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F:\Template Project\Smart Business Owner\ProHR Ultimate\Tools\"/>
    </mc:Choice>
  </mc:AlternateContent>
  <xr:revisionPtr revIDLastSave="0" documentId="13_ncr:1_{E76CD07D-3715-4AAE-B309-0F8266428DCC}" xr6:coauthVersionLast="47" xr6:coauthVersionMax="47" xr10:uidLastSave="{00000000-0000-0000-0000-000000000000}"/>
  <bookViews>
    <workbookView xWindow="-120" yWindow="-120" windowWidth="20730" windowHeight="11760" firstSheet="2" activeTab="4" xr2:uid="{00000000-000D-0000-FFFF-FFFF00000000}"/>
  </bookViews>
  <sheets>
    <sheet name="Vacation Summary - Weekly" sheetId="4" r:id="rId1"/>
    <sheet name="Vacation Summary - Monthly" sheetId="6" r:id="rId2"/>
    <sheet name="Vacation Summary - Custom" sheetId="9" r:id="rId3"/>
    <sheet name="Vacation Tracker" sheetId="1" r:id="rId4"/>
    <sheet name="How to Use" sheetId="5" r:id="rId5"/>
    <sheet name="Dummy" sheetId="7" state="hidden" r:id="rId6"/>
    <sheet name="Copyright-2" sheetId="15" state="hidden" r:id="rId7"/>
  </sheets>
  <definedNames>
    <definedName name="FromTable">OFFSET(Dummy!$M$6,0,0,Dummy!$M$5,1)</definedName>
    <definedName name="MonthList">Dummy!$D$6:$D$19</definedName>
    <definedName name="MonthMatch">Dummy!$J$6:$J$19</definedName>
    <definedName name="RefAttendance">Dummy!$K$6:$K$383</definedName>
    <definedName name="RefCustom">OFFSET(Dummy!$P$5,0,0,Dummy!$P$4,1)</definedName>
    <definedName name="ToTable">OFFSET(Dummy!$O$6,0,0,Dummy!$O$4,1)</definedName>
    <definedName name="WeekList">Dummy!$B$6:$B$59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58" i="4" l="1" a="1"/>
  <c r="O258" i="4" s="1"/>
  <c r="O257" i="4" a="1"/>
  <c r="O257" i="4" s="1"/>
  <c r="O256" i="4" a="1"/>
  <c r="O256" i="4" s="1"/>
  <c r="O255" i="4" a="1"/>
  <c r="O255" i="4" s="1"/>
  <c r="O254" i="4" a="1"/>
  <c r="O254" i="4" s="1"/>
  <c r="O253" i="4" a="1"/>
  <c r="O253" i="4" s="1"/>
  <c r="O252" i="4" a="1"/>
  <c r="O252" i="4" s="1"/>
  <c r="O251" i="4" a="1"/>
  <c r="O251" i="4" s="1"/>
  <c r="O250" i="4" a="1"/>
  <c r="O250" i="4" s="1"/>
  <c r="O249" i="4" a="1"/>
  <c r="O249" i="4" s="1"/>
  <c r="O248" i="4" a="1"/>
  <c r="O248" i="4" s="1"/>
  <c r="O247" i="4" a="1"/>
  <c r="O247" i="4" s="1"/>
  <c r="O246" i="4" a="1"/>
  <c r="O246" i="4" s="1"/>
  <c r="O245" i="4" a="1"/>
  <c r="O245" i="4" s="1"/>
  <c r="O244" i="4" a="1"/>
  <c r="O244" i="4" s="1"/>
  <c r="O243" i="4" a="1"/>
  <c r="O243" i="4" s="1"/>
  <c r="O242" i="4" a="1"/>
  <c r="O242" i="4" s="1"/>
  <c r="O241" i="4" a="1"/>
  <c r="O241" i="4" s="1"/>
  <c r="O240" i="4" a="1"/>
  <c r="O240" i="4" s="1"/>
  <c r="O239" i="4" a="1"/>
  <c r="O239" i="4" s="1"/>
  <c r="O238" i="4" a="1"/>
  <c r="O238" i="4" s="1"/>
  <c r="O237" i="4" a="1"/>
  <c r="O237" i="4" s="1"/>
  <c r="O236" i="4" a="1"/>
  <c r="O236" i="4" s="1"/>
  <c r="O235" i="4" a="1"/>
  <c r="O235" i="4" s="1"/>
  <c r="O234" i="4" a="1"/>
  <c r="O234" i="4" s="1"/>
  <c r="O233" i="4" a="1"/>
  <c r="O233" i="4" s="1"/>
  <c r="O232" i="4" a="1"/>
  <c r="O232" i="4" s="1"/>
  <c r="O231" i="4" a="1"/>
  <c r="O231" i="4" s="1"/>
  <c r="O230" i="4" a="1"/>
  <c r="O230" i="4" s="1"/>
  <c r="O229" i="4" a="1"/>
  <c r="O229" i="4" s="1"/>
  <c r="O228" i="4" a="1"/>
  <c r="O228" i="4" s="1"/>
  <c r="O227" i="4" a="1"/>
  <c r="O227" i="4" s="1"/>
  <c r="O226" i="4" a="1"/>
  <c r="O226" i="4" s="1"/>
  <c r="O225" i="4" a="1"/>
  <c r="O225" i="4" s="1"/>
  <c r="O224" i="4" a="1"/>
  <c r="O224" i="4" s="1"/>
  <c r="O223" i="4" a="1"/>
  <c r="O223" i="4" s="1"/>
  <c r="O222" i="4" a="1"/>
  <c r="O222" i="4" s="1"/>
  <c r="O221" i="4" a="1"/>
  <c r="O221" i="4" s="1"/>
  <c r="O220" i="4" a="1"/>
  <c r="O220" i="4" s="1"/>
  <c r="O219" i="4" a="1"/>
  <c r="O219" i="4" s="1"/>
  <c r="O218" i="4" a="1"/>
  <c r="O218" i="4" s="1"/>
  <c r="O217" i="4" a="1"/>
  <c r="O217" i="4" s="1"/>
  <c r="O216" i="4" a="1"/>
  <c r="O216" i="4" s="1"/>
  <c r="O215" i="4" a="1"/>
  <c r="O215" i="4" s="1"/>
  <c r="O214" i="4" a="1"/>
  <c r="O214" i="4" s="1"/>
  <c r="O213" i="4" a="1"/>
  <c r="O213" i="4" s="1"/>
  <c r="O212" i="4" a="1"/>
  <c r="O212" i="4" s="1"/>
  <c r="O211" i="4" a="1"/>
  <c r="O211" i="4" s="1"/>
  <c r="O210" i="4" a="1"/>
  <c r="O210" i="4" s="1"/>
  <c r="O209" i="4" a="1"/>
  <c r="O209" i="4" s="1"/>
  <c r="O208" i="4" a="1"/>
  <c r="O208" i="4" s="1"/>
  <c r="O207" i="4" a="1"/>
  <c r="O207" i="4" s="1"/>
  <c r="O206" i="4" a="1"/>
  <c r="O206" i="4" s="1"/>
  <c r="O205" i="4" a="1"/>
  <c r="O205" i="4" s="1"/>
  <c r="O204" i="4" a="1"/>
  <c r="O204" i="4" s="1"/>
  <c r="O203" i="4" a="1"/>
  <c r="O203" i="4" s="1"/>
  <c r="O202" i="4" a="1"/>
  <c r="O202" i="4" s="1"/>
  <c r="O201" i="4" a="1"/>
  <c r="O201" i="4" s="1"/>
  <c r="O200" i="4" a="1"/>
  <c r="O200" i="4" s="1"/>
  <c r="O199" i="4" a="1"/>
  <c r="O199" i="4" s="1"/>
  <c r="O198" i="4" a="1"/>
  <c r="O198" i="4" s="1"/>
  <c r="O197" i="4" a="1"/>
  <c r="O197" i="4" s="1"/>
  <c r="O196" i="4" a="1"/>
  <c r="O196" i="4" s="1"/>
  <c r="O195" i="4" a="1"/>
  <c r="O195" i="4" s="1"/>
  <c r="O194" i="4" a="1"/>
  <c r="O194" i="4" s="1"/>
  <c r="O193" i="4" a="1"/>
  <c r="O193" i="4" s="1"/>
  <c r="O192" i="4" a="1"/>
  <c r="O192" i="4" s="1"/>
  <c r="O191" i="4" a="1"/>
  <c r="O191" i="4" s="1"/>
  <c r="O190" i="4" a="1"/>
  <c r="O190" i="4" s="1"/>
  <c r="O189" i="4" a="1"/>
  <c r="O189" i="4" s="1"/>
  <c r="O188" i="4" a="1"/>
  <c r="O188" i="4" s="1"/>
  <c r="O187" i="4" a="1"/>
  <c r="O187" i="4" s="1"/>
  <c r="O186" i="4" a="1"/>
  <c r="O186" i="4" s="1"/>
  <c r="O185" i="4" a="1"/>
  <c r="O185" i="4" s="1"/>
  <c r="O184" i="4" a="1"/>
  <c r="O184" i="4" s="1"/>
  <c r="O183" i="4" a="1"/>
  <c r="O183" i="4" s="1"/>
  <c r="O182" i="4" a="1"/>
  <c r="O182" i="4" s="1"/>
  <c r="O181" i="4" a="1"/>
  <c r="O181" i="4" s="1"/>
  <c r="O180" i="4" a="1"/>
  <c r="O180" i="4" s="1"/>
  <c r="O179" i="4" a="1"/>
  <c r="O179" i="4" s="1"/>
  <c r="O178" i="4" a="1"/>
  <c r="O178" i="4" s="1"/>
  <c r="O177" i="4" a="1"/>
  <c r="O177" i="4" s="1"/>
  <c r="O176" i="4" a="1"/>
  <c r="O176" i="4" s="1"/>
  <c r="O175" i="4" a="1"/>
  <c r="O175" i="4" s="1"/>
  <c r="O174" i="4" a="1"/>
  <c r="O174" i="4" s="1"/>
  <c r="O173" i="4" a="1"/>
  <c r="O173" i="4" s="1"/>
  <c r="O172" i="4" a="1"/>
  <c r="O172" i="4" s="1"/>
  <c r="O171" i="4" a="1"/>
  <c r="O171" i="4" s="1"/>
  <c r="O170" i="4" a="1"/>
  <c r="O170" i="4" s="1"/>
  <c r="O169" i="4" a="1"/>
  <c r="O169" i="4" s="1"/>
  <c r="O168" i="4" a="1"/>
  <c r="O168" i="4" s="1"/>
  <c r="O167" i="4" a="1"/>
  <c r="O167" i="4" s="1"/>
  <c r="O166" i="4" a="1"/>
  <c r="O166" i="4" s="1"/>
  <c r="O165" i="4" a="1"/>
  <c r="O165" i="4" s="1"/>
  <c r="O164" i="4" a="1"/>
  <c r="O164" i="4" s="1"/>
  <c r="O163" i="4" a="1"/>
  <c r="O163" i="4" s="1"/>
  <c r="O162" i="4" a="1"/>
  <c r="O162" i="4" s="1"/>
  <c r="O161" i="4" a="1"/>
  <c r="O161" i="4" s="1"/>
  <c r="O160" i="4" a="1"/>
  <c r="O160" i="4" s="1"/>
  <c r="O159" i="4" a="1"/>
  <c r="O159" i="4" s="1"/>
  <c r="O158" i="4" a="1"/>
  <c r="O158" i="4" s="1"/>
  <c r="O157" i="4" a="1"/>
  <c r="O157" i="4" s="1"/>
  <c r="O156" i="4" a="1"/>
  <c r="O156" i="4" s="1"/>
  <c r="O155" i="4" a="1"/>
  <c r="O155" i="4" s="1"/>
  <c r="O154" i="4" a="1"/>
  <c r="O154" i="4" s="1"/>
  <c r="O153" i="4" a="1"/>
  <c r="O153" i="4" s="1"/>
  <c r="O152" i="4" a="1"/>
  <c r="O152" i="4" s="1"/>
  <c r="O151" i="4" a="1"/>
  <c r="O151" i="4" s="1"/>
  <c r="O150" i="4" a="1"/>
  <c r="O150" i="4" s="1"/>
  <c r="O149" i="4" a="1"/>
  <c r="O149" i="4" s="1"/>
  <c r="O148" i="4" a="1"/>
  <c r="O148" i="4" s="1"/>
  <c r="O147" i="4" a="1"/>
  <c r="O147" i="4" s="1"/>
  <c r="O146" i="4" a="1"/>
  <c r="O146" i="4" s="1"/>
  <c r="O145" i="4" a="1"/>
  <c r="O145" i="4" s="1"/>
  <c r="O144" i="4" a="1"/>
  <c r="O144" i="4" s="1"/>
  <c r="O143" i="4" a="1"/>
  <c r="O143" i="4" s="1"/>
  <c r="O142" i="4" a="1"/>
  <c r="O142" i="4" s="1"/>
  <c r="O141" i="4" a="1"/>
  <c r="O141" i="4" s="1"/>
  <c r="O140" i="4" a="1"/>
  <c r="O140" i="4" s="1"/>
  <c r="O139" i="4" a="1"/>
  <c r="O139" i="4" s="1"/>
  <c r="O138" i="4" a="1"/>
  <c r="O138" i="4" s="1"/>
  <c r="O137" i="4" a="1"/>
  <c r="O137" i="4" s="1"/>
  <c r="O136" i="4" a="1"/>
  <c r="O136" i="4" s="1"/>
  <c r="O135" i="4" a="1"/>
  <c r="O135" i="4" s="1"/>
  <c r="O134" i="4" a="1"/>
  <c r="O134" i="4" s="1"/>
  <c r="O133" i="4" a="1"/>
  <c r="O133" i="4" s="1"/>
  <c r="O132" i="4" a="1"/>
  <c r="O132" i="4" s="1"/>
  <c r="O131" i="4" a="1"/>
  <c r="O131" i="4" s="1"/>
  <c r="O130" i="4" a="1"/>
  <c r="O130" i="4" s="1"/>
  <c r="O129" i="4" a="1"/>
  <c r="O129" i="4" s="1"/>
  <c r="O128" i="4" a="1"/>
  <c r="O128" i="4" s="1"/>
  <c r="O127" i="4" a="1"/>
  <c r="O127" i="4" s="1"/>
  <c r="O126" i="4" a="1"/>
  <c r="O126" i="4" s="1"/>
  <c r="O125" i="4" a="1"/>
  <c r="O125" i="4" s="1"/>
  <c r="O124" i="4" a="1"/>
  <c r="O124" i="4" s="1"/>
  <c r="O123" i="4" a="1"/>
  <c r="O123" i="4" s="1"/>
  <c r="O122" i="4" a="1"/>
  <c r="O122" i="4" s="1"/>
  <c r="O121" i="4" a="1"/>
  <c r="O121" i="4" s="1"/>
  <c r="O120" i="4" a="1"/>
  <c r="O120" i="4" s="1"/>
  <c r="O119" i="4" a="1"/>
  <c r="O119" i="4" s="1"/>
  <c r="O118" i="4" a="1"/>
  <c r="O118" i="4" s="1"/>
  <c r="O117" i="4" a="1"/>
  <c r="O117" i="4" s="1"/>
  <c r="O116" i="4" a="1"/>
  <c r="O116" i="4" s="1"/>
  <c r="O115" i="4" a="1"/>
  <c r="O115" i="4" s="1"/>
  <c r="O114" i="4" a="1"/>
  <c r="O114" i="4" s="1"/>
  <c r="O113" i="4" a="1"/>
  <c r="O113" i="4" s="1"/>
  <c r="O112" i="4" a="1"/>
  <c r="O112" i="4" s="1"/>
  <c r="O111" i="4" a="1"/>
  <c r="O111" i="4" s="1"/>
  <c r="O110" i="4" a="1"/>
  <c r="O110" i="4" s="1"/>
  <c r="O109" i="4" a="1"/>
  <c r="O109" i="4" s="1"/>
  <c r="O108" i="4" a="1"/>
  <c r="O108" i="4" s="1"/>
  <c r="O107" i="4" a="1"/>
  <c r="O107" i="4" s="1"/>
  <c r="O106" i="4" a="1"/>
  <c r="O106" i="4" s="1"/>
  <c r="O105" i="4" a="1"/>
  <c r="O105" i="4" s="1"/>
  <c r="O104" i="4" a="1"/>
  <c r="O104" i="4" s="1"/>
  <c r="O103" i="4" a="1"/>
  <c r="O103" i="4" s="1"/>
  <c r="O102" i="4" a="1"/>
  <c r="O102" i="4" s="1"/>
  <c r="O101" i="4" a="1"/>
  <c r="O101" i="4" s="1"/>
  <c r="O100" i="4" a="1"/>
  <c r="O100" i="4" s="1"/>
  <c r="O99" i="4" a="1"/>
  <c r="O99" i="4" s="1"/>
  <c r="O98" i="4" a="1"/>
  <c r="O98" i="4" s="1"/>
  <c r="O97" i="4" a="1"/>
  <c r="O97" i="4" s="1"/>
  <c r="O96" i="4" a="1"/>
  <c r="O96" i="4" s="1"/>
  <c r="O95" i="4" a="1"/>
  <c r="O95" i="4" s="1"/>
  <c r="O94" i="4" a="1"/>
  <c r="O94" i="4" s="1"/>
  <c r="O93" i="4" a="1"/>
  <c r="O93" i="4" s="1"/>
  <c r="O92" i="4" a="1"/>
  <c r="O92" i="4" s="1"/>
  <c r="O91" i="4" a="1"/>
  <c r="O91" i="4" s="1"/>
  <c r="O90" i="4" a="1"/>
  <c r="O90" i="4" s="1"/>
  <c r="O89" i="4" a="1"/>
  <c r="O89" i="4" s="1"/>
  <c r="O88" i="4" a="1"/>
  <c r="O88" i="4" s="1"/>
  <c r="O87" i="4" a="1"/>
  <c r="O87" i="4" s="1"/>
  <c r="O86" i="4" a="1"/>
  <c r="O86" i="4" s="1"/>
  <c r="O85" i="4" a="1"/>
  <c r="O85" i="4" s="1"/>
  <c r="O84" i="4" a="1"/>
  <c r="O84" i="4" s="1"/>
  <c r="O83" i="4" a="1"/>
  <c r="O83" i="4" s="1"/>
  <c r="O82" i="4" a="1"/>
  <c r="O82" i="4" s="1"/>
  <c r="O81" i="4" a="1"/>
  <c r="O81" i="4" s="1"/>
  <c r="O80" i="4" a="1"/>
  <c r="O80" i="4" s="1"/>
  <c r="O79" i="4" a="1"/>
  <c r="O79" i="4" s="1"/>
  <c r="O78" i="4" a="1"/>
  <c r="O78" i="4" s="1"/>
  <c r="O77" i="4" a="1"/>
  <c r="O77" i="4" s="1"/>
  <c r="O76" i="4" a="1"/>
  <c r="O76" i="4" s="1"/>
  <c r="O75" i="4" a="1"/>
  <c r="O75" i="4" s="1"/>
  <c r="O74" i="4" a="1"/>
  <c r="O74" i="4" s="1"/>
  <c r="O73" i="4" a="1"/>
  <c r="O73" i="4" s="1"/>
  <c r="O72" i="4" a="1"/>
  <c r="O72" i="4" s="1"/>
  <c r="O71" i="4" a="1"/>
  <c r="O71" i="4" s="1"/>
  <c r="O70" i="4" a="1"/>
  <c r="O70" i="4" s="1"/>
  <c r="O69" i="4" a="1"/>
  <c r="O69" i="4" s="1"/>
  <c r="O68" i="4" a="1"/>
  <c r="O68" i="4" s="1"/>
  <c r="O67" i="4" a="1"/>
  <c r="O67" i="4" s="1"/>
  <c r="O66" i="4" a="1"/>
  <c r="O66" i="4" s="1"/>
  <c r="O65" i="4" a="1"/>
  <c r="O65" i="4" s="1"/>
  <c r="O64" i="4" a="1"/>
  <c r="O64" i="4" s="1"/>
  <c r="O63" i="4" a="1"/>
  <c r="O63" i="4" s="1"/>
  <c r="O62" i="4" a="1"/>
  <c r="O62" i="4" s="1"/>
  <c r="O61" i="4" a="1"/>
  <c r="O61" i="4" s="1"/>
  <c r="O60" i="4" a="1"/>
  <c r="O60" i="4" s="1"/>
  <c r="O59" i="4" a="1"/>
  <c r="O59" i="4" s="1"/>
  <c r="O58" i="4" a="1"/>
  <c r="O58" i="4" s="1"/>
  <c r="O57" i="4" a="1"/>
  <c r="O57" i="4" s="1"/>
  <c r="O56" i="4" a="1"/>
  <c r="O56" i="4" s="1"/>
  <c r="O55" i="4" a="1"/>
  <c r="O55" i="4" s="1"/>
  <c r="O54" i="4" a="1"/>
  <c r="O54" i="4" s="1"/>
  <c r="O53" i="4" a="1"/>
  <c r="O53" i="4" s="1"/>
  <c r="O52" i="4" a="1"/>
  <c r="O52" i="4" s="1"/>
  <c r="O51" i="4" a="1"/>
  <c r="O51" i="4" s="1"/>
  <c r="O50" i="4" a="1"/>
  <c r="O50" i="4" s="1"/>
  <c r="O49" i="4" a="1"/>
  <c r="O49" i="4" s="1"/>
  <c r="O48" i="4" a="1"/>
  <c r="O48" i="4" s="1"/>
  <c r="O47" i="4" a="1"/>
  <c r="O47" i="4" s="1"/>
  <c r="O46" i="4" a="1"/>
  <c r="O46" i="4" s="1"/>
  <c r="O45" i="4" a="1"/>
  <c r="O45" i="4" s="1"/>
  <c r="O44" i="4" a="1"/>
  <c r="O44" i="4" s="1"/>
  <c r="O43" i="4" a="1"/>
  <c r="O43" i="4" s="1"/>
  <c r="O42" i="4" a="1"/>
  <c r="O42" i="4" s="1"/>
  <c r="O41" i="4" a="1"/>
  <c r="O41" i="4" s="1"/>
  <c r="O40" i="4" a="1"/>
  <c r="O40" i="4" s="1"/>
  <c r="O39" i="4" a="1"/>
  <c r="O39" i="4" s="1"/>
  <c r="O38" i="4" a="1"/>
  <c r="O38" i="4" s="1"/>
  <c r="O37" i="4" a="1"/>
  <c r="O37" i="4" s="1"/>
  <c r="O36" i="4" a="1"/>
  <c r="O36" i="4" s="1"/>
  <c r="O35" i="4" a="1"/>
  <c r="O35" i="4" s="1"/>
  <c r="O34" i="4" a="1"/>
  <c r="O34" i="4" s="1"/>
  <c r="O33" i="4" a="1"/>
  <c r="O33" i="4" s="1"/>
  <c r="O32" i="4" a="1"/>
  <c r="O32" i="4" s="1"/>
  <c r="O31" i="4" a="1"/>
  <c r="O31" i="4" s="1"/>
  <c r="O30" i="4" a="1"/>
  <c r="O30" i="4" s="1"/>
  <c r="O29" i="4" a="1"/>
  <c r="O29" i="4" s="1"/>
  <c r="O28" i="4" a="1"/>
  <c r="O28" i="4" s="1"/>
  <c r="O27" i="4" a="1"/>
  <c r="O27" i="4" s="1"/>
  <c r="O26" i="4" a="1"/>
  <c r="O26" i="4" s="1"/>
  <c r="O25" i="4" a="1"/>
  <c r="O25" i="4" s="1"/>
  <c r="O24" i="4" a="1"/>
  <c r="O24" i="4" s="1"/>
  <c r="O23" i="4" a="1"/>
  <c r="O23" i="4" s="1"/>
  <c r="O22" i="4" a="1"/>
  <c r="O22" i="4" s="1"/>
  <c r="O21" i="4" a="1"/>
  <c r="O21" i="4" s="1"/>
  <c r="O20" i="4" a="1"/>
  <c r="O20" i="4" s="1"/>
  <c r="O19" i="4" a="1"/>
  <c r="O19" i="4" s="1"/>
  <c r="O18" i="4" a="1"/>
  <c r="O18" i="4" s="1"/>
  <c r="O17" i="4" a="1"/>
  <c r="O17" i="4" s="1"/>
  <c r="O16" i="4" a="1"/>
  <c r="O16" i="4" s="1"/>
  <c r="O15" i="4" a="1"/>
  <c r="O15" i="4" s="1"/>
  <c r="O14" i="4" a="1"/>
  <c r="O14" i="4" s="1"/>
  <c r="O13" i="4" a="1"/>
  <c r="O13" i="4" s="1"/>
  <c r="O12" i="4" a="1"/>
  <c r="O12" i="4" s="1"/>
  <c r="O11" i="4" a="1"/>
  <c r="O11" i="4" s="1"/>
  <c r="O10" i="4" a="1"/>
  <c r="O10" i="4" s="1"/>
  <c r="O9" i="4" a="1"/>
  <c r="O9" i="4" s="1"/>
  <c r="N258" i="4" a="1"/>
  <c r="N258" i="4" s="1"/>
  <c r="N257" i="4" a="1"/>
  <c r="N257" i="4" s="1"/>
  <c r="N256" i="4" a="1"/>
  <c r="N256" i="4" s="1"/>
  <c r="N255" i="4" a="1"/>
  <c r="N255" i="4" s="1"/>
  <c r="N254" i="4" a="1"/>
  <c r="N254" i="4" s="1"/>
  <c r="N253" i="4" a="1"/>
  <c r="N253" i="4" s="1"/>
  <c r="N252" i="4" a="1"/>
  <c r="N252" i="4" s="1"/>
  <c r="N251" i="4" a="1"/>
  <c r="N251" i="4" s="1"/>
  <c r="N250" i="4" a="1"/>
  <c r="N250" i="4" s="1"/>
  <c r="N249" i="4" a="1"/>
  <c r="N249" i="4" s="1"/>
  <c r="N248" i="4" a="1"/>
  <c r="N248" i="4" s="1"/>
  <c r="N247" i="4" a="1"/>
  <c r="N247" i="4" s="1"/>
  <c r="N246" i="4" a="1"/>
  <c r="N246" i="4" s="1"/>
  <c r="N245" i="4" a="1"/>
  <c r="N245" i="4" s="1"/>
  <c r="N244" i="4" a="1"/>
  <c r="N244" i="4" s="1"/>
  <c r="N243" i="4" a="1"/>
  <c r="N243" i="4" s="1"/>
  <c r="N242" i="4" a="1"/>
  <c r="N242" i="4" s="1"/>
  <c r="N241" i="4" a="1"/>
  <c r="N241" i="4" s="1"/>
  <c r="N240" i="4" a="1"/>
  <c r="N240" i="4" s="1"/>
  <c r="N239" i="4" a="1"/>
  <c r="N239" i="4" s="1"/>
  <c r="N238" i="4" a="1"/>
  <c r="N238" i="4" s="1"/>
  <c r="N237" i="4" a="1"/>
  <c r="N237" i="4" s="1"/>
  <c r="N236" i="4" a="1"/>
  <c r="N236" i="4" s="1"/>
  <c r="N235" i="4" a="1"/>
  <c r="N235" i="4" s="1"/>
  <c r="N234" i="4" a="1"/>
  <c r="N234" i="4" s="1"/>
  <c r="N233" i="4" a="1"/>
  <c r="N233" i="4" s="1"/>
  <c r="N232" i="4" a="1"/>
  <c r="N232" i="4" s="1"/>
  <c r="N231" i="4" a="1"/>
  <c r="N231" i="4" s="1"/>
  <c r="N230" i="4" a="1"/>
  <c r="N230" i="4" s="1"/>
  <c r="N229" i="4" a="1"/>
  <c r="N229" i="4" s="1"/>
  <c r="N228" i="4" a="1"/>
  <c r="N228" i="4" s="1"/>
  <c r="N227" i="4" a="1"/>
  <c r="N227" i="4" s="1"/>
  <c r="N226" i="4" a="1"/>
  <c r="N226" i="4" s="1"/>
  <c r="N225" i="4" a="1"/>
  <c r="N225" i="4" s="1"/>
  <c r="N224" i="4" a="1"/>
  <c r="N224" i="4" s="1"/>
  <c r="N223" i="4" a="1"/>
  <c r="N223" i="4" s="1"/>
  <c r="N222" i="4" a="1"/>
  <c r="N222" i="4" s="1"/>
  <c r="N221" i="4" a="1"/>
  <c r="N221" i="4" s="1"/>
  <c r="N220" i="4" a="1"/>
  <c r="N220" i="4" s="1"/>
  <c r="N219" i="4" a="1"/>
  <c r="N219" i="4" s="1"/>
  <c r="N218" i="4" a="1"/>
  <c r="N218" i="4" s="1"/>
  <c r="N217" i="4" a="1"/>
  <c r="N217" i="4" s="1"/>
  <c r="N216" i="4" a="1"/>
  <c r="N216" i="4" s="1"/>
  <c r="N215" i="4" a="1"/>
  <c r="N215" i="4" s="1"/>
  <c r="N214" i="4" a="1"/>
  <c r="N214" i="4" s="1"/>
  <c r="N213" i="4" a="1"/>
  <c r="N213" i="4" s="1"/>
  <c r="N212" i="4" a="1"/>
  <c r="N212" i="4" s="1"/>
  <c r="N211" i="4" a="1"/>
  <c r="N211" i="4" s="1"/>
  <c r="N210" i="4" a="1"/>
  <c r="N210" i="4" s="1"/>
  <c r="N209" i="4" a="1"/>
  <c r="N209" i="4" s="1"/>
  <c r="N208" i="4" a="1"/>
  <c r="N208" i="4" s="1"/>
  <c r="N207" i="4" a="1"/>
  <c r="N207" i="4" s="1"/>
  <c r="N206" i="4" a="1"/>
  <c r="N206" i="4" s="1"/>
  <c r="N205" i="4" a="1"/>
  <c r="N205" i="4" s="1"/>
  <c r="N204" i="4" a="1"/>
  <c r="N204" i="4" s="1"/>
  <c r="N203" i="4" a="1"/>
  <c r="N203" i="4" s="1"/>
  <c r="N202" i="4" a="1"/>
  <c r="N202" i="4" s="1"/>
  <c r="N201" i="4" a="1"/>
  <c r="N201" i="4" s="1"/>
  <c r="N200" i="4" a="1"/>
  <c r="N200" i="4" s="1"/>
  <c r="N199" i="4" a="1"/>
  <c r="N199" i="4" s="1"/>
  <c r="N198" i="4" a="1"/>
  <c r="N198" i="4" s="1"/>
  <c r="N197" i="4" a="1"/>
  <c r="N197" i="4" s="1"/>
  <c r="N196" i="4" a="1"/>
  <c r="N196" i="4" s="1"/>
  <c r="N195" i="4" a="1"/>
  <c r="N195" i="4" s="1"/>
  <c r="N194" i="4" a="1"/>
  <c r="N194" i="4" s="1"/>
  <c r="N193" i="4" a="1"/>
  <c r="N193" i="4" s="1"/>
  <c r="N192" i="4" a="1"/>
  <c r="N192" i="4" s="1"/>
  <c r="N191" i="4" a="1"/>
  <c r="N191" i="4" s="1"/>
  <c r="N190" i="4" a="1"/>
  <c r="N190" i="4" s="1"/>
  <c r="N189" i="4" a="1"/>
  <c r="N189" i="4" s="1"/>
  <c r="N188" i="4" a="1"/>
  <c r="N188" i="4" s="1"/>
  <c r="N187" i="4" a="1"/>
  <c r="N187" i="4" s="1"/>
  <c r="N186" i="4" a="1"/>
  <c r="N186" i="4" s="1"/>
  <c r="N185" i="4" a="1"/>
  <c r="N185" i="4" s="1"/>
  <c r="N184" i="4" a="1"/>
  <c r="N184" i="4" s="1"/>
  <c r="N183" i="4" a="1"/>
  <c r="N183" i="4" s="1"/>
  <c r="N182" i="4" a="1"/>
  <c r="N182" i="4" s="1"/>
  <c r="N181" i="4" a="1"/>
  <c r="N181" i="4" s="1"/>
  <c r="N180" i="4" a="1"/>
  <c r="N180" i="4" s="1"/>
  <c r="N179" i="4" a="1"/>
  <c r="N179" i="4" s="1"/>
  <c r="N178" i="4" a="1"/>
  <c r="N178" i="4" s="1"/>
  <c r="N177" i="4" a="1"/>
  <c r="N177" i="4" s="1"/>
  <c r="N176" i="4" a="1"/>
  <c r="N176" i="4" s="1"/>
  <c r="N175" i="4" a="1"/>
  <c r="N175" i="4" s="1"/>
  <c r="N174" i="4" a="1"/>
  <c r="N174" i="4" s="1"/>
  <c r="N173" i="4" a="1"/>
  <c r="N173" i="4" s="1"/>
  <c r="N172" i="4" a="1"/>
  <c r="N172" i="4" s="1"/>
  <c r="N171" i="4" a="1"/>
  <c r="N171" i="4" s="1"/>
  <c r="N170" i="4" a="1"/>
  <c r="N170" i="4" s="1"/>
  <c r="N169" i="4" a="1"/>
  <c r="N169" i="4" s="1"/>
  <c r="N168" i="4" a="1"/>
  <c r="N168" i="4" s="1"/>
  <c r="N167" i="4" a="1"/>
  <c r="N167" i="4" s="1"/>
  <c r="N166" i="4" a="1"/>
  <c r="N166" i="4" s="1"/>
  <c r="N165" i="4" a="1"/>
  <c r="N165" i="4" s="1"/>
  <c r="N164" i="4" a="1"/>
  <c r="N164" i="4" s="1"/>
  <c r="N163" i="4" a="1"/>
  <c r="N163" i="4" s="1"/>
  <c r="N162" i="4" a="1"/>
  <c r="N162" i="4" s="1"/>
  <c r="N161" i="4" a="1"/>
  <c r="N161" i="4" s="1"/>
  <c r="N160" i="4" a="1"/>
  <c r="N160" i="4" s="1"/>
  <c r="N159" i="4" a="1"/>
  <c r="N159" i="4" s="1"/>
  <c r="N158" i="4" a="1"/>
  <c r="N158" i="4" s="1"/>
  <c r="N157" i="4" a="1"/>
  <c r="N157" i="4" s="1"/>
  <c r="N156" i="4" a="1"/>
  <c r="N156" i="4" s="1"/>
  <c r="N155" i="4" a="1"/>
  <c r="N155" i="4" s="1"/>
  <c r="N154" i="4" a="1"/>
  <c r="N154" i="4" s="1"/>
  <c r="N153" i="4" a="1"/>
  <c r="N153" i="4" s="1"/>
  <c r="N152" i="4" a="1"/>
  <c r="N152" i="4" s="1"/>
  <c r="N151" i="4" a="1"/>
  <c r="N151" i="4" s="1"/>
  <c r="N150" i="4" a="1"/>
  <c r="N150" i="4" s="1"/>
  <c r="N149" i="4" a="1"/>
  <c r="N149" i="4" s="1"/>
  <c r="N148" i="4" a="1"/>
  <c r="N148" i="4" s="1"/>
  <c r="N147" i="4" a="1"/>
  <c r="N147" i="4" s="1"/>
  <c r="N146" i="4" a="1"/>
  <c r="N146" i="4" s="1"/>
  <c r="N145" i="4" a="1"/>
  <c r="N145" i="4" s="1"/>
  <c r="N144" i="4" a="1"/>
  <c r="N144" i="4" s="1"/>
  <c r="N143" i="4" a="1"/>
  <c r="N143" i="4" s="1"/>
  <c r="N142" i="4" a="1"/>
  <c r="N142" i="4" s="1"/>
  <c r="N141" i="4" a="1"/>
  <c r="N141" i="4" s="1"/>
  <c r="N140" i="4" a="1"/>
  <c r="N140" i="4" s="1"/>
  <c r="N139" i="4" a="1"/>
  <c r="N139" i="4" s="1"/>
  <c r="N138" i="4" a="1"/>
  <c r="N138" i="4" s="1"/>
  <c r="N137" i="4" a="1"/>
  <c r="N137" i="4" s="1"/>
  <c r="N136" i="4" a="1"/>
  <c r="N136" i="4" s="1"/>
  <c r="N135" i="4" a="1"/>
  <c r="N135" i="4" s="1"/>
  <c r="N134" i="4" a="1"/>
  <c r="N134" i="4" s="1"/>
  <c r="N133" i="4" a="1"/>
  <c r="N133" i="4" s="1"/>
  <c r="N132" i="4" a="1"/>
  <c r="N132" i="4" s="1"/>
  <c r="N131" i="4" a="1"/>
  <c r="N131" i="4" s="1"/>
  <c r="N130" i="4" a="1"/>
  <c r="N130" i="4" s="1"/>
  <c r="N129" i="4" a="1"/>
  <c r="N129" i="4" s="1"/>
  <c r="N128" i="4" a="1"/>
  <c r="N128" i="4" s="1"/>
  <c r="N127" i="4" a="1"/>
  <c r="N127" i="4" s="1"/>
  <c r="N126" i="4" a="1"/>
  <c r="N126" i="4" s="1"/>
  <c r="N125" i="4" a="1"/>
  <c r="N125" i="4" s="1"/>
  <c r="N124" i="4" a="1"/>
  <c r="N124" i="4" s="1"/>
  <c r="N123" i="4" a="1"/>
  <c r="N123" i="4" s="1"/>
  <c r="N122" i="4" a="1"/>
  <c r="N122" i="4" s="1"/>
  <c r="N121" i="4" a="1"/>
  <c r="N121" i="4" s="1"/>
  <c r="N120" i="4" a="1"/>
  <c r="N120" i="4" s="1"/>
  <c r="N119" i="4" a="1"/>
  <c r="N119" i="4" s="1"/>
  <c r="N118" i="4" a="1"/>
  <c r="N118" i="4" s="1"/>
  <c r="N117" i="4" a="1"/>
  <c r="N117" i="4" s="1"/>
  <c r="N116" i="4" a="1"/>
  <c r="N116" i="4" s="1"/>
  <c r="N115" i="4" a="1"/>
  <c r="N115" i="4" s="1"/>
  <c r="N114" i="4" a="1"/>
  <c r="N114" i="4" s="1"/>
  <c r="N113" i="4" a="1"/>
  <c r="N113" i="4" s="1"/>
  <c r="N112" i="4" a="1"/>
  <c r="N112" i="4" s="1"/>
  <c r="N111" i="4" a="1"/>
  <c r="N111" i="4" s="1"/>
  <c r="N110" i="4" a="1"/>
  <c r="N110" i="4" s="1"/>
  <c r="N109" i="4" a="1"/>
  <c r="N109" i="4" s="1"/>
  <c r="N108" i="4" a="1"/>
  <c r="N108" i="4" s="1"/>
  <c r="N107" i="4" a="1"/>
  <c r="N107" i="4" s="1"/>
  <c r="N106" i="4" a="1"/>
  <c r="N106" i="4" s="1"/>
  <c r="N105" i="4" a="1"/>
  <c r="N105" i="4" s="1"/>
  <c r="N104" i="4" a="1"/>
  <c r="N104" i="4" s="1"/>
  <c r="N103" i="4" a="1"/>
  <c r="N103" i="4" s="1"/>
  <c r="N102" i="4" a="1"/>
  <c r="N102" i="4" s="1"/>
  <c r="N101" i="4" a="1"/>
  <c r="N101" i="4" s="1"/>
  <c r="N100" i="4" a="1"/>
  <c r="N100" i="4" s="1"/>
  <c r="N99" i="4" a="1"/>
  <c r="N99" i="4" s="1"/>
  <c r="N98" i="4" a="1"/>
  <c r="N98" i="4" s="1"/>
  <c r="N97" i="4" a="1"/>
  <c r="N97" i="4" s="1"/>
  <c r="N96" i="4" a="1"/>
  <c r="N96" i="4" s="1"/>
  <c r="N95" i="4" a="1"/>
  <c r="N95" i="4" s="1"/>
  <c r="N94" i="4" a="1"/>
  <c r="N94" i="4" s="1"/>
  <c r="N93" i="4" a="1"/>
  <c r="N93" i="4" s="1"/>
  <c r="N92" i="4" a="1"/>
  <c r="N92" i="4" s="1"/>
  <c r="N91" i="4" a="1"/>
  <c r="N91" i="4" s="1"/>
  <c r="N90" i="4" a="1"/>
  <c r="N90" i="4" s="1"/>
  <c r="N89" i="4" a="1"/>
  <c r="N89" i="4" s="1"/>
  <c r="N88" i="4" a="1"/>
  <c r="N88" i="4" s="1"/>
  <c r="N87" i="4" a="1"/>
  <c r="N87" i="4" s="1"/>
  <c r="N86" i="4" a="1"/>
  <c r="N86" i="4" s="1"/>
  <c r="N85" i="4" a="1"/>
  <c r="N85" i="4" s="1"/>
  <c r="N84" i="4" a="1"/>
  <c r="N84" i="4" s="1"/>
  <c r="N83" i="4" a="1"/>
  <c r="N83" i="4" s="1"/>
  <c r="N82" i="4" a="1"/>
  <c r="N82" i="4" s="1"/>
  <c r="N81" i="4" a="1"/>
  <c r="N81" i="4" s="1"/>
  <c r="N80" i="4" a="1"/>
  <c r="N80" i="4" s="1"/>
  <c r="N79" i="4" a="1"/>
  <c r="N79" i="4" s="1"/>
  <c r="N78" i="4" a="1"/>
  <c r="N78" i="4" s="1"/>
  <c r="N77" i="4" a="1"/>
  <c r="N77" i="4" s="1"/>
  <c r="N76" i="4" a="1"/>
  <c r="N76" i="4" s="1"/>
  <c r="N75" i="4" a="1"/>
  <c r="N75" i="4" s="1"/>
  <c r="N74" i="4" a="1"/>
  <c r="N74" i="4" s="1"/>
  <c r="N73" i="4" a="1"/>
  <c r="N73" i="4" s="1"/>
  <c r="N72" i="4" a="1"/>
  <c r="N72" i="4" s="1"/>
  <c r="N71" i="4" a="1"/>
  <c r="N71" i="4" s="1"/>
  <c r="N70" i="4" a="1"/>
  <c r="N70" i="4" s="1"/>
  <c r="N69" i="4" a="1"/>
  <c r="N69" i="4" s="1"/>
  <c r="N68" i="4" a="1"/>
  <c r="N68" i="4" s="1"/>
  <c r="N67" i="4" a="1"/>
  <c r="N67" i="4" s="1"/>
  <c r="N66" i="4" a="1"/>
  <c r="N66" i="4" s="1"/>
  <c r="N65" i="4" a="1"/>
  <c r="N65" i="4" s="1"/>
  <c r="N64" i="4" a="1"/>
  <c r="N64" i="4" s="1"/>
  <c r="N63" i="4" a="1"/>
  <c r="N63" i="4" s="1"/>
  <c r="N62" i="4" a="1"/>
  <c r="N62" i="4" s="1"/>
  <c r="N61" i="4" a="1"/>
  <c r="N61" i="4" s="1"/>
  <c r="N60" i="4" a="1"/>
  <c r="N60" i="4" s="1"/>
  <c r="N59" i="4" a="1"/>
  <c r="N59" i="4" s="1"/>
  <c r="N58" i="4" a="1"/>
  <c r="N58" i="4" s="1"/>
  <c r="N57" i="4" a="1"/>
  <c r="N57" i="4" s="1"/>
  <c r="N56" i="4" a="1"/>
  <c r="N56" i="4" s="1"/>
  <c r="N55" i="4" a="1"/>
  <c r="N55" i="4" s="1"/>
  <c r="N54" i="4" a="1"/>
  <c r="N54" i="4" s="1"/>
  <c r="N53" i="4" a="1"/>
  <c r="N53" i="4" s="1"/>
  <c r="N52" i="4" a="1"/>
  <c r="N52" i="4" s="1"/>
  <c r="N51" i="4" a="1"/>
  <c r="N51" i="4" s="1"/>
  <c r="N50" i="4" a="1"/>
  <c r="N50" i="4" s="1"/>
  <c r="N49" i="4" a="1"/>
  <c r="N49" i="4" s="1"/>
  <c r="N48" i="4" a="1"/>
  <c r="N48" i="4" s="1"/>
  <c r="N47" i="4" a="1"/>
  <c r="N47" i="4" s="1"/>
  <c r="N46" i="4" a="1"/>
  <c r="N46" i="4" s="1"/>
  <c r="N45" i="4" a="1"/>
  <c r="N45" i="4" s="1"/>
  <c r="N44" i="4" a="1"/>
  <c r="N44" i="4" s="1"/>
  <c r="N43" i="4" a="1"/>
  <c r="N43" i="4" s="1"/>
  <c r="N42" i="4" a="1"/>
  <c r="N42" i="4" s="1"/>
  <c r="N41" i="4" a="1"/>
  <c r="N41" i="4" s="1"/>
  <c r="N40" i="4" a="1"/>
  <c r="N40" i="4" s="1"/>
  <c r="N39" i="4" a="1"/>
  <c r="N39" i="4" s="1"/>
  <c r="N38" i="4" a="1"/>
  <c r="N38" i="4" s="1"/>
  <c r="N37" i="4" a="1"/>
  <c r="N37" i="4" s="1"/>
  <c r="N36" i="4" a="1"/>
  <c r="N36" i="4" s="1"/>
  <c r="N35" i="4" a="1"/>
  <c r="N35" i="4" s="1"/>
  <c r="N34" i="4" a="1"/>
  <c r="N34" i="4" s="1"/>
  <c r="N33" i="4" a="1"/>
  <c r="N33" i="4" s="1"/>
  <c r="N32" i="4" a="1"/>
  <c r="N32" i="4" s="1"/>
  <c r="N31" i="4" a="1"/>
  <c r="N31" i="4" s="1"/>
  <c r="N30" i="4" a="1"/>
  <c r="N30" i="4" s="1"/>
  <c r="N29" i="4" a="1"/>
  <c r="N29" i="4" s="1"/>
  <c r="N28" i="4" a="1"/>
  <c r="N28" i="4" s="1"/>
  <c r="N27" i="4" a="1"/>
  <c r="N27" i="4" s="1"/>
  <c r="N26" i="4" a="1"/>
  <c r="N26" i="4" s="1"/>
  <c r="N25" i="4" a="1"/>
  <c r="N25" i="4" s="1"/>
  <c r="N24" i="4" a="1"/>
  <c r="N24" i="4" s="1"/>
  <c r="N23" i="4" a="1"/>
  <c r="N23" i="4" s="1"/>
  <c r="N22" i="4" a="1"/>
  <c r="N22" i="4" s="1"/>
  <c r="N21" i="4" a="1"/>
  <c r="N21" i="4" s="1"/>
  <c r="N20" i="4" a="1"/>
  <c r="N20" i="4" s="1"/>
  <c r="N19" i="4" a="1"/>
  <c r="N19" i="4" s="1"/>
  <c r="N18" i="4" a="1"/>
  <c r="N18" i="4" s="1"/>
  <c r="N17" i="4" a="1"/>
  <c r="N17" i="4" s="1"/>
  <c r="N16" i="4" a="1"/>
  <c r="N16" i="4" s="1"/>
  <c r="N15" i="4" a="1"/>
  <c r="N15" i="4" s="1"/>
  <c r="N14" i="4" a="1"/>
  <c r="N14" i="4" s="1"/>
  <c r="N13" i="4" a="1"/>
  <c r="N13" i="4" s="1"/>
  <c r="N12" i="4" a="1"/>
  <c r="N12" i="4" s="1"/>
  <c r="N11" i="4" a="1"/>
  <c r="N11" i="4" s="1"/>
  <c r="N9" i="4" a="1"/>
  <c r="N9" i="4" s="1"/>
  <c r="N10" i="4" a="1"/>
  <c r="N10" i="4" s="1"/>
  <c r="ADI261" i="1" a="1"/>
  <c r="ADI261" i="1" s="1"/>
  <c r="ADJ261" i="1" s="1"/>
  <c r="ADI260" i="1" a="1"/>
  <c r="ADI260" i="1" s="1"/>
  <c r="ADJ260" i="1" s="1"/>
  <c r="ADI259" i="1" a="1"/>
  <c r="ADI259" i="1" s="1"/>
  <c r="ADJ259" i="1" s="1"/>
  <c r="ADI258" i="1" a="1"/>
  <c r="ADI258" i="1" s="1"/>
  <c r="ADJ258" i="1" s="1"/>
  <c r="ADI257" i="1" a="1"/>
  <c r="ADI257" i="1" s="1"/>
  <c r="ADJ257" i="1" s="1"/>
  <c r="ADI256" i="1" a="1"/>
  <c r="ADI256" i="1" s="1"/>
  <c r="ADJ256" i="1" s="1"/>
  <c r="ADI255" i="1" a="1"/>
  <c r="ADI255" i="1" s="1"/>
  <c r="ADJ255" i="1" s="1"/>
  <c r="ADI254" i="1" a="1"/>
  <c r="ADI254" i="1" s="1"/>
  <c r="ADJ254" i="1" s="1"/>
  <c r="ADI253" i="1" a="1"/>
  <c r="ADI253" i="1" s="1"/>
  <c r="ADJ253" i="1" s="1"/>
  <c r="ADI252" i="1" a="1"/>
  <c r="ADI252" i="1" s="1"/>
  <c r="ADJ252" i="1" s="1"/>
  <c r="ADI251" i="1" a="1"/>
  <c r="ADI251" i="1" s="1"/>
  <c r="ADJ251" i="1" s="1"/>
  <c r="ADI250" i="1" a="1"/>
  <c r="ADI250" i="1" s="1"/>
  <c r="ADJ250" i="1" s="1"/>
  <c r="ADI249" i="1" a="1"/>
  <c r="ADI249" i="1" s="1"/>
  <c r="ADJ249" i="1" s="1"/>
  <c r="ADI248" i="1" a="1"/>
  <c r="ADI248" i="1" s="1"/>
  <c r="ADJ248" i="1" s="1"/>
  <c r="ADI247" i="1" a="1"/>
  <c r="ADI247" i="1" s="1"/>
  <c r="ADJ247" i="1" s="1"/>
  <c r="ADI246" i="1" a="1"/>
  <c r="ADI246" i="1" s="1"/>
  <c r="ADJ246" i="1" s="1"/>
  <c r="ADI245" i="1" a="1"/>
  <c r="ADI245" i="1" s="1"/>
  <c r="ADJ245" i="1" s="1"/>
  <c r="ADI244" i="1" a="1"/>
  <c r="ADI244" i="1" s="1"/>
  <c r="ADJ244" i="1" s="1"/>
  <c r="ADI243" i="1" a="1"/>
  <c r="ADI243" i="1" s="1"/>
  <c r="ADJ243" i="1" s="1"/>
  <c r="ADI242" i="1" a="1"/>
  <c r="ADI242" i="1" s="1"/>
  <c r="ADJ242" i="1" s="1"/>
  <c r="ADI241" i="1" a="1"/>
  <c r="ADI241" i="1" s="1"/>
  <c r="ADJ241" i="1" s="1"/>
  <c r="ADI240" i="1" a="1"/>
  <c r="ADI240" i="1" s="1"/>
  <c r="ADJ240" i="1" s="1"/>
  <c r="ADI239" i="1" a="1"/>
  <c r="ADI239" i="1" s="1"/>
  <c r="ADJ239" i="1" s="1"/>
  <c r="ADI238" i="1" a="1"/>
  <c r="ADI238" i="1" s="1"/>
  <c r="ADJ238" i="1" s="1"/>
  <c r="ADI237" i="1" a="1"/>
  <c r="ADI237" i="1" s="1"/>
  <c r="ADJ237" i="1" s="1"/>
  <c r="ADI236" i="1" a="1"/>
  <c r="ADI236" i="1" s="1"/>
  <c r="ADJ236" i="1" s="1"/>
  <c r="ADI235" i="1" a="1"/>
  <c r="ADI235" i="1" s="1"/>
  <c r="ADJ235" i="1" s="1"/>
  <c r="ADI234" i="1" a="1"/>
  <c r="ADI234" i="1" s="1"/>
  <c r="ADJ234" i="1" s="1"/>
  <c r="ADI233" i="1" a="1"/>
  <c r="ADI233" i="1" s="1"/>
  <c r="ADJ233" i="1" s="1"/>
  <c r="ADI232" i="1" a="1"/>
  <c r="ADI232" i="1" s="1"/>
  <c r="ADJ232" i="1" s="1"/>
  <c r="ADI231" i="1" a="1"/>
  <c r="ADI231" i="1" s="1"/>
  <c r="ADJ231" i="1" s="1"/>
  <c r="ADI230" i="1" a="1"/>
  <c r="ADI230" i="1" s="1"/>
  <c r="ADJ230" i="1" s="1"/>
  <c r="ADI229" i="1" a="1"/>
  <c r="ADI229" i="1" s="1"/>
  <c r="ADJ229" i="1" s="1"/>
  <c r="ADI228" i="1" a="1"/>
  <c r="ADI228" i="1" s="1"/>
  <c r="ADJ228" i="1" s="1"/>
  <c r="ADI227" i="1" a="1"/>
  <c r="ADI227" i="1" s="1"/>
  <c r="ADJ227" i="1" s="1"/>
  <c r="ADI226" i="1" a="1"/>
  <c r="ADI226" i="1" s="1"/>
  <c r="ADJ226" i="1" s="1"/>
  <c r="ADI225" i="1" a="1"/>
  <c r="ADI225" i="1" s="1"/>
  <c r="ADJ225" i="1" s="1"/>
  <c r="ADI224" i="1" a="1"/>
  <c r="ADI224" i="1" s="1"/>
  <c r="ADJ224" i="1" s="1"/>
  <c r="ADI223" i="1" a="1"/>
  <c r="ADI223" i="1" s="1"/>
  <c r="ADJ223" i="1" s="1"/>
  <c r="ADI222" i="1" a="1"/>
  <c r="ADI222" i="1" s="1"/>
  <c r="ADJ222" i="1" s="1"/>
  <c r="ADI221" i="1" a="1"/>
  <c r="ADI221" i="1" s="1"/>
  <c r="ADJ221" i="1" s="1"/>
  <c r="ADI220" i="1" a="1"/>
  <c r="ADI220" i="1" s="1"/>
  <c r="ADJ220" i="1" s="1"/>
  <c r="ADI219" i="1" a="1"/>
  <c r="ADI219" i="1" s="1"/>
  <c r="ADJ219" i="1" s="1"/>
  <c r="ADI218" i="1" a="1"/>
  <c r="ADI218" i="1" s="1"/>
  <c r="ADJ218" i="1" s="1"/>
  <c r="ADI217" i="1" a="1"/>
  <c r="ADI217" i="1" s="1"/>
  <c r="ADJ217" i="1" s="1"/>
  <c r="ADI216" i="1" a="1"/>
  <c r="ADI216" i="1" s="1"/>
  <c r="ADJ216" i="1" s="1"/>
  <c r="ADI215" i="1" a="1"/>
  <c r="ADI215" i="1" s="1"/>
  <c r="ADJ215" i="1" s="1"/>
  <c r="ADI214" i="1" a="1"/>
  <c r="ADI214" i="1" s="1"/>
  <c r="ADJ214" i="1" s="1"/>
  <c r="ADI213" i="1" a="1"/>
  <c r="ADI213" i="1" s="1"/>
  <c r="ADJ213" i="1" s="1"/>
  <c r="ADI212" i="1" a="1"/>
  <c r="ADI212" i="1" s="1"/>
  <c r="ADJ212" i="1" s="1"/>
  <c r="ADI211" i="1" a="1"/>
  <c r="ADI211" i="1" s="1"/>
  <c r="ADJ211" i="1" s="1"/>
  <c r="ADI210" i="1" a="1"/>
  <c r="ADI210" i="1" s="1"/>
  <c r="ADJ210" i="1" s="1"/>
  <c r="ADI209" i="1" a="1"/>
  <c r="ADI209" i="1" s="1"/>
  <c r="ADJ209" i="1" s="1"/>
  <c r="ADI208" i="1" a="1"/>
  <c r="ADI208" i="1" s="1"/>
  <c r="ADJ208" i="1" s="1"/>
  <c r="ADI207" i="1" a="1"/>
  <c r="ADI207" i="1" s="1"/>
  <c r="ADJ207" i="1" s="1"/>
  <c r="ADI206" i="1" a="1"/>
  <c r="ADI206" i="1" s="1"/>
  <c r="ADJ206" i="1" s="1"/>
  <c r="ADI205" i="1" a="1"/>
  <c r="ADI205" i="1" s="1"/>
  <c r="ADJ205" i="1" s="1"/>
  <c r="ADI204" i="1" a="1"/>
  <c r="ADI204" i="1" s="1"/>
  <c r="ADJ204" i="1" s="1"/>
  <c r="ADI203" i="1" a="1"/>
  <c r="ADI203" i="1" s="1"/>
  <c r="ADJ203" i="1" s="1"/>
  <c r="ADI202" i="1" a="1"/>
  <c r="ADI202" i="1" s="1"/>
  <c r="ADJ202" i="1" s="1"/>
  <c r="ADI201" i="1" a="1"/>
  <c r="ADI201" i="1" s="1"/>
  <c r="ADJ201" i="1" s="1"/>
  <c r="ADI200" i="1" a="1"/>
  <c r="ADI200" i="1" s="1"/>
  <c r="ADJ200" i="1" s="1"/>
  <c r="ADI199" i="1" a="1"/>
  <c r="ADI199" i="1" s="1"/>
  <c r="ADJ199" i="1" s="1"/>
  <c r="ADI198" i="1" a="1"/>
  <c r="ADI198" i="1" s="1"/>
  <c r="ADJ198" i="1" s="1"/>
  <c r="ADI197" i="1" a="1"/>
  <c r="ADI197" i="1" s="1"/>
  <c r="ADJ197" i="1" s="1"/>
  <c r="ADI196" i="1" a="1"/>
  <c r="ADI196" i="1" s="1"/>
  <c r="ADJ196" i="1" s="1"/>
  <c r="ADI195" i="1" a="1"/>
  <c r="ADI195" i="1" s="1"/>
  <c r="ADJ195" i="1" s="1"/>
  <c r="ADI194" i="1" a="1"/>
  <c r="ADI194" i="1" s="1"/>
  <c r="ADJ194" i="1" s="1"/>
  <c r="ADI193" i="1" a="1"/>
  <c r="ADI193" i="1" s="1"/>
  <c r="ADJ193" i="1" s="1"/>
  <c r="ADI192" i="1" a="1"/>
  <c r="ADI192" i="1" s="1"/>
  <c r="ADJ192" i="1" s="1"/>
  <c r="ADI191" i="1" a="1"/>
  <c r="ADI191" i="1" s="1"/>
  <c r="ADJ191" i="1" s="1"/>
  <c r="ADI190" i="1" a="1"/>
  <c r="ADI190" i="1" s="1"/>
  <c r="ADJ190" i="1" s="1"/>
  <c r="ADI189" i="1" a="1"/>
  <c r="ADI189" i="1" s="1"/>
  <c r="ADJ189" i="1" s="1"/>
  <c r="ADI188" i="1" a="1"/>
  <c r="ADI188" i="1" s="1"/>
  <c r="ADJ188" i="1" s="1"/>
  <c r="ADI187" i="1" a="1"/>
  <c r="ADI187" i="1" s="1"/>
  <c r="ADJ187" i="1" s="1"/>
  <c r="ADI186" i="1" a="1"/>
  <c r="ADI186" i="1" s="1"/>
  <c r="ADJ186" i="1" s="1"/>
  <c r="ADI185" i="1" a="1"/>
  <c r="ADI185" i="1" s="1"/>
  <c r="ADJ185" i="1" s="1"/>
  <c r="ADI184" i="1" a="1"/>
  <c r="ADI184" i="1" s="1"/>
  <c r="ADJ184" i="1" s="1"/>
  <c r="ADI183" i="1" a="1"/>
  <c r="ADI183" i="1" s="1"/>
  <c r="ADJ183" i="1" s="1"/>
  <c r="ADI182" i="1" a="1"/>
  <c r="ADI182" i="1" s="1"/>
  <c r="ADJ182" i="1" s="1"/>
  <c r="ADI181" i="1" a="1"/>
  <c r="ADI181" i="1" s="1"/>
  <c r="ADJ181" i="1" s="1"/>
  <c r="ADI180" i="1" a="1"/>
  <c r="ADI180" i="1" s="1"/>
  <c r="ADJ180" i="1" s="1"/>
  <c r="ADI179" i="1" a="1"/>
  <c r="ADI179" i="1" s="1"/>
  <c r="ADJ179" i="1" s="1"/>
  <c r="ADI178" i="1" a="1"/>
  <c r="ADI178" i="1" s="1"/>
  <c r="ADJ178" i="1" s="1"/>
  <c r="ADI177" i="1" a="1"/>
  <c r="ADI177" i="1" s="1"/>
  <c r="ADJ177" i="1" s="1"/>
  <c r="ADI176" i="1" a="1"/>
  <c r="ADI176" i="1" s="1"/>
  <c r="ADJ176" i="1" s="1"/>
  <c r="ADI175" i="1" a="1"/>
  <c r="ADI175" i="1" s="1"/>
  <c r="ADJ175" i="1" s="1"/>
  <c r="ADI174" i="1" a="1"/>
  <c r="ADI174" i="1" s="1"/>
  <c r="ADJ174" i="1" s="1"/>
  <c r="ADI173" i="1" a="1"/>
  <c r="ADI173" i="1" s="1"/>
  <c r="ADJ173" i="1" s="1"/>
  <c r="ADI172" i="1" a="1"/>
  <c r="ADI172" i="1" s="1"/>
  <c r="ADJ172" i="1" s="1"/>
  <c r="ADI171" i="1" a="1"/>
  <c r="ADI171" i="1" s="1"/>
  <c r="ADJ171" i="1" s="1"/>
  <c r="ADI170" i="1" a="1"/>
  <c r="ADI170" i="1" s="1"/>
  <c r="ADJ170" i="1" s="1"/>
  <c r="ADI169" i="1" a="1"/>
  <c r="ADI169" i="1" s="1"/>
  <c r="ADJ169" i="1" s="1"/>
  <c r="ADI168" i="1" a="1"/>
  <c r="ADI168" i="1" s="1"/>
  <c r="ADJ168" i="1" s="1"/>
  <c r="ADI167" i="1" a="1"/>
  <c r="ADI167" i="1" s="1"/>
  <c r="ADJ167" i="1" s="1"/>
  <c r="ADI166" i="1" a="1"/>
  <c r="ADI166" i="1" s="1"/>
  <c r="ADJ166" i="1" s="1"/>
  <c r="ADI165" i="1" a="1"/>
  <c r="ADI165" i="1" s="1"/>
  <c r="ADJ165" i="1" s="1"/>
  <c r="ADI164" i="1" a="1"/>
  <c r="ADI164" i="1" s="1"/>
  <c r="ADJ164" i="1" s="1"/>
  <c r="ADI163" i="1" a="1"/>
  <c r="ADI163" i="1" s="1"/>
  <c r="ADJ163" i="1" s="1"/>
  <c r="ADI162" i="1" a="1"/>
  <c r="ADI162" i="1" s="1"/>
  <c r="ADJ162" i="1" s="1"/>
  <c r="ADI161" i="1" a="1"/>
  <c r="ADI161" i="1" s="1"/>
  <c r="ADJ161" i="1" s="1"/>
  <c r="ADI160" i="1" a="1"/>
  <c r="ADI160" i="1" s="1"/>
  <c r="ADJ160" i="1" s="1"/>
  <c r="ADI159" i="1" a="1"/>
  <c r="ADI159" i="1" s="1"/>
  <c r="ADJ159" i="1" s="1"/>
  <c r="ADI158" i="1" a="1"/>
  <c r="ADI158" i="1" s="1"/>
  <c r="ADJ158" i="1" s="1"/>
  <c r="ADI157" i="1" a="1"/>
  <c r="ADI157" i="1" s="1"/>
  <c r="ADJ157" i="1" s="1"/>
  <c r="ADI156" i="1" a="1"/>
  <c r="ADI156" i="1" s="1"/>
  <c r="ADJ156" i="1" s="1"/>
  <c r="ADI155" i="1" a="1"/>
  <c r="ADI155" i="1" s="1"/>
  <c r="ADJ155" i="1" s="1"/>
  <c r="ADI154" i="1" a="1"/>
  <c r="ADI154" i="1" s="1"/>
  <c r="ADJ154" i="1" s="1"/>
  <c r="ADI153" i="1" a="1"/>
  <c r="ADI153" i="1" s="1"/>
  <c r="ADJ153" i="1" s="1"/>
  <c r="ADI152" i="1" a="1"/>
  <c r="ADI152" i="1" s="1"/>
  <c r="ADJ152" i="1" s="1"/>
  <c r="ADI151" i="1" a="1"/>
  <c r="ADI151" i="1" s="1"/>
  <c r="ADJ151" i="1" s="1"/>
  <c r="ADI150" i="1" a="1"/>
  <c r="ADI150" i="1" s="1"/>
  <c r="ADJ150" i="1" s="1"/>
  <c r="ADI149" i="1"/>
  <c r="ADJ149" i="1" s="1"/>
  <c r="ADI149" i="1" a="1"/>
  <c r="ADI148" i="1" a="1"/>
  <c r="ADI148" i="1" s="1"/>
  <c r="ADJ148" i="1" s="1"/>
  <c r="ADI147" i="1" a="1"/>
  <c r="ADI147" i="1" s="1"/>
  <c r="ADJ147" i="1" s="1"/>
  <c r="ADI146" i="1" a="1"/>
  <c r="ADI146" i="1" s="1"/>
  <c r="ADJ146" i="1" s="1"/>
  <c r="ADI145" i="1" a="1"/>
  <c r="ADI145" i="1" s="1"/>
  <c r="ADJ145" i="1" s="1"/>
  <c r="ADI144" i="1" a="1"/>
  <c r="ADI144" i="1" s="1"/>
  <c r="ADJ144" i="1" s="1"/>
  <c r="ADI143" i="1" a="1"/>
  <c r="ADI143" i="1" s="1"/>
  <c r="ADJ143" i="1" s="1"/>
  <c r="ADI142" i="1" a="1"/>
  <c r="ADI142" i="1" s="1"/>
  <c r="ADJ142" i="1" s="1"/>
  <c r="ADI141" i="1" a="1"/>
  <c r="ADI141" i="1" s="1"/>
  <c r="ADJ141" i="1" s="1"/>
  <c r="ADI140" i="1" a="1"/>
  <c r="ADI140" i="1" s="1"/>
  <c r="ADJ140" i="1" s="1"/>
  <c r="ADI139" i="1" a="1"/>
  <c r="ADI139" i="1" s="1"/>
  <c r="ADJ139" i="1" s="1"/>
  <c r="ADI138" i="1" a="1"/>
  <c r="ADI138" i="1" s="1"/>
  <c r="ADJ138" i="1" s="1"/>
  <c r="ADI137" i="1" a="1"/>
  <c r="ADI137" i="1" s="1"/>
  <c r="ADJ137" i="1" s="1"/>
  <c r="ADI136" i="1" a="1"/>
  <c r="ADI136" i="1" s="1"/>
  <c r="ADJ136" i="1" s="1"/>
  <c r="ADI135" i="1" a="1"/>
  <c r="ADI135" i="1" s="1"/>
  <c r="ADJ135" i="1" s="1"/>
  <c r="ADI134" i="1" a="1"/>
  <c r="ADI134" i="1" s="1"/>
  <c r="ADJ134" i="1" s="1"/>
  <c r="ADI133" i="1" a="1"/>
  <c r="ADI133" i="1" s="1"/>
  <c r="ADJ133" i="1" s="1"/>
  <c r="ADI132" i="1" a="1"/>
  <c r="ADI132" i="1" s="1"/>
  <c r="ADJ132" i="1" s="1"/>
  <c r="ADI131" i="1" a="1"/>
  <c r="ADI131" i="1" s="1"/>
  <c r="ADJ131" i="1" s="1"/>
  <c r="ADI130" i="1" a="1"/>
  <c r="ADI130" i="1" s="1"/>
  <c r="ADJ130" i="1" s="1"/>
  <c r="ADI129" i="1" a="1"/>
  <c r="ADI129" i="1" s="1"/>
  <c r="ADJ129" i="1" s="1"/>
  <c r="ADI128" i="1" a="1"/>
  <c r="ADI128" i="1" s="1"/>
  <c r="ADJ128" i="1" s="1"/>
  <c r="ADI127" i="1" a="1"/>
  <c r="ADI127" i="1" s="1"/>
  <c r="ADJ127" i="1" s="1"/>
  <c r="ADI126" i="1" a="1"/>
  <c r="ADI126" i="1" s="1"/>
  <c r="ADJ126" i="1" s="1"/>
  <c r="ADI125" i="1" a="1"/>
  <c r="ADI125" i="1" s="1"/>
  <c r="ADJ125" i="1" s="1"/>
  <c r="ADI124" i="1" a="1"/>
  <c r="ADI124" i="1" s="1"/>
  <c r="ADJ124" i="1" s="1"/>
  <c r="ADI123" i="1" a="1"/>
  <c r="ADI123" i="1" s="1"/>
  <c r="ADJ123" i="1" s="1"/>
  <c r="ADI122" i="1" a="1"/>
  <c r="ADI122" i="1" s="1"/>
  <c r="ADJ122" i="1" s="1"/>
  <c r="ADI121" i="1" a="1"/>
  <c r="ADI121" i="1" s="1"/>
  <c r="ADJ121" i="1" s="1"/>
  <c r="ADI120" i="1" a="1"/>
  <c r="ADI120" i="1" s="1"/>
  <c r="ADJ120" i="1" s="1"/>
  <c r="ADI119" i="1" a="1"/>
  <c r="ADI119" i="1" s="1"/>
  <c r="ADJ119" i="1" s="1"/>
  <c r="ADI118" i="1" a="1"/>
  <c r="ADI118" i="1" s="1"/>
  <c r="ADJ118" i="1" s="1"/>
  <c r="ADI117" i="1" a="1"/>
  <c r="ADI117" i="1" s="1"/>
  <c r="ADJ117" i="1" s="1"/>
  <c r="ADI116" i="1" a="1"/>
  <c r="ADI116" i="1" s="1"/>
  <c r="ADJ116" i="1" s="1"/>
  <c r="ADI115" i="1" a="1"/>
  <c r="ADI115" i="1" s="1"/>
  <c r="ADJ115" i="1" s="1"/>
  <c r="ADI114" i="1" a="1"/>
  <c r="ADI114" i="1" s="1"/>
  <c r="ADJ114" i="1" s="1"/>
  <c r="ADI113" i="1" a="1"/>
  <c r="ADI113" i="1" s="1"/>
  <c r="ADJ113" i="1" s="1"/>
  <c r="ADI112" i="1" a="1"/>
  <c r="ADI112" i="1" s="1"/>
  <c r="ADJ112" i="1" s="1"/>
  <c r="ADI111" i="1" a="1"/>
  <c r="ADI111" i="1" s="1"/>
  <c r="ADJ111" i="1" s="1"/>
  <c r="ADI110" i="1" a="1"/>
  <c r="ADI110" i="1" s="1"/>
  <c r="ADJ110" i="1" s="1"/>
  <c r="ADI109" i="1" a="1"/>
  <c r="ADI109" i="1" s="1"/>
  <c r="ADJ109" i="1" s="1"/>
  <c r="ADI108" i="1" a="1"/>
  <c r="ADI108" i="1" s="1"/>
  <c r="ADJ108" i="1" s="1"/>
  <c r="ADI107" i="1" a="1"/>
  <c r="ADI107" i="1" s="1"/>
  <c r="ADJ107" i="1" s="1"/>
  <c r="ADI106" i="1" a="1"/>
  <c r="ADI106" i="1" s="1"/>
  <c r="ADJ106" i="1" s="1"/>
  <c r="ADI105" i="1" a="1"/>
  <c r="ADI105" i="1" s="1"/>
  <c r="ADJ105" i="1" s="1"/>
  <c r="ADI104" i="1" a="1"/>
  <c r="ADI104" i="1" s="1"/>
  <c r="ADJ104" i="1" s="1"/>
  <c r="ADI103" i="1" a="1"/>
  <c r="ADI103" i="1" s="1"/>
  <c r="ADJ103" i="1" s="1"/>
  <c r="ADI102" i="1" a="1"/>
  <c r="ADI102" i="1" s="1"/>
  <c r="ADJ102" i="1" s="1"/>
  <c r="ADI101" i="1" a="1"/>
  <c r="ADI101" i="1" s="1"/>
  <c r="ADJ101" i="1" s="1"/>
  <c r="ADI100" i="1" a="1"/>
  <c r="ADI100" i="1" s="1"/>
  <c r="ADJ100" i="1" s="1"/>
  <c r="ADI99" i="1" a="1"/>
  <c r="ADI99" i="1" s="1"/>
  <c r="ADJ99" i="1" s="1"/>
  <c r="ADI98" i="1" a="1"/>
  <c r="ADI98" i="1" s="1"/>
  <c r="ADJ98" i="1" s="1"/>
  <c r="ADI97" i="1" a="1"/>
  <c r="ADI97" i="1" s="1"/>
  <c r="ADJ97" i="1" s="1"/>
  <c r="ADI96" i="1" a="1"/>
  <c r="ADI96" i="1" s="1"/>
  <c r="ADJ96" i="1" s="1"/>
  <c r="ADI95" i="1" a="1"/>
  <c r="ADI95" i="1" s="1"/>
  <c r="ADJ95" i="1" s="1"/>
  <c r="ADI94" i="1" a="1"/>
  <c r="ADI94" i="1" s="1"/>
  <c r="ADJ94" i="1" s="1"/>
  <c r="ADI93" i="1" a="1"/>
  <c r="ADI93" i="1" s="1"/>
  <c r="ADJ93" i="1" s="1"/>
  <c r="ADI92" i="1" a="1"/>
  <c r="ADI92" i="1" s="1"/>
  <c r="ADJ92" i="1" s="1"/>
  <c r="ADI91" i="1" a="1"/>
  <c r="ADI91" i="1" s="1"/>
  <c r="ADJ91" i="1" s="1"/>
  <c r="ADI90" i="1" a="1"/>
  <c r="ADI90" i="1" s="1"/>
  <c r="ADJ90" i="1" s="1"/>
  <c r="ADI89" i="1" a="1"/>
  <c r="ADI89" i="1" s="1"/>
  <c r="ADJ89" i="1" s="1"/>
  <c r="ADI88" i="1" a="1"/>
  <c r="ADI88" i="1" s="1"/>
  <c r="ADJ88" i="1" s="1"/>
  <c r="ADI87" i="1" a="1"/>
  <c r="ADI87" i="1" s="1"/>
  <c r="ADJ87" i="1" s="1"/>
  <c r="ADI86" i="1" a="1"/>
  <c r="ADI86" i="1" s="1"/>
  <c r="ADJ86" i="1" s="1"/>
  <c r="ADI85" i="1" a="1"/>
  <c r="ADI85" i="1" s="1"/>
  <c r="ADJ85" i="1" s="1"/>
  <c r="ADI84" i="1" a="1"/>
  <c r="ADI84" i="1" s="1"/>
  <c r="ADJ84" i="1" s="1"/>
  <c r="ADI83" i="1" a="1"/>
  <c r="ADI83" i="1" s="1"/>
  <c r="ADJ83" i="1" s="1"/>
  <c r="ADI82" i="1" a="1"/>
  <c r="ADI82" i="1" s="1"/>
  <c r="ADJ82" i="1" s="1"/>
  <c r="ADI81" i="1" a="1"/>
  <c r="ADI81" i="1" s="1"/>
  <c r="ADJ81" i="1" s="1"/>
  <c r="ADI80" i="1" a="1"/>
  <c r="ADI80" i="1" s="1"/>
  <c r="ADJ80" i="1" s="1"/>
  <c r="ADI79" i="1" a="1"/>
  <c r="ADI79" i="1" s="1"/>
  <c r="ADJ79" i="1" s="1"/>
  <c r="ADI78" i="1" a="1"/>
  <c r="ADI78" i="1" s="1"/>
  <c r="ADJ78" i="1" s="1"/>
  <c r="ADI77" i="1" a="1"/>
  <c r="ADI77" i="1" s="1"/>
  <c r="ADJ77" i="1" s="1"/>
  <c r="ADI76" i="1" a="1"/>
  <c r="ADI76" i="1" s="1"/>
  <c r="ADJ76" i="1" s="1"/>
  <c r="ADI75" i="1" a="1"/>
  <c r="ADI75" i="1" s="1"/>
  <c r="ADJ75" i="1" s="1"/>
  <c r="ADI74" i="1" a="1"/>
  <c r="ADI74" i="1" s="1"/>
  <c r="ADJ74" i="1" s="1"/>
  <c r="ADI73" i="1" a="1"/>
  <c r="ADI73" i="1" s="1"/>
  <c r="ADJ73" i="1" s="1"/>
  <c r="ADI72" i="1" a="1"/>
  <c r="ADI72" i="1" s="1"/>
  <c r="ADJ72" i="1" s="1"/>
  <c r="ADI71" i="1" a="1"/>
  <c r="ADI71" i="1" s="1"/>
  <c r="ADJ71" i="1" s="1"/>
  <c r="ADI70" i="1" a="1"/>
  <c r="ADI70" i="1" s="1"/>
  <c r="ADJ70" i="1" s="1"/>
  <c r="ADI69" i="1" a="1"/>
  <c r="ADI69" i="1" s="1"/>
  <c r="ADJ69" i="1" s="1"/>
  <c r="ADI68" i="1" a="1"/>
  <c r="ADI68" i="1" s="1"/>
  <c r="ADJ68" i="1" s="1"/>
  <c r="ADI67" i="1" a="1"/>
  <c r="ADI67" i="1" s="1"/>
  <c r="ADJ67" i="1" s="1"/>
  <c r="ADI66" i="1" a="1"/>
  <c r="ADI66" i="1" s="1"/>
  <c r="ADJ66" i="1" s="1"/>
  <c r="ADI65" i="1" a="1"/>
  <c r="ADI65" i="1" s="1"/>
  <c r="ADJ65" i="1" s="1"/>
  <c r="ADI64" i="1" a="1"/>
  <c r="ADI64" i="1" s="1"/>
  <c r="ADJ64" i="1" s="1"/>
  <c r="ADI63" i="1" a="1"/>
  <c r="ADI63" i="1" s="1"/>
  <c r="ADJ63" i="1" s="1"/>
  <c r="ADI62" i="1" a="1"/>
  <c r="ADI62" i="1" s="1"/>
  <c r="ADJ62" i="1" s="1"/>
  <c r="ADI61" i="1" a="1"/>
  <c r="ADI61" i="1" s="1"/>
  <c r="ADJ61" i="1" s="1"/>
  <c r="ADI60" i="1" a="1"/>
  <c r="ADI60" i="1" s="1"/>
  <c r="ADJ60" i="1" s="1"/>
  <c r="ADI59" i="1" a="1"/>
  <c r="ADI59" i="1" s="1"/>
  <c r="ADJ59" i="1" s="1"/>
  <c r="ADI58" i="1" a="1"/>
  <c r="ADI58" i="1" s="1"/>
  <c r="ADJ58" i="1" s="1"/>
  <c r="ADI57" i="1" a="1"/>
  <c r="ADI57" i="1" s="1"/>
  <c r="ADJ57" i="1" s="1"/>
  <c r="ADI56" i="1" a="1"/>
  <c r="ADI56" i="1" s="1"/>
  <c r="ADJ56" i="1" s="1"/>
  <c r="ADI55" i="1" a="1"/>
  <c r="ADI55" i="1" s="1"/>
  <c r="ADJ55" i="1" s="1"/>
  <c r="ADI54" i="1" a="1"/>
  <c r="ADI54" i="1" s="1"/>
  <c r="ADJ54" i="1" s="1"/>
  <c r="ADI53" i="1" a="1"/>
  <c r="ADI53" i="1" s="1"/>
  <c r="ADJ53" i="1" s="1"/>
  <c r="ADI52" i="1" a="1"/>
  <c r="ADI52" i="1" s="1"/>
  <c r="ADJ52" i="1" s="1"/>
  <c r="ADI51" i="1" a="1"/>
  <c r="ADI51" i="1" s="1"/>
  <c r="ADJ51" i="1" s="1"/>
  <c r="ADI50" i="1" a="1"/>
  <c r="ADI50" i="1" s="1"/>
  <c r="ADJ50" i="1" s="1"/>
  <c r="ADI49" i="1" a="1"/>
  <c r="ADI49" i="1" s="1"/>
  <c r="ADJ49" i="1" s="1"/>
  <c r="ADI48" i="1" a="1"/>
  <c r="ADI48" i="1" s="1"/>
  <c r="ADJ48" i="1" s="1"/>
  <c r="ADI47" i="1" a="1"/>
  <c r="ADI47" i="1" s="1"/>
  <c r="ADJ47" i="1" s="1"/>
  <c r="ADI46" i="1" a="1"/>
  <c r="ADI46" i="1" s="1"/>
  <c r="ADJ46" i="1" s="1"/>
  <c r="ADI45" i="1" a="1"/>
  <c r="ADI45" i="1" s="1"/>
  <c r="ADJ45" i="1" s="1"/>
  <c r="ADI44" i="1" a="1"/>
  <c r="ADI44" i="1" s="1"/>
  <c r="ADJ44" i="1" s="1"/>
  <c r="ADI43" i="1" a="1"/>
  <c r="ADI43" i="1" s="1"/>
  <c r="ADJ43" i="1" s="1"/>
  <c r="ADI42" i="1" a="1"/>
  <c r="ADI42" i="1" s="1"/>
  <c r="ADJ42" i="1" s="1"/>
  <c r="ADI41" i="1" a="1"/>
  <c r="ADI41" i="1" s="1"/>
  <c r="ADJ41" i="1" s="1"/>
  <c r="ADI40" i="1" a="1"/>
  <c r="ADI40" i="1" s="1"/>
  <c r="ADJ40" i="1" s="1"/>
  <c r="ADI39" i="1" a="1"/>
  <c r="ADI39" i="1" s="1"/>
  <c r="ADJ39" i="1" s="1"/>
  <c r="ADI38" i="1" a="1"/>
  <c r="ADI38" i="1" s="1"/>
  <c r="ADJ38" i="1" s="1"/>
  <c r="ADI37" i="1" a="1"/>
  <c r="ADI37" i="1" s="1"/>
  <c r="ADJ37" i="1" s="1"/>
  <c r="ADI36" i="1" a="1"/>
  <c r="ADI36" i="1" s="1"/>
  <c r="ADJ36" i="1" s="1"/>
  <c r="ADI35" i="1" a="1"/>
  <c r="ADI35" i="1" s="1"/>
  <c r="ADJ35" i="1" s="1"/>
  <c r="ADI34" i="1" a="1"/>
  <c r="ADI34" i="1" s="1"/>
  <c r="ADJ34" i="1" s="1"/>
  <c r="ADI33" i="1" a="1"/>
  <c r="ADI33" i="1" s="1"/>
  <c r="ADJ33" i="1" s="1"/>
  <c r="ADI32" i="1" a="1"/>
  <c r="ADI32" i="1" s="1"/>
  <c r="ADJ32" i="1" s="1"/>
  <c r="ADI31" i="1" a="1"/>
  <c r="ADI31" i="1" s="1"/>
  <c r="ADJ31" i="1" s="1"/>
  <c r="ADI30" i="1" a="1"/>
  <c r="ADI30" i="1" s="1"/>
  <c r="ADJ30" i="1" s="1"/>
  <c r="ADI29" i="1" a="1"/>
  <c r="ADI29" i="1" s="1"/>
  <c r="ADJ29" i="1" s="1"/>
  <c r="ADI28" i="1" a="1"/>
  <c r="ADI28" i="1" s="1"/>
  <c r="ADJ28" i="1" s="1"/>
  <c r="ADI27" i="1" a="1"/>
  <c r="ADI27" i="1" s="1"/>
  <c r="ADJ27" i="1" s="1"/>
  <c r="ADI26" i="1" a="1"/>
  <c r="ADI26" i="1" s="1"/>
  <c r="ADJ26" i="1" s="1"/>
  <c r="ADI25" i="1" a="1"/>
  <c r="ADI25" i="1" s="1"/>
  <c r="ADJ25" i="1" s="1"/>
  <c r="ADI24" i="1" a="1"/>
  <c r="ADI24" i="1" s="1"/>
  <c r="ADJ24" i="1" s="1"/>
  <c r="ADI23" i="1" a="1"/>
  <c r="ADI23" i="1" s="1"/>
  <c r="ADJ23" i="1" s="1"/>
  <c r="ADI22" i="1" a="1"/>
  <c r="ADI22" i="1" s="1"/>
  <c r="ADJ22" i="1" s="1"/>
  <c r="ADI21" i="1" a="1"/>
  <c r="ADI21" i="1" s="1"/>
  <c r="ADJ21" i="1" s="1"/>
  <c r="ADI20" i="1" a="1"/>
  <c r="ADI20" i="1" s="1"/>
  <c r="ADJ20" i="1" s="1"/>
  <c r="ADI19" i="1" a="1"/>
  <c r="ADI19" i="1" s="1"/>
  <c r="ADJ19" i="1" s="1"/>
  <c r="ADI18" i="1" a="1"/>
  <c r="ADI18" i="1" s="1"/>
  <c r="ADJ18" i="1" s="1"/>
  <c r="ADI17" i="1" a="1"/>
  <c r="ADI17" i="1" s="1"/>
  <c r="ADJ17" i="1" s="1"/>
  <c r="ADI16" i="1" a="1"/>
  <c r="ADI16" i="1" s="1"/>
  <c r="ADJ16" i="1" s="1"/>
  <c r="ADI15" i="1" a="1"/>
  <c r="ADI15" i="1" s="1"/>
  <c r="ADJ15" i="1" s="1"/>
  <c r="ADI14" i="1" a="1"/>
  <c r="ADI14" i="1" s="1"/>
  <c r="ADJ14" i="1" s="1"/>
  <c r="ADI13" i="1" a="1"/>
  <c r="ADI13" i="1" s="1"/>
  <c r="ADJ13" i="1" s="1"/>
  <c r="ADI12" i="1" a="1"/>
  <c r="ADI12" i="1" s="1"/>
  <c r="ADJ12" i="1" s="1"/>
  <c r="G19" i="7" l="1"/>
  <c r="G26" i="7" s="1"/>
  <c r="G18" i="7"/>
  <c r="G17" i="7"/>
  <c r="G24" i="7" s="1"/>
  <c r="G16" i="7"/>
  <c r="G15" i="7"/>
  <c r="G22" i="7" s="1"/>
  <c r="G14" i="7"/>
  <c r="G13" i="7"/>
  <c r="G20" i="7" s="1"/>
  <c r="G21" i="7" l="1"/>
  <c r="G23" i="7"/>
  <c r="G25" i="7"/>
  <c r="G27" i="7"/>
  <c r="G29" i="7"/>
  <c r="G31" i="7"/>
  <c r="G33" i="7"/>
  <c r="M4" i="7"/>
  <c r="G30" i="7" l="1"/>
  <c r="G28" i="7"/>
  <c r="G34" i="7"/>
  <c r="G38" i="7"/>
  <c r="G36" i="7"/>
  <c r="G40" i="7"/>
  <c r="G32" i="7"/>
  <c r="M5" i="7"/>
  <c r="M380" i="7"/>
  <c r="M376" i="7"/>
  <c r="M372" i="7"/>
  <c r="M368" i="7"/>
  <c r="M364" i="7"/>
  <c r="M360" i="7"/>
  <c r="M356" i="7"/>
  <c r="M352" i="7"/>
  <c r="M348" i="7"/>
  <c r="M344" i="7"/>
  <c r="M340" i="7"/>
  <c r="M336" i="7"/>
  <c r="M332" i="7"/>
  <c r="M328" i="7"/>
  <c r="M324" i="7"/>
  <c r="M320" i="7"/>
  <c r="M316" i="7"/>
  <c r="M312" i="7"/>
  <c r="M308" i="7"/>
  <c r="M304" i="7"/>
  <c r="M300" i="7"/>
  <c r="M296" i="7"/>
  <c r="M292" i="7"/>
  <c r="M288" i="7"/>
  <c r="M284" i="7"/>
  <c r="M280" i="7"/>
  <c r="M276" i="7"/>
  <c r="M272" i="7"/>
  <c r="M268" i="7"/>
  <c r="M264" i="7"/>
  <c r="M260" i="7"/>
  <c r="M256" i="7"/>
  <c r="M252" i="7"/>
  <c r="M248" i="7"/>
  <c r="M244" i="7"/>
  <c r="M240" i="7"/>
  <c r="M236" i="7"/>
  <c r="M232" i="7"/>
  <c r="M228" i="7"/>
  <c r="M224" i="7"/>
  <c r="M220" i="7"/>
  <c r="M216" i="7"/>
  <c r="M212" i="7"/>
  <c r="M208" i="7"/>
  <c r="M204" i="7"/>
  <c r="M200" i="7"/>
  <c r="M196" i="7"/>
  <c r="M192" i="7"/>
  <c r="M188" i="7"/>
  <c r="M184" i="7"/>
  <c r="M180" i="7"/>
  <c r="M176" i="7"/>
  <c r="M172" i="7"/>
  <c r="M168" i="7"/>
  <c r="M164" i="7"/>
  <c r="M160" i="7"/>
  <c r="M156" i="7"/>
  <c r="M152" i="7"/>
  <c r="M148" i="7"/>
  <c r="M144" i="7"/>
  <c r="M140" i="7"/>
  <c r="M136" i="7"/>
  <c r="M132" i="7"/>
  <c r="M128" i="7"/>
  <c r="M124" i="7"/>
  <c r="M120" i="7"/>
  <c r="M116" i="7"/>
  <c r="M112" i="7"/>
  <c r="M108" i="7"/>
  <c r="M104" i="7"/>
  <c r="M100" i="7"/>
  <c r="M96" i="7"/>
  <c r="M92" i="7"/>
  <c r="M88" i="7"/>
  <c r="M84" i="7"/>
  <c r="M80" i="7"/>
  <c r="M76" i="7"/>
  <c r="M72" i="7"/>
  <c r="M68" i="7"/>
  <c r="M64" i="7"/>
  <c r="M60" i="7"/>
  <c r="M383" i="7"/>
  <c r="M379" i="7"/>
  <c r="M375" i="7"/>
  <c r="M371" i="7"/>
  <c r="M367" i="7"/>
  <c r="M363" i="7"/>
  <c r="M359" i="7"/>
  <c r="M355" i="7"/>
  <c r="M351" i="7"/>
  <c r="M347" i="7"/>
  <c r="M343" i="7"/>
  <c r="M339" i="7"/>
  <c r="M335" i="7"/>
  <c r="M331" i="7"/>
  <c r="M327" i="7"/>
  <c r="M323" i="7"/>
  <c r="M319" i="7"/>
  <c r="M315" i="7"/>
  <c r="M311" i="7"/>
  <c r="M307" i="7"/>
  <c r="M303" i="7"/>
  <c r="M299" i="7"/>
  <c r="M295" i="7"/>
  <c r="M291" i="7"/>
  <c r="M287" i="7"/>
  <c r="M283" i="7"/>
  <c r="M279" i="7"/>
  <c r="M275" i="7"/>
  <c r="M271" i="7"/>
  <c r="M267" i="7"/>
  <c r="M263" i="7"/>
  <c r="M259" i="7"/>
  <c r="M255" i="7"/>
  <c r="M251" i="7"/>
  <c r="M247" i="7"/>
  <c r="M243" i="7"/>
  <c r="M239" i="7"/>
  <c r="M235" i="7"/>
  <c r="M231" i="7"/>
  <c r="M227" i="7"/>
  <c r="M223" i="7"/>
  <c r="M219" i="7"/>
  <c r="M215" i="7"/>
  <c r="M211" i="7"/>
  <c r="M207" i="7"/>
  <c r="M203" i="7"/>
  <c r="M199" i="7"/>
  <c r="M195" i="7"/>
  <c r="M191" i="7"/>
  <c r="M187" i="7"/>
  <c r="M183" i="7"/>
  <c r="M179" i="7"/>
  <c r="M175" i="7"/>
  <c r="M171" i="7"/>
  <c r="M167" i="7"/>
  <c r="M163" i="7"/>
  <c r="M159" i="7"/>
  <c r="M155" i="7"/>
  <c r="M151" i="7"/>
  <c r="M147" i="7"/>
  <c r="M143" i="7"/>
  <c r="M139" i="7"/>
  <c r="M135" i="7"/>
  <c r="M131" i="7"/>
  <c r="M127" i="7"/>
  <c r="M123" i="7"/>
  <c r="M119" i="7"/>
  <c r="M382" i="7"/>
  <c r="M378" i="7"/>
  <c r="M374" i="7"/>
  <c r="M370" i="7"/>
  <c r="M366" i="7"/>
  <c r="M362" i="7"/>
  <c r="M358" i="7"/>
  <c r="M354" i="7"/>
  <c r="M350" i="7"/>
  <c r="M346" i="7"/>
  <c r="M342" i="7"/>
  <c r="M338" i="7"/>
  <c r="M334" i="7"/>
  <c r="M330" i="7"/>
  <c r="M326" i="7"/>
  <c r="M322" i="7"/>
  <c r="M318" i="7"/>
  <c r="M314" i="7"/>
  <c r="M310" i="7"/>
  <c r="M306" i="7"/>
  <c r="M302" i="7"/>
  <c r="M298" i="7"/>
  <c r="M294" i="7"/>
  <c r="M290" i="7"/>
  <c r="M286" i="7"/>
  <c r="M282" i="7"/>
  <c r="M278" i="7"/>
  <c r="M274" i="7"/>
  <c r="M270" i="7"/>
  <c r="M266" i="7"/>
  <c r="M262" i="7"/>
  <c r="M258" i="7"/>
  <c r="M254" i="7"/>
  <c r="M250" i="7"/>
  <c r="M246" i="7"/>
  <c r="M242" i="7"/>
  <c r="M238" i="7"/>
  <c r="M234" i="7"/>
  <c r="M230" i="7"/>
  <c r="M226" i="7"/>
  <c r="M222" i="7"/>
  <c r="M218" i="7"/>
  <c r="M214" i="7"/>
  <c r="M210" i="7"/>
  <c r="M206" i="7"/>
  <c r="M202" i="7"/>
  <c r="M198" i="7"/>
  <c r="M194" i="7"/>
  <c r="M190" i="7"/>
  <c r="M186" i="7"/>
  <c r="M182" i="7"/>
  <c r="M178" i="7"/>
  <c r="M174" i="7"/>
  <c r="M170" i="7"/>
  <c r="M166" i="7"/>
  <c r="M162" i="7"/>
  <c r="M158" i="7"/>
  <c r="M154" i="7"/>
  <c r="M150" i="7"/>
  <c r="M146" i="7"/>
  <c r="M142" i="7"/>
  <c r="M138" i="7"/>
  <c r="M134" i="7"/>
  <c r="M381" i="7"/>
  <c r="M377" i="7"/>
  <c r="M373" i="7"/>
  <c r="M369" i="7"/>
  <c r="M365" i="7"/>
  <c r="M361" i="7"/>
  <c r="M357" i="7"/>
  <c r="M353" i="7"/>
  <c r="M349" i="7"/>
  <c r="M345" i="7"/>
  <c r="M341" i="7"/>
  <c r="M337" i="7"/>
  <c r="M333" i="7"/>
  <c r="M329" i="7"/>
  <c r="M325" i="7"/>
  <c r="M321" i="7"/>
  <c r="M317" i="7"/>
  <c r="M313" i="7"/>
  <c r="M309" i="7"/>
  <c r="M305" i="7"/>
  <c r="M301" i="7"/>
  <c r="M297" i="7"/>
  <c r="M293" i="7"/>
  <c r="M289" i="7"/>
  <c r="M285" i="7"/>
  <c r="M281" i="7"/>
  <c r="M277" i="7"/>
  <c r="M273" i="7"/>
  <c r="M269" i="7"/>
  <c r="M265" i="7"/>
  <c r="M261" i="7"/>
  <c r="M257" i="7"/>
  <c r="M253" i="7"/>
  <c r="M249" i="7"/>
  <c r="M245" i="7"/>
  <c r="M241" i="7"/>
  <c r="M237" i="7"/>
  <c r="M233" i="7"/>
  <c r="M229" i="7"/>
  <c r="M225" i="7"/>
  <c r="M221" i="7"/>
  <c r="M217" i="7"/>
  <c r="M213" i="7"/>
  <c r="M209" i="7"/>
  <c r="M205" i="7"/>
  <c r="M201" i="7"/>
  <c r="M197" i="7"/>
  <c r="M193" i="7"/>
  <c r="M189" i="7"/>
  <c r="M185" i="7"/>
  <c r="M181" i="7"/>
  <c r="M177" i="7"/>
  <c r="M173" i="7"/>
  <c r="M169" i="7"/>
  <c r="M165" i="7"/>
  <c r="M161" i="7"/>
  <c r="M157" i="7"/>
  <c r="M153" i="7"/>
  <c r="M149" i="7"/>
  <c r="M145" i="7"/>
  <c r="M141" i="7"/>
  <c r="M137" i="7"/>
  <c r="M133" i="7"/>
  <c r="M129" i="7"/>
  <c r="M125" i="7"/>
  <c r="M61" i="7"/>
  <c r="M66" i="7"/>
  <c r="M71" i="7"/>
  <c r="M77" i="7"/>
  <c r="M82" i="7"/>
  <c r="M87" i="7"/>
  <c r="M93" i="7"/>
  <c r="M98" i="7"/>
  <c r="M103" i="7"/>
  <c r="M109" i="7"/>
  <c r="M114" i="7"/>
  <c r="M121" i="7"/>
  <c r="M62" i="7"/>
  <c r="M67" i="7"/>
  <c r="M73" i="7"/>
  <c r="M78" i="7"/>
  <c r="M83" i="7"/>
  <c r="M89" i="7"/>
  <c r="M94" i="7"/>
  <c r="M99" i="7"/>
  <c r="M105" i="7"/>
  <c r="M110" i="7"/>
  <c r="M115" i="7"/>
  <c r="M122" i="7"/>
  <c r="M63" i="7"/>
  <c r="M69" i="7"/>
  <c r="M74" i="7"/>
  <c r="M79" i="7"/>
  <c r="M85" i="7"/>
  <c r="M90" i="7"/>
  <c r="M95" i="7"/>
  <c r="M101" i="7"/>
  <c r="M106" i="7"/>
  <c r="M111" i="7"/>
  <c r="M117" i="7"/>
  <c r="M126" i="7"/>
  <c r="M65" i="7"/>
  <c r="M70" i="7"/>
  <c r="M75" i="7"/>
  <c r="M81" i="7"/>
  <c r="M86" i="7"/>
  <c r="M91" i="7"/>
  <c r="M97" i="7"/>
  <c r="M102" i="7"/>
  <c r="M107" i="7"/>
  <c r="M113" i="7"/>
  <c r="M118" i="7"/>
  <c r="M130" i="7"/>
  <c r="G41" i="7" l="1"/>
  <c r="G39" i="7"/>
  <c r="G37" i="7"/>
  <c r="G47" i="7"/>
  <c r="G45" i="7"/>
  <c r="G35" i="7"/>
  <c r="G43" i="7"/>
  <c r="G259" i="9"/>
  <c r="F259" i="9"/>
  <c r="E259" i="9"/>
  <c r="D259" i="9"/>
  <c r="C259" i="9"/>
  <c r="S259" i="9" s="1" a="1"/>
  <c r="S259" i="9" s="1"/>
  <c r="B259" i="9"/>
  <c r="G258" i="9"/>
  <c r="F258" i="9"/>
  <c r="E258" i="9"/>
  <c r="D258" i="9"/>
  <c r="C258" i="9"/>
  <c r="S258" i="9" s="1" a="1"/>
  <c r="S258" i="9" s="1"/>
  <c r="B258" i="9"/>
  <c r="G257" i="9"/>
  <c r="F257" i="9"/>
  <c r="E257" i="9"/>
  <c r="D257" i="9"/>
  <c r="C257" i="9"/>
  <c r="S257" i="9" s="1" a="1"/>
  <c r="S257" i="9" s="1"/>
  <c r="B257" i="9"/>
  <c r="G256" i="9"/>
  <c r="F256" i="9"/>
  <c r="E256" i="9"/>
  <c r="D256" i="9"/>
  <c r="C256" i="9"/>
  <c r="S256" i="9" s="1" a="1"/>
  <c r="S256" i="9" s="1"/>
  <c r="B256" i="9"/>
  <c r="G255" i="9"/>
  <c r="F255" i="9"/>
  <c r="E255" i="9"/>
  <c r="D255" i="9"/>
  <c r="C255" i="9"/>
  <c r="S255" i="9" s="1" a="1"/>
  <c r="S255" i="9" s="1"/>
  <c r="B255" i="9"/>
  <c r="G254" i="9"/>
  <c r="F254" i="9"/>
  <c r="E254" i="9"/>
  <c r="D254" i="9"/>
  <c r="C254" i="9"/>
  <c r="S254" i="9" s="1" a="1"/>
  <c r="S254" i="9" s="1"/>
  <c r="B254" i="9"/>
  <c r="G253" i="9"/>
  <c r="F253" i="9"/>
  <c r="E253" i="9"/>
  <c r="D253" i="9"/>
  <c r="C253" i="9"/>
  <c r="S253" i="9" s="1" a="1"/>
  <c r="S253" i="9" s="1"/>
  <c r="B253" i="9"/>
  <c r="G252" i="9"/>
  <c r="F252" i="9"/>
  <c r="E252" i="9"/>
  <c r="D252" i="9"/>
  <c r="C252" i="9"/>
  <c r="S252" i="9" s="1" a="1"/>
  <c r="S252" i="9" s="1"/>
  <c r="B252" i="9"/>
  <c r="G251" i="9"/>
  <c r="F251" i="9"/>
  <c r="E251" i="9"/>
  <c r="D251" i="9"/>
  <c r="C251" i="9"/>
  <c r="S251" i="9" s="1" a="1"/>
  <c r="S251" i="9" s="1"/>
  <c r="B251" i="9"/>
  <c r="G250" i="9"/>
  <c r="F250" i="9"/>
  <c r="E250" i="9"/>
  <c r="D250" i="9"/>
  <c r="C250" i="9"/>
  <c r="S250" i="9" s="1" a="1"/>
  <c r="S250" i="9" s="1"/>
  <c r="B250" i="9"/>
  <c r="G249" i="9"/>
  <c r="F249" i="9"/>
  <c r="E249" i="9"/>
  <c r="D249" i="9"/>
  <c r="C249" i="9"/>
  <c r="S249" i="9" s="1" a="1"/>
  <c r="S249" i="9" s="1"/>
  <c r="B249" i="9"/>
  <c r="G248" i="9"/>
  <c r="F248" i="9"/>
  <c r="E248" i="9"/>
  <c r="D248" i="9"/>
  <c r="C248" i="9"/>
  <c r="S248" i="9" s="1" a="1"/>
  <c r="S248" i="9" s="1"/>
  <c r="B248" i="9"/>
  <c r="G247" i="9"/>
  <c r="F247" i="9"/>
  <c r="E247" i="9"/>
  <c r="D247" i="9"/>
  <c r="C247" i="9"/>
  <c r="S247" i="9" s="1" a="1"/>
  <c r="S247" i="9" s="1"/>
  <c r="B247" i="9"/>
  <c r="G246" i="9"/>
  <c r="F246" i="9"/>
  <c r="E246" i="9"/>
  <c r="D246" i="9"/>
  <c r="C246" i="9"/>
  <c r="S246" i="9" s="1" a="1"/>
  <c r="S246" i="9" s="1"/>
  <c r="B246" i="9"/>
  <c r="G245" i="9"/>
  <c r="F245" i="9"/>
  <c r="E245" i="9"/>
  <c r="D245" i="9"/>
  <c r="C245" i="9"/>
  <c r="S245" i="9" s="1" a="1"/>
  <c r="S245" i="9" s="1"/>
  <c r="B245" i="9"/>
  <c r="G244" i="9"/>
  <c r="F244" i="9"/>
  <c r="E244" i="9"/>
  <c r="D244" i="9"/>
  <c r="C244" i="9"/>
  <c r="S244" i="9" s="1" a="1"/>
  <c r="S244" i="9" s="1"/>
  <c r="B244" i="9"/>
  <c r="G243" i="9"/>
  <c r="F243" i="9"/>
  <c r="E243" i="9"/>
  <c r="D243" i="9"/>
  <c r="C243" i="9"/>
  <c r="S243" i="9" s="1" a="1"/>
  <c r="S243" i="9" s="1"/>
  <c r="B243" i="9"/>
  <c r="G242" i="9"/>
  <c r="F242" i="9"/>
  <c r="E242" i="9"/>
  <c r="D242" i="9"/>
  <c r="C242" i="9"/>
  <c r="S242" i="9" s="1" a="1"/>
  <c r="S242" i="9" s="1"/>
  <c r="B242" i="9"/>
  <c r="G241" i="9"/>
  <c r="F241" i="9"/>
  <c r="E241" i="9"/>
  <c r="D241" i="9"/>
  <c r="C241" i="9"/>
  <c r="S241" i="9" s="1" a="1"/>
  <c r="S241" i="9" s="1"/>
  <c r="B241" i="9"/>
  <c r="G240" i="9"/>
  <c r="F240" i="9"/>
  <c r="E240" i="9"/>
  <c r="D240" i="9"/>
  <c r="C240" i="9"/>
  <c r="S240" i="9" s="1" a="1"/>
  <c r="S240" i="9" s="1"/>
  <c r="B240" i="9"/>
  <c r="G239" i="9"/>
  <c r="F239" i="9"/>
  <c r="E239" i="9"/>
  <c r="D239" i="9"/>
  <c r="C239" i="9"/>
  <c r="S239" i="9" s="1" a="1"/>
  <c r="S239" i="9" s="1"/>
  <c r="B239" i="9"/>
  <c r="G238" i="9"/>
  <c r="F238" i="9"/>
  <c r="E238" i="9"/>
  <c r="D238" i="9"/>
  <c r="C238" i="9"/>
  <c r="S238" i="9" s="1" a="1"/>
  <c r="S238" i="9" s="1"/>
  <c r="B238" i="9"/>
  <c r="G237" i="9"/>
  <c r="F237" i="9"/>
  <c r="E237" i="9"/>
  <c r="D237" i="9"/>
  <c r="C237" i="9"/>
  <c r="S237" i="9" s="1" a="1"/>
  <c r="S237" i="9" s="1"/>
  <c r="B237" i="9"/>
  <c r="G236" i="9"/>
  <c r="F236" i="9"/>
  <c r="E236" i="9"/>
  <c r="D236" i="9"/>
  <c r="C236" i="9"/>
  <c r="S236" i="9" s="1" a="1"/>
  <c r="S236" i="9" s="1"/>
  <c r="B236" i="9"/>
  <c r="G235" i="9"/>
  <c r="F235" i="9"/>
  <c r="E235" i="9"/>
  <c r="D235" i="9"/>
  <c r="C235" i="9"/>
  <c r="S235" i="9" s="1" a="1"/>
  <c r="S235" i="9" s="1"/>
  <c r="B235" i="9"/>
  <c r="G234" i="9"/>
  <c r="F234" i="9"/>
  <c r="E234" i="9"/>
  <c r="D234" i="9"/>
  <c r="C234" i="9"/>
  <c r="S234" i="9" s="1" a="1"/>
  <c r="S234" i="9" s="1"/>
  <c r="B234" i="9"/>
  <c r="G233" i="9"/>
  <c r="F233" i="9"/>
  <c r="E233" i="9"/>
  <c r="D233" i="9"/>
  <c r="C233" i="9"/>
  <c r="S233" i="9" s="1" a="1"/>
  <c r="S233" i="9" s="1"/>
  <c r="B233" i="9"/>
  <c r="G232" i="9"/>
  <c r="F232" i="9"/>
  <c r="E232" i="9"/>
  <c r="D232" i="9"/>
  <c r="C232" i="9"/>
  <c r="S232" i="9" s="1" a="1"/>
  <c r="S232" i="9" s="1"/>
  <c r="B232" i="9"/>
  <c r="G231" i="9"/>
  <c r="F231" i="9"/>
  <c r="E231" i="9"/>
  <c r="D231" i="9"/>
  <c r="C231" i="9"/>
  <c r="S231" i="9" s="1" a="1"/>
  <c r="S231" i="9" s="1"/>
  <c r="B231" i="9"/>
  <c r="G230" i="9"/>
  <c r="F230" i="9"/>
  <c r="E230" i="9"/>
  <c r="D230" i="9"/>
  <c r="C230" i="9"/>
  <c r="S230" i="9" s="1" a="1"/>
  <c r="S230" i="9" s="1"/>
  <c r="B230" i="9"/>
  <c r="G229" i="9"/>
  <c r="F229" i="9"/>
  <c r="E229" i="9"/>
  <c r="D229" i="9"/>
  <c r="C229" i="9"/>
  <c r="S229" i="9" s="1" a="1"/>
  <c r="S229" i="9" s="1"/>
  <c r="B229" i="9"/>
  <c r="G228" i="9"/>
  <c r="F228" i="9"/>
  <c r="E228" i="9"/>
  <c r="D228" i="9"/>
  <c r="C228" i="9"/>
  <c r="S228" i="9" s="1" a="1"/>
  <c r="S228" i="9" s="1"/>
  <c r="B228" i="9"/>
  <c r="G227" i="9"/>
  <c r="F227" i="9"/>
  <c r="E227" i="9"/>
  <c r="D227" i="9"/>
  <c r="C227" i="9"/>
  <c r="S227" i="9" s="1" a="1"/>
  <c r="S227" i="9" s="1"/>
  <c r="B227" i="9"/>
  <c r="G226" i="9"/>
  <c r="F226" i="9"/>
  <c r="E226" i="9"/>
  <c r="D226" i="9"/>
  <c r="C226" i="9"/>
  <c r="S226" i="9" s="1" a="1"/>
  <c r="S226" i="9" s="1"/>
  <c r="B226" i="9"/>
  <c r="G225" i="9"/>
  <c r="F225" i="9"/>
  <c r="E225" i="9"/>
  <c r="D225" i="9"/>
  <c r="C225" i="9"/>
  <c r="S225" i="9" s="1" a="1"/>
  <c r="S225" i="9" s="1"/>
  <c r="B225" i="9"/>
  <c r="G224" i="9"/>
  <c r="F224" i="9"/>
  <c r="E224" i="9"/>
  <c r="D224" i="9"/>
  <c r="C224" i="9"/>
  <c r="S224" i="9" s="1" a="1"/>
  <c r="S224" i="9" s="1"/>
  <c r="B224" i="9"/>
  <c r="G223" i="9"/>
  <c r="F223" i="9"/>
  <c r="E223" i="9"/>
  <c r="D223" i="9"/>
  <c r="C223" i="9"/>
  <c r="S223" i="9" s="1" a="1"/>
  <c r="S223" i="9" s="1"/>
  <c r="B223" i="9"/>
  <c r="G222" i="9"/>
  <c r="F222" i="9"/>
  <c r="E222" i="9"/>
  <c r="D222" i="9"/>
  <c r="C222" i="9"/>
  <c r="S222" i="9" s="1" a="1"/>
  <c r="S222" i="9" s="1"/>
  <c r="B222" i="9"/>
  <c r="G221" i="9"/>
  <c r="F221" i="9"/>
  <c r="E221" i="9"/>
  <c r="D221" i="9"/>
  <c r="C221" i="9"/>
  <c r="S221" i="9" s="1" a="1"/>
  <c r="S221" i="9" s="1"/>
  <c r="B221" i="9"/>
  <c r="G220" i="9"/>
  <c r="F220" i="9"/>
  <c r="E220" i="9"/>
  <c r="D220" i="9"/>
  <c r="C220" i="9"/>
  <c r="S220" i="9" s="1" a="1"/>
  <c r="S220" i="9" s="1"/>
  <c r="B220" i="9"/>
  <c r="G219" i="9"/>
  <c r="F219" i="9"/>
  <c r="E219" i="9"/>
  <c r="D219" i="9"/>
  <c r="C219" i="9"/>
  <c r="S219" i="9" s="1" a="1"/>
  <c r="S219" i="9" s="1"/>
  <c r="B219" i="9"/>
  <c r="G218" i="9"/>
  <c r="F218" i="9"/>
  <c r="E218" i="9"/>
  <c r="D218" i="9"/>
  <c r="C218" i="9"/>
  <c r="S218" i="9" s="1" a="1"/>
  <c r="S218" i="9" s="1"/>
  <c r="B218" i="9"/>
  <c r="G217" i="9"/>
  <c r="F217" i="9"/>
  <c r="E217" i="9"/>
  <c r="D217" i="9"/>
  <c r="C217" i="9"/>
  <c r="S217" i="9" s="1" a="1"/>
  <c r="S217" i="9" s="1"/>
  <c r="B217" i="9"/>
  <c r="G216" i="9"/>
  <c r="F216" i="9"/>
  <c r="E216" i="9"/>
  <c r="D216" i="9"/>
  <c r="C216" i="9"/>
  <c r="S216" i="9" s="1" a="1"/>
  <c r="S216" i="9" s="1"/>
  <c r="B216" i="9"/>
  <c r="G215" i="9"/>
  <c r="F215" i="9"/>
  <c r="E215" i="9"/>
  <c r="D215" i="9"/>
  <c r="C215" i="9"/>
  <c r="S215" i="9" s="1" a="1"/>
  <c r="S215" i="9" s="1"/>
  <c r="B215" i="9"/>
  <c r="G214" i="9"/>
  <c r="F214" i="9"/>
  <c r="E214" i="9"/>
  <c r="D214" i="9"/>
  <c r="C214" i="9"/>
  <c r="S214" i="9" s="1" a="1"/>
  <c r="S214" i="9" s="1"/>
  <c r="B214" i="9"/>
  <c r="G213" i="9"/>
  <c r="F213" i="9"/>
  <c r="E213" i="9"/>
  <c r="D213" i="9"/>
  <c r="C213" i="9"/>
  <c r="S213" i="9" s="1" a="1"/>
  <c r="S213" i="9" s="1"/>
  <c r="B213" i="9"/>
  <c r="G212" i="9"/>
  <c r="F212" i="9"/>
  <c r="E212" i="9"/>
  <c r="D212" i="9"/>
  <c r="C212" i="9"/>
  <c r="S212" i="9" s="1" a="1"/>
  <c r="S212" i="9" s="1"/>
  <c r="B212" i="9"/>
  <c r="G211" i="9"/>
  <c r="F211" i="9"/>
  <c r="E211" i="9"/>
  <c r="D211" i="9"/>
  <c r="C211" i="9"/>
  <c r="S211" i="9" s="1" a="1"/>
  <c r="S211" i="9" s="1"/>
  <c r="B211" i="9"/>
  <c r="G210" i="9"/>
  <c r="F210" i="9"/>
  <c r="E210" i="9"/>
  <c r="D210" i="9"/>
  <c r="C210" i="9"/>
  <c r="S210" i="9" s="1" a="1"/>
  <c r="S210" i="9" s="1"/>
  <c r="B210" i="9"/>
  <c r="G209" i="9"/>
  <c r="F209" i="9"/>
  <c r="E209" i="9"/>
  <c r="D209" i="9"/>
  <c r="C209" i="9"/>
  <c r="S209" i="9" s="1" a="1"/>
  <c r="S209" i="9" s="1"/>
  <c r="B209" i="9"/>
  <c r="G208" i="9"/>
  <c r="F208" i="9"/>
  <c r="E208" i="9"/>
  <c r="D208" i="9"/>
  <c r="C208" i="9"/>
  <c r="S208" i="9" s="1" a="1"/>
  <c r="S208" i="9" s="1"/>
  <c r="B208" i="9"/>
  <c r="G207" i="9"/>
  <c r="F207" i="9"/>
  <c r="E207" i="9"/>
  <c r="D207" i="9"/>
  <c r="C207" i="9"/>
  <c r="S207" i="9" s="1" a="1"/>
  <c r="S207" i="9" s="1"/>
  <c r="B207" i="9"/>
  <c r="G206" i="9"/>
  <c r="F206" i="9"/>
  <c r="E206" i="9"/>
  <c r="D206" i="9"/>
  <c r="C206" i="9"/>
  <c r="S206" i="9" s="1" a="1"/>
  <c r="S206" i="9" s="1"/>
  <c r="B206" i="9"/>
  <c r="G205" i="9"/>
  <c r="F205" i="9"/>
  <c r="E205" i="9"/>
  <c r="D205" i="9"/>
  <c r="C205" i="9"/>
  <c r="S205" i="9" s="1" a="1"/>
  <c r="S205" i="9" s="1"/>
  <c r="B205" i="9"/>
  <c r="G204" i="9"/>
  <c r="F204" i="9"/>
  <c r="E204" i="9"/>
  <c r="D204" i="9"/>
  <c r="C204" i="9"/>
  <c r="S204" i="9" s="1" a="1"/>
  <c r="S204" i="9" s="1"/>
  <c r="B204" i="9"/>
  <c r="G203" i="9"/>
  <c r="F203" i="9"/>
  <c r="E203" i="9"/>
  <c r="D203" i="9"/>
  <c r="C203" i="9"/>
  <c r="S203" i="9" s="1" a="1"/>
  <c r="S203" i="9" s="1"/>
  <c r="B203" i="9"/>
  <c r="G202" i="9"/>
  <c r="F202" i="9"/>
  <c r="E202" i="9"/>
  <c r="D202" i="9"/>
  <c r="C202" i="9"/>
  <c r="S202" i="9" s="1" a="1"/>
  <c r="S202" i="9" s="1"/>
  <c r="B202" i="9"/>
  <c r="G201" i="9"/>
  <c r="F201" i="9"/>
  <c r="E201" i="9"/>
  <c r="D201" i="9"/>
  <c r="C201" i="9"/>
  <c r="S201" i="9" s="1" a="1"/>
  <c r="S201" i="9" s="1"/>
  <c r="B201" i="9"/>
  <c r="G200" i="9"/>
  <c r="F200" i="9"/>
  <c r="E200" i="9"/>
  <c r="D200" i="9"/>
  <c r="C200" i="9"/>
  <c r="S200" i="9" s="1" a="1"/>
  <c r="S200" i="9" s="1"/>
  <c r="B200" i="9"/>
  <c r="G199" i="9"/>
  <c r="F199" i="9"/>
  <c r="E199" i="9"/>
  <c r="D199" i="9"/>
  <c r="C199" i="9"/>
  <c r="S199" i="9" s="1" a="1"/>
  <c r="S199" i="9" s="1"/>
  <c r="B199" i="9"/>
  <c r="G198" i="9"/>
  <c r="F198" i="9"/>
  <c r="E198" i="9"/>
  <c r="D198" i="9"/>
  <c r="C198" i="9"/>
  <c r="S198" i="9" s="1" a="1"/>
  <c r="S198" i="9" s="1"/>
  <c r="B198" i="9"/>
  <c r="G197" i="9"/>
  <c r="F197" i="9"/>
  <c r="E197" i="9"/>
  <c r="D197" i="9"/>
  <c r="C197" i="9"/>
  <c r="S197" i="9" s="1" a="1"/>
  <c r="S197" i="9" s="1"/>
  <c r="B197" i="9"/>
  <c r="G196" i="9"/>
  <c r="F196" i="9"/>
  <c r="E196" i="9"/>
  <c r="D196" i="9"/>
  <c r="C196" i="9"/>
  <c r="S196" i="9" s="1" a="1"/>
  <c r="S196" i="9" s="1"/>
  <c r="B196" i="9"/>
  <c r="G195" i="9"/>
  <c r="F195" i="9"/>
  <c r="E195" i="9"/>
  <c r="D195" i="9"/>
  <c r="C195" i="9"/>
  <c r="S195" i="9" s="1" a="1"/>
  <c r="S195" i="9" s="1"/>
  <c r="B195" i="9"/>
  <c r="G194" i="9"/>
  <c r="F194" i="9"/>
  <c r="E194" i="9"/>
  <c r="D194" i="9"/>
  <c r="C194" i="9"/>
  <c r="S194" i="9" s="1" a="1"/>
  <c r="S194" i="9" s="1"/>
  <c r="B194" i="9"/>
  <c r="G193" i="9"/>
  <c r="F193" i="9"/>
  <c r="E193" i="9"/>
  <c r="D193" i="9"/>
  <c r="C193" i="9"/>
  <c r="S193" i="9" s="1" a="1"/>
  <c r="S193" i="9" s="1"/>
  <c r="B193" i="9"/>
  <c r="G192" i="9"/>
  <c r="F192" i="9"/>
  <c r="E192" i="9"/>
  <c r="D192" i="9"/>
  <c r="C192" i="9"/>
  <c r="S192" i="9" s="1" a="1"/>
  <c r="S192" i="9" s="1"/>
  <c r="B192" i="9"/>
  <c r="G191" i="9"/>
  <c r="F191" i="9"/>
  <c r="E191" i="9"/>
  <c r="D191" i="9"/>
  <c r="C191" i="9"/>
  <c r="S191" i="9" s="1" a="1"/>
  <c r="S191" i="9" s="1"/>
  <c r="B191" i="9"/>
  <c r="G190" i="9"/>
  <c r="F190" i="9"/>
  <c r="E190" i="9"/>
  <c r="D190" i="9"/>
  <c r="C190" i="9"/>
  <c r="S190" i="9" s="1" a="1"/>
  <c r="S190" i="9" s="1"/>
  <c r="B190" i="9"/>
  <c r="G189" i="9"/>
  <c r="F189" i="9"/>
  <c r="E189" i="9"/>
  <c r="D189" i="9"/>
  <c r="C189" i="9"/>
  <c r="S189" i="9" s="1" a="1"/>
  <c r="S189" i="9" s="1"/>
  <c r="B189" i="9"/>
  <c r="G188" i="9"/>
  <c r="F188" i="9"/>
  <c r="E188" i="9"/>
  <c r="D188" i="9"/>
  <c r="C188" i="9"/>
  <c r="S188" i="9" s="1" a="1"/>
  <c r="S188" i="9" s="1"/>
  <c r="B188" i="9"/>
  <c r="G187" i="9"/>
  <c r="F187" i="9"/>
  <c r="E187" i="9"/>
  <c r="D187" i="9"/>
  <c r="C187" i="9"/>
  <c r="S187" i="9" s="1" a="1"/>
  <c r="S187" i="9" s="1"/>
  <c r="B187" i="9"/>
  <c r="G186" i="9"/>
  <c r="F186" i="9"/>
  <c r="E186" i="9"/>
  <c r="D186" i="9"/>
  <c r="C186" i="9"/>
  <c r="S186" i="9" s="1" a="1"/>
  <c r="S186" i="9" s="1"/>
  <c r="B186" i="9"/>
  <c r="G185" i="9"/>
  <c r="F185" i="9"/>
  <c r="E185" i="9"/>
  <c r="D185" i="9"/>
  <c r="C185" i="9"/>
  <c r="S185" i="9" s="1" a="1"/>
  <c r="S185" i="9" s="1"/>
  <c r="B185" i="9"/>
  <c r="G184" i="9"/>
  <c r="F184" i="9"/>
  <c r="E184" i="9"/>
  <c r="D184" i="9"/>
  <c r="C184" i="9"/>
  <c r="S184" i="9" s="1" a="1"/>
  <c r="S184" i="9" s="1"/>
  <c r="B184" i="9"/>
  <c r="G183" i="9"/>
  <c r="F183" i="9"/>
  <c r="E183" i="9"/>
  <c r="D183" i="9"/>
  <c r="C183" i="9"/>
  <c r="S183" i="9" s="1" a="1"/>
  <c r="S183" i="9" s="1"/>
  <c r="B183" i="9"/>
  <c r="G182" i="9"/>
  <c r="F182" i="9"/>
  <c r="E182" i="9"/>
  <c r="D182" i="9"/>
  <c r="C182" i="9"/>
  <c r="S182" i="9" s="1" a="1"/>
  <c r="S182" i="9" s="1"/>
  <c r="B182" i="9"/>
  <c r="G181" i="9"/>
  <c r="F181" i="9"/>
  <c r="E181" i="9"/>
  <c r="D181" i="9"/>
  <c r="C181" i="9"/>
  <c r="S181" i="9" s="1" a="1"/>
  <c r="S181" i="9" s="1"/>
  <c r="B181" i="9"/>
  <c r="G180" i="9"/>
  <c r="F180" i="9"/>
  <c r="E180" i="9"/>
  <c r="D180" i="9"/>
  <c r="C180" i="9"/>
  <c r="S180" i="9" s="1" a="1"/>
  <c r="S180" i="9" s="1"/>
  <c r="B180" i="9"/>
  <c r="G179" i="9"/>
  <c r="F179" i="9"/>
  <c r="E179" i="9"/>
  <c r="D179" i="9"/>
  <c r="C179" i="9"/>
  <c r="S179" i="9" s="1" a="1"/>
  <c r="S179" i="9" s="1"/>
  <c r="B179" i="9"/>
  <c r="G178" i="9"/>
  <c r="F178" i="9"/>
  <c r="E178" i="9"/>
  <c r="D178" i="9"/>
  <c r="C178" i="9"/>
  <c r="S178" i="9" s="1" a="1"/>
  <c r="S178" i="9" s="1"/>
  <c r="B178" i="9"/>
  <c r="G177" i="9"/>
  <c r="F177" i="9"/>
  <c r="E177" i="9"/>
  <c r="D177" i="9"/>
  <c r="C177" i="9"/>
  <c r="S177" i="9" s="1" a="1"/>
  <c r="S177" i="9" s="1"/>
  <c r="B177" i="9"/>
  <c r="G176" i="9"/>
  <c r="F176" i="9"/>
  <c r="E176" i="9"/>
  <c r="D176" i="9"/>
  <c r="C176" i="9"/>
  <c r="S176" i="9" s="1" a="1"/>
  <c r="S176" i="9" s="1"/>
  <c r="B176" i="9"/>
  <c r="G175" i="9"/>
  <c r="F175" i="9"/>
  <c r="E175" i="9"/>
  <c r="D175" i="9"/>
  <c r="C175" i="9"/>
  <c r="S175" i="9" s="1" a="1"/>
  <c r="S175" i="9" s="1"/>
  <c r="B175" i="9"/>
  <c r="G174" i="9"/>
  <c r="F174" i="9"/>
  <c r="E174" i="9"/>
  <c r="D174" i="9"/>
  <c r="C174" i="9"/>
  <c r="S174" i="9" s="1" a="1"/>
  <c r="S174" i="9" s="1"/>
  <c r="B174" i="9"/>
  <c r="G173" i="9"/>
  <c r="F173" i="9"/>
  <c r="E173" i="9"/>
  <c r="D173" i="9"/>
  <c r="C173" i="9"/>
  <c r="S173" i="9" s="1" a="1"/>
  <c r="S173" i="9" s="1"/>
  <c r="B173" i="9"/>
  <c r="G172" i="9"/>
  <c r="F172" i="9"/>
  <c r="E172" i="9"/>
  <c r="D172" i="9"/>
  <c r="C172" i="9"/>
  <c r="S172" i="9" s="1" a="1"/>
  <c r="S172" i="9" s="1"/>
  <c r="B172" i="9"/>
  <c r="G171" i="9"/>
  <c r="F171" i="9"/>
  <c r="E171" i="9"/>
  <c r="D171" i="9"/>
  <c r="C171" i="9"/>
  <c r="S171" i="9" s="1" a="1"/>
  <c r="S171" i="9" s="1"/>
  <c r="B171" i="9"/>
  <c r="G170" i="9"/>
  <c r="F170" i="9"/>
  <c r="E170" i="9"/>
  <c r="D170" i="9"/>
  <c r="C170" i="9"/>
  <c r="S170" i="9" s="1" a="1"/>
  <c r="S170" i="9" s="1"/>
  <c r="B170" i="9"/>
  <c r="G169" i="9"/>
  <c r="F169" i="9"/>
  <c r="E169" i="9"/>
  <c r="D169" i="9"/>
  <c r="C169" i="9"/>
  <c r="S169" i="9" s="1" a="1"/>
  <c r="S169" i="9" s="1"/>
  <c r="B169" i="9"/>
  <c r="G168" i="9"/>
  <c r="F168" i="9"/>
  <c r="E168" i="9"/>
  <c r="D168" i="9"/>
  <c r="C168" i="9"/>
  <c r="S168" i="9" s="1" a="1"/>
  <c r="S168" i="9" s="1"/>
  <c r="B168" i="9"/>
  <c r="G167" i="9"/>
  <c r="F167" i="9"/>
  <c r="E167" i="9"/>
  <c r="D167" i="9"/>
  <c r="C167" i="9"/>
  <c r="S167" i="9" s="1" a="1"/>
  <c r="S167" i="9" s="1"/>
  <c r="B167" i="9"/>
  <c r="G166" i="9"/>
  <c r="F166" i="9"/>
  <c r="E166" i="9"/>
  <c r="D166" i="9"/>
  <c r="C166" i="9"/>
  <c r="S166" i="9" s="1" a="1"/>
  <c r="S166" i="9" s="1"/>
  <c r="B166" i="9"/>
  <c r="G165" i="9"/>
  <c r="F165" i="9"/>
  <c r="E165" i="9"/>
  <c r="D165" i="9"/>
  <c r="C165" i="9"/>
  <c r="S165" i="9" s="1" a="1"/>
  <c r="S165" i="9" s="1"/>
  <c r="B165" i="9"/>
  <c r="G164" i="9"/>
  <c r="F164" i="9"/>
  <c r="E164" i="9"/>
  <c r="D164" i="9"/>
  <c r="C164" i="9"/>
  <c r="S164" i="9" s="1" a="1"/>
  <c r="S164" i="9" s="1"/>
  <c r="B164" i="9"/>
  <c r="G163" i="9"/>
  <c r="F163" i="9"/>
  <c r="E163" i="9"/>
  <c r="D163" i="9"/>
  <c r="C163" i="9"/>
  <c r="S163" i="9" s="1" a="1"/>
  <c r="S163" i="9" s="1"/>
  <c r="B163" i="9"/>
  <c r="G162" i="9"/>
  <c r="F162" i="9"/>
  <c r="E162" i="9"/>
  <c r="D162" i="9"/>
  <c r="C162" i="9"/>
  <c r="S162" i="9" s="1" a="1"/>
  <c r="S162" i="9" s="1"/>
  <c r="B162" i="9"/>
  <c r="G161" i="9"/>
  <c r="F161" i="9"/>
  <c r="E161" i="9"/>
  <c r="D161" i="9"/>
  <c r="C161" i="9"/>
  <c r="S161" i="9" s="1" a="1"/>
  <c r="S161" i="9" s="1"/>
  <c r="B161" i="9"/>
  <c r="G160" i="9"/>
  <c r="F160" i="9"/>
  <c r="E160" i="9"/>
  <c r="D160" i="9"/>
  <c r="C160" i="9"/>
  <c r="S160" i="9" s="1" a="1"/>
  <c r="S160" i="9" s="1"/>
  <c r="B160" i="9"/>
  <c r="G159" i="9"/>
  <c r="F159" i="9"/>
  <c r="E159" i="9"/>
  <c r="D159" i="9"/>
  <c r="C159" i="9"/>
  <c r="S159" i="9" s="1" a="1"/>
  <c r="S159" i="9" s="1"/>
  <c r="B159" i="9"/>
  <c r="G158" i="9"/>
  <c r="F158" i="9"/>
  <c r="E158" i="9"/>
  <c r="D158" i="9"/>
  <c r="C158" i="9"/>
  <c r="S158" i="9" s="1" a="1"/>
  <c r="S158" i="9" s="1"/>
  <c r="B158" i="9"/>
  <c r="G157" i="9"/>
  <c r="F157" i="9"/>
  <c r="E157" i="9"/>
  <c r="D157" i="9"/>
  <c r="C157" i="9"/>
  <c r="S157" i="9" s="1" a="1"/>
  <c r="S157" i="9" s="1"/>
  <c r="B157" i="9"/>
  <c r="G156" i="9"/>
  <c r="F156" i="9"/>
  <c r="E156" i="9"/>
  <c r="D156" i="9"/>
  <c r="C156" i="9"/>
  <c r="S156" i="9" s="1" a="1"/>
  <c r="S156" i="9" s="1"/>
  <c r="B156" i="9"/>
  <c r="G155" i="9"/>
  <c r="F155" i="9"/>
  <c r="E155" i="9"/>
  <c r="D155" i="9"/>
  <c r="C155" i="9"/>
  <c r="S155" i="9" s="1" a="1"/>
  <c r="S155" i="9" s="1"/>
  <c r="B155" i="9"/>
  <c r="G154" i="9"/>
  <c r="F154" i="9"/>
  <c r="E154" i="9"/>
  <c r="D154" i="9"/>
  <c r="C154" i="9"/>
  <c r="S154" i="9" s="1" a="1"/>
  <c r="S154" i="9" s="1"/>
  <c r="B154" i="9"/>
  <c r="G153" i="9"/>
  <c r="F153" i="9"/>
  <c r="E153" i="9"/>
  <c r="D153" i="9"/>
  <c r="C153" i="9"/>
  <c r="S153" i="9" s="1" a="1"/>
  <c r="S153" i="9" s="1"/>
  <c r="B153" i="9"/>
  <c r="G152" i="9"/>
  <c r="F152" i="9"/>
  <c r="E152" i="9"/>
  <c r="D152" i="9"/>
  <c r="C152" i="9"/>
  <c r="S152" i="9" s="1" a="1"/>
  <c r="S152" i="9" s="1"/>
  <c r="B152" i="9"/>
  <c r="G151" i="9"/>
  <c r="F151" i="9"/>
  <c r="E151" i="9"/>
  <c r="D151" i="9"/>
  <c r="C151" i="9"/>
  <c r="S151" i="9" s="1" a="1"/>
  <c r="S151" i="9" s="1"/>
  <c r="B151" i="9"/>
  <c r="G150" i="9"/>
  <c r="F150" i="9"/>
  <c r="E150" i="9"/>
  <c r="D150" i="9"/>
  <c r="C150" i="9"/>
  <c r="S150" i="9" s="1" a="1"/>
  <c r="S150" i="9" s="1"/>
  <c r="B150" i="9"/>
  <c r="G149" i="9"/>
  <c r="F149" i="9"/>
  <c r="E149" i="9"/>
  <c r="D149" i="9"/>
  <c r="C149" i="9"/>
  <c r="S149" i="9" s="1" a="1"/>
  <c r="S149" i="9" s="1"/>
  <c r="B149" i="9"/>
  <c r="G148" i="9"/>
  <c r="F148" i="9"/>
  <c r="E148" i="9"/>
  <c r="D148" i="9"/>
  <c r="C148" i="9"/>
  <c r="S148" i="9" s="1" a="1"/>
  <c r="S148" i="9" s="1"/>
  <c r="B148" i="9"/>
  <c r="G147" i="9"/>
  <c r="F147" i="9"/>
  <c r="E147" i="9"/>
  <c r="D147" i="9"/>
  <c r="C147" i="9"/>
  <c r="S147" i="9" s="1" a="1"/>
  <c r="S147" i="9" s="1"/>
  <c r="B147" i="9"/>
  <c r="G146" i="9"/>
  <c r="F146" i="9"/>
  <c r="E146" i="9"/>
  <c r="D146" i="9"/>
  <c r="C146" i="9"/>
  <c r="S146" i="9" s="1" a="1"/>
  <c r="S146" i="9" s="1"/>
  <c r="B146" i="9"/>
  <c r="G145" i="9"/>
  <c r="F145" i="9"/>
  <c r="E145" i="9"/>
  <c r="D145" i="9"/>
  <c r="C145" i="9"/>
  <c r="S145" i="9" s="1" a="1"/>
  <c r="S145" i="9" s="1"/>
  <c r="B145" i="9"/>
  <c r="G144" i="9"/>
  <c r="F144" i="9"/>
  <c r="E144" i="9"/>
  <c r="D144" i="9"/>
  <c r="C144" i="9"/>
  <c r="S144" i="9" s="1" a="1"/>
  <c r="S144" i="9" s="1"/>
  <c r="B144" i="9"/>
  <c r="G143" i="9"/>
  <c r="F143" i="9"/>
  <c r="E143" i="9"/>
  <c r="D143" i="9"/>
  <c r="C143" i="9"/>
  <c r="S143" i="9" s="1" a="1"/>
  <c r="S143" i="9" s="1"/>
  <c r="B143" i="9"/>
  <c r="G142" i="9"/>
  <c r="F142" i="9"/>
  <c r="E142" i="9"/>
  <c r="D142" i="9"/>
  <c r="C142" i="9"/>
  <c r="S142" i="9" s="1" a="1"/>
  <c r="S142" i="9" s="1"/>
  <c r="B142" i="9"/>
  <c r="G141" i="9"/>
  <c r="F141" i="9"/>
  <c r="E141" i="9"/>
  <c r="D141" i="9"/>
  <c r="C141" i="9"/>
  <c r="S141" i="9" s="1" a="1"/>
  <c r="S141" i="9" s="1"/>
  <c r="B141" i="9"/>
  <c r="G140" i="9"/>
  <c r="F140" i="9"/>
  <c r="E140" i="9"/>
  <c r="D140" i="9"/>
  <c r="C140" i="9"/>
  <c r="S140" i="9" s="1" a="1"/>
  <c r="S140" i="9" s="1"/>
  <c r="B140" i="9"/>
  <c r="G139" i="9"/>
  <c r="F139" i="9"/>
  <c r="E139" i="9"/>
  <c r="D139" i="9"/>
  <c r="C139" i="9"/>
  <c r="S139" i="9" s="1" a="1"/>
  <c r="S139" i="9" s="1"/>
  <c r="B139" i="9"/>
  <c r="G138" i="9"/>
  <c r="F138" i="9"/>
  <c r="E138" i="9"/>
  <c r="D138" i="9"/>
  <c r="C138" i="9"/>
  <c r="S138" i="9" s="1" a="1"/>
  <c r="S138" i="9" s="1"/>
  <c r="B138" i="9"/>
  <c r="G137" i="9"/>
  <c r="F137" i="9"/>
  <c r="E137" i="9"/>
  <c r="D137" i="9"/>
  <c r="C137" i="9"/>
  <c r="S137" i="9" s="1" a="1"/>
  <c r="S137" i="9" s="1"/>
  <c r="B137" i="9"/>
  <c r="G136" i="9"/>
  <c r="F136" i="9"/>
  <c r="E136" i="9"/>
  <c r="D136" i="9"/>
  <c r="C136" i="9"/>
  <c r="S136" i="9" s="1" a="1"/>
  <c r="S136" i="9" s="1"/>
  <c r="B136" i="9"/>
  <c r="G135" i="9"/>
  <c r="F135" i="9"/>
  <c r="E135" i="9"/>
  <c r="D135" i="9"/>
  <c r="C135" i="9"/>
  <c r="S135" i="9" s="1" a="1"/>
  <c r="S135" i="9" s="1"/>
  <c r="B135" i="9"/>
  <c r="G134" i="9"/>
  <c r="F134" i="9"/>
  <c r="E134" i="9"/>
  <c r="D134" i="9"/>
  <c r="C134" i="9"/>
  <c r="S134" i="9" s="1" a="1"/>
  <c r="S134" i="9" s="1"/>
  <c r="B134" i="9"/>
  <c r="G133" i="9"/>
  <c r="F133" i="9"/>
  <c r="E133" i="9"/>
  <c r="D133" i="9"/>
  <c r="C133" i="9"/>
  <c r="S133" i="9" s="1" a="1"/>
  <c r="S133" i="9" s="1"/>
  <c r="B133" i="9"/>
  <c r="G132" i="9"/>
  <c r="F132" i="9"/>
  <c r="E132" i="9"/>
  <c r="D132" i="9"/>
  <c r="C132" i="9"/>
  <c r="S132" i="9" s="1" a="1"/>
  <c r="S132" i="9" s="1"/>
  <c r="B132" i="9"/>
  <c r="G131" i="9"/>
  <c r="F131" i="9"/>
  <c r="E131" i="9"/>
  <c r="D131" i="9"/>
  <c r="C131" i="9"/>
  <c r="S131" i="9" s="1" a="1"/>
  <c r="S131" i="9" s="1"/>
  <c r="B131" i="9"/>
  <c r="G130" i="9"/>
  <c r="F130" i="9"/>
  <c r="E130" i="9"/>
  <c r="D130" i="9"/>
  <c r="C130" i="9"/>
  <c r="S130" i="9" s="1" a="1"/>
  <c r="S130" i="9" s="1"/>
  <c r="B130" i="9"/>
  <c r="G129" i="9"/>
  <c r="F129" i="9"/>
  <c r="E129" i="9"/>
  <c r="D129" i="9"/>
  <c r="C129" i="9"/>
  <c r="S129" i="9" s="1" a="1"/>
  <c r="S129" i="9" s="1"/>
  <c r="B129" i="9"/>
  <c r="G128" i="9"/>
  <c r="F128" i="9"/>
  <c r="E128" i="9"/>
  <c r="D128" i="9"/>
  <c r="C128" i="9"/>
  <c r="S128" i="9" s="1" a="1"/>
  <c r="S128" i="9" s="1"/>
  <c r="B128" i="9"/>
  <c r="G127" i="9"/>
  <c r="F127" i="9"/>
  <c r="E127" i="9"/>
  <c r="D127" i="9"/>
  <c r="C127" i="9"/>
  <c r="S127" i="9" s="1" a="1"/>
  <c r="S127" i="9" s="1"/>
  <c r="B127" i="9"/>
  <c r="G126" i="9"/>
  <c r="F126" i="9"/>
  <c r="E126" i="9"/>
  <c r="D126" i="9"/>
  <c r="C126" i="9"/>
  <c r="S126" i="9" s="1" a="1"/>
  <c r="S126" i="9" s="1"/>
  <c r="B126" i="9"/>
  <c r="G125" i="9"/>
  <c r="F125" i="9"/>
  <c r="E125" i="9"/>
  <c r="D125" i="9"/>
  <c r="C125" i="9"/>
  <c r="S125" i="9" s="1" a="1"/>
  <c r="S125" i="9" s="1"/>
  <c r="B125" i="9"/>
  <c r="G124" i="9"/>
  <c r="F124" i="9"/>
  <c r="E124" i="9"/>
  <c r="D124" i="9"/>
  <c r="C124" i="9"/>
  <c r="S124" i="9" s="1" a="1"/>
  <c r="S124" i="9" s="1"/>
  <c r="B124" i="9"/>
  <c r="G123" i="9"/>
  <c r="F123" i="9"/>
  <c r="E123" i="9"/>
  <c r="D123" i="9"/>
  <c r="C123" i="9"/>
  <c r="S123" i="9" s="1" a="1"/>
  <c r="S123" i="9" s="1"/>
  <c r="B123" i="9"/>
  <c r="G122" i="9"/>
  <c r="F122" i="9"/>
  <c r="E122" i="9"/>
  <c r="D122" i="9"/>
  <c r="C122" i="9"/>
  <c r="S122" i="9" s="1" a="1"/>
  <c r="S122" i="9" s="1"/>
  <c r="B122" i="9"/>
  <c r="G121" i="9"/>
  <c r="F121" i="9"/>
  <c r="E121" i="9"/>
  <c r="D121" i="9"/>
  <c r="C121" i="9"/>
  <c r="S121" i="9" s="1" a="1"/>
  <c r="S121" i="9" s="1"/>
  <c r="B121" i="9"/>
  <c r="G120" i="9"/>
  <c r="F120" i="9"/>
  <c r="E120" i="9"/>
  <c r="D120" i="9"/>
  <c r="C120" i="9"/>
  <c r="S120" i="9" s="1" a="1"/>
  <c r="S120" i="9" s="1"/>
  <c r="B120" i="9"/>
  <c r="G119" i="9"/>
  <c r="F119" i="9"/>
  <c r="E119" i="9"/>
  <c r="D119" i="9"/>
  <c r="C119" i="9"/>
  <c r="S119" i="9" s="1" a="1"/>
  <c r="S119" i="9" s="1"/>
  <c r="B119" i="9"/>
  <c r="G118" i="9"/>
  <c r="F118" i="9"/>
  <c r="E118" i="9"/>
  <c r="D118" i="9"/>
  <c r="C118" i="9"/>
  <c r="S118" i="9" s="1" a="1"/>
  <c r="S118" i="9" s="1"/>
  <c r="B118" i="9"/>
  <c r="G117" i="9"/>
  <c r="F117" i="9"/>
  <c r="E117" i="9"/>
  <c r="D117" i="9"/>
  <c r="C117" i="9"/>
  <c r="S117" i="9" s="1" a="1"/>
  <c r="S117" i="9" s="1"/>
  <c r="B117" i="9"/>
  <c r="G116" i="9"/>
  <c r="F116" i="9"/>
  <c r="E116" i="9"/>
  <c r="D116" i="9"/>
  <c r="C116" i="9"/>
  <c r="S116" i="9" s="1" a="1"/>
  <c r="S116" i="9" s="1"/>
  <c r="B116" i="9"/>
  <c r="G115" i="9"/>
  <c r="F115" i="9"/>
  <c r="E115" i="9"/>
  <c r="D115" i="9"/>
  <c r="C115" i="9"/>
  <c r="S115" i="9" s="1" a="1"/>
  <c r="S115" i="9" s="1"/>
  <c r="B115" i="9"/>
  <c r="G114" i="9"/>
  <c r="F114" i="9"/>
  <c r="E114" i="9"/>
  <c r="D114" i="9"/>
  <c r="C114" i="9"/>
  <c r="S114" i="9" s="1" a="1"/>
  <c r="S114" i="9" s="1"/>
  <c r="B114" i="9"/>
  <c r="G113" i="9"/>
  <c r="F113" i="9"/>
  <c r="E113" i="9"/>
  <c r="D113" i="9"/>
  <c r="C113" i="9"/>
  <c r="S113" i="9" s="1" a="1"/>
  <c r="S113" i="9" s="1"/>
  <c r="B113" i="9"/>
  <c r="G112" i="9"/>
  <c r="F112" i="9"/>
  <c r="E112" i="9"/>
  <c r="D112" i="9"/>
  <c r="C112" i="9"/>
  <c r="S112" i="9" s="1" a="1"/>
  <c r="S112" i="9" s="1"/>
  <c r="B112" i="9"/>
  <c r="G111" i="9"/>
  <c r="F111" i="9"/>
  <c r="E111" i="9"/>
  <c r="D111" i="9"/>
  <c r="C111" i="9"/>
  <c r="S111" i="9" s="1" a="1"/>
  <c r="S111" i="9" s="1"/>
  <c r="B111" i="9"/>
  <c r="G110" i="9"/>
  <c r="F110" i="9"/>
  <c r="E110" i="9"/>
  <c r="D110" i="9"/>
  <c r="C110" i="9"/>
  <c r="S110" i="9" s="1" a="1"/>
  <c r="S110" i="9" s="1"/>
  <c r="B110" i="9"/>
  <c r="G109" i="9"/>
  <c r="F109" i="9"/>
  <c r="E109" i="9"/>
  <c r="D109" i="9"/>
  <c r="C109" i="9"/>
  <c r="S109" i="9" s="1" a="1"/>
  <c r="S109" i="9" s="1"/>
  <c r="B109" i="9"/>
  <c r="G108" i="9"/>
  <c r="F108" i="9"/>
  <c r="E108" i="9"/>
  <c r="D108" i="9"/>
  <c r="C108" i="9"/>
  <c r="S108" i="9" s="1" a="1"/>
  <c r="S108" i="9" s="1"/>
  <c r="B108" i="9"/>
  <c r="G107" i="9"/>
  <c r="F107" i="9"/>
  <c r="E107" i="9"/>
  <c r="D107" i="9"/>
  <c r="C107" i="9"/>
  <c r="S107" i="9" s="1" a="1"/>
  <c r="S107" i="9" s="1"/>
  <c r="B107" i="9"/>
  <c r="G106" i="9"/>
  <c r="F106" i="9"/>
  <c r="E106" i="9"/>
  <c r="D106" i="9"/>
  <c r="C106" i="9"/>
  <c r="S106" i="9" s="1" a="1"/>
  <c r="S106" i="9" s="1"/>
  <c r="B106" i="9"/>
  <c r="G105" i="9"/>
  <c r="F105" i="9"/>
  <c r="E105" i="9"/>
  <c r="D105" i="9"/>
  <c r="C105" i="9"/>
  <c r="S105" i="9" s="1" a="1"/>
  <c r="S105" i="9" s="1"/>
  <c r="B105" i="9"/>
  <c r="G104" i="9"/>
  <c r="F104" i="9"/>
  <c r="E104" i="9"/>
  <c r="D104" i="9"/>
  <c r="C104" i="9"/>
  <c r="S104" i="9" s="1" a="1"/>
  <c r="S104" i="9" s="1"/>
  <c r="B104" i="9"/>
  <c r="G103" i="9"/>
  <c r="F103" i="9"/>
  <c r="E103" i="9"/>
  <c r="D103" i="9"/>
  <c r="C103" i="9"/>
  <c r="S103" i="9" s="1" a="1"/>
  <c r="S103" i="9" s="1"/>
  <c r="B103" i="9"/>
  <c r="G102" i="9"/>
  <c r="F102" i="9"/>
  <c r="E102" i="9"/>
  <c r="D102" i="9"/>
  <c r="C102" i="9"/>
  <c r="S102" i="9" s="1" a="1"/>
  <c r="S102" i="9" s="1"/>
  <c r="B102" i="9"/>
  <c r="G101" i="9"/>
  <c r="F101" i="9"/>
  <c r="E101" i="9"/>
  <c r="D101" i="9"/>
  <c r="C101" i="9"/>
  <c r="S101" i="9" s="1" a="1"/>
  <c r="S101" i="9" s="1"/>
  <c r="B101" i="9"/>
  <c r="G100" i="9"/>
  <c r="F100" i="9"/>
  <c r="E100" i="9"/>
  <c r="D100" i="9"/>
  <c r="C100" i="9"/>
  <c r="S100" i="9" s="1" a="1"/>
  <c r="S100" i="9" s="1"/>
  <c r="B100" i="9"/>
  <c r="G99" i="9"/>
  <c r="F99" i="9"/>
  <c r="E99" i="9"/>
  <c r="D99" i="9"/>
  <c r="C99" i="9"/>
  <c r="S99" i="9" s="1" a="1"/>
  <c r="S99" i="9" s="1"/>
  <c r="B99" i="9"/>
  <c r="G98" i="9"/>
  <c r="F98" i="9"/>
  <c r="E98" i="9"/>
  <c r="D98" i="9"/>
  <c r="C98" i="9"/>
  <c r="S98" i="9" s="1" a="1"/>
  <c r="S98" i="9" s="1"/>
  <c r="B98" i="9"/>
  <c r="G97" i="9"/>
  <c r="F97" i="9"/>
  <c r="E97" i="9"/>
  <c r="D97" i="9"/>
  <c r="C97" i="9"/>
  <c r="S97" i="9" s="1" a="1"/>
  <c r="S97" i="9" s="1"/>
  <c r="B97" i="9"/>
  <c r="G96" i="9"/>
  <c r="F96" i="9"/>
  <c r="E96" i="9"/>
  <c r="D96" i="9"/>
  <c r="C96" i="9"/>
  <c r="S96" i="9" s="1" a="1"/>
  <c r="S96" i="9" s="1"/>
  <c r="B96" i="9"/>
  <c r="G95" i="9"/>
  <c r="F95" i="9"/>
  <c r="E95" i="9"/>
  <c r="D95" i="9"/>
  <c r="C95" i="9"/>
  <c r="S95" i="9" s="1" a="1"/>
  <c r="S95" i="9" s="1"/>
  <c r="B95" i="9"/>
  <c r="G94" i="9"/>
  <c r="F94" i="9"/>
  <c r="E94" i="9"/>
  <c r="D94" i="9"/>
  <c r="C94" i="9"/>
  <c r="S94" i="9" s="1" a="1"/>
  <c r="S94" i="9" s="1"/>
  <c r="B94" i="9"/>
  <c r="G93" i="9"/>
  <c r="F93" i="9"/>
  <c r="E93" i="9"/>
  <c r="D93" i="9"/>
  <c r="C93" i="9"/>
  <c r="S93" i="9" s="1" a="1"/>
  <c r="S93" i="9" s="1"/>
  <c r="B93" i="9"/>
  <c r="G92" i="9"/>
  <c r="F92" i="9"/>
  <c r="E92" i="9"/>
  <c r="D92" i="9"/>
  <c r="C92" i="9"/>
  <c r="S92" i="9" s="1" a="1"/>
  <c r="S92" i="9" s="1"/>
  <c r="B92" i="9"/>
  <c r="G91" i="9"/>
  <c r="F91" i="9"/>
  <c r="E91" i="9"/>
  <c r="D91" i="9"/>
  <c r="C91" i="9"/>
  <c r="S91" i="9" s="1" a="1"/>
  <c r="S91" i="9" s="1"/>
  <c r="B91" i="9"/>
  <c r="G90" i="9"/>
  <c r="F90" i="9"/>
  <c r="E90" i="9"/>
  <c r="D90" i="9"/>
  <c r="C90" i="9"/>
  <c r="S90" i="9" s="1" a="1"/>
  <c r="S90" i="9" s="1"/>
  <c r="B90" i="9"/>
  <c r="G89" i="9"/>
  <c r="F89" i="9"/>
  <c r="E89" i="9"/>
  <c r="D89" i="9"/>
  <c r="C89" i="9"/>
  <c r="S89" i="9" s="1" a="1"/>
  <c r="S89" i="9" s="1"/>
  <c r="B89" i="9"/>
  <c r="G88" i="9"/>
  <c r="F88" i="9"/>
  <c r="E88" i="9"/>
  <c r="D88" i="9"/>
  <c r="C88" i="9"/>
  <c r="S88" i="9" s="1" a="1"/>
  <c r="S88" i="9" s="1"/>
  <c r="B88" i="9"/>
  <c r="G87" i="9"/>
  <c r="F87" i="9"/>
  <c r="E87" i="9"/>
  <c r="D87" i="9"/>
  <c r="C87" i="9"/>
  <c r="S87" i="9" s="1" a="1"/>
  <c r="S87" i="9" s="1"/>
  <c r="B87" i="9"/>
  <c r="G86" i="9"/>
  <c r="F86" i="9"/>
  <c r="E86" i="9"/>
  <c r="D86" i="9"/>
  <c r="C86" i="9"/>
  <c r="S86" i="9" s="1" a="1"/>
  <c r="S86" i="9" s="1"/>
  <c r="B86" i="9"/>
  <c r="G85" i="9"/>
  <c r="F85" i="9"/>
  <c r="E85" i="9"/>
  <c r="D85" i="9"/>
  <c r="C85" i="9"/>
  <c r="S85" i="9" s="1" a="1"/>
  <c r="S85" i="9" s="1"/>
  <c r="B85" i="9"/>
  <c r="G84" i="9"/>
  <c r="F84" i="9"/>
  <c r="E84" i="9"/>
  <c r="D84" i="9"/>
  <c r="C84" i="9"/>
  <c r="S84" i="9" s="1" a="1"/>
  <c r="S84" i="9" s="1"/>
  <c r="B84" i="9"/>
  <c r="G83" i="9"/>
  <c r="F83" i="9"/>
  <c r="E83" i="9"/>
  <c r="D83" i="9"/>
  <c r="C83" i="9"/>
  <c r="S83" i="9" s="1" a="1"/>
  <c r="S83" i="9" s="1"/>
  <c r="B83" i="9"/>
  <c r="G82" i="9"/>
  <c r="F82" i="9"/>
  <c r="E82" i="9"/>
  <c r="D82" i="9"/>
  <c r="C82" i="9"/>
  <c r="S82" i="9" s="1" a="1"/>
  <c r="S82" i="9" s="1"/>
  <c r="B82" i="9"/>
  <c r="G81" i="9"/>
  <c r="F81" i="9"/>
  <c r="E81" i="9"/>
  <c r="D81" i="9"/>
  <c r="C81" i="9"/>
  <c r="S81" i="9" s="1" a="1"/>
  <c r="S81" i="9" s="1"/>
  <c r="B81" i="9"/>
  <c r="G80" i="9"/>
  <c r="F80" i="9"/>
  <c r="E80" i="9"/>
  <c r="D80" i="9"/>
  <c r="C80" i="9"/>
  <c r="S80" i="9" s="1" a="1"/>
  <c r="S80" i="9" s="1"/>
  <c r="B80" i="9"/>
  <c r="G79" i="9"/>
  <c r="F79" i="9"/>
  <c r="E79" i="9"/>
  <c r="D79" i="9"/>
  <c r="C79" i="9"/>
  <c r="S79" i="9" s="1" a="1"/>
  <c r="S79" i="9" s="1"/>
  <c r="B79" i="9"/>
  <c r="G78" i="9"/>
  <c r="F78" i="9"/>
  <c r="E78" i="9"/>
  <c r="D78" i="9"/>
  <c r="C78" i="9"/>
  <c r="S78" i="9" s="1" a="1"/>
  <c r="S78" i="9" s="1"/>
  <c r="B78" i="9"/>
  <c r="G77" i="9"/>
  <c r="F77" i="9"/>
  <c r="E77" i="9"/>
  <c r="D77" i="9"/>
  <c r="C77" i="9"/>
  <c r="S77" i="9" s="1" a="1"/>
  <c r="S77" i="9" s="1"/>
  <c r="B77" i="9"/>
  <c r="G76" i="9"/>
  <c r="F76" i="9"/>
  <c r="E76" i="9"/>
  <c r="D76" i="9"/>
  <c r="C76" i="9"/>
  <c r="S76" i="9" s="1" a="1"/>
  <c r="S76" i="9" s="1"/>
  <c r="B76" i="9"/>
  <c r="G75" i="9"/>
  <c r="F75" i="9"/>
  <c r="E75" i="9"/>
  <c r="D75" i="9"/>
  <c r="C75" i="9"/>
  <c r="S75" i="9" s="1" a="1"/>
  <c r="S75" i="9" s="1"/>
  <c r="B75" i="9"/>
  <c r="G74" i="9"/>
  <c r="F74" i="9"/>
  <c r="E74" i="9"/>
  <c r="D74" i="9"/>
  <c r="C74" i="9"/>
  <c r="S74" i="9" s="1" a="1"/>
  <c r="S74" i="9" s="1"/>
  <c r="B74" i="9"/>
  <c r="G73" i="9"/>
  <c r="F73" i="9"/>
  <c r="E73" i="9"/>
  <c r="D73" i="9"/>
  <c r="C73" i="9"/>
  <c r="S73" i="9" s="1" a="1"/>
  <c r="S73" i="9" s="1"/>
  <c r="B73" i="9"/>
  <c r="G72" i="9"/>
  <c r="F72" i="9"/>
  <c r="E72" i="9"/>
  <c r="D72" i="9"/>
  <c r="C72" i="9"/>
  <c r="S72" i="9" s="1" a="1"/>
  <c r="S72" i="9" s="1"/>
  <c r="B72" i="9"/>
  <c r="G71" i="9"/>
  <c r="F71" i="9"/>
  <c r="E71" i="9"/>
  <c r="D71" i="9"/>
  <c r="C71" i="9"/>
  <c r="S71" i="9" s="1" a="1"/>
  <c r="S71" i="9" s="1"/>
  <c r="B71" i="9"/>
  <c r="G70" i="9"/>
  <c r="F70" i="9"/>
  <c r="E70" i="9"/>
  <c r="D70" i="9"/>
  <c r="C70" i="9"/>
  <c r="S70" i="9" s="1" a="1"/>
  <c r="S70" i="9" s="1"/>
  <c r="B70" i="9"/>
  <c r="G69" i="9"/>
  <c r="F69" i="9"/>
  <c r="E69" i="9"/>
  <c r="D69" i="9"/>
  <c r="C69" i="9"/>
  <c r="S69" i="9" s="1" a="1"/>
  <c r="S69" i="9" s="1"/>
  <c r="B69" i="9"/>
  <c r="G68" i="9"/>
  <c r="F68" i="9"/>
  <c r="E68" i="9"/>
  <c r="D68" i="9"/>
  <c r="C68" i="9"/>
  <c r="S68" i="9" s="1" a="1"/>
  <c r="S68" i="9" s="1"/>
  <c r="B68" i="9"/>
  <c r="G67" i="9"/>
  <c r="F67" i="9"/>
  <c r="E67" i="9"/>
  <c r="D67" i="9"/>
  <c r="C67" i="9"/>
  <c r="S67" i="9" s="1" a="1"/>
  <c r="S67" i="9" s="1"/>
  <c r="B67" i="9"/>
  <c r="G66" i="9"/>
  <c r="F66" i="9"/>
  <c r="E66" i="9"/>
  <c r="D66" i="9"/>
  <c r="C66" i="9"/>
  <c r="S66" i="9" s="1" a="1"/>
  <c r="S66" i="9" s="1"/>
  <c r="B66" i="9"/>
  <c r="G65" i="9"/>
  <c r="F65" i="9"/>
  <c r="E65" i="9"/>
  <c r="D65" i="9"/>
  <c r="C65" i="9"/>
  <c r="S65" i="9" s="1" a="1"/>
  <c r="S65" i="9" s="1"/>
  <c r="B65" i="9"/>
  <c r="G64" i="9"/>
  <c r="F64" i="9"/>
  <c r="E64" i="9"/>
  <c r="D64" i="9"/>
  <c r="C64" i="9"/>
  <c r="S64" i="9" s="1" a="1"/>
  <c r="S64" i="9" s="1"/>
  <c r="B64" i="9"/>
  <c r="G63" i="9"/>
  <c r="F63" i="9"/>
  <c r="E63" i="9"/>
  <c r="D63" i="9"/>
  <c r="C63" i="9"/>
  <c r="S63" i="9" s="1" a="1"/>
  <c r="S63" i="9" s="1"/>
  <c r="B63" i="9"/>
  <c r="G62" i="9"/>
  <c r="F62" i="9"/>
  <c r="E62" i="9"/>
  <c r="D62" i="9"/>
  <c r="C62" i="9"/>
  <c r="S62" i="9" s="1" a="1"/>
  <c r="S62" i="9" s="1"/>
  <c r="B62" i="9"/>
  <c r="G61" i="9"/>
  <c r="F61" i="9"/>
  <c r="E61" i="9"/>
  <c r="D61" i="9"/>
  <c r="C61" i="9"/>
  <c r="S61" i="9" s="1" a="1"/>
  <c r="S61" i="9" s="1"/>
  <c r="B61" i="9"/>
  <c r="G60" i="9"/>
  <c r="F60" i="9"/>
  <c r="E60" i="9"/>
  <c r="D60" i="9"/>
  <c r="C60" i="9"/>
  <c r="S60" i="9" s="1" a="1"/>
  <c r="S60" i="9" s="1"/>
  <c r="B60" i="9"/>
  <c r="G59" i="9"/>
  <c r="F59" i="9"/>
  <c r="E59" i="9"/>
  <c r="D59" i="9"/>
  <c r="C59" i="9"/>
  <c r="S59" i="9" s="1" a="1"/>
  <c r="S59" i="9" s="1"/>
  <c r="B59" i="9"/>
  <c r="G58" i="9"/>
  <c r="F58" i="9"/>
  <c r="E58" i="9"/>
  <c r="D58" i="9"/>
  <c r="C58" i="9"/>
  <c r="S58" i="9" s="1" a="1"/>
  <c r="S58" i="9" s="1"/>
  <c r="B58" i="9"/>
  <c r="G57" i="9"/>
  <c r="F57" i="9"/>
  <c r="E57" i="9"/>
  <c r="D57" i="9"/>
  <c r="C57" i="9"/>
  <c r="S57" i="9" s="1" a="1"/>
  <c r="S57" i="9" s="1"/>
  <c r="B57" i="9"/>
  <c r="G56" i="9"/>
  <c r="F56" i="9"/>
  <c r="E56" i="9"/>
  <c r="D56" i="9"/>
  <c r="C56" i="9"/>
  <c r="S56" i="9" s="1" a="1"/>
  <c r="S56" i="9" s="1"/>
  <c r="B56" i="9"/>
  <c r="G55" i="9"/>
  <c r="F55" i="9"/>
  <c r="E55" i="9"/>
  <c r="D55" i="9"/>
  <c r="C55" i="9"/>
  <c r="S55" i="9" s="1" a="1"/>
  <c r="S55" i="9" s="1"/>
  <c r="B55" i="9"/>
  <c r="G54" i="9"/>
  <c r="F54" i="9"/>
  <c r="E54" i="9"/>
  <c r="D54" i="9"/>
  <c r="C54" i="9"/>
  <c r="S54" i="9" s="1" a="1"/>
  <c r="S54" i="9" s="1"/>
  <c r="B54" i="9"/>
  <c r="G53" i="9"/>
  <c r="F53" i="9"/>
  <c r="E53" i="9"/>
  <c r="D53" i="9"/>
  <c r="C53" i="9"/>
  <c r="S53" i="9" s="1" a="1"/>
  <c r="S53" i="9" s="1"/>
  <c r="B53" i="9"/>
  <c r="G52" i="9"/>
  <c r="F52" i="9"/>
  <c r="E52" i="9"/>
  <c r="D52" i="9"/>
  <c r="C52" i="9"/>
  <c r="S52" i="9" s="1" a="1"/>
  <c r="S52" i="9" s="1"/>
  <c r="B52" i="9"/>
  <c r="G51" i="9"/>
  <c r="F51" i="9"/>
  <c r="E51" i="9"/>
  <c r="D51" i="9"/>
  <c r="C51" i="9"/>
  <c r="S51" i="9" s="1" a="1"/>
  <c r="S51" i="9" s="1"/>
  <c r="B51" i="9"/>
  <c r="G50" i="9"/>
  <c r="F50" i="9"/>
  <c r="E50" i="9"/>
  <c r="D50" i="9"/>
  <c r="C50" i="9"/>
  <c r="S50" i="9" s="1" a="1"/>
  <c r="S50" i="9" s="1"/>
  <c r="B50" i="9"/>
  <c r="G49" i="9"/>
  <c r="F49" i="9"/>
  <c r="E49" i="9"/>
  <c r="D49" i="9"/>
  <c r="C49" i="9"/>
  <c r="S49" i="9" s="1" a="1"/>
  <c r="S49" i="9" s="1"/>
  <c r="B49" i="9"/>
  <c r="G48" i="9"/>
  <c r="F48" i="9"/>
  <c r="E48" i="9"/>
  <c r="D48" i="9"/>
  <c r="C48" i="9"/>
  <c r="S48" i="9" s="1" a="1"/>
  <c r="S48" i="9" s="1"/>
  <c r="B48" i="9"/>
  <c r="G47" i="9"/>
  <c r="F47" i="9"/>
  <c r="E47" i="9"/>
  <c r="D47" i="9"/>
  <c r="C47" i="9"/>
  <c r="S47" i="9" s="1" a="1"/>
  <c r="S47" i="9" s="1"/>
  <c r="B47" i="9"/>
  <c r="G46" i="9"/>
  <c r="F46" i="9"/>
  <c r="E46" i="9"/>
  <c r="D46" i="9"/>
  <c r="C46" i="9"/>
  <c r="S46" i="9" s="1" a="1"/>
  <c r="S46" i="9" s="1"/>
  <c r="B46" i="9"/>
  <c r="G45" i="9"/>
  <c r="F45" i="9"/>
  <c r="E45" i="9"/>
  <c r="D45" i="9"/>
  <c r="C45" i="9"/>
  <c r="S45" i="9" s="1" a="1"/>
  <c r="S45" i="9" s="1"/>
  <c r="B45" i="9"/>
  <c r="G44" i="9"/>
  <c r="F44" i="9"/>
  <c r="E44" i="9"/>
  <c r="D44" i="9"/>
  <c r="C44" i="9"/>
  <c r="S44" i="9" s="1" a="1"/>
  <c r="S44" i="9" s="1"/>
  <c r="B44" i="9"/>
  <c r="G43" i="9"/>
  <c r="F43" i="9"/>
  <c r="E43" i="9"/>
  <c r="D43" i="9"/>
  <c r="C43" i="9"/>
  <c r="S43" i="9" s="1" a="1"/>
  <c r="S43" i="9" s="1"/>
  <c r="B43" i="9"/>
  <c r="G42" i="9"/>
  <c r="F42" i="9"/>
  <c r="E42" i="9"/>
  <c r="D42" i="9"/>
  <c r="C42" i="9"/>
  <c r="S42" i="9" s="1" a="1"/>
  <c r="S42" i="9" s="1"/>
  <c r="B42" i="9"/>
  <c r="G41" i="9"/>
  <c r="F41" i="9"/>
  <c r="E41" i="9"/>
  <c r="D41" i="9"/>
  <c r="C41" i="9"/>
  <c r="S41" i="9" s="1" a="1"/>
  <c r="S41" i="9" s="1"/>
  <c r="B41" i="9"/>
  <c r="G40" i="9"/>
  <c r="F40" i="9"/>
  <c r="E40" i="9"/>
  <c r="D40" i="9"/>
  <c r="C40" i="9"/>
  <c r="S40" i="9" s="1" a="1"/>
  <c r="S40" i="9" s="1"/>
  <c r="B40" i="9"/>
  <c r="G39" i="9"/>
  <c r="F39" i="9"/>
  <c r="E39" i="9"/>
  <c r="D39" i="9"/>
  <c r="C39" i="9"/>
  <c r="S39" i="9" s="1" a="1"/>
  <c r="S39" i="9" s="1"/>
  <c r="B39" i="9"/>
  <c r="G38" i="9"/>
  <c r="F38" i="9"/>
  <c r="E38" i="9"/>
  <c r="D38" i="9"/>
  <c r="C38" i="9"/>
  <c r="S38" i="9" s="1" a="1"/>
  <c r="S38" i="9" s="1"/>
  <c r="B38" i="9"/>
  <c r="G37" i="9"/>
  <c r="F37" i="9"/>
  <c r="E37" i="9"/>
  <c r="D37" i="9"/>
  <c r="C37" i="9"/>
  <c r="S37" i="9" s="1" a="1"/>
  <c r="S37" i="9" s="1"/>
  <c r="B37" i="9"/>
  <c r="G36" i="9"/>
  <c r="F36" i="9"/>
  <c r="E36" i="9"/>
  <c r="D36" i="9"/>
  <c r="C36" i="9"/>
  <c r="S36" i="9" s="1" a="1"/>
  <c r="S36" i="9" s="1"/>
  <c r="B36" i="9"/>
  <c r="G35" i="9"/>
  <c r="F35" i="9"/>
  <c r="E35" i="9"/>
  <c r="D35" i="9"/>
  <c r="C35" i="9"/>
  <c r="S35" i="9" s="1" a="1"/>
  <c r="S35" i="9" s="1"/>
  <c r="B35" i="9"/>
  <c r="G34" i="9"/>
  <c r="F34" i="9"/>
  <c r="E34" i="9"/>
  <c r="D34" i="9"/>
  <c r="C34" i="9"/>
  <c r="S34" i="9" s="1" a="1"/>
  <c r="S34" i="9" s="1"/>
  <c r="B34" i="9"/>
  <c r="G33" i="9"/>
  <c r="F33" i="9"/>
  <c r="E33" i="9"/>
  <c r="D33" i="9"/>
  <c r="C33" i="9"/>
  <c r="S33" i="9" s="1" a="1"/>
  <c r="S33" i="9" s="1"/>
  <c r="B33" i="9"/>
  <c r="G32" i="9"/>
  <c r="F32" i="9"/>
  <c r="E32" i="9"/>
  <c r="D32" i="9"/>
  <c r="C32" i="9"/>
  <c r="S32" i="9" s="1" a="1"/>
  <c r="S32" i="9" s="1"/>
  <c r="B32" i="9"/>
  <c r="G31" i="9"/>
  <c r="F31" i="9"/>
  <c r="E31" i="9"/>
  <c r="D31" i="9"/>
  <c r="C31" i="9"/>
  <c r="S31" i="9" s="1" a="1"/>
  <c r="S31" i="9" s="1"/>
  <c r="B31" i="9"/>
  <c r="G30" i="9"/>
  <c r="F30" i="9"/>
  <c r="E30" i="9"/>
  <c r="D30" i="9"/>
  <c r="C30" i="9"/>
  <c r="S30" i="9" s="1" a="1"/>
  <c r="S30" i="9" s="1"/>
  <c r="B30" i="9"/>
  <c r="G29" i="9"/>
  <c r="F29" i="9"/>
  <c r="E29" i="9"/>
  <c r="D29" i="9"/>
  <c r="C29" i="9"/>
  <c r="S29" i="9" s="1" a="1"/>
  <c r="S29" i="9" s="1"/>
  <c r="B29" i="9"/>
  <c r="G28" i="9"/>
  <c r="F28" i="9"/>
  <c r="E28" i="9"/>
  <c r="D28" i="9"/>
  <c r="C28" i="9"/>
  <c r="S28" i="9" s="1" a="1"/>
  <c r="S28" i="9" s="1"/>
  <c r="B28" i="9"/>
  <c r="G27" i="9"/>
  <c r="F27" i="9"/>
  <c r="E27" i="9"/>
  <c r="D27" i="9"/>
  <c r="C27" i="9"/>
  <c r="S27" i="9" s="1" a="1"/>
  <c r="S27" i="9" s="1"/>
  <c r="B27" i="9"/>
  <c r="G26" i="9"/>
  <c r="F26" i="9"/>
  <c r="E26" i="9"/>
  <c r="D26" i="9"/>
  <c r="C26" i="9"/>
  <c r="S26" i="9" s="1" a="1"/>
  <c r="S26" i="9" s="1"/>
  <c r="B26" i="9"/>
  <c r="G25" i="9"/>
  <c r="F25" i="9"/>
  <c r="E25" i="9"/>
  <c r="D25" i="9"/>
  <c r="C25" i="9"/>
  <c r="S25" i="9" s="1" a="1"/>
  <c r="S25" i="9" s="1"/>
  <c r="B25" i="9"/>
  <c r="G24" i="9"/>
  <c r="F24" i="9"/>
  <c r="E24" i="9"/>
  <c r="D24" i="9"/>
  <c r="C24" i="9"/>
  <c r="B24" i="9"/>
  <c r="G23" i="9"/>
  <c r="F23" i="9"/>
  <c r="E23" i="9"/>
  <c r="D23" i="9"/>
  <c r="C23" i="9"/>
  <c r="B23" i="9"/>
  <c r="G22" i="9"/>
  <c r="F22" i="9"/>
  <c r="E22" i="9"/>
  <c r="D22" i="9"/>
  <c r="C22" i="9"/>
  <c r="B22" i="9"/>
  <c r="G21" i="9"/>
  <c r="F21" i="9"/>
  <c r="E21" i="9"/>
  <c r="D21" i="9"/>
  <c r="C21" i="9"/>
  <c r="B21" i="9"/>
  <c r="G20" i="9"/>
  <c r="F20" i="9"/>
  <c r="E20" i="9"/>
  <c r="D20" i="9"/>
  <c r="C20" i="9"/>
  <c r="B20" i="9"/>
  <c r="G19" i="9"/>
  <c r="F19" i="9"/>
  <c r="E19" i="9"/>
  <c r="D19" i="9"/>
  <c r="C19" i="9"/>
  <c r="B19" i="9"/>
  <c r="G18" i="9"/>
  <c r="F18" i="9"/>
  <c r="E18" i="9"/>
  <c r="D18" i="9"/>
  <c r="C18" i="9"/>
  <c r="B18" i="9"/>
  <c r="G17" i="9"/>
  <c r="F17" i="9"/>
  <c r="E17" i="9"/>
  <c r="D17" i="9"/>
  <c r="C17" i="9"/>
  <c r="B17" i="9"/>
  <c r="G16" i="9"/>
  <c r="F16" i="9"/>
  <c r="E16" i="9"/>
  <c r="D16" i="9"/>
  <c r="C16" i="9"/>
  <c r="B16" i="9"/>
  <c r="G15" i="9"/>
  <c r="F15" i="9"/>
  <c r="E15" i="9"/>
  <c r="D15" i="9"/>
  <c r="C15" i="9"/>
  <c r="B15" i="9"/>
  <c r="G14" i="9"/>
  <c r="F14" i="9"/>
  <c r="E14" i="9"/>
  <c r="D14" i="9"/>
  <c r="C14" i="9"/>
  <c r="B14" i="9"/>
  <c r="G13" i="9"/>
  <c r="F13" i="9"/>
  <c r="E13" i="9"/>
  <c r="D13" i="9"/>
  <c r="C13" i="9"/>
  <c r="B13" i="9"/>
  <c r="G12" i="9"/>
  <c r="F12" i="9"/>
  <c r="E12" i="9"/>
  <c r="D12" i="9"/>
  <c r="C12" i="9"/>
  <c r="B12" i="9"/>
  <c r="G11" i="9"/>
  <c r="F11" i="9"/>
  <c r="E11" i="9"/>
  <c r="D11" i="9"/>
  <c r="C11" i="9"/>
  <c r="B11" i="9"/>
  <c r="G10" i="9"/>
  <c r="F10" i="9"/>
  <c r="E10" i="9"/>
  <c r="D10" i="9"/>
  <c r="C10" i="9"/>
  <c r="B10" i="9"/>
  <c r="P25" i="9" l="1" a="1"/>
  <c r="P25" i="9" s="1"/>
  <c r="L25" i="9" a="1"/>
  <c r="L25" i="9" s="1"/>
  <c r="Q25" i="9" a="1"/>
  <c r="Q25" i="9" s="1"/>
  <c r="K25" i="9" a="1"/>
  <c r="K25" i="9" s="1"/>
  <c r="O25" i="9" a="1"/>
  <c r="O25" i="9" s="1"/>
  <c r="R25" i="9" a="1"/>
  <c r="R25" i="9" s="1"/>
  <c r="N25" i="9" a="1"/>
  <c r="N25" i="9" s="1"/>
  <c r="M25" i="9" a="1"/>
  <c r="M25" i="9" s="1"/>
  <c r="P27" i="9" a="1"/>
  <c r="P27" i="9" s="1"/>
  <c r="L27" i="9" a="1"/>
  <c r="L27" i="9" s="1"/>
  <c r="Q27" i="9" a="1"/>
  <c r="Q27" i="9" s="1"/>
  <c r="K27" i="9" a="1"/>
  <c r="K27" i="9" s="1"/>
  <c r="O27" i="9" a="1"/>
  <c r="O27" i="9" s="1"/>
  <c r="M27" i="9" a="1"/>
  <c r="M27" i="9" s="1"/>
  <c r="R27" i="9" a="1"/>
  <c r="R27" i="9" s="1"/>
  <c r="N27" i="9" a="1"/>
  <c r="N27" i="9" s="1"/>
  <c r="P31" i="9" a="1"/>
  <c r="P31" i="9" s="1"/>
  <c r="L31" i="9" a="1"/>
  <c r="L31" i="9" s="1"/>
  <c r="Q31" i="9" a="1"/>
  <c r="Q31" i="9" s="1"/>
  <c r="K31" i="9" a="1"/>
  <c r="K31" i="9" s="1"/>
  <c r="O31" i="9" a="1"/>
  <c r="O31" i="9" s="1"/>
  <c r="M31" i="9" a="1"/>
  <c r="M31" i="9" s="1"/>
  <c r="R31" i="9" a="1"/>
  <c r="R31" i="9" s="1"/>
  <c r="N31" i="9" a="1"/>
  <c r="N31" i="9" s="1"/>
  <c r="P33" i="9" a="1"/>
  <c r="P33" i="9" s="1"/>
  <c r="L33" i="9" a="1"/>
  <c r="L33" i="9" s="1"/>
  <c r="Q33" i="9" a="1"/>
  <c r="Q33" i="9" s="1"/>
  <c r="K33" i="9" a="1"/>
  <c r="K33" i="9" s="1"/>
  <c r="O33" i="9" a="1"/>
  <c r="O33" i="9" s="1"/>
  <c r="R33" i="9" a="1"/>
  <c r="R33" i="9" s="1"/>
  <c r="N33" i="9" a="1"/>
  <c r="N33" i="9" s="1"/>
  <c r="M33" i="9" a="1"/>
  <c r="M33" i="9" s="1"/>
  <c r="P35" i="9" a="1"/>
  <c r="P35" i="9" s="1"/>
  <c r="L35" i="9" a="1"/>
  <c r="L35" i="9" s="1"/>
  <c r="Q35" i="9" a="1"/>
  <c r="Q35" i="9" s="1"/>
  <c r="K35" i="9" a="1"/>
  <c r="K35" i="9" s="1"/>
  <c r="O35" i="9" a="1"/>
  <c r="O35" i="9" s="1"/>
  <c r="M35" i="9" a="1"/>
  <c r="M35" i="9" s="1"/>
  <c r="R35" i="9" a="1"/>
  <c r="R35" i="9" s="1"/>
  <c r="N35" i="9" a="1"/>
  <c r="N35" i="9" s="1"/>
  <c r="P37" i="9" a="1"/>
  <c r="P37" i="9" s="1"/>
  <c r="L37" i="9" a="1"/>
  <c r="L37" i="9" s="1"/>
  <c r="Q37" i="9" a="1"/>
  <c r="Q37" i="9" s="1"/>
  <c r="K37" i="9" a="1"/>
  <c r="K37" i="9" s="1"/>
  <c r="O37" i="9" a="1"/>
  <c r="O37" i="9" s="1"/>
  <c r="R37" i="9" a="1"/>
  <c r="R37" i="9" s="1"/>
  <c r="N37" i="9" a="1"/>
  <c r="N37" i="9" s="1"/>
  <c r="M37" i="9" a="1"/>
  <c r="M37" i="9" s="1"/>
  <c r="R87" i="9" a="1"/>
  <c r="R87" i="9" s="1"/>
  <c r="N87" i="9" a="1"/>
  <c r="N87" i="9" s="1"/>
  <c r="K87" i="9" a="1"/>
  <c r="K87" i="9" s="1"/>
  <c r="Q87" i="9" a="1"/>
  <c r="Q87" i="9" s="1"/>
  <c r="P87" i="9" a="1"/>
  <c r="P87" i="9" s="1"/>
  <c r="L87" i="9" a="1"/>
  <c r="L87" i="9" s="1"/>
  <c r="O87" i="9" a="1"/>
  <c r="O87" i="9" s="1"/>
  <c r="M87" i="9" a="1"/>
  <c r="M87" i="9" s="1"/>
  <c r="R89" i="9" a="1"/>
  <c r="R89" i="9" s="1"/>
  <c r="N89" i="9" a="1"/>
  <c r="N89" i="9" s="1"/>
  <c r="Q89" i="9" a="1"/>
  <c r="Q89" i="9" s="1"/>
  <c r="L89" i="9" a="1"/>
  <c r="L89" i="9" s="1"/>
  <c r="P89" i="9" a="1"/>
  <c r="P89" i="9" s="1"/>
  <c r="K89" i="9" a="1"/>
  <c r="K89" i="9" s="1"/>
  <c r="O89" i="9" a="1"/>
  <c r="O89" i="9" s="1"/>
  <c r="M89" i="9" a="1"/>
  <c r="M89" i="9" s="1"/>
  <c r="R91" i="9" a="1"/>
  <c r="R91" i="9" s="1"/>
  <c r="N91" i="9" a="1"/>
  <c r="N91" i="9" s="1"/>
  <c r="Q91" i="9" a="1"/>
  <c r="Q91" i="9" s="1"/>
  <c r="L91" i="9" a="1"/>
  <c r="L91" i="9" s="1"/>
  <c r="P91" i="9" a="1"/>
  <c r="P91" i="9" s="1"/>
  <c r="K91" i="9" a="1"/>
  <c r="K91" i="9" s="1"/>
  <c r="O91" i="9" a="1"/>
  <c r="O91" i="9" s="1"/>
  <c r="M91" i="9" a="1"/>
  <c r="M91" i="9" s="1"/>
  <c r="R97" i="9" a="1"/>
  <c r="R97" i="9" s="1"/>
  <c r="N97" i="9" a="1"/>
  <c r="N97" i="9" s="1"/>
  <c r="Q97" i="9" a="1"/>
  <c r="Q97" i="9" s="1"/>
  <c r="L97" i="9" a="1"/>
  <c r="L97" i="9" s="1"/>
  <c r="P97" i="9" a="1"/>
  <c r="P97" i="9" s="1"/>
  <c r="K97" i="9" a="1"/>
  <c r="K97" i="9" s="1"/>
  <c r="O97" i="9" a="1"/>
  <c r="O97" i="9" s="1"/>
  <c r="M97" i="9" a="1"/>
  <c r="M97" i="9" s="1"/>
  <c r="R129" i="9" a="1"/>
  <c r="R129" i="9" s="1"/>
  <c r="N129" i="9" a="1"/>
  <c r="N129" i="9" s="1"/>
  <c r="Q129" i="9" a="1"/>
  <c r="Q129" i="9" s="1"/>
  <c r="L129" i="9" a="1"/>
  <c r="L129" i="9" s="1"/>
  <c r="P129" i="9" a="1"/>
  <c r="P129" i="9" s="1"/>
  <c r="K129" i="9" a="1"/>
  <c r="K129" i="9" s="1"/>
  <c r="O129" i="9" a="1"/>
  <c r="O129" i="9" s="1"/>
  <c r="M129" i="9" a="1"/>
  <c r="M129" i="9" s="1"/>
  <c r="R131" i="9" a="1"/>
  <c r="R131" i="9" s="1"/>
  <c r="N131" i="9" a="1"/>
  <c r="N131" i="9" s="1"/>
  <c r="Q131" i="9" a="1"/>
  <c r="Q131" i="9" s="1"/>
  <c r="L131" i="9" a="1"/>
  <c r="L131" i="9" s="1"/>
  <c r="P131" i="9" a="1"/>
  <c r="P131" i="9" s="1"/>
  <c r="K131" i="9" a="1"/>
  <c r="K131" i="9" s="1"/>
  <c r="O131" i="9" a="1"/>
  <c r="O131" i="9" s="1"/>
  <c r="M131" i="9" a="1"/>
  <c r="M131" i="9" s="1"/>
  <c r="R133" i="9" a="1"/>
  <c r="R133" i="9" s="1"/>
  <c r="N133" i="9" a="1"/>
  <c r="N133" i="9" s="1"/>
  <c r="Q133" i="9" a="1"/>
  <c r="Q133" i="9" s="1"/>
  <c r="L133" i="9" a="1"/>
  <c r="L133" i="9" s="1"/>
  <c r="P133" i="9" a="1"/>
  <c r="P133" i="9" s="1"/>
  <c r="K133" i="9" a="1"/>
  <c r="K133" i="9" s="1"/>
  <c r="O133" i="9" a="1"/>
  <c r="O133" i="9" s="1"/>
  <c r="M133" i="9" a="1"/>
  <c r="M133" i="9" s="1"/>
  <c r="R135" i="9" a="1"/>
  <c r="R135" i="9" s="1"/>
  <c r="N135" i="9" a="1"/>
  <c r="N135" i="9" s="1"/>
  <c r="Q135" i="9" a="1"/>
  <c r="Q135" i="9" s="1"/>
  <c r="L135" i="9" a="1"/>
  <c r="L135" i="9" s="1"/>
  <c r="P135" i="9" a="1"/>
  <c r="P135" i="9" s="1"/>
  <c r="K135" i="9" a="1"/>
  <c r="K135" i="9" s="1"/>
  <c r="O135" i="9" a="1"/>
  <c r="O135" i="9" s="1"/>
  <c r="M135" i="9" a="1"/>
  <c r="M135" i="9" s="1"/>
  <c r="R137" i="9" a="1"/>
  <c r="R137" i="9" s="1"/>
  <c r="N137" i="9" a="1"/>
  <c r="N137" i="9" s="1"/>
  <c r="Q137" i="9" a="1"/>
  <c r="Q137" i="9" s="1"/>
  <c r="L137" i="9" a="1"/>
  <c r="L137" i="9" s="1"/>
  <c r="P137" i="9" a="1"/>
  <c r="P137" i="9" s="1"/>
  <c r="K137" i="9" a="1"/>
  <c r="K137" i="9" s="1"/>
  <c r="O137" i="9" a="1"/>
  <c r="O137" i="9" s="1"/>
  <c r="M137" i="9" a="1"/>
  <c r="M137" i="9" s="1"/>
  <c r="R139" i="9" a="1"/>
  <c r="R139" i="9" s="1"/>
  <c r="N139" i="9" a="1"/>
  <c r="N139" i="9" s="1"/>
  <c r="Q139" i="9" a="1"/>
  <c r="Q139" i="9" s="1"/>
  <c r="L139" i="9" a="1"/>
  <c r="L139" i="9" s="1"/>
  <c r="P139" i="9" a="1"/>
  <c r="P139" i="9" s="1"/>
  <c r="K139" i="9" a="1"/>
  <c r="K139" i="9" s="1"/>
  <c r="O139" i="9" a="1"/>
  <c r="O139" i="9" s="1"/>
  <c r="M139" i="9" a="1"/>
  <c r="M139" i="9" s="1"/>
  <c r="R141" i="9" a="1"/>
  <c r="R141" i="9" s="1"/>
  <c r="N141" i="9" a="1"/>
  <c r="N141" i="9" s="1"/>
  <c r="Q141" i="9" a="1"/>
  <c r="Q141" i="9" s="1"/>
  <c r="L141" i="9" a="1"/>
  <c r="L141" i="9" s="1"/>
  <c r="P141" i="9" a="1"/>
  <c r="P141" i="9" s="1"/>
  <c r="K141" i="9" a="1"/>
  <c r="K141" i="9" s="1"/>
  <c r="O141" i="9" a="1"/>
  <c r="O141" i="9" s="1"/>
  <c r="M141" i="9" a="1"/>
  <c r="M141" i="9" s="1"/>
  <c r="R143" i="9" a="1"/>
  <c r="R143" i="9" s="1"/>
  <c r="N143" i="9" a="1"/>
  <c r="N143" i="9" s="1"/>
  <c r="Q143" i="9" a="1"/>
  <c r="Q143" i="9" s="1"/>
  <c r="M143" i="9" a="1"/>
  <c r="M143" i="9" s="1"/>
  <c r="P143" i="9" a="1"/>
  <c r="P143" i="9" s="1"/>
  <c r="K143" i="9" a="1"/>
  <c r="K143" i="9" s="1"/>
  <c r="O143" i="9" a="1"/>
  <c r="O143" i="9" s="1"/>
  <c r="L143" i="9" a="1"/>
  <c r="L143" i="9" s="1"/>
  <c r="R145" i="9" a="1"/>
  <c r="R145" i="9" s="1"/>
  <c r="N145" i="9" a="1"/>
  <c r="N145" i="9" s="1"/>
  <c r="Q145" i="9" a="1"/>
  <c r="Q145" i="9" s="1"/>
  <c r="M145" i="9" a="1"/>
  <c r="M145" i="9" s="1"/>
  <c r="P145" i="9" a="1"/>
  <c r="P145" i="9" s="1"/>
  <c r="O145" i="9" a="1"/>
  <c r="O145" i="9" s="1"/>
  <c r="L145" i="9" a="1"/>
  <c r="L145" i="9" s="1"/>
  <c r="K145" i="9" a="1"/>
  <c r="K145" i="9" s="1"/>
  <c r="R147" i="9" a="1"/>
  <c r="R147" i="9" s="1"/>
  <c r="N147" i="9" a="1"/>
  <c r="N147" i="9" s="1"/>
  <c r="Q147" i="9" a="1"/>
  <c r="Q147" i="9" s="1"/>
  <c r="M147" i="9" a="1"/>
  <c r="M147" i="9" s="1"/>
  <c r="P147" i="9" a="1"/>
  <c r="P147" i="9" s="1"/>
  <c r="K147" i="9" a="1"/>
  <c r="K147" i="9" s="1"/>
  <c r="O147" i="9" a="1"/>
  <c r="O147" i="9" s="1"/>
  <c r="L147" i="9" a="1"/>
  <c r="L147" i="9" s="1"/>
  <c r="R153" i="9" a="1"/>
  <c r="R153" i="9" s="1"/>
  <c r="K153" i="9" a="1"/>
  <c r="K153" i="9" s="1"/>
  <c r="Q153" i="9" a="1"/>
  <c r="Q153" i="9" s="1"/>
  <c r="N153" i="9" a="1"/>
  <c r="N153" i="9" s="1"/>
  <c r="M153" i="9" a="1"/>
  <c r="M153" i="9" s="1"/>
  <c r="L153" i="9" a="1"/>
  <c r="L153" i="9" s="1"/>
  <c r="P153" i="9" a="1"/>
  <c r="P153" i="9" s="1"/>
  <c r="O153" i="9" a="1"/>
  <c r="O153" i="9" s="1"/>
  <c r="R155" i="9" a="1"/>
  <c r="R155" i="9" s="1"/>
  <c r="K155" i="9" a="1"/>
  <c r="K155" i="9" s="1"/>
  <c r="Q155" i="9" a="1"/>
  <c r="Q155" i="9" s="1"/>
  <c r="N155" i="9" a="1"/>
  <c r="N155" i="9" s="1"/>
  <c r="P155" i="9" a="1"/>
  <c r="P155" i="9" s="1"/>
  <c r="M155" i="9" a="1"/>
  <c r="M155" i="9" s="1"/>
  <c r="L155" i="9" a="1"/>
  <c r="L155" i="9" s="1"/>
  <c r="O155" i="9" a="1"/>
  <c r="O155" i="9" s="1"/>
  <c r="P157" i="9" a="1"/>
  <c r="P157" i="9" s="1"/>
  <c r="M157" i="9" a="1"/>
  <c r="M157" i="9" s="1"/>
  <c r="O157" i="9" a="1"/>
  <c r="O157" i="9" s="1"/>
  <c r="L157" i="9" a="1"/>
  <c r="L157" i="9" s="1"/>
  <c r="Q157" i="9" a="1"/>
  <c r="Q157" i="9" s="1"/>
  <c r="N157" i="9" a="1"/>
  <c r="N157" i="9" s="1"/>
  <c r="K157" i="9" a="1"/>
  <c r="K157" i="9" s="1"/>
  <c r="R157" i="9" a="1"/>
  <c r="R157" i="9" s="1"/>
  <c r="P159" i="9" a="1"/>
  <c r="P159" i="9" s="1"/>
  <c r="M159" i="9" a="1"/>
  <c r="M159" i="9" s="1"/>
  <c r="O159" i="9" a="1"/>
  <c r="O159" i="9" s="1"/>
  <c r="L159" i="9" a="1"/>
  <c r="L159" i="9" s="1"/>
  <c r="R159" i="9" a="1"/>
  <c r="R159" i="9" s="1"/>
  <c r="K159" i="9" a="1"/>
  <c r="K159" i="9" s="1"/>
  <c r="Q159" i="9" a="1"/>
  <c r="Q159" i="9" s="1"/>
  <c r="N159" i="9" a="1"/>
  <c r="N159" i="9" s="1"/>
  <c r="N193" i="9" a="1"/>
  <c r="N193" i="9" s="1"/>
  <c r="K193" i="9" a="1"/>
  <c r="K193" i="9" s="1"/>
  <c r="Q193" i="9" a="1"/>
  <c r="Q193" i="9" s="1"/>
  <c r="M193" i="9" a="1"/>
  <c r="M193" i="9" s="1"/>
  <c r="P193" i="9" a="1"/>
  <c r="P193" i="9" s="1"/>
  <c r="L193" i="9" a="1"/>
  <c r="L193" i="9" s="1"/>
  <c r="O193" i="9" a="1"/>
  <c r="O193" i="9" s="1"/>
  <c r="R193" i="9" a="1"/>
  <c r="R193" i="9" s="1"/>
  <c r="R199" i="9" a="1"/>
  <c r="R199" i="9" s="1"/>
  <c r="N199" i="9" a="1"/>
  <c r="N199" i="9" s="1"/>
  <c r="O199" i="9" a="1"/>
  <c r="O199" i="9" s="1"/>
  <c r="M199" i="9" a="1"/>
  <c r="M199" i="9" s="1"/>
  <c r="L199" i="9" a="1"/>
  <c r="L199" i="9" s="1"/>
  <c r="Q199" i="9" a="1"/>
  <c r="Q199" i="9" s="1"/>
  <c r="P199" i="9" a="1"/>
  <c r="P199" i="9" s="1"/>
  <c r="K199" i="9" a="1"/>
  <c r="K199" i="9" s="1"/>
  <c r="R203" i="9" a="1"/>
  <c r="R203" i="9" s="1"/>
  <c r="N203" i="9" a="1"/>
  <c r="N203" i="9" s="1"/>
  <c r="O203" i="9" a="1"/>
  <c r="O203" i="9" s="1"/>
  <c r="M203" i="9" a="1"/>
  <c r="M203" i="9" s="1"/>
  <c r="L203" i="9" a="1"/>
  <c r="L203" i="9" s="1"/>
  <c r="Q203" i="9" a="1"/>
  <c r="Q203" i="9" s="1"/>
  <c r="P203" i="9" a="1"/>
  <c r="P203" i="9" s="1"/>
  <c r="K203" i="9" a="1"/>
  <c r="K203" i="9" s="1"/>
  <c r="O205" i="9" a="1"/>
  <c r="O205" i="9" s="1"/>
  <c r="K205" i="9" a="1"/>
  <c r="K205" i="9" s="1"/>
  <c r="R205" i="9" a="1"/>
  <c r="R205" i="9" s="1"/>
  <c r="N205" i="9" a="1"/>
  <c r="N205" i="9" s="1"/>
  <c r="Q205" i="9" a="1"/>
  <c r="Q205" i="9" s="1"/>
  <c r="P205" i="9" a="1"/>
  <c r="P205" i="9" s="1"/>
  <c r="M205" i="9" a="1"/>
  <c r="M205" i="9" s="1"/>
  <c r="L205" i="9" a="1"/>
  <c r="L205" i="9" s="1"/>
  <c r="O209" i="9" a="1"/>
  <c r="O209" i="9" s="1"/>
  <c r="K209" i="9" a="1"/>
  <c r="K209" i="9" s="1"/>
  <c r="R209" i="9" a="1"/>
  <c r="R209" i="9" s="1"/>
  <c r="N209" i="9" a="1"/>
  <c r="N209" i="9" s="1"/>
  <c r="Q209" i="9" a="1"/>
  <c r="Q209" i="9" s="1"/>
  <c r="P209" i="9" a="1"/>
  <c r="P209" i="9" s="1"/>
  <c r="M209" i="9" a="1"/>
  <c r="M209" i="9" s="1"/>
  <c r="L209" i="9" a="1"/>
  <c r="L209" i="9" s="1"/>
  <c r="O211" i="9" a="1"/>
  <c r="O211" i="9" s="1"/>
  <c r="K211" i="9" a="1"/>
  <c r="K211" i="9" s="1"/>
  <c r="R211" i="9" a="1"/>
  <c r="R211" i="9" s="1"/>
  <c r="N211" i="9" a="1"/>
  <c r="N211" i="9" s="1"/>
  <c r="Q211" i="9" a="1"/>
  <c r="Q211" i="9" s="1"/>
  <c r="P211" i="9" a="1"/>
  <c r="P211" i="9" s="1"/>
  <c r="M211" i="9" a="1"/>
  <c r="M211" i="9" s="1"/>
  <c r="L211" i="9" a="1"/>
  <c r="L211" i="9" s="1"/>
  <c r="O213" i="9" a="1"/>
  <c r="O213" i="9" s="1"/>
  <c r="K213" i="9" a="1"/>
  <c r="K213" i="9" s="1"/>
  <c r="R213" i="9" a="1"/>
  <c r="R213" i="9" s="1"/>
  <c r="N213" i="9" a="1"/>
  <c r="N213" i="9" s="1"/>
  <c r="Q213" i="9" a="1"/>
  <c r="Q213" i="9" s="1"/>
  <c r="P213" i="9" a="1"/>
  <c r="P213" i="9" s="1"/>
  <c r="M213" i="9" a="1"/>
  <c r="M213" i="9" s="1"/>
  <c r="L213" i="9" a="1"/>
  <c r="L213" i="9" s="1"/>
  <c r="R247" i="9" a="1"/>
  <c r="R247" i="9" s="1"/>
  <c r="N247" i="9" a="1"/>
  <c r="N247" i="9" s="1"/>
  <c r="Q247" i="9" a="1"/>
  <c r="Q247" i="9" s="1"/>
  <c r="M247" i="9" a="1"/>
  <c r="M247" i="9" s="1"/>
  <c r="P247" i="9" a="1"/>
  <c r="P247" i="9" s="1"/>
  <c r="L247" i="9" a="1"/>
  <c r="L247" i="9" s="1"/>
  <c r="O247" i="9" a="1"/>
  <c r="O247" i="9" s="1"/>
  <c r="K247" i="9" a="1"/>
  <c r="K247" i="9" s="1"/>
  <c r="R251" i="9" a="1"/>
  <c r="R251" i="9" s="1"/>
  <c r="N251" i="9" a="1"/>
  <c r="N251" i="9" s="1"/>
  <c r="Q251" i="9" a="1"/>
  <c r="Q251" i="9" s="1"/>
  <c r="M251" i="9" a="1"/>
  <c r="M251" i="9" s="1"/>
  <c r="P251" i="9" a="1"/>
  <c r="P251" i="9" s="1"/>
  <c r="L251" i="9" a="1"/>
  <c r="L251" i="9" s="1"/>
  <c r="O251" i="9" a="1"/>
  <c r="O251" i="9" s="1"/>
  <c r="K251" i="9" a="1"/>
  <c r="K251" i="9" s="1"/>
  <c r="R255" i="9" a="1"/>
  <c r="R255" i="9" s="1"/>
  <c r="N255" i="9" a="1"/>
  <c r="N255" i="9" s="1"/>
  <c r="Q255" i="9" a="1"/>
  <c r="Q255" i="9" s="1"/>
  <c r="M255" i="9" a="1"/>
  <c r="M255" i="9" s="1"/>
  <c r="P255" i="9" a="1"/>
  <c r="P255" i="9" s="1"/>
  <c r="L255" i="9" a="1"/>
  <c r="L255" i="9" s="1"/>
  <c r="O255" i="9" a="1"/>
  <c r="O255" i="9" s="1"/>
  <c r="K255" i="9" a="1"/>
  <c r="K255" i="9" s="1"/>
  <c r="R257" i="9" a="1"/>
  <c r="R257" i="9" s="1"/>
  <c r="N257" i="9" a="1"/>
  <c r="N257" i="9" s="1"/>
  <c r="Q257" i="9" a="1"/>
  <c r="Q257" i="9" s="1"/>
  <c r="M257" i="9" a="1"/>
  <c r="M257" i="9" s="1"/>
  <c r="P257" i="9" a="1"/>
  <c r="P257" i="9" s="1"/>
  <c r="L257" i="9" a="1"/>
  <c r="L257" i="9" s="1"/>
  <c r="O257" i="9" a="1"/>
  <c r="O257" i="9" s="1"/>
  <c r="K257" i="9" a="1"/>
  <c r="K257" i="9" s="1"/>
  <c r="R259" i="9" a="1"/>
  <c r="R259" i="9" s="1"/>
  <c r="P259" i="9" a="1"/>
  <c r="P259" i="9" s="1"/>
  <c r="N259" i="9" a="1"/>
  <c r="N259" i="9" s="1"/>
  <c r="L259" i="9" a="1"/>
  <c r="L259" i="9" s="1"/>
  <c r="Q259" i="9" a="1"/>
  <c r="Q259" i="9" s="1"/>
  <c r="O259" i="9" a="1"/>
  <c r="O259" i="9" s="1"/>
  <c r="M259" i="9" a="1"/>
  <c r="M259" i="9" s="1"/>
  <c r="K259" i="9" a="1"/>
  <c r="K259" i="9" s="1"/>
  <c r="P29" i="9" a="1"/>
  <c r="P29" i="9" s="1"/>
  <c r="L29" i="9" a="1"/>
  <c r="L29" i="9" s="1"/>
  <c r="Q29" i="9" a="1"/>
  <c r="Q29" i="9" s="1"/>
  <c r="K29" i="9" a="1"/>
  <c r="K29" i="9" s="1"/>
  <c r="O29" i="9" a="1"/>
  <c r="O29" i="9" s="1"/>
  <c r="R29" i="9" a="1"/>
  <c r="R29" i="9" s="1"/>
  <c r="N29" i="9" a="1"/>
  <c r="N29" i="9" s="1"/>
  <c r="M29" i="9" a="1"/>
  <c r="M29" i="9" s="1"/>
  <c r="R93" i="9" a="1"/>
  <c r="R93" i="9" s="1"/>
  <c r="N93" i="9" a="1"/>
  <c r="N93" i="9" s="1"/>
  <c r="Q93" i="9" a="1"/>
  <c r="Q93" i="9" s="1"/>
  <c r="L93" i="9" a="1"/>
  <c r="L93" i="9" s="1"/>
  <c r="P93" i="9" a="1"/>
  <c r="P93" i="9" s="1"/>
  <c r="K93" i="9" a="1"/>
  <c r="K93" i="9" s="1"/>
  <c r="O93" i="9" a="1"/>
  <c r="O93" i="9" s="1"/>
  <c r="M93" i="9" a="1"/>
  <c r="M93" i="9" s="1"/>
  <c r="R95" i="9" a="1"/>
  <c r="R95" i="9" s="1"/>
  <c r="N95" i="9" a="1"/>
  <c r="N95" i="9" s="1"/>
  <c r="Q95" i="9" a="1"/>
  <c r="Q95" i="9" s="1"/>
  <c r="L95" i="9" a="1"/>
  <c r="L95" i="9" s="1"/>
  <c r="P95" i="9" a="1"/>
  <c r="P95" i="9" s="1"/>
  <c r="K95" i="9" a="1"/>
  <c r="K95" i="9" s="1"/>
  <c r="O95" i="9" a="1"/>
  <c r="O95" i="9" s="1"/>
  <c r="M95" i="9" a="1"/>
  <c r="M95" i="9" s="1"/>
  <c r="R99" i="9" a="1"/>
  <c r="R99" i="9" s="1"/>
  <c r="N99" i="9" a="1"/>
  <c r="N99" i="9" s="1"/>
  <c r="Q99" i="9" a="1"/>
  <c r="Q99" i="9" s="1"/>
  <c r="L99" i="9" a="1"/>
  <c r="L99" i="9" s="1"/>
  <c r="P99" i="9" a="1"/>
  <c r="P99" i="9" s="1"/>
  <c r="K99" i="9" a="1"/>
  <c r="K99" i="9" s="1"/>
  <c r="O99" i="9" a="1"/>
  <c r="O99" i="9" s="1"/>
  <c r="M99" i="9" a="1"/>
  <c r="M99" i="9" s="1"/>
  <c r="R101" i="9" a="1"/>
  <c r="R101" i="9" s="1"/>
  <c r="N101" i="9" a="1"/>
  <c r="N101" i="9" s="1"/>
  <c r="Q101" i="9" a="1"/>
  <c r="Q101" i="9" s="1"/>
  <c r="L101" i="9" a="1"/>
  <c r="L101" i="9" s="1"/>
  <c r="P101" i="9" a="1"/>
  <c r="P101" i="9" s="1"/>
  <c r="K101" i="9" a="1"/>
  <c r="K101" i="9" s="1"/>
  <c r="O101" i="9" a="1"/>
  <c r="O101" i="9" s="1"/>
  <c r="M101" i="9" a="1"/>
  <c r="M101" i="9" s="1"/>
  <c r="R103" i="9" a="1"/>
  <c r="R103" i="9" s="1"/>
  <c r="N103" i="9" a="1"/>
  <c r="N103" i="9" s="1"/>
  <c r="Q103" i="9" a="1"/>
  <c r="Q103" i="9" s="1"/>
  <c r="L103" i="9" a="1"/>
  <c r="L103" i="9" s="1"/>
  <c r="P103" i="9" a="1"/>
  <c r="P103" i="9" s="1"/>
  <c r="K103" i="9" a="1"/>
  <c r="K103" i="9" s="1"/>
  <c r="O103" i="9" a="1"/>
  <c r="O103" i="9" s="1"/>
  <c r="M103" i="9" a="1"/>
  <c r="M103" i="9" s="1"/>
  <c r="R105" i="9" a="1"/>
  <c r="R105" i="9" s="1"/>
  <c r="N105" i="9" a="1"/>
  <c r="N105" i="9" s="1"/>
  <c r="Q105" i="9" a="1"/>
  <c r="Q105" i="9" s="1"/>
  <c r="L105" i="9" a="1"/>
  <c r="L105" i="9" s="1"/>
  <c r="P105" i="9" a="1"/>
  <c r="P105" i="9" s="1"/>
  <c r="K105" i="9" a="1"/>
  <c r="K105" i="9" s="1"/>
  <c r="O105" i="9" a="1"/>
  <c r="O105" i="9" s="1"/>
  <c r="M105" i="9" a="1"/>
  <c r="M105" i="9" s="1"/>
  <c r="R149" i="9" a="1"/>
  <c r="R149" i="9" s="1"/>
  <c r="N149" i="9" a="1"/>
  <c r="N149" i="9" s="1"/>
  <c r="Q149" i="9" a="1"/>
  <c r="Q149" i="9" s="1"/>
  <c r="M149" i="9" a="1"/>
  <c r="M149" i="9" s="1"/>
  <c r="P149" i="9" a="1"/>
  <c r="P149" i="9" s="1"/>
  <c r="O149" i="9" a="1"/>
  <c r="O149" i="9" s="1"/>
  <c r="L149" i="9" a="1"/>
  <c r="L149" i="9" s="1"/>
  <c r="K149" i="9" a="1"/>
  <c r="K149" i="9" s="1"/>
  <c r="Q151" i="9" a="1"/>
  <c r="Q151" i="9" s="1"/>
  <c r="N151" i="9" a="1"/>
  <c r="N151" i="9" s="1"/>
  <c r="P151" i="9" a="1"/>
  <c r="P151" i="9" s="1"/>
  <c r="M151" i="9" a="1"/>
  <c r="M151" i="9" s="1"/>
  <c r="R151" i="9" a="1"/>
  <c r="R151" i="9" s="1"/>
  <c r="K151" i="9" a="1"/>
  <c r="K151" i="9" s="1"/>
  <c r="O151" i="9" a="1"/>
  <c r="O151" i="9" s="1"/>
  <c r="L151" i="9" a="1"/>
  <c r="L151" i="9" s="1"/>
  <c r="Q175" i="9" a="1"/>
  <c r="Q175" i="9" s="1"/>
  <c r="N175" i="9" a="1"/>
  <c r="N175" i="9" s="1"/>
  <c r="P175" i="9" a="1"/>
  <c r="P175" i="9" s="1"/>
  <c r="M175" i="9" a="1"/>
  <c r="M175" i="9" s="1"/>
  <c r="L175" i="9" a="1"/>
  <c r="L175" i="9" s="1"/>
  <c r="R175" i="9" a="1"/>
  <c r="R175" i="9" s="1"/>
  <c r="O175" i="9" a="1"/>
  <c r="O175" i="9" s="1"/>
  <c r="K175" i="9" a="1"/>
  <c r="K175" i="9" s="1"/>
  <c r="Q177" i="9" a="1"/>
  <c r="Q177" i="9" s="1"/>
  <c r="N177" i="9" a="1"/>
  <c r="N177" i="9" s="1"/>
  <c r="P177" i="9" a="1"/>
  <c r="P177" i="9" s="1"/>
  <c r="M177" i="9" a="1"/>
  <c r="M177" i="9" s="1"/>
  <c r="O177" i="9" a="1"/>
  <c r="O177" i="9" s="1"/>
  <c r="K177" i="9" a="1"/>
  <c r="K177" i="9" s="1"/>
  <c r="R177" i="9" a="1"/>
  <c r="R177" i="9" s="1"/>
  <c r="L177" i="9" a="1"/>
  <c r="L177" i="9" s="1"/>
  <c r="Q179" i="9" a="1"/>
  <c r="Q179" i="9" s="1"/>
  <c r="N179" i="9" a="1"/>
  <c r="N179" i="9" s="1"/>
  <c r="P179" i="9" a="1"/>
  <c r="P179" i="9" s="1"/>
  <c r="M179" i="9" a="1"/>
  <c r="M179" i="9" s="1"/>
  <c r="L179" i="9" a="1"/>
  <c r="L179" i="9" s="1"/>
  <c r="K179" i="9" a="1"/>
  <c r="K179" i="9" s="1"/>
  <c r="R179" i="9" a="1"/>
  <c r="R179" i="9" s="1"/>
  <c r="O179" i="9" a="1"/>
  <c r="O179" i="9" s="1"/>
  <c r="Q181" i="9" a="1"/>
  <c r="Q181" i="9" s="1"/>
  <c r="N181" i="9" a="1"/>
  <c r="N181" i="9" s="1"/>
  <c r="P181" i="9" a="1"/>
  <c r="P181" i="9" s="1"/>
  <c r="M181" i="9" a="1"/>
  <c r="M181" i="9" s="1"/>
  <c r="O181" i="9" a="1"/>
  <c r="O181" i="9" s="1"/>
  <c r="L181" i="9" a="1"/>
  <c r="L181" i="9" s="1"/>
  <c r="K181" i="9" a="1"/>
  <c r="K181" i="9" s="1"/>
  <c r="R181" i="9" a="1"/>
  <c r="R181" i="9" s="1"/>
  <c r="R195" i="9" a="1"/>
  <c r="R195" i="9" s="1"/>
  <c r="N195" i="9" a="1"/>
  <c r="N195" i="9" s="1"/>
  <c r="O195" i="9" a="1"/>
  <c r="O195" i="9" s="1"/>
  <c r="M195" i="9" a="1"/>
  <c r="M195" i="9" s="1"/>
  <c r="L195" i="9" a="1"/>
  <c r="L195" i="9" s="1"/>
  <c r="K195" i="9" a="1"/>
  <c r="K195" i="9" s="1"/>
  <c r="Q195" i="9" a="1"/>
  <c r="Q195" i="9" s="1"/>
  <c r="P195" i="9" a="1"/>
  <c r="P195" i="9" s="1"/>
  <c r="R197" i="9" a="1"/>
  <c r="R197" i="9" s="1"/>
  <c r="N197" i="9" a="1"/>
  <c r="N197" i="9" s="1"/>
  <c r="O197" i="9" a="1"/>
  <c r="O197" i="9" s="1"/>
  <c r="M197" i="9" a="1"/>
  <c r="M197" i="9" s="1"/>
  <c r="Q197" i="9" a="1"/>
  <c r="Q197" i="9" s="1"/>
  <c r="K197" i="9" a="1"/>
  <c r="K197" i="9" s="1"/>
  <c r="P197" i="9" a="1"/>
  <c r="P197" i="9" s="1"/>
  <c r="L197" i="9" a="1"/>
  <c r="L197" i="9" s="1"/>
  <c r="R201" i="9" a="1"/>
  <c r="R201" i="9" s="1"/>
  <c r="N201" i="9" a="1"/>
  <c r="N201" i="9" s="1"/>
  <c r="O201" i="9" a="1"/>
  <c r="O201" i="9" s="1"/>
  <c r="M201" i="9" a="1"/>
  <c r="M201" i="9" s="1"/>
  <c r="Q201" i="9" a="1"/>
  <c r="Q201" i="9" s="1"/>
  <c r="P201" i="9" a="1"/>
  <c r="P201" i="9" s="1"/>
  <c r="L201" i="9" a="1"/>
  <c r="L201" i="9" s="1"/>
  <c r="K201" i="9" a="1"/>
  <c r="K201" i="9" s="1"/>
  <c r="O207" i="9" a="1"/>
  <c r="O207" i="9" s="1"/>
  <c r="K207" i="9" a="1"/>
  <c r="K207" i="9" s="1"/>
  <c r="R207" i="9" a="1"/>
  <c r="R207" i="9" s="1"/>
  <c r="N207" i="9" a="1"/>
  <c r="N207" i="9" s="1"/>
  <c r="Q207" i="9" a="1"/>
  <c r="Q207" i="9" s="1"/>
  <c r="P207" i="9" a="1"/>
  <c r="P207" i="9" s="1"/>
  <c r="M207" i="9" a="1"/>
  <c r="M207" i="9" s="1"/>
  <c r="L207" i="9" a="1"/>
  <c r="L207" i="9" s="1"/>
  <c r="O215" i="9" a="1"/>
  <c r="O215" i="9" s="1"/>
  <c r="K215" i="9" a="1"/>
  <c r="K215" i="9" s="1"/>
  <c r="R215" i="9" a="1"/>
  <c r="R215" i="9" s="1"/>
  <c r="N215" i="9" a="1"/>
  <c r="N215" i="9" s="1"/>
  <c r="Q215" i="9" a="1"/>
  <c r="Q215" i="9" s="1"/>
  <c r="P215" i="9" a="1"/>
  <c r="P215" i="9" s="1"/>
  <c r="M215" i="9" a="1"/>
  <c r="M215" i="9" s="1"/>
  <c r="L215" i="9" a="1"/>
  <c r="L215" i="9" s="1"/>
  <c r="O217" i="9" a="1"/>
  <c r="O217" i="9" s="1"/>
  <c r="K217" i="9" a="1"/>
  <c r="K217" i="9" s="1"/>
  <c r="R217" i="9" a="1"/>
  <c r="R217" i="9" s="1"/>
  <c r="N217" i="9" a="1"/>
  <c r="N217" i="9" s="1"/>
  <c r="Q217" i="9" a="1"/>
  <c r="Q217" i="9" s="1"/>
  <c r="P217" i="9" a="1"/>
  <c r="P217" i="9" s="1"/>
  <c r="M217" i="9" a="1"/>
  <c r="M217" i="9" s="1"/>
  <c r="L217" i="9" a="1"/>
  <c r="L217" i="9" s="1"/>
  <c r="P26" i="9" a="1"/>
  <c r="P26" i="9" s="1"/>
  <c r="L26" i="9" a="1"/>
  <c r="L26" i="9" s="1"/>
  <c r="N26" i="9" a="1"/>
  <c r="N26" i="9" s="1"/>
  <c r="R26" i="9" a="1"/>
  <c r="R26" i="9" s="1"/>
  <c r="M26" i="9" a="1"/>
  <c r="M26" i="9" s="1"/>
  <c r="Q26" i="9" a="1"/>
  <c r="Q26" i="9" s="1"/>
  <c r="O26" i="9" a="1"/>
  <c r="O26" i="9" s="1"/>
  <c r="K26" i="9" a="1"/>
  <c r="K26" i="9" s="1"/>
  <c r="P28" i="9" a="1"/>
  <c r="P28" i="9" s="1"/>
  <c r="L28" i="9" a="1"/>
  <c r="L28" i="9" s="1"/>
  <c r="N28" i="9" a="1"/>
  <c r="N28" i="9" s="1"/>
  <c r="R28" i="9" a="1"/>
  <c r="R28" i="9" s="1"/>
  <c r="M28" i="9" a="1"/>
  <c r="M28" i="9" s="1"/>
  <c r="O28" i="9" a="1"/>
  <c r="O28" i="9" s="1"/>
  <c r="K28" i="9" a="1"/>
  <c r="K28" i="9" s="1"/>
  <c r="Q28" i="9" a="1"/>
  <c r="Q28" i="9" s="1"/>
  <c r="P30" i="9" a="1"/>
  <c r="P30" i="9" s="1"/>
  <c r="L30" i="9" a="1"/>
  <c r="L30" i="9" s="1"/>
  <c r="N30" i="9" a="1"/>
  <c r="N30" i="9" s="1"/>
  <c r="R30" i="9" a="1"/>
  <c r="R30" i="9" s="1"/>
  <c r="M30" i="9" a="1"/>
  <c r="M30" i="9" s="1"/>
  <c r="Q30" i="9" a="1"/>
  <c r="Q30" i="9" s="1"/>
  <c r="O30" i="9" a="1"/>
  <c r="O30" i="9" s="1"/>
  <c r="K30" i="9" a="1"/>
  <c r="K30" i="9" s="1"/>
  <c r="P32" i="9" a="1"/>
  <c r="P32" i="9" s="1"/>
  <c r="L32" i="9" a="1"/>
  <c r="L32" i="9" s="1"/>
  <c r="N32" i="9" a="1"/>
  <c r="N32" i="9" s="1"/>
  <c r="R32" i="9" a="1"/>
  <c r="R32" i="9" s="1"/>
  <c r="M32" i="9" a="1"/>
  <c r="M32" i="9" s="1"/>
  <c r="O32" i="9" a="1"/>
  <c r="O32" i="9" s="1"/>
  <c r="K32" i="9" a="1"/>
  <c r="K32" i="9" s="1"/>
  <c r="Q32" i="9" a="1"/>
  <c r="Q32" i="9" s="1"/>
  <c r="P34" i="9" a="1"/>
  <c r="P34" i="9" s="1"/>
  <c r="L34" i="9" a="1"/>
  <c r="L34" i="9" s="1"/>
  <c r="N34" i="9" a="1"/>
  <c r="N34" i="9" s="1"/>
  <c r="R34" i="9" a="1"/>
  <c r="R34" i="9" s="1"/>
  <c r="M34" i="9" a="1"/>
  <c r="M34" i="9" s="1"/>
  <c r="Q34" i="9" a="1"/>
  <c r="Q34" i="9" s="1"/>
  <c r="O34" i="9" a="1"/>
  <c r="O34" i="9" s="1"/>
  <c r="K34" i="9" a="1"/>
  <c r="K34" i="9" s="1"/>
  <c r="P36" i="9" a="1"/>
  <c r="P36" i="9" s="1"/>
  <c r="L36" i="9" a="1"/>
  <c r="L36" i="9" s="1"/>
  <c r="N36" i="9" a="1"/>
  <c r="N36" i="9" s="1"/>
  <c r="R36" i="9" a="1"/>
  <c r="R36" i="9" s="1"/>
  <c r="M36" i="9" a="1"/>
  <c r="M36" i="9" s="1"/>
  <c r="O36" i="9" a="1"/>
  <c r="O36" i="9" s="1"/>
  <c r="K36" i="9" a="1"/>
  <c r="K36" i="9" s="1"/>
  <c r="Q36" i="9" a="1"/>
  <c r="Q36" i="9" s="1"/>
  <c r="P38" i="9" a="1"/>
  <c r="P38" i="9" s="1"/>
  <c r="L38" i="9" a="1"/>
  <c r="L38" i="9" s="1"/>
  <c r="N38" i="9" a="1"/>
  <c r="N38" i="9" s="1"/>
  <c r="R38" i="9" a="1"/>
  <c r="R38" i="9" s="1"/>
  <c r="M38" i="9" a="1"/>
  <c r="M38" i="9" s="1"/>
  <c r="Q38" i="9" a="1"/>
  <c r="Q38" i="9" s="1"/>
  <c r="O38" i="9" a="1"/>
  <c r="O38" i="9" s="1"/>
  <c r="K38" i="9" a="1"/>
  <c r="K38" i="9" s="1"/>
  <c r="P40" i="9" a="1"/>
  <c r="P40" i="9" s="1"/>
  <c r="L40" i="9" a="1"/>
  <c r="L40" i="9" s="1"/>
  <c r="N40" i="9" a="1"/>
  <c r="N40" i="9" s="1"/>
  <c r="R40" i="9" a="1"/>
  <c r="R40" i="9" s="1"/>
  <c r="M40" i="9" a="1"/>
  <c r="M40" i="9" s="1"/>
  <c r="O40" i="9" a="1"/>
  <c r="O40" i="9" s="1"/>
  <c r="K40" i="9" a="1"/>
  <c r="K40" i="9" s="1"/>
  <c r="Q40" i="9" a="1"/>
  <c r="Q40" i="9" s="1"/>
  <c r="P42" i="9" a="1"/>
  <c r="P42" i="9" s="1"/>
  <c r="L42" i="9" a="1"/>
  <c r="L42" i="9" s="1"/>
  <c r="N42" i="9" a="1"/>
  <c r="N42" i="9" s="1"/>
  <c r="R42" i="9" a="1"/>
  <c r="R42" i="9" s="1"/>
  <c r="M42" i="9" a="1"/>
  <c r="M42" i="9" s="1"/>
  <c r="Q42" i="9" a="1"/>
  <c r="Q42" i="9" s="1"/>
  <c r="O42" i="9" a="1"/>
  <c r="O42" i="9" s="1"/>
  <c r="K42" i="9" a="1"/>
  <c r="K42" i="9" s="1"/>
  <c r="P44" i="9" a="1"/>
  <c r="P44" i="9" s="1"/>
  <c r="L44" i="9" a="1"/>
  <c r="L44" i="9" s="1"/>
  <c r="N44" i="9" a="1"/>
  <c r="N44" i="9" s="1"/>
  <c r="R44" i="9" a="1"/>
  <c r="R44" i="9" s="1"/>
  <c r="M44" i="9" a="1"/>
  <c r="M44" i="9" s="1"/>
  <c r="O44" i="9" a="1"/>
  <c r="O44" i="9" s="1"/>
  <c r="K44" i="9" a="1"/>
  <c r="K44" i="9" s="1"/>
  <c r="Q44" i="9" a="1"/>
  <c r="Q44" i="9" s="1"/>
  <c r="P46" i="9" a="1"/>
  <c r="P46" i="9" s="1"/>
  <c r="L46" i="9" a="1"/>
  <c r="L46" i="9" s="1"/>
  <c r="N46" i="9" a="1"/>
  <c r="N46" i="9" s="1"/>
  <c r="R46" i="9" a="1"/>
  <c r="R46" i="9" s="1"/>
  <c r="M46" i="9" a="1"/>
  <c r="M46" i="9" s="1"/>
  <c r="Q46" i="9" a="1"/>
  <c r="Q46" i="9" s="1"/>
  <c r="O46" i="9" a="1"/>
  <c r="O46" i="9" s="1"/>
  <c r="K46" i="9" a="1"/>
  <c r="K46" i="9" s="1"/>
  <c r="P48" i="9" a="1"/>
  <c r="P48" i="9" s="1"/>
  <c r="L48" i="9" a="1"/>
  <c r="L48" i="9" s="1"/>
  <c r="N48" i="9" a="1"/>
  <c r="N48" i="9" s="1"/>
  <c r="R48" i="9" a="1"/>
  <c r="R48" i="9" s="1"/>
  <c r="M48" i="9" a="1"/>
  <c r="M48" i="9" s="1"/>
  <c r="O48" i="9" a="1"/>
  <c r="O48" i="9" s="1"/>
  <c r="K48" i="9" a="1"/>
  <c r="K48" i="9" s="1"/>
  <c r="Q48" i="9" a="1"/>
  <c r="Q48" i="9" s="1"/>
  <c r="P50" i="9" a="1"/>
  <c r="P50" i="9" s="1"/>
  <c r="L50" i="9" a="1"/>
  <c r="L50" i="9" s="1"/>
  <c r="N50" i="9" a="1"/>
  <c r="N50" i="9" s="1"/>
  <c r="R50" i="9" a="1"/>
  <c r="R50" i="9" s="1"/>
  <c r="M50" i="9" a="1"/>
  <c r="M50" i="9" s="1"/>
  <c r="Q50" i="9" a="1"/>
  <c r="Q50" i="9" s="1"/>
  <c r="O50" i="9" a="1"/>
  <c r="O50" i="9" s="1"/>
  <c r="K50" i="9" a="1"/>
  <c r="K50" i="9" s="1"/>
  <c r="P52" i="9" a="1"/>
  <c r="P52" i="9" s="1"/>
  <c r="L52" i="9" a="1"/>
  <c r="L52" i="9" s="1"/>
  <c r="N52" i="9" a="1"/>
  <c r="N52" i="9" s="1"/>
  <c r="R52" i="9" a="1"/>
  <c r="R52" i="9" s="1"/>
  <c r="M52" i="9" a="1"/>
  <c r="M52" i="9" s="1"/>
  <c r="Q52" i="9" a="1"/>
  <c r="Q52" i="9" s="1"/>
  <c r="K52" i="9" a="1"/>
  <c r="K52" i="9" s="1"/>
  <c r="O52" i="9" a="1"/>
  <c r="O52" i="9" s="1"/>
  <c r="P54" i="9" a="1"/>
  <c r="P54" i="9" s="1"/>
  <c r="L54" i="9" a="1"/>
  <c r="L54" i="9" s="1"/>
  <c r="N54" i="9" a="1"/>
  <c r="N54" i="9" s="1"/>
  <c r="R54" i="9" a="1"/>
  <c r="R54" i="9" s="1"/>
  <c r="M54" i="9" a="1"/>
  <c r="M54" i="9" s="1"/>
  <c r="Q54" i="9" a="1"/>
  <c r="Q54" i="9" s="1"/>
  <c r="K54" i="9" a="1"/>
  <c r="K54" i="9" s="1"/>
  <c r="O54" i="9" a="1"/>
  <c r="O54" i="9" s="1"/>
  <c r="P56" i="9" a="1"/>
  <c r="P56" i="9" s="1"/>
  <c r="L56" i="9" a="1"/>
  <c r="L56" i="9" s="1"/>
  <c r="N56" i="9" a="1"/>
  <c r="N56" i="9" s="1"/>
  <c r="R56" i="9" a="1"/>
  <c r="R56" i="9" s="1"/>
  <c r="M56" i="9" a="1"/>
  <c r="M56" i="9" s="1"/>
  <c r="Q56" i="9" a="1"/>
  <c r="Q56" i="9" s="1"/>
  <c r="K56" i="9" a="1"/>
  <c r="K56" i="9" s="1"/>
  <c r="O56" i="9" a="1"/>
  <c r="O56" i="9" s="1"/>
  <c r="P58" i="9" a="1"/>
  <c r="P58" i="9" s="1"/>
  <c r="L58" i="9" a="1"/>
  <c r="L58" i="9" s="1"/>
  <c r="N58" i="9" a="1"/>
  <c r="N58" i="9" s="1"/>
  <c r="R58" i="9" a="1"/>
  <c r="R58" i="9" s="1"/>
  <c r="M58" i="9" a="1"/>
  <c r="M58" i="9" s="1"/>
  <c r="Q58" i="9" a="1"/>
  <c r="Q58" i="9" s="1"/>
  <c r="K58" i="9" a="1"/>
  <c r="K58" i="9" s="1"/>
  <c r="O58" i="9" a="1"/>
  <c r="O58" i="9" s="1"/>
  <c r="P60" i="9" a="1"/>
  <c r="P60" i="9" s="1"/>
  <c r="L60" i="9" a="1"/>
  <c r="L60" i="9" s="1"/>
  <c r="N60" i="9" a="1"/>
  <c r="N60" i="9" s="1"/>
  <c r="R60" i="9" a="1"/>
  <c r="R60" i="9" s="1"/>
  <c r="M60" i="9" a="1"/>
  <c r="M60" i="9" s="1"/>
  <c r="Q60" i="9" a="1"/>
  <c r="Q60" i="9" s="1"/>
  <c r="K60" i="9" a="1"/>
  <c r="K60" i="9" s="1"/>
  <c r="O60" i="9" a="1"/>
  <c r="O60" i="9" s="1"/>
  <c r="P62" i="9" a="1"/>
  <c r="P62" i="9" s="1"/>
  <c r="L62" i="9" a="1"/>
  <c r="L62" i="9" s="1"/>
  <c r="N62" i="9" a="1"/>
  <c r="N62" i="9" s="1"/>
  <c r="R62" i="9" a="1"/>
  <c r="R62" i="9" s="1"/>
  <c r="M62" i="9" a="1"/>
  <c r="M62" i="9" s="1"/>
  <c r="Q62" i="9" a="1"/>
  <c r="Q62" i="9" s="1"/>
  <c r="K62" i="9" a="1"/>
  <c r="K62" i="9" s="1"/>
  <c r="O62" i="9" a="1"/>
  <c r="O62" i="9" s="1"/>
  <c r="P64" i="9" a="1"/>
  <c r="P64" i="9" s="1"/>
  <c r="L64" i="9" a="1"/>
  <c r="L64" i="9" s="1"/>
  <c r="N64" i="9" a="1"/>
  <c r="N64" i="9" s="1"/>
  <c r="R64" i="9" a="1"/>
  <c r="R64" i="9" s="1"/>
  <c r="M64" i="9" a="1"/>
  <c r="M64" i="9" s="1"/>
  <c r="Q64" i="9" a="1"/>
  <c r="Q64" i="9" s="1"/>
  <c r="K64" i="9" a="1"/>
  <c r="K64" i="9" s="1"/>
  <c r="O64" i="9" a="1"/>
  <c r="O64" i="9" s="1"/>
  <c r="P66" i="9" a="1"/>
  <c r="P66" i="9" s="1"/>
  <c r="L66" i="9" a="1"/>
  <c r="L66" i="9" s="1"/>
  <c r="N66" i="9" a="1"/>
  <c r="N66" i="9" s="1"/>
  <c r="R66" i="9" a="1"/>
  <c r="R66" i="9" s="1"/>
  <c r="M66" i="9" a="1"/>
  <c r="M66" i="9" s="1"/>
  <c r="Q66" i="9" a="1"/>
  <c r="Q66" i="9" s="1"/>
  <c r="K66" i="9" a="1"/>
  <c r="K66" i="9" s="1"/>
  <c r="O66" i="9" a="1"/>
  <c r="O66" i="9" s="1"/>
  <c r="P68" i="9" a="1"/>
  <c r="P68" i="9" s="1"/>
  <c r="L68" i="9" a="1"/>
  <c r="L68" i="9" s="1"/>
  <c r="N68" i="9" a="1"/>
  <c r="N68" i="9" s="1"/>
  <c r="R68" i="9" a="1"/>
  <c r="R68" i="9" s="1"/>
  <c r="M68" i="9" a="1"/>
  <c r="M68" i="9" s="1"/>
  <c r="Q68" i="9" a="1"/>
  <c r="Q68" i="9" s="1"/>
  <c r="K68" i="9" a="1"/>
  <c r="K68" i="9" s="1"/>
  <c r="O68" i="9" a="1"/>
  <c r="O68" i="9" s="1"/>
  <c r="P70" i="9" a="1"/>
  <c r="P70" i="9" s="1"/>
  <c r="L70" i="9" a="1"/>
  <c r="L70" i="9" s="1"/>
  <c r="N70" i="9" a="1"/>
  <c r="N70" i="9" s="1"/>
  <c r="R70" i="9" a="1"/>
  <c r="R70" i="9" s="1"/>
  <c r="M70" i="9" a="1"/>
  <c r="M70" i="9" s="1"/>
  <c r="Q70" i="9" a="1"/>
  <c r="Q70" i="9" s="1"/>
  <c r="K70" i="9" a="1"/>
  <c r="K70" i="9" s="1"/>
  <c r="O70" i="9" a="1"/>
  <c r="O70" i="9" s="1"/>
  <c r="P72" i="9" a="1"/>
  <c r="P72" i="9" s="1"/>
  <c r="L72" i="9" a="1"/>
  <c r="L72" i="9" s="1"/>
  <c r="N72" i="9" a="1"/>
  <c r="N72" i="9" s="1"/>
  <c r="R72" i="9" a="1"/>
  <c r="R72" i="9" s="1"/>
  <c r="M72" i="9" a="1"/>
  <c r="M72" i="9" s="1"/>
  <c r="Q72" i="9" a="1"/>
  <c r="Q72" i="9" s="1"/>
  <c r="K72" i="9" a="1"/>
  <c r="K72" i="9" s="1"/>
  <c r="O72" i="9" a="1"/>
  <c r="O72" i="9" s="1"/>
  <c r="P74" i="9" a="1"/>
  <c r="P74" i="9" s="1"/>
  <c r="L74" i="9" a="1"/>
  <c r="L74" i="9" s="1"/>
  <c r="N74" i="9" a="1"/>
  <c r="N74" i="9" s="1"/>
  <c r="R74" i="9" a="1"/>
  <c r="R74" i="9" s="1"/>
  <c r="M74" i="9" a="1"/>
  <c r="M74" i="9" s="1"/>
  <c r="Q74" i="9" a="1"/>
  <c r="Q74" i="9" s="1"/>
  <c r="K74" i="9" a="1"/>
  <c r="K74" i="9" s="1"/>
  <c r="O74" i="9" a="1"/>
  <c r="O74" i="9" s="1"/>
  <c r="P76" i="9" a="1"/>
  <c r="P76" i="9" s="1"/>
  <c r="L76" i="9" a="1"/>
  <c r="L76" i="9" s="1"/>
  <c r="N76" i="9" a="1"/>
  <c r="N76" i="9" s="1"/>
  <c r="R76" i="9" a="1"/>
  <c r="R76" i="9" s="1"/>
  <c r="M76" i="9" a="1"/>
  <c r="M76" i="9" s="1"/>
  <c r="Q76" i="9" a="1"/>
  <c r="Q76" i="9" s="1"/>
  <c r="K76" i="9" a="1"/>
  <c r="K76" i="9" s="1"/>
  <c r="O76" i="9" a="1"/>
  <c r="O76" i="9" s="1"/>
  <c r="P78" i="9" a="1"/>
  <c r="P78" i="9" s="1"/>
  <c r="L78" i="9" a="1"/>
  <c r="L78" i="9" s="1"/>
  <c r="N78" i="9" a="1"/>
  <c r="N78" i="9" s="1"/>
  <c r="R78" i="9" a="1"/>
  <c r="R78" i="9" s="1"/>
  <c r="M78" i="9" a="1"/>
  <c r="M78" i="9" s="1"/>
  <c r="Q78" i="9" a="1"/>
  <c r="Q78" i="9" s="1"/>
  <c r="K78" i="9" a="1"/>
  <c r="K78" i="9" s="1"/>
  <c r="O78" i="9" a="1"/>
  <c r="O78" i="9" s="1"/>
  <c r="P80" i="9" a="1"/>
  <c r="P80" i="9" s="1"/>
  <c r="L80" i="9" a="1"/>
  <c r="L80" i="9" s="1"/>
  <c r="N80" i="9" a="1"/>
  <c r="N80" i="9" s="1"/>
  <c r="R80" i="9" a="1"/>
  <c r="R80" i="9" s="1"/>
  <c r="M80" i="9" a="1"/>
  <c r="M80" i="9" s="1"/>
  <c r="Q80" i="9" a="1"/>
  <c r="Q80" i="9" s="1"/>
  <c r="K80" i="9" a="1"/>
  <c r="K80" i="9" s="1"/>
  <c r="O80" i="9" a="1"/>
  <c r="O80" i="9" s="1"/>
  <c r="N82" i="9" a="1"/>
  <c r="N82" i="9" s="1"/>
  <c r="K82" i="9" a="1"/>
  <c r="K82" i="9" s="1"/>
  <c r="Q82" i="9" a="1"/>
  <c r="Q82" i="9" s="1"/>
  <c r="M82" i="9" a="1"/>
  <c r="M82" i="9" s="1"/>
  <c r="P82" i="9" a="1"/>
  <c r="P82" i="9" s="1"/>
  <c r="O82" i="9" a="1"/>
  <c r="O82" i="9" s="1"/>
  <c r="L82" i="9" a="1"/>
  <c r="L82" i="9" s="1"/>
  <c r="R82" i="9" a="1"/>
  <c r="R82" i="9" s="1"/>
  <c r="N84" i="9" a="1"/>
  <c r="N84" i="9" s="1"/>
  <c r="K84" i="9" a="1"/>
  <c r="K84" i="9" s="1"/>
  <c r="O84" i="9" a="1"/>
  <c r="O84" i="9" s="1"/>
  <c r="L84" i="9" a="1"/>
  <c r="L84" i="9" s="1"/>
  <c r="R84" i="9" a="1"/>
  <c r="R84" i="9" s="1"/>
  <c r="Q84" i="9" a="1"/>
  <c r="Q84" i="9" s="1"/>
  <c r="M84" i="9" a="1"/>
  <c r="M84" i="9" s="1"/>
  <c r="P84" i="9" a="1"/>
  <c r="P84" i="9" s="1"/>
  <c r="N86" i="9" a="1"/>
  <c r="N86" i="9" s="1"/>
  <c r="K86" i="9" a="1"/>
  <c r="K86" i="9" s="1"/>
  <c r="Q86" i="9" a="1"/>
  <c r="Q86" i="9" s="1"/>
  <c r="M86" i="9" a="1"/>
  <c r="M86" i="9" s="1"/>
  <c r="P86" i="9" a="1"/>
  <c r="P86" i="9" s="1"/>
  <c r="O86" i="9" a="1"/>
  <c r="O86" i="9" s="1"/>
  <c r="L86" i="9" a="1"/>
  <c r="L86" i="9" s="1"/>
  <c r="R86" i="9" a="1"/>
  <c r="R86" i="9" s="1"/>
  <c r="R88" i="9" a="1"/>
  <c r="R88" i="9" s="1"/>
  <c r="N88" i="9" a="1"/>
  <c r="N88" i="9" s="1"/>
  <c r="O88" i="9" a="1"/>
  <c r="O88" i="9" s="1"/>
  <c r="M88" i="9" a="1"/>
  <c r="M88" i="9" s="1"/>
  <c r="Q88" i="9" a="1"/>
  <c r="Q88" i="9" s="1"/>
  <c r="L88" i="9" a="1"/>
  <c r="L88" i="9" s="1"/>
  <c r="K88" i="9" a="1"/>
  <c r="K88" i="9" s="1"/>
  <c r="P88" i="9" a="1"/>
  <c r="P88" i="9" s="1"/>
  <c r="R90" i="9" a="1"/>
  <c r="R90" i="9" s="1"/>
  <c r="N90" i="9" a="1"/>
  <c r="N90" i="9" s="1"/>
  <c r="O90" i="9" a="1"/>
  <c r="O90" i="9" s="1"/>
  <c r="M90" i="9" a="1"/>
  <c r="M90" i="9" s="1"/>
  <c r="Q90" i="9" a="1"/>
  <c r="Q90" i="9" s="1"/>
  <c r="L90" i="9" a="1"/>
  <c r="L90" i="9" s="1"/>
  <c r="P90" i="9" a="1"/>
  <c r="P90" i="9" s="1"/>
  <c r="K90" i="9" a="1"/>
  <c r="K90" i="9" s="1"/>
  <c r="R92" i="9" a="1"/>
  <c r="R92" i="9" s="1"/>
  <c r="N92" i="9" a="1"/>
  <c r="N92" i="9" s="1"/>
  <c r="O92" i="9" a="1"/>
  <c r="O92" i="9" s="1"/>
  <c r="M92" i="9" a="1"/>
  <c r="M92" i="9" s="1"/>
  <c r="Q92" i="9" a="1"/>
  <c r="Q92" i="9" s="1"/>
  <c r="L92" i="9" a="1"/>
  <c r="L92" i="9" s="1"/>
  <c r="P92" i="9" a="1"/>
  <c r="P92" i="9" s="1"/>
  <c r="K92" i="9" a="1"/>
  <c r="K92" i="9" s="1"/>
  <c r="R94" i="9" a="1"/>
  <c r="R94" i="9" s="1"/>
  <c r="N94" i="9" a="1"/>
  <c r="N94" i="9" s="1"/>
  <c r="O94" i="9" a="1"/>
  <c r="O94" i="9" s="1"/>
  <c r="M94" i="9" a="1"/>
  <c r="M94" i="9" s="1"/>
  <c r="Q94" i="9" a="1"/>
  <c r="Q94" i="9" s="1"/>
  <c r="L94" i="9" a="1"/>
  <c r="L94" i="9" s="1"/>
  <c r="P94" i="9" a="1"/>
  <c r="P94" i="9" s="1"/>
  <c r="K94" i="9" a="1"/>
  <c r="K94" i="9" s="1"/>
  <c r="R96" i="9" a="1"/>
  <c r="R96" i="9" s="1"/>
  <c r="N96" i="9" a="1"/>
  <c r="N96" i="9" s="1"/>
  <c r="O96" i="9" a="1"/>
  <c r="O96" i="9" s="1"/>
  <c r="M96" i="9" a="1"/>
  <c r="M96" i="9" s="1"/>
  <c r="Q96" i="9" a="1"/>
  <c r="Q96" i="9" s="1"/>
  <c r="L96" i="9" a="1"/>
  <c r="L96" i="9" s="1"/>
  <c r="K96" i="9" a="1"/>
  <c r="K96" i="9" s="1"/>
  <c r="P96" i="9" a="1"/>
  <c r="P96" i="9" s="1"/>
  <c r="R98" i="9" a="1"/>
  <c r="R98" i="9" s="1"/>
  <c r="N98" i="9" a="1"/>
  <c r="N98" i="9" s="1"/>
  <c r="O98" i="9" a="1"/>
  <c r="O98" i="9" s="1"/>
  <c r="M98" i="9" a="1"/>
  <c r="M98" i="9" s="1"/>
  <c r="Q98" i="9" a="1"/>
  <c r="Q98" i="9" s="1"/>
  <c r="L98" i="9" a="1"/>
  <c r="L98" i="9" s="1"/>
  <c r="P98" i="9" a="1"/>
  <c r="P98" i="9" s="1"/>
  <c r="K98" i="9" a="1"/>
  <c r="K98" i="9" s="1"/>
  <c r="R100" i="9" a="1"/>
  <c r="R100" i="9" s="1"/>
  <c r="N100" i="9" a="1"/>
  <c r="N100" i="9" s="1"/>
  <c r="O100" i="9" a="1"/>
  <c r="O100" i="9" s="1"/>
  <c r="M100" i="9" a="1"/>
  <c r="M100" i="9" s="1"/>
  <c r="Q100" i="9" a="1"/>
  <c r="Q100" i="9" s="1"/>
  <c r="L100" i="9" a="1"/>
  <c r="L100" i="9" s="1"/>
  <c r="P100" i="9" a="1"/>
  <c r="P100" i="9" s="1"/>
  <c r="K100" i="9" a="1"/>
  <c r="K100" i="9" s="1"/>
  <c r="R102" i="9" a="1"/>
  <c r="R102" i="9" s="1"/>
  <c r="N102" i="9" a="1"/>
  <c r="N102" i="9" s="1"/>
  <c r="O102" i="9" a="1"/>
  <c r="O102" i="9" s="1"/>
  <c r="M102" i="9" a="1"/>
  <c r="M102" i="9" s="1"/>
  <c r="Q102" i="9" a="1"/>
  <c r="Q102" i="9" s="1"/>
  <c r="L102" i="9" a="1"/>
  <c r="L102" i="9" s="1"/>
  <c r="P102" i="9" a="1"/>
  <c r="P102" i="9" s="1"/>
  <c r="K102" i="9" a="1"/>
  <c r="K102" i="9" s="1"/>
  <c r="R104" i="9" a="1"/>
  <c r="R104" i="9" s="1"/>
  <c r="N104" i="9" a="1"/>
  <c r="N104" i="9" s="1"/>
  <c r="O104" i="9" a="1"/>
  <c r="O104" i="9" s="1"/>
  <c r="M104" i="9" a="1"/>
  <c r="M104" i="9" s="1"/>
  <c r="Q104" i="9" a="1"/>
  <c r="Q104" i="9" s="1"/>
  <c r="L104" i="9" a="1"/>
  <c r="L104" i="9" s="1"/>
  <c r="K104" i="9" a="1"/>
  <c r="K104" i="9" s="1"/>
  <c r="P104" i="9" a="1"/>
  <c r="P104" i="9" s="1"/>
  <c r="R106" i="9" a="1"/>
  <c r="R106" i="9" s="1"/>
  <c r="N106" i="9" a="1"/>
  <c r="N106" i="9" s="1"/>
  <c r="O106" i="9" a="1"/>
  <c r="O106" i="9" s="1"/>
  <c r="M106" i="9" a="1"/>
  <c r="M106" i="9" s="1"/>
  <c r="Q106" i="9" a="1"/>
  <c r="Q106" i="9" s="1"/>
  <c r="L106" i="9" a="1"/>
  <c r="L106" i="9" s="1"/>
  <c r="P106" i="9" a="1"/>
  <c r="P106" i="9" s="1"/>
  <c r="K106" i="9" a="1"/>
  <c r="K106" i="9" s="1"/>
  <c r="R108" i="9" a="1"/>
  <c r="R108" i="9" s="1"/>
  <c r="N108" i="9" a="1"/>
  <c r="N108" i="9" s="1"/>
  <c r="O108" i="9" a="1"/>
  <c r="O108" i="9" s="1"/>
  <c r="M108" i="9" a="1"/>
  <c r="M108" i="9" s="1"/>
  <c r="Q108" i="9" a="1"/>
  <c r="Q108" i="9" s="1"/>
  <c r="L108" i="9" a="1"/>
  <c r="L108" i="9" s="1"/>
  <c r="P108" i="9" a="1"/>
  <c r="P108" i="9" s="1"/>
  <c r="K108" i="9" a="1"/>
  <c r="K108" i="9" s="1"/>
  <c r="R110" i="9" a="1"/>
  <c r="R110" i="9" s="1"/>
  <c r="N110" i="9" a="1"/>
  <c r="N110" i="9" s="1"/>
  <c r="O110" i="9" a="1"/>
  <c r="O110" i="9" s="1"/>
  <c r="M110" i="9" a="1"/>
  <c r="M110" i="9" s="1"/>
  <c r="Q110" i="9" a="1"/>
  <c r="Q110" i="9" s="1"/>
  <c r="L110" i="9" a="1"/>
  <c r="L110" i="9" s="1"/>
  <c r="P110" i="9" a="1"/>
  <c r="P110" i="9" s="1"/>
  <c r="K110" i="9" a="1"/>
  <c r="K110" i="9" s="1"/>
  <c r="R112" i="9" a="1"/>
  <c r="R112" i="9" s="1"/>
  <c r="N112" i="9" a="1"/>
  <c r="N112" i="9" s="1"/>
  <c r="O112" i="9" a="1"/>
  <c r="O112" i="9" s="1"/>
  <c r="M112" i="9" a="1"/>
  <c r="M112" i="9" s="1"/>
  <c r="Q112" i="9" a="1"/>
  <c r="Q112" i="9" s="1"/>
  <c r="L112" i="9" a="1"/>
  <c r="L112" i="9" s="1"/>
  <c r="K112" i="9" a="1"/>
  <c r="K112" i="9" s="1"/>
  <c r="P112" i="9" a="1"/>
  <c r="P112" i="9" s="1"/>
  <c r="R114" i="9" a="1"/>
  <c r="R114" i="9" s="1"/>
  <c r="N114" i="9" a="1"/>
  <c r="N114" i="9" s="1"/>
  <c r="O114" i="9" a="1"/>
  <c r="O114" i="9" s="1"/>
  <c r="M114" i="9" a="1"/>
  <c r="M114" i="9" s="1"/>
  <c r="Q114" i="9" a="1"/>
  <c r="Q114" i="9" s="1"/>
  <c r="L114" i="9" a="1"/>
  <c r="L114" i="9" s="1"/>
  <c r="P114" i="9" a="1"/>
  <c r="P114" i="9" s="1"/>
  <c r="K114" i="9" a="1"/>
  <c r="K114" i="9" s="1"/>
  <c r="R116" i="9" a="1"/>
  <c r="R116" i="9" s="1"/>
  <c r="N116" i="9" a="1"/>
  <c r="N116" i="9" s="1"/>
  <c r="O116" i="9" a="1"/>
  <c r="O116" i="9" s="1"/>
  <c r="M116" i="9" a="1"/>
  <c r="M116" i="9" s="1"/>
  <c r="Q116" i="9" a="1"/>
  <c r="Q116" i="9" s="1"/>
  <c r="L116" i="9" a="1"/>
  <c r="L116" i="9" s="1"/>
  <c r="P116" i="9" a="1"/>
  <c r="P116" i="9" s="1"/>
  <c r="K116" i="9" a="1"/>
  <c r="K116" i="9" s="1"/>
  <c r="R118" i="9" a="1"/>
  <c r="R118" i="9" s="1"/>
  <c r="N118" i="9" a="1"/>
  <c r="N118" i="9" s="1"/>
  <c r="O118" i="9" a="1"/>
  <c r="O118" i="9" s="1"/>
  <c r="M118" i="9" a="1"/>
  <c r="M118" i="9" s="1"/>
  <c r="Q118" i="9" a="1"/>
  <c r="Q118" i="9" s="1"/>
  <c r="L118" i="9" a="1"/>
  <c r="L118" i="9" s="1"/>
  <c r="P118" i="9" a="1"/>
  <c r="P118" i="9" s="1"/>
  <c r="K118" i="9" a="1"/>
  <c r="K118" i="9" s="1"/>
  <c r="R120" i="9" a="1"/>
  <c r="R120" i="9" s="1"/>
  <c r="N120" i="9" a="1"/>
  <c r="N120" i="9" s="1"/>
  <c r="O120" i="9" a="1"/>
  <c r="O120" i="9" s="1"/>
  <c r="M120" i="9" a="1"/>
  <c r="M120" i="9" s="1"/>
  <c r="Q120" i="9" a="1"/>
  <c r="Q120" i="9" s="1"/>
  <c r="L120" i="9" a="1"/>
  <c r="L120" i="9" s="1"/>
  <c r="K120" i="9" a="1"/>
  <c r="K120" i="9" s="1"/>
  <c r="P120" i="9" a="1"/>
  <c r="P120" i="9" s="1"/>
  <c r="R122" i="9" a="1"/>
  <c r="R122" i="9" s="1"/>
  <c r="N122" i="9" a="1"/>
  <c r="N122" i="9" s="1"/>
  <c r="O122" i="9" a="1"/>
  <c r="O122" i="9" s="1"/>
  <c r="M122" i="9" a="1"/>
  <c r="M122" i="9" s="1"/>
  <c r="Q122" i="9" a="1"/>
  <c r="Q122" i="9" s="1"/>
  <c r="L122" i="9" a="1"/>
  <c r="L122" i="9" s="1"/>
  <c r="P122" i="9" a="1"/>
  <c r="P122" i="9" s="1"/>
  <c r="K122" i="9" a="1"/>
  <c r="K122" i="9" s="1"/>
  <c r="R124" i="9" a="1"/>
  <c r="R124" i="9" s="1"/>
  <c r="N124" i="9" a="1"/>
  <c r="N124" i="9" s="1"/>
  <c r="O124" i="9" a="1"/>
  <c r="O124" i="9" s="1"/>
  <c r="M124" i="9" a="1"/>
  <c r="M124" i="9" s="1"/>
  <c r="Q124" i="9" a="1"/>
  <c r="Q124" i="9" s="1"/>
  <c r="L124" i="9" a="1"/>
  <c r="L124" i="9" s="1"/>
  <c r="P124" i="9" a="1"/>
  <c r="P124" i="9" s="1"/>
  <c r="K124" i="9" a="1"/>
  <c r="K124" i="9" s="1"/>
  <c r="R126" i="9" a="1"/>
  <c r="R126" i="9" s="1"/>
  <c r="N126" i="9" a="1"/>
  <c r="N126" i="9" s="1"/>
  <c r="O126" i="9" a="1"/>
  <c r="O126" i="9" s="1"/>
  <c r="M126" i="9" a="1"/>
  <c r="M126" i="9" s="1"/>
  <c r="Q126" i="9" a="1"/>
  <c r="Q126" i="9" s="1"/>
  <c r="L126" i="9" a="1"/>
  <c r="L126" i="9" s="1"/>
  <c r="P126" i="9" a="1"/>
  <c r="P126" i="9" s="1"/>
  <c r="K126" i="9" a="1"/>
  <c r="K126" i="9" s="1"/>
  <c r="R128" i="9" a="1"/>
  <c r="R128" i="9" s="1"/>
  <c r="N128" i="9" a="1"/>
  <c r="N128" i="9" s="1"/>
  <c r="O128" i="9" a="1"/>
  <c r="O128" i="9" s="1"/>
  <c r="M128" i="9" a="1"/>
  <c r="M128" i="9" s="1"/>
  <c r="Q128" i="9" a="1"/>
  <c r="Q128" i="9" s="1"/>
  <c r="L128" i="9" a="1"/>
  <c r="L128" i="9" s="1"/>
  <c r="K128" i="9" a="1"/>
  <c r="K128" i="9" s="1"/>
  <c r="P128" i="9" a="1"/>
  <c r="P128" i="9" s="1"/>
  <c r="R130" i="9" a="1"/>
  <c r="R130" i="9" s="1"/>
  <c r="N130" i="9" a="1"/>
  <c r="N130" i="9" s="1"/>
  <c r="O130" i="9" a="1"/>
  <c r="O130" i="9" s="1"/>
  <c r="M130" i="9" a="1"/>
  <c r="M130" i="9" s="1"/>
  <c r="Q130" i="9" a="1"/>
  <c r="Q130" i="9" s="1"/>
  <c r="L130" i="9" a="1"/>
  <c r="L130" i="9" s="1"/>
  <c r="P130" i="9" a="1"/>
  <c r="P130" i="9" s="1"/>
  <c r="K130" i="9" a="1"/>
  <c r="K130" i="9" s="1"/>
  <c r="R132" i="9" a="1"/>
  <c r="R132" i="9" s="1"/>
  <c r="N132" i="9" a="1"/>
  <c r="N132" i="9" s="1"/>
  <c r="O132" i="9" a="1"/>
  <c r="O132" i="9" s="1"/>
  <c r="M132" i="9" a="1"/>
  <c r="M132" i="9" s="1"/>
  <c r="Q132" i="9" a="1"/>
  <c r="Q132" i="9" s="1"/>
  <c r="L132" i="9" a="1"/>
  <c r="L132" i="9" s="1"/>
  <c r="P132" i="9" a="1"/>
  <c r="P132" i="9" s="1"/>
  <c r="K132" i="9" a="1"/>
  <c r="K132" i="9" s="1"/>
  <c r="R134" i="9" a="1"/>
  <c r="R134" i="9" s="1"/>
  <c r="N134" i="9" a="1"/>
  <c r="N134" i="9" s="1"/>
  <c r="O134" i="9" a="1"/>
  <c r="O134" i="9" s="1"/>
  <c r="M134" i="9" a="1"/>
  <c r="M134" i="9" s="1"/>
  <c r="Q134" i="9" a="1"/>
  <c r="Q134" i="9" s="1"/>
  <c r="L134" i="9" a="1"/>
  <c r="L134" i="9" s="1"/>
  <c r="P134" i="9" a="1"/>
  <c r="P134" i="9" s="1"/>
  <c r="K134" i="9" a="1"/>
  <c r="K134" i="9" s="1"/>
  <c r="R136" i="9" a="1"/>
  <c r="R136" i="9" s="1"/>
  <c r="N136" i="9" a="1"/>
  <c r="N136" i="9" s="1"/>
  <c r="O136" i="9" a="1"/>
  <c r="O136" i="9" s="1"/>
  <c r="M136" i="9" a="1"/>
  <c r="M136" i="9" s="1"/>
  <c r="Q136" i="9" a="1"/>
  <c r="Q136" i="9" s="1"/>
  <c r="L136" i="9" a="1"/>
  <c r="L136" i="9" s="1"/>
  <c r="K136" i="9" a="1"/>
  <c r="K136" i="9" s="1"/>
  <c r="P136" i="9" a="1"/>
  <c r="P136" i="9" s="1"/>
  <c r="R138" i="9" a="1"/>
  <c r="R138" i="9" s="1"/>
  <c r="N138" i="9" a="1"/>
  <c r="N138" i="9" s="1"/>
  <c r="O138" i="9" a="1"/>
  <c r="O138" i="9" s="1"/>
  <c r="M138" i="9" a="1"/>
  <c r="M138" i="9" s="1"/>
  <c r="Q138" i="9" a="1"/>
  <c r="Q138" i="9" s="1"/>
  <c r="L138" i="9" a="1"/>
  <c r="L138" i="9" s="1"/>
  <c r="P138" i="9" a="1"/>
  <c r="P138" i="9" s="1"/>
  <c r="K138" i="9" a="1"/>
  <c r="K138" i="9" s="1"/>
  <c r="R140" i="9" a="1"/>
  <c r="R140" i="9" s="1"/>
  <c r="N140" i="9" a="1"/>
  <c r="N140" i="9" s="1"/>
  <c r="O140" i="9" a="1"/>
  <c r="O140" i="9" s="1"/>
  <c r="M140" i="9" a="1"/>
  <c r="M140" i="9" s="1"/>
  <c r="Q140" i="9" a="1"/>
  <c r="Q140" i="9" s="1"/>
  <c r="L140" i="9" a="1"/>
  <c r="L140" i="9" s="1"/>
  <c r="P140" i="9" a="1"/>
  <c r="P140" i="9" s="1"/>
  <c r="K140" i="9" a="1"/>
  <c r="K140" i="9" s="1"/>
  <c r="R142" i="9" a="1"/>
  <c r="R142" i="9" s="1"/>
  <c r="N142" i="9" a="1"/>
  <c r="N142" i="9" s="1"/>
  <c r="Q142" i="9" a="1"/>
  <c r="Q142" i="9" s="1"/>
  <c r="M142" i="9" a="1"/>
  <c r="M142" i="9" s="1"/>
  <c r="P142" i="9" a="1"/>
  <c r="P142" i="9" s="1"/>
  <c r="O142" i="9" a="1"/>
  <c r="O142" i="9" s="1"/>
  <c r="L142" i="9" a="1"/>
  <c r="L142" i="9" s="1"/>
  <c r="K142" i="9" a="1"/>
  <c r="K142" i="9" s="1"/>
  <c r="R144" i="9" a="1"/>
  <c r="R144" i="9" s="1"/>
  <c r="N144" i="9" a="1"/>
  <c r="N144" i="9" s="1"/>
  <c r="Q144" i="9" a="1"/>
  <c r="Q144" i="9" s="1"/>
  <c r="M144" i="9" a="1"/>
  <c r="M144" i="9" s="1"/>
  <c r="P144" i="9" a="1"/>
  <c r="P144" i="9" s="1"/>
  <c r="L144" i="9" a="1"/>
  <c r="L144" i="9" s="1"/>
  <c r="K144" i="9" a="1"/>
  <c r="K144" i="9" s="1"/>
  <c r="O144" i="9" a="1"/>
  <c r="O144" i="9" s="1"/>
  <c r="R146" i="9" a="1"/>
  <c r="R146" i="9" s="1"/>
  <c r="N146" i="9" a="1"/>
  <c r="N146" i="9" s="1"/>
  <c r="Q146" i="9" a="1"/>
  <c r="Q146" i="9" s="1"/>
  <c r="M146" i="9" a="1"/>
  <c r="M146" i="9" s="1"/>
  <c r="P146" i="9" a="1"/>
  <c r="P146" i="9" s="1"/>
  <c r="O146" i="9" a="1"/>
  <c r="O146" i="9" s="1"/>
  <c r="L146" i="9" a="1"/>
  <c r="L146" i="9" s="1"/>
  <c r="K146" i="9" a="1"/>
  <c r="K146" i="9" s="1"/>
  <c r="R148" i="9" a="1"/>
  <c r="R148" i="9" s="1"/>
  <c r="N148" i="9" a="1"/>
  <c r="N148" i="9" s="1"/>
  <c r="Q148" i="9" a="1"/>
  <c r="Q148" i="9" s="1"/>
  <c r="M148" i="9" a="1"/>
  <c r="M148" i="9" s="1"/>
  <c r="P148" i="9" a="1"/>
  <c r="P148" i="9" s="1"/>
  <c r="L148" i="9" a="1"/>
  <c r="L148" i="9" s="1"/>
  <c r="K148" i="9" a="1"/>
  <c r="K148" i="9" s="1"/>
  <c r="O148" i="9" a="1"/>
  <c r="O148" i="9" s="1"/>
  <c r="R150" i="9" a="1"/>
  <c r="R150" i="9" s="1"/>
  <c r="N150" i="9" a="1"/>
  <c r="N150" i="9" s="1"/>
  <c r="Q150" i="9" a="1"/>
  <c r="Q150" i="9" s="1"/>
  <c r="M150" i="9" a="1"/>
  <c r="M150" i="9" s="1"/>
  <c r="P150" i="9" a="1"/>
  <c r="P150" i="9" s="1"/>
  <c r="O150" i="9" a="1"/>
  <c r="O150" i="9" s="1"/>
  <c r="L150" i="9" a="1"/>
  <c r="L150" i="9" s="1"/>
  <c r="K150" i="9" a="1"/>
  <c r="K150" i="9" s="1"/>
  <c r="O152" i="9" a="1"/>
  <c r="O152" i="9" s="1"/>
  <c r="L152" i="9" a="1"/>
  <c r="L152" i="9" s="1"/>
  <c r="R152" i="9" a="1"/>
  <c r="R152" i="9" s="1"/>
  <c r="K152" i="9" a="1"/>
  <c r="K152" i="9" s="1"/>
  <c r="N152" i="9" a="1"/>
  <c r="N152" i="9" s="1"/>
  <c r="Q152" i="9" a="1"/>
  <c r="Q152" i="9" s="1"/>
  <c r="P152" i="9" a="1"/>
  <c r="P152" i="9" s="1"/>
  <c r="M152" i="9" a="1"/>
  <c r="M152" i="9" s="1"/>
  <c r="P154" i="9" a="1"/>
  <c r="P154" i="9" s="1"/>
  <c r="M154" i="9" a="1"/>
  <c r="M154" i="9" s="1"/>
  <c r="O154" i="9" a="1"/>
  <c r="O154" i="9" s="1"/>
  <c r="L154" i="9" a="1"/>
  <c r="L154" i="9" s="1"/>
  <c r="R154" i="9" a="1"/>
  <c r="R154" i="9" s="1"/>
  <c r="K154" i="9" a="1"/>
  <c r="K154" i="9" s="1"/>
  <c r="N154" i="9" a="1"/>
  <c r="N154" i="9" s="1"/>
  <c r="Q154" i="9" a="1"/>
  <c r="Q154" i="9" s="1"/>
  <c r="Q156" i="9" a="1"/>
  <c r="Q156" i="9" s="1"/>
  <c r="N156" i="9" a="1"/>
  <c r="N156" i="9" s="1"/>
  <c r="P156" i="9" a="1"/>
  <c r="P156" i="9" s="1"/>
  <c r="M156" i="9" a="1"/>
  <c r="M156" i="9" s="1"/>
  <c r="O156" i="9" a="1"/>
  <c r="O156" i="9" s="1"/>
  <c r="L156" i="9" a="1"/>
  <c r="L156" i="9" s="1"/>
  <c r="K156" i="9" a="1"/>
  <c r="K156" i="9" s="1"/>
  <c r="R156" i="9" a="1"/>
  <c r="R156" i="9" s="1"/>
  <c r="R158" i="9" a="1"/>
  <c r="R158" i="9" s="1"/>
  <c r="K158" i="9" a="1"/>
  <c r="K158" i="9" s="1"/>
  <c r="Q158" i="9" a="1"/>
  <c r="Q158" i="9" s="1"/>
  <c r="N158" i="9" a="1"/>
  <c r="N158" i="9" s="1"/>
  <c r="M158" i="9" a="1"/>
  <c r="M158" i="9" s="1"/>
  <c r="P158" i="9" a="1"/>
  <c r="P158" i="9" s="1"/>
  <c r="O158" i="9" a="1"/>
  <c r="O158" i="9" s="1"/>
  <c r="L158" i="9" a="1"/>
  <c r="L158" i="9" s="1"/>
  <c r="R160" i="9" a="1"/>
  <c r="R160" i="9" s="1"/>
  <c r="K160" i="9" a="1"/>
  <c r="K160" i="9" s="1"/>
  <c r="Q160" i="9" a="1"/>
  <c r="Q160" i="9" s="1"/>
  <c r="N160" i="9" a="1"/>
  <c r="N160" i="9" s="1"/>
  <c r="P160" i="9" a="1"/>
  <c r="P160" i="9" s="1"/>
  <c r="O160" i="9" a="1"/>
  <c r="O160" i="9" s="1"/>
  <c r="M160" i="9" a="1"/>
  <c r="M160" i="9" s="1"/>
  <c r="L160" i="9" a="1"/>
  <c r="L160" i="9" s="1"/>
  <c r="R162" i="9" a="1"/>
  <c r="R162" i="9" s="1"/>
  <c r="K162" i="9" a="1"/>
  <c r="K162" i="9" s="1"/>
  <c r="Q162" i="9" a="1"/>
  <c r="Q162" i="9" s="1"/>
  <c r="N162" i="9" a="1"/>
  <c r="N162" i="9" s="1"/>
  <c r="M162" i="9" a="1"/>
  <c r="M162" i="9" s="1"/>
  <c r="P162" i="9" a="1"/>
  <c r="P162" i="9" s="1"/>
  <c r="O162" i="9" a="1"/>
  <c r="O162" i="9" s="1"/>
  <c r="L162" i="9" a="1"/>
  <c r="L162" i="9" s="1"/>
  <c r="R164" i="9" a="1"/>
  <c r="R164" i="9" s="1"/>
  <c r="K164" i="9" a="1"/>
  <c r="K164" i="9" s="1"/>
  <c r="Q164" i="9" a="1"/>
  <c r="Q164" i="9" s="1"/>
  <c r="N164" i="9" a="1"/>
  <c r="N164" i="9" s="1"/>
  <c r="P164" i="9" a="1"/>
  <c r="P164" i="9" s="1"/>
  <c r="L164" i="9" a="1"/>
  <c r="L164" i="9" s="1"/>
  <c r="O164" i="9" a="1"/>
  <c r="O164" i="9" s="1"/>
  <c r="M164" i="9" a="1"/>
  <c r="M164" i="9" s="1"/>
  <c r="R166" i="9" a="1"/>
  <c r="R166" i="9" s="1"/>
  <c r="K166" i="9" a="1"/>
  <c r="K166" i="9" s="1"/>
  <c r="Q166" i="9" a="1"/>
  <c r="Q166" i="9" s="1"/>
  <c r="N166" i="9" a="1"/>
  <c r="N166" i="9" s="1"/>
  <c r="M166" i="9" a="1"/>
  <c r="M166" i="9" s="1"/>
  <c r="L166" i="9" a="1"/>
  <c r="L166" i="9" s="1"/>
  <c r="P166" i="9" a="1"/>
  <c r="P166" i="9" s="1"/>
  <c r="O166" i="9" a="1"/>
  <c r="O166" i="9" s="1"/>
  <c r="R168" i="9" a="1"/>
  <c r="R168" i="9" s="1"/>
  <c r="K168" i="9" a="1"/>
  <c r="K168" i="9" s="1"/>
  <c r="Q168" i="9" a="1"/>
  <c r="Q168" i="9" s="1"/>
  <c r="N168" i="9" a="1"/>
  <c r="N168" i="9" s="1"/>
  <c r="P168" i="9" a="1"/>
  <c r="P168" i="9" s="1"/>
  <c r="M168" i="9" a="1"/>
  <c r="M168" i="9" s="1"/>
  <c r="L168" i="9" a="1"/>
  <c r="L168" i="9" s="1"/>
  <c r="O168" i="9" a="1"/>
  <c r="O168" i="9" s="1"/>
  <c r="O170" i="9" a="1"/>
  <c r="O170" i="9" s="1"/>
  <c r="L170" i="9" a="1"/>
  <c r="L170" i="9" s="1"/>
  <c r="R170" i="9" a="1"/>
  <c r="R170" i="9" s="1"/>
  <c r="K170" i="9" a="1"/>
  <c r="K170" i="9" s="1"/>
  <c r="N170" i="9" a="1"/>
  <c r="N170" i="9" s="1"/>
  <c r="P170" i="9" a="1"/>
  <c r="P170" i="9" s="1"/>
  <c r="M170" i="9" a="1"/>
  <c r="M170" i="9" s="1"/>
  <c r="Q170" i="9" a="1"/>
  <c r="Q170" i="9" s="1"/>
  <c r="O172" i="9" a="1"/>
  <c r="O172" i="9" s="1"/>
  <c r="L172" i="9" a="1"/>
  <c r="L172" i="9" s="1"/>
  <c r="R172" i="9" a="1"/>
  <c r="R172" i="9" s="1"/>
  <c r="K172" i="9" a="1"/>
  <c r="K172" i="9" s="1"/>
  <c r="Q172" i="9" a="1"/>
  <c r="Q172" i="9" s="1"/>
  <c r="P172" i="9" a="1"/>
  <c r="P172" i="9" s="1"/>
  <c r="N172" i="9" a="1"/>
  <c r="N172" i="9" s="1"/>
  <c r="M172" i="9" a="1"/>
  <c r="M172" i="9" s="1"/>
  <c r="O174" i="9" a="1"/>
  <c r="O174" i="9" s="1"/>
  <c r="L174" i="9" a="1"/>
  <c r="L174" i="9" s="1"/>
  <c r="R174" i="9" a="1"/>
  <c r="R174" i="9" s="1"/>
  <c r="K174" i="9" a="1"/>
  <c r="K174" i="9" s="1"/>
  <c r="N174" i="9" a="1"/>
  <c r="N174" i="9" s="1"/>
  <c r="Q174" i="9" a="1"/>
  <c r="Q174" i="9" s="1"/>
  <c r="P174" i="9" a="1"/>
  <c r="P174" i="9" s="1"/>
  <c r="M174" i="9" a="1"/>
  <c r="M174" i="9" s="1"/>
  <c r="O176" i="9" a="1"/>
  <c r="O176" i="9" s="1"/>
  <c r="L176" i="9" a="1"/>
  <c r="L176" i="9" s="1"/>
  <c r="R176" i="9" a="1"/>
  <c r="R176" i="9" s="1"/>
  <c r="K176" i="9" a="1"/>
  <c r="K176" i="9" s="1"/>
  <c r="Q176" i="9" a="1"/>
  <c r="Q176" i="9" s="1"/>
  <c r="P176" i="9" a="1"/>
  <c r="P176" i="9" s="1"/>
  <c r="N176" i="9" a="1"/>
  <c r="N176" i="9" s="1"/>
  <c r="M176" i="9" a="1"/>
  <c r="M176" i="9" s="1"/>
  <c r="O178" i="9" a="1"/>
  <c r="O178" i="9" s="1"/>
  <c r="L178" i="9" a="1"/>
  <c r="L178" i="9" s="1"/>
  <c r="R178" i="9" a="1"/>
  <c r="R178" i="9" s="1"/>
  <c r="K178" i="9" a="1"/>
  <c r="K178" i="9" s="1"/>
  <c r="N178" i="9" a="1"/>
  <c r="N178" i="9" s="1"/>
  <c r="Q178" i="9" a="1"/>
  <c r="Q178" i="9" s="1"/>
  <c r="P178" i="9" a="1"/>
  <c r="P178" i="9" s="1"/>
  <c r="M178" i="9" a="1"/>
  <c r="M178" i="9" s="1"/>
  <c r="O180" i="9" a="1"/>
  <c r="O180" i="9" s="1"/>
  <c r="L180" i="9" a="1"/>
  <c r="L180" i="9" s="1"/>
  <c r="R180" i="9" a="1"/>
  <c r="R180" i="9" s="1"/>
  <c r="K180" i="9" a="1"/>
  <c r="K180" i="9" s="1"/>
  <c r="Q180" i="9" a="1"/>
  <c r="Q180" i="9" s="1"/>
  <c r="M180" i="9" a="1"/>
  <c r="M180" i="9" s="1"/>
  <c r="P180" i="9" a="1"/>
  <c r="P180" i="9" s="1"/>
  <c r="N180" i="9" a="1"/>
  <c r="N180" i="9" s="1"/>
  <c r="O182" i="9" a="1"/>
  <c r="O182" i="9" s="1"/>
  <c r="L182" i="9" a="1"/>
  <c r="L182" i="9" s="1"/>
  <c r="R182" i="9" a="1"/>
  <c r="R182" i="9" s="1"/>
  <c r="K182" i="9" a="1"/>
  <c r="K182" i="9" s="1"/>
  <c r="N182" i="9" a="1"/>
  <c r="N182" i="9" s="1"/>
  <c r="M182" i="9" a="1"/>
  <c r="M182" i="9" s="1"/>
  <c r="Q182" i="9" a="1"/>
  <c r="Q182" i="9" s="1"/>
  <c r="P182" i="9" a="1"/>
  <c r="P182" i="9" s="1"/>
  <c r="O184" i="9" a="1"/>
  <c r="O184" i="9" s="1"/>
  <c r="L184" i="9" a="1"/>
  <c r="L184" i="9" s="1"/>
  <c r="R184" i="9" a="1"/>
  <c r="R184" i="9" s="1"/>
  <c r="K184" i="9" a="1"/>
  <c r="K184" i="9" s="1"/>
  <c r="Q184" i="9" a="1"/>
  <c r="Q184" i="9" s="1"/>
  <c r="N184" i="9" a="1"/>
  <c r="N184" i="9" s="1"/>
  <c r="M184" i="9" a="1"/>
  <c r="M184" i="9" s="1"/>
  <c r="P184" i="9" a="1"/>
  <c r="P184" i="9" s="1"/>
  <c r="O186" i="9" a="1"/>
  <c r="O186" i="9" s="1"/>
  <c r="L186" i="9" a="1"/>
  <c r="L186" i="9" s="1"/>
  <c r="R186" i="9" a="1"/>
  <c r="R186" i="9" s="1"/>
  <c r="K186" i="9" a="1"/>
  <c r="K186" i="9" s="1"/>
  <c r="N186" i="9" a="1"/>
  <c r="N186" i="9" s="1"/>
  <c r="P186" i="9" a="1"/>
  <c r="P186" i="9" s="1"/>
  <c r="M186" i="9" a="1"/>
  <c r="M186" i="9" s="1"/>
  <c r="Q186" i="9" a="1"/>
  <c r="Q186" i="9" s="1"/>
  <c r="O188" i="9" a="1"/>
  <c r="O188" i="9" s="1"/>
  <c r="L188" i="9" a="1"/>
  <c r="L188" i="9" s="1"/>
  <c r="R188" i="9" a="1"/>
  <c r="R188" i="9" s="1"/>
  <c r="K188" i="9" a="1"/>
  <c r="K188" i="9" s="1"/>
  <c r="Q188" i="9" a="1"/>
  <c r="Q188" i="9" s="1"/>
  <c r="P188" i="9" a="1"/>
  <c r="P188" i="9" s="1"/>
  <c r="N188" i="9" a="1"/>
  <c r="N188" i="9" s="1"/>
  <c r="M188" i="9" a="1"/>
  <c r="M188" i="9" s="1"/>
  <c r="P190" i="9" a="1"/>
  <c r="P190" i="9" s="1"/>
  <c r="M190" i="9" a="1"/>
  <c r="M190" i="9" s="1"/>
  <c r="R190" i="9" a="1"/>
  <c r="R190" i="9" s="1"/>
  <c r="O190" i="9" a="1"/>
  <c r="O190" i="9" s="1"/>
  <c r="Q190" i="9" a="1"/>
  <c r="Q190" i="9" s="1"/>
  <c r="L190" i="9" a="1"/>
  <c r="L190" i="9" s="1"/>
  <c r="N190" i="9" a="1"/>
  <c r="N190" i="9" s="1"/>
  <c r="K190" i="9" a="1"/>
  <c r="K190" i="9" s="1"/>
  <c r="N192" i="9" a="1"/>
  <c r="N192" i="9" s="1"/>
  <c r="K192" i="9" a="1"/>
  <c r="K192" i="9" s="1"/>
  <c r="R192" i="9" a="1"/>
  <c r="R192" i="9" s="1"/>
  <c r="Q192" i="9" a="1"/>
  <c r="Q192" i="9" s="1"/>
  <c r="M192" i="9" a="1"/>
  <c r="M192" i="9" s="1"/>
  <c r="O192" i="9" a="1"/>
  <c r="O192" i="9" s="1"/>
  <c r="L192" i="9" a="1"/>
  <c r="L192" i="9" s="1"/>
  <c r="P192" i="9" a="1"/>
  <c r="P192" i="9" s="1"/>
  <c r="R194" i="9" a="1"/>
  <c r="R194" i="9" s="1"/>
  <c r="N194" i="9" a="1"/>
  <c r="N194" i="9" s="1"/>
  <c r="K194" i="9" a="1"/>
  <c r="K194" i="9" s="1"/>
  <c r="Q194" i="9" a="1"/>
  <c r="Q194" i="9" s="1"/>
  <c r="P194" i="9" a="1"/>
  <c r="P194" i="9" s="1"/>
  <c r="L194" i="9" a="1"/>
  <c r="L194" i="9" s="1"/>
  <c r="O194" i="9" a="1"/>
  <c r="O194" i="9" s="1"/>
  <c r="M194" i="9" a="1"/>
  <c r="M194" i="9" s="1"/>
  <c r="R196" i="9" a="1"/>
  <c r="R196" i="9" s="1"/>
  <c r="N196" i="9" a="1"/>
  <c r="N196" i="9" s="1"/>
  <c r="Q196" i="9" a="1"/>
  <c r="Q196" i="9" s="1"/>
  <c r="L196" i="9" a="1"/>
  <c r="L196" i="9" s="1"/>
  <c r="P196" i="9" a="1"/>
  <c r="P196" i="9" s="1"/>
  <c r="K196" i="9" a="1"/>
  <c r="K196" i="9" s="1"/>
  <c r="O196" i="9" a="1"/>
  <c r="O196" i="9" s="1"/>
  <c r="M196" i="9" a="1"/>
  <c r="M196" i="9" s="1"/>
  <c r="R198" i="9" a="1"/>
  <c r="R198" i="9" s="1"/>
  <c r="N198" i="9" a="1"/>
  <c r="N198" i="9" s="1"/>
  <c r="Q198" i="9" a="1"/>
  <c r="Q198" i="9" s="1"/>
  <c r="L198" i="9" a="1"/>
  <c r="L198" i="9" s="1"/>
  <c r="P198" i="9" a="1"/>
  <c r="P198" i="9" s="1"/>
  <c r="K198" i="9" a="1"/>
  <c r="K198" i="9" s="1"/>
  <c r="O198" i="9" a="1"/>
  <c r="O198" i="9" s="1"/>
  <c r="M198" i="9" a="1"/>
  <c r="M198" i="9" s="1"/>
  <c r="R200" i="9" a="1"/>
  <c r="R200" i="9" s="1"/>
  <c r="N200" i="9" a="1"/>
  <c r="N200" i="9" s="1"/>
  <c r="Q200" i="9" a="1"/>
  <c r="Q200" i="9" s="1"/>
  <c r="L200" i="9" a="1"/>
  <c r="L200" i="9" s="1"/>
  <c r="P200" i="9" a="1"/>
  <c r="P200" i="9" s="1"/>
  <c r="K200" i="9" a="1"/>
  <c r="K200" i="9" s="1"/>
  <c r="O200" i="9" a="1"/>
  <c r="O200" i="9" s="1"/>
  <c r="M200" i="9" a="1"/>
  <c r="M200" i="9" s="1"/>
  <c r="R202" i="9" a="1"/>
  <c r="R202" i="9" s="1"/>
  <c r="N202" i="9" a="1"/>
  <c r="N202" i="9" s="1"/>
  <c r="Q202" i="9" a="1"/>
  <c r="Q202" i="9" s="1"/>
  <c r="L202" i="9" a="1"/>
  <c r="L202" i="9" s="1"/>
  <c r="P202" i="9" a="1"/>
  <c r="P202" i="9" s="1"/>
  <c r="K202" i="9" a="1"/>
  <c r="K202" i="9" s="1"/>
  <c r="M202" i="9" a="1"/>
  <c r="M202" i="9" s="1"/>
  <c r="O202" i="9" a="1"/>
  <c r="O202" i="9" s="1"/>
  <c r="R204" i="9" a="1"/>
  <c r="R204" i="9" s="1"/>
  <c r="N204" i="9" a="1"/>
  <c r="N204" i="9" s="1"/>
  <c r="Q204" i="9" a="1"/>
  <c r="Q204" i="9" s="1"/>
  <c r="L204" i="9" a="1"/>
  <c r="L204" i="9" s="1"/>
  <c r="P204" i="9" a="1"/>
  <c r="P204" i="9" s="1"/>
  <c r="K204" i="9" a="1"/>
  <c r="K204" i="9" s="1"/>
  <c r="O204" i="9" a="1"/>
  <c r="O204" i="9" s="1"/>
  <c r="M204" i="9" a="1"/>
  <c r="M204" i="9" s="1"/>
  <c r="O206" i="9" a="1"/>
  <c r="O206" i="9" s="1"/>
  <c r="K206" i="9" a="1"/>
  <c r="K206" i="9" s="1"/>
  <c r="R206" i="9" a="1"/>
  <c r="R206" i="9" s="1"/>
  <c r="N206" i="9" a="1"/>
  <c r="N206" i="9" s="1"/>
  <c r="Q206" i="9" a="1"/>
  <c r="Q206" i="9" s="1"/>
  <c r="P206" i="9" a="1"/>
  <c r="P206" i="9" s="1"/>
  <c r="M206" i="9" a="1"/>
  <c r="M206" i="9" s="1"/>
  <c r="L206" i="9" a="1"/>
  <c r="L206" i="9" s="1"/>
  <c r="O208" i="9" a="1"/>
  <c r="O208" i="9" s="1"/>
  <c r="K208" i="9" a="1"/>
  <c r="K208" i="9" s="1"/>
  <c r="R208" i="9" a="1"/>
  <c r="R208" i="9" s="1"/>
  <c r="N208" i="9" a="1"/>
  <c r="N208" i="9" s="1"/>
  <c r="Q208" i="9" a="1"/>
  <c r="Q208" i="9" s="1"/>
  <c r="P208" i="9" a="1"/>
  <c r="P208" i="9" s="1"/>
  <c r="M208" i="9" a="1"/>
  <c r="M208" i="9" s="1"/>
  <c r="L208" i="9" a="1"/>
  <c r="L208" i="9" s="1"/>
  <c r="O210" i="9" a="1"/>
  <c r="O210" i="9" s="1"/>
  <c r="K210" i="9" a="1"/>
  <c r="K210" i="9" s="1"/>
  <c r="R210" i="9" a="1"/>
  <c r="R210" i="9" s="1"/>
  <c r="N210" i="9" a="1"/>
  <c r="N210" i="9" s="1"/>
  <c r="Q210" i="9" a="1"/>
  <c r="Q210" i="9" s="1"/>
  <c r="P210" i="9" a="1"/>
  <c r="P210" i="9" s="1"/>
  <c r="M210" i="9" a="1"/>
  <c r="M210" i="9" s="1"/>
  <c r="L210" i="9" a="1"/>
  <c r="L210" i="9" s="1"/>
  <c r="O212" i="9" a="1"/>
  <c r="O212" i="9" s="1"/>
  <c r="K212" i="9" a="1"/>
  <c r="K212" i="9" s="1"/>
  <c r="R212" i="9" a="1"/>
  <c r="R212" i="9" s="1"/>
  <c r="N212" i="9" a="1"/>
  <c r="N212" i="9" s="1"/>
  <c r="Q212" i="9" a="1"/>
  <c r="Q212" i="9" s="1"/>
  <c r="P212" i="9" a="1"/>
  <c r="P212" i="9" s="1"/>
  <c r="M212" i="9" a="1"/>
  <c r="M212" i="9" s="1"/>
  <c r="L212" i="9" a="1"/>
  <c r="L212" i="9" s="1"/>
  <c r="O214" i="9" a="1"/>
  <c r="O214" i="9" s="1"/>
  <c r="K214" i="9" a="1"/>
  <c r="K214" i="9" s="1"/>
  <c r="R214" i="9" a="1"/>
  <c r="R214" i="9" s="1"/>
  <c r="N214" i="9" a="1"/>
  <c r="N214" i="9" s="1"/>
  <c r="Q214" i="9" a="1"/>
  <c r="Q214" i="9" s="1"/>
  <c r="P214" i="9" a="1"/>
  <c r="P214" i="9" s="1"/>
  <c r="M214" i="9" a="1"/>
  <c r="M214" i="9" s="1"/>
  <c r="L214" i="9" a="1"/>
  <c r="L214" i="9" s="1"/>
  <c r="O216" i="9" a="1"/>
  <c r="O216" i="9" s="1"/>
  <c r="K216" i="9" a="1"/>
  <c r="K216" i="9" s="1"/>
  <c r="R216" i="9" a="1"/>
  <c r="R216" i="9" s="1"/>
  <c r="N216" i="9" a="1"/>
  <c r="N216" i="9" s="1"/>
  <c r="Q216" i="9" a="1"/>
  <c r="Q216" i="9" s="1"/>
  <c r="P216" i="9" a="1"/>
  <c r="P216" i="9" s="1"/>
  <c r="M216" i="9" a="1"/>
  <c r="M216" i="9" s="1"/>
  <c r="L216" i="9" a="1"/>
  <c r="L216" i="9" s="1"/>
  <c r="O218" i="9" a="1"/>
  <c r="O218" i="9" s="1"/>
  <c r="K218" i="9" a="1"/>
  <c r="K218" i="9" s="1"/>
  <c r="R218" i="9" a="1"/>
  <c r="R218" i="9" s="1"/>
  <c r="N218" i="9" a="1"/>
  <c r="N218" i="9" s="1"/>
  <c r="Q218" i="9" a="1"/>
  <c r="Q218" i="9" s="1"/>
  <c r="P218" i="9" a="1"/>
  <c r="P218" i="9" s="1"/>
  <c r="M218" i="9" a="1"/>
  <c r="M218" i="9" s="1"/>
  <c r="L218" i="9" a="1"/>
  <c r="L218" i="9" s="1"/>
  <c r="R220" i="9" a="1"/>
  <c r="R220" i="9" s="1"/>
  <c r="N220" i="9" a="1"/>
  <c r="N220" i="9" s="1"/>
  <c r="P220" i="9" a="1"/>
  <c r="P220" i="9" s="1"/>
  <c r="L220" i="9" a="1"/>
  <c r="L220" i="9" s="1"/>
  <c r="O220" i="9" a="1"/>
  <c r="O220" i="9" s="1"/>
  <c r="M220" i="9" a="1"/>
  <c r="M220" i="9" s="1"/>
  <c r="K220" i="9" a="1"/>
  <c r="K220" i="9" s="1"/>
  <c r="Q220" i="9" a="1"/>
  <c r="Q220" i="9" s="1"/>
  <c r="R222" i="9" a="1"/>
  <c r="R222" i="9" s="1"/>
  <c r="N222" i="9" a="1"/>
  <c r="N222" i="9" s="1"/>
  <c r="P222" i="9" a="1"/>
  <c r="P222" i="9" s="1"/>
  <c r="L222" i="9" a="1"/>
  <c r="L222" i="9" s="1"/>
  <c r="O222" i="9" a="1"/>
  <c r="O222" i="9" s="1"/>
  <c r="M222" i="9" a="1"/>
  <c r="M222" i="9" s="1"/>
  <c r="K222" i="9" a="1"/>
  <c r="K222" i="9" s="1"/>
  <c r="Q222" i="9" a="1"/>
  <c r="Q222" i="9" s="1"/>
  <c r="R224" i="9" a="1"/>
  <c r="R224" i="9" s="1"/>
  <c r="N224" i="9" a="1"/>
  <c r="N224" i="9" s="1"/>
  <c r="P224" i="9" a="1"/>
  <c r="P224" i="9" s="1"/>
  <c r="L224" i="9" a="1"/>
  <c r="L224" i="9" s="1"/>
  <c r="O224" i="9" a="1"/>
  <c r="O224" i="9" s="1"/>
  <c r="M224" i="9" a="1"/>
  <c r="M224" i="9" s="1"/>
  <c r="K224" i="9" a="1"/>
  <c r="K224" i="9" s="1"/>
  <c r="Q224" i="9" a="1"/>
  <c r="Q224" i="9" s="1"/>
  <c r="R226" i="9" a="1"/>
  <c r="R226" i="9" s="1"/>
  <c r="N226" i="9" a="1"/>
  <c r="N226" i="9" s="1"/>
  <c r="P226" i="9" a="1"/>
  <c r="P226" i="9" s="1"/>
  <c r="L226" i="9" a="1"/>
  <c r="L226" i="9" s="1"/>
  <c r="O226" i="9" a="1"/>
  <c r="O226" i="9" s="1"/>
  <c r="M226" i="9" a="1"/>
  <c r="M226" i="9" s="1"/>
  <c r="K226" i="9" a="1"/>
  <c r="K226" i="9" s="1"/>
  <c r="Q226" i="9" a="1"/>
  <c r="Q226" i="9" s="1"/>
  <c r="R228" i="9" a="1"/>
  <c r="R228" i="9" s="1"/>
  <c r="N228" i="9" a="1"/>
  <c r="N228" i="9" s="1"/>
  <c r="P228" i="9" a="1"/>
  <c r="P228" i="9" s="1"/>
  <c r="L228" i="9" a="1"/>
  <c r="L228" i="9" s="1"/>
  <c r="O228" i="9" a="1"/>
  <c r="O228" i="9" s="1"/>
  <c r="M228" i="9" a="1"/>
  <c r="M228" i="9" s="1"/>
  <c r="K228" i="9" a="1"/>
  <c r="K228" i="9" s="1"/>
  <c r="Q228" i="9" a="1"/>
  <c r="Q228" i="9" s="1"/>
  <c r="R230" i="9" a="1"/>
  <c r="R230" i="9" s="1"/>
  <c r="N230" i="9" a="1"/>
  <c r="N230" i="9" s="1"/>
  <c r="P230" i="9" a="1"/>
  <c r="P230" i="9" s="1"/>
  <c r="L230" i="9" a="1"/>
  <c r="L230" i="9" s="1"/>
  <c r="O230" i="9" a="1"/>
  <c r="O230" i="9" s="1"/>
  <c r="M230" i="9" a="1"/>
  <c r="M230" i="9" s="1"/>
  <c r="K230" i="9" a="1"/>
  <c r="K230" i="9" s="1"/>
  <c r="Q230" i="9" a="1"/>
  <c r="Q230" i="9" s="1"/>
  <c r="R232" i="9" a="1"/>
  <c r="R232" i="9" s="1"/>
  <c r="N232" i="9" a="1"/>
  <c r="N232" i="9" s="1"/>
  <c r="Q232" i="9" a="1"/>
  <c r="Q232" i="9" s="1"/>
  <c r="M232" i="9" a="1"/>
  <c r="M232" i="9" s="1"/>
  <c r="P232" i="9" a="1"/>
  <c r="P232" i="9" s="1"/>
  <c r="L232" i="9" a="1"/>
  <c r="L232" i="9" s="1"/>
  <c r="O232" i="9" a="1"/>
  <c r="O232" i="9" s="1"/>
  <c r="K232" i="9" a="1"/>
  <c r="K232" i="9" s="1"/>
  <c r="R234" i="9" a="1"/>
  <c r="R234" i="9" s="1"/>
  <c r="N234" i="9" a="1"/>
  <c r="N234" i="9" s="1"/>
  <c r="Q234" i="9" a="1"/>
  <c r="Q234" i="9" s="1"/>
  <c r="M234" i="9" a="1"/>
  <c r="M234" i="9" s="1"/>
  <c r="P234" i="9" a="1"/>
  <c r="P234" i="9" s="1"/>
  <c r="L234" i="9" a="1"/>
  <c r="L234" i="9" s="1"/>
  <c r="O234" i="9" a="1"/>
  <c r="O234" i="9" s="1"/>
  <c r="K234" i="9" a="1"/>
  <c r="K234" i="9" s="1"/>
  <c r="R236" i="9" a="1"/>
  <c r="R236" i="9" s="1"/>
  <c r="N236" i="9" a="1"/>
  <c r="N236" i="9" s="1"/>
  <c r="Q236" i="9" a="1"/>
  <c r="Q236" i="9" s="1"/>
  <c r="M236" i="9" a="1"/>
  <c r="M236" i="9" s="1"/>
  <c r="P236" i="9" a="1"/>
  <c r="P236" i="9" s="1"/>
  <c r="L236" i="9" a="1"/>
  <c r="L236" i="9" s="1"/>
  <c r="O236" i="9" a="1"/>
  <c r="O236" i="9" s="1"/>
  <c r="K236" i="9" a="1"/>
  <c r="K236" i="9" s="1"/>
  <c r="R238" i="9" a="1"/>
  <c r="R238" i="9" s="1"/>
  <c r="N238" i="9" a="1"/>
  <c r="N238" i="9" s="1"/>
  <c r="Q238" i="9" a="1"/>
  <c r="Q238" i="9" s="1"/>
  <c r="M238" i="9" a="1"/>
  <c r="M238" i="9" s="1"/>
  <c r="P238" i="9" a="1"/>
  <c r="P238" i="9" s="1"/>
  <c r="L238" i="9" a="1"/>
  <c r="L238" i="9" s="1"/>
  <c r="O238" i="9" a="1"/>
  <c r="O238" i="9" s="1"/>
  <c r="K238" i="9" a="1"/>
  <c r="K238" i="9" s="1"/>
  <c r="R240" i="9" a="1"/>
  <c r="R240" i="9" s="1"/>
  <c r="N240" i="9" a="1"/>
  <c r="N240" i="9" s="1"/>
  <c r="Q240" i="9" a="1"/>
  <c r="Q240" i="9" s="1"/>
  <c r="M240" i="9" a="1"/>
  <c r="M240" i="9" s="1"/>
  <c r="P240" i="9" a="1"/>
  <c r="P240" i="9" s="1"/>
  <c r="L240" i="9" a="1"/>
  <c r="L240" i="9" s="1"/>
  <c r="O240" i="9" a="1"/>
  <c r="O240" i="9" s="1"/>
  <c r="K240" i="9" a="1"/>
  <c r="K240" i="9" s="1"/>
  <c r="R242" i="9" a="1"/>
  <c r="R242" i="9" s="1"/>
  <c r="N242" i="9" a="1"/>
  <c r="N242" i="9" s="1"/>
  <c r="Q242" i="9" a="1"/>
  <c r="Q242" i="9" s="1"/>
  <c r="M242" i="9" a="1"/>
  <c r="M242" i="9" s="1"/>
  <c r="P242" i="9" a="1"/>
  <c r="P242" i="9" s="1"/>
  <c r="L242" i="9" a="1"/>
  <c r="L242" i="9" s="1"/>
  <c r="O242" i="9" a="1"/>
  <c r="O242" i="9" s="1"/>
  <c r="K242" i="9" a="1"/>
  <c r="K242" i="9" s="1"/>
  <c r="R244" i="9" a="1"/>
  <c r="R244" i="9" s="1"/>
  <c r="N244" i="9" a="1"/>
  <c r="N244" i="9" s="1"/>
  <c r="Q244" i="9" a="1"/>
  <c r="Q244" i="9" s="1"/>
  <c r="M244" i="9" a="1"/>
  <c r="M244" i="9" s="1"/>
  <c r="P244" i="9" a="1"/>
  <c r="P244" i="9" s="1"/>
  <c r="L244" i="9" a="1"/>
  <c r="L244" i="9" s="1"/>
  <c r="O244" i="9" a="1"/>
  <c r="O244" i="9" s="1"/>
  <c r="K244" i="9" a="1"/>
  <c r="K244" i="9" s="1"/>
  <c r="R246" i="9" a="1"/>
  <c r="R246" i="9" s="1"/>
  <c r="N246" i="9" a="1"/>
  <c r="N246" i="9" s="1"/>
  <c r="Q246" i="9" a="1"/>
  <c r="Q246" i="9" s="1"/>
  <c r="M246" i="9" a="1"/>
  <c r="M246" i="9" s="1"/>
  <c r="P246" i="9" a="1"/>
  <c r="P246" i="9" s="1"/>
  <c r="L246" i="9" a="1"/>
  <c r="L246" i="9" s="1"/>
  <c r="O246" i="9" a="1"/>
  <c r="O246" i="9" s="1"/>
  <c r="K246" i="9" a="1"/>
  <c r="K246" i="9" s="1"/>
  <c r="R248" i="9" a="1"/>
  <c r="R248" i="9" s="1"/>
  <c r="N248" i="9" a="1"/>
  <c r="N248" i="9" s="1"/>
  <c r="Q248" i="9" a="1"/>
  <c r="Q248" i="9" s="1"/>
  <c r="M248" i="9" a="1"/>
  <c r="M248" i="9" s="1"/>
  <c r="P248" i="9" a="1"/>
  <c r="P248" i="9" s="1"/>
  <c r="L248" i="9" a="1"/>
  <c r="L248" i="9" s="1"/>
  <c r="O248" i="9" a="1"/>
  <c r="O248" i="9" s="1"/>
  <c r="K248" i="9" a="1"/>
  <c r="K248" i="9" s="1"/>
  <c r="R250" i="9" a="1"/>
  <c r="R250" i="9" s="1"/>
  <c r="N250" i="9" a="1"/>
  <c r="N250" i="9" s="1"/>
  <c r="Q250" i="9" a="1"/>
  <c r="Q250" i="9" s="1"/>
  <c r="M250" i="9" a="1"/>
  <c r="M250" i="9" s="1"/>
  <c r="P250" i="9" a="1"/>
  <c r="P250" i="9" s="1"/>
  <c r="L250" i="9" a="1"/>
  <c r="L250" i="9" s="1"/>
  <c r="O250" i="9" a="1"/>
  <c r="O250" i="9" s="1"/>
  <c r="K250" i="9" a="1"/>
  <c r="K250" i="9" s="1"/>
  <c r="R252" i="9" a="1"/>
  <c r="R252" i="9" s="1"/>
  <c r="N252" i="9" a="1"/>
  <c r="N252" i="9" s="1"/>
  <c r="Q252" i="9" a="1"/>
  <c r="Q252" i="9" s="1"/>
  <c r="M252" i="9" a="1"/>
  <c r="M252" i="9" s="1"/>
  <c r="P252" i="9" a="1"/>
  <c r="P252" i="9" s="1"/>
  <c r="L252" i="9" a="1"/>
  <c r="L252" i="9" s="1"/>
  <c r="O252" i="9" a="1"/>
  <c r="O252" i="9" s="1"/>
  <c r="K252" i="9" a="1"/>
  <c r="K252" i="9" s="1"/>
  <c r="R254" i="9" a="1"/>
  <c r="R254" i="9" s="1"/>
  <c r="N254" i="9" a="1"/>
  <c r="N254" i="9" s="1"/>
  <c r="Q254" i="9" a="1"/>
  <c r="Q254" i="9" s="1"/>
  <c r="M254" i="9" a="1"/>
  <c r="M254" i="9" s="1"/>
  <c r="P254" i="9" a="1"/>
  <c r="P254" i="9" s="1"/>
  <c r="L254" i="9" a="1"/>
  <c r="L254" i="9" s="1"/>
  <c r="O254" i="9" a="1"/>
  <c r="O254" i="9" s="1"/>
  <c r="K254" i="9" a="1"/>
  <c r="K254" i="9" s="1"/>
  <c r="R256" i="9" a="1"/>
  <c r="R256" i="9" s="1"/>
  <c r="N256" i="9" a="1"/>
  <c r="N256" i="9" s="1"/>
  <c r="Q256" i="9" a="1"/>
  <c r="Q256" i="9" s="1"/>
  <c r="M256" i="9" a="1"/>
  <c r="M256" i="9" s="1"/>
  <c r="P256" i="9" a="1"/>
  <c r="P256" i="9" s="1"/>
  <c r="L256" i="9" a="1"/>
  <c r="L256" i="9" s="1"/>
  <c r="O256" i="9" a="1"/>
  <c r="O256" i="9" s="1"/>
  <c r="K256" i="9" a="1"/>
  <c r="K256" i="9" s="1"/>
  <c r="R258" i="9" a="1"/>
  <c r="R258" i="9" s="1"/>
  <c r="P258" i="9" a="1"/>
  <c r="P258" i="9" s="1"/>
  <c r="N258" i="9" a="1"/>
  <c r="N258" i="9" s="1"/>
  <c r="L258" i="9" a="1"/>
  <c r="L258" i="9" s="1"/>
  <c r="Q258" i="9" a="1"/>
  <c r="Q258" i="9" s="1"/>
  <c r="O258" i="9" a="1"/>
  <c r="O258" i="9" s="1"/>
  <c r="M258" i="9" a="1"/>
  <c r="M258" i="9" s="1"/>
  <c r="K258" i="9" a="1"/>
  <c r="K258" i="9" s="1"/>
  <c r="P39" i="9" a="1"/>
  <c r="P39" i="9" s="1"/>
  <c r="L39" i="9" a="1"/>
  <c r="L39" i="9" s="1"/>
  <c r="Q39" i="9" a="1"/>
  <c r="Q39" i="9" s="1"/>
  <c r="K39" i="9" a="1"/>
  <c r="K39" i="9" s="1"/>
  <c r="O39" i="9" a="1"/>
  <c r="O39" i="9" s="1"/>
  <c r="M39" i="9" a="1"/>
  <c r="M39" i="9" s="1"/>
  <c r="R39" i="9" a="1"/>
  <c r="R39" i="9" s="1"/>
  <c r="N39" i="9" a="1"/>
  <c r="N39" i="9" s="1"/>
  <c r="P41" i="9" a="1"/>
  <c r="P41" i="9" s="1"/>
  <c r="L41" i="9" a="1"/>
  <c r="L41" i="9" s="1"/>
  <c r="Q41" i="9" a="1"/>
  <c r="Q41" i="9" s="1"/>
  <c r="K41" i="9" a="1"/>
  <c r="K41" i="9" s="1"/>
  <c r="O41" i="9" a="1"/>
  <c r="O41" i="9" s="1"/>
  <c r="R41" i="9" a="1"/>
  <c r="R41" i="9" s="1"/>
  <c r="N41" i="9" a="1"/>
  <c r="N41" i="9" s="1"/>
  <c r="M41" i="9" a="1"/>
  <c r="M41" i="9" s="1"/>
  <c r="P43" i="9" a="1"/>
  <c r="P43" i="9" s="1"/>
  <c r="L43" i="9" a="1"/>
  <c r="L43" i="9" s="1"/>
  <c r="Q43" i="9" a="1"/>
  <c r="Q43" i="9" s="1"/>
  <c r="K43" i="9" a="1"/>
  <c r="K43" i="9" s="1"/>
  <c r="O43" i="9" a="1"/>
  <c r="O43" i="9" s="1"/>
  <c r="M43" i="9" a="1"/>
  <c r="M43" i="9" s="1"/>
  <c r="R43" i="9" a="1"/>
  <c r="R43" i="9" s="1"/>
  <c r="N43" i="9" a="1"/>
  <c r="N43" i="9" s="1"/>
  <c r="P45" i="9" a="1"/>
  <c r="P45" i="9" s="1"/>
  <c r="L45" i="9" a="1"/>
  <c r="L45" i="9" s="1"/>
  <c r="Q45" i="9" a="1"/>
  <c r="Q45" i="9" s="1"/>
  <c r="K45" i="9" a="1"/>
  <c r="K45" i="9" s="1"/>
  <c r="O45" i="9" a="1"/>
  <c r="O45" i="9" s="1"/>
  <c r="R45" i="9" a="1"/>
  <c r="R45" i="9" s="1"/>
  <c r="N45" i="9" a="1"/>
  <c r="N45" i="9" s="1"/>
  <c r="M45" i="9" a="1"/>
  <c r="M45" i="9" s="1"/>
  <c r="P47" i="9" a="1"/>
  <c r="P47" i="9" s="1"/>
  <c r="L47" i="9" a="1"/>
  <c r="L47" i="9" s="1"/>
  <c r="Q47" i="9" a="1"/>
  <c r="Q47" i="9" s="1"/>
  <c r="K47" i="9" a="1"/>
  <c r="K47" i="9" s="1"/>
  <c r="O47" i="9" a="1"/>
  <c r="O47" i="9" s="1"/>
  <c r="M47" i="9" a="1"/>
  <c r="M47" i="9" s="1"/>
  <c r="R47" i="9" a="1"/>
  <c r="R47" i="9" s="1"/>
  <c r="N47" i="9" a="1"/>
  <c r="N47" i="9" s="1"/>
  <c r="P49" i="9" a="1"/>
  <c r="P49" i="9" s="1"/>
  <c r="L49" i="9" a="1"/>
  <c r="L49" i="9" s="1"/>
  <c r="Q49" i="9" a="1"/>
  <c r="Q49" i="9" s="1"/>
  <c r="K49" i="9" a="1"/>
  <c r="K49" i="9" s="1"/>
  <c r="O49" i="9" a="1"/>
  <c r="O49" i="9" s="1"/>
  <c r="R49" i="9" a="1"/>
  <c r="R49" i="9" s="1"/>
  <c r="N49" i="9" a="1"/>
  <c r="N49" i="9" s="1"/>
  <c r="M49" i="9" a="1"/>
  <c r="M49" i="9" s="1"/>
  <c r="P51" i="9" a="1"/>
  <c r="P51" i="9" s="1"/>
  <c r="L51" i="9" a="1"/>
  <c r="L51" i="9" s="1"/>
  <c r="Q51" i="9" a="1"/>
  <c r="Q51" i="9" s="1"/>
  <c r="K51" i="9" a="1"/>
  <c r="K51" i="9" s="1"/>
  <c r="O51" i="9" a="1"/>
  <c r="O51" i="9" s="1"/>
  <c r="N51" i="9" a="1"/>
  <c r="N51" i="9" s="1"/>
  <c r="M51" i="9" a="1"/>
  <c r="M51" i="9" s="1"/>
  <c r="R51" i="9" a="1"/>
  <c r="R51" i="9" s="1"/>
  <c r="P53" i="9" a="1"/>
  <c r="P53" i="9" s="1"/>
  <c r="L53" i="9" a="1"/>
  <c r="L53" i="9" s="1"/>
  <c r="Q53" i="9" a="1"/>
  <c r="Q53" i="9" s="1"/>
  <c r="K53" i="9" a="1"/>
  <c r="K53" i="9" s="1"/>
  <c r="O53" i="9" a="1"/>
  <c r="O53" i="9" s="1"/>
  <c r="N53" i="9" a="1"/>
  <c r="N53" i="9" s="1"/>
  <c r="R53" i="9" a="1"/>
  <c r="R53" i="9" s="1"/>
  <c r="M53" i="9" a="1"/>
  <c r="M53" i="9" s="1"/>
  <c r="P55" i="9" a="1"/>
  <c r="P55" i="9" s="1"/>
  <c r="L55" i="9" a="1"/>
  <c r="L55" i="9" s="1"/>
  <c r="Q55" i="9" a="1"/>
  <c r="Q55" i="9" s="1"/>
  <c r="K55" i="9" a="1"/>
  <c r="K55" i="9" s="1"/>
  <c r="O55" i="9" a="1"/>
  <c r="O55" i="9" s="1"/>
  <c r="N55" i="9" a="1"/>
  <c r="N55" i="9" s="1"/>
  <c r="R55" i="9" a="1"/>
  <c r="R55" i="9" s="1"/>
  <c r="M55" i="9" a="1"/>
  <c r="M55" i="9" s="1"/>
  <c r="P57" i="9" a="1"/>
  <c r="P57" i="9" s="1"/>
  <c r="L57" i="9" a="1"/>
  <c r="L57" i="9" s="1"/>
  <c r="Q57" i="9" a="1"/>
  <c r="Q57" i="9" s="1"/>
  <c r="K57" i="9" a="1"/>
  <c r="K57" i="9" s="1"/>
  <c r="O57" i="9" a="1"/>
  <c r="O57" i="9" s="1"/>
  <c r="N57" i="9" a="1"/>
  <c r="N57" i="9" s="1"/>
  <c r="R57" i="9" a="1"/>
  <c r="R57" i="9" s="1"/>
  <c r="M57" i="9" a="1"/>
  <c r="M57" i="9" s="1"/>
  <c r="P59" i="9" a="1"/>
  <c r="P59" i="9" s="1"/>
  <c r="L59" i="9" a="1"/>
  <c r="L59" i="9" s="1"/>
  <c r="Q59" i="9" a="1"/>
  <c r="Q59" i="9" s="1"/>
  <c r="K59" i="9" a="1"/>
  <c r="K59" i="9" s="1"/>
  <c r="O59" i="9" a="1"/>
  <c r="O59" i="9" s="1"/>
  <c r="N59" i="9" a="1"/>
  <c r="N59" i="9" s="1"/>
  <c r="M59" i="9" a="1"/>
  <c r="M59" i="9" s="1"/>
  <c r="R59" i="9" a="1"/>
  <c r="R59" i="9" s="1"/>
  <c r="P61" i="9" a="1"/>
  <c r="P61" i="9" s="1"/>
  <c r="L61" i="9" a="1"/>
  <c r="L61" i="9" s="1"/>
  <c r="Q61" i="9" a="1"/>
  <c r="Q61" i="9" s="1"/>
  <c r="K61" i="9" a="1"/>
  <c r="K61" i="9" s="1"/>
  <c r="O61" i="9" a="1"/>
  <c r="O61" i="9" s="1"/>
  <c r="N61" i="9" a="1"/>
  <c r="N61" i="9" s="1"/>
  <c r="R61" i="9" a="1"/>
  <c r="R61" i="9" s="1"/>
  <c r="M61" i="9" a="1"/>
  <c r="M61" i="9" s="1"/>
  <c r="P63" i="9" a="1"/>
  <c r="P63" i="9" s="1"/>
  <c r="L63" i="9" a="1"/>
  <c r="L63" i="9" s="1"/>
  <c r="Q63" i="9" a="1"/>
  <c r="Q63" i="9" s="1"/>
  <c r="K63" i="9" a="1"/>
  <c r="K63" i="9" s="1"/>
  <c r="O63" i="9" a="1"/>
  <c r="O63" i="9" s="1"/>
  <c r="N63" i="9" a="1"/>
  <c r="N63" i="9" s="1"/>
  <c r="R63" i="9" a="1"/>
  <c r="R63" i="9" s="1"/>
  <c r="M63" i="9" a="1"/>
  <c r="M63" i="9" s="1"/>
  <c r="P65" i="9" a="1"/>
  <c r="P65" i="9" s="1"/>
  <c r="L65" i="9" a="1"/>
  <c r="L65" i="9" s="1"/>
  <c r="Q65" i="9" a="1"/>
  <c r="Q65" i="9" s="1"/>
  <c r="K65" i="9" a="1"/>
  <c r="K65" i="9" s="1"/>
  <c r="O65" i="9" a="1"/>
  <c r="O65" i="9" s="1"/>
  <c r="N65" i="9" a="1"/>
  <c r="N65" i="9" s="1"/>
  <c r="R65" i="9" a="1"/>
  <c r="R65" i="9" s="1"/>
  <c r="M65" i="9" a="1"/>
  <c r="M65" i="9" s="1"/>
  <c r="P67" i="9" a="1"/>
  <c r="P67" i="9" s="1"/>
  <c r="L67" i="9" a="1"/>
  <c r="L67" i="9" s="1"/>
  <c r="Q67" i="9" a="1"/>
  <c r="Q67" i="9" s="1"/>
  <c r="K67" i="9" a="1"/>
  <c r="K67" i="9" s="1"/>
  <c r="O67" i="9" a="1"/>
  <c r="O67" i="9" s="1"/>
  <c r="N67" i="9" a="1"/>
  <c r="N67" i="9" s="1"/>
  <c r="M67" i="9" a="1"/>
  <c r="M67" i="9" s="1"/>
  <c r="R67" i="9" a="1"/>
  <c r="R67" i="9" s="1"/>
  <c r="P69" i="9" a="1"/>
  <c r="P69" i="9" s="1"/>
  <c r="L69" i="9" a="1"/>
  <c r="L69" i="9" s="1"/>
  <c r="Q69" i="9" a="1"/>
  <c r="Q69" i="9" s="1"/>
  <c r="K69" i="9" a="1"/>
  <c r="K69" i="9" s="1"/>
  <c r="O69" i="9" a="1"/>
  <c r="O69" i="9" s="1"/>
  <c r="N69" i="9" a="1"/>
  <c r="N69" i="9" s="1"/>
  <c r="R69" i="9" a="1"/>
  <c r="R69" i="9" s="1"/>
  <c r="M69" i="9" a="1"/>
  <c r="M69" i="9" s="1"/>
  <c r="P71" i="9" a="1"/>
  <c r="P71" i="9" s="1"/>
  <c r="L71" i="9" a="1"/>
  <c r="L71" i="9" s="1"/>
  <c r="Q71" i="9" a="1"/>
  <c r="Q71" i="9" s="1"/>
  <c r="K71" i="9" a="1"/>
  <c r="K71" i="9" s="1"/>
  <c r="O71" i="9" a="1"/>
  <c r="O71" i="9" s="1"/>
  <c r="N71" i="9" a="1"/>
  <c r="N71" i="9" s="1"/>
  <c r="R71" i="9" a="1"/>
  <c r="R71" i="9" s="1"/>
  <c r="M71" i="9" a="1"/>
  <c r="M71" i="9" s="1"/>
  <c r="P73" i="9" a="1"/>
  <c r="P73" i="9" s="1"/>
  <c r="L73" i="9" a="1"/>
  <c r="L73" i="9" s="1"/>
  <c r="Q73" i="9" a="1"/>
  <c r="Q73" i="9" s="1"/>
  <c r="K73" i="9" a="1"/>
  <c r="K73" i="9" s="1"/>
  <c r="O73" i="9" a="1"/>
  <c r="O73" i="9" s="1"/>
  <c r="N73" i="9" a="1"/>
  <c r="N73" i="9" s="1"/>
  <c r="R73" i="9" a="1"/>
  <c r="R73" i="9" s="1"/>
  <c r="M73" i="9" a="1"/>
  <c r="M73" i="9" s="1"/>
  <c r="P75" i="9" a="1"/>
  <c r="P75" i="9" s="1"/>
  <c r="L75" i="9" a="1"/>
  <c r="L75" i="9" s="1"/>
  <c r="Q75" i="9" a="1"/>
  <c r="Q75" i="9" s="1"/>
  <c r="K75" i="9" a="1"/>
  <c r="K75" i="9" s="1"/>
  <c r="O75" i="9" a="1"/>
  <c r="O75" i="9" s="1"/>
  <c r="N75" i="9" a="1"/>
  <c r="N75" i="9" s="1"/>
  <c r="M75" i="9" a="1"/>
  <c r="M75" i="9" s="1"/>
  <c r="R75" i="9" a="1"/>
  <c r="R75" i="9" s="1"/>
  <c r="P77" i="9" a="1"/>
  <c r="P77" i="9" s="1"/>
  <c r="L77" i="9" a="1"/>
  <c r="L77" i="9" s="1"/>
  <c r="Q77" i="9" a="1"/>
  <c r="Q77" i="9" s="1"/>
  <c r="K77" i="9" a="1"/>
  <c r="K77" i="9" s="1"/>
  <c r="O77" i="9" a="1"/>
  <c r="O77" i="9" s="1"/>
  <c r="N77" i="9" a="1"/>
  <c r="N77" i="9" s="1"/>
  <c r="R77" i="9" a="1"/>
  <c r="R77" i="9" s="1"/>
  <c r="M77" i="9" a="1"/>
  <c r="M77" i="9" s="1"/>
  <c r="P79" i="9" a="1"/>
  <c r="P79" i="9" s="1"/>
  <c r="L79" i="9" a="1"/>
  <c r="L79" i="9" s="1"/>
  <c r="Q79" i="9" a="1"/>
  <c r="Q79" i="9" s="1"/>
  <c r="K79" i="9" a="1"/>
  <c r="K79" i="9" s="1"/>
  <c r="O79" i="9" a="1"/>
  <c r="O79" i="9" s="1"/>
  <c r="N79" i="9" a="1"/>
  <c r="N79" i="9" s="1"/>
  <c r="R79" i="9" a="1"/>
  <c r="R79" i="9" s="1"/>
  <c r="M79" i="9" a="1"/>
  <c r="M79" i="9" s="1"/>
  <c r="N81" i="9" a="1"/>
  <c r="N81" i="9" s="1"/>
  <c r="K81" i="9" a="1"/>
  <c r="K81" i="9" s="1"/>
  <c r="R81" i="9" a="1"/>
  <c r="R81" i="9" s="1"/>
  <c r="Q81" i="9" a="1"/>
  <c r="Q81" i="9" s="1"/>
  <c r="M81" i="9" a="1"/>
  <c r="M81" i="9" s="1"/>
  <c r="P81" i="9" a="1"/>
  <c r="P81" i="9" s="1"/>
  <c r="O81" i="9" a="1"/>
  <c r="O81" i="9" s="1"/>
  <c r="L81" i="9" a="1"/>
  <c r="L81" i="9" s="1"/>
  <c r="N83" i="9" a="1"/>
  <c r="N83" i="9" s="1"/>
  <c r="K83" i="9" a="1"/>
  <c r="K83" i="9" s="1"/>
  <c r="P83" i="9" a="1"/>
  <c r="P83" i="9" s="1"/>
  <c r="O83" i="9" a="1"/>
  <c r="O83" i="9" s="1"/>
  <c r="L83" i="9" a="1"/>
  <c r="L83" i="9" s="1"/>
  <c r="R83" i="9" a="1"/>
  <c r="R83" i="9" s="1"/>
  <c r="Q83" i="9" a="1"/>
  <c r="Q83" i="9" s="1"/>
  <c r="M83" i="9" a="1"/>
  <c r="M83" i="9" s="1"/>
  <c r="N85" i="9" a="1"/>
  <c r="N85" i="9" s="1"/>
  <c r="K85" i="9" a="1"/>
  <c r="K85" i="9" s="1"/>
  <c r="R85" i="9" a="1"/>
  <c r="R85" i="9" s="1"/>
  <c r="Q85" i="9" a="1"/>
  <c r="Q85" i="9" s="1"/>
  <c r="M85" i="9" a="1"/>
  <c r="M85" i="9" s="1"/>
  <c r="P85" i="9" a="1"/>
  <c r="P85" i="9" s="1"/>
  <c r="O85" i="9" a="1"/>
  <c r="O85" i="9" s="1"/>
  <c r="L85" i="9" a="1"/>
  <c r="L85" i="9" s="1"/>
  <c r="R107" i="9" a="1"/>
  <c r="R107" i="9" s="1"/>
  <c r="N107" i="9" a="1"/>
  <c r="N107" i="9" s="1"/>
  <c r="Q107" i="9" a="1"/>
  <c r="Q107" i="9" s="1"/>
  <c r="L107" i="9" a="1"/>
  <c r="L107" i="9" s="1"/>
  <c r="P107" i="9" a="1"/>
  <c r="P107" i="9" s="1"/>
  <c r="K107" i="9" a="1"/>
  <c r="K107" i="9" s="1"/>
  <c r="O107" i="9" a="1"/>
  <c r="O107" i="9" s="1"/>
  <c r="M107" i="9" a="1"/>
  <c r="M107" i="9" s="1"/>
  <c r="R109" i="9" a="1"/>
  <c r="R109" i="9" s="1"/>
  <c r="N109" i="9" a="1"/>
  <c r="N109" i="9" s="1"/>
  <c r="Q109" i="9" a="1"/>
  <c r="Q109" i="9" s="1"/>
  <c r="L109" i="9" a="1"/>
  <c r="L109" i="9" s="1"/>
  <c r="P109" i="9" a="1"/>
  <c r="P109" i="9" s="1"/>
  <c r="K109" i="9" a="1"/>
  <c r="K109" i="9" s="1"/>
  <c r="O109" i="9" a="1"/>
  <c r="O109" i="9" s="1"/>
  <c r="M109" i="9" a="1"/>
  <c r="M109" i="9" s="1"/>
  <c r="R111" i="9" a="1"/>
  <c r="R111" i="9" s="1"/>
  <c r="N111" i="9" a="1"/>
  <c r="N111" i="9" s="1"/>
  <c r="Q111" i="9" a="1"/>
  <c r="Q111" i="9" s="1"/>
  <c r="L111" i="9" a="1"/>
  <c r="L111" i="9" s="1"/>
  <c r="P111" i="9" a="1"/>
  <c r="P111" i="9" s="1"/>
  <c r="K111" i="9" a="1"/>
  <c r="K111" i="9" s="1"/>
  <c r="O111" i="9" a="1"/>
  <c r="O111" i="9" s="1"/>
  <c r="M111" i="9" a="1"/>
  <c r="M111" i="9" s="1"/>
  <c r="R113" i="9" a="1"/>
  <c r="R113" i="9" s="1"/>
  <c r="N113" i="9" a="1"/>
  <c r="N113" i="9" s="1"/>
  <c r="Q113" i="9" a="1"/>
  <c r="Q113" i="9" s="1"/>
  <c r="L113" i="9" a="1"/>
  <c r="L113" i="9" s="1"/>
  <c r="P113" i="9" a="1"/>
  <c r="P113" i="9" s="1"/>
  <c r="K113" i="9" a="1"/>
  <c r="K113" i="9" s="1"/>
  <c r="O113" i="9" a="1"/>
  <c r="O113" i="9" s="1"/>
  <c r="M113" i="9" a="1"/>
  <c r="M113" i="9" s="1"/>
  <c r="R115" i="9" a="1"/>
  <c r="R115" i="9" s="1"/>
  <c r="N115" i="9" a="1"/>
  <c r="N115" i="9" s="1"/>
  <c r="Q115" i="9" a="1"/>
  <c r="Q115" i="9" s="1"/>
  <c r="L115" i="9" a="1"/>
  <c r="L115" i="9" s="1"/>
  <c r="P115" i="9" a="1"/>
  <c r="P115" i="9" s="1"/>
  <c r="K115" i="9" a="1"/>
  <c r="K115" i="9" s="1"/>
  <c r="O115" i="9" a="1"/>
  <c r="O115" i="9" s="1"/>
  <c r="M115" i="9" a="1"/>
  <c r="M115" i="9" s="1"/>
  <c r="R117" i="9" a="1"/>
  <c r="R117" i="9" s="1"/>
  <c r="N117" i="9" a="1"/>
  <c r="N117" i="9" s="1"/>
  <c r="Q117" i="9" a="1"/>
  <c r="Q117" i="9" s="1"/>
  <c r="L117" i="9" a="1"/>
  <c r="L117" i="9" s="1"/>
  <c r="P117" i="9" a="1"/>
  <c r="P117" i="9" s="1"/>
  <c r="K117" i="9" a="1"/>
  <c r="K117" i="9" s="1"/>
  <c r="O117" i="9" a="1"/>
  <c r="O117" i="9" s="1"/>
  <c r="M117" i="9" a="1"/>
  <c r="M117" i="9" s="1"/>
  <c r="R119" i="9" a="1"/>
  <c r="R119" i="9" s="1"/>
  <c r="N119" i="9" a="1"/>
  <c r="N119" i="9" s="1"/>
  <c r="Q119" i="9" a="1"/>
  <c r="Q119" i="9" s="1"/>
  <c r="L119" i="9" a="1"/>
  <c r="L119" i="9" s="1"/>
  <c r="P119" i="9" a="1"/>
  <c r="P119" i="9" s="1"/>
  <c r="K119" i="9" a="1"/>
  <c r="K119" i="9" s="1"/>
  <c r="O119" i="9" a="1"/>
  <c r="O119" i="9" s="1"/>
  <c r="M119" i="9" a="1"/>
  <c r="M119" i="9" s="1"/>
  <c r="R121" i="9" a="1"/>
  <c r="R121" i="9" s="1"/>
  <c r="N121" i="9" a="1"/>
  <c r="N121" i="9" s="1"/>
  <c r="Q121" i="9" a="1"/>
  <c r="Q121" i="9" s="1"/>
  <c r="L121" i="9" a="1"/>
  <c r="L121" i="9" s="1"/>
  <c r="P121" i="9" a="1"/>
  <c r="P121" i="9" s="1"/>
  <c r="K121" i="9" a="1"/>
  <c r="K121" i="9" s="1"/>
  <c r="O121" i="9" a="1"/>
  <c r="O121" i="9" s="1"/>
  <c r="M121" i="9" a="1"/>
  <c r="M121" i="9" s="1"/>
  <c r="R123" i="9" a="1"/>
  <c r="R123" i="9" s="1"/>
  <c r="N123" i="9" a="1"/>
  <c r="N123" i="9" s="1"/>
  <c r="Q123" i="9" a="1"/>
  <c r="Q123" i="9" s="1"/>
  <c r="L123" i="9" a="1"/>
  <c r="L123" i="9" s="1"/>
  <c r="P123" i="9" a="1"/>
  <c r="P123" i="9" s="1"/>
  <c r="K123" i="9" a="1"/>
  <c r="K123" i="9" s="1"/>
  <c r="O123" i="9" a="1"/>
  <c r="O123" i="9" s="1"/>
  <c r="M123" i="9" a="1"/>
  <c r="M123" i="9" s="1"/>
  <c r="R125" i="9" a="1"/>
  <c r="R125" i="9" s="1"/>
  <c r="N125" i="9" a="1"/>
  <c r="N125" i="9" s="1"/>
  <c r="Q125" i="9" a="1"/>
  <c r="Q125" i="9" s="1"/>
  <c r="L125" i="9" a="1"/>
  <c r="L125" i="9" s="1"/>
  <c r="P125" i="9" a="1"/>
  <c r="P125" i="9" s="1"/>
  <c r="K125" i="9" a="1"/>
  <c r="K125" i="9" s="1"/>
  <c r="O125" i="9" a="1"/>
  <c r="O125" i="9" s="1"/>
  <c r="M125" i="9" a="1"/>
  <c r="M125" i="9" s="1"/>
  <c r="R127" i="9" a="1"/>
  <c r="R127" i="9" s="1"/>
  <c r="N127" i="9" a="1"/>
  <c r="N127" i="9" s="1"/>
  <c r="Q127" i="9" a="1"/>
  <c r="Q127" i="9" s="1"/>
  <c r="L127" i="9" a="1"/>
  <c r="L127" i="9" s="1"/>
  <c r="P127" i="9" a="1"/>
  <c r="P127" i="9" s="1"/>
  <c r="K127" i="9" a="1"/>
  <c r="K127" i="9" s="1"/>
  <c r="O127" i="9" a="1"/>
  <c r="O127" i="9" s="1"/>
  <c r="M127" i="9" a="1"/>
  <c r="M127" i="9" s="1"/>
  <c r="P161" i="9" a="1"/>
  <c r="P161" i="9" s="1"/>
  <c r="M161" i="9" a="1"/>
  <c r="M161" i="9" s="1"/>
  <c r="O161" i="9" a="1"/>
  <c r="O161" i="9" s="1"/>
  <c r="L161" i="9" a="1"/>
  <c r="L161" i="9" s="1"/>
  <c r="R161" i="9" a="1"/>
  <c r="R161" i="9" s="1"/>
  <c r="Q161" i="9" a="1"/>
  <c r="Q161" i="9" s="1"/>
  <c r="N161" i="9" a="1"/>
  <c r="N161" i="9" s="1"/>
  <c r="K161" i="9" a="1"/>
  <c r="K161" i="9" s="1"/>
  <c r="P163" i="9" a="1"/>
  <c r="P163" i="9" s="1"/>
  <c r="M163" i="9" a="1"/>
  <c r="M163" i="9" s="1"/>
  <c r="O163" i="9" a="1"/>
  <c r="O163" i="9" s="1"/>
  <c r="L163" i="9" a="1"/>
  <c r="L163" i="9" s="1"/>
  <c r="R163" i="9" a="1"/>
  <c r="R163" i="9" s="1"/>
  <c r="K163" i="9" a="1"/>
  <c r="K163" i="9" s="1"/>
  <c r="Q163" i="9" a="1"/>
  <c r="Q163" i="9" s="1"/>
  <c r="N163" i="9" a="1"/>
  <c r="N163" i="9" s="1"/>
  <c r="P165" i="9" a="1"/>
  <c r="P165" i="9" s="1"/>
  <c r="M165" i="9" a="1"/>
  <c r="M165" i="9" s="1"/>
  <c r="O165" i="9" a="1"/>
  <c r="O165" i="9" s="1"/>
  <c r="L165" i="9" a="1"/>
  <c r="L165" i="9" s="1"/>
  <c r="K165" i="9" a="1"/>
  <c r="K165" i="9" s="1"/>
  <c r="R165" i="9" a="1"/>
  <c r="R165" i="9" s="1"/>
  <c r="Q165" i="9" a="1"/>
  <c r="Q165" i="9" s="1"/>
  <c r="N165" i="9" a="1"/>
  <c r="N165" i="9" s="1"/>
  <c r="P167" i="9" a="1"/>
  <c r="P167" i="9" s="1"/>
  <c r="M167" i="9" a="1"/>
  <c r="M167" i="9" s="1"/>
  <c r="O167" i="9" a="1"/>
  <c r="O167" i="9" s="1"/>
  <c r="L167" i="9" a="1"/>
  <c r="L167" i="9" s="1"/>
  <c r="R167" i="9" a="1"/>
  <c r="R167" i="9" s="1"/>
  <c r="K167" i="9" a="1"/>
  <c r="K167" i="9" s="1"/>
  <c r="N167" i="9" a="1"/>
  <c r="N167" i="9" s="1"/>
  <c r="Q167" i="9" a="1"/>
  <c r="Q167" i="9" s="1"/>
  <c r="P169" i="9" a="1"/>
  <c r="P169" i="9" s="1"/>
  <c r="M169" i="9" a="1"/>
  <c r="M169" i="9" s="1"/>
  <c r="O169" i="9" a="1"/>
  <c r="O169" i="9" s="1"/>
  <c r="L169" i="9" a="1"/>
  <c r="L169" i="9" s="1"/>
  <c r="N169" i="9" a="1"/>
  <c r="N169" i="9" s="1"/>
  <c r="K169" i="9" a="1"/>
  <c r="K169" i="9" s="1"/>
  <c r="R169" i="9" a="1"/>
  <c r="R169" i="9" s="1"/>
  <c r="Q169" i="9" a="1"/>
  <c r="Q169" i="9" s="1"/>
  <c r="Q171" i="9" a="1"/>
  <c r="Q171" i="9" s="1"/>
  <c r="N171" i="9" a="1"/>
  <c r="N171" i="9" s="1"/>
  <c r="P171" i="9" a="1"/>
  <c r="P171" i="9" s="1"/>
  <c r="M171" i="9" a="1"/>
  <c r="M171" i="9" s="1"/>
  <c r="L171" i="9" a="1"/>
  <c r="L171" i="9" s="1"/>
  <c r="O171" i="9" a="1"/>
  <c r="O171" i="9" s="1"/>
  <c r="K171" i="9" a="1"/>
  <c r="K171" i="9" s="1"/>
  <c r="R171" i="9" a="1"/>
  <c r="R171" i="9" s="1"/>
  <c r="Q173" i="9" a="1"/>
  <c r="Q173" i="9" s="1"/>
  <c r="N173" i="9" a="1"/>
  <c r="N173" i="9" s="1"/>
  <c r="P173" i="9" a="1"/>
  <c r="P173" i="9" s="1"/>
  <c r="M173" i="9" a="1"/>
  <c r="M173" i="9" s="1"/>
  <c r="O173" i="9" a="1"/>
  <c r="O173" i="9" s="1"/>
  <c r="R173" i="9" a="1"/>
  <c r="R173" i="9" s="1"/>
  <c r="L173" i="9" a="1"/>
  <c r="L173" i="9" s="1"/>
  <c r="K173" i="9" a="1"/>
  <c r="K173" i="9" s="1"/>
  <c r="Q183" i="9" a="1"/>
  <c r="Q183" i="9" s="1"/>
  <c r="N183" i="9" a="1"/>
  <c r="N183" i="9" s="1"/>
  <c r="P183" i="9" a="1"/>
  <c r="P183" i="9" s="1"/>
  <c r="M183" i="9" a="1"/>
  <c r="M183" i="9" s="1"/>
  <c r="L183" i="9" a="1"/>
  <c r="L183" i="9" s="1"/>
  <c r="K183" i="9" a="1"/>
  <c r="K183" i="9" s="1"/>
  <c r="R183" i="9" a="1"/>
  <c r="R183" i="9" s="1"/>
  <c r="O183" i="9" a="1"/>
  <c r="O183" i="9" s="1"/>
  <c r="Q185" i="9" a="1"/>
  <c r="Q185" i="9" s="1"/>
  <c r="N185" i="9" a="1"/>
  <c r="N185" i="9" s="1"/>
  <c r="P185" i="9" a="1"/>
  <c r="P185" i="9" s="1"/>
  <c r="M185" i="9" a="1"/>
  <c r="M185" i="9" s="1"/>
  <c r="O185" i="9" a="1"/>
  <c r="O185" i="9" s="1"/>
  <c r="L185" i="9" a="1"/>
  <c r="L185" i="9" s="1"/>
  <c r="K185" i="9" a="1"/>
  <c r="K185" i="9" s="1"/>
  <c r="R185" i="9" a="1"/>
  <c r="R185" i="9" s="1"/>
  <c r="Q187" i="9" a="1"/>
  <c r="Q187" i="9" s="1"/>
  <c r="N187" i="9" a="1"/>
  <c r="N187" i="9" s="1"/>
  <c r="P187" i="9" a="1"/>
  <c r="P187" i="9" s="1"/>
  <c r="M187" i="9" a="1"/>
  <c r="M187" i="9" s="1"/>
  <c r="L187" i="9" a="1"/>
  <c r="L187" i="9" s="1"/>
  <c r="O187" i="9" a="1"/>
  <c r="O187" i="9" s="1"/>
  <c r="K187" i="9" a="1"/>
  <c r="K187" i="9" s="1"/>
  <c r="R187" i="9" a="1"/>
  <c r="R187" i="9" s="1"/>
  <c r="P189" i="9" a="1"/>
  <c r="P189" i="9" s="1"/>
  <c r="M189" i="9" a="1"/>
  <c r="M189" i="9" s="1"/>
  <c r="R189" i="9" a="1"/>
  <c r="R189" i="9" s="1"/>
  <c r="O189" i="9" a="1"/>
  <c r="O189" i="9" s="1"/>
  <c r="N189" i="9" a="1"/>
  <c r="N189" i="9" s="1"/>
  <c r="L189" i="9" a="1"/>
  <c r="L189" i="9" s="1"/>
  <c r="Q189" i="9" a="1"/>
  <c r="Q189" i="9" s="1"/>
  <c r="K189" i="9" a="1"/>
  <c r="K189" i="9" s="1"/>
  <c r="P191" i="9" a="1"/>
  <c r="P191" i="9" s="1"/>
  <c r="M191" i="9" a="1"/>
  <c r="M191" i="9" s="1"/>
  <c r="R191" i="9" a="1"/>
  <c r="R191" i="9" s="1"/>
  <c r="O191" i="9" a="1"/>
  <c r="O191" i="9" s="1"/>
  <c r="N191" i="9" a="1"/>
  <c r="N191" i="9" s="1"/>
  <c r="L191" i="9" a="1"/>
  <c r="L191" i="9" s="1"/>
  <c r="Q191" i="9" a="1"/>
  <c r="Q191" i="9" s="1"/>
  <c r="K191" i="9" a="1"/>
  <c r="K191" i="9" s="1"/>
  <c r="R219" i="9" a="1"/>
  <c r="R219" i="9" s="1"/>
  <c r="P219" i="9" a="1"/>
  <c r="P219" i="9" s="1"/>
  <c r="O219" i="9" a="1"/>
  <c r="O219" i="9" s="1"/>
  <c r="K219" i="9" a="1"/>
  <c r="K219" i="9" s="1"/>
  <c r="N219" i="9" a="1"/>
  <c r="N219" i="9" s="1"/>
  <c r="Q219" i="9" a="1"/>
  <c r="Q219" i="9" s="1"/>
  <c r="M219" i="9" a="1"/>
  <c r="M219" i="9" s="1"/>
  <c r="L219" i="9" a="1"/>
  <c r="L219" i="9" s="1"/>
  <c r="R221" i="9" a="1"/>
  <c r="R221" i="9" s="1"/>
  <c r="N221" i="9" a="1"/>
  <c r="N221" i="9" s="1"/>
  <c r="P221" i="9" a="1"/>
  <c r="P221" i="9" s="1"/>
  <c r="L221" i="9" a="1"/>
  <c r="L221" i="9" s="1"/>
  <c r="O221" i="9" a="1"/>
  <c r="O221" i="9" s="1"/>
  <c r="M221" i="9" a="1"/>
  <c r="M221" i="9" s="1"/>
  <c r="Q221" i="9" a="1"/>
  <c r="Q221" i="9" s="1"/>
  <c r="K221" i="9" a="1"/>
  <c r="K221" i="9" s="1"/>
  <c r="R223" i="9" a="1"/>
  <c r="R223" i="9" s="1"/>
  <c r="N223" i="9" a="1"/>
  <c r="N223" i="9" s="1"/>
  <c r="P223" i="9" a="1"/>
  <c r="P223" i="9" s="1"/>
  <c r="L223" i="9" a="1"/>
  <c r="L223" i="9" s="1"/>
  <c r="O223" i="9" a="1"/>
  <c r="O223" i="9" s="1"/>
  <c r="M223" i="9" a="1"/>
  <c r="M223" i="9" s="1"/>
  <c r="Q223" i="9" a="1"/>
  <c r="Q223" i="9" s="1"/>
  <c r="K223" i="9" a="1"/>
  <c r="K223" i="9" s="1"/>
  <c r="R225" i="9" a="1"/>
  <c r="R225" i="9" s="1"/>
  <c r="N225" i="9" a="1"/>
  <c r="N225" i="9" s="1"/>
  <c r="P225" i="9" a="1"/>
  <c r="P225" i="9" s="1"/>
  <c r="L225" i="9" a="1"/>
  <c r="L225" i="9" s="1"/>
  <c r="O225" i="9" a="1"/>
  <c r="O225" i="9" s="1"/>
  <c r="M225" i="9" a="1"/>
  <c r="M225" i="9" s="1"/>
  <c r="Q225" i="9" a="1"/>
  <c r="Q225" i="9" s="1"/>
  <c r="K225" i="9" a="1"/>
  <c r="K225" i="9" s="1"/>
  <c r="R227" i="9" a="1"/>
  <c r="R227" i="9" s="1"/>
  <c r="N227" i="9" a="1"/>
  <c r="N227" i="9" s="1"/>
  <c r="P227" i="9" a="1"/>
  <c r="P227" i="9" s="1"/>
  <c r="L227" i="9" a="1"/>
  <c r="L227" i="9" s="1"/>
  <c r="O227" i="9" a="1"/>
  <c r="O227" i="9" s="1"/>
  <c r="M227" i="9" a="1"/>
  <c r="M227" i="9" s="1"/>
  <c r="Q227" i="9" a="1"/>
  <c r="Q227" i="9" s="1"/>
  <c r="K227" i="9" a="1"/>
  <c r="K227" i="9" s="1"/>
  <c r="R229" i="9" a="1"/>
  <c r="R229" i="9" s="1"/>
  <c r="N229" i="9" a="1"/>
  <c r="N229" i="9" s="1"/>
  <c r="P229" i="9" a="1"/>
  <c r="P229" i="9" s="1"/>
  <c r="L229" i="9" a="1"/>
  <c r="L229" i="9" s="1"/>
  <c r="O229" i="9" a="1"/>
  <c r="O229" i="9" s="1"/>
  <c r="M229" i="9" a="1"/>
  <c r="M229" i="9" s="1"/>
  <c r="Q229" i="9" a="1"/>
  <c r="Q229" i="9" s="1"/>
  <c r="K229" i="9" a="1"/>
  <c r="K229" i="9" s="1"/>
  <c r="R231" i="9" a="1"/>
  <c r="R231" i="9" s="1"/>
  <c r="N231" i="9" a="1"/>
  <c r="N231" i="9" s="1"/>
  <c r="Q231" i="9" a="1"/>
  <c r="Q231" i="9" s="1"/>
  <c r="P231" i="9" a="1"/>
  <c r="P231" i="9" s="1"/>
  <c r="L231" i="9" a="1"/>
  <c r="L231" i="9" s="1"/>
  <c r="O231" i="9" a="1"/>
  <c r="O231" i="9" s="1"/>
  <c r="M231" i="9" a="1"/>
  <c r="M231" i="9" s="1"/>
  <c r="K231" i="9" a="1"/>
  <c r="K231" i="9" s="1"/>
  <c r="R233" i="9" a="1"/>
  <c r="R233" i="9" s="1"/>
  <c r="N233" i="9" a="1"/>
  <c r="N233" i="9" s="1"/>
  <c r="Q233" i="9" a="1"/>
  <c r="Q233" i="9" s="1"/>
  <c r="M233" i="9" a="1"/>
  <c r="M233" i="9" s="1"/>
  <c r="P233" i="9" a="1"/>
  <c r="P233" i="9" s="1"/>
  <c r="L233" i="9" a="1"/>
  <c r="L233" i="9" s="1"/>
  <c r="O233" i="9" a="1"/>
  <c r="O233" i="9" s="1"/>
  <c r="K233" i="9" a="1"/>
  <c r="K233" i="9" s="1"/>
  <c r="R235" i="9" a="1"/>
  <c r="R235" i="9" s="1"/>
  <c r="N235" i="9" a="1"/>
  <c r="N235" i="9" s="1"/>
  <c r="Q235" i="9" a="1"/>
  <c r="Q235" i="9" s="1"/>
  <c r="M235" i="9" a="1"/>
  <c r="M235" i="9" s="1"/>
  <c r="P235" i="9" a="1"/>
  <c r="P235" i="9" s="1"/>
  <c r="L235" i="9" a="1"/>
  <c r="L235" i="9" s="1"/>
  <c r="O235" i="9" a="1"/>
  <c r="O235" i="9" s="1"/>
  <c r="K235" i="9" a="1"/>
  <c r="K235" i="9" s="1"/>
  <c r="R237" i="9" a="1"/>
  <c r="R237" i="9" s="1"/>
  <c r="N237" i="9" a="1"/>
  <c r="N237" i="9" s="1"/>
  <c r="Q237" i="9" a="1"/>
  <c r="Q237" i="9" s="1"/>
  <c r="M237" i="9" a="1"/>
  <c r="M237" i="9" s="1"/>
  <c r="P237" i="9" a="1"/>
  <c r="P237" i="9" s="1"/>
  <c r="L237" i="9" a="1"/>
  <c r="L237" i="9" s="1"/>
  <c r="O237" i="9" a="1"/>
  <c r="O237" i="9" s="1"/>
  <c r="K237" i="9" a="1"/>
  <c r="K237" i="9" s="1"/>
  <c r="R239" i="9" a="1"/>
  <c r="R239" i="9" s="1"/>
  <c r="N239" i="9" a="1"/>
  <c r="N239" i="9" s="1"/>
  <c r="Q239" i="9" a="1"/>
  <c r="Q239" i="9" s="1"/>
  <c r="M239" i="9" a="1"/>
  <c r="M239" i="9" s="1"/>
  <c r="P239" i="9" a="1"/>
  <c r="P239" i="9" s="1"/>
  <c r="L239" i="9" a="1"/>
  <c r="L239" i="9" s="1"/>
  <c r="O239" i="9" a="1"/>
  <c r="O239" i="9" s="1"/>
  <c r="K239" i="9" a="1"/>
  <c r="K239" i="9" s="1"/>
  <c r="R241" i="9" a="1"/>
  <c r="R241" i="9" s="1"/>
  <c r="N241" i="9" a="1"/>
  <c r="N241" i="9" s="1"/>
  <c r="Q241" i="9" a="1"/>
  <c r="Q241" i="9" s="1"/>
  <c r="M241" i="9" a="1"/>
  <c r="M241" i="9" s="1"/>
  <c r="P241" i="9" a="1"/>
  <c r="P241" i="9" s="1"/>
  <c r="L241" i="9" a="1"/>
  <c r="L241" i="9" s="1"/>
  <c r="O241" i="9" a="1"/>
  <c r="O241" i="9" s="1"/>
  <c r="K241" i="9" a="1"/>
  <c r="K241" i="9" s="1"/>
  <c r="R243" i="9" a="1"/>
  <c r="R243" i="9" s="1"/>
  <c r="N243" i="9" a="1"/>
  <c r="N243" i="9" s="1"/>
  <c r="Q243" i="9" a="1"/>
  <c r="Q243" i="9" s="1"/>
  <c r="M243" i="9" a="1"/>
  <c r="M243" i="9" s="1"/>
  <c r="P243" i="9" a="1"/>
  <c r="P243" i="9" s="1"/>
  <c r="L243" i="9" a="1"/>
  <c r="L243" i="9" s="1"/>
  <c r="O243" i="9" a="1"/>
  <c r="O243" i="9" s="1"/>
  <c r="K243" i="9" a="1"/>
  <c r="K243" i="9" s="1"/>
  <c r="R245" i="9" a="1"/>
  <c r="R245" i="9" s="1"/>
  <c r="N245" i="9" a="1"/>
  <c r="N245" i="9" s="1"/>
  <c r="Q245" i="9" a="1"/>
  <c r="Q245" i="9" s="1"/>
  <c r="M245" i="9" a="1"/>
  <c r="M245" i="9" s="1"/>
  <c r="P245" i="9" a="1"/>
  <c r="P245" i="9" s="1"/>
  <c r="L245" i="9" a="1"/>
  <c r="L245" i="9" s="1"/>
  <c r="O245" i="9" a="1"/>
  <c r="O245" i="9" s="1"/>
  <c r="K245" i="9" a="1"/>
  <c r="K245" i="9" s="1"/>
  <c r="R249" i="9" a="1"/>
  <c r="R249" i="9" s="1"/>
  <c r="N249" i="9" a="1"/>
  <c r="N249" i="9" s="1"/>
  <c r="Q249" i="9" a="1"/>
  <c r="Q249" i="9" s="1"/>
  <c r="M249" i="9" a="1"/>
  <c r="M249" i="9" s="1"/>
  <c r="P249" i="9" a="1"/>
  <c r="P249" i="9" s="1"/>
  <c r="L249" i="9" a="1"/>
  <c r="L249" i="9" s="1"/>
  <c r="O249" i="9" a="1"/>
  <c r="O249" i="9" s="1"/>
  <c r="K249" i="9" a="1"/>
  <c r="K249" i="9" s="1"/>
  <c r="R253" i="9" a="1"/>
  <c r="R253" i="9" s="1"/>
  <c r="N253" i="9" a="1"/>
  <c r="N253" i="9" s="1"/>
  <c r="Q253" i="9" a="1"/>
  <c r="Q253" i="9" s="1"/>
  <c r="M253" i="9" a="1"/>
  <c r="M253" i="9" s="1"/>
  <c r="P253" i="9" a="1"/>
  <c r="P253" i="9" s="1"/>
  <c r="L253" i="9" a="1"/>
  <c r="L253" i="9" s="1"/>
  <c r="O253" i="9" a="1"/>
  <c r="O253" i="9" s="1"/>
  <c r="K253" i="9" a="1"/>
  <c r="K253" i="9" s="1"/>
  <c r="G42" i="7"/>
  <c r="G54" i="7"/>
  <c r="G46" i="7"/>
  <c r="G50" i="7"/>
  <c r="G52" i="7"/>
  <c r="G44" i="7"/>
  <c r="G48" i="7"/>
  <c r="J26" i="9"/>
  <c r="I26" i="9"/>
  <c r="H26" i="9"/>
  <c r="J28" i="9"/>
  <c r="I28" i="9"/>
  <c r="H28" i="9"/>
  <c r="J30" i="9"/>
  <c r="I30" i="9"/>
  <c r="H30" i="9"/>
  <c r="J32" i="9"/>
  <c r="I32" i="9"/>
  <c r="H32" i="9"/>
  <c r="J34" i="9"/>
  <c r="I34" i="9"/>
  <c r="H34" i="9"/>
  <c r="J36" i="9"/>
  <c r="I36" i="9"/>
  <c r="H36" i="9"/>
  <c r="J38" i="9"/>
  <c r="I38" i="9"/>
  <c r="H38" i="9"/>
  <c r="J40" i="9"/>
  <c r="I40" i="9"/>
  <c r="H40" i="9"/>
  <c r="J42" i="9"/>
  <c r="I42" i="9"/>
  <c r="H42" i="9"/>
  <c r="J44" i="9"/>
  <c r="I44" i="9"/>
  <c r="H44" i="9"/>
  <c r="J46" i="9"/>
  <c r="I46" i="9"/>
  <c r="H46" i="9"/>
  <c r="J48" i="9"/>
  <c r="I48" i="9"/>
  <c r="H48" i="9"/>
  <c r="J50" i="9"/>
  <c r="I50" i="9"/>
  <c r="H50" i="9"/>
  <c r="J52" i="9"/>
  <c r="I52" i="9"/>
  <c r="H52" i="9"/>
  <c r="J54" i="9"/>
  <c r="I54" i="9"/>
  <c r="H54" i="9"/>
  <c r="J56" i="9"/>
  <c r="I56" i="9"/>
  <c r="H56" i="9"/>
  <c r="J58" i="9"/>
  <c r="I58" i="9"/>
  <c r="H58" i="9"/>
  <c r="J60" i="9"/>
  <c r="I60" i="9"/>
  <c r="H60" i="9"/>
  <c r="J62" i="9"/>
  <c r="I62" i="9"/>
  <c r="H62" i="9"/>
  <c r="J64" i="9"/>
  <c r="I64" i="9"/>
  <c r="H64" i="9"/>
  <c r="J66" i="9"/>
  <c r="I66" i="9"/>
  <c r="H66" i="9"/>
  <c r="J68" i="9"/>
  <c r="I68" i="9"/>
  <c r="H68" i="9"/>
  <c r="J70" i="9"/>
  <c r="I70" i="9"/>
  <c r="H70" i="9"/>
  <c r="J72" i="9"/>
  <c r="I72" i="9"/>
  <c r="H72" i="9"/>
  <c r="J74" i="9"/>
  <c r="I74" i="9"/>
  <c r="H74" i="9"/>
  <c r="J76" i="9"/>
  <c r="I76" i="9"/>
  <c r="H76" i="9"/>
  <c r="J78" i="9"/>
  <c r="I78" i="9"/>
  <c r="H78" i="9"/>
  <c r="J80" i="9"/>
  <c r="I80" i="9"/>
  <c r="H80" i="9"/>
  <c r="J82" i="9"/>
  <c r="I82" i="9"/>
  <c r="H82" i="9"/>
  <c r="J84" i="9"/>
  <c r="I84" i="9"/>
  <c r="H84" i="9"/>
  <c r="J86" i="9"/>
  <c r="I86" i="9"/>
  <c r="H86" i="9"/>
  <c r="J88" i="9"/>
  <c r="I88" i="9"/>
  <c r="H88" i="9"/>
  <c r="J90" i="9"/>
  <c r="I90" i="9"/>
  <c r="H90" i="9"/>
  <c r="J92" i="9"/>
  <c r="I92" i="9"/>
  <c r="H92" i="9"/>
  <c r="J94" i="9"/>
  <c r="I94" i="9"/>
  <c r="H94" i="9"/>
  <c r="J96" i="9"/>
  <c r="I96" i="9"/>
  <c r="H96" i="9"/>
  <c r="J98" i="9"/>
  <c r="I98" i="9"/>
  <c r="H98" i="9"/>
  <c r="J100" i="9"/>
  <c r="I100" i="9"/>
  <c r="H100" i="9"/>
  <c r="J102" i="9"/>
  <c r="I102" i="9"/>
  <c r="H102" i="9"/>
  <c r="J104" i="9"/>
  <c r="I104" i="9"/>
  <c r="H104" i="9"/>
  <c r="J106" i="9"/>
  <c r="I106" i="9"/>
  <c r="H106" i="9"/>
  <c r="J108" i="9"/>
  <c r="I108" i="9"/>
  <c r="H108" i="9"/>
  <c r="J110" i="9"/>
  <c r="I110" i="9"/>
  <c r="H110" i="9"/>
  <c r="J112" i="9"/>
  <c r="I112" i="9"/>
  <c r="H112" i="9"/>
  <c r="J114" i="9"/>
  <c r="I114" i="9"/>
  <c r="H114" i="9"/>
  <c r="J116" i="9"/>
  <c r="I116" i="9"/>
  <c r="H116" i="9"/>
  <c r="J118" i="9"/>
  <c r="I118" i="9"/>
  <c r="H118" i="9"/>
  <c r="J120" i="9"/>
  <c r="I120" i="9"/>
  <c r="H120" i="9"/>
  <c r="J122" i="9"/>
  <c r="I122" i="9"/>
  <c r="H122" i="9"/>
  <c r="J124" i="9"/>
  <c r="I124" i="9"/>
  <c r="H124" i="9"/>
  <c r="J126" i="9"/>
  <c r="I126" i="9"/>
  <c r="H126" i="9"/>
  <c r="J128" i="9"/>
  <c r="I128" i="9"/>
  <c r="H128" i="9"/>
  <c r="J130" i="9"/>
  <c r="I130" i="9"/>
  <c r="H130" i="9"/>
  <c r="J132" i="9"/>
  <c r="I132" i="9"/>
  <c r="H132" i="9"/>
  <c r="J134" i="9"/>
  <c r="I134" i="9"/>
  <c r="H134" i="9"/>
  <c r="J136" i="9"/>
  <c r="I136" i="9"/>
  <c r="H136" i="9"/>
  <c r="J138" i="9"/>
  <c r="I138" i="9"/>
  <c r="H138" i="9"/>
  <c r="J140" i="9"/>
  <c r="I140" i="9"/>
  <c r="H140" i="9"/>
  <c r="J142" i="9"/>
  <c r="I142" i="9"/>
  <c r="H142" i="9"/>
  <c r="J144" i="9"/>
  <c r="I144" i="9"/>
  <c r="H144" i="9"/>
  <c r="J146" i="9"/>
  <c r="I146" i="9"/>
  <c r="H146" i="9"/>
  <c r="J148" i="9"/>
  <c r="I148" i="9"/>
  <c r="H148" i="9"/>
  <c r="J150" i="9"/>
  <c r="I150" i="9"/>
  <c r="H150" i="9"/>
  <c r="J152" i="9"/>
  <c r="I152" i="9"/>
  <c r="H152" i="9"/>
  <c r="J154" i="9"/>
  <c r="I154" i="9"/>
  <c r="H154" i="9"/>
  <c r="J156" i="9"/>
  <c r="I156" i="9"/>
  <c r="H156" i="9"/>
  <c r="J158" i="9"/>
  <c r="I158" i="9"/>
  <c r="H158" i="9"/>
  <c r="J160" i="9"/>
  <c r="I160" i="9"/>
  <c r="H160" i="9"/>
  <c r="J162" i="9"/>
  <c r="I162" i="9"/>
  <c r="H162" i="9"/>
  <c r="J164" i="9"/>
  <c r="I164" i="9"/>
  <c r="H164" i="9"/>
  <c r="J166" i="9"/>
  <c r="I166" i="9"/>
  <c r="H166" i="9"/>
  <c r="J168" i="9"/>
  <c r="I168" i="9"/>
  <c r="H168" i="9"/>
  <c r="J170" i="9"/>
  <c r="I170" i="9"/>
  <c r="H170" i="9"/>
  <c r="J172" i="9"/>
  <c r="I172" i="9"/>
  <c r="H172" i="9"/>
  <c r="J174" i="9"/>
  <c r="I174" i="9"/>
  <c r="H174" i="9"/>
  <c r="J176" i="9"/>
  <c r="I176" i="9"/>
  <c r="H176" i="9"/>
  <c r="J178" i="9"/>
  <c r="I178" i="9"/>
  <c r="H178" i="9"/>
  <c r="J180" i="9"/>
  <c r="I180" i="9"/>
  <c r="H180" i="9"/>
  <c r="J182" i="9"/>
  <c r="I182" i="9"/>
  <c r="H182" i="9"/>
  <c r="J184" i="9"/>
  <c r="I184" i="9"/>
  <c r="H184" i="9"/>
  <c r="J186" i="9"/>
  <c r="I186" i="9"/>
  <c r="H186" i="9"/>
  <c r="J188" i="9"/>
  <c r="I188" i="9"/>
  <c r="H188" i="9"/>
  <c r="J190" i="9"/>
  <c r="I190" i="9"/>
  <c r="H190" i="9"/>
  <c r="J192" i="9"/>
  <c r="I192" i="9"/>
  <c r="H192" i="9"/>
  <c r="J194" i="9"/>
  <c r="I194" i="9"/>
  <c r="H194" i="9"/>
  <c r="J196" i="9"/>
  <c r="I196" i="9"/>
  <c r="H196" i="9"/>
  <c r="J198" i="9"/>
  <c r="I198" i="9"/>
  <c r="H198" i="9"/>
  <c r="J200" i="9"/>
  <c r="I200" i="9"/>
  <c r="H200" i="9"/>
  <c r="J202" i="9"/>
  <c r="I202" i="9"/>
  <c r="H202" i="9"/>
  <c r="J204" i="9"/>
  <c r="I204" i="9"/>
  <c r="H204" i="9"/>
  <c r="J206" i="9"/>
  <c r="I206" i="9"/>
  <c r="H206" i="9"/>
  <c r="J208" i="9"/>
  <c r="I208" i="9"/>
  <c r="H208" i="9"/>
  <c r="J210" i="9"/>
  <c r="I210" i="9"/>
  <c r="H210" i="9"/>
  <c r="J212" i="9"/>
  <c r="I212" i="9"/>
  <c r="H212" i="9"/>
  <c r="J214" i="9"/>
  <c r="I214" i="9"/>
  <c r="H214" i="9"/>
  <c r="J216" i="9"/>
  <c r="I216" i="9"/>
  <c r="H216" i="9"/>
  <c r="J218" i="9"/>
  <c r="I218" i="9"/>
  <c r="H218" i="9"/>
  <c r="J220" i="9"/>
  <c r="I220" i="9"/>
  <c r="H220" i="9"/>
  <c r="J222" i="9"/>
  <c r="I222" i="9"/>
  <c r="H222" i="9"/>
  <c r="J224" i="9"/>
  <c r="I224" i="9"/>
  <c r="H224" i="9"/>
  <c r="J226" i="9"/>
  <c r="I226" i="9"/>
  <c r="H226" i="9"/>
  <c r="J228" i="9"/>
  <c r="I228" i="9"/>
  <c r="H228" i="9"/>
  <c r="J230" i="9"/>
  <c r="I230" i="9"/>
  <c r="H230" i="9"/>
  <c r="J232" i="9"/>
  <c r="I232" i="9"/>
  <c r="H232" i="9"/>
  <c r="J234" i="9"/>
  <c r="I234" i="9"/>
  <c r="H234" i="9"/>
  <c r="J236" i="9"/>
  <c r="I236" i="9"/>
  <c r="H236" i="9"/>
  <c r="J238" i="9"/>
  <c r="I238" i="9"/>
  <c r="H238" i="9"/>
  <c r="J240" i="9"/>
  <c r="I240" i="9"/>
  <c r="H240" i="9"/>
  <c r="J242" i="9"/>
  <c r="I242" i="9"/>
  <c r="H242" i="9"/>
  <c r="J244" i="9"/>
  <c r="I244" i="9"/>
  <c r="H244" i="9"/>
  <c r="J246" i="9"/>
  <c r="H246" i="9"/>
  <c r="I246" i="9"/>
  <c r="J248" i="9"/>
  <c r="I248" i="9"/>
  <c r="H248" i="9"/>
  <c r="J250" i="9"/>
  <c r="H250" i="9"/>
  <c r="I250" i="9"/>
  <c r="J252" i="9"/>
  <c r="I252" i="9"/>
  <c r="H252" i="9"/>
  <c r="J254" i="9"/>
  <c r="H254" i="9"/>
  <c r="I254" i="9"/>
  <c r="J256" i="9"/>
  <c r="I256" i="9"/>
  <c r="H256" i="9"/>
  <c r="J258" i="9"/>
  <c r="H258" i="9"/>
  <c r="I258" i="9"/>
  <c r="J25" i="9"/>
  <c r="I25" i="9"/>
  <c r="H25" i="9"/>
  <c r="J27" i="9"/>
  <c r="I27" i="9"/>
  <c r="H27" i="9"/>
  <c r="J29" i="9"/>
  <c r="I29" i="9"/>
  <c r="H29" i="9"/>
  <c r="J31" i="9"/>
  <c r="I31" i="9"/>
  <c r="H31" i="9"/>
  <c r="J33" i="9"/>
  <c r="I33" i="9"/>
  <c r="H33" i="9"/>
  <c r="J35" i="9"/>
  <c r="I35" i="9"/>
  <c r="H35" i="9"/>
  <c r="J37" i="9"/>
  <c r="I37" i="9"/>
  <c r="H37" i="9"/>
  <c r="J39" i="9"/>
  <c r="I39" i="9"/>
  <c r="H39" i="9"/>
  <c r="J41" i="9"/>
  <c r="I41" i="9"/>
  <c r="H41" i="9"/>
  <c r="J43" i="9"/>
  <c r="I43" i="9"/>
  <c r="H43" i="9"/>
  <c r="J45" i="9"/>
  <c r="I45" i="9"/>
  <c r="H45" i="9"/>
  <c r="J47" i="9"/>
  <c r="I47" i="9"/>
  <c r="H47" i="9"/>
  <c r="J49" i="9"/>
  <c r="I49" i="9"/>
  <c r="H49" i="9"/>
  <c r="J51" i="9"/>
  <c r="I51" i="9"/>
  <c r="H51" i="9"/>
  <c r="J53" i="9"/>
  <c r="I53" i="9"/>
  <c r="H53" i="9"/>
  <c r="J55" i="9"/>
  <c r="I55" i="9"/>
  <c r="H55" i="9"/>
  <c r="J57" i="9"/>
  <c r="I57" i="9"/>
  <c r="H57" i="9"/>
  <c r="J59" i="9"/>
  <c r="I59" i="9"/>
  <c r="H59" i="9"/>
  <c r="J61" i="9"/>
  <c r="I61" i="9"/>
  <c r="H61" i="9"/>
  <c r="J63" i="9"/>
  <c r="I63" i="9"/>
  <c r="H63" i="9"/>
  <c r="J65" i="9"/>
  <c r="I65" i="9"/>
  <c r="H65" i="9"/>
  <c r="J67" i="9"/>
  <c r="I67" i="9"/>
  <c r="H67" i="9"/>
  <c r="J69" i="9"/>
  <c r="I69" i="9"/>
  <c r="H69" i="9"/>
  <c r="J71" i="9"/>
  <c r="I71" i="9"/>
  <c r="H71" i="9"/>
  <c r="J73" i="9"/>
  <c r="I73" i="9"/>
  <c r="H73" i="9"/>
  <c r="J75" i="9"/>
  <c r="I75" i="9"/>
  <c r="H75" i="9"/>
  <c r="J77" i="9"/>
  <c r="I77" i="9"/>
  <c r="H77" i="9"/>
  <c r="J79" i="9"/>
  <c r="I79" i="9"/>
  <c r="H79" i="9"/>
  <c r="J81" i="9"/>
  <c r="I81" i="9"/>
  <c r="H81" i="9"/>
  <c r="J83" i="9"/>
  <c r="I83" i="9"/>
  <c r="H83" i="9"/>
  <c r="J85" i="9"/>
  <c r="I85" i="9"/>
  <c r="H85" i="9"/>
  <c r="J87" i="9"/>
  <c r="I87" i="9"/>
  <c r="H87" i="9"/>
  <c r="J89" i="9"/>
  <c r="I89" i="9"/>
  <c r="H89" i="9"/>
  <c r="J91" i="9"/>
  <c r="I91" i="9"/>
  <c r="H91" i="9"/>
  <c r="J93" i="9"/>
  <c r="I93" i="9"/>
  <c r="H93" i="9"/>
  <c r="J95" i="9"/>
  <c r="I95" i="9"/>
  <c r="H95" i="9"/>
  <c r="J97" i="9"/>
  <c r="I97" i="9"/>
  <c r="H97" i="9"/>
  <c r="J99" i="9"/>
  <c r="I99" i="9"/>
  <c r="H99" i="9"/>
  <c r="J101" i="9"/>
  <c r="I101" i="9"/>
  <c r="H101" i="9"/>
  <c r="J103" i="9"/>
  <c r="I103" i="9"/>
  <c r="H103" i="9"/>
  <c r="J105" i="9"/>
  <c r="I105" i="9"/>
  <c r="H105" i="9"/>
  <c r="J107" i="9"/>
  <c r="I107" i="9"/>
  <c r="H107" i="9"/>
  <c r="J109" i="9"/>
  <c r="I109" i="9"/>
  <c r="H109" i="9"/>
  <c r="J111" i="9"/>
  <c r="I111" i="9"/>
  <c r="H111" i="9"/>
  <c r="J113" i="9"/>
  <c r="I113" i="9"/>
  <c r="H113" i="9"/>
  <c r="J115" i="9"/>
  <c r="I115" i="9"/>
  <c r="H115" i="9"/>
  <c r="J117" i="9"/>
  <c r="I117" i="9"/>
  <c r="H117" i="9"/>
  <c r="J119" i="9"/>
  <c r="I119" i="9"/>
  <c r="H119" i="9"/>
  <c r="J121" i="9"/>
  <c r="I121" i="9"/>
  <c r="H121" i="9"/>
  <c r="J123" i="9"/>
  <c r="I123" i="9"/>
  <c r="H123" i="9"/>
  <c r="J125" i="9"/>
  <c r="I125" i="9"/>
  <c r="H125" i="9"/>
  <c r="J127" i="9"/>
  <c r="I127" i="9"/>
  <c r="H127" i="9"/>
  <c r="J129" i="9"/>
  <c r="I129" i="9"/>
  <c r="H129" i="9"/>
  <c r="J131" i="9"/>
  <c r="I131" i="9"/>
  <c r="H131" i="9"/>
  <c r="J133" i="9"/>
  <c r="I133" i="9"/>
  <c r="H133" i="9"/>
  <c r="J135" i="9"/>
  <c r="I135" i="9"/>
  <c r="H135" i="9"/>
  <c r="J137" i="9"/>
  <c r="I137" i="9"/>
  <c r="H137" i="9"/>
  <c r="J139" i="9"/>
  <c r="I139" i="9"/>
  <c r="H139" i="9"/>
  <c r="J141" i="9"/>
  <c r="I141" i="9"/>
  <c r="H141" i="9"/>
  <c r="J143" i="9"/>
  <c r="I143" i="9"/>
  <c r="H143" i="9"/>
  <c r="J145" i="9"/>
  <c r="I145" i="9"/>
  <c r="H145" i="9"/>
  <c r="J147" i="9"/>
  <c r="I147" i="9"/>
  <c r="H147" i="9"/>
  <c r="J149" i="9"/>
  <c r="I149" i="9"/>
  <c r="H149" i="9"/>
  <c r="J151" i="9"/>
  <c r="I151" i="9"/>
  <c r="H151" i="9"/>
  <c r="J153" i="9"/>
  <c r="I153" i="9"/>
  <c r="H153" i="9"/>
  <c r="J155" i="9"/>
  <c r="I155" i="9"/>
  <c r="H155" i="9"/>
  <c r="J157" i="9"/>
  <c r="I157" i="9"/>
  <c r="H157" i="9"/>
  <c r="J159" i="9"/>
  <c r="I159" i="9"/>
  <c r="H159" i="9"/>
  <c r="J161" i="9"/>
  <c r="I161" i="9"/>
  <c r="H161" i="9"/>
  <c r="J163" i="9"/>
  <c r="I163" i="9"/>
  <c r="H163" i="9"/>
  <c r="J165" i="9"/>
  <c r="I165" i="9"/>
  <c r="H165" i="9"/>
  <c r="J167" i="9"/>
  <c r="I167" i="9"/>
  <c r="H167" i="9"/>
  <c r="J169" i="9"/>
  <c r="I169" i="9"/>
  <c r="H169" i="9"/>
  <c r="J171" i="9"/>
  <c r="I171" i="9"/>
  <c r="H171" i="9"/>
  <c r="J173" i="9"/>
  <c r="I173" i="9"/>
  <c r="H173" i="9"/>
  <c r="J175" i="9"/>
  <c r="I175" i="9"/>
  <c r="H175" i="9"/>
  <c r="J177" i="9"/>
  <c r="I177" i="9"/>
  <c r="H177" i="9"/>
  <c r="J179" i="9"/>
  <c r="I179" i="9"/>
  <c r="H179" i="9"/>
  <c r="J181" i="9"/>
  <c r="I181" i="9"/>
  <c r="H181" i="9"/>
  <c r="J183" i="9"/>
  <c r="I183" i="9"/>
  <c r="H183" i="9"/>
  <c r="J185" i="9"/>
  <c r="I185" i="9"/>
  <c r="H185" i="9"/>
  <c r="J187" i="9"/>
  <c r="I187" i="9"/>
  <c r="H187" i="9"/>
  <c r="J189" i="9"/>
  <c r="I189" i="9"/>
  <c r="H189" i="9"/>
  <c r="J191" i="9"/>
  <c r="I191" i="9"/>
  <c r="H191" i="9"/>
  <c r="J193" i="9"/>
  <c r="I193" i="9"/>
  <c r="H193" i="9"/>
  <c r="J195" i="9"/>
  <c r="I195" i="9"/>
  <c r="H195" i="9"/>
  <c r="J197" i="9"/>
  <c r="I197" i="9"/>
  <c r="H197" i="9"/>
  <c r="J199" i="9"/>
  <c r="I199" i="9"/>
  <c r="H199" i="9"/>
  <c r="J201" i="9"/>
  <c r="I201" i="9"/>
  <c r="H201" i="9"/>
  <c r="J203" i="9"/>
  <c r="I203" i="9"/>
  <c r="H203" i="9"/>
  <c r="J205" i="9"/>
  <c r="I205" i="9"/>
  <c r="H205" i="9"/>
  <c r="J207" i="9"/>
  <c r="I207" i="9"/>
  <c r="H207" i="9"/>
  <c r="J209" i="9"/>
  <c r="I209" i="9"/>
  <c r="H209" i="9"/>
  <c r="J211" i="9"/>
  <c r="I211" i="9"/>
  <c r="H211" i="9"/>
  <c r="J213" i="9"/>
  <c r="I213" i="9"/>
  <c r="H213" i="9"/>
  <c r="J215" i="9"/>
  <c r="I215" i="9"/>
  <c r="H215" i="9"/>
  <c r="J217" i="9"/>
  <c r="I217" i="9"/>
  <c r="H217" i="9"/>
  <c r="J219" i="9"/>
  <c r="I219" i="9"/>
  <c r="H219" i="9"/>
  <c r="J221" i="9"/>
  <c r="I221" i="9"/>
  <c r="H221" i="9"/>
  <c r="J223" i="9"/>
  <c r="I223" i="9"/>
  <c r="H223" i="9"/>
  <c r="J225" i="9"/>
  <c r="I225" i="9"/>
  <c r="H225" i="9"/>
  <c r="J227" i="9"/>
  <c r="I227" i="9"/>
  <c r="H227" i="9"/>
  <c r="J229" i="9"/>
  <c r="I229" i="9"/>
  <c r="H229" i="9"/>
  <c r="J231" i="9"/>
  <c r="I231" i="9"/>
  <c r="H231" i="9"/>
  <c r="J233" i="9"/>
  <c r="I233" i="9"/>
  <c r="H233" i="9"/>
  <c r="J235" i="9"/>
  <c r="I235" i="9"/>
  <c r="H235" i="9"/>
  <c r="J237" i="9"/>
  <c r="I237" i="9"/>
  <c r="H237" i="9"/>
  <c r="J239" i="9"/>
  <c r="I239" i="9"/>
  <c r="H239" i="9"/>
  <c r="J241" i="9"/>
  <c r="I241" i="9"/>
  <c r="H241" i="9"/>
  <c r="J243" i="9"/>
  <c r="I243" i="9"/>
  <c r="H243" i="9"/>
  <c r="J245" i="9"/>
  <c r="I245" i="9"/>
  <c r="H245" i="9"/>
  <c r="J247" i="9"/>
  <c r="I247" i="9"/>
  <c r="H247" i="9"/>
  <c r="J249" i="9"/>
  <c r="I249" i="9"/>
  <c r="H249" i="9"/>
  <c r="J251" i="9"/>
  <c r="I251" i="9"/>
  <c r="H251" i="9"/>
  <c r="J253" i="9"/>
  <c r="I253" i="9"/>
  <c r="H253" i="9"/>
  <c r="J255" i="9"/>
  <c r="I255" i="9"/>
  <c r="H255" i="9"/>
  <c r="J257" i="9"/>
  <c r="H257" i="9"/>
  <c r="I257" i="9"/>
  <c r="J259" i="9"/>
  <c r="I259" i="9"/>
  <c r="H259" i="9"/>
  <c r="G258" i="6"/>
  <c r="F258" i="6"/>
  <c r="E258" i="6"/>
  <c r="D258" i="6"/>
  <c r="C258" i="6"/>
  <c r="K258" i="6" s="1"/>
  <c r="B258" i="6"/>
  <c r="G257" i="6"/>
  <c r="F257" i="6"/>
  <c r="E257" i="6"/>
  <c r="D257" i="6"/>
  <c r="C257" i="6"/>
  <c r="K257" i="6" s="1"/>
  <c r="B257" i="6"/>
  <c r="G256" i="6"/>
  <c r="F256" i="6"/>
  <c r="E256" i="6"/>
  <c r="D256" i="6"/>
  <c r="C256" i="6"/>
  <c r="K256" i="6" s="1"/>
  <c r="B256" i="6"/>
  <c r="G255" i="6"/>
  <c r="F255" i="6"/>
  <c r="E255" i="6"/>
  <c r="D255" i="6"/>
  <c r="C255" i="6"/>
  <c r="K255" i="6" s="1"/>
  <c r="B255" i="6"/>
  <c r="G254" i="6"/>
  <c r="F254" i="6"/>
  <c r="E254" i="6"/>
  <c r="D254" i="6"/>
  <c r="C254" i="6"/>
  <c r="K254" i="6" s="1"/>
  <c r="B254" i="6"/>
  <c r="G253" i="6"/>
  <c r="F253" i="6"/>
  <c r="E253" i="6"/>
  <c r="D253" i="6"/>
  <c r="C253" i="6"/>
  <c r="K253" i="6" s="1"/>
  <c r="B253" i="6"/>
  <c r="G252" i="6"/>
  <c r="F252" i="6"/>
  <c r="E252" i="6"/>
  <c r="D252" i="6"/>
  <c r="C252" i="6"/>
  <c r="K252" i="6" s="1"/>
  <c r="B252" i="6"/>
  <c r="G251" i="6"/>
  <c r="F251" i="6"/>
  <c r="E251" i="6"/>
  <c r="D251" i="6"/>
  <c r="C251" i="6"/>
  <c r="K251" i="6" s="1"/>
  <c r="B251" i="6"/>
  <c r="G250" i="6"/>
  <c r="F250" i="6"/>
  <c r="E250" i="6"/>
  <c r="D250" i="6"/>
  <c r="C250" i="6"/>
  <c r="K250" i="6" s="1"/>
  <c r="B250" i="6"/>
  <c r="G249" i="6"/>
  <c r="F249" i="6"/>
  <c r="E249" i="6"/>
  <c r="D249" i="6"/>
  <c r="C249" i="6"/>
  <c r="K249" i="6" s="1"/>
  <c r="B249" i="6"/>
  <c r="G248" i="6"/>
  <c r="F248" i="6"/>
  <c r="E248" i="6"/>
  <c r="D248" i="6"/>
  <c r="C248" i="6"/>
  <c r="K248" i="6" s="1"/>
  <c r="B248" i="6"/>
  <c r="G247" i="6"/>
  <c r="F247" i="6"/>
  <c r="E247" i="6"/>
  <c r="D247" i="6"/>
  <c r="C247" i="6"/>
  <c r="K247" i="6" s="1"/>
  <c r="B247" i="6"/>
  <c r="G246" i="6"/>
  <c r="F246" i="6"/>
  <c r="E246" i="6"/>
  <c r="D246" i="6"/>
  <c r="C246" i="6"/>
  <c r="K246" i="6" s="1"/>
  <c r="B246" i="6"/>
  <c r="G245" i="6"/>
  <c r="F245" i="6"/>
  <c r="E245" i="6"/>
  <c r="D245" i="6"/>
  <c r="C245" i="6"/>
  <c r="K245" i="6" s="1"/>
  <c r="B245" i="6"/>
  <c r="G244" i="6"/>
  <c r="F244" i="6"/>
  <c r="E244" i="6"/>
  <c r="D244" i="6"/>
  <c r="C244" i="6"/>
  <c r="K244" i="6" s="1"/>
  <c r="B244" i="6"/>
  <c r="G243" i="6"/>
  <c r="F243" i="6"/>
  <c r="E243" i="6"/>
  <c r="D243" i="6"/>
  <c r="C243" i="6"/>
  <c r="K243" i="6" s="1"/>
  <c r="B243" i="6"/>
  <c r="G242" i="6"/>
  <c r="F242" i="6"/>
  <c r="E242" i="6"/>
  <c r="D242" i="6"/>
  <c r="C242" i="6"/>
  <c r="K242" i="6" s="1"/>
  <c r="B242" i="6"/>
  <c r="G241" i="6"/>
  <c r="F241" i="6"/>
  <c r="E241" i="6"/>
  <c r="D241" i="6"/>
  <c r="C241" i="6"/>
  <c r="K241" i="6" s="1"/>
  <c r="B241" i="6"/>
  <c r="G240" i="6"/>
  <c r="F240" i="6"/>
  <c r="E240" i="6"/>
  <c r="D240" i="6"/>
  <c r="C240" i="6"/>
  <c r="K240" i="6" s="1"/>
  <c r="B240" i="6"/>
  <c r="G239" i="6"/>
  <c r="F239" i="6"/>
  <c r="E239" i="6"/>
  <c r="D239" i="6"/>
  <c r="C239" i="6"/>
  <c r="K239" i="6" s="1"/>
  <c r="B239" i="6"/>
  <c r="G238" i="6"/>
  <c r="F238" i="6"/>
  <c r="E238" i="6"/>
  <c r="D238" i="6"/>
  <c r="C238" i="6"/>
  <c r="K238" i="6" s="1"/>
  <c r="B238" i="6"/>
  <c r="G237" i="6"/>
  <c r="F237" i="6"/>
  <c r="E237" i="6"/>
  <c r="D237" i="6"/>
  <c r="C237" i="6"/>
  <c r="K237" i="6" s="1"/>
  <c r="B237" i="6"/>
  <c r="G236" i="6"/>
  <c r="F236" i="6"/>
  <c r="E236" i="6"/>
  <c r="D236" i="6"/>
  <c r="C236" i="6"/>
  <c r="K236" i="6" s="1"/>
  <c r="B236" i="6"/>
  <c r="G235" i="6"/>
  <c r="F235" i="6"/>
  <c r="E235" i="6"/>
  <c r="D235" i="6"/>
  <c r="C235" i="6"/>
  <c r="K235" i="6" s="1"/>
  <c r="B235" i="6"/>
  <c r="G234" i="6"/>
  <c r="F234" i="6"/>
  <c r="E234" i="6"/>
  <c r="D234" i="6"/>
  <c r="C234" i="6"/>
  <c r="K234" i="6" s="1"/>
  <c r="B234" i="6"/>
  <c r="G233" i="6"/>
  <c r="F233" i="6"/>
  <c r="E233" i="6"/>
  <c r="D233" i="6"/>
  <c r="C233" i="6"/>
  <c r="K233" i="6" s="1"/>
  <c r="B233" i="6"/>
  <c r="G232" i="6"/>
  <c r="F232" i="6"/>
  <c r="E232" i="6"/>
  <c r="D232" i="6"/>
  <c r="C232" i="6"/>
  <c r="K232" i="6" s="1"/>
  <c r="B232" i="6"/>
  <c r="G231" i="6"/>
  <c r="F231" i="6"/>
  <c r="E231" i="6"/>
  <c r="D231" i="6"/>
  <c r="C231" i="6"/>
  <c r="K231" i="6" s="1"/>
  <c r="B231" i="6"/>
  <c r="G230" i="6"/>
  <c r="F230" i="6"/>
  <c r="E230" i="6"/>
  <c r="D230" i="6"/>
  <c r="C230" i="6"/>
  <c r="K230" i="6" s="1"/>
  <c r="B230" i="6"/>
  <c r="G229" i="6"/>
  <c r="F229" i="6"/>
  <c r="E229" i="6"/>
  <c r="D229" i="6"/>
  <c r="C229" i="6"/>
  <c r="K229" i="6" s="1"/>
  <c r="B229" i="6"/>
  <c r="G228" i="6"/>
  <c r="F228" i="6"/>
  <c r="E228" i="6"/>
  <c r="D228" i="6"/>
  <c r="C228" i="6"/>
  <c r="K228" i="6" s="1"/>
  <c r="B228" i="6"/>
  <c r="G227" i="6"/>
  <c r="F227" i="6"/>
  <c r="E227" i="6"/>
  <c r="D227" i="6"/>
  <c r="C227" i="6"/>
  <c r="K227" i="6" s="1"/>
  <c r="B227" i="6"/>
  <c r="G226" i="6"/>
  <c r="F226" i="6"/>
  <c r="E226" i="6"/>
  <c r="D226" i="6"/>
  <c r="C226" i="6"/>
  <c r="K226" i="6" s="1"/>
  <c r="B226" i="6"/>
  <c r="G225" i="6"/>
  <c r="F225" i="6"/>
  <c r="E225" i="6"/>
  <c r="D225" i="6"/>
  <c r="C225" i="6"/>
  <c r="K225" i="6" s="1"/>
  <c r="B225" i="6"/>
  <c r="G224" i="6"/>
  <c r="F224" i="6"/>
  <c r="E224" i="6"/>
  <c r="D224" i="6"/>
  <c r="C224" i="6"/>
  <c r="K224" i="6" s="1"/>
  <c r="B224" i="6"/>
  <c r="G223" i="6"/>
  <c r="F223" i="6"/>
  <c r="E223" i="6"/>
  <c r="D223" i="6"/>
  <c r="C223" i="6"/>
  <c r="K223" i="6" s="1"/>
  <c r="B223" i="6"/>
  <c r="G222" i="6"/>
  <c r="F222" i="6"/>
  <c r="E222" i="6"/>
  <c r="D222" i="6"/>
  <c r="C222" i="6"/>
  <c r="K222" i="6" s="1"/>
  <c r="B222" i="6"/>
  <c r="G221" i="6"/>
  <c r="F221" i="6"/>
  <c r="E221" i="6"/>
  <c r="D221" i="6"/>
  <c r="C221" i="6"/>
  <c r="K221" i="6" s="1"/>
  <c r="B221" i="6"/>
  <c r="G220" i="6"/>
  <c r="F220" i="6"/>
  <c r="E220" i="6"/>
  <c r="D220" i="6"/>
  <c r="C220" i="6"/>
  <c r="K220" i="6" s="1"/>
  <c r="B220" i="6"/>
  <c r="G219" i="6"/>
  <c r="F219" i="6"/>
  <c r="E219" i="6"/>
  <c r="D219" i="6"/>
  <c r="C219" i="6"/>
  <c r="K219" i="6" s="1"/>
  <c r="B219" i="6"/>
  <c r="G218" i="6"/>
  <c r="F218" i="6"/>
  <c r="E218" i="6"/>
  <c r="D218" i="6"/>
  <c r="C218" i="6"/>
  <c r="K218" i="6" s="1"/>
  <c r="B218" i="6"/>
  <c r="G217" i="6"/>
  <c r="F217" i="6"/>
  <c r="E217" i="6"/>
  <c r="D217" i="6"/>
  <c r="C217" i="6"/>
  <c r="K217" i="6" s="1"/>
  <c r="B217" i="6"/>
  <c r="G216" i="6"/>
  <c r="F216" i="6"/>
  <c r="E216" i="6"/>
  <c r="D216" i="6"/>
  <c r="C216" i="6"/>
  <c r="K216" i="6" s="1"/>
  <c r="B216" i="6"/>
  <c r="G215" i="6"/>
  <c r="F215" i="6"/>
  <c r="E215" i="6"/>
  <c r="D215" i="6"/>
  <c r="C215" i="6"/>
  <c r="K215" i="6" s="1"/>
  <c r="B215" i="6"/>
  <c r="G214" i="6"/>
  <c r="F214" i="6"/>
  <c r="E214" i="6"/>
  <c r="D214" i="6"/>
  <c r="C214" i="6"/>
  <c r="K214" i="6" s="1"/>
  <c r="B214" i="6"/>
  <c r="G213" i="6"/>
  <c r="F213" i="6"/>
  <c r="E213" i="6"/>
  <c r="D213" i="6"/>
  <c r="C213" i="6"/>
  <c r="K213" i="6" s="1"/>
  <c r="B213" i="6"/>
  <c r="G212" i="6"/>
  <c r="F212" i="6"/>
  <c r="E212" i="6"/>
  <c r="D212" i="6"/>
  <c r="C212" i="6"/>
  <c r="K212" i="6" s="1"/>
  <c r="B212" i="6"/>
  <c r="G211" i="6"/>
  <c r="F211" i="6"/>
  <c r="E211" i="6"/>
  <c r="D211" i="6"/>
  <c r="C211" i="6"/>
  <c r="K211" i="6" s="1"/>
  <c r="B211" i="6"/>
  <c r="G210" i="6"/>
  <c r="F210" i="6"/>
  <c r="E210" i="6"/>
  <c r="D210" i="6"/>
  <c r="C210" i="6"/>
  <c r="K210" i="6" s="1"/>
  <c r="B210" i="6"/>
  <c r="G209" i="6"/>
  <c r="F209" i="6"/>
  <c r="E209" i="6"/>
  <c r="D209" i="6"/>
  <c r="C209" i="6"/>
  <c r="K209" i="6" s="1"/>
  <c r="B209" i="6"/>
  <c r="G208" i="6"/>
  <c r="F208" i="6"/>
  <c r="E208" i="6"/>
  <c r="D208" i="6"/>
  <c r="C208" i="6"/>
  <c r="K208" i="6" s="1"/>
  <c r="B208" i="6"/>
  <c r="G207" i="6"/>
  <c r="F207" i="6"/>
  <c r="E207" i="6"/>
  <c r="D207" i="6"/>
  <c r="C207" i="6"/>
  <c r="K207" i="6" s="1"/>
  <c r="B207" i="6"/>
  <c r="G206" i="6"/>
  <c r="F206" i="6"/>
  <c r="E206" i="6"/>
  <c r="D206" i="6"/>
  <c r="C206" i="6"/>
  <c r="K206" i="6" s="1"/>
  <c r="B206" i="6"/>
  <c r="G205" i="6"/>
  <c r="F205" i="6"/>
  <c r="E205" i="6"/>
  <c r="D205" i="6"/>
  <c r="C205" i="6"/>
  <c r="K205" i="6" s="1"/>
  <c r="B205" i="6"/>
  <c r="G204" i="6"/>
  <c r="F204" i="6"/>
  <c r="E204" i="6"/>
  <c r="D204" i="6"/>
  <c r="C204" i="6"/>
  <c r="K204" i="6" s="1"/>
  <c r="B204" i="6"/>
  <c r="G203" i="6"/>
  <c r="F203" i="6"/>
  <c r="E203" i="6"/>
  <c r="D203" i="6"/>
  <c r="C203" i="6"/>
  <c r="K203" i="6" s="1"/>
  <c r="B203" i="6"/>
  <c r="G202" i="6"/>
  <c r="F202" i="6"/>
  <c r="E202" i="6"/>
  <c r="D202" i="6"/>
  <c r="C202" i="6"/>
  <c r="K202" i="6" s="1"/>
  <c r="B202" i="6"/>
  <c r="G201" i="6"/>
  <c r="F201" i="6"/>
  <c r="E201" i="6"/>
  <c r="D201" i="6"/>
  <c r="C201" i="6"/>
  <c r="K201" i="6" s="1"/>
  <c r="B201" i="6"/>
  <c r="G200" i="6"/>
  <c r="F200" i="6"/>
  <c r="E200" i="6"/>
  <c r="D200" i="6"/>
  <c r="C200" i="6"/>
  <c r="K200" i="6" s="1"/>
  <c r="B200" i="6"/>
  <c r="G199" i="6"/>
  <c r="F199" i="6"/>
  <c r="E199" i="6"/>
  <c r="D199" i="6"/>
  <c r="C199" i="6"/>
  <c r="K199" i="6" s="1"/>
  <c r="B199" i="6"/>
  <c r="G198" i="6"/>
  <c r="F198" i="6"/>
  <c r="E198" i="6"/>
  <c r="D198" i="6"/>
  <c r="C198" i="6"/>
  <c r="K198" i="6" s="1"/>
  <c r="B198" i="6"/>
  <c r="G197" i="6"/>
  <c r="F197" i="6"/>
  <c r="E197" i="6"/>
  <c r="D197" i="6"/>
  <c r="C197" i="6"/>
  <c r="K197" i="6" s="1"/>
  <c r="B197" i="6"/>
  <c r="G196" i="6"/>
  <c r="F196" i="6"/>
  <c r="E196" i="6"/>
  <c r="D196" i="6"/>
  <c r="C196" i="6"/>
  <c r="K196" i="6" s="1"/>
  <c r="B196" i="6"/>
  <c r="G195" i="6"/>
  <c r="F195" i="6"/>
  <c r="E195" i="6"/>
  <c r="D195" i="6"/>
  <c r="C195" i="6"/>
  <c r="K195" i="6" s="1"/>
  <c r="B195" i="6"/>
  <c r="G194" i="6"/>
  <c r="F194" i="6"/>
  <c r="E194" i="6"/>
  <c r="D194" i="6"/>
  <c r="C194" i="6"/>
  <c r="K194" i="6" s="1"/>
  <c r="B194" i="6"/>
  <c r="G193" i="6"/>
  <c r="F193" i="6"/>
  <c r="E193" i="6"/>
  <c r="D193" i="6"/>
  <c r="C193" i="6"/>
  <c r="K193" i="6" s="1"/>
  <c r="B193" i="6"/>
  <c r="G192" i="6"/>
  <c r="F192" i="6"/>
  <c r="E192" i="6"/>
  <c r="D192" i="6"/>
  <c r="C192" i="6"/>
  <c r="K192" i="6" s="1"/>
  <c r="B192" i="6"/>
  <c r="G191" i="6"/>
  <c r="F191" i="6"/>
  <c r="E191" i="6"/>
  <c r="D191" i="6"/>
  <c r="C191" i="6"/>
  <c r="K191" i="6" s="1"/>
  <c r="B191" i="6"/>
  <c r="G190" i="6"/>
  <c r="F190" i="6"/>
  <c r="E190" i="6"/>
  <c r="D190" i="6"/>
  <c r="C190" i="6"/>
  <c r="K190" i="6" s="1"/>
  <c r="B190" i="6"/>
  <c r="G189" i="6"/>
  <c r="F189" i="6"/>
  <c r="E189" i="6"/>
  <c r="D189" i="6"/>
  <c r="C189" i="6"/>
  <c r="K189" i="6" s="1"/>
  <c r="B189" i="6"/>
  <c r="G188" i="6"/>
  <c r="F188" i="6"/>
  <c r="E188" i="6"/>
  <c r="D188" i="6"/>
  <c r="C188" i="6"/>
  <c r="K188" i="6" s="1"/>
  <c r="B188" i="6"/>
  <c r="G187" i="6"/>
  <c r="F187" i="6"/>
  <c r="E187" i="6"/>
  <c r="D187" i="6"/>
  <c r="C187" i="6"/>
  <c r="K187" i="6" s="1"/>
  <c r="B187" i="6"/>
  <c r="G186" i="6"/>
  <c r="F186" i="6"/>
  <c r="E186" i="6"/>
  <c r="D186" i="6"/>
  <c r="C186" i="6"/>
  <c r="K186" i="6" s="1"/>
  <c r="B186" i="6"/>
  <c r="G185" i="6"/>
  <c r="F185" i="6"/>
  <c r="E185" i="6"/>
  <c r="D185" i="6"/>
  <c r="C185" i="6"/>
  <c r="K185" i="6" s="1"/>
  <c r="B185" i="6"/>
  <c r="G184" i="6"/>
  <c r="F184" i="6"/>
  <c r="E184" i="6"/>
  <c r="D184" i="6"/>
  <c r="C184" i="6"/>
  <c r="K184" i="6" s="1"/>
  <c r="B184" i="6"/>
  <c r="G183" i="6"/>
  <c r="F183" i="6"/>
  <c r="E183" i="6"/>
  <c r="D183" i="6"/>
  <c r="C183" i="6"/>
  <c r="K183" i="6" s="1"/>
  <c r="B183" i="6"/>
  <c r="G182" i="6"/>
  <c r="F182" i="6"/>
  <c r="E182" i="6"/>
  <c r="D182" i="6"/>
  <c r="C182" i="6"/>
  <c r="K182" i="6" s="1"/>
  <c r="B182" i="6"/>
  <c r="G181" i="6"/>
  <c r="F181" i="6"/>
  <c r="E181" i="6"/>
  <c r="D181" i="6"/>
  <c r="C181" i="6"/>
  <c r="K181" i="6" s="1"/>
  <c r="B181" i="6"/>
  <c r="G180" i="6"/>
  <c r="F180" i="6"/>
  <c r="E180" i="6"/>
  <c r="D180" i="6"/>
  <c r="C180" i="6"/>
  <c r="K180" i="6" s="1"/>
  <c r="B180" i="6"/>
  <c r="G179" i="6"/>
  <c r="F179" i="6"/>
  <c r="E179" i="6"/>
  <c r="D179" i="6"/>
  <c r="C179" i="6"/>
  <c r="K179" i="6" s="1"/>
  <c r="B179" i="6"/>
  <c r="G178" i="6"/>
  <c r="F178" i="6"/>
  <c r="E178" i="6"/>
  <c r="D178" i="6"/>
  <c r="C178" i="6"/>
  <c r="K178" i="6" s="1"/>
  <c r="B178" i="6"/>
  <c r="G177" i="6"/>
  <c r="F177" i="6"/>
  <c r="E177" i="6"/>
  <c r="D177" i="6"/>
  <c r="C177" i="6"/>
  <c r="K177" i="6" s="1"/>
  <c r="B177" i="6"/>
  <c r="G176" i="6"/>
  <c r="F176" i="6"/>
  <c r="E176" i="6"/>
  <c r="D176" i="6"/>
  <c r="C176" i="6"/>
  <c r="K176" i="6" s="1"/>
  <c r="B176" i="6"/>
  <c r="G175" i="6"/>
  <c r="F175" i="6"/>
  <c r="E175" i="6"/>
  <c r="D175" i="6"/>
  <c r="C175" i="6"/>
  <c r="K175" i="6" s="1"/>
  <c r="B175" i="6"/>
  <c r="G174" i="6"/>
  <c r="F174" i="6"/>
  <c r="E174" i="6"/>
  <c r="D174" i="6"/>
  <c r="C174" i="6"/>
  <c r="K174" i="6" s="1"/>
  <c r="B174" i="6"/>
  <c r="G173" i="6"/>
  <c r="F173" i="6"/>
  <c r="E173" i="6"/>
  <c r="D173" i="6"/>
  <c r="C173" i="6"/>
  <c r="K173" i="6" s="1"/>
  <c r="B173" i="6"/>
  <c r="G172" i="6"/>
  <c r="F172" i="6"/>
  <c r="E172" i="6"/>
  <c r="D172" i="6"/>
  <c r="C172" i="6"/>
  <c r="K172" i="6" s="1"/>
  <c r="B172" i="6"/>
  <c r="G171" i="6"/>
  <c r="F171" i="6"/>
  <c r="E171" i="6"/>
  <c r="D171" i="6"/>
  <c r="C171" i="6"/>
  <c r="K171" i="6" s="1"/>
  <c r="B171" i="6"/>
  <c r="G170" i="6"/>
  <c r="F170" i="6"/>
  <c r="E170" i="6"/>
  <c r="D170" i="6"/>
  <c r="C170" i="6"/>
  <c r="K170" i="6" s="1"/>
  <c r="B170" i="6"/>
  <c r="G169" i="6"/>
  <c r="F169" i="6"/>
  <c r="E169" i="6"/>
  <c r="D169" i="6"/>
  <c r="C169" i="6"/>
  <c r="K169" i="6" s="1"/>
  <c r="B169" i="6"/>
  <c r="G168" i="6"/>
  <c r="F168" i="6"/>
  <c r="E168" i="6"/>
  <c r="D168" i="6"/>
  <c r="C168" i="6"/>
  <c r="K168" i="6" s="1"/>
  <c r="B168" i="6"/>
  <c r="G167" i="6"/>
  <c r="F167" i="6"/>
  <c r="E167" i="6"/>
  <c r="D167" i="6"/>
  <c r="C167" i="6"/>
  <c r="K167" i="6" s="1"/>
  <c r="B167" i="6"/>
  <c r="G166" i="6"/>
  <c r="F166" i="6"/>
  <c r="E166" i="6"/>
  <c r="D166" i="6"/>
  <c r="C166" i="6"/>
  <c r="K166" i="6" s="1"/>
  <c r="B166" i="6"/>
  <c r="G165" i="6"/>
  <c r="F165" i="6"/>
  <c r="E165" i="6"/>
  <c r="D165" i="6"/>
  <c r="C165" i="6"/>
  <c r="K165" i="6" s="1"/>
  <c r="B165" i="6"/>
  <c r="G164" i="6"/>
  <c r="F164" i="6"/>
  <c r="E164" i="6"/>
  <c r="D164" i="6"/>
  <c r="C164" i="6"/>
  <c r="K164" i="6" s="1"/>
  <c r="B164" i="6"/>
  <c r="G163" i="6"/>
  <c r="F163" i="6"/>
  <c r="E163" i="6"/>
  <c r="D163" i="6"/>
  <c r="C163" i="6"/>
  <c r="K163" i="6" s="1"/>
  <c r="B163" i="6"/>
  <c r="G162" i="6"/>
  <c r="F162" i="6"/>
  <c r="E162" i="6"/>
  <c r="D162" i="6"/>
  <c r="C162" i="6"/>
  <c r="K162" i="6" s="1"/>
  <c r="B162" i="6"/>
  <c r="G161" i="6"/>
  <c r="F161" i="6"/>
  <c r="E161" i="6"/>
  <c r="D161" i="6"/>
  <c r="C161" i="6"/>
  <c r="K161" i="6" s="1"/>
  <c r="B161" i="6"/>
  <c r="G160" i="6"/>
  <c r="F160" i="6"/>
  <c r="E160" i="6"/>
  <c r="D160" i="6"/>
  <c r="C160" i="6"/>
  <c r="K160" i="6" s="1"/>
  <c r="B160" i="6"/>
  <c r="G159" i="6"/>
  <c r="F159" i="6"/>
  <c r="E159" i="6"/>
  <c r="D159" i="6"/>
  <c r="C159" i="6"/>
  <c r="K159" i="6" s="1"/>
  <c r="B159" i="6"/>
  <c r="G158" i="6"/>
  <c r="F158" i="6"/>
  <c r="E158" i="6"/>
  <c r="D158" i="6"/>
  <c r="C158" i="6"/>
  <c r="K158" i="6" s="1"/>
  <c r="B158" i="6"/>
  <c r="G157" i="6"/>
  <c r="F157" i="6"/>
  <c r="E157" i="6"/>
  <c r="D157" i="6"/>
  <c r="C157" i="6"/>
  <c r="K157" i="6" s="1"/>
  <c r="B157" i="6"/>
  <c r="G156" i="6"/>
  <c r="F156" i="6"/>
  <c r="E156" i="6"/>
  <c r="D156" i="6"/>
  <c r="C156" i="6"/>
  <c r="K156" i="6" s="1"/>
  <c r="B156" i="6"/>
  <c r="G155" i="6"/>
  <c r="F155" i="6"/>
  <c r="E155" i="6"/>
  <c r="D155" i="6"/>
  <c r="C155" i="6"/>
  <c r="K155" i="6" s="1"/>
  <c r="B155" i="6"/>
  <c r="G154" i="6"/>
  <c r="F154" i="6"/>
  <c r="E154" i="6"/>
  <c r="D154" i="6"/>
  <c r="C154" i="6"/>
  <c r="K154" i="6" s="1"/>
  <c r="B154" i="6"/>
  <c r="G153" i="6"/>
  <c r="F153" i="6"/>
  <c r="E153" i="6"/>
  <c r="D153" i="6"/>
  <c r="C153" i="6"/>
  <c r="K153" i="6" s="1"/>
  <c r="B153" i="6"/>
  <c r="G152" i="6"/>
  <c r="F152" i="6"/>
  <c r="E152" i="6"/>
  <c r="D152" i="6"/>
  <c r="C152" i="6"/>
  <c r="K152" i="6" s="1"/>
  <c r="B152" i="6"/>
  <c r="G151" i="6"/>
  <c r="F151" i="6"/>
  <c r="E151" i="6"/>
  <c r="D151" i="6"/>
  <c r="C151" i="6"/>
  <c r="K151" i="6" s="1"/>
  <c r="B151" i="6"/>
  <c r="G150" i="6"/>
  <c r="F150" i="6"/>
  <c r="E150" i="6"/>
  <c r="D150" i="6"/>
  <c r="C150" i="6"/>
  <c r="K150" i="6" s="1"/>
  <c r="B150" i="6"/>
  <c r="G149" i="6"/>
  <c r="F149" i="6"/>
  <c r="E149" i="6"/>
  <c r="D149" i="6"/>
  <c r="C149" i="6"/>
  <c r="K149" i="6" s="1"/>
  <c r="B149" i="6"/>
  <c r="G148" i="6"/>
  <c r="F148" i="6"/>
  <c r="E148" i="6"/>
  <c r="D148" i="6"/>
  <c r="C148" i="6"/>
  <c r="K148" i="6" s="1"/>
  <c r="B148" i="6"/>
  <c r="G147" i="6"/>
  <c r="F147" i="6"/>
  <c r="E147" i="6"/>
  <c r="D147" i="6"/>
  <c r="C147" i="6"/>
  <c r="K147" i="6" s="1"/>
  <c r="B147" i="6"/>
  <c r="G146" i="6"/>
  <c r="F146" i="6"/>
  <c r="E146" i="6"/>
  <c r="D146" i="6"/>
  <c r="C146" i="6"/>
  <c r="K146" i="6" s="1"/>
  <c r="B146" i="6"/>
  <c r="G145" i="6"/>
  <c r="F145" i="6"/>
  <c r="E145" i="6"/>
  <c r="D145" i="6"/>
  <c r="C145" i="6"/>
  <c r="K145" i="6" s="1"/>
  <c r="B145" i="6"/>
  <c r="G144" i="6"/>
  <c r="F144" i="6"/>
  <c r="E144" i="6"/>
  <c r="D144" i="6"/>
  <c r="C144" i="6"/>
  <c r="K144" i="6" s="1"/>
  <c r="B144" i="6"/>
  <c r="G143" i="6"/>
  <c r="F143" i="6"/>
  <c r="E143" i="6"/>
  <c r="D143" i="6"/>
  <c r="C143" i="6"/>
  <c r="K143" i="6" s="1"/>
  <c r="B143" i="6"/>
  <c r="G142" i="6"/>
  <c r="F142" i="6"/>
  <c r="E142" i="6"/>
  <c r="D142" i="6"/>
  <c r="C142" i="6"/>
  <c r="K142" i="6" s="1"/>
  <c r="B142" i="6"/>
  <c r="G141" i="6"/>
  <c r="F141" i="6"/>
  <c r="E141" i="6"/>
  <c r="D141" i="6"/>
  <c r="C141" i="6"/>
  <c r="K141" i="6" s="1"/>
  <c r="B141" i="6"/>
  <c r="G140" i="6"/>
  <c r="F140" i="6"/>
  <c r="E140" i="6"/>
  <c r="D140" i="6"/>
  <c r="C140" i="6"/>
  <c r="K140" i="6" s="1"/>
  <c r="B140" i="6"/>
  <c r="G139" i="6"/>
  <c r="F139" i="6"/>
  <c r="E139" i="6"/>
  <c r="D139" i="6"/>
  <c r="C139" i="6"/>
  <c r="K139" i="6" s="1"/>
  <c r="B139" i="6"/>
  <c r="G138" i="6"/>
  <c r="F138" i="6"/>
  <c r="E138" i="6"/>
  <c r="D138" i="6"/>
  <c r="C138" i="6"/>
  <c r="K138" i="6" s="1"/>
  <c r="B138" i="6"/>
  <c r="G137" i="6"/>
  <c r="F137" i="6"/>
  <c r="E137" i="6"/>
  <c r="D137" i="6"/>
  <c r="C137" i="6"/>
  <c r="K137" i="6" s="1"/>
  <c r="B137" i="6"/>
  <c r="G136" i="6"/>
  <c r="F136" i="6"/>
  <c r="E136" i="6"/>
  <c r="D136" i="6"/>
  <c r="C136" i="6"/>
  <c r="K136" i="6" s="1"/>
  <c r="B136" i="6"/>
  <c r="G135" i="6"/>
  <c r="F135" i="6"/>
  <c r="E135" i="6"/>
  <c r="D135" i="6"/>
  <c r="C135" i="6"/>
  <c r="K135" i="6" s="1"/>
  <c r="B135" i="6"/>
  <c r="G134" i="6"/>
  <c r="F134" i="6"/>
  <c r="E134" i="6"/>
  <c r="D134" i="6"/>
  <c r="C134" i="6"/>
  <c r="K134" i="6" s="1"/>
  <c r="B134" i="6"/>
  <c r="G133" i="6"/>
  <c r="F133" i="6"/>
  <c r="E133" i="6"/>
  <c r="D133" i="6"/>
  <c r="C133" i="6"/>
  <c r="K133" i="6" s="1"/>
  <c r="B133" i="6"/>
  <c r="G132" i="6"/>
  <c r="F132" i="6"/>
  <c r="E132" i="6"/>
  <c r="D132" i="6"/>
  <c r="C132" i="6"/>
  <c r="K132" i="6" s="1"/>
  <c r="B132" i="6"/>
  <c r="G131" i="6"/>
  <c r="F131" i="6"/>
  <c r="E131" i="6"/>
  <c r="D131" i="6"/>
  <c r="C131" i="6"/>
  <c r="K131" i="6" s="1"/>
  <c r="B131" i="6"/>
  <c r="G130" i="6"/>
  <c r="F130" i="6"/>
  <c r="E130" i="6"/>
  <c r="D130" i="6"/>
  <c r="C130" i="6"/>
  <c r="K130" i="6" s="1"/>
  <c r="B130" i="6"/>
  <c r="G129" i="6"/>
  <c r="F129" i="6"/>
  <c r="E129" i="6"/>
  <c r="D129" i="6"/>
  <c r="C129" i="6"/>
  <c r="K129" i="6" s="1"/>
  <c r="B129" i="6"/>
  <c r="G128" i="6"/>
  <c r="F128" i="6"/>
  <c r="E128" i="6"/>
  <c r="D128" i="6"/>
  <c r="C128" i="6"/>
  <c r="K128" i="6" s="1"/>
  <c r="B128" i="6"/>
  <c r="G127" i="6"/>
  <c r="F127" i="6"/>
  <c r="E127" i="6"/>
  <c r="D127" i="6"/>
  <c r="C127" i="6"/>
  <c r="K127" i="6" s="1"/>
  <c r="B127" i="6"/>
  <c r="G126" i="6"/>
  <c r="F126" i="6"/>
  <c r="E126" i="6"/>
  <c r="D126" i="6"/>
  <c r="C126" i="6"/>
  <c r="K126" i="6" s="1"/>
  <c r="B126" i="6"/>
  <c r="G125" i="6"/>
  <c r="F125" i="6"/>
  <c r="E125" i="6"/>
  <c r="D125" i="6"/>
  <c r="C125" i="6"/>
  <c r="K125" i="6" s="1"/>
  <c r="B125" i="6"/>
  <c r="G124" i="6"/>
  <c r="F124" i="6"/>
  <c r="E124" i="6"/>
  <c r="D124" i="6"/>
  <c r="C124" i="6"/>
  <c r="K124" i="6" s="1"/>
  <c r="B124" i="6"/>
  <c r="G123" i="6"/>
  <c r="F123" i="6"/>
  <c r="E123" i="6"/>
  <c r="D123" i="6"/>
  <c r="C123" i="6"/>
  <c r="K123" i="6" s="1"/>
  <c r="B123" i="6"/>
  <c r="G122" i="6"/>
  <c r="F122" i="6"/>
  <c r="E122" i="6"/>
  <c r="D122" i="6"/>
  <c r="C122" i="6"/>
  <c r="K122" i="6" s="1"/>
  <c r="B122" i="6"/>
  <c r="G121" i="6"/>
  <c r="F121" i="6"/>
  <c r="E121" i="6"/>
  <c r="D121" i="6"/>
  <c r="C121" i="6"/>
  <c r="K121" i="6" s="1"/>
  <c r="B121" i="6"/>
  <c r="G120" i="6"/>
  <c r="F120" i="6"/>
  <c r="E120" i="6"/>
  <c r="D120" i="6"/>
  <c r="C120" i="6"/>
  <c r="K120" i="6" s="1"/>
  <c r="B120" i="6"/>
  <c r="G119" i="6"/>
  <c r="F119" i="6"/>
  <c r="E119" i="6"/>
  <c r="D119" i="6"/>
  <c r="C119" i="6"/>
  <c r="K119" i="6" s="1"/>
  <c r="B119" i="6"/>
  <c r="G118" i="6"/>
  <c r="F118" i="6"/>
  <c r="E118" i="6"/>
  <c r="D118" i="6"/>
  <c r="C118" i="6"/>
  <c r="K118" i="6" s="1"/>
  <c r="B118" i="6"/>
  <c r="G117" i="6"/>
  <c r="F117" i="6"/>
  <c r="E117" i="6"/>
  <c r="D117" i="6"/>
  <c r="C117" i="6"/>
  <c r="K117" i="6" s="1"/>
  <c r="B117" i="6"/>
  <c r="G116" i="6"/>
  <c r="F116" i="6"/>
  <c r="E116" i="6"/>
  <c r="D116" i="6"/>
  <c r="C116" i="6"/>
  <c r="K116" i="6" s="1"/>
  <c r="B116" i="6"/>
  <c r="G115" i="6"/>
  <c r="F115" i="6"/>
  <c r="E115" i="6"/>
  <c r="D115" i="6"/>
  <c r="C115" i="6"/>
  <c r="K115" i="6" s="1"/>
  <c r="B115" i="6"/>
  <c r="G114" i="6"/>
  <c r="F114" i="6"/>
  <c r="E114" i="6"/>
  <c r="D114" i="6"/>
  <c r="C114" i="6"/>
  <c r="K114" i="6" s="1"/>
  <c r="B114" i="6"/>
  <c r="G113" i="6"/>
  <c r="F113" i="6"/>
  <c r="E113" i="6"/>
  <c r="D113" i="6"/>
  <c r="C113" i="6"/>
  <c r="K113" i="6" s="1"/>
  <c r="B113" i="6"/>
  <c r="G112" i="6"/>
  <c r="F112" i="6"/>
  <c r="E112" i="6"/>
  <c r="D112" i="6"/>
  <c r="C112" i="6"/>
  <c r="K112" i="6" s="1"/>
  <c r="B112" i="6"/>
  <c r="G111" i="6"/>
  <c r="F111" i="6"/>
  <c r="E111" i="6"/>
  <c r="D111" i="6"/>
  <c r="C111" i="6"/>
  <c r="K111" i="6" s="1"/>
  <c r="B111" i="6"/>
  <c r="G110" i="6"/>
  <c r="F110" i="6"/>
  <c r="E110" i="6"/>
  <c r="D110" i="6"/>
  <c r="C110" i="6"/>
  <c r="K110" i="6" s="1"/>
  <c r="B110" i="6"/>
  <c r="G109" i="6"/>
  <c r="F109" i="6"/>
  <c r="E109" i="6"/>
  <c r="D109" i="6"/>
  <c r="C109" i="6"/>
  <c r="K109" i="6" s="1"/>
  <c r="B109" i="6"/>
  <c r="G108" i="6"/>
  <c r="F108" i="6"/>
  <c r="E108" i="6"/>
  <c r="D108" i="6"/>
  <c r="C108" i="6"/>
  <c r="K108" i="6" s="1"/>
  <c r="B108" i="6"/>
  <c r="G107" i="6"/>
  <c r="F107" i="6"/>
  <c r="E107" i="6"/>
  <c r="D107" i="6"/>
  <c r="C107" i="6"/>
  <c r="K107" i="6" s="1"/>
  <c r="B107" i="6"/>
  <c r="G106" i="6"/>
  <c r="F106" i="6"/>
  <c r="E106" i="6"/>
  <c r="D106" i="6"/>
  <c r="C106" i="6"/>
  <c r="K106" i="6" s="1"/>
  <c r="B106" i="6"/>
  <c r="G105" i="6"/>
  <c r="F105" i="6"/>
  <c r="E105" i="6"/>
  <c r="D105" i="6"/>
  <c r="C105" i="6"/>
  <c r="K105" i="6" s="1"/>
  <c r="B105" i="6"/>
  <c r="G104" i="6"/>
  <c r="F104" i="6"/>
  <c r="E104" i="6"/>
  <c r="D104" i="6"/>
  <c r="C104" i="6"/>
  <c r="K104" i="6" s="1"/>
  <c r="B104" i="6"/>
  <c r="G103" i="6"/>
  <c r="F103" i="6"/>
  <c r="E103" i="6"/>
  <c r="D103" i="6"/>
  <c r="C103" i="6"/>
  <c r="K103" i="6" s="1"/>
  <c r="B103" i="6"/>
  <c r="G102" i="6"/>
  <c r="F102" i="6"/>
  <c r="E102" i="6"/>
  <c r="D102" i="6"/>
  <c r="C102" i="6"/>
  <c r="K102" i="6" s="1"/>
  <c r="B102" i="6"/>
  <c r="G101" i="6"/>
  <c r="F101" i="6"/>
  <c r="E101" i="6"/>
  <c r="D101" i="6"/>
  <c r="C101" i="6"/>
  <c r="K101" i="6" s="1"/>
  <c r="B101" i="6"/>
  <c r="G100" i="6"/>
  <c r="F100" i="6"/>
  <c r="E100" i="6"/>
  <c r="D100" i="6"/>
  <c r="C100" i="6"/>
  <c r="K100" i="6" s="1"/>
  <c r="B100" i="6"/>
  <c r="G99" i="6"/>
  <c r="F99" i="6"/>
  <c r="E99" i="6"/>
  <c r="D99" i="6"/>
  <c r="C99" i="6"/>
  <c r="K99" i="6" s="1"/>
  <c r="B99" i="6"/>
  <c r="G98" i="6"/>
  <c r="F98" i="6"/>
  <c r="E98" i="6"/>
  <c r="D98" i="6"/>
  <c r="C98" i="6"/>
  <c r="K98" i="6" s="1"/>
  <c r="B98" i="6"/>
  <c r="G97" i="6"/>
  <c r="F97" i="6"/>
  <c r="E97" i="6"/>
  <c r="D97" i="6"/>
  <c r="C97" i="6"/>
  <c r="K97" i="6" s="1"/>
  <c r="B97" i="6"/>
  <c r="G96" i="6"/>
  <c r="F96" i="6"/>
  <c r="E96" i="6"/>
  <c r="D96" i="6"/>
  <c r="C96" i="6"/>
  <c r="K96" i="6" s="1"/>
  <c r="B96" i="6"/>
  <c r="G95" i="6"/>
  <c r="F95" i="6"/>
  <c r="E95" i="6"/>
  <c r="D95" i="6"/>
  <c r="C95" i="6"/>
  <c r="K95" i="6" s="1"/>
  <c r="B95" i="6"/>
  <c r="G94" i="6"/>
  <c r="F94" i="6"/>
  <c r="E94" i="6"/>
  <c r="D94" i="6"/>
  <c r="C94" i="6"/>
  <c r="K94" i="6" s="1"/>
  <c r="B94" i="6"/>
  <c r="G93" i="6"/>
  <c r="F93" i="6"/>
  <c r="E93" i="6"/>
  <c r="D93" i="6"/>
  <c r="C93" i="6"/>
  <c r="K93" i="6" s="1"/>
  <c r="B93" i="6"/>
  <c r="G92" i="6"/>
  <c r="F92" i="6"/>
  <c r="E92" i="6"/>
  <c r="D92" i="6"/>
  <c r="C92" i="6"/>
  <c r="K92" i="6" s="1"/>
  <c r="B92" i="6"/>
  <c r="G91" i="6"/>
  <c r="F91" i="6"/>
  <c r="E91" i="6"/>
  <c r="D91" i="6"/>
  <c r="C91" i="6"/>
  <c r="K91" i="6" s="1"/>
  <c r="B91" i="6"/>
  <c r="G90" i="6"/>
  <c r="F90" i="6"/>
  <c r="E90" i="6"/>
  <c r="D90" i="6"/>
  <c r="C90" i="6"/>
  <c r="K90" i="6" s="1"/>
  <c r="B90" i="6"/>
  <c r="G89" i="6"/>
  <c r="F89" i="6"/>
  <c r="E89" i="6"/>
  <c r="D89" i="6"/>
  <c r="C89" i="6"/>
  <c r="K89" i="6" s="1"/>
  <c r="B89" i="6"/>
  <c r="G88" i="6"/>
  <c r="F88" i="6"/>
  <c r="E88" i="6"/>
  <c r="D88" i="6"/>
  <c r="C88" i="6"/>
  <c r="K88" i="6" s="1"/>
  <c r="B88" i="6"/>
  <c r="G87" i="6"/>
  <c r="F87" i="6"/>
  <c r="E87" i="6"/>
  <c r="D87" i="6"/>
  <c r="C87" i="6"/>
  <c r="K87" i="6" s="1"/>
  <c r="B87" i="6"/>
  <c r="G86" i="6"/>
  <c r="F86" i="6"/>
  <c r="E86" i="6"/>
  <c r="D86" i="6"/>
  <c r="C86" i="6"/>
  <c r="K86" i="6" s="1"/>
  <c r="B86" i="6"/>
  <c r="G85" i="6"/>
  <c r="F85" i="6"/>
  <c r="E85" i="6"/>
  <c r="D85" i="6"/>
  <c r="C85" i="6"/>
  <c r="K85" i="6" s="1"/>
  <c r="B85" i="6"/>
  <c r="G84" i="6"/>
  <c r="F84" i="6"/>
  <c r="E84" i="6"/>
  <c r="D84" i="6"/>
  <c r="C84" i="6"/>
  <c r="K84" i="6" s="1"/>
  <c r="B84" i="6"/>
  <c r="G83" i="6"/>
  <c r="F83" i="6"/>
  <c r="E83" i="6"/>
  <c r="D83" i="6"/>
  <c r="C83" i="6"/>
  <c r="K83" i="6" s="1"/>
  <c r="B83" i="6"/>
  <c r="G82" i="6"/>
  <c r="F82" i="6"/>
  <c r="E82" i="6"/>
  <c r="D82" i="6"/>
  <c r="C82" i="6"/>
  <c r="K82" i="6" s="1"/>
  <c r="B82" i="6"/>
  <c r="G81" i="6"/>
  <c r="F81" i="6"/>
  <c r="E81" i="6"/>
  <c r="D81" i="6"/>
  <c r="C81" i="6"/>
  <c r="K81" i="6" s="1"/>
  <c r="B81" i="6"/>
  <c r="G80" i="6"/>
  <c r="F80" i="6"/>
  <c r="E80" i="6"/>
  <c r="D80" i="6"/>
  <c r="C80" i="6"/>
  <c r="K80" i="6" s="1"/>
  <c r="B80" i="6"/>
  <c r="G79" i="6"/>
  <c r="F79" i="6"/>
  <c r="E79" i="6"/>
  <c r="D79" i="6"/>
  <c r="C79" i="6"/>
  <c r="K79" i="6" s="1"/>
  <c r="B79" i="6"/>
  <c r="G78" i="6"/>
  <c r="F78" i="6"/>
  <c r="E78" i="6"/>
  <c r="D78" i="6"/>
  <c r="C78" i="6"/>
  <c r="K78" i="6" s="1"/>
  <c r="B78" i="6"/>
  <c r="G77" i="6"/>
  <c r="F77" i="6"/>
  <c r="E77" i="6"/>
  <c r="D77" i="6"/>
  <c r="C77" i="6"/>
  <c r="K77" i="6" s="1"/>
  <c r="B77" i="6"/>
  <c r="G76" i="6"/>
  <c r="F76" i="6"/>
  <c r="E76" i="6"/>
  <c r="D76" i="6"/>
  <c r="C76" i="6"/>
  <c r="K76" i="6" s="1"/>
  <c r="B76" i="6"/>
  <c r="G75" i="6"/>
  <c r="F75" i="6"/>
  <c r="E75" i="6"/>
  <c r="D75" i="6"/>
  <c r="C75" i="6"/>
  <c r="K75" i="6" s="1"/>
  <c r="B75" i="6"/>
  <c r="G74" i="6"/>
  <c r="F74" i="6"/>
  <c r="E74" i="6"/>
  <c r="D74" i="6"/>
  <c r="C74" i="6"/>
  <c r="K74" i="6" s="1"/>
  <c r="B74" i="6"/>
  <c r="G73" i="6"/>
  <c r="F73" i="6"/>
  <c r="E73" i="6"/>
  <c r="D73" i="6"/>
  <c r="C73" i="6"/>
  <c r="K73" i="6" s="1"/>
  <c r="B73" i="6"/>
  <c r="G72" i="6"/>
  <c r="F72" i="6"/>
  <c r="E72" i="6"/>
  <c r="D72" i="6"/>
  <c r="C72" i="6"/>
  <c r="K72" i="6" s="1"/>
  <c r="B72" i="6"/>
  <c r="G71" i="6"/>
  <c r="F71" i="6"/>
  <c r="E71" i="6"/>
  <c r="D71" i="6"/>
  <c r="C71" i="6"/>
  <c r="K71" i="6" s="1"/>
  <c r="B71" i="6"/>
  <c r="G70" i="6"/>
  <c r="F70" i="6"/>
  <c r="E70" i="6"/>
  <c r="D70" i="6"/>
  <c r="C70" i="6"/>
  <c r="K70" i="6" s="1"/>
  <c r="B70" i="6"/>
  <c r="G69" i="6"/>
  <c r="F69" i="6"/>
  <c r="E69" i="6"/>
  <c r="D69" i="6"/>
  <c r="C69" i="6"/>
  <c r="K69" i="6" s="1"/>
  <c r="B69" i="6"/>
  <c r="G68" i="6"/>
  <c r="F68" i="6"/>
  <c r="E68" i="6"/>
  <c r="D68" i="6"/>
  <c r="C68" i="6"/>
  <c r="K68" i="6" s="1"/>
  <c r="B68" i="6"/>
  <c r="G67" i="6"/>
  <c r="F67" i="6"/>
  <c r="E67" i="6"/>
  <c r="D67" i="6"/>
  <c r="C67" i="6"/>
  <c r="K67" i="6" s="1"/>
  <c r="B67" i="6"/>
  <c r="G66" i="6"/>
  <c r="F66" i="6"/>
  <c r="E66" i="6"/>
  <c r="D66" i="6"/>
  <c r="C66" i="6"/>
  <c r="K66" i="6" s="1"/>
  <c r="B66" i="6"/>
  <c r="G65" i="6"/>
  <c r="F65" i="6"/>
  <c r="E65" i="6"/>
  <c r="D65" i="6"/>
  <c r="C65" i="6"/>
  <c r="K65" i="6" s="1"/>
  <c r="B65" i="6"/>
  <c r="G64" i="6"/>
  <c r="F64" i="6"/>
  <c r="E64" i="6"/>
  <c r="D64" i="6"/>
  <c r="C64" i="6"/>
  <c r="K64" i="6" s="1"/>
  <c r="B64" i="6"/>
  <c r="G63" i="6"/>
  <c r="F63" i="6"/>
  <c r="E63" i="6"/>
  <c r="D63" i="6"/>
  <c r="C63" i="6"/>
  <c r="K63" i="6" s="1"/>
  <c r="B63" i="6"/>
  <c r="G62" i="6"/>
  <c r="F62" i="6"/>
  <c r="E62" i="6"/>
  <c r="D62" i="6"/>
  <c r="C62" i="6"/>
  <c r="K62" i="6" s="1"/>
  <c r="B62" i="6"/>
  <c r="G61" i="6"/>
  <c r="F61" i="6"/>
  <c r="E61" i="6"/>
  <c r="D61" i="6"/>
  <c r="C61" i="6"/>
  <c r="K61" i="6" s="1"/>
  <c r="B61" i="6"/>
  <c r="G60" i="6"/>
  <c r="F60" i="6"/>
  <c r="E60" i="6"/>
  <c r="D60" i="6"/>
  <c r="C60" i="6"/>
  <c r="K60" i="6" s="1"/>
  <c r="B60" i="6"/>
  <c r="G59" i="6"/>
  <c r="F59" i="6"/>
  <c r="E59" i="6"/>
  <c r="D59" i="6"/>
  <c r="C59" i="6"/>
  <c r="K59" i="6" s="1"/>
  <c r="B59" i="6"/>
  <c r="G58" i="6"/>
  <c r="F58" i="6"/>
  <c r="E58" i="6"/>
  <c r="D58" i="6"/>
  <c r="C58" i="6"/>
  <c r="K58" i="6" s="1"/>
  <c r="B58" i="6"/>
  <c r="G57" i="6"/>
  <c r="F57" i="6"/>
  <c r="E57" i="6"/>
  <c r="D57" i="6"/>
  <c r="C57" i="6"/>
  <c r="K57" i="6" s="1"/>
  <c r="B57" i="6"/>
  <c r="G56" i="6"/>
  <c r="F56" i="6"/>
  <c r="E56" i="6"/>
  <c r="D56" i="6"/>
  <c r="C56" i="6"/>
  <c r="K56" i="6" s="1"/>
  <c r="B56" i="6"/>
  <c r="G55" i="6"/>
  <c r="F55" i="6"/>
  <c r="E55" i="6"/>
  <c r="D55" i="6"/>
  <c r="C55" i="6"/>
  <c r="K55" i="6" s="1"/>
  <c r="B55" i="6"/>
  <c r="G54" i="6"/>
  <c r="F54" i="6"/>
  <c r="E54" i="6"/>
  <c r="D54" i="6"/>
  <c r="C54" i="6"/>
  <c r="K54" i="6" s="1"/>
  <c r="B54" i="6"/>
  <c r="G53" i="6"/>
  <c r="F53" i="6"/>
  <c r="E53" i="6"/>
  <c r="D53" i="6"/>
  <c r="C53" i="6"/>
  <c r="K53" i="6" s="1"/>
  <c r="B53" i="6"/>
  <c r="G52" i="6"/>
  <c r="F52" i="6"/>
  <c r="E52" i="6"/>
  <c r="D52" i="6"/>
  <c r="C52" i="6"/>
  <c r="K52" i="6" s="1"/>
  <c r="B52" i="6"/>
  <c r="G51" i="6"/>
  <c r="F51" i="6"/>
  <c r="E51" i="6"/>
  <c r="D51" i="6"/>
  <c r="C51" i="6"/>
  <c r="K51" i="6" s="1"/>
  <c r="B51" i="6"/>
  <c r="G50" i="6"/>
  <c r="F50" i="6"/>
  <c r="E50" i="6"/>
  <c r="D50" i="6"/>
  <c r="C50" i="6"/>
  <c r="K50" i="6" s="1"/>
  <c r="B50" i="6"/>
  <c r="G49" i="6"/>
  <c r="F49" i="6"/>
  <c r="E49" i="6"/>
  <c r="D49" i="6"/>
  <c r="C49" i="6"/>
  <c r="K49" i="6" s="1"/>
  <c r="B49" i="6"/>
  <c r="G48" i="6"/>
  <c r="F48" i="6"/>
  <c r="E48" i="6"/>
  <c r="D48" i="6"/>
  <c r="C48" i="6"/>
  <c r="K48" i="6" s="1"/>
  <c r="B48" i="6"/>
  <c r="G47" i="6"/>
  <c r="F47" i="6"/>
  <c r="E47" i="6"/>
  <c r="D47" i="6"/>
  <c r="C47" i="6"/>
  <c r="K47" i="6" s="1"/>
  <c r="B47" i="6"/>
  <c r="G46" i="6"/>
  <c r="F46" i="6"/>
  <c r="E46" i="6"/>
  <c r="D46" i="6"/>
  <c r="C46" i="6"/>
  <c r="K46" i="6" s="1"/>
  <c r="B46" i="6"/>
  <c r="G45" i="6"/>
  <c r="F45" i="6"/>
  <c r="E45" i="6"/>
  <c r="D45" i="6"/>
  <c r="C45" i="6"/>
  <c r="K45" i="6" s="1"/>
  <c r="B45" i="6"/>
  <c r="G44" i="6"/>
  <c r="F44" i="6"/>
  <c r="E44" i="6"/>
  <c r="D44" i="6"/>
  <c r="C44" i="6"/>
  <c r="K44" i="6" s="1"/>
  <c r="B44" i="6"/>
  <c r="G43" i="6"/>
  <c r="F43" i="6"/>
  <c r="E43" i="6"/>
  <c r="D43" i="6"/>
  <c r="C43" i="6"/>
  <c r="K43" i="6" s="1"/>
  <c r="B43" i="6"/>
  <c r="G42" i="6"/>
  <c r="F42" i="6"/>
  <c r="E42" i="6"/>
  <c r="D42" i="6"/>
  <c r="C42" i="6"/>
  <c r="K42" i="6" s="1"/>
  <c r="B42" i="6"/>
  <c r="G41" i="6"/>
  <c r="F41" i="6"/>
  <c r="E41" i="6"/>
  <c r="D41" i="6"/>
  <c r="C41" i="6"/>
  <c r="K41" i="6" s="1"/>
  <c r="B41" i="6"/>
  <c r="G40" i="6"/>
  <c r="F40" i="6"/>
  <c r="E40" i="6"/>
  <c r="D40" i="6"/>
  <c r="C40" i="6"/>
  <c r="K40" i="6" s="1"/>
  <c r="B40" i="6"/>
  <c r="G39" i="6"/>
  <c r="F39" i="6"/>
  <c r="E39" i="6"/>
  <c r="D39" i="6"/>
  <c r="C39" i="6"/>
  <c r="K39" i="6" s="1"/>
  <c r="B39" i="6"/>
  <c r="G38" i="6"/>
  <c r="F38" i="6"/>
  <c r="E38" i="6"/>
  <c r="D38" i="6"/>
  <c r="C38" i="6"/>
  <c r="K38" i="6" s="1"/>
  <c r="B38" i="6"/>
  <c r="G37" i="6"/>
  <c r="F37" i="6"/>
  <c r="E37" i="6"/>
  <c r="D37" i="6"/>
  <c r="C37" i="6"/>
  <c r="K37" i="6" s="1"/>
  <c r="B37" i="6"/>
  <c r="G36" i="6"/>
  <c r="F36" i="6"/>
  <c r="E36" i="6"/>
  <c r="D36" i="6"/>
  <c r="C36" i="6"/>
  <c r="K36" i="6" s="1"/>
  <c r="B36" i="6"/>
  <c r="G35" i="6"/>
  <c r="F35" i="6"/>
  <c r="E35" i="6"/>
  <c r="D35" i="6"/>
  <c r="C35" i="6"/>
  <c r="K35" i="6" s="1"/>
  <c r="B35" i="6"/>
  <c r="G34" i="6"/>
  <c r="F34" i="6"/>
  <c r="E34" i="6"/>
  <c r="D34" i="6"/>
  <c r="C34" i="6"/>
  <c r="K34" i="6" s="1"/>
  <c r="B34" i="6"/>
  <c r="G33" i="6"/>
  <c r="F33" i="6"/>
  <c r="E33" i="6"/>
  <c r="D33" i="6"/>
  <c r="C33" i="6"/>
  <c r="K33" i="6" s="1"/>
  <c r="B33" i="6"/>
  <c r="G32" i="6"/>
  <c r="F32" i="6"/>
  <c r="E32" i="6"/>
  <c r="D32" i="6"/>
  <c r="C32" i="6"/>
  <c r="K32" i="6" s="1"/>
  <c r="B32" i="6"/>
  <c r="G31" i="6"/>
  <c r="F31" i="6"/>
  <c r="E31" i="6"/>
  <c r="D31" i="6"/>
  <c r="C31" i="6"/>
  <c r="K31" i="6" s="1"/>
  <c r="B31" i="6"/>
  <c r="G30" i="6"/>
  <c r="F30" i="6"/>
  <c r="E30" i="6"/>
  <c r="D30" i="6"/>
  <c r="C30" i="6"/>
  <c r="K30" i="6" s="1"/>
  <c r="B30" i="6"/>
  <c r="G29" i="6"/>
  <c r="F29" i="6"/>
  <c r="E29" i="6"/>
  <c r="D29" i="6"/>
  <c r="C29" i="6"/>
  <c r="K29" i="6" s="1"/>
  <c r="B29" i="6"/>
  <c r="G28" i="6"/>
  <c r="F28" i="6"/>
  <c r="E28" i="6"/>
  <c r="D28" i="6"/>
  <c r="C28" i="6"/>
  <c r="K28" i="6" s="1"/>
  <c r="B28" i="6"/>
  <c r="G27" i="6"/>
  <c r="F27" i="6"/>
  <c r="E27" i="6"/>
  <c r="D27" i="6"/>
  <c r="C27" i="6"/>
  <c r="K27" i="6" s="1"/>
  <c r="B27" i="6"/>
  <c r="G26" i="6"/>
  <c r="F26" i="6"/>
  <c r="E26" i="6"/>
  <c r="D26" i="6"/>
  <c r="C26" i="6"/>
  <c r="K26" i="6" s="1"/>
  <c r="B26" i="6"/>
  <c r="G25" i="6"/>
  <c r="F25" i="6"/>
  <c r="E25" i="6"/>
  <c r="D25" i="6"/>
  <c r="C25" i="6"/>
  <c r="K25" i="6" s="1"/>
  <c r="B25" i="6"/>
  <c r="G24" i="6"/>
  <c r="F24" i="6"/>
  <c r="E24" i="6"/>
  <c r="D24" i="6"/>
  <c r="C24" i="6"/>
  <c r="K24" i="6" s="1"/>
  <c r="B24" i="6"/>
  <c r="G23" i="6"/>
  <c r="F23" i="6"/>
  <c r="E23" i="6"/>
  <c r="D23" i="6"/>
  <c r="C23" i="6"/>
  <c r="B23" i="6"/>
  <c r="G22" i="6"/>
  <c r="F22" i="6"/>
  <c r="E22" i="6"/>
  <c r="D22" i="6"/>
  <c r="C22" i="6"/>
  <c r="B22" i="6"/>
  <c r="G21" i="6"/>
  <c r="F21" i="6"/>
  <c r="E21" i="6"/>
  <c r="D21" i="6"/>
  <c r="C21" i="6"/>
  <c r="B21" i="6"/>
  <c r="G20" i="6"/>
  <c r="F20" i="6"/>
  <c r="E20" i="6"/>
  <c r="D20" i="6"/>
  <c r="C20" i="6"/>
  <c r="B20" i="6"/>
  <c r="G19" i="6"/>
  <c r="F19" i="6"/>
  <c r="E19" i="6"/>
  <c r="D19" i="6"/>
  <c r="C19" i="6"/>
  <c r="B19" i="6"/>
  <c r="G18" i="6"/>
  <c r="F18" i="6"/>
  <c r="E18" i="6"/>
  <c r="D18" i="6"/>
  <c r="C18" i="6"/>
  <c r="B18" i="6"/>
  <c r="G17" i="6"/>
  <c r="F17" i="6"/>
  <c r="E17" i="6"/>
  <c r="D17" i="6"/>
  <c r="C17" i="6"/>
  <c r="B17" i="6"/>
  <c r="G16" i="6"/>
  <c r="F16" i="6"/>
  <c r="E16" i="6"/>
  <c r="D16" i="6"/>
  <c r="C16" i="6"/>
  <c r="B16" i="6"/>
  <c r="G15" i="6"/>
  <c r="F15" i="6"/>
  <c r="E15" i="6"/>
  <c r="D15" i="6"/>
  <c r="C15" i="6"/>
  <c r="B15" i="6"/>
  <c r="G14" i="6"/>
  <c r="F14" i="6"/>
  <c r="E14" i="6"/>
  <c r="D14" i="6"/>
  <c r="C14" i="6"/>
  <c r="B14" i="6"/>
  <c r="G13" i="6"/>
  <c r="F13" i="6"/>
  <c r="E13" i="6"/>
  <c r="D13" i="6"/>
  <c r="C13" i="6"/>
  <c r="B13" i="6"/>
  <c r="G12" i="6"/>
  <c r="F12" i="6"/>
  <c r="E12" i="6"/>
  <c r="D12" i="6"/>
  <c r="C12" i="6"/>
  <c r="B12" i="6"/>
  <c r="G11" i="6"/>
  <c r="F11" i="6"/>
  <c r="E11" i="6"/>
  <c r="D11" i="6"/>
  <c r="C11" i="6"/>
  <c r="B11" i="6"/>
  <c r="G10" i="6"/>
  <c r="F10" i="6"/>
  <c r="E10" i="6"/>
  <c r="D10" i="6"/>
  <c r="C10" i="6"/>
  <c r="B10" i="6"/>
  <c r="G9" i="6"/>
  <c r="F9" i="6"/>
  <c r="E9" i="6"/>
  <c r="D9" i="6"/>
  <c r="C9" i="6"/>
  <c r="B9" i="6"/>
  <c r="P5" i="6"/>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G57" i="7" l="1"/>
  <c r="G51" i="7"/>
  <c r="G61" i="7"/>
  <c r="G49" i="7"/>
  <c r="G55" i="7"/>
  <c r="G59" i="7"/>
  <c r="G53" i="7"/>
  <c r="J35" i="6"/>
  <c r="I35" i="6"/>
  <c r="H35" i="6"/>
  <c r="I37" i="6"/>
  <c r="H37" i="6"/>
  <c r="J37" i="6"/>
  <c r="J43" i="6"/>
  <c r="I43" i="6"/>
  <c r="H43" i="6"/>
  <c r="I45" i="6"/>
  <c r="H45" i="6"/>
  <c r="J45" i="6"/>
  <c r="J47" i="6"/>
  <c r="I47" i="6"/>
  <c r="H47" i="6"/>
  <c r="I49" i="6"/>
  <c r="H49" i="6"/>
  <c r="J49" i="6"/>
  <c r="J51" i="6"/>
  <c r="I51" i="6"/>
  <c r="H51" i="6"/>
  <c r="I53" i="6"/>
  <c r="H53" i="6"/>
  <c r="J53" i="6"/>
  <c r="I129" i="6"/>
  <c r="H129" i="6"/>
  <c r="J129" i="6"/>
  <c r="J131" i="6"/>
  <c r="I131" i="6"/>
  <c r="H131" i="6"/>
  <c r="I133" i="6"/>
  <c r="H133" i="6"/>
  <c r="J133" i="6"/>
  <c r="J135" i="6"/>
  <c r="I135" i="6"/>
  <c r="H135" i="6"/>
  <c r="I137" i="6"/>
  <c r="H137" i="6"/>
  <c r="J137" i="6"/>
  <c r="J139" i="6"/>
  <c r="I139" i="6"/>
  <c r="H139" i="6"/>
  <c r="J147" i="6"/>
  <c r="I147" i="6"/>
  <c r="H147" i="6"/>
  <c r="J151" i="6"/>
  <c r="I151" i="6"/>
  <c r="H151" i="6"/>
  <c r="I153" i="6"/>
  <c r="H153" i="6"/>
  <c r="J153" i="6"/>
  <c r="J155" i="6"/>
  <c r="I155" i="6"/>
  <c r="H155" i="6"/>
  <c r="I157" i="6"/>
  <c r="H157" i="6"/>
  <c r="J157" i="6"/>
  <c r="J159" i="6"/>
  <c r="I159" i="6"/>
  <c r="H159" i="6"/>
  <c r="I161" i="6"/>
  <c r="H161" i="6"/>
  <c r="J161" i="6"/>
  <c r="J163" i="6"/>
  <c r="I163" i="6"/>
  <c r="H163" i="6"/>
  <c r="I165" i="6"/>
  <c r="H165" i="6"/>
  <c r="J165" i="6"/>
  <c r="J179" i="6"/>
  <c r="I179" i="6"/>
  <c r="H179" i="6"/>
  <c r="J183" i="6"/>
  <c r="I183" i="6"/>
  <c r="H183" i="6"/>
  <c r="I185" i="6"/>
  <c r="H185" i="6"/>
  <c r="J185" i="6"/>
  <c r="J187" i="6"/>
  <c r="I187" i="6"/>
  <c r="H187" i="6"/>
  <c r="I189" i="6"/>
  <c r="H189" i="6"/>
  <c r="J189" i="6"/>
  <c r="J191" i="6"/>
  <c r="I191" i="6"/>
  <c r="H191" i="6"/>
  <c r="I193" i="6"/>
  <c r="H193" i="6"/>
  <c r="J193" i="6"/>
  <c r="J195" i="6"/>
  <c r="I195" i="6"/>
  <c r="H195" i="6"/>
  <c r="I197" i="6"/>
  <c r="H197" i="6"/>
  <c r="J197" i="6"/>
  <c r="J199" i="6"/>
  <c r="I199" i="6"/>
  <c r="H199" i="6"/>
  <c r="I201" i="6"/>
  <c r="H201" i="6"/>
  <c r="J201" i="6"/>
  <c r="J203" i="6"/>
  <c r="I203" i="6"/>
  <c r="H203" i="6"/>
  <c r="I205" i="6"/>
  <c r="H205" i="6"/>
  <c r="J205" i="6"/>
  <c r="J207" i="6"/>
  <c r="I207" i="6"/>
  <c r="H207" i="6"/>
  <c r="I209" i="6"/>
  <c r="H209" i="6"/>
  <c r="J209" i="6"/>
  <c r="J211" i="6"/>
  <c r="I211" i="6"/>
  <c r="H211" i="6"/>
  <c r="I213" i="6"/>
  <c r="H213" i="6"/>
  <c r="J213" i="6"/>
  <c r="J215" i="6"/>
  <c r="I215" i="6"/>
  <c r="H215" i="6"/>
  <c r="I217" i="6"/>
  <c r="H217" i="6"/>
  <c r="J217" i="6"/>
  <c r="J219" i="6"/>
  <c r="I219" i="6"/>
  <c r="H219" i="6"/>
  <c r="I221" i="6"/>
  <c r="H221" i="6"/>
  <c r="J221" i="6"/>
  <c r="J223" i="6"/>
  <c r="I223" i="6"/>
  <c r="H223" i="6"/>
  <c r="I225" i="6"/>
  <c r="H225" i="6"/>
  <c r="J225" i="6"/>
  <c r="J227" i="6"/>
  <c r="I227" i="6"/>
  <c r="H227" i="6"/>
  <c r="I229" i="6"/>
  <c r="H229" i="6"/>
  <c r="J229" i="6"/>
  <c r="J231" i="6"/>
  <c r="I231" i="6"/>
  <c r="H231" i="6"/>
  <c r="I233" i="6"/>
  <c r="H233" i="6"/>
  <c r="J233" i="6"/>
  <c r="J235" i="6"/>
  <c r="I235" i="6"/>
  <c r="H235" i="6"/>
  <c r="I237" i="6"/>
  <c r="H237" i="6"/>
  <c r="J237" i="6"/>
  <c r="J239" i="6"/>
  <c r="I239" i="6"/>
  <c r="H239" i="6"/>
  <c r="I241" i="6"/>
  <c r="H241" i="6"/>
  <c r="J241" i="6"/>
  <c r="J243" i="6"/>
  <c r="I243" i="6"/>
  <c r="H243" i="6"/>
  <c r="I245" i="6"/>
  <c r="H245" i="6"/>
  <c r="J245" i="6"/>
  <c r="J247" i="6"/>
  <c r="I247" i="6"/>
  <c r="H247" i="6"/>
  <c r="I249" i="6"/>
  <c r="H249" i="6"/>
  <c r="J249" i="6"/>
  <c r="J251" i="6"/>
  <c r="I251" i="6"/>
  <c r="H251" i="6"/>
  <c r="I253" i="6"/>
  <c r="H253" i="6"/>
  <c r="J253" i="6"/>
  <c r="J255" i="6"/>
  <c r="I255" i="6"/>
  <c r="H255" i="6"/>
  <c r="I257" i="6"/>
  <c r="H257" i="6"/>
  <c r="J257" i="6"/>
  <c r="I25" i="6"/>
  <c r="H25" i="6"/>
  <c r="J25" i="6"/>
  <c r="J27" i="6"/>
  <c r="I27" i="6"/>
  <c r="H27" i="6"/>
  <c r="I29" i="6"/>
  <c r="H29" i="6"/>
  <c r="J29" i="6"/>
  <c r="J31" i="6"/>
  <c r="I31" i="6"/>
  <c r="H31" i="6"/>
  <c r="J55" i="6"/>
  <c r="I55" i="6"/>
  <c r="H55" i="6"/>
  <c r="I57" i="6"/>
  <c r="H57" i="6"/>
  <c r="J57" i="6"/>
  <c r="J59" i="6"/>
  <c r="I59" i="6"/>
  <c r="H59" i="6"/>
  <c r="I61" i="6"/>
  <c r="H61" i="6"/>
  <c r="J61" i="6"/>
  <c r="J63" i="6"/>
  <c r="I63" i="6"/>
  <c r="H63" i="6"/>
  <c r="I65" i="6"/>
  <c r="H65" i="6"/>
  <c r="J65" i="6"/>
  <c r="J67" i="6"/>
  <c r="I67" i="6"/>
  <c r="H67" i="6"/>
  <c r="I69" i="6"/>
  <c r="H69" i="6"/>
  <c r="J69" i="6"/>
  <c r="J71" i="6"/>
  <c r="I71" i="6"/>
  <c r="H71" i="6"/>
  <c r="I73" i="6"/>
  <c r="H73" i="6"/>
  <c r="J73" i="6"/>
  <c r="J75" i="6"/>
  <c r="I75" i="6"/>
  <c r="H75" i="6"/>
  <c r="I77" i="6"/>
  <c r="H77" i="6"/>
  <c r="J77" i="6"/>
  <c r="J79" i="6"/>
  <c r="I79" i="6"/>
  <c r="H79" i="6"/>
  <c r="I81" i="6"/>
  <c r="H81" i="6"/>
  <c r="J81" i="6"/>
  <c r="J83" i="6"/>
  <c r="I83" i="6"/>
  <c r="H83" i="6"/>
  <c r="I85" i="6"/>
  <c r="H85" i="6"/>
  <c r="J85" i="6"/>
  <c r="J87" i="6"/>
  <c r="I87" i="6"/>
  <c r="H87" i="6"/>
  <c r="I89" i="6"/>
  <c r="H89" i="6"/>
  <c r="J89" i="6"/>
  <c r="J91" i="6"/>
  <c r="I91" i="6"/>
  <c r="H91" i="6"/>
  <c r="I93" i="6"/>
  <c r="H93" i="6"/>
  <c r="J93" i="6"/>
  <c r="J95" i="6"/>
  <c r="I95" i="6"/>
  <c r="H95" i="6"/>
  <c r="I97" i="6"/>
  <c r="H97" i="6"/>
  <c r="J97" i="6"/>
  <c r="J99" i="6"/>
  <c r="I99" i="6"/>
  <c r="H99" i="6"/>
  <c r="I101" i="6"/>
  <c r="H101" i="6"/>
  <c r="J101" i="6"/>
  <c r="J103" i="6"/>
  <c r="I103" i="6"/>
  <c r="H103" i="6"/>
  <c r="I105" i="6"/>
  <c r="H105" i="6"/>
  <c r="J105" i="6"/>
  <c r="J107" i="6"/>
  <c r="I107" i="6"/>
  <c r="H107" i="6"/>
  <c r="I109" i="6"/>
  <c r="H109" i="6"/>
  <c r="J109" i="6"/>
  <c r="J111" i="6"/>
  <c r="I111" i="6"/>
  <c r="H111" i="6"/>
  <c r="I113" i="6"/>
  <c r="H113" i="6"/>
  <c r="J113" i="6"/>
  <c r="J115" i="6"/>
  <c r="I115" i="6"/>
  <c r="H115" i="6"/>
  <c r="I117" i="6"/>
  <c r="H117" i="6"/>
  <c r="J117" i="6"/>
  <c r="J119" i="6"/>
  <c r="I119" i="6"/>
  <c r="H119" i="6"/>
  <c r="I121" i="6"/>
  <c r="H121" i="6"/>
  <c r="J121" i="6"/>
  <c r="J123" i="6"/>
  <c r="I123" i="6"/>
  <c r="H123" i="6"/>
  <c r="I125" i="6"/>
  <c r="H125" i="6"/>
  <c r="J125" i="6"/>
  <c r="J127" i="6"/>
  <c r="I127" i="6"/>
  <c r="H127" i="6"/>
  <c r="J167" i="6"/>
  <c r="I167" i="6"/>
  <c r="H167" i="6"/>
  <c r="I169" i="6"/>
  <c r="H169" i="6"/>
  <c r="J169" i="6"/>
  <c r="J171" i="6"/>
  <c r="I171" i="6"/>
  <c r="H171" i="6"/>
  <c r="I181" i="6"/>
  <c r="H181" i="6"/>
  <c r="J181" i="6"/>
  <c r="I33" i="6"/>
  <c r="H33" i="6"/>
  <c r="J33" i="6"/>
  <c r="J39" i="6"/>
  <c r="I39" i="6"/>
  <c r="H39" i="6"/>
  <c r="I41" i="6"/>
  <c r="H41" i="6"/>
  <c r="J41" i="6"/>
  <c r="I141" i="6"/>
  <c r="H141" i="6"/>
  <c r="J141" i="6"/>
  <c r="J143" i="6"/>
  <c r="I143" i="6"/>
  <c r="H143" i="6"/>
  <c r="I145" i="6"/>
  <c r="H145" i="6"/>
  <c r="J145" i="6"/>
  <c r="I149" i="6"/>
  <c r="H149" i="6"/>
  <c r="J149" i="6"/>
  <c r="I173" i="6"/>
  <c r="H173" i="6"/>
  <c r="J173" i="6"/>
  <c r="J175" i="6"/>
  <c r="I175" i="6"/>
  <c r="H175" i="6"/>
  <c r="I177" i="6"/>
  <c r="H177" i="6"/>
  <c r="J177" i="6"/>
  <c r="H24" i="6"/>
  <c r="J24" i="6"/>
  <c r="I24" i="6"/>
  <c r="J26" i="6"/>
  <c r="I26" i="6"/>
  <c r="H26" i="6"/>
  <c r="H28" i="6"/>
  <c r="J28" i="6"/>
  <c r="I28" i="6"/>
  <c r="J30" i="6"/>
  <c r="I30" i="6"/>
  <c r="H30" i="6"/>
  <c r="H32" i="6"/>
  <c r="J32" i="6"/>
  <c r="I32" i="6"/>
  <c r="J34" i="6"/>
  <c r="I34" i="6"/>
  <c r="H34" i="6"/>
  <c r="H36" i="6"/>
  <c r="J36" i="6"/>
  <c r="I36" i="6"/>
  <c r="J38" i="6"/>
  <c r="I38" i="6"/>
  <c r="H38" i="6"/>
  <c r="H40" i="6"/>
  <c r="J40" i="6"/>
  <c r="I40" i="6"/>
  <c r="J42" i="6"/>
  <c r="I42" i="6"/>
  <c r="H42" i="6"/>
  <c r="H44" i="6"/>
  <c r="J44" i="6"/>
  <c r="I44" i="6"/>
  <c r="J46" i="6"/>
  <c r="I46" i="6"/>
  <c r="H46" i="6"/>
  <c r="H48" i="6"/>
  <c r="J48" i="6"/>
  <c r="I48" i="6"/>
  <c r="J50" i="6"/>
  <c r="I50" i="6"/>
  <c r="H50" i="6"/>
  <c r="H52" i="6"/>
  <c r="J52" i="6"/>
  <c r="I52" i="6"/>
  <c r="J54" i="6"/>
  <c r="I54" i="6"/>
  <c r="H54" i="6"/>
  <c r="H56" i="6"/>
  <c r="J56" i="6"/>
  <c r="I56" i="6"/>
  <c r="J58" i="6"/>
  <c r="I58" i="6"/>
  <c r="H58" i="6"/>
  <c r="H60" i="6"/>
  <c r="J60" i="6"/>
  <c r="I60" i="6"/>
  <c r="J62" i="6"/>
  <c r="I62" i="6"/>
  <c r="H62" i="6"/>
  <c r="H64" i="6"/>
  <c r="J64" i="6"/>
  <c r="I64" i="6"/>
  <c r="J66" i="6"/>
  <c r="I66" i="6"/>
  <c r="H66" i="6"/>
  <c r="H68" i="6"/>
  <c r="J68" i="6"/>
  <c r="I68" i="6"/>
  <c r="J70" i="6"/>
  <c r="I70" i="6"/>
  <c r="H70" i="6"/>
  <c r="H72" i="6"/>
  <c r="J72" i="6"/>
  <c r="I72" i="6"/>
  <c r="J74" i="6"/>
  <c r="I74" i="6"/>
  <c r="H74" i="6"/>
  <c r="H76" i="6"/>
  <c r="J76" i="6"/>
  <c r="I76" i="6"/>
  <c r="J78" i="6"/>
  <c r="I78" i="6"/>
  <c r="H78" i="6"/>
  <c r="H80" i="6"/>
  <c r="J80" i="6"/>
  <c r="I80" i="6"/>
  <c r="J82" i="6"/>
  <c r="I82" i="6"/>
  <c r="H82" i="6"/>
  <c r="H84" i="6"/>
  <c r="J84" i="6"/>
  <c r="I84" i="6"/>
  <c r="J86" i="6"/>
  <c r="I86" i="6"/>
  <c r="H86" i="6"/>
  <c r="H88" i="6"/>
  <c r="J88" i="6"/>
  <c r="I88" i="6"/>
  <c r="J90" i="6"/>
  <c r="I90" i="6"/>
  <c r="H90" i="6"/>
  <c r="H92" i="6"/>
  <c r="J92" i="6"/>
  <c r="I92" i="6"/>
  <c r="J94" i="6"/>
  <c r="I94" i="6"/>
  <c r="H94" i="6"/>
  <c r="H96" i="6"/>
  <c r="J96" i="6"/>
  <c r="I96" i="6"/>
  <c r="J98" i="6"/>
  <c r="I98" i="6"/>
  <c r="H98" i="6"/>
  <c r="H100" i="6"/>
  <c r="J100" i="6"/>
  <c r="I100" i="6"/>
  <c r="J102" i="6"/>
  <c r="I102" i="6"/>
  <c r="H102" i="6"/>
  <c r="H104" i="6"/>
  <c r="J104" i="6"/>
  <c r="I104" i="6"/>
  <c r="J106" i="6"/>
  <c r="I106" i="6"/>
  <c r="H106" i="6"/>
  <c r="H108" i="6"/>
  <c r="J108" i="6"/>
  <c r="I108" i="6"/>
  <c r="J110" i="6"/>
  <c r="I110" i="6"/>
  <c r="H110" i="6"/>
  <c r="H112" i="6"/>
  <c r="J112" i="6"/>
  <c r="I112" i="6"/>
  <c r="J114" i="6"/>
  <c r="I114" i="6"/>
  <c r="H114" i="6"/>
  <c r="H116" i="6"/>
  <c r="J116" i="6"/>
  <c r="I116" i="6"/>
  <c r="J118" i="6"/>
  <c r="I118" i="6"/>
  <c r="H118" i="6"/>
  <c r="H120" i="6"/>
  <c r="J120" i="6"/>
  <c r="I120" i="6"/>
  <c r="J122" i="6"/>
  <c r="I122" i="6"/>
  <c r="H122" i="6"/>
  <c r="H124" i="6"/>
  <c r="J124" i="6"/>
  <c r="I124" i="6"/>
  <c r="J126" i="6"/>
  <c r="I126" i="6"/>
  <c r="H126" i="6"/>
  <c r="H128" i="6"/>
  <c r="J128" i="6"/>
  <c r="I128" i="6"/>
  <c r="J130" i="6"/>
  <c r="I130" i="6"/>
  <c r="H130" i="6"/>
  <c r="H132" i="6"/>
  <c r="J132" i="6"/>
  <c r="I132" i="6"/>
  <c r="J134" i="6"/>
  <c r="I134" i="6"/>
  <c r="H134" i="6"/>
  <c r="H136" i="6"/>
  <c r="J136" i="6"/>
  <c r="I136" i="6"/>
  <c r="J138" i="6"/>
  <c r="I138" i="6"/>
  <c r="H138" i="6"/>
  <c r="H140" i="6"/>
  <c r="J140" i="6"/>
  <c r="I140" i="6"/>
  <c r="J142" i="6"/>
  <c r="I142" i="6"/>
  <c r="H142" i="6"/>
  <c r="H144" i="6"/>
  <c r="J144" i="6"/>
  <c r="I144" i="6"/>
  <c r="J146" i="6"/>
  <c r="I146" i="6"/>
  <c r="H146" i="6"/>
  <c r="H148" i="6"/>
  <c r="J148" i="6"/>
  <c r="I148" i="6"/>
  <c r="J150" i="6"/>
  <c r="I150" i="6"/>
  <c r="H150" i="6"/>
  <c r="H152" i="6"/>
  <c r="J152" i="6"/>
  <c r="I152" i="6"/>
  <c r="J154" i="6"/>
  <c r="I154" i="6"/>
  <c r="H154" i="6"/>
  <c r="H156" i="6"/>
  <c r="J156" i="6"/>
  <c r="I156" i="6"/>
  <c r="J158" i="6"/>
  <c r="I158" i="6"/>
  <c r="H158" i="6"/>
  <c r="H160" i="6"/>
  <c r="J160" i="6"/>
  <c r="I160" i="6"/>
  <c r="J162" i="6"/>
  <c r="I162" i="6"/>
  <c r="H162" i="6"/>
  <c r="H164" i="6"/>
  <c r="J164" i="6"/>
  <c r="I164" i="6"/>
  <c r="J166" i="6"/>
  <c r="I166" i="6"/>
  <c r="H166" i="6"/>
  <c r="H168" i="6"/>
  <c r="J168" i="6"/>
  <c r="I168" i="6"/>
  <c r="J170" i="6"/>
  <c r="I170" i="6"/>
  <c r="H170" i="6"/>
  <c r="H172" i="6"/>
  <c r="J172" i="6"/>
  <c r="I172" i="6"/>
  <c r="J174" i="6"/>
  <c r="I174" i="6"/>
  <c r="H174" i="6"/>
  <c r="H176" i="6"/>
  <c r="J176" i="6"/>
  <c r="I176" i="6"/>
  <c r="J178" i="6"/>
  <c r="I178" i="6"/>
  <c r="H178" i="6"/>
  <c r="H180" i="6"/>
  <c r="J180" i="6"/>
  <c r="I180" i="6"/>
  <c r="J182" i="6"/>
  <c r="I182" i="6"/>
  <c r="H182" i="6"/>
  <c r="H184" i="6"/>
  <c r="J184" i="6"/>
  <c r="I184" i="6"/>
  <c r="J186" i="6"/>
  <c r="I186" i="6"/>
  <c r="H186" i="6"/>
  <c r="H188" i="6"/>
  <c r="J188" i="6"/>
  <c r="I188" i="6"/>
  <c r="J190" i="6"/>
  <c r="I190" i="6"/>
  <c r="H190" i="6"/>
  <c r="H192" i="6"/>
  <c r="J192" i="6"/>
  <c r="I192" i="6"/>
  <c r="J194" i="6"/>
  <c r="I194" i="6"/>
  <c r="H194" i="6"/>
  <c r="H196" i="6"/>
  <c r="J196" i="6"/>
  <c r="I196" i="6"/>
  <c r="J198" i="6"/>
  <c r="I198" i="6"/>
  <c r="H198" i="6"/>
  <c r="H200" i="6"/>
  <c r="J200" i="6"/>
  <c r="I200" i="6"/>
  <c r="J202" i="6"/>
  <c r="I202" i="6"/>
  <c r="H202" i="6"/>
  <c r="H204" i="6"/>
  <c r="J204" i="6"/>
  <c r="I204" i="6"/>
  <c r="J206" i="6"/>
  <c r="I206" i="6"/>
  <c r="H206" i="6"/>
  <c r="H208" i="6"/>
  <c r="J208" i="6"/>
  <c r="I208" i="6"/>
  <c r="J210" i="6"/>
  <c r="I210" i="6"/>
  <c r="H210" i="6"/>
  <c r="H212" i="6"/>
  <c r="J212" i="6"/>
  <c r="I212" i="6"/>
  <c r="J214" i="6"/>
  <c r="I214" i="6"/>
  <c r="H214" i="6"/>
  <c r="H216" i="6"/>
  <c r="J216" i="6"/>
  <c r="I216" i="6"/>
  <c r="J218" i="6"/>
  <c r="I218" i="6"/>
  <c r="H218" i="6"/>
  <c r="H220" i="6"/>
  <c r="J220" i="6"/>
  <c r="I220" i="6"/>
  <c r="J222" i="6"/>
  <c r="I222" i="6"/>
  <c r="H222" i="6"/>
  <c r="H224" i="6"/>
  <c r="J224" i="6"/>
  <c r="I224" i="6"/>
  <c r="J226" i="6"/>
  <c r="I226" i="6"/>
  <c r="H226" i="6"/>
  <c r="H228" i="6"/>
  <c r="J228" i="6"/>
  <c r="I228" i="6"/>
  <c r="J230" i="6"/>
  <c r="I230" i="6"/>
  <c r="H230" i="6"/>
  <c r="H232" i="6"/>
  <c r="J232" i="6"/>
  <c r="I232" i="6"/>
  <c r="J234" i="6"/>
  <c r="I234" i="6"/>
  <c r="H234" i="6"/>
  <c r="H236" i="6"/>
  <c r="J236" i="6"/>
  <c r="I236" i="6"/>
  <c r="J238" i="6"/>
  <c r="I238" i="6"/>
  <c r="H238" i="6"/>
  <c r="H240" i="6"/>
  <c r="J240" i="6"/>
  <c r="I240" i="6"/>
  <c r="J242" i="6"/>
  <c r="I242" i="6"/>
  <c r="H242" i="6"/>
  <c r="H244" i="6"/>
  <c r="J244" i="6"/>
  <c r="I244" i="6"/>
  <c r="J246" i="6"/>
  <c r="I246" i="6"/>
  <c r="H246" i="6"/>
  <c r="H248" i="6"/>
  <c r="J248" i="6"/>
  <c r="I248" i="6"/>
  <c r="J250" i="6"/>
  <c r="I250" i="6"/>
  <c r="H250" i="6"/>
  <c r="H252" i="6"/>
  <c r="J252" i="6"/>
  <c r="I252" i="6"/>
  <c r="J254" i="6"/>
  <c r="I254" i="6"/>
  <c r="H254" i="6"/>
  <c r="H256" i="6"/>
  <c r="J256" i="6"/>
  <c r="I256" i="6"/>
  <c r="J258" i="6"/>
  <c r="I258" i="6"/>
  <c r="H258" i="6"/>
  <c r="T5" i="6"/>
  <c r="M26" i="4"/>
  <c r="M30" i="4"/>
  <c r="M32" i="4"/>
  <c r="M34" i="4"/>
  <c r="M36" i="4"/>
  <c r="M40" i="4"/>
  <c r="M44" i="4"/>
  <c r="M48" i="4"/>
  <c r="M52" i="4"/>
  <c r="M56" i="4"/>
  <c r="M60" i="4"/>
  <c r="M64" i="4"/>
  <c r="M68" i="4"/>
  <c r="M28" i="4"/>
  <c r="M38" i="4"/>
  <c r="M42" i="4"/>
  <c r="M46" i="4"/>
  <c r="M50" i="4"/>
  <c r="M54" i="4"/>
  <c r="M58" i="4"/>
  <c r="M62" i="4"/>
  <c r="M66" i="4"/>
  <c r="M175" i="4"/>
  <c r="M179" i="4"/>
  <c r="M185" i="4"/>
  <c r="M25" i="4"/>
  <c r="M29" i="4"/>
  <c r="M33" i="4"/>
  <c r="M35" i="4"/>
  <c r="M37" i="4"/>
  <c r="M41" i="4"/>
  <c r="M45" i="4"/>
  <c r="M49" i="4"/>
  <c r="M53" i="4"/>
  <c r="M57" i="4"/>
  <c r="M61" i="4"/>
  <c r="M65" i="4"/>
  <c r="M69" i="4"/>
  <c r="M71" i="4"/>
  <c r="M73" i="4"/>
  <c r="M75" i="4"/>
  <c r="M77" i="4"/>
  <c r="M79" i="4"/>
  <c r="M81" i="4"/>
  <c r="M83" i="4"/>
  <c r="M85" i="4"/>
  <c r="M87" i="4"/>
  <c r="M89" i="4"/>
  <c r="M91" i="4"/>
  <c r="M93" i="4"/>
  <c r="M95" i="4"/>
  <c r="M97" i="4"/>
  <c r="M99" i="4"/>
  <c r="M101" i="4"/>
  <c r="M103" i="4"/>
  <c r="M105" i="4"/>
  <c r="M107" i="4"/>
  <c r="M109" i="4"/>
  <c r="M111" i="4"/>
  <c r="M113" i="4"/>
  <c r="M115" i="4"/>
  <c r="M117" i="4"/>
  <c r="M119" i="4"/>
  <c r="M121" i="4"/>
  <c r="M123" i="4"/>
  <c r="M125" i="4"/>
  <c r="M187" i="4"/>
  <c r="M191" i="4"/>
  <c r="M27" i="4"/>
  <c r="M31" i="4"/>
  <c r="M39" i="4"/>
  <c r="M43" i="4"/>
  <c r="M47" i="4"/>
  <c r="M51" i="4"/>
  <c r="M55" i="4"/>
  <c r="M59" i="4"/>
  <c r="M63" i="4"/>
  <c r="M67" i="4"/>
  <c r="M70" i="4"/>
  <c r="M72" i="4"/>
  <c r="M74" i="4"/>
  <c r="M76" i="4"/>
  <c r="M78" i="4"/>
  <c r="M80" i="4"/>
  <c r="M82" i="4"/>
  <c r="M84" i="4"/>
  <c r="M86" i="4"/>
  <c r="M88" i="4"/>
  <c r="M90" i="4"/>
  <c r="M92" i="4"/>
  <c r="M94" i="4"/>
  <c r="M96" i="4"/>
  <c r="M98" i="4"/>
  <c r="M100" i="4"/>
  <c r="M102" i="4"/>
  <c r="M104" i="4"/>
  <c r="M106" i="4"/>
  <c r="M108" i="4"/>
  <c r="M110" i="4"/>
  <c r="M112" i="4"/>
  <c r="M114" i="4"/>
  <c r="M116" i="4"/>
  <c r="M118" i="4"/>
  <c r="M120" i="4"/>
  <c r="M122" i="4"/>
  <c r="M124" i="4"/>
  <c r="M147" i="4"/>
  <c r="M188" i="4"/>
  <c r="M177" i="4"/>
  <c r="M183" i="4"/>
  <c r="M194" i="4"/>
  <c r="M176" i="4"/>
  <c r="M189" i="4"/>
  <c r="M195" i="4"/>
  <c r="M131" i="4"/>
  <c r="M163" i="4"/>
  <c r="M143" i="4"/>
  <c r="M159" i="4"/>
  <c r="M180" i="4"/>
  <c r="M184" i="4"/>
  <c r="M192" i="4"/>
  <c r="M258" i="4"/>
  <c r="M139" i="4"/>
  <c r="M155" i="4"/>
  <c r="M127" i="4"/>
  <c r="M171" i="4"/>
  <c r="M135" i="4"/>
  <c r="M151" i="4"/>
  <c r="M167" i="4"/>
  <c r="M178" i="4"/>
  <c r="M181" i="4"/>
  <c r="M193" i="4"/>
  <c r="M128" i="4"/>
  <c r="M132" i="4"/>
  <c r="M136" i="4"/>
  <c r="M140" i="4"/>
  <c r="M144" i="4"/>
  <c r="M148" i="4"/>
  <c r="M152" i="4"/>
  <c r="M156" i="4"/>
  <c r="M160" i="4"/>
  <c r="M164" i="4"/>
  <c r="M168" i="4"/>
  <c r="M172" i="4"/>
  <c r="M182" i="4"/>
  <c r="M10" i="4"/>
  <c r="M126" i="4"/>
  <c r="M130" i="4"/>
  <c r="M134" i="4"/>
  <c r="M138" i="4"/>
  <c r="M142" i="4"/>
  <c r="M146" i="4"/>
  <c r="M150" i="4"/>
  <c r="M154" i="4"/>
  <c r="M158" i="4"/>
  <c r="M162" i="4"/>
  <c r="M166" i="4"/>
  <c r="M170" i="4"/>
  <c r="M174" i="4"/>
  <c r="M190" i="4"/>
  <c r="M196" i="4"/>
  <c r="M129" i="4"/>
  <c r="M133" i="4"/>
  <c r="M137" i="4"/>
  <c r="M141" i="4"/>
  <c r="M145" i="4"/>
  <c r="M149" i="4"/>
  <c r="M153" i="4"/>
  <c r="M157" i="4"/>
  <c r="M161" i="4"/>
  <c r="M165" i="4"/>
  <c r="M169" i="4"/>
  <c r="M173" i="4"/>
  <c r="M186" i="4"/>
  <c r="M197" i="4"/>
  <c r="M199" i="4"/>
  <c r="M201" i="4"/>
  <c r="M203" i="4"/>
  <c r="M205" i="4"/>
  <c r="M207" i="4"/>
  <c r="M209" i="4"/>
  <c r="M211" i="4"/>
  <c r="M213" i="4"/>
  <c r="M215" i="4"/>
  <c r="M217" i="4"/>
  <c r="M219" i="4"/>
  <c r="M221" i="4"/>
  <c r="M223" i="4"/>
  <c r="M225" i="4"/>
  <c r="M227" i="4"/>
  <c r="M229" i="4"/>
  <c r="M231" i="4"/>
  <c r="M233" i="4"/>
  <c r="M235" i="4"/>
  <c r="M237" i="4"/>
  <c r="M239" i="4"/>
  <c r="M241" i="4"/>
  <c r="M243" i="4"/>
  <c r="M245" i="4"/>
  <c r="M247" i="4"/>
  <c r="M249" i="4"/>
  <c r="M251" i="4"/>
  <c r="M253" i="4"/>
  <c r="M255" i="4"/>
  <c r="M257" i="4"/>
  <c r="M198" i="4"/>
  <c r="M200" i="4"/>
  <c r="M202" i="4"/>
  <c r="M204" i="4"/>
  <c r="M206" i="4"/>
  <c r="M208" i="4"/>
  <c r="M210" i="4"/>
  <c r="M212" i="4"/>
  <c r="M214" i="4"/>
  <c r="M216" i="4"/>
  <c r="M218" i="4"/>
  <c r="M220" i="4"/>
  <c r="M222" i="4"/>
  <c r="M224" i="4"/>
  <c r="M226" i="4"/>
  <c r="M228" i="4"/>
  <c r="M230" i="4"/>
  <c r="M232" i="4"/>
  <c r="M234" i="4"/>
  <c r="M236" i="4"/>
  <c r="M238" i="4"/>
  <c r="M240" i="4"/>
  <c r="M242" i="4"/>
  <c r="M244" i="4"/>
  <c r="M246" i="4"/>
  <c r="M248" i="4"/>
  <c r="M250" i="4"/>
  <c r="M252" i="4"/>
  <c r="M254" i="4"/>
  <c r="M256" i="4"/>
  <c r="M13" i="4"/>
  <c r="M15" i="4"/>
  <c r="M17" i="4"/>
  <c r="M19" i="4"/>
  <c r="M21" i="4"/>
  <c r="M23" i="4"/>
  <c r="M12" i="4"/>
  <c r="M14" i="4"/>
  <c r="M16" i="4"/>
  <c r="M18" i="4"/>
  <c r="M20" i="4"/>
  <c r="M22" i="4"/>
  <c r="M24" i="4"/>
  <c r="M11" i="4"/>
  <c r="P4" i="4"/>
  <c r="S9" i="4" s="1" a="1"/>
  <c r="S9" i="4" s="1"/>
  <c r="L9" i="4"/>
  <c r="Q10" i="1"/>
  <c r="T4" i="4" l="1"/>
  <c r="R258" i="4" a="1"/>
  <c r="R258" i="4" s="1"/>
  <c r="P257" i="4"/>
  <c r="S255" i="4" a="1"/>
  <c r="S255" i="4" s="1"/>
  <c r="R254" i="4" a="1"/>
  <c r="R254" i="4" s="1"/>
  <c r="P253" i="4"/>
  <c r="S251" i="4" a="1"/>
  <c r="S251" i="4" s="1"/>
  <c r="R250" i="4" a="1"/>
  <c r="R250" i="4" s="1"/>
  <c r="P249" i="4"/>
  <c r="S247" i="4" a="1"/>
  <c r="S247" i="4" s="1"/>
  <c r="R246" i="4" a="1"/>
  <c r="R246" i="4" s="1"/>
  <c r="P245" i="4"/>
  <c r="S243" i="4" a="1"/>
  <c r="S243" i="4" s="1"/>
  <c r="R242" i="4" a="1"/>
  <c r="R242" i="4" s="1"/>
  <c r="P241" i="4"/>
  <c r="S239" i="4" a="1"/>
  <c r="S239" i="4" s="1"/>
  <c r="R238" i="4" a="1"/>
  <c r="R238" i="4" s="1"/>
  <c r="P237" i="4"/>
  <c r="S235" i="4" a="1"/>
  <c r="S235" i="4" s="1"/>
  <c r="R234" i="4" a="1"/>
  <c r="R234" i="4" s="1"/>
  <c r="P233" i="4"/>
  <c r="S231" i="4" a="1"/>
  <c r="S231" i="4" s="1"/>
  <c r="R230" i="4" a="1"/>
  <c r="R230" i="4" s="1"/>
  <c r="P229" i="4"/>
  <c r="S227" i="4" a="1"/>
  <c r="S227" i="4" s="1"/>
  <c r="R226" i="4" a="1"/>
  <c r="R226" i="4" s="1"/>
  <c r="P225" i="4"/>
  <c r="S223" i="4" a="1"/>
  <c r="S223" i="4" s="1"/>
  <c r="R222" i="4" a="1"/>
  <c r="R222" i="4" s="1"/>
  <c r="P221" i="4"/>
  <c r="S219" i="4" a="1"/>
  <c r="S219" i="4" s="1"/>
  <c r="R218" i="4" a="1"/>
  <c r="R218" i="4" s="1"/>
  <c r="P217" i="4"/>
  <c r="S215" i="4" a="1"/>
  <c r="S215" i="4" s="1"/>
  <c r="R214" i="4" a="1"/>
  <c r="R214" i="4" s="1"/>
  <c r="P213" i="4"/>
  <c r="S211" i="4" a="1"/>
  <c r="S211" i="4" s="1"/>
  <c r="R210" i="4" a="1"/>
  <c r="R210" i="4" s="1"/>
  <c r="P209" i="4"/>
  <c r="S207" i="4" a="1"/>
  <c r="S207" i="4" s="1"/>
  <c r="R206" i="4" a="1"/>
  <c r="R206" i="4" s="1"/>
  <c r="P205" i="4"/>
  <c r="S203" i="4" a="1"/>
  <c r="S203" i="4" s="1"/>
  <c r="R202" i="4" a="1"/>
  <c r="R202" i="4" s="1"/>
  <c r="P201" i="4"/>
  <c r="S199" i="4" a="1"/>
  <c r="S199" i="4" s="1"/>
  <c r="R198" i="4" a="1"/>
  <c r="R198" i="4" s="1"/>
  <c r="P197" i="4"/>
  <c r="S195" i="4" a="1"/>
  <c r="S195" i="4" s="1"/>
  <c r="R194" i="4" a="1"/>
  <c r="R194" i="4" s="1"/>
  <c r="P193" i="4"/>
  <c r="S191" i="4" a="1"/>
  <c r="S191" i="4" s="1"/>
  <c r="R190" i="4" a="1"/>
  <c r="R190" i="4" s="1"/>
  <c r="P189" i="4"/>
  <c r="S187" i="4" a="1"/>
  <c r="S187" i="4" s="1"/>
  <c r="R186" i="4" a="1"/>
  <c r="R186" i="4" s="1"/>
  <c r="P185" i="4"/>
  <c r="S183" i="4" a="1"/>
  <c r="S183" i="4" s="1"/>
  <c r="R182" i="4" a="1"/>
  <c r="R182" i="4" s="1"/>
  <c r="P181" i="4"/>
  <c r="S179" i="4" a="1"/>
  <c r="S179" i="4" s="1"/>
  <c r="R178" i="4" a="1"/>
  <c r="R178" i="4" s="1"/>
  <c r="P177" i="4"/>
  <c r="S175" i="4" a="1"/>
  <c r="S175" i="4" s="1"/>
  <c r="R174" i="4" a="1"/>
  <c r="R174" i="4" s="1"/>
  <c r="P173" i="4"/>
  <c r="S171" i="4" a="1"/>
  <c r="S171" i="4" s="1"/>
  <c r="R170" i="4" a="1"/>
  <c r="R170" i="4" s="1"/>
  <c r="P169" i="4"/>
  <c r="S167" i="4" a="1"/>
  <c r="S167" i="4" s="1"/>
  <c r="R166" i="4" a="1"/>
  <c r="R166" i="4" s="1"/>
  <c r="P165" i="4"/>
  <c r="S163" i="4" a="1"/>
  <c r="S163" i="4" s="1"/>
  <c r="R162" i="4" a="1"/>
  <c r="R162" i="4" s="1"/>
  <c r="P161" i="4"/>
  <c r="S159" i="4" a="1"/>
  <c r="S159" i="4" s="1"/>
  <c r="R158" i="4" a="1"/>
  <c r="R158" i="4" s="1"/>
  <c r="P157" i="4"/>
  <c r="S155" i="4" a="1"/>
  <c r="S155" i="4" s="1"/>
  <c r="R154" i="4" a="1"/>
  <c r="R154" i="4" s="1"/>
  <c r="P153" i="4"/>
  <c r="S151" i="4" a="1"/>
  <c r="S151" i="4" s="1"/>
  <c r="R150" i="4" a="1"/>
  <c r="R150" i="4" s="1"/>
  <c r="P149" i="4"/>
  <c r="S147" i="4" a="1"/>
  <c r="S147" i="4" s="1"/>
  <c r="R146" i="4" a="1"/>
  <c r="R146" i="4" s="1"/>
  <c r="P145" i="4"/>
  <c r="S143" i="4" a="1"/>
  <c r="S143" i="4" s="1"/>
  <c r="R142" i="4" a="1"/>
  <c r="R142" i="4" s="1"/>
  <c r="P141" i="4"/>
  <c r="S139" i="4" a="1"/>
  <c r="S139" i="4" s="1"/>
  <c r="R138" i="4" a="1"/>
  <c r="R138" i="4" s="1"/>
  <c r="P137" i="4"/>
  <c r="S135" i="4" a="1"/>
  <c r="S135" i="4" s="1"/>
  <c r="R134" i="4" a="1"/>
  <c r="R134" i="4" s="1"/>
  <c r="P133" i="4"/>
  <c r="S131" i="4" a="1"/>
  <c r="S131" i="4" s="1"/>
  <c r="R130" i="4" a="1"/>
  <c r="R130" i="4" s="1"/>
  <c r="P129" i="4"/>
  <c r="S127" i="4" a="1"/>
  <c r="S127" i="4" s="1"/>
  <c r="R126" i="4" a="1"/>
  <c r="R126" i="4" s="1"/>
  <c r="P125" i="4"/>
  <c r="S123" i="4" a="1"/>
  <c r="S123" i="4" s="1"/>
  <c r="R122" i="4" a="1"/>
  <c r="R122" i="4" s="1"/>
  <c r="P121" i="4"/>
  <c r="S119" i="4" a="1"/>
  <c r="S119" i="4" s="1"/>
  <c r="R118" i="4" a="1"/>
  <c r="R118" i="4" s="1"/>
  <c r="P117" i="4"/>
  <c r="S115" i="4" a="1"/>
  <c r="S115" i="4" s="1"/>
  <c r="R114" i="4" a="1"/>
  <c r="R114" i="4" s="1"/>
  <c r="P113" i="4"/>
  <c r="S111" i="4" a="1"/>
  <c r="S111" i="4" s="1"/>
  <c r="R110" i="4" a="1"/>
  <c r="R110" i="4" s="1"/>
  <c r="P109" i="4"/>
  <c r="S107" i="4" a="1"/>
  <c r="S107" i="4" s="1"/>
  <c r="R106" i="4" a="1"/>
  <c r="R106" i="4" s="1"/>
  <c r="P105" i="4"/>
  <c r="S103" i="4" a="1"/>
  <c r="S103" i="4" s="1"/>
  <c r="R102" i="4" a="1"/>
  <c r="R102" i="4" s="1"/>
  <c r="P101" i="4"/>
  <c r="S99" i="4" a="1"/>
  <c r="S99" i="4" s="1"/>
  <c r="R98" i="4" a="1"/>
  <c r="R98" i="4" s="1"/>
  <c r="P97" i="4"/>
  <c r="S95" i="4" a="1"/>
  <c r="S95" i="4" s="1"/>
  <c r="R94" i="4" a="1"/>
  <c r="R94" i="4" s="1"/>
  <c r="P93" i="4"/>
  <c r="S91" i="4" a="1"/>
  <c r="S91" i="4" s="1"/>
  <c r="R90" i="4" a="1"/>
  <c r="R90" i="4" s="1"/>
  <c r="P89" i="4"/>
  <c r="S87" i="4" a="1"/>
  <c r="S87" i="4" s="1"/>
  <c r="R86" i="4" a="1"/>
  <c r="R86" i="4" s="1"/>
  <c r="P85" i="4"/>
  <c r="S83" i="4" a="1"/>
  <c r="S83" i="4" s="1"/>
  <c r="R82" i="4" a="1"/>
  <c r="R82" i="4" s="1"/>
  <c r="P81" i="4"/>
  <c r="S79" i="4" a="1"/>
  <c r="S79" i="4" s="1"/>
  <c r="R78" i="4" a="1"/>
  <c r="R78" i="4" s="1"/>
  <c r="P77" i="4"/>
  <c r="S75" i="4" a="1"/>
  <c r="S75" i="4" s="1"/>
  <c r="R74" i="4" a="1"/>
  <c r="R74" i="4" s="1"/>
  <c r="P73" i="4"/>
  <c r="S71" i="4" a="1"/>
  <c r="S71" i="4" s="1"/>
  <c r="R70" i="4" a="1"/>
  <c r="R70" i="4" s="1"/>
  <c r="P69" i="4"/>
  <c r="S67" i="4" a="1"/>
  <c r="S67" i="4" s="1"/>
  <c r="R66" i="4" a="1"/>
  <c r="R66" i="4" s="1"/>
  <c r="P65" i="4"/>
  <c r="S63" i="4" a="1"/>
  <c r="S63" i="4" s="1"/>
  <c r="R62" i="4" a="1"/>
  <c r="R62" i="4" s="1"/>
  <c r="P61" i="4"/>
  <c r="S59" i="4" a="1"/>
  <c r="S59" i="4" s="1"/>
  <c r="R58" i="4" a="1"/>
  <c r="R58" i="4" s="1"/>
  <c r="P57" i="4"/>
  <c r="S55" i="4" a="1"/>
  <c r="S55" i="4" s="1"/>
  <c r="R54" i="4" a="1"/>
  <c r="R54" i="4" s="1"/>
  <c r="P53" i="4"/>
  <c r="S51" i="4" a="1"/>
  <c r="S51" i="4" s="1"/>
  <c r="R50" i="4" a="1"/>
  <c r="R50" i="4" s="1"/>
  <c r="P49" i="4"/>
  <c r="S47" i="4" a="1"/>
  <c r="S47" i="4" s="1"/>
  <c r="R46" i="4" a="1"/>
  <c r="R46" i="4" s="1"/>
  <c r="P45" i="4"/>
  <c r="S43" i="4" a="1"/>
  <c r="S43" i="4" s="1"/>
  <c r="R42" i="4" a="1"/>
  <c r="R42" i="4" s="1"/>
  <c r="P41" i="4"/>
  <c r="S39" i="4" a="1"/>
  <c r="S39" i="4" s="1"/>
  <c r="R38" i="4" a="1"/>
  <c r="R38" i="4" s="1"/>
  <c r="P37" i="4"/>
  <c r="S35" i="4" a="1"/>
  <c r="S35" i="4" s="1"/>
  <c r="R34" i="4" a="1"/>
  <c r="R34" i="4" s="1"/>
  <c r="P33" i="4"/>
  <c r="S31" i="4" a="1"/>
  <c r="S31" i="4" s="1"/>
  <c r="R30" i="4" a="1"/>
  <c r="R30" i="4" s="1"/>
  <c r="P29" i="4"/>
  <c r="S27" i="4" a="1"/>
  <c r="S27" i="4" s="1"/>
  <c r="R26" i="4" a="1"/>
  <c r="R26" i="4" s="1"/>
  <c r="P25" i="4"/>
  <c r="S23" i="4" a="1"/>
  <c r="S23" i="4" s="1"/>
  <c r="R22" i="4" a="1"/>
  <c r="R22" i="4" s="1"/>
  <c r="P21" i="4"/>
  <c r="S19" i="4" a="1"/>
  <c r="S19" i="4" s="1"/>
  <c r="R18" i="4" a="1"/>
  <c r="R18" i="4" s="1"/>
  <c r="P17" i="4"/>
  <c r="S15" i="4" a="1"/>
  <c r="S15" i="4" s="1"/>
  <c r="R14" i="4" a="1"/>
  <c r="R14" i="4" s="1"/>
  <c r="P13" i="4"/>
  <c r="S11" i="4" a="1"/>
  <c r="S11" i="4" s="1"/>
  <c r="R10" i="4" a="1"/>
  <c r="R10" i="4" s="1"/>
  <c r="P9" i="4"/>
  <c r="P258" i="4"/>
  <c r="Q258" i="4" s="1"/>
  <c r="S256" i="4" a="1"/>
  <c r="S256" i="4" s="1"/>
  <c r="R255" i="4" a="1"/>
  <c r="R255" i="4" s="1"/>
  <c r="P254" i="4"/>
  <c r="S252" i="4" a="1"/>
  <c r="S252" i="4" s="1"/>
  <c r="R251" i="4" a="1"/>
  <c r="R251" i="4" s="1"/>
  <c r="P250" i="4"/>
  <c r="S248" i="4" a="1"/>
  <c r="S248" i="4" s="1"/>
  <c r="R247" i="4" a="1"/>
  <c r="R247" i="4" s="1"/>
  <c r="P246" i="4"/>
  <c r="S244" i="4" a="1"/>
  <c r="S244" i="4" s="1"/>
  <c r="R243" i="4" a="1"/>
  <c r="R243" i="4" s="1"/>
  <c r="P242" i="4"/>
  <c r="S240" i="4" a="1"/>
  <c r="S240" i="4" s="1"/>
  <c r="R239" i="4" a="1"/>
  <c r="R239" i="4" s="1"/>
  <c r="P238" i="4"/>
  <c r="Q238" i="4" s="1"/>
  <c r="S236" i="4" a="1"/>
  <c r="S236" i="4" s="1"/>
  <c r="R235" i="4" a="1"/>
  <c r="R235" i="4" s="1"/>
  <c r="P234" i="4"/>
  <c r="Q234" i="4" s="1"/>
  <c r="S232" i="4" a="1"/>
  <c r="S232" i="4" s="1"/>
  <c r="R231" i="4" a="1"/>
  <c r="R231" i="4" s="1"/>
  <c r="P230" i="4"/>
  <c r="S228" i="4" a="1"/>
  <c r="S228" i="4" s="1"/>
  <c r="R227" i="4" a="1"/>
  <c r="R227" i="4" s="1"/>
  <c r="P226" i="4"/>
  <c r="Q226" i="4" s="1"/>
  <c r="S224" i="4" a="1"/>
  <c r="S224" i="4" s="1"/>
  <c r="R223" i="4" a="1"/>
  <c r="R223" i="4" s="1"/>
  <c r="P222" i="4"/>
  <c r="S220" i="4" a="1"/>
  <c r="S220" i="4" s="1"/>
  <c r="R219" i="4" a="1"/>
  <c r="R219" i="4" s="1"/>
  <c r="P218" i="4"/>
  <c r="S216" i="4" a="1"/>
  <c r="S216" i="4" s="1"/>
  <c r="R215" i="4" a="1"/>
  <c r="R215" i="4" s="1"/>
  <c r="P214" i="4"/>
  <c r="S212" i="4" a="1"/>
  <c r="S212" i="4" s="1"/>
  <c r="R211" i="4" a="1"/>
  <c r="R211" i="4" s="1"/>
  <c r="P210" i="4"/>
  <c r="S208" i="4" a="1"/>
  <c r="S208" i="4" s="1"/>
  <c r="R207" i="4" a="1"/>
  <c r="R207" i="4" s="1"/>
  <c r="P206" i="4"/>
  <c r="Q206" i="4" s="1"/>
  <c r="S204" i="4" a="1"/>
  <c r="S204" i="4" s="1"/>
  <c r="R203" i="4" a="1"/>
  <c r="R203" i="4" s="1"/>
  <c r="P202" i="4"/>
  <c r="Q202" i="4" s="1"/>
  <c r="S200" i="4" a="1"/>
  <c r="S200" i="4" s="1"/>
  <c r="R199" i="4" a="1"/>
  <c r="R199" i="4" s="1"/>
  <c r="P198" i="4"/>
  <c r="S196" i="4" a="1"/>
  <c r="S196" i="4" s="1"/>
  <c r="R195" i="4" a="1"/>
  <c r="R195" i="4" s="1"/>
  <c r="P194" i="4"/>
  <c r="Q194" i="4" s="1"/>
  <c r="S192" i="4" a="1"/>
  <c r="S192" i="4" s="1"/>
  <c r="R191" i="4" a="1"/>
  <c r="R191" i="4" s="1"/>
  <c r="P190" i="4"/>
  <c r="S188" i="4" a="1"/>
  <c r="S188" i="4" s="1"/>
  <c r="R187" i="4" a="1"/>
  <c r="R187" i="4" s="1"/>
  <c r="P186" i="4"/>
  <c r="S184" i="4" a="1"/>
  <c r="S184" i="4" s="1"/>
  <c r="R183" i="4" a="1"/>
  <c r="R183" i="4" s="1"/>
  <c r="P182" i="4"/>
  <c r="S180" i="4" a="1"/>
  <c r="S180" i="4" s="1"/>
  <c r="R179" i="4" a="1"/>
  <c r="R179" i="4" s="1"/>
  <c r="P178" i="4"/>
  <c r="S176" i="4" a="1"/>
  <c r="S176" i="4" s="1"/>
  <c r="R175" i="4" a="1"/>
  <c r="R175" i="4" s="1"/>
  <c r="P174" i="4"/>
  <c r="Q174" i="4" s="1"/>
  <c r="S172" i="4" a="1"/>
  <c r="S172" i="4" s="1"/>
  <c r="R171" i="4" a="1"/>
  <c r="R171" i="4" s="1"/>
  <c r="P170" i="4"/>
  <c r="Q170" i="4" s="1"/>
  <c r="S168" i="4" a="1"/>
  <c r="S168" i="4" s="1"/>
  <c r="R167" i="4" a="1"/>
  <c r="R167" i="4" s="1"/>
  <c r="P166" i="4"/>
  <c r="S164" i="4" a="1"/>
  <c r="S164" i="4" s="1"/>
  <c r="R163" i="4" a="1"/>
  <c r="R163" i="4" s="1"/>
  <c r="P162" i="4"/>
  <c r="Q162" i="4" s="1"/>
  <c r="S160" i="4" a="1"/>
  <c r="S160" i="4" s="1"/>
  <c r="R159" i="4" a="1"/>
  <c r="R159" i="4" s="1"/>
  <c r="P158" i="4"/>
  <c r="S156" i="4" a="1"/>
  <c r="S156" i="4" s="1"/>
  <c r="R155" i="4" a="1"/>
  <c r="R155" i="4" s="1"/>
  <c r="P154" i="4"/>
  <c r="S152" i="4" a="1"/>
  <c r="S152" i="4" s="1"/>
  <c r="R151" i="4" a="1"/>
  <c r="R151" i="4" s="1"/>
  <c r="P150" i="4"/>
  <c r="S148" i="4" a="1"/>
  <c r="S148" i="4" s="1"/>
  <c r="R147" i="4" a="1"/>
  <c r="R147" i="4" s="1"/>
  <c r="P146" i="4"/>
  <c r="S144" i="4" a="1"/>
  <c r="S144" i="4" s="1"/>
  <c r="R143" i="4" a="1"/>
  <c r="R143" i="4" s="1"/>
  <c r="P142" i="4"/>
  <c r="Q142" i="4" s="1"/>
  <c r="S140" i="4" a="1"/>
  <c r="S140" i="4" s="1"/>
  <c r="R139" i="4" a="1"/>
  <c r="R139" i="4" s="1"/>
  <c r="P138" i="4"/>
  <c r="S136" i="4" a="1"/>
  <c r="S136" i="4" s="1"/>
  <c r="R135" i="4" a="1"/>
  <c r="R135" i="4" s="1"/>
  <c r="P134" i="4"/>
  <c r="S132" i="4" a="1"/>
  <c r="S132" i="4" s="1"/>
  <c r="R131" i="4" a="1"/>
  <c r="R131" i="4" s="1"/>
  <c r="P130" i="4"/>
  <c r="Q130" i="4" s="1"/>
  <c r="S128" i="4" a="1"/>
  <c r="S128" i="4" s="1"/>
  <c r="R127" i="4" a="1"/>
  <c r="R127" i="4" s="1"/>
  <c r="P126" i="4"/>
  <c r="S124" i="4" a="1"/>
  <c r="S124" i="4" s="1"/>
  <c r="R123" i="4" a="1"/>
  <c r="R123" i="4" s="1"/>
  <c r="P122" i="4"/>
  <c r="S120" i="4" a="1"/>
  <c r="S120" i="4" s="1"/>
  <c r="R119" i="4" a="1"/>
  <c r="R119" i="4" s="1"/>
  <c r="P118" i="4"/>
  <c r="S116" i="4" a="1"/>
  <c r="S116" i="4" s="1"/>
  <c r="R115" i="4" a="1"/>
  <c r="R115" i="4" s="1"/>
  <c r="P114" i="4"/>
  <c r="S112" i="4" a="1"/>
  <c r="S112" i="4" s="1"/>
  <c r="R111" i="4" a="1"/>
  <c r="R111" i="4" s="1"/>
  <c r="P110" i="4"/>
  <c r="Q110" i="4" s="1"/>
  <c r="S108" i="4" a="1"/>
  <c r="S108" i="4" s="1"/>
  <c r="R107" i="4" a="1"/>
  <c r="R107" i="4" s="1"/>
  <c r="P106" i="4"/>
  <c r="S104" i="4" a="1"/>
  <c r="S104" i="4" s="1"/>
  <c r="R103" i="4" a="1"/>
  <c r="R103" i="4" s="1"/>
  <c r="P102" i="4"/>
  <c r="S100" i="4" a="1"/>
  <c r="S100" i="4" s="1"/>
  <c r="R99" i="4" a="1"/>
  <c r="R99" i="4" s="1"/>
  <c r="P98" i="4"/>
  <c r="Q98" i="4" s="1"/>
  <c r="S96" i="4" a="1"/>
  <c r="S96" i="4" s="1"/>
  <c r="R95" i="4" a="1"/>
  <c r="R95" i="4" s="1"/>
  <c r="P94" i="4"/>
  <c r="S92" i="4" a="1"/>
  <c r="S92" i="4" s="1"/>
  <c r="R91" i="4" a="1"/>
  <c r="R91" i="4" s="1"/>
  <c r="P90" i="4"/>
  <c r="S88" i="4" a="1"/>
  <c r="S88" i="4" s="1"/>
  <c r="R87" i="4" a="1"/>
  <c r="R87" i="4" s="1"/>
  <c r="P86" i="4"/>
  <c r="S84" i="4" a="1"/>
  <c r="S84" i="4" s="1"/>
  <c r="R83" i="4" a="1"/>
  <c r="R83" i="4" s="1"/>
  <c r="P82" i="4"/>
  <c r="S80" i="4" a="1"/>
  <c r="S80" i="4" s="1"/>
  <c r="R79" i="4" a="1"/>
  <c r="R79" i="4" s="1"/>
  <c r="P78" i="4"/>
  <c r="Q78" i="4" s="1"/>
  <c r="S76" i="4" a="1"/>
  <c r="S76" i="4" s="1"/>
  <c r="R75" i="4" a="1"/>
  <c r="R75" i="4" s="1"/>
  <c r="P74" i="4"/>
  <c r="S72" i="4" a="1"/>
  <c r="S72" i="4" s="1"/>
  <c r="R71" i="4" a="1"/>
  <c r="R71" i="4" s="1"/>
  <c r="P70" i="4"/>
  <c r="S68" i="4" a="1"/>
  <c r="S68" i="4" s="1"/>
  <c r="R67" i="4" a="1"/>
  <c r="R67" i="4" s="1"/>
  <c r="P66" i="4"/>
  <c r="Q66" i="4" s="1"/>
  <c r="S64" i="4" a="1"/>
  <c r="S64" i="4" s="1"/>
  <c r="R63" i="4" a="1"/>
  <c r="R63" i="4" s="1"/>
  <c r="P62" i="4"/>
  <c r="S60" i="4" a="1"/>
  <c r="S60" i="4" s="1"/>
  <c r="R59" i="4" a="1"/>
  <c r="R59" i="4" s="1"/>
  <c r="P58" i="4"/>
  <c r="S56" i="4" a="1"/>
  <c r="S56" i="4" s="1"/>
  <c r="R55" i="4" a="1"/>
  <c r="R55" i="4" s="1"/>
  <c r="P54" i="4"/>
  <c r="S52" i="4" a="1"/>
  <c r="S52" i="4" s="1"/>
  <c r="R51" i="4" a="1"/>
  <c r="R51" i="4" s="1"/>
  <c r="P50" i="4"/>
  <c r="S48" i="4" a="1"/>
  <c r="S48" i="4" s="1"/>
  <c r="R47" i="4" a="1"/>
  <c r="R47" i="4" s="1"/>
  <c r="P46" i="4"/>
  <c r="Q46" i="4" s="1"/>
  <c r="S44" i="4" a="1"/>
  <c r="S44" i="4" s="1"/>
  <c r="R43" i="4" a="1"/>
  <c r="R43" i="4" s="1"/>
  <c r="P42" i="4"/>
  <c r="S40" i="4" a="1"/>
  <c r="S40" i="4" s="1"/>
  <c r="R39" i="4" a="1"/>
  <c r="R39" i="4" s="1"/>
  <c r="P38" i="4"/>
  <c r="S36" i="4" a="1"/>
  <c r="S36" i="4" s="1"/>
  <c r="R35" i="4" a="1"/>
  <c r="R35" i="4" s="1"/>
  <c r="P34" i="4"/>
  <c r="Q34" i="4" s="1"/>
  <c r="S32" i="4" a="1"/>
  <c r="S32" i="4" s="1"/>
  <c r="R31" i="4" a="1"/>
  <c r="R31" i="4" s="1"/>
  <c r="P30" i="4"/>
  <c r="S28" i="4" a="1"/>
  <c r="S28" i="4" s="1"/>
  <c r="R27" i="4" a="1"/>
  <c r="R27" i="4" s="1"/>
  <c r="P26" i="4"/>
  <c r="S24" i="4" a="1"/>
  <c r="S24" i="4" s="1"/>
  <c r="R23" i="4" a="1"/>
  <c r="R23" i="4" s="1"/>
  <c r="P22" i="4"/>
  <c r="S20" i="4" a="1"/>
  <c r="S20" i="4" s="1"/>
  <c r="R19" i="4" a="1"/>
  <c r="R19" i="4" s="1"/>
  <c r="P18" i="4"/>
  <c r="S16" i="4" a="1"/>
  <c r="S16" i="4" s="1"/>
  <c r="R15" i="4" a="1"/>
  <c r="R15" i="4" s="1"/>
  <c r="P14" i="4"/>
  <c r="Q14" i="4" s="1"/>
  <c r="S12" i="4" a="1"/>
  <c r="S12" i="4" s="1"/>
  <c r="R11" i="4" a="1"/>
  <c r="R11" i="4" s="1"/>
  <c r="P10" i="4"/>
  <c r="Q10" i="4" s="1"/>
  <c r="S257" i="4" a="1"/>
  <c r="S257" i="4" s="1"/>
  <c r="R256" i="4" a="1"/>
  <c r="R256" i="4" s="1"/>
  <c r="P255" i="4"/>
  <c r="S253" i="4" a="1"/>
  <c r="S253" i="4" s="1"/>
  <c r="R252" i="4" a="1"/>
  <c r="R252" i="4" s="1"/>
  <c r="P251" i="4"/>
  <c r="S249" i="4" a="1"/>
  <c r="S249" i="4" s="1"/>
  <c r="R248" i="4" a="1"/>
  <c r="R248" i="4" s="1"/>
  <c r="P247" i="4"/>
  <c r="S245" i="4" a="1"/>
  <c r="S245" i="4" s="1"/>
  <c r="R244" i="4" a="1"/>
  <c r="R244" i="4" s="1"/>
  <c r="P243" i="4"/>
  <c r="S241" i="4" a="1"/>
  <c r="S241" i="4" s="1"/>
  <c r="R240" i="4" a="1"/>
  <c r="R240" i="4" s="1"/>
  <c r="P239" i="4"/>
  <c r="S237" i="4" a="1"/>
  <c r="S237" i="4" s="1"/>
  <c r="R236" i="4" a="1"/>
  <c r="R236" i="4" s="1"/>
  <c r="P235" i="4"/>
  <c r="S233" i="4" a="1"/>
  <c r="S233" i="4" s="1"/>
  <c r="R232" i="4" a="1"/>
  <c r="R232" i="4" s="1"/>
  <c r="P231" i="4"/>
  <c r="S229" i="4" a="1"/>
  <c r="S229" i="4" s="1"/>
  <c r="R228" i="4" a="1"/>
  <c r="R228" i="4" s="1"/>
  <c r="P227" i="4"/>
  <c r="S225" i="4" a="1"/>
  <c r="S225" i="4" s="1"/>
  <c r="R224" i="4" a="1"/>
  <c r="R224" i="4" s="1"/>
  <c r="P223" i="4"/>
  <c r="S221" i="4" a="1"/>
  <c r="S221" i="4" s="1"/>
  <c r="R220" i="4" a="1"/>
  <c r="R220" i="4" s="1"/>
  <c r="P219" i="4"/>
  <c r="S217" i="4" a="1"/>
  <c r="S217" i="4" s="1"/>
  <c r="R216" i="4" a="1"/>
  <c r="R216" i="4" s="1"/>
  <c r="P215" i="4"/>
  <c r="S213" i="4" a="1"/>
  <c r="S213" i="4" s="1"/>
  <c r="R212" i="4" a="1"/>
  <c r="R212" i="4" s="1"/>
  <c r="P211" i="4"/>
  <c r="S209" i="4" a="1"/>
  <c r="S209" i="4" s="1"/>
  <c r="R208" i="4" a="1"/>
  <c r="R208" i="4" s="1"/>
  <c r="P207" i="4"/>
  <c r="S205" i="4" a="1"/>
  <c r="S205" i="4" s="1"/>
  <c r="R204" i="4" a="1"/>
  <c r="R204" i="4" s="1"/>
  <c r="P203" i="4"/>
  <c r="S201" i="4" a="1"/>
  <c r="S201" i="4" s="1"/>
  <c r="R200" i="4" a="1"/>
  <c r="R200" i="4" s="1"/>
  <c r="P199" i="4"/>
  <c r="S197" i="4" a="1"/>
  <c r="S197" i="4" s="1"/>
  <c r="R196" i="4" a="1"/>
  <c r="R196" i="4" s="1"/>
  <c r="P195" i="4"/>
  <c r="S193" i="4" a="1"/>
  <c r="S193" i="4" s="1"/>
  <c r="R192" i="4" a="1"/>
  <c r="R192" i="4" s="1"/>
  <c r="P191" i="4"/>
  <c r="S189" i="4" a="1"/>
  <c r="S189" i="4" s="1"/>
  <c r="R188" i="4" a="1"/>
  <c r="R188" i="4" s="1"/>
  <c r="P187" i="4"/>
  <c r="S185" i="4" a="1"/>
  <c r="S185" i="4" s="1"/>
  <c r="R184" i="4" a="1"/>
  <c r="R184" i="4" s="1"/>
  <c r="P183" i="4"/>
  <c r="S181" i="4" a="1"/>
  <c r="S181" i="4" s="1"/>
  <c r="R180" i="4" a="1"/>
  <c r="R180" i="4" s="1"/>
  <c r="P179" i="4"/>
  <c r="S177" i="4" a="1"/>
  <c r="S177" i="4" s="1"/>
  <c r="R176" i="4" a="1"/>
  <c r="R176" i="4" s="1"/>
  <c r="P175" i="4"/>
  <c r="S173" i="4" a="1"/>
  <c r="S173" i="4" s="1"/>
  <c r="R172" i="4" a="1"/>
  <c r="R172" i="4" s="1"/>
  <c r="P171" i="4"/>
  <c r="S169" i="4" a="1"/>
  <c r="S169" i="4" s="1"/>
  <c r="R168" i="4" a="1"/>
  <c r="R168" i="4" s="1"/>
  <c r="P167" i="4"/>
  <c r="S165" i="4" a="1"/>
  <c r="S165" i="4" s="1"/>
  <c r="R164" i="4" a="1"/>
  <c r="R164" i="4" s="1"/>
  <c r="P163" i="4"/>
  <c r="S161" i="4" a="1"/>
  <c r="S161" i="4" s="1"/>
  <c r="R160" i="4" a="1"/>
  <c r="R160" i="4" s="1"/>
  <c r="P159" i="4"/>
  <c r="S157" i="4" a="1"/>
  <c r="S157" i="4" s="1"/>
  <c r="R156" i="4" a="1"/>
  <c r="R156" i="4" s="1"/>
  <c r="P155" i="4"/>
  <c r="S153" i="4" a="1"/>
  <c r="S153" i="4" s="1"/>
  <c r="R152" i="4" a="1"/>
  <c r="R152" i="4" s="1"/>
  <c r="P151" i="4"/>
  <c r="S149" i="4" a="1"/>
  <c r="S149" i="4" s="1"/>
  <c r="R148" i="4" a="1"/>
  <c r="R148" i="4" s="1"/>
  <c r="P147" i="4"/>
  <c r="S145" i="4" a="1"/>
  <c r="S145" i="4" s="1"/>
  <c r="R144" i="4" a="1"/>
  <c r="R144" i="4" s="1"/>
  <c r="P143" i="4"/>
  <c r="S141" i="4" a="1"/>
  <c r="S141" i="4" s="1"/>
  <c r="R140" i="4" a="1"/>
  <c r="R140" i="4" s="1"/>
  <c r="P139" i="4"/>
  <c r="S137" i="4" a="1"/>
  <c r="S137" i="4" s="1"/>
  <c r="R136" i="4" a="1"/>
  <c r="R136" i="4" s="1"/>
  <c r="P135" i="4"/>
  <c r="S133" i="4" a="1"/>
  <c r="S133" i="4" s="1"/>
  <c r="R132" i="4" a="1"/>
  <c r="R132" i="4" s="1"/>
  <c r="P131" i="4"/>
  <c r="S129" i="4" a="1"/>
  <c r="S129" i="4" s="1"/>
  <c r="R128" i="4" a="1"/>
  <c r="R128" i="4" s="1"/>
  <c r="P127" i="4"/>
  <c r="S125" i="4" a="1"/>
  <c r="S125" i="4" s="1"/>
  <c r="R124" i="4" a="1"/>
  <c r="R124" i="4" s="1"/>
  <c r="P123" i="4"/>
  <c r="S121" i="4" a="1"/>
  <c r="S121" i="4" s="1"/>
  <c r="R120" i="4" a="1"/>
  <c r="R120" i="4" s="1"/>
  <c r="P119" i="4"/>
  <c r="S117" i="4" a="1"/>
  <c r="S117" i="4" s="1"/>
  <c r="R116" i="4" a="1"/>
  <c r="R116" i="4" s="1"/>
  <c r="P115" i="4"/>
  <c r="S113" i="4" a="1"/>
  <c r="S113" i="4" s="1"/>
  <c r="R112" i="4" a="1"/>
  <c r="R112" i="4" s="1"/>
  <c r="P111" i="4"/>
  <c r="S109" i="4" a="1"/>
  <c r="S109" i="4" s="1"/>
  <c r="R108" i="4" a="1"/>
  <c r="R108" i="4" s="1"/>
  <c r="P107" i="4"/>
  <c r="S105" i="4" a="1"/>
  <c r="S105" i="4" s="1"/>
  <c r="R104" i="4" a="1"/>
  <c r="R104" i="4" s="1"/>
  <c r="P103" i="4"/>
  <c r="S101" i="4" a="1"/>
  <c r="S101" i="4" s="1"/>
  <c r="R100" i="4" a="1"/>
  <c r="R100" i="4" s="1"/>
  <c r="P99" i="4"/>
  <c r="S97" i="4" a="1"/>
  <c r="S97" i="4" s="1"/>
  <c r="R96" i="4" a="1"/>
  <c r="R96" i="4" s="1"/>
  <c r="P95" i="4"/>
  <c r="S93" i="4" a="1"/>
  <c r="S93" i="4" s="1"/>
  <c r="R92" i="4" a="1"/>
  <c r="R92" i="4" s="1"/>
  <c r="P91" i="4"/>
  <c r="S89" i="4" a="1"/>
  <c r="S89" i="4" s="1"/>
  <c r="R88" i="4" a="1"/>
  <c r="R88" i="4" s="1"/>
  <c r="P87" i="4"/>
  <c r="S85" i="4" a="1"/>
  <c r="S85" i="4" s="1"/>
  <c r="R84" i="4" a="1"/>
  <c r="R84" i="4" s="1"/>
  <c r="P83" i="4"/>
  <c r="S81" i="4" a="1"/>
  <c r="S81" i="4" s="1"/>
  <c r="R80" i="4" a="1"/>
  <c r="R80" i="4" s="1"/>
  <c r="P79" i="4"/>
  <c r="S77" i="4" a="1"/>
  <c r="S77" i="4" s="1"/>
  <c r="R76" i="4" a="1"/>
  <c r="R76" i="4" s="1"/>
  <c r="P75" i="4"/>
  <c r="S73" i="4" a="1"/>
  <c r="S73" i="4" s="1"/>
  <c r="R72" i="4" a="1"/>
  <c r="R72" i="4" s="1"/>
  <c r="P71" i="4"/>
  <c r="S69" i="4" a="1"/>
  <c r="S69" i="4" s="1"/>
  <c r="R68" i="4" a="1"/>
  <c r="R68" i="4" s="1"/>
  <c r="P67" i="4"/>
  <c r="S65" i="4" a="1"/>
  <c r="S65" i="4" s="1"/>
  <c r="R64" i="4" a="1"/>
  <c r="R64" i="4" s="1"/>
  <c r="P63" i="4"/>
  <c r="S61" i="4" a="1"/>
  <c r="S61" i="4" s="1"/>
  <c r="R60" i="4" a="1"/>
  <c r="R60" i="4" s="1"/>
  <c r="P59" i="4"/>
  <c r="S57" i="4" a="1"/>
  <c r="S57" i="4" s="1"/>
  <c r="R56" i="4" a="1"/>
  <c r="R56" i="4" s="1"/>
  <c r="P55" i="4"/>
  <c r="S53" i="4" a="1"/>
  <c r="S53" i="4" s="1"/>
  <c r="R52" i="4" a="1"/>
  <c r="R52" i="4" s="1"/>
  <c r="P51" i="4"/>
  <c r="S49" i="4" a="1"/>
  <c r="S49" i="4" s="1"/>
  <c r="R48" i="4" a="1"/>
  <c r="R48" i="4" s="1"/>
  <c r="P47" i="4"/>
  <c r="S45" i="4" a="1"/>
  <c r="S45" i="4" s="1"/>
  <c r="R44" i="4" a="1"/>
  <c r="R44" i="4" s="1"/>
  <c r="P43" i="4"/>
  <c r="S41" i="4" a="1"/>
  <c r="S41" i="4" s="1"/>
  <c r="R40" i="4" a="1"/>
  <c r="R40" i="4" s="1"/>
  <c r="P39" i="4"/>
  <c r="S37" i="4" a="1"/>
  <c r="S37" i="4" s="1"/>
  <c r="R36" i="4" a="1"/>
  <c r="R36" i="4" s="1"/>
  <c r="P35" i="4"/>
  <c r="S33" i="4" a="1"/>
  <c r="S33" i="4" s="1"/>
  <c r="R32" i="4" a="1"/>
  <c r="R32" i="4" s="1"/>
  <c r="P31" i="4"/>
  <c r="S29" i="4" a="1"/>
  <c r="S29" i="4" s="1"/>
  <c r="R28" i="4" a="1"/>
  <c r="R28" i="4" s="1"/>
  <c r="P27" i="4"/>
  <c r="S25" i="4" a="1"/>
  <c r="S25" i="4" s="1"/>
  <c r="R24" i="4" a="1"/>
  <c r="R24" i="4" s="1"/>
  <c r="P23" i="4"/>
  <c r="S21" i="4" a="1"/>
  <c r="S21" i="4" s="1"/>
  <c r="R20" i="4" a="1"/>
  <c r="R20" i="4" s="1"/>
  <c r="P19" i="4"/>
  <c r="S17" i="4" a="1"/>
  <c r="S17" i="4" s="1"/>
  <c r="R16" i="4" a="1"/>
  <c r="R16" i="4" s="1"/>
  <c r="P15" i="4"/>
  <c r="S13" i="4" a="1"/>
  <c r="S13" i="4" s="1"/>
  <c r="R12" i="4" a="1"/>
  <c r="R12" i="4" s="1"/>
  <c r="P11" i="4"/>
  <c r="P256" i="4"/>
  <c r="S250" i="4" a="1"/>
  <c r="S250" i="4" s="1"/>
  <c r="R245" i="4" a="1"/>
  <c r="R245" i="4" s="1"/>
  <c r="P240" i="4"/>
  <c r="S234" i="4" a="1"/>
  <c r="S234" i="4" s="1"/>
  <c r="R229" i="4" a="1"/>
  <c r="R229" i="4" s="1"/>
  <c r="P224" i="4"/>
  <c r="Q224" i="4" s="1"/>
  <c r="S218" i="4" a="1"/>
  <c r="S218" i="4" s="1"/>
  <c r="R213" i="4" a="1"/>
  <c r="R213" i="4" s="1"/>
  <c r="P208" i="4"/>
  <c r="S202" i="4" a="1"/>
  <c r="S202" i="4" s="1"/>
  <c r="R197" i="4" a="1"/>
  <c r="R197" i="4" s="1"/>
  <c r="P192" i="4"/>
  <c r="S186" i="4" a="1"/>
  <c r="S186" i="4" s="1"/>
  <c r="R181" i="4" a="1"/>
  <c r="R181" i="4" s="1"/>
  <c r="P176" i="4"/>
  <c r="S170" i="4" a="1"/>
  <c r="S170" i="4" s="1"/>
  <c r="R165" i="4" a="1"/>
  <c r="R165" i="4" s="1"/>
  <c r="P160" i="4"/>
  <c r="S154" i="4" a="1"/>
  <c r="S154" i="4" s="1"/>
  <c r="R149" i="4" a="1"/>
  <c r="R149" i="4" s="1"/>
  <c r="P144" i="4"/>
  <c r="S138" i="4" a="1"/>
  <c r="S138" i="4" s="1"/>
  <c r="R133" i="4" a="1"/>
  <c r="R133" i="4" s="1"/>
  <c r="P128" i="4"/>
  <c r="S122" i="4" a="1"/>
  <c r="S122" i="4" s="1"/>
  <c r="R117" i="4" a="1"/>
  <c r="R117" i="4" s="1"/>
  <c r="P112" i="4"/>
  <c r="S106" i="4" a="1"/>
  <c r="S106" i="4" s="1"/>
  <c r="R101" i="4" a="1"/>
  <c r="R101" i="4" s="1"/>
  <c r="P96" i="4"/>
  <c r="S90" i="4" a="1"/>
  <c r="S90" i="4" s="1"/>
  <c r="R85" i="4" a="1"/>
  <c r="R85" i="4" s="1"/>
  <c r="P80" i="4"/>
  <c r="S74" i="4" a="1"/>
  <c r="S74" i="4" s="1"/>
  <c r="R69" i="4" a="1"/>
  <c r="R69" i="4" s="1"/>
  <c r="P64" i="4"/>
  <c r="S58" i="4" a="1"/>
  <c r="S58" i="4" s="1"/>
  <c r="R53" i="4" a="1"/>
  <c r="R53" i="4" s="1"/>
  <c r="P48" i="4"/>
  <c r="S42" i="4" a="1"/>
  <c r="S42" i="4" s="1"/>
  <c r="R37" i="4" a="1"/>
  <c r="R37" i="4" s="1"/>
  <c r="P32" i="4"/>
  <c r="S26" i="4" a="1"/>
  <c r="S26" i="4" s="1"/>
  <c r="R21" i="4" a="1"/>
  <c r="R21" i="4" s="1"/>
  <c r="P16" i="4"/>
  <c r="S10" i="4" a="1"/>
  <c r="S10" i="4" s="1"/>
  <c r="S254" i="4" a="1"/>
  <c r="S254" i="4" s="1"/>
  <c r="R249" i="4" a="1"/>
  <c r="R249" i="4" s="1"/>
  <c r="P244" i="4"/>
  <c r="S238" i="4" a="1"/>
  <c r="S238" i="4" s="1"/>
  <c r="R233" i="4" a="1"/>
  <c r="R233" i="4" s="1"/>
  <c r="P228" i="4"/>
  <c r="S222" i="4" a="1"/>
  <c r="S222" i="4" s="1"/>
  <c r="R217" i="4" a="1"/>
  <c r="R217" i="4" s="1"/>
  <c r="P212" i="4"/>
  <c r="S206" i="4" a="1"/>
  <c r="S206" i="4" s="1"/>
  <c r="R201" i="4" a="1"/>
  <c r="R201" i="4" s="1"/>
  <c r="P196" i="4"/>
  <c r="S190" i="4" a="1"/>
  <c r="S190" i="4" s="1"/>
  <c r="R185" i="4" a="1"/>
  <c r="R185" i="4" s="1"/>
  <c r="P180" i="4"/>
  <c r="S174" i="4" a="1"/>
  <c r="S174" i="4" s="1"/>
  <c r="R169" i="4" a="1"/>
  <c r="R169" i="4" s="1"/>
  <c r="P164" i="4"/>
  <c r="S158" i="4" a="1"/>
  <c r="S158" i="4" s="1"/>
  <c r="R153" i="4" a="1"/>
  <c r="R153" i="4" s="1"/>
  <c r="P148" i="4"/>
  <c r="S142" i="4" a="1"/>
  <c r="S142" i="4" s="1"/>
  <c r="R137" i="4" a="1"/>
  <c r="R137" i="4" s="1"/>
  <c r="P132" i="4"/>
  <c r="S126" i="4" a="1"/>
  <c r="S126" i="4" s="1"/>
  <c r="R121" i="4" a="1"/>
  <c r="R121" i="4" s="1"/>
  <c r="P116" i="4"/>
  <c r="S110" i="4" a="1"/>
  <c r="S110" i="4" s="1"/>
  <c r="R105" i="4" a="1"/>
  <c r="R105" i="4" s="1"/>
  <c r="P100" i="4"/>
  <c r="S94" i="4" a="1"/>
  <c r="S94" i="4" s="1"/>
  <c r="R89" i="4" a="1"/>
  <c r="R89" i="4" s="1"/>
  <c r="P84" i="4"/>
  <c r="S78" i="4" a="1"/>
  <c r="S78" i="4" s="1"/>
  <c r="R73" i="4" a="1"/>
  <c r="R73" i="4" s="1"/>
  <c r="P68" i="4"/>
  <c r="S62" i="4" a="1"/>
  <c r="S62" i="4" s="1"/>
  <c r="R57" i="4" a="1"/>
  <c r="R57" i="4" s="1"/>
  <c r="P52" i="4"/>
  <c r="S46" i="4" a="1"/>
  <c r="S46" i="4" s="1"/>
  <c r="R41" i="4" a="1"/>
  <c r="R41" i="4" s="1"/>
  <c r="P36" i="4"/>
  <c r="S30" i="4" a="1"/>
  <c r="S30" i="4" s="1"/>
  <c r="R25" i="4" a="1"/>
  <c r="R25" i="4" s="1"/>
  <c r="P20" i="4"/>
  <c r="S14" i="4" a="1"/>
  <c r="S14" i="4" s="1"/>
  <c r="R9" i="4" a="1"/>
  <c r="R9" i="4" s="1"/>
  <c r="S258" i="4" a="1"/>
  <c r="S258" i="4" s="1"/>
  <c r="R253" i="4" a="1"/>
  <c r="R253" i="4" s="1"/>
  <c r="P248" i="4"/>
  <c r="S242" i="4" a="1"/>
  <c r="S242" i="4" s="1"/>
  <c r="R237" i="4" a="1"/>
  <c r="R237" i="4" s="1"/>
  <c r="P232" i="4"/>
  <c r="S226" i="4" a="1"/>
  <c r="S226" i="4" s="1"/>
  <c r="R221" i="4" a="1"/>
  <c r="R221" i="4" s="1"/>
  <c r="P216" i="4"/>
  <c r="S210" i="4" a="1"/>
  <c r="S210" i="4" s="1"/>
  <c r="R205" i="4" a="1"/>
  <c r="R205" i="4" s="1"/>
  <c r="P200" i="4"/>
  <c r="S194" i="4" a="1"/>
  <c r="S194" i="4" s="1"/>
  <c r="R189" i="4" a="1"/>
  <c r="R189" i="4" s="1"/>
  <c r="P184" i="4"/>
  <c r="S178" i="4" a="1"/>
  <c r="S178" i="4" s="1"/>
  <c r="R173" i="4" a="1"/>
  <c r="R173" i="4" s="1"/>
  <c r="P168" i="4"/>
  <c r="S162" i="4" a="1"/>
  <c r="S162" i="4" s="1"/>
  <c r="R157" i="4" a="1"/>
  <c r="R157" i="4" s="1"/>
  <c r="P152" i="4"/>
  <c r="S146" i="4" a="1"/>
  <c r="S146" i="4" s="1"/>
  <c r="R141" i="4" a="1"/>
  <c r="R141" i="4" s="1"/>
  <c r="P136" i="4"/>
  <c r="S130" i="4" a="1"/>
  <c r="S130" i="4" s="1"/>
  <c r="R125" i="4" a="1"/>
  <c r="R125" i="4" s="1"/>
  <c r="P120" i="4"/>
  <c r="S114" i="4" a="1"/>
  <c r="S114" i="4" s="1"/>
  <c r="R109" i="4" a="1"/>
  <c r="R109" i="4" s="1"/>
  <c r="P104" i="4"/>
  <c r="S98" i="4" a="1"/>
  <c r="S98" i="4" s="1"/>
  <c r="R93" i="4" a="1"/>
  <c r="R93" i="4" s="1"/>
  <c r="P88" i="4"/>
  <c r="S82" i="4" a="1"/>
  <c r="S82" i="4" s="1"/>
  <c r="R77" i="4" a="1"/>
  <c r="R77" i="4" s="1"/>
  <c r="P72" i="4"/>
  <c r="S66" i="4" a="1"/>
  <c r="S66" i="4" s="1"/>
  <c r="R61" i="4" a="1"/>
  <c r="R61" i="4" s="1"/>
  <c r="P56" i="4"/>
  <c r="S50" i="4" a="1"/>
  <c r="S50" i="4" s="1"/>
  <c r="R45" i="4" a="1"/>
  <c r="R45" i="4" s="1"/>
  <c r="P40" i="4"/>
  <c r="S34" i="4" a="1"/>
  <c r="S34" i="4" s="1"/>
  <c r="R29" i="4" a="1"/>
  <c r="R29" i="4" s="1"/>
  <c r="P24" i="4"/>
  <c r="S18" i="4" a="1"/>
  <c r="S18" i="4" s="1"/>
  <c r="R13" i="4" a="1"/>
  <c r="R13" i="4" s="1"/>
  <c r="R257" i="4" a="1"/>
  <c r="R257" i="4" s="1"/>
  <c r="P252" i="4"/>
  <c r="S246" i="4" a="1"/>
  <c r="S246" i="4" s="1"/>
  <c r="R241" i="4" a="1"/>
  <c r="R241" i="4" s="1"/>
  <c r="P236" i="4"/>
  <c r="S230" i="4" a="1"/>
  <c r="S230" i="4" s="1"/>
  <c r="R225" i="4" a="1"/>
  <c r="R225" i="4" s="1"/>
  <c r="P220" i="4"/>
  <c r="S214" i="4" a="1"/>
  <c r="S214" i="4" s="1"/>
  <c r="R209" i="4" a="1"/>
  <c r="R209" i="4" s="1"/>
  <c r="P204" i="4"/>
  <c r="S198" i="4" a="1"/>
  <c r="S198" i="4" s="1"/>
  <c r="R193" i="4" a="1"/>
  <c r="R193" i="4" s="1"/>
  <c r="P188" i="4"/>
  <c r="S182" i="4" a="1"/>
  <c r="S182" i="4" s="1"/>
  <c r="R177" i="4" a="1"/>
  <c r="R177" i="4" s="1"/>
  <c r="P172" i="4"/>
  <c r="S166" i="4" a="1"/>
  <c r="S166" i="4" s="1"/>
  <c r="R161" i="4" a="1"/>
  <c r="R161" i="4" s="1"/>
  <c r="P156" i="4"/>
  <c r="S150" i="4" a="1"/>
  <c r="S150" i="4" s="1"/>
  <c r="R145" i="4" a="1"/>
  <c r="R145" i="4" s="1"/>
  <c r="P140" i="4"/>
  <c r="S134" i="4" a="1"/>
  <c r="S134" i="4" s="1"/>
  <c r="R129" i="4" a="1"/>
  <c r="R129" i="4" s="1"/>
  <c r="P124" i="4"/>
  <c r="S118" i="4" a="1"/>
  <c r="S118" i="4" s="1"/>
  <c r="R113" i="4" a="1"/>
  <c r="R113" i="4" s="1"/>
  <c r="P108" i="4"/>
  <c r="S102" i="4" a="1"/>
  <c r="S102" i="4" s="1"/>
  <c r="R97" i="4" a="1"/>
  <c r="R97" i="4" s="1"/>
  <c r="P92" i="4"/>
  <c r="S86" i="4" a="1"/>
  <c r="S86" i="4" s="1"/>
  <c r="R81" i="4" a="1"/>
  <c r="R81" i="4" s="1"/>
  <c r="P76" i="4"/>
  <c r="S70" i="4" a="1"/>
  <c r="S70" i="4" s="1"/>
  <c r="R65" i="4" a="1"/>
  <c r="R65" i="4" s="1"/>
  <c r="P60" i="4"/>
  <c r="S54" i="4" a="1"/>
  <c r="S54" i="4" s="1"/>
  <c r="R49" i="4" a="1"/>
  <c r="R49" i="4" s="1"/>
  <c r="P44" i="4"/>
  <c r="S38" i="4" a="1"/>
  <c r="S38" i="4" s="1"/>
  <c r="R33" i="4" a="1"/>
  <c r="R33" i="4" s="1"/>
  <c r="P28" i="4"/>
  <c r="S22" i="4" a="1"/>
  <c r="S22" i="4" s="1"/>
  <c r="R17" i="4" a="1"/>
  <c r="R17" i="4" s="1"/>
  <c r="P12" i="4"/>
  <c r="Q9" i="1"/>
  <c r="R9" i="1" s="1"/>
  <c r="BI5" i="6"/>
  <c r="E18" i="7" s="1"/>
  <c r="AS5" i="6"/>
  <c r="E14" i="7" s="1"/>
  <c r="AC5" i="6"/>
  <c r="E10" i="7" s="1"/>
  <c r="M5" i="6"/>
  <c r="BA5" i="6"/>
  <c r="E16" i="7" s="1"/>
  <c r="AO5" i="6"/>
  <c r="E13" i="7" s="1"/>
  <c r="Y5" i="6"/>
  <c r="E9" i="7" s="1"/>
  <c r="BE5" i="6"/>
  <c r="E17" i="7" s="1"/>
  <c r="AK5" i="6"/>
  <c r="E12" i="7" s="1"/>
  <c r="U5" i="6"/>
  <c r="E8" i="7" s="1"/>
  <c r="BM5" i="6"/>
  <c r="AW5" i="6"/>
  <c r="E15" i="7" s="1"/>
  <c r="AG5" i="6"/>
  <c r="E11" i="7" s="1"/>
  <c r="Q5" i="6"/>
  <c r="E7" i="7" s="1"/>
  <c r="X4" i="4"/>
  <c r="Z9" i="4" s="1" a="1"/>
  <c r="Z9" i="4" s="1"/>
  <c r="G66" i="7"/>
  <c r="G56" i="7"/>
  <c r="G58" i="7"/>
  <c r="G60" i="7"/>
  <c r="G62" i="7"/>
  <c r="G68" i="7"/>
  <c r="G64" i="7"/>
  <c r="J6" i="7"/>
  <c r="J7" i="7" s="1"/>
  <c r="Q8" i="1"/>
  <c r="M4" i="4"/>
  <c r="L7" i="6"/>
  <c r="D6" i="7" s="1"/>
  <c r="X5" i="6"/>
  <c r="AB5" i="6" s="1"/>
  <c r="Q44" i="4" l="1"/>
  <c r="Q172" i="4"/>
  <c r="Q236" i="4"/>
  <c r="Q84" i="4"/>
  <c r="Q212" i="4"/>
  <c r="Q96" i="4"/>
  <c r="Q56" i="4"/>
  <c r="Q184" i="4"/>
  <c r="Q42" i="4"/>
  <c r="Q138" i="4"/>
  <c r="Q256" i="4"/>
  <c r="Q231" i="4"/>
  <c r="Q167" i="4"/>
  <c r="Q199" i="4"/>
  <c r="Q160" i="4"/>
  <c r="Q32" i="4"/>
  <c r="Q30" i="4"/>
  <c r="Q62" i="4"/>
  <c r="Q94" i="4"/>
  <c r="Q126" i="4"/>
  <c r="Q158" i="4"/>
  <c r="Q190" i="4"/>
  <c r="Q222" i="4"/>
  <c r="Q254" i="4"/>
  <c r="Q108" i="4"/>
  <c r="Q74" i="4"/>
  <c r="Q106" i="4"/>
  <c r="Q214" i="4"/>
  <c r="Q246" i="4"/>
  <c r="Q187" i="4"/>
  <c r="Q219" i="4"/>
  <c r="Q251" i="4"/>
  <c r="Q20" i="4"/>
  <c r="Q148" i="4"/>
  <c r="Q240" i="4"/>
  <c r="Q22" i="4"/>
  <c r="Q54" i="4"/>
  <c r="Q86" i="4"/>
  <c r="Q118" i="4"/>
  <c r="Q150" i="4"/>
  <c r="Q182" i="4"/>
  <c r="Q18" i="4"/>
  <c r="Q50" i="4"/>
  <c r="Q82" i="4"/>
  <c r="Q114" i="4"/>
  <c r="Q146" i="4"/>
  <c r="Q178" i="4"/>
  <c r="Q210" i="4"/>
  <c r="Q242" i="4"/>
  <c r="Q151" i="4"/>
  <c r="Q183" i="4"/>
  <c r="Q215" i="4"/>
  <c r="Q247" i="4"/>
  <c r="Q120" i="4"/>
  <c r="Q248" i="4"/>
  <c r="Q26" i="4"/>
  <c r="Q58" i="4"/>
  <c r="Q90" i="4"/>
  <c r="Q122" i="4"/>
  <c r="Q154" i="4"/>
  <c r="Q186" i="4"/>
  <c r="Q218" i="4"/>
  <c r="Q250" i="4"/>
  <c r="Q38" i="4"/>
  <c r="Q70" i="4"/>
  <c r="Q102" i="4"/>
  <c r="Q134" i="4"/>
  <c r="Q166" i="4"/>
  <c r="Q198" i="4"/>
  <c r="Q230" i="4"/>
  <c r="Q171" i="4"/>
  <c r="Q203" i="4"/>
  <c r="Q235" i="4"/>
  <c r="Q23" i="4"/>
  <c r="Q39" i="4"/>
  <c r="Q55" i="4"/>
  <c r="Q71" i="4"/>
  <c r="Q87" i="4"/>
  <c r="Q103" i="4"/>
  <c r="Q119" i="4"/>
  <c r="Q135" i="4"/>
  <c r="Q228" i="4"/>
  <c r="Q27" i="4"/>
  <c r="Q43" i="4"/>
  <c r="Q59" i="4"/>
  <c r="Q75" i="4"/>
  <c r="Q91" i="4"/>
  <c r="Q107" i="4"/>
  <c r="Q123" i="4"/>
  <c r="Q139" i="4"/>
  <c r="Q155" i="4"/>
  <c r="Q244" i="4"/>
  <c r="Q92" i="4"/>
  <c r="Q19" i="4"/>
  <c r="Q35" i="4"/>
  <c r="Q51" i="4"/>
  <c r="Q67" i="4"/>
  <c r="Q83" i="4"/>
  <c r="Q99" i="4"/>
  <c r="Q115" i="4"/>
  <c r="Q131" i="4"/>
  <c r="Q147" i="4"/>
  <c r="Q163" i="4"/>
  <c r="Q179" i="4"/>
  <c r="Q195" i="4"/>
  <c r="Q211" i="4"/>
  <c r="Q227" i="4"/>
  <c r="Q243" i="4"/>
  <c r="Q28" i="4"/>
  <c r="Q156" i="4"/>
  <c r="Q220" i="4"/>
  <c r="Q12" i="4"/>
  <c r="Q76" i="4"/>
  <c r="Q140" i="4"/>
  <c r="Q204" i="4"/>
  <c r="Q60" i="4"/>
  <c r="Q124" i="4"/>
  <c r="Q188" i="4"/>
  <c r="Q252" i="4"/>
  <c r="Q232" i="4"/>
  <c r="Q36" i="4"/>
  <c r="Q100" i="4"/>
  <c r="Q164" i="4"/>
  <c r="Q68" i="4"/>
  <c r="Q132" i="4"/>
  <c r="Q196" i="4"/>
  <c r="Q11" i="4"/>
  <c r="Q52" i="4"/>
  <c r="Q116" i="4"/>
  <c r="Q180" i="4"/>
  <c r="Q192" i="4"/>
  <c r="Q176" i="4"/>
  <c r="Q208" i="4"/>
  <c r="Q40" i="4"/>
  <c r="Q168" i="4"/>
  <c r="Q15" i="4"/>
  <c r="Q31" i="4"/>
  <c r="Q47" i="4"/>
  <c r="Q63" i="4"/>
  <c r="Q79" i="4"/>
  <c r="Q95" i="4"/>
  <c r="Q111" i="4"/>
  <c r="Q127" i="4"/>
  <c r="Q143" i="4"/>
  <c r="Q159" i="4"/>
  <c r="Q175" i="4"/>
  <c r="Q191" i="4"/>
  <c r="Q207" i="4"/>
  <c r="Q223" i="4"/>
  <c r="Q239" i="4"/>
  <c r="Q255" i="4"/>
  <c r="Q24" i="4"/>
  <c r="Q88" i="4"/>
  <c r="Q152" i="4"/>
  <c r="Q216" i="4"/>
  <c r="Q104" i="4"/>
  <c r="Q72" i="4"/>
  <c r="Q136" i="4"/>
  <c r="Q200" i="4"/>
  <c r="Q128" i="4"/>
  <c r="Q112" i="4"/>
  <c r="Q144" i="4"/>
  <c r="Q64" i="4"/>
  <c r="Q48" i="4"/>
  <c r="Q16" i="4"/>
  <c r="Q80" i="4"/>
  <c r="Q21" i="4"/>
  <c r="Q37" i="4"/>
  <c r="Q53" i="4"/>
  <c r="Q69" i="4"/>
  <c r="Q85" i="4"/>
  <c r="Q101" i="4"/>
  <c r="Q117" i="4"/>
  <c r="Q133" i="4"/>
  <c r="Q149" i="4"/>
  <c r="Q165" i="4"/>
  <c r="Q181" i="4"/>
  <c r="Q197" i="4"/>
  <c r="Q213" i="4"/>
  <c r="Q229" i="4"/>
  <c r="Q245" i="4"/>
  <c r="E6" i="7"/>
  <c r="X257" i="4"/>
  <c r="AA258" i="4" a="1"/>
  <c r="AA258" i="4" s="1"/>
  <c r="Z258" i="4" a="1"/>
  <c r="Z258" i="4" s="1"/>
  <c r="X258" i="4"/>
  <c r="Z257" i="4" a="1"/>
  <c r="Z257" i="4" s="1"/>
  <c r="X255" i="4"/>
  <c r="Z254" i="4" a="1"/>
  <c r="Z254" i="4" s="1"/>
  <c r="AA253" i="4" a="1"/>
  <c r="AA253" i="4" s="1"/>
  <c r="AA256" i="4" a="1"/>
  <c r="AA256" i="4" s="1"/>
  <c r="X254" i="4"/>
  <c r="Z253" i="4" a="1"/>
  <c r="Z253" i="4" s="1"/>
  <c r="X256" i="4"/>
  <c r="Z255" i="4" a="1"/>
  <c r="Z255" i="4" s="1"/>
  <c r="AA254" i="4" a="1"/>
  <c r="AA254" i="4" s="1"/>
  <c r="AA257" i="4" a="1"/>
  <c r="AA257" i="4" s="1"/>
  <c r="Z256" i="4" a="1"/>
  <c r="Z256" i="4" s="1"/>
  <c r="X251" i="4"/>
  <c r="Z250" i="4" a="1"/>
  <c r="Z250" i="4" s="1"/>
  <c r="AA252" i="4" a="1"/>
  <c r="AA252" i="4" s="1"/>
  <c r="X250" i="4"/>
  <c r="AA255" i="4" a="1"/>
  <c r="AA255" i="4" s="1"/>
  <c r="Z252" i="4" a="1"/>
  <c r="Z252" i="4" s="1"/>
  <c r="AA251" i="4" a="1"/>
  <c r="AA251" i="4" s="1"/>
  <c r="X253" i="4"/>
  <c r="X252" i="4"/>
  <c r="Z251" i="4" a="1"/>
  <c r="Z251" i="4" s="1"/>
  <c r="AA250" i="4" a="1"/>
  <c r="AA250" i="4" s="1"/>
  <c r="AA249" i="4" a="1"/>
  <c r="AA249" i="4" s="1"/>
  <c r="X247" i="4"/>
  <c r="Z246" i="4" a="1"/>
  <c r="Z246" i="4" s="1"/>
  <c r="Z249" i="4" a="1"/>
  <c r="Z249" i="4" s="1"/>
  <c r="AA248" i="4" a="1"/>
  <c r="AA248" i="4" s="1"/>
  <c r="X246" i="4"/>
  <c r="X249" i="4"/>
  <c r="Z248" i="4" a="1"/>
  <c r="Z248" i="4" s="1"/>
  <c r="AA247" i="4" a="1"/>
  <c r="AA247" i="4" s="1"/>
  <c r="X248" i="4"/>
  <c r="Z247" i="4" a="1"/>
  <c r="Z247" i="4" s="1"/>
  <c r="AA246" i="4" a="1"/>
  <c r="AA246" i="4" s="1"/>
  <c r="X245" i="4"/>
  <c r="Z244" i="4" a="1"/>
  <c r="Z244" i="4" s="1"/>
  <c r="AA243" i="4" a="1"/>
  <c r="AA243" i="4" s="1"/>
  <c r="X241" i="4"/>
  <c r="Z240" i="4" a="1"/>
  <c r="Z240" i="4" s="1"/>
  <c r="AA239" i="4" a="1"/>
  <c r="AA239" i="4" s="1"/>
  <c r="X237" i="4"/>
  <c r="X244" i="4"/>
  <c r="Z243" i="4" a="1"/>
  <c r="Z243" i="4" s="1"/>
  <c r="AA242" i="4" a="1"/>
  <c r="AA242" i="4" s="1"/>
  <c r="X240" i="4"/>
  <c r="Z239" i="4" a="1"/>
  <c r="Z239" i="4" s="1"/>
  <c r="AA238" i="4" a="1"/>
  <c r="AA238" i="4" s="1"/>
  <c r="AA245" i="4" a="1"/>
  <c r="AA245" i="4" s="1"/>
  <c r="X243" i="4"/>
  <c r="Z242" i="4" a="1"/>
  <c r="Z242" i="4" s="1"/>
  <c r="AA241" i="4" a="1"/>
  <c r="AA241" i="4" s="1"/>
  <c r="X239" i="4"/>
  <c r="Z238" i="4" a="1"/>
  <c r="Z238" i="4" s="1"/>
  <c r="AA237" i="4" a="1"/>
  <c r="AA237" i="4" s="1"/>
  <c r="Z245" i="4" a="1"/>
  <c r="Z245" i="4" s="1"/>
  <c r="AA244" i="4" a="1"/>
  <c r="AA244" i="4" s="1"/>
  <c r="X242" i="4"/>
  <c r="Z241" i="4" a="1"/>
  <c r="Z241" i="4" s="1"/>
  <c r="AA240" i="4" a="1"/>
  <c r="AA240" i="4" s="1"/>
  <c r="X238" i="4"/>
  <c r="Z237" i="4" a="1"/>
  <c r="Z237" i="4" s="1"/>
  <c r="X236" i="4"/>
  <c r="Z235" i="4" a="1"/>
  <c r="Z235" i="4" s="1"/>
  <c r="AA234" i="4" a="1"/>
  <c r="AA234" i="4" s="1"/>
  <c r="X232" i="4"/>
  <c r="Z231" i="4" a="1"/>
  <c r="Z231" i="4" s="1"/>
  <c r="AA230" i="4" a="1"/>
  <c r="AA230" i="4" s="1"/>
  <c r="X228" i="4"/>
  <c r="X235" i="4"/>
  <c r="Z234" i="4" a="1"/>
  <c r="Z234" i="4" s="1"/>
  <c r="AA233" i="4" a="1"/>
  <c r="AA233" i="4" s="1"/>
  <c r="X231" i="4"/>
  <c r="Z230" i="4" a="1"/>
  <c r="Z230" i="4" s="1"/>
  <c r="AA229" i="4" a="1"/>
  <c r="AA229" i="4" s="1"/>
  <c r="AA236" i="4" a="1"/>
  <c r="AA236" i="4" s="1"/>
  <c r="X234" i="4"/>
  <c r="Z233" i="4" a="1"/>
  <c r="Z233" i="4" s="1"/>
  <c r="AA232" i="4" a="1"/>
  <c r="AA232" i="4" s="1"/>
  <c r="X230" i="4"/>
  <c r="Z229" i="4" a="1"/>
  <c r="Z229" i="4" s="1"/>
  <c r="AA228" i="4" a="1"/>
  <c r="AA228" i="4" s="1"/>
  <c r="Z236" i="4" a="1"/>
  <c r="Z236" i="4" s="1"/>
  <c r="AA235" i="4" a="1"/>
  <c r="AA235" i="4" s="1"/>
  <c r="X233" i="4"/>
  <c r="Z232" i="4" a="1"/>
  <c r="Z232" i="4" s="1"/>
  <c r="AA231" i="4" a="1"/>
  <c r="AA231" i="4" s="1"/>
  <c r="X229" i="4"/>
  <c r="Z228" i="4" a="1"/>
  <c r="Z228" i="4" s="1"/>
  <c r="X226" i="4"/>
  <c r="Z225" i="4" a="1"/>
  <c r="Z225" i="4" s="1"/>
  <c r="AA224" i="4" a="1"/>
  <c r="AA224" i="4" s="1"/>
  <c r="X222" i="4"/>
  <c r="Z221" i="4" a="1"/>
  <c r="Z221" i="4" s="1"/>
  <c r="AA220" i="4" a="1"/>
  <c r="AA220" i="4" s="1"/>
  <c r="AA227" i="4" a="1"/>
  <c r="AA227" i="4" s="1"/>
  <c r="X225" i="4"/>
  <c r="Z224" i="4" a="1"/>
  <c r="Z224" i="4" s="1"/>
  <c r="AA223" i="4" a="1"/>
  <c r="AA223" i="4" s="1"/>
  <c r="X221" i="4"/>
  <c r="Z220" i="4" a="1"/>
  <c r="Z220" i="4" s="1"/>
  <c r="AA219" i="4" a="1"/>
  <c r="AA219" i="4" s="1"/>
  <c r="Z227" i="4" a="1"/>
  <c r="Z227" i="4" s="1"/>
  <c r="AA226" i="4" a="1"/>
  <c r="AA226" i="4" s="1"/>
  <c r="X224" i="4"/>
  <c r="Z223" i="4" a="1"/>
  <c r="Z223" i="4" s="1"/>
  <c r="AA222" i="4" a="1"/>
  <c r="AA222" i="4" s="1"/>
  <c r="X220" i="4"/>
  <c r="Z219" i="4" a="1"/>
  <c r="Z219" i="4" s="1"/>
  <c r="X227" i="4"/>
  <c r="Z226" i="4" a="1"/>
  <c r="Z226" i="4" s="1"/>
  <c r="AA225" i="4" a="1"/>
  <c r="AA225" i="4" s="1"/>
  <c r="X223" i="4"/>
  <c r="Z222" i="4" a="1"/>
  <c r="Z222" i="4" s="1"/>
  <c r="AA221" i="4" a="1"/>
  <c r="AA221" i="4" s="1"/>
  <c r="X219" i="4"/>
  <c r="AA218" i="4" a="1"/>
  <c r="AA218" i="4" s="1"/>
  <c r="X216" i="4"/>
  <c r="Z215" i="4" a="1"/>
  <c r="Z215" i="4" s="1"/>
  <c r="AA214" i="4" a="1"/>
  <c r="AA214" i="4" s="1"/>
  <c r="X212" i="4"/>
  <c r="Z211" i="4" a="1"/>
  <c r="Z211" i="4" s="1"/>
  <c r="AA210" i="4" a="1"/>
  <c r="AA210" i="4" s="1"/>
  <c r="Z218" i="4" a="1"/>
  <c r="Z218" i="4" s="1"/>
  <c r="AA217" i="4" a="1"/>
  <c r="AA217" i="4" s="1"/>
  <c r="X215" i="4"/>
  <c r="Z214" i="4" a="1"/>
  <c r="Z214" i="4" s="1"/>
  <c r="AA213" i="4" a="1"/>
  <c r="AA213" i="4" s="1"/>
  <c r="X211" i="4"/>
  <c r="Z210" i="4" a="1"/>
  <c r="Z210" i="4" s="1"/>
  <c r="X218" i="4"/>
  <c r="Z217" i="4" a="1"/>
  <c r="Z217" i="4" s="1"/>
  <c r="AA216" i="4" a="1"/>
  <c r="AA216" i="4" s="1"/>
  <c r="X217" i="4"/>
  <c r="AA215" i="4" a="1"/>
  <c r="AA215" i="4" s="1"/>
  <c r="X210" i="4"/>
  <c r="X209" i="4"/>
  <c r="Z208" i="4" a="1"/>
  <c r="Z208" i="4" s="1"/>
  <c r="AA207" i="4" a="1"/>
  <c r="AA207" i="4" s="1"/>
  <c r="X205" i="4"/>
  <c r="Z204" i="4" a="1"/>
  <c r="Z204" i="4" s="1"/>
  <c r="AA203" i="4" a="1"/>
  <c r="AA203" i="4" s="1"/>
  <c r="X201" i="4"/>
  <c r="Z200" i="4" a="1"/>
  <c r="Z200" i="4" s="1"/>
  <c r="AA199" i="4" a="1"/>
  <c r="AA199" i="4" s="1"/>
  <c r="X197" i="4"/>
  <c r="Z196" i="4" a="1"/>
  <c r="Z196" i="4" s="1"/>
  <c r="AA195" i="4" a="1"/>
  <c r="AA195" i="4" s="1"/>
  <c r="X208" i="4"/>
  <c r="Z207" i="4" a="1"/>
  <c r="Z207" i="4" s="1"/>
  <c r="AA206" i="4" a="1"/>
  <c r="AA206" i="4" s="1"/>
  <c r="X204" i="4"/>
  <c r="Z203" i="4" a="1"/>
  <c r="Z203" i="4" s="1"/>
  <c r="AA202" i="4" a="1"/>
  <c r="AA202" i="4" s="1"/>
  <c r="X200" i="4"/>
  <c r="Z199" i="4" a="1"/>
  <c r="Z199" i="4" s="1"/>
  <c r="AA198" i="4" a="1"/>
  <c r="AA198" i="4" s="1"/>
  <c r="X196" i="4"/>
  <c r="Z195" i="4" a="1"/>
  <c r="Z195" i="4" s="1"/>
  <c r="Z216" i="4" a="1"/>
  <c r="Z216" i="4" s="1"/>
  <c r="X214" i="4"/>
  <c r="Z213" i="4" a="1"/>
  <c r="Z213" i="4" s="1"/>
  <c r="AA212" i="4" a="1"/>
  <c r="AA212" i="4" s="1"/>
  <c r="AA209" i="4" a="1"/>
  <c r="AA209" i="4" s="1"/>
  <c r="X207" i="4"/>
  <c r="Z206" i="4" a="1"/>
  <c r="Z206" i="4" s="1"/>
  <c r="AA205" i="4" a="1"/>
  <c r="AA205" i="4" s="1"/>
  <c r="X203" i="4"/>
  <c r="Z202" i="4" a="1"/>
  <c r="Z202" i="4" s="1"/>
  <c r="AA201" i="4" a="1"/>
  <c r="AA201" i="4" s="1"/>
  <c r="X199" i="4"/>
  <c r="Z198" i="4" a="1"/>
  <c r="Z198" i="4" s="1"/>
  <c r="AA197" i="4" a="1"/>
  <c r="AA197" i="4" s="1"/>
  <c r="X195" i="4"/>
  <c r="AA211" i="4" a="1"/>
  <c r="AA211" i="4" s="1"/>
  <c r="X206" i="4"/>
  <c r="AA204" i="4" a="1"/>
  <c r="AA204" i="4" s="1"/>
  <c r="Z197" i="4" a="1"/>
  <c r="Z197" i="4" s="1"/>
  <c r="Z194" i="4" a="1"/>
  <c r="Z194" i="4" s="1"/>
  <c r="AA193" i="4" a="1"/>
  <c r="AA193" i="4" s="1"/>
  <c r="X191" i="4"/>
  <c r="Z190" i="4" a="1"/>
  <c r="Z190" i="4" s="1"/>
  <c r="AA189" i="4" a="1"/>
  <c r="AA189" i="4" s="1"/>
  <c r="X187" i="4"/>
  <c r="Z186" i="4" a="1"/>
  <c r="Z186" i="4" s="1"/>
  <c r="AA185" i="4" a="1"/>
  <c r="AA185" i="4" s="1"/>
  <c r="X183" i="4"/>
  <c r="Z182" i="4" a="1"/>
  <c r="Z182" i="4" s="1"/>
  <c r="Z212" i="4" a="1"/>
  <c r="Z212" i="4" s="1"/>
  <c r="Z209" i="4" a="1"/>
  <c r="Z209" i="4" s="1"/>
  <c r="X202" i="4"/>
  <c r="AA200" i="4" a="1"/>
  <c r="AA200" i="4" s="1"/>
  <c r="X194" i="4"/>
  <c r="Z193" i="4" a="1"/>
  <c r="Z193" i="4" s="1"/>
  <c r="AA192" i="4" a="1"/>
  <c r="AA192" i="4" s="1"/>
  <c r="X190" i="4"/>
  <c r="Z189" i="4" a="1"/>
  <c r="Z189" i="4" s="1"/>
  <c r="AA188" i="4" a="1"/>
  <c r="AA188" i="4" s="1"/>
  <c r="X186" i="4"/>
  <c r="Z185" i="4" a="1"/>
  <c r="Z185" i="4" s="1"/>
  <c r="AA184" i="4" a="1"/>
  <c r="AA184" i="4" s="1"/>
  <c r="X182" i="4"/>
  <c r="X213" i="4"/>
  <c r="Z205" i="4" a="1"/>
  <c r="Z205" i="4" s="1"/>
  <c r="X198" i="4"/>
  <c r="AA196" i="4" a="1"/>
  <c r="AA196" i="4" s="1"/>
  <c r="X193" i="4"/>
  <c r="Z192" i="4" a="1"/>
  <c r="Z192" i="4" s="1"/>
  <c r="AA191" i="4" a="1"/>
  <c r="AA191" i="4" s="1"/>
  <c r="X189" i="4"/>
  <c r="Z188" i="4" a="1"/>
  <c r="Z188" i="4" s="1"/>
  <c r="AA187" i="4" a="1"/>
  <c r="AA187" i="4" s="1"/>
  <c r="X185" i="4"/>
  <c r="Z184" i="4" a="1"/>
  <c r="Z184" i="4" s="1"/>
  <c r="AA183" i="4" a="1"/>
  <c r="AA183" i="4" s="1"/>
  <c r="X192" i="4"/>
  <c r="AA190" i="4" a="1"/>
  <c r="AA190" i="4" s="1"/>
  <c r="Z183" i="4" a="1"/>
  <c r="Z183" i="4" s="1"/>
  <c r="X181" i="4"/>
  <c r="Z180" i="4" a="1"/>
  <c r="Z180" i="4" s="1"/>
  <c r="AA179" i="4" a="1"/>
  <c r="AA179" i="4" s="1"/>
  <c r="X177" i="4"/>
  <c r="Z176" i="4" a="1"/>
  <c r="Z176" i="4" s="1"/>
  <c r="AA175" i="4" a="1"/>
  <c r="AA175" i="4" s="1"/>
  <c r="X173" i="4"/>
  <c r="Z172" i="4" a="1"/>
  <c r="Z172" i="4" s="1"/>
  <c r="AA171" i="4" a="1"/>
  <c r="AA171" i="4" s="1"/>
  <c r="X169" i="4"/>
  <c r="Z168" i="4" a="1"/>
  <c r="Z168" i="4" s="1"/>
  <c r="Z201" i="4" a="1"/>
  <c r="Z201" i="4" s="1"/>
  <c r="X188" i="4"/>
  <c r="AA186" i="4" a="1"/>
  <c r="AA186" i="4" s="1"/>
  <c r="X180" i="4"/>
  <c r="Z179" i="4" a="1"/>
  <c r="Z179" i="4" s="1"/>
  <c r="AA178" i="4" a="1"/>
  <c r="AA178" i="4" s="1"/>
  <c r="X176" i="4"/>
  <c r="Z175" i="4" a="1"/>
  <c r="Z175" i="4" s="1"/>
  <c r="AA174" i="4" a="1"/>
  <c r="AA174" i="4" s="1"/>
  <c r="X172" i="4"/>
  <c r="Z171" i="4" a="1"/>
  <c r="Z171" i="4" s="1"/>
  <c r="AA170" i="4" a="1"/>
  <c r="AA170" i="4" s="1"/>
  <c r="X168" i="4"/>
  <c r="AA208" i="4" a="1"/>
  <c r="AA208" i="4" s="1"/>
  <c r="Z191" i="4" a="1"/>
  <c r="Z191" i="4" s="1"/>
  <c r="X184" i="4"/>
  <c r="AA182" i="4" a="1"/>
  <c r="AA182" i="4" s="1"/>
  <c r="AA181" i="4" a="1"/>
  <c r="AA181" i="4" s="1"/>
  <c r="X179" i="4"/>
  <c r="Z178" i="4" a="1"/>
  <c r="Z178" i="4" s="1"/>
  <c r="AA177" i="4" a="1"/>
  <c r="AA177" i="4" s="1"/>
  <c r="X175" i="4"/>
  <c r="Z174" i="4" a="1"/>
  <c r="Z174" i="4" s="1"/>
  <c r="AA173" i="4" a="1"/>
  <c r="AA173" i="4" s="1"/>
  <c r="X171" i="4"/>
  <c r="Z170" i="4" a="1"/>
  <c r="Z170" i="4" s="1"/>
  <c r="AA169" i="4" a="1"/>
  <c r="AA169" i="4" s="1"/>
  <c r="AA194" i="4" a="1"/>
  <c r="AA194" i="4" s="1"/>
  <c r="Z187" i="4" a="1"/>
  <c r="Z187" i="4" s="1"/>
  <c r="Z181" i="4" a="1"/>
  <c r="Z181" i="4" s="1"/>
  <c r="AA180" i="4" a="1"/>
  <c r="AA180" i="4" s="1"/>
  <c r="X178" i="4"/>
  <c r="Z177" i="4" a="1"/>
  <c r="Z177" i="4" s="1"/>
  <c r="AA176" i="4" a="1"/>
  <c r="AA176" i="4" s="1"/>
  <c r="X174" i="4"/>
  <c r="X170" i="4"/>
  <c r="AA168" i="4" a="1"/>
  <c r="AA168" i="4" s="1"/>
  <c r="X167" i="4"/>
  <c r="Z166" i="4" a="1"/>
  <c r="Z166" i="4" s="1"/>
  <c r="AA165" i="4" a="1"/>
  <c r="AA165" i="4" s="1"/>
  <c r="X163" i="4"/>
  <c r="Z162" i="4" a="1"/>
  <c r="Z162" i="4" s="1"/>
  <c r="AA161" i="4" a="1"/>
  <c r="AA161" i="4" s="1"/>
  <c r="X159" i="4"/>
  <c r="Z158" i="4" a="1"/>
  <c r="Z158" i="4" s="1"/>
  <c r="AA157" i="4" a="1"/>
  <c r="AA157" i="4" s="1"/>
  <c r="X155" i="4"/>
  <c r="Z173" i="4" a="1"/>
  <c r="Z173" i="4" s="1"/>
  <c r="X166" i="4"/>
  <c r="Z165" i="4" a="1"/>
  <c r="Z165" i="4" s="1"/>
  <c r="AA164" i="4" a="1"/>
  <c r="AA164" i="4" s="1"/>
  <c r="X162" i="4"/>
  <c r="Z161" i="4" a="1"/>
  <c r="Z161" i="4" s="1"/>
  <c r="AA160" i="4" a="1"/>
  <c r="AA160" i="4" s="1"/>
  <c r="X158" i="4"/>
  <c r="Z157" i="4" a="1"/>
  <c r="Z157" i="4" s="1"/>
  <c r="AA156" i="4" a="1"/>
  <c r="AA156" i="4" s="1"/>
  <c r="X154" i="4"/>
  <c r="Z153" i="4" a="1"/>
  <c r="Z153" i="4" s="1"/>
  <c r="Z169" i="4" a="1"/>
  <c r="Z169" i="4" s="1"/>
  <c r="AA167" i="4" a="1"/>
  <c r="AA167" i="4" s="1"/>
  <c r="X165" i="4"/>
  <c r="Z164" i="4" a="1"/>
  <c r="Z164" i="4" s="1"/>
  <c r="AA163" i="4" a="1"/>
  <c r="AA163" i="4" s="1"/>
  <c r="X161" i="4"/>
  <c r="Z160" i="4" a="1"/>
  <c r="Z160" i="4" s="1"/>
  <c r="AA159" i="4" a="1"/>
  <c r="AA159" i="4" s="1"/>
  <c r="X157" i="4"/>
  <c r="Z156" i="4" a="1"/>
  <c r="Z156" i="4" s="1"/>
  <c r="AA155" i="4" a="1"/>
  <c r="AA155" i="4" s="1"/>
  <c r="X153" i="4"/>
  <c r="Z152" i="4" a="1"/>
  <c r="Z152" i="4" s="1"/>
  <c r="AA172" i="4" a="1"/>
  <c r="AA172" i="4" s="1"/>
  <c r="Z167" i="4" a="1"/>
  <c r="Z167" i="4" s="1"/>
  <c r="AA166" i="4" a="1"/>
  <c r="AA166" i="4" s="1"/>
  <c r="X164" i="4"/>
  <c r="Z163" i="4" a="1"/>
  <c r="Z163" i="4" s="1"/>
  <c r="AA162" i="4" a="1"/>
  <c r="AA162" i="4" s="1"/>
  <c r="X160" i="4"/>
  <c r="Z159" i="4" a="1"/>
  <c r="Z159" i="4" s="1"/>
  <c r="AA158" i="4" a="1"/>
  <c r="AA158" i="4" s="1"/>
  <c r="X156" i="4"/>
  <c r="Z155" i="4" a="1"/>
  <c r="Z155" i="4" s="1"/>
  <c r="AA154" i="4" a="1"/>
  <c r="AA154" i="4" s="1"/>
  <c r="X152" i="4"/>
  <c r="Z154" i="4" a="1"/>
  <c r="Z154" i="4" s="1"/>
  <c r="AA151" i="4" a="1"/>
  <c r="AA151" i="4" s="1"/>
  <c r="X149" i="4"/>
  <c r="Z148" i="4" a="1"/>
  <c r="Z148" i="4" s="1"/>
  <c r="AA147" i="4" a="1"/>
  <c r="AA147" i="4" s="1"/>
  <c r="X145" i="4"/>
  <c r="Z144" i="4" a="1"/>
  <c r="Z144" i="4" s="1"/>
  <c r="AA143" i="4" a="1"/>
  <c r="AA143" i="4" s="1"/>
  <c r="X141" i="4"/>
  <c r="Z140" i="4" a="1"/>
  <c r="Z140" i="4" s="1"/>
  <c r="AA139" i="4" a="1"/>
  <c r="AA139" i="4" s="1"/>
  <c r="X137" i="4"/>
  <c r="Z136" i="4" a="1"/>
  <c r="Z136" i="4" s="1"/>
  <c r="AA135" i="4" a="1"/>
  <c r="AA135" i="4" s="1"/>
  <c r="X133" i="4"/>
  <c r="Z132" i="4" a="1"/>
  <c r="Z132" i="4" s="1"/>
  <c r="AA131" i="4" a="1"/>
  <c r="AA131" i="4" s="1"/>
  <c r="X129" i="4"/>
  <c r="Z128" i="4" a="1"/>
  <c r="Z128" i="4" s="1"/>
  <c r="AA127" i="4" a="1"/>
  <c r="AA127" i="4" s="1"/>
  <c r="X125" i="4"/>
  <c r="Z124" i="4" a="1"/>
  <c r="Z124" i="4" s="1"/>
  <c r="AA123" i="4" a="1"/>
  <c r="AA123" i="4" s="1"/>
  <c r="X121" i="4"/>
  <c r="Z120" i="4" a="1"/>
  <c r="Z120" i="4" s="1"/>
  <c r="AA119" i="4" a="1"/>
  <c r="AA119" i="4" s="1"/>
  <c r="X117" i="4"/>
  <c r="Z151" i="4" a="1"/>
  <c r="Z151" i="4" s="1"/>
  <c r="AA150" i="4" a="1"/>
  <c r="AA150" i="4" s="1"/>
  <c r="X148" i="4"/>
  <c r="Z147" i="4" a="1"/>
  <c r="Z147" i="4" s="1"/>
  <c r="AA146" i="4" a="1"/>
  <c r="AA146" i="4" s="1"/>
  <c r="X144" i="4"/>
  <c r="Z143" i="4" a="1"/>
  <c r="Z143" i="4" s="1"/>
  <c r="AA142" i="4" a="1"/>
  <c r="AA142" i="4" s="1"/>
  <c r="X140" i="4"/>
  <c r="Z139" i="4" a="1"/>
  <c r="Z139" i="4" s="1"/>
  <c r="AA138" i="4" a="1"/>
  <c r="AA138" i="4" s="1"/>
  <c r="X136" i="4"/>
  <c r="Z135" i="4" a="1"/>
  <c r="Z135" i="4" s="1"/>
  <c r="AA134" i="4" a="1"/>
  <c r="AA134" i="4" s="1"/>
  <c r="X132" i="4"/>
  <c r="Z131" i="4" a="1"/>
  <c r="Z131" i="4" s="1"/>
  <c r="AA130" i="4" a="1"/>
  <c r="AA130" i="4" s="1"/>
  <c r="X128" i="4"/>
  <c r="Z127" i="4" a="1"/>
  <c r="Z127" i="4" s="1"/>
  <c r="AA126" i="4" a="1"/>
  <c r="AA126" i="4" s="1"/>
  <c r="X124" i="4"/>
  <c r="Z123" i="4" a="1"/>
  <c r="Z123" i="4" s="1"/>
  <c r="AA122" i="4" a="1"/>
  <c r="AA122" i="4" s="1"/>
  <c r="X120" i="4"/>
  <c r="Z119" i="4" a="1"/>
  <c r="Z119" i="4" s="1"/>
  <c r="AA118" i="4" a="1"/>
  <c r="AA118" i="4" s="1"/>
  <c r="AA153" i="4" a="1"/>
  <c r="AA153" i="4" s="1"/>
  <c r="AA152" i="4" a="1"/>
  <c r="AA152" i="4" s="1"/>
  <c r="X151" i="4"/>
  <c r="Z150" i="4" a="1"/>
  <c r="Z150" i="4" s="1"/>
  <c r="AA149" i="4" a="1"/>
  <c r="AA149" i="4" s="1"/>
  <c r="X147" i="4"/>
  <c r="Z146" i="4" a="1"/>
  <c r="Z146" i="4" s="1"/>
  <c r="AA145" i="4" a="1"/>
  <c r="AA145" i="4" s="1"/>
  <c r="X143" i="4"/>
  <c r="Z142" i="4" a="1"/>
  <c r="Z142" i="4" s="1"/>
  <c r="AA141" i="4" a="1"/>
  <c r="AA141" i="4" s="1"/>
  <c r="X139" i="4"/>
  <c r="Z138" i="4" a="1"/>
  <c r="Z138" i="4" s="1"/>
  <c r="AA137" i="4" a="1"/>
  <c r="AA137" i="4" s="1"/>
  <c r="X135" i="4"/>
  <c r="Z134" i="4" a="1"/>
  <c r="Z134" i="4" s="1"/>
  <c r="AA133" i="4" a="1"/>
  <c r="AA133" i="4" s="1"/>
  <c r="X131" i="4"/>
  <c r="Z130" i="4" a="1"/>
  <c r="Z130" i="4" s="1"/>
  <c r="AA129" i="4" a="1"/>
  <c r="AA129" i="4" s="1"/>
  <c r="X127" i="4"/>
  <c r="Z126" i="4" a="1"/>
  <c r="Z126" i="4" s="1"/>
  <c r="AA125" i="4" a="1"/>
  <c r="AA125" i="4" s="1"/>
  <c r="X123" i="4"/>
  <c r="Z122" i="4" a="1"/>
  <c r="Z122" i="4" s="1"/>
  <c r="AA121" i="4" a="1"/>
  <c r="AA121" i="4" s="1"/>
  <c r="X150" i="4"/>
  <c r="Z149" i="4" a="1"/>
  <c r="Z149" i="4" s="1"/>
  <c r="AA148" i="4" a="1"/>
  <c r="AA148" i="4" s="1"/>
  <c r="X146" i="4"/>
  <c r="Z145" i="4" a="1"/>
  <c r="Z145" i="4" s="1"/>
  <c r="AA144" i="4" a="1"/>
  <c r="AA144" i="4" s="1"/>
  <c r="X142" i="4"/>
  <c r="Z141" i="4" a="1"/>
  <c r="Z141" i="4" s="1"/>
  <c r="AA140" i="4" a="1"/>
  <c r="AA140" i="4" s="1"/>
  <c r="X138" i="4"/>
  <c r="Z137" i="4" a="1"/>
  <c r="Z137" i="4" s="1"/>
  <c r="AA136" i="4" a="1"/>
  <c r="AA136" i="4" s="1"/>
  <c r="X134" i="4"/>
  <c r="AA132" i="4" a="1"/>
  <c r="AA132" i="4" s="1"/>
  <c r="Z125" i="4" a="1"/>
  <c r="Z125" i="4" s="1"/>
  <c r="AA120" i="4" a="1"/>
  <c r="AA120" i="4" s="1"/>
  <c r="Z116" i="4" a="1"/>
  <c r="Z116" i="4" s="1"/>
  <c r="AA115" i="4" a="1"/>
  <c r="AA115" i="4" s="1"/>
  <c r="X113" i="4"/>
  <c r="Z112" i="4" a="1"/>
  <c r="Z112" i="4" s="1"/>
  <c r="AA111" i="4" a="1"/>
  <c r="AA111" i="4" s="1"/>
  <c r="X109" i="4"/>
  <c r="Z108" i="4" a="1"/>
  <c r="Z108" i="4" s="1"/>
  <c r="AA107" i="4" a="1"/>
  <c r="AA107" i="4" s="1"/>
  <c r="X105" i="4"/>
  <c r="Z104" i="4" a="1"/>
  <c r="Z104" i="4" s="1"/>
  <c r="AA103" i="4" a="1"/>
  <c r="AA103" i="4" s="1"/>
  <c r="X101" i="4"/>
  <c r="Z100" i="4" a="1"/>
  <c r="Z100" i="4" s="1"/>
  <c r="AA99" i="4" a="1"/>
  <c r="AA99" i="4" s="1"/>
  <c r="X97" i="4"/>
  <c r="Z96" i="4" a="1"/>
  <c r="Z96" i="4" s="1"/>
  <c r="AA95" i="4" a="1"/>
  <c r="AA95" i="4" s="1"/>
  <c r="X93" i="4"/>
  <c r="Z92" i="4" a="1"/>
  <c r="Z92" i="4" s="1"/>
  <c r="AA91" i="4" a="1"/>
  <c r="AA91" i="4" s="1"/>
  <c r="X89" i="4"/>
  <c r="Z88" i="4" a="1"/>
  <c r="Z88" i="4" s="1"/>
  <c r="AA87" i="4" a="1"/>
  <c r="AA87" i="4" s="1"/>
  <c r="X130" i="4"/>
  <c r="AA128" i="4" a="1"/>
  <c r="AA128" i="4" s="1"/>
  <c r="Z121" i="4" a="1"/>
  <c r="Z121" i="4" s="1"/>
  <c r="X119" i="4"/>
  <c r="Z118" i="4" a="1"/>
  <c r="Z118" i="4" s="1"/>
  <c r="AA117" i="4" a="1"/>
  <c r="AA117" i="4" s="1"/>
  <c r="X116" i="4"/>
  <c r="Z115" i="4" a="1"/>
  <c r="Z115" i="4" s="1"/>
  <c r="AA114" i="4" a="1"/>
  <c r="AA114" i="4" s="1"/>
  <c r="X112" i="4"/>
  <c r="Z111" i="4" a="1"/>
  <c r="Z111" i="4" s="1"/>
  <c r="AA110" i="4" a="1"/>
  <c r="AA110" i="4" s="1"/>
  <c r="X108" i="4"/>
  <c r="Z107" i="4" a="1"/>
  <c r="Z107" i="4" s="1"/>
  <c r="AA106" i="4" a="1"/>
  <c r="AA106" i="4" s="1"/>
  <c r="X104" i="4"/>
  <c r="Z103" i="4" a="1"/>
  <c r="Z103" i="4" s="1"/>
  <c r="AA102" i="4" a="1"/>
  <c r="AA102" i="4" s="1"/>
  <c r="X100" i="4"/>
  <c r="Z99" i="4" a="1"/>
  <c r="Z99" i="4" s="1"/>
  <c r="AA98" i="4" a="1"/>
  <c r="AA98" i="4" s="1"/>
  <c r="X96" i="4"/>
  <c r="Z95" i="4" a="1"/>
  <c r="Z95" i="4" s="1"/>
  <c r="AA94" i="4" a="1"/>
  <c r="AA94" i="4" s="1"/>
  <c r="X92" i="4"/>
  <c r="Z91" i="4" a="1"/>
  <c r="Z91" i="4" s="1"/>
  <c r="AA90" i="4" a="1"/>
  <c r="AA90" i="4" s="1"/>
  <c r="Z133" i="4" a="1"/>
  <c r="Z133" i="4" s="1"/>
  <c r="X126" i="4"/>
  <c r="AA124" i="4" a="1"/>
  <c r="AA124" i="4" s="1"/>
  <c r="X118" i="4"/>
  <c r="Z117" i="4" a="1"/>
  <c r="Z117" i="4" s="1"/>
  <c r="X115" i="4"/>
  <c r="Z114" i="4" a="1"/>
  <c r="Z114" i="4" s="1"/>
  <c r="AA113" i="4" a="1"/>
  <c r="AA113" i="4" s="1"/>
  <c r="X111" i="4"/>
  <c r="Z110" i="4" a="1"/>
  <c r="Z110" i="4" s="1"/>
  <c r="AA109" i="4" a="1"/>
  <c r="AA109" i="4" s="1"/>
  <c r="X107" i="4"/>
  <c r="Z106" i="4" a="1"/>
  <c r="Z106" i="4" s="1"/>
  <c r="AA105" i="4" a="1"/>
  <c r="AA105" i="4" s="1"/>
  <c r="X103" i="4"/>
  <c r="Z102" i="4" a="1"/>
  <c r="Z102" i="4" s="1"/>
  <c r="AA101" i="4" a="1"/>
  <c r="AA101" i="4" s="1"/>
  <c r="X99" i="4"/>
  <c r="Z98" i="4" a="1"/>
  <c r="Z98" i="4" s="1"/>
  <c r="AA97" i="4" a="1"/>
  <c r="AA97" i="4" s="1"/>
  <c r="X95" i="4"/>
  <c r="Z94" i="4" a="1"/>
  <c r="Z94" i="4" s="1"/>
  <c r="AA93" i="4" a="1"/>
  <c r="AA93" i="4" s="1"/>
  <c r="X91" i="4"/>
  <c r="Z90" i="4" a="1"/>
  <c r="Z90" i="4" s="1"/>
  <c r="AA89" i="4" a="1"/>
  <c r="AA89" i="4" s="1"/>
  <c r="X87" i="4"/>
  <c r="X122" i="4"/>
  <c r="X110" i="4"/>
  <c r="AA108" i="4" a="1"/>
  <c r="AA108" i="4" s="1"/>
  <c r="Z101" i="4" a="1"/>
  <c r="Z101" i="4" s="1"/>
  <c r="X94" i="4"/>
  <c r="AA92" i="4" a="1"/>
  <c r="AA92" i="4" s="1"/>
  <c r="AA86" i="4" a="1"/>
  <c r="AA86" i="4" s="1"/>
  <c r="X84" i="4"/>
  <c r="Z83" i="4" a="1"/>
  <c r="Z83" i="4" s="1"/>
  <c r="AA82" i="4" a="1"/>
  <c r="AA82" i="4" s="1"/>
  <c r="X80" i="4"/>
  <c r="Z79" i="4" a="1"/>
  <c r="Z79" i="4" s="1"/>
  <c r="AA78" i="4" a="1"/>
  <c r="AA78" i="4" s="1"/>
  <c r="X76" i="4"/>
  <c r="Z75" i="4" a="1"/>
  <c r="Z75" i="4" s="1"/>
  <c r="AA74" i="4" a="1"/>
  <c r="AA74" i="4" s="1"/>
  <c r="X72" i="4"/>
  <c r="Z71" i="4" a="1"/>
  <c r="Z71" i="4" s="1"/>
  <c r="AA70" i="4" a="1"/>
  <c r="AA70" i="4" s="1"/>
  <c r="X68" i="4"/>
  <c r="Z67" i="4" a="1"/>
  <c r="Z67" i="4" s="1"/>
  <c r="AA66" i="4" a="1"/>
  <c r="AA66" i="4" s="1"/>
  <c r="X64" i="4"/>
  <c r="Z63" i="4" a="1"/>
  <c r="Z63" i="4" s="1"/>
  <c r="AA62" i="4" a="1"/>
  <c r="AA62" i="4" s="1"/>
  <c r="Z129" i="4" a="1"/>
  <c r="Z129" i="4" s="1"/>
  <c r="Z113" i="4" a="1"/>
  <c r="Z113" i="4" s="1"/>
  <c r="X106" i="4"/>
  <c r="AA104" i="4" a="1"/>
  <c r="AA104" i="4" s="1"/>
  <c r="Z97" i="4" a="1"/>
  <c r="Z97" i="4" s="1"/>
  <c r="X90" i="4"/>
  <c r="Z86" i="4" a="1"/>
  <c r="Z86" i="4" s="1"/>
  <c r="AA85" i="4" a="1"/>
  <c r="AA85" i="4" s="1"/>
  <c r="X83" i="4"/>
  <c r="Z82" i="4" a="1"/>
  <c r="Z82" i="4" s="1"/>
  <c r="AA81" i="4" a="1"/>
  <c r="AA81" i="4" s="1"/>
  <c r="X79" i="4"/>
  <c r="Z78" i="4" a="1"/>
  <c r="Z78" i="4" s="1"/>
  <c r="AA77" i="4" a="1"/>
  <c r="AA77" i="4" s="1"/>
  <c r="X75" i="4"/>
  <c r="Z74" i="4" a="1"/>
  <c r="Z74" i="4" s="1"/>
  <c r="AA73" i="4" a="1"/>
  <c r="AA73" i="4" s="1"/>
  <c r="X71" i="4"/>
  <c r="Z70" i="4" a="1"/>
  <c r="Z70" i="4" s="1"/>
  <c r="AA69" i="4" a="1"/>
  <c r="AA69" i="4" s="1"/>
  <c r="X67" i="4"/>
  <c r="Z66" i="4" a="1"/>
  <c r="Z66" i="4" s="1"/>
  <c r="AA65" i="4" a="1"/>
  <c r="AA65" i="4" s="1"/>
  <c r="X63" i="4"/>
  <c r="Z62" i="4" a="1"/>
  <c r="Z62" i="4" s="1"/>
  <c r="AA61" i="4" a="1"/>
  <c r="AA61" i="4" s="1"/>
  <c r="AA116" i="4" a="1"/>
  <c r="AA116" i="4" s="1"/>
  <c r="Z109" i="4" a="1"/>
  <c r="Z109" i="4" s="1"/>
  <c r="X102" i="4"/>
  <c r="AA100" i="4" a="1"/>
  <c r="AA100" i="4" s="1"/>
  <c r="Z93" i="4" a="1"/>
  <c r="Z93" i="4" s="1"/>
  <c r="Z89" i="4" a="1"/>
  <c r="Z89" i="4" s="1"/>
  <c r="AA88" i="4" a="1"/>
  <c r="AA88" i="4" s="1"/>
  <c r="X86" i="4"/>
  <c r="Z85" i="4" a="1"/>
  <c r="Z85" i="4" s="1"/>
  <c r="AA84" i="4" a="1"/>
  <c r="AA84" i="4" s="1"/>
  <c r="X82" i="4"/>
  <c r="Z81" i="4" a="1"/>
  <c r="Z81" i="4" s="1"/>
  <c r="AA80" i="4" a="1"/>
  <c r="AA80" i="4" s="1"/>
  <c r="X78" i="4"/>
  <c r="Z77" i="4" a="1"/>
  <c r="Z77" i="4" s="1"/>
  <c r="AA76" i="4" a="1"/>
  <c r="AA76" i="4" s="1"/>
  <c r="X74" i="4"/>
  <c r="Z73" i="4" a="1"/>
  <c r="Z73" i="4" s="1"/>
  <c r="AA72" i="4" a="1"/>
  <c r="AA72" i="4" s="1"/>
  <c r="X70" i="4"/>
  <c r="Z69" i="4" a="1"/>
  <c r="Z69" i="4" s="1"/>
  <c r="AA68" i="4" a="1"/>
  <c r="AA68" i="4" s="1"/>
  <c r="X66" i="4"/>
  <c r="Z65" i="4" a="1"/>
  <c r="Z65" i="4" s="1"/>
  <c r="AA64" i="4" a="1"/>
  <c r="AA64" i="4" s="1"/>
  <c r="X114" i="4"/>
  <c r="AA112" i="4" a="1"/>
  <c r="AA112" i="4" s="1"/>
  <c r="Z105" i="4" a="1"/>
  <c r="Z105" i="4" s="1"/>
  <c r="X98" i="4"/>
  <c r="Y98" i="4" s="1"/>
  <c r="AA96" i="4" a="1"/>
  <c r="AA96" i="4" s="1"/>
  <c r="X88" i="4"/>
  <c r="Z87" i="4" a="1"/>
  <c r="Z87" i="4" s="1"/>
  <c r="X85" i="4"/>
  <c r="Z84" i="4" a="1"/>
  <c r="Z84" i="4" s="1"/>
  <c r="AA83" i="4" a="1"/>
  <c r="AA83" i="4" s="1"/>
  <c r="X81" i="4"/>
  <c r="Z80" i="4" a="1"/>
  <c r="Z80" i="4" s="1"/>
  <c r="AA79" i="4" a="1"/>
  <c r="AA79" i="4" s="1"/>
  <c r="X77" i="4"/>
  <c r="Z76" i="4" a="1"/>
  <c r="Z76" i="4" s="1"/>
  <c r="AA75" i="4" a="1"/>
  <c r="AA75" i="4" s="1"/>
  <c r="X73" i="4"/>
  <c r="Z72" i="4" a="1"/>
  <c r="Z72" i="4" s="1"/>
  <c r="AA71" i="4" a="1"/>
  <c r="AA71" i="4" s="1"/>
  <c r="X69" i="4"/>
  <c r="Z68" i="4" a="1"/>
  <c r="Z68" i="4" s="1"/>
  <c r="Z64" i="4" a="1"/>
  <c r="Z64" i="4" s="1"/>
  <c r="Z60" i="4" a="1"/>
  <c r="Z60" i="4" s="1"/>
  <c r="AA59" i="4" a="1"/>
  <c r="AA59" i="4" s="1"/>
  <c r="X57" i="4"/>
  <c r="Z56" i="4" a="1"/>
  <c r="Z56" i="4" s="1"/>
  <c r="AA55" i="4" a="1"/>
  <c r="AA55" i="4" s="1"/>
  <c r="X53" i="4"/>
  <c r="Z52" i="4" a="1"/>
  <c r="Z52" i="4" s="1"/>
  <c r="AA51" i="4" a="1"/>
  <c r="AA51" i="4" s="1"/>
  <c r="X49" i="4"/>
  <c r="Z48" i="4" a="1"/>
  <c r="Z48" i="4" s="1"/>
  <c r="AA47" i="4" a="1"/>
  <c r="AA47" i="4" s="1"/>
  <c r="X45" i="4"/>
  <c r="Z44" i="4" a="1"/>
  <c r="Z44" i="4" s="1"/>
  <c r="AA43" i="4" a="1"/>
  <c r="AA43" i="4" s="1"/>
  <c r="X41" i="4"/>
  <c r="Z40" i="4" a="1"/>
  <c r="Z40" i="4" s="1"/>
  <c r="AA39" i="4" a="1"/>
  <c r="AA39" i="4" s="1"/>
  <c r="X37" i="4"/>
  <c r="Z36" i="4" a="1"/>
  <c r="Z36" i="4" s="1"/>
  <c r="AA35" i="4" a="1"/>
  <c r="AA35" i="4" s="1"/>
  <c r="X33" i="4"/>
  <c r="Z32" i="4" a="1"/>
  <c r="Z32" i="4" s="1"/>
  <c r="AA31" i="4" a="1"/>
  <c r="AA31" i="4" s="1"/>
  <c r="X29" i="4"/>
  <c r="Z28" i="4" a="1"/>
  <c r="Z28" i="4" s="1"/>
  <c r="AA27" i="4" a="1"/>
  <c r="AA27" i="4" s="1"/>
  <c r="X25" i="4"/>
  <c r="Z24" i="4" a="1"/>
  <c r="Z24" i="4" s="1"/>
  <c r="AA23" i="4" a="1"/>
  <c r="AA23" i="4" s="1"/>
  <c r="X21" i="4"/>
  <c r="Z20" i="4" a="1"/>
  <c r="Z20" i="4" s="1"/>
  <c r="AA19" i="4" a="1"/>
  <c r="AA19" i="4" s="1"/>
  <c r="X17" i="4"/>
  <c r="Z16" i="4" a="1"/>
  <c r="Z16" i="4" s="1"/>
  <c r="AA15" i="4" a="1"/>
  <c r="AA15" i="4" s="1"/>
  <c r="X13" i="4"/>
  <c r="Z12" i="4" a="1"/>
  <c r="Z12" i="4" s="1"/>
  <c r="AA11" i="4" a="1"/>
  <c r="AA11" i="4" s="1"/>
  <c r="X9" i="4"/>
  <c r="AA67" i="4" a="1"/>
  <c r="AA67" i="4" s="1"/>
  <c r="AA63" i="4" a="1"/>
  <c r="AA63" i="4" s="1"/>
  <c r="X60" i="4"/>
  <c r="Z59" i="4" a="1"/>
  <c r="Z59" i="4" s="1"/>
  <c r="AA58" i="4" a="1"/>
  <c r="AA58" i="4" s="1"/>
  <c r="X56" i="4"/>
  <c r="Z55" i="4" a="1"/>
  <c r="Z55" i="4" s="1"/>
  <c r="AA54" i="4" a="1"/>
  <c r="AA54" i="4" s="1"/>
  <c r="X52" i="4"/>
  <c r="Z51" i="4" a="1"/>
  <c r="Z51" i="4" s="1"/>
  <c r="AA50" i="4" a="1"/>
  <c r="AA50" i="4" s="1"/>
  <c r="X48" i="4"/>
  <c r="Z47" i="4" a="1"/>
  <c r="Z47" i="4" s="1"/>
  <c r="AA46" i="4" a="1"/>
  <c r="AA46" i="4" s="1"/>
  <c r="X44" i="4"/>
  <c r="Z43" i="4" a="1"/>
  <c r="Z43" i="4" s="1"/>
  <c r="AA42" i="4" a="1"/>
  <c r="AA42" i="4" s="1"/>
  <c r="X40" i="4"/>
  <c r="Z39" i="4" a="1"/>
  <c r="Z39" i="4" s="1"/>
  <c r="AA38" i="4" a="1"/>
  <c r="AA38" i="4" s="1"/>
  <c r="X36" i="4"/>
  <c r="Z35" i="4" a="1"/>
  <c r="Z35" i="4" s="1"/>
  <c r="AA34" i="4" a="1"/>
  <c r="AA34" i="4" s="1"/>
  <c r="X32" i="4"/>
  <c r="Z31" i="4" a="1"/>
  <c r="Z31" i="4" s="1"/>
  <c r="AA30" i="4" a="1"/>
  <c r="AA30" i="4" s="1"/>
  <c r="X28" i="4"/>
  <c r="Z27" i="4" a="1"/>
  <c r="Z27" i="4" s="1"/>
  <c r="AA26" i="4" a="1"/>
  <c r="AA26" i="4" s="1"/>
  <c r="X24" i="4"/>
  <c r="Z23" i="4" a="1"/>
  <c r="Z23" i="4" s="1"/>
  <c r="AA22" i="4" a="1"/>
  <c r="AA22" i="4" s="1"/>
  <c r="X20" i="4"/>
  <c r="Z19" i="4" a="1"/>
  <c r="Z19" i="4" s="1"/>
  <c r="AA18" i="4" a="1"/>
  <c r="AA18" i="4" s="1"/>
  <c r="X16" i="4"/>
  <c r="Z15" i="4" a="1"/>
  <c r="Z15" i="4" s="1"/>
  <c r="AA14" i="4" a="1"/>
  <c r="AA14" i="4" s="1"/>
  <c r="X12" i="4"/>
  <c r="Z11" i="4" a="1"/>
  <c r="Z11" i="4" s="1"/>
  <c r="AA10" i="4" a="1"/>
  <c r="AA10" i="4" s="1"/>
  <c r="X50" i="4"/>
  <c r="Z49" i="4" a="1"/>
  <c r="Z49" i="4" s="1"/>
  <c r="Z45" i="4" a="1"/>
  <c r="Z45" i="4" s="1"/>
  <c r="AA44" i="4" a="1"/>
  <c r="AA44" i="4" s="1"/>
  <c r="Z41" i="4" a="1"/>
  <c r="Z41" i="4" s="1"/>
  <c r="AA40" i="4" a="1"/>
  <c r="AA40" i="4" s="1"/>
  <c r="X65" i="4"/>
  <c r="X62" i="4"/>
  <c r="Y62" i="4" s="1"/>
  <c r="Z61" i="4" a="1"/>
  <c r="Z61" i="4" s="1"/>
  <c r="X59" i="4"/>
  <c r="Z58" i="4" a="1"/>
  <c r="Z58" i="4" s="1"/>
  <c r="AA57" i="4" a="1"/>
  <c r="AA57" i="4" s="1"/>
  <c r="X55" i="4"/>
  <c r="Z54" i="4" a="1"/>
  <c r="Z54" i="4" s="1"/>
  <c r="AA53" i="4" a="1"/>
  <c r="AA53" i="4" s="1"/>
  <c r="X51" i="4"/>
  <c r="Z50" i="4" a="1"/>
  <c r="Z50" i="4" s="1"/>
  <c r="AA49" i="4" a="1"/>
  <c r="AA49" i="4" s="1"/>
  <c r="X47" i="4"/>
  <c r="Z46" i="4" a="1"/>
  <c r="Z46" i="4" s="1"/>
  <c r="AA45" i="4" a="1"/>
  <c r="AA45" i="4" s="1"/>
  <c r="X43" i="4"/>
  <c r="Z42" i="4" a="1"/>
  <c r="Z42" i="4" s="1"/>
  <c r="AA41" i="4" a="1"/>
  <c r="AA41" i="4" s="1"/>
  <c r="X39" i="4"/>
  <c r="Z38" i="4" a="1"/>
  <c r="Z38" i="4" s="1"/>
  <c r="AA37" i="4" a="1"/>
  <c r="AA37" i="4" s="1"/>
  <c r="X35" i="4"/>
  <c r="Z34" i="4" a="1"/>
  <c r="Z34" i="4" s="1"/>
  <c r="AA33" i="4" a="1"/>
  <c r="AA33" i="4" s="1"/>
  <c r="X31" i="4"/>
  <c r="Z30" i="4" a="1"/>
  <c r="Z30" i="4" s="1"/>
  <c r="AA29" i="4" a="1"/>
  <c r="AA29" i="4" s="1"/>
  <c r="X27" i="4"/>
  <c r="Z26" i="4" a="1"/>
  <c r="Z26" i="4" s="1"/>
  <c r="AA25" i="4" a="1"/>
  <c r="AA25" i="4" s="1"/>
  <c r="X23" i="4"/>
  <c r="Z22" i="4" a="1"/>
  <c r="Z22" i="4" s="1"/>
  <c r="AA21" i="4" a="1"/>
  <c r="AA21" i="4" s="1"/>
  <c r="X19" i="4"/>
  <c r="Z18" i="4" a="1"/>
  <c r="Z18" i="4" s="1"/>
  <c r="AA17" i="4" a="1"/>
  <c r="AA17" i="4" s="1"/>
  <c r="X15" i="4"/>
  <c r="Z14" i="4" a="1"/>
  <c r="Z14" i="4" s="1"/>
  <c r="AA13" i="4" a="1"/>
  <c r="AA13" i="4" s="1"/>
  <c r="X11" i="4"/>
  <c r="Z10" i="4" a="1"/>
  <c r="Z10" i="4" s="1"/>
  <c r="AA9" i="4" a="1"/>
  <c r="AA9" i="4" s="1"/>
  <c r="AA56" i="4" a="1"/>
  <c r="AA56" i="4" s="1"/>
  <c r="Z53" i="4" a="1"/>
  <c r="Z53" i="4" s="1"/>
  <c r="AA52" i="4" a="1"/>
  <c r="AA52" i="4" s="1"/>
  <c r="AA48" i="4" a="1"/>
  <c r="AA48" i="4" s="1"/>
  <c r="Z37" i="4" a="1"/>
  <c r="Z37" i="4" s="1"/>
  <c r="X61" i="4"/>
  <c r="AA60" i="4" a="1"/>
  <c r="AA60" i="4" s="1"/>
  <c r="X58" i="4"/>
  <c r="Z57" i="4" a="1"/>
  <c r="Z57" i="4" s="1"/>
  <c r="X54" i="4"/>
  <c r="X46" i="4"/>
  <c r="X42" i="4"/>
  <c r="X38" i="4"/>
  <c r="Z33" i="4" a="1"/>
  <c r="Z33" i="4" s="1"/>
  <c r="X26" i="4"/>
  <c r="AA24" i="4" a="1"/>
  <c r="AA24" i="4" s="1"/>
  <c r="Z17" i="4" a="1"/>
  <c r="Z17" i="4" s="1"/>
  <c r="X10" i="4"/>
  <c r="AA36" i="4" a="1"/>
  <c r="AA36" i="4" s="1"/>
  <c r="Z29" i="4" a="1"/>
  <c r="Z29" i="4" s="1"/>
  <c r="X22" i="4"/>
  <c r="AA20" i="4" a="1"/>
  <c r="AA20" i="4" s="1"/>
  <c r="Z13" i="4" a="1"/>
  <c r="Z13" i="4" s="1"/>
  <c r="X34" i="4"/>
  <c r="AA32" i="4" a="1"/>
  <c r="AA32" i="4" s="1"/>
  <c r="Z25" i="4" a="1"/>
  <c r="Z25" i="4" s="1"/>
  <c r="X18" i="4"/>
  <c r="AA16" i="4" a="1"/>
  <c r="AA16" i="4" s="1"/>
  <c r="X30" i="4"/>
  <c r="AA28" i="4" a="1"/>
  <c r="AA28" i="4" s="1"/>
  <c r="Z21" i="4" a="1"/>
  <c r="Z21" i="4" s="1"/>
  <c r="X14" i="4"/>
  <c r="AA12" i="4" a="1"/>
  <c r="AA12" i="4" s="1"/>
  <c r="Q17" i="4"/>
  <c r="Q33" i="4"/>
  <c r="Q49" i="4"/>
  <c r="Q65" i="4"/>
  <c r="Q81" i="4"/>
  <c r="Q97" i="4"/>
  <c r="Q113" i="4"/>
  <c r="Q129" i="4"/>
  <c r="Q145" i="4"/>
  <c r="Q161" i="4"/>
  <c r="Q177" i="4"/>
  <c r="Q193" i="4"/>
  <c r="Q209" i="4"/>
  <c r="Q225" i="4"/>
  <c r="Q241" i="4"/>
  <c r="Q257" i="4"/>
  <c r="E19" i="7"/>
  <c r="Q13" i="4"/>
  <c r="Q29" i="4"/>
  <c r="Q45" i="4"/>
  <c r="Q61" i="4"/>
  <c r="Q77" i="4"/>
  <c r="Q93" i="4"/>
  <c r="Q109" i="4"/>
  <c r="Q125" i="4"/>
  <c r="Q141" i="4"/>
  <c r="Q157" i="4"/>
  <c r="Q173" i="4"/>
  <c r="Q189" i="4"/>
  <c r="Q205" i="4"/>
  <c r="Q221" i="4"/>
  <c r="Q237" i="4"/>
  <c r="Q253" i="4"/>
  <c r="Q9" i="4"/>
  <c r="Q25" i="4"/>
  <c r="Q41" i="4"/>
  <c r="Q57" i="4"/>
  <c r="Q73" i="4"/>
  <c r="Q89" i="4"/>
  <c r="Q105" i="4"/>
  <c r="Q121" i="4"/>
  <c r="Q137" i="4"/>
  <c r="Q153" i="4"/>
  <c r="Q169" i="4"/>
  <c r="Q185" i="4"/>
  <c r="Q201" i="4"/>
  <c r="Q217" i="4"/>
  <c r="Q233" i="4"/>
  <c r="Q249" i="4"/>
  <c r="W257" i="4" a="1"/>
  <c r="W257" i="4" s="1"/>
  <c r="V256" i="4" a="1"/>
  <c r="V256" i="4" s="1"/>
  <c r="T255" i="4"/>
  <c r="W253" i="4" a="1"/>
  <c r="W253" i="4" s="1"/>
  <c r="V252" i="4" a="1"/>
  <c r="V252" i="4" s="1"/>
  <c r="T251" i="4"/>
  <c r="W249" i="4" a="1"/>
  <c r="W249" i="4" s="1"/>
  <c r="V248" i="4" a="1"/>
  <c r="V248" i="4" s="1"/>
  <c r="T247" i="4"/>
  <c r="W245" i="4" a="1"/>
  <c r="W245" i="4" s="1"/>
  <c r="V244" i="4" a="1"/>
  <c r="V244" i="4" s="1"/>
  <c r="T243" i="4"/>
  <c r="W241" i="4" a="1"/>
  <c r="W241" i="4" s="1"/>
  <c r="V240" i="4" a="1"/>
  <c r="V240" i="4" s="1"/>
  <c r="T239" i="4"/>
  <c r="W237" i="4" a="1"/>
  <c r="W237" i="4" s="1"/>
  <c r="V236" i="4" a="1"/>
  <c r="V236" i="4" s="1"/>
  <c r="T235" i="4"/>
  <c r="W233" i="4" a="1"/>
  <c r="W233" i="4" s="1"/>
  <c r="V232" i="4" a="1"/>
  <c r="V232" i="4" s="1"/>
  <c r="T231" i="4"/>
  <c r="W229" i="4" a="1"/>
  <c r="W229" i="4" s="1"/>
  <c r="V228" i="4" a="1"/>
  <c r="V228" i="4" s="1"/>
  <c r="T227" i="4"/>
  <c r="W225" i="4" a="1"/>
  <c r="W225" i="4" s="1"/>
  <c r="V224" i="4" a="1"/>
  <c r="V224" i="4" s="1"/>
  <c r="T223" i="4"/>
  <c r="W221" i="4" a="1"/>
  <c r="W221" i="4" s="1"/>
  <c r="V220" i="4" a="1"/>
  <c r="V220" i="4" s="1"/>
  <c r="T219" i="4"/>
  <c r="W217" i="4" a="1"/>
  <c r="W217" i="4" s="1"/>
  <c r="V216" i="4" a="1"/>
  <c r="V216" i="4" s="1"/>
  <c r="T215" i="4"/>
  <c r="W213" i="4" a="1"/>
  <c r="W213" i="4" s="1"/>
  <c r="V212" i="4" a="1"/>
  <c r="V212" i="4" s="1"/>
  <c r="T211" i="4"/>
  <c r="W209" i="4" a="1"/>
  <c r="W209" i="4" s="1"/>
  <c r="V208" i="4" a="1"/>
  <c r="V208" i="4" s="1"/>
  <c r="T207" i="4"/>
  <c r="W205" i="4" a="1"/>
  <c r="W205" i="4" s="1"/>
  <c r="V204" i="4" a="1"/>
  <c r="V204" i="4" s="1"/>
  <c r="T203" i="4"/>
  <c r="W201" i="4" a="1"/>
  <c r="W201" i="4" s="1"/>
  <c r="V200" i="4" a="1"/>
  <c r="V200" i="4" s="1"/>
  <c r="T199" i="4"/>
  <c r="W197" i="4" a="1"/>
  <c r="W197" i="4" s="1"/>
  <c r="V196" i="4" a="1"/>
  <c r="V196" i="4" s="1"/>
  <c r="T195" i="4"/>
  <c r="W193" i="4" a="1"/>
  <c r="W193" i="4" s="1"/>
  <c r="V192" i="4" a="1"/>
  <c r="V192" i="4" s="1"/>
  <c r="T191" i="4"/>
  <c r="W189" i="4" a="1"/>
  <c r="W189" i="4" s="1"/>
  <c r="V188" i="4" a="1"/>
  <c r="V188" i="4" s="1"/>
  <c r="T187" i="4"/>
  <c r="W185" i="4" a="1"/>
  <c r="W185" i="4" s="1"/>
  <c r="V184" i="4" a="1"/>
  <c r="V184" i="4" s="1"/>
  <c r="T183" i="4"/>
  <c r="W181" i="4" a="1"/>
  <c r="W181" i="4" s="1"/>
  <c r="V180" i="4" a="1"/>
  <c r="V180" i="4" s="1"/>
  <c r="T179" i="4"/>
  <c r="W177" i="4" a="1"/>
  <c r="W177" i="4" s="1"/>
  <c r="V176" i="4" a="1"/>
  <c r="V176" i="4" s="1"/>
  <c r="T175" i="4"/>
  <c r="W173" i="4" a="1"/>
  <c r="W173" i="4" s="1"/>
  <c r="V172" i="4" a="1"/>
  <c r="V172" i="4" s="1"/>
  <c r="T171" i="4"/>
  <c r="W169" i="4" a="1"/>
  <c r="W169" i="4" s="1"/>
  <c r="V168" i="4" a="1"/>
  <c r="V168" i="4" s="1"/>
  <c r="T167" i="4"/>
  <c r="W165" i="4" a="1"/>
  <c r="W165" i="4" s="1"/>
  <c r="V164" i="4" a="1"/>
  <c r="V164" i="4" s="1"/>
  <c r="T163" i="4"/>
  <c r="W161" i="4" a="1"/>
  <c r="W161" i="4" s="1"/>
  <c r="V160" i="4" a="1"/>
  <c r="V160" i="4" s="1"/>
  <c r="T159" i="4"/>
  <c r="W157" i="4" a="1"/>
  <c r="W157" i="4" s="1"/>
  <c r="V156" i="4" a="1"/>
  <c r="V156" i="4" s="1"/>
  <c r="T155" i="4"/>
  <c r="W153" i="4" a="1"/>
  <c r="W153" i="4" s="1"/>
  <c r="V152" i="4" a="1"/>
  <c r="V152" i="4" s="1"/>
  <c r="T151" i="4"/>
  <c r="W149" i="4" a="1"/>
  <c r="W149" i="4" s="1"/>
  <c r="V148" i="4" a="1"/>
  <c r="V148" i="4" s="1"/>
  <c r="T147" i="4"/>
  <c r="W145" i="4" a="1"/>
  <c r="W145" i="4" s="1"/>
  <c r="V144" i="4" a="1"/>
  <c r="V144" i="4" s="1"/>
  <c r="T143" i="4"/>
  <c r="W141" i="4" a="1"/>
  <c r="W141" i="4" s="1"/>
  <c r="V140" i="4" a="1"/>
  <c r="V140" i="4" s="1"/>
  <c r="T139" i="4"/>
  <c r="W137" i="4" a="1"/>
  <c r="W137" i="4" s="1"/>
  <c r="V136" i="4" a="1"/>
  <c r="V136" i="4" s="1"/>
  <c r="T135" i="4"/>
  <c r="W133" i="4" a="1"/>
  <c r="W133" i="4" s="1"/>
  <c r="V132" i="4" a="1"/>
  <c r="V132" i="4" s="1"/>
  <c r="T131" i="4"/>
  <c r="W129" i="4" a="1"/>
  <c r="W129" i="4" s="1"/>
  <c r="V128" i="4" a="1"/>
  <c r="V128" i="4" s="1"/>
  <c r="T127" i="4"/>
  <c r="W125" i="4" a="1"/>
  <c r="W125" i="4" s="1"/>
  <c r="V124" i="4" a="1"/>
  <c r="V124" i="4" s="1"/>
  <c r="T123" i="4"/>
  <c r="W121" i="4" a="1"/>
  <c r="W121" i="4" s="1"/>
  <c r="V120" i="4" a="1"/>
  <c r="V120" i="4" s="1"/>
  <c r="T119" i="4"/>
  <c r="W117" i="4" a="1"/>
  <c r="W117" i="4" s="1"/>
  <c r="V116" i="4" a="1"/>
  <c r="V116" i="4" s="1"/>
  <c r="T115" i="4"/>
  <c r="W113" i="4" a="1"/>
  <c r="W113" i="4" s="1"/>
  <c r="V112" i="4" a="1"/>
  <c r="V112" i="4" s="1"/>
  <c r="T111" i="4"/>
  <c r="W109" i="4" a="1"/>
  <c r="W109" i="4" s="1"/>
  <c r="V108" i="4" a="1"/>
  <c r="V108" i="4" s="1"/>
  <c r="T107" i="4"/>
  <c r="W105" i="4" a="1"/>
  <c r="W105" i="4" s="1"/>
  <c r="V104" i="4" a="1"/>
  <c r="V104" i="4" s="1"/>
  <c r="T103" i="4"/>
  <c r="W101" i="4" a="1"/>
  <c r="W101" i="4" s="1"/>
  <c r="V100" i="4" a="1"/>
  <c r="V100" i="4" s="1"/>
  <c r="T99" i="4"/>
  <c r="W97" i="4" a="1"/>
  <c r="W97" i="4" s="1"/>
  <c r="V96" i="4" a="1"/>
  <c r="V96" i="4" s="1"/>
  <c r="T95" i="4"/>
  <c r="W93" i="4" a="1"/>
  <c r="W93" i="4" s="1"/>
  <c r="V92" i="4" a="1"/>
  <c r="V92" i="4" s="1"/>
  <c r="T91" i="4"/>
  <c r="W89" i="4" a="1"/>
  <c r="W89" i="4" s="1"/>
  <c r="V88" i="4" a="1"/>
  <c r="V88" i="4" s="1"/>
  <c r="T87" i="4"/>
  <c r="W85" i="4" a="1"/>
  <c r="W85" i="4" s="1"/>
  <c r="V84" i="4" a="1"/>
  <c r="V84" i="4" s="1"/>
  <c r="T83" i="4"/>
  <c r="W81" i="4" a="1"/>
  <c r="W81" i="4" s="1"/>
  <c r="V80" i="4" a="1"/>
  <c r="V80" i="4" s="1"/>
  <c r="T79" i="4"/>
  <c r="W77" i="4" a="1"/>
  <c r="W77" i="4" s="1"/>
  <c r="V76" i="4" a="1"/>
  <c r="V76" i="4" s="1"/>
  <c r="T75" i="4"/>
  <c r="W73" i="4" a="1"/>
  <c r="W73" i="4" s="1"/>
  <c r="V72" i="4" a="1"/>
  <c r="V72" i="4" s="1"/>
  <c r="T71" i="4"/>
  <c r="W69" i="4" a="1"/>
  <c r="W69" i="4" s="1"/>
  <c r="V68" i="4" a="1"/>
  <c r="V68" i="4" s="1"/>
  <c r="T67" i="4"/>
  <c r="W65" i="4" a="1"/>
  <c r="W65" i="4" s="1"/>
  <c r="V64" i="4" a="1"/>
  <c r="V64" i="4" s="1"/>
  <c r="T63" i="4"/>
  <c r="W61" i="4" a="1"/>
  <c r="W61" i="4" s="1"/>
  <c r="V60" i="4" a="1"/>
  <c r="V60" i="4" s="1"/>
  <c r="T59" i="4"/>
  <c r="W57" i="4" a="1"/>
  <c r="W57" i="4" s="1"/>
  <c r="V56" i="4" a="1"/>
  <c r="V56" i="4" s="1"/>
  <c r="T55" i="4"/>
  <c r="W53" i="4" a="1"/>
  <c r="W53" i="4" s="1"/>
  <c r="V52" i="4" a="1"/>
  <c r="V52" i="4" s="1"/>
  <c r="T51" i="4"/>
  <c r="W49" i="4" a="1"/>
  <c r="W49" i="4" s="1"/>
  <c r="V48" i="4" a="1"/>
  <c r="V48" i="4" s="1"/>
  <c r="T47" i="4"/>
  <c r="W45" i="4" a="1"/>
  <c r="W45" i="4" s="1"/>
  <c r="V44" i="4" a="1"/>
  <c r="V44" i="4" s="1"/>
  <c r="T43" i="4"/>
  <c r="W41" i="4" a="1"/>
  <c r="W41" i="4" s="1"/>
  <c r="V40" i="4" a="1"/>
  <c r="V40" i="4" s="1"/>
  <c r="T39" i="4"/>
  <c r="W37" i="4" a="1"/>
  <c r="W37" i="4" s="1"/>
  <c r="V36" i="4" a="1"/>
  <c r="V36" i="4" s="1"/>
  <c r="T35" i="4"/>
  <c r="W33" i="4" a="1"/>
  <c r="W33" i="4" s="1"/>
  <c r="V32" i="4" a="1"/>
  <c r="V32" i="4" s="1"/>
  <c r="T31" i="4"/>
  <c r="W29" i="4" a="1"/>
  <c r="W29" i="4" s="1"/>
  <c r="V28" i="4" a="1"/>
  <c r="V28" i="4" s="1"/>
  <c r="T27" i="4"/>
  <c r="W25" i="4" a="1"/>
  <c r="W25" i="4" s="1"/>
  <c r="V24" i="4" a="1"/>
  <c r="V24" i="4" s="1"/>
  <c r="T23" i="4"/>
  <c r="W21" i="4" a="1"/>
  <c r="W21" i="4" s="1"/>
  <c r="V20" i="4" a="1"/>
  <c r="V20" i="4" s="1"/>
  <c r="T19" i="4"/>
  <c r="W17" i="4" a="1"/>
  <c r="W17" i="4" s="1"/>
  <c r="V16" i="4" a="1"/>
  <c r="V16" i="4" s="1"/>
  <c r="T15" i="4"/>
  <c r="W13" i="4" a="1"/>
  <c r="W13" i="4" s="1"/>
  <c r="V12" i="4" a="1"/>
  <c r="V12" i="4" s="1"/>
  <c r="T11" i="4"/>
  <c r="W9" i="4" a="1"/>
  <c r="W9" i="4" s="1"/>
  <c r="W258" i="4" a="1"/>
  <c r="W258" i="4" s="1"/>
  <c r="V257" i="4" a="1"/>
  <c r="V257" i="4" s="1"/>
  <c r="T256" i="4"/>
  <c r="W254" i="4" a="1"/>
  <c r="W254" i="4" s="1"/>
  <c r="V253" i="4" a="1"/>
  <c r="V253" i="4" s="1"/>
  <c r="T252" i="4"/>
  <c r="W250" i="4" a="1"/>
  <c r="W250" i="4" s="1"/>
  <c r="V249" i="4" a="1"/>
  <c r="V249" i="4" s="1"/>
  <c r="T248" i="4"/>
  <c r="W246" i="4" a="1"/>
  <c r="W246" i="4" s="1"/>
  <c r="V245" i="4" a="1"/>
  <c r="V245" i="4" s="1"/>
  <c r="T244" i="4"/>
  <c r="W242" i="4" a="1"/>
  <c r="W242" i="4" s="1"/>
  <c r="V241" i="4" a="1"/>
  <c r="V241" i="4" s="1"/>
  <c r="T240" i="4"/>
  <c r="U240" i="4" s="1"/>
  <c r="W238" i="4" a="1"/>
  <c r="W238" i="4" s="1"/>
  <c r="V237" i="4" a="1"/>
  <c r="V237" i="4" s="1"/>
  <c r="T236" i="4"/>
  <c r="W234" i="4" a="1"/>
  <c r="W234" i="4" s="1"/>
  <c r="V233" i="4" a="1"/>
  <c r="V233" i="4" s="1"/>
  <c r="T232" i="4"/>
  <c r="W230" i="4" a="1"/>
  <c r="W230" i="4" s="1"/>
  <c r="V229" i="4" a="1"/>
  <c r="V229" i="4" s="1"/>
  <c r="T228" i="4"/>
  <c r="W226" i="4" a="1"/>
  <c r="W226" i="4" s="1"/>
  <c r="V225" i="4" a="1"/>
  <c r="V225" i="4" s="1"/>
  <c r="T224" i="4"/>
  <c r="W222" i="4" a="1"/>
  <c r="W222" i="4" s="1"/>
  <c r="V221" i="4" a="1"/>
  <c r="V221" i="4" s="1"/>
  <c r="T220" i="4"/>
  <c r="W218" i="4" a="1"/>
  <c r="W218" i="4" s="1"/>
  <c r="V217" i="4" a="1"/>
  <c r="V217" i="4" s="1"/>
  <c r="T216" i="4"/>
  <c r="W214" i="4" a="1"/>
  <c r="W214" i="4" s="1"/>
  <c r="V213" i="4" a="1"/>
  <c r="V213" i="4" s="1"/>
  <c r="T212" i="4"/>
  <c r="W210" i="4" a="1"/>
  <c r="W210" i="4" s="1"/>
  <c r="V209" i="4" a="1"/>
  <c r="V209" i="4" s="1"/>
  <c r="T208" i="4"/>
  <c r="U208" i="4" s="1"/>
  <c r="W206" i="4" a="1"/>
  <c r="W206" i="4" s="1"/>
  <c r="V205" i="4" a="1"/>
  <c r="V205" i="4" s="1"/>
  <c r="T204" i="4"/>
  <c r="W202" i="4" a="1"/>
  <c r="W202" i="4" s="1"/>
  <c r="V201" i="4" a="1"/>
  <c r="V201" i="4" s="1"/>
  <c r="T200" i="4"/>
  <c r="W198" i="4" a="1"/>
  <c r="W198" i="4" s="1"/>
  <c r="V197" i="4" a="1"/>
  <c r="V197" i="4" s="1"/>
  <c r="T196" i="4"/>
  <c r="W194" i="4" a="1"/>
  <c r="W194" i="4" s="1"/>
  <c r="V193" i="4" a="1"/>
  <c r="V193" i="4" s="1"/>
  <c r="T192" i="4"/>
  <c r="W190" i="4" a="1"/>
  <c r="W190" i="4" s="1"/>
  <c r="V189" i="4" a="1"/>
  <c r="V189" i="4" s="1"/>
  <c r="T188" i="4"/>
  <c r="W186" i="4" a="1"/>
  <c r="W186" i="4" s="1"/>
  <c r="V185" i="4" a="1"/>
  <c r="V185" i="4" s="1"/>
  <c r="T184" i="4"/>
  <c r="W182" i="4" a="1"/>
  <c r="W182" i="4" s="1"/>
  <c r="V181" i="4" a="1"/>
  <c r="V181" i="4" s="1"/>
  <c r="T180" i="4"/>
  <c r="W178" i="4" a="1"/>
  <c r="W178" i="4" s="1"/>
  <c r="V177" i="4" a="1"/>
  <c r="V177" i="4" s="1"/>
  <c r="T176" i="4"/>
  <c r="U176" i="4" s="1"/>
  <c r="W174" i="4" a="1"/>
  <c r="W174" i="4" s="1"/>
  <c r="V173" i="4" a="1"/>
  <c r="V173" i="4" s="1"/>
  <c r="T172" i="4"/>
  <c r="W170" i="4" a="1"/>
  <c r="W170" i="4" s="1"/>
  <c r="V169" i="4" a="1"/>
  <c r="V169" i="4" s="1"/>
  <c r="T168" i="4"/>
  <c r="W166" i="4" a="1"/>
  <c r="W166" i="4" s="1"/>
  <c r="V165" i="4" a="1"/>
  <c r="V165" i="4" s="1"/>
  <c r="T164" i="4"/>
  <c r="W162" i="4" a="1"/>
  <c r="W162" i="4" s="1"/>
  <c r="V161" i="4" a="1"/>
  <c r="V161" i="4" s="1"/>
  <c r="T160" i="4"/>
  <c r="W158" i="4" a="1"/>
  <c r="W158" i="4" s="1"/>
  <c r="V157" i="4" a="1"/>
  <c r="V157" i="4" s="1"/>
  <c r="T156" i="4"/>
  <c r="W154" i="4" a="1"/>
  <c r="W154" i="4" s="1"/>
  <c r="V153" i="4" a="1"/>
  <c r="V153" i="4" s="1"/>
  <c r="T152" i="4"/>
  <c r="W150" i="4" a="1"/>
  <c r="W150" i="4" s="1"/>
  <c r="V149" i="4" a="1"/>
  <c r="V149" i="4" s="1"/>
  <c r="T148" i="4"/>
  <c r="W146" i="4" a="1"/>
  <c r="W146" i="4" s="1"/>
  <c r="V145" i="4" a="1"/>
  <c r="V145" i="4" s="1"/>
  <c r="T144" i="4"/>
  <c r="W142" i="4" a="1"/>
  <c r="W142" i="4" s="1"/>
  <c r="V141" i="4" a="1"/>
  <c r="V141" i="4" s="1"/>
  <c r="T140" i="4"/>
  <c r="W138" i="4" a="1"/>
  <c r="W138" i="4" s="1"/>
  <c r="V137" i="4" a="1"/>
  <c r="V137" i="4" s="1"/>
  <c r="T136" i="4"/>
  <c r="W134" i="4" a="1"/>
  <c r="W134" i="4" s="1"/>
  <c r="V133" i="4" a="1"/>
  <c r="V133" i="4" s="1"/>
  <c r="T132" i="4"/>
  <c r="W130" i="4" a="1"/>
  <c r="W130" i="4" s="1"/>
  <c r="V129" i="4" a="1"/>
  <c r="V129" i="4" s="1"/>
  <c r="T128" i="4"/>
  <c r="W126" i="4" a="1"/>
  <c r="W126" i="4" s="1"/>
  <c r="V125" i="4" a="1"/>
  <c r="V125" i="4" s="1"/>
  <c r="T124" i="4"/>
  <c r="W122" i="4" a="1"/>
  <c r="W122" i="4" s="1"/>
  <c r="V121" i="4" a="1"/>
  <c r="V121" i="4" s="1"/>
  <c r="T120" i="4"/>
  <c r="W118" i="4" a="1"/>
  <c r="W118" i="4" s="1"/>
  <c r="V117" i="4" a="1"/>
  <c r="V117" i="4" s="1"/>
  <c r="T116" i="4"/>
  <c r="W114" i="4" a="1"/>
  <c r="W114" i="4" s="1"/>
  <c r="V113" i="4" a="1"/>
  <c r="V113" i="4" s="1"/>
  <c r="T112" i="4"/>
  <c r="W110" i="4" a="1"/>
  <c r="W110" i="4" s="1"/>
  <c r="V109" i="4" a="1"/>
  <c r="V109" i="4" s="1"/>
  <c r="T108" i="4"/>
  <c r="W106" i="4" a="1"/>
  <c r="W106" i="4" s="1"/>
  <c r="V105" i="4" a="1"/>
  <c r="V105" i="4" s="1"/>
  <c r="T104" i="4"/>
  <c r="W102" i="4" a="1"/>
  <c r="W102" i="4" s="1"/>
  <c r="V101" i="4" a="1"/>
  <c r="V101" i="4" s="1"/>
  <c r="T100" i="4"/>
  <c r="W98" i="4" a="1"/>
  <c r="W98" i="4" s="1"/>
  <c r="V97" i="4" a="1"/>
  <c r="V97" i="4" s="1"/>
  <c r="T96" i="4"/>
  <c r="W94" i="4" a="1"/>
  <c r="W94" i="4" s="1"/>
  <c r="V93" i="4" a="1"/>
  <c r="V93" i="4" s="1"/>
  <c r="T92" i="4"/>
  <c r="W90" i="4" a="1"/>
  <c r="W90" i="4" s="1"/>
  <c r="V89" i="4" a="1"/>
  <c r="V89" i="4" s="1"/>
  <c r="T88" i="4"/>
  <c r="W86" i="4" a="1"/>
  <c r="W86" i="4" s="1"/>
  <c r="V85" i="4" a="1"/>
  <c r="V85" i="4" s="1"/>
  <c r="T84" i="4"/>
  <c r="W82" i="4" a="1"/>
  <c r="W82" i="4" s="1"/>
  <c r="V81" i="4" a="1"/>
  <c r="V81" i="4" s="1"/>
  <c r="T80" i="4"/>
  <c r="W78" i="4" a="1"/>
  <c r="W78" i="4" s="1"/>
  <c r="V77" i="4" a="1"/>
  <c r="V77" i="4" s="1"/>
  <c r="T76" i="4"/>
  <c r="W74" i="4" a="1"/>
  <c r="W74" i="4" s="1"/>
  <c r="V73" i="4" a="1"/>
  <c r="V73" i="4" s="1"/>
  <c r="T72" i="4"/>
  <c r="W70" i="4" a="1"/>
  <c r="W70" i="4" s="1"/>
  <c r="V69" i="4" a="1"/>
  <c r="V69" i="4" s="1"/>
  <c r="T68" i="4"/>
  <c r="W66" i="4" a="1"/>
  <c r="W66" i="4" s="1"/>
  <c r="V65" i="4" a="1"/>
  <c r="V65" i="4" s="1"/>
  <c r="T64" i="4"/>
  <c r="W62" i="4" a="1"/>
  <c r="W62" i="4" s="1"/>
  <c r="V61" i="4" a="1"/>
  <c r="V61" i="4" s="1"/>
  <c r="T60" i="4"/>
  <c r="W58" i="4" a="1"/>
  <c r="W58" i="4" s="1"/>
  <c r="V57" i="4" a="1"/>
  <c r="V57" i="4" s="1"/>
  <c r="T56" i="4"/>
  <c r="W54" i="4" a="1"/>
  <c r="W54" i="4" s="1"/>
  <c r="V53" i="4" a="1"/>
  <c r="V53" i="4" s="1"/>
  <c r="T52" i="4"/>
  <c r="W50" i="4" a="1"/>
  <c r="W50" i="4" s="1"/>
  <c r="V49" i="4" a="1"/>
  <c r="V49" i="4" s="1"/>
  <c r="T48" i="4"/>
  <c r="W46" i="4" a="1"/>
  <c r="W46" i="4" s="1"/>
  <c r="V45" i="4" a="1"/>
  <c r="V45" i="4" s="1"/>
  <c r="T44" i="4"/>
  <c r="W42" i="4" a="1"/>
  <c r="W42" i="4" s="1"/>
  <c r="V41" i="4" a="1"/>
  <c r="V41" i="4" s="1"/>
  <c r="T40" i="4"/>
  <c r="W38" i="4" a="1"/>
  <c r="W38" i="4" s="1"/>
  <c r="V37" i="4" a="1"/>
  <c r="V37" i="4" s="1"/>
  <c r="T36" i="4"/>
  <c r="W34" i="4" a="1"/>
  <c r="W34" i="4" s="1"/>
  <c r="V33" i="4" a="1"/>
  <c r="V33" i="4" s="1"/>
  <c r="T32" i="4"/>
  <c r="W30" i="4" a="1"/>
  <c r="W30" i="4" s="1"/>
  <c r="V29" i="4" a="1"/>
  <c r="V29" i="4" s="1"/>
  <c r="T28" i="4"/>
  <c r="W26" i="4" a="1"/>
  <c r="W26" i="4" s="1"/>
  <c r="V25" i="4" a="1"/>
  <c r="V25" i="4" s="1"/>
  <c r="T24" i="4"/>
  <c r="W22" i="4" a="1"/>
  <c r="W22" i="4" s="1"/>
  <c r="V21" i="4" a="1"/>
  <c r="V21" i="4" s="1"/>
  <c r="T20" i="4"/>
  <c r="W18" i="4" a="1"/>
  <c r="W18" i="4" s="1"/>
  <c r="V17" i="4" a="1"/>
  <c r="V17" i="4" s="1"/>
  <c r="T16" i="4"/>
  <c r="W14" i="4" a="1"/>
  <c r="W14" i="4" s="1"/>
  <c r="V13" i="4" a="1"/>
  <c r="V13" i="4" s="1"/>
  <c r="T12" i="4"/>
  <c r="W10" i="4" a="1"/>
  <c r="W10" i="4" s="1"/>
  <c r="V9" i="4" a="1"/>
  <c r="V9" i="4" s="1"/>
  <c r="V258" i="4" a="1"/>
  <c r="V258" i="4" s="1"/>
  <c r="T257" i="4"/>
  <c r="W255" i="4" a="1"/>
  <c r="W255" i="4" s="1"/>
  <c r="V254" i="4" a="1"/>
  <c r="V254" i="4" s="1"/>
  <c r="T253" i="4"/>
  <c r="W251" i="4" a="1"/>
  <c r="W251" i="4" s="1"/>
  <c r="V250" i="4" a="1"/>
  <c r="V250" i="4" s="1"/>
  <c r="T249" i="4"/>
  <c r="W247" i="4" a="1"/>
  <c r="W247" i="4" s="1"/>
  <c r="V246" i="4" a="1"/>
  <c r="V246" i="4" s="1"/>
  <c r="T245" i="4"/>
  <c r="W243" i="4" a="1"/>
  <c r="W243" i="4" s="1"/>
  <c r="V242" i="4" a="1"/>
  <c r="V242" i="4" s="1"/>
  <c r="T241" i="4"/>
  <c r="W239" i="4" a="1"/>
  <c r="W239" i="4" s="1"/>
  <c r="V238" i="4" a="1"/>
  <c r="V238" i="4" s="1"/>
  <c r="T237" i="4"/>
  <c r="W235" i="4" a="1"/>
  <c r="W235" i="4" s="1"/>
  <c r="V234" i="4" a="1"/>
  <c r="V234" i="4" s="1"/>
  <c r="T233" i="4"/>
  <c r="W231" i="4" a="1"/>
  <c r="W231" i="4" s="1"/>
  <c r="V230" i="4" a="1"/>
  <c r="V230" i="4" s="1"/>
  <c r="T229" i="4"/>
  <c r="W227" i="4" a="1"/>
  <c r="W227" i="4" s="1"/>
  <c r="V226" i="4" a="1"/>
  <c r="V226" i="4" s="1"/>
  <c r="T225" i="4"/>
  <c r="W223" i="4" a="1"/>
  <c r="W223" i="4" s="1"/>
  <c r="V222" i="4" a="1"/>
  <c r="V222" i="4" s="1"/>
  <c r="T221" i="4"/>
  <c r="W219" i="4" a="1"/>
  <c r="W219" i="4" s="1"/>
  <c r="V218" i="4" a="1"/>
  <c r="V218" i="4" s="1"/>
  <c r="T217" i="4"/>
  <c r="W215" i="4" a="1"/>
  <c r="W215" i="4" s="1"/>
  <c r="V214" i="4" a="1"/>
  <c r="V214" i="4" s="1"/>
  <c r="T213" i="4"/>
  <c r="W211" i="4" a="1"/>
  <c r="W211" i="4" s="1"/>
  <c r="V210" i="4" a="1"/>
  <c r="V210" i="4" s="1"/>
  <c r="T209" i="4"/>
  <c r="W207" i="4" a="1"/>
  <c r="W207" i="4" s="1"/>
  <c r="V206" i="4" a="1"/>
  <c r="V206" i="4" s="1"/>
  <c r="T205" i="4"/>
  <c r="W203" i="4" a="1"/>
  <c r="W203" i="4" s="1"/>
  <c r="V202" i="4" a="1"/>
  <c r="V202" i="4" s="1"/>
  <c r="T201" i="4"/>
  <c r="W199" i="4" a="1"/>
  <c r="W199" i="4" s="1"/>
  <c r="V198" i="4" a="1"/>
  <c r="V198" i="4" s="1"/>
  <c r="T197" i="4"/>
  <c r="W195" i="4" a="1"/>
  <c r="W195" i="4" s="1"/>
  <c r="V194" i="4" a="1"/>
  <c r="V194" i="4" s="1"/>
  <c r="T193" i="4"/>
  <c r="W191" i="4" a="1"/>
  <c r="W191" i="4" s="1"/>
  <c r="V190" i="4" a="1"/>
  <c r="V190" i="4" s="1"/>
  <c r="T189" i="4"/>
  <c r="W187" i="4" a="1"/>
  <c r="W187" i="4" s="1"/>
  <c r="V186" i="4" a="1"/>
  <c r="V186" i="4" s="1"/>
  <c r="T185" i="4"/>
  <c r="W183" i="4" a="1"/>
  <c r="W183" i="4" s="1"/>
  <c r="V182" i="4" a="1"/>
  <c r="V182" i="4" s="1"/>
  <c r="T181" i="4"/>
  <c r="W179" i="4" a="1"/>
  <c r="W179" i="4" s="1"/>
  <c r="V178" i="4" a="1"/>
  <c r="V178" i="4" s="1"/>
  <c r="T177" i="4"/>
  <c r="W175" i="4" a="1"/>
  <c r="W175" i="4" s="1"/>
  <c r="V174" i="4" a="1"/>
  <c r="V174" i="4" s="1"/>
  <c r="T173" i="4"/>
  <c r="W171" i="4" a="1"/>
  <c r="W171" i="4" s="1"/>
  <c r="V170" i="4" a="1"/>
  <c r="V170" i="4" s="1"/>
  <c r="T169" i="4"/>
  <c r="W167" i="4" a="1"/>
  <c r="W167" i="4" s="1"/>
  <c r="V166" i="4" a="1"/>
  <c r="V166" i="4" s="1"/>
  <c r="T165" i="4"/>
  <c r="W163" i="4" a="1"/>
  <c r="W163" i="4" s="1"/>
  <c r="V162" i="4" a="1"/>
  <c r="V162" i="4" s="1"/>
  <c r="T161" i="4"/>
  <c r="W159" i="4" a="1"/>
  <c r="W159" i="4" s="1"/>
  <c r="V158" i="4" a="1"/>
  <c r="V158" i="4" s="1"/>
  <c r="T157" i="4"/>
  <c r="W155" i="4" a="1"/>
  <c r="W155" i="4" s="1"/>
  <c r="V154" i="4" a="1"/>
  <c r="V154" i="4" s="1"/>
  <c r="T153" i="4"/>
  <c r="W151" i="4" a="1"/>
  <c r="W151" i="4" s="1"/>
  <c r="V150" i="4" a="1"/>
  <c r="V150" i="4" s="1"/>
  <c r="T149" i="4"/>
  <c r="W147" i="4" a="1"/>
  <c r="W147" i="4" s="1"/>
  <c r="V146" i="4" a="1"/>
  <c r="V146" i="4" s="1"/>
  <c r="T145" i="4"/>
  <c r="W143" i="4" a="1"/>
  <c r="W143" i="4" s="1"/>
  <c r="V142" i="4" a="1"/>
  <c r="V142" i="4" s="1"/>
  <c r="T141" i="4"/>
  <c r="W139" i="4" a="1"/>
  <c r="W139" i="4" s="1"/>
  <c r="V138" i="4" a="1"/>
  <c r="V138" i="4" s="1"/>
  <c r="T137" i="4"/>
  <c r="W135" i="4" a="1"/>
  <c r="W135" i="4" s="1"/>
  <c r="V134" i="4" a="1"/>
  <c r="V134" i="4" s="1"/>
  <c r="T133" i="4"/>
  <c r="W131" i="4" a="1"/>
  <c r="W131" i="4" s="1"/>
  <c r="V130" i="4" a="1"/>
  <c r="V130" i="4" s="1"/>
  <c r="T129" i="4"/>
  <c r="W127" i="4" a="1"/>
  <c r="W127" i="4" s="1"/>
  <c r="V126" i="4" a="1"/>
  <c r="V126" i="4" s="1"/>
  <c r="T125" i="4"/>
  <c r="W123" i="4" a="1"/>
  <c r="W123" i="4" s="1"/>
  <c r="V122" i="4" a="1"/>
  <c r="V122" i="4" s="1"/>
  <c r="T121" i="4"/>
  <c r="W119" i="4" a="1"/>
  <c r="W119" i="4" s="1"/>
  <c r="V118" i="4" a="1"/>
  <c r="V118" i="4" s="1"/>
  <c r="T117" i="4"/>
  <c r="W115" i="4" a="1"/>
  <c r="W115" i="4" s="1"/>
  <c r="V114" i="4" a="1"/>
  <c r="V114" i="4" s="1"/>
  <c r="T113" i="4"/>
  <c r="W111" i="4" a="1"/>
  <c r="W111" i="4" s="1"/>
  <c r="V110" i="4" a="1"/>
  <c r="V110" i="4" s="1"/>
  <c r="T109" i="4"/>
  <c r="W107" i="4" a="1"/>
  <c r="W107" i="4" s="1"/>
  <c r="V106" i="4" a="1"/>
  <c r="V106" i="4" s="1"/>
  <c r="T105" i="4"/>
  <c r="W103" i="4" a="1"/>
  <c r="W103" i="4" s="1"/>
  <c r="V102" i="4" a="1"/>
  <c r="V102" i="4" s="1"/>
  <c r="T101" i="4"/>
  <c r="W99" i="4" a="1"/>
  <c r="W99" i="4" s="1"/>
  <c r="V98" i="4" a="1"/>
  <c r="V98" i="4" s="1"/>
  <c r="T97" i="4"/>
  <c r="W95" i="4" a="1"/>
  <c r="W95" i="4" s="1"/>
  <c r="V94" i="4" a="1"/>
  <c r="V94" i="4" s="1"/>
  <c r="T93" i="4"/>
  <c r="W91" i="4" a="1"/>
  <c r="W91" i="4" s="1"/>
  <c r="V90" i="4" a="1"/>
  <c r="V90" i="4" s="1"/>
  <c r="T89" i="4"/>
  <c r="W87" i="4" a="1"/>
  <c r="W87" i="4" s="1"/>
  <c r="V86" i="4" a="1"/>
  <c r="V86" i="4" s="1"/>
  <c r="T85" i="4"/>
  <c r="W83" i="4" a="1"/>
  <c r="W83" i="4" s="1"/>
  <c r="V82" i="4" a="1"/>
  <c r="V82" i="4" s="1"/>
  <c r="T81" i="4"/>
  <c r="W79" i="4" a="1"/>
  <c r="W79" i="4" s="1"/>
  <c r="V78" i="4" a="1"/>
  <c r="V78" i="4" s="1"/>
  <c r="T77" i="4"/>
  <c r="W75" i="4" a="1"/>
  <c r="W75" i="4" s="1"/>
  <c r="V74" i="4" a="1"/>
  <c r="V74" i="4" s="1"/>
  <c r="T73" i="4"/>
  <c r="W71" i="4" a="1"/>
  <c r="W71" i="4" s="1"/>
  <c r="V70" i="4" a="1"/>
  <c r="V70" i="4" s="1"/>
  <c r="T69" i="4"/>
  <c r="W67" i="4" a="1"/>
  <c r="W67" i="4" s="1"/>
  <c r="V66" i="4" a="1"/>
  <c r="V66" i="4" s="1"/>
  <c r="T65" i="4"/>
  <c r="W63" i="4" a="1"/>
  <c r="W63" i="4" s="1"/>
  <c r="V62" i="4" a="1"/>
  <c r="V62" i="4" s="1"/>
  <c r="T61" i="4"/>
  <c r="W59" i="4" a="1"/>
  <c r="W59" i="4" s="1"/>
  <c r="V58" i="4" a="1"/>
  <c r="V58" i="4" s="1"/>
  <c r="T57" i="4"/>
  <c r="W55" i="4" a="1"/>
  <c r="W55" i="4" s="1"/>
  <c r="V54" i="4" a="1"/>
  <c r="V54" i="4" s="1"/>
  <c r="T53" i="4"/>
  <c r="W51" i="4" a="1"/>
  <c r="W51" i="4" s="1"/>
  <c r="V50" i="4" a="1"/>
  <c r="V50" i="4" s="1"/>
  <c r="T49" i="4"/>
  <c r="W47" i="4" a="1"/>
  <c r="W47" i="4" s="1"/>
  <c r="V46" i="4" a="1"/>
  <c r="V46" i="4" s="1"/>
  <c r="T45" i="4"/>
  <c r="W43" i="4" a="1"/>
  <c r="W43" i="4" s="1"/>
  <c r="V42" i="4" a="1"/>
  <c r="V42" i="4" s="1"/>
  <c r="T41" i="4"/>
  <c r="W39" i="4" a="1"/>
  <c r="W39" i="4" s="1"/>
  <c r="V38" i="4" a="1"/>
  <c r="V38" i="4" s="1"/>
  <c r="T37" i="4"/>
  <c r="W35" i="4" a="1"/>
  <c r="W35" i="4" s="1"/>
  <c r="V34" i="4" a="1"/>
  <c r="V34" i="4" s="1"/>
  <c r="T33" i="4"/>
  <c r="W31" i="4" a="1"/>
  <c r="W31" i="4" s="1"/>
  <c r="V30" i="4" a="1"/>
  <c r="V30" i="4" s="1"/>
  <c r="T29" i="4"/>
  <c r="W27" i="4" a="1"/>
  <c r="W27" i="4" s="1"/>
  <c r="V26" i="4" a="1"/>
  <c r="V26" i="4" s="1"/>
  <c r="T25" i="4"/>
  <c r="W23" i="4" a="1"/>
  <c r="W23" i="4" s="1"/>
  <c r="V22" i="4" a="1"/>
  <c r="V22" i="4" s="1"/>
  <c r="T21" i="4"/>
  <c r="W19" i="4" a="1"/>
  <c r="W19" i="4" s="1"/>
  <c r="V18" i="4" a="1"/>
  <c r="V18" i="4" s="1"/>
  <c r="T17" i="4"/>
  <c r="W15" i="4" a="1"/>
  <c r="W15" i="4" s="1"/>
  <c r="V14" i="4" a="1"/>
  <c r="V14" i="4" s="1"/>
  <c r="T13" i="4"/>
  <c r="W11" i="4" a="1"/>
  <c r="W11" i="4" s="1"/>
  <c r="V10" i="4" a="1"/>
  <c r="V10" i="4" s="1"/>
  <c r="T9" i="4"/>
  <c r="W256" i="4" a="1"/>
  <c r="W256" i="4" s="1"/>
  <c r="V251" i="4" a="1"/>
  <c r="V251" i="4" s="1"/>
  <c r="T246" i="4"/>
  <c r="W240" i="4" a="1"/>
  <c r="W240" i="4" s="1"/>
  <c r="V235" i="4" a="1"/>
  <c r="V235" i="4" s="1"/>
  <c r="T230" i="4"/>
  <c r="W224" i="4" a="1"/>
  <c r="W224" i="4" s="1"/>
  <c r="V219" i="4" a="1"/>
  <c r="V219" i="4" s="1"/>
  <c r="T214" i="4"/>
  <c r="W208" i="4" a="1"/>
  <c r="W208" i="4" s="1"/>
  <c r="V203" i="4" a="1"/>
  <c r="V203" i="4" s="1"/>
  <c r="T198" i="4"/>
  <c r="W192" i="4" a="1"/>
  <c r="W192" i="4" s="1"/>
  <c r="V187" i="4" a="1"/>
  <c r="V187" i="4" s="1"/>
  <c r="T182" i="4"/>
  <c r="W176" i="4" a="1"/>
  <c r="W176" i="4" s="1"/>
  <c r="V171" i="4" a="1"/>
  <c r="V171" i="4" s="1"/>
  <c r="T166" i="4"/>
  <c r="U166" i="4" s="1"/>
  <c r="W160" i="4" a="1"/>
  <c r="W160" i="4" s="1"/>
  <c r="V155" i="4" a="1"/>
  <c r="V155" i="4" s="1"/>
  <c r="T150" i="4"/>
  <c r="W144" i="4" a="1"/>
  <c r="W144" i="4" s="1"/>
  <c r="V139" i="4" a="1"/>
  <c r="V139" i="4" s="1"/>
  <c r="T134" i="4"/>
  <c r="W128" i="4" a="1"/>
  <c r="W128" i="4" s="1"/>
  <c r="V123" i="4" a="1"/>
  <c r="V123" i="4" s="1"/>
  <c r="T118" i="4"/>
  <c r="W112" i="4" a="1"/>
  <c r="W112" i="4" s="1"/>
  <c r="V107" i="4" a="1"/>
  <c r="V107" i="4" s="1"/>
  <c r="T102" i="4"/>
  <c r="W96" i="4" a="1"/>
  <c r="W96" i="4" s="1"/>
  <c r="V91" i="4" a="1"/>
  <c r="V91" i="4" s="1"/>
  <c r="T86" i="4"/>
  <c r="W80" i="4" a="1"/>
  <c r="W80" i="4" s="1"/>
  <c r="V75" i="4" a="1"/>
  <c r="V75" i="4" s="1"/>
  <c r="T70" i="4"/>
  <c r="W64" i="4" a="1"/>
  <c r="W64" i="4" s="1"/>
  <c r="V59" i="4" a="1"/>
  <c r="V59" i="4" s="1"/>
  <c r="T54" i="4"/>
  <c r="W48" i="4" a="1"/>
  <c r="W48" i="4" s="1"/>
  <c r="V43" i="4" a="1"/>
  <c r="V43" i="4" s="1"/>
  <c r="T38" i="4"/>
  <c r="W32" i="4" a="1"/>
  <c r="W32" i="4" s="1"/>
  <c r="V27" i="4" a="1"/>
  <c r="V27" i="4" s="1"/>
  <c r="T22" i="4"/>
  <c r="W16" i="4" a="1"/>
  <c r="W16" i="4" s="1"/>
  <c r="V11" i="4" a="1"/>
  <c r="V11" i="4" s="1"/>
  <c r="V255" i="4" a="1"/>
  <c r="V255" i="4" s="1"/>
  <c r="T250" i="4"/>
  <c r="W244" i="4" a="1"/>
  <c r="W244" i="4" s="1"/>
  <c r="V239" i="4" a="1"/>
  <c r="V239" i="4" s="1"/>
  <c r="T234" i="4"/>
  <c r="W228" i="4" a="1"/>
  <c r="W228" i="4" s="1"/>
  <c r="V223" i="4" a="1"/>
  <c r="V223" i="4" s="1"/>
  <c r="T218" i="4"/>
  <c r="W212" i="4" a="1"/>
  <c r="W212" i="4" s="1"/>
  <c r="V207" i="4" a="1"/>
  <c r="V207" i="4" s="1"/>
  <c r="T202" i="4"/>
  <c r="W196" i="4" a="1"/>
  <c r="W196" i="4" s="1"/>
  <c r="V191" i="4" a="1"/>
  <c r="V191" i="4" s="1"/>
  <c r="T186" i="4"/>
  <c r="W180" i="4" a="1"/>
  <c r="W180" i="4" s="1"/>
  <c r="V175" i="4" a="1"/>
  <c r="V175" i="4" s="1"/>
  <c r="T170" i="4"/>
  <c r="W164" i="4" a="1"/>
  <c r="W164" i="4" s="1"/>
  <c r="V159" i="4" a="1"/>
  <c r="V159" i="4" s="1"/>
  <c r="T154" i="4"/>
  <c r="U154" i="4" s="1"/>
  <c r="W148" i="4" a="1"/>
  <c r="W148" i="4" s="1"/>
  <c r="V143" i="4" a="1"/>
  <c r="V143" i="4" s="1"/>
  <c r="T138" i="4"/>
  <c r="W132" i="4" a="1"/>
  <c r="W132" i="4" s="1"/>
  <c r="V127" i="4" a="1"/>
  <c r="V127" i="4" s="1"/>
  <c r="T122" i="4"/>
  <c r="W116" i="4" a="1"/>
  <c r="W116" i="4" s="1"/>
  <c r="V111" i="4" a="1"/>
  <c r="V111" i="4" s="1"/>
  <c r="T106" i="4"/>
  <c r="W100" i="4" a="1"/>
  <c r="W100" i="4" s="1"/>
  <c r="V95" i="4" a="1"/>
  <c r="V95" i="4" s="1"/>
  <c r="T90" i="4"/>
  <c r="W84" i="4" a="1"/>
  <c r="W84" i="4" s="1"/>
  <c r="V79" i="4" a="1"/>
  <c r="V79" i="4" s="1"/>
  <c r="T74" i="4"/>
  <c r="W68" i="4" a="1"/>
  <c r="W68" i="4" s="1"/>
  <c r="V63" i="4" a="1"/>
  <c r="V63" i="4" s="1"/>
  <c r="T58" i="4"/>
  <c r="W52" i="4" a="1"/>
  <c r="W52" i="4" s="1"/>
  <c r="V47" i="4" a="1"/>
  <c r="V47" i="4" s="1"/>
  <c r="T42" i="4"/>
  <c r="W36" i="4" a="1"/>
  <c r="W36" i="4" s="1"/>
  <c r="V31" i="4" a="1"/>
  <c r="V31" i="4" s="1"/>
  <c r="T26" i="4"/>
  <c r="U26" i="4" s="1"/>
  <c r="W20" i="4" a="1"/>
  <c r="W20" i="4" s="1"/>
  <c r="V15" i="4" a="1"/>
  <c r="V15" i="4" s="1"/>
  <c r="T10" i="4"/>
  <c r="T254" i="4"/>
  <c r="W248" i="4" a="1"/>
  <c r="W248" i="4" s="1"/>
  <c r="V243" i="4" a="1"/>
  <c r="V243" i="4" s="1"/>
  <c r="T238" i="4"/>
  <c r="W232" i="4" a="1"/>
  <c r="W232" i="4" s="1"/>
  <c r="V227" i="4" a="1"/>
  <c r="V227" i="4" s="1"/>
  <c r="T222" i="4"/>
  <c r="W216" i="4" a="1"/>
  <c r="W216" i="4" s="1"/>
  <c r="V211" i="4" a="1"/>
  <c r="V211" i="4" s="1"/>
  <c r="T206" i="4"/>
  <c r="W200" i="4" a="1"/>
  <c r="W200" i="4" s="1"/>
  <c r="V195" i="4" a="1"/>
  <c r="V195" i="4" s="1"/>
  <c r="T190" i="4"/>
  <c r="W184" i="4" a="1"/>
  <c r="W184" i="4" s="1"/>
  <c r="V179" i="4" a="1"/>
  <c r="V179" i="4" s="1"/>
  <c r="T174" i="4"/>
  <c r="W168" i="4" a="1"/>
  <c r="W168" i="4" s="1"/>
  <c r="V163" i="4" a="1"/>
  <c r="V163" i="4" s="1"/>
  <c r="T158" i="4"/>
  <c r="W152" i="4" a="1"/>
  <c r="W152" i="4" s="1"/>
  <c r="V147" i="4" a="1"/>
  <c r="V147" i="4" s="1"/>
  <c r="T142" i="4"/>
  <c r="U142" i="4" s="1"/>
  <c r="W136" i="4" a="1"/>
  <c r="W136" i="4" s="1"/>
  <c r="V131" i="4" a="1"/>
  <c r="V131" i="4" s="1"/>
  <c r="T126" i="4"/>
  <c r="W120" i="4" a="1"/>
  <c r="W120" i="4" s="1"/>
  <c r="V115" i="4" a="1"/>
  <c r="V115" i="4" s="1"/>
  <c r="T110" i="4"/>
  <c r="W104" i="4" a="1"/>
  <c r="W104" i="4" s="1"/>
  <c r="V99" i="4" a="1"/>
  <c r="V99" i="4" s="1"/>
  <c r="T94" i="4"/>
  <c r="W88" i="4" a="1"/>
  <c r="W88" i="4" s="1"/>
  <c r="V83" i="4" a="1"/>
  <c r="V83" i="4" s="1"/>
  <c r="T78" i="4"/>
  <c r="W72" i="4" a="1"/>
  <c r="W72" i="4" s="1"/>
  <c r="V67" i="4" a="1"/>
  <c r="V67" i="4" s="1"/>
  <c r="T62" i="4"/>
  <c r="W56" i="4" a="1"/>
  <c r="W56" i="4" s="1"/>
  <c r="V51" i="4" a="1"/>
  <c r="V51" i="4" s="1"/>
  <c r="T46" i="4"/>
  <c r="W40" i="4" a="1"/>
  <c r="W40" i="4" s="1"/>
  <c r="V35" i="4" a="1"/>
  <c r="V35" i="4" s="1"/>
  <c r="T30" i="4"/>
  <c r="W24" i="4" a="1"/>
  <c r="W24" i="4" s="1"/>
  <c r="V19" i="4" a="1"/>
  <c r="V19" i="4" s="1"/>
  <c r="T14" i="4"/>
  <c r="T258" i="4"/>
  <c r="U258" i="4" s="1"/>
  <c r="W252" i="4" a="1"/>
  <c r="W252" i="4" s="1"/>
  <c r="V247" i="4" a="1"/>
  <c r="V247" i="4" s="1"/>
  <c r="T242" i="4"/>
  <c r="W236" i="4" a="1"/>
  <c r="W236" i="4" s="1"/>
  <c r="V231" i="4" a="1"/>
  <c r="V231" i="4" s="1"/>
  <c r="T226" i="4"/>
  <c r="W220" i="4" a="1"/>
  <c r="W220" i="4" s="1"/>
  <c r="V215" i="4" a="1"/>
  <c r="V215" i="4" s="1"/>
  <c r="T210" i="4"/>
  <c r="W204" i="4" a="1"/>
  <c r="W204" i="4" s="1"/>
  <c r="V199" i="4" a="1"/>
  <c r="V199" i="4" s="1"/>
  <c r="T194" i="4"/>
  <c r="W188" i="4" a="1"/>
  <c r="W188" i="4" s="1"/>
  <c r="V183" i="4" a="1"/>
  <c r="V183" i="4" s="1"/>
  <c r="T178" i="4"/>
  <c r="W172" i="4" a="1"/>
  <c r="W172" i="4" s="1"/>
  <c r="V167" i="4" a="1"/>
  <c r="V167" i="4" s="1"/>
  <c r="T162" i="4"/>
  <c r="W156" i="4" a="1"/>
  <c r="W156" i="4" s="1"/>
  <c r="V151" i="4" a="1"/>
  <c r="V151" i="4" s="1"/>
  <c r="T146" i="4"/>
  <c r="W140" i="4" a="1"/>
  <c r="W140" i="4" s="1"/>
  <c r="V135" i="4" a="1"/>
  <c r="V135" i="4" s="1"/>
  <c r="T130" i="4"/>
  <c r="U130" i="4" s="1"/>
  <c r="W124" i="4" a="1"/>
  <c r="W124" i="4" s="1"/>
  <c r="V119" i="4" a="1"/>
  <c r="V119" i="4" s="1"/>
  <c r="T114" i="4"/>
  <c r="W108" i="4" a="1"/>
  <c r="W108" i="4" s="1"/>
  <c r="V103" i="4" a="1"/>
  <c r="V103" i="4" s="1"/>
  <c r="T98" i="4"/>
  <c r="W92" i="4" a="1"/>
  <c r="W92" i="4" s="1"/>
  <c r="V87" i="4" a="1"/>
  <c r="V87" i="4" s="1"/>
  <c r="T82" i="4"/>
  <c r="W76" i="4" a="1"/>
  <c r="W76" i="4" s="1"/>
  <c r="V71" i="4" a="1"/>
  <c r="V71" i="4" s="1"/>
  <c r="T66" i="4"/>
  <c r="W60" i="4" a="1"/>
  <c r="W60" i="4" s="1"/>
  <c r="V55" i="4" a="1"/>
  <c r="V55" i="4" s="1"/>
  <c r="T50" i="4"/>
  <c r="W44" i="4" a="1"/>
  <c r="W44" i="4" s="1"/>
  <c r="V39" i="4" a="1"/>
  <c r="V39" i="4" s="1"/>
  <c r="T34" i="4"/>
  <c r="W28" i="4" a="1"/>
  <c r="W28" i="4" s="1"/>
  <c r="V23" i="4" a="1"/>
  <c r="V23" i="4" s="1"/>
  <c r="T18" i="4"/>
  <c r="W12" i="4" a="1"/>
  <c r="W12" i="4" s="1"/>
  <c r="AB4" i="4"/>
  <c r="J8" i="7"/>
  <c r="I7" i="7"/>
  <c r="G75" i="7"/>
  <c r="G67" i="7"/>
  <c r="G63" i="7"/>
  <c r="G71" i="7"/>
  <c r="G65" i="7"/>
  <c r="G69" i="7"/>
  <c r="G73" i="7"/>
  <c r="R8" i="1"/>
  <c r="P7" i="6"/>
  <c r="L6" i="4"/>
  <c r="Q4" i="4"/>
  <c r="U4" i="4" s="1"/>
  <c r="L7" i="4"/>
  <c r="AF5" i="6"/>
  <c r="T7" i="6" l="1"/>
  <c r="D7" i="7"/>
  <c r="Y126" i="4"/>
  <c r="B59" i="7"/>
  <c r="B24" i="7"/>
  <c r="B44" i="7"/>
  <c r="B36" i="7"/>
  <c r="M36" i="7" s="1"/>
  <c r="B28" i="7"/>
  <c r="B19" i="7"/>
  <c r="B11" i="7"/>
  <c r="B32" i="7"/>
  <c r="B22" i="7"/>
  <c r="B13" i="7"/>
  <c r="B52" i="7"/>
  <c r="B29" i="7"/>
  <c r="M29" i="7" s="1"/>
  <c r="B12" i="7"/>
  <c r="B58" i="7"/>
  <c r="B51" i="7"/>
  <c r="B43" i="7"/>
  <c r="B35" i="7"/>
  <c r="B27" i="7"/>
  <c r="B18" i="7"/>
  <c r="B9" i="7"/>
  <c r="B48" i="7"/>
  <c r="B40" i="7"/>
  <c r="B7" i="7"/>
  <c r="B47" i="7"/>
  <c r="B39" i="7"/>
  <c r="B6" i="7"/>
  <c r="M6" i="7" s="1"/>
  <c r="B46" i="7"/>
  <c r="B21" i="7"/>
  <c r="B37" i="7"/>
  <c r="B57" i="7"/>
  <c r="B50" i="7"/>
  <c r="B42" i="7"/>
  <c r="B34" i="7"/>
  <c r="B26" i="7"/>
  <c r="B17" i="7"/>
  <c r="B10" i="7"/>
  <c r="B15" i="7"/>
  <c r="B54" i="7"/>
  <c r="B31" i="7"/>
  <c r="B38" i="7"/>
  <c r="B56" i="7"/>
  <c r="B49" i="7"/>
  <c r="B41" i="7"/>
  <c r="B33" i="7"/>
  <c r="M33" i="7" s="1"/>
  <c r="B25" i="7"/>
  <c r="B16" i="7"/>
  <c r="B8" i="7"/>
  <c r="B55" i="7"/>
  <c r="B23" i="7"/>
  <c r="B14" i="7"/>
  <c r="B53" i="7"/>
  <c r="B30" i="7"/>
  <c r="M30" i="7" s="1"/>
  <c r="B45" i="7"/>
  <c r="B20" i="7"/>
  <c r="U38" i="4"/>
  <c r="Y85" i="4"/>
  <c r="Y192" i="4"/>
  <c r="U218" i="4"/>
  <c r="U21" i="4"/>
  <c r="U53" i="4"/>
  <c r="U85" i="4"/>
  <c r="U117" i="4"/>
  <c r="U149" i="4"/>
  <c r="U181" i="4"/>
  <c r="U213" i="4"/>
  <c r="U245" i="4"/>
  <c r="U16" i="4"/>
  <c r="U48" i="4"/>
  <c r="U80" i="4"/>
  <c r="U112" i="4"/>
  <c r="U144" i="4"/>
  <c r="U206" i="4"/>
  <c r="U9" i="4"/>
  <c r="U41" i="4"/>
  <c r="U73" i="4"/>
  <c r="U105" i="4"/>
  <c r="U137" i="4"/>
  <c r="U169" i="4"/>
  <c r="U201" i="4"/>
  <c r="U233" i="4"/>
  <c r="U36" i="4"/>
  <c r="U68" i="4"/>
  <c r="U100" i="4"/>
  <c r="U132" i="4"/>
  <c r="U164" i="4"/>
  <c r="U196" i="4"/>
  <c r="U228" i="4"/>
  <c r="Y151" i="4"/>
  <c r="Y69" i="4"/>
  <c r="Y147" i="4"/>
  <c r="Y77" i="4"/>
  <c r="U57" i="4"/>
  <c r="U89" i="4"/>
  <c r="U121" i="4"/>
  <c r="U153" i="4"/>
  <c r="U185" i="4"/>
  <c r="U217" i="4"/>
  <c r="U249" i="4"/>
  <c r="U20" i="4"/>
  <c r="U52" i="4"/>
  <c r="U84" i="4"/>
  <c r="U116" i="4"/>
  <c r="U148" i="4"/>
  <c r="U180" i="4"/>
  <c r="U244" i="4"/>
  <c r="Y135" i="4"/>
  <c r="Y81" i="4"/>
  <c r="U230" i="4"/>
  <c r="U33" i="4"/>
  <c r="U65" i="4"/>
  <c r="U97" i="4"/>
  <c r="U129" i="4"/>
  <c r="U161" i="4"/>
  <c r="U193" i="4"/>
  <c r="U225" i="4"/>
  <c r="U257" i="4"/>
  <c r="U28" i="4"/>
  <c r="U60" i="4"/>
  <c r="U92" i="4"/>
  <c r="U124" i="4"/>
  <c r="U156" i="4"/>
  <c r="U188" i="4"/>
  <c r="U220" i="4"/>
  <c r="U252" i="4"/>
  <c r="Y127" i="4"/>
  <c r="Y153" i="4"/>
  <c r="U13" i="4"/>
  <c r="U45" i="4"/>
  <c r="U77" i="4"/>
  <c r="U109" i="4"/>
  <c r="U141" i="4"/>
  <c r="U173" i="4"/>
  <c r="U205" i="4"/>
  <c r="U237" i="4"/>
  <c r="U40" i="4"/>
  <c r="U72" i="4"/>
  <c r="U104" i="4"/>
  <c r="U136" i="4"/>
  <c r="U168" i="4"/>
  <c r="U200" i="4"/>
  <c r="U232" i="4"/>
  <c r="U37" i="4"/>
  <c r="U69" i="4"/>
  <c r="U101" i="4"/>
  <c r="U133" i="4"/>
  <c r="U165" i="4"/>
  <c r="U197" i="4"/>
  <c r="U229" i="4"/>
  <c r="U32" i="4"/>
  <c r="U64" i="4"/>
  <c r="U96" i="4"/>
  <c r="U128" i="4"/>
  <c r="U160" i="4"/>
  <c r="U192" i="4"/>
  <c r="U224" i="4"/>
  <c r="U256" i="4"/>
  <c r="Y54" i="4"/>
  <c r="U17" i="4"/>
  <c r="U49" i="4"/>
  <c r="U81" i="4"/>
  <c r="U113" i="4"/>
  <c r="U145" i="4"/>
  <c r="U177" i="4"/>
  <c r="U209" i="4"/>
  <c r="U241" i="4"/>
  <c r="U12" i="4"/>
  <c r="U44" i="4"/>
  <c r="U76" i="4"/>
  <c r="U108" i="4"/>
  <c r="U140" i="4"/>
  <c r="U172" i="4"/>
  <c r="U204" i="4"/>
  <c r="U236" i="4"/>
  <c r="Y73" i="4"/>
  <c r="U194" i="4"/>
  <c r="U29" i="4"/>
  <c r="U61" i="4"/>
  <c r="U93" i="4"/>
  <c r="U125" i="4"/>
  <c r="U157" i="4"/>
  <c r="U189" i="4"/>
  <c r="U221" i="4"/>
  <c r="U253" i="4"/>
  <c r="U24" i="4"/>
  <c r="U56" i="4"/>
  <c r="U88" i="4"/>
  <c r="U120" i="4"/>
  <c r="U152" i="4"/>
  <c r="U184" i="4"/>
  <c r="U216" i="4"/>
  <c r="U248" i="4"/>
  <c r="Y26" i="4"/>
  <c r="Y123" i="4"/>
  <c r="Y188" i="4"/>
  <c r="U66" i="4"/>
  <c r="Y178" i="4"/>
  <c r="U102" i="4"/>
  <c r="Y161" i="4"/>
  <c r="U90" i="4"/>
  <c r="Y139" i="4"/>
  <c r="Y131" i="4"/>
  <c r="Y157" i="4"/>
  <c r="Y143" i="4"/>
  <c r="Y174" i="4"/>
  <c r="U212" i="4"/>
  <c r="U25" i="4"/>
  <c r="Y202" i="4"/>
  <c r="Y244" i="4"/>
  <c r="Y243" i="4"/>
  <c r="Y240" i="4"/>
  <c r="U78" i="4"/>
  <c r="Y94" i="4"/>
  <c r="Y118" i="4"/>
  <c r="Y128" i="4"/>
  <c r="Y144" i="4"/>
  <c r="Y175" i="4"/>
  <c r="Y186" i="4"/>
  <c r="U14" i="4"/>
  <c r="Y65" i="4"/>
  <c r="Y165" i="4"/>
  <c r="U106" i="4"/>
  <c r="U170" i="4"/>
  <c r="U234" i="4"/>
  <c r="Y60" i="4"/>
  <c r="Y75" i="4"/>
  <c r="Y103" i="4"/>
  <c r="Y96" i="4"/>
  <c r="Y112" i="4"/>
  <c r="Y152" i="4"/>
  <c r="Y168" i="4"/>
  <c r="Y189" i="4"/>
  <c r="U110" i="4"/>
  <c r="U174" i="4"/>
  <c r="U238" i="4"/>
  <c r="U114" i="4"/>
  <c r="U178" i="4"/>
  <c r="U34" i="4"/>
  <c r="U98" i="4"/>
  <c r="U162" i="4"/>
  <c r="U226" i="4"/>
  <c r="U50" i="4"/>
  <c r="U242" i="4"/>
  <c r="U18" i="4"/>
  <c r="U82" i="4"/>
  <c r="U146" i="4"/>
  <c r="U210" i="4"/>
  <c r="U46" i="4"/>
  <c r="Y122" i="4"/>
  <c r="Y107" i="4"/>
  <c r="Y100" i="4"/>
  <c r="Y116" i="4"/>
  <c r="Y138" i="4"/>
  <c r="Y156" i="4"/>
  <c r="Y172" i="4"/>
  <c r="Y193" i="4"/>
  <c r="Y213" i="4"/>
  <c r="Y199" i="4"/>
  <c r="Y200" i="4"/>
  <c r="Y218" i="4"/>
  <c r="U10" i="4"/>
  <c r="U74" i="4"/>
  <c r="U138" i="4"/>
  <c r="U202" i="4"/>
  <c r="Y18" i="4"/>
  <c r="Y46" i="4"/>
  <c r="Y15" i="4"/>
  <c r="Y31" i="4"/>
  <c r="Y47" i="4"/>
  <c r="Y78" i="4"/>
  <c r="Y30" i="4"/>
  <c r="Y61" i="4"/>
  <c r="Y11" i="4"/>
  <c r="Y27" i="4"/>
  <c r="Y43" i="4"/>
  <c r="Y59" i="4"/>
  <c r="Y12" i="4"/>
  <c r="Y28" i="4"/>
  <c r="Y44" i="4"/>
  <c r="Y106" i="4"/>
  <c r="Y124" i="4"/>
  <c r="Y140" i="4"/>
  <c r="Y171" i="4"/>
  <c r="Y182" i="4"/>
  <c r="Y10" i="4"/>
  <c r="Y74" i="4"/>
  <c r="U42" i="4"/>
  <c r="U198" i="4"/>
  <c r="Y166" i="4"/>
  <c r="Y14" i="4"/>
  <c r="Y24" i="4"/>
  <c r="Y40" i="4"/>
  <c r="Y56" i="4"/>
  <c r="Y90" i="4"/>
  <c r="Y92" i="4"/>
  <c r="Y108" i="4"/>
  <c r="Y198" i="4"/>
  <c r="Y71" i="4"/>
  <c r="U23" i="4"/>
  <c r="U55" i="4"/>
  <c r="U87" i="4"/>
  <c r="U119" i="4"/>
  <c r="U151" i="4"/>
  <c r="U215" i="4"/>
  <c r="Y21" i="4"/>
  <c r="Y37" i="4"/>
  <c r="Y68" i="4"/>
  <c r="Y84" i="4"/>
  <c r="Y87" i="4"/>
  <c r="Y105" i="4"/>
  <c r="Y137" i="4"/>
  <c r="Y217" i="4"/>
  <c r="Y216" i="4"/>
  <c r="Y235" i="4"/>
  <c r="Y255" i="4"/>
  <c r="Y64" i="4"/>
  <c r="Y99" i="4"/>
  <c r="Y115" i="4"/>
  <c r="Y117" i="4"/>
  <c r="Y133" i="4"/>
  <c r="Y164" i="4"/>
  <c r="Y180" i="4"/>
  <c r="Y185" i="4"/>
  <c r="Y191" i="4"/>
  <c r="U15" i="4"/>
  <c r="U47" i="4"/>
  <c r="U79" i="4"/>
  <c r="U111" i="4"/>
  <c r="U143" i="4"/>
  <c r="U175" i="4"/>
  <c r="U207" i="4"/>
  <c r="U239" i="4"/>
  <c r="U43" i="4"/>
  <c r="U107" i="4"/>
  <c r="U171" i="4"/>
  <c r="U235" i="4"/>
  <c r="Y9" i="4"/>
  <c r="Y41" i="4"/>
  <c r="Y57" i="4"/>
  <c r="Y72" i="4"/>
  <c r="Y125" i="4"/>
  <c r="Y141" i="4"/>
  <c r="Y183" i="4"/>
  <c r="Y201" i="4"/>
  <c r="Y53" i="4"/>
  <c r="Y89" i="4"/>
  <c r="Y134" i="4"/>
  <c r="Y150" i="4"/>
  <c r="Y121" i="4"/>
  <c r="Y163" i="4"/>
  <c r="Y177" i="4"/>
  <c r="Y195" i="4"/>
  <c r="Y196" i="4"/>
  <c r="Y197" i="4"/>
  <c r="Y215" i="4"/>
  <c r="Y227" i="4"/>
  <c r="Y226" i="4"/>
  <c r="Y232" i="4"/>
  <c r="Y242" i="4"/>
  <c r="Y237" i="4"/>
  <c r="Y249" i="4"/>
  <c r="Y254" i="4"/>
  <c r="U39" i="4"/>
  <c r="U71" i="4"/>
  <c r="U103" i="4"/>
  <c r="U135" i="4"/>
  <c r="U167" i="4"/>
  <c r="U183" i="4"/>
  <c r="U199" i="4"/>
  <c r="U231" i="4"/>
  <c r="U247" i="4"/>
  <c r="U30" i="4"/>
  <c r="U94" i="4"/>
  <c r="U158" i="4"/>
  <c r="U222" i="4"/>
  <c r="U58" i="4"/>
  <c r="U122" i="4"/>
  <c r="U186" i="4"/>
  <c r="U250" i="4"/>
  <c r="U22" i="4"/>
  <c r="U86" i="4"/>
  <c r="U150" i="4"/>
  <c r="U214" i="4"/>
  <c r="U19" i="4"/>
  <c r="U35" i="4"/>
  <c r="U51" i="4"/>
  <c r="U67" i="4"/>
  <c r="U83" i="4"/>
  <c r="U99" i="4"/>
  <c r="U115" i="4"/>
  <c r="U131" i="4"/>
  <c r="U147" i="4"/>
  <c r="U163" i="4"/>
  <c r="U179" i="4"/>
  <c r="U195" i="4"/>
  <c r="U211" i="4"/>
  <c r="U227" i="4"/>
  <c r="U243" i="4"/>
  <c r="Y22" i="4"/>
  <c r="Y38" i="4"/>
  <c r="Y23" i="4"/>
  <c r="Y39" i="4"/>
  <c r="Y55" i="4"/>
  <c r="Y50" i="4"/>
  <c r="Y17" i="4"/>
  <c r="Y33" i="4"/>
  <c r="Y49" i="4"/>
  <c r="Y70" i="4"/>
  <c r="Y86" i="4"/>
  <c r="Y80" i="4"/>
  <c r="Y130" i="4"/>
  <c r="Y101" i="4"/>
  <c r="Y146" i="4"/>
  <c r="Y120" i="4"/>
  <c r="Y136" i="4"/>
  <c r="Y149" i="4"/>
  <c r="Y162" i="4"/>
  <c r="Y159" i="4"/>
  <c r="Y170" i="4"/>
  <c r="Y184" i="4"/>
  <c r="Y173" i="4"/>
  <c r="Y194" i="4"/>
  <c r="Y207" i="4"/>
  <c r="Y214" i="4"/>
  <c r="Y208" i="4"/>
  <c r="Y209" i="4"/>
  <c r="Y211" i="4"/>
  <c r="Y212" i="4"/>
  <c r="Y223" i="4"/>
  <c r="Y224" i="4"/>
  <c r="Y225" i="4"/>
  <c r="Y222" i="4"/>
  <c r="Y233" i="4"/>
  <c r="Y234" i="4"/>
  <c r="Y231" i="4"/>
  <c r="Y228" i="4"/>
  <c r="Y238" i="4"/>
  <c r="Y239" i="4"/>
  <c r="Y248" i="4"/>
  <c r="Y246" i="4"/>
  <c r="Y247" i="4"/>
  <c r="Y252" i="4"/>
  <c r="Y251" i="4"/>
  <c r="Y257" i="4"/>
  <c r="AB258" i="4"/>
  <c r="AD257" i="4" a="1"/>
  <c r="AD257" i="4" s="1"/>
  <c r="AE258" i="4" a="1"/>
  <c r="AE258" i="4" s="1"/>
  <c r="AD258" i="4" a="1"/>
  <c r="AD258" i="4" s="1"/>
  <c r="AE257" i="4" a="1"/>
  <c r="AE257" i="4" s="1"/>
  <c r="AB256" i="4"/>
  <c r="AD255" i="4" a="1"/>
  <c r="AD255" i="4" s="1"/>
  <c r="AE254" i="4" a="1"/>
  <c r="AE254" i="4" s="1"/>
  <c r="AB257" i="4"/>
  <c r="AB255" i="4"/>
  <c r="AD254" i="4" a="1"/>
  <c r="AD254" i="4" s="1"/>
  <c r="AE253" i="4" a="1"/>
  <c r="AE253" i="4" s="1"/>
  <c r="AD256" i="4" a="1"/>
  <c r="AD256" i="4" s="1"/>
  <c r="AE255" i="4" a="1"/>
  <c r="AE255" i="4" s="1"/>
  <c r="AB253" i="4"/>
  <c r="AB254" i="4"/>
  <c r="AB252" i="4"/>
  <c r="AD251" i="4" a="1"/>
  <c r="AD251" i="4" s="1"/>
  <c r="AE250" i="4" a="1"/>
  <c r="AE250" i="4" s="1"/>
  <c r="AB251" i="4"/>
  <c r="AD250" i="4" a="1"/>
  <c r="AD250" i="4" s="1"/>
  <c r="AD253" i="4" a="1"/>
  <c r="AD253" i="4" s="1"/>
  <c r="AE252" i="4" a="1"/>
  <c r="AE252" i="4" s="1"/>
  <c r="AB250" i="4"/>
  <c r="AE256" i="4" a="1"/>
  <c r="AE256" i="4" s="1"/>
  <c r="AD252" i="4" a="1"/>
  <c r="AD252" i="4" s="1"/>
  <c r="AE251" i="4" a="1"/>
  <c r="AE251" i="4" s="1"/>
  <c r="AB248" i="4"/>
  <c r="AD247" i="4" a="1"/>
  <c r="AD247" i="4" s="1"/>
  <c r="AE246" i="4" a="1"/>
  <c r="AE246" i="4" s="1"/>
  <c r="AE249" i="4" a="1"/>
  <c r="AE249" i="4" s="1"/>
  <c r="AB247" i="4"/>
  <c r="AD246" i="4" a="1"/>
  <c r="AD246" i="4" s="1"/>
  <c r="AD249" i="4" a="1"/>
  <c r="AD249" i="4" s="1"/>
  <c r="AE248" i="4" a="1"/>
  <c r="AE248" i="4" s="1"/>
  <c r="AB246" i="4"/>
  <c r="AD245" i="4" a="1"/>
  <c r="AD245" i="4" s="1"/>
  <c r="AB249" i="4"/>
  <c r="AD248" i="4" a="1"/>
  <c r="AD248" i="4" s="1"/>
  <c r="AE247" i="4" a="1"/>
  <c r="AE247" i="4" s="1"/>
  <c r="AB245" i="4"/>
  <c r="AE244" i="4" a="1"/>
  <c r="AE244" i="4" s="1"/>
  <c r="AB242" i="4"/>
  <c r="AD241" i="4" a="1"/>
  <c r="AD241" i="4" s="1"/>
  <c r="AE240" i="4" a="1"/>
  <c r="AE240" i="4" s="1"/>
  <c r="AB238" i="4"/>
  <c r="AD237" i="4" a="1"/>
  <c r="AD237" i="4" s="1"/>
  <c r="AE245" i="4" a="1"/>
  <c r="AE245" i="4" s="1"/>
  <c r="AD244" i="4" a="1"/>
  <c r="AD244" i="4" s="1"/>
  <c r="AE243" i="4" a="1"/>
  <c r="AE243" i="4" s="1"/>
  <c r="AB241" i="4"/>
  <c r="AD240" i="4" a="1"/>
  <c r="AD240" i="4" s="1"/>
  <c r="AE239" i="4" a="1"/>
  <c r="AE239" i="4" s="1"/>
  <c r="AB237" i="4"/>
  <c r="AB244" i="4"/>
  <c r="AD243" i="4" a="1"/>
  <c r="AD243" i="4" s="1"/>
  <c r="AE242" i="4" a="1"/>
  <c r="AE242" i="4" s="1"/>
  <c r="AB240" i="4"/>
  <c r="AD239" i="4" a="1"/>
  <c r="AD239" i="4" s="1"/>
  <c r="AE238" i="4" a="1"/>
  <c r="AE238" i="4" s="1"/>
  <c r="AB243" i="4"/>
  <c r="AD242" i="4" a="1"/>
  <c r="AD242" i="4" s="1"/>
  <c r="AE241" i="4" a="1"/>
  <c r="AE241" i="4" s="1"/>
  <c r="AB239" i="4"/>
  <c r="AD238" i="4" a="1"/>
  <c r="AD238" i="4" s="1"/>
  <c r="AE237" i="4" a="1"/>
  <c r="AE237" i="4" s="1"/>
  <c r="AD236" i="4" a="1"/>
  <c r="AD236" i="4" s="1"/>
  <c r="AE235" i="4" a="1"/>
  <c r="AE235" i="4" s="1"/>
  <c r="AB233" i="4"/>
  <c r="AD232" i="4" a="1"/>
  <c r="AD232" i="4" s="1"/>
  <c r="AE231" i="4" a="1"/>
  <c r="AE231" i="4" s="1"/>
  <c r="AB229" i="4"/>
  <c r="AD228" i="4" a="1"/>
  <c r="AD228" i="4" s="1"/>
  <c r="AB236" i="4"/>
  <c r="AD235" i="4" a="1"/>
  <c r="AD235" i="4" s="1"/>
  <c r="AE234" i="4" a="1"/>
  <c r="AE234" i="4" s="1"/>
  <c r="AB232" i="4"/>
  <c r="AD231" i="4" a="1"/>
  <c r="AD231" i="4" s="1"/>
  <c r="AE230" i="4" a="1"/>
  <c r="AE230" i="4" s="1"/>
  <c r="AB228" i="4"/>
  <c r="AB235" i="4"/>
  <c r="AD234" i="4" a="1"/>
  <c r="AD234" i="4" s="1"/>
  <c r="AE233" i="4" a="1"/>
  <c r="AE233" i="4" s="1"/>
  <c r="AB231" i="4"/>
  <c r="AD230" i="4" a="1"/>
  <c r="AD230" i="4" s="1"/>
  <c r="AE229" i="4" a="1"/>
  <c r="AE229" i="4" s="1"/>
  <c r="AE236" i="4" a="1"/>
  <c r="AE236" i="4" s="1"/>
  <c r="AB234" i="4"/>
  <c r="AD233" i="4" a="1"/>
  <c r="AD233" i="4" s="1"/>
  <c r="AE232" i="4" a="1"/>
  <c r="AE232" i="4" s="1"/>
  <c r="AB230" i="4"/>
  <c r="AD229" i="4" a="1"/>
  <c r="AD229" i="4" s="1"/>
  <c r="AE228" i="4" a="1"/>
  <c r="AE228" i="4" s="1"/>
  <c r="AB227" i="4"/>
  <c r="AD226" i="4" a="1"/>
  <c r="AD226" i="4" s="1"/>
  <c r="AE225" i="4" a="1"/>
  <c r="AE225" i="4" s="1"/>
  <c r="AB223" i="4"/>
  <c r="AD222" i="4" a="1"/>
  <c r="AD222" i="4" s="1"/>
  <c r="AE221" i="4" a="1"/>
  <c r="AE221" i="4" s="1"/>
  <c r="AB219" i="4"/>
  <c r="AB226" i="4"/>
  <c r="AD225" i="4" a="1"/>
  <c r="AD225" i="4" s="1"/>
  <c r="AE224" i="4" a="1"/>
  <c r="AE224" i="4" s="1"/>
  <c r="AB222" i="4"/>
  <c r="AD221" i="4" a="1"/>
  <c r="AD221" i="4" s="1"/>
  <c r="AE220" i="4" a="1"/>
  <c r="AE220" i="4" s="1"/>
  <c r="AE227" i="4" a="1"/>
  <c r="AE227" i="4" s="1"/>
  <c r="AB225" i="4"/>
  <c r="AD224" i="4" a="1"/>
  <c r="AD224" i="4" s="1"/>
  <c r="AE223" i="4" a="1"/>
  <c r="AE223" i="4" s="1"/>
  <c r="AB221" i="4"/>
  <c r="AD220" i="4" a="1"/>
  <c r="AD220" i="4" s="1"/>
  <c r="AE219" i="4" a="1"/>
  <c r="AE219" i="4" s="1"/>
  <c r="AD227" i="4" a="1"/>
  <c r="AD227" i="4" s="1"/>
  <c r="AE226" i="4" a="1"/>
  <c r="AE226" i="4" s="1"/>
  <c r="AB224" i="4"/>
  <c r="AD223" i="4" a="1"/>
  <c r="AD223" i="4" s="1"/>
  <c r="AE222" i="4" a="1"/>
  <c r="AE222" i="4" s="1"/>
  <c r="AB220" i="4"/>
  <c r="AD219" i="4" a="1"/>
  <c r="AD219" i="4" s="1"/>
  <c r="AB217" i="4"/>
  <c r="AD216" i="4" a="1"/>
  <c r="AD216" i="4" s="1"/>
  <c r="AE215" i="4" a="1"/>
  <c r="AE215" i="4" s="1"/>
  <c r="AB213" i="4"/>
  <c r="AD212" i="4" a="1"/>
  <c r="AD212" i="4" s="1"/>
  <c r="AE211" i="4" a="1"/>
  <c r="AE211" i="4" s="1"/>
  <c r="AE218" i="4" a="1"/>
  <c r="AE218" i="4" s="1"/>
  <c r="AB216" i="4"/>
  <c r="AD215" i="4" a="1"/>
  <c r="AD215" i="4" s="1"/>
  <c r="AE214" i="4" a="1"/>
  <c r="AE214" i="4" s="1"/>
  <c r="AB212" i="4"/>
  <c r="AD211" i="4" a="1"/>
  <c r="AD211" i="4" s="1"/>
  <c r="AE210" i="4" a="1"/>
  <c r="AE210" i="4" s="1"/>
  <c r="AD218" i="4" a="1"/>
  <c r="AD218" i="4" s="1"/>
  <c r="AE217" i="4" a="1"/>
  <c r="AE217" i="4" s="1"/>
  <c r="AB215" i="4"/>
  <c r="AB218" i="4"/>
  <c r="AD217" i="4" a="1"/>
  <c r="AD217" i="4" s="1"/>
  <c r="AD214" i="4" a="1"/>
  <c r="AD214" i="4" s="1"/>
  <c r="AE213" i="4" a="1"/>
  <c r="AE213" i="4" s="1"/>
  <c r="AD209" i="4" a="1"/>
  <c r="AD209" i="4" s="1"/>
  <c r="AE208" i="4" a="1"/>
  <c r="AE208" i="4" s="1"/>
  <c r="AB206" i="4"/>
  <c r="AD205" i="4" a="1"/>
  <c r="AD205" i="4" s="1"/>
  <c r="AE204" i="4" a="1"/>
  <c r="AE204" i="4" s="1"/>
  <c r="AB202" i="4"/>
  <c r="AD201" i="4" a="1"/>
  <c r="AD201" i="4" s="1"/>
  <c r="AE200" i="4" a="1"/>
  <c r="AE200" i="4" s="1"/>
  <c r="AB198" i="4"/>
  <c r="AD197" i="4" a="1"/>
  <c r="AD197" i="4" s="1"/>
  <c r="AE196" i="4" a="1"/>
  <c r="AE196" i="4" s="1"/>
  <c r="AE216" i="4" a="1"/>
  <c r="AE216" i="4" s="1"/>
  <c r="AB214" i="4"/>
  <c r="AD213" i="4" a="1"/>
  <c r="AD213" i="4" s="1"/>
  <c r="AE212" i="4" a="1"/>
  <c r="AE212" i="4" s="1"/>
  <c r="AB209" i="4"/>
  <c r="AD208" i="4" a="1"/>
  <c r="AD208" i="4" s="1"/>
  <c r="AE207" i="4" a="1"/>
  <c r="AE207" i="4" s="1"/>
  <c r="AB205" i="4"/>
  <c r="AD204" i="4" a="1"/>
  <c r="AD204" i="4" s="1"/>
  <c r="AE203" i="4" a="1"/>
  <c r="AE203" i="4" s="1"/>
  <c r="AB201" i="4"/>
  <c r="AD200" i="4" a="1"/>
  <c r="AD200" i="4" s="1"/>
  <c r="AE199" i="4" a="1"/>
  <c r="AE199" i="4" s="1"/>
  <c r="AB197" i="4"/>
  <c r="AD196" i="4" a="1"/>
  <c r="AD196" i="4" s="1"/>
  <c r="AE195" i="4" a="1"/>
  <c r="AE195" i="4" s="1"/>
  <c r="AB211" i="4"/>
  <c r="AD210" i="4" a="1"/>
  <c r="AD210" i="4" s="1"/>
  <c r="AB208" i="4"/>
  <c r="AD207" i="4" a="1"/>
  <c r="AD207" i="4" s="1"/>
  <c r="AE206" i="4" a="1"/>
  <c r="AE206" i="4" s="1"/>
  <c r="AB204" i="4"/>
  <c r="AD203" i="4" a="1"/>
  <c r="AD203" i="4" s="1"/>
  <c r="AE202" i="4" a="1"/>
  <c r="AE202" i="4" s="1"/>
  <c r="AB200" i="4"/>
  <c r="AD199" i="4" a="1"/>
  <c r="AD199" i="4" s="1"/>
  <c r="AE198" i="4" a="1"/>
  <c r="AE198" i="4" s="1"/>
  <c r="AB196" i="4"/>
  <c r="AD195" i="4" a="1"/>
  <c r="AD195" i="4" s="1"/>
  <c r="AE209" i="4" a="1"/>
  <c r="AE209" i="4" s="1"/>
  <c r="AD202" i="4" a="1"/>
  <c r="AD202" i="4" s="1"/>
  <c r="AB195" i="4"/>
  <c r="AE194" i="4" a="1"/>
  <c r="AE194" i="4" s="1"/>
  <c r="AB192" i="4"/>
  <c r="AD191" i="4" a="1"/>
  <c r="AD191" i="4" s="1"/>
  <c r="AE190" i="4" a="1"/>
  <c r="AE190" i="4" s="1"/>
  <c r="AB188" i="4"/>
  <c r="AD187" i="4" a="1"/>
  <c r="AD187" i="4" s="1"/>
  <c r="AE186" i="4" a="1"/>
  <c r="AE186" i="4" s="1"/>
  <c r="AB184" i="4"/>
  <c r="AD183" i="4" a="1"/>
  <c r="AD183" i="4" s="1"/>
  <c r="AE182" i="4" a="1"/>
  <c r="AE182" i="4" s="1"/>
  <c r="AB207" i="4"/>
  <c r="AE205" i="4" a="1"/>
  <c r="AE205" i="4" s="1"/>
  <c r="AD198" i="4" a="1"/>
  <c r="AD198" i="4" s="1"/>
  <c r="AD194" i="4" a="1"/>
  <c r="AD194" i="4" s="1"/>
  <c r="AE193" i="4" a="1"/>
  <c r="AE193" i="4" s="1"/>
  <c r="AB191" i="4"/>
  <c r="AD190" i="4" a="1"/>
  <c r="AD190" i="4" s="1"/>
  <c r="AE189" i="4" a="1"/>
  <c r="AE189" i="4" s="1"/>
  <c r="AB187" i="4"/>
  <c r="AD186" i="4" a="1"/>
  <c r="AD186" i="4" s="1"/>
  <c r="AE185" i="4" a="1"/>
  <c r="AE185" i="4" s="1"/>
  <c r="AB183" i="4"/>
  <c r="AD182" i="4" a="1"/>
  <c r="AD182" i="4" s="1"/>
  <c r="AB203" i="4"/>
  <c r="AE201" i="4" a="1"/>
  <c r="AE201" i="4" s="1"/>
  <c r="AB194" i="4"/>
  <c r="AD193" i="4" a="1"/>
  <c r="AD193" i="4" s="1"/>
  <c r="AE192" i="4" a="1"/>
  <c r="AE192" i="4" s="1"/>
  <c r="AB190" i="4"/>
  <c r="AD189" i="4" a="1"/>
  <c r="AD189" i="4" s="1"/>
  <c r="AE188" i="4" a="1"/>
  <c r="AE188" i="4" s="1"/>
  <c r="AB186" i="4"/>
  <c r="AD185" i="4" a="1"/>
  <c r="AD185" i="4" s="1"/>
  <c r="AE184" i="4" a="1"/>
  <c r="AE184" i="4" s="1"/>
  <c r="AB182" i="4"/>
  <c r="AB199" i="4"/>
  <c r="AD188" i="4" a="1"/>
  <c r="AD188" i="4" s="1"/>
  <c r="AD181" i="4" a="1"/>
  <c r="AD181" i="4" s="1"/>
  <c r="AE180" i="4" a="1"/>
  <c r="AE180" i="4" s="1"/>
  <c r="AB178" i="4"/>
  <c r="AD177" i="4" a="1"/>
  <c r="AD177" i="4" s="1"/>
  <c r="AE176" i="4" a="1"/>
  <c r="AE176" i="4" s="1"/>
  <c r="AB174" i="4"/>
  <c r="AD173" i="4" a="1"/>
  <c r="AD173" i="4" s="1"/>
  <c r="AE172" i="4" a="1"/>
  <c r="AE172" i="4" s="1"/>
  <c r="AB170" i="4"/>
  <c r="AD169" i="4" a="1"/>
  <c r="AD169" i="4" s="1"/>
  <c r="AE168" i="4" a="1"/>
  <c r="AE168" i="4" s="1"/>
  <c r="AB210" i="4"/>
  <c r="AD206" i="4" a="1"/>
  <c r="AD206" i="4" s="1"/>
  <c r="AB193" i="4"/>
  <c r="AE191" i="4" a="1"/>
  <c r="AE191" i="4" s="1"/>
  <c r="AD184" i="4" a="1"/>
  <c r="AD184" i="4" s="1"/>
  <c r="AB181" i="4"/>
  <c r="AD180" i="4" a="1"/>
  <c r="AD180" i="4" s="1"/>
  <c r="AE179" i="4" a="1"/>
  <c r="AE179" i="4" s="1"/>
  <c r="AB177" i="4"/>
  <c r="AC177" i="4" s="1"/>
  <c r="AD176" i="4" a="1"/>
  <c r="AD176" i="4" s="1"/>
  <c r="AE175" i="4" a="1"/>
  <c r="AE175" i="4" s="1"/>
  <c r="AB173" i="4"/>
  <c r="AD172" i="4" a="1"/>
  <c r="AD172" i="4" s="1"/>
  <c r="AE171" i="4" a="1"/>
  <c r="AE171" i="4" s="1"/>
  <c r="AB169" i="4"/>
  <c r="AD168" i="4" a="1"/>
  <c r="AD168" i="4" s="1"/>
  <c r="AB189" i="4"/>
  <c r="AE187" i="4" a="1"/>
  <c r="AE187" i="4" s="1"/>
  <c r="AB180" i="4"/>
  <c r="AD179" i="4" a="1"/>
  <c r="AD179" i="4" s="1"/>
  <c r="AE178" i="4" a="1"/>
  <c r="AE178" i="4" s="1"/>
  <c r="AB176" i="4"/>
  <c r="AD175" i="4" a="1"/>
  <c r="AD175" i="4" s="1"/>
  <c r="AE174" i="4" a="1"/>
  <c r="AE174" i="4" s="1"/>
  <c r="AB172" i="4"/>
  <c r="AD171" i="4" a="1"/>
  <c r="AD171" i="4" s="1"/>
  <c r="AE170" i="4" a="1"/>
  <c r="AE170" i="4" s="1"/>
  <c r="AB168" i="4"/>
  <c r="AE197" i="4" a="1"/>
  <c r="AE197" i="4" s="1"/>
  <c r="AD192" i="4" a="1"/>
  <c r="AD192" i="4" s="1"/>
  <c r="AB185" i="4"/>
  <c r="AE183" i="4" a="1"/>
  <c r="AE183" i="4" s="1"/>
  <c r="AE181" i="4" a="1"/>
  <c r="AE181" i="4" s="1"/>
  <c r="AB179" i="4"/>
  <c r="AD178" i="4" a="1"/>
  <c r="AD178" i="4" s="1"/>
  <c r="AE177" i="4" a="1"/>
  <c r="AE177" i="4" s="1"/>
  <c r="AB175" i="4"/>
  <c r="AD174" i="4" a="1"/>
  <c r="AD174" i="4" s="1"/>
  <c r="AE173" i="4" a="1"/>
  <c r="AE173" i="4" s="1"/>
  <c r="AD167" i="4" a="1"/>
  <c r="AD167" i="4" s="1"/>
  <c r="AE166" i="4" a="1"/>
  <c r="AE166" i="4" s="1"/>
  <c r="AB164" i="4"/>
  <c r="AD163" i="4" a="1"/>
  <c r="AD163" i="4" s="1"/>
  <c r="AE162" i="4" a="1"/>
  <c r="AE162" i="4" s="1"/>
  <c r="AB160" i="4"/>
  <c r="AD159" i="4" a="1"/>
  <c r="AD159" i="4" s="1"/>
  <c r="AE158" i="4" a="1"/>
  <c r="AE158" i="4" s="1"/>
  <c r="AB156" i="4"/>
  <c r="AD155" i="4" a="1"/>
  <c r="AD155" i="4" s="1"/>
  <c r="AB171" i="4"/>
  <c r="AE169" i="4" a="1"/>
  <c r="AE169" i="4" s="1"/>
  <c r="AB167" i="4"/>
  <c r="AD166" i="4" a="1"/>
  <c r="AD166" i="4" s="1"/>
  <c r="AE165" i="4" a="1"/>
  <c r="AE165" i="4" s="1"/>
  <c r="AB163" i="4"/>
  <c r="AD162" i="4" a="1"/>
  <c r="AD162" i="4" s="1"/>
  <c r="AE161" i="4" a="1"/>
  <c r="AE161" i="4" s="1"/>
  <c r="AB159" i="4"/>
  <c r="AD158" i="4" a="1"/>
  <c r="AD158" i="4" s="1"/>
  <c r="AE157" i="4" a="1"/>
  <c r="AE157" i="4" s="1"/>
  <c r="AB155" i="4"/>
  <c r="AD154" i="4" a="1"/>
  <c r="AD154" i="4" s="1"/>
  <c r="AE153" i="4" a="1"/>
  <c r="AE153" i="4" s="1"/>
  <c r="AB166" i="4"/>
  <c r="AD165" i="4" a="1"/>
  <c r="AD165" i="4" s="1"/>
  <c r="AE164" i="4" a="1"/>
  <c r="AE164" i="4" s="1"/>
  <c r="AB162" i="4"/>
  <c r="AD161" i="4" a="1"/>
  <c r="AD161" i="4" s="1"/>
  <c r="AE160" i="4" a="1"/>
  <c r="AE160" i="4" s="1"/>
  <c r="AB158" i="4"/>
  <c r="AD157" i="4" a="1"/>
  <c r="AD157" i="4" s="1"/>
  <c r="AE156" i="4" a="1"/>
  <c r="AE156" i="4" s="1"/>
  <c r="AB154" i="4"/>
  <c r="AD153" i="4" a="1"/>
  <c r="AD153" i="4" s="1"/>
  <c r="AE152" i="4" a="1"/>
  <c r="AE152" i="4" s="1"/>
  <c r="AD170" i="4" a="1"/>
  <c r="AD170" i="4" s="1"/>
  <c r="AE167" i="4" a="1"/>
  <c r="AE167" i="4" s="1"/>
  <c r="AB165" i="4"/>
  <c r="AD164" i="4" a="1"/>
  <c r="AD164" i="4" s="1"/>
  <c r="AE163" i="4" a="1"/>
  <c r="AE163" i="4" s="1"/>
  <c r="AB161" i="4"/>
  <c r="AD160" i="4" a="1"/>
  <c r="AD160" i="4" s="1"/>
  <c r="AE159" i="4" a="1"/>
  <c r="AE159" i="4" s="1"/>
  <c r="AB157" i="4"/>
  <c r="AD156" i="4" a="1"/>
  <c r="AD156" i="4" s="1"/>
  <c r="AE155" i="4" a="1"/>
  <c r="AE155" i="4" s="1"/>
  <c r="AB153" i="4"/>
  <c r="AD152" i="4" a="1"/>
  <c r="AD152" i="4" s="1"/>
  <c r="AB150" i="4"/>
  <c r="AD149" i="4" a="1"/>
  <c r="AD149" i="4" s="1"/>
  <c r="AE148" i="4" a="1"/>
  <c r="AE148" i="4" s="1"/>
  <c r="AB146" i="4"/>
  <c r="AD145" i="4" a="1"/>
  <c r="AD145" i="4" s="1"/>
  <c r="AE144" i="4" a="1"/>
  <c r="AE144" i="4" s="1"/>
  <c r="AB142" i="4"/>
  <c r="AD141" i="4" a="1"/>
  <c r="AD141" i="4" s="1"/>
  <c r="AE140" i="4" a="1"/>
  <c r="AE140" i="4" s="1"/>
  <c r="AB138" i="4"/>
  <c r="AD137" i="4" a="1"/>
  <c r="AD137" i="4" s="1"/>
  <c r="AE136" i="4" a="1"/>
  <c r="AE136" i="4" s="1"/>
  <c r="AB134" i="4"/>
  <c r="AD133" i="4" a="1"/>
  <c r="AD133" i="4" s="1"/>
  <c r="AE132" i="4" a="1"/>
  <c r="AE132" i="4" s="1"/>
  <c r="AB130" i="4"/>
  <c r="AD129" i="4" a="1"/>
  <c r="AD129" i="4" s="1"/>
  <c r="AE128" i="4" a="1"/>
  <c r="AE128" i="4" s="1"/>
  <c r="AB126" i="4"/>
  <c r="AD125" i="4" a="1"/>
  <c r="AD125" i="4" s="1"/>
  <c r="AE124" i="4" a="1"/>
  <c r="AE124" i="4" s="1"/>
  <c r="AB122" i="4"/>
  <c r="AD121" i="4" a="1"/>
  <c r="AD121" i="4" s="1"/>
  <c r="AE120" i="4" a="1"/>
  <c r="AE120" i="4" s="1"/>
  <c r="AB118" i="4"/>
  <c r="AD117" i="4" a="1"/>
  <c r="AD117" i="4" s="1"/>
  <c r="AB152" i="4"/>
  <c r="AE151" i="4" a="1"/>
  <c r="AE151" i="4" s="1"/>
  <c r="AB149" i="4"/>
  <c r="AD148" i="4" a="1"/>
  <c r="AD148" i="4" s="1"/>
  <c r="AE147" i="4" a="1"/>
  <c r="AE147" i="4" s="1"/>
  <c r="AB145" i="4"/>
  <c r="AD144" i="4" a="1"/>
  <c r="AD144" i="4" s="1"/>
  <c r="AE143" i="4" a="1"/>
  <c r="AE143" i="4" s="1"/>
  <c r="AB141" i="4"/>
  <c r="AD140" i="4" a="1"/>
  <c r="AD140" i="4" s="1"/>
  <c r="AE139" i="4" a="1"/>
  <c r="AE139" i="4" s="1"/>
  <c r="AB137" i="4"/>
  <c r="AD136" i="4" a="1"/>
  <c r="AD136" i="4" s="1"/>
  <c r="AE135" i="4" a="1"/>
  <c r="AE135" i="4" s="1"/>
  <c r="AB133" i="4"/>
  <c r="AD132" i="4" a="1"/>
  <c r="AD132" i="4" s="1"/>
  <c r="AE131" i="4" a="1"/>
  <c r="AE131" i="4" s="1"/>
  <c r="AB129" i="4"/>
  <c r="AD128" i="4" a="1"/>
  <c r="AD128" i="4" s="1"/>
  <c r="AE127" i="4" a="1"/>
  <c r="AE127" i="4" s="1"/>
  <c r="AB125" i="4"/>
  <c r="AD124" i="4" a="1"/>
  <c r="AD124" i="4" s="1"/>
  <c r="AE123" i="4" a="1"/>
  <c r="AE123" i="4" s="1"/>
  <c r="AB121" i="4"/>
  <c r="AD120" i="4" a="1"/>
  <c r="AD120" i="4" s="1"/>
  <c r="AE119" i="4" a="1"/>
  <c r="AE119" i="4" s="1"/>
  <c r="AB117" i="4"/>
  <c r="AD151" i="4" a="1"/>
  <c r="AD151" i="4" s="1"/>
  <c r="AE150" i="4" a="1"/>
  <c r="AE150" i="4" s="1"/>
  <c r="AB148" i="4"/>
  <c r="AD147" i="4" a="1"/>
  <c r="AD147" i="4" s="1"/>
  <c r="AE146" i="4" a="1"/>
  <c r="AE146" i="4" s="1"/>
  <c r="AB144" i="4"/>
  <c r="AD143" i="4" a="1"/>
  <c r="AD143" i="4" s="1"/>
  <c r="AE142" i="4" a="1"/>
  <c r="AE142" i="4" s="1"/>
  <c r="AB140" i="4"/>
  <c r="AD139" i="4" a="1"/>
  <c r="AD139" i="4" s="1"/>
  <c r="AE138" i="4" a="1"/>
  <c r="AE138" i="4" s="1"/>
  <c r="AB136" i="4"/>
  <c r="AD135" i="4" a="1"/>
  <c r="AD135" i="4" s="1"/>
  <c r="AE134" i="4" a="1"/>
  <c r="AE134" i="4" s="1"/>
  <c r="AB132" i="4"/>
  <c r="AD131" i="4" a="1"/>
  <c r="AD131" i="4" s="1"/>
  <c r="AE130" i="4" a="1"/>
  <c r="AE130" i="4" s="1"/>
  <c r="AB128" i="4"/>
  <c r="AD127" i="4" a="1"/>
  <c r="AD127" i="4" s="1"/>
  <c r="AE126" i="4" a="1"/>
  <c r="AE126" i="4" s="1"/>
  <c r="AB124" i="4"/>
  <c r="AD123" i="4" a="1"/>
  <c r="AD123" i="4" s="1"/>
  <c r="AE122" i="4" a="1"/>
  <c r="AE122" i="4" s="1"/>
  <c r="AE154" i="4" a="1"/>
  <c r="AE154" i="4" s="1"/>
  <c r="AB151" i="4"/>
  <c r="AD150" i="4" a="1"/>
  <c r="AD150" i="4" s="1"/>
  <c r="AE149" i="4" a="1"/>
  <c r="AE149" i="4" s="1"/>
  <c r="AB147" i="4"/>
  <c r="AD146" i="4" a="1"/>
  <c r="AD146" i="4" s="1"/>
  <c r="AE145" i="4" a="1"/>
  <c r="AE145" i="4" s="1"/>
  <c r="AB143" i="4"/>
  <c r="AD142" i="4" a="1"/>
  <c r="AD142" i="4" s="1"/>
  <c r="AE141" i="4" a="1"/>
  <c r="AE141" i="4" s="1"/>
  <c r="AB139" i="4"/>
  <c r="AD138" i="4" a="1"/>
  <c r="AD138" i="4" s="1"/>
  <c r="AE137" i="4" a="1"/>
  <c r="AE137" i="4" s="1"/>
  <c r="AB135" i="4"/>
  <c r="AD134" i="4" a="1"/>
  <c r="AD134" i="4" s="1"/>
  <c r="AD130" i="4" a="1"/>
  <c r="AD130" i="4" s="1"/>
  <c r="AB123" i="4"/>
  <c r="AE121" i="4" a="1"/>
  <c r="AE121" i="4" s="1"/>
  <c r="AB119" i="4"/>
  <c r="AD118" i="4" a="1"/>
  <c r="AD118" i="4" s="1"/>
  <c r="AE117" i="4" a="1"/>
  <c r="AE117" i="4" s="1"/>
  <c r="AE116" i="4" a="1"/>
  <c r="AE116" i="4" s="1"/>
  <c r="AB114" i="4"/>
  <c r="AD113" i="4" a="1"/>
  <c r="AD113" i="4" s="1"/>
  <c r="AE112" i="4" a="1"/>
  <c r="AE112" i="4" s="1"/>
  <c r="AB110" i="4"/>
  <c r="AD109" i="4" a="1"/>
  <c r="AD109" i="4" s="1"/>
  <c r="AE108" i="4" a="1"/>
  <c r="AE108" i="4" s="1"/>
  <c r="AB106" i="4"/>
  <c r="AD105" i="4" a="1"/>
  <c r="AD105" i="4" s="1"/>
  <c r="AE104" i="4" a="1"/>
  <c r="AE104" i="4" s="1"/>
  <c r="AB102" i="4"/>
  <c r="AD101" i="4" a="1"/>
  <c r="AD101" i="4" s="1"/>
  <c r="AE100" i="4" a="1"/>
  <c r="AE100" i="4" s="1"/>
  <c r="AB98" i="4"/>
  <c r="AD97" i="4" a="1"/>
  <c r="AD97" i="4" s="1"/>
  <c r="AE96" i="4" a="1"/>
  <c r="AE96" i="4" s="1"/>
  <c r="AB94" i="4"/>
  <c r="AD93" i="4" a="1"/>
  <c r="AD93" i="4" s="1"/>
  <c r="AE92" i="4" a="1"/>
  <c r="AE92" i="4" s="1"/>
  <c r="AB90" i="4"/>
  <c r="AD89" i="4" a="1"/>
  <c r="AD89" i="4" s="1"/>
  <c r="AE88" i="4" a="1"/>
  <c r="AE88" i="4" s="1"/>
  <c r="AE133" i="4" a="1"/>
  <c r="AE133" i="4" s="1"/>
  <c r="AD126" i="4" a="1"/>
  <c r="AD126" i="4" s="1"/>
  <c r="AD116" i="4" a="1"/>
  <c r="AD116" i="4" s="1"/>
  <c r="AE115" i="4" a="1"/>
  <c r="AE115" i="4" s="1"/>
  <c r="AB113" i="4"/>
  <c r="AD112" i="4" a="1"/>
  <c r="AD112" i="4" s="1"/>
  <c r="AE111" i="4" a="1"/>
  <c r="AE111" i="4" s="1"/>
  <c r="AB109" i="4"/>
  <c r="AD108" i="4" a="1"/>
  <c r="AD108" i="4" s="1"/>
  <c r="AE107" i="4" a="1"/>
  <c r="AE107" i="4" s="1"/>
  <c r="AB105" i="4"/>
  <c r="AD104" i="4" a="1"/>
  <c r="AD104" i="4" s="1"/>
  <c r="AE103" i="4" a="1"/>
  <c r="AE103" i="4" s="1"/>
  <c r="AB101" i="4"/>
  <c r="AD100" i="4" a="1"/>
  <c r="AD100" i="4" s="1"/>
  <c r="AE99" i="4" a="1"/>
  <c r="AE99" i="4" s="1"/>
  <c r="AB97" i="4"/>
  <c r="AD96" i="4" a="1"/>
  <c r="AD96" i="4" s="1"/>
  <c r="AE95" i="4" a="1"/>
  <c r="AE95" i="4" s="1"/>
  <c r="AB93" i="4"/>
  <c r="AD92" i="4" a="1"/>
  <c r="AD92" i="4" s="1"/>
  <c r="AE91" i="4" a="1"/>
  <c r="AE91" i="4" s="1"/>
  <c r="AB131" i="4"/>
  <c r="AE129" i="4" a="1"/>
  <c r="AE129" i="4" s="1"/>
  <c r="AD122" i="4" a="1"/>
  <c r="AD122" i="4" s="1"/>
  <c r="AB116" i="4"/>
  <c r="AD115" i="4" a="1"/>
  <c r="AD115" i="4" s="1"/>
  <c r="AE114" i="4" a="1"/>
  <c r="AE114" i="4" s="1"/>
  <c r="AB112" i="4"/>
  <c r="AD111" i="4" a="1"/>
  <c r="AD111" i="4" s="1"/>
  <c r="AE110" i="4" a="1"/>
  <c r="AE110" i="4" s="1"/>
  <c r="AB108" i="4"/>
  <c r="AD107" i="4" a="1"/>
  <c r="AD107" i="4" s="1"/>
  <c r="AE106" i="4" a="1"/>
  <c r="AE106" i="4" s="1"/>
  <c r="AB104" i="4"/>
  <c r="AD103" i="4" a="1"/>
  <c r="AD103" i="4" s="1"/>
  <c r="AE102" i="4" a="1"/>
  <c r="AE102" i="4" s="1"/>
  <c r="AB100" i="4"/>
  <c r="AD99" i="4" a="1"/>
  <c r="AD99" i="4" s="1"/>
  <c r="AE98" i="4" a="1"/>
  <c r="AE98" i="4" s="1"/>
  <c r="AB96" i="4"/>
  <c r="AD95" i="4" a="1"/>
  <c r="AD95" i="4" s="1"/>
  <c r="AE94" i="4" a="1"/>
  <c r="AE94" i="4" s="1"/>
  <c r="AB92" i="4"/>
  <c r="AD91" i="4" a="1"/>
  <c r="AD91" i="4" s="1"/>
  <c r="AE90" i="4" a="1"/>
  <c r="AE90" i="4" s="1"/>
  <c r="AB88" i="4"/>
  <c r="AD87" i="4" a="1"/>
  <c r="AD87" i="4" s="1"/>
  <c r="AB127" i="4"/>
  <c r="AB120" i="4"/>
  <c r="AB115" i="4"/>
  <c r="AE113" i="4" a="1"/>
  <c r="AE113" i="4" s="1"/>
  <c r="AD106" i="4" a="1"/>
  <c r="AD106" i="4" s="1"/>
  <c r="AB99" i="4"/>
  <c r="AE97" i="4" a="1"/>
  <c r="AE97" i="4" s="1"/>
  <c r="AD90" i="4" a="1"/>
  <c r="AD90" i="4" s="1"/>
  <c r="AE89" i="4" a="1"/>
  <c r="AE89" i="4" s="1"/>
  <c r="AB85" i="4"/>
  <c r="AD84" i="4" a="1"/>
  <c r="AD84" i="4" s="1"/>
  <c r="AE83" i="4" a="1"/>
  <c r="AE83" i="4" s="1"/>
  <c r="AB81" i="4"/>
  <c r="AD80" i="4" a="1"/>
  <c r="AD80" i="4" s="1"/>
  <c r="AE79" i="4" a="1"/>
  <c r="AE79" i="4" s="1"/>
  <c r="AB77" i="4"/>
  <c r="AD76" i="4" a="1"/>
  <c r="AD76" i="4" s="1"/>
  <c r="AE75" i="4" a="1"/>
  <c r="AE75" i="4" s="1"/>
  <c r="AB73" i="4"/>
  <c r="AD72" i="4" a="1"/>
  <c r="AD72" i="4" s="1"/>
  <c r="AE71" i="4" a="1"/>
  <c r="AE71" i="4" s="1"/>
  <c r="AB69" i="4"/>
  <c r="AD68" i="4" a="1"/>
  <c r="AD68" i="4" s="1"/>
  <c r="AE67" i="4" a="1"/>
  <c r="AE67" i="4" s="1"/>
  <c r="AB65" i="4"/>
  <c r="AD64" i="4" a="1"/>
  <c r="AD64" i="4" s="1"/>
  <c r="AE63" i="4" a="1"/>
  <c r="AE63" i="4" s="1"/>
  <c r="AB61" i="4"/>
  <c r="AB111" i="4"/>
  <c r="AE109" i="4" a="1"/>
  <c r="AE109" i="4" s="1"/>
  <c r="AD102" i="4" a="1"/>
  <c r="AD102" i="4" s="1"/>
  <c r="AB95" i="4"/>
  <c r="AE93" i="4" a="1"/>
  <c r="AE93" i="4" s="1"/>
  <c r="AB89" i="4"/>
  <c r="AD88" i="4" a="1"/>
  <c r="AD88" i="4" s="1"/>
  <c r="AE87" i="4" a="1"/>
  <c r="AE87" i="4" s="1"/>
  <c r="AE86" i="4" a="1"/>
  <c r="AE86" i="4" s="1"/>
  <c r="AB84" i="4"/>
  <c r="AD83" i="4" a="1"/>
  <c r="AD83" i="4" s="1"/>
  <c r="AE82" i="4" a="1"/>
  <c r="AE82" i="4" s="1"/>
  <c r="AB80" i="4"/>
  <c r="AD79" i="4" a="1"/>
  <c r="AD79" i="4" s="1"/>
  <c r="AE78" i="4" a="1"/>
  <c r="AE78" i="4" s="1"/>
  <c r="AB76" i="4"/>
  <c r="AD75" i="4" a="1"/>
  <c r="AD75" i="4" s="1"/>
  <c r="AE74" i="4" a="1"/>
  <c r="AE74" i="4" s="1"/>
  <c r="AB72" i="4"/>
  <c r="AD71" i="4" a="1"/>
  <c r="AD71" i="4" s="1"/>
  <c r="AE70" i="4" a="1"/>
  <c r="AE70" i="4" s="1"/>
  <c r="AB68" i="4"/>
  <c r="AD67" i="4" a="1"/>
  <c r="AD67" i="4" s="1"/>
  <c r="AE66" i="4" a="1"/>
  <c r="AE66" i="4" s="1"/>
  <c r="AB64" i="4"/>
  <c r="AD63" i="4" a="1"/>
  <c r="AD63" i="4" s="1"/>
  <c r="AE62" i="4" a="1"/>
  <c r="AE62" i="4" s="1"/>
  <c r="AE118" i="4" a="1"/>
  <c r="AE118" i="4" s="1"/>
  <c r="AD114" i="4" a="1"/>
  <c r="AD114" i="4" s="1"/>
  <c r="AB107" i="4"/>
  <c r="AE105" i="4" a="1"/>
  <c r="AE105" i="4" s="1"/>
  <c r="AD98" i="4" a="1"/>
  <c r="AD98" i="4" s="1"/>
  <c r="AB91" i="4"/>
  <c r="AB87" i="4"/>
  <c r="AD86" i="4" a="1"/>
  <c r="AD86" i="4" s="1"/>
  <c r="AE85" i="4" a="1"/>
  <c r="AE85" i="4" s="1"/>
  <c r="AB83" i="4"/>
  <c r="AD82" i="4" a="1"/>
  <c r="AD82" i="4" s="1"/>
  <c r="AE81" i="4" a="1"/>
  <c r="AE81" i="4" s="1"/>
  <c r="AB79" i="4"/>
  <c r="AD78" i="4" a="1"/>
  <c r="AD78" i="4" s="1"/>
  <c r="AE77" i="4" a="1"/>
  <c r="AE77" i="4" s="1"/>
  <c r="AB75" i="4"/>
  <c r="AD74" i="4" a="1"/>
  <c r="AD74" i="4" s="1"/>
  <c r="AE73" i="4" a="1"/>
  <c r="AE73" i="4" s="1"/>
  <c r="AB71" i="4"/>
  <c r="AD70" i="4" a="1"/>
  <c r="AD70" i="4" s="1"/>
  <c r="AE69" i="4" a="1"/>
  <c r="AE69" i="4" s="1"/>
  <c r="AB67" i="4"/>
  <c r="AD66" i="4" a="1"/>
  <c r="AD66" i="4" s="1"/>
  <c r="AE65" i="4" a="1"/>
  <c r="AE65" i="4" s="1"/>
  <c r="AE125" i="4" a="1"/>
  <c r="AE125" i="4" s="1"/>
  <c r="AD119" i="4" a="1"/>
  <c r="AD119" i="4" s="1"/>
  <c r="AD110" i="4" a="1"/>
  <c r="AD110" i="4" s="1"/>
  <c r="AB103" i="4"/>
  <c r="AE101" i="4" a="1"/>
  <c r="AE101" i="4" s="1"/>
  <c r="AD94" i="4" a="1"/>
  <c r="AD94" i="4" s="1"/>
  <c r="AB86" i="4"/>
  <c r="AD85" i="4" a="1"/>
  <c r="AD85" i="4" s="1"/>
  <c r="AE84" i="4" a="1"/>
  <c r="AE84" i="4" s="1"/>
  <c r="AB82" i="4"/>
  <c r="AD81" i="4" a="1"/>
  <c r="AD81" i="4" s="1"/>
  <c r="AE80" i="4" a="1"/>
  <c r="AE80" i="4" s="1"/>
  <c r="AB78" i="4"/>
  <c r="AD77" i="4" a="1"/>
  <c r="AD77" i="4" s="1"/>
  <c r="AE76" i="4" a="1"/>
  <c r="AE76" i="4" s="1"/>
  <c r="AB74" i="4"/>
  <c r="AD73" i="4" a="1"/>
  <c r="AD73" i="4" s="1"/>
  <c r="AE72" i="4" a="1"/>
  <c r="AE72" i="4" s="1"/>
  <c r="AB70" i="4"/>
  <c r="AD69" i="4" a="1"/>
  <c r="AD69" i="4" s="1"/>
  <c r="AE68" i="4" a="1"/>
  <c r="AE68" i="4" s="1"/>
  <c r="AB63" i="4"/>
  <c r="AD62" i="4" a="1"/>
  <c r="AD62" i="4" s="1"/>
  <c r="AE61" i="4" a="1"/>
  <c r="AE61" i="4" s="1"/>
  <c r="AE60" i="4" a="1"/>
  <c r="AE60" i="4" s="1"/>
  <c r="AB58" i="4"/>
  <c r="AD57" i="4" a="1"/>
  <c r="AD57" i="4" s="1"/>
  <c r="AE56" i="4" a="1"/>
  <c r="AE56" i="4" s="1"/>
  <c r="AB54" i="4"/>
  <c r="AD53" i="4" a="1"/>
  <c r="AD53" i="4" s="1"/>
  <c r="AE52" i="4" a="1"/>
  <c r="AE52" i="4" s="1"/>
  <c r="AB50" i="4"/>
  <c r="AD49" i="4" a="1"/>
  <c r="AD49" i="4" s="1"/>
  <c r="AE48" i="4" a="1"/>
  <c r="AE48" i="4" s="1"/>
  <c r="AB46" i="4"/>
  <c r="AD45" i="4" a="1"/>
  <c r="AD45" i="4" s="1"/>
  <c r="AE44" i="4" a="1"/>
  <c r="AE44" i="4" s="1"/>
  <c r="AB42" i="4"/>
  <c r="AD41" i="4" a="1"/>
  <c r="AD41" i="4" s="1"/>
  <c r="AE40" i="4" a="1"/>
  <c r="AE40" i="4" s="1"/>
  <c r="AB38" i="4"/>
  <c r="AD37" i="4" a="1"/>
  <c r="AD37" i="4" s="1"/>
  <c r="AE36" i="4" a="1"/>
  <c r="AE36" i="4" s="1"/>
  <c r="AB34" i="4"/>
  <c r="AD33" i="4" a="1"/>
  <c r="AD33" i="4" s="1"/>
  <c r="AE32" i="4" a="1"/>
  <c r="AE32" i="4" s="1"/>
  <c r="AB30" i="4"/>
  <c r="AD29" i="4" a="1"/>
  <c r="AD29" i="4" s="1"/>
  <c r="AE28" i="4" a="1"/>
  <c r="AE28" i="4" s="1"/>
  <c r="AB26" i="4"/>
  <c r="AD25" i="4" a="1"/>
  <c r="AD25" i="4" s="1"/>
  <c r="AE24" i="4" a="1"/>
  <c r="AE24" i="4" s="1"/>
  <c r="AB22" i="4"/>
  <c r="AD21" i="4" a="1"/>
  <c r="AD21" i="4" s="1"/>
  <c r="AE20" i="4" a="1"/>
  <c r="AE20" i="4" s="1"/>
  <c r="AB18" i="4"/>
  <c r="AD17" i="4" a="1"/>
  <c r="AD17" i="4" s="1"/>
  <c r="AE16" i="4" a="1"/>
  <c r="AE16" i="4" s="1"/>
  <c r="AB14" i="4"/>
  <c r="AD13" i="4" a="1"/>
  <c r="AD13" i="4" s="1"/>
  <c r="AE12" i="4" a="1"/>
  <c r="AE12" i="4" s="1"/>
  <c r="AB10" i="4"/>
  <c r="AD9" i="4" a="1"/>
  <c r="AD9" i="4" s="1"/>
  <c r="AD65" i="4" a="1"/>
  <c r="AD65" i="4" s="1"/>
  <c r="AB62" i="4"/>
  <c r="AD61" i="4" a="1"/>
  <c r="AD61" i="4" s="1"/>
  <c r="AD60" i="4" a="1"/>
  <c r="AD60" i="4" s="1"/>
  <c r="AE59" i="4" a="1"/>
  <c r="AE59" i="4" s="1"/>
  <c r="AB57" i="4"/>
  <c r="AD56" i="4" a="1"/>
  <c r="AD56" i="4" s="1"/>
  <c r="AE55" i="4" a="1"/>
  <c r="AE55" i="4" s="1"/>
  <c r="AB53" i="4"/>
  <c r="AD52" i="4" a="1"/>
  <c r="AD52" i="4" s="1"/>
  <c r="AE51" i="4" a="1"/>
  <c r="AE51" i="4" s="1"/>
  <c r="AB49" i="4"/>
  <c r="AD48" i="4" a="1"/>
  <c r="AD48" i="4" s="1"/>
  <c r="AE47" i="4" a="1"/>
  <c r="AE47" i="4" s="1"/>
  <c r="AB45" i="4"/>
  <c r="AD44" i="4" a="1"/>
  <c r="AD44" i="4" s="1"/>
  <c r="AE43" i="4" a="1"/>
  <c r="AE43" i="4" s="1"/>
  <c r="AB41" i="4"/>
  <c r="AD40" i="4" a="1"/>
  <c r="AD40" i="4" s="1"/>
  <c r="AE39" i="4" a="1"/>
  <c r="AE39" i="4" s="1"/>
  <c r="AB37" i="4"/>
  <c r="AD36" i="4" a="1"/>
  <c r="AD36" i="4" s="1"/>
  <c r="AE35" i="4" a="1"/>
  <c r="AE35" i="4" s="1"/>
  <c r="AB33" i="4"/>
  <c r="AD32" i="4" a="1"/>
  <c r="AD32" i="4" s="1"/>
  <c r="AE31" i="4" a="1"/>
  <c r="AE31" i="4" s="1"/>
  <c r="AB29" i="4"/>
  <c r="AD28" i="4" a="1"/>
  <c r="AD28" i="4" s="1"/>
  <c r="AE27" i="4" a="1"/>
  <c r="AE27" i="4" s="1"/>
  <c r="AB25" i="4"/>
  <c r="AD24" i="4" a="1"/>
  <c r="AD24" i="4" s="1"/>
  <c r="AE23" i="4" a="1"/>
  <c r="AE23" i="4" s="1"/>
  <c r="AB21" i="4"/>
  <c r="AD20" i="4" a="1"/>
  <c r="AD20" i="4" s="1"/>
  <c r="AE19" i="4" a="1"/>
  <c r="AE19" i="4" s="1"/>
  <c r="AB17" i="4"/>
  <c r="AD16" i="4" a="1"/>
  <c r="AD16" i="4" s="1"/>
  <c r="AE15" i="4" a="1"/>
  <c r="AE15" i="4" s="1"/>
  <c r="AB13" i="4"/>
  <c r="AD12" i="4" a="1"/>
  <c r="AD12" i="4" s="1"/>
  <c r="AE11" i="4" a="1"/>
  <c r="AE11" i="4" s="1"/>
  <c r="AB9" i="4"/>
  <c r="AD46" i="4" a="1"/>
  <c r="AD46" i="4" s="1"/>
  <c r="AD42" i="4" a="1"/>
  <c r="AD42" i="4" s="1"/>
  <c r="AB39" i="4"/>
  <c r="AD38" i="4" a="1"/>
  <c r="AD38" i="4" s="1"/>
  <c r="AB60" i="4"/>
  <c r="AD59" i="4" a="1"/>
  <c r="AD59" i="4" s="1"/>
  <c r="AE58" i="4" a="1"/>
  <c r="AE58" i="4" s="1"/>
  <c r="AB56" i="4"/>
  <c r="AD55" i="4" a="1"/>
  <c r="AD55" i="4" s="1"/>
  <c r="AE54" i="4" a="1"/>
  <c r="AE54" i="4" s="1"/>
  <c r="AB52" i="4"/>
  <c r="AD51" i="4" a="1"/>
  <c r="AD51" i="4" s="1"/>
  <c r="AE50" i="4" a="1"/>
  <c r="AE50" i="4" s="1"/>
  <c r="AB48" i="4"/>
  <c r="AD47" i="4" a="1"/>
  <c r="AD47" i="4" s="1"/>
  <c r="AE46" i="4" a="1"/>
  <c r="AE46" i="4" s="1"/>
  <c r="AB44" i="4"/>
  <c r="AD43" i="4" a="1"/>
  <c r="AD43" i="4" s="1"/>
  <c r="AE42" i="4" a="1"/>
  <c r="AE42" i="4" s="1"/>
  <c r="AB40" i="4"/>
  <c r="AD39" i="4" a="1"/>
  <c r="AD39" i="4" s="1"/>
  <c r="AE38" i="4" a="1"/>
  <c r="AE38" i="4" s="1"/>
  <c r="AB36" i="4"/>
  <c r="AD35" i="4" a="1"/>
  <c r="AD35" i="4" s="1"/>
  <c r="AE34" i="4" a="1"/>
  <c r="AE34" i="4" s="1"/>
  <c r="AB32" i="4"/>
  <c r="AD31" i="4" a="1"/>
  <c r="AD31" i="4" s="1"/>
  <c r="AE30" i="4" a="1"/>
  <c r="AE30" i="4" s="1"/>
  <c r="AB28" i="4"/>
  <c r="AD27" i="4" a="1"/>
  <c r="AD27" i="4" s="1"/>
  <c r="AE26" i="4" a="1"/>
  <c r="AE26" i="4" s="1"/>
  <c r="AB24" i="4"/>
  <c r="AD23" i="4" a="1"/>
  <c r="AD23" i="4" s="1"/>
  <c r="AE22" i="4" a="1"/>
  <c r="AE22" i="4" s="1"/>
  <c r="AB20" i="4"/>
  <c r="AD19" i="4" a="1"/>
  <c r="AD19" i="4" s="1"/>
  <c r="AE18" i="4" a="1"/>
  <c r="AE18" i="4" s="1"/>
  <c r="AB16" i="4"/>
  <c r="AD15" i="4" a="1"/>
  <c r="AD15" i="4" s="1"/>
  <c r="AE14" i="4" a="1"/>
  <c r="AE14" i="4" s="1"/>
  <c r="AB12" i="4"/>
  <c r="AD11" i="4" a="1"/>
  <c r="AD11" i="4" s="1"/>
  <c r="AE10" i="4" a="1"/>
  <c r="AE10" i="4" s="1"/>
  <c r="AD54" i="4" a="1"/>
  <c r="AD54" i="4" s="1"/>
  <c r="AD50" i="4" a="1"/>
  <c r="AD50" i="4" s="1"/>
  <c r="AE49" i="4" a="1"/>
  <c r="AE49" i="4" s="1"/>
  <c r="AB47" i="4"/>
  <c r="AE45" i="4" a="1"/>
  <c r="AE45" i="4" s="1"/>
  <c r="AB43" i="4"/>
  <c r="AE41" i="4" a="1"/>
  <c r="AE41" i="4" s="1"/>
  <c r="AB66" i="4"/>
  <c r="AE64" i="4" a="1"/>
  <c r="AE64" i="4" s="1"/>
  <c r="AB59" i="4"/>
  <c r="AD58" i="4" a="1"/>
  <c r="AD58" i="4" s="1"/>
  <c r="AE57" i="4" a="1"/>
  <c r="AE57" i="4" s="1"/>
  <c r="AB55" i="4"/>
  <c r="AE53" i="4" a="1"/>
  <c r="AE53" i="4" s="1"/>
  <c r="AB51" i="4"/>
  <c r="AE37" i="4" a="1"/>
  <c r="AE37" i="4" s="1"/>
  <c r="AB31" i="4"/>
  <c r="AE29" i="4" a="1"/>
  <c r="AE29" i="4" s="1"/>
  <c r="AD22" i="4" a="1"/>
  <c r="AD22" i="4" s="1"/>
  <c r="AB15" i="4"/>
  <c r="AE13" i="4" a="1"/>
  <c r="AE13" i="4" s="1"/>
  <c r="AD34" i="4" a="1"/>
  <c r="AD34" i="4" s="1"/>
  <c r="AB27" i="4"/>
  <c r="AE25" i="4" a="1"/>
  <c r="AE25" i="4" s="1"/>
  <c r="AD18" i="4" a="1"/>
  <c r="AD18" i="4" s="1"/>
  <c r="AB11" i="4"/>
  <c r="AE9" i="4" a="1"/>
  <c r="AE9" i="4" s="1"/>
  <c r="AD30" i="4" a="1"/>
  <c r="AD30" i="4" s="1"/>
  <c r="AB23" i="4"/>
  <c r="AE21" i="4" a="1"/>
  <c r="AE21" i="4" s="1"/>
  <c r="AD14" i="4" a="1"/>
  <c r="AD14" i="4" s="1"/>
  <c r="AB35" i="4"/>
  <c r="AE33" i="4" a="1"/>
  <c r="AE33" i="4" s="1"/>
  <c r="AD26" i="4" a="1"/>
  <c r="AD26" i="4" s="1"/>
  <c r="AB19" i="4"/>
  <c r="AE17" i="4" a="1"/>
  <c r="AE17" i="4" s="1"/>
  <c r="AD10" i="4" a="1"/>
  <c r="AD10" i="4" s="1"/>
  <c r="U134" i="4"/>
  <c r="Y34" i="4"/>
  <c r="Y42" i="4"/>
  <c r="Y58" i="4"/>
  <c r="Y19" i="4"/>
  <c r="Y35" i="4"/>
  <c r="Y51" i="4"/>
  <c r="Y20" i="4"/>
  <c r="Y36" i="4"/>
  <c r="Y52" i="4"/>
  <c r="Y13" i="4"/>
  <c r="Y29" i="4"/>
  <c r="Y45" i="4"/>
  <c r="Y88" i="4"/>
  <c r="Y66" i="4"/>
  <c r="Y82" i="4"/>
  <c r="Y102" i="4"/>
  <c r="Y67" i="4"/>
  <c r="Y83" i="4"/>
  <c r="Y76" i="4"/>
  <c r="Y110" i="4"/>
  <c r="Y95" i="4"/>
  <c r="Y111" i="4"/>
  <c r="Y104" i="4"/>
  <c r="Y119" i="4"/>
  <c r="Y97" i="4"/>
  <c r="Y113" i="4"/>
  <c r="Y142" i="4"/>
  <c r="Y132" i="4"/>
  <c r="Y148" i="4"/>
  <c r="Y129" i="4"/>
  <c r="Y145" i="4"/>
  <c r="Y160" i="4"/>
  <c r="Y158" i="4"/>
  <c r="Y155" i="4"/>
  <c r="Y179" i="4"/>
  <c r="Y176" i="4"/>
  <c r="Y169" i="4"/>
  <c r="Y190" i="4"/>
  <c r="Y187" i="4"/>
  <c r="Y206" i="4"/>
  <c r="Y203" i="4"/>
  <c r="Y204" i="4"/>
  <c r="Y205" i="4"/>
  <c r="Y210" i="4"/>
  <c r="Y219" i="4"/>
  <c r="Y220" i="4"/>
  <c r="Y221" i="4"/>
  <c r="Y229" i="4"/>
  <c r="Y230" i="4"/>
  <c r="Y245" i="4"/>
  <c r="Y253" i="4"/>
  <c r="Y250" i="4"/>
  <c r="Y256" i="4"/>
  <c r="Y258" i="4"/>
  <c r="U70" i="4"/>
  <c r="U31" i="4"/>
  <c r="U63" i="4"/>
  <c r="U95" i="4"/>
  <c r="U127" i="4"/>
  <c r="U159" i="4"/>
  <c r="U191" i="4"/>
  <c r="U223" i="4"/>
  <c r="U255" i="4"/>
  <c r="U62" i="4"/>
  <c r="U126" i="4"/>
  <c r="U190" i="4"/>
  <c r="U254" i="4"/>
  <c r="U54" i="4"/>
  <c r="U118" i="4"/>
  <c r="U182" i="4"/>
  <c r="U246" i="4"/>
  <c r="U11" i="4"/>
  <c r="U27" i="4"/>
  <c r="U59" i="4"/>
  <c r="U75" i="4"/>
  <c r="U91" i="4"/>
  <c r="U123" i="4"/>
  <c r="U139" i="4"/>
  <c r="U155" i="4"/>
  <c r="U187" i="4"/>
  <c r="U203" i="4"/>
  <c r="U219" i="4"/>
  <c r="U251" i="4"/>
  <c r="Y16" i="4"/>
  <c r="Y32" i="4"/>
  <c r="Y48" i="4"/>
  <c r="Y25" i="4"/>
  <c r="Y114" i="4"/>
  <c r="Y63" i="4"/>
  <c r="Y79" i="4"/>
  <c r="Y91" i="4"/>
  <c r="Y93" i="4"/>
  <c r="Y109" i="4"/>
  <c r="Y154" i="4"/>
  <c r="Y167" i="4"/>
  <c r="Y181" i="4"/>
  <c r="Y236" i="4"/>
  <c r="Y241" i="4"/>
  <c r="AF4" i="4"/>
  <c r="T7" i="4"/>
  <c r="Y4" i="4"/>
  <c r="T6" i="4"/>
  <c r="J9" i="7"/>
  <c r="J10" i="7" s="1"/>
  <c r="J11" i="7" s="1"/>
  <c r="J12" i="7" s="1"/>
  <c r="J13" i="7" s="1"/>
  <c r="J14" i="7" s="1"/>
  <c r="J15" i="7" s="1"/>
  <c r="J16" i="7" s="1"/>
  <c r="J17" i="7" s="1"/>
  <c r="J18" i="7" s="1"/>
  <c r="J19" i="7" s="1"/>
  <c r="J20" i="7" s="1"/>
  <c r="J21" i="7" s="1"/>
  <c r="J22" i="7" s="1"/>
  <c r="J23" i="7" s="1"/>
  <c r="J24" i="7" s="1"/>
  <c r="J25" i="7" s="1"/>
  <c r="J26" i="7" s="1"/>
  <c r="J27" i="7" s="1"/>
  <c r="J28" i="7" s="1"/>
  <c r="J29" i="7" s="1"/>
  <c r="J30" i="7" s="1"/>
  <c r="J31" i="7" s="1"/>
  <c r="J32" i="7" s="1"/>
  <c r="J33" i="7" s="1"/>
  <c r="J34" i="7" s="1"/>
  <c r="J35" i="7" s="1"/>
  <c r="J36" i="7" s="1"/>
  <c r="J37" i="7" s="1"/>
  <c r="J38" i="7" s="1"/>
  <c r="J39" i="7" s="1"/>
  <c r="J40" i="7" s="1"/>
  <c r="J41" i="7" s="1"/>
  <c r="J42" i="7" s="1"/>
  <c r="J43" i="7" s="1"/>
  <c r="J44" i="7" s="1"/>
  <c r="J45" i="7" s="1"/>
  <c r="J46" i="7" s="1"/>
  <c r="J47" i="7" s="1"/>
  <c r="J48" i="7" s="1"/>
  <c r="J49" i="7" s="1"/>
  <c r="J50" i="7" s="1"/>
  <c r="J51" i="7" s="1"/>
  <c r="J52" i="7" s="1"/>
  <c r="J53" i="7" s="1"/>
  <c r="J54" i="7" s="1"/>
  <c r="J55" i="7" s="1"/>
  <c r="J56" i="7" s="1"/>
  <c r="J57" i="7" s="1"/>
  <c r="J58" i="7" s="1"/>
  <c r="J59" i="7" s="1"/>
  <c r="J60" i="7" s="1"/>
  <c r="J61" i="7" s="1"/>
  <c r="J62" i="7" s="1"/>
  <c r="J63" i="7" s="1"/>
  <c r="J64" i="7" s="1"/>
  <c r="J65" i="7" s="1"/>
  <c r="J66" i="7" s="1"/>
  <c r="J67" i="7" s="1"/>
  <c r="J68" i="7" s="1"/>
  <c r="J69" i="7" s="1"/>
  <c r="J70" i="7" s="1"/>
  <c r="J71" i="7" s="1"/>
  <c r="J72" i="7" s="1"/>
  <c r="J73" i="7" s="1"/>
  <c r="J74" i="7" s="1"/>
  <c r="J75" i="7" s="1"/>
  <c r="J76" i="7" s="1"/>
  <c r="J77" i="7" s="1"/>
  <c r="J78" i="7" s="1"/>
  <c r="J79" i="7" s="1"/>
  <c r="J80" i="7" s="1"/>
  <c r="J81" i="7" s="1"/>
  <c r="J82" i="7" s="1"/>
  <c r="J83" i="7" s="1"/>
  <c r="J84" i="7" s="1"/>
  <c r="J85" i="7" s="1"/>
  <c r="J86" i="7" s="1"/>
  <c r="J87" i="7" s="1"/>
  <c r="J88" i="7" s="1"/>
  <c r="J89" i="7" s="1"/>
  <c r="J90" i="7" s="1"/>
  <c r="J91" i="7" s="1"/>
  <c r="J92" i="7" s="1"/>
  <c r="J93" i="7" s="1"/>
  <c r="J94" i="7" s="1"/>
  <c r="J95" i="7" s="1"/>
  <c r="J96" i="7" s="1"/>
  <c r="J97" i="7" s="1"/>
  <c r="J98" i="7" s="1"/>
  <c r="J99" i="7" s="1"/>
  <c r="J100" i="7" s="1"/>
  <c r="J101" i="7" s="1"/>
  <c r="J102" i="7" s="1"/>
  <c r="J103" i="7" s="1"/>
  <c r="J104" i="7" s="1"/>
  <c r="J105" i="7" s="1"/>
  <c r="J106" i="7" s="1"/>
  <c r="J107" i="7" s="1"/>
  <c r="J108" i="7" s="1"/>
  <c r="J109" i="7" s="1"/>
  <c r="J110" i="7" s="1"/>
  <c r="J111" i="7" s="1"/>
  <c r="J112" i="7" s="1"/>
  <c r="J113" i="7" s="1"/>
  <c r="J114" i="7" s="1"/>
  <c r="J115" i="7" s="1"/>
  <c r="J116" i="7" s="1"/>
  <c r="J117" i="7" s="1"/>
  <c r="J118" i="7" s="1"/>
  <c r="J119" i="7" s="1"/>
  <c r="J120" i="7" s="1"/>
  <c r="J121" i="7" s="1"/>
  <c r="J122" i="7" s="1"/>
  <c r="J123" i="7" s="1"/>
  <c r="J124" i="7" s="1"/>
  <c r="J125" i="7" s="1"/>
  <c r="J126" i="7" s="1"/>
  <c r="J127" i="7" s="1"/>
  <c r="J128" i="7" s="1"/>
  <c r="J129" i="7" s="1"/>
  <c r="J130" i="7" s="1"/>
  <c r="J131" i="7" s="1"/>
  <c r="J132" i="7" s="1"/>
  <c r="J133" i="7" s="1"/>
  <c r="J134" i="7" s="1"/>
  <c r="J135" i="7" s="1"/>
  <c r="J136" i="7" s="1"/>
  <c r="J137" i="7" s="1"/>
  <c r="J138" i="7" s="1"/>
  <c r="J139" i="7" s="1"/>
  <c r="J140" i="7" s="1"/>
  <c r="J141" i="7" s="1"/>
  <c r="J142" i="7" s="1"/>
  <c r="J143" i="7" s="1"/>
  <c r="J144" i="7" s="1"/>
  <c r="J145" i="7" s="1"/>
  <c r="J146" i="7" s="1"/>
  <c r="J147" i="7" s="1"/>
  <c r="J148" i="7" s="1"/>
  <c r="J149" i="7" s="1"/>
  <c r="J150" i="7" s="1"/>
  <c r="J151" i="7" s="1"/>
  <c r="J152" i="7" s="1"/>
  <c r="J153" i="7" s="1"/>
  <c r="J154" i="7" s="1"/>
  <c r="J155" i="7" s="1"/>
  <c r="J156" i="7" s="1"/>
  <c r="J157" i="7" s="1"/>
  <c r="J158" i="7" s="1"/>
  <c r="J159" i="7" s="1"/>
  <c r="J160" i="7" s="1"/>
  <c r="J161" i="7" s="1"/>
  <c r="J162" i="7" s="1"/>
  <c r="J163" i="7" s="1"/>
  <c r="J164" i="7" s="1"/>
  <c r="J165" i="7" s="1"/>
  <c r="J166" i="7" s="1"/>
  <c r="J167" i="7" s="1"/>
  <c r="J168" i="7" s="1"/>
  <c r="J169" i="7" s="1"/>
  <c r="J170" i="7" s="1"/>
  <c r="J171" i="7" s="1"/>
  <c r="J172" i="7" s="1"/>
  <c r="J173" i="7" s="1"/>
  <c r="J174" i="7" s="1"/>
  <c r="J175" i="7" s="1"/>
  <c r="J176" i="7" s="1"/>
  <c r="J177" i="7" s="1"/>
  <c r="J178" i="7" s="1"/>
  <c r="J179" i="7" s="1"/>
  <c r="J180" i="7" s="1"/>
  <c r="J181" i="7" s="1"/>
  <c r="J182" i="7" s="1"/>
  <c r="J183" i="7" s="1"/>
  <c r="J184" i="7" s="1"/>
  <c r="J185" i="7" s="1"/>
  <c r="J186" i="7" s="1"/>
  <c r="J187" i="7" s="1"/>
  <c r="J188" i="7" s="1"/>
  <c r="J189" i="7" s="1"/>
  <c r="J190" i="7" s="1"/>
  <c r="J191" i="7" s="1"/>
  <c r="J192" i="7" s="1"/>
  <c r="J193" i="7" s="1"/>
  <c r="J194" i="7" s="1"/>
  <c r="J195" i="7" s="1"/>
  <c r="J196" i="7" s="1"/>
  <c r="J197" i="7" s="1"/>
  <c r="J198" i="7" s="1"/>
  <c r="J199" i="7" s="1"/>
  <c r="J200" i="7" s="1"/>
  <c r="J201" i="7" s="1"/>
  <c r="J202" i="7" s="1"/>
  <c r="J203" i="7" s="1"/>
  <c r="J204" i="7" s="1"/>
  <c r="J205" i="7" s="1"/>
  <c r="J206" i="7" s="1"/>
  <c r="J207" i="7" s="1"/>
  <c r="J208" i="7" s="1"/>
  <c r="J209" i="7" s="1"/>
  <c r="J210" i="7" s="1"/>
  <c r="J211" i="7" s="1"/>
  <c r="J212" i="7" s="1"/>
  <c r="J213" i="7" s="1"/>
  <c r="J214" i="7" s="1"/>
  <c r="J215" i="7" s="1"/>
  <c r="J216" i="7" s="1"/>
  <c r="J217" i="7" s="1"/>
  <c r="J218" i="7" s="1"/>
  <c r="J219" i="7" s="1"/>
  <c r="J220" i="7" s="1"/>
  <c r="J221" i="7" s="1"/>
  <c r="J222" i="7" s="1"/>
  <c r="J223" i="7" s="1"/>
  <c r="J224" i="7" s="1"/>
  <c r="J225" i="7" s="1"/>
  <c r="J226" i="7" s="1"/>
  <c r="J227" i="7" s="1"/>
  <c r="J228" i="7" s="1"/>
  <c r="J229" i="7" s="1"/>
  <c r="J230" i="7" s="1"/>
  <c r="J231" i="7" s="1"/>
  <c r="J232" i="7" s="1"/>
  <c r="J233" i="7" s="1"/>
  <c r="J234" i="7" s="1"/>
  <c r="J235" i="7" s="1"/>
  <c r="J236" i="7" s="1"/>
  <c r="J237" i="7" s="1"/>
  <c r="J238" i="7" s="1"/>
  <c r="J239" i="7" s="1"/>
  <c r="J240" i="7" s="1"/>
  <c r="J241" i="7" s="1"/>
  <c r="J242" i="7" s="1"/>
  <c r="J243" i="7" s="1"/>
  <c r="J244" i="7" s="1"/>
  <c r="J245" i="7" s="1"/>
  <c r="J246" i="7" s="1"/>
  <c r="J247" i="7" s="1"/>
  <c r="J248" i="7" s="1"/>
  <c r="J249" i="7" s="1"/>
  <c r="J250" i="7" s="1"/>
  <c r="J251" i="7" s="1"/>
  <c r="J252" i="7" s="1"/>
  <c r="J253" i="7" s="1"/>
  <c r="J254" i="7" s="1"/>
  <c r="J255" i="7" s="1"/>
  <c r="J256" i="7" s="1"/>
  <c r="J257" i="7" s="1"/>
  <c r="J258" i="7" s="1"/>
  <c r="J259" i="7" s="1"/>
  <c r="J260" i="7" s="1"/>
  <c r="J261" i="7" s="1"/>
  <c r="J262" i="7" s="1"/>
  <c r="J263" i="7" s="1"/>
  <c r="J264" i="7" s="1"/>
  <c r="J265" i="7" s="1"/>
  <c r="J266" i="7" s="1"/>
  <c r="J267" i="7" s="1"/>
  <c r="J268" i="7" s="1"/>
  <c r="J269" i="7" s="1"/>
  <c r="J270" i="7" s="1"/>
  <c r="J271" i="7" s="1"/>
  <c r="J272" i="7" s="1"/>
  <c r="J273" i="7" s="1"/>
  <c r="J274" i="7" s="1"/>
  <c r="J275" i="7" s="1"/>
  <c r="J276" i="7" s="1"/>
  <c r="J277" i="7" s="1"/>
  <c r="J278" i="7" s="1"/>
  <c r="J279" i="7" s="1"/>
  <c r="J280" i="7" s="1"/>
  <c r="J281" i="7" s="1"/>
  <c r="J282" i="7" s="1"/>
  <c r="J283" i="7" s="1"/>
  <c r="J284" i="7" s="1"/>
  <c r="J285" i="7" s="1"/>
  <c r="J286" i="7" s="1"/>
  <c r="J287" i="7" s="1"/>
  <c r="J288" i="7" s="1"/>
  <c r="J289" i="7" s="1"/>
  <c r="J290" i="7" s="1"/>
  <c r="J291" i="7" s="1"/>
  <c r="J292" i="7" s="1"/>
  <c r="J293" i="7" s="1"/>
  <c r="J294" i="7" s="1"/>
  <c r="J295" i="7" s="1"/>
  <c r="J296" i="7" s="1"/>
  <c r="J297" i="7" s="1"/>
  <c r="J298" i="7" s="1"/>
  <c r="J299" i="7" s="1"/>
  <c r="J300" i="7" s="1"/>
  <c r="J301" i="7" s="1"/>
  <c r="J302" i="7" s="1"/>
  <c r="J303" i="7" s="1"/>
  <c r="J304" i="7" s="1"/>
  <c r="J305" i="7" s="1"/>
  <c r="J306" i="7" s="1"/>
  <c r="J307" i="7" s="1"/>
  <c r="J308" i="7" s="1"/>
  <c r="J309" i="7" s="1"/>
  <c r="J310" i="7" s="1"/>
  <c r="J311" i="7" s="1"/>
  <c r="J312" i="7" s="1"/>
  <c r="J313" i="7" s="1"/>
  <c r="J314" i="7" s="1"/>
  <c r="J315" i="7" s="1"/>
  <c r="J316" i="7" s="1"/>
  <c r="J317" i="7" s="1"/>
  <c r="J318" i="7" s="1"/>
  <c r="J319" i="7" s="1"/>
  <c r="J320" i="7" s="1"/>
  <c r="J321" i="7" s="1"/>
  <c r="J322" i="7" s="1"/>
  <c r="J323" i="7" s="1"/>
  <c r="J324" i="7" s="1"/>
  <c r="J325" i="7" s="1"/>
  <c r="J326" i="7" s="1"/>
  <c r="J327" i="7" s="1"/>
  <c r="J328" i="7" s="1"/>
  <c r="J329" i="7" s="1"/>
  <c r="J330" i="7" s="1"/>
  <c r="J331" i="7" s="1"/>
  <c r="J332" i="7" s="1"/>
  <c r="J333" i="7" s="1"/>
  <c r="J334" i="7" s="1"/>
  <c r="J335" i="7" s="1"/>
  <c r="J336" i="7" s="1"/>
  <c r="J337" i="7" s="1"/>
  <c r="J338" i="7" s="1"/>
  <c r="J339" i="7" s="1"/>
  <c r="J340" i="7" s="1"/>
  <c r="J341" i="7" s="1"/>
  <c r="J342" i="7" s="1"/>
  <c r="J343" i="7" s="1"/>
  <c r="J344" i="7" s="1"/>
  <c r="J345" i="7" s="1"/>
  <c r="J346" i="7" s="1"/>
  <c r="J347" i="7" s="1"/>
  <c r="J348" i="7" s="1"/>
  <c r="J349" i="7" s="1"/>
  <c r="J350" i="7" s="1"/>
  <c r="J351" i="7" s="1"/>
  <c r="J352" i="7" s="1"/>
  <c r="J353" i="7" s="1"/>
  <c r="J354" i="7" s="1"/>
  <c r="J355" i="7" s="1"/>
  <c r="J356" i="7" s="1"/>
  <c r="J357" i="7" s="1"/>
  <c r="J358" i="7" s="1"/>
  <c r="J359" i="7" s="1"/>
  <c r="J360" i="7" s="1"/>
  <c r="J361" i="7" s="1"/>
  <c r="J362" i="7" s="1"/>
  <c r="J363" i="7" s="1"/>
  <c r="J364" i="7" s="1"/>
  <c r="J365" i="7" s="1"/>
  <c r="J366" i="7" s="1"/>
  <c r="J367" i="7" s="1"/>
  <c r="J368" i="7" s="1"/>
  <c r="J369" i="7" s="1"/>
  <c r="J370" i="7" s="1"/>
  <c r="J371" i="7" s="1"/>
  <c r="J372" i="7" s="1"/>
  <c r="J373" i="7" s="1"/>
  <c r="J374" i="7" s="1"/>
  <c r="J375" i="7" s="1"/>
  <c r="J376" i="7" s="1"/>
  <c r="J377" i="7" s="1"/>
  <c r="J378" i="7" s="1"/>
  <c r="J379" i="7" s="1"/>
  <c r="J380" i="7" s="1"/>
  <c r="J381" i="7" s="1"/>
  <c r="J382" i="7" s="1"/>
  <c r="J383" i="7" s="1"/>
  <c r="I8" i="7"/>
  <c r="H7" i="7"/>
  <c r="H6" i="7"/>
  <c r="G76" i="7"/>
  <c r="G78" i="7"/>
  <c r="G74" i="7"/>
  <c r="G80" i="7"/>
  <c r="G72" i="7"/>
  <c r="G70" i="7"/>
  <c r="G82" i="7"/>
  <c r="P6" i="4"/>
  <c r="P7" i="4"/>
  <c r="M22" i="7"/>
  <c r="M26" i="7"/>
  <c r="M34" i="7"/>
  <c r="M38" i="7"/>
  <c r="M42" i="7"/>
  <c r="M46" i="7"/>
  <c r="M50" i="7"/>
  <c r="M54" i="7"/>
  <c r="M58" i="7"/>
  <c r="F69" i="7"/>
  <c r="M23" i="7"/>
  <c r="M27" i="7"/>
  <c r="M31" i="7"/>
  <c r="M35" i="7"/>
  <c r="M39" i="7"/>
  <c r="M43" i="7"/>
  <c r="M47" i="7"/>
  <c r="M51" i="7"/>
  <c r="M55" i="7"/>
  <c r="M59" i="7"/>
  <c r="M20" i="7"/>
  <c r="M24" i="7"/>
  <c r="M28" i="7"/>
  <c r="M32" i="7"/>
  <c r="M40" i="7"/>
  <c r="M44" i="7"/>
  <c r="M48" i="7"/>
  <c r="M52" i="7"/>
  <c r="M56" i="7"/>
  <c r="M21" i="7"/>
  <c r="M25" i="7"/>
  <c r="M37" i="7"/>
  <c r="M41" i="7"/>
  <c r="M45" i="7"/>
  <c r="M49" i="7"/>
  <c r="M53" i="7"/>
  <c r="M57" i="7"/>
  <c r="AJ5" i="6"/>
  <c r="X7" i="6" l="1"/>
  <c r="D8" i="7"/>
  <c r="AC127" i="4"/>
  <c r="AC147" i="4"/>
  <c r="AC173" i="4"/>
  <c r="AC109" i="4"/>
  <c r="AC139" i="4"/>
  <c r="AC169" i="4"/>
  <c r="AC113" i="4"/>
  <c r="AC143" i="4"/>
  <c r="AC91" i="4"/>
  <c r="AC155" i="4"/>
  <c r="AC190" i="4"/>
  <c r="AC97" i="4"/>
  <c r="AC151" i="4"/>
  <c r="AC47" i="4"/>
  <c r="AC181" i="4"/>
  <c r="AC101" i="4"/>
  <c r="AC194" i="4"/>
  <c r="AC245" i="4"/>
  <c r="AC93" i="4"/>
  <c r="AC193" i="4"/>
  <c r="AC163" i="4"/>
  <c r="AC168" i="4"/>
  <c r="AC171" i="4"/>
  <c r="AC135" i="4"/>
  <c r="AC105" i="4"/>
  <c r="AC115" i="4"/>
  <c r="AC182" i="4"/>
  <c r="AC27" i="4"/>
  <c r="AC211" i="4"/>
  <c r="AC249" i="4"/>
  <c r="AC176" i="4"/>
  <c r="AC159" i="4"/>
  <c r="AC15" i="4"/>
  <c r="AC172" i="4"/>
  <c r="AC66" i="4"/>
  <c r="AC241" i="4"/>
  <c r="AC180" i="4"/>
  <c r="AC153" i="4"/>
  <c r="AC186" i="4"/>
  <c r="AC232" i="4"/>
  <c r="AC23" i="4"/>
  <c r="AC40" i="4"/>
  <c r="AC56" i="4"/>
  <c r="AC78" i="4"/>
  <c r="AC125" i="4"/>
  <c r="AC141" i="4"/>
  <c r="AC152" i="4"/>
  <c r="AC162" i="4"/>
  <c r="AC207" i="4"/>
  <c r="AC201" i="4"/>
  <c r="AC167" i="4"/>
  <c r="AC24" i="4"/>
  <c r="AC55" i="4"/>
  <c r="AC103" i="4"/>
  <c r="AC199" i="4"/>
  <c r="AC203" i="4"/>
  <c r="AC187" i="4"/>
  <c r="AC208" i="4"/>
  <c r="AC120" i="4"/>
  <c r="AC210" i="4"/>
  <c r="AC212" i="4"/>
  <c r="AC221" i="4"/>
  <c r="AC230" i="4"/>
  <c r="AC244" i="4"/>
  <c r="AC196" i="4"/>
  <c r="AC189" i="4"/>
  <c r="AC257" i="4"/>
  <c r="AC251" i="4"/>
  <c r="AC12" i="4"/>
  <c r="AC28" i="4"/>
  <c r="AC44" i="4"/>
  <c r="AC60" i="4"/>
  <c r="AC63" i="4"/>
  <c r="AC82" i="4"/>
  <c r="AC64" i="4"/>
  <c r="AC80" i="4"/>
  <c r="AC111" i="4"/>
  <c r="AC96" i="4"/>
  <c r="AC112" i="4"/>
  <c r="AC129" i="4"/>
  <c r="AC145" i="4"/>
  <c r="AC166" i="4"/>
  <c r="AC195" i="4"/>
  <c r="AC205" i="4"/>
  <c r="AC220" i="4"/>
  <c r="AC9" i="4"/>
  <c r="AC25" i="4"/>
  <c r="AC41" i="4"/>
  <c r="AC57" i="4"/>
  <c r="AC62" i="4"/>
  <c r="AC79" i="4"/>
  <c r="AC95" i="4"/>
  <c r="AC128" i="4"/>
  <c r="AC144" i="4"/>
  <c r="AC185" i="4"/>
  <c r="AC240" i="4"/>
  <c r="AC11" i="4"/>
  <c r="AC59" i="4"/>
  <c r="AC43" i="4"/>
  <c r="AC35" i="4"/>
  <c r="AC20" i="4"/>
  <c r="AC36" i="4"/>
  <c r="AC52" i="4"/>
  <c r="AC21" i="4"/>
  <c r="AC37" i="4"/>
  <c r="AC53" i="4"/>
  <c r="AC74" i="4"/>
  <c r="AC72" i="4"/>
  <c r="AC104" i="4"/>
  <c r="AC131" i="4"/>
  <c r="AC121" i="4"/>
  <c r="AC137" i="4"/>
  <c r="AC165" i="4"/>
  <c r="AC183" i="4"/>
  <c r="AC204" i="4"/>
  <c r="AC243" i="4"/>
  <c r="AC39" i="4"/>
  <c r="AC75" i="4"/>
  <c r="AC124" i="4"/>
  <c r="AC140" i="4"/>
  <c r="AC179" i="4"/>
  <c r="AC158" i="4"/>
  <c r="AC254" i="4"/>
  <c r="AC42" i="4"/>
  <c r="AC81" i="4"/>
  <c r="AC156" i="4"/>
  <c r="AC184" i="4"/>
  <c r="AC31" i="4"/>
  <c r="AC76" i="4"/>
  <c r="AC92" i="4"/>
  <c r="AC108" i="4"/>
  <c r="AC142" i="4"/>
  <c r="AC13" i="4"/>
  <c r="AC29" i="4"/>
  <c r="AC45" i="4"/>
  <c r="AC10" i="4"/>
  <c r="AC26" i="4"/>
  <c r="AC58" i="4"/>
  <c r="AC67" i="4"/>
  <c r="AC83" i="4"/>
  <c r="AC65" i="4"/>
  <c r="AC102" i="4"/>
  <c r="AC132" i="4"/>
  <c r="AC148" i="4"/>
  <c r="AC130" i="4"/>
  <c r="AC146" i="4"/>
  <c r="AC157" i="4"/>
  <c r="AC178" i="4"/>
  <c r="AC191" i="4"/>
  <c r="AC206" i="4"/>
  <c r="AC242" i="4"/>
  <c r="AC253" i="4"/>
  <c r="AC22" i="4"/>
  <c r="AC38" i="4"/>
  <c r="AC54" i="4"/>
  <c r="AC61" i="4"/>
  <c r="AC77" i="4"/>
  <c r="AC98" i="4"/>
  <c r="AC114" i="4"/>
  <c r="AC119" i="4"/>
  <c r="AC126" i="4"/>
  <c r="AC174" i="4"/>
  <c r="AC202" i="4"/>
  <c r="AC227" i="4"/>
  <c r="AC236" i="4"/>
  <c r="AC237" i="4"/>
  <c r="AC238" i="4"/>
  <c r="AC255" i="4"/>
  <c r="AC256" i="4"/>
  <c r="AC18" i="4"/>
  <c r="AC34" i="4"/>
  <c r="AC50" i="4"/>
  <c r="AC73" i="4"/>
  <c r="AC88" i="4"/>
  <c r="AC94" i="4"/>
  <c r="AC110" i="4"/>
  <c r="AC122" i="4"/>
  <c r="AC138" i="4"/>
  <c r="AC164" i="4"/>
  <c r="AC170" i="4"/>
  <c r="AC192" i="4"/>
  <c r="AC197" i="4"/>
  <c r="AC214" i="4"/>
  <c r="AC198" i="4"/>
  <c r="AC218" i="4"/>
  <c r="AC217" i="4"/>
  <c r="AC226" i="4"/>
  <c r="AC223" i="4"/>
  <c r="AC235" i="4"/>
  <c r="AC233" i="4"/>
  <c r="AC252" i="4"/>
  <c r="AC258" i="4"/>
  <c r="AH258" i="4" a="1"/>
  <c r="AH258" i="4" s="1"/>
  <c r="AI257" i="4" a="1"/>
  <c r="AI257" i="4" s="1"/>
  <c r="AF258" i="4"/>
  <c r="AI258" i="4" a="1"/>
  <c r="AI258" i="4" s="1"/>
  <c r="AF257" i="4"/>
  <c r="AH256" i="4" a="1"/>
  <c r="AH256" i="4" s="1"/>
  <c r="AI255" i="4" a="1"/>
  <c r="AI255" i="4" s="1"/>
  <c r="AF253" i="4"/>
  <c r="AF256" i="4"/>
  <c r="AH255" i="4" a="1"/>
  <c r="AH255" i="4" s="1"/>
  <c r="AI254" i="4" a="1"/>
  <c r="AI254" i="4" s="1"/>
  <c r="AH257" i="4" a="1"/>
  <c r="AH257" i="4" s="1"/>
  <c r="AI256" i="4" a="1"/>
  <c r="AI256" i="4" s="1"/>
  <c r="AF254" i="4"/>
  <c r="AH253" i="4" a="1"/>
  <c r="AH253" i="4" s="1"/>
  <c r="AH252" i="4" a="1"/>
  <c r="AH252" i="4" s="1"/>
  <c r="AI251" i="4" a="1"/>
  <c r="AI251" i="4" s="1"/>
  <c r="AF255" i="4"/>
  <c r="AI253" i="4" a="1"/>
  <c r="AI253" i="4" s="1"/>
  <c r="AF252" i="4"/>
  <c r="AH251" i="4" a="1"/>
  <c r="AH251" i="4" s="1"/>
  <c r="AI250" i="4" a="1"/>
  <c r="AI250" i="4" s="1"/>
  <c r="AF251" i="4"/>
  <c r="AH250" i="4" a="1"/>
  <c r="AH250" i="4" s="1"/>
  <c r="AH254" i="4" a="1"/>
  <c r="AH254" i="4" s="1"/>
  <c r="AI252" i="4" a="1"/>
  <c r="AI252" i="4" s="1"/>
  <c r="AF250" i="4"/>
  <c r="AF249" i="4"/>
  <c r="AH248" i="4" a="1"/>
  <c r="AH248" i="4" s="1"/>
  <c r="AI247" i="4" a="1"/>
  <c r="AI247" i="4" s="1"/>
  <c r="AF248" i="4"/>
  <c r="AH247" i="4" a="1"/>
  <c r="AH247" i="4" s="1"/>
  <c r="AI246" i="4" a="1"/>
  <c r="AI246" i="4" s="1"/>
  <c r="AI249" i="4" a="1"/>
  <c r="AI249" i="4" s="1"/>
  <c r="AF247" i="4"/>
  <c r="AH246" i="4" a="1"/>
  <c r="AH246" i="4" s="1"/>
  <c r="AI245" i="4" a="1"/>
  <c r="AI245" i="4" s="1"/>
  <c r="AH249" i="4" a="1"/>
  <c r="AH249" i="4" s="1"/>
  <c r="AI248" i="4" a="1"/>
  <c r="AI248" i="4" s="1"/>
  <c r="AF246" i="4"/>
  <c r="AH245" i="4" a="1"/>
  <c r="AH245" i="4" s="1"/>
  <c r="AF245" i="4"/>
  <c r="AF243" i="4"/>
  <c r="AH242" i="4" a="1"/>
  <c r="AH242" i="4" s="1"/>
  <c r="AI241" i="4" a="1"/>
  <c r="AI241" i="4" s="1"/>
  <c r="AF239" i="4"/>
  <c r="AH238" i="4" a="1"/>
  <c r="AH238" i="4" s="1"/>
  <c r="AI237" i="4" a="1"/>
  <c r="AI237" i="4" s="1"/>
  <c r="AI244" i="4" a="1"/>
  <c r="AI244" i="4" s="1"/>
  <c r="AF242" i="4"/>
  <c r="AH241" i="4" a="1"/>
  <c r="AH241" i="4" s="1"/>
  <c r="AI240" i="4" a="1"/>
  <c r="AI240" i="4" s="1"/>
  <c r="AF238" i="4"/>
  <c r="AH237" i="4" a="1"/>
  <c r="AH237" i="4" s="1"/>
  <c r="AH244" i="4" a="1"/>
  <c r="AH244" i="4" s="1"/>
  <c r="AI243" i="4" a="1"/>
  <c r="AI243" i="4" s="1"/>
  <c r="AF241" i="4"/>
  <c r="AH240" i="4" a="1"/>
  <c r="AH240" i="4" s="1"/>
  <c r="AI239" i="4" a="1"/>
  <c r="AI239" i="4" s="1"/>
  <c r="AF237" i="4"/>
  <c r="AF244" i="4"/>
  <c r="AH243" i="4" a="1"/>
  <c r="AH243" i="4" s="1"/>
  <c r="AI242" i="4" a="1"/>
  <c r="AI242" i="4" s="1"/>
  <c r="AF240" i="4"/>
  <c r="AH239" i="4" a="1"/>
  <c r="AH239" i="4" s="1"/>
  <c r="AI238" i="4" a="1"/>
  <c r="AI238" i="4" s="1"/>
  <c r="AI236" i="4" a="1"/>
  <c r="AI236" i="4" s="1"/>
  <c r="AF234" i="4"/>
  <c r="AH233" i="4" a="1"/>
  <c r="AH233" i="4" s="1"/>
  <c r="AI232" i="4" a="1"/>
  <c r="AI232" i="4" s="1"/>
  <c r="AF230" i="4"/>
  <c r="AH229" i="4" a="1"/>
  <c r="AH229" i="4" s="1"/>
  <c r="AI228" i="4" a="1"/>
  <c r="AI228" i="4" s="1"/>
  <c r="AH236" i="4" a="1"/>
  <c r="AH236" i="4" s="1"/>
  <c r="AI235" i="4" a="1"/>
  <c r="AI235" i="4" s="1"/>
  <c r="AF233" i="4"/>
  <c r="AH232" i="4" a="1"/>
  <c r="AH232" i="4" s="1"/>
  <c r="AI231" i="4" a="1"/>
  <c r="AI231" i="4" s="1"/>
  <c r="AF229" i="4"/>
  <c r="AH228" i="4" a="1"/>
  <c r="AH228" i="4" s="1"/>
  <c r="AF236" i="4"/>
  <c r="AH235" i="4" a="1"/>
  <c r="AH235" i="4" s="1"/>
  <c r="AI234" i="4" a="1"/>
  <c r="AI234" i="4" s="1"/>
  <c r="AF232" i="4"/>
  <c r="AH231" i="4" a="1"/>
  <c r="AH231" i="4" s="1"/>
  <c r="AI230" i="4" a="1"/>
  <c r="AI230" i="4" s="1"/>
  <c r="AF228" i="4"/>
  <c r="AF235" i="4"/>
  <c r="AH234" i="4" a="1"/>
  <c r="AH234" i="4" s="1"/>
  <c r="AI233" i="4" a="1"/>
  <c r="AI233" i="4" s="1"/>
  <c r="AF231" i="4"/>
  <c r="AH230" i="4" a="1"/>
  <c r="AH230" i="4" s="1"/>
  <c r="AI229" i="4" a="1"/>
  <c r="AI229" i="4" s="1"/>
  <c r="AH227" i="4" a="1"/>
  <c r="AH227" i="4" s="1"/>
  <c r="AI226" i="4" a="1"/>
  <c r="AI226" i="4" s="1"/>
  <c r="AF224" i="4"/>
  <c r="AH223" i="4" a="1"/>
  <c r="AH223" i="4" s="1"/>
  <c r="AI222" i="4" a="1"/>
  <c r="AI222" i="4" s="1"/>
  <c r="AF220" i="4"/>
  <c r="AH219" i="4" a="1"/>
  <c r="AH219" i="4" s="1"/>
  <c r="AF227" i="4"/>
  <c r="AH226" i="4" a="1"/>
  <c r="AH226" i="4" s="1"/>
  <c r="AI225" i="4" a="1"/>
  <c r="AI225" i="4" s="1"/>
  <c r="AF223" i="4"/>
  <c r="AH222" i="4" a="1"/>
  <c r="AH222" i="4" s="1"/>
  <c r="AI221" i="4" a="1"/>
  <c r="AI221" i="4" s="1"/>
  <c r="AF219" i="4"/>
  <c r="AF226" i="4"/>
  <c r="AH225" i="4" a="1"/>
  <c r="AH225" i="4" s="1"/>
  <c r="AI224" i="4" a="1"/>
  <c r="AI224" i="4" s="1"/>
  <c r="AF222" i="4"/>
  <c r="AH221" i="4" a="1"/>
  <c r="AH221" i="4" s="1"/>
  <c r="AI220" i="4" a="1"/>
  <c r="AI220" i="4" s="1"/>
  <c r="AI227" i="4" a="1"/>
  <c r="AI227" i="4" s="1"/>
  <c r="AF225" i="4"/>
  <c r="AH224" i="4" a="1"/>
  <c r="AH224" i="4" s="1"/>
  <c r="AI223" i="4" a="1"/>
  <c r="AI223" i="4" s="1"/>
  <c r="AF221" i="4"/>
  <c r="AH220" i="4" a="1"/>
  <c r="AH220" i="4" s="1"/>
  <c r="AI219" i="4" a="1"/>
  <c r="AI219" i="4" s="1"/>
  <c r="AF218" i="4"/>
  <c r="AH217" i="4" a="1"/>
  <c r="AH217" i="4" s="1"/>
  <c r="AI216" i="4" a="1"/>
  <c r="AI216" i="4" s="1"/>
  <c r="AF214" i="4"/>
  <c r="AH213" i="4" a="1"/>
  <c r="AH213" i="4" s="1"/>
  <c r="AI212" i="4" a="1"/>
  <c r="AI212" i="4" s="1"/>
  <c r="AF210" i="4"/>
  <c r="AF217" i="4"/>
  <c r="AH216" i="4" a="1"/>
  <c r="AH216" i="4" s="1"/>
  <c r="AI215" i="4" a="1"/>
  <c r="AI215" i="4" s="1"/>
  <c r="AF213" i="4"/>
  <c r="AH212" i="4" a="1"/>
  <c r="AH212" i="4" s="1"/>
  <c r="AI211" i="4" a="1"/>
  <c r="AI211" i="4" s="1"/>
  <c r="AI218" i="4" a="1"/>
  <c r="AI218" i="4" s="1"/>
  <c r="AF216" i="4"/>
  <c r="AH215" i="4" a="1"/>
  <c r="AH215" i="4" s="1"/>
  <c r="AH218" i="4" a="1"/>
  <c r="AH218" i="4" s="1"/>
  <c r="AI217" i="4" a="1"/>
  <c r="AI217" i="4" s="1"/>
  <c r="AF212" i="4"/>
  <c r="AH211" i="4" a="1"/>
  <c r="AH211" i="4" s="1"/>
  <c r="AI210" i="4" a="1"/>
  <c r="AI210" i="4" s="1"/>
  <c r="AI209" i="4" a="1"/>
  <c r="AI209" i="4" s="1"/>
  <c r="AF207" i="4"/>
  <c r="AH206" i="4" a="1"/>
  <c r="AH206" i="4" s="1"/>
  <c r="AI205" i="4" a="1"/>
  <c r="AI205" i="4" s="1"/>
  <c r="AF203" i="4"/>
  <c r="AH202" i="4" a="1"/>
  <c r="AH202" i="4" s="1"/>
  <c r="AI201" i="4" a="1"/>
  <c r="AI201" i="4" s="1"/>
  <c r="AF199" i="4"/>
  <c r="AH198" i="4" a="1"/>
  <c r="AH198" i="4" s="1"/>
  <c r="AI197" i="4" a="1"/>
  <c r="AI197" i="4" s="1"/>
  <c r="AF195" i="4"/>
  <c r="AF211" i="4"/>
  <c r="AH210" i="4" a="1"/>
  <c r="AH210" i="4" s="1"/>
  <c r="AH209" i="4" a="1"/>
  <c r="AH209" i="4" s="1"/>
  <c r="AI208" i="4" a="1"/>
  <c r="AI208" i="4" s="1"/>
  <c r="AF206" i="4"/>
  <c r="AH205" i="4" a="1"/>
  <c r="AH205" i="4" s="1"/>
  <c r="AI204" i="4" a="1"/>
  <c r="AI204" i="4" s="1"/>
  <c r="AF202" i="4"/>
  <c r="AH201" i="4" a="1"/>
  <c r="AH201" i="4" s="1"/>
  <c r="AI200" i="4" a="1"/>
  <c r="AI200" i="4" s="1"/>
  <c r="AF198" i="4"/>
  <c r="AH197" i="4" a="1"/>
  <c r="AH197" i="4" s="1"/>
  <c r="AI196" i="4" a="1"/>
  <c r="AI196" i="4" s="1"/>
  <c r="AI214" i="4" a="1"/>
  <c r="AI214" i="4" s="1"/>
  <c r="AF209" i="4"/>
  <c r="AH208" i="4" a="1"/>
  <c r="AH208" i="4" s="1"/>
  <c r="AI207" i="4" a="1"/>
  <c r="AI207" i="4" s="1"/>
  <c r="AF205" i="4"/>
  <c r="AH204" i="4" a="1"/>
  <c r="AH204" i="4" s="1"/>
  <c r="AI203" i="4" a="1"/>
  <c r="AI203" i="4" s="1"/>
  <c r="AF201" i="4"/>
  <c r="AH200" i="4" a="1"/>
  <c r="AH200" i="4" s="1"/>
  <c r="AI199" i="4" a="1"/>
  <c r="AI199" i="4" s="1"/>
  <c r="AF197" i="4"/>
  <c r="AH196" i="4" a="1"/>
  <c r="AH196" i="4" s="1"/>
  <c r="AI195" i="4" a="1"/>
  <c r="AI195" i="4" s="1"/>
  <c r="AF215" i="4"/>
  <c r="AH207" i="4" a="1"/>
  <c r="AH207" i="4" s="1"/>
  <c r="AF200" i="4"/>
  <c r="AI198" i="4" a="1"/>
  <c r="AI198" i="4" s="1"/>
  <c r="AF193" i="4"/>
  <c r="AH192" i="4" a="1"/>
  <c r="AH192" i="4" s="1"/>
  <c r="AI191" i="4" a="1"/>
  <c r="AI191" i="4" s="1"/>
  <c r="AF189" i="4"/>
  <c r="AH188" i="4" a="1"/>
  <c r="AH188" i="4" s="1"/>
  <c r="AI187" i="4" a="1"/>
  <c r="AI187" i="4" s="1"/>
  <c r="AF185" i="4"/>
  <c r="AH184" i="4" a="1"/>
  <c r="AH184" i="4" s="1"/>
  <c r="AI183" i="4" a="1"/>
  <c r="AI183" i="4" s="1"/>
  <c r="AI213" i="4" a="1"/>
  <c r="AI213" i="4" s="1"/>
  <c r="AH203" i="4" a="1"/>
  <c r="AH203" i="4" s="1"/>
  <c r="AF196" i="4"/>
  <c r="AI194" i="4" a="1"/>
  <c r="AI194" i="4" s="1"/>
  <c r="AF192" i="4"/>
  <c r="AH191" i="4" a="1"/>
  <c r="AH191" i="4" s="1"/>
  <c r="AI190" i="4" a="1"/>
  <c r="AI190" i="4" s="1"/>
  <c r="AF188" i="4"/>
  <c r="AH187" i="4" a="1"/>
  <c r="AH187" i="4" s="1"/>
  <c r="AI186" i="4" a="1"/>
  <c r="AI186" i="4" s="1"/>
  <c r="AF184" i="4"/>
  <c r="AH183" i="4" a="1"/>
  <c r="AH183" i="4" s="1"/>
  <c r="AI182" i="4" a="1"/>
  <c r="AI182" i="4" s="1"/>
  <c r="AH214" i="4" a="1"/>
  <c r="AH214" i="4" s="1"/>
  <c r="AF208" i="4"/>
  <c r="AI206" i="4" a="1"/>
  <c r="AI206" i="4" s="1"/>
  <c r="AH199" i="4" a="1"/>
  <c r="AH199" i="4" s="1"/>
  <c r="AH194" i="4" a="1"/>
  <c r="AH194" i="4" s="1"/>
  <c r="AI193" i="4" a="1"/>
  <c r="AI193" i="4" s="1"/>
  <c r="AF191" i="4"/>
  <c r="AH190" i="4" a="1"/>
  <c r="AH190" i="4" s="1"/>
  <c r="AI189" i="4" a="1"/>
  <c r="AI189" i="4" s="1"/>
  <c r="AF187" i="4"/>
  <c r="AH186" i="4" a="1"/>
  <c r="AH186" i="4" s="1"/>
  <c r="AI185" i="4" a="1"/>
  <c r="AI185" i="4" s="1"/>
  <c r="AF183" i="4"/>
  <c r="AH182" i="4" a="1"/>
  <c r="AH182" i="4" s="1"/>
  <c r="AF204" i="4"/>
  <c r="AG204" i="4" s="1"/>
  <c r="AH193" i="4" a="1"/>
  <c r="AH193" i="4" s="1"/>
  <c r="AF186" i="4"/>
  <c r="AI184" i="4" a="1"/>
  <c r="AI184" i="4" s="1"/>
  <c r="AI181" i="4" a="1"/>
  <c r="AI181" i="4" s="1"/>
  <c r="AF179" i="4"/>
  <c r="AH178" i="4" a="1"/>
  <c r="AH178" i="4" s="1"/>
  <c r="AI177" i="4" a="1"/>
  <c r="AI177" i="4" s="1"/>
  <c r="AF175" i="4"/>
  <c r="AH174" i="4" a="1"/>
  <c r="AH174" i="4" s="1"/>
  <c r="AI173" i="4" a="1"/>
  <c r="AI173" i="4" s="1"/>
  <c r="AF171" i="4"/>
  <c r="AH170" i="4" a="1"/>
  <c r="AH170" i="4" s="1"/>
  <c r="AI169" i="4" a="1"/>
  <c r="AI169" i="4" s="1"/>
  <c r="AH189" i="4" a="1"/>
  <c r="AH189" i="4" s="1"/>
  <c r="AF182" i="4"/>
  <c r="AH181" i="4" a="1"/>
  <c r="AH181" i="4" s="1"/>
  <c r="AI180" i="4" a="1"/>
  <c r="AI180" i="4" s="1"/>
  <c r="AF178" i="4"/>
  <c r="AH177" i="4" a="1"/>
  <c r="AH177" i="4" s="1"/>
  <c r="AI176" i="4" a="1"/>
  <c r="AI176" i="4" s="1"/>
  <c r="AF174" i="4"/>
  <c r="AH173" i="4" a="1"/>
  <c r="AH173" i="4" s="1"/>
  <c r="AI172" i="4" a="1"/>
  <c r="AI172" i="4" s="1"/>
  <c r="AF170" i="4"/>
  <c r="AH169" i="4" a="1"/>
  <c r="AH169" i="4" s="1"/>
  <c r="AI168" i="4" a="1"/>
  <c r="AI168" i="4" s="1"/>
  <c r="AH195" i="4" a="1"/>
  <c r="AH195" i="4" s="1"/>
  <c r="AF194" i="4"/>
  <c r="AI192" i="4" a="1"/>
  <c r="AI192" i="4" s="1"/>
  <c r="AH185" i="4" a="1"/>
  <c r="AH185" i="4" s="1"/>
  <c r="AF181" i="4"/>
  <c r="AH180" i="4" a="1"/>
  <c r="AH180" i="4" s="1"/>
  <c r="AI179" i="4" a="1"/>
  <c r="AI179" i="4" s="1"/>
  <c r="AF177" i="4"/>
  <c r="AH176" i="4" a="1"/>
  <c r="AH176" i="4" s="1"/>
  <c r="AI175" i="4" a="1"/>
  <c r="AI175" i="4" s="1"/>
  <c r="AF173" i="4"/>
  <c r="AH172" i="4" a="1"/>
  <c r="AH172" i="4" s="1"/>
  <c r="AI171" i="4" a="1"/>
  <c r="AI171" i="4" s="1"/>
  <c r="AF169" i="4"/>
  <c r="AH168" i="4" a="1"/>
  <c r="AH168" i="4" s="1"/>
  <c r="AI202" i="4" a="1"/>
  <c r="AI202" i="4" s="1"/>
  <c r="AF190" i="4"/>
  <c r="AI188" i="4" a="1"/>
  <c r="AI188" i="4" s="1"/>
  <c r="AF180" i="4"/>
  <c r="AH179" i="4" a="1"/>
  <c r="AH179" i="4" s="1"/>
  <c r="AI178" i="4" a="1"/>
  <c r="AI178" i="4" s="1"/>
  <c r="AF176" i="4"/>
  <c r="AH175" i="4" a="1"/>
  <c r="AH175" i="4" s="1"/>
  <c r="AI174" i="4" a="1"/>
  <c r="AI174" i="4" s="1"/>
  <c r="AH171" i="4" a="1"/>
  <c r="AH171" i="4" s="1"/>
  <c r="AI167" i="4" a="1"/>
  <c r="AI167" i="4" s="1"/>
  <c r="AF165" i="4"/>
  <c r="AH164" i="4" a="1"/>
  <c r="AH164" i="4" s="1"/>
  <c r="AI163" i="4" a="1"/>
  <c r="AI163" i="4" s="1"/>
  <c r="AF161" i="4"/>
  <c r="AH160" i="4" a="1"/>
  <c r="AH160" i="4" s="1"/>
  <c r="AI159" i="4" a="1"/>
  <c r="AI159" i="4" s="1"/>
  <c r="AF157" i="4"/>
  <c r="AH156" i="4" a="1"/>
  <c r="AH156" i="4" s="1"/>
  <c r="AI155" i="4" a="1"/>
  <c r="AI155" i="4" s="1"/>
  <c r="AH167" i="4" a="1"/>
  <c r="AH167" i="4" s="1"/>
  <c r="AI166" i="4" a="1"/>
  <c r="AI166" i="4" s="1"/>
  <c r="AF164" i="4"/>
  <c r="AH163" i="4" a="1"/>
  <c r="AH163" i="4" s="1"/>
  <c r="AI162" i="4" a="1"/>
  <c r="AI162" i="4" s="1"/>
  <c r="AF160" i="4"/>
  <c r="AH159" i="4" a="1"/>
  <c r="AH159" i="4" s="1"/>
  <c r="AI158" i="4" a="1"/>
  <c r="AI158" i="4" s="1"/>
  <c r="AF156" i="4"/>
  <c r="AH155" i="4" a="1"/>
  <c r="AH155" i="4" s="1"/>
  <c r="AI154" i="4" a="1"/>
  <c r="AI154" i="4" s="1"/>
  <c r="AF172" i="4"/>
  <c r="AI170" i="4" a="1"/>
  <c r="AI170" i="4" s="1"/>
  <c r="AF167" i="4"/>
  <c r="AH166" i="4" a="1"/>
  <c r="AH166" i="4" s="1"/>
  <c r="AI165" i="4" a="1"/>
  <c r="AI165" i="4" s="1"/>
  <c r="AF163" i="4"/>
  <c r="AH162" i="4" a="1"/>
  <c r="AH162" i="4" s="1"/>
  <c r="AI161" i="4" a="1"/>
  <c r="AI161" i="4" s="1"/>
  <c r="AF159" i="4"/>
  <c r="AH158" i="4" a="1"/>
  <c r="AH158" i="4" s="1"/>
  <c r="AI157" i="4" a="1"/>
  <c r="AI157" i="4" s="1"/>
  <c r="AF155" i="4"/>
  <c r="AH154" i="4" a="1"/>
  <c r="AH154" i="4" s="1"/>
  <c r="AI153" i="4" a="1"/>
  <c r="AI153" i="4" s="1"/>
  <c r="AF168" i="4"/>
  <c r="AF166" i="4"/>
  <c r="AH165" i="4" a="1"/>
  <c r="AH165" i="4" s="1"/>
  <c r="AI164" i="4" a="1"/>
  <c r="AI164" i="4" s="1"/>
  <c r="AF162" i="4"/>
  <c r="AH161" i="4" a="1"/>
  <c r="AH161" i="4" s="1"/>
  <c r="AI160" i="4" a="1"/>
  <c r="AI160" i="4" s="1"/>
  <c r="AF158" i="4"/>
  <c r="AH157" i="4" a="1"/>
  <c r="AH157" i="4" s="1"/>
  <c r="AI156" i="4" a="1"/>
  <c r="AI156" i="4" s="1"/>
  <c r="AF154" i="4"/>
  <c r="AH153" i="4" a="1"/>
  <c r="AH153" i="4" s="1"/>
  <c r="AI152" i="4" a="1"/>
  <c r="AI152" i="4" s="1"/>
  <c r="AF152" i="4"/>
  <c r="AF151" i="4"/>
  <c r="AH150" i="4" a="1"/>
  <c r="AH150" i="4" s="1"/>
  <c r="AI149" i="4" a="1"/>
  <c r="AI149" i="4" s="1"/>
  <c r="AF147" i="4"/>
  <c r="AH146" i="4" a="1"/>
  <c r="AH146" i="4" s="1"/>
  <c r="AI145" i="4" a="1"/>
  <c r="AI145" i="4" s="1"/>
  <c r="AF143" i="4"/>
  <c r="AH142" i="4" a="1"/>
  <c r="AH142" i="4" s="1"/>
  <c r="AI141" i="4" a="1"/>
  <c r="AI141" i="4" s="1"/>
  <c r="AF139" i="4"/>
  <c r="AH138" i="4" a="1"/>
  <c r="AH138" i="4" s="1"/>
  <c r="AI137" i="4" a="1"/>
  <c r="AI137" i="4" s="1"/>
  <c r="AF135" i="4"/>
  <c r="AH134" i="4" a="1"/>
  <c r="AH134" i="4" s="1"/>
  <c r="AI133" i="4" a="1"/>
  <c r="AI133" i="4" s="1"/>
  <c r="AF131" i="4"/>
  <c r="AH130" i="4" a="1"/>
  <c r="AH130" i="4" s="1"/>
  <c r="AI129" i="4" a="1"/>
  <c r="AI129" i="4" s="1"/>
  <c r="AF127" i="4"/>
  <c r="AH126" i="4" a="1"/>
  <c r="AH126" i="4" s="1"/>
  <c r="AI125" i="4" a="1"/>
  <c r="AI125" i="4" s="1"/>
  <c r="AF123" i="4"/>
  <c r="AH122" i="4" a="1"/>
  <c r="AH122" i="4" s="1"/>
  <c r="AI121" i="4" a="1"/>
  <c r="AI121" i="4" s="1"/>
  <c r="AF119" i="4"/>
  <c r="AH118" i="4" a="1"/>
  <c r="AH118" i="4" s="1"/>
  <c r="AI117" i="4" a="1"/>
  <c r="AI117" i="4" s="1"/>
  <c r="AF153" i="4"/>
  <c r="AF150" i="4"/>
  <c r="AH149" i="4" a="1"/>
  <c r="AH149" i="4" s="1"/>
  <c r="AI148" i="4" a="1"/>
  <c r="AI148" i="4" s="1"/>
  <c r="AF146" i="4"/>
  <c r="AH145" i="4" a="1"/>
  <c r="AH145" i="4" s="1"/>
  <c r="AI144" i="4" a="1"/>
  <c r="AI144" i="4" s="1"/>
  <c r="AF142" i="4"/>
  <c r="AH141" i="4" a="1"/>
  <c r="AH141" i="4" s="1"/>
  <c r="AI140" i="4" a="1"/>
  <c r="AI140" i="4" s="1"/>
  <c r="AF138" i="4"/>
  <c r="AH137" i="4" a="1"/>
  <c r="AH137" i="4" s="1"/>
  <c r="AI136" i="4" a="1"/>
  <c r="AI136" i="4" s="1"/>
  <c r="AF134" i="4"/>
  <c r="AH133" i="4" a="1"/>
  <c r="AH133" i="4" s="1"/>
  <c r="AI132" i="4" a="1"/>
  <c r="AI132" i="4" s="1"/>
  <c r="AF130" i="4"/>
  <c r="AH129" i="4" a="1"/>
  <c r="AH129" i="4" s="1"/>
  <c r="AI128" i="4" a="1"/>
  <c r="AI128" i="4" s="1"/>
  <c r="AF126" i="4"/>
  <c r="AH125" i="4" a="1"/>
  <c r="AH125" i="4" s="1"/>
  <c r="AI124" i="4" a="1"/>
  <c r="AI124" i="4" s="1"/>
  <c r="AF122" i="4"/>
  <c r="AH121" i="4" a="1"/>
  <c r="AH121" i="4" s="1"/>
  <c r="AI120" i="4" a="1"/>
  <c r="AI120" i="4" s="1"/>
  <c r="AF118" i="4"/>
  <c r="AH117" i="4" a="1"/>
  <c r="AH117" i="4" s="1"/>
  <c r="AI151" i="4" a="1"/>
  <c r="AI151" i="4" s="1"/>
  <c r="AF149" i="4"/>
  <c r="AH148" i="4" a="1"/>
  <c r="AH148" i="4" s="1"/>
  <c r="AI147" i="4" a="1"/>
  <c r="AI147" i="4" s="1"/>
  <c r="AF145" i="4"/>
  <c r="AH144" i="4" a="1"/>
  <c r="AH144" i="4" s="1"/>
  <c r="AI143" i="4" a="1"/>
  <c r="AI143" i="4" s="1"/>
  <c r="AF141" i="4"/>
  <c r="AH140" i="4" a="1"/>
  <c r="AH140" i="4" s="1"/>
  <c r="AI139" i="4" a="1"/>
  <c r="AI139" i="4" s="1"/>
  <c r="AF137" i="4"/>
  <c r="AH136" i="4" a="1"/>
  <c r="AH136" i="4" s="1"/>
  <c r="AI135" i="4" a="1"/>
  <c r="AI135" i="4" s="1"/>
  <c r="AF133" i="4"/>
  <c r="AH132" i="4" a="1"/>
  <c r="AH132" i="4" s="1"/>
  <c r="AI131" i="4" a="1"/>
  <c r="AI131" i="4" s="1"/>
  <c r="AF129" i="4"/>
  <c r="AH128" i="4" a="1"/>
  <c r="AH128" i="4" s="1"/>
  <c r="AI127" i="4" a="1"/>
  <c r="AI127" i="4" s="1"/>
  <c r="AF125" i="4"/>
  <c r="AH124" i="4" a="1"/>
  <c r="AH124" i="4" s="1"/>
  <c r="AI123" i="4" a="1"/>
  <c r="AI123" i="4" s="1"/>
  <c r="AF121" i="4"/>
  <c r="AH152" i="4" a="1"/>
  <c r="AH152" i="4" s="1"/>
  <c r="AH151" i="4" a="1"/>
  <c r="AH151" i="4" s="1"/>
  <c r="AI150" i="4" a="1"/>
  <c r="AI150" i="4" s="1"/>
  <c r="AF148" i="4"/>
  <c r="AH147" i="4" a="1"/>
  <c r="AH147" i="4" s="1"/>
  <c r="AI146" i="4" a="1"/>
  <c r="AI146" i="4" s="1"/>
  <c r="AF144" i="4"/>
  <c r="AG144" i="4" s="1"/>
  <c r="AH143" i="4" a="1"/>
  <c r="AH143" i="4" s="1"/>
  <c r="AI142" i="4" a="1"/>
  <c r="AI142" i="4" s="1"/>
  <c r="AF140" i="4"/>
  <c r="AH139" i="4" a="1"/>
  <c r="AH139" i="4" s="1"/>
  <c r="AI138" i="4" a="1"/>
  <c r="AI138" i="4" s="1"/>
  <c r="AF136" i="4"/>
  <c r="AH135" i="4" a="1"/>
  <c r="AH135" i="4" s="1"/>
  <c r="AI134" i="4" a="1"/>
  <c r="AI134" i="4" s="1"/>
  <c r="AF128" i="4"/>
  <c r="AI126" i="4" a="1"/>
  <c r="AI126" i="4" s="1"/>
  <c r="AF115" i="4"/>
  <c r="AH114" i="4" a="1"/>
  <c r="AH114" i="4" s="1"/>
  <c r="AI113" i="4" a="1"/>
  <c r="AI113" i="4" s="1"/>
  <c r="AF111" i="4"/>
  <c r="AH110" i="4" a="1"/>
  <c r="AH110" i="4" s="1"/>
  <c r="AI109" i="4" a="1"/>
  <c r="AI109" i="4" s="1"/>
  <c r="AF107" i="4"/>
  <c r="AH106" i="4" a="1"/>
  <c r="AH106" i="4" s="1"/>
  <c r="AI105" i="4" a="1"/>
  <c r="AI105" i="4" s="1"/>
  <c r="AF103" i="4"/>
  <c r="AH102" i="4" a="1"/>
  <c r="AH102" i="4" s="1"/>
  <c r="AI101" i="4" a="1"/>
  <c r="AI101" i="4" s="1"/>
  <c r="AF99" i="4"/>
  <c r="AH98" i="4" a="1"/>
  <c r="AH98" i="4" s="1"/>
  <c r="AI97" i="4" a="1"/>
  <c r="AI97" i="4" s="1"/>
  <c r="AF95" i="4"/>
  <c r="AH94" i="4" a="1"/>
  <c r="AH94" i="4" s="1"/>
  <c r="AI93" i="4" a="1"/>
  <c r="AI93" i="4" s="1"/>
  <c r="AF91" i="4"/>
  <c r="AH90" i="4" a="1"/>
  <c r="AH90" i="4" s="1"/>
  <c r="AI89" i="4" a="1"/>
  <c r="AI89" i="4" s="1"/>
  <c r="AF87" i="4"/>
  <c r="AH131" i="4" a="1"/>
  <c r="AH131" i="4" s="1"/>
  <c r="AF124" i="4"/>
  <c r="AI122" i="4" a="1"/>
  <c r="AI122" i="4" s="1"/>
  <c r="AH120" i="4" a="1"/>
  <c r="AH120" i="4" s="1"/>
  <c r="AI119" i="4" a="1"/>
  <c r="AI119" i="4" s="1"/>
  <c r="AI116" i="4" a="1"/>
  <c r="AI116" i="4" s="1"/>
  <c r="AF114" i="4"/>
  <c r="AH113" i="4" a="1"/>
  <c r="AH113" i="4" s="1"/>
  <c r="AI112" i="4" a="1"/>
  <c r="AI112" i="4" s="1"/>
  <c r="AF110" i="4"/>
  <c r="AH109" i="4" a="1"/>
  <c r="AH109" i="4" s="1"/>
  <c r="AI108" i="4" a="1"/>
  <c r="AI108" i="4" s="1"/>
  <c r="AF106" i="4"/>
  <c r="AH105" i="4" a="1"/>
  <c r="AH105" i="4" s="1"/>
  <c r="AI104" i="4" a="1"/>
  <c r="AI104" i="4" s="1"/>
  <c r="AF102" i="4"/>
  <c r="AH101" i="4" a="1"/>
  <c r="AH101" i="4" s="1"/>
  <c r="AI100" i="4" a="1"/>
  <c r="AI100" i="4" s="1"/>
  <c r="AF98" i="4"/>
  <c r="AH97" i="4" a="1"/>
  <c r="AH97" i="4" s="1"/>
  <c r="AI96" i="4" a="1"/>
  <c r="AI96" i="4" s="1"/>
  <c r="AF94" i="4"/>
  <c r="AH93" i="4" a="1"/>
  <c r="AH93" i="4" s="1"/>
  <c r="AI92" i="4" a="1"/>
  <c r="AI92" i="4" s="1"/>
  <c r="AF90" i="4"/>
  <c r="AH127" i="4" a="1"/>
  <c r="AH127" i="4" s="1"/>
  <c r="AF120" i="4"/>
  <c r="AH119" i="4" a="1"/>
  <c r="AH119" i="4" s="1"/>
  <c r="AI118" i="4" a="1"/>
  <c r="AI118" i="4" s="1"/>
  <c r="AH116" i="4" a="1"/>
  <c r="AH116" i="4" s="1"/>
  <c r="AI115" i="4" a="1"/>
  <c r="AI115" i="4" s="1"/>
  <c r="AF113" i="4"/>
  <c r="AH112" i="4" a="1"/>
  <c r="AH112" i="4" s="1"/>
  <c r="AI111" i="4" a="1"/>
  <c r="AI111" i="4" s="1"/>
  <c r="AF109" i="4"/>
  <c r="AH108" i="4" a="1"/>
  <c r="AH108" i="4" s="1"/>
  <c r="AI107" i="4" a="1"/>
  <c r="AI107" i="4" s="1"/>
  <c r="AF105" i="4"/>
  <c r="AH104" i="4" a="1"/>
  <c r="AH104" i="4" s="1"/>
  <c r="AI103" i="4" a="1"/>
  <c r="AI103" i="4" s="1"/>
  <c r="AF101" i="4"/>
  <c r="AH100" i="4" a="1"/>
  <c r="AH100" i="4" s="1"/>
  <c r="AI99" i="4" a="1"/>
  <c r="AI99" i="4" s="1"/>
  <c r="AF97" i="4"/>
  <c r="AH96" i="4" a="1"/>
  <c r="AH96" i="4" s="1"/>
  <c r="AI95" i="4" a="1"/>
  <c r="AI95" i="4" s="1"/>
  <c r="AF93" i="4"/>
  <c r="AH92" i="4" a="1"/>
  <c r="AH92" i="4" s="1"/>
  <c r="AI91" i="4" a="1"/>
  <c r="AI91" i="4" s="1"/>
  <c r="AF89" i="4"/>
  <c r="AH88" i="4" a="1"/>
  <c r="AH88" i="4" s="1"/>
  <c r="AI87" i="4" a="1"/>
  <c r="AI87" i="4" s="1"/>
  <c r="AF132" i="4"/>
  <c r="AH111" i="4" a="1"/>
  <c r="AH111" i="4" s="1"/>
  <c r="AF104" i="4"/>
  <c r="AI102" i="4" a="1"/>
  <c r="AI102" i="4" s="1"/>
  <c r="AH95" i="4" a="1"/>
  <c r="AH95" i="4" s="1"/>
  <c r="AF88" i="4"/>
  <c r="AH87" i="4" a="1"/>
  <c r="AH87" i="4" s="1"/>
  <c r="AF86" i="4"/>
  <c r="AH85" i="4" a="1"/>
  <c r="AH85" i="4" s="1"/>
  <c r="AI84" i="4" a="1"/>
  <c r="AI84" i="4" s="1"/>
  <c r="AF82" i="4"/>
  <c r="AH81" i="4" a="1"/>
  <c r="AH81" i="4" s="1"/>
  <c r="AI80" i="4" a="1"/>
  <c r="AI80" i="4" s="1"/>
  <c r="AF78" i="4"/>
  <c r="AH77" i="4" a="1"/>
  <c r="AH77" i="4" s="1"/>
  <c r="AI76" i="4" a="1"/>
  <c r="AI76" i="4" s="1"/>
  <c r="AF74" i="4"/>
  <c r="AH73" i="4" a="1"/>
  <c r="AH73" i="4" s="1"/>
  <c r="AI72" i="4" a="1"/>
  <c r="AI72" i="4" s="1"/>
  <c r="AF70" i="4"/>
  <c r="AH69" i="4" a="1"/>
  <c r="AH69" i="4" s="1"/>
  <c r="AI68" i="4" a="1"/>
  <c r="AI68" i="4" s="1"/>
  <c r="AF66" i="4"/>
  <c r="AH65" i="4" a="1"/>
  <c r="AH65" i="4" s="1"/>
  <c r="AI64" i="4" a="1"/>
  <c r="AI64" i="4" s="1"/>
  <c r="AF62" i="4"/>
  <c r="AH61" i="4" a="1"/>
  <c r="AH61" i="4" s="1"/>
  <c r="AF117" i="4"/>
  <c r="AF116" i="4"/>
  <c r="AI114" i="4" a="1"/>
  <c r="AI114" i="4" s="1"/>
  <c r="AH107" i="4" a="1"/>
  <c r="AH107" i="4" s="1"/>
  <c r="AF100" i="4"/>
  <c r="AI98" i="4" a="1"/>
  <c r="AI98" i="4" s="1"/>
  <c r="AH91" i="4" a="1"/>
  <c r="AH91" i="4" s="1"/>
  <c r="AF85" i="4"/>
  <c r="AH84" i="4" a="1"/>
  <c r="AH84" i="4" s="1"/>
  <c r="AI83" i="4" a="1"/>
  <c r="AI83" i="4" s="1"/>
  <c r="AF81" i="4"/>
  <c r="AH80" i="4" a="1"/>
  <c r="AH80" i="4" s="1"/>
  <c r="AI79" i="4" a="1"/>
  <c r="AI79" i="4" s="1"/>
  <c r="AF77" i="4"/>
  <c r="AH76" i="4" a="1"/>
  <c r="AH76" i="4" s="1"/>
  <c r="AI75" i="4" a="1"/>
  <c r="AI75" i="4" s="1"/>
  <c r="AF73" i="4"/>
  <c r="AH72" i="4" a="1"/>
  <c r="AH72" i="4" s="1"/>
  <c r="AI71" i="4" a="1"/>
  <c r="AI71" i="4" s="1"/>
  <c r="AF69" i="4"/>
  <c r="AH68" i="4" a="1"/>
  <c r="AH68" i="4" s="1"/>
  <c r="AI67" i="4" a="1"/>
  <c r="AI67" i="4" s="1"/>
  <c r="AF65" i="4"/>
  <c r="AH64" i="4" a="1"/>
  <c r="AH64" i="4" s="1"/>
  <c r="AI63" i="4" a="1"/>
  <c r="AI63" i="4" s="1"/>
  <c r="AF61" i="4"/>
  <c r="AH123" i="4" a="1"/>
  <c r="AH123" i="4" s="1"/>
  <c r="AF112" i="4"/>
  <c r="AI110" i="4" a="1"/>
  <c r="AI110" i="4" s="1"/>
  <c r="AH103" i="4" a="1"/>
  <c r="AH103" i="4" s="1"/>
  <c r="AF96" i="4"/>
  <c r="AI94" i="4" a="1"/>
  <c r="AI94" i="4" s="1"/>
  <c r="AI86" i="4" a="1"/>
  <c r="AI86" i="4" s="1"/>
  <c r="AF84" i="4"/>
  <c r="AH83" i="4" a="1"/>
  <c r="AH83" i="4" s="1"/>
  <c r="AI82" i="4" a="1"/>
  <c r="AI82" i="4" s="1"/>
  <c r="AF80" i="4"/>
  <c r="AH79" i="4" a="1"/>
  <c r="AH79" i="4" s="1"/>
  <c r="AI78" i="4" a="1"/>
  <c r="AI78" i="4" s="1"/>
  <c r="AF76" i="4"/>
  <c r="AH75" i="4" a="1"/>
  <c r="AH75" i="4" s="1"/>
  <c r="AI74" i="4" a="1"/>
  <c r="AI74" i="4" s="1"/>
  <c r="AF72" i="4"/>
  <c r="AH71" i="4" a="1"/>
  <c r="AH71" i="4" s="1"/>
  <c r="AI70" i="4" a="1"/>
  <c r="AI70" i="4" s="1"/>
  <c r="AF68" i="4"/>
  <c r="AH67" i="4" a="1"/>
  <c r="AH67" i="4" s="1"/>
  <c r="AI66" i="4" a="1"/>
  <c r="AI66" i="4" s="1"/>
  <c r="AF64" i="4"/>
  <c r="AI130" i="4" a="1"/>
  <c r="AI130" i="4" s="1"/>
  <c r="AH115" i="4" a="1"/>
  <c r="AH115" i="4" s="1"/>
  <c r="AF108" i="4"/>
  <c r="AI106" i="4" a="1"/>
  <c r="AI106" i="4" s="1"/>
  <c r="AH99" i="4" a="1"/>
  <c r="AH99" i="4" s="1"/>
  <c r="AF92" i="4"/>
  <c r="AI90" i="4" a="1"/>
  <c r="AI90" i="4" s="1"/>
  <c r="AH89" i="4" a="1"/>
  <c r="AH89" i="4" s="1"/>
  <c r="AI88" i="4" a="1"/>
  <c r="AI88" i="4" s="1"/>
  <c r="AH86" i="4" a="1"/>
  <c r="AH86" i="4" s="1"/>
  <c r="AI85" i="4" a="1"/>
  <c r="AI85" i="4" s="1"/>
  <c r="AF83" i="4"/>
  <c r="AH82" i="4" a="1"/>
  <c r="AH82" i="4" s="1"/>
  <c r="AI81" i="4" a="1"/>
  <c r="AI81" i="4" s="1"/>
  <c r="AF79" i="4"/>
  <c r="AH78" i="4" a="1"/>
  <c r="AH78" i="4" s="1"/>
  <c r="AI77" i="4" a="1"/>
  <c r="AI77" i="4" s="1"/>
  <c r="AF75" i="4"/>
  <c r="AH74" i="4" a="1"/>
  <c r="AH74" i="4" s="1"/>
  <c r="AI73" i="4" a="1"/>
  <c r="AI73" i="4" s="1"/>
  <c r="AF71" i="4"/>
  <c r="AH70" i="4" a="1"/>
  <c r="AH70" i="4" s="1"/>
  <c r="AI69" i="4" a="1"/>
  <c r="AI69" i="4" s="1"/>
  <c r="AF67" i="4"/>
  <c r="AI65" i="4" a="1"/>
  <c r="AI65" i="4" s="1"/>
  <c r="AF59" i="4"/>
  <c r="AH58" i="4" a="1"/>
  <c r="AH58" i="4" s="1"/>
  <c r="AI57" i="4" a="1"/>
  <c r="AI57" i="4" s="1"/>
  <c r="AF55" i="4"/>
  <c r="AH54" i="4" a="1"/>
  <c r="AH54" i="4" s="1"/>
  <c r="AI53" i="4" a="1"/>
  <c r="AI53" i="4" s="1"/>
  <c r="AF51" i="4"/>
  <c r="AH50" i="4" a="1"/>
  <c r="AH50" i="4" s="1"/>
  <c r="AI49" i="4" a="1"/>
  <c r="AI49" i="4" s="1"/>
  <c r="AF47" i="4"/>
  <c r="AH46" i="4" a="1"/>
  <c r="AH46" i="4" s="1"/>
  <c r="AI45" i="4" a="1"/>
  <c r="AI45" i="4" s="1"/>
  <c r="AF43" i="4"/>
  <c r="AH42" i="4" a="1"/>
  <c r="AH42" i="4" s="1"/>
  <c r="AI41" i="4" a="1"/>
  <c r="AI41" i="4" s="1"/>
  <c r="AF39" i="4"/>
  <c r="AH38" i="4" a="1"/>
  <c r="AH38" i="4" s="1"/>
  <c r="AI37" i="4" a="1"/>
  <c r="AI37" i="4" s="1"/>
  <c r="AF35" i="4"/>
  <c r="AH34" i="4" a="1"/>
  <c r="AH34" i="4" s="1"/>
  <c r="AI33" i="4" a="1"/>
  <c r="AI33" i="4" s="1"/>
  <c r="AF31" i="4"/>
  <c r="AH30" i="4" a="1"/>
  <c r="AH30" i="4" s="1"/>
  <c r="AI29" i="4" a="1"/>
  <c r="AI29" i="4" s="1"/>
  <c r="AF27" i="4"/>
  <c r="AH26" i="4" a="1"/>
  <c r="AH26" i="4" s="1"/>
  <c r="AI25" i="4" a="1"/>
  <c r="AI25" i="4" s="1"/>
  <c r="AF23" i="4"/>
  <c r="AH22" i="4" a="1"/>
  <c r="AH22" i="4" s="1"/>
  <c r="AI21" i="4" a="1"/>
  <c r="AI21" i="4" s="1"/>
  <c r="AF19" i="4"/>
  <c r="AH18" i="4" a="1"/>
  <c r="AH18" i="4" s="1"/>
  <c r="AI17" i="4" a="1"/>
  <c r="AI17" i="4" s="1"/>
  <c r="AF15" i="4"/>
  <c r="AH14" i="4" a="1"/>
  <c r="AH14" i="4" s="1"/>
  <c r="AI13" i="4" a="1"/>
  <c r="AI13" i="4" s="1"/>
  <c r="AF11" i="4"/>
  <c r="AH10" i="4" a="1"/>
  <c r="AH10" i="4" s="1"/>
  <c r="AI9" i="4" a="1"/>
  <c r="AI9" i="4" s="1"/>
  <c r="AI60" i="4" a="1"/>
  <c r="AI60" i="4" s="1"/>
  <c r="AF58" i="4"/>
  <c r="AH57" i="4" a="1"/>
  <c r="AH57" i="4" s="1"/>
  <c r="AI56" i="4" a="1"/>
  <c r="AI56" i="4" s="1"/>
  <c r="AF54" i="4"/>
  <c r="AH53" i="4" a="1"/>
  <c r="AH53" i="4" s="1"/>
  <c r="AI52" i="4" a="1"/>
  <c r="AI52" i="4" s="1"/>
  <c r="AF50" i="4"/>
  <c r="AH49" i="4" a="1"/>
  <c r="AH49" i="4" s="1"/>
  <c r="AI48" i="4" a="1"/>
  <c r="AI48" i="4" s="1"/>
  <c r="AF46" i="4"/>
  <c r="AH45" i="4" a="1"/>
  <c r="AH45" i="4" s="1"/>
  <c r="AI44" i="4" a="1"/>
  <c r="AI44" i="4" s="1"/>
  <c r="AF42" i="4"/>
  <c r="AH41" i="4" a="1"/>
  <c r="AH41" i="4" s="1"/>
  <c r="AI40" i="4" a="1"/>
  <c r="AI40" i="4" s="1"/>
  <c r="AF38" i="4"/>
  <c r="AH37" i="4" a="1"/>
  <c r="AH37" i="4" s="1"/>
  <c r="AI36" i="4" a="1"/>
  <c r="AI36" i="4" s="1"/>
  <c r="AF34" i="4"/>
  <c r="AH33" i="4" a="1"/>
  <c r="AH33" i="4" s="1"/>
  <c r="AI32" i="4" a="1"/>
  <c r="AI32" i="4" s="1"/>
  <c r="AF30" i="4"/>
  <c r="AH29" i="4" a="1"/>
  <c r="AH29" i="4" s="1"/>
  <c r="AI28" i="4" a="1"/>
  <c r="AI28" i="4" s="1"/>
  <c r="AF26" i="4"/>
  <c r="AH25" i="4" a="1"/>
  <c r="AH25" i="4" s="1"/>
  <c r="AI24" i="4" a="1"/>
  <c r="AI24" i="4" s="1"/>
  <c r="AF22" i="4"/>
  <c r="AH21" i="4" a="1"/>
  <c r="AH21" i="4" s="1"/>
  <c r="AI20" i="4" a="1"/>
  <c r="AI20" i="4" s="1"/>
  <c r="AF18" i="4"/>
  <c r="AH17" i="4" a="1"/>
  <c r="AH17" i="4" s="1"/>
  <c r="AI16" i="4" a="1"/>
  <c r="AI16" i="4" s="1"/>
  <c r="AF14" i="4"/>
  <c r="AH13" i="4" a="1"/>
  <c r="AH13" i="4" s="1"/>
  <c r="AI12" i="4" a="1"/>
  <c r="AI12" i="4" s="1"/>
  <c r="AF10" i="4"/>
  <c r="AH9" i="4" a="1"/>
  <c r="AH9" i="4" s="1"/>
  <c r="AH55" i="4" a="1"/>
  <c r="AH55" i="4" s="1"/>
  <c r="AI54" i="4" a="1"/>
  <c r="AI54" i="4" s="1"/>
  <c r="AH51" i="4" a="1"/>
  <c r="AH51" i="4" s="1"/>
  <c r="AI50" i="4" a="1"/>
  <c r="AI50" i="4" s="1"/>
  <c r="AF48" i="4"/>
  <c r="AH47" i="4" a="1"/>
  <c r="AH47" i="4" s="1"/>
  <c r="AH66" i="4" a="1"/>
  <c r="AH66" i="4" s="1"/>
  <c r="AH63" i="4" a="1"/>
  <c r="AH63" i="4" s="1"/>
  <c r="AI62" i="4" a="1"/>
  <c r="AI62" i="4" s="1"/>
  <c r="AH60" i="4" a="1"/>
  <c r="AH60" i="4" s="1"/>
  <c r="AI59" i="4" a="1"/>
  <c r="AI59" i="4" s="1"/>
  <c r="AF57" i="4"/>
  <c r="AH56" i="4" a="1"/>
  <c r="AH56" i="4" s="1"/>
  <c r="AI55" i="4" a="1"/>
  <c r="AI55" i="4" s="1"/>
  <c r="AF53" i="4"/>
  <c r="AH52" i="4" a="1"/>
  <c r="AH52" i="4" s="1"/>
  <c r="AI51" i="4" a="1"/>
  <c r="AI51" i="4" s="1"/>
  <c r="AF49" i="4"/>
  <c r="AH48" i="4" a="1"/>
  <c r="AH48" i="4" s="1"/>
  <c r="AI47" i="4" a="1"/>
  <c r="AI47" i="4" s="1"/>
  <c r="AF45" i="4"/>
  <c r="AH44" i="4" a="1"/>
  <c r="AH44" i="4" s="1"/>
  <c r="AI43" i="4" a="1"/>
  <c r="AI43" i="4" s="1"/>
  <c r="AF41" i="4"/>
  <c r="AH40" i="4" a="1"/>
  <c r="AH40" i="4" s="1"/>
  <c r="AI39" i="4" a="1"/>
  <c r="AI39" i="4" s="1"/>
  <c r="AF37" i="4"/>
  <c r="AH36" i="4" a="1"/>
  <c r="AH36" i="4" s="1"/>
  <c r="AI35" i="4" a="1"/>
  <c r="AI35" i="4" s="1"/>
  <c r="AF33" i="4"/>
  <c r="AH32" i="4" a="1"/>
  <c r="AH32" i="4" s="1"/>
  <c r="AI31" i="4" a="1"/>
  <c r="AI31" i="4" s="1"/>
  <c r="AF29" i="4"/>
  <c r="AH28" i="4" a="1"/>
  <c r="AH28" i="4" s="1"/>
  <c r="AI27" i="4" a="1"/>
  <c r="AI27" i="4" s="1"/>
  <c r="AF25" i="4"/>
  <c r="AH24" i="4" a="1"/>
  <c r="AH24" i="4" s="1"/>
  <c r="AI23" i="4" a="1"/>
  <c r="AI23" i="4" s="1"/>
  <c r="AF21" i="4"/>
  <c r="AH20" i="4" a="1"/>
  <c r="AH20" i="4" s="1"/>
  <c r="AI19" i="4" a="1"/>
  <c r="AI19" i="4" s="1"/>
  <c r="AF17" i="4"/>
  <c r="AH16" i="4" a="1"/>
  <c r="AH16" i="4" s="1"/>
  <c r="AI15" i="4" a="1"/>
  <c r="AI15" i="4" s="1"/>
  <c r="AF13" i="4"/>
  <c r="AH12" i="4" a="1"/>
  <c r="AH12" i="4" s="1"/>
  <c r="AI11" i="4" a="1"/>
  <c r="AI11" i="4" s="1"/>
  <c r="AF9" i="4"/>
  <c r="AI46" i="4" a="1"/>
  <c r="AI46" i="4" s="1"/>
  <c r="AI42" i="4" a="1"/>
  <c r="AI42" i="4" s="1"/>
  <c r="AH39" i="4" a="1"/>
  <c r="AH39" i="4" s="1"/>
  <c r="AI38" i="4" a="1"/>
  <c r="AI38" i="4" s="1"/>
  <c r="AF63" i="4"/>
  <c r="AH62" i="4" a="1"/>
  <c r="AH62" i="4" s="1"/>
  <c r="AI61" i="4" a="1"/>
  <c r="AI61" i="4" s="1"/>
  <c r="AF60" i="4"/>
  <c r="AH59" i="4" a="1"/>
  <c r="AH59" i="4" s="1"/>
  <c r="AI58" i="4" a="1"/>
  <c r="AI58" i="4" s="1"/>
  <c r="AF56" i="4"/>
  <c r="AF52" i="4"/>
  <c r="AF44" i="4"/>
  <c r="AH43" i="4" a="1"/>
  <c r="AH43" i="4" s="1"/>
  <c r="AF40" i="4"/>
  <c r="AF36" i="4"/>
  <c r="AI34" i="4" a="1"/>
  <c r="AI34" i="4" s="1"/>
  <c r="AH27" i="4" a="1"/>
  <c r="AH27" i="4" s="1"/>
  <c r="AF20" i="4"/>
  <c r="AI18" i="4" a="1"/>
  <c r="AI18" i="4" s="1"/>
  <c r="AH11" i="4" a="1"/>
  <c r="AH11" i="4" s="1"/>
  <c r="AF32" i="4"/>
  <c r="AI30" i="4" a="1"/>
  <c r="AI30" i="4" s="1"/>
  <c r="AH23" i="4" a="1"/>
  <c r="AH23" i="4" s="1"/>
  <c r="AF16" i="4"/>
  <c r="AI14" i="4" a="1"/>
  <c r="AI14" i="4" s="1"/>
  <c r="AH35" i="4" a="1"/>
  <c r="AH35" i="4" s="1"/>
  <c r="AF28" i="4"/>
  <c r="AI26" i="4" a="1"/>
  <c r="AI26" i="4" s="1"/>
  <c r="AH19" i="4" a="1"/>
  <c r="AH19" i="4" s="1"/>
  <c r="AF12" i="4"/>
  <c r="AI10" i="4" a="1"/>
  <c r="AI10" i="4" s="1"/>
  <c r="AH31" i="4" a="1"/>
  <c r="AH31" i="4" s="1"/>
  <c r="AF24" i="4"/>
  <c r="AI22" i="4" a="1"/>
  <c r="AI22" i="4" s="1"/>
  <c r="AH15" i="4" a="1"/>
  <c r="AH15" i="4" s="1"/>
  <c r="AC19" i="4"/>
  <c r="AC51" i="4"/>
  <c r="AC16" i="4"/>
  <c r="AC32" i="4"/>
  <c r="AC48" i="4"/>
  <c r="AC17" i="4"/>
  <c r="AC33" i="4"/>
  <c r="AC49" i="4"/>
  <c r="AC14" i="4"/>
  <c r="AC30" i="4"/>
  <c r="AC46" i="4"/>
  <c r="AC70" i="4"/>
  <c r="AC86" i="4"/>
  <c r="AC71" i="4"/>
  <c r="AC87" i="4"/>
  <c r="AC107" i="4"/>
  <c r="AC68" i="4"/>
  <c r="AC84" i="4"/>
  <c r="AC89" i="4"/>
  <c r="AC69" i="4"/>
  <c r="AC85" i="4"/>
  <c r="AC99" i="4"/>
  <c r="AC100" i="4"/>
  <c r="AC116" i="4"/>
  <c r="AC90" i="4"/>
  <c r="AC106" i="4"/>
  <c r="AC123" i="4"/>
  <c r="AC136" i="4"/>
  <c r="AC117" i="4"/>
  <c r="AC133" i="4"/>
  <c r="AC149" i="4"/>
  <c r="AC118" i="4"/>
  <c r="AC134" i="4"/>
  <c r="AC150" i="4"/>
  <c r="AC161" i="4"/>
  <c r="AC154" i="4"/>
  <c r="AC160" i="4"/>
  <c r="AC175" i="4"/>
  <c r="AC188" i="4"/>
  <c r="AC200" i="4"/>
  <c r="AC209" i="4"/>
  <c r="AC215" i="4"/>
  <c r="AC216" i="4"/>
  <c r="AC213" i="4"/>
  <c r="AC224" i="4"/>
  <c r="AC225" i="4"/>
  <c r="AC222" i="4"/>
  <c r="AC219" i="4"/>
  <c r="AC234" i="4"/>
  <c r="AC231" i="4"/>
  <c r="AC228" i="4"/>
  <c r="AC229" i="4"/>
  <c r="AC239" i="4"/>
  <c r="AC246" i="4"/>
  <c r="AC247" i="4"/>
  <c r="AC248" i="4"/>
  <c r="AC250" i="4"/>
  <c r="AJ4" i="4"/>
  <c r="X7" i="4"/>
  <c r="X6" i="4"/>
  <c r="AC4" i="4"/>
  <c r="I9" i="7"/>
  <c r="I10" i="7" s="1"/>
  <c r="I11" i="7" s="1"/>
  <c r="I12" i="7" s="1"/>
  <c r="I13" i="7" s="1"/>
  <c r="I14" i="7" s="1"/>
  <c r="I15" i="7" s="1"/>
  <c r="I16" i="7" s="1"/>
  <c r="I17" i="7" s="1"/>
  <c r="I18" i="7" s="1"/>
  <c r="I19" i="7" s="1"/>
  <c r="I20" i="7" s="1"/>
  <c r="I21" i="7" s="1"/>
  <c r="I22" i="7" s="1"/>
  <c r="I23" i="7" s="1"/>
  <c r="I24" i="7" s="1"/>
  <c r="I25" i="7" s="1"/>
  <c r="I26" i="7" s="1"/>
  <c r="I27" i="7" s="1"/>
  <c r="I28" i="7" s="1"/>
  <c r="I29" i="7" s="1"/>
  <c r="I30" i="7" s="1"/>
  <c r="I31" i="7" s="1"/>
  <c r="I32" i="7" s="1"/>
  <c r="I33" i="7" s="1"/>
  <c r="I34" i="7" s="1"/>
  <c r="I35" i="7" s="1"/>
  <c r="I36" i="7" s="1"/>
  <c r="I37" i="7" s="1"/>
  <c r="I38" i="7" s="1"/>
  <c r="I39" i="7" s="1"/>
  <c r="I40" i="7" s="1"/>
  <c r="I41" i="7" s="1"/>
  <c r="I42" i="7" s="1"/>
  <c r="I43" i="7" s="1"/>
  <c r="I44" i="7" s="1"/>
  <c r="I45" i="7" s="1"/>
  <c r="I46" i="7" s="1"/>
  <c r="I47" i="7" s="1"/>
  <c r="I48" i="7" s="1"/>
  <c r="I49" i="7" s="1"/>
  <c r="I50" i="7" s="1"/>
  <c r="I51" i="7" s="1"/>
  <c r="I52" i="7" s="1"/>
  <c r="I53" i="7" s="1"/>
  <c r="I54" i="7" s="1"/>
  <c r="I55" i="7" s="1"/>
  <c r="I56" i="7" s="1"/>
  <c r="I57" i="7" s="1"/>
  <c r="I58" i="7" s="1"/>
  <c r="I59" i="7" s="1"/>
  <c r="I60" i="7" s="1"/>
  <c r="I61" i="7" s="1"/>
  <c r="I62" i="7" s="1"/>
  <c r="I63" i="7" s="1"/>
  <c r="I64" i="7" s="1"/>
  <c r="I65" i="7" s="1"/>
  <c r="I66" i="7" s="1"/>
  <c r="I67" i="7" s="1"/>
  <c r="I68" i="7" s="1"/>
  <c r="I69" i="7" s="1"/>
  <c r="I70" i="7" s="1"/>
  <c r="I71" i="7" s="1"/>
  <c r="I72" i="7" s="1"/>
  <c r="I73" i="7" s="1"/>
  <c r="I74" i="7" s="1"/>
  <c r="I75" i="7" s="1"/>
  <c r="I76" i="7" s="1"/>
  <c r="I77" i="7" s="1"/>
  <c r="I78" i="7" s="1"/>
  <c r="I79" i="7" s="1"/>
  <c r="I80" i="7" s="1"/>
  <c r="I81" i="7" s="1"/>
  <c r="I82" i="7" s="1"/>
  <c r="I83" i="7" s="1"/>
  <c r="I84" i="7" s="1"/>
  <c r="I85" i="7" s="1"/>
  <c r="I86" i="7" s="1"/>
  <c r="I87" i="7" s="1"/>
  <c r="I88" i="7" s="1"/>
  <c r="I89" i="7" s="1"/>
  <c r="I90" i="7" s="1"/>
  <c r="I91" i="7" s="1"/>
  <c r="I92" i="7" s="1"/>
  <c r="I93" i="7" s="1"/>
  <c r="I94" i="7" s="1"/>
  <c r="I95" i="7" s="1"/>
  <c r="I96" i="7" s="1"/>
  <c r="I97" i="7" s="1"/>
  <c r="I98" i="7" s="1"/>
  <c r="I99" i="7" s="1"/>
  <c r="I100" i="7" s="1"/>
  <c r="I101" i="7" s="1"/>
  <c r="I102" i="7" s="1"/>
  <c r="I103" i="7" s="1"/>
  <c r="I104" i="7" s="1"/>
  <c r="I105" i="7" s="1"/>
  <c r="I106" i="7" s="1"/>
  <c r="I107" i="7" s="1"/>
  <c r="I108" i="7" s="1"/>
  <c r="I109" i="7" s="1"/>
  <c r="I110" i="7" s="1"/>
  <c r="I111" i="7" s="1"/>
  <c r="I112" i="7" s="1"/>
  <c r="I113" i="7" s="1"/>
  <c r="I114" i="7" s="1"/>
  <c r="I115" i="7" s="1"/>
  <c r="I116" i="7" s="1"/>
  <c r="I117" i="7" s="1"/>
  <c r="I118" i="7" s="1"/>
  <c r="I119" i="7" s="1"/>
  <c r="I120" i="7" s="1"/>
  <c r="I121" i="7" s="1"/>
  <c r="I122" i="7" s="1"/>
  <c r="I123" i="7" s="1"/>
  <c r="I124" i="7" s="1"/>
  <c r="I125" i="7" s="1"/>
  <c r="I126" i="7" s="1"/>
  <c r="I127" i="7" s="1"/>
  <c r="I128" i="7" s="1"/>
  <c r="I129" i="7" s="1"/>
  <c r="I130" i="7" s="1"/>
  <c r="I131" i="7" s="1"/>
  <c r="I132" i="7" s="1"/>
  <c r="I133" i="7" s="1"/>
  <c r="I134" i="7" s="1"/>
  <c r="I135" i="7" s="1"/>
  <c r="I136" i="7" s="1"/>
  <c r="I137" i="7" s="1"/>
  <c r="I138" i="7" s="1"/>
  <c r="I139" i="7" s="1"/>
  <c r="I140" i="7" s="1"/>
  <c r="I141" i="7" s="1"/>
  <c r="I142" i="7" s="1"/>
  <c r="I143" i="7" s="1"/>
  <c r="I144" i="7" s="1"/>
  <c r="I145" i="7" s="1"/>
  <c r="I146" i="7" s="1"/>
  <c r="I147" i="7" s="1"/>
  <c r="I148" i="7" s="1"/>
  <c r="I149" i="7" s="1"/>
  <c r="I150" i="7" s="1"/>
  <c r="I151" i="7" s="1"/>
  <c r="I152" i="7" s="1"/>
  <c r="I153" i="7" s="1"/>
  <c r="I154" i="7" s="1"/>
  <c r="I155" i="7" s="1"/>
  <c r="I156" i="7" s="1"/>
  <c r="I157" i="7" s="1"/>
  <c r="I158" i="7" s="1"/>
  <c r="I159" i="7" s="1"/>
  <c r="I160" i="7" s="1"/>
  <c r="I161" i="7" s="1"/>
  <c r="I162" i="7" s="1"/>
  <c r="I163" i="7" s="1"/>
  <c r="I164" i="7" s="1"/>
  <c r="I165" i="7" s="1"/>
  <c r="I166" i="7" s="1"/>
  <c r="I167" i="7" s="1"/>
  <c r="I168" i="7" s="1"/>
  <c r="I169" i="7" s="1"/>
  <c r="I170" i="7" s="1"/>
  <c r="I171" i="7" s="1"/>
  <c r="I172" i="7" s="1"/>
  <c r="I173" i="7" s="1"/>
  <c r="I174" i="7" s="1"/>
  <c r="I175" i="7" s="1"/>
  <c r="I176" i="7" s="1"/>
  <c r="I177" i="7" s="1"/>
  <c r="I178" i="7" s="1"/>
  <c r="I179" i="7" s="1"/>
  <c r="I180" i="7" s="1"/>
  <c r="I181" i="7" s="1"/>
  <c r="I182" i="7" s="1"/>
  <c r="I183" i="7" s="1"/>
  <c r="I184" i="7" s="1"/>
  <c r="I185" i="7" s="1"/>
  <c r="I186" i="7" s="1"/>
  <c r="I187" i="7" s="1"/>
  <c r="I188" i="7" s="1"/>
  <c r="I189" i="7" s="1"/>
  <c r="I190" i="7" s="1"/>
  <c r="I191" i="7" s="1"/>
  <c r="I192" i="7" s="1"/>
  <c r="I193" i="7" s="1"/>
  <c r="I194" i="7" s="1"/>
  <c r="I195" i="7" s="1"/>
  <c r="I196" i="7" s="1"/>
  <c r="I197" i="7" s="1"/>
  <c r="I198" i="7" s="1"/>
  <c r="I199" i="7" s="1"/>
  <c r="I200" i="7" s="1"/>
  <c r="I201" i="7" s="1"/>
  <c r="I202" i="7" s="1"/>
  <c r="I203" i="7" s="1"/>
  <c r="I204" i="7" s="1"/>
  <c r="I205" i="7" s="1"/>
  <c r="I206" i="7" s="1"/>
  <c r="I207" i="7" s="1"/>
  <c r="I208" i="7" s="1"/>
  <c r="I209" i="7" s="1"/>
  <c r="I210" i="7" s="1"/>
  <c r="I211" i="7" s="1"/>
  <c r="I212" i="7" s="1"/>
  <c r="I213" i="7" s="1"/>
  <c r="I214" i="7" s="1"/>
  <c r="I215" i="7" s="1"/>
  <c r="I216" i="7" s="1"/>
  <c r="I217" i="7" s="1"/>
  <c r="I218" i="7" s="1"/>
  <c r="I219" i="7" s="1"/>
  <c r="I220" i="7" s="1"/>
  <c r="I221" i="7" s="1"/>
  <c r="I222" i="7" s="1"/>
  <c r="I223" i="7" s="1"/>
  <c r="I224" i="7" s="1"/>
  <c r="I225" i="7" s="1"/>
  <c r="I226" i="7" s="1"/>
  <c r="I227" i="7" s="1"/>
  <c r="I228" i="7" s="1"/>
  <c r="I229" i="7" s="1"/>
  <c r="I230" i="7" s="1"/>
  <c r="I231" i="7" s="1"/>
  <c r="I232" i="7" s="1"/>
  <c r="I233" i="7" s="1"/>
  <c r="I234" i="7" s="1"/>
  <c r="I235" i="7" s="1"/>
  <c r="I236" i="7" s="1"/>
  <c r="I237" i="7" s="1"/>
  <c r="I238" i="7" s="1"/>
  <c r="I239" i="7" s="1"/>
  <c r="I240" i="7" s="1"/>
  <c r="I241" i="7" s="1"/>
  <c r="I242" i="7" s="1"/>
  <c r="I243" i="7" s="1"/>
  <c r="I244" i="7" s="1"/>
  <c r="I245" i="7" s="1"/>
  <c r="I246" i="7" s="1"/>
  <c r="I247" i="7" s="1"/>
  <c r="I248" i="7" s="1"/>
  <c r="I249" i="7" s="1"/>
  <c r="I250" i="7" s="1"/>
  <c r="I251" i="7" s="1"/>
  <c r="I252" i="7" s="1"/>
  <c r="I253" i="7" s="1"/>
  <c r="I254" i="7" s="1"/>
  <c r="I255" i="7" s="1"/>
  <c r="I256" i="7" s="1"/>
  <c r="I257" i="7" s="1"/>
  <c r="I258" i="7" s="1"/>
  <c r="I259" i="7" s="1"/>
  <c r="I260" i="7" s="1"/>
  <c r="I261" i="7" s="1"/>
  <c r="I262" i="7" s="1"/>
  <c r="I263" i="7" s="1"/>
  <c r="I264" i="7" s="1"/>
  <c r="I265" i="7" s="1"/>
  <c r="I266" i="7" s="1"/>
  <c r="I267" i="7" s="1"/>
  <c r="I268" i="7" s="1"/>
  <c r="I269" i="7" s="1"/>
  <c r="I270" i="7" s="1"/>
  <c r="I271" i="7" s="1"/>
  <c r="I272" i="7" s="1"/>
  <c r="I273" i="7" s="1"/>
  <c r="I274" i="7" s="1"/>
  <c r="I275" i="7" s="1"/>
  <c r="I276" i="7" s="1"/>
  <c r="I277" i="7" s="1"/>
  <c r="I278" i="7" s="1"/>
  <c r="I279" i="7" s="1"/>
  <c r="I280" i="7" s="1"/>
  <c r="I281" i="7" s="1"/>
  <c r="I282" i="7" s="1"/>
  <c r="I283" i="7" s="1"/>
  <c r="I284" i="7" s="1"/>
  <c r="I285" i="7" s="1"/>
  <c r="I286" i="7" s="1"/>
  <c r="I287" i="7" s="1"/>
  <c r="I288" i="7" s="1"/>
  <c r="I289" i="7" s="1"/>
  <c r="I290" i="7" s="1"/>
  <c r="I291" i="7" s="1"/>
  <c r="I292" i="7" s="1"/>
  <c r="I293" i="7" s="1"/>
  <c r="I294" i="7" s="1"/>
  <c r="I295" i="7" s="1"/>
  <c r="I296" i="7" s="1"/>
  <c r="I297" i="7" s="1"/>
  <c r="I298" i="7" s="1"/>
  <c r="I299" i="7" s="1"/>
  <c r="I300" i="7" s="1"/>
  <c r="I301" i="7" s="1"/>
  <c r="I302" i="7" s="1"/>
  <c r="I303" i="7" s="1"/>
  <c r="I304" i="7" s="1"/>
  <c r="I305" i="7" s="1"/>
  <c r="I306" i="7" s="1"/>
  <c r="I307" i="7" s="1"/>
  <c r="I308" i="7" s="1"/>
  <c r="I309" i="7" s="1"/>
  <c r="I310" i="7" s="1"/>
  <c r="I311" i="7" s="1"/>
  <c r="I312" i="7" s="1"/>
  <c r="I313" i="7" s="1"/>
  <c r="I314" i="7" s="1"/>
  <c r="I315" i="7" s="1"/>
  <c r="I316" i="7" s="1"/>
  <c r="I317" i="7" s="1"/>
  <c r="I318" i="7" s="1"/>
  <c r="I319" i="7" s="1"/>
  <c r="I320" i="7" s="1"/>
  <c r="I321" i="7" s="1"/>
  <c r="I322" i="7" s="1"/>
  <c r="I323" i="7" s="1"/>
  <c r="I324" i="7" s="1"/>
  <c r="I325" i="7" s="1"/>
  <c r="I326" i="7" s="1"/>
  <c r="I327" i="7" s="1"/>
  <c r="I328" i="7" s="1"/>
  <c r="I329" i="7" s="1"/>
  <c r="I330" i="7" s="1"/>
  <c r="I331" i="7" s="1"/>
  <c r="I332" i="7" s="1"/>
  <c r="I333" i="7" s="1"/>
  <c r="I334" i="7" s="1"/>
  <c r="I335" i="7" s="1"/>
  <c r="I336" i="7" s="1"/>
  <c r="I337" i="7" s="1"/>
  <c r="I338" i="7" s="1"/>
  <c r="I339" i="7" s="1"/>
  <c r="I340" i="7" s="1"/>
  <c r="I341" i="7" s="1"/>
  <c r="I342" i="7" s="1"/>
  <c r="I343" i="7" s="1"/>
  <c r="I344" i="7" s="1"/>
  <c r="I345" i="7" s="1"/>
  <c r="I346" i="7" s="1"/>
  <c r="I347" i="7" s="1"/>
  <c r="I348" i="7" s="1"/>
  <c r="I349" i="7" s="1"/>
  <c r="I350" i="7" s="1"/>
  <c r="I351" i="7" s="1"/>
  <c r="I352" i="7" s="1"/>
  <c r="I353" i="7" s="1"/>
  <c r="I354" i="7" s="1"/>
  <c r="I355" i="7" s="1"/>
  <c r="I356" i="7" s="1"/>
  <c r="I357" i="7" s="1"/>
  <c r="I358" i="7" s="1"/>
  <c r="I359" i="7" s="1"/>
  <c r="I360" i="7" s="1"/>
  <c r="I361" i="7" s="1"/>
  <c r="I362" i="7" s="1"/>
  <c r="I363" i="7" s="1"/>
  <c r="I364" i="7" s="1"/>
  <c r="I365" i="7" s="1"/>
  <c r="I366" i="7" s="1"/>
  <c r="I367" i="7" s="1"/>
  <c r="I368" i="7" s="1"/>
  <c r="I369" i="7" s="1"/>
  <c r="I370" i="7" s="1"/>
  <c r="I371" i="7" s="1"/>
  <c r="I372" i="7" s="1"/>
  <c r="I373" i="7" s="1"/>
  <c r="I374" i="7" s="1"/>
  <c r="I375" i="7" s="1"/>
  <c r="I376" i="7" s="1"/>
  <c r="I377" i="7" s="1"/>
  <c r="I378" i="7" s="1"/>
  <c r="I379" i="7" s="1"/>
  <c r="I380" i="7" s="1"/>
  <c r="I381" i="7" s="1"/>
  <c r="I382" i="7" s="1"/>
  <c r="I383" i="7" s="1"/>
  <c r="H8" i="7"/>
  <c r="F20" i="7"/>
  <c r="F22" i="7"/>
  <c r="F26" i="7"/>
  <c r="F24" i="7"/>
  <c r="F23" i="7"/>
  <c r="F25" i="7"/>
  <c r="F21" i="7"/>
  <c r="F71" i="7"/>
  <c r="F10" i="7"/>
  <c r="F6" i="7"/>
  <c r="F9" i="7"/>
  <c r="F12" i="7"/>
  <c r="F8" i="7"/>
  <c r="F11" i="7"/>
  <c r="F7" i="7"/>
  <c r="F57" i="7"/>
  <c r="F59" i="7"/>
  <c r="F55" i="7"/>
  <c r="F61" i="7"/>
  <c r="F56" i="7"/>
  <c r="F58" i="7"/>
  <c r="F60" i="7"/>
  <c r="F47" i="7"/>
  <c r="F45" i="7"/>
  <c r="F41" i="7"/>
  <c r="F43" i="7"/>
  <c r="F46" i="7"/>
  <c r="F44" i="7"/>
  <c r="F42" i="7"/>
  <c r="F66" i="7"/>
  <c r="F68" i="7"/>
  <c r="F64" i="7"/>
  <c r="F62" i="7"/>
  <c r="F63" i="7"/>
  <c r="F73" i="7"/>
  <c r="F27" i="7"/>
  <c r="F29" i="7"/>
  <c r="F31" i="7"/>
  <c r="F33" i="7"/>
  <c r="F30" i="7"/>
  <c r="F32" i="7"/>
  <c r="F28" i="7"/>
  <c r="F34" i="7"/>
  <c r="F38" i="7"/>
  <c r="F36" i="7"/>
  <c r="F40" i="7"/>
  <c r="F35" i="7"/>
  <c r="F39" i="7"/>
  <c r="F37" i="7"/>
  <c r="F65" i="7"/>
  <c r="F67" i="7"/>
  <c r="F17" i="7"/>
  <c r="F19" i="7"/>
  <c r="F13" i="7"/>
  <c r="F15" i="7"/>
  <c r="F18" i="7"/>
  <c r="F14" i="7"/>
  <c r="F16" i="7"/>
  <c r="F50" i="7"/>
  <c r="F54" i="7"/>
  <c r="F48" i="7"/>
  <c r="F52" i="7"/>
  <c r="F51" i="7"/>
  <c r="F49" i="7"/>
  <c r="F53" i="7"/>
  <c r="F75" i="7"/>
  <c r="G77" i="7"/>
  <c r="F70" i="7"/>
  <c r="G87" i="7"/>
  <c r="F80" i="7"/>
  <c r="G85" i="7"/>
  <c r="F78" i="7"/>
  <c r="G89" i="7"/>
  <c r="F82" i="7"/>
  <c r="G83" i="7"/>
  <c r="F76" i="7"/>
  <c r="F72" i="7"/>
  <c r="G79" i="7"/>
  <c r="G81" i="7"/>
  <c r="F74" i="7"/>
  <c r="M7" i="7"/>
  <c r="AN5" i="6"/>
  <c r="AG148" i="4" l="1"/>
  <c r="AB7" i="6"/>
  <c r="D9" i="7"/>
  <c r="AG9" i="4"/>
  <c r="AG113" i="4"/>
  <c r="AG29" i="4"/>
  <c r="AG33" i="4"/>
  <c r="AG192" i="4"/>
  <c r="AG17" i="4"/>
  <c r="AG101" i="4"/>
  <c r="AG37" i="4"/>
  <c r="AG49" i="4"/>
  <c r="AG158" i="4"/>
  <c r="AG57" i="4"/>
  <c r="AG45" i="4"/>
  <c r="AG25" i="4"/>
  <c r="AG109" i="4"/>
  <c r="AG140" i="4"/>
  <c r="AG13" i="4"/>
  <c r="AG97" i="4"/>
  <c r="AG36" i="4"/>
  <c r="AG132" i="4"/>
  <c r="AG184" i="4"/>
  <c r="AG205" i="4"/>
  <c r="AG188" i="4"/>
  <c r="AG209" i="4"/>
  <c r="AG182" i="4"/>
  <c r="AG105" i="4"/>
  <c r="AG174" i="4"/>
  <c r="AG197" i="4"/>
  <c r="AG136" i="4"/>
  <c r="AG93" i="4"/>
  <c r="AG21" i="4"/>
  <c r="AG52" i="4"/>
  <c r="AG162" i="4"/>
  <c r="AG255" i="4"/>
  <c r="AG53" i="4"/>
  <c r="AG178" i="4"/>
  <c r="AG201" i="4"/>
  <c r="AG104" i="4"/>
  <c r="AG41" i="4"/>
  <c r="AG166" i="4"/>
  <c r="AG170" i="4"/>
  <c r="AG252" i="4"/>
  <c r="AG246" i="4"/>
  <c r="AG154" i="4"/>
  <c r="AG117" i="4"/>
  <c r="AG215" i="4"/>
  <c r="AG112" i="4"/>
  <c r="AG129" i="4"/>
  <c r="AG145" i="4"/>
  <c r="AG168" i="4"/>
  <c r="AG160" i="4"/>
  <c r="AG190" i="4"/>
  <c r="AG187" i="4"/>
  <c r="AG208" i="4"/>
  <c r="AG221" i="4"/>
  <c r="AG96" i="4"/>
  <c r="AG72" i="4"/>
  <c r="AG228" i="4"/>
  <c r="AG229" i="4"/>
  <c r="AG242" i="4"/>
  <c r="AG124" i="4"/>
  <c r="AG163" i="4"/>
  <c r="AG206" i="4"/>
  <c r="AG211" i="4"/>
  <c r="AG196" i="4"/>
  <c r="AG12" i="4"/>
  <c r="AG219" i="4"/>
  <c r="AG250" i="4"/>
  <c r="AG28" i="4"/>
  <c r="AG60" i="4"/>
  <c r="AG79" i="4"/>
  <c r="AG69" i="4"/>
  <c r="AG85" i="4"/>
  <c r="AG22" i="4"/>
  <c r="AG38" i="4"/>
  <c r="AG54" i="4"/>
  <c r="AG116" i="4"/>
  <c r="AG32" i="4"/>
  <c r="AG16" i="4"/>
  <c r="AG44" i="4"/>
  <c r="AG63" i="4"/>
  <c r="AG18" i="4"/>
  <c r="AG34" i="4"/>
  <c r="AG50" i="4"/>
  <c r="AG251" i="4"/>
  <c r="AG48" i="4"/>
  <c r="AG19" i="4"/>
  <c r="AG35" i="4"/>
  <c r="AG51" i="4"/>
  <c r="AG67" i="4"/>
  <c r="AG83" i="4"/>
  <c r="AG64" i="4"/>
  <c r="AG80" i="4"/>
  <c r="AG73" i="4"/>
  <c r="AG100" i="4"/>
  <c r="AG70" i="4"/>
  <c r="AG86" i="4"/>
  <c r="AG102" i="4"/>
  <c r="AG87" i="4"/>
  <c r="AG103" i="4"/>
  <c r="AG133" i="4"/>
  <c r="AG149" i="4"/>
  <c r="AG130" i="4"/>
  <c r="AG146" i="4"/>
  <c r="AG153" i="4"/>
  <c r="AG131" i="4"/>
  <c r="AG147" i="4"/>
  <c r="AG152" i="4"/>
  <c r="AG155" i="4"/>
  <c r="AG164" i="4"/>
  <c r="AG176" i="4"/>
  <c r="AG169" i="4"/>
  <c r="AG194" i="4"/>
  <c r="AG175" i="4"/>
  <c r="AG191" i="4"/>
  <c r="AG193" i="4"/>
  <c r="AG198" i="4"/>
  <c r="AG207" i="4"/>
  <c r="AG212" i="4"/>
  <c r="AG216" i="4"/>
  <c r="AG213" i="4"/>
  <c r="AG210" i="4"/>
  <c r="AG225" i="4"/>
  <c r="AG222" i="4"/>
  <c r="AG231" i="4"/>
  <c r="AG230" i="4"/>
  <c r="AG243" i="4"/>
  <c r="AG247" i="4"/>
  <c r="AG248" i="4"/>
  <c r="AG258" i="4"/>
  <c r="AG47" i="4"/>
  <c r="AG76" i="4"/>
  <c r="AG82" i="4"/>
  <c r="AG143" i="4"/>
  <c r="AG167" i="4"/>
  <c r="AG189" i="4"/>
  <c r="AG203" i="4"/>
  <c r="AG245" i="4"/>
  <c r="AM258" i="4" a="1"/>
  <c r="AM258" i="4" s="1"/>
  <c r="AL258" i="4" a="1"/>
  <c r="AL258" i="4" s="1"/>
  <c r="AJ258" i="4"/>
  <c r="AJ257" i="4"/>
  <c r="AM256" i="4" a="1"/>
  <c r="AM256" i="4" s="1"/>
  <c r="AJ254" i="4"/>
  <c r="AL253" i="4" a="1"/>
  <c r="AL253" i="4" s="1"/>
  <c r="AM257" i="4" a="1"/>
  <c r="AM257" i="4" s="1"/>
  <c r="AL256" i="4" a="1"/>
  <c r="AL256" i="4" s="1"/>
  <c r="AM255" i="4" a="1"/>
  <c r="AM255" i="4" s="1"/>
  <c r="AJ253" i="4"/>
  <c r="AJ255" i="4"/>
  <c r="AL254" i="4" a="1"/>
  <c r="AL254" i="4" s="1"/>
  <c r="AM253" i="4" a="1"/>
  <c r="AM253" i="4" s="1"/>
  <c r="AL255" i="4" a="1"/>
  <c r="AL255" i="4" s="1"/>
  <c r="AM252" i="4" a="1"/>
  <c r="AM252" i="4" s="1"/>
  <c r="AJ250" i="4"/>
  <c r="AL252" i="4" a="1"/>
  <c r="AL252" i="4" s="1"/>
  <c r="AM251" i="4" a="1"/>
  <c r="AM251" i="4" s="1"/>
  <c r="AJ256" i="4"/>
  <c r="AM254" i="4" a="1"/>
  <c r="AM254" i="4" s="1"/>
  <c r="AJ252" i="4"/>
  <c r="AL251" i="4" a="1"/>
  <c r="AL251" i="4" s="1"/>
  <c r="AM250" i="4" a="1"/>
  <c r="AM250" i="4" s="1"/>
  <c r="AL257" i="4" a="1"/>
  <c r="AL257" i="4" s="1"/>
  <c r="AJ251" i="4"/>
  <c r="AL250" i="4" a="1"/>
  <c r="AL250" i="4" s="1"/>
  <c r="AL249" i="4" a="1"/>
  <c r="AL249" i="4" s="1"/>
  <c r="AM248" i="4" a="1"/>
  <c r="AM248" i="4" s="1"/>
  <c r="AJ246" i="4"/>
  <c r="AJ249" i="4"/>
  <c r="AL248" i="4" a="1"/>
  <c r="AL248" i="4" s="1"/>
  <c r="AM247" i="4" a="1"/>
  <c r="AM247" i="4" s="1"/>
  <c r="AJ248" i="4"/>
  <c r="AL247" i="4" a="1"/>
  <c r="AL247" i="4" s="1"/>
  <c r="AM246" i="4" a="1"/>
  <c r="AM246" i="4" s="1"/>
  <c r="AM249" i="4" a="1"/>
  <c r="AM249" i="4" s="1"/>
  <c r="AJ247" i="4"/>
  <c r="AL246" i="4" a="1"/>
  <c r="AL246" i="4" s="1"/>
  <c r="AM245" i="4" a="1"/>
  <c r="AM245" i="4" s="1"/>
  <c r="AJ244" i="4"/>
  <c r="AL243" i="4" a="1"/>
  <c r="AL243" i="4" s="1"/>
  <c r="AM242" i="4" a="1"/>
  <c r="AM242" i="4" s="1"/>
  <c r="AJ240" i="4"/>
  <c r="AL239" i="4" a="1"/>
  <c r="AL239" i="4" s="1"/>
  <c r="AM238" i="4" a="1"/>
  <c r="AM238" i="4" s="1"/>
  <c r="AJ243" i="4"/>
  <c r="AL242" i="4" a="1"/>
  <c r="AL242" i="4" s="1"/>
  <c r="AM241" i="4" a="1"/>
  <c r="AM241" i="4" s="1"/>
  <c r="AJ239" i="4"/>
  <c r="AL238" i="4" a="1"/>
  <c r="AL238" i="4" s="1"/>
  <c r="AM237" i="4" a="1"/>
  <c r="AM237" i="4" s="1"/>
  <c r="AL245" i="4" a="1"/>
  <c r="AL245" i="4" s="1"/>
  <c r="AM244" i="4" a="1"/>
  <c r="AM244" i="4" s="1"/>
  <c r="AJ242" i="4"/>
  <c r="AL241" i="4" a="1"/>
  <c r="AL241" i="4" s="1"/>
  <c r="AM240" i="4" a="1"/>
  <c r="AM240" i="4" s="1"/>
  <c r="AJ238" i="4"/>
  <c r="AL237" i="4" a="1"/>
  <c r="AL237" i="4" s="1"/>
  <c r="AJ245" i="4"/>
  <c r="AL244" i="4" a="1"/>
  <c r="AL244" i="4" s="1"/>
  <c r="AM243" i="4" a="1"/>
  <c r="AM243" i="4" s="1"/>
  <c r="AJ241" i="4"/>
  <c r="AL240" i="4" a="1"/>
  <c r="AL240" i="4" s="1"/>
  <c r="AM239" i="4" a="1"/>
  <c r="AM239" i="4" s="1"/>
  <c r="AJ237" i="4"/>
  <c r="AJ235" i="4"/>
  <c r="AL234" i="4" a="1"/>
  <c r="AL234" i="4" s="1"/>
  <c r="AM233" i="4" a="1"/>
  <c r="AM233" i="4" s="1"/>
  <c r="AJ231" i="4"/>
  <c r="AL230" i="4" a="1"/>
  <c r="AL230" i="4" s="1"/>
  <c r="AM229" i="4" a="1"/>
  <c r="AM229" i="4" s="1"/>
  <c r="AM236" i="4" a="1"/>
  <c r="AM236" i="4" s="1"/>
  <c r="AJ234" i="4"/>
  <c r="AL233" i="4" a="1"/>
  <c r="AL233" i="4" s="1"/>
  <c r="AM232" i="4" a="1"/>
  <c r="AM232" i="4" s="1"/>
  <c r="AJ230" i="4"/>
  <c r="AL229" i="4" a="1"/>
  <c r="AL229" i="4" s="1"/>
  <c r="AM228" i="4" a="1"/>
  <c r="AM228" i="4" s="1"/>
  <c r="AL236" i="4" a="1"/>
  <c r="AL236" i="4" s="1"/>
  <c r="AM235" i="4" a="1"/>
  <c r="AM235" i="4" s="1"/>
  <c r="AJ233" i="4"/>
  <c r="AL232" i="4" a="1"/>
  <c r="AL232" i="4" s="1"/>
  <c r="AM231" i="4" a="1"/>
  <c r="AM231" i="4" s="1"/>
  <c r="AJ229" i="4"/>
  <c r="AL228" i="4" a="1"/>
  <c r="AL228" i="4" s="1"/>
  <c r="AJ236" i="4"/>
  <c r="AL235" i="4" a="1"/>
  <c r="AL235" i="4" s="1"/>
  <c r="AM234" i="4" a="1"/>
  <c r="AM234" i="4" s="1"/>
  <c r="AJ232" i="4"/>
  <c r="AL231" i="4" a="1"/>
  <c r="AL231" i="4" s="1"/>
  <c r="AM230" i="4" a="1"/>
  <c r="AM230" i="4" s="1"/>
  <c r="AJ228" i="4"/>
  <c r="AM227" i="4" a="1"/>
  <c r="AM227" i="4" s="1"/>
  <c r="AJ225" i="4"/>
  <c r="AL224" i="4" a="1"/>
  <c r="AL224" i="4" s="1"/>
  <c r="AM223" i="4" a="1"/>
  <c r="AM223" i="4" s="1"/>
  <c r="AJ221" i="4"/>
  <c r="AL220" i="4" a="1"/>
  <c r="AL220" i="4" s="1"/>
  <c r="AM219" i="4" a="1"/>
  <c r="AM219" i="4" s="1"/>
  <c r="AL227" i="4" a="1"/>
  <c r="AL227" i="4" s="1"/>
  <c r="AM226" i="4" a="1"/>
  <c r="AM226" i="4" s="1"/>
  <c r="AJ224" i="4"/>
  <c r="AL223" i="4" a="1"/>
  <c r="AL223" i="4" s="1"/>
  <c r="AM222" i="4" a="1"/>
  <c r="AM222" i="4" s="1"/>
  <c r="AJ220" i="4"/>
  <c r="AL219" i="4" a="1"/>
  <c r="AL219" i="4" s="1"/>
  <c r="AJ227" i="4"/>
  <c r="AL226" i="4" a="1"/>
  <c r="AL226" i="4" s="1"/>
  <c r="AM225" i="4" a="1"/>
  <c r="AM225" i="4" s="1"/>
  <c r="AJ223" i="4"/>
  <c r="AL222" i="4" a="1"/>
  <c r="AL222" i="4" s="1"/>
  <c r="AM221" i="4" a="1"/>
  <c r="AM221" i="4" s="1"/>
  <c r="AJ219" i="4"/>
  <c r="AJ226" i="4"/>
  <c r="AL225" i="4" a="1"/>
  <c r="AL225" i="4" s="1"/>
  <c r="AM224" i="4" a="1"/>
  <c r="AM224" i="4" s="1"/>
  <c r="AJ222" i="4"/>
  <c r="AL221" i="4" a="1"/>
  <c r="AL221" i="4" s="1"/>
  <c r="AM220" i="4" a="1"/>
  <c r="AM220" i="4" s="1"/>
  <c r="AL218" i="4" a="1"/>
  <c r="AL218" i="4" s="1"/>
  <c r="AM217" i="4" a="1"/>
  <c r="AM217" i="4" s="1"/>
  <c r="AJ215" i="4"/>
  <c r="AL214" i="4" a="1"/>
  <c r="AL214" i="4" s="1"/>
  <c r="AM213" i="4" a="1"/>
  <c r="AM213" i="4" s="1"/>
  <c r="AJ211" i="4"/>
  <c r="AL210" i="4" a="1"/>
  <c r="AL210" i="4" s="1"/>
  <c r="AJ218" i="4"/>
  <c r="AL217" i="4" a="1"/>
  <c r="AL217" i="4" s="1"/>
  <c r="AM216" i="4" a="1"/>
  <c r="AM216" i="4" s="1"/>
  <c r="AJ214" i="4"/>
  <c r="AL213" i="4" a="1"/>
  <c r="AL213" i="4" s="1"/>
  <c r="AM212" i="4" a="1"/>
  <c r="AM212" i="4" s="1"/>
  <c r="AJ210" i="4"/>
  <c r="AJ217" i="4"/>
  <c r="AL216" i="4" a="1"/>
  <c r="AL216" i="4" s="1"/>
  <c r="AM215" i="4" a="1"/>
  <c r="AM215" i="4" s="1"/>
  <c r="AM218" i="4" a="1"/>
  <c r="AM218" i="4" s="1"/>
  <c r="AJ216" i="4"/>
  <c r="AJ208" i="4"/>
  <c r="AL207" i="4" a="1"/>
  <c r="AL207" i="4" s="1"/>
  <c r="AM206" i="4" a="1"/>
  <c r="AM206" i="4" s="1"/>
  <c r="AJ204" i="4"/>
  <c r="AL203" i="4" a="1"/>
  <c r="AL203" i="4" s="1"/>
  <c r="AM202" i="4" a="1"/>
  <c r="AM202" i="4" s="1"/>
  <c r="AJ200" i="4"/>
  <c r="AL199" i="4" a="1"/>
  <c r="AL199" i="4" s="1"/>
  <c r="AM198" i="4" a="1"/>
  <c r="AM198" i="4" s="1"/>
  <c r="AJ196" i="4"/>
  <c r="AL195" i="4" a="1"/>
  <c r="AL195" i="4" s="1"/>
  <c r="AM214" i="4" a="1"/>
  <c r="AM214" i="4" s="1"/>
  <c r="AM209" i="4" a="1"/>
  <c r="AM209" i="4" s="1"/>
  <c r="AJ207" i="4"/>
  <c r="AL206" i="4" a="1"/>
  <c r="AL206" i="4" s="1"/>
  <c r="AM205" i="4" a="1"/>
  <c r="AM205" i="4" s="1"/>
  <c r="AJ203" i="4"/>
  <c r="AL202" i="4" a="1"/>
  <c r="AL202" i="4" s="1"/>
  <c r="AM201" i="4" a="1"/>
  <c r="AM201" i="4" s="1"/>
  <c r="AJ199" i="4"/>
  <c r="AL198" i="4" a="1"/>
  <c r="AL198" i="4" s="1"/>
  <c r="AM197" i="4" a="1"/>
  <c r="AM197" i="4" s="1"/>
  <c r="AJ195" i="4"/>
  <c r="AL215" i="4" a="1"/>
  <c r="AL215" i="4" s="1"/>
  <c r="AJ213" i="4"/>
  <c r="AL212" i="4" a="1"/>
  <c r="AL212" i="4" s="1"/>
  <c r="AM211" i="4" a="1"/>
  <c r="AM211" i="4" s="1"/>
  <c r="AL209" i="4" a="1"/>
  <c r="AL209" i="4" s="1"/>
  <c r="AM208" i="4" a="1"/>
  <c r="AM208" i="4" s="1"/>
  <c r="AJ206" i="4"/>
  <c r="AL205" i="4" a="1"/>
  <c r="AL205" i="4" s="1"/>
  <c r="AM204" i="4" a="1"/>
  <c r="AM204" i="4" s="1"/>
  <c r="AJ202" i="4"/>
  <c r="AL201" i="4" a="1"/>
  <c r="AL201" i="4" s="1"/>
  <c r="AM200" i="4" a="1"/>
  <c r="AM200" i="4" s="1"/>
  <c r="AJ198" i="4"/>
  <c r="AL197" i="4" a="1"/>
  <c r="AL197" i="4" s="1"/>
  <c r="AM196" i="4" a="1"/>
  <c r="AM196" i="4" s="1"/>
  <c r="AJ212" i="4"/>
  <c r="AJ205" i="4"/>
  <c r="AM203" i="4" a="1"/>
  <c r="AM203" i="4" s="1"/>
  <c r="AL196" i="4" a="1"/>
  <c r="AL196" i="4" s="1"/>
  <c r="AJ194" i="4"/>
  <c r="AL193" i="4" a="1"/>
  <c r="AL193" i="4" s="1"/>
  <c r="AM192" i="4" a="1"/>
  <c r="AM192" i="4" s="1"/>
  <c r="AJ190" i="4"/>
  <c r="AL189" i="4" a="1"/>
  <c r="AL189" i="4" s="1"/>
  <c r="AM188" i="4" a="1"/>
  <c r="AM188" i="4" s="1"/>
  <c r="AJ186" i="4"/>
  <c r="AL185" i="4" a="1"/>
  <c r="AL185" i="4" s="1"/>
  <c r="AM184" i="4" a="1"/>
  <c r="AM184" i="4" s="1"/>
  <c r="AJ182" i="4"/>
  <c r="AL208" i="4" a="1"/>
  <c r="AL208" i="4" s="1"/>
  <c r="AJ201" i="4"/>
  <c r="AM199" i="4" a="1"/>
  <c r="AM199" i="4" s="1"/>
  <c r="AJ193" i="4"/>
  <c r="AL192" i="4" a="1"/>
  <c r="AL192" i="4" s="1"/>
  <c r="AM191" i="4" a="1"/>
  <c r="AM191" i="4" s="1"/>
  <c r="AJ189" i="4"/>
  <c r="AL188" i="4" a="1"/>
  <c r="AL188" i="4" s="1"/>
  <c r="AM187" i="4" a="1"/>
  <c r="AM187" i="4" s="1"/>
  <c r="AJ185" i="4"/>
  <c r="AL184" i="4" a="1"/>
  <c r="AL184" i="4" s="1"/>
  <c r="AM183" i="4" a="1"/>
  <c r="AM183" i="4" s="1"/>
  <c r="AM210" i="4" a="1"/>
  <c r="AM210" i="4" s="1"/>
  <c r="AL204" i="4" a="1"/>
  <c r="AL204" i="4" s="1"/>
  <c r="AJ197" i="4"/>
  <c r="AM195" i="4" a="1"/>
  <c r="AM195" i="4" s="1"/>
  <c r="AM194" i="4" a="1"/>
  <c r="AM194" i="4" s="1"/>
  <c r="AJ192" i="4"/>
  <c r="AL191" i="4" a="1"/>
  <c r="AL191" i="4" s="1"/>
  <c r="AM190" i="4" a="1"/>
  <c r="AM190" i="4" s="1"/>
  <c r="AJ188" i="4"/>
  <c r="AL187" i="4" a="1"/>
  <c r="AL187" i="4" s="1"/>
  <c r="AM186" i="4" a="1"/>
  <c r="AM186" i="4" s="1"/>
  <c r="AJ184" i="4"/>
  <c r="AL183" i="4" a="1"/>
  <c r="AL183" i="4" s="1"/>
  <c r="AM182" i="4" a="1"/>
  <c r="AM182" i="4" s="1"/>
  <c r="AL211" i="4" a="1"/>
  <c r="AL211" i="4" s="1"/>
  <c r="AJ209" i="4"/>
  <c r="AJ191" i="4"/>
  <c r="AM189" i="4" a="1"/>
  <c r="AM189" i="4" s="1"/>
  <c r="AL182" i="4" a="1"/>
  <c r="AL182" i="4" s="1"/>
  <c r="AJ180" i="4"/>
  <c r="AL179" i="4" a="1"/>
  <c r="AL179" i="4" s="1"/>
  <c r="AM178" i="4" a="1"/>
  <c r="AM178" i="4" s="1"/>
  <c r="AJ176" i="4"/>
  <c r="AL175" i="4" a="1"/>
  <c r="AL175" i="4" s="1"/>
  <c r="AM174" i="4" a="1"/>
  <c r="AM174" i="4" s="1"/>
  <c r="AJ172" i="4"/>
  <c r="AL171" i="4" a="1"/>
  <c r="AL171" i="4" s="1"/>
  <c r="AM170" i="4" a="1"/>
  <c r="AM170" i="4" s="1"/>
  <c r="AJ168" i="4"/>
  <c r="AL194" i="4" a="1"/>
  <c r="AL194" i="4" s="1"/>
  <c r="AJ187" i="4"/>
  <c r="AM185" i="4" a="1"/>
  <c r="AM185" i="4" s="1"/>
  <c r="AM181" i="4" a="1"/>
  <c r="AM181" i="4" s="1"/>
  <c r="AJ179" i="4"/>
  <c r="AL178" i="4" a="1"/>
  <c r="AL178" i="4" s="1"/>
  <c r="AM177" i="4" a="1"/>
  <c r="AM177" i="4" s="1"/>
  <c r="AJ175" i="4"/>
  <c r="AL174" i="4" a="1"/>
  <c r="AL174" i="4" s="1"/>
  <c r="AM173" i="4" a="1"/>
  <c r="AM173" i="4" s="1"/>
  <c r="AJ171" i="4"/>
  <c r="AL170" i="4" a="1"/>
  <c r="AL170" i="4" s="1"/>
  <c r="AM169" i="4" a="1"/>
  <c r="AM169" i="4" s="1"/>
  <c r="AL200" i="4" a="1"/>
  <c r="AL200" i="4" s="1"/>
  <c r="AL190" i="4" a="1"/>
  <c r="AL190" i="4" s="1"/>
  <c r="AJ183" i="4"/>
  <c r="AL181" i="4" a="1"/>
  <c r="AL181" i="4" s="1"/>
  <c r="AM180" i="4" a="1"/>
  <c r="AM180" i="4" s="1"/>
  <c r="AJ178" i="4"/>
  <c r="AL177" i="4" a="1"/>
  <c r="AL177" i="4" s="1"/>
  <c r="AM176" i="4" a="1"/>
  <c r="AM176" i="4" s="1"/>
  <c r="AJ174" i="4"/>
  <c r="AL173" i="4" a="1"/>
  <c r="AL173" i="4" s="1"/>
  <c r="AM172" i="4" a="1"/>
  <c r="AM172" i="4" s="1"/>
  <c r="AJ170" i="4"/>
  <c r="AL169" i="4" a="1"/>
  <c r="AL169" i="4" s="1"/>
  <c r="AM168" i="4" a="1"/>
  <c r="AM168" i="4" s="1"/>
  <c r="AM207" i="4" a="1"/>
  <c r="AM207" i="4" s="1"/>
  <c r="AM193" i="4" a="1"/>
  <c r="AM193" i="4" s="1"/>
  <c r="AL186" i="4" a="1"/>
  <c r="AL186" i="4" s="1"/>
  <c r="AJ181" i="4"/>
  <c r="AL180" i="4" a="1"/>
  <c r="AL180" i="4" s="1"/>
  <c r="AM179" i="4" a="1"/>
  <c r="AM179" i="4" s="1"/>
  <c r="AJ177" i="4"/>
  <c r="AL176" i="4" a="1"/>
  <c r="AL176" i="4" s="1"/>
  <c r="AM175" i="4" a="1"/>
  <c r="AM175" i="4" s="1"/>
  <c r="AJ169" i="4"/>
  <c r="AJ166" i="4"/>
  <c r="AL165" i="4" a="1"/>
  <c r="AL165" i="4" s="1"/>
  <c r="AM164" i="4" a="1"/>
  <c r="AM164" i="4" s="1"/>
  <c r="AJ162" i="4"/>
  <c r="AL161" i="4" a="1"/>
  <c r="AL161" i="4" s="1"/>
  <c r="AM160" i="4" a="1"/>
  <c r="AM160" i="4" s="1"/>
  <c r="AJ158" i="4"/>
  <c r="AL157" i="4" a="1"/>
  <c r="AL157" i="4" s="1"/>
  <c r="AM156" i="4" a="1"/>
  <c r="AM156" i="4" s="1"/>
  <c r="AL172" i="4" a="1"/>
  <c r="AL172" i="4" s="1"/>
  <c r="AM167" i="4" a="1"/>
  <c r="AM167" i="4" s="1"/>
  <c r="AJ165" i="4"/>
  <c r="AL164" i="4" a="1"/>
  <c r="AL164" i="4" s="1"/>
  <c r="AM163" i="4" a="1"/>
  <c r="AM163" i="4" s="1"/>
  <c r="AJ161" i="4"/>
  <c r="AL160" i="4" a="1"/>
  <c r="AL160" i="4" s="1"/>
  <c r="AM159" i="4" a="1"/>
  <c r="AM159" i="4" s="1"/>
  <c r="AJ157" i="4"/>
  <c r="AL156" i="4" a="1"/>
  <c r="AL156" i="4" s="1"/>
  <c r="AM155" i="4" a="1"/>
  <c r="AM155" i="4" s="1"/>
  <c r="AJ153" i="4"/>
  <c r="AL168" i="4" a="1"/>
  <c r="AL168" i="4" s="1"/>
  <c r="AL167" i="4" a="1"/>
  <c r="AL167" i="4" s="1"/>
  <c r="AM166" i="4" a="1"/>
  <c r="AM166" i="4" s="1"/>
  <c r="AJ164" i="4"/>
  <c r="AL163" i="4" a="1"/>
  <c r="AL163" i="4" s="1"/>
  <c r="AM162" i="4" a="1"/>
  <c r="AM162" i="4" s="1"/>
  <c r="AJ160" i="4"/>
  <c r="AL159" i="4" a="1"/>
  <c r="AL159" i="4" s="1"/>
  <c r="AM158" i="4" a="1"/>
  <c r="AM158" i="4" s="1"/>
  <c r="AJ156" i="4"/>
  <c r="AL155" i="4" a="1"/>
  <c r="AL155" i="4" s="1"/>
  <c r="AM154" i="4" a="1"/>
  <c r="AM154" i="4" s="1"/>
  <c r="AJ152" i="4"/>
  <c r="AJ173" i="4"/>
  <c r="AM171" i="4" a="1"/>
  <c r="AM171" i="4" s="1"/>
  <c r="AJ167" i="4"/>
  <c r="AL166" i="4" a="1"/>
  <c r="AL166" i="4" s="1"/>
  <c r="AM165" i="4" a="1"/>
  <c r="AM165" i="4" s="1"/>
  <c r="AJ163" i="4"/>
  <c r="AL162" i="4" a="1"/>
  <c r="AL162" i="4" s="1"/>
  <c r="AM161" i="4" a="1"/>
  <c r="AM161" i="4" s="1"/>
  <c r="AJ159" i="4"/>
  <c r="AL158" i="4" a="1"/>
  <c r="AL158" i="4" s="1"/>
  <c r="AM157" i="4" a="1"/>
  <c r="AM157" i="4" s="1"/>
  <c r="AJ155" i="4"/>
  <c r="AL154" i="4" a="1"/>
  <c r="AL154" i="4" s="1"/>
  <c r="AM153" i="4" a="1"/>
  <c r="AM153" i="4" s="1"/>
  <c r="AL153" i="4" a="1"/>
  <c r="AL153" i="4" s="1"/>
  <c r="AL151" i="4" a="1"/>
  <c r="AL151" i="4" s="1"/>
  <c r="AM150" i="4" a="1"/>
  <c r="AM150" i="4" s="1"/>
  <c r="AJ148" i="4"/>
  <c r="AL147" i="4" a="1"/>
  <c r="AL147" i="4" s="1"/>
  <c r="AM146" i="4" a="1"/>
  <c r="AM146" i="4" s="1"/>
  <c r="AJ144" i="4"/>
  <c r="AL143" i="4" a="1"/>
  <c r="AL143" i="4" s="1"/>
  <c r="AM142" i="4" a="1"/>
  <c r="AM142" i="4" s="1"/>
  <c r="AJ140" i="4"/>
  <c r="AL139" i="4" a="1"/>
  <c r="AL139" i="4" s="1"/>
  <c r="AM138" i="4" a="1"/>
  <c r="AM138" i="4" s="1"/>
  <c r="AJ136" i="4"/>
  <c r="AL135" i="4" a="1"/>
  <c r="AL135" i="4" s="1"/>
  <c r="AM134" i="4" a="1"/>
  <c r="AM134" i="4" s="1"/>
  <c r="AJ132" i="4"/>
  <c r="AL131" i="4" a="1"/>
  <c r="AL131" i="4" s="1"/>
  <c r="AM130" i="4" a="1"/>
  <c r="AM130" i="4" s="1"/>
  <c r="AJ128" i="4"/>
  <c r="AL127" i="4" a="1"/>
  <c r="AL127" i="4" s="1"/>
  <c r="AM126" i="4" a="1"/>
  <c r="AM126" i="4" s="1"/>
  <c r="AJ124" i="4"/>
  <c r="AL123" i="4" a="1"/>
  <c r="AL123" i="4" s="1"/>
  <c r="AM122" i="4" a="1"/>
  <c r="AM122" i="4" s="1"/>
  <c r="AJ120" i="4"/>
  <c r="AL119" i="4" a="1"/>
  <c r="AL119" i="4" s="1"/>
  <c r="AM118" i="4" a="1"/>
  <c r="AM118" i="4" s="1"/>
  <c r="AM152" i="4" a="1"/>
  <c r="AM152" i="4" s="1"/>
  <c r="AJ151" i="4"/>
  <c r="AL150" i="4" a="1"/>
  <c r="AL150" i="4" s="1"/>
  <c r="AM149" i="4" a="1"/>
  <c r="AM149" i="4" s="1"/>
  <c r="AJ147" i="4"/>
  <c r="AL146" i="4" a="1"/>
  <c r="AL146" i="4" s="1"/>
  <c r="AM145" i="4" a="1"/>
  <c r="AM145" i="4" s="1"/>
  <c r="AJ143" i="4"/>
  <c r="AL142" i="4" a="1"/>
  <c r="AL142" i="4" s="1"/>
  <c r="AM141" i="4" a="1"/>
  <c r="AM141" i="4" s="1"/>
  <c r="AJ139" i="4"/>
  <c r="AL138" i="4" a="1"/>
  <c r="AL138" i="4" s="1"/>
  <c r="AM137" i="4" a="1"/>
  <c r="AM137" i="4" s="1"/>
  <c r="AJ135" i="4"/>
  <c r="AL134" i="4" a="1"/>
  <c r="AL134" i="4" s="1"/>
  <c r="AM133" i="4" a="1"/>
  <c r="AM133" i="4" s="1"/>
  <c r="AJ131" i="4"/>
  <c r="AL130" i="4" a="1"/>
  <c r="AL130" i="4" s="1"/>
  <c r="AM129" i="4" a="1"/>
  <c r="AM129" i="4" s="1"/>
  <c r="AJ127" i="4"/>
  <c r="AL126" i="4" a="1"/>
  <c r="AL126" i="4" s="1"/>
  <c r="AM125" i="4" a="1"/>
  <c r="AM125" i="4" s="1"/>
  <c r="AJ123" i="4"/>
  <c r="AL122" i="4" a="1"/>
  <c r="AL122" i="4" s="1"/>
  <c r="AM121" i="4" a="1"/>
  <c r="AM121" i="4" s="1"/>
  <c r="AJ119" i="4"/>
  <c r="AL118" i="4" a="1"/>
  <c r="AL118" i="4" s="1"/>
  <c r="AM117" i="4" a="1"/>
  <c r="AM117" i="4" s="1"/>
  <c r="AJ154" i="4"/>
  <c r="AL152" i="4" a="1"/>
  <c r="AL152" i="4" s="1"/>
  <c r="AJ150" i="4"/>
  <c r="AL149" i="4" a="1"/>
  <c r="AL149" i="4" s="1"/>
  <c r="AM148" i="4" a="1"/>
  <c r="AM148" i="4" s="1"/>
  <c r="AJ146" i="4"/>
  <c r="AL145" i="4" a="1"/>
  <c r="AL145" i="4" s="1"/>
  <c r="AM144" i="4" a="1"/>
  <c r="AM144" i="4" s="1"/>
  <c r="AJ142" i="4"/>
  <c r="AL141" i="4" a="1"/>
  <c r="AL141" i="4" s="1"/>
  <c r="AM140" i="4" a="1"/>
  <c r="AM140" i="4" s="1"/>
  <c r="AJ138" i="4"/>
  <c r="AL137" i="4" a="1"/>
  <c r="AL137" i="4" s="1"/>
  <c r="AM136" i="4" a="1"/>
  <c r="AM136" i="4" s="1"/>
  <c r="AJ134" i="4"/>
  <c r="AL133" i="4" a="1"/>
  <c r="AL133" i="4" s="1"/>
  <c r="AM132" i="4" a="1"/>
  <c r="AM132" i="4" s="1"/>
  <c r="AJ130" i="4"/>
  <c r="AL129" i="4" a="1"/>
  <c r="AL129" i="4" s="1"/>
  <c r="AM128" i="4" a="1"/>
  <c r="AM128" i="4" s="1"/>
  <c r="AJ126" i="4"/>
  <c r="AL125" i="4" a="1"/>
  <c r="AL125" i="4" s="1"/>
  <c r="AM124" i="4" a="1"/>
  <c r="AM124" i="4" s="1"/>
  <c r="AJ122" i="4"/>
  <c r="AL121" i="4" a="1"/>
  <c r="AL121" i="4" s="1"/>
  <c r="AM151" i="4" a="1"/>
  <c r="AM151" i="4" s="1"/>
  <c r="AJ149" i="4"/>
  <c r="AL148" i="4" a="1"/>
  <c r="AL148" i="4" s="1"/>
  <c r="AM147" i="4" a="1"/>
  <c r="AM147" i="4" s="1"/>
  <c r="AJ145" i="4"/>
  <c r="AL144" i="4" a="1"/>
  <c r="AL144" i="4" s="1"/>
  <c r="AM143" i="4" a="1"/>
  <c r="AM143" i="4" s="1"/>
  <c r="AJ141" i="4"/>
  <c r="AL140" i="4" a="1"/>
  <c r="AL140" i="4" s="1"/>
  <c r="AM139" i="4" a="1"/>
  <c r="AM139" i="4" s="1"/>
  <c r="AJ137" i="4"/>
  <c r="AL136" i="4" a="1"/>
  <c r="AL136" i="4" s="1"/>
  <c r="AM135" i="4" a="1"/>
  <c r="AM135" i="4" s="1"/>
  <c r="AJ133" i="4"/>
  <c r="AM131" i="4" a="1"/>
  <c r="AM131" i="4" s="1"/>
  <c r="AL124" i="4" a="1"/>
  <c r="AL124" i="4" s="1"/>
  <c r="AL120" i="4" a="1"/>
  <c r="AL120" i="4" s="1"/>
  <c r="AM119" i="4" a="1"/>
  <c r="AM119" i="4" s="1"/>
  <c r="AJ116" i="4"/>
  <c r="AL115" i="4" a="1"/>
  <c r="AL115" i="4" s="1"/>
  <c r="AM114" i="4" a="1"/>
  <c r="AM114" i="4" s="1"/>
  <c r="AJ112" i="4"/>
  <c r="AL111" i="4" a="1"/>
  <c r="AL111" i="4" s="1"/>
  <c r="AM110" i="4" a="1"/>
  <c r="AM110" i="4" s="1"/>
  <c r="AJ108" i="4"/>
  <c r="AL107" i="4" a="1"/>
  <c r="AL107" i="4" s="1"/>
  <c r="AM106" i="4" a="1"/>
  <c r="AM106" i="4" s="1"/>
  <c r="AJ104" i="4"/>
  <c r="AL103" i="4" a="1"/>
  <c r="AL103" i="4" s="1"/>
  <c r="AM102" i="4" a="1"/>
  <c r="AM102" i="4" s="1"/>
  <c r="AJ100" i="4"/>
  <c r="AL99" i="4" a="1"/>
  <c r="AL99" i="4" s="1"/>
  <c r="AM98" i="4" a="1"/>
  <c r="AM98" i="4" s="1"/>
  <c r="AJ96" i="4"/>
  <c r="AL95" i="4" a="1"/>
  <c r="AL95" i="4" s="1"/>
  <c r="AM94" i="4" a="1"/>
  <c r="AM94" i="4" s="1"/>
  <c r="AJ92" i="4"/>
  <c r="AL91" i="4" a="1"/>
  <c r="AL91" i="4" s="1"/>
  <c r="AM90" i="4" a="1"/>
  <c r="AM90" i="4" s="1"/>
  <c r="AJ88" i="4"/>
  <c r="AL87" i="4" a="1"/>
  <c r="AL87" i="4" s="1"/>
  <c r="AJ129" i="4"/>
  <c r="AM127" i="4" a="1"/>
  <c r="AM127" i="4" s="1"/>
  <c r="AJ118" i="4"/>
  <c r="AL117" i="4" a="1"/>
  <c r="AL117" i="4" s="1"/>
  <c r="AJ115" i="4"/>
  <c r="AL114" i="4" a="1"/>
  <c r="AL114" i="4" s="1"/>
  <c r="AM113" i="4" a="1"/>
  <c r="AM113" i="4" s="1"/>
  <c r="AJ111" i="4"/>
  <c r="AL110" i="4" a="1"/>
  <c r="AL110" i="4" s="1"/>
  <c r="AM109" i="4" a="1"/>
  <c r="AM109" i="4" s="1"/>
  <c r="AJ107" i="4"/>
  <c r="AL106" i="4" a="1"/>
  <c r="AL106" i="4" s="1"/>
  <c r="AM105" i="4" a="1"/>
  <c r="AM105" i="4" s="1"/>
  <c r="AJ103" i="4"/>
  <c r="AL102" i="4" a="1"/>
  <c r="AL102" i="4" s="1"/>
  <c r="AM101" i="4" a="1"/>
  <c r="AM101" i="4" s="1"/>
  <c r="AJ99" i="4"/>
  <c r="AL98" i="4" a="1"/>
  <c r="AL98" i="4" s="1"/>
  <c r="AM97" i="4" a="1"/>
  <c r="AM97" i="4" s="1"/>
  <c r="AJ95" i="4"/>
  <c r="AL94" i="4" a="1"/>
  <c r="AL94" i="4" s="1"/>
  <c r="AM93" i="4" a="1"/>
  <c r="AM93" i="4" s="1"/>
  <c r="AJ91" i="4"/>
  <c r="AL90" i="4" a="1"/>
  <c r="AL90" i="4" s="1"/>
  <c r="AL132" i="4" a="1"/>
  <c r="AL132" i="4" s="1"/>
  <c r="AJ125" i="4"/>
  <c r="AM123" i="4" a="1"/>
  <c r="AM123" i="4" s="1"/>
  <c r="AJ117" i="4"/>
  <c r="AM116" i="4" a="1"/>
  <c r="AM116" i="4" s="1"/>
  <c r="AJ114" i="4"/>
  <c r="AL113" i="4" a="1"/>
  <c r="AL113" i="4" s="1"/>
  <c r="AM112" i="4" a="1"/>
  <c r="AM112" i="4" s="1"/>
  <c r="AJ110" i="4"/>
  <c r="AL109" i="4" a="1"/>
  <c r="AL109" i="4" s="1"/>
  <c r="AM108" i="4" a="1"/>
  <c r="AM108" i="4" s="1"/>
  <c r="AJ106" i="4"/>
  <c r="AL105" i="4" a="1"/>
  <c r="AL105" i="4" s="1"/>
  <c r="AM104" i="4" a="1"/>
  <c r="AM104" i="4" s="1"/>
  <c r="AJ102" i="4"/>
  <c r="AL101" i="4" a="1"/>
  <c r="AL101" i="4" s="1"/>
  <c r="AM100" i="4" a="1"/>
  <c r="AM100" i="4" s="1"/>
  <c r="AJ98" i="4"/>
  <c r="AL97" i="4" a="1"/>
  <c r="AL97" i="4" s="1"/>
  <c r="AM96" i="4" a="1"/>
  <c r="AM96" i="4" s="1"/>
  <c r="AJ94" i="4"/>
  <c r="AL93" i="4" a="1"/>
  <c r="AL93" i="4" s="1"/>
  <c r="AM92" i="4" a="1"/>
  <c r="AM92" i="4" s="1"/>
  <c r="AJ90" i="4"/>
  <c r="AL89" i="4" a="1"/>
  <c r="AL89" i="4" s="1"/>
  <c r="AM88" i="4" a="1"/>
  <c r="AM88" i="4" s="1"/>
  <c r="AL116" i="4" a="1"/>
  <c r="AL116" i="4" s="1"/>
  <c r="AJ109" i="4"/>
  <c r="AM107" i="4" a="1"/>
  <c r="AM107" i="4" s="1"/>
  <c r="AL100" i="4" a="1"/>
  <c r="AL100" i="4" s="1"/>
  <c r="AJ93" i="4"/>
  <c r="AM91" i="4" a="1"/>
  <c r="AM91" i="4" s="1"/>
  <c r="AL86" i="4" a="1"/>
  <c r="AL86" i="4" s="1"/>
  <c r="AM85" i="4" a="1"/>
  <c r="AM85" i="4" s="1"/>
  <c r="AJ83" i="4"/>
  <c r="AL82" i="4" a="1"/>
  <c r="AL82" i="4" s="1"/>
  <c r="AM81" i="4" a="1"/>
  <c r="AM81" i="4" s="1"/>
  <c r="AJ79" i="4"/>
  <c r="AL78" i="4" a="1"/>
  <c r="AL78" i="4" s="1"/>
  <c r="AM77" i="4" a="1"/>
  <c r="AM77" i="4" s="1"/>
  <c r="AJ75" i="4"/>
  <c r="AL74" i="4" a="1"/>
  <c r="AL74" i="4" s="1"/>
  <c r="AM73" i="4" a="1"/>
  <c r="AM73" i="4" s="1"/>
  <c r="AJ71" i="4"/>
  <c r="AL70" i="4" a="1"/>
  <c r="AL70" i="4" s="1"/>
  <c r="AM69" i="4" a="1"/>
  <c r="AM69" i="4" s="1"/>
  <c r="AJ67" i="4"/>
  <c r="AL66" i="4" a="1"/>
  <c r="AL66" i="4" s="1"/>
  <c r="AM65" i="4" a="1"/>
  <c r="AM65" i="4" s="1"/>
  <c r="AJ63" i="4"/>
  <c r="AL62" i="4" a="1"/>
  <c r="AL62" i="4" s="1"/>
  <c r="AM61" i="4" a="1"/>
  <c r="AM61" i="4" s="1"/>
  <c r="AJ121" i="4"/>
  <c r="AL112" i="4" a="1"/>
  <c r="AL112" i="4" s="1"/>
  <c r="AJ105" i="4"/>
  <c r="AM103" i="4" a="1"/>
  <c r="AM103" i="4" s="1"/>
  <c r="AL96" i="4" a="1"/>
  <c r="AL96" i="4" s="1"/>
  <c r="AM89" i="4" a="1"/>
  <c r="AM89" i="4" s="1"/>
  <c r="AJ86" i="4"/>
  <c r="AL85" i="4" a="1"/>
  <c r="AL85" i="4" s="1"/>
  <c r="AM84" i="4" a="1"/>
  <c r="AM84" i="4" s="1"/>
  <c r="AJ82" i="4"/>
  <c r="AL81" i="4" a="1"/>
  <c r="AL81" i="4" s="1"/>
  <c r="AM80" i="4" a="1"/>
  <c r="AM80" i="4" s="1"/>
  <c r="AJ78" i="4"/>
  <c r="AL77" i="4" a="1"/>
  <c r="AL77" i="4" s="1"/>
  <c r="AM76" i="4" a="1"/>
  <c r="AM76" i="4" s="1"/>
  <c r="AJ74" i="4"/>
  <c r="AL73" i="4" a="1"/>
  <c r="AL73" i="4" s="1"/>
  <c r="AM72" i="4" a="1"/>
  <c r="AM72" i="4" s="1"/>
  <c r="AJ70" i="4"/>
  <c r="AL69" i="4" a="1"/>
  <c r="AL69" i="4" s="1"/>
  <c r="AM68" i="4" a="1"/>
  <c r="AM68" i="4" s="1"/>
  <c r="AJ66" i="4"/>
  <c r="AL65" i="4" a="1"/>
  <c r="AL65" i="4" s="1"/>
  <c r="AM64" i="4" a="1"/>
  <c r="AM64" i="4" s="1"/>
  <c r="AJ62" i="4"/>
  <c r="AL61" i="4" a="1"/>
  <c r="AL61" i="4" s="1"/>
  <c r="AL128" i="4" a="1"/>
  <c r="AL128" i="4" s="1"/>
  <c r="AM115" i="4" a="1"/>
  <c r="AM115" i="4" s="1"/>
  <c r="AL108" i="4" a="1"/>
  <c r="AL108" i="4" s="1"/>
  <c r="AJ101" i="4"/>
  <c r="AM99" i="4" a="1"/>
  <c r="AM99" i="4" s="1"/>
  <c r="AL92" i="4" a="1"/>
  <c r="AL92" i="4" s="1"/>
  <c r="AJ89" i="4"/>
  <c r="AL88" i="4" a="1"/>
  <c r="AL88" i="4" s="1"/>
  <c r="AM87" i="4" a="1"/>
  <c r="AM87" i="4" s="1"/>
  <c r="AJ85" i="4"/>
  <c r="AL84" i="4" a="1"/>
  <c r="AL84" i="4" s="1"/>
  <c r="AM83" i="4" a="1"/>
  <c r="AM83" i="4" s="1"/>
  <c r="AJ81" i="4"/>
  <c r="AL80" i="4" a="1"/>
  <c r="AL80" i="4" s="1"/>
  <c r="AM79" i="4" a="1"/>
  <c r="AM79" i="4" s="1"/>
  <c r="AJ77" i="4"/>
  <c r="AL76" i="4" a="1"/>
  <c r="AL76" i="4" s="1"/>
  <c r="AM75" i="4" a="1"/>
  <c r="AM75" i="4" s="1"/>
  <c r="AJ73" i="4"/>
  <c r="AL72" i="4" a="1"/>
  <c r="AL72" i="4" s="1"/>
  <c r="AM71" i="4" a="1"/>
  <c r="AM71" i="4" s="1"/>
  <c r="AJ69" i="4"/>
  <c r="AL68" i="4" a="1"/>
  <c r="AL68" i="4" s="1"/>
  <c r="AM67" i="4" a="1"/>
  <c r="AM67" i="4" s="1"/>
  <c r="AJ65" i="4"/>
  <c r="AL64" i="4" a="1"/>
  <c r="AL64" i="4" s="1"/>
  <c r="AM120" i="4" a="1"/>
  <c r="AM120" i="4" s="1"/>
  <c r="AJ113" i="4"/>
  <c r="AM111" i="4" a="1"/>
  <c r="AM111" i="4" s="1"/>
  <c r="AL104" i="4" a="1"/>
  <c r="AL104" i="4" s="1"/>
  <c r="AJ97" i="4"/>
  <c r="AM95" i="4" a="1"/>
  <c r="AM95" i="4" s="1"/>
  <c r="AJ87" i="4"/>
  <c r="AM86" i="4" a="1"/>
  <c r="AM86" i="4" s="1"/>
  <c r="AJ84" i="4"/>
  <c r="AL83" i="4" a="1"/>
  <c r="AL83" i="4" s="1"/>
  <c r="AM82" i="4" a="1"/>
  <c r="AM82" i="4" s="1"/>
  <c r="AJ80" i="4"/>
  <c r="AL79" i="4" a="1"/>
  <c r="AL79" i="4" s="1"/>
  <c r="AM78" i="4" a="1"/>
  <c r="AM78" i="4" s="1"/>
  <c r="AJ76" i="4"/>
  <c r="AL75" i="4" a="1"/>
  <c r="AL75" i="4" s="1"/>
  <c r="AM74" i="4" a="1"/>
  <c r="AM74" i="4" s="1"/>
  <c r="AJ72" i="4"/>
  <c r="AL71" i="4" a="1"/>
  <c r="AL71" i="4" s="1"/>
  <c r="AM70" i="4" a="1"/>
  <c r="AM70" i="4" s="1"/>
  <c r="AJ68" i="4"/>
  <c r="AM63" i="4" a="1"/>
  <c r="AM63" i="4" s="1"/>
  <c r="AJ60" i="4"/>
  <c r="AL59" i="4" a="1"/>
  <c r="AL59" i="4" s="1"/>
  <c r="AM58" i="4" a="1"/>
  <c r="AM58" i="4" s="1"/>
  <c r="AJ56" i="4"/>
  <c r="AL55" i="4" a="1"/>
  <c r="AL55" i="4" s="1"/>
  <c r="AM54" i="4" a="1"/>
  <c r="AM54" i="4" s="1"/>
  <c r="AJ52" i="4"/>
  <c r="AL51" i="4" a="1"/>
  <c r="AL51" i="4" s="1"/>
  <c r="AM50" i="4" a="1"/>
  <c r="AM50" i="4" s="1"/>
  <c r="AJ48" i="4"/>
  <c r="AL47" i="4" a="1"/>
  <c r="AL47" i="4" s="1"/>
  <c r="AM46" i="4" a="1"/>
  <c r="AM46" i="4" s="1"/>
  <c r="AJ44" i="4"/>
  <c r="AL43" i="4" a="1"/>
  <c r="AL43" i="4" s="1"/>
  <c r="AM42" i="4" a="1"/>
  <c r="AM42" i="4" s="1"/>
  <c r="AJ40" i="4"/>
  <c r="AL39" i="4" a="1"/>
  <c r="AL39" i="4" s="1"/>
  <c r="AM38" i="4" a="1"/>
  <c r="AM38" i="4" s="1"/>
  <c r="AJ36" i="4"/>
  <c r="AL35" i="4" a="1"/>
  <c r="AL35" i="4" s="1"/>
  <c r="AM34" i="4" a="1"/>
  <c r="AM34" i="4" s="1"/>
  <c r="AJ32" i="4"/>
  <c r="AL31" i="4" a="1"/>
  <c r="AL31" i="4" s="1"/>
  <c r="AM30" i="4" a="1"/>
  <c r="AM30" i="4" s="1"/>
  <c r="AJ28" i="4"/>
  <c r="AL27" i="4" a="1"/>
  <c r="AL27" i="4" s="1"/>
  <c r="AM26" i="4" a="1"/>
  <c r="AM26" i="4" s="1"/>
  <c r="AJ24" i="4"/>
  <c r="AL23" i="4" a="1"/>
  <c r="AL23" i="4" s="1"/>
  <c r="AM22" i="4" a="1"/>
  <c r="AM22" i="4" s="1"/>
  <c r="AJ20" i="4"/>
  <c r="AL19" i="4" a="1"/>
  <c r="AL19" i="4" s="1"/>
  <c r="AM18" i="4" a="1"/>
  <c r="AM18" i="4" s="1"/>
  <c r="AJ16" i="4"/>
  <c r="AL15" i="4" a="1"/>
  <c r="AL15" i="4" s="1"/>
  <c r="AM14" i="4" a="1"/>
  <c r="AM14" i="4" s="1"/>
  <c r="AJ12" i="4"/>
  <c r="AL11" i="4" a="1"/>
  <c r="AL11" i="4" s="1"/>
  <c r="AM10" i="4" a="1"/>
  <c r="AM10" i="4" s="1"/>
  <c r="AM66" i="4" a="1"/>
  <c r="AM66" i="4" s="1"/>
  <c r="AL63" i="4" a="1"/>
  <c r="AL63" i="4" s="1"/>
  <c r="AM62" i="4" a="1"/>
  <c r="AM62" i="4" s="1"/>
  <c r="AJ59" i="4"/>
  <c r="AL58" i="4" a="1"/>
  <c r="AL58" i="4" s="1"/>
  <c r="AM57" i="4" a="1"/>
  <c r="AM57" i="4" s="1"/>
  <c r="AJ55" i="4"/>
  <c r="AL54" i="4" a="1"/>
  <c r="AL54" i="4" s="1"/>
  <c r="AM53" i="4" a="1"/>
  <c r="AM53" i="4" s="1"/>
  <c r="AJ51" i="4"/>
  <c r="AL50" i="4" a="1"/>
  <c r="AL50" i="4" s="1"/>
  <c r="AM49" i="4" a="1"/>
  <c r="AM49" i="4" s="1"/>
  <c r="AJ47" i="4"/>
  <c r="AL46" i="4" a="1"/>
  <c r="AL46" i="4" s="1"/>
  <c r="AM45" i="4" a="1"/>
  <c r="AM45" i="4" s="1"/>
  <c r="AJ43" i="4"/>
  <c r="AL42" i="4" a="1"/>
  <c r="AL42" i="4" s="1"/>
  <c r="AM41" i="4" a="1"/>
  <c r="AM41" i="4" s="1"/>
  <c r="AJ39" i="4"/>
  <c r="AL38" i="4" a="1"/>
  <c r="AL38" i="4" s="1"/>
  <c r="AM37" i="4" a="1"/>
  <c r="AM37" i="4" s="1"/>
  <c r="AJ35" i="4"/>
  <c r="AL34" i="4" a="1"/>
  <c r="AL34" i="4" s="1"/>
  <c r="AM33" i="4" a="1"/>
  <c r="AM33" i="4" s="1"/>
  <c r="AJ31" i="4"/>
  <c r="AL30" i="4" a="1"/>
  <c r="AL30" i="4" s="1"/>
  <c r="AM29" i="4" a="1"/>
  <c r="AM29" i="4" s="1"/>
  <c r="AJ27" i="4"/>
  <c r="AL26" i="4" a="1"/>
  <c r="AL26" i="4" s="1"/>
  <c r="AM25" i="4" a="1"/>
  <c r="AM25" i="4" s="1"/>
  <c r="AJ23" i="4"/>
  <c r="AL22" i="4" a="1"/>
  <c r="AL22" i="4" s="1"/>
  <c r="AM21" i="4" a="1"/>
  <c r="AM21" i="4" s="1"/>
  <c r="AJ19" i="4"/>
  <c r="AL18" i="4" a="1"/>
  <c r="AL18" i="4" s="1"/>
  <c r="AM17" i="4" a="1"/>
  <c r="AM17" i="4" s="1"/>
  <c r="AJ15" i="4"/>
  <c r="AL14" i="4" a="1"/>
  <c r="AL14" i="4" s="1"/>
  <c r="AM13" i="4" a="1"/>
  <c r="AM13" i="4" s="1"/>
  <c r="AJ11" i="4"/>
  <c r="AL10" i="4" a="1"/>
  <c r="AL10" i="4" s="1"/>
  <c r="AM9" i="4" a="1"/>
  <c r="AM9" i="4" s="1"/>
  <c r="AL56" i="4" a="1"/>
  <c r="AL56" i="4" s="1"/>
  <c r="AM55" i="4" a="1"/>
  <c r="AM55" i="4" s="1"/>
  <c r="AJ53" i="4"/>
  <c r="AL52" i="4" a="1"/>
  <c r="AL52" i="4" s="1"/>
  <c r="AJ45" i="4"/>
  <c r="AL44" i="4" a="1"/>
  <c r="AL44" i="4" s="1"/>
  <c r="AM43" i="4" a="1"/>
  <c r="AM43" i="4" s="1"/>
  <c r="AJ41" i="4"/>
  <c r="AM39" i="4" a="1"/>
  <c r="AM39" i="4" s="1"/>
  <c r="AJ37" i="4"/>
  <c r="AJ64" i="4"/>
  <c r="AJ61" i="4"/>
  <c r="AM60" i="4" a="1"/>
  <c r="AM60" i="4" s="1"/>
  <c r="AJ58" i="4"/>
  <c r="AL57" i="4" a="1"/>
  <c r="AL57" i="4" s="1"/>
  <c r="AM56" i="4" a="1"/>
  <c r="AM56" i="4" s="1"/>
  <c r="AJ54" i="4"/>
  <c r="AL53" i="4" a="1"/>
  <c r="AL53" i="4" s="1"/>
  <c r="AM52" i="4" a="1"/>
  <c r="AM52" i="4" s="1"/>
  <c r="AJ50" i="4"/>
  <c r="AL49" i="4" a="1"/>
  <c r="AL49" i="4" s="1"/>
  <c r="AM48" i="4" a="1"/>
  <c r="AM48" i="4" s="1"/>
  <c r="AJ46" i="4"/>
  <c r="AL45" i="4" a="1"/>
  <c r="AL45" i="4" s="1"/>
  <c r="AM44" i="4" a="1"/>
  <c r="AM44" i="4" s="1"/>
  <c r="AJ42" i="4"/>
  <c r="AL41" i="4" a="1"/>
  <c r="AL41" i="4" s="1"/>
  <c r="AM40" i="4" a="1"/>
  <c r="AM40" i="4" s="1"/>
  <c r="AJ38" i="4"/>
  <c r="AL37" i="4" a="1"/>
  <c r="AL37" i="4" s="1"/>
  <c r="AM36" i="4" a="1"/>
  <c r="AM36" i="4" s="1"/>
  <c r="AJ34" i="4"/>
  <c r="AL33" i="4" a="1"/>
  <c r="AL33" i="4" s="1"/>
  <c r="AM32" i="4" a="1"/>
  <c r="AM32" i="4" s="1"/>
  <c r="AJ30" i="4"/>
  <c r="AL29" i="4" a="1"/>
  <c r="AL29" i="4" s="1"/>
  <c r="AM28" i="4" a="1"/>
  <c r="AM28" i="4" s="1"/>
  <c r="AJ26" i="4"/>
  <c r="AL25" i="4" a="1"/>
  <c r="AL25" i="4" s="1"/>
  <c r="AM24" i="4" a="1"/>
  <c r="AM24" i="4" s="1"/>
  <c r="AJ22" i="4"/>
  <c r="AL21" i="4" a="1"/>
  <c r="AL21" i="4" s="1"/>
  <c r="AM20" i="4" a="1"/>
  <c r="AM20" i="4" s="1"/>
  <c r="AJ18" i="4"/>
  <c r="AL17" i="4" a="1"/>
  <c r="AL17" i="4" s="1"/>
  <c r="AM16" i="4" a="1"/>
  <c r="AM16" i="4" s="1"/>
  <c r="AJ14" i="4"/>
  <c r="AL13" i="4" a="1"/>
  <c r="AL13" i="4" s="1"/>
  <c r="AM12" i="4" a="1"/>
  <c r="AM12" i="4" s="1"/>
  <c r="AJ10" i="4"/>
  <c r="AL9" i="4" a="1"/>
  <c r="AL9" i="4" s="1"/>
  <c r="AM51" i="4" a="1"/>
  <c r="AM51" i="4" s="1"/>
  <c r="AL48" i="4" a="1"/>
  <c r="AL48" i="4" s="1"/>
  <c r="AL40" i="4" a="1"/>
  <c r="AL40" i="4" s="1"/>
  <c r="AL67" i="4" a="1"/>
  <c r="AL67" i="4" s="1"/>
  <c r="AL60" i="4" a="1"/>
  <c r="AL60" i="4" s="1"/>
  <c r="AM59" i="4" a="1"/>
  <c r="AM59" i="4" s="1"/>
  <c r="AJ57" i="4"/>
  <c r="AJ49" i="4"/>
  <c r="AM47" i="4" a="1"/>
  <c r="AM47" i="4" s="1"/>
  <c r="AL32" i="4" a="1"/>
  <c r="AL32" i="4" s="1"/>
  <c r="AJ25" i="4"/>
  <c r="AM23" i="4" a="1"/>
  <c r="AM23" i="4" s="1"/>
  <c r="AL16" i="4" a="1"/>
  <c r="AL16" i="4" s="1"/>
  <c r="AJ9" i="4"/>
  <c r="AM35" i="4" a="1"/>
  <c r="AM35" i="4" s="1"/>
  <c r="AL28" i="4" a="1"/>
  <c r="AL28" i="4" s="1"/>
  <c r="AJ21" i="4"/>
  <c r="AM19" i="4" a="1"/>
  <c r="AM19" i="4" s="1"/>
  <c r="AL12" i="4" a="1"/>
  <c r="AL12" i="4" s="1"/>
  <c r="AJ33" i="4"/>
  <c r="AM31" i="4" a="1"/>
  <c r="AM31" i="4" s="1"/>
  <c r="AL24" i="4" a="1"/>
  <c r="AL24" i="4" s="1"/>
  <c r="AJ17" i="4"/>
  <c r="AM15" i="4" a="1"/>
  <c r="AM15" i="4" s="1"/>
  <c r="AL36" i="4" a="1"/>
  <c r="AL36" i="4" s="1"/>
  <c r="AJ29" i="4"/>
  <c r="AM27" i="4" a="1"/>
  <c r="AM27" i="4" s="1"/>
  <c r="AL20" i="4" a="1"/>
  <c r="AL20" i="4" s="1"/>
  <c r="AJ13" i="4"/>
  <c r="AM11" i="4" a="1"/>
  <c r="AM11" i="4" s="1"/>
  <c r="AG24" i="4"/>
  <c r="AG23" i="4"/>
  <c r="AG39" i="4"/>
  <c r="AG55" i="4"/>
  <c r="AG71" i="4"/>
  <c r="AG68" i="4"/>
  <c r="AG84" i="4"/>
  <c r="AG61" i="4"/>
  <c r="AG77" i="4"/>
  <c r="AG74" i="4"/>
  <c r="AG90" i="4"/>
  <c r="AG106" i="4"/>
  <c r="AG91" i="4"/>
  <c r="AG107" i="4"/>
  <c r="AG128" i="4"/>
  <c r="AG121" i="4"/>
  <c r="AG137" i="4"/>
  <c r="AG118" i="4"/>
  <c r="AG134" i="4"/>
  <c r="AG150" i="4"/>
  <c r="AG119" i="4"/>
  <c r="AG135" i="4"/>
  <c r="AG151" i="4"/>
  <c r="AG159" i="4"/>
  <c r="AG172" i="4"/>
  <c r="AG165" i="4"/>
  <c r="AG180" i="4"/>
  <c r="AG173" i="4"/>
  <c r="AG179" i="4"/>
  <c r="AG202" i="4"/>
  <c r="AG195" i="4"/>
  <c r="AG217" i="4"/>
  <c r="AG214" i="4"/>
  <c r="AG226" i="4"/>
  <c r="AG223" i="4"/>
  <c r="AG224" i="4"/>
  <c r="AG235" i="4"/>
  <c r="AG232" i="4"/>
  <c r="AG233" i="4"/>
  <c r="AG234" i="4"/>
  <c r="AG240" i="4"/>
  <c r="AG237" i="4"/>
  <c r="AG249" i="4"/>
  <c r="AG253" i="4"/>
  <c r="AG161" i="4"/>
  <c r="AG220" i="4"/>
  <c r="AG14" i="4"/>
  <c r="AG30" i="4"/>
  <c r="AG46" i="4"/>
  <c r="AG15" i="4"/>
  <c r="AG31" i="4"/>
  <c r="AG108" i="4"/>
  <c r="AG66" i="4"/>
  <c r="AG120" i="4"/>
  <c r="AG98" i="4"/>
  <c r="AG114" i="4"/>
  <c r="AG99" i="4"/>
  <c r="AG115" i="4"/>
  <c r="AG126" i="4"/>
  <c r="AG142" i="4"/>
  <c r="AG127" i="4"/>
  <c r="AG157" i="4"/>
  <c r="AG181" i="4"/>
  <c r="AG171" i="4"/>
  <c r="AG239" i="4"/>
  <c r="AG254" i="4"/>
  <c r="AG20" i="4"/>
  <c r="AG40" i="4"/>
  <c r="AG56" i="4"/>
  <c r="AG10" i="4"/>
  <c r="AG26" i="4"/>
  <c r="AG42" i="4"/>
  <c r="AG58" i="4"/>
  <c r="AG11" i="4"/>
  <c r="AG27" i="4"/>
  <c r="AG43" i="4"/>
  <c r="AG59" i="4"/>
  <c r="AG75" i="4"/>
  <c r="AG92" i="4"/>
  <c r="AG65" i="4"/>
  <c r="AG81" i="4"/>
  <c r="AG62" i="4"/>
  <c r="AG78" i="4"/>
  <c r="AG88" i="4"/>
  <c r="AG89" i="4"/>
  <c r="AG94" i="4"/>
  <c r="AG110" i="4"/>
  <c r="AG95" i="4"/>
  <c r="AG111" i="4"/>
  <c r="AG125" i="4"/>
  <c r="AG141" i="4"/>
  <c r="AG122" i="4"/>
  <c r="AG138" i="4"/>
  <c r="AG123" i="4"/>
  <c r="AG139" i="4"/>
  <c r="AG156" i="4"/>
  <c r="AG177" i="4"/>
  <c r="AG186" i="4"/>
  <c r="AG183" i="4"/>
  <c r="AG185" i="4"/>
  <c r="AG200" i="4"/>
  <c r="AG199" i="4"/>
  <c r="AG218" i="4"/>
  <c r="AG227" i="4"/>
  <c r="AG236" i="4"/>
  <c r="AG244" i="4"/>
  <c r="AG241" i="4"/>
  <c r="AG238" i="4"/>
  <c r="AG256" i="4"/>
  <c r="AG257" i="4"/>
  <c r="AN4" i="4"/>
  <c r="AG4" i="4"/>
  <c r="AB7" i="4"/>
  <c r="AB6" i="4"/>
  <c r="H23" i="7"/>
  <c r="H39" i="7"/>
  <c r="H13" i="7"/>
  <c r="H25" i="7"/>
  <c r="H32" i="7"/>
  <c r="H11" i="7"/>
  <c r="H19" i="7"/>
  <c r="H22" i="7"/>
  <c r="H26" i="7"/>
  <c r="H35" i="7"/>
  <c r="H9" i="7"/>
  <c r="H36" i="7"/>
  <c r="H18" i="7"/>
  <c r="H20" i="7"/>
  <c r="H29" i="7"/>
  <c r="H34" i="7"/>
  <c r="H38" i="7"/>
  <c r="H21" i="7"/>
  <c r="H24" i="7"/>
  <c r="H15" i="7"/>
  <c r="H10" i="7"/>
  <c r="H16" i="7"/>
  <c r="H33" i="7"/>
  <c r="H31" i="7"/>
  <c r="H14" i="7"/>
  <c r="H17" i="7"/>
  <c r="H28" i="7"/>
  <c r="H30" i="7"/>
  <c r="H27" i="7"/>
  <c r="H12" i="7"/>
  <c r="H37" i="7"/>
  <c r="M8" i="7"/>
  <c r="H67" i="7"/>
  <c r="H63" i="7"/>
  <c r="H59" i="7"/>
  <c r="H55" i="7"/>
  <c r="H51" i="7"/>
  <c r="H47" i="7"/>
  <c r="H66" i="7"/>
  <c r="H62" i="7"/>
  <c r="H58" i="7"/>
  <c r="H54" i="7"/>
  <c r="H50" i="7"/>
  <c r="H46" i="7"/>
  <c r="H65" i="7"/>
  <c r="H61" i="7"/>
  <c r="H57" i="7"/>
  <c r="H53" i="7"/>
  <c r="H49" i="7"/>
  <c r="H45" i="7"/>
  <c r="H64" i="7"/>
  <c r="H60" i="7"/>
  <c r="H56" i="7"/>
  <c r="H52" i="7"/>
  <c r="H48" i="7"/>
  <c r="H44" i="7"/>
  <c r="H42" i="7"/>
  <c r="H41" i="7"/>
  <c r="H40" i="7"/>
  <c r="H43" i="7"/>
  <c r="F79" i="7"/>
  <c r="G86" i="7"/>
  <c r="F89" i="7"/>
  <c r="G96" i="7"/>
  <c r="F87" i="7"/>
  <c r="G94" i="7"/>
  <c r="F81" i="7"/>
  <c r="G88" i="7"/>
  <c r="F83" i="7"/>
  <c r="G90" i="7"/>
  <c r="F85" i="7"/>
  <c r="G92" i="7"/>
  <c r="F77" i="7"/>
  <c r="G84" i="7"/>
  <c r="AR5" i="6"/>
  <c r="AF7" i="6" l="1"/>
  <c r="D10" i="7"/>
  <c r="AK129" i="4"/>
  <c r="AK13" i="4"/>
  <c r="AK76" i="4"/>
  <c r="AK102" i="4"/>
  <c r="AK98" i="4"/>
  <c r="AK183" i="4"/>
  <c r="AK90" i="4"/>
  <c r="AK94" i="4"/>
  <c r="AK68" i="4"/>
  <c r="AK72" i="4"/>
  <c r="AK114" i="4"/>
  <c r="AK213" i="4"/>
  <c r="AK106" i="4"/>
  <c r="AK117" i="4"/>
  <c r="AK80" i="4"/>
  <c r="AK85" i="4"/>
  <c r="AK130" i="4"/>
  <c r="AK189" i="4"/>
  <c r="AK110" i="4"/>
  <c r="AK84" i="4"/>
  <c r="AK89" i="4"/>
  <c r="AK134" i="4"/>
  <c r="AK209" i="4"/>
  <c r="AK65" i="4"/>
  <c r="AK142" i="4"/>
  <c r="AK253" i="4"/>
  <c r="AK77" i="4"/>
  <c r="AK122" i="4"/>
  <c r="AK156" i="4"/>
  <c r="AK203" i="4"/>
  <c r="AK69" i="4"/>
  <c r="AK146" i="4"/>
  <c r="AK195" i="4"/>
  <c r="AK81" i="4"/>
  <c r="AK126" i="4"/>
  <c r="AK160" i="4"/>
  <c r="AK185" i="4"/>
  <c r="AK201" i="4"/>
  <c r="AK73" i="4"/>
  <c r="AK150" i="4"/>
  <c r="AK199" i="4"/>
  <c r="AK164" i="4"/>
  <c r="AK252" i="4"/>
  <c r="AK193" i="4"/>
  <c r="AK138" i="4"/>
  <c r="AK61" i="4"/>
  <c r="AK154" i="4"/>
  <c r="AK170" i="4"/>
  <c r="AK179" i="4"/>
  <c r="AK192" i="4"/>
  <c r="AK18" i="4"/>
  <c r="AK34" i="4"/>
  <c r="AK50" i="4"/>
  <c r="AK87" i="4"/>
  <c r="AK141" i="4"/>
  <c r="AK131" i="4"/>
  <c r="AK147" i="4"/>
  <c r="AK162" i="4"/>
  <c r="AK169" i="4"/>
  <c r="AK206" i="4"/>
  <c r="AK228" i="4"/>
  <c r="AK229" i="4"/>
  <c r="AK64" i="4"/>
  <c r="AK101" i="4"/>
  <c r="AK66" i="4"/>
  <c r="AK82" i="4"/>
  <c r="AK125" i="4"/>
  <c r="AK103" i="4"/>
  <c r="AK159" i="4"/>
  <c r="AK161" i="4"/>
  <c r="AK191" i="4"/>
  <c r="AK205" i="4"/>
  <c r="AK243" i="4"/>
  <c r="AK184" i="4"/>
  <c r="AK113" i="4"/>
  <c r="AK121" i="4"/>
  <c r="AK207" i="4"/>
  <c r="AK22" i="4"/>
  <c r="AK38" i="4"/>
  <c r="AK54" i="4"/>
  <c r="AK70" i="4"/>
  <c r="AK86" i="4"/>
  <c r="AK105" i="4"/>
  <c r="AK91" i="4"/>
  <c r="AK107" i="4"/>
  <c r="AK118" i="4"/>
  <c r="AK163" i="4"/>
  <c r="AK165" i="4"/>
  <c r="AK230" i="4"/>
  <c r="AK15" i="4"/>
  <c r="AK31" i="4"/>
  <c r="AK47" i="4"/>
  <c r="AK173" i="4"/>
  <c r="AK175" i="4"/>
  <c r="AK188" i="4"/>
  <c r="AK242" i="4"/>
  <c r="AK249" i="4"/>
  <c r="AK53" i="4"/>
  <c r="AK30" i="4"/>
  <c r="AK46" i="4"/>
  <c r="AK97" i="4"/>
  <c r="AK29" i="4"/>
  <c r="AK14" i="4"/>
  <c r="AK178" i="4"/>
  <c r="AK171" i="4"/>
  <c r="AK241" i="4"/>
  <c r="AK123" i="4"/>
  <c r="AK139" i="4"/>
  <c r="AK236" i="4"/>
  <c r="AK23" i="4"/>
  <c r="AK39" i="4"/>
  <c r="AK55" i="4"/>
  <c r="AK27" i="4"/>
  <c r="AK43" i="4"/>
  <c r="AK59" i="4"/>
  <c r="AK133" i="4"/>
  <c r="AK33" i="4"/>
  <c r="AK49" i="4"/>
  <c r="AK137" i="4"/>
  <c r="AK127" i="4"/>
  <c r="AK143" i="4"/>
  <c r="AK17" i="4"/>
  <c r="AK11" i="4"/>
  <c r="AK62" i="4"/>
  <c r="AK78" i="4"/>
  <c r="AK99" i="4"/>
  <c r="AK115" i="4"/>
  <c r="AK149" i="4"/>
  <c r="AK202" i="4"/>
  <c r="AK218" i="4"/>
  <c r="AK227" i="4"/>
  <c r="AK24" i="4"/>
  <c r="AK40" i="4"/>
  <c r="AK56" i="4"/>
  <c r="AK63" i="4"/>
  <c r="AK79" i="4"/>
  <c r="AK100" i="4"/>
  <c r="AK116" i="4"/>
  <c r="AK128" i="4"/>
  <c r="AK144" i="4"/>
  <c r="AK158" i="4"/>
  <c r="AK168" i="4"/>
  <c r="AK186" i="4"/>
  <c r="AK208" i="4"/>
  <c r="AK245" i="4"/>
  <c r="AK240" i="4"/>
  <c r="AK256" i="4"/>
  <c r="AK255" i="4"/>
  <c r="AK257" i="4"/>
  <c r="AK25" i="4"/>
  <c r="AK57" i="4"/>
  <c r="AK10" i="4"/>
  <c r="AK26" i="4"/>
  <c r="AK42" i="4"/>
  <c r="AK58" i="4"/>
  <c r="AK37" i="4"/>
  <c r="AK20" i="4"/>
  <c r="AK36" i="4"/>
  <c r="AK52" i="4"/>
  <c r="AK75" i="4"/>
  <c r="AK96" i="4"/>
  <c r="AK112" i="4"/>
  <c r="AK124" i="4"/>
  <c r="AK140" i="4"/>
  <c r="AK155" i="4"/>
  <c r="AK152" i="4"/>
  <c r="AK157" i="4"/>
  <c r="AK181" i="4"/>
  <c r="AK180" i="4"/>
  <c r="AK182" i="4"/>
  <c r="AK198" i="4"/>
  <c r="AK204" i="4"/>
  <c r="AK216" i="4"/>
  <c r="AK217" i="4"/>
  <c r="AK214" i="4"/>
  <c r="AK215" i="4"/>
  <c r="AK226" i="4"/>
  <c r="AK223" i="4"/>
  <c r="AK224" i="4"/>
  <c r="AK225" i="4"/>
  <c r="AK235" i="4"/>
  <c r="AK258" i="4"/>
  <c r="AK9" i="4"/>
  <c r="AK45" i="4"/>
  <c r="AK16" i="4"/>
  <c r="AK32" i="4"/>
  <c r="AK48" i="4"/>
  <c r="AK74" i="4"/>
  <c r="AK71" i="4"/>
  <c r="AK109" i="4"/>
  <c r="AK95" i="4"/>
  <c r="AK111" i="4"/>
  <c r="AK92" i="4"/>
  <c r="AK108" i="4"/>
  <c r="AK145" i="4"/>
  <c r="AK119" i="4"/>
  <c r="AK135" i="4"/>
  <c r="AK151" i="4"/>
  <c r="AK120" i="4"/>
  <c r="AK136" i="4"/>
  <c r="AK167" i="4"/>
  <c r="AK153" i="4"/>
  <c r="AK166" i="4"/>
  <c r="AK177" i="4"/>
  <c r="AK174" i="4"/>
  <c r="AK187" i="4"/>
  <c r="AK176" i="4"/>
  <c r="AK197" i="4"/>
  <c r="AK194" i="4"/>
  <c r="AK212" i="4"/>
  <c r="AK200" i="4"/>
  <c r="AK210" i="4"/>
  <c r="AK211" i="4"/>
  <c r="AK222" i="4"/>
  <c r="AK219" i="4"/>
  <c r="AK220" i="4"/>
  <c r="AK221" i="4"/>
  <c r="AK232" i="4"/>
  <c r="AK233" i="4"/>
  <c r="AK234" i="4"/>
  <c r="AK231" i="4"/>
  <c r="AK237" i="4"/>
  <c r="AK238" i="4"/>
  <c r="AK239" i="4"/>
  <c r="AK247" i="4"/>
  <c r="AK248" i="4"/>
  <c r="AK246" i="4"/>
  <c r="AK251" i="4"/>
  <c r="AK254" i="4"/>
  <c r="AN257" i="4"/>
  <c r="AQ258" i="4" a="1"/>
  <c r="AQ258" i="4" s="1"/>
  <c r="AP258" i="4" a="1"/>
  <c r="AP258" i="4" s="1"/>
  <c r="AN258" i="4"/>
  <c r="AP257" i="4" a="1"/>
  <c r="AP257" i="4" s="1"/>
  <c r="AQ257" i="4" a="1"/>
  <c r="AQ257" i="4" s="1"/>
  <c r="AN255" i="4"/>
  <c r="AP254" i="4" a="1"/>
  <c r="AP254" i="4" s="1"/>
  <c r="AQ253" i="4" a="1"/>
  <c r="AQ253" i="4" s="1"/>
  <c r="AQ256" i="4" a="1"/>
  <c r="AQ256" i="4" s="1"/>
  <c r="AN254" i="4"/>
  <c r="AP253" i="4" a="1"/>
  <c r="AP253" i="4" s="1"/>
  <c r="AN256" i="4"/>
  <c r="AP255" i="4" a="1"/>
  <c r="AP255" i="4" s="1"/>
  <c r="AQ254" i="4" a="1"/>
  <c r="AQ254" i="4" s="1"/>
  <c r="AN253" i="4"/>
  <c r="AN251" i="4"/>
  <c r="AP250" i="4" a="1"/>
  <c r="AP250" i="4" s="1"/>
  <c r="AP256" i="4" a="1"/>
  <c r="AP256" i="4" s="1"/>
  <c r="AQ252" i="4" a="1"/>
  <c r="AQ252" i="4" s="1"/>
  <c r="AN250" i="4"/>
  <c r="AP252" i="4" a="1"/>
  <c r="AP252" i="4" s="1"/>
  <c r="AQ251" i="4" a="1"/>
  <c r="AQ251" i="4" s="1"/>
  <c r="AQ255" i="4" a="1"/>
  <c r="AQ255" i="4" s="1"/>
  <c r="AN252" i="4"/>
  <c r="AP251" i="4" a="1"/>
  <c r="AP251" i="4" s="1"/>
  <c r="AQ250" i="4" a="1"/>
  <c r="AQ250" i="4" s="1"/>
  <c r="AQ249" i="4" a="1"/>
  <c r="AQ249" i="4" s="1"/>
  <c r="AN247" i="4"/>
  <c r="AP246" i="4" a="1"/>
  <c r="AP246" i="4" s="1"/>
  <c r="AP249" i="4" a="1"/>
  <c r="AP249" i="4" s="1"/>
  <c r="AQ248" i="4" a="1"/>
  <c r="AQ248" i="4" s="1"/>
  <c r="AN246" i="4"/>
  <c r="AN249" i="4"/>
  <c r="AP248" i="4" a="1"/>
  <c r="AP248" i="4" s="1"/>
  <c r="AQ247" i="4" a="1"/>
  <c r="AQ247" i="4" s="1"/>
  <c r="AN245" i="4"/>
  <c r="AN248" i="4"/>
  <c r="AP247" i="4" a="1"/>
  <c r="AP247" i="4" s="1"/>
  <c r="AQ246" i="4" a="1"/>
  <c r="AQ246" i="4" s="1"/>
  <c r="AQ245" i="4" a="1"/>
  <c r="AQ245" i="4" s="1"/>
  <c r="AP244" i="4" a="1"/>
  <c r="AP244" i="4" s="1"/>
  <c r="AQ243" i="4" a="1"/>
  <c r="AQ243" i="4" s="1"/>
  <c r="AN241" i="4"/>
  <c r="AP240" i="4" a="1"/>
  <c r="AP240" i="4" s="1"/>
  <c r="AQ239" i="4" a="1"/>
  <c r="AQ239" i="4" s="1"/>
  <c r="AN237" i="4"/>
  <c r="AP245" i="4" a="1"/>
  <c r="AP245" i="4" s="1"/>
  <c r="AN244" i="4"/>
  <c r="AP243" i="4" a="1"/>
  <c r="AP243" i="4" s="1"/>
  <c r="AQ242" i="4" a="1"/>
  <c r="AQ242" i="4" s="1"/>
  <c r="AN240" i="4"/>
  <c r="AP239" i="4" a="1"/>
  <c r="AP239" i="4" s="1"/>
  <c r="AQ238" i="4" a="1"/>
  <c r="AQ238" i="4" s="1"/>
  <c r="AN243" i="4"/>
  <c r="AP242" i="4" a="1"/>
  <c r="AP242" i="4" s="1"/>
  <c r="AQ241" i="4" a="1"/>
  <c r="AQ241" i="4" s="1"/>
  <c r="AN239" i="4"/>
  <c r="AP238" i="4" a="1"/>
  <c r="AP238" i="4" s="1"/>
  <c r="AQ237" i="4" a="1"/>
  <c r="AQ237" i="4" s="1"/>
  <c r="AQ244" i="4" a="1"/>
  <c r="AQ244" i="4" s="1"/>
  <c r="AN242" i="4"/>
  <c r="AP241" i="4" a="1"/>
  <c r="AP241" i="4" s="1"/>
  <c r="AQ240" i="4" a="1"/>
  <c r="AQ240" i="4" s="1"/>
  <c r="AN238" i="4"/>
  <c r="AP237" i="4" a="1"/>
  <c r="AP237" i="4" s="1"/>
  <c r="AN236" i="4"/>
  <c r="AP235" i="4" a="1"/>
  <c r="AP235" i="4" s="1"/>
  <c r="AQ234" i="4" a="1"/>
  <c r="AQ234" i="4" s="1"/>
  <c r="AN232" i="4"/>
  <c r="AP231" i="4" a="1"/>
  <c r="AP231" i="4" s="1"/>
  <c r="AQ230" i="4" a="1"/>
  <c r="AQ230" i="4" s="1"/>
  <c r="AN228" i="4"/>
  <c r="AN235" i="4"/>
  <c r="AP234" i="4" a="1"/>
  <c r="AP234" i="4" s="1"/>
  <c r="AQ233" i="4" a="1"/>
  <c r="AQ233" i="4" s="1"/>
  <c r="AN231" i="4"/>
  <c r="AP230" i="4" a="1"/>
  <c r="AP230" i="4" s="1"/>
  <c r="AQ229" i="4" a="1"/>
  <c r="AQ229" i="4" s="1"/>
  <c r="AQ236" i="4" a="1"/>
  <c r="AQ236" i="4" s="1"/>
  <c r="AN234" i="4"/>
  <c r="AP233" i="4" a="1"/>
  <c r="AP233" i="4" s="1"/>
  <c r="AQ232" i="4" a="1"/>
  <c r="AQ232" i="4" s="1"/>
  <c r="AN230" i="4"/>
  <c r="AP229" i="4" a="1"/>
  <c r="AP229" i="4" s="1"/>
  <c r="AQ228" i="4" a="1"/>
  <c r="AQ228" i="4" s="1"/>
  <c r="AP236" i="4" a="1"/>
  <c r="AP236" i="4" s="1"/>
  <c r="AQ235" i="4" a="1"/>
  <c r="AQ235" i="4" s="1"/>
  <c r="AN233" i="4"/>
  <c r="AP232" i="4" a="1"/>
  <c r="AP232" i="4" s="1"/>
  <c r="AQ231" i="4" a="1"/>
  <c r="AQ231" i="4" s="1"/>
  <c r="AN229" i="4"/>
  <c r="AP228" i="4" a="1"/>
  <c r="AP228" i="4" s="1"/>
  <c r="AN226" i="4"/>
  <c r="AP225" i="4" a="1"/>
  <c r="AP225" i="4" s="1"/>
  <c r="AQ224" i="4" a="1"/>
  <c r="AQ224" i="4" s="1"/>
  <c r="AN222" i="4"/>
  <c r="AP221" i="4" a="1"/>
  <c r="AP221" i="4" s="1"/>
  <c r="AQ220" i="4" a="1"/>
  <c r="AQ220" i="4" s="1"/>
  <c r="AQ227" i="4" a="1"/>
  <c r="AQ227" i="4" s="1"/>
  <c r="AN225" i="4"/>
  <c r="AP224" i="4" a="1"/>
  <c r="AP224" i="4" s="1"/>
  <c r="AQ223" i="4" a="1"/>
  <c r="AQ223" i="4" s="1"/>
  <c r="AN221" i="4"/>
  <c r="AP220" i="4" a="1"/>
  <c r="AP220" i="4" s="1"/>
  <c r="AQ219" i="4" a="1"/>
  <c r="AQ219" i="4" s="1"/>
  <c r="AP227" i="4" a="1"/>
  <c r="AP227" i="4" s="1"/>
  <c r="AQ226" i="4" a="1"/>
  <c r="AQ226" i="4" s="1"/>
  <c r="AN224" i="4"/>
  <c r="AP223" i="4" a="1"/>
  <c r="AP223" i="4" s="1"/>
  <c r="AQ222" i="4" a="1"/>
  <c r="AQ222" i="4" s="1"/>
  <c r="AN220" i="4"/>
  <c r="AP219" i="4" a="1"/>
  <c r="AP219" i="4" s="1"/>
  <c r="AN227" i="4"/>
  <c r="AP226" i="4" a="1"/>
  <c r="AP226" i="4" s="1"/>
  <c r="AQ225" i="4" a="1"/>
  <c r="AQ225" i="4" s="1"/>
  <c r="AN223" i="4"/>
  <c r="AP222" i="4" a="1"/>
  <c r="AP222" i="4" s="1"/>
  <c r="AQ221" i="4" a="1"/>
  <c r="AQ221" i="4" s="1"/>
  <c r="AN219" i="4"/>
  <c r="AQ218" i="4" a="1"/>
  <c r="AQ218" i="4" s="1"/>
  <c r="AN216" i="4"/>
  <c r="AP215" i="4" a="1"/>
  <c r="AP215" i="4" s="1"/>
  <c r="AQ214" i="4" a="1"/>
  <c r="AQ214" i="4" s="1"/>
  <c r="AN212" i="4"/>
  <c r="AP211" i="4" a="1"/>
  <c r="AP211" i="4" s="1"/>
  <c r="AQ210" i="4" a="1"/>
  <c r="AQ210" i="4" s="1"/>
  <c r="AP218" i="4" a="1"/>
  <c r="AP218" i="4" s="1"/>
  <c r="AQ217" i="4" a="1"/>
  <c r="AQ217" i="4" s="1"/>
  <c r="AN215" i="4"/>
  <c r="AP214" i="4" a="1"/>
  <c r="AP214" i="4" s="1"/>
  <c r="AQ213" i="4" a="1"/>
  <c r="AQ213" i="4" s="1"/>
  <c r="AN211" i="4"/>
  <c r="AP210" i="4" a="1"/>
  <c r="AP210" i="4" s="1"/>
  <c r="AN218" i="4"/>
  <c r="AP217" i="4" a="1"/>
  <c r="AP217" i="4" s="1"/>
  <c r="AQ216" i="4" a="1"/>
  <c r="AQ216" i="4" s="1"/>
  <c r="AN217" i="4"/>
  <c r="AN214" i="4"/>
  <c r="AP213" i="4" a="1"/>
  <c r="AP213" i="4" s="1"/>
  <c r="AQ212" i="4" a="1"/>
  <c r="AQ212" i="4" s="1"/>
  <c r="AN209" i="4"/>
  <c r="AP208" i="4" a="1"/>
  <c r="AP208" i="4" s="1"/>
  <c r="AQ207" i="4" a="1"/>
  <c r="AQ207" i="4" s="1"/>
  <c r="AN205" i="4"/>
  <c r="AP204" i="4" a="1"/>
  <c r="AP204" i="4" s="1"/>
  <c r="AQ203" i="4" a="1"/>
  <c r="AQ203" i="4" s="1"/>
  <c r="AN201" i="4"/>
  <c r="AP200" i="4" a="1"/>
  <c r="AP200" i="4" s="1"/>
  <c r="AQ199" i="4" a="1"/>
  <c r="AQ199" i="4" s="1"/>
  <c r="AN197" i="4"/>
  <c r="AP196" i="4" a="1"/>
  <c r="AP196" i="4" s="1"/>
  <c r="AQ195" i="4" a="1"/>
  <c r="AQ195" i="4" s="1"/>
  <c r="AQ215" i="4" a="1"/>
  <c r="AQ215" i="4" s="1"/>
  <c r="AN213" i="4"/>
  <c r="AP212" i="4" a="1"/>
  <c r="AP212" i="4" s="1"/>
  <c r="AQ211" i="4" a="1"/>
  <c r="AQ211" i="4" s="1"/>
  <c r="AN208" i="4"/>
  <c r="AP207" i="4" a="1"/>
  <c r="AP207" i="4" s="1"/>
  <c r="AQ206" i="4" a="1"/>
  <c r="AQ206" i="4" s="1"/>
  <c r="AN204" i="4"/>
  <c r="AP203" i="4" a="1"/>
  <c r="AP203" i="4" s="1"/>
  <c r="AQ202" i="4" a="1"/>
  <c r="AQ202" i="4" s="1"/>
  <c r="AN200" i="4"/>
  <c r="AP199" i="4" a="1"/>
  <c r="AP199" i="4" s="1"/>
  <c r="AQ198" i="4" a="1"/>
  <c r="AQ198" i="4" s="1"/>
  <c r="AN196" i="4"/>
  <c r="AP195" i="4" a="1"/>
  <c r="AP195" i="4" s="1"/>
  <c r="AN210" i="4"/>
  <c r="AQ209" i="4" a="1"/>
  <c r="AQ209" i="4" s="1"/>
  <c r="AN207" i="4"/>
  <c r="AP206" i="4" a="1"/>
  <c r="AP206" i="4" s="1"/>
  <c r="AQ205" i="4" a="1"/>
  <c r="AQ205" i="4" s="1"/>
  <c r="AN203" i="4"/>
  <c r="AP202" i="4" a="1"/>
  <c r="AP202" i="4" s="1"/>
  <c r="AQ201" i="4" a="1"/>
  <c r="AQ201" i="4" s="1"/>
  <c r="AN199" i="4"/>
  <c r="AP198" i="4" a="1"/>
  <c r="AP198" i="4" s="1"/>
  <c r="AQ197" i="4" a="1"/>
  <c r="AQ197" i="4" s="1"/>
  <c r="AN195" i="4"/>
  <c r="AQ208" i="4" a="1"/>
  <c r="AQ208" i="4" s="1"/>
  <c r="AP201" i="4" a="1"/>
  <c r="AP201" i="4" s="1"/>
  <c r="AP194" i="4" a="1"/>
  <c r="AP194" i="4" s="1"/>
  <c r="AQ193" i="4" a="1"/>
  <c r="AQ193" i="4" s="1"/>
  <c r="AN191" i="4"/>
  <c r="AP190" i="4" a="1"/>
  <c r="AP190" i="4" s="1"/>
  <c r="AQ189" i="4" a="1"/>
  <c r="AQ189" i="4" s="1"/>
  <c r="AN187" i="4"/>
  <c r="AP186" i="4" a="1"/>
  <c r="AP186" i="4" s="1"/>
  <c r="AQ185" i="4" a="1"/>
  <c r="AQ185" i="4" s="1"/>
  <c r="AN183" i="4"/>
  <c r="AP182" i="4" a="1"/>
  <c r="AP182" i="4" s="1"/>
  <c r="AN206" i="4"/>
  <c r="AQ204" i="4" a="1"/>
  <c r="AQ204" i="4" s="1"/>
  <c r="AP197" i="4" a="1"/>
  <c r="AP197" i="4" s="1"/>
  <c r="AN194" i="4"/>
  <c r="AP193" i="4" a="1"/>
  <c r="AP193" i="4" s="1"/>
  <c r="AQ192" i="4" a="1"/>
  <c r="AQ192" i="4" s="1"/>
  <c r="AN190" i="4"/>
  <c r="AP189" i="4" a="1"/>
  <c r="AP189" i="4" s="1"/>
  <c r="AQ188" i="4" a="1"/>
  <c r="AQ188" i="4" s="1"/>
  <c r="AN186" i="4"/>
  <c r="AP185" i="4" a="1"/>
  <c r="AP185" i="4" s="1"/>
  <c r="AQ184" i="4" a="1"/>
  <c r="AQ184" i="4" s="1"/>
  <c r="AN182" i="4"/>
  <c r="AP216" i="4" a="1"/>
  <c r="AP216" i="4" s="1"/>
  <c r="AP209" i="4" a="1"/>
  <c r="AP209" i="4" s="1"/>
  <c r="AN202" i="4"/>
  <c r="AQ200" i="4" a="1"/>
  <c r="AQ200" i="4" s="1"/>
  <c r="AN193" i="4"/>
  <c r="AP192" i="4" a="1"/>
  <c r="AP192" i="4" s="1"/>
  <c r="AQ191" i="4" a="1"/>
  <c r="AQ191" i="4" s="1"/>
  <c r="AN189" i="4"/>
  <c r="AP188" i="4" a="1"/>
  <c r="AP188" i="4" s="1"/>
  <c r="AQ187" i="4" a="1"/>
  <c r="AQ187" i="4" s="1"/>
  <c r="AN185" i="4"/>
  <c r="AP184" i="4" a="1"/>
  <c r="AP184" i="4" s="1"/>
  <c r="AQ183" i="4" a="1"/>
  <c r="AQ183" i="4" s="1"/>
  <c r="AQ196" i="4" a="1"/>
  <c r="AQ196" i="4" s="1"/>
  <c r="AQ194" i="4" a="1"/>
  <c r="AQ194" i="4" s="1"/>
  <c r="AP187" i="4" a="1"/>
  <c r="AP187" i="4" s="1"/>
  <c r="AN181" i="4"/>
  <c r="AP180" i="4" a="1"/>
  <c r="AP180" i="4" s="1"/>
  <c r="AQ179" i="4" a="1"/>
  <c r="AQ179" i="4" s="1"/>
  <c r="AN177" i="4"/>
  <c r="AP176" i="4" a="1"/>
  <c r="AP176" i="4" s="1"/>
  <c r="AQ175" i="4" a="1"/>
  <c r="AQ175" i="4" s="1"/>
  <c r="AN173" i="4"/>
  <c r="AP172" i="4" a="1"/>
  <c r="AP172" i="4" s="1"/>
  <c r="AQ171" i="4" a="1"/>
  <c r="AQ171" i="4" s="1"/>
  <c r="AN169" i="4"/>
  <c r="AP168" i="4" a="1"/>
  <c r="AP168" i="4" s="1"/>
  <c r="AN198" i="4"/>
  <c r="AN192" i="4"/>
  <c r="AQ190" i="4" a="1"/>
  <c r="AQ190" i="4" s="1"/>
  <c r="AP183" i="4" a="1"/>
  <c r="AP183" i="4" s="1"/>
  <c r="AN180" i="4"/>
  <c r="AP179" i="4" a="1"/>
  <c r="AP179" i="4" s="1"/>
  <c r="AQ178" i="4" a="1"/>
  <c r="AQ178" i="4" s="1"/>
  <c r="AN176" i="4"/>
  <c r="AP175" i="4" a="1"/>
  <c r="AP175" i="4" s="1"/>
  <c r="AQ174" i="4" a="1"/>
  <c r="AQ174" i="4" s="1"/>
  <c r="AN172" i="4"/>
  <c r="AP171" i="4" a="1"/>
  <c r="AP171" i="4" s="1"/>
  <c r="AQ170" i="4" a="1"/>
  <c r="AQ170" i="4" s="1"/>
  <c r="AN168" i="4"/>
  <c r="AP205" i="4" a="1"/>
  <c r="AP205" i="4" s="1"/>
  <c r="AN188" i="4"/>
  <c r="AQ186" i="4" a="1"/>
  <c r="AQ186" i="4" s="1"/>
  <c r="AQ181" i="4" a="1"/>
  <c r="AQ181" i="4" s="1"/>
  <c r="AN179" i="4"/>
  <c r="AP178" i="4" a="1"/>
  <c r="AP178" i="4" s="1"/>
  <c r="AQ177" i="4" a="1"/>
  <c r="AQ177" i="4" s="1"/>
  <c r="AN175" i="4"/>
  <c r="AP174" i="4" a="1"/>
  <c r="AP174" i="4" s="1"/>
  <c r="AQ173" i="4" a="1"/>
  <c r="AQ173" i="4" s="1"/>
  <c r="AN171" i="4"/>
  <c r="AP170" i="4" a="1"/>
  <c r="AP170" i="4" s="1"/>
  <c r="AQ169" i="4" a="1"/>
  <c r="AQ169" i="4" s="1"/>
  <c r="AP191" i="4" a="1"/>
  <c r="AP191" i="4" s="1"/>
  <c r="AN184" i="4"/>
  <c r="AQ182" i="4" a="1"/>
  <c r="AQ182" i="4" s="1"/>
  <c r="AP181" i="4" a="1"/>
  <c r="AP181" i="4" s="1"/>
  <c r="AQ180" i="4" a="1"/>
  <c r="AQ180" i="4" s="1"/>
  <c r="AN178" i="4"/>
  <c r="AP177" i="4" a="1"/>
  <c r="AP177" i="4" s="1"/>
  <c r="AQ176" i="4" a="1"/>
  <c r="AQ176" i="4" s="1"/>
  <c r="AN174" i="4"/>
  <c r="AQ172" i="4" a="1"/>
  <c r="AQ172" i="4" s="1"/>
  <c r="AN167" i="4"/>
  <c r="AP166" i="4" a="1"/>
  <c r="AP166" i="4" s="1"/>
  <c r="AQ165" i="4" a="1"/>
  <c r="AQ165" i="4" s="1"/>
  <c r="AN163" i="4"/>
  <c r="AP162" i="4" a="1"/>
  <c r="AP162" i="4" s="1"/>
  <c r="AQ161" i="4" a="1"/>
  <c r="AQ161" i="4" s="1"/>
  <c r="AN159" i="4"/>
  <c r="AP158" i="4" a="1"/>
  <c r="AP158" i="4" s="1"/>
  <c r="AQ157" i="4" a="1"/>
  <c r="AQ157" i="4" s="1"/>
  <c r="AN155" i="4"/>
  <c r="AN170" i="4"/>
  <c r="AQ168" i="4" a="1"/>
  <c r="AQ168" i="4" s="1"/>
  <c r="AN166" i="4"/>
  <c r="AP165" i="4" a="1"/>
  <c r="AP165" i="4" s="1"/>
  <c r="AQ164" i="4" a="1"/>
  <c r="AQ164" i="4" s="1"/>
  <c r="AN162" i="4"/>
  <c r="AP161" i="4" a="1"/>
  <c r="AP161" i="4" s="1"/>
  <c r="AQ160" i="4" a="1"/>
  <c r="AQ160" i="4" s="1"/>
  <c r="AN158" i="4"/>
  <c r="AP157" i="4" a="1"/>
  <c r="AP157" i="4" s="1"/>
  <c r="AQ156" i="4" a="1"/>
  <c r="AQ156" i="4" s="1"/>
  <c r="AN154" i="4"/>
  <c r="AP153" i="4" a="1"/>
  <c r="AP153" i="4" s="1"/>
  <c r="AP173" i="4" a="1"/>
  <c r="AP173" i="4" s="1"/>
  <c r="AQ167" i="4" a="1"/>
  <c r="AQ167" i="4" s="1"/>
  <c r="AN165" i="4"/>
  <c r="AP164" i="4" a="1"/>
  <c r="AP164" i="4" s="1"/>
  <c r="AQ163" i="4" a="1"/>
  <c r="AQ163" i="4" s="1"/>
  <c r="AN161" i="4"/>
  <c r="AP160" i="4" a="1"/>
  <c r="AP160" i="4" s="1"/>
  <c r="AQ159" i="4" a="1"/>
  <c r="AQ159" i="4" s="1"/>
  <c r="AN157" i="4"/>
  <c r="AP156" i="4" a="1"/>
  <c r="AP156" i="4" s="1"/>
  <c r="AQ155" i="4" a="1"/>
  <c r="AQ155" i="4" s="1"/>
  <c r="AN153" i="4"/>
  <c r="AP152" i="4" a="1"/>
  <c r="AP152" i="4" s="1"/>
  <c r="AP169" i="4" a="1"/>
  <c r="AP169" i="4" s="1"/>
  <c r="AP167" i="4" a="1"/>
  <c r="AP167" i="4" s="1"/>
  <c r="AQ166" i="4" a="1"/>
  <c r="AQ166" i="4" s="1"/>
  <c r="AN164" i="4"/>
  <c r="AP163" i="4" a="1"/>
  <c r="AP163" i="4" s="1"/>
  <c r="AQ162" i="4" a="1"/>
  <c r="AQ162" i="4" s="1"/>
  <c r="AN160" i="4"/>
  <c r="AP159" i="4" a="1"/>
  <c r="AP159" i="4" s="1"/>
  <c r="AQ158" i="4" a="1"/>
  <c r="AQ158" i="4" s="1"/>
  <c r="AN156" i="4"/>
  <c r="AP155" i="4" a="1"/>
  <c r="AP155" i="4" s="1"/>
  <c r="AQ154" i="4" a="1"/>
  <c r="AQ154" i="4" s="1"/>
  <c r="AN152" i="4"/>
  <c r="AQ152" i="4" a="1"/>
  <c r="AQ152" i="4" s="1"/>
  <c r="AQ151" i="4" a="1"/>
  <c r="AQ151" i="4" s="1"/>
  <c r="AN149" i="4"/>
  <c r="AP148" i="4" a="1"/>
  <c r="AP148" i="4" s="1"/>
  <c r="AQ147" i="4" a="1"/>
  <c r="AQ147" i="4" s="1"/>
  <c r="AN145" i="4"/>
  <c r="AP144" i="4" a="1"/>
  <c r="AP144" i="4" s="1"/>
  <c r="AQ143" i="4" a="1"/>
  <c r="AQ143" i="4" s="1"/>
  <c r="AN141" i="4"/>
  <c r="AP140" i="4" a="1"/>
  <c r="AP140" i="4" s="1"/>
  <c r="AQ139" i="4" a="1"/>
  <c r="AQ139" i="4" s="1"/>
  <c r="AN137" i="4"/>
  <c r="AP136" i="4" a="1"/>
  <c r="AP136" i="4" s="1"/>
  <c r="AQ135" i="4" a="1"/>
  <c r="AQ135" i="4" s="1"/>
  <c r="AN133" i="4"/>
  <c r="AP132" i="4" a="1"/>
  <c r="AP132" i="4" s="1"/>
  <c r="AQ131" i="4" a="1"/>
  <c r="AQ131" i="4" s="1"/>
  <c r="AN129" i="4"/>
  <c r="AP128" i="4" a="1"/>
  <c r="AP128" i="4" s="1"/>
  <c r="AQ127" i="4" a="1"/>
  <c r="AQ127" i="4" s="1"/>
  <c r="AN125" i="4"/>
  <c r="AP124" i="4" a="1"/>
  <c r="AP124" i="4" s="1"/>
  <c r="AQ123" i="4" a="1"/>
  <c r="AQ123" i="4" s="1"/>
  <c r="AN121" i="4"/>
  <c r="AP120" i="4" a="1"/>
  <c r="AP120" i="4" s="1"/>
  <c r="AQ119" i="4" a="1"/>
  <c r="AQ119" i="4" s="1"/>
  <c r="AN117" i="4"/>
  <c r="AP154" i="4" a="1"/>
  <c r="AP154" i="4" s="1"/>
  <c r="AP151" i="4" a="1"/>
  <c r="AP151" i="4" s="1"/>
  <c r="AQ150" i="4" a="1"/>
  <c r="AQ150" i="4" s="1"/>
  <c r="AN148" i="4"/>
  <c r="AP147" i="4" a="1"/>
  <c r="AP147" i="4" s="1"/>
  <c r="AQ146" i="4" a="1"/>
  <c r="AQ146" i="4" s="1"/>
  <c r="AN144" i="4"/>
  <c r="AP143" i="4" a="1"/>
  <c r="AP143" i="4" s="1"/>
  <c r="AQ142" i="4" a="1"/>
  <c r="AQ142" i="4" s="1"/>
  <c r="AN140" i="4"/>
  <c r="AP139" i="4" a="1"/>
  <c r="AP139" i="4" s="1"/>
  <c r="AQ138" i="4" a="1"/>
  <c r="AQ138" i="4" s="1"/>
  <c r="AN136" i="4"/>
  <c r="AP135" i="4" a="1"/>
  <c r="AP135" i="4" s="1"/>
  <c r="AQ134" i="4" a="1"/>
  <c r="AQ134" i="4" s="1"/>
  <c r="AN132" i="4"/>
  <c r="AP131" i="4" a="1"/>
  <c r="AP131" i="4" s="1"/>
  <c r="AQ130" i="4" a="1"/>
  <c r="AQ130" i="4" s="1"/>
  <c r="AN128" i="4"/>
  <c r="AP127" i="4" a="1"/>
  <c r="AP127" i="4" s="1"/>
  <c r="AQ126" i="4" a="1"/>
  <c r="AQ126" i="4" s="1"/>
  <c r="AN124" i="4"/>
  <c r="AP123" i="4" a="1"/>
  <c r="AP123" i="4" s="1"/>
  <c r="AQ122" i="4" a="1"/>
  <c r="AQ122" i="4" s="1"/>
  <c r="AN120" i="4"/>
  <c r="AP119" i="4" a="1"/>
  <c r="AP119" i="4" s="1"/>
  <c r="AQ118" i="4" a="1"/>
  <c r="AQ118" i="4" s="1"/>
  <c r="AN151" i="4"/>
  <c r="AP150" i="4" a="1"/>
  <c r="AP150" i="4" s="1"/>
  <c r="AQ149" i="4" a="1"/>
  <c r="AQ149" i="4" s="1"/>
  <c r="AN147" i="4"/>
  <c r="AP146" i="4" a="1"/>
  <c r="AP146" i="4" s="1"/>
  <c r="AQ145" i="4" a="1"/>
  <c r="AQ145" i="4" s="1"/>
  <c r="AN143" i="4"/>
  <c r="AP142" i="4" a="1"/>
  <c r="AP142" i="4" s="1"/>
  <c r="AQ141" i="4" a="1"/>
  <c r="AQ141" i="4" s="1"/>
  <c r="AN139" i="4"/>
  <c r="AP138" i="4" a="1"/>
  <c r="AP138" i="4" s="1"/>
  <c r="AQ137" i="4" a="1"/>
  <c r="AQ137" i="4" s="1"/>
  <c r="AN135" i="4"/>
  <c r="AP134" i="4" a="1"/>
  <c r="AP134" i="4" s="1"/>
  <c r="AQ133" i="4" a="1"/>
  <c r="AQ133" i="4" s="1"/>
  <c r="AN131" i="4"/>
  <c r="AP130" i="4" a="1"/>
  <c r="AP130" i="4" s="1"/>
  <c r="AQ129" i="4" a="1"/>
  <c r="AQ129" i="4" s="1"/>
  <c r="AN127" i="4"/>
  <c r="AP126" i="4" a="1"/>
  <c r="AP126" i="4" s="1"/>
  <c r="AQ125" i="4" a="1"/>
  <c r="AQ125" i="4" s="1"/>
  <c r="AN123" i="4"/>
  <c r="AP122" i="4" a="1"/>
  <c r="AP122" i="4" s="1"/>
  <c r="AQ121" i="4" a="1"/>
  <c r="AQ121" i="4" s="1"/>
  <c r="AQ153" i="4" a="1"/>
  <c r="AQ153" i="4" s="1"/>
  <c r="AN150" i="4"/>
  <c r="AO150" i="4" s="1"/>
  <c r="AP149" i="4" a="1"/>
  <c r="AP149" i="4" s="1"/>
  <c r="AQ148" i="4" a="1"/>
  <c r="AQ148" i="4" s="1"/>
  <c r="AN146" i="4"/>
  <c r="AP145" i="4" a="1"/>
  <c r="AP145" i="4" s="1"/>
  <c r="AQ144" i="4" a="1"/>
  <c r="AQ144" i="4" s="1"/>
  <c r="AN142" i="4"/>
  <c r="AP141" i="4" a="1"/>
  <c r="AP141" i="4" s="1"/>
  <c r="AQ140" i="4" a="1"/>
  <c r="AQ140" i="4" s="1"/>
  <c r="AN138" i="4"/>
  <c r="AP137" i="4" a="1"/>
  <c r="AP137" i="4" s="1"/>
  <c r="AQ136" i="4" a="1"/>
  <c r="AQ136" i="4" s="1"/>
  <c r="AN134" i="4"/>
  <c r="AP129" i="4" a="1"/>
  <c r="AP129" i="4" s="1"/>
  <c r="AN122" i="4"/>
  <c r="AN118" i="4"/>
  <c r="AP117" i="4" a="1"/>
  <c r="AP117" i="4" s="1"/>
  <c r="AP116" i="4" a="1"/>
  <c r="AP116" i="4" s="1"/>
  <c r="AQ115" i="4" a="1"/>
  <c r="AQ115" i="4" s="1"/>
  <c r="AN113" i="4"/>
  <c r="AP112" i="4" a="1"/>
  <c r="AP112" i="4" s="1"/>
  <c r="AQ111" i="4" a="1"/>
  <c r="AQ111" i="4" s="1"/>
  <c r="AN109" i="4"/>
  <c r="AP108" i="4" a="1"/>
  <c r="AP108" i="4" s="1"/>
  <c r="AQ107" i="4" a="1"/>
  <c r="AQ107" i="4" s="1"/>
  <c r="AN105" i="4"/>
  <c r="AP104" i="4" a="1"/>
  <c r="AP104" i="4" s="1"/>
  <c r="AQ103" i="4" a="1"/>
  <c r="AQ103" i="4" s="1"/>
  <c r="AN101" i="4"/>
  <c r="AP100" i="4" a="1"/>
  <c r="AP100" i="4" s="1"/>
  <c r="AQ99" i="4" a="1"/>
  <c r="AQ99" i="4" s="1"/>
  <c r="AN97" i="4"/>
  <c r="AP96" i="4" a="1"/>
  <c r="AP96" i="4" s="1"/>
  <c r="AQ95" i="4" a="1"/>
  <c r="AQ95" i="4" s="1"/>
  <c r="AN93" i="4"/>
  <c r="AP92" i="4" a="1"/>
  <c r="AP92" i="4" s="1"/>
  <c r="AQ91" i="4" a="1"/>
  <c r="AQ91" i="4" s="1"/>
  <c r="AN89" i="4"/>
  <c r="AP88" i="4" a="1"/>
  <c r="AP88" i="4" s="1"/>
  <c r="AQ87" i="4" a="1"/>
  <c r="AQ87" i="4" s="1"/>
  <c r="AQ132" i="4" a="1"/>
  <c r="AQ132" i="4" s="1"/>
  <c r="AP125" i="4" a="1"/>
  <c r="AP125" i="4" s="1"/>
  <c r="AN116" i="4"/>
  <c r="AP115" i="4" a="1"/>
  <c r="AP115" i="4" s="1"/>
  <c r="AQ114" i="4" a="1"/>
  <c r="AQ114" i="4" s="1"/>
  <c r="AN112" i="4"/>
  <c r="AP111" i="4" a="1"/>
  <c r="AP111" i="4" s="1"/>
  <c r="AQ110" i="4" a="1"/>
  <c r="AQ110" i="4" s="1"/>
  <c r="AN108" i="4"/>
  <c r="AP107" i="4" a="1"/>
  <c r="AP107" i="4" s="1"/>
  <c r="AQ106" i="4" a="1"/>
  <c r="AQ106" i="4" s="1"/>
  <c r="AN104" i="4"/>
  <c r="AP103" i="4" a="1"/>
  <c r="AP103" i="4" s="1"/>
  <c r="AQ102" i="4" a="1"/>
  <c r="AQ102" i="4" s="1"/>
  <c r="AN100" i="4"/>
  <c r="AP99" i="4" a="1"/>
  <c r="AP99" i="4" s="1"/>
  <c r="AQ98" i="4" a="1"/>
  <c r="AQ98" i="4" s="1"/>
  <c r="AN96" i="4"/>
  <c r="AP95" i="4" a="1"/>
  <c r="AP95" i="4" s="1"/>
  <c r="AQ94" i="4" a="1"/>
  <c r="AQ94" i="4" s="1"/>
  <c r="AN92" i="4"/>
  <c r="AP91" i="4" a="1"/>
  <c r="AP91" i="4" s="1"/>
  <c r="AQ90" i="4" a="1"/>
  <c r="AQ90" i="4" s="1"/>
  <c r="AN130" i="4"/>
  <c r="AQ128" i="4" a="1"/>
  <c r="AQ128" i="4" s="1"/>
  <c r="AP121" i="4" a="1"/>
  <c r="AP121" i="4" s="1"/>
  <c r="AQ120" i="4" a="1"/>
  <c r="AQ120" i="4" s="1"/>
  <c r="AN115" i="4"/>
  <c r="AP114" i="4" a="1"/>
  <c r="AP114" i="4" s="1"/>
  <c r="AQ113" i="4" a="1"/>
  <c r="AQ113" i="4" s="1"/>
  <c r="AN111" i="4"/>
  <c r="AP110" i="4" a="1"/>
  <c r="AP110" i="4" s="1"/>
  <c r="AQ109" i="4" a="1"/>
  <c r="AQ109" i="4" s="1"/>
  <c r="AN107" i="4"/>
  <c r="AP106" i="4" a="1"/>
  <c r="AP106" i="4" s="1"/>
  <c r="AQ105" i="4" a="1"/>
  <c r="AQ105" i="4" s="1"/>
  <c r="AN103" i="4"/>
  <c r="AP102" i="4" a="1"/>
  <c r="AP102" i="4" s="1"/>
  <c r="AQ101" i="4" a="1"/>
  <c r="AQ101" i="4" s="1"/>
  <c r="AN99" i="4"/>
  <c r="AP98" i="4" a="1"/>
  <c r="AP98" i="4" s="1"/>
  <c r="AQ97" i="4" a="1"/>
  <c r="AQ97" i="4" s="1"/>
  <c r="AN95" i="4"/>
  <c r="AP94" i="4" a="1"/>
  <c r="AP94" i="4" s="1"/>
  <c r="AQ93" i="4" a="1"/>
  <c r="AQ93" i="4" s="1"/>
  <c r="AN91" i="4"/>
  <c r="AP90" i="4" a="1"/>
  <c r="AP90" i="4" s="1"/>
  <c r="AQ89" i="4" a="1"/>
  <c r="AQ89" i="4" s="1"/>
  <c r="AN87" i="4"/>
  <c r="AQ124" i="4" a="1"/>
  <c r="AQ124" i="4" s="1"/>
  <c r="AQ117" i="4" a="1"/>
  <c r="AQ117" i="4" s="1"/>
  <c r="AN114" i="4"/>
  <c r="AQ112" i="4" a="1"/>
  <c r="AQ112" i="4" s="1"/>
  <c r="AP105" i="4" a="1"/>
  <c r="AP105" i="4" s="1"/>
  <c r="AN98" i="4"/>
  <c r="AQ96" i="4" a="1"/>
  <c r="AQ96" i="4" s="1"/>
  <c r="AP89" i="4" a="1"/>
  <c r="AP89" i="4" s="1"/>
  <c r="AQ88" i="4" a="1"/>
  <c r="AQ88" i="4" s="1"/>
  <c r="AQ86" i="4" a="1"/>
  <c r="AQ86" i="4" s="1"/>
  <c r="AN84" i="4"/>
  <c r="AP83" i="4" a="1"/>
  <c r="AP83" i="4" s="1"/>
  <c r="AQ82" i="4" a="1"/>
  <c r="AQ82" i="4" s="1"/>
  <c r="AN80" i="4"/>
  <c r="AP79" i="4" a="1"/>
  <c r="AP79" i="4" s="1"/>
  <c r="AQ78" i="4" a="1"/>
  <c r="AQ78" i="4" s="1"/>
  <c r="AN76" i="4"/>
  <c r="AP75" i="4" a="1"/>
  <c r="AP75" i="4" s="1"/>
  <c r="AQ74" i="4" a="1"/>
  <c r="AQ74" i="4" s="1"/>
  <c r="AN72" i="4"/>
  <c r="AP71" i="4" a="1"/>
  <c r="AP71" i="4" s="1"/>
  <c r="AQ70" i="4" a="1"/>
  <c r="AQ70" i="4" s="1"/>
  <c r="AN68" i="4"/>
  <c r="AP67" i="4" a="1"/>
  <c r="AP67" i="4" s="1"/>
  <c r="AQ66" i="4" a="1"/>
  <c r="AQ66" i="4" s="1"/>
  <c r="AN64" i="4"/>
  <c r="AP63" i="4" a="1"/>
  <c r="AP63" i="4" s="1"/>
  <c r="AQ62" i="4" a="1"/>
  <c r="AQ62" i="4" s="1"/>
  <c r="AN126" i="4"/>
  <c r="AP118" i="4" a="1"/>
  <c r="AP118" i="4" s="1"/>
  <c r="AN110" i="4"/>
  <c r="AQ108" i="4" a="1"/>
  <c r="AQ108" i="4" s="1"/>
  <c r="AP101" i="4" a="1"/>
  <c r="AP101" i="4" s="1"/>
  <c r="AN94" i="4"/>
  <c r="AQ92" i="4" a="1"/>
  <c r="AQ92" i="4" s="1"/>
  <c r="AN88" i="4"/>
  <c r="AP87" i="4" a="1"/>
  <c r="AP87" i="4" s="1"/>
  <c r="AP86" i="4" a="1"/>
  <c r="AP86" i="4" s="1"/>
  <c r="AQ85" i="4" a="1"/>
  <c r="AQ85" i="4" s="1"/>
  <c r="AN83" i="4"/>
  <c r="AP82" i="4" a="1"/>
  <c r="AP82" i="4" s="1"/>
  <c r="AQ81" i="4" a="1"/>
  <c r="AQ81" i="4" s="1"/>
  <c r="AN79" i="4"/>
  <c r="AP78" i="4" a="1"/>
  <c r="AP78" i="4" s="1"/>
  <c r="AQ77" i="4" a="1"/>
  <c r="AQ77" i="4" s="1"/>
  <c r="AN75" i="4"/>
  <c r="AP74" i="4" a="1"/>
  <c r="AP74" i="4" s="1"/>
  <c r="AQ73" i="4" a="1"/>
  <c r="AQ73" i="4" s="1"/>
  <c r="AN71" i="4"/>
  <c r="AP70" i="4" a="1"/>
  <c r="AP70" i="4" s="1"/>
  <c r="AQ69" i="4" a="1"/>
  <c r="AQ69" i="4" s="1"/>
  <c r="AN67" i="4"/>
  <c r="AP66" i="4" a="1"/>
  <c r="AP66" i="4" s="1"/>
  <c r="AQ65" i="4" a="1"/>
  <c r="AQ65" i="4" s="1"/>
  <c r="AN63" i="4"/>
  <c r="AP62" i="4" a="1"/>
  <c r="AP62" i="4" s="1"/>
  <c r="AQ61" i="4" a="1"/>
  <c r="AQ61" i="4" s="1"/>
  <c r="AP133" i="4" a="1"/>
  <c r="AP133" i="4" s="1"/>
  <c r="AN119" i="4"/>
  <c r="AP113" i="4" a="1"/>
  <c r="AP113" i="4" s="1"/>
  <c r="AN106" i="4"/>
  <c r="AQ104" i="4" a="1"/>
  <c r="AQ104" i="4" s="1"/>
  <c r="AP97" i="4" a="1"/>
  <c r="AP97" i="4" s="1"/>
  <c r="AN90" i="4"/>
  <c r="AN86" i="4"/>
  <c r="AP85" i="4" a="1"/>
  <c r="AP85" i="4" s="1"/>
  <c r="AQ84" i="4" a="1"/>
  <c r="AQ84" i="4" s="1"/>
  <c r="AN82" i="4"/>
  <c r="AP81" i="4" a="1"/>
  <c r="AP81" i="4" s="1"/>
  <c r="AQ80" i="4" a="1"/>
  <c r="AQ80" i="4" s="1"/>
  <c r="AN78" i="4"/>
  <c r="AP77" i="4" a="1"/>
  <c r="AP77" i="4" s="1"/>
  <c r="AQ76" i="4" a="1"/>
  <c r="AQ76" i="4" s="1"/>
  <c r="AN74" i="4"/>
  <c r="AP73" i="4" a="1"/>
  <c r="AP73" i="4" s="1"/>
  <c r="AQ72" i="4" a="1"/>
  <c r="AQ72" i="4" s="1"/>
  <c r="AN70" i="4"/>
  <c r="AP69" i="4" a="1"/>
  <c r="AP69" i="4" s="1"/>
  <c r="AQ68" i="4" a="1"/>
  <c r="AQ68" i="4" s="1"/>
  <c r="AN66" i="4"/>
  <c r="AP65" i="4" a="1"/>
  <c r="AP65" i="4" s="1"/>
  <c r="AQ64" i="4" a="1"/>
  <c r="AQ64" i="4" s="1"/>
  <c r="AQ116" i="4" a="1"/>
  <c r="AQ116" i="4" s="1"/>
  <c r="AP109" i="4" a="1"/>
  <c r="AP109" i="4" s="1"/>
  <c r="AN102" i="4"/>
  <c r="AQ100" i="4" a="1"/>
  <c r="AQ100" i="4" s="1"/>
  <c r="AP93" i="4" a="1"/>
  <c r="AP93" i="4" s="1"/>
  <c r="AN85" i="4"/>
  <c r="AP84" i="4" a="1"/>
  <c r="AP84" i="4" s="1"/>
  <c r="AQ83" i="4" a="1"/>
  <c r="AQ83" i="4" s="1"/>
  <c r="AN81" i="4"/>
  <c r="AP80" i="4" a="1"/>
  <c r="AP80" i="4" s="1"/>
  <c r="AQ79" i="4" a="1"/>
  <c r="AQ79" i="4" s="1"/>
  <c r="AN77" i="4"/>
  <c r="AP76" i="4" a="1"/>
  <c r="AP76" i="4" s="1"/>
  <c r="AQ75" i="4" a="1"/>
  <c r="AQ75" i="4" s="1"/>
  <c r="AN73" i="4"/>
  <c r="AP72" i="4" a="1"/>
  <c r="AP72" i="4" s="1"/>
  <c r="AQ71" i="4" a="1"/>
  <c r="AQ71" i="4" s="1"/>
  <c r="AN69" i="4"/>
  <c r="AP68" i="4" a="1"/>
  <c r="AP68" i="4" s="1"/>
  <c r="AN62" i="4"/>
  <c r="AP61" i="4" a="1"/>
  <c r="AP61" i="4" s="1"/>
  <c r="AP60" i="4" a="1"/>
  <c r="AP60" i="4" s="1"/>
  <c r="AQ59" i="4" a="1"/>
  <c r="AQ59" i="4" s="1"/>
  <c r="AN57" i="4"/>
  <c r="AP56" i="4" a="1"/>
  <c r="AP56" i="4" s="1"/>
  <c r="AQ55" i="4" a="1"/>
  <c r="AQ55" i="4" s="1"/>
  <c r="AN53" i="4"/>
  <c r="AP52" i="4" a="1"/>
  <c r="AP52" i="4" s="1"/>
  <c r="AQ51" i="4" a="1"/>
  <c r="AQ51" i="4" s="1"/>
  <c r="AN49" i="4"/>
  <c r="AP48" i="4" a="1"/>
  <c r="AP48" i="4" s="1"/>
  <c r="AQ47" i="4" a="1"/>
  <c r="AQ47" i="4" s="1"/>
  <c r="AN45" i="4"/>
  <c r="AP44" i="4" a="1"/>
  <c r="AP44" i="4" s="1"/>
  <c r="AQ43" i="4" a="1"/>
  <c r="AQ43" i="4" s="1"/>
  <c r="AN41" i="4"/>
  <c r="AP40" i="4" a="1"/>
  <c r="AP40" i="4" s="1"/>
  <c r="AQ39" i="4" a="1"/>
  <c r="AQ39" i="4" s="1"/>
  <c r="AN37" i="4"/>
  <c r="AP36" i="4" a="1"/>
  <c r="AP36" i="4" s="1"/>
  <c r="AQ35" i="4" a="1"/>
  <c r="AQ35" i="4" s="1"/>
  <c r="AN33" i="4"/>
  <c r="AP32" i="4" a="1"/>
  <c r="AP32" i="4" s="1"/>
  <c r="AQ31" i="4" a="1"/>
  <c r="AQ31" i="4" s="1"/>
  <c r="AN29" i="4"/>
  <c r="AP28" i="4" a="1"/>
  <c r="AP28" i="4" s="1"/>
  <c r="AQ27" i="4" a="1"/>
  <c r="AQ27" i="4" s="1"/>
  <c r="AN25" i="4"/>
  <c r="AP24" i="4" a="1"/>
  <c r="AP24" i="4" s="1"/>
  <c r="AQ23" i="4" a="1"/>
  <c r="AQ23" i="4" s="1"/>
  <c r="AN21" i="4"/>
  <c r="AP20" i="4" a="1"/>
  <c r="AP20" i="4" s="1"/>
  <c r="AQ19" i="4" a="1"/>
  <c r="AQ19" i="4" s="1"/>
  <c r="AN17" i="4"/>
  <c r="AP16" i="4" a="1"/>
  <c r="AP16" i="4" s="1"/>
  <c r="AQ15" i="4" a="1"/>
  <c r="AQ15" i="4" s="1"/>
  <c r="AN13" i="4"/>
  <c r="AP12" i="4" a="1"/>
  <c r="AP12" i="4" s="1"/>
  <c r="AQ11" i="4" a="1"/>
  <c r="AQ11" i="4" s="1"/>
  <c r="AN9" i="4"/>
  <c r="AP64" i="4" a="1"/>
  <c r="AP64" i="4" s="1"/>
  <c r="AN61" i="4"/>
  <c r="AN60" i="4"/>
  <c r="AP59" i="4" a="1"/>
  <c r="AP59" i="4" s="1"/>
  <c r="AQ58" i="4" a="1"/>
  <c r="AQ58" i="4" s="1"/>
  <c r="AN56" i="4"/>
  <c r="AP55" i="4" a="1"/>
  <c r="AP55" i="4" s="1"/>
  <c r="AQ54" i="4" a="1"/>
  <c r="AQ54" i="4" s="1"/>
  <c r="AN52" i="4"/>
  <c r="AP51" i="4" a="1"/>
  <c r="AP51" i="4" s="1"/>
  <c r="AQ50" i="4" a="1"/>
  <c r="AQ50" i="4" s="1"/>
  <c r="AN48" i="4"/>
  <c r="AP47" i="4" a="1"/>
  <c r="AP47" i="4" s="1"/>
  <c r="AQ46" i="4" a="1"/>
  <c r="AQ46" i="4" s="1"/>
  <c r="AN44" i="4"/>
  <c r="AP43" i="4" a="1"/>
  <c r="AP43" i="4" s="1"/>
  <c r="AQ42" i="4" a="1"/>
  <c r="AQ42" i="4" s="1"/>
  <c r="AN40" i="4"/>
  <c r="AP39" i="4" a="1"/>
  <c r="AP39" i="4" s="1"/>
  <c r="AQ38" i="4" a="1"/>
  <c r="AQ38" i="4" s="1"/>
  <c r="AN36" i="4"/>
  <c r="AP35" i="4" a="1"/>
  <c r="AP35" i="4" s="1"/>
  <c r="AQ34" i="4" a="1"/>
  <c r="AQ34" i="4" s="1"/>
  <c r="AN32" i="4"/>
  <c r="AP31" i="4" a="1"/>
  <c r="AP31" i="4" s="1"/>
  <c r="AQ30" i="4" a="1"/>
  <c r="AQ30" i="4" s="1"/>
  <c r="AN28" i="4"/>
  <c r="AP27" i="4" a="1"/>
  <c r="AP27" i="4" s="1"/>
  <c r="AQ26" i="4" a="1"/>
  <c r="AQ26" i="4" s="1"/>
  <c r="AN24" i="4"/>
  <c r="AP23" i="4" a="1"/>
  <c r="AP23" i="4" s="1"/>
  <c r="AQ22" i="4" a="1"/>
  <c r="AQ22" i="4" s="1"/>
  <c r="AN20" i="4"/>
  <c r="AP19" i="4" a="1"/>
  <c r="AP19" i="4" s="1"/>
  <c r="AQ18" i="4" a="1"/>
  <c r="AQ18" i="4" s="1"/>
  <c r="AN16" i="4"/>
  <c r="AP15" i="4" a="1"/>
  <c r="AP15" i="4" s="1"/>
  <c r="AQ14" i="4" a="1"/>
  <c r="AQ14" i="4" s="1"/>
  <c r="AN12" i="4"/>
  <c r="AP11" i="4" a="1"/>
  <c r="AP11" i="4" s="1"/>
  <c r="AQ10" i="4" a="1"/>
  <c r="AQ10" i="4" s="1"/>
  <c r="AN54" i="4"/>
  <c r="AP49" i="4" a="1"/>
  <c r="AP49" i="4" s="1"/>
  <c r="AQ48" i="4" a="1"/>
  <c r="AQ48" i="4" s="1"/>
  <c r="AN46" i="4"/>
  <c r="AQ40" i="4" a="1"/>
  <c r="AQ40" i="4" s="1"/>
  <c r="AN38" i="4"/>
  <c r="AQ67" i="4" a="1"/>
  <c r="AQ67" i="4" s="1"/>
  <c r="AN59" i="4"/>
  <c r="AP58" i="4" a="1"/>
  <c r="AP58" i="4" s="1"/>
  <c r="AQ57" i="4" a="1"/>
  <c r="AQ57" i="4" s="1"/>
  <c r="AN55" i="4"/>
  <c r="AP54" i="4" a="1"/>
  <c r="AP54" i="4" s="1"/>
  <c r="AQ53" i="4" a="1"/>
  <c r="AQ53" i="4" s="1"/>
  <c r="AN51" i="4"/>
  <c r="AP50" i="4" a="1"/>
  <c r="AP50" i="4" s="1"/>
  <c r="AQ49" i="4" a="1"/>
  <c r="AQ49" i="4" s="1"/>
  <c r="AN47" i="4"/>
  <c r="AP46" i="4" a="1"/>
  <c r="AP46" i="4" s="1"/>
  <c r="AQ45" i="4" a="1"/>
  <c r="AQ45" i="4" s="1"/>
  <c r="AN43" i="4"/>
  <c r="AP42" i="4" a="1"/>
  <c r="AP42" i="4" s="1"/>
  <c r="AQ41" i="4" a="1"/>
  <c r="AQ41" i="4" s="1"/>
  <c r="AN39" i="4"/>
  <c r="AP38" i="4" a="1"/>
  <c r="AP38" i="4" s="1"/>
  <c r="AQ37" i="4" a="1"/>
  <c r="AQ37" i="4" s="1"/>
  <c r="AN35" i="4"/>
  <c r="AP34" i="4" a="1"/>
  <c r="AP34" i="4" s="1"/>
  <c r="AQ33" i="4" a="1"/>
  <c r="AQ33" i="4" s="1"/>
  <c r="AN31" i="4"/>
  <c r="AP30" i="4" a="1"/>
  <c r="AP30" i="4" s="1"/>
  <c r="AQ29" i="4" a="1"/>
  <c r="AQ29" i="4" s="1"/>
  <c r="AN27" i="4"/>
  <c r="AP26" i="4" a="1"/>
  <c r="AP26" i="4" s="1"/>
  <c r="AQ25" i="4" a="1"/>
  <c r="AQ25" i="4" s="1"/>
  <c r="AN23" i="4"/>
  <c r="AP22" i="4" a="1"/>
  <c r="AP22" i="4" s="1"/>
  <c r="AQ21" i="4" a="1"/>
  <c r="AQ21" i="4" s="1"/>
  <c r="AN19" i="4"/>
  <c r="AP18" i="4" a="1"/>
  <c r="AP18" i="4" s="1"/>
  <c r="AQ17" i="4" a="1"/>
  <c r="AQ17" i="4" s="1"/>
  <c r="AN15" i="4"/>
  <c r="AP14" i="4" a="1"/>
  <c r="AP14" i="4" s="1"/>
  <c r="AQ13" i="4" a="1"/>
  <c r="AQ13" i="4" s="1"/>
  <c r="AN11" i="4"/>
  <c r="AP10" i="4" a="1"/>
  <c r="AP10" i="4" s="1"/>
  <c r="AQ9" i="4" a="1"/>
  <c r="AQ9" i="4" s="1"/>
  <c r="AQ56" i="4" a="1"/>
  <c r="AQ56" i="4" s="1"/>
  <c r="AP53" i="4" a="1"/>
  <c r="AP53" i="4" s="1"/>
  <c r="AQ52" i="4" a="1"/>
  <c r="AQ52" i="4" s="1"/>
  <c r="AP45" i="4" a="1"/>
  <c r="AP45" i="4" s="1"/>
  <c r="AQ44" i="4" a="1"/>
  <c r="AQ44" i="4" s="1"/>
  <c r="AP37" i="4" a="1"/>
  <c r="AP37" i="4" s="1"/>
  <c r="AN65" i="4"/>
  <c r="AQ63" i="4" a="1"/>
  <c r="AQ63" i="4" s="1"/>
  <c r="AQ60" i="4" a="1"/>
  <c r="AQ60" i="4" s="1"/>
  <c r="AN58" i="4"/>
  <c r="AP57" i="4" a="1"/>
  <c r="AP57" i="4" s="1"/>
  <c r="AN50" i="4"/>
  <c r="AN42" i="4"/>
  <c r="AP41" i="4" a="1"/>
  <c r="AP41" i="4" s="1"/>
  <c r="AN30" i="4"/>
  <c r="AQ28" i="4" a="1"/>
  <c r="AQ28" i="4" s="1"/>
  <c r="AP21" i="4" a="1"/>
  <c r="AP21" i="4" s="1"/>
  <c r="AN14" i="4"/>
  <c r="AQ12" i="4" a="1"/>
  <c r="AQ12" i="4" s="1"/>
  <c r="AP33" i="4" a="1"/>
  <c r="AP33" i="4" s="1"/>
  <c r="AN26" i="4"/>
  <c r="AQ24" i="4" a="1"/>
  <c r="AQ24" i="4" s="1"/>
  <c r="AP17" i="4" a="1"/>
  <c r="AP17" i="4" s="1"/>
  <c r="AN10" i="4"/>
  <c r="AQ36" i="4" a="1"/>
  <c r="AQ36" i="4" s="1"/>
  <c r="AP29" i="4" a="1"/>
  <c r="AP29" i="4" s="1"/>
  <c r="AN22" i="4"/>
  <c r="AQ20" i="4" a="1"/>
  <c r="AQ20" i="4" s="1"/>
  <c r="AP13" i="4" a="1"/>
  <c r="AP13" i="4" s="1"/>
  <c r="AN34" i="4"/>
  <c r="AQ32" i="4" a="1"/>
  <c r="AQ32" i="4" s="1"/>
  <c r="AP25" i="4" a="1"/>
  <c r="AP25" i="4" s="1"/>
  <c r="AN18" i="4"/>
  <c r="AQ16" i="4" a="1"/>
  <c r="AQ16" i="4" s="1"/>
  <c r="AP9" i="4" a="1"/>
  <c r="AP9" i="4" s="1"/>
  <c r="AK21" i="4"/>
  <c r="AK41" i="4"/>
  <c r="AK19" i="4"/>
  <c r="AK35" i="4"/>
  <c r="AK51" i="4"/>
  <c r="AK12" i="4"/>
  <c r="AK28" i="4"/>
  <c r="AK44" i="4"/>
  <c r="AK60" i="4"/>
  <c r="AK67" i="4"/>
  <c r="AK83" i="4"/>
  <c r="AK93" i="4"/>
  <c r="AK88" i="4"/>
  <c r="AK104" i="4"/>
  <c r="AK132" i="4"/>
  <c r="AK148" i="4"/>
  <c r="AK172" i="4"/>
  <c r="AK190" i="4"/>
  <c r="AK196" i="4"/>
  <c r="AK244" i="4"/>
  <c r="AK250" i="4"/>
  <c r="AF6" i="4"/>
  <c r="AK4" i="4"/>
  <c r="AF7" i="4"/>
  <c r="AR4" i="4"/>
  <c r="M9" i="7"/>
  <c r="H95" i="7"/>
  <c r="H91" i="7"/>
  <c r="H87" i="7"/>
  <c r="H83" i="7"/>
  <c r="H79" i="7"/>
  <c r="H75" i="7"/>
  <c r="H71" i="7"/>
  <c r="H98" i="7"/>
  <c r="H94" i="7"/>
  <c r="H90" i="7"/>
  <c r="H86" i="7"/>
  <c r="H82" i="7"/>
  <c r="H78" i="7"/>
  <c r="H74" i="7"/>
  <c r="H70" i="7"/>
  <c r="H97" i="7"/>
  <c r="H93" i="7"/>
  <c r="H89" i="7"/>
  <c r="H85" i="7"/>
  <c r="H81" i="7"/>
  <c r="H77" i="7"/>
  <c r="H73" i="7"/>
  <c r="H69" i="7"/>
  <c r="H96" i="7"/>
  <c r="H92" i="7"/>
  <c r="H88" i="7"/>
  <c r="H84" i="7"/>
  <c r="H80" i="7"/>
  <c r="H76" i="7"/>
  <c r="H72" i="7"/>
  <c r="H68" i="7"/>
  <c r="G99" i="7"/>
  <c r="F92" i="7"/>
  <c r="G95" i="7"/>
  <c r="F88" i="7"/>
  <c r="G103" i="7"/>
  <c r="F96" i="7"/>
  <c r="G91" i="7"/>
  <c r="F84" i="7"/>
  <c r="G97" i="7"/>
  <c r="F90" i="7"/>
  <c r="G101" i="7"/>
  <c r="F94" i="7"/>
  <c r="G93" i="7"/>
  <c r="F86" i="7"/>
  <c r="AV5" i="6"/>
  <c r="AJ7" i="6" l="1"/>
  <c r="D11" i="7"/>
  <c r="AO134" i="4"/>
  <c r="AO130" i="4"/>
  <c r="AO18" i="4"/>
  <c r="AO115" i="4"/>
  <c r="AO184" i="4"/>
  <c r="AO146" i="4"/>
  <c r="AO95" i="4"/>
  <c r="AO103" i="4"/>
  <c r="AO63" i="4"/>
  <c r="AO157" i="4"/>
  <c r="AO142" i="4"/>
  <c r="AO138" i="4"/>
  <c r="AO67" i="4"/>
  <c r="AO161" i="4"/>
  <c r="AO91" i="4"/>
  <c r="AO214" i="4"/>
  <c r="AO99" i="4"/>
  <c r="AO110" i="4"/>
  <c r="AO75" i="4"/>
  <c r="AO207" i="4"/>
  <c r="AO79" i="4"/>
  <c r="AO199" i="4"/>
  <c r="AO71" i="4"/>
  <c r="AO83" i="4"/>
  <c r="AO203" i="4"/>
  <c r="AO107" i="4"/>
  <c r="AO102" i="4"/>
  <c r="AO111" i="4"/>
  <c r="AO153" i="4"/>
  <c r="AO195" i="4"/>
  <c r="AO74" i="4"/>
  <c r="AO94" i="4"/>
  <c r="AO128" i="4"/>
  <c r="AO73" i="4"/>
  <c r="AO127" i="4"/>
  <c r="AO143" i="4"/>
  <c r="AO253" i="4"/>
  <c r="AO70" i="4"/>
  <c r="AO126" i="4"/>
  <c r="AO124" i="4"/>
  <c r="AO140" i="4"/>
  <c r="AO165" i="4"/>
  <c r="AO213" i="4"/>
  <c r="AO218" i="4"/>
  <c r="AO88" i="4"/>
  <c r="AO86" i="4"/>
  <c r="AO106" i="4"/>
  <c r="AO196" i="4"/>
  <c r="AO90" i="4"/>
  <c r="AO144" i="4"/>
  <c r="AO158" i="4"/>
  <c r="AO159" i="4"/>
  <c r="AO187" i="4"/>
  <c r="AO200" i="4"/>
  <c r="AO219" i="4"/>
  <c r="AO220" i="4"/>
  <c r="AO229" i="4"/>
  <c r="AO240" i="4"/>
  <c r="AO38" i="4"/>
  <c r="AO172" i="4"/>
  <c r="AO22" i="4"/>
  <c r="AO15" i="4"/>
  <c r="AO31" i="4"/>
  <c r="AO47" i="4"/>
  <c r="AO54" i="4"/>
  <c r="AO24" i="4"/>
  <c r="AO40" i="4"/>
  <c r="AO56" i="4"/>
  <c r="AO61" i="4"/>
  <c r="AO92" i="4"/>
  <c r="AO108" i="4"/>
  <c r="AO152" i="4"/>
  <c r="AO175" i="4"/>
  <c r="AO193" i="4"/>
  <c r="AO186" i="4"/>
  <c r="AO239" i="4"/>
  <c r="AO65" i="4"/>
  <c r="AO248" i="4"/>
  <c r="AO249" i="4"/>
  <c r="AO242" i="4"/>
  <c r="AO188" i="4"/>
  <c r="AO230" i="4"/>
  <c r="AO10" i="4"/>
  <c r="AO19" i="4"/>
  <c r="AO35" i="4"/>
  <c r="AO51" i="4"/>
  <c r="AO12" i="4"/>
  <c r="AO28" i="4"/>
  <c r="AO44" i="4"/>
  <c r="AO60" i="4"/>
  <c r="AO96" i="4"/>
  <c r="AO112" i="4"/>
  <c r="AO156" i="4"/>
  <c r="AO179" i="4"/>
  <c r="AO190" i="4"/>
  <c r="AO76" i="4"/>
  <c r="AO141" i="4"/>
  <c r="AO50" i="4"/>
  <c r="AO155" i="4"/>
  <c r="AO235" i="4"/>
  <c r="AO37" i="4"/>
  <c r="AO53" i="4"/>
  <c r="AO26" i="4"/>
  <c r="AO42" i="4"/>
  <c r="AO62" i="4"/>
  <c r="AO77" i="4"/>
  <c r="AO131" i="4"/>
  <c r="AO147" i="4"/>
  <c r="AO170" i="4"/>
  <c r="AO176" i="4"/>
  <c r="AO173" i="4"/>
  <c r="AO221" i="4"/>
  <c r="AO23" i="4"/>
  <c r="AO39" i="4"/>
  <c r="AO98" i="4"/>
  <c r="AO89" i="4"/>
  <c r="AO154" i="4"/>
  <c r="AO169" i="4"/>
  <c r="AO183" i="4"/>
  <c r="AO227" i="4"/>
  <c r="AO30" i="4"/>
  <c r="AO17" i="4"/>
  <c r="AO33" i="4"/>
  <c r="AO49" i="4"/>
  <c r="AO69" i="4"/>
  <c r="AO85" i="4"/>
  <c r="AO66" i="4"/>
  <c r="AO82" i="4"/>
  <c r="AO72" i="4"/>
  <c r="AO87" i="4"/>
  <c r="AO101" i="4"/>
  <c r="AO123" i="4"/>
  <c r="AO139" i="4"/>
  <c r="AO120" i="4"/>
  <c r="AO136" i="4"/>
  <c r="AO121" i="4"/>
  <c r="AO137" i="4"/>
  <c r="AO166" i="4"/>
  <c r="AO167" i="4"/>
  <c r="AO168" i="4"/>
  <c r="AO192" i="4"/>
  <c r="AO181" i="4"/>
  <c r="AO208" i="4"/>
  <c r="AO209" i="4"/>
  <c r="AO217" i="4"/>
  <c r="AO215" i="4"/>
  <c r="AO216" i="4"/>
  <c r="AO226" i="4"/>
  <c r="AO232" i="4"/>
  <c r="AR258" i="4"/>
  <c r="AT257" i="4" a="1"/>
  <c r="AT257" i="4" s="1"/>
  <c r="AU258" i="4" a="1"/>
  <c r="AU258" i="4" s="1"/>
  <c r="AT258" i="4" a="1"/>
  <c r="AT258" i="4" s="1"/>
  <c r="AU257" i="4" a="1"/>
  <c r="AU257" i="4" s="1"/>
  <c r="AR256" i="4"/>
  <c r="AT255" i="4" a="1"/>
  <c r="AT255" i="4" s="1"/>
  <c r="AU254" i="4" a="1"/>
  <c r="AU254" i="4" s="1"/>
  <c r="AR255" i="4"/>
  <c r="AT254" i="4" a="1"/>
  <c r="AT254" i="4" s="1"/>
  <c r="AU253" i="4" a="1"/>
  <c r="AU253" i="4" s="1"/>
  <c r="AR257" i="4"/>
  <c r="AT256" i="4" a="1"/>
  <c r="AT256" i="4" s="1"/>
  <c r="AU255" i="4" a="1"/>
  <c r="AU255" i="4" s="1"/>
  <c r="AR253" i="4"/>
  <c r="AU256" i="4" a="1"/>
  <c r="AU256" i="4" s="1"/>
  <c r="AR252" i="4"/>
  <c r="AT251" i="4" a="1"/>
  <c r="AT251" i="4" s="1"/>
  <c r="AU250" i="4" a="1"/>
  <c r="AU250" i="4" s="1"/>
  <c r="AR254" i="4"/>
  <c r="AR251" i="4"/>
  <c r="AT250" i="4" a="1"/>
  <c r="AT250" i="4" s="1"/>
  <c r="AU252" i="4" a="1"/>
  <c r="AU252" i="4" s="1"/>
  <c r="AR250" i="4"/>
  <c r="AT253" i="4" a="1"/>
  <c r="AT253" i="4" s="1"/>
  <c r="AT252" i="4" a="1"/>
  <c r="AT252" i="4" s="1"/>
  <c r="AU251" i="4" a="1"/>
  <c r="AU251" i="4" s="1"/>
  <c r="AR248" i="4"/>
  <c r="AT247" i="4" a="1"/>
  <c r="AT247" i="4" s="1"/>
  <c r="AU246" i="4" a="1"/>
  <c r="AU246" i="4" s="1"/>
  <c r="AU249" i="4" a="1"/>
  <c r="AU249" i="4" s="1"/>
  <c r="AR247" i="4"/>
  <c r="AT246" i="4" a="1"/>
  <c r="AT246" i="4" s="1"/>
  <c r="AT249" i="4" a="1"/>
  <c r="AT249" i="4" s="1"/>
  <c r="AU248" i="4" a="1"/>
  <c r="AU248" i="4" s="1"/>
  <c r="AR246" i="4"/>
  <c r="AT245" i="4" a="1"/>
  <c r="AT245" i="4" s="1"/>
  <c r="AR249" i="4"/>
  <c r="AT248" i="4" a="1"/>
  <c r="AT248" i="4" s="1"/>
  <c r="AU247" i="4" a="1"/>
  <c r="AU247" i="4" s="1"/>
  <c r="AR245" i="4"/>
  <c r="AU244" i="4" a="1"/>
  <c r="AU244" i="4" s="1"/>
  <c r="AR242" i="4"/>
  <c r="AT241" i="4" a="1"/>
  <c r="AT241" i="4" s="1"/>
  <c r="AU240" i="4" a="1"/>
  <c r="AU240" i="4" s="1"/>
  <c r="AR238" i="4"/>
  <c r="AT237" i="4" a="1"/>
  <c r="AT237" i="4" s="1"/>
  <c r="AT244" i="4" a="1"/>
  <c r="AT244" i="4" s="1"/>
  <c r="AU243" i="4" a="1"/>
  <c r="AU243" i="4" s="1"/>
  <c r="AR241" i="4"/>
  <c r="AT240" i="4" a="1"/>
  <c r="AT240" i="4" s="1"/>
  <c r="AU239" i="4" a="1"/>
  <c r="AU239" i="4" s="1"/>
  <c r="AR237" i="4"/>
  <c r="AR244" i="4"/>
  <c r="AT243" i="4" a="1"/>
  <c r="AT243" i="4" s="1"/>
  <c r="AU242" i="4" a="1"/>
  <c r="AU242" i="4" s="1"/>
  <c r="AR240" i="4"/>
  <c r="AT239" i="4" a="1"/>
  <c r="AT239" i="4" s="1"/>
  <c r="AU238" i="4" a="1"/>
  <c r="AU238" i="4" s="1"/>
  <c r="AU245" i="4" a="1"/>
  <c r="AU245" i="4" s="1"/>
  <c r="AR243" i="4"/>
  <c r="AT242" i="4" a="1"/>
  <c r="AT242" i="4" s="1"/>
  <c r="AU241" i="4" a="1"/>
  <c r="AU241" i="4" s="1"/>
  <c r="AR239" i="4"/>
  <c r="AT238" i="4" a="1"/>
  <c r="AT238" i="4" s="1"/>
  <c r="AU237" i="4" a="1"/>
  <c r="AU237" i="4" s="1"/>
  <c r="AT236" i="4" a="1"/>
  <c r="AT236" i="4" s="1"/>
  <c r="AU235" i="4" a="1"/>
  <c r="AU235" i="4" s="1"/>
  <c r="AR233" i="4"/>
  <c r="AT232" i="4" a="1"/>
  <c r="AT232" i="4" s="1"/>
  <c r="AU231" i="4" a="1"/>
  <c r="AU231" i="4" s="1"/>
  <c r="AR229" i="4"/>
  <c r="AT228" i="4" a="1"/>
  <c r="AT228" i="4" s="1"/>
  <c r="AR236" i="4"/>
  <c r="AT235" i="4" a="1"/>
  <c r="AT235" i="4" s="1"/>
  <c r="AU234" i="4" a="1"/>
  <c r="AU234" i="4" s="1"/>
  <c r="AR232" i="4"/>
  <c r="AT231" i="4" a="1"/>
  <c r="AT231" i="4" s="1"/>
  <c r="AU230" i="4" a="1"/>
  <c r="AU230" i="4" s="1"/>
  <c r="AR228" i="4"/>
  <c r="AR235" i="4"/>
  <c r="AT234" i="4" a="1"/>
  <c r="AT234" i="4" s="1"/>
  <c r="AU233" i="4" a="1"/>
  <c r="AU233" i="4" s="1"/>
  <c r="AR231" i="4"/>
  <c r="AT230" i="4" a="1"/>
  <c r="AT230" i="4" s="1"/>
  <c r="AU229" i="4" a="1"/>
  <c r="AU229" i="4" s="1"/>
  <c r="AU236" i="4" a="1"/>
  <c r="AU236" i="4" s="1"/>
  <c r="AR234" i="4"/>
  <c r="AT233" i="4" a="1"/>
  <c r="AT233" i="4" s="1"/>
  <c r="AU232" i="4" a="1"/>
  <c r="AU232" i="4" s="1"/>
  <c r="AR230" i="4"/>
  <c r="AT229" i="4" a="1"/>
  <c r="AT229" i="4" s="1"/>
  <c r="AU228" i="4" a="1"/>
  <c r="AU228" i="4" s="1"/>
  <c r="AR227" i="4"/>
  <c r="AT226" i="4" a="1"/>
  <c r="AT226" i="4" s="1"/>
  <c r="AU225" i="4" a="1"/>
  <c r="AU225" i="4" s="1"/>
  <c r="AR223" i="4"/>
  <c r="AT222" i="4" a="1"/>
  <c r="AT222" i="4" s="1"/>
  <c r="AU221" i="4" a="1"/>
  <c r="AU221" i="4" s="1"/>
  <c r="AR219" i="4"/>
  <c r="AR226" i="4"/>
  <c r="AT225" i="4" a="1"/>
  <c r="AT225" i="4" s="1"/>
  <c r="AU224" i="4" a="1"/>
  <c r="AU224" i="4" s="1"/>
  <c r="AR222" i="4"/>
  <c r="AT221" i="4" a="1"/>
  <c r="AT221" i="4" s="1"/>
  <c r="AU220" i="4" a="1"/>
  <c r="AU220" i="4" s="1"/>
  <c r="AU227" i="4" a="1"/>
  <c r="AU227" i="4" s="1"/>
  <c r="AR225" i="4"/>
  <c r="AT224" i="4" a="1"/>
  <c r="AT224" i="4" s="1"/>
  <c r="AU223" i="4" a="1"/>
  <c r="AU223" i="4" s="1"/>
  <c r="AR221" i="4"/>
  <c r="AT220" i="4" a="1"/>
  <c r="AT220" i="4" s="1"/>
  <c r="AU219" i="4" a="1"/>
  <c r="AU219" i="4" s="1"/>
  <c r="AT227" i="4" a="1"/>
  <c r="AT227" i="4" s="1"/>
  <c r="AU226" i="4" a="1"/>
  <c r="AU226" i="4" s="1"/>
  <c r="AR224" i="4"/>
  <c r="AT223" i="4" a="1"/>
  <c r="AT223" i="4" s="1"/>
  <c r="AU222" i="4" a="1"/>
  <c r="AU222" i="4" s="1"/>
  <c r="AR220" i="4"/>
  <c r="AT219" i="4" a="1"/>
  <c r="AT219" i="4" s="1"/>
  <c r="AR217" i="4"/>
  <c r="AT216" i="4" a="1"/>
  <c r="AT216" i="4" s="1"/>
  <c r="AU215" i="4" a="1"/>
  <c r="AU215" i="4" s="1"/>
  <c r="AR213" i="4"/>
  <c r="AT212" i="4" a="1"/>
  <c r="AT212" i="4" s="1"/>
  <c r="AU211" i="4" a="1"/>
  <c r="AU211" i="4" s="1"/>
  <c r="AU218" i="4" a="1"/>
  <c r="AU218" i="4" s="1"/>
  <c r="AR216" i="4"/>
  <c r="AT215" i="4" a="1"/>
  <c r="AT215" i="4" s="1"/>
  <c r="AU214" i="4" a="1"/>
  <c r="AU214" i="4" s="1"/>
  <c r="AR212" i="4"/>
  <c r="AT211" i="4" a="1"/>
  <c r="AT211" i="4" s="1"/>
  <c r="AU210" i="4" a="1"/>
  <c r="AU210" i="4" s="1"/>
  <c r="AT218" i="4" a="1"/>
  <c r="AT218" i="4" s="1"/>
  <c r="AU217" i="4" a="1"/>
  <c r="AU217" i="4" s="1"/>
  <c r="AR215" i="4"/>
  <c r="AR218" i="4"/>
  <c r="AT217" i="4" a="1"/>
  <c r="AT217" i="4" s="1"/>
  <c r="AR211" i="4"/>
  <c r="AT210" i="4" a="1"/>
  <c r="AT210" i="4" s="1"/>
  <c r="AT209" i="4" a="1"/>
  <c r="AT209" i="4" s="1"/>
  <c r="AU208" i="4" a="1"/>
  <c r="AU208" i="4" s="1"/>
  <c r="AR206" i="4"/>
  <c r="AT205" i="4" a="1"/>
  <c r="AT205" i="4" s="1"/>
  <c r="AU204" i="4" a="1"/>
  <c r="AU204" i="4" s="1"/>
  <c r="AR202" i="4"/>
  <c r="AT201" i="4" a="1"/>
  <c r="AT201" i="4" s="1"/>
  <c r="AU200" i="4" a="1"/>
  <c r="AU200" i="4" s="1"/>
  <c r="AR198" i="4"/>
  <c r="AT197" i="4" a="1"/>
  <c r="AT197" i="4" s="1"/>
  <c r="AU196" i="4" a="1"/>
  <c r="AU196" i="4" s="1"/>
  <c r="AR210" i="4"/>
  <c r="AR209" i="4"/>
  <c r="AT208" i="4" a="1"/>
  <c r="AT208" i="4" s="1"/>
  <c r="AU207" i="4" a="1"/>
  <c r="AU207" i="4" s="1"/>
  <c r="AR205" i="4"/>
  <c r="AT204" i="4" a="1"/>
  <c r="AT204" i="4" s="1"/>
  <c r="AU203" i="4" a="1"/>
  <c r="AU203" i="4" s="1"/>
  <c r="AR201" i="4"/>
  <c r="AT200" i="4" a="1"/>
  <c r="AT200" i="4" s="1"/>
  <c r="AU199" i="4" a="1"/>
  <c r="AU199" i="4" s="1"/>
  <c r="AR197" i="4"/>
  <c r="AT196" i="4" a="1"/>
  <c r="AT196" i="4" s="1"/>
  <c r="AU195" i="4" a="1"/>
  <c r="AU195" i="4" s="1"/>
  <c r="AU216" i="4" a="1"/>
  <c r="AU216" i="4" s="1"/>
  <c r="AT214" i="4" a="1"/>
  <c r="AT214" i="4" s="1"/>
  <c r="AU213" i="4" a="1"/>
  <c r="AU213" i="4" s="1"/>
  <c r="AR208" i="4"/>
  <c r="AT207" i="4" a="1"/>
  <c r="AT207" i="4" s="1"/>
  <c r="AU206" i="4" a="1"/>
  <c r="AU206" i="4" s="1"/>
  <c r="AR204" i="4"/>
  <c r="AT203" i="4" a="1"/>
  <c r="AT203" i="4" s="1"/>
  <c r="AU202" i="4" a="1"/>
  <c r="AU202" i="4" s="1"/>
  <c r="AR200" i="4"/>
  <c r="AT199" i="4" a="1"/>
  <c r="AT199" i="4" s="1"/>
  <c r="AU198" i="4" a="1"/>
  <c r="AU198" i="4" s="1"/>
  <c r="AR196" i="4"/>
  <c r="AT195" i="4" a="1"/>
  <c r="AT195" i="4" s="1"/>
  <c r="AT213" i="4" a="1"/>
  <c r="AT213" i="4" s="1"/>
  <c r="AT206" i="4" a="1"/>
  <c r="AT206" i="4" s="1"/>
  <c r="AR199" i="4"/>
  <c r="AU197" i="4" a="1"/>
  <c r="AU197" i="4" s="1"/>
  <c r="AU194" i="4" a="1"/>
  <c r="AU194" i="4" s="1"/>
  <c r="AR192" i="4"/>
  <c r="AT191" i="4" a="1"/>
  <c r="AT191" i="4" s="1"/>
  <c r="AU190" i="4" a="1"/>
  <c r="AU190" i="4" s="1"/>
  <c r="AR188" i="4"/>
  <c r="AT187" i="4" a="1"/>
  <c r="AT187" i="4" s="1"/>
  <c r="AU186" i="4" a="1"/>
  <c r="AU186" i="4" s="1"/>
  <c r="AR184" i="4"/>
  <c r="AT183" i="4" a="1"/>
  <c r="AT183" i="4" s="1"/>
  <c r="AU182" i="4" a="1"/>
  <c r="AU182" i="4" s="1"/>
  <c r="AR214" i="4"/>
  <c r="AU209" i="4" a="1"/>
  <c r="AU209" i="4" s="1"/>
  <c r="AT202" i="4" a="1"/>
  <c r="AT202" i="4" s="1"/>
  <c r="AR195" i="4"/>
  <c r="AT194" i="4" a="1"/>
  <c r="AT194" i="4" s="1"/>
  <c r="AU193" i="4" a="1"/>
  <c r="AU193" i="4" s="1"/>
  <c r="AR191" i="4"/>
  <c r="AT190" i="4" a="1"/>
  <c r="AT190" i="4" s="1"/>
  <c r="AU189" i="4" a="1"/>
  <c r="AU189" i="4" s="1"/>
  <c r="AR187" i="4"/>
  <c r="AT186" i="4" a="1"/>
  <c r="AT186" i="4" s="1"/>
  <c r="AU185" i="4" a="1"/>
  <c r="AU185" i="4" s="1"/>
  <c r="AR183" i="4"/>
  <c r="AT182" i="4" a="1"/>
  <c r="AT182" i="4" s="1"/>
  <c r="AR207" i="4"/>
  <c r="AU205" i="4" a="1"/>
  <c r="AU205" i="4" s="1"/>
  <c r="AT198" i="4" a="1"/>
  <c r="AT198" i="4" s="1"/>
  <c r="AR194" i="4"/>
  <c r="AT193" i="4" a="1"/>
  <c r="AT193" i="4" s="1"/>
  <c r="AU192" i="4" a="1"/>
  <c r="AU192" i="4" s="1"/>
  <c r="AR190" i="4"/>
  <c r="AT189" i="4" a="1"/>
  <c r="AT189" i="4" s="1"/>
  <c r="AU188" i="4" a="1"/>
  <c r="AU188" i="4" s="1"/>
  <c r="AR186" i="4"/>
  <c r="AT185" i="4" a="1"/>
  <c r="AT185" i="4" s="1"/>
  <c r="AU184" i="4" a="1"/>
  <c r="AU184" i="4" s="1"/>
  <c r="AR182" i="4"/>
  <c r="AU201" i="4" a="1"/>
  <c r="AU201" i="4" s="1"/>
  <c r="AT192" i="4" a="1"/>
  <c r="AT192" i="4" s="1"/>
  <c r="AR185" i="4"/>
  <c r="AU183" i="4" a="1"/>
  <c r="AU183" i="4" s="1"/>
  <c r="AT181" i="4" a="1"/>
  <c r="AT181" i="4" s="1"/>
  <c r="AU180" i="4" a="1"/>
  <c r="AU180" i="4" s="1"/>
  <c r="AR178" i="4"/>
  <c r="AT177" i="4" a="1"/>
  <c r="AT177" i="4" s="1"/>
  <c r="AU176" i="4" a="1"/>
  <c r="AU176" i="4" s="1"/>
  <c r="AR174" i="4"/>
  <c r="AT173" i="4" a="1"/>
  <c r="AT173" i="4" s="1"/>
  <c r="AU172" i="4" a="1"/>
  <c r="AU172" i="4" s="1"/>
  <c r="AR170" i="4"/>
  <c r="AT169" i="4" a="1"/>
  <c r="AT169" i="4" s="1"/>
  <c r="AU168" i="4" a="1"/>
  <c r="AU168" i="4" s="1"/>
  <c r="AR203" i="4"/>
  <c r="AT188" i="4" a="1"/>
  <c r="AT188" i="4" s="1"/>
  <c r="AR181" i="4"/>
  <c r="AT180" i="4" a="1"/>
  <c r="AT180" i="4" s="1"/>
  <c r="AU179" i="4" a="1"/>
  <c r="AU179" i="4" s="1"/>
  <c r="AR177" i="4"/>
  <c r="AT176" i="4" a="1"/>
  <c r="AT176" i="4" s="1"/>
  <c r="AU175" i="4" a="1"/>
  <c r="AU175" i="4" s="1"/>
  <c r="AR173" i="4"/>
  <c r="AT172" i="4" a="1"/>
  <c r="AT172" i="4" s="1"/>
  <c r="AU171" i="4" a="1"/>
  <c r="AU171" i="4" s="1"/>
  <c r="AR169" i="4"/>
  <c r="AT168" i="4" a="1"/>
  <c r="AT168" i="4" s="1"/>
  <c r="AR193" i="4"/>
  <c r="AU191" i="4" a="1"/>
  <c r="AU191" i="4" s="1"/>
  <c r="AT184" i="4" a="1"/>
  <c r="AT184" i="4" s="1"/>
  <c r="AR180" i="4"/>
  <c r="AT179" i="4" a="1"/>
  <c r="AT179" i="4" s="1"/>
  <c r="AU178" i="4" a="1"/>
  <c r="AU178" i="4" s="1"/>
  <c r="AR176" i="4"/>
  <c r="AT175" i="4" a="1"/>
  <c r="AT175" i="4" s="1"/>
  <c r="AU174" i="4" a="1"/>
  <c r="AU174" i="4" s="1"/>
  <c r="AR172" i="4"/>
  <c r="AT171" i="4" a="1"/>
  <c r="AT171" i="4" s="1"/>
  <c r="AU170" i="4" a="1"/>
  <c r="AU170" i="4" s="1"/>
  <c r="AR168" i="4"/>
  <c r="AU212" i="4" a="1"/>
  <c r="AU212" i="4" s="1"/>
  <c r="AR189" i="4"/>
  <c r="AU187" i="4" a="1"/>
  <c r="AU187" i="4" s="1"/>
  <c r="AU181" i="4" a="1"/>
  <c r="AU181" i="4" s="1"/>
  <c r="AR179" i="4"/>
  <c r="AT178" i="4" a="1"/>
  <c r="AT178" i="4" s="1"/>
  <c r="AU177" i="4" a="1"/>
  <c r="AU177" i="4" s="1"/>
  <c r="AR175" i="4"/>
  <c r="AT174" i="4" a="1"/>
  <c r="AT174" i="4" s="1"/>
  <c r="AT170" i="4" a="1"/>
  <c r="AT170" i="4" s="1"/>
  <c r="AT167" i="4" a="1"/>
  <c r="AT167" i="4" s="1"/>
  <c r="AU166" i="4" a="1"/>
  <c r="AU166" i="4" s="1"/>
  <c r="AR164" i="4"/>
  <c r="AT163" i="4" a="1"/>
  <c r="AT163" i="4" s="1"/>
  <c r="AU162" i="4" a="1"/>
  <c r="AU162" i="4" s="1"/>
  <c r="AR160" i="4"/>
  <c r="AT159" i="4" a="1"/>
  <c r="AT159" i="4" s="1"/>
  <c r="AU158" i="4" a="1"/>
  <c r="AU158" i="4" s="1"/>
  <c r="AR156" i="4"/>
  <c r="AT155" i="4" a="1"/>
  <c r="AT155" i="4" s="1"/>
  <c r="AU173" i="4" a="1"/>
  <c r="AU173" i="4" s="1"/>
  <c r="AR167" i="4"/>
  <c r="AT166" i="4" a="1"/>
  <c r="AT166" i="4" s="1"/>
  <c r="AU165" i="4" a="1"/>
  <c r="AU165" i="4" s="1"/>
  <c r="AR163" i="4"/>
  <c r="AT162" i="4" a="1"/>
  <c r="AT162" i="4" s="1"/>
  <c r="AU161" i="4" a="1"/>
  <c r="AU161" i="4" s="1"/>
  <c r="AR159" i="4"/>
  <c r="AT158" i="4" a="1"/>
  <c r="AT158" i="4" s="1"/>
  <c r="AU157" i="4" a="1"/>
  <c r="AU157" i="4" s="1"/>
  <c r="AR155" i="4"/>
  <c r="AT154" i="4" a="1"/>
  <c r="AT154" i="4" s="1"/>
  <c r="AU153" i="4" a="1"/>
  <c r="AU153" i="4" s="1"/>
  <c r="AR171" i="4"/>
  <c r="AU169" i="4" a="1"/>
  <c r="AU169" i="4" s="1"/>
  <c r="AR166" i="4"/>
  <c r="AT165" i="4" a="1"/>
  <c r="AT165" i="4" s="1"/>
  <c r="AU164" i="4" a="1"/>
  <c r="AU164" i="4" s="1"/>
  <c r="AR162" i="4"/>
  <c r="AT161" i="4" a="1"/>
  <c r="AT161" i="4" s="1"/>
  <c r="AU160" i="4" a="1"/>
  <c r="AU160" i="4" s="1"/>
  <c r="AR158" i="4"/>
  <c r="AT157" i="4" a="1"/>
  <c r="AT157" i="4" s="1"/>
  <c r="AU156" i="4" a="1"/>
  <c r="AU156" i="4" s="1"/>
  <c r="AR154" i="4"/>
  <c r="AT153" i="4" a="1"/>
  <c r="AT153" i="4" s="1"/>
  <c r="AU152" i="4" a="1"/>
  <c r="AU152" i="4" s="1"/>
  <c r="AU167" i="4" a="1"/>
  <c r="AU167" i="4" s="1"/>
  <c r="AR165" i="4"/>
  <c r="AT164" i="4" a="1"/>
  <c r="AT164" i="4" s="1"/>
  <c r="AU163" i="4" a="1"/>
  <c r="AU163" i="4" s="1"/>
  <c r="AR161" i="4"/>
  <c r="AT160" i="4" a="1"/>
  <c r="AT160" i="4" s="1"/>
  <c r="AU159" i="4" a="1"/>
  <c r="AU159" i="4" s="1"/>
  <c r="AR157" i="4"/>
  <c r="AT156" i="4" a="1"/>
  <c r="AT156" i="4" s="1"/>
  <c r="AU155" i="4" a="1"/>
  <c r="AU155" i="4" s="1"/>
  <c r="AR153" i="4"/>
  <c r="AT152" i="4" a="1"/>
  <c r="AT152" i="4" s="1"/>
  <c r="AU154" i="4" a="1"/>
  <c r="AU154" i="4" s="1"/>
  <c r="AR150" i="4"/>
  <c r="AT149" i="4" a="1"/>
  <c r="AT149" i="4" s="1"/>
  <c r="AU148" i="4" a="1"/>
  <c r="AU148" i="4" s="1"/>
  <c r="AR146" i="4"/>
  <c r="AT145" i="4" a="1"/>
  <c r="AT145" i="4" s="1"/>
  <c r="AU144" i="4" a="1"/>
  <c r="AU144" i="4" s="1"/>
  <c r="AR142" i="4"/>
  <c r="AT141" i="4" a="1"/>
  <c r="AT141" i="4" s="1"/>
  <c r="AU140" i="4" a="1"/>
  <c r="AU140" i="4" s="1"/>
  <c r="AR138" i="4"/>
  <c r="AT137" i="4" a="1"/>
  <c r="AT137" i="4" s="1"/>
  <c r="AU136" i="4" a="1"/>
  <c r="AU136" i="4" s="1"/>
  <c r="AR134" i="4"/>
  <c r="AT133" i="4" a="1"/>
  <c r="AT133" i="4" s="1"/>
  <c r="AU132" i="4" a="1"/>
  <c r="AU132" i="4" s="1"/>
  <c r="AR130" i="4"/>
  <c r="AT129" i="4" a="1"/>
  <c r="AT129" i="4" s="1"/>
  <c r="AU128" i="4" a="1"/>
  <c r="AU128" i="4" s="1"/>
  <c r="AR126" i="4"/>
  <c r="AT125" i="4" a="1"/>
  <c r="AT125" i="4" s="1"/>
  <c r="AU124" i="4" a="1"/>
  <c r="AU124" i="4" s="1"/>
  <c r="AR122" i="4"/>
  <c r="AT121" i="4" a="1"/>
  <c r="AT121" i="4" s="1"/>
  <c r="AU120" i="4" a="1"/>
  <c r="AU120" i="4" s="1"/>
  <c r="AR118" i="4"/>
  <c r="AT117" i="4" a="1"/>
  <c r="AT117" i="4" s="1"/>
  <c r="AU151" i="4" a="1"/>
  <c r="AU151" i="4" s="1"/>
  <c r="AR149" i="4"/>
  <c r="AT148" i="4" a="1"/>
  <c r="AT148" i="4" s="1"/>
  <c r="AU147" i="4" a="1"/>
  <c r="AU147" i="4" s="1"/>
  <c r="AR145" i="4"/>
  <c r="AT144" i="4" a="1"/>
  <c r="AT144" i="4" s="1"/>
  <c r="AU143" i="4" a="1"/>
  <c r="AU143" i="4" s="1"/>
  <c r="AR141" i="4"/>
  <c r="AT140" i="4" a="1"/>
  <c r="AT140" i="4" s="1"/>
  <c r="AU139" i="4" a="1"/>
  <c r="AU139" i="4" s="1"/>
  <c r="AR137" i="4"/>
  <c r="AT136" i="4" a="1"/>
  <c r="AT136" i="4" s="1"/>
  <c r="AU135" i="4" a="1"/>
  <c r="AU135" i="4" s="1"/>
  <c r="AR133" i="4"/>
  <c r="AT132" i="4" a="1"/>
  <c r="AT132" i="4" s="1"/>
  <c r="AU131" i="4" a="1"/>
  <c r="AU131" i="4" s="1"/>
  <c r="AR129" i="4"/>
  <c r="AT128" i="4" a="1"/>
  <c r="AT128" i="4" s="1"/>
  <c r="AU127" i="4" a="1"/>
  <c r="AU127" i="4" s="1"/>
  <c r="AR125" i="4"/>
  <c r="AT124" i="4" a="1"/>
  <c r="AT124" i="4" s="1"/>
  <c r="AU123" i="4" a="1"/>
  <c r="AU123" i="4" s="1"/>
  <c r="AR121" i="4"/>
  <c r="AT120" i="4" a="1"/>
  <c r="AT120" i="4" s="1"/>
  <c r="AU119" i="4" a="1"/>
  <c r="AU119" i="4" s="1"/>
  <c r="AR117" i="4"/>
  <c r="AT151" i="4" a="1"/>
  <c r="AT151" i="4" s="1"/>
  <c r="AU150" i="4" a="1"/>
  <c r="AU150" i="4" s="1"/>
  <c r="AR148" i="4"/>
  <c r="AT147" i="4" a="1"/>
  <c r="AT147" i="4" s="1"/>
  <c r="AU146" i="4" a="1"/>
  <c r="AU146" i="4" s="1"/>
  <c r="AR144" i="4"/>
  <c r="AT143" i="4" a="1"/>
  <c r="AT143" i="4" s="1"/>
  <c r="AU142" i="4" a="1"/>
  <c r="AU142" i="4" s="1"/>
  <c r="AR140" i="4"/>
  <c r="AT139" i="4" a="1"/>
  <c r="AT139" i="4" s="1"/>
  <c r="AU138" i="4" a="1"/>
  <c r="AU138" i="4" s="1"/>
  <c r="AR136" i="4"/>
  <c r="AT135" i="4" a="1"/>
  <c r="AT135" i="4" s="1"/>
  <c r="AU134" i="4" a="1"/>
  <c r="AU134" i="4" s="1"/>
  <c r="AR132" i="4"/>
  <c r="AT131" i="4" a="1"/>
  <c r="AT131" i="4" s="1"/>
  <c r="AU130" i="4" a="1"/>
  <c r="AU130" i="4" s="1"/>
  <c r="AR128" i="4"/>
  <c r="AT127" i="4" a="1"/>
  <c r="AT127" i="4" s="1"/>
  <c r="AU126" i="4" a="1"/>
  <c r="AU126" i="4" s="1"/>
  <c r="AR124" i="4"/>
  <c r="AT123" i="4" a="1"/>
  <c r="AT123" i="4" s="1"/>
  <c r="AU122" i="4" a="1"/>
  <c r="AU122" i="4" s="1"/>
  <c r="AR152" i="4"/>
  <c r="AR151" i="4"/>
  <c r="AT150" i="4" a="1"/>
  <c r="AT150" i="4" s="1"/>
  <c r="AU149" i="4" a="1"/>
  <c r="AU149" i="4" s="1"/>
  <c r="AR147" i="4"/>
  <c r="AT146" i="4" a="1"/>
  <c r="AT146" i="4" s="1"/>
  <c r="AU145" i="4" a="1"/>
  <c r="AU145" i="4" s="1"/>
  <c r="AR143" i="4"/>
  <c r="AT142" i="4" a="1"/>
  <c r="AT142" i="4" s="1"/>
  <c r="AU141" i="4" a="1"/>
  <c r="AU141" i="4" s="1"/>
  <c r="AR139" i="4"/>
  <c r="AT138" i="4" a="1"/>
  <c r="AT138" i="4" s="1"/>
  <c r="AU137" i="4" a="1"/>
  <c r="AU137" i="4" s="1"/>
  <c r="AR135" i="4"/>
  <c r="AT134" i="4" a="1"/>
  <c r="AT134" i="4" s="1"/>
  <c r="AR127" i="4"/>
  <c r="AU125" i="4" a="1"/>
  <c r="AU125" i="4" s="1"/>
  <c r="AU116" i="4" a="1"/>
  <c r="AU116" i="4" s="1"/>
  <c r="AR114" i="4"/>
  <c r="AT113" i="4" a="1"/>
  <c r="AT113" i="4" s="1"/>
  <c r="AU112" i="4" a="1"/>
  <c r="AU112" i="4" s="1"/>
  <c r="AR110" i="4"/>
  <c r="AT109" i="4" a="1"/>
  <c r="AT109" i="4" s="1"/>
  <c r="AU108" i="4" a="1"/>
  <c r="AU108" i="4" s="1"/>
  <c r="AR106" i="4"/>
  <c r="AT105" i="4" a="1"/>
  <c r="AT105" i="4" s="1"/>
  <c r="AU104" i="4" a="1"/>
  <c r="AU104" i="4" s="1"/>
  <c r="AR102" i="4"/>
  <c r="AT101" i="4" a="1"/>
  <c r="AT101" i="4" s="1"/>
  <c r="AU100" i="4" a="1"/>
  <c r="AU100" i="4" s="1"/>
  <c r="AR98" i="4"/>
  <c r="AT97" i="4" a="1"/>
  <c r="AT97" i="4" s="1"/>
  <c r="AU96" i="4" a="1"/>
  <c r="AU96" i="4" s="1"/>
  <c r="AR94" i="4"/>
  <c r="AT93" i="4" a="1"/>
  <c r="AT93" i="4" s="1"/>
  <c r="AU92" i="4" a="1"/>
  <c r="AU92" i="4" s="1"/>
  <c r="AR90" i="4"/>
  <c r="AT89" i="4" a="1"/>
  <c r="AT89" i="4" s="1"/>
  <c r="AU88" i="4" a="1"/>
  <c r="AU88" i="4" s="1"/>
  <c r="AT130" i="4" a="1"/>
  <c r="AT130" i="4" s="1"/>
  <c r="AR123" i="4"/>
  <c r="AU121" i="4" a="1"/>
  <c r="AU121" i="4" s="1"/>
  <c r="AR120" i="4"/>
  <c r="AT119" i="4" a="1"/>
  <c r="AT119" i="4" s="1"/>
  <c r="AU118" i="4" a="1"/>
  <c r="AU118" i="4" s="1"/>
  <c r="AT116" i="4" a="1"/>
  <c r="AT116" i="4" s="1"/>
  <c r="AU115" i="4" a="1"/>
  <c r="AU115" i="4" s="1"/>
  <c r="AR113" i="4"/>
  <c r="AT112" i="4" a="1"/>
  <c r="AT112" i="4" s="1"/>
  <c r="AU111" i="4" a="1"/>
  <c r="AU111" i="4" s="1"/>
  <c r="AR109" i="4"/>
  <c r="AT108" i="4" a="1"/>
  <c r="AT108" i="4" s="1"/>
  <c r="AU107" i="4" a="1"/>
  <c r="AU107" i="4" s="1"/>
  <c r="AR105" i="4"/>
  <c r="AT104" i="4" a="1"/>
  <c r="AT104" i="4" s="1"/>
  <c r="AU103" i="4" a="1"/>
  <c r="AU103" i="4" s="1"/>
  <c r="AR101" i="4"/>
  <c r="AT100" i="4" a="1"/>
  <c r="AT100" i="4" s="1"/>
  <c r="AU99" i="4" a="1"/>
  <c r="AU99" i="4" s="1"/>
  <c r="AR97" i="4"/>
  <c r="AT96" i="4" a="1"/>
  <c r="AT96" i="4" s="1"/>
  <c r="AU95" i="4" a="1"/>
  <c r="AU95" i="4" s="1"/>
  <c r="AR93" i="4"/>
  <c r="AT92" i="4" a="1"/>
  <c r="AT92" i="4" s="1"/>
  <c r="AU91" i="4" a="1"/>
  <c r="AU91" i="4" s="1"/>
  <c r="AU133" i="4" a="1"/>
  <c r="AU133" i="4" s="1"/>
  <c r="AT126" i="4" a="1"/>
  <c r="AT126" i="4" s="1"/>
  <c r="AR119" i="4"/>
  <c r="AT118" i="4" a="1"/>
  <c r="AT118" i="4" s="1"/>
  <c r="AU117" i="4" a="1"/>
  <c r="AU117" i="4" s="1"/>
  <c r="AR116" i="4"/>
  <c r="AT115" i="4" a="1"/>
  <c r="AT115" i="4" s="1"/>
  <c r="AU114" i="4" a="1"/>
  <c r="AU114" i="4" s="1"/>
  <c r="AR112" i="4"/>
  <c r="AT111" i="4" a="1"/>
  <c r="AT111" i="4" s="1"/>
  <c r="AU110" i="4" a="1"/>
  <c r="AU110" i="4" s="1"/>
  <c r="AR108" i="4"/>
  <c r="AT107" i="4" a="1"/>
  <c r="AT107" i="4" s="1"/>
  <c r="AU106" i="4" a="1"/>
  <c r="AU106" i="4" s="1"/>
  <c r="AR104" i="4"/>
  <c r="AT103" i="4" a="1"/>
  <c r="AT103" i="4" s="1"/>
  <c r="AU102" i="4" a="1"/>
  <c r="AU102" i="4" s="1"/>
  <c r="AR100" i="4"/>
  <c r="AT99" i="4" a="1"/>
  <c r="AT99" i="4" s="1"/>
  <c r="AU98" i="4" a="1"/>
  <c r="AU98" i="4" s="1"/>
  <c r="AR96" i="4"/>
  <c r="AT95" i="4" a="1"/>
  <c r="AT95" i="4" s="1"/>
  <c r="AU94" i="4" a="1"/>
  <c r="AU94" i="4" s="1"/>
  <c r="AR92" i="4"/>
  <c r="AT91" i="4" a="1"/>
  <c r="AT91" i="4" s="1"/>
  <c r="AU90" i="4" a="1"/>
  <c r="AU90" i="4" s="1"/>
  <c r="AR88" i="4"/>
  <c r="AT87" i="4" a="1"/>
  <c r="AT87" i="4" s="1"/>
  <c r="AU129" i="4" a="1"/>
  <c r="AU129" i="4" s="1"/>
  <c r="AT110" i="4" a="1"/>
  <c r="AT110" i="4" s="1"/>
  <c r="AR103" i="4"/>
  <c r="AU101" i="4" a="1"/>
  <c r="AU101" i="4" s="1"/>
  <c r="AT94" i="4" a="1"/>
  <c r="AT94" i="4" s="1"/>
  <c r="AR87" i="4"/>
  <c r="AR85" i="4"/>
  <c r="AT84" i="4" a="1"/>
  <c r="AT84" i="4" s="1"/>
  <c r="AU83" i="4" a="1"/>
  <c r="AU83" i="4" s="1"/>
  <c r="AR81" i="4"/>
  <c r="AT80" i="4" a="1"/>
  <c r="AT80" i="4" s="1"/>
  <c r="AU79" i="4" a="1"/>
  <c r="AU79" i="4" s="1"/>
  <c r="AR77" i="4"/>
  <c r="AT76" i="4" a="1"/>
  <c r="AT76" i="4" s="1"/>
  <c r="AU75" i="4" a="1"/>
  <c r="AU75" i="4" s="1"/>
  <c r="AR73" i="4"/>
  <c r="AT72" i="4" a="1"/>
  <c r="AT72" i="4" s="1"/>
  <c r="AU71" i="4" a="1"/>
  <c r="AU71" i="4" s="1"/>
  <c r="AR69" i="4"/>
  <c r="AT68" i="4" a="1"/>
  <c r="AT68" i="4" s="1"/>
  <c r="AU67" i="4" a="1"/>
  <c r="AU67" i="4" s="1"/>
  <c r="AR65" i="4"/>
  <c r="AT64" i="4" a="1"/>
  <c r="AT64" i="4" s="1"/>
  <c r="AU63" i="4" a="1"/>
  <c r="AU63" i="4" s="1"/>
  <c r="AR61" i="4"/>
  <c r="AR131" i="4"/>
  <c r="AR115" i="4"/>
  <c r="AU113" i="4" a="1"/>
  <c r="AU113" i="4" s="1"/>
  <c r="AT106" i="4" a="1"/>
  <c r="AT106" i="4" s="1"/>
  <c r="AR99" i="4"/>
  <c r="AU97" i="4" a="1"/>
  <c r="AU97" i="4" s="1"/>
  <c r="AT90" i="4" a="1"/>
  <c r="AT90" i="4" s="1"/>
  <c r="AU86" i="4" a="1"/>
  <c r="AU86" i="4" s="1"/>
  <c r="AR84" i="4"/>
  <c r="AT83" i="4" a="1"/>
  <c r="AT83" i="4" s="1"/>
  <c r="AU82" i="4" a="1"/>
  <c r="AU82" i="4" s="1"/>
  <c r="AR80" i="4"/>
  <c r="AT79" i="4" a="1"/>
  <c r="AT79" i="4" s="1"/>
  <c r="AU78" i="4" a="1"/>
  <c r="AU78" i="4" s="1"/>
  <c r="AR76" i="4"/>
  <c r="AT75" i="4" a="1"/>
  <c r="AT75" i="4" s="1"/>
  <c r="AU74" i="4" a="1"/>
  <c r="AU74" i="4" s="1"/>
  <c r="AR72" i="4"/>
  <c r="AT71" i="4" a="1"/>
  <c r="AT71" i="4" s="1"/>
  <c r="AU70" i="4" a="1"/>
  <c r="AU70" i="4" s="1"/>
  <c r="AR68" i="4"/>
  <c r="AT67" i="4" a="1"/>
  <c r="AT67" i="4" s="1"/>
  <c r="AU66" i="4" a="1"/>
  <c r="AU66" i="4" s="1"/>
  <c r="AR64" i="4"/>
  <c r="AT63" i="4" a="1"/>
  <c r="AT63" i="4" s="1"/>
  <c r="AU62" i="4" a="1"/>
  <c r="AU62" i="4" s="1"/>
  <c r="AR111" i="4"/>
  <c r="AU109" i="4" a="1"/>
  <c r="AU109" i="4" s="1"/>
  <c r="AT102" i="4" a="1"/>
  <c r="AT102" i="4" s="1"/>
  <c r="AR95" i="4"/>
  <c r="AU93" i="4" a="1"/>
  <c r="AU93" i="4" s="1"/>
  <c r="AU89" i="4" a="1"/>
  <c r="AU89" i="4" s="1"/>
  <c r="AT86" i="4" a="1"/>
  <c r="AT86" i="4" s="1"/>
  <c r="AU85" i="4" a="1"/>
  <c r="AU85" i="4" s="1"/>
  <c r="AR83" i="4"/>
  <c r="AT82" i="4" a="1"/>
  <c r="AT82" i="4" s="1"/>
  <c r="AU81" i="4" a="1"/>
  <c r="AU81" i="4" s="1"/>
  <c r="AR79" i="4"/>
  <c r="AT78" i="4" a="1"/>
  <c r="AT78" i="4" s="1"/>
  <c r="AU77" i="4" a="1"/>
  <c r="AU77" i="4" s="1"/>
  <c r="AR75" i="4"/>
  <c r="AT74" i="4" a="1"/>
  <c r="AT74" i="4" s="1"/>
  <c r="AU73" i="4" a="1"/>
  <c r="AU73" i="4" s="1"/>
  <c r="AR71" i="4"/>
  <c r="AT70" i="4" a="1"/>
  <c r="AT70" i="4" s="1"/>
  <c r="AU69" i="4" a="1"/>
  <c r="AU69" i="4" s="1"/>
  <c r="AR67" i="4"/>
  <c r="AT66" i="4" a="1"/>
  <c r="AT66" i="4" s="1"/>
  <c r="AU65" i="4" a="1"/>
  <c r="AU65" i="4" s="1"/>
  <c r="AT122" i="4" a="1"/>
  <c r="AT122" i="4" s="1"/>
  <c r="AT114" i="4" a="1"/>
  <c r="AT114" i="4" s="1"/>
  <c r="AR107" i="4"/>
  <c r="AU105" i="4" a="1"/>
  <c r="AU105" i="4" s="1"/>
  <c r="AT98" i="4" a="1"/>
  <c r="AT98" i="4" s="1"/>
  <c r="AR91" i="4"/>
  <c r="AR89" i="4"/>
  <c r="AS89" i="4" s="1"/>
  <c r="AT88" i="4" a="1"/>
  <c r="AT88" i="4" s="1"/>
  <c r="AU87" i="4" a="1"/>
  <c r="AU87" i="4" s="1"/>
  <c r="AR86" i="4"/>
  <c r="AT85" i="4" a="1"/>
  <c r="AT85" i="4" s="1"/>
  <c r="AU84" i="4" a="1"/>
  <c r="AU84" i="4" s="1"/>
  <c r="AR82" i="4"/>
  <c r="AT81" i="4" a="1"/>
  <c r="AT81" i="4" s="1"/>
  <c r="AU80" i="4" a="1"/>
  <c r="AU80" i="4" s="1"/>
  <c r="AR78" i="4"/>
  <c r="AT77" i="4" a="1"/>
  <c r="AT77" i="4" s="1"/>
  <c r="AU76" i="4" a="1"/>
  <c r="AU76" i="4" s="1"/>
  <c r="AR74" i="4"/>
  <c r="AT73" i="4" a="1"/>
  <c r="AT73" i="4" s="1"/>
  <c r="AU72" i="4" a="1"/>
  <c r="AU72" i="4" s="1"/>
  <c r="AR70" i="4"/>
  <c r="AT69" i="4" a="1"/>
  <c r="AT69" i="4" s="1"/>
  <c r="AU68" i="4" a="1"/>
  <c r="AU68" i="4" s="1"/>
  <c r="AR66" i="4"/>
  <c r="AU64" i="4" a="1"/>
  <c r="AU64" i="4" s="1"/>
  <c r="AU60" i="4" a="1"/>
  <c r="AU60" i="4" s="1"/>
  <c r="AR58" i="4"/>
  <c r="AT57" i="4" a="1"/>
  <c r="AT57" i="4" s="1"/>
  <c r="AU56" i="4" a="1"/>
  <c r="AU56" i="4" s="1"/>
  <c r="AR54" i="4"/>
  <c r="AT53" i="4" a="1"/>
  <c r="AT53" i="4" s="1"/>
  <c r="AU52" i="4" a="1"/>
  <c r="AU52" i="4" s="1"/>
  <c r="AR50" i="4"/>
  <c r="AT49" i="4" a="1"/>
  <c r="AT49" i="4" s="1"/>
  <c r="AU48" i="4" a="1"/>
  <c r="AU48" i="4" s="1"/>
  <c r="AR46" i="4"/>
  <c r="AT45" i="4" a="1"/>
  <c r="AT45" i="4" s="1"/>
  <c r="AU44" i="4" a="1"/>
  <c r="AU44" i="4" s="1"/>
  <c r="AR42" i="4"/>
  <c r="AT41" i="4" a="1"/>
  <c r="AT41" i="4" s="1"/>
  <c r="AU40" i="4" a="1"/>
  <c r="AU40" i="4" s="1"/>
  <c r="AR38" i="4"/>
  <c r="AT37" i="4" a="1"/>
  <c r="AT37" i="4" s="1"/>
  <c r="AU36" i="4" a="1"/>
  <c r="AU36" i="4" s="1"/>
  <c r="AR34" i="4"/>
  <c r="AT33" i="4" a="1"/>
  <c r="AT33" i="4" s="1"/>
  <c r="AU32" i="4" a="1"/>
  <c r="AU32" i="4" s="1"/>
  <c r="AR30" i="4"/>
  <c r="AT29" i="4" a="1"/>
  <c r="AT29" i="4" s="1"/>
  <c r="AU28" i="4" a="1"/>
  <c r="AU28" i="4" s="1"/>
  <c r="AR26" i="4"/>
  <c r="AT25" i="4" a="1"/>
  <c r="AT25" i="4" s="1"/>
  <c r="AU24" i="4" a="1"/>
  <c r="AU24" i="4" s="1"/>
  <c r="AR22" i="4"/>
  <c r="AT21" i="4" a="1"/>
  <c r="AT21" i="4" s="1"/>
  <c r="AU20" i="4" a="1"/>
  <c r="AU20" i="4" s="1"/>
  <c r="AR18" i="4"/>
  <c r="AT17" i="4" a="1"/>
  <c r="AT17" i="4" s="1"/>
  <c r="AU16" i="4" a="1"/>
  <c r="AU16" i="4" s="1"/>
  <c r="AR14" i="4"/>
  <c r="AT13" i="4" a="1"/>
  <c r="AT13" i="4" s="1"/>
  <c r="AU12" i="4" a="1"/>
  <c r="AU12" i="4" s="1"/>
  <c r="AR10" i="4"/>
  <c r="AT9" i="4" a="1"/>
  <c r="AT9" i="4" s="1"/>
  <c r="AT60" i="4" a="1"/>
  <c r="AT60" i="4" s="1"/>
  <c r="AU59" i="4" a="1"/>
  <c r="AU59" i="4" s="1"/>
  <c r="AR57" i="4"/>
  <c r="AT56" i="4" a="1"/>
  <c r="AT56" i="4" s="1"/>
  <c r="AU55" i="4" a="1"/>
  <c r="AU55" i="4" s="1"/>
  <c r="AR53" i="4"/>
  <c r="AT52" i="4" a="1"/>
  <c r="AT52" i="4" s="1"/>
  <c r="AU51" i="4" a="1"/>
  <c r="AU51" i="4" s="1"/>
  <c r="AR49" i="4"/>
  <c r="AT48" i="4" a="1"/>
  <c r="AT48" i="4" s="1"/>
  <c r="AU47" i="4" a="1"/>
  <c r="AU47" i="4" s="1"/>
  <c r="AR45" i="4"/>
  <c r="AT44" i="4" a="1"/>
  <c r="AT44" i="4" s="1"/>
  <c r="AU43" i="4" a="1"/>
  <c r="AU43" i="4" s="1"/>
  <c r="AR41" i="4"/>
  <c r="AT40" i="4" a="1"/>
  <c r="AT40" i="4" s="1"/>
  <c r="AU39" i="4" a="1"/>
  <c r="AU39" i="4" s="1"/>
  <c r="AR37" i="4"/>
  <c r="AT36" i="4" a="1"/>
  <c r="AT36" i="4" s="1"/>
  <c r="AU35" i="4" a="1"/>
  <c r="AU35" i="4" s="1"/>
  <c r="AR33" i="4"/>
  <c r="AT32" i="4" a="1"/>
  <c r="AT32" i="4" s="1"/>
  <c r="AU31" i="4" a="1"/>
  <c r="AU31" i="4" s="1"/>
  <c r="AR29" i="4"/>
  <c r="AT28" i="4" a="1"/>
  <c r="AT28" i="4" s="1"/>
  <c r="AU27" i="4" a="1"/>
  <c r="AU27" i="4" s="1"/>
  <c r="AR25" i="4"/>
  <c r="AT24" i="4" a="1"/>
  <c r="AT24" i="4" s="1"/>
  <c r="AU23" i="4" a="1"/>
  <c r="AU23" i="4" s="1"/>
  <c r="AR21" i="4"/>
  <c r="AT20" i="4" a="1"/>
  <c r="AT20" i="4" s="1"/>
  <c r="AU19" i="4" a="1"/>
  <c r="AU19" i="4" s="1"/>
  <c r="AR17" i="4"/>
  <c r="AT16" i="4" a="1"/>
  <c r="AT16" i="4" s="1"/>
  <c r="AU15" i="4" a="1"/>
  <c r="AU15" i="4" s="1"/>
  <c r="AR13" i="4"/>
  <c r="AT12" i="4" a="1"/>
  <c r="AT12" i="4" s="1"/>
  <c r="AU11" i="4" a="1"/>
  <c r="AU11" i="4" s="1"/>
  <c r="AR9" i="4"/>
  <c r="AU53" i="4" a="1"/>
  <c r="AU53" i="4" s="1"/>
  <c r="AT42" i="4" a="1"/>
  <c r="AT42" i="4" s="1"/>
  <c r="AU37" i="4" a="1"/>
  <c r="AU37" i="4" s="1"/>
  <c r="AT65" i="4" a="1"/>
  <c r="AT65" i="4" s="1"/>
  <c r="AR63" i="4"/>
  <c r="AT62" i="4" a="1"/>
  <c r="AT62" i="4" s="1"/>
  <c r="AU61" i="4" a="1"/>
  <c r="AU61" i="4" s="1"/>
  <c r="AR60" i="4"/>
  <c r="AT59" i="4" a="1"/>
  <c r="AT59" i="4" s="1"/>
  <c r="AU58" i="4" a="1"/>
  <c r="AU58" i="4" s="1"/>
  <c r="AR56" i="4"/>
  <c r="AT55" i="4" a="1"/>
  <c r="AT55" i="4" s="1"/>
  <c r="AU54" i="4" a="1"/>
  <c r="AU54" i="4" s="1"/>
  <c r="AR52" i="4"/>
  <c r="AT51" i="4" a="1"/>
  <c r="AT51" i="4" s="1"/>
  <c r="AU50" i="4" a="1"/>
  <c r="AU50" i="4" s="1"/>
  <c r="AR48" i="4"/>
  <c r="AT47" i="4" a="1"/>
  <c r="AT47" i="4" s="1"/>
  <c r="AU46" i="4" a="1"/>
  <c r="AU46" i="4" s="1"/>
  <c r="AR44" i="4"/>
  <c r="AT43" i="4" a="1"/>
  <c r="AT43" i="4" s="1"/>
  <c r="AU42" i="4" a="1"/>
  <c r="AU42" i="4" s="1"/>
  <c r="AR40" i="4"/>
  <c r="AT39" i="4" a="1"/>
  <c r="AT39" i="4" s="1"/>
  <c r="AU38" i="4" a="1"/>
  <c r="AU38" i="4" s="1"/>
  <c r="AR36" i="4"/>
  <c r="AT35" i="4" a="1"/>
  <c r="AT35" i="4" s="1"/>
  <c r="AU34" i="4" a="1"/>
  <c r="AU34" i="4" s="1"/>
  <c r="AR32" i="4"/>
  <c r="AT31" i="4" a="1"/>
  <c r="AT31" i="4" s="1"/>
  <c r="AU30" i="4" a="1"/>
  <c r="AU30" i="4" s="1"/>
  <c r="AR28" i="4"/>
  <c r="AT27" i="4" a="1"/>
  <c r="AT27" i="4" s="1"/>
  <c r="AU26" i="4" a="1"/>
  <c r="AU26" i="4" s="1"/>
  <c r="AR24" i="4"/>
  <c r="AT23" i="4" a="1"/>
  <c r="AT23" i="4" s="1"/>
  <c r="AU22" i="4" a="1"/>
  <c r="AU22" i="4" s="1"/>
  <c r="AR20" i="4"/>
  <c r="AT19" i="4" a="1"/>
  <c r="AT19" i="4" s="1"/>
  <c r="AU18" i="4" a="1"/>
  <c r="AU18" i="4" s="1"/>
  <c r="AR16" i="4"/>
  <c r="AT15" i="4" a="1"/>
  <c r="AT15" i="4" s="1"/>
  <c r="AU14" i="4" a="1"/>
  <c r="AU14" i="4" s="1"/>
  <c r="AR12" i="4"/>
  <c r="AT11" i="4" a="1"/>
  <c r="AT11" i="4" s="1"/>
  <c r="AU10" i="4" a="1"/>
  <c r="AU10" i="4" s="1"/>
  <c r="AU57" i="4" a="1"/>
  <c r="AU57" i="4" s="1"/>
  <c r="AR55" i="4"/>
  <c r="AT54" i="4" a="1"/>
  <c r="AT54" i="4" s="1"/>
  <c r="AT50" i="4" a="1"/>
  <c r="AT50" i="4" s="1"/>
  <c r="AU49" i="4" a="1"/>
  <c r="AU49" i="4" s="1"/>
  <c r="AR47" i="4"/>
  <c r="AR43" i="4"/>
  <c r="AU41" i="4" a="1"/>
  <c r="AU41" i="4" s="1"/>
  <c r="AR62" i="4"/>
  <c r="AT61" i="4" a="1"/>
  <c r="AT61" i="4" s="1"/>
  <c r="AR59" i="4"/>
  <c r="AT58" i="4" a="1"/>
  <c r="AT58" i="4" s="1"/>
  <c r="AR51" i="4"/>
  <c r="AT46" i="4" a="1"/>
  <c r="AT46" i="4" s="1"/>
  <c r="AU45" i="4" a="1"/>
  <c r="AU45" i="4" s="1"/>
  <c r="AR39" i="4"/>
  <c r="AT38" i="4" a="1"/>
  <c r="AT38" i="4" s="1"/>
  <c r="AR35" i="4"/>
  <c r="AU33" i="4" a="1"/>
  <c r="AU33" i="4" s="1"/>
  <c r="AT26" i="4" a="1"/>
  <c r="AT26" i="4" s="1"/>
  <c r="AR19" i="4"/>
  <c r="AU17" i="4" a="1"/>
  <c r="AU17" i="4" s="1"/>
  <c r="AT10" i="4" a="1"/>
  <c r="AT10" i="4" s="1"/>
  <c r="AR31" i="4"/>
  <c r="AU29" i="4" a="1"/>
  <c r="AU29" i="4" s="1"/>
  <c r="AT22" i="4" a="1"/>
  <c r="AT22" i="4" s="1"/>
  <c r="AR15" i="4"/>
  <c r="AU13" i="4" a="1"/>
  <c r="AU13" i="4" s="1"/>
  <c r="AT34" i="4" a="1"/>
  <c r="AT34" i="4" s="1"/>
  <c r="AR27" i="4"/>
  <c r="AU25" i="4" a="1"/>
  <c r="AU25" i="4" s="1"/>
  <c r="AT18" i="4" a="1"/>
  <c r="AT18" i="4" s="1"/>
  <c r="AR11" i="4"/>
  <c r="AU9" i="4" a="1"/>
  <c r="AU9" i="4" s="1"/>
  <c r="AT30" i="4" a="1"/>
  <c r="AT30" i="4" s="1"/>
  <c r="AR23" i="4"/>
  <c r="AU21" i="4" a="1"/>
  <c r="AU21" i="4" s="1"/>
  <c r="AT14" i="4" a="1"/>
  <c r="AT14" i="4" s="1"/>
  <c r="AO21" i="4"/>
  <c r="AJ7" i="4"/>
  <c r="AJ6" i="4"/>
  <c r="AO34" i="4"/>
  <c r="AO14" i="4"/>
  <c r="AO58" i="4"/>
  <c r="AO11" i="4"/>
  <c r="AO27" i="4"/>
  <c r="AO43" i="4"/>
  <c r="AO59" i="4"/>
  <c r="AO46" i="4"/>
  <c r="AO20" i="4"/>
  <c r="AO36" i="4"/>
  <c r="AO52" i="4"/>
  <c r="AO13" i="4"/>
  <c r="AO29" i="4"/>
  <c r="AO45" i="4"/>
  <c r="AO81" i="4"/>
  <c r="AO78" i="4"/>
  <c r="AO119" i="4"/>
  <c r="AO68" i="4"/>
  <c r="AO84" i="4"/>
  <c r="AO114" i="4"/>
  <c r="AO104" i="4"/>
  <c r="AO97" i="4"/>
  <c r="AO113" i="4"/>
  <c r="AO118" i="4"/>
  <c r="AO135" i="4"/>
  <c r="AO151" i="4"/>
  <c r="AO132" i="4"/>
  <c r="AO148" i="4"/>
  <c r="AO117" i="4"/>
  <c r="AO133" i="4"/>
  <c r="AO149" i="4"/>
  <c r="AO164" i="4"/>
  <c r="AO162" i="4"/>
  <c r="AO163" i="4"/>
  <c r="AO178" i="4"/>
  <c r="AO171" i="4"/>
  <c r="AO180" i="4"/>
  <c r="AO198" i="4"/>
  <c r="AO177" i="4"/>
  <c r="AO189" i="4"/>
  <c r="AO182" i="4"/>
  <c r="AO206" i="4"/>
  <c r="AO191" i="4"/>
  <c r="AO210" i="4"/>
  <c r="AO204" i="4"/>
  <c r="AO205" i="4"/>
  <c r="AO211" i="4"/>
  <c r="AO212" i="4"/>
  <c r="AO223" i="4"/>
  <c r="AO224" i="4"/>
  <c r="AO225" i="4"/>
  <c r="AO222" i="4"/>
  <c r="AO233" i="4"/>
  <c r="AO234" i="4"/>
  <c r="AO231" i="4"/>
  <c r="AO228" i="4"/>
  <c r="AO238" i="4"/>
  <c r="AO244" i="4"/>
  <c r="AO245" i="4"/>
  <c r="AO246" i="4"/>
  <c r="AO247" i="4"/>
  <c r="AO252" i="4"/>
  <c r="AO250" i="4"/>
  <c r="AO251" i="4"/>
  <c r="AO256" i="4"/>
  <c r="AO257" i="4"/>
  <c r="AO55" i="4"/>
  <c r="AO16" i="4"/>
  <c r="AO32" i="4"/>
  <c r="AO48" i="4"/>
  <c r="AO9" i="4"/>
  <c r="AO25" i="4"/>
  <c r="AO41" i="4"/>
  <c r="AO57" i="4"/>
  <c r="AO64" i="4"/>
  <c r="AO80" i="4"/>
  <c r="AO100" i="4"/>
  <c r="AO116" i="4"/>
  <c r="AO93" i="4"/>
  <c r="AO109" i="4"/>
  <c r="AO122" i="4"/>
  <c r="AO129" i="4"/>
  <c r="AO145" i="4"/>
  <c r="AO160" i="4"/>
  <c r="AO174" i="4"/>
  <c r="AO185" i="4"/>
  <c r="AO202" i="4"/>
  <c r="AO194" i="4"/>
  <c r="AO201" i="4"/>
  <c r="AO241" i="4"/>
  <c r="AO258" i="4"/>
  <c r="AO105" i="4"/>
  <c r="AO125" i="4"/>
  <c r="AO197" i="4"/>
  <c r="AO236" i="4"/>
  <c r="AO243" i="4"/>
  <c r="AO237" i="4"/>
  <c r="AO254" i="4"/>
  <c r="AO255" i="4"/>
  <c r="AV4" i="4"/>
  <c r="AO4" i="4"/>
  <c r="M10" i="7"/>
  <c r="H127" i="7"/>
  <c r="H123" i="7"/>
  <c r="H119" i="7"/>
  <c r="H115" i="7"/>
  <c r="H111" i="7"/>
  <c r="H107" i="7"/>
  <c r="H103" i="7"/>
  <c r="H99" i="7"/>
  <c r="H126" i="7"/>
  <c r="H122" i="7"/>
  <c r="H118" i="7"/>
  <c r="H114" i="7"/>
  <c r="H110" i="7"/>
  <c r="H106" i="7"/>
  <c r="H102" i="7"/>
  <c r="H125" i="7"/>
  <c r="H121" i="7"/>
  <c r="H117" i="7"/>
  <c r="H113" i="7"/>
  <c r="H109" i="7"/>
  <c r="H105" i="7"/>
  <c r="H101" i="7"/>
  <c r="H128" i="7"/>
  <c r="H124" i="7"/>
  <c r="H120" i="7"/>
  <c r="H116" i="7"/>
  <c r="H112" i="7"/>
  <c r="H108" i="7"/>
  <c r="H104" i="7"/>
  <c r="H100" i="7"/>
  <c r="F101" i="7"/>
  <c r="G108" i="7"/>
  <c r="F91" i="7"/>
  <c r="G98" i="7"/>
  <c r="F95" i="7"/>
  <c r="G102" i="7"/>
  <c r="F93" i="7"/>
  <c r="G100" i="7"/>
  <c r="F97" i="7"/>
  <c r="G104" i="7"/>
  <c r="F103" i="7"/>
  <c r="G110" i="7"/>
  <c r="F99" i="7"/>
  <c r="G106" i="7"/>
  <c r="AZ5" i="6"/>
  <c r="AS107" i="4" l="1"/>
  <c r="AN7" i="6"/>
  <c r="D12" i="7"/>
  <c r="AS135" i="4"/>
  <c r="AS147" i="4"/>
  <c r="AS19" i="4"/>
  <c r="AS51" i="4"/>
  <c r="AS31" i="4"/>
  <c r="AS139" i="4"/>
  <c r="AS93" i="4"/>
  <c r="AS189" i="4"/>
  <c r="AS165" i="4"/>
  <c r="AS101" i="4"/>
  <c r="AS151" i="4"/>
  <c r="AS59" i="4"/>
  <c r="AS115" i="4"/>
  <c r="AS143" i="4"/>
  <c r="AS97" i="4"/>
  <c r="AS205" i="4"/>
  <c r="AS55" i="4"/>
  <c r="AS201" i="4"/>
  <c r="AS120" i="4"/>
  <c r="AS171" i="4"/>
  <c r="AS109" i="4"/>
  <c r="AS153" i="4"/>
  <c r="AS119" i="4"/>
  <c r="AS113" i="4"/>
  <c r="AS127" i="4"/>
  <c r="AS157" i="4"/>
  <c r="AS43" i="4"/>
  <c r="AS197" i="4"/>
  <c r="AS105" i="4"/>
  <c r="AS210" i="4"/>
  <c r="AS161" i="4"/>
  <c r="AS187" i="4"/>
  <c r="AS200" i="4"/>
  <c r="AS131" i="4"/>
  <c r="AS128" i="4"/>
  <c r="AS144" i="4"/>
  <c r="AS125" i="4"/>
  <c r="AS141" i="4"/>
  <c r="AS62" i="4"/>
  <c r="AS96" i="4"/>
  <c r="AS112" i="4"/>
  <c r="AS154" i="4"/>
  <c r="AS244" i="4"/>
  <c r="AS241" i="4"/>
  <c r="AS179" i="4"/>
  <c r="AS172" i="4"/>
  <c r="AS181" i="4"/>
  <c r="AS190" i="4"/>
  <c r="AS245" i="4"/>
  <c r="AS209" i="4"/>
  <c r="AS100" i="4"/>
  <c r="AS116" i="4"/>
  <c r="AS158" i="4"/>
  <c r="AS176" i="4"/>
  <c r="AS169" i="4"/>
  <c r="AS194" i="4"/>
  <c r="AS12" i="4"/>
  <c r="AS28" i="4"/>
  <c r="AS44" i="4"/>
  <c r="AS60" i="4"/>
  <c r="AS78" i="4"/>
  <c r="AS68" i="4"/>
  <c r="AS84" i="4"/>
  <c r="AS87" i="4"/>
  <c r="AS47" i="4"/>
  <c r="AS185" i="4"/>
  <c r="AS75" i="4"/>
  <c r="AS249" i="4"/>
  <c r="AS91" i="4"/>
  <c r="AS15" i="4"/>
  <c r="AS32" i="4"/>
  <c r="AS48" i="4"/>
  <c r="AS63" i="4"/>
  <c r="AS13" i="4"/>
  <c r="AS29" i="4"/>
  <c r="AS45" i="4"/>
  <c r="AS95" i="4"/>
  <c r="AS103" i="4"/>
  <c r="AS132" i="4"/>
  <c r="AS148" i="4"/>
  <c r="AS129" i="4"/>
  <c r="AS145" i="4"/>
  <c r="AS155" i="4"/>
  <c r="AS156" i="4"/>
  <c r="AS203" i="4"/>
  <c r="AS207" i="4"/>
  <c r="AS191" i="4"/>
  <c r="AS204" i="4"/>
  <c r="AS206" i="4"/>
  <c r="AS211" i="4"/>
  <c r="AS212" i="4"/>
  <c r="AS220" i="4"/>
  <c r="AS221" i="4"/>
  <c r="AS230" i="4"/>
  <c r="AS71" i="4"/>
  <c r="AS228" i="4"/>
  <c r="AS254" i="4"/>
  <c r="AS257" i="4"/>
  <c r="AS35" i="4"/>
  <c r="AS16" i="4"/>
  <c r="AS66" i="4"/>
  <c r="AS82" i="4"/>
  <c r="AS72" i="4"/>
  <c r="AS188" i="4"/>
  <c r="AS167" i="4"/>
  <c r="AS79" i="4"/>
  <c r="AS104" i="4"/>
  <c r="AS162" i="4"/>
  <c r="AS180" i="4"/>
  <c r="AS173" i="4"/>
  <c r="AS182" i="4"/>
  <c r="AS21" i="4"/>
  <c r="AS37" i="4"/>
  <c r="AS53" i="4"/>
  <c r="AS142" i="4"/>
  <c r="AS9" i="4"/>
  <c r="AS25" i="4"/>
  <c r="AS41" i="4"/>
  <c r="AS57" i="4"/>
  <c r="AS42" i="4"/>
  <c r="AS99" i="4"/>
  <c r="AS81" i="4"/>
  <c r="AS238" i="4"/>
  <c r="AS56" i="4"/>
  <c r="AS214" i="4"/>
  <c r="AS196" i="4"/>
  <c r="AS14" i="4"/>
  <c r="AS30" i="4"/>
  <c r="AS46" i="4"/>
  <c r="AS69" i="4"/>
  <c r="AS85" i="4"/>
  <c r="AS88" i="4"/>
  <c r="AS102" i="4"/>
  <c r="AS126" i="4"/>
  <c r="AS242" i="4"/>
  <c r="AS253" i="4"/>
  <c r="AS10" i="4"/>
  <c r="AS26" i="4"/>
  <c r="AS58" i="4"/>
  <c r="AS65" i="4"/>
  <c r="AS98" i="4"/>
  <c r="AS114" i="4"/>
  <c r="AS122" i="4"/>
  <c r="AS138" i="4"/>
  <c r="AS178" i="4"/>
  <c r="AS184" i="4"/>
  <c r="AS202" i="4"/>
  <c r="AS227" i="4"/>
  <c r="AS236" i="4"/>
  <c r="AS256" i="4"/>
  <c r="AX258" i="4" a="1"/>
  <c r="AX258" i="4" s="1"/>
  <c r="AY257" i="4" a="1"/>
  <c r="AY257" i="4" s="1"/>
  <c r="AV258" i="4"/>
  <c r="AY258" i="4" a="1"/>
  <c r="AY258" i="4" s="1"/>
  <c r="AX256" i="4" a="1"/>
  <c r="AX256" i="4" s="1"/>
  <c r="AY255" i="4" a="1"/>
  <c r="AY255" i="4" s="1"/>
  <c r="AV253" i="4"/>
  <c r="AX257" i="4" a="1"/>
  <c r="AX257" i="4" s="1"/>
  <c r="AV256" i="4"/>
  <c r="AX255" i="4" a="1"/>
  <c r="AX255" i="4" s="1"/>
  <c r="AY254" i="4" a="1"/>
  <c r="AY254" i="4" s="1"/>
  <c r="AY256" i="4" a="1"/>
  <c r="AY256" i="4" s="1"/>
  <c r="AV254" i="4"/>
  <c r="AX253" i="4" a="1"/>
  <c r="AX253" i="4" s="1"/>
  <c r="AX254" i="4" a="1"/>
  <c r="AX254" i="4" s="1"/>
  <c r="AX252" i="4" a="1"/>
  <c r="AX252" i="4" s="1"/>
  <c r="AY251" i="4" a="1"/>
  <c r="AY251" i="4" s="1"/>
  <c r="AV252" i="4"/>
  <c r="AX251" i="4" a="1"/>
  <c r="AX251" i="4" s="1"/>
  <c r="AY250" i="4" a="1"/>
  <c r="AY250" i="4" s="1"/>
  <c r="AV257" i="4"/>
  <c r="AV255" i="4"/>
  <c r="AY253" i="4" a="1"/>
  <c r="AY253" i="4" s="1"/>
  <c r="AV251" i="4"/>
  <c r="AX250" i="4" a="1"/>
  <c r="AX250" i="4" s="1"/>
  <c r="AY252" i="4" a="1"/>
  <c r="AY252" i="4" s="1"/>
  <c r="AV250" i="4"/>
  <c r="AV249" i="4"/>
  <c r="AX248" i="4" a="1"/>
  <c r="AX248" i="4" s="1"/>
  <c r="AY247" i="4" a="1"/>
  <c r="AY247" i="4" s="1"/>
  <c r="AV248" i="4"/>
  <c r="AX247" i="4" a="1"/>
  <c r="AX247" i="4" s="1"/>
  <c r="AY246" i="4" a="1"/>
  <c r="AY246" i="4" s="1"/>
  <c r="AY249" i="4" a="1"/>
  <c r="AY249" i="4" s="1"/>
  <c r="AV247" i="4"/>
  <c r="AX246" i="4" a="1"/>
  <c r="AX246" i="4" s="1"/>
  <c r="AY245" i="4" a="1"/>
  <c r="AY245" i="4" s="1"/>
  <c r="AX249" i="4" a="1"/>
  <c r="AX249" i="4" s="1"/>
  <c r="AY248" i="4" a="1"/>
  <c r="AY248" i="4" s="1"/>
  <c r="AV246" i="4"/>
  <c r="AX245" i="4" a="1"/>
  <c r="AX245" i="4" s="1"/>
  <c r="AV243" i="4"/>
  <c r="AX242" i="4" a="1"/>
  <c r="AX242" i="4" s="1"/>
  <c r="AY241" i="4" a="1"/>
  <c r="AY241" i="4" s="1"/>
  <c r="AV239" i="4"/>
  <c r="AX238" i="4" a="1"/>
  <c r="AX238" i="4" s="1"/>
  <c r="AY237" i="4" a="1"/>
  <c r="AY237" i="4" s="1"/>
  <c r="AY244" i="4" a="1"/>
  <c r="AY244" i="4" s="1"/>
  <c r="AV242" i="4"/>
  <c r="AX241" i="4" a="1"/>
  <c r="AX241" i="4" s="1"/>
  <c r="AY240" i="4" a="1"/>
  <c r="AY240" i="4" s="1"/>
  <c r="AV238" i="4"/>
  <c r="AX237" i="4" a="1"/>
  <c r="AX237" i="4" s="1"/>
  <c r="AV245" i="4"/>
  <c r="AX244" i="4" a="1"/>
  <c r="AX244" i="4" s="1"/>
  <c r="AY243" i="4" a="1"/>
  <c r="AY243" i="4" s="1"/>
  <c r="AV241" i="4"/>
  <c r="AX240" i="4" a="1"/>
  <c r="AX240" i="4" s="1"/>
  <c r="AY239" i="4" a="1"/>
  <c r="AY239" i="4" s="1"/>
  <c r="AV237" i="4"/>
  <c r="AV244" i="4"/>
  <c r="AX243" i="4" a="1"/>
  <c r="AX243" i="4" s="1"/>
  <c r="AY242" i="4" a="1"/>
  <c r="AY242" i="4" s="1"/>
  <c r="AV240" i="4"/>
  <c r="AX239" i="4" a="1"/>
  <c r="AX239" i="4" s="1"/>
  <c r="AY238" i="4" a="1"/>
  <c r="AY238" i="4" s="1"/>
  <c r="AY236" i="4" a="1"/>
  <c r="AY236" i="4" s="1"/>
  <c r="AV234" i="4"/>
  <c r="AX233" i="4" a="1"/>
  <c r="AX233" i="4" s="1"/>
  <c r="AY232" i="4" a="1"/>
  <c r="AY232" i="4" s="1"/>
  <c r="AV230" i="4"/>
  <c r="AX229" i="4" a="1"/>
  <c r="AX229" i="4" s="1"/>
  <c r="AY228" i="4" a="1"/>
  <c r="AY228" i="4" s="1"/>
  <c r="AX236" i="4" a="1"/>
  <c r="AX236" i="4" s="1"/>
  <c r="AY235" i="4" a="1"/>
  <c r="AY235" i="4" s="1"/>
  <c r="AV233" i="4"/>
  <c r="AX232" i="4" a="1"/>
  <c r="AX232" i="4" s="1"/>
  <c r="AY231" i="4" a="1"/>
  <c r="AY231" i="4" s="1"/>
  <c r="AV229" i="4"/>
  <c r="AX228" i="4" a="1"/>
  <c r="AX228" i="4" s="1"/>
  <c r="AV236" i="4"/>
  <c r="AX235" i="4" a="1"/>
  <c r="AX235" i="4" s="1"/>
  <c r="AY234" i="4" a="1"/>
  <c r="AY234" i="4" s="1"/>
  <c r="AV232" i="4"/>
  <c r="AX231" i="4" a="1"/>
  <c r="AX231" i="4" s="1"/>
  <c r="AY230" i="4" a="1"/>
  <c r="AY230" i="4" s="1"/>
  <c r="AV228" i="4"/>
  <c r="AV235" i="4"/>
  <c r="AX234" i="4" a="1"/>
  <c r="AX234" i="4" s="1"/>
  <c r="AY233" i="4" a="1"/>
  <c r="AY233" i="4" s="1"/>
  <c r="AV231" i="4"/>
  <c r="AX230" i="4" a="1"/>
  <c r="AX230" i="4" s="1"/>
  <c r="AY229" i="4" a="1"/>
  <c r="AY229" i="4" s="1"/>
  <c r="AX227" i="4" a="1"/>
  <c r="AX227" i="4" s="1"/>
  <c r="AY226" i="4" a="1"/>
  <c r="AY226" i="4" s="1"/>
  <c r="AV224" i="4"/>
  <c r="AX223" i="4" a="1"/>
  <c r="AX223" i="4" s="1"/>
  <c r="AY222" i="4" a="1"/>
  <c r="AY222" i="4" s="1"/>
  <c r="AV220" i="4"/>
  <c r="AX219" i="4" a="1"/>
  <c r="AX219" i="4" s="1"/>
  <c r="AV227" i="4"/>
  <c r="AX226" i="4" a="1"/>
  <c r="AX226" i="4" s="1"/>
  <c r="AY225" i="4" a="1"/>
  <c r="AY225" i="4" s="1"/>
  <c r="AV223" i="4"/>
  <c r="AX222" i="4" a="1"/>
  <c r="AX222" i="4" s="1"/>
  <c r="AY221" i="4" a="1"/>
  <c r="AY221" i="4" s="1"/>
  <c r="AV219" i="4"/>
  <c r="AV226" i="4"/>
  <c r="AX225" i="4" a="1"/>
  <c r="AX225" i="4" s="1"/>
  <c r="AY224" i="4" a="1"/>
  <c r="AY224" i="4" s="1"/>
  <c r="AV222" i="4"/>
  <c r="AX221" i="4" a="1"/>
  <c r="AX221" i="4" s="1"/>
  <c r="AY220" i="4" a="1"/>
  <c r="AY220" i="4" s="1"/>
  <c r="AY227" i="4" a="1"/>
  <c r="AY227" i="4" s="1"/>
  <c r="AV225" i="4"/>
  <c r="AX224" i="4" a="1"/>
  <c r="AX224" i="4" s="1"/>
  <c r="AY223" i="4" a="1"/>
  <c r="AY223" i="4" s="1"/>
  <c r="AV221" i="4"/>
  <c r="AX220" i="4" a="1"/>
  <c r="AX220" i="4" s="1"/>
  <c r="AY219" i="4" a="1"/>
  <c r="AY219" i="4" s="1"/>
  <c r="AV218" i="4"/>
  <c r="AX217" i="4" a="1"/>
  <c r="AX217" i="4" s="1"/>
  <c r="AY216" i="4" a="1"/>
  <c r="AY216" i="4" s="1"/>
  <c r="AV214" i="4"/>
  <c r="AX213" i="4" a="1"/>
  <c r="AX213" i="4" s="1"/>
  <c r="AY212" i="4" a="1"/>
  <c r="AY212" i="4" s="1"/>
  <c r="AV210" i="4"/>
  <c r="AV217" i="4"/>
  <c r="AX216" i="4" a="1"/>
  <c r="AX216" i="4" s="1"/>
  <c r="AY215" i="4" a="1"/>
  <c r="AY215" i="4" s="1"/>
  <c r="AV213" i="4"/>
  <c r="AX212" i="4" a="1"/>
  <c r="AX212" i="4" s="1"/>
  <c r="AY211" i="4" a="1"/>
  <c r="AY211" i="4" s="1"/>
  <c r="AY218" i="4" a="1"/>
  <c r="AY218" i="4" s="1"/>
  <c r="AV216" i="4"/>
  <c r="AX215" i="4" a="1"/>
  <c r="AX215" i="4" s="1"/>
  <c r="AX218" i="4" a="1"/>
  <c r="AX218" i="4" s="1"/>
  <c r="AY217" i="4" a="1"/>
  <c r="AY217" i="4" s="1"/>
  <c r="AV215" i="4"/>
  <c r="AY214" i="4" a="1"/>
  <c r="AY214" i="4" s="1"/>
  <c r="AY209" i="4" a="1"/>
  <c r="AY209" i="4" s="1"/>
  <c r="AV207" i="4"/>
  <c r="AX206" i="4" a="1"/>
  <c r="AX206" i="4" s="1"/>
  <c r="AY205" i="4" a="1"/>
  <c r="AY205" i="4" s="1"/>
  <c r="AV203" i="4"/>
  <c r="AX202" i="4" a="1"/>
  <c r="AX202" i="4" s="1"/>
  <c r="AY201" i="4" a="1"/>
  <c r="AY201" i="4" s="1"/>
  <c r="AV199" i="4"/>
  <c r="AX198" i="4" a="1"/>
  <c r="AX198" i="4" s="1"/>
  <c r="AY197" i="4" a="1"/>
  <c r="AY197" i="4" s="1"/>
  <c r="AV195" i="4"/>
  <c r="AX214" i="4" a="1"/>
  <c r="AX214" i="4" s="1"/>
  <c r="AY213" i="4" a="1"/>
  <c r="AY213" i="4" s="1"/>
  <c r="AX209" i="4" a="1"/>
  <c r="AX209" i="4" s="1"/>
  <c r="AY208" i="4" a="1"/>
  <c r="AY208" i="4" s="1"/>
  <c r="AV206" i="4"/>
  <c r="AX205" i="4" a="1"/>
  <c r="AX205" i="4" s="1"/>
  <c r="AY204" i="4" a="1"/>
  <c r="AY204" i="4" s="1"/>
  <c r="AV202" i="4"/>
  <c r="AX201" i="4" a="1"/>
  <c r="AX201" i="4" s="1"/>
  <c r="AY200" i="4" a="1"/>
  <c r="AY200" i="4" s="1"/>
  <c r="AV198" i="4"/>
  <c r="AX197" i="4" a="1"/>
  <c r="AX197" i="4" s="1"/>
  <c r="AY196" i="4" a="1"/>
  <c r="AY196" i="4" s="1"/>
  <c r="AV212" i="4"/>
  <c r="AX211" i="4" a="1"/>
  <c r="AX211" i="4" s="1"/>
  <c r="AY210" i="4" a="1"/>
  <c r="AY210" i="4" s="1"/>
  <c r="AV209" i="4"/>
  <c r="AX208" i="4" a="1"/>
  <c r="AX208" i="4" s="1"/>
  <c r="AY207" i="4" a="1"/>
  <c r="AY207" i="4" s="1"/>
  <c r="AV205" i="4"/>
  <c r="AX204" i="4" a="1"/>
  <c r="AX204" i="4" s="1"/>
  <c r="AY203" i="4" a="1"/>
  <c r="AY203" i="4" s="1"/>
  <c r="AV201" i="4"/>
  <c r="AX200" i="4" a="1"/>
  <c r="AX200" i="4" s="1"/>
  <c r="AY199" i="4" a="1"/>
  <c r="AY199" i="4" s="1"/>
  <c r="AV197" i="4"/>
  <c r="AX196" i="4" a="1"/>
  <c r="AX196" i="4" s="1"/>
  <c r="AY195" i="4" a="1"/>
  <c r="AY195" i="4" s="1"/>
  <c r="AV204" i="4"/>
  <c r="AY202" i="4" a="1"/>
  <c r="AY202" i="4" s="1"/>
  <c r="AX195" i="4" a="1"/>
  <c r="AX195" i="4" s="1"/>
  <c r="AV193" i="4"/>
  <c r="AX192" i="4" a="1"/>
  <c r="AX192" i="4" s="1"/>
  <c r="AY191" i="4" a="1"/>
  <c r="AY191" i="4" s="1"/>
  <c r="AV189" i="4"/>
  <c r="AX188" i="4" a="1"/>
  <c r="AX188" i="4" s="1"/>
  <c r="AY187" i="4" a="1"/>
  <c r="AY187" i="4" s="1"/>
  <c r="AV185" i="4"/>
  <c r="AX184" i="4" a="1"/>
  <c r="AX184" i="4" s="1"/>
  <c r="AY183" i="4" a="1"/>
  <c r="AY183" i="4" s="1"/>
  <c r="AX210" i="4" a="1"/>
  <c r="AX210" i="4" s="1"/>
  <c r="AX207" i="4" a="1"/>
  <c r="AX207" i="4" s="1"/>
  <c r="AV200" i="4"/>
  <c r="AY198" i="4" a="1"/>
  <c r="AY198" i="4" s="1"/>
  <c r="AY194" i="4" a="1"/>
  <c r="AY194" i="4" s="1"/>
  <c r="AV192" i="4"/>
  <c r="AX191" i="4" a="1"/>
  <c r="AX191" i="4" s="1"/>
  <c r="AY190" i="4" a="1"/>
  <c r="AY190" i="4" s="1"/>
  <c r="AV188" i="4"/>
  <c r="AX187" i="4" a="1"/>
  <c r="AX187" i="4" s="1"/>
  <c r="AY186" i="4" a="1"/>
  <c r="AY186" i="4" s="1"/>
  <c r="AV184" i="4"/>
  <c r="AX183" i="4" a="1"/>
  <c r="AX183" i="4" s="1"/>
  <c r="AY182" i="4" a="1"/>
  <c r="AY182" i="4" s="1"/>
  <c r="AV211" i="4"/>
  <c r="AX203" i="4" a="1"/>
  <c r="AX203" i="4" s="1"/>
  <c r="AV196" i="4"/>
  <c r="AX194" i="4" a="1"/>
  <c r="AX194" i="4" s="1"/>
  <c r="AY193" i="4" a="1"/>
  <c r="AY193" i="4" s="1"/>
  <c r="AV191" i="4"/>
  <c r="AX190" i="4" a="1"/>
  <c r="AX190" i="4" s="1"/>
  <c r="AY189" i="4" a="1"/>
  <c r="AY189" i="4" s="1"/>
  <c r="AV187" i="4"/>
  <c r="AX186" i="4" a="1"/>
  <c r="AX186" i="4" s="1"/>
  <c r="AY185" i="4" a="1"/>
  <c r="AY185" i="4" s="1"/>
  <c r="AV183" i="4"/>
  <c r="AX182" i="4" a="1"/>
  <c r="AX182" i="4" s="1"/>
  <c r="AY206" i="4" a="1"/>
  <c r="AY206" i="4" s="1"/>
  <c r="AV190" i="4"/>
  <c r="AY188" i="4" a="1"/>
  <c r="AY188" i="4" s="1"/>
  <c r="AY181" i="4" a="1"/>
  <c r="AY181" i="4" s="1"/>
  <c r="AV179" i="4"/>
  <c r="AX178" i="4" a="1"/>
  <c r="AX178" i="4" s="1"/>
  <c r="AY177" i="4" a="1"/>
  <c r="AY177" i="4" s="1"/>
  <c r="AV175" i="4"/>
  <c r="AX174" i="4" a="1"/>
  <c r="AX174" i="4" s="1"/>
  <c r="AY173" i="4" a="1"/>
  <c r="AY173" i="4" s="1"/>
  <c r="AV171" i="4"/>
  <c r="AX170" i="4" a="1"/>
  <c r="AX170" i="4" s="1"/>
  <c r="AY169" i="4" a="1"/>
  <c r="AY169" i="4" s="1"/>
  <c r="AV208" i="4"/>
  <c r="AX193" i="4" a="1"/>
  <c r="AX193" i="4" s="1"/>
  <c r="AV186" i="4"/>
  <c r="AY184" i="4" a="1"/>
  <c r="AY184" i="4" s="1"/>
  <c r="AX181" i="4" a="1"/>
  <c r="AX181" i="4" s="1"/>
  <c r="AY180" i="4" a="1"/>
  <c r="AY180" i="4" s="1"/>
  <c r="AV178" i="4"/>
  <c r="AX177" i="4" a="1"/>
  <c r="AX177" i="4" s="1"/>
  <c r="AY176" i="4" a="1"/>
  <c r="AY176" i="4" s="1"/>
  <c r="AV174" i="4"/>
  <c r="AX173" i="4" a="1"/>
  <c r="AX173" i="4" s="1"/>
  <c r="AY172" i="4" a="1"/>
  <c r="AY172" i="4" s="1"/>
  <c r="AV170" i="4"/>
  <c r="AX169" i="4" a="1"/>
  <c r="AX169" i="4" s="1"/>
  <c r="AY168" i="4" a="1"/>
  <c r="AY168" i="4" s="1"/>
  <c r="AX189" i="4" a="1"/>
  <c r="AX189" i="4" s="1"/>
  <c r="AV182" i="4"/>
  <c r="AV181" i="4"/>
  <c r="AX180" i="4" a="1"/>
  <c r="AX180" i="4" s="1"/>
  <c r="AY179" i="4" a="1"/>
  <c r="AY179" i="4" s="1"/>
  <c r="AV177" i="4"/>
  <c r="AX176" i="4" a="1"/>
  <c r="AX176" i="4" s="1"/>
  <c r="AY175" i="4" a="1"/>
  <c r="AY175" i="4" s="1"/>
  <c r="AV173" i="4"/>
  <c r="AX172" i="4" a="1"/>
  <c r="AX172" i="4" s="1"/>
  <c r="AY171" i="4" a="1"/>
  <c r="AY171" i="4" s="1"/>
  <c r="AV169" i="4"/>
  <c r="AX168" i="4" a="1"/>
  <c r="AX168" i="4" s="1"/>
  <c r="AX199" i="4" a="1"/>
  <c r="AX199" i="4" s="1"/>
  <c r="AV194" i="4"/>
  <c r="AY192" i="4" a="1"/>
  <c r="AY192" i="4" s="1"/>
  <c r="AX185" i="4" a="1"/>
  <c r="AX185" i="4" s="1"/>
  <c r="AV180" i="4"/>
  <c r="AX179" i="4" a="1"/>
  <c r="AX179" i="4" s="1"/>
  <c r="AY178" i="4" a="1"/>
  <c r="AY178" i="4" s="1"/>
  <c r="AV176" i="4"/>
  <c r="AX175" i="4" a="1"/>
  <c r="AX175" i="4" s="1"/>
  <c r="AY174" i="4" a="1"/>
  <c r="AY174" i="4" s="1"/>
  <c r="AV168" i="4"/>
  <c r="AY167" i="4" a="1"/>
  <c r="AY167" i="4" s="1"/>
  <c r="AV165" i="4"/>
  <c r="AX164" i="4" a="1"/>
  <c r="AX164" i="4" s="1"/>
  <c r="AY163" i="4" a="1"/>
  <c r="AY163" i="4" s="1"/>
  <c r="AV161" i="4"/>
  <c r="AX160" i="4" a="1"/>
  <c r="AX160" i="4" s="1"/>
  <c r="AY159" i="4" a="1"/>
  <c r="AY159" i="4" s="1"/>
  <c r="AV157" i="4"/>
  <c r="AX156" i="4" a="1"/>
  <c r="AX156" i="4" s="1"/>
  <c r="AY155" i="4" a="1"/>
  <c r="AY155" i="4" s="1"/>
  <c r="AX171" i="4" a="1"/>
  <c r="AX171" i="4" s="1"/>
  <c r="AX167" i="4" a="1"/>
  <c r="AX167" i="4" s="1"/>
  <c r="AY166" i="4" a="1"/>
  <c r="AY166" i="4" s="1"/>
  <c r="AV164" i="4"/>
  <c r="AX163" i="4" a="1"/>
  <c r="AX163" i="4" s="1"/>
  <c r="AY162" i="4" a="1"/>
  <c r="AY162" i="4" s="1"/>
  <c r="AV160" i="4"/>
  <c r="AX159" i="4" a="1"/>
  <c r="AX159" i="4" s="1"/>
  <c r="AY158" i="4" a="1"/>
  <c r="AY158" i="4" s="1"/>
  <c r="AV156" i="4"/>
  <c r="AX155" i="4" a="1"/>
  <c r="AX155" i="4" s="1"/>
  <c r="AY154" i="4" a="1"/>
  <c r="AY154" i="4" s="1"/>
  <c r="AV167" i="4"/>
  <c r="AX166" i="4" a="1"/>
  <c r="AX166" i="4" s="1"/>
  <c r="AY165" i="4" a="1"/>
  <c r="AY165" i="4" s="1"/>
  <c r="AV163" i="4"/>
  <c r="AX162" i="4" a="1"/>
  <c r="AX162" i="4" s="1"/>
  <c r="AY161" i="4" a="1"/>
  <c r="AY161" i="4" s="1"/>
  <c r="AV159" i="4"/>
  <c r="AX158" i="4" a="1"/>
  <c r="AX158" i="4" s="1"/>
  <c r="AY157" i="4" a="1"/>
  <c r="AY157" i="4" s="1"/>
  <c r="AV155" i="4"/>
  <c r="AX154" i="4" a="1"/>
  <c r="AX154" i="4" s="1"/>
  <c r="AY153" i="4" a="1"/>
  <c r="AY153" i="4" s="1"/>
  <c r="AV172" i="4"/>
  <c r="AY170" i="4" a="1"/>
  <c r="AY170" i="4" s="1"/>
  <c r="AV166" i="4"/>
  <c r="AX165" i="4" a="1"/>
  <c r="AX165" i="4" s="1"/>
  <c r="AY164" i="4" a="1"/>
  <c r="AY164" i="4" s="1"/>
  <c r="AV162" i="4"/>
  <c r="AX161" i="4" a="1"/>
  <c r="AX161" i="4" s="1"/>
  <c r="AY160" i="4" a="1"/>
  <c r="AY160" i="4" s="1"/>
  <c r="AV158" i="4"/>
  <c r="AX157" i="4" a="1"/>
  <c r="AX157" i="4" s="1"/>
  <c r="AY156" i="4" a="1"/>
  <c r="AY156" i="4" s="1"/>
  <c r="AV154" i="4"/>
  <c r="AX153" i="4" a="1"/>
  <c r="AX153" i="4" s="1"/>
  <c r="AY152" i="4" a="1"/>
  <c r="AY152" i="4" s="1"/>
  <c r="AV151" i="4"/>
  <c r="AX150" i="4" a="1"/>
  <c r="AX150" i="4" s="1"/>
  <c r="AY149" i="4" a="1"/>
  <c r="AY149" i="4" s="1"/>
  <c r="AV147" i="4"/>
  <c r="AX146" i="4" a="1"/>
  <c r="AX146" i="4" s="1"/>
  <c r="AY145" i="4" a="1"/>
  <c r="AY145" i="4" s="1"/>
  <c r="AV143" i="4"/>
  <c r="AX142" i="4" a="1"/>
  <c r="AX142" i="4" s="1"/>
  <c r="AY141" i="4" a="1"/>
  <c r="AY141" i="4" s="1"/>
  <c r="AV139" i="4"/>
  <c r="AX138" i="4" a="1"/>
  <c r="AX138" i="4" s="1"/>
  <c r="AY137" i="4" a="1"/>
  <c r="AY137" i="4" s="1"/>
  <c r="AV135" i="4"/>
  <c r="AX134" i="4" a="1"/>
  <c r="AX134" i="4" s="1"/>
  <c r="AY133" i="4" a="1"/>
  <c r="AY133" i="4" s="1"/>
  <c r="AV131" i="4"/>
  <c r="AX130" i="4" a="1"/>
  <c r="AX130" i="4" s="1"/>
  <c r="AY129" i="4" a="1"/>
  <c r="AY129" i="4" s="1"/>
  <c r="AV127" i="4"/>
  <c r="AX126" i="4" a="1"/>
  <c r="AX126" i="4" s="1"/>
  <c r="AY125" i="4" a="1"/>
  <c r="AY125" i="4" s="1"/>
  <c r="AV123" i="4"/>
  <c r="AX122" i="4" a="1"/>
  <c r="AX122" i="4" s="1"/>
  <c r="AY121" i="4" a="1"/>
  <c r="AY121" i="4" s="1"/>
  <c r="AV119" i="4"/>
  <c r="AX118" i="4" a="1"/>
  <c r="AX118" i="4" s="1"/>
  <c r="AY117" i="4" a="1"/>
  <c r="AY117" i="4" s="1"/>
  <c r="AX152" i="4" a="1"/>
  <c r="AX152" i="4" s="1"/>
  <c r="AV150" i="4"/>
  <c r="AX149" i="4" a="1"/>
  <c r="AX149" i="4" s="1"/>
  <c r="AY148" i="4" a="1"/>
  <c r="AY148" i="4" s="1"/>
  <c r="AV146" i="4"/>
  <c r="AX145" i="4" a="1"/>
  <c r="AX145" i="4" s="1"/>
  <c r="AY144" i="4" a="1"/>
  <c r="AY144" i="4" s="1"/>
  <c r="AV142" i="4"/>
  <c r="AX141" i="4" a="1"/>
  <c r="AX141" i="4" s="1"/>
  <c r="AY140" i="4" a="1"/>
  <c r="AY140" i="4" s="1"/>
  <c r="AV138" i="4"/>
  <c r="AX137" i="4" a="1"/>
  <c r="AX137" i="4" s="1"/>
  <c r="AY136" i="4" a="1"/>
  <c r="AY136" i="4" s="1"/>
  <c r="AV134" i="4"/>
  <c r="AX133" i="4" a="1"/>
  <c r="AX133" i="4" s="1"/>
  <c r="AY132" i="4" a="1"/>
  <c r="AY132" i="4" s="1"/>
  <c r="AV130" i="4"/>
  <c r="AX129" i="4" a="1"/>
  <c r="AX129" i="4" s="1"/>
  <c r="AY128" i="4" a="1"/>
  <c r="AY128" i="4" s="1"/>
  <c r="AV126" i="4"/>
  <c r="AX125" i="4" a="1"/>
  <c r="AX125" i="4" s="1"/>
  <c r="AY124" i="4" a="1"/>
  <c r="AY124" i="4" s="1"/>
  <c r="AV122" i="4"/>
  <c r="AX121" i="4" a="1"/>
  <c r="AX121" i="4" s="1"/>
  <c r="AY120" i="4" a="1"/>
  <c r="AY120" i="4" s="1"/>
  <c r="AV118" i="4"/>
  <c r="AX117" i="4" a="1"/>
  <c r="AX117" i="4" s="1"/>
  <c r="AV153" i="4"/>
  <c r="AV152" i="4"/>
  <c r="AY151" i="4" a="1"/>
  <c r="AY151" i="4" s="1"/>
  <c r="AV149" i="4"/>
  <c r="AX148" i="4" a="1"/>
  <c r="AX148" i="4" s="1"/>
  <c r="AY147" i="4" a="1"/>
  <c r="AY147" i="4" s="1"/>
  <c r="AV145" i="4"/>
  <c r="AX144" i="4" a="1"/>
  <c r="AX144" i="4" s="1"/>
  <c r="AY143" i="4" a="1"/>
  <c r="AY143" i="4" s="1"/>
  <c r="AV141" i="4"/>
  <c r="AX140" i="4" a="1"/>
  <c r="AX140" i="4" s="1"/>
  <c r="AY139" i="4" a="1"/>
  <c r="AY139" i="4" s="1"/>
  <c r="AV137" i="4"/>
  <c r="AX136" i="4" a="1"/>
  <c r="AX136" i="4" s="1"/>
  <c r="AY135" i="4" a="1"/>
  <c r="AY135" i="4" s="1"/>
  <c r="AV133" i="4"/>
  <c r="AX132" i="4" a="1"/>
  <c r="AX132" i="4" s="1"/>
  <c r="AY131" i="4" a="1"/>
  <c r="AY131" i="4" s="1"/>
  <c r="AV129" i="4"/>
  <c r="AX128" i="4" a="1"/>
  <c r="AX128" i="4" s="1"/>
  <c r="AY127" i="4" a="1"/>
  <c r="AY127" i="4" s="1"/>
  <c r="AV125" i="4"/>
  <c r="AX124" i="4" a="1"/>
  <c r="AX124" i="4" s="1"/>
  <c r="AY123" i="4" a="1"/>
  <c r="AY123" i="4" s="1"/>
  <c r="AV121" i="4"/>
  <c r="AX151" i="4" a="1"/>
  <c r="AX151" i="4" s="1"/>
  <c r="AY150" i="4" a="1"/>
  <c r="AY150" i="4" s="1"/>
  <c r="AV148" i="4"/>
  <c r="AX147" i="4" a="1"/>
  <c r="AX147" i="4" s="1"/>
  <c r="AY146" i="4" a="1"/>
  <c r="AY146" i="4" s="1"/>
  <c r="AV144" i="4"/>
  <c r="AX143" i="4" a="1"/>
  <c r="AX143" i="4" s="1"/>
  <c r="AY142" i="4" a="1"/>
  <c r="AY142" i="4" s="1"/>
  <c r="AV140" i="4"/>
  <c r="AX139" i="4" a="1"/>
  <c r="AX139" i="4" s="1"/>
  <c r="AY138" i="4" a="1"/>
  <c r="AY138" i="4" s="1"/>
  <c r="AV136" i="4"/>
  <c r="AX135" i="4" a="1"/>
  <c r="AX135" i="4" s="1"/>
  <c r="AY134" i="4" a="1"/>
  <c r="AY134" i="4" s="1"/>
  <c r="AV132" i="4"/>
  <c r="AY130" i="4" a="1"/>
  <c r="AY130" i="4" s="1"/>
  <c r="AX123" i="4" a="1"/>
  <c r="AX123" i="4" s="1"/>
  <c r="AV120" i="4"/>
  <c r="AX119" i="4" a="1"/>
  <c r="AX119" i="4" s="1"/>
  <c r="AY118" i="4" a="1"/>
  <c r="AY118" i="4" s="1"/>
  <c r="AV115" i="4"/>
  <c r="AX114" i="4" a="1"/>
  <c r="AX114" i="4" s="1"/>
  <c r="AY113" i="4" a="1"/>
  <c r="AY113" i="4" s="1"/>
  <c r="AV111" i="4"/>
  <c r="AX110" i="4" a="1"/>
  <c r="AX110" i="4" s="1"/>
  <c r="AY109" i="4" a="1"/>
  <c r="AY109" i="4" s="1"/>
  <c r="AV107" i="4"/>
  <c r="AX106" i="4" a="1"/>
  <c r="AX106" i="4" s="1"/>
  <c r="AY105" i="4" a="1"/>
  <c r="AY105" i="4" s="1"/>
  <c r="AV103" i="4"/>
  <c r="AX102" i="4" a="1"/>
  <c r="AX102" i="4" s="1"/>
  <c r="AY101" i="4" a="1"/>
  <c r="AY101" i="4" s="1"/>
  <c r="AV99" i="4"/>
  <c r="AX98" i="4" a="1"/>
  <c r="AX98" i="4" s="1"/>
  <c r="AY97" i="4" a="1"/>
  <c r="AY97" i="4" s="1"/>
  <c r="AV95" i="4"/>
  <c r="AX94" i="4" a="1"/>
  <c r="AX94" i="4" s="1"/>
  <c r="AY93" i="4" a="1"/>
  <c r="AY93" i="4" s="1"/>
  <c r="AV91" i="4"/>
  <c r="AX90" i="4" a="1"/>
  <c r="AX90" i="4" s="1"/>
  <c r="AY89" i="4" a="1"/>
  <c r="AY89" i="4" s="1"/>
  <c r="AV87" i="4"/>
  <c r="AV128" i="4"/>
  <c r="AW128" i="4" s="1"/>
  <c r="AY126" i="4" a="1"/>
  <c r="AY126" i="4" s="1"/>
  <c r="AV117" i="4"/>
  <c r="AY116" i="4" a="1"/>
  <c r="AY116" i="4" s="1"/>
  <c r="AV114" i="4"/>
  <c r="AX113" i="4" a="1"/>
  <c r="AX113" i="4" s="1"/>
  <c r="AY112" i="4" a="1"/>
  <c r="AY112" i="4" s="1"/>
  <c r="AV110" i="4"/>
  <c r="AX109" i="4" a="1"/>
  <c r="AX109" i="4" s="1"/>
  <c r="AY108" i="4" a="1"/>
  <c r="AY108" i="4" s="1"/>
  <c r="AV106" i="4"/>
  <c r="AX105" i="4" a="1"/>
  <c r="AX105" i="4" s="1"/>
  <c r="AY104" i="4" a="1"/>
  <c r="AY104" i="4" s="1"/>
  <c r="AV102" i="4"/>
  <c r="AX101" i="4" a="1"/>
  <c r="AX101" i="4" s="1"/>
  <c r="AY100" i="4" a="1"/>
  <c r="AY100" i="4" s="1"/>
  <c r="AV98" i="4"/>
  <c r="AX97" i="4" a="1"/>
  <c r="AX97" i="4" s="1"/>
  <c r="AY96" i="4" a="1"/>
  <c r="AY96" i="4" s="1"/>
  <c r="AV94" i="4"/>
  <c r="AX93" i="4" a="1"/>
  <c r="AX93" i="4" s="1"/>
  <c r="AY92" i="4" a="1"/>
  <c r="AY92" i="4" s="1"/>
  <c r="AV90" i="4"/>
  <c r="AX131" i="4" a="1"/>
  <c r="AX131" i="4" s="1"/>
  <c r="AV124" i="4"/>
  <c r="AY122" i="4" a="1"/>
  <c r="AY122" i="4" s="1"/>
  <c r="AX116" i="4" a="1"/>
  <c r="AX116" i="4" s="1"/>
  <c r="AY115" i="4" a="1"/>
  <c r="AY115" i="4" s="1"/>
  <c r="AV113" i="4"/>
  <c r="AX112" i="4" a="1"/>
  <c r="AX112" i="4" s="1"/>
  <c r="AY111" i="4" a="1"/>
  <c r="AY111" i="4" s="1"/>
  <c r="AV109" i="4"/>
  <c r="AX108" i="4" a="1"/>
  <c r="AX108" i="4" s="1"/>
  <c r="AY107" i="4" a="1"/>
  <c r="AY107" i="4" s="1"/>
  <c r="AV105" i="4"/>
  <c r="AX104" i="4" a="1"/>
  <c r="AX104" i="4" s="1"/>
  <c r="AY103" i="4" a="1"/>
  <c r="AY103" i="4" s="1"/>
  <c r="AV101" i="4"/>
  <c r="AX100" i="4" a="1"/>
  <c r="AX100" i="4" s="1"/>
  <c r="AY99" i="4" a="1"/>
  <c r="AY99" i="4" s="1"/>
  <c r="AV97" i="4"/>
  <c r="AX96" i="4" a="1"/>
  <c r="AX96" i="4" s="1"/>
  <c r="AY95" i="4" a="1"/>
  <c r="AY95" i="4" s="1"/>
  <c r="AV93" i="4"/>
  <c r="AX92" i="4" a="1"/>
  <c r="AX92" i="4" s="1"/>
  <c r="AY91" i="4" a="1"/>
  <c r="AY91" i="4" s="1"/>
  <c r="AV89" i="4"/>
  <c r="AX88" i="4" a="1"/>
  <c r="AX88" i="4" s="1"/>
  <c r="AY87" i="4" a="1"/>
  <c r="AY87" i="4" s="1"/>
  <c r="AX115" i="4" a="1"/>
  <c r="AX115" i="4" s="1"/>
  <c r="AV108" i="4"/>
  <c r="AY106" i="4" a="1"/>
  <c r="AY106" i="4" s="1"/>
  <c r="AX99" i="4" a="1"/>
  <c r="AX99" i="4" s="1"/>
  <c r="AV92" i="4"/>
  <c r="AY90" i="4" a="1"/>
  <c r="AY90" i="4" s="1"/>
  <c r="AV86" i="4"/>
  <c r="AX85" i="4" a="1"/>
  <c r="AX85" i="4" s="1"/>
  <c r="AY84" i="4" a="1"/>
  <c r="AY84" i="4" s="1"/>
  <c r="AV82" i="4"/>
  <c r="AX81" i="4" a="1"/>
  <c r="AX81" i="4" s="1"/>
  <c r="AY80" i="4" a="1"/>
  <c r="AY80" i="4" s="1"/>
  <c r="AV78" i="4"/>
  <c r="AX77" i="4" a="1"/>
  <c r="AX77" i="4" s="1"/>
  <c r="AY76" i="4" a="1"/>
  <c r="AY76" i="4" s="1"/>
  <c r="AV74" i="4"/>
  <c r="AX73" i="4" a="1"/>
  <c r="AX73" i="4" s="1"/>
  <c r="AY72" i="4" a="1"/>
  <c r="AY72" i="4" s="1"/>
  <c r="AV70" i="4"/>
  <c r="AX69" i="4" a="1"/>
  <c r="AX69" i="4" s="1"/>
  <c r="AY68" i="4" a="1"/>
  <c r="AY68" i="4" s="1"/>
  <c r="AV66" i="4"/>
  <c r="AX65" i="4" a="1"/>
  <c r="AX65" i="4" s="1"/>
  <c r="AY64" i="4" a="1"/>
  <c r="AY64" i="4" s="1"/>
  <c r="AV62" i="4"/>
  <c r="AX61" i="4" a="1"/>
  <c r="AX61" i="4" s="1"/>
  <c r="AY119" i="4" a="1"/>
  <c r="AY119" i="4" s="1"/>
  <c r="AX111" i="4" a="1"/>
  <c r="AX111" i="4" s="1"/>
  <c r="AV104" i="4"/>
  <c r="AY102" i="4" a="1"/>
  <c r="AY102" i="4" s="1"/>
  <c r="AX95" i="4" a="1"/>
  <c r="AX95" i="4" s="1"/>
  <c r="AX89" i="4" a="1"/>
  <c r="AX89" i="4" s="1"/>
  <c r="AY88" i="4" a="1"/>
  <c r="AY88" i="4" s="1"/>
  <c r="AV85" i="4"/>
  <c r="AX84" i="4" a="1"/>
  <c r="AX84" i="4" s="1"/>
  <c r="AY83" i="4" a="1"/>
  <c r="AY83" i="4" s="1"/>
  <c r="AV81" i="4"/>
  <c r="AX80" i="4" a="1"/>
  <c r="AX80" i="4" s="1"/>
  <c r="AY79" i="4" a="1"/>
  <c r="AY79" i="4" s="1"/>
  <c r="AV77" i="4"/>
  <c r="AX76" i="4" a="1"/>
  <c r="AX76" i="4" s="1"/>
  <c r="AY75" i="4" a="1"/>
  <c r="AY75" i="4" s="1"/>
  <c r="AV73" i="4"/>
  <c r="AX72" i="4" a="1"/>
  <c r="AX72" i="4" s="1"/>
  <c r="AY71" i="4" a="1"/>
  <c r="AY71" i="4" s="1"/>
  <c r="AV69" i="4"/>
  <c r="AX68" i="4" a="1"/>
  <c r="AX68" i="4" s="1"/>
  <c r="AY67" i="4" a="1"/>
  <c r="AY67" i="4" s="1"/>
  <c r="AV65" i="4"/>
  <c r="AX64" i="4" a="1"/>
  <c r="AX64" i="4" s="1"/>
  <c r="AY63" i="4" a="1"/>
  <c r="AY63" i="4" s="1"/>
  <c r="AV61" i="4"/>
  <c r="AX120" i="4" a="1"/>
  <c r="AX120" i="4" s="1"/>
  <c r="AV116" i="4"/>
  <c r="AY114" i="4" a="1"/>
  <c r="AY114" i="4" s="1"/>
  <c r="AX107" i="4" a="1"/>
  <c r="AX107" i="4" s="1"/>
  <c r="AV100" i="4"/>
  <c r="AY98" i="4" a="1"/>
  <c r="AY98" i="4" s="1"/>
  <c r="AX91" i="4" a="1"/>
  <c r="AX91" i="4" s="1"/>
  <c r="AV88" i="4"/>
  <c r="AX87" i="4" a="1"/>
  <c r="AX87" i="4" s="1"/>
  <c r="AY86" i="4" a="1"/>
  <c r="AY86" i="4" s="1"/>
  <c r="AV84" i="4"/>
  <c r="AX83" i="4" a="1"/>
  <c r="AX83" i="4" s="1"/>
  <c r="AY82" i="4" a="1"/>
  <c r="AY82" i="4" s="1"/>
  <c r="AV80" i="4"/>
  <c r="AX79" i="4" a="1"/>
  <c r="AX79" i="4" s="1"/>
  <c r="AY78" i="4" a="1"/>
  <c r="AY78" i="4" s="1"/>
  <c r="AV76" i="4"/>
  <c r="AX75" i="4" a="1"/>
  <c r="AX75" i="4" s="1"/>
  <c r="AY74" i="4" a="1"/>
  <c r="AY74" i="4" s="1"/>
  <c r="AV72" i="4"/>
  <c r="AX71" i="4" a="1"/>
  <c r="AX71" i="4" s="1"/>
  <c r="AY70" i="4" a="1"/>
  <c r="AY70" i="4" s="1"/>
  <c r="AV68" i="4"/>
  <c r="AX67" i="4" a="1"/>
  <c r="AX67" i="4" s="1"/>
  <c r="AY66" i="4" a="1"/>
  <c r="AY66" i="4" s="1"/>
  <c r="AV64" i="4"/>
  <c r="AX127" i="4" a="1"/>
  <c r="AX127" i="4" s="1"/>
  <c r="AV112" i="4"/>
  <c r="AY110" i="4" a="1"/>
  <c r="AY110" i="4" s="1"/>
  <c r="AX103" i="4" a="1"/>
  <c r="AX103" i="4" s="1"/>
  <c r="AV96" i="4"/>
  <c r="AY94" i="4" a="1"/>
  <c r="AY94" i="4" s="1"/>
  <c r="AX86" i="4" a="1"/>
  <c r="AX86" i="4" s="1"/>
  <c r="AY85" i="4" a="1"/>
  <c r="AY85" i="4" s="1"/>
  <c r="AV83" i="4"/>
  <c r="AX82" i="4" a="1"/>
  <c r="AX82" i="4" s="1"/>
  <c r="AY81" i="4" a="1"/>
  <c r="AY81" i="4" s="1"/>
  <c r="AV79" i="4"/>
  <c r="AX78" i="4" a="1"/>
  <c r="AX78" i="4" s="1"/>
  <c r="AY77" i="4" a="1"/>
  <c r="AY77" i="4" s="1"/>
  <c r="AV75" i="4"/>
  <c r="AX74" i="4" a="1"/>
  <c r="AX74" i="4" s="1"/>
  <c r="AY73" i="4" a="1"/>
  <c r="AY73" i="4" s="1"/>
  <c r="AV71" i="4"/>
  <c r="AX70" i="4" a="1"/>
  <c r="AX70" i="4" s="1"/>
  <c r="AY69" i="4" a="1"/>
  <c r="AY69" i="4" s="1"/>
  <c r="AX63" i="4" a="1"/>
  <c r="AX63" i="4" s="1"/>
  <c r="AY62" i="4" a="1"/>
  <c r="AY62" i="4" s="1"/>
  <c r="AV59" i="4"/>
  <c r="AX58" i="4" a="1"/>
  <c r="AX58" i="4" s="1"/>
  <c r="AY57" i="4" a="1"/>
  <c r="AY57" i="4" s="1"/>
  <c r="AV55" i="4"/>
  <c r="AX54" i="4" a="1"/>
  <c r="AX54" i="4" s="1"/>
  <c r="AY53" i="4" a="1"/>
  <c r="AY53" i="4" s="1"/>
  <c r="AV51" i="4"/>
  <c r="AX50" i="4" a="1"/>
  <c r="AX50" i="4" s="1"/>
  <c r="AY49" i="4" a="1"/>
  <c r="AY49" i="4" s="1"/>
  <c r="AV47" i="4"/>
  <c r="AX46" i="4" a="1"/>
  <c r="AX46" i="4" s="1"/>
  <c r="AY45" i="4" a="1"/>
  <c r="AY45" i="4" s="1"/>
  <c r="AV43" i="4"/>
  <c r="AX42" i="4" a="1"/>
  <c r="AX42" i="4" s="1"/>
  <c r="AY41" i="4" a="1"/>
  <c r="AY41" i="4" s="1"/>
  <c r="AV39" i="4"/>
  <c r="AX38" i="4" a="1"/>
  <c r="AX38" i="4" s="1"/>
  <c r="AY37" i="4" a="1"/>
  <c r="AY37" i="4" s="1"/>
  <c r="AV35" i="4"/>
  <c r="AX34" i="4" a="1"/>
  <c r="AX34" i="4" s="1"/>
  <c r="AY33" i="4" a="1"/>
  <c r="AY33" i="4" s="1"/>
  <c r="AV31" i="4"/>
  <c r="AX30" i="4" a="1"/>
  <c r="AX30" i="4" s="1"/>
  <c r="AY29" i="4" a="1"/>
  <c r="AY29" i="4" s="1"/>
  <c r="AV27" i="4"/>
  <c r="AX26" i="4" a="1"/>
  <c r="AX26" i="4" s="1"/>
  <c r="AY25" i="4" a="1"/>
  <c r="AY25" i="4" s="1"/>
  <c r="AV23" i="4"/>
  <c r="AX22" i="4" a="1"/>
  <c r="AX22" i="4" s="1"/>
  <c r="AY21" i="4" a="1"/>
  <c r="AY21" i="4" s="1"/>
  <c r="AV19" i="4"/>
  <c r="AX18" i="4" a="1"/>
  <c r="AX18" i="4" s="1"/>
  <c r="AY17" i="4" a="1"/>
  <c r="AY17" i="4" s="1"/>
  <c r="AV15" i="4"/>
  <c r="AX14" i="4" a="1"/>
  <c r="AX14" i="4" s="1"/>
  <c r="AY13" i="4" a="1"/>
  <c r="AY13" i="4" s="1"/>
  <c r="AV11" i="4"/>
  <c r="AX10" i="4" a="1"/>
  <c r="AX10" i="4" s="1"/>
  <c r="AY9" i="4" a="1"/>
  <c r="AY9" i="4" s="1"/>
  <c r="AV67" i="4"/>
  <c r="AW67" i="4" s="1"/>
  <c r="AY65" i="4" a="1"/>
  <c r="AY65" i="4" s="1"/>
  <c r="AV63" i="4"/>
  <c r="AX62" i="4" a="1"/>
  <c r="AX62" i="4" s="1"/>
  <c r="AY61" i="4" a="1"/>
  <c r="AY61" i="4" s="1"/>
  <c r="AY60" i="4" a="1"/>
  <c r="AY60" i="4" s="1"/>
  <c r="AV58" i="4"/>
  <c r="AX57" i="4" a="1"/>
  <c r="AX57" i="4" s="1"/>
  <c r="AY56" i="4" a="1"/>
  <c r="AY56" i="4" s="1"/>
  <c r="AV54" i="4"/>
  <c r="AX53" i="4" a="1"/>
  <c r="AX53" i="4" s="1"/>
  <c r="AY52" i="4" a="1"/>
  <c r="AY52" i="4" s="1"/>
  <c r="AV50" i="4"/>
  <c r="AX49" i="4" a="1"/>
  <c r="AX49" i="4" s="1"/>
  <c r="AY48" i="4" a="1"/>
  <c r="AY48" i="4" s="1"/>
  <c r="AV46" i="4"/>
  <c r="AX45" i="4" a="1"/>
  <c r="AX45" i="4" s="1"/>
  <c r="AY44" i="4" a="1"/>
  <c r="AY44" i="4" s="1"/>
  <c r="AV42" i="4"/>
  <c r="AX41" i="4" a="1"/>
  <c r="AX41" i="4" s="1"/>
  <c r="AY40" i="4" a="1"/>
  <c r="AY40" i="4" s="1"/>
  <c r="AV38" i="4"/>
  <c r="AX37" i="4" a="1"/>
  <c r="AX37" i="4" s="1"/>
  <c r="AY36" i="4" a="1"/>
  <c r="AY36" i="4" s="1"/>
  <c r="AV34" i="4"/>
  <c r="AX33" i="4" a="1"/>
  <c r="AX33" i="4" s="1"/>
  <c r="AY32" i="4" a="1"/>
  <c r="AY32" i="4" s="1"/>
  <c r="AV30" i="4"/>
  <c r="AX29" i="4" a="1"/>
  <c r="AX29" i="4" s="1"/>
  <c r="AY28" i="4" a="1"/>
  <c r="AY28" i="4" s="1"/>
  <c r="AV26" i="4"/>
  <c r="AX25" i="4" a="1"/>
  <c r="AX25" i="4" s="1"/>
  <c r="AY24" i="4" a="1"/>
  <c r="AY24" i="4" s="1"/>
  <c r="AV22" i="4"/>
  <c r="AX21" i="4" a="1"/>
  <c r="AX21" i="4" s="1"/>
  <c r="AY20" i="4" a="1"/>
  <c r="AY20" i="4" s="1"/>
  <c r="AV18" i="4"/>
  <c r="AX17" i="4" a="1"/>
  <c r="AX17" i="4" s="1"/>
  <c r="AY16" i="4" a="1"/>
  <c r="AY16" i="4" s="1"/>
  <c r="AV14" i="4"/>
  <c r="AX13" i="4" a="1"/>
  <c r="AX13" i="4" s="1"/>
  <c r="AY12" i="4" a="1"/>
  <c r="AY12" i="4" s="1"/>
  <c r="AV10" i="4"/>
  <c r="AX9" i="4" a="1"/>
  <c r="AX9" i="4" s="1"/>
  <c r="AX51" i="4" a="1"/>
  <c r="AX51" i="4" s="1"/>
  <c r="AY50" i="4" a="1"/>
  <c r="AY50" i="4" s="1"/>
  <c r="AX47" i="4" a="1"/>
  <c r="AX47" i="4" s="1"/>
  <c r="AX43" i="4" a="1"/>
  <c r="AX43" i="4" s="1"/>
  <c r="AX39" i="4" a="1"/>
  <c r="AX39" i="4" s="1"/>
  <c r="AX60" i="4" a="1"/>
  <c r="AX60" i="4" s="1"/>
  <c r="AY59" i="4" a="1"/>
  <c r="AY59" i="4" s="1"/>
  <c r="AV57" i="4"/>
  <c r="AX56" i="4" a="1"/>
  <c r="AX56" i="4" s="1"/>
  <c r="AY55" i="4" a="1"/>
  <c r="AY55" i="4" s="1"/>
  <c r="AV53" i="4"/>
  <c r="AX52" i="4" a="1"/>
  <c r="AX52" i="4" s="1"/>
  <c r="AY51" i="4" a="1"/>
  <c r="AY51" i="4" s="1"/>
  <c r="AV49" i="4"/>
  <c r="AX48" i="4" a="1"/>
  <c r="AX48" i="4" s="1"/>
  <c r="AY47" i="4" a="1"/>
  <c r="AY47" i="4" s="1"/>
  <c r="AV45" i="4"/>
  <c r="AX44" i="4" a="1"/>
  <c r="AX44" i="4" s="1"/>
  <c r="AY43" i="4" a="1"/>
  <c r="AY43" i="4" s="1"/>
  <c r="AV41" i="4"/>
  <c r="AX40" i="4" a="1"/>
  <c r="AX40" i="4" s="1"/>
  <c r="AY39" i="4" a="1"/>
  <c r="AY39" i="4" s="1"/>
  <c r="AV37" i="4"/>
  <c r="AX36" i="4" a="1"/>
  <c r="AX36" i="4" s="1"/>
  <c r="AY35" i="4" a="1"/>
  <c r="AY35" i="4" s="1"/>
  <c r="AV33" i="4"/>
  <c r="AX32" i="4" a="1"/>
  <c r="AX32" i="4" s="1"/>
  <c r="AY31" i="4" a="1"/>
  <c r="AY31" i="4" s="1"/>
  <c r="AV29" i="4"/>
  <c r="AX28" i="4" a="1"/>
  <c r="AX28" i="4" s="1"/>
  <c r="AY27" i="4" a="1"/>
  <c r="AY27" i="4" s="1"/>
  <c r="AV25" i="4"/>
  <c r="AX24" i="4" a="1"/>
  <c r="AX24" i="4" s="1"/>
  <c r="AY23" i="4" a="1"/>
  <c r="AY23" i="4" s="1"/>
  <c r="AV21" i="4"/>
  <c r="AX20" i="4" a="1"/>
  <c r="AX20" i="4" s="1"/>
  <c r="AY19" i="4" a="1"/>
  <c r="AY19" i="4" s="1"/>
  <c r="AV17" i="4"/>
  <c r="AX16" i="4" a="1"/>
  <c r="AX16" i="4" s="1"/>
  <c r="AY15" i="4" a="1"/>
  <c r="AY15" i="4" s="1"/>
  <c r="AV13" i="4"/>
  <c r="AX12" i="4" a="1"/>
  <c r="AX12" i="4" s="1"/>
  <c r="AY11" i="4" a="1"/>
  <c r="AY11" i="4" s="1"/>
  <c r="AV9" i="4"/>
  <c r="AY46" i="4" a="1"/>
  <c r="AY46" i="4" s="1"/>
  <c r="AY42" i="4" a="1"/>
  <c r="AY42" i="4" s="1"/>
  <c r="AV40" i="4"/>
  <c r="AY38" i="4" a="1"/>
  <c r="AY38" i="4" s="1"/>
  <c r="AX66" i="4" a="1"/>
  <c r="AX66" i="4" s="1"/>
  <c r="AV60" i="4"/>
  <c r="AX59" i="4" a="1"/>
  <c r="AX59" i="4" s="1"/>
  <c r="AY58" i="4" a="1"/>
  <c r="AY58" i="4" s="1"/>
  <c r="AV56" i="4"/>
  <c r="AX55" i="4" a="1"/>
  <c r="AX55" i="4" s="1"/>
  <c r="AY54" i="4" a="1"/>
  <c r="AY54" i="4" s="1"/>
  <c r="AV52" i="4"/>
  <c r="AV48" i="4"/>
  <c r="AV44" i="4"/>
  <c r="AX31" i="4" a="1"/>
  <c r="AX31" i="4" s="1"/>
  <c r="AV24" i="4"/>
  <c r="AY22" i="4" a="1"/>
  <c r="AY22" i="4" s="1"/>
  <c r="AX15" i="4" a="1"/>
  <c r="AX15" i="4" s="1"/>
  <c r="AV36" i="4"/>
  <c r="AY34" i="4" a="1"/>
  <c r="AY34" i="4" s="1"/>
  <c r="AX27" i="4" a="1"/>
  <c r="AX27" i="4" s="1"/>
  <c r="AV20" i="4"/>
  <c r="AY18" i="4" a="1"/>
  <c r="AY18" i="4" s="1"/>
  <c r="AX11" i="4" a="1"/>
  <c r="AX11" i="4" s="1"/>
  <c r="AV32" i="4"/>
  <c r="AY30" i="4" a="1"/>
  <c r="AY30" i="4" s="1"/>
  <c r="AX23" i="4" a="1"/>
  <c r="AX23" i="4" s="1"/>
  <c r="AV16" i="4"/>
  <c r="AY14" i="4" a="1"/>
  <c r="AY14" i="4" s="1"/>
  <c r="AX35" i="4" a="1"/>
  <c r="AX35" i="4" s="1"/>
  <c r="AV28" i="4"/>
  <c r="AY26" i="4" a="1"/>
  <c r="AY26" i="4" s="1"/>
  <c r="AX19" i="4" a="1"/>
  <c r="AX19" i="4" s="1"/>
  <c r="AV12" i="4"/>
  <c r="AY10" i="4" a="1"/>
  <c r="AY10" i="4" s="1"/>
  <c r="AS11" i="4"/>
  <c r="AS22" i="4"/>
  <c r="AS38" i="4"/>
  <c r="AS54" i="4"/>
  <c r="AS74" i="4"/>
  <c r="AS64" i="4"/>
  <c r="AS80" i="4"/>
  <c r="AS61" i="4"/>
  <c r="AS77" i="4"/>
  <c r="AS94" i="4"/>
  <c r="AS110" i="4"/>
  <c r="AS124" i="4"/>
  <c r="AS140" i="4"/>
  <c r="AS121" i="4"/>
  <c r="AS137" i="4"/>
  <c r="AS118" i="4"/>
  <c r="AS134" i="4"/>
  <c r="AS150" i="4"/>
  <c r="AS163" i="4"/>
  <c r="AS164" i="4"/>
  <c r="AS174" i="4"/>
  <c r="AS183" i="4"/>
  <c r="AS199" i="4"/>
  <c r="AS198" i="4"/>
  <c r="AS218" i="4"/>
  <c r="AS217" i="4"/>
  <c r="AS226" i="4"/>
  <c r="AS223" i="4"/>
  <c r="AS235" i="4"/>
  <c r="AS232" i="4"/>
  <c r="AS233" i="4"/>
  <c r="AS243" i="4"/>
  <c r="AS240" i="4"/>
  <c r="AS237" i="4"/>
  <c r="AS251" i="4"/>
  <c r="AS252" i="4"/>
  <c r="AS255" i="4"/>
  <c r="AS258" i="4"/>
  <c r="AN7" i="4"/>
  <c r="AN6" i="4"/>
  <c r="AS27" i="4"/>
  <c r="AS24" i="4"/>
  <c r="AS40" i="4"/>
  <c r="AS23" i="4"/>
  <c r="AS39" i="4"/>
  <c r="AS20" i="4"/>
  <c r="AS36" i="4"/>
  <c r="AS52" i="4"/>
  <c r="AS17" i="4"/>
  <c r="AS33" i="4"/>
  <c r="AS49" i="4"/>
  <c r="AS18" i="4"/>
  <c r="AS34" i="4"/>
  <c r="AS50" i="4"/>
  <c r="AS70" i="4"/>
  <c r="AS86" i="4"/>
  <c r="AS67" i="4"/>
  <c r="AS83" i="4"/>
  <c r="AS111" i="4"/>
  <c r="AS76" i="4"/>
  <c r="AS73" i="4"/>
  <c r="AS92" i="4"/>
  <c r="AS108" i="4"/>
  <c r="AS123" i="4"/>
  <c r="AS90" i="4"/>
  <c r="AS106" i="4"/>
  <c r="AS152" i="4"/>
  <c r="AS136" i="4"/>
  <c r="AS117" i="4"/>
  <c r="AS133" i="4"/>
  <c r="AS149" i="4"/>
  <c r="AS130" i="4"/>
  <c r="AS146" i="4"/>
  <c r="AS166" i="4"/>
  <c r="AS159" i="4"/>
  <c r="AS160" i="4"/>
  <c r="AS175" i="4"/>
  <c r="AS168" i="4"/>
  <c r="AS193" i="4"/>
  <c r="AS177" i="4"/>
  <c r="AS170" i="4"/>
  <c r="AS186" i="4"/>
  <c r="AS195" i="4"/>
  <c r="AS192" i="4"/>
  <c r="AS208" i="4"/>
  <c r="AS215" i="4"/>
  <c r="AS216" i="4"/>
  <c r="AS213" i="4"/>
  <c r="AS224" i="4"/>
  <c r="AS225" i="4"/>
  <c r="AS222" i="4"/>
  <c r="AS219" i="4"/>
  <c r="AS234" i="4"/>
  <c r="AS231" i="4"/>
  <c r="AS229" i="4"/>
  <c r="AS239" i="4"/>
  <c r="AS246" i="4"/>
  <c r="AS247" i="4"/>
  <c r="AS248" i="4"/>
  <c r="AS250" i="4"/>
  <c r="AS4" i="4"/>
  <c r="AZ4" i="4"/>
  <c r="M11" i="7"/>
  <c r="H159" i="7"/>
  <c r="H155" i="7"/>
  <c r="H151" i="7"/>
  <c r="H147" i="7"/>
  <c r="H143" i="7"/>
  <c r="H139" i="7"/>
  <c r="H135" i="7"/>
  <c r="H131" i="7"/>
  <c r="H158" i="7"/>
  <c r="H154" i="7"/>
  <c r="H150" i="7"/>
  <c r="H146" i="7"/>
  <c r="H142" i="7"/>
  <c r="H138" i="7"/>
  <c r="H134" i="7"/>
  <c r="H130" i="7"/>
  <c r="H157" i="7"/>
  <c r="H153" i="7"/>
  <c r="H149" i="7"/>
  <c r="H145" i="7"/>
  <c r="H141" i="7"/>
  <c r="H137" i="7"/>
  <c r="H133" i="7"/>
  <c r="H129" i="7"/>
  <c r="H156" i="7"/>
  <c r="H152" i="7"/>
  <c r="H148" i="7"/>
  <c r="H144" i="7"/>
  <c r="H140" i="7"/>
  <c r="H136" i="7"/>
  <c r="H132" i="7"/>
  <c r="G117" i="7"/>
  <c r="F110" i="7"/>
  <c r="G107" i="7"/>
  <c r="F100" i="7"/>
  <c r="G105" i="7"/>
  <c r="F98" i="7"/>
  <c r="G113" i="7"/>
  <c r="F106" i="7"/>
  <c r="G111" i="7"/>
  <c r="F104" i="7"/>
  <c r="G109" i="7"/>
  <c r="F102" i="7"/>
  <c r="G115" i="7"/>
  <c r="F108" i="7"/>
  <c r="BD5" i="6"/>
  <c r="AR7" i="6" l="1"/>
  <c r="D13" i="7"/>
  <c r="AW204" i="4"/>
  <c r="AW56" i="4"/>
  <c r="AW29" i="4"/>
  <c r="AW34" i="4"/>
  <c r="AW153" i="4"/>
  <c r="AW211" i="4"/>
  <c r="AW21" i="4"/>
  <c r="AW53" i="4"/>
  <c r="AW26" i="4"/>
  <c r="AW58" i="4"/>
  <c r="AW80" i="4"/>
  <c r="AW125" i="4"/>
  <c r="AW116" i="4"/>
  <c r="AW14" i="4"/>
  <c r="AW46" i="4"/>
  <c r="AW68" i="4"/>
  <c r="AW9" i="4"/>
  <c r="AW41" i="4"/>
  <c r="AW145" i="4"/>
  <c r="AW37" i="4"/>
  <c r="AW10" i="4"/>
  <c r="AW42" i="4"/>
  <c r="AW12" i="4"/>
  <c r="AW17" i="4"/>
  <c r="AW49" i="4"/>
  <c r="AW22" i="4"/>
  <c r="AW54" i="4"/>
  <c r="AW76" i="4"/>
  <c r="AW121" i="4"/>
  <c r="AW194" i="4"/>
  <c r="AW44" i="4"/>
  <c r="AW60" i="4"/>
  <c r="AW33" i="4"/>
  <c r="AW52" i="4"/>
  <c r="AW25" i="4"/>
  <c r="AW57" i="4"/>
  <c r="AW30" i="4"/>
  <c r="AW84" i="4"/>
  <c r="AW129" i="4"/>
  <c r="AW64" i="4"/>
  <c r="AW141" i="4"/>
  <c r="AW152" i="4"/>
  <c r="AW133" i="4"/>
  <c r="AW137" i="4"/>
  <c r="AW13" i="4"/>
  <c r="AW45" i="4"/>
  <c r="AW18" i="4"/>
  <c r="AW50" i="4"/>
  <c r="AW149" i="4"/>
  <c r="AW255" i="4"/>
  <c r="AW256" i="4"/>
  <c r="AW38" i="4"/>
  <c r="AW140" i="4"/>
  <c r="AW130" i="4"/>
  <c r="AW146" i="4"/>
  <c r="AW155" i="4"/>
  <c r="AW156" i="4"/>
  <c r="AW168" i="4"/>
  <c r="AW186" i="4"/>
  <c r="AW200" i="4"/>
  <c r="AW72" i="4"/>
  <c r="AW63" i="4"/>
  <c r="AW105" i="4"/>
  <c r="AW190" i="4"/>
  <c r="AW246" i="4"/>
  <c r="AW79" i="4"/>
  <c r="AW88" i="4"/>
  <c r="AW124" i="4"/>
  <c r="AW188" i="4"/>
  <c r="AW206" i="4"/>
  <c r="AW251" i="4"/>
  <c r="AW36" i="4"/>
  <c r="AW65" i="4"/>
  <c r="AW81" i="4"/>
  <c r="AW104" i="4"/>
  <c r="AW174" i="4"/>
  <c r="AW197" i="4"/>
  <c r="AW242" i="4"/>
  <c r="AW112" i="4"/>
  <c r="AW208" i="4"/>
  <c r="AW237" i="4"/>
  <c r="AW28" i="4"/>
  <c r="AW90" i="4"/>
  <c r="AW106" i="4"/>
  <c r="AW162" i="4"/>
  <c r="AW169" i="4"/>
  <c r="AW187" i="4"/>
  <c r="AW198" i="4"/>
  <c r="AW245" i="4"/>
  <c r="AW98" i="4"/>
  <c r="AW114" i="4"/>
  <c r="AW20" i="4"/>
  <c r="AW100" i="4"/>
  <c r="AW96" i="4"/>
  <c r="AW231" i="4"/>
  <c r="AW250" i="4"/>
  <c r="AW154" i="4"/>
  <c r="AW177" i="4"/>
  <c r="AW233" i="4"/>
  <c r="AW238" i="4"/>
  <c r="AW32" i="4"/>
  <c r="AW48" i="4"/>
  <c r="AW71" i="4"/>
  <c r="AW61" i="4"/>
  <c r="AW77" i="4"/>
  <c r="AW97" i="4"/>
  <c r="AW113" i="4"/>
  <c r="AW132" i="4"/>
  <c r="AW148" i="4"/>
  <c r="AW122" i="4"/>
  <c r="AW138" i="4"/>
  <c r="AW139" i="4"/>
  <c r="AW163" i="4"/>
  <c r="AW164" i="4"/>
  <c r="AW180" i="4"/>
  <c r="AW182" i="4"/>
  <c r="AW170" i="4"/>
  <c r="AW196" i="4"/>
  <c r="AW209" i="4"/>
  <c r="AW217" i="4"/>
  <c r="AW226" i="4"/>
  <c r="AW223" i="4"/>
  <c r="AW235" i="4"/>
  <c r="AW232" i="4"/>
  <c r="AW234" i="4"/>
  <c r="AW240" i="4"/>
  <c r="AW249" i="4"/>
  <c r="AW16" i="4"/>
  <c r="AW73" i="4"/>
  <c r="AW176" i="4"/>
  <c r="AW213" i="4"/>
  <c r="AW248" i="4"/>
  <c r="AW258" i="4"/>
  <c r="AW75" i="4"/>
  <c r="AW101" i="4"/>
  <c r="AW136" i="4"/>
  <c r="AW126" i="4"/>
  <c r="AW142" i="4"/>
  <c r="AW241" i="4"/>
  <c r="AW23" i="4"/>
  <c r="AW39" i="4"/>
  <c r="AW55" i="4"/>
  <c r="AW74" i="4"/>
  <c r="AW91" i="4"/>
  <c r="AW107" i="4"/>
  <c r="AW123" i="4"/>
  <c r="AW165" i="4"/>
  <c r="AW199" i="4"/>
  <c r="AW214" i="4"/>
  <c r="AW224" i="4"/>
  <c r="AW24" i="4"/>
  <c r="AW19" i="4"/>
  <c r="AW35" i="4"/>
  <c r="AW51" i="4"/>
  <c r="AW83" i="4"/>
  <c r="AW70" i="4"/>
  <c r="AW86" i="4"/>
  <c r="AW93" i="4"/>
  <c r="AW109" i="4"/>
  <c r="AW94" i="4"/>
  <c r="AW110" i="4"/>
  <c r="AW87" i="4"/>
  <c r="AW103" i="4"/>
  <c r="AW120" i="4"/>
  <c r="AW144" i="4"/>
  <c r="AW118" i="4"/>
  <c r="AW134" i="4"/>
  <c r="AW150" i="4"/>
  <c r="AW119" i="4"/>
  <c r="AW135" i="4"/>
  <c r="AW151" i="4"/>
  <c r="AW166" i="4"/>
  <c r="AW159" i="4"/>
  <c r="AW160" i="4"/>
  <c r="AW161" i="4"/>
  <c r="AW173" i="4"/>
  <c r="AW179" i="4"/>
  <c r="AW191" i="4"/>
  <c r="AW184" i="4"/>
  <c r="AW193" i="4"/>
  <c r="AW205" i="4"/>
  <c r="AW202" i="4"/>
  <c r="AW195" i="4"/>
  <c r="AW215" i="4"/>
  <c r="AW216" i="4"/>
  <c r="AW210" i="4"/>
  <c r="AW225" i="4"/>
  <c r="AW222" i="4"/>
  <c r="AW219" i="4"/>
  <c r="AW220" i="4"/>
  <c r="AW228" i="4"/>
  <c r="AW229" i="4"/>
  <c r="AW230" i="4"/>
  <c r="AW247" i="4"/>
  <c r="AW253" i="4"/>
  <c r="AW40" i="4"/>
  <c r="AW15" i="4"/>
  <c r="AW31" i="4"/>
  <c r="AW47" i="4"/>
  <c r="AW69" i="4"/>
  <c r="AW85" i="4"/>
  <c r="AW66" i="4"/>
  <c r="AW82" i="4"/>
  <c r="AW108" i="4"/>
  <c r="AW89" i="4"/>
  <c r="AW117" i="4"/>
  <c r="AW99" i="4"/>
  <c r="AW115" i="4"/>
  <c r="AW131" i="4"/>
  <c r="AW147" i="4"/>
  <c r="AW157" i="4"/>
  <c r="AW178" i="4"/>
  <c r="AW175" i="4"/>
  <c r="AW189" i="4"/>
  <c r="AW201" i="4"/>
  <c r="AW207" i="4"/>
  <c r="AW221" i="4"/>
  <c r="AW243" i="4"/>
  <c r="AW252" i="4"/>
  <c r="BC258" i="4" a="1"/>
  <c r="BC258" i="4" s="1"/>
  <c r="BB258" i="4" a="1"/>
  <c r="BB258" i="4" s="1"/>
  <c r="AZ258" i="4"/>
  <c r="AZ257" i="4"/>
  <c r="BB257" i="4" a="1"/>
  <c r="BB257" i="4" s="1"/>
  <c r="BC256" i="4" a="1"/>
  <c r="BC256" i="4" s="1"/>
  <c r="AZ254" i="4"/>
  <c r="BB253" i="4" a="1"/>
  <c r="BB253" i="4" s="1"/>
  <c r="BB256" i="4" a="1"/>
  <c r="BB256" i="4" s="1"/>
  <c r="BC255" i="4" a="1"/>
  <c r="BC255" i="4" s="1"/>
  <c r="AZ253" i="4"/>
  <c r="BC257" i="4" a="1"/>
  <c r="BC257" i="4" s="1"/>
  <c r="AZ255" i="4"/>
  <c r="BB254" i="4" a="1"/>
  <c r="BB254" i="4" s="1"/>
  <c r="BC253" i="4" a="1"/>
  <c r="BC253" i="4" s="1"/>
  <c r="BC252" i="4" a="1"/>
  <c r="BC252" i="4" s="1"/>
  <c r="AZ250" i="4"/>
  <c r="BB255" i="4" a="1"/>
  <c r="BB255" i="4" s="1"/>
  <c r="BB252" i="4" a="1"/>
  <c r="BB252" i="4" s="1"/>
  <c r="BC251" i="4" a="1"/>
  <c r="BC251" i="4" s="1"/>
  <c r="AZ252" i="4"/>
  <c r="BB251" i="4" a="1"/>
  <c r="BB251" i="4" s="1"/>
  <c r="BC250" i="4" a="1"/>
  <c r="BC250" i="4" s="1"/>
  <c r="AZ256" i="4"/>
  <c r="BC254" i="4" a="1"/>
  <c r="BC254" i="4" s="1"/>
  <c r="AZ251" i="4"/>
  <c r="BB250" i="4" a="1"/>
  <c r="BB250" i="4" s="1"/>
  <c r="BB249" i="4" a="1"/>
  <c r="BB249" i="4" s="1"/>
  <c r="BC248" i="4" a="1"/>
  <c r="BC248" i="4" s="1"/>
  <c r="AZ246" i="4"/>
  <c r="AZ249" i="4"/>
  <c r="BB248" i="4" a="1"/>
  <c r="BB248" i="4" s="1"/>
  <c r="BC247" i="4" a="1"/>
  <c r="BC247" i="4" s="1"/>
  <c r="AZ248" i="4"/>
  <c r="BB247" i="4" a="1"/>
  <c r="BB247" i="4" s="1"/>
  <c r="BC246" i="4" a="1"/>
  <c r="BC246" i="4" s="1"/>
  <c r="BC249" i="4" a="1"/>
  <c r="BC249" i="4" s="1"/>
  <c r="AZ247" i="4"/>
  <c r="BB246" i="4" a="1"/>
  <c r="BB246" i="4" s="1"/>
  <c r="BC245" i="4" a="1"/>
  <c r="BC245" i="4" s="1"/>
  <c r="BB245" i="4" a="1"/>
  <c r="BB245" i="4" s="1"/>
  <c r="AZ244" i="4"/>
  <c r="BB243" i="4" a="1"/>
  <c r="BB243" i="4" s="1"/>
  <c r="BC242" i="4" a="1"/>
  <c r="BC242" i="4" s="1"/>
  <c r="AZ240" i="4"/>
  <c r="BB239" i="4" a="1"/>
  <c r="BB239" i="4" s="1"/>
  <c r="BC238" i="4" a="1"/>
  <c r="BC238" i="4" s="1"/>
  <c r="AZ245" i="4"/>
  <c r="AZ243" i="4"/>
  <c r="BB242" i="4" a="1"/>
  <c r="BB242" i="4" s="1"/>
  <c r="BC241" i="4" a="1"/>
  <c r="BC241" i="4" s="1"/>
  <c r="AZ239" i="4"/>
  <c r="BB238" i="4" a="1"/>
  <c r="BB238" i="4" s="1"/>
  <c r="BC237" i="4" a="1"/>
  <c r="BC237" i="4" s="1"/>
  <c r="BC244" i="4" a="1"/>
  <c r="BC244" i="4" s="1"/>
  <c r="AZ242" i="4"/>
  <c r="BB241" i="4" a="1"/>
  <c r="BB241" i="4" s="1"/>
  <c r="BC240" i="4" a="1"/>
  <c r="BC240" i="4" s="1"/>
  <c r="AZ238" i="4"/>
  <c r="BB237" i="4" a="1"/>
  <c r="BB237" i="4" s="1"/>
  <c r="BB244" i="4" a="1"/>
  <c r="BB244" i="4" s="1"/>
  <c r="BC243" i="4" a="1"/>
  <c r="BC243" i="4" s="1"/>
  <c r="AZ241" i="4"/>
  <c r="BB240" i="4" a="1"/>
  <c r="BB240" i="4" s="1"/>
  <c r="BC239" i="4" a="1"/>
  <c r="BC239" i="4" s="1"/>
  <c r="AZ237" i="4"/>
  <c r="AZ235" i="4"/>
  <c r="BB234" i="4" a="1"/>
  <c r="BB234" i="4" s="1"/>
  <c r="BC233" i="4" a="1"/>
  <c r="BC233" i="4" s="1"/>
  <c r="AZ231" i="4"/>
  <c r="BB230" i="4" a="1"/>
  <c r="BB230" i="4" s="1"/>
  <c r="BC229" i="4" a="1"/>
  <c r="BC229" i="4" s="1"/>
  <c r="BC236" i="4" a="1"/>
  <c r="BC236" i="4" s="1"/>
  <c r="AZ234" i="4"/>
  <c r="BB233" i="4" a="1"/>
  <c r="BB233" i="4" s="1"/>
  <c r="BC232" i="4" a="1"/>
  <c r="BC232" i="4" s="1"/>
  <c r="AZ230" i="4"/>
  <c r="BB229" i="4" a="1"/>
  <c r="BB229" i="4" s="1"/>
  <c r="BC228" i="4" a="1"/>
  <c r="BC228" i="4" s="1"/>
  <c r="BB236" i="4" a="1"/>
  <c r="BB236" i="4" s="1"/>
  <c r="BC235" i="4" a="1"/>
  <c r="BC235" i="4" s="1"/>
  <c r="AZ233" i="4"/>
  <c r="BB232" i="4" a="1"/>
  <c r="BB232" i="4" s="1"/>
  <c r="BC231" i="4" a="1"/>
  <c r="BC231" i="4" s="1"/>
  <c r="AZ229" i="4"/>
  <c r="BB228" i="4" a="1"/>
  <c r="BB228" i="4" s="1"/>
  <c r="AZ236" i="4"/>
  <c r="BB235" i="4" a="1"/>
  <c r="BB235" i="4" s="1"/>
  <c r="BC234" i="4" a="1"/>
  <c r="BC234" i="4" s="1"/>
  <c r="AZ232" i="4"/>
  <c r="BB231" i="4" a="1"/>
  <c r="BB231" i="4" s="1"/>
  <c r="BC230" i="4" a="1"/>
  <c r="BC230" i="4" s="1"/>
  <c r="AZ228" i="4"/>
  <c r="BC227" i="4" a="1"/>
  <c r="BC227" i="4" s="1"/>
  <c r="AZ225" i="4"/>
  <c r="BB224" i="4" a="1"/>
  <c r="BB224" i="4" s="1"/>
  <c r="BC223" i="4" a="1"/>
  <c r="BC223" i="4" s="1"/>
  <c r="AZ221" i="4"/>
  <c r="BB220" i="4" a="1"/>
  <c r="BB220" i="4" s="1"/>
  <c r="BC219" i="4" a="1"/>
  <c r="BC219" i="4" s="1"/>
  <c r="BB227" i="4" a="1"/>
  <c r="BB227" i="4" s="1"/>
  <c r="BC226" i="4" a="1"/>
  <c r="BC226" i="4" s="1"/>
  <c r="AZ224" i="4"/>
  <c r="BB223" i="4" a="1"/>
  <c r="BB223" i="4" s="1"/>
  <c r="BC222" i="4" a="1"/>
  <c r="BC222" i="4" s="1"/>
  <c r="AZ220" i="4"/>
  <c r="BB219" i="4" a="1"/>
  <c r="BB219" i="4" s="1"/>
  <c r="AZ227" i="4"/>
  <c r="BB226" i="4" a="1"/>
  <c r="BB226" i="4" s="1"/>
  <c r="BC225" i="4" a="1"/>
  <c r="BC225" i="4" s="1"/>
  <c r="AZ223" i="4"/>
  <c r="BB222" i="4" a="1"/>
  <c r="BB222" i="4" s="1"/>
  <c r="BC221" i="4" a="1"/>
  <c r="BC221" i="4" s="1"/>
  <c r="AZ219" i="4"/>
  <c r="AZ226" i="4"/>
  <c r="BB225" i="4" a="1"/>
  <c r="BB225" i="4" s="1"/>
  <c r="BC224" i="4" a="1"/>
  <c r="BC224" i="4" s="1"/>
  <c r="AZ222" i="4"/>
  <c r="BB221" i="4" a="1"/>
  <c r="BB221" i="4" s="1"/>
  <c r="BC220" i="4" a="1"/>
  <c r="BC220" i="4" s="1"/>
  <c r="BB218" i="4" a="1"/>
  <c r="BB218" i="4" s="1"/>
  <c r="BC217" i="4" a="1"/>
  <c r="BC217" i="4" s="1"/>
  <c r="AZ215" i="4"/>
  <c r="BB214" i="4" a="1"/>
  <c r="BB214" i="4" s="1"/>
  <c r="BC213" i="4" a="1"/>
  <c r="BC213" i="4" s="1"/>
  <c r="AZ211" i="4"/>
  <c r="BB210" i="4" a="1"/>
  <c r="BB210" i="4" s="1"/>
  <c r="AZ218" i="4"/>
  <c r="BB217" i="4" a="1"/>
  <c r="BB217" i="4" s="1"/>
  <c r="BC216" i="4" a="1"/>
  <c r="BC216" i="4" s="1"/>
  <c r="AZ214" i="4"/>
  <c r="BB213" i="4" a="1"/>
  <c r="BB213" i="4" s="1"/>
  <c r="BC212" i="4" a="1"/>
  <c r="BC212" i="4" s="1"/>
  <c r="AZ210" i="4"/>
  <c r="AZ217" i="4"/>
  <c r="BB216" i="4" a="1"/>
  <c r="BB216" i="4" s="1"/>
  <c r="BC215" i="4" a="1"/>
  <c r="BC215" i="4" s="1"/>
  <c r="BC218" i="4" a="1"/>
  <c r="BC218" i="4" s="1"/>
  <c r="AZ213" i="4"/>
  <c r="BB212" i="4" a="1"/>
  <c r="BB212" i="4" s="1"/>
  <c r="BC211" i="4" a="1"/>
  <c r="BC211" i="4" s="1"/>
  <c r="AZ208" i="4"/>
  <c r="BB207" i="4" a="1"/>
  <c r="BB207" i="4" s="1"/>
  <c r="BC206" i="4" a="1"/>
  <c r="BC206" i="4" s="1"/>
  <c r="AZ204" i="4"/>
  <c r="BB203" i="4" a="1"/>
  <c r="BB203" i="4" s="1"/>
  <c r="BC202" i="4" a="1"/>
  <c r="BC202" i="4" s="1"/>
  <c r="AZ200" i="4"/>
  <c r="BB199" i="4" a="1"/>
  <c r="BB199" i="4" s="1"/>
  <c r="BC198" i="4" a="1"/>
  <c r="BC198" i="4" s="1"/>
  <c r="AZ196" i="4"/>
  <c r="BB195" i="4" a="1"/>
  <c r="BB195" i="4" s="1"/>
  <c r="AZ216" i="4"/>
  <c r="AZ212" i="4"/>
  <c r="BB211" i="4" a="1"/>
  <c r="BB211" i="4" s="1"/>
  <c r="BC210" i="4" a="1"/>
  <c r="BC210" i="4" s="1"/>
  <c r="BC209" i="4" a="1"/>
  <c r="BC209" i="4" s="1"/>
  <c r="AZ207" i="4"/>
  <c r="BB206" i="4" a="1"/>
  <c r="BB206" i="4" s="1"/>
  <c r="BC205" i="4" a="1"/>
  <c r="BC205" i="4" s="1"/>
  <c r="AZ203" i="4"/>
  <c r="BB202" i="4" a="1"/>
  <c r="BB202" i="4" s="1"/>
  <c r="BC201" i="4" a="1"/>
  <c r="BC201" i="4" s="1"/>
  <c r="AZ199" i="4"/>
  <c r="BB198" i="4" a="1"/>
  <c r="BB198" i="4" s="1"/>
  <c r="BC197" i="4" a="1"/>
  <c r="BC197" i="4" s="1"/>
  <c r="AZ195" i="4"/>
  <c r="BB209" i="4" a="1"/>
  <c r="BB209" i="4" s="1"/>
  <c r="BC208" i="4" a="1"/>
  <c r="BC208" i="4" s="1"/>
  <c r="AZ206" i="4"/>
  <c r="BB205" i="4" a="1"/>
  <c r="BB205" i="4" s="1"/>
  <c r="BC204" i="4" a="1"/>
  <c r="BC204" i="4" s="1"/>
  <c r="AZ202" i="4"/>
  <c r="BB201" i="4" a="1"/>
  <c r="BB201" i="4" s="1"/>
  <c r="BC200" i="4" a="1"/>
  <c r="BC200" i="4" s="1"/>
  <c r="AZ198" i="4"/>
  <c r="BB197" i="4" a="1"/>
  <c r="BB197" i="4" s="1"/>
  <c r="BC196" i="4" a="1"/>
  <c r="BC196" i="4" s="1"/>
  <c r="BC214" i="4" a="1"/>
  <c r="BC214" i="4" s="1"/>
  <c r="AZ209" i="4"/>
  <c r="BC207" i="4" a="1"/>
  <c r="BC207" i="4" s="1"/>
  <c r="BB200" i="4" a="1"/>
  <c r="BB200" i="4" s="1"/>
  <c r="AZ194" i="4"/>
  <c r="BB193" i="4" a="1"/>
  <c r="BB193" i="4" s="1"/>
  <c r="BC192" i="4" a="1"/>
  <c r="BC192" i="4" s="1"/>
  <c r="AZ190" i="4"/>
  <c r="BB189" i="4" a="1"/>
  <c r="BB189" i="4" s="1"/>
  <c r="BC188" i="4" a="1"/>
  <c r="BC188" i="4" s="1"/>
  <c r="AZ186" i="4"/>
  <c r="BB185" i="4" a="1"/>
  <c r="BB185" i="4" s="1"/>
  <c r="BC184" i="4" a="1"/>
  <c r="BC184" i="4" s="1"/>
  <c r="AZ182" i="4"/>
  <c r="AZ205" i="4"/>
  <c r="BC203" i="4" a="1"/>
  <c r="BC203" i="4" s="1"/>
  <c r="BB196" i="4" a="1"/>
  <c r="BB196" i="4" s="1"/>
  <c r="AZ193" i="4"/>
  <c r="BB192" i="4" a="1"/>
  <c r="BB192" i="4" s="1"/>
  <c r="BC191" i="4" a="1"/>
  <c r="BC191" i="4" s="1"/>
  <c r="AZ189" i="4"/>
  <c r="BB188" i="4" a="1"/>
  <c r="BB188" i="4" s="1"/>
  <c r="BC187" i="4" a="1"/>
  <c r="BC187" i="4" s="1"/>
  <c r="AZ185" i="4"/>
  <c r="BB184" i="4" a="1"/>
  <c r="BB184" i="4" s="1"/>
  <c r="BC183" i="4" a="1"/>
  <c r="BC183" i="4" s="1"/>
  <c r="BB208" i="4" a="1"/>
  <c r="BB208" i="4" s="1"/>
  <c r="AZ201" i="4"/>
  <c r="BA201" i="4" s="1"/>
  <c r="BC199" i="4" a="1"/>
  <c r="BC199" i="4" s="1"/>
  <c r="BC194" i="4" a="1"/>
  <c r="BC194" i="4" s="1"/>
  <c r="AZ192" i="4"/>
  <c r="BB191" i="4" a="1"/>
  <c r="BB191" i="4" s="1"/>
  <c r="BC190" i="4" a="1"/>
  <c r="BC190" i="4" s="1"/>
  <c r="AZ188" i="4"/>
  <c r="BB187" i="4" a="1"/>
  <c r="BB187" i="4" s="1"/>
  <c r="BC186" i="4" a="1"/>
  <c r="BC186" i="4" s="1"/>
  <c r="AZ184" i="4"/>
  <c r="BB183" i="4" a="1"/>
  <c r="BB183" i="4" s="1"/>
  <c r="BC182" i="4" a="1"/>
  <c r="BC182" i="4" s="1"/>
  <c r="BC193" i="4" a="1"/>
  <c r="BC193" i="4" s="1"/>
  <c r="BB186" i="4" a="1"/>
  <c r="BB186" i="4" s="1"/>
  <c r="AZ180" i="4"/>
  <c r="BB179" i="4" a="1"/>
  <c r="BB179" i="4" s="1"/>
  <c r="BC178" i="4" a="1"/>
  <c r="BC178" i="4" s="1"/>
  <c r="AZ176" i="4"/>
  <c r="BB175" i="4" a="1"/>
  <c r="BB175" i="4" s="1"/>
  <c r="BC174" i="4" a="1"/>
  <c r="BC174" i="4" s="1"/>
  <c r="AZ172" i="4"/>
  <c r="BB171" i="4" a="1"/>
  <c r="BB171" i="4" s="1"/>
  <c r="BC170" i="4" a="1"/>
  <c r="BC170" i="4" s="1"/>
  <c r="AZ168" i="4"/>
  <c r="BC195" i="4" a="1"/>
  <c r="BC195" i="4" s="1"/>
  <c r="AZ191" i="4"/>
  <c r="BC189" i="4" a="1"/>
  <c r="BC189" i="4" s="1"/>
  <c r="BB182" i="4" a="1"/>
  <c r="BB182" i="4" s="1"/>
  <c r="BC181" i="4" a="1"/>
  <c r="BC181" i="4" s="1"/>
  <c r="AZ179" i="4"/>
  <c r="BB178" i="4" a="1"/>
  <c r="BB178" i="4" s="1"/>
  <c r="BC177" i="4" a="1"/>
  <c r="BC177" i="4" s="1"/>
  <c r="AZ175" i="4"/>
  <c r="BB174" i="4" a="1"/>
  <c r="BB174" i="4" s="1"/>
  <c r="BC173" i="4" a="1"/>
  <c r="BC173" i="4" s="1"/>
  <c r="AZ171" i="4"/>
  <c r="BB170" i="4" a="1"/>
  <c r="BB170" i="4" s="1"/>
  <c r="BC169" i="4" a="1"/>
  <c r="BC169" i="4" s="1"/>
  <c r="BB215" i="4" a="1"/>
  <c r="BB215" i="4" s="1"/>
  <c r="AZ197" i="4"/>
  <c r="BB194" i="4" a="1"/>
  <c r="BB194" i="4" s="1"/>
  <c r="AZ187" i="4"/>
  <c r="BC185" i="4" a="1"/>
  <c r="BC185" i="4" s="1"/>
  <c r="BB181" i="4" a="1"/>
  <c r="BB181" i="4" s="1"/>
  <c r="BC180" i="4" a="1"/>
  <c r="BC180" i="4" s="1"/>
  <c r="AZ178" i="4"/>
  <c r="BB177" i="4" a="1"/>
  <c r="BB177" i="4" s="1"/>
  <c r="BC176" i="4" a="1"/>
  <c r="BC176" i="4" s="1"/>
  <c r="AZ174" i="4"/>
  <c r="BB173" i="4" a="1"/>
  <c r="BB173" i="4" s="1"/>
  <c r="BC172" i="4" a="1"/>
  <c r="BC172" i="4" s="1"/>
  <c r="AZ170" i="4"/>
  <c r="BB169" i="4" a="1"/>
  <c r="BB169" i="4" s="1"/>
  <c r="BC168" i="4" a="1"/>
  <c r="BC168" i="4" s="1"/>
  <c r="BB204" i="4" a="1"/>
  <c r="BB204" i="4" s="1"/>
  <c r="BB190" i="4" a="1"/>
  <c r="BB190" i="4" s="1"/>
  <c r="AZ183" i="4"/>
  <c r="AZ181" i="4"/>
  <c r="BB180" i="4" a="1"/>
  <c r="BB180" i="4" s="1"/>
  <c r="BC179" i="4" a="1"/>
  <c r="BC179" i="4" s="1"/>
  <c r="AZ177" i="4"/>
  <c r="BB176" i="4" a="1"/>
  <c r="BB176" i="4" s="1"/>
  <c r="BC175" i="4" a="1"/>
  <c r="BC175" i="4" s="1"/>
  <c r="AZ173" i="4"/>
  <c r="BC171" i="4" a="1"/>
  <c r="BC171" i="4" s="1"/>
  <c r="AZ166" i="4"/>
  <c r="BB165" i="4" a="1"/>
  <c r="BB165" i="4" s="1"/>
  <c r="BC164" i="4" a="1"/>
  <c r="BC164" i="4" s="1"/>
  <c r="AZ162" i="4"/>
  <c r="BB161" i="4" a="1"/>
  <c r="BB161" i="4" s="1"/>
  <c r="BC160" i="4" a="1"/>
  <c r="BC160" i="4" s="1"/>
  <c r="AZ158" i="4"/>
  <c r="BB157" i="4" a="1"/>
  <c r="BB157" i="4" s="1"/>
  <c r="BC156" i="4" a="1"/>
  <c r="BC156" i="4" s="1"/>
  <c r="AZ169" i="4"/>
  <c r="BC167" i="4" a="1"/>
  <c r="BC167" i="4" s="1"/>
  <c r="AZ165" i="4"/>
  <c r="BB164" i="4" a="1"/>
  <c r="BB164" i="4" s="1"/>
  <c r="BC163" i="4" a="1"/>
  <c r="BC163" i="4" s="1"/>
  <c r="AZ161" i="4"/>
  <c r="BB160" i="4" a="1"/>
  <c r="BB160" i="4" s="1"/>
  <c r="BC159" i="4" a="1"/>
  <c r="BC159" i="4" s="1"/>
  <c r="AZ157" i="4"/>
  <c r="BB156" i="4" a="1"/>
  <c r="BB156" i="4" s="1"/>
  <c r="BC155" i="4" a="1"/>
  <c r="BC155" i="4" s="1"/>
  <c r="AZ153" i="4"/>
  <c r="BB172" i="4" a="1"/>
  <c r="BB172" i="4" s="1"/>
  <c r="BB167" i="4" a="1"/>
  <c r="BB167" i="4" s="1"/>
  <c r="BC166" i="4" a="1"/>
  <c r="BC166" i="4" s="1"/>
  <c r="AZ164" i="4"/>
  <c r="BB163" i="4" a="1"/>
  <c r="BB163" i="4" s="1"/>
  <c r="BC162" i="4" a="1"/>
  <c r="BC162" i="4" s="1"/>
  <c r="AZ160" i="4"/>
  <c r="BB159" i="4" a="1"/>
  <c r="BB159" i="4" s="1"/>
  <c r="BC158" i="4" a="1"/>
  <c r="BC158" i="4" s="1"/>
  <c r="AZ156" i="4"/>
  <c r="BB155" i="4" a="1"/>
  <c r="BB155" i="4" s="1"/>
  <c r="BC154" i="4" a="1"/>
  <c r="BC154" i="4" s="1"/>
  <c r="AZ152" i="4"/>
  <c r="BB168" i="4" a="1"/>
  <c r="BB168" i="4" s="1"/>
  <c r="AZ167" i="4"/>
  <c r="BB166" i="4" a="1"/>
  <c r="BB166" i="4" s="1"/>
  <c r="BC165" i="4" a="1"/>
  <c r="BC165" i="4" s="1"/>
  <c r="AZ163" i="4"/>
  <c r="BB162" i="4" a="1"/>
  <c r="BB162" i="4" s="1"/>
  <c r="BC161" i="4" a="1"/>
  <c r="BC161" i="4" s="1"/>
  <c r="AZ159" i="4"/>
  <c r="BB158" i="4" a="1"/>
  <c r="BB158" i="4" s="1"/>
  <c r="BC157" i="4" a="1"/>
  <c r="BC157" i="4" s="1"/>
  <c r="AZ155" i="4"/>
  <c r="BB154" i="4" a="1"/>
  <c r="BB154" i="4" s="1"/>
  <c r="BC153" i="4" a="1"/>
  <c r="BC153" i="4" s="1"/>
  <c r="BB152" i="4" a="1"/>
  <c r="BB152" i="4" s="1"/>
  <c r="BB151" i="4" a="1"/>
  <c r="BB151" i="4" s="1"/>
  <c r="BC150" i="4" a="1"/>
  <c r="BC150" i="4" s="1"/>
  <c r="AZ148" i="4"/>
  <c r="BB147" i="4" a="1"/>
  <c r="BB147" i="4" s="1"/>
  <c r="BC146" i="4" a="1"/>
  <c r="BC146" i="4" s="1"/>
  <c r="AZ144" i="4"/>
  <c r="BB143" i="4" a="1"/>
  <c r="BB143" i="4" s="1"/>
  <c r="BC142" i="4" a="1"/>
  <c r="BC142" i="4" s="1"/>
  <c r="AZ140" i="4"/>
  <c r="BB139" i="4" a="1"/>
  <c r="BB139" i="4" s="1"/>
  <c r="BC138" i="4" a="1"/>
  <c r="BC138" i="4" s="1"/>
  <c r="AZ136" i="4"/>
  <c r="BB135" i="4" a="1"/>
  <c r="BB135" i="4" s="1"/>
  <c r="BC134" i="4" a="1"/>
  <c r="BC134" i="4" s="1"/>
  <c r="AZ132" i="4"/>
  <c r="BB131" i="4" a="1"/>
  <c r="BB131" i="4" s="1"/>
  <c r="BC130" i="4" a="1"/>
  <c r="BC130" i="4" s="1"/>
  <c r="AZ128" i="4"/>
  <c r="BB127" i="4" a="1"/>
  <c r="BB127" i="4" s="1"/>
  <c r="BC126" i="4" a="1"/>
  <c r="BC126" i="4" s="1"/>
  <c r="AZ124" i="4"/>
  <c r="BB123" i="4" a="1"/>
  <c r="BB123" i="4" s="1"/>
  <c r="BC122" i="4" a="1"/>
  <c r="BC122" i="4" s="1"/>
  <c r="AZ120" i="4"/>
  <c r="BB119" i="4" a="1"/>
  <c r="BB119" i="4" s="1"/>
  <c r="BC118" i="4" a="1"/>
  <c r="BC118" i="4" s="1"/>
  <c r="BB153" i="4" a="1"/>
  <c r="BB153" i="4" s="1"/>
  <c r="AZ151" i="4"/>
  <c r="BB150" i="4" a="1"/>
  <c r="BB150" i="4" s="1"/>
  <c r="BC149" i="4" a="1"/>
  <c r="BC149" i="4" s="1"/>
  <c r="AZ147" i="4"/>
  <c r="BB146" i="4" a="1"/>
  <c r="BB146" i="4" s="1"/>
  <c r="BC145" i="4" a="1"/>
  <c r="BC145" i="4" s="1"/>
  <c r="AZ143" i="4"/>
  <c r="BB142" i="4" a="1"/>
  <c r="BB142" i="4" s="1"/>
  <c r="BC141" i="4" a="1"/>
  <c r="BC141" i="4" s="1"/>
  <c r="AZ139" i="4"/>
  <c r="BB138" i="4" a="1"/>
  <c r="BB138" i="4" s="1"/>
  <c r="BC137" i="4" a="1"/>
  <c r="BC137" i="4" s="1"/>
  <c r="AZ135" i="4"/>
  <c r="BB134" i="4" a="1"/>
  <c r="BB134" i="4" s="1"/>
  <c r="BC133" i="4" a="1"/>
  <c r="BC133" i="4" s="1"/>
  <c r="AZ131" i="4"/>
  <c r="BB130" i="4" a="1"/>
  <c r="BB130" i="4" s="1"/>
  <c r="BC129" i="4" a="1"/>
  <c r="BC129" i="4" s="1"/>
  <c r="AZ127" i="4"/>
  <c r="BB126" i="4" a="1"/>
  <c r="BB126" i="4" s="1"/>
  <c r="BC125" i="4" a="1"/>
  <c r="BC125" i="4" s="1"/>
  <c r="AZ123" i="4"/>
  <c r="BB122" i="4" a="1"/>
  <c r="BB122" i="4" s="1"/>
  <c r="BC121" i="4" a="1"/>
  <c r="BC121" i="4" s="1"/>
  <c r="AZ119" i="4"/>
  <c r="BB118" i="4" a="1"/>
  <c r="BB118" i="4" s="1"/>
  <c r="BC117" i="4" a="1"/>
  <c r="BC117" i="4" s="1"/>
  <c r="AZ150" i="4"/>
  <c r="BB149" i="4" a="1"/>
  <c r="BB149" i="4" s="1"/>
  <c r="BC148" i="4" a="1"/>
  <c r="BC148" i="4" s="1"/>
  <c r="AZ146" i="4"/>
  <c r="BB145" i="4" a="1"/>
  <c r="BB145" i="4" s="1"/>
  <c r="BC144" i="4" a="1"/>
  <c r="BC144" i="4" s="1"/>
  <c r="AZ142" i="4"/>
  <c r="BB141" i="4" a="1"/>
  <c r="BB141" i="4" s="1"/>
  <c r="BC140" i="4" a="1"/>
  <c r="BC140" i="4" s="1"/>
  <c r="AZ138" i="4"/>
  <c r="BB137" i="4" a="1"/>
  <c r="BB137" i="4" s="1"/>
  <c r="BC136" i="4" a="1"/>
  <c r="BC136" i="4" s="1"/>
  <c r="AZ134" i="4"/>
  <c r="BB133" i="4" a="1"/>
  <c r="BB133" i="4" s="1"/>
  <c r="BC132" i="4" a="1"/>
  <c r="BC132" i="4" s="1"/>
  <c r="AZ130" i="4"/>
  <c r="BB129" i="4" a="1"/>
  <c r="BB129" i="4" s="1"/>
  <c r="BC128" i="4" a="1"/>
  <c r="BC128" i="4" s="1"/>
  <c r="AZ126" i="4"/>
  <c r="BB125" i="4" a="1"/>
  <c r="BB125" i="4" s="1"/>
  <c r="BC124" i="4" a="1"/>
  <c r="BC124" i="4" s="1"/>
  <c r="AZ122" i="4"/>
  <c r="BB121" i="4" a="1"/>
  <c r="BB121" i="4" s="1"/>
  <c r="BC120" i="4" a="1"/>
  <c r="BC120" i="4" s="1"/>
  <c r="AZ154" i="4"/>
  <c r="BC152" i="4" a="1"/>
  <c r="BC152" i="4" s="1"/>
  <c r="BC151" i="4" a="1"/>
  <c r="BC151" i="4" s="1"/>
  <c r="AZ149" i="4"/>
  <c r="BB148" i="4" a="1"/>
  <c r="BB148" i="4" s="1"/>
  <c r="BC147" i="4" a="1"/>
  <c r="BC147" i="4" s="1"/>
  <c r="AZ145" i="4"/>
  <c r="BB144" i="4" a="1"/>
  <c r="BB144" i="4" s="1"/>
  <c r="BC143" i="4" a="1"/>
  <c r="BC143" i="4" s="1"/>
  <c r="AZ141" i="4"/>
  <c r="BB140" i="4" a="1"/>
  <c r="BB140" i="4" s="1"/>
  <c r="BC139" i="4" a="1"/>
  <c r="BC139" i="4" s="1"/>
  <c r="AZ137" i="4"/>
  <c r="BB136" i="4" a="1"/>
  <c r="BB136" i="4" s="1"/>
  <c r="BC135" i="4" a="1"/>
  <c r="BC135" i="4" s="1"/>
  <c r="BB128" i="4" a="1"/>
  <c r="BB128" i="4" s="1"/>
  <c r="AZ121" i="4"/>
  <c r="AZ117" i="4"/>
  <c r="AZ116" i="4"/>
  <c r="BB115" i="4" a="1"/>
  <c r="BB115" i="4" s="1"/>
  <c r="BC114" i="4" a="1"/>
  <c r="BC114" i="4" s="1"/>
  <c r="AZ112" i="4"/>
  <c r="BB111" i="4" a="1"/>
  <c r="BB111" i="4" s="1"/>
  <c r="BC110" i="4" a="1"/>
  <c r="BC110" i="4" s="1"/>
  <c r="AZ108" i="4"/>
  <c r="BB107" i="4" a="1"/>
  <c r="BB107" i="4" s="1"/>
  <c r="BC106" i="4" a="1"/>
  <c r="BC106" i="4" s="1"/>
  <c r="AZ104" i="4"/>
  <c r="BB103" i="4" a="1"/>
  <c r="BB103" i="4" s="1"/>
  <c r="BC102" i="4" a="1"/>
  <c r="BC102" i="4" s="1"/>
  <c r="AZ100" i="4"/>
  <c r="BB99" i="4" a="1"/>
  <c r="BB99" i="4" s="1"/>
  <c r="BC98" i="4" a="1"/>
  <c r="BC98" i="4" s="1"/>
  <c r="AZ96" i="4"/>
  <c r="BB95" i="4" a="1"/>
  <c r="BB95" i="4" s="1"/>
  <c r="BC94" i="4" a="1"/>
  <c r="BC94" i="4" s="1"/>
  <c r="AZ92" i="4"/>
  <c r="BB91" i="4" a="1"/>
  <c r="BB91" i="4" s="1"/>
  <c r="BC90" i="4" a="1"/>
  <c r="BC90" i="4" s="1"/>
  <c r="AZ88" i="4"/>
  <c r="BB87" i="4" a="1"/>
  <c r="BB87" i="4" s="1"/>
  <c r="AZ133" i="4"/>
  <c r="BC131" i="4" a="1"/>
  <c r="BC131" i="4" s="1"/>
  <c r="BB124" i="4" a="1"/>
  <c r="BB124" i="4" s="1"/>
  <c r="AZ115" i="4"/>
  <c r="BB114" i="4" a="1"/>
  <c r="BB114" i="4" s="1"/>
  <c r="BC113" i="4" a="1"/>
  <c r="BC113" i="4" s="1"/>
  <c r="AZ111" i="4"/>
  <c r="BB110" i="4" a="1"/>
  <c r="BB110" i="4" s="1"/>
  <c r="BC109" i="4" a="1"/>
  <c r="BC109" i="4" s="1"/>
  <c r="AZ107" i="4"/>
  <c r="BB106" i="4" a="1"/>
  <c r="BB106" i="4" s="1"/>
  <c r="BC105" i="4" a="1"/>
  <c r="BC105" i="4" s="1"/>
  <c r="AZ103" i="4"/>
  <c r="BB102" i="4" a="1"/>
  <c r="BB102" i="4" s="1"/>
  <c r="BC101" i="4" a="1"/>
  <c r="BC101" i="4" s="1"/>
  <c r="AZ99" i="4"/>
  <c r="BB98" i="4" a="1"/>
  <c r="BB98" i="4" s="1"/>
  <c r="BC97" i="4" a="1"/>
  <c r="BC97" i="4" s="1"/>
  <c r="AZ95" i="4"/>
  <c r="BB94" i="4" a="1"/>
  <c r="BB94" i="4" s="1"/>
  <c r="BC93" i="4" a="1"/>
  <c r="BC93" i="4" s="1"/>
  <c r="AZ91" i="4"/>
  <c r="BB90" i="4" a="1"/>
  <c r="BB90" i="4" s="1"/>
  <c r="AZ129" i="4"/>
  <c r="BC127" i="4" a="1"/>
  <c r="BC127" i="4" s="1"/>
  <c r="BB120" i="4" a="1"/>
  <c r="BB120" i="4" s="1"/>
  <c r="BC119" i="4" a="1"/>
  <c r="BC119" i="4" s="1"/>
  <c r="BC116" i="4" a="1"/>
  <c r="BC116" i="4" s="1"/>
  <c r="AZ114" i="4"/>
  <c r="BB113" i="4" a="1"/>
  <c r="BB113" i="4" s="1"/>
  <c r="BC112" i="4" a="1"/>
  <c r="BC112" i="4" s="1"/>
  <c r="AZ110" i="4"/>
  <c r="BB109" i="4" a="1"/>
  <c r="BB109" i="4" s="1"/>
  <c r="BC108" i="4" a="1"/>
  <c r="BC108" i="4" s="1"/>
  <c r="AZ106" i="4"/>
  <c r="BB105" i="4" a="1"/>
  <c r="BB105" i="4" s="1"/>
  <c r="BC104" i="4" a="1"/>
  <c r="BC104" i="4" s="1"/>
  <c r="AZ102" i="4"/>
  <c r="BB101" i="4" a="1"/>
  <c r="BB101" i="4" s="1"/>
  <c r="BC100" i="4" a="1"/>
  <c r="BC100" i="4" s="1"/>
  <c r="AZ98" i="4"/>
  <c r="BB97" i="4" a="1"/>
  <c r="BB97" i="4" s="1"/>
  <c r="BC96" i="4" a="1"/>
  <c r="BC96" i="4" s="1"/>
  <c r="AZ94" i="4"/>
  <c r="BB93" i="4" a="1"/>
  <c r="BB93" i="4" s="1"/>
  <c r="BC92" i="4" a="1"/>
  <c r="BC92" i="4" s="1"/>
  <c r="AZ90" i="4"/>
  <c r="BB89" i="4" a="1"/>
  <c r="BB89" i="4" s="1"/>
  <c r="BC88" i="4" a="1"/>
  <c r="BC88" i="4" s="1"/>
  <c r="AZ118" i="4"/>
  <c r="AZ113" i="4"/>
  <c r="BC111" i="4" a="1"/>
  <c r="BC111" i="4" s="1"/>
  <c r="BB104" i="4" a="1"/>
  <c r="BB104" i="4" s="1"/>
  <c r="AZ97" i="4"/>
  <c r="BC95" i="4" a="1"/>
  <c r="BC95" i="4" s="1"/>
  <c r="AZ89" i="4"/>
  <c r="BB88" i="4" a="1"/>
  <c r="BB88" i="4" s="1"/>
  <c r="BC87" i="4" a="1"/>
  <c r="BC87" i="4" s="1"/>
  <c r="BB86" i="4" a="1"/>
  <c r="BB86" i="4" s="1"/>
  <c r="BC85" i="4" a="1"/>
  <c r="BC85" i="4" s="1"/>
  <c r="AZ83" i="4"/>
  <c r="BB82" i="4" a="1"/>
  <c r="BB82" i="4" s="1"/>
  <c r="BC81" i="4" a="1"/>
  <c r="BC81" i="4" s="1"/>
  <c r="AZ79" i="4"/>
  <c r="BB78" i="4" a="1"/>
  <c r="BB78" i="4" s="1"/>
  <c r="BC77" i="4" a="1"/>
  <c r="BC77" i="4" s="1"/>
  <c r="AZ75" i="4"/>
  <c r="BB74" i="4" a="1"/>
  <c r="BB74" i="4" s="1"/>
  <c r="BC73" i="4" a="1"/>
  <c r="BC73" i="4" s="1"/>
  <c r="AZ71" i="4"/>
  <c r="BB70" i="4" a="1"/>
  <c r="BB70" i="4" s="1"/>
  <c r="BC69" i="4" a="1"/>
  <c r="BC69" i="4" s="1"/>
  <c r="AZ67" i="4"/>
  <c r="BB66" i="4" a="1"/>
  <c r="BB66" i="4" s="1"/>
  <c r="BC65" i="4" a="1"/>
  <c r="BC65" i="4" s="1"/>
  <c r="AZ63" i="4"/>
  <c r="BB62" i="4" a="1"/>
  <c r="BB62" i="4" s="1"/>
  <c r="BC61" i="4" a="1"/>
  <c r="BC61" i="4" s="1"/>
  <c r="BC123" i="4" a="1"/>
  <c r="BC123" i="4" s="1"/>
  <c r="BB116" i="4" a="1"/>
  <c r="BB116" i="4" s="1"/>
  <c r="AZ109" i="4"/>
  <c r="BA109" i="4" s="1"/>
  <c r="BC107" i="4" a="1"/>
  <c r="BC107" i="4" s="1"/>
  <c r="BB100" i="4" a="1"/>
  <c r="BB100" i="4" s="1"/>
  <c r="AZ93" i="4"/>
  <c r="BC91" i="4" a="1"/>
  <c r="BC91" i="4" s="1"/>
  <c r="AZ87" i="4"/>
  <c r="AZ86" i="4"/>
  <c r="BB85" i="4" a="1"/>
  <c r="BB85" i="4" s="1"/>
  <c r="BC84" i="4" a="1"/>
  <c r="BC84" i="4" s="1"/>
  <c r="AZ82" i="4"/>
  <c r="BB81" i="4" a="1"/>
  <c r="BB81" i="4" s="1"/>
  <c r="BC80" i="4" a="1"/>
  <c r="BC80" i="4" s="1"/>
  <c r="AZ78" i="4"/>
  <c r="BB77" i="4" a="1"/>
  <c r="BB77" i="4" s="1"/>
  <c r="BC76" i="4" a="1"/>
  <c r="BC76" i="4" s="1"/>
  <c r="AZ74" i="4"/>
  <c r="BB73" i="4" a="1"/>
  <c r="BB73" i="4" s="1"/>
  <c r="BC72" i="4" a="1"/>
  <c r="BC72" i="4" s="1"/>
  <c r="AZ70" i="4"/>
  <c r="BB69" i="4" a="1"/>
  <c r="BB69" i="4" s="1"/>
  <c r="BC68" i="4" a="1"/>
  <c r="BC68" i="4" s="1"/>
  <c r="AZ66" i="4"/>
  <c r="BB65" i="4" a="1"/>
  <c r="BB65" i="4" s="1"/>
  <c r="BC64" i="4" a="1"/>
  <c r="BC64" i="4" s="1"/>
  <c r="AZ62" i="4"/>
  <c r="BB61" i="4" a="1"/>
  <c r="BB61" i="4" s="1"/>
  <c r="AZ125" i="4"/>
  <c r="BA125" i="4" s="1"/>
  <c r="BB112" i="4" a="1"/>
  <c r="BB112" i="4" s="1"/>
  <c r="AZ105" i="4"/>
  <c r="BC103" i="4" a="1"/>
  <c r="BC103" i="4" s="1"/>
  <c r="BB96" i="4" a="1"/>
  <c r="BB96" i="4" s="1"/>
  <c r="AZ85" i="4"/>
  <c r="BB84" i="4" a="1"/>
  <c r="BB84" i="4" s="1"/>
  <c r="BC83" i="4" a="1"/>
  <c r="BC83" i="4" s="1"/>
  <c r="AZ81" i="4"/>
  <c r="BB80" i="4" a="1"/>
  <c r="BB80" i="4" s="1"/>
  <c r="BC79" i="4" a="1"/>
  <c r="BC79" i="4" s="1"/>
  <c r="AZ77" i="4"/>
  <c r="BB76" i="4" a="1"/>
  <c r="BB76" i="4" s="1"/>
  <c r="BC75" i="4" a="1"/>
  <c r="BC75" i="4" s="1"/>
  <c r="AZ73" i="4"/>
  <c r="BB72" i="4" a="1"/>
  <c r="BB72" i="4" s="1"/>
  <c r="BC71" i="4" a="1"/>
  <c r="BC71" i="4" s="1"/>
  <c r="AZ69" i="4"/>
  <c r="BB68" i="4" a="1"/>
  <c r="BB68" i="4" s="1"/>
  <c r="BC67" i="4" a="1"/>
  <c r="BC67" i="4" s="1"/>
  <c r="AZ65" i="4"/>
  <c r="BB64" i="4" a="1"/>
  <c r="BB64" i="4" s="1"/>
  <c r="BB132" i="4" a="1"/>
  <c r="BB132" i="4" s="1"/>
  <c r="BB117" i="4" a="1"/>
  <c r="BB117" i="4" s="1"/>
  <c r="BC115" i="4" a="1"/>
  <c r="BC115" i="4" s="1"/>
  <c r="BB108" i="4" a="1"/>
  <c r="BB108" i="4" s="1"/>
  <c r="AZ101" i="4"/>
  <c r="BC99" i="4" a="1"/>
  <c r="BC99" i="4" s="1"/>
  <c r="BB92" i="4" a="1"/>
  <c r="BB92" i="4" s="1"/>
  <c r="BC89" i="4" a="1"/>
  <c r="BC89" i="4" s="1"/>
  <c r="BC86" i="4" a="1"/>
  <c r="BC86" i="4" s="1"/>
  <c r="AZ84" i="4"/>
  <c r="BB83" i="4" a="1"/>
  <c r="BB83" i="4" s="1"/>
  <c r="BC82" i="4" a="1"/>
  <c r="BC82" i="4" s="1"/>
  <c r="AZ80" i="4"/>
  <c r="BB79" i="4" a="1"/>
  <c r="BB79" i="4" s="1"/>
  <c r="BC78" i="4" a="1"/>
  <c r="BC78" i="4" s="1"/>
  <c r="AZ76" i="4"/>
  <c r="BB75" i="4" a="1"/>
  <c r="BB75" i="4" s="1"/>
  <c r="BC74" i="4" a="1"/>
  <c r="BC74" i="4" s="1"/>
  <c r="AZ72" i="4"/>
  <c r="BB71" i="4" a="1"/>
  <c r="BB71" i="4" s="1"/>
  <c r="BC70" i="4" a="1"/>
  <c r="BC70" i="4" s="1"/>
  <c r="AZ68" i="4"/>
  <c r="BB67" i="4" a="1"/>
  <c r="BB67" i="4" s="1"/>
  <c r="AZ61" i="4"/>
  <c r="AZ60" i="4"/>
  <c r="BB59" i="4" a="1"/>
  <c r="BB59" i="4" s="1"/>
  <c r="BC58" i="4" a="1"/>
  <c r="BC58" i="4" s="1"/>
  <c r="AZ56" i="4"/>
  <c r="BB55" i="4" a="1"/>
  <c r="BB55" i="4" s="1"/>
  <c r="BC54" i="4" a="1"/>
  <c r="BC54" i="4" s="1"/>
  <c r="AZ52" i="4"/>
  <c r="BB51" i="4" a="1"/>
  <c r="BB51" i="4" s="1"/>
  <c r="BC50" i="4" a="1"/>
  <c r="BC50" i="4" s="1"/>
  <c r="AZ48" i="4"/>
  <c r="BB47" i="4" a="1"/>
  <c r="BB47" i="4" s="1"/>
  <c r="BC46" i="4" a="1"/>
  <c r="BC46" i="4" s="1"/>
  <c r="AZ44" i="4"/>
  <c r="BB43" i="4" a="1"/>
  <c r="BB43" i="4" s="1"/>
  <c r="BC42" i="4" a="1"/>
  <c r="BC42" i="4" s="1"/>
  <c r="AZ40" i="4"/>
  <c r="BB39" i="4" a="1"/>
  <c r="BB39" i="4" s="1"/>
  <c r="BC38" i="4" a="1"/>
  <c r="BC38" i="4" s="1"/>
  <c r="AZ36" i="4"/>
  <c r="BB35" i="4" a="1"/>
  <c r="BB35" i="4" s="1"/>
  <c r="BC34" i="4" a="1"/>
  <c r="BC34" i="4" s="1"/>
  <c r="AZ32" i="4"/>
  <c r="BB31" i="4" a="1"/>
  <c r="BB31" i="4" s="1"/>
  <c r="BC30" i="4" a="1"/>
  <c r="BC30" i="4" s="1"/>
  <c r="AZ28" i="4"/>
  <c r="BB27" i="4" a="1"/>
  <c r="BB27" i="4" s="1"/>
  <c r="BC26" i="4" a="1"/>
  <c r="BC26" i="4" s="1"/>
  <c r="AZ24" i="4"/>
  <c r="BB23" i="4" a="1"/>
  <c r="BB23" i="4" s="1"/>
  <c r="BC22" i="4" a="1"/>
  <c r="BC22" i="4" s="1"/>
  <c r="AZ20" i="4"/>
  <c r="BB19" i="4" a="1"/>
  <c r="BB19" i="4" s="1"/>
  <c r="BC18" i="4" a="1"/>
  <c r="BC18" i="4" s="1"/>
  <c r="AZ16" i="4"/>
  <c r="BB15" i="4" a="1"/>
  <c r="BB15" i="4" s="1"/>
  <c r="BC14" i="4" a="1"/>
  <c r="BC14" i="4" s="1"/>
  <c r="AZ12" i="4"/>
  <c r="BB11" i="4" a="1"/>
  <c r="BB11" i="4" s="1"/>
  <c r="BC10" i="4" a="1"/>
  <c r="BC10" i="4" s="1"/>
  <c r="AZ59" i="4"/>
  <c r="BB58" i="4" a="1"/>
  <c r="BB58" i="4" s="1"/>
  <c r="BC57" i="4" a="1"/>
  <c r="BC57" i="4" s="1"/>
  <c r="AZ55" i="4"/>
  <c r="BB54" i="4" a="1"/>
  <c r="BB54" i="4" s="1"/>
  <c r="BC53" i="4" a="1"/>
  <c r="BC53" i="4" s="1"/>
  <c r="AZ51" i="4"/>
  <c r="BB50" i="4" a="1"/>
  <c r="BB50" i="4" s="1"/>
  <c r="BC49" i="4" a="1"/>
  <c r="BC49" i="4" s="1"/>
  <c r="AZ47" i="4"/>
  <c r="BB46" i="4" a="1"/>
  <c r="BB46" i="4" s="1"/>
  <c r="BC45" i="4" a="1"/>
  <c r="BC45" i="4" s="1"/>
  <c r="AZ43" i="4"/>
  <c r="BB42" i="4" a="1"/>
  <c r="BB42" i="4" s="1"/>
  <c r="BC41" i="4" a="1"/>
  <c r="BC41" i="4" s="1"/>
  <c r="AZ39" i="4"/>
  <c r="BB38" i="4" a="1"/>
  <c r="BB38" i="4" s="1"/>
  <c r="BC37" i="4" a="1"/>
  <c r="BC37" i="4" s="1"/>
  <c r="AZ35" i="4"/>
  <c r="BB34" i="4" a="1"/>
  <c r="BB34" i="4" s="1"/>
  <c r="BC33" i="4" a="1"/>
  <c r="BC33" i="4" s="1"/>
  <c r="AZ31" i="4"/>
  <c r="BB30" i="4" a="1"/>
  <c r="BB30" i="4" s="1"/>
  <c r="BC29" i="4" a="1"/>
  <c r="BC29" i="4" s="1"/>
  <c r="AZ27" i="4"/>
  <c r="BB26" i="4" a="1"/>
  <c r="BB26" i="4" s="1"/>
  <c r="BC25" i="4" a="1"/>
  <c r="BC25" i="4" s="1"/>
  <c r="AZ23" i="4"/>
  <c r="BB22" i="4" a="1"/>
  <c r="BB22" i="4" s="1"/>
  <c r="BC21" i="4" a="1"/>
  <c r="BC21" i="4" s="1"/>
  <c r="AZ19" i="4"/>
  <c r="BB18" i="4" a="1"/>
  <c r="BB18" i="4" s="1"/>
  <c r="BC17" i="4" a="1"/>
  <c r="BC17" i="4" s="1"/>
  <c r="AZ15" i="4"/>
  <c r="BB14" i="4" a="1"/>
  <c r="BB14" i="4" s="1"/>
  <c r="BC13" i="4" a="1"/>
  <c r="BC13" i="4" s="1"/>
  <c r="AZ11" i="4"/>
  <c r="BB10" i="4" a="1"/>
  <c r="BB10" i="4" s="1"/>
  <c r="BC9" i="4" a="1"/>
  <c r="BC9" i="4" s="1"/>
  <c r="AZ57" i="4"/>
  <c r="BB56" i="4" a="1"/>
  <c r="BB56" i="4" s="1"/>
  <c r="BC55" i="4" a="1"/>
  <c r="BC55" i="4" s="1"/>
  <c r="BB52" i="4" a="1"/>
  <c r="BB52" i="4" s="1"/>
  <c r="AZ49" i="4"/>
  <c r="AZ45" i="4"/>
  <c r="BB44" i="4" a="1"/>
  <c r="BB44" i="4" s="1"/>
  <c r="AZ41" i="4"/>
  <c r="BC66" i="4" a="1"/>
  <c r="BC66" i="4" s="1"/>
  <c r="BC63" i="4" a="1"/>
  <c r="BC63" i="4" s="1"/>
  <c r="BC60" i="4" a="1"/>
  <c r="BC60" i="4" s="1"/>
  <c r="AZ58" i="4"/>
  <c r="BB57" i="4" a="1"/>
  <c r="BB57" i="4" s="1"/>
  <c r="BC56" i="4" a="1"/>
  <c r="BC56" i="4" s="1"/>
  <c r="AZ54" i="4"/>
  <c r="BB53" i="4" a="1"/>
  <c r="BB53" i="4" s="1"/>
  <c r="BC52" i="4" a="1"/>
  <c r="BC52" i="4" s="1"/>
  <c r="AZ50" i="4"/>
  <c r="BB49" i="4" a="1"/>
  <c r="BB49" i="4" s="1"/>
  <c r="BC48" i="4" a="1"/>
  <c r="BC48" i="4" s="1"/>
  <c r="AZ46" i="4"/>
  <c r="BB45" i="4" a="1"/>
  <c r="BB45" i="4" s="1"/>
  <c r="BC44" i="4" a="1"/>
  <c r="BC44" i="4" s="1"/>
  <c r="AZ42" i="4"/>
  <c r="BB41" i="4" a="1"/>
  <c r="BB41" i="4" s="1"/>
  <c r="BC40" i="4" a="1"/>
  <c r="BC40" i="4" s="1"/>
  <c r="AZ38" i="4"/>
  <c r="BB37" i="4" a="1"/>
  <c r="BB37" i="4" s="1"/>
  <c r="BC36" i="4" a="1"/>
  <c r="BC36" i="4" s="1"/>
  <c r="AZ34" i="4"/>
  <c r="BB33" i="4" a="1"/>
  <c r="BB33" i="4" s="1"/>
  <c r="BC32" i="4" a="1"/>
  <c r="BC32" i="4" s="1"/>
  <c r="AZ30" i="4"/>
  <c r="BB29" i="4" a="1"/>
  <c r="BB29" i="4" s="1"/>
  <c r="BC28" i="4" a="1"/>
  <c r="BC28" i="4" s="1"/>
  <c r="AZ26" i="4"/>
  <c r="BB25" i="4" a="1"/>
  <c r="BB25" i="4" s="1"/>
  <c r="BC24" i="4" a="1"/>
  <c r="BC24" i="4" s="1"/>
  <c r="AZ22" i="4"/>
  <c r="BB21" i="4" a="1"/>
  <c r="BB21" i="4" s="1"/>
  <c r="BC20" i="4" a="1"/>
  <c r="BC20" i="4" s="1"/>
  <c r="AZ18" i="4"/>
  <c r="BB17" i="4" a="1"/>
  <c r="BB17" i="4" s="1"/>
  <c r="BC16" i="4" a="1"/>
  <c r="BC16" i="4" s="1"/>
  <c r="AZ14" i="4"/>
  <c r="BB13" i="4" a="1"/>
  <c r="BB13" i="4" s="1"/>
  <c r="BC12" i="4" a="1"/>
  <c r="BC12" i="4" s="1"/>
  <c r="AZ10" i="4"/>
  <c r="BB9" i="4" a="1"/>
  <c r="BB9" i="4" s="1"/>
  <c r="BC51" i="4" a="1"/>
  <c r="BC51" i="4" s="1"/>
  <c r="BB48" i="4" a="1"/>
  <c r="BB48" i="4" s="1"/>
  <c r="BC39" i="4" a="1"/>
  <c r="BC39" i="4" s="1"/>
  <c r="AZ64" i="4"/>
  <c r="BB63" i="4" a="1"/>
  <c r="BB63" i="4" s="1"/>
  <c r="BC62" i="4" a="1"/>
  <c r="BC62" i="4" s="1"/>
  <c r="BB60" i="4" a="1"/>
  <c r="BB60" i="4" s="1"/>
  <c r="BC59" i="4" a="1"/>
  <c r="BC59" i="4" s="1"/>
  <c r="AZ53" i="4"/>
  <c r="BC47" i="4" a="1"/>
  <c r="BC47" i="4" s="1"/>
  <c r="BC43" i="4" a="1"/>
  <c r="BC43" i="4" s="1"/>
  <c r="BB40" i="4" a="1"/>
  <c r="BB40" i="4" s="1"/>
  <c r="AZ37" i="4"/>
  <c r="BB36" i="4" a="1"/>
  <c r="BB36" i="4" s="1"/>
  <c r="AZ29" i="4"/>
  <c r="BC27" i="4" a="1"/>
  <c r="BC27" i="4" s="1"/>
  <c r="BB20" i="4" a="1"/>
  <c r="BB20" i="4" s="1"/>
  <c r="AZ13" i="4"/>
  <c r="BC11" i="4" a="1"/>
  <c r="BC11" i="4" s="1"/>
  <c r="BB32" i="4" a="1"/>
  <c r="BB32" i="4" s="1"/>
  <c r="AZ25" i="4"/>
  <c r="BC23" i="4" a="1"/>
  <c r="BC23" i="4" s="1"/>
  <c r="BB16" i="4" a="1"/>
  <c r="BB16" i="4" s="1"/>
  <c r="AZ9" i="4"/>
  <c r="BC35" i="4" a="1"/>
  <c r="BC35" i="4" s="1"/>
  <c r="BB28" i="4" a="1"/>
  <c r="BB28" i="4" s="1"/>
  <c r="AZ21" i="4"/>
  <c r="BC19" i="4" a="1"/>
  <c r="BC19" i="4" s="1"/>
  <c r="BB12" i="4" a="1"/>
  <c r="BB12" i="4" s="1"/>
  <c r="AZ33" i="4"/>
  <c r="BC31" i="4" a="1"/>
  <c r="BC31" i="4" s="1"/>
  <c r="BB24" i="4" a="1"/>
  <c r="BB24" i="4" s="1"/>
  <c r="AZ17" i="4"/>
  <c r="BC15" i="4" a="1"/>
  <c r="BC15" i="4" s="1"/>
  <c r="AR7" i="4"/>
  <c r="AR6" i="4"/>
  <c r="AW11" i="4"/>
  <c r="AW27" i="4"/>
  <c r="AW43" i="4"/>
  <c r="AW59" i="4"/>
  <c r="AW62" i="4"/>
  <c r="AW78" i="4"/>
  <c r="AW92" i="4"/>
  <c r="AW102" i="4"/>
  <c r="AW95" i="4"/>
  <c r="AW111" i="4"/>
  <c r="AW127" i="4"/>
  <c r="AW143" i="4"/>
  <c r="AW158" i="4"/>
  <c r="AW172" i="4"/>
  <c r="AW167" i="4"/>
  <c r="AW181" i="4"/>
  <c r="AW171" i="4"/>
  <c r="AW183" i="4"/>
  <c r="AW192" i="4"/>
  <c r="AW185" i="4"/>
  <c r="AW212" i="4"/>
  <c r="AW203" i="4"/>
  <c r="AW218" i="4"/>
  <c r="AW227" i="4"/>
  <c r="AW236" i="4"/>
  <c r="AW244" i="4"/>
  <c r="AW239" i="4"/>
  <c r="AW257" i="4"/>
  <c r="AW254" i="4"/>
  <c r="BD4" i="4"/>
  <c r="AW4" i="4"/>
  <c r="M12" i="7"/>
  <c r="H187" i="7"/>
  <c r="H183" i="7"/>
  <c r="H179" i="7"/>
  <c r="H175" i="7"/>
  <c r="H171" i="7"/>
  <c r="H167" i="7"/>
  <c r="H163" i="7"/>
  <c r="H186" i="7"/>
  <c r="H182" i="7"/>
  <c r="H178" i="7"/>
  <c r="H174" i="7"/>
  <c r="H170" i="7"/>
  <c r="H166" i="7"/>
  <c r="H162" i="7"/>
  <c r="H189" i="7"/>
  <c r="H185" i="7"/>
  <c r="H181" i="7"/>
  <c r="H177" i="7"/>
  <c r="H173" i="7"/>
  <c r="H169" i="7"/>
  <c r="H165" i="7"/>
  <c r="H161" i="7"/>
  <c r="H188" i="7"/>
  <c r="H184" i="7"/>
  <c r="H180" i="7"/>
  <c r="H176" i="7"/>
  <c r="H172" i="7"/>
  <c r="H168" i="7"/>
  <c r="H164" i="7"/>
  <c r="H160" i="7"/>
  <c r="F109" i="7"/>
  <c r="G116" i="7"/>
  <c r="F113" i="7"/>
  <c r="G120" i="7"/>
  <c r="F107" i="7"/>
  <c r="G114" i="7"/>
  <c r="F115" i="7"/>
  <c r="G122" i="7"/>
  <c r="F111" i="7"/>
  <c r="G118" i="7"/>
  <c r="F105" i="7"/>
  <c r="G112" i="7"/>
  <c r="F117" i="7"/>
  <c r="G124" i="7"/>
  <c r="BH5" i="6"/>
  <c r="AV7" i="6" l="1"/>
  <c r="D14" i="7"/>
  <c r="BA94" i="4"/>
  <c r="BA106" i="4"/>
  <c r="BA81" i="4"/>
  <c r="BA69" i="4"/>
  <c r="BA86" i="4"/>
  <c r="BA65" i="4"/>
  <c r="BA90" i="4"/>
  <c r="BA197" i="4"/>
  <c r="BA98" i="4"/>
  <c r="BA73" i="4"/>
  <c r="BA66" i="4"/>
  <c r="BA33" i="4"/>
  <c r="BA114" i="4"/>
  <c r="BA77" i="4"/>
  <c r="BA102" i="4"/>
  <c r="BA62" i="4"/>
  <c r="BA133" i="4"/>
  <c r="BA85" i="4"/>
  <c r="BA110" i="4"/>
  <c r="BA129" i="4"/>
  <c r="BA21" i="4"/>
  <c r="BA118" i="4"/>
  <c r="BA156" i="4"/>
  <c r="BA70" i="4"/>
  <c r="BA82" i="4"/>
  <c r="BA164" i="4"/>
  <c r="BA184" i="4"/>
  <c r="BA189" i="4"/>
  <c r="BA9" i="4"/>
  <c r="BA74" i="4"/>
  <c r="BA188" i="4"/>
  <c r="BA78" i="4"/>
  <c r="BA160" i="4"/>
  <c r="BA185" i="4"/>
  <c r="BA251" i="4"/>
  <c r="BA192" i="4"/>
  <c r="BA26" i="4"/>
  <c r="BA42" i="4"/>
  <c r="BA58" i="4"/>
  <c r="BA229" i="4"/>
  <c r="BA239" i="4"/>
  <c r="BA84" i="4"/>
  <c r="BA91" i="4"/>
  <c r="BA107" i="4"/>
  <c r="BA127" i="4"/>
  <c r="BA143" i="4"/>
  <c r="BA227" i="4"/>
  <c r="BA245" i="4"/>
  <c r="BA256" i="4"/>
  <c r="BA203" i="4"/>
  <c r="BA23" i="4"/>
  <c r="BA39" i="4"/>
  <c r="BA55" i="4"/>
  <c r="BA149" i="4"/>
  <c r="BA130" i="4"/>
  <c r="BA146" i="4"/>
  <c r="BA152" i="4"/>
  <c r="BA157" i="4"/>
  <c r="BA169" i="4"/>
  <c r="BA191" i="4"/>
  <c r="BA89" i="4"/>
  <c r="BA64" i="4"/>
  <c r="BA97" i="4"/>
  <c r="BA93" i="4"/>
  <c r="BA131" i="4"/>
  <c r="BA147" i="4"/>
  <c r="BA170" i="4"/>
  <c r="BA202" i="4"/>
  <c r="BA228" i="4"/>
  <c r="BA119" i="4"/>
  <c r="BA135" i="4"/>
  <c r="BA151" i="4"/>
  <c r="BA174" i="4"/>
  <c r="BA207" i="4"/>
  <c r="BA247" i="4"/>
  <c r="BA53" i="4"/>
  <c r="BA11" i="4"/>
  <c r="BA27" i="4"/>
  <c r="BA43" i="4"/>
  <c r="BA59" i="4"/>
  <c r="BA61" i="4"/>
  <c r="BA121" i="4"/>
  <c r="BA137" i="4"/>
  <c r="BA134" i="4"/>
  <c r="BA150" i="4"/>
  <c r="BA161" i="4"/>
  <c r="BA173" i="4"/>
  <c r="BA171" i="4"/>
  <c r="BA205" i="4"/>
  <c r="BA230" i="4"/>
  <c r="BA243" i="4"/>
  <c r="BA252" i="4"/>
  <c r="BA14" i="4"/>
  <c r="BA30" i="4"/>
  <c r="BA46" i="4"/>
  <c r="BA72" i="4"/>
  <c r="BA113" i="4"/>
  <c r="BA95" i="4"/>
  <c r="BA111" i="4"/>
  <c r="BA159" i="4"/>
  <c r="BA37" i="4"/>
  <c r="BA200" i="4"/>
  <c r="BA242" i="4"/>
  <c r="BA209" i="4"/>
  <c r="BA193" i="4"/>
  <c r="BA154" i="4"/>
  <c r="BA216" i="4"/>
  <c r="BA198" i="4"/>
  <c r="BA199" i="4"/>
  <c r="BA218" i="4"/>
  <c r="BA87" i="4"/>
  <c r="BA68" i="4"/>
  <c r="BA155" i="4"/>
  <c r="BA238" i="4"/>
  <c r="BA18" i="4"/>
  <c r="BA34" i="4"/>
  <c r="BA50" i="4"/>
  <c r="BA237" i="4"/>
  <c r="BA19" i="4"/>
  <c r="BA35" i="4"/>
  <c r="BA51" i="4"/>
  <c r="BA145" i="4"/>
  <c r="BA126" i="4"/>
  <c r="BA142" i="4"/>
  <c r="BA187" i="4"/>
  <c r="BA241" i="4"/>
  <c r="BA29" i="4"/>
  <c r="BA13" i="4"/>
  <c r="BA22" i="4"/>
  <c r="BA38" i="4"/>
  <c r="BA54" i="4"/>
  <c r="BA15" i="4"/>
  <c r="BA80" i="4"/>
  <c r="BA101" i="4"/>
  <c r="BA105" i="4"/>
  <c r="BA103" i="4"/>
  <c r="BA183" i="4"/>
  <c r="BA206" i="4"/>
  <c r="BA233" i="4"/>
  <c r="BA49" i="4"/>
  <c r="BA57" i="4"/>
  <c r="BA20" i="4"/>
  <c r="BA36" i="4"/>
  <c r="BA52" i="4"/>
  <c r="BA75" i="4"/>
  <c r="BA88" i="4"/>
  <c r="BA104" i="4"/>
  <c r="BA128" i="4"/>
  <c r="BA144" i="4"/>
  <c r="BA180" i="4"/>
  <c r="BA182" i="4"/>
  <c r="BA257" i="4"/>
  <c r="AV7" i="4"/>
  <c r="AV6" i="4"/>
  <c r="BA10" i="4"/>
  <c r="BA41" i="4"/>
  <c r="BA16" i="4"/>
  <c r="BA32" i="4"/>
  <c r="BA48" i="4"/>
  <c r="BA71" i="4"/>
  <c r="BA100" i="4"/>
  <c r="BA116" i="4"/>
  <c r="BA123" i="4"/>
  <c r="BA139" i="4"/>
  <c r="BA124" i="4"/>
  <c r="BA140" i="4"/>
  <c r="BA153" i="4"/>
  <c r="BA166" i="4"/>
  <c r="BA181" i="4"/>
  <c r="BA178" i="4"/>
  <c r="BA179" i="4"/>
  <c r="BA176" i="4"/>
  <c r="BA194" i="4"/>
  <c r="BA195" i="4"/>
  <c r="BA196" i="4"/>
  <c r="BA213" i="4"/>
  <c r="BA217" i="4"/>
  <c r="BA214" i="4"/>
  <c r="BA215" i="4"/>
  <c r="BA226" i="4"/>
  <c r="BA223" i="4"/>
  <c r="BA224" i="4"/>
  <c r="BA225" i="4"/>
  <c r="BA236" i="4"/>
  <c r="BA235" i="4"/>
  <c r="BA249" i="4"/>
  <c r="BA253" i="4"/>
  <c r="BA254" i="4"/>
  <c r="BA258" i="4"/>
  <c r="BA31" i="4"/>
  <c r="BA47" i="4"/>
  <c r="BA12" i="4"/>
  <c r="BA28" i="4"/>
  <c r="BA44" i="4"/>
  <c r="BA60" i="4"/>
  <c r="BA67" i="4"/>
  <c r="BA83" i="4"/>
  <c r="BA96" i="4"/>
  <c r="BA112" i="4"/>
  <c r="BA117" i="4"/>
  <c r="BA141" i="4"/>
  <c r="BA122" i="4"/>
  <c r="BA138" i="4"/>
  <c r="BA120" i="4"/>
  <c r="BA136" i="4"/>
  <c r="BA167" i="4"/>
  <c r="BA165" i="4"/>
  <c r="BA162" i="4"/>
  <c r="BA177" i="4"/>
  <c r="BA175" i="4"/>
  <c r="BA172" i="4"/>
  <c r="BA190" i="4"/>
  <c r="BA212" i="4"/>
  <c r="BA208" i="4"/>
  <c r="BA210" i="4"/>
  <c r="BA211" i="4"/>
  <c r="BA222" i="4"/>
  <c r="BA219" i="4"/>
  <c r="BA220" i="4"/>
  <c r="BA221" i="4"/>
  <c r="BA232" i="4"/>
  <c r="BA234" i="4"/>
  <c r="BA231" i="4"/>
  <c r="BA244" i="4"/>
  <c r="BA248" i="4"/>
  <c r="BA246" i="4"/>
  <c r="BD257" i="4"/>
  <c r="BG258" i="4" a="1"/>
  <c r="BG258" i="4" s="1"/>
  <c r="BF258" i="4" a="1"/>
  <c r="BF258" i="4" s="1"/>
  <c r="BD258" i="4"/>
  <c r="BF257" i="4" a="1"/>
  <c r="BF257" i="4" s="1"/>
  <c r="BD255" i="4"/>
  <c r="BF254" i="4" a="1"/>
  <c r="BF254" i="4" s="1"/>
  <c r="BG253" i="4" a="1"/>
  <c r="BG253" i="4" s="1"/>
  <c r="BG256" i="4" a="1"/>
  <c r="BG256" i="4" s="1"/>
  <c r="BD254" i="4"/>
  <c r="BF253" i="4" a="1"/>
  <c r="BF253" i="4" s="1"/>
  <c r="BD256" i="4"/>
  <c r="BF255" i="4" a="1"/>
  <c r="BF255" i="4" s="1"/>
  <c r="BG254" i="4" a="1"/>
  <c r="BG254" i="4" s="1"/>
  <c r="BG255" i="4" a="1"/>
  <c r="BG255" i="4" s="1"/>
  <c r="BD251" i="4"/>
  <c r="BF250" i="4" a="1"/>
  <c r="BF250" i="4" s="1"/>
  <c r="BG257" i="4" a="1"/>
  <c r="BG257" i="4" s="1"/>
  <c r="BD253" i="4"/>
  <c r="BG252" i="4" a="1"/>
  <c r="BG252" i="4" s="1"/>
  <c r="BD250" i="4"/>
  <c r="BF256" i="4" a="1"/>
  <c r="BF256" i="4" s="1"/>
  <c r="BF252" i="4" a="1"/>
  <c r="BF252" i="4" s="1"/>
  <c r="BG251" i="4" a="1"/>
  <c r="BG251" i="4" s="1"/>
  <c r="BD252" i="4"/>
  <c r="BF251" i="4" a="1"/>
  <c r="BF251" i="4" s="1"/>
  <c r="BG250" i="4" a="1"/>
  <c r="BG250" i="4" s="1"/>
  <c r="BG249" i="4" a="1"/>
  <c r="BG249" i="4" s="1"/>
  <c r="BD247" i="4"/>
  <c r="BF246" i="4" a="1"/>
  <c r="BF246" i="4" s="1"/>
  <c r="BG245" i="4" a="1"/>
  <c r="BG245" i="4" s="1"/>
  <c r="BF249" i="4" a="1"/>
  <c r="BF249" i="4" s="1"/>
  <c r="BG248" i="4" a="1"/>
  <c r="BG248" i="4" s="1"/>
  <c r="BD246" i="4"/>
  <c r="BD249" i="4"/>
  <c r="BF248" i="4" a="1"/>
  <c r="BF248" i="4" s="1"/>
  <c r="BG247" i="4" a="1"/>
  <c r="BG247" i="4" s="1"/>
  <c r="BD245" i="4"/>
  <c r="BD248" i="4"/>
  <c r="BF247" i="4" a="1"/>
  <c r="BF247" i="4" s="1"/>
  <c r="BG246" i="4" a="1"/>
  <c r="BG246" i="4" s="1"/>
  <c r="BF244" i="4" a="1"/>
  <c r="BF244" i="4" s="1"/>
  <c r="BG243" i="4" a="1"/>
  <c r="BG243" i="4" s="1"/>
  <c r="BD241" i="4"/>
  <c r="BF240" i="4" a="1"/>
  <c r="BF240" i="4" s="1"/>
  <c r="BG239" i="4" a="1"/>
  <c r="BG239" i="4" s="1"/>
  <c r="BD237" i="4"/>
  <c r="BD244" i="4"/>
  <c r="BF243" i="4" a="1"/>
  <c r="BF243" i="4" s="1"/>
  <c r="BG242" i="4" a="1"/>
  <c r="BG242" i="4" s="1"/>
  <c r="BD240" i="4"/>
  <c r="BF239" i="4" a="1"/>
  <c r="BF239" i="4" s="1"/>
  <c r="BG238" i="4" a="1"/>
  <c r="BG238" i="4" s="1"/>
  <c r="BD243" i="4"/>
  <c r="BF242" i="4" a="1"/>
  <c r="BF242" i="4" s="1"/>
  <c r="BG241" i="4" a="1"/>
  <c r="BG241" i="4" s="1"/>
  <c r="BD239" i="4"/>
  <c r="BF238" i="4" a="1"/>
  <c r="BF238" i="4" s="1"/>
  <c r="BG237" i="4" a="1"/>
  <c r="BG237" i="4" s="1"/>
  <c r="BF245" i="4" a="1"/>
  <c r="BF245" i="4" s="1"/>
  <c r="BG244" i="4" a="1"/>
  <c r="BG244" i="4" s="1"/>
  <c r="BD242" i="4"/>
  <c r="BF241" i="4" a="1"/>
  <c r="BF241" i="4" s="1"/>
  <c r="BG240" i="4" a="1"/>
  <c r="BG240" i="4" s="1"/>
  <c r="BD238" i="4"/>
  <c r="BF237" i="4" a="1"/>
  <c r="BF237" i="4" s="1"/>
  <c r="BD236" i="4"/>
  <c r="BF235" i="4" a="1"/>
  <c r="BF235" i="4" s="1"/>
  <c r="BG234" i="4" a="1"/>
  <c r="BG234" i="4" s="1"/>
  <c r="BD232" i="4"/>
  <c r="BF231" i="4" a="1"/>
  <c r="BF231" i="4" s="1"/>
  <c r="BG230" i="4" a="1"/>
  <c r="BG230" i="4" s="1"/>
  <c r="BD228" i="4"/>
  <c r="BD235" i="4"/>
  <c r="BF234" i="4" a="1"/>
  <c r="BF234" i="4" s="1"/>
  <c r="BG233" i="4" a="1"/>
  <c r="BG233" i="4" s="1"/>
  <c r="BD231" i="4"/>
  <c r="BF230" i="4" a="1"/>
  <c r="BF230" i="4" s="1"/>
  <c r="BG229" i="4" a="1"/>
  <c r="BG229" i="4" s="1"/>
  <c r="BG236" i="4" a="1"/>
  <c r="BG236" i="4" s="1"/>
  <c r="BD234" i="4"/>
  <c r="BF233" i="4" a="1"/>
  <c r="BF233" i="4" s="1"/>
  <c r="BG232" i="4" a="1"/>
  <c r="BG232" i="4" s="1"/>
  <c r="BD230" i="4"/>
  <c r="BF229" i="4" a="1"/>
  <c r="BF229" i="4" s="1"/>
  <c r="BG228" i="4" a="1"/>
  <c r="BG228" i="4" s="1"/>
  <c r="BF236" i="4" a="1"/>
  <c r="BF236" i="4" s="1"/>
  <c r="BG235" i="4" a="1"/>
  <c r="BG235" i="4" s="1"/>
  <c r="BD233" i="4"/>
  <c r="BF232" i="4" a="1"/>
  <c r="BF232" i="4" s="1"/>
  <c r="BG231" i="4" a="1"/>
  <c r="BG231" i="4" s="1"/>
  <c r="BD229" i="4"/>
  <c r="BF228" i="4" a="1"/>
  <c r="BF228" i="4" s="1"/>
  <c r="BD226" i="4"/>
  <c r="BF225" i="4" a="1"/>
  <c r="BF225" i="4" s="1"/>
  <c r="BG224" i="4" a="1"/>
  <c r="BG224" i="4" s="1"/>
  <c r="BD222" i="4"/>
  <c r="BF221" i="4" a="1"/>
  <c r="BF221" i="4" s="1"/>
  <c r="BG220" i="4" a="1"/>
  <c r="BG220" i="4" s="1"/>
  <c r="BG227" i="4" a="1"/>
  <c r="BG227" i="4" s="1"/>
  <c r="BD225" i="4"/>
  <c r="BF224" i="4" a="1"/>
  <c r="BF224" i="4" s="1"/>
  <c r="BG223" i="4" a="1"/>
  <c r="BG223" i="4" s="1"/>
  <c r="BD221" i="4"/>
  <c r="BF220" i="4" a="1"/>
  <c r="BF220" i="4" s="1"/>
  <c r="BG219" i="4" a="1"/>
  <c r="BG219" i="4" s="1"/>
  <c r="BF227" i="4" a="1"/>
  <c r="BF227" i="4" s="1"/>
  <c r="BG226" i="4" a="1"/>
  <c r="BG226" i="4" s="1"/>
  <c r="BD224" i="4"/>
  <c r="BF223" i="4" a="1"/>
  <c r="BF223" i="4" s="1"/>
  <c r="BG222" i="4" a="1"/>
  <c r="BG222" i="4" s="1"/>
  <c r="BD220" i="4"/>
  <c r="BF219" i="4" a="1"/>
  <c r="BF219" i="4" s="1"/>
  <c r="BD227" i="4"/>
  <c r="BF226" i="4" a="1"/>
  <c r="BF226" i="4" s="1"/>
  <c r="BG225" i="4" a="1"/>
  <c r="BG225" i="4" s="1"/>
  <c r="BD223" i="4"/>
  <c r="BF222" i="4" a="1"/>
  <c r="BF222" i="4" s="1"/>
  <c r="BG221" i="4" a="1"/>
  <c r="BG221" i="4" s="1"/>
  <c r="BD219" i="4"/>
  <c r="BG218" i="4" a="1"/>
  <c r="BG218" i="4" s="1"/>
  <c r="BD216" i="4"/>
  <c r="BF215" i="4" a="1"/>
  <c r="BF215" i="4" s="1"/>
  <c r="BG214" i="4" a="1"/>
  <c r="BG214" i="4" s="1"/>
  <c r="BD212" i="4"/>
  <c r="BF211" i="4" a="1"/>
  <c r="BF211" i="4" s="1"/>
  <c r="BG210" i="4" a="1"/>
  <c r="BG210" i="4" s="1"/>
  <c r="BF218" i="4" a="1"/>
  <c r="BF218" i="4" s="1"/>
  <c r="BG217" i="4" a="1"/>
  <c r="BG217" i="4" s="1"/>
  <c r="BD215" i="4"/>
  <c r="BF214" i="4" a="1"/>
  <c r="BF214" i="4" s="1"/>
  <c r="BG213" i="4" a="1"/>
  <c r="BG213" i="4" s="1"/>
  <c r="BD211" i="4"/>
  <c r="BF210" i="4" a="1"/>
  <c r="BF210" i="4" s="1"/>
  <c r="BD218" i="4"/>
  <c r="BF217" i="4" a="1"/>
  <c r="BF217" i="4" s="1"/>
  <c r="BG216" i="4" a="1"/>
  <c r="BG216" i="4" s="1"/>
  <c r="BD217" i="4"/>
  <c r="BF216" i="4" a="1"/>
  <c r="BF216" i="4" s="1"/>
  <c r="BD210" i="4"/>
  <c r="BD209" i="4"/>
  <c r="BF208" i="4" a="1"/>
  <c r="BF208" i="4" s="1"/>
  <c r="BG207" i="4" a="1"/>
  <c r="BG207" i="4" s="1"/>
  <c r="BD205" i="4"/>
  <c r="BF204" i="4" a="1"/>
  <c r="BF204" i="4" s="1"/>
  <c r="BG203" i="4" a="1"/>
  <c r="BG203" i="4" s="1"/>
  <c r="BD201" i="4"/>
  <c r="BF200" i="4" a="1"/>
  <c r="BF200" i="4" s="1"/>
  <c r="BG199" i="4" a="1"/>
  <c r="BG199" i="4" s="1"/>
  <c r="BD197" i="4"/>
  <c r="BF196" i="4" a="1"/>
  <c r="BF196" i="4" s="1"/>
  <c r="BG195" i="4" a="1"/>
  <c r="BG195" i="4" s="1"/>
  <c r="BD208" i="4"/>
  <c r="BF207" i="4" a="1"/>
  <c r="BF207" i="4" s="1"/>
  <c r="BG206" i="4" a="1"/>
  <c r="BG206" i="4" s="1"/>
  <c r="BD204" i="4"/>
  <c r="BF203" i="4" a="1"/>
  <c r="BF203" i="4" s="1"/>
  <c r="BG202" i="4" a="1"/>
  <c r="BG202" i="4" s="1"/>
  <c r="BD200" i="4"/>
  <c r="BF199" i="4" a="1"/>
  <c r="BF199" i="4" s="1"/>
  <c r="BG198" i="4" a="1"/>
  <c r="BG198" i="4" s="1"/>
  <c r="BD196" i="4"/>
  <c r="BF195" i="4" a="1"/>
  <c r="BF195" i="4" s="1"/>
  <c r="BG215" i="4" a="1"/>
  <c r="BG215" i="4" s="1"/>
  <c r="BD214" i="4"/>
  <c r="BF213" i="4" a="1"/>
  <c r="BF213" i="4" s="1"/>
  <c r="BG212" i="4" a="1"/>
  <c r="BG212" i="4" s="1"/>
  <c r="BG209" i="4" a="1"/>
  <c r="BG209" i="4" s="1"/>
  <c r="BD207" i="4"/>
  <c r="BF206" i="4" a="1"/>
  <c r="BF206" i="4" s="1"/>
  <c r="BG205" i="4" a="1"/>
  <c r="BG205" i="4" s="1"/>
  <c r="BD203" i="4"/>
  <c r="BF202" i="4" a="1"/>
  <c r="BF202" i="4" s="1"/>
  <c r="BG201" i="4" a="1"/>
  <c r="BG201" i="4" s="1"/>
  <c r="BD199" i="4"/>
  <c r="BF198" i="4" a="1"/>
  <c r="BF198" i="4" s="1"/>
  <c r="BG197" i="4" a="1"/>
  <c r="BG197" i="4" s="1"/>
  <c r="BD195" i="4"/>
  <c r="BF205" i="4" a="1"/>
  <c r="BF205" i="4" s="1"/>
  <c r="BD198" i="4"/>
  <c r="BG196" i="4" a="1"/>
  <c r="BG196" i="4" s="1"/>
  <c r="BF194" i="4" a="1"/>
  <c r="BF194" i="4" s="1"/>
  <c r="BG193" i="4" a="1"/>
  <c r="BG193" i="4" s="1"/>
  <c r="BD191" i="4"/>
  <c r="BF190" i="4" a="1"/>
  <c r="BF190" i="4" s="1"/>
  <c r="BG189" i="4" a="1"/>
  <c r="BG189" i="4" s="1"/>
  <c r="BD187" i="4"/>
  <c r="BF186" i="4" a="1"/>
  <c r="BF186" i="4" s="1"/>
  <c r="BG185" i="4" a="1"/>
  <c r="BG185" i="4" s="1"/>
  <c r="BD183" i="4"/>
  <c r="BF182" i="4" a="1"/>
  <c r="BF182" i="4" s="1"/>
  <c r="BG211" i="4" a="1"/>
  <c r="BG211" i="4" s="1"/>
  <c r="BG208" i="4" a="1"/>
  <c r="BG208" i="4" s="1"/>
  <c r="BF201" i="4" a="1"/>
  <c r="BF201" i="4" s="1"/>
  <c r="BD194" i="4"/>
  <c r="BF193" i="4" a="1"/>
  <c r="BF193" i="4" s="1"/>
  <c r="BG192" i="4" a="1"/>
  <c r="BG192" i="4" s="1"/>
  <c r="BD190" i="4"/>
  <c r="BF189" i="4" a="1"/>
  <c r="BF189" i="4" s="1"/>
  <c r="BG188" i="4" a="1"/>
  <c r="BG188" i="4" s="1"/>
  <c r="BD186" i="4"/>
  <c r="BF185" i="4" a="1"/>
  <c r="BF185" i="4" s="1"/>
  <c r="BG184" i="4" a="1"/>
  <c r="BG184" i="4" s="1"/>
  <c r="BD182" i="4"/>
  <c r="BF212" i="4" a="1"/>
  <c r="BF212" i="4" s="1"/>
  <c r="BD206" i="4"/>
  <c r="BG204" i="4" a="1"/>
  <c r="BG204" i="4" s="1"/>
  <c r="BF197" i="4" a="1"/>
  <c r="BF197" i="4" s="1"/>
  <c r="BD193" i="4"/>
  <c r="BF192" i="4" a="1"/>
  <c r="BF192" i="4" s="1"/>
  <c r="BG191" i="4" a="1"/>
  <c r="BG191" i="4" s="1"/>
  <c r="BD189" i="4"/>
  <c r="BF188" i="4" a="1"/>
  <c r="BF188" i="4" s="1"/>
  <c r="BG187" i="4" a="1"/>
  <c r="BG187" i="4" s="1"/>
  <c r="BD185" i="4"/>
  <c r="BF184" i="4" a="1"/>
  <c r="BF184" i="4" s="1"/>
  <c r="BG183" i="4" a="1"/>
  <c r="BG183" i="4" s="1"/>
  <c r="BF191" i="4" a="1"/>
  <c r="BF191" i="4" s="1"/>
  <c r="BD184" i="4"/>
  <c r="BG182" i="4" a="1"/>
  <c r="BG182" i="4" s="1"/>
  <c r="BD181" i="4"/>
  <c r="BF180" i="4" a="1"/>
  <c r="BF180" i="4" s="1"/>
  <c r="BG179" i="4" a="1"/>
  <c r="BG179" i="4" s="1"/>
  <c r="BD177" i="4"/>
  <c r="BF176" i="4" a="1"/>
  <c r="BF176" i="4" s="1"/>
  <c r="BG175" i="4" a="1"/>
  <c r="BG175" i="4" s="1"/>
  <c r="BD173" i="4"/>
  <c r="BF172" i="4" a="1"/>
  <c r="BF172" i="4" s="1"/>
  <c r="BG171" i="4" a="1"/>
  <c r="BG171" i="4" s="1"/>
  <c r="BD169" i="4"/>
  <c r="BF168" i="4" a="1"/>
  <c r="BF168" i="4" s="1"/>
  <c r="BG200" i="4" a="1"/>
  <c r="BG200" i="4" s="1"/>
  <c r="BG194" i="4" a="1"/>
  <c r="BG194" i="4" s="1"/>
  <c r="BF187" i="4" a="1"/>
  <c r="BF187" i="4" s="1"/>
  <c r="BD180" i="4"/>
  <c r="BF179" i="4" a="1"/>
  <c r="BF179" i="4" s="1"/>
  <c r="BG178" i="4" a="1"/>
  <c r="BG178" i="4" s="1"/>
  <c r="BD176" i="4"/>
  <c r="BF175" i="4" a="1"/>
  <c r="BF175" i="4" s="1"/>
  <c r="BG174" i="4" a="1"/>
  <c r="BG174" i="4" s="1"/>
  <c r="BD172" i="4"/>
  <c r="BF171" i="4" a="1"/>
  <c r="BF171" i="4" s="1"/>
  <c r="BG170" i="4" a="1"/>
  <c r="BG170" i="4" s="1"/>
  <c r="BD168" i="4"/>
  <c r="BD213" i="4"/>
  <c r="BD202" i="4"/>
  <c r="BD192" i="4"/>
  <c r="BG190" i="4" a="1"/>
  <c r="BG190" i="4" s="1"/>
  <c r="BF183" i="4" a="1"/>
  <c r="BF183" i="4" s="1"/>
  <c r="BG181" i="4" a="1"/>
  <c r="BG181" i="4" s="1"/>
  <c r="BD179" i="4"/>
  <c r="BF178" i="4" a="1"/>
  <c r="BF178" i="4" s="1"/>
  <c r="BG177" i="4" a="1"/>
  <c r="BG177" i="4" s="1"/>
  <c r="BD175" i="4"/>
  <c r="BF174" i="4" a="1"/>
  <c r="BF174" i="4" s="1"/>
  <c r="BG173" i="4" a="1"/>
  <c r="BG173" i="4" s="1"/>
  <c r="BD171" i="4"/>
  <c r="BF170" i="4" a="1"/>
  <c r="BF170" i="4" s="1"/>
  <c r="BG169" i="4" a="1"/>
  <c r="BG169" i="4" s="1"/>
  <c r="BF209" i="4" a="1"/>
  <c r="BF209" i="4" s="1"/>
  <c r="BD188" i="4"/>
  <c r="BE188" i="4" s="1"/>
  <c r="BG186" i="4" a="1"/>
  <c r="BG186" i="4" s="1"/>
  <c r="BF181" i="4" a="1"/>
  <c r="BF181" i="4" s="1"/>
  <c r="BG180" i="4" a="1"/>
  <c r="BG180" i="4" s="1"/>
  <c r="BD178" i="4"/>
  <c r="BF177" i="4" a="1"/>
  <c r="BF177" i="4" s="1"/>
  <c r="BG176" i="4" a="1"/>
  <c r="BG176" i="4" s="1"/>
  <c r="BD174" i="4"/>
  <c r="BF169" i="4" a="1"/>
  <c r="BF169" i="4" s="1"/>
  <c r="BD167" i="4"/>
  <c r="BF166" i="4" a="1"/>
  <c r="BF166" i="4" s="1"/>
  <c r="BG165" i="4" a="1"/>
  <c r="BG165" i="4" s="1"/>
  <c r="BD163" i="4"/>
  <c r="BF162" i="4" a="1"/>
  <c r="BF162" i="4" s="1"/>
  <c r="BG161" i="4" a="1"/>
  <c r="BG161" i="4" s="1"/>
  <c r="BD159" i="4"/>
  <c r="BF158" i="4" a="1"/>
  <c r="BF158" i="4" s="1"/>
  <c r="BG157" i="4" a="1"/>
  <c r="BG157" i="4" s="1"/>
  <c r="BD155" i="4"/>
  <c r="BG172" i="4" a="1"/>
  <c r="BG172" i="4" s="1"/>
  <c r="BD166" i="4"/>
  <c r="BF165" i="4" a="1"/>
  <c r="BF165" i="4" s="1"/>
  <c r="BG164" i="4" a="1"/>
  <c r="BG164" i="4" s="1"/>
  <c r="BD162" i="4"/>
  <c r="BF161" i="4" a="1"/>
  <c r="BF161" i="4" s="1"/>
  <c r="BG160" i="4" a="1"/>
  <c r="BG160" i="4" s="1"/>
  <c r="BD158" i="4"/>
  <c r="BF157" i="4" a="1"/>
  <c r="BF157" i="4" s="1"/>
  <c r="BG156" i="4" a="1"/>
  <c r="BG156" i="4" s="1"/>
  <c r="BD154" i="4"/>
  <c r="BF153" i="4" a="1"/>
  <c r="BF153" i="4" s="1"/>
  <c r="BD170" i="4"/>
  <c r="BG168" i="4" a="1"/>
  <c r="BG168" i="4" s="1"/>
  <c r="BG167" i="4" a="1"/>
  <c r="BG167" i="4" s="1"/>
  <c r="BD165" i="4"/>
  <c r="BF164" i="4" a="1"/>
  <c r="BF164" i="4" s="1"/>
  <c r="BG163" i="4" a="1"/>
  <c r="BG163" i="4" s="1"/>
  <c r="BD161" i="4"/>
  <c r="BF160" i="4" a="1"/>
  <c r="BF160" i="4" s="1"/>
  <c r="BG159" i="4" a="1"/>
  <c r="BG159" i="4" s="1"/>
  <c r="BD157" i="4"/>
  <c r="BF156" i="4" a="1"/>
  <c r="BF156" i="4" s="1"/>
  <c r="BG155" i="4" a="1"/>
  <c r="BG155" i="4" s="1"/>
  <c r="BD153" i="4"/>
  <c r="BF152" i="4" a="1"/>
  <c r="BF152" i="4" s="1"/>
  <c r="BF173" i="4" a="1"/>
  <c r="BF173" i="4" s="1"/>
  <c r="BF167" i="4" a="1"/>
  <c r="BF167" i="4" s="1"/>
  <c r="BG166" i="4" a="1"/>
  <c r="BG166" i="4" s="1"/>
  <c r="BD164" i="4"/>
  <c r="BF163" i="4" a="1"/>
  <c r="BF163" i="4" s="1"/>
  <c r="BG162" i="4" a="1"/>
  <c r="BG162" i="4" s="1"/>
  <c r="BD160" i="4"/>
  <c r="BF159" i="4" a="1"/>
  <c r="BF159" i="4" s="1"/>
  <c r="BG158" i="4" a="1"/>
  <c r="BG158" i="4" s="1"/>
  <c r="BD156" i="4"/>
  <c r="BF155" i="4" a="1"/>
  <c r="BF155" i="4" s="1"/>
  <c r="BG154" i="4" a="1"/>
  <c r="BG154" i="4" s="1"/>
  <c r="BD152" i="4"/>
  <c r="BG153" i="4" a="1"/>
  <c r="BG153" i="4" s="1"/>
  <c r="BG151" i="4" a="1"/>
  <c r="BG151" i="4" s="1"/>
  <c r="BD149" i="4"/>
  <c r="BF148" i="4" a="1"/>
  <c r="BF148" i="4" s="1"/>
  <c r="BG147" i="4" a="1"/>
  <c r="BG147" i="4" s="1"/>
  <c r="BD145" i="4"/>
  <c r="BF144" i="4" a="1"/>
  <c r="BF144" i="4" s="1"/>
  <c r="BG143" i="4" a="1"/>
  <c r="BG143" i="4" s="1"/>
  <c r="BD141" i="4"/>
  <c r="BF140" i="4" a="1"/>
  <c r="BF140" i="4" s="1"/>
  <c r="BG139" i="4" a="1"/>
  <c r="BG139" i="4" s="1"/>
  <c r="BD137" i="4"/>
  <c r="BF136" i="4" a="1"/>
  <c r="BF136" i="4" s="1"/>
  <c r="BG135" i="4" a="1"/>
  <c r="BG135" i="4" s="1"/>
  <c r="BD133" i="4"/>
  <c r="BF132" i="4" a="1"/>
  <c r="BF132" i="4" s="1"/>
  <c r="BG131" i="4" a="1"/>
  <c r="BG131" i="4" s="1"/>
  <c r="BD129" i="4"/>
  <c r="BF128" i="4" a="1"/>
  <c r="BF128" i="4" s="1"/>
  <c r="BG127" i="4" a="1"/>
  <c r="BG127" i="4" s="1"/>
  <c r="BD125" i="4"/>
  <c r="BF124" i="4" a="1"/>
  <c r="BF124" i="4" s="1"/>
  <c r="BG123" i="4" a="1"/>
  <c r="BG123" i="4" s="1"/>
  <c r="BD121" i="4"/>
  <c r="BF120" i="4" a="1"/>
  <c r="BF120" i="4" s="1"/>
  <c r="BG119" i="4" a="1"/>
  <c r="BG119" i="4" s="1"/>
  <c r="BD117" i="4"/>
  <c r="BF151" i="4" a="1"/>
  <c r="BF151" i="4" s="1"/>
  <c r="BG150" i="4" a="1"/>
  <c r="BG150" i="4" s="1"/>
  <c r="BD148" i="4"/>
  <c r="BF147" i="4" a="1"/>
  <c r="BF147" i="4" s="1"/>
  <c r="BG146" i="4" a="1"/>
  <c r="BG146" i="4" s="1"/>
  <c r="BD144" i="4"/>
  <c r="BF143" i="4" a="1"/>
  <c r="BF143" i="4" s="1"/>
  <c r="BG142" i="4" a="1"/>
  <c r="BG142" i="4" s="1"/>
  <c r="BD140" i="4"/>
  <c r="BF139" i="4" a="1"/>
  <c r="BF139" i="4" s="1"/>
  <c r="BG138" i="4" a="1"/>
  <c r="BG138" i="4" s="1"/>
  <c r="BD136" i="4"/>
  <c r="BF135" i="4" a="1"/>
  <c r="BF135" i="4" s="1"/>
  <c r="BG134" i="4" a="1"/>
  <c r="BG134" i="4" s="1"/>
  <c r="BD132" i="4"/>
  <c r="BF131" i="4" a="1"/>
  <c r="BF131" i="4" s="1"/>
  <c r="BG130" i="4" a="1"/>
  <c r="BG130" i="4" s="1"/>
  <c r="BD128" i="4"/>
  <c r="BF127" i="4" a="1"/>
  <c r="BF127" i="4" s="1"/>
  <c r="BG126" i="4" a="1"/>
  <c r="BG126" i="4" s="1"/>
  <c r="BD124" i="4"/>
  <c r="BF123" i="4" a="1"/>
  <c r="BF123" i="4" s="1"/>
  <c r="BG122" i="4" a="1"/>
  <c r="BG122" i="4" s="1"/>
  <c r="BD120" i="4"/>
  <c r="BF119" i="4" a="1"/>
  <c r="BF119" i="4" s="1"/>
  <c r="BG118" i="4" a="1"/>
  <c r="BG118" i="4" s="1"/>
  <c r="BF154" i="4" a="1"/>
  <c r="BF154" i="4" s="1"/>
  <c r="BG152" i="4" a="1"/>
  <c r="BG152" i="4" s="1"/>
  <c r="BD151" i="4"/>
  <c r="BF150" i="4" a="1"/>
  <c r="BF150" i="4" s="1"/>
  <c r="BG149" i="4" a="1"/>
  <c r="BG149" i="4" s="1"/>
  <c r="BD147" i="4"/>
  <c r="BF146" i="4" a="1"/>
  <c r="BF146" i="4" s="1"/>
  <c r="BG145" i="4" a="1"/>
  <c r="BG145" i="4" s="1"/>
  <c r="BD143" i="4"/>
  <c r="BF142" i="4" a="1"/>
  <c r="BF142" i="4" s="1"/>
  <c r="BG141" i="4" a="1"/>
  <c r="BG141" i="4" s="1"/>
  <c r="BD139" i="4"/>
  <c r="BF138" i="4" a="1"/>
  <c r="BF138" i="4" s="1"/>
  <c r="BG137" i="4" a="1"/>
  <c r="BG137" i="4" s="1"/>
  <c r="BD135" i="4"/>
  <c r="BF134" i="4" a="1"/>
  <c r="BF134" i="4" s="1"/>
  <c r="BG133" i="4" a="1"/>
  <c r="BG133" i="4" s="1"/>
  <c r="BD131" i="4"/>
  <c r="BF130" i="4" a="1"/>
  <c r="BF130" i="4" s="1"/>
  <c r="BG129" i="4" a="1"/>
  <c r="BG129" i="4" s="1"/>
  <c r="BD127" i="4"/>
  <c r="BF126" i="4" a="1"/>
  <c r="BF126" i="4" s="1"/>
  <c r="BG125" i="4" a="1"/>
  <c r="BG125" i="4" s="1"/>
  <c r="BD123" i="4"/>
  <c r="BF122" i="4" a="1"/>
  <c r="BF122" i="4" s="1"/>
  <c r="BG121" i="4" a="1"/>
  <c r="BG121" i="4" s="1"/>
  <c r="BD150" i="4"/>
  <c r="BF149" i="4" a="1"/>
  <c r="BF149" i="4" s="1"/>
  <c r="BG148" i="4" a="1"/>
  <c r="BG148" i="4" s="1"/>
  <c r="BD146" i="4"/>
  <c r="BF145" i="4" a="1"/>
  <c r="BF145" i="4" s="1"/>
  <c r="BG144" i="4" a="1"/>
  <c r="BG144" i="4" s="1"/>
  <c r="BD142" i="4"/>
  <c r="BF141" i="4" a="1"/>
  <c r="BF141" i="4" s="1"/>
  <c r="BG140" i="4" a="1"/>
  <c r="BG140" i="4" s="1"/>
  <c r="BD138" i="4"/>
  <c r="BF137" i="4" a="1"/>
  <c r="BF137" i="4" s="1"/>
  <c r="BG136" i="4" a="1"/>
  <c r="BG136" i="4" s="1"/>
  <c r="BD134" i="4"/>
  <c r="BF133" i="4" a="1"/>
  <c r="BF133" i="4" s="1"/>
  <c r="BD126" i="4"/>
  <c r="BG124" i="4" a="1"/>
  <c r="BG124" i="4" s="1"/>
  <c r="BF116" i="4" a="1"/>
  <c r="BF116" i="4" s="1"/>
  <c r="BG115" i="4" a="1"/>
  <c r="BG115" i="4" s="1"/>
  <c r="BD113" i="4"/>
  <c r="BF112" i="4" a="1"/>
  <c r="BF112" i="4" s="1"/>
  <c r="BG111" i="4" a="1"/>
  <c r="BG111" i="4" s="1"/>
  <c r="BD109" i="4"/>
  <c r="BF108" i="4" a="1"/>
  <c r="BF108" i="4" s="1"/>
  <c r="BG107" i="4" a="1"/>
  <c r="BG107" i="4" s="1"/>
  <c r="BD105" i="4"/>
  <c r="BF104" i="4" a="1"/>
  <c r="BF104" i="4" s="1"/>
  <c r="BG103" i="4" a="1"/>
  <c r="BG103" i="4" s="1"/>
  <c r="BD101" i="4"/>
  <c r="BF100" i="4" a="1"/>
  <c r="BF100" i="4" s="1"/>
  <c r="BG99" i="4" a="1"/>
  <c r="BG99" i="4" s="1"/>
  <c r="BD97" i="4"/>
  <c r="BF96" i="4" a="1"/>
  <c r="BF96" i="4" s="1"/>
  <c r="BG95" i="4" a="1"/>
  <c r="BG95" i="4" s="1"/>
  <c r="BD93" i="4"/>
  <c r="BF92" i="4" a="1"/>
  <c r="BF92" i="4" s="1"/>
  <c r="BG91" i="4" a="1"/>
  <c r="BG91" i="4" s="1"/>
  <c r="BD89" i="4"/>
  <c r="BF88" i="4" a="1"/>
  <c r="BF88" i="4" s="1"/>
  <c r="BG87" i="4" a="1"/>
  <c r="BG87" i="4" s="1"/>
  <c r="BF129" i="4" a="1"/>
  <c r="BF129" i="4" s="1"/>
  <c r="BD122" i="4"/>
  <c r="BG120" i="4" a="1"/>
  <c r="BG120" i="4" s="1"/>
  <c r="BD119" i="4"/>
  <c r="BF118" i="4" a="1"/>
  <c r="BF118" i="4" s="1"/>
  <c r="BG117" i="4" a="1"/>
  <c r="BG117" i="4" s="1"/>
  <c r="BD116" i="4"/>
  <c r="BF115" i="4" a="1"/>
  <c r="BF115" i="4" s="1"/>
  <c r="BG114" i="4" a="1"/>
  <c r="BG114" i="4" s="1"/>
  <c r="BD112" i="4"/>
  <c r="BF111" i="4" a="1"/>
  <c r="BF111" i="4" s="1"/>
  <c r="BG110" i="4" a="1"/>
  <c r="BG110" i="4" s="1"/>
  <c r="BD108" i="4"/>
  <c r="BF107" i="4" a="1"/>
  <c r="BF107" i="4" s="1"/>
  <c r="BG106" i="4" a="1"/>
  <c r="BG106" i="4" s="1"/>
  <c r="BD104" i="4"/>
  <c r="BF103" i="4" a="1"/>
  <c r="BF103" i="4" s="1"/>
  <c r="BG102" i="4" a="1"/>
  <c r="BG102" i="4" s="1"/>
  <c r="BD100" i="4"/>
  <c r="BF99" i="4" a="1"/>
  <c r="BF99" i="4" s="1"/>
  <c r="BG98" i="4" a="1"/>
  <c r="BG98" i="4" s="1"/>
  <c r="BD96" i="4"/>
  <c r="BF95" i="4" a="1"/>
  <c r="BF95" i="4" s="1"/>
  <c r="BG94" i="4" a="1"/>
  <c r="BG94" i="4" s="1"/>
  <c r="BD92" i="4"/>
  <c r="BF91" i="4" a="1"/>
  <c r="BF91" i="4" s="1"/>
  <c r="BG90" i="4" a="1"/>
  <c r="BG90" i="4" s="1"/>
  <c r="BG132" i="4" a="1"/>
  <c r="BG132" i="4" s="1"/>
  <c r="BF125" i="4" a="1"/>
  <c r="BF125" i="4" s="1"/>
  <c r="BD118" i="4"/>
  <c r="BF117" i="4" a="1"/>
  <c r="BF117" i="4" s="1"/>
  <c r="BD115" i="4"/>
  <c r="BF114" i="4" a="1"/>
  <c r="BF114" i="4" s="1"/>
  <c r="BG113" i="4" a="1"/>
  <c r="BG113" i="4" s="1"/>
  <c r="BD111" i="4"/>
  <c r="BF110" i="4" a="1"/>
  <c r="BF110" i="4" s="1"/>
  <c r="BG109" i="4" a="1"/>
  <c r="BG109" i="4" s="1"/>
  <c r="BD107" i="4"/>
  <c r="BF106" i="4" a="1"/>
  <c r="BF106" i="4" s="1"/>
  <c r="BG105" i="4" a="1"/>
  <c r="BG105" i="4" s="1"/>
  <c r="BD103" i="4"/>
  <c r="BE103" i="4" s="1"/>
  <c r="BF102" i="4" a="1"/>
  <c r="BF102" i="4" s="1"/>
  <c r="BG101" i="4" a="1"/>
  <c r="BG101" i="4" s="1"/>
  <c r="BD99" i="4"/>
  <c r="BF98" i="4" a="1"/>
  <c r="BF98" i="4" s="1"/>
  <c r="BG97" i="4" a="1"/>
  <c r="BG97" i="4" s="1"/>
  <c r="BD95" i="4"/>
  <c r="BF94" i="4" a="1"/>
  <c r="BF94" i="4" s="1"/>
  <c r="BG93" i="4" a="1"/>
  <c r="BG93" i="4" s="1"/>
  <c r="BD91" i="4"/>
  <c r="BF90" i="4" a="1"/>
  <c r="BF90" i="4" s="1"/>
  <c r="BG89" i="4" a="1"/>
  <c r="BG89" i="4" s="1"/>
  <c r="BD87" i="4"/>
  <c r="BF121" i="4" a="1"/>
  <c r="BF121" i="4" s="1"/>
  <c r="BG116" i="4" a="1"/>
  <c r="BG116" i="4" s="1"/>
  <c r="BF109" i="4" a="1"/>
  <c r="BF109" i="4" s="1"/>
  <c r="BD102" i="4"/>
  <c r="BG100" i="4" a="1"/>
  <c r="BG100" i="4" s="1"/>
  <c r="BF93" i="4" a="1"/>
  <c r="BF93" i="4" s="1"/>
  <c r="BG86" i="4" a="1"/>
  <c r="BG86" i="4" s="1"/>
  <c r="BD84" i="4"/>
  <c r="BF83" i="4" a="1"/>
  <c r="BF83" i="4" s="1"/>
  <c r="BG82" i="4" a="1"/>
  <c r="BG82" i="4" s="1"/>
  <c r="BD80" i="4"/>
  <c r="BF79" i="4" a="1"/>
  <c r="BF79" i="4" s="1"/>
  <c r="BG78" i="4" a="1"/>
  <c r="BG78" i="4" s="1"/>
  <c r="BD76" i="4"/>
  <c r="BF75" i="4" a="1"/>
  <c r="BF75" i="4" s="1"/>
  <c r="BG74" i="4" a="1"/>
  <c r="BG74" i="4" s="1"/>
  <c r="BD72" i="4"/>
  <c r="BF71" i="4" a="1"/>
  <c r="BF71" i="4" s="1"/>
  <c r="BG70" i="4" a="1"/>
  <c r="BG70" i="4" s="1"/>
  <c r="BD68" i="4"/>
  <c r="BF67" i="4" a="1"/>
  <c r="BF67" i="4" s="1"/>
  <c r="BG66" i="4" a="1"/>
  <c r="BG66" i="4" s="1"/>
  <c r="BD64" i="4"/>
  <c r="BF63" i="4" a="1"/>
  <c r="BF63" i="4" s="1"/>
  <c r="BG62" i="4" a="1"/>
  <c r="BG62" i="4" s="1"/>
  <c r="BG128" i="4" a="1"/>
  <c r="BG128" i="4" s="1"/>
  <c r="BD114" i="4"/>
  <c r="BG112" i="4" a="1"/>
  <c r="BG112" i="4" s="1"/>
  <c r="BF105" i="4" a="1"/>
  <c r="BF105" i="4" s="1"/>
  <c r="BD98" i="4"/>
  <c r="BG96" i="4" a="1"/>
  <c r="BG96" i="4" s="1"/>
  <c r="BF86" i="4" a="1"/>
  <c r="BF86" i="4" s="1"/>
  <c r="BG85" i="4" a="1"/>
  <c r="BG85" i="4" s="1"/>
  <c r="BD83" i="4"/>
  <c r="BF82" i="4" a="1"/>
  <c r="BF82" i="4" s="1"/>
  <c r="BG81" i="4" a="1"/>
  <c r="BG81" i="4" s="1"/>
  <c r="BD79" i="4"/>
  <c r="BF78" i="4" a="1"/>
  <c r="BF78" i="4" s="1"/>
  <c r="BG77" i="4" a="1"/>
  <c r="BG77" i="4" s="1"/>
  <c r="BD75" i="4"/>
  <c r="BF74" i="4" a="1"/>
  <c r="BF74" i="4" s="1"/>
  <c r="BG73" i="4" a="1"/>
  <c r="BG73" i="4" s="1"/>
  <c r="BD71" i="4"/>
  <c r="BF70" i="4" a="1"/>
  <c r="BF70" i="4" s="1"/>
  <c r="BG69" i="4" a="1"/>
  <c r="BG69" i="4" s="1"/>
  <c r="BD67" i="4"/>
  <c r="BF66" i="4" a="1"/>
  <c r="BF66" i="4" s="1"/>
  <c r="BG65" i="4" a="1"/>
  <c r="BG65" i="4" s="1"/>
  <c r="BD63" i="4"/>
  <c r="BF62" i="4" a="1"/>
  <c r="BF62" i="4" s="1"/>
  <c r="BG61" i="4" a="1"/>
  <c r="BG61" i="4" s="1"/>
  <c r="BD130" i="4"/>
  <c r="BD110" i="4"/>
  <c r="BG108" i="4" a="1"/>
  <c r="BG108" i="4" s="1"/>
  <c r="BF101" i="4" a="1"/>
  <c r="BF101" i="4" s="1"/>
  <c r="BD94" i="4"/>
  <c r="BG92" i="4" a="1"/>
  <c r="BG92" i="4" s="1"/>
  <c r="BF89" i="4" a="1"/>
  <c r="BF89" i="4" s="1"/>
  <c r="BG88" i="4" a="1"/>
  <c r="BG88" i="4" s="1"/>
  <c r="BD86" i="4"/>
  <c r="BF85" i="4" a="1"/>
  <c r="BF85" i="4" s="1"/>
  <c r="BG84" i="4" a="1"/>
  <c r="BG84" i="4" s="1"/>
  <c r="BD82" i="4"/>
  <c r="BF81" i="4" a="1"/>
  <c r="BF81" i="4" s="1"/>
  <c r="BG80" i="4" a="1"/>
  <c r="BG80" i="4" s="1"/>
  <c r="BD78" i="4"/>
  <c r="BF77" i="4" a="1"/>
  <c r="BF77" i="4" s="1"/>
  <c r="BG76" i="4" a="1"/>
  <c r="BG76" i="4" s="1"/>
  <c r="BD74" i="4"/>
  <c r="BF73" i="4" a="1"/>
  <c r="BF73" i="4" s="1"/>
  <c r="BG72" i="4" a="1"/>
  <c r="BG72" i="4" s="1"/>
  <c r="BD70" i="4"/>
  <c r="BF69" i="4" a="1"/>
  <c r="BF69" i="4" s="1"/>
  <c r="BG68" i="4" a="1"/>
  <c r="BG68" i="4" s="1"/>
  <c r="BD66" i="4"/>
  <c r="BF65" i="4" a="1"/>
  <c r="BF65" i="4" s="1"/>
  <c r="BG64" i="4" a="1"/>
  <c r="BG64" i="4" s="1"/>
  <c r="BF113" i="4" a="1"/>
  <c r="BF113" i="4" s="1"/>
  <c r="BD106" i="4"/>
  <c r="BG104" i="4" a="1"/>
  <c r="BG104" i="4" s="1"/>
  <c r="BF97" i="4" a="1"/>
  <c r="BF97" i="4" s="1"/>
  <c r="BD90" i="4"/>
  <c r="BD88" i="4"/>
  <c r="BF87" i="4" a="1"/>
  <c r="BF87" i="4" s="1"/>
  <c r="BD85" i="4"/>
  <c r="BF84" i="4" a="1"/>
  <c r="BF84" i="4" s="1"/>
  <c r="BG83" i="4" a="1"/>
  <c r="BG83" i="4" s="1"/>
  <c r="BD81" i="4"/>
  <c r="BF80" i="4" a="1"/>
  <c r="BF80" i="4" s="1"/>
  <c r="BG79" i="4" a="1"/>
  <c r="BG79" i="4" s="1"/>
  <c r="BD77" i="4"/>
  <c r="BF76" i="4" a="1"/>
  <c r="BF76" i="4" s="1"/>
  <c r="BG75" i="4" a="1"/>
  <c r="BG75" i="4" s="1"/>
  <c r="BD73" i="4"/>
  <c r="BF72" i="4" a="1"/>
  <c r="BF72" i="4" s="1"/>
  <c r="BG71" i="4" a="1"/>
  <c r="BG71" i="4" s="1"/>
  <c r="BD69" i="4"/>
  <c r="BF68" i="4" a="1"/>
  <c r="BF68" i="4" s="1"/>
  <c r="BD65" i="4"/>
  <c r="BF60" i="4" a="1"/>
  <c r="BF60" i="4" s="1"/>
  <c r="BG59" i="4" a="1"/>
  <c r="BG59" i="4" s="1"/>
  <c r="BD57" i="4"/>
  <c r="BF56" i="4" a="1"/>
  <c r="BF56" i="4" s="1"/>
  <c r="BG55" i="4" a="1"/>
  <c r="BG55" i="4" s="1"/>
  <c r="BD53" i="4"/>
  <c r="BF52" i="4" a="1"/>
  <c r="BF52" i="4" s="1"/>
  <c r="BG51" i="4" a="1"/>
  <c r="BG51" i="4" s="1"/>
  <c r="BD49" i="4"/>
  <c r="BF48" i="4" a="1"/>
  <c r="BF48" i="4" s="1"/>
  <c r="BG47" i="4" a="1"/>
  <c r="BG47" i="4" s="1"/>
  <c r="BD45" i="4"/>
  <c r="BF44" i="4" a="1"/>
  <c r="BF44" i="4" s="1"/>
  <c r="BG43" i="4" a="1"/>
  <c r="BG43" i="4" s="1"/>
  <c r="BD41" i="4"/>
  <c r="BF40" i="4" a="1"/>
  <c r="BF40" i="4" s="1"/>
  <c r="BG39" i="4" a="1"/>
  <c r="BG39" i="4" s="1"/>
  <c r="BD37" i="4"/>
  <c r="BF36" i="4" a="1"/>
  <c r="BF36" i="4" s="1"/>
  <c r="BG35" i="4" a="1"/>
  <c r="BG35" i="4" s="1"/>
  <c r="BD33" i="4"/>
  <c r="BF32" i="4" a="1"/>
  <c r="BF32" i="4" s="1"/>
  <c r="BG31" i="4" a="1"/>
  <c r="BG31" i="4" s="1"/>
  <c r="BD29" i="4"/>
  <c r="BF28" i="4" a="1"/>
  <c r="BF28" i="4" s="1"/>
  <c r="BG27" i="4" a="1"/>
  <c r="BG27" i="4" s="1"/>
  <c r="BD25" i="4"/>
  <c r="BF24" i="4" a="1"/>
  <c r="BF24" i="4" s="1"/>
  <c r="BG23" i="4" a="1"/>
  <c r="BG23" i="4" s="1"/>
  <c r="BD21" i="4"/>
  <c r="BF20" i="4" a="1"/>
  <c r="BF20" i="4" s="1"/>
  <c r="BG19" i="4" a="1"/>
  <c r="BG19" i="4" s="1"/>
  <c r="BD17" i="4"/>
  <c r="BF16" i="4" a="1"/>
  <c r="BF16" i="4" s="1"/>
  <c r="BG15" i="4" a="1"/>
  <c r="BG15" i="4" s="1"/>
  <c r="BD13" i="4"/>
  <c r="BF12" i="4" a="1"/>
  <c r="BF12" i="4" s="1"/>
  <c r="BG11" i="4" a="1"/>
  <c r="BG11" i="4" s="1"/>
  <c r="BD9" i="4"/>
  <c r="BG63" i="4" a="1"/>
  <c r="BG63" i="4" s="1"/>
  <c r="BD60" i="4"/>
  <c r="BE60" i="4" s="1"/>
  <c r="BF59" i="4" a="1"/>
  <c r="BF59" i="4" s="1"/>
  <c r="BG58" i="4" a="1"/>
  <c r="BG58" i="4" s="1"/>
  <c r="BD56" i="4"/>
  <c r="BF55" i="4" a="1"/>
  <c r="BF55" i="4" s="1"/>
  <c r="BG54" i="4" a="1"/>
  <c r="BG54" i="4" s="1"/>
  <c r="BD52" i="4"/>
  <c r="BF51" i="4" a="1"/>
  <c r="BF51" i="4" s="1"/>
  <c r="BG50" i="4" a="1"/>
  <c r="BG50" i="4" s="1"/>
  <c r="BD48" i="4"/>
  <c r="BF47" i="4" a="1"/>
  <c r="BF47" i="4" s="1"/>
  <c r="BG46" i="4" a="1"/>
  <c r="BG46" i="4" s="1"/>
  <c r="BD44" i="4"/>
  <c r="BF43" i="4" a="1"/>
  <c r="BF43" i="4" s="1"/>
  <c r="BG42" i="4" a="1"/>
  <c r="BG42" i="4" s="1"/>
  <c r="BD40" i="4"/>
  <c r="BF39" i="4" a="1"/>
  <c r="BF39" i="4" s="1"/>
  <c r="BG38" i="4" a="1"/>
  <c r="BG38" i="4" s="1"/>
  <c r="BD36" i="4"/>
  <c r="BF35" i="4" a="1"/>
  <c r="BF35" i="4" s="1"/>
  <c r="BG34" i="4" a="1"/>
  <c r="BG34" i="4" s="1"/>
  <c r="BD32" i="4"/>
  <c r="BF31" i="4" a="1"/>
  <c r="BF31" i="4" s="1"/>
  <c r="BG30" i="4" a="1"/>
  <c r="BG30" i="4" s="1"/>
  <c r="BD28" i="4"/>
  <c r="BF27" i="4" a="1"/>
  <c r="BF27" i="4" s="1"/>
  <c r="BG26" i="4" a="1"/>
  <c r="BG26" i="4" s="1"/>
  <c r="BD24" i="4"/>
  <c r="BF23" i="4" a="1"/>
  <c r="BF23" i="4" s="1"/>
  <c r="BG22" i="4" a="1"/>
  <c r="BG22" i="4" s="1"/>
  <c r="BD20" i="4"/>
  <c r="BF19" i="4" a="1"/>
  <c r="BF19" i="4" s="1"/>
  <c r="BG18" i="4" a="1"/>
  <c r="BG18" i="4" s="1"/>
  <c r="BD16" i="4"/>
  <c r="BF15" i="4" a="1"/>
  <c r="BF15" i="4" s="1"/>
  <c r="BG14" i="4" a="1"/>
  <c r="BG14" i="4" s="1"/>
  <c r="BD12" i="4"/>
  <c r="BF11" i="4" a="1"/>
  <c r="BF11" i="4" s="1"/>
  <c r="BG10" i="4" a="1"/>
  <c r="BG10" i="4" s="1"/>
  <c r="BD54" i="4"/>
  <c r="BG48" i="4" a="1"/>
  <c r="BG48" i="4" s="1"/>
  <c r="BD46" i="4"/>
  <c r="BD42" i="4"/>
  <c r="BG40" i="4" a="1"/>
  <c r="BG40" i="4" s="1"/>
  <c r="BD38" i="4"/>
  <c r="BF64" i="4" a="1"/>
  <c r="BF64" i="4" s="1"/>
  <c r="BD62" i="4"/>
  <c r="BE62" i="4" s="1"/>
  <c r="BF61" i="4" a="1"/>
  <c r="BF61" i="4" s="1"/>
  <c r="BD59" i="4"/>
  <c r="BF58" i="4" a="1"/>
  <c r="BF58" i="4" s="1"/>
  <c r="BG57" i="4" a="1"/>
  <c r="BG57" i="4" s="1"/>
  <c r="BD55" i="4"/>
  <c r="BF54" i="4" a="1"/>
  <c r="BF54" i="4" s="1"/>
  <c r="BG53" i="4" a="1"/>
  <c r="BG53" i="4" s="1"/>
  <c r="BD51" i="4"/>
  <c r="BF50" i="4" a="1"/>
  <c r="BF50" i="4" s="1"/>
  <c r="BG49" i="4" a="1"/>
  <c r="BG49" i="4" s="1"/>
  <c r="BD47" i="4"/>
  <c r="BF46" i="4" a="1"/>
  <c r="BF46" i="4" s="1"/>
  <c r="BG45" i="4" a="1"/>
  <c r="BG45" i="4" s="1"/>
  <c r="BD43" i="4"/>
  <c r="BF42" i="4" a="1"/>
  <c r="BF42" i="4" s="1"/>
  <c r="BG41" i="4" a="1"/>
  <c r="BG41" i="4" s="1"/>
  <c r="BD39" i="4"/>
  <c r="BF38" i="4" a="1"/>
  <c r="BF38" i="4" s="1"/>
  <c r="BG37" i="4" a="1"/>
  <c r="BG37" i="4" s="1"/>
  <c r="BD35" i="4"/>
  <c r="BF34" i="4" a="1"/>
  <c r="BF34" i="4" s="1"/>
  <c r="BG33" i="4" a="1"/>
  <c r="BG33" i="4" s="1"/>
  <c r="BD31" i="4"/>
  <c r="BF30" i="4" a="1"/>
  <c r="BF30" i="4" s="1"/>
  <c r="BG29" i="4" a="1"/>
  <c r="BG29" i="4" s="1"/>
  <c r="BD27" i="4"/>
  <c r="BF26" i="4" a="1"/>
  <c r="BF26" i="4" s="1"/>
  <c r="BG25" i="4" a="1"/>
  <c r="BG25" i="4" s="1"/>
  <c r="BD23" i="4"/>
  <c r="BF22" i="4" a="1"/>
  <c r="BF22" i="4" s="1"/>
  <c r="BG21" i="4" a="1"/>
  <c r="BG21" i="4" s="1"/>
  <c r="BD19" i="4"/>
  <c r="BF18" i="4" a="1"/>
  <c r="BF18" i="4" s="1"/>
  <c r="BG17" i="4" a="1"/>
  <c r="BG17" i="4" s="1"/>
  <c r="BD15" i="4"/>
  <c r="BF14" i="4" a="1"/>
  <c r="BF14" i="4" s="1"/>
  <c r="BG13" i="4" a="1"/>
  <c r="BG13" i="4" s="1"/>
  <c r="BD11" i="4"/>
  <c r="BF10" i="4" a="1"/>
  <c r="BF10" i="4" s="1"/>
  <c r="BG9" i="4" a="1"/>
  <c r="BG9" i="4" s="1"/>
  <c r="BG67" i="4" a="1"/>
  <c r="BG67" i="4" s="1"/>
  <c r="BG56" i="4" a="1"/>
  <c r="BG56" i="4" s="1"/>
  <c r="BF53" i="4" a="1"/>
  <c r="BF53" i="4" s="1"/>
  <c r="BG52" i="4" a="1"/>
  <c r="BG52" i="4" s="1"/>
  <c r="BF45" i="4" a="1"/>
  <c r="BF45" i="4" s="1"/>
  <c r="BG44" i="4" a="1"/>
  <c r="BG44" i="4" s="1"/>
  <c r="BF41" i="4" a="1"/>
  <c r="BF41" i="4" s="1"/>
  <c r="BF37" i="4" a="1"/>
  <c r="BF37" i="4" s="1"/>
  <c r="BD61" i="4"/>
  <c r="BG60" i="4" a="1"/>
  <c r="BG60" i="4" s="1"/>
  <c r="BD58" i="4"/>
  <c r="BF57" i="4" a="1"/>
  <c r="BF57" i="4" s="1"/>
  <c r="BD50" i="4"/>
  <c r="BF49" i="4" a="1"/>
  <c r="BF49" i="4" s="1"/>
  <c r="BD34" i="4"/>
  <c r="BG32" i="4" a="1"/>
  <c r="BG32" i="4" s="1"/>
  <c r="BF25" i="4" a="1"/>
  <c r="BF25" i="4" s="1"/>
  <c r="BD18" i="4"/>
  <c r="BG16" i="4" a="1"/>
  <c r="BG16" i="4" s="1"/>
  <c r="BF9" i="4" a="1"/>
  <c r="BF9" i="4" s="1"/>
  <c r="BD30" i="4"/>
  <c r="BG28" i="4" a="1"/>
  <c r="BG28" i="4" s="1"/>
  <c r="BF21" i="4" a="1"/>
  <c r="BF21" i="4" s="1"/>
  <c r="BD14" i="4"/>
  <c r="BG12" i="4" a="1"/>
  <c r="BG12" i="4" s="1"/>
  <c r="BF33" i="4" a="1"/>
  <c r="BF33" i="4" s="1"/>
  <c r="BD26" i="4"/>
  <c r="BG24" i="4" a="1"/>
  <c r="BG24" i="4" s="1"/>
  <c r="BF17" i="4" a="1"/>
  <c r="BF17" i="4" s="1"/>
  <c r="BD10" i="4"/>
  <c r="BG36" i="4" a="1"/>
  <c r="BG36" i="4" s="1"/>
  <c r="BF29" i="4" a="1"/>
  <c r="BF29" i="4" s="1"/>
  <c r="BD22" i="4"/>
  <c r="BG20" i="4" a="1"/>
  <c r="BG20" i="4" s="1"/>
  <c r="BF13" i="4" a="1"/>
  <c r="BF13" i="4" s="1"/>
  <c r="BA17" i="4"/>
  <c r="BA25" i="4"/>
  <c r="BA45" i="4"/>
  <c r="BA24" i="4"/>
  <c r="BA40" i="4"/>
  <c r="BA56" i="4"/>
  <c r="BA76" i="4"/>
  <c r="BA63" i="4"/>
  <c r="BA79" i="4"/>
  <c r="BA99" i="4"/>
  <c r="BA115" i="4"/>
  <c r="BA92" i="4"/>
  <c r="BA108" i="4"/>
  <c r="BA132" i="4"/>
  <c r="BA148" i="4"/>
  <c r="BA163" i="4"/>
  <c r="BA158" i="4"/>
  <c r="BA168" i="4"/>
  <c r="BA186" i="4"/>
  <c r="BA204" i="4"/>
  <c r="BA240" i="4"/>
  <c r="BA250" i="4"/>
  <c r="BA255" i="4"/>
  <c r="BA4" i="4"/>
  <c r="BH4" i="4"/>
  <c r="M13" i="7"/>
  <c r="H219" i="7"/>
  <c r="H215" i="7"/>
  <c r="H211" i="7"/>
  <c r="H207" i="7"/>
  <c r="H203" i="7"/>
  <c r="H199" i="7"/>
  <c r="H195" i="7"/>
  <c r="H191" i="7"/>
  <c r="H218" i="7"/>
  <c r="H214" i="7"/>
  <c r="H210" i="7"/>
  <c r="H206" i="7"/>
  <c r="H202" i="7"/>
  <c r="H198" i="7"/>
  <c r="H194" i="7"/>
  <c r="H190" i="7"/>
  <c r="H217" i="7"/>
  <c r="H213" i="7"/>
  <c r="H209" i="7"/>
  <c r="H205" i="7"/>
  <c r="H201" i="7"/>
  <c r="H197" i="7"/>
  <c r="H193" i="7"/>
  <c r="H220" i="7"/>
  <c r="H216" i="7"/>
  <c r="H212" i="7"/>
  <c r="H208" i="7"/>
  <c r="H204" i="7"/>
  <c r="H200" i="7"/>
  <c r="H196" i="7"/>
  <c r="H192" i="7"/>
  <c r="G119" i="7"/>
  <c r="F112" i="7"/>
  <c r="G129" i="7"/>
  <c r="F122" i="7"/>
  <c r="G127" i="7"/>
  <c r="F120" i="7"/>
  <c r="G131" i="7"/>
  <c r="F124" i="7"/>
  <c r="G125" i="7"/>
  <c r="F118" i="7"/>
  <c r="G121" i="7"/>
  <c r="F114" i="7"/>
  <c r="G123" i="7"/>
  <c r="F116" i="7"/>
  <c r="BL5" i="6"/>
  <c r="AZ7" i="6" l="1"/>
  <c r="D15" i="7"/>
  <c r="BE32" i="4"/>
  <c r="BE107" i="4"/>
  <c r="BE115" i="4"/>
  <c r="BE61" i="4"/>
  <c r="BE40" i="4"/>
  <c r="BE82" i="4"/>
  <c r="BE127" i="4"/>
  <c r="BE48" i="4"/>
  <c r="BE12" i="4"/>
  <c r="BE44" i="4"/>
  <c r="BE81" i="4"/>
  <c r="BE50" i="4"/>
  <c r="BE95" i="4"/>
  <c r="BE20" i="4"/>
  <c r="BE52" i="4"/>
  <c r="BE58" i="4"/>
  <c r="BE86" i="4"/>
  <c r="BE131" i="4"/>
  <c r="BE73" i="4"/>
  <c r="BE111" i="4"/>
  <c r="BE16" i="4"/>
  <c r="BE90" i="4"/>
  <c r="BE36" i="4"/>
  <c r="BE26" i="4"/>
  <c r="BE85" i="4"/>
  <c r="BE91" i="4"/>
  <c r="BE135" i="4"/>
  <c r="BE99" i="4"/>
  <c r="BE24" i="4"/>
  <c r="BE56" i="4"/>
  <c r="BE74" i="4"/>
  <c r="BE250" i="4"/>
  <c r="BE66" i="4"/>
  <c r="BE143" i="4"/>
  <c r="BE78" i="4"/>
  <c r="BE123" i="4"/>
  <c r="BE14" i="4"/>
  <c r="BE28" i="4"/>
  <c r="BE147" i="4"/>
  <c r="BE139" i="4"/>
  <c r="BE151" i="4"/>
  <c r="BE206" i="4"/>
  <c r="BE19" i="4"/>
  <c r="BE35" i="4"/>
  <c r="BE51" i="4"/>
  <c r="BE138" i="4"/>
  <c r="BE199" i="4"/>
  <c r="BE200" i="4"/>
  <c r="BE77" i="4"/>
  <c r="BE198" i="4"/>
  <c r="BE179" i="4"/>
  <c r="BE184" i="4"/>
  <c r="BE218" i="4"/>
  <c r="BE249" i="4"/>
  <c r="BE98" i="4"/>
  <c r="BE128" i="4"/>
  <c r="BE144" i="4"/>
  <c r="BE158" i="4"/>
  <c r="BE96" i="4"/>
  <c r="BE112" i="4"/>
  <c r="BE152" i="4"/>
  <c r="BE161" i="4"/>
  <c r="BE202" i="4"/>
  <c r="BE176" i="4"/>
  <c r="BE190" i="4"/>
  <c r="BE70" i="4"/>
  <c r="BE22" i="4"/>
  <c r="BE23" i="4"/>
  <c r="BE39" i="4"/>
  <c r="BE55" i="4"/>
  <c r="BE65" i="4"/>
  <c r="BE114" i="4"/>
  <c r="BE126" i="4"/>
  <c r="BE142" i="4"/>
  <c r="BE203" i="4"/>
  <c r="BE204" i="4"/>
  <c r="BE219" i="4"/>
  <c r="BE220" i="4"/>
  <c r="BE229" i="4"/>
  <c r="BE253" i="4"/>
  <c r="BE69" i="4"/>
  <c r="BE130" i="4"/>
  <c r="BE213" i="4"/>
  <c r="BE238" i="4"/>
  <c r="BE246" i="4"/>
  <c r="BE119" i="4"/>
  <c r="BE170" i="4"/>
  <c r="BE230" i="4"/>
  <c r="BE67" i="4"/>
  <c r="BE83" i="4"/>
  <c r="BE100" i="4"/>
  <c r="BE116" i="4"/>
  <c r="BE156" i="4"/>
  <c r="BE165" i="4"/>
  <c r="BE192" i="4"/>
  <c r="BE180" i="4"/>
  <c r="BE185" i="4"/>
  <c r="BE194" i="4"/>
  <c r="BE42" i="4"/>
  <c r="BE210" i="4"/>
  <c r="BE221" i="4"/>
  <c r="BE132" i="4"/>
  <c r="BE148" i="4"/>
  <c r="BE162" i="4"/>
  <c r="BE54" i="4"/>
  <c r="BE159" i="4"/>
  <c r="BE63" i="4"/>
  <c r="BE79" i="4"/>
  <c r="BE118" i="4"/>
  <c r="BE94" i="4"/>
  <c r="BE248" i="4"/>
  <c r="BE240" i="4"/>
  <c r="BE242" i="4"/>
  <c r="BE239" i="4"/>
  <c r="BE88" i="4"/>
  <c r="BE106" i="4"/>
  <c r="BE30" i="4"/>
  <c r="BE71" i="4"/>
  <c r="BE104" i="4"/>
  <c r="BE160" i="4"/>
  <c r="BE153" i="4"/>
  <c r="BE174" i="4"/>
  <c r="BE168" i="4"/>
  <c r="BE189" i="4"/>
  <c r="BE182" i="4"/>
  <c r="BE244" i="4"/>
  <c r="BE10" i="4"/>
  <c r="BE11" i="4"/>
  <c r="BE27" i="4"/>
  <c r="BE43" i="4"/>
  <c r="BE59" i="4"/>
  <c r="BE102" i="4"/>
  <c r="BE146" i="4"/>
  <c r="BE171" i="4"/>
  <c r="BE233" i="4"/>
  <c r="BE18" i="4"/>
  <c r="BE38" i="4"/>
  <c r="BE17" i="4"/>
  <c r="BE33" i="4"/>
  <c r="BE49" i="4"/>
  <c r="BE75" i="4"/>
  <c r="BE68" i="4"/>
  <c r="BE84" i="4"/>
  <c r="BE87" i="4"/>
  <c r="BE92" i="4"/>
  <c r="BE108" i="4"/>
  <c r="BE101" i="4"/>
  <c r="BE120" i="4"/>
  <c r="BE136" i="4"/>
  <c r="BE117" i="4"/>
  <c r="BE133" i="4"/>
  <c r="BE149" i="4"/>
  <c r="BE164" i="4"/>
  <c r="BE157" i="4"/>
  <c r="BE166" i="4"/>
  <c r="BE163" i="4"/>
  <c r="BE178" i="4"/>
  <c r="BE172" i="4"/>
  <c r="BE181" i="4"/>
  <c r="BE193" i="4"/>
  <c r="BE186" i="4"/>
  <c r="BE207" i="4"/>
  <c r="BE214" i="4"/>
  <c r="BE208" i="4"/>
  <c r="BE209" i="4"/>
  <c r="BE211" i="4"/>
  <c r="BE212" i="4"/>
  <c r="BE223" i="4"/>
  <c r="BE224" i="4"/>
  <c r="BE225" i="4"/>
  <c r="BE222" i="4"/>
  <c r="BE234" i="4"/>
  <c r="BE231" i="4"/>
  <c r="BE228" i="4"/>
  <c r="BE247" i="4"/>
  <c r="BE252" i="4"/>
  <c r="BE257" i="4"/>
  <c r="BE13" i="4"/>
  <c r="BE29" i="4"/>
  <c r="BE45" i="4"/>
  <c r="BE64" i="4"/>
  <c r="BE80" i="4"/>
  <c r="BE97" i="4"/>
  <c r="BE113" i="4"/>
  <c r="BE129" i="4"/>
  <c r="BE145" i="4"/>
  <c r="BE177" i="4"/>
  <c r="BE191" i="4"/>
  <c r="BE205" i="4"/>
  <c r="BE241" i="4"/>
  <c r="BE251" i="4"/>
  <c r="BE256" i="4"/>
  <c r="BE258" i="4"/>
  <c r="BH258" i="4"/>
  <c r="BJ257" i="4" a="1"/>
  <c r="BJ257" i="4" s="1"/>
  <c r="BK258" i="4" a="1"/>
  <c r="BK258" i="4" s="1"/>
  <c r="BJ258" i="4" a="1"/>
  <c r="BJ258" i="4" s="1"/>
  <c r="BK257" i="4" a="1"/>
  <c r="BK257" i="4" s="1"/>
  <c r="BH256" i="4"/>
  <c r="BJ255" i="4" a="1"/>
  <c r="BJ255" i="4" s="1"/>
  <c r="BK254" i="4" a="1"/>
  <c r="BK254" i="4" s="1"/>
  <c r="BH257" i="4"/>
  <c r="BH255" i="4"/>
  <c r="BJ254" i="4" a="1"/>
  <c r="BJ254" i="4" s="1"/>
  <c r="BK253" i="4" a="1"/>
  <c r="BK253" i="4" s="1"/>
  <c r="BJ256" i="4" a="1"/>
  <c r="BJ256" i="4" s="1"/>
  <c r="BK255" i="4" a="1"/>
  <c r="BK255" i="4" s="1"/>
  <c r="BH253" i="4"/>
  <c r="BJ253" i="4" a="1"/>
  <c r="BJ253" i="4" s="1"/>
  <c r="BH252" i="4"/>
  <c r="BJ251" i="4" a="1"/>
  <c r="BJ251" i="4" s="1"/>
  <c r="BK250" i="4" a="1"/>
  <c r="BK250" i="4" s="1"/>
  <c r="BK256" i="4" a="1"/>
  <c r="BK256" i="4" s="1"/>
  <c r="BH251" i="4"/>
  <c r="BJ250" i="4" a="1"/>
  <c r="BJ250" i="4" s="1"/>
  <c r="BH254" i="4"/>
  <c r="BK252" i="4" a="1"/>
  <c r="BK252" i="4" s="1"/>
  <c r="BH250" i="4"/>
  <c r="BJ252" i="4" a="1"/>
  <c r="BJ252" i="4" s="1"/>
  <c r="BK251" i="4" a="1"/>
  <c r="BK251" i="4" s="1"/>
  <c r="BH248" i="4"/>
  <c r="BJ247" i="4" a="1"/>
  <c r="BJ247" i="4" s="1"/>
  <c r="BK246" i="4" a="1"/>
  <c r="BK246" i="4" s="1"/>
  <c r="BK249" i="4" a="1"/>
  <c r="BK249" i="4" s="1"/>
  <c r="BH247" i="4"/>
  <c r="BJ246" i="4" a="1"/>
  <c r="BJ246" i="4" s="1"/>
  <c r="BJ249" i="4" a="1"/>
  <c r="BJ249" i="4" s="1"/>
  <c r="BK248" i="4" a="1"/>
  <c r="BK248" i="4" s="1"/>
  <c r="BH246" i="4"/>
  <c r="BJ245" i="4" a="1"/>
  <c r="BJ245" i="4" s="1"/>
  <c r="BH249" i="4"/>
  <c r="BJ248" i="4" a="1"/>
  <c r="BJ248" i="4" s="1"/>
  <c r="BK247" i="4" a="1"/>
  <c r="BK247" i="4" s="1"/>
  <c r="BH245" i="4"/>
  <c r="BK244" i="4" a="1"/>
  <c r="BK244" i="4" s="1"/>
  <c r="BH242" i="4"/>
  <c r="BJ241" i="4" a="1"/>
  <c r="BJ241" i="4" s="1"/>
  <c r="BK240" i="4" a="1"/>
  <c r="BK240" i="4" s="1"/>
  <c r="BH238" i="4"/>
  <c r="BJ237" i="4" a="1"/>
  <c r="BJ237" i="4" s="1"/>
  <c r="BJ244" i="4" a="1"/>
  <c r="BJ244" i="4" s="1"/>
  <c r="BK243" i="4" a="1"/>
  <c r="BK243" i="4" s="1"/>
  <c r="BH241" i="4"/>
  <c r="BJ240" i="4" a="1"/>
  <c r="BJ240" i="4" s="1"/>
  <c r="BK239" i="4" a="1"/>
  <c r="BK239" i="4" s="1"/>
  <c r="BH237" i="4"/>
  <c r="BK245" i="4" a="1"/>
  <c r="BK245" i="4" s="1"/>
  <c r="BH244" i="4"/>
  <c r="BJ243" i="4" a="1"/>
  <c r="BJ243" i="4" s="1"/>
  <c r="BK242" i="4" a="1"/>
  <c r="BK242" i="4" s="1"/>
  <c r="BH240" i="4"/>
  <c r="BJ239" i="4" a="1"/>
  <c r="BJ239" i="4" s="1"/>
  <c r="BK238" i="4" a="1"/>
  <c r="BK238" i="4" s="1"/>
  <c r="BH243" i="4"/>
  <c r="BJ242" i="4" a="1"/>
  <c r="BJ242" i="4" s="1"/>
  <c r="BK241" i="4" a="1"/>
  <c r="BK241" i="4" s="1"/>
  <c r="BH239" i="4"/>
  <c r="BJ238" i="4" a="1"/>
  <c r="BJ238" i="4" s="1"/>
  <c r="BK237" i="4" a="1"/>
  <c r="BK237" i="4" s="1"/>
  <c r="BJ236" i="4" a="1"/>
  <c r="BJ236" i="4" s="1"/>
  <c r="BK235" i="4" a="1"/>
  <c r="BK235" i="4" s="1"/>
  <c r="BH233" i="4"/>
  <c r="BJ232" i="4" a="1"/>
  <c r="BJ232" i="4" s="1"/>
  <c r="BK231" i="4" a="1"/>
  <c r="BK231" i="4" s="1"/>
  <c r="BH229" i="4"/>
  <c r="BJ228" i="4" a="1"/>
  <c r="BJ228" i="4" s="1"/>
  <c r="BH236" i="4"/>
  <c r="BJ235" i="4" a="1"/>
  <c r="BJ235" i="4" s="1"/>
  <c r="BK234" i="4" a="1"/>
  <c r="BK234" i="4" s="1"/>
  <c r="BH232" i="4"/>
  <c r="BJ231" i="4" a="1"/>
  <c r="BJ231" i="4" s="1"/>
  <c r="BK230" i="4" a="1"/>
  <c r="BK230" i="4" s="1"/>
  <c r="BH228" i="4"/>
  <c r="BH235" i="4"/>
  <c r="BJ234" i="4" a="1"/>
  <c r="BJ234" i="4" s="1"/>
  <c r="BK233" i="4" a="1"/>
  <c r="BK233" i="4" s="1"/>
  <c r="BH231" i="4"/>
  <c r="BJ230" i="4" a="1"/>
  <c r="BJ230" i="4" s="1"/>
  <c r="BK229" i="4" a="1"/>
  <c r="BK229" i="4" s="1"/>
  <c r="BK236" i="4" a="1"/>
  <c r="BK236" i="4" s="1"/>
  <c r="BH234" i="4"/>
  <c r="BJ233" i="4" a="1"/>
  <c r="BJ233" i="4" s="1"/>
  <c r="BK232" i="4" a="1"/>
  <c r="BK232" i="4" s="1"/>
  <c r="BH230" i="4"/>
  <c r="BJ229" i="4" a="1"/>
  <c r="BJ229" i="4" s="1"/>
  <c r="BK228" i="4" a="1"/>
  <c r="BK228" i="4" s="1"/>
  <c r="BH227" i="4"/>
  <c r="BJ226" i="4" a="1"/>
  <c r="BJ226" i="4" s="1"/>
  <c r="BK225" i="4" a="1"/>
  <c r="BK225" i="4" s="1"/>
  <c r="BH223" i="4"/>
  <c r="BJ222" i="4" a="1"/>
  <c r="BJ222" i="4" s="1"/>
  <c r="BK221" i="4" a="1"/>
  <c r="BK221" i="4" s="1"/>
  <c r="BH219" i="4"/>
  <c r="BH226" i="4"/>
  <c r="BJ225" i="4" a="1"/>
  <c r="BJ225" i="4" s="1"/>
  <c r="BK224" i="4" a="1"/>
  <c r="BK224" i="4" s="1"/>
  <c r="BH222" i="4"/>
  <c r="BJ221" i="4" a="1"/>
  <c r="BJ221" i="4" s="1"/>
  <c r="BK220" i="4" a="1"/>
  <c r="BK220" i="4" s="1"/>
  <c r="BK227" i="4" a="1"/>
  <c r="BK227" i="4" s="1"/>
  <c r="BH225" i="4"/>
  <c r="BJ224" i="4" a="1"/>
  <c r="BJ224" i="4" s="1"/>
  <c r="BK223" i="4" a="1"/>
  <c r="BK223" i="4" s="1"/>
  <c r="BH221" i="4"/>
  <c r="BJ220" i="4" a="1"/>
  <c r="BJ220" i="4" s="1"/>
  <c r="BK219" i="4" a="1"/>
  <c r="BK219" i="4" s="1"/>
  <c r="BJ227" i="4" a="1"/>
  <c r="BJ227" i="4" s="1"/>
  <c r="BK226" i="4" a="1"/>
  <c r="BK226" i="4" s="1"/>
  <c r="BH224" i="4"/>
  <c r="BJ223" i="4" a="1"/>
  <c r="BJ223" i="4" s="1"/>
  <c r="BK222" i="4" a="1"/>
  <c r="BK222" i="4" s="1"/>
  <c r="BH220" i="4"/>
  <c r="BJ219" i="4" a="1"/>
  <c r="BJ219" i="4" s="1"/>
  <c r="BH217" i="4"/>
  <c r="BJ216" i="4" a="1"/>
  <c r="BJ216" i="4" s="1"/>
  <c r="BK215" i="4" a="1"/>
  <c r="BK215" i="4" s="1"/>
  <c r="BH213" i="4"/>
  <c r="BJ212" i="4" a="1"/>
  <c r="BJ212" i="4" s="1"/>
  <c r="BK211" i="4" a="1"/>
  <c r="BK211" i="4" s="1"/>
  <c r="BK218" i="4" a="1"/>
  <c r="BK218" i="4" s="1"/>
  <c r="BH216" i="4"/>
  <c r="BJ215" i="4" a="1"/>
  <c r="BJ215" i="4" s="1"/>
  <c r="BK214" i="4" a="1"/>
  <c r="BK214" i="4" s="1"/>
  <c r="BH212" i="4"/>
  <c r="BJ211" i="4" a="1"/>
  <c r="BJ211" i="4" s="1"/>
  <c r="BK210" i="4" a="1"/>
  <c r="BK210" i="4" s="1"/>
  <c r="BJ218" i="4" a="1"/>
  <c r="BJ218" i="4" s="1"/>
  <c r="BK217" i="4" a="1"/>
  <c r="BK217" i="4" s="1"/>
  <c r="BH215" i="4"/>
  <c r="BH218" i="4"/>
  <c r="BJ217" i="4" a="1"/>
  <c r="BJ217" i="4" s="1"/>
  <c r="BJ214" i="4" a="1"/>
  <c r="BJ214" i="4" s="1"/>
  <c r="BK213" i="4" a="1"/>
  <c r="BK213" i="4" s="1"/>
  <c r="BJ209" i="4" a="1"/>
  <c r="BJ209" i="4" s="1"/>
  <c r="BK208" i="4" a="1"/>
  <c r="BK208" i="4" s="1"/>
  <c r="BH206" i="4"/>
  <c r="BJ205" i="4" a="1"/>
  <c r="BJ205" i="4" s="1"/>
  <c r="BK204" i="4" a="1"/>
  <c r="BK204" i="4" s="1"/>
  <c r="BH202" i="4"/>
  <c r="BJ201" i="4" a="1"/>
  <c r="BJ201" i="4" s="1"/>
  <c r="BK200" i="4" a="1"/>
  <c r="BK200" i="4" s="1"/>
  <c r="BH198" i="4"/>
  <c r="BJ197" i="4" a="1"/>
  <c r="BJ197" i="4" s="1"/>
  <c r="BK196" i="4" a="1"/>
  <c r="BK196" i="4" s="1"/>
  <c r="BH214" i="4"/>
  <c r="BJ213" i="4" a="1"/>
  <c r="BJ213" i="4" s="1"/>
  <c r="BK212" i="4" a="1"/>
  <c r="BK212" i="4" s="1"/>
  <c r="BH209" i="4"/>
  <c r="BJ208" i="4" a="1"/>
  <c r="BJ208" i="4" s="1"/>
  <c r="BK207" i="4" a="1"/>
  <c r="BK207" i="4" s="1"/>
  <c r="BH205" i="4"/>
  <c r="BJ204" i="4" a="1"/>
  <c r="BJ204" i="4" s="1"/>
  <c r="BK203" i="4" a="1"/>
  <c r="BK203" i="4" s="1"/>
  <c r="BH201" i="4"/>
  <c r="BJ200" i="4" a="1"/>
  <c r="BJ200" i="4" s="1"/>
  <c r="BK199" i="4" a="1"/>
  <c r="BK199" i="4" s="1"/>
  <c r="BH197" i="4"/>
  <c r="BJ196" i="4" a="1"/>
  <c r="BJ196" i="4" s="1"/>
  <c r="BK195" i="4" a="1"/>
  <c r="BK195" i="4" s="1"/>
  <c r="BH211" i="4"/>
  <c r="BJ210" i="4" a="1"/>
  <c r="BJ210" i="4" s="1"/>
  <c r="BH208" i="4"/>
  <c r="BJ207" i="4" a="1"/>
  <c r="BJ207" i="4" s="1"/>
  <c r="BK206" i="4" a="1"/>
  <c r="BK206" i="4" s="1"/>
  <c r="BH204" i="4"/>
  <c r="BJ203" i="4" a="1"/>
  <c r="BJ203" i="4" s="1"/>
  <c r="BK202" i="4" a="1"/>
  <c r="BK202" i="4" s="1"/>
  <c r="BH200" i="4"/>
  <c r="BJ199" i="4" a="1"/>
  <c r="BJ199" i="4" s="1"/>
  <c r="BK198" i="4" a="1"/>
  <c r="BK198" i="4" s="1"/>
  <c r="BH196" i="4"/>
  <c r="BJ195" i="4" a="1"/>
  <c r="BJ195" i="4" s="1"/>
  <c r="BH210" i="4"/>
  <c r="BH203" i="4"/>
  <c r="BK201" i="4" a="1"/>
  <c r="BK201" i="4" s="1"/>
  <c r="BK194" i="4" a="1"/>
  <c r="BK194" i="4" s="1"/>
  <c r="BH192" i="4"/>
  <c r="BJ191" i="4" a="1"/>
  <c r="BJ191" i="4" s="1"/>
  <c r="BK190" i="4" a="1"/>
  <c r="BK190" i="4" s="1"/>
  <c r="BH188" i="4"/>
  <c r="BJ187" i="4" a="1"/>
  <c r="BJ187" i="4" s="1"/>
  <c r="BK186" i="4" a="1"/>
  <c r="BK186" i="4" s="1"/>
  <c r="BH184" i="4"/>
  <c r="BJ183" i="4" a="1"/>
  <c r="BJ183" i="4" s="1"/>
  <c r="BK182" i="4" a="1"/>
  <c r="BK182" i="4" s="1"/>
  <c r="BK216" i="4" a="1"/>
  <c r="BK216" i="4" s="1"/>
  <c r="BJ206" i="4" a="1"/>
  <c r="BJ206" i="4" s="1"/>
  <c r="BH199" i="4"/>
  <c r="BK197" i="4" a="1"/>
  <c r="BK197" i="4" s="1"/>
  <c r="BJ194" i="4" a="1"/>
  <c r="BJ194" i="4" s="1"/>
  <c r="BK193" i="4" a="1"/>
  <c r="BK193" i="4" s="1"/>
  <c r="BH191" i="4"/>
  <c r="BJ190" i="4" a="1"/>
  <c r="BJ190" i="4" s="1"/>
  <c r="BK189" i="4" a="1"/>
  <c r="BK189" i="4" s="1"/>
  <c r="BH187" i="4"/>
  <c r="BJ186" i="4" a="1"/>
  <c r="BJ186" i="4" s="1"/>
  <c r="BK185" i="4" a="1"/>
  <c r="BK185" i="4" s="1"/>
  <c r="BH183" i="4"/>
  <c r="BJ182" i="4" a="1"/>
  <c r="BJ182" i="4" s="1"/>
  <c r="BK209" i="4" a="1"/>
  <c r="BK209" i="4" s="1"/>
  <c r="BJ202" i="4" a="1"/>
  <c r="BJ202" i="4" s="1"/>
  <c r="BH195" i="4"/>
  <c r="BH194" i="4"/>
  <c r="BJ193" i="4" a="1"/>
  <c r="BJ193" i="4" s="1"/>
  <c r="BK192" i="4" a="1"/>
  <c r="BK192" i="4" s="1"/>
  <c r="BH190" i="4"/>
  <c r="BJ189" i="4" a="1"/>
  <c r="BJ189" i="4" s="1"/>
  <c r="BK188" i="4" a="1"/>
  <c r="BK188" i="4" s="1"/>
  <c r="BH186" i="4"/>
  <c r="BJ185" i="4" a="1"/>
  <c r="BJ185" i="4" s="1"/>
  <c r="BK184" i="4" a="1"/>
  <c r="BK184" i="4" s="1"/>
  <c r="BH182" i="4"/>
  <c r="BJ198" i="4" a="1"/>
  <c r="BJ198" i="4" s="1"/>
  <c r="BH189" i="4"/>
  <c r="BK187" i="4" a="1"/>
  <c r="BK187" i="4" s="1"/>
  <c r="BJ181" i="4" a="1"/>
  <c r="BJ181" i="4" s="1"/>
  <c r="BK180" i="4" a="1"/>
  <c r="BK180" i="4" s="1"/>
  <c r="BH178" i="4"/>
  <c r="BJ177" i="4" a="1"/>
  <c r="BJ177" i="4" s="1"/>
  <c r="BK176" i="4" a="1"/>
  <c r="BK176" i="4" s="1"/>
  <c r="BH174" i="4"/>
  <c r="BJ173" i="4" a="1"/>
  <c r="BJ173" i="4" s="1"/>
  <c r="BK172" i="4" a="1"/>
  <c r="BK172" i="4" s="1"/>
  <c r="BH170" i="4"/>
  <c r="BJ169" i="4" a="1"/>
  <c r="BJ169" i="4" s="1"/>
  <c r="BK168" i="4" a="1"/>
  <c r="BK168" i="4" s="1"/>
  <c r="BK205" i="4" a="1"/>
  <c r="BK205" i="4" s="1"/>
  <c r="BJ192" i="4" a="1"/>
  <c r="BJ192" i="4" s="1"/>
  <c r="BH185" i="4"/>
  <c r="BK183" i="4" a="1"/>
  <c r="BK183" i="4" s="1"/>
  <c r="BH181" i="4"/>
  <c r="BJ180" i="4" a="1"/>
  <c r="BJ180" i="4" s="1"/>
  <c r="BK179" i="4" a="1"/>
  <c r="BK179" i="4" s="1"/>
  <c r="BH177" i="4"/>
  <c r="BJ176" i="4" a="1"/>
  <c r="BJ176" i="4" s="1"/>
  <c r="BK175" i="4" a="1"/>
  <c r="BK175" i="4" s="1"/>
  <c r="BH173" i="4"/>
  <c r="BJ172" i="4" a="1"/>
  <c r="BJ172" i="4" s="1"/>
  <c r="BK171" i="4" a="1"/>
  <c r="BK171" i="4" s="1"/>
  <c r="BH169" i="4"/>
  <c r="BJ168" i="4" a="1"/>
  <c r="BJ168" i="4" s="1"/>
  <c r="BH207" i="4"/>
  <c r="BJ188" i="4" a="1"/>
  <c r="BJ188" i="4" s="1"/>
  <c r="BH180" i="4"/>
  <c r="BJ179" i="4" a="1"/>
  <c r="BJ179" i="4" s="1"/>
  <c r="BK178" i="4" a="1"/>
  <c r="BK178" i="4" s="1"/>
  <c r="BH176" i="4"/>
  <c r="BJ175" i="4" a="1"/>
  <c r="BJ175" i="4" s="1"/>
  <c r="BK174" i="4" a="1"/>
  <c r="BK174" i="4" s="1"/>
  <c r="BH172" i="4"/>
  <c r="BJ171" i="4" a="1"/>
  <c r="BJ171" i="4" s="1"/>
  <c r="BK170" i="4" a="1"/>
  <c r="BK170" i="4" s="1"/>
  <c r="BH168" i="4"/>
  <c r="BH193" i="4"/>
  <c r="BK191" i="4" a="1"/>
  <c r="BK191" i="4" s="1"/>
  <c r="BJ184" i="4" a="1"/>
  <c r="BJ184" i="4" s="1"/>
  <c r="BK181" i="4" a="1"/>
  <c r="BK181" i="4" s="1"/>
  <c r="BH179" i="4"/>
  <c r="BJ178" i="4" a="1"/>
  <c r="BJ178" i="4" s="1"/>
  <c r="BK177" i="4" a="1"/>
  <c r="BK177" i="4" s="1"/>
  <c r="BH175" i="4"/>
  <c r="BJ174" i="4" a="1"/>
  <c r="BJ174" i="4" s="1"/>
  <c r="BJ167" i="4" a="1"/>
  <c r="BJ167" i="4" s="1"/>
  <c r="BK166" i="4" a="1"/>
  <c r="BK166" i="4" s="1"/>
  <c r="BH164" i="4"/>
  <c r="BJ163" i="4" a="1"/>
  <c r="BJ163" i="4" s="1"/>
  <c r="BK162" i="4" a="1"/>
  <c r="BK162" i="4" s="1"/>
  <c r="BH160" i="4"/>
  <c r="BJ159" i="4" a="1"/>
  <c r="BJ159" i="4" s="1"/>
  <c r="BK158" i="4" a="1"/>
  <c r="BK158" i="4" s="1"/>
  <c r="BH156" i="4"/>
  <c r="BJ155" i="4" a="1"/>
  <c r="BJ155" i="4" s="1"/>
  <c r="BJ170" i="4" a="1"/>
  <c r="BJ170" i="4" s="1"/>
  <c r="BH167" i="4"/>
  <c r="BJ166" i="4" a="1"/>
  <c r="BJ166" i="4" s="1"/>
  <c r="BK165" i="4" a="1"/>
  <c r="BK165" i="4" s="1"/>
  <c r="BH163" i="4"/>
  <c r="BJ162" i="4" a="1"/>
  <c r="BJ162" i="4" s="1"/>
  <c r="BK161" i="4" a="1"/>
  <c r="BK161" i="4" s="1"/>
  <c r="BH159" i="4"/>
  <c r="BJ158" i="4" a="1"/>
  <c r="BJ158" i="4" s="1"/>
  <c r="BK157" i="4" a="1"/>
  <c r="BK157" i="4" s="1"/>
  <c r="BH155" i="4"/>
  <c r="BJ154" i="4" a="1"/>
  <c r="BJ154" i="4" s="1"/>
  <c r="BK153" i="4" a="1"/>
  <c r="BK153" i="4" s="1"/>
  <c r="BK173" i="4" a="1"/>
  <c r="BK173" i="4" s="1"/>
  <c r="BH166" i="4"/>
  <c r="BJ165" i="4" a="1"/>
  <c r="BJ165" i="4" s="1"/>
  <c r="BK164" i="4" a="1"/>
  <c r="BK164" i="4" s="1"/>
  <c r="BH162" i="4"/>
  <c r="BJ161" i="4" a="1"/>
  <c r="BJ161" i="4" s="1"/>
  <c r="BK160" i="4" a="1"/>
  <c r="BK160" i="4" s="1"/>
  <c r="BH158" i="4"/>
  <c r="BJ157" i="4" a="1"/>
  <c r="BJ157" i="4" s="1"/>
  <c r="BK156" i="4" a="1"/>
  <c r="BK156" i="4" s="1"/>
  <c r="BH154" i="4"/>
  <c r="BJ153" i="4" a="1"/>
  <c r="BJ153" i="4" s="1"/>
  <c r="BK152" i="4" a="1"/>
  <c r="BK152" i="4" s="1"/>
  <c r="BH171" i="4"/>
  <c r="BI171" i="4" s="1"/>
  <c r="BK169" i="4" a="1"/>
  <c r="BK169" i="4" s="1"/>
  <c r="BK167" i="4" a="1"/>
  <c r="BK167" i="4" s="1"/>
  <c r="BH165" i="4"/>
  <c r="BJ164" i="4" a="1"/>
  <c r="BJ164" i="4" s="1"/>
  <c r="BK163" i="4" a="1"/>
  <c r="BK163" i="4" s="1"/>
  <c r="BH161" i="4"/>
  <c r="BJ160" i="4" a="1"/>
  <c r="BJ160" i="4" s="1"/>
  <c r="BK159" i="4" a="1"/>
  <c r="BK159" i="4" s="1"/>
  <c r="BH157" i="4"/>
  <c r="BJ156" i="4" a="1"/>
  <c r="BJ156" i="4" s="1"/>
  <c r="BK155" i="4" a="1"/>
  <c r="BK155" i="4" s="1"/>
  <c r="BH153" i="4"/>
  <c r="BJ152" i="4" a="1"/>
  <c r="BJ152" i="4" s="1"/>
  <c r="BH150" i="4"/>
  <c r="BJ149" i="4" a="1"/>
  <c r="BJ149" i="4" s="1"/>
  <c r="BK148" i="4" a="1"/>
  <c r="BK148" i="4" s="1"/>
  <c r="BH146" i="4"/>
  <c r="BJ145" i="4" a="1"/>
  <c r="BJ145" i="4" s="1"/>
  <c r="BK144" i="4" a="1"/>
  <c r="BK144" i="4" s="1"/>
  <c r="BH142" i="4"/>
  <c r="BJ141" i="4" a="1"/>
  <c r="BJ141" i="4" s="1"/>
  <c r="BK140" i="4" a="1"/>
  <c r="BK140" i="4" s="1"/>
  <c r="BH138" i="4"/>
  <c r="BJ137" i="4" a="1"/>
  <c r="BJ137" i="4" s="1"/>
  <c r="BK136" i="4" a="1"/>
  <c r="BK136" i="4" s="1"/>
  <c r="BH134" i="4"/>
  <c r="BJ133" i="4" a="1"/>
  <c r="BJ133" i="4" s="1"/>
  <c r="BK132" i="4" a="1"/>
  <c r="BK132" i="4" s="1"/>
  <c r="BH130" i="4"/>
  <c r="BJ129" i="4" a="1"/>
  <c r="BJ129" i="4" s="1"/>
  <c r="BK128" i="4" a="1"/>
  <c r="BK128" i="4" s="1"/>
  <c r="BH126" i="4"/>
  <c r="BJ125" i="4" a="1"/>
  <c r="BJ125" i="4" s="1"/>
  <c r="BK124" i="4" a="1"/>
  <c r="BK124" i="4" s="1"/>
  <c r="BH122" i="4"/>
  <c r="BJ121" i="4" a="1"/>
  <c r="BJ121" i="4" s="1"/>
  <c r="BK120" i="4" a="1"/>
  <c r="BK120" i="4" s="1"/>
  <c r="BH118" i="4"/>
  <c r="BJ117" i="4" a="1"/>
  <c r="BJ117" i="4" s="1"/>
  <c r="BK154" i="4" a="1"/>
  <c r="BK154" i="4" s="1"/>
  <c r="BH152" i="4"/>
  <c r="BK151" i="4" a="1"/>
  <c r="BK151" i="4" s="1"/>
  <c r="BH149" i="4"/>
  <c r="BJ148" i="4" a="1"/>
  <c r="BJ148" i="4" s="1"/>
  <c r="BK147" i="4" a="1"/>
  <c r="BK147" i="4" s="1"/>
  <c r="BH145" i="4"/>
  <c r="BJ144" i="4" a="1"/>
  <c r="BJ144" i="4" s="1"/>
  <c r="BK143" i="4" a="1"/>
  <c r="BK143" i="4" s="1"/>
  <c r="BH141" i="4"/>
  <c r="BJ140" i="4" a="1"/>
  <c r="BJ140" i="4" s="1"/>
  <c r="BK139" i="4" a="1"/>
  <c r="BK139" i="4" s="1"/>
  <c r="BH137" i="4"/>
  <c r="BJ136" i="4" a="1"/>
  <c r="BJ136" i="4" s="1"/>
  <c r="BK135" i="4" a="1"/>
  <c r="BK135" i="4" s="1"/>
  <c r="BH133" i="4"/>
  <c r="BJ132" i="4" a="1"/>
  <c r="BJ132" i="4" s="1"/>
  <c r="BK131" i="4" a="1"/>
  <c r="BK131" i="4" s="1"/>
  <c r="BH129" i="4"/>
  <c r="BJ128" i="4" a="1"/>
  <c r="BJ128" i="4" s="1"/>
  <c r="BK127" i="4" a="1"/>
  <c r="BK127" i="4" s="1"/>
  <c r="BH125" i="4"/>
  <c r="BJ124" i="4" a="1"/>
  <c r="BJ124" i="4" s="1"/>
  <c r="BK123" i="4" a="1"/>
  <c r="BK123" i="4" s="1"/>
  <c r="BH121" i="4"/>
  <c r="BJ120" i="4" a="1"/>
  <c r="BJ120" i="4" s="1"/>
  <c r="BK119" i="4" a="1"/>
  <c r="BK119" i="4" s="1"/>
  <c r="BH117" i="4"/>
  <c r="BJ151" i="4" a="1"/>
  <c r="BJ151" i="4" s="1"/>
  <c r="BK150" i="4" a="1"/>
  <c r="BK150" i="4" s="1"/>
  <c r="BH148" i="4"/>
  <c r="BJ147" i="4" a="1"/>
  <c r="BJ147" i="4" s="1"/>
  <c r="BK146" i="4" a="1"/>
  <c r="BK146" i="4" s="1"/>
  <c r="BH144" i="4"/>
  <c r="BJ143" i="4" a="1"/>
  <c r="BJ143" i="4" s="1"/>
  <c r="BK142" i="4" a="1"/>
  <c r="BK142" i="4" s="1"/>
  <c r="BH140" i="4"/>
  <c r="BJ139" i="4" a="1"/>
  <c r="BJ139" i="4" s="1"/>
  <c r="BK138" i="4" a="1"/>
  <c r="BK138" i="4" s="1"/>
  <c r="BH136" i="4"/>
  <c r="BJ135" i="4" a="1"/>
  <c r="BJ135" i="4" s="1"/>
  <c r="BK134" i="4" a="1"/>
  <c r="BK134" i="4" s="1"/>
  <c r="BH132" i="4"/>
  <c r="BJ131" i="4" a="1"/>
  <c r="BJ131" i="4" s="1"/>
  <c r="BK130" i="4" a="1"/>
  <c r="BK130" i="4" s="1"/>
  <c r="BH128" i="4"/>
  <c r="BJ127" i="4" a="1"/>
  <c r="BJ127" i="4" s="1"/>
  <c r="BK126" i="4" a="1"/>
  <c r="BK126" i="4" s="1"/>
  <c r="BH124" i="4"/>
  <c r="BJ123" i="4" a="1"/>
  <c r="BJ123" i="4" s="1"/>
  <c r="BK122" i="4" a="1"/>
  <c r="BK122" i="4" s="1"/>
  <c r="BH120" i="4"/>
  <c r="BH151" i="4"/>
  <c r="BJ150" i="4" a="1"/>
  <c r="BJ150" i="4" s="1"/>
  <c r="BK149" i="4" a="1"/>
  <c r="BK149" i="4" s="1"/>
  <c r="BH147" i="4"/>
  <c r="BJ146" i="4" a="1"/>
  <c r="BJ146" i="4" s="1"/>
  <c r="BK145" i="4" a="1"/>
  <c r="BK145" i="4" s="1"/>
  <c r="BH143" i="4"/>
  <c r="BJ142" i="4" a="1"/>
  <c r="BJ142" i="4" s="1"/>
  <c r="BK141" i="4" a="1"/>
  <c r="BK141" i="4" s="1"/>
  <c r="BH139" i="4"/>
  <c r="BJ138" i="4" a="1"/>
  <c r="BJ138" i="4" s="1"/>
  <c r="BK137" i="4" a="1"/>
  <c r="BK137" i="4" s="1"/>
  <c r="BH135" i="4"/>
  <c r="BJ134" i="4" a="1"/>
  <c r="BJ134" i="4" s="1"/>
  <c r="BH131" i="4"/>
  <c r="BK129" i="4" a="1"/>
  <c r="BK129" i="4" s="1"/>
  <c r="BJ122" i="4" a="1"/>
  <c r="BJ122" i="4" s="1"/>
  <c r="BH119" i="4"/>
  <c r="BJ118" i="4" a="1"/>
  <c r="BJ118" i="4" s="1"/>
  <c r="BK117" i="4" a="1"/>
  <c r="BK117" i="4" s="1"/>
  <c r="BK116" i="4" a="1"/>
  <c r="BK116" i="4" s="1"/>
  <c r="BH114" i="4"/>
  <c r="BJ113" i="4" a="1"/>
  <c r="BJ113" i="4" s="1"/>
  <c r="BK112" i="4" a="1"/>
  <c r="BK112" i="4" s="1"/>
  <c r="BH110" i="4"/>
  <c r="BJ109" i="4" a="1"/>
  <c r="BJ109" i="4" s="1"/>
  <c r="BK108" i="4" a="1"/>
  <c r="BK108" i="4" s="1"/>
  <c r="BH106" i="4"/>
  <c r="BJ105" i="4" a="1"/>
  <c r="BJ105" i="4" s="1"/>
  <c r="BK104" i="4" a="1"/>
  <c r="BK104" i="4" s="1"/>
  <c r="BH102" i="4"/>
  <c r="BJ101" i="4" a="1"/>
  <c r="BJ101" i="4" s="1"/>
  <c r="BK100" i="4" a="1"/>
  <c r="BK100" i="4" s="1"/>
  <c r="BH98" i="4"/>
  <c r="BJ97" i="4" a="1"/>
  <c r="BJ97" i="4" s="1"/>
  <c r="BK96" i="4" a="1"/>
  <c r="BK96" i="4" s="1"/>
  <c r="BH94" i="4"/>
  <c r="BJ93" i="4" a="1"/>
  <c r="BJ93" i="4" s="1"/>
  <c r="BK92" i="4" a="1"/>
  <c r="BK92" i="4" s="1"/>
  <c r="BH90" i="4"/>
  <c r="BJ89" i="4" a="1"/>
  <c r="BJ89" i="4" s="1"/>
  <c r="BK88" i="4" a="1"/>
  <c r="BK88" i="4" s="1"/>
  <c r="BH127" i="4"/>
  <c r="BK125" i="4" a="1"/>
  <c r="BK125" i="4" s="1"/>
  <c r="BJ116" i="4" a="1"/>
  <c r="BJ116" i="4" s="1"/>
  <c r="BK115" i="4" a="1"/>
  <c r="BK115" i="4" s="1"/>
  <c r="BH113" i="4"/>
  <c r="BJ112" i="4" a="1"/>
  <c r="BJ112" i="4" s="1"/>
  <c r="BK111" i="4" a="1"/>
  <c r="BK111" i="4" s="1"/>
  <c r="BH109" i="4"/>
  <c r="BJ108" i="4" a="1"/>
  <c r="BJ108" i="4" s="1"/>
  <c r="BK107" i="4" a="1"/>
  <c r="BK107" i="4" s="1"/>
  <c r="BH105" i="4"/>
  <c r="BJ104" i="4" a="1"/>
  <c r="BJ104" i="4" s="1"/>
  <c r="BK103" i="4" a="1"/>
  <c r="BK103" i="4" s="1"/>
  <c r="BH101" i="4"/>
  <c r="BJ100" i="4" a="1"/>
  <c r="BJ100" i="4" s="1"/>
  <c r="BK99" i="4" a="1"/>
  <c r="BK99" i="4" s="1"/>
  <c r="BH97" i="4"/>
  <c r="BJ96" i="4" a="1"/>
  <c r="BJ96" i="4" s="1"/>
  <c r="BK95" i="4" a="1"/>
  <c r="BK95" i="4" s="1"/>
  <c r="BH93" i="4"/>
  <c r="BJ92" i="4" a="1"/>
  <c r="BJ92" i="4" s="1"/>
  <c r="BK91" i="4" a="1"/>
  <c r="BK91" i="4" s="1"/>
  <c r="BJ130" i="4" a="1"/>
  <c r="BJ130" i="4" s="1"/>
  <c r="BH123" i="4"/>
  <c r="BK121" i="4" a="1"/>
  <c r="BK121" i="4" s="1"/>
  <c r="BH116" i="4"/>
  <c r="BJ115" i="4" a="1"/>
  <c r="BJ115" i="4" s="1"/>
  <c r="BK114" i="4" a="1"/>
  <c r="BK114" i="4" s="1"/>
  <c r="BH112" i="4"/>
  <c r="BJ111" i="4" a="1"/>
  <c r="BJ111" i="4" s="1"/>
  <c r="BK110" i="4" a="1"/>
  <c r="BK110" i="4" s="1"/>
  <c r="BH108" i="4"/>
  <c r="BJ107" i="4" a="1"/>
  <c r="BJ107" i="4" s="1"/>
  <c r="BK106" i="4" a="1"/>
  <c r="BK106" i="4" s="1"/>
  <c r="BH104" i="4"/>
  <c r="BJ103" i="4" a="1"/>
  <c r="BJ103" i="4" s="1"/>
  <c r="BK102" i="4" a="1"/>
  <c r="BK102" i="4" s="1"/>
  <c r="BH100" i="4"/>
  <c r="BJ99" i="4" a="1"/>
  <c r="BJ99" i="4" s="1"/>
  <c r="BK98" i="4" a="1"/>
  <c r="BK98" i="4" s="1"/>
  <c r="BH96" i="4"/>
  <c r="BJ95" i="4" a="1"/>
  <c r="BJ95" i="4" s="1"/>
  <c r="BK94" i="4" a="1"/>
  <c r="BK94" i="4" s="1"/>
  <c r="BH92" i="4"/>
  <c r="BJ91" i="4" a="1"/>
  <c r="BJ91" i="4" s="1"/>
  <c r="BK90" i="4" a="1"/>
  <c r="BK90" i="4" s="1"/>
  <c r="BH88" i="4"/>
  <c r="BJ87" i="4" a="1"/>
  <c r="BJ87" i="4" s="1"/>
  <c r="BJ126" i="4" a="1"/>
  <c r="BJ126" i="4" s="1"/>
  <c r="BJ119" i="4" a="1"/>
  <c r="BJ119" i="4" s="1"/>
  <c r="BJ114" i="4" a="1"/>
  <c r="BJ114" i="4" s="1"/>
  <c r="BH107" i="4"/>
  <c r="BK105" i="4" a="1"/>
  <c r="BK105" i="4" s="1"/>
  <c r="BJ98" i="4" a="1"/>
  <c r="BJ98" i="4" s="1"/>
  <c r="BH91" i="4"/>
  <c r="BK89" i="4" a="1"/>
  <c r="BK89" i="4" s="1"/>
  <c r="BH85" i="4"/>
  <c r="BJ84" i="4" a="1"/>
  <c r="BJ84" i="4" s="1"/>
  <c r="BK83" i="4" a="1"/>
  <c r="BK83" i="4" s="1"/>
  <c r="BH81" i="4"/>
  <c r="BJ80" i="4" a="1"/>
  <c r="BJ80" i="4" s="1"/>
  <c r="BK79" i="4" a="1"/>
  <c r="BK79" i="4" s="1"/>
  <c r="BH77" i="4"/>
  <c r="BJ76" i="4" a="1"/>
  <c r="BJ76" i="4" s="1"/>
  <c r="BK75" i="4" a="1"/>
  <c r="BK75" i="4" s="1"/>
  <c r="BH73" i="4"/>
  <c r="BJ72" i="4" a="1"/>
  <c r="BJ72" i="4" s="1"/>
  <c r="BK71" i="4" a="1"/>
  <c r="BK71" i="4" s="1"/>
  <c r="BH69" i="4"/>
  <c r="BJ68" i="4" a="1"/>
  <c r="BJ68" i="4" s="1"/>
  <c r="BK67" i="4" a="1"/>
  <c r="BK67" i="4" s="1"/>
  <c r="BH65" i="4"/>
  <c r="BJ64" i="4" a="1"/>
  <c r="BJ64" i="4" s="1"/>
  <c r="BK63" i="4" a="1"/>
  <c r="BK63" i="4" s="1"/>
  <c r="BH61" i="4"/>
  <c r="BK133" i="4" a="1"/>
  <c r="BK133" i="4" s="1"/>
  <c r="BJ110" i="4" a="1"/>
  <c r="BJ110" i="4" s="1"/>
  <c r="BH103" i="4"/>
  <c r="BK101" i="4" a="1"/>
  <c r="BK101" i="4" s="1"/>
  <c r="BJ94" i="4" a="1"/>
  <c r="BJ94" i="4" s="1"/>
  <c r="BH89" i="4"/>
  <c r="BJ88" i="4" a="1"/>
  <c r="BJ88" i="4" s="1"/>
  <c r="BK87" i="4" a="1"/>
  <c r="BK87" i="4" s="1"/>
  <c r="BK86" i="4" a="1"/>
  <c r="BK86" i="4" s="1"/>
  <c r="BH84" i="4"/>
  <c r="BJ83" i="4" a="1"/>
  <c r="BJ83" i="4" s="1"/>
  <c r="BK82" i="4" a="1"/>
  <c r="BK82" i="4" s="1"/>
  <c r="BH80" i="4"/>
  <c r="BJ79" i="4" a="1"/>
  <c r="BJ79" i="4" s="1"/>
  <c r="BK78" i="4" a="1"/>
  <c r="BK78" i="4" s="1"/>
  <c r="BH76" i="4"/>
  <c r="BJ75" i="4" a="1"/>
  <c r="BJ75" i="4" s="1"/>
  <c r="BK74" i="4" a="1"/>
  <c r="BK74" i="4" s="1"/>
  <c r="BH72" i="4"/>
  <c r="BJ71" i="4" a="1"/>
  <c r="BJ71" i="4" s="1"/>
  <c r="BK70" i="4" a="1"/>
  <c r="BK70" i="4" s="1"/>
  <c r="BH68" i="4"/>
  <c r="BJ67" i="4" a="1"/>
  <c r="BJ67" i="4" s="1"/>
  <c r="BK66" i="4" a="1"/>
  <c r="BK66" i="4" s="1"/>
  <c r="BH64" i="4"/>
  <c r="BJ63" i="4" a="1"/>
  <c r="BJ63" i="4" s="1"/>
  <c r="BK62" i="4" a="1"/>
  <c r="BK62" i="4" s="1"/>
  <c r="BH115" i="4"/>
  <c r="BK113" i="4" a="1"/>
  <c r="BK113" i="4" s="1"/>
  <c r="BJ106" i="4" a="1"/>
  <c r="BJ106" i="4" s="1"/>
  <c r="BH99" i="4"/>
  <c r="BK97" i="4" a="1"/>
  <c r="BK97" i="4" s="1"/>
  <c r="BJ90" i="4" a="1"/>
  <c r="BJ90" i="4" s="1"/>
  <c r="BH87" i="4"/>
  <c r="BJ86" i="4" a="1"/>
  <c r="BJ86" i="4" s="1"/>
  <c r="BK85" i="4" a="1"/>
  <c r="BK85" i="4" s="1"/>
  <c r="BH83" i="4"/>
  <c r="BJ82" i="4" a="1"/>
  <c r="BJ82" i="4" s="1"/>
  <c r="BK81" i="4" a="1"/>
  <c r="BK81" i="4" s="1"/>
  <c r="BH79" i="4"/>
  <c r="BJ78" i="4" a="1"/>
  <c r="BJ78" i="4" s="1"/>
  <c r="BK77" i="4" a="1"/>
  <c r="BK77" i="4" s="1"/>
  <c r="BH75" i="4"/>
  <c r="BJ74" i="4" a="1"/>
  <c r="BJ74" i="4" s="1"/>
  <c r="BK73" i="4" a="1"/>
  <c r="BK73" i="4" s="1"/>
  <c r="BH71" i="4"/>
  <c r="BJ70" i="4" a="1"/>
  <c r="BJ70" i="4" s="1"/>
  <c r="BK69" i="4" a="1"/>
  <c r="BK69" i="4" s="1"/>
  <c r="BH67" i="4"/>
  <c r="BJ66" i="4" a="1"/>
  <c r="BJ66" i="4" s="1"/>
  <c r="BK65" i="4" a="1"/>
  <c r="BK65" i="4" s="1"/>
  <c r="BK118" i="4" a="1"/>
  <c r="BK118" i="4" s="1"/>
  <c r="BH111" i="4"/>
  <c r="BK109" i="4" a="1"/>
  <c r="BK109" i="4" s="1"/>
  <c r="BJ102" i="4" a="1"/>
  <c r="BJ102" i="4" s="1"/>
  <c r="BH95" i="4"/>
  <c r="BK93" i="4" a="1"/>
  <c r="BK93" i="4" s="1"/>
  <c r="BH86" i="4"/>
  <c r="BJ85" i="4" a="1"/>
  <c r="BJ85" i="4" s="1"/>
  <c r="BK84" i="4" a="1"/>
  <c r="BK84" i="4" s="1"/>
  <c r="BH82" i="4"/>
  <c r="BJ81" i="4" a="1"/>
  <c r="BJ81" i="4" s="1"/>
  <c r="BK80" i="4" a="1"/>
  <c r="BK80" i="4" s="1"/>
  <c r="BH78" i="4"/>
  <c r="BJ77" i="4" a="1"/>
  <c r="BJ77" i="4" s="1"/>
  <c r="BK76" i="4" a="1"/>
  <c r="BK76" i="4" s="1"/>
  <c r="BH74" i="4"/>
  <c r="BJ73" i="4" a="1"/>
  <c r="BJ73" i="4" s="1"/>
  <c r="BK72" i="4" a="1"/>
  <c r="BK72" i="4" s="1"/>
  <c r="BH70" i="4"/>
  <c r="BJ69" i="4" a="1"/>
  <c r="BJ69" i="4" s="1"/>
  <c r="BK68" i="4" a="1"/>
  <c r="BK68" i="4" s="1"/>
  <c r="BH63" i="4"/>
  <c r="BJ62" i="4" a="1"/>
  <c r="BJ62" i="4" s="1"/>
  <c r="BK61" i="4" a="1"/>
  <c r="BK61" i="4" s="1"/>
  <c r="BK60" i="4" a="1"/>
  <c r="BK60" i="4" s="1"/>
  <c r="BH58" i="4"/>
  <c r="BJ57" i="4" a="1"/>
  <c r="BJ57" i="4" s="1"/>
  <c r="BK56" i="4" a="1"/>
  <c r="BK56" i="4" s="1"/>
  <c r="BH54" i="4"/>
  <c r="BJ53" i="4" a="1"/>
  <c r="BJ53" i="4" s="1"/>
  <c r="BK52" i="4" a="1"/>
  <c r="BK52" i="4" s="1"/>
  <c r="BH50" i="4"/>
  <c r="BJ49" i="4" a="1"/>
  <c r="BJ49" i="4" s="1"/>
  <c r="BK48" i="4" a="1"/>
  <c r="BK48" i="4" s="1"/>
  <c r="BH46" i="4"/>
  <c r="BJ45" i="4" a="1"/>
  <c r="BJ45" i="4" s="1"/>
  <c r="BK44" i="4" a="1"/>
  <c r="BK44" i="4" s="1"/>
  <c r="BH42" i="4"/>
  <c r="BJ41" i="4" a="1"/>
  <c r="BJ41" i="4" s="1"/>
  <c r="BK40" i="4" a="1"/>
  <c r="BK40" i="4" s="1"/>
  <c r="BH38" i="4"/>
  <c r="BJ37" i="4" a="1"/>
  <c r="BJ37" i="4" s="1"/>
  <c r="BK36" i="4" a="1"/>
  <c r="BK36" i="4" s="1"/>
  <c r="BH34" i="4"/>
  <c r="BJ33" i="4" a="1"/>
  <c r="BJ33" i="4" s="1"/>
  <c r="BK32" i="4" a="1"/>
  <c r="BK32" i="4" s="1"/>
  <c r="BH30" i="4"/>
  <c r="BJ29" i="4" a="1"/>
  <c r="BJ29" i="4" s="1"/>
  <c r="BK28" i="4" a="1"/>
  <c r="BK28" i="4" s="1"/>
  <c r="BH26" i="4"/>
  <c r="BJ25" i="4" a="1"/>
  <c r="BJ25" i="4" s="1"/>
  <c r="BK24" i="4" a="1"/>
  <c r="BK24" i="4" s="1"/>
  <c r="BH22" i="4"/>
  <c r="BJ21" i="4" a="1"/>
  <c r="BJ21" i="4" s="1"/>
  <c r="BK20" i="4" a="1"/>
  <c r="BK20" i="4" s="1"/>
  <c r="BH18" i="4"/>
  <c r="BJ17" i="4" a="1"/>
  <c r="BJ17" i="4" s="1"/>
  <c r="BK16" i="4" a="1"/>
  <c r="BK16" i="4" s="1"/>
  <c r="BH14" i="4"/>
  <c r="BJ13" i="4" a="1"/>
  <c r="BJ13" i="4" s="1"/>
  <c r="BK12" i="4" a="1"/>
  <c r="BK12" i="4" s="1"/>
  <c r="BH10" i="4"/>
  <c r="BJ9" i="4" a="1"/>
  <c r="BJ9" i="4" s="1"/>
  <c r="BH66" i="4"/>
  <c r="BK64" i="4" a="1"/>
  <c r="BK64" i="4" s="1"/>
  <c r="BH62" i="4"/>
  <c r="BJ61" i="4" a="1"/>
  <c r="BJ61" i="4" s="1"/>
  <c r="BJ60" i="4" a="1"/>
  <c r="BJ60" i="4" s="1"/>
  <c r="BK59" i="4" a="1"/>
  <c r="BK59" i="4" s="1"/>
  <c r="BH57" i="4"/>
  <c r="BJ56" i="4" a="1"/>
  <c r="BJ56" i="4" s="1"/>
  <c r="BK55" i="4" a="1"/>
  <c r="BK55" i="4" s="1"/>
  <c r="BH53" i="4"/>
  <c r="BJ52" i="4" a="1"/>
  <c r="BJ52" i="4" s="1"/>
  <c r="BK51" i="4" a="1"/>
  <c r="BK51" i="4" s="1"/>
  <c r="BH49" i="4"/>
  <c r="BJ48" i="4" a="1"/>
  <c r="BJ48" i="4" s="1"/>
  <c r="BK47" i="4" a="1"/>
  <c r="BK47" i="4" s="1"/>
  <c r="BH45" i="4"/>
  <c r="BJ44" i="4" a="1"/>
  <c r="BJ44" i="4" s="1"/>
  <c r="BK43" i="4" a="1"/>
  <c r="BK43" i="4" s="1"/>
  <c r="BH41" i="4"/>
  <c r="BJ40" i="4" a="1"/>
  <c r="BJ40" i="4" s="1"/>
  <c r="BK39" i="4" a="1"/>
  <c r="BK39" i="4" s="1"/>
  <c r="BH37" i="4"/>
  <c r="BJ36" i="4" a="1"/>
  <c r="BJ36" i="4" s="1"/>
  <c r="BK35" i="4" a="1"/>
  <c r="BK35" i="4" s="1"/>
  <c r="BH33" i="4"/>
  <c r="BJ32" i="4" a="1"/>
  <c r="BJ32" i="4" s="1"/>
  <c r="BK31" i="4" a="1"/>
  <c r="BK31" i="4" s="1"/>
  <c r="BH29" i="4"/>
  <c r="BJ28" i="4" a="1"/>
  <c r="BJ28" i="4" s="1"/>
  <c r="BK27" i="4" a="1"/>
  <c r="BK27" i="4" s="1"/>
  <c r="BH25" i="4"/>
  <c r="BJ24" i="4" a="1"/>
  <c r="BJ24" i="4" s="1"/>
  <c r="BK23" i="4" a="1"/>
  <c r="BK23" i="4" s="1"/>
  <c r="BH21" i="4"/>
  <c r="BJ20" i="4" a="1"/>
  <c r="BJ20" i="4" s="1"/>
  <c r="BK19" i="4" a="1"/>
  <c r="BK19" i="4" s="1"/>
  <c r="BH17" i="4"/>
  <c r="BJ16" i="4" a="1"/>
  <c r="BJ16" i="4" s="1"/>
  <c r="BK15" i="4" a="1"/>
  <c r="BK15" i="4" s="1"/>
  <c r="BH13" i="4"/>
  <c r="BJ12" i="4" a="1"/>
  <c r="BJ12" i="4" s="1"/>
  <c r="BK11" i="4" a="1"/>
  <c r="BK11" i="4" s="1"/>
  <c r="BH9" i="4"/>
  <c r="BK53" i="4" a="1"/>
  <c r="BK53" i="4" s="1"/>
  <c r="BH51" i="4"/>
  <c r="BK45" i="4" a="1"/>
  <c r="BK45" i="4" s="1"/>
  <c r="BK37" i="4" a="1"/>
  <c r="BK37" i="4" s="1"/>
  <c r="BH60" i="4"/>
  <c r="BJ59" i="4" a="1"/>
  <c r="BJ59" i="4" s="1"/>
  <c r="BK58" i="4" a="1"/>
  <c r="BK58" i="4" s="1"/>
  <c r="BH56" i="4"/>
  <c r="BJ55" i="4" a="1"/>
  <c r="BJ55" i="4" s="1"/>
  <c r="BK54" i="4" a="1"/>
  <c r="BK54" i="4" s="1"/>
  <c r="BH52" i="4"/>
  <c r="BJ51" i="4" a="1"/>
  <c r="BJ51" i="4" s="1"/>
  <c r="BK50" i="4" a="1"/>
  <c r="BK50" i="4" s="1"/>
  <c r="BH48" i="4"/>
  <c r="BJ47" i="4" a="1"/>
  <c r="BJ47" i="4" s="1"/>
  <c r="BK46" i="4" a="1"/>
  <c r="BK46" i="4" s="1"/>
  <c r="BH44" i="4"/>
  <c r="BJ43" i="4" a="1"/>
  <c r="BJ43" i="4" s="1"/>
  <c r="BK42" i="4" a="1"/>
  <c r="BK42" i="4" s="1"/>
  <c r="BH40" i="4"/>
  <c r="BJ39" i="4" a="1"/>
  <c r="BJ39" i="4" s="1"/>
  <c r="BK38" i="4" a="1"/>
  <c r="BK38" i="4" s="1"/>
  <c r="BH36" i="4"/>
  <c r="BJ35" i="4" a="1"/>
  <c r="BJ35" i="4" s="1"/>
  <c r="BK34" i="4" a="1"/>
  <c r="BK34" i="4" s="1"/>
  <c r="BH32" i="4"/>
  <c r="BJ31" i="4" a="1"/>
  <c r="BJ31" i="4" s="1"/>
  <c r="BK30" i="4" a="1"/>
  <c r="BK30" i="4" s="1"/>
  <c r="BH28" i="4"/>
  <c r="BJ27" i="4" a="1"/>
  <c r="BJ27" i="4" s="1"/>
  <c r="BK26" i="4" a="1"/>
  <c r="BK26" i="4" s="1"/>
  <c r="BH24" i="4"/>
  <c r="BJ23" i="4" a="1"/>
  <c r="BJ23" i="4" s="1"/>
  <c r="BK22" i="4" a="1"/>
  <c r="BK22" i="4" s="1"/>
  <c r="BH20" i="4"/>
  <c r="BJ19" i="4" a="1"/>
  <c r="BJ19" i="4" s="1"/>
  <c r="BK18" i="4" a="1"/>
  <c r="BK18" i="4" s="1"/>
  <c r="BH16" i="4"/>
  <c r="BJ15" i="4" a="1"/>
  <c r="BJ15" i="4" s="1"/>
  <c r="BK14" i="4" a="1"/>
  <c r="BK14" i="4" s="1"/>
  <c r="BH12" i="4"/>
  <c r="BJ11" i="4" a="1"/>
  <c r="BJ11" i="4" s="1"/>
  <c r="BK10" i="4" a="1"/>
  <c r="BK10" i="4" s="1"/>
  <c r="BH55" i="4"/>
  <c r="BJ54" i="4" a="1"/>
  <c r="BJ54" i="4" s="1"/>
  <c r="BJ50" i="4" a="1"/>
  <c r="BJ50" i="4" s="1"/>
  <c r="BK49" i="4" a="1"/>
  <c r="BK49" i="4" s="1"/>
  <c r="BH47" i="4"/>
  <c r="BJ46" i="4" a="1"/>
  <c r="BJ46" i="4" s="1"/>
  <c r="BH43" i="4"/>
  <c r="BJ38" i="4" a="1"/>
  <c r="BJ38" i="4" s="1"/>
  <c r="BJ65" i="4" a="1"/>
  <c r="BJ65" i="4" s="1"/>
  <c r="BH59" i="4"/>
  <c r="BJ58" i="4" a="1"/>
  <c r="BJ58" i="4" s="1"/>
  <c r="BK57" i="4" a="1"/>
  <c r="BK57" i="4" s="1"/>
  <c r="BJ42" i="4" a="1"/>
  <c r="BJ42" i="4" s="1"/>
  <c r="BK41" i="4" a="1"/>
  <c r="BK41" i="4" s="1"/>
  <c r="BH39" i="4"/>
  <c r="BJ30" i="4" a="1"/>
  <c r="BJ30" i="4" s="1"/>
  <c r="BH23" i="4"/>
  <c r="BK21" i="4" a="1"/>
  <c r="BK21" i="4" s="1"/>
  <c r="BJ14" i="4" a="1"/>
  <c r="BJ14" i="4" s="1"/>
  <c r="BH35" i="4"/>
  <c r="BK33" i="4" a="1"/>
  <c r="BK33" i="4" s="1"/>
  <c r="BJ26" i="4" a="1"/>
  <c r="BJ26" i="4" s="1"/>
  <c r="BH19" i="4"/>
  <c r="BK17" i="4" a="1"/>
  <c r="BK17" i="4" s="1"/>
  <c r="BJ10" i="4" a="1"/>
  <c r="BJ10" i="4" s="1"/>
  <c r="BH31" i="4"/>
  <c r="BK29" i="4" a="1"/>
  <c r="BK29" i="4" s="1"/>
  <c r="BJ22" i="4" a="1"/>
  <c r="BJ22" i="4" s="1"/>
  <c r="BH15" i="4"/>
  <c r="BK13" i="4" a="1"/>
  <c r="BK13" i="4" s="1"/>
  <c r="BJ34" i="4" a="1"/>
  <c r="BJ34" i="4" s="1"/>
  <c r="BH27" i="4"/>
  <c r="BK25" i="4" a="1"/>
  <c r="BK25" i="4" s="1"/>
  <c r="BJ18" i="4" a="1"/>
  <c r="BJ18" i="4" s="1"/>
  <c r="BH11" i="4"/>
  <c r="BK9" i="4" a="1"/>
  <c r="BK9" i="4" s="1"/>
  <c r="BE9" i="4"/>
  <c r="BE25" i="4"/>
  <c r="BE41" i="4"/>
  <c r="BE57" i="4"/>
  <c r="BE76" i="4"/>
  <c r="BE93" i="4"/>
  <c r="BE109" i="4"/>
  <c r="BE125" i="4"/>
  <c r="BE141" i="4"/>
  <c r="BE155" i="4"/>
  <c r="BE173" i="4"/>
  <c r="BE187" i="4"/>
  <c r="BE201" i="4"/>
  <c r="BE236" i="4"/>
  <c r="BE237" i="4"/>
  <c r="AZ7" i="4"/>
  <c r="AZ6" i="4"/>
  <c r="BE34" i="4"/>
  <c r="BE15" i="4"/>
  <c r="BE31" i="4"/>
  <c r="BE47" i="4"/>
  <c r="BE46" i="4"/>
  <c r="BE21" i="4"/>
  <c r="BE37" i="4"/>
  <c r="BE53" i="4"/>
  <c r="BE110" i="4"/>
  <c r="BE72" i="4"/>
  <c r="BE122" i="4"/>
  <c r="BE89" i="4"/>
  <c r="BE105" i="4"/>
  <c r="BE134" i="4"/>
  <c r="BE150" i="4"/>
  <c r="BE124" i="4"/>
  <c r="BE140" i="4"/>
  <c r="BE121" i="4"/>
  <c r="BE137" i="4"/>
  <c r="BE154" i="4"/>
  <c r="BE167" i="4"/>
  <c r="BE175" i="4"/>
  <c r="BE169" i="4"/>
  <c r="BE183" i="4"/>
  <c r="BE195" i="4"/>
  <c r="BE196" i="4"/>
  <c r="BE197" i="4"/>
  <c r="BE217" i="4"/>
  <c r="BE215" i="4"/>
  <c r="BE216" i="4"/>
  <c r="BE227" i="4"/>
  <c r="BE226" i="4"/>
  <c r="BE235" i="4"/>
  <c r="BE232" i="4"/>
  <c r="BE243" i="4"/>
  <c r="BE245" i="4"/>
  <c r="BE254" i="4"/>
  <c r="BE255" i="4"/>
  <c r="BE4" i="4"/>
  <c r="BL4" i="4"/>
  <c r="M14" i="7"/>
  <c r="H251" i="7"/>
  <c r="H247" i="7"/>
  <c r="H243" i="7"/>
  <c r="H239" i="7"/>
  <c r="H235" i="7"/>
  <c r="H231" i="7"/>
  <c r="H227" i="7"/>
  <c r="H223" i="7"/>
  <c r="H250" i="7"/>
  <c r="H246" i="7"/>
  <c r="H242" i="7"/>
  <c r="H238" i="7"/>
  <c r="H234" i="7"/>
  <c r="H230" i="7"/>
  <c r="H226" i="7"/>
  <c r="H222" i="7"/>
  <c r="H249" i="7"/>
  <c r="H245" i="7"/>
  <c r="H241" i="7"/>
  <c r="H237" i="7"/>
  <c r="H233" i="7"/>
  <c r="H229" i="7"/>
  <c r="H225" i="7"/>
  <c r="H221" i="7"/>
  <c r="H248" i="7"/>
  <c r="H244" i="7"/>
  <c r="H240" i="7"/>
  <c r="H236" i="7"/>
  <c r="H232" i="7"/>
  <c r="H228" i="7"/>
  <c r="H224" i="7"/>
  <c r="F121" i="7"/>
  <c r="G128" i="7"/>
  <c r="F131" i="7"/>
  <c r="G138" i="7"/>
  <c r="F129" i="7"/>
  <c r="G136" i="7"/>
  <c r="F123" i="7"/>
  <c r="G130" i="7"/>
  <c r="F125" i="7"/>
  <c r="G132" i="7"/>
  <c r="F127" i="7"/>
  <c r="G134" i="7"/>
  <c r="F119" i="7"/>
  <c r="G126" i="7"/>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BD7" i="6" l="1"/>
  <c r="D16" i="7"/>
  <c r="BI93" i="4"/>
  <c r="BI43" i="4"/>
  <c r="BI143" i="4"/>
  <c r="BI147" i="4"/>
  <c r="BI113" i="4"/>
  <c r="BI101" i="4"/>
  <c r="BI139" i="4"/>
  <c r="BI109" i="4"/>
  <c r="BI105" i="4"/>
  <c r="BI135" i="4"/>
  <c r="BI151" i="4"/>
  <c r="BI127" i="4"/>
  <c r="BI115" i="4"/>
  <c r="BI97" i="4"/>
  <c r="BI141" i="4"/>
  <c r="BI152" i="4"/>
  <c r="BI133" i="4"/>
  <c r="BI145" i="4"/>
  <c r="BI137" i="4"/>
  <c r="BI176" i="4"/>
  <c r="BI121" i="4"/>
  <c r="BI123" i="4"/>
  <c r="BI125" i="4"/>
  <c r="BI154" i="4"/>
  <c r="BI117" i="4"/>
  <c r="BI149" i="4"/>
  <c r="BI11" i="4"/>
  <c r="BI129" i="4"/>
  <c r="BI158" i="4"/>
  <c r="BI168" i="4"/>
  <c r="BI210" i="4"/>
  <c r="BI180" i="4"/>
  <c r="BI254" i="4"/>
  <c r="BI162" i="4"/>
  <c r="BI172" i="4"/>
  <c r="BI203" i="4"/>
  <c r="BI245" i="4"/>
  <c r="BI111" i="4"/>
  <c r="BI128" i="4"/>
  <c r="BI144" i="4"/>
  <c r="BI95" i="4"/>
  <c r="BI66" i="4"/>
  <c r="BI159" i="4"/>
  <c r="BI169" i="4"/>
  <c r="BI199" i="4"/>
  <c r="BI211" i="4"/>
  <c r="BI124" i="4"/>
  <c r="BI140" i="4"/>
  <c r="BI153" i="4"/>
  <c r="BI187" i="4"/>
  <c r="BI205" i="4"/>
  <c r="BI157" i="4"/>
  <c r="BI191" i="4"/>
  <c r="BI209" i="4"/>
  <c r="BI212" i="4"/>
  <c r="BI221" i="4"/>
  <c r="BI230" i="4"/>
  <c r="BI194" i="4"/>
  <c r="BI196" i="4"/>
  <c r="BI79" i="4"/>
  <c r="BI91" i="4"/>
  <c r="BI249" i="4"/>
  <c r="BI166" i="4"/>
  <c r="BI39" i="4"/>
  <c r="BI173" i="4"/>
  <c r="BI185" i="4"/>
  <c r="BI228" i="4"/>
  <c r="BI246" i="4"/>
  <c r="BI247" i="4"/>
  <c r="BI27" i="4"/>
  <c r="BI52" i="4"/>
  <c r="BI21" i="4"/>
  <c r="BI37" i="4"/>
  <c r="BI53" i="4"/>
  <c r="BI207" i="4"/>
  <c r="BI36" i="4"/>
  <c r="BI78" i="4"/>
  <c r="BI76" i="4"/>
  <c r="BI104" i="4"/>
  <c r="BI155" i="4"/>
  <c r="BI181" i="4"/>
  <c r="BI35" i="4"/>
  <c r="BI20" i="4"/>
  <c r="BI131" i="4"/>
  <c r="BI224" i="4"/>
  <c r="BI163" i="4"/>
  <c r="BI239" i="4"/>
  <c r="BI190" i="4"/>
  <c r="BI208" i="4"/>
  <c r="BI220" i="4"/>
  <c r="BI244" i="4"/>
  <c r="BI19" i="4"/>
  <c r="BI103" i="4"/>
  <c r="BI193" i="4"/>
  <c r="BI51" i="4"/>
  <c r="BI75" i="4"/>
  <c r="BI99" i="4"/>
  <c r="BI195" i="4"/>
  <c r="BI87" i="4"/>
  <c r="BI16" i="4"/>
  <c r="BI32" i="4"/>
  <c r="BI48" i="4"/>
  <c r="BI17" i="4"/>
  <c r="BI33" i="4"/>
  <c r="BI49" i="4"/>
  <c r="BI74" i="4"/>
  <c r="BI72" i="4"/>
  <c r="BI120" i="4"/>
  <c r="BI136" i="4"/>
  <c r="BI257" i="4"/>
  <c r="BI59" i="4"/>
  <c r="BI12" i="4"/>
  <c r="BI28" i="4"/>
  <c r="BI44" i="4"/>
  <c r="BI60" i="4"/>
  <c r="BI13" i="4"/>
  <c r="BI29" i="4"/>
  <c r="BI45" i="4"/>
  <c r="BI70" i="4"/>
  <c r="BI86" i="4"/>
  <c r="BI71" i="4"/>
  <c r="BI68" i="4"/>
  <c r="BI84" i="4"/>
  <c r="BI89" i="4"/>
  <c r="BI96" i="4"/>
  <c r="BI112" i="4"/>
  <c r="BI175" i="4"/>
  <c r="BI186" i="4"/>
  <c r="BI215" i="4"/>
  <c r="BI234" i="4"/>
  <c r="BI231" i="4"/>
  <c r="BI22" i="4"/>
  <c r="BI38" i="4"/>
  <c r="BI54" i="4"/>
  <c r="BI61" i="4"/>
  <c r="BI77" i="4"/>
  <c r="BI88" i="4"/>
  <c r="BI94" i="4"/>
  <c r="BI110" i="4"/>
  <c r="BI126" i="4"/>
  <c r="BI142" i="4"/>
  <c r="BI156" i="4"/>
  <c r="BI184" i="4"/>
  <c r="BI202" i="4"/>
  <c r="BI227" i="4"/>
  <c r="BI236" i="4"/>
  <c r="BI240" i="4"/>
  <c r="BI241" i="4"/>
  <c r="BI238" i="4"/>
  <c r="BI255" i="4"/>
  <c r="BI256" i="4"/>
  <c r="BI18" i="4"/>
  <c r="BI34" i="4"/>
  <c r="BI50" i="4"/>
  <c r="BI73" i="4"/>
  <c r="BI100" i="4"/>
  <c r="BI116" i="4"/>
  <c r="BI90" i="4"/>
  <c r="BI106" i="4"/>
  <c r="BI122" i="4"/>
  <c r="BI138" i="4"/>
  <c r="BI165" i="4"/>
  <c r="BI167" i="4"/>
  <c r="BI179" i="4"/>
  <c r="BI177" i="4"/>
  <c r="BI178" i="4"/>
  <c r="BI189" i="4"/>
  <c r="BI183" i="4"/>
  <c r="BI201" i="4"/>
  <c r="BI198" i="4"/>
  <c r="BI218" i="4"/>
  <c r="BI217" i="4"/>
  <c r="BI226" i="4"/>
  <c r="BI223" i="4"/>
  <c r="BI235" i="4"/>
  <c r="BI232" i="4"/>
  <c r="BI233" i="4"/>
  <c r="BI243" i="4"/>
  <c r="BI237" i="4"/>
  <c r="BI250" i="4"/>
  <c r="BI251" i="4"/>
  <c r="BI252" i="4"/>
  <c r="BI258" i="4"/>
  <c r="BI31" i="4"/>
  <c r="BI14" i="4"/>
  <c r="BI30" i="4"/>
  <c r="BI46" i="4"/>
  <c r="BI69" i="4"/>
  <c r="BI85" i="4"/>
  <c r="BI102" i="4"/>
  <c r="BI132" i="4"/>
  <c r="BI148" i="4"/>
  <c r="BI118" i="4"/>
  <c r="BI134" i="4"/>
  <c r="BI150" i="4"/>
  <c r="BI161" i="4"/>
  <c r="BI164" i="4"/>
  <c r="BI174" i="4"/>
  <c r="BI192" i="4"/>
  <c r="BI204" i="4"/>
  <c r="BI197" i="4"/>
  <c r="BI214" i="4"/>
  <c r="BI216" i="4"/>
  <c r="BI213" i="4"/>
  <c r="BI225" i="4"/>
  <c r="BI222" i="4"/>
  <c r="BI219" i="4"/>
  <c r="BI229" i="4"/>
  <c r="BI248" i="4"/>
  <c r="BD7" i="4"/>
  <c r="BD6" i="4"/>
  <c r="BN258" i="4" a="1"/>
  <c r="BN258" i="4" s="1"/>
  <c r="BO257" i="4" a="1"/>
  <c r="BO257" i="4" s="1"/>
  <c r="BL258" i="4"/>
  <c r="BO258" i="4" a="1"/>
  <c r="BO258" i="4" s="1"/>
  <c r="BL257" i="4"/>
  <c r="BN256" i="4" a="1"/>
  <c r="BN256" i="4" s="1"/>
  <c r="BO255" i="4" a="1"/>
  <c r="BO255" i="4" s="1"/>
  <c r="BL253" i="4"/>
  <c r="BL256" i="4"/>
  <c r="BN255" i="4" a="1"/>
  <c r="BN255" i="4" s="1"/>
  <c r="BO254" i="4" a="1"/>
  <c r="BO254" i="4" s="1"/>
  <c r="BN257" i="4" a="1"/>
  <c r="BN257" i="4" s="1"/>
  <c r="BO256" i="4" a="1"/>
  <c r="BO256" i="4" s="1"/>
  <c r="BL254" i="4"/>
  <c r="BN253" i="4" a="1"/>
  <c r="BN253" i="4" s="1"/>
  <c r="BN252" i="4" a="1"/>
  <c r="BN252" i="4" s="1"/>
  <c r="BO251" i="4" a="1"/>
  <c r="BO251" i="4" s="1"/>
  <c r="BN254" i="4" a="1"/>
  <c r="BN254" i="4" s="1"/>
  <c r="BL252" i="4"/>
  <c r="BN251" i="4" a="1"/>
  <c r="BN251" i="4" s="1"/>
  <c r="BO250" i="4" a="1"/>
  <c r="BO250" i="4" s="1"/>
  <c r="BL251" i="4"/>
  <c r="BN250" i="4" a="1"/>
  <c r="BN250" i="4" s="1"/>
  <c r="BL255" i="4"/>
  <c r="BO253" i="4" a="1"/>
  <c r="BO253" i="4" s="1"/>
  <c r="BO252" i="4" a="1"/>
  <c r="BO252" i="4" s="1"/>
  <c r="BL250" i="4"/>
  <c r="BL249" i="4"/>
  <c r="BN248" i="4" a="1"/>
  <c r="BN248" i="4" s="1"/>
  <c r="BO247" i="4" a="1"/>
  <c r="BO247" i="4" s="1"/>
  <c r="BL245" i="4"/>
  <c r="BL248" i="4"/>
  <c r="BN247" i="4" a="1"/>
  <c r="BN247" i="4" s="1"/>
  <c r="BO246" i="4" a="1"/>
  <c r="BO246" i="4" s="1"/>
  <c r="BO249" i="4" a="1"/>
  <c r="BO249" i="4" s="1"/>
  <c r="BL247" i="4"/>
  <c r="BN246" i="4" a="1"/>
  <c r="BN246" i="4" s="1"/>
  <c r="BO245" i="4" a="1"/>
  <c r="BO245" i="4" s="1"/>
  <c r="BN249" i="4" a="1"/>
  <c r="BN249" i="4" s="1"/>
  <c r="BO248" i="4" a="1"/>
  <c r="BO248" i="4" s="1"/>
  <c r="BL246" i="4"/>
  <c r="BN245" i="4" a="1"/>
  <c r="BN245" i="4" s="1"/>
  <c r="BL243" i="4"/>
  <c r="BN242" i="4" a="1"/>
  <c r="BN242" i="4" s="1"/>
  <c r="BO241" i="4" a="1"/>
  <c r="BO241" i="4" s="1"/>
  <c r="BL239" i="4"/>
  <c r="BN238" i="4" a="1"/>
  <c r="BN238" i="4" s="1"/>
  <c r="BO237" i="4" a="1"/>
  <c r="BO237" i="4" s="1"/>
  <c r="BO244" i="4" a="1"/>
  <c r="BO244" i="4" s="1"/>
  <c r="BL242" i="4"/>
  <c r="BN241" i="4" a="1"/>
  <c r="BN241" i="4" s="1"/>
  <c r="BO240" i="4" a="1"/>
  <c r="BO240" i="4" s="1"/>
  <c r="BL238" i="4"/>
  <c r="BN237" i="4" a="1"/>
  <c r="BN237" i="4" s="1"/>
  <c r="BN244" i="4" a="1"/>
  <c r="BN244" i="4" s="1"/>
  <c r="BO243" i="4" a="1"/>
  <c r="BO243" i="4" s="1"/>
  <c r="BL241" i="4"/>
  <c r="BN240" i="4" a="1"/>
  <c r="BN240" i="4" s="1"/>
  <c r="BO239" i="4" a="1"/>
  <c r="BO239" i="4" s="1"/>
  <c r="BL237" i="4"/>
  <c r="BL244" i="4"/>
  <c r="BN243" i="4" a="1"/>
  <c r="BN243" i="4" s="1"/>
  <c r="BO242" i="4" a="1"/>
  <c r="BO242" i="4" s="1"/>
  <c r="BL240" i="4"/>
  <c r="BN239" i="4" a="1"/>
  <c r="BN239" i="4" s="1"/>
  <c r="BO238" i="4" a="1"/>
  <c r="BO238" i="4" s="1"/>
  <c r="BO236" i="4" a="1"/>
  <c r="BO236" i="4" s="1"/>
  <c r="BL234" i="4"/>
  <c r="BN233" i="4" a="1"/>
  <c r="BN233" i="4" s="1"/>
  <c r="BO232" i="4" a="1"/>
  <c r="BO232" i="4" s="1"/>
  <c r="BL230" i="4"/>
  <c r="BN229" i="4" a="1"/>
  <c r="BN229" i="4" s="1"/>
  <c r="BO228" i="4" a="1"/>
  <c r="BO228" i="4" s="1"/>
  <c r="BN236" i="4" a="1"/>
  <c r="BN236" i="4" s="1"/>
  <c r="BO235" i="4" a="1"/>
  <c r="BO235" i="4" s="1"/>
  <c r="BL233" i="4"/>
  <c r="BN232" i="4" a="1"/>
  <c r="BN232" i="4" s="1"/>
  <c r="BO231" i="4" a="1"/>
  <c r="BO231" i="4" s="1"/>
  <c r="BL229" i="4"/>
  <c r="BN228" i="4" a="1"/>
  <c r="BN228" i="4" s="1"/>
  <c r="BL236" i="4"/>
  <c r="BN235" i="4" a="1"/>
  <c r="BN235" i="4" s="1"/>
  <c r="BO234" i="4" a="1"/>
  <c r="BO234" i="4" s="1"/>
  <c r="BL232" i="4"/>
  <c r="BN231" i="4" a="1"/>
  <c r="BN231" i="4" s="1"/>
  <c r="BO230" i="4" a="1"/>
  <c r="BO230" i="4" s="1"/>
  <c r="BL228" i="4"/>
  <c r="BL235" i="4"/>
  <c r="BN234" i="4" a="1"/>
  <c r="BN234" i="4" s="1"/>
  <c r="BO233" i="4" a="1"/>
  <c r="BO233" i="4" s="1"/>
  <c r="BL231" i="4"/>
  <c r="BN230" i="4" a="1"/>
  <c r="BN230" i="4" s="1"/>
  <c r="BO229" i="4" a="1"/>
  <c r="BO229" i="4" s="1"/>
  <c r="BN227" i="4" a="1"/>
  <c r="BN227" i="4" s="1"/>
  <c r="BO226" i="4" a="1"/>
  <c r="BO226" i="4" s="1"/>
  <c r="BL224" i="4"/>
  <c r="BN223" i="4" a="1"/>
  <c r="BN223" i="4" s="1"/>
  <c r="BO222" i="4" a="1"/>
  <c r="BO222" i="4" s="1"/>
  <c r="BL220" i="4"/>
  <c r="BN219" i="4" a="1"/>
  <c r="BN219" i="4" s="1"/>
  <c r="BL227" i="4"/>
  <c r="BN226" i="4" a="1"/>
  <c r="BN226" i="4" s="1"/>
  <c r="BO225" i="4" a="1"/>
  <c r="BO225" i="4" s="1"/>
  <c r="BL223" i="4"/>
  <c r="BN222" i="4" a="1"/>
  <c r="BN222" i="4" s="1"/>
  <c r="BO221" i="4" a="1"/>
  <c r="BO221" i="4" s="1"/>
  <c r="BL219" i="4"/>
  <c r="BL226" i="4"/>
  <c r="BN225" i="4" a="1"/>
  <c r="BN225" i="4" s="1"/>
  <c r="BO224" i="4" a="1"/>
  <c r="BO224" i="4" s="1"/>
  <c r="BL222" i="4"/>
  <c r="BN221" i="4" a="1"/>
  <c r="BN221" i="4" s="1"/>
  <c r="BO220" i="4" a="1"/>
  <c r="BO220" i="4" s="1"/>
  <c r="BO227" i="4" a="1"/>
  <c r="BO227" i="4" s="1"/>
  <c r="BL225" i="4"/>
  <c r="BN224" i="4" a="1"/>
  <c r="BN224" i="4" s="1"/>
  <c r="BO223" i="4" a="1"/>
  <c r="BO223" i="4" s="1"/>
  <c r="BL221" i="4"/>
  <c r="BN220" i="4" a="1"/>
  <c r="BN220" i="4" s="1"/>
  <c r="BO219" i="4" a="1"/>
  <c r="BO219" i="4" s="1"/>
  <c r="BL218" i="4"/>
  <c r="BN217" i="4" a="1"/>
  <c r="BN217" i="4" s="1"/>
  <c r="BO216" i="4" a="1"/>
  <c r="BO216" i="4" s="1"/>
  <c r="BL214" i="4"/>
  <c r="BN213" i="4" a="1"/>
  <c r="BN213" i="4" s="1"/>
  <c r="BO212" i="4" a="1"/>
  <c r="BO212" i="4" s="1"/>
  <c r="BL210" i="4"/>
  <c r="BL217" i="4"/>
  <c r="BN216" i="4" a="1"/>
  <c r="BN216" i="4" s="1"/>
  <c r="BO215" i="4" a="1"/>
  <c r="BO215" i="4" s="1"/>
  <c r="BL213" i="4"/>
  <c r="BN212" i="4" a="1"/>
  <c r="BN212" i="4" s="1"/>
  <c r="BO211" i="4" a="1"/>
  <c r="BO211" i="4" s="1"/>
  <c r="BO218" i="4" a="1"/>
  <c r="BO218" i="4" s="1"/>
  <c r="BL216" i="4"/>
  <c r="BN215" i="4" a="1"/>
  <c r="BN215" i="4" s="1"/>
  <c r="BN218" i="4" a="1"/>
  <c r="BN218" i="4" s="1"/>
  <c r="BO217" i="4" a="1"/>
  <c r="BO217" i="4" s="1"/>
  <c r="BL212" i="4"/>
  <c r="BN211" i="4" a="1"/>
  <c r="BN211" i="4" s="1"/>
  <c r="BO210" i="4" a="1"/>
  <c r="BO210" i="4" s="1"/>
  <c r="BO209" i="4" a="1"/>
  <c r="BO209" i="4" s="1"/>
  <c r="BL207" i="4"/>
  <c r="BN206" i="4" a="1"/>
  <c r="BN206" i="4" s="1"/>
  <c r="BO205" i="4" a="1"/>
  <c r="BO205" i="4" s="1"/>
  <c r="BL203" i="4"/>
  <c r="BN202" i="4" a="1"/>
  <c r="BN202" i="4" s="1"/>
  <c r="BO201" i="4" a="1"/>
  <c r="BO201" i="4" s="1"/>
  <c r="BL199" i="4"/>
  <c r="BN198" i="4" a="1"/>
  <c r="BN198" i="4" s="1"/>
  <c r="BO197" i="4" a="1"/>
  <c r="BO197" i="4" s="1"/>
  <c r="BL195" i="4"/>
  <c r="BL215" i="4"/>
  <c r="BL211" i="4"/>
  <c r="BN210" i="4" a="1"/>
  <c r="BN210" i="4" s="1"/>
  <c r="BN209" i="4" a="1"/>
  <c r="BN209" i="4" s="1"/>
  <c r="BO208" i="4" a="1"/>
  <c r="BO208" i="4" s="1"/>
  <c r="BL206" i="4"/>
  <c r="BN205" i="4" a="1"/>
  <c r="BN205" i="4" s="1"/>
  <c r="BO204" i="4" a="1"/>
  <c r="BO204" i="4" s="1"/>
  <c r="BL202" i="4"/>
  <c r="BN201" i="4" a="1"/>
  <c r="BN201" i="4" s="1"/>
  <c r="BO200" i="4" a="1"/>
  <c r="BO200" i="4" s="1"/>
  <c r="BL198" i="4"/>
  <c r="BN197" i="4" a="1"/>
  <c r="BN197" i="4" s="1"/>
  <c r="BO196" i="4" a="1"/>
  <c r="BO196" i="4" s="1"/>
  <c r="BO214" i="4" a="1"/>
  <c r="BO214" i="4" s="1"/>
  <c r="BL209" i="4"/>
  <c r="BN208" i="4" a="1"/>
  <c r="BN208" i="4" s="1"/>
  <c r="BO207" i="4" a="1"/>
  <c r="BO207" i="4" s="1"/>
  <c r="BL205" i="4"/>
  <c r="BN204" i="4" a="1"/>
  <c r="BN204" i="4" s="1"/>
  <c r="BO203" i="4" a="1"/>
  <c r="BO203" i="4" s="1"/>
  <c r="BL201" i="4"/>
  <c r="BN200" i="4" a="1"/>
  <c r="BN200" i="4" s="1"/>
  <c r="BO199" i="4" a="1"/>
  <c r="BO199" i="4" s="1"/>
  <c r="BL197" i="4"/>
  <c r="BN196" i="4" a="1"/>
  <c r="BN196" i="4" s="1"/>
  <c r="BO195" i="4" a="1"/>
  <c r="BO195" i="4" s="1"/>
  <c r="BL208" i="4"/>
  <c r="BO206" i="4" a="1"/>
  <c r="BO206" i="4" s="1"/>
  <c r="BN199" i="4" a="1"/>
  <c r="BN199" i="4" s="1"/>
  <c r="BL193" i="4"/>
  <c r="BN192" i="4" a="1"/>
  <c r="BN192" i="4" s="1"/>
  <c r="BO191" i="4" a="1"/>
  <c r="BO191" i="4" s="1"/>
  <c r="BL189" i="4"/>
  <c r="BN188" i="4" a="1"/>
  <c r="BN188" i="4" s="1"/>
  <c r="BO187" i="4" a="1"/>
  <c r="BO187" i="4" s="1"/>
  <c r="BL185" i="4"/>
  <c r="BN184" i="4" a="1"/>
  <c r="BN184" i="4" s="1"/>
  <c r="BO183" i="4" a="1"/>
  <c r="BO183" i="4" s="1"/>
  <c r="BL204" i="4"/>
  <c r="BO202" i="4" a="1"/>
  <c r="BO202" i="4" s="1"/>
  <c r="BN195" i="4" a="1"/>
  <c r="BN195" i="4" s="1"/>
  <c r="BO194" i="4" a="1"/>
  <c r="BO194" i="4" s="1"/>
  <c r="BL192" i="4"/>
  <c r="BN191" i="4" a="1"/>
  <c r="BN191" i="4" s="1"/>
  <c r="BO190" i="4" a="1"/>
  <c r="BO190" i="4" s="1"/>
  <c r="BL188" i="4"/>
  <c r="BN187" i="4" a="1"/>
  <c r="BN187" i="4" s="1"/>
  <c r="BO186" i="4" a="1"/>
  <c r="BO186" i="4" s="1"/>
  <c r="BL184" i="4"/>
  <c r="BN183" i="4" a="1"/>
  <c r="BN183" i="4" s="1"/>
  <c r="BO182" i="4" a="1"/>
  <c r="BO182" i="4" s="1"/>
  <c r="BO213" i="4" a="1"/>
  <c r="BO213" i="4" s="1"/>
  <c r="BN207" i="4" a="1"/>
  <c r="BN207" i="4" s="1"/>
  <c r="BL200" i="4"/>
  <c r="BO198" i="4" a="1"/>
  <c r="BO198" i="4" s="1"/>
  <c r="BN194" i="4" a="1"/>
  <c r="BN194" i="4" s="1"/>
  <c r="BO193" i="4" a="1"/>
  <c r="BO193" i="4" s="1"/>
  <c r="BL191" i="4"/>
  <c r="BN190" i="4" a="1"/>
  <c r="BN190" i="4" s="1"/>
  <c r="BO189" i="4" a="1"/>
  <c r="BO189" i="4" s="1"/>
  <c r="BL187" i="4"/>
  <c r="BN186" i="4" a="1"/>
  <c r="BN186" i="4" s="1"/>
  <c r="BO185" i="4" a="1"/>
  <c r="BO185" i="4" s="1"/>
  <c r="BL183" i="4"/>
  <c r="BN182" i="4" a="1"/>
  <c r="BN182" i="4" s="1"/>
  <c r="BN203" i="4" a="1"/>
  <c r="BN203" i="4" s="1"/>
  <c r="BL194" i="4"/>
  <c r="BO192" i="4" a="1"/>
  <c r="BO192" i="4" s="1"/>
  <c r="BN185" i="4" a="1"/>
  <c r="BN185" i="4" s="1"/>
  <c r="BO181" i="4" a="1"/>
  <c r="BO181" i="4" s="1"/>
  <c r="BL179" i="4"/>
  <c r="BN178" i="4" a="1"/>
  <c r="BN178" i="4" s="1"/>
  <c r="BO177" i="4" a="1"/>
  <c r="BO177" i="4" s="1"/>
  <c r="BL175" i="4"/>
  <c r="BN174" i="4" a="1"/>
  <c r="BN174" i="4" s="1"/>
  <c r="BO173" i="4" a="1"/>
  <c r="BO173" i="4" s="1"/>
  <c r="BL171" i="4"/>
  <c r="BN170" i="4" a="1"/>
  <c r="BN170" i="4" s="1"/>
  <c r="BO169" i="4" a="1"/>
  <c r="BO169" i="4" s="1"/>
  <c r="BN214" i="4" a="1"/>
  <c r="BN214" i="4" s="1"/>
  <c r="BL190" i="4"/>
  <c r="BO188" i="4" a="1"/>
  <c r="BO188" i="4" s="1"/>
  <c r="BN181" i="4" a="1"/>
  <c r="BN181" i="4" s="1"/>
  <c r="BO180" i="4" a="1"/>
  <c r="BO180" i="4" s="1"/>
  <c r="BL178" i="4"/>
  <c r="BN177" i="4" a="1"/>
  <c r="BN177" i="4" s="1"/>
  <c r="BO176" i="4" a="1"/>
  <c r="BO176" i="4" s="1"/>
  <c r="BL174" i="4"/>
  <c r="BN173" i="4" a="1"/>
  <c r="BN173" i="4" s="1"/>
  <c r="BO172" i="4" a="1"/>
  <c r="BO172" i="4" s="1"/>
  <c r="BL170" i="4"/>
  <c r="BN169" i="4" a="1"/>
  <c r="BN169" i="4" s="1"/>
  <c r="BO168" i="4" a="1"/>
  <c r="BO168" i="4" s="1"/>
  <c r="BN193" i="4" a="1"/>
  <c r="BN193" i="4" s="1"/>
  <c r="BL186" i="4"/>
  <c r="BO184" i="4" a="1"/>
  <c r="BO184" i="4" s="1"/>
  <c r="BL181" i="4"/>
  <c r="BN180" i="4" a="1"/>
  <c r="BN180" i="4" s="1"/>
  <c r="BO179" i="4" a="1"/>
  <c r="BO179" i="4" s="1"/>
  <c r="BL177" i="4"/>
  <c r="BN176" i="4" a="1"/>
  <c r="BN176" i="4" s="1"/>
  <c r="BO175" i="4" a="1"/>
  <c r="BO175" i="4" s="1"/>
  <c r="BL173" i="4"/>
  <c r="BN172" i="4" a="1"/>
  <c r="BN172" i="4" s="1"/>
  <c r="BO171" i="4" a="1"/>
  <c r="BO171" i="4" s="1"/>
  <c r="BL169" i="4"/>
  <c r="BN168" i="4" a="1"/>
  <c r="BN168" i="4" s="1"/>
  <c r="BL196" i="4"/>
  <c r="BN189" i="4" a="1"/>
  <c r="BN189" i="4" s="1"/>
  <c r="BL182" i="4"/>
  <c r="BL180" i="4"/>
  <c r="BN179" i="4" a="1"/>
  <c r="BN179" i="4" s="1"/>
  <c r="BO178" i="4" a="1"/>
  <c r="BO178" i="4" s="1"/>
  <c r="BL176" i="4"/>
  <c r="BN175" i="4" a="1"/>
  <c r="BN175" i="4" s="1"/>
  <c r="BO174" i="4" a="1"/>
  <c r="BO174" i="4" s="1"/>
  <c r="BL172" i="4"/>
  <c r="BO170" i="4" a="1"/>
  <c r="BO170" i="4" s="1"/>
  <c r="BO167" i="4" a="1"/>
  <c r="BO167" i="4" s="1"/>
  <c r="BL165" i="4"/>
  <c r="BN164" i="4" a="1"/>
  <c r="BN164" i="4" s="1"/>
  <c r="BO163" i="4" a="1"/>
  <c r="BO163" i="4" s="1"/>
  <c r="BL161" i="4"/>
  <c r="BN160" i="4" a="1"/>
  <c r="BN160" i="4" s="1"/>
  <c r="BO159" i="4" a="1"/>
  <c r="BO159" i="4" s="1"/>
  <c r="BL157" i="4"/>
  <c r="BN156" i="4" a="1"/>
  <c r="BN156" i="4" s="1"/>
  <c r="BO155" i="4" a="1"/>
  <c r="BO155" i="4" s="1"/>
  <c r="BL168" i="4"/>
  <c r="BN167" i="4" a="1"/>
  <c r="BN167" i="4" s="1"/>
  <c r="BO166" i="4" a="1"/>
  <c r="BO166" i="4" s="1"/>
  <c r="BL164" i="4"/>
  <c r="BN163" i="4" a="1"/>
  <c r="BN163" i="4" s="1"/>
  <c r="BO162" i="4" a="1"/>
  <c r="BO162" i="4" s="1"/>
  <c r="BL160" i="4"/>
  <c r="BN159" i="4" a="1"/>
  <c r="BN159" i="4" s="1"/>
  <c r="BO158" i="4" a="1"/>
  <c r="BO158" i="4" s="1"/>
  <c r="BL156" i="4"/>
  <c r="BN155" i="4" a="1"/>
  <c r="BN155" i="4" s="1"/>
  <c r="BO154" i="4" a="1"/>
  <c r="BO154" i="4" s="1"/>
  <c r="BN171" i="4" a="1"/>
  <c r="BN171" i="4" s="1"/>
  <c r="BL167" i="4"/>
  <c r="BN166" i="4" a="1"/>
  <c r="BN166" i="4" s="1"/>
  <c r="BO165" i="4" a="1"/>
  <c r="BO165" i="4" s="1"/>
  <c r="BL163" i="4"/>
  <c r="BN162" i="4" a="1"/>
  <c r="BN162" i="4" s="1"/>
  <c r="BO161" i="4" a="1"/>
  <c r="BO161" i="4" s="1"/>
  <c r="BL159" i="4"/>
  <c r="BN158" i="4" a="1"/>
  <c r="BN158" i="4" s="1"/>
  <c r="BO157" i="4" a="1"/>
  <c r="BO157" i="4" s="1"/>
  <c r="BL155" i="4"/>
  <c r="BN154" i="4" a="1"/>
  <c r="BN154" i="4" s="1"/>
  <c r="BO153" i="4" a="1"/>
  <c r="BO153" i="4" s="1"/>
  <c r="BL166" i="4"/>
  <c r="BN165" i="4" a="1"/>
  <c r="BN165" i="4" s="1"/>
  <c r="BO164" i="4" a="1"/>
  <c r="BO164" i="4" s="1"/>
  <c r="BL162" i="4"/>
  <c r="BN161" i="4" a="1"/>
  <c r="BN161" i="4" s="1"/>
  <c r="BO160" i="4" a="1"/>
  <c r="BO160" i="4" s="1"/>
  <c r="BL158" i="4"/>
  <c r="BN157" i="4" a="1"/>
  <c r="BN157" i="4" s="1"/>
  <c r="BO156" i="4" a="1"/>
  <c r="BO156" i="4" s="1"/>
  <c r="BL154" i="4"/>
  <c r="BN153" i="4" a="1"/>
  <c r="BN153" i="4" s="1"/>
  <c r="BO152" i="4" a="1"/>
  <c r="BO152" i="4" s="1"/>
  <c r="BL152" i="4"/>
  <c r="BL151" i="4"/>
  <c r="BN150" i="4" a="1"/>
  <c r="BN150" i="4" s="1"/>
  <c r="BO149" i="4" a="1"/>
  <c r="BO149" i="4" s="1"/>
  <c r="BL147" i="4"/>
  <c r="BN146" i="4" a="1"/>
  <c r="BN146" i="4" s="1"/>
  <c r="BO145" i="4" a="1"/>
  <c r="BO145" i="4" s="1"/>
  <c r="BL143" i="4"/>
  <c r="BN142" i="4" a="1"/>
  <c r="BN142" i="4" s="1"/>
  <c r="BO141" i="4" a="1"/>
  <c r="BO141" i="4" s="1"/>
  <c r="BL139" i="4"/>
  <c r="BN138" i="4" a="1"/>
  <c r="BN138" i="4" s="1"/>
  <c r="BO137" i="4" a="1"/>
  <c r="BO137" i="4" s="1"/>
  <c r="BL135" i="4"/>
  <c r="BN134" i="4" a="1"/>
  <c r="BN134" i="4" s="1"/>
  <c r="BO133" i="4" a="1"/>
  <c r="BO133" i="4" s="1"/>
  <c r="BL131" i="4"/>
  <c r="BN130" i="4" a="1"/>
  <c r="BN130" i="4" s="1"/>
  <c r="BO129" i="4" a="1"/>
  <c r="BO129" i="4" s="1"/>
  <c r="BL127" i="4"/>
  <c r="BN126" i="4" a="1"/>
  <c r="BN126" i="4" s="1"/>
  <c r="BO125" i="4" a="1"/>
  <c r="BO125" i="4" s="1"/>
  <c r="BL123" i="4"/>
  <c r="BN122" i="4" a="1"/>
  <c r="BN122" i="4" s="1"/>
  <c r="BO121" i="4" a="1"/>
  <c r="BO121" i="4" s="1"/>
  <c r="BL119" i="4"/>
  <c r="BN118" i="4" a="1"/>
  <c r="BN118" i="4" s="1"/>
  <c r="BO117" i="4" a="1"/>
  <c r="BO117" i="4" s="1"/>
  <c r="BL150" i="4"/>
  <c r="BN149" i="4" a="1"/>
  <c r="BN149" i="4" s="1"/>
  <c r="BO148" i="4" a="1"/>
  <c r="BO148" i="4" s="1"/>
  <c r="BL146" i="4"/>
  <c r="BN145" i="4" a="1"/>
  <c r="BN145" i="4" s="1"/>
  <c r="BO144" i="4" a="1"/>
  <c r="BO144" i="4" s="1"/>
  <c r="BL142" i="4"/>
  <c r="BN141" i="4" a="1"/>
  <c r="BN141" i="4" s="1"/>
  <c r="BO140" i="4" a="1"/>
  <c r="BO140" i="4" s="1"/>
  <c r="BL138" i="4"/>
  <c r="BN137" i="4" a="1"/>
  <c r="BN137" i="4" s="1"/>
  <c r="BO136" i="4" a="1"/>
  <c r="BO136" i="4" s="1"/>
  <c r="BL134" i="4"/>
  <c r="BN133" i="4" a="1"/>
  <c r="BN133" i="4" s="1"/>
  <c r="BO132" i="4" a="1"/>
  <c r="BO132" i="4" s="1"/>
  <c r="BL130" i="4"/>
  <c r="BN129" i="4" a="1"/>
  <c r="BN129" i="4" s="1"/>
  <c r="BO128" i="4" a="1"/>
  <c r="BO128" i="4" s="1"/>
  <c r="BL126" i="4"/>
  <c r="BN125" i="4" a="1"/>
  <c r="BN125" i="4" s="1"/>
  <c r="BO124" i="4" a="1"/>
  <c r="BO124" i="4" s="1"/>
  <c r="BL122" i="4"/>
  <c r="BN121" i="4" a="1"/>
  <c r="BN121" i="4" s="1"/>
  <c r="BO120" i="4" a="1"/>
  <c r="BO120" i="4" s="1"/>
  <c r="BL118" i="4"/>
  <c r="BN117" i="4" a="1"/>
  <c r="BN117" i="4" s="1"/>
  <c r="BO151" i="4" a="1"/>
  <c r="BO151" i="4" s="1"/>
  <c r="BL149" i="4"/>
  <c r="BN148" i="4" a="1"/>
  <c r="BN148" i="4" s="1"/>
  <c r="BO147" i="4" a="1"/>
  <c r="BO147" i="4" s="1"/>
  <c r="BL145" i="4"/>
  <c r="BN144" i="4" a="1"/>
  <c r="BN144" i="4" s="1"/>
  <c r="BO143" i="4" a="1"/>
  <c r="BO143" i="4" s="1"/>
  <c r="BL141" i="4"/>
  <c r="BN140" i="4" a="1"/>
  <c r="BN140" i="4" s="1"/>
  <c r="BO139" i="4" a="1"/>
  <c r="BO139" i="4" s="1"/>
  <c r="BL137" i="4"/>
  <c r="BN136" i="4" a="1"/>
  <c r="BN136" i="4" s="1"/>
  <c r="BO135" i="4" a="1"/>
  <c r="BO135" i="4" s="1"/>
  <c r="BL133" i="4"/>
  <c r="BN132" i="4" a="1"/>
  <c r="BN132" i="4" s="1"/>
  <c r="BO131" i="4" a="1"/>
  <c r="BO131" i="4" s="1"/>
  <c r="BL129" i="4"/>
  <c r="BN128" i="4" a="1"/>
  <c r="BN128" i="4" s="1"/>
  <c r="BO127" i="4" a="1"/>
  <c r="BO127" i="4" s="1"/>
  <c r="BL125" i="4"/>
  <c r="BN124" i="4" a="1"/>
  <c r="BN124" i="4" s="1"/>
  <c r="BO123" i="4" a="1"/>
  <c r="BO123" i="4" s="1"/>
  <c r="BL121" i="4"/>
  <c r="BN120" i="4" a="1"/>
  <c r="BN120" i="4" s="1"/>
  <c r="BL153" i="4"/>
  <c r="BM153" i="4" s="1"/>
  <c r="BN152" i="4" a="1"/>
  <c r="BN152" i="4" s="1"/>
  <c r="BN151" i="4" a="1"/>
  <c r="BN151" i="4" s="1"/>
  <c r="BO150" i="4" a="1"/>
  <c r="BO150" i="4" s="1"/>
  <c r="BL148" i="4"/>
  <c r="BN147" i="4" a="1"/>
  <c r="BN147" i="4" s="1"/>
  <c r="BO146" i="4" a="1"/>
  <c r="BO146" i="4" s="1"/>
  <c r="BL144" i="4"/>
  <c r="BN143" i="4" a="1"/>
  <c r="BN143" i="4" s="1"/>
  <c r="BO142" i="4" a="1"/>
  <c r="BO142" i="4" s="1"/>
  <c r="BL140" i="4"/>
  <c r="BN139" i="4" a="1"/>
  <c r="BN139" i="4" s="1"/>
  <c r="BO138" i="4" a="1"/>
  <c r="BO138" i="4" s="1"/>
  <c r="BL136" i="4"/>
  <c r="BN135" i="4" a="1"/>
  <c r="BN135" i="4" s="1"/>
  <c r="BO134" i="4" a="1"/>
  <c r="BO134" i="4" s="1"/>
  <c r="BN127" i="4" a="1"/>
  <c r="BN127" i="4" s="1"/>
  <c r="BL120" i="4"/>
  <c r="BL115" i="4"/>
  <c r="BN114" i="4" a="1"/>
  <c r="BN114" i="4" s="1"/>
  <c r="BO113" i="4" a="1"/>
  <c r="BO113" i="4" s="1"/>
  <c r="BL111" i="4"/>
  <c r="BN110" i="4" a="1"/>
  <c r="BN110" i="4" s="1"/>
  <c r="BO109" i="4" a="1"/>
  <c r="BO109" i="4" s="1"/>
  <c r="BL107" i="4"/>
  <c r="BN106" i="4" a="1"/>
  <c r="BN106" i="4" s="1"/>
  <c r="BO105" i="4" a="1"/>
  <c r="BO105" i="4" s="1"/>
  <c r="BL103" i="4"/>
  <c r="BN102" i="4" a="1"/>
  <c r="BN102" i="4" s="1"/>
  <c r="BO101" i="4" a="1"/>
  <c r="BO101" i="4" s="1"/>
  <c r="BL99" i="4"/>
  <c r="BN98" i="4" a="1"/>
  <c r="BN98" i="4" s="1"/>
  <c r="BO97" i="4" a="1"/>
  <c r="BO97" i="4" s="1"/>
  <c r="BL95" i="4"/>
  <c r="BN94" i="4" a="1"/>
  <c r="BN94" i="4" s="1"/>
  <c r="BO93" i="4" a="1"/>
  <c r="BO93" i="4" s="1"/>
  <c r="BL91" i="4"/>
  <c r="BN90" i="4" a="1"/>
  <c r="BN90" i="4" s="1"/>
  <c r="BO89" i="4" a="1"/>
  <c r="BO89" i="4" s="1"/>
  <c r="BL87" i="4"/>
  <c r="BL132" i="4"/>
  <c r="BO130" i="4" a="1"/>
  <c r="BO130" i="4" s="1"/>
  <c r="BN123" i="4" a="1"/>
  <c r="BN123" i="4" s="1"/>
  <c r="BO119" i="4" a="1"/>
  <c r="BO119" i="4" s="1"/>
  <c r="BO116" i="4" a="1"/>
  <c r="BO116" i="4" s="1"/>
  <c r="BL114" i="4"/>
  <c r="BN113" i="4" a="1"/>
  <c r="BN113" i="4" s="1"/>
  <c r="BO112" i="4" a="1"/>
  <c r="BO112" i="4" s="1"/>
  <c r="BL110" i="4"/>
  <c r="BN109" i="4" a="1"/>
  <c r="BN109" i="4" s="1"/>
  <c r="BO108" i="4" a="1"/>
  <c r="BO108" i="4" s="1"/>
  <c r="BL106" i="4"/>
  <c r="BN105" i="4" a="1"/>
  <c r="BN105" i="4" s="1"/>
  <c r="BO104" i="4" a="1"/>
  <c r="BO104" i="4" s="1"/>
  <c r="BL102" i="4"/>
  <c r="BN101" i="4" a="1"/>
  <c r="BN101" i="4" s="1"/>
  <c r="BO100" i="4" a="1"/>
  <c r="BO100" i="4" s="1"/>
  <c r="BL98" i="4"/>
  <c r="BN97" i="4" a="1"/>
  <c r="BN97" i="4" s="1"/>
  <c r="BO96" i="4" a="1"/>
  <c r="BO96" i="4" s="1"/>
  <c r="BL94" i="4"/>
  <c r="BN93" i="4" a="1"/>
  <c r="BN93" i="4" s="1"/>
  <c r="BO92" i="4" a="1"/>
  <c r="BO92" i="4" s="1"/>
  <c r="BL90" i="4"/>
  <c r="BL128" i="4"/>
  <c r="BO126" i="4" a="1"/>
  <c r="BO126" i="4" s="1"/>
  <c r="BN119" i="4" a="1"/>
  <c r="BN119" i="4" s="1"/>
  <c r="BO118" i="4" a="1"/>
  <c r="BO118" i="4" s="1"/>
  <c r="BN116" i="4" a="1"/>
  <c r="BN116" i="4" s="1"/>
  <c r="BO115" i="4" a="1"/>
  <c r="BO115" i="4" s="1"/>
  <c r="BL113" i="4"/>
  <c r="BM113" i="4" s="1"/>
  <c r="BN112" i="4" a="1"/>
  <c r="BN112" i="4" s="1"/>
  <c r="BO111" i="4" a="1"/>
  <c r="BO111" i="4" s="1"/>
  <c r="BL109" i="4"/>
  <c r="BN108" i="4" a="1"/>
  <c r="BN108" i="4" s="1"/>
  <c r="BO107" i="4" a="1"/>
  <c r="BO107" i="4" s="1"/>
  <c r="BL105" i="4"/>
  <c r="BN104" i="4" a="1"/>
  <c r="BN104" i="4" s="1"/>
  <c r="BO103" i="4" a="1"/>
  <c r="BO103" i="4" s="1"/>
  <c r="BL101" i="4"/>
  <c r="BN100" i="4" a="1"/>
  <c r="BN100" i="4" s="1"/>
  <c r="BO99" i="4" a="1"/>
  <c r="BO99" i="4" s="1"/>
  <c r="BL97" i="4"/>
  <c r="BN96" i="4" a="1"/>
  <c r="BN96" i="4" s="1"/>
  <c r="BO95" i="4" a="1"/>
  <c r="BO95" i="4" s="1"/>
  <c r="BL93" i="4"/>
  <c r="BN92" i="4" a="1"/>
  <c r="BN92" i="4" s="1"/>
  <c r="BO91" i="4" a="1"/>
  <c r="BO91" i="4" s="1"/>
  <c r="BL89" i="4"/>
  <c r="BN88" i="4" a="1"/>
  <c r="BN88" i="4" s="1"/>
  <c r="BO87" i="4" a="1"/>
  <c r="BO87" i="4" s="1"/>
  <c r="BN131" i="4" a="1"/>
  <c r="BN131" i="4" s="1"/>
  <c r="BL112" i="4"/>
  <c r="BO110" i="4" a="1"/>
  <c r="BO110" i="4" s="1"/>
  <c r="BN103" i="4" a="1"/>
  <c r="BN103" i="4" s="1"/>
  <c r="BL96" i="4"/>
  <c r="BO94" i="4" a="1"/>
  <c r="BO94" i="4" s="1"/>
  <c r="BL88" i="4"/>
  <c r="BN87" i="4" a="1"/>
  <c r="BN87" i="4" s="1"/>
  <c r="BL86" i="4"/>
  <c r="BN85" i="4" a="1"/>
  <c r="BN85" i="4" s="1"/>
  <c r="BO84" i="4" a="1"/>
  <c r="BO84" i="4" s="1"/>
  <c r="BL82" i="4"/>
  <c r="BN81" i="4" a="1"/>
  <c r="BN81" i="4" s="1"/>
  <c r="BO80" i="4" a="1"/>
  <c r="BO80" i="4" s="1"/>
  <c r="BL78" i="4"/>
  <c r="BN77" i="4" a="1"/>
  <c r="BN77" i="4" s="1"/>
  <c r="BO76" i="4" a="1"/>
  <c r="BO76" i="4" s="1"/>
  <c r="BL74" i="4"/>
  <c r="BN73" i="4" a="1"/>
  <c r="BN73" i="4" s="1"/>
  <c r="BO72" i="4" a="1"/>
  <c r="BO72" i="4" s="1"/>
  <c r="BL70" i="4"/>
  <c r="BN69" i="4" a="1"/>
  <c r="BN69" i="4" s="1"/>
  <c r="BO68" i="4" a="1"/>
  <c r="BO68" i="4" s="1"/>
  <c r="BL66" i="4"/>
  <c r="BN65" i="4" a="1"/>
  <c r="BN65" i="4" s="1"/>
  <c r="BO64" i="4" a="1"/>
  <c r="BO64" i="4" s="1"/>
  <c r="BL62" i="4"/>
  <c r="BN61" i="4" a="1"/>
  <c r="BN61" i="4" s="1"/>
  <c r="BN115" i="4" a="1"/>
  <c r="BN115" i="4" s="1"/>
  <c r="BL108" i="4"/>
  <c r="BO106" i="4" a="1"/>
  <c r="BO106" i="4" s="1"/>
  <c r="BN99" i="4" a="1"/>
  <c r="BN99" i="4" s="1"/>
  <c r="BL92" i="4"/>
  <c r="BO90" i="4" a="1"/>
  <c r="BO90" i="4" s="1"/>
  <c r="BL85" i="4"/>
  <c r="BN84" i="4" a="1"/>
  <c r="BN84" i="4" s="1"/>
  <c r="BO83" i="4" a="1"/>
  <c r="BO83" i="4" s="1"/>
  <c r="BL81" i="4"/>
  <c r="BN80" i="4" a="1"/>
  <c r="BN80" i="4" s="1"/>
  <c r="BO79" i="4" a="1"/>
  <c r="BO79" i="4" s="1"/>
  <c r="BL77" i="4"/>
  <c r="BN76" i="4" a="1"/>
  <c r="BN76" i="4" s="1"/>
  <c r="BO75" i="4" a="1"/>
  <c r="BO75" i="4" s="1"/>
  <c r="BL73" i="4"/>
  <c r="BN72" i="4" a="1"/>
  <c r="BN72" i="4" s="1"/>
  <c r="BO71" i="4" a="1"/>
  <c r="BO71" i="4" s="1"/>
  <c r="BL69" i="4"/>
  <c r="BN68" i="4" a="1"/>
  <c r="BN68" i="4" s="1"/>
  <c r="BO67" i="4" a="1"/>
  <c r="BO67" i="4" s="1"/>
  <c r="BL65" i="4"/>
  <c r="BN64" i="4" a="1"/>
  <c r="BN64" i="4" s="1"/>
  <c r="BO63" i="4" a="1"/>
  <c r="BO63" i="4" s="1"/>
  <c r="BL61" i="4"/>
  <c r="BO122" i="4" a="1"/>
  <c r="BO122" i="4" s="1"/>
  <c r="BL117" i="4"/>
  <c r="BN111" i="4" a="1"/>
  <c r="BN111" i="4" s="1"/>
  <c r="BL104" i="4"/>
  <c r="BO102" i="4" a="1"/>
  <c r="BO102" i="4" s="1"/>
  <c r="BN95" i="4" a="1"/>
  <c r="BN95" i="4" s="1"/>
  <c r="BO86" i="4" a="1"/>
  <c r="BO86" i="4" s="1"/>
  <c r="BL84" i="4"/>
  <c r="BN83" i="4" a="1"/>
  <c r="BN83" i="4" s="1"/>
  <c r="BO82" i="4" a="1"/>
  <c r="BO82" i="4" s="1"/>
  <c r="BL80" i="4"/>
  <c r="BN79" i="4" a="1"/>
  <c r="BN79" i="4" s="1"/>
  <c r="BO78" i="4" a="1"/>
  <c r="BO78" i="4" s="1"/>
  <c r="BL76" i="4"/>
  <c r="BN75" i="4" a="1"/>
  <c r="BN75" i="4" s="1"/>
  <c r="BO74" i="4" a="1"/>
  <c r="BO74" i="4" s="1"/>
  <c r="BL72" i="4"/>
  <c r="BN71" i="4" a="1"/>
  <c r="BN71" i="4" s="1"/>
  <c r="BO70" i="4" a="1"/>
  <c r="BO70" i="4" s="1"/>
  <c r="BL68" i="4"/>
  <c r="BN67" i="4" a="1"/>
  <c r="BN67" i="4" s="1"/>
  <c r="BO66" i="4" a="1"/>
  <c r="BO66" i="4" s="1"/>
  <c r="BL64" i="4"/>
  <c r="BL124" i="4"/>
  <c r="BL116" i="4"/>
  <c r="BO114" i="4" a="1"/>
  <c r="BO114" i="4" s="1"/>
  <c r="BN107" i="4" a="1"/>
  <c r="BN107" i="4" s="1"/>
  <c r="BL100" i="4"/>
  <c r="BO98" i="4" a="1"/>
  <c r="BO98" i="4" s="1"/>
  <c r="BN91" i="4" a="1"/>
  <c r="BN91" i="4" s="1"/>
  <c r="BN89" i="4" a="1"/>
  <c r="BN89" i="4" s="1"/>
  <c r="BO88" i="4" a="1"/>
  <c r="BO88" i="4" s="1"/>
  <c r="BN86" i="4" a="1"/>
  <c r="BN86" i="4" s="1"/>
  <c r="BO85" i="4" a="1"/>
  <c r="BO85" i="4" s="1"/>
  <c r="BL83" i="4"/>
  <c r="BN82" i="4" a="1"/>
  <c r="BN82" i="4" s="1"/>
  <c r="BO81" i="4" a="1"/>
  <c r="BO81" i="4" s="1"/>
  <c r="BL79" i="4"/>
  <c r="BN78" i="4" a="1"/>
  <c r="BN78" i="4" s="1"/>
  <c r="BO77" i="4" a="1"/>
  <c r="BO77" i="4" s="1"/>
  <c r="BL75" i="4"/>
  <c r="BN74" i="4" a="1"/>
  <c r="BN74" i="4" s="1"/>
  <c r="BO73" i="4" a="1"/>
  <c r="BO73" i="4" s="1"/>
  <c r="BL71" i="4"/>
  <c r="BN70" i="4" a="1"/>
  <c r="BN70" i="4" s="1"/>
  <c r="BO69" i="4" a="1"/>
  <c r="BO69" i="4" s="1"/>
  <c r="BN66" i="4" a="1"/>
  <c r="BN66" i="4" s="1"/>
  <c r="BL59" i="4"/>
  <c r="BN58" i="4" a="1"/>
  <c r="BN58" i="4" s="1"/>
  <c r="BO57" i="4" a="1"/>
  <c r="BO57" i="4" s="1"/>
  <c r="BL55" i="4"/>
  <c r="BN54" i="4" a="1"/>
  <c r="BN54" i="4" s="1"/>
  <c r="BO53" i="4" a="1"/>
  <c r="BO53" i="4" s="1"/>
  <c r="BL51" i="4"/>
  <c r="BN50" i="4" a="1"/>
  <c r="BN50" i="4" s="1"/>
  <c r="BO49" i="4" a="1"/>
  <c r="BO49" i="4" s="1"/>
  <c r="BL47" i="4"/>
  <c r="BN46" i="4" a="1"/>
  <c r="BN46" i="4" s="1"/>
  <c r="BO45" i="4" a="1"/>
  <c r="BO45" i="4" s="1"/>
  <c r="BL43" i="4"/>
  <c r="BN42" i="4" a="1"/>
  <c r="BN42" i="4" s="1"/>
  <c r="BO41" i="4" a="1"/>
  <c r="BO41" i="4" s="1"/>
  <c r="BL39" i="4"/>
  <c r="BN38" i="4" a="1"/>
  <c r="BN38" i="4" s="1"/>
  <c r="BO37" i="4" a="1"/>
  <c r="BO37" i="4" s="1"/>
  <c r="BL35" i="4"/>
  <c r="BN34" i="4" a="1"/>
  <c r="BN34" i="4" s="1"/>
  <c r="BO33" i="4" a="1"/>
  <c r="BO33" i="4" s="1"/>
  <c r="BL31" i="4"/>
  <c r="BN30" i="4" a="1"/>
  <c r="BN30" i="4" s="1"/>
  <c r="BO29" i="4" a="1"/>
  <c r="BO29" i="4" s="1"/>
  <c r="BL27" i="4"/>
  <c r="BN26" i="4" a="1"/>
  <c r="BN26" i="4" s="1"/>
  <c r="BO25" i="4" a="1"/>
  <c r="BO25" i="4" s="1"/>
  <c r="BL23" i="4"/>
  <c r="BN22" i="4" a="1"/>
  <c r="BN22" i="4" s="1"/>
  <c r="BO21" i="4" a="1"/>
  <c r="BO21" i="4" s="1"/>
  <c r="BL19" i="4"/>
  <c r="BN18" i="4" a="1"/>
  <c r="BN18" i="4" s="1"/>
  <c r="BO17" i="4" a="1"/>
  <c r="BO17" i="4" s="1"/>
  <c r="BL15" i="4"/>
  <c r="BN14" i="4" a="1"/>
  <c r="BN14" i="4" s="1"/>
  <c r="BO13" i="4" a="1"/>
  <c r="BO13" i="4" s="1"/>
  <c r="BL11" i="4"/>
  <c r="BN10" i="4" a="1"/>
  <c r="BN10" i="4" s="1"/>
  <c r="BO9" i="4" a="1"/>
  <c r="BO9" i="4" s="1"/>
  <c r="BO60" i="4" a="1"/>
  <c r="BO60" i="4" s="1"/>
  <c r="BL58" i="4"/>
  <c r="BN57" i="4" a="1"/>
  <c r="BN57" i="4" s="1"/>
  <c r="BO56" i="4" a="1"/>
  <c r="BO56" i="4" s="1"/>
  <c r="BL54" i="4"/>
  <c r="BN53" i="4" a="1"/>
  <c r="BN53" i="4" s="1"/>
  <c r="BO52" i="4" a="1"/>
  <c r="BO52" i="4" s="1"/>
  <c r="BL50" i="4"/>
  <c r="BN49" i="4" a="1"/>
  <c r="BN49" i="4" s="1"/>
  <c r="BO48" i="4" a="1"/>
  <c r="BO48" i="4" s="1"/>
  <c r="BL46" i="4"/>
  <c r="BN45" i="4" a="1"/>
  <c r="BN45" i="4" s="1"/>
  <c r="BO44" i="4" a="1"/>
  <c r="BO44" i="4" s="1"/>
  <c r="BL42" i="4"/>
  <c r="BN41" i="4" a="1"/>
  <c r="BN41" i="4" s="1"/>
  <c r="BO40" i="4" a="1"/>
  <c r="BO40" i="4" s="1"/>
  <c r="BL38" i="4"/>
  <c r="BN37" i="4" a="1"/>
  <c r="BN37" i="4" s="1"/>
  <c r="BO36" i="4" a="1"/>
  <c r="BO36" i="4" s="1"/>
  <c r="BL34" i="4"/>
  <c r="BN33" i="4" a="1"/>
  <c r="BN33" i="4" s="1"/>
  <c r="BO32" i="4" a="1"/>
  <c r="BO32" i="4" s="1"/>
  <c r="BL30" i="4"/>
  <c r="BN29" i="4" a="1"/>
  <c r="BN29" i="4" s="1"/>
  <c r="BO28" i="4" a="1"/>
  <c r="BO28" i="4" s="1"/>
  <c r="BL26" i="4"/>
  <c r="BN25" i="4" a="1"/>
  <c r="BN25" i="4" s="1"/>
  <c r="BO24" i="4" a="1"/>
  <c r="BO24" i="4" s="1"/>
  <c r="BL22" i="4"/>
  <c r="BN21" i="4" a="1"/>
  <c r="BN21" i="4" s="1"/>
  <c r="BO20" i="4" a="1"/>
  <c r="BO20" i="4" s="1"/>
  <c r="BL18" i="4"/>
  <c r="BN17" i="4" a="1"/>
  <c r="BN17" i="4" s="1"/>
  <c r="BO16" i="4" a="1"/>
  <c r="BO16" i="4" s="1"/>
  <c r="BL14" i="4"/>
  <c r="BN13" i="4" a="1"/>
  <c r="BN13" i="4" s="1"/>
  <c r="BO12" i="4" a="1"/>
  <c r="BO12" i="4" s="1"/>
  <c r="BL10" i="4"/>
  <c r="BN9" i="4" a="1"/>
  <c r="BN9" i="4" s="1"/>
  <c r="BL56" i="4"/>
  <c r="BN55" i="4" a="1"/>
  <c r="BN55" i="4" s="1"/>
  <c r="BO54" i="4" a="1"/>
  <c r="BO54" i="4" s="1"/>
  <c r="BL52" i="4"/>
  <c r="BO50" i="4" a="1"/>
  <c r="BO50" i="4" s="1"/>
  <c r="BN47" i="4" a="1"/>
  <c r="BN47" i="4" s="1"/>
  <c r="BL44" i="4"/>
  <c r="BN43" i="4" a="1"/>
  <c r="BN43" i="4" s="1"/>
  <c r="BN39" i="4" a="1"/>
  <c r="BN39" i="4" s="1"/>
  <c r="BL67" i="4"/>
  <c r="BO65" i="4" a="1"/>
  <c r="BO65" i="4" s="1"/>
  <c r="BN63" i="4" a="1"/>
  <c r="BN63" i="4" s="1"/>
  <c r="BO62" i="4" a="1"/>
  <c r="BO62" i="4" s="1"/>
  <c r="BN60" i="4" a="1"/>
  <c r="BN60" i="4" s="1"/>
  <c r="BO59" i="4" a="1"/>
  <c r="BO59" i="4" s="1"/>
  <c r="BL57" i="4"/>
  <c r="BN56" i="4" a="1"/>
  <c r="BN56" i="4" s="1"/>
  <c r="BO55" i="4" a="1"/>
  <c r="BO55" i="4" s="1"/>
  <c r="BL53" i="4"/>
  <c r="BN52" i="4" a="1"/>
  <c r="BN52" i="4" s="1"/>
  <c r="BO51" i="4" a="1"/>
  <c r="BO51" i="4" s="1"/>
  <c r="BL49" i="4"/>
  <c r="BN48" i="4" a="1"/>
  <c r="BN48" i="4" s="1"/>
  <c r="BO47" i="4" a="1"/>
  <c r="BO47" i="4" s="1"/>
  <c r="BL45" i="4"/>
  <c r="BN44" i="4" a="1"/>
  <c r="BN44" i="4" s="1"/>
  <c r="BO43" i="4" a="1"/>
  <c r="BO43" i="4" s="1"/>
  <c r="BL41" i="4"/>
  <c r="BN40" i="4" a="1"/>
  <c r="BN40" i="4" s="1"/>
  <c r="BO39" i="4" a="1"/>
  <c r="BO39" i="4" s="1"/>
  <c r="BL37" i="4"/>
  <c r="BN36" i="4" a="1"/>
  <c r="BN36" i="4" s="1"/>
  <c r="BO35" i="4" a="1"/>
  <c r="BO35" i="4" s="1"/>
  <c r="BL33" i="4"/>
  <c r="BN32" i="4" a="1"/>
  <c r="BN32" i="4" s="1"/>
  <c r="BO31" i="4" a="1"/>
  <c r="BO31" i="4" s="1"/>
  <c r="BL29" i="4"/>
  <c r="BN28" i="4" a="1"/>
  <c r="BN28" i="4" s="1"/>
  <c r="BO27" i="4" a="1"/>
  <c r="BO27" i="4" s="1"/>
  <c r="BL25" i="4"/>
  <c r="BN24" i="4" a="1"/>
  <c r="BN24" i="4" s="1"/>
  <c r="BO23" i="4" a="1"/>
  <c r="BO23" i="4" s="1"/>
  <c r="BL21" i="4"/>
  <c r="BN20" i="4" a="1"/>
  <c r="BN20" i="4" s="1"/>
  <c r="BO19" i="4" a="1"/>
  <c r="BO19" i="4" s="1"/>
  <c r="BL17" i="4"/>
  <c r="BN16" i="4" a="1"/>
  <c r="BN16" i="4" s="1"/>
  <c r="BO15" i="4" a="1"/>
  <c r="BO15" i="4" s="1"/>
  <c r="BL13" i="4"/>
  <c r="BN12" i="4" a="1"/>
  <c r="BN12" i="4" s="1"/>
  <c r="BO11" i="4" a="1"/>
  <c r="BO11" i="4" s="1"/>
  <c r="BL9" i="4"/>
  <c r="BL48" i="4"/>
  <c r="BO42" i="4" a="1"/>
  <c r="BO42" i="4" s="1"/>
  <c r="BL40" i="4"/>
  <c r="BL63" i="4"/>
  <c r="BN62" i="4" a="1"/>
  <c r="BN62" i="4" s="1"/>
  <c r="BO61" i="4" a="1"/>
  <c r="BO61" i="4" s="1"/>
  <c r="BL60" i="4"/>
  <c r="BN59" i="4" a="1"/>
  <c r="BN59" i="4" s="1"/>
  <c r="BO58" i="4" a="1"/>
  <c r="BO58" i="4" s="1"/>
  <c r="BN51" i="4" a="1"/>
  <c r="BN51" i="4" s="1"/>
  <c r="BO46" i="4" a="1"/>
  <c r="BO46" i="4" s="1"/>
  <c r="BO38" i="4" a="1"/>
  <c r="BO38" i="4" s="1"/>
  <c r="BN35" i="4" a="1"/>
  <c r="BN35" i="4" s="1"/>
  <c r="BL28" i="4"/>
  <c r="BO26" i="4" a="1"/>
  <c r="BO26" i="4" s="1"/>
  <c r="BN19" i="4" a="1"/>
  <c r="BN19" i="4" s="1"/>
  <c r="BL12" i="4"/>
  <c r="BO10" i="4" a="1"/>
  <c r="BO10" i="4" s="1"/>
  <c r="BN31" i="4" a="1"/>
  <c r="BN31" i="4" s="1"/>
  <c r="BL24" i="4"/>
  <c r="BO22" i="4" a="1"/>
  <c r="BO22" i="4" s="1"/>
  <c r="BN15" i="4" a="1"/>
  <c r="BN15" i="4" s="1"/>
  <c r="BL36" i="4"/>
  <c r="BO34" i="4" a="1"/>
  <c r="BO34" i="4" s="1"/>
  <c r="BN27" i="4" a="1"/>
  <c r="BN27" i="4" s="1"/>
  <c r="BL20" i="4"/>
  <c r="BO18" i="4" a="1"/>
  <c r="BO18" i="4" s="1"/>
  <c r="BN11" i="4" a="1"/>
  <c r="BN11" i="4" s="1"/>
  <c r="BL32" i="4"/>
  <c r="BO30" i="4" a="1"/>
  <c r="BO30" i="4" s="1"/>
  <c r="BN23" i="4" a="1"/>
  <c r="BN23" i="4" s="1"/>
  <c r="BL16" i="4"/>
  <c r="BO14" i="4" a="1"/>
  <c r="BO14" i="4" s="1"/>
  <c r="BI15" i="4"/>
  <c r="BI23" i="4"/>
  <c r="BI47" i="4"/>
  <c r="BI55" i="4"/>
  <c r="BI24" i="4"/>
  <c r="BI40" i="4"/>
  <c r="BI56" i="4"/>
  <c r="BI9" i="4"/>
  <c r="BI25" i="4"/>
  <c r="BI41" i="4"/>
  <c r="BI57" i="4"/>
  <c r="BI62" i="4"/>
  <c r="BI10" i="4"/>
  <c r="BI26" i="4"/>
  <c r="BI42" i="4"/>
  <c r="BI58" i="4"/>
  <c r="BI63" i="4"/>
  <c r="BI82" i="4"/>
  <c r="BI67" i="4"/>
  <c r="BI83" i="4"/>
  <c r="BI64" i="4"/>
  <c r="BI80" i="4"/>
  <c r="BI65" i="4"/>
  <c r="BI81" i="4"/>
  <c r="BI107" i="4"/>
  <c r="BI92" i="4"/>
  <c r="BI108" i="4"/>
  <c r="BI98" i="4"/>
  <c r="BI114" i="4"/>
  <c r="BI119" i="4"/>
  <c r="BI130" i="4"/>
  <c r="BI146" i="4"/>
  <c r="BI160" i="4"/>
  <c r="BI170" i="4"/>
  <c r="BI182" i="4"/>
  <c r="BI188" i="4"/>
  <c r="BI200" i="4"/>
  <c r="BI206" i="4"/>
  <c r="BI242" i="4"/>
  <c r="BI253" i="4"/>
  <c r="BP4" i="4"/>
  <c r="BI4" i="4"/>
  <c r="M15" i="7"/>
  <c r="H279" i="7"/>
  <c r="H275" i="7"/>
  <c r="H271" i="7"/>
  <c r="H267" i="7"/>
  <c r="H263" i="7"/>
  <c r="H259" i="7"/>
  <c r="H255" i="7"/>
  <c r="H278" i="7"/>
  <c r="H274" i="7"/>
  <c r="H270" i="7"/>
  <c r="H266" i="7"/>
  <c r="H262" i="7"/>
  <c r="H258" i="7"/>
  <c r="H254" i="7"/>
  <c r="H281" i="7"/>
  <c r="H277" i="7"/>
  <c r="H273" i="7"/>
  <c r="H269" i="7"/>
  <c r="H265" i="7"/>
  <c r="H261" i="7"/>
  <c r="H257" i="7"/>
  <c r="H253" i="7"/>
  <c r="H280" i="7"/>
  <c r="H276" i="7"/>
  <c r="H272" i="7"/>
  <c r="H268" i="7"/>
  <c r="H264" i="7"/>
  <c r="H260" i="7"/>
  <c r="H256" i="7"/>
  <c r="H252" i="7"/>
  <c r="G141" i="7"/>
  <c r="F134" i="7"/>
  <c r="G137" i="7"/>
  <c r="F130" i="7"/>
  <c r="G145" i="7"/>
  <c r="F138" i="7"/>
  <c r="G133" i="7"/>
  <c r="F126" i="7"/>
  <c r="G139" i="7"/>
  <c r="F132" i="7"/>
  <c r="G143" i="7"/>
  <c r="F136" i="7"/>
  <c r="G135" i="7"/>
  <c r="F128" i="7"/>
  <c r="F258" i="4"/>
  <c r="E258" i="4"/>
  <c r="D258" i="4"/>
  <c r="C258" i="4"/>
  <c r="K258" i="4" s="1"/>
  <c r="B258" i="4"/>
  <c r="F257" i="4"/>
  <c r="E257" i="4"/>
  <c r="D257" i="4"/>
  <c r="C257" i="4"/>
  <c r="K257" i="4" s="1"/>
  <c r="B257" i="4"/>
  <c r="F256" i="4"/>
  <c r="E256" i="4"/>
  <c r="D256" i="4"/>
  <c r="C256" i="4"/>
  <c r="K256" i="4" s="1"/>
  <c r="B256" i="4"/>
  <c r="F255" i="4"/>
  <c r="E255" i="4"/>
  <c r="D255" i="4"/>
  <c r="C255" i="4"/>
  <c r="K255" i="4" s="1"/>
  <c r="B255" i="4"/>
  <c r="F254" i="4"/>
  <c r="E254" i="4"/>
  <c r="D254" i="4"/>
  <c r="C254" i="4"/>
  <c r="K254" i="4" s="1"/>
  <c r="B254" i="4"/>
  <c r="F253" i="4"/>
  <c r="E253" i="4"/>
  <c r="D253" i="4"/>
  <c r="C253" i="4"/>
  <c r="K253" i="4" s="1"/>
  <c r="B253" i="4"/>
  <c r="F252" i="4"/>
  <c r="E252" i="4"/>
  <c r="D252" i="4"/>
  <c r="C252" i="4"/>
  <c r="K252" i="4" s="1"/>
  <c r="B252" i="4"/>
  <c r="F251" i="4"/>
  <c r="E251" i="4"/>
  <c r="D251" i="4"/>
  <c r="C251" i="4"/>
  <c r="K251" i="4" s="1"/>
  <c r="B251" i="4"/>
  <c r="F250" i="4"/>
  <c r="E250" i="4"/>
  <c r="D250" i="4"/>
  <c r="C250" i="4"/>
  <c r="K250" i="4" s="1"/>
  <c r="B250" i="4"/>
  <c r="F249" i="4"/>
  <c r="E249" i="4"/>
  <c r="D249" i="4"/>
  <c r="C249" i="4"/>
  <c r="K249" i="4" s="1"/>
  <c r="B249" i="4"/>
  <c r="F248" i="4"/>
  <c r="E248" i="4"/>
  <c r="D248" i="4"/>
  <c r="C248" i="4"/>
  <c r="K248" i="4" s="1"/>
  <c r="B248" i="4"/>
  <c r="F247" i="4"/>
  <c r="E247" i="4"/>
  <c r="D247" i="4"/>
  <c r="C247" i="4"/>
  <c r="K247" i="4" s="1"/>
  <c r="B247" i="4"/>
  <c r="F246" i="4"/>
  <c r="E246" i="4"/>
  <c r="D246" i="4"/>
  <c r="C246" i="4"/>
  <c r="K246" i="4" s="1"/>
  <c r="B246" i="4"/>
  <c r="F245" i="4"/>
  <c r="E245" i="4"/>
  <c r="D245" i="4"/>
  <c r="C245" i="4"/>
  <c r="K245" i="4" s="1"/>
  <c r="B245" i="4"/>
  <c r="F244" i="4"/>
  <c r="E244" i="4"/>
  <c r="D244" i="4"/>
  <c r="C244" i="4"/>
  <c r="K244" i="4" s="1"/>
  <c r="B244" i="4"/>
  <c r="F243" i="4"/>
  <c r="E243" i="4"/>
  <c r="D243" i="4"/>
  <c r="C243" i="4"/>
  <c r="K243" i="4" s="1"/>
  <c r="B243" i="4"/>
  <c r="F242" i="4"/>
  <c r="E242" i="4"/>
  <c r="D242" i="4"/>
  <c r="C242" i="4"/>
  <c r="K242" i="4" s="1"/>
  <c r="B242" i="4"/>
  <c r="F241" i="4"/>
  <c r="E241" i="4"/>
  <c r="D241" i="4"/>
  <c r="C241" i="4"/>
  <c r="K241" i="4" s="1"/>
  <c r="B241" i="4"/>
  <c r="F240" i="4"/>
  <c r="E240" i="4"/>
  <c r="D240" i="4"/>
  <c r="C240" i="4"/>
  <c r="K240" i="4" s="1"/>
  <c r="B240" i="4"/>
  <c r="F239" i="4"/>
  <c r="E239" i="4"/>
  <c r="D239" i="4"/>
  <c r="C239" i="4"/>
  <c r="K239" i="4" s="1"/>
  <c r="B239" i="4"/>
  <c r="F238" i="4"/>
  <c r="E238" i="4"/>
  <c r="D238" i="4"/>
  <c r="C238" i="4"/>
  <c r="K238" i="4" s="1"/>
  <c r="B238" i="4"/>
  <c r="F237" i="4"/>
  <c r="E237" i="4"/>
  <c r="D237" i="4"/>
  <c r="C237" i="4"/>
  <c r="K237" i="4" s="1"/>
  <c r="B237" i="4"/>
  <c r="F236" i="4"/>
  <c r="E236" i="4"/>
  <c r="D236" i="4"/>
  <c r="C236" i="4"/>
  <c r="K236" i="4" s="1"/>
  <c r="B236" i="4"/>
  <c r="F235" i="4"/>
  <c r="E235" i="4"/>
  <c r="D235" i="4"/>
  <c r="C235" i="4"/>
  <c r="K235" i="4" s="1"/>
  <c r="B235" i="4"/>
  <c r="F234" i="4"/>
  <c r="E234" i="4"/>
  <c r="D234" i="4"/>
  <c r="C234" i="4"/>
  <c r="K234" i="4" s="1"/>
  <c r="B234" i="4"/>
  <c r="F233" i="4"/>
  <c r="E233" i="4"/>
  <c r="D233" i="4"/>
  <c r="C233" i="4"/>
  <c r="K233" i="4" s="1"/>
  <c r="B233" i="4"/>
  <c r="F232" i="4"/>
  <c r="E232" i="4"/>
  <c r="D232" i="4"/>
  <c r="C232" i="4"/>
  <c r="K232" i="4" s="1"/>
  <c r="B232" i="4"/>
  <c r="F231" i="4"/>
  <c r="E231" i="4"/>
  <c r="D231" i="4"/>
  <c r="C231" i="4"/>
  <c r="K231" i="4" s="1"/>
  <c r="B231" i="4"/>
  <c r="F230" i="4"/>
  <c r="E230" i="4"/>
  <c r="D230" i="4"/>
  <c r="C230" i="4"/>
  <c r="K230" i="4" s="1"/>
  <c r="B230" i="4"/>
  <c r="F229" i="4"/>
  <c r="E229" i="4"/>
  <c r="D229" i="4"/>
  <c r="C229" i="4"/>
  <c r="K229" i="4" s="1"/>
  <c r="B229" i="4"/>
  <c r="F228" i="4"/>
  <c r="E228" i="4"/>
  <c r="D228" i="4"/>
  <c r="C228" i="4"/>
  <c r="K228" i="4" s="1"/>
  <c r="B228" i="4"/>
  <c r="F227" i="4"/>
  <c r="E227" i="4"/>
  <c r="D227" i="4"/>
  <c r="C227" i="4"/>
  <c r="K227" i="4" s="1"/>
  <c r="B227" i="4"/>
  <c r="F226" i="4"/>
  <c r="E226" i="4"/>
  <c r="D226" i="4"/>
  <c r="C226" i="4"/>
  <c r="K226" i="4" s="1"/>
  <c r="B226" i="4"/>
  <c r="F225" i="4"/>
  <c r="E225" i="4"/>
  <c r="D225" i="4"/>
  <c r="C225" i="4"/>
  <c r="K225" i="4" s="1"/>
  <c r="B225" i="4"/>
  <c r="F224" i="4"/>
  <c r="E224" i="4"/>
  <c r="D224" i="4"/>
  <c r="C224" i="4"/>
  <c r="K224" i="4" s="1"/>
  <c r="B224" i="4"/>
  <c r="F223" i="4"/>
  <c r="E223" i="4"/>
  <c r="D223" i="4"/>
  <c r="C223" i="4"/>
  <c r="K223" i="4" s="1"/>
  <c r="B223" i="4"/>
  <c r="F222" i="4"/>
  <c r="E222" i="4"/>
  <c r="D222" i="4"/>
  <c r="C222" i="4"/>
  <c r="K222" i="4" s="1"/>
  <c r="B222" i="4"/>
  <c r="F221" i="4"/>
  <c r="E221" i="4"/>
  <c r="D221" i="4"/>
  <c r="C221" i="4"/>
  <c r="K221" i="4" s="1"/>
  <c r="B221" i="4"/>
  <c r="F220" i="4"/>
  <c r="E220" i="4"/>
  <c r="D220" i="4"/>
  <c r="C220" i="4"/>
  <c r="K220" i="4" s="1"/>
  <c r="B220" i="4"/>
  <c r="F219" i="4"/>
  <c r="E219" i="4"/>
  <c r="D219" i="4"/>
  <c r="C219" i="4"/>
  <c r="K219" i="4" s="1"/>
  <c r="B219" i="4"/>
  <c r="F218" i="4"/>
  <c r="E218" i="4"/>
  <c r="D218" i="4"/>
  <c r="C218" i="4"/>
  <c r="K218" i="4" s="1"/>
  <c r="B218" i="4"/>
  <c r="F217" i="4"/>
  <c r="E217" i="4"/>
  <c r="D217" i="4"/>
  <c r="C217" i="4"/>
  <c r="K217" i="4" s="1"/>
  <c r="B217" i="4"/>
  <c r="F216" i="4"/>
  <c r="E216" i="4"/>
  <c r="D216" i="4"/>
  <c r="C216" i="4"/>
  <c r="K216" i="4" s="1"/>
  <c r="B216" i="4"/>
  <c r="F215" i="4"/>
  <c r="E215" i="4"/>
  <c r="D215" i="4"/>
  <c r="C215" i="4"/>
  <c r="K215" i="4" s="1"/>
  <c r="B215" i="4"/>
  <c r="F214" i="4"/>
  <c r="E214" i="4"/>
  <c r="D214" i="4"/>
  <c r="C214" i="4"/>
  <c r="K214" i="4" s="1"/>
  <c r="B214" i="4"/>
  <c r="F213" i="4"/>
  <c r="E213" i="4"/>
  <c r="D213" i="4"/>
  <c r="C213" i="4"/>
  <c r="K213" i="4" s="1"/>
  <c r="B213" i="4"/>
  <c r="F212" i="4"/>
  <c r="E212" i="4"/>
  <c r="D212" i="4"/>
  <c r="C212" i="4"/>
  <c r="K212" i="4" s="1"/>
  <c r="B212" i="4"/>
  <c r="F211" i="4"/>
  <c r="E211" i="4"/>
  <c r="D211" i="4"/>
  <c r="C211" i="4"/>
  <c r="K211" i="4" s="1"/>
  <c r="B211" i="4"/>
  <c r="F210" i="4"/>
  <c r="E210" i="4"/>
  <c r="D210" i="4"/>
  <c r="C210" i="4"/>
  <c r="K210" i="4" s="1"/>
  <c r="B210" i="4"/>
  <c r="F209" i="4"/>
  <c r="E209" i="4"/>
  <c r="D209" i="4"/>
  <c r="C209" i="4"/>
  <c r="K209" i="4" s="1"/>
  <c r="B209" i="4"/>
  <c r="F208" i="4"/>
  <c r="E208" i="4"/>
  <c r="D208" i="4"/>
  <c r="C208" i="4"/>
  <c r="K208" i="4" s="1"/>
  <c r="B208" i="4"/>
  <c r="F207" i="4"/>
  <c r="E207" i="4"/>
  <c r="D207" i="4"/>
  <c r="C207" i="4"/>
  <c r="K207" i="4" s="1"/>
  <c r="B207" i="4"/>
  <c r="F206" i="4"/>
  <c r="E206" i="4"/>
  <c r="D206" i="4"/>
  <c r="C206" i="4"/>
  <c r="K206" i="4" s="1"/>
  <c r="B206" i="4"/>
  <c r="F205" i="4"/>
  <c r="E205" i="4"/>
  <c r="D205" i="4"/>
  <c r="C205" i="4"/>
  <c r="K205" i="4" s="1"/>
  <c r="B205" i="4"/>
  <c r="F204" i="4"/>
  <c r="E204" i="4"/>
  <c r="D204" i="4"/>
  <c r="C204" i="4"/>
  <c r="K204" i="4" s="1"/>
  <c r="B204" i="4"/>
  <c r="F203" i="4"/>
  <c r="E203" i="4"/>
  <c r="D203" i="4"/>
  <c r="C203" i="4"/>
  <c r="K203" i="4" s="1"/>
  <c r="B203" i="4"/>
  <c r="F202" i="4"/>
  <c r="E202" i="4"/>
  <c r="D202" i="4"/>
  <c r="C202" i="4"/>
  <c r="K202" i="4" s="1"/>
  <c r="B202" i="4"/>
  <c r="F201" i="4"/>
  <c r="E201" i="4"/>
  <c r="D201" i="4"/>
  <c r="C201" i="4"/>
  <c r="K201" i="4" s="1"/>
  <c r="B201" i="4"/>
  <c r="F200" i="4"/>
  <c r="E200" i="4"/>
  <c r="D200" i="4"/>
  <c r="C200" i="4"/>
  <c r="K200" i="4" s="1"/>
  <c r="B200" i="4"/>
  <c r="F199" i="4"/>
  <c r="E199" i="4"/>
  <c r="D199" i="4"/>
  <c r="C199" i="4"/>
  <c r="K199" i="4" s="1"/>
  <c r="B199" i="4"/>
  <c r="F198" i="4"/>
  <c r="E198" i="4"/>
  <c r="D198" i="4"/>
  <c r="C198" i="4"/>
  <c r="K198" i="4" s="1"/>
  <c r="B198" i="4"/>
  <c r="F197" i="4"/>
  <c r="E197" i="4"/>
  <c r="D197" i="4"/>
  <c r="C197" i="4"/>
  <c r="K197" i="4" s="1"/>
  <c r="B197" i="4"/>
  <c r="F196" i="4"/>
  <c r="E196" i="4"/>
  <c r="D196" i="4"/>
  <c r="C196" i="4"/>
  <c r="K196" i="4" s="1"/>
  <c r="B196" i="4"/>
  <c r="F195" i="4"/>
  <c r="E195" i="4"/>
  <c r="D195" i="4"/>
  <c r="C195" i="4"/>
  <c r="K195" i="4" s="1"/>
  <c r="B195" i="4"/>
  <c r="F194" i="4"/>
  <c r="E194" i="4"/>
  <c r="D194" i="4"/>
  <c r="C194" i="4"/>
  <c r="K194" i="4" s="1"/>
  <c r="B194" i="4"/>
  <c r="F193" i="4"/>
  <c r="E193" i="4"/>
  <c r="D193" i="4"/>
  <c r="C193" i="4"/>
  <c r="K193" i="4" s="1"/>
  <c r="B193" i="4"/>
  <c r="F192" i="4"/>
  <c r="E192" i="4"/>
  <c r="D192" i="4"/>
  <c r="C192" i="4"/>
  <c r="K192" i="4" s="1"/>
  <c r="B192" i="4"/>
  <c r="F191" i="4"/>
  <c r="E191" i="4"/>
  <c r="D191" i="4"/>
  <c r="C191" i="4"/>
  <c r="K191" i="4" s="1"/>
  <c r="B191" i="4"/>
  <c r="F190" i="4"/>
  <c r="E190" i="4"/>
  <c r="D190" i="4"/>
  <c r="C190" i="4"/>
  <c r="K190" i="4" s="1"/>
  <c r="B190" i="4"/>
  <c r="F189" i="4"/>
  <c r="E189" i="4"/>
  <c r="D189" i="4"/>
  <c r="C189" i="4"/>
  <c r="K189" i="4" s="1"/>
  <c r="B189" i="4"/>
  <c r="F188" i="4"/>
  <c r="E188" i="4"/>
  <c r="D188" i="4"/>
  <c r="C188" i="4"/>
  <c r="K188" i="4" s="1"/>
  <c r="B188" i="4"/>
  <c r="F187" i="4"/>
  <c r="E187" i="4"/>
  <c r="D187" i="4"/>
  <c r="C187" i="4"/>
  <c r="K187" i="4" s="1"/>
  <c r="B187" i="4"/>
  <c r="F186" i="4"/>
  <c r="E186" i="4"/>
  <c r="D186" i="4"/>
  <c r="C186" i="4"/>
  <c r="K186" i="4" s="1"/>
  <c r="B186" i="4"/>
  <c r="F185" i="4"/>
  <c r="E185" i="4"/>
  <c r="D185" i="4"/>
  <c r="C185" i="4"/>
  <c r="K185" i="4" s="1"/>
  <c r="B185" i="4"/>
  <c r="F184" i="4"/>
  <c r="E184" i="4"/>
  <c r="D184" i="4"/>
  <c r="C184" i="4"/>
  <c r="K184" i="4" s="1"/>
  <c r="B184" i="4"/>
  <c r="F183" i="4"/>
  <c r="E183" i="4"/>
  <c r="D183" i="4"/>
  <c r="C183" i="4"/>
  <c r="K183" i="4" s="1"/>
  <c r="B183" i="4"/>
  <c r="F182" i="4"/>
  <c r="E182" i="4"/>
  <c r="D182" i="4"/>
  <c r="C182" i="4"/>
  <c r="K182" i="4" s="1"/>
  <c r="B182" i="4"/>
  <c r="F181" i="4"/>
  <c r="E181" i="4"/>
  <c r="D181" i="4"/>
  <c r="C181" i="4"/>
  <c r="K181" i="4" s="1"/>
  <c r="B181" i="4"/>
  <c r="F180" i="4"/>
  <c r="E180" i="4"/>
  <c r="D180" i="4"/>
  <c r="C180" i="4"/>
  <c r="K180" i="4" s="1"/>
  <c r="B180" i="4"/>
  <c r="F179" i="4"/>
  <c r="E179" i="4"/>
  <c r="D179" i="4"/>
  <c r="C179" i="4"/>
  <c r="K179" i="4" s="1"/>
  <c r="B179" i="4"/>
  <c r="F178" i="4"/>
  <c r="E178" i="4"/>
  <c r="D178" i="4"/>
  <c r="C178" i="4"/>
  <c r="K178" i="4" s="1"/>
  <c r="B178" i="4"/>
  <c r="F177" i="4"/>
  <c r="E177" i="4"/>
  <c r="D177" i="4"/>
  <c r="C177" i="4"/>
  <c r="K177" i="4" s="1"/>
  <c r="B177" i="4"/>
  <c r="F176" i="4"/>
  <c r="E176" i="4"/>
  <c r="D176" i="4"/>
  <c r="C176" i="4"/>
  <c r="K176" i="4" s="1"/>
  <c r="B176" i="4"/>
  <c r="F175" i="4"/>
  <c r="E175" i="4"/>
  <c r="D175" i="4"/>
  <c r="C175" i="4"/>
  <c r="K175" i="4" s="1"/>
  <c r="B175" i="4"/>
  <c r="F174" i="4"/>
  <c r="E174" i="4"/>
  <c r="D174" i="4"/>
  <c r="C174" i="4"/>
  <c r="K174" i="4" s="1"/>
  <c r="B174" i="4"/>
  <c r="F173" i="4"/>
  <c r="E173" i="4"/>
  <c r="D173" i="4"/>
  <c r="C173" i="4"/>
  <c r="K173" i="4" s="1"/>
  <c r="B173" i="4"/>
  <c r="F172" i="4"/>
  <c r="E172" i="4"/>
  <c r="D172" i="4"/>
  <c r="C172" i="4"/>
  <c r="K172" i="4" s="1"/>
  <c r="B172" i="4"/>
  <c r="F171" i="4"/>
  <c r="E171" i="4"/>
  <c r="D171" i="4"/>
  <c r="C171" i="4"/>
  <c r="K171" i="4" s="1"/>
  <c r="B171" i="4"/>
  <c r="F170" i="4"/>
  <c r="E170" i="4"/>
  <c r="D170" i="4"/>
  <c r="C170" i="4"/>
  <c r="K170" i="4" s="1"/>
  <c r="B170" i="4"/>
  <c r="F169" i="4"/>
  <c r="E169" i="4"/>
  <c r="D169" i="4"/>
  <c r="C169" i="4"/>
  <c r="K169" i="4" s="1"/>
  <c r="B169" i="4"/>
  <c r="F168" i="4"/>
  <c r="E168" i="4"/>
  <c r="D168" i="4"/>
  <c r="C168" i="4"/>
  <c r="K168" i="4" s="1"/>
  <c r="B168" i="4"/>
  <c r="F167" i="4"/>
  <c r="E167" i="4"/>
  <c r="D167" i="4"/>
  <c r="C167" i="4"/>
  <c r="K167" i="4" s="1"/>
  <c r="B167" i="4"/>
  <c r="F166" i="4"/>
  <c r="E166" i="4"/>
  <c r="D166" i="4"/>
  <c r="C166" i="4"/>
  <c r="K166" i="4" s="1"/>
  <c r="B166" i="4"/>
  <c r="F165" i="4"/>
  <c r="E165" i="4"/>
  <c r="D165" i="4"/>
  <c r="C165" i="4"/>
  <c r="K165" i="4" s="1"/>
  <c r="B165" i="4"/>
  <c r="F164" i="4"/>
  <c r="E164" i="4"/>
  <c r="D164" i="4"/>
  <c r="C164" i="4"/>
  <c r="K164" i="4" s="1"/>
  <c r="B164" i="4"/>
  <c r="F163" i="4"/>
  <c r="E163" i="4"/>
  <c r="D163" i="4"/>
  <c r="C163" i="4"/>
  <c r="K163" i="4" s="1"/>
  <c r="B163" i="4"/>
  <c r="F162" i="4"/>
  <c r="E162" i="4"/>
  <c r="D162" i="4"/>
  <c r="C162" i="4"/>
  <c r="K162" i="4" s="1"/>
  <c r="B162" i="4"/>
  <c r="F161" i="4"/>
  <c r="E161" i="4"/>
  <c r="D161" i="4"/>
  <c r="C161" i="4"/>
  <c r="K161" i="4" s="1"/>
  <c r="B161" i="4"/>
  <c r="F160" i="4"/>
  <c r="E160" i="4"/>
  <c r="D160" i="4"/>
  <c r="C160" i="4"/>
  <c r="K160" i="4" s="1"/>
  <c r="B160" i="4"/>
  <c r="F159" i="4"/>
  <c r="E159" i="4"/>
  <c r="D159" i="4"/>
  <c r="C159" i="4"/>
  <c r="K159" i="4" s="1"/>
  <c r="B159" i="4"/>
  <c r="F158" i="4"/>
  <c r="E158" i="4"/>
  <c r="D158" i="4"/>
  <c r="C158" i="4"/>
  <c r="K158" i="4" s="1"/>
  <c r="B158" i="4"/>
  <c r="F157" i="4"/>
  <c r="E157" i="4"/>
  <c r="D157" i="4"/>
  <c r="C157" i="4"/>
  <c r="K157" i="4" s="1"/>
  <c r="B157" i="4"/>
  <c r="F156" i="4"/>
  <c r="E156" i="4"/>
  <c r="D156" i="4"/>
  <c r="C156" i="4"/>
  <c r="K156" i="4" s="1"/>
  <c r="B156" i="4"/>
  <c r="F155" i="4"/>
  <c r="E155" i="4"/>
  <c r="D155" i="4"/>
  <c r="C155" i="4"/>
  <c r="K155" i="4" s="1"/>
  <c r="B155" i="4"/>
  <c r="F154" i="4"/>
  <c r="E154" i="4"/>
  <c r="D154" i="4"/>
  <c r="C154" i="4"/>
  <c r="K154" i="4" s="1"/>
  <c r="B154" i="4"/>
  <c r="F153" i="4"/>
  <c r="E153" i="4"/>
  <c r="D153" i="4"/>
  <c r="C153" i="4"/>
  <c r="K153" i="4" s="1"/>
  <c r="B153" i="4"/>
  <c r="F152" i="4"/>
  <c r="E152" i="4"/>
  <c r="D152" i="4"/>
  <c r="C152" i="4"/>
  <c r="K152" i="4" s="1"/>
  <c r="B152" i="4"/>
  <c r="F151" i="4"/>
  <c r="E151" i="4"/>
  <c r="D151" i="4"/>
  <c r="C151" i="4"/>
  <c r="K151" i="4" s="1"/>
  <c r="B151" i="4"/>
  <c r="F150" i="4"/>
  <c r="E150" i="4"/>
  <c r="D150" i="4"/>
  <c r="C150" i="4"/>
  <c r="K150" i="4" s="1"/>
  <c r="B150" i="4"/>
  <c r="F149" i="4"/>
  <c r="E149" i="4"/>
  <c r="D149" i="4"/>
  <c r="C149" i="4"/>
  <c r="K149" i="4" s="1"/>
  <c r="B149" i="4"/>
  <c r="F148" i="4"/>
  <c r="E148" i="4"/>
  <c r="D148" i="4"/>
  <c r="C148" i="4"/>
  <c r="K148" i="4" s="1"/>
  <c r="B148" i="4"/>
  <c r="F147" i="4"/>
  <c r="E147" i="4"/>
  <c r="D147" i="4"/>
  <c r="C147" i="4"/>
  <c r="K147" i="4" s="1"/>
  <c r="B147" i="4"/>
  <c r="F146" i="4"/>
  <c r="E146" i="4"/>
  <c r="D146" i="4"/>
  <c r="C146" i="4"/>
  <c r="K146" i="4" s="1"/>
  <c r="B146" i="4"/>
  <c r="F145" i="4"/>
  <c r="E145" i="4"/>
  <c r="D145" i="4"/>
  <c r="C145" i="4"/>
  <c r="K145" i="4" s="1"/>
  <c r="B145" i="4"/>
  <c r="F144" i="4"/>
  <c r="E144" i="4"/>
  <c r="D144" i="4"/>
  <c r="C144" i="4"/>
  <c r="K144" i="4" s="1"/>
  <c r="B144" i="4"/>
  <c r="F143" i="4"/>
  <c r="E143" i="4"/>
  <c r="D143" i="4"/>
  <c r="C143" i="4"/>
  <c r="K143" i="4" s="1"/>
  <c r="B143" i="4"/>
  <c r="F142" i="4"/>
  <c r="E142" i="4"/>
  <c r="D142" i="4"/>
  <c r="C142" i="4"/>
  <c r="K142" i="4" s="1"/>
  <c r="B142" i="4"/>
  <c r="F141" i="4"/>
  <c r="E141" i="4"/>
  <c r="D141" i="4"/>
  <c r="C141" i="4"/>
  <c r="K141" i="4" s="1"/>
  <c r="B141" i="4"/>
  <c r="F140" i="4"/>
  <c r="E140" i="4"/>
  <c r="D140" i="4"/>
  <c r="C140" i="4"/>
  <c r="K140" i="4" s="1"/>
  <c r="B140" i="4"/>
  <c r="F139" i="4"/>
  <c r="E139" i="4"/>
  <c r="D139" i="4"/>
  <c r="C139" i="4"/>
  <c r="K139" i="4" s="1"/>
  <c r="B139" i="4"/>
  <c r="F138" i="4"/>
  <c r="E138" i="4"/>
  <c r="D138" i="4"/>
  <c r="C138" i="4"/>
  <c r="K138" i="4" s="1"/>
  <c r="B138" i="4"/>
  <c r="F137" i="4"/>
  <c r="E137" i="4"/>
  <c r="D137" i="4"/>
  <c r="C137" i="4"/>
  <c r="K137" i="4" s="1"/>
  <c r="B137" i="4"/>
  <c r="F136" i="4"/>
  <c r="E136" i="4"/>
  <c r="D136" i="4"/>
  <c r="C136" i="4"/>
  <c r="K136" i="4" s="1"/>
  <c r="B136" i="4"/>
  <c r="F135" i="4"/>
  <c r="E135" i="4"/>
  <c r="D135" i="4"/>
  <c r="C135" i="4"/>
  <c r="K135" i="4" s="1"/>
  <c r="B135" i="4"/>
  <c r="F134" i="4"/>
  <c r="E134" i="4"/>
  <c r="D134" i="4"/>
  <c r="C134" i="4"/>
  <c r="K134" i="4" s="1"/>
  <c r="B134" i="4"/>
  <c r="F133" i="4"/>
  <c r="E133" i="4"/>
  <c r="D133" i="4"/>
  <c r="C133" i="4"/>
  <c r="K133" i="4" s="1"/>
  <c r="B133" i="4"/>
  <c r="F132" i="4"/>
  <c r="E132" i="4"/>
  <c r="D132" i="4"/>
  <c r="C132" i="4"/>
  <c r="K132" i="4" s="1"/>
  <c r="B132" i="4"/>
  <c r="F131" i="4"/>
  <c r="E131" i="4"/>
  <c r="D131" i="4"/>
  <c r="C131" i="4"/>
  <c r="K131" i="4" s="1"/>
  <c r="B131" i="4"/>
  <c r="F130" i="4"/>
  <c r="E130" i="4"/>
  <c r="D130" i="4"/>
  <c r="C130" i="4"/>
  <c r="K130" i="4" s="1"/>
  <c r="B130" i="4"/>
  <c r="F129" i="4"/>
  <c r="E129" i="4"/>
  <c r="D129" i="4"/>
  <c r="C129" i="4"/>
  <c r="K129" i="4" s="1"/>
  <c r="B129" i="4"/>
  <c r="F128" i="4"/>
  <c r="E128" i="4"/>
  <c r="D128" i="4"/>
  <c r="C128" i="4"/>
  <c r="K128" i="4" s="1"/>
  <c r="B128" i="4"/>
  <c r="F127" i="4"/>
  <c r="E127" i="4"/>
  <c r="D127" i="4"/>
  <c r="C127" i="4"/>
  <c r="K127" i="4" s="1"/>
  <c r="B127" i="4"/>
  <c r="F126" i="4"/>
  <c r="E126" i="4"/>
  <c r="D126" i="4"/>
  <c r="C126" i="4"/>
  <c r="K126" i="4" s="1"/>
  <c r="B126" i="4"/>
  <c r="F125" i="4"/>
  <c r="E125" i="4"/>
  <c r="D125" i="4"/>
  <c r="C125" i="4"/>
  <c r="K125" i="4" s="1"/>
  <c r="B125" i="4"/>
  <c r="F124" i="4"/>
  <c r="E124" i="4"/>
  <c r="D124" i="4"/>
  <c r="C124" i="4"/>
  <c r="K124" i="4" s="1"/>
  <c r="B124" i="4"/>
  <c r="F123" i="4"/>
  <c r="E123" i="4"/>
  <c r="D123" i="4"/>
  <c r="C123" i="4"/>
  <c r="K123" i="4" s="1"/>
  <c r="B123" i="4"/>
  <c r="F122" i="4"/>
  <c r="E122" i="4"/>
  <c r="D122" i="4"/>
  <c r="C122" i="4"/>
  <c r="K122" i="4" s="1"/>
  <c r="B122" i="4"/>
  <c r="F121" i="4"/>
  <c r="E121" i="4"/>
  <c r="D121" i="4"/>
  <c r="C121" i="4"/>
  <c r="K121" i="4" s="1"/>
  <c r="B121" i="4"/>
  <c r="F120" i="4"/>
  <c r="E120" i="4"/>
  <c r="D120" i="4"/>
  <c r="C120" i="4"/>
  <c r="K120" i="4" s="1"/>
  <c r="B120" i="4"/>
  <c r="F119" i="4"/>
  <c r="E119" i="4"/>
  <c r="D119" i="4"/>
  <c r="C119" i="4"/>
  <c r="K119" i="4" s="1"/>
  <c r="B119" i="4"/>
  <c r="F118" i="4"/>
  <c r="E118" i="4"/>
  <c r="D118" i="4"/>
  <c r="C118" i="4"/>
  <c r="K118" i="4" s="1"/>
  <c r="B118" i="4"/>
  <c r="F117" i="4"/>
  <c r="E117" i="4"/>
  <c r="D117" i="4"/>
  <c r="C117" i="4"/>
  <c r="K117" i="4" s="1"/>
  <c r="B117" i="4"/>
  <c r="F116" i="4"/>
  <c r="E116" i="4"/>
  <c r="D116" i="4"/>
  <c r="C116" i="4"/>
  <c r="K116" i="4" s="1"/>
  <c r="B116" i="4"/>
  <c r="F115" i="4"/>
  <c r="E115" i="4"/>
  <c r="D115" i="4"/>
  <c r="C115" i="4"/>
  <c r="K115" i="4" s="1"/>
  <c r="B115" i="4"/>
  <c r="F114" i="4"/>
  <c r="E114" i="4"/>
  <c r="D114" i="4"/>
  <c r="C114" i="4"/>
  <c r="K114" i="4" s="1"/>
  <c r="B114" i="4"/>
  <c r="F113" i="4"/>
  <c r="E113" i="4"/>
  <c r="D113" i="4"/>
  <c r="C113" i="4"/>
  <c r="K113" i="4" s="1"/>
  <c r="B113" i="4"/>
  <c r="F112" i="4"/>
  <c r="E112" i="4"/>
  <c r="D112" i="4"/>
  <c r="C112" i="4"/>
  <c r="K112" i="4" s="1"/>
  <c r="B112" i="4"/>
  <c r="F111" i="4"/>
  <c r="E111" i="4"/>
  <c r="D111" i="4"/>
  <c r="C111" i="4"/>
  <c r="K111" i="4" s="1"/>
  <c r="B111" i="4"/>
  <c r="F110" i="4"/>
  <c r="E110" i="4"/>
  <c r="D110" i="4"/>
  <c r="C110" i="4"/>
  <c r="K110" i="4" s="1"/>
  <c r="B110" i="4"/>
  <c r="F109" i="4"/>
  <c r="E109" i="4"/>
  <c r="D109" i="4"/>
  <c r="C109" i="4"/>
  <c r="K109" i="4" s="1"/>
  <c r="B109" i="4"/>
  <c r="F108" i="4"/>
  <c r="E108" i="4"/>
  <c r="D108" i="4"/>
  <c r="C108" i="4"/>
  <c r="K108" i="4" s="1"/>
  <c r="B108" i="4"/>
  <c r="F107" i="4"/>
  <c r="E107" i="4"/>
  <c r="D107" i="4"/>
  <c r="C107" i="4"/>
  <c r="K107" i="4" s="1"/>
  <c r="B107" i="4"/>
  <c r="F106" i="4"/>
  <c r="E106" i="4"/>
  <c r="D106" i="4"/>
  <c r="C106" i="4"/>
  <c r="K106" i="4" s="1"/>
  <c r="B106" i="4"/>
  <c r="F105" i="4"/>
  <c r="E105" i="4"/>
  <c r="D105" i="4"/>
  <c r="C105" i="4"/>
  <c r="K105" i="4" s="1"/>
  <c r="B105" i="4"/>
  <c r="F104" i="4"/>
  <c r="E104" i="4"/>
  <c r="D104" i="4"/>
  <c r="C104" i="4"/>
  <c r="K104" i="4" s="1"/>
  <c r="B104" i="4"/>
  <c r="F103" i="4"/>
  <c r="E103" i="4"/>
  <c r="D103" i="4"/>
  <c r="C103" i="4"/>
  <c r="K103" i="4" s="1"/>
  <c r="B103" i="4"/>
  <c r="F102" i="4"/>
  <c r="E102" i="4"/>
  <c r="D102" i="4"/>
  <c r="C102" i="4"/>
  <c r="K102" i="4" s="1"/>
  <c r="B102" i="4"/>
  <c r="F101" i="4"/>
  <c r="E101" i="4"/>
  <c r="D101" i="4"/>
  <c r="C101" i="4"/>
  <c r="K101" i="4" s="1"/>
  <c r="B101" i="4"/>
  <c r="F100" i="4"/>
  <c r="E100" i="4"/>
  <c r="D100" i="4"/>
  <c r="C100" i="4"/>
  <c r="K100" i="4" s="1"/>
  <c r="B100" i="4"/>
  <c r="F99" i="4"/>
  <c r="E99" i="4"/>
  <c r="D99" i="4"/>
  <c r="C99" i="4"/>
  <c r="K99" i="4" s="1"/>
  <c r="B99" i="4"/>
  <c r="F98" i="4"/>
  <c r="E98" i="4"/>
  <c r="D98" i="4"/>
  <c r="C98" i="4"/>
  <c r="K98" i="4" s="1"/>
  <c r="B98" i="4"/>
  <c r="F97" i="4"/>
  <c r="E97" i="4"/>
  <c r="D97" i="4"/>
  <c r="C97" i="4"/>
  <c r="K97" i="4" s="1"/>
  <c r="B97" i="4"/>
  <c r="F96" i="4"/>
  <c r="E96" i="4"/>
  <c r="D96" i="4"/>
  <c r="C96" i="4"/>
  <c r="K96" i="4" s="1"/>
  <c r="B96" i="4"/>
  <c r="F95" i="4"/>
  <c r="E95" i="4"/>
  <c r="D95" i="4"/>
  <c r="C95" i="4"/>
  <c r="K95" i="4" s="1"/>
  <c r="B95" i="4"/>
  <c r="F94" i="4"/>
  <c r="E94" i="4"/>
  <c r="D94" i="4"/>
  <c r="C94" i="4"/>
  <c r="K94" i="4" s="1"/>
  <c r="B94" i="4"/>
  <c r="F93" i="4"/>
  <c r="E93" i="4"/>
  <c r="D93" i="4"/>
  <c r="C93" i="4"/>
  <c r="K93" i="4" s="1"/>
  <c r="B93" i="4"/>
  <c r="F92" i="4"/>
  <c r="E92" i="4"/>
  <c r="D92" i="4"/>
  <c r="C92" i="4"/>
  <c r="K92" i="4" s="1"/>
  <c r="B92" i="4"/>
  <c r="F91" i="4"/>
  <c r="E91" i="4"/>
  <c r="D91" i="4"/>
  <c r="C91" i="4"/>
  <c r="K91" i="4" s="1"/>
  <c r="B91" i="4"/>
  <c r="F90" i="4"/>
  <c r="E90" i="4"/>
  <c r="D90" i="4"/>
  <c r="C90" i="4"/>
  <c r="K90" i="4" s="1"/>
  <c r="B90" i="4"/>
  <c r="F89" i="4"/>
  <c r="E89" i="4"/>
  <c r="D89" i="4"/>
  <c r="C89" i="4"/>
  <c r="K89" i="4" s="1"/>
  <c r="B89" i="4"/>
  <c r="F88" i="4"/>
  <c r="E88" i="4"/>
  <c r="D88" i="4"/>
  <c r="C88" i="4"/>
  <c r="K88" i="4" s="1"/>
  <c r="B88" i="4"/>
  <c r="F87" i="4"/>
  <c r="E87" i="4"/>
  <c r="D87" i="4"/>
  <c r="C87" i="4"/>
  <c r="K87" i="4" s="1"/>
  <c r="B87" i="4"/>
  <c r="F86" i="4"/>
  <c r="E86" i="4"/>
  <c r="D86" i="4"/>
  <c r="C86" i="4"/>
  <c r="K86" i="4" s="1"/>
  <c r="B86" i="4"/>
  <c r="F85" i="4"/>
  <c r="E85" i="4"/>
  <c r="D85" i="4"/>
  <c r="C85" i="4"/>
  <c r="K85" i="4" s="1"/>
  <c r="B85" i="4"/>
  <c r="F84" i="4"/>
  <c r="E84" i="4"/>
  <c r="D84" i="4"/>
  <c r="C84" i="4"/>
  <c r="K84" i="4" s="1"/>
  <c r="B84" i="4"/>
  <c r="F83" i="4"/>
  <c r="E83" i="4"/>
  <c r="D83" i="4"/>
  <c r="C83" i="4"/>
  <c r="K83" i="4" s="1"/>
  <c r="B83" i="4"/>
  <c r="F82" i="4"/>
  <c r="E82" i="4"/>
  <c r="D82" i="4"/>
  <c r="C82" i="4"/>
  <c r="K82" i="4" s="1"/>
  <c r="B82" i="4"/>
  <c r="F81" i="4"/>
  <c r="E81" i="4"/>
  <c r="D81" i="4"/>
  <c r="C81" i="4"/>
  <c r="K81" i="4" s="1"/>
  <c r="B81" i="4"/>
  <c r="F80" i="4"/>
  <c r="E80" i="4"/>
  <c r="D80" i="4"/>
  <c r="C80" i="4"/>
  <c r="K80" i="4" s="1"/>
  <c r="B80" i="4"/>
  <c r="F79" i="4"/>
  <c r="E79" i="4"/>
  <c r="D79" i="4"/>
  <c r="C79" i="4"/>
  <c r="K79" i="4" s="1"/>
  <c r="B79" i="4"/>
  <c r="F78" i="4"/>
  <c r="E78" i="4"/>
  <c r="D78" i="4"/>
  <c r="C78" i="4"/>
  <c r="K78" i="4" s="1"/>
  <c r="B78" i="4"/>
  <c r="F77" i="4"/>
  <c r="E77" i="4"/>
  <c r="D77" i="4"/>
  <c r="C77" i="4"/>
  <c r="K77" i="4" s="1"/>
  <c r="B77" i="4"/>
  <c r="F76" i="4"/>
  <c r="E76" i="4"/>
  <c r="D76" i="4"/>
  <c r="C76" i="4"/>
  <c r="K76" i="4" s="1"/>
  <c r="B76" i="4"/>
  <c r="F75" i="4"/>
  <c r="E75" i="4"/>
  <c r="D75" i="4"/>
  <c r="C75" i="4"/>
  <c r="K75" i="4" s="1"/>
  <c r="B75" i="4"/>
  <c r="F74" i="4"/>
  <c r="E74" i="4"/>
  <c r="D74" i="4"/>
  <c r="C74" i="4"/>
  <c r="K74" i="4" s="1"/>
  <c r="B74" i="4"/>
  <c r="F73" i="4"/>
  <c r="E73" i="4"/>
  <c r="D73" i="4"/>
  <c r="C73" i="4"/>
  <c r="K73" i="4" s="1"/>
  <c r="B73" i="4"/>
  <c r="F72" i="4"/>
  <c r="E72" i="4"/>
  <c r="D72" i="4"/>
  <c r="C72" i="4"/>
  <c r="K72" i="4" s="1"/>
  <c r="B72" i="4"/>
  <c r="F71" i="4"/>
  <c r="E71" i="4"/>
  <c r="D71" i="4"/>
  <c r="C71" i="4"/>
  <c r="K71" i="4" s="1"/>
  <c r="B71" i="4"/>
  <c r="F70" i="4"/>
  <c r="E70" i="4"/>
  <c r="D70" i="4"/>
  <c r="C70" i="4"/>
  <c r="K70" i="4" s="1"/>
  <c r="B70" i="4"/>
  <c r="F69" i="4"/>
  <c r="E69" i="4"/>
  <c r="D69" i="4"/>
  <c r="C69" i="4"/>
  <c r="K69" i="4" s="1"/>
  <c r="B69" i="4"/>
  <c r="F68" i="4"/>
  <c r="E68" i="4"/>
  <c r="D68" i="4"/>
  <c r="C68" i="4"/>
  <c r="K68" i="4" s="1"/>
  <c r="B68" i="4"/>
  <c r="F67" i="4"/>
  <c r="E67" i="4"/>
  <c r="D67" i="4"/>
  <c r="C67" i="4"/>
  <c r="K67" i="4" s="1"/>
  <c r="B67" i="4"/>
  <c r="F66" i="4"/>
  <c r="E66" i="4"/>
  <c r="D66" i="4"/>
  <c r="C66" i="4"/>
  <c r="K66" i="4" s="1"/>
  <c r="B66" i="4"/>
  <c r="F65" i="4"/>
  <c r="E65" i="4"/>
  <c r="D65" i="4"/>
  <c r="C65" i="4"/>
  <c r="K65" i="4" s="1"/>
  <c r="B65" i="4"/>
  <c r="F64" i="4"/>
  <c r="E64" i="4"/>
  <c r="D64" i="4"/>
  <c r="C64" i="4"/>
  <c r="K64" i="4" s="1"/>
  <c r="B64" i="4"/>
  <c r="F63" i="4"/>
  <c r="E63" i="4"/>
  <c r="D63" i="4"/>
  <c r="C63" i="4"/>
  <c r="K63" i="4" s="1"/>
  <c r="B63" i="4"/>
  <c r="F62" i="4"/>
  <c r="E62" i="4"/>
  <c r="D62" i="4"/>
  <c r="C62" i="4"/>
  <c r="K62" i="4" s="1"/>
  <c r="B62" i="4"/>
  <c r="F61" i="4"/>
  <c r="E61" i="4"/>
  <c r="D61" i="4"/>
  <c r="C61" i="4"/>
  <c r="K61" i="4" s="1"/>
  <c r="B61" i="4"/>
  <c r="F60" i="4"/>
  <c r="E60" i="4"/>
  <c r="D60" i="4"/>
  <c r="C60" i="4"/>
  <c r="K60" i="4" s="1"/>
  <c r="B60" i="4"/>
  <c r="F59" i="4"/>
  <c r="E59" i="4"/>
  <c r="D59" i="4"/>
  <c r="C59" i="4"/>
  <c r="K59" i="4" s="1"/>
  <c r="B59" i="4"/>
  <c r="F58" i="4"/>
  <c r="E58" i="4"/>
  <c r="D58" i="4"/>
  <c r="C58" i="4"/>
  <c r="K58" i="4" s="1"/>
  <c r="B58" i="4"/>
  <c r="F57" i="4"/>
  <c r="E57" i="4"/>
  <c r="D57" i="4"/>
  <c r="C57" i="4"/>
  <c r="K57" i="4" s="1"/>
  <c r="B57" i="4"/>
  <c r="F56" i="4"/>
  <c r="E56" i="4"/>
  <c r="D56" i="4"/>
  <c r="C56" i="4"/>
  <c r="K56" i="4" s="1"/>
  <c r="B56" i="4"/>
  <c r="F55" i="4"/>
  <c r="E55" i="4"/>
  <c r="D55" i="4"/>
  <c r="C55" i="4"/>
  <c r="K55" i="4" s="1"/>
  <c r="B55" i="4"/>
  <c r="F54" i="4"/>
  <c r="E54" i="4"/>
  <c r="D54" i="4"/>
  <c r="C54" i="4"/>
  <c r="K54" i="4" s="1"/>
  <c r="B54" i="4"/>
  <c r="F53" i="4"/>
  <c r="E53" i="4"/>
  <c r="D53" i="4"/>
  <c r="C53" i="4"/>
  <c r="K53" i="4" s="1"/>
  <c r="B53" i="4"/>
  <c r="F52" i="4"/>
  <c r="E52" i="4"/>
  <c r="D52" i="4"/>
  <c r="C52" i="4"/>
  <c r="K52" i="4" s="1"/>
  <c r="B52" i="4"/>
  <c r="F51" i="4"/>
  <c r="E51" i="4"/>
  <c r="D51" i="4"/>
  <c r="C51" i="4"/>
  <c r="K51" i="4" s="1"/>
  <c r="B51" i="4"/>
  <c r="F50" i="4"/>
  <c r="E50" i="4"/>
  <c r="D50" i="4"/>
  <c r="C50" i="4"/>
  <c r="K50" i="4" s="1"/>
  <c r="B50" i="4"/>
  <c r="F49" i="4"/>
  <c r="E49" i="4"/>
  <c r="D49" i="4"/>
  <c r="C49" i="4"/>
  <c r="K49" i="4" s="1"/>
  <c r="B49" i="4"/>
  <c r="F48" i="4"/>
  <c r="E48" i="4"/>
  <c r="D48" i="4"/>
  <c r="C48" i="4"/>
  <c r="K48" i="4" s="1"/>
  <c r="B48" i="4"/>
  <c r="F47" i="4"/>
  <c r="E47" i="4"/>
  <c r="D47" i="4"/>
  <c r="C47" i="4"/>
  <c r="K47" i="4" s="1"/>
  <c r="B47" i="4"/>
  <c r="F46" i="4"/>
  <c r="E46" i="4"/>
  <c r="D46" i="4"/>
  <c r="C46" i="4"/>
  <c r="K46" i="4" s="1"/>
  <c r="B46" i="4"/>
  <c r="F45" i="4"/>
  <c r="E45" i="4"/>
  <c r="D45" i="4"/>
  <c r="C45" i="4"/>
  <c r="K45" i="4" s="1"/>
  <c r="B45" i="4"/>
  <c r="F44" i="4"/>
  <c r="E44" i="4"/>
  <c r="D44" i="4"/>
  <c r="C44" i="4"/>
  <c r="K44" i="4" s="1"/>
  <c r="B44" i="4"/>
  <c r="F43" i="4"/>
  <c r="E43" i="4"/>
  <c r="D43" i="4"/>
  <c r="C43" i="4"/>
  <c r="K43" i="4" s="1"/>
  <c r="B43" i="4"/>
  <c r="F42" i="4"/>
  <c r="E42" i="4"/>
  <c r="D42" i="4"/>
  <c r="C42" i="4"/>
  <c r="K42" i="4" s="1"/>
  <c r="B42" i="4"/>
  <c r="F41" i="4"/>
  <c r="E41" i="4"/>
  <c r="D41" i="4"/>
  <c r="C41" i="4"/>
  <c r="K41" i="4" s="1"/>
  <c r="B41" i="4"/>
  <c r="F40" i="4"/>
  <c r="E40" i="4"/>
  <c r="D40" i="4"/>
  <c r="C40" i="4"/>
  <c r="K40" i="4" s="1"/>
  <c r="B40" i="4"/>
  <c r="F39" i="4"/>
  <c r="E39" i="4"/>
  <c r="D39" i="4"/>
  <c r="C39" i="4"/>
  <c r="K39" i="4" s="1"/>
  <c r="B39" i="4"/>
  <c r="F38" i="4"/>
  <c r="E38" i="4"/>
  <c r="D38" i="4"/>
  <c r="C38" i="4"/>
  <c r="K38" i="4" s="1"/>
  <c r="B38" i="4"/>
  <c r="F37" i="4"/>
  <c r="E37" i="4"/>
  <c r="D37" i="4"/>
  <c r="C37" i="4"/>
  <c r="K37" i="4" s="1"/>
  <c r="B37" i="4"/>
  <c r="F36" i="4"/>
  <c r="E36" i="4"/>
  <c r="D36" i="4"/>
  <c r="C36" i="4"/>
  <c r="K36" i="4" s="1"/>
  <c r="B36" i="4"/>
  <c r="F35" i="4"/>
  <c r="E35" i="4"/>
  <c r="D35" i="4"/>
  <c r="C35" i="4"/>
  <c r="K35" i="4" s="1"/>
  <c r="B35" i="4"/>
  <c r="F34" i="4"/>
  <c r="E34" i="4"/>
  <c r="D34" i="4"/>
  <c r="C34" i="4"/>
  <c r="K34" i="4" s="1"/>
  <c r="B34" i="4"/>
  <c r="F33" i="4"/>
  <c r="E33" i="4"/>
  <c r="D33" i="4"/>
  <c r="C33" i="4"/>
  <c r="K33" i="4" s="1"/>
  <c r="B33" i="4"/>
  <c r="F32" i="4"/>
  <c r="E32" i="4"/>
  <c r="D32" i="4"/>
  <c r="C32" i="4"/>
  <c r="K32" i="4" s="1"/>
  <c r="B32" i="4"/>
  <c r="F31" i="4"/>
  <c r="E31" i="4"/>
  <c r="D31" i="4"/>
  <c r="C31" i="4"/>
  <c r="K31" i="4" s="1"/>
  <c r="B31" i="4"/>
  <c r="F30" i="4"/>
  <c r="E30" i="4"/>
  <c r="D30" i="4"/>
  <c r="C30" i="4"/>
  <c r="K30" i="4" s="1"/>
  <c r="B30" i="4"/>
  <c r="F29" i="4"/>
  <c r="E29" i="4"/>
  <c r="D29" i="4"/>
  <c r="C29" i="4"/>
  <c r="K29" i="4" s="1"/>
  <c r="B29" i="4"/>
  <c r="F28" i="4"/>
  <c r="E28" i="4"/>
  <c r="D28" i="4"/>
  <c r="C28" i="4"/>
  <c r="K28" i="4" s="1"/>
  <c r="B28" i="4"/>
  <c r="F27" i="4"/>
  <c r="E27" i="4"/>
  <c r="D27" i="4"/>
  <c r="C27" i="4"/>
  <c r="K27" i="4" s="1"/>
  <c r="B27" i="4"/>
  <c r="F26" i="4"/>
  <c r="E26" i="4"/>
  <c r="D26" i="4"/>
  <c r="C26" i="4"/>
  <c r="K26" i="4" s="1"/>
  <c r="B26" i="4"/>
  <c r="F25" i="4"/>
  <c r="E25" i="4"/>
  <c r="D25" i="4"/>
  <c r="C25" i="4"/>
  <c r="K25" i="4" s="1"/>
  <c r="B25" i="4"/>
  <c r="F24" i="4"/>
  <c r="E24" i="4"/>
  <c r="D24" i="4"/>
  <c r="C24" i="4"/>
  <c r="K24" i="4" s="1"/>
  <c r="B24" i="4"/>
  <c r="F23" i="4"/>
  <c r="E23" i="4"/>
  <c r="D23" i="4"/>
  <c r="C23" i="4"/>
  <c r="B23" i="4"/>
  <c r="F22" i="4"/>
  <c r="E22" i="4"/>
  <c r="D22" i="4"/>
  <c r="C22" i="4"/>
  <c r="B22" i="4"/>
  <c r="F21" i="4"/>
  <c r="E21" i="4"/>
  <c r="D21" i="4"/>
  <c r="C21" i="4"/>
  <c r="B21" i="4"/>
  <c r="F20" i="4"/>
  <c r="E20" i="4"/>
  <c r="D20" i="4"/>
  <c r="C20" i="4"/>
  <c r="B20" i="4"/>
  <c r="F19" i="4"/>
  <c r="E19" i="4"/>
  <c r="D19" i="4"/>
  <c r="C19" i="4"/>
  <c r="B19" i="4"/>
  <c r="F18" i="4"/>
  <c r="E18" i="4"/>
  <c r="D18" i="4"/>
  <c r="C18" i="4"/>
  <c r="B18" i="4"/>
  <c r="F17" i="4"/>
  <c r="E17" i="4"/>
  <c r="D17" i="4"/>
  <c r="C17" i="4"/>
  <c r="B17" i="4"/>
  <c r="F16" i="4"/>
  <c r="E16" i="4"/>
  <c r="D16" i="4"/>
  <c r="C16" i="4"/>
  <c r="B16" i="4"/>
  <c r="F15" i="4"/>
  <c r="E15" i="4"/>
  <c r="D15" i="4"/>
  <c r="C15" i="4"/>
  <c r="B15" i="4"/>
  <c r="F14" i="4"/>
  <c r="E14" i="4"/>
  <c r="D14" i="4"/>
  <c r="C14" i="4"/>
  <c r="B14" i="4"/>
  <c r="F13" i="4"/>
  <c r="E13" i="4"/>
  <c r="D13" i="4"/>
  <c r="C13" i="4"/>
  <c r="B13" i="4"/>
  <c r="F12" i="4"/>
  <c r="E12" i="4"/>
  <c r="D12" i="4"/>
  <c r="C12" i="4"/>
  <c r="B12" i="4"/>
  <c r="F11" i="4"/>
  <c r="E11" i="4"/>
  <c r="D11" i="4"/>
  <c r="C11" i="4"/>
  <c r="B11" i="4"/>
  <c r="F10" i="4"/>
  <c r="E10" i="4"/>
  <c r="D10" i="4"/>
  <c r="C10" i="4"/>
  <c r="B10" i="4"/>
  <c r="F9" i="4"/>
  <c r="E9" i="4"/>
  <c r="D9" i="4"/>
  <c r="C9" i="4"/>
  <c r="B9" i="4"/>
  <c r="BH7" i="6" l="1"/>
  <c r="D17" i="7"/>
  <c r="BM101" i="4"/>
  <c r="BM21" i="4"/>
  <c r="BM105" i="4"/>
  <c r="BM116" i="4"/>
  <c r="BM93" i="4"/>
  <c r="BM29" i="4"/>
  <c r="BM97" i="4"/>
  <c r="BM200" i="4"/>
  <c r="BM63" i="4"/>
  <c r="BM17" i="4"/>
  <c r="BM49" i="4"/>
  <c r="BM109" i="4"/>
  <c r="BM25" i="4"/>
  <c r="BM57" i="4"/>
  <c r="BM197" i="4"/>
  <c r="BM37" i="4"/>
  <c r="BM155" i="4"/>
  <c r="BM204" i="4"/>
  <c r="BM209" i="4"/>
  <c r="BM167" i="4"/>
  <c r="BM188" i="4"/>
  <c r="BM201" i="4"/>
  <c r="BM9" i="4"/>
  <c r="BM159" i="4"/>
  <c r="BM192" i="4"/>
  <c r="BM28" i="4"/>
  <c r="BM33" i="4"/>
  <c r="BM205" i="4"/>
  <c r="BM250" i="4"/>
  <c r="BM13" i="4"/>
  <c r="BM45" i="4"/>
  <c r="BM163" i="4"/>
  <c r="BM184" i="4"/>
  <c r="BM41" i="4"/>
  <c r="BM96" i="4"/>
  <c r="BM108" i="4"/>
  <c r="BM94" i="4"/>
  <c r="BM110" i="4"/>
  <c r="BM132" i="4"/>
  <c r="BM148" i="4"/>
  <c r="BM129" i="4"/>
  <c r="BM145" i="4"/>
  <c r="BM126" i="4"/>
  <c r="BM142" i="4"/>
  <c r="BM177" i="4"/>
  <c r="BM183" i="4"/>
  <c r="BM202" i="4"/>
  <c r="BM53" i="4"/>
  <c r="BM16" i="4"/>
  <c r="BM186" i="4"/>
  <c r="BM72" i="4"/>
  <c r="BM65" i="4"/>
  <c r="BM81" i="4"/>
  <c r="BM112" i="4"/>
  <c r="BM174" i="4"/>
  <c r="BM215" i="4"/>
  <c r="BM124" i="4"/>
  <c r="BM246" i="4"/>
  <c r="BM67" i="4"/>
  <c r="BM22" i="4"/>
  <c r="BM38" i="4"/>
  <c r="BM54" i="4"/>
  <c r="BM156" i="4"/>
  <c r="BM219" i="4"/>
  <c r="BM228" i="4"/>
  <c r="BM229" i="4"/>
  <c r="BM32" i="4"/>
  <c r="BM48" i="4"/>
  <c r="BM18" i="4"/>
  <c r="BM34" i="4"/>
  <c r="BM50" i="4"/>
  <c r="BM79" i="4"/>
  <c r="BM76" i="4"/>
  <c r="BM117" i="4"/>
  <c r="BM69" i="4"/>
  <c r="BM85" i="4"/>
  <c r="BM98" i="4"/>
  <c r="BM114" i="4"/>
  <c r="BM120" i="4"/>
  <c r="BM136" i="4"/>
  <c r="BM133" i="4"/>
  <c r="BM149" i="4"/>
  <c r="BM130" i="4"/>
  <c r="BM146" i="4"/>
  <c r="BM162" i="4"/>
  <c r="BM168" i="4"/>
  <c r="BM181" i="4"/>
  <c r="BM178" i="4"/>
  <c r="BM190" i="4"/>
  <c r="BM187" i="4"/>
  <c r="BM206" i="4"/>
  <c r="BM211" i="4"/>
  <c r="BM221" i="4"/>
  <c r="BM242" i="4"/>
  <c r="BM172" i="4"/>
  <c r="BM166" i="4"/>
  <c r="BM20" i="4"/>
  <c r="BM100" i="4"/>
  <c r="BM83" i="4"/>
  <c r="BM92" i="4"/>
  <c r="BM252" i="4"/>
  <c r="BM12" i="4"/>
  <c r="BM75" i="4"/>
  <c r="BM251" i="4"/>
  <c r="BM231" i="4"/>
  <c r="BM36" i="4"/>
  <c r="BM10" i="4"/>
  <c r="BM26" i="4"/>
  <c r="BM42" i="4"/>
  <c r="BM58" i="4"/>
  <c r="BM68" i="4"/>
  <c r="BM84" i="4"/>
  <c r="BM61" i="4"/>
  <c r="BM77" i="4"/>
  <c r="BM170" i="4"/>
  <c r="BM60" i="4"/>
  <c r="BM154" i="4"/>
  <c r="BM180" i="4"/>
  <c r="BM208" i="4"/>
  <c r="BM169" i="4"/>
  <c r="BM225" i="4"/>
  <c r="BM222" i="4"/>
  <c r="BM230" i="4"/>
  <c r="BM258" i="4"/>
  <c r="BM19" i="4"/>
  <c r="BM51" i="4"/>
  <c r="BM78" i="4"/>
  <c r="BM111" i="4"/>
  <c r="BM127" i="4"/>
  <c r="BM143" i="4"/>
  <c r="BM203" i="4"/>
  <c r="BM239" i="4"/>
  <c r="BM56" i="4"/>
  <c r="BM88" i="4"/>
  <c r="BH7" i="4"/>
  <c r="BH6" i="4"/>
  <c r="BM40" i="4"/>
  <c r="BM44" i="4"/>
  <c r="BM11" i="4"/>
  <c r="BM27" i="4"/>
  <c r="BM43" i="4"/>
  <c r="BM59" i="4"/>
  <c r="BM71" i="4"/>
  <c r="BM104" i="4"/>
  <c r="BM70" i="4"/>
  <c r="BM86" i="4"/>
  <c r="BM90" i="4"/>
  <c r="BM106" i="4"/>
  <c r="BM87" i="4"/>
  <c r="BM103" i="4"/>
  <c r="BM144" i="4"/>
  <c r="BM125" i="4"/>
  <c r="BM141" i="4"/>
  <c r="BM122" i="4"/>
  <c r="BM138" i="4"/>
  <c r="BM119" i="4"/>
  <c r="BM135" i="4"/>
  <c r="BM151" i="4"/>
  <c r="BM160" i="4"/>
  <c r="BM161" i="4"/>
  <c r="BM173" i="4"/>
  <c r="BM179" i="4"/>
  <c r="BM194" i="4"/>
  <c r="BM198" i="4"/>
  <c r="BM195" i="4"/>
  <c r="BM217" i="4"/>
  <c r="BM214" i="4"/>
  <c r="BM226" i="4"/>
  <c r="BM223" i="4"/>
  <c r="BM224" i="4"/>
  <c r="BM235" i="4"/>
  <c r="BM232" i="4"/>
  <c r="BM233" i="4"/>
  <c r="BM234" i="4"/>
  <c r="BM240" i="4"/>
  <c r="BM237" i="4"/>
  <c r="BM247" i="4"/>
  <c r="BM248" i="4"/>
  <c r="BM249" i="4"/>
  <c r="BM255" i="4"/>
  <c r="BM253" i="4"/>
  <c r="BM95" i="4"/>
  <c r="BS258" i="4" a="1"/>
  <c r="BS258" i="4" s="1"/>
  <c r="BR258" i="4" a="1"/>
  <c r="BR258" i="4" s="1"/>
  <c r="BP258" i="4"/>
  <c r="BP257" i="4"/>
  <c r="BS256" i="4" a="1"/>
  <c r="BS256" i="4" s="1"/>
  <c r="BP254" i="4"/>
  <c r="BR253" i="4" a="1"/>
  <c r="BR253" i="4" s="1"/>
  <c r="BS257" i="4" a="1"/>
  <c r="BS257" i="4" s="1"/>
  <c r="BR256" i="4" a="1"/>
  <c r="BR256" i="4" s="1"/>
  <c r="BS255" i="4" a="1"/>
  <c r="BS255" i="4" s="1"/>
  <c r="BP253" i="4"/>
  <c r="BP255" i="4"/>
  <c r="BR254" i="4" a="1"/>
  <c r="BR254" i="4" s="1"/>
  <c r="BS253" i="4" a="1"/>
  <c r="BS253" i="4" s="1"/>
  <c r="BR257" i="4" a="1"/>
  <c r="BR257" i="4" s="1"/>
  <c r="BP256" i="4"/>
  <c r="BS254" i="4" a="1"/>
  <c r="BS254" i="4" s="1"/>
  <c r="BS252" i="4" a="1"/>
  <c r="BS252" i="4" s="1"/>
  <c r="BP250" i="4"/>
  <c r="BR252" i="4" a="1"/>
  <c r="BR252" i="4" s="1"/>
  <c r="BS251" i="4" a="1"/>
  <c r="BS251" i="4" s="1"/>
  <c r="BR255" i="4" a="1"/>
  <c r="BR255" i="4" s="1"/>
  <c r="BP252" i="4"/>
  <c r="BR251" i="4" a="1"/>
  <c r="BR251" i="4" s="1"/>
  <c r="BS250" i="4" a="1"/>
  <c r="BS250" i="4" s="1"/>
  <c r="BP251" i="4"/>
  <c r="BR250" i="4" a="1"/>
  <c r="BR250" i="4" s="1"/>
  <c r="BR249" i="4" a="1"/>
  <c r="BR249" i="4" s="1"/>
  <c r="BS248" i="4" a="1"/>
  <c r="BS248" i="4" s="1"/>
  <c r="BP246" i="4"/>
  <c r="BR245" i="4" a="1"/>
  <c r="BR245" i="4" s="1"/>
  <c r="BP249" i="4"/>
  <c r="BR248" i="4" a="1"/>
  <c r="BR248" i="4" s="1"/>
  <c r="BS247" i="4" a="1"/>
  <c r="BS247" i="4" s="1"/>
  <c r="BP248" i="4"/>
  <c r="BR247" i="4" a="1"/>
  <c r="BR247" i="4" s="1"/>
  <c r="BS246" i="4" a="1"/>
  <c r="BS246" i="4" s="1"/>
  <c r="BS249" i="4" a="1"/>
  <c r="BS249" i="4" s="1"/>
  <c r="BP247" i="4"/>
  <c r="BR246" i="4" a="1"/>
  <c r="BR246" i="4" s="1"/>
  <c r="BS245" i="4" a="1"/>
  <c r="BS245" i="4" s="1"/>
  <c r="BP244" i="4"/>
  <c r="BR243" i="4" a="1"/>
  <c r="BR243" i="4" s="1"/>
  <c r="BS242" i="4" a="1"/>
  <c r="BS242" i="4" s="1"/>
  <c r="BP240" i="4"/>
  <c r="BR239" i="4" a="1"/>
  <c r="BR239" i="4" s="1"/>
  <c r="BS238" i="4" a="1"/>
  <c r="BS238" i="4" s="1"/>
  <c r="BP245" i="4"/>
  <c r="BP243" i="4"/>
  <c r="BR242" i="4" a="1"/>
  <c r="BR242" i="4" s="1"/>
  <c r="BS241" i="4" a="1"/>
  <c r="BS241" i="4" s="1"/>
  <c r="BP239" i="4"/>
  <c r="BR238" i="4" a="1"/>
  <c r="BR238" i="4" s="1"/>
  <c r="BS237" i="4" a="1"/>
  <c r="BS237" i="4" s="1"/>
  <c r="BS244" i="4" a="1"/>
  <c r="BS244" i="4" s="1"/>
  <c r="BP242" i="4"/>
  <c r="BR241" i="4" a="1"/>
  <c r="BR241" i="4" s="1"/>
  <c r="BS240" i="4" a="1"/>
  <c r="BS240" i="4" s="1"/>
  <c r="BP238" i="4"/>
  <c r="BR237" i="4" a="1"/>
  <c r="BR237" i="4" s="1"/>
  <c r="BR244" i="4" a="1"/>
  <c r="BR244" i="4" s="1"/>
  <c r="BS243" i="4" a="1"/>
  <c r="BS243" i="4" s="1"/>
  <c r="BP241" i="4"/>
  <c r="BR240" i="4" a="1"/>
  <c r="BR240" i="4" s="1"/>
  <c r="BS239" i="4" a="1"/>
  <c r="BS239" i="4" s="1"/>
  <c r="BP237" i="4"/>
  <c r="BP235" i="4"/>
  <c r="BR234" i="4" a="1"/>
  <c r="BR234" i="4" s="1"/>
  <c r="BS233" i="4" a="1"/>
  <c r="BS233" i="4" s="1"/>
  <c r="BP231" i="4"/>
  <c r="BR230" i="4" a="1"/>
  <c r="BR230" i="4" s="1"/>
  <c r="BS229" i="4" a="1"/>
  <c r="BS229" i="4" s="1"/>
  <c r="BS236" i="4" a="1"/>
  <c r="BS236" i="4" s="1"/>
  <c r="BP234" i="4"/>
  <c r="BR233" i="4" a="1"/>
  <c r="BR233" i="4" s="1"/>
  <c r="BS232" i="4" a="1"/>
  <c r="BS232" i="4" s="1"/>
  <c r="BP230" i="4"/>
  <c r="BR229" i="4" a="1"/>
  <c r="BR229" i="4" s="1"/>
  <c r="BS228" i="4" a="1"/>
  <c r="BS228" i="4" s="1"/>
  <c r="BR236" i="4" a="1"/>
  <c r="BR236" i="4" s="1"/>
  <c r="BS235" i="4" a="1"/>
  <c r="BS235" i="4" s="1"/>
  <c r="BP233" i="4"/>
  <c r="BR232" i="4" a="1"/>
  <c r="BR232" i="4" s="1"/>
  <c r="BS231" i="4" a="1"/>
  <c r="BS231" i="4" s="1"/>
  <c r="BP229" i="4"/>
  <c r="BR228" i="4" a="1"/>
  <c r="BR228" i="4" s="1"/>
  <c r="BP236" i="4"/>
  <c r="BR235" i="4" a="1"/>
  <c r="BR235" i="4" s="1"/>
  <c r="BS234" i="4" a="1"/>
  <c r="BS234" i="4" s="1"/>
  <c r="BP232" i="4"/>
  <c r="BR231" i="4" a="1"/>
  <c r="BR231" i="4" s="1"/>
  <c r="BS230" i="4" a="1"/>
  <c r="BS230" i="4" s="1"/>
  <c r="BP228" i="4"/>
  <c r="BS227" i="4" a="1"/>
  <c r="BS227" i="4" s="1"/>
  <c r="BP225" i="4"/>
  <c r="BR224" i="4" a="1"/>
  <c r="BR224" i="4" s="1"/>
  <c r="BS223" i="4" a="1"/>
  <c r="BS223" i="4" s="1"/>
  <c r="BP221" i="4"/>
  <c r="BR220" i="4" a="1"/>
  <c r="BR220" i="4" s="1"/>
  <c r="BS219" i="4" a="1"/>
  <c r="BS219" i="4" s="1"/>
  <c r="BR227" i="4" a="1"/>
  <c r="BR227" i="4" s="1"/>
  <c r="BS226" i="4" a="1"/>
  <c r="BS226" i="4" s="1"/>
  <c r="BP224" i="4"/>
  <c r="BR223" i="4" a="1"/>
  <c r="BR223" i="4" s="1"/>
  <c r="BS222" i="4" a="1"/>
  <c r="BS222" i="4" s="1"/>
  <c r="BP220" i="4"/>
  <c r="BR219" i="4" a="1"/>
  <c r="BR219" i="4" s="1"/>
  <c r="BP227" i="4"/>
  <c r="BR226" i="4" a="1"/>
  <c r="BR226" i="4" s="1"/>
  <c r="BS225" i="4" a="1"/>
  <c r="BS225" i="4" s="1"/>
  <c r="BP223" i="4"/>
  <c r="BR222" i="4" a="1"/>
  <c r="BR222" i="4" s="1"/>
  <c r="BS221" i="4" a="1"/>
  <c r="BS221" i="4" s="1"/>
  <c r="BP219" i="4"/>
  <c r="BP226" i="4"/>
  <c r="BR225" i="4" a="1"/>
  <c r="BR225" i="4" s="1"/>
  <c r="BS224" i="4" a="1"/>
  <c r="BS224" i="4" s="1"/>
  <c r="BP222" i="4"/>
  <c r="BR221" i="4" a="1"/>
  <c r="BR221" i="4" s="1"/>
  <c r="BS220" i="4" a="1"/>
  <c r="BS220" i="4" s="1"/>
  <c r="BR218" i="4" a="1"/>
  <c r="BR218" i="4" s="1"/>
  <c r="BS217" i="4" a="1"/>
  <c r="BS217" i="4" s="1"/>
  <c r="BP215" i="4"/>
  <c r="BR214" i="4" a="1"/>
  <c r="BR214" i="4" s="1"/>
  <c r="BS213" i="4" a="1"/>
  <c r="BS213" i="4" s="1"/>
  <c r="BP211" i="4"/>
  <c r="BR210" i="4" a="1"/>
  <c r="BR210" i="4" s="1"/>
  <c r="BP218" i="4"/>
  <c r="BR217" i="4" a="1"/>
  <c r="BR217" i="4" s="1"/>
  <c r="BS216" i="4" a="1"/>
  <c r="BS216" i="4" s="1"/>
  <c r="BP214" i="4"/>
  <c r="BR213" i="4" a="1"/>
  <c r="BR213" i="4" s="1"/>
  <c r="BS212" i="4" a="1"/>
  <c r="BS212" i="4" s="1"/>
  <c r="BP210" i="4"/>
  <c r="BP217" i="4"/>
  <c r="BR216" i="4" a="1"/>
  <c r="BR216" i="4" s="1"/>
  <c r="BS215" i="4" a="1"/>
  <c r="BS215" i="4" s="1"/>
  <c r="BS218" i="4" a="1"/>
  <c r="BS218" i="4" s="1"/>
  <c r="BR215" i="4" a="1"/>
  <c r="BR215" i="4" s="1"/>
  <c r="BP208" i="4"/>
  <c r="BR207" i="4" a="1"/>
  <c r="BR207" i="4" s="1"/>
  <c r="BS206" i="4" a="1"/>
  <c r="BS206" i="4" s="1"/>
  <c r="BP204" i="4"/>
  <c r="BR203" i="4" a="1"/>
  <c r="BR203" i="4" s="1"/>
  <c r="BS202" i="4" a="1"/>
  <c r="BS202" i="4" s="1"/>
  <c r="BP200" i="4"/>
  <c r="BR199" i="4" a="1"/>
  <c r="BR199" i="4" s="1"/>
  <c r="BS198" i="4" a="1"/>
  <c r="BS198" i="4" s="1"/>
  <c r="BP196" i="4"/>
  <c r="BR195" i="4" a="1"/>
  <c r="BR195" i="4" s="1"/>
  <c r="BS214" i="4" a="1"/>
  <c r="BS214" i="4" s="1"/>
  <c r="BS209" i="4" a="1"/>
  <c r="BS209" i="4" s="1"/>
  <c r="BP207" i="4"/>
  <c r="BR206" i="4" a="1"/>
  <c r="BR206" i="4" s="1"/>
  <c r="BS205" i="4" a="1"/>
  <c r="BS205" i="4" s="1"/>
  <c r="BP203" i="4"/>
  <c r="BR202" i="4" a="1"/>
  <c r="BR202" i="4" s="1"/>
  <c r="BS201" i="4" a="1"/>
  <c r="BS201" i="4" s="1"/>
  <c r="BP199" i="4"/>
  <c r="BR198" i="4" a="1"/>
  <c r="BR198" i="4" s="1"/>
  <c r="BS197" i="4" a="1"/>
  <c r="BS197" i="4" s="1"/>
  <c r="BP195" i="4"/>
  <c r="BP216" i="4"/>
  <c r="BP213" i="4"/>
  <c r="BR212" i="4" a="1"/>
  <c r="BR212" i="4" s="1"/>
  <c r="BS211" i="4" a="1"/>
  <c r="BS211" i="4" s="1"/>
  <c r="BR209" i="4" a="1"/>
  <c r="BR209" i="4" s="1"/>
  <c r="BS208" i="4" a="1"/>
  <c r="BS208" i="4" s="1"/>
  <c r="BP206" i="4"/>
  <c r="BR205" i="4" a="1"/>
  <c r="BR205" i="4" s="1"/>
  <c r="BS204" i="4" a="1"/>
  <c r="BS204" i="4" s="1"/>
  <c r="BP202" i="4"/>
  <c r="BR201" i="4" a="1"/>
  <c r="BR201" i="4" s="1"/>
  <c r="BS200" i="4" a="1"/>
  <c r="BS200" i="4" s="1"/>
  <c r="BP198" i="4"/>
  <c r="BR197" i="4" a="1"/>
  <c r="BR197" i="4" s="1"/>
  <c r="BS196" i="4" a="1"/>
  <c r="BS196" i="4" s="1"/>
  <c r="BR211" i="4" a="1"/>
  <c r="BR211" i="4" s="1"/>
  <c r="BR204" i="4" a="1"/>
  <c r="BR204" i="4" s="1"/>
  <c r="BP197" i="4"/>
  <c r="BS195" i="4" a="1"/>
  <c r="BS195" i="4" s="1"/>
  <c r="BP194" i="4"/>
  <c r="BR193" i="4" a="1"/>
  <c r="BR193" i="4" s="1"/>
  <c r="BS192" i="4" a="1"/>
  <c r="BS192" i="4" s="1"/>
  <c r="BP190" i="4"/>
  <c r="BR189" i="4" a="1"/>
  <c r="BR189" i="4" s="1"/>
  <c r="BS188" i="4" a="1"/>
  <c r="BS188" i="4" s="1"/>
  <c r="BP186" i="4"/>
  <c r="BR185" i="4" a="1"/>
  <c r="BR185" i="4" s="1"/>
  <c r="BS184" i="4" a="1"/>
  <c r="BS184" i="4" s="1"/>
  <c r="BP182" i="4"/>
  <c r="BP212" i="4"/>
  <c r="BP209" i="4"/>
  <c r="BS207" i="4" a="1"/>
  <c r="BS207" i="4" s="1"/>
  <c r="BR200" i="4" a="1"/>
  <c r="BR200" i="4" s="1"/>
  <c r="BP193" i="4"/>
  <c r="BR192" i="4" a="1"/>
  <c r="BR192" i="4" s="1"/>
  <c r="BS191" i="4" a="1"/>
  <c r="BS191" i="4" s="1"/>
  <c r="BP189" i="4"/>
  <c r="BR188" i="4" a="1"/>
  <c r="BR188" i="4" s="1"/>
  <c r="BS187" i="4" a="1"/>
  <c r="BS187" i="4" s="1"/>
  <c r="BP185" i="4"/>
  <c r="BR184" i="4" a="1"/>
  <c r="BR184" i="4" s="1"/>
  <c r="BS183" i="4" a="1"/>
  <c r="BS183" i="4" s="1"/>
  <c r="BP205" i="4"/>
  <c r="BS203" i="4" a="1"/>
  <c r="BS203" i="4" s="1"/>
  <c r="BR196" i="4" a="1"/>
  <c r="BR196" i="4" s="1"/>
  <c r="BS194" i="4" a="1"/>
  <c r="BS194" i="4" s="1"/>
  <c r="BP192" i="4"/>
  <c r="BR191" i="4" a="1"/>
  <c r="BR191" i="4" s="1"/>
  <c r="BS190" i="4" a="1"/>
  <c r="BS190" i="4" s="1"/>
  <c r="BP188" i="4"/>
  <c r="BR187" i="4" a="1"/>
  <c r="BR187" i="4" s="1"/>
  <c r="BS186" i="4" a="1"/>
  <c r="BS186" i="4" s="1"/>
  <c r="BP184" i="4"/>
  <c r="BR183" i="4" a="1"/>
  <c r="BR183" i="4" s="1"/>
  <c r="BS182" i="4" a="1"/>
  <c r="BS182" i="4" s="1"/>
  <c r="BS210" i="4" a="1"/>
  <c r="BS210" i="4" s="1"/>
  <c r="BR208" i="4" a="1"/>
  <c r="BR208" i="4" s="1"/>
  <c r="BR190" i="4" a="1"/>
  <c r="BR190" i="4" s="1"/>
  <c r="BP183" i="4"/>
  <c r="BP180" i="4"/>
  <c r="BR179" i="4" a="1"/>
  <c r="BR179" i="4" s="1"/>
  <c r="BS178" i="4" a="1"/>
  <c r="BS178" i="4" s="1"/>
  <c r="BP176" i="4"/>
  <c r="BR175" i="4" a="1"/>
  <c r="BR175" i="4" s="1"/>
  <c r="BS174" i="4" a="1"/>
  <c r="BS174" i="4" s="1"/>
  <c r="BP172" i="4"/>
  <c r="BR171" i="4" a="1"/>
  <c r="BR171" i="4" s="1"/>
  <c r="BS170" i="4" a="1"/>
  <c r="BS170" i="4" s="1"/>
  <c r="BP168" i="4"/>
  <c r="BS193" i="4" a="1"/>
  <c r="BS193" i="4" s="1"/>
  <c r="BR186" i="4" a="1"/>
  <c r="BR186" i="4" s="1"/>
  <c r="BS181" i="4" a="1"/>
  <c r="BS181" i="4" s="1"/>
  <c r="BP179" i="4"/>
  <c r="BR178" i="4" a="1"/>
  <c r="BR178" i="4" s="1"/>
  <c r="BS177" i="4" a="1"/>
  <c r="BS177" i="4" s="1"/>
  <c r="BP175" i="4"/>
  <c r="BR174" i="4" a="1"/>
  <c r="BR174" i="4" s="1"/>
  <c r="BS173" i="4" a="1"/>
  <c r="BS173" i="4" s="1"/>
  <c r="BP171" i="4"/>
  <c r="BR170" i="4" a="1"/>
  <c r="BR170" i="4" s="1"/>
  <c r="BS169" i="4" a="1"/>
  <c r="BS169" i="4" s="1"/>
  <c r="BS199" i="4" a="1"/>
  <c r="BS199" i="4" s="1"/>
  <c r="BP191" i="4"/>
  <c r="BS189" i="4" a="1"/>
  <c r="BS189" i="4" s="1"/>
  <c r="BR182" i="4" a="1"/>
  <c r="BR182" i="4" s="1"/>
  <c r="BR181" i="4" a="1"/>
  <c r="BR181" i="4" s="1"/>
  <c r="BS180" i="4" a="1"/>
  <c r="BS180" i="4" s="1"/>
  <c r="BP178" i="4"/>
  <c r="BR177" i="4" a="1"/>
  <c r="BR177" i="4" s="1"/>
  <c r="BS176" i="4" a="1"/>
  <c r="BS176" i="4" s="1"/>
  <c r="BP174" i="4"/>
  <c r="BR173" i="4" a="1"/>
  <c r="BR173" i="4" s="1"/>
  <c r="BS172" i="4" a="1"/>
  <c r="BS172" i="4" s="1"/>
  <c r="BP170" i="4"/>
  <c r="BR169" i="4" a="1"/>
  <c r="BR169" i="4" s="1"/>
  <c r="BS168" i="4" a="1"/>
  <c r="BS168" i="4" s="1"/>
  <c r="BP201" i="4"/>
  <c r="BR194" i="4" a="1"/>
  <c r="BR194" i="4" s="1"/>
  <c r="BP187" i="4"/>
  <c r="BQ187" i="4" s="1"/>
  <c r="BS185" i="4" a="1"/>
  <c r="BS185" i="4" s="1"/>
  <c r="BP181" i="4"/>
  <c r="BR180" i="4" a="1"/>
  <c r="BR180" i="4" s="1"/>
  <c r="BS179" i="4" a="1"/>
  <c r="BS179" i="4" s="1"/>
  <c r="BP177" i="4"/>
  <c r="BR176" i="4" a="1"/>
  <c r="BR176" i="4" s="1"/>
  <c r="BS175" i="4" a="1"/>
  <c r="BS175" i="4" s="1"/>
  <c r="BR168" i="4" a="1"/>
  <c r="BR168" i="4" s="1"/>
  <c r="BP166" i="4"/>
  <c r="BR165" i="4" a="1"/>
  <c r="BR165" i="4" s="1"/>
  <c r="BS164" i="4" a="1"/>
  <c r="BS164" i="4" s="1"/>
  <c r="BP162" i="4"/>
  <c r="BR161" i="4" a="1"/>
  <c r="BR161" i="4" s="1"/>
  <c r="BS160" i="4" a="1"/>
  <c r="BS160" i="4" s="1"/>
  <c r="BP158" i="4"/>
  <c r="BR157" i="4" a="1"/>
  <c r="BR157" i="4" s="1"/>
  <c r="BS156" i="4" a="1"/>
  <c r="BS156" i="4" s="1"/>
  <c r="BP173" i="4"/>
  <c r="BS171" i="4" a="1"/>
  <c r="BS171" i="4" s="1"/>
  <c r="BS167" i="4" a="1"/>
  <c r="BS167" i="4" s="1"/>
  <c r="BP165" i="4"/>
  <c r="BR164" i="4" a="1"/>
  <c r="BR164" i="4" s="1"/>
  <c r="BS163" i="4" a="1"/>
  <c r="BS163" i="4" s="1"/>
  <c r="BP161" i="4"/>
  <c r="BR160" i="4" a="1"/>
  <c r="BR160" i="4" s="1"/>
  <c r="BS159" i="4" a="1"/>
  <c r="BS159" i="4" s="1"/>
  <c r="BP157" i="4"/>
  <c r="BR156" i="4" a="1"/>
  <c r="BR156" i="4" s="1"/>
  <c r="BS155" i="4" a="1"/>
  <c r="BS155" i="4" s="1"/>
  <c r="BP153" i="4"/>
  <c r="BP169" i="4"/>
  <c r="BR167" i="4" a="1"/>
  <c r="BR167" i="4" s="1"/>
  <c r="BS166" i="4" a="1"/>
  <c r="BS166" i="4" s="1"/>
  <c r="BP164" i="4"/>
  <c r="BR163" i="4" a="1"/>
  <c r="BR163" i="4" s="1"/>
  <c r="BS162" i="4" a="1"/>
  <c r="BS162" i="4" s="1"/>
  <c r="BP160" i="4"/>
  <c r="BR159" i="4" a="1"/>
  <c r="BR159" i="4" s="1"/>
  <c r="BS158" i="4" a="1"/>
  <c r="BS158" i="4" s="1"/>
  <c r="BP156" i="4"/>
  <c r="BR155" i="4" a="1"/>
  <c r="BR155" i="4" s="1"/>
  <c r="BS154" i="4" a="1"/>
  <c r="BS154" i="4" s="1"/>
  <c r="BP152" i="4"/>
  <c r="BR172" i="4" a="1"/>
  <c r="BR172" i="4" s="1"/>
  <c r="BP167" i="4"/>
  <c r="BR166" i="4" a="1"/>
  <c r="BR166" i="4" s="1"/>
  <c r="BS165" i="4" a="1"/>
  <c r="BS165" i="4" s="1"/>
  <c r="BP163" i="4"/>
  <c r="BR162" i="4" a="1"/>
  <c r="BR162" i="4" s="1"/>
  <c r="BS161" i="4" a="1"/>
  <c r="BS161" i="4" s="1"/>
  <c r="BP159" i="4"/>
  <c r="BR158" i="4" a="1"/>
  <c r="BR158" i="4" s="1"/>
  <c r="BS157" i="4" a="1"/>
  <c r="BS157" i="4" s="1"/>
  <c r="BP155" i="4"/>
  <c r="BR154" i="4" a="1"/>
  <c r="BR154" i="4" s="1"/>
  <c r="BS153" i="4" a="1"/>
  <c r="BS153" i="4" s="1"/>
  <c r="BP154" i="4"/>
  <c r="BR151" i="4" a="1"/>
  <c r="BR151" i="4" s="1"/>
  <c r="BS150" i="4" a="1"/>
  <c r="BS150" i="4" s="1"/>
  <c r="BP148" i="4"/>
  <c r="BR147" i="4" a="1"/>
  <c r="BR147" i="4" s="1"/>
  <c r="BS146" i="4" a="1"/>
  <c r="BS146" i="4" s="1"/>
  <c r="BP144" i="4"/>
  <c r="BR143" i="4" a="1"/>
  <c r="BR143" i="4" s="1"/>
  <c r="BS142" i="4" a="1"/>
  <c r="BS142" i="4" s="1"/>
  <c r="BP140" i="4"/>
  <c r="BR139" i="4" a="1"/>
  <c r="BR139" i="4" s="1"/>
  <c r="BS138" i="4" a="1"/>
  <c r="BS138" i="4" s="1"/>
  <c r="BP136" i="4"/>
  <c r="BR135" i="4" a="1"/>
  <c r="BR135" i="4" s="1"/>
  <c r="BS134" i="4" a="1"/>
  <c r="BS134" i="4" s="1"/>
  <c r="BP132" i="4"/>
  <c r="BR131" i="4" a="1"/>
  <c r="BR131" i="4" s="1"/>
  <c r="BS130" i="4" a="1"/>
  <c r="BS130" i="4" s="1"/>
  <c r="BP128" i="4"/>
  <c r="BR127" i="4" a="1"/>
  <c r="BR127" i="4" s="1"/>
  <c r="BS126" i="4" a="1"/>
  <c r="BS126" i="4" s="1"/>
  <c r="BP124" i="4"/>
  <c r="BR123" i="4" a="1"/>
  <c r="BR123" i="4" s="1"/>
  <c r="BS122" i="4" a="1"/>
  <c r="BS122" i="4" s="1"/>
  <c r="BP120" i="4"/>
  <c r="BR119" i="4" a="1"/>
  <c r="BR119" i="4" s="1"/>
  <c r="BS118" i="4" a="1"/>
  <c r="BS118" i="4" s="1"/>
  <c r="BS152" i="4" a="1"/>
  <c r="BS152" i="4" s="1"/>
  <c r="BP151" i="4"/>
  <c r="BR150" i="4" a="1"/>
  <c r="BR150" i="4" s="1"/>
  <c r="BS149" i="4" a="1"/>
  <c r="BS149" i="4" s="1"/>
  <c r="BP147" i="4"/>
  <c r="BR146" i="4" a="1"/>
  <c r="BR146" i="4" s="1"/>
  <c r="BS145" i="4" a="1"/>
  <c r="BS145" i="4" s="1"/>
  <c r="BP143" i="4"/>
  <c r="BR142" i="4" a="1"/>
  <c r="BR142" i="4" s="1"/>
  <c r="BS141" i="4" a="1"/>
  <c r="BS141" i="4" s="1"/>
  <c r="BP139" i="4"/>
  <c r="BR138" i="4" a="1"/>
  <c r="BR138" i="4" s="1"/>
  <c r="BS137" i="4" a="1"/>
  <c r="BS137" i="4" s="1"/>
  <c r="BP135" i="4"/>
  <c r="BR134" i="4" a="1"/>
  <c r="BR134" i="4" s="1"/>
  <c r="BS133" i="4" a="1"/>
  <c r="BS133" i="4" s="1"/>
  <c r="BP131" i="4"/>
  <c r="BR130" i="4" a="1"/>
  <c r="BR130" i="4" s="1"/>
  <c r="BS129" i="4" a="1"/>
  <c r="BS129" i="4" s="1"/>
  <c r="BP127" i="4"/>
  <c r="BR126" i="4" a="1"/>
  <c r="BR126" i="4" s="1"/>
  <c r="BS125" i="4" a="1"/>
  <c r="BS125" i="4" s="1"/>
  <c r="BP123" i="4"/>
  <c r="BR122" i="4" a="1"/>
  <c r="BR122" i="4" s="1"/>
  <c r="BS121" i="4" a="1"/>
  <c r="BS121" i="4" s="1"/>
  <c r="BP119" i="4"/>
  <c r="BR118" i="4" a="1"/>
  <c r="BR118" i="4" s="1"/>
  <c r="BS117" i="4" a="1"/>
  <c r="BS117" i="4" s="1"/>
  <c r="BR153" i="4" a="1"/>
  <c r="BR153" i="4" s="1"/>
  <c r="BR152" i="4" a="1"/>
  <c r="BR152" i="4" s="1"/>
  <c r="BP150" i="4"/>
  <c r="BR149" i="4" a="1"/>
  <c r="BR149" i="4" s="1"/>
  <c r="BS148" i="4" a="1"/>
  <c r="BS148" i="4" s="1"/>
  <c r="BP146" i="4"/>
  <c r="BR145" i="4" a="1"/>
  <c r="BR145" i="4" s="1"/>
  <c r="BS144" i="4" a="1"/>
  <c r="BS144" i="4" s="1"/>
  <c r="BP142" i="4"/>
  <c r="BR141" i="4" a="1"/>
  <c r="BR141" i="4" s="1"/>
  <c r="BS140" i="4" a="1"/>
  <c r="BS140" i="4" s="1"/>
  <c r="BP138" i="4"/>
  <c r="BR137" i="4" a="1"/>
  <c r="BR137" i="4" s="1"/>
  <c r="BS136" i="4" a="1"/>
  <c r="BS136" i="4" s="1"/>
  <c r="BP134" i="4"/>
  <c r="BR133" i="4" a="1"/>
  <c r="BR133" i="4" s="1"/>
  <c r="BS132" i="4" a="1"/>
  <c r="BS132" i="4" s="1"/>
  <c r="BP130" i="4"/>
  <c r="BR129" i="4" a="1"/>
  <c r="BR129" i="4" s="1"/>
  <c r="BS128" i="4" a="1"/>
  <c r="BS128" i="4" s="1"/>
  <c r="BP126" i="4"/>
  <c r="BR125" i="4" a="1"/>
  <c r="BR125" i="4" s="1"/>
  <c r="BS124" i="4" a="1"/>
  <c r="BS124" i="4" s="1"/>
  <c r="BP122" i="4"/>
  <c r="BR121" i="4" a="1"/>
  <c r="BR121" i="4" s="1"/>
  <c r="BS120" i="4" a="1"/>
  <c r="BS120" i="4" s="1"/>
  <c r="BS151" i="4" a="1"/>
  <c r="BS151" i="4" s="1"/>
  <c r="BP149" i="4"/>
  <c r="BR148" i="4" a="1"/>
  <c r="BR148" i="4" s="1"/>
  <c r="BS147" i="4" a="1"/>
  <c r="BS147" i="4" s="1"/>
  <c r="BP145" i="4"/>
  <c r="BR144" i="4" a="1"/>
  <c r="BR144" i="4" s="1"/>
  <c r="BS143" i="4" a="1"/>
  <c r="BS143" i="4" s="1"/>
  <c r="BP141" i="4"/>
  <c r="BR140" i="4" a="1"/>
  <c r="BR140" i="4" s="1"/>
  <c r="BS139" i="4" a="1"/>
  <c r="BS139" i="4" s="1"/>
  <c r="BP137" i="4"/>
  <c r="BR136" i="4" a="1"/>
  <c r="BR136" i="4" s="1"/>
  <c r="BS135" i="4" a="1"/>
  <c r="BS135" i="4" s="1"/>
  <c r="BR132" i="4" a="1"/>
  <c r="BR132" i="4" s="1"/>
  <c r="BP125" i="4"/>
  <c r="BS123" i="4" a="1"/>
  <c r="BS123" i="4" s="1"/>
  <c r="BS119" i="4" a="1"/>
  <c r="BS119" i="4" s="1"/>
  <c r="BP116" i="4"/>
  <c r="BR115" i="4" a="1"/>
  <c r="BR115" i="4" s="1"/>
  <c r="BS114" i="4" a="1"/>
  <c r="BS114" i="4" s="1"/>
  <c r="BP112" i="4"/>
  <c r="BR111" i="4" a="1"/>
  <c r="BR111" i="4" s="1"/>
  <c r="BS110" i="4" a="1"/>
  <c r="BS110" i="4" s="1"/>
  <c r="BP108" i="4"/>
  <c r="BR107" i="4" a="1"/>
  <c r="BR107" i="4" s="1"/>
  <c r="BS106" i="4" a="1"/>
  <c r="BS106" i="4" s="1"/>
  <c r="BP104" i="4"/>
  <c r="BR103" i="4" a="1"/>
  <c r="BR103" i="4" s="1"/>
  <c r="BS102" i="4" a="1"/>
  <c r="BS102" i="4" s="1"/>
  <c r="BP100" i="4"/>
  <c r="BR99" i="4" a="1"/>
  <c r="BR99" i="4" s="1"/>
  <c r="BS98" i="4" a="1"/>
  <c r="BS98" i="4" s="1"/>
  <c r="BP96" i="4"/>
  <c r="BR95" i="4" a="1"/>
  <c r="BR95" i="4" s="1"/>
  <c r="BS94" i="4" a="1"/>
  <c r="BS94" i="4" s="1"/>
  <c r="BP92" i="4"/>
  <c r="BR91" i="4" a="1"/>
  <c r="BR91" i="4" s="1"/>
  <c r="BS90" i="4" a="1"/>
  <c r="BS90" i="4" s="1"/>
  <c r="BP88" i="4"/>
  <c r="BR87" i="4" a="1"/>
  <c r="BR87" i="4" s="1"/>
  <c r="BS86" i="4" a="1"/>
  <c r="BS86" i="4" s="1"/>
  <c r="BR128" i="4" a="1"/>
  <c r="BR128" i="4" s="1"/>
  <c r="BP121" i="4"/>
  <c r="BP118" i="4"/>
  <c r="BR117" i="4" a="1"/>
  <c r="BR117" i="4" s="1"/>
  <c r="BP115" i="4"/>
  <c r="BR114" i="4" a="1"/>
  <c r="BR114" i="4" s="1"/>
  <c r="BS113" i="4" a="1"/>
  <c r="BS113" i="4" s="1"/>
  <c r="BP111" i="4"/>
  <c r="BR110" i="4" a="1"/>
  <c r="BR110" i="4" s="1"/>
  <c r="BS109" i="4" a="1"/>
  <c r="BS109" i="4" s="1"/>
  <c r="BP107" i="4"/>
  <c r="BR106" i="4" a="1"/>
  <c r="BR106" i="4" s="1"/>
  <c r="BS105" i="4" a="1"/>
  <c r="BS105" i="4" s="1"/>
  <c r="BP103" i="4"/>
  <c r="BR102" i="4" a="1"/>
  <c r="BR102" i="4" s="1"/>
  <c r="BS101" i="4" a="1"/>
  <c r="BS101" i="4" s="1"/>
  <c r="BP99" i="4"/>
  <c r="BR98" i="4" a="1"/>
  <c r="BR98" i="4" s="1"/>
  <c r="BS97" i="4" a="1"/>
  <c r="BS97" i="4" s="1"/>
  <c r="BP95" i="4"/>
  <c r="BR94" i="4" a="1"/>
  <c r="BR94" i="4" s="1"/>
  <c r="BS93" i="4" a="1"/>
  <c r="BS93" i="4" s="1"/>
  <c r="BP91" i="4"/>
  <c r="BR90" i="4" a="1"/>
  <c r="BR90" i="4" s="1"/>
  <c r="BP133" i="4"/>
  <c r="BS131" i="4" a="1"/>
  <c r="BS131" i="4" s="1"/>
  <c r="BR124" i="4" a="1"/>
  <c r="BR124" i="4" s="1"/>
  <c r="BP117" i="4"/>
  <c r="BS116" i="4" a="1"/>
  <c r="BS116" i="4" s="1"/>
  <c r="BP114" i="4"/>
  <c r="BR113" i="4" a="1"/>
  <c r="BR113" i="4" s="1"/>
  <c r="BS112" i="4" a="1"/>
  <c r="BS112" i="4" s="1"/>
  <c r="BP110" i="4"/>
  <c r="BR109" i="4" a="1"/>
  <c r="BR109" i="4" s="1"/>
  <c r="BS108" i="4" a="1"/>
  <c r="BS108" i="4" s="1"/>
  <c r="BP106" i="4"/>
  <c r="BR105" i="4" a="1"/>
  <c r="BR105" i="4" s="1"/>
  <c r="BS104" i="4" a="1"/>
  <c r="BS104" i="4" s="1"/>
  <c r="BP102" i="4"/>
  <c r="BR101" i="4" a="1"/>
  <c r="BR101" i="4" s="1"/>
  <c r="BS100" i="4" a="1"/>
  <c r="BS100" i="4" s="1"/>
  <c r="BP98" i="4"/>
  <c r="BR97" i="4" a="1"/>
  <c r="BR97" i="4" s="1"/>
  <c r="BS96" i="4" a="1"/>
  <c r="BS96" i="4" s="1"/>
  <c r="BP94" i="4"/>
  <c r="BR93" i="4" a="1"/>
  <c r="BR93" i="4" s="1"/>
  <c r="BS92" i="4" a="1"/>
  <c r="BS92" i="4" s="1"/>
  <c r="BP90" i="4"/>
  <c r="BR89" i="4" a="1"/>
  <c r="BR89" i="4" s="1"/>
  <c r="BS88" i="4" a="1"/>
  <c r="BS88" i="4" s="1"/>
  <c r="BS115" i="4" a="1"/>
  <c r="BS115" i="4" s="1"/>
  <c r="BR108" i="4" a="1"/>
  <c r="BR108" i="4" s="1"/>
  <c r="BP101" i="4"/>
  <c r="BS99" i="4" a="1"/>
  <c r="BS99" i="4" s="1"/>
  <c r="BR92" i="4" a="1"/>
  <c r="BR92" i="4" s="1"/>
  <c r="BR86" i="4" a="1"/>
  <c r="BR86" i="4" s="1"/>
  <c r="BS85" i="4" a="1"/>
  <c r="BS85" i="4" s="1"/>
  <c r="BP83" i="4"/>
  <c r="BR82" i="4" a="1"/>
  <c r="BR82" i="4" s="1"/>
  <c r="BS81" i="4" a="1"/>
  <c r="BS81" i="4" s="1"/>
  <c r="BP79" i="4"/>
  <c r="BR78" i="4" a="1"/>
  <c r="BR78" i="4" s="1"/>
  <c r="BS77" i="4" a="1"/>
  <c r="BS77" i="4" s="1"/>
  <c r="BP75" i="4"/>
  <c r="BR74" i="4" a="1"/>
  <c r="BR74" i="4" s="1"/>
  <c r="BS73" i="4" a="1"/>
  <c r="BS73" i="4" s="1"/>
  <c r="BP71" i="4"/>
  <c r="BR70" i="4" a="1"/>
  <c r="BR70" i="4" s="1"/>
  <c r="BS69" i="4" a="1"/>
  <c r="BS69" i="4" s="1"/>
  <c r="BP67" i="4"/>
  <c r="BR66" i="4" a="1"/>
  <c r="BR66" i="4" s="1"/>
  <c r="BS65" i="4" a="1"/>
  <c r="BS65" i="4" s="1"/>
  <c r="BP63" i="4"/>
  <c r="BR62" i="4" a="1"/>
  <c r="BR62" i="4" s="1"/>
  <c r="BS61" i="4" a="1"/>
  <c r="BS61" i="4" s="1"/>
  <c r="BR120" i="4" a="1"/>
  <c r="BR120" i="4" s="1"/>
  <c r="BP113" i="4"/>
  <c r="BS111" i="4" a="1"/>
  <c r="BS111" i="4" s="1"/>
  <c r="BR104" i="4" a="1"/>
  <c r="BR104" i="4" s="1"/>
  <c r="BP97" i="4"/>
  <c r="BS95" i="4" a="1"/>
  <c r="BS95" i="4" s="1"/>
  <c r="BS89" i="4" a="1"/>
  <c r="BS89" i="4" s="1"/>
  <c r="BP86" i="4"/>
  <c r="BR85" i="4" a="1"/>
  <c r="BR85" i="4" s="1"/>
  <c r="BS84" i="4" a="1"/>
  <c r="BS84" i="4" s="1"/>
  <c r="BP82" i="4"/>
  <c r="BR81" i="4" a="1"/>
  <c r="BR81" i="4" s="1"/>
  <c r="BS80" i="4" a="1"/>
  <c r="BS80" i="4" s="1"/>
  <c r="BP78" i="4"/>
  <c r="BR77" i="4" a="1"/>
  <c r="BR77" i="4" s="1"/>
  <c r="BS76" i="4" a="1"/>
  <c r="BS76" i="4" s="1"/>
  <c r="BP74" i="4"/>
  <c r="BR73" i="4" a="1"/>
  <c r="BR73" i="4" s="1"/>
  <c r="BS72" i="4" a="1"/>
  <c r="BS72" i="4" s="1"/>
  <c r="BP70" i="4"/>
  <c r="BR69" i="4" a="1"/>
  <c r="BR69" i="4" s="1"/>
  <c r="BS68" i="4" a="1"/>
  <c r="BS68" i="4" s="1"/>
  <c r="BP66" i="4"/>
  <c r="BR65" i="4" a="1"/>
  <c r="BR65" i="4" s="1"/>
  <c r="BS64" i="4" a="1"/>
  <c r="BS64" i="4" s="1"/>
  <c r="BP62" i="4"/>
  <c r="BR61" i="4" a="1"/>
  <c r="BR61" i="4" s="1"/>
  <c r="BS127" i="4" a="1"/>
  <c r="BS127" i="4" s="1"/>
  <c r="BR116" i="4" a="1"/>
  <c r="BR116" i="4" s="1"/>
  <c r="BP109" i="4"/>
  <c r="BS107" i="4" a="1"/>
  <c r="BS107" i="4" s="1"/>
  <c r="BR100" i="4" a="1"/>
  <c r="BR100" i="4" s="1"/>
  <c r="BP93" i="4"/>
  <c r="BS91" i="4" a="1"/>
  <c r="BS91" i="4" s="1"/>
  <c r="BP89" i="4"/>
  <c r="BR88" i="4" a="1"/>
  <c r="BR88" i="4" s="1"/>
  <c r="BS87" i="4" a="1"/>
  <c r="BS87" i="4" s="1"/>
  <c r="BP85" i="4"/>
  <c r="BR84" i="4" a="1"/>
  <c r="BR84" i="4" s="1"/>
  <c r="BS83" i="4" a="1"/>
  <c r="BS83" i="4" s="1"/>
  <c r="BP81" i="4"/>
  <c r="BR80" i="4" a="1"/>
  <c r="BR80" i="4" s="1"/>
  <c r="BS79" i="4" a="1"/>
  <c r="BS79" i="4" s="1"/>
  <c r="BP77" i="4"/>
  <c r="BR76" i="4" a="1"/>
  <c r="BR76" i="4" s="1"/>
  <c r="BS75" i="4" a="1"/>
  <c r="BS75" i="4" s="1"/>
  <c r="BP73" i="4"/>
  <c r="BR72" i="4" a="1"/>
  <c r="BR72" i="4" s="1"/>
  <c r="BS71" i="4" a="1"/>
  <c r="BS71" i="4" s="1"/>
  <c r="BP69" i="4"/>
  <c r="BR68" i="4" a="1"/>
  <c r="BR68" i="4" s="1"/>
  <c r="BS67" i="4" a="1"/>
  <c r="BS67" i="4" s="1"/>
  <c r="BP65" i="4"/>
  <c r="BR64" i="4" a="1"/>
  <c r="BR64" i="4" s="1"/>
  <c r="BP129" i="4"/>
  <c r="BR112" i="4" a="1"/>
  <c r="BR112" i="4" s="1"/>
  <c r="BP105" i="4"/>
  <c r="BS103" i="4" a="1"/>
  <c r="BS103" i="4" s="1"/>
  <c r="BR96" i="4" a="1"/>
  <c r="BR96" i="4" s="1"/>
  <c r="BP87" i="4"/>
  <c r="BQ87" i="4" s="1"/>
  <c r="BP84" i="4"/>
  <c r="BR83" i="4" a="1"/>
  <c r="BR83" i="4" s="1"/>
  <c r="BS82" i="4" a="1"/>
  <c r="BS82" i="4" s="1"/>
  <c r="BP80" i="4"/>
  <c r="BR79" i="4" a="1"/>
  <c r="BR79" i="4" s="1"/>
  <c r="BS78" i="4" a="1"/>
  <c r="BS78" i="4" s="1"/>
  <c r="BP76" i="4"/>
  <c r="BR75" i="4" a="1"/>
  <c r="BR75" i="4" s="1"/>
  <c r="BS74" i="4" a="1"/>
  <c r="BS74" i="4" s="1"/>
  <c r="BP72" i="4"/>
  <c r="BR71" i="4" a="1"/>
  <c r="BR71" i="4" s="1"/>
  <c r="BS70" i="4" a="1"/>
  <c r="BS70" i="4" s="1"/>
  <c r="BP68" i="4"/>
  <c r="BP64" i="4"/>
  <c r="BS63" i="4" a="1"/>
  <c r="BS63" i="4" s="1"/>
  <c r="BP60" i="4"/>
  <c r="BR59" i="4" a="1"/>
  <c r="BR59" i="4" s="1"/>
  <c r="BS58" i="4" a="1"/>
  <c r="BS58" i="4" s="1"/>
  <c r="BP56" i="4"/>
  <c r="BR55" i="4" a="1"/>
  <c r="BR55" i="4" s="1"/>
  <c r="BS54" i="4" a="1"/>
  <c r="BS54" i="4" s="1"/>
  <c r="BP52" i="4"/>
  <c r="BR51" i="4" a="1"/>
  <c r="BR51" i="4" s="1"/>
  <c r="BS50" i="4" a="1"/>
  <c r="BS50" i="4" s="1"/>
  <c r="BP48" i="4"/>
  <c r="BR47" i="4" a="1"/>
  <c r="BR47" i="4" s="1"/>
  <c r="BS46" i="4" a="1"/>
  <c r="BS46" i="4" s="1"/>
  <c r="BP44" i="4"/>
  <c r="BR43" i="4" a="1"/>
  <c r="BR43" i="4" s="1"/>
  <c r="BS42" i="4" a="1"/>
  <c r="BS42" i="4" s="1"/>
  <c r="BP40" i="4"/>
  <c r="BR39" i="4" a="1"/>
  <c r="BR39" i="4" s="1"/>
  <c r="BS38" i="4" a="1"/>
  <c r="BS38" i="4" s="1"/>
  <c r="BP36" i="4"/>
  <c r="BR35" i="4" a="1"/>
  <c r="BR35" i="4" s="1"/>
  <c r="BS34" i="4" a="1"/>
  <c r="BS34" i="4" s="1"/>
  <c r="BP32" i="4"/>
  <c r="BR31" i="4" a="1"/>
  <c r="BR31" i="4" s="1"/>
  <c r="BS30" i="4" a="1"/>
  <c r="BS30" i="4" s="1"/>
  <c r="BP28" i="4"/>
  <c r="BR27" i="4" a="1"/>
  <c r="BR27" i="4" s="1"/>
  <c r="BS26" i="4" a="1"/>
  <c r="BS26" i="4" s="1"/>
  <c r="BP24" i="4"/>
  <c r="BR23" i="4" a="1"/>
  <c r="BR23" i="4" s="1"/>
  <c r="BS22" i="4" a="1"/>
  <c r="BS22" i="4" s="1"/>
  <c r="BP20" i="4"/>
  <c r="BR19" i="4" a="1"/>
  <c r="BR19" i="4" s="1"/>
  <c r="BS18" i="4" a="1"/>
  <c r="BS18" i="4" s="1"/>
  <c r="BP16" i="4"/>
  <c r="BR15" i="4" a="1"/>
  <c r="BR15" i="4" s="1"/>
  <c r="BS14" i="4" a="1"/>
  <c r="BS14" i="4" s="1"/>
  <c r="BP12" i="4"/>
  <c r="BR11" i="4" a="1"/>
  <c r="BR11" i="4" s="1"/>
  <c r="BS10" i="4" a="1"/>
  <c r="BS10" i="4" s="1"/>
  <c r="BR67" i="4" a="1"/>
  <c r="BR67" i="4" s="1"/>
  <c r="BR63" i="4" a="1"/>
  <c r="BR63" i="4" s="1"/>
  <c r="BS62" i="4" a="1"/>
  <c r="BS62" i="4" s="1"/>
  <c r="BP59" i="4"/>
  <c r="BR58" i="4" a="1"/>
  <c r="BR58" i="4" s="1"/>
  <c r="BS57" i="4" a="1"/>
  <c r="BS57" i="4" s="1"/>
  <c r="BP55" i="4"/>
  <c r="BR54" i="4" a="1"/>
  <c r="BR54" i="4" s="1"/>
  <c r="BS53" i="4" a="1"/>
  <c r="BS53" i="4" s="1"/>
  <c r="BP51" i="4"/>
  <c r="BR50" i="4" a="1"/>
  <c r="BR50" i="4" s="1"/>
  <c r="BS49" i="4" a="1"/>
  <c r="BS49" i="4" s="1"/>
  <c r="BP47" i="4"/>
  <c r="BR46" i="4" a="1"/>
  <c r="BR46" i="4" s="1"/>
  <c r="BS45" i="4" a="1"/>
  <c r="BS45" i="4" s="1"/>
  <c r="BP43" i="4"/>
  <c r="BR42" i="4" a="1"/>
  <c r="BR42" i="4" s="1"/>
  <c r="BS41" i="4" a="1"/>
  <c r="BS41" i="4" s="1"/>
  <c r="BP39" i="4"/>
  <c r="BR38" i="4" a="1"/>
  <c r="BR38" i="4" s="1"/>
  <c r="BS37" i="4" a="1"/>
  <c r="BS37" i="4" s="1"/>
  <c r="BP35" i="4"/>
  <c r="BR34" i="4" a="1"/>
  <c r="BR34" i="4" s="1"/>
  <c r="BS33" i="4" a="1"/>
  <c r="BS33" i="4" s="1"/>
  <c r="BP31" i="4"/>
  <c r="BR30" i="4" a="1"/>
  <c r="BR30" i="4" s="1"/>
  <c r="BS29" i="4" a="1"/>
  <c r="BS29" i="4" s="1"/>
  <c r="BP27" i="4"/>
  <c r="BR26" i="4" a="1"/>
  <c r="BR26" i="4" s="1"/>
  <c r="BS25" i="4" a="1"/>
  <c r="BS25" i="4" s="1"/>
  <c r="BP23" i="4"/>
  <c r="BR22" i="4" a="1"/>
  <c r="BR22" i="4" s="1"/>
  <c r="BS21" i="4" a="1"/>
  <c r="BS21" i="4" s="1"/>
  <c r="BP19" i="4"/>
  <c r="BR18" i="4" a="1"/>
  <c r="BR18" i="4" s="1"/>
  <c r="BS17" i="4" a="1"/>
  <c r="BS17" i="4" s="1"/>
  <c r="BP15" i="4"/>
  <c r="BR14" i="4" a="1"/>
  <c r="BR14" i="4" s="1"/>
  <c r="BS13" i="4" a="1"/>
  <c r="BS13" i="4" s="1"/>
  <c r="BP11" i="4"/>
  <c r="BR10" i="4" a="1"/>
  <c r="BR10" i="4" s="1"/>
  <c r="BS9" i="4" a="1"/>
  <c r="BS9" i="4" s="1"/>
  <c r="BP49" i="4"/>
  <c r="BP41" i="4"/>
  <c r="BR40" i="4" a="1"/>
  <c r="BR40" i="4" s="1"/>
  <c r="BP61" i="4"/>
  <c r="BS60" i="4" a="1"/>
  <c r="BS60" i="4" s="1"/>
  <c r="BP58" i="4"/>
  <c r="BR57" i="4" a="1"/>
  <c r="BR57" i="4" s="1"/>
  <c r="BS56" i="4" a="1"/>
  <c r="BS56" i="4" s="1"/>
  <c r="BP54" i="4"/>
  <c r="BR53" i="4" a="1"/>
  <c r="BR53" i="4" s="1"/>
  <c r="BS52" i="4" a="1"/>
  <c r="BS52" i="4" s="1"/>
  <c r="BP50" i="4"/>
  <c r="BR49" i="4" a="1"/>
  <c r="BR49" i="4" s="1"/>
  <c r="BS48" i="4" a="1"/>
  <c r="BS48" i="4" s="1"/>
  <c r="BP46" i="4"/>
  <c r="BR45" i="4" a="1"/>
  <c r="BR45" i="4" s="1"/>
  <c r="BS44" i="4" a="1"/>
  <c r="BS44" i="4" s="1"/>
  <c r="BP42" i="4"/>
  <c r="BR41" i="4" a="1"/>
  <c r="BR41" i="4" s="1"/>
  <c r="BS40" i="4" a="1"/>
  <c r="BS40" i="4" s="1"/>
  <c r="BP38" i="4"/>
  <c r="BR37" i="4" a="1"/>
  <c r="BR37" i="4" s="1"/>
  <c r="BS36" i="4" a="1"/>
  <c r="BS36" i="4" s="1"/>
  <c r="BP34" i="4"/>
  <c r="BR33" i="4" a="1"/>
  <c r="BR33" i="4" s="1"/>
  <c r="BS32" i="4" a="1"/>
  <c r="BS32" i="4" s="1"/>
  <c r="BP30" i="4"/>
  <c r="BR29" i="4" a="1"/>
  <c r="BR29" i="4" s="1"/>
  <c r="BS28" i="4" a="1"/>
  <c r="BS28" i="4" s="1"/>
  <c r="BP26" i="4"/>
  <c r="BR25" i="4" a="1"/>
  <c r="BR25" i="4" s="1"/>
  <c r="BS24" i="4" a="1"/>
  <c r="BS24" i="4" s="1"/>
  <c r="BP22" i="4"/>
  <c r="BR21" i="4" a="1"/>
  <c r="BR21" i="4" s="1"/>
  <c r="BS20" i="4" a="1"/>
  <c r="BS20" i="4" s="1"/>
  <c r="BP18" i="4"/>
  <c r="BR17" i="4" a="1"/>
  <c r="BR17" i="4" s="1"/>
  <c r="BS16" i="4" a="1"/>
  <c r="BS16" i="4" s="1"/>
  <c r="BP14" i="4"/>
  <c r="BR13" i="4" a="1"/>
  <c r="BR13" i="4" s="1"/>
  <c r="BS12" i="4" a="1"/>
  <c r="BS12" i="4" s="1"/>
  <c r="BP10" i="4"/>
  <c r="BR9" i="4" a="1"/>
  <c r="BR9" i="4" s="1"/>
  <c r="BR56" i="4" a="1"/>
  <c r="BR56" i="4" s="1"/>
  <c r="BP53" i="4"/>
  <c r="BS51" i="4" a="1"/>
  <c r="BS51" i="4" s="1"/>
  <c r="BS43" i="4" a="1"/>
  <c r="BS43" i="4" s="1"/>
  <c r="BS39" i="4" a="1"/>
  <c r="BS39" i="4" s="1"/>
  <c r="BP37" i="4"/>
  <c r="BS66" i="4" a="1"/>
  <c r="BS66" i="4" s="1"/>
  <c r="BR60" i="4" a="1"/>
  <c r="BR60" i="4" s="1"/>
  <c r="BS59" i="4" a="1"/>
  <c r="BS59" i="4" s="1"/>
  <c r="BP57" i="4"/>
  <c r="BS55" i="4" a="1"/>
  <c r="BS55" i="4" s="1"/>
  <c r="BR52" i="4" a="1"/>
  <c r="BR52" i="4" s="1"/>
  <c r="BR48" i="4" a="1"/>
  <c r="BR48" i="4" s="1"/>
  <c r="BS47" i="4" a="1"/>
  <c r="BS47" i="4" s="1"/>
  <c r="BP45" i="4"/>
  <c r="BR44" i="4" a="1"/>
  <c r="BR44" i="4" s="1"/>
  <c r="BP33" i="4"/>
  <c r="BS31" i="4" a="1"/>
  <c r="BS31" i="4" s="1"/>
  <c r="BR24" i="4" a="1"/>
  <c r="BR24" i="4" s="1"/>
  <c r="BP17" i="4"/>
  <c r="BS15" i="4" a="1"/>
  <c r="BS15" i="4" s="1"/>
  <c r="BR36" i="4" a="1"/>
  <c r="BR36" i="4" s="1"/>
  <c r="BP29" i="4"/>
  <c r="BS27" i="4" a="1"/>
  <c r="BS27" i="4" s="1"/>
  <c r="BR20" i="4" a="1"/>
  <c r="BR20" i="4" s="1"/>
  <c r="BP13" i="4"/>
  <c r="BS11" i="4" a="1"/>
  <c r="BS11" i="4" s="1"/>
  <c r="BR32" i="4" a="1"/>
  <c r="BR32" i="4" s="1"/>
  <c r="BP25" i="4"/>
  <c r="BS23" i="4" a="1"/>
  <c r="BS23" i="4" s="1"/>
  <c r="BR16" i="4" a="1"/>
  <c r="BR16" i="4" s="1"/>
  <c r="BP9" i="4"/>
  <c r="BS35" i="4" a="1"/>
  <c r="BS35" i="4" s="1"/>
  <c r="BR28" i="4" a="1"/>
  <c r="BR28" i="4" s="1"/>
  <c r="BP21" i="4"/>
  <c r="BS19" i="4" a="1"/>
  <c r="BS19" i="4" s="1"/>
  <c r="BR12" i="4" a="1"/>
  <c r="BR12" i="4" s="1"/>
  <c r="BM23" i="4"/>
  <c r="BM39" i="4"/>
  <c r="BM55" i="4"/>
  <c r="BM64" i="4"/>
  <c r="BM80" i="4"/>
  <c r="BM73" i="4"/>
  <c r="BM66" i="4"/>
  <c r="BM82" i="4"/>
  <c r="BM102" i="4"/>
  <c r="BM99" i="4"/>
  <c r="BM115" i="4"/>
  <c r="BM140" i="4"/>
  <c r="BM121" i="4"/>
  <c r="BM137" i="4"/>
  <c r="BM118" i="4"/>
  <c r="BM134" i="4"/>
  <c r="BM150" i="4"/>
  <c r="BM131" i="4"/>
  <c r="BM147" i="4"/>
  <c r="BM152" i="4"/>
  <c r="BM157" i="4"/>
  <c r="BM176" i="4"/>
  <c r="BM182" i="4"/>
  <c r="BM175" i="4"/>
  <c r="BM191" i="4"/>
  <c r="BM193" i="4"/>
  <c r="BM207" i="4"/>
  <c r="BM212" i="4"/>
  <c r="BM216" i="4"/>
  <c r="BM213" i="4"/>
  <c r="BM210" i="4"/>
  <c r="BM220" i="4"/>
  <c r="BM243" i="4"/>
  <c r="BM245" i="4"/>
  <c r="BM62" i="4"/>
  <c r="BM171" i="4"/>
  <c r="BM189" i="4"/>
  <c r="BM254" i="4"/>
  <c r="BM35" i="4"/>
  <c r="BM24" i="4"/>
  <c r="BM52" i="4"/>
  <c r="BM14" i="4"/>
  <c r="BM30" i="4"/>
  <c r="BM46" i="4"/>
  <c r="BM15" i="4"/>
  <c r="BM31" i="4"/>
  <c r="BM47" i="4"/>
  <c r="BM74" i="4"/>
  <c r="BM89" i="4"/>
  <c r="BM128" i="4"/>
  <c r="BM91" i="4"/>
  <c r="BM107" i="4"/>
  <c r="BM123" i="4"/>
  <c r="BM139" i="4"/>
  <c r="BM158" i="4"/>
  <c r="BM164" i="4"/>
  <c r="BM165" i="4"/>
  <c r="BM196" i="4"/>
  <c r="BM185" i="4"/>
  <c r="BM199" i="4"/>
  <c r="BM218" i="4"/>
  <c r="BM227" i="4"/>
  <c r="BM236" i="4"/>
  <c r="BM244" i="4"/>
  <c r="BM241" i="4"/>
  <c r="BM238" i="4"/>
  <c r="BM256" i="4"/>
  <c r="BM257" i="4"/>
  <c r="BT4" i="4"/>
  <c r="BM4" i="4"/>
  <c r="M16" i="7"/>
  <c r="H311" i="7"/>
  <c r="H307" i="7"/>
  <c r="H303" i="7"/>
  <c r="H299" i="7"/>
  <c r="H295" i="7"/>
  <c r="H291" i="7"/>
  <c r="H287" i="7"/>
  <c r="H283" i="7"/>
  <c r="H310" i="7"/>
  <c r="H306" i="7"/>
  <c r="H302" i="7"/>
  <c r="H298" i="7"/>
  <c r="H294" i="7"/>
  <c r="H290" i="7"/>
  <c r="H286" i="7"/>
  <c r="H282" i="7"/>
  <c r="H309" i="7"/>
  <c r="H305" i="7"/>
  <c r="H301" i="7"/>
  <c r="H297" i="7"/>
  <c r="H293" i="7"/>
  <c r="H289" i="7"/>
  <c r="H285" i="7"/>
  <c r="H312" i="7"/>
  <c r="H308" i="7"/>
  <c r="H304" i="7"/>
  <c r="H300" i="7"/>
  <c r="H296" i="7"/>
  <c r="H292" i="7"/>
  <c r="H288" i="7"/>
  <c r="H284" i="7"/>
  <c r="F143" i="7"/>
  <c r="G150" i="7"/>
  <c r="F133" i="7"/>
  <c r="G140" i="7"/>
  <c r="F137" i="7"/>
  <c r="G144" i="7"/>
  <c r="F135" i="7"/>
  <c r="G142" i="7"/>
  <c r="F139" i="7"/>
  <c r="G146" i="7"/>
  <c r="F145" i="7"/>
  <c r="G152" i="7"/>
  <c r="F141" i="7"/>
  <c r="G148" i="7"/>
  <c r="J24" i="4"/>
  <c r="I24" i="4"/>
  <c r="H24" i="4"/>
  <c r="J28" i="4"/>
  <c r="I28" i="4"/>
  <c r="H28" i="4"/>
  <c r="J32" i="4"/>
  <c r="I32" i="4"/>
  <c r="H32" i="4"/>
  <c r="H40" i="4"/>
  <c r="J40" i="4"/>
  <c r="I40" i="4"/>
  <c r="H44" i="4"/>
  <c r="J44" i="4"/>
  <c r="I44" i="4"/>
  <c r="H48" i="4"/>
  <c r="J48" i="4"/>
  <c r="I48" i="4"/>
  <c r="H25" i="4"/>
  <c r="J25" i="4"/>
  <c r="I25" i="4"/>
  <c r="H29" i="4"/>
  <c r="J29" i="4"/>
  <c r="I29" i="4"/>
  <c r="H33" i="4"/>
  <c r="J33" i="4"/>
  <c r="I33" i="4"/>
  <c r="I37" i="4"/>
  <c r="J37" i="4"/>
  <c r="H37" i="4"/>
  <c r="I41" i="4"/>
  <c r="H41" i="4"/>
  <c r="J41" i="4"/>
  <c r="I45" i="4"/>
  <c r="H45" i="4"/>
  <c r="J45" i="4"/>
  <c r="I49" i="4"/>
  <c r="H49" i="4"/>
  <c r="J49" i="4"/>
  <c r="I53" i="4"/>
  <c r="H53" i="4"/>
  <c r="J53" i="4"/>
  <c r="I57" i="4"/>
  <c r="H57" i="4"/>
  <c r="J57" i="4"/>
  <c r="I61" i="4"/>
  <c r="H61" i="4"/>
  <c r="J61" i="4"/>
  <c r="I65" i="4"/>
  <c r="H65" i="4"/>
  <c r="J65" i="4"/>
  <c r="I69" i="4"/>
  <c r="H69" i="4"/>
  <c r="J69" i="4"/>
  <c r="I73" i="4"/>
  <c r="H73" i="4"/>
  <c r="J73" i="4"/>
  <c r="I77" i="4"/>
  <c r="H77" i="4"/>
  <c r="J77" i="4"/>
  <c r="I81" i="4"/>
  <c r="H81" i="4"/>
  <c r="J81" i="4"/>
  <c r="I85" i="4"/>
  <c r="H85" i="4"/>
  <c r="J85" i="4"/>
  <c r="I89" i="4"/>
  <c r="H89" i="4"/>
  <c r="J89" i="4"/>
  <c r="I93" i="4"/>
  <c r="H93" i="4"/>
  <c r="J93" i="4"/>
  <c r="I97" i="4"/>
  <c r="H97" i="4"/>
  <c r="J97" i="4"/>
  <c r="I101" i="4"/>
  <c r="H101" i="4"/>
  <c r="J101" i="4"/>
  <c r="I105" i="4"/>
  <c r="H105" i="4"/>
  <c r="J105" i="4"/>
  <c r="I109" i="4"/>
  <c r="H109" i="4"/>
  <c r="J109" i="4"/>
  <c r="I113" i="4"/>
  <c r="H113" i="4"/>
  <c r="J113" i="4"/>
  <c r="I117" i="4"/>
  <c r="H117" i="4"/>
  <c r="J117" i="4"/>
  <c r="I121" i="4"/>
  <c r="H121" i="4"/>
  <c r="J121" i="4"/>
  <c r="I125" i="4"/>
  <c r="H125" i="4"/>
  <c r="J125" i="4"/>
  <c r="I129" i="4"/>
  <c r="H129" i="4"/>
  <c r="J129" i="4"/>
  <c r="I133" i="4"/>
  <c r="H133" i="4"/>
  <c r="J133" i="4"/>
  <c r="I137" i="4"/>
  <c r="H137" i="4"/>
  <c r="J137" i="4"/>
  <c r="I141" i="4"/>
  <c r="H141" i="4"/>
  <c r="J141" i="4"/>
  <c r="I145" i="4"/>
  <c r="H145" i="4"/>
  <c r="J145" i="4"/>
  <c r="I149" i="4"/>
  <c r="H149" i="4"/>
  <c r="J149" i="4"/>
  <c r="I153" i="4"/>
  <c r="H153" i="4"/>
  <c r="J153" i="4"/>
  <c r="I157" i="4"/>
  <c r="H157" i="4"/>
  <c r="J157" i="4"/>
  <c r="I161" i="4"/>
  <c r="H161" i="4"/>
  <c r="J161" i="4"/>
  <c r="I165" i="4"/>
  <c r="H165" i="4"/>
  <c r="J165" i="4"/>
  <c r="I169" i="4"/>
  <c r="H169" i="4"/>
  <c r="J169" i="4"/>
  <c r="I173" i="4"/>
  <c r="H173" i="4"/>
  <c r="J173" i="4"/>
  <c r="I177" i="4"/>
  <c r="H177" i="4"/>
  <c r="J177" i="4"/>
  <c r="I181" i="4"/>
  <c r="H181" i="4"/>
  <c r="J181" i="4"/>
  <c r="I185" i="4"/>
  <c r="H185" i="4"/>
  <c r="J185" i="4"/>
  <c r="I189" i="4"/>
  <c r="H189" i="4"/>
  <c r="J189" i="4"/>
  <c r="I193" i="4"/>
  <c r="H193" i="4"/>
  <c r="J193" i="4"/>
  <c r="I197" i="4"/>
  <c r="H197" i="4"/>
  <c r="J197" i="4"/>
  <c r="I201" i="4"/>
  <c r="H201" i="4"/>
  <c r="J201" i="4"/>
  <c r="I205" i="4"/>
  <c r="H205" i="4"/>
  <c r="J205" i="4"/>
  <c r="I209" i="4"/>
  <c r="H209" i="4"/>
  <c r="J209" i="4"/>
  <c r="I213" i="4"/>
  <c r="H213" i="4"/>
  <c r="J213" i="4"/>
  <c r="I217" i="4"/>
  <c r="H217" i="4"/>
  <c r="J217" i="4"/>
  <c r="I221" i="4"/>
  <c r="H221" i="4"/>
  <c r="J221" i="4"/>
  <c r="I225" i="4"/>
  <c r="H225" i="4"/>
  <c r="J225" i="4"/>
  <c r="I229" i="4"/>
  <c r="H229" i="4"/>
  <c r="J229" i="4"/>
  <c r="I233" i="4"/>
  <c r="H233" i="4"/>
  <c r="J233" i="4"/>
  <c r="I237" i="4"/>
  <c r="H237" i="4"/>
  <c r="J237" i="4"/>
  <c r="I241" i="4"/>
  <c r="H241" i="4"/>
  <c r="J241" i="4"/>
  <c r="I245" i="4"/>
  <c r="H245" i="4"/>
  <c r="J245" i="4"/>
  <c r="I249" i="4"/>
  <c r="H249" i="4"/>
  <c r="J249" i="4"/>
  <c r="I253" i="4"/>
  <c r="H253" i="4"/>
  <c r="J253" i="4"/>
  <c r="I257" i="4"/>
  <c r="H257" i="4"/>
  <c r="J257" i="4"/>
  <c r="I26" i="4"/>
  <c r="H26" i="4"/>
  <c r="J26" i="4"/>
  <c r="J38" i="4"/>
  <c r="I38" i="4"/>
  <c r="H38" i="4"/>
  <c r="J46" i="4"/>
  <c r="I46" i="4"/>
  <c r="H46" i="4"/>
  <c r="J50" i="4"/>
  <c r="I50" i="4"/>
  <c r="H50" i="4"/>
  <c r="J62" i="4"/>
  <c r="I62" i="4"/>
  <c r="H62" i="4"/>
  <c r="J66" i="4"/>
  <c r="I66" i="4"/>
  <c r="H66" i="4"/>
  <c r="J78" i="4"/>
  <c r="I78" i="4"/>
  <c r="H78" i="4"/>
  <c r="J86" i="4"/>
  <c r="I86" i="4"/>
  <c r="H86" i="4"/>
  <c r="J98" i="4"/>
  <c r="I98" i="4"/>
  <c r="H98" i="4"/>
  <c r="J110" i="4"/>
  <c r="I110" i="4"/>
  <c r="H110" i="4"/>
  <c r="J122" i="4"/>
  <c r="I122" i="4"/>
  <c r="H122" i="4"/>
  <c r="J126" i="4"/>
  <c r="I126" i="4"/>
  <c r="H126" i="4"/>
  <c r="J138" i="4"/>
  <c r="I138" i="4"/>
  <c r="H138" i="4"/>
  <c r="J162" i="4"/>
  <c r="I162" i="4"/>
  <c r="H162" i="4"/>
  <c r="J174" i="4"/>
  <c r="I174" i="4"/>
  <c r="H174" i="4"/>
  <c r="J186" i="4"/>
  <c r="I186" i="4"/>
  <c r="H186" i="4"/>
  <c r="J198" i="4"/>
  <c r="I198" i="4"/>
  <c r="H198" i="4"/>
  <c r="J218" i="4"/>
  <c r="I218" i="4"/>
  <c r="H218" i="4"/>
  <c r="I34" i="4"/>
  <c r="H34" i="4"/>
  <c r="J34" i="4"/>
  <c r="J70" i="4"/>
  <c r="I70" i="4"/>
  <c r="H70" i="4"/>
  <c r="J82" i="4"/>
  <c r="I82" i="4"/>
  <c r="H82" i="4"/>
  <c r="J94" i="4"/>
  <c r="I94" i="4"/>
  <c r="H94" i="4"/>
  <c r="J102" i="4"/>
  <c r="I102" i="4"/>
  <c r="H102" i="4"/>
  <c r="J106" i="4"/>
  <c r="I106" i="4"/>
  <c r="H106" i="4"/>
  <c r="J118" i="4"/>
  <c r="I118" i="4"/>
  <c r="H118" i="4"/>
  <c r="J130" i="4"/>
  <c r="I130" i="4"/>
  <c r="H130" i="4"/>
  <c r="J134" i="4"/>
  <c r="I134" i="4"/>
  <c r="H134" i="4"/>
  <c r="J146" i="4"/>
  <c r="I146" i="4"/>
  <c r="H146" i="4"/>
  <c r="J150" i="4"/>
  <c r="I150" i="4"/>
  <c r="H150" i="4"/>
  <c r="J158" i="4"/>
  <c r="I158" i="4"/>
  <c r="H158" i="4"/>
  <c r="J166" i="4"/>
  <c r="I166" i="4"/>
  <c r="H166" i="4"/>
  <c r="J170" i="4"/>
  <c r="I170" i="4"/>
  <c r="H170" i="4"/>
  <c r="J178" i="4"/>
  <c r="I178" i="4"/>
  <c r="H178" i="4"/>
  <c r="J194" i="4"/>
  <c r="I194" i="4"/>
  <c r="H194" i="4"/>
  <c r="J202" i="4"/>
  <c r="I202" i="4"/>
  <c r="H202" i="4"/>
  <c r="J210" i="4"/>
  <c r="I210" i="4"/>
  <c r="H210" i="4"/>
  <c r="J214" i="4"/>
  <c r="I214" i="4"/>
  <c r="H214" i="4"/>
  <c r="J222" i="4"/>
  <c r="I222" i="4"/>
  <c r="H222" i="4"/>
  <c r="J230" i="4"/>
  <c r="I230" i="4"/>
  <c r="H230" i="4"/>
  <c r="J234" i="4"/>
  <c r="I234" i="4"/>
  <c r="H234" i="4"/>
  <c r="J246" i="4"/>
  <c r="I246" i="4"/>
  <c r="H246" i="4"/>
  <c r="J250" i="4"/>
  <c r="I250" i="4"/>
  <c r="H250" i="4"/>
  <c r="J254" i="4"/>
  <c r="I254" i="4"/>
  <c r="H254" i="4"/>
  <c r="J258" i="4"/>
  <c r="I258" i="4"/>
  <c r="H258" i="4"/>
  <c r="J31" i="4"/>
  <c r="I31" i="4"/>
  <c r="H31" i="4"/>
  <c r="J35" i="4"/>
  <c r="I35" i="4"/>
  <c r="H35" i="4"/>
  <c r="I39" i="4"/>
  <c r="H39" i="4"/>
  <c r="J39" i="4"/>
  <c r="H43" i="4"/>
  <c r="J43" i="4"/>
  <c r="I43" i="4"/>
  <c r="J47" i="4"/>
  <c r="I47" i="4"/>
  <c r="H47" i="4"/>
  <c r="J51" i="4"/>
  <c r="I51" i="4"/>
  <c r="H51" i="4"/>
  <c r="J55" i="4"/>
  <c r="I55" i="4"/>
  <c r="H55" i="4"/>
  <c r="J59" i="4"/>
  <c r="I59" i="4"/>
  <c r="H59" i="4"/>
  <c r="J63" i="4"/>
  <c r="I63" i="4"/>
  <c r="H63" i="4"/>
  <c r="J67" i="4"/>
  <c r="I67" i="4"/>
  <c r="H67" i="4"/>
  <c r="J71" i="4"/>
  <c r="I71" i="4"/>
  <c r="H71" i="4"/>
  <c r="J75" i="4"/>
  <c r="I75" i="4"/>
  <c r="H75" i="4"/>
  <c r="J79" i="4"/>
  <c r="I79" i="4"/>
  <c r="H79" i="4"/>
  <c r="J83" i="4"/>
  <c r="I83" i="4"/>
  <c r="H83" i="4"/>
  <c r="J87" i="4"/>
  <c r="I87" i="4"/>
  <c r="H87" i="4"/>
  <c r="J91" i="4"/>
  <c r="I91" i="4"/>
  <c r="H91" i="4"/>
  <c r="J95" i="4"/>
  <c r="I95" i="4"/>
  <c r="H95" i="4"/>
  <c r="J99" i="4"/>
  <c r="I99" i="4"/>
  <c r="H99" i="4"/>
  <c r="J103" i="4"/>
  <c r="I103" i="4"/>
  <c r="H103" i="4"/>
  <c r="J107" i="4"/>
  <c r="I107" i="4"/>
  <c r="H107" i="4"/>
  <c r="J111" i="4"/>
  <c r="I111" i="4"/>
  <c r="H111" i="4"/>
  <c r="J115" i="4"/>
  <c r="I115" i="4"/>
  <c r="H115" i="4"/>
  <c r="J119" i="4"/>
  <c r="I119" i="4"/>
  <c r="H119" i="4"/>
  <c r="J123" i="4"/>
  <c r="I123" i="4"/>
  <c r="H123" i="4"/>
  <c r="J127" i="4"/>
  <c r="I127" i="4"/>
  <c r="H127" i="4"/>
  <c r="J131" i="4"/>
  <c r="I131" i="4"/>
  <c r="H131" i="4"/>
  <c r="J135" i="4"/>
  <c r="I135" i="4"/>
  <c r="H135" i="4"/>
  <c r="J139" i="4"/>
  <c r="I139" i="4"/>
  <c r="H139" i="4"/>
  <c r="J143" i="4"/>
  <c r="I143" i="4"/>
  <c r="H143" i="4"/>
  <c r="J147" i="4"/>
  <c r="I147" i="4"/>
  <c r="H147" i="4"/>
  <c r="J151" i="4"/>
  <c r="I151" i="4"/>
  <c r="H151" i="4"/>
  <c r="J155" i="4"/>
  <c r="I155" i="4"/>
  <c r="H155" i="4"/>
  <c r="J159" i="4"/>
  <c r="I159" i="4"/>
  <c r="H159" i="4"/>
  <c r="J163" i="4"/>
  <c r="I163" i="4"/>
  <c r="H163" i="4"/>
  <c r="J167" i="4"/>
  <c r="I167" i="4"/>
  <c r="H167" i="4"/>
  <c r="J171" i="4"/>
  <c r="I171" i="4"/>
  <c r="H171" i="4"/>
  <c r="J175" i="4"/>
  <c r="I175" i="4"/>
  <c r="H175" i="4"/>
  <c r="J179" i="4"/>
  <c r="I179" i="4"/>
  <c r="H179" i="4"/>
  <c r="J183" i="4"/>
  <c r="I183" i="4"/>
  <c r="H183" i="4"/>
  <c r="J187" i="4"/>
  <c r="I187" i="4"/>
  <c r="H187" i="4"/>
  <c r="J191" i="4"/>
  <c r="I191" i="4"/>
  <c r="H191" i="4"/>
  <c r="J195" i="4"/>
  <c r="I195" i="4"/>
  <c r="H195" i="4"/>
  <c r="J199" i="4"/>
  <c r="I199" i="4"/>
  <c r="H199" i="4"/>
  <c r="J203" i="4"/>
  <c r="I203" i="4"/>
  <c r="H203" i="4"/>
  <c r="J207" i="4"/>
  <c r="I207" i="4"/>
  <c r="H207" i="4"/>
  <c r="J211" i="4"/>
  <c r="I211" i="4"/>
  <c r="H211" i="4"/>
  <c r="J215" i="4"/>
  <c r="I215" i="4"/>
  <c r="H215" i="4"/>
  <c r="J219" i="4"/>
  <c r="I219" i="4"/>
  <c r="H219" i="4"/>
  <c r="J223" i="4"/>
  <c r="I223" i="4"/>
  <c r="H223" i="4"/>
  <c r="J227" i="4"/>
  <c r="I227" i="4"/>
  <c r="H227" i="4"/>
  <c r="J231" i="4"/>
  <c r="I231" i="4"/>
  <c r="H231" i="4"/>
  <c r="J235" i="4"/>
  <c r="I235" i="4"/>
  <c r="H235" i="4"/>
  <c r="J239" i="4"/>
  <c r="I239" i="4"/>
  <c r="H239" i="4"/>
  <c r="J243" i="4"/>
  <c r="I243" i="4"/>
  <c r="H243" i="4"/>
  <c r="J247" i="4"/>
  <c r="I247" i="4"/>
  <c r="H247" i="4"/>
  <c r="J251" i="4"/>
  <c r="I251" i="4"/>
  <c r="H251" i="4"/>
  <c r="J255" i="4"/>
  <c r="I255" i="4"/>
  <c r="H255" i="4"/>
  <c r="I30" i="4"/>
  <c r="H30" i="4"/>
  <c r="J30" i="4"/>
  <c r="J42" i="4"/>
  <c r="I42" i="4"/>
  <c r="H42" i="4"/>
  <c r="J54" i="4"/>
  <c r="I54" i="4"/>
  <c r="H54" i="4"/>
  <c r="J58" i="4"/>
  <c r="I58" i="4"/>
  <c r="H58" i="4"/>
  <c r="J74" i="4"/>
  <c r="I74" i="4"/>
  <c r="H74" i="4"/>
  <c r="J90" i="4"/>
  <c r="I90" i="4"/>
  <c r="H90" i="4"/>
  <c r="J114" i="4"/>
  <c r="I114" i="4"/>
  <c r="H114" i="4"/>
  <c r="J142" i="4"/>
  <c r="I142" i="4"/>
  <c r="H142" i="4"/>
  <c r="J154" i="4"/>
  <c r="I154" i="4"/>
  <c r="H154" i="4"/>
  <c r="J182" i="4"/>
  <c r="I182" i="4"/>
  <c r="H182" i="4"/>
  <c r="J190" i="4"/>
  <c r="I190" i="4"/>
  <c r="H190" i="4"/>
  <c r="J206" i="4"/>
  <c r="I206" i="4"/>
  <c r="H206" i="4"/>
  <c r="J226" i="4"/>
  <c r="I226" i="4"/>
  <c r="H226" i="4"/>
  <c r="J238" i="4"/>
  <c r="I238" i="4"/>
  <c r="H238" i="4"/>
  <c r="J242" i="4"/>
  <c r="I242" i="4"/>
  <c r="H242" i="4"/>
  <c r="J27" i="4"/>
  <c r="I27" i="4"/>
  <c r="H27" i="4"/>
  <c r="H36" i="4"/>
  <c r="J36" i="4"/>
  <c r="I36" i="4"/>
  <c r="H52" i="4"/>
  <c r="J52" i="4"/>
  <c r="I52" i="4"/>
  <c r="H56" i="4"/>
  <c r="J56" i="4"/>
  <c r="I56" i="4"/>
  <c r="H60" i="4"/>
  <c r="J60" i="4"/>
  <c r="I60" i="4"/>
  <c r="H64" i="4"/>
  <c r="J64" i="4"/>
  <c r="I64" i="4"/>
  <c r="H68" i="4"/>
  <c r="J68" i="4"/>
  <c r="I68" i="4"/>
  <c r="H72" i="4"/>
  <c r="J72" i="4"/>
  <c r="I72" i="4"/>
  <c r="H76" i="4"/>
  <c r="J76" i="4"/>
  <c r="I76" i="4"/>
  <c r="H80" i="4"/>
  <c r="J80" i="4"/>
  <c r="I80" i="4"/>
  <c r="H84" i="4"/>
  <c r="J84" i="4"/>
  <c r="I84" i="4"/>
  <c r="H88" i="4"/>
  <c r="J88" i="4"/>
  <c r="I88" i="4"/>
  <c r="H92" i="4"/>
  <c r="J92" i="4"/>
  <c r="I92" i="4"/>
  <c r="H96" i="4"/>
  <c r="J96" i="4"/>
  <c r="I96" i="4"/>
  <c r="H100" i="4"/>
  <c r="J100" i="4"/>
  <c r="I100" i="4"/>
  <c r="H104" i="4"/>
  <c r="J104" i="4"/>
  <c r="I104" i="4"/>
  <c r="H108" i="4"/>
  <c r="J108" i="4"/>
  <c r="I108" i="4"/>
  <c r="H112" i="4"/>
  <c r="J112" i="4"/>
  <c r="I112" i="4"/>
  <c r="H116" i="4"/>
  <c r="J116" i="4"/>
  <c r="I116" i="4"/>
  <c r="H120" i="4"/>
  <c r="J120" i="4"/>
  <c r="I120" i="4"/>
  <c r="H124" i="4"/>
  <c r="J124" i="4"/>
  <c r="I124" i="4"/>
  <c r="H128" i="4"/>
  <c r="J128" i="4"/>
  <c r="I128" i="4"/>
  <c r="H132" i="4"/>
  <c r="J132" i="4"/>
  <c r="I132" i="4"/>
  <c r="H136" i="4"/>
  <c r="J136" i="4"/>
  <c r="I136" i="4"/>
  <c r="H140" i="4"/>
  <c r="J140" i="4"/>
  <c r="I140" i="4"/>
  <c r="H144" i="4"/>
  <c r="J144" i="4"/>
  <c r="I144" i="4"/>
  <c r="H148" i="4"/>
  <c r="J148" i="4"/>
  <c r="I148" i="4"/>
  <c r="H152" i="4"/>
  <c r="J152" i="4"/>
  <c r="I152" i="4"/>
  <c r="H156" i="4"/>
  <c r="J156" i="4"/>
  <c r="I156" i="4"/>
  <c r="H160" i="4"/>
  <c r="J160" i="4"/>
  <c r="I160" i="4"/>
  <c r="H164" i="4"/>
  <c r="J164" i="4"/>
  <c r="I164" i="4"/>
  <c r="H168" i="4"/>
  <c r="J168" i="4"/>
  <c r="I168" i="4"/>
  <c r="H172" i="4"/>
  <c r="J172" i="4"/>
  <c r="I172" i="4"/>
  <c r="H176" i="4"/>
  <c r="J176" i="4"/>
  <c r="I176" i="4"/>
  <c r="H180" i="4"/>
  <c r="J180" i="4"/>
  <c r="I180" i="4"/>
  <c r="H184" i="4"/>
  <c r="J184" i="4"/>
  <c r="I184" i="4"/>
  <c r="H188" i="4"/>
  <c r="J188" i="4"/>
  <c r="I188" i="4"/>
  <c r="H192" i="4"/>
  <c r="J192" i="4"/>
  <c r="I192" i="4"/>
  <c r="H196" i="4"/>
  <c r="J196" i="4"/>
  <c r="I196" i="4"/>
  <c r="H200" i="4"/>
  <c r="J200" i="4"/>
  <c r="I200" i="4"/>
  <c r="H204" i="4"/>
  <c r="J204" i="4"/>
  <c r="I204" i="4"/>
  <c r="H208" i="4"/>
  <c r="J208" i="4"/>
  <c r="I208" i="4"/>
  <c r="H212" i="4"/>
  <c r="J212" i="4"/>
  <c r="I212" i="4"/>
  <c r="H216" i="4"/>
  <c r="J216" i="4"/>
  <c r="I216" i="4"/>
  <c r="H220" i="4"/>
  <c r="J220" i="4"/>
  <c r="I220" i="4"/>
  <c r="H224" i="4"/>
  <c r="J224" i="4"/>
  <c r="I224" i="4"/>
  <c r="H228" i="4"/>
  <c r="J228" i="4"/>
  <c r="I228" i="4"/>
  <c r="H232" i="4"/>
  <c r="J232" i="4"/>
  <c r="I232" i="4"/>
  <c r="H236" i="4"/>
  <c r="J236" i="4"/>
  <c r="I236" i="4"/>
  <c r="H240" i="4"/>
  <c r="J240" i="4"/>
  <c r="I240" i="4"/>
  <c r="H244" i="4"/>
  <c r="J244" i="4"/>
  <c r="I244" i="4"/>
  <c r="H248" i="4"/>
  <c r="J248" i="4"/>
  <c r="I248" i="4"/>
  <c r="H252" i="4"/>
  <c r="J252" i="4"/>
  <c r="I252" i="4"/>
  <c r="H256" i="4"/>
  <c r="J256" i="4"/>
  <c r="I256" i="4"/>
  <c r="BL7" i="6" l="1"/>
  <c r="D19" i="7" s="1"/>
  <c r="D18" i="7"/>
  <c r="BQ130" i="4"/>
  <c r="BQ98" i="4"/>
  <c r="BQ9" i="4"/>
  <c r="BQ145" i="4"/>
  <c r="BQ117" i="4"/>
  <c r="BQ106" i="4"/>
  <c r="BQ175" i="4"/>
  <c r="BQ94" i="4"/>
  <c r="BQ126" i="4"/>
  <c r="BQ114" i="4"/>
  <c r="BQ213" i="4"/>
  <c r="BQ133" i="4"/>
  <c r="BQ138" i="4"/>
  <c r="BQ102" i="4"/>
  <c r="BQ90" i="4"/>
  <c r="BQ141" i="4"/>
  <c r="BQ129" i="4"/>
  <c r="BQ249" i="4"/>
  <c r="BQ121" i="4"/>
  <c r="BQ199" i="4"/>
  <c r="BQ150" i="4"/>
  <c r="BQ164" i="4"/>
  <c r="BQ184" i="4"/>
  <c r="BQ110" i="4"/>
  <c r="BQ142" i="4"/>
  <c r="BQ21" i="4"/>
  <c r="BQ64" i="4"/>
  <c r="BQ122" i="4"/>
  <c r="BQ188" i="4"/>
  <c r="BQ197" i="4"/>
  <c r="BQ203" i="4"/>
  <c r="BQ134" i="4"/>
  <c r="BQ179" i="4"/>
  <c r="BQ253" i="4"/>
  <c r="BQ146" i="4"/>
  <c r="BQ160" i="4"/>
  <c r="BQ195" i="4"/>
  <c r="BQ174" i="4"/>
  <c r="BQ209" i="4"/>
  <c r="BQ237" i="4"/>
  <c r="BQ251" i="4"/>
  <c r="BQ137" i="4"/>
  <c r="BQ156" i="4"/>
  <c r="BQ171" i="4"/>
  <c r="BQ207" i="4"/>
  <c r="BQ230" i="4"/>
  <c r="BQ243" i="4"/>
  <c r="BQ159" i="4"/>
  <c r="BQ193" i="4"/>
  <c r="BQ70" i="4"/>
  <c r="BQ86" i="4"/>
  <c r="BQ118" i="4"/>
  <c r="BQ119" i="4"/>
  <c r="BQ135" i="4"/>
  <c r="BQ151" i="4"/>
  <c r="BQ177" i="4"/>
  <c r="BQ91" i="4"/>
  <c r="BQ107" i="4"/>
  <c r="BQ165" i="4"/>
  <c r="BQ27" i="4"/>
  <c r="BQ43" i="4"/>
  <c r="BQ59" i="4"/>
  <c r="BQ234" i="4"/>
  <c r="BQ210" i="4"/>
  <c r="BQ219" i="4"/>
  <c r="BQ220" i="4"/>
  <c r="BQ232" i="4"/>
  <c r="BQ233" i="4"/>
  <c r="BQ245" i="4"/>
  <c r="BQ76" i="4"/>
  <c r="BQ11" i="4"/>
  <c r="BQ33" i="4"/>
  <c r="BQ18" i="4"/>
  <c r="BQ34" i="4"/>
  <c r="BQ50" i="4"/>
  <c r="BQ149" i="4"/>
  <c r="BQ61" i="4"/>
  <c r="BQ192" i="4"/>
  <c r="BQ109" i="4"/>
  <c r="BQ17" i="4"/>
  <c r="BQ30" i="4"/>
  <c r="BQ46" i="4"/>
  <c r="BQ15" i="4"/>
  <c r="BQ31" i="4"/>
  <c r="BQ47" i="4"/>
  <c r="BQ73" i="4"/>
  <c r="BQ89" i="4"/>
  <c r="BQ66" i="4"/>
  <c r="BQ82" i="4"/>
  <c r="BQ103" i="4"/>
  <c r="BQ125" i="4"/>
  <c r="BQ131" i="4"/>
  <c r="BQ147" i="4"/>
  <c r="BQ163" i="4"/>
  <c r="BQ161" i="4"/>
  <c r="BQ191" i="4"/>
  <c r="BQ183" i="4"/>
  <c r="BQ205" i="4"/>
  <c r="BQ206" i="4"/>
  <c r="BQ228" i="4"/>
  <c r="BQ229" i="4"/>
  <c r="BQ105" i="4"/>
  <c r="BQ14" i="4"/>
  <c r="BQ113" i="4"/>
  <c r="BQ69" i="4"/>
  <c r="BQ85" i="4"/>
  <c r="BQ101" i="4"/>
  <c r="BQ169" i="4"/>
  <c r="BQ170" i="4"/>
  <c r="BQ176" i="4"/>
  <c r="BQ196" i="4"/>
  <c r="BQ29" i="4"/>
  <c r="BQ45" i="4"/>
  <c r="BQ72" i="4"/>
  <c r="BQ127" i="4"/>
  <c r="BQ143" i="4"/>
  <c r="BQ227" i="4"/>
  <c r="BQ80" i="4"/>
  <c r="BQ108" i="4"/>
  <c r="BQ154" i="4"/>
  <c r="BQ166" i="4"/>
  <c r="BQ178" i="4"/>
  <c r="BQ200" i="4"/>
  <c r="BQ221" i="4"/>
  <c r="BQ231" i="4"/>
  <c r="BQ246" i="4"/>
  <c r="BQ254" i="4"/>
  <c r="BQ25" i="4"/>
  <c r="BQ19" i="4"/>
  <c r="BQ35" i="4"/>
  <c r="BQ51" i="4"/>
  <c r="BQ12" i="4"/>
  <c r="BQ28" i="4"/>
  <c r="BQ44" i="4"/>
  <c r="BQ60" i="4"/>
  <c r="BQ77" i="4"/>
  <c r="BQ71" i="4"/>
  <c r="BQ92" i="4"/>
  <c r="BQ120" i="4"/>
  <c r="BQ136" i="4"/>
  <c r="BQ167" i="4"/>
  <c r="BQ180" i="4"/>
  <c r="BQ185" i="4"/>
  <c r="BQ194" i="4"/>
  <c r="BQ211" i="4"/>
  <c r="BQ222" i="4"/>
  <c r="BQ244" i="4"/>
  <c r="BQ24" i="4"/>
  <c r="BQ40" i="4"/>
  <c r="BQ56" i="4"/>
  <c r="BQ67" i="4"/>
  <c r="BQ83" i="4"/>
  <c r="BQ88" i="4"/>
  <c r="BQ104" i="4"/>
  <c r="BQ132" i="4"/>
  <c r="BQ148" i="4"/>
  <c r="BQ162" i="4"/>
  <c r="BQ190" i="4"/>
  <c r="BQ240" i="4"/>
  <c r="BL7" i="4"/>
  <c r="BL6" i="4"/>
  <c r="BQ10" i="4"/>
  <c r="BQ26" i="4"/>
  <c r="BQ42" i="4"/>
  <c r="BQ58" i="4"/>
  <c r="BQ41" i="4"/>
  <c r="BQ20" i="4"/>
  <c r="BQ36" i="4"/>
  <c r="BQ52" i="4"/>
  <c r="BQ62" i="4"/>
  <c r="BQ78" i="4"/>
  <c r="BQ63" i="4"/>
  <c r="BQ79" i="4"/>
  <c r="BQ99" i="4"/>
  <c r="BQ115" i="4"/>
  <c r="BQ100" i="4"/>
  <c r="BQ116" i="4"/>
  <c r="BQ128" i="4"/>
  <c r="BQ144" i="4"/>
  <c r="BQ152" i="4"/>
  <c r="BQ157" i="4"/>
  <c r="BQ158" i="4"/>
  <c r="BQ172" i="4"/>
  <c r="BQ212" i="4"/>
  <c r="BQ186" i="4"/>
  <c r="BQ202" i="4"/>
  <c r="BQ208" i="4"/>
  <c r="BQ218" i="4"/>
  <c r="BQ242" i="4"/>
  <c r="BQ239" i="4"/>
  <c r="BQ256" i="4"/>
  <c r="BQ255" i="4"/>
  <c r="BQ257" i="4"/>
  <c r="BT257" i="4"/>
  <c r="BW258" i="4" a="1"/>
  <c r="BW258" i="4" s="1"/>
  <c r="BV258" i="4" a="1"/>
  <c r="BV258" i="4" s="1"/>
  <c r="BT258" i="4"/>
  <c r="BV257" i="4" a="1"/>
  <c r="BV257" i="4" s="1"/>
  <c r="BW257" i="4" a="1"/>
  <c r="BW257" i="4" s="1"/>
  <c r="BT255" i="4"/>
  <c r="BV254" i="4" a="1"/>
  <c r="BV254" i="4" s="1"/>
  <c r="BW253" i="4" a="1"/>
  <c r="BW253" i="4" s="1"/>
  <c r="BW256" i="4" a="1"/>
  <c r="BW256" i="4" s="1"/>
  <c r="BT254" i="4"/>
  <c r="BV253" i="4" a="1"/>
  <c r="BV253" i="4" s="1"/>
  <c r="BT256" i="4"/>
  <c r="BV255" i="4" a="1"/>
  <c r="BV255" i="4" s="1"/>
  <c r="BW254" i="4" a="1"/>
  <c r="BW254" i="4" s="1"/>
  <c r="BT251" i="4"/>
  <c r="BV250" i="4" a="1"/>
  <c r="BV250" i="4" s="1"/>
  <c r="BW255" i="4" a="1"/>
  <c r="BW255" i="4" s="1"/>
  <c r="BW252" i="4" a="1"/>
  <c r="BW252" i="4" s="1"/>
  <c r="BT250" i="4"/>
  <c r="BT253" i="4"/>
  <c r="BV252" i="4" a="1"/>
  <c r="BV252" i="4" s="1"/>
  <c r="BW251" i="4" a="1"/>
  <c r="BW251" i="4" s="1"/>
  <c r="BV256" i="4" a="1"/>
  <c r="BV256" i="4" s="1"/>
  <c r="BT252" i="4"/>
  <c r="BV251" i="4" a="1"/>
  <c r="BV251" i="4" s="1"/>
  <c r="BW250" i="4" a="1"/>
  <c r="BW250" i="4" s="1"/>
  <c r="BW249" i="4" a="1"/>
  <c r="BW249" i="4" s="1"/>
  <c r="BT247" i="4"/>
  <c r="BV246" i="4" a="1"/>
  <c r="BV246" i="4" s="1"/>
  <c r="BW245" i="4" a="1"/>
  <c r="BW245" i="4" s="1"/>
  <c r="BV249" i="4" a="1"/>
  <c r="BV249" i="4" s="1"/>
  <c r="BW248" i="4" a="1"/>
  <c r="BW248" i="4" s="1"/>
  <c r="BT246" i="4"/>
  <c r="BT249" i="4"/>
  <c r="BV248" i="4" a="1"/>
  <c r="BV248" i="4" s="1"/>
  <c r="BW247" i="4" a="1"/>
  <c r="BW247" i="4" s="1"/>
  <c r="BT245" i="4"/>
  <c r="BT248" i="4"/>
  <c r="BV247" i="4" a="1"/>
  <c r="BV247" i="4" s="1"/>
  <c r="BW246" i="4" a="1"/>
  <c r="BW246" i="4" s="1"/>
  <c r="BV245" i="4" a="1"/>
  <c r="BV245" i="4" s="1"/>
  <c r="BV244" i="4" a="1"/>
  <c r="BV244" i="4" s="1"/>
  <c r="BW243" i="4" a="1"/>
  <c r="BW243" i="4" s="1"/>
  <c r="BT241" i="4"/>
  <c r="BV240" i="4" a="1"/>
  <c r="BV240" i="4" s="1"/>
  <c r="BW239" i="4" a="1"/>
  <c r="BW239" i="4" s="1"/>
  <c r="BT237" i="4"/>
  <c r="BT244" i="4"/>
  <c r="BV243" i="4" a="1"/>
  <c r="BV243" i="4" s="1"/>
  <c r="BW242" i="4" a="1"/>
  <c r="BW242" i="4" s="1"/>
  <c r="BT240" i="4"/>
  <c r="BV239" i="4" a="1"/>
  <c r="BV239" i="4" s="1"/>
  <c r="BW238" i="4" a="1"/>
  <c r="BW238" i="4" s="1"/>
  <c r="BT243" i="4"/>
  <c r="BV242" i="4" a="1"/>
  <c r="BV242" i="4" s="1"/>
  <c r="BW241" i="4" a="1"/>
  <c r="BW241" i="4" s="1"/>
  <c r="BT239" i="4"/>
  <c r="BV238" i="4" a="1"/>
  <c r="BV238" i="4" s="1"/>
  <c r="BW237" i="4" a="1"/>
  <c r="BW237" i="4" s="1"/>
  <c r="BW244" i="4" a="1"/>
  <c r="BW244" i="4" s="1"/>
  <c r="BT242" i="4"/>
  <c r="BV241" i="4" a="1"/>
  <c r="BV241" i="4" s="1"/>
  <c r="BW240" i="4" a="1"/>
  <c r="BW240" i="4" s="1"/>
  <c r="BT238" i="4"/>
  <c r="BV237" i="4" a="1"/>
  <c r="BV237" i="4" s="1"/>
  <c r="BW236" i="4" a="1"/>
  <c r="BW236" i="4" s="1"/>
  <c r="BT236" i="4"/>
  <c r="BV235" i="4" a="1"/>
  <c r="BV235" i="4" s="1"/>
  <c r="BW234" i="4" a="1"/>
  <c r="BW234" i="4" s="1"/>
  <c r="BT232" i="4"/>
  <c r="BV231" i="4" a="1"/>
  <c r="BV231" i="4" s="1"/>
  <c r="BW230" i="4" a="1"/>
  <c r="BW230" i="4" s="1"/>
  <c r="BT228" i="4"/>
  <c r="BT235" i="4"/>
  <c r="BV234" i="4" a="1"/>
  <c r="BV234" i="4" s="1"/>
  <c r="BW233" i="4" a="1"/>
  <c r="BW233" i="4" s="1"/>
  <c r="BT231" i="4"/>
  <c r="BV230" i="4" a="1"/>
  <c r="BV230" i="4" s="1"/>
  <c r="BW229" i="4" a="1"/>
  <c r="BW229" i="4" s="1"/>
  <c r="BT234" i="4"/>
  <c r="BV233" i="4" a="1"/>
  <c r="BV233" i="4" s="1"/>
  <c r="BW232" i="4" a="1"/>
  <c r="BW232" i="4" s="1"/>
  <c r="BT230" i="4"/>
  <c r="BV229" i="4" a="1"/>
  <c r="BV229" i="4" s="1"/>
  <c r="BW228" i="4" a="1"/>
  <c r="BW228" i="4" s="1"/>
  <c r="BV236" i="4" a="1"/>
  <c r="BV236" i="4" s="1"/>
  <c r="BW235" i="4" a="1"/>
  <c r="BW235" i="4" s="1"/>
  <c r="BT233" i="4"/>
  <c r="BV232" i="4" a="1"/>
  <c r="BV232" i="4" s="1"/>
  <c r="BW231" i="4" a="1"/>
  <c r="BW231" i="4" s="1"/>
  <c r="BT229" i="4"/>
  <c r="BV228" i="4" a="1"/>
  <c r="BV228" i="4" s="1"/>
  <c r="BT226" i="4"/>
  <c r="BV225" i="4" a="1"/>
  <c r="BV225" i="4" s="1"/>
  <c r="BW224" i="4" a="1"/>
  <c r="BW224" i="4" s="1"/>
  <c r="BT222" i="4"/>
  <c r="BV221" i="4" a="1"/>
  <c r="BV221" i="4" s="1"/>
  <c r="BW220" i="4" a="1"/>
  <c r="BW220" i="4" s="1"/>
  <c r="BW227" i="4" a="1"/>
  <c r="BW227" i="4" s="1"/>
  <c r="BT225" i="4"/>
  <c r="BV224" i="4" a="1"/>
  <c r="BV224" i="4" s="1"/>
  <c r="BW223" i="4" a="1"/>
  <c r="BW223" i="4" s="1"/>
  <c r="BT221" i="4"/>
  <c r="BV220" i="4" a="1"/>
  <c r="BV220" i="4" s="1"/>
  <c r="BW219" i="4" a="1"/>
  <c r="BW219" i="4" s="1"/>
  <c r="BV227" i="4" a="1"/>
  <c r="BV227" i="4" s="1"/>
  <c r="BW226" i="4" a="1"/>
  <c r="BW226" i="4" s="1"/>
  <c r="BT224" i="4"/>
  <c r="BV223" i="4" a="1"/>
  <c r="BV223" i="4" s="1"/>
  <c r="BW222" i="4" a="1"/>
  <c r="BW222" i="4" s="1"/>
  <c r="BT220" i="4"/>
  <c r="BV219" i="4" a="1"/>
  <c r="BV219" i="4" s="1"/>
  <c r="BT227" i="4"/>
  <c r="BV226" i="4" a="1"/>
  <c r="BV226" i="4" s="1"/>
  <c r="BW225" i="4" a="1"/>
  <c r="BW225" i="4" s="1"/>
  <c r="BT223" i="4"/>
  <c r="BV222" i="4" a="1"/>
  <c r="BV222" i="4" s="1"/>
  <c r="BW221" i="4" a="1"/>
  <c r="BW221" i="4" s="1"/>
  <c r="BT219" i="4"/>
  <c r="BW218" i="4" a="1"/>
  <c r="BW218" i="4" s="1"/>
  <c r="BT216" i="4"/>
  <c r="BV215" i="4" a="1"/>
  <c r="BV215" i="4" s="1"/>
  <c r="BW214" i="4" a="1"/>
  <c r="BW214" i="4" s="1"/>
  <c r="BT212" i="4"/>
  <c r="BV211" i="4" a="1"/>
  <c r="BV211" i="4" s="1"/>
  <c r="BW210" i="4" a="1"/>
  <c r="BW210" i="4" s="1"/>
  <c r="BV218" i="4" a="1"/>
  <c r="BV218" i="4" s="1"/>
  <c r="BW217" i="4" a="1"/>
  <c r="BW217" i="4" s="1"/>
  <c r="BT215" i="4"/>
  <c r="BV214" i="4" a="1"/>
  <c r="BV214" i="4" s="1"/>
  <c r="BW213" i="4" a="1"/>
  <c r="BW213" i="4" s="1"/>
  <c r="BT211" i="4"/>
  <c r="BV210" i="4" a="1"/>
  <c r="BV210" i="4" s="1"/>
  <c r="BT218" i="4"/>
  <c r="BV217" i="4" a="1"/>
  <c r="BV217" i="4" s="1"/>
  <c r="BW216" i="4" a="1"/>
  <c r="BW216" i="4" s="1"/>
  <c r="BT217" i="4"/>
  <c r="BT214" i="4"/>
  <c r="BV213" i="4" a="1"/>
  <c r="BV213" i="4" s="1"/>
  <c r="BW212" i="4" a="1"/>
  <c r="BW212" i="4" s="1"/>
  <c r="BT209" i="4"/>
  <c r="BV208" i="4" a="1"/>
  <c r="BV208" i="4" s="1"/>
  <c r="BW207" i="4" a="1"/>
  <c r="BW207" i="4" s="1"/>
  <c r="BT205" i="4"/>
  <c r="BV204" i="4" a="1"/>
  <c r="BV204" i="4" s="1"/>
  <c r="BW203" i="4" a="1"/>
  <c r="BW203" i="4" s="1"/>
  <c r="BT201" i="4"/>
  <c r="BV200" i="4" a="1"/>
  <c r="BV200" i="4" s="1"/>
  <c r="BW199" i="4" a="1"/>
  <c r="BW199" i="4" s="1"/>
  <c r="BT197" i="4"/>
  <c r="BV196" i="4" a="1"/>
  <c r="BV196" i="4" s="1"/>
  <c r="BW195" i="4" a="1"/>
  <c r="BW195" i="4" s="1"/>
  <c r="BV216" i="4" a="1"/>
  <c r="BV216" i="4" s="1"/>
  <c r="BT213" i="4"/>
  <c r="BV212" i="4" a="1"/>
  <c r="BV212" i="4" s="1"/>
  <c r="BW211" i="4" a="1"/>
  <c r="BW211" i="4" s="1"/>
  <c r="BT208" i="4"/>
  <c r="BV207" i="4" a="1"/>
  <c r="BV207" i="4" s="1"/>
  <c r="BW206" i="4" a="1"/>
  <c r="BW206" i="4" s="1"/>
  <c r="BT204" i="4"/>
  <c r="BV203" i="4" a="1"/>
  <c r="BV203" i="4" s="1"/>
  <c r="BW202" i="4" a="1"/>
  <c r="BW202" i="4" s="1"/>
  <c r="BT200" i="4"/>
  <c r="BV199" i="4" a="1"/>
  <c r="BV199" i="4" s="1"/>
  <c r="BW198" i="4" a="1"/>
  <c r="BW198" i="4" s="1"/>
  <c r="BT196" i="4"/>
  <c r="BV195" i="4" a="1"/>
  <c r="BV195" i="4" s="1"/>
  <c r="BT210" i="4"/>
  <c r="BW209" i="4" a="1"/>
  <c r="BW209" i="4" s="1"/>
  <c r="BT207" i="4"/>
  <c r="BV206" i="4" a="1"/>
  <c r="BV206" i="4" s="1"/>
  <c r="BW205" i="4" a="1"/>
  <c r="BW205" i="4" s="1"/>
  <c r="BT203" i="4"/>
  <c r="BV202" i="4" a="1"/>
  <c r="BV202" i="4" s="1"/>
  <c r="BW201" i="4" a="1"/>
  <c r="BW201" i="4" s="1"/>
  <c r="BT199" i="4"/>
  <c r="BV198" i="4" a="1"/>
  <c r="BV198" i="4" s="1"/>
  <c r="BW197" i="4" a="1"/>
  <c r="BW197" i="4" s="1"/>
  <c r="BT195" i="4"/>
  <c r="BV209" i="4" a="1"/>
  <c r="BV209" i="4" s="1"/>
  <c r="BT202" i="4"/>
  <c r="BW200" i="4" a="1"/>
  <c r="BW200" i="4" s="1"/>
  <c r="BV194" i="4" a="1"/>
  <c r="BV194" i="4" s="1"/>
  <c r="BW193" i="4" a="1"/>
  <c r="BW193" i="4" s="1"/>
  <c r="BT191" i="4"/>
  <c r="BV190" i="4" a="1"/>
  <c r="BV190" i="4" s="1"/>
  <c r="BW189" i="4" a="1"/>
  <c r="BW189" i="4" s="1"/>
  <c r="BT187" i="4"/>
  <c r="BV186" i="4" a="1"/>
  <c r="BV186" i="4" s="1"/>
  <c r="BW185" i="4" a="1"/>
  <c r="BW185" i="4" s="1"/>
  <c r="BT183" i="4"/>
  <c r="BV182" i="4" a="1"/>
  <c r="BV182" i="4" s="1"/>
  <c r="BV205" i="4" a="1"/>
  <c r="BV205" i="4" s="1"/>
  <c r="BT198" i="4"/>
  <c r="BW196" i="4" a="1"/>
  <c r="BW196" i="4" s="1"/>
  <c r="BT194" i="4"/>
  <c r="BV193" i="4" a="1"/>
  <c r="BV193" i="4" s="1"/>
  <c r="BW192" i="4" a="1"/>
  <c r="BW192" i="4" s="1"/>
  <c r="BT190" i="4"/>
  <c r="BV189" i="4" a="1"/>
  <c r="BV189" i="4" s="1"/>
  <c r="BW188" i="4" a="1"/>
  <c r="BW188" i="4" s="1"/>
  <c r="BT186" i="4"/>
  <c r="BV185" i="4" a="1"/>
  <c r="BV185" i="4" s="1"/>
  <c r="BW184" i="4" a="1"/>
  <c r="BW184" i="4" s="1"/>
  <c r="BT182" i="4"/>
  <c r="BW215" i="4" a="1"/>
  <c r="BW215" i="4" s="1"/>
  <c r="BW208" i="4" a="1"/>
  <c r="BW208" i="4" s="1"/>
  <c r="BV201" i="4" a="1"/>
  <c r="BV201" i="4" s="1"/>
  <c r="BT193" i="4"/>
  <c r="BV192" i="4" a="1"/>
  <c r="BV192" i="4" s="1"/>
  <c r="BW191" i="4" a="1"/>
  <c r="BW191" i="4" s="1"/>
  <c r="BT189" i="4"/>
  <c r="BV188" i="4" a="1"/>
  <c r="BV188" i="4" s="1"/>
  <c r="BW187" i="4" a="1"/>
  <c r="BW187" i="4" s="1"/>
  <c r="BT185" i="4"/>
  <c r="BV184" i="4" a="1"/>
  <c r="BV184" i="4" s="1"/>
  <c r="BW183" i="4" a="1"/>
  <c r="BW183" i="4" s="1"/>
  <c r="BT188" i="4"/>
  <c r="BW186" i="4" a="1"/>
  <c r="BW186" i="4" s="1"/>
  <c r="BT181" i="4"/>
  <c r="BV180" i="4" a="1"/>
  <c r="BV180" i="4" s="1"/>
  <c r="BW179" i="4" a="1"/>
  <c r="BW179" i="4" s="1"/>
  <c r="BT177" i="4"/>
  <c r="BV176" i="4" a="1"/>
  <c r="BV176" i="4" s="1"/>
  <c r="BW175" i="4" a="1"/>
  <c r="BW175" i="4" s="1"/>
  <c r="BT173" i="4"/>
  <c r="BV172" i="4" a="1"/>
  <c r="BV172" i="4" s="1"/>
  <c r="BW171" i="4" a="1"/>
  <c r="BW171" i="4" s="1"/>
  <c r="BT169" i="4"/>
  <c r="BV168" i="4" a="1"/>
  <c r="BV168" i="4" s="1"/>
  <c r="BV197" i="4" a="1"/>
  <c r="BV197" i="4" s="1"/>
  <c r="BV191" i="4" a="1"/>
  <c r="BV191" i="4" s="1"/>
  <c r="BT184" i="4"/>
  <c r="BW182" i="4" a="1"/>
  <c r="BW182" i="4" s="1"/>
  <c r="BT180" i="4"/>
  <c r="BV179" i="4" a="1"/>
  <c r="BV179" i="4" s="1"/>
  <c r="BW178" i="4" a="1"/>
  <c r="BW178" i="4" s="1"/>
  <c r="BT176" i="4"/>
  <c r="BV175" i="4" a="1"/>
  <c r="BV175" i="4" s="1"/>
  <c r="BW174" i="4" a="1"/>
  <c r="BW174" i="4" s="1"/>
  <c r="BT172" i="4"/>
  <c r="BV171" i="4" a="1"/>
  <c r="BV171" i="4" s="1"/>
  <c r="BW170" i="4" a="1"/>
  <c r="BW170" i="4" s="1"/>
  <c r="BT168" i="4"/>
  <c r="BW204" i="4" a="1"/>
  <c r="BW204" i="4" s="1"/>
  <c r="BW194" i="4" a="1"/>
  <c r="BW194" i="4" s="1"/>
  <c r="BV187" i="4" a="1"/>
  <c r="BV187" i="4" s="1"/>
  <c r="BW181" i="4" a="1"/>
  <c r="BW181" i="4" s="1"/>
  <c r="BT179" i="4"/>
  <c r="BV178" i="4" a="1"/>
  <c r="BV178" i="4" s="1"/>
  <c r="BW177" i="4" a="1"/>
  <c r="BW177" i="4" s="1"/>
  <c r="BT175" i="4"/>
  <c r="BV174" i="4" a="1"/>
  <c r="BV174" i="4" s="1"/>
  <c r="BW173" i="4" a="1"/>
  <c r="BW173" i="4" s="1"/>
  <c r="BT171" i="4"/>
  <c r="BV170" i="4" a="1"/>
  <c r="BV170" i="4" s="1"/>
  <c r="BW169" i="4" a="1"/>
  <c r="BW169" i="4" s="1"/>
  <c r="BT206" i="4"/>
  <c r="BT192" i="4"/>
  <c r="BW190" i="4" a="1"/>
  <c r="BW190" i="4" s="1"/>
  <c r="BV183" i="4" a="1"/>
  <c r="BV183" i="4" s="1"/>
  <c r="BV181" i="4" a="1"/>
  <c r="BV181" i="4" s="1"/>
  <c r="BW180" i="4" a="1"/>
  <c r="BW180" i="4" s="1"/>
  <c r="BT178" i="4"/>
  <c r="BV177" i="4" a="1"/>
  <c r="BV177" i="4" s="1"/>
  <c r="BW176" i="4" a="1"/>
  <c r="BW176" i="4" s="1"/>
  <c r="BT174" i="4"/>
  <c r="BV173" i="4" a="1"/>
  <c r="BV173" i="4" s="1"/>
  <c r="BT167" i="4"/>
  <c r="BV166" i="4" a="1"/>
  <c r="BV166" i="4" s="1"/>
  <c r="BW165" i="4" a="1"/>
  <c r="BW165" i="4" s="1"/>
  <c r="BT163" i="4"/>
  <c r="BV162" i="4" a="1"/>
  <c r="BV162" i="4" s="1"/>
  <c r="BW161" i="4" a="1"/>
  <c r="BW161" i="4" s="1"/>
  <c r="BT159" i="4"/>
  <c r="BV158" i="4" a="1"/>
  <c r="BV158" i="4" s="1"/>
  <c r="BW157" i="4" a="1"/>
  <c r="BW157" i="4" s="1"/>
  <c r="BT155" i="4"/>
  <c r="BV154" i="4" a="1"/>
  <c r="BV154" i="4" s="1"/>
  <c r="BV169" i="4" a="1"/>
  <c r="BV169" i="4" s="1"/>
  <c r="BT166" i="4"/>
  <c r="BV165" i="4" a="1"/>
  <c r="BV165" i="4" s="1"/>
  <c r="BW164" i="4" a="1"/>
  <c r="BW164" i="4" s="1"/>
  <c r="BT162" i="4"/>
  <c r="BV161" i="4" a="1"/>
  <c r="BV161" i="4" s="1"/>
  <c r="BW160" i="4" a="1"/>
  <c r="BW160" i="4" s="1"/>
  <c r="BT158" i="4"/>
  <c r="BV157" i="4" a="1"/>
  <c r="BV157" i="4" s="1"/>
  <c r="BW156" i="4" a="1"/>
  <c r="BW156" i="4" s="1"/>
  <c r="BT154" i="4"/>
  <c r="BV153" i="4" a="1"/>
  <c r="BV153" i="4" s="1"/>
  <c r="BW172" i="4" a="1"/>
  <c r="BW172" i="4" s="1"/>
  <c r="BW167" i="4" a="1"/>
  <c r="BW167" i="4" s="1"/>
  <c r="BT165" i="4"/>
  <c r="BV164" i="4" a="1"/>
  <c r="BV164" i="4" s="1"/>
  <c r="BW163" i="4" a="1"/>
  <c r="BW163" i="4" s="1"/>
  <c r="BT161" i="4"/>
  <c r="BV160" i="4" a="1"/>
  <c r="BV160" i="4" s="1"/>
  <c r="BW159" i="4" a="1"/>
  <c r="BW159" i="4" s="1"/>
  <c r="BT157" i="4"/>
  <c r="BV156" i="4" a="1"/>
  <c r="BV156" i="4" s="1"/>
  <c r="BW155" i="4" a="1"/>
  <c r="BW155" i="4" s="1"/>
  <c r="BT153" i="4"/>
  <c r="BV152" i="4" a="1"/>
  <c r="BV152" i="4" s="1"/>
  <c r="BT170" i="4"/>
  <c r="BW168" i="4" a="1"/>
  <c r="BW168" i="4" s="1"/>
  <c r="BV167" i="4" a="1"/>
  <c r="BV167" i="4" s="1"/>
  <c r="BW166" i="4" a="1"/>
  <c r="BW166" i="4" s="1"/>
  <c r="BT164" i="4"/>
  <c r="BV163" i="4" a="1"/>
  <c r="BV163" i="4" s="1"/>
  <c r="BW162" i="4" a="1"/>
  <c r="BW162" i="4" s="1"/>
  <c r="BT160" i="4"/>
  <c r="BV159" i="4" a="1"/>
  <c r="BV159" i="4" s="1"/>
  <c r="BW158" i="4" a="1"/>
  <c r="BW158" i="4" s="1"/>
  <c r="BT156" i="4"/>
  <c r="BV155" i="4" a="1"/>
  <c r="BV155" i="4" s="1"/>
  <c r="BW154" i="4" a="1"/>
  <c r="BW154" i="4" s="1"/>
  <c r="BT152" i="4"/>
  <c r="BW152" i="4" a="1"/>
  <c r="BW152" i="4" s="1"/>
  <c r="BW151" i="4" a="1"/>
  <c r="BW151" i="4" s="1"/>
  <c r="BT149" i="4"/>
  <c r="BV148" i="4" a="1"/>
  <c r="BV148" i="4" s="1"/>
  <c r="BW147" i="4" a="1"/>
  <c r="BW147" i="4" s="1"/>
  <c r="BT145" i="4"/>
  <c r="BV144" i="4" a="1"/>
  <c r="BV144" i="4" s="1"/>
  <c r="BW143" i="4" a="1"/>
  <c r="BW143" i="4" s="1"/>
  <c r="BT141" i="4"/>
  <c r="BV140" i="4" a="1"/>
  <c r="BV140" i="4" s="1"/>
  <c r="BW139" i="4" a="1"/>
  <c r="BW139" i="4" s="1"/>
  <c r="BT137" i="4"/>
  <c r="BV136" i="4" a="1"/>
  <c r="BV136" i="4" s="1"/>
  <c r="BW135" i="4" a="1"/>
  <c r="BW135" i="4" s="1"/>
  <c r="BT133" i="4"/>
  <c r="BV132" i="4" a="1"/>
  <c r="BV132" i="4" s="1"/>
  <c r="BW131" i="4" a="1"/>
  <c r="BW131" i="4" s="1"/>
  <c r="BT129" i="4"/>
  <c r="BV128" i="4" a="1"/>
  <c r="BV128" i="4" s="1"/>
  <c r="BW127" i="4" a="1"/>
  <c r="BW127" i="4" s="1"/>
  <c r="BT125" i="4"/>
  <c r="BV124" i="4" a="1"/>
  <c r="BV124" i="4" s="1"/>
  <c r="BW123" i="4" a="1"/>
  <c r="BW123" i="4" s="1"/>
  <c r="BT121" i="4"/>
  <c r="BV120" i="4" a="1"/>
  <c r="BV120" i="4" s="1"/>
  <c r="BW119" i="4" a="1"/>
  <c r="BW119" i="4" s="1"/>
  <c r="BT117" i="4"/>
  <c r="BW153" i="4" a="1"/>
  <c r="BW153" i="4" s="1"/>
  <c r="BV151" i="4" a="1"/>
  <c r="BV151" i="4" s="1"/>
  <c r="BW150" i="4" a="1"/>
  <c r="BW150" i="4" s="1"/>
  <c r="BT148" i="4"/>
  <c r="BV147" i="4" a="1"/>
  <c r="BV147" i="4" s="1"/>
  <c r="BW146" i="4" a="1"/>
  <c r="BW146" i="4" s="1"/>
  <c r="BT144" i="4"/>
  <c r="BV143" i="4" a="1"/>
  <c r="BV143" i="4" s="1"/>
  <c r="BW142" i="4" a="1"/>
  <c r="BW142" i="4" s="1"/>
  <c r="BT140" i="4"/>
  <c r="BV139" i="4" a="1"/>
  <c r="BV139" i="4" s="1"/>
  <c r="BW138" i="4" a="1"/>
  <c r="BW138" i="4" s="1"/>
  <c r="BT136" i="4"/>
  <c r="BV135" i="4" a="1"/>
  <c r="BV135" i="4" s="1"/>
  <c r="BW134" i="4" a="1"/>
  <c r="BW134" i="4" s="1"/>
  <c r="BT132" i="4"/>
  <c r="BV131" i="4" a="1"/>
  <c r="BV131" i="4" s="1"/>
  <c r="BW130" i="4" a="1"/>
  <c r="BW130" i="4" s="1"/>
  <c r="BT128" i="4"/>
  <c r="BV127" i="4" a="1"/>
  <c r="BV127" i="4" s="1"/>
  <c r="BW126" i="4" a="1"/>
  <c r="BW126" i="4" s="1"/>
  <c r="BT124" i="4"/>
  <c r="BV123" i="4" a="1"/>
  <c r="BV123" i="4" s="1"/>
  <c r="BW122" i="4" a="1"/>
  <c r="BW122" i="4" s="1"/>
  <c r="BT120" i="4"/>
  <c r="BV119" i="4" a="1"/>
  <c r="BV119" i="4" s="1"/>
  <c r="BW118" i="4" a="1"/>
  <c r="BW118" i="4" s="1"/>
  <c r="BT151" i="4"/>
  <c r="BV150" i="4" a="1"/>
  <c r="BV150" i="4" s="1"/>
  <c r="BW149" i="4" a="1"/>
  <c r="BW149" i="4" s="1"/>
  <c r="BT147" i="4"/>
  <c r="BV146" i="4" a="1"/>
  <c r="BV146" i="4" s="1"/>
  <c r="BW145" i="4" a="1"/>
  <c r="BW145" i="4" s="1"/>
  <c r="BT143" i="4"/>
  <c r="BV142" i="4" a="1"/>
  <c r="BV142" i="4" s="1"/>
  <c r="BW141" i="4" a="1"/>
  <c r="BW141" i="4" s="1"/>
  <c r="BT139" i="4"/>
  <c r="BV138" i="4" a="1"/>
  <c r="BV138" i="4" s="1"/>
  <c r="BW137" i="4" a="1"/>
  <c r="BW137" i="4" s="1"/>
  <c r="BT135" i="4"/>
  <c r="BV134" i="4" a="1"/>
  <c r="BV134" i="4" s="1"/>
  <c r="BW133" i="4" a="1"/>
  <c r="BW133" i="4" s="1"/>
  <c r="BT131" i="4"/>
  <c r="BV130" i="4" a="1"/>
  <c r="BV130" i="4" s="1"/>
  <c r="BW129" i="4" a="1"/>
  <c r="BW129" i="4" s="1"/>
  <c r="BT127" i="4"/>
  <c r="BV126" i="4" a="1"/>
  <c r="BV126" i="4" s="1"/>
  <c r="BW125" i="4" a="1"/>
  <c r="BW125" i="4" s="1"/>
  <c r="BT123" i="4"/>
  <c r="BV122" i="4" a="1"/>
  <c r="BV122" i="4" s="1"/>
  <c r="BW121" i="4" a="1"/>
  <c r="BW121" i="4" s="1"/>
  <c r="BT150" i="4"/>
  <c r="BV149" i="4" a="1"/>
  <c r="BV149" i="4" s="1"/>
  <c r="BW148" i="4" a="1"/>
  <c r="BW148" i="4" s="1"/>
  <c r="BT146" i="4"/>
  <c r="BV145" i="4" a="1"/>
  <c r="BV145" i="4" s="1"/>
  <c r="BW144" i="4" a="1"/>
  <c r="BW144" i="4" s="1"/>
  <c r="BT142" i="4"/>
  <c r="BV141" i="4" a="1"/>
  <c r="BV141" i="4" s="1"/>
  <c r="BW140" i="4" a="1"/>
  <c r="BW140" i="4" s="1"/>
  <c r="BT138" i="4"/>
  <c r="BV137" i="4" a="1"/>
  <c r="BV137" i="4" s="1"/>
  <c r="BW136" i="4" a="1"/>
  <c r="BW136" i="4" s="1"/>
  <c r="BT134" i="4"/>
  <c r="BT130" i="4"/>
  <c r="BW128" i="4" a="1"/>
  <c r="BW128" i="4" s="1"/>
  <c r="BV121" i="4" a="1"/>
  <c r="BV121" i="4" s="1"/>
  <c r="BT118" i="4"/>
  <c r="BV117" i="4" a="1"/>
  <c r="BV117" i="4" s="1"/>
  <c r="BV116" i="4" a="1"/>
  <c r="BV116" i="4" s="1"/>
  <c r="BW115" i="4" a="1"/>
  <c r="BW115" i="4" s="1"/>
  <c r="BT113" i="4"/>
  <c r="BV112" i="4" a="1"/>
  <c r="BV112" i="4" s="1"/>
  <c r="BW111" i="4" a="1"/>
  <c r="BW111" i="4" s="1"/>
  <c r="BT109" i="4"/>
  <c r="BV108" i="4" a="1"/>
  <c r="BV108" i="4" s="1"/>
  <c r="BW107" i="4" a="1"/>
  <c r="BW107" i="4" s="1"/>
  <c r="BT105" i="4"/>
  <c r="BV104" i="4" a="1"/>
  <c r="BV104" i="4" s="1"/>
  <c r="BW103" i="4" a="1"/>
  <c r="BW103" i="4" s="1"/>
  <c r="BT101" i="4"/>
  <c r="BV100" i="4" a="1"/>
  <c r="BV100" i="4" s="1"/>
  <c r="BW99" i="4" a="1"/>
  <c r="BW99" i="4" s="1"/>
  <c r="BT97" i="4"/>
  <c r="BV96" i="4" a="1"/>
  <c r="BV96" i="4" s="1"/>
  <c r="BW95" i="4" a="1"/>
  <c r="BW95" i="4" s="1"/>
  <c r="BT93" i="4"/>
  <c r="BV92" i="4" a="1"/>
  <c r="BV92" i="4" s="1"/>
  <c r="BW91" i="4" a="1"/>
  <c r="BW91" i="4" s="1"/>
  <c r="BT89" i="4"/>
  <c r="BV88" i="4" a="1"/>
  <c r="BV88" i="4" s="1"/>
  <c r="BW87" i="4" a="1"/>
  <c r="BW87" i="4" s="1"/>
  <c r="BV133" i="4" a="1"/>
  <c r="BV133" i="4" s="1"/>
  <c r="BT126" i="4"/>
  <c r="BW124" i="4" a="1"/>
  <c r="BW124" i="4" s="1"/>
  <c r="BT116" i="4"/>
  <c r="BV115" i="4" a="1"/>
  <c r="BV115" i="4" s="1"/>
  <c r="BW114" i="4" a="1"/>
  <c r="BW114" i="4" s="1"/>
  <c r="BT112" i="4"/>
  <c r="BV111" i="4" a="1"/>
  <c r="BV111" i="4" s="1"/>
  <c r="BW110" i="4" a="1"/>
  <c r="BW110" i="4" s="1"/>
  <c r="BT108" i="4"/>
  <c r="BV107" i="4" a="1"/>
  <c r="BV107" i="4" s="1"/>
  <c r="BW106" i="4" a="1"/>
  <c r="BW106" i="4" s="1"/>
  <c r="BT104" i="4"/>
  <c r="BV103" i="4" a="1"/>
  <c r="BV103" i="4" s="1"/>
  <c r="BW102" i="4" a="1"/>
  <c r="BW102" i="4" s="1"/>
  <c r="BT100" i="4"/>
  <c r="BV99" i="4" a="1"/>
  <c r="BV99" i="4" s="1"/>
  <c r="BW98" i="4" a="1"/>
  <c r="BW98" i="4" s="1"/>
  <c r="BT96" i="4"/>
  <c r="BV95" i="4" a="1"/>
  <c r="BV95" i="4" s="1"/>
  <c r="BW94" i="4" a="1"/>
  <c r="BW94" i="4" s="1"/>
  <c r="BT92" i="4"/>
  <c r="BV91" i="4" a="1"/>
  <c r="BV91" i="4" s="1"/>
  <c r="BW90" i="4" a="1"/>
  <c r="BW90" i="4" s="1"/>
  <c r="BV129" i="4" a="1"/>
  <c r="BV129" i="4" s="1"/>
  <c r="BT122" i="4"/>
  <c r="BW120" i="4" a="1"/>
  <c r="BW120" i="4" s="1"/>
  <c r="BT115" i="4"/>
  <c r="BV114" i="4" a="1"/>
  <c r="BV114" i="4" s="1"/>
  <c r="BW113" i="4" a="1"/>
  <c r="BW113" i="4" s="1"/>
  <c r="BT111" i="4"/>
  <c r="BV110" i="4" a="1"/>
  <c r="BV110" i="4" s="1"/>
  <c r="BW109" i="4" a="1"/>
  <c r="BW109" i="4" s="1"/>
  <c r="BT107" i="4"/>
  <c r="BV106" i="4" a="1"/>
  <c r="BV106" i="4" s="1"/>
  <c r="BW105" i="4" a="1"/>
  <c r="BW105" i="4" s="1"/>
  <c r="BT103" i="4"/>
  <c r="BV102" i="4" a="1"/>
  <c r="BV102" i="4" s="1"/>
  <c r="BW101" i="4" a="1"/>
  <c r="BW101" i="4" s="1"/>
  <c r="BT99" i="4"/>
  <c r="BV98" i="4" a="1"/>
  <c r="BV98" i="4" s="1"/>
  <c r="BW97" i="4" a="1"/>
  <c r="BW97" i="4" s="1"/>
  <c r="BT95" i="4"/>
  <c r="BV94" i="4" a="1"/>
  <c r="BV94" i="4" s="1"/>
  <c r="BW93" i="4" a="1"/>
  <c r="BW93" i="4" s="1"/>
  <c r="BT91" i="4"/>
  <c r="BV90" i="4" a="1"/>
  <c r="BV90" i="4" s="1"/>
  <c r="BW89" i="4" a="1"/>
  <c r="BW89" i="4" s="1"/>
  <c r="BT87" i="4"/>
  <c r="BV113" i="4" a="1"/>
  <c r="BV113" i="4" s="1"/>
  <c r="BT106" i="4"/>
  <c r="BW104" i="4" a="1"/>
  <c r="BW104" i="4" s="1"/>
  <c r="BV97" i="4" a="1"/>
  <c r="BV97" i="4" s="1"/>
  <c r="BT90" i="4"/>
  <c r="BV89" i="4" a="1"/>
  <c r="BV89" i="4" s="1"/>
  <c r="BW88" i="4" a="1"/>
  <c r="BW88" i="4" s="1"/>
  <c r="BT84" i="4"/>
  <c r="BV83" i="4" a="1"/>
  <c r="BV83" i="4" s="1"/>
  <c r="BW82" i="4" a="1"/>
  <c r="BW82" i="4" s="1"/>
  <c r="BT80" i="4"/>
  <c r="BV79" i="4" a="1"/>
  <c r="BV79" i="4" s="1"/>
  <c r="BW78" i="4" a="1"/>
  <c r="BW78" i="4" s="1"/>
  <c r="BT76" i="4"/>
  <c r="BV75" i="4" a="1"/>
  <c r="BV75" i="4" s="1"/>
  <c r="BW74" i="4" a="1"/>
  <c r="BW74" i="4" s="1"/>
  <c r="BT72" i="4"/>
  <c r="BV71" i="4" a="1"/>
  <c r="BV71" i="4" s="1"/>
  <c r="BW70" i="4" a="1"/>
  <c r="BW70" i="4" s="1"/>
  <c r="BT68" i="4"/>
  <c r="BV67" i="4" a="1"/>
  <c r="BV67" i="4" s="1"/>
  <c r="BW66" i="4" a="1"/>
  <c r="BW66" i="4" s="1"/>
  <c r="BT64" i="4"/>
  <c r="BV63" i="4" a="1"/>
  <c r="BV63" i="4" s="1"/>
  <c r="BW62" i="4" a="1"/>
  <c r="BW62" i="4" s="1"/>
  <c r="BV125" i="4" a="1"/>
  <c r="BV125" i="4" s="1"/>
  <c r="BW117" i="4" a="1"/>
  <c r="BW117" i="4" s="1"/>
  <c r="BW116" i="4" a="1"/>
  <c r="BW116" i="4" s="1"/>
  <c r="BV109" i="4" a="1"/>
  <c r="BV109" i="4" s="1"/>
  <c r="BT102" i="4"/>
  <c r="BW100" i="4" a="1"/>
  <c r="BW100" i="4" s="1"/>
  <c r="BV93" i="4" a="1"/>
  <c r="BV93" i="4" s="1"/>
  <c r="BT88" i="4"/>
  <c r="BV87" i="4" a="1"/>
  <c r="BV87" i="4" s="1"/>
  <c r="BW86" i="4" a="1"/>
  <c r="BW86" i="4" s="1"/>
  <c r="BW85" i="4" a="1"/>
  <c r="BW85" i="4" s="1"/>
  <c r="BT83" i="4"/>
  <c r="BV82" i="4" a="1"/>
  <c r="BV82" i="4" s="1"/>
  <c r="BW81" i="4" a="1"/>
  <c r="BW81" i="4" s="1"/>
  <c r="BT79" i="4"/>
  <c r="BV78" i="4" a="1"/>
  <c r="BV78" i="4" s="1"/>
  <c r="BW77" i="4" a="1"/>
  <c r="BW77" i="4" s="1"/>
  <c r="BT75" i="4"/>
  <c r="BV74" i="4" a="1"/>
  <c r="BV74" i="4" s="1"/>
  <c r="BW73" i="4" a="1"/>
  <c r="BW73" i="4" s="1"/>
  <c r="BT71" i="4"/>
  <c r="BV70" i="4" a="1"/>
  <c r="BV70" i="4" s="1"/>
  <c r="BW69" i="4" a="1"/>
  <c r="BW69" i="4" s="1"/>
  <c r="BT67" i="4"/>
  <c r="BV66" i="4" a="1"/>
  <c r="BV66" i="4" s="1"/>
  <c r="BW65" i="4" a="1"/>
  <c r="BW65" i="4" s="1"/>
  <c r="BT63" i="4"/>
  <c r="BV62" i="4" a="1"/>
  <c r="BV62" i="4" s="1"/>
  <c r="BW61" i="4" a="1"/>
  <c r="BW61" i="4" s="1"/>
  <c r="BW132" i="4" a="1"/>
  <c r="BW132" i="4" s="1"/>
  <c r="BV118" i="4" a="1"/>
  <c r="BV118" i="4" s="1"/>
  <c r="BT114" i="4"/>
  <c r="BW112" i="4" a="1"/>
  <c r="BW112" i="4" s="1"/>
  <c r="BV105" i="4" a="1"/>
  <c r="BV105" i="4" s="1"/>
  <c r="BT98" i="4"/>
  <c r="BW96" i="4" a="1"/>
  <c r="BW96" i="4" s="1"/>
  <c r="BV86" i="4" a="1"/>
  <c r="BV86" i="4" s="1"/>
  <c r="BV85" i="4" a="1"/>
  <c r="BV85" i="4" s="1"/>
  <c r="BW84" i="4" a="1"/>
  <c r="BW84" i="4" s="1"/>
  <c r="BT82" i="4"/>
  <c r="BV81" i="4" a="1"/>
  <c r="BV81" i="4" s="1"/>
  <c r="BW80" i="4" a="1"/>
  <c r="BW80" i="4" s="1"/>
  <c r="BT78" i="4"/>
  <c r="BV77" i="4" a="1"/>
  <c r="BV77" i="4" s="1"/>
  <c r="BW76" i="4" a="1"/>
  <c r="BW76" i="4" s="1"/>
  <c r="BT74" i="4"/>
  <c r="BV73" i="4" a="1"/>
  <c r="BV73" i="4" s="1"/>
  <c r="BW72" i="4" a="1"/>
  <c r="BW72" i="4" s="1"/>
  <c r="BT70" i="4"/>
  <c r="BV69" i="4" a="1"/>
  <c r="BV69" i="4" s="1"/>
  <c r="BW68" i="4" a="1"/>
  <c r="BW68" i="4" s="1"/>
  <c r="BT66" i="4"/>
  <c r="BV65" i="4" a="1"/>
  <c r="BV65" i="4" s="1"/>
  <c r="BW64" i="4" a="1"/>
  <c r="BW64" i="4" s="1"/>
  <c r="BT119" i="4"/>
  <c r="BT110" i="4"/>
  <c r="BW108" i="4" a="1"/>
  <c r="BW108" i="4" s="1"/>
  <c r="BV101" i="4" a="1"/>
  <c r="BV101" i="4" s="1"/>
  <c r="BT94" i="4"/>
  <c r="BW92" i="4" a="1"/>
  <c r="BW92" i="4" s="1"/>
  <c r="BT86" i="4"/>
  <c r="BT85" i="4"/>
  <c r="BV84" i="4" a="1"/>
  <c r="BV84" i="4" s="1"/>
  <c r="BW83" i="4" a="1"/>
  <c r="BW83" i="4" s="1"/>
  <c r="BT81" i="4"/>
  <c r="BV80" i="4" a="1"/>
  <c r="BV80" i="4" s="1"/>
  <c r="BW79" i="4" a="1"/>
  <c r="BW79" i="4" s="1"/>
  <c r="BT77" i="4"/>
  <c r="BV76" i="4" a="1"/>
  <c r="BV76" i="4" s="1"/>
  <c r="BW75" i="4" a="1"/>
  <c r="BW75" i="4" s="1"/>
  <c r="BT73" i="4"/>
  <c r="BV72" i="4" a="1"/>
  <c r="BV72" i="4" s="1"/>
  <c r="BW71" i="4" a="1"/>
  <c r="BW71" i="4" s="1"/>
  <c r="BT69" i="4"/>
  <c r="BV68" i="4" a="1"/>
  <c r="BV68" i="4" s="1"/>
  <c r="BW67" i="4" a="1"/>
  <c r="BW67" i="4" s="1"/>
  <c r="BT62" i="4"/>
  <c r="BV61" i="4" a="1"/>
  <c r="BV61" i="4" s="1"/>
  <c r="BV60" i="4" a="1"/>
  <c r="BV60" i="4" s="1"/>
  <c r="BW59" i="4" a="1"/>
  <c r="BW59" i="4" s="1"/>
  <c r="BT57" i="4"/>
  <c r="BV56" i="4" a="1"/>
  <c r="BV56" i="4" s="1"/>
  <c r="BW55" i="4" a="1"/>
  <c r="BW55" i="4" s="1"/>
  <c r="BT53" i="4"/>
  <c r="BV52" i="4" a="1"/>
  <c r="BV52" i="4" s="1"/>
  <c r="BW51" i="4" a="1"/>
  <c r="BW51" i="4" s="1"/>
  <c r="BT49" i="4"/>
  <c r="BV48" i="4" a="1"/>
  <c r="BV48" i="4" s="1"/>
  <c r="BW47" i="4" a="1"/>
  <c r="BW47" i="4" s="1"/>
  <c r="BT45" i="4"/>
  <c r="BV44" i="4" a="1"/>
  <c r="BV44" i="4" s="1"/>
  <c r="BW43" i="4" a="1"/>
  <c r="BW43" i="4" s="1"/>
  <c r="BT41" i="4"/>
  <c r="BV40" i="4" a="1"/>
  <c r="BV40" i="4" s="1"/>
  <c r="BW39" i="4" a="1"/>
  <c r="BW39" i="4" s="1"/>
  <c r="BT37" i="4"/>
  <c r="BV36" i="4" a="1"/>
  <c r="BV36" i="4" s="1"/>
  <c r="BW35" i="4" a="1"/>
  <c r="BW35" i="4" s="1"/>
  <c r="BT33" i="4"/>
  <c r="BV32" i="4" a="1"/>
  <c r="BV32" i="4" s="1"/>
  <c r="BW31" i="4" a="1"/>
  <c r="BW31" i="4" s="1"/>
  <c r="BT29" i="4"/>
  <c r="BV28" i="4" a="1"/>
  <c r="BV28" i="4" s="1"/>
  <c r="BW27" i="4" a="1"/>
  <c r="BW27" i="4" s="1"/>
  <c r="BT25" i="4"/>
  <c r="BV24" i="4" a="1"/>
  <c r="BV24" i="4" s="1"/>
  <c r="BW23" i="4" a="1"/>
  <c r="BW23" i="4" s="1"/>
  <c r="BT21" i="4"/>
  <c r="BV20" i="4" a="1"/>
  <c r="BV20" i="4" s="1"/>
  <c r="BW19" i="4" a="1"/>
  <c r="BW19" i="4" s="1"/>
  <c r="BT17" i="4"/>
  <c r="BV16" i="4" a="1"/>
  <c r="BV16" i="4" s="1"/>
  <c r="BW15" i="4" a="1"/>
  <c r="BW15" i="4" s="1"/>
  <c r="BT13" i="4"/>
  <c r="BV12" i="4" a="1"/>
  <c r="BV12" i="4" s="1"/>
  <c r="BW11" i="4" a="1"/>
  <c r="BW11" i="4" s="1"/>
  <c r="BT9" i="4"/>
  <c r="BT65" i="4"/>
  <c r="BT61" i="4"/>
  <c r="BT60" i="4"/>
  <c r="BV59" i="4" a="1"/>
  <c r="BV59" i="4" s="1"/>
  <c r="BW58" i="4" a="1"/>
  <c r="BW58" i="4" s="1"/>
  <c r="BT56" i="4"/>
  <c r="BV55" i="4" a="1"/>
  <c r="BV55" i="4" s="1"/>
  <c r="BW54" i="4" a="1"/>
  <c r="BW54" i="4" s="1"/>
  <c r="BT52" i="4"/>
  <c r="BV51" i="4" a="1"/>
  <c r="BV51" i="4" s="1"/>
  <c r="BW50" i="4" a="1"/>
  <c r="BW50" i="4" s="1"/>
  <c r="BT48" i="4"/>
  <c r="BV47" i="4" a="1"/>
  <c r="BV47" i="4" s="1"/>
  <c r="BW46" i="4" a="1"/>
  <c r="BW46" i="4" s="1"/>
  <c r="BT44" i="4"/>
  <c r="BV43" i="4" a="1"/>
  <c r="BV43" i="4" s="1"/>
  <c r="BW42" i="4" a="1"/>
  <c r="BW42" i="4" s="1"/>
  <c r="BT40" i="4"/>
  <c r="BV39" i="4" a="1"/>
  <c r="BV39" i="4" s="1"/>
  <c r="BW38" i="4" a="1"/>
  <c r="BW38" i="4" s="1"/>
  <c r="BT36" i="4"/>
  <c r="BV35" i="4" a="1"/>
  <c r="BV35" i="4" s="1"/>
  <c r="BW34" i="4" a="1"/>
  <c r="BW34" i="4" s="1"/>
  <c r="BT32" i="4"/>
  <c r="BV31" i="4" a="1"/>
  <c r="BV31" i="4" s="1"/>
  <c r="BW30" i="4" a="1"/>
  <c r="BW30" i="4" s="1"/>
  <c r="BT28" i="4"/>
  <c r="BV27" i="4" a="1"/>
  <c r="BV27" i="4" s="1"/>
  <c r="BW26" i="4" a="1"/>
  <c r="BW26" i="4" s="1"/>
  <c r="BT24" i="4"/>
  <c r="BV23" i="4" a="1"/>
  <c r="BV23" i="4" s="1"/>
  <c r="BW22" i="4" a="1"/>
  <c r="BW22" i="4" s="1"/>
  <c r="BT20" i="4"/>
  <c r="BV19" i="4" a="1"/>
  <c r="BV19" i="4" s="1"/>
  <c r="BW18" i="4" a="1"/>
  <c r="BW18" i="4" s="1"/>
  <c r="BT16" i="4"/>
  <c r="BV15" i="4" a="1"/>
  <c r="BV15" i="4" s="1"/>
  <c r="BW14" i="4" a="1"/>
  <c r="BW14" i="4" s="1"/>
  <c r="BT12" i="4"/>
  <c r="BV11" i="4" a="1"/>
  <c r="BV11" i="4" s="1"/>
  <c r="BW10" i="4" a="1"/>
  <c r="BW10" i="4" s="1"/>
  <c r="BW48" i="4" a="1"/>
  <c r="BW48" i="4" s="1"/>
  <c r="BT46" i="4"/>
  <c r="BT42" i="4"/>
  <c r="BT38" i="4"/>
  <c r="BT59" i="4"/>
  <c r="BV58" i="4" a="1"/>
  <c r="BV58" i="4" s="1"/>
  <c r="BW57" i="4" a="1"/>
  <c r="BW57" i="4" s="1"/>
  <c r="BT55" i="4"/>
  <c r="BV54" i="4" a="1"/>
  <c r="BV54" i="4" s="1"/>
  <c r="BW53" i="4" a="1"/>
  <c r="BW53" i="4" s="1"/>
  <c r="BT51" i="4"/>
  <c r="BV50" i="4" a="1"/>
  <c r="BV50" i="4" s="1"/>
  <c r="BW49" i="4" a="1"/>
  <c r="BW49" i="4" s="1"/>
  <c r="BT47" i="4"/>
  <c r="BV46" i="4" a="1"/>
  <c r="BV46" i="4" s="1"/>
  <c r="BW45" i="4" a="1"/>
  <c r="BW45" i="4" s="1"/>
  <c r="BT43" i="4"/>
  <c r="BV42" i="4" a="1"/>
  <c r="BV42" i="4" s="1"/>
  <c r="BW41" i="4" a="1"/>
  <c r="BW41" i="4" s="1"/>
  <c r="BT39" i="4"/>
  <c r="BV38" i="4" a="1"/>
  <c r="BV38" i="4" s="1"/>
  <c r="BW37" i="4" a="1"/>
  <c r="BW37" i="4" s="1"/>
  <c r="BT35" i="4"/>
  <c r="BV34" i="4" a="1"/>
  <c r="BV34" i="4" s="1"/>
  <c r="BW33" i="4" a="1"/>
  <c r="BW33" i="4" s="1"/>
  <c r="BT31" i="4"/>
  <c r="BV30" i="4" a="1"/>
  <c r="BV30" i="4" s="1"/>
  <c r="BW29" i="4" a="1"/>
  <c r="BW29" i="4" s="1"/>
  <c r="BT27" i="4"/>
  <c r="BV26" i="4" a="1"/>
  <c r="BV26" i="4" s="1"/>
  <c r="BW25" i="4" a="1"/>
  <c r="BW25" i="4" s="1"/>
  <c r="BT23" i="4"/>
  <c r="BV22" i="4" a="1"/>
  <c r="BV22" i="4" s="1"/>
  <c r="BW21" i="4" a="1"/>
  <c r="BW21" i="4" s="1"/>
  <c r="BT19" i="4"/>
  <c r="BV18" i="4" a="1"/>
  <c r="BV18" i="4" s="1"/>
  <c r="BW17" i="4" a="1"/>
  <c r="BW17" i="4" s="1"/>
  <c r="BT15" i="4"/>
  <c r="BV14" i="4" a="1"/>
  <c r="BV14" i="4" s="1"/>
  <c r="BW13" i="4" a="1"/>
  <c r="BW13" i="4" s="1"/>
  <c r="BT11" i="4"/>
  <c r="BV10" i="4" a="1"/>
  <c r="BV10" i="4" s="1"/>
  <c r="BW9" i="4" a="1"/>
  <c r="BW9" i="4" s="1"/>
  <c r="BW52" i="4" a="1"/>
  <c r="BW52" i="4" s="1"/>
  <c r="BV49" i="4" a="1"/>
  <c r="BV49" i="4" s="1"/>
  <c r="BV45" i="4" a="1"/>
  <c r="BV45" i="4" s="1"/>
  <c r="BW44" i="4" a="1"/>
  <c r="BW44" i="4" s="1"/>
  <c r="BV41" i="4" a="1"/>
  <c r="BV41" i="4" s="1"/>
  <c r="BV64" i="4" a="1"/>
  <c r="BV64" i="4" s="1"/>
  <c r="BW63" i="4" a="1"/>
  <c r="BW63" i="4" s="1"/>
  <c r="BW60" i="4" a="1"/>
  <c r="BW60" i="4" s="1"/>
  <c r="BT58" i="4"/>
  <c r="BV57" i="4" a="1"/>
  <c r="BV57" i="4" s="1"/>
  <c r="BW56" i="4" a="1"/>
  <c r="BW56" i="4" s="1"/>
  <c r="BT54" i="4"/>
  <c r="BV53" i="4" a="1"/>
  <c r="BV53" i="4" s="1"/>
  <c r="BT50" i="4"/>
  <c r="BW40" i="4" a="1"/>
  <c r="BW40" i="4" s="1"/>
  <c r="BV37" i="4" a="1"/>
  <c r="BV37" i="4" s="1"/>
  <c r="BW36" i="4" a="1"/>
  <c r="BW36" i="4" s="1"/>
  <c r="BV29" i="4" a="1"/>
  <c r="BV29" i="4" s="1"/>
  <c r="BT22" i="4"/>
  <c r="BW20" i="4" a="1"/>
  <c r="BW20" i="4" s="1"/>
  <c r="BV13" i="4" a="1"/>
  <c r="BV13" i="4" s="1"/>
  <c r="BT34" i="4"/>
  <c r="BW32" i="4" a="1"/>
  <c r="BW32" i="4" s="1"/>
  <c r="BV25" i="4" a="1"/>
  <c r="BV25" i="4" s="1"/>
  <c r="BT18" i="4"/>
  <c r="BW16" i="4" a="1"/>
  <c r="BW16" i="4" s="1"/>
  <c r="BV9" i="4" a="1"/>
  <c r="BV9" i="4" s="1"/>
  <c r="BT30" i="4"/>
  <c r="BW28" i="4" a="1"/>
  <c r="BW28" i="4" s="1"/>
  <c r="BV21" i="4" a="1"/>
  <c r="BV21" i="4" s="1"/>
  <c r="BT14" i="4"/>
  <c r="BW12" i="4" a="1"/>
  <c r="BW12" i="4" s="1"/>
  <c r="BV33" i="4" a="1"/>
  <c r="BV33" i="4" s="1"/>
  <c r="BT26" i="4"/>
  <c r="BW24" i="4" a="1"/>
  <c r="BW24" i="4" s="1"/>
  <c r="BV17" i="4" a="1"/>
  <c r="BV17" i="4" s="1"/>
  <c r="BT10" i="4"/>
  <c r="BQ13" i="4"/>
  <c r="BQ57" i="4"/>
  <c r="BQ37" i="4"/>
  <c r="BQ53" i="4"/>
  <c r="BQ22" i="4"/>
  <c r="BQ38" i="4"/>
  <c r="BQ54" i="4"/>
  <c r="BQ49" i="4"/>
  <c r="BQ23" i="4"/>
  <c r="BQ39" i="4"/>
  <c r="BQ55" i="4"/>
  <c r="BQ16" i="4"/>
  <c r="BQ32" i="4"/>
  <c r="BQ48" i="4"/>
  <c r="BQ68" i="4"/>
  <c r="BQ84" i="4"/>
  <c r="BQ65" i="4"/>
  <c r="BQ81" i="4"/>
  <c r="BQ93" i="4"/>
  <c r="BQ74" i="4"/>
  <c r="BQ97" i="4"/>
  <c r="BQ75" i="4"/>
  <c r="BQ95" i="4"/>
  <c r="BQ111" i="4"/>
  <c r="BQ96" i="4"/>
  <c r="BQ112" i="4"/>
  <c r="BQ123" i="4"/>
  <c r="BQ139" i="4"/>
  <c r="BQ124" i="4"/>
  <c r="BQ140" i="4"/>
  <c r="BQ155" i="4"/>
  <c r="BQ153" i="4"/>
  <c r="BQ173" i="4"/>
  <c r="BQ181" i="4"/>
  <c r="BQ201" i="4"/>
  <c r="BQ168" i="4"/>
  <c r="BQ189" i="4"/>
  <c r="BQ182" i="4"/>
  <c r="BQ198" i="4"/>
  <c r="BQ216" i="4"/>
  <c r="BQ204" i="4"/>
  <c r="BQ217" i="4"/>
  <c r="BQ214" i="4"/>
  <c r="BQ215" i="4"/>
  <c r="BQ226" i="4"/>
  <c r="BQ223" i="4"/>
  <c r="BQ224" i="4"/>
  <c r="BQ225" i="4"/>
  <c r="BQ236" i="4"/>
  <c r="BQ235" i="4"/>
  <c r="BQ241" i="4"/>
  <c r="BQ238" i="4"/>
  <c r="BQ247" i="4"/>
  <c r="BQ248" i="4"/>
  <c r="BQ252" i="4"/>
  <c r="BQ250" i="4"/>
  <c r="BQ258" i="4"/>
  <c r="BQ4" i="4"/>
  <c r="BX4" i="4"/>
  <c r="M17" i="7"/>
  <c r="H339" i="7"/>
  <c r="H335" i="7"/>
  <c r="H331" i="7"/>
  <c r="H327" i="7"/>
  <c r="H323" i="7"/>
  <c r="H319" i="7"/>
  <c r="H315" i="7"/>
  <c r="H342" i="7"/>
  <c r="H338" i="7"/>
  <c r="H334" i="7"/>
  <c r="H330" i="7"/>
  <c r="H326" i="7"/>
  <c r="H322" i="7"/>
  <c r="H318" i="7"/>
  <c r="H314" i="7"/>
  <c r="H341" i="7"/>
  <c r="H337" i="7"/>
  <c r="H333" i="7"/>
  <c r="H329" i="7"/>
  <c r="H325" i="7"/>
  <c r="H321" i="7"/>
  <c r="H317" i="7"/>
  <c r="H313" i="7"/>
  <c r="H340" i="7"/>
  <c r="H336" i="7"/>
  <c r="H332" i="7"/>
  <c r="H328" i="7"/>
  <c r="H324" i="7"/>
  <c r="H320" i="7"/>
  <c r="H316" i="7"/>
  <c r="G159" i="7"/>
  <c r="F152" i="7"/>
  <c r="G149" i="7"/>
  <c r="F142" i="7"/>
  <c r="G147" i="7"/>
  <c r="F140" i="7"/>
  <c r="G155" i="7"/>
  <c r="F148" i="7"/>
  <c r="G153" i="7"/>
  <c r="F146" i="7"/>
  <c r="G151" i="7"/>
  <c r="F144" i="7"/>
  <c r="G157" i="7"/>
  <c r="F150" i="7"/>
  <c r="S10" i="1"/>
  <c r="O11" i="1"/>
  <c r="R9" i="9" s="1"/>
  <c r="N11" i="1"/>
  <c r="Q9" i="9" s="1"/>
  <c r="M11" i="1"/>
  <c r="P9" i="9" s="1"/>
  <c r="L11" i="1"/>
  <c r="O9" i="9" s="1"/>
  <c r="K11" i="1"/>
  <c r="N9" i="9" s="1"/>
  <c r="J11" i="1"/>
  <c r="M9" i="9" s="1"/>
  <c r="I11" i="1"/>
  <c r="L9" i="9" s="1"/>
  <c r="H11" i="1"/>
  <c r="K9" i="9" s="1"/>
  <c r="BU73" i="4" l="1"/>
  <c r="BU18" i="4"/>
  <c r="BU69" i="4"/>
  <c r="BU85" i="4"/>
  <c r="BU98" i="4"/>
  <c r="BU79" i="4"/>
  <c r="BU67" i="4"/>
  <c r="BU122" i="4"/>
  <c r="BU77" i="4"/>
  <c r="BU75" i="4"/>
  <c r="BU203" i="4"/>
  <c r="BU30" i="4"/>
  <c r="BU157" i="4"/>
  <c r="BU189" i="4"/>
  <c r="BU83" i="4"/>
  <c r="BU195" i="4"/>
  <c r="BU86" i="4"/>
  <c r="BU63" i="4"/>
  <c r="BU81" i="4"/>
  <c r="BU106" i="4"/>
  <c r="BU153" i="4"/>
  <c r="BU165" i="4"/>
  <c r="BU185" i="4"/>
  <c r="BU193" i="4"/>
  <c r="BU207" i="4"/>
  <c r="BU214" i="4"/>
  <c r="BU119" i="4"/>
  <c r="BU26" i="4"/>
  <c r="BU231" i="4"/>
  <c r="BU242" i="4"/>
  <c r="BU16" i="4"/>
  <c r="BU32" i="4"/>
  <c r="BU48" i="4"/>
  <c r="BU62" i="4"/>
  <c r="BU78" i="4"/>
  <c r="BU103" i="4"/>
  <c r="BU138" i="4"/>
  <c r="BU120" i="4"/>
  <c r="BU136" i="4"/>
  <c r="BU154" i="4"/>
  <c r="BU206" i="4"/>
  <c r="BU196" i="4"/>
  <c r="BU213" i="4"/>
  <c r="BU218" i="4"/>
  <c r="BU246" i="4"/>
  <c r="BU253" i="4"/>
  <c r="BU71" i="4"/>
  <c r="BU192" i="4"/>
  <c r="BU249" i="4"/>
  <c r="BU102" i="4"/>
  <c r="BU10" i="4"/>
  <c r="BU58" i="4"/>
  <c r="BU23" i="4"/>
  <c r="BU39" i="4"/>
  <c r="BU55" i="4"/>
  <c r="BU217" i="4"/>
  <c r="BU199" i="4"/>
  <c r="BU54" i="4"/>
  <c r="BU254" i="4"/>
  <c r="BU74" i="4"/>
  <c r="BU134" i="4"/>
  <c r="BU150" i="4"/>
  <c r="BU135" i="4"/>
  <c r="BU151" i="4"/>
  <c r="BU132" i="4"/>
  <c r="BU148" i="4"/>
  <c r="BU202" i="4"/>
  <c r="BU208" i="4"/>
  <c r="BU227" i="4"/>
  <c r="BU19" i="4"/>
  <c r="BU35" i="4"/>
  <c r="BU51" i="4"/>
  <c r="BU96" i="4"/>
  <c r="BU112" i="4"/>
  <c r="BU131" i="4"/>
  <c r="BU147" i="4"/>
  <c r="BU172" i="4"/>
  <c r="BU100" i="4"/>
  <c r="BU116" i="4"/>
  <c r="BU164" i="4"/>
  <c r="BU42" i="4"/>
  <c r="BU160" i="4"/>
  <c r="BU178" i="4"/>
  <c r="BU175" i="4"/>
  <c r="BU168" i="4"/>
  <c r="BU194" i="4"/>
  <c r="BU225" i="4"/>
  <c r="BU176" i="4"/>
  <c r="BU235" i="4"/>
  <c r="BU38" i="4"/>
  <c r="BU20" i="4"/>
  <c r="BU36" i="4"/>
  <c r="BU52" i="4"/>
  <c r="BU65" i="4"/>
  <c r="BU29" i="4"/>
  <c r="BU45" i="4"/>
  <c r="BU64" i="4"/>
  <c r="BU99" i="4"/>
  <c r="BU115" i="4"/>
  <c r="BU97" i="4"/>
  <c r="BU113" i="4"/>
  <c r="BU118" i="4"/>
  <c r="BU117" i="4"/>
  <c r="BU133" i="4"/>
  <c r="BU149" i="4"/>
  <c r="BU170" i="4"/>
  <c r="BU166" i="4"/>
  <c r="BU167" i="4"/>
  <c r="BU179" i="4"/>
  <c r="BU184" i="4"/>
  <c r="BU169" i="4"/>
  <c r="BU182" i="4"/>
  <c r="BU191" i="4"/>
  <c r="BU209" i="4"/>
  <c r="BU215" i="4"/>
  <c r="BU226" i="4"/>
  <c r="BU228" i="4"/>
  <c r="BU239" i="4"/>
  <c r="BU22" i="4"/>
  <c r="BU12" i="4"/>
  <c r="BU28" i="4"/>
  <c r="BU44" i="4"/>
  <c r="BU60" i="4"/>
  <c r="BU114" i="4"/>
  <c r="BU88" i="4"/>
  <c r="BU171" i="4"/>
  <c r="BU190" i="4"/>
  <c r="BU200" i="4"/>
  <c r="BU229" i="4"/>
  <c r="BU230" i="4"/>
  <c r="BU216" i="4"/>
  <c r="BU245" i="4"/>
  <c r="BU161" i="4"/>
  <c r="BX258" i="4"/>
  <c r="BZ257" i="4" a="1"/>
  <c r="BZ257" i="4" s="1"/>
  <c r="CA258" i="4" a="1"/>
  <c r="CA258" i="4" s="1"/>
  <c r="BZ258" i="4" a="1"/>
  <c r="BZ258" i="4" s="1"/>
  <c r="CA257" i="4" a="1"/>
  <c r="CA257" i="4" s="1"/>
  <c r="BX256" i="4"/>
  <c r="BZ255" i="4" a="1"/>
  <c r="BZ255" i="4" s="1"/>
  <c r="CA254" i="4" a="1"/>
  <c r="CA254" i="4" s="1"/>
  <c r="BX255" i="4"/>
  <c r="BZ254" i="4" a="1"/>
  <c r="BZ254" i="4" s="1"/>
  <c r="CA253" i="4" a="1"/>
  <c r="CA253" i="4" s="1"/>
  <c r="BX257" i="4"/>
  <c r="BZ256" i="4" a="1"/>
  <c r="BZ256" i="4" s="1"/>
  <c r="CA255" i="4" a="1"/>
  <c r="CA255" i="4" s="1"/>
  <c r="BX253" i="4"/>
  <c r="BX252" i="4"/>
  <c r="BZ251" i="4" a="1"/>
  <c r="BZ251" i="4" s="1"/>
  <c r="CA250" i="4" a="1"/>
  <c r="CA250" i="4" s="1"/>
  <c r="BZ253" i="4" a="1"/>
  <c r="BZ253" i="4" s="1"/>
  <c r="BX251" i="4"/>
  <c r="BZ250" i="4" a="1"/>
  <c r="BZ250" i="4" s="1"/>
  <c r="CA256" i="4" a="1"/>
  <c r="CA256" i="4" s="1"/>
  <c r="CA252" i="4" a="1"/>
  <c r="CA252" i="4" s="1"/>
  <c r="BX250" i="4"/>
  <c r="BX254" i="4"/>
  <c r="BZ252" i="4" a="1"/>
  <c r="BZ252" i="4" s="1"/>
  <c r="CA251" i="4" a="1"/>
  <c r="CA251" i="4" s="1"/>
  <c r="BX248" i="4"/>
  <c r="BZ247" i="4" a="1"/>
  <c r="BZ247" i="4" s="1"/>
  <c r="CA246" i="4" a="1"/>
  <c r="CA246" i="4" s="1"/>
  <c r="CA249" i="4" a="1"/>
  <c r="CA249" i="4" s="1"/>
  <c r="BX247" i="4"/>
  <c r="BZ246" i="4" a="1"/>
  <c r="BZ246" i="4" s="1"/>
  <c r="BZ249" i="4" a="1"/>
  <c r="BZ249" i="4" s="1"/>
  <c r="CA248" i="4" a="1"/>
  <c r="CA248" i="4" s="1"/>
  <c r="BX246" i="4"/>
  <c r="BZ245" i="4" a="1"/>
  <c r="BZ245" i="4" s="1"/>
  <c r="BX249" i="4"/>
  <c r="BZ248" i="4" a="1"/>
  <c r="BZ248" i="4" s="1"/>
  <c r="CA247" i="4" a="1"/>
  <c r="CA247" i="4" s="1"/>
  <c r="BX245" i="4"/>
  <c r="CA244" i="4" a="1"/>
  <c r="CA244" i="4" s="1"/>
  <c r="BX242" i="4"/>
  <c r="BZ241" i="4" a="1"/>
  <c r="BZ241" i="4" s="1"/>
  <c r="CA240" i="4" a="1"/>
  <c r="CA240" i="4" s="1"/>
  <c r="BX238" i="4"/>
  <c r="BZ237" i="4" a="1"/>
  <c r="BZ237" i="4" s="1"/>
  <c r="CA236" i="4" a="1"/>
  <c r="CA236" i="4" s="1"/>
  <c r="BZ244" i="4" a="1"/>
  <c r="BZ244" i="4" s="1"/>
  <c r="CA243" i="4" a="1"/>
  <c r="CA243" i="4" s="1"/>
  <c r="BX241" i="4"/>
  <c r="BZ240" i="4" a="1"/>
  <c r="BZ240" i="4" s="1"/>
  <c r="CA239" i="4" a="1"/>
  <c r="CA239" i="4" s="1"/>
  <c r="BX237" i="4"/>
  <c r="BX244" i="4"/>
  <c r="BZ243" i="4" a="1"/>
  <c r="BZ243" i="4" s="1"/>
  <c r="CA242" i="4" a="1"/>
  <c r="CA242" i="4" s="1"/>
  <c r="BX240" i="4"/>
  <c r="BZ239" i="4" a="1"/>
  <c r="BZ239" i="4" s="1"/>
  <c r="CA238" i="4" a="1"/>
  <c r="CA238" i="4" s="1"/>
  <c r="CA245" i="4" a="1"/>
  <c r="CA245" i="4" s="1"/>
  <c r="BX243" i="4"/>
  <c r="BZ242" i="4" a="1"/>
  <c r="BZ242" i="4" s="1"/>
  <c r="CA241" i="4" a="1"/>
  <c r="CA241" i="4" s="1"/>
  <c r="BX239" i="4"/>
  <c r="BZ238" i="4" a="1"/>
  <c r="BZ238" i="4" s="1"/>
  <c r="CA237" i="4" a="1"/>
  <c r="CA237" i="4" s="1"/>
  <c r="CA235" i="4" a="1"/>
  <c r="CA235" i="4" s="1"/>
  <c r="BX233" i="4"/>
  <c r="BZ232" i="4" a="1"/>
  <c r="BZ232" i="4" s="1"/>
  <c r="CA231" i="4" a="1"/>
  <c r="CA231" i="4" s="1"/>
  <c r="BX229" i="4"/>
  <c r="BZ228" i="4" a="1"/>
  <c r="BZ228" i="4" s="1"/>
  <c r="BZ236" i="4" a="1"/>
  <c r="BZ236" i="4" s="1"/>
  <c r="BZ235" i="4" a="1"/>
  <c r="BZ235" i="4" s="1"/>
  <c r="CA234" i="4" a="1"/>
  <c r="CA234" i="4" s="1"/>
  <c r="BX232" i="4"/>
  <c r="BZ231" i="4" a="1"/>
  <c r="BZ231" i="4" s="1"/>
  <c r="CA230" i="4" a="1"/>
  <c r="CA230" i="4" s="1"/>
  <c r="BX228" i="4"/>
  <c r="BX236" i="4"/>
  <c r="BX235" i="4"/>
  <c r="BZ234" i="4" a="1"/>
  <c r="BZ234" i="4" s="1"/>
  <c r="CA233" i="4" a="1"/>
  <c r="CA233" i="4" s="1"/>
  <c r="BX231" i="4"/>
  <c r="BZ230" i="4" a="1"/>
  <c r="BZ230" i="4" s="1"/>
  <c r="CA229" i="4" a="1"/>
  <c r="CA229" i="4" s="1"/>
  <c r="BX234" i="4"/>
  <c r="BZ233" i="4" a="1"/>
  <c r="BZ233" i="4" s="1"/>
  <c r="CA232" i="4" a="1"/>
  <c r="CA232" i="4" s="1"/>
  <c r="BX230" i="4"/>
  <c r="BZ229" i="4" a="1"/>
  <c r="BZ229" i="4" s="1"/>
  <c r="CA228" i="4" a="1"/>
  <c r="CA228" i="4" s="1"/>
  <c r="BX227" i="4"/>
  <c r="BZ226" i="4" a="1"/>
  <c r="BZ226" i="4" s="1"/>
  <c r="CA225" i="4" a="1"/>
  <c r="CA225" i="4" s="1"/>
  <c r="BX223" i="4"/>
  <c r="BZ222" i="4" a="1"/>
  <c r="BZ222" i="4" s="1"/>
  <c r="CA221" i="4" a="1"/>
  <c r="CA221" i="4" s="1"/>
  <c r="BX219" i="4"/>
  <c r="BX226" i="4"/>
  <c r="BZ225" i="4" a="1"/>
  <c r="BZ225" i="4" s="1"/>
  <c r="CA224" i="4" a="1"/>
  <c r="CA224" i="4" s="1"/>
  <c r="BX222" i="4"/>
  <c r="BZ221" i="4" a="1"/>
  <c r="BZ221" i="4" s="1"/>
  <c r="CA220" i="4" a="1"/>
  <c r="CA220" i="4" s="1"/>
  <c r="CA227" i="4" a="1"/>
  <c r="CA227" i="4" s="1"/>
  <c r="BX225" i="4"/>
  <c r="BZ224" i="4" a="1"/>
  <c r="BZ224" i="4" s="1"/>
  <c r="CA223" i="4" a="1"/>
  <c r="CA223" i="4" s="1"/>
  <c r="BX221" i="4"/>
  <c r="BZ220" i="4" a="1"/>
  <c r="BZ220" i="4" s="1"/>
  <c r="CA219" i="4" a="1"/>
  <c r="CA219" i="4" s="1"/>
  <c r="BZ227" i="4" a="1"/>
  <c r="BZ227" i="4" s="1"/>
  <c r="CA226" i="4" a="1"/>
  <c r="CA226" i="4" s="1"/>
  <c r="BX224" i="4"/>
  <c r="BZ223" i="4" a="1"/>
  <c r="BZ223" i="4" s="1"/>
  <c r="CA222" i="4" a="1"/>
  <c r="CA222" i="4" s="1"/>
  <c r="BX220" i="4"/>
  <c r="BZ219" i="4" a="1"/>
  <c r="BZ219" i="4" s="1"/>
  <c r="BX217" i="4"/>
  <c r="BZ216" i="4" a="1"/>
  <c r="BZ216" i="4" s="1"/>
  <c r="CA215" i="4" a="1"/>
  <c r="CA215" i="4" s="1"/>
  <c r="BX213" i="4"/>
  <c r="BZ212" i="4" a="1"/>
  <c r="BZ212" i="4" s="1"/>
  <c r="CA211" i="4" a="1"/>
  <c r="CA211" i="4" s="1"/>
  <c r="CA218" i="4" a="1"/>
  <c r="CA218" i="4" s="1"/>
  <c r="BX216" i="4"/>
  <c r="BZ215" i="4" a="1"/>
  <c r="BZ215" i="4" s="1"/>
  <c r="CA214" i="4" a="1"/>
  <c r="CA214" i="4" s="1"/>
  <c r="BX212" i="4"/>
  <c r="BZ211" i="4" a="1"/>
  <c r="BZ211" i="4" s="1"/>
  <c r="CA210" i="4" a="1"/>
  <c r="CA210" i="4" s="1"/>
  <c r="BZ218" i="4" a="1"/>
  <c r="BZ218" i="4" s="1"/>
  <c r="CA217" i="4" a="1"/>
  <c r="CA217" i="4" s="1"/>
  <c r="BX215" i="4"/>
  <c r="BX218" i="4"/>
  <c r="BZ217" i="4" a="1"/>
  <c r="BZ217" i="4" s="1"/>
  <c r="CA216" i="4" a="1"/>
  <c r="CA216" i="4" s="1"/>
  <c r="BX211" i="4"/>
  <c r="BZ210" i="4" a="1"/>
  <c r="BZ210" i="4" s="1"/>
  <c r="BZ209" i="4" a="1"/>
  <c r="BZ209" i="4" s="1"/>
  <c r="CA208" i="4" a="1"/>
  <c r="CA208" i="4" s="1"/>
  <c r="BX206" i="4"/>
  <c r="BZ205" i="4" a="1"/>
  <c r="BZ205" i="4" s="1"/>
  <c r="CA204" i="4" a="1"/>
  <c r="CA204" i="4" s="1"/>
  <c r="BX202" i="4"/>
  <c r="BZ201" i="4" a="1"/>
  <c r="BZ201" i="4" s="1"/>
  <c r="CA200" i="4" a="1"/>
  <c r="CA200" i="4" s="1"/>
  <c r="BX198" i="4"/>
  <c r="BZ197" i="4" a="1"/>
  <c r="BZ197" i="4" s="1"/>
  <c r="CA196" i="4" a="1"/>
  <c r="CA196" i="4" s="1"/>
  <c r="BX210" i="4"/>
  <c r="BX209" i="4"/>
  <c r="BZ208" i="4" a="1"/>
  <c r="BZ208" i="4" s="1"/>
  <c r="CA207" i="4" a="1"/>
  <c r="CA207" i="4" s="1"/>
  <c r="BX205" i="4"/>
  <c r="BZ204" i="4" a="1"/>
  <c r="BZ204" i="4" s="1"/>
  <c r="CA203" i="4" a="1"/>
  <c r="CA203" i="4" s="1"/>
  <c r="BX201" i="4"/>
  <c r="BZ200" i="4" a="1"/>
  <c r="BZ200" i="4" s="1"/>
  <c r="CA199" i="4" a="1"/>
  <c r="CA199" i="4" s="1"/>
  <c r="BX197" i="4"/>
  <c r="BZ196" i="4" a="1"/>
  <c r="BZ196" i="4" s="1"/>
  <c r="CA195" i="4" a="1"/>
  <c r="CA195" i="4" s="1"/>
  <c r="BZ214" i="4" a="1"/>
  <c r="BZ214" i="4" s="1"/>
  <c r="CA213" i="4" a="1"/>
  <c r="CA213" i="4" s="1"/>
  <c r="BX208" i="4"/>
  <c r="BZ207" i="4" a="1"/>
  <c r="BZ207" i="4" s="1"/>
  <c r="CA206" i="4" a="1"/>
  <c r="CA206" i="4" s="1"/>
  <c r="BX204" i="4"/>
  <c r="BZ203" i="4" a="1"/>
  <c r="BZ203" i="4" s="1"/>
  <c r="CA202" i="4" a="1"/>
  <c r="CA202" i="4" s="1"/>
  <c r="BX200" i="4"/>
  <c r="BZ199" i="4" a="1"/>
  <c r="BZ199" i="4" s="1"/>
  <c r="CA198" i="4" a="1"/>
  <c r="CA198" i="4" s="1"/>
  <c r="BX196" i="4"/>
  <c r="BZ195" i="4" a="1"/>
  <c r="BZ195" i="4" s="1"/>
  <c r="CA212" i="4" a="1"/>
  <c r="CA212" i="4" s="1"/>
  <c r="BX207" i="4"/>
  <c r="CA205" i="4" a="1"/>
  <c r="CA205" i="4" s="1"/>
  <c r="BZ198" i="4" a="1"/>
  <c r="BZ198" i="4" s="1"/>
  <c r="CA194" i="4" a="1"/>
  <c r="CA194" i="4" s="1"/>
  <c r="BX192" i="4"/>
  <c r="BZ191" i="4" a="1"/>
  <c r="BZ191" i="4" s="1"/>
  <c r="CA190" i="4" a="1"/>
  <c r="CA190" i="4" s="1"/>
  <c r="BX188" i="4"/>
  <c r="BZ187" i="4" a="1"/>
  <c r="BZ187" i="4" s="1"/>
  <c r="CA186" i="4" a="1"/>
  <c r="CA186" i="4" s="1"/>
  <c r="BX184" i="4"/>
  <c r="BZ183" i="4" a="1"/>
  <c r="BZ183" i="4" s="1"/>
  <c r="CA182" i="4" a="1"/>
  <c r="CA182" i="4" s="1"/>
  <c r="BZ213" i="4" a="1"/>
  <c r="BZ213" i="4" s="1"/>
  <c r="BX203" i="4"/>
  <c r="CA201" i="4" a="1"/>
  <c r="CA201" i="4" s="1"/>
  <c r="BZ194" i="4" a="1"/>
  <c r="BZ194" i="4" s="1"/>
  <c r="CA193" i="4" a="1"/>
  <c r="CA193" i="4" s="1"/>
  <c r="BX191" i="4"/>
  <c r="BZ190" i="4" a="1"/>
  <c r="BZ190" i="4" s="1"/>
  <c r="CA189" i="4" a="1"/>
  <c r="CA189" i="4" s="1"/>
  <c r="BX187" i="4"/>
  <c r="BZ186" i="4" a="1"/>
  <c r="BZ186" i="4" s="1"/>
  <c r="CA185" i="4" a="1"/>
  <c r="CA185" i="4" s="1"/>
  <c r="BX183" i="4"/>
  <c r="BZ182" i="4" a="1"/>
  <c r="BZ182" i="4" s="1"/>
  <c r="BX214" i="4"/>
  <c r="BZ206" i="4" a="1"/>
  <c r="BZ206" i="4" s="1"/>
  <c r="BX199" i="4"/>
  <c r="CA197" i="4" a="1"/>
  <c r="CA197" i="4" s="1"/>
  <c r="BX194" i="4"/>
  <c r="BZ193" i="4" a="1"/>
  <c r="BZ193" i="4" s="1"/>
  <c r="CA192" i="4" a="1"/>
  <c r="CA192" i="4" s="1"/>
  <c r="BX190" i="4"/>
  <c r="BZ189" i="4" a="1"/>
  <c r="BZ189" i="4" s="1"/>
  <c r="CA188" i="4" a="1"/>
  <c r="CA188" i="4" s="1"/>
  <c r="BX186" i="4"/>
  <c r="BZ185" i="4" a="1"/>
  <c r="BZ185" i="4" s="1"/>
  <c r="CA184" i="4" a="1"/>
  <c r="CA184" i="4" s="1"/>
  <c r="BX182" i="4"/>
  <c r="BX195" i="4"/>
  <c r="BX193" i="4"/>
  <c r="CA191" i="4" a="1"/>
  <c r="CA191" i="4" s="1"/>
  <c r="BZ184" i="4" a="1"/>
  <c r="BZ184" i="4" s="1"/>
  <c r="BZ181" i="4" a="1"/>
  <c r="BZ181" i="4" s="1"/>
  <c r="CA180" i="4" a="1"/>
  <c r="CA180" i="4" s="1"/>
  <c r="BX178" i="4"/>
  <c r="BZ177" i="4" a="1"/>
  <c r="BZ177" i="4" s="1"/>
  <c r="CA176" i="4" a="1"/>
  <c r="CA176" i="4" s="1"/>
  <c r="BX174" i="4"/>
  <c r="BZ173" i="4" a="1"/>
  <c r="BZ173" i="4" s="1"/>
  <c r="CA172" i="4" a="1"/>
  <c r="CA172" i="4" s="1"/>
  <c r="BX170" i="4"/>
  <c r="BZ169" i="4" a="1"/>
  <c r="BZ169" i="4" s="1"/>
  <c r="CA168" i="4" a="1"/>
  <c r="CA168" i="4" s="1"/>
  <c r="BZ202" i="4" a="1"/>
  <c r="BZ202" i="4" s="1"/>
  <c r="BX189" i="4"/>
  <c r="CA187" i="4" a="1"/>
  <c r="CA187" i="4" s="1"/>
  <c r="BX181" i="4"/>
  <c r="BZ180" i="4" a="1"/>
  <c r="BZ180" i="4" s="1"/>
  <c r="CA179" i="4" a="1"/>
  <c r="CA179" i="4" s="1"/>
  <c r="BX177" i="4"/>
  <c r="BZ176" i="4" a="1"/>
  <c r="BZ176" i="4" s="1"/>
  <c r="CA175" i="4" a="1"/>
  <c r="CA175" i="4" s="1"/>
  <c r="BX173" i="4"/>
  <c r="BZ172" i="4" a="1"/>
  <c r="BZ172" i="4" s="1"/>
  <c r="CA171" i="4" a="1"/>
  <c r="CA171" i="4" s="1"/>
  <c r="BX169" i="4"/>
  <c r="BZ168" i="4" a="1"/>
  <c r="BZ168" i="4" s="1"/>
  <c r="CA209" i="4" a="1"/>
  <c r="CA209" i="4" s="1"/>
  <c r="BZ192" i="4" a="1"/>
  <c r="BZ192" i="4" s="1"/>
  <c r="BX185" i="4"/>
  <c r="CA183" i="4" a="1"/>
  <c r="CA183" i="4" s="1"/>
  <c r="BX180" i="4"/>
  <c r="BZ179" i="4" a="1"/>
  <c r="BZ179" i="4" s="1"/>
  <c r="CA178" i="4" a="1"/>
  <c r="CA178" i="4" s="1"/>
  <c r="BX176" i="4"/>
  <c r="BZ175" i="4" a="1"/>
  <c r="BZ175" i="4" s="1"/>
  <c r="CA174" i="4" a="1"/>
  <c r="CA174" i="4" s="1"/>
  <c r="BX172" i="4"/>
  <c r="BZ171" i="4" a="1"/>
  <c r="BZ171" i="4" s="1"/>
  <c r="CA170" i="4" a="1"/>
  <c r="CA170" i="4" s="1"/>
  <c r="BX168" i="4"/>
  <c r="BZ188" i="4" a="1"/>
  <c r="BZ188" i="4" s="1"/>
  <c r="CA181" i="4" a="1"/>
  <c r="CA181" i="4" s="1"/>
  <c r="BX179" i="4"/>
  <c r="BZ178" i="4" a="1"/>
  <c r="BZ178" i="4" s="1"/>
  <c r="CA177" i="4" a="1"/>
  <c r="CA177" i="4" s="1"/>
  <c r="BX175" i="4"/>
  <c r="BZ174" i="4" a="1"/>
  <c r="BZ174" i="4" s="1"/>
  <c r="BX171" i="4"/>
  <c r="CA169" i="4" a="1"/>
  <c r="CA169" i="4" s="1"/>
  <c r="BZ167" i="4" a="1"/>
  <c r="BZ167" i="4" s="1"/>
  <c r="CA166" i="4" a="1"/>
  <c r="CA166" i="4" s="1"/>
  <c r="BX164" i="4"/>
  <c r="BZ163" i="4" a="1"/>
  <c r="BZ163" i="4" s="1"/>
  <c r="CA162" i="4" a="1"/>
  <c r="CA162" i="4" s="1"/>
  <c r="BX160" i="4"/>
  <c r="BZ159" i="4" a="1"/>
  <c r="BZ159" i="4" s="1"/>
  <c r="CA158" i="4" a="1"/>
  <c r="CA158" i="4" s="1"/>
  <c r="BX156" i="4"/>
  <c r="BZ155" i="4" a="1"/>
  <c r="BZ155" i="4" s="1"/>
  <c r="CA154" i="4" a="1"/>
  <c r="CA154" i="4" s="1"/>
  <c r="BX167" i="4"/>
  <c r="BZ166" i="4" a="1"/>
  <c r="BZ166" i="4" s="1"/>
  <c r="CA165" i="4" a="1"/>
  <c r="CA165" i="4" s="1"/>
  <c r="BX163" i="4"/>
  <c r="BZ162" i="4" a="1"/>
  <c r="BZ162" i="4" s="1"/>
  <c r="CA161" i="4" a="1"/>
  <c r="CA161" i="4" s="1"/>
  <c r="BX159" i="4"/>
  <c r="BZ158" i="4" a="1"/>
  <c r="BZ158" i="4" s="1"/>
  <c r="CA157" i="4" a="1"/>
  <c r="CA157" i="4" s="1"/>
  <c r="BX155" i="4"/>
  <c r="BZ154" i="4" a="1"/>
  <c r="BZ154" i="4" s="1"/>
  <c r="CA153" i="4" a="1"/>
  <c r="CA153" i="4" s="1"/>
  <c r="BZ170" i="4" a="1"/>
  <c r="BZ170" i="4" s="1"/>
  <c r="BX166" i="4"/>
  <c r="BZ165" i="4" a="1"/>
  <c r="BZ165" i="4" s="1"/>
  <c r="CA164" i="4" a="1"/>
  <c r="CA164" i="4" s="1"/>
  <c r="BX162" i="4"/>
  <c r="BZ161" i="4" a="1"/>
  <c r="BZ161" i="4" s="1"/>
  <c r="CA160" i="4" a="1"/>
  <c r="CA160" i="4" s="1"/>
  <c r="BX158" i="4"/>
  <c r="BZ157" i="4" a="1"/>
  <c r="BZ157" i="4" s="1"/>
  <c r="CA156" i="4" a="1"/>
  <c r="CA156" i="4" s="1"/>
  <c r="BX154" i="4"/>
  <c r="BZ153" i="4" a="1"/>
  <c r="BZ153" i="4" s="1"/>
  <c r="CA152" i="4" a="1"/>
  <c r="CA152" i="4" s="1"/>
  <c r="CA173" i="4" a="1"/>
  <c r="CA173" i="4" s="1"/>
  <c r="CA167" i="4" a="1"/>
  <c r="CA167" i="4" s="1"/>
  <c r="BX165" i="4"/>
  <c r="BZ164" i="4" a="1"/>
  <c r="BZ164" i="4" s="1"/>
  <c r="CA163" i="4" a="1"/>
  <c r="CA163" i="4" s="1"/>
  <c r="BX161" i="4"/>
  <c r="BZ160" i="4" a="1"/>
  <c r="BZ160" i="4" s="1"/>
  <c r="CA159" i="4" a="1"/>
  <c r="CA159" i="4" s="1"/>
  <c r="BX157" i="4"/>
  <c r="BZ156" i="4" a="1"/>
  <c r="BZ156" i="4" s="1"/>
  <c r="CA155" i="4" a="1"/>
  <c r="CA155" i="4" s="1"/>
  <c r="BX153" i="4"/>
  <c r="BZ152" i="4" a="1"/>
  <c r="BZ152" i="4" s="1"/>
  <c r="BX150" i="4"/>
  <c r="BZ149" i="4" a="1"/>
  <c r="BZ149" i="4" s="1"/>
  <c r="CA148" i="4" a="1"/>
  <c r="CA148" i="4" s="1"/>
  <c r="BX146" i="4"/>
  <c r="BZ145" i="4" a="1"/>
  <c r="BZ145" i="4" s="1"/>
  <c r="CA144" i="4" a="1"/>
  <c r="CA144" i="4" s="1"/>
  <c r="BX142" i="4"/>
  <c r="BZ141" i="4" a="1"/>
  <c r="BZ141" i="4" s="1"/>
  <c r="CA140" i="4" a="1"/>
  <c r="CA140" i="4" s="1"/>
  <c r="BX138" i="4"/>
  <c r="BZ137" i="4" a="1"/>
  <c r="BZ137" i="4" s="1"/>
  <c r="CA136" i="4" a="1"/>
  <c r="CA136" i="4" s="1"/>
  <c r="BX134" i="4"/>
  <c r="BZ133" i="4" a="1"/>
  <c r="BZ133" i="4" s="1"/>
  <c r="CA132" i="4" a="1"/>
  <c r="CA132" i="4" s="1"/>
  <c r="BX130" i="4"/>
  <c r="BZ129" i="4" a="1"/>
  <c r="BZ129" i="4" s="1"/>
  <c r="CA128" i="4" a="1"/>
  <c r="CA128" i="4" s="1"/>
  <c r="BX126" i="4"/>
  <c r="BZ125" i="4" a="1"/>
  <c r="BZ125" i="4" s="1"/>
  <c r="CA124" i="4" a="1"/>
  <c r="CA124" i="4" s="1"/>
  <c r="BX122" i="4"/>
  <c r="BZ121" i="4" a="1"/>
  <c r="BZ121" i="4" s="1"/>
  <c r="CA120" i="4" a="1"/>
  <c r="CA120" i="4" s="1"/>
  <c r="BX118" i="4"/>
  <c r="BZ117" i="4" a="1"/>
  <c r="BZ117" i="4" s="1"/>
  <c r="CA151" i="4" a="1"/>
  <c r="CA151" i="4" s="1"/>
  <c r="BX149" i="4"/>
  <c r="BZ148" i="4" a="1"/>
  <c r="BZ148" i="4" s="1"/>
  <c r="CA147" i="4" a="1"/>
  <c r="CA147" i="4" s="1"/>
  <c r="BX145" i="4"/>
  <c r="BZ144" i="4" a="1"/>
  <c r="BZ144" i="4" s="1"/>
  <c r="CA143" i="4" a="1"/>
  <c r="CA143" i="4" s="1"/>
  <c r="BX141" i="4"/>
  <c r="BZ140" i="4" a="1"/>
  <c r="BZ140" i="4" s="1"/>
  <c r="CA139" i="4" a="1"/>
  <c r="CA139" i="4" s="1"/>
  <c r="BX137" i="4"/>
  <c r="BZ136" i="4" a="1"/>
  <c r="BZ136" i="4" s="1"/>
  <c r="CA135" i="4" a="1"/>
  <c r="CA135" i="4" s="1"/>
  <c r="BX133" i="4"/>
  <c r="BZ132" i="4" a="1"/>
  <c r="BZ132" i="4" s="1"/>
  <c r="CA131" i="4" a="1"/>
  <c r="CA131" i="4" s="1"/>
  <c r="BX129" i="4"/>
  <c r="BZ128" i="4" a="1"/>
  <c r="BZ128" i="4" s="1"/>
  <c r="CA127" i="4" a="1"/>
  <c r="CA127" i="4" s="1"/>
  <c r="BX125" i="4"/>
  <c r="BZ124" i="4" a="1"/>
  <c r="BZ124" i="4" s="1"/>
  <c r="CA123" i="4" a="1"/>
  <c r="CA123" i="4" s="1"/>
  <c r="BX121" i="4"/>
  <c r="BZ120" i="4" a="1"/>
  <c r="BZ120" i="4" s="1"/>
  <c r="CA119" i="4" a="1"/>
  <c r="CA119" i="4" s="1"/>
  <c r="BX117" i="4"/>
  <c r="BZ151" i="4" a="1"/>
  <c r="BZ151" i="4" s="1"/>
  <c r="CA150" i="4" a="1"/>
  <c r="CA150" i="4" s="1"/>
  <c r="BX148" i="4"/>
  <c r="BZ147" i="4" a="1"/>
  <c r="BZ147" i="4" s="1"/>
  <c r="CA146" i="4" a="1"/>
  <c r="CA146" i="4" s="1"/>
  <c r="BX144" i="4"/>
  <c r="BZ143" i="4" a="1"/>
  <c r="BZ143" i="4" s="1"/>
  <c r="CA142" i="4" a="1"/>
  <c r="CA142" i="4" s="1"/>
  <c r="BX140" i="4"/>
  <c r="BZ139" i="4" a="1"/>
  <c r="BZ139" i="4" s="1"/>
  <c r="CA138" i="4" a="1"/>
  <c r="CA138" i="4" s="1"/>
  <c r="BX136" i="4"/>
  <c r="BZ135" i="4" a="1"/>
  <c r="BZ135" i="4" s="1"/>
  <c r="CA134" i="4" a="1"/>
  <c r="CA134" i="4" s="1"/>
  <c r="BX132" i="4"/>
  <c r="BZ131" i="4" a="1"/>
  <c r="BZ131" i="4" s="1"/>
  <c r="CA130" i="4" a="1"/>
  <c r="CA130" i="4" s="1"/>
  <c r="BX128" i="4"/>
  <c r="BZ127" i="4" a="1"/>
  <c r="BZ127" i="4" s="1"/>
  <c r="CA126" i="4" a="1"/>
  <c r="CA126" i="4" s="1"/>
  <c r="BX124" i="4"/>
  <c r="BZ123" i="4" a="1"/>
  <c r="BZ123" i="4" s="1"/>
  <c r="CA122" i="4" a="1"/>
  <c r="CA122" i="4" s="1"/>
  <c r="BX120" i="4"/>
  <c r="BX152" i="4"/>
  <c r="BX151" i="4"/>
  <c r="BZ150" i="4" a="1"/>
  <c r="BZ150" i="4" s="1"/>
  <c r="CA149" i="4" a="1"/>
  <c r="CA149" i="4" s="1"/>
  <c r="BX147" i="4"/>
  <c r="BZ146" i="4" a="1"/>
  <c r="BZ146" i="4" s="1"/>
  <c r="CA145" i="4" a="1"/>
  <c r="CA145" i="4" s="1"/>
  <c r="BX143" i="4"/>
  <c r="BZ142" i="4" a="1"/>
  <c r="BZ142" i="4" s="1"/>
  <c r="CA141" i="4" a="1"/>
  <c r="CA141" i="4" s="1"/>
  <c r="BX139" i="4"/>
  <c r="BZ138" i="4" a="1"/>
  <c r="BZ138" i="4" s="1"/>
  <c r="CA137" i="4" a="1"/>
  <c r="CA137" i="4" s="1"/>
  <c r="BX135" i="4"/>
  <c r="BZ134" i="4" a="1"/>
  <c r="BZ134" i="4" s="1"/>
  <c r="CA133" i="4" a="1"/>
  <c r="CA133" i="4" s="1"/>
  <c r="BZ126" i="4" a="1"/>
  <c r="BZ126" i="4" s="1"/>
  <c r="CA116" i="4" a="1"/>
  <c r="CA116" i="4" s="1"/>
  <c r="BX114" i="4"/>
  <c r="BZ113" i="4" a="1"/>
  <c r="BZ113" i="4" s="1"/>
  <c r="CA112" i="4" a="1"/>
  <c r="CA112" i="4" s="1"/>
  <c r="BX110" i="4"/>
  <c r="BZ109" i="4" a="1"/>
  <c r="BZ109" i="4" s="1"/>
  <c r="CA108" i="4" a="1"/>
  <c r="CA108" i="4" s="1"/>
  <c r="BX106" i="4"/>
  <c r="BZ105" i="4" a="1"/>
  <c r="BZ105" i="4" s="1"/>
  <c r="CA104" i="4" a="1"/>
  <c r="CA104" i="4" s="1"/>
  <c r="BX102" i="4"/>
  <c r="BZ101" i="4" a="1"/>
  <c r="BZ101" i="4" s="1"/>
  <c r="CA100" i="4" a="1"/>
  <c r="CA100" i="4" s="1"/>
  <c r="BX98" i="4"/>
  <c r="BZ97" i="4" a="1"/>
  <c r="BZ97" i="4" s="1"/>
  <c r="CA96" i="4" a="1"/>
  <c r="CA96" i="4" s="1"/>
  <c r="BX94" i="4"/>
  <c r="BZ93" i="4" a="1"/>
  <c r="BZ93" i="4" s="1"/>
  <c r="CA92" i="4" a="1"/>
  <c r="CA92" i="4" s="1"/>
  <c r="BX90" i="4"/>
  <c r="BZ89" i="4" a="1"/>
  <c r="BZ89" i="4" s="1"/>
  <c r="CA88" i="4" a="1"/>
  <c r="CA88" i="4" s="1"/>
  <c r="BX86" i="4"/>
  <c r="BX131" i="4"/>
  <c r="CA129" i="4" a="1"/>
  <c r="CA129" i="4" s="1"/>
  <c r="BZ122" i="4" a="1"/>
  <c r="BZ122" i="4" s="1"/>
  <c r="BZ119" i="4" a="1"/>
  <c r="BZ119" i="4" s="1"/>
  <c r="CA118" i="4" a="1"/>
  <c r="CA118" i="4" s="1"/>
  <c r="BZ116" i="4" a="1"/>
  <c r="BZ116" i="4" s="1"/>
  <c r="CA115" i="4" a="1"/>
  <c r="CA115" i="4" s="1"/>
  <c r="BX113" i="4"/>
  <c r="BZ112" i="4" a="1"/>
  <c r="BZ112" i="4" s="1"/>
  <c r="CA111" i="4" a="1"/>
  <c r="CA111" i="4" s="1"/>
  <c r="BX109" i="4"/>
  <c r="BZ108" i="4" a="1"/>
  <c r="BZ108" i="4" s="1"/>
  <c r="CA107" i="4" a="1"/>
  <c r="CA107" i="4" s="1"/>
  <c r="BX105" i="4"/>
  <c r="BZ104" i="4" a="1"/>
  <c r="BZ104" i="4" s="1"/>
  <c r="CA103" i="4" a="1"/>
  <c r="CA103" i="4" s="1"/>
  <c r="BX101" i="4"/>
  <c r="BZ100" i="4" a="1"/>
  <c r="BZ100" i="4" s="1"/>
  <c r="CA99" i="4" a="1"/>
  <c r="CA99" i="4" s="1"/>
  <c r="BX97" i="4"/>
  <c r="BZ96" i="4" a="1"/>
  <c r="BZ96" i="4" s="1"/>
  <c r="CA95" i="4" a="1"/>
  <c r="CA95" i="4" s="1"/>
  <c r="BX93" i="4"/>
  <c r="BZ92" i="4" a="1"/>
  <c r="BZ92" i="4" s="1"/>
  <c r="CA91" i="4" a="1"/>
  <c r="CA91" i="4" s="1"/>
  <c r="BX127" i="4"/>
  <c r="CA125" i="4" a="1"/>
  <c r="CA125" i="4" s="1"/>
  <c r="BX119" i="4"/>
  <c r="BZ118" i="4" a="1"/>
  <c r="BZ118" i="4" s="1"/>
  <c r="CA117" i="4" a="1"/>
  <c r="CA117" i="4" s="1"/>
  <c r="BX116" i="4"/>
  <c r="BZ115" i="4" a="1"/>
  <c r="BZ115" i="4" s="1"/>
  <c r="CA114" i="4" a="1"/>
  <c r="CA114" i="4" s="1"/>
  <c r="BX112" i="4"/>
  <c r="BZ111" i="4" a="1"/>
  <c r="BZ111" i="4" s="1"/>
  <c r="CA110" i="4" a="1"/>
  <c r="CA110" i="4" s="1"/>
  <c r="BX108" i="4"/>
  <c r="BZ107" i="4" a="1"/>
  <c r="BZ107" i="4" s="1"/>
  <c r="CA106" i="4" a="1"/>
  <c r="CA106" i="4" s="1"/>
  <c r="BX104" i="4"/>
  <c r="BZ103" i="4" a="1"/>
  <c r="BZ103" i="4" s="1"/>
  <c r="CA102" i="4" a="1"/>
  <c r="CA102" i="4" s="1"/>
  <c r="BX100" i="4"/>
  <c r="BZ99" i="4" a="1"/>
  <c r="BZ99" i="4" s="1"/>
  <c r="CA98" i="4" a="1"/>
  <c r="CA98" i="4" s="1"/>
  <c r="BX96" i="4"/>
  <c r="BZ95" i="4" a="1"/>
  <c r="BZ95" i="4" s="1"/>
  <c r="CA94" i="4" a="1"/>
  <c r="CA94" i="4" s="1"/>
  <c r="BX92" i="4"/>
  <c r="BZ91" i="4" a="1"/>
  <c r="BZ91" i="4" s="1"/>
  <c r="CA90" i="4" a="1"/>
  <c r="CA90" i="4" s="1"/>
  <c r="BX88" i="4"/>
  <c r="BZ87" i="4" a="1"/>
  <c r="BZ87" i="4" s="1"/>
  <c r="CA86" i="4" a="1"/>
  <c r="CA86" i="4" s="1"/>
  <c r="BX123" i="4"/>
  <c r="BX111" i="4"/>
  <c r="CA109" i="4" a="1"/>
  <c r="CA109" i="4" s="1"/>
  <c r="BZ102" i="4" a="1"/>
  <c r="BZ102" i="4" s="1"/>
  <c r="BX95" i="4"/>
  <c r="CA93" i="4" a="1"/>
  <c r="CA93" i="4" s="1"/>
  <c r="BX87" i="4"/>
  <c r="BZ86" i="4" a="1"/>
  <c r="BZ86" i="4" s="1"/>
  <c r="BX85" i="4"/>
  <c r="BZ84" i="4" a="1"/>
  <c r="BZ84" i="4" s="1"/>
  <c r="CA83" i="4" a="1"/>
  <c r="CA83" i="4" s="1"/>
  <c r="BX81" i="4"/>
  <c r="BZ80" i="4" a="1"/>
  <c r="BZ80" i="4" s="1"/>
  <c r="CA79" i="4" a="1"/>
  <c r="CA79" i="4" s="1"/>
  <c r="BX77" i="4"/>
  <c r="BZ76" i="4" a="1"/>
  <c r="BZ76" i="4" s="1"/>
  <c r="CA75" i="4" a="1"/>
  <c r="CA75" i="4" s="1"/>
  <c r="BX73" i="4"/>
  <c r="BZ72" i="4" a="1"/>
  <c r="BZ72" i="4" s="1"/>
  <c r="CA71" i="4" a="1"/>
  <c r="CA71" i="4" s="1"/>
  <c r="BX69" i="4"/>
  <c r="BZ68" i="4" a="1"/>
  <c r="BZ68" i="4" s="1"/>
  <c r="CA67" i="4" a="1"/>
  <c r="CA67" i="4" s="1"/>
  <c r="BX65" i="4"/>
  <c r="BZ64" i="4" a="1"/>
  <c r="BZ64" i="4" s="1"/>
  <c r="CA63" i="4" a="1"/>
  <c r="CA63" i="4" s="1"/>
  <c r="BX61" i="4"/>
  <c r="BZ130" i="4" a="1"/>
  <c r="BZ130" i="4" s="1"/>
  <c r="BZ114" i="4" a="1"/>
  <c r="BZ114" i="4" s="1"/>
  <c r="BX107" i="4"/>
  <c r="CA105" i="4" a="1"/>
  <c r="CA105" i="4" s="1"/>
  <c r="BZ98" i="4" a="1"/>
  <c r="BZ98" i="4" s="1"/>
  <c r="BX91" i="4"/>
  <c r="BX84" i="4"/>
  <c r="BY84" i="4" s="1"/>
  <c r="BZ83" i="4" a="1"/>
  <c r="BZ83" i="4" s="1"/>
  <c r="CA82" i="4" a="1"/>
  <c r="CA82" i="4" s="1"/>
  <c r="BX80" i="4"/>
  <c r="BZ79" i="4" a="1"/>
  <c r="BZ79" i="4" s="1"/>
  <c r="CA78" i="4" a="1"/>
  <c r="CA78" i="4" s="1"/>
  <c r="BX76" i="4"/>
  <c r="BZ75" i="4" a="1"/>
  <c r="BZ75" i="4" s="1"/>
  <c r="CA74" i="4" a="1"/>
  <c r="CA74" i="4" s="1"/>
  <c r="BX72" i="4"/>
  <c r="BZ71" i="4" a="1"/>
  <c r="BZ71" i="4" s="1"/>
  <c r="CA70" i="4" a="1"/>
  <c r="CA70" i="4" s="1"/>
  <c r="BX68" i="4"/>
  <c r="BZ67" i="4" a="1"/>
  <c r="BZ67" i="4" s="1"/>
  <c r="CA66" i="4" a="1"/>
  <c r="CA66" i="4" s="1"/>
  <c r="BX64" i="4"/>
  <c r="BZ63" i="4" a="1"/>
  <c r="BZ63" i="4" s="1"/>
  <c r="CA62" i="4" a="1"/>
  <c r="CA62" i="4" s="1"/>
  <c r="BZ110" i="4" a="1"/>
  <c r="BZ110" i="4" s="1"/>
  <c r="BX103" i="4"/>
  <c r="CA101" i="4" a="1"/>
  <c r="CA101" i="4" s="1"/>
  <c r="BZ94" i="4" a="1"/>
  <c r="BZ94" i="4" s="1"/>
  <c r="CA89" i="4" a="1"/>
  <c r="CA89" i="4" s="1"/>
  <c r="CA85" i="4" a="1"/>
  <c r="CA85" i="4" s="1"/>
  <c r="BX83" i="4"/>
  <c r="BZ82" i="4" a="1"/>
  <c r="BZ82" i="4" s="1"/>
  <c r="CA81" i="4" a="1"/>
  <c r="CA81" i="4" s="1"/>
  <c r="BX79" i="4"/>
  <c r="BZ78" i="4" a="1"/>
  <c r="BZ78" i="4" s="1"/>
  <c r="CA77" i="4" a="1"/>
  <c r="CA77" i="4" s="1"/>
  <c r="BX75" i="4"/>
  <c r="BZ74" i="4" a="1"/>
  <c r="BZ74" i="4" s="1"/>
  <c r="CA73" i="4" a="1"/>
  <c r="CA73" i="4" s="1"/>
  <c r="BX71" i="4"/>
  <c r="BZ70" i="4" a="1"/>
  <c r="BZ70" i="4" s="1"/>
  <c r="CA69" i="4" a="1"/>
  <c r="CA69" i="4" s="1"/>
  <c r="BX67" i="4"/>
  <c r="BZ66" i="4" a="1"/>
  <c r="BZ66" i="4" s="1"/>
  <c r="CA65" i="4" a="1"/>
  <c r="CA65" i="4" s="1"/>
  <c r="CA121" i="4" a="1"/>
  <c r="CA121" i="4" s="1"/>
  <c r="BX115" i="4"/>
  <c r="BY115" i="4" s="1"/>
  <c r="CA113" i="4" a="1"/>
  <c r="CA113" i="4" s="1"/>
  <c r="BZ106" i="4" a="1"/>
  <c r="BZ106" i="4" s="1"/>
  <c r="BX99" i="4"/>
  <c r="CA97" i="4" a="1"/>
  <c r="CA97" i="4" s="1"/>
  <c r="BZ90" i="4" a="1"/>
  <c r="BZ90" i="4" s="1"/>
  <c r="BX89" i="4"/>
  <c r="BY89" i="4" s="1"/>
  <c r="BZ88" i="4" a="1"/>
  <c r="BZ88" i="4" s="1"/>
  <c r="CA87" i="4" a="1"/>
  <c r="CA87" i="4" s="1"/>
  <c r="BZ85" i="4" a="1"/>
  <c r="BZ85" i="4" s="1"/>
  <c r="CA84" i="4" a="1"/>
  <c r="CA84" i="4" s="1"/>
  <c r="BX82" i="4"/>
  <c r="BZ81" i="4" a="1"/>
  <c r="BZ81" i="4" s="1"/>
  <c r="CA80" i="4" a="1"/>
  <c r="CA80" i="4" s="1"/>
  <c r="BX78" i="4"/>
  <c r="BZ77" i="4" a="1"/>
  <c r="BZ77" i="4" s="1"/>
  <c r="CA76" i="4" a="1"/>
  <c r="CA76" i="4" s="1"/>
  <c r="BX74" i="4"/>
  <c r="BZ73" i="4" a="1"/>
  <c r="BZ73" i="4" s="1"/>
  <c r="CA72" i="4" a="1"/>
  <c r="CA72" i="4" s="1"/>
  <c r="BX70" i="4"/>
  <c r="BZ69" i="4" a="1"/>
  <c r="BZ69" i="4" s="1"/>
  <c r="CA68" i="4" a="1"/>
  <c r="CA68" i="4" s="1"/>
  <c r="BZ65" i="4" a="1"/>
  <c r="BZ65" i="4" s="1"/>
  <c r="CA60" i="4" a="1"/>
  <c r="CA60" i="4" s="1"/>
  <c r="BX58" i="4"/>
  <c r="BZ57" i="4" a="1"/>
  <c r="BZ57" i="4" s="1"/>
  <c r="CA56" i="4" a="1"/>
  <c r="CA56" i="4" s="1"/>
  <c r="BX54" i="4"/>
  <c r="BZ53" i="4" a="1"/>
  <c r="BZ53" i="4" s="1"/>
  <c r="CA52" i="4" a="1"/>
  <c r="CA52" i="4" s="1"/>
  <c r="BX50" i="4"/>
  <c r="BZ49" i="4" a="1"/>
  <c r="BZ49" i="4" s="1"/>
  <c r="CA48" i="4" a="1"/>
  <c r="CA48" i="4" s="1"/>
  <c r="BX46" i="4"/>
  <c r="BZ45" i="4" a="1"/>
  <c r="BZ45" i="4" s="1"/>
  <c r="CA44" i="4" a="1"/>
  <c r="CA44" i="4" s="1"/>
  <c r="BX42" i="4"/>
  <c r="BZ41" i="4" a="1"/>
  <c r="BZ41" i="4" s="1"/>
  <c r="CA40" i="4" a="1"/>
  <c r="CA40" i="4" s="1"/>
  <c r="BX38" i="4"/>
  <c r="BZ37" i="4" a="1"/>
  <c r="BZ37" i="4" s="1"/>
  <c r="CA36" i="4" a="1"/>
  <c r="CA36" i="4" s="1"/>
  <c r="BX34" i="4"/>
  <c r="BZ33" i="4" a="1"/>
  <c r="BZ33" i="4" s="1"/>
  <c r="CA32" i="4" a="1"/>
  <c r="CA32" i="4" s="1"/>
  <c r="BX30" i="4"/>
  <c r="BZ29" i="4" a="1"/>
  <c r="BZ29" i="4" s="1"/>
  <c r="CA28" i="4" a="1"/>
  <c r="CA28" i="4" s="1"/>
  <c r="BX26" i="4"/>
  <c r="BZ25" i="4" a="1"/>
  <c r="BZ25" i="4" s="1"/>
  <c r="CA24" i="4" a="1"/>
  <c r="CA24" i="4" s="1"/>
  <c r="BX22" i="4"/>
  <c r="BZ21" i="4" a="1"/>
  <c r="BZ21" i="4" s="1"/>
  <c r="CA20" i="4" a="1"/>
  <c r="CA20" i="4" s="1"/>
  <c r="BX18" i="4"/>
  <c r="BZ17" i="4" a="1"/>
  <c r="BZ17" i="4" s="1"/>
  <c r="CA16" i="4" a="1"/>
  <c r="CA16" i="4" s="1"/>
  <c r="BX14" i="4"/>
  <c r="BZ13" i="4" a="1"/>
  <c r="BZ13" i="4" s="1"/>
  <c r="CA12" i="4" a="1"/>
  <c r="CA12" i="4" s="1"/>
  <c r="BX10" i="4"/>
  <c r="BZ9" i="4" a="1"/>
  <c r="BZ9" i="4" s="1"/>
  <c r="BZ60" i="4" a="1"/>
  <c r="BZ60" i="4" s="1"/>
  <c r="CA59" i="4" a="1"/>
  <c r="CA59" i="4" s="1"/>
  <c r="BX57" i="4"/>
  <c r="BZ56" i="4" a="1"/>
  <c r="BZ56" i="4" s="1"/>
  <c r="CA55" i="4" a="1"/>
  <c r="CA55" i="4" s="1"/>
  <c r="BX53" i="4"/>
  <c r="BZ52" i="4" a="1"/>
  <c r="BZ52" i="4" s="1"/>
  <c r="CA51" i="4" a="1"/>
  <c r="CA51" i="4" s="1"/>
  <c r="BX49" i="4"/>
  <c r="BZ48" i="4" a="1"/>
  <c r="BZ48" i="4" s="1"/>
  <c r="CA47" i="4" a="1"/>
  <c r="CA47" i="4" s="1"/>
  <c r="BX45" i="4"/>
  <c r="BZ44" i="4" a="1"/>
  <c r="BZ44" i="4" s="1"/>
  <c r="CA43" i="4" a="1"/>
  <c r="CA43" i="4" s="1"/>
  <c r="BX41" i="4"/>
  <c r="BZ40" i="4" a="1"/>
  <c r="BZ40" i="4" s="1"/>
  <c r="CA39" i="4" a="1"/>
  <c r="CA39" i="4" s="1"/>
  <c r="BX37" i="4"/>
  <c r="BZ36" i="4" a="1"/>
  <c r="BZ36" i="4" s="1"/>
  <c r="CA35" i="4" a="1"/>
  <c r="CA35" i="4" s="1"/>
  <c r="BX33" i="4"/>
  <c r="BZ32" i="4" a="1"/>
  <c r="BZ32" i="4" s="1"/>
  <c r="CA31" i="4" a="1"/>
  <c r="CA31" i="4" s="1"/>
  <c r="BX29" i="4"/>
  <c r="BZ28" i="4" a="1"/>
  <c r="BZ28" i="4" s="1"/>
  <c r="CA27" i="4" a="1"/>
  <c r="CA27" i="4" s="1"/>
  <c r="BX25" i="4"/>
  <c r="BZ24" i="4" a="1"/>
  <c r="BZ24" i="4" s="1"/>
  <c r="CA23" i="4" a="1"/>
  <c r="CA23" i="4" s="1"/>
  <c r="BX21" i="4"/>
  <c r="BZ20" i="4" a="1"/>
  <c r="BZ20" i="4" s="1"/>
  <c r="CA19" i="4" a="1"/>
  <c r="CA19" i="4" s="1"/>
  <c r="BX17" i="4"/>
  <c r="BZ16" i="4" a="1"/>
  <c r="BZ16" i="4" s="1"/>
  <c r="CA15" i="4" a="1"/>
  <c r="CA15" i="4" s="1"/>
  <c r="BX13" i="4"/>
  <c r="BZ12" i="4" a="1"/>
  <c r="BZ12" i="4" s="1"/>
  <c r="CA11" i="4" a="1"/>
  <c r="CA11" i="4" s="1"/>
  <c r="BX9" i="4"/>
  <c r="CA53" i="4" a="1"/>
  <c r="CA53" i="4" s="1"/>
  <c r="BX51" i="4"/>
  <c r="CA45" i="4" a="1"/>
  <c r="CA45" i="4" s="1"/>
  <c r="CA41" i="4" a="1"/>
  <c r="CA41" i="4" s="1"/>
  <c r="CA37" i="4" a="1"/>
  <c r="CA37" i="4" s="1"/>
  <c r="BX66" i="4"/>
  <c r="CA64" i="4" a="1"/>
  <c r="CA64" i="4" s="1"/>
  <c r="BX63" i="4"/>
  <c r="BZ62" i="4" a="1"/>
  <c r="BZ62" i="4" s="1"/>
  <c r="CA61" i="4" a="1"/>
  <c r="CA61" i="4" s="1"/>
  <c r="BX60" i="4"/>
  <c r="BZ59" i="4" a="1"/>
  <c r="BZ59" i="4" s="1"/>
  <c r="CA58" i="4" a="1"/>
  <c r="CA58" i="4" s="1"/>
  <c r="BX56" i="4"/>
  <c r="BZ55" i="4" a="1"/>
  <c r="BZ55" i="4" s="1"/>
  <c r="CA54" i="4" a="1"/>
  <c r="CA54" i="4" s="1"/>
  <c r="BX52" i="4"/>
  <c r="BZ51" i="4" a="1"/>
  <c r="BZ51" i="4" s="1"/>
  <c r="CA50" i="4" a="1"/>
  <c r="CA50" i="4" s="1"/>
  <c r="BX48" i="4"/>
  <c r="BZ47" i="4" a="1"/>
  <c r="BZ47" i="4" s="1"/>
  <c r="CA46" i="4" a="1"/>
  <c r="CA46" i="4" s="1"/>
  <c r="BX44" i="4"/>
  <c r="BZ43" i="4" a="1"/>
  <c r="BZ43" i="4" s="1"/>
  <c r="CA42" i="4" a="1"/>
  <c r="CA42" i="4" s="1"/>
  <c r="BX40" i="4"/>
  <c r="BZ39" i="4" a="1"/>
  <c r="BZ39" i="4" s="1"/>
  <c r="CA38" i="4" a="1"/>
  <c r="CA38" i="4" s="1"/>
  <c r="BX36" i="4"/>
  <c r="BZ35" i="4" a="1"/>
  <c r="BZ35" i="4" s="1"/>
  <c r="CA34" i="4" a="1"/>
  <c r="CA34" i="4" s="1"/>
  <c r="BX32" i="4"/>
  <c r="BZ31" i="4" a="1"/>
  <c r="BZ31" i="4" s="1"/>
  <c r="CA30" i="4" a="1"/>
  <c r="CA30" i="4" s="1"/>
  <c r="BX28" i="4"/>
  <c r="BZ27" i="4" a="1"/>
  <c r="BZ27" i="4" s="1"/>
  <c r="CA26" i="4" a="1"/>
  <c r="CA26" i="4" s="1"/>
  <c r="BX24" i="4"/>
  <c r="BZ23" i="4" a="1"/>
  <c r="BZ23" i="4" s="1"/>
  <c r="CA22" i="4" a="1"/>
  <c r="CA22" i="4" s="1"/>
  <c r="BX20" i="4"/>
  <c r="BZ19" i="4" a="1"/>
  <c r="BZ19" i="4" s="1"/>
  <c r="CA18" i="4" a="1"/>
  <c r="CA18" i="4" s="1"/>
  <c r="BX16" i="4"/>
  <c r="BZ15" i="4" a="1"/>
  <c r="BZ15" i="4" s="1"/>
  <c r="CA14" i="4" a="1"/>
  <c r="CA14" i="4" s="1"/>
  <c r="BX12" i="4"/>
  <c r="BZ11" i="4" a="1"/>
  <c r="BZ11" i="4" s="1"/>
  <c r="CA10" i="4" a="1"/>
  <c r="CA10" i="4" s="1"/>
  <c r="BX55" i="4"/>
  <c r="BZ54" i="4" a="1"/>
  <c r="BZ54" i="4" s="1"/>
  <c r="BZ50" i="4" a="1"/>
  <c r="BZ50" i="4" s="1"/>
  <c r="BX47" i="4"/>
  <c r="BZ46" i="4" a="1"/>
  <c r="BZ46" i="4" s="1"/>
  <c r="BZ42" i="4" a="1"/>
  <c r="BZ42" i="4" s="1"/>
  <c r="BZ38" i="4" a="1"/>
  <c r="BZ38" i="4" s="1"/>
  <c r="BX62" i="4"/>
  <c r="BZ61" i="4" a="1"/>
  <c r="BZ61" i="4" s="1"/>
  <c r="BX59" i="4"/>
  <c r="BZ58" i="4" a="1"/>
  <c r="BZ58" i="4" s="1"/>
  <c r="CA57" i="4" a="1"/>
  <c r="CA57" i="4" s="1"/>
  <c r="CA49" i="4" a="1"/>
  <c r="CA49" i="4" s="1"/>
  <c r="BX43" i="4"/>
  <c r="BX39" i="4"/>
  <c r="BZ34" i="4" a="1"/>
  <c r="BZ34" i="4" s="1"/>
  <c r="BX27" i="4"/>
  <c r="CA25" i="4" a="1"/>
  <c r="CA25" i="4" s="1"/>
  <c r="BZ18" i="4" a="1"/>
  <c r="BZ18" i="4" s="1"/>
  <c r="BX11" i="4"/>
  <c r="CA9" i="4" a="1"/>
  <c r="CA9" i="4" s="1"/>
  <c r="BZ30" i="4" a="1"/>
  <c r="BZ30" i="4" s="1"/>
  <c r="BX23" i="4"/>
  <c r="CA21" i="4" a="1"/>
  <c r="CA21" i="4" s="1"/>
  <c r="BZ14" i="4" a="1"/>
  <c r="BZ14" i="4" s="1"/>
  <c r="BX35" i="4"/>
  <c r="CA33" i="4" a="1"/>
  <c r="CA33" i="4" s="1"/>
  <c r="BZ26" i="4" a="1"/>
  <c r="BZ26" i="4" s="1"/>
  <c r="BX19" i="4"/>
  <c r="CA17" i="4" a="1"/>
  <c r="CA17" i="4" s="1"/>
  <c r="BZ10" i="4" a="1"/>
  <c r="BZ10" i="4" s="1"/>
  <c r="BX31" i="4"/>
  <c r="CA29" i="4" a="1"/>
  <c r="CA29" i="4" s="1"/>
  <c r="BZ22" i="4" a="1"/>
  <c r="BZ22" i="4" s="1"/>
  <c r="BX15" i="4"/>
  <c r="CA13" i="4" a="1"/>
  <c r="CA13" i="4" s="1"/>
  <c r="BU9" i="4"/>
  <c r="BU25" i="4"/>
  <c r="BU41" i="4"/>
  <c r="BU57" i="4"/>
  <c r="BU70" i="4"/>
  <c r="BU76" i="4"/>
  <c r="BU95" i="4"/>
  <c r="BU111" i="4"/>
  <c r="BU93" i="4"/>
  <c r="BU109" i="4"/>
  <c r="BU146" i="4"/>
  <c r="BU128" i="4"/>
  <c r="BU144" i="4"/>
  <c r="BU129" i="4"/>
  <c r="BU145" i="4"/>
  <c r="BU162" i="4"/>
  <c r="BU163" i="4"/>
  <c r="BU181" i="4"/>
  <c r="BU187" i="4"/>
  <c r="BU210" i="4"/>
  <c r="BU204" i="4"/>
  <c r="BU205" i="4"/>
  <c r="BU211" i="4"/>
  <c r="BU212" i="4"/>
  <c r="BU223" i="4"/>
  <c r="BU224" i="4"/>
  <c r="BU222" i="4"/>
  <c r="BU233" i="4"/>
  <c r="BU234" i="4"/>
  <c r="BU238" i="4"/>
  <c r="BU244" i="4"/>
  <c r="BU241" i="4"/>
  <c r="BU247" i="4"/>
  <c r="BU252" i="4"/>
  <c r="BU256" i="4"/>
  <c r="BU257" i="4"/>
  <c r="BU13" i="4"/>
  <c r="BU80" i="4"/>
  <c r="BP7" i="4"/>
  <c r="BP6" i="4"/>
  <c r="BU14" i="4"/>
  <c r="BU15" i="4"/>
  <c r="BU31" i="4"/>
  <c r="BU47" i="4"/>
  <c r="BU46" i="4"/>
  <c r="BU21" i="4"/>
  <c r="BU37" i="4"/>
  <c r="BU53" i="4"/>
  <c r="BU110" i="4"/>
  <c r="BU66" i="4"/>
  <c r="BU82" i="4"/>
  <c r="BU72" i="4"/>
  <c r="BU90" i="4"/>
  <c r="BU91" i="4"/>
  <c r="BU107" i="4"/>
  <c r="BU92" i="4"/>
  <c r="BU108" i="4"/>
  <c r="BU126" i="4"/>
  <c r="BU89" i="4"/>
  <c r="BU105" i="4"/>
  <c r="BU142" i="4"/>
  <c r="BU127" i="4"/>
  <c r="BU143" i="4"/>
  <c r="BU124" i="4"/>
  <c r="BU140" i="4"/>
  <c r="BU125" i="4"/>
  <c r="BU141" i="4"/>
  <c r="BU156" i="4"/>
  <c r="BU158" i="4"/>
  <c r="BU159" i="4"/>
  <c r="BU174" i="4"/>
  <c r="BU180" i="4"/>
  <c r="BU177" i="4"/>
  <c r="BU183" i="4"/>
  <c r="BU201" i="4"/>
  <c r="BU219" i="4"/>
  <c r="BU220" i="4"/>
  <c r="BU221" i="4"/>
  <c r="BU236" i="4"/>
  <c r="BU240" i="4"/>
  <c r="BU237" i="4"/>
  <c r="BU250" i="4"/>
  <c r="BU251" i="4"/>
  <c r="BU258" i="4"/>
  <c r="BU34" i="4"/>
  <c r="BU50" i="4"/>
  <c r="BU11" i="4"/>
  <c r="BU27" i="4"/>
  <c r="BU43" i="4"/>
  <c r="BU59" i="4"/>
  <c r="BU24" i="4"/>
  <c r="BU40" i="4"/>
  <c r="BU56" i="4"/>
  <c r="BU61" i="4"/>
  <c r="BU17" i="4"/>
  <c r="BU33" i="4"/>
  <c r="BU49" i="4"/>
  <c r="BU94" i="4"/>
  <c r="BU68" i="4"/>
  <c r="BU84" i="4"/>
  <c r="BU87" i="4"/>
  <c r="BU104" i="4"/>
  <c r="BU101" i="4"/>
  <c r="BU130" i="4"/>
  <c r="BU123" i="4"/>
  <c r="BU139" i="4"/>
  <c r="BU121" i="4"/>
  <c r="BU137" i="4"/>
  <c r="BU152" i="4"/>
  <c r="BU155" i="4"/>
  <c r="BU173" i="4"/>
  <c r="BU188" i="4"/>
  <c r="BU186" i="4"/>
  <c r="BU198" i="4"/>
  <c r="BU197" i="4"/>
  <c r="BU232" i="4"/>
  <c r="BU243" i="4"/>
  <c r="BU248" i="4"/>
  <c r="BU255" i="4"/>
  <c r="CB4" i="4"/>
  <c r="S8" i="1"/>
  <c r="S9" i="1"/>
  <c r="T9" i="1" s="1"/>
  <c r="BU4" i="4"/>
  <c r="M18" i="7"/>
  <c r="H371" i="7"/>
  <c r="H367" i="7"/>
  <c r="H363" i="7"/>
  <c r="H359" i="7"/>
  <c r="H355" i="7"/>
  <c r="H351" i="7"/>
  <c r="H347" i="7"/>
  <c r="H343" i="7"/>
  <c r="H370" i="7"/>
  <c r="H366" i="7"/>
  <c r="H362" i="7"/>
  <c r="H358" i="7"/>
  <c r="H354" i="7"/>
  <c r="H350" i="7"/>
  <c r="H346" i="7"/>
  <c r="H373" i="7"/>
  <c r="H369" i="7"/>
  <c r="H365" i="7"/>
  <c r="H361" i="7"/>
  <c r="H357" i="7"/>
  <c r="H353" i="7"/>
  <c r="H349" i="7"/>
  <c r="H345" i="7"/>
  <c r="H372" i="7"/>
  <c r="H368" i="7"/>
  <c r="H364" i="7"/>
  <c r="H360" i="7"/>
  <c r="H356" i="7"/>
  <c r="H352" i="7"/>
  <c r="H348" i="7"/>
  <c r="H344" i="7"/>
  <c r="M19" i="7"/>
  <c r="O16" i="7" s="1"/>
  <c r="H383" i="7"/>
  <c r="H379" i="7"/>
  <c r="H375" i="7"/>
  <c r="H382" i="7"/>
  <c r="H378" i="7"/>
  <c r="H374" i="7"/>
  <c r="H381" i="7"/>
  <c r="H377" i="7"/>
  <c r="H380" i="7"/>
  <c r="H376" i="7"/>
  <c r="F151" i="7"/>
  <c r="G158" i="7"/>
  <c r="F155" i="7"/>
  <c r="G162" i="7"/>
  <c r="F149" i="7"/>
  <c r="G156" i="7"/>
  <c r="F157" i="7"/>
  <c r="G164" i="7"/>
  <c r="F153" i="7"/>
  <c r="G160" i="7"/>
  <c r="F147" i="7"/>
  <c r="G154" i="7"/>
  <c r="F159" i="7"/>
  <c r="G166" i="7"/>
  <c r="U10" i="1"/>
  <c r="O286" i="7" l="1"/>
  <c r="O31" i="7"/>
  <c r="O220" i="7"/>
  <c r="O192" i="7"/>
  <c r="O52" i="7"/>
  <c r="O8" i="7"/>
  <c r="O46" i="7"/>
  <c r="O201" i="7"/>
  <c r="O106" i="7"/>
  <c r="O139" i="7"/>
  <c r="O282" i="7"/>
  <c r="O373" i="7"/>
  <c r="O74" i="7"/>
  <c r="O120" i="7"/>
  <c r="O86" i="7"/>
  <c r="O300" i="7"/>
  <c r="O292" i="7"/>
  <c r="O204" i="7"/>
  <c r="O332" i="7"/>
  <c r="O71" i="7"/>
  <c r="O9" i="7"/>
  <c r="O293" i="7"/>
  <c r="O135" i="7"/>
  <c r="O308" i="7"/>
  <c r="O114" i="7"/>
  <c r="O158" i="7"/>
  <c r="O191" i="7"/>
  <c r="O99" i="7"/>
  <c r="O55" i="7"/>
  <c r="O144" i="7"/>
  <c r="O124" i="7"/>
  <c r="O19" i="7"/>
  <c r="O269" i="7"/>
  <c r="O127" i="7"/>
  <c r="O90" i="7"/>
  <c r="O56" i="7"/>
  <c r="O335" i="7"/>
  <c r="O270" i="7"/>
  <c r="O68" i="7"/>
  <c r="O78" i="7"/>
  <c r="O128" i="7"/>
  <c r="O224" i="7"/>
  <c r="O323" i="7"/>
  <c r="O252" i="7"/>
  <c r="O271" i="7"/>
  <c r="O25" i="7"/>
  <c r="O355" i="7"/>
  <c r="O316" i="7"/>
  <c r="O57" i="7"/>
  <c r="O173" i="7"/>
  <c r="O131" i="7"/>
  <c r="O166" i="7"/>
  <c r="O221" i="7"/>
  <c r="O305" i="7"/>
  <c r="O281" i="7"/>
  <c r="O160" i="7"/>
  <c r="O117" i="7"/>
  <c r="O374" i="7"/>
  <c r="O346" i="7"/>
  <c r="O92" i="7"/>
  <c r="O217" i="7"/>
  <c r="O357" i="7"/>
  <c r="O344" i="7"/>
  <c r="O162" i="7"/>
  <c r="O161" i="7"/>
  <c r="O81" i="7"/>
  <c r="O13" i="7"/>
  <c r="O12" i="7"/>
  <c r="O245" i="7"/>
  <c r="O358" i="7"/>
  <c r="O267" i="7"/>
  <c r="O67" i="7"/>
  <c r="O302" i="7"/>
  <c r="O251" i="7"/>
  <c r="O243" i="7"/>
  <c r="O330" i="7"/>
  <c r="O140" i="7"/>
  <c r="O303" i="7"/>
  <c r="O299" i="7"/>
  <c r="O60" i="7"/>
  <c r="O333" i="7"/>
  <c r="O116" i="7"/>
  <c r="O379" i="7"/>
  <c r="O93" i="7"/>
  <c r="O337" i="7"/>
  <c r="O247" i="7"/>
  <c r="O371" i="7"/>
  <c r="O36" i="7"/>
  <c r="O232" i="7"/>
  <c r="O320" i="7"/>
  <c r="O383" i="7"/>
  <c r="O382" i="7"/>
  <c r="O307" i="7"/>
  <c r="O250" i="7"/>
  <c r="O59" i="7"/>
  <c r="O294" i="7"/>
  <c r="O136" i="7"/>
  <c r="O278" i="7"/>
  <c r="O238" i="7"/>
  <c r="O200" i="7"/>
  <c r="O368" i="7"/>
  <c r="O306" i="7"/>
  <c r="O163" i="7"/>
  <c r="O325" i="7"/>
  <c r="O359" i="7"/>
  <c r="O348" i="7"/>
  <c r="O38" i="7"/>
  <c r="O255" i="7"/>
  <c r="O297" i="7"/>
  <c r="O105" i="7"/>
  <c r="O234" i="7"/>
  <c r="O94" i="7"/>
  <c r="O328" i="7"/>
  <c r="O203" i="7"/>
  <c r="O345" i="7"/>
  <c r="O287" i="7"/>
  <c r="O265" i="7"/>
  <c r="O291" i="7"/>
  <c r="O148" i="7"/>
  <c r="O14" i="7"/>
  <c r="O167" i="7"/>
  <c r="O47" i="7"/>
  <c r="O182" i="7"/>
  <c r="O304" i="7"/>
  <c r="O138" i="7"/>
  <c r="O350" i="7"/>
  <c r="O73" i="7"/>
  <c r="O65" i="7"/>
  <c r="O283" i="7"/>
  <c r="O112" i="7"/>
  <c r="O107" i="7"/>
  <c r="O225" i="7"/>
  <c r="O381" i="7"/>
  <c r="O172" i="7"/>
  <c r="O329" i="7"/>
  <c r="O61" i="7"/>
  <c r="O178" i="7"/>
  <c r="O98" i="7"/>
  <c r="O362" i="7"/>
  <c r="O21" i="7"/>
  <c r="O198" i="7"/>
  <c r="O249" i="7"/>
  <c r="O261" i="7"/>
  <c r="O209" i="7"/>
  <c r="O100" i="7"/>
  <c r="O322" i="7"/>
  <c r="O352" i="7"/>
  <c r="O115" i="7"/>
  <c r="Q5" i="7"/>
  <c r="O353" i="7"/>
  <c r="O23" i="7"/>
  <c r="O181" i="7"/>
  <c r="O377" i="7"/>
  <c r="O152" i="7"/>
  <c r="O327" i="7"/>
  <c r="O266" i="7"/>
  <c r="O96" i="7"/>
  <c r="O51" i="7"/>
  <c r="O183" i="7"/>
  <c r="O187" i="7"/>
  <c r="O169" i="7"/>
  <c r="O11" i="7"/>
  <c r="O365" i="7"/>
  <c r="O164" i="7"/>
  <c r="O129" i="7"/>
  <c r="O75" i="7"/>
  <c r="O313" i="7"/>
  <c r="O215" i="7"/>
  <c r="O338" i="7"/>
  <c r="O236" i="7"/>
  <c r="O372" i="7"/>
  <c r="O130" i="7"/>
  <c r="O185" i="7"/>
  <c r="O4" i="7"/>
  <c r="P4" i="7" s="1"/>
  <c r="O27" i="7"/>
  <c r="O145" i="7"/>
  <c r="O142" i="7"/>
  <c r="O263" i="7"/>
  <c r="O288" i="7"/>
  <c r="O155" i="7"/>
  <c r="O319" i="7"/>
  <c r="O279" i="7"/>
  <c r="O137" i="7"/>
  <c r="O35" i="7"/>
  <c r="O360" i="7"/>
  <c r="O235" i="7"/>
  <c r="O186" i="7"/>
  <c r="O168" i="7"/>
  <c r="O143" i="7"/>
  <c r="O259" i="7"/>
  <c r="O277" i="7"/>
  <c r="O354" i="7"/>
  <c r="O227" i="7"/>
  <c r="O210" i="7"/>
  <c r="O226" i="7"/>
  <c r="O257" i="7"/>
  <c r="O29" i="7"/>
  <c r="O309" i="7"/>
  <c r="O310" i="7"/>
  <c r="O194" i="7"/>
  <c r="O273" i="7"/>
  <c r="O85" i="7"/>
  <c r="O228" i="7"/>
  <c r="O119" i="7"/>
  <c r="O24" i="7"/>
  <c r="O375" i="7"/>
  <c r="O370" i="7"/>
  <c r="O380" i="7"/>
  <c r="O54" i="7"/>
  <c r="O326" i="7"/>
  <c r="O195" i="7"/>
  <c r="O343" i="7"/>
  <c r="O175" i="7"/>
  <c r="BY76" i="4"/>
  <c r="BY64" i="4"/>
  <c r="O17" i="7"/>
  <c r="O79" i="7"/>
  <c r="O154" i="7"/>
  <c r="O318" i="7"/>
  <c r="O314" i="7"/>
  <c r="O336" i="7"/>
  <c r="O111" i="7"/>
  <c r="O58" i="7"/>
  <c r="O289" i="7"/>
  <c r="O102" i="7"/>
  <c r="O229" i="7"/>
  <c r="O44" i="7"/>
  <c r="O22" i="7"/>
  <c r="O211" i="7"/>
  <c r="O199" i="7"/>
  <c r="O63" i="7"/>
  <c r="O349" i="7"/>
  <c r="O39" i="7"/>
  <c r="O89" i="7"/>
  <c r="O171" i="7"/>
  <c r="O70" i="7"/>
  <c r="O95" i="7"/>
  <c r="O233" i="7"/>
  <c r="O125" i="7"/>
  <c r="O296" i="7"/>
  <c r="O196" i="7"/>
  <c r="O50" i="7"/>
  <c r="O339" i="7"/>
  <c r="O72" i="7"/>
  <c r="O298" i="7"/>
  <c r="O253" i="7"/>
  <c r="O64" i="7"/>
  <c r="O262" i="7"/>
  <c r="O331" i="7"/>
  <c r="O378" i="7"/>
  <c r="O28" i="7"/>
  <c r="O202" i="7"/>
  <c r="O216" i="7"/>
  <c r="O356" i="7"/>
  <c r="O126" i="7"/>
  <c r="O311" i="7"/>
  <c r="O157" i="7"/>
  <c r="O242" i="7"/>
  <c r="O177" i="7"/>
  <c r="O110" i="7"/>
  <c r="O151" i="7"/>
  <c r="O364" i="7"/>
  <c r="O132" i="7"/>
  <c r="O246" i="7"/>
  <c r="O6" i="7"/>
  <c r="O97" i="7"/>
  <c r="O239" i="7"/>
  <c r="O149" i="7"/>
  <c r="O156" i="7"/>
  <c r="O188" i="7"/>
  <c r="O240" i="7"/>
  <c r="O87" i="7"/>
  <c r="O241" i="7"/>
  <c r="O118" i="7"/>
  <c r="O37" i="7"/>
  <c r="O7" i="7"/>
  <c r="O20" i="7"/>
  <c r="O141" i="7"/>
  <c r="O212" i="7"/>
  <c r="O366" i="7"/>
  <c r="O205" i="7"/>
  <c r="O342" i="7"/>
  <c r="O174" i="7"/>
  <c r="O121" i="7"/>
  <c r="O189" i="7"/>
  <c r="O274" i="7"/>
  <c r="O123" i="7"/>
  <c r="O49" i="7"/>
  <c r="O341" i="7"/>
  <c r="O42" i="7"/>
  <c r="O34" i="7"/>
  <c r="O146" i="7"/>
  <c r="O101" i="7"/>
  <c r="O340" i="7"/>
  <c r="O222" i="7"/>
  <c r="O254" i="7"/>
  <c r="O230" i="7"/>
  <c r="O170" i="7"/>
  <c r="O315" i="7"/>
  <c r="O219" i="7"/>
  <c r="O206" i="7"/>
  <c r="O76" i="7"/>
  <c r="O276" i="7"/>
  <c r="O53" i="7"/>
  <c r="O256" i="7"/>
  <c r="O80" i="7"/>
  <c r="O197" i="7"/>
  <c r="O312" i="7"/>
  <c r="O260" i="7"/>
  <c r="O290" i="7"/>
  <c r="O176" i="7"/>
  <c r="O32" i="7"/>
  <c r="O213" i="7"/>
  <c r="O91" i="7"/>
  <c r="O159" i="7"/>
  <c r="O317" i="7"/>
  <c r="O321" i="7"/>
  <c r="O190" i="7"/>
  <c r="O26" i="7"/>
  <c r="O66" i="7"/>
  <c r="O165" i="7"/>
  <c r="O193" i="7"/>
  <c r="O10" i="7"/>
  <c r="P5" i="7"/>
  <c r="O347" i="7"/>
  <c r="O134" i="7"/>
  <c r="O268" i="7"/>
  <c r="O218" i="7"/>
  <c r="O43" i="7"/>
  <c r="O231" i="7"/>
  <c r="O84" i="7"/>
  <c r="O133" i="7"/>
  <c r="O285" i="7"/>
  <c r="O272" i="7"/>
  <c r="O295" i="7"/>
  <c r="O82" i="7"/>
  <c r="O207" i="7"/>
  <c r="O367" i="7"/>
  <c r="O184" i="7"/>
  <c r="O369" i="7"/>
  <c r="O153" i="7"/>
  <c r="O284" i="7"/>
  <c r="O363" i="7"/>
  <c r="O48" i="7"/>
  <c r="O104" i="7"/>
  <c r="O301" i="7"/>
  <c r="O334" i="7"/>
  <c r="O223" i="7"/>
  <c r="O351" i="7"/>
  <c r="O237" i="7"/>
  <c r="O40" i="7"/>
  <c r="O214" i="7"/>
  <c r="O258" i="7"/>
  <c r="O376" i="7"/>
  <c r="O147" i="7"/>
  <c r="O324" i="7"/>
  <c r="O33" i="7"/>
  <c r="O244" i="7"/>
  <c r="O361" i="7"/>
  <c r="O103" i="7"/>
  <c r="O83" i="7"/>
  <c r="O69" i="7"/>
  <c r="O77" i="7"/>
  <c r="O62" i="7"/>
  <c r="O248" i="7"/>
  <c r="O122" i="7"/>
  <c r="O88" i="7"/>
  <c r="O275" i="7"/>
  <c r="O41" i="7"/>
  <c r="O264" i="7"/>
  <c r="O108" i="7"/>
  <c r="O150" i="7"/>
  <c r="O109" i="7"/>
  <c r="O208" i="7"/>
  <c r="O45" i="7"/>
  <c r="O30" i="7"/>
  <c r="O113" i="7"/>
  <c r="O179" i="7"/>
  <c r="O280" i="7"/>
  <c r="O180" i="7"/>
  <c r="O15" i="7"/>
  <c r="Q4" i="7"/>
  <c r="BY72" i="4"/>
  <c r="BY214" i="4"/>
  <c r="BY105" i="4"/>
  <c r="BY80" i="4"/>
  <c r="BY68" i="4"/>
  <c r="BY113" i="4"/>
  <c r="BY119" i="4"/>
  <c r="BY62" i="4"/>
  <c r="BY93" i="4"/>
  <c r="BY197" i="4"/>
  <c r="BY162" i="4"/>
  <c r="BY47" i="4"/>
  <c r="BY154" i="4"/>
  <c r="BY210" i="4"/>
  <c r="BY245" i="4"/>
  <c r="BY97" i="4"/>
  <c r="BY201" i="4"/>
  <c r="BY19" i="4"/>
  <c r="BY109" i="4"/>
  <c r="BY31" i="4"/>
  <c r="BY158" i="4"/>
  <c r="BY249" i="4"/>
  <c r="BY101" i="4"/>
  <c r="BY166" i="4"/>
  <c r="BY87" i="4"/>
  <c r="BY205" i="4"/>
  <c r="BY209" i="4"/>
  <c r="BY254" i="4"/>
  <c r="BY257" i="4"/>
  <c r="BY95" i="4"/>
  <c r="BY123" i="4"/>
  <c r="BY99" i="4"/>
  <c r="BY171" i="4"/>
  <c r="BY168" i="4"/>
  <c r="BY181" i="4"/>
  <c r="BY203" i="4"/>
  <c r="BY211" i="4"/>
  <c r="BY78" i="4"/>
  <c r="BY128" i="4"/>
  <c r="BY144" i="4"/>
  <c r="BY125" i="4"/>
  <c r="BY141" i="4"/>
  <c r="BY55" i="4"/>
  <c r="BY17" i="4"/>
  <c r="BY33" i="4"/>
  <c r="BY49" i="4"/>
  <c r="BY79" i="4"/>
  <c r="BY91" i="4"/>
  <c r="BY100" i="4"/>
  <c r="BY116" i="4"/>
  <c r="BY139" i="4"/>
  <c r="BY153" i="4"/>
  <c r="BY167" i="4"/>
  <c r="BY220" i="4"/>
  <c r="BY230" i="4"/>
  <c r="BY241" i="4"/>
  <c r="BY194" i="4"/>
  <c r="BY243" i="4"/>
  <c r="BY240" i="4"/>
  <c r="BY23" i="4"/>
  <c r="BY39" i="4"/>
  <c r="BY16" i="4"/>
  <c r="BY32" i="4"/>
  <c r="BY48" i="4"/>
  <c r="BY63" i="4"/>
  <c r="BY92" i="4"/>
  <c r="BY108" i="4"/>
  <c r="BY131" i="4"/>
  <c r="BY147" i="4"/>
  <c r="BY152" i="4"/>
  <c r="BY161" i="4"/>
  <c r="BY187" i="4"/>
  <c r="BY196" i="4"/>
  <c r="BY232" i="4"/>
  <c r="BY66" i="4"/>
  <c r="BY103" i="4"/>
  <c r="BY132" i="4"/>
  <c r="BY148" i="4"/>
  <c r="BY129" i="4"/>
  <c r="BY145" i="4"/>
  <c r="BY172" i="4"/>
  <c r="BY185" i="4"/>
  <c r="BY169" i="4"/>
  <c r="BY182" i="4"/>
  <c r="BY212" i="4"/>
  <c r="BY221" i="4"/>
  <c r="BY11" i="4"/>
  <c r="BY20" i="4"/>
  <c r="BY36" i="4"/>
  <c r="BY52" i="4"/>
  <c r="BY96" i="4"/>
  <c r="BY112" i="4"/>
  <c r="BY135" i="4"/>
  <c r="BY151" i="4"/>
  <c r="BY191" i="4"/>
  <c r="BY200" i="4"/>
  <c r="BY27" i="4"/>
  <c r="BY82" i="4"/>
  <c r="BY244" i="4"/>
  <c r="BY13" i="4"/>
  <c r="BY29" i="4"/>
  <c r="BY45" i="4"/>
  <c r="BY75" i="4"/>
  <c r="BY239" i="4"/>
  <c r="BY14" i="4"/>
  <c r="BY30" i="4"/>
  <c r="BY46" i="4"/>
  <c r="BY159" i="4"/>
  <c r="BY179" i="4"/>
  <c r="BY236" i="4"/>
  <c r="BY43" i="4"/>
  <c r="BY59" i="4"/>
  <c r="BY21" i="4"/>
  <c r="BY37" i="4"/>
  <c r="BY53" i="4"/>
  <c r="BY67" i="4"/>
  <c r="BY83" i="4"/>
  <c r="BY107" i="4"/>
  <c r="BY120" i="4"/>
  <c r="BY136" i="4"/>
  <c r="BY117" i="4"/>
  <c r="BY133" i="4"/>
  <c r="BY149" i="4"/>
  <c r="BY176" i="4"/>
  <c r="BY173" i="4"/>
  <c r="BY189" i="4"/>
  <c r="BY195" i="4"/>
  <c r="BY186" i="4"/>
  <c r="BY207" i="4"/>
  <c r="BY224" i="4"/>
  <c r="BY126" i="4"/>
  <c r="BY204" i="4"/>
  <c r="BT7" i="4"/>
  <c r="BT6" i="4"/>
  <c r="BY15" i="4"/>
  <c r="BY9" i="4"/>
  <c r="BY25" i="4"/>
  <c r="BY41" i="4"/>
  <c r="BY57" i="4"/>
  <c r="BY10" i="4"/>
  <c r="BY26" i="4"/>
  <c r="BY42" i="4"/>
  <c r="BY58" i="4"/>
  <c r="BY74" i="4"/>
  <c r="BY71" i="4"/>
  <c r="BY61" i="4"/>
  <c r="BY77" i="4"/>
  <c r="BY90" i="4"/>
  <c r="BY106" i="4"/>
  <c r="BY124" i="4"/>
  <c r="BY140" i="4"/>
  <c r="BY121" i="4"/>
  <c r="BY137" i="4"/>
  <c r="BY118" i="4"/>
  <c r="BY134" i="4"/>
  <c r="BY150" i="4"/>
  <c r="BY160" i="4"/>
  <c r="BY180" i="4"/>
  <c r="BY177" i="4"/>
  <c r="BY174" i="4"/>
  <c r="BY193" i="4"/>
  <c r="BY190" i="4"/>
  <c r="BY218" i="4"/>
  <c r="BY217" i="4"/>
  <c r="BY226" i="4"/>
  <c r="BY223" i="4"/>
  <c r="BY231" i="4"/>
  <c r="BY233" i="4"/>
  <c r="BY255" i="4"/>
  <c r="BY258" i="4"/>
  <c r="CD258" i="4" a="1"/>
  <c r="CD258" i="4" s="1"/>
  <c r="CE257" i="4" a="1"/>
  <c r="CE257" i="4" s="1"/>
  <c r="CB258" i="4"/>
  <c r="CE258" i="4" a="1"/>
  <c r="CE258" i="4" s="1"/>
  <c r="CD256" i="4" a="1"/>
  <c r="CD256" i="4" s="1"/>
  <c r="CE255" i="4" a="1"/>
  <c r="CE255" i="4" s="1"/>
  <c r="CB253" i="4"/>
  <c r="CD257" i="4" a="1"/>
  <c r="CD257" i="4" s="1"/>
  <c r="CB256" i="4"/>
  <c r="CD255" i="4" a="1"/>
  <c r="CD255" i="4" s="1"/>
  <c r="CE254" i="4" a="1"/>
  <c r="CE254" i="4" s="1"/>
  <c r="CE256" i="4" a="1"/>
  <c r="CE256" i="4" s="1"/>
  <c r="CB254" i="4"/>
  <c r="CD253" i="4" a="1"/>
  <c r="CD253" i="4" s="1"/>
  <c r="CB255" i="4"/>
  <c r="CE253" i="4" a="1"/>
  <c r="CE253" i="4" s="1"/>
  <c r="CD252" i="4" a="1"/>
  <c r="CD252" i="4" s="1"/>
  <c r="CE251" i="4" a="1"/>
  <c r="CE251" i="4" s="1"/>
  <c r="CB252" i="4"/>
  <c r="CD251" i="4" a="1"/>
  <c r="CD251" i="4" s="1"/>
  <c r="CE250" i="4" a="1"/>
  <c r="CE250" i="4" s="1"/>
  <c r="CD254" i="4" a="1"/>
  <c r="CD254" i="4" s="1"/>
  <c r="CB251" i="4"/>
  <c r="CD250" i="4" a="1"/>
  <c r="CD250" i="4" s="1"/>
  <c r="CB257" i="4"/>
  <c r="CE252" i="4" a="1"/>
  <c r="CE252" i="4" s="1"/>
  <c r="CB250" i="4"/>
  <c r="CB249" i="4"/>
  <c r="CD248" i="4" a="1"/>
  <c r="CD248" i="4" s="1"/>
  <c r="CE247" i="4" a="1"/>
  <c r="CE247" i="4" s="1"/>
  <c r="CB245" i="4"/>
  <c r="CB248" i="4"/>
  <c r="CD247" i="4" a="1"/>
  <c r="CD247" i="4" s="1"/>
  <c r="CE246" i="4" a="1"/>
  <c r="CE246" i="4" s="1"/>
  <c r="CE249" i="4" a="1"/>
  <c r="CE249" i="4" s="1"/>
  <c r="CB247" i="4"/>
  <c r="CD246" i="4" a="1"/>
  <c r="CD246" i="4" s="1"/>
  <c r="CE245" i="4" a="1"/>
  <c r="CE245" i="4" s="1"/>
  <c r="CD249" i="4" a="1"/>
  <c r="CD249" i="4" s="1"/>
  <c r="CE248" i="4" a="1"/>
  <c r="CE248" i="4" s="1"/>
  <c r="CB246" i="4"/>
  <c r="CD245" i="4" a="1"/>
  <c r="CD245" i="4" s="1"/>
  <c r="CB243" i="4"/>
  <c r="CD242" i="4" a="1"/>
  <c r="CD242" i="4" s="1"/>
  <c r="CE241" i="4" a="1"/>
  <c r="CE241" i="4" s="1"/>
  <c r="CB239" i="4"/>
  <c r="CD238" i="4" a="1"/>
  <c r="CD238" i="4" s="1"/>
  <c r="CE237" i="4" a="1"/>
  <c r="CE237" i="4" s="1"/>
  <c r="CE244" i="4" a="1"/>
  <c r="CE244" i="4" s="1"/>
  <c r="CB242" i="4"/>
  <c r="CD241" i="4" a="1"/>
  <c r="CD241" i="4" s="1"/>
  <c r="CE240" i="4" a="1"/>
  <c r="CE240" i="4" s="1"/>
  <c r="CB238" i="4"/>
  <c r="CD237" i="4" a="1"/>
  <c r="CD237" i="4" s="1"/>
  <c r="CD244" i="4" a="1"/>
  <c r="CD244" i="4" s="1"/>
  <c r="CE243" i="4" a="1"/>
  <c r="CE243" i="4" s="1"/>
  <c r="CB241" i="4"/>
  <c r="CD240" i="4" a="1"/>
  <c r="CD240" i="4" s="1"/>
  <c r="CE239" i="4" a="1"/>
  <c r="CE239" i="4" s="1"/>
  <c r="CB237" i="4"/>
  <c r="CD236" i="4" a="1"/>
  <c r="CD236" i="4" s="1"/>
  <c r="CB244" i="4"/>
  <c r="CD243" i="4" a="1"/>
  <c r="CD243" i="4" s="1"/>
  <c r="CE242" i="4" a="1"/>
  <c r="CE242" i="4" s="1"/>
  <c r="CB240" i="4"/>
  <c r="CD239" i="4" a="1"/>
  <c r="CD239" i="4" s="1"/>
  <c r="CE238" i="4" a="1"/>
  <c r="CE238" i="4" s="1"/>
  <c r="CB236" i="4"/>
  <c r="CE236" i="4" a="1"/>
  <c r="CE236" i="4" s="1"/>
  <c r="CB234" i="4"/>
  <c r="CD233" i="4" a="1"/>
  <c r="CD233" i="4" s="1"/>
  <c r="CE232" i="4" a="1"/>
  <c r="CE232" i="4" s="1"/>
  <c r="CB230" i="4"/>
  <c r="CD229" i="4" a="1"/>
  <c r="CD229" i="4" s="1"/>
  <c r="CE228" i="4" a="1"/>
  <c r="CE228" i="4" s="1"/>
  <c r="CE235" i="4" a="1"/>
  <c r="CE235" i="4" s="1"/>
  <c r="CB233" i="4"/>
  <c r="CD232" i="4" a="1"/>
  <c r="CD232" i="4" s="1"/>
  <c r="CE231" i="4" a="1"/>
  <c r="CE231" i="4" s="1"/>
  <c r="CB229" i="4"/>
  <c r="CD228" i="4" a="1"/>
  <c r="CD228" i="4" s="1"/>
  <c r="CD235" i="4" a="1"/>
  <c r="CD235" i="4" s="1"/>
  <c r="CE234" i="4" a="1"/>
  <c r="CE234" i="4" s="1"/>
  <c r="CB232" i="4"/>
  <c r="CD231" i="4" a="1"/>
  <c r="CD231" i="4" s="1"/>
  <c r="CE230" i="4" a="1"/>
  <c r="CE230" i="4" s="1"/>
  <c r="CB228" i="4"/>
  <c r="CB235" i="4"/>
  <c r="CD234" i="4" a="1"/>
  <c r="CD234" i="4" s="1"/>
  <c r="CE233" i="4" a="1"/>
  <c r="CE233" i="4" s="1"/>
  <c r="CB231" i="4"/>
  <c r="CD230" i="4" a="1"/>
  <c r="CD230" i="4" s="1"/>
  <c r="CE229" i="4" a="1"/>
  <c r="CE229" i="4" s="1"/>
  <c r="CD227" i="4" a="1"/>
  <c r="CD227" i="4" s="1"/>
  <c r="CE226" i="4" a="1"/>
  <c r="CE226" i="4" s="1"/>
  <c r="CB224" i="4"/>
  <c r="CD223" i="4" a="1"/>
  <c r="CD223" i="4" s="1"/>
  <c r="CE222" i="4" a="1"/>
  <c r="CE222" i="4" s="1"/>
  <c r="CB220" i="4"/>
  <c r="CD219" i="4" a="1"/>
  <c r="CD219" i="4" s="1"/>
  <c r="CB227" i="4"/>
  <c r="CD226" i="4" a="1"/>
  <c r="CD226" i="4" s="1"/>
  <c r="CE225" i="4" a="1"/>
  <c r="CE225" i="4" s="1"/>
  <c r="CB223" i="4"/>
  <c r="CD222" i="4" a="1"/>
  <c r="CD222" i="4" s="1"/>
  <c r="CE221" i="4" a="1"/>
  <c r="CE221" i="4" s="1"/>
  <c r="CB219" i="4"/>
  <c r="CB226" i="4"/>
  <c r="CD225" i="4" a="1"/>
  <c r="CD225" i="4" s="1"/>
  <c r="CE224" i="4" a="1"/>
  <c r="CE224" i="4" s="1"/>
  <c r="CB222" i="4"/>
  <c r="CD221" i="4" a="1"/>
  <c r="CD221" i="4" s="1"/>
  <c r="CE220" i="4" a="1"/>
  <c r="CE220" i="4" s="1"/>
  <c r="CE227" i="4" a="1"/>
  <c r="CE227" i="4" s="1"/>
  <c r="CB225" i="4"/>
  <c r="CD224" i="4" a="1"/>
  <c r="CD224" i="4" s="1"/>
  <c r="CE223" i="4" a="1"/>
  <c r="CE223" i="4" s="1"/>
  <c r="CB221" i="4"/>
  <c r="CD220" i="4" a="1"/>
  <c r="CD220" i="4" s="1"/>
  <c r="CE219" i="4" a="1"/>
  <c r="CE219" i="4" s="1"/>
  <c r="CB218" i="4"/>
  <c r="CD217" i="4" a="1"/>
  <c r="CD217" i="4" s="1"/>
  <c r="CE216" i="4" a="1"/>
  <c r="CE216" i="4" s="1"/>
  <c r="CB214" i="4"/>
  <c r="CD213" i="4" a="1"/>
  <c r="CD213" i="4" s="1"/>
  <c r="CE212" i="4" a="1"/>
  <c r="CE212" i="4" s="1"/>
  <c r="CB210" i="4"/>
  <c r="CB217" i="4"/>
  <c r="CD216" i="4" a="1"/>
  <c r="CD216" i="4" s="1"/>
  <c r="CE215" i="4" a="1"/>
  <c r="CE215" i="4" s="1"/>
  <c r="CB213" i="4"/>
  <c r="CD212" i="4" a="1"/>
  <c r="CD212" i="4" s="1"/>
  <c r="CE211" i="4" a="1"/>
  <c r="CE211" i="4" s="1"/>
  <c r="CE218" i="4" a="1"/>
  <c r="CE218" i="4" s="1"/>
  <c r="CB216" i="4"/>
  <c r="CD215" i="4" a="1"/>
  <c r="CD215" i="4" s="1"/>
  <c r="CD218" i="4" a="1"/>
  <c r="CD218" i="4" s="1"/>
  <c r="CE217" i="4" a="1"/>
  <c r="CE217" i="4" s="1"/>
  <c r="CE214" i="4" a="1"/>
  <c r="CE214" i="4" s="1"/>
  <c r="CE209" i="4" a="1"/>
  <c r="CE209" i="4" s="1"/>
  <c r="CB207" i="4"/>
  <c r="CD206" i="4" a="1"/>
  <c r="CD206" i="4" s="1"/>
  <c r="CE205" i="4" a="1"/>
  <c r="CE205" i="4" s="1"/>
  <c r="CB203" i="4"/>
  <c r="CD202" i="4" a="1"/>
  <c r="CD202" i="4" s="1"/>
  <c r="CE201" i="4" a="1"/>
  <c r="CE201" i="4" s="1"/>
  <c r="CB199" i="4"/>
  <c r="CD198" i="4" a="1"/>
  <c r="CD198" i="4" s="1"/>
  <c r="CE197" i="4" a="1"/>
  <c r="CE197" i="4" s="1"/>
  <c r="CB195" i="4"/>
  <c r="CD214" i="4" a="1"/>
  <c r="CD214" i="4" s="1"/>
  <c r="CE213" i="4" a="1"/>
  <c r="CE213" i="4" s="1"/>
  <c r="CD209" i="4" a="1"/>
  <c r="CD209" i="4" s="1"/>
  <c r="CE208" i="4" a="1"/>
  <c r="CE208" i="4" s="1"/>
  <c r="CB206" i="4"/>
  <c r="CD205" i="4" a="1"/>
  <c r="CD205" i="4" s="1"/>
  <c r="CE204" i="4" a="1"/>
  <c r="CE204" i="4" s="1"/>
  <c r="CB202" i="4"/>
  <c r="CD201" i="4" a="1"/>
  <c r="CD201" i="4" s="1"/>
  <c r="CE200" i="4" a="1"/>
  <c r="CE200" i="4" s="1"/>
  <c r="CB198" i="4"/>
  <c r="CD197" i="4" a="1"/>
  <c r="CD197" i="4" s="1"/>
  <c r="CE196" i="4" a="1"/>
  <c r="CE196" i="4" s="1"/>
  <c r="CB215" i="4"/>
  <c r="CB212" i="4"/>
  <c r="CD211" i="4" a="1"/>
  <c r="CD211" i="4" s="1"/>
  <c r="CE210" i="4" a="1"/>
  <c r="CE210" i="4" s="1"/>
  <c r="CB209" i="4"/>
  <c r="CD208" i="4" a="1"/>
  <c r="CD208" i="4" s="1"/>
  <c r="CE207" i="4" a="1"/>
  <c r="CE207" i="4" s="1"/>
  <c r="CB205" i="4"/>
  <c r="CD204" i="4" a="1"/>
  <c r="CD204" i="4" s="1"/>
  <c r="CE203" i="4" a="1"/>
  <c r="CE203" i="4" s="1"/>
  <c r="CB201" i="4"/>
  <c r="CD200" i="4" a="1"/>
  <c r="CD200" i="4" s="1"/>
  <c r="CE199" i="4" a="1"/>
  <c r="CE199" i="4" s="1"/>
  <c r="CB197" i="4"/>
  <c r="CD196" i="4" a="1"/>
  <c r="CD196" i="4" s="1"/>
  <c r="CE195" i="4" a="1"/>
  <c r="CE195" i="4" s="1"/>
  <c r="CD203" i="4" a="1"/>
  <c r="CD203" i="4" s="1"/>
  <c r="CB196" i="4"/>
  <c r="CB193" i="4"/>
  <c r="CD192" i="4" a="1"/>
  <c r="CD192" i="4" s="1"/>
  <c r="CE191" i="4" a="1"/>
  <c r="CE191" i="4" s="1"/>
  <c r="CB189" i="4"/>
  <c r="CD188" i="4" a="1"/>
  <c r="CD188" i="4" s="1"/>
  <c r="CE187" i="4" a="1"/>
  <c r="CE187" i="4" s="1"/>
  <c r="CB185" i="4"/>
  <c r="CD184" i="4" a="1"/>
  <c r="CD184" i="4" s="1"/>
  <c r="CE183" i="4" a="1"/>
  <c r="CE183" i="4" s="1"/>
  <c r="CB208" i="4"/>
  <c r="CE206" i="4" a="1"/>
  <c r="CE206" i="4" s="1"/>
  <c r="CD199" i="4" a="1"/>
  <c r="CD199" i="4" s="1"/>
  <c r="CE194" i="4" a="1"/>
  <c r="CE194" i="4" s="1"/>
  <c r="CB192" i="4"/>
  <c r="CD191" i="4" a="1"/>
  <c r="CD191" i="4" s="1"/>
  <c r="CE190" i="4" a="1"/>
  <c r="CE190" i="4" s="1"/>
  <c r="CB188" i="4"/>
  <c r="CD187" i="4" a="1"/>
  <c r="CD187" i="4" s="1"/>
  <c r="CE186" i="4" a="1"/>
  <c r="CE186" i="4" s="1"/>
  <c r="CB184" i="4"/>
  <c r="CD183" i="4" a="1"/>
  <c r="CD183" i="4" s="1"/>
  <c r="CE182" i="4" a="1"/>
  <c r="CE182" i="4" s="1"/>
  <c r="CD210" i="4" a="1"/>
  <c r="CD210" i="4" s="1"/>
  <c r="CB204" i="4"/>
  <c r="CE202" i="4" a="1"/>
  <c r="CE202" i="4" s="1"/>
  <c r="CD195" i="4" a="1"/>
  <c r="CD195" i="4" s="1"/>
  <c r="CD194" i="4" a="1"/>
  <c r="CD194" i="4" s="1"/>
  <c r="CE193" i="4" a="1"/>
  <c r="CE193" i="4" s="1"/>
  <c r="CB191" i="4"/>
  <c r="CD190" i="4" a="1"/>
  <c r="CD190" i="4" s="1"/>
  <c r="CE189" i="4" a="1"/>
  <c r="CE189" i="4" s="1"/>
  <c r="CB187" i="4"/>
  <c r="CD186" i="4" a="1"/>
  <c r="CD186" i="4" s="1"/>
  <c r="CE185" i="4" a="1"/>
  <c r="CE185" i="4" s="1"/>
  <c r="CB183" i="4"/>
  <c r="CD182" i="4" a="1"/>
  <c r="CD182" i="4" s="1"/>
  <c r="CB200" i="4"/>
  <c r="CD189" i="4" a="1"/>
  <c r="CD189" i="4" s="1"/>
  <c r="CB182" i="4"/>
  <c r="CE181" i="4" a="1"/>
  <c r="CE181" i="4" s="1"/>
  <c r="CB179" i="4"/>
  <c r="CD178" i="4" a="1"/>
  <c r="CD178" i="4" s="1"/>
  <c r="CE177" i="4" a="1"/>
  <c r="CE177" i="4" s="1"/>
  <c r="CB175" i="4"/>
  <c r="CD174" i="4" a="1"/>
  <c r="CD174" i="4" s="1"/>
  <c r="CE173" i="4" a="1"/>
  <c r="CE173" i="4" s="1"/>
  <c r="CB171" i="4"/>
  <c r="CD170" i="4" a="1"/>
  <c r="CD170" i="4" s="1"/>
  <c r="CE169" i="4" a="1"/>
  <c r="CE169" i="4" s="1"/>
  <c r="CD207" i="4" a="1"/>
  <c r="CD207" i="4" s="1"/>
  <c r="CB194" i="4"/>
  <c r="CE192" i="4" a="1"/>
  <c r="CE192" i="4" s="1"/>
  <c r="CD185" i="4" a="1"/>
  <c r="CD185" i="4" s="1"/>
  <c r="CD181" i="4" a="1"/>
  <c r="CD181" i="4" s="1"/>
  <c r="CE180" i="4" a="1"/>
  <c r="CE180" i="4" s="1"/>
  <c r="CB178" i="4"/>
  <c r="CD177" i="4" a="1"/>
  <c r="CD177" i="4" s="1"/>
  <c r="CE176" i="4" a="1"/>
  <c r="CE176" i="4" s="1"/>
  <c r="CB174" i="4"/>
  <c r="CD173" i="4" a="1"/>
  <c r="CD173" i="4" s="1"/>
  <c r="CE172" i="4" a="1"/>
  <c r="CE172" i="4" s="1"/>
  <c r="CB170" i="4"/>
  <c r="CD169" i="4" a="1"/>
  <c r="CD169" i="4" s="1"/>
  <c r="CE168" i="4" a="1"/>
  <c r="CE168" i="4" s="1"/>
  <c r="CB190" i="4"/>
  <c r="CE188" i="4" a="1"/>
  <c r="CE188" i="4" s="1"/>
  <c r="CB181" i="4"/>
  <c r="CD180" i="4" a="1"/>
  <c r="CD180" i="4" s="1"/>
  <c r="CE179" i="4" a="1"/>
  <c r="CE179" i="4" s="1"/>
  <c r="CB177" i="4"/>
  <c r="CD176" i="4" a="1"/>
  <c r="CD176" i="4" s="1"/>
  <c r="CE175" i="4" a="1"/>
  <c r="CE175" i="4" s="1"/>
  <c r="CB173" i="4"/>
  <c r="CD172" i="4" a="1"/>
  <c r="CD172" i="4" s="1"/>
  <c r="CE171" i="4" a="1"/>
  <c r="CE171" i="4" s="1"/>
  <c r="CB169" i="4"/>
  <c r="CD168" i="4" a="1"/>
  <c r="CD168" i="4" s="1"/>
  <c r="CB211" i="4"/>
  <c r="CE198" i="4" a="1"/>
  <c r="CE198" i="4" s="1"/>
  <c r="CD193" i="4" a="1"/>
  <c r="CD193" i="4" s="1"/>
  <c r="CB186" i="4"/>
  <c r="CE184" i="4" a="1"/>
  <c r="CE184" i="4" s="1"/>
  <c r="CB180" i="4"/>
  <c r="CD179" i="4" a="1"/>
  <c r="CD179" i="4" s="1"/>
  <c r="CE178" i="4" a="1"/>
  <c r="CE178" i="4" s="1"/>
  <c r="CB176" i="4"/>
  <c r="CD175" i="4" a="1"/>
  <c r="CD175" i="4" s="1"/>
  <c r="CE174" i="4" a="1"/>
  <c r="CE174" i="4" s="1"/>
  <c r="CE167" i="4" a="1"/>
  <c r="CE167" i="4" s="1"/>
  <c r="CB165" i="4"/>
  <c r="CD164" i="4" a="1"/>
  <c r="CD164" i="4" s="1"/>
  <c r="CE163" i="4" a="1"/>
  <c r="CE163" i="4" s="1"/>
  <c r="CB161" i="4"/>
  <c r="CD160" i="4" a="1"/>
  <c r="CD160" i="4" s="1"/>
  <c r="CE159" i="4" a="1"/>
  <c r="CE159" i="4" s="1"/>
  <c r="CB157" i="4"/>
  <c r="CD156" i="4" a="1"/>
  <c r="CD156" i="4" s="1"/>
  <c r="CE155" i="4" a="1"/>
  <c r="CE155" i="4" s="1"/>
  <c r="CB172" i="4"/>
  <c r="CE170" i="4" a="1"/>
  <c r="CE170" i="4" s="1"/>
  <c r="CD167" i="4" a="1"/>
  <c r="CD167" i="4" s="1"/>
  <c r="CE166" i="4" a="1"/>
  <c r="CE166" i="4" s="1"/>
  <c r="CB164" i="4"/>
  <c r="CD163" i="4" a="1"/>
  <c r="CD163" i="4" s="1"/>
  <c r="CE162" i="4" a="1"/>
  <c r="CE162" i="4" s="1"/>
  <c r="CB160" i="4"/>
  <c r="CD159" i="4" a="1"/>
  <c r="CD159" i="4" s="1"/>
  <c r="CE158" i="4" a="1"/>
  <c r="CE158" i="4" s="1"/>
  <c r="CB156" i="4"/>
  <c r="CD155" i="4" a="1"/>
  <c r="CD155" i="4" s="1"/>
  <c r="CE154" i="4" a="1"/>
  <c r="CE154" i="4" s="1"/>
  <c r="CB168" i="4"/>
  <c r="CB167" i="4"/>
  <c r="CD166" i="4" a="1"/>
  <c r="CD166" i="4" s="1"/>
  <c r="CE165" i="4" a="1"/>
  <c r="CE165" i="4" s="1"/>
  <c r="CB163" i="4"/>
  <c r="CD162" i="4" a="1"/>
  <c r="CD162" i="4" s="1"/>
  <c r="CE161" i="4" a="1"/>
  <c r="CE161" i="4" s="1"/>
  <c r="CB159" i="4"/>
  <c r="CD158" i="4" a="1"/>
  <c r="CD158" i="4" s="1"/>
  <c r="CE157" i="4" a="1"/>
  <c r="CE157" i="4" s="1"/>
  <c r="CB155" i="4"/>
  <c r="CD154" i="4" a="1"/>
  <c r="CD154" i="4" s="1"/>
  <c r="CE153" i="4" a="1"/>
  <c r="CE153" i="4" s="1"/>
  <c r="CD171" i="4" a="1"/>
  <c r="CD171" i="4" s="1"/>
  <c r="CB166" i="4"/>
  <c r="CD165" i="4" a="1"/>
  <c r="CD165" i="4" s="1"/>
  <c r="CE164" i="4" a="1"/>
  <c r="CE164" i="4" s="1"/>
  <c r="CB162" i="4"/>
  <c r="CD161" i="4" a="1"/>
  <c r="CD161" i="4" s="1"/>
  <c r="CE160" i="4" a="1"/>
  <c r="CE160" i="4" s="1"/>
  <c r="CB158" i="4"/>
  <c r="CD157" i="4" a="1"/>
  <c r="CD157" i="4" s="1"/>
  <c r="CE156" i="4" a="1"/>
  <c r="CE156" i="4" s="1"/>
  <c r="CB154" i="4"/>
  <c r="CD153" i="4" a="1"/>
  <c r="CD153" i="4" s="1"/>
  <c r="CE152" i="4" a="1"/>
  <c r="CE152" i="4" s="1"/>
  <c r="CB153" i="4"/>
  <c r="CB151" i="4"/>
  <c r="CD150" i="4" a="1"/>
  <c r="CD150" i="4" s="1"/>
  <c r="CE149" i="4" a="1"/>
  <c r="CE149" i="4" s="1"/>
  <c r="CB147" i="4"/>
  <c r="CD146" i="4" a="1"/>
  <c r="CD146" i="4" s="1"/>
  <c r="CE145" i="4" a="1"/>
  <c r="CE145" i="4" s="1"/>
  <c r="CB143" i="4"/>
  <c r="CD142" i="4" a="1"/>
  <c r="CD142" i="4" s="1"/>
  <c r="CE141" i="4" a="1"/>
  <c r="CE141" i="4" s="1"/>
  <c r="CB139" i="4"/>
  <c r="CD138" i="4" a="1"/>
  <c r="CD138" i="4" s="1"/>
  <c r="CE137" i="4" a="1"/>
  <c r="CE137" i="4" s="1"/>
  <c r="CB135" i="4"/>
  <c r="CD134" i="4" a="1"/>
  <c r="CD134" i="4" s="1"/>
  <c r="CE133" i="4" a="1"/>
  <c r="CE133" i="4" s="1"/>
  <c r="CB131" i="4"/>
  <c r="CD130" i="4" a="1"/>
  <c r="CD130" i="4" s="1"/>
  <c r="CE129" i="4" a="1"/>
  <c r="CE129" i="4" s="1"/>
  <c r="CB127" i="4"/>
  <c r="CD126" i="4" a="1"/>
  <c r="CD126" i="4" s="1"/>
  <c r="CE125" i="4" a="1"/>
  <c r="CE125" i="4" s="1"/>
  <c r="CB123" i="4"/>
  <c r="CD122" i="4" a="1"/>
  <c r="CD122" i="4" s="1"/>
  <c r="CE121" i="4" a="1"/>
  <c r="CE121" i="4" s="1"/>
  <c r="CB119" i="4"/>
  <c r="CD118" i="4" a="1"/>
  <c r="CD118" i="4" s="1"/>
  <c r="CE117" i="4" a="1"/>
  <c r="CE117" i="4" s="1"/>
  <c r="CD152" i="4" a="1"/>
  <c r="CD152" i="4" s="1"/>
  <c r="CB150" i="4"/>
  <c r="CD149" i="4" a="1"/>
  <c r="CD149" i="4" s="1"/>
  <c r="CE148" i="4" a="1"/>
  <c r="CE148" i="4" s="1"/>
  <c r="CB146" i="4"/>
  <c r="CD145" i="4" a="1"/>
  <c r="CD145" i="4" s="1"/>
  <c r="CE144" i="4" a="1"/>
  <c r="CE144" i="4" s="1"/>
  <c r="CB142" i="4"/>
  <c r="CD141" i="4" a="1"/>
  <c r="CD141" i="4" s="1"/>
  <c r="CE140" i="4" a="1"/>
  <c r="CE140" i="4" s="1"/>
  <c r="CB138" i="4"/>
  <c r="CD137" i="4" a="1"/>
  <c r="CD137" i="4" s="1"/>
  <c r="CE136" i="4" a="1"/>
  <c r="CE136" i="4" s="1"/>
  <c r="CB134" i="4"/>
  <c r="CD133" i="4" a="1"/>
  <c r="CD133" i="4" s="1"/>
  <c r="CE132" i="4" a="1"/>
  <c r="CE132" i="4" s="1"/>
  <c r="CB130" i="4"/>
  <c r="CD129" i="4" a="1"/>
  <c r="CD129" i="4" s="1"/>
  <c r="CE128" i="4" a="1"/>
  <c r="CE128" i="4" s="1"/>
  <c r="CB126" i="4"/>
  <c r="CD125" i="4" a="1"/>
  <c r="CD125" i="4" s="1"/>
  <c r="CE124" i="4" a="1"/>
  <c r="CE124" i="4" s="1"/>
  <c r="CB122" i="4"/>
  <c r="CD121" i="4" a="1"/>
  <c r="CD121" i="4" s="1"/>
  <c r="CE120" i="4" a="1"/>
  <c r="CE120" i="4" s="1"/>
  <c r="CB118" i="4"/>
  <c r="CD117" i="4" a="1"/>
  <c r="CD117" i="4" s="1"/>
  <c r="CB152" i="4"/>
  <c r="CE151" i="4" a="1"/>
  <c r="CE151" i="4" s="1"/>
  <c r="CB149" i="4"/>
  <c r="CD148" i="4" a="1"/>
  <c r="CD148" i="4" s="1"/>
  <c r="CE147" i="4" a="1"/>
  <c r="CE147" i="4" s="1"/>
  <c r="CB145" i="4"/>
  <c r="CD144" i="4" a="1"/>
  <c r="CD144" i="4" s="1"/>
  <c r="CE143" i="4" a="1"/>
  <c r="CE143" i="4" s="1"/>
  <c r="CB141" i="4"/>
  <c r="CD140" i="4" a="1"/>
  <c r="CD140" i="4" s="1"/>
  <c r="CE139" i="4" a="1"/>
  <c r="CE139" i="4" s="1"/>
  <c r="CB137" i="4"/>
  <c r="CD136" i="4" a="1"/>
  <c r="CD136" i="4" s="1"/>
  <c r="CE135" i="4" a="1"/>
  <c r="CE135" i="4" s="1"/>
  <c r="CB133" i="4"/>
  <c r="CD132" i="4" a="1"/>
  <c r="CD132" i="4" s="1"/>
  <c r="CE131" i="4" a="1"/>
  <c r="CE131" i="4" s="1"/>
  <c r="CB129" i="4"/>
  <c r="CD128" i="4" a="1"/>
  <c r="CD128" i="4" s="1"/>
  <c r="CE127" i="4" a="1"/>
  <c r="CE127" i="4" s="1"/>
  <c r="CB125" i="4"/>
  <c r="CD124" i="4" a="1"/>
  <c r="CD124" i="4" s="1"/>
  <c r="CE123" i="4" a="1"/>
  <c r="CE123" i="4" s="1"/>
  <c r="CB121" i="4"/>
  <c r="CD120" i="4" a="1"/>
  <c r="CD120" i="4" s="1"/>
  <c r="CD151" i="4" a="1"/>
  <c r="CD151" i="4" s="1"/>
  <c r="CE150" i="4" a="1"/>
  <c r="CE150" i="4" s="1"/>
  <c r="CB148" i="4"/>
  <c r="CD147" i="4" a="1"/>
  <c r="CD147" i="4" s="1"/>
  <c r="CE146" i="4" a="1"/>
  <c r="CE146" i="4" s="1"/>
  <c r="CB144" i="4"/>
  <c r="CC144" i="4" s="1"/>
  <c r="CD143" i="4" a="1"/>
  <c r="CD143" i="4" s="1"/>
  <c r="CE142" i="4" a="1"/>
  <c r="CE142" i="4" s="1"/>
  <c r="CB140" i="4"/>
  <c r="CD139" i="4" a="1"/>
  <c r="CD139" i="4" s="1"/>
  <c r="CE138" i="4" a="1"/>
  <c r="CE138" i="4" s="1"/>
  <c r="CB136" i="4"/>
  <c r="CD135" i="4" a="1"/>
  <c r="CD135" i="4" s="1"/>
  <c r="CE134" i="4" a="1"/>
  <c r="CE134" i="4" s="1"/>
  <c r="CD131" i="4" a="1"/>
  <c r="CD131" i="4" s="1"/>
  <c r="CB124" i="4"/>
  <c r="CE122" i="4" a="1"/>
  <c r="CE122" i="4" s="1"/>
  <c r="CD119" i="4" a="1"/>
  <c r="CD119" i="4" s="1"/>
  <c r="CE118" i="4" a="1"/>
  <c r="CE118" i="4" s="1"/>
  <c r="CB115" i="4"/>
  <c r="CD114" i="4" a="1"/>
  <c r="CD114" i="4" s="1"/>
  <c r="CE113" i="4" a="1"/>
  <c r="CE113" i="4" s="1"/>
  <c r="CB111" i="4"/>
  <c r="CD110" i="4" a="1"/>
  <c r="CD110" i="4" s="1"/>
  <c r="CE109" i="4" a="1"/>
  <c r="CE109" i="4" s="1"/>
  <c r="CB107" i="4"/>
  <c r="CD106" i="4" a="1"/>
  <c r="CD106" i="4" s="1"/>
  <c r="CE105" i="4" a="1"/>
  <c r="CE105" i="4" s="1"/>
  <c r="CB103" i="4"/>
  <c r="CD102" i="4" a="1"/>
  <c r="CD102" i="4" s="1"/>
  <c r="CE101" i="4" a="1"/>
  <c r="CE101" i="4" s="1"/>
  <c r="CB99" i="4"/>
  <c r="CD98" i="4" a="1"/>
  <c r="CD98" i="4" s="1"/>
  <c r="CE97" i="4" a="1"/>
  <c r="CE97" i="4" s="1"/>
  <c r="CB95" i="4"/>
  <c r="CD94" i="4" a="1"/>
  <c r="CD94" i="4" s="1"/>
  <c r="CE93" i="4" a="1"/>
  <c r="CE93" i="4" s="1"/>
  <c r="CB91" i="4"/>
  <c r="CD90" i="4" a="1"/>
  <c r="CD90" i="4" s="1"/>
  <c r="CE89" i="4" a="1"/>
  <c r="CE89" i="4" s="1"/>
  <c r="CB87" i="4"/>
  <c r="CD86" i="4" a="1"/>
  <c r="CD86" i="4" s="1"/>
  <c r="CD127" i="4" a="1"/>
  <c r="CD127" i="4" s="1"/>
  <c r="CB120" i="4"/>
  <c r="CB117" i="4"/>
  <c r="CE116" i="4" a="1"/>
  <c r="CE116" i="4" s="1"/>
  <c r="CB114" i="4"/>
  <c r="CD113" i="4" a="1"/>
  <c r="CD113" i="4" s="1"/>
  <c r="CE112" i="4" a="1"/>
  <c r="CE112" i="4" s="1"/>
  <c r="CB110" i="4"/>
  <c r="CD109" i="4" a="1"/>
  <c r="CD109" i="4" s="1"/>
  <c r="CE108" i="4" a="1"/>
  <c r="CE108" i="4" s="1"/>
  <c r="CB106" i="4"/>
  <c r="CD105" i="4" a="1"/>
  <c r="CD105" i="4" s="1"/>
  <c r="CE104" i="4" a="1"/>
  <c r="CE104" i="4" s="1"/>
  <c r="CB102" i="4"/>
  <c r="CD101" i="4" a="1"/>
  <c r="CD101" i="4" s="1"/>
  <c r="CE100" i="4" a="1"/>
  <c r="CE100" i="4" s="1"/>
  <c r="CB98" i="4"/>
  <c r="CD97" i="4" a="1"/>
  <c r="CD97" i="4" s="1"/>
  <c r="CE96" i="4" a="1"/>
  <c r="CE96" i="4" s="1"/>
  <c r="CB94" i="4"/>
  <c r="CD93" i="4" a="1"/>
  <c r="CD93" i="4" s="1"/>
  <c r="CE92" i="4" a="1"/>
  <c r="CE92" i="4" s="1"/>
  <c r="CB90" i="4"/>
  <c r="CB132" i="4"/>
  <c r="CE130" i="4" a="1"/>
  <c r="CE130" i="4" s="1"/>
  <c r="CD123" i="4" a="1"/>
  <c r="CD123" i="4" s="1"/>
  <c r="CD116" i="4" a="1"/>
  <c r="CD116" i="4" s="1"/>
  <c r="CE115" i="4" a="1"/>
  <c r="CE115" i="4" s="1"/>
  <c r="CB113" i="4"/>
  <c r="CD112" i="4" a="1"/>
  <c r="CD112" i="4" s="1"/>
  <c r="CE111" i="4" a="1"/>
  <c r="CE111" i="4" s="1"/>
  <c r="CB109" i="4"/>
  <c r="CD108" i="4" a="1"/>
  <c r="CD108" i="4" s="1"/>
  <c r="CE107" i="4" a="1"/>
  <c r="CE107" i="4" s="1"/>
  <c r="CB105" i="4"/>
  <c r="CD104" i="4" a="1"/>
  <c r="CD104" i="4" s="1"/>
  <c r="CE103" i="4" a="1"/>
  <c r="CE103" i="4" s="1"/>
  <c r="CB101" i="4"/>
  <c r="CD100" i="4" a="1"/>
  <c r="CD100" i="4" s="1"/>
  <c r="CE99" i="4" a="1"/>
  <c r="CE99" i="4" s="1"/>
  <c r="CB97" i="4"/>
  <c r="CD96" i="4" a="1"/>
  <c r="CD96" i="4" s="1"/>
  <c r="CE95" i="4" a="1"/>
  <c r="CE95" i="4" s="1"/>
  <c r="CB93" i="4"/>
  <c r="CD92" i="4" a="1"/>
  <c r="CD92" i="4" s="1"/>
  <c r="CE91" i="4" a="1"/>
  <c r="CE91" i="4" s="1"/>
  <c r="CB89" i="4"/>
  <c r="CD88" i="4" a="1"/>
  <c r="CD88" i="4" s="1"/>
  <c r="CE87" i="4" a="1"/>
  <c r="CE87" i="4" s="1"/>
  <c r="CB128" i="4"/>
  <c r="CB116" i="4"/>
  <c r="CE114" i="4" a="1"/>
  <c r="CE114" i="4" s="1"/>
  <c r="CD107" i="4" a="1"/>
  <c r="CD107" i="4" s="1"/>
  <c r="CB100" i="4"/>
  <c r="CE98" i="4" a="1"/>
  <c r="CE98" i="4" s="1"/>
  <c r="CD91" i="4" a="1"/>
  <c r="CD91" i="4" s="1"/>
  <c r="CD85" i="4" a="1"/>
  <c r="CD85" i="4" s="1"/>
  <c r="CE84" i="4" a="1"/>
  <c r="CE84" i="4" s="1"/>
  <c r="CB82" i="4"/>
  <c r="CD81" i="4" a="1"/>
  <c r="CD81" i="4" s="1"/>
  <c r="CE80" i="4" a="1"/>
  <c r="CE80" i="4" s="1"/>
  <c r="CB78" i="4"/>
  <c r="CD77" i="4" a="1"/>
  <c r="CD77" i="4" s="1"/>
  <c r="CE76" i="4" a="1"/>
  <c r="CE76" i="4" s="1"/>
  <c r="CB74" i="4"/>
  <c r="CD73" i="4" a="1"/>
  <c r="CD73" i="4" s="1"/>
  <c r="CE72" i="4" a="1"/>
  <c r="CE72" i="4" s="1"/>
  <c r="CB70" i="4"/>
  <c r="CD69" i="4" a="1"/>
  <c r="CD69" i="4" s="1"/>
  <c r="CE68" i="4" a="1"/>
  <c r="CE68" i="4" s="1"/>
  <c r="CB66" i="4"/>
  <c r="CD65" i="4" a="1"/>
  <c r="CD65" i="4" s="1"/>
  <c r="CE64" i="4" a="1"/>
  <c r="CE64" i="4" s="1"/>
  <c r="CB62" i="4"/>
  <c r="CD61" i="4" a="1"/>
  <c r="CD61" i="4" s="1"/>
  <c r="CB112" i="4"/>
  <c r="CE110" i="4" a="1"/>
  <c r="CE110" i="4" s="1"/>
  <c r="CD103" i="4" a="1"/>
  <c r="CD103" i="4" s="1"/>
  <c r="CB96" i="4"/>
  <c r="CE94" i="4" a="1"/>
  <c r="CE94" i="4" s="1"/>
  <c r="CD89" i="4" a="1"/>
  <c r="CD89" i="4" s="1"/>
  <c r="CE88" i="4" a="1"/>
  <c r="CE88" i="4" s="1"/>
  <c r="CB85" i="4"/>
  <c r="CD84" i="4" a="1"/>
  <c r="CD84" i="4" s="1"/>
  <c r="CE83" i="4" a="1"/>
  <c r="CE83" i="4" s="1"/>
  <c r="CB81" i="4"/>
  <c r="CD80" i="4" a="1"/>
  <c r="CD80" i="4" s="1"/>
  <c r="CE79" i="4" a="1"/>
  <c r="CE79" i="4" s="1"/>
  <c r="CB77" i="4"/>
  <c r="CD76" i="4" a="1"/>
  <c r="CD76" i="4" s="1"/>
  <c r="CE75" i="4" a="1"/>
  <c r="CE75" i="4" s="1"/>
  <c r="CB73" i="4"/>
  <c r="CD72" i="4" a="1"/>
  <c r="CD72" i="4" s="1"/>
  <c r="CE71" i="4" a="1"/>
  <c r="CE71" i="4" s="1"/>
  <c r="CB69" i="4"/>
  <c r="CD68" i="4" a="1"/>
  <c r="CD68" i="4" s="1"/>
  <c r="CE67" i="4" a="1"/>
  <c r="CE67" i="4" s="1"/>
  <c r="CB65" i="4"/>
  <c r="CD64" i="4" a="1"/>
  <c r="CD64" i="4" s="1"/>
  <c r="CE63" i="4" a="1"/>
  <c r="CE63" i="4" s="1"/>
  <c r="CB61" i="4"/>
  <c r="CE119" i="4" a="1"/>
  <c r="CE119" i="4" s="1"/>
  <c r="CD115" i="4" a="1"/>
  <c r="CD115" i="4" s="1"/>
  <c r="CB108" i="4"/>
  <c r="CE106" i="4" a="1"/>
  <c r="CE106" i="4" s="1"/>
  <c r="CD99" i="4" a="1"/>
  <c r="CD99" i="4" s="1"/>
  <c r="CB92" i="4"/>
  <c r="CE90" i="4" a="1"/>
  <c r="CE90" i="4" s="1"/>
  <c r="CB88" i="4"/>
  <c r="CD87" i="4" a="1"/>
  <c r="CD87" i="4" s="1"/>
  <c r="CE86" i="4" a="1"/>
  <c r="CE86" i="4" s="1"/>
  <c r="CB84" i="4"/>
  <c r="CD83" i="4" a="1"/>
  <c r="CD83" i="4" s="1"/>
  <c r="CE82" i="4" a="1"/>
  <c r="CE82" i="4" s="1"/>
  <c r="CB80" i="4"/>
  <c r="CD79" i="4" a="1"/>
  <c r="CD79" i="4" s="1"/>
  <c r="CE78" i="4" a="1"/>
  <c r="CE78" i="4" s="1"/>
  <c r="CB76" i="4"/>
  <c r="CD75" i="4" a="1"/>
  <c r="CD75" i="4" s="1"/>
  <c r="CE74" i="4" a="1"/>
  <c r="CE74" i="4" s="1"/>
  <c r="CB72" i="4"/>
  <c r="CD71" i="4" a="1"/>
  <c r="CD71" i="4" s="1"/>
  <c r="CE70" i="4" a="1"/>
  <c r="CE70" i="4" s="1"/>
  <c r="CB68" i="4"/>
  <c r="CD67" i="4" a="1"/>
  <c r="CD67" i="4" s="1"/>
  <c r="CE66" i="4" a="1"/>
  <c r="CE66" i="4" s="1"/>
  <c r="CB64" i="4"/>
  <c r="CE126" i="4" a="1"/>
  <c r="CE126" i="4" s="1"/>
  <c r="CD111" i="4" a="1"/>
  <c r="CD111" i="4" s="1"/>
  <c r="CB104" i="4"/>
  <c r="CE102" i="4" a="1"/>
  <c r="CE102" i="4" s="1"/>
  <c r="CD95" i="4" a="1"/>
  <c r="CD95" i="4" s="1"/>
  <c r="CB86" i="4"/>
  <c r="CE85" i="4" a="1"/>
  <c r="CE85" i="4" s="1"/>
  <c r="CB83" i="4"/>
  <c r="CD82" i="4" a="1"/>
  <c r="CD82" i="4" s="1"/>
  <c r="CE81" i="4" a="1"/>
  <c r="CE81" i="4" s="1"/>
  <c r="CB79" i="4"/>
  <c r="CD78" i="4" a="1"/>
  <c r="CD78" i="4" s="1"/>
  <c r="CE77" i="4" a="1"/>
  <c r="CE77" i="4" s="1"/>
  <c r="CB75" i="4"/>
  <c r="CD74" i="4" a="1"/>
  <c r="CD74" i="4" s="1"/>
  <c r="CE73" i="4" a="1"/>
  <c r="CE73" i="4" s="1"/>
  <c r="CB71" i="4"/>
  <c r="CD70" i="4" a="1"/>
  <c r="CD70" i="4" s="1"/>
  <c r="CE69" i="4" a="1"/>
  <c r="CE69" i="4" s="1"/>
  <c r="CD63" i="4" a="1"/>
  <c r="CD63" i="4" s="1"/>
  <c r="CE62" i="4" a="1"/>
  <c r="CE62" i="4" s="1"/>
  <c r="CB59" i="4"/>
  <c r="CD58" i="4" a="1"/>
  <c r="CD58" i="4" s="1"/>
  <c r="CE57" i="4" a="1"/>
  <c r="CE57" i="4" s="1"/>
  <c r="CB55" i="4"/>
  <c r="CD54" i="4" a="1"/>
  <c r="CD54" i="4" s="1"/>
  <c r="CE53" i="4" a="1"/>
  <c r="CE53" i="4" s="1"/>
  <c r="CB51" i="4"/>
  <c r="CD50" i="4" a="1"/>
  <c r="CD50" i="4" s="1"/>
  <c r="CE49" i="4" a="1"/>
  <c r="CE49" i="4" s="1"/>
  <c r="CB47" i="4"/>
  <c r="CD46" i="4" a="1"/>
  <c r="CD46" i="4" s="1"/>
  <c r="CE45" i="4" a="1"/>
  <c r="CE45" i="4" s="1"/>
  <c r="CB43" i="4"/>
  <c r="CD42" i="4" a="1"/>
  <c r="CD42" i="4" s="1"/>
  <c r="CE41" i="4" a="1"/>
  <c r="CE41" i="4" s="1"/>
  <c r="CB39" i="4"/>
  <c r="CD38" i="4" a="1"/>
  <c r="CD38" i="4" s="1"/>
  <c r="CE37" i="4" a="1"/>
  <c r="CE37" i="4" s="1"/>
  <c r="CB35" i="4"/>
  <c r="CD34" i="4" a="1"/>
  <c r="CD34" i="4" s="1"/>
  <c r="CE33" i="4" a="1"/>
  <c r="CE33" i="4" s="1"/>
  <c r="CB31" i="4"/>
  <c r="CD30" i="4" a="1"/>
  <c r="CD30" i="4" s="1"/>
  <c r="CE29" i="4" a="1"/>
  <c r="CE29" i="4" s="1"/>
  <c r="CB27" i="4"/>
  <c r="CD26" i="4" a="1"/>
  <c r="CD26" i="4" s="1"/>
  <c r="CE25" i="4" a="1"/>
  <c r="CE25" i="4" s="1"/>
  <c r="CB23" i="4"/>
  <c r="CD22" i="4" a="1"/>
  <c r="CD22" i="4" s="1"/>
  <c r="CE21" i="4" a="1"/>
  <c r="CE21" i="4" s="1"/>
  <c r="CB19" i="4"/>
  <c r="CD18" i="4" a="1"/>
  <c r="CD18" i="4" s="1"/>
  <c r="CE17" i="4" a="1"/>
  <c r="CE17" i="4" s="1"/>
  <c r="CB15" i="4"/>
  <c r="CD14" i="4" a="1"/>
  <c r="CD14" i="4" s="1"/>
  <c r="CE13" i="4" a="1"/>
  <c r="CE13" i="4" s="1"/>
  <c r="CB11" i="4"/>
  <c r="CD10" i="4" a="1"/>
  <c r="CD10" i="4" s="1"/>
  <c r="CE9" i="4" a="1"/>
  <c r="CE9" i="4" s="1"/>
  <c r="CD66" i="4" a="1"/>
  <c r="CD66" i="4" s="1"/>
  <c r="CB63" i="4"/>
  <c r="CD62" i="4" a="1"/>
  <c r="CD62" i="4" s="1"/>
  <c r="CE61" i="4" a="1"/>
  <c r="CE61" i="4" s="1"/>
  <c r="CE60" i="4" a="1"/>
  <c r="CE60" i="4" s="1"/>
  <c r="CB58" i="4"/>
  <c r="CD57" i="4" a="1"/>
  <c r="CD57" i="4" s="1"/>
  <c r="CE56" i="4" a="1"/>
  <c r="CE56" i="4" s="1"/>
  <c r="CB54" i="4"/>
  <c r="CD53" i="4" a="1"/>
  <c r="CD53" i="4" s="1"/>
  <c r="CE52" i="4" a="1"/>
  <c r="CE52" i="4" s="1"/>
  <c r="CB50" i="4"/>
  <c r="CD49" i="4" a="1"/>
  <c r="CD49" i="4" s="1"/>
  <c r="CE48" i="4" a="1"/>
  <c r="CE48" i="4" s="1"/>
  <c r="CB46" i="4"/>
  <c r="CD45" i="4" a="1"/>
  <c r="CD45" i="4" s="1"/>
  <c r="CE44" i="4" a="1"/>
  <c r="CE44" i="4" s="1"/>
  <c r="CB42" i="4"/>
  <c r="CD41" i="4" a="1"/>
  <c r="CD41" i="4" s="1"/>
  <c r="CE40" i="4" a="1"/>
  <c r="CE40" i="4" s="1"/>
  <c r="CB38" i="4"/>
  <c r="CD37" i="4" a="1"/>
  <c r="CD37" i="4" s="1"/>
  <c r="CE36" i="4" a="1"/>
  <c r="CE36" i="4" s="1"/>
  <c r="CB34" i="4"/>
  <c r="CD33" i="4" a="1"/>
  <c r="CD33" i="4" s="1"/>
  <c r="CE32" i="4" a="1"/>
  <c r="CE32" i="4" s="1"/>
  <c r="CB30" i="4"/>
  <c r="CD29" i="4" a="1"/>
  <c r="CD29" i="4" s="1"/>
  <c r="CE28" i="4" a="1"/>
  <c r="CE28" i="4" s="1"/>
  <c r="CB26" i="4"/>
  <c r="CD25" i="4" a="1"/>
  <c r="CD25" i="4" s="1"/>
  <c r="CE24" i="4" a="1"/>
  <c r="CE24" i="4" s="1"/>
  <c r="CB22" i="4"/>
  <c r="CD21" i="4" a="1"/>
  <c r="CD21" i="4" s="1"/>
  <c r="CE20" i="4" a="1"/>
  <c r="CE20" i="4" s="1"/>
  <c r="CB18" i="4"/>
  <c r="CD17" i="4" a="1"/>
  <c r="CD17" i="4" s="1"/>
  <c r="CE16" i="4" a="1"/>
  <c r="CE16" i="4" s="1"/>
  <c r="CB14" i="4"/>
  <c r="CD13" i="4" a="1"/>
  <c r="CD13" i="4" s="1"/>
  <c r="CE12" i="4" a="1"/>
  <c r="CE12" i="4" s="1"/>
  <c r="CB10" i="4"/>
  <c r="CD9" i="4" a="1"/>
  <c r="CD9" i="4" s="1"/>
  <c r="CB67" i="4"/>
  <c r="CB56" i="4"/>
  <c r="CD55" i="4" a="1"/>
  <c r="CD55" i="4" s="1"/>
  <c r="CE54" i="4" a="1"/>
  <c r="CE54" i="4" s="1"/>
  <c r="CB52" i="4"/>
  <c r="CE50" i="4" a="1"/>
  <c r="CE50" i="4" s="1"/>
  <c r="CD47" i="4" a="1"/>
  <c r="CD47" i="4" s="1"/>
  <c r="CE46" i="4" a="1"/>
  <c r="CE46" i="4" s="1"/>
  <c r="CB44" i="4"/>
  <c r="CD43" i="4" a="1"/>
  <c r="CD43" i="4" s="1"/>
  <c r="CD39" i="4" a="1"/>
  <c r="CD39" i="4" s="1"/>
  <c r="CE38" i="4" a="1"/>
  <c r="CE38" i="4" s="1"/>
  <c r="CD60" i="4" a="1"/>
  <c r="CD60" i="4" s="1"/>
  <c r="CE59" i="4" a="1"/>
  <c r="CE59" i="4" s="1"/>
  <c r="CB57" i="4"/>
  <c r="CD56" i="4" a="1"/>
  <c r="CD56" i="4" s="1"/>
  <c r="CE55" i="4" a="1"/>
  <c r="CE55" i="4" s="1"/>
  <c r="CB53" i="4"/>
  <c r="CD52" i="4" a="1"/>
  <c r="CD52" i="4" s="1"/>
  <c r="CE51" i="4" a="1"/>
  <c r="CE51" i="4" s="1"/>
  <c r="CB49" i="4"/>
  <c r="CD48" i="4" a="1"/>
  <c r="CD48" i="4" s="1"/>
  <c r="CE47" i="4" a="1"/>
  <c r="CE47" i="4" s="1"/>
  <c r="CB45" i="4"/>
  <c r="CD44" i="4" a="1"/>
  <c r="CD44" i="4" s="1"/>
  <c r="CE43" i="4" a="1"/>
  <c r="CE43" i="4" s="1"/>
  <c r="CB41" i="4"/>
  <c r="CD40" i="4" a="1"/>
  <c r="CD40" i="4" s="1"/>
  <c r="CE39" i="4" a="1"/>
  <c r="CE39" i="4" s="1"/>
  <c r="CB37" i="4"/>
  <c r="CD36" i="4" a="1"/>
  <c r="CD36" i="4" s="1"/>
  <c r="CE35" i="4" a="1"/>
  <c r="CE35" i="4" s="1"/>
  <c r="CB33" i="4"/>
  <c r="CD32" i="4" a="1"/>
  <c r="CD32" i="4" s="1"/>
  <c r="CE31" i="4" a="1"/>
  <c r="CE31" i="4" s="1"/>
  <c r="CB29" i="4"/>
  <c r="CD28" i="4" a="1"/>
  <c r="CD28" i="4" s="1"/>
  <c r="CE27" i="4" a="1"/>
  <c r="CE27" i="4" s="1"/>
  <c r="CB25" i="4"/>
  <c r="CD24" i="4" a="1"/>
  <c r="CD24" i="4" s="1"/>
  <c r="CE23" i="4" a="1"/>
  <c r="CE23" i="4" s="1"/>
  <c r="CB21" i="4"/>
  <c r="CD20" i="4" a="1"/>
  <c r="CD20" i="4" s="1"/>
  <c r="CE19" i="4" a="1"/>
  <c r="CE19" i="4" s="1"/>
  <c r="CB17" i="4"/>
  <c r="CD16" i="4" a="1"/>
  <c r="CD16" i="4" s="1"/>
  <c r="CE15" i="4" a="1"/>
  <c r="CE15" i="4" s="1"/>
  <c r="CB13" i="4"/>
  <c r="CD12" i="4" a="1"/>
  <c r="CD12" i="4" s="1"/>
  <c r="CE11" i="4" a="1"/>
  <c r="CE11" i="4" s="1"/>
  <c r="CB9" i="4"/>
  <c r="CD51" i="4" a="1"/>
  <c r="CD51" i="4" s="1"/>
  <c r="CB48" i="4"/>
  <c r="CB40" i="4"/>
  <c r="CE65" i="4" a="1"/>
  <c r="CE65" i="4" s="1"/>
  <c r="CB60" i="4"/>
  <c r="CD59" i="4" a="1"/>
  <c r="CD59" i="4" s="1"/>
  <c r="CE58" i="4" a="1"/>
  <c r="CE58" i="4" s="1"/>
  <c r="CE42" i="4" a="1"/>
  <c r="CE42" i="4" s="1"/>
  <c r="CB32" i="4"/>
  <c r="CE30" i="4" a="1"/>
  <c r="CE30" i="4" s="1"/>
  <c r="CD23" i="4" a="1"/>
  <c r="CD23" i="4" s="1"/>
  <c r="CB16" i="4"/>
  <c r="CE14" i="4" a="1"/>
  <c r="CE14" i="4" s="1"/>
  <c r="CD35" i="4" a="1"/>
  <c r="CD35" i="4" s="1"/>
  <c r="CB28" i="4"/>
  <c r="CE26" i="4" a="1"/>
  <c r="CE26" i="4" s="1"/>
  <c r="CD19" i="4" a="1"/>
  <c r="CD19" i="4" s="1"/>
  <c r="CB12" i="4"/>
  <c r="CE10" i="4" a="1"/>
  <c r="CE10" i="4" s="1"/>
  <c r="CD31" i="4" a="1"/>
  <c r="CD31" i="4" s="1"/>
  <c r="CB24" i="4"/>
  <c r="CE22" i="4" a="1"/>
  <c r="CE22" i="4" s="1"/>
  <c r="CD15" i="4" a="1"/>
  <c r="CD15" i="4" s="1"/>
  <c r="CB36" i="4"/>
  <c r="CE34" i="4" a="1"/>
  <c r="CE34" i="4" s="1"/>
  <c r="CD27" i="4" a="1"/>
  <c r="CD27" i="4" s="1"/>
  <c r="CB20" i="4"/>
  <c r="CE18" i="4" a="1"/>
  <c r="CE18" i="4" s="1"/>
  <c r="CD11" i="4" a="1"/>
  <c r="CD11" i="4" s="1"/>
  <c r="BY35" i="4"/>
  <c r="BY12" i="4"/>
  <c r="BY28" i="4"/>
  <c r="BY44" i="4"/>
  <c r="BY60" i="4"/>
  <c r="BY22" i="4"/>
  <c r="BY38" i="4"/>
  <c r="BY54" i="4"/>
  <c r="BY70" i="4"/>
  <c r="BY73" i="4"/>
  <c r="BY111" i="4"/>
  <c r="BY88" i="4"/>
  <c r="BY104" i="4"/>
  <c r="BY86" i="4"/>
  <c r="BY102" i="4"/>
  <c r="BY143" i="4"/>
  <c r="BY130" i="4"/>
  <c r="BY146" i="4"/>
  <c r="BY157" i="4"/>
  <c r="BY155" i="4"/>
  <c r="BY156" i="4"/>
  <c r="BY175" i="4"/>
  <c r="BY170" i="4"/>
  <c r="BY199" i="4"/>
  <c r="BY183" i="4"/>
  <c r="BY192" i="4"/>
  <c r="BY208" i="4"/>
  <c r="BY206" i="4"/>
  <c r="BY215" i="4"/>
  <c r="BY216" i="4"/>
  <c r="BY213" i="4"/>
  <c r="BY225" i="4"/>
  <c r="BY222" i="4"/>
  <c r="BY219" i="4"/>
  <c r="BY234" i="4"/>
  <c r="BY228" i="4"/>
  <c r="BY229" i="4"/>
  <c r="BY246" i="4"/>
  <c r="BY247" i="4"/>
  <c r="BY248" i="4"/>
  <c r="BY250" i="4"/>
  <c r="BY251" i="4"/>
  <c r="BY252" i="4"/>
  <c r="O18" i="7"/>
  <c r="BY24" i="4"/>
  <c r="BY40" i="4"/>
  <c r="BY56" i="4"/>
  <c r="BY51" i="4"/>
  <c r="BY18" i="4"/>
  <c r="BY34" i="4"/>
  <c r="BY50" i="4"/>
  <c r="BY69" i="4"/>
  <c r="BY85" i="4"/>
  <c r="BY98" i="4"/>
  <c r="BY114" i="4"/>
  <c r="BY142" i="4"/>
  <c r="BY188" i="4"/>
  <c r="BY202" i="4"/>
  <c r="BY242" i="4"/>
  <c r="BY253" i="4"/>
  <c r="BY65" i="4"/>
  <c r="BY81" i="4"/>
  <c r="BY127" i="4"/>
  <c r="BY94" i="4"/>
  <c r="BY110" i="4"/>
  <c r="BY122" i="4"/>
  <c r="BY138" i="4"/>
  <c r="BY165" i="4"/>
  <c r="BY163" i="4"/>
  <c r="BY164" i="4"/>
  <c r="BY178" i="4"/>
  <c r="BY184" i="4"/>
  <c r="BY198" i="4"/>
  <c r="BY227" i="4"/>
  <c r="BY235" i="4"/>
  <c r="BY237" i="4"/>
  <c r="BY238" i="4"/>
  <c r="BY256" i="4"/>
  <c r="BY4" i="4"/>
  <c r="CF4" i="4"/>
  <c r="U8" i="1"/>
  <c r="V8" i="1" s="1"/>
  <c r="U9" i="1"/>
  <c r="V9" i="1" s="1"/>
  <c r="T8" i="1"/>
  <c r="P6" i="7"/>
  <c r="G161" i="7"/>
  <c r="F154" i="7"/>
  <c r="G171" i="7"/>
  <c r="F164" i="7"/>
  <c r="G169" i="7"/>
  <c r="F162" i="7"/>
  <c r="G173" i="7"/>
  <c r="F166" i="7"/>
  <c r="G167" i="7"/>
  <c r="F160" i="7"/>
  <c r="G163" i="7"/>
  <c r="F156" i="7"/>
  <c r="G165" i="7"/>
  <c r="F158" i="7"/>
  <c r="U11" i="1"/>
  <c r="W10" i="1"/>
  <c r="ACZ11" i="1"/>
  <c r="ACY11" i="1"/>
  <c r="ACX11" i="1"/>
  <c r="ACW11" i="1"/>
  <c r="ACV11" i="1"/>
  <c r="ACU11" i="1"/>
  <c r="ACT11" i="1"/>
  <c r="ACS11" i="1"/>
  <c r="S11" i="1"/>
  <c r="Q11" i="1"/>
  <c r="Q6" i="7" l="1"/>
  <c r="CC148" i="4"/>
  <c r="CC116" i="4"/>
  <c r="CC64" i="4"/>
  <c r="CC140" i="4"/>
  <c r="CC186" i="4"/>
  <c r="CC120" i="4"/>
  <c r="CC156" i="4"/>
  <c r="CC84" i="4"/>
  <c r="CC24" i="4"/>
  <c r="CC136" i="4"/>
  <c r="CC194" i="4"/>
  <c r="CC154" i="4"/>
  <c r="CC159" i="4"/>
  <c r="CC164" i="4"/>
  <c r="CC215" i="4"/>
  <c r="CC36" i="4"/>
  <c r="CC76" i="4"/>
  <c r="CC188" i="4"/>
  <c r="CC68" i="4"/>
  <c r="CC12" i="4"/>
  <c r="CC80" i="4"/>
  <c r="CC72" i="4"/>
  <c r="CC158" i="4"/>
  <c r="CC184" i="4"/>
  <c r="CC166" i="4"/>
  <c r="CC155" i="4"/>
  <c r="CC160" i="4"/>
  <c r="CC257" i="4"/>
  <c r="CC246" i="4"/>
  <c r="CC256" i="4"/>
  <c r="CC163" i="4"/>
  <c r="CC28" i="4"/>
  <c r="CC192" i="4"/>
  <c r="CC13" i="4"/>
  <c r="CC14" i="4"/>
  <c r="CC30" i="4"/>
  <c r="CC46" i="4"/>
  <c r="CC104" i="4"/>
  <c r="CC65" i="4"/>
  <c r="CC81" i="4"/>
  <c r="CC100" i="4"/>
  <c r="CC128" i="4"/>
  <c r="CC101" i="4"/>
  <c r="CC102" i="4"/>
  <c r="CC124" i="4"/>
  <c r="CC125" i="4"/>
  <c r="CC141" i="4"/>
  <c r="CC152" i="4"/>
  <c r="CC126" i="4"/>
  <c r="CC142" i="4"/>
  <c r="CC173" i="4"/>
  <c r="CC190" i="4"/>
  <c r="CC200" i="4"/>
  <c r="CC191" i="4"/>
  <c r="CC201" i="4"/>
  <c r="CC202" i="4"/>
  <c r="CC221" i="4"/>
  <c r="CC242" i="4"/>
  <c r="CC60" i="4"/>
  <c r="CC29" i="4"/>
  <c r="CC45" i="4"/>
  <c r="CC63" i="4"/>
  <c r="CC86" i="4"/>
  <c r="CC88" i="4"/>
  <c r="CC204" i="4"/>
  <c r="CC212" i="4"/>
  <c r="CC198" i="4"/>
  <c r="CC61" i="4"/>
  <c r="CC77" i="4"/>
  <c r="CC162" i="4"/>
  <c r="CC108" i="4"/>
  <c r="CC132" i="4"/>
  <c r="CC172" i="4"/>
  <c r="CC236" i="4"/>
  <c r="CC248" i="4"/>
  <c r="CC167" i="4"/>
  <c r="CC211" i="4"/>
  <c r="CC75" i="4"/>
  <c r="CC9" i="4"/>
  <c r="CC25" i="4"/>
  <c r="CC41" i="4"/>
  <c r="CC57" i="4"/>
  <c r="CC10" i="4"/>
  <c r="CC26" i="4"/>
  <c r="CC42" i="4"/>
  <c r="CC58" i="4"/>
  <c r="CC97" i="4"/>
  <c r="CC113" i="4"/>
  <c r="CC98" i="4"/>
  <c r="CC114" i="4"/>
  <c r="CC247" i="4"/>
  <c r="CC228" i="4"/>
  <c r="CC169" i="4"/>
  <c r="CC16" i="4"/>
  <c r="CC18" i="4"/>
  <c r="CC34" i="4"/>
  <c r="CC50" i="4"/>
  <c r="CC129" i="4"/>
  <c r="CC145" i="4"/>
  <c r="CC130" i="4"/>
  <c r="CC146" i="4"/>
  <c r="CC32" i="4"/>
  <c r="CC79" i="4"/>
  <c r="CC78" i="4"/>
  <c r="CC161" i="4"/>
  <c r="CC195" i="4"/>
  <c r="CC244" i="4"/>
  <c r="CC121" i="4"/>
  <c r="CC137" i="4"/>
  <c r="CC122" i="4"/>
  <c r="CC138" i="4"/>
  <c r="CC168" i="4"/>
  <c r="CC178" i="4"/>
  <c r="CC187" i="4"/>
  <c r="CC189" i="4"/>
  <c r="CC197" i="4"/>
  <c r="CC227" i="4"/>
  <c r="CC233" i="4"/>
  <c r="CC241" i="4"/>
  <c r="CC238" i="4"/>
  <c r="CC181" i="4"/>
  <c r="CC249" i="4"/>
  <c r="CI258" i="4" a="1"/>
  <c r="CI258" i="4" s="1"/>
  <c r="CH258" i="4" a="1"/>
  <c r="CH258" i="4" s="1"/>
  <c r="CF258" i="4"/>
  <c r="CF257" i="4"/>
  <c r="CH257" i="4" a="1"/>
  <c r="CH257" i="4" s="1"/>
  <c r="CI256" i="4" a="1"/>
  <c r="CI256" i="4" s="1"/>
  <c r="CF254" i="4"/>
  <c r="CH253" i="4" a="1"/>
  <c r="CH253" i="4" s="1"/>
  <c r="CH256" i="4" a="1"/>
  <c r="CH256" i="4" s="1"/>
  <c r="CI255" i="4" a="1"/>
  <c r="CI255" i="4" s="1"/>
  <c r="CF253" i="4"/>
  <c r="CI257" i="4" a="1"/>
  <c r="CI257" i="4" s="1"/>
  <c r="CF255" i="4"/>
  <c r="CH254" i="4" a="1"/>
  <c r="CH254" i="4" s="1"/>
  <c r="CI253" i="4" a="1"/>
  <c r="CI253" i="4" s="1"/>
  <c r="CI252" i="4" a="1"/>
  <c r="CI252" i="4" s="1"/>
  <c r="CF250" i="4"/>
  <c r="CF256" i="4"/>
  <c r="CI254" i="4" a="1"/>
  <c r="CI254" i="4" s="1"/>
  <c r="CH252" i="4" a="1"/>
  <c r="CH252" i="4" s="1"/>
  <c r="CI251" i="4" a="1"/>
  <c r="CI251" i="4" s="1"/>
  <c r="CF252" i="4"/>
  <c r="CH251" i="4" a="1"/>
  <c r="CH251" i="4" s="1"/>
  <c r="CI250" i="4" a="1"/>
  <c r="CI250" i="4" s="1"/>
  <c r="CH255" i="4" a="1"/>
  <c r="CH255" i="4" s="1"/>
  <c r="CF251" i="4"/>
  <c r="CH250" i="4" a="1"/>
  <c r="CH250" i="4" s="1"/>
  <c r="CH249" i="4" a="1"/>
  <c r="CH249" i="4" s="1"/>
  <c r="CI248" i="4" a="1"/>
  <c r="CI248" i="4" s="1"/>
  <c r="CF246" i="4"/>
  <c r="CH245" i="4" a="1"/>
  <c r="CH245" i="4" s="1"/>
  <c r="CF249" i="4"/>
  <c r="CH248" i="4" a="1"/>
  <c r="CH248" i="4" s="1"/>
  <c r="CI247" i="4" a="1"/>
  <c r="CI247" i="4" s="1"/>
  <c r="CF248" i="4"/>
  <c r="CH247" i="4" a="1"/>
  <c r="CH247" i="4" s="1"/>
  <c r="CI246" i="4" a="1"/>
  <c r="CI246" i="4" s="1"/>
  <c r="CI249" i="4" a="1"/>
  <c r="CI249" i="4" s="1"/>
  <c r="CF247" i="4"/>
  <c r="CH246" i="4" a="1"/>
  <c r="CH246" i="4" s="1"/>
  <c r="CI245" i="4" a="1"/>
  <c r="CI245" i="4" s="1"/>
  <c r="CF244" i="4"/>
  <c r="CH243" i="4" a="1"/>
  <c r="CH243" i="4" s="1"/>
  <c r="CI242" i="4" a="1"/>
  <c r="CI242" i="4" s="1"/>
  <c r="CF240" i="4"/>
  <c r="CH239" i="4" a="1"/>
  <c r="CH239" i="4" s="1"/>
  <c r="CI238" i="4" a="1"/>
  <c r="CI238" i="4" s="1"/>
  <c r="CF236" i="4"/>
  <c r="CF243" i="4"/>
  <c r="CH242" i="4" a="1"/>
  <c r="CH242" i="4" s="1"/>
  <c r="CI241" i="4" a="1"/>
  <c r="CI241" i="4" s="1"/>
  <c r="CF239" i="4"/>
  <c r="CH238" i="4" a="1"/>
  <c r="CH238" i="4" s="1"/>
  <c r="CI237" i="4" a="1"/>
  <c r="CI237" i="4" s="1"/>
  <c r="CF245" i="4"/>
  <c r="CI244" i="4" a="1"/>
  <c r="CI244" i="4" s="1"/>
  <c r="CF242" i="4"/>
  <c r="CH241" i="4" a="1"/>
  <c r="CH241" i="4" s="1"/>
  <c r="CI240" i="4" a="1"/>
  <c r="CI240" i="4" s="1"/>
  <c r="CF238" i="4"/>
  <c r="CH237" i="4" a="1"/>
  <c r="CH237" i="4" s="1"/>
  <c r="CI236" i="4" a="1"/>
  <c r="CI236" i="4" s="1"/>
  <c r="CH244" i="4" a="1"/>
  <c r="CH244" i="4" s="1"/>
  <c r="CI243" i="4" a="1"/>
  <c r="CI243" i="4" s="1"/>
  <c r="CF241" i="4"/>
  <c r="CH240" i="4" a="1"/>
  <c r="CH240" i="4" s="1"/>
  <c r="CI239" i="4" a="1"/>
  <c r="CI239" i="4" s="1"/>
  <c r="CF237" i="4"/>
  <c r="CH236" i="4" a="1"/>
  <c r="CH236" i="4" s="1"/>
  <c r="CF235" i="4"/>
  <c r="CH234" i="4" a="1"/>
  <c r="CH234" i="4" s="1"/>
  <c r="CI233" i="4" a="1"/>
  <c r="CI233" i="4" s="1"/>
  <c r="CF231" i="4"/>
  <c r="CH230" i="4" a="1"/>
  <c r="CH230" i="4" s="1"/>
  <c r="CI229" i="4" a="1"/>
  <c r="CI229" i="4" s="1"/>
  <c r="CF234" i="4"/>
  <c r="CH233" i="4" a="1"/>
  <c r="CH233" i="4" s="1"/>
  <c r="CI232" i="4" a="1"/>
  <c r="CI232" i="4" s="1"/>
  <c r="CF230" i="4"/>
  <c r="CH229" i="4" a="1"/>
  <c r="CH229" i="4" s="1"/>
  <c r="CI228" i="4" a="1"/>
  <c r="CI228" i="4" s="1"/>
  <c r="CI235" i="4" a="1"/>
  <c r="CI235" i="4" s="1"/>
  <c r="CF233" i="4"/>
  <c r="CH232" i="4" a="1"/>
  <c r="CH232" i="4" s="1"/>
  <c r="CI231" i="4" a="1"/>
  <c r="CI231" i="4" s="1"/>
  <c r="CF229" i="4"/>
  <c r="CH228" i="4" a="1"/>
  <c r="CH228" i="4" s="1"/>
  <c r="CH235" i="4" a="1"/>
  <c r="CH235" i="4" s="1"/>
  <c r="CI234" i="4" a="1"/>
  <c r="CI234" i="4" s="1"/>
  <c r="CF232" i="4"/>
  <c r="CH231" i="4" a="1"/>
  <c r="CH231" i="4" s="1"/>
  <c r="CI230" i="4" a="1"/>
  <c r="CI230" i="4" s="1"/>
  <c r="CF228" i="4"/>
  <c r="CI227" i="4" a="1"/>
  <c r="CI227" i="4" s="1"/>
  <c r="CF225" i="4"/>
  <c r="CH224" i="4" a="1"/>
  <c r="CH224" i="4" s="1"/>
  <c r="CI223" i="4" a="1"/>
  <c r="CI223" i="4" s="1"/>
  <c r="CF221" i="4"/>
  <c r="CH220" i="4" a="1"/>
  <c r="CH220" i="4" s="1"/>
  <c r="CI219" i="4" a="1"/>
  <c r="CI219" i="4" s="1"/>
  <c r="CH227" i="4" a="1"/>
  <c r="CH227" i="4" s="1"/>
  <c r="CI226" i="4" a="1"/>
  <c r="CI226" i="4" s="1"/>
  <c r="CF224" i="4"/>
  <c r="CH223" i="4" a="1"/>
  <c r="CH223" i="4" s="1"/>
  <c r="CI222" i="4" a="1"/>
  <c r="CI222" i="4" s="1"/>
  <c r="CF220" i="4"/>
  <c r="CH219" i="4" a="1"/>
  <c r="CH219" i="4" s="1"/>
  <c r="CF227" i="4"/>
  <c r="CH226" i="4" a="1"/>
  <c r="CH226" i="4" s="1"/>
  <c r="CI225" i="4" a="1"/>
  <c r="CI225" i="4" s="1"/>
  <c r="CF223" i="4"/>
  <c r="CH222" i="4" a="1"/>
  <c r="CH222" i="4" s="1"/>
  <c r="CI221" i="4" a="1"/>
  <c r="CI221" i="4" s="1"/>
  <c r="CF219" i="4"/>
  <c r="CF226" i="4"/>
  <c r="CH225" i="4" a="1"/>
  <c r="CH225" i="4" s="1"/>
  <c r="CI224" i="4" a="1"/>
  <c r="CI224" i="4" s="1"/>
  <c r="CF222" i="4"/>
  <c r="CH221" i="4" a="1"/>
  <c r="CH221" i="4" s="1"/>
  <c r="CI220" i="4" a="1"/>
  <c r="CI220" i="4" s="1"/>
  <c r="CH218" i="4" a="1"/>
  <c r="CH218" i="4" s="1"/>
  <c r="CI217" i="4" a="1"/>
  <c r="CI217" i="4" s="1"/>
  <c r="CF215" i="4"/>
  <c r="CH214" i="4" a="1"/>
  <c r="CH214" i="4" s="1"/>
  <c r="CI213" i="4" a="1"/>
  <c r="CI213" i="4" s="1"/>
  <c r="CF211" i="4"/>
  <c r="CH210" i="4" a="1"/>
  <c r="CH210" i="4" s="1"/>
  <c r="CF218" i="4"/>
  <c r="CH217" i="4" a="1"/>
  <c r="CH217" i="4" s="1"/>
  <c r="CI216" i="4" a="1"/>
  <c r="CI216" i="4" s="1"/>
  <c r="CF214" i="4"/>
  <c r="CH213" i="4" a="1"/>
  <c r="CH213" i="4" s="1"/>
  <c r="CI212" i="4" a="1"/>
  <c r="CI212" i="4" s="1"/>
  <c r="CF210" i="4"/>
  <c r="CF217" i="4"/>
  <c r="CH216" i="4" a="1"/>
  <c r="CH216" i="4" s="1"/>
  <c r="CI215" i="4" a="1"/>
  <c r="CI215" i="4" s="1"/>
  <c r="CI218" i="4" a="1"/>
  <c r="CI218" i="4" s="1"/>
  <c r="CF213" i="4"/>
  <c r="CH212" i="4" a="1"/>
  <c r="CH212" i="4" s="1"/>
  <c r="CI211" i="4" a="1"/>
  <c r="CI211" i="4" s="1"/>
  <c r="CF208" i="4"/>
  <c r="CH207" i="4" a="1"/>
  <c r="CH207" i="4" s="1"/>
  <c r="CI206" i="4" a="1"/>
  <c r="CI206" i="4" s="1"/>
  <c r="CF204" i="4"/>
  <c r="CH203" i="4" a="1"/>
  <c r="CH203" i="4" s="1"/>
  <c r="CI202" i="4" a="1"/>
  <c r="CI202" i="4" s="1"/>
  <c r="CF200" i="4"/>
  <c r="CH199" i="4" a="1"/>
  <c r="CH199" i="4" s="1"/>
  <c r="CI198" i="4" a="1"/>
  <c r="CI198" i="4" s="1"/>
  <c r="CF196" i="4"/>
  <c r="CH195" i="4" a="1"/>
  <c r="CH195" i="4" s="1"/>
  <c r="CH215" i="4" a="1"/>
  <c r="CH215" i="4" s="1"/>
  <c r="CF212" i="4"/>
  <c r="CH211" i="4" a="1"/>
  <c r="CH211" i="4" s="1"/>
  <c r="CI210" i="4" a="1"/>
  <c r="CI210" i="4" s="1"/>
  <c r="CI209" i="4" a="1"/>
  <c r="CI209" i="4" s="1"/>
  <c r="CF207" i="4"/>
  <c r="CH206" i="4" a="1"/>
  <c r="CH206" i="4" s="1"/>
  <c r="CI205" i="4" a="1"/>
  <c r="CI205" i="4" s="1"/>
  <c r="CF203" i="4"/>
  <c r="CH202" i="4" a="1"/>
  <c r="CH202" i="4" s="1"/>
  <c r="CI201" i="4" a="1"/>
  <c r="CI201" i="4" s="1"/>
  <c r="CF199" i="4"/>
  <c r="CH198" i="4" a="1"/>
  <c r="CH198" i="4" s="1"/>
  <c r="CI197" i="4" a="1"/>
  <c r="CI197" i="4" s="1"/>
  <c r="CF195" i="4"/>
  <c r="CH209" i="4" a="1"/>
  <c r="CH209" i="4" s="1"/>
  <c r="CI208" i="4" a="1"/>
  <c r="CI208" i="4" s="1"/>
  <c r="CF206" i="4"/>
  <c r="CH205" i="4" a="1"/>
  <c r="CH205" i="4" s="1"/>
  <c r="CI204" i="4" a="1"/>
  <c r="CI204" i="4" s="1"/>
  <c r="CF202" i="4"/>
  <c r="CH201" i="4" a="1"/>
  <c r="CH201" i="4" s="1"/>
  <c r="CI200" i="4" a="1"/>
  <c r="CI200" i="4" s="1"/>
  <c r="CF198" i="4"/>
  <c r="CH197" i="4" a="1"/>
  <c r="CH197" i="4" s="1"/>
  <c r="CI196" i="4" a="1"/>
  <c r="CI196" i="4" s="1"/>
  <c r="CF216" i="4"/>
  <c r="CH208" i="4" a="1"/>
  <c r="CH208" i="4" s="1"/>
  <c r="CF201" i="4"/>
  <c r="CI199" i="4" a="1"/>
  <c r="CI199" i="4" s="1"/>
  <c r="CF194" i="4"/>
  <c r="CH193" i="4" a="1"/>
  <c r="CH193" i="4" s="1"/>
  <c r="CI192" i="4" a="1"/>
  <c r="CI192" i="4" s="1"/>
  <c r="CF190" i="4"/>
  <c r="CH189" i="4" a="1"/>
  <c r="CH189" i="4" s="1"/>
  <c r="CI188" i="4" a="1"/>
  <c r="CI188" i="4" s="1"/>
  <c r="CF186" i="4"/>
  <c r="CH185" i="4" a="1"/>
  <c r="CH185" i="4" s="1"/>
  <c r="CI184" i="4" a="1"/>
  <c r="CI184" i="4" s="1"/>
  <c r="CF182" i="4"/>
  <c r="CI214" i="4" a="1"/>
  <c r="CI214" i="4" s="1"/>
  <c r="CH204" i="4" a="1"/>
  <c r="CH204" i="4" s="1"/>
  <c r="CF197" i="4"/>
  <c r="CI195" i="4" a="1"/>
  <c r="CI195" i="4" s="1"/>
  <c r="CF193" i="4"/>
  <c r="CH192" i="4" a="1"/>
  <c r="CH192" i="4" s="1"/>
  <c r="CI191" i="4" a="1"/>
  <c r="CI191" i="4" s="1"/>
  <c r="CF189" i="4"/>
  <c r="CH188" i="4" a="1"/>
  <c r="CH188" i="4" s="1"/>
  <c r="CI187" i="4" a="1"/>
  <c r="CI187" i="4" s="1"/>
  <c r="CF185" i="4"/>
  <c r="CH184" i="4" a="1"/>
  <c r="CH184" i="4" s="1"/>
  <c r="CI183" i="4" a="1"/>
  <c r="CI183" i="4" s="1"/>
  <c r="CF209" i="4"/>
  <c r="CI207" i="4" a="1"/>
  <c r="CI207" i="4" s="1"/>
  <c r="CH200" i="4" a="1"/>
  <c r="CH200" i="4" s="1"/>
  <c r="CI194" i="4" a="1"/>
  <c r="CI194" i="4" s="1"/>
  <c r="CF192" i="4"/>
  <c r="CH191" i="4" a="1"/>
  <c r="CH191" i="4" s="1"/>
  <c r="CI190" i="4" a="1"/>
  <c r="CI190" i="4" s="1"/>
  <c r="CF188" i="4"/>
  <c r="CH187" i="4" a="1"/>
  <c r="CH187" i="4" s="1"/>
  <c r="CI186" i="4" a="1"/>
  <c r="CI186" i="4" s="1"/>
  <c r="CF184" i="4"/>
  <c r="CH183" i="4" a="1"/>
  <c r="CH183" i="4" s="1"/>
  <c r="CI182" i="4" a="1"/>
  <c r="CI182" i="4" s="1"/>
  <c r="CF205" i="4"/>
  <c r="CG205" i="4" s="1"/>
  <c r="CH194" i="4" a="1"/>
  <c r="CH194" i="4" s="1"/>
  <c r="CF187" i="4"/>
  <c r="CI185" i="4" a="1"/>
  <c r="CI185" i="4" s="1"/>
  <c r="CF180" i="4"/>
  <c r="CH179" i="4" a="1"/>
  <c r="CH179" i="4" s="1"/>
  <c r="CI178" i="4" a="1"/>
  <c r="CI178" i="4" s="1"/>
  <c r="CF176" i="4"/>
  <c r="CH175" i="4" a="1"/>
  <c r="CH175" i="4" s="1"/>
  <c r="CI174" i="4" a="1"/>
  <c r="CI174" i="4" s="1"/>
  <c r="CF172" i="4"/>
  <c r="CH171" i="4" a="1"/>
  <c r="CH171" i="4" s="1"/>
  <c r="CI170" i="4" a="1"/>
  <c r="CI170" i="4" s="1"/>
  <c r="CF168" i="4"/>
  <c r="CH190" i="4" a="1"/>
  <c r="CH190" i="4" s="1"/>
  <c r="CF183" i="4"/>
  <c r="CI181" i="4" a="1"/>
  <c r="CI181" i="4" s="1"/>
  <c r="CF179" i="4"/>
  <c r="CH178" i="4" a="1"/>
  <c r="CH178" i="4" s="1"/>
  <c r="CI177" i="4" a="1"/>
  <c r="CI177" i="4" s="1"/>
  <c r="CF175" i="4"/>
  <c r="CH174" i="4" a="1"/>
  <c r="CH174" i="4" s="1"/>
  <c r="CI173" i="4" a="1"/>
  <c r="CI173" i="4" s="1"/>
  <c r="CF171" i="4"/>
  <c r="CH170" i="4" a="1"/>
  <c r="CH170" i="4" s="1"/>
  <c r="CI169" i="4" a="1"/>
  <c r="CI169" i="4" s="1"/>
  <c r="CH196" i="4" a="1"/>
  <c r="CH196" i="4" s="1"/>
  <c r="CI193" i="4" a="1"/>
  <c r="CI193" i="4" s="1"/>
  <c r="CH186" i="4" a="1"/>
  <c r="CH186" i="4" s="1"/>
  <c r="CH181" i="4" a="1"/>
  <c r="CH181" i="4" s="1"/>
  <c r="CI180" i="4" a="1"/>
  <c r="CI180" i="4" s="1"/>
  <c r="CF178" i="4"/>
  <c r="CH177" i="4" a="1"/>
  <c r="CH177" i="4" s="1"/>
  <c r="CI176" i="4" a="1"/>
  <c r="CI176" i="4" s="1"/>
  <c r="CF174" i="4"/>
  <c r="CH173" i="4" a="1"/>
  <c r="CH173" i="4" s="1"/>
  <c r="CI172" i="4" a="1"/>
  <c r="CI172" i="4" s="1"/>
  <c r="CF170" i="4"/>
  <c r="CH169" i="4" a="1"/>
  <c r="CH169" i="4" s="1"/>
  <c r="CI168" i="4" a="1"/>
  <c r="CI168" i="4" s="1"/>
  <c r="CI203" i="4" a="1"/>
  <c r="CI203" i="4" s="1"/>
  <c r="CF191" i="4"/>
  <c r="CI189" i="4" a="1"/>
  <c r="CI189" i="4" s="1"/>
  <c r="CH182" i="4" a="1"/>
  <c r="CH182" i="4" s="1"/>
  <c r="CF181" i="4"/>
  <c r="CH180" i="4" a="1"/>
  <c r="CH180" i="4" s="1"/>
  <c r="CI179" i="4" a="1"/>
  <c r="CI179" i="4" s="1"/>
  <c r="CF177" i="4"/>
  <c r="CH176" i="4" a="1"/>
  <c r="CH176" i="4" s="1"/>
  <c r="CI175" i="4" a="1"/>
  <c r="CI175" i="4" s="1"/>
  <c r="CH172" i="4" a="1"/>
  <c r="CH172" i="4" s="1"/>
  <c r="CF166" i="4"/>
  <c r="CH165" i="4" a="1"/>
  <c r="CH165" i="4" s="1"/>
  <c r="CI164" i="4" a="1"/>
  <c r="CI164" i="4" s="1"/>
  <c r="CF162" i="4"/>
  <c r="CH161" i="4" a="1"/>
  <c r="CH161" i="4" s="1"/>
  <c r="CI160" i="4" a="1"/>
  <c r="CI160" i="4" s="1"/>
  <c r="CF158" i="4"/>
  <c r="CH157" i="4" a="1"/>
  <c r="CH157" i="4" s="1"/>
  <c r="CI156" i="4" a="1"/>
  <c r="CI156" i="4" s="1"/>
  <c r="CF154" i="4"/>
  <c r="CH168" i="4" a="1"/>
  <c r="CH168" i="4" s="1"/>
  <c r="CI167" i="4" a="1"/>
  <c r="CI167" i="4" s="1"/>
  <c r="CF165" i="4"/>
  <c r="CH164" i="4" a="1"/>
  <c r="CH164" i="4" s="1"/>
  <c r="CI163" i="4" a="1"/>
  <c r="CI163" i="4" s="1"/>
  <c r="CF161" i="4"/>
  <c r="CH160" i="4" a="1"/>
  <c r="CH160" i="4" s="1"/>
  <c r="CI159" i="4" a="1"/>
  <c r="CI159" i="4" s="1"/>
  <c r="CF157" i="4"/>
  <c r="CH156" i="4" a="1"/>
  <c r="CH156" i="4" s="1"/>
  <c r="CI155" i="4" a="1"/>
  <c r="CI155" i="4" s="1"/>
  <c r="CF153" i="4"/>
  <c r="CF173" i="4"/>
  <c r="CI171" i="4" a="1"/>
  <c r="CI171" i="4" s="1"/>
  <c r="CH167" i="4" a="1"/>
  <c r="CH167" i="4" s="1"/>
  <c r="CI166" i="4" a="1"/>
  <c r="CI166" i="4" s="1"/>
  <c r="CF164" i="4"/>
  <c r="CH163" i="4" a="1"/>
  <c r="CH163" i="4" s="1"/>
  <c r="CI162" i="4" a="1"/>
  <c r="CI162" i="4" s="1"/>
  <c r="CF160" i="4"/>
  <c r="CH159" i="4" a="1"/>
  <c r="CH159" i="4" s="1"/>
  <c r="CI158" i="4" a="1"/>
  <c r="CI158" i="4" s="1"/>
  <c r="CF156" i="4"/>
  <c r="CH155" i="4" a="1"/>
  <c r="CH155" i="4" s="1"/>
  <c r="CI154" i="4" a="1"/>
  <c r="CI154" i="4" s="1"/>
  <c r="CF152" i="4"/>
  <c r="CF169" i="4"/>
  <c r="CF167" i="4"/>
  <c r="CH166" i="4" a="1"/>
  <c r="CH166" i="4" s="1"/>
  <c r="CI165" i="4" a="1"/>
  <c r="CI165" i="4" s="1"/>
  <c r="CF163" i="4"/>
  <c r="CH162" i="4" a="1"/>
  <c r="CH162" i="4" s="1"/>
  <c r="CI161" i="4" a="1"/>
  <c r="CI161" i="4" s="1"/>
  <c r="CF159" i="4"/>
  <c r="CH158" i="4" a="1"/>
  <c r="CH158" i="4" s="1"/>
  <c r="CI157" i="4" a="1"/>
  <c r="CI157" i="4" s="1"/>
  <c r="CF155" i="4"/>
  <c r="CH154" i="4" a="1"/>
  <c r="CH154" i="4" s="1"/>
  <c r="CI153" i="4" a="1"/>
  <c r="CI153" i="4" s="1"/>
  <c r="CH152" i="4" a="1"/>
  <c r="CH152" i="4" s="1"/>
  <c r="CH151" i="4" a="1"/>
  <c r="CH151" i="4" s="1"/>
  <c r="CI150" i="4" a="1"/>
  <c r="CI150" i="4" s="1"/>
  <c r="CF148" i="4"/>
  <c r="CH147" i="4" a="1"/>
  <c r="CH147" i="4" s="1"/>
  <c r="CI146" i="4" a="1"/>
  <c r="CI146" i="4" s="1"/>
  <c r="CF144" i="4"/>
  <c r="CH143" i="4" a="1"/>
  <c r="CH143" i="4" s="1"/>
  <c r="CI142" i="4" a="1"/>
  <c r="CI142" i="4" s="1"/>
  <c r="CF140" i="4"/>
  <c r="CH139" i="4" a="1"/>
  <c r="CH139" i="4" s="1"/>
  <c r="CI138" i="4" a="1"/>
  <c r="CI138" i="4" s="1"/>
  <c r="CF136" i="4"/>
  <c r="CH135" i="4" a="1"/>
  <c r="CH135" i="4" s="1"/>
  <c r="CI134" i="4" a="1"/>
  <c r="CI134" i="4" s="1"/>
  <c r="CF132" i="4"/>
  <c r="CH131" i="4" a="1"/>
  <c r="CH131" i="4" s="1"/>
  <c r="CI130" i="4" a="1"/>
  <c r="CI130" i="4" s="1"/>
  <c r="CF128" i="4"/>
  <c r="CH127" i="4" a="1"/>
  <c r="CH127" i="4" s="1"/>
  <c r="CI126" i="4" a="1"/>
  <c r="CI126" i="4" s="1"/>
  <c r="CF124" i="4"/>
  <c r="CH123" i="4" a="1"/>
  <c r="CH123" i="4" s="1"/>
  <c r="CI122" i="4" a="1"/>
  <c r="CI122" i="4" s="1"/>
  <c r="CF120" i="4"/>
  <c r="CH119" i="4" a="1"/>
  <c r="CH119" i="4" s="1"/>
  <c r="CI118" i="4" a="1"/>
  <c r="CI118" i="4" s="1"/>
  <c r="CF151" i="4"/>
  <c r="CH150" i="4" a="1"/>
  <c r="CH150" i="4" s="1"/>
  <c r="CI149" i="4" a="1"/>
  <c r="CI149" i="4" s="1"/>
  <c r="CF147" i="4"/>
  <c r="CH146" i="4" a="1"/>
  <c r="CH146" i="4" s="1"/>
  <c r="CI145" i="4" a="1"/>
  <c r="CI145" i="4" s="1"/>
  <c r="CF143" i="4"/>
  <c r="CH142" i="4" a="1"/>
  <c r="CH142" i="4" s="1"/>
  <c r="CI141" i="4" a="1"/>
  <c r="CI141" i="4" s="1"/>
  <c r="CF139" i="4"/>
  <c r="CH138" i="4" a="1"/>
  <c r="CH138" i="4" s="1"/>
  <c r="CI137" i="4" a="1"/>
  <c r="CI137" i="4" s="1"/>
  <c r="CF135" i="4"/>
  <c r="CH134" i="4" a="1"/>
  <c r="CH134" i="4" s="1"/>
  <c r="CI133" i="4" a="1"/>
  <c r="CI133" i="4" s="1"/>
  <c r="CF131" i="4"/>
  <c r="CH130" i="4" a="1"/>
  <c r="CH130" i="4" s="1"/>
  <c r="CI129" i="4" a="1"/>
  <c r="CI129" i="4" s="1"/>
  <c r="CF127" i="4"/>
  <c r="CH126" i="4" a="1"/>
  <c r="CH126" i="4" s="1"/>
  <c r="CI125" i="4" a="1"/>
  <c r="CI125" i="4" s="1"/>
  <c r="CF123" i="4"/>
  <c r="CH122" i="4" a="1"/>
  <c r="CH122" i="4" s="1"/>
  <c r="CI121" i="4" a="1"/>
  <c r="CI121" i="4" s="1"/>
  <c r="CF119" i="4"/>
  <c r="CH118" i="4" a="1"/>
  <c r="CH118" i="4" s="1"/>
  <c r="CI117" i="4" a="1"/>
  <c r="CI117" i="4" s="1"/>
  <c r="CF150" i="4"/>
  <c r="CH149" i="4" a="1"/>
  <c r="CH149" i="4" s="1"/>
  <c r="CI148" i="4" a="1"/>
  <c r="CI148" i="4" s="1"/>
  <c r="CF146" i="4"/>
  <c r="CH145" i="4" a="1"/>
  <c r="CH145" i="4" s="1"/>
  <c r="CI144" i="4" a="1"/>
  <c r="CI144" i="4" s="1"/>
  <c r="CF142" i="4"/>
  <c r="CH141" i="4" a="1"/>
  <c r="CH141" i="4" s="1"/>
  <c r="CI140" i="4" a="1"/>
  <c r="CI140" i="4" s="1"/>
  <c r="CF138" i="4"/>
  <c r="CH137" i="4" a="1"/>
  <c r="CH137" i="4" s="1"/>
  <c r="CI136" i="4" a="1"/>
  <c r="CI136" i="4" s="1"/>
  <c r="CF134" i="4"/>
  <c r="CH133" i="4" a="1"/>
  <c r="CH133" i="4" s="1"/>
  <c r="CI132" i="4" a="1"/>
  <c r="CI132" i="4" s="1"/>
  <c r="CF130" i="4"/>
  <c r="CH129" i="4" a="1"/>
  <c r="CH129" i="4" s="1"/>
  <c r="CI128" i="4" a="1"/>
  <c r="CI128" i="4" s="1"/>
  <c r="CF126" i="4"/>
  <c r="CH125" i="4" a="1"/>
  <c r="CH125" i="4" s="1"/>
  <c r="CI124" i="4" a="1"/>
  <c r="CI124" i="4" s="1"/>
  <c r="CF122" i="4"/>
  <c r="CH121" i="4" a="1"/>
  <c r="CH121" i="4" s="1"/>
  <c r="CI120" i="4" a="1"/>
  <c r="CI120" i="4" s="1"/>
  <c r="CH153" i="4" a="1"/>
  <c r="CH153" i="4" s="1"/>
  <c r="CI152" i="4" a="1"/>
  <c r="CI152" i="4" s="1"/>
  <c r="CI151" i="4" a="1"/>
  <c r="CI151" i="4" s="1"/>
  <c r="CF149" i="4"/>
  <c r="CH148" i="4" a="1"/>
  <c r="CH148" i="4" s="1"/>
  <c r="CI147" i="4" a="1"/>
  <c r="CI147" i="4" s="1"/>
  <c r="CF145" i="4"/>
  <c r="CH144" i="4" a="1"/>
  <c r="CH144" i="4" s="1"/>
  <c r="CI143" i="4" a="1"/>
  <c r="CI143" i="4" s="1"/>
  <c r="CF141" i="4"/>
  <c r="CH140" i="4" a="1"/>
  <c r="CH140" i="4" s="1"/>
  <c r="CI139" i="4" a="1"/>
  <c r="CI139" i="4" s="1"/>
  <c r="CF137" i="4"/>
  <c r="CH136" i="4" a="1"/>
  <c r="CH136" i="4" s="1"/>
  <c r="CI135" i="4" a="1"/>
  <c r="CI135" i="4" s="1"/>
  <c r="CF129" i="4"/>
  <c r="CI127" i="4" a="1"/>
  <c r="CI127" i="4" s="1"/>
  <c r="CH120" i="4" a="1"/>
  <c r="CH120" i="4" s="1"/>
  <c r="CF117" i="4"/>
  <c r="CF116" i="4"/>
  <c r="CH115" i="4" a="1"/>
  <c r="CH115" i="4" s="1"/>
  <c r="CI114" i="4" a="1"/>
  <c r="CI114" i="4" s="1"/>
  <c r="CF112" i="4"/>
  <c r="CH111" i="4" a="1"/>
  <c r="CH111" i="4" s="1"/>
  <c r="CI110" i="4" a="1"/>
  <c r="CI110" i="4" s="1"/>
  <c r="CF108" i="4"/>
  <c r="CH107" i="4" a="1"/>
  <c r="CH107" i="4" s="1"/>
  <c r="CI106" i="4" a="1"/>
  <c r="CI106" i="4" s="1"/>
  <c r="CF104" i="4"/>
  <c r="CH103" i="4" a="1"/>
  <c r="CH103" i="4" s="1"/>
  <c r="CI102" i="4" a="1"/>
  <c r="CI102" i="4" s="1"/>
  <c r="CF100" i="4"/>
  <c r="CH99" i="4" a="1"/>
  <c r="CH99" i="4" s="1"/>
  <c r="CI98" i="4" a="1"/>
  <c r="CI98" i="4" s="1"/>
  <c r="CF96" i="4"/>
  <c r="CH95" i="4" a="1"/>
  <c r="CH95" i="4" s="1"/>
  <c r="CI94" i="4" a="1"/>
  <c r="CI94" i="4" s="1"/>
  <c r="CF92" i="4"/>
  <c r="CH91" i="4" a="1"/>
  <c r="CH91" i="4" s="1"/>
  <c r="CI90" i="4" a="1"/>
  <c r="CI90" i="4" s="1"/>
  <c r="CF88" i="4"/>
  <c r="CH87" i="4" a="1"/>
  <c r="CH87" i="4" s="1"/>
  <c r="CI86" i="4" a="1"/>
  <c r="CI86" i="4" s="1"/>
  <c r="CH132" i="4" a="1"/>
  <c r="CH132" i="4" s="1"/>
  <c r="CF125" i="4"/>
  <c r="CI123" i="4" a="1"/>
  <c r="CI123" i="4" s="1"/>
  <c r="CF115" i="4"/>
  <c r="CH114" i="4" a="1"/>
  <c r="CH114" i="4" s="1"/>
  <c r="CI113" i="4" a="1"/>
  <c r="CI113" i="4" s="1"/>
  <c r="CF111" i="4"/>
  <c r="CH110" i="4" a="1"/>
  <c r="CH110" i="4" s="1"/>
  <c r="CI109" i="4" a="1"/>
  <c r="CI109" i="4" s="1"/>
  <c r="CF107" i="4"/>
  <c r="CH106" i="4" a="1"/>
  <c r="CH106" i="4" s="1"/>
  <c r="CI105" i="4" a="1"/>
  <c r="CI105" i="4" s="1"/>
  <c r="CF103" i="4"/>
  <c r="CH102" i="4" a="1"/>
  <c r="CH102" i="4" s="1"/>
  <c r="CI101" i="4" a="1"/>
  <c r="CI101" i="4" s="1"/>
  <c r="CF99" i="4"/>
  <c r="CH98" i="4" a="1"/>
  <c r="CH98" i="4" s="1"/>
  <c r="CI97" i="4" a="1"/>
  <c r="CI97" i="4" s="1"/>
  <c r="CF95" i="4"/>
  <c r="CH94" i="4" a="1"/>
  <c r="CH94" i="4" s="1"/>
  <c r="CI93" i="4" a="1"/>
  <c r="CI93" i="4" s="1"/>
  <c r="CF91" i="4"/>
  <c r="CH90" i="4" a="1"/>
  <c r="CH90" i="4" s="1"/>
  <c r="CH128" i="4" a="1"/>
  <c r="CH128" i="4" s="1"/>
  <c r="CF121" i="4"/>
  <c r="CI119" i="4" a="1"/>
  <c r="CI119" i="4" s="1"/>
  <c r="CI116" i="4" a="1"/>
  <c r="CI116" i="4" s="1"/>
  <c r="CF114" i="4"/>
  <c r="CH113" i="4" a="1"/>
  <c r="CH113" i="4" s="1"/>
  <c r="CI112" i="4" a="1"/>
  <c r="CI112" i="4" s="1"/>
  <c r="CF110" i="4"/>
  <c r="CH109" i="4" a="1"/>
  <c r="CH109" i="4" s="1"/>
  <c r="CI108" i="4" a="1"/>
  <c r="CI108" i="4" s="1"/>
  <c r="CF106" i="4"/>
  <c r="CH105" i="4" a="1"/>
  <c r="CH105" i="4" s="1"/>
  <c r="CI104" i="4" a="1"/>
  <c r="CI104" i="4" s="1"/>
  <c r="CF102" i="4"/>
  <c r="CH101" i="4" a="1"/>
  <c r="CH101" i="4" s="1"/>
  <c r="CI100" i="4" a="1"/>
  <c r="CI100" i="4" s="1"/>
  <c r="CF98" i="4"/>
  <c r="CH97" i="4" a="1"/>
  <c r="CH97" i="4" s="1"/>
  <c r="CI96" i="4" a="1"/>
  <c r="CI96" i="4" s="1"/>
  <c r="CF94" i="4"/>
  <c r="CH93" i="4" a="1"/>
  <c r="CH93" i="4" s="1"/>
  <c r="CI92" i="4" a="1"/>
  <c r="CI92" i="4" s="1"/>
  <c r="CF90" i="4"/>
  <c r="CH89" i="4" a="1"/>
  <c r="CH89" i="4" s="1"/>
  <c r="CI88" i="4" a="1"/>
  <c r="CI88" i="4" s="1"/>
  <c r="CF86" i="4"/>
  <c r="CF133" i="4"/>
  <c r="CH117" i="4" a="1"/>
  <c r="CH117" i="4" s="1"/>
  <c r="CH112" i="4" a="1"/>
  <c r="CH112" i="4" s="1"/>
  <c r="CF105" i="4"/>
  <c r="CI103" i="4" a="1"/>
  <c r="CI103" i="4" s="1"/>
  <c r="CH96" i="4" a="1"/>
  <c r="CH96" i="4" s="1"/>
  <c r="CF89" i="4"/>
  <c r="CH88" i="4" a="1"/>
  <c r="CH88" i="4" s="1"/>
  <c r="CI87" i="4" a="1"/>
  <c r="CI87" i="4" s="1"/>
  <c r="CI85" i="4" a="1"/>
  <c r="CI85" i="4" s="1"/>
  <c r="CF83" i="4"/>
  <c r="CH82" i="4" a="1"/>
  <c r="CH82" i="4" s="1"/>
  <c r="CI81" i="4" a="1"/>
  <c r="CI81" i="4" s="1"/>
  <c r="CF79" i="4"/>
  <c r="CH78" i="4" a="1"/>
  <c r="CH78" i="4" s="1"/>
  <c r="CI77" i="4" a="1"/>
  <c r="CI77" i="4" s="1"/>
  <c r="CF75" i="4"/>
  <c r="CH74" i="4" a="1"/>
  <c r="CH74" i="4" s="1"/>
  <c r="CI73" i="4" a="1"/>
  <c r="CI73" i="4" s="1"/>
  <c r="CF71" i="4"/>
  <c r="CH70" i="4" a="1"/>
  <c r="CH70" i="4" s="1"/>
  <c r="CI69" i="4" a="1"/>
  <c r="CI69" i="4" s="1"/>
  <c r="CF67" i="4"/>
  <c r="CH66" i="4" a="1"/>
  <c r="CH66" i="4" s="1"/>
  <c r="CI65" i="4" a="1"/>
  <c r="CI65" i="4" s="1"/>
  <c r="CF63" i="4"/>
  <c r="CH62" i="4" a="1"/>
  <c r="CH62" i="4" s="1"/>
  <c r="CI61" i="4" a="1"/>
  <c r="CI61" i="4" s="1"/>
  <c r="CF118" i="4"/>
  <c r="CI115" i="4" a="1"/>
  <c r="CI115" i="4" s="1"/>
  <c r="CH108" i="4" a="1"/>
  <c r="CH108" i="4" s="1"/>
  <c r="CF101" i="4"/>
  <c r="CI99" i="4" a="1"/>
  <c r="CI99" i="4" s="1"/>
  <c r="CH92" i="4" a="1"/>
  <c r="CH92" i="4" s="1"/>
  <c r="CF87" i="4"/>
  <c r="CH86" i="4" a="1"/>
  <c r="CH86" i="4" s="1"/>
  <c r="CH85" i="4" a="1"/>
  <c r="CH85" i="4" s="1"/>
  <c r="CI84" i="4" a="1"/>
  <c r="CI84" i="4" s="1"/>
  <c r="CF82" i="4"/>
  <c r="CH81" i="4" a="1"/>
  <c r="CH81" i="4" s="1"/>
  <c r="CI80" i="4" a="1"/>
  <c r="CI80" i="4" s="1"/>
  <c r="CF78" i="4"/>
  <c r="CH77" i="4" a="1"/>
  <c r="CH77" i="4" s="1"/>
  <c r="CI76" i="4" a="1"/>
  <c r="CI76" i="4" s="1"/>
  <c r="CF74" i="4"/>
  <c r="CH73" i="4" a="1"/>
  <c r="CH73" i="4" s="1"/>
  <c r="CI72" i="4" a="1"/>
  <c r="CI72" i="4" s="1"/>
  <c r="CF70" i="4"/>
  <c r="CH69" i="4" a="1"/>
  <c r="CH69" i="4" s="1"/>
  <c r="CI68" i="4" a="1"/>
  <c r="CI68" i="4" s="1"/>
  <c r="CF66" i="4"/>
  <c r="CH65" i="4" a="1"/>
  <c r="CH65" i="4" s="1"/>
  <c r="CI64" i="4" a="1"/>
  <c r="CI64" i="4" s="1"/>
  <c r="CF62" i="4"/>
  <c r="CH61" i="4" a="1"/>
  <c r="CH61" i="4" s="1"/>
  <c r="CH124" i="4" a="1"/>
  <c r="CH124" i="4" s="1"/>
  <c r="CF113" i="4"/>
  <c r="CI111" i="4" a="1"/>
  <c r="CI111" i="4" s="1"/>
  <c r="CH104" i="4" a="1"/>
  <c r="CH104" i="4" s="1"/>
  <c r="CF97" i="4"/>
  <c r="CI95" i="4" a="1"/>
  <c r="CI95" i="4" s="1"/>
  <c r="CF85" i="4"/>
  <c r="CH84" i="4" a="1"/>
  <c r="CH84" i="4" s="1"/>
  <c r="CI83" i="4" a="1"/>
  <c r="CI83" i="4" s="1"/>
  <c r="CF81" i="4"/>
  <c r="CH80" i="4" a="1"/>
  <c r="CH80" i="4" s="1"/>
  <c r="CI79" i="4" a="1"/>
  <c r="CI79" i="4" s="1"/>
  <c r="CF77" i="4"/>
  <c r="CH76" i="4" a="1"/>
  <c r="CH76" i="4" s="1"/>
  <c r="CI75" i="4" a="1"/>
  <c r="CI75" i="4" s="1"/>
  <c r="CF73" i="4"/>
  <c r="CH72" i="4" a="1"/>
  <c r="CH72" i="4" s="1"/>
  <c r="CI71" i="4" a="1"/>
  <c r="CI71" i="4" s="1"/>
  <c r="CF69" i="4"/>
  <c r="CH68" i="4" a="1"/>
  <c r="CH68" i="4" s="1"/>
  <c r="CI67" i="4" a="1"/>
  <c r="CI67" i="4" s="1"/>
  <c r="CF65" i="4"/>
  <c r="CH64" i="4" a="1"/>
  <c r="CH64" i="4" s="1"/>
  <c r="CI131" i="4" a="1"/>
  <c r="CI131" i="4" s="1"/>
  <c r="CH116" i="4" a="1"/>
  <c r="CH116" i="4" s="1"/>
  <c r="CF109" i="4"/>
  <c r="CI107" i="4" a="1"/>
  <c r="CI107" i="4" s="1"/>
  <c r="CH100" i="4" a="1"/>
  <c r="CH100" i="4" s="1"/>
  <c r="CF93" i="4"/>
  <c r="CI91" i="4" a="1"/>
  <c r="CI91" i="4" s="1"/>
  <c r="CI89" i="4" a="1"/>
  <c r="CI89" i="4" s="1"/>
  <c r="CF84" i="4"/>
  <c r="CH83" i="4" a="1"/>
  <c r="CH83" i="4" s="1"/>
  <c r="CI82" i="4" a="1"/>
  <c r="CI82" i="4" s="1"/>
  <c r="CF80" i="4"/>
  <c r="CH79" i="4" a="1"/>
  <c r="CH79" i="4" s="1"/>
  <c r="CI78" i="4" a="1"/>
  <c r="CI78" i="4" s="1"/>
  <c r="CF76" i="4"/>
  <c r="CH75" i="4" a="1"/>
  <c r="CH75" i="4" s="1"/>
  <c r="CI74" i="4" a="1"/>
  <c r="CI74" i="4" s="1"/>
  <c r="CF72" i="4"/>
  <c r="CH71" i="4" a="1"/>
  <c r="CH71" i="4" s="1"/>
  <c r="CI70" i="4" a="1"/>
  <c r="CI70" i="4" s="1"/>
  <c r="CF68" i="4"/>
  <c r="CI66" i="4" a="1"/>
  <c r="CI66" i="4" s="1"/>
  <c r="CF61" i="4"/>
  <c r="CF60" i="4"/>
  <c r="CH59" i="4" a="1"/>
  <c r="CH59" i="4" s="1"/>
  <c r="CI58" i="4" a="1"/>
  <c r="CI58" i="4" s="1"/>
  <c r="CF56" i="4"/>
  <c r="CH55" i="4" a="1"/>
  <c r="CH55" i="4" s="1"/>
  <c r="CI54" i="4" a="1"/>
  <c r="CI54" i="4" s="1"/>
  <c r="CF52" i="4"/>
  <c r="CH51" i="4" a="1"/>
  <c r="CH51" i="4" s="1"/>
  <c r="CI50" i="4" a="1"/>
  <c r="CI50" i="4" s="1"/>
  <c r="CF48" i="4"/>
  <c r="CH47" i="4" a="1"/>
  <c r="CH47" i="4" s="1"/>
  <c r="CI46" i="4" a="1"/>
  <c r="CI46" i="4" s="1"/>
  <c r="CF44" i="4"/>
  <c r="CH43" i="4" a="1"/>
  <c r="CH43" i="4" s="1"/>
  <c r="CI42" i="4" a="1"/>
  <c r="CI42" i="4" s="1"/>
  <c r="CF40" i="4"/>
  <c r="CH39" i="4" a="1"/>
  <c r="CH39" i="4" s="1"/>
  <c r="CI38" i="4" a="1"/>
  <c r="CI38" i="4" s="1"/>
  <c r="CF36" i="4"/>
  <c r="CH35" i="4" a="1"/>
  <c r="CH35" i="4" s="1"/>
  <c r="CI34" i="4" a="1"/>
  <c r="CI34" i="4" s="1"/>
  <c r="CF32" i="4"/>
  <c r="CH31" i="4" a="1"/>
  <c r="CH31" i="4" s="1"/>
  <c r="CI30" i="4" a="1"/>
  <c r="CI30" i="4" s="1"/>
  <c r="CF28" i="4"/>
  <c r="CH27" i="4" a="1"/>
  <c r="CH27" i="4" s="1"/>
  <c r="CI26" i="4" a="1"/>
  <c r="CI26" i="4" s="1"/>
  <c r="CF24" i="4"/>
  <c r="CH23" i="4" a="1"/>
  <c r="CH23" i="4" s="1"/>
  <c r="CI22" i="4" a="1"/>
  <c r="CI22" i="4" s="1"/>
  <c r="CF20" i="4"/>
  <c r="CH19" i="4" a="1"/>
  <c r="CH19" i="4" s="1"/>
  <c r="CI18" i="4" a="1"/>
  <c r="CI18" i="4" s="1"/>
  <c r="CF16" i="4"/>
  <c r="CH15" i="4" a="1"/>
  <c r="CH15" i="4" s="1"/>
  <c r="CI14" i="4" a="1"/>
  <c r="CI14" i="4" s="1"/>
  <c r="CF12" i="4"/>
  <c r="CH11" i="4" a="1"/>
  <c r="CH11" i="4" s="1"/>
  <c r="CI10" i="4" a="1"/>
  <c r="CI10" i="4" s="1"/>
  <c r="CF64" i="4"/>
  <c r="CF59" i="4"/>
  <c r="CH58" i="4" a="1"/>
  <c r="CH58" i="4" s="1"/>
  <c r="CI57" i="4" a="1"/>
  <c r="CI57" i="4" s="1"/>
  <c r="CF55" i="4"/>
  <c r="CH54" i="4" a="1"/>
  <c r="CH54" i="4" s="1"/>
  <c r="CI53" i="4" a="1"/>
  <c r="CI53" i="4" s="1"/>
  <c r="CF51" i="4"/>
  <c r="CH50" i="4" a="1"/>
  <c r="CH50" i="4" s="1"/>
  <c r="CI49" i="4" a="1"/>
  <c r="CI49" i="4" s="1"/>
  <c r="CF47" i="4"/>
  <c r="CH46" i="4" a="1"/>
  <c r="CH46" i="4" s="1"/>
  <c r="CI45" i="4" a="1"/>
  <c r="CI45" i="4" s="1"/>
  <c r="CF43" i="4"/>
  <c r="CH42" i="4" a="1"/>
  <c r="CH42" i="4" s="1"/>
  <c r="CI41" i="4" a="1"/>
  <c r="CI41" i="4" s="1"/>
  <c r="CF39" i="4"/>
  <c r="CH38" i="4" a="1"/>
  <c r="CH38" i="4" s="1"/>
  <c r="CI37" i="4" a="1"/>
  <c r="CI37" i="4" s="1"/>
  <c r="CF35" i="4"/>
  <c r="CH34" i="4" a="1"/>
  <c r="CH34" i="4" s="1"/>
  <c r="CI33" i="4" a="1"/>
  <c r="CI33" i="4" s="1"/>
  <c r="CF31" i="4"/>
  <c r="CH30" i="4" a="1"/>
  <c r="CH30" i="4" s="1"/>
  <c r="CI29" i="4" a="1"/>
  <c r="CI29" i="4" s="1"/>
  <c r="CF27" i="4"/>
  <c r="CH26" i="4" a="1"/>
  <c r="CH26" i="4" s="1"/>
  <c r="CI25" i="4" a="1"/>
  <c r="CI25" i="4" s="1"/>
  <c r="CF23" i="4"/>
  <c r="CH22" i="4" a="1"/>
  <c r="CH22" i="4" s="1"/>
  <c r="CI21" i="4" a="1"/>
  <c r="CI21" i="4" s="1"/>
  <c r="CF19" i="4"/>
  <c r="CH18" i="4" a="1"/>
  <c r="CH18" i="4" s="1"/>
  <c r="CI17" i="4" a="1"/>
  <c r="CI17" i="4" s="1"/>
  <c r="CF15" i="4"/>
  <c r="CH14" i="4" a="1"/>
  <c r="CH14" i="4" s="1"/>
  <c r="CI13" i="4" a="1"/>
  <c r="CI13" i="4" s="1"/>
  <c r="CF11" i="4"/>
  <c r="CH10" i="4" a="1"/>
  <c r="CH10" i="4" s="1"/>
  <c r="CI9" i="4" a="1"/>
  <c r="CI9" i="4" s="1"/>
  <c r="CF49" i="4"/>
  <c r="CH48" i="4" a="1"/>
  <c r="CH48" i="4" s="1"/>
  <c r="CI47" i="4" a="1"/>
  <c r="CI47" i="4" s="1"/>
  <c r="CH40" i="4" a="1"/>
  <c r="CH40" i="4" s="1"/>
  <c r="CH67" i="4" a="1"/>
  <c r="CH67" i="4" s="1"/>
  <c r="CI63" i="4" a="1"/>
  <c r="CI63" i="4" s="1"/>
  <c r="CI60" i="4" a="1"/>
  <c r="CI60" i="4" s="1"/>
  <c r="CF58" i="4"/>
  <c r="CH57" i="4" a="1"/>
  <c r="CH57" i="4" s="1"/>
  <c r="CI56" i="4" a="1"/>
  <c r="CI56" i="4" s="1"/>
  <c r="CF54" i="4"/>
  <c r="CH53" i="4" a="1"/>
  <c r="CH53" i="4" s="1"/>
  <c r="CI52" i="4" a="1"/>
  <c r="CI52" i="4" s="1"/>
  <c r="CF50" i="4"/>
  <c r="CH49" i="4" a="1"/>
  <c r="CH49" i="4" s="1"/>
  <c r="CI48" i="4" a="1"/>
  <c r="CI48" i="4" s="1"/>
  <c r="CF46" i="4"/>
  <c r="CH45" i="4" a="1"/>
  <c r="CH45" i="4" s="1"/>
  <c r="CI44" i="4" a="1"/>
  <c r="CI44" i="4" s="1"/>
  <c r="CF42" i="4"/>
  <c r="CH41" i="4" a="1"/>
  <c r="CH41" i="4" s="1"/>
  <c r="CI40" i="4" a="1"/>
  <c r="CI40" i="4" s="1"/>
  <c r="CF38" i="4"/>
  <c r="CH37" i="4" a="1"/>
  <c r="CH37" i="4" s="1"/>
  <c r="CI36" i="4" a="1"/>
  <c r="CI36" i="4" s="1"/>
  <c r="CF34" i="4"/>
  <c r="CH33" i="4" a="1"/>
  <c r="CH33" i="4" s="1"/>
  <c r="CI32" i="4" a="1"/>
  <c r="CI32" i="4" s="1"/>
  <c r="CF30" i="4"/>
  <c r="CH29" i="4" a="1"/>
  <c r="CH29" i="4" s="1"/>
  <c r="CI28" i="4" a="1"/>
  <c r="CI28" i="4" s="1"/>
  <c r="CF26" i="4"/>
  <c r="CH25" i="4" a="1"/>
  <c r="CH25" i="4" s="1"/>
  <c r="CI24" i="4" a="1"/>
  <c r="CI24" i="4" s="1"/>
  <c r="CF22" i="4"/>
  <c r="CH21" i="4" a="1"/>
  <c r="CH21" i="4" s="1"/>
  <c r="CI20" i="4" a="1"/>
  <c r="CI20" i="4" s="1"/>
  <c r="CF18" i="4"/>
  <c r="CH17" i="4" a="1"/>
  <c r="CH17" i="4" s="1"/>
  <c r="CI16" i="4" a="1"/>
  <c r="CI16" i="4" s="1"/>
  <c r="CF14" i="4"/>
  <c r="CH13" i="4" a="1"/>
  <c r="CH13" i="4" s="1"/>
  <c r="CI12" i="4" a="1"/>
  <c r="CI12" i="4" s="1"/>
  <c r="CF10" i="4"/>
  <c r="CH9" i="4" a="1"/>
  <c r="CH9" i="4" s="1"/>
  <c r="CH56" i="4" a="1"/>
  <c r="CH56" i="4" s="1"/>
  <c r="CI55" i="4" a="1"/>
  <c r="CI55" i="4" s="1"/>
  <c r="CF53" i="4"/>
  <c r="CH52" i="4" a="1"/>
  <c r="CH52" i="4" s="1"/>
  <c r="CF45" i="4"/>
  <c r="CH44" i="4" a="1"/>
  <c r="CH44" i="4" s="1"/>
  <c r="CI43" i="4" a="1"/>
  <c r="CI43" i="4" s="1"/>
  <c r="CI39" i="4" a="1"/>
  <c r="CI39" i="4" s="1"/>
  <c r="CF37" i="4"/>
  <c r="CH63" i="4" a="1"/>
  <c r="CH63" i="4" s="1"/>
  <c r="CI62" i="4" a="1"/>
  <c r="CI62" i="4" s="1"/>
  <c r="CH60" i="4" a="1"/>
  <c r="CH60" i="4" s="1"/>
  <c r="CI59" i="4" a="1"/>
  <c r="CI59" i="4" s="1"/>
  <c r="CF57" i="4"/>
  <c r="CI51" i="4" a="1"/>
  <c r="CI51" i="4" s="1"/>
  <c r="CF41" i="4"/>
  <c r="CI35" i="4" a="1"/>
  <c r="CI35" i="4" s="1"/>
  <c r="CH28" i="4" a="1"/>
  <c r="CH28" i="4" s="1"/>
  <c r="CF21" i="4"/>
  <c r="CI19" i="4" a="1"/>
  <c r="CI19" i="4" s="1"/>
  <c r="CH12" i="4" a="1"/>
  <c r="CH12" i="4" s="1"/>
  <c r="CF33" i="4"/>
  <c r="CI31" i="4" a="1"/>
  <c r="CI31" i="4" s="1"/>
  <c r="CH24" i="4" a="1"/>
  <c r="CH24" i="4" s="1"/>
  <c r="CF17" i="4"/>
  <c r="CI15" i="4" a="1"/>
  <c r="CI15" i="4" s="1"/>
  <c r="CH36" i="4" a="1"/>
  <c r="CH36" i="4" s="1"/>
  <c r="CF29" i="4"/>
  <c r="CI27" i="4" a="1"/>
  <c r="CI27" i="4" s="1"/>
  <c r="CH20" i="4" a="1"/>
  <c r="CH20" i="4" s="1"/>
  <c r="CF13" i="4"/>
  <c r="CI11" i="4" a="1"/>
  <c r="CI11" i="4" s="1"/>
  <c r="CH32" i="4" a="1"/>
  <c r="CH32" i="4" s="1"/>
  <c r="CF25" i="4"/>
  <c r="CI23" i="4" a="1"/>
  <c r="CI23" i="4" s="1"/>
  <c r="CH16" i="4" a="1"/>
  <c r="CH16" i="4" s="1"/>
  <c r="CF9" i="4"/>
  <c r="CC15" i="4"/>
  <c r="CC31" i="4"/>
  <c r="CC47" i="4"/>
  <c r="CC62" i="4"/>
  <c r="CC99" i="4"/>
  <c r="CC115" i="4"/>
  <c r="CC127" i="4"/>
  <c r="CC143" i="4"/>
  <c r="CC179" i="4"/>
  <c r="CC193" i="4"/>
  <c r="CC234" i="4"/>
  <c r="CC239" i="4"/>
  <c r="CC11" i="4"/>
  <c r="CC27" i="4"/>
  <c r="CC43" i="4"/>
  <c r="CC59" i="4"/>
  <c r="CC74" i="4"/>
  <c r="CC95" i="4"/>
  <c r="CC111" i="4"/>
  <c r="CC123" i="4"/>
  <c r="CC139" i="4"/>
  <c r="CC157" i="4"/>
  <c r="CC175" i="4"/>
  <c r="CC196" i="4"/>
  <c r="CC207" i="4"/>
  <c r="CC218" i="4"/>
  <c r="CC230" i="4"/>
  <c r="CC240" i="4"/>
  <c r="CC254" i="4"/>
  <c r="BX7" i="4"/>
  <c r="BX6" i="4"/>
  <c r="CC53" i="4"/>
  <c r="CC56" i="4"/>
  <c r="CC22" i="4"/>
  <c r="CC38" i="4"/>
  <c r="CC54" i="4"/>
  <c r="CC23" i="4"/>
  <c r="CC39" i="4"/>
  <c r="CC55" i="4"/>
  <c r="CC71" i="4"/>
  <c r="CC73" i="4"/>
  <c r="CC112" i="4"/>
  <c r="CC70" i="4"/>
  <c r="CC93" i="4"/>
  <c r="CC109" i="4"/>
  <c r="CC94" i="4"/>
  <c r="CC110" i="4"/>
  <c r="CC91" i="4"/>
  <c r="CC107" i="4"/>
  <c r="CC133" i="4"/>
  <c r="CC149" i="4"/>
  <c r="CC118" i="4"/>
  <c r="CC134" i="4"/>
  <c r="CC150" i="4"/>
  <c r="CC119" i="4"/>
  <c r="CC135" i="4"/>
  <c r="CC151" i="4"/>
  <c r="CC180" i="4"/>
  <c r="CC174" i="4"/>
  <c r="CC171" i="4"/>
  <c r="CC182" i="4"/>
  <c r="CC183" i="4"/>
  <c r="CC185" i="4"/>
  <c r="CC209" i="4"/>
  <c r="CC203" i="4"/>
  <c r="CC217" i="4"/>
  <c r="CC214" i="4"/>
  <c r="CC226" i="4"/>
  <c r="CC223" i="4"/>
  <c r="CC224" i="4"/>
  <c r="CC235" i="4"/>
  <c r="CC232" i="4"/>
  <c r="CC229" i="4"/>
  <c r="CC237" i="4"/>
  <c r="CC20" i="4"/>
  <c r="CC40" i="4"/>
  <c r="CC21" i="4"/>
  <c r="CC37" i="4"/>
  <c r="CC48" i="4"/>
  <c r="CC17" i="4"/>
  <c r="CC33" i="4"/>
  <c r="CC49" i="4"/>
  <c r="CC44" i="4"/>
  <c r="CC52" i="4"/>
  <c r="CC67" i="4"/>
  <c r="CC19" i="4"/>
  <c r="CC35" i="4"/>
  <c r="CC51" i="4"/>
  <c r="CC83" i="4"/>
  <c r="CC92" i="4"/>
  <c r="CC69" i="4"/>
  <c r="CC85" i="4"/>
  <c r="CC96" i="4"/>
  <c r="CC66" i="4"/>
  <c r="CC82" i="4"/>
  <c r="CC89" i="4"/>
  <c r="CC105" i="4"/>
  <c r="CC90" i="4"/>
  <c r="CC106" i="4"/>
  <c r="CC117" i="4"/>
  <c r="CC87" i="4"/>
  <c r="CC103" i="4"/>
  <c r="CC131" i="4"/>
  <c r="CC147" i="4"/>
  <c r="CC153" i="4"/>
  <c r="CC165" i="4"/>
  <c r="CC176" i="4"/>
  <c r="CC177" i="4"/>
  <c r="CC170" i="4"/>
  <c r="CC208" i="4"/>
  <c r="CC205" i="4"/>
  <c r="CC206" i="4"/>
  <c r="CC199" i="4"/>
  <c r="CC216" i="4"/>
  <c r="CC213" i="4"/>
  <c r="CC210" i="4"/>
  <c r="CC225" i="4"/>
  <c r="CC222" i="4"/>
  <c r="CC219" i="4"/>
  <c r="CC220" i="4"/>
  <c r="CC231" i="4"/>
  <c r="CC243" i="4"/>
  <c r="CC245" i="4"/>
  <c r="CC250" i="4"/>
  <c r="CC251" i="4"/>
  <c r="CC252" i="4"/>
  <c r="CC255" i="4"/>
  <c r="CC253" i="4"/>
  <c r="CC258" i="4"/>
  <c r="W8" i="1"/>
  <c r="W9" i="1"/>
  <c r="X9" i="1" s="1"/>
  <c r="CC4" i="4"/>
  <c r="CJ4" i="4"/>
  <c r="P7" i="7"/>
  <c r="Q7" i="7"/>
  <c r="G170" i="7"/>
  <c r="F163" i="7"/>
  <c r="G180" i="7"/>
  <c r="F173" i="7"/>
  <c r="G178" i="7"/>
  <c r="F171" i="7"/>
  <c r="G172" i="7"/>
  <c r="F165" i="7"/>
  <c r="G174" i="7"/>
  <c r="F167" i="7"/>
  <c r="G176" i="7"/>
  <c r="F169" i="7"/>
  <c r="G168" i="7"/>
  <c r="F161" i="7"/>
  <c r="ACU239" i="1" a="1"/>
  <c r="ACU239" i="1" s="1"/>
  <c r="ACU237" i="1" a="1"/>
  <c r="ACU237" i="1" s="1"/>
  <c r="ACU235" i="1" a="1"/>
  <c r="ACU235" i="1" s="1"/>
  <c r="ACU233" i="1" a="1"/>
  <c r="ACU233" i="1" s="1"/>
  <c r="ACU231" i="1" a="1"/>
  <c r="ACU231" i="1" s="1"/>
  <c r="ACU229" i="1" a="1"/>
  <c r="ACU229" i="1" s="1"/>
  <c r="ACU227" i="1" a="1"/>
  <c r="ACU227" i="1" s="1"/>
  <c r="ACU225" i="1" a="1"/>
  <c r="ACU225" i="1" s="1"/>
  <c r="ACU223" i="1" a="1"/>
  <c r="ACU223" i="1" s="1"/>
  <c r="ACU221" i="1" a="1"/>
  <c r="ACU221" i="1" s="1"/>
  <c r="ACU219" i="1" a="1"/>
  <c r="ACU219" i="1" s="1"/>
  <c r="ACU261" i="1" a="1"/>
  <c r="ACU261" i="1" s="1"/>
  <c r="ACU260" i="1" a="1"/>
  <c r="ACU260" i="1" s="1"/>
  <c r="ACU259" i="1" a="1"/>
  <c r="ACU259" i="1" s="1"/>
  <c r="ACU258" i="1" a="1"/>
  <c r="ACU258" i="1" s="1"/>
  <c r="ACU257" i="1" a="1"/>
  <c r="ACU257" i="1" s="1"/>
  <c r="ACU256" i="1" a="1"/>
  <c r="ACU256" i="1" s="1"/>
  <c r="ACU255" i="1" a="1"/>
  <c r="ACU255" i="1" s="1"/>
  <c r="ACU254" i="1" a="1"/>
  <c r="ACU254" i="1" s="1"/>
  <c r="ACU253" i="1" a="1"/>
  <c r="ACU253" i="1" s="1"/>
  <c r="ACU252" i="1" a="1"/>
  <c r="ACU252" i="1" s="1"/>
  <c r="ACU251" i="1" a="1"/>
  <c r="ACU251" i="1" s="1"/>
  <c r="ACU250" i="1" a="1"/>
  <c r="ACU250" i="1" s="1"/>
  <c r="ACU249" i="1" a="1"/>
  <c r="ACU249" i="1" s="1"/>
  <c r="ACU248" i="1" a="1"/>
  <c r="ACU248" i="1" s="1"/>
  <c r="ACU247" i="1" a="1"/>
  <c r="ACU247" i="1" s="1"/>
  <c r="ACU246" i="1" a="1"/>
  <c r="ACU246" i="1" s="1"/>
  <c r="ACU245" i="1" a="1"/>
  <c r="ACU245" i="1" s="1"/>
  <c r="ACU244" i="1" a="1"/>
  <c r="ACU244" i="1" s="1"/>
  <c r="ACU243" i="1" a="1"/>
  <c r="ACU243" i="1" s="1"/>
  <c r="ACU242" i="1" a="1"/>
  <c r="ACU242" i="1" s="1"/>
  <c r="ACU241" i="1" a="1"/>
  <c r="ACU241" i="1" s="1"/>
  <c r="ACU240" i="1" a="1"/>
  <c r="ACU240" i="1" s="1"/>
  <c r="ACU238" i="1" a="1"/>
  <c r="ACU238" i="1" s="1"/>
  <c r="ACU236" i="1" a="1"/>
  <c r="ACU236" i="1" s="1"/>
  <c r="ACU234" i="1" a="1"/>
  <c r="ACU234" i="1" s="1"/>
  <c r="ACU232" i="1" a="1"/>
  <c r="ACU232" i="1" s="1"/>
  <c r="ACU230" i="1" a="1"/>
  <c r="ACU230" i="1" s="1"/>
  <c r="ACU228" i="1" a="1"/>
  <c r="ACU228" i="1" s="1"/>
  <c r="ACU226" i="1" a="1"/>
  <c r="ACU226" i="1" s="1"/>
  <c r="ACU222" i="1" a="1"/>
  <c r="ACU222" i="1" s="1"/>
  <c r="ACU216" i="1" a="1"/>
  <c r="ACU216" i="1" s="1"/>
  <c r="ACU214" i="1" a="1"/>
  <c r="ACU214" i="1" s="1"/>
  <c r="ACU212" i="1" a="1"/>
  <c r="ACU212" i="1" s="1"/>
  <c r="ACU210" i="1" a="1"/>
  <c r="ACU210" i="1" s="1"/>
  <c r="ACU208" i="1" a="1"/>
  <c r="ACU208" i="1" s="1"/>
  <c r="ACU206" i="1" a="1"/>
  <c r="ACU206" i="1" s="1"/>
  <c r="ACU204" i="1" a="1"/>
  <c r="ACU204" i="1" s="1"/>
  <c r="ACU202" i="1" a="1"/>
  <c r="ACU202" i="1" s="1"/>
  <c r="ACU198" i="1" a="1"/>
  <c r="ACU198" i="1" s="1"/>
  <c r="ACU196" i="1" a="1"/>
  <c r="ACU196" i="1" s="1"/>
  <c r="ACU194" i="1" a="1"/>
  <c r="ACU194" i="1" s="1"/>
  <c r="ACU192" i="1" a="1"/>
  <c r="ACU192" i="1" s="1"/>
  <c r="ACU190" i="1" a="1"/>
  <c r="ACU190" i="1" s="1"/>
  <c r="ACU188" i="1" a="1"/>
  <c r="ACU188" i="1" s="1"/>
  <c r="ACU186" i="1" a="1"/>
  <c r="ACU186" i="1" s="1"/>
  <c r="ACU184" i="1" a="1"/>
  <c r="ACU184" i="1" s="1"/>
  <c r="ACU182" i="1" a="1"/>
  <c r="ACU182" i="1" s="1"/>
  <c r="ACU218" i="1" a="1"/>
  <c r="ACU218" i="1" s="1"/>
  <c r="ACU200" i="1" a="1"/>
  <c r="ACU200" i="1" s="1"/>
  <c r="ACU220" i="1" a="1"/>
  <c r="ACU220" i="1" s="1"/>
  <c r="ACU217" i="1" a="1"/>
  <c r="ACU217" i="1" s="1"/>
  <c r="ACU215" i="1" a="1"/>
  <c r="ACU215" i="1" s="1"/>
  <c r="ACU213" i="1" a="1"/>
  <c r="ACU213" i="1" s="1"/>
  <c r="ACU211" i="1" a="1"/>
  <c r="ACU211" i="1" s="1"/>
  <c r="ACU209" i="1" a="1"/>
  <c r="ACU209" i="1" s="1"/>
  <c r="ACU207" i="1" a="1"/>
  <c r="ACU207" i="1" s="1"/>
  <c r="ACU205" i="1" a="1"/>
  <c r="ACU205" i="1" s="1"/>
  <c r="ACU203" i="1" a="1"/>
  <c r="ACU203" i="1" s="1"/>
  <c r="ACU199" i="1" a="1"/>
  <c r="ACU199" i="1" s="1"/>
  <c r="ACU197" i="1" a="1"/>
  <c r="ACU197" i="1" s="1"/>
  <c r="ACU195" i="1" a="1"/>
  <c r="ACU195" i="1" s="1"/>
  <c r="ACU193" i="1" a="1"/>
  <c r="ACU193" i="1" s="1"/>
  <c r="ACU191" i="1" a="1"/>
  <c r="ACU191" i="1" s="1"/>
  <c r="ACU189" i="1" a="1"/>
  <c r="ACU189" i="1" s="1"/>
  <c r="ACU224" i="1" a="1"/>
  <c r="ACU224" i="1" s="1"/>
  <c r="ACU201" i="1" a="1"/>
  <c r="ACU201" i="1" s="1"/>
  <c r="ACU185" i="1" a="1"/>
  <c r="ACU185" i="1" s="1"/>
  <c r="ACU179" i="1" a="1"/>
  <c r="ACU179" i="1" s="1"/>
  <c r="ACU177" i="1" a="1"/>
  <c r="ACU177" i="1" s="1"/>
  <c r="ACU175" i="1" a="1"/>
  <c r="ACU175" i="1" s="1"/>
  <c r="ACU173" i="1" a="1"/>
  <c r="ACU173" i="1" s="1"/>
  <c r="ACU171" i="1" a="1"/>
  <c r="ACU171" i="1" s="1"/>
  <c r="ACU169" i="1" a="1"/>
  <c r="ACU169" i="1" s="1"/>
  <c r="ACU167" i="1" a="1"/>
  <c r="ACU167" i="1" s="1"/>
  <c r="ACU165" i="1" a="1"/>
  <c r="ACU165" i="1" s="1"/>
  <c r="ACU163" i="1" a="1"/>
  <c r="ACU163" i="1" s="1"/>
  <c r="ACU161" i="1" a="1"/>
  <c r="ACU161" i="1" s="1"/>
  <c r="ACU159" i="1" a="1"/>
  <c r="ACU159" i="1" s="1"/>
  <c r="ACU157" i="1" a="1"/>
  <c r="ACU157" i="1" s="1"/>
  <c r="ACU155" i="1" a="1"/>
  <c r="ACU155" i="1" s="1"/>
  <c r="ACU153" i="1" a="1"/>
  <c r="ACU153" i="1" s="1"/>
  <c r="ACU151" i="1" a="1"/>
  <c r="ACU151" i="1" s="1"/>
  <c r="ACU149" i="1" a="1"/>
  <c r="ACU149" i="1" s="1"/>
  <c r="ACU147" i="1" a="1"/>
  <c r="ACU147" i="1" s="1"/>
  <c r="ACU145" i="1" a="1"/>
  <c r="ACU145" i="1" s="1"/>
  <c r="ACU143" i="1" a="1"/>
  <c r="ACU143" i="1" s="1"/>
  <c r="ACU141" i="1" a="1"/>
  <c r="ACU141" i="1" s="1"/>
  <c r="ACU139" i="1" a="1"/>
  <c r="ACU139" i="1" s="1"/>
  <c r="ACU137" i="1" a="1"/>
  <c r="ACU137" i="1" s="1"/>
  <c r="ACU135" i="1" a="1"/>
  <c r="ACU135" i="1" s="1"/>
  <c r="ACU133" i="1" a="1"/>
  <c r="ACU133" i="1" s="1"/>
  <c r="ACU131" i="1" a="1"/>
  <c r="ACU131" i="1" s="1"/>
  <c r="ACU129" i="1" a="1"/>
  <c r="ACU129" i="1" s="1"/>
  <c r="ACU127" i="1" a="1"/>
  <c r="ACU127" i="1" s="1"/>
  <c r="ACU125" i="1" a="1"/>
  <c r="ACU125" i="1" s="1"/>
  <c r="ACU187" i="1" a="1"/>
  <c r="ACU187" i="1" s="1"/>
  <c r="ACU181" i="1" a="1"/>
  <c r="ACU181" i="1" s="1"/>
  <c r="ACU123" i="1" a="1"/>
  <c r="ACU123" i="1" s="1"/>
  <c r="ACU122" i="1" a="1"/>
  <c r="ACU122" i="1" s="1"/>
  <c r="ACU183" i="1" a="1"/>
  <c r="ACU183" i="1" s="1"/>
  <c r="ACU180" i="1" a="1"/>
  <c r="ACU180" i="1" s="1"/>
  <c r="ACU178" i="1" a="1"/>
  <c r="ACU178" i="1" s="1"/>
  <c r="ACU176" i="1" a="1"/>
  <c r="ACU176" i="1" s="1"/>
  <c r="ACU174" i="1" a="1"/>
  <c r="ACU174" i="1" s="1"/>
  <c r="ACU172" i="1" a="1"/>
  <c r="ACU172" i="1" s="1"/>
  <c r="ACU170" i="1" a="1"/>
  <c r="ACU170" i="1" s="1"/>
  <c r="ACU168" i="1" a="1"/>
  <c r="ACU168" i="1" s="1"/>
  <c r="ACU166" i="1" a="1"/>
  <c r="ACU166" i="1" s="1"/>
  <c r="ACU164" i="1" a="1"/>
  <c r="ACU164" i="1" s="1"/>
  <c r="ACU162" i="1" a="1"/>
  <c r="ACU162" i="1" s="1"/>
  <c r="ACU160" i="1" a="1"/>
  <c r="ACU160" i="1" s="1"/>
  <c r="ACU158" i="1" a="1"/>
  <c r="ACU158" i="1" s="1"/>
  <c r="ACU156" i="1" a="1"/>
  <c r="ACU156" i="1" s="1"/>
  <c r="ACU154" i="1" a="1"/>
  <c r="ACU154" i="1" s="1"/>
  <c r="ACU152" i="1" a="1"/>
  <c r="ACU152" i="1" s="1"/>
  <c r="ACU150" i="1" a="1"/>
  <c r="ACU150" i="1" s="1"/>
  <c r="ACU148" i="1" a="1"/>
  <c r="ACU148" i="1" s="1"/>
  <c r="ACU146" i="1" a="1"/>
  <c r="ACU146" i="1" s="1"/>
  <c r="ACU144" i="1" a="1"/>
  <c r="ACU144" i="1" s="1"/>
  <c r="ACU142" i="1" a="1"/>
  <c r="ACU142" i="1" s="1"/>
  <c r="ACU140" i="1" a="1"/>
  <c r="ACU140" i="1" s="1"/>
  <c r="ACU138" i="1" a="1"/>
  <c r="ACU138" i="1" s="1"/>
  <c r="ACU136" i="1" a="1"/>
  <c r="ACU136" i="1" s="1"/>
  <c r="ACU134" i="1" a="1"/>
  <c r="ACU134" i="1" s="1"/>
  <c r="ACU132" i="1" a="1"/>
  <c r="ACU132" i="1" s="1"/>
  <c r="ACU130" i="1" a="1"/>
  <c r="ACU130" i="1" s="1"/>
  <c r="ACU128" i="1" a="1"/>
  <c r="ACU128" i="1" s="1"/>
  <c r="ACU126" i="1" a="1"/>
  <c r="ACU126" i="1" s="1"/>
  <c r="ACU124" i="1" a="1"/>
  <c r="ACU124" i="1" s="1"/>
  <c r="ACU116" i="1" a="1"/>
  <c r="ACU116" i="1" s="1"/>
  <c r="ACU108" i="1" a="1"/>
  <c r="ACU108" i="1" s="1"/>
  <c r="ACU107" i="1" a="1"/>
  <c r="ACU107" i="1" s="1"/>
  <c r="ACU106" i="1" a="1"/>
  <c r="ACU106" i="1" s="1"/>
  <c r="ACU105" i="1" a="1"/>
  <c r="ACU105" i="1" s="1"/>
  <c r="ACU104" i="1" a="1"/>
  <c r="ACU104" i="1" s="1"/>
  <c r="ACU103" i="1" a="1"/>
  <c r="ACU103" i="1" s="1"/>
  <c r="ACU102" i="1" a="1"/>
  <c r="ACU102" i="1" s="1"/>
  <c r="ACU121" i="1" a="1"/>
  <c r="ACU121" i="1" s="1"/>
  <c r="ACU119" i="1" a="1"/>
  <c r="ACU119" i="1" s="1"/>
  <c r="ACU117" i="1" a="1"/>
  <c r="ACU117" i="1" s="1"/>
  <c r="ACU115" i="1" a="1"/>
  <c r="ACU115" i="1" s="1"/>
  <c r="ACU113" i="1" a="1"/>
  <c r="ACU113" i="1" s="1"/>
  <c r="ACU111" i="1" a="1"/>
  <c r="ACU111" i="1" s="1"/>
  <c r="ACU109" i="1" a="1"/>
  <c r="ACU109" i="1" s="1"/>
  <c r="ACU101" i="1" a="1"/>
  <c r="ACU101" i="1" s="1"/>
  <c r="ACU99" i="1" a="1"/>
  <c r="ACU99" i="1" s="1"/>
  <c r="ACU97" i="1" a="1"/>
  <c r="ACU97" i="1" s="1"/>
  <c r="ACU95" i="1" a="1"/>
  <c r="ACU95" i="1" s="1"/>
  <c r="ACU93" i="1" a="1"/>
  <c r="ACU93" i="1" s="1"/>
  <c r="ACU91" i="1" a="1"/>
  <c r="ACU91" i="1" s="1"/>
  <c r="ACU89" i="1" a="1"/>
  <c r="ACU89" i="1" s="1"/>
  <c r="ACU87" i="1" a="1"/>
  <c r="ACU87" i="1" s="1"/>
  <c r="ACU85" i="1" a="1"/>
  <c r="ACU85" i="1" s="1"/>
  <c r="ACU83" i="1" a="1"/>
  <c r="ACU83" i="1" s="1"/>
  <c r="ACU81" i="1" a="1"/>
  <c r="ACU81" i="1" s="1"/>
  <c r="ACU79" i="1" a="1"/>
  <c r="ACU79" i="1" s="1"/>
  <c r="ACU77" i="1" a="1"/>
  <c r="ACU77" i="1" s="1"/>
  <c r="ACU75" i="1" a="1"/>
  <c r="ACU75" i="1" s="1"/>
  <c r="ACU73" i="1" a="1"/>
  <c r="ACU73" i="1" s="1"/>
  <c r="ACU71" i="1" a="1"/>
  <c r="ACU71" i="1" s="1"/>
  <c r="ACU69" i="1" a="1"/>
  <c r="ACU69" i="1" s="1"/>
  <c r="ACU67" i="1" a="1"/>
  <c r="ACU67" i="1" s="1"/>
  <c r="ACU65" i="1" a="1"/>
  <c r="ACU65" i="1" s="1"/>
  <c r="ACU63" i="1" a="1"/>
  <c r="ACU63" i="1" s="1"/>
  <c r="ACU61" i="1" a="1"/>
  <c r="ACU61" i="1" s="1"/>
  <c r="ACU59" i="1" a="1"/>
  <c r="ACU59" i="1" s="1"/>
  <c r="ACU57" i="1" a="1"/>
  <c r="ACU57" i="1" s="1"/>
  <c r="ACU55" i="1" a="1"/>
  <c r="ACU55" i="1" s="1"/>
  <c r="ACU53" i="1" a="1"/>
  <c r="ACU53" i="1" s="1"/>
  <c r="ACU51" i="1" a="1"/>
  <c r="ACU51" i="1" s="1"/>
  <c r="ACU49" i="1" a="1"/>
  <c r="ACU49" i="1" s="1"/>
  <c r="ACU47" i="1" a="1"/>
  <c r="ACU47" i="1" s="1"/>
  <c r="ACU120" i="1" a="1"/>
  <c r="ACU120" i="1" s="1"/>
  <c r="ACU118" i="1" a="1"/>
  <c r="ACU118" i="1" s="1"/>
  <c r="ACU114" i="1" a="1"/>
  <c r="ACU114" i="1" s="1"/>
  <c r="ACU112" i="1" a="1"/>
  <c r="ACU112" i="1" s="1"/>
  <c r="ACU110" i="1" a="1"/>
  <c r="ACU110" i="1" s="1"/>
  <c r="ACU100" i="1" a="1"/>
  <c r="ACU100" i="1" s="1"/>
  <c r="ACU98" i="1" a="1"/>
  <c r="ACU98" i="1" s="1"/>
  <c r="ACU96" i="1" a="1"/>
  <c r="ACU96" i="1" s="1"/>
  <c r="ACU94" i="1" a="1"/>
  <c r="ACU94" i="1" s="1"/>
  <c r="ACU92" i="1" a="1"/>
  <c r="ACU92" i="1" s="1"/>
  <c r="ACU90" i="1" a="1"/>
  <c r="ACU90" i="1" s="1"/>
  <c r="ACU88" i="1" a="1"/>
  <c r="ACU88" i="1" s="1"/>
  <c r="ACU86" i="1" a="1"/>
  <c r="ACU86" i="1" s="1"/>
  <c r="ACU84" i="1" a="1"/>
  <c r="ACU84" i="1" s="1"/>
  <c r="ACU82" i="1" a="1"/>
  <c r="ACU82" i="1" s="1"/>
  <c r="ACU80" i="1" a="1"/>
  <c r="ACU80" i="1" s="1"/>
  <c r="ACU78" i="1" a="1"/>
  <c r="ACU78" i="1" s="1"/>
  <c r="ACU76" i="1" a="1"/>
  <c r="ACU76" i="1" s="1"/>
  <c r="ACU74" i="1" a="1"/>
  <c r="ACU74" i="1" s="1"/>
  <c r="ACU72" i="1" a="1"/>
  <c r="ACU72" i="1" s="1"/>
  <c r="ACU70" i="1" a="1"/>
  <c r="ACU70" i="1" s="1"/>
  <c r="ACU68" i="1" a="1"/>
  <c r="ACU68" i="1" s="1"/>
  <c r="ACU66" i="1" a="1"/>
  <c r="ACU66" i="1" s="1"/>
  <c r="ACU64" i="1" a="1"/>
  <c r="ACU64" i="1" s="1"/>
  <c r="ACU62" i="1" a="1"/>
  <c r="ACU62" i="1" s="1"/>
  <c r="ACU60" i="1" a="1"/>
  <c r="ACU60" i="1" s="1"/>
  <c r="ACU58" i="1" a="1"/>
  <c r="ACU58" i="1" s="1"/>
  <c r="ACU56" i="1" a="1"/>
  <c r="ACU56" i="1" s="1"/>
  <c r="ACU54" i="1" a="1"/>
  <c r="ACU54" i="1" s="1"/>
  <c r="ACU52" i="1" a="1"/>
  <c r="ACU52" i="1" s="1"/>
  <c r="ACU50" i="1" a="1"/>
  <c r="ACU50" i="1" s="1"/>
  <c r="ACU48" i="1" a="1"/>
  <c r="ACU48" i="1" s="1"/>
  <c r="ACU46" i="1" a="1"/>
  <c r="ACU46" i="1" s="1"/>
  <c r="ACU44" i="1" a="1"/>
  <c r="ACU44" i="1" s="1"/>
  <c r="ACU42" i="1" a="1"/>
  <c r="ACU42" i="1" s="1"/>
  <c r="ACU45" i="1" a="1"/>
  <c r="ACU45" i="1" s="1"/>
  <c r="ACU39" i="1" a="1"/>
  <c r="ACU39" i="1" s="1"/>
  <c r="ACU38" i="1" a="1"/>
  <c r="ACU38" i="1" s="1"/>
  <c r="ACU30" i="1" a="1"/>
  <c r="ACU30" i="1" s="1"/>
  <c r="ACU26" i="1" a="1"/>
  <c r="ACU26" i="1" s="1"/>
  <c r="ACU22" i="1" a="1"/>
  <c r="ACU22" i="1" s="1"/>
  <c r="ACU15" i="1" a="1"/>
  <c r="ACU15" i="1" s="1"/>
  <c r="ACU14" i="1" a="1"/>
  <c r="ACU14" i="1" s="1"/>
  <c r="ACU13" i="1" a="1"/>
  <c r="ACU13" i="1" s="1"/>
  <c r="ACU43" i="1" a="1"/>
  <c r="ACU43" i="1" s="1"/>
  <c r="ACU41" i="1" a="1"/>
  <c r="ACU41" i="1" s="1"/>
  <c r="ACU40" i="1" a="1"/>
  <c r="ACU40" i="1" s="1"/>
  <c r="ACU34" i="1" a="1"/>
  <c r="ACU34" i="1" s="1"/>
  <c r="ACU33" i="1" a="1"/>
  <c r="ACU33" i="1" s="1"/>
  <c r="ACU29" i="1" a="1"/>
  <c r="ACU29" i="1" s="1"/>
  <c r="ACU25" i="1" a="1"/>
  <c r="ACU25" i="1" s="1"/>
  <c r="ACU21" i="1" a="1"/>
  <c r="ACU21" i="1" s="1"/>
  <c r="ACU20" i="1" a="1"/>
  <c r="ACU20" i="1" s="1"/>
  <c r="ACU19" i="1" a="1"/>
  <c r="ACU19" i="1" s="1"/>
  <c r="ACU35" i="1" a="1"/>
  <c r="ACU35" i="1" s="1"/>
  <c r="ACU32" i="1" a="1"/>
  <c r="ACU32" i="1" s="1"/>
  <c r="ACU28" i="1" a="1"/>
  <c r="ACU28" i="1" s="1"/>
  <c r="ACU24" i="1" a="1"/>
  <c r="ACU24" i="1" s="1"/>
  <c r="ACU18" i="1" a="1"/>
  <c r="ACU18" i="1" s="1"/>
  <c r="ACU37" i="1" a="1"/>
  <c r="ACU37" i="1" s="1"/>
  <c r="ACU36" i="1" a="1"/>
  <c r="ACU36" i="1" s="1"/>
  <c r="ACU31" i="1" a="1"/>
  <c r="ACU31" i="1" s="1"/>
  <c r="ACU27" i="1" a="1"/>
  <c r="ACU27" i="1" s="1"/>
  <c r="ACU23" i="1" a="1"/>
  <c r="ACU23" i="1" s="1"/>
  <c r="ACU17" i="1" a="1"/>
  <c r="ACU17" i="1" s="1"/>
  <c r="ACU16" i="1" a="1"/>
  <c r="ACU16" i="1" s="1"/>
  <c r="ACU12" i="1" a="1"/>
  <c r="ACU12" i="1" s="1"/>
  <c r="ACY261" i="1" a="1"/>
  <c r="ACY261" i="1" s="1"/>
  <c r="ACY260" i="1" a="1"/>
  <c r="ACY260" i="1" s="1"/>
  <c r="ACY259" i="1" a="1"/>
  <c r="ACY259" i="1" s="1"/>
  <c r="ACY258" i="1" a="1"/>
  <c r="ACY258" i="1" s="1"/>
  <c r="ACY257" i="1" a="1"/>
  <c r="ACY257" i="1" s="1"/>
  <c r="ACY256" i="1" a="1"/>
  <c r="ACY256" i="1" s="1"/>
  <c r="ACY255" i="1" a="1"/>
  <c r="ACY255" i="1" s="1"/>
  <c r="ACY254" i="1" a="1"/>
  <c r="ACY254" i="1" s="1"/>
  <c r="ACY253" i="1" a="1"/>
  <c r="ACY253" i="1" s="1"/>
  <c r="ACY252" i="1" a="1"/>
  <c r="ACY252" i="1" s="1"/>
  <c r="ACY251" i="1" a="1"/>
  <c r="ACY251" i="1" s="1"/>
  <c r="ACY250" i="1" a="1"/>
  <c r="ACY250" i="1" s="1"/>
  <c r="ACY249" i="1" a="1"/>
  <c r="ACY249" i="1" s="1"/>
  <c r="ACY248" i="1" a="1"/>
  <c r="ACY248" i="1" s="1"/>
  <c r="ACY247" i="1" a="1"/>
  <c r="ACY247" i="1" s="1"/>
  <c r="ACY246" i="1" a="1"/>
  <c r="ACY246" i="1" s="1"/>
  <c r="ACY245" i="1" a="1"/>
  <c r="ACY245" i="1" s="1"/>
  <c r="ACY244" i="1" a="1"/>
  <c r="ACY244" i="1" s="1"/>
  <c r="ACY243" i="1" a="1"/>
  <c r="ACY243" i="1" s="1"/>
  <c r="ACY242" i="1" a="1"/>
  <c r="ACY242" i="1" s="1"/>
  <c r="ACY241" i="1" a="1"/>
  <c r="ACY241" i="1" s="1"/>
  <c r="ACY240" i="1" a="1"/>
  <c r="ACY240" i="1" s="1"/>
  <c r="ACY238" i="1" a="1"/>
  <c r="ACY238" i="1" s="1"/>
  <c r="ACY236" i="1" a="1"/>
  <c r="ACY236" i="1" s="1"/>
  <c r="ACY234" i="1" a="1"/>
  <c r="ACY234" i="1" s="1"/>
  <c r="ACY232" i="1" a="1"/>
  <c r="ACY232" i="1" s="1"/>
  <c r="ACY230" i="1" a="1"/>
  <c r="ACY230" i="1" s="1"/>
  <c r="ACY228" i="1" a="1"/>
  <c r="ACY228" i="1" s="1"/>
  <c r="ACY226" i="1" a="1"/>
  <c r="ACY226" i="1" s="1"/>
  <c r="ACY224" i="1" a="1"/>
  <c r="ACY224" i="1" s="1"/>
  <c r="ACY239" i="1" a="1"/>
  <c r="ACY239" i="1" s="1"/>
  <c r="ACY237" i="1" a="1"/>
  <c r="ACY237" i="1" s="1"/>
  <c r="ACY235" i="1" a="1"/>
  <c r="ACY235" i="1" s="1"/>
  <c r="ACY233" i="1" a="1"/>
  <c r="ACY233" i="1" s="1"/>
  <c r="ACY231" i="1" a="1"/>
  <c r="ACY231" i="1" s="1"/>
  <c r="ACY229" i="1" a="1"/>
  <c r="ACY229" i="1" s="1"/>
  <c r="ACY227" i="1" a="1"/>
  <c r="ACY227" i="1" s="1"/>
  <c r="ACY225" i="1" a="1"/>
  <c r="ACY225" i="1" s="1"/>
  <c r="ACY223" i="1" a="1"/>
  <c r="ACY223" i="1" s="1"/>
  <c r="ACY200" i="1" a="1"/>
  <c r="ACY200" i="1" s="1"/>
  <c r="ACY222" i="1" a="1"/>
  <c r="ACY222" i="1" s="1"/>
  <c r="ACY218" i="1" a="1"/>
  <c r="ACY218" i="1" s="1"/>
  <c r="ACY217" i="1" a="1"/>
  <c r="ACY217" i="1" s="1"/>
  <c r="ACY215" i="1" a="1"/>
  <c r="ACY215" i="1" s="1"/>
  <c r="ACY213" i="1" a="1"/>
  <c r="ACY213" i="1" s="1"/>
  <c r="ACY211" i="1" a="1"/>
  <c r="ACY211" i="1" s="1"/>
  <c r="ACY209" i="1" a="1"/>
  <c r="ACY209" i="1" s="1"/>
  <c r="ACY207" i="1" a="1"/>
  <c r="ACY207" i="1" s="1"/>
  <c r="ACY205" i="1" a="1"/>
  <c r="ACY205" i="1" s="1"/>
  <c r="ACY203" i="1" a="1"/>
  <c r="ACY203" i="1" s="1"/>
  <c r="ACY201" i="1" a="1"/>
  <c r="ACY201" i="1" s="1"/>
  <c r="ACY197" i="1" a="1"/>
  <c r="ACY197" i="1" s="1"/>
  <c r="ACY195" i="1" a="1"/>
  <c r="ACY195" i="1" s="1"/>
  <c r="ACY193" i="1" a="1"/>
  <c r="ACY193" i="1" s="1"/>
  <c r="ACY191" i="1" a="1"/>
  <c r="ACY191" i="1" s="1"/>
  <c r="ACY189" i="1" a="1"/>
  <c r="ACY189" i="1" s="1"/>
  <c r="ACY187" i="1" a="1"/>
  <c r="ACY187" i="1" s="1"/>
  <c r="ACY185" i="1" a="1"/>
  <c r="ACY185" i="1" s="1"/>
  <c r="ACY220" i="1" a="1"/>
  <c r="ACY220" i="1" s="1"/>
  <c r="ACY219" i="1" a="1"/>
  <c r="ACY219" i="1" s="1"/>
  <c r="ACY199" i="1" a="1"/>
  <c r="ACY199" i="1" s="1"/>
  <c r="ACY221" i="1" a="1"/>
  <c r="ACY221" i="1" s="1"/>
  <c r="ACY216" i="1" a="1"/>
  <c r="ACY216" i="1" s="1"/>
  <c r="ACY214" i="1" a="1"/>
  <c r="ACY214" i="1" s="1"/>
  <c r="ACY212" i="1" a="1"/>
  <c r="ACY212" i="1" s="1"/>
  <c r="ACY210" i="1" a="1"/>
  <c r="ACY210" i="1" s="1"/>
  <c r="ACY208" i="1" a="1"/>
  <c r="ACY208" i="1" s="1"/>
  <c r="ACY206" i="1" a="1"/>
  <c r="ACY206" i="1" s="1"/>
  <c r="ACY204" i="1" a="1"/>
  <c r="ACY204" i="1" s="1"/>
  <c r="ACY202" i="1" a="1"/>
  <c r="ACY202" i="1" s="1"/>
  <c r="ACY198" i="1" a="1"/>
  <c r="ACY198" i="1" s="1"/>
  <c r="ACY196" i="1" a="1"/>
  <c r="ACY196" i="1" s="1"/>
  <c r="ACY194" i="1" a="1"/>
  <c r="ACY194" i="1" s="1"/>
  <c r="ACY192" i="1" a="1"/>
  <c r="ACY192" i="1" s="1"/>
  <c r="ACY190" i="1" a="1"/>
  <c r="ACY190" i="1" s="1"/>
  <c r="ACY188" i="1" a="1"/>
  <c r="ACY188" i="1" s="1"/>
  <c r="ACY186" i="1" a="1"/>
  <c r="ACY186" i="1" s="1"/>
  <c r="ACY184" i="1" a="1"/>
  <c r="ACY184" i="1" s="1"/>
  <c r="ACY179" i="1" a="1"/>
  <c r="ACY179" i="1" s="1"/>
  <c r="ACY177" i="1" a="1"/>
  <c r="ACY177" i="1" s="1"/>
  <c r="ACY175" i="1" a="1"/>
  <c r="ACY175" i="1" s="1"/>
  <c r="ACY173" i="1" a="1"/>
  <c r="ACY173" i="1" s="1"/>
  <c r="ACY171" i="1" a="1"/>
  <c r="ACY171" i="1" s="1"/>
  <c r="ACY169" i="1" a="1"/>
  <c r="ACY169" i="1" s="1"/>
  <c r="ACY167" i="1" a="1"/>
  <c r="ACY167" i="1" s="1"/>
  <c r="ACY165" i="1" a="1"/>
  <c r="ACY165" i="1" s="1"/>
  <c r="ACY163" i="1" a="1"/>
  <c r="ACY163" i="1" s="1"/>
  <c r="ACY161" i="1" a="1"/>
  <c r="ACY161" i="1" s="1"/>
  <c r="ACY159" i="1" a="1"/>
  <c r="ACY159" i="1" s="1"/>
  <c r="ACY157" i="1" a="1"/>
  <c r="ACY157" i="1" s="1"/>
  <c r="ACY155" i="1" a="1"/>
  <c r="ACY155" i="1" s="1"/>
  <c r="ACY153" i="1" a="1"/>
  <c r="ACY153" i="1" s="1"/>
  <c r="ACY151" i="1" a="1"/>
  <c r="ACY151" i="1" s="1"/>
  <c r="ACY149" i="1" a="1"/>
  <c r="ACY149" i="1" s="1"/>
  <c r="ACY147" i="1" a="1"/>
  <c r="ACY147" i="1" s="1"/>
  <c r="ACY145" i="1" a="1"/>
  <c r="ACY145" i="1" s="1"/>
  <c r="ACY143" i="1" a="1"/>
  <c r="ACY143" i="1" s="1"/>
  <c r="ACY141" i="1" a="1"/>
  <c r="ACY141" i="1" s="1"/>
  <c r="ACY139" i="1" a="1"/>
  <c r="ACY139" i="1" s="1"/>
  <c r="ACY137" i="1" a="1"/>
  <c r="ACY137" i="1" s="1"/>
  <c r="ACY135" i="1" a="1"/>
  <c r="ACY135" i="1" s="1"/>
  <c r="ACY133" i="1" a="1"/>
  <c r="ACY133" i="1" s="1"/>
  <c r="ACY131" i="1" a="1"/>
  <c r="ACY131" i="1" s="1"/>
  <c r="ACY129" i="1" a="1"/>
  <c r="ACY129" i="1" s="1"/>
  <c r="ACY127" i="1" a="1"/>
  <c r="ACY127" i="1" s="1"/>
  <c r="ACY125" i="1" a="1"/>
  <c r="ACY125" i="1" s="1"/>
  <c r="ACY123" i="1" a="1"/>
  <c r="ACY123" i="1" s="1"/>
  <c r="ACY122" i="1" a="1"/>
  <c r="ACY122" i="1" s="1"/>
  <c r="ACY181" i="1" a="1"/>
  <c r="ACY181" i="1" s="1"/>
  <c r="ACY180" i="1" a="1"/>
  <c r="ACY180" i="1" s="1"/>
  <c r="ACY178" i="1" a="1"/>
  <c r="ACY178" i="1" s="1"/>
  <c r="ACY176" i="1" a="1"/>
  <c r="ACY176" i="1" s="1"/>
  <c r="ACY174" i="1" a="1"/>
  <c r="ACY174" i="1" s="1"/>
  <c r="ACY172" i="1" a="1"/>
  <c r="ACY172" i="1" s="1"/>
  <c r="ACY170" i="1" a="1"/>
  <c r="ACY170" i="1" s="1"/>
  <c r="ACY168" i="1" a="1"/>
  <c r="ACY168" i="1" s="1"/>
  <c r="ACY166" i="1" a="1"/>
  <c r="ACY166" i="1" s="1"/>
  <c r="ACY164" i="1" a="1"/>
  <c r="ACY164" i="1" s="1"/>
  <c r="ACY162" i="1" a="1"/>
  <c r="ACY162" i="1" s="1"/>
  <c r="ACY160" i="1" a="1"/>
  <c r="ACY160" i="1" s="1"/>
  <c r="ACY158" i="1" a="1"/>
  <c r="ACY158" i="1" s="1"/>
  <c r="ACY156" i="1" a="1"/>
  <c r="ACY156" i="1" s="1"/>
  <c r="ACY154" i="1" a="1"/>
  <c r="ACY154" i="1" s="1"/>
  <c r="ACY152" i="1" a="1"/>
  <c r="ACY152" i="1" s="1"/>
  <c r="ACY150" i="1" a="1"/>
  <c r="ACY150" i="1" s="1"/>
  <c r="ACY148" i="1" a="1"/>
  <c r="ACY148" i="1" s="1"/>
  <c r="ACY146" i="1" a="1"/>
  <c r="ACY146" i="1" s="1"/>
  <c r="ACY144" i="1" a="1"/>
  <c r="ACY144" i="1" s="1"/>
  <c r="ACY142" i="1" a="1"/>
  <c r="ACY142" i="1" s="1"/>
  <c r="ACY140" i="1" a="1"/>
  <c r="ACY140" i="1" s="1"/>
  <c r="ACY138" i="1" a="1"/>
  <c r="ACY138" i="1" s="1"/>
  <c r="ACY136" i="1" a="1"/>
  <c r="ACY136" i="1" s="1"/>
  <c r="ACY134" i="1" a="1"/>
  <c r="ACY134" i="1" s="1"/>
  <c r="ACY132" i="1" a="1"/>
  <c r="ACY132" i="1" s="1"/>
  <c r="ACY130" i="1" a="1"/>
  <c r="ACY130" i="1" s="1"/>
  <c r="ACY128" i="1" a="1"/>
  <c r="ACY128" i="1" s="1"/>
  <c r="ACY126" i="1" a="1"/>
  <c r="ACY126" i="1" s="1"/>
  <c r="ACY124" i="1" a="1"/>
  <c r="ACY124" i="1" s="1"/>
  <c r="ACY183" i="1" a="1"/>
  <c r="ACY183" i="1" s="1"/>
  <c r="ACY182" i="1" a="1"/>
  <c r="ACY182" i="1" s="1"/>
  <c r="ACY121" i="1" a="1"/>
  <c r="ACY121" i="1" s="1"/>
  <c r="ACY119" i="1" a="1"/>
  <c r="ACY119" i="1" s="1"/>
  <c r="ACY117" i="1" a="1"/>
  <c r="ACY117" i="1" s="1"/>
  <c r="ACY114" i="1" a="1"/>
  <c r="ACY114" i="1" s="1"/>
  <c r="ACY112" i="1" a="1"/>
  <c r="ACY112" i="1" s="1"/>
  <c r="ACY110" i="1" a="1"/>
  <c r="ACY110" i="1" s="1"/>
  <c r="ACY108" i="1" a="1"/>
  <c r="ACY108" i="1" s="1"/>
  <c r="ACY107" i="1" a="1"/>
  <c r="ACY107" i="1" s="1"/>
  <c r="ACY106" i="1" a="1"/>
  <c r="ACY106" i="1" s="1"/>
  <c r="ACY105" i="1" a="1"/>
  <c r="ACY105" i="1" s="1"/>
  <c r="ACY104" i="1" a="1"/>
  <c r="ACY104" i="1" s="1"/>
  <c r="ACY103" i="1" a="1"/>
  <c r="ACY103" i="1" s="1"/>
  <c r="ACY102" i="1" a="1"/>
  <c r="ACY102" i="1" s="1"/>
  <c r="ACY101" i="1" a="1"/>
  <c r="ACY101" i="1" s="1"/>
  <c r="ACY99" i="1" a="1"/>
  <c r="ACY99" i="1" s="1"/>
  <c r="ACY97" i="1" a="1"/>
  <c r="ACY97" i="1" s="1"/>
  <c r="ACY95" i="1" a="1"/>
  <c r="ACY95" i="1" s="1"/>
  <c r="ACY93" i="1" a="1"/>
  <c r="ACY93" i="1" s="1"/>
  <c r="ACY91" i="1" a="1"/>
  <c r="ACY91" i="1" s="1"/>
  <c r="ACY89" i="1" a="1"/>
  <c r="ACY89" i="1" s="1"/>
  <c r="ACY87" i="1" a="1"/>
  <c r="ACY87" i="1" s="1"/>
  <c r="ACY85" i="1" a="1"/>
  <c r="ACY85" i="1" s="1"/>
  <c r="ACY83" i="1" a="1"/>
  <c r="ACY83" i="1" s="1"/>
  <c r="ACY81" i="1" a="1"/>
  <c r="ACY81" i="1" s="1"/>
  <c r="ACY79" i="1" a="1"/>
  <c r="ACY79" i="1" s="1"/>
  <c r="ACY77" i="1" a="1"/>
  <c r="ACY77" i="1" s="1"/>
  <c r="ACY75" i="1" a="1"/>
  <c r="ACY75" i="1" s="1"/>
  <c r="ACY73" i="1" a="1"/>
  <c r="ACY73" i="1" s="1"/>
  <c r="ACY71" i="1" a="1"/>
  <c r="ACY71" i="1" s="1"/>
  <c r="ACY69" i="1" a="1"/>
  <c r="ACY69" i="1" s="1"/>
  <c r="ACY67" i="1" a="1"/>
  <c r="ACY67" i="1" s="1"/>
  <c r="ACY65" i="1" a="1"/>
  <c r="ACY65" i="1" s="1"/>
  <c r="ACY63" i="1" a="1"/>
  <c r="ACY63" i="1" s="1"/>
  <c r="ACY61" i="1" a="1"/>
  <c r="ACY61" i="1" s="1"/>
  <c r="ACY59" i="1" a="1"/>
  <c r="ACY59" i="1" s="1"/>
  <c r="ACY57" i="1" a="1"/>
  <c r="ACY57" i="1" s="1"/>
  <c r="ACY55" i="1" a="1"/>
  <c r="ACY55" i="1" s="1"/>
  <c r="ACY53" i="1" a="1"/>
  <c r="ACY53" i="1" s="1"/>
  <c r="ACY51" i="1" a="1"/>
  <c r="ACY51" i="1" s="1"/>
  <c r="ACY49" i="1" a="1"/>
  <c r="ACY49" i="1" s="1"/>
  <c r="ACY47" i="1" a="1"/>
  <c r="ACY47" i="1" s="1"/>
  <c r="ACY45" i="1" a="1"/>
  <c r="ACY45" i="1" s="1"/>
  <c r="ACY43" i="1" a="1"/>
  <c r="ACY43" i="1" s="1"/>
  <c r="ACY41" i="1" a="1"/>
  <c r="ACY41" i="1" s="1"/>
  <c r="ACY39" i="1" a="1"/>
  <c r="ACY39" i="1" s="1"/>
  <c r="ACY37" i="1" a="1"/>
  <c r="ACY37" i="1" s="1"/>
  <c r="ACY35" i="1" a="1"/>
  <c r="ACY35" i="1" s="1"/>
  <c r="ACY120" i="1" a="1"/>
  <c r="ACY120" i="1" s="1"/>
  <c r="ACY118" i="1" a="1"/>
  <c r="ACY118" i="1" s="1"/>
  <c r="ACY116" i="1" a="1"/>
  <c r="ACY116" i="1" s="1"/>
  <c r="ACY115" i="1" a="1"/>
  <c r="ACY115" i="1" s="1"/>
  <c r="ACY113" i="1" a="1"/>
  <c r="ACY113" i="1" s="1"/>
  <c r="ACY111" i="1" a="1"/>
  <c r="ACY111" i="1" s="1"/>
  <c r="ACY109" i="1" a="1"/>
  <c r="ACY109" i="1" s="1"/>
  <c r="ACY100" i="1" a="1"/>
  <c r="ACY100" i="1" s="1"/>
  <c r="ACY98" i="1" a="1"/>
  <c r="ACY98" i="1" s="1"/>
  <c r="ACY96" i="1" a="1"/>
  <c r="ACY96" i="1" s="1"/>
  <c r="ACY94" i="1" a="1"/>
  <c r="ACY94" i="1" s="1"/>
  <c r="ACY92" i="1" a="1"/>
  <c r="ACY92" i="1" s="1"/>
  <c r="ACY90" i="1" a="1"/>
  <c r="ACY90" i="1" s="1"/>
  <c r="ACY88" i="1" a="1"/>
  <c r="ACY88" i="1" s="1"/>
  <c r="ACY86" i="1" a="1"/>
  <c r="ACY86" i="1" s="1"/>
  <c r="ACY84" i="1" a="1"/>
  <c r="ACY84" i="1" s="1"/>
  <c r="ACY82" i="1" a="1"/>
  <c r="ACY82" i="1" s="1"/>
  <c r="ACY80" i="1" a="1"/>
  <c r="ACY80" i="1" s="1"/>
  <c r="ACY78" i="1" a="1"/>
  <c r="ACY78" i="1" s="1"/>
  <c r="ACY76" i="1" a="1"/>
  <c r="ACY76" i="1" s="1"/>
  <c r="ACY74" i="1" a="1"/>
  <c r="ACY74" i="1" s="1"/>
  <c r="ACY72" i="1" a="1"/>
  <c r="ACY72" i="1" s="1"/>
  <c r="ACY70" i="1" a="1"/>
  <c r="ACY70" i="1" s="1"/>
  <c r="ACY68" i="1" a="1"/>
  <c r="ACY68" i="1" s="1"/>
  <c r="ACY66" i="1" a="1"/>
  <c r="ACY66" i="1" s="1"/>
  <c r="ACY64" i="1" a="1"/>
  <c r="ACY64" i="1" s="1"/>
  <c r="ACY62" i="1" a="1"/>
  <c r="ACY62" i="1" s="1"/>
  <c r="ACY60" i="1" a="1"/>
  <c r="ACY60" i="1" s="1"/>
  <c r="ACY58" i="1" a="1"/>
  <c r="ACY58" i="1" s="1"/>
  <c r="ACY56" i="1" a="1"/>
  <c r="ACY56" i="1" s="1"/>
  <c r="ACY54" i="1" a="1"/>
  <c r="ACY54" i="1" s="1"/>
  <c r="ACY52" i="1" a="1"/>
  <c r="ACY52" i="1" s="1"/>
  <c r="ACY50" i="1" a="1"/>
  <c r="ACY50" i="1" s="1"/>
  <c r="ACY48" i="1" a="1"/>
  <c r="ACY48" i="1" s="1"/>
  <c r="ACY46" i="1" a="1"/>
  <c r="ACY46" i="1" s="1"/>
  <c r="ACY42" i="1" a="1"/>
  <c r="ACY42" i="1" s="1"/>
  <c r="ACY38" i="1" a="1"/>
  <c r="ACY38" i="1" s="1"/>
  <c r="ACY30" i="1" a="1"/>
  <c r="ACY30" i="1" s="1"/>
  <c r="ACY26" i="1" a="1"/>
  <c r="ACY26" i="1" s="1"/>
  <c r="ACY22" i="1" a="1"/>
  <c r="ACY22" i="1" s="1"/>
  <c r="ACY15" i="1" a="1"/>
  <c r="ACY15" i="1" s="1"/>
  <c r="ACY14" i="1" a="1"/>
  <c r="ACY14" i="1" s="1"/>
  <c r="ACY13" i="1" a="1"/>
  <c r="ACY13" i="1" s="1"/>
  <c r="ACY40" i="1" a="1"/>
  <c r="ACY40" i="1" s="1"/>
  <c r="ACY33" i="1" a="1"/>
  <c r="ACY33" i="1" s="1"/>
  <c r="ACY29" i="1" a="1"/>
  <c r="ACY29" i="1" s="1"/>
  <c r="ACY25" i="1" a="1"/>
  <c r="ACY25" i="1" s="1"/>
  <c r="ACY21" i="1" a="1"/>
  <c r="ACY21" i="1" s="1"/>
  <c r="ACY20" i="1" a="1"/>
  <c r="ACY20" i="1" s="1"/>
  <c r="ACY19" i="1" a="1"/>
  <c r="ACY19" i="1" s="1"/>
  <c r="ACY44" i="1" a="1"/>
  <c r="ACY44" i="1" s="1"/>
  <c r="ACY34" i="1" a="1"/>
  <c r="ACY34" i="1" s="1"/>
  <c r="ACY32" i="1" a="1"/>
  <c r="ACY32" i="1" s="1"/>
  <c r="ACY28" i="1" a="1"/>
  <c r="ACY28" i="1" s="1"/>
  <c r="ACY24" i="1" a="1"/>
  <c r="ACY24" i="1" s="1"/>
  <c r="ACY18" i="1" a="1"/>
  <c r="ACY18" i="1" s="1"/>
  <c r="ACY36" i="1" a="1"/>
  <c r="ACY36" i="1" s="1"/>
  <c r="ACY31" i="1" a="1"/>
  <c r="ACY31" i="1" s="1"/>
  <c r="ACY27" i="1" a="1"/>
  <c r="ACY27" i="1" s="1"/>
  <c r="ACY23" i="1" a="1"/>
  <c r="ACY23" i="1" s="1"/>
  <c r="ACY17" i="1" a="1"/>
  <c r="ACY17" i="1" s="1"/>
  <c r="ACY16" i="1" a="1"/>
  <c r="ACY16" i="1" s="1"/>
  <c r="ACY12" i="1" a="1"/>
  <c r="ACY12" i="1" s="1"/>
  <c r="M9" i="4"/>
  <c r="ACZ261" i="1" a="1"/>
  <c r="ACZ261" i="1" s="1"/>
  <c r="ACZ260" i="1" a="1"/>
  <c r="ACZ260" i="1" s="1"/>
  <c r="ACZ259" i="1" a="1"/>
  <c r="ACZ259" i="1" s="1"/>
  <c r="ACZ258" i="1" a="1"/>
  <c r="ACZ258" i="1" s="1"/>
  <c r="ACZ257" i="1" a="1"/>
  <c r="ACZ257" i="1" s="1"/>
  <c r="ACZ256" i="1" a="1"/>
  <c r="ACZ256" i="1" s="1"/>
  <c r="ACZ255" i="1" a="1"/>
  <c r="ACZ255" i="1" s="1"/>
  <c r="ACZ254" i="1" a="1"/>
  <c r="ACZ254" i="1" s="1"/>
  <c r="ACZ253" i="1" a="1"/>
  <c r="ACZ253" i="1" s="1"/>
  <c r="ACZ252" i="1" a="1"/>
  <c r="ACZ252" i="1" s="1"/>
  <c r="ACZ251" i="1" a="1"/>
  <c r="ACZ251" i="1" s="1"/>
  <c r="ACZ250" i="1" a="1"/>
  <c r="ACZ250" i="1" s="1"/>
  <c r="ACZ249" i="1" a="1"/>
  <c r="ACZ249" i="1" s="1"/>
  <c r="ACZ248" i="1" a="1"/>
  <c r="ACZ248" i="1" s="1"/>
  <c r="ACZ247" i="1" a="1"/>
  <c r="ACZ247" i="1" s="1"/>
  <c r="ACZ246" i="1" a="1"/>
  <c r="ACZ246" i="1" s="1"/>
  <c r="ACZ245" i="1" a="1"/>
  <c r="ACZ245" i="1" s="1"/>
  <c r="ACZ244" i="1" a="1"/>
  <c r="ACZ244" i="1" s="1"/>
  <c r="ACZ243" i="1" a="1"/>
  <c r="ACZ243" i="1" s="1"/>
  <c r="ACZ242" i="1" a="1"/>
  <c r="ACZ242" i="1" s="1"/>
  <c r="ACZ241" i="1" a="1"/>
  <c r="ACZ241" i="1" s="1"/>
  <c r="ACZ240" i="1" a="1"/>
  <c r="ACZ240" i="1" s="1"/>
  <c r="ACZ238" i="1" a="1"/>
  <c r="ACZ238" i="1" s="1"/>
  <c r="ACZ236" i="1" a="1"/>
  <c r="ACZ236" i="1" s="1"/>
  <c r="ACZ234" i="1" a="1"/>
  <c r="ACZ234" i="1" s="1"/>
  <c r="ACZ232" i="1" a="1"/>
  <c r="ACZ232" i="1" s="1"/>
  <c r="ACZ230" i="1" a="1"/>
  <c r="ACZ230" i="1" s="1"/>
  <c r="ACZ228" i="1" a="1"/>
  <c r="ACZ228" i="1" s="1"/>
  <c r="ACZ226" i="1" a="1"/>
  <c r="ACZ226" i="1" s="1"/>
  <c r="ACZ224" i="1" a="1"/>
  <c r="ACZ224" i="1" s="1"/>
  <c r="ACZ222" i="1" a="1"/>
  <c r="ACZ222" i="1" s="1"/>
  <c r="ACZ220" i="1" a="1"/>
  <c r="ACZ220" i="1" s="1"/>
  <c r="ACZ218" i="1" a="1"/>
  <c r="ACZ218" i="1" s="1"/>
  <c r="ACZ239" i="1" a="1"/>
  <c r="ACZ239" i="1" s="1"/>
  <c r="ACZ237" i="1" a="1"/>
  <c r="ACZ237" i="1" s="1"/>
  <c r="ACZ235" i="1" a="1"/>
  <c r="ACZ235" i="1" s="1"/>
  <c r="ACZ233" i="1" a="1"/>
  <c r="ACZ233" i="1" s="1"/>
  <c r="ACZ231" i="1" a="1"/>
  <c r="ACZ231" i="1" s="1"/>
  <c r="ACZ229" i="1" a="1"/>
  <c r="ACZ229" i="1" s="1"/>
  <c r="ACZ227" i="1" a="1"/>
  <c r="ACZ227" i="1" s="1"/>
  <c r="ACZ225" i="1" a="1"/>
  <c r="ACZ225" i="1" s="1"/>
  <c r="ACZ223" i="1" a="1"/>
  <c r="ACZ223" i="1" s="1"/>
  <c r="ACZ217" i="1" a="1"/>
  <c r="ACZ217" i="1" s="1"/>
  <c r="ACZ215" i="1" a="1"/>
  <c r="ACZ215" i="1" s="1"/>
  <c r="ACZ213" i="1" a="1"/>
  <c r="ACZ213" i="1" s="1"/>
  <c r="ACZ211" i="1" a="1"/>
  <c r="ACZ211" i="1" s="1"/>
  <c r="ACZ209" i="1" a="1"/>
  <c r="ACZ209" i="1" s="1"/>
  <c r="ACZ207" i="1" a="1"/>
  <c r="ACZ207" i="1" s="1"/>
  <c r="ACZ205" i="1" a="1"/>
  <c r="ACZ205" i="1" s="1"/>
  <c r="ACZ203" i="1" a="1"/>
  <c r="ACZ203" i="1" s="1"/>
  <c r="ACZ201" i="1" a="1"/>
  <c r="ACZ201" i="1" s="1"/>
  <c r="ACZ219" i="1" a="1"/>
  <c r="ACZ219" i="1" s="1"/>
  <c r="ACZ199" i="1" a="1"/>
  <c r="ACZ199" i="1" s="1"/>
  <c r="ACZ196" i="1" a="1"/>
  <c r="ACZ196" i="1" s="1"/>
  <c r="ACZ194" i="1" a="1"/>
  <c r="ACZ194" i="1" s="1"/>
  <c r="ACZ192" i="1" a="1"/>
  <c r="ACZ192" i="1" s="1"/>
  <c r="ACZ190" i="1" a="1"/>
  <c r="ACZ190" i="1" s="1"/>
  <c r="ACZ188" i="1" a="1"/>
  <c r="ACZ188" i="1" s="1"/>
  <c r="ACZ186" i="1" a="1"/>
  <c r="ACZ186" i="1" s="1"/>
  <c r="ACZ184" i="1" a="1"/>
  <c r="ACZ184" i="1" s="1"/>
  <c r="ACZ221" i="1" a="1"/>
  <c r="ACZ221" i="1" s="1"/>
  <c r="ACZ216" i="1" a="1"/>
  <c r="ACZ216" i="1" s="1"/>
  <c r="ACZ214" i="1" a="1"/>
  <c r="ACZ214" i="1" s="1"/>
  <c r="ACZ212" i="1" a="1"/>
  <c r="ACZ212" i="1" s="1"/>
  <c r="ACZ210" i="1" a="1"/>
  <c r="ACZ210" i="1" s="1"/>
  <c r="ACZ208" i="1" a="1"/>
  <c r="ACZ208" i="1" s="1"/>
  <c r="ACZ206" i="1" a="1"/>
  <c r="ACZ206" i="1" s="1"/>
  <c r="ACZ204" i="1" a="1"/>
  <c r="ACZ204" i="1" s="1"/>
  <c r="ACZ202" i="1" a="1"/>
  <c r="ACZ202" i="1" s="1"/>
  <c r="ACZ198" i="1" a="1"/>
  <c r="ACZ198" i="1" s="1"/>
  <c r="ACZ200" i="1" a="1"/>
  <c r="ACZ200" i="1" s="1"/>
  <c r="ACZ197" i="1" a="1"/>
  <c r="ACZ197" i="1" s="1"/>
  <c r="ACZ195" i="1" a="1"/>
  <c r="ACZ195" i="1" s="1"/>
  <c r="ACZ193" i="1" a="1"/>
  <c r="ACZ193" i="1" s="1"/>
  <c r="ACZ191" i="1" a="1"/>
  <c r="ACZ191" i="1" s="1"/>
  <c r="ACZ189" i="1" a="1"/>
  <c r="ACZ189" i="1" s="1"/>
  <c r="ACZ187" i="1" a="1"/>
  <c r="ACZ187" i="1" s="1"/>
  <c r="ACZ180" i="1" a="1"/>
  <c r="ACZ180" i="1" s="1"/>
  <c r="ACZ178" i="1" a="1"/>
  <c r="ACZ178" i="1" s="1"/>
  <c r="ACZ176" i="1" a="1"/>
  <c r="ACZ176" i="1" s="1"/>
  <c r="ACZ174" i="1" a="1"/>
  <c r="ACZ174" i="1" s="1"/>
  <c r="ACZ172" i="1" a="1"/>
  <c r="ACZ172" i="1" s="1"/>
  <c r="ACZ170" i="1" a="1"/>
  <c r="ACZ170" i="1" s="1"/>
  <c r="ACZ168" i="1" a="1"/>
  <c r="ACZ168" i="1" s="1"/>
  <c r="ACZ166" i="1" a="1"/>
  <c r="ACZ166" i="1" s="1"/>
  <c r="ACZ164" i="1" a="1"/>
  <c r="ACZ164" i="1" s="1"/>
  <c r="ACZ162" i="1" a="1"/>
  <c r="ACZ162" i="1" s="1"/>
  <c r="ACZ160" i="1" a="1"/>
  <c r="ACZ160" i="1" s="1"/>
  <c r="ACZ158" i="1" a="1"/>
  <c r="ACZ158" i="1" s="1"/>
  <c r="ACZ156" i="1" a="1"/>
  <c r="ACZ156" i="1" s="1"/>
  <c r="ACZ154" i="1" a="1"/>
  <c r="ACZ154" i="1" s="1"/>
  <c r="ACZ152" i="1" a="1"/>
  <c r="ACZ152" i="1" s="1"/>
  <c r="ACZ150" i="1" a="1"/>
  <c r="ACZ150" i="1" s="1"/>
  <c r="ACZ148" i="1" a="1"/>
  <c r="ACZ148" i="1" s="1"/>
  <c r="ACZ146" i="1" a="1"/>
  <c r="ACZ146" i="1" s="1"/>
  <c r="ACZ144" i="1" a="1"/>
  <c r="ACZ144" i="1" s="1"/>
  <c r="ACZ142" i="1" a="1"/>
  <c r="ACZ142" i="1" s="1"/>
  <c r="ACZ140" i="1" a="1"/>
  <c r="ACZ140" i="1" s="1"/>
  <c r="ACZ138" i="1" a="1"/>
  <c r="ACZ138" i="1" s="1"/>
  <c r="ACZ136" i="1" a="1"/>
  <c r="ACZ136" i="1" s="1"/>
  <c r="ACZ134" i="1" a="1"/>
  <c r="ACZ134" i="1" s="1"/>
  <c r="ACZ132" i="1" a="1"/>
  <c r="ACZ132" i="1" s="1"/>
  <c r="ACZ130" i="1" a="1"/>
  <c r="ACZ130" i="1" s="1"/>
  <c r="ACZ128" i="1" a="1"/>
  <c r="ACZ128" i="1" s="1"/>
  <c r="ACZ126" i="1" a="1"/>
  <c r="ACZ126" i="1" s="1"/>
  <c r="ACZ124" i="1" a="1"/>
  <c r="ACZ124" i="1" s="1"/>
  <c r="ACZ182" i="1" a="1"/>
  <c r="ACZ182" i="1" s="1"/>
  <c r="ACZ181" i="1" a="1"/>
  <c r="ACZ181" i="1" s="1"/>
  <c r="ACZ121" i="1" a="1"/>
  <c r="ACZ121" i="1" s="1"/>
  <c r="ACZ120" i="1" a="1"/>
  <c r="ACZ120" i="1" s="1"/>
  <c r="ACZ119" i="1" a="1"/>
  <c r="ACZ119" i="1" s="1"/>
  <c r="ACZ118" i="1" a="1"/>
  <c r="ACZ118" i="1" s="1"/>
  <c r="ACZ117" i="1" a="1"/>
  <c r="ACZ117" i="1" s="1"/>
  <c r="ACZ116" i="1" a="1"/>
  <c r="ACZ116" i="1" s="1"/>
  <c r="ACZ185" i="1" a="1"/>
  <c r="ACZ185" i="1" s="1"/>
  <c r="ACZ183" i="1" a="1"/>
  <c r="ACZ183" i="1" s="1"/>
  <c r="ACZ179" i="1" a="1"/>
  <c r="ACZ179" i="1" s="1"/>
  <c r="ACZ177" i="1" a="1"/>
  <c r="ACZ177" i="1" s="1"/>
  <c r="ACZ175" i="1" a="1"/>
  <c r="ACZ175" i="1" s="1"/>
  <c r="ACZ173" i="1" a="1"/>
  <c r="ACZ173" i="1" s="1"/>
  <c r="ACZ171" i="1" a="1"/>
  <c r="ACZ171" i="1" s="1"/>
  <c r="ACZ169" i="1" a="1"/>
  <c r="ACZ169" i="1" s="1"/>
  <c r="ACZ167" i="1" a="1"/>
  <c r="ACZ167" i="1" s="1"/>
  <c r="ACZ165" i="1" a="1"/>
  <c r="ACZ165" i="1" s="1"/>
  <c r="ACZ163" i="1" a="1"/>
  <c r="ACZ163" i="1" s="1"/>
  <c r="ACZ161" i="1" a="1"/>
  <c r="ACZ161" i="1" s="1"/>
  <c r="ACZ159" i="1" a="1"/>
  <c r="ACZ159" i="1" s="1"/>
  <c r="ACZ157" i="1" a="1"/>
  <c r="ACZ157" i="1" s="1"/>
  <c r="ACZ155" i="1" a="1"/>
  <c r="ACZ155" i="1" s="1"/>
  <c r="ACZ153" i="1" a="1"/>
  <c r="ACZ153" i="1" s="1"/>
  <c r="ACZ151" i="1" a="1"/>
  <c r="ACZ151" i="1" s="1"/>
  <c r="ACZ149" i="1" a="1"/>
  <c r="ACZ149" i="1" s="1"/>
  <c r="ACZ147" i="1" a="1"/>
  <c r="ACZ147" i="1" s="1"/>
  <c r="ACZ145" i="1" a="1"/>
  <c r="ACZ145" i="1" s="1"/>
  <c r="ACZ143" i="1" a="1"/>
  <c r="ACZ143" i="1" s="1"/>
  <c r="ACZ141" i="1" a="1"/>
  <c r="ACZ141" i="1" s="1"/>
  <c r="ACZ139" i="1" a="1"/>
  <c r="ACZ139" i="1" s="1"/>
  <c r="ACZ137" i="1" a="1"/>
  <c r="ACZ137" i="1" s="1"/>
  <c r="ACZ135" i="1" a="1"/>
  <c r="ACZ135" i="1" s="1"/>
  <c r="ACZ133" i="1" a="1"/>
  <c r="ACZ133" i="1" s="1"/>
  <c r="ACZ131" i="1" a="1"/>
  <c r="ACZ131" i="1" s="1"/>
  <c r="ACZ129" i="1" a="1"/>
  <c r="ACZ129" i="1" s="1"/>
  <c r="ACZ127" i="1" a="1"/>
  <c r="ACZ127" i="1" s="1"/>
  <c r="ACZ125" i="1" a="1"/>
  <c r="ACZ125" i="1" s="1"/>
  <c r="ACZ123" i="1" a="1"/>
  <c r="ACZ123" i="1" s="1"/>
  <c r="ACZ122" i="1" a="1"/>
  <c r="ACZ122" i="1" s="1"/>
  <c r="ACZ100" i="1" a="1"/>
  <c r="ACZ100" i="1" s="1"/>
  <c r="ACZ98" i="1" a="1"/>
  <c r="ACZ98" i="1" s="1"/>
  <c r="ACZ96" i="1" a="1"/>
  <c r="ACZ96" i="1" s="1"/>
  <c r="ACZ94" i="1" a="1"/>
  <c r="ACZ94" i="1" s="1"/>
  <c r="ACZ92" i="1" a="1"/>
  <c r="ACZ92" i="1" s="1"/>
  <c r="ACZ90" i="1" a="1"/>
  <c r="ACZ90" i="1" s="1"/>
  <c r="ACZ88" i="1" a="1"/>
  <c r="ACZ88" i="1" s="1"/>
  <c r="ACZ86" i="1" a="1"/>
  <c r="ACZ86" i="1" s="1"/>
  <c r="ACZ84" i="1" a="1"/>
  <c r="ACZ84" i="1" s="1"/>
  <c r="ACZ82" i="1" a="1"/>
  <c r="ACZ82" i="1" s="1"/>
  <c r="ACZ80" i="1" a="1"/>
  <c r="ACZ80" i="1" s="1"/>
  <c r="ACZ78" i="1" a="1"/>
  <c r="ACZ78" i="1" s="1"/>
  <c r="ACZ76" i="1" a="1"/>
  <c r="ACZ76" i="1" s="1"/>
  <c r="ACZ74" i="1" a="1"/>
  <c r="ACZ74" i="1" s="1"/>
  <c r="ACZ72" i="1" a="1"/>
  <c r="ACZ72" i="1" s="1"/>
  <c r="ACZ70" i="1" a="1"/>
  <c r="ACZ70" i="1" s="1"/>
  <c r="ACZ68" i="1" a="1"/>
  <c r="ACZ68" i="1" s="1"/>
  <c r="ACZ66" i="1" a="1"/>
  <c r="ACZ66" i="1" s="1"/>
  <c r="ACZ64" i="1" a="1"/>
  <c r="ACZ64" i="1" s="1"/>
  <c r="ACZ62" i="1" a="1"/>
  <c r="ACZ62" i="1" s="1"/>
  <c r="ACZ60" i="1" a="1"/>
  <c r="ACZ60" i="1" s="1"/>
  <c r="ACZ58" i="1" a="1"/>
  <c r="ACZ58" i="1" s="1"/>
  <c r="ACZ56" i="1" a="1"/>
  <c r="ACZ56" i="1" s="1"/>
  <c r="ACZ54" i="1" a="1"/>
  <c r="ACZ54" i="1" s="1"/>
  <c r="ACZ52" i="1" a="1"/>
  <c r="ACZ52" i="1" s="1"/>
  <c r="ACZ50" i="1" a="1"/>
  <c r="ACZ50" i="1" s="1"/>
  <c r="ACZ48" i="1" a="1"/>
  <c r="ACZ48" i="1" s="1"/>
  <c r="ACZ46" i="1" a="1"/>
  <c r="ACZ46" i="1" s="1"/>
  <c r="ACZ44" i="1" a="1"/>
  <c r="ACZ44" i="1" s="1"/>
  <c r="ACZ42" i="1" a="1"/>
  <c r="ACZ42" i="1" s="1"/>
  <c r="ACZ40" i="1" a="1"/>
  <c r="ACZ40" i="1" s="1"/>
  <c r="ACZ38" i="1" a="1"/>
  <c r="ACZ38" i="1" s="1"/>
  <c r="ACZ36" i="1" a="1"/>
  <c r="ACZ36" i="1" s="1"/>
  <c r="ACZ34" i="1" a="1"/>
  <c r="ACZ34" i="1" s="1"/>
  <c r="ACZ115" i="1" a="1"/>
  <c r="ACZ115" i="1" s="1"/>
  <c r="ACZ113" i="1" a="1"/>
  <c r="ACZ113" i="1" s="1"/>
  <c r="ACZ111" i="1" a="1"/>
  <c r="ACZ111" i="1" s="1"/>
  <c r="ACZ109" i="1" a="1"/>
  <c r="ACZ109" i="1" s="1"/>
  <c r="ACZ99" i="1" a="1"/>
  <c r="ACZ99" i="1" s="1"/>
  <c r="ACZ97" i="1" a="1"/>
  <c r="ACZ97" i="1" s="1"/>
  <c r="ACZ95" i="1" a="1"/>
  <c r="ACZ95" i="1" s="1"/>
  <c r="ACZ93" i="1" a="1"/>
  <c r="ACZ93" i="1" s="1"/>
  <c r="ACZ91" i="1" a="1"/>
  <c r="ACZ91" i="1" s="1"/>
  <c r="ACZ89" i="1" a="1"/>
  <c r="ACZ89" i="1" s="1"/>
  <c r="ACZ87" i="1" a="1"/>
  <c r="ACZ87" i="1" s="1"/>
  <c r="ACZ85" i="1" a="1"/>
  <c r="ACZ85" i="1" s="1"/>
  <c r="ACZ83" i="1" a="1"/>
  <c r="ACZ83" i="1" s="1"/>
  <c r="ACZ81" i="1" a="1"/>
  <c r="ACZ81" i="1" s="1"/>
  <c r="ACZ79" i="1" a="1"/>
  <c r="ACZ79" i="1" s="1"/>
  <c r="ACZ77" i="1" a="1"/>
  <c r="ACZ77" i="1" s="1"/>
  <c r="ACZ75" i="1" a="1"/>
  <c r="ACZ75" i="1" s="1"/>
  <c r="ACZ73" i="1" a="1"/>
  <c r="ACZ73" i="1" s="1"/>
  <c r="ACZ71" i="1" a="1"/>
  <c r="ACZ71" i="1" s="1"/>
  <c r="ACZ69" i="1" a="1"/>
  <c r="ACZ69" i="1" s="1"/>
  <c r="ACZ67" i="1" a="1"/>
  <c r="ACZ67" i="1" s="1"/>
  <c r="ACZ65" i="1" a="1"/>
  <c r="ACZ65" i="1" s="1"/>
  <c r="ACZ63" i="1" a="1"/>
  <c r="ACZ63" i="1" s="1"/>
  <c r="ACZ61" i="1" a="1"/>
  <c r="ACZ61" i="1" s="1"/>
  <c r="ACZ59" i="1" a="1"/>
  <c r="ACZ59" i="1" s="1"/>
  <c r="ACZ57" i="1" a="1"/>
  <c r="ACZ57" i="1" s="1"/>
  <c r="ACZ55" i="1" a="1"/>
  <c r="ACZ55" i="1" s="1"/>
  <c r="ACZ53" i="1" a="1"/>
  <c r="ACZ53" i="1" s="1"/>
  <c r="ACZ51" i="1" a="1"/>
  <c r="ACZ51" i="1" s="1"/>
  <c r="ACZ49" i="1" a="1"/>
  <c r="ACZ49" i="1" s="1"/>
  <c r="ACZ47" i="1" a="1"/>
  <c r="ACZ47" i="1" s="1"/>
  <c r="ACZ45" i="1" a="1"/>
  <c r="ACZ45" i="1" s="1"/>
  <c r="ACZ114" i="1" a="1"/>
  <c r="ACZ114" i="1" s="1"/>
  <c r="ACZ112" i="1" a="1"/>
  <c r="ACZ112" i="1" s="1"/>
  <c r="ACZ110" i="1" a="1"/>
  <c r="ACZ110" i="1" s="1"/>
  <c r="ACZ108" i="1" a="1"/>
  <c r="ACZ108" i="1" s="1"/>
  <c r="ACZ107" i="1" a="1"/>
  <c r="ACZ107" i="1" s="1"/>
  <c r="ACZ106" i="1" a="1"/>
  <c r="ACZ106" i="1" s="1"/>
  <c r="ACZ105" i="1" a="1"/>
  <c r="ACZ105" i="1" s="1"/>
  <c r="ACZ104" i="1" a="1"/>
  <c r="ACZ104" i="1" s="1"/>
  <c r="ACZ103" i="1" a="1"/>
  <c r="ACZ103" i="1" s="1"/>
  <c r="ACZ102" i="1" a="1"/>
  <c r="ACZ102" i="1" s="1"/>
  <c r="ACZ101" i="1" a="1"/>
  <c r="ACZ101" i="1" s="1"/>
  <c r="ACZ41" i="1" a="1"/>
  <c r="ACZ41" i="1" s="1"/>
  <c r="ACZ32" i="1" a="1"/>
  <c r="ACZ32" i="1" s="1"/>
  <c r="ACZ28" i="1" a="1"/>
  <c r="ACZ28" i="1" s="1"/>
  <c r="ACZ24" i="1" a="1"/>
  <c r="ACZ24" i="1" s="1"/>
  <c r="ACZ20" i="1" a="1"/>
  <c r="ACZ20" i="1" s="1"/>
  <c r="ACZ19" i="1" a="1"/>
  <c r="ACZ19" i="1" s="1"/>
  <c r="ACZ18" i="1" a="1"/>
  <c r="ACZ18" i="1" s="1"/>
  <c r="ACZ16" i="1" a="1"/>
  <c r="ACZ16" i="1" s="1"/>
  <c r="ACZ15" i="1" a="1"/>
  <c r="ACZ15" i="1" s="1"/>
  <c r="ACZ35" i="1" a="1"/>
  <c r="ACZ35" i="1" s="1"/>
  <c r="ACZ31" i="1" a="1"/>
  <c r="ACZ31" i="1" s="1"/>
  <c r="ACZ27" i="1" a="1"/>
  <c r="ACZ27" i="1" s="1"/>
  <c r="ACZ23" i="1" a="1"/>
  <c r="ACZ23" i="1" s="1"/>
  <c r="ACZ17" i="1" a="1"/>
  <c r="ACZ17" i="1" s="1"/>
  <c r="ACZ43" i="1" a="1"/>
  <c r="ACZ43" i="1" s="1"/>
  <c r="ACZ37" i="1" a="1"/>
  <c r="ACZ37" i="1" s="1"/>
  <c r="ACZ30" i="1" a="1"/>
  <c r="ACZ30" i="1" s="1"/>
  <c r="ACZ26" i="1" a="1"/>
  <c r="ACZ26" i="1" s="1"/>
  <c r="ACZ22" i="1" a="1"/>
  <c r="ACZ22" i="1" s="1"/>
  <c r="ACZ39" i="1" a="1"/>
  <c r="ACZ39" i="1" s="1"/>
  <c r="ACZ33" i="1" a="1"/>
  <c r="ACZ33" i="1" s="1"/>
  <c r="ACZ29" i="1" a="1"/>
  <c r="ACZ29" i="1" s="1"/>
  <c r="ACZ25" i="1" a="1"/>
  <c r="ACZ25" i="1" s="1"/>
  <c r="ACZ21" i="1" a="1"/>
  <c r="ACZ21" i="1" s="1"/>
  <c r="ACZ14" i="1" a="1"/>
  <c r="ACZ14" i="1" s="1"/>
  <c r="ACZ13" i="1" a="1"/>
  <c r="ACZ13" i="1" s="1"/>
  <c r="ACZ12" i="1" a="1"/>
  <c r="ACZ12" i="1" s="1"/>
  <c r="ACS12" i="1" a="1"/>
  <c r="ACS12" i="1" s="1"/>
  <c r="ACS240" i="1" a="1"/>
  <c r="ACS240" i="1" s="1"/>
  <c r="ACS238" i="1" a="1"/>
  <c r="ACS238" i="1" s="1"/>
  <c r="ACS236" i="1" a="1"/>
  <c r="ACS236" i="1" s="1"/>
  <c r="ACS234" i="1" a="1"/>
  <c r="ACS234" i="1" s="1"/>
  <c r="ACS232" i="1" a="1"/>
  <c r="ACS232" i="1" s="1"/>
  <c r="ACS230" i="1" a="1"/>
  <c r="ACS230" i="1" s="1"/>
  <c r="ACS228" i="1" a="1"/>
  <c r="ACS228" i="1" s="1"/>
  <c r="ACS226" i="1" a="1"/>
  <c r="ACS226" i="1" s="1"/>
  <c r="ACS224" i="1" a="1"/>
  <c r="ACS224" i="1" s="1"/>
  <c r="ACS222" i="1" a="1"/>
  <c r="ACS222" i="1" s="1"/>
  <c r="ACS220" i="1" a="1"/>
  <c r="ACS220" i="1" s="1"/>
  <c r="ACS218" i="1" a="1"/>
  <c r="ACS218" i="1" s="1"/>
  <c r="ACS239" i="1" a="1"/>
  <c r="ACS239" i="1" s="1"/>
  <c r="ACS237" i="1" a="1"/>
  <c r="ACS237" i="1" s="1"/>
  <c r="ACS235" i="1" a="1"/>
  <c r="ACS235" i="1" s="1"/>
  <c r="ACS233" i="1" a="1"/>
  <c r="ACS233" i="1" s="1"/>
  <c r="ACS231" i="1" a="1"/>
  <c r="ACS231" i="1" s="1"/>
  <c r="ACS229" i="1" a="1"/>
  <c r="ACS229" i="1" s="1"/>
  <c r="ACS227" i="1" a="1"/>
  <c r="ACS227" i="1" s="1"/>
  <c r="ACS261" i="1" a="1"/>
  <c r="ACS261" i="1" s="1"/>
  <c r="ACS260" i="1" a="1"/>
  <c r="ACS260" i="1" s="1"/>
  <c r="ACS259" i="1" a="1"/>
  <c r="ACS259" i="1" s="1"/>
  <c r="ACS258" i="1" a="1"/>
  <c r="ACS258" i="1" s="1"/>
  <c r="ACS257" i="1" a="1"/>
  <c r="ACS257" i="1" s="1"/>
  <c r="ACS256" i="1" a="1"/>
  <c r="ACS256" i="1" s="1"/>
  <c r="ACS255" i="1" a="1"/>
  <c r="ACS255" i="1" s="1"/>
  <c r="ACS254" i="1" a="1"/>
  <c r="ACS254" i="1" s="1"/>
  <c r="ACS253" i="1" a="1"/>
  <c r="ACS253" i="1" s="1"/>
  <c r="ACS252" i="1" a="1"/>
  <c r="ACS252" i="1" s="1"/>
  <c r="ACS251" i="1" a="1"/>
  <c r="ACS251" i="1" s="1"/>
  <c r="ACS250" i="1" a="1"/>
  <c r="ACS250" i="1" s="1"/>
  <c r="ACS249" i="1" a="1"/>
  <c r="ACS249" i="1" s="1"/>
  <c r="ACS248" i="1" a="1"/>
  <c r="ACS248" i="1" s="1"/>
  <c r="ACS247" i="1" a="1"/>
  <c r="ACS247" i="1" s="1"/>
  <c r="ACS246" i="1" a="1"/>
  <c r="ACS246" i="1" s="1"/>
  <c r="ACS245" i="1" a="1"/>
  <c r="ACS245" i="1" s="1"/>
  <c r="ACS244" i="1" a="1"/>
  <c r="ACS244" i="1" s="1"/>
  <c r="ACS243" i="1" a="1"/>
  <c r="ACS243" i="1" s="1"/>
  <c r="ACS242" i="1" a="1"/>
  <c r="ACS242" i="1" s="1"/>
  <c r="ACS241" i="1" a="1"/>
  <c r="ACS241" i="1" s="1"/>
  <c r="ACS223" i="1" a="1"/>
  <c r="ACS223" i="1" s="1"/>
  <c r="ACS221" i="1" a="1"/>
  <c r="ACS221" i="1" s="1"/>
  <c r="ACS217" i="1" a="1"/>
  <c r="ACS217" i="1" s="1"/>
  <c r="ACS215" i="1" a="1"/>
  <c r="ACS215" i="1" s="1"/>
  <c r="ACS213" i="1" a="1"/>
  <c r="ACS213" i="1" s="1"/>
  <c r="ACS211" i="1" a="1"/>
  <c r="ACS211" i="1" s="1"/>
  <c r="ACS209" i="1" a="1"/>
  <c r="ACS209" i="1" s="1"/>
  <c r="ACS207" i="1" a="1"/>
  <c r="ACS207" i="1" s="1"/>
  <c r="ACS205" i="1" a="1"/>
  <c r="ACS205" i="1" s="1"/>
  <c r="ACS203" i="1" a="1"/>
  <c r="ACS203" i="1" s="1"/>
  <c r="ACS199" i="1" a="1"/>
  <c r="ACS199" i="1" s="1"/>
  <c r="ACS197" i="1" a="1"/>
  <c r="ACS197" i="1" s="1"/>
  <c r="ACS195" i="1" a="1"/>
  <c r="ACS195" i="1" s="1"/>
  <c r="ACS193" i="1" a="1"/>
  <c r="ACS193" i="1" s="1"/>
  <c r="ACS191" i="1" a="1"/>
  <c r="ACS191" i="1" s="1"/>
  <c r="ACS189" i="1" a="1"/>
  <c r="ACS189" i="1" s="1"/>
  <c r="ACS187" i="1" a="1"/>
  <c r="ACS187" i="1" s="1"/>
  <c r="ACS185" i="1" a="1"/>
  <c r="ACS185" i="1" s="1"/>
  <c r="ACS183" i="1" a="1"/>
  <c r="ACS183" i="1" s="1"/>
  <c r="ACS181" i="1" a="1"/>
  <c r="ACS181" i="1" s="1"/>
  <c r="ACS225" i="1" a="1"/>
  <c r="ACS225" i="1" s="1"/>
  <c r="ACS201" i="1" a="1"/>
  <c r="ACS201" i="1" s="1"/>
  <c r="ACS216" i="1" a="1"/>
  <c r="ACS216" i="1" s="1"/>
  <c r="ACS214" i="1" a="1"/>
  <c r="ACS214" i="1" s="1"/>
  <c r="ACS212" i="1" a="1"/>
  <c r="ACS212" i="1" s="1"/>
  <c r="ACS210" i="1" a="1"/>
  <c r="ACS210" i="1" s="1"/>
  <c r="ACS208" i="1" a="1"/>
  <c r="ACS208" i="1" s="1"/>
  <c r="ACS206" i="1" a="1"/>
  <c r="ACS206" i="1" s="1"/>
  <c r="ACS204" i="1" a="1"/>
  <c r="ACS204" i="1" s="1"/>
  <c r="ACS202" i="1" a="1"/>
  <c r="ACS202" i="1" s="1"/>
  <c r="ACS198" i="1" a="1"/>
  <c r="ACS198" i="1" s="1"/>
  <c r="ACS196" i="1" a="1"/>
  <c r="ACS196" i="1" s="1"/>
  <c r="ACS194" i="1" a="1"/>
  <c r="ACS194" i="1" s="1"/>
  <c r="ACS192" i="1" a="1"/>
  <c r="ACS192" i="1" s="1"/>
  <c r="ACS190" i="1" a="1"/>
  <c r="ACS190" i="1" s="1"/>
  <c r="ACS219" i="1" a="1"/>
  <c r="ACS219" i="1" s="1"/>
  <c r="ACS200" i="1" a="1"/>
  <c r="ACS200" i="1" s="1"/>
  <c r="ACS188" i="1" a="1"/>
  <c r="ACS188" i="1" s="1"/>
  <c r="ACS182" i="1" a="1"/>
  <c r="ACS182" i="1" s="1"/>
  <c r="ACS122" i="1" a="1"/>
  <c r="ACS122" i="1" s="1"/>
  <c r="ACS121" i="1" a="1"/>
  <c r="ACS121" i="1" s="1"/>
  <c r="ACS120" i="1" a="1"/>
  <c r="ACS120" i="1" s="1"/>
  <c r="ACS119" i="1" a="1"/>
  <c r="ACS119" i="1" s="1"/>
  <c r="ACS118" i="1" a="1"/>
  <c r="ACS118" i="1" s="1"/>
  <c r="ACS117" i="1" a="1"/>
  <c r="ACS117" i="1" s="1"/>
  <c r="ACS116" i="1" a="1"/>
  <c r="ACS116" i="1" s="1"/>
  <c r="ACS115" i="1" a="1"/>
  <c r="ACS115" i="1" s="1"/>
  <c r="ACS114" i="1" a="1"/>
  <c r="ACS114" i="1" s="1"/>
  <c r="ACS113" i="1" a="1"/>
  <c r="ACS113" i="1" s="1"/>
  <c r="ACS112" i="1" a="1"/>
  <c r="ACS112" i="1" s="1"/>
  <c r="ACS111" i="1" a="1"/>
  <c r="ACS111" i="1" s="1"/>
  <c r="ACS110" i="1" a="1"/>
  <c r="ACS110" i="1" s="1"/>
  <c r="ACS109" i="1" a="1"/>
  <c r="ACS109" i="1" s="1"/>
  <c r="ACS186" i="1" a="1"/>
  <c r="ACS186" i="1" s="1"/>
  <c r="ACS184" i="1" a="1"/>
  <c r="ACS184" i="1" s="1"/>
  <c r="ACS180" i="1" a="1"/>
  <c r="ACS180" i="1" s="1"/>
  <c r="ACS178" i="1" a="1"/>
  <c r="ACS178" i="1" s="1"/>
  <c r="ACS176" i="1" a="1"/>
  <c r="ACS176" i="1" s="1"/>
  <c r="ACS174" i="1" a="1"/>
  <c r="ACS174" i="1" s="1"/>
  <c r="ACS172" i="1" a="1"/>
  <c r="ACS172" i="1" s="1"/>
  <c r="ACS170" i="1" a="1"/>
  <c r="ACS170" i="1" s="1"/>
  <c r="ACS168" i="1" a="1"/>
  <c r="ACS168" i="1" s="1"/>
  <c r="ACS166" i="1" a="1"/>
  <c r="ACS166" i="1" s="1"/>
  <c r="ACS164" i="1" a="1"/>
  <c r="ACS164" i="1" s="1"/>
  <c r="ACS162" i="1" a="1"/>
  <c r="ACS162" i="1" s="1"/>
  <c r="ACS160" i="1" a="1"/>
  <c r="ACS160" i="1" s="1"/>
  <c r="ACS158" i="1" a="1"/>
  <c r="ACS158" i="1" s="1"/>
  <c r="ACS156" i="1" a="1"/>
  <c r="ACS156" i="1" s="1"/>
  <c r="ACS154" i="1" a="1"/>
  <c r="ACS154" i="1" s="1"/>
  <c r="ACS152" i="1" a="1"/>
  <c r="ACS152" i="1" s="1"/>
  <c r="ACS150" i="1" a="1"/>
  <c r="ACS150" i="1" s="1"/>
  <c r="ACS148" i="1" a="1"/>
  <c r="ACS148" i="1" s="1"/>
  <c r="ACS146" i="1" a="1"/>
  <c r="ACS146" i="1" s="1"/>
  <c r="ACS144" i="1" a="1"/>
  <c r="ACS144" i="1" s="1"/>
  <c r="ACS142" i="1" a="1"/>
  <c r="ACS142" i="1" s="1"/>
  <c r="ACS140" i="1" a="1"/>
  <c r="ACS140" i="1" s="1"/>
  <c r="ACS138" i="1" a="1"/>
  <c r="ACS138" i="1" s="1"/>
  <c r="ACS136" i="1" a="1"/>
  <c r="ACS136" i="1" s="1"/>
  <c r="ACS134" i="1" a="1"/>
  <c r="ACS134" i="1" s="1"/>
  <c r="ACS132" i="1" a="1"/>
  <c r="ACS132" i="1" s="1"/>
  <c r="ACS130" i="1" a="1"/>
  <c r="ACS130" i="1" s="1"/>
  <c r="ACS128" i="1" a="1"/>
  <c r="ACS128" i="1" s="1"/>
  <c r="ACS126" i="1" a="1"/>
  <c r="ACS126" i="1" s="1"/>
  <c r="ACS124" i="1" a="1"/>
  <c r="ACS124" i="1" s="1"/>
  <c r="ACS123" i="1" a="1"/>
  <c r="ACS123" i="1" s="1"/>
  <c r="ACS179" i="1" a="1"/>
  <c r="ACS179" i="1" s="1"/>
  <c r="ACS177" i="1" a="1"/>
  <c r="ACS177" i="1" s="1"/>
  <c r="ACS175" i="1" a="1"/>
  <c r="ACS175" i="1" s="1"/>
  <c r="ACS173" i="1" a="1"/>
  <c r="ACS173" i="1" s="1"/>
  <c r="ACS171" i="1" a="1"/>
  <c r="ACS171" i="1" s="1"/>
  <c r="ACS169" i="1" a="1"/>
  <c r="ACS169" i="1" s="1"/>
  <c r="ACS167" i="1" a="1"/>
  <c r="ACS167" i="1" s="1"/>
  <c r="ACS165" i="1" a="1"/>
  <c r="ACS165" i="1" s="1"/>
  <c r="ACS163" i="1" a="1"/>
  <c r="ACS163" i="1" s="1"/>
  <c r="ACS161" i="1" a="1"/>
  <c r="ACS161" i="1" s="1"/>
  <c r="ACS159" i="1" a="1"/>
  <c r="ACS159" i="1" s="1"/>
  <c r="ACS157" i="1" a="1"/>
  <c r="ACS157" i="1" s="1"/>
  <c r="ACS155" i="1" a="1"/>
  <c r="ACS155" i="1" s="1"/>
  <c r="ACS153" i="1" a="1"/>
  <c r="ACS153" i="1" s="1"/>
  <c r="ACS151" i="1" a="1"/>
  <c r="ACS151" i="1" s="1"/>
  <c r="ACS149" i="1" a="1"/>
  <c r="ACS149" i="1" s="1"/>
  <c r="ACS147" i="1" a="1"/>
  <c r="ACS147" i="1" s="1"/>
  <c r="ACS145" i="1" a="1"/>
  <c r="ACS145" i="1" s="1"/>
  <c r="ACS143" i="1" a="1"/>
  <c r="ACS143" i="1" s="1"/>
  <c r="ACS141" i="1" a="1"/>
  <c r="ACS141" i="1" s="1"/>
  <c r="ACS139" i="1" a="1"/>
  <c r="ACS139" i="1" s="1"/>
  <c r="ACS137" i="1" a="1"/>
  <c r="ACS137" i="1" s="1"/>
  <c r="ACS135" i="1" a="1"/>
  <c r="ACS135" i="1" s="1"/>
  <c r="ACS133" i="1" a="1"/>
  <c r="ACS133" i="1" s="1"/>
  <c r="ACS131" i="1" a="1"/>
  <c r="ACS131" i="1" s="1"/>
  <c r="ACS129" i="1" a="1"/>
  <c r="ACS129" i="1" s="1"/>
  <c r="ACS127" i="1" a="1"/>
  <c r="ACS127" i="1" s="1"/>
  <c r="ACS125" i="1" a="1"/>
  <c r="ACS125" i="1" s="1"/>
  <c r="ACS34" i="1" a="1"/>
  <c r="ACS34" i="1" s="1"/>
  <c r="ACS100" i="1" a="1"/>
  <c r="ACS100" i="1" s="1"/>
  <c r="ACS98" i="1" a="1"/>
  <c r="ACS98" i="1" s="1"/>
  <c r="ACS96" i="1" a="1"/>
  <c r="ACS96" i="1" s="1"/>
  <c r="ACS94" i="1" a="1"/>
  <c r="ACS94" i="1" s="1"/>
  <c r="ACS92" i="1" a="1"/>
  <c r="ACS92" i="1" s="1"/>
  <c r="ACS90" i="1" a="1"/>
  <c r="ACS90" i="1" s="1"/>
  <c r="ACS88" i="1" a="1"/>
  <c r="ACS88" i="1" s="1"/>
  <c r="ACS86" i="1" a="1"/>
  <c r="ACS86" i="1" s="1"/>
  <c r="ACS84" i="1" a="1"/>
  <c r="ACS84" i="1" s="1"/>
  <c r="ACS82" i="1" a="1"/>
  <c r="ACS82" i="1" s="1"/>
  <c r="ACS80" i="1" a="1"/>
  <c r="ACS80" i="1" s="1"/>
  <c r="ACS78" i="1" a="1"/>
  <c r="ACS78" i="1" s="1"/>
  <c r="ACS76" i="1" a="1"/>
  <c r="ACS76" i="1" s="1"/>
  <c r="ACS74" i="1" a="1"/>
  <c r="ACS74" i="1" s="1"/>
  <c r="ACS72" i="1" a="1"/>
  <c r="ACS72" i="1" s="1"/>
  <c r="ACS70" i="1" a="1"/>
  <c r="ACS70" i="1" s="1"/>
  <c r="ACS68" i="1" a="1"/>
  <c r="ACS68" i="1" s="1"/>
  <c r="ACS66" i="1" a="1"/>
  <c r="ACS66" i="1" s="1"/>
  <c r="ACS64" i="1" a="1"/>
  <c r="ACS64" i="1" s="1"/>
  <c r="ACS62" i="1" a="1"/>
  <c r="ACS62" i="1" s="1"/>
  <c r="ACS60" i="1" a="1"/>
  <c r="ACS60" i="1" s="1"/>
  <c r="ACS58" i="1" a="1"/>
  <c r="ACS58" i="1" s="1"/>
  <c r="ACS56" i="1" a="1"/>
  <c r="ACS56" i="1" s="1"/>
  <c r="ACS54" i="1" a="1"/>
  <c r="ACS54" i="1" s="1"/>
  <c r="ACS52" i="1" a="1"/>
  <c r="ACS52" i="1" s="1"/>
  <c r="ACS50" i="1" a="1"/>
  <c r="ACS50" i="1" s="1"/>
  <c r="ACS48" i="1" a="1"/>
  <c r="ACS48" i="1" s="1"/>
  <c r="ACS46" i="1" a="1"/>
  <c r="ACS46" i="1" s="1"/>
  <c r="ACS108" i="1" a="1"/>
  <c r="ACS108" i="1" s="1"/>
  <c r="ACS107" i="1" a="1"/>
  <c r="ACS107" i="1" s="1"/>
  <c r="ACS106" i="1" a="1"/>
  <c r="ACS106" i="1" s="1"/>
  <c r="ACS105" i="1" a="1"/>
  <c r="ACS105" i="1" s="1"/>
  <c r="ACS104" i="1" a="1"/>
  <c r="ACS104" i="1" s="1"/>
  <c r="ACS103" i="1" a="1"/>
  <c r="ACS103" i="1" s="1"/>
  <c r="ACS102" i="1" a="1"/>
  <c r="ACS102" i="1" s="1"/>
  <c r="ACS101" i="1" a="1"/>
  <c r="ACS101" i="1" s="1"/>
  <c r="ACS99" i="1" a="1"/>
  <c r="ACS99" i="1" s="1"/>
  <c r="ACS97" i="1" a="1"/>
  <c r="ACS97" i="1" s="1"/>
  <c r="ACS95" i="1" a="1"/>
  <c r="ACS95" i="1" s="1"/>
  <c r="ACS93" i="1" a="1"/>
  <c r="ACS93" i="1" s="1"/>
  <c r="ACS91" i="1" a="1"/>
  <c r="ACS91" i="1" s="1"/>
  <c r="ACS89" i="1" a="1"/>
  <c r="ACS89" i="1" s="1"/>
  <c r="ACS87" i="1" a="1"/>
  <c r="ACS87" i="1" s="1"/>
  <c r="ACS85" i="1" a="1"/>
  <c r="ACS85" i="1" s="1"/>
  <c r="ACS83" i="1" a="1"/>
  <c r="ACS83" i="1" s="1"/>
  <c r="ACS81" i="1" a="1"/>
  <c r="ACS81" i="1" s="1"/>
  <c r="ACS79" i="1" a="1"/>
  <c r="ACS79" i="1" s="1"/>
  <c r="ACS77" i="1" a="1"/>
  <c r="ACS77" i="1" s="1"/>
  <c r="ACS75" i="1" a="1"/>
  <c r="ACS75" i="1" s="1"/>
  <c r="ACS73" i="1" a="1"/>
  <c r="ACS73" i="1" s="1"/>
  <c r="ACS71" i="1" a="1"/>
  <c r="ACS71" i="1" s="1"/>
  <c r="ACS69" i="1" a="1"/>
  <c r="ACS69" i="1" s="1"/>
  <c r="ACS67" i="1" a="1"/>
  <c r="ACS67" i="1" s="1"/>
  <c r="ACS65" i="1" a="1"/>
  <c r="ACS65" i="1" s="1"/>
  <c r="ACS63" i="1" a="1"/>
  <c r="ACS63" i="1" s="1"/>
  <c r="ACS61" i="1" a="1"/>
  <c r="ACS61" i="1" s="1"/>
  <c r="ACS59" i="1" a="1"/>
  <c r="ACS59" i="1" s="1"/>
  <c r="ACS57" i="1" a="1"/>
  <c r="ACS57" i="1" s="1"/>
  <c r="ACS55" i="1" a="1"/>
  <c r="ACS55" i="1" s="1"/>
  <c r="ACS53" i="1" a="1"/>
  <c r="ACS53" i="1" s="1"/>
  <c r="ACS51" i="1" a="1"/>
  <c r="ACS51" i="1" s="1"/>
  <c r="ACS49" i="1" a="1"/>
  <c r="ACS49" i="1" s="1"/>
  <c r="ACS47" i="1" a="1"/>
  <c r="ACS47" i="1" s="1"/>
  <c r="ACS45" i="1" a="1"/>
  <c r="ACS45" i="1" s="1"/>
  <c r="ACS43" i="1" a="1"/>
  <c r="ACS43" i="1" s="1"/>
  <c r="ACS36" i="1" a="1"/>
  <c r="ACS36" i="1" s="1"/>
  <c r="ACS35" i="1" a="1"/>
  <c r="ACS35" i="1" s="1"/>
  <c r="ACS32" i="1" a="1"/>
  <c r="ACS32" i="1" s="1"/>
  <c r="ACS28" i="1" a="1"/>
  <c r="ACS28" i="1" s="1"/>
  <c r="ACS24" i="1" a="1"/>
  <c r="ACS24" i="1" s="1"/>
  <c r="ACS18" i="1" a="1"/>
  <c r="ACS18" i="1" s="1"/>
  <c r="ACS13" i="1" a="1"/>
  <c r="ACS13" i="1" s="1"/>
  <c r="ACS44" i="1" a="1"/>
  <c r="ACS44" i="1" s="1"/>
  <c r="ACS38" i="1" a="1"/>
  <c r="ACS38" i="1" s="1"/>
  <c r="ACS37" i="1" a="1"/>
  <c r="ACS37" i="1" s="1"/>
  <c r="ACS31" i="1" a="1"/>
  <c r="ACS31" i="1" s="1"/>
  <c r="ACS27" i="1" a="1"/>
  <c r="ACS27" i="1" s="1"/>
  <c r="ACS23" i="1" a="1"/>
  <c r="ACS23" i="1" s="1"/>
  <c r="ACS17" i="1" a="1"/>
  <c r="ACS17" i="1" s="1"/>
  <c r="ACS16" i="1" a="1"/>
  <c r="ACS16" i="1" s="1"/>
  <c r="ACS14" i="1" a="1"/>
  <c r="ACS14" i="1" s="1"/>
  <c r="ACS40" i="1" a="1"/>
  <c r="ACS40" i="1" s="1"/>
  <c r="ACS39" i="1" a="1"/>
  <c r="ACS39" i="1" s="1"/>
  <c r="ACS30" i="1" a="1"/>
  <c r="ACS30" i="1" s="1"/>
  <c r="ACS26" i="1" a="1"/>
  <c r="ACS26" i="1" s="1"/>
  <c r="ACS22" i="1" a="1"/>
  <c r="ACS22" i="1" s="1"/>
  <c r="ACS15" i="1" a="1"/>
  <c r="ACS15" i="1" s="1"/>
  <c r="ACS42" i="1" a="1"/>
  <c r="ACS42" i="1" s="1"/>
  <c r="ACS41" i="1" a="1"/>
  <c r="ACS41" i="1" s="1"/>
  <c r="ACS33" i="1" a="1"/>
  <c r="ACS33" i="1" s="1"/>
  <c r="ACS29" i="1" a="1"/>
  <c r="ACS29" i="1" s="1"/>
  <c r="ACS25" i="1" a="1"/>
  <c r="ACS25" i="1" s="1"/>
  <c r="ACS21" i="1" a="1"/>
  <c r="ACS21" i="1" s="1"/>
  <c r="ACS20" i="1" a="1"/>
  <c r="ACS20" i="1" s="1"/>
  <c r="ACS19" i="1" a="1"/>
  <c r="ACS19" i="1" s="1"/>
  <c r="ACW240" i="1" a="1"/>
  <c r="ACW240" i="1" s="1"/>
  <c r="ACW238" i="1" a="1"/>
  <c r="ACW238" i="1" s="1"/>
  <c r="ACW236" i="1" a="1"/>
  <c r="ACW236" i="1" s="1"/>
  <c r="ACW234" i="1" a="1"/>
  <c r="ACW234" i="1" s="1"/>
  <c r="ACW232" i="1" a="1"/>
  <c r="ACW232" i="1" s="1"/>
  <c r="ACW230" i="1" a="1"/>
  <c r="ACW230" i="1" s="1"/>
  <c r="ACW228" i="1" a="1"/>
  <c r="ACW228" i="1" s="1"/>
  <c r="ACW226" i="1" a="1"/>
  <c r="ACW226" i="1" s="1"/>
  <c r="ACW224" i="1" a="1"/>
  <c r="ACW224" i="1" s="1"/>
  <c r="ACW222" i="1" a="1"/>
  <c r="ACW222" i="1" s="1"/>
  <c r="ACW220" i="1" a="1"/>
  <c r="ACW220" i="1" s="1"/>
  <c r="ACW218" i="1" a="1"/>
  <c r="ACW218" i="1" s="1"/>
  <c r="ACW239" i="1" a="1"/>
  <c r="ACW239" i="1" s="1"/>
  <c r="ACW237" i="1" a="1"/>
  <c r="ACW237" i="1" s="1"/>
  <c r="ACW235" i="1" a="1"/>
  <c r="ACW235" i="1" s="1"/>
  <c r="ACW233" i="1" a="1"/>
  <c r="ACW233" i="1" s="1"/>
  <c r="ACW231" i="1" a="1"/>
  <c r="ACW231" i="1" s="1"/>
  <c r="ACW229" i="1" a="1"/>
  <c r="ACW229" i="1" s="1"/>
  <c r="ACW227" i="1" a="1"/>
  <c r="ACW227" i="1" s="1"/>
  <c r="ACW261" i="1" a="1"/>
  <c r="ACW261" i="1" s="1"/>
  <c r="ACW260" i="1" a="1"/>
  <c r="ACW260" i="1" s="1"/>
  <c r="ACW259" i="1" a="1"/>
  <c r="ACW259" i="1" s="1"/>
  <c r="ACW258" i="1" a="1"/>
  <c r="ACW258" i="1" s="1"/>
  <c r="ACW257" i="1" a="1"/>
  <c r="ACW257" i="1" s="1"/>
  <c r="ACW256" i="1" a="1"/>
  <c r="ACW256" i="1" s="1"/>
  <c r="ACW255" i="1" a="1"/>
  <c r="ACW255" i="1" s="1"/>
  <c r="ACW254" i="1" a="1"/>
  <c r="ACW254" i="1" s="1"/>
  <c r="ACW253" i="1" a="1"/>
  <c r="ACW253" i="1" s="1"/>
  <c r="ACW252" i="1" a="1"/>
  <c r="ACW252" i="1" s="1"/>
  <c r="ACW251" i="1" a="1"/>
  <c r="ACW251" i="1" s="1"/>
  <c r="ACW250" i="1" a="1"/>
  <c r="ACW250" i="1" s="1"/>
  <c r="ACW249" i="1" a="1"/>
  <c r="ACW249" i="1" s="1"/>
  <c r="ACW248" i="1" a="1"/>
  <c r="ACW248" i="1" s="1"/>
  <c r="ACW247" i="1" a="1"/>
  <c r="ACW247" i="1" s="1"/>
  <c r="ACW246" i="1" a="1"/>
  <c r="ACW246" i="1" s="1"/>
  <c r="ACW245" i="1" a="1"/>
  <c r="ACW245" i="1" s="1"/>
  <c r="ACW244" i="1" a="1"/>
  <c r="ACW244" i="1" s="1"/>
  <c r="ACW243" i="1" a="1"/>
  <c r="ACW243" i="1" s="1"/>
  <c r="ACW242" i="1" a="1"/>
  <c r="ACW242" i="1" s="1"/>
  <c r="ACW241" i="1" a="1"/>
  <c r="ACW241" i="1" s="1"/>
  <c r="ACW225" i="1" a="1"/>
  <c r="ACW225" i="1" s="1"/>
  <c r="ACW219" i="1" a="1"/>
  <c r="ACW219" i="1" s="1"/>
  <c r="ACW217" i="1" a="1"/>
  <c r="ACW217" i="1" s="1"/>
  <c r="ACW215" i="1" a="1"/>
  <c r="ACW215" i="1" s="1"/>
  <c r="ACW213" i="1" a="1"/>
  <c r="ACW213" i="1" s="1"/>
  <c r="ACW211" i="1" a="1"/>
  <c r="ACW211" i="1" s="1"/>
  <c r="ACW209" i="1" a="1"/>
  <c r="ACW209" i="1" s="1"/>
  <c r="ACW207" i="1" a="1"/>
  <c r="ACW207" i="1" s="1"/>
  <c r="ACW205" i="1" a="1"/>
  <c r="ACW205" i="1" s="1"/>
  <c r="ACW203" i="1" a="1"/>
  <c r="ACW203" i="1" s="1"/>
  <c r="ACW201" i="1" a="1"/>
  <c r="ACW201" i="1" s="1"/>
  <c r="ACW199" i="1" a="1"/>
  <c r="ACW199" i="1" s="1"/>
  <c r="ACW197" i="1" a="1"/>
  <c r="ACW197" i="1" s="1"/>
  <c r="ACW195" i="1" a="1"/>
  <c r="ACW195" i="1" s="1"/>
  <c r="ACW193" i="1" a="1"/>
  <c r="ACW193" i="1" s="1"/>
  <c r="ACW191" i="1" a="1"/>
  <c r="ACW191" i="1" s="1"/>
  <c r="ACW189" i="1" a="1"/>
  <c r="ACW189" i="1" s="1"/>
  <c r="ACW187" i="1" a="1"/>
  <c r="ACW187" i="1" s="1"/>
  <c r="ACW185" i="1" a="1"/>
  <c r="ACW185" i="1" s="1"/>
  <c r="ACW183" i="1" a="1"/>
  <c r="ACW183" i="1" s="1"/>
  <c r="ACW181" i="1" a="1"/>
  <c r="ACW181" i="1" s="1"/>
  <c r="ACW221" i="1" a="1"/>
  <c r="ACW221" i="1" s="1"/>
  <c r="ACW198" i="1" a="1"/>
  <c r="ACW198" i="1" s="1"/>
  <c r="ACW223" i="1" a="1"/>
  <c r="ACW223" i="1" s="1"/>
  <c r="ACW216" i="1" a="1"/>
  <c r="ACW216" i="1" s="1"/>
  <c r="ACW214" i="1" a="1"/>
  <c r="ACW214" i="1" s="1"/>
  <c r="ACW212" i="1" a="1"/>
  <c r="ACW212" i="1" s="1"/>
  <c r="ACW210" i="1" a="1"/>
  <c r="ACW210" i="1" s="1"/>
  <c r="ACW208" i="1" a="1"/>
  <c r="ACW208" i="1" s="1"/>
  <c r="ACW206" i="1" a="1"/>
  <c r="ACW206" i="1" s="1"/>
  <c r="ACW204" i="1" a="1"/>
  <c r="ACW204" i="1" s="1"/>
  <c r="ACW202" i="1" a="1"/>
  <c r="ACW202" i="1" s="1"/>
  <c r="ACW196" i="1" a="1"/>
  <c r="ACW196" i="1" s="1"/>
  <c r="ACW194" i="1" a="1"/>
  <c r="ACW194" i="1" s="1"/>
  <c r="ACW192" i="1" a="1"/>
  <c r="ACW192" i="1" s="1"/>
  <c r="ACW190" i="1" a="1"/>
  <c r="ACW190" i="1" s="1"/>
  <c r="ACW188" i="1" a="1"/>
  <c r="ACW188" i="1" s="1"/>
  <c r="ACW200" i="1" a="1"/>
  <c r="ACW200" i="1" s="1"/>
  <c r="ACW186" i="1" a="1"/>
  <c r="ACW186" i="1" s="1"/>
  <c r="ACW121" i="1" a="1"/>
  <c r="ACW121" i="1" s="1"/>
  <c r="ACW120" i="1" a="1"/>
  <c r="ACW120" i="1" s="1"/>
  <c r="ACW119" i="1" a="1"/>
  <c r="ACW119" i="1" s="1"/>
  <c r="ACW118" i="1" a="1"/>
  <c r="ACW118" i="1" s="1"/>
  <c r="ACW117" i="1" a="1"/>
  <c r="ACW117" i="1" s="1"/>
  <c r="ACW116" i="1" a="1"/>
  <c r="ACW116" i="1" s="1"/>
  <c r="ACW115" i="1" a="1"/>
  <c r="ACW115" i="1" s="1"/>
  <c r="ACW114" i="1" a="1"/>
  <c r="ACW114" i="1" s="1"/>
  <c r="ACW113" i="1" a="1"/>
  <c r="ACW113" i="1" s="1"/>
  <c r="ACW112" i="1" a="1"/>
  <c r="ACW112" i="1" s="1"/>
  <c r="ACW111" i="1" a="1"/>
  <c r="ACW111" i="1" s="1"/>
  <c r="ACW110" i="1" a="1"/>
  <c r="ACW110" i="1" s="1"/>
  <c r="ACW109" i="1" a="1"/>
  <c r="ACW109" i="1" s="1"/>
  <c r="ACW182" i="1" a="1"/>
  <c r="ACW182" i="1" s="1"/>
  <c r="ACW180" i="1" a="1"/>
  <c r="ACW180" i="1" s="1"/>
  <c r="ACW178" i="1" a="1"/>
  <c r="ACW178" i="1" s="1"/>
  <c r="ACW176" i="1" a="1"/>
  <c r="ACW176" i="1" s="1"/>
  <c r="ACW174" i="1" a="1"/>
  <c r="ACW174" i="1" s="1"/>
  <c r="ACW172" i="1" a="1"/>
  <c r="ACW172" i="1" s="1"/>
  <c r="ACW170" i="1" a="1"/>
  <c r="ACW170" i="1" s="1"/>
  <c r="ACW168" i="1" a="1"/>
  <c r="ACW168" i="1" s="1"/>
  <c r="ACW166" i="1" a="1"/>
  <c r="ACW166" i="1" s="1"/>
  <c r="ACW164" i="1" a="1"/>
  <c r="ACW164" i="1" s="1"/>
  <c r="ACW162" i="1" a="1"/>
  <c r="ACW162" i="1" s="1"/>
  <c r="ACW160" i="1" a="1"/>
  <c r="ACW160" i="1" s="1"/>
  <c r="ACW158" i="1" a="1"/>
  <c r="ACW158" i="1" s="1"/>
  <c r="ACW156" i="1" a="1"/>
  <c r="ACW156" i="1" s="1"/>
  <c r="ACW154" i="1" a="1"/>
  <c r="ACW154" i="1" s="1"/>
  <c r="ACW152" i="1" a="1"/>
  <c r="ACW152" i="1" s="1"/>
  <c r="ACW150" i="1" a="1"/>
  <c r="ACW150" i="1" s="1"/>
  <c r="ACW148" i="1" a="1"/>
  <c r="ACW148" i="1" s="1"/>
  <c r="ACW146" i="1" a="1"/>
  <c r="ACW146" i="1" s="1"/>
  <c r="ACW144" i="1" a="1"/>
  <c r="ACW144" i="1" s="1"/>
  <c r="ACW142" i="1" a="1"/>
  <c r="ACW142" i="1" s="1"/>
  <c r="ACW140" i="1" a="1"/>
  <c r="ACW140" i="1" s="1"/>
  <c r="ACW138" i="1" a="1"/>
  <c r="ACW138" i="1" s="1"/>
  <c r="ACW136" i="1" a="1"/>
  <c r="ACW136" i="1" s="1"/>
  <c r="ACW134" i="1" a="1"/>
  <c r="ACW134" i="1" s="1"/>
  <c r="ACW132" i="1" a="1"/>
  <c r="ACW132" i="1" s="1"/>
  <c r="ACW130" i="1" a="1"/>
  <c r="ACW130" i="1" s="1"/>
  <c r="ACW128" i="1" a="1"/>
  <c r="ACW128" i="1" s="1"/>
  <c r="ACW126" i="1" a="1"/>
  <c r="ACW126" i="1" s="1"/>
  <c r="ACW124" i="1" a="1"/>
  <c r="ACW124" i="1" s="1"/>
  <c r="ACW184" i="1" a="1"/>
  <c r="ACW184" i="1" s="1"/>
  <c r="ACW179" i="1" a="1"/>
  <c r="ACW179" i="1" s="1"/>
  <c r="ACW177" i="1" a="1"/>
  <c r="ACW177" i="1" s="1"/>
  <c r="ACW175" i="1" a="1"/>
  <c r="ACW175" i="1" s="1"/>
  <c r="ACW173" i="1" a="1"/>
  <c r="ACW173" i="1" s="1"/>
  <c r="ACW171" i="1" a="1"/>
  <c r="ACW171" i="1" s="1"/>
  <c r="ACW169" i="1" a="1"/>
  <c r="ACW169" i="1" s="1"/>
  <c r="ACW167" i="1" a="1"/>
  <c r="ACW167" i="1" s="1"/>
  <c r="ACW165" i="1" a="1"/>
  <c r="ACW165" i="1" s="1"/>
  <c r="ACW163" i="1" a="1"/>
  <c r="ACW163" i="1" s="1"/>
  <c r="ACW161" i="1" a="1"/>
  <c r="ACW161" i="1" s="1"/>
  <c r="ACW159" i="1" a="1"/>
  <c r="ACW159" i="1" s="1"/>
  <c r="ACW157" i="1" a="1"/>
  <c r="ACW157" i="1" s="1"/>
  <c r="ACW155" i="1" a="1"/>
  <c r="ACW155" i="1" s="1"/>
  <c r="ACW153" i="1" a="1"/>
  <c r="ACW153" i="1" s="1"/>
  <c r="ACW151" i="1" a="1"/>
  <c r="ACW151" i="1" s="1"/>
  <c r="ACW149" i="1" a="1"/>
  <c r="ACW149" i="1" s="1"/>
  <c r="ACW147" i="1" a="1"/>
  <c r="ACW147" i="1" s="1"/>
  <c r="ACW145" i="1" a="1"/>
  <c r="ACW145" i="1" s="1"/>
  <c r="ACW143" i="1" a="1"/>
  <c r="ACW143" i="1" s="1"/>
  <c r="ACW141" i="1" a="1"/>
  <c r="ACW141" i="1" s="1"/>
  <c r="ACW139" i="1" a="1"/>
  <c r="ACW139" i="1" s="1"/>
  <c r="ACW137" i="1" a="1"/>
  <c r="ACW137" i="1" s="1"/>
  <c r="ACW135" i="1" a="1"/>
  <c r="ACW135" i="1" s="1"/>
  <c r="ACW133" i="1" a="1"/>
  <c r="ACW133" i="1" s="1"/>
  <c r="ACW131" i="1" a="1"/>
  <c r="ACW131" i="1" s="1"/>
  <c r="ACW129" i="1" a="1"/>
  <c r="ACW129" i="1" s="1"/>
  <c r="ACW127" i="1" a="1"/>
  <c r="ACW127" i="1" s="1"/>
  <c r="ACW125" i="1" a="1"/>
  <c r="ACW125" i="1" s="1"/>
  <c r="ACW123" i="1" a="1"/>
  <c r="ACW123" i="1" s="1"/>
  <c r="ACW122" i="1" a="1"/>
  <c r="ACW122" i="1" s="1"/>
  <c r="ACW100" i="1" a="1"/>
  <c r="ACW100" i="1" s="1"/>
  <c r="ACW98" i="1" a="1"/>
  <c r="ACW98" i="1" s="1"/>
  <c r="ACW96" i="1" a="1"/>
  <c r="ACW96" i="1" s="1"/>
  <c r="ACW94" i="1" a="1"/>
  <c r="ACW94" i="1" s="1"/>
  <c r="ACW92" i="1" a="1"/>
  <c r="ACW92" i="1" s="1"/>
  <c r="ACW90" i="1" a="1"/>
  <c r="ACW90" i="1" s="1"/>
  <c r="ACW88" i="1" a="1"/>
  <c r="ACW88" i="1" s="1"/>
  <c r="ACW86" i="1" a="1"/>
  <c r="ACW86" i="1" s="1"/>
  <c r="ACW84" i="1" a="1"/>
  <c r="ACW84" i="1" s="1"/>
  <c r="ACW82" i="1" a="1"/>
  <c r="ACW82" i="1" s="1"/>
  <c r="ACW80" i="1" a="1"/>
  <c r="ACW80" i="1" s="1"/>
  <c r="ACW78" i="1" a="1"/>
  <c r="ACW78" i="1" s="1"/>
  <c r="ACW76" i="1" a="1"/>
  <c r="ACW76" i="1" s="1"/>
  <c r="ACW74" i="1" a="1"/>
  <c r="ACW74" i="1" s="1"/>
  <c r="ACW72" i="1" a="1"/>
  <c r="ACW72" i="1" s="1"/>
  <c r="ACW70" i="1" a="1"/>
  <c r="ACW70" i="1" s="1"/>
  <c r="ACW68" i="1" a="1"/>
  <c r="ACW68" i="1" s="1"/>
  <c r="ACW66" i="1" a="1"/>
  <c r="ACW66" i="1" s="1"/>
  <c r="ACW64" i="1" a="1"/>
  <c r="ACW64" i="1" s="1"/>
  <c r="ACW62" i="1" a="1"/>
  <c r="ACW62" i="1" s="1"/>
  <c r="ACW60" i="1" a="1"/>
  <c r="ACW60" i="1" s="1"/>
  <c r="ACW58" i="1" a="1"/>
  <c r="ACW58" i="1" s="1"/>
  <c r="ACW56" i="1" a="1"/>
  <c r="ACW56" i="1" s="1"/>
  <c r="ACW54" i="1" a="1"/>
  <c r="ACW54" i="1" s="1"/>
  <c r="ACW52" i="1" a="1"/>
  <c r="ACW52" i="1" s="1"/>
  <c r="ACW50" i="1" a="1"/>
  <c r="ACW50" i="1" s="1"/>
  <c r="ACW48" i="1" a="1"/>
  <c r="ACW48" i="1" s="1"/>
  <c r="ACW46" i="1" a="1"/>
  <c r="ACW46" i="1" s="1"/>
  <c r="ACW44" i="1" a="1"/>
  <c r="ACW44" i="1" s="1"/>
  <c r="ACW42" i="1" a="1"/>
  <c r="ACW42" i="1" s="1"/>
  <c r="ACW40" i="1" a="1"/>
  <c r="ACW40" i="1" s="1"/>
  <c r="ACW38" i="1" a="1"/>
  <c r="ACW38" i="1" s="1"/>
  <c r="ACW36" i="1" a="1"/>
  <c r="ACW36" i="1" s="1"/>
  <c r="ACW34" i="1" a="1"/>
  <c r="ACW34" i="1" s="1"/>
  <c r="ACW108" i="1" a="1"/>
  <c r="ACW108" i="1" s="1"/>
  <c r="ACW107" i="1" a="1"/>
  <c r="ACW107" i="1" s="1"/>
  <c r="ACW106" i="1" a="1"/>
  <c r="ACW106" i="1" s="1"/>
  <c r="ACW105" i="1" a="1"/>
  <c r="ACW105" i="1" s="1"/>
  <c r="ACW104" i="1" a="1"/>
  <c r="ACW104" i="1" s="1"/>
  <c r="ACW103" i="1" a="1"/>
  <c r="ACW103" i="1" s="1"/>
  <c r="ACW102" i="1" a="1"/>
  <c r="ACW102" i="1" s="1"/>
  <c r="ACW101" i="1" a="1"/>
  <c r="ACW101" i="1" s="1"/>
  <c r="ACW99" i="1" a="1"/>
  <c r="ACW99" i="1" s="1"/>
  <c r="ACW97" i="1" a="1"/>
  <c r="ACW97" i="1" s="1"/>
  <c r="ACW95" i="1" a="1"/>
  <c r="ACW95" i="1" s="1"/>
  <c r="ACW93" i="1" a="1"/>
  <c r="ACW93" i="1" s="1"/>
  <c r="ACW91" i="1" a="1"/>
  <c r="ACW91" i="1" s="1"/>
  <c r="ACW89" i="1" a="1"/>
  <c r="ACW89" i="1" s="1"/>
  <c r="ACW87" i="1" a="1"/>
  <c r="ACW87" i="1" s="1"/>
  <c r="ACW85" i="1" a="1"/>
  <c r="ACW85" i="1" s="1"/>
  <c r="ACW83" i="1" a="1"/>
  <c r="ACW83" i="1" s="1"/>
  <c r="ACW81" i="1" a="1"/>
  <c r="ACW81" i="1" s="1"/>
  <c r="ACW79" i="1" a="1"/>
  <c r="ACW79" i="1" s="1"/>
  <c r="ACW77" i="1" a="1"/>
  <c r="ACW77" i="1" s="1"/>
  <c r="ACW75" i="1" a="1"/>
  <c r="ACW75" i="1" s="1"/>
  <c r="ACW73" i="1" a="1"/>
  <c r="ACW73" i="1" s="1"/>
  <c r="ACW71" i="1" a="1"/>
  <c r="ACW71" i="1" s="1"/>
  <c r="ACW69" i="1" a="1"/>
  <c r="ACW69" i="1" s="1"/>
  <c r="ACW67" i="1" a="1"/>
  <c r="ACW67" i="1" s="1"/>
  <c r="ACW65" i="1" a="1"/>
  <c r="ACW65" i="1" s="1"/>
  <c r="ACW63" i="1" a="1"/>
  <c r="ACW63" i="1" s="1"/>
  <c r="ACW61" i="1" a="1"/>
  <c r="ACW61" i="1" s="1"/>
  <c r="ACW59" i="1" a="1"/>
  <c r="ACW59" i="1" s="1"/>
  <c r="ACW57" i="1" a="1"/>
  <c r="ACW57" i="1" s="1"/>
  <c r="ACW55" i="1" a="1"/>
  <c r="ACW55" i="1" s="1"/>
  <c r="ACW53" i="1" a="1"/>
  <c r="ACW53" i="1" s="1"/>
  <c r="ACW51" i="1" a="1"/>
  <c r="ACW51" i="1" s="1"/>
  <c r="ACW49" i="1" a="1"/>
  <c r="ACW49" i="1" s="1"/>
  <c r="ACW47" i="1" a="1"/>
  <c r="ACW47" i="1" s="1"/>
  <c r="ACW45" i="1" a="1"/>
  <c r="ACW45" i="1" s="1"/>
  <c r="ACW43" i="1" a="1"/>
  <c r="ACW43" i="1" s="1"/>
  <c r="ACW35" i="1" a="1"/>
  <c r="ACW35" i="1" s="1"/>
  <c r="ACW32" i="1" a="1"/>
  <c r="ACW32" i="1" s="1"/>
  <c r="ACW28" i="1" a="1"/>
  <c r="ACW28" i="1" s="1"/>
  <c r="ACW24" i="1" a="1"/>
  <c r="ACW24" i="1" s="1"/>
  <c r="ACW18" i="1" a="1"/>
  <c r="ACW18" i="1" s="1"/>
  <c r="ACW14" i="1" a="1"/>
  <c r="ACW14" i="1" s="1"/>
  <c r="ACW37" i="1" a="1"/>
  <c r="ACW37" i="1" s="1"/>
  <c r="ACW31" i="1" a="1"/>
  <c r="ACW31" i="1" s="1"/>
  <c r="ACW27" i="1" a="1"/>
  <c r="ACW27" i="1" s="1"/>
  <c r="ACW23" i="1" a="1"/>
  <c r="ACW23" i="1" s="1"/>
  <c r="ACW17" i="1" a="1"/>
  <c r="ACW17" i="1" s="1"/>
  <c r="ACW16" i="1" a="1"/>
  <c r="ACW16" i="1" s="1"/>
  <c r="ACW15" i="1" a="1"/>
  <c r="ACW15" i="1" s="1"/>
  <c r="ACW39" i="1" a="1"/>
  <c r="ACW39" i="1" s="1"/>
  <c r="ACW30" i="1" a="1"/>
  <c r="ACW30" i="1" s="1"/>
  <c r="ACW26" i="1" a="1"/>
  <c r="ACW26" i="1" s="1"/>
  <c r="ACW22" i="1" a="1"/>
  <c r="ACW22" i="1" s="1"/>
  <c r="ACW13" i="1" a="1"/>
  <c r="ACW13" i="1" s="1"/>
  <c r="ACW41" i="1" a="1"/>
  <c r="ACW41" i="1" s="1"/>
  <c r="ACW33" i="1" a="1"/>
  <c r="ACW33" i="1" s="1"/>
  <c r="ACW29" i="1" a="1"/>
  <c r="ACW29" i="1" s="1"/>
  <c r="ACW25" i="1" a="1"/>
  <c r="ACW25" i="1" s="1"/>
  <c r="ACW21" i="1" a="1"/>
  <c r="ACW21" i="1" s="1"/>
  <c r="ACW20" i="1" a="1"/>
  <c r="ACW20" i="1" s="1"/>
  <c r="ACW19" i="1" a="1"/>
  <c r="ACW19" i="1" s="1"/>
  <c r="ACW12" i="1" a="1"/>
  <c r="ACW12" i="1" s="1"/>
  <c r="ACV261" i="1" a="1"/>
  <c r="ACV261" i="1" s="1"/>
  <c r="ACV260" i="1" a="1"/>
  <c r="ACV260" i="1" s="1"/>
  <c r="ACV259" i="1" a="1"/>
  <c r="ACV259" i="1" s="1"/>
  <c r="ACV258" i="1" a="1"/>
  <c r="ACV258" i="1" s="1"/>
  <c r="ACV257" i="1" a="1"/>
  <c r="ACV257" i="1" s="1"/>
  <c r="ACV256" i="1" a="1"/>
  <c r="ACV256" i="1" s="1"/>
  <c r="ACV255" i="1" a="1"/>
  <c r="ACV255" i="1" s="1"/>
  <c r="ACV254" i="1" a="1"/>
  <c r="ACV254" i="1" s="1"/>
  <c r="ACV253" i="1" a="1"/>
  <c r="ACV253" i="1" s="1"/>
  <c r="ACV252" i="1" a="1"/>
  <c r="ACV252" i="1" s="1"/>
  <c r="ACV251" i="1" a="1"/>
  <c r="ACV251" i="1" s="1"/>
  <c r="ACV250" i="1" a="1"/>
  <c r="ACV250" i="1" s="1"/>
  <c r="ACV249" i="1" a="1"/>
  <c r="ACV249" i="1" s="1"/>
  <c r="ACV248" i="1" a="1"/>
  <c r="ACV248" i="1" s="1"/>
  <c r="ACV247" i="1" a="1"/>
  <c r="ACV247" i="1" s="1"/>
  <c r="ACV246" i="1" a="1"/>
  <c r="ACV246" i="1" s="1"/>
  <c r="ACV245" i="1" a="1"/>
  <c r="ACV245" i="1" s="1"/>
  <c r="ACV244" i="1" a="1"/>
  <c r="ACV244" i="1" s="1"/>
  <c r="ACV243" i="1" a="1"/>
  <c r="ACV243" i="1" s="1"/>
  <c r="ACV242" i="1" a="1"/>
  <c r="ACV242" i="1" s="1"/>
  <c r="ACV241" i="1" a="1"/>
  <c r="ACV241" i="1" s="1"/>
  <c r="ACV240" i="1" a="1"/>
  <c r="ACV240" i="1" s="1"/>
  <c r="ACV238" i="1" a="1"/>
  <c r="ACV238" i="1" s="1"/>
  <c r="ACV236" i="1" a="1"/>
  <c r="ACV236" i="1" s="1"/>
  <c r="ACV234" i="1" a="1"/>
  <c r="ACV234" i="1" s="1"/>
  <c r="ACV232" i="1" a="1"/>
  <c r="ACV232" i="1" s="1"/>
  <c r="ACV230" i="1" a="1"/>
  <c r="ACV230" i="1" s="1"/>
  <c r="ACV228" i="1" a="1"/>
  <c r="ACV228" i="1" s="1"/>
  <c r="ACV226" i="1" a="1"/>
  <c r="ACV226" i="1" s="1"/>
  <c r="ACV224" i="1" a="1"/>
  <c r="ACV224" i="1" s="1"/>
  <c r="ACV239" i="1" a="1"/>
  <c r="ACV239" i="1" s="1"/>
  <c r="ACV237" i="1" a="1"/>
  <c r="ACV237" i="1" s="1"/>
  <c r="ACV235" i="1" a="1"/>
  <c r="ACV235" i="1" s="1"/>
  <c r="ACV233" i="1" a="1"/>
  <c r="ACV233" i="1" s="1"/>
  <c r="ACV231" i="1" a="1"/>
  <c r="ACV231" i="1" s="1"/>
  <c r="ACV229" i="1" a="1"/>
  <c r="ACV229" i="1" s="1"/>
  <c r="ACV227" i="1" a="1"/>
  <c r="ACV227" i="1" s="1"/>
  <c r="ACV225" i="1" a="1"/>
  <c r="ACV225" i="1" s="1"/>
  <c r="ACV223" i="1" a="1"/>
  <c r="ACV223" i="1" s="1"/>
  <c r="ACV218" i="1" a="1"/>
  <c r="ACV218" i="1" s="1"/>
  <c r="ACV200" i="1" a="1"/>
  <c r="ACV200" i="1" s="1"/>
  <c r="ACV220" i="1" a="1"/>
  <c r="ACV220" i="1" s="1"/>
  <c r="ACV219" i="1" a="1"/>
  <c r="ACV219" i="1" s="1"/>
  <c r="ACV217" i="1" a="1"/>
  <c r="ACV217" i="1" s="1"/>
  <c r="ACV215" i="1" a="1"/>
  <c r="ACV215" i="1" s="1"/>
  <c r="ACV213" i="1" a="1"/>
  <c r="ACV213" i="1" s="1"/>
  <c r="ACV211" i="1" a="1"/>
  <c r="ACV211" i="1" s="1"/>
  <c r="ACV209" i="1" a="1"/>
  <c r="ACV209" i="1" s="1"/>
  <c r="ACV207" i="1" a="1"/>
  <c r="ACV207" i="1" s="1"/>
  <c r="ACV205" i="1" a="1"/>
  <c r="ACV205" i="1" s="1"/>
  <c r="ACV203" i="1" a="1"/>
  <c r="ACV203" i="1" s="1"/>
  <c r="ACV199" i="1" a="1"/>
  <c r="ACV199" i="1" s="1"/>
  <c r="ACV197" i="1" a="1"/>
  <c r="ACV197" i="1" s="1"/>
  <c r="ACV195" i="1" a="1"/>
  <c r="ACV195" i="1" s="1"/>
  <c r="ACV193" i="1" a="1"/>
  <c r="ACV193" i="1" s="1"/>
  <c r="ACV191" i="1" a="1"/>
  <c r="ACV191" i="1" s="1"/>
  <c r="ACV189" i="1" a="1"/>
  <c r="ACV189" i="1" s="1"/>
  <c r="ACV187" i="1" a="1"/>
  <c r="ACV187" i="1" s="1"/>
  <c r="ACV185" i="1" a="1"/>
  <c r="ACV185" i="1" s="1"/>
  <c r="ACV221" i="1" a="1"/>
  <c r="ACV221" i="1" s="1"/>
  <c r="ACV201" i="1" a="1"/>
  <c r="ACV201" i="1" s="1"/>
  <c r="ACV222" i="1" a="1"/>
  <c r="ACV222" i="1" s="1"/>
  <c r="ACV216" i="1" a="1"/>
  <c r="ACV216" i="1" s="1"/>
  <c r="ACV214" i="1" a="1"/>
  <c r="ACV214" i="1" s="1"/>
  <c r="ACV212" i="1" a="1"/>
  <c r="ACV212" i="1" s="1"/>
  <c r="ACV210" i="1" a="1"/>
  <c r="ACV210" i="1" s="1"/>
  <c r="ACV208" i="1" a="1"/>
  <c r="ACV208" i="1" s="1"/>
  <c r="ACV206" i="1" a="1"/>
  <c r="ACV206" i="1" s="1"/>
  <c r="ACV204" i="1" a="1"/>
  <c r="ACV204" i="1" s="1"/>
  <c r="ACV202" i="1" a="1"/>
  <c r="ACV202" i="1" s="1"/>
  <c r="ACV198" i="1" a="1"/>
  <c r="ACV198" i="1" s="1"/>
  <c r="ACV196" i="1" a="1"/>
  <c r="ACV196" i="1" s="1"/>
  <c r="ACV194" i="1" a="1"/>
  <c r="ACV194" i="1" s="1"/>
  <c r="ACV192" i="1" a="1"/>
  <c r="ACV192" i="1" s="1"/>
  <c r="ACV190" i="1" a="1"/>
  <c r="ACV190" i="1" s="1"/>
  <c r="ACV188" i="1" a="1"/>
  <c r="ACV188" i="1" s="1"/>
  <c r="ACV186" i="1" a="1"/>
  <c r="ACV186" i="1" s="1"/>
  <c r="ACV179" i="1" a="1"/>
  <c r="ACV179" i="1" s="1"/>
  <c r="ACV177" i="1" a="1"/>
  <c r="ACV177" i="1" s="1"/>
  <c r="ACV175" i="1" a="1"/>
  <c r="ACV175" i="1" s="1"/>
  <c r="ACV173" i="1" a="1"/>
  <c r="ACV173" i="1" s="1"/>
  <c r="ACV171" i="1" a="1"/>
  <c r="ACV171" i="1" s="1"/>
  <c r="ACV169" i="1" a="1"/>
  <c r="ACV169" i="1" s="1"/>
  <c r="ACV167" i="1" a="1"/>
  <c r="ACV167" i="1" s="1"/>
  <c r="ACV165" i="1" a="1"/>
  <c r="ACV165" i="1" s="1"/>
  <c r="ACV163" i="1" a="1"/>
  <c r="ACV163" i="1" s="1"/>
  <c r="ACV161" i="1" a="1"/>
  <c r="ACV161" i="1" s="1"/>
  <c r="ACV159" i="1" a="1"/>
  <c r="ACV159" i="1" s="1"/>
  <c r="ACV157" i="1" a="1"/>
  <c r="ACV157" i="1" s="1"/>
  <c r="ACV155" i="1" a="1"/>
  <c r="ACV155" i="1" s="1"/>
  <c r="ACV153" i="1" a="1"/>
  <c r="ACV153" i="1" s="1"/>
  <c r="ACV151" i="1" a="1"/>
  <c r="ACV151" i="1" s="1"/>
  <c r="ACV149" i="1" a="1"/>
  <c r="ACV149" i="1" s="1"/>
  <c r="ACV147" i="1" a="1"/>
  <c r="ACV147" i="1" s="1"/>
  <c r="ACV145" i="1" a="1"/>
  <c r="ACV145" i="1" s="1"/>
  <c r="ACV143" i="1" a="1"/>
  <c r="ACV143" i="1" s="1"/>
  <c r="ACV141" i="1" a="1"/>
  <c r="ACV141" i="1" s="1"/>
  <c r="ACV139" i="1" a="1"/>
  <c r="ACV139" i="1" s="1"/>
  <c r="ACV137" i="1" a="1"/>
  <c r="ACV137" i="1" s="1"/>
  <c r="ACV135" i="1" a="1"/>
  <c r="ACV135" i="1" s="1"/>
  <c r="ACV133" i="1" a="1"/>
  <c r="ACV133" i="1" s="1"/>
  <c r="ACV131" i="1" a="1"/>
  <c r="ACV131" i="1" s="1"/>
  <c r="ACV129" i="1" a="1"/>
  <c r="ACV129" i="1" s="1"/>
  <c r="ACV127" i="1" a="1"/>
  <c r="ACV127" i="1" s="1"/>
  <c r="ACV125" i="1" a="1"/>
  <c r="ACV125" i="1" s="1"/>
  <c r="ACV123" i="1" a="1"/>
  <c r="ACV123" i="1" s="1"/>
  <c r="ACV122" i="1" a="1"/>
  <c r="ACV122" i="1" s="1"/>
  <c r="ACV181" i="1" a="1"/>
  <c r="ACV181" i="1" s="1"/>
  <c r="ACV121" i="1" a="1"/>
  <c r="ACV121" i="1" s="1"/>
  <c r="ACV120" i="1" a="1"/>
  <c r="ACV120" i="1" s="1"/>
  <c r="ACV119" i="1" a="1"/>
  <c r="ACV119" i="1" s="1"/>
  <c r="ACV118" i="1" a="1"/>
  <c r="ACV118" i="1" s="1"/>
  <c r="ACV117" i="1" a="1"/>
  <c r="ACV117" i="1" s="1"/>
  <c r="ACV183" i="1" a="1"/>
  <c r="ACV183" i="1" s="1"/>
  <c r="ACV182" i="1" a="1"/>
  <c r="ACV182" i="1" s="1"/>
  <c r="ACV180" i="1" a="1"/>
  <c r="ACV180" i="1" s="1"/>
  <c r="ACV178" i="1" a="1"/>
  <c r="ACV178" i="1" s="1"/>
  <c r="ACV176" i="1" a="1"/>
  <c r="ACV176" i="1" s="1"/>
  <c r="ACV174" i="1" a="1"/>
  <c r="ACV174" i="1" s="1"/>
  <c r="ACV172" i="1" a="1"/>
  <c r="ACV172" i="1" s="1"/>
  <c r="ACV170" i="1" a="1"/>
  <c r="ACV170" i="1" s="1"/>
  <c r="ACV168" i="1" a="1"/>
  <c r="ACV168" i="1" s="1"/>
  <c r="ACV166" i="1" a="1"/>
  <c r="ACV166" i="1" s="1"/>
  <c r="ACV164" i="1" a="1"/>
  <c r="ACV164" i="1" s="1"/>
  <c r="ACV162" i="1" a="1"/>
  <c r="ACV162" i="1" s="1"/>
  <c r="ACV160" i="1" a="1"/>
  <c r="ACV160" i="1" s="1"/>
  <c r="ACV158" i="1" a="1"/>
  <c r="ACV158" i="1" s="1"/>
  <c r="ACV156" i="1" a="1"/>
  <c r="ACV156" i="1" s="1"/>
  <c r="ACV154" i="1" a="1"/>
  <c r="ACV154" i="1" s="1"/>
  <c r="ACV152" i="1" a="1"/>
  <c r="ACV152" i="1" s="1"/>
  <c r="ACV150" i="1" a="1"/>
  <c r="ACV150" i="1" s="1"/>
  <c r="ACV148" i="1" a="1"/>
  <c r="ACV148" i="1" s="1"/>
  <c r="ACV146" i="1" a="1"/>
  <c r="ACV146" i="1" s="1"/>
  <c r="ACV144" i="1" a="1"/>
  <c r="ACV144" i="1" s="1"/>
  <c r="ACV142" i="1" a="1"/>
  <c r="ACV142" i="1" s="1"/>
  <c r="ACV140" i="1" a="1"/>
  <c r="ACV140" i="1" s="1"/>
  <c r="ACV138" i="1" a="1"/>
  <c r="ACV138" i="1" s="1"/>
  <c r="ACV136" i="1" a="1"/>
  <c r="ACV136" i="1" s="1"/>
  <c r="ACV134" i="1" a="1"/>
  <c r="ACV134" i="1" s="1"/>
  <c r="ACV132" i="1" a="1"/>
  <c r="ACV132" i="1" s="1"/>
  <c r="ACV130" i="1" a="1"/>
  <c r="ACV130" i="1" s="1"/>
  <c r="ACV128" i="1" a="1"/>
  <c r="ACV128" i="1" s="1"/>
  <c r="ACV126" i="1" a="1"/>
  <c r="ACV126" i="1" s="1"/>
  <c r="ACV124" i="1" a="1"/>
  <c r="ACV124" i="1" s="1"/>
  <c r="ACV184" i="1" a="1"/>
  <c r="ACV184" i="1" s="1"/>
  <c r="ACV115" i="1" a="1"/>
  <c r="ACV115" i="1" s="1"/>
  <c r="ACV113" i="1" a="1"/>
  <c r="ACV113" i="1" s="1"/>
  <c r="ACV111" i="1" a="1"/>
  <c r="ACV111" i="1" s="1"/>
  <c r="ACV109" i="1" a="1"/>
  <c r="ACV109" i="1" s="1"/>
  <c r="ACV100" i="1" a="1"/>
  <c r="ACV100" i="1" s="1"/>
  <c r="ACV98" i="1" a="1"/>
  <c r="ACV98" i="1" s="1"/>
  <c r="ACV96" i="1" a="1"/>
  <c r="ACV96" i="1" s="1"/>
  <c r="ACV94" i="1" a="1"/>
  <c r="ACV94" i="1" s="1"/>
  <c r="ACV92" i="1" a="1"/>
  <c r="ACV92" i="1" s="1"/>
  <c r="ACV90" i="1" a="1"/>
  <c r="ACV90" i="1" s="1"/>
  <c r="ACV88" i="1" a="1"/>
  <c r="ACV88" i="1" s="1"/>
  <c r="ACV86" i="1" a="1"/>
  <c r="ACV86" i="1" s="1"/>
  <c r="ACV84" i="1" a="1"/>
  <c r="ACV84" i="1" s="1"/>
  <c r="ACV82" i="1" a="1"/>
  <c r="ACV82" i="1" s="1"/>
  <c r="ACV80" i="1" a="1"/>
  <c r="ACV80" i="1" s="1"/>
  <c r="ACV78" i="1" a="1"/>
  <c r="ACV78" i="1" s="1"/>
  <c r="ACV76" i="1" a="1"/>
  <c r="ACV76" i="1" s="1"/>
  <c r="ACV74" i="1" a="1"/>
  <c r="ACV74" i="1" s="1"/>
  <c r="ACV72" i="1" a="1"/>
  <c r="ACV72" i="1" s="1"/>
  <c r="ACV70" i="1" a="1"/>
  <c r="ACV70" i="1" s="1"/>
  <c r="ACV68" i="1" a="1"/>
  <c r="ACV68" i="1" s="1"/>
  <c r="ACV66" i="1" a="1"/>
  <c r="ACV66" i="1" s="1"/>
  <c r="ACV64" i="1" a="1"/>
  <c r="ACV64" i="1" s="1"/>
  <c r="ACV62" i="1" a="1"/>
  <c r="ACV62" i="1" s="1"/>
  <c r="ACV60" i="1" a="1"/>
  <c r="ACV60" i="1" s="1"/>
  <c r="ACV58" i="1" a="1"/>
  <c r="ACV58" i="1" s="1"/>
  <c r="ACV56" i="1" a="1"/>
  <c r="ACV56" i="1" s="1"/>
  <c r="ACV54" i="1" a="1"/>
  <c r="ACV54" i="1" s="1"/>
  <c r="ACV52" i="1" a="1"/>
  <c r="ACV52" i="1" s="1"/>
  <c r="ACV50" i="1" a="1"/>
  <c r="ACV50" i="1" s="1"/>
  <c r="ACV48" i="1" a="1"/>
  <c r="ACV48" i="1" s="1"/>
  <c r="ACV46" i="1" a="1"/>
  <c r="ACV46" i="1" s="1"/>
  <c r="ACV114" i="1" a="1"/>
  <c r="ACV114" i="1" s="1"/>
  <c r="ACV112" i="1" a="1"/>
  <c r="ACV112" i="1" s="1"/>
  <c r="ACV110" i="1" a="1"/>
  <c r="ACV110" i="1" s="1"/>
  <c r="ACV116" i="1" a="1"/>
  <c r="ACV116" i="1" s="1"/>
  <c r="ACV108" i="1" a="1"/>
  <c r="ACV108" i="1" s="1"/>
  <c r="ACV107" i="1" a="1"/>
  <c r="ACV107" i="1" s="1"/>
  <c r="ACV106" i="1" a="1"/>
  <c r="ACV106" i="1" s="1"/>
  <c r="ACV105" i="1" a="1"/>
  <c r="ACV105" i="1" s="1"/>
  <c r="ACV104" i="1" a="1"/>
  <c r="ACV104" i="1" s="1"/>
  <c r="ACV103" i="1" a="1"/>
  <c r="ACV103" i="1" s="1"/>
  <c r="ACV102" i="1" a="1"/>
  <c r="ACV102" i="1" s="1"/>
  <c r="ACV101" i="1" a="1"/>
  <c r="ACV101" i="1" s="1"/>
  <c r="ACV99" i="1" a="1"/>
  <c r="ACV99" i="1" s="1"/>
  <c r="ACV97" i="1" a="1"/>
  <c r="ACV97" i="1" s="1"/>
  <c r="ACV95" i="1" a="1"/>
  <c r="ACV95" i="1" s="1"/>
  <c r="ACV93" i="1" a="1"/>
  <c r="ACV93" i="1" s="1"/>
  <c r="ACV91" i="1" a="1"/>
  <c r="ACV91" i="1" s="1"/>
  <c r="ACV89" i="1" a="1"/>
  <c r="ACV89" i="1" s="1"/>
  <c r="ACV87" i="1" a="1"/>
  <c r="ACV87" i="1" s="1"/>
  <c r="ACV85" i="1" a="1"/>
  <c r="ACV85" i="1" s="1"/>
  <c r="ACV83" i="1" a="1"/>
  <c r="ACV83" i="1" s="1"/>
  <c r="ACV81" i="1" a="1"/>
  <c r="ACV81" i="1" s="1"/>
  <c r="ACV79" i="1" a="1"/>
  <c r="ACV79" i="1" s="1"/>
  <c r="ADD79" i="1" s="1"/>
  <c r="ACV77" i="1" a="1"/>
  <c r="ACV77" i="1" s="1"/>
  <c r="ACV75" i="1" a="1"/>
  <c r="ACV75" i="1" s="1"/>
  <c r="ACV73" i="1" a="1"/>
  <c r="ACV73" i="1" s="1"/>
  <c r="ACV71" i="1" a="1"/>
  <c r="ACV71" i="1" s="1"/>
  <c r="ACV69" i="1" a="1"/>
  <c r="ACV69" i="1" s="1"/>
  <c r="ACV67" i="1" a="1"/>
  <c r="ACV67" i="1" s="1"/>
  <c r="ACV65" i="1" a="1"/>
  <c r="ACV65" i="1" s="1"/>
  <c r="ACV63" i="1" a="1"/>
  <c r="ACV63" i="1" s="1"/>
  <c r="ACV61" i="1" a="1"/>
  <c r="ACV61" i="1" s="1"/>
  <c r="ACV59" i="1" a="1"/>
  <c r="ACV59" i="1" s="1"/>
  <c r="ACV57" i="1" a="1"/>
  <c r="ACV57" i="1" s="1"/>
  <c r="ACV55" i="1" a="1"/>
  <c r="ACV55" i="1" s="1"/>
  <c r="ACV53" i="1" a="1"/>
  <c r="ACV53" i="1" s="1"/>
  <c r="ACV51" i="1" a="1"/>
  <c r="ACV51" i="1" s="1"/>
  <c r="ACV49" i="1" a="1"/>
  <c r="ACV49" i="1" s="1"/>
  <c r="ACV47" i="1" a="1"/>
  <c r="ACV47" i="1" s="1"/>
  <c r="ADD47" i="1" s="1"/>
  <c r="ACV45" i="1" a="1"/>
  <c r="ACV45" i="1" s="1"/>
  <c r="ACV43" i="1" a="1"/>
  <c r="ACV43" i="1" s="1"/>
  <c r="ACV41" i="1" a="1"/>
  <c r="ACV41" i="1" s="1"/>
  <c r="ACV34" i="1" a="1"/>
  <c r="ACV34" i="1" s="1"/>
  <c r="ACV33" i="1" a="1"/>
  <c r="ACV33" i="1" s="1"/>
  <c r="ACV29" i="1" a="1"/>
  <c r="ACV29" i="1" s="1"/>
  <c r="ACV25" i="1" a="1"/>
  <c r="ACV25" i="1" s="1"/>
  <c r="ACV21" i="1" a="1"/>
  <c r="ACV21" i="1" s="1"/>
  <c r="ACV20" i="1" a="1"/>
  <c r="ACV20" i="1" s="1"/>
  <c r="ACV19" i="1" a="1"/>
  <c r="ACV19" i="1" s="1"/>
  <c r="ACV42" i="1" a="1"/>
  <c r="ACV42" i="1" s="1"/>
  <c r="ACV36" i="1" a="1"/>
  <c r="ACV36" i="1" s="1"/>
  <c r="ACV35" i="1" a="1"/>
  <c r="ACV35" i="1" s="1"/>
  <c r="ACV32" i="1" a="1"/>
  <c r="ACV32" i="1" s="1"/>
  <c r="ACV28" i="1" a="1"/>
  <c r="ACV28" i="1" s="1"/>
  <c r="ACV24" i="1" a="1"/>
  <c r="ACV24" i="1" s="1"/>
  <c r="ACV18" i="1" a="1"/>
  <c r="ACV18" i="1" s="1"/>
  <c r="ACV38" i="1" a="1"/>
  <c r="ACV38" i="1" s="1"/>
  <c r="ACV37" i="1" a="1"/>
  <c r="ACV37" i="1" s="1"/>
  <c r="ACV31" i="1" a="1"/>
  <c r="ACV31" i="1" s="1"/>
  <c r="ACV27" i="1" a="1"/>
  <c r="ACV27" i="1" s="1"/>
  <c r="ACV23" i="1" a="1"/>
  <c r="ACV23" i="1" s="1"/>
  <c r="ACV17" i="1" a="1"/>
  <c r="ACV17" i="1" s="1"/>
  <c r="ACV16" i="1" a="1"/>
  <c r="ACV16" i="1" s="1"/>
  <c r="ACV44" i="1" a="1"/>
  <c r="ACV44" i="1" s="1"/>
  <c r="ACV40" i="1" a="1"/>
  <c r="ACV40" i="1" s="1"/>
  <c r="ACV39" i="1" a="1"/>
  <c r="ACV39" i="1" s="1"/>
  <c r="ACV30" i="1" a="1"/>
  <c r="ACV30" i="1" s="1"/>
  <c r="ACV26" i="1" a="1"/>
  <c r="ACV26" i="1" s="1"/>
  <c r="ACV22" i="1" a="1"/>
  <c r="ACV22" i="1" s="1"/>
  <c r="ACV15" i="1" a="1"/>
  <c r="ACV15" i="1" s="1"/>
  <c r="ACV14" i="1" a="1"/>
  <c r="ACV14" i="1" s="1"/>
  <c r="ACV13" i="1" a="1"/>
  <c r="ACV13" i="1" s="1"/>
  <c r="ACV12" i="1" a="1"/>
  <c r="ACV12" i="1" s="1"/>
  <c r="ACT239" i="1" a="1"/>
  <c r="ACT239" i="1" s="1"/>
  <c r="ACT237" i="1" a="1"/>
  <c r="ACT237" i="1" s="1"/>
  <c r="ACT235" i="1" a="1"/>
  <c r="ACT235" i="1" s="1"/>
  <c r="ACT233" i="1" a="1"/>
  <c r="ACT233" i="1" s="1"/>
  <c r="ACT231" i="1" a="1"/>
  <c r="ACT231" i="1" s="1"/>
  <c r="ACT229" i="1" a="1"/>
  <c r="ACT229" i="1" s="1"/>
  <c r="ACT227" i="1" a="1"/>
  <c r="ACT227" i="1" s="1"/>
  <c r="ACT225" i="1" a="1"/>
  <c r="ACT225" i="1" s="1"/>
  <c r="ACT261" i="1" a="1"/>
  <c r="ACT261" i="1" s="1"/>
  <c r="ACT260" i="1" a="1"/>
  <c r="ACT260" i="1" s="1"/>
  <c r="ACT259" i="1" a="1"/>
  <c r="ACT259" i="1" s="1"/>
  <c r="ACT258" i="1" a="1"/>
  <c r="ACT258" i="1" s="1"/>
  <c r="ADB258" i="1" s="1"/>
  <c r="ACT257" i="1" a="1"/>
  <c r="ACT257" i="1" s="1"/>
  <c r="ACT256" i="1" a="1"/>
  <c r="ACT256" i="1" s="1"/>
  <c r="ACT255" i="1" a="1"/>
  <c r="ACT255" i="1" s="1"/>
  <c r="ACT254" i="1" a="1"/>
  <c r="ACT254" i="1" s="1"/>
  <c r="ACT253" i="1" a="1"/>
  <c r="ACT253" i="1" s="1"/>
  <c r="ACT252" i="1" a="1"/>
  <c r="ACT252" i="1" s="1"/>
  <c r="ACT251" i="1" a="1"/>
  <c r="ACT251" i="1" s="1"/>
  <c r="ACT250" i="1" a="1"/>
  <c r="ACT250" i="1" s="1"/>
  <c r="ADB250" i="1" s="1"/>
  <c r="ACT249" i="1" a="1"/>
  <c r="ACT249" i="1" s="1"/>
  <c r="ACT248" i="1" a="1"/>
  <c r="ACT248" i="1" s="1"/>
  <c r="ACT247" i="1" a="1"/>
  <c r="ACT247" i="1" s="1"/>
  <c r="ACT246" i="1" a="1"/>
  <c r="ACT246" i="1" s="1"/>
  <c r="ACT245" i="1" a="1"/>
  <c r="ACT245" i="1" s="1"/>
  <c r="ACT244" i="1" a="1"/>
  <c r="ACT244" i="1" s="1"/>
  <c r="ACT243" i="1" a="1"/>
  <c r="ACT243" i="1" s="1"/>
  <c r="ACT242" i="1" a="1"/>
  <c r="ACT242" i="1" s="1"/>
  <c r="ACT241" i="1" a="1"/>
  <c r="ACT241" i="1" s="1"/>
  <c r="ACT240" i="1" a="1"/>
  <c r="ACT240" i="1" s="1"/>
  <c r="ADB240" i="1" s="1"/>
  <c r="ACT238" i="1" a="1"/>
  <c r="ACT238" i="1" s="1"/>
  <c r="ACT236" i="1" a="1"/>
  <c r="ACT236" i="1" s="1"/>
  <c r="ACT234" i="1" a="1"/>
  <c r="ACT234" i="1" s="1"/>
  <c r="ACT232" i="1" a="1"/>
  <c r="ACT232" i="1" s="1"/>
  <c r="ACT230" i="1" a="1"/>
  <c r="ACT230" i="1" s="1"/>
  <c r="ACT228" i="1" a="1"/>
  <c r="ACT228" i="1" s="1"/>
  <c r="ACT226" i="1" a="1"/>
  <c r="ACT226" i="1" s="1"/>
  <c r="ACT224" i="1" a="1"/>
  <c r="ACT224" i="1" s="1"/>
  <c r="ACT222" i="1" a="1"/>
  <c r="ACT222" i="1" s="1"/>
  <c r="ACT201" i="1" a="1"/>
  <c r="ACT201" i="1" s="1"/>
  <c r="ACT216" i="1" a="1"/>
  <c r="ACT216" i="1" s="1"/>
  <c r="ACT214" i="1" a="1"/>
  <c r="ACT214" i="1" s="1"/>
  <c r="ACT212" i="1" a="1"/>
  <c r="ACT212" i="1" s="1"/>
  <c r="ACT210" i="1" a="1"/>
  <c r="ACT210" i="1" s="1"/>
  <c r="ACT208" i="1" a="1"/>
  <c r="ACT208" i="1" s="1"/>
  <c r="ACT206" i="1" a="1"/>
  <c r="ACT206" i="1" s="1"/>
  <c r="ACT204" i="1" a="1"/>
  <c r="ACT204" i="1" s="1"/>
  <c r="ACT202" i="1" a="1"/>
  <c r="ACT202" i="1" s="1"/>
  <c r="ACT198" i="1" a="1"/>
  <c r="ACT198" i="1" s="1"/>
  <c r="ACT196" i="1" a="1"/>
  <c r="ACT196" i="1" s="1"/>
  <c r="ACT194" i="1" a="1"/>
  <c r="ACT194" i="1" s="1"/>
  <c r="ACT192" i="1" a="1"/>
  <c r="ACT192" i="1" s="1"/>
  <c r="ACT190" i="1" a="1"/>
  <c r="ACT190" i="1" s="1"/>
  <c r="ACT188" i="1" a="1"/>
  <c r="ACT188" i="1" s="1"/>
  <c r="ACT186" i="1" a="1"/>
  <c r="ACT186" i="1" s="1"/>
  <c r="ACT219" i="1" a="1"/>
  <c r="ACT219" i="1" s="1"/>
  <c r="ACT218" i="1" a="1"/>
  <c r="ACT218" i="1" s="1"/>
  <c r="ACT200" i="1" a="1"/>
  <c r="ACT200" i="1" s="1"/>
  <c r="ACT223" i="1" a="1"/>
  <c r="ACT223" i="1" s="1"/>
  <c r="ACT221" i="1" a="1"/>
  <c r="ACT221" i="1" s="1"/>
  <c r="ADB221" i="1" s="1"/>
  <c r="ACT220" i="1" a="1"/>
  <c r="ACT220" i="1" s="1"/>
  <c r="ACT217" i="1" a="1"/>
  <c r="ACT217" i="1" s="1"/>
  <c r="ADB217" i="1" s="1"/>
  <c r="ACT215" i="1" a="1"/>
  <c r="ACT215" i="1" s="1"/>
  <c r="ACT213" i="1" a="1"/>
  <c r="ACT213" i="1" s="1"/>
  <c r="ACT211" i="1" a="1"/>
  <c r="ACT211" i="1" s="1"/>
  <c r="ACT209" i="1" a="1"/>
  <c r="ACT209" i="1" s="1"/>
  <c r="ACT207" i="1" a="1"/>
  <c r="ACT207" i="1" s="1"/>
  <c r="ACT205" i="1" a="1"/>
  <c r="ACT205" i="1" s="1"/>
  <c r="ACT203" i="1" a="1"/>
  <c r="ACT203" i="1" s="1"/>
  <c r="ACT199" i="1" a="1"/>
  <c r="ACT199" i="1" s="1"/>
  <c r="ADB199" i="1" s="1"/>
  <c r="ACT197" i="1" a="1"/>
  <c r="ACT197" i="1" s="1"/>
  <c r="ACT195" i="1" a="1"/>
  <c r="ACT195" i="1" s="1"/>
  <c r="ACT193" i="1" a="1"/>
  <c r="ACT193" i="1" s="1"/>
  <c r="ACT191" i="1" a="1"/>
  <c r="ACT191" i="1" s="1"/>
  <c r="ACT189" i="1" a="1"/>
  <c r="ACT189" i="1" s="1"/>
  <c r="ACT187" i="1" a="1"/>
  <c r="ACT187" i="1" s="1"/>
  <c r="ACT184" i="1" a="1"/>
  <c r="ACT184" i="1" s="1"/>
  <c r="ACT183" i="1" a="1"/>
  <c r="ACT183" i="1" s="1"/>
  <c r="ACT180" i="1" a="1"/>
  <c r="ACT180" i="1" s="1"/>
  <c r="ACT178" i="1" a="1"/>
  <c r="ACT178" i="1" s="1"/>
  <c r="ACT176" i="1" a="1"/>
  <c r="ACT176" i="1" s="1"/>
  <c r="ACT174" i="1" a="1"/>
  <c r="ACT174" i="1" s="1"/>
  <c r="ACT172" i="1" a="1"/>
  <c r="ACT172" i="1" s="1"/>
  <c r="ACT170" i="1" a="1"/>
  <c r="ACT170" i="1" s="1"/>
  <c r="ACT168" i="1" a="1"/>
  <c r="ACT168" i="1" s="1"/>
  <c r="ACT166" i="1" a="1"/>
  <c r="ACT166" i="1" s="1"/>
  <c r="ADB166" i="1" s="1"/>
  <c r="ACT164" i="1" a="1"/>
  <c r="ACT164" i="1" s="1"/>
  <c r="ACT162" i="1" a="1"/>
  <c r="ACT162" i="1" s="1"/>
  <c r="ACT160" i="1" a="1"/>
  <c r="ACT160" i="1" s="1"/>
  <c r="ACT158" i="1" a="1"/>
  <c r="ACT158" i="1" s="1"/>
  <c r="ACT156" i="1" a="1"/>
  <c r="ACT156" i="1" s="1"/>
  <c r="ACT154" i="1" a="1"/>
  <c r="ACT154" i="1" s="1"/>
  <c r="ACT152" i="1" a="1"/>
  <c r="ACT152" i="1" s="1"/>
  <c r="ACT150" i="1" a="1"/>
  <c r="ACT150" i="1" s="1"/>
  <c r="ADB150" i="1" s="1"/>
  <c r="ACT148" i="1" a="1"/>
  <c r="ACT148" i="1" s="1"/>
  <c r="ACT146" i="1" a="1"/>
  <c r="ACT146" i="1" s="1"/>
  <c r="ACT144" i="1" a="1"/>
  <c r="ACT144" i="1" s="1"/>
  <c r="ACT142" i="1" a="1"/>
  <c r="ACT142" i="1" s="1"/>
  <c r="ACT140" i="1" a="1"/>
  <c r="ACT140" i="1" s="1"/>
  <c r="ACT138" i="1" a="1"/>
  <c r="ACT138" i="1" s="1"/>
  <c r="ADB138" i="1" s="1"/>
  <c r="ACT136" i="1" a="1"/>
  <c r="ACT136" i="1" s="1"/>
  <c r="ACT134" i="1" a="1"/>
  <c r="ACT134" i="1" s="1"/>
  <c r="ACT132" i="1" a="1"/>
  <c r="ACT132" i="1" s="1"/>
  <c r="ACT130" i="1" a="1"/>
  <c r="ACT130" i="1" s="1"/>
  <c r="ACT128" i="1" a="1"/>
  <c r="ACT128" i="1" s="1"/>
  <c r="ACT126" i="1" a="1"/>
  <c r="ACT126" i="1" s="1"/>
  <c r="ACT124" i="1" a="1"/>
  <c r="ACT124" i="1" s="1"/>
  <c r="ACT185" i="1" a="1"/>
  <c r="ACT185" i="1" s="1"/>
  <c r="ADB185" i="1" s="1"/>
  <c r="ACT179" i="1" a="1"/>
  <c r="ACT179" i="1" s="1"/>
  <c r="ACT177" i="1" a="1"/>
  <c r="ACT177" i="1" s="1"/>
  <c r="ADB177" i="1" s="1"/>
  <c r="ACT175" i="1" a="1"/>
  <c r="ACT175" i="1" s="1"/>
  <c r="ACT173" i="1" a="1"/>
  <c r="ACT173" i="1" s="1"/>
  <c r="ACT171" i="1" a="1"/>
  <c r="ACT171" i="1" s="1"/>
  <c r="ACT169" i="1" a="1"/>
  <c r="ACT169" i="1" s="1"/>
  <c r="ACT167" i="1" a="1"/>
  <c r="ACT167" i="1" s="1"/>
  <c r="ACT165" i="1" a="1"/>
  <c r="ACT165" i="1" s="1"/>
  <c r="ACT163" i="1" a="1"/>
  <c r="ACT163" i="1" s="1"/>
  <c r="ACT161" i="1" a="1"/>
  <c r="ACT161" i="1" s="1"/>
  <c r="ADB161" i="1" s="1"/>
  <c r="ACT159" i="1" a="1"/>
  <c r="ACT159" i="1" s="1"/>
  <c r="ACT157" i="1" a="1"/>
  <c r="ACT157" i="1" s="1"/>
  <c r="ACT155" i="1" a="1"/>
  <c r="ACT155" i="1" s="1"/>
  <c r="ACT153" i="1" a="1"/>
  <c r="ACT153" i="1" s="1"/>
  <c r="ACT151" i="1" a="1"/>
  <c r="ACT151" i="1" s="1"/>
  <c r="ACT149" i="1" a="1"/>
  <c r="ACT149" i="1" s="1"/>
  <c r="ACT147" i="1" a="1"/>
  <c r="ACT147" i="1" s="1"/>
  <c r="ACT145" i="1" a="1"/>
  <c r="ACT145" i="1" s="1"/>
  <c r="ADB145" i="1" s="1"/>
  <c r="ACT143" i="1" a="1"/>
  <c r="ACT143" i="1" s="1"/>
  <c r="ACT141" i="1" a="1"/>
  <c r="ACT141" i="1" s="1"/>
  <c r="ACT139" i="1" a="1"/>
  <c r="ACT139" i="1" s="1"/>
  <c r="ACT137" i="1" a="1"/>
  <c r="ACT137" i="1" s="1"/>
  <c r="ACT135" i="1" a="1"/>
  <c r="ACT135" i="1" s="1"/>
  <c r="ACT133" i="1" a="1"/>
  <c r="ACT133" i="1" s="1"/>
  <c r="ADB133" i="1" s="1"/>
  <c r="ACT131" i="1" a="1"/>
  <c r="ACT131" i="1" s="1"/>
  <c r="ACT129" i="1" a="1"/>
  <c r="ACT129" i="1" s="1"/>
  <c r="ADB129" i="1" s="1"/>
  <c r="ACT127" i="1" a="1"/>
  <c r="ACT127" i="1" s="1"/>
  <c r="ACT125" i="1" a="1"/>
  <c r="ACT125" i="1" s="1"/>
  <c r="ACT182" i="1" a="1"/>
  <c r="ACT182" i="1" s="1"/>
  <c r="ACT181" i="1" a="1"/>
  <c r="ACT181" i="1" s="1"/>
  <c r="ACT123" i="1" a="1"/>
  <c r="ACT123" i="1" s="1"/>
  <c r="ACT122" i="1" a="1"/>
  <c r="ACT122" i="1" s="1"/>
  <c r="ACT121" i="1" a="1"/>
  <c r="ACT121" i="1" s="1"/>
  <c r="ACT120" i="1" a="1"/>
  <c r="ACT120" i="1" s="1"/>
  <c r="ADB120" i="1" s="1"/>
  <c r="ACT119" i="1" a="1"/>
  <c r="ACT119" i="1" s="1"/>
  <c r="ACT118" i="1" a="1"/>
  <c r="ACT118" i="1" s="1"/>
  <c r="ACT117" i="1" a="1"/>
  <c r="ACT117" i="1" s="1"/>
  <c r="ACT116" i="1" a="1"/>
  <c r="ACT116" i="1" s="1"/>
  <c r="ACT114" i="1" a="1"/>
  <c r="ACT114" i="1" s="1"/>
  <c r="ACT112" i="1" a="1"/>
  <c r="ACT112" i="1" s="1"/>
  <c r="ACT110" i="1" a="1"/>
  <c r="ACT110" i="1" s="1"/>
  <c r="ACT100" i="1" a="1"/>
  <c r="ACT100" i="1" s="1"/>
  <c r="ADB100" i="1" s="1"/>
  <c r="ACT98" i="1" a="1"/>
  <c r="ACT98" i="1" s="1"/>
  <c r="ACT96" i="1" a="1"/>
  <c r="ACT96" i="1" s="1"/>
  <c r="ACT94" i="1" a="1"/>
  <c r="ACT94" i="1" s="1"/>
  <c r="ACT92" i="1" a="1"/>
  <c r="ACT92" i="1" s="1"/>
  <c r="ACT90" i="1" a="1"/>
  <c r="ACT90" i="1" s="1"/>
  <c r="ACT88" i="1" a="1"/>
  <c r="ACT88" i="1" s="1"/>
  <c r="ACT86" i="1" a="1"/>
  <c r="ACT86" i="1" s="1"/>
  <c r="ACT84" i="1" a="1"/>
  <c r="ACT84" i="1" s="1"/>
  <c r="ACT82" i="1" a="1"/>
  <c r="ACT82" i="1" s="1"/>
  <c r="ACT80" i="1" a="1"/>
  <c r="ACT80" i="1" s="1"/>
  <c r="ACT78" i="1" a="1"/>
  <c r="ACT78" i="1" s="1"/>
  <c r="ACT76" i="1" a="1"/>
  <c r="ACT76" i="1" s="1"/>
  <c r="ACT74" i="1" a="1"/>
  <c r="ACT74" i="1" s="1"/>
  <c r="ACT72" i="1" a="1"/>
  <c r="ACT72" i="1" s="1"/>
  <c r="ADB72" i="1" s="1"/>
  <c r="ACT70" i="1" a="1"/>
  <c r="ACT70" i="1" s="1"/>
  <c r="ACT68" i="1" a="1"/>
  <c r="ACT68" i="1" s="1"/>
  <c r="ADB68" i="1" s="1"/>
  <c r="ACT66" i="1" a="1"/>
  <c r="ACT66" i="1" s="1"/>
  <c r="ACT64" i="1" a="1"/>
  <c r="ACT64" i="1" s="1"/>
  <c r="ACT62" i="1" a="1"/>
  <c r="ACT62" i="1" s="1"/>
  <c r="ACT60" i="1" a="1"/>
  <c r="ACT60" i="1" s="1"/>
  <c r="ACT58" i="1" a="1"/>
  <c r="ACT58" i="1" s="1"/>
  <c r="ACT56" i="1" a="1"/>
  <c r="ACT56" i="1" s="1"/>
  <c r="ACT54" i="1" a="1"/>
  <c r="ACT54" i="1" s="1"/>
  <c r="ACT52" i="1" a="1"/>
  <c r="ACT52" i="1" s="1"/>
  <c r="ACT50" i="1" a="1"/>
  <c r="ACT50" i="1" s="1"/>
  <c r="ACT48" i="1" a="1"/>
  <c r="ACT48" i="1" s="1"/>
  <c r="ACT46" i="1" a="1"/>
  <c r="ACT46" i="1" s="1"/>
  <c r="ACT44" i="1" a="1"/>
  <c r="ACT44" i="1" s="1"/>
  <c r="ACT42" i="1" a="1"/>
  <c r="ACT42" i="1" s="1"/>
  <c r="ACT40" i="1" a="1"/>
  <c r="ACT40" i="1" s="1"/>
  <c r="ADB40" i="1" s="1"/>
  <c r="ACT38" i="1" a="1"/>
  <c r="ACT38" i="1" s="1"/>
  <c r="ACT36" i="1" a="1"/>
  <c r="ACT36" i="1" s="1"/>
  <c r="ADB36" i="1" s="1"/>
  <c r="ACT108" i="1" a="1"/>
  <c r="ACT108" i="1" s="1"/>
  <c r="ACT107" i="1" a="1"/>
  <c r="ACT107" i="1" s="1"/>
  <c r="ACT106" i="1" a="1"/>
  <c r="ACT106" i="1" s="1"/>
  <c r="ACT105" i="1" a="1"/>
  <c r="ACT105" i="1" s="1"/>
  <c r="ACT104" i="1" a="1"/>
  <c r="ACT104" i="1" s="1"/>
  <c r="ACT103" i="1" a="1"/>
  <c r="ACT103" i="1" s="1"/>
  <c r="ACT102" i="1" a="1"/>
  <c r="ACT102" i="1" s="1"/>
  <c r="ACT115" i="1" a="1"/>
  <c r="ACT115" i="1" s="1"/>
  <c r="ADB115" i="1" s="1"/>
  <c r="ACT113" i="1" a="1"/>
  <c r="ACT113" i="1" s="1"/>
  <c r="ACT111" i="1" a="1"/>
  <c r="ACT111" i="1" s="1"/>
  <c r="ACT109" i="1" a="1"/>
  <c r="ACT109" i="1" s="1"/>
  <c r="ACT101" i="1" a="1"/>
  <c r="ACT101" i="1" s="1"/>
  <c r="ACT99" i="1" a="1"/>
  <c r="ACT99" i="1" s="1"/>
  <c r="ACT97" i="1" a="1"/>
  <c r="ACT97" i="1" s="1"/>
  <c r="ACT95" i="1" a="1"/>
  <c r="ACT95" i="1" s="1"/>
  <c r="ACT93" i="1" a="1"/>
  <c r="ACT93" i="1" s="1"/>
  <c r="ACT91" i="1" a="1"/>
  <c r="ACT91" i="1" s="1"/>
  <c r="ACT89" i="1" a="1"/>
  <c r="ACT89" i="1" s="1"/>
  <c r="ACT87" i="1" a="1"/>
  <c r="ACT87" i="1" s="1"/>
  <c r="ACT85" i="1" a="1"/>
  <c r="ACT85" i="1" s="1"/>
  <c r="ACT83" i="1" a="1"/>
  <c r="ACT83" i="1" s="1"/>
  <c r="ACT81" i="1" a="1"/>
  <c r="ACT81" i="1" s="1"/>
  <c r="ADB81" i="1" s="1"/>
  <c r="ACT79" i="1" a="1"/>
  <c r="ACT79" i="1" s="1"/>
  <c r="ACT77" i="1" a="1"/>
  <c r="ACT77" i="1" s="1"/>
  <c r="ADB77" i="1" s="1"/>
  <c r="ACT75" i="1" a="1"/>
  <c r="ACT75" i="1" s="1"/>
  <c r="ACT73" i="1" a="1"/>
  <c r="ACT73" i="1" s="1"/>
  <c r="ACT71" i="1" a="1"/>
  <c r="ACT71" i="1" s="1"/>
  <c r="ACT69" i="1" a="1"/>
  <c r="ACT69" i="1" s="1"/>
  <c r="ACT67" i="1" a="1"/>
  <c r="ACT67" i="1" s="1"/>
  <c r="ACT65" i="1" a="1"/>
  <c r="ACT65" i="1" s="1"/>
  <c r="ACT63" i="1" a="1"/>
  <c r="ACT63" i="1" s="1"/>
  <c r="ACT61" i="1" a="1"/>
  <c r="ACT61" i="1" s="1"/>
  <c r="ACT59" i="1" a="1"/>
  <c r="ACT59" i="1" s="1"/>
  <c r="ACT57" i="1" a="1"/>
  <c r="ACT57" i="1" s="1"/>
  <c r="ACT55" i="1" a="1"/>
  <c r="ACT55" i="1" s="1"/>
  <c r="ACT53" i="1" a="1"/>
  <c r="ACT53" i="1" s="1"/>
  <c r="ACT51" i="1" a="1"/>
  <c r="ACT51" i="1" s="1"/>
  <c r="ACT49" i="1" a="1"/>
  <c r="ACT49" i="1" s="1"/>
  <c r="ADB49" i="1" s="1"/>
  <c r="ACT47" i="1" a="1"/>
  <c r="ACT47" i="1" s="1"/>
  <c r="ACT45" i="1" a="1"/>
  <c r="ACT45" i="1" s="1"/>
  <c r="ADB45" i="1" s="1"/>
  <c r="ACT37" i="1" a="1"/>
  <c r="ACT37" i="1" s="1"/>
  <c r="ACT31" i="1" a="1"/>
  <c r="ACT31" i="1" s="1"/>
  <c r="ACT27" i="1" a="1"/>
  <c r="ACT27" i="1" s="1"/>
  <c r="ACT23" i="1" a="1"/>
  <c r="ACT23" i="1" s="1"/>
  <c r="ACT17" i="1" a="1"/>
  <c r="ACT17" i="1" s="1"/>
  <c r="ACT16" i="1" a="1"/>
  <c r="ACT16" i="1" s="1"/>
  <c r="ACT39" i="1" a="1"/>
  <c r="ACT39" i="1" s="1"/>
  <c r="ACT30" i="1" a="1"/>
  <c r="ACT30" i="1" s="1"/>
  <c r="ACT26" i="1" a="1"/>
  <c r="ACT26" i="1" s="1"/>
  <c r="ACT22" i="1" a="1"/>
  <c r="ACT22" i="1" s="1"/>
  <c r="ACT15" i="1" a="1"/>
  <c r="ACT15" i="1" s="1"/>
  <c r="ACT14" i="1" a="1"/>
  <c r="ACT14" i="1" s="1"/>
  <c r="ACT13" i="1" a="1"/>
  <c r="ACT13" i="1" s="1"/>
  <c r="ACT43" i="1" a="1"/>
  <c r="ACT43" i="1" s="1"/>
  <c r="ACT41" i="1" a="1"/>
  <c r="ACT41" i="1" s="1"/>
  <c r="ACT34" i="1" a="1"/>
  <c r="ACT34" i="1" s="1"/>
  <c r="ADB34" i="1" s="1"/>
  <c r="ACT33" i="1" a="1"/>
  <c r="ACT33" i="1" s="1"/>
  <c r="ACT29" i="1" a="1"/>
  <c r="ACT29" i="1" s="1"/>
  <c r="ACT25" i="1" a="1"/>
  <c r="ACT25" i="1" s="1"/>
  <c r="ACT21" i="1" a="1"/>
  <c r="ACT21" i="1" s="1"/>
  <c r="ACT20" i="1" a="1"/>
  <c r="ACT20" i="1" s="1"/>
  <c r="ACT19" i="1" a="1"/>
  <c r="ACT19" i="1" s="1"/>
  <c r="ACT35" i="1" a="1"/>
  <c r="ACT35" i="1" s="1"/>
  <c r="ACT32" i="1" a="1"/>
  <c r="ACT32" i="1" s="1"/>
  <c r="ADB32" i="1" s="1"/>
  <c r="ACT28" i="1" a="1"/>
  <c r="ACT28" i="1" s="1"/>
  <c r="ACT24" i="1" a="1"/>
  <c r="ACT24" i="1" s="1"/>
  <c r="ACT18" i="1" a="1"/>
  <c r="ACT18" i="1" s="1"/>
  <c r="ACT12" i="1" a="1"/>
  <c r="ACT12" i="1" s="1"/>
  <c r="ACX239" i="1" a="1"/>
  <c r="ACX239" i="1" s="1"/>
  <c r="ACX237" i="1" a="1"/>
  <c r="ACX237" i="1" s="1"/>
  <c r="ADF237" i="1" s="1"/>
  <c r="ACX235" i="1" a="1"/>
  <c r="ACX235" i="1" s="1"/>
  <c r="ACX233" i="1" a="1"/>
  <c r="ACX233" i="1" s="1"/>
  <c r="ADF233" i="1" s="1"/>
  <c r="ACX231" i="1" a="1"/>
  <c r="ACX231" i="1" s="1"/>
  <c r="ACX229" i="1" a="1"/>
  <c r="ACX229" i="1" s="1"/>
  <c r="ACX227" i="1" a="1"/>
  <c r="ACX227" i="1" s="1"/>
  <c r="ACX225" i="1" a="1"/>
  <c r="ACX225" i="1" s="1"/>
  <c r="ACX261" i="1" a="1"/>
  <c r="ACX261" i="1" s="1"/>
  <c r="ACX260" i="1" a="1"/>
  <c r="ACX260" i="1" s="1"/>
  <c r="ACX259" i="1" a="1"/>
  <c r="ACX259" i="1" s="1"/>
  <c r="ACX258" i="1" a="1"/>
  <c r="ACX258" i="1" s="1"/>
  <c r="ADF258" i="1" s="1"/>
  <c r="ACX257" i="1" a="1"/>
  <c r="ACX257" i="1" s="1"/>
  <c r="ACX256" i="1" a="1"/>
  <c r="ACX256" i="1" s="1"/>
  <c r="ACX255" i="1" a="1"/>
  <c r="ACX255" i="1" s="1"/>
  <c r="ACX254" i="1" a="1"/>
  <c r="ACX254" i="1" s="1"/>
  <c r="ACX253" i="1" a="1"/>
  <c r="ACX253" i="1" s="1"/>
  <c r="ACX252" i="1" a="1"/>
  <c r="ACX252" i="1" s="1"/>
  <c r="ACX251" i="1" a="1"/>
  <c r="ACX251" i="1" s="1"/>
  <c r="ACX250" i="1" a="1"/>
  <c r="ACX250" i="1" s="1"/>
  <c r="ADF250" i="1" s="1"/>
  <c r="ACX249" i="1" a="1"/>
  <c r="ACX249" i="1" s="1"/>
  <c r="ACX248" i="1" a="1"/>
  <c r="ACX248" i="1" s="1"/>
  <c r="ACX247" i="1" a="1"/>
  <c r="ACX247" i="1" s="1"/>
  <c r="ACX246" i="1" a="1"/>
  <c r="ACX246" i="1" s="1"/>
  <c r="ACX245" i="1" a="1"/>
  <c r="ACX245" i="1" s="1"/>
  <c r="ACX244" i="1" a="1"/>
  <c r="ACX244" i="1" s="1"/>
  <c r="ADF244" i="1" s="1"/>
  <c r="ACX243" i="1" a="1"/>
  <c r="ACX243" i="1" s="1"/>
  <c r="ACX242" i="1" a="1"/>
  <c r="ACX242" i="1" s="1"/>
  <c r="ADF242" i="1" s="1"/>
  <c r="ACX241" i="1" a="1"/>
  <c r="ACX241" i="1" s="1"/>
  <c r="ACX240" i="1" a="1"/>
  <c r="ACX240" i="1" s="1"/>
  <c r="ACX238" i="1" a="1"/>
  <c r="ACX238" i="1" s="1"/>
  <c r="ACX236" i="1" a="1"/>
  <c r="ACX236" i="1" s="1"/>
  <c r="ACX234" i="1" a="1"/>
  <c r="ACX234" i="1" s="1"/>
  <c r="ACX232" i="1" a="1"/>
  <c r="ACX232" i="1" s="1"/>
  <c r="ACX230" i="1" a="1"/>
  <c r="ACX230" i="1" s="1"/>
  <c r="ACX228" i="1" a="1"/>
  <c r="ACX228" i="1" s="1"/>
  <c r="ADF228" i="1" s="1"/>
  <c r="ACX226" i="1" a="1"/>
  <c r="ACX226" i="1" s="1"/>
  <c r="ADF226" i="1" s="1"/>
  <c r="ACX224" i="1" a="1"/>
  <c r="ACX224" i="1" s="1"/>
  <c r="ACX222" i="1" a="1"/>
  <c r="ACX222" i="1" s="1"/>
  <c r="ACX221" i="1" a="1"/>
  <c r="ACX221" i="1" s="1"/>
  <c r="ACX220" i="1" a="1"/>
  <c r="ACX220" i="1" s="1"/>
  <c r="ACX198" i="1" a="1"/>
  <c r="ACX198" i="1" s="1"/>
  <c r="ACX196" i="1" a="1"/>
  <c r="ACX196" i="1" s="1"/>
  <c r="ACX194" i="1" a="1"/>
  <c r="ACX194" i="1" s="1"/>
  <c r="ADF194" i="1" s="1"/>
  <c r="ACX192" i="1" a="1"/>
  <c r="ACX192" i="1" s="1"/>
  <c r="ACX190" i="1" a="1"/>
  <c r="ACX190" i="1" s="1"/>
  <c r="ACX188" i="1" a="1"/>
  <c r="ACX188" i="1" s="1"/>
  <c r="ACX186" i="1" a="1"/>
  <c r="ACX186" i="1" s="1"/>
  <c r="ACX184" i="1" a="1"/>
  <c r="ACX184" i="1" s="1"/>
  <c r="ACX182" i="1" a="1"/>
  <c r="ACX182" i="1" s="1"/>
  <c r="ADF182" i="1" s="1"/>
  <c r="ACX223" i="1" a="1"/>
  <c r="ACX223" i="1" s="1"/>
  <c r="ACX216" i="1" a="1"/>
  <c r="ACX216" i="1" s="1"/>
  <c r="ADF216" i="1" s="1"/>
  <c r="ACX214" i="1" a="1"/>
  <c r="ACX214" i="1" s="1"/>
  <c r="ACX212" i="1" a="1"/>
  <c r="ACX212" i="1" s="1"/>
  <c r="ACX210" i="1" a="1"/>
  <c r="ACX210" i="1" s="1"/>
  <c r="ACX208" i="1" a="1"/>
  <c r="ACX208" i="1" s="1"/>
  <c r="ACX206" i="1" a="1"/>
  <c r="ACX206" i="1" s="1"/>
  <c r="ACX204" i="1" a="1"/>
  <c r="ACX204" i="1" s="1"/>
  <c r="ADF204" i="1" s="1"/>
  <c r="ACX202" i="1" a="1"/>
  <c r="ACX202" i="1" s="1"/>
  <c r="ACX200" i="1" a="1"/>
  <c r="ACX200" i="1" s="1"/>
  <c r="ADF200" i="1" s="1"/>
  <c r="ACX197" i="1" a="1"/>
  <c r="ACX197" i="1" s="1"/>
  <c r="ADF197" i="1" s="1"/>
  <c r="ACX195" i="1" a="1"/>
  <c r="ACX195" i="1" s="1"/>
  <c r="ACX193" i="1" a="1"/>
  <c r="ACX193" i="1" s="1"/>
  <c r="ACX191" i="1" a="1"/>
  <c r="ACX191" i="1" s="1"/>
  <c r="ADF191" i="1" s="1"/>
  <c r="ACX189" i="1" a="1"/>
  <c r="ACX189" i="1" s="1"/>
  <c r="ACX219" i="1" a="1"/>
  <c r="ACX219" i="1" s="1"/>
  <c r="ADF219" i="1" s="1"/>
  <c r="ACX218" i="1" a="1"/>
  <c r="ACX218" i="1" s="1"/>
  <c r="ACX217" i="1" a="1"/>
  <c r="ACX217" i="1" s="1"/>
  <c r="ADF217" i="1" s="1"/>
  <c r="ACX215" i="1" a="1"/>
  <c r="ACX215" i="1" s="1"/>
  <c r="ACX213" i="1" a="1"/>
  <c r="ACX213" i="1" s="1"/>
  <c r="ADF213" i="1" s="1"/>
  <c r="ACX211" i="1" a="1"/>
  <c r="ACX211" i="1" s="1"/>
  <c r="ACX209" i="1" a="1"/>
  <c r="ACX209" i="1" s="1"/>
  <c r="ACX207" i="1" a="1"/>
  <c r="ACX207" i="1" s="1"/>
  <c r="ADF207" i="1" s="1"/>
  <c r="ACX205" i="1" a="1"/>
  <c r="ACX205" i="1" s="1"/>
  <c r="ADF205" i="1" s="1"/>
  <c r="ACX203" i="1" a="1"/>
  <c r="ACX203" i="1" s="1"/>
  <c r="ACX201" i="1" a="1"/>
  <c r="ACX201" i="1" s="1"/>
  <c r="ADF201" i="1" s="1"/>
  <c r="ACX199" i="1" a="1"/>
  <c r="ACX199" i="1" s="1"/>
  <c r="ACX183" i="1" a="1"/>
  <c r="ACX183" i="1" s="1"/>
  <c r="ACX187" i="1" a="1"/>
  <c r="ACX187" i="1" s="1"/>
  <c r="ADF187" i="1" s="1"/>
  <c r="ACX179" i="1" a="1"/>
  <c r="ACX179" i="1" s="1"/>
  <c r="ACX177" i="1" a="1"/>
  <c r="ACX177" i="1" s="1"/>
  <c r="ADF177" i="1" s="1"/>
  <c r="ACX175" i="1" a="1"/>
  <c r="ACX175" i="1" s="1"/>
  <c r="ACX173" i="1" a="1"/>
  <c r="ACX173" i="1" s="1"/>
  <c r="ADF173" i="1" s="1"/>
  <c r="ACX171" i="1" a="1"/>
  <c r="ACX171" i="1" s="1"/>
  <c r="ADF171" i="1" s="1"/>
  <c r="ACX169" i="1" a="1"/>
  <c r="ACX169" i="1" s="1"/>
  <c r="ACX167" i="1" a="1"/>
  <c r="ACX167" i="1" s="1"/>
  <c r="ADF167" i="1" s="1"/>
  <c r="ACX165" i="1" a="1"/>
  <c r="ACX165" i="1" s="1"/>
  <c r="ACX163" i="1" a="1"/>
  <c r="ACX163" i="1" s="1"/>
  <c r="ACX161" i="1" a="1"/>
  <c r="ACX161" i="1" s="1"/>
  <c r="ADF161" i="1" s="1"/>
  <c r="ACX159" i="1" a="1"/>
  <c r="ACX159" i="1" s="1"/>
  <c r="ACX157" i="1" a="1"/>
  <c r="ACX157" i="1" s="1"/>
  <c r="ACX155" i="1" a="1"/>
  <c r="ACX155" i="1" s="1"/>
  <c r="ADF155" i="1" s="1"/>
  <c r="ACX153" i="1" a="1"/>
  <c r="ACX153" i="1" s="1"/>
  <c r="ADF153" i="1" s="1"/>
  <c r="ACX151" i="1" a="1"/>
  <c r="ACX151" i="1" s="1"/>
  <c r="ACX149" i="1" a="1"/>
  <c r="ACX149" i="1" s="1"/>
  <c r="ACX147" i="1" a="1"/>
  <c r="ACX147" i="1" s="1"/>
  <c r="ACX145" i="1" a="1"/>
  <c r="ACX145" i="1" s="1"/>
  <c r="ADF145" i="1" s="1"/>
  <c r="ACX143" i="1" a="1"/>
  <c r="ACX143" i="1" s="1"/>
  <c r="ADF143" i="1" s="1"/>
  <c r="ACX141" i="1" a="1"/>
  <c r="ACX141" i="1" s="1"/>
  <c r="ADF141" i="1" s="1"/>
  <c r="ACX139" i="1" a="1"/>
  <c r="ACX139" i="1" s="1"/>
  <c r="ADF139" i="1" s="1"/>
  <c r="ACX137" i="1" a="1"/>
  <c r="ACX137" i="1" s="1"/>
  <c r="ADF137" i="1" s="1"/>
  <c r="ACX135" i="1" a="1"/>
  <c r="ACX135" i="1" s="1"/>
  <c r="ACX133" i="1" a="1"/>
  <c r="ACX133" i="1" s="1"/>
  <c r="ACX131" i="1" a="1"/>
  <c r="ACX131" i="1" s="1"/>
  <c r="ADF131" i="1" s="1"/>
  <c r="ACX129" i="1" a="1"/>
  <c r="ACX129" i="1" s="1"/>
  <c r="ADF129" i="1" s="1"/>
  <c r="ACX127" i="1" a="1"/>
  <c r="ACX127" i="1" s="1"/>
  <c r="ACX125" i="1" a="1"/>
  <c r="ACX125" i="1" s="1"/>
  <c r="ADF125" i="1" s="1"/>
  <c r="ACX123" i="1" a="1"/>
  <c r="ACX123" i="1" s="1"/>
  <c r="ADF123" i="1" s="1"/>
  <c r="ACX122" i="1" a="1"/>
  <c r="ACX122" i="1" s="1"/>
  <c r="ADF122" i="1" s="1"/>
  <c r="ACX185" i="1" a="1"/>
  <c r="ACX185" i="1" s="1"/>
  <c r="ACX181" i="1" a="1"/>
  <c r="ACX181" i="1" s="1"/>
  <c r="ACX180" i="1" a="1"/>
  <c r="ACX180" i="1" s="1"/>
  <c r="ADF180" i="1" s="1"/>
  <c r="ACX178" i="1" a="1"/>
  <c r="ACX178" i="1" s="1"/>
  <c r="ADF178" i="1" s="1"/>
  <c r="ACX176" i="1" a="1"/>
  <c r="ACX176" i="1" s="1"/>
  <c r="ADF176" i="1" s="1"/>
  <c r="ACX174" i="1" a="1"/>
  <c r="ACX174" i="1" s="1"/>
  <c r="ADF174" i="1" s="1"/>
  <c r="ACX172" i="1" a="1"/>
  <c r="ACX172" i="1" s="1"/>
  <c r="ADF172" i="1" s="1"/>
  <c r="ACX170" i="1" a="1"/>
  <c r="ACX170" i="1" s="1"/>
  <c r="ADF170" i="1" s="1"/>
  <c r="ACX168" i="1" a="1"/>
  <c r="ACX168" i="1" s="1"/>
  <c r="ADF168" i="1" s="1"/>
  <c r="ACX166" i="1" a="1"/>
  <c r="ACX166" i="1" s="1"/>
  <c r="ADF166" i="1" s="1"/>
  <c r="ACX164" i="1" a="1"/>
  <c r="ACX164" i="1" s="1"/>
  <c r="ACX162" i="1" a="1"/>
  <c r="ACX162" i="1" s="1"/>
  <c r="ACX160" i="1" a="1"/>
  <c r="ACX160" i="1" s="1"/>
  <c r="ADF160" i="1" s="1"/>
  <c r="ACX158" i="1" a="1"/>
  <c r="ACX158" i="1" s="1"/>
  <c r="ADF158" i="1" s="1"/>
  <c r="ACX156" i="1" a="1"/>
  <c r="ACX156" i="1" s="1"/>
  <c r="ADF156" i="1" s="1"/>
  <c r="ACX154" i="1" a="1"/>
  <c r="ACX154" i="1" s="1"/>
  <c r="ACX152" i="1" a="1"/>
  <c r="ACX152" i="1" s="1"/>
  <c r="ADF152" i="1" s="1"/>
  <c r="ACX150" i="1" a="1"/>
  <c r="ACX150" i="1" s="1"/>
  <c r="ADF150" i="1" s="1"/>
  <c r="ACX148" i="1" a="1"/>
  <c r="ACX148" i="1" s="1"/>
  <c r="ADF148" i="1" s="1"/>
  <c r="ACX146" i="1" a="1"/>
  <c r="ACX146" i="1" s="1"/>
  <c r="ADF146" i="1" s="1"/>
  <c r="ACX144" i="1" a="1"/>
  <c r="ACX144" i="1" s="1"/>
  <c r="ADF144" i="1" s="1"/>
  <c r="ACX142" i="1" a="1"/>
  <c r="ACX142" i="1" s="1"/>
  <c r="ADF142" i="1" s="1"/>
  <c r="ACX140" i="1" a="1"/>
  <c r="ACX140" i="1" s="1"/>
  <c r="ADF140" i="1" s="1"/>
  <c r="ACX138" i="1" a="1"/>
  <c r="ACX138" i="1" s="1"/>
  <c r="ADF138" i="1" s="1"/>
  <c r="ACX136" i="1" a="1"/>
  <c r="ACX136" i="1" s="1"/>
  <c r="ACX134" i="1" a="1"/>
  <c r="ACX134" i="1" s="1"/>
  <c r="ADF134" i="1" s="1"/>
  <c r="ACX132" i="1" a="1"/>
  <c r="ACX132" i="1" s="1"/>
  <c r="ADF132" i="1" s="1"/>
  <c r="ACX130" i="1" a="1"/>
  <c r="ACX130" i="1" s="1"/>
  <c r="ACX128" i="1" a="1"/>
  <c r="ACX128" i="1" s="1"/>
  <c r="ADF128" i="1" s="1"/>
  <c r="ACX126" i="1" a="1"/>
  <c r="ACX126" i="1" s="1"/>
  <c r="ADF126" i="1" s="1"/>
  <c r="ACX124" i="1" a="1"/>
  <c r="ACX124" i="1" s="1"/>
  <c r="ACX121" i="1" a="1"/>
  <c r="ACX121" i="1" s="1"/>
  <c r="ADF121" i="1" s="1"/>
  <c r="ACX120" i="1" a="1"/>
  <c r="ACX120" i="1" s="1"/>
  <c r="ADF120" i="1" s="1"/>
  <c r="ACX119" i="1" a="1"/>
  <c r="ACX119" i="1" s="1"/>
  <c r="ADF119" i="1" s="1"/>
  <c r="ACX118" i="1" a="1"/>
  <c r="ACX118" i="1" s="1"/>
  <c r="ADF118" i="1" s="1"/>
  <c r="ACX117" i="1" a="1"/>
  <c r="ACX117" i="1" s="1"/>
  <c r="ADF117" i="1" s="1"/>
  <c r="ACX116" i="1" a="1"/>
  <c r="ACX116" i="1" s="1"/>
  <c r="ADF116" i="1" s="1"/>
  <c r="ACX114" i="1" a="1"/>
  <c r="ACX114" i="1" s="1"/>
  <c r="ADF114" i="1" s="1"/>
  <c r="ACX112" i="1" a="1"/>
  <c r="ACX112" i="1" s="1"/>
  <c r="ADF112" i="1" s="1"/>
  <c r="ACX110" i="1" a="1"/>
  <c r="ACX110" i="1" s="1"/>
  <c r="ADF110" i="1" s="1"/>
  <c r="ACX108" i="1" a="1"/>
  <c r="ACX108" i="1" s="1"/>
  <c r="ADF108" i="1" s="1"/>
  <c r="ACX107" i="1" a="1"/>
  <c r="ACX107" i="1" s="1"/>
  <c r="ADF107" i="1" s="1"/>
  <c r="ACX106" i="1" a="1"/>
  <c r="ACX106" i="1" s="1"/>
  <c r="ADF106" i="1" s="1"/>
  <c r="ACX105" i="1" a="1"/>
  <c r="ACX105" i="1" s="1"/>
  <c r="ADF105" i="1" s="1"/>
  <c r="ACX104" i="1" a="1"/>
  <c r="ACX104" i="1" s="1"/>
  <c r="ADF104" i="1" s="1"/>
  <c r="ACX103" i="1" a="1"/>
  <c r="ACX103" i="1" s="1"/>
  <c r="ADF103" i="1" s="1"/>
  <c r="ACX102" i="1" a="1"/>
  <c r="ACX102" i="1" s="1"/>
  <c r="ADF102" i="1" s="1"/>
  <c r="ACX101" i="1" a="1"/>
  <c r="ACX101" i="1" s="1"/>
  <c r="ADF101" i="1" s="1"/>
  <c r="ACX99" i="1" a="1"/>
  <c r="ACX99" i="1" s="1"/>
  <c r="ADF99" i="1" s="1"/>
  <c r="ACX97" i="1" a="1"/>
  <c r="ACX97" i="1" s="1"/>
  <c r="ADF97" i="1" s="1"/>
  <c r="ACX95" i="1" a="1"/>
  <c r="ACX95" i="1" s="1"/>
  <c r="ADF95" i="1" s="1"/>
  <c r="ACX93" i="1" a="1"/>
  <c r="ACX93" i="1" s="1"/>
  <c r="ADF93" i="1" s="1"/>
  <c r="ACX91" i="1" a="1"/>
  <c r="ACX91" i="1" s="1"/>
  <c r="ADF91" i="1" s="1"/>
  <c r="ACX89" i="1" a="1"/>
  <c r="ACX89" i="1" s="1"/>
  <c r="ADF89" i="1" s="1"/>
  <c r="ACX87" i="1" a="1"/>
  <c r="ACX87" i="1" s="1"/>
  <c r="ADF87" i="1" s="1"/>
  <c r="ACX85" i="1" a="1"/>
  <c r="ACX85" i="1" s="1"/>
  <c r="ADF85" i="1" s="1"/>
  <c r="ACX83" i="1" a="1"/>
  <c r="ACX83" i="1" s="1"/>
  <c r="ADF83" i="1" s="1"/>
  <c r="ACX81" i="1" a="1"/>
  <c r="ACX81" i="1" s="1"/>
  <c r="ADF81" i="1" s="1"/>
  <c r="ACX79" i="1" a="1"/>
  <c r="ACX79" i="1" s="1"/>
  <c r="ADF79" i="1" s="1"/>
  <c r="ACX77" i="1" a="1"/>
  <c r="ACX77" i="1" s="1"/>
  <c r="ADF77" i="1" s="1"/>
  <c r="ACX75" i="1" a="1"/>
  <c r="ACX75" i="1" s="1"/>
  <c r="ADF75" i="1" s="1"/>
  <c r="ACX73" i="1" a="1"/>
  <c r="ACX73" i="1" s="1"/>
  <c r="ADF73" i="1" s="1"/>
  <c r="ACX71" i="1" a="1"/>
  <c r="ACX71" i="1" s="1"/>
  <c r="ADF71" i="1" s="1"/>
  <c r="ACX69" i="1" a="1"/>
  <c r="ACX69" i="1" s="1"/>
  <c r="ADF69" i="1" s="1"/>
  <c r="ACX67" i="1" a="1"/>
  <c r="ACX67" i="1" s="1"/>
  <c r="ADF67" i="1" s="1"/>
  <c r="ACX65" i="1" a="1"/>
  <c r="ACX65" i="1" s="1"/>
  <c r="ADF65" i="1" s="1"/>
  <c r="ACX63" i="1" a="1"/>
  <c r="ACX63" i="1" s="1"/>
  <c r="ADF63" i="1" s="1"/>
  <c r="ACX61" i="1" a="1"/>
  <c r="ACX61" i="1" s="1"/>
  <c r="ADF61" i="1" s="1"/>
  <c r="ACX59" i="1" a="1"/>
  <c r="ACX59" i="1" s="1"/>
  <c r="ADF59" i="1" s="1"/>
  <c r="ACX57" i="1" a="1"/>
  <c r="ACX57" i="1" s="1"/>
  <c r="ADF57" i="1" s="1"/>
  <c r="ACX55" i="1" a="1"/>
  <c r="ACX55" i="1" s="1"/>
  <c r="ADF55" i="1" s="1"/>
  <c r="ACX53" i="1" a="1"/>
  <c r="ACX53" i="1" s="1"/>
  <c r="ADF53" i="1" s="1"/>
  <c r="ACX51" i="1" a="1"/>
  <c r="ACX51" i="1" s="1"/>
  <c r="ADF51" i="1" s="1"/>
  <c r="ACX49" i="1" a="1"/>
  <c r="ACX49" i="1" s="1"/>
  <c r="ADF49" i="1" s="1"/>
  <c r="ACX47" i="1" a="1"/>
  <c r="ACX47" i="1" s="1"/>
  <c r="ADF47" i="1" s="1"/>
  <c r="ACX45" i="1" a="1"/>
  <c r="ACX45" i="1" s="1"/>
  <c r="ADF45" i="1" s="1"/>
  <c r="ACX115" i="1" a="1"/>
  <c r="ACX115" i="1" s="1"/>
  <c r="ADF115" i="1" s="1"/>
  <c r="ACX113" i="1" a="1"/>
  <c r="ACX113" i="1" s="1"/>
  <c r="ADF113" i="1" s="1"/>
  <c r="ACX111" i="1" a="1"/>
  <c r="ACX111" i="1" s="1"/>
  <c r="ADF111" i="1" s="1"/>
  <c r="ACX109" i="1" a="1"/>
  <c r="ACX109" i="1" s="1"/>
  <c r="ADF109" i="1" s="1"/>
  <c r="ACX100" i="1" a="1"/>
  <c r="ACX100" i="1" s="1"/>
  <c r="ADF100" i="1" s="1"/>
  <c r="ACX98" i="1" a="1"/>
  <c r="ACX98" i="1" s="1"/>
  <c r="ADF98" i="1" s="1"/>
  <c r="ACX96" i="1" a="1"/>
  <c r="ACX96" i="1" s="1"/>
  <c r="ADF96" i="1" s="1"/>
  <c r="ACX94" i="1" a="1"/>
  <c r="ACX94" i="1" s="1"/>
  <c r="ADF94" i="1" s="1"/>
  <c r="ACX92" i="1" a="1"/>
  <c r="ACX92" i="1" s="1"/>
  <c r="ADF92" i="1" s="1"/>
  <c r="ACX90" i="1" a="1"/>
  <c r="ACX90" i="1" s="1"/>
  <c r="ADF90" i="1" s="1"/>
  <c r="ACX88" i="1" a="1"/>
  <c r="ACX88" i="1" s="1"/>
  <c r="ADF88" i="1" s="1"/>
  <c r="ACX86" i="1" a="1"/>
  <c r="ACX86" i="1" s="1"/>
  <c r="ADF86" i="1" s="1"/>
  <c r="ACX84" i="1" a="1"/>
  <c r="ACX84" i="1" s="1"/>
  <c r="ADF84" i="1" s="1"/>
  <c r="ACX82" i="1" a="1"/>
  <c r="ACX82" i="1" s="1"/>
  <c r="ADF82" i="1" s="1"/>
  <c r="ACX80" i="1" a="1"/>
  <c r="ACX80" i="1" s="1"/>
  <c r="ADF80" i="1" s="1"/>
  <c r="ACX78" i="1" a="1"/>
  <c r="ACX78" i="1" s="1"/>
  <c r="ADF78" i="1" s="1"/>
  <c r="ACX76" i="1" a="1"/>
  <c r="ACX76" i="1" s="1"/>
  <c r="ADF76" i="1" s="1"/>
  <c r="ACX74" i="1" a="1"/>
  <c r="ACX74" i="1" s="1"/>
  <c r="ADF74" i="1" s="1"/>
  <c r="ACX72" i="1" a="1"/>
  <c r="ACX72" i="1" s="1"/>
  <c r="ADF72" i="1" s="1"/>
  <c r="ACX70" i="1" a="1"/>
  <c r="ACX70" i="1" s="1"/>
  <c r="ADF70" i="1" s="1"/>
  <c r="ACX68" i="1" a="1"/>
  <c r="ACX68" i="1" s="1"/>
  <c r="ADF68" i="1" s="1"/>
  <c r="ACX66" i="1" a="1"/>
  <c r="ACX66" i="1" s="1"/>
  <c r="ADF66" i="1" s="1"/>
  <c r="ACX64" i="1" a="1"/>
  <c r="ACX64" i="1" s="1"/>
  <c r="ADF64" i="1" s="1"/>
  <c r="ACX62" i="1" a="1"/>
  <c r="ACX62" i="1" s="1"/>
  <c r="ADF62" i="1" s="1"/>
  <c r="ACX60" i="1" a="1"/>
  <c r="ACX60" i="1" s="1"/>
  <c r="ADF60" i="1" s="1"/>
  <c r="ACX58" i="1" a="1"/>
  <c r="ACX58" i="1" s="1"/>
  <c r="ADF58" i="1" s="1"/>
  <c r="ACX56" i="1" a="1"/>
  <c r="ACX56" i="1" s="1"/>
  <c r="ADF56" i="1" s="1"/>
  <c r="ACX54" i="1" a="1"/>
  <c r="ACX54" i="1" s="1"/>
  <c r="ADF54" i="1" s="1"/>
  <c r="ACX52" i="1" a="1"/>
  <c r="ACX52" i="1" s="1"/>
  <c r="ADF52" i="1" s="1"/>
  <c r="ACX50" i="1" a="1"/>
  <c r="ACX50" i="1" s="1"/>
  <c r="ADF50" i="1" s="1"/>
  <c r="ACX48" i="1" a="1"/>
  <c r="ACX48" i="1" s="1"/>
  <c r="ADF48" i="1" s="1"/>
  <c r="ACX46" i="1" a="1"/>
  <c r="ACX46" i="1" s="1"/>
  <c r="ADF46" i="1" s="1"/>
  <c r="ACX44" i="1" a="1"/>
  <c r="ACX44" i="1" s="1"/>
  <c r="ADF44" i="1" s="1"/>
  <c r="ACX42" i="1" a="1"/>
  <c r="ACX42" i="1" s="1"/>
  <c r="ADF42" i="1" s="1"/>
  <c r="ACX37" i="1" a="1"/>
  <c r="ACX37" i="1" s="1"/>
  <c r="ADF37" i="1" s="1"/>
  <c r="ACX36" i="1" a="1"/>
  <c r="ACX36" i="1" s="1"/>
  <c r="ADF36" i="1" s="1"/>
  <c r="ACX31" i="1" a="1"/>
  <c r="ACX31" i="1" s="1"/>
  <c r="ADF31" i="1" s="1"/>
  <c r="ACX27" i="1" a="1"/>
  <c r="ACX27" i="1" s="1"/>
  <c r="ACX23" i="1" a="1"/>
  <c r="ACX23" i="1" s="1"/>
  <c r="ACX17" i="1" a="1"/>
  <c r="ACX17" i="1" s="1"/>
  <c r="ACX16" i="1" a="1"/>
  <c r="ACX16" i="1" s="1"/>
  <c r="ACX15" i="1" a="1"/>
  <c r="ACX15" i="1" s="1"/>
  <c r="ACX14" i="1" a="1"/>
  <c r="ACX14" i="1" s="1"/>
  <c r="ACX13" i="1" a="1"/>
  <c r="ACX13" i="1" s="1"/>
  <c r="ACX39" i="1" a="1"/>
  <c r="ACX39" i="1" s="1"/>
  <c r="ADF39" i="1" s="1"/>
  <c r="ACX38" i="1" a="1"/>
  <c r="ACX38" i="1" s="1"/>
  <c r="ADF38" i="1" s="1"/>
  <c r="ACX30" i="1" a="1"/>
  <c r="ACX30" i="1" s="1"/>
  <c r="ACX26" i="1" a="1"/>
  <c r="ACX26" i="1" s="1"/>
  <c r="ACX22" i="1" a="1"/>
  <c r="ACX22" i="1" s="1"/>
  <c r="ACX41" i="1" a="1"/>
  <c r="ACX41" i="1" s="1"/>
  <c r="ADF41" i="1" s="1"/>
  <c r="ACX40" i="1" a="1"/>
  <c r="ACX40" i="1" s="1"/>
  <c r="ADF40" i="1" s="1"/>
  <c r="ACX33" i="1" a="1"/>
  <c r="ACX33" i="1" s="1"/>
  <c r="ADF33" i="1" s="1"/>
  <c r="ACX29" i="1" a="1"/>
  <c r="ACX29" i="1" s="1"/>
  <c r="ACX25" i="1" a="1"/>
  <c r="ACX25" i="1" s="1"/>
  <c r="ACX21" i="1" a="1"/>
  <c r="ACX21" i="1" s="1"/>
  <c r="ACX20" i="1" a="1"/>
  <c r="ACX20" i="1" s="1"/>
  <c r="ACX19" i="1" a="1"/>
  <c r="ACX19" i="1" s="1"/>
  <c r="ACX43" i="1" a="1"/>
  <c r="ACX43" i="1" s="1"/>
  <c r="ADF43" i="1" s="1"/>
  <c r="ACX35" i="1" a="1"/>
  <c r="ACX35" i="1" s="1"/>
  <c r="ADF35" i="1" s="1"/>
  <c r="ACX34" i="1" a="1"/>
  <c r="ACX34" i="1" s="1"/>
  <c r="ADF34" i="1" s="1"/>
  <c r="ACX32" i="1" a="1"/>
  <c r="ACX32" i="1" s="1"/>
  <c r="ADF32" i="1" s="1"/>
  <c r="ACX28" i="1" a="1"/>
  <c r="ACX28" i="1" s="1"/>
  <c r="ACX24" i="1" a="1"/>
  <c r="ACX24" i="1" s="1"/>
  <c r="ACX18" i="1" a="1"/>
  <c r="ACX18" i="1" s="1"/>
  <c r="ACX12" i="1" a="1"/>
  <c r="ACX12" i="1" s="1"/>
  <c r="W11" i="1"/>
  <c r="Y10" i="1"/>
  <c r="ADH261" i="1"/>
  <c r="ADH257" i="1"/>
  <c r="ADH253" i="1"/>
  <c r="ADH249" i="1"/>
  <c r="ADH245" i="1"/>
  <c r="ADH241" i="1"/>
  <c r="ADH237" i="1"/>
  <c r="ADH233" i="1"/>
  <c r="ADH229" i="1"/>
  <c r="ADH225" i="1"/>
  <c r="ADH221" i="1"/>
  <c r="ADH217" i="1"/>
  <c r="ADH213" i="1"/>
  <c r="ADH209" i="1"/>
  <c r="ADH205" i="1"/>
  <c r="ADH201" i="1"/>
  <c r="ADH197" i="1"/>
  <c r="ADH193" i="1"/>
  <c r="ADH189" i="1"/>
  <c r="ADH182" i="1"/>
  <c r="ADH178" i="1"/>
  <c r="ADH174" i="1"/>
  <c r="ADH170" i="1"/>
  <c r="ADH162" i="1"/>
  <c r="ADH158" i="1"/>
  <c r="ADH150" i="1"/>
  <c r="ADH142" i="1"/>
  <c r="ADH134" i="1"/>
  <c r="ADH126" i="1"/>
  <c r="ADH118" i="1"/>
  <c r="ADH106" i="1"/>
  <c r="ADH99" i="1"/>
  <c r="ADH95" i="1"/>
  <c r="ADH87" i="1"/>
  <c r="ADH79" i="1"/>
  <c r="ADH71" i="1"/>
  <c r="ADH63" i="1"/>
  <c r="ADH55" i="1"/>
  <c r="ADH47" i="1"/>
  <c r="ADH39" i="1"/>
  <c r="ADH260" i="1"/>
  <c r="ADH256" i="1"/>
  <c r="ADH252" i="1"/>
  <c r="ADH248" i="1"/>
  <c r="ADH244" i="1"/>
  <c r="ADH240" i="1"/>
  <c r="ADH236" i="1"/>
  <c r="ADH232" i="1"/>
  <c r="ADH228" i="1"/>
  <c r="ADH224" i="1"/>
  <c r="ADH220" i="1"/>
  <c r="ADH216" i="1"/>
  <c r="ADH212" i="1"/>
  <c r="ADH208" i="1"/>
  <c r="ADH204" i="1"/>
  <c r="ADH200" i="1"/>
  <c r="ADH196" i="1"/>
  <c r="ADH192" i="1"/>
  <c r="ADH188" i="1"/>
  <c r="ADH185" i="1"/>
  <c r="ADH181" i="1"/>
  <c r="ADH177" i="1"/>
  <c r="ADH173" i="1"/>
  <c r="ADH169" i="1"/>
  <c r="ADH165" i="1"/>
  <c r="ADH161" i="1"/>
  <c r="ADH157" i="1"/>
  <c r="ADH153" i="1"/>
  <c r="ADH149" i="1"/>
  <c r="ADH145" i="1"/>
  <c r="ADH141" i="1"/>
  <c r="ADH137" i="1"/>
  <c r="ADH133" i="1"/>
  <c r="ADH129" i="1"/>
  <c r="ADH125" i="1"/>
  <c r="ADH121" i="1"/>
  <c r="ADH117" i="1"/>
  <c r="ADH113" i="1"/>
  <c r="ADH109" i="1"/>
  <c r="ADH105" i="1"/>
  <c r="ADH102" i="1"/>
  <c r="ADH98" i="1"/>
  <c r="ADH94" i="1"/>
  <c r="ADH90" i="1"/>
  <c r="ADH86" i="1"/>
  <c r="ADH82" i="1"/>
  <c r="ADH78" i="1"/>
  <c r="ADH74" i="1"/>
  <c r="ADH70" i="1"/>
  <c r="ADH66" i="1"/>
  <c r="ADH62" i="1"/>
  <c r="ADH58" i="1"/>
  <c r="ADH54" i="1"/>
  <c r="ADH50" i="1"/>
  <c r="ADH46" i="1"/>
  <c r="ADH42" i="1"/>
  <c r="ADH38" i="1"/>
  <c r="ADH34" i="1"/>
  <c r="ADH168" i="1"/>
  <c r="ADH156" i="1"/>
  <c r="ADH148" i="1"/>
  <c r="ADH140" i="1"/>
  <c r="ADH136" i="1"/>
  <c r="ADH128" i="1"/>
  <c r="ADH120" i="1"/>
  <c r="ADH116" i="1"/>
  <c r="ADH108" i="1"/>
  <c r="ADH101" i="1"/>
  <c r="ADH97" i="1"/>
  <c r="ADH89" i="1"/>
  <c r="ADH81" i="1"/>
  <c r="ADH73" i="1"/>
  <c r="ADH65" i="1"/>
  <c r="ADH57" i="1"/>
  <c r="ADH53" i="1"/>
  <c r="ADH45" i="1"/>
  <c r="ADH37" i="1"/>
  <c r="ADH33" i="1"/>
  <c r="ADH259" i="1"/>
  <c r="ADH255" i="1"/>
  <c r="ADH251" i="1"/>
  <c r="ADH247" i="1"/>
  <c r="ADH243" i="1"/>
  <c r="ADH239" i="1"/>
  <c r="ADH235" i="1"/>
  <c r="ADH231" i="1"/>
  <c r="ADH227" i="1"/>
  <c r="ADH223" i="1"/>
  <c r="ADH219" i="1"/>
  <c r="ADH215" i="1"/>
  <c r="ADH211" i="1"/>
  <c r="ADH207" i="1"/>
  <c r="ADH203" i="1"/>
  <c r="ADH199" i="1"/>
  <c r="ADH195" i="1"/>
  <c r="ADH191" i="1"/>
  <c r="ADH184" i="1"/>
  <c r="ADH180" i="1"/>
  <c r="ADH176" i="1"/>
  <c r="ADH172" i="1"/>
  <c r="ADH164" i="1"/>
  <c r="ADH160" i="1"/>
  <c r="ADH152" i="1"/>
  <c r="ADH144" i="1"/>
  <c r="ADH132" i="1"/>
  <c r="ADH124" i="1"/>
  <c r="ADH112" i="1"/>
  <c r="ADH104" i="1"/>
  <c r="ADH93" i="1"/>
  <c r="ADH85" i="1"/>
  <c r="ADH77" i="1"/>
  <c r="ADH69" i="1"/>
  <c r="ADH61" i="1"/>
  <c r="ADH49" i="1"/>
  <c r="ADH41" i="1"/>
  <c r="ADH258" i="1"/>
  <c r="ADH254" i="1"/>
  <c r="ADH250" i="1"/>
  <c r="ADH246" i="1"/>
  <c r="ADH242" i="1"/>
  <c r="ADH238" i="1"/>
  <c r="ADH234" i="1"/>
  <c r="ADH230" i="1"/>
  <c r="ADH226" i="1"/>
  <c r="ADH222" i="1"/>
  <c r="ADH218" i="1"/>
  <c r="ADH214" i="1"/>
  <c r="ADH210" i="1"/>
  <c r="ADH206" i="1"/>
  <c r="ADH202" i="1"/>
  <c r="ADH198" i="1"/>
  <c r="ADH194" i="1"/>
  <c r="ADH190" i="1"/>
  <c r="ADH187" i="1"/>
  <c r="ADH183" i="1"/>
  <c r="ADH179" i="1"/>
  <c r="ADH175" i="1"/>
  <c r="ADH171" i="1"/>
  <c r="ADH167" i="1"/>
  <c r="ADH163" i="1"/>
  <c r="ADH159" i="1"/>
  <c r="ADH155" i="1"/>
  <c r="ADH151" i="1"/>
  <c r="ADH147" i="1"/>
  <c r="ADH143" i="1"/>
  <c r="ADH139" i="1"/>
  <c r="ADH135" i="1"/>
  <c r="ADH131" i="1"/>
  <c r="ADH127" i="1"/>
  <c r="ADH123" i="1"/>
  <c r="ADH119" i="1"/>
  <c r="ADH115" i="1"/>
  <c r="ADH111" i="1"/>
  <c r="ADH107" i="1"/>
  <c r="ADH103" i="1"/>
  <c r="ADH100" i="1"/>
  <c r="ADH96" i="1"/>
  <c r="ADH92" i="1"/>
  <c r="ADH88" i="1"/>
  <c r="ADH84" i="1"/>
  <c r="ADH80" i="1"/>
  <c r="ADH76" i="1"/>
  <c r="ADH72" i="1"/>
  <c r="ADH68" i="1"/>
  <c r="ADH64" i="1"/>
  <c r="ADH60" i="1"/>
  <c r="ADH56" i="1"/>
  <c r="ADH52" i="1"/>
  <c r="ADH48" i="1"/>
  <c r="ADH44" i="1"/>
  <c r="ADH40" i="1"/>
  <c r="ADH36" i="1"/>
  <c r="ADH32" i="1"/>
  <c r="ADH186" i="1"/>
  <c r="ADH166" i="1"/>
  <c r="ADH154" i="1"/>
  <c r="ADH146" i="1"/>
  <c r="ADH138" i="1"/>
  <c r="ADH130" i="1"/>
  <c r="ADH122" i="1"/>
  <c r="ADH114" i="1"/>
  <c r="ADH110" i="1"/>
  <c r="ADH91" i="1"/>
  <c r="ADH83" i="1"/>
  <c r="ADH75" i="1"/>
  <c r="ADH67" i="1"/>
  <c r="ADH59" i="1"/>
  <c r="ADH51" i="1"/>
  <c r="ADH43" i="1"/>
  <c r="ADH35" i="1"/>
  <c r="ADH31" i="1"/>
  <c r="ADG261" i="1"/>
  <c r="ADG259" i="1"/>
  <c r="ADG257" i="1"/>
  <c r="ADG255" i="1"/>
  <c r="ADG253" i="1"/>
  <c r="ADG251" i="1"/>
  <c r="ADG249" i="1"/>
  <c r="ADG247" i="1"/>
  <c r="ADG245" i="1"/>
  <c r="ADG243" i="1"/>
  <c r="ADG241" i="1"/>
  <c r="ADG239" i="1"/>
  <c r="ADG237" i="1"/>
  <c r="ADG235" i="1"/>
  <c r="ADG233" i="1"/>
  <c r="ADG231" i="1"/>
  <c r="ADG229" i="1"/>
  <c r="ADG227" i="1"/>
  <c r="ADG225" i="1"/>
  <c r="ADG223" i="1"/>
  <c r="ADG221" i="1"/>
  <c r="ADG219" i="1"/>
  <c r="ADG217" i="1"/>
  <c r="ADG215" i="1"/>
  <c r="ADG213" i="1"/>
  <c r="ADG211" i="1"/>
  <c r="ADG209" i="1"/>
  <c r="ADG207" i="1"/>
  <c r="ADG205" i="1"/>
  <c r="ADG203" i="1"/>
  <c r="ADG201" i="1"/>
  <c r="ADG197" i="1"/>
  <c r="ADG195" i="1"/>
  <c r="ADG193" i="1"/>
  <c r="ADG191" i="1"/>
  <c r="ADG189" i="1"/>
  <c r="ADG102" i="1"/>
  <c r="ADG90" i="1"/>
  <c r="ADG84" i="1"/>
  <c r="ADG80" i="1"/>
  <c r="ADG76" i="1"/>
  <c r="ADG72" i="1"/>
  <c r="ADG68" i="1"/>
  <c r="ADG62" i="1"/>
  <c r="ADG58" i="1"/>
  <c r="ADG54" i="1"/>
  <c r="ADG48" i="1"/>
  <c r="ADG44" i="1"/>
  <c r="ADG40" i="1"/>
  <c r="ADG34" i="1"/>
  <c r="ADG187" i="1"/>
  <c r="ADG185" i="1"/>
  <c r="ADG183" i="1"/>
  <c r="ADG181" i="1"/>
  <c r="ADG179" i="1"/>
  <c r="ADG177" i="1"/>
  <c r="ADG175" i="1"/>
  <c r="ADG173" i="1"/>
  <c r="ADG171" i="1"/>
  <c r="ADG169" i="1"/>
  <c r="ADG167" i="1"/>
  <c r="ADG165" i="1"/>
  <c r="ADG163" i="1"/>
  <c r="ADG161" i="1"/>
  <c r="ADG159" i="1"/>
  <c r="ADG157" i="1"/>
  <c r="ADG155" i="1"/>
  <c r="ADG153" i="1"/>
  <c r="ADG151" i="1"/>
  <c r="ADG149" i="1"/>
  <c r="ADG147" i="1"/>
  <c r="ADG145" i="1"/>
  <c r="ADG143" i="1"/>
  <c r="ADG141" i="1"/>
  <c r="ADG139" i="1"/>
  <c r="ADG137" i="1"/>
  <c r="ADG135" i="1"/>
  <c r="ADG133" i="1"/>
  <c r="ADG131" i="1"/>
  <c r="ADG129" i="1"/>
  <c r="ADG127" i="1"/>
  <c r="ADG125" i="1"/>
  <c r="ADG123" i="1"/>
  <c r="ADG121" i="1"/>
  <c r="ADG119" i="1"/>
  <c r="ADG117" i="1"/>
  <c r="ADG115" i="1"/>
  <c r="ADG113" i="1"/>
  <c r="ADG111" i="1"/>
  <c r="ADG109" i="1"/>
  <c r="ADG107" i="1"/>
  <c r="ADG105" i="1"/>
  <c r="ADG103" i="1"/>
  <c r="ADG196" i="1"/>
  <c r="ADG101" i="1"/>
  <c r="ADG99" i="1"/>
  <c r="ADG95" i="1"/>
  <c r="ADG93" i="1"/>
  <c r="ADG91" i="1"/>
  <c r="ADG87" i="1"/>
  <c r="ADG85" i="1"/>
  <c r="ADG81" i="1"/>
  <c r="ADG79" i="1"/>
  <c r="ADG75" i="1"/>
  <c r="ADG71" i="1"/>
  <c r="ADG67" i="1"/>
  <c r="ADG65" i="1"/>
  <c r="ADG61" i="1"/>
  <c r="ADG57" i="1"/>
  <c r="ADG55" i="1"/>
  <c r="ADG51" i="1"/>
  <c r="ADG47" i="1"/>
  <c r="ADG43" i="1"/>
  <c r="ADG41" i="1"/>
  <c r="ADG37" i="1"/>
  <c r="ADG33" i="1"/>
  <c r="ADG260" i="1"/>
  <c r="ADG258" i="1"/>
  <c r="ADG256" i="1"/>
  <c r="ADG254" i="1"/>
  <c r="ADG252" i="1"/>
  <c r="ADG250" i="1"/>
  <c r="ADG248" i="1"/>
  <c r="ADG246" i="1"/>
  <c r="ADG244" i="1"/>
  <c r="ADG242" i="1"/>
  <c r="ADG240" i="1"/>
  <c r="ADG238" i="1"/>
  <c r="ADG236" i="1"/>
  <c r="ADG234" i="1"/>
  <c r="ADG232" i="1"/>
  <c r="ADG230" i="1"/>
  <c r="ADG228" i="1"/>
  <c r="ADG226" i="1"/>
  <c r="ADG224" i="1"/>
  <c r="ADG222" i="1"/>
  <c r="ADG220" i="1"/>
  <c r="ADG218" i="1"/>
  <c r="ADG216" i="1"/>
  <c r="ADG214" i="1"/>
  <c r="ADG212" i="1"/>
  <c r="ADG210" i="1"/>
  <c r="ADG208" i="1"/>
  <c r="ADG206" i="1"/>
  <c r="ADG204" i="1"/>
  <c r="ADG202" i="1"/>
  <c r="ADG200" i="1"/>
  <c r="ADG198" i="1"/>
  <c r="ADG194" i="1"/>
  <c r="ADG192" i="1"/>
  <c r="ADG190" i="1"/>
  <c r="ADG188" i="1"/>
  <c r="ADG97" i="1"/>
  <c r="ADG89" i="1"/>
  <c r="ADG83" i="1"/>
  <c r="ADG77" i="1"/>
  <c r="ADG73" i="1"/>
  <c r="ADG69" i="1"/>
  <c r="ADG63" i="1"/>
  <c r="ADG59" i="1"/>
  <c r="ADG53" i="1"/>
  <c r="ADG49" i="1"/>
  <c r="ADG45" i="1"/>
  <c r="ADG39" i="1"/>
  <c r="ADG35" i="1"/>
  <c r="ADG31" i="1"/>
  <c r="ADG186" i="1"/>
  <c r="ADG184" i="1"/>
  <c r="ADG182" i="1"/>
  <c r="ADG180" i="1"/>
  <c r="ADG178" i="1"/>
  <c r="ADG176" i="1"/>
  <c r="ADG174" i="1"/>
  <c r="ADG172" i="1"/>
  <c r="ADG170" i="1"/>
  <c r="ADG168" i="1"/>
  <c r="ADG166" i="1"/>
  <c r="ADG164" i="1"/>
  <c r="ADG162" i="1"/>
  <c r="ADG160" i="1"/>
  <c r="ADG158" i="1"/>
  <c r="ADG156" i="1"/>
  <c r="ADG154" i="1"/>
  <c r="ADG152" i="1"/>
  <c r="ADG150" i="1"/>
  <c r="ADG148" i="1"/>
  <c r="ADG146" i="1"/>
  <c r="ADG144" i="1"/>
  <c r="ADG142" i="1"/>
  <c r="ADG140" i="1"/>
  <c r="ADG138" i="1"/>
  <c r="ADG136" i="1"/>
  <c r="ADG134" i="1"/>
  <c r="ADG132" i="1"/>
  <c r="ADG130" i="1"/>
  <c r="ADG128" i="1"/>
  <c r="ADG126" i="1"/>
  <c r="ADG124" i="1"/>
  <c r="ADG122" i="1"/>
  <c r="ADG120" i="1"/>
  <c r="ADG118" i="1"/>
  <c r="ADG116" i="1"/>
  <c r="ADG114" i="1"/>
  <c r="ADG112" i="1"/>
  <c r="ADG110" i="1"/>
  <c r="ADG108" i="1"/>
  <c r="ADG106" i="1"/>
  <c r="ADG104" i="1"/>
  <c r="ADG199" i="1"/>
  <c r="ADG100" i="1"/>
  <c r="ADG98" i="1"/>
  <c r="ADG96" i="1"/>
  <c r="ADG94" i="1"/>
  <c r="ADG92" i="1"/>
  <c r="ADG88" i="1"/>
  <c r="ADG86" i="1"/>
  <c r="ADG82" i="1"/>
  <c r="ADG78" i="1"/>
  <c r="ADG74" i="1"/>
  <c r="ADG70" i="1"/>
  <c r="ADG66" i="1"/>
  <c r="ADG64" i="1"/>
  <c r="ADG60" i="1"/>
  <c r="ADG56" i="1"/>
  <c r="ADG52" i="1"/>
  <c r="ADG50" i="1"/>
  <c r="ADG46" i="1"/>
  <c r="ADG42" i="1"/>
  <c r="ADG38" i="1"/>
  <c r="ADG36" i="1"/>
  <c r="ADG32" i="1"/>
  <c r="ADF261" i="1"/>
  <c r="ADF257" i="1"/>
  <c r="ADF253" i="1"/>
  <c r="ADF249" i="1"/>
  <c r="ADF245" i="1"/>
  <c r="ADF241" i="1"/>
  <c r="ADF229" i="1"/>
  <c r="ADF225" i="1"/>
  <c r="ADF221" i="1"/>
  <c r="ADF209" i="1"/>
  <c r="ADF193" i="1"/>
  <c r="ADF189" i="1"/>
  <c r="ADF184" i="1"/>
  <c r="ADF164" i="1"/>
  <c r="ADF135" i="1"/>
  <c r="ADF127" i="1"/>
  <c r="ADF254" i="1"/>
  <c r="ADF246" i="1"/>
  <c r="ADF238" i="1"/>
  <c r="ADF234" i="1"/>
  <c r="ADF230" i="1"/>
  <c r="ADF222" i="1"/>
  <c r="ADF218" i="1"/>
  <c r="ADF214" i="1"/>
  <c r="ADF210" i="1"/>
  <c r="ADF206" i="1"/>
  <c r="ADF202" i="1"/>
  <c r="ADF198" i="1"/>
  <c r="ADF190" i="1"/>
  <c r="ADF185" i="1"/>
  <c r="ADF181" i="1"/>
  <c r="ADF169" i="1"/>
  <c r="ADF165" i="1"/>
  <c r="ADF157" i="1"/>
  <c r="ADF149" i="1"/>
  <c r="ADF136" i="1"/>
  <c r="ADF124" i="1"/>
  <c r="ADF259" i="1"/>
  <c r="ADF255" i="1"/>
  <c r="ADF251" i="1"/>
  <c r="ADF247" i="1"/>
  <c r="ADF243" i="1"/>
  <c r="ADF239" i="1"/>
  <c r="ADF235" i="1"/>
  <c r="ADF231" i="1"/>
  <c r="ADF227" i="1"/>
  <c r="ADF223" i="1"/>
  <c r="ADF215" i="1"/>
  <c r="ADF211" i="1"/>
  <c r="ADF203" i="1"/>
  <c r="ADF199" i="1"/>
  <c r="ADF195" i="1"/>
  <c r="ADF186" i="1"/>
  <c r="ADF162" i="1"/>
  <c r="ADF154" i="1"/>
  <c r="ADF133" i="1"/>
  <c r="ADF260" i="1"/>
  <c r="ADF256" i="1"/>
  <c r="ADF252" i="1"/>
  <c r="ADF248" i="1"/>
  <c r="ADF240" i="1"/>
  <c r="ADF236" i="1"/>
  <c r="ADF232" i="1"/>
  <c r="ADF224" i="1"/>
  <c r="ADF220" i="1"/>
  <c r="ADF212" i="1"/>
  <c r="ADF208" i="1"/>
  <c r="ADF196" i="1"/>
  <c r="ADF192" i="1"/>
  <c r="ADF188" i="1"/>
  <c r="ADF183" i="1"/>
  <c r="ADF179" i="1"/>
  <c r="ADF175" i="1"/>
  <c r="ADF163" i="1"/>
  <c r="ADF159" i="1"/>
  <c r="ADF151" i="1"/>
  <c r="ADF147" i="1"/>
  <c r="ADF130" i="1"/>
  <c r="ADE261" i="1"/>
  <c r="ADE260" i="1"/>
  <c r="ADE259" i="1"/>
  <c r="ADE258" i="1"/>
  <c r="ADE257" i="1"/>
  <c r="ADE256" i="1"/>
  <c r="ADE255" i="1"/>
  <c r="ADE254" i="1"/>
  <c r="ADE253" i="1"/>
  <c r="ADE252" i="1"/>
  <c r="ADE251" i="1"/>
  <c r="ADE250" i="1"/>
  <c r="ADE249" i="1"/>
  <c r="ADE248" i="1"/>
  <c r="ADE247" i="1"/>
  <c r="ADE246" i="1"/>
  <c r="ADE245" i="1"/>
  <c r="ADE244" i="1"/>
  <c r="ADE243" i="1"/>
  <c r="ADE242" i="1"/>
  <c r="ADE241" i="1"/>
  <c r="ADE240" i="1"/>
  <c r="ADE239" i="1"/>
  <c r="ADE238" i="1"/>
  <c r="ADE237" i="1"/>
  <c r="ADE236" i="1"/>
  <c r="ADE235" i="1"/>
  <c r="ADE234" i="1"/>
  <c r="ADE233" i="1"/>
  <c r="ADE232" i="1"/>
  <c r="ADE231" i="1"/>
  <c r="ADE230" i="1"/>
  <c r="ADE229" i="1"/>
  <c r="ADE228" i="1"/>
  <c r="ADE227" i="1"/>
  <c r="ADE226" i="1"/>
  <c r="ADE225" i="1"/>
  <c r="ADE224" i="1"/>
  <c r="ADE223" i="1"/>
  <c r="ADE222" i="1"/>
  <c r="ADE221" i="1"/>
  <c r="ADE220" i="1"/>
  <c r="ADE219" i="1"/>
  <c r="ADE218" i="1"/>
  <c r="ADE217" i="1"/>
  <c r="ADE216" i="1"/>
  <c r="ADE215" i="1"/>
  <c r="ADE214" i="1"/>
  <c r="ADE213" i="1"/>
  <c r="ADE212" i="1"/>
  <c r="ADE211" i="1"/>
  <c r="ADE210" i="1"/>
  <c r="ADE209" i="1"/>
  <c r="ADE208" i="1"/>
  <c r="ADE207" i="1"/>
  <c r="ADE206" i="1"/>
  <c r="ADE205" i="1"/>
  <c r="ADE204" i="1"/>
  <c r="ADE203" i="1"/>
  <c r="ADE202" i="1"/>
  <c r="ADE201" i="1"/>
  <c r="ADE200" i="1"/>
  <c r="ADE199" i="1"/>
  <c r="ADE198" i="1"/>
  <c r="ADE197" i="1"/>
  <c r="ADE196" i="1"/>
  <c r="ADE195" i="1"/>
  <c r="ADE194" i="1"/>
  <c r="ADE193" i="1"/>
  <c r="ADE192" i="1"/>
  <c r="ADE191" i="1"/>
  <c r="ADE190" i="1"/>
  <c r="ADE189" i="1"/>
  <c r="ADE188" i="1"/>
  <c r="ADE187" i="1"/>
  <c r="ADE186" i="1"/>
  <c r="ADE185" i="1"/>
  <c r="ADE184" i="1"/>
  <c r="ADE183" i="1"/>
  <c r="ADE182" i="1"/>
  <c r="ADE181" i="1"/>
  <c r="ADE180" i="1"/>
  <c r="ADE179" i="1"/>
  <c r="ADE178" i="1"/>
  <c r="ADE177" i="1"/>
  <c r="ADE176" i="1"/>
  <c r="ADE175" i="1"/>
  <c r="ADE174" i="1"/>
  <c r="ADE173" i="1"/>
  <c r="ADE172" i="1"/>
  <c r="ADE171" i="1"/>
  <c r="ADE170" i="1"/>
  <c r="ADE169" i="1"/>
  <c r="ADE168" i="1"/>
  <c r="ADE167" i="1"/>
  <c r="ADE166" i="1"/>
  <c r="ADE165" i="1"/>
  <c r="ADE164" i="1"/>
  <c r="ADE163" i="1"/>
  <c r="ADE162" i="1"/>
  <c r="ADE161" i="1"/>
  <c r="ADE160" i="1"/>
  <c r="ADE159" i="1"/>
  <c r="ADE158" i="1"/>
  <c r="ADE157" i="1"/>
  <c r="ADE156" i="1"/>
  <c r="ADE155" i="1"/>
  <c r="ADE154" i="1"/>
  <c r="ADE153" i="1"/>
  <c r="ADE152" i="1"/>
  <c r="ADE151" i="1"/>
  <c r="ADE150" i="1"/>
  <c r="ADE149" i="1"/>
  <c r="ADE148" i="1"/>
  <c r="ADE147" i="1"/>
  <c r="ADE146" i="1"/>
  <c r="ADE123" i="1"/>
  <c r="ADE117" i="1"/>
  <c r="ADE115" i="1"/>
  <c r="ADE113" i="1"/>
  <c r="ADE111" i="1"/>
  <c r="ADE109" i="1"/>
  <c r="ADE108" i="1"/>
  <c r="ADE106" i="1"/>
  <c r="ADE104" i="1"/>
  <c r="ADE103" i="1"/>
  <c r="ADE145" i="1"/>
  <c r="ADE144" i="1"/>
  <c r="ADE143" i="1"/>
  <c r="ADE142" i="1"/>
  <c r="ADE141" i="1"/>
  <c r="ADE140" i="1"/>
  <c r="ADE139" i="1"/>
  <c r="ADE138" i="1"/>
  <c r="ADE137" i="1"/>
  <c r="ADE136" i="1"/>
  <c r="ADE135" i="1"/>
  <c r="ADE134" i="1"/>
  <c r="ADE133" i="1"/>
  <c r="ADE132" i="1"/>
  <c r="ADE131" i="1"/>
  <c r="ADE130" i="1"/>
  <c r="ADE129" i="1"/>
  <c r="ADE128" i="1"/>
  <c r="ADE127" i="1"/>
  <c r="ADE126" i="1"/>
  <c r="ADE125" i="1"/>
  <c r="ADE124" i="1"/>
  <c r="ADE122" i="1"/>
  <c r="ADE121" i="1"/>
  <c r="ADE120" i="1"/>
  <c r="ADE119" i="1"/>
  <c r="ADE118" i="1"/>
  <c r="ADE116" i="1"/>
  <c r="ADE114" i="1"/>
  <c r="ADE112" i="1"/>
  <c r="ADE110" i="1"/>
  <c r="ADE107" i="1"/>
  <c r="ADE105" i="1"/>
  <c r="ADE102" i="1"/>
  <c r="ADE101" i="1"/>
  <c r="ADE100" i="1"/>
  <c r="ADE99" i="1"/>
  <c r="ADE98" i="1"/>
  <c r="ADE97" i="1"/>
  <c r="ADE96" i="1"/>
  <c r="ADE95" i="1"/>
  <c r="ADE94" i="1"/>
  <c r="ADE93" i="1"/>
  <c r="ADE92" i="1"/>
  <c r="ADE91" i="1"/>
  <c r="ADE90" i="1"/>
  <c r="ADE89" i="1"/>
  <c r="ADE88" i="1"/>
  <c r="ADE87" i="1"/>
  <c r="ADE86" i="1"/>
  <c r="ADE85" i="1"/>
  <c r="ADE84" i="1"/>
  <c r="ADE83" i="1"/>
  <c r="ADE82" i="1"/>
  <c r="ADE81" i="1"/>
  <c r="ADE80" i="1"/>
  <c r="ADE79" i="1"/>
  <c r="ADE78" i="1"/>
  <c r="ADE77" i="1"/>
  <c r="ADE76" i="1"/>
  <c r="ADE75" i="1"/>
  <c r="ADE74" i="1"/>
  <c r="ADE73" i="1"/>
  <c r="ADE72" i="1"/>
  <c r="ADE71" i="1"/>
  <c r="ADE70" i="1"/>
  <c r="ADE69" i="1"/>
  <c r="ADE68" i="1"/>
  <c r="ADE67" i="1"/>
  <c r="ADE66" i="1"/>
  <c r="ADE65" i="1"/>
  <c r="ADE64" i="1"/>
  <c r="ADE63" i="1"/>
  <c r="ADE62" i="1"/>
  <c r="ADE61" i="1"/>
  <c r="ADE60" i="1"/>
  <c r="ADE59" i="1"/>
  <c r="ADE58" i="1"/>
  <c r="ADE57" i="1"/>
  <c r="ADE56" i="1"/>
  <c r="ADE55" i="1"/>
  <c r="ADE54" i="1"/>
  <c r="ADE53" i="1"/>
  <c r="ADE52" i="1"/>
  <c r="ADE51" i="1"/>
  <c r="ADE50" i="1"/>
  <c r="ADE49" i="1"/>
  <c r="ADE48" i="1"/>
  <c r="ADE47" i="1"/>
  <c r="ADE46" i="1"/>
  <c r="ADE45" i="1"/>
  <c r="ADE44" i="1"/>
  <c r="ADE43" i="1"/>
  <c r="ADE42" i="1"/>
  <c r="ADE41" i="1"/>
  <c r="ADE40" i="1"/>
  <c r="ADE39" i="1"/>
  <c r="ADE38" i="1"/>
  <c r="ADE37" i="1"/>
  <c r="ADE36" i="1"/>
  <c r="ADE35" i="1"/>
  <c r="ADE34" i="1"/>
  <c r="ADE33" i="1"/>
  <c r="ADE32" i="1"/>
  <c r="ADE31" i="1"/>
  <c r="ADD261" i="1"/>
  <c r="ADD257" i="1"/>
  <c r="ADD253" i="1"/>
  <c r="ADD249" i="1"/>
  <c r="ADD245" i="1"/>
  <c r="ADD241" i="1"/>
  <c r="ADD237" i="1"/>
  <c r="ADD233" i="1"/>
  <c r="ADD229" i="1"/>
  <c r="ADD225" i="1"/>
  <c r="ADD221" i="1"/>
  <c r="ADD217" i="1"/>
  <c r="ADD213" i="1"/>
  <c r="ADD209" i="1"/>
  <c r="ADD205" i="1"/>
  <c r="ADD201" i="1"/>
  <c r="ADD197" i="1"/>
  <c r="ADD193" i="1"/>
  <c r="ADD189" i="1"/>
  <c r="ADD186" i="1"/>
  <c r="ADD182" i="1"/>
  <c r="ADD178" i="1"/>
  <c r="ADD174" i="1"/>
  <c r="ADD170" i="1"/>
  <c r="ADD166" i="1"/>
  <c r="ADD162" i="1"/>
  <c r="ADD158" i="1"/>
  <c r="ADD154" i="1"/>
  <c r="ADD150" i="1"/>
  <c r="ADD146" i="1"/>
  <c r="ADD143" i="1"/>
  <c r="ADD139" i="1"/>
  <c r="ADD135" i="1"/>
  <c r="ADD131" i="1"/>
  <c r="ADD127" i="1"/>
  <c r="ADD123" i="1"/>
  <c r="ADD119" i="1"/>
  <c r="ADD115" i="1"/>
  <c r="ADD111" i="1"/>
  <c r="ADD107" i="1"/>
  <c r="ADD103" i="1"/>
  <c r="ADD100" i="1"/>
  <c r="ADD96" i="1"/>
  <c r="ADD92" i="1"/>
  <c r="ADD88" i="1"/>
  <c r="ADD84" i="1"/>
  <c r="ADD80" i="1"/>
  <c r="ADD76" i="1"/>
  <c r="ADD72" i="1"/>
  <c r="ADD68" i="1"/>
  <c r="ADD56" i="1"/>
  <c r="ADD48" i="1"/>
  <c r="ADD44" i="1"/>
  <c r="ADD32" i="1"/>
  <c r="ADD260" i="1"/>
  <c r="ADD256" i="1"/>
  <c r="ADD252" i="1"/>
  <c r="ADD248" i="1"/>
  <c r="ADD244" i="1"/>
  <c r="ADD240" i="1"/>
  <c r="ADD236" i="1"/>
  <c r="ADD232" i="1"/>
  <c r="ADD228" i="1"/>
  <c r="ADD224" i="1"/>
  <c r="ADD220" i="1"/>
  <c r="ADD216" i="1"/>
  <c r="ADD212" i="1"/>
  <c r="ADD208" i="1"/>
  <c r="ADD204" i="1"/>
  <c r="ADD200" i="1"/>
  <c r="ADD196" i="1"/>
  <c r="ADD192" i="1"/>
  <c r="ADD188" i="1"/>
  <c r="ADD185" i="1"/>
  <c r="ADD181" i="1"/>
  <c r="ADD177" i="1"/>
  <c r="ADD173" i="1"/>
  <c r="ADD169" i="1"/>
  <c r="ADD165" i="1"/>
  <c r="ADD161" i="1"/>
  <c r="ADD157" i="1"/>
  <c r="ADD153" i="1"/>
  <c r="ADD149" i="1"/>
  <c r="ADD142" i="1"/>
  <c r="ADD138" i="1"/>
  <c r="ADD134" i="1"/>
  <c r="ADD130" i="1"/>
  <c r="ADD126" i="1"/>
  <c r="ADD122" i="1"/>
  <c r="ADD118" i="1"/>
  <c r="ADD114" i="1"/>
  <c r="ADD110" i="1"/>
  <c r="ADD106" i="1"/>
  <c r="ADD99" i="1"/>
  <c r="ADD95" i="1"/>
  <c r="ADD91" i="1"/>
  <c r="ADD87" i="1"/>
  <c r="ADD83" i="1"/>
  <c r="ADD75" i="1"/>
  <c r="ADD71" i="1"/>
  <c r="ADD67" i="1"/>
  <c r="ADD63" i="1"/>
  <c r="ADD59" i="1"/>
  <c r="ADD55" i="1"/>
  <c r="ADD51" i="1"/>
  <c r="ADD43" i="1"/>
  <c r="ADD39" i="1"/>
  <c r="ADD35" i="1"/>
  <c r="ADD31" i="1"/>
  <c r="ADD62" i="1"/>
  <c r="ADD58" i="1"/>
  <c r="ADD54" i="1"/>
  <c r="ADD50" i="1"/>
  <c r="ADD46" i="1"/>
  <c r="ADD42" i="1"/>
  <c r="ADD34" i="1"/>
  <c r="ADD259" i="1"/>
  <c r="ADD255" i="1"/>
  <c r="ADD251" i="1"/>
  <c r="ADD247" i="1"/>
  <c r="ADD243" i="1"/>
  <c r="ADD239" i="1"/>
  <c r="ADD235" i="1"/>
  <c r="ADD231" i="1"/>
  <c r="ADD227" i="1"/>
  <c r="ADD223" i="1"/>
  <c r="ADD219" i="1"/>
  <c r="ADD215" i="1"/>
  <c r="ADD211" i="1"/>
  <c r="ADD207" i="1"/>
  <c r="ADD203" i="1"/>
  <c r="ADD199" i="1"/>
  <c r="ADD195" i="1"/>
  <c r="ADD191" i="1"/>
  <c r="ADD184" i="1"/>
  <c r="ADD180" i="1"/>
  <c r="ADD176" i="1"/>
  <c r="ADD172" i="1"/>
  <c r="ADD168" i="1"/>
  <c r="ADD164" i="1"/>
  <c r="ADD160" i="1"/>
  <c r="ADD156" i="1"/>
  <c r="ADD152" i="1"/>
  <c r="ADD148" i="1"/>
  <c r="ADD145" i="1"/>
  <c r="ADD141" i="1"/>
  <c r="ADD137" i="1"/>
  <c r="ADD133" i="1"/>
  <c r="ADD129" i="1"/>
  <c r="ADD125" i="1"/>
  <c r="ADD121" i="1"/>
  <c r="ADD117" i="1"/>
  <c r="ADD113" i="1"/>
  <c r="ADD109" i="1"/>
  <c r="ADD105" i="1"/>
  <c r="ADD102" i="1"/>
  <c r="ADD98" i="1"/>
  <c r="ADD94" i="1"/>
  <c r="ADD90" i="1"/>
  <c r="ADD86" i="1"/>
  <c r="ADD82" i="1"/>
  <c r="ADD78" i="1"/>
  <c r="ADD74" i="1"/>
  <c r="ADD70" i="1"/>
  <c r="ADD66" i="1"/>
  <c r="ADD38" i="1"/>
  <c r="ADD258" i="1"/>
  <c r="ADD254" i="1"/>
  <c r="ADD250" i="1"/>
  <c r="ADD246" i="1"/>
  <c r="ADD242" i="1"/>
  <c r="ADD238" i="1"/>
  <c r="ADD234" i="1"/>
  <c r="ADD230" i="1"/>
  <c r="ADD226" i="1"/>
  <c r="ADD222" i="1"/>
  <c r="ADD218" i="1"/>
  <c r="ADD214" i="1"/>
  <c r="ADD210" i="1"/>
  <c r="ADD206" i="1"/>
  <c r="ADD202" i="1"/>
  <c r="ADD198" i="1"/>
  <c r="ADD194" i="1"/>
  <c r="ADD190" i="1"/>
  <c r="ADD187" i="1"/>
  <c r="ADD183" i="1"/>
  <c r="ADD179" i="1"/>
  <c r="ADD175" i="1"/>
  <c r="ADD171" i="1"/>
  <c r="ADD167" i="1"/>
  <c r="ADD163" i="1"/>
  <c r="ADD159" i="1"/>
  <c r="ADD155" i="1"/>
  <c r="ADD151" i="1"/>
  <c r="ADD147" i="1"/>
  <c r="ADD144" i="1"/>
  <c r="ADD140" i="1"/>
  <c r="ADD136" i="1"/>
  <c r="ADD132" i="1"/>
  <c r="ADD128" i="1"/>
  <c r="ADD124" i="1"/>
  <c r="ADD120" i="1"/>
  <c r="ADD116" i="1"/>
  <c r="ADD112" i="1"/>
  <c r="ADD108" i="1"/>
  <c r="ADD104" i="1"/>
  <c r="ADD101" i="1"/>
  <c r="ADD97" i="1"/>
  <c r="ADD93" i="1"/>
  <c r="ADD89" i="1"/>
  <c r="ADD85" i="1"/>
  <c r="ADD81" i="1"/>
  <c r="ADD77" i="1"/>
  <c r="ADD73" i="1"/>
  <c r="ADD69" i="1"/>
  <c r="ADD65" i="1"/>
  <c r="ADD61" i="1"/>
  <c r="ADD57" i="1"/>
  <c r="ADD53" i="1"/>
  <c r="ADD49" i="1"/>
  <c r="ADD45" i="1"/>
  <c r="ADD41" i="1"/>
  <c r="ADD37" i="1"/>
  <c r="ADD33" i="1"/>
  <c r="ADD64" i="1"/>
  <c r="ADD60" i="1"/>
  <c r="ADD52" i="1"/>
  <c r="ADD40" i="1"/>
  <c r="ADD36" i="1"/>
  <c r="ADC261" i="1"/>
  <c r="ADC259" i="1"/>
  <c r="ADC257" i="1"/>
  <c r="ADC255" i="1"/>
  <c r="ADC253" i="1"/>
  <c r="ADC251" i="1"/>
  <c r="ADC249" i="1"/>
  <c r="ADC247" i="1"/>
  <c r="ADC245" i="1"/>
  <c r="ADC243" i="1"/>
  <c r="ADC241" i="1"/>
  <c r="ADC239" i="1"/>
  <c r="ADC237" i="1"/>
  <c r="ADC235" i="1"/>
  <c r="ADC233" i="1"/>
  <c r="ADC231" i="1"/>
  <c r="ADC229" i="1"/>
  <c r="ADC227" i="1"/>
  <c r="ADC225" i="1"/>
  <c r="ADC223" i="1"/>
  <c r="ADC221" i="1"/>
  <c r="ADC219" i="1"/>
  <c r="ADC217" i="1"/>
  <c r="ADC215" i="1"/>
  <c r="ADC213" i="1"/>
  <c r="ADC211" i="1"/>
  <c r="ADC209" i="1"/>
  <c r="ADC207" i="1"/>
  <c r="ADC205" i="1"/>
  <c r="ADC203" i="1"/>
  <c r="ADC201" i="1"/>
  <c r="ADC199" i="1"/>
  <c r="ADC197" i="1"/>
  <c r="ADC195" i="1"/>
  <c r="ADC193" i="1"/>
  <c r="ADC191" i="1"/>
  <c r="ADC189" i="1"/>
  <c r="ADC144" i="1"/>
  <c r="ADC142" i="1"/>
  <c r="ADC140" i="1"/>
  <c r="ADC138" i="1"/>
  <c r="ADC136" i="1"/>
  <c r="ADC134" i="1"/>
  <c r="ADC132" i="1"/>
  <c r="ADC130" i="1"/>
  <c r="ADC128" i="1"/>
  <c r="ADC126" i="1"/>
  <c r="ADC124" i="1"/>
  <c r="ADC122" i="1"/>
  <c r="ADC120" i="1"/>
  <c r="ADC118" i="1"/>
  <c r="ADC116" i="1"/>
  <c r="ADC114" i="1"/>
  <c r="ADC112" i="1"/>
  <c r="ADC110" i="1"/>
  <c r="ADC108" i="1"/>
  <c r="ADC106" i="1"/>
  <c r="ADC104" i="1"/>
  <c r="ADC187" i="1"/>
  <c r="ADC185" i="1"/>
  <c r="ADC183" i="1"/>
  <c r="ADC181" i="1"/>
  <c r="ADC179" i="1"/>
  <c r="ADC177" i="1"/>
  <c r="ADC175" i="1"/>
  <c r="ADC173" i="1"/>
  <c r="ADC171" i="1"/>
  <c r="ADC169" i="1"/>
  <c r="ADC167" i="1"/>
  <c r="ADC165" i="1"/>
  <c r="ADC163" i="1"/>
  <c r="ADC161" i="1"/>
  <c r="ADC159" i="1"/>
  <c r="ADC157" i="1"/>
  <c r="ADC155" i="1"/>
  <c r="ADC153" i="1"/>
  <c r="ADC151" i="1"/>
  <c r="ADC149" i="1"/>
  <c r="ADC147" i="1"/>
  <c r="ADC102" i="1"/>
  <c r="ADC100" i="1"/>
  <c r="ADC98" i="1"/>
  <c r="ADC96" i="1"/>
  <c r="ADC94" i="1"/>
  <c r="ADC92" i="1"/>
  <c r="ADC90" i="1"/>
  <c r="ADC88" i="1"/>
  <c r="ADC86" i="1"/>
  <c r="ADC84" i="1"/>
  <c r="ADC82" i="1"/>
  <c r="ADC80" i="1"/>
  <c r="ADC78" i="1"/>
  <c r="ADC76" i="1"/>
  <c r="ADC74" i="1"/>
  <c r="ADC72" i="1"/>
  <c r="ADC70" i="1"/>
  <c r="ADC68" i="1"/>
  <c r="ADC66" i="1"/>
  <c r="ADC64" i="1"/>
  <c r="ADC62" i="1"/>
  <c r="ADC60" i="1"/>
  <c r="ADC58" i="1"/>
  <c r="ADC56" i="1"/>
  <c r="ADC54" i="1"/>
  <c r="ADC52" i="1"/>
  <c r="ADC50" i="1"/>
  <c r="ADC48" i="1"/>
  <c r="ADC46" i="1"/>
  <c r="ADC44" i="1"/>
  <c r="ADC42" i="1"/>
  <c r="ADC40" i="1"/>
  <c r="ADC38" i="1"/>
  <c r="ADC36" i="1"/>
  <c r="ADC34" i="1"/>
  <c r="ADC32" i="1"/>
  <c r="ADC260" i="1"/>
  <c r="ADC258" i="1"/>
  <c r="ADC256" i="1"/>
  <c r="ADC254" i="1"/>
  <c r="ADC252" i="1"/>
  <c r="ADC250" i="1"/>
  <c r="ADC248" i="1"/>
  <c r="ADC246" i="1"/>
  <c r="ADC244" i="1"/>
  <c r="ADC242" i="1"/>
  <c r="ADC240" i="1"/>
  <c r="ADC238" i="1"/>
  <c r="ADC236" i="1"/>
  <c r="ADC234" i="1"/>
  <c r="ADC232" i="1"/>
  <c r="ADC230" i="1"/>
  <c r="ADC228" i="1"/>
  <c r="ADC226" i="1"/>
  <c r="ADC224" i="1"/>
  <c r="ADC222" i="1"/>
  <c r="ADC220" i="1"/>
  <c r="ADC218" i="1"/>
  <c r="ADC216" i="1"/>
  <c r="ADC214" i="1"/>
  <c r="ADC212" i="1"/>
  <c r="ADC210" i="1"/>
  <c r="ADC208" i="1"/>
  <c r="ADC206" i="1"/>
  <c r="ADC204" i="1"/>
  <c r="ADC202" i="1"/>
  <c r="ADC200" i="1"/>
  <c r="ADC198" i="1"/>
  <c r="ADC196" i="1"/>
  <c r="ADC194" i="1"/>
  <c r="ADC192" i="1"/>
  <c r="ADC190" i="1"/>
  <c r="ADC188" i="1"/>
  <c r="ADC145" i="1"/>
  <c r="ADC143" i="1"/>
  <c r="ADC141" i="1"/>
  <c r="ADC139" i="1"/>
  <c r="ADC137" i="1"/>
  <c r="ADC135" i="1"/>
  <c r="ADC133" i="1"/>
  <c r="ADC131" i="1"/>
  <c r="ADC129" i="1"/>
  <c r="ADC127" i="1"/>
  <c r="ADC125" i="1"/>
  <c r="ADC123" i="1"/>
  <c r="ADC121" i="1"/>
  <c r="ADC119" i="1"/>
  <c r="ADC117" i="1"/>
  <c r="ADC115" i="1"/>
  <c r="ADC113" i="1"/>
  <c r="ADC111" i="1"/>
  <c r="ADC109" i="1"/>
  <c r="ADC107" i="1"/>
  <c r="ADC105" i="1"/>
  <c r="ADC103" i="1"/>
  <c r="ADC186" i="1"/>
  <c r="ADC184" i="1"/>
  <c r="ADC182" i="1"/>
  <c r="ADC180" i="1"/>
  <c r="ADC178" i="1"/>
  <c r="ADC176" i="1"/>
  <c r="ADC174" i="1"/>
  <c r="ADC172" i="1"/>
  <c r="ADC170" i="1"/>
  <c r="ADC168" i="1"/>
  <c r="ADC166" i="1"/>
  <c r="ADC164" i="1"/>
  <c r="ADC162" i="1"/>
  <c r="ADC160" i="1"/>
  <c r="ADC158" i="1"/>
  <c r="ADC156" i="1"/>
  <c r="ADC154" i="1"/>
  <c r="ADC152" i="1"/>
  <c r="ADC150" i="1"/>
  <c r="ADC148" i="1"/>
  <c r="ADC146" i="1"/>
  <c r="ADC101" i="1"/>
  <c r="ADC99" i="1"/>
  <c r="ADC97" i="1"/>
  <c r="ADC95" i="1"/>
  <c r="ADC93" i="1"/>
  <c r="ADC91" i="1"/>
  <c r="ADC89" i="1"/>
  <c r="ADC87" i="1"/>
  <c r="ADC85" i="1"/>
  <c r="ADC83" i="1"/>
  <c r="ADC81" i="1"/>
  <c r="ADC79" i="1"/>
  <c r="ADC77" i="1"/>
  <c r="ADC75" i="1"/>
  <c r="ADC73" i="1"/>
  <c r="ADC71" i="1"/>
  <c r="ADC69" i="1"/>
  <c r="ADC67" i="1"/>
  <c r="ADC65" i="1"/>
  <c r="ADC63" i="1"/>
  <c r="ADC61" i="1"/>
  <c r="ADC59" i="1"/>
  <c r="ADC57" i="1"/>
  <c r="ADC55" i="1"/>
  <c r="ADC53" i="1"/>
  <c r="ADC51" i="1"/>
  <c r="ADC49" i="1"/>
  <c r="ADC47" i="1"/>
  <c r="ADC45" i="1"/>
  <c r="ADC43" i="1"/>
  <c r="ADC41" i="1"/>
  <c r="ADC39" i="1"/>
  <c r="ADC37" i="1"/>
  <c r="ADC35" i="1"/>
  <c r="ADC33" i="1"/>
  <c r="ADC31" i="1"/>
  <c r="ADB261" i="1"/>
  <c r="ADB257" i="1"/>
  <c r="ADB253" i="1"/>
  <c r="ADB249" i="1"/>
  <c r="ADB245" i="1"/>
  <c r="ADB241" i="1"/>
  <c r="ADB237" i="1"/>
  <c r="ADB233" i="1"/>
  <c r="ADB229" i="1"/>
  <c r="ADB225" i="1"/>
  <c r="ADB213" i="1"/>
  <c r="ADB209" i="1"/>
  <c r="ADB205" i="1"/>
  <c r="ADB201" i="1"/>
  <c r="ADB197" i="1"/>
  <c r="ADB193" i="1"/>
  <c r="ADB189" i="1"/>
  <c r="ADB184" i="1"/>
  <c r="ADB180" i="1"/>
  <c r="ADB176" i="1"/>
  <c r="ADB172" i="1"/>
  <c r="ADB168" i="1"/>
  <c r="ADB164" i="1"/>
  <c r="ADB160" i="1"/>
  <c r="ADB156" i="1"/>
  <c r="ADB152" i="1"/>
  <c r="ADB148" i="1"/>
  <c r="ADB143" i="1"/>
  <c r="ADB139" i="1"/>
  <c r="ADB135" i="1"/>
  <c r="ADB131" i="1"/>
  <c r="ADB127" i="1"/>
  <c r="ADB123" i="1"/>
  <c r="ADB119" i="1"/>
  <c r="ADB111" i="1"/>
  <c r="ADB107" i="1"/>
  <c r="ADB103" i="1"/>
  <c r="ADB102" i="1"/>
  <c r="ADB98" i="1"/>
  <c r="ADB94" i="1"/>
  <c r="ADB90" i="1"/>
  <c r="ADB86" i="1"/>
  <c r="ADB82" i="1"/>
  <c r="ADB78" i="1"/>
  <c r="ADB74" i="1"/>
  <c r="ADB70" i="1"/>
  <c r="ADB66" i="1"/>
  <c r="ADB62" i="1"/>
  <c r="ADB58" i="1"/>
  <c r="ADB54" i="1"/>
  <c r="ADB50" i="1"/>
  <c r="ADB46" i="1"/>
  <c r="ADB42" i="1"/>
  <c r="ADB38" i="1"/>
  <c r="ADB254" i="1"/>
  <c r="ADB246" i="1"/>
  <c r="ADB242" i="1"/>
  <c r="ADB238" i="1"/>
  <c r="ADB234" i="1"/>
  <c r="ADB230" i="1"/>
  <c r="ADB226" i="1"/>
  <c r="ADB222" i="1"/>
  <c r="ADB218" i="1"/>
  <c r="ADB214" i="1"/>
  <c r="ADB210" i="1"/>
  <c r="ADB206" i="1"/>
  <c r="ADB202" i="1"/>
  <c r="ADB198" i="1"/>
  <c r="ADB194" i="1"/>
  <c r="ADB190" i="1"/>
  <c r="ADB181" i="1"/>
  <c r="ADB173" i="1"/>
  <c r="ADB169" i="1"/>
  <c r="ADB165" i="1"/>
  <c r="ADB157" i="1"/>
  <c r="ADB153" i="1"/>
  <c r="ADB149" i="1"/>
  <c r="ADB144" i="1"/>
  <c r="ADB140" i="1"/>
  <c r="ADB136" i="1"/>
  <c r="ADB132" i="1"/>
  <c r="ADB128" i="1"/>
  <c r="ADB124" i="1"/>
  <c r="ADB116" i="1"/>
  <c r="ADB112" i="1"/>
  <c r="ADB108" i="1"/>
  <c r="ADB104" i="1"/>
  <c r="ADB99" i="1"/>
  <c r="ADB95" i="1"/>
  <c r="ADB91" i="1"/>
  <c r="ADB87" i="1"/>
  <c r="ADB83" i="1"/>
  <c r="ADB79" i="1"/>
  <c r="ADB75" i="1"/>
  <c r="ADB71" i="1"/>
  <c r="ADB67" i="1"/>
  <c r="ADB63" i="1"/>
  <c r="ADB59" i="1"/>
  <c r="ADB55" i="1"/>
  <c r="ADB51" i="1"/>
  <c r="ADB47" i="1"/>
  <c r="ADB43" i="1"/>
  <c r="ADB39" i="1"/>
  <c r="ADB35" i="1"/>
  <c r="ADB31" i="1"/>
  <c r="ADB259" i="1"/>
  <c r="ADB255" i="1"/>
  <c r="ADB251" i="1"/>
  <c r="ADB247" i="1"/>
  <c r="ADB243" i="1"/>
  <c r="ADB239" i="1"/>
  <c r="ADB235" i="1"/>
  <c r="ADB231" i="1"/>
  <c r="ADB227" i="1"/>
  <c r="ADB223" i="1"/>
  <c r="ADB219" i="1"/>
  <c r="ADB215" i="1"/>
  <c r="ADB211" i="1"/>
  <c r="ADB207" i="1"/>
  <c r="ADB203" i="1"/>
  <c r="ADB195" i="1"/>
  <c r="ADB191" i="1"/>
  <c r="ADB186" i="1"/>
  <c r="ADB182" i="1"/>
  <c r="ADB178" i="1"/>
  <c r="ADB174" i="1"/>
  <c r="ADB170" i="1"/>
  <c r="ADB162" i="1"/>
  <c r="ADB158" i="1"/>
  <c r="ADB154" i="1"/>
  <c r="ADB146" i="1"/>
  <c r="ADB141" i="1"/>
  <c r="ADB137" i="1"/>
  <c r="ADB125" i="1"/>
  <c r="ADB121" i="1"/>
  <c r="ADB117" i="1"/>
  <c r="ADB113" i="1"/>
  <c r="ADB109" i="1"/>
  <c r="ADB105" i="1"/>
  <c r="ADB96" i="1"/>
  <c r="ADB92" i="1"/>
  <c r="ADB88" i="1"/>
  <c r="ADB84" i="1"/>
  <c r="ADB80" i="1"/>
  <c r="ADB76" i="1"/>
  <c r="ADB64" i="1"/>
  <c r="ADB60" i="1"/>
  <c r="ADB56" i="1"/>
  <c r="ADB52" i="1"/>
  <c r="ADB48" i="1"/>
  <c r="ADB44" i="1"/>
  <c r="ADB260" i="1"/>
  <c r="ADB256" i="1"/>
  <c r="ADB252" i="1"/>
  <c r="ADB248" i="1"/>
  <c r="ADB244" i="1"/>
  <c r="ADB236" i="1"/>
  <c r="ADB232" i="1"/>
  <c r="ADB228" i="1"/>
  <c r="ADB224" i="1"/>
  <c r="ADB220" i="1"/>
  <c r="ADB216" i="1"/>
  <c r="ADB212" i="1"/>
  <c r="ADB208" i="1"/>
  <c r="ADB204" i="1"/>
  <c r="ADB200" i="1"/>
  <c r="ADB196" i="1"/>
  <c r="ADB192" i="1"/>
  <c r="ADB188" i="1"/>
  <c r="ADB187" i="1"/>
  <c r="ADB183" i="1"/>
  <c r="ADB179" i="1"/>
  <c r="ADB175" i="1"/>
  <c r="ADB171" i="1"/>
  <c r="ADB167" i="1"/>
  <c r="ADB163" i="1"/>
  <c r="ADB159" i="1"/>
  <c r="ADB155" i="1"/>
  <c r="ADB151" i="1"/>
  <c r="ADB147" i="1"/>
  <c r="ADB142" i="1"/>
  <c r="ADB134" i="1"/>
  <c r="ADB130" i="1"/>
  <c r="ADB126" i="1"/>
  <c r="ADB122" i="1"/>
  <c r="ADB118" i="1"/>
  <c r="ADB114" i="1"/>
  <c r="ADB110" i="1"/>
  <c r="ADB106" i="1"/>
  <c r="ADB101" i="1"/>
  <c r="ADB97" i="1"/>
  <c r="ADB93" i="1"/>
  <c r="ADB89" i="1"/>
  <c r="ADB85" i="1"/>
  <c r="ADB73" i="1"/>
  <c r="ADB69" i="1"/>
  <c r="ADB65" i="1"/>
  <c r="ADB61" i="1"/>
  <c r="ADB57" i="1"/>
  <c r="ADB53" i="1"/>
  <c r="ADB41" i="1"/>
  <c r="ADB37" i="1"/>
  <c r="ADB33" i="1"/>
  <c r="ADD11" i="1"/>
  <c r="ADH11" i="1"/>
  <c r="ADA11" i="1"/>
  <c r="ADE11" i="1"/>
  <c r="ADB11" i="1"/>
  <c r="ADF11" i="1"/>
  <c r="ADC11" i="1"/>
  <c r="ADG11" i="1"/>
  <c r="CG76" i="4" l="1"/>
  <c r="CG68" i="4"/>
  <c r="CG80" i="4"/>
  <c r="CG41" i="4"/>
  <c r="CG45" i="4"/>
  <c r="CG245" i="4"/>
  <c r="CG97" i="4"/>
  <c r="CG72" i="4"/>
  <c r="CG84" i="4"/>
  <c r="CG33" i="4"/>
  <c r="CG21" i="4"/>
  <c r="CG53" i="4"/>
  <c r="CG179" i="4"/>
  <c r="CG184" i="4"/>
  <c r="CG175" i="4"/>
  <c r="CG192" i="4"/>
  <c r="CG188" i="4"/>
  <c r="CG171" i="4"/>
  <c r="CG109" i="4"/>
  <c r="CG118" i="4"/>
  <c r="CG91" i="4"/>
  <c r="CG107" i="4"/>
  <c r="CG137" i="4"/>
  <c r="CG134" i="4"/>
  <c r="CG150" i="4"/>
  <c r="CG131" i="4"/>
  <c r="CG93" i="4"/>
  <c r="CG121" i="4"/>
  <c r="CG191" i="4"/>
  <c r="CG256" i="4"/>
  <c r="CG249" i="4"/>
  <c r="CG207" i="4"/>
  <c r="CG251" i="4"/>
  <c r="CG147" i="4"/>
  <c r="CG243" i="4"/>
  <c r="CG77" i="4"/>
  <c r="CG155" i="4"/>
  <c r="CG164" i="4"/>
  <c r="CG170" i="4"/>
  <c r="CG189" i="4"/>
  <c r="CG61" i="4"/>
  <c r="CG10" i="4"/>
  <c r="CG26" i="4"/>
  <c r="CG42" i="4"/>
  <c r="CG58" i="4"/>
  <c r="CG113" i="4"/>
  <c r="CG125" i="4"/>
  <c r="CG206" i="4"/>
  <c r="CG228" i="4"/>
  <c r="CG103" i="4"/>
  <c r="CG149" i="4"/>
  <c r="CG130" i="4"/>
  <c r="CG146" i="4"/>
  <c r="CG127" i="4"/>
  <c r="CG143" i="4"/>
  <c r="CG173" i="4"/>
  <c r="CG239" i="4"/>
  <c r="CG22" i="4"/>
  <c r="CG38" i="4"/>
  <c r="CG54" i="4"/>
  <c r="CG87" i="4"/>
  <c r="CG29" i="4"/>
  <c r="CG23" i="4"/>
  <c r="CG39" i="4"/>
  <c r="CG55" i="4"/>
  <c r="CG64" i="4"/>
  <c r="CG74" i="4"/>
  <c r="CG133" i="4"/>
  <c r="CG90" i="4"/>
  <c r="CG106" i="4"/>
  <c r="CG161" i="4"/>
  <c r="CG187" i="4"/>
  <c r="CG201" i="4"/>
  <c r="CG202" i="4"/>
  <c r="CG203" i="4"/>
  <c r="CG241" i="4"/>
  <c r="CG242" i="4"/>
  <c r="CG13" i="4"/>
  <c r="CG105" i="4"/>
  <c r="CG11" i="4"/>
  <c r="CG27" i="4"/>
  <c r="CG43" i="4"/>
  <c r="CG59" i="4"/>
  <c r="CG62" i="4"/>
  <c r="CG78" i="4"/>
  <c r="CG177" i="4"/>
  <c r="CG210" i="4"/>
  <c r="CG219" i="4"/>
  <c r="CG220" i="4"/>
  <c r="CG152" i="4"/>
  <c r="CG19" i="4"/>
  <c r="CG35" i="4"/>
  <c r="CG51" i="4"/>
  <c r="CG73" i="4"/>
  <c r="CG89" i="4"/>
  <c r="CG167" i="4"/>
  <c r="CG160" i="4"/>
  <c r="CG25" i="4"/>
  <c r="CG57" i="4"/>
  <c r="CG185" i="4"/>
  <c r="CG233" i="4"/>
  <c r="CG230" i="4"/>
  <c r="CG70" i="4"/>
  <c r="CG101" i="4"/>
  <c r="CG102" i="4"/>
  <c r="CG129" i="4"/>
  <c r="CG157" i="4"/>
  <c r="CG158" i="4"/>
  <c r="CG198" i="4"/>
  <c r="CG199" i="4"/>
  <c r="CG218" i="4"/>
  <c r="CG227" i="4"/>
  <c r="CG237" i="4"/>
  <c r="CG238" i="4"/>
  <c r="CG159" i="4"/>
  <c r="CG15" i="4"/>
  <c r="CG31" i="4"/>
  <c r="CG47" i="4"/>
  <c r="CG99" i="4"/>
  <c r="CG115" i="4"/>
  <c r="CG145" i="4"/>
  <c r="CG126" i="4"/>
  <c r="CG142" i="4"/>
  <c r="CG123" i="4"/>
  <c r="CG139" i="4"/>
  <c r="CG216" i="4"/>
  <c r="CG9" i="4"/>
  <c r="CG18" i="4"/>
  <c r="CG34" i="4"/>
  <c r="CG50" i="4"/>
  <c r="CG94" i="4"/>
  <c r="CG110" i="4"/>
  <c r="CG169" i="4"/>
  <c r="CG209" i="4"/>
  <c r="CG232" i="4"/>
  <c r="CG229" i="4"/>
  <c r="CG20" i="4"/>
  <c r="CG36" i="4"/>
  <c r="CG52" i="4"/>
  <c r="CG71" i="4"/>
  <c r="CG86" i="4"/>
  <c r="CG100" i="4"/>
  <c r="CG116" i="4"/>
  <c r="CG124" i="4"/>
  <c r="CG140" i="4"/>
  <c r="CG168" i="4"/>
  <c r="CG182" i="4"/>
  <c r="CG200" i="4"/>
  <c r="CG234" i="4"/>
  <c r="CG236" i="4"/>
  <c r="CG257" i="4"/>
  <c r="CJ257" i="4"/>
  <c r="CM258" i="4" a="1"/>
  <c r="CM258" i="4" s="1"/>
  <c r="CL258" i="4" a="1"/>
  <c r="CL258" i="4" s="1"/>
  <c r="CJ258" i="4"/>
  <c r="CL257" i="4" a="1"/>
  <c r="CL257" i="4" s="1"/>
  <c r="CJ255" i="4"/>
  <c r="CL254" i="4" a="1"/>
  <c r="CL254" i="4" s="1"/>
  <c r="CM253" i="4" a="1"/>
  <c r="CM253" i="4" s="1"/>
  <c r="CM256" i="4" a="1"/>
  <c r="CM256" i="4" s="1"/>
  <c r="CJ254" i="4"/>
  <c r="CL253" i="4" a="1"/>
  <c r="CL253" i="4" s="1"/>
  <c r="CJ256" i="4"/>
  <c r="CL255" i="4" a="1"/>
  <c r="CL255" i="4" s="1"/>
  <c r="CM254" i="4" a="1"/>
  <c r="CM254" i="4" s="1"/>
  <c r="CL256" i="4" a="1"/>
  <c r="CL256" i="4" s="1"/>
  <c r="CJ251" i="4"/>
  <c r="CL250" i="4" a="1"/>
  <c r="CL250" i="4" s="1"/>
  <c r="CM252" i="4" a="1"/>
  <c r="CM252" i="4" s="1"/>
  <c r="CJ250" i="4"/>
  <c r="CM257" i="4" a="1"/>
  <c r="CM257" i="4" s="1"/>
  <c r="CM255" i="4" a="1"/>
  <c r="CM255" i="4" s="1"/>
  <c r="CL252" i="4" a="1"/>
  <c r="CL252" i="4" s="1"/>
  <c r="CM251" i="4" a="1"/>
  <c r="CM251" i="4" s="1"/>
  <c r="CJ253" i="4"/>
  <c r="CJ252" i="4"/>
  <c r="CL251" i="4" a="1"/>
  <c r="CL251" i="4" s="1"/>
  <c r="CM250" i="4" a="1"/>
  <c r="CM250" i="4" s="1"/>
  <c r="CM249" i="4" a="1"/>
  <c r="CM249" i="4" s="1"/>
  <c r="CJ247" i="4"/>
  <c r="CL246" i="4" a="1"/>
  <c r="CL246" i="4" s="1"/>
  <c r="CM245" i="4" a="1"/>
  <c r="CM245" i="4" s="1"/>
  <c r="CL249" i="4" a="1"/>
  <c r="CL249" i="4" s="1"/>
  <c r="CM248" i="4" a="1"/>
  <c r="CM248" i="4" s="1"/>
  <c r="CJ246" i="4"/>
  <c r="CJ249" i="4"/>
  <c r="CL248" i="4" a="1"/>
  <c r="CL248" i="4" s="1"/>
  <c r="CM247" i="4" a="1"/>
  <c r="CM247" i="4" s="1"/>
  <c r="CJ245" i="4"/>
  <c r="CJ248" i="4"/>
  <c r="CL247" i="4" a="1"/>
  <c r="CL247" i="4" s="1"/>
  <c r="CM246" i="4" a="1"/>
  <c r="CM246" i="4" s="1"/>
  <c r="CL244" i="4" a="1"/>
  <c r="CL244" i="4" s="1"/>
  <c r="CM243" i="4" a="1"/>
  <c r="CM243" i="4" s="1"/>
  <c r="CJ241" i="4"/>
  <c r="CL240" i="4" a="1"/>
  <c r="CL240" i="4" s="1"/>
  <c r="CM239" i="4" a="1"/>
  <c r="CM239" i="4" s="1"/>
  <c r="CJ237" i="4"/>
  <c r="CL236" i="4" a="1"/>
  <c r="CL236" i="4" s="1"/>
  <c r="CL245" i="4" a="1"/>
  <c r="CL245" i="4" s="1"/>
  <c r="CJ244" i="4"/>
  <c r="CL243" i="4" a="1"/>
  <c r="CL243" i="4" s="1"/>
  <c r="CM242" i="4" a="1"/>
  <c r="CM242" i="4" s="1"/>
  <c r="CJ240" i="4"/>
  <c r="CL239" i="4" a="1"/>
  <c r="CL239" i="4" s="1"/>
  <c r="CM238" i="4" a="1"/>
  <c r="CM238" i="4" s="1"/>
  <c r="CJ243" i="4"/>
  <c r="CL242" i="4" a="1"/>
  <c r="CL242" i="4" s="1"/>
  <c r="CM241" i="4" a="1"/>
  <c r="CM241" i="4" s="1"/>
  <c r="CJ239" i="4"/>
  <c r="CL238" i="4" a="1"/>
  <c r="CL238" i="4" s="1"/>
  <c r="CM237" i="4" a="1"/>
  <c r="CM237" i="4" s="1"/>
  <c r="CM244" i="4" a="1"/>
  <c r="CM244" i="4" s="1"/>
  <c r="CJ242" i="4"/>
  <c r="CL241" i="4" a="1"/>
  <c r="CL241" i="4" s="1"/>
  <c r="CM240" i="4" a="1"/>
  <c r="CM240" i="4" s="1"/>
  <c r="CJ238" i="4"/>
  <c r="CL237" i="4" a="1"/>
  <c r="CL237" i="4" s="1"/>
  <c r="CM236" i="4" a="1"/>
  <c r="CM236" i="4" s="1"/>
  <c r="CL235" i="4" a="1"/>
  <c r="CL235" i="4" s="1"/>
  <c r="CM234" i="4" a="1"/>
  <c r="CM234" i="4" s="1"/>
  <c r="CJ232" i="4"/>
  <c r="CL231" i="4" a="1"/>
  <c r="CL231" i="4" s="1"/>
  <c r="CM230" i="4" a="1"/>
  <c r="CM230" i="4" s="1"/>
  <c r="CJ228" i="4"/>
  <c r="CJ235" i="4"/>
  <c r="CL234" i="4" a="1"/>
  <c r="CL234" i="4" s="1"/>
  <c r="CM233" i="4" a="1"/>
  <c r="CM233" i="4" s="1"/>
  <c r="CJ231" i="4"/>
  <c r="CL230" i="4" a="1"/>
  <c r="CL230" i="4" s="1"/>
  <c r="CM229" i="4" a="1"/>
  <c r="CM229" i="4" s="1"/>
  <c r="CJ234" i="4"/>
  <c r="CL233" i="4" a="1"/>
  <c r="CL233" i="4" s="1"/>
  <c r="CM232" i="4" a="1"/>
  <c r="CM232" i="4" s="1"/>
  <c r="CJ230" i="4"/>
  <c r="CL229" i="4" a="1"/>
  <c r="CL229" i="4" s="1"/>
  <c r="CM228" i="4" a="1"/>
  <c r="CM228" i="4" s="1"/>
  <c r="CJ236" i="4"/>
  <c r="CM235" i="4" a="1"/>
  <c r="CM235" i="4" s="1"/>
  <c r="CJ233" i="4"/>
  <c r="CL232" i="4" a="1"/>
  <c r="CL232" i="4" s="1"/>
  <c r="CM231" i="4" a="1"/>
  <c r="CM231" i="4" s="1"/>
  <c r="CJ229" i="4"/>
  <c r="CL228" i="4" a="1"/>
  <c r="CL228" i="4" s="1"/>
  <c r="CJ226" i="4"/>
  <c r="CL225" i="4" a="1"/>
  <c r="CL225" i="4" s="1"/>
  <c r="CM224" i="4" a="1"/>
  <c r="CM224" i="4" s="1"/>
  <c r="CJ222" i="4"/>
  <c r="CL221" i="4" a="1"/>
  <c r="CL221" i="4" s="1"/>
  <c r="CM220" i="4" a="1"/>
  <c r="CM220" i="4" s="1"/>
  <c r="CM227" i="4" a="1"/>
  <c r="CM227" i="4" s="1"/>
  <c r="CJ225" i="4"/>
  <c r="CL224" i="4" a="1"/>
  <c r="CL224" i="4" s="1"/>
  <c r="CM223" i="4" a="1"/>
  <c r="CM223" i="4" s="1"/>
  <c r="CJ221" i="4"/>
  <c r="CL220" i="4" a="1"/>
  <c r="CL220" i="4" s="1"/>
  <c r="CM219" i="4" a="1"/>
  <c r="CM219" i="4" s="1"/>
  <c r="CL227" i="4" a="1"/>
  <c r="CL227" i="4" s="1"/>
  <c r="CM226" i="4" a="1"/>
  <c r="CM226" i="4" s="1"/>
  <c r="CJ224" i="4"/>
  <c r="CL223" i="4" a="1"/>
  <c r="CL223" i="4" s="1"/>
  <c r="CM222" i="4" a="1"/>
  <c r="CM222" i="4" s="1"/>
  <c r="CJ220" i="4"/>
  <c r="CL219" i="4" a="1"/>
  <c r="CL219" i="4" s="1"/>
  <c r="CJ227" i="4"/>
  <c r="CL226" i="4" a="1"/>
  <c r="CL226" i="4" s="1"/>
  <c r="CM225" i="4" a="1"/>
  <c r="CM225" i="4" s="1"/>
  <c r="CJ223" i="4"/>
  <c r="CL222" i="4" a="1"/>
  <c r="CL222" i="4" s="1"/>
  <c r="CM221" i="4" a="1"/>
  <c r="CM221" i="4" s="1"/>
  <c r="CJ219" i="4"/>
  <c r="CM218" i="4" a="1"/>
  <c r="CM218" i="4" s="1"/>
  <c r="CJ216" i="4"/>
  <c r="CL215" i="4" a="1"/>
  <c r="CL215" i="4" s="1"/>
  <c r="CM214" i="4" a="1"/>
  <c r="CM214" i="4" s="1"/>
  <c r="CJ212" i="4"/>
  <c r="CL211" i="4" a="1"/>
  <c r="CL211" i="4" s="1"/>
  <c r="CM210" i="4" a="1"/>
  <c r="CM210" i="4" s="1"/>
  <c r="CL218" i="4" a="1"/>
  <c r="CL218" i="4" s="1"/>
  <c r="CM217" i="4" a="1"/>
  <c r="CM217" i="4" s="1"/>
  <c r="CJ215" i="4"/>
  <c r="CL214" i="4" a="1"/>
  <c r="CL214" i="4" s="1"/>
  <c r="CM213" i="4" a="1"/>
  <c r="CM213" i="4" s="1"/>
  <c r="CJ211" i="4"/>
  <c r="CL210" i="4" a="1"/>
  <c r="CL210" i="4" s="1"/>
  <c r="CJ218" i="4"/>
  <c r="CL217" i="4" a="1"/>
  <c r="CL217" i="4" s="1"/>
  <c r="CM216" i="4" a="1"/>
  <c r="CM216" i="4" s="1"/>
  <c r="CJ217" i="4"/>
  <c r="CM215" i="4" a="1"/>
  <c r="CM215" i="4" s="1"/>
  <c r="CJ210" i="4"/>
  <c r="CJ209" i="4"/>
  <c r="CL208" i="4" a="1"/>
  <c r="CL208" i="4" s="1"/>
  <c r="CM207" i="4" a="1"/>
  <c r="CM207" i="4" s="1"/>
  <c r="CJ205" i="4"/>
  <c r="CL204" i="4" a="1"/>
  <c r="CL204" i="4" s="1"/>
  <c r="CM203" i="4" a="1"/>
  <c r="CM203" i="4" s="1"/>
  <c r="CJ201" i="4"/>
  <c r="CL200" i="4" a="1"/>
  <c r="CL200" i="4" s="1"/>
  <c r="CM199" i="4" a="1"/>
  <c r="CM199" i="4" s="1"/>
  <c r="CJ197" i="4"/>
  <c r="CL196" i="4" a="1"/>
  <c r="CL196" i="4" s="1"/>
  <c r="CM195" i="4" a="1"/>
  <c r="CM195" i="4" s="1"/>
  <c r="CJ208" i="4"/>
  <c r="CL207" i="4" a="1"/>
  <c r="CL207" i="4" s="1"/>
  <c r="CM206" i="4" a="1"/>
  <c r="CM206" i="4" s="1"/>
  <c r="CJ204" i="4"/>
  <c r="CL203" i="4" a="1"/>
  <c r="CL203" i="4" s="1"/>
  <c r="CM202" i="4" a="1"/>
  <c r="CM202" i="4" s="1"/>
  <c r="CJ200" i="4"/>
  <c r="CL199" i="4" a="1"/>
  <c r="CL199" i="4" s="1"/>
  <c r="CM198" i="4" a="1"/>
  <c r="CM198" i="4" s="1"/>
  <c r="CJ196" i="4"/>
  <c r="CL195" i="4" a="1"/>
  <c r="CL195" i="4" s="1"/>
  <c r="CL216" i="4" a="1"/>
  <c r="CL216" i="4" s="1"/>
  <c r="CJ214" i="4"/>
  <c r="CL213" i="4" a="1"/>
  <c r="CL213" i="4" s="1"/>
  <c r="CM212" i="4" a="1"/>
  <c r="CM212" i="4" s="1"/>
  <c r="CM209" i="4" a="1"/>
  <c r="CM209" i="4" s="1"/>
  <c r="CJ207" i="4"/>
  <c r="CL206" i="4" a="1"/>
  <c r="CL206" i="4" s="1"/>
  <c r="CM205" i="4" a="1"/>
  <c r="CM205" i="4" s="1"/>
  <c r="CJ203" i="4"/>
  <c r="CL202" i="4" a="1"/>
  <c r="CL202" i="4" s="1"/>
  <c r="CM201" i="4" a="1"/>
  <c r="CM201" i="4" s="1"/>
  <c r="CJ199" i="4"/>
  <c r="CL198" i="4" a="1"/>
  <c r="CL198" i="4" s="1"/>
  <c r="CM197" i="4" a="1"/>
  <c r="CM197" i="4" s="1"/>
  <c r="CJ195" i="4"/>
  <c r="CJ213" i="4"/>
  <c r="CJ206" i="4"/>
  <c r="CM204" i="4" a="1"/>
  <c r="CM204" i="4" s="1"/>
  <c r="CL197" i="4" a="1"/>
  <c r="CL197" i="4" s="1"/>
  <c r="CL194" i="4" a="1"/>
  <c r="CL194" i="4" s="1"/>
  <c r="CM193" i="4" a="1"/>
  <c r="CM193" i="4" s="1"/>
  <c r="CJ191" i="4"/>
  <c r="CL190" i="4" a="1"/>
  <c r="CL190" i="4" s="1"/>
  <c r="CM189" i="4" a="1"/>
  <c r="CM189" i="4" s="1"/>
  <c r="CJ187" i="4"/>
  <c r="CL186" i="4" a="1"/>
  <c r="CL186" i="4" s="1"/>
  <c r="CM185" i="4" a="1"/>
  <c r="CM185" i="4" s="1"/>
  <c r="CJ183" i="4"/>
  <c r="CL182" i="4" a="1"/>
  <c r="CL182" i="4" s="1"/>
  <c r="CM181" i="4" a="1"/>
  <c r="CM181" i="4" s="1"/>
  <c r="CL209" i="4" a="1"/>
  <c r="CL209" i="4" s="1"/>
  <c r="CJ202" i="4"/>
  <c r="CM200" i="4" a="1"/>
  <c r="CM200" i="4" s="1"/>
  <c r="CJ194" i="4"/>
  <c r="CL193" i="4" a="1"/>
  <c r="CL193" i="4" s="1"/>
  <c r="CM192" i="4" a="1"/>
  <c r="CM192" i="4" s="1"/>
  <c r="CJ190" i="4"/>
  <c r="CL189" i="4" a="1"/>
  <c r="CL189" i="4" s="1"/>
  <c r="CM188" i="4" a="1"/>
  <c r="CM188" i="4" s="1"/>
  <c r="CJ186" i="4"/>
  <c r="CL185" i="4" a="1"/>
  <c r="CL185" i="4" s="1"/>
  <c r="CM184" i="4" a="1"/>
  <c r="CM184" i="4" s="1"/>
  <c r="CJ182" i="4"/>
  <c r="CL181" i="4" a="1"/>
  <c r="CL181" i="4" s="1"/>
  <c r="CM211" i="4" a="1"/>
  <c r="CM211" i="4" s="1"/>
  <c r="CL205" i="4" a="1"/>
  <c r="CL205" i="4" s="1"/>
  <c r="CJ198" i="4"/>
  <c r="CM196" i="4" a="1"/>
  <c r="CM196" i="4" s="1"/>
  <c r="CJ193" i="4"/>
  <c r="CL192" i="4" a="1"/>
  <c r="CL192" i="4" s="1"/>
  <c r="CM191" i="4" a="1"/>
  <c r="CM191" i="4" s="1"/>
  <c r="CJ189" i="4"/>
  <c r="CL188" i="4" a="1"/>
  <c r="CL188" i="4" s="1"/>
  <c r="CM187" i="4" a="1"/>
  <c r="CM187" i="4" s="1"/>
  <c r="CJ185" i="4"/>
  <c r="CL184" i="4" a="1"/>
  <c r="CL184" i="4" s="1"/>
  <c r="CM183" i="4" a="1"/>
  <c r="CM183" i="4" s="1"/>
  <c r="CJ181" i="4"/>
  <c r="CJ192" i="4"/>
  <c r="CM190" i="4" a="1"/>
  <c r="CM190" i="4" s="1"/>
  <c r="CL183" i="4" a="1"/>
  <c r="CL183" i="4" s="1"/>
  <c r="CL180" i="4" a="1"/>
  <c r="CL180" i="4" s="1"/>
  <c r="CM179" i="4" a="1"/>
  <c r="CM179" i="4" s="1"/>
  <c r="CJ177" i="4"/>
  <c r="CL176" i="4" a="1"/>
  <c r="CL176" i="4" s="1"/>
  <c r="CM175" i="4" a="1"/>
  <c r="CM175" i="4" s="1"/>
  <c r="CJ173" i="4"/>
  <c r="CL172" i="4" a="1"/>
  <c r="CL172" i="4" s="1"/>
  <c r="CM171" i="4" a="1"/>
  <c r="CM171" i="4" s="1"/>
  <c r="CJ169" i="4"/>
  <c r="CL168" i="4" a="1"/>
  <c r="CL168" i="4" s="1"/>
  <c r="CJ188" i="4"/>
  <c r="CM186" i="4" a="1"/>
  <c r="CM186" i="4" s="1"/>
  <c r="CJ180" i="4"/>
  <c r="CL179" i="4" a="1"/>
  <c r="CL179" i="4" s="1"/>
  <c r="CM178" i="4" a="1"/>
  <c r="CM178" i="4" s="1"/>
  <c r="CJ176" i="4"/>
  <c r="CL175" i="4" a="1"/>
  <c r="CL175" i="4" s="1"/>
  <c r="CM174" i="4" a="1"/>
  <c r="CM174" i="4" s="1"/>
  <c r="CJ172" i="4"/>
  <c r="CL171" i="4" a="1"/>
  <c r="CL171" i="4" s="1"/>
  <c r="CM170" i="4" a="1"/>
  <c r="CM170" i="4" s="1"/>
  <c r="CJ168" i="4"/>
  <c r="CL212" i="4" a="1"/>
  <c r="CL212" i="4" s="1"/>
  <c r="CL201" i="4" a="1"/>
  <c r="CL201" i="4" s="1"/>
  <c r="CL191" i="4" a="1"/>
  <c r="CL191" i="4" s="1"/>
  <c r="CJ184" i="4"/>
  <c r="CM182" i="4" a="1"/>
  <c r="CM182" i="4" s="1"/>
  <c r="CJ179" i="4"/>
  <c r="CL178" i="4" a="1"/>
  <c r="CL178" i="4" s="1"/>
  <c r="CM177" i="4" a="1"/>
  <c r="CM177" i="4" s="1"/>
  <c r="CJ175" i="4"/>
  <c r="CL174" i="4" a="1"/>
  <c r="CL174" i="4" s="1"/>
  <c r="CM173" i="4" a="1"/>
  <c r="CM173" i="4" s="1"/>
  <c r="CJ171" i="4"/>
  <c r="CL170" i="4" a="1"/>
  <c r="CL170" i="4" s="1"/>
  <c r="CM169" i="4" a="1"/>
  <c r="CM169" i="4" s="1"/>
  <c r="CM208" i="4" a="1"/>
  <c r="CM208" i="4" s="1"/>
  <c r="CM194" i="4" a="1"/>
  <c r="CM194" i="4" s="1"/>
  <c r="CL187" i="4" a="1"/>
  <c r="CL187" i="4" s="1"/>
  <c r="CM180" i="4" a="1"/>
  <c r="CM180" i="4" s="1"/>
  <c r="CJ178" i="4"/>
  <c r="CL177" i="4" a="1"/>
  <c r="CL177" i="4" s="1"/>
  <c r="CM176" i="4" a="1"/>
  <c r="CM176" i="4" s="1"/>
  <c r="CJ174" i="4"/>
  <c r="CJ170" i="4"/>
  <c r="CM168" i="4" a="1"/>
  <c r="CM168" i="4" s="1"/>
  <c r="CJ167" i="4"/>
  <c r="CL166" i="4" a="1"/>
  <c r="CL166" i="4" s="1"/>
  <c r="CM165" i="4" a="1"/>
  <c r="CM165" i="4" s="1"/>
  <c r="CJ163" i="4"/>
  <c r="CL162" i="4" a="1"/>
  <c r="CL162" i="4" s="1"/>
  <c r="CM161" i="4" a="1"/>
  <c r="CM161" i="4" s="1"/>
  <c r="CJ159" i="4"/>
  <c r="CL158" i="4" a="1"/>
  <c r="CL158" i="4" s="1"/>
  <c r="CM157" i="4" a="1"/>
  <c r="CM157" i="4" s="1"/>
  <c r="CJ155" i="4"/>
  <c r="CL154" i="4" a="1"/>
  <c r="CL154" i="4" s="1"/>
  <c r="CL173" i="4" a="1"/>
  <c r="CL173" i="4" s="1"/>
  <c r="CJ166" i="4"/>
  <c r="CL165" i="4" a="1"/>
  <c r="CL165" i="4" s="1"/>
  <c r="CM164" i="4" a="1"/>
  <c r="CM164" i="4" s="1"/>
  <c r="CJ162" i="4"/>
  <c r="CL161" i="4" a="1"/>
  <c r="CL161" i="4" s="1"/>
  <c r="CM160" i="4" a="1"/>
  <c r="CM160" i="4" s="1"/>
  <c r="CJ158" i="4"/>
  <c r="CL157" i="4" a="1"/>
  <c r="CL157" i="4" s="1"/>
  <c r="CM156" i="4" a="1"/>
  <c r="CM156" i="4" s="1"/>
  <c r="CJ154" i="4"/>
  <c r="CL153" i="4" a="1"/>
  <c r="CL153" i="4" s="1"/>
  <c r="CL169" i="4" a="1"/>
  <c r="CL169" i="4" s="1"/>
  <c r="CM167" i="4" a="1"/>
  <c r="CM167" i="4" s="1"/>
  <c r="CJ165" i="4"/>
  <c r="CL164" i="4" a="1"/>
  <c r="CL164" i="4" s="1"/>
  <c r="CM163" i="4" a="1"/>
  <c r="CM163" i="4" s="1"/>
  <c r="CJ161" i="4"/>
  <c r="CL160" i="4" a="1"/>
  <c r="CL160" i="4" s="1"/>
  <c r="CM159" i="4" a="1"/>
  <c r="CM159" i="4" s="1"/>
  <c r="CJ157" i="4"/>
  <c r="CL156" i="4" a="1"/>
  <c r="CL156" i="4" s="1"/>
  <c r="CM155" i="4" a="1"/>
  <c r="CM155" i="4" s="1"/>
  <c r="CJ153" i="4"/>
  <c r="CL152" i="4" a="1"/>
  <c r="CL152" i="4" s="1"/>
  <c r="CM172" i="4" a="1"/>
  <c r="CM172" i="4" s="1"/>
  <c r="CL167" i="4" a="1"/>
  <c r="CL167" i="4" s="1"/>
  <c r="CM166" i="4" a="1"/>
  <c r="CM166" i="4" s="1"/>
  <c r="CJ164" i="4"/>
  <c r="CL163" i="4" a="1"/>
  <c r="CL163" i="4" s="1"/>
  <c r="CM162" i="4" a="1"/>
  <c r="CM162" i="4" s="1"/>
  <c r="CJ160" i="4"/>
  <c r="CL159" i="4" a="1"/>
  <c r="CL159" i="4" s="1"/>
  <c r="CM158" i="4" a="1"/>
  <c r="CM158" i="4" s="1"/>
  <c r="CJ156" i="4"/>
  <c r="CL155" i="4" a="1"/>
  <c r="CL155" i="4" s="1"/>
  <c r="CM154" i="4" a="1"/>
  <c r="CM154" i="4" s="1"/>
  <c r="CJ152" i="4"/>
  <c r="CM151" i="4" a="1"/>
  <c r="CM151" i="4" s="1"/>
  <c r="CJ149" i="4"/>
  <c r="CL148" i="4" a="1"/>
  <c r="CL148" i="4" s="1"/>
  <c r="CM147" i="4" a="1"/>
  <c r="CM147" i="4" s="1"/>
  <c r="CJ145" i="4"/>
  <c r="CL144" i="4" a="1"/>
  <c r="CL144" i="4" s="1"/>
  <c r="CM143" i="4" a="1"/>
  <c r="CM143" i="4" s="1"/>
  <c r="CJ141" i="4"/>
  <c r="CL140" i="4" a="1"/>
  <c r="CL140" i="4" s="1"/>
  <c r="CM139" i="4" a="1"/>
  <c r="CM139" i="4" s="1"/>
  <c r="CJ137" i="4"/>
  <c r="CL136" i="4" a="1"/>
  <c r="CL136" i="4" s="1"/>
  <c r="CM135" i="4" a="1"/>
  <c r="CM135" i="4" s="1"/>
  <c r="CJ133" i="4"/>
  <c r="CL132" i="4" a="1"/>
  <c r="CL132" i="4" s="1"/>
  <c r="CM131" i="4" a="1"/>
  <c r="CM131" i="4" s="1"/>
  <c r="CJ129" i="4"/>
  <c r="CL128" i="4" a="1"/>
  <c r="CL128" i="4" s="1"/>
  <c r="CM127" i="4" a="1"/>
  <c r="CM127" i="4" s="1"/>
  <c r="CJ125" i="4"/>
  <c r="CL124" i="4" a="1"/>
  <c r="CL124" i="4" s="1"/>
  <c r="CM123" i="4" a="1"/>
  <c r="CM123" i="4" s="1"/>
  <c r="CJ121" i="4"/>
  <c r="CL120" i="4" a="1"/>
  <c r="CL120" i="4" s="1"/>
  <c r="CM119" i="4" a="1"/>
  <c r="CM119" i="4" s="1"/>
  <c r="CJ117" i="4"/>
  <c r="CL151" i="4" a="1"/>
  <c r="CL151" i="4" s="1"/>
  <c r="CM150" i="4" a="1"/>
  <c r="CM150" i="4" s="1"/>
  <c r="CJ148" i="4"/>
  <c r="CL147" i="4" a="1"/>
  <c r="CL147" i="4" s="1"/>
  <c r="CM146" i="4" a="1"/>
  <c r="CM146" i="4" s="1"/>
  <c r="CJ144" i="4"/>
  <c r="CL143" i="4" a="1"/>
  <c r="CL143" i="4" s="1"/>
  <c r="CM142" i="4" a="1"/>
  <c r="CM142" i="4" s="1"/>
  <c r="CJ140" i="4"/>
  <c r="CL139" i="4" a="1"/>
  <c r="CL139" i="4" s="1"/>
  <c r="CM138" i="4" a="1"/>
  <c r="CM138" i="4" s="1"/>
  <c r="CJ136" i="4"/>
  <c r="CL135" i="4" a="1"/>
  <c r="CL135" i="4" s="1"/>
  <c r="CM134" i="4" a="1"/>
  <c r="CM134" i="4" s="1"/>
  <c r="CJ132" i="4"/>
  <c r="CL131" i="4" a="1"/>
  <c r="CL131" i="4" s="1"/>
  <c r="CM130" i="4" a="1"/>
  <c r="CM130" i="4" s="1"/>
  <c r="CJ128" i="4"/>
  <c r="CL127" i="4" a="1"/>
  <c r="CL127" i="4" s="1"/>
  <c r="CM126" i="4" a="1"/>
  <c r="CM126" i="4" s="1"/>
  <c r="CJ124" i="4"/>
  <c r="CL123" i="4" a="1"/>
  <c r="CL123" i="4" s="1"/>
  <c r="CM122" i="4" a="1"/>
  <c r="CM122" i="4" s="1"/>
  <c r="CJ120" i="4"/>
  <c r="CL119" i="4" a="1"/>
  <c r="CL119" i="4" s="1"/>
  <c r="CM118" i="4" a="1"/>
  <c r="CM118" i="4" s="1"/>
  <c r="CM153" i="4" a="1"/>
  <c r="CM153" i="4" s="1"/>
  <c r="CM152" i="4" a="1"/>
  <c r="CM152" i="4" s="1"/>
  <c r="CJ151" i="4"/>
  <c r="CL150" i="4" a="1"/>
  <c r="CL150" i="4" s="1"/>
  <c r="CM149" i="4" a="1"/>
  <c r="CM149" i="4" s="1"/>
  <c r="CJ147" i="4"/>
  <c r="CL146" i="4" a="1"/>
  <c r="CL146" i="4" s="1"/>
  <c r="CM145" i="4" a="1"/>
  <c r="CM145" i="4" s="1"/>
  <c r="CJ143" i="4"/>
  <c r="CL142" i="4" a="1"/>
  <c r="CL142" i="4" s="1"/>
  <c r="CM141" i="4" a="1"/>
  <c r="CM141" i="4" s="1"/>
  <c r="CJ139" i="4"/>
  <c r="CL138" i="4" a="1"/>
  <c r="CL138" i="4" s="1"/>
  <c r="CM137" i="4" a="1"/>
  <c r="CM137" i="4" s="1"/>
  <c r="CJ135" i="4"/>
  <c r="CL134" i="4" a="1"/>
  <c r="CL134" i="4" s="1"/>
  <c r="CM133" i="4" a="1"/>
  <c r="CM133" i="4" s="1"/>
  <c r="CJ131" i="4"/>
  <c r="CL130" i="4" a="1"/>
  <c r="CL130" i="4" s="1"/>
  <c r="CM129" i="4" a="1"/>
  <c r="CM129" i="4" s="1"/>
  <c r="CJ127" i="4"/>
  <c r="CL126" i="4" a="1"/>
  <c r="CL126" i="4" s="1"/>
  <c r="CM125" i="4" a="1"/>
  <c r="CM125" i="4" s="1"/>
  <c r="CJ123" i="4"/>
  <c r="CL122" i="4" a="1"/>
  <c r="CL122" i="4" s="1"/>
  <c r="CM121" i="4" a="1"/>
  <c r="CM121" i="4" s="1"/>
  <c r="CJ150" i="4"/>
  <c r="CL149" i="4" a="1"/>
  <c r="CL149" i="4" s="1"/>
  <c r="CM148" i="4" a="1"/>
  <c r="CM148" i="4" s="1"/>
  <c r="CJ146" i="4"/>
  <c r="CL145" i="4" a="1"/>
  <c r="CL145" i="4" s="1"/>
  <c r="CM144" i="4" a="1"/>
  <c r="CM144" i="4" s="1"/>
  <c r="CJ142" i="4"/>
  <c r="CL141" i="4" a="1"/>
  <c r="CL141" i="4" s="1"/>
  <c r="CM140" i="4" a="1"/>
  <c r="CM140" i="4" s="1"/>
  <c r="CJ138" i="4"/>
  <c r="CL137" i="4" a="1"/>
  <c r="CL137" i="4" s="1"/>
  <c r="CM136" i="4" a="1"/>
  <c r="CM136" i="4" s="1"/>
  <c r="CJ134" i="4"/>
  <c r="CM132" i="4" a="1"/>
  <c r="CM132" i="4" s="1"/>
  <c r="CL125" i="4" a="1"/>
  <c r="CL125" i="4" s="1"/>
  <c r="CL116" i="4" a="1"/>
  <c r="CL116" i="4" s="1"/>
  <c r="CM115" i="4" a="1"/>
  <c r="CM115" i="4" s="1"/>
  <c r="CJ113" i="4"/>
  <c r="CL112" i="4" a="1"/>
  <c r="CL112" i="4" s="1"/>
  <c r="CM111" i="4" a="1"/>
  <c r="CM111" i="4" s="1"/>
  <c r="CJ109" i="4"/>
  <c r="CL108" i="4" a="1"/>
  <c r="CL108" i="4" s="1"/>
  <c r="CM107" i="4" a="1"/>
  <c r="CM107" i="4" s="1"/>
  <c r="CJ105" i="4"/>
  <c r="CL104" i="4" a="1"/>
  <c r="CL104" i="4" s="1"/>
  <c r="CM103" i="4" a="1"/>
  <c r="CM103" i="4" s="1"/>
  <c r="CJ101" i="4"/>
  <c r="CL100" i="4" a="1"/>
  <c r="CL100" i="4" s="1"/>
  <c r="CM99" i="4" a="1"/>
  <c r="CM99" i="4" s="1"/>
  <c r="CJ97" i="4"/>
  <c r="CL96" i="4" a="1"/>
  <c r="CL96" i="4" s="1"/>
  <c r="CM95" i="4" a="1"/>
  <c r="CM95" i="4" s="1"/>
  <c r="CJ93" i="4"/>
  <c r="CL92" i="4" a="1"/>
  <c r="CL92" i="4" s="1"/>
  <c r="CM91" i="4" a="1"/>
  <c r="CM91" i="4" s="1"/>
  <c r="CJ89" i="4"/>
  <c r="CL88" i="4" a="1"/>
  <c r="CL88" i="4" s="1"/>
  <c r="CM87" i="4" a="1"/>
  <c r="CM87" i="4" s="1"/>
  <c r="CJ130" i="4"/>
  <c r="CM128" i="4" a="1"/>
  <c r="CM128" i="4" s="1"/>
  <c r="CL121" i="4" a="1"/>
  <c r="CL121" i="4" s="1"/>
  <c r="CJ119" i="4"/>
  <c r="CL118" i="4" a="1"/>
  <c r="CL118" i="4" s="1"/>
  <c r="CM117" i="4" a="1"/>
  <c r="CM117" i="4" s="1"/>
  <c r="CJ116" i="4"/>
  <c r="CL115" i="4" a="1"/>
  <c r="CL115" i="4" s="1"/>
  <c r="CM114" i="4" a="1"/>
  <c r="CM114" i="4" s="1"/>
  <c r="CJ112" i="4"/>
  <c r="CL111" i="4" a="1"/>
  <c r="CL111" i="4" s="1"/>
  <c r="CM110" i="4" a="1"/>
  <c r="CM110" i="4" s="1"/>
  <c r="CJ108" i="4"/>
  <c r="CL107" i="4" a="1"/>
  <c r="CL107" i="4" s="1"/>
  <c r="CM106" i="4" a="1"/>
  <c r="CM106" i="4" s="1"/>
  <c r="CJ104" i="4"/>
  <c r="CL103" i="4" a="1"/>
  <c r="CL103" i="4" s="1"/>
  <c r="CM102" i="4" a="1"/>
  <c r="CM102" i="4" s="1"/>
  <c r="CJ100" i="4"/>
  <c r="CL99" i="4" a="1"/>
  <c r="CL99" i="4" s="1"/>
  <c r="CM98" i="4" a="1"/>
  <c r="CM98" i="4" s="1"/>
  <c r="CJ96" i="4"/>
  <c r="CL95" i="4" a="1"/>
  <c r="CL95" i="4" s="1"/>
  <c r="CM94" i="4" a="1"/>
  <c r="CM94" i="4" s="1"/>
  <c r="CJ92" i="4"/>
  <c r="CL91" i="4" a="1"/>
  <c r="CL91" i="4" s="1"/>
  <c r="CM90" i="4" a="1"/>
  <c r="CM90" i="4" s="1"/>
  <c r="CL133" i="4" a="1"/>
  <c r="CL133" i="4" s="1"/>
  <c r="CJ126" i="4"/>
  <c r="CM124" i="4" a="1"/>
  <c r="CM124" i="4" s="1"/>
  <c r="CJ118" i="4"/>
  <c r="CL117" i="4" a="1"/>
  <c r="CL117" i="4" s="1"/>
  <c r="CJ115" i="4"/>
  <c r="CL114" i="4" a="1"/>
  <c r="CL114" i="4" s="1"/>
  <c r="CM113" i="4" a="1"/>
  <c r="CM113" i="4" s="1"/>
  <c r="CJ111" i="4"/>
  <c r="CL110" i="4" a="1"/>
  <c r="CL110" i="4" s="1"/>
  <c r="CM109" i="4" a="1"/>
  <c r="CM109" i="4" s="1"/>
  <c r="CJ107" i="4"/>
  <c r="CL106" i="4" a="1"/>
  <c r="CL106" i="4" s="1"/>
  <c r="CM105" i="4" a="1"/>
  <c r="CM105" i="4" s="1"/>
  <c r="CJ103" i="4"/>
  <c r="CL102" i="4" a="1"/>
  <c r="CL102" i="4" s="1"/>
  <c r="CM101" i="4" a="1"/>
  <c r="CM101" i="4" s="1"/>
  <c r="CJ99" i="4"/>
  <c r="CL98" i="4" a="1"/>
  <c r="CL98" i="4" s="1"/>
  <c r="CM97" i="4" a="1"/>
  <c r="CM97" i="4" s="1"/>
  <c r="CJ95" i="4"/>
  <c r="CL94" i="4" a="1"/>
  <c r="CL94" i="4" s="1"/>
  <c r="CM93" i="4" a="1"/>
  <c r="CM93" i="4" s="1"/>
  <c r="CJ91" i="4"/>
  <c r="CL90" i="4" a="1"/>
  <c r="CL90" i="4" s="1"/>
  <c r="CM89" i="4" a="1"/>
  <c r="CM89" i="4" s="1"/>
  <c r="CJ87" i="4"/>
  <c r="CL86" i="4" a="1"/>
  <c r="CL86" i="4" s="1"/>
  <c r="CM120" i="4" a="1"/>
  <c r="CM120" i="4" s="1"/>
  <c r="CJ110" i="4"/>
  <c r="CM108" i="4" a="1"/>
  <c r="CM108" i="4" s="1"/>
  <c r="CL101" i="4" a="1"/>
  <c r="CL101" i="4" s="1"/>
  <c r="CJ94" i="4"/>
  <c r="CM92" i="4" a="1"/>
  <c r="CM92" i="4" s="1"/>
  <c r="CJ86" i="4"/>
  <c r="CJ84" i="4"/>
  <c r="CL83" i="4" a="1"/>
  <c r="CL83" i="4" s="1"/>
  <c r="CM82" i="4" a="1"/>
  <c r="CM82" i="4" s="1"/>
  <c r="CJ80" i="4"/>
  <c r="CL79" i="4" a="1"/>
  <c r="CL79" i="4" s="1"/>
  <c r="CM78" i="4" a="1"/>
  <c r="CM78" i="4" s="1"/>
  <c r="CJ76" i="4"/>
  <c r="CL75" i="4" a="1"/>
  <c r="CL75" i="4" s="1"/>
  <c r="CM74" i="4" a="1"/>
  <c r="CM74" i="4" s="1"/>
  <c r="CJ72" i="4"/>
  <c r="CL71" i="4" a="1"/>
  <c r="CL71" i="4" s="1"/>
  <c r="CM70" i="4" a="1"/>
  <c r="CM70" i="4" s="1"/>
  <c r="CJ68" i="4"/>
  <c r="CL67" i="4" a="1"/>
  <c r="CL67" i="4" s="1"/>
  <c r="CM66" i="4" a="1"/>
  <c r="CM66" i="4" s="1"/>
  <c r="CJ64" i="4"/>
  <c r="CL63" i="4" a="1"/>
  <c r="CL63" i="4" s="1"/>
  <c r="CM62" i="4" a="1"/>
  <c r="CM62" i="4" s="1"/>
  <c r="CJ122" i="4"/>
  <c r="CK122" i="4" s="1"/>
  <c r="CL113" i="4" a="1"/>
  <c r="CL113" i="4" s="1"/>
  <c r="CJ106" i="4"/>
  <c r="CM104" i="4" a="1"/>
  <c r="CM104" i="4" s="1"/>
  <c r="CL97" i="4" a="1"/>
  <c r="CL97" i="4" s="1"/>
  <c r="CJ90" i="4"/>
  <c r="CM85" i="4" a="1"/>
  <c r="CM85" i="4" s="1"/>
  <c r="CJ83" i="4"/>
  <c r="CL82" i="4" a="1"/>
  <c r="CL82" i="4" s="1"/>
  <c r="CM81" i="4" a="1"/>
  <c r="CM81" i="4" s="1"/>
  <c r="CJ79" i="4"/>
  <c r="CL78" i="4" a="1"/>
  <c r="CL78" i="4" s="1"/>
  <c r="CM77" i="4" a="1"/>
  <c r="CM77" i="4" s="1"/>
  <c r="CJ75" i="4"/>
  <c r="CK75" i="4" s="1"/>
  <c r="CL74" i="4" a="1"/>
  <c r="CL74" i="4" s="1"/>
  <c r="CM73" i="4" a="1"/>
  <c r="CM73" i="4" s="1"/>
  <c r="CJ71" i="4"/>
  <c r="CL70" i="4" a="1"/>
  <c r="CL70" i="4" s="1"/>
  <c r="CM69" i="4" a="1"/>
  <c r="CM69" i="4" s="1"/>
  <c r="CJ67" i="4"/>
  <c r="CL66" i="4" a="1"/>
  <c r="CL66" i="4" s="1"/>
  <c r="CM65" i="4" a="1"/>
  <c r="CM65" i="4" s="1"/>
  <c r="CJ63" i="4"/>
  <c r="CL62" i="4" a="1"/>
  <c r="CL62" i="4" s="1"/>
  <c r="CM61" i="4" a="1"/>
  <c r="CM61" i="4" s="1"/>
  <c r="CL129" i="4" a="1"/>
  <c r="CL129" i="4" s="1"/>
  <c r="CM116" i="4" a="1"/>
  <c r="CM116" i="4" s="1"/>
  <c r="CL109" i="4" a="1"/>
  <c r="CL109" i="4" s="1"/>
  <c r="CJ102" i="4"/>
  <c r="CM100" i="4" a="1"/>
  <c r="CM100" i="4" s="1"/>
  <c r="CL93" i="4" a="1"/>
  <c r="CL93" i="4" s="1"/>
  <c r="CL89" i="4" a="1"/>
  <c r="CL89" i="4" s="1"/>
  <c r="CM88" i="4" a="1"/>
  <c r="CM88" i="4" s="1"/>
  <c r="CL85" i="4" a="1"/>
  <c r="CL85" i="4" s="1"/>
  <c r="CM84" i="4" a="1"/>
  <c r="CM84" i="4" s="1"/>
  <c r="CJ82" i="4"/>
  <c r="CL81" i="4" a="1"/>
  <c r="CL81" i="4" s="1"/>
  <c r="CM80" i="4" a="1"/>
  <c r="CM80" i="4" s="1"/>
  <c r="CJ78" i="4"/>
  <c r="CL77" i="4" a="1"/>
  <c r="CL77" i="4" s="1"/>
  <c r="CM76" i="4" a="1"/>
  <c r="CM76" i="4" s="1"/>
  <c r="CJ74" i="4"/>
  <c r="CL73" i="4" a="1"/>
  <c r="CL73" i="4" s="1"/>
  <c r="CM72" i="4" a="1"/>
  <c r="CM72" i="4" s="1"/>
  <c r="CJ70" i="4"/>
  <c r="CL69" i="4" a="1"/>
  <c r="CL69" i="4" s="1"/>
  <c r="CM68" i="4" a="1"/>
  <c r="CM68" i="4" s="1"/>
  <c r="CJ66" i="4"/>
  <c r="CL65" i="4" a="1"/>
  <c r="CL65" i="4" s="1"/>
  <c r="CM64" i="4" a="1"/>
  <c r="CM64" i="4" s="1"/>
  <c r="CJ114" i="4"/>
  <c r="CM112" i="4" a="1"/>
  <c r="CM112" i="4" s="1"/>
  <c r="CL105" i="4" a="1"/>
  <c r="CL105" i="4" s="1"/>
  <c r="CJ98" i="4"/>
  <c r="CK98" i="4" s="1"/>
  <c r="CM96" i="4" a="1"/>
  <c r="CM96" i="4" s="1"/>
  <c r="CJ88" i="4"/>
  <c r="CL87" i="4" a="1"/>
  <c r="CL87" i="4" s="1"/>
  <c r="CM86" i="4" a="1"/>
  <c r="CM86" i="4" s="1"/>
  <c r="CJ85" i="4"/>
  <c r="CL84" i="4" a="1"/>
  <c r="CL84" i="4" s="1"/>
  <c r="CM83" i="4" a="1"/>
  <c r="CM83" i="4" s="1"/>
  <c r="CJ81" i="4"/>
  <c r="CL80" i="4" a="1"/>
  <c r="CL80" i="4" s="1"/>
  <c r="CM79" i="4" a="1"/>
  <c r="CM79" i="4" s="1"/>
  <c r="CJ77" i="4"/>
  <c r="CL76" i="4" a="1"/>
  <c r="CL76" i="4" s="1"/>
  <c r="CM75" i="4" a="1"/>
  <c r="CM75" i="4" s="1"/>
  <c r="CJ73" i="4"/>
  <c r="CL72" i="4" a="1"/>
  <c r="CL72" i="4" s="1"/>
  <c r="CM71" i="4" a="1"/>
  <c r="CM71" i="4" s="1"/>
  <c r="CJ69" i="4"/>
  <c r="CL68" i="4" a="1"/>
  <c r="CL68" i="4" s="1"/>
  <c r="CL64" i="4" a="1"/>
  <c r="CL64" i="4" s="1"/>
  <c r="CL60" i="4" a="1"/>
  <c r="CL60" i="4" s="1"/>
  <c r="CM59" i="4" a="1"/>
  <c r="CM59" i="4" s="1"/>
  <c r="CJ57" i="4"/>
  <c r="CL56" i="4" a="1"/>
  <c r="CL56" i="4" s="1"/>
  <c r="CM55" i="4" a="1"/>
  <c r="CM55" i="4" s="1"/>
  <c r="CJ53" i="4"/>
  <c r="CL52" i="4" a="1"/>
  <c r="CL52" i="4" s="1"/>
  <c r="CM51" i="4" a="1"/>
  <c r="CM51" i="4" s="1"/>
  <c r="CJ49" i="4"/>
  <c r="CL48" i="4" a="1"/>
  <c r="CL48" i="4" s="1"/>
  <c r="CM47" i="4" a="1"/>
  <c r="CM47" i="4" s="1"/>
  <c r="CJ45" i="4"/>
  <c r="CL44" i="4" a="1"/>
  <c r="CL44" i="4" s="1"/>
  <c r="CM43" i="4" a="1"/>
  <c r="CM43" i="4" s="1"/>
  <c r="CJ41" i="4"/>
  <c r="CL40" i="4" a="1"/>
  <c r="CL40" i="4" s="1"/>
  <c r="CM39" i="4" a="1"/>
  <c r="CM39" i="4" s="1"/>
  <c r="CJ37" i="4"/>
  <c r="CL36" i="4" a="1"/>
  <c r="CL36" i="4" s="1"/>
  <c r="CM35" i="4" a="1"/>
  <c r="CM35" i="4" s="1"/>
  <c r="CJ33" i="4"/>
  <c r="CL32" i="4" a="1"/>
  <c r="CL32" i="4" s="1"/>
  <c r="CM31" i="4" a="1"/>
  <c r="CM31" i="4" s="1"/>
  <c r="CJ29" i="4"/>
  <c r="CL28" i="4" a="1"/>
  <c r="CL28" i="4" s="1"/>
  <c r="CM27" i="4" a="1"/>
  <c r="CM27" i="4" s="1"/>
  <c r="CJ25" i="4"/>
  <c r="CL24" i="4" a="1"/>
  <c r="CL24" i="4" s="1"/>
  <c r="CM23" i="4" a="1"/>
  <c r="CM23" i="4" s="1"/>
  <c r="CJ21" i="4"/>
  <c r="CL20" i="4" a="1"/>
  <c r="CL20" i="4" s="1"/>
  <c r="CM19" i="4" a="1"/>
  <c r="CM19" i="4" s="1"/>
  <c r="CJ17" i="4"/>
  <c r="CL16" i="4" a="1"/>
  <c r="CL16" i="4" s="1"/>
  <c r="CM15" i="4" a="1"/>
  <c r="CM15" i="4" s="1"/>
  <c r="CJ13" i="4"/>
  <c r="CL12" i="4" a="1"/>
  <c r="CL12" i="4" s="1"/>
  <c r="CM11" i="4" a="1"/>
  <c r="CM11" i="4" s="1"/>
  <c r="CJ9" i="4"/>
  <c r="CM67" i="4" a="1"/>
  <c r="CM67" i="4" s="1"/>
  <c r="CM63" i="4" a="1"/>
  <c r="CM63" i="4" s="1"/>
  <c r="CJ60" i="4"/>
  <c r="CL59" i="4" a="1"/>
  <c r="CL59" i="4" s="1"/>
  <c r="CM58" i="4" a="1"/>
  <c r="CM58" i="4" s="1"/>
  <c r="CJ56" i="4"/>
  <c r="CL55" i="4" a="1"/>
  <c r="CL55" i="4" s="1"/>
  <c r="CM54" i="4" a="1"/>
  <c r="CM54" i="4" s="1"/>
  <c r="CJ52" i="4"/>
  <c r="CL51" i="4" a="1"/>
  <c r="CL51" i="4" s="1"/>
  <c r="CM50" i="4" a="1"/>
  <c r="CM50" i="4" s="1"/>
  <c r="CJ48" i="4"/>
  <c r="CL47" i="4" a="1"/>
  <c r="CL47" i="4" s="1"/>
  <c r="CM46" i="4" a="1"/>
  <c r="CM46" i="4" s="1"/>
  <c r="CJ44" i="4"/>
  <c r="CL43" i="4" a="1"/>
  <c r="CL43" i="4" s="1"/>
  <c r="CM42" i="4" a="1"/>
  <c r="CM42" i="4" s="1"/>
  <c r="CJ40" i="4"/>
  <c r="CL39" i="4" a="1"/>
  <c r="CL39" i="4" s="1"/>
  <c r="CM38" i="4" a="1"/>
  <c r="CM38" i="4" s="1"/>
  <c r="CJ36" i="4"/>
  <c r="CL35" i="4" a="1"/>
  <c r="CL35" i="4" s="1"/>
  <c r="CM34" i="4" a="1"/>
  <c r="CM34" i="4" s="1"/>
  <c r="CJ32" i="4"/>
  <c r="CL31" i="4" a="1"/>
  <c r="CL31" i="4" s="1"/>
  <c r="CM30" i="4" a="1"/>
  <c r="CM30" i="4" s="1"/>
  <c r="CJ28" i="4"/>
  <c r="CL27" i="4" a="1"/>
  <c r="CL27" i="4" s="1"/>
  <c r="CM26" i="4" a="1"/>
  <c r="CM26" i="4" s="1"/>
  <c r="CJ24" i="4"/>
  <c r="CL23" i="4" a="1"/>
  <c r="CL23" i="4" s="1"/>
  <c r="CM22" i="4" a="1"/>
  <c r="CM22" i="4" s="1"/>
  <c r="CJ20" i="4"/>
  <c r="CL19" i="4" a="1"/>
  <c r="CL19" i="4" s="1"/>
  <c r="CM18" i="4" a="1"/>
  <c r="CM18" i="4" s="1"/>
  <c r="CJ16" i="4"/>
  <c r="CL15" i="4" a="1"/>
  <c r="CL15" i="4" s="1"/>
  <c r="CM14" i="4" a="1"/>
  <c r="CM14" i="4" s="1"/>
  <c r="CJ12" i="4"/>
  <c r="CL11" i="4" a="1"/>
  <c r="CL11" i="4" s="1"/>
  <c r="CM10" i="4" a="1"/>
  <c r="CM10" i="4" s="1"/>
  <c r="CM56" i="4" a="1"/>
  <c r="CM56" i="4" s="1"/>
  <c r="CL53" i="4" a="1"/>
  <c r="CL53" i="4" s="1"/>
  <c r="CJ42" i="4"/>
  <c r="CL37" i="4" a="1"/>
  <c r="CL37" i="4" s="1"/>
  <c r="CJ65" i="4"/>
  <c r="CJ62" i="4"/>
  <c r="CL61" i="4" a="1"/>
  <c r="CL61" i="4" s="1"/>
  <c r="CJ59" i="4"/>
  <c r="CL58" i="4" a="1"/>
  <c r="CL58" i="4" s="1"/>
  <c r="CM57" i="4" a="1"/>
  <c r="CM57" i="4" s="1"/>
  <c r="CJ55" i="4"/>
  <c r="CL54" i="4" a="1"/>
  <c r="CL54" i="4" s="1"/>
  <c r="CM53" i="4" a="1"/>
  <c r="CM53" i="4" s="1"/>
  <c r="CJ51" i="4"/>
  <c r="CL50" i="4" a="1"/>
  <c r="CL50" i="4" s="1"/>
  <c r="CM49" i="4" a="1"/>
  <c r="CM49" i="4" s="1"/>
  <c r="CJ47" i="4"/>
  <c r="CL46" i="4" a="1"/>
  <c r="CL46" i="4" s="1"/>
  <c r="CM45" i="4" a="1"/>
  <c r="CM45" i="4" s="1"/>
  <c r="CJ43" i="4"/>
  <c r="CL42" i="4" a="1"/>
  <c r="CL42" i="4" s="1"/>
  <c r="CM41" i="4" a="1"/>
  <c r="CM41" i="4" s="1"/>
  <c r="CJ39" i="4"/>
  <c r="CL38" i="4" a="1"/>
  <c r="CL38" i="4" s="1"/>
  <c r="CM37" i="4" a="1"/>
  <c r="CM37" i="4" s="1"/>
  <c r="CJ35" i="4"/>
  <c r="CL34" i="4" a="1"/>
  <c r="CL34" i="4" s="1"/>
  <c r="CM33" i="4" a="1"/>
  <c r="CM33" i="4" s="1"/>
  <c r="CJ31" i="4"/>
  <c r="CL30" i="4" a="1"/>
  <c r="CL30" i="4" s="1"/>
  <c r="CM29" i="4" a="1"/>
  <c r="CM29" i="4" s="1"/>
  <c r="CJ27" i="4"/>
  <c r="CL26" i="4" a="1"/>
  <c r="CL26" i="4" s="1"/>
  <c r="CM25" i="4" a="1"/>
  <c r="CM25" i="4" s="1"/>
  <c r="CJ23" i="4"/>
  <c r="CL22" i="4" a="1"/>
  <c r="CL22" i="4" s="1"/>
  <c r="CM21" i="4" a="1"/>
  <c r="CM21" i="4" s="1"/>
  <c r="CJ19" i="4"/>
  <c r="CL18" i="4" a="1"/>
  <c r="CL18" i="4" s="1"/>
  <c r="CM17" i="4" a="1"/>
  <c r="CM17" i="4" s="1"/>
  <c r="CJ15" i="4"/>
  <c r="CL14" i="4" a="1"/>
  <c r="CL14" i="4" s="1"/>
  <c r="CM13" i="4" a="1"/>
  <c r="CM13" i="4" s="1"/>
  <c r="CJ11" i="4"/>
  <c r="CL10" i="4" a="1"/>
  <c r="CL10" i="4" s="1"/>
  <c r="CM9" i="4" a="1"/>
  <c r="CM9" i="4" s="1"/>
  <c r="CJ54" i="4"/>
  <c r="CL49" i="4" a="1"/>
  <c r="CL49" i="4" s="1"/>
  <c r="CJ46" i="4"/>
  <c r="CL41" i="4" a="1"/>
  <c r="CL41" i="4" s="1"/>
  <c r="CM40" i="4" a="1"/>
  <c r="CM40" i="4" s="1"/>
  <c r="CJ61" i="4"/>
  <c r="CM60" i="4" a="1"/>
  <c r="CM60" i="4" s="1"/>
  <c r="CJ58" i="4"/>
  <c r="CL57" i="4" a="1"/>
  <c r="CL57" i="4" s="1"/>
  <c r="CM52" i="4" a="1"/>
  <c r="CM52" i="4" s="1"/>
  <c r="CJ50" i="4"/>
  <c r="CM48" i="4" a="1"/>
  <c r="CM48" i="4" s="1"/>
  <c r="CL45" i="4" a="1"/>
  <c r="CL45" i="4" s="1"/>
  <c r="CM44" i="4" a="1"/>
  <c r="CM44" i="4" s="1"/>
  <c r="CJ38" i="4"/>
  <c r="CL33" i="4" a="1"/>
  <c r="CL33" i="4" s="1"/>
  <c r="CJ26" i="4"/>
  <c r="CM24" i="4" a="1"/>
  <c r="CM24" i="4" s="1"/>
  <c r="CL17" i="4" a="1"/>
  <c r="CL17" i="4" s="1"/>
  <c r="CJ10" i="4"/>
  <c r="CM36" i="4" a="1"/>
  <c r="CM36" i="4" s="1"/>
  <c r="CL29" i="4" a="1"/>
  <c r="CL29" i="4" s="1"/>
  <c r="CJ22" i="4"/>
  <c r="CM20" i="4" a="1"/>
  <c r="CM20" i="4" s="1"/>
  <c r="CL13" i="4" a="1"/>
  <c r="CL13" i="4" s="1"/>
  <c r="CJ34" i="4"/>
  <c r="CM32" i="4" a="1"/>
  <c r="CM32" i="4" s="1"/>
  <c r="CL25" i="4" a="1"/>
  <c r="CL25" i="4" s="1"/>
  <c r="CJ18" i="4"/>
  <c r="CM16" i="4" a="1"/>
  <c r="CM16" i="4" s="1"/>
  <c r="CL9" i="4" a="1"/>
  <c r="CL9" i="4" s="1"/>
  <c r="CJ30" i="4"/>
  <c r="CM28" i="4" a="1"/>
  <c r="CM28" i="4" s="1"/>
  <c r="CL21" i="4" a="1"/>
  <c r="CL21" i="4" s="1"/>
  <c r="CJ14" i="4"/>
  <c r="CM12" i="4" a="1"/>
  <c r="CM12" i="4" s="1"/>
  <c r="CG16" i="4"/>
  <c r="CG32" i="4"/>
  <c r="CG48" i="4"/>
  <c r="CG66" i="4"/>
  <c r="CG82" i="4"/>
  <c r="CG67" i="4"/>
  <c r="CG83" i="4"/>
  <c r="CG98" i="4"/>
  <c r="CG114" i="4"/>
  <c r="CG96" i="4"/>
  <c r="CG112" i="4"/>
  <c r="CG117" i="4"/>
  <c r="CG120" i="4"/>
  <c r="CG136" i="4"/>
  <c r="CG153" i="4"/>
  <c r="CG154" i="4"/>
  <c r="CG181" i="4"/>
  <c r="CG180" i="4"/>
  <c r="CG197" i="4"/>
  <c r="CG194" i="4"/>
  <c r="CG195" i="4"/>
  <c r="CG196" i="4"/>
  <c r="CG213" i="4"/>
  <c r="CG217" i="4"/>
  <c r="CG214" i="4"/>
  <c r="CG215" i="4"/>
  <c r="CG226" i="4"/>
  <c r="CG223" i="4"/>
  <c r="CG224" i="4"/>
  <c r="CG225" i="4"/>
  <c r="CG247" i="4"/>
  <c r="CG248" i="4"/>
  <c r="CG253" i="4"/>
  <c r="CG254" i="4"/>
  <c r="CG258" i="4"/>
  <c r="CB7" i="4"/>
  <c r="CB6" i="4"/>
  <c r="CG17" i="4"/>
  <c r="CG37" i="4"/>
  <c r="CG12" i="4"/>
  <c r="CG28" i="4"/>
  <c r="CG44" i="4"/>
  <c r="CG60" i="4"/>
  <c r="CG69" i="4"/>
  <c r="CG85" i="4"/>
  <c r="CG63" i="4"/>
  <c r="CG79" i="4"/>
  <c r="CG95" i="4"/>
  <c r="CG111" i="4"/>
  <c r="CG92" i="4"/>
  <c r="CG108" i="4"/>
  <c r="CG141" i="4"/>
  <c r="CG122" i="4"/>
  <c r="CG138" i="4"/>
  <c r="CG119" i="4"/>
  <c r="CG135" i="4"/>
  <c r="CG151" i="4"/>
  <c r="CG132" i="4"/>
  <c r="CG148" i="4"/>
  <c r="CG163" i="4"/>
  <c r="CG156" i="4"/>
  <c r="CG165" i="4"/>
  <c r="CG166" i="4"/>
  <c r="CG178" i="4"/>
  <c r="CG183" i="4"/>
  <c r="CG176" i="4"/>
  <c r="CG190" i="4"/>
  <c r="CG212" i="4"/>
  <c r="CG208" i="4"/>
  <c r="CG211" i="4"/>
  <c r="CG222" i="4"/>
  <c r="CG221" i="4"/>
  <c r="CG235" i="4"/>
  <c r="CG244" i="4"/>
  <c r="CG246" i="4"/>
  <c r="CG252" i="4"/>
  <c r="CG14" i="4"/>
  <c r="CG30" i="4"/>
  <c r="CG46" i="4"/>
  <c r="CG49" i="4"/>
  <c r="CG24" i="4"/>
  <c r="CG40" i="4"/>
  <c r="CG56" i="4"/>
  <c r="CG65" i="4"/>
  <c r="CG81" i="4"/>
  <c r="CG75" i="4"/>
  <c r="CG88" i="4"/>
  <c r="CG104" i="4"/>
  <c r="CG128" i="4"/>
  <c r="CG144" i="4"/>
  <c r="CG162" i="4"/>
  <c r="CG174" i="4"/>
  <c r="CG172" i="4"/>
  <c r="CG193" i="4"/>
  <c r="CG186" i="4"/>
  <c r="CG204" i="4"/>
  <c r="CG231" i="4"/>
  <c r="CG240" i="4"/>
  <c r="CG250" i="4"/>
  <c r="CG255" i="4"/>
  <c r="CG4" i="4"/>
  <c r="X8" i="1"/>
  <c r="Y8" i="1"/>
  <c r="Y9" i="1"/>
  <c r="Z9" i="1" s="1"/>
  <c r="CN4" i="4"/>
  <c r="P8" i="7"/>
  <c r="Q8" i="7"/>
  <c r="G183" i="7"/>
  <c r="F176" i="7"/>
  <c r="G179" i="7"/>
  <c r="F172" i="7"/>
  <c r="F180" i="7"/>
  <c r="G187" i="7"/>
  <c r="G175" i="7"/>
  <c r="F168" i="7"/>
  <c r="G181" i="7"/>
  <c r="F174" i="7"/>
  <c r="G185" i="7"/>
  <c r="F178" i="7"/>
  <c r="G177" i="7"/>
  <c r="F170" i="7"/>
  <c r="Y11" i="1"/>
  <c r="AA10" i="1"/>
  <c r="ADH15" i="1"/>
  <c r="ADH17" i="1"/>
  <c r="ADH23" i="1"/>
  <c r="ADH28" i="1"/>
  <c r="ADH30" i="1"/>
  <c r="ADH19" i="1"/>
  <c r="ADH21" i="1"/>
  <c r="ADH25" i="1"/>
  <c r="ADH20" i="1"/>
  <c r="ADH16" i="1"/>
  <c r="ADH22" i="1"/>
  <c r="ADH18" i="1"/>
  <c r="ADH13" i="1"/>
  <c r="ADH14" i="1"/>
  <c r="ADH24" i="1"/>
  <c r="ADH29" i="1"/>
  <c r="ADH26" i="1"/>
  <c r="ADH27" i="1"/>
  <c r="ADG16" i="1"/>
  <c r="ADG13" i="1"/>
  <c r="ADG22" i="1"/>
  <c r="ADG25" i="1"/>
  <c r="ADG27" i="1"/>
  <c r="ADG26" i="1"/>
  <c r="ADG20" i="1"/>
  <c r="ADG19" i="1"/>
  <c r="ADG24" i="1"/>
  <c r="ADG29" i="1"/>
  <c r="ADG30" i="1"/>
  <c r="ADG17" i="1"/>
  <c r="ADG21" i="1"/>
  <c r="ADG28" i="1"/>
  <c r="ADG14" i="1"/>
  <c r="ADG15" i="1"/>
  <c r="ADG18" i="1"/>
  <c r="ADG23" i="1"/>
  <c r="ADF17" i="1"/>
  <c r="ADF19" i="1"/>
  <c r="ADF26" i="1"/>
  <c r="ADF21" i="1"/>
  <c r="ADF20" i="1"/>
  <c r="ADF30" i="1"/>
  <c r="ADF22" i="1"/>
  <c r="ADF14" i="1"/>
  <c r="ADF25" i="1"/>
  <c r="ADF28" i="1"/>
  <c r="ADF23" i="1"/>
  <c r="ADF16" i="1"/>
  <c r="ADF13" i="1"/>
  <c r="ADF15" i="1"/>
  <c r="ADF18" i="1"/>
  <c r="ADF29" i="1"/>
  <c r="ADF24" i="1"/>
  <c r="ADF27" i="1"/>
  <c r="ADE18" i="1"/>
  <c r="ADE23" i="1"/>
  <c r="ADE29" i="1"/>
  <c r="ADE14" i="1"/>
  <c r="ADE15" i="1"/>
  <c r="ADE19" i="1"/>
  <c r="ADE26" i="1"/>
  <c r="ADE30" i="1"/>
  <c r="ADE24" i="1"/>
  <c r="ADE16" i="1"/>
  <c r="ADE20" i="1"/>
  <c r="ADE27" i="1"/>
  <c r="ADE22" i="1"/>
  <c r="ADE13" i="1"/>
  <c r="ADE17" i="1"/>
  <c r="ADE21" i="1"/>
  <c r="ADE28" i="1"/>
  <c r="ADE25" i="1"/>
  <c r="ADD19" i="1"/>
  <c r="ADD28" i="1"/>
  <c r="ADD29" i="1"/>
  <c r="ADD17" i="1"/>
  <c r="ADD20" i="1"/>
  <c r="ADD21" i="1"/>
  <c r="ADD23" i="1"/>
  <c r="ADD25" i="1"/>
  <c r="ADD16" i="1"/>
  <c r="ADD14" i="1"/>
  <c r="ADD22" i="1"/>
  <c r="ADD30" i="1"/>
  <c r="ADD24" i="1"/>
  <c r="ADD15" i="1"/>
  <c r="ADD13" i="1"/>
  <c r="ADD18" i="1"/>
  <c r="ADD26" i="1"/>
  <c r="ADD27" i="1"/>
  <c r="ADC21" i="1"/>
  <c r="ADC24" i="1"/>
  <c r="ADC22" i="1"/>
  <c r="ADC18" i="1"/>
  <c r="ADC19" i="1"/>
  <c r="ADC20" i="1"/>
  <c r="ADC27" i="1"/>
  <c r="ADC26" i="1"/>
  <c r="ADC25" i="1"/>
  <c r="ADC17" i="1"/>
  <c r="ADC29" i="1"/>
  <c r="ADC28" i="1"/>
  <c r="ADC23" i="1"/>
  <c r="ADC15" i="1"/>
  <c r="ADC13" i="1"/>
  <c r="ADC14" i="1"/>
  <c r="ADC16" i="1"/>
  <c r="ADC30" i="1"/>
  <c r="ADB17" i="1"/>
  <c r="ADB24" i="1"/>
  <c r="ADB23" i="1"/>
  <c r="ADB26" i="1"/>
  <c r="ADB25" i="1"/>
  <c r="ADB19" i="1"/>
  <c r="ADB21" i="1"/>
  <c r="ADB16" i="1"/>
  <c r="ADB29" i="1"/>
  <c r="ADB28" i="1"/>
  <c r="ADB27" i="1"/>
  <c r="ADB30" i="1"/>
  <c r="ADB14" i="1"/>
  <c r="ADB20" i="1"/>
  <c r="ADB13" i="1"/>
  <c r="ADB15" i="1"/>
  <c r="ADB18" i="1"/>
  <c r="ADB22" i="1"/>
  <c r="ADA19" i="1"/>
  <c r="ADA15" i="1"/>
  <c r="ADA28" i="1"/>
  <c r="ADA33" i="1"/>
  <c r="ADA38" i="1"/>
  <c r="ADA70" i="1"/>
  <c r="ADA24" i="1"/>
  <c r="ADA47" i="1"/>
  <c r="ADA26" i="1"/>
  <c r="ADA57" i="1"/>
  <c r="ADA34" i="1"/>
  <c r="ADA50" i="1"/>
  <c r="ADA66" i="1"/>
  <c r="ADA82" i="1"/>
  <c r="ADA98" i="1"/>
  <c r="ADA110" i="1"/>
  <c r="ADA126" i="1"/>
  <c r="ADA142" i="1"/>
  <c r="ADA156" i="1"/>
  <c r="ADA171" i="1"/>
  <c r="ADA187" i="1"/>
  <c r="ADA202" i="1"/>
  <c r="ADA218" i="1"/>
  <c r="ADA243" i="1"/>
  <c r="ADA86" i="1"/>
  <c r="ADA102" i="1"/>
  <c r="ADA117" i="1"/>
  <c r="ADA133" i="1"/>
  <c r="ADA161" i="1"/>
  <c r="ADA177" i="1"/>
  <c r="ADA190" i="1"/>
  <c r="ADA206" i="1"/>
  <c r="ADA222" i="1"/>
  <c r="ADA238" i="1"/>
  <c r="ADA251" i="1"/>
  <c r="ADA43" i="1"/>
  <c r="ADA59" i="1"/>
  <c r="ADA75" i="1"/>
  <c r="ADA91" i="1"/>
  <c r="ADA104" i="1"/>
  <c r="ADA120" i="1"/>
  <c r="ADA136" i="1"/>
  <c r="ADA150" i="1"/>
  <c r="ADA165" i="1"/>
  <c r="ADA181" i="1"/>
  <c r="ADA193" i="1"/>
  <c r="ADA209" i="1"/>
  <c r="ADA226" i="1"/>
  <c r="ADA240" i="1"/>
  <c r="ADA259" i="1"/>
  <c r="ADA80" i="1"/>
  <c r="ADA96" i="1"/>
  <c r="ADA108" i="1"/>
  <c r="ADA124" i="1"/>
  <c r="ADA140" i="1"/>
  <c r="ADA154" i="1"/>
  <c r="ADA169" i="1"/>
  <c r="ADA185" i="1"/>
  <c r="ADA197" i="1"/>
  <c r="ADA213" i="1"/>
  <c r="ADA233" i="1"/>
  <c r="ADA248" i="1"/>
  <c r="ADA21" i="1"/>
  <c r="ADA16" i="1"/>
  <c r="ADA29" i="1"/>
  <c r="ADA62" i="1"/>
  <c r="ADA39" i="1"/>
  <c r="ADA71" i="1"/>
  <c r="ADA22" i="1"/>
  <c r="ADA48" i="1"/>
  <c r="ADA54" i="1"/>
  <c r="ADA27" i="1"/>
  <c r="ADA35" i="1"/>
  <c r="ADA51" i="1"/>
  <c r="ADA67" i="1"/>
  <c r="ADA83" i="1"/>
  <c r="ADA99" i="1"/>
  <c r="ADA111" i="1"/>
  <c r="ADA127" i="1"/>
  <c r="ADA143" i="1"/>
  <c r="ADA157" i="1"/>
  <c r="ADA172" i="1"/>
  <c r="ADA199" i="1"/>
  <c r="ADA215" i="1"/>
  <c r="ADA230" i="1"/>
  <c r="ADA244" i="1"/>
  <c r="ADA87" i="1"/>
  <c r="ADA114" i="1"/>
  <c r="ADA130" i="1"/>
  <c r="ADA146" i="1"/>
  <c r="ADA162" i="1"/>
  <c r="ADA178" i="1"/>
  <c r="ADA203" i="1"/>
  <c r="ADA219" i="1"/>
  <c r="ADA223" i="1"/>
  <c r="ADA245" i="1"/>
  <c r="ADA257" i="1"/>
  <c r="ADA44" i="1"/>
  <c r="ADA60" i="1"/>
  <c r="ADA76" i="1"/>
  <c r="ADA92" i="1"/>
  <c r="ADA105" i="1"/>
  <c r="ADA121" i="1"/>
  <c r="ADA137" i="1"/>
  <c r="ADA151" i="1"/>
  <c r="ADA166" i="1"/>
  <c r="ADA182" i="1"/>
  <c r="ADA194" i="1"/>
  <c r="ADA210" i="1"/>
  <c r="ADA227" i="1"/>
  <c r="ADA247" i="1"/>
  <c r="ADA260" i="1"/>
  <c r="ADA81" i="1"/>
  <c r="ADA97" i="1"/>
  <c r="ADA109" i="1"/>
  <c r="ADA125" i="1"/>
  <c r="ADA141" i="1"/>
  <c r="ADA155" i="1"/>
  <c r="ADA170" i="1"/>
  <c r="ADA186" i="1"/>
  <c r="ADA198" i="1"/>
  <c r="ADA214" i="1"/>
  <c r="ADA234" i="1"/>
  <c r="ADA254" i="1"/>
  <c r="ADA14" i="1"/>
  <c r="ADA18" i="1"/>
  <c r="ADA31" i="1"/>
  <c r="ADA63" i="1"/>
  <c r="ADA40" i="1"/>
  <c r="ADA72" i="1"/>
  <c r="ADA23" i="1"/>
  <c r="ADA49" i="1"/>
  <c r="ADA55" i="1"/>
  <c r="ADA30" i="1"/>
  <c r="ADA36" i="1"/>
  <c r="ADA52" i="1"/>
  <c r="ADA68" i="1"/>
  <c r="ADA84" i="1"/>
  <c r="ADA100" i="1"/>
  <c r="ADA112" i="1"/>
  <c r="ADA128" i="1"/>
  <c r="ADA144" i="1"/>
  <c r="ADA158" i="1"/>
  <c r="ADA173" i="1"/>
  <c r="ADA200" i="1"/>
  <c r="ADA216" i="1"/>
  <c r="ADA235" i="1"/>
  <c r="ADA249" i="1"/>
  <c r="ADA88" i="1"/>
  <c r="ADA115" i="1"/>
  <c r="ADA131" i="1"/>
  <c r="ADA147" i="1"/>
  <c r="ADA175" i="1"/>
  <c r="ADA188" i="1"/>
  <c r="ADA204" i="1"/>
  <c r="ADA220" i="1"/>
  <c r="ADA231" i="1"/>
  <c r="ADA246" i="1"/>
  <c r="ADA258" i="1"/>
  <c r="ADA45" i="1"/>
  <c r="ADA61" i="1"/>
  <c r="ADA77" i="1"/>
  <c r="ADA93" i="1"/>
  <c r="ADA118" i="1"/>
  <c r="ADA134" i="1"/>
  <c r="ADA148" i="1"/>
  <c r="ADA163" i="1"/>
  <c r="ADA179" i="1"/>
  <c r="ADA191" i="1"/>
  <c r="ADA207" i="1"/>
  <c r="ADA224" i="1"/>
  <c r="ADA232" i="1"/>
  <c r="ADA252" i="1"/>
  <c r="ADA78" i="1"/>
  <c r="ADA94" i="1"/>
  <c r="ADA106" i="1"/>
  <c r="ADA122" i="1"/>
  <c r="ADA138" i="1"/>
  <c r="ADA152" i="1"/>
  <c r="ADA167" i="1"/>
  <c r="ADA183" i="1"/>
  <c r="ADA195" i="1"/>
  <c r="ADA211" i="1"/>
  <c r="ADA228" i="1"/>
  <c r="ADA241" i="1"/>
  <c r="ADA255" i="1"/>
  <c r="ADA17" i="1"/>
  <c r="ADA13" i="1"/>
  <c r="ADA20" i="1"/>
  <c r="ADA32" i="1"/>
  <c r="ADA64" i="1"/>
  <c r="ADA41" i="1"/>
  <c r="ADA73" i="1"/>
  <c r="ADA46" i="1"/>
  <c r="ADA25" i="1"/>
  <c r="ADA56" i="1"/>
  <c r="ADA65" i="1"/>
  <c r="ADA37" i="1"/>
  <c r="ADA53" i="1"/>
  <c r="ADA69" i="1"/>
  <c r="ADA85" i="1"/>
  <c r="ADA101" i="1"/>
  <c r="ADA113" i="1"/>
  <c r="ADA129" i="1"/>
  <c r="ADA145" i="1"/>
  <c r="ADA159" i="1"/>
  <c r="ADA174" i="1"/>
  <c r="ADA201" i="1"/>
  <c r="ADA217" i="1"/>
  <c r="ADA236" i="1"/>
  <c r="ADA256" i="1"/>
  <c r="ADA89" i="1"/>
  <c r="ADA116" i="1"/>
  <c r="ADA132" i="1"/>
  <c r="ADA160" i="1"/>
  <c r="ADA176" i="1"/>
  <c r="ADA189" i="1"/>
  <c r="ADA205" i="1"/>
  <c r="ADA221" i="1"/>
  <c r="ADA237" i="1"/>
  <c r="ADA250" i="1"/>
  <c r="ADA42" i="1"/>
  <c r="ADA58" i="1"/>
  <c r="ADA74" i="1"/>
  <c r="ADA90" i="1"/>
  <c r="ADA103" i="1"/>
  <c r="ADA119" i="1"/>
  <c r="ADA135" i="1"/>
  <c r="ADA149" i="1"/>
  <c r="ADA164" i="1"/>
  <c r="ADA180" i="1"/>
  <c r="ADA192" i="1"/>
  <c r="ADA208" i="1"/>
  <c r="ADA225" i="1"/>
  <c r="ADA239" i="1"/>
  <c r="ADA253" i="1"/>
  <c r="ADA79" i="1"/>
  <c r="ADA95" i="1"/>
  <c r="ADA107" i="1"/>
  <c r="ADA123" i="1"/>
  <c r="ADA139" i="1"/>
  <c r="ADA153" i="1"/>
  <c r="ADA168" i="1"/>
  <c r="ADA184" i="1"/>
  <c r="ADA196" i="1"/>
  <c r="ADA212" i="1"/>
  <c r="ADA229" i="1"/>
  <c r="ADA242" i="1"/>
  <c r="ADA261" i="1"/>
  <c r="ADA12" i="1"/>
  <c r="ADC12" i="1"/>
  <c r="ADB12" i="1"/>
  <c r="CK67" i="4" l="1"/>
  <c r="CK244" i="4"/>
  <c r="CK63" i="4"/>
  <c r="CK30" i="4"/>
  <c r="CK168" i="4"/>
  <c r="CK71" i="4"/>
  <c r="CK127" i="4"/>
  <c r="CK83" i="4"/>
  <c r="CK151" i="4"/>
  <c r="CK157" i="4"/>
  <c r="CK123" i="4"/>
  <c r="CK161" i="4"/>
  <c r="CK172" i="4"/>
  <c r="CK131" i="4"/>
  <c r="CK110" i="4"/>
  <c r="CK143" i="4"/>
  <c r="CK135" i="4"/>
  <c r="CK246" i="4"/>
  <c r="CK79" i="4"/>
  <c r="CK147" i="4"/>
  <c r="CK18" i="4"/>
  <c r="CK139" i="4"/>
  <c r="CK153" i="4"/>
  <c r="CK178" i="4"/>
  <c r="CK240" i="4"/>
  <c r="CK180" i="4"/>
  <c r="CK102" i="4"/>
  <c r="CK130" i="4"/>
  <c r="CK88" i="4"/>
  <c r="CK23" i="4"/>
  <c r="CK39" i="4"/>
  <c r="CK55" i="4"/>
  <c r="CK16" i="4"/>
  <c r="CK32" i="4"/>
  <c r="CK48" i="4"/>
  <c r="CK140" i="4"/>
  <c r="CK14" i="4"/>
  <c r="CK46" i="4"/>
  <c r="CK65" i="4"/>
  <c r="CK74" i="4"/>
  <c r="CK146" i="4"/>
  <c r="CK158" i="4"/>
  <c r="CK207" i="4"/>
  <c r="CK208" i="4"/>
  <c r="CK211" i="4"/>
  <c r="CK223" i="4"/>
  <c r="CK224" i="4"/>
  <c r="CK233" i="4"/>
  <c r="CK234" i="4"/>
  <c r="CK252" i="4"/>
  <c r="CK165" i="4"/>
  <c r="CK174" i="4"/>
  <c r="CK176" i="4"/>
  <c r="CK73" i="4"/>
  <c r="CK66" i="4"/>
  <c r="CK82" i="4"/>
  <c r="CK95" i="4"/>
  <c r="CK111" i="4"/>
  <c r="CK104" i="4"/>
  <c r="CK119" i="4"/>
  <c r="CK138" i="4"/>
  <c r="CK152" i="4"/>
  <c r="CK188" i="4"/>
  <c r="CK213" i="4"/>
  <c r="CK199" i="4"/>
  <c r="CK200" i="4"/>
  <c r="CK218" i="4"/>
  <c r="CK236" i="4"/>
  <c r="CK239" i="4"/>
  <c r="CK248" i="4"/>
  <c r="CK249" i="4"/>
  <c r="CK124" i="4"/>
  <c r="CK185" i="4"/>
  <c r="CK198" i="4"/>
  <c r="CK182" i="4"/>
  <c r="CK238" i="4"/>
  <c r="CK22" i="4"/>
  <c r="CK38" i="4"/>
  <c r="CK15" i="4"/>
  <c r="CK31" i="4"/>
  <c r="CK47" i="4"/>
  <c r="CK24" i="4"/>
  <c r="CK40" i="4"/>
  <c r="CK56" i="4"/>
  <c r="CK81" i="4"/>
  <c r="CK103" i="4"/>
  <c r="CK96" i="4"/>
  <c r="CK112" i="4"/>
  <c r="CK160" i="4"/>
  <c r="CK86" i="4"/>
  <c r="CK132" i="4"/>
  <c r="CK148" i="4"/>
  <c r="CK62" i="4"/>
  <c r="CK78" i="4"/>
  <c r="CK106" i="4"/>
  <c r="CK134" i="4"/>
  <c r="CK150" i="4"/>
  <c r="CK162" i="4"/>
  <c r="CK184" i="4"/>
  <c r="CK195" i="4"/>
  <c r="CK227" i="4"/>
  <c r="CK50" i="4"/>
  <c r="CK90" i="4"/>
  <c r="CK120" i="4"/>
  <c r="CK136" i="4"/>
  <c r="CK170" i="4"/>
  <c r="CK181" i="4"/>
  <c r="CK214" i="4"/>
  <c r="CK225" i="4"/>
  <c r="CK34" i="4"/>
  <c r="CK11" i="4"/>
  <c r="CK27" i="4"/>
  <c r="CK43" i="4"/>
  <c r="CK59" i="4"/>
  <c r="CK118" i="4"/>
  <c r="CK171" i="4"/>
  <c r="CK217" i="4"/>
  <c r="CK231" i="4"/>
  <c r="CK54" i="4"/>
  <c r="CK94" i="4"/>
  <c r="CK166" i="4"/>
  <c r="CK196" i="4"/>
  <c r="CK215" i="4"/>
  <c r="CK33" i="4"/>
  <c r="CK64" i="4"/>
  <c r="CK80" i="4"/>
  <c r="CK87" i="4"/>
  <c r="CK89" i="4"/>
  <c r="CK149" i="4"/>
  <c r="CK159" i="4"/>
  <c r="CK169" i="4"/>
  <c r="CK194" i="4"/>
  <c r="CK209" i="4"/>
  <c r="CK222" i="4"/>
  <c r="CK247" i="4"/>
  <c r="CK61" i="4"/>
  <c r="CK20" i="4"/>
  <c r="CK36" i="4"/>
  <c r="CK52" i="4"/>
  <c r="CK77" i="4"/>
  <c r="CK99" i="4"/>
  <c r="CK115" i="4"/>
  <c r="CK92" i="4"/>
  <c r="CK108" i="4"/>
  <c r="CK156" i="4"/>
  <c r="CK179" i="4"/>
  <c r="CK49" i="4"/>
  <c r="CK105" i="4"/>
  <c r="CK117" i="4"/>
  <c r="CK133" i="4"/>
  <c r="CK191" i="4"/>
  <c r="CK212" i="4"/>
  <c r="CK257" i="4"/>
  <c r="CK13" i="4"/>
  <c r="CK29" i="4"/>
  <c r="CK45" i="4"/>
  <c r="CK70" i="4"/>
  <c r="CK76" i="4"/>
  <c r="CK126" i="4"/>
  <c r="CK101" i="4"/>
  <c r="CK142" i="4"/>
  <c r="CK129" i="4"/>
  <c r="CK145" i="4"/>
  <c r="CK154" i="4"/>
  <c r="CK155" i="4"/>
  <c r="CK193" i="4"/>
  <c r="CK190" i="4"/>
  <c r="CK187" i="4"/>
  <c r="CK206" i="4"/>
  <c r="CK203" i="4"/>
  <c r="CK204" i="4"/>
  <c r="CK205" i="4"/>
  <c r="CK210" i="4"/>
  <c r="CK219" i="4"/>
  <c r="CK220" i="4"/>
  <c r="CK221" i="4"/>
  <c r="CK229" i="4"/>
  <c r="CK230" i="4"/>
  <c r="CK243" i="4"/>
  <c r="CK241" i="4"/>
  <c r="CK253" i="4"/>
  <c r="CK251" i="4"/>
  <c r="CK256" i="4"/>
  <c r="CK258" i="4"/>
  <c r="CK17" i="4"/>
  <c r="CF7" i="4"/>
  <c r="CF6" i="4"/>
  <c r="CK26" i="4"/>
  <c r="CK42" i="4"/>
  <c r="CK9" i="4"/>
  <c r="CK25" i="4"/>
  <c r="CK41" i="4"/>
  <c r="CK57" i="4"/>
  <c r="CK72" i="4"/>
  <c r="CK97" i="4"/>
  <c r="CK113" i="4"/>
  <c r="CK128" i="4"/>
  <c r="CK144" i="4"/>
  <c r="CK125" i="4"/>
  <c r="CK141" i="4"/>
  <c r="CK167" i="4"/>
  <c r="CK175" i="4"/>
  <c r="CK177" i="4"/>
  <c r="CK189" i="4"/>
  <c r="CK186" i="4"/>
  <c r="CK202" i="4"/>
  <c r="CK183" i="4"/>
  <c r="CK201" i="4"/>
  <c r="CK235" i="4"/>
  <c r="CK232" i="4"/>
  <c r="CK242" i="4"/>
  <c r="CK237" i="4"/>
  <c r="CK250" i="4"/>
  <c r="CN258" i="4"/>
  <c r="CP257" i="4" a="1"/>
  <c r="CP257" i="4" s="1"/>
  <c r="CQ258" i="4" a="1"/>
  <c r="CQ258" i="4" s="1"/>
  <c r="CP258" i="4" a="1"/>
  <c r="CP258" i="4" s="1"/>
  <c r="CQ257" i="4" a="1"/>
  <c r="CQ257" i="4" s="1"/>
  <c r="CN256" i="4"/>
  <c r="CP255" i="4" a="1"/>
  <c r="CP255" i="4" s="1"/>
  <c r="CQ254" i="4" a="1"/>
  <c r="CQ254" i="4" s="1"/>
  <c r="CN257" i="4"/>
  <c r="CN255" i="4"/>
  <c r="CP254" i="4" a="1"/>
  <c r="CP254" i="4" s="1"/>
  <c r="CQ253" i="4" a="1"/>
  <c r="CQ253" i="4" s="1"/>
  <c r="CP256" i="4" a="1"/>
  <c r="CP256" i="4" s="1"/>
  <c r="CQ255" i="4" a="1"/>
  <c r="CQ255" i="4" s="1"/>
  <c r="CN253" i="4"/>
  <c r="CN254" i="4"/>
  <c r="CN252" i="4"/>
  <c r="CP251" i="4" a="1"/>
  <c r="CP251" i="4" s="1"/>
  <c r="CQ250" i="4" a="1"/>
  <c r="CQ250" i="4" s="1"/>
  <c r="CN251" i="4"/>
  <c r="CP250" i="4" a="1"/>
  <c r="CP250" i="4" s="1"/>
  <c r="CP253" i="4" a="1"/>
  <c r="CP253" i="4" s="1"/>
  <c r="CQ252" i="4" a="1"/>
  <c r="CQ252" i="4" s="1"/>
  <c r="CN250" i="4"/>
  <c r="CQ256" i="4" a="1"/>
  <c r="CQ256" i="4" s="1"/>
  <c r="CP252" i="4" a="1"/>
  <c r="CP252" i="4" s="1"/>
  <c r="CQ251" i="4" a="1"/>
  <c r="CQ251" i="4" s="1"/>
  <c r="CN248" i="4"/>
  <c r="CP247" i="4" a="1"/>
  <c r="CP247" i="4" s="1"/>
  <c r="CQ246" i="4" a="1"/>
  <c r="CQ246" i="4" s="1"/>
  <c r="CQ249" i="4" a="1"/>
  <c r="CQ249" i="4" s="1"/>
  <c r="CN247" i="4"/>
  <c r="CP246" i="4" a="1"/>
  <c r="CP246" i="4" s="1"/>
  <c r="CP249" i="4" a="1"/>
  <c r="CP249" i="4" s="1"/>
  <c r="CQ248" i="4" a="1"/>
  <c r="CQ248" i="4" s="1"/>
  <c r="CN246" i="4"/>
  <c r="CP245" i="4" a="1"/>
  <c r="CP245" i="4" s="1"/>
  <c r="CN249" i="4"/>
  <c r="CP248" i="4" a="1"/>
  <c r="CP248" i="4" s="1"/>
  <c r="CQ247" i="4" a="1"/>
  <c r="CQ247" i="4" s="1"/>
  <c r="CN245" i="4"/>
  <c r="CQ245" i="4" a="1"/>
  <c r="CQ245" i="4" s="1"/>
  <c r="CQ244" i="4" a="1"/>
  <c r="CQ244" i="4" s="1"/>
  <c r="CN242" i="4"/>
  <c r="CP241" i="4" a="1"/>
  <c r="CP241" i="4" s="1"/>
  <c r="CQ240" i="4" a="1"/>
  <c r="CQ240" i="4" s="1"/>
  <c r="CN238" i="4"/>
  <c r="CP237" i="4" a="1"/>
  <c r="CP237" i="4" s="1"/>
  <c r="CQ236" i="4" a="1"/>
  <c r="CQ236" i="4" s="1"/>
  <c r="CP244" i="4" a="1"/>
  <c r="CP244" i="4" s="1"/>
  <c r="CQ243" i="4" a="1"/>
  <c r="CQ243" i="4" s="1"/>
  <c r="CN241" i="4"/>
  <c r="CP240" i="4" a="1"/>
  <c r="CP240" i="4" s="1"/>
  <c r="CQ239" i="4" a="1"/>
  <c r="CQ239" i="4" s="1"/>
  <c r="CN237" i="4"/>
  <c r="CN244" i="4"/>
  <c r="CP243" i="4" a="1"/>
  <c r="CP243" i="4" s="1"/>
  <c r="CQ242" i="4" a="1"/>
  <c r="CQ242" i="4" s="1"/>
  <c r="CN240" i="4"/>
  <c r="CP239" i="4" a="1"/>
  <c r="CP239" i="4" s="1"/>
  <c r="CQ238" i="4" a="1"/>
  <c r="CQ238" i="4" s="1"/>
  <c r="CN236" i="4"/>
  <c r="CN243" i="4"/>
  <c r="CP242" i="4" a="1"/>
  <c r="CP242" i="4" s="1"/>
  <c r="CQ241" i="4" a="1"/>
  <c r="CQ241" i="4" s="1"/>
  <c r="CN239" i="4"/>
  <c r="CP238" i="4" a="1"/>
  <c r="CP238" i="4" s="1"/>
  <c r="CQ237" i="4" a="1"/>
  <c r="CQ237" i="4" s="1"/>
  <c r="CQ235" i="4" a="1"/>
  <c r="CQ235" i="4" s="1"/>
  <c r="CN233" i="4"/>
  <c r="CP232" i="4" a="1"/>
  <c r="CP232" i="4" s="1"/>
  <c r="CQ231" i="4" a="1"/>
  <c r="CQ231" i="4" s="1"/>
  <c r="CN229" i="4"/>
  <c r="CP228" i="4" a="1"/>
  <c r="CP228" i="4" s="1"/>
  <c r="CP235" i="4" a="1"/>
  <c r="CP235" i="4" s="1"/>
  <c r="CQ234" i="4" a="1"/>
  <c r="CQ234" i="4" s="1"/>
  <c r="CN232" i="4"/>
  <c r="CP231" i="4" a="1"/>
  <c r="CP231" i="4" s="1"/>
  <c r="CQ230" i="4" a="1"/>
  <c r="CQ230" i="4" s="1"/>
  <c r="CN228" i="4"/>
  <c r="CP236" i="4" a="1"/>
  <c r="CP236" i="4" s="1"/>
  <c r="CN235" i="4"/>
  <c r="CP234" i="4" a="1"/>
  <c r="CP234" i="4" s="1"/>
  <c r="CQ233" i="4" a="1"/>
  <c r="CQ233" i="4" s="1"/>
  <c r="CN231" i="4"/>
  <c r="CP230" i="4" a="1"/>
  <c r="CP230" i="4" s="1"/>
  <c r="CQ229" i="4" a="1"/>
  <c r="CQ229" i="4" s="1"/>
  <c r="CN234" i="4"/>
  <c r="CP233" i="4" a="1"/>
  <c r="CP233" i="4" s="1"/>
  <c r="CQ232" i="4" a="1"/>
  <c r="CQ232" i="4" s="1"/>
  <c r="CN230" i="4"/>
  <c r="CP229" i="4" a="1"/>
  <c r="CP229" i="4" s="1"/>
  <c r="CQ228" i="4" a="1"/>
  <c r="CQ228" i="4" s="1"/>
  <c r="CN227" i="4"/>
  <c r="CP226" i="4" a="1"/>
  <c r="CP226" i="4" s="1"/>
  <c r="CQ225" i="4" a="1"/>
  <c r="CQ225" i="4" s="1"/>
  <c r="CN223" i="4"/>
  <c r="CP222" i="4" a="1"/>
  <c r="CP222" i="4" s="1"/>
  <c r="CQ221" i="4" a="1"/>
  <c r="CQ221" i="4" s="1"/>
  <c r="CN219" i="4"/>
  <c r="CN226" i="4"/>
  <c r="CP225" i="4" a="1"/>
  <c r="CP225" i="4" s="1"/>
  <c r="CQ224" i="4" a="1"/>
  <c r="CQ224" i="4" s="1"/>
  <c r="CN222" i="4"/>
  <c r="CP221" i="4" a="1"/>
  <c r="CP221" i="4" s="1"/>
  <c r="CQ220" i="4" a="1"/>
  <c r="CQ220" i="4" s="1"/>
  <c r="CQ227" i="4" a="1"/>
  <c r="CQ227" i="4" s="1"/>
  <c r="CN225" i="4"/>
  <c r="CP224" i="4" a="1"/>
  <c r="CP224" i="4" s="1"/>
  <c r="CQ223" i="4" a="1"/>
  <c r="CQ223" i="4" s="1"/>
  <c r="CN221" i="4"/>
  <c r="CP220" i="4" a="1"/>
  <c r="CP220" i="4" s="1"/>
  <c r="CQ219" i="4" a="1"/>
  <c r="CQ219" i="4" s="1"/>
  <c r="CP227" i="4" a="1"/>
  <c r="CP227" i="4" s="1"/>
  <c r="CQ226" i="4" a="1"/>
  <c r="CQ226" i="4" s="1"/>
  <c r="CN224" i="4"/>
  <c r="CP223" i="4" a="1"/>
  <c r="CP223" i="4" s="1"/>
  <c r="CQ222" i="4" a="1"/>
  <c r="CQ222" i="4" s="1"/>
  <c r="CN220" i="4"/>
  <c r="CP219" i="4" a="1"/>
  <c r="CP219" i="4" s="1"/>
  <c r="CN217" i="4"/>
  <c r="CP216" i="4" a="1"/>
  <c r="CP216" i="4" s="1"/>
  <c r="CQ215" i="4" a="1"/>
  <c r="CQ215" i="4" s="1"/>
  <c r="CN213" i="4"/>
  <c r="CP212" i="4" a="1"/>
  <c r="CP212" i="4" s="1"/>
  <c r="CQ211" i="4" a="1"/>
  <c r="CQ211" i="4" s="1"/>
  <c r="CQ218" i="4" a="1"/>
  <c r="CQ218" i="4" s="1"/>
  <c r="CN216" i="4"/>
  <c r="CP215" i="4" a="1"/>
  <c r="CP215" i="4" s="1"/>
  <c r="CQ214" i="4" a="1"/>
  <c r="CQ214" i="4" s="1"/>
  <c r="CN212" i="4"/>
  <c r="CP211" i="4" a="1"/>
  <c r="CP211" i="4" s="1"/>
  <c r="CQ210" i="4" a="1"/>
  <c r="CQ210" i="4" s="1"/>
  <c r="CP218" i="4" a="1"/>
  <c r="CP218" i="4" s="1"/>
  <c r="CQ217" i="4" a="1"/>
  <c r="CQ217" i="4" s="1"/>
  <c r="CN215" i="4"/>
  <c r="CN218" i="4"/>
  <c r="CP217" i="4" a="1"/>
  <c r="CP217" i="4" s="1"/>
  <c r="CP214" i="4" a="1"/>
  <c r="CP214" i="4" s="1"/>
  <c r="CQ213" i="4" a="1"/>
  <c r="CQ213" i="4" s="1"/>
  <c r="CP209" i="4" a="1"/>
  <c r="CP209" i="4" s="1"/>
  <c r="CQ208" i="4" a="1"/>
  <c r="CQ208" i="4" s="1"/>
  <c r="CN206" i="4"/>
  <c r="CP205" i="4" a="1"/>
  <c r="CP205" i="4" s="1"/>
  <c r="CQ204" i="4" a="1"/>
  <c r="CQ204" i="4" s="1"/>
  <c r="CN202" i="4"/>
  <c r="CP201" i="4" a="1"/>
  <c r="CP201" i="4" s="1"/>
  <c r="CQ200" i="4" a="1"/>
  <c r="CQ200" i="4" s="1"/>
  <c r="CN198" i="4"/>
  <c r="CP197" i="4" a="1"/>
  <c r="CP197" i="4" s="1"/>
  <c r="CQ196" i="4" a="1"/>
  <c r="CQ196" i="4" s="1"/>
  <c r="CQ216" i="4" a="1"/>
  <c r="CQ216" i="4" s="1"/>
  <c r="CN214" i="4"/>
  <c r="CP213" i="4" a="1"/>
  <c r="CP213" i="4" s="1"/>
  <c r="CQ212" i="4" a="1"/>
  <c r="CQ212" i="4" s="1"/>
  <c r="CN209" i="4"/>
  <c r="CP208" i="4" a="1"/>
  <c r="CP208" i="4" s="1"/>
  <c r="CQ207" i="4" a="1"/>
  <c r="CQ207" i="4" s="1"/>
  <c r="CN205" i="4"/>
  <c r="CP204" i="4" a="1"/>
  <c r="CP204" i="4" s="1"/>
  <c r="CQ203" i="4" a="1"/>
  <c r="CQ203" i="4" s="1"/>
  <c r="CN201" i="4"/>
  <c r="CP200" i="4" a="1"/>
  <c r="CP200" i="4" s="1"/>
  <c r="CQ199" i="4" a="1"/>
  <c r="CQ199" i="4" s="1"/>
  <c r="CN197" i="4"/>
  <c r="CP196" i="4" a="1"/>
  <c r="CP196" i="4" s="1"/>
  <c r="CQ195" i="4" a="1"/>
  <c r="CQ195" i="4" s="1"/>
  <c r="CN211" i="4"/>
  <c r="CP210" i="4" a="1"/>
  <c r="CP210" i="4" s="1"/>
  <c r="CN208" i="4"/>
  <c r="CP207" i="4" a="1"/>
  <c r="CP207" i="4" s="1"/>
  <c r="CQ206" i="4" a="1"/>
  <c r="CQ206" i="4" s="1"/>
  <c r="CN204" i="4"/>
  <c r="CP203" i="4" a="1"/>
  <c r="CP203" i="4" s="1"/>
  <c r="CQ202" i="4" a="1"/>
  <c r="CQ202" i="4" s="1"/>
  <c r="CN200" i="4"/>
  <c r="CP199" i="4" a="1"/>
  <c r="CP199" i="4" s="1"/>
  <c r="CQ198" i="4" a="1"/>
  <c r="CQ198" i="4" s="1"/>
  <c r="CN196" i="4"/>
  <c r="CP195" i="4" a="1"/>
  <c r="CP195" i="4" s="1"/>
  <c r="CQ209" i="4" a="1"/>
  <c r="CQ209" i="4" s="1"/>
  <c r="CP202" i="4" a="1"/>
  <c r="CP202" i="4" s="1"/>
  <c r="CN195" i="4"/>
  <c r="CQ194" i="4" a="1"/>
  <c r="CQ194" i="4" s="1"/>
  <c r="CN192" i="4"/>
  <c r="CP191" i="4" a="1"/>
  <c r="CP191" i="4" s="1"/>
  <c r="CQ190" i="4" a="1"/>
  <c r="CQ190" i="4" s="1"/>
  <c r="CN188" i="4"/>
  <c r="CP187" i="4" a="1"/>
  <c r="CP187" i="4" s="1"/>
  <c r="CQ186" i="4" a="1"/>
  <c r="CQ186" i="4" s="1"/>
  <c r="CN184" i="4"/>
  <c r="CP183" i="4" a="1"/>
  <c r="CP183" i="4" s="1"/>
  <c r="CQ182" i="4" a="1"/>
  <c r="CQ182" i="4" s="1"/>
  <c r="CN210" i="4"/>
  <c r="CN207" i="4"/>
  <c r="CQ205" i="4" a="1"/>
  <c r="CQ205" i="4" s="1"/>
  <c r="CP198" i="4" a="1"/>
  <c r="CP198" i="4" s="1"/>
  <c r="CP194" i="4" a="1"/>
  <c r="CP194" i="4" s="1"/>
  <c r="CQ193" i="4" a="1"/>
  <c r="CQ193" i="4" s="1"/>
  <c r="CN191" i="4"/>
  <c r="CP190" i="4" a="1"/>
  <c r="CP190" i="4" s="1"/>
  <c r="CQ189" i="4" a="1"/>
  <c r="CQ189" i="4" s="1"/>
  <c r="CN187" i="4"/>
  <c r="CP186" i="4" a="1"/>
  <c r="CP186" i="4" s="1"/>
  <c r="CQ185" i="4" a="1"/>
  <c r="CQ185" i="4" s="1"/>
  <c r="CN183" i="4"/>
  <c r="CP182" i="4" a="1"/>
  <c r="CP182" i="4" s="1"/>
  <c r="CQ181" i="4" a="1"/>
  <c r="CQ181" i="4" s="1"/>
  <c r="CN203" i="4"/>
  <c r="CQ201" i="4" a="1"/>
  <c r="CQ201" i="4" s="1"/>
  <c r="CN194" i="4"/>
  <c r="CP193" i="4" a="1"/>
  <c r="CP193" i="4" s="1"/>
  <c r="CQ192" i="4" a="1"/>
  <c r="CQ192" i="4" s="1"/>
  <c r="CN190" i="4"/>
  <c r="CP189" i="4" a="1"/>
  <c r="CP189" i="4" s="1"/>
  <c r="CQ188" i="4" a="1"/>
  <c r="CQ188" i="4" s="1"/>
  <c r="CN186" i="4"/>
  <c r="CP185" i="4" a="1"/>
  <c r="CP185" i="4" s="1"/>
  <c r="CQ184" i="4" a="1"/>
  <c r="CQ184" i="4" s="1"/>
  <c r="CN182" i="4"/>
  <c r="CP181" i="4" a="1"/>
  <c r="CP181" i="4" s="1"/>
  <c r="CQ197" i="4" a="1"/>
  <c r="CQ197" i="4" s="1"/>
  <c r="CP188" i="4" a="1"/>
  <c r="CP188" i="4" s="1"/>
  <c r="CN181" i="4"/>
  <c r="CQ180" i="4" a="1"/>
  <c r="CQ180" i="4" s="1"/>
  <c r="CN178" i="4"/>
  <c r="CP177" i="4" a="1"/>
  <c r="CP177" i="4" s="1"/>
  <c r="CQ176" i="4" a="1"/>
  <c r="CQ176" i="4" s="1"/>
  <c r="CN174" i="4"/>
  <c r="CP173" i="4" a="1"/>
  <c r="CP173" i="4" s="1"/>
  <c r="CQ172" i="4" a="1"/>
  <c r="CQ172" i="4" s="1"/>
  <c r="CN170" i="4"/>
  <c r="CP169" i="4" a="1"/>
  <c r="CP169" i="4" s="1"/>
  <c r="CQ168" i="4" a="1"/>
  <c r="CQ168" i="4" s="1"/>
  <c r="CN199" i="4"/>
  <c r="CN193" i="4"/>
  <c r="CQ191" i="4" a="1"/>
  <c r="CQ191" i="4" s="1"/>
  <c r="CP184" i="4" a="1"/>
  <c r="CP184" i="4" s="1"/>
  <c r="CP180" i="4" a="1"/>
  <c r="CP180" i="4" s="1"/>
  <c r="CQ179" i="4" a="1"/>
  <c r="CQ179" i="4" s="1"/>
  <c r="CN177" i="4"/>
  <c r="CP176" i="4" a="1"/>
  <c r="CP176" i="4" s="1"/>
  <c r="CQ175" i="4" a="1"/>
  <c r="CQ175" i="4" s="1"/>
  <c r="CN173" i="4"/>
  <c r="CP172" i="4" a="1"/>
  <c r="CP172" i="4" s="1"/>
  <c r="CQ171" i="4" a="1"/>
  <c r="CQ171" i="4" s="1"/>
  <c r="CN169" i="4"/>
  <c r="CP168" i="4" a="1"/>
  <c r="CP168" i="4" s="1"/>
  <c r="CP206" i="4" a="1"/>
  <c r="CP206" i="4" s="1"/>
  <c r="CN189" i="4"/>
  <c r="CQ187" i="4" a="1"/>
  <c r="CQ187" i="4" s="1"/>
  <c r="CN180" i="4"/>
  <c r="CP179" i="4" a="1"/>
  <c r="CP179" i="4" s="1"/>
  <c r="CQ178" i="4" a="1"/>
  <c r="CQ178" i="4" s="1"/>
  <c r="CN176" i="4"/>
  <c r="CP175" i="4" a="1"/>
  <c r="CP175" i="4" s="1"/>
  <c r="CQ174" i="4" a="1"/>
  <c r="CQ174" i="4" s="1"/>
  <c r="CN172" i="4"/>
  <c r="CP171" i="4" a="1"/>
  <c r="CP171" i="4" s="1"/>
  <c r="CQ170" i="4" a="1"/>
  <c r="CQ170" i="4" s="1"/>
  <c r="CN168" i="4"/>
  <c r="CP192" i="4" a="1"/>
  <c r="CP192" i="4" s="1"/>
  <c r="CN185" i="4"/>
  <c r="CQ183" i="4" a="1"/>
  <c r="CQ183" i="4" s="1"/>
  <c r="CN179" i="4"/>
  <c r="CP178" i="4" a="1"/>
  <c r="CP178" i="4" s="1"/>
  <c r="CQ177" i="4" a="1"/>
  <c r="CQ177" i="4" s="1"/>
  <c r="CN175" i="4"/>
  <c r="CP174" i="4" a="1"/>
  <c r="CP174" i="4" s="1"/>
  <c r="CQ173" i="4" a="1"/>
  <c r="CQ173" i="4" s="1"/>
  <c r="CP167" i="4" a="1"/>
  <c r="CP167" i="4" s="1"/>
  <c r="CQ166" i="4" a="1"/>
  <c r="CQ166" i="4" s="1"/>
  <c r="CN164" i="4"/>
  <c r="CP163" i="4" a="1"/>
  <c r="CP163" i="4" s="1"/>
  <c r="CQ162" i="4" a="1"/>
  <c r="CQ162" i="4" s="1"/>
  <c r="CN160" i="4"/>
  <c r="CP159" i="4" a="1"/>
  <c r="CP159" i="4" s="1"/>
  <c r="CQ158" i="4" a="1"/>
  <c r="CQ158" i="4" s="1"/>
  <c r="CN156" i="4"/>
  <c r="CP155" i="4" a="1"/>
  <c r="CP155" i="4" s="1"/>
  <c r="CQ154" i="4" a="1"/>
  <c r="CQ154" i="4" s="1"/>
  <c r="CN171" i="4"/>
  <c r="CQ169" i="4" a="1"/>
  <c r="CQ169" i="4" s="1"/>
  <c r="CN167" i="4"/>
  <c r="CP166" i="4" a="1"/>
  <c r="CP166" i="4" s="1"/>
  <c r="CQ165" i="4" a="1"/>
  <c r="CQ165" i="4" s="1"/>
  <c r="CN163" i="4"/>
  <c r="CP162" i="4" a="1"/>
  <c r="CP162" i="4" s="1"/>
  <c r="CQ161" i="4" a="1"/>
  <c r="CQ161" i="4" s="1"/>
  <c r="CN159" i="4"/>
  <c r="CP158" i="4" a="1"/>
  <c r="CP158" i="4" s="1"/>
  <c r="CQ157" i="4" a="1"/>
  <c r="CQ157" i="4" s="1"/>
  <c r="CN155" i="4"/>
  <c r="CP154" i="4" a="1"/>
  <c r="CP154" i="4" s="1"/>
  <c r="CQ153" i="4" a="1"/>
  <c r="CQ153" i="4" s="1"/>
  <c r="CN166" i="4"/>
  <c r="CP165" i="4" a="1"/>
  <c r="CP165" i="4" s="1"/>
  <c r="CQ164" i="4" a="1"/>
  <c r="CQ164" i="4" s="1"/>
  <c r="CN162" i="4"/>
  <c r="CP161" i="4" a="1"/>
  <c r="CP161" i="4" s="1"/>
  <c r="CQ160" i="4" a="1"/>
  <c r="CQ160" i="4" s="1"/>
  <c r="CN158" i="4"/>
  <c r="CP157" i="4" a="1"/>
  <c r="CP157" i="4" s="1"/>
  <c r="CQ156" i="4" a="1"/>
  <c r="CQ156" i="4" s="1"/>
  <c r="CN154" i="4"/>
  <c r="CP153" i="4" a="1"/>
  <c r="CP153" i="4" s="1"/>
  <c r="CQ152" i="4" a="1"/>
  <c r="CQ152" i="4" s="1"/>
  <c r="CP170" i="4" a="1"/>
  <c r="CP170" i="4" s="1"/>
  <c r="CQ167" i="4" a="1"/>
  <c r="CQ167" i="4" s="1"/>
  <c r="CN165" i="4"/>
  <c r="CP164" i="4" a="1"/>
  <c r="CP164" i="4" s="1"/>
  <c r="CQ163" i="4" a="1"/>
  <c r="CQ163" i="4" s="1"/>
  <c r="CN161" i="4"/>
  <c r="CP160" i="4" a="1"/>
  <c r="CP160" i="4" s="1"/>
  <c r="CQ159" i="4" a="1"/>
  <c r="CQ159" i="4" s="1"/>
  <c r="CN157" i="4"/>
  <c r="CP156" i="4" a="1"/>
  <c r="CP156" i="4" s="1"/>
  <c r="CQ155" i="4" a="1"/>
  <c r="CQ155" i="4" s="1"/>
  <c r="CN153" i="4"/>
  <c r="CP152" i="4" a="1"/>
  <c r="CP152" i="4" s="1"/>
  <c r="CN150" i="4"/>
  <c r="CP149" i="4" a="1"/>
  <c r="CP149" i="4" s="1"/>
  <c r="CQ148" i="4" a="1"/>
  <c r="CQ148" i="4" s="1"/>
  <c r="CN146" i="4"/>
  <c r="CP145" i="4" a="1"/>
  <c r="CP145" i="4" s="1"/>
  <c r="CQ144" i="4" a="1"/>
  <c r="CQ144" i="4" s="1"/>
  <c r="CN142" i="4"/>
  <c r="CP141" i="4" a="1"/>
  <c r="CP141" i="4" s="1"/>
  <c r="CQ140" i="4" a="1"/>
  <c r="CQ140" i="4" s="1"/>
  <c r="CN138" i="4"/>
  <c r="CP137" i="4" a="1"/>
  <c r="CP137" i="4" s="1"/>
  <c r="CQ136" i="4" a="1"/>
  <c r="CQ136" i="4" s="1"/>
  <c r="CN134" i="4"/>
  <c r="CP133" i="4" a="1"/>
  <c r="CP133" i="4" s="1"/>
  <c r="CQ132" i="4" a="1"/>
  <c r="CQ132" i="4" s="1"/>
  <c r="CN130" i="4"/>
  <c r="CP129" i="4" a="1"/>
  <c r="CP129" i="4" s="1"/>
  <c r="CQ128" i="4" a="1"/>
  <c r="CQ128" i="4" s="1"/>
  <c r="CN126" i="4"/>
  <c r="CP125" i="4" a="1"/>
  <c r="CP125" i="4" s="1"/>
  <c r="CQ124" i="4" a="1"/>
  <c r="CQ124" i="4" s="1"/>
  <c r="CN122" i="4"/>
  <c r="CP121" i="4" a="1"/>
  <c r="CP121" i="4" s="1"/>
  <c r="CQ120" i="4" a="1"/>
  <c r="CQ120" i="4" s="1"/>
  <c r="CN118" i="4"/>
  <c r="CP117" i="4" a="1"/>
  <c r="CP117" i="4" s="1"/>
  <c r="CN152" i="4"/>
  <c r="CQ151" i="4" a="1"/>
  <c r="CQ151" i="4" s="1"/>
  <c r="CN149" i="4"/>
  <c r="CP148" i="4" a="1"/>
  <c r="CP148" i="4" s="1"/>
  <c r="CQ147" i="4" a="1"/>
  <c r="CQ147" i="4" s="1"/>
  <c r="CN145" i="4"/>
  <c r="CP144" i="4" a="1"/>
  <c r="CP144" i="4" s="1"/>
  <c r="CQ143" i="4" a="1"/>
  <c r="CQ143" i="4" s="1"/>
  <c r="CN141" i="4"/>
  <c r="CP140" i="4" a="1"/>
  <c r="CP140" i="4" s="1"/>
  <c r="CQ139" i="4" a="1"/>
  <c r="CQ139" i="4" s="1"/>
  <c r="CN137" i="4"/>
  <c r="CP136" i="4" a="1"/>
  <c r="CP136" i="4" s="1"/>
  <c r="CQ135" i="4" a="1"/>
  <c r="CQ135" i="4" s="1"/>
  <c r="CN133" i="4"/>
  <c r="CP132" i="4" a="1"/>
  <c r="CP132" i="4" s="1"/>
  <c r="CQ131" i="4" a="1"/>
  <c r="CQ131" i="4" s="1"/>
  <c r="CN129" i="4"/>
  <c r="CP128" i="4" a="1"/>
  <c r="CP128" i="4" s="1"/>
  <c r="CQ127" i="4" a="1"/>
  <c r="CQ127" i="4" s="1"/>
  <c r="CN125" i="4"/>
  <c r="CP124" i="4" a="1"/>
  <c r="CP124" i="4" s="1"/>
  <c r="CQ123" i="4" a="1"/>
  <c r="CQ123" i="4" s="1"/>
  <c r="CN121" i="4"/>
  <c r="CP120" i="4" a="1"/>
  <c r="CP120" i="4" s="1"/>
  <c r="CQ119" i="4" a="1"/>
  <c r="CQ119" i="4" s="1"/>
  <c r="CN117" i="4"/>
  <c r="CP151" i="4" a="1"/>
  <c r="CP151" i="4" s="1"/>
  <c r="CQ150" i="4" a="1"/>
  <c r="CQ150" i="4" s="1"/>
  <c r="CN148" i="4"/>
  <c r="CP147" i="4" a="1"/>
  <c r="CP147" i="4" s="1"/>
  <c r="CQ146" i="4" a="1"/>
  <c r="CQ146" i="4" s="1"/>
  <c r="CN144" i="4"/>
  <c r="CP143" i="4" a="1"/>
  <c r="CP143" i="4" s="1"/>
  <c r="CQ142" i="4" a="1"/>
  <c r="CQ142" i="4" s="1"/>
  <c r="CN140" i="4"/>
  <c r="CP139" i="4" a="1"/>
  <c r="CP139" i="4" s="1"/>
  <c r="CQ138" i="4" a="1"/>
  <c r="CQ138" i="4" s="1"/>
  <c r="CN136" i="4"/>
  <c r="CP135" i="4" a="1"/>
  <c r="CP135" i="4" s="1"/>
  <c r="CQ134" i="4" a="1"/>
  <c r="CQ134" i="4" s="1"/>
  <c r="CN132" i="4"/>
  <c r="CP131" i="4" a="1"/>
  <c r="CP131" i="4" s="1"/>
  <c r="CQ130" i="4" a="1"/>
  <c r="CQ130" i="4" s="1"/>
  <c r="CN128" i="4"/>
  <c r="CP127" i="4" a="1"/>
  <c r="CP127" i="4" s="1"/>
  <c r="CQ126" i="4" a="1"/>
  <c r="CQ126" i="4" s="1"/>
  <c r="CN124" i="4"/>
  <c r="CP123" i="4" a="1"/>
  <c r="CP123" i="4" s="1"/>
  <c r="CQ122" i="4" a="1"/>
  <c r="CQ122" i="4" s="1"/>
  <c r="CN120" i="4"/>
  <c r="CN151" i="4"/>
  <c r="CO151" i="4" s="1"/>
  <c r="CP150" i="4" a="1"/>
  <c r="CP150" i="4" s="1"/>
  <c r="CQ149" i="4" a="1"/>
  <c r="CQ149" i="4" s="1"/>
  <c r="CN147" i="4"/>
  <c r="CP146" i="4" a="1"/>
  <c r="CP146" i="4" s="1"/>
  <c r="CQ145" i="4" a="1"/>
  <c r="CQ145" i="4" s="1"/>
  <c r="CN143" i="4"/>
  <c r="CP142" i="4" a="1"/>
  <c r="CP142" i="4" s="1"/>
  <c r="CQ141" i="4" a="1"/>
  <c r="CQ141" i="4" s="1"/>
  <c r="CN139" i="4"/>
  <c r="CP138" i="4" a="1"/>
  <c r="CP138" i="4" s="1"/>
  <c r="CQ137" i="4" a="1"/>
  <c r="CQ137" i="4" s="1"/>
  <c r="CN135" i="4"/>
  <c r="CP134" i="4" a="1"/>
  <c r="CP134" i="4" s="1"/>
  <c r="CP130" i="4" a="1"/>
  <c r="CP130" i="4" s="1"/>
  <c r="CN123" i="4"/>
  <c r="CQ121" i="4" a="1"/>
  <c r="CQ121" i="4" s="1"/>
  <c r="CN119" i="4"/>
  <c r="CP118" i="4" a="1"/>
  <c r="CP118" i="4" s="1"/>
  <c r="CQ117" i="4" a="1"/>
  <c r="CQ117" i="4" s="1"/>
  <c r="CQ116" i="4" a="1"/>
  <c r="CQ116" i="4" s="1"/>
  <c r="CN114" i="4"/>
  <c r="CP113" i="4" a="1"/>
  <c r="CP113" i="4" s="1"/>
  <c r="CQ112" i="4" a="1"/>
  <c r="CQ112" i="4" s="1"/>
  <c r="CN110" i="4"/>
  <c r="CP109" i="4" a="1"/>
  <c r="CP109" i="4" s="1"/>
  <c r="CQ108" i="4" a="1"/>
  <c r="CQ108" i="4" s="1"/>
  <c r="CN106" i="4"/>
  <c r="CP105" i="4" a="1"/>
  <c r="CP105" i="4" s="1"/>
  <c r="CQ104" i="4" a="1"/>
  <c r="CQ104" i="4" s="1"/>
  <c r="CN102" i="4"/>
  <c r="CP101" i="4" a="1"/>
  <c r="CP101" i="4" s="1"/>
  <c r="CQ100" i="4" a="1"/>
  <c r="CQ100" i="4" s="1"/>
  <c r="CN98" i="4"/>
  <c r="CP97" i="4" a="1"/>
  <c r="CP97" i="4" s="1"/>
  <c r="CQ96" i="4" a="1"/>
  <c r="CQ96" i="4" s="1"/>
  <c r="CN94" i="4"/>
  <c r="CP93" i="4" a="1"/>
  <c r="CP93" i="4" s="1"/>
  <c r="CQ92" i="4" a="1"/>
  <c r="CQ92" i="4" s="1"/>
  <c r="CN90" i="4"/>
  <c r="CP89" i="4" a="1"/>
  <c r="CP89" i="4" s="1"/>
  <c r="CQ88" i="4" a="1"/>
  <c r="CQ88" i="4" s="1"/>
  <c r="CN86" i="4"/>
  <c r="CQ133" i="4" a="1"/>
  <c r="CQ133" i="4" s="1"/>
  <c r="CP126" i="4" a="1"/>
  <c r="CP126" i="4" s="1"/>
  <c r="CP116" i="4" a="1"/>
  <c r="CP116" i="4" s="1"/>
  <c r="CQ115" i="4" a="1"/>
  <c r="CQ115" i="4" s="1"/>
  <c r="CN113" i="4"/>
  <c r="CP112" i="4" a="1"/>
  <c r="CP112" i="4" s="1"/>
  <c r="CQ111" i="4" a="1"/>
  <c r="CQ111" i="4" s="1"/>
  <c r="CN109" i="4"/>
  <c r="CP108" i="4" a="1"/>
  <c r="CP108" i="4" s="1"/>
  <c r="CQ107" i="4" a="1"/>
  <c r="CQ107" i="4" s="1"/>
  <c r="CN105" i="4"/>
  <c r="CP104" i="4" a="1"/>
  <c r="CP104" i="4" s="1"/>
  <c r="CQ103" i="4" a="1"/>
  <c r="CQ103" i="4" s="1"/>
  <c r="CN101" i="4"/>
  <c r="CP100" i="4" a="1"/>
  <c r="CP100" i="4" s="1"/>
  <c r="CQ99" i="4" a="1"/>
  <c r="CQ99" i="4" s="1"/>
  <c r="CN97" i="4"/>
  <c r="CP96" i="4" a="1"/>
  <c r="CP96" i="4" s="1"/>
  <c r="CQ95" i="4" a="1"/>
  <c r="CQ95" i="4" s="1"/>
  <c r="CN93" i="4"/>
  <c r="CP92" i="4" a="1"/>
  <c r="CP92" i="4" s="1"/>
  <c r="CQ91" i="4" a="1"/>
  <c r="CQ91" i="4" s="1"/>
  <c r="CN131" i="4"/>
  <c r="CQ129" i="4" a="1"/>
  <c r="CQ129" i="4" s="1"/>
  <c r="CP122" i="4" a="1"/>
  <c r="CP122" i="4" s="1"/>
  <c r="CN116" i="4"/>
  <c r="CP115" i="4" a="1"/>
  <c r="CP115" i="4" s="1"/>
  <c r="CQ114" i="4" a="1"/>
  <c r="CQ114" i="4" s="1"/>
  <c r="CN112" i="4"/>
  <c r="CP111" i="4" a="1"/>
  <c r="CP111" i="4" s="1"/>
  <c r="CQ110" i="4" a="1"/>
  <c r="CQ110" i="4" s="1"/>
  <c r="CN108" i="4"/>
  <c r="CP107" i="4" a="1"/>
  <c r="CP107" i="4" s="1"/>
  <c r="CQ106" i="4" a="1"/>
  <c r="CQ106" i="4" s="1"/>
  <c r="CN104" i="4"/>
  <c r="CP103" i="4" a="1"/>
  <c r="CP103" i="4" s="1"/>
  <c r="CQ102" i="4" a="1"/>
  <c r="CQ102" i="4" s="1"/>
  <c r="CN100" i="4"/>
  <c r="CP99" i="4" a="1"/>
  <c r="CP99" i="4" s="1"/>
  <c r="CQ98" i="4" a="1"/>
  <c r="CQ98" i="4" s="1"/>
  <c r="CN96" i="4"/>
  <c r="CP95" i="4" a="1"/>
  <c r="CP95" i="4" s="1"/>
  <c r="CQ94" i="4" a="1"/>
  <c r="CQ94" i="4" s="1"/>
  <c r="CN92" i="4"/>
  <c r="CP91" i="4" a="1"/>
  <c r="CP91" i="4" s="1"/>
  <c r="CQ90" i="4" a="1"/>
  <c r="CQ90" i="4" s="1"/>
  <c r="CN88" i="4"/>
  <c r="CP87" i="4" a="1"/>
  <c r="CP87" i="4" s="1"/>
  <c r="CQ86" i="4" a="1"/>
  <c r="CQ86" i="4" s="1"/>
  <c r="CQ125" i="4" a="1"/>
  <c r="CQ125" i="4" s="1"/>
  <c r="CQ118" i="4" a="1"/>
  <c r="CQ118" i="4" s="1"/>
  <c r="CN115" i="4"/>
  <c r="CQ113" i="4" a="1"/>
  <c r="CQ113" i="4" s="1"/>
  <c r="CP106" i="4" a="1"/>
  <c r="CP106" i="4" s="1"/>
  <c r="CN99" i="4"/>
  <c r="CQ97" i="4" a="1"/>
  <c r="CQ97" i="4" s="1"/>
  <c r="CP90" i="4" a="1"/>
  <c r="CP90" i="4" s="1"/>
  <c r="CQ89" i="4" a="1"/>
  <c r="CQ89" i="4" s="1"/>
  <c r="CN85" i="4"/>
  <c r="CP84" i="4" a="1"/>
  <c r="CP84" i="4" s="1"/>
  <c r="CQ83" i="4" a="1"/>
  <c r="CQ83" i="4" s="1"/>
  <c r="CN81" i="4"/>
  <c r="CP80" i="4" a="1"/>
  <c r="CP80" i="4" s="1"/>
  <c r="CQ79" i="4" a="1"/>
  <c r="CQ79" i="4" s="1"/>
  <c r="CN77" i="4"/>
  <c r="CP76" i="4" a="1"/>
  <c r="CP76" i="4" s="1"/>
  <c r="CQ75" i="4" a="1"/>
  <c r="CQ75" i="4" s="1"/>
  <c r="CN73" i="4"/>
  <c r="CP72" i="4" a="1"/>
  <c r="CP72" i="4" s="1"/>
  <c r="CQ71" i="4" a="1"/>
  <c r="CQ71" i="4" s="1"/>
  <c r="CN69" i="4"/>
  <c r="CP68" i="4" a="1"/>
  <c r="CP68" i="4" s="1"/>
  <c r="CQ67" i="4" a="1"/>
  <c r="CQ67" i="4" s="1"/>
  <c r="CN65" i="4"/>
  <c r="CP64" i="4" a="1"/>
  <c r="CP64" i="4" s="1"/>
  <c r="CQ63" i="4" a="1"/>
  <c r="CQ63" i="4" s="1"/>
  <c r="CN61" i="4"/>
  <c r="CP60" i="4" a="1"/>
  <c r="CP60" i="4" s="1"/>
  <c r="CN127" i="4"/>
  <c r="CP119" i="4" a="1"/>
  <c r="CP119" i="4" s="1"/>
  <c r="CN111" i="4"/>
  <c r="CQ109" i="4" a="1"/>
  <c r="CQ109" i="4" s="1"/>
  <c r="CP102" i="4" a="1"/>
  <c r="CP102" i="4" s="1"/>
  <c r="CN95" i="4"/>
  <c r="CQ93" i="4" a="1"/>
  <c r="CQ93" i="4" s="1"/>
  <c r="CN89" i="4"/>
  <c r="CO89" i="4" s="1"/>
  <c r="CP88" i="4" a="1"/>
  <c r="CP88" i="4" s="1"/>
  <c r="CQ87" i="4" a="1"/>
  <c r="CQ87" i="4" s="1"/>
  <c r="CN84" i="4"/>
  <c r="CP83" i="4" a="1"/>
  <c r="CP83" i="4" s="1"/>
  <c r="CQ82" i="4" a="1"/>
  <c r="CQ82" i="4" s="1"/>
  <c r="CN80" i="4"/>
  <c r="CP79" i="4" a="1"/>
  <c r="CP79" i="4" s="1"/>
  <c r="CQ78" i="4" a="1"/>
  <c r="CQ78" i="4" s="1"/>
  <c r="CN76" i="4"/>
  <c r="CP75" i="4" a="1"/>
  <c r="CP75" i="4" s="1"/>
  <c r="CQ74" i="4" a="1"/>
  <c r="CQ74" i="4" s="1"/>
  <c r="CN72" i="4"/>
  <c r="CP71" i="4" a="1"/>
  <c r="CP71" i="4" s="1"/>
  <c r="CQ70" i="4" a="1"/>
  <c r="CQ70" i="4" s="1"/>
  <c r="CN68" i="4"/>
  <c r="CP67" i="4" a="1"/>
  <c r="CP67" i="4" s="1"/>
  <c r="CQ66" i="4" a="1"/>
  <c r="CQ66" i="4" s="1"/>
  <c r="CN64" i="4"/>
  <c r="CP63" i="4" a="1"/>
  <c r="CP63" i="4" s="1"/>
  <c r="CQ62" i="4" a="1"/>
  <c r="CQ62" i="4" s="1"/>
  <c r="CP114" i="4" a="1"/>
  <c r="CP114" i="4" s="1"/>
  <c r="CN107" i="4"/>
  <c r="CQ105" i="4" a="1"/>
  <c r="CQ105" i="4" s="1"/>
  <c r="CP98" i="4" a="1"/>
  <c r="CP98" i="4" s="1"/>
  <c r="CN91" i="4"/>
  <c r="CN87" i="4"/>
  <c r="CP86" i="4" a="1"/>
  <c r="CP86" i="4" s="1"/>
  <c r="CQ85" i="4" a="1"/>
  <c r="CQ85" i="4" s="1"/>
  <c r="CN83" i="4"/>
  <c r="CP82" i="4" a="1"/>
  <c r="CP82" i="4" s="1"/>
  <c r="CQ81" i="4" a="1"/>
  <c r="CQ81" i="4" s="1"/>
  <c r="CN79" i="4"/>
  <c r="CP78" i="4" a="1"/>
  <c r="CP78" i="4" s="1"/>
  <c r="CQ77" i="4" a="1"/>
  <c r="CQ77" i="4" s="1"/>
  <c r="CN75" i="4"/>
  <c r="CP74" i="4" a="1"/>
  <c r="CP74" i="4" s="1"/>
  <c r="CQ73" i="4" a="1"/>
  <c r="CQ73" i="4" s="1"/>
  <c r="CN71" i="4"/>
  <c r="CP70" i="4" a="1"/>
  <c r="CP70" i="4" s="1"/>
  <c r="CQ69" i="4" a="1"/>
  <c r="CQ69" i="4" s="1"/>
  <c r="CN67" i="4"/>
  <c r="CP66" i="4" a="1"/>
  <c r="CP66" i="4" s="1"/>
  <c r="CQ65" i="4" a="1"/>
  <c r="CQ65" i="4" s="1"/>
  <c r="CP110" i="4" a="1"/>
  <c r="CP110" i="4" s="1"/>
  <c r="CN103" i="4"/>
  <c r="CQ101" i="4" a="1"/>
  <c r="CQ101" i="4" s="1"/>
  <c r="CP94" i="4" a="1"/>
  <c r="CP94" i="4" s="1"/>
  <c r="CP85" i="4" a="1"/>
  <c r="CP85" i="4" s="1"/>
  <c r="CQ84" i="4" a="1"/>
  <c r="CQ84" i="4" s="1"/>
  <c r="CN82" i="4"/>
  <c r="CP81" i="4" a="1"/>
  <c r="CP81" i="4" s="1"/>
  <c r="CQ80" i="4" a="1"/>
  <c r="CQ80" i="4" s="1"/>
  <c r="CN78" i="4"/>
  <c r="CP77" i="4" a="1"/>
  <c r="CP77" i="4" s="1"/>
  <c r="CQ76" i="4" a="1"/>
  <c r="CQ76" i="4" s="1"/>
  <c r="CN74" i="4"/>
  <c r="CP73" i="4" a="1"/>
  <c r="CP73" i="4" s="1"/>
  <c r="CQ72" i="4" a="1"/>
  <c r="CQ72" i="4" s="1"/>
  <c r="CN70" i="4"/>
  <c r="CP69" i="4" a="1"/>
  <c r="CP69" i="4" s="1"/>
  <c r="CQ68" i="4" a="1"/>
  <c r="CQ68" i="4" s="1"/>
  <c r="CN63" i="4"/>
  <c r="CP62" i="4" a="1"/>
  <c r="CP62" i="4" s="1"/>
  <c r="CQ61" i="4" a="1"/>
  <c r="CQ61" i="4" s="1"/>
  <c r="CN58" i="4"/>
  <c r="CP57" i="4" a="1"/>
  <c r="CP57" i="4" s="1"/>
  <c r="CQ56" i="4" a="1"/>
  <c r="CQ56" i="4" s="1"/>
  <c r="CN54" i="4"/>
  <c r="CP53" i="4" a="1"/>
  <c r="CP53" i="4" s="1"/>
  <c r="CQ52" i="4" a="1"/>
  <c r="CQ52" i="4" s="1"/>
  <c r="CN50" i="4"/>
  <c r="CP49" i="4" a="1"/>
  <c r="CP49" i="4" s="1"/>
  <c r="CQ48" i="4" a="1"/>
  <c r="CQ48" i="4" s="1"/>
  <c r="CN46" i="4"/>
  <c r="CP45" i="4" a="1"/>
  <c r="CP45" i="4" s="1"/>
  <c r="CQ44" i="4" a="1"/>
  <c r="CQ44" i="4" s="1"/>
  <c r="CN42" i="4"/>
  <c r="CP41" i="4" a="1"/>
  <c r="CP41" i="4" s="1"/>
  <c r="CQ40" i="4" a="1"/>
  <c r="CQ40" i="4" s="1"/>
  <c r="CN38" i="4"/>
  <c r="CP37" i="4" a="1"/>
  <c r="CP37" i="4" s="1"/>
  <c r="CQ36" i="4" a="1"/>
  <c r="CQ36" i="4" s="1"/>
  <c r="CN34" i="4"/>
  <c r="CP33" i="4" a="1"/>
  <c r="CP33" i="4" s="1"/>
  <c r="CQ32" i="4" a="1"/>
  <c r="CQ32" i="4" s="1"/>
  <c r="CN30" i="4"/>
  <c r="CP29" i="4" a="1"/>
  <c r="CP29" i="4" s="1"/>
  <c r="CQ28" i="4" a="1"/>
  <c r="CQ28" i="4" s="1"/>
  <c r="CN26" i="4"/>
  <c r="CP25" i="4" a="1"/>
  <c r="CP25" i="4" s="1"/>
  <c r="CQ24" i="4" a="1"/>
  <c r="CQ24" i="4" s="1"/>
  <c r="CN22" i="4"/>
  <c r="CP21" i="4" a="1"/>
  <c r="CP21" i="4" s="1"/>
  <c r="CQ20" i="4" a="1"/>
  <c r="CQ20" i="4" s="1"/>
  <c r="CN18" i="4"/>
  <c r="CP17" i="4" a="1"/>
  <c r="CP17" i="4" s="1"/>
  <c r="CQ16" i="4" a="1"/>
  <c r="CQ16" i="4" s="1"/>
  <c r="CN14" i="4"/>
  <c r="CP13" i="4" a="1"/>
  <c r="CP13" i="4" s="1"/>
  <c r="CQ12" i="4" a="1"/>
  <c r="CQ12" i="4" s="1"/>
  <c r="CN10" i="4"/>
  <c r="CP9" i="4" a="1"/>
  <c r="CP9" i="4" s="1"/>
  <c r="CP65" i="4" a="1"/>
  <c r="CP65" i="4" s="1"/>
  <c r="CN62" i="4"/>
  <c r="CP61" i="4" a="1"/>
  <c r="CP61" i="4" s="1"/>
  <c r="CQ60" i="4" a="1"/>
  <c r="CQ60" i="4" s="1"/>
  <c r="CQ59" i="4" a="1"/>
  <c r="CQ59" i="4" s="1"/>
  <c r="CN57" i="4"/>
  <c r="CP56" i="4" a="1"/>
  <c r="CP56" i="4" s="1"/>
  <c r="CQ55" i="4" a="1"/>
  <c r="CQ55" i="4" s="1"/>
  <c r="CN53" i="4"/>
  <c r="CP52" i="4" a="1"/>
  <c r="CP52" i="4" s="1"/>
  <c r="CQ51" i="4" a="1"/>
  <c r="CQ51" i="4" s="1"/>
  <c r="CN49" i="4"/>
  <c r="CP48" i="4" a="1"/>
  <c r="CP48" i="4" s="1"/>
  <c r="CQ47" i="4" a="1"/>
  <c r="CQ47" i="4" s="1"/>
  <c r="CN45" i="4"/>
  <c r="CP44" i="4" a="1"/>
  <c r="CP44" i="4" s="1"/>
  <c r="CQ43" i="4" a="1"/>
  <c r="CQ43" i="4" s="1"/>
  <c r="CN41" i="4"/>
  <c r="CP40" i="4" a="1"/>
  <c r="CP40" i="4" s="1"/>
  <c r="CQ39" i="4" a="1"/>
  <c r="CQ39" i="4" s="1"/>
  <c r="CN37" i="4"/>
  <c r="CP36" i="4" a="1"/>
  <c r="CP36" i="4" s="1"/>
  <c r="CQ35" i="4" a="1"/>
  <c r="CQ35" i="4" s="1"/>
  <c r="CN33" i="4"/>
  <c r="CP32" i="4" a="1"/>
  <c r="CP32" i="4" s="1"/>
  <c r="CQ31" i="4" a="1"/>
  <c r="CQ31" i="4" s="1"/>
  <c r="CN29" i="4"/>
  <c r="CP28" i="4" a="1"/>
  <c r="CP28" i="4" s="1"/>
  <c r="CQ27" i="4" a="1"/>
  <c r="CQ27" i="4" s="1"/>
  <c r="CN25" i="4"/>
  <c r="CP24" i="4" a="1"/>
  <c r="CP24" i="4" s="1"/>
  <c r="CQ23" i="4" a="1"/>
  <c r="CQ23" i="4" s="1"/>
  <c r="CN21" i="4"/>
  <c r="CP20" i="4" a="1"/>
  <c r="CP20" i="4" s="1"/>
  <c r="CQ19" i="4" a="1"/>
  <c r="CQ19" i="4" s="1"/>
  <c r="CN17" i="4"/>
  <c r="CP16" i="4" a="1"/>
  <c r="CP16" i="4" s="1"/>
  <c r="CQ15" i="4" a="1"/>
  <c r="CQ15" i="4" s="1"/>
  <c r="CN13" i="4"/>
  <c r="CP12" i="4" a="1"/>
  <c r="CP12" i="4" s="1"/>
  <c r="CQ11" i="4" a="1"/>
  <c r="CQ11" i="4" s="1"/>
  <c r="CN9" i="4"/>
  <c r="CN51" i="4"/>
  <c r="CQ49" i="4" a="1"/>
  <c r="CQ49" i="4" s="1"/>
  <c r="CQ45" i="4" a="1"/>
  <c r="CQ45" i="4" s="1"/>
  <c r="CN43" i="4"/>
  <c r="CQ41" i="4" a="1"/>
  <c r="CQ41" i="4" s="1"/>
  <c r="CN39" i="4"/>
  <c r="CN60" i="4"/>
  <c r="CP59" i="4" a="1"/>
  <c r="CP59" i="4" s="1"/>
  <c r="CQ58" i="4" a="1"/>
  <c r="CQ58" i="4" s="1"/>
  <c r="CN56" i="4"/>
  <c r="CP55" i="4" a="1"/>
  <c r="CP55" i="4" s="1"/>
  <c r="CQ54" i="4" a="1"/>
  <c r="CQ54" i="4" s="1"/>
  <c r="CN52" i="4"/>
  <c r="CP51" i="4" a="1"/>
  <c r="CP51" i="4" s="1"/>
  <c r="CQ50" i="4" a="1"/>
  <c r="CQ50" i="4" s="1"/>
  <c r="CN48" i="4"/>
  <c r="CP47" i="4" a="1"/>
  <c r="CP47" i="4" s="1"/>
  <c r="CQ46" i="4" a="1"/>
  <c r="CQ46" i="4" s="1"/>
  <c r="CN44" i="4"/>
  <c r="CP43" i="4" a="1"/>
  <c r="CP43" i="4" s="1"/>
  <c r="CQ42" i="4" a="1"/>
  <c r="CQ42" i="4" s="1"/>
  <c r="CN40" i="4"/>
  <c r="CP39" i="4" a="1"/>
  <c r="CP39" i="4" s="1"/>
  <c r="CQ38" i="4" a="1"/>
  <c r="CQ38" i="4" s="1"/>
  <c r="CN36" i="4"/>
  <c r="CP35" i="4" a="1"/>
  <c r="CP35" i="4" s="1"/>
  <c r="CQ34" i="4" a="1"/>
  <c r="CQ34" i="4" s="1"/>
  <c r="CN32" i="4"/>
  <c r="CP31" i="4" a="1"/>
  <c r="CP31" i="4" s="1"/>
  <c r="CQ30" i="4" a="1"/>
  <c r="CQ30" i="4" s="1"/>
  <c r="CN28" i="4"/>
  <c r="CP27" i="4" a="1"/>
  <c r="CP27" i="4" s="1"/>
  <c r="CQ26" i="4" a="1"/>
  <c r="CQ26" i="4" s="1"/>
  <c r="CN24" i="4"/>
  <c r="CP23" i="4" a="1"/>
  <c r="CP23" i="4" s="1"/>
  <c r="CQ22" i="4" a="1"/>
  <c r="CQ22" i="4" s="1"/>
  <c r="CN20" i="4"/>
  <c r="CP19" i="4" a="1"/>
  <c r="CP19" i="4" s="1"/>
  <c r="CQ18" i="4" a="1"/>
  <c r="CQ18" i="4" s="1"/>
  <c r="CN16" i="4"/>
  <c r="CP15" i="4" a="1"/>
  <c r="CP15" i="4" s="1"/>
  <c r="CQ14" i="4" a="1"/>
  <c r="CQ14" i="4" s="1"/>
  <c r="CN12" i="4"/>
  <c r="CP11" i="4" a="1"/>
  <c r="CP11" i="4" s="1"/>
  <c r="CQ10" i="4" a="1"/>
  <c r="CQ10" i="4" s="1"/>
  <c r="CP50" i="4" a="1"/>
  <c r="CP50" i="4" s="1"/>
  <c r="CP42" i="4" a="1"/>
  <c r="CP42" i="4" s="1"/>
  <c r="CP38" i="4" a="1"/>
  <c r="CP38" i="4" s="1"/>
  <c r="CN66" i="4"/>
  <c r="CQ64" i="4" a="1"/>
  <c r="CQ64" i="4" s="1"/>
  <c r="CN59" i="4"/>
  <c r="CP58" i="4" a="1"/>
  <c r="CP58" i="4" s="1"/>
  <c r="CQ57" i="4" a="1"/>
  <c r="CQ57" i="4" s="1"/>
  <c r="CN55" i="4"/>
  <c r="CP54" i="4" a="1"/>
  <c r="CP54" i="4" s="1"/>
  <c r="CQ53" i="4" a="1"/>
  <c r="CQ53" i="4" s="1"/>
  <c r="CN47" i="4"/>
  <c r="CP46" i="4" a="1"/>
  <c r="CP46" i="4" s="1"/>
  <c r="CQ37" i="4" a="1"/>
  <c r="CQ37" i="4" s="1"/>
  <c r="CN31" i="4"/>
  <c r="CQ29" i="4" a="1"/>
  <c r="CQ29" i="4" s="1"/>
  <c r="CP22" i="4" a="1"/>
  <c r="CP22" i="4" s="1"/>
  <c r="CN15" i="4"/>
  <c r="CQ13" i="4" a="1"/>
  <c r="CQ13" i="4" s="1"/>
  <c r="CP34" i="4" a="1"/>
  <c r="CP34" i="4" s="1"/>
  <c r="CN27" i="4"/>
  <c r="CQ25" i="4" a="1"/>
  <c r="CQ25" i="4" s="1"/>
  <c r="CP18" i="4" a="1"/>
  <c r="CP18" i="4" s="1"/>
  <c r="CN11" i="4"/>
  <c r="CQ9" i="4" a="1"/>
  <c r="CQ9" i="4" s="1"/>
  <c r="CP30" i="4" a="1"/>
  <c r="CP30" i="4" s="1"/>
  <c r="CN23" i="4"/>
  <c r="CQ21" i="4" a="1"/>
  <c r="CQ21" i="4" s="1"/>
  <c r="CP14" i="4" a="1"/>
  <c r="CP14" i="4" s="1"/>
  <c r="CN35" i="4"/>
  <c r="CQ33" i="4" a="1"/>
  <c r="CQ33" i="4" s="1"/>
  <c r="CP26" i="4" a="1"/>
  <c r="CP26" i="4" s="1"/>
  <c r="CN19" i="4"/>
  <c r="CQ17" i="4" a="1"/>
  <c r="CQ17" i="4" s="1"/>
  <c r="CP10" i="4" a="1"/>
  <c r="CP10" i="4" s="1"/>
  <c r="CK10" i="4"/>
  <c r="CK58" i="4"/>
  <c r="CK19" i="4"/>
  <c r="CK35" i="4"/>
  <c r="CK51" i="4"/>
  <c r="CK12" i="4"/>
  <c r="CK28" i="4"/>
  <c r="CK44" i="4"/>
  <c r="CK60" i="4"/>
  <c r="CK21" i="4"/>
  <c r="CK37" i="4"/>
  <c r="CK53" i="4"/>
  <c r="CK69" i="4"/>
  <c r="CK85" i="4"/>
  <c r="CK114" i="4"/>
  <c r="CK68" i="4"/>
  <c r="CK84" i="4"/>
  <c r="CK91" i="4"/>
  <c r="CK107" i="4"/>
  <c r="CK100" i="4"/>
  <c r="CK116" i="4"/>
  <c r="CK93" i="4"/>
  <c r="CK109" i="4"/>
  <c r="CK121" i="4"/>
  <c r="CK137" i="4"/>
  <c r="CK164" i="4"/>
  <c r="CK163" i="4"/>
  <c r="CK173" i="4"/>
  <c r="CK192" i="4"/>
  <c r="CK197" i="4"/>
  <c r="CK216" i="4"/>
  <c r="CK226" i="4"/>
  <c r="CK228" i="4"/>
  <c r="CK245" i="4"/>
  <c r="CK254" i="4"/>
  <c r="CK255" i="4"/>
  <c r="AA8" i="1"/>
  <c r="AA9" i="1"/>
  <c r="AB9" i="1" s="1"/>
  <c r="CR4" i="4"/>
  <c r="Z8" i="1"/>
  <c r="CK4" i="4"/>
  <c r="P9" i="7"/>
  <c r="Q9" i="7"/>
  <c r="G192" i="7"/>
  <c r="F185" i="7"/>
  <c r="G182" i="7"/>
  <c r="F175" i="7"/>
  <c r="G186" i="7"/>
  <c r="F179" i="7"/>
  <c r="G194" i="7"/>
  <c r="F187" i="7"/>
  <c r="G184" i="7"/>
  <c r="F177" i="7"/>
  <c r="G188" i="7"/>
  <c r="F181" i="7"/>
  <c r="G190" i="7"/>
  <c r="F183" i="7"/>
  <c r="AA11" i="1"/>
  <c r="AC10" i="1"/>
  <c r="CO143" i="4" l="1"/>
  <c r="CO82" i="4"/>
  <c r="CO211" i="4"/>
  <c r="CO193" i="4"/>
  <c r="CO135" i="4"/>
  <c r="CO139" i="4"/>
  <c r="CO99" i="4"/>
  <c r="CO87" i="4"/>
  <c r="CO47" i="4"/>
  <c r="CO19" i="4"/>
  <c r="CO74" i="4"/>
  <c r="CO207" i="4"/>
  <c r="CO70" i="4"/>
  <c r="CO175" i="4"/>
  <c r="CO78" i="4"/>
  <c r="CO245" i="4"/>
  <c r="CO147" i="4"/>
  <c r="CO179" i="4"/>
  <c r="CO60" i="4"/>
  <c r="CO203" i="4"/>
  <c r="CO249" i="4"/>
  <c r="CO185" i="4"/>
  <c r="CO230" i="4"/>
  <c r="CO21" i="4"/>
  <c r="CO37" i="4"/>
  <c r="CO53" i="4"/>
  <c r="CO196" i="4"/>
  <c r="CO144" i="4"/>
  <c r="CO199" i="4"/>
  <c r="CO187" i="4"/>
  <c r="CO212" i="4"/>
  <c r="CO107" i="4"/>
  <c r="AB8" i="1"/>
  <c r="CO91" i="4"/>
  <c r="CO131" i="4"/>
  <c r="CO128" i="4"/>
  <c r="CO169" i="4"/>
  <c r="CO221" i="4"/>
  <c r="CO240" i="4"/>
  <c r="CO23" i="4"/>
  <c r="CO31" i="4"/>
  <c r="CO16" i="4"/>
  <c r="CO32" i="4"/>
  <c r="CO48" i="4"/>
  <c r="CO62" i="4"/>
  <c r="CO79" i="4"/>
  <c r="CO72" i="4"/>
  <c r="CO100" i="4"/>
  <c r="CO116" i="4"/>
  <c r="CO101" i="4"/>
  <c r="CO121" i="4"/>
  <c r="CO137" i="4"/>
  <c r="CO165" i="4"/>
  <c r="CO159" i="4"/>
  <c r="CO171" i="4"/>
  <c r="CO172" i="4"/>
  <c r="CO189" i="4"/>
  <c r="CO190" i="4"/>
  <c r="CO210" i="4"/>
  <c r="CO208" i="4"/>
  <c r="CO158" i="4"/>
  <c r="CO201" i="4"/>
  <c r="CO231" i="4"/>
  <c r="CO15" i="4"/>
  <c r="CO111" i="4"/>
  <c r="CO123" i="4"/>
  <c r="CO120" i="4"/>
  <c r="CO136" i="4"/>
  <c r="CO177" i="4"/>
  <c r="CO214" i="4"/>
  <c r="CO232" i="4"/>
  <c r="CO20" i="4"/>
  <c r="CO36" i="4"/>
  <c r="CO52" i="4"/>
  <c r="CO105" i="4"/>
  <c r="CO59" i="4"/>
  <c r="CO117" i="4"/>
  <c r="CO133" i="4"/>
  <c r="CO27" i="4"/>
  <c r="CO24" i="4"/>
  <c r="CO40" i="4"/>
  <c r="CO56" i="4"/>
  <c r="CO17" i="4"/>
  <c r="CO33" i="4"/>
  <c r="CO49" i="4"/>
  <c r="CO63" i="4"/>
  <c r="CO71" i="4"/>
  <c r="CO64" i="4"/>
  <c r="CO80" i="4"/>
  <c r="CO95" i="4"/>
  <c r="CO115" i="4"/>
  <c r="CO93" i="4"/>
  <c r="CO109" i="4"/>
  <c r="CO254" i="4"/>
  <c r="CO235" i="4"/>
  <c r="CO66" i="4"/>
  <c r="CO103" i="4"/>
  <c r="CO127" i="4"/>
  <c r="CO104" i="4"/>
  <c r="CO125" i="4"/>
  <c r="CO141" i="4"/>
  <c r="CO152" i="4"/>
  <c r="CO162" i="4"/>
  <c r="CO195" i="4"/>
  <c r="CO205" i="4"/>
  <c r="CO220" i="4"/>
  <c r="CO237" i="4"/>
  <c r="CO9" i="4"/>
  <c r="CO25" i="4"/>
  <c r="CO41" i="4"/>
  <c r="CO57" i="4"/>
  <c r="CO124" i="4"/>
  <c r="CO140" i="4"/>
  <c r="CO183" i="4"/>
  <c r="CO239" i="4"/>
  <c r="CO35" i="4"/>
  <c r="CO12" i="4"/>
  <c r="CO28" i="4"/>
  <c r="CO44" i="4"/>
  <c r="CO75" i="4"/>
  <c r="CO68" i="4"/>
  <c r="CO84" i="4"/>
  <c r="CO96" i="4"/>
  <c r="CO112" i="4"/>
  <c r="CO97" i="4"/>
  <c r="CO113" i="4"/>
  <c r="CO149" i="4"/>
  <c r="CO161" i="4"/>
  <c r="CO154" i="4"/>
  <c r="CO155" i="4"/>
  <c r="CO168" i="4"/>
  <c r="CO186" i="4"/>
  <c r="CO204" i="4"/>
  <c r="CO197" i="4"/>
  <c r="CO226" i="4"/>
  <c r="CO229" i="4"/>
  <c r="CO257" i="4"/>
  <c r="CO18" i="4"/>
  <c r="CO34" i="4"/>
  <c r="CO50" i="4"/>
  <c r="CO61" i="4"/>
  <c r="CO77" i="4"/>
  <c r="CO90" i="4"/>
  <c r="CO106" i="4"/>
  <c r="CO118" i="4"/>
  <c r="CO134" i="4"/>
  <c r="CO150" i="4"/>
  <c r="CO164" i="4"/>
  <c r="CO174" i="4"/>
  <c r="CO192" i="4"/>
  <c r="CO198" i="4"/>
  <c r="CO218" i="4"/>
  <c r="CO217" i="4"/>
  <c r="CO223" i="4"/>
  <c r="CO252" i="4"/>
  <c r="CO258" i="4"/>
  <c r="CO55" i="4"/>
  <c r="CO39" i="4"/>
  <c r="CO14" i="4"/>
  <c r="CO30" i="4"/>
  <c r="CO46" i="4"/>
  <c r="CO73" i="4"/>
  <c r="CO92" i="4"/>
  <c r="CO108" i="4"/>
  <c r="CO86" i="4"/>
  <c r="CO102" i="4"/>
  <c r="CO132" i="4"/>
  <c r="CO148" i="4"/>
  <c r="CO129" i="4"/>
  <c r="CO145" i="4"/>
  <c r="CO130" i="4"/>
  <c r="CO146" i="4"/>
  <c r="CO157" i="4"/>
  <c r="CO166" i="4"/>
  <c r="CO167" i="4"/>
  <c r="CO160" i="4"/>
  <c r="CO180" i="4"/>
  <c r="CO173" i="4"/>
  <c r="CO170" i="4"/>
  <c r="CO181" i="4"/>
  <c r="CO182" i="4"/>
  <c r="CO191" i="4"/>
  <c r="CO188" i="4"/>
  <c r="CO200" i="4"/>
  <c r="CO209" i="4"/>
  <c r="CO215" i="4"/>
  <c r="CO216" i="4"/>
  <c r="CO213" i="4"/>
  <c r="CO224" i="4"/>
  <c r="CO225" i="4"/>
  <c r="CO222" i="4"/>
  <c r="CO219" i="4"/>
  <c r="CO234" i="4"/>
  <c r="CO228" i="4"/>
  <c r="CO244" i="4"/>
  <c r="CO241" i="4"/>
  <c r="CO242" i="4"/>
  <c r="CO246" i="4"/>
  <c r="CO247" i="4"/>
  <c r="CO248" i="4"/>
  <c r="CO250" i="4"/>
  <c r="CO251" i="4"/>
  <c r="CJ7" i="4"/>
  <c r="CJ6" i="4"/>
  <c r="CO11" i="4"/>
  <c r="CO51" i="4"/>
  <c r="CO13" i="4"/>
  <c r="CO29" i="4"/>
  <c r="CO45" i="4"/>
  <c r="CO10" i="4"/>
  <c r="CO26" i="4"/>
  <c r="CO42" i="4"/>
  <c r="CO58" i="4"/>
  <c r="CO67" i="4"/>
  <c r="CO83" i="4"/>
  <c r="CO76" i="4"/>
  <c r="CO69" i="4"/>
  <c r="CO85" i="4"/>
  <c r="CO88" i="4"/>
  <c r="CO98" i="4"/>
  <c r="CO114" i="4"/>
  <c r="CO119" i="4"/>
  <c r="CO126" i="4"/>
  <c r="CO142" i="4"/>
  <c r="CO153" i="4"/>
  <c r="CO163" i="4"/>
  <c r="CO156" i="4"/>
  <c r="CO176" i="4"/>
  <c r="CO194" i="4"/>
  <c r="CO184" i="4"/>
  <c r="CO206" i="4"/>
  <c r="CO243" i="4"/>
  <c r="CO238" i="4"/>
  <c r="CO253" i="4"/>
  <c r="CT258" i="4" a="1"/>
  <c r="CT258" i="4" s="1"/>
  <c r="CU257" i="4" a="1"/>
  <c r="CU257" i="4" s="1"/>
  <c r="CR258" i="4"/>
  <c r="CU258" i="4" a="1"/>
  <c r="CU258" i="4" s="1"/>
  <c r="CR257" i="4"/>
  <c r="CT256" i="4" a="1"/>
  <c r="CT256" i="4" s="1"/>
  <c r="CU255" i="4" a="1"/>
  <c r="CU255" i="4" s="1"/>
  <c r="CR253" i="4"/>
  <c r="CR256" i="4"/>
  <c r="CT255" i="4" a="1"/>
  <c r="CT255" i="4" s="1"/>
  <c r="CU254" i="4" a="1"/>
  <c r="CU254" i="4" s="1"/>
  <c r="CT257" i="4" a="1"/>
  <c r="CT257" i="4" s="1"/>
  <c r="CU256" i="4" a="1"/>
  <c r="CU256" i="4" s="1"/>
  <c r="CR254" i="4"/>
  <c r="CT253" i="4" a="1"/>
  <c r="CT253" i="4" s="1"/>
  <c r="CT252" i="4" a="1"/>
  <c r="CT252" i="4" s="1"/>
  <c r="CU251" i="4" a="1"/>
  <c r="CU251" i="4" s="1"/>
  <c r="CR255" i="4"/>
  <c r="CU253" i="4" a="1"/>
  <c r="CU253" i="4" s="1"/>
  <c r="CR252" i="4"/>
  <c r="CT251" i="4" a="1"/>
  <c r="CT251" i="4" s="1"/>
  <c r="CU250" i="4" a="1"/>
  <c r="CU250" i="4" s="1"/>
  <c r="CR251" i="4"/>
  <c r="CT250" i="4" a="1"/>
  <c r="CT250" i="4" s="1"/>
  <c r="CT254" i="4" a="1"/>
  <c r="CT254" i="4" s="1"/>
  <c r="CU252" i="4" a="1"/>
  <c r="CU252" i="4" s="1"/>
  <c r="CR250" i="4"/>
  <c r="CR249" i="4"/>
  <c r="CT248" i="4" a="1"/>
  <c r="CT248" i="4" s="1"/>
  <c r="CU247" i="4" a="1"/>
  <c r="CU247" i="4" s="1"/>
  <c r="CR245" i="4"/>
  <c r="CR248" i="4"/>
  <c r="CT247" i="4" a="1"/>
  <c r="CT247" i="4" s="1"/>
  <c r="CU246" i="4" a="1"/>
  <c r="CU246" i="4" s="1"/>
  <c r="CU249" i="4" a="1"/>
  <c r="CU249" i="4" s="1"/>
  <c r="CR247" i="4"/>
  <c r="CT246" i="4" a="1"/>
  <c r="CT246" i="4" s="1"/>
  <c r="CU245" i="4" a="1"/>
  <c r="CU245" i="4" s="1"/>
  <c r="CT249" i="4" a="1"/>
  <c r="CT249" i="4" s="1"/>
  <c r="CU248" i="4" a="1"/>
  <c r="CU248" i="4" s="1"/>
  <c r="CR246" i="4"/>
  <c r="CT245" i="4" a="1"/>
  <c r="CT245" i="4" s="1"/>
  <c r="CR243" i="4"/>
  <c r="CT242" i="4" a="1"/>
  <c r="CT242" i="4" s="1"/>
  <c r="CU241" i="4" a="1"/>
  <c r="CU241" i="4" s="1"/>
  <c r="CR239" i="4"/>
  <c r="CT238" i="4" a="1"/>
  <c r="CT238" i="4" s="1"/>
  <c r="CU237" i="4" a="1"/>
  <c r="CU237" i="4" s="1"/>
  <c r="CU244" i="4" a="1"/>
  <c r="CU244" i="4" s="1"/>
  <c r="CR242" i="4"/>
  <c r="CT241" i="4" a="1"/>
  <c r="CT241" i="4" s="1"/>
  <c r="CU240" i="4" a="1"/>
  <c r="CU240" i="4" s="1"/>
  <c r="CR238" i="4"/>
  <c r="CT237" i="4" a="1"/>
  <c r="CT237" i="4" s="1"/>
  <c r="CT244" i="4" a="1"/>
  <c r="CT244" i="4" s="1"/>
  <c r="CU243" i="4" a="1"/>
  <c r="CU243" i="4" s="1"/>
  <c r="CR241" i="4"/>
  <c r="CT240" i="4" a="1"/>
  <c r="CT240" i="4" s="1"/>
  <c r="CU239" i="4" a="1"/>
  <c r="CU239" i="4" s="1"/>
  <c r="CR237" i="4"/>
  <c r="CT236" i="4" a="1"/>
  <c r="CT236" i="4" s="1"/>
  <c r="CR244" i="4"/>
  <c r="CT243" i="4" a="1"/>
  <c r="CT243" i="4" s="1"/>
  <c r="CU242" i="4" a="1"/>
  <c r="CU242" i="4" s="1"/>
  <c r="CR240" i="4"/>
  <c r="CT239" i="4" a="1"/>
  <c r="CT239" i="4" s="1"/>
  <c r="CU238" i="4" a="1"/>
  <c r="CU238" i="4" s="1"/>
  <c r="CR236" i="4"/>
  <c r="CR234" i="4"/>
  <c r="CT233" i="4" a="1"/>
  <c r="CT233" i="4" s="1"/>
  <c r="CU232" i="4" a="1"/>
  <c r="CU232" i="4" s="1"/>
  <c r="CR230" i="4"/>
  <c r="CT229" i="4" a="1"/>
  <c r="CT229" i="4" s="1"/>
  <c r="CU228" i="4" a="1"/>
  <c r="CU228" i="4" s="1"/>
  <c r="CU236" i="4" a="1"/>
  <c r="CU236" i="4" s="1"/>
  <c r="CU235" i="4" a="1"/>
  <c r="CU235" i="4" s="1"/>
  <c r="CR233" i="4"/>
  <c r="CT232" i="4" a="1"/>
  <c r="CT232" i="4" s="1"/>
  <c r="CU231" i="4" a="1"/>
  <c r="CU231" i="4" s="1"/>
  <c r="CR229" i="4"/>
  <c r="CT228" i="4" a="1"/>
  <c r="CT228" i="4" s="1"/>
  <c r="CT235" i="4" a="1"/>
  <c r="CT235" i="4" s="1"/>
  <c r="CU234" i="4" a="1"/>
  <c r="CU234" i="4" s="1"/>
  <c r="CR232" i="4"/>
  <c r="CT231" i="4" a="1"/>
  <c r="CT231" i="4" s="1"/>
  <c r="CU230" i="4" a="1"/>
  <c r="CU230" i="4" s="1"/>
  <c r="CR228" i="4"/>
  <c r="CR235" i="4"/>
  <c r="CT234" i="4" a="1"/>
  <c r="CT234" i="4" s="1"/>
  <c r="CU233" i="4" a="1"/>
  <c r="CU233" i="4" s="1"/>
  <c r="CR231" i="4"/>
  <c r="CT230" i="4" a="1"/>
  <c r="CT230" i="4" s="1"/>
  <c r="CU229" i="4" a="1"/>
  <c r="CU229" i="4" s="1"/>
  <c r="CT227" i="4" a="1"/>
  <c r="CT227" i="4" s="1"/>
  <c r="CU226" i="4" a="1"/>
  <c r="CU226" i="4" s="1"/>
  <c r="CR224" i="4"/>
  <c r="CT223" i="4" a="1"/>
  <c r="CT223" i="4" s="1"/>
  <c r="CU222" i="4" a="1"/>
  <c r="CU222" i="4" s="1"/>
  <c r="CR220" i="4"/>
  <c r="CT219" i="4" a="1"/>
  <c r="CT219" i="4" s="1"/>
  <c r="CR227" i="4"/>
  <c r="CT226" i="4" a="1"/>
  <c r="CT226" i="4" s="1"/>
  <c r="CU225" i="4" a="1"/>
  <c r="CU225" i="4" s="1"/>
  <c r="CR223" i="4"/>
  <c r="CT222" i="4" a="1"/>
  <c r="CT222" i="4" s="1"/>
  <c r="CU221" i="4" a="1"/>
  <c r="CU221" i="4" s="1"/>
  <c r="CR219" i="4"/>
  <c r="CR226" i="4"/>
  <c r="CT225" i="4" a="1"/>
  <c r="CT225" i="4" s="1"/>
  <c r="CU224" i="4" a="1"/>
  <c r="CU224" i="4" s="1"/>
  <c r="CR222" i="4"/>
  <c r="CT221" i="4" a="1"/>
  <c r="CT221" i="4" s="1"/>
  <c r="CU220" i="4" a="1"/>
  <c r="CU220" i="4" s="1"/>
  <c r="CU227" i="4" a="1"/>
  <c r="CU227" i="4" s="1"/>
  <c r="CR225" i="4"/>
  <c r="CT224" i="4" a="1"/>
  <c r="CT224" i="4" s="1"/>
  <c r="CU223" i="4" a="1"/>
  <c r="CU223" i="4" s="1"/>
  <c r="CR221" i="4"/>
  <c r="CT220" i="4" a="1"/>
  <c r="CT220" i="4" s="1"/>
  <c r="CU219" i="4" a="1"/>
  <c r="CU219" i="4" s="1"/>
  <c r="CR218" i="4"/>
  <c r="CT217" i="4" a="1"/>
  <c r="CT217" i="4" s="1"/>
  <c r="CU216" i="4" a="1"/>
  <c r="CU216" i="4" s="1"/>
  <c r="CR214" i="4"/>
  <c r="CT213" i="4" a="1"/>
  <c r="CT213" i="4" s="1"/>
  <c r="CU212" i="4" a="1"/>
  <c r="CU212" i="4" s="1"/>
  <c r="CR210" i="4"/>
  <c r="CR217" i="4"/>
  <c r="CT216" i="4" a="1"/>
  <c r="CT216" i="4" s="1"/>
  <c r="CU215" i="4" a="1"/>
  <c r="CU215" i="4" s="1"/>
  <c r="CR213" i="4"/>
  <c r="CT212" i="4" a="1"/>
  <c r="CT212" i="4" s="1"/>
  <c r="CU211" i="4" a="1"/>
  <c r="CU211" i="4" s="1"/>
  <c r="CU218" i="4" a="1"/>
  <c r="CU218" i="4" s="1"/>
  <c r="CR216" i="4"/>
  <c r="CT215" i="4" a="1"/>
  <c r="CT215" i="4" s="1"/>
  <c r="CT218" i="4" a="1"/>
  <c r="CT218" i="4" s="1"/>
  <c r="CU217" i="4" a="1"/>
  <c r="CU217" i="4" s="1"/>
  <c r="CR212" i="4"/>
  <c r="CT211" i="4" a="1"/>
  <c r="CT211" i="4" s="1"/>
  <c r="CU210" i="4" a="1"/>
  <c r="CU210" i="4" s="1"/>
  <c r="CU209" i="4" a="1"/>
  <c r="CU209" i="4" s="1"/>
  <c r="CR207" i="4"/>
  <c r="CT206" i="4" a="1"/>
  <c r="CT206" i="4" s="1"/>
  <c r="CU205" i="4" a="1"/>
  <c r="CU205" i="4" s="1"/>
  <c r="CR203" i="4"/>
  <c r="CT202" i="4" a="1"/>
  <c r="CT202" i="4" s="1"/>
  <c r="CU201" i="4" a="1"/>
  <c r="CU201" i="4" s="1"/>
  <c r="CR199" i="4"/>
  <c r="CT198" i="4" a="1"/>
  <c r="CT198" i="4" s="1"/>
  <c r="CU197" i="4" a="1"/>
  <c r="CU197" i="4" s="1"/>
  <c r="CR195" i="4"/>
  <c r="CR211" i="4"/>
  <c r="CT210" i="4" a="1"/>
  <c r="CT210" i="4" s="1"/>
  <c r="CT209" i="4" a="1"/>
  <c r="CT209" i="4" s="1"/>
  <c r="CU208" i="4" a="1"/>
  <c r="CU208" i="4" s="1"/>
  <c r="CR206" i="4"/>
  <c r="CT205" i="4" a="1"/>
  <c r="CT205" i="4" s="1"/>
  <c r="CU204" i="4" a="1"/>
  <c r="CU204" i="4" s="1"/>
  <c r="CR202" i="4"/>
  <c r="CT201" i="4" a="1"/>
  <c r="CT201" i="4" s="1"/>
  <c r="CU200" i="4" a="1"/>
  <c r="CU200" i="4" s="1"/>
  <c r="CR198" i="4"/>
  <c r="CT197" i="4" a="1"/>
  <c r="CT197" i="4" s="1"/>
  <c r="CU196" i="4" a="1"/>
  <c r="CU196" i="4" s="1"/>
  <c r="CU214" i="4" a="1"/>
  <c r="CU214" i="4" s="1"/>
  <c r="CR209" i="4"/>
  <c r="CT208" i="4" a="1"/>
  <c r="CT208" i="4" s="1"/>
  <c r="CU207" i="4" a="1"/>
  <c r="CU207" i="4" s="1"/>
  <c r="CR205" i="4"/>
  <c r="CT204" i="4" a="1"/>
  <c r="CT204" i="4" s="1"/>
  <c r="CU203" i="4" a="1"/>
  <c r="CU203" i="4" s="1"/>
  <c r="CR201" i="4"/>
  <c r="CT200" i="4" a="1"/>
  <c r="CT200" i="4" s="1"/>
  <c r="CU199" i="4" a="1"/>
  <c r="CU199" i="4" s="1"/>
  <c r="CR197" i="4"/>
  <c r="CT196" i="4" a="1"/>
  <c r="CT196" i="4" s="1"/>
  <c r="CU195" i="4" a="1"/>
  <c r="CU195" i="4" s="1"/>
  <c r="CT214" i="4" a="1"/>
  <c r="CT214" i="4" s="1"/>
  <c r="CT207" i="4" a="1"/>
  <c r="CT207" i="4" s="1"/>
  <c r="CR200" i="4"/>
  <c r="CU198" i="4" a="1"/>
  <c r="CU198" i="4" s="1"/>
  <c r="CR193" i="4"/>
  <c r="CT192" i="4" a="1"/>
  <c r="CT192" i="4" s="1"/>
  <c r="CU191" i="4" a="1"/>
  <c r="CU191" i="4" s="1"/>
  <c r="CR189" i="4"/>
  <c r="CT188" i="4" a="1"/>
  <c r="CT188" i="4" s="1"/>
  <c r="CU187" i="4" a="1"/>
  <c r="CU187" i="4" s="1"/>
  <c r="CR185" i="4"/>
  <c r="CT184" i="4" a="1"/>
  <c r="CT184" i="4" s="1"/>
  <c r="CU183" i="4" a="1"/>
  <c r="CU183" i="4" s="1"/>
  <c r="CR181" i="4"/>
  <c r="CR215" i="4"/>
  <c r="CT203" i="4" a="1"/>
  <c r="CT203" i="4" s="1"/>
  <c r="CR196" i="4"/>
  <c r="CU194" i="4" a="1"/>
  <c r="CU194" i="4" s="1"/>
  <c r="CR192" i="4"/>
  <c r="CT191" i="4" a="1"/>
  <c r="CT191" i="4" s="1"/>
  <c r="CU190" i="4" a="1"/>
  <c r="CU190" i="4" s="1"/>
  <c r="CR188" i="4"/>
  <c r="CT187" i="4" a="1"/>
  <c r="CT187" i="4" s="1"/>
  <c r="CU186" i="4" a="1"/>
  <c r="CU186" i="4" s="1"/>
  <c r="CR184" i="4"/>
  <c r="CT183" i="4" a="1"/>
  <c r="CT183" i="4" s="1"/>
  <c r="CU182" i="4" a="1"/>
  <c r="CU182" i="4" s="1"/>
  <c r="CR208" i="4"/>
  <c r="CU206" i="4" a="1"/>
  <c r="CU206" i="4" s="1"/>
  <c r="CT199" i="4" a="1"/>
  <c r="CT199" i="4" s="1"/>
  <c r="CT194" i="4" a="1"/>
  <c r="CT194" i="4" s="1"/>
  <c r="CU193" i="4" a="1"/>
  <c r="CU193" i="4" s="1"/>
  <c r="CR191" i="4"/>
  <c r="CT190" i="4" a="1"/>
  <c r="CT190" i="4" s="1"/>
  <c r="CU189" i="4" a="1"/>
  <c r="CU189" i="4" s="1"/>
  <c r="CR187" i="4"/>
  <c r="CT186" i="4" a="1"/>
  <c r="CT186" i="4" s="1"/>
  <c r="CU185" i="4" a="1"/>
  <c r="CU185" i="4" s="1"/>
  <c r="CR183" i="4"/>
  <c r="CT182" i="4" a="1"/>
  <c r="CT182" i="4" s="1"/>
  <c r="CU181" i="4" a="1"/>
  <c r="CU181" i="4" s="1"/>
  <c r="CU202" i="4" a="1"/>
  <c r="CU202" i="4" s="1"/>
  <c r="CT193" i="4" a="1"/>
  <c r="CT193" i="4" s="1"/>
  <c r="CR186" i="4"/>
  <c r="CU184" i="4" a="1"/>
  <c r="CU184" i="4" s="1"/>
  <c r="CR179" i="4"/>
  <c r="CT178" i="4" a="1"/>
  <c r="CT178" i="4" s="1"/>
  <c r="CU177" i="4" a="1"/>
  <c r="CU177" i="4" s="1"/>
  <c r="CR175" i="4"/>
  <c r="CT174" i="4" a="1"/>
  <c r="CT174" i="4" s="1"/>
  <c r="CU173" i="4" a="1"/>
  <c r="CU173" i="4" s="1"/>
  <c r="CR171" i="4"/>
  <c r="CT170" i="4" a="1"/>
  <c r="CT170" i="4" s="1"/>
  <c r="CU169" i="4" a="1"/>
  <c r="CU169" i="4" s="1"/>
  <c r="CU213" i="4" a="1"/>
  <c r="CU213" i="4" s="1"/>
  <c r="CR204" i="4"/>
  <c r="CT189" i="4" a="1"/>
  <c r="CT189" i="4" s="1"/>
  <c r="CR182" i="4"/>
  <c r="CU180" i="4" a="1"/>
  <c r="CU180" i="4" s="1"/>
  <c r="CR178" i="4"/>
  <c r="CT177" i="4" a="1"/>
  <c r="CT177" i="4" s="1"/>
  <c r="CU176" i="4" a="1"/>
  <c r="CU176" i="4" s="1"/>
  <c r="CR174" i="4"/>
  <c r="CT173" i="4" a="1"/>
  <c r="CT173" i="4" s="1"/>
  <c r="CU172" i="4" a="1"/>
  <c r="CU172" i="4" s="1"/>
  <c r="CR170" i="4"/>
  <c r="CT169" i="4" a="1"/>
  <c r="CT169" i="4" s="1"/>
  <c r="CU168" i="4" a="1"/>
  <c r="CU168" i="4" s="1"/>
  <c r="CR194" i="4"/>
  <c r="CU192" i="4" a="1"/>
  <c r="CU192" i="4" s="1"/>
  <c r="CT185" i="4" a="1"/>
  <c r="CT185" i="4" s="1"/>
  <c r="CT180" i="4" a="1"/>
  <c r="CT180" i="4" s="1"/>
  <c r="CU179" i="4" a="1"/>
  <c r="CU179" i="4" s="1"/>
  <c r="CR177" i="4"/>
  <c r="CT176" i="4" a="1"/>
  <c r="CT176" i="4" s="1"/>
  <c r="CU175" i="4" a="1"/>
  <c r="CU175" i="4" s="1"/>
  <c r="CR173" i="4"/>
  <c r="CT172" i="4" a="1"/>
  <c r="CT172" i="4" s="1"/>
  <c r="CU171" i="4" a="1"/>
  <c r="CU171" i="4" s="1"/>
  <c r="CR169" i="4"/>
  <c r="CT168" i="4" a="1"/>
  <c r="CT168" i="4" s="1"/>
  <c r="CT195" i="4" a="1"/>
  <c r="CT195" i="4" s="1"/>
  <c r="CR190" i="4"/>
  <c r="CU188" i="4" a="1"/>
  <c r="CU188" i="4" s="1"/>
  <c r="CT181" i="4" a="1"/>
  <c r="CT181" i="4" s="1"/>
  <c r="CR180" i="4"/>
  <c r="CT179" i="4" a="1"/>
  <c r="CT179" i="4" s="1"/>
  <c r="CU178" i="4" a="1"/>
  <c r="CU178" i="4" s="1"/>
  <c r="CR176" i="4"/>
  <c r="CT175" i="4" a="1"/>
  <c r="CT175" i="4" s="1"/>
  <c r="CU174" i="4" a="1"/>
  <c r="CU174" i="4" s="1"/>
  <c r="CT171" i="4" a="1"/>
  <c r="CT171" i="4" s="1"/>
  <c r="CU167" i="4" a="1"/>
  <c r="CU167" i="4" s="1"/>
  <c r="CR165" i="4"/>
  <c r="CT164" i="4" a="1"/>
  <c r="CT164" i="4" s="1"/>
  <c r="CU163" i="4" a="1"/>
  <c r="CU163" i="4" s="1"/>
  <c r="CR161" i="4"/>
  <c r="CT160" i="4" a="1"/>
  <c r="CT160" i="4" s="1"/>
  <c r="CU159" i="4" a="1"/>
  <c r="CU159" i="4" s="1"/>
  <c r="CR157" i="4"/>
  <c r="CT156" i="4" a="1"/>
  <c r="CT156" i="4" s="1"/>
  <c r="CU155" i="4" a="1"/>
  <c r="CU155" i="4" s="1"/>
  <c r="CT167" i="4" a="1"/>
  <c r="CT167" i="4" s="1"/>
  <c r="CU166" i="4" a="1"/>
  <c r="CU166" i="4" s="1"/>
  <c r="CR164" i="4"/>
  <c r="CT163" i="4" a="1"/>
  <c r="CT163" i="4" s="1"/>
  <c r="CU162" i="4" a="1"/>
  <c r="CU162" i="4" s="1"/>
  <c r="CR160" i="4"/>
  <c r="CT159" i="4" a="1"/>
  <c r="CT159" i="4" s="1"/>
  <c r="CU158" i="4" a="1"/>
  <c r="CU158" i="4" s="1"/>
  <c r="CR156" i="4"/>
  <c r="CT155" i="4" a="1"/>
  <c r="CT155" i="4" s="1"/>
  <c r="CU154" i="4" a="1"/>
  <c r="CU154" i="4" s="1"/>
  <c r="CR172" i="4"/>
  <c r="CU170" i="4" a="1"/>
  <c r="CU170" i="4" s="1"/>
  <c r="CR167" i="4"/>
  <c r="CT166" i="4" a="1"/>
  <c r="CT166" i="4" s="1"/>
  <c r="CU165" i="4" a="1"/>
  <c r="CU165" i="4" s="1"/>
  <c r="CR163" i="4"/>
  <c r="CT162" i="4" a="1"/>
  <c r="CT162" i="4" s="1"/>
  <c r="CU161" i="4" a="1"/>
  <c r="CU161" i="4" s="1"/>
  <c r="CR159" i="4"/>
  <c r="CT158" i="4" a="1"/>
  <c r="CT158" i="4" s="1"/>
  <c r="CU157" i="4" a="1"/>
  <c r="CU157" i="4" s="1"/>
  <c r="CR155" i="4"/>
  <c r="CT154" i="4" a="1"/>
  <c r="CT154" i="4" s="1"/>
  <c r="CU153" i="4" a="1"/>
  <c r="CU153" i="4" s="1"/>
  <c r="CR168" i="4"/>
  <c r="CR166" i="4"/>
  <c r="CT165" i="4" a="1"/>
  <c r="CT165" i="4" s="1"/>
  <c r="CU164" i="4" a="1"/>
  <c r="CU164" i="4" s="1"/>
  <c r="CR162" i="4"/>
  <c r="CT161" i="4" a="1"/>
  <c r="CT161" i="4" s="1"/>
  <c r="CU160" i="4" a="1"/>
  <c r="CU160" i="4" s="1"/>
  <c r="CR158" i="4"/>
  <c r="CT157" i="4" a="1"/>
  <c r="CT157" i="4" s="1"/>
  <c r="CU156" i="4" a="1"/>
  <c r="CU156" i="4" s="1"/>
  <c r="CR154" i="4"/>
  <c r="CT153" i="4" a="1"/>
  <c r="CT153" i="4" s="1"/>
  <c r="CU152" i="4" a="1"/>
  <c r="CU152" i="4" s="1"/>
  <c r="CR152" i="4"/>
  <c r="CR151" i="4"/>
  <c r="CT150" i="4" a="1"/>
  <c r="CT150" i="4" s="1"/>
  <c r="CU149" i="4" a="1"/>
  <c r="CU149" i="4" s="1"/>
  <c r="CR147" i="4"/>
  <c r="CT146" i="4" a="1"/>
  <c r="CT146" i="4" s="1"/>
  <c r="CU145" i="4" a="1"/>
  <c r="CU145" i="4" s="1"/>
  <c r="CR143" i="4"/>
  <c r="CT142" i="4" a="1"/>
  <c r="CT142" i="4" s="1"/>
  <c r="CU141" i="4" a="1"/>
  <c r="CU141" i="4" s="1"/>
  <c r="CR139" i="4"/>
  <c r="CT138" i="4" a="1"/>
  <c r="CT138" i="4" s="1"/>
  <c r="CU137" i="4" a="1"/>
  <c r="CU137" i="4" s="1"/>
  <c r="CR135" i="4"/>
  <c r="CT134" i="4" a="1"/>
  <c r="CT134" i="4" s="1"/>
  <c r="CU133" i="4" a="1"/>
  <c r="CU133" i="4" s="1"/>
  <c r="CR131" i="4"/>
  <c r="CT130" i="4" a="1"/>
  <c r="CT130" i="4" s="1"/>
  <c r="CU129" i="4" a="1"/>
  <c r="CU129" i="4" s="1"/>
  <c r="CR127" i="4"/>
  <c r="CT126" i="4" a="1"/>
  <c r="CT126" i="4" s="1"/>
  <c r="CU125" i="4" a="1"/>
  <c r="CU125" i="4" s="1"/>
  <c r="CR123" i="4"/>
  <c r="CT122" i="4" a="1"/>
  <c r="CT122" i="4" s="1"/>
  <c r="CU121" i="4" a="1"/>
  <c r="CU121" i="4" s="1"/>
  <c r="CR119" i="4"/>
  <c r="CT118" i="4" a="1"/>
  <c r="CT118" i="4" s="1"/>
  <c r="CU117" i="4" a="1"/>
  <c r="CU117" i="4" s="1"/>
  <c r="CR153" i="4"/>
  <c r="CR150" i="4"/>
  <c r="CT149" i="4" a="1"/>
  <c r="CT149" i="4" s="1"/>
  <c r="CU148" i="4" a="1"/>
  <c r="CU148" i="4" s="1"/>
  <c r="CR146" i="4"/>
  <c r="CT145" i="4" a="1"/>
  <c r="CT145" i="4" s="1"/>
  <c r="CU144" i="4" a="1"/>
  <c r="CU144" i="4" s="1"/>
  <c r="CR142" i="4"/>
  <c r="CT141" i="4" a="1"/>
  <c r="CT141" i="4" s="1"/>
  <c r="CU140" i="4" a="1"/>
  <c r="CU140" i="4" s="1"/>
  <c r="CR138" i="4"/>
  <c r="CT137" i="4" a="1"/>
  <c r="CT137" i="4" s="1"/>
  <c r="CU136" i="4" a="1"/>
  <c r="CU136" i="4" s="1"/>
  <c r="CR134" i="4"/>
  <c r="CT133" i="4" a="1"/>
  <c r="CT133" i="4" s="1"/>
  <c r="CU132" i="4" a="1"/>
  <c r="CU132" i="4" s="1"/>
  <c r="CR130" i="4"/>
  <c r="CT129" i="4" a="1"/>
  <c r="CT129" i="4" s="1"/>
  <c r="CU128" i="4" a="1"/>
  <c r="CU128" i="4" s="1"/>
  <c r="CR126" i="4"/>
  <c r="CT125" i="4" a="1"/>
  <c r="CT125" i="4" s="1"/>
  <c r="CU124" i="4" a="1"/>
  <c r="CU124" i="4" s="1"/>
  <c r="CR122" i="4"/>
  <c r="CT121" i="4" a="1"/>
  <c r="CT121" i="4" s="1"/>
  <c r="CU120" i="4" a="1"/>
  <c r="CU120" i="4" s="1"/>
  <c r="CR118" i="4"/>
  <c r="CT117" i="4" a="1"/>
  <c r="CT117" i="4" s="1"/>
  <c r="CU151" i="4" a="1"/>
  <c r="CU151" i="4" s="1"/>
  <c r="CR149" i="4"/>
  <c r="CT148" i="4" a="1"/>
  <c r="CT148" i="4" s="1"/>
  <c r="CU147" i="4" a="1"/>
  <c r="CU147" i="4" s="1"/>
  <c r="CR145" i="4"/>
  <c r="CT144" i="4" a="1"/>
  <c r="CT144" i="4" s="1"/>
  <c r="CU143" i="4" a="1"/>
  <c r="CU143" i="4" s="1"/>
  <c r="CR141" i="4"/>
  <c r="CT140" i="4" a="1"/>
  <c r="CT140" i="4" s="1"/>
  <c r="CU139" i="4" a="1"/>
  <c r="CU139" i="4" s="1"/>
  <c r="CR137" i="4"/>
  <c r="CT136" i="4" a="1"/>
  <c r="CT136" i="4" s="1"/>
  <c r="CU135" i="4" a="1"/>
  <c r="CU135" i="4" s="1"/>
  <c r="CR133" i="4"/>
  <c r="CT132" i="4" a="1"/>
  <c r="CT132" i="4" s="1"/>
  <c r="CU131" i="4" a="1"/>
  <c r="CU131" i="4" s="1"/>
  <c r="CR129" i="4"/>
  <c r="CT128" i="4" a="1"/>
  <c r="CT128" i="4" s="1"/>
  <c r="CU127" i="4" a="1"/>
  <c r="CU127" i="4" s="1"/>
  <c r="CR125" i="4"/>
  <c r="CT124" i="4" a="1"/>
  <c r="CT124" i="4" s="1"/>
  <c r="CU123" i="4" a="1"/>
  <c r="CU123" i="4" s="1"/>
  <c r="CR121" i="4"/>
  <c r="CT120" i="4" a="1"/>
  <c r="CT120" i="4" s="1"/>
  <c r="CT152" i="4" a="1"/>
  <c r="CT152" i="4" s="1"/>
  <c r="CT151" i="4" a="1"/>
  <c r="CT151" i="4" s="1"/>
  <c r="CU150" i="4" a="1"/>
  <c r="CU150" i="4" s="1"/>
  <c r="CR148" i="4"/>
  <c r="CT147" i="4" a="1"/>
  <c r="CT147" i="4" s="1"/>
  <c r="CU146" i="4" a="1"/>
  <c r="CU146" i="4" s="1"/>
  <c r="CR144" i="4"/>
  <c r="CT143" i="4" a="1"/>
  <c r="CT143" i="4" s="1"/>
  <c r="CU142" i="4" a="1"/>
  <c r="CU142" i="4" s="1"/>
  <c r="CR140" i="4"/>
  <c r="CT139" i="4" a="1"/>
  <c r="CT139" i="4" s="1"/>
  <c r="CU138" i="4" a="1"/>
  <c r="CU138" i="4" s="1"/>
  <c r="CR136" i="4"/>
  <c r="CT135" i="4" a="1"/>
  <c r="CT135" i="4" s="1"/>
  <c r="CU134" i="4" a="1"/>
  <c r="CU134" i="4" s="1"/>
  <c r="CR128" i="4"/>
  <c r="CU126" i="4" a="1"/>
  <c r="CU126" i="4" s="1"/>
  <c r="CR115" i="4"/>
  <c r="CT114" i="4" a="1"/>
  <c r="CT114" i="4" s="1"/>
  <c r="CU113" i="4" a="1"/>
  <c r="CU113" i="4" s="1"/>
  <c r="CR111" i="4"/>
  <c r="CT110" i="4" a="1"/>
  <c r="CT110" i="4" s="1"/>
  <c r="CU109" i="4" a="1"/>
  <c r="CU109" i="4" s="1"/>
  <c r="CR107" i="4"/>
  <c r="CT106" i="4" a="1"/>
  <c r="CT106" i="4" s="1"/>
  <c r="CU105" i="4" a="1"/>
  <c r="CU105" i="4" s="1"/>
  <c r="CR103" i="4"/>
  <c r="CT102" i="4" a="1"/>
  <c r="CT102" i="4" s="1"/>
  <c r="CU101" i="4" a="1"/>
  <c r="CU101" i="4" s="1"/>
  <c r="CR99" i="4"/>
  <c r="CT98" i="4" a="1"/>
  <c r="CT98" i="4" s="1"/>
  <c r="CU97" i="4" a="1"/>
  <c r="CU97" i="4" s="1"/>
  <c r="CR95" i="4"/>
  <c r="CT94" i="4" a="1"/>
  <c r="CT94" i="4" s="1"/>
  <c r="CU93" i="4" a="1"/>
  <c r="CU93" i="4" s="1"/>
  <c r="CR91" i="4"/>
  <c r="CT90" i="4" a="1"/>
  <c r="CT90" i="4" s="1"/>
  <c r="CU89" i="4" a="1"/>
  <c r="CU89" i="4" s="1"/>
  <c r="CR87" i="4"/>
  <c r="CT86" i="4" a="1"/>
  <c r="CT86" i="4" s="1"/>
  <c r="CT131" i="4" a="1"/>
  <c r="CT131" i="4" s="1"/>
  <c r="CR124" i="4"/>
  <c r="CU122" i="4" a="1"/>
  <c r="CU122" i="4" s="1"/>
  <c r="CU119" i="4" a="1"/>
  <c r="CU119" i="4" s="1"/>
  <c r="CU116" i="4" a="1"/>
  <c r="CU116" i="4" s="1"/>
  <c r="CR114" i="4"/>
  <c r="CT113" i="4" a="1"/>
  <c r="CT113" i="4" s="1"/>
  <c r="CU112" i="4" a="1"/>
  <c r="CU112" i="4" s="1"/>
  <c r="CR110" i="4"/>
  <c r="CT109" i="4" a="1"/>
  <c r="CT109" i="4" s="1"/>
  <c r="CU108" i="4" a="1"/>
  <c r="CU108" i="4" s="1"/>
  <c r="CR106" i="4"/>
  <c r="CT105" i="4" a="1"/>
  <c r="CT105" i="4" s="1"/>
  <c r="CU104" i="4" a="1"/>
  <c r="CU104" i="4" s="1"/>
  <c r="CR102" i="4"/>
  <c r="CT101" i="4" a="1"/>
  <c r="CT101" i="4" s="1"/>
  <c r="CU100" i="4" a="1"/>
  <c r="CU100" i="4" s="1"/>
  <c r="CR98" i="4"/>
  <c r="CT97" i="4" a="1"/>
  <c r="CT97" i="4" s="1"/>
  <c r="CU96" i="4" a="1"/>
  <c r="CU96" i="4" s="1"/>
  <c r="CR94" i="4"/>
  <c r="CT93" i="4" a="1"/>
  <c r="CT93" i="4" s="1"/>
  <c r="CU92" i="4" a="1"/>
  <c r="CU92" i="4" s="1"/>
  <c r="CR90" i="4"/>
  <c r="CT127" i="4" a="1"/>
  <c r="CT127" i="4" s="1"/>
  <c r="CR120" i="4"/>
  <c r="CT119" i="4" a="1"/>
  <c r="CT119" i="4" s="1"/>
  <c r="CU118" i="4" a="1"/>
  <c r="CU118" i="4" s="1"/>
  <c r="CT116" i="4" a="1"/>
  <c r="CT116" i="4" s="1"/>
  <c r="CU115" i="4" a="1"/>
  <c r="CU115" i="4" s="1"/>
  <c r="CR113" i="4"/>
  <c r="CT112" i="4" a="1"/>
  <c r="CT112" i="4" s="1"/>
  <c r="CU111" i="4" a="1"/>
  <c r="CU111" i="4" s="1"/>
  <c r="CR109" i="4"/>
  <c r="CT108" i="4" a="1"/>
  <c r="CT108" i="4" s="1"/>
  <c r="CU107" i="4" a="1"/>
  <c r="CU107" i="4" s="1"/>
  <c r="CR105" i="4"/>
  <c r="CT104" i="4" a="1"/>
  <c r="CT104" i="4" s="1"/>
  <c r="CU103" i="4" a="1"/>
  <c r="CU103" i="4" s="1"/>
  <c r="CR101" i="4"/>
  <c r="CT100" i="4" a="1"/>
  <c r="CT100" i="4" s="1"/>
  <c r="CU99" i="4" a="1"/>
  <c r="CU99" i="4" s="1"/>
  <c r="CR97" i="4"/>
  <c r="CT96" i="4" a="1"/>
  <c r="CT96" i="4" s="1"/>
  <c r="CU95" i="4" a="1"/>
  <c r="CU95" i="4" s="1"/>
  <c r="CR93" i="4"/>
  <c r="CT92" i="4" a="1"/>
  <c r="CT92" i="4" s="1"/>
  <c r="CU91" i="4" a="1"/>
  <c r="CU91" i="4" s="1"/>
  <c r="CR89" i="4"/>
  <c r="CT88" i="4" a="1"/>
  <c r="CT88" i="4" s="1"/>
  <c r="CU87" i="4" a="1"/>
  <c r="CU87" i="4" s="1"/>
  <c r="CU130" i="4" a="1"/>
  <c r="CU130" i="4" s="1"/>
  <c r="CT111" i="4" a="1"/>
  <c r="CT111" i="4" s="1"/>
  <c r="CR104" i="4"/>
  <c r="CU102" i="4" a="1"/>
  <c r="CU102" i="4" s="1"/>
  <c r="CT95" i="4" a="1"/>
  <c r="CT95" i="4" s="1"/>
  <c r="CR88" i="4"/>
  <c r="CT87" i="4" a="1"/>
  <c r="CT87" i="4" s="1"/>
  <c r="CU86" i="4" a="1"/>
  <c r="CU86" i="4" s="1"/>
  <c r="CT85" i="4" a="1"/>
  <c r="CT85" i="4" s="1"/>
  <c r="CU84" i="4" a="1"/>
  <c r="CU84" i="4" s="1"/>
  <c r="CR82" i="4"/>
  <c r="CT81" i="4" a="1"/>
  <c r="CT81" i="4" s="1"/>
  <c r="CU80" i="4" a="1"/>
  <c r="CU80" i="4" s="1"/>
  <c r="CR78" i="4"/>
  <c r="CT77" i="4" a="1"/>
  <c r="CT77" i="4" s="1"/>
  <c r="CU76" i="4" a="1"/>
  <c r="CU76" i="4" s="1"/>
  <c r="CR74" i="4"/>
  <c r="CT73" i="4" a="1"/>
  <c r="CT73" i="4" s="1"/>
  <c r="CU72" i="4" a="1"/>
  <c r="CU72" i="4" s="1"/>
  <c r="CR70" i="4"/>
  <c r="CT69" i="4" a="1"/>
  <c r="CT69" i="4" s="1"/>
  <c r="CU68" i="4" a="1"/>
  <c r="CU68" i="4" s="1"/>
  <c r="CR66" i="4"/>
  <c r="CT65" i="4" a="1"/>
  <c r="CT65" i="4" s="1"/>
  <c r="CU64" i="4" a="1"/>
  <c r="CU64" i="4" s="1"/>
  <c r="CR62" i="4"/>
  <c r="CT61" i="4" a="1"/>
  <c r="CT61" i="4" s="1"/>
  <c r="CU60" i="4" a="1"/>
  <c r="CU60" i="4" s="1"/>
  <c r="CR132" i="4"/>
  <c r="CR116" i="4"/>
  <c r="CU114" i="4" a="1"/>
  <c r="CU114" i="4" s="1"/>
  <c r="CT107" i="4" a="1"/>
  <c r="CT107" i="4" s="1"/>
  <c r="CR100" i="4"/>
  <c r="CU98" i="4" a="1"/>
  <c r="CU98" i="4" s="1"/>
  <c r="CT91" i="4" a="1"/>
  <c r="CT91" i="4" s="1"/>
  <c r="CR86" i="4"/>
  <c r="CR85" i="4"/>
  <c r="CT84" i="4" a="1"/>
  <c r="CT84" i="4" s="1"/>
  <c r="CU83" i="4" a="1"/>
  <c r="CU83" i="4" s="1"/>
  <c r="CR81" i="4"/>
  <c r="CT80" i="4" a="1"/>
  <c r="CT80" i="4" s="1"/>
  <c r="CU79" i="4" a="1"/>
  <c r="CU79" i="4" s="1"/>
  <c r="CR77" i="4"/>
  <c r="CT76" i="4" a="1"/>
  <c r="CT76" i="4" s="1"/>
  <c r="CU75" i="4" a="1"/>
  <c r="CU75" i="4" s="1"/>
  <c r="CR73" i="4"/>
  <c r="CT72" i="4" a="1"/>
  <c r="CT72" i="4" s="1"/>
  <c r="CU71" i="4" a="1"/>
  <c r="CU71" i="4" s="1"/>
  <c r="CR69" i="4"/>
  <c r="CT68" i="4" a="1"/>
  <c r="CT68" i="4" s="1"/>
  <c r="CU67" i="4" a="1"/>
  <c r="CU67" i="4" s="1"/>
  <c r="CR65" i="4"/>
  <c r="CT64" i="4" a="1"/>
  <c r="CT64" i="4" s="1"/>
  <c r="CU63" i="4" a="1"/>
  <c r="CU63" i="4" s="1"/>
  <c r="CR61" i="4"/>
  <c r="CT60" i="4" a="1"/>
  <c r="CT60" i="4" s="1"/>
  <c r="CR112" i="4"/>
  <c r="CU110" i="4" a="1"/>
  <c r="CU110" i="4" s="1"/>
  <c r="CT103" i="4" a="1"/>
  <c r="CT103" i="4" s="1"/>
  <c r="CR96" i="4"/>
  <c r="CU94" i="4" a="1"/>
  <c r="CU94" i="4" s="1"/>
  <c r="CR84" i="4"/>
  <c r="CT83" i="4" a="1"/>
  <c r="CT83" i="4" s="1"/>
  <c r="CU82" i="4" a="1"/>
  <c r="CU82" i="4" s="1"/>
  <c r="CR80" i="4"/>
  <c r="CT79" i="4" a="1"/>
  <c r="CT79" i="4" s="1"/>
  <c r="CU78" i="4" a="1"/>
  <c r="CU78" i="4" s="1"/>
  <c r="CR76" i="4"/>
  <c r="CT75" i="4" a="1"/>
  <c r="CT75" i="4" s="1"/>
  <c r="CU74" i="4" a="1"/>
  <c r="CU74" i="4" s="1"/>
  <c r="CR72" i="4"/>
  <c r="CT71" i="4" a="1"/>
  <c r="CT71" i="4" s="1"/>
  <c r="CU70" i="4" a="1"/>
  <c r="CU70" i="4" s="1"/>
  <c r="CR68" i="4"/>
  <c r="CT67" i="4" a="1"/>
  <c r="CT67" i="4" s="1"/>
  <c r="CU66" i="4" a="1"/>
  <c r="CU66" i="4" s="1"/>
  <c r="CR64" i="4"/>
  <c r="CT123" i="4" a="1"/>
  <c r="CT123" i="4" s="1"/>
  <c r="CR117" i="4"/>
  <c r="CT115" i="4" a="1"/>
  <c r="CT115" i="4" s="1"/>
  <c r="CR108" i="4"/>
  <c r="CU106" i="4" a="1"/>
  <c r="CU106" i="4" s="1"/>
  <c r="CT99" i="4" a="1"/>
  <c r="CT99" i="4" s="1"/>
  <c r="CR92" i="4"/>
  <c r="CS92" i="4" s="1"/>
  <c r="CU90" i="4" a="1"/>
  <c r="CU90" i="4" s="1"/>
  <c r="CT89" i="4" a="1"/>
  <c r="CT89" i="4" s="1"/>
  <c r="CU88" i="4" a="1"/>
  <c r="CU88" i="4" s="1"/>
  <c r="CU85" i="4" a="1"/>
  <c r="CU85" i="4" s="1"/>
  <c r="CR83" i="4"/>
  <c r="CT82" i="4" a="1"/>
  <c r="CT82" i="4" s="1"/>
  <c r="CU81" i="4" a="1"/>
  <c r="CU81" i="4" s="1"/>
  <c r="CR79" i="4"/>
  <c r="CT78" i="4" a="1"/>
  <c r="CT78" i="4" s="1"/>
  <c r="CU77" i="4" a="1"/>
  <c r="CU77" i="4" s="1"/>
  <c r="CR75" i="4"/>
  <c r="CT74" i="4" a="1"/>
  <c r="CT74" i="4" s="1"/>
  <c r="CU73" i="4" a="1"/>
  <c r="CU73" i="4" s="1"/>
  <c r="CR71" i="4"/>
  <c r="CT70" i="4" a="1"/>
  <c r="CT70" i="4" s="1"/>
  <c r="CU69" i="4" a="1"/>
  <c r="CU69" i="4" s="1"/>
  <c r="CR67" i="4"/>
  <c r="CU65" i="4" a="1"/>
  <c r="CU65" i="4" s="1"/>
  <c r="CR60" i="4"/>
  <c r="CR59" i="4"/>
  <c r="CT58" i="4" a="1"/>
  <c r="CT58" i="4" s="1"/>
  <c r="CU57" i="4" a="1"/>
  <c r="CU57" i="4" s="1"/>
  <c r="CR55" i="4"/>
  <c r="CT54" i="4" a="1"/>
  <c r="CT54" i="4" s="1"/>
  <c r="CU53" i="4" a="1"/>
  <c r="CU53" i="4" s="1"/>
  <c r="CR51" i="4"/>
  <c r="CT50" i="4" a="1"/>
  <c r="CT50" i="4" s="1"/>
  <c r="CU49" i="4" a="1"/>
  <c r="CU49" i="4" s="1"/>
  <c r="CR47" i="4"/>
  <c r="CT46" i="4" a="1"/>
  <c r="CT46" i="4" s="1"/>
  <c r="CU45" i="4" a="1"/>
  <c r="CU45" i="4" s="1"/>
  <c r="CR43" i="4"/>
  <c r="CT42" i="4" a="1"/>
  <c r="CT42" i="4" s="1"/>
  <c r="CU41" i="4" a="1"/>
  <c r="CU41" i="4" s="1"/>
  <c r="CR39" i="4"/>
  <c r="CT38" i="4" a="1"/>
  <c r="CT38" i="4" s="1"/>
  <c r="CU37" i="4" a="1"/>
  <c r="CU37" i="4" s="1"/>
  <c r="CR35" i="4"/>
  <c r="CT34" i="4" a="1"/>
  <c r="CT34" i="4" s="1"/>
  <c r="CU33" i="4" a="1"/>
  <c r="CU33" i="4" s="1"/>
  <c r="CR31" i="4"/>
  <c r="CT30" i="4" a="1"/>
  <c r="CT30" i="4" s="1"/>
  <c r="CU29" i="4" a="1"/>
  <c r="CU29" i="4" s="1"/>
  <c r="CR27" i="4"/>
  <c r="CT26" i="4" a="1"/>
  <c r="CT26" i="4" s="1"/>
  <c r="CU25" i="4" a="1"/>
  <c r="CU25" i="4" s="1"/>
  <c r="CR23" i="4"/>
  <c r="CT22" i="4" a="1"/>
  <c r="CT22" i="4" s="1"/>
  <c r="CU21" i="4" a="1"/>
  <c r="CU21" i="4" s="1"/>
  <c r="CR19" i="4"/>
  <c r="CT18" i="4" a="1"/>
  <c r="CT18" i="4" s="1"/>
  <c r="CU17" i="4" a="1"/>
  <c r="CU17" i="4" s="1"/>
  <c r="CR15" i="4"/>
  <c r="CT14" i="4" a="1"/>
  <c r="CT14" i="4" s="1"/>
  <c r="CU13" i="4" a="1"/>
  <c r="CU13" i="4" s="1"/>
  <c r="CR11" i="4"/>
  <c r="CT10" i="4" a="1"/>
  <c r="CT10" i="4" s="1"/>
  <c r="CU9" i="4" a="1"/>
  <c r="CU9" i="4" s="1"/>
  <c r="CR58" i="4"/>
  <c r="CT57" i="4" a="1"/>
  <c r="CT57" i="4" s="1"/>
  <c r="CU56" i="4" a="1"/>
  <c r="CU56" i="4" s="1"/>
  <c r="CR54" i="4"/>
  <c r="CT53" i="4" a="1"/>
  <c r="CT53" i="4" s="1"/>
  <c r="CU52" i="4" a="1"/>
  <c r="CU52" i="4" s="1"/>
  <c r="CR50" i="4"/>
  <c r="CT49" i="4" a="1"/>
  <c r="CT49" i="4" s="1"/>
  <c r="CU48" i="4" a="1"/>
  <c r="CU48" i="4" s="1"/>
  <c r="CR46" i="4"/>
  <c r="CT45" i="4" a="1"/>
  <c r="CT45" i="4" s="1"/>
  <c r="CU44" i="4" a="1"/>
  <c r="CU44" i="4" s="1"/>
  <c r="CR42" i="4"/>
  <c r="CT41" i="4" a="1"/>
  <c r="CT41" i="4" s="1"/>
  <c r="CU40" i="4" a="1"/>
  <c r="CU40" i="4" s="1"/>
  <c r="CR38" i="4"/>
  <c r="CT37" i="4" a="1"/>
  <c r="CT37" i="4" s="1"/>
  <c r="CU36" i="4" a="1"/>
  <c r="CU36" i="4" s="1"/>
  <c r="CR34" i="4"/>
  <c r="CT33" i="4" a="1"/>
  <c r="CT33" i="4" s="1"/>
  <c r="CU32" i="4" a="1"/>
  <c r="CU32" i="4" s="1"/>
  <c r="CR30" i="4"/>
  <c r="CT29" i="4" a="1"/>
  <c r="CT29" i="4" s="1"/>
  <c r="CU28" i="4" a="1"/>
  <c r="CU28" i="4" s="1"/>
  <c r="CR26" i="4"/>
  <c r="CT25" i="4" a="1"/>
  <c r="CT25" i="4" s="1"/>
  <c r="CU24" i="4" a="1"/>
  <c r="CU24" i="4" s="1"/>
  <c r="CR22" i="4"/>
  <c r="CT21" i="4" a="1"/>
  <c r="CT21" i="4" s="1"/>
  <c r="CU20" i="4" a="1"/>
  <c r="CU20" i="4" s="1"/>
  <c r="CR18" i="4"/>
  <c r="CT17" i="4" a="1"/>
  <c r="CT17" i="4" s="1"/>
  <c r="CU16" i="4" a="1"/>
  <c r="CU16" i="4" s="1"/>
  <c r="CR14" i="4"/>
  <c r="CT13" i="4" a="1"/>
  <c r="CT13" i="4" s="1"/>
  <c r="CU12" i="4" a="1"/>
  <c r="CU12" i="4" s="1"/>
  <c r="CR10" i="4"/>
  <c r="CT9" i="4" a="1"/>
  <c r="CT9" i="4" s="1"/>
  <c r="CT55" i="4" a="1"/>
  <c r="CT55" i="4" s="1"/>
  <c r="CU54" i="4" a="1"/>
  <c r="CU54" i="4" s="1"/>
  <c r="CR52" i="4"/>
  <c r="CU50" i="4" a="1"/>
  <c r="CU50" i="4" s="1"/>
  <c r="CU46" i="4" a="1"/>
  <c r="CU46" i="4" s="1"/>
  <c r="CR44" i="4"/>
  <c r="CU42" i="4" a="1"/>
  <c r="CU42" i="4" s="1"/>
  <c r="CU38" i="4" a="1"/>
  <c r="CU38" i="4" s="1"/>
  <c r="CT66" i="4" a="1"/>
  <c r="CT66" i="4" s="1"/>
  <c r="CT63" i="4" a="1"/>
  <c r="CT63" i="4" s="1"/>
  <c r="CU62" i="4" a="1"/>
  <c r="CU62" i="4" s="1"/>
  <c r="CU59" i="4" a="1"/>
  <c r="CU59" i="4" s="1"/>
  <c r="CR57" i="4"/>
  <c r="CT56" i="4" a="1"/>
  <c r="CT56" i="4" s="1"/>
  <c r="CU55" i="4" a="1"/>
  <c r="CU55" i="4" s="1"/>
  <c r="CR53" i="4"/>
  <c r="CT52" i="4" a="1"/>
  <c r="CT52" i="4" s="1"/>
  <c r="CU51" i="4" a="1"/>
  <c r="CU51" i="4" s="1"/>
  <c r="CR49" i="4"/>
  <c r="CT48" i="4" a="1"/>
  <c r="CT48" i="4" s="1"/>
  <c r="CU47" i="4" a="1"/>
  <c r="CU47" i="4" s="1"/>
  <c r="CR45" i="4"/>
  <c r="CT44" i="4" a="1"/>
  <c r="CT44" i="4" s="1"/>
  <c r="CU43" i="4" a="1"/>
  <c r="CU43" i="4" s="1"/>
  <c r="CR41" i="4"/>
  <c r="CT40" i="4" a="1"/>
  <c r="CT40" i="4" s="1"/>
  <c r="CU39" i="4" a="1"/>
  <c r="CU39" i="4" s="1"/>
  <c r="CR37" i="4"/>
  <c r="CT36" i="4" a="1"/>
  <c r="CT36" i="4" s="1"/>
  <c r="CU35" i="4" a="1"/>
  <c r="CU35" i="4" s="1"/>
  <c r="CR33" i="4"/>
  <c r="CT32" i="4" a="1"/>
  <c r="CT32" i="4" s="1"/>
  <c r="CU31" i="4" a="1"/>
  <c r="CU31" i="4" s="1"/>
  <c r="CR29" i="4"/>
  <c r="CT28" i="4" a="1"/>
  <c r="CT28" i="4" s="1"/>
  <c r="CU27" i="4" a="1"/>
  <c r="CU27" i="4" s="1"/>
  <c r="CR25" i="4"/>
  <c r="CT24" i="4" a="1"/>
  <c r="CT24" i="4" s="1"/>
  <c r="CU23" i="4" a="1"/>
  <c r="CU23" i="4" s="1"/>
  <c r="CR21" i="4"/>
  <c r="CT20" i="4" a="1"/>
  <c r="CT20" i="4" s="1"/>
  <c r="CU19" i="4" a="1"/>
  <c r="CU19" i="4" s="1"/>
  <c r="CR17" i="4"/>
  <c r="CT16" i="4" a="1"/>
  <c r="CT16" i="4" s="1"/>
  <c r="CU15" i="4" a="1"/>
  <c r="CU15" i="4" s="1"/>
  <c r="CR13" i="4"/>
  <c r="CT12" i="4" a="1"/>
  <c r="CT12" i="4" s="1"/>
  <c r="CU11" i="4" a="1"/>
  <c r="CU11" i="4" s="1"/>
  <c r="CR9" i="4"/>
  <c r="CT51" i="4" a="1"/>
  <c r="CT51" i="4" s="1"/>
  <c r="CR48" i="4"/>
  <c r="CT47" i="4" a="1"/>
  <c r="CT47" i="4" s="1"/>
  <c r="CR63" i="4"/>
  <c r="CT62" i="4" a="1"/>
  <c r="CT62" i="4" s="1"/>
  <c r="CU61" i="4" a="1"/>
  <c r="CU61" i="4" s="1"/>
  <c r="CT59" i="4" a="1"/>
  <c r="CT59" i="4" s="1"/>
  <c r="CU58" i="4" a="1"/>
  <c r="CU58" i="4" s="1"/>
  <c r="CR56" i="4"/>
  <c r="CT43" i="4" a="1"/>
  <c r="CT43" i="4" s="1"/>
  <c r="CR40" i="4"/>
  <c r="CT39" i="4" a="1"/>
  <c r="CT39" i="4" s="1"/>
  <c r="CR36" i="4"/>
  <c r="CU34" i="4" a="1"/>
  <c r="CU34" i="4" s="1"/>
  <c r="CT27" i="4" a="1"/>
  <c r="CT27" i="4" s="1"/>
  <c r="CR20" i="4"/>
  <c r="CU18" i="4" a="1"/>
  <c r="CU18" i="4" s="1"/>
  <c r="CT11" i="4" a="1"/>
  <c r="CT11" i="4" s="1"/>
  <c r="CR32" i="4"/>
  <c r="CU30" i="4" a="1"/>
  <c r="CU30" i="4" s="1"/>
  <c r="CT23" i="4" a="1"/>
  <c r="CT23" i="4" s="1"/>
  <c r="CR16" i="4"/>
  <c r="CU14" i="4" a="1"/>
  <c r="CU14" i="4" s="1"/>
  <c r="CT35" i="4" a="1"/>
  <c r="CT35" i="4" s="1"/>
  <c r="CR28" i="4"/>
  <c r="CU26" i="4" a="1"/>
  <c r="CU26" i="4" s="1"/>
  <c r="CT19" i="4" a="1"/>
  <c r="CT19" i="4" s="1"/>
  <c r="CR12" i="4"/>
  <c r="CU10" i="4" a="1"/>
  <c r="CU10" i="4" s="1"/>
  <c r="CT31" i="4" a="1"/>
  <c r="CT31" i="4" s="1"/>
  <c r="CR24" i="4"/>
  <c r="CU22" i="4" a="1"/>
  <c r="CU22" i="4" s="1"/>
  <c r="CT15" i="4" a="1"/>
  <c r="CT15" i="4" s="1"/>
  <c r="CO43" i="4"/>
  <c r="CO22" i="4"/>
  <c r="CO38" i="4"/>
  <c r="CO54" i="4"/>
  <c r="CO65" i="4"/>
  <c r="CO81" i="4"/>
  <c r="CO94" i="4"/>
  <c r="CO110" i="4"/>
  <c r="CO122" i="4"/>
  <c r="CO138" i="4"/>
  <c r="CO178" i="4"/>
  <c r="CO202" i="4"/>
  <c r="CO227" i="4"/>
  <c r="CO233" i="4"/>
  <c r="CO236" i="4"/>
  <c r="CO255" i="4"/>
  <c r="CO256" i="4"/>
  <c r="AC8" i="1"/>
  <c r="AC9" i="1"/>
  <c r="AD9" i="1" s="1"/>
  <c r="CO4" i="4"/>
  <c r="CV4" i="4"/>
  <c r="P10" i="7"/>
  <c r="Q10" i="7"/>
  <c r="F188" i="7"/>
  <c r="G195" i="7"/>
  <c r="F194" i="7"/>
  <c r="G201" i="7"/>
  <c r="F182" i="7"/>
  <c r="G189" i="7"/>
  <c r="F190" i="7"/>
  <c r="G197" i="7"/>
  <c r="F184" i="7"/>
  <c r="G191" i="7"/>
  <c r="F186" i="7"/>
  <c r="G193" i="7"/>
  <c r="F192" i="7"/>
  <c r="G199" i="7"/>
  <c r="AC11" i="1"/>
  <c r="AE10" i="1"/>
  <c r="ADG12" i="1"/>
  <c r="ADD12" i="1"/>
  <c r="ADE12" i="1"/>
  <c r="CS64" i="4" l="1"/>
  <c r="CS84" i="4"/>
  <c r="CS93" i="4"/>
  <c r="CS101" i="4"/>
  <c r="CS104" i="4"/>
  <c r="CS105" i="4"/>
  <c r="CS68" i="4"/>
  <c r="CS80" i="4"/>
  <c r="CS209" i="4"/>
  <c r="CS61" i="4"/>
  <c r="CS76" i="4"/>
  <c r="CS113" i="4"/>
  <c r="CS32" i="4"/>
  <c r="CS81" i="4"/>
  <c r="CS97" i="4"/>
  <c r="CS172" i="4"/>
  <c r="CS72" i="4"/>
  <c r="CS109" i="4"/>
  <c r="CS205" i="4"/>
  <c r="CS112" i="4"/>
  <c r="CS69" i="4"/>
  <c r="CS158" i="4"/>
  <c r="CS73" i="4"/>
  <c r="CS116" i="4"/>
  <c r="CS85" i="4"/>
  <c r="CS65" i="4"/>
  <c r="CS77" i="4"/>
  <c r="CS56" i="4"/>
  <c r="CS20" i="4"/>
  <c r="CS255" i="4"/>
  <c r="CS162" i="4"/>
  <c r="CS246" i="4"/>
  <c r="CS154" i="4"/>
  <c r="CS197" i="4"/>
  <c r="CS228" i="4"/>
  <c r="CS252" i="4"/>
  <c r="CS231" i="4"/>
  <c r="CS201" i="4"/>
  <c r="CS96" i="4"/>
  <c r="CS86" i="4"/>
  <c r="CS117" i="4"/>
  <c r="CS13" i="4"/>
  <c r="CS29" i="4"/>
  <c r="CS45" i="4"/>
  <c r="CS194" i="4"/>
  <c r="CS212" i="4"/>
  <c r="CS219" i="4"/>
  <c r="CS169" i="4"/>
  <c r="CS178" i="4"/>
  <c r="CS187" i="4"/>
  <c r="CS208" i="4"/>
  <c r="CS221" i="4"/>
  <c r="CS242" i="4"/>
  <c r="CS160" i="4"/>
  <c r="CS166" i="4"/>
  <c r="CS28" i="4"/>
  <c r="CS44" i="4"/>
  <c r="CS88" i="4"/>
  <c r="CS94" i="4"/>
  <c r="CS110" i="4"/>
  <c r="CS129" i="4"/>
  <c r="CS145" i="4"/>
  <c r="CS126" i="4"/>
  <c r="CS142" i="4"/>
  <c r="CS168" i="4"/>
  <c r="CS204" i="4"/>
  <c r="CS132" i="4"/>
  <c r="CS148" i="4"/>
  <c r="CS163" i="4"/>
  <c r="CS190" i="4"/>
  <c r="CS174" i="4"/>
  <c r="CS183" i="4"/>
  <c r="CS192" i="4"/>
  <c r="CS215" i="4"/>
  <c r="CS206" i="4"/>
  <c r="CS211" i="4"/>
  <c r="CS22" i="4"/>
  <c r="CS38" i="4"/>
  <c r="CS54" i="4"/>
  <c r="CS71" i="4"/>
  <c r="CS9" i="4"/>
  <c r="CS25" i="4"/>
  <c r="CS41" i="4"/>
  <c r="CS57" i="4"/>
  <c r="CS108" i="4"/>
  <c r="CS60" i="4"/>
  <c r="CS98" i="4"/>
  <c r="CS114" i="4"/>
  <c r="CS124" i="4"/>
  <c r="CS130" i="4"/>
  <c r="CS146" i="4"/>
  <c r="CS16" i="4"/>
  <c r="CS48" i="4"/>
  <c r="CS17" i="4"/>
  <c r="CS33" i="4"/>
  <c r="CS49" i="4"/>
  <c r="CS52" i="4"/>
  <c r="CS10" i="4"/>
  <c r="CS26" i="4"/>
  <c r="CS42" i="4"/>
  <c r="CS58" i="4"/>
  <c r="CS75" i="4"/>
  <c r="CS120" i="4"/>
  <c r="CS140" i="4"/>
  <c r="CS133" i="4"/>
  <c r="CS149" i="4"/>
  <c r="CS153" i="4"/>
  <c r="CS155" i="4"/>
  <c r="CS164" i="4"/>
  <c r="CS176" i="4"/>
  <c r="CS173" i="4"/>
  <c r="CS175" i="4"/>
  <c r="CS191" i="4"/>
  <c r="CS184" i="4"/>
  <c r="CS196" i="4"/>
  <c r="CS193" i="4"/>
  <c r="CS198" i="4"/>
  <c r="CS207" i="4"/>
  <c r="CS216" i="4"/>
  <c r="CS213" i="4"/>
  <c r="CS210" i="4"/>
  <c r="CS225" i="4"/>
  <c r="CS222" i="4"/>
  <c r="CS245" i="4"/>
  <c r="CS250" i="4"/>
  <c r="CS251" i="4"/>
  <c r="CS258" i="4"/>
  <c r="CS36" i="4"/>
  <c r="CS136" i="4"/>
  <c r="CS167" i="4"/>
  <c r="CS23" i="4"/>
  <c r="CS39" i="4"/>
  <c r="CS55" i="4"/>
  <c r="CS66" i="4"/>
  <c r="CS82" i="4"/>
  <c r="CS99" i="4"/>
  <c r="CS115" i="4"/>
  <c r="CS131" i="4"/>
  <c r="CS147" i="4"/>
  <c r="CS152" i="4"/>
  <c r="CS161" i="4"/>
  <c r="CS220" i="4"/>
  <c r="CS243" i="4"/>
  <c r="CY258" i="4" a="1"/>
  <c r="CY258" i="4" s="1"/>
  <c r="CX258" i="4" a="1"/>
  <c r="CX258" i="4" s="1"/>
  <c r="CV258" i="4"/>
  <c r="CV257" i="4"/>
  <c r="CY256" i="4" a="1"/>
  <c r="CY256" i="4" s="1"/>
  <c r="CV254" i="4"/>
  <c r="CX253" i="4" a="1"/>
  <c r="CX253" i="4" s="1"/>
  <c r="CY257" i="4" a="1"/>
  <c r="CY257" i="4" s="1"/>
  <c r="CX256" i="4" a="1"/>
  <c r="CX256" i="4" s="1"/>
  <c r="CY255" i="4" a="1"/>
  <c r="CY255" i="4" s="1"/>
  <c r="CV253" i="4"/>
  <c r="CV255" i="4"/>
  <c r="CX254" i="4" a="1"/>
  <c r="CX254" i="4" s="1"/>
  <c r="CY253" i="4" a="1"/>
  <c r="CY253" i="4" s="1"/>
  <c r="CX255" i="4" a="1"/>
  <c r="CX255" i="4" s="1"/>
  <c r="CY252" i="4" a="1"/>
  <c r="CY252" i="4" s="1"/>
  <c r="CV250" i="4"/>
  <c r="CX257" i="4" a="1"/>
  <c r="CX257" i="4" s="1"/>
  <c r="CX252" i="4" a="1"/>
  <c r="CX252" i="4" s="1"/>
  <c r="CY251" i="4" a="1"/>
  <c r="CY251" i="4" s="1"/>
  <c r="CV256" i="4"/>
  <c r="CY254" i="4" a="1"/>
  <c r="CY254" i="4" s="1"/>
  <c r="CV252" i="4"/>
  <c r="CX251" i="4" a="1"/>
  <c r="CX251" i="4" s="1"/>
  <c r="CY250" i="4" a="1"/>
  <c r="CY250" i="4" s="1"/>
  <c r="CV251" i="4"/>
  <c r="CX250" i="4" a="1"/>
  <c r="CX250" i="4" s="1"/>
  <c r="CX249" i="4" a="1"/>
  <c r="CX249" i="4" s="1"/>
  <c r="CY248" i="4" a="1"/>
  <c r="CY248" i="4" s="1"/>
  <c r="CV246" i="4"/>
  <c r="CX245" i="4" a="1"/>
  <c r="CX245" i="4" s="1"/>
  <c r="CV249" i="4"/>
  <c r="CX248" i="4" a="1"/>
  <c r="CX248" i="4" s="1"/>
  <c r="CY247" i="4" a="1"/>
  <c r="CY247" i="4" s="1"/>
  <c r="CV248" i="4"/>
  <c r="CX247" i="4" a="1"/>
  <c r="CX247" i="4" s="1"/>
  <c r="CY246" i="4" a="1"/>
  <c r="CY246" i="4" s="1"/>
  <c r="CY249" i="4" a="1"/>
  <c r="CY249" i="4" s="1"/>
  <c r="CV247" i="4"/>
  <c r="CX246" i="4" a="1"/>
  <c r="CX246" i="4" s="1"/>
  <c r="CY245" i="4" a="1"/>
  <c r="CY245" i="4" s="1"/>
  <c r="CV244" i="4"/>
  <c r="CX243" i="4" a="1"/>
  <c r="CX243" i="4" s="1"/>
  <c r="CY242" i="4" a="1"/>
  <c r="CY242" i="4" s="1"/>
  <c r="CV240" i="4"/>
  <c r="CX239" i="4" a="1"/>
  <c r="CX239" i="4" s="1"/>
  <c r="CY238" i="4" a="1"/>
  <c r="CY238" i="4" s="1"/>
  <c r="CV236" i="4"/>
  <c r="CV243" i="4"/>
  <c r="CX242" i="4" a="1"/>
  <c r="CX242" i="4" s="1"/>
  <c r="CY241" i="4" a="1"/>
  <c r="CY241" i="4" s="1"/>
  <c r="CV239" i="4"/>
  <c r="CX238" i="4" a="1"/>
  <c r="CX238" i="4" s="1"/>
  <c r="CY237" i="4" a="1"/>
  <c r="CY237" i="4" s="1"/>
  <c r="CY244" i="4" a="1"/>
  <c r="CY244" i="4" s="1"/>
  <c r="CV242" i="4"/>
  <c r="CX241" i="4" a="1"/>
  <c r="CX241" i="4" s="1"/>
  <c r="CY240" i="4" a="1"/>
  <c r="CY240" i="4" s="1"/>
  <c r="CV238" i="4"/>
  <c r="CX237" i="4" a="1"/>
  <c r="CX237" i="4" s="1"/>
  <c r="CY236" i="4" a="1"/>
  <c r="CY236" i="4" s="1"/>
  <c r="CV245" i="4"/>
  <c r="CX244" i="4" a="1"/>
  <c r="CX244" i="4" s="1"/>
  <c r="CY243" i="4" a="1"/>
  <c r="CY243" i="4" s="1"/>
  <c r="CV241" i="4"/>
  <c r="CW241" i="4" s="1"/>
  <c r="CX240" i="4" a="1"/>
  <c r="CX240" i="4" s="1"/>
  <c r="CY239" i="4" a="1"/>
  <c r="CY239" i="4" s="1"/>
  <c r="CV237" i="4"/>
  <c r="CX236" i="4" a="1"/>
  <c r="CX236" i="4" s="1"/>
  <c r="CV235" i="4"/>
  <c r="CX234" i="4" a="1"/>
  <c r="CX234" i="4" s="1"/>
  <c r="CY233" i="4" a="1"/>
  <c r="CY233" i="4" s="1"/>
  <c r="CV231" i="4"/>
  <c r="CX230" i="4" a="1"/>
  <c r="CX230" i="4" s="1"/>
  <c r="CY229" i="4" a="1"/>
  <c r="CY229" i="4" s="1"/>
  <c r="CV227" i="4"/>
  <c r="CV234" i="4"/>
  <c r="CX233" i="4" a="1"/>
  <c r="CX233" i="4" s="1"/>
  <c r="CY232" i="4" a="1"/>
  <c r="CY232" i="4" s="1"/>
  <c r="CV230" i="4"/>
  <c r="CX229" i="4" a="1"/>
  <c r="CX229" i="4" s="1"/>
  <c r="CY228" i="4" a="1"/>
  <c r="CY228" i="4" s="1"/>
  <c r="CY235" i="4" a="1"/>
  <c r="CY235" i="4" s="1"/>
  <c r="CV233" i="4"/>
  <c r="CX232" i="4" a="1"/>
  <c r="CX232" i="4" s="1"/>
  <c r="CY231" i="4" a="1"/>
  <c r="CY231" i="4" s="1"/>
  <c r="CV229" i="4"/>
  <c r="CX228" i="4" a="1"/>
  <c r="CX228" i="4" s="1"/>
  <c r="CY227" i="4" a="1"/>
  <c r="CY227" i="4" s="1"/>
  <c r="CX235" i="4" a="1"/>
  <c r="CX235" i="4" s="1"/>
  <c r="CY234" i="4" a="1"/>
  <c r="CY234" i="4" s="1"/>
  <c r="CV232" i="4"/>
  <c r="CX231" i="4" a="1"/>
  <c r="CX231" i="4" s="1"/>
  <c r="CY230" i="4" a="1"/>
  <c r="CY230" i="4" s="1"/>
  <c r="CV228" i="4"/>
  <c r="CX227" i="4" a="1"/>
  <c r="CX227" i="4" s="1"/>
  <c r="CV225" i="4"/>
  <c r="CX224" i="4" a="1"/>
  <c r="CX224" i="4" s="1"/>
  <c r="CY223" i="4" a="1"/>
  <c r="CY223" i="4" s="1"/>
  <c r="CV221" i="4"/>
  <c r="CX220" i="4" a="1"/>
  <c r="CX220" i="4" s="1"/>
  <c r="CY219" i="4" a="1"/>
  <c r="CY219" i="4" s="1"/>
  <c r="CY226" i="4" a="1"/>
  <c r="CY226" i="4" s="1"/>
  <c r="CV224" i="4"/>
  <c r="CX223" i="4" a="1"/>
  <c r="CX223" i="4" s="1"/>
  <c r="CY222" i="4" a="1"/>
  <c r="CY222" i="4" s="1"/>
  <c r="CV220" i="4"/>
  <c r="CX219" i="4" a="1"/>
  <c r="CX219" i="4" s="1"/>
  <c r="CX226" i="4" a="1"/>
  <c r="CX226" i="4" s="1"/>
  <c r="CY225" i="4" a="1"/>
  <c r="CY225" i="4" s="1"/>
  <c r="CV223" i="4"/>
  <c r="CX222" i="4" a="1"/>
  <c r="CX222" i="4" s="1"/>
  <c r="CY221" i="4" a="1"/>
  <c r="CY221" i="4" s="1"/>
  <c r="CV219" i="4"/>
  <c r="CV226" i="4"/>
  <c r="CX225" i="4" a="1"/>
  <c r="CX225" i="4" s="1"/>
  <c r="CY224" i="4" a="1"/>
  <c r="CY224" i="4" s="1"/>
  <c r="CV222" i="4"/>
  <c r="CX221" i="4" a="1"/>
  <c r="CX221" i="4" s="1"/>
  <c r="CY220" i="4" a="1"/>
  <c r="CY220" i="4" s="1"/>
  <c r="CX218" i="4" a="1"/>
  <c r="CX218" i="4" s="1"/>
  <c r="CY217" i="4" a="1"/>
  <c r="CY217" i="4" s="1"/>
  <c r="CV215" i="4"/>
  <c r="CX214" i="4" a="1"/>
  <c r="CX214" i="4" s="1"/>
  <c r="CY213" i="4" a="1"/>
  <c r="CY213" i="4" s="1"/>
  <c r="CV211" i="4"/>
  <c r="CX210" i="4" a="1"/>
  <c r="CX210" i="4" s="1"/>
  <c r="CV218" i="4"/>
  <c r="CX217" i="4" a="1"/>
  <c r="CX217" i="4" s="1"/>
  <c r="CY216" i="4" a="1"/>
  <c r="CY216" i="4" s="1"/>
  <c r="CV214" i="4"/>
  <c r="CX213" i="4" a="1"/>
  <c r="CX213" i="4" s="1"/>
  <c r="CY212" i="4" a="1"/>
  <c r="CY212" i="4" s="1"/>
  <c r="CV210" i="4"/>
  <c r="CV217" i="4"/>
  <c r="CX216" i="4" a="1"/>
  <c r="CX216" i="4" s="1"/>
  <c r="CY215" i="4" a="1"/>
  <c r="CY215" i="4" s="1"/>
  <c r="CY218" i="4" a="1"/>
  <c r="CY218" i="4" s="1"/>
  <c r="CV216" i="4"/>
  <c r="CV208" i="4"/>
  <c r="CX207" i="4" a="1"/>
  <c r="CX207" i="4" s="1"/>
  <c r="CY206" i="4" a="1"/>
  <c r="CY206" i="4" s="1"/>
  <c r="CV204" i="4"/>
  <c r="CX203" i="4" a="1"/>
  <c r="CX203" i="4" s="1"/>
  <c r="CY202" i="4" a="1"/>
  <c r="CY202" i="4" s="1"/>
  <c r="CV200" i="4"/>
  <c r="CX199" i="4" a="1"/>
  <c r="CX199" i="4" s="1"/>
  <c r="CY198" i="4" a="1"/>
  <c r="CY198" i="4" s="1"/>
  <c r="CV196" i="4"/>
  <c r="CX195" i="4" a="1"/>
  <c r="CX195" i="4" s="1"/>
  <c r="CY214" i="4" a="1"/>
  <c r="CY214" i="4" s="1"/>
  <c r="CY209" i="4" a="1"/>
  <c r="CY209" i="4" s="1"/>
  <c r="CV207" i="4"/>
  <c r="CX206" i="4" a="1"/>
  <c r="CX206" i="4" s="1"/>
  <c r="CY205" i="4" a="1"/>
  <c r="CY205" i="4" s="1"/>
  <c r="CV203" i="4"/>
  <c r="CX202" i="4" a="1"/>
  <c r="CX202" i="4" s="1"/>
  <c r="CY201" i="4" a="1"/>
  <c r="CY201" i="4" s="1"/>
  <c r="CV199" i="4"/>
  <c r="CX198" i="4" a="1"/>
  <c r="CX198" i="4" s="1"/>
  <c r="CY197" i="4" a="1"/>
  <c r="CY197" i="4" s="1"/>
  <c r="CV195" i="4"/>
  <c r="CX215" i="4" a="1"/>
  <c r="CX215" i="4" s="1"/>
  <c r="CV213" i="4"/>
  <c r="CW213" i="4" s="1"/>
  <c r="CX212" i="4" a="1"/>
  <c r="CX212" i="4" s="1"/>
  <c r="CY211" i="4" a="1"/>
  <c r="CY211" i="4" s="1"/>
  <c r="CX209" i="4" a="1"/>
  <c r="CX209" i="4" s="1"/>
  <c r="CY208" i="4" a="1"/>
  <c r="CY208" i="4" s="1"/>
  <c r="CV206" i="4"/>
  <c r="CX205" i="4" a="1"/>
  <c r="CX205" i="4" s="1"/>
  <c r="CY204" i="4" a="1"/>
  <c r="CY204" i="4" s="1"/>
  <c r="CV202" i="4"/>
  <c r="CX201" i="4" a="1"/>
  <c r="CX201" i="4" s="1"/>
  <c r="CY200" i="4" a="1"/>
  <c r="CY200" i="4" s="1"/>
  <c r="CV198" i="4"/>
  <c r="CX197" i="4" a="1"/>
  <c r="CX197" i="4" s="1"/>
  <c r="CY196" i="4" a="1"/>
  <c r="CY196" i="4" s="1"/>
  <c r="CY210" i="4" a="1"/>
  <c r="CY210" i="4" s="1"/>
  <c r="CV205" i="4"/>
  <c r="CY203" i="4" a="1"/>
  <c r="CY203" i="4" s="1"/>
  <c r="CX196" i="4" a="1"/>
  <c r="CX196" i="4" s="1"/>
  <c r="CV194" i="4"/>
  <c r="CX193" i="4" a="1"/>
  <c r="CX193" i="4" s="1"/>
  <c r="CY192" i="4" a="1"/>
  <c r="CY192" i="4" s="1"/>
  <c r="CV190" i="4"/>
  <c r="CX189" i="4" a="1"/>
  <c r="CX189" i="4" s="1"/>
  <c r="CY188" i="4" a="1"/>
  <c r="CY188" i="4" s="1"/>
  <c r="CV186" i="4"/>
  <c r="CX185" i="4" a="1"/>
  <c r="CX185" i="4" s="1"/>
  <c r="CY184" i="4" a="1"/>
  <c r="CY184" i="4" s="1"/>
  <c r="CV182" i="4"/>
  <c r="CX181" i="4" a="1"/>
  <c r="CX181" i="4" s="1"/>
  <c r="CX211" i="4" a="1"/>
  <c r="CX211" i="4" s="1"/>
  <c r="CX208" i="4" a="1"/>
  <c r="CX208" i="4" s="1"/>
  <c r="CV201" i="4"/>
  <c r="CY199" i="4" a="1"/>
  <c r="CY199" i="4" s="1"/>
  <c r="CV193" i="4"/>
  <c r="CX192" i="4" a="1"/>
  <c r="CX192" i="4" s="1"/>
  <c r="CY191" i="4" a="1"/>
  <c r="CY191" i="4" s="1"/>
  <c r="CV189" i="4"/>
  <c r="CX188" i="4" a="1"/>
  <c r="CX188" i="4" s="1"/>
  <c r="CY187" i="4" a="1"/>
  <c r="CY187" i="4" s="1"/>
  <c r="CV185" i="4"/>
  <c r="CX184" i="4" a="1"/>
  <c r="CX184" i="4" s="1"/>
  <c r="CY183" i="4" a="1"/>
  <c r="CY183" i="4" s="1"/>
  <c r="CV181" i="4"/>
  <c r="CV212" i="4"/>
  <c r="CX204" i="4" a="1"/>
  <c r="CX204" i="4" s="1"/>
  <c r="CV197" i="4"/>
  <c r="CY195" i="4" a="1"/>
  <c r="CY195" i="4" s="1"/>
  <c r="CY194" i="4" a="1"/>
  <c r="CY194" i="4" s="1"/>
  <c r="CV192" i="4"/>
  <c r="CX191" i="4" a="1"/>
  <c r="CX191" i="4" s="1"/>
  <c r="CY190" i="4" a="1"/>
  <c r="CY190" i="4" s="1"/>
  <c r="CV188" i="4"/>
  <c r="CX187" i="4" a="1"/>
  <c r="CX187" i="4" s="1"/>
  <c r="CY186" i="4" a="1"/>
  <c r="CY186" i="4" s="1"/>
  <c r="CV184" i="4"/>
  <c r="CX183" i="4" a="1"/>
  <c r="CX183" i="4" s="1"/>
  <c r="CY182" i="4" a="1"/>
  <c r="CY182" i="4" s="1"/>
  <c r="CY207" i="4" a="1"/>
  <c r="CY207" i="4" s="1"/>
  <c r="CV191" i="4"/>
  <c r="CY189" i="4" a="1"/>
  <c r="CY189" i="4" s="1"/>
  <c r="CX182" i="4" a="1"/>
  <c r="CX182" i="4" s="1"/>
  <c r="CV180" i="4"/>
  <c r="CX179" i="4" a="1"/>
  <c r="CX179" i="4" s="1"/>
  <c r="CY178" i="4" a="1"/>
  <c r="CY178" i="4" s="1"/>
  <c r="CV176" i="4"/>
  <c r="CX175" i="4" a="1"/>
  <c r="CX175" i="4" s="1"/>
  <c r="CY174" i="4" a="1"/>
  <c r="CY174" i="4" s="1"/>
  <c r="CV172" i="4"/>
  <c r="CX171" i="4" a="1"/>
  <c r="CX171" i="4" s="1"/>
  <c r="CY170" i="4" a="1"/>
  <c r="CY170" i="4" s="1"/>
  <c r="CV168" i="4"/>
  <c r="CV209" i="4"/>
  <c r="CX194" i="4" a="1"/>
  <c r="CX194" i="4" s="1"/>
  <c r="CV187" i="4"/>
  <c r="CY185" i="4" a="1"/>
  <c r="CY185" i="4" s="1"/>
  <c r="CV179" i="4"/>
  <c r="CX178" i="4" a="1"/>
  <c r="CX178" i="4" s="1"/>
  <c r="CY177" i="4" a="1"/>
  <c r="CY177" i="4" s="1"/>
  <c r="CV175" i="4"/>
  <c r="CX174" i="4" a="1"/>
  <c r="CX174" i="4" s="1"/>
  <c r="CY173" i="4" a="1"/>
  <c r="CY173" i="4" s="1"/>
  <c r="CV171" i="4"/>
  <c r="CX170" i="4" a="1"/>
  <c r="CX170" i="4" s="1"/>
  <c r="CY169" i="4" a="1"/>
  <c r="CY169" i="4" s="1"/>
  <c r="CX190" i="4" a="1"/>
  <c r="CX190" i="4" s="1"/>
  <c r="CV183" i="4"/>
  <c r="CY181" i="4" a="1"/>
  <c r="CY181" i="4" s="1"/>
  <c r="CY180" i="4" a="1"/>
  <c r="CY180" i="4" s="1"/>
  <c r="CV178" i="4"/>
  <c r="CX177" i="4" a="1"/>
  <c r="CX177" i="4" s="1"/>
  <c r="CY176" i="4" a="1"/>
  <c r="CY176" i="4" s="1"/>
  <c r="CV174" i="4"/>
  <c r="CX173" i="4" a="1"/>
  <c r="CX173" i="4" s="1"/>
  <c r="CY172" i="4" a="1"/>
  <c r="CY172" i="4" s="1"/>
  <c r="CV170" i="4"/>
  <c r="CX169" i="4" a="1"/>
  <c r="CX169" i="4" s="1"/>
  <c r="CY168" i="4" a="1"/>
  <c r="CY168" i="4" s="1"/>
  <c r="CX200" i="4" a="1"/>
  <c r="CX200" i="4" s="1"/>
  <c r="CY193" i="4" a="1"/>
  <c r="CY193" i="4" s="1"/>
  <c r="CX186" i="4" a="1"/>
  <c r="CX186" i="4" s="1"/>
  <c r="CX180" i="4" a="1"/>
  <c r="CX180" i="4" s="1"/>
  <c r="CY179" i="4" a="1"/>
  <c r="CY179" i="4" s="1"/>
  <c r="CV177" i="4"/>
  <c r="CX176" i="4" a="1"/>
  <c r="CX176" i="4" s="1"/>
  <c r="CY175" i="4" a="1"/>
  <c r="CY175" i="4" s="1"/>
  <c r="CV173" i="4"/>
  <c r="CV169" i="4"/>
  <c r="CV166" i="4"/>
  <c r="CX165" i="4" a="1"/>
  <c r="CX165" i="4" s="1"/>
  <c r="CY164" i="4" a="1"/>
  <c r="CY164" i="4" s="1"/>
  <c r="CV162" i="4"/>
  <c r="CX161" i="4" a="1"/>
  <c r="CX161" i="4" s="1"/>
  <c r="CY160" i="4" a="1"/>
  <c r="CY160" i="4" s="1"/>
  <c r="CV158" i="4"/>
  <c r="CX157" i="4" a="1"/>
  <c r="CX157" i="4" s="1"/>
  <c r="CY156" i="4" a="1"/>
  <c r="CY156" i="4" s="1"/>
  <c r="CV154" i="4"/>
  <c r="CX172" i="4" a="1"/>
  <c r="CX172" i="4" s="1"/>
  <c r="CY167" i="4" a="1"/>
  <c r="CY167" i="4" s="1"/>
  <c r="CV165" i="4"/>
  <c r="CX164" i="4" a="1"/>
  <c r="CX164" i="4" s="1"/>
  <c r="CY163" i="4" a="1"/>
  <c r="CY163" i="4" s="1"/>
  <c r="CV161" i="4"/>
  <c r="CX160" i="4" a="1"/>
  <c r="CX160" i="4" s="1"/>
  <c r="CY159" i="4" a="1"/>
  <c r="CY159" i="4" s="1"/>
  <c r="CV157" i="4"/>
  <c r="CX156" i="4" a="1"/>
  <c r="CX156" i="4" s="1"/>
  <c r="CY155" i="4" a="1"/>
  <c r="CY155" i="4" s="1"/>
  <c r="CV153" i="4"/>
  <c r="CX168" i="4" a="1"/>
  <c r="CX168" i="4" s="1"/>
  <c r="CX167" i="4" a="1"/>
  <c r="CX167" i="4" s="1"/>
  <c r="CY166" i="4" a="1"/>
  <c r="CY166" i="4" s="1"/>
  <c r="CV164" i="4"/>
  <c r="CX163" i="4" a="1"/>
  <c r="CX163" i="4" s="1"/>
  <c r="CY162" i="4" a="1"/>
  <c r="CY162" i="4" s="1"/>
  <c r="CV160" i="4"/>
  <c r="CX159" i="4" a="1"/>
  <c r="CX159" i="4" s="1"/>
  <c r="CY158" i="4" a="1"/>
  <c r="CY158" i="4" s="1"/>
  <c r="CV156" i="4"/>
  <c r="CX155" i="4" a="1"/>
  <c r="CX155" i="4" s="1"/>
  <c r="CY154" i="4" a="1"/>
  <c r="CY154" i="4" s="1"/>
  <c r="CV152" i="4"/>
  <c r="CY171" i="4" a="1"/>
  <c r="CY171" i="4" s="1"/>
  <c r="CV167" i="4"/>
  <c r="CX166" i="4" a="1"/>
  <c r="CX166" i="4" s="1"/>
  <c r="CY165" i="4" a="1"/>
  <c r="CY165" i="4" s="1"/>
  <c r="CV163" i="4"/>
  <c r="CX162" i="4" a="1"/>
  <c r="CX162" i="4" s="1"/>
  <c r="CY161" i="4" a="1"/>
  <c r="CY161" i="4" s="1"/>
  <c r="CV159" i="4"/>
  <c r="CX158" i="4" a="1"/>
  <c r="CX158" i="4" s="1"/>
  <c r="CY157" i="4" a="1"/>
  <c r="CY157" i="4" s="1"/>
  <c r="CV155" i="4"/>
  <c r="CX154" i="4" a="1"/>
  <c r="CX154" i="4" s="1"/>
  <c r="CY153" i="4" a="1"/>
  <c r="CY153" i="4" s="1"/>
  <c r="CX153" i="4" a="1"/>
  <c r="CX153" i="4" s="1"/>
  <c r="CX151" i="4" a="1"/>
  <c r="CX151" i="4" s="1"/>
  <c r="CY150" i="4" a="1"/>
  <c r="CY150" i="4" s="1"/>
  <c r="CV148" i="4"/>
  <c r="CX147" i="4" a="1"/>
  <c r="CX147" i="4" s="1"/>
  <c r="CY146" i="4" a="1"/>
  <c r="CY146" i="4" s="1"/>
  <c r="CV144" i="4"/>
  <c r="CX143" i="4" a="1"/>
  <c r="CX143" i="4" s="1"/>
  <c r="CY142" i="4" a="1"/>
  <c r="CY142" i="4" s="1"/>
  <c r="CV140" i="4"/>
  <c r="CX139" i="4" a="1"/>
  <c r="CX139" i="4" s="1"/>
  <c r="CY138" i="4" a="1"/>
  <c r="CY138" i="4" s="1"/>
  <c r="CV136" i="4"/>
  <c r="CX135" i="4" a="1"/>
  <c r="CX135" i="4" s="1"/>
  <c r="CY134" i="4" a="1"/>
  <c r="CY134" i="4" s="1"/>
  <c r="CV132" i="4"/>
  <c r="CX131" i="4" a="1"/>
  <c r="CX131" i="4" s="1"/>
  <c r="CY130" i="4" a="1"/>
  <c r="CY130" i="4" s="1"/>
  <c r="CV128" i="4"/>
  <c r="CX127" i="4" a="1"/>
  <c r="CX127" i="4" s="1"/>
  <c r="CY126" i="4" a="1"/>
  <c r="CY126" i="4" s="1"/>
  <c r="CV124" i="4"/>
  <c r="CX123" i="4" a="1"/>
  <c r="CX123" i="4" s="1"/>
  <c r="CY122" i="4" a="1"/>
  <c r="CY122" i="4" s="1"/>
  <c r="CV120" i="4"/>
  <c r="CX119" i="4" a="1"/>
  <c r="CX119" i="4" s="1"/>
  <c r="CY118" i="4" a="1"/>
  <c r="CY118" i="4" s="1"/>
  <c r="CY152" i="4" a="1"/>
  <c r="CY152" i="4" s="1"/>
  <c r="CV151" i="4"/>
  <c r="CX150" i="4" a="1"/>
  <c r="CX150" i="4" s="1"/>
  <c r="CY149" i="4" a="1"/>
  <c r="CY149" i="4" s="1"/>
  <c r="CV147" i="4"/>
  <c r="CX146" i="4" a="1"/>
  <c r="CX146" i="4" s="1"/>
  <c r="CY145" i="4" a="1"/>
  <c r="CY145" i="4" s="1"/>
  <c r="CV143" i="4"/>
  <c r="CX142" i="4" a="1"/>
  <c r="CX142" i="4" s="1"/>
  <c r="CY141" i="4" a="1"/>
  <c r="CY141" i="4" s="1"/>
  <c r="CV139" i="4"/>
  <c r="CX138" i="4" a="1"/>
  <c r="CX138" i="4" s="1"/>
  <c r="CY137" i="4" a="1"/>
  <c r="CY137" i="4" s="1"/>
  <c r="CV135" i="4"/>
  <c r="CX134" i="4" a="1"/>
  <c r="CX134" i="4" s="1"/>
  <c r="CY133" i="4" a="1"/>
  <c r="CY133" i="4" s="1"/>
  <c r="CV131" i="4"/>
  <c r="CX130" i="4" a="1"/>
  <c r="CX130" i="4" s="1"/>
  <c r="CY129" i="4" a="1"/>
  <c r="CY129" i="4" s="1"/>
  <c r="CV127" i="4"/>
  <c r="CX126" i="4" a="1"/>
  <c r="CX126" i="4" s="1"/>
  <c r="CY125" i="4" a="1"/>
  <c r="CY125" i="4" s="1"/>
  <c r="CV123" i="4"/>
  <c r="CX122" i="4" a="1"/>
  <c r="CX122" i="4" s="1"/>
  <c r="CY121" i="4" a="1"/>
  <c r="CY121" i="4" s="1"/>
  <c r="CV119" i="4"/>
  <c r="CX118" i="4" a="1"/>
  <c r="CX118" i="4" s="1"/>
  <c r="CY117" i="4" a="1"/>
  <c r="CY117" i="4" s="1"/>
  <c r="CX152" i="4" a="1"/>
  <c r="CX152" i="4" s="1"/>
  <c r="CV150" i="4"/>
  <c r="CX149" i="4" a="1"/>
  <c r="CX149" i="4" s="1"/>
  <c r="CY148" i="4" a="1"/>
  <c r="CY148" i="4" s="1"/>
  <c r="CV146" i="4"/>
  <c r="CX145" i="4" a="1"/>
  <c r="CX145" i="4" s="1"/>
  <c r="CY144" i="4" a="1"/>
  <c r="CY144" i="4" s="1"/>
  <c r="CV142" i="4"/>
  <c r="CX141" i="4" a="1"/>
  <c r="CX141" i="4" s="1"/>
  <c r="CY140" i="4" a="1"/>
  <c r="CY140" i="4" s="1"/>
  <c r="CV138" i="4"/>
  <c r="CX137" i="4" a="1"/>
  <c r="CX137" i="4" s="1"/>
  <c r="CY136" i="4" a="1"/>
  <c r="CY136" i="4" s="1"/>
  <c r="CV134" i="4"/>
  <c r="CX133" i="4" a="1"/>
  <c r="CX133" i="4" s="1"/>
  <c r="CY132" i="4" a="1"/>
  <c r="CY132" i="4" s="1"/>
  <c r="CV130" i="4"/>
  <c r="CX129" i="4" a="1"/>
  <c r="CX129" i="4" s="1"/>
  <c r="CY128" i="4" a="1"/>
  <c r="CY128" i="4" s="1"/>
  <c r="CV126" i="4"/>
  <c r="CX125" i="4" a="1"/>
  <c r="CX125" i="4" s="1"/>
  <c r="CY124" i="4" a="1"/>
  <c r="CY124" i="4" s="1"/>
  <c r="CV122" i="4"/>
  <c r="CX121" i="4" a="1"/>
  <c r="CX121" i="4" s="1"/>
  <c r="CY120" i="4" a="1"/>
  <c r="CY120" i="4" s="1"/>
  <c r="CY151" i="4" a="1"/>
  <c r="CY151" i="4" s="1"/>
  <c r="CV149" i="4"/>
  <c r="CX148" i="4" a="1"/>
  <c r="CX148" i="4" s="1"/>
  <c r="CY147" i="4" a="1"/>
  <c r="CY147" i="4" s="1"/>
  <c r="CV145" i="4"/>
  <c r="CX144" i="4" a="1"/>
  <c r="CX144" i="4" s="1"/>
  <c r="CY143" i="4" a="1"/>
  <c r="CY143" i="4" s="1"/>
  <c r="CV141" i="4"/>
  <c r="CW141" i="4" s="1"/>
  <c r="CX140" i="4" a="1"/>
  <c r="CX140" i="4" s="1"/>
  <c r="CY139" i="4" a="1"/>
  <c r="CY139" i="4" s="1"/>
  <c r="CV137" i="4"/>
  <c r="CX136" i="4" a="1"/>
  <c r="CX136" i="4" s="1"/>
  <c r="CY135" i="4" a="1"/>
  <c r="CY135" i="4" s="1"/>
  <c r="CV133" i="4"/>
  <c r="CY131" i="4" a="1"/>
  <c r="CY131" i="4" s="1"/>
  <c r="CX124" i="4" a="1"/>
  <c r="CX124" i="4" s="1"/>
  <c r="CY119" i="4" a="1"/>
  <c r="CY119" i="4" s="1"/>
  <c r="CV116" i="4"/>
  <c r="CX115" i="4" a="1"/>
  <c r="CX115" i="4" s="1"/>
  <c r="CY114" i="4" a="1"/>
  <c r="CY114" i="4" s="1"/>
  <c r="CV112" i="4"/>
  <c r="CX111" i="4" a="1"/>
  <c r="CX111" i="4" s="1"/>
  <c r="CY110" i="4" a="1"/>
  <c r="CY110" i="4" s="1"/>
  <c r="CV108" i="4"/>
  <c r="CX107" i="4" a="1"/>
  <c r="CX107" i="4" s="1"/>
  <c r="CY106" i="4" a="1"/>
  <c r="CY106" i="4" s="1"/>
  <c r="CV104" i="4"/>
  <c r="CX103" i="4" a="1"/>
  <c r="CX103" i="4" s="1"/>
  <c r="CY102" i="4" a="1"/>
  <c r="CY102" i="4" s="1"/>
  <c r="CV100" i="4"/>
  <c r="CX99" i="4" a="1"/>
  <c r="CX99" i="4" s="1"/>
  <c r="CY98" i="4" a="1"/>
  <c r="CY98" i="4" s="1"/>
  <c r="CV96" i="4"/>
  <c r="CX95" i="4" a="1"/>
  <c r="CX95" i="4" s="1"/>
  <c r="CY94" i="4" a="1"/>
  <c r="CY94" i="4" s="1"/>
  <c r="CV92" i="4"/>
  <c r="CX91" i="4" a="1"/>
  <c r="CX91" i="4" s="1"/>
  <c r="CY90" i="4" a="1"/>
  <c r="CY90" i="4" s="1"/>
  <c r="CV88" i="4"/>
  <c r="CX87" i="4" a="1"/>
  <c r="CX87" i="4" s="1"/>
  <c r="CY86" i="4" a="1"/>
  <c r="CY86" i="4" s="1"/>
  <c r="CV129" i="4"/>
  <c r="CY127" i="4" a="1"/>
  <c r="CY127" i="4" s="1"/>
  <c r="CX120" i="4" a="1"/>
  <c r="CX120" i="4" s="1"/>
  <c r="CV118" i="4"/>
  <c r="CX117" i="4" a="1"/>
  <c r="CX117" i="4" s="1"/>
  <c r="CV115" i="4"/>
  <c r="CX114" i="4" a="1"/>
  <c r="CX114" i="4" s="1"/>
  <c r="CY113" i="4" a="1"/>
  <c r="CY113" i="4" s="1"/>
  <c r="CV111" i="4"/>
  <c r="CX110" i="4" a="1"/>
  <c r="CX110" i="4" s="1"/>
  <c r="CY109" i="4" a="1"/>
  <c r="CY109" i="4" s="1"/>
  <c r="CV107" i="4"/>
  <c r="CX106" i="4" a="1"/>
  <c r="CX106" i="4" s="1"/>
  <c r="CY105" i="4" a="1"/>
  <c r="CY105" i="4" s="1"/>
  <c r="CV103" i="4"/>
  <c r="CX102" i="4" a="1"/>
  <c r="CX102" i="4" s="1"/>
  <c r="CY101" i="4" a="1"/>
  <c r="CY101" i="4" s="1"/>
  <c r="CV99" i="4"/>
  <c r="CX98" i="4" a="1"/>
  <c r="CX98" i="4" s="1"/>
  <c r="CY97" i="4" a="1"/>
  <c r="CY97" i="4" s="1"/>
  <c r="CV95" i="4"/>
  <c r="CX94" i="4" a="1"/>
  <c r="CX94" i="4" s="1"/>
  <c r="CY93" i="4" a="1"/>
  <c r="CY93" i="4" s="1"/>
  <c r="CV91" i="4"/>
  <c r="CX90" i="4" a="1"/>
  <c r="CX90" i="4" s="1"/>
  <c r="CX132" i="4" a="1"/>
  <c r="CX132" i="4" s="1"/>
  <c r="CV125" i="4"/>
  <c r="CW125" i="4" s="1"/>
  <c r="CY123" i="4" a="1"/>
  <c r="CY123" i="4" s="1"/>
  <c r="CV117" i="4"/>
  <c r="CY116" i="4" a="1"/>
  <c r="CY116" i="4" s="1"/>
  <c r="CV114" i="4"/>
  <c r="CX113" i="4" a="1"/>
  <c r="CX113" i="4" s="1"/>
  <c r="CY112" i="4" a="1"/>
  <c r="CY112" i="4" s="1"/>
  <c r="CV110" i="4"/>
  <c r="CX109" i="4" a="1"/>
  <c r="CX109" i="4" s="1"/>
  <c r="CY108" i="4" a="1"/>
  <c r="CY108" i="4" s="1"/>
  <c r="CV106" i="4"/>
  <c r="CX105" i="4" a="1"/>
  <c r="CX105" i="4" s="1"/>
  <c r="CY104" i="4" a="1"/>
  <c r="CY104" i="4" s="1"/>
  <c r="CV102" i="4"/>
  <c r="CX101" i="4" a="1"/>
  <c r="CX101" i="4" s="1"/>
  <c r="CY100" i="4" a="1"/>
  <c r="CY100" i="4" s="1"/>
  <c r="CV98" i="4"/>
  <c r="CX97" i="4" a="1"/>
  <c r="CX97" i="4" s="1"/>
  <c r="CY96" i="4" a="1"/>
  <c r="CY96" i="4" s="1"/>
  <c r="CV94" i="4"/>
  <c r="CX93" i="4" a="1"/>
  <c r="CX93" i="4" s="1"/>
  <c r="CY92" i="4" a="1"/>
  <c r="CY92" i="4" s="1"/>
  <c r="CV90" i="4"/>
  <c r="CX89" i="4" a="1"/>
  <c r="CX89" i="4" s="1"/>
  <c r="CY88" i="4" a="1"/>
  <c r="CY88" i="4" s="1"/>
  <c r="CV86" i="4"/>
  <c r="CX116" i="4" a="1"/>
  <c r="CX116" i="4" s="1"/>
  <c r="CV109" i="4"/>
  <c r="CY107" i="4" a="1"/>
  <c r="CY107" i="4" s="1"/>
  <c r="CX100" i="4" a="1"/>
  <c r="CX100" i="4" s="1"/>
  <c r="CV93" i="4"/>
  <c r="CY91" i="4" a="1"/>
  <c r="CY91" i="4" s="1"/>
  <c r="CY85" i="4" a="1"/>
  <c r="CY85" i="4" s="1"/>
  <c r="CV83" i="4"/>
  <c r="CX82" i="4" a="1"/>
  <c r="CX82" i="4" s="1"/>
  <c r="CY81" i="4" a="1"/>
  <c r="CY81" i="4" s="1"/>
  <c r="CV79" i="4"/>
  <c r="CX78" i="4" a="1"/>
  <c r="CX78" i="4" s="1"/>
  <c r="CY77" i="4" a="1"/>
  <c r="CY77" i="4" s="1"/>
  <c r="CV75" i="4"/>
  <c r="CX74" i="4" a="1"/>
  <c r="CX74" i="4" s="1"/>
  <c r="CY73" i="4" a="1"/>
  <c r="CY73" i="4" s="1"/>
  <c r="CV71" i="4"/>
  <c r="CX70" i="4" a="1"/>
  <c r="CX70" i="4" s="1"/>
  <c r="CY69" i="4" a="1"/>
  <c r="CY69" i="4" s="1"/>
  <c r="CV67" i="4"/>
  <c r="CX66" i="4" a="1"/>
  <c r="CX66" i="4" s="1"/>
  <c r="CY65" i="4" a="1"/>
  <c r="CY65" i="4" s="1"/>
  <c r="CV63" i="4"/>
  <c r="CX62" i="4" a="1"/>
  <c r="CX62" i="4" s="1"/>
  <c r="CY61" i="4" a="1"/>
  <c r="CY61" i="4" s="1"/>
  <c r="CX112" i="4" a="1"/>
  <c r="CX112" i="4" s="1"/>
  <c r="CV105" i="4"/>
  <c r="CY103" i="4" a="1"/>
  <c r="CY103" i="4" s="1"/>
  <c r="CX96" i="4" a="1"/>
  <c r="CX96" i="4" s="1"/>
  <c r="CY89" i="4" a="1"/>
  <c r="CY89" i="4" s="1"/>
  <c r="CX85" i="4" a="1"/>
  <c r="CX85" i="4" s="1"/>
  <c r="CY84" i="4" a="1"/>
  <c r="CY84" i="4" s="1"/>
  <c r="CV82" i="4"/>
  <c r="CX81" i="4" a="1"/>
  <c r="CX81" i="4" s="1"/>
  <c r="CY80" i="4" a="1"/>
  <c r="CY80" i="4" s="1"/>
  <c r="CV78" i="4"/>
  <c r="CX77" i="4" a="1"/>
  <c r="CX77" i="4" s="1"/>
  <c r="CY76" i="4" a="1"/>
  <c r="CY76" i="4" s="1"/>
  <c r="CV74" i="4"/>
  <c r="CX73" i="4" a="1"/>
  <c r="CX73" i="4" s="1"/>
  <c r="CY72" i="4" a="1"/>
  <c r="CY72" i="4" s="1"/>
  <c r="CV70" i="4"/>
  <c r="CX69" i="4" a="1"/>
  <c r="CX69" i="4" s="1"/>
  <c r="CY68" i="4" a="1"/>
  <c r="CY68" i="4" s="1"/>
  <c r="CV66" i="4"/>
  <c r="CX65" i="4" a="1"/>
  <c r="CX65" i="4" s="1"/>
  <c r="CY64" i="4" a="1"/>
  <c r="CY64" i="4" s="1"/>
  <c r="CV62" i="4"/>
  <c r="CX61" i="4" a="1"/>
  <c r="CX61" i="4" s="1"/>
  <c r="CY60" i="4" a="1"/>
  <c r="CY60" i="4" s="1"/>
  <c r="CV121" i="4"/>
  <c r="CY115" i="4" a="1"/>
  <c r="CY115" i="4" s="1"/>
  <c r="CX108" i="4" a="1"/>
  <c r="CX108" i="4" s="1"/>
  <c r="CV101" i="4"/>
  <c r="CY99" i="4" a="1"/>
  <c r="CY99" i="4" s="1"/>
  <c r="CX92" i="4" a="1"/>
  <c r="CX92" i="4" s="1"/>
  <c r="CV89" i="4"/>
  <c r="CX88" i="4" a="1"/>
  <c r="CX88" i="4" s="1"/>
  <c r="CY87" i="4" a="1"/>
  <c r="CY87" i="4" s="1"/>
  <c r="CV85" i="4"/>
  <c r="CX84" i="4" a="1"/>
  <c r="CX84" i="4" s="1"/>
  <c r="CY83" i="4" a="1"/>
  <c r="CY83" i="4" s="1"/>
  <c r="CV81" i="4"/>
  <c r="CX80" i="4" a="1"/>
  <c r="CX80" i="4" s="1"/>
  <c r="CY79" i="4" a="1"/>
  <c r="CY79" i="4" s="1"/>
  <c r="CV77" i="4"/>
  <c r="CX76" i="4" a="1"/>
  <c r="CX76" i="4" s="1"/>
  <c r="CY75" i="4" a="1"/>
  <c r="CY75" i="4" s="1"/>
  <c r="CV73" i="4"/>
  <c r="CX72" i="4" a="1"/>
  <c r="CX72" i="4" s="1"/>
  <c r="CY71" i="4" a="1"/>
  <c r="CY71" i="4" s="1"/>
  <c r="CV69" i="4"/>
  <c r="CX68" i="4" a="1"/>
  <c r="CX68" i="4" s="1"/>
  <c r="CY67" i="4" a="1"/>
  <c r="CY67" i="4" s="1"/>
  <c r="CV65" i="4"/>
  <c r="CX64" i="4" a="1"/>
  <c r="CX64" i="4" s="1"/>
  <c r="CX128" i="4" a="1"/>
  <c r="CX128" i="4" s="1"/>
  <c r="CV113" i="4"/>
  <c r="CY111" i="4" a="1"/>
  <c r="CY111" i="4" s="1"/>
  <c r="CX104" i="4" a="1"/>
  <c r="CX104" i="4" s="1"/>
  <c r="CV97" i="4"/>
  <c r="CY95" i="4" a="1"/>
  <c r="CY95" i="4" s="1"/>
  <c r="CV87" i="4"/>
  <c r="CW87" i="4" s="1"/>
  <c r="CX86" i="4" a="1"/>
  <c r="CX86" i="4" s="1"/>
  <c r="CV84" i="4"/>
  <c r="CX83" i="4" a="1"/>
  <c r="CX83" i="4" s="1"/>
  <c r="CY82" i="4" a="1"/>
  <c r="CY82" i="4" s="1"/>
  <c r="CV80" i="4"/>
  <c r="CX79" i="4" a="1"/>
  <c r="CX79" i="4" s="1"/>
  <c r="CY78" i="4" a="1"/>
  <c r="CY78" i="4" s="1"/>
  <c r="CV76" i="4"/>
  <c r="CX75" i="4" a="1"/>
  <c r="CX75" i="4" s="1"/>
  <c r="CY74" i="4" a="1"/>
  <c r="CY74" i="4" s="1"/>
  <c r="CV72" i="4"/>
  <c r="CX71" i="4" a="1"/>
  <c r="CX71" i="4" s="1"/>
  <c r="CY70" i="4" a="1"/>
  <c r="CY70" i="4" s="1"/>
  <c r="CV68" i="4"/>
  <c r="CX67" i="4" a="1"/>
  <c r="CX67" i="4" s="1"/>
  <c r="CY63" i="4" a="1"/>
  <c r="CY63" i="4" s="1"/>
  <c r="CX59" i="4" a="1"/>
  <c r="CX59" i="4" s="1"/>
  <c r="CY58" i="4" a="1"/>
  <c r="CY58" i="4" s="1"/>
  <c r="CV56" i="4"/>
  <c r="CX55" i="4" a="1"/>
  <c r="CX55" i="4" s="1"/>
  <c r="CY54" i="4" a="1"/>
  <c r="CY54" i="4" s="1"/>
  <c r="CV52" i="4"/>
  <c r="CX51" i="4" a="1"/>
  <c r="CX51" i="4" s="1"/>
  <c r="CY50" i="4" a="1"/>
  <c r="CY50" i="4" s="1"/>
  <c r="CV48" i="4"/>
  <c r="CX47" i="4" a="1"/>
  <c r="CX47" i="4" s="1"/>
  <c r="CY46" i="4" a="1"/>
  <c r="CY46" i="4" s="1"/>
  <c r="CV44" i="4"/>
  <c r="CX43" i="4" a="1"/>
  <c r="CX43" i="4" s="1"/>
  <c r="CY42" i="4" a="1"/>
  <c r="CY42" i="4" s="1"/>
  <c r="CV40" i="4"/>
  <c r="CX39" i="4" a="1"/>
  <c r="CX39" i="4" s="1"/>
  <c r="CY38" i="4" a="1"/>
  <c r="CY38" i="4" s="1"/>
  <c r="CV36" i="4"/>
  <c r="CX35" i="4" a="1"/>
  <c r="CX35" i="4" s="1"/>
  <c r="CY34" i="4" a="1"/>
  <c r="CY34" i="4" s="1"/>
  <c r="CV32" i="4"/>
  <c r="CX31" i="4" a="1"/>
  <c r="CX31" i="4" s="1"/>
  <c r="CY30" i="4" a="1"/>
  <c r="CY30" i="4" s="1"/>
  <c r="CV28" i="4"/>
  <c r="CX27" i="4" a="1"/>
  <c r="CX27" i="4" s="1"/>
  <c r="CY26" i="4" a="1"/>
  <c r="CY26" i="4" s="1"/>
  <c r="CV24" i="4"/>
  <c r="CX23" i="4" a="1"/>
  <c r="CX23" i="4" s="1"/>
  <c r="CY22" i="4" a="1"/>
  <c r="CY22" i="4" s="1"/>
  <c r="CV20" i="4"/>
  <c r="CX19" i="4" a="1"/>
  <c r="CX19" i="4" s="1"/>
  <c r="CY18" i="4" a="1"/>
  <c r="CY18" i="4" s="1"/>
  <c r="CV16" i="4"/>
  <c r="CX15" i="4" a="1"/>
  <c r="CX15" i="4" s="1"/>
  <c r="CY14" i="4" a="1"/>
  <c r="CY14" i="4" s="1"/>
  <c r="CV12" i="4"/>
  <c r="CX11" i="4" a="1"/>
  <c r="CX11" i="4" s="1"/>
  <c r="CY10" i="4" a="1"/>
  <c r="CY10" i="4" s="1"/>
  <c r="CY66" i="4" a="1"/>
  <c r="CY66" i="4" s="1"/>
  <c r="CX63" i="4" a="1"/>
  <c r="CX63" i="4" s="1"/>
  <c r="CY62" i="4" a="1"/>
  <c r="CY62" i="4" s="1"/>
  <c r="CV59" i="4"/>
  <c r="CX58" i="4" a="1"/>
  <c r="CX58" i="4" s="1"/>
  <c r="CY57" i="4" a="1"/>
  <c r="CY57" i="4" s="1"/>
  <c r="CV55" i="4"/>
  <c r="CX54" i="4" a="1"/>
  <c r="CX54" i="4" s="1"/>
  <c r="CY53" i="4" a="1"/>
  <c r="CY53" i="4" s="1"/>
  <c r="CV51" i="4"/>
  <c r="CX50" i="4" a="1"/>
  <c r="CX50" i="4" s="1"/>
  <c r="CY49" i="4" a="1"/>
  <c r="CY49" i="4" s="1"/>
  <c r="CV47" i="4"/>
  <c r="CX46" i="4" a="1"/>
  <c r="CX46" i="4" s="1"/>
  <c r="CY45" i="4" a="1"/>
  <c r="CY45" i="4" s="1"/>
  <c r="CV43" i="4"/>
  <c r="CX42" i="4" a="1"/>
  <c r="CX42" i="4" s="1"/>
  <c r="CY41" i="4" a="1"/>
  <c r="CY41" i="4" s="1"/>
  <c r="CV39" i="4"/>
  <c r="CX38" i="4" a="1"/>
  <c r="CX38" i="4" s="1"/>
  <c r="CY37" i="4" a="1"/>
  <c r="CY37" i="4" s="1"/>
  <c r="CV35" i="4"/>
  <c r="CX34" i="4" a="1"/>
  <c r="CX34" i="4" s="1"/>
  <c r="CY33" i="4" a="1"/>
  <c r="CY33" i="4" s="1"/>
  <c r="CV31" i="4"/>
  <c r="CX30" i="4" a="1"/>
  <c r="CX30" i="4" s="1"/>
  <c r="CY29" i="4" a="1"/>
  <c r="CY29" i="4" s="1"/>
  <c r="CV27" i="4"/>
  <c r="CX26" i="4" a="1"/>
  <c r="CX26" i="4" s="1"/>
  <c r="CY25" i="4" a="1"/>
  <c r="CY25" i="4" s="1"/>
  <c r="CV23" i="4"/>
  <c r="CX22" i="4" a="1"/>
  <c r="CX22" i="4" s="1"/>
  <c r="CY21" i="4" a="1"/>
  <c r="CY21" i="4" s="1"/>
  <c r="CV19" i="4"/>
  <c r="CX18" i="4" a="1"/>
  <c r="CX18" i="4" s="1"/>
  <c r="CY17" i="4" a="1"/>
  <c r="CY17" i="4" s="1"/>
  <c r="CV15" i="4"/>
  <c r="CX14" i="4" a="1"/>
  <c r="CX14" i="4" s="1"/>
  <c r="CY13" i="4" a="1"/>
  <c r="CY13" i="4" s="1"/>
  <c r="CV11" i="4"/>
  <c r="CX10" i="4" a="1"/>
  <c r="CX10" i="4" s="1"/>
  <c r="CY9" i="4" a="1"/>
  <c r="CY9" i="4" s="1"/>
  <c r="CY51" i="4" a="1"/>
  <c r="CY51" i="4" s="1"/>
  <c r="CX48" i="4" a="1"/>
  <c r="CX48" i="4" s="1"/>
  <c r="CY47" i="4" a="1"/>
  <c r="CY47" i="4" s="1"/>
  <c r="CX40" i="4" a="1"/>
  <c r="CX40" i="4" s="1"/>
  <c r="CV64" i="4"/>
  <c r="CV61" i="4"/>
  <c r="CX60" i="4" a="1"/>
  <c r="CX60" i="4" s="1"/>
  <c r="CV58" i="4"/>
  <c r="CX57" i="4" a="1"/>
  <c r="CX57" i="4" s="1"/>
  <c r="CY56" i="4" a="1"/>
  <c r="CY56" i="4" s="1"/>
  <c r="CV54" i="4"/>
  <c r="CX53" i="4" a="1"/>
  <c r="CX53" i="4" s="1"/>
  <c r="CY52" i="4" a="1"/>
  <c r="CY52" i="4" s="1"/>
  <c r="CV50" i="4"/>
  <c r="CX49" i="4" a="1"/>
  <c r="CX49" i="4" s="1"/>
  <c r="CY48" i="4" a="1"/>
  <c r="CY48" i="4" s="1"/>
  <c r="CV46" i="4"/>
  <c r="CX45" i="4" a="1"/>
  <c r="CX45" i="4" s="1"/>
  <c r="CY44" i="4" a="1"/>
  <c r="CY44" i="4" s="1"/>
  <c r="CV42" i="4"/>
  <c r="CX41" i="4" a="1"/>
  <c r="CX41" i="4" s="1"/>
  <c r="CY40" i="4" a="1"/>
  <c r="CY40" i="4" s="1"/>
  <c r="CV38" i="4"/>
  <c r="CX37" i="4" a="1"/>
  <c r="CX37" i="4" s="1"/>
  <c r="CY36" i="4" a="1"/>
  <c r="CY36" i="4" s="1"/>
  <c r="CV34" i="4"/>
  <c r="CX33" i="4" a="1"/>
  <c r="CX33" i="4" s="1"/>
  <c r="CY32" i="4" a="1"/>
  <c r="CY32" i="4" s="1"/>
  <c r="CV30" i="4"/>
  <c r="CX29" i="4" a="1"/>
  <c r="CX29" i="4" s="1"/>
  <c r="CY28" i="4" a="1"/>
  <c r="CY28" i="4" s="1"/>
  <c r="CV26" i="4"/>
  <c r="CX25" i="4" a="1"/>
  <c r="CX25" i="4" s="1"/>
  <c r="CY24" i="4" a="1"/>
  <c r="CY24" i="4" s="1"/>
  <c r="CV22" i="4"/>
  <c r="CX21" i="4" a="1"/>
  <c r="CX21" i="4" s="1"/>
  <c r="CY20" i="4" a="1"/>
  <c r="CY20" i="4" s="1"/>
  <c r="CV18" i="4"/>
  <c r="CX17" i="4" a="1"/>
  <c r="CX17" i="4" s="1"/>
  <c r="CY16" i="4" a="1"/>
  <c r="CY16" i="4" s="1"/>
  <c r="CV14" i="4"/>
  <c r="CX13" i="4" a="1"/>
  <c r="CX13" i="4" s="1"/>
  <c r="CY12" i="4" a="1"/>
  <c r="CY12" i="4" s="1"/>
  <c r="CV10" i="4"/>
  <c r="CX9" i="4" a="1"/>
  <c r="CX9" i="4" s="1"/>
  <c r="CX56" i="4" a="1"/>
  <c r="CX56" i="4" s="1"/>
  <c r="CY55" i="4" a="1"/>
  <c r="CY55" i="4" s="1"/>
  <c r="CV53" i="4"/>
  <c r="CX52" i="4" a="1"/>
  <c r="CX52" i="4" s="1"/>
  <c r="CV45" i="4"/>
  <c r="CX44" i="4" a="1"/>
  <c r="CX44" i="4" s="1"/>
  <c r="CY43" i="4" a="1"/>
  <c r="CY43" i="4" s="1"/>
  <c r="CY39" i="4" a="1"/>
  <c r="CY39" i="4" s="1"/>
  <c r="CV37" i="4"/>
  <c r="CV60" i="4"/>
  <c r="CY59" i="4" a="1"/>
  <c r="CY59" i="4" s="1"/>
  <c r="CV57" i="4"/>
  <c r="CV49" i="4"/>
  <c r="CV41" i="4"/>
  <c r="CX32" i="4" a="1"/>
  <c r="CX32" i="4" s="1"/>
  <c r="CV25" i="4"/>
  <c r="CY23" i="4" a="1"/>
  <c r="CY23" i="4" s="1"/>
  <c r="CX16" i="4" a="1"/>
  <c r="CX16" i="4" s="1"/>
  <c r="CV9" i="4"/>
  <c r="CY35" i="4" a="1"/>
  <c r="CY35" i="4" s="1"/>
  <c r="CX28" i="4" a="1"/>
  <c r="CX28" i="4" s="1"/>
  <c r="CV21" i="4"/>
  <c r="CY19" i="4" a="1"/>
  <c r="CY19" i="4" s="1"/>
  <c r="CX12" i="4" a="1"/>
  <c r="CX12" i="4" s="1"/>
  <c r="CV33" i="4"/>
  <c r="CY31" i="4" a="1"/>
  <c r="CY31" i="4" s="1"/>
  <c r="CX24" i="4" a="1"/>
  <c r="CX24" i="4" s="1"/>
  <c r="CV17" i="4"/>
  <c r="CY15" i="4" a="1"/>
  <c r="CY15" i="4" s="1"/>
  <c r="CX36" i="4" a="1"/>
  <c r="CX36" i="4" s="1"/>
  <c r="CV29" i="4"/>
  <c r="CY27" i="4" a="1"/>
  <c r="CY27" i="4" s="1"/>
  <c r="CX20" i="4" a="1"/>
  <c r="CX20" i="4" s="1"/>
  <c r="CV13" i="4"/>
  <c r="CY11" i="4" a="1"/>
  <c r="CY11" i="4" s="1"/>
  <c r="CS19" i="4"/>
  <c r="CS35" i="4"/>
  <c r="CS51" i="4"/>
  <c r="CS62" i="4"/>
  <c r="CS78" i="4"/>
  <c r="CS89" i="4"/>
  <c r="CS95" i="4"/>
  <c r="CS111" i="4"/>
  <c r="CS127" i="4"/>
  <c r="CS143" i="4"/>
  <c r="CS157" i="4"/>
  <c r="CS171" i="4"/>
  <c r="CS186" i="4"/>
  <c r="CS189" i="4"/>
  <c r="CS203" i="4"/>
  <c r="CS244" i="4"/>
  <c r="CS239" i="4"/>
  <c r="CS254" i="4"/>
  <c r="CS18" i="4"/>
  <c r="CS34" i="4"/>
  <c r="CS50" i="4"/>
  <c r="CS15" i="4"/>
  <c r="CS31" i="4"/>
  <c r="CS47" i="4"/>
  <c r="CS67" i="4"/>
  <c r="CS83" i="4"/>
  <c r="CS100" i="4"/>
  <c r="CS74" i="4"/>
  <c r="CS90" i="4"/>
  <c r="CS106" i="4"/>
  <c r="CS91" i="4"/>
  <c r="CS107" i="4"/>
  <c r="CS128" i="4"/>
  <c r="CS125" i="4"/>
  <c r="CS141" i="4"/>
  <c r="CS122" i="4"/>
  <c r="CS138" i="4"/>
  <c r="CS123" i="4"/>
  <c r="CS139" i="4"/>
  <c r="CS156" i="4"/>
  <c r="CS185" i="4"/>
  <c r="CS200" i="4"/>
  <c r="CS199" i="4"/>
  <c r="CS218" i="4"/>
  <c r="CS227" i="4"/>
  <c r="CS233" i="4"/>
  <c r="CS234" i="4"/>
  <c r="CS240" i="4"/>
  <c r="CS241" i="4"/>
  <c r="CS238" i="4"/>
  <c r="CS256" i="4"/>
  <c r="CS257" i="4"/>
  <c r="CN7" i="4"/>
  <c r="CN6" i="4"/>
  <c r="CS12" i="4"/>
  <c r="CS63" i="4"/>
  <c r="CS24" i="4"/>
  <c r="CS40" i="4"/>
  <c r="CS21" i="4"/>
  <c r="CS37" i="4"/>
  <c r="CS53" i="4"/>
  <c r="CS14" i="4"/>
  <c r="CS30" i="4"/>
  <c r="CS46" i="4"/>
  <c r="CS11" i="4"/>
  <c r="CS27" i="4"/>
  <c r="CS43" i="4"/>
  <c r="CS59" i="4"/>
  <c r="CS79" i="4"/>
  <c r="CS70" i="4"/>
  <c r="CS102" i="4"/>
  <c r="CS87" i="4"/>
  <c r="CS103" i="4"/>
  <c r="CS144" i="4"/>
  <c r="CS121" i="4"/>
  <c r="CS137" i="4"/>
  <c r="CS118" i="4"/>
  <c r="CS134" i="4"/>
  <c r="CS150" i="4"/>
  <c r="CS119" i="4"/>
  <c r="CS135" i="4"/>
  <c r="CS151" i="4"/>
  <c r="CS159" i="4"/>
  <c r="CS165" i="4"/>
  <c r="CS180" i="4"/>
  <c r="CS177" i="4"/>
  <c r="CS170" i="4"/>
  <c r="CS182" i="4"/>
  <c r="CS179" i="4"/>
  <c r="CS188" i="4"/>
  <c r="CS181" i="4"/>
  <c r="CS202" i="4"/>
  <c r="CS195" i="4"/>
  <c r="CS217" i="4"/>
  <c r="CS214" i="4"/>
  <c r="CS226" i="4"/>
  <c r="CS223" i="4"/>
  <c r="CS224" i="4"/>
  <c r="CS235" i="4"/>
  <c r="CS232" i="4"/>
  <c r="CS229" i="4"/>
  <c r="CS230" i="4"/>
  <c r="CS236" i="4"/>
  <c r="CS237" i="4"/>
  <c r="CS247" i="4"/>
  <c r="CS248" i="4"/>
  <c r="CS249" i="4"/>
  <c r="CS253" i="4"/>
  <c r="AE8" i="1"/>
  <c r="AF8" i="1" s="1"/>
  <c r="AE9" i="1"/>
  <c r="AF9" i="1" s="1"/>
  <c r="CZ4" i="4"/>
  <c r="AD8" i="1"/>
  <c r="CS4" i="4"/>
  <c r="P11" i="7"/>
  <c r="Q11" i="7"/>
  <c r="G200" i="7"/>
  <c r="F193" i="7"/>
  <c r="G204" i="7"/>
  <c r="F197" i="7"/>
  <c r="G208" i="7"/>
  <c r="F201" i="7"/>
  <c r="G206" i="7"/>
  <c r="F199" i="7"/>
  <c r="G198" i="7"/>
  <c r="F191" i="7"/>
  <c r="G196" i="7"/>
  <c r="F189" i="7"/>
  <c r="G202" i="7"/>
  <c r="F195" i="7"/>
  <c r="AE11" i="1"/>
  <c r="AG10" i="1"/>
  <c r="ADF12" i="1"/>
  <c r="CW149" i="4" l="1"/>
  <c r="CW61" i="4"/>
  <c r="CW114" i="4"/>
  <c r="CW90" i="4"/>
  <c r="CW66" i="4"/>
  <c r="CW98" i="4"/>
  <c r="CW94" i="4"/>
  <c r="CW70" i="4"/>
  <c r="CW106" i="4"/>
  <c r="CW117" i="4"/>
  <c r="CW133" i="4"/>
  <c r="CW68" i="4"/>
  <c r="CW82" i="4"/>
  <c r="CW60" i="4"/>
  <c r="CW145" i="4"/>
  <c r="CW74" i="4"/>
  <c r="CW80" i="4"/>
  <c r="CW62" i="4"/>
  <c r="CW76" i="4"/>
  <c r="CW207" i="4"/>
  <c r="CW99" i="4"/>
  <c r="CW111" i="4"/>
  <c r="CW45" i="4"/>
  <c r="CW91" i="4"/>
  <c r="CW156" i="4"/>
  <c r="CW256" i="4"/>
  <c r="CW203" i="4"/>
  <c r="CW84" i="4"/>
  <c r="CW78" i="4"/>
  <c r="CW102" i="4"/>
  <c r="CW53" i="4"/>
  <c r="CW103" i="4"/>
  <c r="CW115" i="4"/>
  <c r="CW95" i="4"/>
  <c r="CW178" i="4"/>
  <c r="CW25" i="4"/>
  <c r="CW107" i="4"/>
  <c r="CW209" i="4"/>
  <c r="CW72" i="4"/>
  <c r="CW110" i="4"/>
  <c r="CW57" i="4"/>
  <c r="CW64" i="4"/>
  <c r="CW137" i="4"/>
  <c r="CW121" i="4"/>
  <c r="CW237" i="4"/>
  <c r="CW181" i="4"/>
  <c r="CW222" i="4"/>
  <c r="CW219" i="4"/>
  <c r="CW251" i="4"/>
  <c r="CW164" i="4"/>
  <c r="CW197" i="4"/>
  <c r="CW199" i="4"/>
  <c r="CW174" i="4"/>
  <c r="CW160" i="4"/>
  <c r="CW253" i="4"/>
  <c r="CW54" i="4"/>
  <c r="CW15" i="4"/>
  <c r="CW31" i="4"/>
  <c r="CW47" i="4"/>
  <c r="CW77" i="4"/>
  <c r="CW101" i="4"/>
  <c r="CW159" i="4"/>
  <c r="CW173" i="4"/>
  <c r="CW171" i="4"/>
  <c r="CW187" i="4"/>
  <c r="CW184" i="4"/>
  <c r="CW252" i="4"/>
  <c r="CW113" i="4"/>
  <c r="CW18" i="4"/>
  <c r="CW34" i="4"/>
  <c r="CW50" i="4"/>
  <c r="CW11" i="4"/>
  <c r="CW27" i="4"/>
  <c r="CW43" i="4"/>
  <c r="CW143" i="4"/>
  <c r="CW157" i="4"/>
  <c r="CW195" i="4"/>
  <c r="CW142" i="4"/>
  <c r="CW127" i="4"/>
  <c r="CW206" i="4"/>
  <c r="CW249" i="4"/>
  <c r="CW170" i="4"/>
  <c r="CW126" i="4"/>
  <c r="CW118" i="4"/>
  <c r="CW198" i="4"/>
  <c r="CW214" i="4"/>
  <c r="CW228" i="4"/>
  <c r="CW10" i="4"/>
  <c r="CW26" i="4"/>
  <c r="CW42" i="4"/>
  <c r="CW58" i="4"/>
  <c r="CW19" i="4"/>
  <c r="CW35" i="4"/>
  <c r="CW51" i="4"/>
  <c r="CW65" i="4"/>
  <c r="CW81" i="4"/>
  <c r="CW105" i="4"/>
  <c r="CW163" i="4"/>
  <c r="CW177" i="4"/>
  <c r="CW175" i="4"/>
  <c r="CW191" i="4"/>
  <c r="CW89" i="4"/>
  <c r="CW21" i="4"/>
  <c r="CW33" i="4"/>
  <c r="CW49" i="4"/>
  <c r="CW122" i="4"/>
  <c r="CW138" i="4"/>
  <c r="CW123" i="4"/>
  <c r="CW139" i="4"/>
  <c r="CW17" i="4"/>
  <c r="CW14" i="4"/>
  <c r="CW30" i="4"/>
  <c r="CW46" i="4"/>
  <c r="CW23" i="4"/>
  <c r="CW39" i="4"/>
  <c r="CW55" i="4"/>
  <c r="CW69" i="4"/>
  <c r="CW85" i="4"/>
  <c r="CW212" i="4"/>
  <c r="CW223" i="4"/>
  <c r="CW220" i="4"/>
  <c r="CW229" i="4"/>
  <c r="CW238" i="4"/>
  <c r="CW37" i="4"/>
  <c r="CW226" i="4"/>
  <c r="CW67" i="4"/>
  <c r="CW83" i="4"/>
  <c r="CW96" i="4"/>
  <c r="CW134" i="4"/>
  <c r="CW150" i="4"/>
  <c r="CW119" i="4"/>
  <c r="CW135" i="4"/>
  <c r="CW151" i="4"/>
  <c r="CW167" i="4"/>
  <c r="CW165" i="4"/>
  <c r="CW166" i="4"/>
  <c r="CW179" i="4"/>
  <c r="CW172" i="4"/>
  <c r="CW188" i="4"/>
  <c r="CW185" i="4"/>
  <c r="CW201" i="4"/>
  <c r="CW182" i="4"/>
  <c r="CW205" i="4"/>
  <c r="CW204" i="4"/>
  <c r="CW216" i="4"/>
  <c r="CW217" i="4"/>
  <c r="CW247" i="4"/>
  <c r="CW248" i="4"/>
  <c r="CW258" i="4"/>
  <c r="CW246" i="4"/>
  <c r="CW225" i="4"/>
  <c r="CW16" i="4"/>
  <c r="CW32" i="4"/>
  <c r="CW48" i="4"/>
  <c r="CW86" i="4"/>
  <c r="CW112" i="4"/>
  <c r="CW120" i="4"/>
  <c r="CW136" i="4"/>
  <c r="CW215" i="4"/>
  <c r="CW9" i="4"/>
  <c r="CW12" i="4"/>
  <c r="CW28" i="4"/>
  <c r="CW44" i="4"/>
  <c r="CW63" i="4"/>
  <c r="CW79" i="4"/>
  <c r="CW92" i="4"/>
  <c r="CW108" i="4"/>
  <c r="CW130" i="4"/>
  <c r="CW146" i="4"/>
  <c r="CW131" i="4"/>
  <c r="CW147" i="4"/>
  <c r="CW132" i="4"/>
  <c r="CW148" i="4"/>
  <c r="CW161" i="4"/>
  <c r="CW162" i="4"/>
  <c r="CW169" i="4"/>
  <c r="CW168" i="4"/>
  <c r="CW194" i="4"/>
  <c r="CW200" i="4"/>
  <c r="CW210" i="4"/>
  <c r="CW211" i="4"/>
  <c r="CW235" i="4"/>
  <c r="CW245" i="4"/>
  <c r="CW244" i="4"/>
  <c r="CW254" i="4"/>
  <c r="CR7" i="4"/>
  <c r="CR6" i="4"/>
  <c r="CW29" i="4"/>
  <c r="CZ257" i="4"/>
  <c r="DC258" i="4" a="1"/>
  <c r="DC258" i="4" s="1"/>
  <c r="DB258" i="4" a="1"/>
  <c r="DB258" i="4" s="1"/>
  <c r="CZ258" i="4"/>
  <c r="DB257" i="4" a="1"/>
  <c r="DB257" i="4" s="1"/>
  <c r="DC257" i="4" a="1"/>
  <c r="DC257" i="4" s="1"/>
  <c r="CZ255" i="4"/>
  <c r="DB254" i="4" a="1"/>
  <c r="DB254" i="4" s="1"/>
  <c r="DC253" i="4" a="1"/>
  <c r="DC253" i="4" s="1"/>
  <c r="DC256" i="4" a="1"/>
  <c r="DC256" i="4" s="1"/>
  <c r="CZ254" i="4"/>
  <c r="DB253" i="4" a="1"/>
  <c r="DB253" i="4" s="1"/>
  <c r="CZ256" i="4"/>
  <c r="DB255" i="4" a="1"/>
  <c r="DB255" i="4" s="1"/>
  <c r="DC254" i="4" a="1"/>
  <c r="DC254" i="4" s="1"/>
  <c r="CZ253" i="4"/>
  <c r="CZ251" i="4"/>
  <c r="DB250" i="4" a="1"/>
  <c r="DB250" i="4" s="1"/>
  <c r="DB256" i="4" a="1"/>
  <c r="DB256" i="4" s="1"/>
  <c r="DC252" i="4" a="1"/>
  <c r="DC252" i="4" s="1"/>
  <c r="CZ250" i="4"/>
  <c r="DB252" i="4" a="1"/>
  <c r="DB252" i="4" s="1"/>
  <c r="DC251" i="4" a="1"/>
  <c r="DC251" i="4" s="1"/>
  <c r="DC255" i="4" a="1"/>
  <c r="DC255" i="4" s="1"/>
  <c r="CZ252" i="4"/>
  <c r="DB251" i="4" a="1"/>
  <c r="DB251" i="4" s="1"/>
  <c r="DC250" i="4" a="1"/>
  <c r="DC250" i="4" s="1"/>
  <c r="DC249" i="4" a="1"/>
  <c r="DC249" i="4" s="1"/>
  <c r="CZ247" i="4"/>
  <c r="DB246" i="4" a="1"/>
  <c r="DB246" i="4" s="1"/>
  <c r="DC245" i="4" a="1"/>
  <c r="DC245" i="4" s="1"/>
  <c r="DB249" i="4" a="1"/>
  <c r="DB249" i="4" s="1"/>
  <c r="DC248" i="4" a="1"/>
  <c r="DC248" i="4" s="1"/>
  <c r="CZ246" i="4"/>
  <c r="CZ249" i="4"/>
  <c r="DB248" i="4" a="1"/>
  <c r="DB248" i="4" s="1"/>
  <c r="DC247" i="4" a="1"/>
  <c r="DC247" i="4" s="1"/>
  <c r="CZ245" i="4"/>
  <c r="CZ248" i="4"/>
  <c r="DB247" i="4" a="1"/>
  <c r="DB247" i="4" s="1"/>
  <c r="DC246" i="4" a="1"/>
  <c r="DC246" i="4" s="1"/>
  <c r="DB244" i="4" a="1"/>
  <c r="DB244" i="4" s="1"/>
  <c r="DC243" i="4" a="1"/>
  <c r="DC243" i="4" s="1"/>
  <c r="CZ241" i="4"/>
  <c r="DB240" i="4" a="1"/>
  <c r="DB240" i="4" s="1"/>
  <c r="DC239" i="4" a="1"/>
  <c r="DC239" i="4" s="1"/>
  <c r="CZ237" i="4"/>
  <c r="DB236" i="4" a="1"/>
  <c r="DB236" i="4" s="1"/>
  <c r="CZ244" i="4"/>
  <c r="DB243" i="4" a="1"/>
  <c r="DB243" i="4" s="1"/>
  <c r="DC242" i="4" a="1"/>
  <c r="DC242" i="4" s="1"/>
  <c r="CZ240" i="4"/>
  <c r="DB239" i="4" a="1"/>
  <c r="DB239" i="4" s="1"/>
  <c r="DC238" i="4" a="1"/>
  <c r="DC238" i="4" s="1"/>
  <c r="DB245" i="4" a="1"/>
  <c r="DB245" i="4" s="1"/>
  <c r="CZ243" i="4"/>
  <c r="DB242" i="4" a="1"/>
  <c r="DB242" i="4" s="1"/>
  <c r="DC241" i="4" a="1"/>
  <c r="DC241" i="4" s="1"/>
  <c r="CZ239" i="4"/>
  <c r="DB238" i="4" a="1"/>
  <c r="DB238" i="4" s="1"/>
  <c r="DC237" i="4" a="1"/>
  <c r="DC237" i="4" s="1"/>
  <c r="DC244" i="4" a="1"/>
  <c r="DC244" i="4" s="1"/>
  <c r="CZ242" i="4"/>
  <c r="DB241" i="4" a="1"/>
  <c r="DB241" i="4" s="1"/>
  <c r="DC240" i="4" a="1"/>
  <c r="DC240" i="4" s="1"/>
  <c r="CZ238" i="4"/>
  <c r="DB237" i="4" a="1"/>
  <c r="DB237" i="4" s="1"/>
  <c r="DC236" i="4" a="1"/>
  <c r="DC236" i="4" s="1"/>
  <c r="CZ236" i="4"/>
  <c r="DB235" i="4" a="1"/>
  <c r="DB235" i="4" s="1"/>
  <c r="DC234" i="4" a="1"/>
  <c r="DC234" i="4" s="1"/>
  <c r="CZ232" i="4"/>
  <c r="DB231" i="4" a="1"/>
  <c r="DB231" i="4" s="1"/>
  <c r="DC230" i="4" a="1"/>
  <c r="DC230" i="4" s="1"/>
  <c r="CZ228" i="4"/>
  <c r="DB227" i="4" a="1"/>
  <c r="DB227" i="4" s="1"/>
  <c r="CZ235" i="4"/>
  <c r="DB234" i="4" a="1"/>
  <c r="DB234" i="4" s="1"/>
  <c r="DC233" i="4" a="1"/>
  <c r="DC233" i="4" s="1"/>
  <c r="CZ231" i="4"/>
  <c r="DB230" i="4" a="1"/>
  <c r="DB230" i="4" s="1"/>
  <c r="DC229" i="4" a="1"/>
  <c r="DC229" i="4" s="1"/>
  <c r="CZ234" i="4"/>
  <c r="DB233" i="4" a="1"/>
  <c r="DB233" i="4" s="1"/>
  <c r="DC232" i="4" a="1"/>
  <c r="DC232" i="4" s="1"/>
  <c r="CZ230" i="4"/>
  <c r="DB229" i="4" a="1"/>
  <c r="DB229" i="4" s="1"/>
  <c r="DC228" i="4" a="1"/>
  <c r="DC228" i="4" s="1"/>
  <c r="DC235" i="4" a="1"/>
  <c r="DC235" i="4" s="1"/>
  <c r="CZ233" i="4"/>
  <c r="DB232" i="4" a="1"/>
  <c r="DB232" i="4" s="1"/>
  <c r="DC231" i="4" a="1"/>
  <c r="DC231" i="4" s="1"/>
  <c r="CZ229" i="4"/>
  <c r="DB228" i="4" a="1"/>
  <c r="DB228" i="4" s="1"/>
  <c r="DC227" i="4" a="1"/>
  <c r="DC227" i="4" s="1"/>
  <c r="CZ226" i="4"/>
  <c r="DB225" i="4" a="1"/>
  <c r="DB225" i="4" s="1"/>
  <c r="DC224" i="4" a="1"/>
  <c r="DC224" i="4" s="1"/>
  <c r="CZ222" i="4"/>
  <c r="DB221" i="4" a="1"/>
  <c r="DB221" i="4" s="1"/>
  <c r="DC220" i="4" a="1"/>
  <c r="DC220" i="4" s="1"/>
  <c r="CZ225" i="4"/>
  <c r="DB224" i="4" a="1"/>
  <c r="DB224" i="4" s="1"/>
  <c r="DC223" i="4" a="1"/>
  <c r="DC223" i="4" s="1"/>
  <c r="CZ221" i="4"/>
  <c r="DB220" i="4" a="1"/>
  <c r="DB220" i="4" s="1"/>
  <c r="DC219" i="4" a="1"/>
  <c r="DC219" i="4" s="1"/>
  <c r="CZ227" i="4"/>
  <c r="DA227" i="4" s="1"/>
  <c r="DC226" i="4" a="1"/>
  <c r="DC226" i="4" s="1"/>
  <c r="CZ224" i="4"/>
  <c r="DB223" i="4" a="1"/>
  <c r="DB223" i="4" s="1"/>
  <c r="DC222" i="4" a="1"/>
  <c r="DC222" i="4" s="1"/>
  <c r="CZ220" i="4"/>
  <c r="DB219" i="4" a="1"/>
  <c r="DB219" i="4" s="1"/>
  <c r="DB226" i="4" a="1"/>
  <c r="DB226" i="4" s="1"/>
  <c r="DC225" i="4" a="1"/>
  <c r="DC225" i="4" s="1"/>
  <c r="CZ223" i="4"/>
  <c r="DB222" i="4" a="1"/>
  <c r="DB222" i="4" s="1"/>
  <c r="DC221" i="4" a="1"/>
  <c r="DC221" i="4" s="1"/>
  <c r="CZ219" i="4"/>
  <c r="DC218" i="4" a="1"/>
  <c r="DC218" i="4" s="1"/>
  <c r="CZ216" i="4"/>
  <c r="DB215" i="4" a="1"/>
  <c r="DB215" i="4" s="1"/>
  <c r="DC214" i="4" a="1"/>
  <c r="DC214" i="4" s="1"/>
  <c r="CZ212" i="4"/>
  <c r="DB211" i="4" a="1"/>
  <c r="DB211" i="4" s="1"/>
  <c r="DC210" i="4" a="1"/>
  <c r="DC210" i="4" s="1"/>
  <c r="DB218" i="4" a="1"/>
  <c r="DB218" i="4" s="1"/>
  <c r="DC217" i="4" a="1"/>
  <c r="DC217" i="4" s="1"/>
  <c r="CZ215" i="4"/>
  <c r="DB214" i="4" a="1"/>
  <c r="DB214" i="4" s="1"/>
  <c r="DC213" i="4" a="1"/>
  <c r="DC213" i="4" s="1"/>
  <c r="CZ211" i="4"/>
  <c r="DB210" i="4" a="1"/>
  <c r="DB210" i="4" s="1"/>
  <c r="CZ218" i="4"/>
  <c r="DB217" i="4" a="1"/>
  <c r="DB217" i="4" s="1"/>
  <c r="DC216" i="4" a="1"/>
  <c r="DC216" i="4" s="1"/>
  <c r="CZ217" i="4"/>
  <c r="DB216" i="4" a="1"/>
  <c r="DB216" i="4" s="1"/>
  <c r="CZ214" i="4"/>
  <c r="DB213" i="4" a="1"/>
  <c r="DB213" i="4" s="1"/>
  <c r="DC212" i="4" a="1"/>
  <c r="DC212" i="4" s="1"/>
  <c r="CZ209" i="4"/>
  <c r="DB208" i="4" a="1"/>
  <c r="DB208" i="4" s="1"/>
  <c r="DC207" i="4" a="1"/>
  <c r="DC207" i="4" s="1"/>
  <c r="CZ205" i="4"/>
  <c r="DB204" i="4" a="1"/>
  <c r="DB204" i="4" s="1"/>
  <c r="DC203" i="4" a="1"/>
  <c r="DC203" i="4" s="1"/>
  <c r="CZ201" i="4"/>
  <c r="DB200" i="4" a="1"/>
  <c r="DB200" i="4" s="1"/>
  <c r="DC199" i="4" a="1"/>
  <c r="DC199" i="4" s="1"/>
  <c r="CZ197" i="4"/>
  <c r="DB196" i="4" a="1"/>
  <c r="DB196" i="4" s="1"/>
  <c r="DC195" i="4" a="1"/>
  <c r="DC195" i="4" s="1"/>
  <c r="DC215" i="4" a="1"/>
  <c r="DC215" i="4" s="1"/>
  <c r="CZ213" i="4"/>
  <c r="DB212" i="4" a="1"/>
  <c r="DB212" i="4" s="1"/>
  <c r="DC211" i="4" a="1"/>
  <c r="DC211" i="4" s="1"/>
  <c r="CZ208" i="4"/>
  <c r="DB207" i="4" a="1"/>
  <c r="DB207" i="4" s="1"/>
  <c r="DC206" i="4" a="1"/>
  <c r="DC206" i="4" s="1"/>
  <c r="CZ204" i="4"/>
  <c r="DB203" i="4" a="1"/>
  <c r="DB203" i="4" s="1"/>
  <c r="DC202" i="4" a="1"/>
  <c r="DC202" i="4" s="1"/>
  <c r="CZ200" i="4"/>
  <c r="DB199" i="4" a="1"/>
  <c r="DB199" i="4" s="1"/>
  <c r="DC198" i="4" a="1"/>
  <c r="DC198" i="4" s="1"/>
  <c r="CZ196" i="4"/>
  <c r="DB195" i="4" a="1"/>
  <c r="DB195" i="4" s="1"/>
  <c r="CZ210" i="4"/>
  <c r="DC209" i="4" a="1"/>
  <c r="DC209" i="4" s="1"/>
  <c r="CZ207" i="4"/>
  <c r="DB206" i="4" a="1"/>
  <c r="DB206" i="4" s="1"/>
  <c r="DC205" i="4" a="1"/>
  <c r="DC205" i="4" s="1"/>
  <c r="CZ203" i="4"/>
  <c r="DB202" i="4" a="1"/>
  <c r="DB202" i="4" s="1"/>
  <c r="DC201" i="4" a="1"/>
  <c r="DC201" i="4" s="1"/>
  <c r="CZ199" i="4"/>
  <c r="DB198" i="4" a="1"/>
  <c r="DB198" i="4" s="1"/>
  <c r="DC197" i="4" a="1"/>
  <c r="DC197" i="4" s="1"/>
  <c r="CZ195" i="4"/>
  <c r="DC208" i="4" a="1"/>
  <c r="DC208" i="4" s="1"/>
  <c r="DB201" i="4" a="1"/>
  <c r="DB201" i="4" s="1"/>
  <c r="DB194" i="4" a="1"/>
  <c r="DB194" i="4" s="1"/>
  <c r="DC193" i="4" a="1"/>
  <c r="DC193" i="4" s="1"/>
  <c r="CZ191" i="4"/>
  <c r="DB190" i="4" a="1"/>
  <c r="DB190" i="4" s="1"/>
  <c r="DC189" i="4" a="1"/>
  <c r="DC189" i="4" s="1"/>
  <c r="CZ187" i="4"/>
  <c r="DB186" i="4" a="1"/>
  <c r="DB186" i="4" s="1"/>
  <c r="DC185" i="4" a="1"/>
  <c r="DC185" i="4" s="1"/>
  <c r="CZ183" i="4"/>
  <c r="DB182" i="4" a="1"/>
  <c r="DB182" i="4" s="1"/>
  <c r="DC181" i="4" a="1"/>
  <c r="DC181" i="4" s="1"/>
  <c r="CZ206" i="4"/>
  <c r="DC204" i="4" a="1"/>
  <c r="DC204" i="4" s="1"/>
  <c r="DB197" i="4" a="1"/>
  <c r="DB197" i="4" s="1"/>
  <c r="CZ194" i="4"/>
  <c r="DB193" i="4" a="1"/>
  <c r="DB193" i="4" s="1"/>
  <c r="DC192" i="4" a="1"/>
  <c r="DC192" i="4" s="1"/>
  <c r="CZ190" i="4"/>
  <c r="DB189" i="4" a="1"/>
  <c r="DB189" i="4" s="1"/>
  <c r="DC188" i="4" a="1"/>
  <c r="DC188" i="4" s="1"/>
  <c r="CZ186" i="4"/>
  <c r="DB185" i="4" a="1"/>
  <c r="DB185" i="4" s="1"/>
  <c r="DC184" i="4" a="1"/>
  <c r="DC184" i="4" s="1"/>
  <c r="CZ182" i="4"/>
  <c r="DB181" i="4" a="1"/>
  <c r="DB181" i="4" s="1"/>
  <c r="DB209" i="4" a="1"/>
  <c r="DB209" i="4" s="1"/>
  <c r="CZ202" i="4"/>
  <c r="DC200" i="4" a="1"/>
  <c r="DC200" i="4" s="1"/>
  <c r="CZ193" i="4"/>
  <c r="DB192" i="4" a="1"/>
  <c r="DB192" i="4" s="1"/>
  <c r="DC191" i="4" a="1"/>
  <c r="DC191" i="4" s="1"/>
  <c r="CZ189" i="4"/>
  <c r="DB188" i="4" a="1"/>
  <c r="DB188" i="4" s="1"/>
  <c r="DC187" i="4" a="1"/>
  <c r="DC187" i="4" s="1"/>
  <c r="CZ185" i="4"/>
  <c r="DB184" i="4" a="1"/>
  <c r="DB184" i="4" s="1"/>
  <c r="DC183" i="4" a="1"/>
  <c r="DC183" i="4" s="1"/>
  <c r="CZ181" i="4"/>
  <c r="DC194" i="4" a="1"/>
  <c r="DC194" i="4" s="1"/>
  <c r="DB187" i="4" a="1"/>
  <c r="DB187" i="4" s="1"/>
  <c r="DB180" i="4" a="1"/>
  <c r="DB180" i="4" s="1"/>
  <c r="DC179" i="4" a="1"/>
  <c r="DC179" i="4" s="1"/>
  <c r="CZ177" i="4"/>
  <c r="DB176" i="4" a="1"/>
  <c r="DB176" i="4" s="1"/>
  <c r="DC175" i="4" a="1"/>
  <c r="DC175" i="4" s="1"/>
  <c r="CZ173" i="4"/>
  <c r="DB172" i="4" a="1"/>
  <c r="DB172" i="4" s="1"/>
  <c r="DC171" i="4" a="1"/>
  <c r="DC171" i="4" s="1"/>
  <c r="CZ169" i="4"/>
  <c r="DB168" i="4" a="1"/>
  <c r="DB168" i="4" s="1"/>
  <c r="DC196" i="4" a="1"/>
  <c r="DC196" i="4" s="1"/>
  <c r="CZ192" i="4"/>
  <c r="DC190" i="4" a="1"/>
  <c r="DC190" i="4" s="1"/>
  <c r="DB183" i="4" a="1"/>
  <c r="DB183" i="4" s="1"/>
  <c r="CZ180" i="4"/>
  <c r="DB179" i="4" a="1"/>
  <c r="DB179" i="4" s="1"/>
  <c r="DC178" i="4" a="1"/>
  <c r="DC178" i="4" s="1"/>
  <c r="CZ176" i="4"/>
  <c r="DB175" i="4" a="1"/>
  <c r="DB175" i="4" s="1"/>
  <c r="DC174" i="4" a="1"/>
  <c r="DC174" i="4" s="1"/>
  <c r="CZ172" i="4"/>
  <c r="DB171" i="4" a="1"/>
  <c r="DB171" i="4" s="1"/>
  <c r="DC170" i="4" a="1"/>
  <c r="DC170" i="4" s="1"/>
  <c r="CZ168" i="4"/>
  <c r="CZ198" i="4"/>
  <c r="CZ188" i="4"/>
  <c r="DC186" i="4" a="1"/>
  <c r="DC186" i="4" s="1"/>
  <c r="CZ179" i="4"/>
  <c r="DB178" i="4" a="1"/>
  <c r="DB178" i="4" s="1"/>
  <c r="DC177" i="4" a="1"/>
  <c r="DC177" i="4" s="1"/>
  <c r="CZ175" i="4"/>
  <c r="DB174" i="4" a="1"/>
  <c r="DB174" i="4" s="1"/>
  <c r="DC173" i="4" a="1"/>
  <c r="DC173" i="4" s="1"/>
  <c r="CZ171" i="4"/>
  <c r="DB170" i="4" a="1"/>
  <c r="DB170" i="4" s="1"/>
  <c r="DC169" i="4" a="1"/>
  <c r="DC169" i="4" s="1"/>
  <c r="DB205" i="4" a="1"/>
  <c r="DB205" i="4" s="1"/>
  <c r="DB191" i="4" a="1"/>
  <c r="DB191" i="4" s="1"/>
  <c r="CZ184" i="4"/>
  <c r="DC182" i="4" a="1"/>
  <c r="DC182" i="4" s="1"/>
  <c r="DC180" i="4" a="1"/>
  <c r="DC180" i="4" s="1"/>
  <c r="CZ178" i="4"/>
  <c r="DB177" i="4" a="1"/>
  <c r="DB177" i="4" s="1"/>
  <c r="DC176" i="4" a="1"/>
  <c r="DC176" i="4" s="1"/>
  <c r="CZ174" i="4"/>
  <c r="DB173" i="4" a="1"/>
  <c r="DB173" i="4" s="1"/>
  <c r="DC172" i="4" a="1"/>
  <c r="DC172" i="4" s="1"/>
  <c r="CZ167" i="4"/>
  <c r="DB166" i="4" a="1"/>
  <c r="DB166" i="4" s="1"/>
  <c r="DC165" i="4" a="1"/>
  <c r="DC165" i="4" s="1"/>
  <c r="CZ163" i="4"/>
  <c r="DB162" i="4" a="1"/>
  <c r="DB162" i="4" s="1"/>
  <c r="DC161" i="4" a="1"/>
  <c r="DC161" i="4" s="1"/>
  <c r="CZ159" i="4"/>
  <c r="DB158" i="4" a="1"/>
  <c r="DB158" i="4" s="1"/>
  <c r="DC157" i="4" a="1"/>
  <c r="DC157" i="4" s="1"/>
  <c r="CZ155" i="4"/>
  <c r="DB154" i="4" a="1"/>
  <c r="DB154" i="4" s="1"/>
  <c r="CZ170" i="4"/>
  <c r="DC168" i="4" a="1"/>
  <c r="DC168" i="4" s="1"/>
  <c r="CZ166" i="4"/>
  <c r="DB165" i="4" a="1"/>
  <c r="DB165" i="4" s="1"/>
  <c r="DC164" i="4" a="1"/>
  <c r="DC164" i="4" s="1"/>
  <c r="CZ162" i="4"/>
  <c r="DB161" i="4" a="1"/>
  <c r="DB161" i="4" s="1"/>
  <c r="DC160" i="4" a="1"/>
  <c r="DC160" i="4" s="1"/>
  <c r="CZ158" i="4"/>
  <c r="DB157" i="4" a="1"/>
  <c r="DB157" i="4" s="1"/>
  <c r="DC156" i="4" a="1"/>
  <c r="DC156" i="4" s="1"/>
  <c r="CZ154" i="4"/>
  <c r="DB153" i="4" a="1"/>
  <c r="DB153" i="4" s="1"/>
  <c r="DC167" i="4" a="1"/>
  <c r="DC167" i="4" s="1"/>
  <c r="CZ165" i="4"/>
  <c r="DB164" i="4" a="1"/>
  <c r="DB164" i="4" s="1"/>
  <c r="DC163" i="4" a="1"/>
  <c r="DC163" i="4" s="1"/>
  <c r="CZ161" i="4"/>
  <c r="DB160" i="4" a="1"/>
  <c r="DB160" i="4" s="1"/>
  <c r="DC159" i="4" a="1"/>
  <c r="DC159" i="4" s="1"/>
  <c r="CZ157" i="4"/>
  <c r="DB156" i="4" a="1"/>
  <c r="DB156" i="4" s="1"/>
  <c r="DC155" i="4" a="1"/>
  <c r="DC155" i="4" s="1"/>
  <c r="CZ153" i="4"/>
  <c r="DB152" i="4" a="1"/>
  <c r="DB152" i="4" s="1"/>
  <c r="DB169" i="4" a="1"/>
  <c r="DB169" i="4" s="1"/>
  <c r="DB167" i="4" a="1"/>
  <c r="DB167" i="4" s="1"/>
  <c r="DC166" i="4" a="1"/>
  <c r="DC166" i="4" s="1"/>
  <c r="CZ164" i="4"/>
  <c r="DB163" i="4" a="1"/>
  <c r="DB163" i="4" s="1"/>
  <c r="DC162" i="4" a="1"/>
  <c r="DC162" i="4" s="1"/>
  <c r="CZ160" i="4"/>
  <c r="DB159" i="4" a="1"/>
  <c r="DB159" i="4" s="1"/>
  <c r="DC158" i="4" a="1"/>
  <c r="DC158" i="4" s="1"/>
  <c r="CZ156" i="4"/>
  <c r="DB155" i="4" a="1"/>
  <c r="DB155" i="4" s="1"/>
  <c r="DC154" i="4" a="1"/>
  <c r="DC154" i="4" s="1"/>
  <c r="CZ152" i="4"/>
  <c r="DC152" i="4" a="1"/>
  <c r="DC152" i="4" s="1"/>
  <c r="DC151" i="4" a="1"/>
  <c r="DC151" i="4" s="1"/>
  <c r="CZ149" i="4"/>
  <c r="DB148" i="4" a="1"/>
  <c r="DB148" i="4" s="1"/>
  <c r="DC147" i="4" a="1"/>
  <c r="DC147" i="4" s="1"/>
  <c r="CZ145" i="4"/>
  <c r="DB144" i="4" a="1"/>
  <c r="DB144" i="4" s="1"/>
  <c r="DC143" i="4" a="1"/>
  <c r="DC143" i="4" s="1"/>
  <c r="CZ141" i="4"/>
  <c r="DB140" i="4" a="1"/>
  <c r="DB140" i="4" s="1"/>
  <c r="DC139" i="4" a="1"/>
  <c r="DC139" i="4" s="1"/>
  <c r="CZ137" i="4"/>
  <c r="DB136" i="4" a="1"/>
  <c r="DB136" i="4" s="1"/>
  <c r="DC135" i="4" a="1"/>
  <c r="DC135" i="4" s="1"/>
  <c r="CZ133" i="4"/>
  <c r="DB132" i="4" a="1"/>
  <c r="DB132" i="4" s="1"/>
  <c r="DC131" i="4" a="1"/>
  <c r="DC131" i="4" s="1"/>
  <c r="CZ129" i="4"/>
  <c r="DB128" i="4" a="1"/>
  <c r="DB128" i="4" s="1"/>
  <c r="DC127" i="4" a="1"/>
  <c r="DC127" i="4" s="1"/>
  <c r="CZ125" i="4"/>
  <c r="DB124" i="4" a="1"/>
  <c r="DB124" i="4" s="1"/>
  <c r="DC123" i="4" a="1"/>
  <c r="DC123" i="4" s="1"/>
  <c r="CZ121" i="4"/>
  <c r="DB120" i="4" a="1"/>
  <c r="DB120" i="4" s="1"/>
  <c r="DC119" i="4" a="1"/>
  <c r="DC119" i="4" s="1"/>
  <c r="CZ117" i="4"/>
  <c r="DB151" i="4" a="1"/>
  <c r="DB151" i="4" s="1"/>
  <c r="DC150" i="4" a="1"/>
  <c r="DC150" i="4" s="1"/>
  <c r="CZ148" i="4"/>
  <c r="DB147" i="4" a="1"/>
  <c r="DB147" i="4" s="1"/>
  <c r="DC146" i="4" a="1"/>
  <c r="DC146" i="4" s="1"/>
  <c r="CZ144" i="4"/>
  <c r="DB143" i="4" a="1"/>
  <c r="DB143" i="4" s="1"/>
  <c r="DC142" i="4" a="1"/>
  <c r="DC142" i="4" s="1"/>
  <c r="CZ140" i="4"/>
  <c r="DB139" i="4" a="1"/>
  <c r="DB139" i="4" s="1"/>
  <c r="DC138" i="4" a="1"/>
  <c r="DC138" i="4" s="1"/>
  <c r="CZ136" i="4"/>
  <c r="DB135" i="4" a="1"/>
  <c r="DB135" i="4" s="1"/>
  <c r="DC134" i="4" a="1"/>
  <c r="DC134" i="4" s="1"/>
  <c r="CZ132" i="4"/>
  <c r="DB131" i="4" a="1"/>
  <c r="DB131" i="4" s="1"/>
  <c r="DC130" i="4" a="1"/>
  <c r="DC130" i="4" s="1"/>
  <c r="CZ128" i="4"/>
  <c r="DB127" i="4" a="1"/>
  <c r="DB127" i="4" s="1"/>
  <c r="DC126" i="4" a="1"/>
  <c r="DC126" i="4" s="1"/>
  <c r="CZ124" i="4"/>
  <c r="DB123" i="4" a="1"/>
  <c r="DB123" i="4" s="1"/>
  <c r="DC122" i="4" a="1"/>
  <c r="DC122" i="4" s="1"/>
  <c r="CZ120" i="4"/>
  <c r="DB119" i="4" a="1"/>
  <c r="DB119" i="4" s="1"/>
  <c r="DC118" i="4" a="1"/>
  <c r="DC118" i="4" s="1"/>
  <c r="CZ151" i="4"/>
  <c r="DB150" i="4" a="1"/>
  <c r="DB150" i="4" s="1"/>
  <c r="DC149" i="4" a="1"/>
  <c r="DC149" i="4" s="1"/>
  <c r="CZ147" i="4"/>
  <c r="DB146" i="4" a="1"/>
  <c r="DB146" i="4" s="1"/>
  <c r="DC145" i="4" a="1"/>
  <c r="DC145" i="4" s="1"/>
  <c r="CZ143" i="4"/>
  <c r="DB142" i="4" a="1"/>
  <c r="DB142" i="4" s="1"/>
  <c r="DC141" i="4" a="1"/>
  <c r="DC141" i="4" s="1"/>
  <c r="CZ139" i="4"/>
  <c r="DB138" i="4" a="1"/>
  <c r="DB138" i="4" s="1"/>
  <c r="DC137" i="4" a="1"/>
  <c r="DC137" i="4" s="1"/>
  <c r="CZ135" i="4"/>
  <c r="DB134" i="4" a="1"/>
  <c r="DB134" i="4" s="1"/>
  <c r="DC133" i="4" a="1"/>
  <c r="DC133" i="4" s="1"/>
  <c r="CZ131" i="4"/>
  <c r="DB130" i="4" a="1"/>
  <c r="DB130" i="4" s="1"/>
  <c r="DC129" i="4" a="1"/>
  <c r="DC129" i="4" s="1"/>
  <c r="CZ127" i="4"/>
  <c r="DB126" i="4" a="1"/>
  <c r="DB126" i="4" s="1"/>
  <c r="DC125" i="4" a="1"/>
  <c r="DC125" i="4" s="1"/>
  <c r="CZ123" i="4"/>
  <c r="DB122" i="4" a="1"/>
  <c r="DB122" i="4" s="1"/>
  <c r="DC121" i="4" a="1"/>
  <c r="DC121" i="4" s="1"/>
  <c r="DC153" i="4" a="1"/>
  <c r="DC153" i="4" s="1"/>
  <c r="CZ150" i="4"/>
  <c r="DB149" i="4" a="1"/>
  <c r="DB149" i="4" s="1"/>
  <c r="DC148" i="4" a="1"/>
  <c r="DC148" i="4" s="1"/>
  <c r="CZ146" i="4"/>
  <c r="DB145" i="4" a="1"/>
  <c r="DB145" i="4" s="1"/>
  <c r="DC144" i="4" a="1"/>
  <c r="DC144" i="4" s="1"/>
  <c r="CZ142" i="4"/>
  <c r="DA142" i="4" s="1"/>
  <c r="DB141" i="4" a="1"/>
  <c r="DB141" i="4" s="1"/>
  <c r="DC140" i="4" a="1"/>
  <c r="DC140" i="4" s="1"/>
  <c r="CZ138" i="4"/>
  <c r="DB137" i="4" a="1"/>
  <c r="DB137" i="4" s="1"/>
  <c r="DC136" i="4" a="1"/>
  <c r="DC136" i="4" s="1"/>
  <c r="CZ134" i="4"/>
  <c r="DB129" i="4" a="1"/>
  <c r="DB129" i="4" s="1"/>
  <c r="CZ122" i="4"/>
  <c r="DC120" i="4" a="1"/>
  <c r="DC120" i="4" s="1"/>
  <c r="CZ118" i="4"/>
  <c r="DB117" i="4" a="1"/>
  <c r="DB117" i="4" s="1"/>
  <c r="DB116" i="4" a="1"/>
  <c r="DB116" i="4" s="1"/>
  <c r="DC115" i="4" a="1"/>
  <c r="DC115" i="4" s="1"/>
  <c r="CZ113" i="4"/>
  <c r="DB112" i="4" a="1"/>
  <c r="DB112" i="4" s="1"/>
  <c r="DC111" i="4" a="1"/>
  <c r="DC111" i="4" s="1"/>
  <c r="CZ109" i="4"/>
  <c r="DB108" i="4" a="1"/>
  <c r="DB108" i="4" s="1"/>
  <c r="DC107" i="4" a="1"/>
  <c r="DC107" i="4" s="1"/>
  <c r="CZ105" i="4"/>
  <c r="DB104" i="4" a="1"/>
  <c r="DB104" i="4" s="1"/>
  <c r="DC103" i="4" a="1"/>
  <c r="DC103" i="4" s="1"/>
  <c r="CZ101" i="4"/>
  <c r="DB100" i="4" a="1"/>
  <c r="DB100" i="4" s="1"/>
  <c r="DC99" i="4" a="1"/>
  <c r="DC99" i="4" s="1"/>
  <c r="CZ97" i="4"/>
  <c r="DB96" i="4" a="1"/>
  <c r="DB96" i="4" s="1"/>
  <c r="DC95" i="4" a="1"/>
  <c r="DC95" i="4" s="1"/>
  <c r="CZ93" i="4"/>
  <c r="DB92" i="4" a="1"/>
  <c r="DB92" i="4" s="1"/>
  <c r="DC91" i="4" a="1"/>
  <c r="DC91" i="4" s="1"/>
  <c r="CZ89" i="4"/>
  <c r="DB88" i="4" a="1"/>
  <c r="DB88" i="4" s="1"/>
  <c r="DC87" i="4" a="1"/>
  <c r="DC87" i="4" s="1"/>
  <c r="DC132" i="4" a="1"/>
  <c r="DC132" i="4" s="1"/>
  <c r="DB125" i="4" a="1"/>
  <c r="DB125" i="4" s="1"/>
  <c r="CZ116" i="4"/>
  <c r="DB115" i="4" a="1"/>
  <c r="DB115" i="4" s="1"/>
  <c r="DC114" i="4" a="1"/>
  <c r="DC114" i="4" s="1"/>
  <c r="CZ112" i="4"/>
  <c r="DB111" i="4" a="1"/>
  <c r="DB111" i="4" s="1"/>
  <c r="DC110" i="4" a="1"/>
  <c r="DC110" i="4" s="1"/>
  <c r="CZ108" i="4"/>
  <c r="DB107" i="4" a="1"/>
  <c r="DB107" i="4" s="1"/>
  <c r="DC106" i="4" a="1"/>
  <c r="DC106" i="4" s="1"/>
  <c r="CZ104" i="4"/>
  <c r="DB103" i="4" a="1"/>
  <c r="DB103" i="4" s="1"/>
  <c r="DC102" i="4" a="1"/>
  <c r="DC102" i="4" s="1"/>
  <c r="CZ100" i="4"/>
  <c r="DB99" i="4" a="1"/>
  <c r="DB99" i="4" s="1"/>
  <c r="DC98" i="4" a="1"/>
  <c r="DC98" i="4" s="1"/>
  <c r="CZ96" i="4"/>
  <c r="DB95" i="4" a="1"/>
  <c r="DB95" i="4" s="1"/>
  <c r="DC94" i="4" a="1"/>
  <c r="DC94" i="4" s="1"/>
  <c r="CZ92" i="4"/>
  <c r="DB91" i="4" a="1"/>
  <c r="DB91" i="4" s="1"/>
  <c r="DC90" i="4" a="1"/>
  <c r="DC90" i="4" s="1"/>
  <c r="CZ130" i="4"/>
  <c r="DC128" i="4" a="1"/>
  <c r="DC128" i="4" s="1"/>
  <c r="DB121" i="4" a="1"/>
  <c r="DB121" i="4" s="1"/>
  <c r="CZ115" i="4"/>
  <c r="DB114" i="4" a="1"/>
  <c r="DB114" i="4" s="1"/>
  <c r="DC113" i="4" a="1"/>
  <c r="DC113" i="4" s="1"/>
  <c r="CZ111" i="4"/>
  <c r="DB110" i="4" a="1"/>
  <c r="DB110" i="4" s="1"/>
  <c r="DC109" i="4" a="1"/>
  <c r="DC109" i="4" s="1"/>
  <c r="CZ107" i="4"/>
  <c r="DB106" i="4" a="1"/>
  <c r="DB106" i="4" s="1"/>
  <c r="DC105" i="4" a="1"/>
  <c r="DC105" i="4" s="1"/>
  <c r="CZ103" i="4"/>
  <c r="DB102" i="4" a="1"/>
  <c r="DB102" i="4" s="1"/>
  <c r="DC101" i="4" a="1"/>
  <c r="DC101" i="4" s="1"/>
  <c r="CZ99" i="4"/>
  <c r="DB98" i="4" a="1"/>
  <c r="DB98" i="4" s="1"/>
  <c r="DC97" i="4" a="1"/>
  <c r="DC97" i="4" s="1"/>
  <c r="CZ95" i="4"/>
  <c r="DB94" i="4" a="1"/>
  <c r="DB94" i="4" s="1"/>
  <c r="DC93" i="4" a="1"/>
  <c r="DC93" i="4" s="1"/>
  <c r="CZ91" i="4"/>
  <c r="DB90" i="4" a="1"/>
  <c r="DB90" i="4" s="1"/>
  <c r="DC89" i="4" a="1"/>
  <c r="DC89" i="4" s="1"/>
  <c r="CZ87" i="4"/>
  <c r="DB86" i="4" a="1"/>
  <c r="DB86" i="4" s="1"/>
  <c r="CZ119" i="4"/>
  <c r="CZ114" i="4"/>
  <c r="DC112" i="4" a="1"/>
  <c r="DC112" i="4" s="1"/>
  <c r="DB105" i="4" a="1"/>
  <c r="DB105" i="4" s="1"/>
  <c r="CZ98" i="4"/>
  <c r="DC96" i="4" a="1"/>
  <c r="DC96" i="4" s="1"/>
  <c r="DB89" i="4" a="1"/>
  <c r="DB89" i="4" s="1"/>
  <c r="DC88" i="4" a="1"/>
  <c r="DC88" i="4" s="1"/>
  <c r="CZ84" i="4"/>
  <c r="DB83" i="4" a="1"/>
  <c r="DB83" i="4" s="1"/>
  <c r="DC82" i="4" a="1"/>
  <c r="DC82" i="4" s="1"/>
  <c r="CZ80" i="4"/>
  <c r="DB79" i="4" a="1"/>
  <c r="DB79" i="4" s="1"/>
  <c r="DC78" i="4" a="1"/>
  <c r="DC78" i="4" s="1"/>
  <c r="CZ76" i="4"/>
  <c r="DB75" i="4" a="1"/>
  <c r="DB75" i="4" s="1"/>
  <c r="DC74" i="4" a="1"/>
  <c r="DC74" i="4" s="1"/>
  <c r="CZ72" i="4"/>
  <c r="DB71" i="4" a="1"/>
  <c r="DB71" i="4" s="1"/>
  <c r="DC70" i="4" a="1"/>
  <c r="DC70" i="4" s="1"/>
  <c r="CZ68" i="4"/>
  <c r="DB67" i="4" a="1"/>
  <c r="DB67" i="4" s="1"/>
  <c r="DC66" i="4" a="1"/>
  <c r="DC66" i="4" s="1"/>
  <c r="CZ64" i="4"/>
  <c r="DB63" i="4" a="1"/>
  <c r="DB63" i="4" s="1"/>
  <c r="DC62" i="4" a="1"/>
  <c r="DC62" i="4" s="1"/>
  <c r="CZ60" i="4"/>
  <c r="DC124" i="4" a="1"/>
  <c r="DC124" i="4" s="1"/>
  <c r="CZ110" i="4"/>
  <c r="DC108" i="4" a="1"/>
  <c r="DC108" i="4" s="1"/>
  <c r="DB101" i="4" a="1"/>
  <c r="DB101" i="4" s="1"/>
  <c r="CZ94" i="4"/>
  <c r="DC92" i="4" a="1"/>
  <c r="DC92" i="4" s="1"/>
  <c r="CZ88" i="4"/>
  <c r="DB87" i="4" a="1"/>
  <c r="DB87" i="4" s="1"/>
  <c r="DC86" i="4" a="1"/>
  <c r="DC86" i="4" s="1"/>
  <c r="DC85" i="4" a="1"/>
  <c r="DC85" i="4" s="1"/>
  <c r="CZ83" i="4"/>
  <c r="DB82" i="4" a="1"/>
  <c r="DB82" i="4" s="1"/>
  <c r="DC81" i="4" a="1"/>
  <c r="DC81" i="4" s="1"/>
  <c r="CZ79" i="4"/>
  <c r="DB78" i="4" a="1"/>
  <c r="DB78" i="4" s="1"/>
  <c r="DC77" i="4" a="1"/>
  <c r="DC77" i="4" s="1"/>
  <c r="CZ75" i="4"/>
  <c r="DB74" i="4" a="1"/>
  <c r="DB74" i="4" s="1"/>
  <c r="DC73" i="4" a="1"/>
  <c r="DC73" i="4" s="1"/>
  <c r="CZ71" i="4"/>
  <c r="DB70" i="4" a="1"/>
  <c r="DB70" i="4" s="1"/>
  <c r="DC69" i="4" a="1"/>
  <c r="DC69" i="4" s="1"/>
  <c r="CZ67" i="4"/>
  <c r="DB66" i="4" a="1"/>
  <c r="DB66" i="4" s="1"/>
  <c r="DC65" i="4" a="1"/>
  <c r="DC65" i="4" s="1"/>
  <c r="CZ63" i="4"/>
  <c r="DB62" i="4" a="1"/>
  <c r="DB62" i="4" s="1"/>
  <c r="DC61" i="4" a="1"/>
  <c r="DC61" i="4" s="1"/>
  <c r="CZ126" i="4"/>
  <c r="DC117" i="4" a="1"/>
  <c r="DC117" i="4" s="1"/>
  <c r="DB113" i="4" a="1"/>
  <c r="DB113" i="4" s="1"/>
  <c r="CZ106" i="4"/>
  <c r="DC104" i="4" a="1"/>
  <c r="DC104" i="4" s="1"/>
  <c r="DB97" i="4" a="1"/>
  <c r="DB97" i="4" s="1"/>
  <c r="CZ90" i="4"/>
  <c r="CZ86" i="4"/>
  <c r="DB85" i="4" a="1"/>
  <c r="DB85" i="4" s="1"/>
  <c r="DC84" i="4" a="1"/>
  <c r="DC84" i="4" s="1"/>
  <c r="CZ82" i="4"/>
  <c r="DB81" i="4" a="1"/>
  <c r="DB81" i="4" s="1"/>
  <c r="DC80" i="4" a="1"/>
  <c r="DC80" i="4" s="1"/>
  <c r="CZ78" i="4"/>
  <c r="DB77" i="4" a="1"/>
  <c r="DB77" i="4" s="1"/>
  <c r="DC76" i="4" a="1"/>
  <c r="DC76" i="4" s="1"/>
  <c r="CZ74" i="4"/>
  <c r="DB73" i="4" a="1"/>
  <c r="DB73" i="4" s="1"/>
  <c r="DC72" i="4" a="1"/>
  <c r="DC72" i="4" s="1"/>
  <c r="CZ70" i="4"/>
  <c r="DB69" i="4" a="1"/>
  <c r="DB69" i="4" s="1"/>
  <c r="DC68" i="4" a="1"/>
  <c r="DC68" i="4" s="1"/>
  <c r="CZ66" i="4"/>
  <c r="DB65" i="4" a="1"/>
  <c r="DB65" i="4" s="1"/>
  <c r="DC64" i="4" a="1"/>
  <c r="DC64" i="4" s="1"/>
  <c r="DB133" i="4" a="1"/>
  <c r="DB133" i="4" s="1"/>
  <c r="DB118" i="4" a="1"/>
  <c r="DB118" i="4" s="1"/>
  <c r="DC116" i="4" a="1"/>
  <c r="DC116" i="4" s="1"/>
  <c r="DB109" i="4" a="1"/>
  <c r="DB109" i="4" s="1"/>
  <c r="CZ102" i="4"/>
  <c r="DC100" i="4" a="1"/>
  <c r="DC100" i="4" s="1"/>
  <c r="DB93" i="4" a="1"/>
  <c r="DB93" i="4" s="1"/>
  <c r="CZ85" i="4"/>
  <c r="DB84" i="4" a="1"/>
  <c r="DB84" i="4" s="1"/>
  <c r="DC83" i="4" a="1"/>
  <c r="DC83" i="4" s="1"/>
  <c r="CZ81" i="4"/>
  <c r="DB80" i="4" a="1"/>
  <c r="DB80" i="4" s="1"/>
  <c r="DC79" i="4" a="1"/>
  <c r="DC79" i="4" s="1"/>
  <c r="CZ77" i="4"/>
  <c r="DB76" i="4" a="1"/>
  <c r="DB76" i="4" s="1"/>
  <c r="DC75" i="4" a="1"/>
  <c r="DC75" i="4" s="1"/>
  <c r="CZ73" i="4"/>
  <c r="DB72" i="4" a="1"/>
  <c r="DB72" i="4" s="1"/>
  <c r="DC71" i="4" a="1"/>
  <c r="DC71" i="4" s="1"/>
  <c r="CZ69" i="4"/>
  <c r="DB68" i="4" a="1"/>
  <c r="DB68" i="4" s="1"/>
  <c r="DC67" i="4" a="1"/>
  <c r="DC67" i="4" s="1"/>
  <c r="CZ62" i="4"/>
  <c r="DB61" i="4" a="1"/>
  <c r="DB61" i="4" s="1"/>
  <c r="DC60" i="4" a="1"/>
  <c r="DC60" i="4" s="1"/>
  <c r="DC59" i="4" a="1"/>
  <c r="DC59" i="4" s="1"/>
  <c r="CZ57" i="4"/>
  <c r="DB56" i="4" a="1"/>
  <c r="DB56" i="4" s="1"/>
  <c r="DC55" i="4" a="1"/>
  <c r="DC55" i="4" s="1"/>
  <c r="CZ53" i="4"/>
  <c r="DB52" i="4" a="1"/>
  <c r="DB52" i="4" s="1"/>
  <c r="DC51" i="4" a="1"/>
  <c r="DC51" i="4" s="1"/>
  <c r="CZ49" i="4"/>
  <c r="DB48" i="4" a="1"/>
  <c r="DB48" i="4" s="1"/>
  <c r="DC47" i="4" a="1"/>
  <c r="DC47" i="4" s="1"/>
  <c r="CZ45" i="4"/>
  <c r="DB44" i="4" a="1"/>
  <c r="DB44" i="4" s="1"/>
  <c r="DC43" i="4" a="1"/>
  <c r="DC43" i="4" s="1"/>
  <c r="CZ41" i="4"/>
  <c r="DB40" i="4" a="1"/>
  <c r="DB40" i="4" s="1"/>
  <c r="DC39" i="4" a="1"/>
  <c r="DC39" i="4" s="1"/>
  <c r="CZ37" i="4"/>
  <c r="DB36" i="4" a="1"/>
  <c r="DB36" i="4" s="1"/>
  <c r="DC35" i="4" a="1"/>
  <c r="DC35" i="4" s="1"/>
  <c r="CZ33" i="4"/>
  <c r="DB32" i="4" a="1"/>
  <c r="DB32" i="4" s="1"/>
  <c r="DC31" i="4" a="1"/>
  <c r="DC31" i="4" s="1"/>
  <c r="CZ29" i="4"/>
  <c r="DB28" i="4" a="1"/>
  <c r="DB28" i="4" s="1"/>
  <c r="DC27" i="4" a="1"/>
  <c r="DC27" i="4" s="1"/>
  <c r="CZ25" i="4"/>
  <c r="DB24" i="4" a="1"/>
  <c r="DB24" i="4" s="1"/>
  <c r="DC23" i="4" a="1"/>
  <c r="DC23" i="4" s="1"/>
  <c r="CZ21" i="4"/>
  <c r="DB20" i="4" a="1"/>
  <c r="DB20" i="4" s="1"/>
  <c r="DC19" i="4" a="1"/>
  <c r="DC19" i="4" s="1"/>
  <c r="CZ17" i="4"/>
  <c r="DB16" i="4" a="1"/>
  <c r="DB16" i="4" s="1"/>
  <c r="DC15" i="4" a="1"/>
  <c r="DC15" i="4" s="1"/>
  <c r="CZ13" i="4"/>
  <c r="DB12" i="4" a="1"/>
  <c r="DB12" i="4" s="1"/>
  <c r="DC11" i="4" a="1"/>
  <c r="DC11" i="4" s="1"/>
  <c r="CZ9" i="4"/>
  <c r="DB64" i="4" a="1"/>
  <c r="DB64" i="4" s="1"/>
  <c r="CZ61" i="4"/>
  <c r="DB60" i="4" a="1"/>
  <c r="DB60" i="4" s="1"/>
  <c r="DB59" i="4" a="1"/>
  <c r="DB59" i="4" s="1"/>
  <c r="DC58" i="4" a="1"/>
  <c r="DC58" i="4" s="1"/>
  <c r="CZ56" i="4"/>
  <c r="DB55" i="4" a="1"/>
  <c r="DB55" i="4" s="1"/>
  <c r="DC54" i="4" a="1"/>
  <c r="DC54" i="4" s="1"/>
  <c r="CZ52" i="4"/>
  <c r="DB51" i="4" a="1"/>
  <c r="DB51" i="4" s="1"/>
  <c r="DC50" i="4" a="1"/>
  <c r="DC50" i="4" s="1"/>
  <c r="CZ48" i="4"/>
  <c r="DB47" i="4" a="1"/>
  <c r="DB47" i="4" s="1"/>
  <c r="DC46" i="4" a="1"/>
  <c r="DC46" i="4" s="1"/>
  <c r="CZ44" i="4"/>
  <c r="DB43" i="4" a="1"/>
  <c r="DB43" i="4" s="1"/>
  <c r="DC42" i="4" a="1"/>
  <c r="DC42" i="4" s="1"/>
  <c r="CZ40" i="4"/>
  <c r="DB39" i="4" a="1"/>
  <c r="DB39" i="4" s="1"/>
  <c r="DC38" i="4" a="1"/>
  <c r="DC38" i="4" s="1"/>
  <c r="CZ36" i="4"/>
  <c r="DB35" i="4" a="1"/>
  <c r="DB35" i="4" s="1"/>
  <c r="DC34" i="4" a="1"/>
  <c r="DC34" i="4" s="1"/>
  <c r="CZ32" i="4"/>
  <c r="DB31" i="4" a="1"/>
  <c r="DB31" i="4" s="1"/>
  <c r="DC30" i="4" a="1"/>
  <c r="DC30" i="4" s="1"/>
  <c r="CZ28" i="4"/>
  <c r="DB27" i="4" a="1"/>
  <c r="DB27" i="4" s="1"/>
  <c r="DC26" i="4" a="1"/>
  <c r="DC26" i="4" s="1"/>
  <c r="CZ24" i="4"/>
  <c r="DB23" i="4" a="1"/>
  <c r="DB23" i="4" s="1"/>
  <c r="DC22" i="4" a="1"/>
  <c r="DC22" i="4" s="1"/>
  <c r="CZ20" i="4"/>
  <c r="DB19" i="4" a="1"/>
  <c r="DB19" i="4" s="1"/>
  <c r="DC18" i="4" a="1"/>
  <c r="DC18" i="4" s="1"/>
  <c r="CZ16" i="4"/>
  <c r="DB15" i="4" a="1"/>
  <c r="DB15" i="4" s="1"/>
  <c r="DC14" i="4" a="1"/>
  <c r="DC14" i="4" s="1"/>
  <c r="CZ12" i="4"/>
  <c r="DB11" i="4" a="1"/>
  <c r="DB11" i="4" s="1"/>
  <c r="DC10" i="4" a="1"/>
  <c r="DC10" i="4" s="1"/>
  <c r="DC56" i="4" a="1"/>
  <c r="DC56" i="4" s="1"/>
  <c r="DB53" i="4" a="1"/>
  <c r="DB53" i="4" s="1"/>
  <c r="DC52" i="4" a="1"/>
  <c r="DC52" i="4" s="1"/>
  <c r="DB45" i="4" a="1"/>
  <c r="DB45" i="4" s="1"/>
  <c r="DC44" i="4" a="1"/>
  <c r="DC44" i="4" s="1"/>
  <c r="DB37" i="4" a="1"/>
  <c r="DB37" i="4" s="1"/>
  <c r="CZ59" i="4"/>
  <c r="DB58" i="4" a="1"/>
  <c r="DB58" i="4" s="1"/>
  <c r="DC57" i="4" a="1"/>
  <c r="DC57" i="4" s="1"/>
  <c r="CZ55" i="4"/>
  <c r="DB54" i="4" a="1"/>
  <c r="DB54" i="4" s="1"/>
  <c r="DC53" i="4" a="1"/>
  <c r="DC53" i="4" s="1"/>
  <c r="CZ51" i="4"/>
  <c r="DB50" i="4" a="1"/>
  <c r="DB50" i="4" s="1"/>
  <c r="DC49" i="4" a="1"/>
  <c r="DC49" i="4" s="1"/>
  <c r="CZ47" i="4"/>
  <c r="DB46" i="4" a="1"/>
  <c r="DB46" i="4" s="1"/>
  <c r="DC45" i="4" a="1"/>
  <c r="DC45" i="4" s="1"/>
  <c r="CZ43" i="4"/>
  <c r="DB42" i="4" a="1"/>
  <c r="DB42" i="4" s="1"/>
  <c r="DC41" i="4" a="1"/>
  <c r="DC41" i="4" s="1"/>
  <c r="CZ39" i="4"/>
  <c r="DB38" i="4" a="1"/>
  <c r="DB38" i="4" s="1"/>
  <c r="DC37" i="4" a="1"/>
  <c r="DC37" i="4" s="1"/>
  <c r="CZ35" i="4"/>
  <c r="DB34" i="4" a="1"/>
  <c r="DB34" i="4" s="1"/>
  <c r="DC33" i="4" a="1"/>
  <c r="DC33" i="4" s="1"/>
  <c r="CZ31" i="4"/>
  <c r="DB30" i="4" a="1"/>
  <c r="DB30" i="4" s="1"/>
  <c r="DC29" i="4" a="1"/>
  <c r="DC29" i="4" s="1"/>
  <c r="CZ27" i="4"/>
  <c r="DB26" i="4" a="1"/>
  <c r="DB26" i="4" s="1"/>
  <c r="DC25" i="4" a="1"/>
  <c r="DC25" i="4" s="1"/>
  <c r="CZ23" i="4"/>
  <c r="DB22" i="4" a="1"/>
  <c r="DB22" i="4" s="1"/>
  <c r="DC21" i="4" a="1"/>
  <c r="DC21" i="4" s="1"/>
  <c r="CZ19" i="4"/>
  <c r="DB18" i="4" a="1"/>
  <c r="DB18" i="4" s="1"/>
  <c r="DC17" i="4" a="1"/>
  <c r="DC17" i="4" s="1"/>
  <c r="CZ15" i="4"/>
  <c r="DB14" i="4" a="1"/>
  <c r="DB14" i="4" s="1"/>
  <c r="DC13" i="4" a="1"/>
  <c r="DC13" i="4" s="1"/>
  <c r="CZ11" i="4"/>
  <c r="DB10" i="4" a="1"/>
  <c r="DB10" i="4" s="1"/>
  <c r="DC9" i="4" a="1"/>
  <c r="DC9" i="4" s="1"/>
  <c r="CZ54" i="4"/>
  <c r="CZ50" i="4"/>
  <c r="DB49" i="4" a="1"/>
  <c r="DB49" i="4" s="1"/>
  <c r="DC48" i="4" a="1"/>
  <c r="DC48" i="4" s="1"/>
  <c r="CZ46" i="4"/>
  <c r="CZ42" i="4"/>
  <c r="DB41" i="4" a="1"/>
  <c r="DB41" i="4" s="1"/>
  <c r="DC40" i="4" a="1"/>
  <c r="DC40" i="4" s="1"/>
  <c r="CZ65" i="4"/>
  <c r="DC63" i="4" a="1"/>
  <c r="DC63" i="4" s="1"/>
  <c r="CZ58" i="4"/>
  <c r="DB57" i="4" a="1"/>
  <c r="DB57" i="4" s="1"/>
  <c r="CZ38" i="4"/>
  <c r="CZ30" i="4"/>
  <c r="DC28" i="4" a="1"/>
  <c r="DC28" i="4" s="1"/>
  <c r="DB21" i="4" a="1"/>
  <c r="DB21" i="4" s="1"/>
  <c r="CZ14" i="4"/>
  <c r="DC12" i="4" a="1"/>
  <c r="DC12" i="4" s="1"/>
  <c r="DB33" i="4" a="1"/>
  <c r="DB33" i="4" s="1"/>
  <c r="CZ26" i="4"/>
  <c r="DC24" i="4" a="1"/>
  <c r="DC24" i="4" s="1"/>
  <c r="DB17" i="4" a="1"/>
  <c r="DB17" i="4" s="1"/>
  <c r="CZ10" i="4"/>
  <c r="DC36" i="4" a="1"/>
  <c r="DC36" i="4" s="1"/>
  <c r="DB29" i="4" a="1"/>
  <c r="DB29" i="4" s="1"/>
  <c r="CZ22" i="4"/>
  <c r="DC20" i="4" a="1"/>
  <c r="DC20" i="4" s="1"/>
  <c r="DB13" i="4" a="1"/>
  <c r="DB13" i="4" s="1"/>
  <c r="CZ34" i="4"/>
  <c r="DC32" i="4" a="1"/>
  <c r="DC32" i="4" s="1"/>
  <c r="DB25" i="4" a="1"/>
  <c r="DB25" i="4" s="1"/>
  <c r="CZ18" i="4"/>
  <c r="DC16" i="4" a="1"/>
  <c r="DC16" i="4" s="1"/>
  <c r="DB9" i="4" a="1"/>
  <c r="DB9" i="4" s="1"/>
  <c r="CW13" i="4"/>
  <c r="CW41" i="4"/>
  <c r="CW22" i="4"/>
  <c r="CW38" i="4"/>
  <c r="CW24" i="4"/>
  <c r="CW40" i="4"/>
  <c r="CW56" i="4"/>
  <c r="CW75" i="4"/>
  <c r="CW109" i="4"/>
  <c r="CW88" i="4"/>
  <c r="CW104" i="4"/>
  <c r="CW128" i="4"/>
  <c r="CW144" i="4"/>
  <c r="CW152" i="4"/>
  <c r="CW158" i="4"/>
  <c r="CW183" i="4"/>
  <c r="CW180" i="4"/>
  <c r="CW193" i="4"/>
  <c r="CW190" i="4"/>
  <c r="CW196" i="4"/>
  <c r="CW234" i="4"/>
  <c r="CW231" i="4"/>
  <c r="CW243" i="4"/>
  <c r="CW240" i="4"/>
  <c r="CW250" i="4"/>
  <c r="CW59" i="4"/>
  <c r="CW20" i="4"/>
  <c r="CW36" i="4"/>
  <c r="CW52" i="4"/>
  <c r="CW97" i="4"/>
  <c r="CW73" i="4"/>
  <c r="CW71" i="4"/>
  <c r="CW93" i="4"/>
  <c r="CW129" i="4"/>
  <c r="CW100" i="4"/>
  <c r="CW116" i="4"/>
  <c r="CW124" i="4"/>
  <c r="CW140" i="4"/>
  <c r="CW155" i="4"/>
  <c r="CW153" i="4"/>
  <c r="CW154" i="4"/>
  <c r="CW176" i="4"/>
  <c r="CW192" i="4"/>
  <c r="CW189" i="4"/>
  <c r="CW186" i="4"/>
  <c r="CW202" i="4"/>
  <c r="CW208" i="4"/>
  <c r="CW218" i="4"/>
  <c r="CW224" i="4"/>
  <c r="CW221" i="4"/>
  <c r="CW232" i="4"/>
  <c r="CW233" i="4"/>
  <c r="CW230" i="4"/>
  <c r="CW227" i="4"/>
  <c r="CW242" i="4"/>
  <c r="CW239" i="4"/>
  <c r="CW236" i="4"/>
  <c r="CW255" i="4"/>
  <c r="CW257" i="4"/>
  <c r="AG8" i="1"/>
  <c r="AG9" i="1"/>
  <c r="AH9" i="1" s="1"/>
  <c r="CW4" i="4"/>
  <c r="DD4" i="4"/>
  <c r="P12" i="7"/>
  <c r="Q12" i="7"/>
  <c r="F196" i="7"/>
  <c r="G203" i="7"/>
  <c r="F206" i="7"/>
  <c r="G213" i="7"/>
  <c r="F204" i="7"/>
  <c r="G211" i="7"/>
  <c r="F202" i="7"/>
  <c r="G209" i="7"/>
  <c r="F198" i="7"/>
  <c r="G205" i="7"/>
  <c r="F208" i="7"/>
  <c r="G215" i="7"/>
  <c r="F200" i="7"/>
  <c r="G207" i="7"/>
  <c r="AG11" i="1"/>
  <c r="AI10" i="1"/>
  <c r="ADH12" i="1"/>
  <c r="DA69" i="4" l="1"/>
  <c r="DA73" i="4"/>
  <c r="DA138" i="4"/>
  <c r="DA170" i="4"/>
  <c r="DA81" i="4"/>
  <c r="DA134" i="4"/>
  <c r="DA27" i="4"/>
  <c r="DA59" i="4"/>
  <c r="DA71" i="4"/>
  <c r="DA35" i="4"/>
  <c r="DA79" i="4"/>
  <c r="DA34" i="4"/>
  <c r="DA146" i="4"/>
  <c r="DA88" i="4"/>
  <c r="DA77" i="4"/>
  <c r="DA85" i="4"/>
  <c r="DA75" i="4"/>
  <c r="DA58" i="4"/>
  <c r="DA150" i="4"/>
  <c r="DA31" i="4"/>
  <c r="DA15" i="4"/>
  <c r="DA47" i="4"/>
  <c r="DA203" i="4"/>
  <c r="DA23" i="4"/>
  <c r="DA55" i="4"/>
  <c r="DA39" i="4"/>
  <c r="DA83" i="4"/>
  <c r="DA195" i="4"/>
  <c r="DA154" i="4"/>
  <c r="DA19" i="4"/>
  <c r="DA51" i="4"/>
  <c r="DA63" i="4"/>
  <c r="DA11" i="4"/>
  <c r="DA43" i="4"/>
  <c r="DA210" i="4"/>
  <c r="DA67" i="4"/>
  <c r="DA130" i="4"/>
  <c r="DA185" i="4"/>
  <c r="DA225" i="4"/>
  <c r="DA230" i="4"/>
  <c r="DA175" i="4"/>
  <c r="DA62" i="4"/>
  <c r="DA207" i="4"/>
  <c r="DA253" i="4"/>
  <c r="DA179" i="4"/>
  <c r="DA162" i="4"/>
  <c r="DA22" i="4"/>
  <c r="DA10" i="4"/>
  <c r="DA106" i="4"/>
  <c r="DA202" i="4"/>
  <c r="DA166" i="4"/>
  <c r="DA12" i="4"/>
  <c r="DA28" i="4"/>
  <c r="DA44" i="4"/>
  <c r="DA90" i="4"/>
  <c r="DA188" i="4"/>
  <c r="DA194" i="4"/>
  <c r="DA233" i="4"/>
  <c r="DA238" i="4"/>
  <c r="DA236" i="4"/>
  <c r="DA164" i="4"/>
  <c r="DA16" i="4"/>
  <c r="DA32" i="4"/>
  <c r="DA48" i="4"/>
  <c r="DA123" i="4"/>
  <c r="DA139" i="4"/>
  <c r="DA120" i="4"/>
  <c r="DA136" i="4"/>
  <c r="DA180" i="4"/>
  <c r="DA104" i="4"/>
  <c r="DA199" i="4"/>
  <c r="DA158" i="4"/>
  <c r="DA65" i="4"/>
  <c r="DA171" i="4"/>
  <c r="DA110" i="4"/>
  <c r="DA165" i="4"/>
  <c r="DA246" i="4"/>
  <c r="DA78" i="4"/>
  <c r="DA95" i="4"/>
  <c r="DA111" i="4"/>
  <c r="DA196" i="4"/>
  <c r="DA213" i="4"/>
  <c r="DA20" i="4"/>
  <c r="DA36" i="4"/>
  <c r="DA52" i="4"/>
  <c r="DA74" i="4"/>
  <c r="DA126" i="4"/>
  <c r="DA94" i="4"/>
  <c r="DA91" i="4"/>
  <c r="DA107" i="4"/>
  <c r="DA92" i="4"/>
  <c r="DA108" i="4"/>
  <c r="DA127" i="4"/>
  <c r="DA143" i="4"/>
  <c r="DA124" i="4"/>
  <c r="DA140" i="4"/>
  <c r="DA161" i="4"/>
  <c r="DA168" i="4"/>
  <c r="DA192" i="4"/>
  <c r="DA182" i="4"/>
  <c r="DA206" i="4"/>
  <c r="DA208" i="4"/>
  <c r="DA218" i="4"/>
  <c r="DA184" i="4"/>
  <c r="DA204" i="4"/>
  <c r="DA215" i="4"/>
  <c r="DA224" i="4"/>
  <c r="DA102" i="4"/>
  <c r="DA119" i="4"/>
  <c r="DA198" i="4"/>
  <c r="DA128" i="4"/>
  <c r="DA144" i="4"/>
  <c r="DA231" i="4"/>
  <c r="DA240" i="4"/>
  <c r="DA242" i="4"/>
  <c r="DA239" i="4"/>
  <c r="DA46" i="4"/>
  <c r="DA152" i="4"/>
  <c r="DA189" i="4"/>
  <c r="DA249" i="4"/>
  <c r="DA254" i="4"/>
  <c r="DA38" i="4"/>
  <c r="DA54" i="4"/>
  <c r="DA14" i="4"/>
  <c r="DA100" i="4"/>
  <c r="DA116" i="4"/>
  <c r="DA160" i="4"/>
  <c r="DA178" i="4"/>
  <c r="DA181" i="4"/>
  <c r="DA248" i="4"/>
  <c r="DA30" i="4"/>
  <c r="DA86" i="4"/>
  <c r="DA217" i="4"/>
  <c r="DA13" i="4"/>
  <c r="DA29" i="4"/>
  <c r="DA45" i="4"/>
  <c r="DA64" i="4"/>
  <c r="DA80" i="4"/>
  <c r="DA101" i="4"/>
  <c r="DA121" i="4"/>
  <c r="DA137" i="4"/>
  <c r="DA167" i="4"/>
  <c r="DA209" i="4"/>
  <c r="DA222" i="4"/>
  <c r="DA234" i="4"/>
  <c r="DA228" i="4"/>
  <c r="DA237" i="4"/>
  <c r="DA255" i="4"/>
  <c r="DD258" i="4"/>
  <c r="DF257" i="4" a="1"/>
  <c r="DF257" i="4" s="1"/>
  <c r="DG258" i="4" a="1"/>
  <c r="DG258" i="4" s="1"/>
  <c r="DF258" i="4" a="1"/>
  <c r="DF258" i="4" s="1"/>
  <c r="DG257" i="4" a="1"/>
  <c r="DG257" i="4" s="1"/>
  <c r="DD256" i="4"/>
  <c r="DF255" i="4" a="1"/>
  <c r="DF255" i="4" s="1"/>
  <c r="DG254" i="4" a="1"/>
  <c r="DG254" i="4" s="1"/>
  <c r="DD255" i="4"/>
  <c r="DF254" i="4" a="1"/>
  <c r="DF254" i="4" s="1"/>
  <c r="DG253" i="4" a="1"/>
  <c r="DG253" i="4" s="1"/>
  <c r="DD257" i="4"/>
  <c r="DF256" i="4" a="1"/>
  <c r="DF256" i="4" s="1"/>
  <c r="DG255" i="4" a="1"/>
  <c r="DG255" i="4" s="1"/>
  <c r="DD253" i="4"/>
  <c r="DG256" i="4" a="1"/>
  <c r="DG256" i="4" s="1"/>
  <c r="DD252" i="4"/>
  <c r="DF251" i="4" a="1"/>
  <c r="DF251" i="4" s="1"/>
  <c r="DG250" i="4" a="1"/>
  <c r="DG250" i="4" s="1"/>
  <c r="DD254" i="4"/>
  <c r="DD251" i="4"/>
  <c r="DF250" i="4" a="1"/>
  <c r="DF250" i="4" s="1"/>
  <c r="DG252" i="4" a="1"/>
  <c r="DG252" i="4" s="1"/>
  <c r="DD250" i="4"/>
  <c r="DF253" i="4" a="1"/>
  <c r="DF253" i="4" s="1"/>
  <c r="DF252" i="4" a="1"/>
  <c r="DF252" i="4" s="1"/>
  <c r="DG251" i="4" a="1"/>
  <c r="DG251" i="4" s="1"/>
  <c r="DD248" i="4"/>
  <c r="DF247" i="4" a="1"/>
  <c r="DF247" i="4" s="1"/>
  <c r="DG246" i="4" a="1"/>
  <c r="DG246" i="4" s="1"/>
  <c r="DG249" i="4" a="1"/>
  <c r="DG249" i="4" s="1"/>
  <c r="DD247" i="4"/>
  <c r="DF246" i="4" a="1"/>
  <c r="DF246" i="4" s="1"/>
  <c r="DF249" i="4" a="1"/>
  <c r="DF249" i="4" s="1"/>
  <c r="DG248" i="4" a="1"/>
  <c r="DG248" i="4" s="1"/>
  <c r="DD246" i="4"/>
  <c r="DF245" i="4" a="1"/>
  <c r="DF245" i="4" s="1"/>
  <c r="DD249" i="4"/>
  <c r="DF248" i="4" a="1"/>
  <c r="DF248" i="4" s="1"/>
  <c r="DG247" i="4" a="1"/>
  <c r="DG247" i="4" s="1"/>
  <c r="DD245" i="4"/>
  <c r="DG244" i="4" a="1"/>
  <c r="DG244" i="4" s="1"/>
  <c r="DD242" i="4"/>
  <c r="DF241" i="4" a="1"/>
  <c r="DF241" i="4" s="1"/>
  <c r="DG240" i="4" a="1"/>
  <c r="DG240" i="4" s="1"/>
  <c r="DD238" i="4"/>
  <c r="DF237" i="4" a="1"/>
  <c r="DF237" i="4" s="1"/>
  <c r="DG236" i="4" a="1"/>
  <c r="DG236" i="4" s="1"/>
  <c r="DG245" i="4" a="1"/>
  <c r="DG245" i="4" s="1"/>
  <c r="DF244" i="4" a="1"/>
  <c r="DF244" i="4" s="1"/>
  <c r="DG243" i="4" a="1"/>
  <c r="DG243" i="4" s="1"/>
  <c r="DD241" i="4"/>
  <c r="DF240" i="4" a="1"/>
  <c r="DF240" i="4" s="1"/>
  <c r="DG239" i="4" a="1"/>
  <c r="DG239" i="4" s="1"/>
  <c r="DD237" i="4"/>
  <c r="DF236" i="4" a="1"/>
  <c r="DF236" i="4" s="1"/>
  <c r="DD244" i="4"/>
  <c r="DF243" i="4" a="1"/>
  <c r="DF243" i="4" s="1"/>
  <c r="DG242" i="4" a="1"/>
  <c r="DG242" i="4" s="1"/>
  <c r="DD240" i="4"/>
  <c r="DF239" i="4" a="1"/>
  <c r="DF239" i="4" s="1"/>
  <c r="DG238" i="4" a="1"/>
  <c r="DG238" i="4" s="1"/>
  <c r="DD236" i="4"/>
  <c r="DD243" i="4"/>
  <c r="DF242" i="4" a="1"/>
  <c r="DF242" i="4" s="1"/>
  <c r="DG241" i="4" a="1"/>
  <c r="DG241" i="4" s="1"/>
  <c r="DD239" i="4"/>
  <c r="DF238" i="4" a="1"/>
  <c r="DF238" i="4" s="1"/>
  <c r="DG237" i="4" a="1"/>
  <c r="DG237" i="4" s="1"/>
  <c r="DG235" i="4" a="1"/>
  <c r="DG235" i="4" s="1"/>
  <c r="DD233" i="4"/>
  <c r="DF232" i="4" a="1"/>
  <c r="DF232" i="4" s="1"/>
  <c r="DG231" i="4" a="1"/>
  <c r="DG231" i="4" s="1"/>
  <c r="DD229" i="4"/>
  <c r="DF228" i="4" a="1"/>
  <c r="DF228" i="4" s="1"/>
  <c r="DG227" i="4" a="1"/>
  <c r="DG227" i="4" s="1"/>
  <c r="DF235" i="4" a="1"/>
  <c r="DF235" i="4" s="1"/>
  <c r="DG234" i="4" a="1"/>
  <c r="DG234" i="4" s="1"/>
  <c r="DD232" i="4"/>
  <c r="DF231" i="4" a="1"/>
  <c r="DF231" i="4" s="1"/>
  <c r="DG230" i="4" a="1"/>
  <c r="DG230" i="4" s="1"/>
  <c r="DD228" i="4"/>
  <c r="DD235" i="4"/>
  <c r="DF234" i="4" a="1"/>
  <c r="DF234" i="4" s="1"/>
  <c r="DG233" i="4" a="1"/>
  <c r="DG233" i="4" s="1"/>
  <c r="DD231" i="4"/>
  <c r="DF230" i="4" a="1"/>
  <c r="DF230" i="4" s="1"/>
  <c r="DG229" i="4" a="1"/>
  <c r="DG229" i="4" s="1"/>
  <c r="DD227" i="4"/>
  <c r="DD234" i="4"/>
  <c r="DF233" i="4" a="1"/>
  <c r="DF233" i="4" s="1"/>
  <c r="DG232" i="4" a="1"/>
  <c r="DG232" i="4" s="1"/>
  <c r="DD230" i="4"/>
  <c r="DF229" i="4" a="1"/>
  <c r="DF229" i="4" s="1"/>
  <c r="DG228" i="4" a="1"/>
  <c r="DG228" i="4" s="1"/>
  <c r="DF226" i="4" a="1"/>
  <c r="DF226" i="4" s="1"/>
  <c r="DG225" i="4" a="1"/>
  <c r="DG225" i="4" s="1"/>
  <c r="DD223" i="4"/>
  <c r="DF222" i="4" a="1"/>
  <c r="DF222" i="4" s="1"/>
  <c r="DG221" i="4" a="1"/>
  <c r="DG221" i="4" s="1"/>
  <c r="DD219" i="4"/>
  <c r="DF227" i="4" a="1"/>
  <c r="DF227" i="4" s="1"/>
  <c r="DD226" i="4"/>
  <c r="DF225" i="4" a="1"/>
  <c r="DF225" i="4" s="1"/>
  <c r="DG224" i="4" a="1"/>
  <c r="DG224" i="4" s="1"/>
  <c r="DD222" i="4"/>
  <c r="DF221" i="4" a="1"/>
  <c r="DF221" i="4" s="1"/>
  <c r="DG220" i="4" a="1"/>
  <c r="DG220" i="4" s="1"/>
  <c r="DD225" i="4"/>
  <c r="DF224" i="4" a="1"/>
  <c r="DF224" i="4" s="1"/>
  <c r="DG223" i="4" a="1"/>
  <c r="DG223" i="4" s="1"/>
  <c r="DD221" i="4"/>
  <c r="DF220" i="4" a="1"/>
  <c r="DF220" i="4" s="1"/>
  <c r="DG219" i="4" a="1"/>
  <c r="DG219" i="4" s="1"/>
  <c r="DG226" i="4" a="1"/>
  <c r="DG226" i="4" s="1"/>
  <c r="DD224" i="4"/>
  <c r="DF223" i="4" a="1"/>
  <c r="DF223" i="4" s="1"/>
  <c r="DG222" i="4" a="1"/>
  <c r="DG222" i="4" s="1"/>
  <c r="DD220" i="4"/>
  <c r="DF219" i="4" a="1"/>
  <c r="DF219" i="4" s="1"/>
  <c r="DD217" i="4"/>
  <c r="DF216" i="4" a="1"/>
  <c r="DF216" i="4" s="1"/>
  <c r="DG215" i="4" a="1"/>
  <c r="DG215" i="4" s="1"/>
  <c r="DD213" i="4"/>
  <c r="DF212" i="4" a="1"/>
  <c r="DF212" i="4" s="1"/>
  <c r="DG211" i="4" a="1"/>
  <c r="DG211" i="4" s="1"/>
  <c r="DG218" i="4" a="1"/>
  <c r="DG218" i="4" s="1"/>
  <c r="DD216" i="4"/>
  <c r="DF215" i="4" a="1"/>
  <c r="DF215" i="4" s="1"/>
  <c r="DG214" i="4" a="1"/>
  <c r="DG214" i="4" s="1"/>
  <c r="DD212" i="4"/>
  <c r="DF211" i="4" a="1"/>
  <c r="DF211" i="4" s="1"/>
  <c r="DG210" i="4" a="1"/>
  <c r="DG210" i="4" s="1"/>
  <c r="DF218" i="4" a="1"/>
  <c r="DF218" i="4" s="1"/>
  <c r="DG217" i="4" a="1"/>
  <c r="DG217" i="4" s="1"/>
  <c r="DD215" i="4"/>
  <c r="DD218" i="4"/>
  <c r="DF217" i="4" a="1"/>
  <c r="DF217" i="4" s="1"/>
  <c r="DG216" i="4" a="1"/>
  <c r="DG216" i="4" s="1"/>
  <c r="DD211" i="4"/>
  <c r="DF210" i="4" a="1"/>
  <c r="DF210" i="4" s="1"/>
  <c r="DF209" i="4" a="1"/>
  <c r="DF209" i="4" s="1"/>
  <c r="DG208" i="4" a="1"/>
  <c r="DG208" i="4" s="1"/>
  <c r="DD206" i="4"/>
  <c r="DF205" i="4" a="1"/>
  <c r="DF205" i="4" s="1"/>
  <c r="DG204" i="4" a="1"/>
  <c r="DG204" i="4" s="1"/>
  <c r="DD202" i="4"/>
  <c r="DF201" i="4" a="1"/>
  <c r="DF201" i="4" s="1"/>
  <c r="DG200" i="4" a="1"/>
  <c r="DG200" i="4" s="1"/>
  <c r="DD198" i="4"/>
  <c r="DF197" i="4" a="1"/>
  <c r="DF197" i="4" s="1"/>
  <c r="DG196" i="4" a="1"/>
  <c r="DG196" i="4" s="1"/>
  <c r="DD210" i="4"/>
  <c r="DD209" i="4"/>
  <c r="DF208" i="4" a="1"/>
  <c r="DF208" i="4" s="1"/>
  <c r="DG207" i="4" a="1"/>
  <c r="DG207" i="4" s="1"/>
  <c r="DD205" i="4"/>
  <c r="DF204" i="4" a="1"/>
  <c r="DF204" i="4" s="1"/>
  <c r="DG203" i="4" a="1"/>
  <c r="DG203" i="4" s="1"/>
  <c r="DD201" i="4"/>
  <c r="DF200" i="4" a="1"/>
  <c r="DF200" i="4" s="1"/>
  <c r="DG199" i="4" a="1"/>
  <c r="DG199" i="4" s="1"/>
  <c r="DD197" i="4"/>
  <c r="DF196" i="4" a="1"/>
  <c r="DF196" i="4" s="1"/>
  <c r="DG195" i="4" a="1"/>
  <c r="DG195" i="4" s="1"/>
  <c r="DF214" i="4" a="1"/>
  <c r="DF214" i="4" s="1"/>
  <c r="DG213" i="4" a="1"/>
  <c r="DG213" i="4" s="1"/>
  <c r="DD208" i="4"/>
  <c r="DF207" i="4" a="1"/>
  <c r="DF207" i="4" s="1"/>
  <c r="DG206" i="4" a="1"/>
  <c r="DG206" i="4" s="1"/>
  <c r="DD204" i="4"/>
  <c r="DF203" i="4" a="1"/>
  <c r="DF203" i="4" s="1"/>
  <c r="DG202" i="4" a="1"/>
  <c r="DG202" i="4" s="1"/>
  <c r="DD200" i="4"/>
  <c r="DF199" i="4" a="1"/>
  <c r="DF199" i="4" s="1"/>
  <c r="DG198" i="4" a="1"/>
  <c r="DG198" i="4" s="1"/>
  <c r="DD196" i="4"/>
  <c r="DF195" i="4" a="1"/>
  <c r="DF195" i="4" s="1"/>
  <c r="DF206" i="4" a="1"/>
  <c r="DF206" i="4" s="1"/>
  <c r="DD199" i="4"/>
  <c r="DG197" i="4" a="1"/>
  <c r="DG197" i="4" s="1"/>
  <c r="DG194" i="4" a="1"/>
  <c r="DG194" i="4" s="1"/>
  <c r="DD192" i="4"/>
  <c r="DF191" i="4" a="1"/>
  <c r="DF191" i="4" s="1"/>
  <c r="DG190" i="4" a="1"/>
  <c r="DG190" i="4" s="1"/>
  <c r="DD188" i="4"/>
  <c r="DF187" i="4" a="1"/>
  <c r="DF187" i="4" s="1"/>
  <c r="DG186" i="4" a="1"/>
  <c r="DG186" i="4" s="1"/>
  <c r="DD184" i="4"/>
  <c r="DF183" i="4" a="1"/>
  <c r="DF183" i="4" s="1"/>
  <c r="DG182" i="4" a="1"/>
  <c r="DG182" i="4" s="1"/>
  <c r="DG212" i="4" a="1"/>
  <c r="DG212" i="4" s="1"/>
  <c r="DG209" i="4" a="1"/>
  <c r="DG209" i="4" s="1"/>
  <c r="DF202" i="4" a="1"/>
  <c r="DF202" i="4" s="1"/>
  <c r="DD195" i="4"/>
  <c r="DF194" i="4" a="1"/>
  <c r="DF194" i="4" s="1"/>
  <c r="DG193" i="4" a="1"/>
  <c r="DG193" i="4" s="1"/>
  <c r="DD191" i="4"/>
  <c r="DF190" i="4" a="1"/>
  <c r="DF190" i="4" s="1"/>
  <c r="DG189" i="4" a="1"/>
  <c r="DG189" i="4" s="1"/>
  <c r="DD187" i="4"/>
  <c r="DF186" i="4" a="1"/>
  <c r="DF186" i="4" s="1"/>
  <c r="DG185" i="4" a="1"/>
  <c r="DG185" i="4" s="1"/>
  <c r="DD183" i="4"/>
  <c r="DF182" i="4" a="1"/>
  <c r="DF182" i="4" s="1"/>
  <c r="DG181" i="4" a="1"/>
  <c r="DG181" i="4" s="1"/>
  <c r="DF213" i="4" a="1"/>
  <c r="DF213" i="4" s="1"/>
  <c r="DD207" i="4"/>
  <c r="DG205" i="4" a="1"/>
  <c r="DG205" i="4" s="1"/>
  <c r="DF198" i="4" a="1"/>
  <c r="DF198" i="4" s="1"/>
  <c r="DD194" i="4"/>
  <c r="DF193" i="4" a="1"/>
  <c r="DF193" i="4" s="1"/>
  <c r="DG192" i="4" a="1"/>
  <c r="DG192" i="4" s="1"/>
  <c r="DD190" i="4"/>
  <c r="DF189" i="4" a="1"/>
  <c r="DF189" i="4" s="1"/>
  <c r="DG188" i="4" a="1"/>
  <c r="DG188" i="4" s="1"/>
  <c r="DD186" i="4"/>
  <c r="DF185" i="4" a="1"/>
  <c r="DF185" i="4" s="1"/>
  <c r="DG184" i="4" a="1"/>
  <c r="DG184" i="4" s="1"/>
  <c r="DD182" i="4"/>
  <c r="DF181" i="4" a="1"/>
  <c r="DF181" i="4" s="1"/>
  <c r="DD214" i="4"/>
  <c r="DE214" i="4" s="1"/>
  <c r="DF192" i="4" a="1"/>
  <c r="DF192" i="4" s="1"/>
  <c r="DD185" i="4"/>
  <c r="DG183" i="4" a="1"/>
  <c r="DG183" i="4" s="1"/>
  <c r="DG180" i="4" a="1"/>
  <c r="DG180" i="4" s="1"/>
  <c r="DD178" i="4"/>
  <c r="DF177" i="4" a="1"/>
  <c r="DF177" i="4" s="1"/>
  <c r="DG176" i="4" a="1"/>
  <c r="DG176" i="4" s="1"/>
  <c r="DD174" i="4"/>
  <c r="DF173" i="4" a="1"/>
  <c r="DF173" i="4" s="1"/>
  <c r="DG172" i="4" a="1"/>
  <c r="DG172" i="4" s="1"/>
  <c r="DD170" i="4"/>
  <c r="DF169" i="4" a="1"/>
  <c r="DF169" i="4" s="1"/>
  <c r="DG168" i="4" a="1"/>
  <c r="DG168" i="4" s="1"/>
  <c r="DG201" i="4" a="1"/>
  <c r="DG201" i="4" s="1"/>
  <c r="DF188" i="4" a="1"/>
  <c r="DF188" i="4" s="1"/>
  <c r="DD181" i="4"/>
  <c r="DF180" i="4" a="1"/>
  <c r="DF180" i="4" s="1"/>
  <c r="DG179" i="4" a="1"/>
  <c r="DG179" i="4" s="1"/>
  <c r="DD177" i="4"/>
  <c r="DF176" i="4" a="1"/>
  <c r="DF176" i="4" s="1"/>
  <c r="DG175" i="4" a="1"/>
  <c r="DG175" i="4" s="1"/>
  <c r="DD173" i="4"/>
  <c r="DF172" i="4" a="1"/>
  <c r="DF172" i="4" s="1"/>
  <c r="DG171" i="4" a="1"/>
  <c r="DG171" i="4" s="1"/>
  <c r="DD169" i="4"/>
  <c r="DF168" i="4" a="1"/>
  <c r="DF168" i="4" s="1"/>
  <c r="DD203" i="4"/>
  <c r="DD193" i="4"/>
  <c r="DG191" i="4" a="1"/>
  <c r="DG191" i="4" s="1"/>
  <c r="DF184" i="4" a="1"/>
  <c r="DF184" i="4" s="1"/>
  <c r="DD180" i="4"/>
  <c r="DF179" i="4" a="1"/>
  <c r="DF179" i="4" s="1"/>
  <c r="DG178" i="4" a="1"/>
  <c r="DG178" i="4" s="1"/>
  <c r="DD176" i="4"/>
  <c r="DF175" i="4" a="1"/>
  <c r="DF175" i="4" s="1"/>
  <c r="DG174" i="4" a="1"/>
  <c r="DG174" i="4" s="1"/>
  <c r="DD172" i="4"/>
  <c r="DF171" i="4" a="1"/>
  <c r="DF171" i="4" s="1"/>
  <c r="DG170" i="4" a="1"/>
  <c r="DG170" i="4" s="1"/>
  <c r="DD168" i="4"/>
  <c r="DD189" i="4"/>
  <c r="DE189" i="4" s="1"/>
  <c r="DG187" i="4" a="1"/>
  <c r="DG187" i="4" s="1"/>
  <c r="DD179" i="4"/>
  <c r="DF178" i="4" a="1"/>
  <c r="DF178" i="4" s="1"/>
  <c r="DG177" i="4" a="1"/>
  <c r="DG177" i="4" s="1"/>
  <c r="DD175" i="4"/>
  <c r="DF174" i="4" a="1"/>
  <c r="DF174" i="4" s="1"/>
  <c r="DG173" i="4" a="1"/>
  <c r="DG173" i="4" s="1"/>
  <c r="DF170" i="4" a="1"/>
  <c r="DF170" i="4" s="1"/>
  <c r="DF167" i="4" a="1"/>
  <c r="DF167" i="4" s="1"/>
  <c r="DG166" i="4" a="1"/>
  <c r="DG166" i="4" s="1"/>
  <c r="DD164" i="4"/>
  <c r="DF163" i="4" a="1"/>
  <c r="DF163" i="4" s="1"/>
  <c r="DG162" i="4" a="1"/>
  <c r="DG162" i="4" s="1"/>
  <c r="DD160" i="4"/>
  <c r="DF159" i="4" a="1"/>
  <c r="DF159" i="4" s="1"/>
  <c r="DG158" i="4" a="1"/>
  <c r="DG158" i="4" s="1"/>
  <c r="DD156" i="4"/>
  <c r="DF155" i="4" a="1"/>
  <c r="DF155" i="4" s="1"/>
  <c r="DG154" i="4" a="1"/>
  <c r="DG154" i="4" s="1"/>
  <c r="DD167" i="4"/>
  <c r="DF166" i="4" a="1"/>
  <c r="DF166" i="4" s="1"/>
  <c r="DG165" i="4" a="1"/>
  <c r="DG165" i="4" s="1"/>
  <c r="DD163" i="4"/>
  <c r="DF162" i="4" a="1"/>
  <c r="DF162" i="4" s="1"/>
  <c r="DG161" i="4" a="1"/>
  <c r="DG161" i="4" s="1"/>
  <c r="DD159" i="4"/>
  <c r="DF158" i="4" a="1"/>
  <c r="DF158" i="4" s="1"/>
  <c r="DG157" i="4" a="1"/>
  <c r="DG157" i="4" s="1"/>
  <c r="DD155" i="4"/>
  <c r="DF154" i="4" a="1"/>
  <c r="DF154" i="4" s="1"/>
  <c r="DG153" i="4" a="1"/>
  <c r="DG153" i="4" s="1"/>
  <c r="DD171" i="4"/>
  <c r="DG169" i="4" a="1"/>
  <c r="DG169" i="4" s="1"/>
  <c r="DD166" i="4"/>
  <c r="DF165" i="4" a="1"/>
  <c r="DF165" i="4" s="1"/>
  <c r="DG164" i="4" a="1"/>
  <c r="DG164" i="4" s="1"/>
  <c r="DD162" i="4"/>
  <c r="DF161" i="4" a="1"/>
  <c r="DF161" i="4" s="1"/>
  <c r="DG160" i="4" a="1"/>
  <c r="DG160" i="4" s="1"/>
  <c r="DD158" i="4"/>
  <c r="DF157" i="4" a="1"/>
  <c r="DF157" i="4" s="1"/>
  <c r="DG156" i="4" a="1"/>
  <c r="DG156" i="4" s="1"/>
  <c r="DD154" i="4"/>
  <c r="DF153" i="4" a="1"/>
  <c r="DF153" i="4" s="1"/>
  <c r="DG152" i="4" a="1"/>
  <c r="DG152" i="4" s="1"/>
  <c r="DG167" i="4" a="1"/>
  <c r="DG167" i="4" s="1"/>
  <c r="DD165" i="4"/>
  <c r="DF164" i="4" a="1"/>
  <c r="DF164" i="4" s="1"/>
  <c r="DG163" i="4" a="1"/>
  <c r="DG163" i="4" s="1"/>
  <c r="DD161" i="4"/>
  <c r="DF160" i="4" a="1"/>
  <c r="DF160" i="4" s="1"/>
  <c r="DG159" i="4" a="1"/>
  <c r="DG159" i="4" s="1"/>
  <c r="DD157" i="4"/>
  <c r="DF156" i="4" a="1"/>
  <c r="DF156" i="4" s="1"/>
  <c r="DG155" i="4" a="1"/>
  <c r="DG155" i="4" s="1"/>
  <c r="DD153" i="4"/>
  <c r="DF152" i="4" a="1"/>
  <c r="DF152" i="4" s="1"/>
  <c r="DD150" i="4"/>
  <c r="DF149" i="4" a="1"/>
  <c r="DF149" i="4" s="1"/>
  <c r="DG148" i="4" a="1"/>
  <c r="DG148" i="4" s="1"/>
  <c r="DD146" i="4"/>
  <c r="DF145" i="4" a="1"/>
  <c r="DF145" i="4" s="1"/>
  <c r="DG144" i="4" a="1"/>
  <c r="DG144" i="4" s="1"/>
  <c r="DD142" i="4"/>
  <c r="DF141" i="4" a="1"/>
  <c r="DF141" i="4" s="1"/>
  <c r="DG140" i="4" a="1"/>
  <c r="DG140" i="4" s="1"/>
  <c r="DD138" i="4"/>
  <c r="DF137" i="4" a="1"/>
  <c r="DF137" i="4" s="1"/>
  <c r="DG136" i="4" a="1"/>
  <c r="DG136" i="4" s="1"/>
  <c r="DD134" i="4"/>
  <c r="DF133" i="4" a="1"/>
  <c r="DF133" i="4" s="1"/>
  <c r="DG132" i="4" a="1"/>
  <c r="DG132" i="4" s="1"/>
  <c r="DD130" i="4"/>
  <c r="DF129" i="4" a="1"/>
  <c r="DF129" i="4" s="1"/>
  <c r="DG128" i="4" a="1"/>
  <c r="DG128" i="4" s="1"/>
  <c r="DD126" i="4"/>
  <c r="DF125" i="4" a="1"/>
  <c r="DF125" i="4" s="1"/>
  <c r="DG124" i="4" a="1"/>
  <c r="DG124" i="4" s="1"/>
  <c r="DD122" i="4"/>
  <c r="DF121" i="4" a="1"/>
  <c r="DF121" i="4" s="1"/>
  <c r="DG120" i="4" a="1"/>
  <c r="DG120" i="4" s="1"/>
  <c r="DD118" i="4"/>
  <c r="DF117" i="4" a="1"/>
  <c r="DF117" i="4" s="1"/>
  <c r="DG151" i="4" a="1"/>
  <c r="DG151" i="4" s="1"/>
  <c r="DD149" i="4"/>
  <c r="DF148" i="4" a="1"/>
  <c r="DF148" i="4" s="1"/>
  <c r="DG147" i="4" a="1"/>
  <c r="DG147" i="4" s="1"/>
  <c r="DD145" i="4"/>
  <c r="DF144" i="4" a="1"/>
  <c r="DF144" i="4" s="1"/>
  <c r="DG143" i="4" a="1"/>
  <c r="DG143" i="4" s="1"/>
  <c r="DD141" i="4"/>
  <c r="DF140" i="4" a="1"/>
  <c r="DF140" i="4" s="1"/>
  <c r="DG139" i="4" a="1"/>
  <c r="DG139" i="4" s="1"/>
  <c r="DD137" i="4"/>
  <c r="DF136" i="4" a="1"/>
  <c r="DF136" i="4" s="1"/>
  <c r="DG135" i="4" a="1"/>
  <c r="DG135" i="4" s="1"/>
  <c r="DD133" i="4"/>
  <c r="DF132" i="4" a="1"/>
  <c r="DF132" i="4" s="1"/>
  <c r="DG131" i="4" a="1"/>
  <c r="DG131" i="4" s="1"/>
  <c r="DD129" i="4"/>
  <c r="DF128" i="4" a="1"/>
  <c r="DF128" i="4" s="1"/>
  <c r="DG127" i="4" a="1"/>
  <c r="DG127" i="4" s="1"/>
  <c r="DD125" i="4"/>
  <c r="DF124" i="4" a="1"/>
  <c r="DF124" i="4" s="1"/>
  <c r="DG123" i="4" a="1"/>
  <c r="DG123" i="4" s="1"/>
  <c r="DD121" i="4"/>
  <c r="DF120" i="4" a="1"/>
  <c r="DF120" i="4" s="1"/>
  <c r="DG119" i="4" a="1"/>
  <c r="DG119" i="4" s="1"/>
  <c r="DD117" i="4"/>
  <c r="DF151" i="4" a="1"/>
  <c r="DF151" i="4" s="1"/>
  <c r="DG150" i="4" a="1"/>
  <c r="DG150" i="4" s="1"/>
  <c r="DD148" i="4"/>
  <c r="DF147" i="4" a="1"/>
  <c r="DF147" i="4" s="1"/>
  <c r="DG146" i="4" a="1"/>
  <c r="DG146" i="4" s="1"/>
  <c r="DD144" i="4"/>
  <c r="DF143" i="4" a="1"/>
  <c r="DF143" i="4" s="1"/>
  <c r="DG142" i="4" a="1"/>
  <c r="DG142" i="4" s="1"/>
  <c r="DD140" i="4"/>
  <c r="DF139" i="4" a="1"/>
  <c r="DF139" i="4" s="1"/>
  <c r="DG138" i="4" a="1"/>
  <c r="DG138" i="4" s="1"/>
  <c r="DD136" i="4"/>
  <c r="DF135" i="4" a="1"/>
  <c r="DF135" i="4" s="1"/>
  <c r="DG134" i="4" a="1"/>
  <c r="DG134" i="4" s="1"/>
  <c r="DD132" i="4"/>
  <c r="DF131" i="4" a="1"/>
  <c r="DF131" i="4" s="1"/>
  <c r="DG130" i="4" a="1"/>
  <c r="DG130" i="4" s="1"/>
  <c r="DD128" i="4"/>
  <c r="DF127" i="4" a="1"/>
  <c r="DF127" i="4" s="1"/>
  <c r="DG126" i="4" a="1"/>
  <c r="DG126" i="4" s="1"/>
  <c r="DD124" i="4"/>
  <c r="DF123" i="4" a="1"/>
  <c r="DF123" i="4" s="1"/>
  <c r="DG122" i="4" a="1"/>
  <c r="DG122" i="4" s="1"/>
  <c r="DD120" i="4"/>
  <c r="DD152" i="4"/>
  <c r="DD151" i="4"/>
  <c r="DF150" i="4" a="1"/>
  <c r="DF150" i="4" s="1"/>
  <c r="DG149" i="4" a="1"/>
  <c r="DG149" i="4" s="1"/>
  <c r="DD147" i="4"/>
  <c r="DF146" i="4" a="1"/>
  <c r="DF146" i="4" s="1"/>
  <c r="DG145" i="4" a="1"/>
  <c r="DG145" i="4" s="1"/>
  <c r="DD143" i="4"/>
  <c r="DF142" i="4" a="1"/>
  <c r="DF142" i="4" s="1"/>
  <c r="DG141" i="4" a="1"/>
  <c r="DG141" i="4" s="1"/>
  <c r="DD139" i="4"/>
  <c r="DF138" i="4" a="1"/>
  <c r="DF138" i="4" s="1"/>
  <c r="DG137" i="4" a="1"/>
  <c r="DG137" i="4" s="1"/>
  <c r="DD135" i="4"/>
  <c r="DF134" i="4" a="1"/>
  <c r="DF134" i="4" s="1"/>
  <c r="DD127" i="4"/>
  <c r="DG125" i="4" a="1"/>
  <c r="DG125" i="4" s="1"/>
  <c r="DG116" i="4" a="1"/>
  <c r="DG116" i="4" s="1"/>
  <c r="DD114" i="4"/>
  <c r="DF113" i="4" a="1"/>
  <c r="DF113" i="4" s="1"/>
  <c r="DG112" i="4" a="1"/>
  <c r="DG112" i="4" s="1"/>
  <c r="DD110" i="4"/>
  <c r="DF109" i="4" a="1"/>
  <c r="DF109" i="4" s="1"/>
  <c r="DG108" i="4" a="1"/>
  <c r="DG108" i="4" s="1"/>
  <c r="DD106" i="4"/>
  <c r="DF105" i="4" a="1"/>
  <c r="DF105" i="4" s="1"/>
  <c r="DG104" i="4" a="1"/>
  <c r="DG104" i="4" s="1"/>
  <c r="DD102" i="4"/>
  <c r="DF101" i="4" a="1"/>
  <c r="DF101" i="4" s="1"/>
  <c r="DG100" i="4" a="1"/>
  <c r="DG100" i="4" s="1"/>
  <c r="DD98" i="4"/>
  <c r="DF97" i="4" a="1"/>
  <c r="DF97" i="4" s="1"/>
  <c r="DG96" i="4" a="1"/>
  <c r="DG96" i="4" s="1"/>
  <c r="DD94" i="4"/>
  <c r="DF93" i="4" a="1"/>
  <c r="DF93" i="4" s="1"/>
  <c r="DG92" i="4" a="1"/>
  <c r="DG92" i="4" s="1"/>
  <c r="DD90" i="4"/>
  <c r="DF89" i="4" a="1"/>
  <c r="DF89" i="4" s="1"/>
  <c r="DG88" i="4" a="1"/>
  <c r="DG88" i="4" s="1"/>
  <c r="DD86" i="4"/>
  <c r="DF130" i="4" a="1"/>
  <c r="DF130" i="4" s="1"/>
  <c r="DD123" i="4"/>
  <c r="DG121" i="4" a="1"/>
  <c r="DG121" i="4" s="1"/>
  <c r="DF119" i="4" a="1"/>
  <c r="DF119" i="4" s="1"/>
  <c r="DG118" i="4" a="1"/>
  <c r="DG118" i="4" s="1"/>
  <c r="DF116" i="4" a="1"/>
  <c r="DF116" i="4" s="1"/>
  <c r="DG115" i="4" a="1"/>
  <c r="DG115" i="4" s="1"/>
  <c r="DD113" i="4"/>
  <c r="DF112" i="4" a="1"/>
  <c r="DF112" i="4" s="1"/>
  <c r="DG111" i="4" a="1"/>
  <c r="DG111" i="4" s="1"/>
  <c r="DD109" i="4"/>
  <c r="DF108" i="4" a="1"/>
  <c r="DF108" i="4" s="1"/>
  <c r="DG107" i="4" a="1"/>
  <c r="DG107" i="4" s="1"/>
  <c r="DD105" i="4"/>
  <c r="DF104" i="4" a="1"/>
  <c r="DF104" i="4" s="1"/>
  <c r="DG103" i="4" a="1"/>
  <c r="DG103" i="4" s="1"/>
  <c r="DD101" i="4"/>
  <c r="DF100" i="4" a="1"/>
  <c r="DF100" i="4" s="1"/>
  <c r="DG99" i="4" a="1"/>
  <c r="DG99" i="4" s="1"/>
  <c r="DD97" i="4"/>
  <c r="DF96" i="4" a="1"/>
  <c r="DF96" i="4" s="1"/>
  <c r="DG95" i="4" a="1"/>
  <c r="DG95" i="4" s="1"/>
  <c r="DD93" i="4"/>
  <c r="DF92" i="4" a="1"/>
  <c r="DF92" i="4" s="1"/>
  <c r="DG91" i="4" a="1"/>
  <c r="DG91" i="4" s="1"/>
  <c r="DG133" i="4" a="1"/>
  <c r="DG133" i="4" s="1"/>
  <c r="DF126" i="4" a="1"/>
  <c r="DF126" i="4" s="1"/>
  <c r="DD119" i="4"/>
  <c r="DF118" i="4" a="1"/>
  <c r="DF118" i="4" s="1"/>
  <c r="DG117" i="4" a="1"/>
  <c r="DG117" i="4" s="1"/>
  <c r="DD116" i="4"/>
  <c r="DF115" i="4" a="1"/>
  <c r="DF115" i="4" s="1"/>
  <c r="DG114" i="4" a="1"/>
  <c r="DG114" i="4" s="1"/>
  <c r="DD112" i="4"/>
  <c r="DF111" i="4" a="1"/>
  <c r="DF111" i="4" s="1"/>
  <c r="DG110" i="4" a="1"/>
  <c r="DG110" i="4" s="1"/>
  <c r="DD108" i="4"/>
  <c r="DF107" i="4" a="1"/>
  <c r="DF107" i="4" s="1"/>
  <c r="DG106" i="4" a="1"/>
  <c r="DG106" i="4" s="1"/>
  <c r="DD104" i="4"/>
  <c r="DF103" i="4" a="1"/>
  <c r="DF103" i="4" s="1"/>
  <c r="DG102" i="4" a="1"/>
  <c r="DG102" i="4" s="1"/>
  <c r="DD100" i="4"/>
  <c r="DF99" i="4" a="1"/>
  <c r="DF99" i="4" s="1"/>
  <c r="DG98" i="4" a="1"/>
  <c r="DG98" i="4" s="1"/>
  <c r="DD96" i="4"/>
  <c r="DF95" i="4" a="1"/>
  <c r="DF95" i="4" s="1"/>
  <c r="DG94" i="4" a="1"/>
  <c r="DG94" i="4" s="1"/>
  <c r="DD92" i="4"/>
  <c r="DF91" i="4" a="1"/>
  <c r="DF91" i="4" s="1"/>
  <c r="DG90" i="4" a="1"/>
  <c r="DG90" i="4" s="1"/>
  <c r="DD88" i="4"/>
  <c r="DF87" i="4" a="1"/>
  <c r="DF87" i="4" s="1"/>
  <c r="DG86" i="4" a="1"/>
  <c r="DG86" i="4" s="1"/>
  <c r="DF122" i="4" a="1"/>
  <c r="DF122" i="4" s="1"/>
  <c r="DF110" i="4" a="1"/>
  <c r="DF110" i="4" s="1"/>
  <c r="DD103" i="4"/>
  <c r="DG101" i="4" a="1"/>
  <c r="DG101" i="4" s="1"/>
  <c r="DF94" i="4" a="1"/>
  <c r="DF94" i="4" s="1"/>
  <c r="DD87" i="4"/>
  <c r="DF86" i="4" a="1"/>
  <c r="DF86" i="4" s="1"/>
  <c r="DD85" i="4"/>
  <c r="DF84" i="4" a="1"/>
  <c r="DF84" i="4" s="1"/>
  <c r="DG83" i="4" a="1"/>
  <c r="DG83" i="4" s="1"/>
  <c r="DD81" i="4"/>
  <c r="DF80" i="4" a="1"/>
  <c r="DF80" i="4" s="1"/>
  <c r="DG79" i="4" a="1"/>
  <c r="DG79" i="4" s="1"/>
  <c r="DD77" i="4"/>
  <c r="DF76" i="4" a="1"/>
  <c r="DF76" i="4" s="1"/>
  <c r="DG75" i="4" a="1"/>
  <c r="DG75" i="4" s="1"/>
  <c r="DD73" i="4"/>
  <c r="DF72" i="4" a="1"/>
  <c r="DF72" i="4" s="1"/>
  <c r="DG71" i="4" a="1"/>
  <c r="DG71" i="4" s="1"/>
  <c r="DD69" i="4"/>
  <c r="DF68" i="4" a="1"/>
  <c r="DF68" i="4" s="1"/>
  <c r="DG67" i="4" a="1"/>
  <c r="DG67" i="4" s="1"/>
  <c r="DD65" i="4"/>
  <c r="DF64" i="4" a="1"/>
  <c r="DF64" i="4" s="1"/>
  <c r="DG63" i="4" a="1"/>
  <c r="DG63" i="4" s="1"/>
  <c r="DD61" i="4"/>
  <c r="DF60" i="4" a="1"/>
  <c r="DF60" i="4" s="1"/>
  <c r="DG129" i="4" a="1"/>
  <c r="DG129" i="4" s="1"/>
  <c r="DD115" i="4"/>
  <c r="DG113" i="4" a="1"/>
  <c r="DG113" i="4" s="1"/>
  <c r="DF106" i="4" a="1"/>
  <c r="DF106" i="4" s="1"/>
  <c r="DD99" i="4"/>
  <c r="DG97" i="4" a="1"/>
  <c r="DG97" i="4" s="1"/>
  <c r="DF90" i="4" a="1"/>
  <c r="DF90" i="4" s="1"/>
  <c r="DD84" i="4"/>
  <c r="DF83" i="4" a="1"/>
  <c r="DF83" i="4" s="1"/>
  <c r="DG82" i="4" a="1"/>
  <c r="DG82" i="4" s="1"/>
  <c r="DD80" i="4"/>
  <c r="DF79" i="4" a="1"/>
  <c r="DF79" i="4" s="1"/>
  <c r="DG78" i="4" a="1"/>
  <c r="DG78" i="4" s="1"/>
  <c r="DD76" i="4"/>
  <c r="DF75" i="4" a="1"/>
  <c r="DF75" i="4" s="1"/>
  <c r="DG74" i="4" a="1"/>
  <c r="DG74" i="4" s="1"/>
  <c r="DD72" i="4"/>
  <c r="DF71" i="4" a="1"/>
  <c r="DF71" i="4" s="1"/>
  <c r="DG70" i="4" a="1"/>
  <c r="DG70" i="4" s="1"/>
  <c r="DD68" i="4"/>
  <c r="DF67" i="4" a="1"/>
  <c r="DF67" i="4" s="1"/>
  <c r="DG66" i="4" a="1"/>
  <c r="DG66" i="4" s="1"/>
  <c r="DD64" i="4"/>
  <c r="DF63" i="4" a="1"/>
  <c r="DF63" i="4" s="1"/>
  <c r="DG62" i="4" a="1"/>
  <c r="DG62" i="4" s="1"/>
  <c r="DD60" i="4"/>
  <c r="DD131" i="4"/>
  <c r="DD111" i="4"/>
  <c r="DG109" i="4" a="1"/>
  <c r="DG109" i="4" s="1"/>
  <c r="DF102" i="4" a="1"/>
  <c r="DF102" i="4" s="1"/>
  <c r="DD95" i="4"/>
  <c r="DG93" i="4" a="1"/>
  <c r="DG93" i="4" s="1"/>
  <c r="DG89" i="4" a="1"/>
  <c r="DG89" i="4" s="1"/>
  <c r="DG85" i="4" a="1"/>
  <c r="DG85" i="4" s="1"/>
  <c r="DD83" i="4"/>
  <c r="DF82" i="4" a="1"/>
  <c r="DF82" i="4" s="1"/>
  <c r="DG81" i="4" a="1"/>
  <c r="DG81" i="4" s="1"/>
  <c r="DD79" i="4"/>
  <c r="DF78" i="4" a="1"/>
  <c r="DF78" i="4" s="1"/>
  <c r="DG77" i="4" a="1"/>
  <c r="DG77" i="4" s="1"/>
  <c r="DD75" i="4"/>
  <c r="DF74" i="4" a="1"/>
  <c r="DF74" i="4" s="1"/>
  <c r="DG73" i="4" a="1"/>
  <c r="DG73" i="4" s="1"/>
  <c r="DD71" i="4"/>
  <c r="DF70" i="4" a="1"/>
  <c r="DF70" i="4" s="1"/>
  <c r="DG69" i="4" a="1"/>
  <c r="DG69" i="4" s="1"/>
  <c r="DD67" i="4"/>
  <c r="DF66" i="4" a="1"/>
  <c r="DF66" i="4" s="1"/>
  <c r="DG65" i="4" a="1"/>
  <c r="DG65" i="4" s="1"/>
  <c r="DD63" i="4"/>
  <c r="DF114" i="4" a="1"/>
  <c r="DF114" i="4" s="1"/>
  <c r="DD107" i="4"/>
  <c r="DG105" i="4" a="1"/>
  <c r="DG105" i="4" s="1"/>
  <c r="DF98" i="4" a="1"/>
  <c r="DF98" i="4" s="1"/>
  <c r="DD91" i="4"/>
  <c r="DD89" i="4"/>
  <c r="DF88" i="4" a="1"/>
  <c r="DF88" i="4" s="1"/>
  <c r="DG87" i="4" a="1"/>
  <c r="DG87" i="4" s="1"/>
  <c r="DF85" i="4" a="1"/>
  <c r="DF85" i="4" s="1"/>
  <c r="DG84" i="4" a="1"/>
  <c r="DG84" i="4" s="1"/>
  <c r="DD82" i="4"/>
  <c r="DF81" i="4" a="1"/>
  <c r="DF81" i="4" s="1"/>
  <c r="DG80" i="4" a="1"/>
  <c r="DG80" i="4" s="1"/>
  <c r="DD78" i="4"/>
  <c r="DF77" i="4" a="1"/>
  <c r="DF77" i="4" s="1"/>
  <c r="DG76" i="4" a="1"/>
  <c r="DG76" i="4" s="1"/>
  <c r="DD74" i="4"/>
  <c r="DF73" i="4" a="1"/>
  <c r="DF73" i="4" s="1"/>
  <c r="DG72" i="4" a="1"/>
  <c r="DG72" i="4" s="1"/>
  <c r="DD70" i="4"/>
  <c r="DF69" i="4" a="1"/>
  <c r="DF69" i="4" s="1"/>
  <c r="DG68" i="4" a="1"/>
  <c r="DG68" i="4" s="1"/>
  <c r="DD66" i="4"/>
  <c r="DG64" i="4" a="1"/>
  <c r="DG64" i="4" s="1"/>
  <c r="DD58" i="4"/>
  <c r="DF57" i="4" a="1"/>
  <c r="DF57" i="4" s="1"/>
  <c r="DG56" i="4" a="1"/>
  <c r="DG56" i="4" s="1"/>
  <c r="DD54" i="4"/>
  <c r="DF53" i="4" a="1"/>
  <c r="DF53" i="4" s="1"/>
  <c r="DG52" i="4" a="1"/>
  <c r="DG52" i="4" s="1"/>
  <c r="DD50" i="4"/>
  <c r="DF49" i="4" a="1"/>
  <c r="DF49" i="4" s="1"/>
  <c r="DG48" i="4" a="1"/>
  <c r="DG48" i="4" s="1"/>
  <c r="DD46" i="4"/>
  <c r="DF45" i="4" a="1"/>
  <c r="DF45" i="4" s="1"/>
  <c r="DG44" i="4" a="1"/>
  <c r="DG44" i="4" s="1"/>
  <c r="DD42" i="4"/>
  <c r="DF41" i="4" a="1"/>
  <c r="DF41" i="4" s="1"/>
  <c r="DG40" i="4" a="1"/>
  <c r="DG40" i="4" s="1"/>
  <c r="DD38" i="4"/>
  <c r="DF37" i="4" a="1"/>
  <c r="DF37" i="4" s="1"/>
  <c r="DG36" i="4" a="1"/>
  <c r="DG36" i="4" s="1"/>
  <c r="DD34" i="4"/>
  <c r="DF33" i="4" a="1"/>
  <c r="DF33" i="4" s="1"/>
  <c r="DG32" i="4" a="1"/>
  <c r="DG32" i="4" s="1"/>
  <c r="DD30" i="4"/>
  <c r="DF29" i="4" a="1"/>
  <c r="DF29" i="4" s="1"/>
  <c r="DG28" i="4" a="1"/>
  <c r="DG28" i="4" s="1"/>
  <c r="DD26" i="4"/>
  <c r="DF25" i="4" a="1"/>
  <c r="DF25" i="4" s="1"/>
  <c r="DG24" i="4" a="1"/>
  <c r="DG24" i="4" s="1"/>
  <c r="DD22" i="4"/>
  <c r="DF21" i="4" a="1"/>
  <c r="DF21" i="4" s="1"/>
  <c r="DG20" i="4" a="1"/>
  <c r="DG20" i="4" s="1"/>
  <c r="DD18" i="4"/>
  <c r="DF17" i="4" a="1"/>
  <c r="DF17" i="4" s="1"/>
  <c r="DG16" i="4" a="1"/>
  <c r="DG16" i="4" s="1"/>
  <c r="DD14" i="4"/>
  <c r="DF13" i="4" a="1"/>
  <c r="DF13" i="4" s="1"/>
  <c r="DG12" i="4" a="1"/>
  <c r="DG12" i="4" s="1"/>
  <c r="DD10" i="4"/>
  <c r="DF9" i="4" a="1"/>
  <c r="DF9" i="4" s="1"/>
  <c r="DG59" i="4" a="1"/>
  <c r="DG59" i="4" s="1"/>
  <c r="DD57" i="4"/>
  <c r="DF56" i="4" a="1"/>
  <c r="DF56" i="4" s="1"/>
  <c r="DG55" i="4" a="1"/>
  <c r="DG55" i="4" s="1"/>
  <c r="DD53" i="4"/>
  <c r="DF52" i="4" a="1"/>
  <c r="DF52" i="4" s="1"/>
  <c r="DG51" i="4" a="1"/>
  <c r="DG51" i="4" s="1"/>
  <c r="DD49" i="4"/>
  <c r="DF48" i="4" a="1"/>
  <c r="DF48" i="4" s="1"/>
  <c r="DG47" i="4" a="1"/>
  <c r="DG47" i="4" s="1"/>
  <c r="DD45" i="4"/>
  <c r="DF44" i="4" a="1"/>
  <c r="DF44" i="4" s="1"/>
  <c r="DG43" i="4" a="1"/>
  <c r="DG43" i="4" s="1"/>
  <c r="DD41" i="4"/>
  <c r="DF40" i="4" a="1"/>
  <c r="DF40" i="4" s="1"/>
  <c r="DG39" i="4" a="1"/>
  <c r="DG39" i="4" s="1"/>
  <c r="DD37" i="4"/>
  <c r="DF36" i="4" a="1"/>
  <c r="DF36" i="4" s="1"/>
  <c r="DG35" i="4" a="1"/>
  <c r="DG35" i="4" s="1"/>
  <c r="DD33" i="4"/>
  <c r="DF32" i="4" a="1"/>
  <c r="DF32" i="4" s="1"/>
  <c r="DG31" i="4" a="1"/>
  <c r="DG31" i="4" s="1"/>
  <c r="DD29" i="4"/>
  <c r="DF28" i="4" a="1"/>
  <c r="DF28" i="4" s="1"/>
  <c r="DG27" i="4" a="1"/>
  <c r="DG27" i="4" s="1"/>
  <c r="DD25" i="4"/>
  <c r="DF24" i="4" a="1"/>
  <c r="DF24" i="4" s="1"/>
  <c r="DG23" i="4" a="1"/>
  <c r="DG23" i="4" s="1"/>
  <c r="DD21" i="4"/>
  <c r="DF20" i="4" a="1"/>
  <c r="DF20" i="4" s="1"/>
  <c r="DG19" i="4" a="1"/>
  <c r="DG19" i="4" s="1"/>
  <c r="DD17" i="4"/>
  <c r="DF16" i="4" a="1"/>
  <c r="DF16" i="4" s="1"/>
  <c r="DG15" i="4" a="1"/>
  <c r="DG15" i="4" s="1"/>
  <c r="DD13" i="4"/>
  <c r="DF12" i="4" a="1"/>
  <c r="DF12" i="4" s="1"/>
  <c r="DG11" i="4" a="1"/>
  <c r="DG11" i="4" s="1"/>
  <c r="DD9" i="4"/>
  <c r="DF54" i="4" a="1"/>
  <c r="DF54" i="4" s="1"/>
  <c r="DG49" i="4" a="1"/>
  <c r="DG49" i="4" s="1"/>
  <c r="DD43" i="4"/>
  <c r="DG41" i="4" a="1"/>
  <c r="DG41" i="4" s="1"/>
  <c r="DD39" i="4"/>
  <c r="DF65" i="4" a="1"/>
  <c r="DF65" i="4" s="1"/>
  <c r="DF62" i="4" a="1"/>
  <c r="DF62" i="4" s="1"/>
  <c r="DG61" i="4" a="1"/>
  <c r="DG61" i="4" s="1"/>
  <c r="DF59" i="4" a="1"/>
  <c r="DF59" i="4" s="1"/>
  <c r="DG58" i="4" a="1"/>
  <c r="DG58" i="4" s="1"/>
  <c r="DD56" i="4"/>
  <c r="DF55" i="4" a="1"/>
  <c r="DF55" i="4" s="1"/>
  <c r="DG54" i="4" a="1"/>
  <c r="DG54" i="4" s="1"/>
  <c r="DD52" i="4"/>
  <c r="DF51" i="4" a="1"/>
  <c r="DF51" i="4" s="1"/>
  <c r="DG50" i="4" a="1"/>
  <c r="DG50" i="4" s="1"/>
  <c r="DD48" i="4"/>
  <c r="DF47" i="4" a="1"/>
  <c r="DF47" i="4" s="1"/>
  <c r="DG46" i="4" a="1"/>
  <c r="DG46" i="4" s="1"/>
  <c r="DD44" i="4"/>
  <c r="DF43" i="4" a="1"/>
  <c r="DF43" i="4" s="1"/>
  <c r="DG42" i="4" a="1"/>
  <c r="DG42" i="4" s="1"/>
  <c r="DD40" i="4"/>
  <c r="DF39" i="4" a="1"/>
  <c r="DF39" i="4" s="1"/>
  <c r="DG38" i="4" a="1"/>
  <c r="DG38" i="4" s="1"/>
  <c r="DD36" i="4"/>
  <c r="DF35" i="4" a="1"/>
  <c r="DF35" i="4" s="1"/>
  <c r="DG34" i="4" a="1"/>
  <c r="DG34" i="4" s="1"/>
  <c r="DD32" i="4"/>
  <c r="DF31" i="4" a="1"/>
  <c r="DF31" i="4" s="1"/>
  <c r="DG30" i="4" a="1"/>
  <c r="DG30" i="4" s="1"/>
  <c r="DD28" i="4"/>
  <c r="DF27" i="4" a="1"/>
  <c r="DF27" i="4" s="1"/>
  <c r="DG26" i="4" a="1"/>
  <c r="DG26" i="4" s="1"/>
  <c r="DD24" i="4"/>
  <c r="DF23" i="4" a="1"/>
  <c r="DF23" i="4" s="1"/>
  <c r="DG22" i="4" a="1"/>
  <c r="DG22" i="4" s="1"/>
  <c r="DD20" i="4"/>
  <c r="DF19" i="4" a="1"/>
  <c r="DF19" i="4" s="1"/>
  <c r="DG18" i="4" a="1"/>
  <c r="DG18" i="4" s="1"/>
  <c r="DD16" i="4"/>
  <c r="DF15" i="4" a="1"/>
  <c r="DF15" i="4" s="1"/>
  <c r="DG14" i="4" a="1"/>
  <c r="DG14" i="4" s="1"/>
  <c r="DD12" i="4"/>
  <c r="DF11" i="4" a="1"/>
  <c r="DF11" i="4" s="1"/>
  <c r="DG10" i="4" a="1"/>
  <c r="DG10" i="4" s="1"/>
  <c r="DD55" i="4"/>
  <c r="DG53" i="4" a="1"/>
  <c r="DG53" i="4" s="1"/>
  <c r="DD47" i="4"/>
  <c r="DF38" i="4" a="1"/>
  <c r="DF38" i="4" s="1"/>
  <c r="DG37" i="4" a="1"/>
  <c r="DG37" i="4" s="1"/>
  <c r="DD62" i="4"/>
  <c r="DF61" i="4" a="1"/>
  <c r="DF61" i="4" s="1"/>
  <c r="DG60" i="4" a="1"/>
  <c r="DG60" i="4" s="1"/>
  <c r="DD59" i="4"/>
  <c r="DF58" i="4" a="1"/>
  <c r="DF58" i="4" s="1"/>
  <c r="DG57" i="4" a="1"/>
  <c r="DG57" i="4" s="1"/>
  <c r="DD51" i="4"/>
  <c r="DF50" i="4" a="1"/>
  <c r="DF50" i="4" s="1"/>
  <c r="DF46" i="4" a="1"/>
  <c r="DF46" i="4" s="1"/>
  <c r="DG45" i="4" a="1"/>
  <c r="DG45" i="4" s="1"/>
  <c r="DF42" i="4" a="1"/>
  <c r="DF42" i="4" s="1"/>
  <c r="DD35" i="4"/>
  <c r="DG33" i="4" a="1"/>
  <c r="DG33" i="4" s="1"/>
  <c r="DF26" i="4" a="1"/>
  <c r="DF26" i="4" s="1"/>
  <c r="DD19" i="4"/>
  <c r="DG17" i="4" a="1"/>
  <c r="DG17" i="4" s="1"/>
  <c r="DF10" i="4" a="1"/>
  <c r="DF10" i="4" s="1"/>
  <c r="DD31" i="4"/>
  <c r="DG29" i="4" a="1"/>
  <c r="DG29" i="4" s="1"/>
  <c r="DF22" i="4" a="1"/>
  <c r="DF22" i="4" s="1"/>
  <c r="DD15" i="4"/>
  <c r="DG13" i="4" a="1"/>
  <c r="DG13" i="4" s="1"/>
  <c r="DF34" i="4" a="1"/>
  <c r="DF34" i="4" s="1"/>
  <c r="DD27" i="4"/>
  <c r="DG25" i="4" a="1"/>
  <c r="DG25" i="4" s="1"/>
  <c r="DF18" i="4" a="1"/>
  <c r="DF18" i="4" s="1"/>
  <c r="DD11" i="4"/>
  <c r="DG9" i="4" a="1"/>
  <c r="DG9" i="4" s="1"/>
  <c r="DF30" i="4" a="1"/>
  <c r="DF30" i="4" s="1"/>
  <c r="DD23" i="4"/>
  <c r="DG21" i="4" a="1"/>
  <c r="DG21" i="4" s="1"/>
  <c r="DF14" i="4" a="1"/>
  <c r="DF14" i="4" s="1"/>
  <c r="DA42" i="4"/>
  <c r="DA50" i="4"/>
  <c r="DA9" i="4"/>
  <c r="DA25" i="4"/>
  <c r="DA41" i="4"/>
  <c r="DA57" i="4"/>
  <c r="DA70" i="4"/>
  <c r="DA60" i="4"/>
  <c r="DA76" i="4"/>
  <c r="DA87" i="4"/>
  <c r="DA103" i="4"/>
  <c r="DA97" i="4"/>
  <c r="DA113" i="4"/>
  <c r="DA118" i="4"/>
  <c r="DA117" i="4"/>
  <c r="DA133" i="4"/>
  <c r="DA149" i="4"/>
  <c r="DA157" i="4"/>
  <c r="DA163" i="4"/>
  <c r="DA177" i="4"/>
  <c r="DA191" i="4"/>
  <c r="DA205" i="4"/>
  <c r="DA216" i="4"/>
  <c r="DA245" i="4"/>
  <c r="DA21" i="4"/>
  <c r="DA37" i="4"/>
  <c r="DA53" i="4"/>
  <c r="DA66" i="4"/>
  <c r="DA82" i="4"/>
  <c r="DA72" i="4"/>
  <c r="DA114" i="4"/>
  <c r="DA99" i="4"/>
  <c r="DA115" i="4"/>
  <c r="DA93" i="4"/>
  <c r="DA109" i="4"/>
  <c r="DA135" i="4"/>
  <c r="DA151" i="4"/>
  <c r="DA132" i="4"/>
  <c r="DA148" i="4"/>
  <c r="DA129" i="4"/>
  <c r="DA145" i="4"/>
  <c r="DA153" i="4"/>
  <c r="DA159" i="4"/>
  <c r="DA176" i="4"/>
  <c r="DA173" i="4"/>
  <c r="DA190" i="4"/>
  <c r="DA187" i="4"/>
  <c r="DA200" i="4"/>
  <c r="DA201" i="4"/>
  <c r="DA211" i="4"/>
  <c r="DA212" i="4"/>
  <c r="DA223" i="4"/>
  <c r="DA220" i="4"/>
  <c r="DA221" i="4"/>
  <c r="DA229" i="4"/>
  <c r="DA235" i="4"/>
  <c r="DA244" i="4"/>
  <c r="DA247" i="4"/>
  <c r="DA252" i="4"/>
  <c r="DA250" i="4"/>
  <c r="DA251" i="4"/>
  <c r="DA256" i="4"/>
  <c r="DA257" i="4"/>
  <c r="CV7" i="4"/>
  <c r="CV6" i="4"/>
  <c r="DA18" i="4"/>
  <c r="DA26" i="4"/>
  <c r="DA24" i="4"/>
  <c r="DA40" i="4"/>
  <c r="DA56" i="4"/>
  <c r="DA61" i="4"/>
  <c r="DA17" i="4"/>
  <c r="DA33" i="4"/>
  <c r="DA49" i="4"/>
  <c r="DA68" i="4"/>
  <c r="DA84" i="4"/>
  <c r="DA98" i="4"/>
  <c r="DA96" i="4"/>
  <c r="DA112" i="4"/>
  <c r="DA89" i="4"/>
  <c r="DA105" i="4"/>
  <c r="DA122" i="4"/>
  <c r="DA131" i="4"/>
  <c r="DA147" i="4"/>
  <c r="DA125" i="4"/>
  <c r="DA141" i="4"/>
  <c r="DA156" i="4"/>
  <c r="DA155" i="4"/>
  <c r="DA174" i="4"/>
  <c r="DA172" i="4"/>
  <c r="DA169" i="4"/>
  <c r="DA193" i="4"/>
  <c r="DA186" i="4"/>
  <c r="DA183" i="4"/>
  <c r="DA197" i="4"/>
  <c r="DA214" i="4"/>
  <c r="DA219" i="4"/>
  <c r="DA226" i="4"/>
  <c r="DA232" i="4"/>
  <c r="DA243" i="4"/>
  <c r="DA241" i="4"/>
  <c r="DA258" i="4"/>
  <c r="AI8" i="1"/>
  <c r="AJ8" i="1" s="1"/>
  <c r="AI9" i="1"/>
  <c r="AJ9" i="1" s="1"/>
  <c r="DH4" i="4"/>
  <c r="DA4" i="4"/>
  <c r="AH8" i="1"/>
  <c r="P13" i="7"/>
  <c r="Q13" i="7"/>
  <c r="G222" i="7"/>
  <c r="F215" i="7"/>
  <c r="G216" i="7"/>
  <c r="F209" i="7"/>
  <c r="G220" i="7"/>
  <c r="F213" i="7"/>
  <c r="G214" i="7"/>
  <c r="F207" i="7"/>
  <c r="G212" i="7"/>
  <c r="F205" i="7"/>
  <c r="G218" i="7"/>
  <c r="F211" i="7"/>
  <c r="G210" i="7"/>
  <c r="F203" i="7"/>
  <c r="AI11" i="1"/>
  <c r="AK10" i="1"/>
  <c r="DE131" i="4" l="1"/>
  <c r="DE97" i="4"/>
  <c r="DE103" i="4"/>
  <c r="DE105" i="4"/>
  <c r="DE101" i="4"/>
  <c r="DE205" i="4"/>
  <c r="DE35" i="4"/>
  <c r="DE201" i="4"/>
  <c r="DE109" i="4"/>
  <c r="DE153" i="4"/>
  <c r="DE123" i="4"/>
  <c r="DE165" i="4"/>
  <c r="DE113" i="4"/>
  <c r="DE157" i="4"/>
  <c r="DE93" i="4"/>
  <c r="DE197" i="4"/>
  <c r="DE119" i="4"/>
  <c r="DE210" i="4"/>
  <c r="DE245" i="4"/>
  <c r="DE211" i="4"/>
  <c r="DE241" i="4"/>
  <c r="DE151" i="4"/>
  <c r="DE154" i="4"/>
  <c r="DE181" i="4"/>
  <c r="DE200" i="4"/>
  <c r="DE209" i="4"/>
  <c r="DE237" i="4"/>
  <c r="DE190" i="4"/>
  <c r="DE228" i="4"/>
  <c r="DE59" i="4"/>
  <c r="DE24" i="4"/>
  <c r="DE40" i="4"/>
  <c r="DE56" i="4"/>
  <c r="DE21" i="4"/>
  <c r="DE37" i="4"/>
  <c r="DE53" i="4"/>
  <c r="DE75" i="4"/>
  <c r="DE72" i="4"/>
  <c r="DE99" i="4"/>
  <c r="DE128" i="4"/>
  <c r="DE144" i="4"/>
  <c r="DE125" i="4"/>
  <c r="DE141" i="4"/>
  <c r="DE168" i="4"/>
  <c r="DE193" i="4"/>
  <c r="DE191" i="4"/>
  <c r="DE234" i="4"/>
  <c r="DE231" i="4"/>
  <c r="DE27" i="4"/>
  <c r="DE11" i="4"/>
  <c r="DE78" i="4"/>
  <c r="DE92" i="4"/>
  <c r="DE108" i="4"/>
  <c r="DE152" i="4"/>
  <c r="DE203" i="4"/>
  <c r="DE177" i="4"/>
  <c r="DE196" i="4"/>
  <c r="DE230" i="4"/>
  <c r="DE147" i="4"/>
  <c r="DE166" i="4"/>
  <c r="DE89" i="4"/>
  <c r="DE107" i="4"/>
  <c r="DE249" i="4"/>
  <c r="DE207" i="4"/>
  <c r="DE161" i="4"/>
  <c r="DE254" i="4"/>
  <c r="DE257" i="4"/>
  <c r="DE62" i="4"/>
  <c r="DE44" i="4"/>
  <c r="DE115" i="4"/>
  <c r="DE171" i="4"/>
  <c r="DE167" i="4"/>
  <c r="DE194" i="4"/>
  <c r="DE226" i="4"/>
  <c r="DE232" i="4"/>
  <c r="DE239" i="4"/>
  <c r="DE236" i="4"/>
  <c r="DE91" i="4"/>
  <c r="DE15" i="4"/>
  <c r="DE12" i="4"/>
  <c r="DE28" i="4"/>
  <c r="DE9" i="4"/>
  <c r="DE25" i="4"/>
  <c r="DE41" i="4"/>
  <c r="DE57" i="4"/>
  <c r="DE70" i="4"/>
  <c r="DE100" i="4"/>
  <c r="DE116" i="4"/>
  <c r="DE139" i="4"/>
  <c r="DE132" i="4"/>
  <c r="DE148" i="4"/>
  <c r="DE129" i="4"/>
  <c r="DE145" i="4"/>
  <c r="DE158" i="4"/>
  <c r="DE172" i="4"/>
  <c r="DE169" i="4"/>
  <c r="DE195" i="4"/>
  <c r="DE204" i="4"/>
  <c r="DE51" i="4"/>
  <c r="DE20" i="4"/>
  <c r="DE19" i="4"/>
  <c r="DE23" i="4"/>
  <c r="DE16" i="4"/>
  <c r="DE32" i="4"/>
  <c r="DE48" i="4"/>
  <c r="DE13" i="4"/>
  <c r="DE29" i="4"/>
  <c r="DE45" i="4"/>
  <c r="DE67" i="4"/>
  <c r="DE83" i="4"/>
  <c r="DE95" i="4"/>
  <c r="DE64" i="4"/>
  <c r="DE80" i="4"/>
  <c r="DE104" i="4"/>
  <c r="DE127" i="4"/>
  <c r="DE143" i="4"/>
  <c r="DE120" i="4"/>
  <c r="DE136" i="4"/>
  <c r="DE117" i="4"/>
  <c r="DE133" i="4"/>
  <c r="DE149" i="4"/>
  <c r="DE224" i="4"/>
  <c r="DE221" i="4"/>
  <c r="DE36" i="4"/>
  <c r="DE52" i="4"/>
  <c r="DE17" i="4"/>
  <c r="DE33" i="4"/>
  <c r="DE49" i="4"/>
  <c r="DE71" i="4"/>
  <c r="DE111" i="4"/>
  <c r="DE68" i="4"/>
  <c r="DE84" i="4"/>
  <c r="DE124" i="4"/>
  <c r="DE140" i="4"/>
  <c r="DE121" i="4"/>
  <c r="DE137" i="4"/>
  <c r="DE159" i="4"/>
  <c r="DE179" i="4"/>
  <c r="DE180" i="4"/>
  <c r="DE186" i="4"/>
  <c r="DE187" i="4"/>
  <c r="DE222" i="4"/>
  <c r="DE218" i="4"/>
  <c r="DE225" i="4"/>
  <c r="DE244" i="4"/>
  <c r="DE55" i="4"/>
  <c r="DE43" i="4"/>
  <c r="DE163" i="4"/>
  <c r="DE14" i="4"/>
  <c r="DE30" i="4"/>
  <c r="DE46" i="4"/>
  <c r="DE65" i="4"/>
  <c r="DE81" i="4"/>
  <c r="DE90" i="4"/>
  <c r="DE106" i="4"/>
  <c r="DE118" i="4"/>
  <c r="DE134" i="4"/>
  <c r="DE150" i="4"/>
  <c r="DE160" i="4"/>
  <c r="DE170" i="4"/>
  <c r="DE184" i="4"/>
  <c r="DE217" i="4"/>
  <c r="DE219" i="4"/>
  <c r="DE227" i="4"/>
  <c r="DE251" i="4"/>
  <c r="DE252" i="4"/>
  <c r="DE255" i="4"/>
  <c r="DE258" i="4"/>
  <c r="CZ7" i="4"/>
  <c r="CZ6" i="4"/>
  <c r="DE31" i="4"/>
  <c r="DE47" i="4"/>
  <c r="DE39" i="4"/>
  <c r="DE10" i="4"/>
  <c r="DE26" i="4"/>
  <c r="DE42" i="4"/>
  <c r="DE58" i="4"/>
  <c r="DE74" i="4"/>
  <c r="DE61" i="4"/>
  <c r="DE77" i="4"/>
  <c r="DE87" i="4"/>
  <c r="DE88" i="4"/>
  <c r="DE86" i="4"/>
  <c r="DE102" i="4"/>
  <c r="DE130" i="4"/>
  <c r="DE146" i="4"/>
  <c r="DE162" i="4"/>
  <c r="DE155" i="4"/>
  <c r="DE156" i="4"/>
  <c r="DE175" i="4"/>
  <c r="DE176" i="4"/>
  <c r="DE173" i="4"/>
  <c r="DE185" i="4"/>
  <c r="DE182" i="4"/>
  <c r="DE183" i="4"/>
  <c r="DE199" i="4"/>
  <c r="DE208" i="4"/>
  <c r="DE206" i="4"/>
  <c r="DE215" i="4"/>
  <c r="DE216" i="4"/>
  <c r="DE213" i="4"/>
  <c r="DE243" i="4"/>
  <c r="DE240" i="4"/>
  <c r="DE246" i="4"/>
  <c r="DE247" i="4"/>
  <c r="DE248" i="4"/>
  <c r="DE250" i="4"/>
  <c r="DJ258" i="4" a="1"/>
  <c r="DJ258" i="4" s="1"/>
  <c r="DK257" i="4" a="1"/>
  <c r="DK257" i="4" s="1"/>
  <c r="DH258" i="4"/>
  <c r="DK258" i="4" a="1"/>
  <c r="DK258" i="4" s="1"/>
  <c r="DJ256" i="4" a="1"/>
  <c r="DJ256" i="4" s="1"/>
  <c r="DK255" i="4" a="1"/>
  <c r="DK255" i="4" s="1"/>
  <c r="DH253" i="4"/>
  <c r="DJ257" i="4" a="1"/>
  <c r="DJ257" i="4" s="1"/>
  <c r="DH256" i="4"/>
  <c r="DJ255" i="4" a="1"/>
  <c r="DJ255" i="4" s="1"/>
  <c r="DK254" i="4" a="1"/>
  <c r="DK254" i="4" s="1"/>
  <c r="DK256" i="4" a="1"/>
  <c r="DK256" i="4" s="1"/>
  <c r="DH254" i="4"/>
  <c r="DJ253" i="4" a="1"/>
  <c r="DJ253" i="4" s="1"/>
  <c r="DH257" i="4"/>
  <c r="DJ254" i="4" a="1"/>
  <c r="DJ254" i="4" s="1"/>
  <c r="DJ252" i="4" a="1"/>
  <c r="DJ252" i="4" s="1"/>
  <c r="DK251" i="4" a="1"/>
  <c r="DK251" i="4" s="1"/>
  <c r="DH249" i="4"/>
  <c r="DH252" i="4"/>
  <c r="DJ251" i="4" a="1"/>
  <c r="DJ251" i="4" s="1"/>
  <c r="DK250" i="4" a="1"/>
  <c r="DK250" i="4" s="1"/>
  <c r="DH255" i="4"/>
  <c r="DK253" i="4" a="1"/>
  <c r="DK253" i="4" s="1"/>
  <c r="DH251" i="4"/>
  <c r="DJ250" i="4" a="1"/>
  <c r="DJ250" i="4" s="1"/>
  <c r="DK252" i="4" a="1"/>
  <c r="DK252" i="4" s="1"/>
  <c r="DH250" i="4"/>
  <c r="DJ249" i="4" a="1"/>
  <c r="DJ249" i="4" s="1"/>
  <c r="DJ248" i="4" a="1"/>
  <c r="DJ248" i="4" s="1"/>
  <c r="DK247" i="4" a="1"/>
  <c r="DK247" i="4" s="1"/>
  <c r="DH245" i="4"/>
  <c r="DH248" i="4"/>
  <c r="DJ247" i="4" a="1"/>
  <c r="DJ247" i="4" s="1"/>
  <c r="DK246" i="4" a="1"/>
  <c r="DK246" i="4" s="1"/>
  <c r="DH247" i="4"/>
  <c r="DJ246" i="4" a="1"/>
  <c r="DJ246" i="4" s="1"/>
  <c r="DK245" i="4" a="1"/>
  <c r="DK245" i="4" s="1"/>
  <c r="DK249" i="4" a="1"/>
  <c r="DK249" i="4" s="1"/>
  <c r="DK248" i="4" a="1"/>
  <c r="DK248" i="4" s="1"/>
  <c r="DH246" i="4"/>
  <c r="DJ245" i="4" a="1"/>
  <c r="DJ245" i="4" s="1"/>
  <c r="DH243" i="4"/>
  <c r="DJ242" i="4" a="1"/>
  <c r="DJ242" i="4" s="1"/>
  <c r="DK241" i="4" a="1"/>
  <c r="DK241" i="4" s="1"/>
  <c r="DH239" i="4"/>
  <c r="DJ238" i="4" a="1"/>
  <c r="DJ238" i="4" s="1"/>
  <c r="DK237" i="4" a="1"/>
  <c r="DK237" i="4" s="1"/>
  <c r="DK244" i="4" a="1"/>
  <c r="DK244" i="4" s="1"/>
  <c r="DH242" i="4"/>
  <c r="DJ241" i="4" a="1"/>
  <c r="DJ241" i="4" s="1"/>
  <c r="DK240" i="4" a="1"/>
  <c r="DK240" i="4" s="1"/>
  <c r="DH238" i="4"/>
  <c r="DJ237" i="4" a="1"/>
  <c r="DJ237" i="4" s="1"/>
  <c r="DK236" i="4" a="1"/>
  <c r="DK236" i="4" s="1"/>
  <c r="DJ244" i="4" a="1"/>
  <c r="DJ244" i="4" s="1"/>
  <c r="DK243" i="4" a="1"/>
  <c r="DK243" i="4" s="1"/>
  <c r="DH241" i="4"/>
  <c r="DJ240" i="4" a="1"/>
  <c r="DJ240" i="4" s="1"/>
  <c r="DK239" i="4" a="1"/>
  <c r="DK239" i="4" s="1"/>
  <c r="DH237" i="4"/>
  <c r="DJ236" i="4" a="1"/>
  <c r="DJ236" i="4" s="1"/>
  <c r="DH244" i="4"/>
  <c r="DJ243" i="4" a="1"/>
  <c r="DJ243" i="4" s="1"/>
  <c r="DK242" i="4" a="1"/>
  <c r="DK242" i="4" s="1"/>
  <c r="DH240" i="4"/>
  <c r="DJ239" i="4" a="1"/>
  <c r="DJ239" i="4" s="1"/>
  <c r="DK238" i="4" a="1"/>
  <c r="DK238" i="4" s="1"/>
  <c r="DH236" i="4"/>
  <c r="DH234" i="4"/>
  <c r="DJ233" i="4" a="1"/>
  <c r="DJ233" i="4" s="1"/>
  <c r="DK232" i="4" a="1"/>
  <c r="DK232" i="4" s="1"/>
  <c r="DH230" i="4"/>
  <c r="DJ229" i="4" a="1"/>
  <c r="DJ229" i="4" s="1"/>
  <c r="DK228" i="4" a="1"/>
  <c r="DK228" i="4" s="1"/>
  <c r="DK235" i="4" a="1"/>
  <c r="DK235" i="4" s="1"/>
  <c r="DH233" i="4"/>
  <c r="DJ232" i="4" a="1"/>
  <c r="DJ232" i="4" s="1"/>
  <c r="DK231" i="4" a="1"/>
  <c r="DK231" i="4" s="1"/>
  <c r="DH229" i="4"/>
  <c r="DJ228" i="4" a="1"/>
  <c r="DJ228" i="4" s="1"/>
  <c r="DJ235" i="4" a="1"/>
  <c r="DJ235" i="4" s="1"/>
  <c r="DK234" i="4" a="1"/>
  <c r="DK234" i="4" s="1"/>
  <c r="DH232" i="4"/>
  <c r="DJ231" i="4" a="1"/>
  <c r="DJ231" i="4" s="1"/>
  <c r="DK230" i="4" a="1"/>
  <c r="DK230" i="4" s="1"/>
  <c r="DH228" i="4"/>
  <c r="DJ227" i="4" a="1"/>
  <c r="DJ227" i="4" s="1"/>
  <c r="DH235" i="4"/>
  <c r="DJ234" i="4" a="1"/>
  <c r="DJ234" i="4" s="1"/>
  <c r="DK233" i="4" a="1"/>
  <c r="DK233" i="4" s="1"/>
  <c r="DH231" i="4"/>
  <c r="DJ230" i="4" a="1"/>
  <c r="DJ230" i="4" s="1"/>
  <c r="DK229" i="4" a="1"/>
  <c r="DK229" i="4" s="1"/>
  <c r="DH227" i="4"/>
  <c r="DK227" i="4" a="1"/>
  <c r="DK227" i="4" s="1"/>
  <c r="DK226" i="4" a="1"/>
  <c r="DK226" i="4" s="1"/>
  <c r="DH224" i="4"/>
  <c r="DJ223" i="4" a="1"/>
  <c r="DJ223" i="4" s="1"/>
  <c r="DK222" i="4" a="1"/>
  <c r="DK222" i="4" s="1"/>
  <c r="DH220" i="4"/>
  <c r="DJ219" i="4" a="1"/>
  <c r="DJ219" i="4" s="1"/>
  <c r="DJ226" i="4" a="1"/>
  <c r="DJ226" i="4" s="1"/>
  <c r="DK225" i="4" a="1"/>
  <c r="DK225" i="4" s="1"/>
  <c r="DH223" i="4"/>
  <c r="DJ222" i="4" a="1"/>
  <c r="DJ222" i="4" s="1"/>
  <c r="DK221" i="4" a="1"/>
  <c r="DK221" i="4" s="1"/>
  <c r="DH219" i="4"/>
  <c r="DH226" i="4"/>
  <c r="DJ225" i="4" a="1"/>
  <c r="DJ225" i="4" s="1"/>
  <c r="DK224" i="4" a="1"/>
  <c r="DK224" i="4" s="1"/>
  <c r="DH222" i="4"/>
  <c r="DJ221" i="4" a="1"/>
  <c r="DJ221" i="4" s="1"/>
  <c r="DK220" i="4" a="1"/>
  <c r="DK220" i="4" s="1"/>
  <c r="DH225" i="4"/>
  <c r="DJ224" i="4" a="1"/>
  <c r="DJ224" i="4" s="1"/>
  <c r="DK223" i="4" a="1"/>
  <c r="DK223" i="4" s="1"/>
  <c r="DH221" i="4"/>
  <c r="DJ220" i="4" a="1"/>
  <c r="DJ220" i="4" s="1"/>
  <c r="DK219" i="4" a="1"/>
  <c r="DK219" i="4" s="1"/>
  <c r="DH218" i="4"/>
  <c r="DJ217" i="4" a="1"/>
  <c r="DJ217" i="4" s="1"/>
  <c r="DK216" i="4" a="1"/>
  <c r="DK216" i="4" s="1"/>
  <c r="DH214" i="4"/>
  <c r="DJ213" i="4" a="1"/>
  <c r="DJ213" i="4" s="1"/>
  <c r="DK212" i="4" a="1"/>
  <c r="DK212" i="4" s="1"/>
  <c r="DH210" i="4"/>
  <c r="DH217" i="4"/>
  <c r="DJ216" i="4" a="1"/>
  <c r="DJ216" i="4" s="1"/>
  <c r="DK215" i="4" a="1"/>
  <c r="DK215" i="4" s="1"/>
  <c r="DH213" i="4"/>
  <c r="DJ212" i="4" a="1"/>
  <c r="DJ212" i="4" s="1"/>
  <c r="DK211" i="4" a="1"/>
  <c r="DK211" i="4" s="1"/>
  <c r="DK218" i="4" a="1"/>
  <c r="DK218" i="4" s="1"/>
  <c r="DH216" i="4"/>
  <c r="DJ215" i="4" a="1"/>
  <c r="DJ215" i="4" s="1"/>
  <c r="DJ218" i="4" a="1"/>
  <c r="DJ218" i="4" s="1"/>
  <c r="DK217" i="4" a="1"/>
  <c r="DK217" i="4" s="1"/>
  <c r="DH215" i="4"/>
  <c r="DK214" i="4" a="1"/>
  <c r="DK214" i="4" s="1"/>
  <c r="DK209" i="4" a="1"/>
  <c r="DK209" i="4" s="1"/>
  <c r="DH207" i="4"/>
  <c r="DJ206" i="4" a="1"/>
  <c r="DJ206" i="4" s="1"/>
  <c r="DK205" i="4" a="1"/>
  <c r="DK205" i="4" s="1"/>
  <c r="DH203" i="4"/>
  <c r="DJ202" i="4" a="1"/>
  <c r="DJ202" i="4" s="1"/>
  <c r="DK201" i="4" a="1"/>
  <c r="DK201" i="4" s="1"/>
  <c r="DH199" i="4"/>
  <c r="DJ198" i="4" a="1"/>
  <c r="DJ198" i="4" s="1"/>
  <c r="DK197" i="4" a="1"/>
  <c r="DK197" i="4" s="1"/>
  <c r="DH195" i="4"/>
  <c r="DJ214" i="4" a="1"/>
  <c r="DJ214" i="4" s="1"/>
  <c r="DK213" i="4" a="1"/>
  <c r="DK213" i="4" s="1"/>
  <c r="DJ209" i="4" a="1"/>
  <c r="DJ209" i="4" s="1"/>
  <c r="DK208" i="4" a="1"/>
  <c r="DK208" i="4" s="1"/>
  <c r="DH206" i="4"/>
  <c r="DJ205" i="4" a="1"/>
  <c r="DJ205" i="4" s="1"/>
  <c r="DK204" i="4" a="1"/>
  <c r="DK204" i="4" s="1"/>
  <c r="DH202" i="4"/>
  <c r="DJ201" i="4" a="1"/>
  <c r="DJ201" i="4" s="1"/>
  <c r="DK200" i="4" a="1"/>
  <c r="DK200" i="4" s="1"/>
  <c r="DH198" i="4"/>
  <c r="DJ197" i="4" a="1"/>
  <c r="DJ197" i="4" s="1"/>
  <c r="DK196" i="4" a="1"/>
  <c r="DK196" i="4" s="1"/>
  <c r="DH212" i="4"/>
  <c r="DJ211" i="4" a="1"/>
  <c r="DJ211" i="4" s="1"/>
  <c r="DK210" i="4" a="1"/>
  <c r="DK210" i="4" s="1"/>
  <c r="DH209" i="4"/>
  <c r="DJ208" i="4" a="1"/>
  <c r="DJ208" i="4" s="1"/>
  <c r="DK207" i="4" a="1"/>
  <c r="DK207" i="4" s="1"/>
  <c r="DH205" i="4"/>
  <c r="DJ204" i="4" a="1"/>
  <c r="DJ204" i="4" s="1"/>
  <c r="DK203" i="4" a="1"/>
  <c r="DK203" i="4" s="1"/>
  <c r="DH201" i="4"/>
  <c r="DJ200" i="4" a="1"/>
  <c r="DJ200" i="4" s="1"/>
  <c r="DK199" i="4" a="1"/>
  <c r="DK199" i="4" s="1"/>
  <c r="DH197" i="4"/>
  <c r="DJ196" i="4" a="1"/>
  <c r="DJ196" i="4" s="1"/>
  <c r="DK195" i="4" a="1"/>
  <c r="DK195" i="4" s="1"/>
  <c r="DH211" i="4"/>
  <c r="DH204" i="4"/>
  <c r="DK202" i="4" a="1"/>
  <c r="DK202" i="4" s="1"/>
  <c r="DJ195" i="4" a="1"/>
  <c r="DJ195" i="4" s="1"/>
  <c r="DH193" i="4"/>
  <c r="DJ192" i="4" a="1"/>
  <c r="DJ192" i="4" s="1"/>
  <c r="DK191" i="4" a="1"/>
  <c r="DK191" i="4" s="1"/>
  <c r="DH189" i="4"/>
  <c r="DJ188" i="4" a="1"/>
  <c r="DJ188" i="4" s="1"/>
  <c r="DK187" i="4" a="1"/>
  <c r="DK187" i="4" s="1"/>
  <c r="DH185" i="4"/>
  <c r="DJ184" i="4" a="1"/>
  <c r="DJ184" i="4" s="1"/>
  <c r="DK183" i="4" a="1"/>
  <c r="DK183" i="4" s="1"/>
  <c r="DH181" i="4"/>
  <c r="DJ207" i="4" a="1"/>
  <c r="DJ207" i="4" s="1"/>
  <c r="DH200" i="4"/>
  <c r="DK198" i="4" a="1"/>
  <c r="DK198" i="4" s="1"/>
  <c r="DK194" i="4" a="1"/>
  <c r="DK194" i="4" s="1"/>
  <c r="DH192" i="4"/>
  <c r="DJ191" i="4" a="1"/>
  <c r="DJ191" i="4" s="1"/>
  <c r="DK190" i="4" a="1"/>
  <c r="DK190" i="4" s="1"/>
  <c r="DH188" i="4"/>
  <c r="DJ187" i="4" a="1"/>
  <c r="DJ187" i="4" s="1"/>
  <c r="DK186" i="4" a="1"/>
  <c r="DK186" i="4" s="1"/>
  <c r="DH184" i="4"/>
  <c r="DJ183" i="4" a="1"/>
  <c r="DJ183" i="4" s="1"/>
  <c r="DK182" i="4" a="1"/>
  <c r="DK182" i="4" s="1"/>
  <c r="DJ203" i="4" a="1"/>
  <c r="DJ203" i="4" s="1"/>
  <c r="DH196" i="4"/>
  <c r="DJ194" i="4" a="1"/>
  <c r="DJ194" i="4" s="1"/>
  <c r="DK193" i="4" a="1"/>
  <c r="DK193" i="4" s="1"/>
  <c r="DH191" i="4"/>
  <c r="DJ190" i="4" a="1"/>
  <c r="DJ190" i="4" s="1"/>
  <c r="DK189" i="4" a="1"/>
  <c r="DK189" i="4" s="1"/>
  <c r="DH187" i="4"/>
  <c r="DJ186" i="4" a="1"/>
  <c r="DJ186" i="4" s="1"/>
  <c r="DK185" i="4" a="1"/>
  <c r="DK185" i="4" s="1"/>
  <c r="DH183" i="4"/>
  <c r="DJ182" i="4" a="1"/>
  <c r="DJ182" i="4" s="1"/>
  <c r="DK181" i="4" a="1"/>
  <c r="DK181" i="4" s="1"/>
  <c r="DJ199" i="4" a="1"/>
  <c r="DJ199" i="4" s="1"/>
  <c r="DH190" i="4"/>
  <c r="DK188" i="4" a="1"/>
  <c r="DK188" i="4" s="1"/>
  <c r="DJ181" i="4" a="1"/>
  <c r="DJ181" i="4" s="1"/>
  <c r="DH179" i="4"/>
  <c r="DJ178" i="4" a="1"/>
  <c r="DJ178" i="4" s="1"/>
  <c r="DK177" i="4" a="1"/>
  <c r="DK177" i="4" s="1"/>
  <c r="DH175" i="4"/>
  <c r="DJ174" i="4" a="1"/>
  <c r="DJ174" i="4" s="1"/>
  <c r="DK173" i="4" a="1"/>
  <c r="DK173" i="4" s="1"/>
  <c r="DH171" i="4"/>
  <c r="DJ170" i="4" a="1"/>
  <c r="DJ170" i="4" s="1"/>
  <c r="DK169" i="4" a="1"/>
  <c r="DK169" i="4" s="1"/>
  <c r="DK206" i="4" a="1"/>
  <c r="DK206" i="4" s="1"/>
  <c r="DJ193" i="4" a="1"/>
  <c r="DJ193" i="4" s="1"/>
  <c r="DH186" i="4"/>
  <c r="DK184" i="4" a="1"/>
  <c r="DK184" i="4" s="1"/>
  <c r="DK180" i="4" a="1"/>
  <c r="DK180" i="4" s="1"/>
  <c r="DH178" i="4"/>
  <c r="DJ177" i="4" a="1"/>
  <c r="DJ177" i="4" s="1"/>
  <c r="DK176" i="4" a="1"/>
  <c r="DK176" i="4" s="1"/>
  <c r="DH174" i="4"/>
  <c r="DJ173" i="4" a="1"/>
  <c r="DJ173" i="4" s="1"/>
  <c r="DK172" i="4" a="1"/>
  <c r="DK172" i="4" s="1"/>
  <c r="DH170" i="4"/>
  <c r="DJ169" i="4" a="1"/>
  <c r="DJ169" i="4" s="1"/>
  <c r="DK168" i="4" a="1"/>
  <c r="DK168" i="4" s="1"/>
  <c r="DH208" i="4"/>
  <c r="DJ189" i="4" a="1"/>
  <c r="DJ189" i="4" s="1"/>
  <c r="DH182" i="4"/>
  <c r="DJ180" i="4" a="1"/>
  <c r="DJ180" i="4" s="1"/>
  <c r="DK179" i="4" a="1"/>
  <c r="DK179" i="4" s="1"/>
  <c r="DH177" i="4"/>
  <c r="DJ176" i="4" a="1"/>
  <c r="DJ176" i="4" s="1"/>
  <c r="DK175" i="4" a="1"/>
  <c r="DK175" i="4" s="1"/>
  <c r="DH173" i="4"/>
  <c r="DJ172" i="4" a="1"/>
  <c r="DJ172" i="4" s="1"/>
  <c r="DK171" i="4" a="1"/>
  <c r="DK171" i="4" s="1"/>
  <c r="DH169" i="4"/>
  <c r="DJ168" i="4" a="1"/>
  <c r="DJ168" i="4" s="1"/>
  <c r="DJ210" i="4" a="1"/>
  <c r="DJ210" i="4" s="1"/>
  <c r="DH194" i="4"/>
  <c r="DK192" i="4" a="1"/>
  <c r="DK192" i="4" s="1"/>
  <c r="DJ185" i="4" a="1"/>
  <c r="DJ185" i="4" s="1"/>
  <c r="DH180" i="4"/>
  <c r="DJ179" i="4" a="1"/>
  <c r="DJ179" i="4" s="1"/>
  <c r="DK178" i="4" a="1"/>
  <c r="DK178" i="4" s="1"/>
  <c r="DH176" i="4"/>
  <c r="DJ175" i="4" a="1"/>
  <c r="DJ175" i="4" s="1"/>
  <c r="DK174" i="4" a="1"/>
  <c r="DK174" i="4" s="1"/>
  <c r="DH168" i="4"/>
  <c r="DK167" i="4" a="1"/>
  <c r="DK167" i="4" s="1"/>
  <c r="DH165" i="4"/>
  <c r="DJ164" i="4" a="1"/>
  <c r="DJ164" i="4" s="1"/>
  <c r="DK163" i="4" a="1"/>
  <c r="DK163" i="4" s="1"/>
  <c r="DH161" i="4"/>
  <c r="DJ160" i="4" a="1"/>
  <c r="DJ160" i="4" s="1"/>
  <c r="DK159" i="4" a="1"/>
  <c r="DK159" i="4" s="1"/>
  <c r="DH157" i="4"/>
  <c r="DJ156" i="4" a="1"/>
  <c r="DJ156" i="4" s="1"/>
  <c r="DK155" i="4" a="1"/>
  <c r="DK155" i="4" s="1"/>
  <c r="DJ171" i="4" a="1"/>
  <c r="DJ171" i="4" s="1"/>
  <c r="DJ167" i="4" a="1"/>
  <c r="DJ167" i="4" s="1"/>
  <c r="DK166" i="4" a="1"/>
  <c r="DK166" i="4" s="1"/>
  <c r="DH164" i="4"/>
  <c r="DJ163" i="4" a="1"/>
  <c r="DJ163" i="4" s="1"/>
  <c r="DK162" i="4" a="1"/>
  <c r="DK162" i="4" s="1"/>
  <c r="DH160" i="4"/>
  <c r="DJ159" i="4" a="1"/>
  <c r="DJ159" i="4" s="1"/>
  <c r="DK158" i="4" a="1"/>
  <c r="DK158" i="4" s="1"/>
  <c r="DH156" i="4"/>
  <c r="DJ155" i="4" a="1"/>
  <c r="DJ155" i="4" s="1"/>
  <c r="DK154" i="4" a="1"/>
  <c r="DK154" i="4" s="1"/>
  <c r="DH167" i="4"/>
  <c r="DJ166" i="4" a="1"/>
  <c r="DJ166" i="4" s="1"/>
  <c r="DK165" i="4" a="1"/>
  <c r="DK165" i="4" s="1"/>
  <c r="DH163" i="4"/>
  <c r="DJ162" i="4" a="1"/>
  <c r="DJ162" i="4" s="1"/>
  <c r="DK161" i="4" a="1"/>
  <c r="DK161" i="4" s="1"/>
  <c r="DH159" i="4"/>
  <c r="DJ158" i="4" a="1"/>
  <c r="DJ158" i="4" s="1"/>
  <c r="DK157" i="4" a="1"/>
  <c r="DK157" i="4" s="1"/>
  <c r="DH155" i="4"/>
  <c r="DJ154" i="4" a="1"/>
  <c r="DJ154" i="4" s="1"/>
  <c r="DK153" i="4" a="1"/>
  <c r="DK153" i="4" s="1"/>
  <c r="DH172" i="4"/>
  <c r="DK170" i="4" a="1"/>
  <c r="DK170" i="4" s="1"/>
  <c r="DH166" i="4"/>
  <c r="DJ165" i="4" a="1"/>
  <c r="DJ165" i="4" s="1"/>
  <c r="DK164" i="4" a="1"/>
  <c r="DK164" i="4" s="1"/>
  <c r="DH162" i="4"/>
  <c r="DJ161" i="4" a="1"/>
  <c r="DJ161" i="4" s="1"/>
  <c r="DK160" i="4" a="1"/>
  <c r="DK160" i="4" s="1"/>
  <c r="DH158" i="4"/>
  <c r="DJ157" i="4" a="1"/>
  <c r="DJ157" i="4" s="1"/>
  <c r="DK156" i="4" a="1"/>
  <c r="DK156" i="4" s="1"/>
  <c r="DH154" i="4"/>
  <c r="DJ153" i="4" a="1"/>
  <c r="DJ153" i="4" s="1"/>
  <c r="DK152" i="4" a="1"/>
  <c r="DK152" i="4" s="1"/>
  <c r="DH151" i="4"/>
  <c r="DJ150" i="4" a="1"/>
  <c r="DJ150" i="4" s="1"/>
  <c r="DK149" i="4" a="1"/>
  <c r="DK149" i="4" s="1"/>
  <c r="DH147" i="4"/>
  <c r="DJ146" i="4" a="1"/>
  <c r="DJ146" i="4" s="1"/>
  <c r="DK145" i="4" a="1"/>
  <c r="DK145" i="4" s="1"/>
  <c r="DH143" i="4"/>
  <c r="DJ142" i="4" a="1"/>
  <c r="DJ142" i="4" s="1"/>
  <c r="DK141" i="4" a="1"/>
  <c r="DK141" i="4" s="1"/>
  <c r="DH139" i="4"/>
  <c r="DJ138" i="4" a="1"/>
  <c r="DJ138" i="4" s="1"/>
  <c r="DK137" i="4" a="1"/>
  <c r="DK137" i="4" s="1"/>
  <c r="DH135" i="4"/>
  <c r="DJ134" i="4" a="1"/>
  <c r="DJ134" i="4" s="1"/>
  <c r="DK133" i="4" a="1"/>
  <c r="DK133" i="4" s="1"/>
  <c r="DH131" i="4"/>
  <c r="DJ130" i="4" a="1"/>
  <c r="DJ130" i="4" s="1"/>
  <c r="DK129" i="4" a="1"/>
  <c r="DK129" i="4" s="1"/>
  <c r="DH127" i="4"/>
  <c r="DJ126" i="4" a="1"/>
  <c r="DJ126" i="4" s="1"/>
  <c r="DK125" i="4" a="1"/>
  <c r="DK125" i="4" s="1"/>
  <c r="DH123" i="4"/>
  <c r="DJ122" i="4" a="1"/>
  <c r="DJ122" i="4" s="1"/>
  <c r="DK121" i="4" a="1"/>
  <c r="DK121" i="4" s="1"/>
  <c r="DH119" i="4"/>
  <c r="DJ118" i="4" a="1"/>
  <c r="DJ118" i="4" s="1"/>
  <c r="DK117" i="4" a="1"/>
  <c r="DK117" i="4" s="1"/>
  <c r="DJ152" i="4" a="1"/>
  <c r="DJ152" i="4" s="1"/>
  <c r="DH150" i="4"/>
  <c r="DJ149" i="4" a="1"/>
  <c r="DJ149" i="4" s="1"/>
  <c r="DK148" i="4" a="1"/>
  <c r="DK148" i="4" s="1"/>
  <c r="DH146" i="4"/>
  <c r="DJ145" i="4" a="1"/>
  <c r="DJ145" i="4" s="1"/>
  <c r="DK144" i="4" a="1"/>
  <c r="DK144" i="4" s="1"/>
  <c r="DH142" i="4"/>
  <c r="DJ141" i="4" a="1"/>
  <c r="DJ141" i="4" s="1"/>
  <c r="DK140" i="4" a="1"/>
  <c r="DK140" i="4" s="1"/>
  <c r="DH138" i="4"/>
  <c r="DJ137" i="4" a="1"/>
  <c r="DJ137" i="4" s="1"/>
  <c r="DK136" i="4" a="1"/>
  <c r="DK136" i="4" s="1"/>
  <c r="DH134" i="4"/>
  <c r="DJ133" i="4" a="1"/>
  <c r="DJ133" i="4" s="1"/>
  <c r="DK132" i="4" a="1"/>
  <c r="DK132" i="4" s="1"/>
  <c r="DH130" i="4"/>
  <c r="DJ129" i="4" a="1"/>
  <c r="DJ129" i="4" s="1"/>
  <c r="DK128" i="4" a="1"/>
  <c r="DK128" i="4" s="1"/>
  <c r="DH126" i="4"/>
  <c r="DJ125" i="4" a="1"/>
  <c r="DJ125" i="4" s="1"/>
  <c r="DK124" i="4" a="1"/>
  <c r="DK124" i="4" s="1"/>
  <c r="DH122" i="4"/>
  <c r="DJ121" i="4" a="1"/>
  <c r="DJ121" i="4" s="1"/>
  <c r="DK120" i="4" a="1"/>
  <c r="DK120" i="4" s="1"/>
  <c r="DH118" i="4"/>
  <c r="DJ117" i="4" a="1"/>
  <c r="DJ117" i="4" s="1"/>
  <c r="DH153" i="4"/>
  <c r="DH152" i="4"/>
  <c r="DK151" i="4" a="1"/>
  <c r="DK151" i="4" s="1"/>
  <c r="DH149" i="4"/>
  <c r="DJ148" i="4" a="1"/>
  <c r="DJ148" i="4" s="1"/>
  <c r="DK147" i="4" a="1"/>
  <c r="DK147" i="4" s="1"/>
  <c r="DH145" i="4"/>
  <c r="DJ144" i="4" a="1"/>
  <c r="DJ144" i="4" s="1"/>
  <c r="DK143" i="4" a="1"/>
  <c r="DK143" i="4" s="1"/>
  <c r="DH141" i="4"/>
  <c r="DJ140" i="4" a="1"/>
  <c r="DJ140" i="4" s="1"/>
  <c r="DK139" i="4" a="1"/>
  <c r="DK139" i="4" s="1"/>
  <c r="DH137" i="4"/>
  <c r="DJ136" i="4" a="1"/>
  <c r="DJ136" i="4" s="1"/>
  <c r="DK135" i="4" a="1"/>
  <c r="DK135" i="4" s="1"/>
  <c r="DH133" i="4"/>
  <c r="DJ132" i="4" a="1"/>
  <c r="DJ132" i="4" s="1"/>
  <c r="DK131" i="4" a="1"/>
  <c r="DK131" i="4" s="1"/>
  <c r="DH129" i="4"/>
  <c r="DJ128" i="4" a="1"/>
  <c r="DJ128" i="4" s="1"/>
  <c r="DK127" i="4" a="1"/>
  <c r="DK127" i="4" s="1"/>
  <c r="DH125" i="4"/>
  <c r="DJ124" i="4" a="1"/>
  <c r="DJ124" i="4" s="1"/>
  <c r="DK123" i="4" a="1"/>
  <c r="DK123" i="4" s="1"/>
  <c r="DH121" i="4"/>
  <c r="DJ120" i="4" a="1"/>
  <c r="DJ120" i="4" s="1"/>
  <c r="DJ151" i="4" a="1"/>
  <c r="DJ151" i="4" s="1"/>
  <c r="DK150" i="4" a="1"/>
  <c r="DK150" i="4" s="1"/>
  <c r="DH148" i="4"/>
  <c r="DJ147" i="4" a="1"/>
  <c r="DJ147" i="4" s="1"/>
  <c r="DK146" i="4" a="1"/>
  <c r="DK146" i="4" s="1"/>
  <c r="DH144" i="4"/>
  <c r="DJ143" i="4" a="1"/>
  <c r="DJ143" i="4" s="1"/>
  <c r="DK142" i="4" a="1"/>
  <c r="DK142" i="4" s="1"/>
  <c r="DH140" i="4"/>
  <c r="DJ139" i="4" a="1"/>
  <c r="DJ139" i="4" s="1"/>
  <c r="DK138" i="4" a="1"/>
  <c r="DK138" i="4" s="1"/>
  <c r="DH136" i="4"/>
  <c r="DJ135" i="4" a="1"/>
  <c r="DJ135" i="4" s="1"/>
  <c r="DK134" i="4" a="1"/>
  <c r="DK134" i="4" s="1"/>
  <c r="DH132" i="4"/>
  <c r="DK130" i="4" a="1"/>
  <c r="DK130" i="4" s="1"/>
  <c r="DJ123" i="4" a="1"/>
  <c r="DJ123" i="4" s="1"/>
  <c r="DJ119" i="4" a="1"/>
  <c r="DJ119" i="4" s="1"/>
  <c r="DK118" i="4" a="1"/>
  <c r="DK118" i="4" s="1"/>
  <c r="DH115" i="4"/>
  <c r="DJ114" i="4" a="1"/>
  <c r="DJ114" i="4" s="1"/>
  <c r="DK113" i="4" a="1"/>
  <c r="DK113" i="4" s="1"/>
  <c r="DH111" i="4"/>
  <c r="DJ110" i="4" a="1"/>
  <c r="DJ110" i="4" s="1"/>
  <c r="DK109" i="4" a="1"/>
  <c r="DK109" i="4" s="1"/>
  <c r="DH107" i="4"/>
  <c r="DJ106" i="4" a="1"/>
  <c r="DJ106" i="4" s="1"/>
  <c r="DK105" i="4" a="1"/>
  <c r="DK105" i="4" s="1"/>
  <c r="DH103" i="4"/>
  <c r="DJ102" i="4" a="1"/>
  <c r="DJ102" i="4" s="1"/>
  <c r="DK101" i="4" a="1"/>
  <c r="DK101" i="4" s="1"/>
  <c r="DH99" i="4"/>
  <c r="DJ98" i="4" a="1"/>
  <c r="DJ98" i="4" s="1"/>
  <c r="DK97" i="4" a="1"/>
  <c r="DK97" i="4" s="1"/>
  <c r="DH95" i="4"/>
  <c r="DJ94" i="4" a="1"/>
  <c r="DJ94" i="4" s="1"/>
  <c r="DK93" i="4" a="1"/>
  <c r="DK93" i="4" s="1"/>
  <c r="DH91" i="4"/>
  <c r="DJ90" i="4" a="1"/>
  <c r="DJ90" i="4" s="1"/>
  <c r="DK89" i="4" a="1"/>
  <c r="DK89" i="4" s="1"/>
  <c r="DH87" i="4"/>
  <c r="DJ86" i="4" a="1"/>
  <c r="DJ86" i="4" s="1"/>
  <c r="DH128" i="4"/>
  <c r="DK126" i="4" a="1"/>
  <c r="DK126" i="4" s="1"/>
  <c r="DH117" i="4"/>
  <c r="DK116" i="4" a="1"/>
  <c r="DK116" i="4" s="1"/>
  <c r="DH114" i="4"/>
  <c r="DJ113" i="4" a="1"/>
  <c r="DJ113" i="4" s="1"/>
  <c r="DK112" i="4" a="1"/>
  <c r="DK112" i="4" s="1"/>
  <c r="DH110" i="4"/>
  <c r="DJ109" i="4" a="1"/>
  <c r="DJ109" i="4" s="1"/>
  <c r="DK108" i="4" a="1"/>
  <c r="DK108" i="4" s="1"/>
  <c r="DH106" i="4"/>
  <c r="DJ105" i="4" a="1"/>
  <c r="DJ105" i="4" s="1"/>
  <c r="DK104" i="4" a="1"/>
  <c r="DK104" i="4" s="1"/>
  <c r="DH102" i="4"/>
  <c r="DJ101" i="4" a="1"/>
  <c r="DJ101" i="4" s="1"/>
  <c r="DK100" i="4" a="1"/>
  <c r="DK100" i="4" s="1"/>
  <c r="DH98" i="4"/>
  <c r="DJ97" i="4" a="1"/>
  <c r="DJ97" i="4" s="1"/>
  <c r="DK96" i="4" a="1"/>
  <c r="DK96" i="4" s="1"/>
  <c r="DH94" i="4"/>
  <c r="DJ93" i="4" a="1"/>
  <c r="DJ93" i="4" s="1"/>
  <c r="DK92" i="4" a="1"/>
  <c r="DK92" i="4" s="1"/>
  <c r="DH90" i="4"/>
  <c r="DJ131" i="4" a="1"/>
  <c r="DJ131" i="4" s="1"/>
  <c r="DH124" i="4"/>
  <c r="DK122" i="4" a="1"/>
  <c r="DK122" i="4" s="1"/>
  <c r="DJ116" i="4" a="1"/>
  <c r="DJ116" i="4" s="1"/>
  <c r="DK115" i="4" a="1"/>
  <c r="DK115" i="4" s="1"/>
  <c r="DH113" i="4"/>
  <c r="DJ112" i="4" a="1"/>
  <c r="DJ112" i="4" s="1"/>
  <c r="DK111" i="4" a="1"/>
  <c r="DK111" i="4" s="1"/>
  <c r="DH109" i="4"/>
  <c r="DJ108" i="4" a="1"/>
  <c r="DJ108" i="4" s="1"/>
  <c r="DK107" i="4" a="1"/>
  <c r="DK107" i="4" s="1"/>
  <c r="DH105" i="4"/>
  <c r="DJ104" i="4" a="1"/>
  <c r="DJ104" i="4" s="1"/>
  <c r="DK103" i="4" a="1"/>
  <c r="DK103" i="4" s="1"/>
  <c r="DH101" i="4"/>
  <c r="DJ100" i="4" a="1"/>
  <c r="DJ100" i="4" s="1"/>
  <c r="DK99" i="4" a="1"/>
  <c r="DK99" i="4" s="1"/>
  <c r="DH97" i="4"/>
  <c r="DJ96" i="4" a="1"/>
  <c r="DJ96" i="4" s="1"/>
  <c r="DK95" i="4" a="1"/>
  <c r="DK95" i="4" s="1"/>
  <c r="DH93" i="4"/>
  <c r="DJ92" i="4" a="1"/>
  <c r="DJ92" i="4" s="1"/>
  <c r="DK91" i="4" a="1"/>
  <c r="DK91" i="4" s="1"/>
  <c r="DH89" i="4"/>
  <c r="DJ88" i="4" a="1"/>
  <c r="DJ88" i="4" s="1"/>
  <c r="DK87" i="4" a="1"/>
  <c r="DK87" i="4" s="1"/>
  <c r="DJ127" i="4" a="1"/>
  <c r="DJ127" i="4" s="1"/>
  <c r="DJ115" i="4" a="1"/>
  <c r="DJ115" i="4" s="1"/>
  <c r="DH108" i="4"/>
  <c r="DK106" i="4" a="1"/>
  <c r="DK106" i="4" s="1"/>
  <c r="DJ99" i="4" a="1"/>
  <c r="DJ99" i="4" s="1"/>
  <c r="DH92" i="4"/>
  <c r="DK90" i="4" a="1"/>
  <c r="DK90" i="4" s="1"/>
  <c r="DJ85" i="4" a="1"/>
  <c r="DJ85" i="4" s="1"/>
  <c r="DK84" i="4" a="1"/>
  <c r="DK84" i="4" s="1"/>
  <c r="DH82" i="4"/>
  <c r="DJ81" i="4" a="1"/>
  <c r="DJ81" i="4" s="1"/>
  <c r="DK80" i="4" a="1"/>
  <c r="DK80" i="4" s="1"/>
  <c r="DH78" i="4"/>
  <c r="DJ77" i="4" a="1"/>
  <c r="DJ77" i="4" s="1"/>
  <c r="DK76" i="4" a="1"/>
  <c r="DK76" i="4" s="1"/>
  <c r="DH74" i="4"/>
  <c r="DJ73" i="4" a="1"/>
  <c r="DJ73" i="4" s="1"/>
  <c r="DK72" i="4" a="1"/>
  <c r="DK72" i="4" s="1"/>
  <c r="DH70" i="4"/>
  <c r="DJ69" i="4" a="1"/>
  <c r="DJ69" i="4" s="1"/>
  <c r="DK68" i="4" a="1"/>
  <c r="DK68" i="4" s="1"/>
  <c r="DH66" i="4"/>
  <c r="DJ65" i="4" a="1"/>
  <c r="DJ65" i="4" s="1"/>
  <c r="DK64" i="4" a="1"/>
  <c r="DK64" i="4" s="1"/>
  <c r="DH62" i="4"/>
  <c r="DJ61" i="4" a="1"/>
  <c r="DJ61" i="4" s="1"/>
  <c r="DK60" i="4" a="1"/>
  <c r="DK60" i="4" s="1"/>
  <c r="DJ111" i="4" a="1"/>
  <c r="DJ111" i="4" s="1"/>
  <c r="DH104" i="4"/>
  <c r="DK102" i="4" a="1"/>
  <c r="DK102" i="4" s="1"/>
  <c r="DJ95" i="4" a="1"/>
  <c r="DJ95" i="4" s="1"/>
  <c r="DJ89" i="4" a="1"/>
  <c r="DJ89" i="4" s="1"/>
  <c r="DK88" i="4" a="1"/>
  <c r="DK88" i="4" s="1"/>
  <c r="DH85" i="4"/>
  <c r="DJ84" i="4" a="1"/>
  <c r="DJ84" i="4" s="1"/>
  <c r="DK83" i="4" a="1"/>
  <c r="DK83" i="4" s="1"/>
  <c r="DH81" i="4"/>
  <c r="DJ80" i="4" a="1"/>
  <c r="DJ80" i="4" s="1"/>
  <c r="DK79" i="4" a="1"/>
  <c r="DK79" i="4" s="1"/>
  <c r="DH77" i="4"/>
  <c r="DJ76" i="4" a="1"/>
  <c r="DJ76" i="4" s="1"/>
  <c r="DK75" i="4" a="1"/>
  <c r="DK75" i="4" s="1"/>
  <c r="DH73" i="4"/>
  <c r="DJ72" i="4" a="1"/>
  <c r="DJ72" i="4" s="1"/>
  <c r="DK71" i="4" a="1"/>
  <c r="DK71" i="4" s="1"/>
  <c r="DH69" i="4"/>
  <c r="DJ68" i="4" a="1"/>
  <c r="DJ68" i="4" s="1"/>
  <c r="DK67" i="4" a="1"/>
  <c r="DK67" i="4" s="1"/>
  <c r="DH65" i="4"/>
  <c r="DJ64" i="4" a="1"/>
  <c r="DJ64" i="4" s="1"/>
  <c r="DK63" i="4" a="1"/>
  <c r="DK63" i="4" s="1"/>
  <c r="DH61" i="4"/>
  <c r="DJ60" i="4" a="1"/>
  <c r="DJ60" i="4" s="1"/>
  <c r="DH116" i="4"/>
  <c r="DK114" i="4" a="1"/>
  <c r="DK114" i="4" s="1"/>
  <c r="DJ107" i="4" a="1"/>
  <c r="DJ107" i="4" s="1"/>
  <c r="DH100" i="4"/>
  <c r="DK98" i="4" a="1"/>
  <c r="DK98" i="4" s="1"/>
  <c r="DJ91" i="4" a="1"/>
  <c r="DJ91" i="4" s="1"/>
  <c r="DH88" i="4"/>
  <c r="DJ87" i="4" a="1"/>
  <c r="DJ87" i="4" s="1"/>
  <c r="DK86" i="4" a="1"/>
  <c r="DK86" i="4" s="1"/>
  <c r="DH84" i="4"/>
  <c r="DJ83" i="4" a="1"/>
  <c r="DJ83" i="4" s="1"/>
  <c r="DK82" i="4" a="1"/>
  <c r="DK82" i="4" s="1"/>
  <c r="DH80" i="4"/>
  <c r="DJ79" i="4" a="1"/>
  <c r="DJ79" i="4" s="1"/>
  <c r="DK78" i="4" a="1"/>
  <c r="DK78" i="4" s="1"/>
  <c r="DH76" i="4"/>
  <c r="DJ75" i="4" a="1"/>
  <c r="DJ75" i="4" s="1"/>
  <c r="DK74" i="4" a="1"/>
  <c r="DK74" i="4" s="1"/>
  <c r="DH72" i="4"/>
  <c r="DJ71" i="4" a="1"/>
  <c r="DJ71" i="4" s="1"/>
  <c r="DK70" i="4" a="1"/>
  <c r="DK70" i="4" s="1"/>
  <c r="DH68" i="4"/>
  <c r="DJ67" i="4" a="1"/>
  <c r="DJ67" i="4" s="1"/>
  <c r="DK66" i="4" a="1"/>
  <c r="DK66" i="4" s="1"/>
  <c r="DH64" i="4"/>
  <c r="DJ63" i="4" a="1"/>
  <c r="DJ63" i="4" s="1"/>
  <c r="DH120" i="4"/>
  <c r="DK119" i="4" a="1"/>
  <c r="DK119" i="4" s="1"/>
  <c r="DH112" i="4"/>
  <c r="DK110" i="4" a="1"/>
  <c r="DK110" i="4" s="1"/>
  <c r="DJ103" i="4" a="1"/>
  <c r="DJ103" i="4" s="1"/>
  <c r="DH96" i="4"/>
  <c r="DK94" i="4" a="1"/>
  <c r="DK94" i="4" s="1"/>
  <c r="DH86" i="4"/>
  <c r="DI86" i="4" s="1"/>
  <c r="DK85" i="4" a="1"/>
  <c r="DK85" i="4" s="1"/>
  <c r="DH83" i="4"/>
  <c r="DJ82" i="4" a="1"/>
  <c r="DJ82" i="4" s="1"/>
  <c r="DK81" i="4" a="1"/>
  <c r="DK81" i="4" s="1"/>
  <c r="DH79" i="4"/>
  <c r="DJ78" i="4" a="1"/>
  <c r="DJ78" i="4" s="1"/>
  <c r="DK77" i="4" a="1"/>
  <c r="DK77" i="4" s="1"/>
  <c r="DH75" i="4"/>
  <c r="DJ74" i="4" a="1"/>
  <c r="DJ74" i="4" s="1"/>
  <c r="DK73" i="4" a="1"/>
  <c r="DK73" i="4" s="1"/>
  <c r="DH71" i="4"/>
  <c r="DJ70" i="4" a="1"/>
  <c r="DJ70" i="4" s="1"/>
  <c r="DK69" i="4" a="1"/>
  <c r="DK69" i="4" s="1"/>
  <c r="DH67" i="4"/>
  <c r="DK62" i="4" a="1"/>
  <c r="DK62" i="4" s="1"/>
  <c r="DH59" i="4"/>
  <c r="DJ58" i="4" a="1"/>
  <c r="DJ58" i="4" s="1"/>
  <c r="DK57" i="4" a="1"/>
  <c r="DK57" i="4" s="1"/>
  <c r="DH55" i="4"/>
  <c r="DJ54" i="4" a="1"/>
  <c r="DJ54" i="4" s="1"/>
  <c r="DK53" i="4" a="1"/>
  <c r="DK53" i="4" s="1"/>
  <c r="DH51" i="4"/>
  <c r="DJ50" i="4" a="1"/>
  <c r="DJ50" i="4" s="1"/>
  <c r="DK49" i="4" a="1"/>
  <c r="DK49" i="4" s="1"/>
  <c r="DH47" i="4"/>
  <c r="DJ46" i="4" a="1"/>
  <c r="DJ46" i="4" s="1"/>
  <c r="DK45" i="4" a="1"/>
  <c r="DK45" i="4" s="1"/>
  <c r="DH43" i="4"/>
  <c r="DJ42" i="4" a="1"/>
  <c r="DJ42" i="4" s="1"/>
  <c r="DK41" i="4" a="1"/>
  <c r="DK41" i="4" s="1"/>
  <c r="DH39" i="4"/>
  <c r="DJ38" i="4" a="1"/>
  <c r="DJ38" i="4" s="1"/>
  <c r="DK37" i="4" a="1"/>
  <c r="DK37" i="4" s="1"/>
  <c r="DH35" i="4"/>
  <c r="DJ34" i="4" a="1"/>
  <c r="DJ34" i="4" s="1"/>
  <c r="DK33" i="4" a="1"/>
  <c r="DK33" i="4" s="1"/>
  <c r="DH31" i="4"/>
  <c r="DJ30" i="4" a="1"/>
  <c r="DJ30" i="4" s="1"/>
  <c r="DK29" i="4" a="1"/>
  <c r="DK29" i="4" s="1"/>
  <c r="DH27" i="4"/>
  <c r="DJ26" i="4" a="1"/>
  <c r="DJ26" i="4" s="1"/>
  <c r="DK25" i="4" a="1"/>
  <c r="DK25" i="4" s="1"/>
  <c r="DH23" i="4"/>
  <c r="DJ22" i="4" a="1"/>
  <c r="DJ22" i="4" s="1"/>
  <c r="DK21" i="4" a="1"/>
  <c r="DK21" i="4" s="1"/>
  <c r="DH19" i="4"/>
  <c r="DJ18" i="4" a="1"/>
  <c r="DJ18" i="4" s="1"/>
  <c r="DK17" i="4" a="1"/>
  <c r="DK17" i="4" s="1"/>
  <c r="DH15" i="4"/>
  <c r="DJ14" i="4" a="1"/>
  <c r="DJ14" i="4" s="1"/>
  <c r="DK13" i="4" a="1"/>
  <c r="DK13" i="4" s="1"/>
  <c r="DH11" i="4"/>
  <c r="DJ10" i="4" a="1"/>
  <c r="DJ10" i="4" s="1"/>
  <c r="DK9" i="4" a="1"/>
  <c r="DK9" i="4" s="1"/>
  <c r="DK65" i="4" a="1"/>
  <c r="DK65" i="4" s="1"/>
  <c r="DJ62" i="4" a="1"/>
  <c r="DJ62" i="4" s="1"/>
  <c r="DK61" i="4" a="1"/>
  <c r="DK61" i="4" s="1"/>
  <c r="DH58" i="4"/>
  <c r="DJ57" i="4" a="1"/>
  <c r="DJ57" i="4" s="1"/>
  <c r="DK56" i="4" a="1"/>
  <c r="DK56" i="4" s="1"/>
  <c r="DH54" i="4"/>
  <c r="DJ53" i="4" a="1"/>
  <c r="DJ53" i="4" s="1"/>
  <c r="DK52" i="4" a="1"/>
  <c r="DK52" i="4" s="1"/>
  <c r="DH50" i="4"/>
  <c r="DJ49" i="4" a="1"/>
  <c r="DJ49" i="4" s="1"/>
  <c r="DK48" i="4" a="1"/>
  <c r="DK48" i="4" s="1"/>
  <c r="DH46" i="4"/>
  <c r="DJ45" i="4" a="1"/>
  <c r="DJ45" i="4" s="1"/>
  <c r="DK44" i="4" a="1"/>
  <c r="DK44" i="4" s="1"/>
  <c r="DH42" i="4"/>
  <c r="DJ41" i="4" a="1"/>
  <c r="DJ41" i="4" s="1"/>
  <c r="DK40" i="4" a="1"/>
  <c r="DK40" i="4" s="1"/>
  <c r="DH38" i="4"/>
  <c r="DJ37" i="4" a="1"/>
  <c r="DJ37" i="4" s="1"/>
  <c r="DK36" i="4" a="1"/>
  <c r="DK36" i="4" s="1"/>
  <c r="DH34" i="4"/>
  <c r="DJ33" i="4" a="1"/>
  <c r="DJ33" i="4" s="1"/>
  <c r="DK32" i="4" a="1"/>
  <c r="DK32" i="4" s="1"/>
  <c r="DH30" i="4"/>
  <c r="DJ29" i="4" a="1"/>
  <c r="DJ29" i="4" s="1"/>
  <c r="DK28" i="4" a="1"/>
  <c r="DK28" i="4" s="1"/>
  <c r="DH26" i="4"/>
  <c r="DJ25" i="4" a="1"/>
  <c r="DJ25" i="4" s="1"/>
  <c r="DK24" i="4" a="1"/>
  <c r="DK24" i="4" s="1"/>
  <c r="DH22" i="4"/>
  <c r="DJ21" i="4" a="1"/>
  <c r="DJ21" i="4" s="1"/>
  <c r="DK20" i="4" a="1"/>
  <c r="DK20" i="4" s="1"/>
  <c r="DH18" i="4"/>
  <c r="DJ17" i="4" a="1"/>
  <c r="DJ17" i="4" s="1"/>
  <c r="DK16" i="4" a="1"/>
  <c r="DK16" i="4" s="1"/>
  <c r="DH14" i="4"/>
  <c r="DJ13" i="4" a="1"/>
  <c r="DJ13" i="4" s="1"/>
  <c r="DK12" i="4" a="1"/>
  <c r="DK12" i="4" s="1"/>
  <c r="DH10" i="4"/>
  <c r="DJ9" i="4" a="1"/>
  <c r="DJ9" i="4" s="1"/>
  <c r="DJ55" i="4" a="1"/>
  <c r="DJ55" i="4" s="1"/>
  <c r="DK50" i="4" a="1"/>
  <c r="DK50" i="4" s="1"/>
  <c r="DK46" i="4" a="1"/>
  <c r="DK46" i="4" s="1"/>
  <c r="DK42" i="4" a="1"/>
  <c r="DK42" i="4" s="1"/>
  <c r="DK38" i="4" a="1"/>
  <c r="DK38" i="4" s="1"/>
  <c r="DH63" i="4"/>
  <c r="DH60" i="4"/>
  <c r="DI60" i="4" s="1"/>
  <c r="DK59" i="4" a="1"/>
  <c r="DK59" i="4" s="1"/>
  <c r="DH57" i="4"/>
  <c r="DJ56" i="4" a="1"/>
  <c r="DJ56" i="4" s="1"/>
  <c r="DK55" i="4" a="1"/>
  <c r="DK55" i="4" s="1"/>
  <c r="DH53" i="4"/>
  <c r="DJ52" i="4" a="1"/>
  <c r="DJ52" i="4" s="1"/>
  <c r="DK51" i="4" a="1"/>
  <c r="DK51" i="4" s="1"/>
  <c r="DH49" i="4"/>
  <c r="DJ48" i="4" a="1"/>
  <c r="DJ48" i="4" s="1"/>
  <c r="DK47" i="4" a="1"/>
  <c r="DK47" i="4" s="1"/>
  <c r="DH45" i="4"/>
  <c r="DJ44" i="4" a="1"/>
  <c r="DJ44" i="4" s="1"/>
  <c r="DK43" i="4" a="1"/>
  <c r="DK43" i="4" s="1"/>
  <c r="DH41" i="4"/>
  <c r="DJ40" i="4" a="1"/>
  <c r="DJ40" i="4" s="1"/>
  <c r="DK39" i="4" a="1"/>
  <c r="DK39" i="4" s="1"/>
  <c r="DH37" i="4"/>
  <c r="DJ36" i="4" a="1"/>
  <c r="DJ36" i="4" s="1"/>
  <c r="DK35" i="4" a="1"/>
  <c r="DK35" i="4" s="1"/>
  <c r="DH33" i="4"/>
  <c r="DJ32" i="4" a="1"/>
  <c r="DJ32" i="4" s="1"/>
  <c r="DK31" i="4" a="1"/>
  <c r="DK31" i="4" s="1"/>
  <c r="DH29" i="4"/>
  <c r="DJ28" i="4" a="1"/>
  <c r="DJ28" i="4" s="1"/>
  <c r="DK27" i="4" a="1"/>
  <c r="DK27" i="4" s="1"/>
  <c r="DH25" i="4"/>
  <c r="DJ24" i="4" a="1"/>
  <c r="DJ24" i="4" s="1"/>
  <c r="DK23" i="4" a="1"/>
  <c r="DK23" i="4" s="1"/>
  <c r="DH21" i="4"/>
  <c r="DJ20" i="4" a="1"/>
  <c r="DJ20" i="4" s="1"/>
  <c r="DK19" i="4" a="1"/>
  <c r="DK19" i="4" s="1"/>
  <c r="DH17" i="4"/>
  <c r="DJ16" i="4" a="1"/>
  <c r="DJ16" i="4" s="1"/>
  <c r="DK15" i="4" a="1"/>
  <c r="DK15" i="4" s="1"/>
  <c r="DH13" i="4"/>
  <c r="DJ12" i="4" a="1"/>
  <c r="DJ12" i="4" s="1"/>
  <c r="DK11" i="4" a="1"/>
  <c r="DK11" i="4" s="1"/>
  <c r="DH9" i="4"/>
  <c r="DH56" i="4"/>
  <c r="DK54" i="4" a="1"/>
  <c r="DK54" i="4" s="1"/>
  <c r="DJ51" i="4" a="1"/>
  <c r="DJ51" i="4" s="1"/>
  <c r="DJ39" i="4" a="1"/>
  <c r="DJ39" i="4" s="1"/>
  <c r="DJ66" i="4" a="1"/>
  <c r="DJ66" i="4" s="1"/>
  <c r="DJ59" i="4" a="1"/>
  <c r="DJ59" i="4" s="1"/>
  <c r="DK58" i="4" a="1"/>
  <c r="DK58" i="4" s="1"/>
  <c r="DH52" i="4"/>
  <c r="DH48" i="4"/>
  <c r="DJ47" i="4" a="1"/>
  <c r="DJ47" i="4" s="1"/>
  <c r="DH44" i="4"/>
  <c r="DJ43" i="4" a="1"/>
  <c r="DJ43" i="4" s="1"/>
  <c r="DH40" i="4"/>
  <c r="DJ31" i="4" a="1"/>
  <c r="DJ31" i="4" s="1"/>
  <c r="DH24" i="4"/>
  <c r="DK22" i="4" a="1"/>
  <c r="DK22" i="4" s="1"/>
  <c r="DJ15" i="4" a="1"/>
  <c r="DJ15" i="4" s="1"/>
  <c r="DH36" i="4"/>
  <c r="DK34" i="4" a="1"/>
  <c r="DK34" i="4" s="1"/>
  <c r="DJ27" i="4" a="1"/>
  <c r="DJ27" i="4" s="1"/>
  <c r="DH20" i="4"/>
  <c r="DK18" i="4" a="1"/>
  <c r="DK18" i="4" s="1"/>
  <c r="DJ11" i="4" a="1"/>
  <c r="DJ11" i="4" s="1"/>
  <c r="DH32" i="4"/>
  <c r="DK30" i="4" a="1"/>
  <c r="DK30" i="4" s="1"/>
  <c r="DJ23" i="4" a="1"/>
  <c r="DJ23" i="4" s="1"/>
  <c r="DH16" i="4"/>
  <c r="DK14" i="4" a="1"/>
  <c r="DK14" i="4" s="1"/>
  <c r="DJ35" i="4" a="1"/>
  <c r="DJ35" i="4" s="1"/>
  <c r="DH28" i="4"/>
  <c r="DI28" i="4" s="1"/>
  <c r="DK26" i="4" a="1"/>
  <c r="DK26" i="4" s="1"/>
  <c r="DJ19" i="4" a="1"/>
  <c r="DJ19" i="4" s="1"/>
  <c r="DH12" i="4"/>
  <c r="DK10" i="4" a="1"/>
  <c r="DK10" i="4" s="1"/>
  <c r="DE22" i="4"/>
  <c r="DE38" i="4"/>
  <c r="DE54" i="4"/>
  <c r="DE63" i="4"/>
  <c r="DE79" i="4"/>
  <c r="DE60" i="4"/>
  <c r="DE76" i="4"/>
  <c r="DE73" i="4"/>
  <c r="DE98" i="4"/>
  <c r="DE114" i="4"/>
  <c r="DE126" i="4"/>
  <c r="DE142" i="4"/>
  <c r="DE178" i="4"/>
  <c r="DE192" i="4"/>
  <c r="DE202" i="4"/>
  <c r="DE212" i="4"/>
  <c r="DE220" i="4"/>
  <c r="DE235" i="4"/>
  <c r="DE233" i="4"/>
  <c r="DE242" i="4"/>
  <c r="DE253" i="4"/>
  <c r="DE18" i="4"/>
  <c r="DE34" i="4"/>
  <c r="DE50" i="4"/>
  <c r="DE66" i="4"/>
  <c r="DE82" i="4"/>
  <c r="DE69" i="4"/>
  <c r="DE85" i="4"/>
  <c r="DE96" i="4"/>
  <c r="DE112" i="4"/>
  <c r="DE94" i="4"/>
  <c r="DE110" i="4"/>
  <c r="DE135" i="4"/>
  <c r="DE122" i="4"/>
  <c r="DE138" i="4"/>
  <c r="DE164" i="4"/>
  <c r="DE174" i="4"/>
  <c r="DE188" i="4"/>
  <c r="DE198" i="4"/>
  <c r="DE223" i="4"/>
  <c r="DE229" i="4"/>
  <c r="DE238" i="4"/>
  <c r="DE256" i="4"/>
  <c r="AK8" i="1"/>
  <c r="AK9" i="1"/>
  <c r="AL9" i="1" s="1"/>
  <c r="DE4" i="4"/>
  <c r="DL4" i="4"/>
  <c r="P14" i="7"/>
  <c r="Q14" i="7"/>
  <c r="F218" i="7"/>
  <c r="G225" i="7"/>
  <c r="F214" i="7"/>
  <c r="G221" i="7"/>
  <c r="F216" i="7"/>
  <c r="G223" i="7"/>
  <c r="G217" i="7"/>
  <c r="F210" i="7"/>
  <c r="F212" i="7"/>
  <c r="G219" i="7"/>
  <c r="F220" i="7"/>
  <c r="G227" i="7"/>
  <c r="F222" i="7"/>
  <c r="G229" i="7"/>
  <c r="AK11" i="1"/>
  <c r="AM10" i="1"/>
  <c r="DI125" i="4" l="1"/>
  <c r="DI148" i="4"/>
  <c r="DI136" i="4"/>
  <c r="DI96" i="4"/>
  <c r="DI140" i="4"/>
  <c r="DI200" i="4"/>
  <c r="DI153" i="4"/>
  <c r="DI132" i="4"/>
  <c r="DI16" i="4"/>
  <c r="DI68" i="4"/>
  <c r="DI133" i="4"/>
  <c r="DI80" i="4"/>
  <c r="DI145" i="4"/>
  <c r="DI186" i="4"/>
  <c r="DI40" i="4"/>
  <c r="DI72" i="4"/>
  <c r="DI137" i="4"/>
  <c r="DI183" i="4"/>
  <c r="DI246" i="4"/>
  <c r="DI251" i="4"/>
  <c r="DI256" i="4"/>
  <c r="DI52" i="4"/>
  <c r="DI84" i="4"/>
  <c r="DI149" i="4"/>
  <c r="DI64" i="4"/>
  <c r="DI116" i="4"/>
  <c r="DI129" i="4"/>
  <c r="DI76" i="4"/>
  <c r="DI141" i="4"/>
  <c r="DI152" i="4"/>
  <c r="DI144" i="4"/>
  <c r="DI121" i="4"/>
  <c r="DI194" i="4"/>
  <c r="DI56" i="4"/>
  <c r="DI104" i="4"/>
  <c r="DI201" i="4"/>
  <c r="DI63" i="4"/>
  <c r="DI212" i="4"/>
  <c r="DI242" i="4"/>
  <c r="DI172" i="4"/>
  <c r="DI192" i="4"/>
  <c r="DI198" i="4"/>
  <c r="DI221" i="4"/>
  <c r="DI100" i="4"/>
  <c r="DI240" i="4"/>
  <c r="DI241" i="4"/>
  <c r="DI48" i="4"/>
  <c r="DI61" i="4"/>
  <c r="DI77" i="4"/>
  <c r="DI124" i="4"/>
  <c r="DI238" i="4"/>
  <c r="DI191" i="4"/>
  <c r="DI36" i="4"/>
  <c r="DI88" i="4"/>
  <c r="DI128" i="4"/>
  <c r="DI65" i="4"/>
  <c r="DI81" i="4"/>
  <c r="DI102" i="4"/>
  <c r="DI187" i="4"/>
  <c r="DI231" i="4"/>
  <c r="DI252" i="4"/>
  <c r="DI120" i="4"/>
  <c r="DI117" i="4"/>
  <c r="DI208" i="4"/>
  <c r="DI216" i="4"/>
  <c r="DI213" i="4"/>
  <c r="DI228" i="4"/>
  <c r="DI112" i="4"/>
  <c r="DI118" i="4"/>
  <c r="DI134" i="4"/>
  <c r="DI150" i="4"/>
  <c r="DI205" i="4"/>
  <c r="DI98" i="4"/>
  <c r="DI114" i="4"/>
  <c r="DI24" i="4"/>
  <c r="DI44" i="4"/>
  <c r="DI21" i="4"/>
  <c r="DI37" i="4"/>
  <c r="DI53" i="4"/>
  <c r="DI14" i="4"/>
  <c r="DI30" i="4"/>
  <c r="DI46" i="4"/>
  <c r="DI126" i="4"/>
  <c r="DI142" i="4"/>
  <c r="DI12" i="4"/>
  <c r="DI69" i="4"/>
  <c r="DI85" i="4"/>
  <c r="DI92" i="4"/>
  <c r="DI90" i="4"/>
  <c r="DI106" i="4"/>
  <c r="DI176" i="4"/>
  <c r="DI17" i="4"/>
  <c r="DI33" i="4"/>
  <c r="DI49" i="4"/>
  <c r="DI10" i="4"/>
  <c r="DI26" i="4"/>
  <c r="DI42" i="4"/>
  <c r="DI58" i="4"/>
  <c r="DI67" i="4"/>
  <c r="DI83" i="4"/>
  <c r="DI101" i="4"/>
  <c r="DI130" i="4"/>
  <c r="DI146" i="4"/>
  <c r="DI162" i="4"/>
  <c r="DI155" i="4"/>
  <c r="DI156" i="4"/>
  <c r="DI168" i="4"/>
  <c r="DI169" i="4"/>
  <c r="DI178" i="4"/>
  <c r="DI197" i="4"/>
  <c r="DI32" i="4"/>
  <c r="DI9" i="4"/>
  <c r="DI25" i="4"/>
  <c r="DI41" i="4"/>
  <c r="DI57" i="4"/>
  <c r="DI18" i="4"/>
  <c r="DI34" i="4"/>
  <c r="DI50" i="4"/>
  <c r="DI75" i="4"/>
  <c r="DI73" i="4"/>
  <c r="DI108" i="4"/>
  <c r="DI93" i="4"/>
  <c r="DI109" i="4"/>
  <c r="DI94" i="4"/>
  <c r="DI110" i="4"/>
  <c r="DI122" i="4"/>
  <c r="DI138" i="4"/>
  <c r="DI154" i="4"/>
  <c r="DI163" i="4"/>
  <c r="DI164" i="4"/>
  <c r="DI177" i="4"/>
  <c r="DI170" i="4"/>
  <c r="DI196" i="4"/>
  <c r="DI184" i="4"/>
  <c r="DI211" i="4"/>
  <c r="DI206" i="4"/>
  <c r="DI222" i="4"/>
  <c r="DI219" i="4"/>
  <c r="DI232" i="4"/>
  <c r="DI229" i="4"/>
  <c r="DO258" i="4" a="1"/>
  <c r="DO258" i="4" s="1"/>
  <c r="DN258" i="4" a="1"/>
  <c r="DN258" i="4" s="1"/>
  <c r="DL258" i="4"/>
  <c r="DL257" i="4"/>
  <c r="DN257" i="4" a="1"/>
  <c r="DN257" i="4" s="1"/>
  <c r="DO256" i="4" a="1"/>
  <c r="DO256" i="4" s="1"/>
  <c r="DL254" i="4"/>
  <c r="DN253" i="4" a="1"/>
  <c r="DN253" i="4" s="1"/>
  <c r="DN256" i="4" a="1"/>
  <c r="DN256" i="4" s="1"/>
  <c r="DO255" i="4" a="1"/>
  <c r="DO255" i="4" s="1"/>
  <c r="DL253" i="4"/>
  <c r="DO257" i="4" a="1"/>
  <c r="DO257" i="4" s="1"/>
  <c r="DL255" i="4"/>
  <c r="DN254" i="4" a="1"/>
  <c r="DN254" i="4" s="1"/>
  <c r="DO253" i="4" a="1"/>
  <c r="DO253" i="4" s="1"/>
  <c r="DO252" i="4" a="1"/>
  <c r="DO252" i="4" s="1"/>
  <c r="DL250" i="4"/>
  <c r="DN249" i="4" a="1"/>
  <c r="DN249" i="4" s="1"/>
  <c r="DN255" i="4" a="1"/>
  <c r="DN255" i="4" s="1"/>
  <c r="DN252" i="4" a="1"/>
  <c r="DN252" i="4" s="1"/>
  <c r="DO251" i="4" a="1"/>
  <c r="DO251" i="4" s="1"/>
  <c r="DL252" i="4"/>
  <c r="DN251" i="4" a="1"/>
  <c r="DN251" i="4" s="1"/>
  <c r="DO250" i="4" a="1"/>
  <c r="DO250" i="4" s="1"/>
  <c r="DL256" i="4"/>
  <c r="DO254" i="4" a="1"/>
  <c r="DO254" i="4" s="1"/>
  <c r="DL251" i="4"/>
  <c r="DN250" i="4" a="1"/>
  <c r="DN250" i="4" s="1"/>
  <c r="DO248" i="4" a="1"/>
  <c r="DO248" i="4" s="1"/>
  <c r="DL246" i="4"/>
  <c r="DN245" i="4" a="1"/>
  <c r="DN245" i="4" s="1"/>
  <c r="DO249" i="4" a="1"/>
  <c r="DO249" i="4" s="1"/>
  <c r="DN248" i="4" a="1"/>
  <c r="DN248" i="4" s="1"/>
  <c r="DO247" i="4" a="1"/>
  <c r="DO247" i="4" s="1"/>
  <c r="DL249" i="4"/>
  <c r="DL248" i="4"/>
  <c r="DN247" i="4" a="1"/>
  <c r="DN247" i="4" s="1"/>
  <c r="DO246" i="4" a="1"/>
  <c r="DO246" i="4" s="1"/>
  <c r="DL247" i="4"/>
  <c r="DN246" i="4" a="1"/>
  <c r="DN246" i="4" s="1"/>
  <c r="DO245" i="4" a="1"/>
  <c r="DO245" i="4" s="1"/>
  <c r="DL245" i="4"/>
  <c r="DL244" i="4"/>
  <c r="DN243" i="4" a="1"/>
  <c r="DN243" i="4" s="1"/>
  <c r="DO242" i="4" a="1"/>
  <c r="DO242" i="4" s="1"/>
  <c r="DL240" i="4"/>
  <c r="DN239" i="4" a="1"/>
  <c r="DN239" i="4" s="1"/>
  <c r="DO238" i="4" a="1"/>
  <c r="DO238" i="4" s="1"/>
  <c r="DL236" i="4"/>
  <c r="DL243" i="4"/>
  <c r="DN242" i="4" a="1"/>
  <c r="DN242" i="4" s="1"/>
  <c r="DO241" i="4" a="1"/>
  <c r="DO241" i="4" s="1"/>
  <c r="DL239" i="4"/>
  <c r="DN238" i="4" a="1"/>
  <c r="DN238" i="4" s="1"/>
  <c r="DO237" i="4" a="1"/>
  <c r="DO237" i="4" s="1"/>
  <c r="DO244" i="4" a="1"/>
  <c r="DO244" i="4" s="1"/>
  <c r="DL242" i="4"/>
  <c r="DN241" i="4" a="1"/>
  <c r="DN241" i="4" s="1"/>
  <c r="DO240" i="4" a="1"/>
  <c r="DO240" i="4" s="1"/>
  <c r="DL238" i="4"/>
  <c r="DN237" i="4" a="1"/>
  <c r="DN237" i="4" s="1"/>
  <c r="DO236" i="4" a="1"/>
  <c r="DO236" i="4" s="1"/>
  <c r="DN244" i="4" a="1"/>
  <c r="DN244" i="4" s="1"/>
  <c r="DO243" i="4" a="1"/>
  <c r="DO243" i="4" s="1"/>
  <c r="DL241" i="4"/>
  <c r="DN240" i="4" a="1"/>
  <c r="DN240" i="4" s="1"/>
  <c r="DO239" i="4" a="1"/>
  <c r="DO239" i="4" s="1"/>
  <c r="DL237" i="4"/>
  <c r="DN236" i="4" a="1"/>
  <c r="DN236" i="4" s="1"/>
  <c r="DL235" i="4"/>
  <c r="DN234" i="4" a="1"/>
  <c r="DN234" i="4" s="1"/>
  <c r="DO233" i="4" a="1"/>
  <c r="DO233" i="4" s="1"/>
  <c r="DL231" i="4"/>
  <c r="DN230" i="4" a="1"/>
  <c r="DN230" i="4" s="1"/>
  <c r="DO229" i="4" a="1"/>
  <c r="DO229" i="4" s="1"/>
  <c r="DL227" i="4"/>
  <c r="DL234" i="4"/>
  <c r="DN233" i="4" a="1"/>
  <c r="DN233" i="4" s="1"/>
  <c r="DO232" i="4" a="1"/>
  <c r="DO232" i="4" s="1"/>
  <c r="DL230" i="4"/>
  <c r="DN229" i="4" a="1"/>
  <c r="DN229" i="4" s="1"/>
  <c r="DO228" i="4" a="1"/>
  <c r="DO228" i="4" s="1"/>
  <c r="DO235" i="4" a="1"/>
  <c r="DO235" i="4" s="1"/>
  <c r="DL233" i="4"/>
  <c r="DN232" i="4" a="1"/>
  <c r="DN232" i="4" s="1"/>
  <c r="DO231" i="4" a="1"/>
  <c r="DO231" i="4" s="1"/>
  <c r="DL229" i="4"/>
  <c r="DN228" i="4" a="1"/>
  <c r="DN228" i="4" s="1"/>
  <c r="DO227" i="4" a="1"/>
  <c r="DO227" i="4" s="1"/>
  <c r="DN235" i="4" a="1"/>
  <c r="DN235" i="4" s="1"/>
  <c r="DO234" i="4" a="1"/>
  <c r="DO234" i="4" s="1"/>
  <c r="DL232" i="4"/>
  <c r="DN231" i="4" a="1"/>
  <c r="DN231" i="4" s="1"/>
  <c r="DO230" i="4" a="1"/>
  <c r="DO230" i="4" s="1"/>
  <c r="DL228" i="4"/>
  <c r="DN227" i="4" a="1"/>
  <c r="DN227" i="4" s="1"/>
  <c r="DL225" i="4"/>
  <c r="DN224" i="4" a="1"/>
  <c r="DN224" i="4" s="1"/>
  <c r="DO223" i="4" a="1"/>
  <c r="DO223" i="4" s="1"/>
  <c r="DL221" i="4"/>
  <c r="DN220" i="4" a="1"/>
  <c r="DN220" i="4" s="1"/>
  <c r="DO219" i="4" a="1"/>
  <c r="DO219" i="4" s="1"/>
  <c r="DO226" i="4" a="1"/>
  <c r="DO226" i="4" s="1"/>
  <c r="DL224" i="4"/>
  <c r="DN223" i="4" a="1"/>
  <c r="DN223" i="4" s="1"/>
  <c r="DO222" i="4" a="1"/>
  <c r="DO222" i="4" s="1"/>
  <c r="DL220" i="4"/>
  <c r="DN219" i="4" a="1"/>
  <c r="DN219" i="4" s="1"/>
  <c r="DN226" i="4" a="1"/>
  <c r="DN226" i="4" s="1"/>
  <c r="DO225" i="4" a="1"/>
  <c r="DO225" i="4" s="1"/>
  <c r="DL223" i="4"/>
  <c r="DN222" i="4" a="1"/>
  <c r="DN222" i="4" s="1"/>
  <c r="DO221" i="4" a="1"/>
  <c r="DO221" i="4" s="1"/>
  <c r="DL219" i="4"/>
  <c r="DL226" i="4"/>
  <c r="DN225" i="4" a="1"/>
  <c r="DN225" i="4" s="1"/>
  <c r="DO224" i="4" a="1"/>
  <c r="DO224" i="4" s="1"/>
  <c r="DL222" i="4"/>
  <c r="DN221" i="4" a="1"/>
  <c r="DN221" i="4" s="1"/>
  <c r="DO220" i="4" a="1"/>
  <c r="DO220" i="4" s="1"/>
  <c r="DL218" i="4"/>
  <c r="DO218" i="4" a="1"/>
  <c r="DO218" i="4" s="1"/>
  <c r="DO217" i="4" a="1"/>
  <c r="DO217" i="4" s="1"/>
  <c r="DL215" i="4"/>
  <c r="DN214" i="4" a="1"/>
  <c r="DN214" i="4" s="1"/>
  <c r="DO213" i="4" a="1"/>
  <c r="DO213" i="4" s="1"/>
  <c r="DL211" i="4"/>
  <c r="DN210" i="4" a="1"/>
  <c r="DN210" i="4" s="1"/>
  <c r="DN218" i="4" a="1"/>
  <c r="DN218" i="4" s="1"/>
  <c r="DN217" i="4" a="1"/>
  <c r="DN217" i="4" s="1"/>
  <c r="DO216" i="4" a="1"/>
  <c r="DO216" i="4" s="1"/>
  <c r="DL214" i="4"/>
  <c r="DN213" i="4" a="1"/>
  <c r="DN213" i="4" s="1"/>
  <c r="DO212" i="4" a="1"/>
  <c r="DO212" i="4" s="1"/>
  <c r="DL210" i="4"/>
  <c r="DL217" i="4"/>
  <c r="DN216" i="4" a="1"/>
  <c r="DN216" i="4" s="1"/>
  <c r="DO215" i="4" a="1"/>
  <c r="DO215" i="4" s="1"/>
  <c r="DL216" i="4"/>
  <c r="DL213" i="4"/>
  <c r="DN212" i="4" a="1"/>
  <c r="DN212" i="4" s="1"/>
  <c r="DO211" i="4" a="1"/>
  <c r="DO211" i="4" s="1"/>
  <c r="DL208" i="4"/>
  <c r="DN207" i="4" a="1"/>
  <c r="DN207" i="4" s="1"/>
  <c r="DO206" i="4" a="1"/>
  <c r="DO206" i="4" s="1"/>
  <c r="DL204" i="4"/>
  <c r="DN203" i="4" a="1"/>
  <c r="DN203" i="4" s="1"/>
  <c r="DO202" i="4" a="1"/>
  <c r="DO202" i="4" s="1"/>
  <c r="DL200" i="4"/>
  <c r="DN199" i="4" a="1"/>
  <c r="DN199" i="4" s="1"/>
  <c r="DO198" i="4" a="1"/>
  <c r="DO198" i="4" s="1"/>
  <c r="DL196" i="4"/>
  <c r="DN195" i="4" a="1"/>
  <c r="DN195" i="4" s="1"/>
  <c r="DL212" i="4"/>
  <c r="DN211" i="4" a="1"/>
  <c r="DN211" i="4" s="1"/>
  <c r="DO210" i="4" a="1"/>
  <c r="DO210" i="4" s="1"/>
  <c r="DO209" i="4" a="1"/>
  <c r="DO209" i="4" s="1"/>
  <c r="DL207" i="4"/>
  <c r="DN206" i="4" a="1"/>
  <c r="DN206" i="4" s="1"/>
  <c r="DO205" i="4" a="1"/>
  <c r="DO205" i="4" s="1"/>
  <c r="DL203" i="4"/>
  <c r="DN202" i="4" a="1"/>
  <c r="DN202" i="4" s="1"/>
  <c r="DO201" i="4" a="1"/>
  <c r="DO201" i="4" s="1"/>
  <c r="DL199" i="4"/>
  <c r="DN198" i="4" a="1"/>
  <c r="DN198" i="4" s="1"/>
  <c r="DO197" i="4" a="1"/>
  <c r="DO197" i="4" s="1"/>
  <c r="DL195" i="4"/>
  <c r="DN209" i="4" a="1"/>
  <c r="DN209" i="4" s="1"/>
  <c r="DO208" i="4" a="1"/>
  <c r="DO208" i="4" s="1"/>
  <c r="DL206" i="4"/>
  <c r="DN205" i="4" a="1"/>
  <c r="DN205" i="4" s="1"/>
  <c r="DO204" i="4" a="1"/>
  <c r="DO204" i="4" s="1"/>
  <c r="DL202" i="4"/>
  <c r="DN201" i="4" a="1"/>
  <c r="DN201" i="4" s="1"/>
  <c r="DO200" i="4" a="1"/>
  <c r="DO200" i="4" s="1"/>
  <c r="DL198" i="4"/>
  <c r="DN197" i="4" a="1"/>
  <c r="DN197" i="4" s="1"/>
  <c r="DO196" i="4" a="1"/>
  <c r="DO196" i="4" s="1"/>
  <c r="DN215" i="4" a="1"/>
  <c r="DN215" i="4" s="1"/>
  <c r="DL209" i="4"/>
  <c r="DO207" i="4" a="1"/>
  <c r="DO207" i="4" s="1"/>
  <c r="DN200" i="4" a="1"/>
  <c r="DN200" i="4" s="1"/>
  <c r="DL194" i="4"/>
  <c r="DN193" i="4" a="1"/>
  <c r="DN193" i="4" s="1"/>
  <c r="DO192" i="4" a="1"/>
  <c r="DO192" i="4" s="1"/>
  <c r="DL190" i="4"/>
  <c r="DN189" i="4" a="1"/>
  <c r="DN189" i="4" s="1"/>
  <c r="DO188" i="4" a="1"/>
  <c r="DO188" i="4" s="1"/>
  <c r="DL186" i="4"/>
  <c r="DN185" i="4" a="1"/>
  <c r="DN185" i="4" s="1"/>
  <c r="DO184" i="4" a="1"/>
  <c r="DO184" i="4" s="1"/>
  <c r="DL182" i="4"/>
  <c r="DN181" i="4" a="1"/>
  <c r="DN181" i="4" s="1"/>
  <c r="DL205" i="4"/>
  <c r="DO203" i="4" a="1"/>
  <c r="DO203" i="4" s="1"/>
  <c r="DN196" i="4" a="1"/>
  <c r="DN196" i="4" s="1"/>
  <c r="DL193" i="4"/>
  <c r="DN192" i="4" a="1"/>
  <c r="DN192" i="4" s="1"/>
  <c r="DO191" i="4" a="1"/>
  <c r="DO191" i="4" s="1"/>
  <c r="DL189" i="4"/>
  <c r="DN188" i="4" a="1"/>
  <c r="DN188" i="4" s="1"/>
  <c r="DO187" i="4" a="1"/>
  <c r="DO187" i="4" s="1"/>
  <c r="DL185" i="4"/>
  <c r="DN184" i="4" a="1"/>
  <c r="DN184" i="4" s="1"/>
  <c r="DO183" i="4" a="1"/>
  <c r="DO183" i="4" s="1"/>
  <c r="DL181" i="4"/>
  <c r="DO214" i="4" a="1"/>
  <c r="DO214" i="4" s="1"/>
  <c r="DN208" i="4" a="1"/>
  <c r="DN208" i="4" s="1"/>
  <c r="DL201" i="4"/>
  <c r="DO199" i="4" a="1"/>
  <c r="DO199" i="4" s="1"/>
  <c r="DO194" i="4" a="1"/>
  <c r="DO194" i="4" s="1"/>
  <c r="DL192" i="4"/>
  <c r="DN191" i="4" a="1"/>
  <c r="DN191" i="4" s="1"/>
  <c r="DO190" i="4" a="1"/>
  <c r="DO190" i="4" s="1"/>
  <c r="DL188" i="4"/>
  <c r="DN187" i="4" a="1"/>
  <c r="DN187" i="4" s="1"/>
  <c r="DO186" i="4" a="1"/>
  <c r="DO186" i="4" s="1"/>
  <c r="DL184" i="4"/>
  <c r="DN183" i="4" a="1"/>
  <c r="DN183" i="4" s="1"/>
  <c r="DO182" i="4" a="1"/>
  <c r="DO182" i="4" s="1"/>
  <c r="DN204" i="4" a="1"/>
  <c r="DN204" i="4" s="1"/>
  <c r="DO193" i="4" a="1"/>
  <c r="DO193" i="4" s="1"/>
  <c r="DN186" i="4" a="1"/>
  <c r="DN186" i="4" s="1"/>
  <c r="DL180" i="4"/>
  <c r="DN179" i="4" a="1"/>
  <c r="DN179" i="4" s="1"/>
  <c r="DO178" i="4" a="1"/>
  <c r="DO178" i="4" s="1"/>
  <c r="DL176" i="4"/>
  <c r="DN175" i="4" a="1"/>
  <c r="DN175" i="4" s="1"/>
  <c r="DO174" i="4" a="1"/>
  <c r="DO174" i="4" s="1"/>
  <c r="DL172" i="4"/>
  <c r="DN171" i="4" a="1"/>
  <c r="DN171" i="4" s="1"/>
  <c r="DO170" i="4" a="1"/>
  <c r="DO170" i="4" s="1"/>
  <c r="DL168" i="4"/>
  <c r="DL191" i="4"/>
  <c r="DO189" i="4" a="1"/>
  <c r="DO189" i="4" s="1"/>
  <c r="DN182" i="4" a="1"/>
  <c r="DN182" i="4" s="1"/>
  <c r="DL179" i="4"/>
  <c r="DN178" i="4" a="1"/>
  <c r="DN178" i="4" s="1"/>
  <c r="DO177" i="4" a="1"/>
  <c r="DO177" i="4" s="1"/>
  <c r="DL175" i="4"/>
  <c r="DN174" i="4" a="1"/>
  <c r="DN174" i="4" s="1"/>
  <c r="DO173" i="4" a="1"/>
  <c r="DO173" i="4" s="1"/>
  <c r="DL171" i="4"/>
  <c r="DN170" i="4" a="1"/>
  <c r="DN170" i="4" s="1"/>
  <c r="DO169" i="4" a="1"/>
  <c r="DO169" i="4" s="1"/>
  <c r="DO195" i="4" a="1"/>
  <c r="DO195" i="4" s="1"/>
  <c r="DN194" i="4" a="1"/>
  <c r="DN194" i="4" s="1"/>
  <c r="DL187" i="4"/>
  <c r="DM187" i="4" s="1"/>
  <c r="DO185" i="4" a="1"/>
  <c r="DO185" i="4" s="1"/>
  <c r="DO180" i="4" a="1"/>
  <c r="DO180" i="4" s="1"/>
  <c r="DL178" i="4"/>
  <c r="DN177" i="4" a="1"/>
  <c r="DN177" i="4" s="1"/>
  <c r="DO176" i="4" a="1"/>
  <c r="DO176" i="4" s="1"/>
  <c r="DL174" i="4"/>
  <c r="DN173" i="4" a="1"/>
  <c r="DN173" i="4" s="1"/>
  <c r="DO172" i="4" a="1"/>
  <c r="DO172" i="4" s="1"/>
  <c r="DL170" i="4"/>
  <c r="DN169" i="4" a="1"/>
  <c r="DN169" i="4" s="1"/>
  <c r="DO168" i="4" a="1"/>
  <c r="DO168" i="4" s="1"/>
  <c r="DL197" i="4"/>
  <c r="DN190" i="4" a="1"/>
  <c r="DN190" i="4" s="1"/>
  <c r="DL183" i="4"/>
  <c r="DO181" i="4" a="1"/>
  <c r="DO181" i="4" s="1"/>
  <c r="DN180" i="4" a="1"/>
  <c r="DN180" i="4" s="1"/>
  <c r="DO179" i="4" a="1"/>
  <c r="DO179" i="4" s="1"/>
  <c r="DL177" i="4"/>
  <c r="DN176" i="4" a="1"/>
  <c r="DN176" i="4" s="1"/>
  <c r="DO175" i="4" a="1"/>
  <c r="DO175" i="4" s="1"/>
  <c r="DL173" i="4"/>
  <c r="DO171" i="4" a="1"/>
  <c r="DO171" i="4" s="1"/>
  <c r="DL166" i="4"/>
  <c r="DN165" i="4" a="1"/>
  <c r="DN165" i="4" s="1"/>
  <c r="DO164" i="4" a="1"/>
  <c r="DO164" i="4" s="1"/>
  <c r="DL162" i="4"/>
  <c r="DN161" i="4" a="1"/>
  <c r="DN161" i="4" s="1"/>
  <c r="DO160" i="4" a="1"/>
  <c r="DO160" i="4" s="1"/>
  <c r="DL158" i="4"/>
  <c r="DN157" i="4" a="1"/>
  <c r="DN157" i="4" s="1"/>
  <c r="DO156" i="4" a="1"/>
  <c r="DO156" i="4" s="1"/>
  <c r="DL154" i="4"/>
  <c r="DL169" i="4"/>
  <c r="DO167" i="4" a="1"/>
  <c r="DO167" i="4" s="1"/>
  <c r="DL165" i="4"/>
  <c r="DN164" i="4" a="1"/>
  <c r="DN164" i="4" s="1"/>
  <c r="DO163" i="4" a="1"/>
  <c r="DO163" i="4" s="1"/>
  <c r="DL161" i="4"/>
  <c r="DN160" i="4" a="1"/>
  <c r="DN160" i="4" s="1"/>
  <c r="DO159" i="4" a="1"/>
  <c r="DO159" i="4" s="1"/>
  <c r="DL157" i="4"/>
  <c r="DN156" i="4" a="1"/>
  <c r="DN156" i="4" s="1"/>
  <c r="DO155" i="4" a="1"/>
  <c r="DO155" i="4" s="1"/>
  <c r="DL153" i="4"/>
  <c r="DN172" i="4" a="1"/>
  <c r="DN172" i="4" s="1"/>
  <c r="DN167" i="4" a="1"/>
  <c r="DN167" i="4" s="1"/>
  <c r="DO166" i="4" a="1"/>
  <c r="DO166" i="4" s="1"/>
  <c r="DL164" i="4"/>
  <c r="DN163" i="4" a="1"/>
  <c r="DN163" i="4" s="1"/>
  <c r="DO162" i="4" a="1"/>
  <c r="DO162" i="4" s="1"/>
  <c r="DL160" i="4"/>
  <c r="DN159" i="4" a="1"/>
  <c r="DN159" i="4" s="1"/>
  <c r="DO158" i="4" a="1"/>
  <c r="DO158" i="4" s="1"/>
  <c r="DL156" i="4"/>
  <c r="DN155" i="4" a="1"/>
  <c r="DN155" i="4" s="1"/>
  <c r="DO154" i="4" a="1"/>
  <c r="DO154" i="4" s="1"/>
  <c r="DL152" i="4"/>
  <c r="DN151" i="4" a="1"/>
  <c r="DN151" i="4" s="1"/>
  <c r="DN168" i="4" a="1"/>
  <c r="DN168" i="4" s="1"/>
  <c r="DL167" i="4"/>
  <c r="DN166" i="4" a="1"/>
  <c r="DN166" i="4" s="1"/>
  <c r="DO165" i="4" a="1"/>
  <c r="DO165" i="4" s="1"/>
  <c r="DL163" i="4"/>
  <c r="DN162" i="4" a="1"/>
  <c r="DN162" i="4" s="1"/>
  <c r="DO161" i="4" a="1"/>
  <c r="DO161" i="4" s="1"/>
  <c r="DL159" i="4"/>
  <c r="DN158" i="4" a="1"/>
  <c r="DN158" i="4" s="1"/>
  <c r="DO157" i="4" a="1"/>
  <c r="DO157" i="4" s="1"/>
  <c r="DL155" i="4"/>
  <c r="DN154" i="4" a="1"/>
  <c r="DN154" i="4" s="1"/>
  <c r="DO153" i="4" a="1"/>
  <c r="DO153" i="4" s="1"/>
  <c r="DN152" i="4" a="1"/>
  <c r="DN152" i="4" s="1"/>
  <c r="DO151" i="4" a="1"/>
  <c r="DO151" i="4" s="1"/>
  <c r="DO150" i="4" a="1"/>
  <c r="DO150" i="4" s="1"/>
  <c r="DL148" i="4"/>
  <c r="DN147" i="4" a="1"/>
  <c r="DN147" i="4" s="1"/>
  <c r="DO146" i="4" a="1"/>
  <c r="DO146" i="4" s="1"/>
  <c r="DL144" i="4"/>
  <c r="DN143" i="4" a="1"/>
  <c r="DN143" i="4" s="1"/>
  <c r="DO142" i="4" a="1"/>
  <c r="DO142" i="4" s="1"/>
  <c r="DL140" i="4"/>
  <c r="DN139" i="4" a="1"/>
  <c r="DN139" i="4" s="1"/>
  <c r="DO138" i="4" a="1"/>
  <c r="DO138" i="4" s="1"/>
  <c r="DL136" i="4"/>
  <c r="DN135" i="4" a="1"/>
  <c r="DN135" i="4" s="1"/>
  <c r="DO134" i="4" a="1"/>
  <c r="DO134" i="4" s="1"/>
  <c r="DL132" i="4"/>
  <c r="DN131" i="4" a="1"/>
  <c r="DN131" i="4" s="1"/>
  <c r="DO130" i="4" a="1"/>
  <c r="DO130" i="4" s="1"/>
  <c r="DL128" i="4"/>
  <c r="DN127" i="4" a="1"/>
  <c r="DN127" i="4" s="1"/>
  <c r="DO126" i="4" a="1"/>
  <c r="DO126" i="4" s="1"/>
  <c r="DL124" i="4"/>
  <c r="DN123" i="4" a="1"/>
  <c r="DN123" i="4" s="1"/>
  <c r="DO122" i="4" a="1"/>
  <c r="DO122" i="4" s="1"/>
  <c r="DL120" i="4"/>
  <c r="DN119" i="4" a="1"/>
  <c r="DN119" i="4" s="1"/>
  <c r="DO118" i="4" a="1"/>
  <c r="DO118" i="4" s="1"/>
  <c r="DN153" i="4" a="1"/>
  <c r="DN153" i="4" s="1"/>
  <c r="DL151" i="4"/>
  <c r="DN150" i="4" a="1"/>
  <c r="DN150" i="4" s="1"/>
  <c r="DO149" i="4" a="1"/>
  <c r="DO149" i="4" s="1"/>
  <c r="DL147" i="4"/>
  <c r="DN146" i="4" a="1"/>
  <c r="DN146" i="4" s="1"/>
  <c r="DO145" i="4" a="1"/>
  <c r="DO145" i="4" s="1"/>
  <c r="DL143" i="4"/>
  <c r="DN142" i="4" a="1"/>
  <c r="DN142" i="4" s="1"/>
  <c r="DO141" i="4" a="1"/>
  <c r="DO141" i="4" s="1"/>
  <c r="DL139" i="4"/>
  <c r="DN138" i="4" a="1"/>
  <c r="DN138" i="4" s="1"/>
  <c r="DO137" i="4" a="1"/>
  <c r="DO137" i="4" s="1"/>
  <c r="DL135" i="4"/>
  <c r="DN134" i="4" a="1"/>
  <c r="DN134" i="4" s="1"/>
  <c r="DO133" i="4" a="1"/>
  <c r="DO133" i="4" s="1"/>
  <c r="DL131" i="4"/>
  <c r="DN130" i="4" a="1"/>
  <c r="DN130" i="4" s="1"/>
  <c r="DO129" i="4" a="1"/>
  <c r="DO129" i="4" s="1"/>
  <c r="DL127" i="4"/>
  <c r="DN126" i="4" a="1"/>
  <c r="DN126" i="4" s="1"/>
  <c r="DO125" i="4" a="1"/>
  <c r="DO125" i="4" s="1"/>
  <c r="DL123" i="4"/>
  <c r="DN122" i="4" a="1"/>
  <c r="DN122" i="4" s="1"/>
  <c r="DO121" i="4" a="1"/>
  <c r="DO121" i="4" s="1"/>
  <c r="DL119" i="4"/>
  <c r="DN118" i="4" a="1"/>
  <c r="DN118" i="4" s="1"/>
  <c r="DO117" i="4" a="1"/>
  <c r="DO117" i="4" s="1"/>
  <c r="DL150" i="4"/>
  <c r="DN149" i="4" a="1"/>
  <c r="DN149" i="4" s="1"/>
  <c r="DO148" i="4" a="1"/>
  <c r="DO148" i="4" s="1"/>
  <c r="DL146" i="4"/>
  <c r="DN145" i="4" a="1"/>
  <c r="DN145" i="4" s="1"/>
  <c r="DO144" i="4" a="1"/>
  <c r="DO144" i="4" s="1"/>
  <c r="DL142" i="4"/>
  <c r="DN141" i="4" a="1"/>
  <c r="DN141" i="4" s="1"/>
  <c r="DO140" i="4" a="1"/>
  <c r="DO140" i="4" s="1"/>
  <c r="DL138" i="4"/>
  <c r="DN137" i="4" a="1"/>
  <c r="DN137" i="4" s="1"/>
  <c r="DO136" i="4" a="1"/>
  <c r="DO136" i="4" s="1"/>
  <c r="DL134" i="4"/>
  <c r="DN133" i="4" a="1"/>
  <c r="DN133" i="4" s="1"/>
  <c r="DO132" i="4" a="1"/>
  <c r="DO132" i="4" s="1"/>
  <c r="DL130" i="4"/>
  <c r="DN129" i="4" a="1"/>
  <c r="DN129" i="4" s="1"/>
  <c r="DO128" i="4" a="1"/>
  <c r="DO128" i="4" s="1"/>
  <c r="DL126" i="4"/>
  <c r="DN125" i="4" a="1"/>
  <c r="DN125" i="4" s="1"/>
  <c r="DO124" i="4" a="1"/>
  <c r="DO124" i="4" s="1"/>
  <c r="DL122" i="4"/>
  <c r="DN121" i="4" a="1"/>
  <c r="DN121" i="4" s="1"/>
  <c r="DO120" i="4" a="1"/>
  <c r="DO120" i="4" s="1"/>
  <c r="DO152" i="4" a="1"/>
  <c r="DO152" i="4" s="1"/>
  <c r="DL149" i="4"/>
  <c r="DN148" i="4" a="1"/>
  <c r="DN148" i="4" s="1"/>
  <c r="DO147" i="4" a="1"/>
  <c r="DO147" i="4" s="1"/>
  <c r="DL145" i="4"/>
  <c r="DN144" i="4" a="1"/>
  <c r="DN144" i="4" s="1"/>
  <c r="DO143" i="4" a="1"/>
  <c r="DO143" i="4" s="1"/>
  <c r="DL141" i="4"/>
  <c r="DM141" i="4" s="1"/>
  <c r="DN140" i="4" a="1"/>
  <c r="DN140" i="4" s="1"/>
  <c r="DO139" i="4" a="1"/>
  <c r="DO139" i="4" s="1"/>
  <c r="DL137" i="4"/>
  <c r="DN136" i="4" a="1"/>
  <c r="DN136" i="4" s="1"/>
  <c r="DO135" i="4" a="1"/>
  <c r="DO135" i="4" s="1"/>
  <c r="DN128" i="4" a="1"/>
  <c r="DN128" i="4" s="1"/>
  <c r="DL121" i="4"/>
  <c r="DL117" i="4"/>
  <c r="DL116" i="4"/>
  <c r="DN115" i="4" a="1"/>
  <c r="DN115" i="4" s="1"/>
  <c r="DO114" i="4" a="1"/>
  <c r="DO114" i="4" s="1"/>
  <c r="DL112" i="4"/>
  <c r="DN111" i="4" a="1"/>
  <c r="DN111" i="4" s="1"/>
  <c r="DO110" i="4" a="1"/>
  <c r="DO110" i="4" s="1"/>
  <c r="DL108" i="4"/>
  <c r="DN107" i="4" a="1"/>
  <c r="DN107" i="4" s="1"/>
  <c r="DO106" i="4" a="1"/>
  <c r="DO106" i="4" s="1"/>
  <c r="DL104" i="4"/>
  <c r="DN103" i="4" a="1"/>
  <c r="DN103" i="4" s="1"/>
  <c r="DO102" i="4" a="1"/>
  <c r="DO102" i="4" s="1"/>
  <c r="DL100" i="4"/>
  <c r="DN99" i="4" a="1"/>
  <c r="DN99" i="4" s="1"/>
  <c r="DO98" i="4" a="1"/>
  <c r="DO98" i="4" s="1"/>
  <c r="DL96" i="4"/>
  <c r="DN95" i="4" a="1"/>
  <c r="DN95" i="4" s="1"/>
  <c r="DO94" i="4" a="1"/>
  <c r="DO94" i="4" s="1"/>
  <c r="DL92" i="4"/>
  <c r="DN91" i="4" a="1"/>
  <c r="DN91" i="4" s="1"/>
  <c r="DO90" i="4" a="1"/>
  <c r="DO90" i="4" s="1"/>
  <c r="DL88" i="4"/>
  <c r="DN87" i="4" a="1"/>
  <c r="DN87" i="4" s="1"/>
  <c r="DO86" i="4" a="1"/>
  <c r="DO86" i="4" s="1"/>
  <c r="DL133" i="4"/>
  <c r="DO131" i="4" a="1"/>
  <c r="DO131" i="4" s="1"/>
  <c r="DN124" i="4" a="1"/>
  <c r="DN124" i="4" s="1"/>
  <c r="DL115" i="4"/>
  <c r="DN114" i="4" a="1"/>
  <c r="DN114" i="4" s="1"/>
  <c r="DO113" i="4" a="1"/>
  <c r="DO113" i="4" s="1"/>
  <c r="DL111" i="4"/>
  <c r="DN110" i="4" a="1"/>
  <c r="DN110" i="4" s="1"/>
  <c r="DO109" i="4" a="1"/>
  <c r="DO109" i="4" s="1"/>
  <c r="DL107" i="4"/>
  <c r="DN106" i="4" a="1"/>
  <c r="DN106" i="4" s="1"/>
  <c r="DO105" i="4" a="1"/>
  <c r="DO105" i="4" s="1"/>
  <c r="DL103" i="4"/>
  <c r="DN102" i="4" a="1"/>
  <c r="DN102" i="4" s="1"/>
  <c r="DO101" i="4" a="1"/>
  <c r="DO101" i="4" s="1"/>
  <c r="DL99" i="4"/>
  <c r="DN98" i="4" a="1"/>
  <c r="DN98" i="4" s="1"/>
  <c r="DO97" i="4" a="1"/>
  <c r="DO97" i="4" s="1"/>
  <c r="DL95" i="4"/>
  <c r="DN94" i="4" a="1"/>
  <c r="DN94" i="4" s="1"/>
  <c r="DO93" i="4" a="1"/>
  <c r="DO93" i="4" s="1"/>
  <c r="DL91" i="4"/>
  <c r="DN90" i="4" a="1"/>
  <c r="DN90" i="4" s="1"/>
  <c r="DL129" i="4"/>
  <c r="DO127" i="4" a="1"/>
  <c r="DO127" i="4" s="1"/>
  <c r="DN120" i="4" a="1"/>
  <c r="DN120" i="4" s="1"/>
  <c r="DO119" i="4" a="1"/>
  <c r="DO119" i="4" s="1"/>
  <c r="DO116" i="4" a="1"/>
  <c r="DO116" i="4" s="1"/>
  <c r="DL114" i="4"/>
  <c r="DN113" i="4" a="1"/>
  <c r="DN113" i="4" s="1"/>
  <c r="DO112" i="4" a="1"/>
  <c r="DO112" i="4" s="1"/>
  <c r="DL110" i="4"/>
  <c r="DN109" i="4" a="1"/>
  <c r="DN109" i="4" s="1"/>
  <c r="DO108" i="4" a="1"/>
  <c r="DO108" i="4" s="1"/>
  <c r="DL106" i="4"/>
  <c r="DN105" i="4" a="1"/>
  <c r="DN105" i="4" s="1"/>
  <c r="DO104" i="4" a="1"/>
  <c r="DO104" i="4" s="1"/>
  <c r="DL102" i="4"/>
  <c r="DN101" i="4" a="1"/>
  <c r="DN101" i="4" s="1"/>
  <c r="DO100" i="4" a="1"/>
  <c r="DO100" i="4" s="1"/>
  <c r="DL98" i="4"/>
  <c r="DN97" i="4" a="1"/>
  <c r="DN97" i="4" s="1"/>
  <c r="DO96" i="4" a="1"/>
  <c r="DO96" i="4" s="1"/>
  <c r="DL94" i="4"/>
  <c r="DN93" i="4" a="1"/>
  <c r="DN93" i="4" s="1"/>
  <c r="DO92" i="4" a="1"/>
  <c r="DO92" i="4" s="1"/>
  <c r="DL90" i="4"/>
  <c r="DN89" i="4" a="1"/>
  <c r="DN89" i="4" s="1"/>
  <c r="DO88" i="4" a="1"/>
  <c r="DO88" i="4" s="1"/>
  <c r="DL86" i="4"/>
  <c r="DN132" i="4" a="1"/>
  <c r="DN132" i="4" s="1"/>
  <c r="DL113" i="4"/>
  <c r="DO111" i="4" a="1"/>
  <c r="DO111" i="4" s="1"/>
  <c r="DN104" i="4" a="1"/>
  <c r="DN104" i="4" s="1"/>
  <c r="DL97" i="4"/>
  <c r="DO95" i="4" a="1"/>
  <c r="DO95" i="4" s="1"/>
  <c r="DL89" i="4"/>
  <c r="DN88" i="4" a="1"/>
  <c r="DN88" i="4" s="1"/>
  <c r="DO87" i="4" a="1"/>
  <c r="DO87" i="4" s="1"/>
  <c r="DO85" i="4" a="1"/>
  <c r="DO85" i="4" s="1"/>
  <c r="DL83" i="4"/>
  <c r="DN82" i="4" a="1"/>
  <c r="DN82" i="4" s="1"/>
  <c r="DO81" i="4" a="1"/>
  <c r="DO81" i="4" s="1"/>
  <c r="DL79" i="4"/>
  <c r="DN78" i="4" a="1"/>
  <c r="DN78" i="4" s="1"/>
  <c r="DO77" i="4" a="1"/>
  <c r="DO77" i="4" s="1"/>
  <c r="DL75" i="4"/>
  <c r="DN74" i="4" a="1"/>
  <c r="DN74" i="4" s="1"/>
  <c r="DO73" i="4" a="1"/>
  <c r="DO73" i="4" s="1"/>
  <c r="DL71" i="4"/>
  <c r="DN70" i="4" a="1"/>
  <c r="DN70" i="4" s="1"/>
  <c r="DO69" i="4" a="1"/>
  <c r="DO69" i="4" s="1"/>
  <c r="DL67" i="4"/>
  <c r="DN66" i="4" a="1"/>
  <c r="DN66" i="4" s="1"/>
  <c r="DO65" i="4" a="1"/>
  <c r="DO65" i="4" s="1"/>
  <c r="DL63" i="4"/>
  <c r="DN62" i="4" a="1"/>
  <c r="DN62" i="4" s="1"/>
  <c r="DO61" i="4" a="1"/>
  <c r="DO61" i="4" s="1"/>
  <c r="DN117" i="4" a="1"/>
  <c r="DN117" i="4" s="1"/>
  <c r="DN116" i="4" a="1"/>
  <c r="DN116" i="4" s="1"/>
  <c r="DL109" i="4"/>
  <c r="DM109" i="4" s="1"/>
  <c r="DO107" i="4" a="1"/>
  <c r="DO107" i="4" s="1"/>
  <c r="DN100" i="4" a="1"/>
  <c r="DN100" i="4" s="1"/>
  <c r="DL93" i="4"/>
  <c r="DO91" i="4" a="1"/>
  <c r="DO91" i="4" s="1"/>
  <c r="DL87" i="4"/>
  <c r="DN86" i="4" a="1"/>
  <c r="DN86" i="4" s="1"/>
  <c r="DN85" i="4" a="1"/>
  <c r="DN85" i="4" s="1"/>
  <c r="DO84" i="4" a="1"/>
  <c r="DO84" i="4" s="1"/>
  <c r="DL82" i="4"/>
  <c r="DN81" i="4" a="1"/>
  <c r="DN81" i="4" s="1"/>
  <c r="DO80" i="4" a="1"/>
  <c r="DO80" i="4" s="1"/>
  <c r="DL78" i="4"/>
  <c r="DN77" i="4" a="1"/>
  <c r="DN77" i="4" s="1"/>
  <c r="DO76" i="4" a="1"/>
  <c r="DO76" i="4" s="1"/>
  <c r="DL74" i="4"/>
  <c r="DN73" i="4" a="1"/>
  <c r="DN73" i="4" s="1"/>
  <c r="DO72" i="4" a="1"/>
  <c r="DO72" i="4" s="1"/>
  <c r="DL70" i="4"/>
  <c r="DN69" i="4" a="1"/>
  <c r="DN69" i="4" s="1"/>
  <c r="DO68" i="4" a="1"/>
  <c r="DO68" i="4" s="1"/>
  <c r="DL66" i="4"/>
  <c r="DN65" i="4" a="1"/>
  <c r="DN65" i="4" s="1"/>
  <c r="DO64" i="4" a="1"/>
  <c r="DO64" i="4" s="1"/>
  <c r="DL62" i="4"/>
  <c r="DN61" i="4" a="1"/>
  <c r="DN61" i="4" s="1"/>
  <c r="DO60" i="4" a="1"/>
  <c r="DO60" i="4" s="1"/>
  <c r="DO123" i="4" a="1"/>
  <c r="DO123" i="4" s="1"/>
  <c r="DL118" i="4"/>
  <c r="DN112" i="4" a="1"/>
  <c r="DN112" i="4" s="1"/>
  <c r="DL105" i="4"/>
  <c r="DO103" i="4" a="1"/>
  <c r="DO103" i="4" s="1"/>
  <c r="DN96" i="4" a="1"/>
  <c r="DN96" i="4" s="1"/>
  <c r="DL85" i="4"/>
  <c r="DN84" i="4" a="1"/>
  <c r="DN84" i="4" s="1"/>
  <c r="DO83" i="4" a="1"/>
  <c r="DO83" i="4" s="1"/>
  <c r="DL81" i="4"/>
  <c r="DN80" i="4" a="1"/>
  <c r="DN80" i="4" s="1"/>
  <c r="DO79" i="4" a="1"/>
  <c r="DO79" i="4" s="1"/>
  <c r="DL77" i="4"/>
  <c r="DN76" i="4" a="1"/>
  <c r="DN76" i="4" s="1"/>
  <c r="DO75" i="4" a="1"/>
  <c r="DO75" i="4" s="1"/>
  <c r="DL73" i="4"/>
  <c r="DN72" i="4" a="1"/>
  <c r="DN72" i="4" s="1"/>
  <c r="DO71" i="4" a="1"/>
  <c r="DO71" i="4" s="1"/>
  <c r="DL69" i="4"/>
  <c r="DN68" i="4" a="1"/>
  <c r="DN68" i="4" s="1"/>
  <c r="DO67" i="4" a="1"/>
  <c r="DO67" i="4" s="1"/>
  <c r="DL65" i="4"/>
  <c r="DN64" i="4" a="1"/>
  <c r="DN64" i="4" s="1"/>
  <c r="DO63" i="4" a="1"/>
  <c r="DO63" i="4" s="1"/>
  <c r="DL125" i="4"/>
  <c r="DM125" i="4" s="1"/>
  <c r="DO115" i="4" a="1"/>
  <c r="DO115" i="4" s="1"/>
  <c r="DN108" i="4" a="1"/>
  <c r="DN108" i="4" s="1"/>
  <c r="DL101" i="4"/>
  <c r="DM101" i="4" s="1"/>
  <c r="DO99" i="4" a="1"/>
  <c r="DO99" i="4" s="1"/>
  <c r="DN92" i="4" a="1"/>
  <c r="DN92" i="4" s="1"/>
  <c r="DO89" i="4" a="1"/>
  <c r="DO89" i="4" s="1"/>
  <c r="DL84" i="4"/>
  <c r="DN83" i="4" a="1"/>
  <c r="DN83" i="4" s="1"/>
  <c r="DO82" i="4" a="1"/>
  <c r="DO82" i="4" s="1"/>
  <c r="DL80" i="4"/>
  <c r="DN79" i="4" a="1"/>
  <c r="DN79" i="4" s="1"/>
  <c r="DO78" i="4" a="1"/>
  <c r="DO78" i="4" s="1"/>
  <c r="DL76" i="4"/>
  <c r="DN75" i="4" a="1"/>
  <c r="DN75" i="4" s="1"/>
  <c r="DO74" i="4" a="1"/>
  <c r="DO74" i="4" s="1"/>
  <c r="DL72" i="4"/>
  <c r="DN71" i="4" a="1"/>
  <c r="DN71" i="4" s="1"/>
  <c r="DO70" i="4" a="1"/>
  <c r="DO70" i="4" s="1"/>
  <c r="DL68" i="4"/>
  <c r="DM68" i="4" s="1"/>
  <c r="DN67" i="4" a="1"/>
  <c r="DN67" i="4" s="1"/>
  <c r="DL61" i="4"/>
  <c r="DN60" i="4" a="1"/>
  <c r="DN60" i="4" s="1"/>
  <c r="DN59" i="4" a="1"/>
  <c r="DN59" i="4" s="1"/>
  <c r="DO58" i="4" a="1"/>
  <c r="DO58" i="4" s="1"/>
  <c r="DL56" i="4"/>
  <c r="DN55" i="4" a="1"/>
  <c r="DN55" i="4" s="1"/>
  <c r="DO54" i="4" a="1"/>
  <c r="DO54" i="4" s="1"/>
  <c r="DL52" i="4"/>
  <c r="DN51" i="4" a="1"/>
  <c r="DN51" i="4" s="1"/>
  <c r="DO50" i="4" a="1"/>
  <c r="DO50" i="4" s="1"/>
  <c r="DL48" i="4"/>
  <c r="DN47" i="4" a="1"/>
  <c r="DN47" i="4" s="1"/>
  <c r="DO46" i="4" a="1"/>
  <c r="DO46" i="4" s="1"/>
  <c r="DL44" i="4"/>
  <c r="DN43" i="4" a="1"/>
  <c r="DN43" i="4" s="1"/>
  <c r="DO42" i="4" a="1"/>
  <c r="DO42" i="4" s="1"/>
  <c r="DL40" i="4"/>
  <c r="DN39" i="4" a="1"/>
  <c r="DN39" i="4" s="1"/>
  <c r="DO38" i="4" a="1"/>
  <c r="DO38" i="4" s="1"/>
  <c r="DL36" i="4"/>
  <c r="DN35" i="4" a="1"/>
  <c r="DN35" i="4" s="1"/>
  <c r="DO34" i="4" a="1"/>
  <c r="DO34" i="4" s="1"/>
  <c r="DL32" i="4"/>
  <c r="DN31" i="4" a="1"/>
  <c r="DN31" i="4" s="1"/>
  <c r="DO30" i="4" a="1"/>
  <c r="DO30" i="4" s="1"/>
  <c r="DL28" i="4"/>
  <c r="DN27" i="4" a="1"/>
  <c r="DN27" i="4" s="1"/>
  <c r="DO26" i="4" a="1"/>
  <c r="DO26" i="4" s="1"/>
  <c r="DL24" i="4"/>
  <c r="DN23" i="4" a="1"/>
  <c r="DN23" i="4" s="1"/>
  <c r="DO22" i="4" a="1"/>
  <c r="DO22" i="4" s="1"/>
  <c r="DL20" i="4"/>
  <c r="DN19" i="4" a="1"/>
  <c r="DN19" i="4" s="1"/>
  <c r="DO18" i="4" a="1"/>
  <c r="DO18" i="4" s="1"/>
  <c r="DL16" i="4"/>
  <c r="DN15" i="4" a="1"/>
  <c r="DN15" i="4" s="1"/>
  <c r="DO14" i="4" a="1"/>
  <c r="DO14" i="4" s="1"/>
  <c r="DL12" i="4"/>
  <c r="DN11" i="4" a="1"/>
  <c r="DN11" i="4" s="1"/>
  <c r="DO10" i="4" a="1"/>
  <c r="DO10" i="4" s="1"/>
  <c r="DN63" i="4" a="1"/>
  <c r="DN63" i="4" s="1"/>
  <c r="DL60" i="4"/>
  <c r="DL59" i="4"/>
  <c r="DN58" i="4" a="1"/>
  <c r="DN58" i="4" s="1"/>
  <c r="DO57" i="4" a="1"/>
  <c r="DO57" i="4" s="1"/>
  <c r="DL55" i="4"/>
  <c r="DN54" i="4" a="1"/>
  <c r="DN54" i="4" s="1"/>
  <c r="DO53" i="4" a="1"/>
  <c r="DO53" i="4" s="1"/>
  <c r="DL51" i="4"/>
  <c r="DN50" i="4" a="1"/>
  <c r="DN50" i="4" s="1"/>
  <c r="DO49" i="4" a="1"/>
  <c r="DO49" i="4" s="1"/>
  <c r="DL47" i="4"/>
  <c r="DN46" i="4" a="1"/>
  <c r="DN46" i="4" s="1"/>
  <c r="DO45" i="4" a="1"/>
  <c r="DO45" i="4" s="1"/>
  <c r="DL43" i="4"/>
  <c r="DN42" i="4" a="1"/>
  <c r="DN42" i="4" s="1"/>
  <c r="DO41" i="4" a="1"/>
  <c r="DO41" i="4" s="1"/>
  <c r="DL39" i="4"/>
  <c r="DN38" i="4" a="1"/>
  <c r="DN38" i="4" s="1"/>
  <c r="DO37" i="4" a="1"/>
  <c r="DO37" i="4" s="1"/>
  <c r="DL35" i="4"/>
  <c r="DN34" i="4" a="1"/>
  <c r="DN34" i="4" s="1"/>
  <c r="DO33" i="4" a="1"/>
  <c r="DO33" i="4" s="1"/>
  <c r="DL31" i="4"/>
  <c r="DN30" i="4" a="1"/>
  <c r="DN30" i="4" s="1"/>
  <c r="DO29" i="4" a="1"/>
  <c r="DO29" i="4" s="1"/>
  <c r="DL27" i="4"/>
  <c r="DN26" i="4" a="1"/>
  <c r="DN26" i="4" s="1"/>
  <c r="DO25" i="4" a="1"/>
  <c r="DO25" i="4" s="1"/>
  <c r="DL23" i="4"/>
  <c r="DN22" i="4" a="1"/>
  <c r="DN22" i="4" s="1"/>
  <c r="DO21" i="4" a="1"/>
  <c r="DO21" i="4" s="1"/>
  <c r="DL19" i="4"/>
  <c r="DN18" i="4" a="1"/>
  <c r="DN18" i="4" s="1"/>
  <c r="DO17" i="4" a="1"/>
  <c r="DO17" i="4" s="1"/>
  <c r="DL15" i="4"/>
  <c r="DN14" i="4" a="1"/>
  <c r="DN14" i="4" s="1"/>
  <c r="DO13" i="4" a="1"/>
  <c r="DO13" i="4" s="1"/>
  <c r="DL11" i="4"/>
  <c r="DN10" i="4" a="1"/>
  <c r="DN10" i="4" s="1"/>
  <c r="DO9" i="4" a="1"/>
  <c r="DO9" i="4" s="1"/>
  <c r="DO51" i="4" a="1"/>
  <c r="DO51" i="4" s="1"/>
  <c r="DN48" i="4" a="1"/>
  <c r="DN48" i="4" s="1"/>
  <c r="DO47" i="4" a="1"/>
  <c r="DO47" i="4" s="1"/>
  <c r="DN44" i="4" a="1"/>
  <c r="DN44" i="4" s="1"/>
  <c r="DO43" i="4" a="1"/>
  <c r="DO43" i="4" s="1"/>
  <c r="DN40" i="4" a="1"/>
  <c r="DN40" i="4" s="1"/>
  <c r="DO66" i="4" a="1"/>
  <c r="DO66" i="4" s="1"/>
  <c r="DL58" i="4"/>
  <c r="DN57" i="4" a="1"/>
  <c r="DN57" i="4" s="1"/>
  <c r="DO56" i="4" a="1"/>
  <c r="DO56" i="4" s="1"/>
  <c r="DL54" i="4"/>
  <c r="DN53" i="4" a="1"/>
  <c r="DN53" i="4" s="1"/>
  <c r="DO52" i="4" a="1"/>
  <c r="DO52" i="4" s="1"/>
  <c r="DL50" i="4"/>
  <c r="DN49" i="4" a="1"/>
  <c r="DN49" i="4" s="1"/>
  <c r="DO48" i="4" a="1"/>
  <c r="DO48" i="4" s="1"/>
  <c r="DL46" i="4"/>
  <c r="DN45" i="4" a="1"/>
  <c r="DN45" i="4" s="1"/>
  <c r="DO44" i="4" a="1"/>
  <c r="DO44" i="4" s="1"/>
  <c r="DL42" i="4"/>
  <c r="DN41" i="4" a="1"/>
  <c r="DN41" i="4" s="1"/>
  <c r="DO40" i="4" a="1"/>
  <c r="DO40" i="4" s="1"/>
  <c r="DL38" i="4"/>
  <c r="DN37" i="4" a="1"/>
  <c r="DN37" i="4" s="1"/>
  <c r="DO36" i="4" a="1"/>
  <c r="DO36" i="4" s="1"/>
  <c r="DL34" i="4"/>
  <c r="DN33" i="4" a="1"/>
  <c r="DN33" i="4" s="1"/>
  <c r="DO32" i="4" a="1"/>
  <c r="DO32" i="4" s="1"/>
  <c r="DL30" i="4"/>
  <c r="DN29" i="4" a="1"/>
  <c r="DN29" i="4" s="1"/>
  <c r="DO28" i="4" a="1"/>
  <c r="DO28" i="4" s="1"/>
  <c r="DL26" i="4"/>
  <c r="DN25" i="4" a="1"/>
  <c r="DN25" i="4" s="1"/>
  <c r="DO24" i="4" a="1"/>
  <c r="DO24" i="4" s="1"/>
  <c r="DL22" i="4"/>
  <c r="DN21" i="4" a="1"/>
  <c r="DN21" i="4" s="1"/>
  <c r="DO20" i="4" a="1"/>
  <c r="DO20" i="4" s="1"/>
  <c r="DL18" i="4"/>
  <c r="DN17" i="4" a="1"/>
  <c r="DN17" i="4" s="1"/>
  <c r="DO16" i="4" a="1"/>
  <c r="DO16" i="4" s="1"/>
  <c r="DL14" i="4"/>
  <c r="DN13" i="4" a="1"/>
  <c r="DN13" i="4" s="1"/>
  <c r="DO12" i="4" a="1"/>
  <c r="DO12" i="4" s="1"/>
  <c r="DL10" i="4"/>
  <c r="DN9" i="4" a="1"/>
  <c r="DN9" i="4" s="1"/>
  <c r="DN52" i="4" a="1"/>
  <c r="DN52" i="4" s="1"/>
  <c r="DL49" i="4"/>
  <c r="DL45" i="4"/>
  <c r="DL64" i="4"/>
  <c r="DM64" i="4" s="1"/>
  <c r="DO62" i="4" a="1"/>
  <c r="DO62" i="4" s="1"/>
  <c r="DO59" i="4" a="1"/>
  <c r="DO59" i="4" s="1"/>
  <c r="DL57" i="4"/>
  <c r="DN56" i="4" a="1"/>
  <c r="DN56" i="4" s="1"/>
  <c r="DO55" i="4" a="1"/>
  <c r="DO55" i="4" s="1"/>
  <c r="DL53" i="4"/>
  <c r="DL41" i="4"/>
  <c r="DO39" i="4" a="1"/>
  <c r="DO39" i="4" s="1"/>
  <c r="DL37" i="4"/>
  <c r="DN36" i="4" a="1"/>
  <c r="DN36" i="4" s="1"/>
  <c r="DL29" i="4"/>
  <c r="DO27" i="4" a="1"/>
  <c r="DO27" i="4" s="1"/>
  <c r="DN20" i="4" a="1"/>
  <c r="DN20" i="4" s="1"/>
  <c r="DL13" i="4"/>
  <c r="DO11" i="4" a="1"/>
  <c r="DO11" i="4" s="1"/>
  <c r="DN32" i="4" a="1"/>
  <c r="DN32" i="4" s="1"/>
  <c r="DL25" i="4"/>
  <c r="DO23" i="4" a="1"/>
  <c r="DO23" i="4" s="1"/>
  <c r="DN16" i="4" a="1"/>
  <c r="DN16" i="4" s="1"/>
  <c r="DL9" i="4"/>
  <c r="DO35" i="4" a="1"/>
  <c r="DO35" i="4" s="1"/>
  <c r="DN28" i="4" a="1"/>
  <c r="DN28" i="4" s="1"/>
  <c r="DL21" i="4"/>
  <c r="DO19" i="4" a="1"/>
  <c r="DO19" i="4" s="1"/>
  <c r="DN12" i="4" a="1"/>
  <c r="DN12" i="4" s="1"/>
  <c r="DL33" i="4"/>
  <c r="DM33" i="4" s="1"/>
  <c r="DO31" i="4" a="1"/>
  <c r="DO31" i="4" s="1"/>
  <c r="DN24" i="4" a="1"/>
  <c r="DN24" i="4" s="1"/>
  <c r="DL17" i="4"/>
  <c r="DO15" i="4" a="1"/>
  <c r="DO15" i="4" s="1"/>
  <c r="DI20" i="4"/>
  <c r="DI13" i="4"/>
  <c r="DI29" i="4"/>
  <c r="DI45" i="4"/>
  <c r="DI22" i="4"/>
  <c r="DI38" i="4"/>
  <c r="DI54" i="4"/>
  <c r="DI15" i="4"/>
  <c r="DI31" i="4"/>
  <c r="DI47" i="4"/>
  <c r="DI79" i="4"/>
  <c r="DI74" i="4"/>
  <c r="DI97" i="4"/>
  <c r="DI113" i="4"/>
  <c r="DI95" i="4"/>
  <c r="DI111" i="4"/>
  <c r="DI127" i="4"/>
  <c r="DI143" i="4"/>
  <c r="DI158" i="4"/>
  <c r="DI167" i="4"/>
  <c r="DI182" i="4"/>
  <c r="DI174" i="4"/>
  <c r="DI190" i="4"/>
  <c r="DI188" i="4"/>
  <c r="DI181" i="4"/>
  <c r="DI204" i="4"/>
  <c r="DI203" i="4"/>
  <c r="DI218" i="4"/>
  <c r="DI226" i="4"/>
  <c r="DI223" i="4"/>
  <c r="DI220" i="4"/>
  <c r="DI235" i="4"/>
  <c r="DI233" i="4"/>
  <c r="DI230" i="4"/>
  <c r="DI236" i="4"/>
  <c r="DI237" i="4"/>
  <c r="DI248" i="4"/>
  <c r="DI254" i="4"/>
  <c r="DI11" i="4"/>
  <c r="DI27" i="4"/>
  <c r="DI43" i="4"/>
  <c r="DI59" i="4"/>
  <c r="DI70" i="4"/>
  <c r="DI91" i="4"/>
  <c r="DI107" i="4"/>
  <c r="DI123" i="4"/>
  <c r="DI139" i="4"/>
  <c r="DI165" i="4"/>
  <c r="DI180" i="4"/>
  <c r="DI179" i="4"/>
  <c r="DI193" i="4"/>
  <c r="DI209" i="4"/>
  <c r="DI199" i="4"/>
  <c r="DI217" i="4"/>
  <c r="DI214" i="4"/>
  <c r="DI247" i="4"/>
  <c r="DI245" i="4"/>
  <c r="DI250" i="4"/>
  <c r="DD7" i="4"/>
  <c r="DD6" i="4"/>
  <c r="DI23" i="4"/>
  <c r="DI39" i="4"/>
  <c r="DI55" i="4"/>
  <c r="DI71" i="4"/>
  <c r="DI66" i="4"/>
  <c r="DI82" i="4"/>
  <c r="DI89" i="4"/>
  <c r="DI105" i="4"/>
  <c r="DI87" i="4"/>
  <c r="DI103" i="4"/>
  <c r="DI119" i="4"/>
  <c r="DI135" i="4"/>
  <c r="DI151" i="4"/>
  <c r="DI166" i="4"/>
  <c r="DI159" i="4"/>
  <c r="DI160" i="4"/>
  <c r="DI161" i="4"/>
  <c r="DI173" i="4"/>
  <c r="DI175" i="4"/>
  <c r="DI189" i="4"/>
  <c r="DI202" i="4"/>
  <c r="DI195" i="4"/>
  <c r="DI215" i="4"/>
  <c r="DI210" i="4"/>
  <c r="DI225" i="4"/>
  <c r="DI227" i="4"/>
  <c r="DI244" i="4"/>
  <c r="DI243" i="4"/>
  <c r="DI255" i="4"/>
  <c r="DI249" i="4"/>
  <c r="DI257" i="4"/>
  <c r="DI253" i="4"/>
  <c r="DI258" i="4"/>
  <c r="DI19" i="4"/>
  <c r="DI35" i="4"/>
  <c r="DI51" i="4"/>
  <c r="DI62" i="4"/>
  <c r="DI78" i="4"/>
  <c r="DI99" i="4"/>
  <c r="DI115" i="4"/>
  <c r="DI131" i="4"/>
  <c r="DI147" i="4"/>
  <c r="DI157" i="4"/>
  <c r="DI171" i="4"/>
  <c r="DI185" i="4"/>
  <c r="DI207" i="4"/>
  <c r="DI224" i="4"/>
  <c r="DI234" i="4"/>
  <c r="DI239" i="4"/>
  <c r="DP4" i="4"/>
  <c r="DI4" i="4"/>
  <c r="AL8" i="1"/>
  <c r="AM8" i="1"/>
  <c r="AN8" i="1" s="1"/>
  <c r="AM9" i="1"/>
  <c r="AN9" i="1" s="1"/>
  <c r="P15" i="7"/>
  <c r="Q15" i="7"/>
  <c r="G234" i="7"/>
  <c r="F227" i="7"/>
  <c r="G228" i="7"/>
  <c r="F221" i="7"/>
  <c r="G224" i="7"/>
  <c r="F217" i="7"/>
  <c r="G236" i="7"/>
  <c r="F229" i="7"/>
  <c r="G226" i="7"/>
  <c r="F219" i="7"/>
  <c r="G230" i="7"/>
  <c r="F223" i="7"/>
  <c r="G232" i="7"/>
  <c r="F225" i="7"/>
  <c r="AO10" i="1"/>
  <c r="AM11" i="1"/>
  <c r="DM31" i="4" l="1"/>
  <c r="DM90" i="4"/>
  <c r="DM110" i="4"/>
  <c r="DM256" i="4"/>
  <c r="DM149" i="4"/>
  <c r="DM60" i="4"/>
  <c r="DM121" i="4"/>
  <c r="DM19" i="4"/>
  <c r="DM51" i="4"/>
  <c r="DM11" i="4"/>
  <c r="DM43" i="4"/>
  <c r="DM35" i="4"/>
  <c r="DM145" i="4"/>
  <c r="DM137" i="4"/>
  <c r="DM114" i="4"/>
  <c r="DM47" i="4"/>
  <c r="DM94" i="4"/>
  <c r="DM72" i="4"/>
  <c r="DM15" i="4"/>
  <c r="DM102" i="4"/>
  <c r="DM55" i="4"/>
  <c r="DM80" i="4"/>
  <c r="DM9" i="4"/>
  <c r="DM23" i="4"/>
  <c r="DM82" i="4"/>
  <c r="DM164" i="4"/>
  <c r="DM175" i="4"/>
  <c r="DM98" i="4"/>
  <c r="DM76" i="4"/>
  <c r="DM49" i="4"/>
  <c r="DM70" i="4"/>
  <c r="DM21" i="4"/>
  <c r="DM62" i="4"/>
  <c r="DM106" i="4"/>
  <c r="DM27" i="4"/>
  <c r="DM74" i="4"/>
  <c r="DM59" i="4"/>
  <c r="DM39" i="4"/>
  <c r="DM66" i="4"/>
  <c r="DM209" i="4"/>
  <c r="DM84" i="4"/>
  <c r="DM78" i="4"/>
  <c r="DM171" i="4"/>
  <c r="DM22" i="4"/>
  <c r="DM38" i="4"/>
  <c r="DM54" i="4"/>
  <c r="DM174" i="4"/>
  <c r="DM191" i="4"/>
  <c r="DM181" i="4"/>
  <c r="DM212" i="4"/>
  <c r="DM252" i="4"/>
  <c r="DM159" i="4"/>
  <c r="DM177" i="4"/>
  <c r="DM184" i="4"/>
  <c r="DM207" i="4"/>
  <c r="DM219" i="4"/>
  <c r="DM170" i="4"/>
  <c r="DM193" i="4"/>
  <c r="DM222" i="4"/>
  <c r="DM160" i="4"/>
  <c r="DM30" i="4"/>
  <c r="DM46" i="4"/>
  <c r="DM251" i="4"/>
  <c r="DM129" i="4"/>
  <c r="DM127" i="4"/>
  <c r="DM143" i="4"/>
  <c r="DM161" i="4"/>
  <c r="DM183" i="4"/>
  <c r="DM205" i="4"/>
  <c r="DM206" i="4"/>
  <c r="DM245" i="4"/>
  <c r="DM203" i="4"/>
  <c r="DM242" i="4"/>
  <c r="DM239" i="4"/>
  <c r="DM255" i="4"/>
  <c r="DM93" i="4"/>
  <c r="DM173" i="4"/>
  <c r="DM130" i="4"/>
  <c r="DM146" i="4"/>
  <c r="DM18" i="4"/>
  <c r="DM34" i="4"/>
  <c r="DM50" i="4"/>
  <c r="DM201" i="4"/>
  <c r="DM156" i="4"/>
  <c r="DM179" i="4"/>
  <c r="DM197" i="4"/>
  <c r="DM232" i="4"/>
  <c r="DM237" i="4"/>
  <c r="DM238" i="4"/>
  <c r="DM248" i="4"/>
  <c r="DM105" i="4"/>
  <c r="DM87" i="4"/>
  <c r="DM61" i="4"/>
  <c r="DM118" i="4"/>
  <c r="DM133" i="4"/>
  <c r="DM131" i="4"/>
  <c r="DM147" i="4"/>
  <c r="DM229" i="4"/>
  <c r="DM123" i="4"/>
  <c r="DM139" i="4"/>
  <c r="DM14" i="4"/>
  <c r="DM53" i="4"/>
  <c r="DM189" i="4"/>
  <c r="DM230" i="4"/>
  <c r="DM25" i="4"/>
  <c r="DM169" i="4"/>
  <c r="DM17" i="4"/>
  <c r="DM69" i="4"/>
  <c r="DM85" i="4"/>
  <c r="DM91" i="4"/>
  <c r="DM107" i="4"/>
  <c r="DM122" i="4"/>
  <c r="DM138" i="4"/>
  <c r="DM119" i="4"/>
  <c r="DM135" i="4"/>
  <c r="DM151" i="4"/>
  <c r="DM214" i="4"/>
  <c r="DM29" i="4"/>
  <c r="DM45" i="4"/>
  <c r="DM10" i="4"/>
  <c r="DM26" i="4"/>
  <c r="DM42" i="4"/>
  <c r="DM58" i="4"/>
  <c r="DM65" i="4"/>
  <c r="DM81" i="4"/>
  <c r="DM89" i="4"/>
  <c r="DM103" i="4"/>
  <c r="DM134" i="4"/>
  <c r="DM150" i="4"/>
  <c r="DM163" i="4"/>
  <c r="DM178" i="4"/>
  <c r="DM223" i="4"/>
  <c r="DM220" i="4"/>
  <c r="DM41" i="4"/>
  <c r="DM57" i="4"/>
  <c r="DM165" i="4"/>
  <c r="DM188" i="4"/>
  <c r="DM195" i="4"/>
  <c r="DM210" i="4"/>
  <c r="DM226" i="4"/>
  <c r="DM228" i="4"/>
  <c r="DM13" i="4"/>
  <c r="DM77" i="4"/>
  <c r="DM113" i="4"/>
  <c r="DM99" i="4"/>
  <c r="DM115" i="4"/>
  <c r="DP257" i="4"/>
  <c r="DS258" i="4" a="1"/>
  <c r="DS258" i="4" s="1"/>
  <c r="DR258" i="4" a="1"/>
  <c r="DR258" i="4" s="1"/>
  <c r="DP258" i="4"/>
  <c r="DR257" i="4" a="1"/>
  <c r="DR257" i="4" s="1"/>
  <c r="DP255" i="4"/>
  <c r="DR254" i="4" a="1"/>
  <c r="DR254" i="4" s="1"/>
  <c r="DS253" i="4" a="1"/>
  <c r="DS253" i="4" s="1"/>
  <c r="DS256" i="4" a="1"/>
  <c r="DS256" i="4" s="1"/>
  <c r="DP254" i="4"/>
  <c r="DR253" i="4" a="1"/>
  <c r="DR253" i="4" s="1"/>
  <c r="DP256" i="4"/>
  <c r="DR255" i="4" a="1"/>
  <c r="DR255" i="4" s="1"/>
  <c r="DS254" i="4" a="1"/>
  <c r="DS254" i="4" s="1"/>
  <c r="DS255" i="4" a="1"/>
  <c r="DS255" i="4" s="1"/>
  <c r="DP251" i="4"/>
  <c r="DR250" i="4" a="1"/>
  <c r="DR250" i="4" s="1"/>
  <c r="DS249" i="4" a="1"/>
  <c r="DS249" i="4" s="1"/>
  <c r="DP253" i="4"/>
  <c r="DS252" i="4" a="1"/>
  <c r="DS252" i="4" s="1"/>
  <c r="DP250" i="4"/>
  <c r="DR249" i="4" a="1"/>
  <c r="DR249" i="4" s="1"/>
  <c r="DR256" i="4" a="1"/>
  <c r="DR256" i="4" s="1"/>
  <c r="DR252" i="4" a="1"/>
  <c r="DR252" i="4" s="1"/>
  <c r="DS251" i="4" a="1"/>
  <c r="DS251" i="4" s="1"/>
  <c r="DS257" i="4" a="1"/>
  <c r="DS257" i="4" s="1"/>
  <c r="DP252" i="4"/>
  <c r="DR251" i="4" a="1"/>
  <c r="DR251" i="4" s="1"/>
  <c r="DS250" i="4" a="1"/>
  <c r="DS250" i="4" s="1"/>
  <c r="DP249" i="4"/>
  <c r="DP247" i="4"/>
  <c r="DR246" i="4" a="1"/>
  <c r="DR246" i="4" s="1"/>
  <c r="DS245" i="4" a="1"/>
  <c r="DS245" i="4" s="1"/>
  <c r="DS248" i="4" a="1"/>
  <c r="DS248" i="4" s="1"/>
  <c r="DP246" i="4"/>
  <c r="DR245" i="4" a="1"/>
  <c r="DR245" i="4" s="1"/>
  <c r="DR248" i="4" a="1"/>
  <c r="DR248" i="4" s="1"/>
  <c r="DS247" i="4" a="1"/>
  <c r="DS247" i="4" s="1"/>
  <c r="DP245" i="4"/>
  <c r="DP248" i="4"/>
  <c r="DR247" i="4" a="1"/>
  <c r="DR247" i="4" s="1"/>
  <c r="DS246" i="4" a="1"/>
  <c r="DS246" i="4" s="1"/>
  <c r="DR244" i="4" a="1"/>
  <c r="DR244" i="4" s="1"/>
  <c r="DS243" i="4" a="1"/>
  <c r="DS243" i="4" s="1"/>
  <c r="DP241" i="4"/>
  <c r="DR240" i="4" a="1"/>
  <c r="DR240" i="4" s="1"/>
  <c r="DS239" i="4" a="1"/>
  <c r="DS239" i="4" s="1"/>
  <c r="DP237" i="4"/>
  <c r="DR236" i="4" a="1"/>
  <c r="DR236" i="4" s="1"/>
  <c r="DP244" i="4"/>
  <c r="DR243" i="4" a="1"/>
  <c r="DR243" i="4" s="1"/>
  <c r="DS242" i="4" a="1"/>
  <c r="DS242" i="4" s="1"/>
  <c r="DP240" i="4"/>
  <c r="DR239" i="4" a="1"/>
  <c r="DR239" i="4" s="1"/>
  <c r="DS238" i="4" a="1"/>
  <c r="DS238" i="4" s="1"/>
  <c r="DP236" i="4"/>
  <c r="DP243" i="4"/>
  <c r="DR242" i="4" a="1"/>
  <c r="DR242" i="4" s="1"/>
  <c r="DS241" i="4" a="1"/>
  <c r="DS241" i="4" s="1"/>
  <c r="DP239" i="4"/>
  <c r="DR238" i="4" a="1"/>
  <c r="DR238" i="4" s="1"/>
  <c r="DS237" i="4" a="1"/>
  <c r="DS237" i="4" s="1"/>
  <c r="DS244" i="4" a="1"/>
  <c r="DS244" i="4" s="1"/>
  <c r="DP242" i="4"/>
  <c r="DR241" i="4" a="1"/>
  <c r="DR241" i="4" s="1"/>
  <c r="DS240" i="4" a="1"/>
  <c r="DS240" i="4" s="1"/>
  <c r="DP238" i="4"/>
  <c r="DR237" i="4" a="1"/>
  <c r="DR237" i="4" s="1"/>
  <c r="DS236" i="4" a="1"/>
  <c r="DS236" i="4" s="1"/>
  <c r="DR235" i="4" a="1"/>
  <c r="DR235" i="4" s="1"/>
  <c r="DS234" i="4" a="1"/>
  <c r="DS234" i="4" s="1"/>
  <c r="DP232" i="4"/>
  <c r="DR231" i="4" a="1"/>
  <c r="DR231" i="4" s="1"/>
  <c r="DS230" i="4" a="1"/>
  <c r="DS230" i="4" s="1"/>
  <c r="DP228" i="4"/>
  <c r="DR227" i="4" a="1"/>
  <c r="DR227" i="4" s="1"/>
  <c r="DP235" i="4"/>
  <c r="DR234" i="4" a="1"/>
  <c r="DR234" i="4" s="1"/>
  <c r="DS233" i="4" a="1"/>
  <c r="DS233" i="4" s="1"/>
  <c r="DP231" i="4"/>
  <c r="DR230" i="4" a="1"/>
  <c r="DR230" i="4" s="1"/>
  <c r="DS229" i="4" a="1"/>
  <c r="DS229" i="4" s="1"/>
  <c r="DP227" i="4"/>
  <c r="DP234" i="4"/>
  <c r="DR233" i="4" a="1"/>
  <c r="DR233" i="4" s="1"/>
  <c r="DS232" i="4" a="1"/>
  <c r="DS232" i="4" s="1"/>
  <c r="DP230" i="4"/>
  <c r="DR229" i="4" a="1"/>
  <c r="DR229" i="4" s="1"/>
  <c r="DS228" i="4" a="1"/>
  <c r="DS228" i="4" s="1"/>
  <c r="DS235" i="4" a="1"/>
  <c r="DS235" i="4" s="1"/>
  <c r="DP233" i="4"/>
  <c r="DR232" i="4" a="1"/>
  <c r="DR232" i="4" s="1"/>
  <c r="DS231" i="4" a="1"/>
  <c r="DS231" i="4" s="1"/>
  <c r="DP229" i="4"/>
  <c r="DR228" i="4" a="1"/>
  <c r="DR228" i="4" s="1"/>
  <c r="DS227" i="4" a="1"/>
  <c r="DS227" i="4" s="1"/>
  <c r="DP226" i="4"/>
  <c r="DR225" i="4" a="1"/>
  <c r="DR225" i="4" s="1"/>
  <c r="DS224" i="4" a="1"/>
  <c r="DS224" i="4" s="1"/>
  <c r="DP222" i="4"/>
  <c r="DR221" i="4" a="1"/>
  <c r="DR221" i="4" s="1"/>
  <c r="DS220" i="4" a="1"/>
  <c r="DS220" i="4" s="1"/>
  <c r="DP218" i="4"/>
  <c r="DP225" i="4"/>
  <c r="DR224" i="4" a="1"/>
  <c r="DR224" i="4" s="1"/>
  <c r="DS223" i="4" a="1"/>
  <c r="DS223" i="4" s="1"/>
  <c r="DP221" i="4"/>
  <c r="DR220" i="4" a="1"/>
  <c r="DR220" i="4" s="1"/>
  <c r="DS219" i="4" a="1"/>
  <c r="DS219" i="4" s="1"/>
  <c r="DS226" i="4" a="1"/>
  <c r="DS226" i="4" s="1"/>
  <c r="DP224" i="4"/>
  <c r="DR223" i="4" a="1"/>
  <c r="DR223" i="4" s="1"/>
  <c r="DS222" i="4" a="1"/>
  <c r="DS222" i="4" s="1"/>
  <c r="DP220" i="4"/>
  <c r="DR219" i="4" a="1"/>
  <c r="DR219" i="4" s="1"/>
  <c r="DS218" i="4" a="1"/>
  <c r="DS218" i="4" s="1"/>
  <c r="DR226" i="4" a="1"/>
  <c r="DR226" i="4" s="1"/>
  <c r="DS225" i="4" a="1"/>
  <c r="DS225" i="4" s="1"/>
  <c r="DP223" i="4"/>
  <c r="DR222" i="4" a="1"/>
  <c r="DR222" i="4" s="1"/>
  <c r="DS221" i="4" a="1"/>
  <c r="DS221" i="4" s="1"/>
  <c r="DP219" i="4"/>
  <c r="DR218" i="4" a="1"/>
  <c r="DR218" i="4" s="1"/>
  <c r="DP216" i="4"/>
  <c r="DR215" i="4" a="1"/>
  <c r="DR215" i="4" s="1"/>
  <c r="DS214" i="4" a="1"/>
  <c r="DS214" i="4" s="1"/>
  <c r="DP212" i="4"/>
  <c r="DR211" i="4" a="1"/>
  <c r="DR211" i="4" s="1"/>
  <c r="DS210" i="4" a="1"/>
  <c r="DS210" i="4" s="1"/>
  <c r="DS217" i="4" a="1"/>
  <c r="DS217" i="4" s="1"/>
  <c r="DP215" i="4"/>
  <c r="DR214" i="4" a="1"/>
  <c r="DR214" i="4" s="1"/>
  <c r="DS213" i="4" a="1"/>
  <c r="DS213" i="4" s="1"/>
  <c r="DP211" i="4"/>
  <c r="DR210" i="4" a="1"/>
  <c r="DR210" i="4" s="1"/>
  <c r="DR217" i="4" a="1"/>
  <c r="DR217" i="4" s="1"/>
  <c r="DS216" i="4" a="1"/>
  <c r="DS216" i="4" s="1"/>
  <c r="DP217" i="4"/>
  <c r="DR216" i="4" a="1"/>
  <c r="DR216" i="4" s="1"/>
  <c r="DP210" i="4"/>
  <c r="DP209" i="4"/>
  <c r="DR208" i="4" a="1"/>
  <c r="DR208" i="4" s="1"/>
  <c r="DS207" i="4" a="1"/>
  <c r="DS207" i="4" s="1"/>
  <c r="DP205" i="4"/>
  <c r="DR204" i="4" a="1"/>
  <c r="DR204" i="4" s="1"/>
  <c r="DS203" i="4" a="1"/>
  <c r="DS203" i="4" s="1"/>
  <c r="DP201" i="4"/>
  <c r="DR200" i="4" a="1"/>
  <c r="DR200" i="4" s="1"/>
  <c r="DS199" i="4" a="1"/>
  <c r="DS199" i="4" s="1"/>
  <c r="DP197" i="4"/>
  <c r="DR196" i="4" a="1"/>
  <c r="DR196" i="4" s="1"/>
  <c r="DS195" i="4" a="1"/>
  <c r="DS195" i="4" s="1"/>
  <c r="DP208" i="4"/>
  <c r="DR207" i="4" a="1"/>
  <c r="DR207" i="4" s="1"/>
  <c r="DS206" i="4" a="1"/>
  <c r="DS206" i="4" s="1"/>
  <c r="DP204" i="4"/>
  <c r="DR203" i="4" a="1"/>
  <c r="DR203" i="4" s="1"/>
  <c r="DS202" i="4" a="1"/>
  <c r="DS202" i="4" s="1"/>
  <c r="DP200" i="4"/>
  <c r="DR199" i="4" a="1"/>
  <c r="DR199" i="4" s="1"/>
  <c r="DS198" i="4" a="1"/>
  <c r="DS198" i="4" s="1"/>
  <c r="DP196" i="4"/>
  <c r="DR195" i="4" a="1"/>
  <c r="DR195" i="4" s="1"/>
  <c r="DS215" i="4" a="1"/>
  <c r="DS215" i="4" s="1"/>
  <c r="DP214" i="4"/>
  <c r="DR213" i="4" a="1"/>
  <c r="DR213" i="4" s="1"/>
  <c r="DS212" i="4" a="1"/>
  <c r="DS212" i="4" s="1"/>
  <c r="DS209" i="4" a="1"/>
  <c r="DS209" i="4" s="1"/>
  <c r="DP207" i="4"/>
  <c r="DR206" i="4" a="1"/>
  <c r="DR206" i="4" s="1"/>
  <c r="DS205" i="4" a="1"/>
  <c r="DS205" i="4" s="1"/>
  <c r="DP203" i="4"/>
  <c r="DR202" i="4" a="1"/>
  <c r="DR202" i="4" s="1"/>
  <c r="DS201" i="4" a="1"/>
  <c r="DS201" i="4" s="1"/>
  <c r="DP199" i="4"/>
  <c r="DR198" i="4" a="1"/>
  <c r="DR198" i="4" s="1"/>
  <c r="DS197" i="4" a="1"/>
  <c r="DS197" i="4" s="1"/>
  <c r="DP195" i="4"/>
  <c r="DR212" i="4" a="1"/>
  <c r="DR212" i="4" s="1"/>
  <c r="DR205" i="4" a="1"/>
  <c r="DR205" i="4" s="1"/>
  <c r="DP198" i="4"/>
  <c r="DS196" i="4" a="1"/>
  <c r="DS196" i="4" s="1"/>
  <c r="DR194" i="4" a="1"/>
  <c r="DR194" i="4" s="1"/>
  <c r="DS193" i="4" a="1"/>
  <c r="DS193" i="4" s="1"/>
  <c r="DP191" i="4"/>
  <c r="DR190" i="4" a="1"/>
  <c r="DR190" i="4" s="1"/>
  <c r="DS189" i="4" a="1"/>
  <c r="DS189" i="4" s="1"/>
  <c r="DP187" i="4"/>
  <c r="DR186" i="4" a="1"/>
  <c r="DR186" i="4" s="1"/>
  <c r="DS185" i="4" a="1"/>
  <c r="DS185" i="4" s="1"/>
  <c r="DP183" i="4"/>
  <c r="DR182" i="4" a="1"/>
  <c r="DR182" i="4" s="1"/>
  <c r="DS181" i="4" a="1"/>
  <c r="DS181" i="4" s="1"/>
  <c r="DP213" i="4"/>
  <c r="DS208" i="4" a="1"/>
  <c r="DS208" i="4" s="1"/>
  <c r="DR201" i="4" a="1"/>
  <c r="DR201" i="4" s="1"/>
  <c r="DP194" i="4"/>
  <c r="DR193" i="4" a="1"/>
  <c r="DR193" i="4" s="1"/>
  <c r="DS192" i="4" a="1"/>
  <c r="DS192" i="4" s="1"/>
  <c r="DP190" i="4"/>
  <c r="DR189" i="4" a="1"/>
  <c r="DR189" i="4" s="1"/>
  <c r="DS188" i="4" a="1"/>
  <c r="DS188" i="4" s="1"/>
  <c r="DP186" i="4"/>
  <c r="DR185" i="4" a="1"/>
  <c r="DR185" i="4" s="1"/>
  <c r="DS184" i="4" a="1"/>
  <c r="DS184" i="4" s="1"/>
  <c r="DP182" i="4"/>
  <c r="DR181" i="4" a="1"/>
  <c r="DR181" i="4" s="1"/>
  <c r="DP206" i="4"/>
  <c r="DS204" i="4" a="1"/>
  <c r="DS204" i="4" s="1"/>
  <c r="DR197" i="4" a="1"/>
  <c r="DR197" i="4" s="1"/>
  <c r="DP193" i="4"/>
  <c r="DR192" i="4" a="1"/>
  <c r="DR192" i="4" s="1"/>
  <c r="DS191" i="4" a="1"/>
  <c r="DS191" i="4" s="1"/>
  <c r="DP189" i="4"/>
  <c r="DR188" i="4" a="1"/>
  <c r="DR188" i="4" s="1"/>
  <c r="DS187" i="4" a="1"/>
  <c r="DS187" i="4" s="1"/>
  <c r="DP185" i="4"/>
  <c r="DR184" i="4" a="1"/>
  <c r="DR184" i="4" s="1"/>
  <c r="DS183" i="4" a="1"/>
  <c r="DS183" i="4" s="1"/>
  <c r="DP181" i="4"/>
  <c r="DR209" i="4" a="1"/>
  <c r="DR209" i="4" s="1"/>
  <c r="DR191" i="4" a="1"/>
  <c r="DR191" i="4" s="1"/>
  <c r="DP184" i="4"/>
  <c r="DS182" i="4" a="1"/>
  <c r="DS182" i="4" s="1"/>
  <c r="DR180" i="4" a="1"/>
  <c r="DR180" i="4" s="1"/>
  <c r="DS179" i="4" a="1"/>
  <c r="DS179" i="4" s="1"/>
  <c r="DP177" i="4"/>
  <c r="DR176" i="4" a="1"/>
  <c r="DR176" i="4" s="1"/>
  <c r="DS175" i="4" a="1"/>
  <c r="DS175" i="4" s="1"/>
  <c r="DP173" i="4"/>
  <c r="DR172" i="4" a="1"/>
  <c r="DR172" i="4" s="1"/>
  <c r="DS171" i="4" a="1"/>
  <c r="DS171" i="4" s="1"/>
  <c r="DP169" i="4"/>
  <c r="DR168" i="4" a="1"/>
  <c r="DR168" i="4" s="1"/>
  <c r="DS194" i="4" a="1"/>
  <c r="DS194" i="4" s="1"/>
  <c r="DR187" i="4" a="1"/>
  <c r="DR187" i="4" s="1"/>
  <c r="DP180" i="4"/>
  <c r="DR179" i="4" a="1"/>
  <c r="DR179" i="4" s="1"/>
  <c r="DS178" i="4" a="1"/>
  <c r="DS178" i="4" s="1"/>
  <c r="DP176" i="4"/>
  <c r="DR175" i="4" a="1"/>
  <c r="DR175" i="4" s="1"/>
  <c r="DS174" i="4" a="1"/>
  <c r="DS174" i="4" s="1"/>
  <c r="DP172" i="4"/>
  <c r="DR171" i="4" a="1"/>
  <c r="DR171" i="4" s="1"/>
  <c r="DS170" i="4" a="1"/>
  <c r="DS170" i="4" s="1"/>
  <c r="DP168" i="4"/>
  <c r="DS211" i="4" a="1"/>
  <c r="DS211" i="4" s="1"/>
  <c r="DS200" i="4" a="1"/>
  <c r="DS200" i="4" s="1"/>
  <c r="DP192" i="4"/>
  <c r="DS190" i="4" a="1"/>
  <c r="DS190" i="4" s="1"/>
  <c r="DR183" i="4" a="1"/>
  <c r="DR183" i="4" s="1"/>
  <c r="DP179" i="4"/>
  <c r="DR178" i="4" a="1"/>
  <c r="DR178" i="4" s="1"/>
  <c r="DS177" i="4" a="1"/>
  <c r="DS177" i="4" s="1"/>
  <c r="DP175" i="4"/>
  <c r="DR174" i="4" a="1"/>
  <c r="DR174" i="4" s="1"/>
  <c r="DS173" i="4" a="1"/>
  <c r="DS173" i="4" s="1"/>
  <c r="DP171" i="4"/>
  <c r="DR170" i="4" a="1"/>
  <c r="DR170" i="4" s="1"/>
  <c r="DS169" i="4" a="1"/>
  <c r="DS169" i="4" s="1"/>
  <c r="DP202" i="4"/>
  <c r="DQ202" i="4" s="1"/>
  <c r="DP188" i="4"/>
  <c r="DS186" i="4" a="1"/>
  <c r="DS186" i="4" s="1"/>
  <c r="DS180" i="4" a="1"/>
  <c r="DS180" i="4" s="1"/>
  <c r="DP178" i="4"/>
  <c r="DR177" i="4" a="1"/>
  <c r="DR177" i="4" s="1"/>
  <c r="DS176" i="4" a="1"/>
  <c r="DS176" i="4" s="1"/>
  <c r="DP174" i="4"/>
  <c r="DR173" i="4" a="1"/>
  <c r="DR173" i="4" s="1"/>
  <c r="DR169" i="4" a="1"/>
  <c r="DR169" i="4" s="1"/>
  <c r="DP167" i="4"/>
  <c r="DR166" i="4" a="1"/>
  <c r="DR166" i="4" s="1"/>
  <c r="DS165" i="4" a="1"/>
  <c r="DS165" i="4" s="1"/>
  <c r="DP163" i="4"/>
  <c r="DR162" i="4" a="1"/>
  <c r="DR162" i="4" s="1"/>
  <c r="DS161" i="4" a="1"/>
  <c r="DS161" i="4" s="1"/>
  <c r="DP159" i="4"/>
  <c r="DR158" i="4" a="1"/>
  <c r="DR158" i="4" s="1"/>
  <c r="DS157" i="4" a="1"/>
  <c r="DS157" i="4" s="1"/>
  <c r="DP155" i="4"/>
  <c r="DR154" i="4" a="1"/>
  <c r="DR154" i="4" s="1"/>
  <c r="DS172" i="4" a="1"/>
  <c r="DS172" i="4" s="1"/>
  <c r="DP166" i="4"/>
  <c r="DR165" i="4" a="1"/>
  <c r="DR165" i="4" s="1"/>
  <c r="DS164" i="4" a="1"/>
  <c r="DS164" i="4" s="1"/>
  <c r="DP162" i="4"/>
  <c r="DR161" i="4" a="1"/>
  <c r="DR161" i="4" s="1"/>
  <c r="DS160" i="4" a="1"/>
  <c r="DS160" i="4" s="1"/>
  <c r="DP158" i="4"/>
  <c r="DR157" i="4" a="1"/>
  <c r="DR157" i="4" s="1"/>
  <c r="DS156" i="4" a="1"/>
  <c r="DS156" i="4" s="1"/>
  <c r="DP154" i="4"/>
  <c r="DR153" i="4" a="1"/>
  <c r="DR153" i="4" s="1"/>
  <c r="DP170" i="4"/>
  <c r="DS168" i="4" a="1"/>
  <c r="DS168" i="4" s="1"/>
  <c r="DS167" i="4" a="1"/>
  <c r="DS167" i="4" s="1"/>
  <c r="DP165" i="4"/>
  <c r="DR164" i="4" a="1"/>
  <c r="DR164" i="4" s="1"/>
  <c r="DS163" i="4" a="1"/>
  <c r="DS163" i="4" s="1"/>
  <c r="DP161" i="4"/>
  <c r="DR160" i="4" a="1"/>
  <c r="DR160" i="4" s="1"/>
  <c r="DS159" i="4" a="1"/>
  <c r="DS159" i="4" s="1"/>
  <c r="DP157" i="4"/>
  <c r="DR156" i="4" a="1"/>
  <c r="DR156" i="4" s="1"/>
  <c r="DS155" i="4" a="1"/>
  <c r="DS155" i="4" s="1"/>
  <c r="DP153" i="4"/>
  <c r="DR152" i="4" a="1"/>
  <c r="DR152" i="4" s="1"/>
  <c r="DS151" i="4" a="1"/>
  <c r="DS151" i="4" s="1"/>
  <c r="DR167" i="4" a="1"/>
  <c r="DR167" i="4" s="1"/>
  <c r="DS166" i="4" a="1"/>
  <c r="DS166" i="4" s="1"/>
  <c r="DP164" i="4"/>
  <c r="DR163" i="4" a="1"/>
  <c r="DR163" i="4" s="1"/>
  <c r="DS162" i="4" a="1"/>
  <c r="DS162" i="4" s="1"/>
  <c r="DP160" i="4"/>
  <c r="DR159" i="4" a="1"/>
  <c r="DR159" i="4" s="1"/>
  <c r="DS158" i="4" a="1"/>
  <c r="DS158" i="4" s="1"/>
  <c r="DP156" i="4"/>
  <c r="DR155" i="4" a="1"/>
  <c r="DR155" i="4" s="1"/>
  <c r="DS154" i="4" a="1"/>
  <c r="DS154" i="4" s="1"/>
  <c r="DP152" i="4"/>
  <c r="DR151" i="4" a="1"/>
  <c r="DR151" i="4" s="1"/>
  <c r="DS153" i="4" a="1"/>
  <c r="DS153" i="4" s="1"/>
  <c r="DP149" i="4"/>
  <c r="DR148" i="4" a="1"/>
  <c r="DR148" i="4" s="1"/>
  <c r="DS147" i="4" a="1"/>
  <c r="DS147" i="4" s="1"/>
  <c r="DP145" i="4"/>
  <c r="DR144" i="4" a="1"/>
  <c r="DR144" i="4" s="1"/>
  <c r="DS143" i="4" a="1"/>
  <c r="DS143" i="4" s="1"/>
  <c r="DP141" i="4"/>
  <c r="DR140" i="4" a="1"/>
  <c r="DR140" i="4" s="1"/>
  <c r="DS139" i="4" a="1"/>
  <c r="DS139" i="4" s="1"/>
  <c r="DP137" i="4"/>
  <c r="DR136" i="4" a="1"/>
  <c r="DR136" i="4" s="1"/>
  <c r="DS135" i="4" a="1"/>
  <c r="DS135" i="4" s="1"/>
  <c r="DP133" i="4"/>
  <c r="DR132" i="4" a="1"/>
  <c r="DR132" i="4" s="1"/>
  <c r="DS131" i="4" a="1"/>
  <c r="DS131" i="4" s="1"/>
  <c r="DP129" i="4"/>
  <c r="DR128" i="4" a="1"/>
  <c r="DR128" i="4" s="1"/>
  <c r="DS127" i="4" a="1"/>
  <c r="DS127" i="4" s="1"/>
  <c r="DP125" i="4"/>
  <c r="DR124" i="4" a="1"/>
  <c r="DR124" i="4" s="1"/>
  <c r="DS123" i="4" a="1"/>
  <c r="DS123" i="4" s="1"/>
  <c r="DP121" i="4"/>
  <c r="DR120" i="4" a="1"/>
  <c r="DR120" i="4" s="1"/>
  <c r="DS119" i="4" a="1"/>
  <c r="DS119" i="4" s="1"/>
  <c r="DP117" i="4"/>
  <c r="DS150" i="4" a="1"/>
  <c r="DS150" i="4" s="1"/>
  <c r="DP148" i="4"/>
  <c r="DR147" i="4" a="1"/>
  <c r="DR147" i="4" s="1"/>
  <c r="DS146" i="4" a="1"/>
  <c r="DS146" i="4" s="1"/>
  <c r="DP144" i="4"/>
  <c r="DR143" i="4" a="1"/>
  <c r="DR143" i="4" s="1"/>
  <c r="DS142" i="4" a="1"/>
  <c r="DS142" i="4" s="1"/>
  <c r="DP140" i="4"/>
  <c r="DR139" i="4" a="1"/>
  <c r="DR139" i="4" s="1"/>
  <c r="DS138" i="4" a="1"/>
  <c r="DS138" i="4" s="1"/>
  <c r="DP136" i="4"/>
  <c r="DR135" i="4" a="1"/>
  <c r="DR135" i="4" s="1"/>
  <c r="DS134" i="4" a="1"/>
  <c r="DS134" i="4" s="1"/>
  <c r="DP132" i="4"/>
  <c r="DR131" i="4" a="1"/>
  <c r="DR131" i="4" s="1"/>
  <c r="DS130" i="4" a="1"/>
  <c r="DS130" i="4" s="1"/>
  <c r="DP128" i="4"/>
  <c r="DR127" i="4" a="1"/>
  <c r="DR127" i="4" s="1"/>
  <c r="DS126" i="4" a="1"/>
  <c r="DS126" i="4" s="1"/>
  <c r="DP124" i="4"/>
  <c r="DR123" i="4" a="1"/>
  <c r="DR123" i="4" s="1"/>
  <c r="DS122" i="4" a="1"/>
  <c r="DS122" i="4" s="1"/>
  <c r="DP120" i="4"/>
  <c r="DR119" i="4" a="1"/>
  <c r="DR119" i="4" s="1"/>
  <c r="DS118" i="4" a="1"/>
  <c r="DS118" i="4" s="1"/>
  <c r="DS152" i="4" a="1"/>
  <c r="DS152" i="4" s="1"/>
  <c r="DR150" i="4" a="1"/>
  <c r="DR150" i="4" s="1"/>
  <c r="DS149" i="4" a="1"/>
  <c r="DS149" i="4" s="1"/>
  <c r="DP147" i="4"/>
  <c r="DR146" i="4" a="1"/>
  <c r="DR146" i="4" s="1"/>
  <c r="DS145" i="4" a="1"/>
  <c r="DS145" i="4" s="1"/>
  <c r="DP143" i="4"/>
  <c r="DR142" i="4" a="1"/>
  <c r="DR142" i="4" s="1"/>
  <c r="DS141" i="4" a="1"/>
  <c r="DS141" i="4" s="1"/>
  <c r="DP139" i="4"/>
  <c r="DR138" i="4" a="1"/>
  <c r="DR138" i="4" s="1"/>
  <c r="DS137" i="4" a="1"/>
  <c r="DS137" i="4" s="1"/>
  <c r="DP135" i="4"/>
  <c r="DR134" i="4" a="1"/>
  <c r="DR134" i="4" s="1"/>
  <c r="DS133" i="4" a="1"/>
  <c r="DS133" i="4" s="1"/>
  <c r="DP131" i="4"/>
  <c r="DR130" i="4" a="1"/>
  <c r="DR130" i="4" s="1"/>
  <c r="DS129" i="4" a="1"/>
  <c r="DS129" i="4" s="1"/>
  <c r="DP127" i="4"/>
  <c r="DR126" i="4" a="1"/>
  <c r="DR126" i="4" s="1"/>
  <c r="DS125" i="4" a="1"/>
  <c r="DS125" i="4" s="1"/>
  <c r="DP123" i="4"/>
  <c r="DR122" i="4" a="1"/>
  <c r="DR122" i="4" s="1"/>
  <c r="DS121" i="4" a="1"/>
  <c r="DS121" i="4" s="1"/>
  <c r="DP151" i="4"/>
  <c r="DP150" i="4"/>
  <c r="DR149" i="4" a="1"/>
  <c r="DR149" i="4" s="1"/>
  <c r="DS148" i="4" a="1"/>
  <c r="DS148" i="4" s="1"/>
  <c r="DP146" i="4"/>
  <c r="DR145" i="4" a="1"/>
  <c r="DR145" i="4" s="1"/>
  <c r="DS144" i="4" a="1"/>
  <c r="DS144" i="4" s="1"/>
  <c r="DP142" i="4"/>
  <c r="DR141" i="4" a="1"/>
  <c r="DR141" i="4" s="1"/>
  <c r="DS140" i="4" a="1"/>
  <c r="DS140" i="4" s="1"/>
  <c r="DP138" i="4"/>
  <c r="DR137" i="4" a="1"/>
  <c r="DR137" i="4" s="1"/>
  <c r="DS136" i="4" a="1"/>
  <c r="DS136" i="4" s="1"/>
  <c r="DP134" i="4"/>
  <c r="DR133" i="4" a="1"/>
  <c r="DR133" i="4" s="1"/>
  <c r="DP126" i="4"/>
  <c r="DS124" i="4" a="1"/>
  <c r="DS124" i="4" s="1"/>
  <c r="DR116" i="4" a="1"/>
  <c r="DR116" i="4" s="1"/>
  <c r="DS115" i="4" a="1"/>
  <c r="DS115" i="4" s="1"/>
  <c r="DP113" i="4"/>
  <c r="DR112" i="4" a="1"/>
  <c r="DR112" i="4" s="1"/>
  <c r="DS111" i="4" a="1"/>
  <c r="DS111" i="4" s="1"/>
  <c r="DP109" i="4"/>
  <c r="DR108" i="4" a="1"/>
  <c r="DR108" i="4" s="1"/>
  <c r="DS107" i="4" a="1"/>
  <c r="DS107" i="4" s="1"/>
  <c r="DP105" i="4"/>
  <c r="DR104" i="4" a="1"/>
  <c r="DR104" i="4" s="1"/>
  <c r="DS103" i="4" a="1"/>
  <c r="DS103" i="4" s="1"/>
  <c r="DP101" i="4"/>
  <c r="DR100" i="4" a="1"/>
  <c r="DR100" i="4" s="1"/>
  <c r="DS99" i="4" a="1"/>
  <c r="DS99" i="4" s="1"/>
  <c r="DP97" i="4"/>
  <c r="DR96" i="4" a="1"/>
  <c r="DR96" i="4" s="1"/>
  <c r="DS95" i="4" a="1"/>
  <c r="DS95" i="4" s="1"/>
  <c r="DP93" i="4"/>
  <c r="DR92" i="4" a="1"/>
  <c r="DR92" i="4" s="1"/>
  <c r="DS91" i="4" a="1"/>
  <c r="DS91" i="4" s="1"/>
  <c r="DP89" i="4"/>
  <c r="DR88" i="4" a="1"/>
  <c r="DR88" i="4" s="1"/>
  <c r="DS87" i="4" a="1"/>
  <c r="DS87" i="4" s="1"/>
  <c r="DR129" i="4" a="1"/>
  <c r="DR129" i="4" s="1"/>
  <c r="DP122" i="4"/>
  <c r="DS120" i="4" a="1"/>
  <c r="DS120" i="4" s="1"/>
  <c r="DP119" i="4"/>
  <c r="DR118" i="4" a="1"/>
  <c r="DR118" i="4" s="1"/>
  <c r="DS117" i="4" a="1"/>
  <c r="DS117" i="4" s="1"/>
  <c r="DP116" i="4"/>
  <c r="DR115" i="4" a="1"/>
  <c r="DR115" i="4" s="1"/>
  <c r="DS114" i="4" a="1"/>
  <c r="DS114" i="4" s="1"/>
  <c r="DP112" i="4"/>
  <c r="DR111" i="4" a="1"/>
  <c r="DR111" i="4" s="1"/>
  <c r="DS110" i="4" a="1"/>
  <c r="DS110" i="4" s="1"/>
  <c r="DP108" i="4"/>
  <c r="DR107" i="4" a="1"/>
  <c r="DR107" i="4" s="1"/>
  <c r="DS106" i="4" a="1"/>
  <c r="DS106" i="4" s="1"/>
  <c r="DP104" i="4"/>
  <c r="DR103" i="4" a="1"/>
  <c r="DR103" i="4" s="1"/>
  <c r="DS102" i="4" a="1"/>
  <c r="DS102" i="4" s="1"/>
  <c r="DP100" i="4"/>
  <c r="DR99" i="4" a="1"/>
  <c r="DR99" i="4" s="1"/>
  <c r="DS98" i="4" a="1"/>
  <c r="DS98" i="4" s="1"/>
  <c r="DP96" i="4"/>
  <c r="DR95" i="4" a="1"/>
  <c r="DR95" i="4" s="1"/>
  <c r="DS94" i="4" a="1"/>
  <c r="DS94" i="4" s="1"/>
  <c r="DP92" i="4"/>
  <c r="DR91" i="4" a="1"/>
  <c r="DR91" i="4" s="1"/>
  <c r="DS90" i="4" a="1"/>
  <c r="DS90" i="4" s="1"/>
  <c r="DS132" i="4" a="1"/>
  <c r="DS132" i="4" s="1"/>
  <c r="DR125" i="4" a="1"/>
  <c r="DR125" i="4" s="1"/>
  <c r="DP118" i="4"/>
  <c r="DR117" i="4" a="1"/>
  <c r="DR117" i="4" s="1"/>
  <c r="DP115" i="4"/>
  <c r="DR114" i="4" a="1"/>
  <c r="DR114" i="4" s="1"/>
  <c r="DS113" i="4" a="1"/>
  <c r="DS113" i="4" s="1"/>
  <c r="DP111" i="4"/>
  <c r="DR110" i="4" a="1"/>
  <c r="DR110" i="4" s="1"/>
  <c r="DS109" i="4" a="1"/>
  <c r="DS109" i="4" s="1"/>
  <c r="DP107" i="4"/>
  <c r="DQ107" i="4" s="1"/>
  <c r="DR106" i="4" a="1"/>
  <c r="DR106" i="4" s="1"/>
  <c r="DS105" i="4" a="1"/>
  <c r="DS105" i="4" s="1"/>
  <c r="DP103" i="4"/>
  <c r="DR102" i="4" a="1"/>
  <c r="DR102" i="4" s="1"/>
  <c r="DS101" i="4" a="1"/>
  <c r="DS101" i="4" s="1"/>
  <c r="DP99" i="4"/>
  <c r="DR98" i="4" a="1"/>
  <c r="DR98" i="4" s="1"/>
  <c r="DS97" i="4" a="1"/>
  <c r="DS97" i="4" s="1"/>
  <c r="DP95" i="4"/>
  <c r="DR94" i="4" a="1"/>
  <c r="DR94" i="4" s="1"/>
  <c r="DS93" i="4" a="1"/>
  <c r="DS93" i="4" s="1"/>
  <c r="DP91" i="4"/>
  <c r="DR90" i="4" a="1"/>
  <c r="DR90" i="4" s="1"/>
  <c r="DS89" i="4" a="1"/>
  <c r="DS89" i="4" s="1"/>
  <c r="DP87" i="4"/>
  <c r="DR86" i="4" a="1"/>
  <c r="DR86" i="4" s="1"/>
  <c r="DS116" i="4" a="1"/>
  <c r="DS116" i="4" s="1"/>
  <c r="DR109" i="4" a="1"/>
  <c r="DR109" i="4" s="1"/>
  <c r="DP102" i="4"/>
  <c r="DS100" i="4" a="1"/>
  <c r="DS100" i="4" s="1"/>
  <c r="DR93" i="4" a="1"/>
  <c r="DR93" i="4" s="1"/>
  <c r="DP86" i="4"/>
  <c r="DP84" i="4"/>
  <c r="DR83" i="4" a="1"/>
  <c r="DR83" i="4" s="1"/>
  <c r="DS82" i="4" a="1"/>
  <c r="DS82" i="4" s="1"/>
  <c r="DP80" i="4"/>
  <c r="DR79" i="4" a="1"/>
  <c r="DR79" i="4" s="1"/>
  <c r="DS78" i="4" a="1"/>
  <c r="DS78" i="4" s="1"/>
  <c r="DP76" i="4"/>
  <c r="DR75" i="4" a="1"/>
  <c r="DR75" i="4" s="1"/>
  <c r="DS74" i="4" a="1"/>
  <c r="DS74" i="4" s="1"/>
  <c r="DP72" i="4"/>
  <c r="DR71" i="4" a="1"/>
  <c r="DR71" i="4" s="1"/>
  <c r="DS70" i="4" a="1"/>
  <c r="DS70" i="4" s="1"/>
  <c r="DP68" i="4"/>
  <c r="DR67" i="4" a="1"/>
  <c r="DR67" i="4" s="1"/>
  <c r="DS66" i="4" a="1"/>
  <c r="DS66" i="4" s="1"/>
  <c r="DP64" i="4"/>
  <c r="DR63" i="4" a="1"/>
  <c r="DR63" i="4" s="1"/>
  <c r="DS62" i="4" a="1"/>
  <c r="DS62" i="4" s="1"/>
  <c r="DP60" i="4"/>
  <c r="DR121" i="4" a="1"/>
  <c r="DR121" i="4" s="1"/>
  <c r="DP114" i="4"/>
  <c r="DS112" i="4" a="1"/>
  <c r="DS112" i="4" s="1"/>
  <c r="DR105" i="4" a="1"/>
  <c r="DR105" i="4" s="1"/>
  <c r="DP98" i="4"/>
  <c r="DS96" i="4" a="1"/>
  <c r="DS96" i="4" s="1"/>
  <c r="DS85" i="4" a="1"/>
  <c r="DS85" i="4" s="1"/>
  <c r="DP83" i="4"/>
  <c r="DR82" i="4" a="1"/>
  <c r="DR82" i="4" s="1"/>
  <c r="DS81" i="4" a="1"/>
  <c r="DS81" i="4" s="1"/>
  <c r="DP79" i="4"/>
  <c r="DR78" i="4" a="1"/>
  <c r="DR78" i="4" s="1"/>
  <c r="DS77" i="4" a="1"/>
  <c r="DS77" i="4" s="1"/>
  <c r="DP75" i="4"/>
  <c r="DR74" i="4" a="1"/>
  <c r="DR74" i="4" s="1"/>
  <c r="DS73" i="4" a="1"/>
  <c r="DS73" i="4" s="1"/>
  <c r="DP71" i="4"/>
  <c r="DR70" i="4" a="1"/>
  <c r="DR70" i="4" s="1"/>
  <c r="DS69" i="4" a="1"/>
  <c r="DS69" i="4" s="1"/>
  <c r="DP67" i="4"/>
  <c r="DR66" i="4" a="1"/>
  <c r="DR66" i="4" s="1"/>
  <c r="DS65" i="4" a="1"/>
  <c r="DS65" i="4" s="1"/>
  <c r="DP63" i="4"/>
  <c r="DR62" i="4" a="1"/>
  <c r="DR62" i="4" s="1"/>
  <c r="DS61" i="4" a="1"/>
  <c r="DS61" i="4" s="1"/>
  <c r="DS128" i="4" a="1"/>
  <c r="DS128" i="4" s="1"/>
  <c r="DP110" i="4"/>
  <c r="DS108" i="4" a="1"/>
  <c r="DS108" i="4" s="1"/>
  <c r="DR101" i="4" a="1"/>
  <c r="DR101" i="4" s="1"/>
  <c r="DP94" i="4"/>
  <c r="DS92" i="4" a="1"/>
  <c r="DS92" i="4" s="1"/>
  <c r="DR89" i="4" a="1"/>
  <c r="DR89" i="4" s="1"/>
  <c r="DS88" i="4" a="1"/>
  <c r="DS88" i="4" s="1"/>
  <c r="DR85" i="4" a="1"/>
  <c r="DR85" i="4" s="1"/>
  <c r="DS84" i="4" a="1"/>
  <c r="DS84" i="4" s="1"/>
  <c r="DP82" i="4"/>
  <c r="DR81" i="4" a="1"/>
  <c r="DR81" i="4" s="1"/>
  <c r="DS80" i="4" a="1"/>
  <c r="DS80" i="4" s="1"/>
  <c r="DP78" i="4"/>
  <c r="DR77" i="4" a="1"/>
  <c r="DR77" i="4" s="1"/>
  <c r="DS76" i="4" a="1"/>
  <c r="DS76" i="4" s="1"/>
  <c r="DP74" i="4"/>
  <c r="DR73" i="4" a="1"/>
  <c r="DR73" i="4" s="1"/>
  <c r="DS72" i="4" a="1"/>
  <c r="DS72" i="4" s="1"/>
  <c r="DP70" i="4"/>
  <c r="DR69" i="4" a="1"/>
  <c r="DR69" i="4" s="1"/>
  <c r="DS68" i="4" a="1"/>
  <c r="DS68" i="4" s="1"/>
  <c r="DP66" i="4"/>
  <c r="DR65" i="4" a="1"/>
  <c r="DR65" i="4" s="1"/>
  <c r="DS64" i="4" a="1"/>
  <c r="DS64" i="4" s="1"/>
  <c r="DP130" i="4"/>
  <c r="DR113" i="4" a="1"/>
  <c r="DR113" i="4" s="1"/>
  <c r="DP106" i="4"/>
  <c r="DS104" i="4" a="1"/>
  <c r="DS104" i="4" s="1"/>
  <c r="DR97" i="4" a="1"/>
  <c r="DR97" i="4" s="1"/>
  <c r="DP90" i="4"/>
  <c r="DP88" i="4"/>
  <c r="DR87" i="4" a="1"/>
  <c r="DR87" i="4" s="1"/>
  <c r="DS86" i="4" a="1"/>
  <c r="DS86" i="4" s="1"/>
  <c r="DP85" i="4"/>
  <c r="DR84" i="4" a="1"/>
  <c r="DR84" i="4" s="1"/>
  <c r="DS83" i="4" a="1"/>
  <c r="DS83" i="4" s="1"/>
  <c r="DP81" i="4"/>
  <c r="DR80" i="4" a="1"/>
  <c r="DR80" i="4" s="1"/>
  <c r="DS79" i="4" a="1"/>
  <c r="DS79" i="4" s="1"/>
  <c r="DP77" i="4"/>
  <c r="DR76" i="4" a="1"/>
  <c r="DR76" i="4" s="1"/>
  <c r="DS75" i="4" a="1"/>
  <c r="DS75" i="4" s="1"/>
  <c r="DP73" i="4"/>
  <c r="DR72" i="4" a="1"/>
  <c r="DR72" i="4" s="1"/>
  <c r="DS71" i="4" a="1"/>
  <c r="DS71" i="4" s="1"/>
  <c r="DP69" i="4"/>
  <c r="DR68" i="4" a="1"/>
  <c r="DR68" i="4" s="1"/>
  <c r="DS67" i="4" a="1"/>
  <c r="DS67" i="4" s="1"/>
  <c r="DP65" i="4"/>
  <c r="DS63" i="4" a="1"/>
  <c r="DS63" i="4" s="1"/>
  <c r="DS59" i="4" a="1"/>
  <c r="DS59" i="4" s="1"/>
  <c r="DP57" i="4"/>
  <c r="DR56" i="4" a="1"/>
  <c r="DR56" i="4" s="1"/>
  <c r="DS55" i="4" a="1"/>
  <c r="DS55" i="4" s="1"/>
  <c r="DP53" i="4"/>
  <c r="DR52" i="4" a="1"/>
  <c r="DR52" i="4" s="1"/>
  <c r="DS51" i="4" a="1"/>
  <c r="DS51" i="4" s="1"/>
  <c r="DP49" i="4"/>
  <c r="DR48" i="4" a="1"/>
  <c r="DR48" i="4" s="1"/>
  <c r="DS47" i="4" a="1"/>
  <c r="DS47" i="4" s="1"/>
  <c r="DP45" i="4"/>
  <c r="DR44" i="4" a="1"/>
  <c r="DR44" i="4" s="1"/>
  <c r="DS43" i="4" a="1"/>
  <c r="DS43" i="4" s="1"/>
  <c r="DP41" i="4"/>
  <c r="DR40" i="4" a="1"/>
  <c r="DR40" i="4" s="1"/>
  <c r="DS39" i="4" a="1"/>
  <c r="DS39" i="4" s="1"/>
  <c r="DP37" i="4"/>
  <c r="DR36" i="4" a="1"/>
  <c r="DR36" i="4" s="1"/>
  <c r="DS35" i="4" a="1"/>
  <c r="DS35" i="4" s="1"/>
  <c r="DP33" i="4"/>
  <c r="DR32" i="4" a="1"/>
  <c r="DR32" i="4" s="1"/>
  <c r="DS31" i="4" a="1"/>
  <c r="DS31" i="4" s="1"/>
  <c r="DP29" i="4"/>
  <c r="DR28" i="4" a="1"/>
  <c r="DR28" i="4" s="1"/>
  <c r="DS27" i="4" a="1"/>
  <c r="DS27" i="4" s="1"/>
  <c r="DP25" i="4"/>
  <c r="DR24" i="4" a="1"/>
  <c r="DR24" i="4" s="1"/>
  <c r="DS23" i="4" a="1"/>
  <c r="DS23" i="4" s="1"/>
  <c r="DP21" i="4"/>
  <c r="DR20" i="4" a="1"/>
  <c r="DR20" i="4" s="1"/>
  <c r="DS19" i="4" a="1"/>
  <c r="DS19" i="4" s="1"/>
  <c r="DP17" i="4"/>
  <c r="DR16" i="4" a="1"/>
  <c r="DR16" i="4" s="1"/>
  <c r="DS15" i="4" a="1"/>
  <c r="DS15" i="4" s="1"/>
  <c r="DP13" i="4"/>
  <c r="DR12" i="4" a="1"/>
  <c r="DR12" i="4" s="1"/>
  <c r="DS11" i="4" a="1"/>
  <c r="DS11" i="4" s="1"/>
  <c r="DP9" i="4"/>
  <c r="DR59" i="4" a="1"/>
  <c r="DR59" i="4" s="1"/>
  <c r="DS58" i="4" a="1"/>
  <c r="DS58" i="4" s="1"/>
  <c r="DP56" i="4"/>
  <c r="DR55" i="4" a="1"/>
  <c r="DR55" i="4" s="1"/>
  <c r="DS54" i="4" a="1"/>
  <c r="DS54" i="4" s="1"/>
  <c r="DP52" i="4"/>
  <c r="DR51" i="4" a="1"/>
  <c r="DR51" i="4" s="1"/>
  <c r="DS50" i="4" a="1"/>
  <c r="DS50" i="4" s="1"/>
  <c r="DP48" i="4"/>
  <c r="DR47" i="4" a="1"/>
  <c r="DR47" i="4" s="1"/>
  <c r="DS46" i="4" a="1"/>
  <c r="DS46" i="4" s="1"/>
  <c r="DP44" i="4"/>
  <c r="DR43" i="4" a="1"/>
  <c r="DR43" i="4" s="1"/>
  <c r="DS42" i="4" a="1"/>
  <c r="DS42" i="4" s="1"/>
  <c r="DP40" i="4"/>
  <c r="DR39" i="4" a="1"/>
  <c r="DR39" i="4" s="1"/>
  <c r="DS38" i="4" a="1"/>
  <c r="DS38" i="4" s="1"/>
  <c r="DP36" i="4"/>
  <c r="DR35" i="4" a="1"/>
  <c r="DR35" i="4" s="1"/>
  <c r="DS34" i="4" a="1"/>
  <c r="DS34" i="4" s="1"/>
  <c r="DP32" i="4"/>
  <c r="DR31" i="4" a="1"/>
  <c r="DR31" i="4" s="1"/>
  <c r="DS30" i="4" a="1"/>
  <c r="DS30" i="4" s="1"/>
  <c r="DP28" i="4"/>
  <c r="DR27" i="4" a="1"/>
  <c r="DR27" i="4" s="1"/>
  <c r="DS26" i="4" a="1"/>
  <c r="DS26" i="4" s="1"/>
  <c r="DP24" i="4"/>
  <c r="DR23" i="4" a="1"/>
  <c r="DR23" i="4" s="1"/>
  <c r="DS22" i="4" a="1"/>
  <c r="DS22" i="4" s="1"/>
  <c r="DP20" i="4"/>
  <c r="DR19" i="4" a="1"/>
  <c r="DR19" i="4" s="1"/>
  <c r="DS18" i="4" a="1"/>
  <c r="DS18" i="4" s="1"/>
  <c r="DP16" i="4"/>
  <c r="DR15" i="4" a="1"/>
  <c r="DR15" i="4" s="1"/>
  <c r="DS14" i="4" a="1"/>
  <c r="DS14" i="4" s="1"/>
  <c r="DP12" i="4"/>
  <c r="DR11" i="4" a="1"/>
  <c r="DR11" i="4" s="1"/>
  <c r="DS10" i="4" a="1"/>
  <c r="DS10" i="4" s="1"/>
  <c r="DS56" i="4" a="1"/>
  <c r="DS56" i="4" s="1"/>
  <c r="DR53" i="4" a="1"/>
  <c r="DR53" i="4" s="1"/>
  <c r="DS52" i="4" a="1"/>
  <c r="DS52" i="4" s="1"/>
  <c r="DR45" i="4" a="1"/>
  <c r="DR45" i="4" s="1"/>
  <c r="DR37" i="4" a="1"/>
  <c r="DR37" i="4" s="1"/>
  <c r="DR64" i="4" a="1"/>
  <c r="DR64" i="4" s="1"/>
  <c r="DP62" i="4"/>
  <c r="DR61" i="4" a="1"/>
  <c r="DR61" i="4" s="1"/>
  <c r="DS60" i="4" a="1"/>
  <c r="DS60" i="4" s="1"/>
  <c r="DP59" i="4"/>
  <c r="DR58" i="4" a="1"/>
  <c r="DR58" i="4" s="1"/>
  <c r="DS57" i="4" a="1"/>
  <c r="DS57" i="4" s="1"/>
  <c r="DP55" i="4"/>
  <c r="DR54" i="4" a="1"/>
  <c r="DR54" i="4" s="1"/>
  <c r="DS53" i="4" a="1"/>
  <c r="DS53" i="4" s="1"/>
  <c r="DP51" i="4"/>
  <c r="DR50" i="4" a="1"/>
  <c r="DR50" i="4" s="1"/>
  <c r="DS49" i="4" a="1"/>
  <c r="DS49" i="4" s="1"/>
  <c r="DP47" i="4"/>
  <c r="DR46" i="4" a="1"/>
  <c r="DR46" i="4" s="1"/>
  <c r="DS45" i="4" a="1"/>
  <c r="DS45" i="4" s="1"/>
  <c r="DP43" i="4"/>
  <c r="DR42" i="4" a="1"/>
  <c r="DR42" i="4" s="1"/>
  <c r="DS41" i="4" a="1"/>
  <c r="DS41" i="4" s="1"/>
  <c r="DP39" i="4"/>
  <c r="DR38" i="4" a="1"/>
  <c r="DR38" i="4" s="1"/>
  <c r="DS37" i="4" a="1"/>
  <c r="DS37" i="4" s="1"/>
  <c r="DP35" i="4"/>
  <c r="DR34" i="4" a="1"/>
  <c r="DR34" i="4" s="1"/>
  <c r="DS33" i="4" a="1"/>
  <c r="DS33" i="4" s="1"/>
  <c r="DP31" i="4"/>
  <c r="DR30" i="4" a="1"/>
  <c r="DR30" i="4" s="1"/>
  <c r="DS29" i="4" a="1"/>
  <c r="DS29" i="4" s="1"/>
  <c r="DP27" i="4"/>
  <c r="DR26" i="4" a="1"/>
  <c r="DR26" i="4" s="1"/>
  <c r="DS25" i="4" a="1"/>
  <c r="DS25" i="4" s="1"/>
  <c r="DP23" i="4"/>
  <c r="DR22" i="4" a="1"/>
  <c r="DR22" i="4" s="1"/>
  <c r="DS21" i="4" a="1"/>
  <c r="DS21" i="4" s="1"/>
  <c r="DP19" i="4"/>
  <c r="DR18" i="4" a="1"/>
  <c r="DR18" i="4" s="1"/>
  <c r="DS17" i="4" a="1"/>
  <c r="DS17" i="4" s="1"/>
  <c r="DP15" i="4"/>
  <c r="DR14" i="4" a="1"/>
  <c r="DR14" i="4" s="1"/>
  <c r="DS13" i="4" a="1"/>
  <c r="DS13" i="4" s="1"/>
  <c r="DP11" i="4"/>
  <c r="DR10" i="4" a="1"/>
  <c r="DR10" i="4" s="1"/>
  <c r="DS9" i="4" a="1"/>
  <c r="DS9" i="4" s="1"/>
  <c r="DP50" i="4"/>
  <c r="DS48" i="4" a="1"/>
  <c r="DS48" i="4" s="1"/>
  <c r="DP46" i="4"/>
  <c r="DS44" i="4" a="1"/>
  <c r="DS44" i="4" s="1"/>
  <c r="DP42" i="4"/>
  <c r="DR41" i="4" a="1"/>
  <c r="DR41" i="4" s="1"/>
  <c r="DS40" i="4" a="1"/>
  <c r="DS40" i="4" s="1"/>
  <c r="DP38" i="4"/>
  <c r="DS36" i="4" a="1"/>
  <c r="DS36" i="4" s="1"/>
  <c r="DP61" i="4"/>
  <c r="DR60" i="4" a="1"/>
  <c r="DR60" i="4" s="1"/>
  <c r="DP58" i="4"/>
  <c r="DR57" i="4" a="1"/>
  <c r="DR57" i="4" s="1"/>
  <c r="DP54" i="4"/>
  <c r="DR49" i="4" a="1"/>
  <c r="DR49" i="4" s="1"/>
  <c r="DP34" i="4"/>
  <c r="DS32" i="4" a="1"/>
  <c r="DS32" i="4" s="1"/>
  <c r="DR25" i="4" a="1"/>
  <c r="DR25" i="4" s="1"/>
  <c r="DP18" i="4"/>
  <c r="DS16" i="4" a="1"/>
  <c r="DS16" i="4" s="1"/>
  <c r="DR9" i="4" a="1"/>
  <c r="DR9" i="4" s="1"/>
  <c r="DP30" i="4"/>
  <c r="DS28" i="4" a="1"/>
  <c r="DS28" i="4" s="1"/>
  <c r="DR21" i="4" a="1"/>
  <c r="DR21" i="4" s="1"/>
  <c r="DP14" i="4"/>
  <c r="DS12" i="4" a="1"/>
  <c r="DS12" i="4" s="1"/>
  <c r="DR33" i="4" a="1"/>
  <c r="DR33" i="4" s="1"/>
  <c r="DP26" i="4"/>
  <c r="DS24" i="4" a="1"/>
  <c r="DS24" i="4" s="1"/>
  <c r="DR17" i="4" a="1"/>
  <c r="DR17" i="4" s="1"/>
  <c r="DP10" i="4"/>
  <c r="DR29" i="4" a="1"/>
  <c r="DR29" i="4" s="1"/>
  <c r="DP22" i="4"/>
  <c r="DS20" i="4" a="1"/>
  <c r="DS20" i="4" s="1"/>
  <c r="DR13" i="4" a="1"/>
  <c r="DR13" i="4" s="1"/>
  <c r="DM12" i="4"/>
  <c r="DM28" i="4"/>
  <c r="DM44" i="4"/>
  <c r="DM71" i="4"/>
  <c r="DM86" i="4"/>
  <c r="DM88" i="4"/>
  <c r="DM104" i="4"/>
  <c r="DM120" i="4"/>
  <c r="DM136" i="4"/>
  <c r="DM167" i="4"/>
  <c r="DM153" i="4"/>
  <c r="DM154" i="4"/>
  <c r="DM180" i="4"/>
  <c r="DM192" i="4"/>
  <c r="DM182" i="4"/>
  <c r="DM198" i="4"/>
  <c r="DM199" i="4"/>
  <c r="DM196" i="4"/>
  <c r="DM213" i="4"/>
  <c r="DM217" i="4"/>
  <c r="DM215" i="4"/>
  <c r="DM224" i="4"/>
  <c r="DM221" i="4"/>
  <c r="DM233" i="4"/>
  <c r="DM227" i="4"/>
  <c r="DM257" i="4"/>
  <c r="DM24" i="4"/>
  <c r="DM40" i="4"/>
  <c r="DM56" i="4"/>
  <c r="DM67" i="4"/>
  <c r="DM83" i="4"/>
  <c r="DM100" i="4"/>
  <c r="DM116" i="4"/>
  <c r="DM132" i="4"/>
  <c r="DM148" i="4"/>
  <c r="DM166" i="4"/>
  <c r="DM176" i="4"/>
  <c r="DM185" i="4"/>
  <c r="DM194" i="4"/>
  <c r="DM208" i="4"/>
  <c r="DM216" i="4"/>
  <c r="DM211" i="4"/>
  <c r="DM244" i="4"/>
  <c r="DM247" i="4"/>
  <c r="DM249" i="4"/>
  <c r="DM253" i="4"/>
  <c r="DM254" i="4"/>
  <c r="DM258" i="4"/>
  <c r="DM20" i="4"/>
  <c r="DM36" i="4"/>
  <c r="DM52" i="4"/>
  <c r="DM63" i="4"/>
  <c r="DM79" i="4"/>
  <c r="DM96" i="4"/>
  <c r="DM112" i="4"/>
  <c r="DM117" i="4"/>
  <c r="DM128" i="4"/>
  <c r="DM144" i="4"/>
  <c r="DM162" i="4"/>
  <c r="DM172" i="4"/>
  <c r="DM190" i="4"/>
  <c r="DM204" i="4"/>
  <c r="DM235" i="4"/>
  <c r="DM243" i="4"/>
  <c r="DM240" i="4"/>
  <c r="DM246" i="4"/>
  <c r="DH7" i="4"/>
  <c r="DH6" i="4"/>
  <c r="DM37" i="4"/>
  <c r="DM16" i="4"/>
  <c r="DM32" i="4"/>
  <c r="DM48" i="4"/>
  <c r="DM73" i="4"/>
  <c r="DM75" i="4"/>
  <c r="DM97" i="4"/>
  <c r="DM95" i="4"/>
  <c r="DM111" i="4"/>
  <c r="DM92" i="4"/>
  <c r="DM108" i="4"/>
  <c r="DM126" i="4"/>
  <c r="DM142" i="4"/>
  <c r="DM124" i="4"/>
  <c r="DM140" i="4"/>
  <c r="DM155" i="4"/>
  <c r="DM152" i="4"/>
  <c r="DM157" i="4"/>
  <c r="DM158" i="4"/>
  <c r="DM168" i="4"/>
  <c r="DM186" i="4"/>
  <c r="DM202" i="4"/>
  <c r="DM200" i="4"/>
  <c r="DM218" i="4"/>
  <c r="DM225" i="4"/>
  <c r="DM234" i="4"/>
  <c r="DM231" i="4"/>
  <c r="DM241" i="4"/>
  <c r="DM236" i="4"/>
  <c r="DM250" i="4"/>
  <c r="AO8" i="1"/>
  <c r="AO9" i="1"/>
  <c r="AP9" i="1" s="1"/>
  <c r="DM4" i="4"/>
  <c r="DT4" i="4"/>
  <c r="P16" i="7"/>
  <c r="Q16" i="7"/>
  <c r="F230" i="7"/>
  <c r="G237" i="7"/>
  <c r="F236" i="7"/>
  <c r="G243" i="7"/>
  <c r="F228" i="7"/>
  <c r="G235" i="7"/>
  <c r="F232" i="7"/>
  <c r="G239" i="7"/>
  <c r="F226" i="7"/>
  <c r="G233" i="7"/>
  <c r="F224" i="7"/>
  <c r="G231" i="7"/>
  <c r="F234" i="7"/>
  <c r="G241" i="7"/>
  <c r="AO11" i="1"/>
  <c r="AQ10" i="1"/>
  <c r="DQ114" i="4" l="1"/>
  <c r="DQ91" i="4"/>
  <c r="DQ134" i="4"/>
  <c r="DQ50" i="4"/>
  <c r="DQ115" i="4"/>
  <c r="DQ99" i="4"/>
  <c r="DQ150" i="4"/>
  <c r="DQ146" i="4"/>
  <c r="DQ54" i="4"/>
  <c r="DQ103" i="4"/>
  <c r="DQ95" i="4"/>
  <c r="DQ253" i="4"/>
  <c r="DQ126" i="4"/>
  <c r="DQ138" i="4"/>
  <c r="DQ151" i="4"/>
  <c r="DQ111" i="4"/>
  <c r="DQ90" i="4"/>
  <c r="DQ172" i="4"/>
  <c r="DQ213" i="4"/>
  <c r="DQ249" i="4"/>
  <c r="DQ142" i="4"/>
  <c r="DQ168" i="4"/>
  <c r="DQ178" i="4"/>
  <c r="DQ250" i="4"/>
  <c r="DQ180" i="4"/>
  <c r="DQ174" i="4"/>
  <c r="DQ176" i="4"/>
  <c r="DQ88" i="4"/>
  <c r="DQ10" i="4"/>
  <c r="DQ130" i="4"/>
  <c r="DQ106" i="4"/>
  <c r="DQ104" i="4"/>
  <c r="DQ119" i="4"/>
  <c r="DQ128" i="4"/>
  <c r="DQ144" i="4"/>
  <c r="DQ210" i="4"/>
  <c r="DQ188" i="4"/>
  <c r="DQ195" i="4"/>
  <c r="DQ15" i="4"/>
  <c r="DQ31" i="4"/>
  <c r="DQ47" i="4"/>
  <c r="DQ62" i="4"/>
  <c r="DQ122" i="4"/>
  <c r="DQ170" i="4"/>
  <c r="DQ162" i="4"/>
  <c r="DQ196" i="4"/>
  <c r="DQ219" i="4"/>
  <c r="DQ61" i="4"/>
  <c r="DQ11" i="4"/>
  <c r="DQ27" i="4"/>
  <c r="DQ43" i="4"/>
  <c r="DQ59" i="4"/>
  <c r="DQ12" i="4"/>
  <c r="DQ28" i="4"/>
  <c r="DQ44" i="4"/>
  <c r="DQ102" i="4"/>
  <c r="DQ135" i="4"/>
  <c r="DQ194" i="4"/>
  <c r="DQ207" i="4"/>
  <c r="DQ208" i="4"/>
  <c r="DQ240" i="4"/>
  <c r="DQ181" i="4"/>
  <c r="DQ77" i="4"/>
  <c r="DQ63" i="4"/>
  <c r="DQ79" i="4"/>
  <c r="DQ96" i="4"/>
  <c r="DQ112" i="4"/>
  <c r="DQ120" i="4"/>
  <c r="DQ136" i="4"/>
  <c r="DQ160" i="4"/>
  <c r="DQ153" i="4"/>
  <c r="DQ189" i="4"/>
  <c r="DQ30" i="4"/>
  <c r="DQ58" i="4"/>
  <c r="DQ14" i="4"/>
  <c r="DQ71" i="4"/>
  <c r="DQ152" i="4"/>
  <c r="DQ161" i="4"/>
  <c r="DQ74" i="4"/>
  <c r="DQ158" i="4"/>
  <c r="DQ235" i="4"/>
  <c r="DQ26" i="4"/>
  <c r="DQ38" i="4"/>
  <c r="DQ20" i="4"/>
  <c r="DQ36" i="4"/>
  <c r="DQ52" i="4"/>
  <c r="DQ69" i="4"/>
  <c r="DQ85" i="4"/>
  <c r="DQ67" i="4"/>
  <c r="DQ83" i="4"/>
  <c r="DQ100" i="4"/>
  <c r="DQ116" i="4"/>
  <c r="DQ127" i="4"/>
  <c r="DQ143" i="4"/>
  <c r="DQ124" i="4"/>
  <c r="DQ140" i="4"/>
  <c r="DQ164" i="4"/>
  <c r="DQ157" i="4"/>
  <c r="DQ175" i="4"/>
  <c r="DQ184" i="4"/>
  <c r="DQ193" i="4"/>
  <c r="DQ186" i="4"/>
  <c r="DQ224" i="4"/>
  <c r="DQ221" i="4"/>
  <c r="DQ233" i="4"/>
  <c r="DQ230" i="4"/>
  <c r="DQ238" i="4"/>
  <c r="DQ247" i="4"/>
  <c r="DQ118" i="4"/>
  <c r="DQ22" i="4"/>
  <c r="DQ42" i="4"/>
  <c r="DQ23" i="4"/>
  <c r="DQ39" i="4"/>
  <c r="DQ55" i="4"/>
  <c r="DQ24" i="4"/>
  <c r="DQ40" i="4"/>
  <c r="DQ56" i="4"/>
  <c r="DQ21" i="4"/>
  <c r="DQ53" i="4"/>
  <c r="DQ73" i="4"/>
  <c r="DQ70" i="4"/>
  <c r="DQ98" i="4"/>
  <c r="DQ64" i="4"/>
  <c r="DQ80" i="4"/>
  <c r="DQ86" i="4"/>
  <c r="DQ97" i="4"/>
  <c r="DQ113" i="4"/>
  <c r="DQ131" i="4"/>
  <c r="DQ147" i="4"/>
  <c r="DQ154" i="4"/>
  <c r="DQ155" i="4"/>
  <c r="DQ179" i="4"/>
  <c r="DQ206" i="4"/>
  <c r="DQ190" i="4"/>
  <c r="DQ203" i="4"/>
  <c r="DQ204" i="4"/>
  <c r="DQ216" i="4"/>
  <c r="DQ225" i="4"/>
  <c r="DQ234" i="4"/>
  <c r="DQ231" i="4"/>
  <c r="DQ242" i="4"/>
  <c r="DQ239" i="4"/>
  <c r="DQ236" i="4"/>
  <c r="DQ248" i="4"/>
  <c r="DQ256" i="4"/>
  <c r="DQ258" i="4"/>
  <c r="DQ121" i="4"/>
  <c r="DQ137" i="4"/>
  <c r="DQ187" i="4"/>
  <c r="DQ205" i="4"/>
  <c r="DQ222" i="4"/>
  <c r="DQ232" i="4"/>
  <c r="DQ237" i="4"/>
  <c r="DQ251" i="4"/>
  <c r="DL7" i="4"/>
  <c r="DL6" i="4"/>
  <c r="DQ19" i="4"/>
  <c r="DQ35" i="4"/>
  <c r="DQ51" i="4"/>
  <c r="DQ17" i="4"/>
  <c r="DQ33" i="4"/>
  <c r="DQ49" i="4"/>
  <c r="DQ66" i="4"/>
  <c r="DQ82" i="4"/>
  <c r="DQ60" i="4"/>
  <c r="DQ76" i="4"/>
  <c r="DQ93" i="4"/>
  <c r="DQ109" i="4"/>
  <c r="DQ117" i="4"/>
  <c r="DQ133" i="4"/>
  <c r="DQ149" i="4"/>
  <c r="DQ166" i="4"/>
  <c r="DQ167" i="4"/>
  <c r="DQ177" i="4"/>
  <c r="DQ183" i="4"/>
  <c r="DQ199" i="4"/>
  <c r="DQ200" i="4"/>
  <c r="DQ201" i="4"/>
  <c r="DQ215" i="4"/>
  <c r="DQ212" i="4"/>
  <c r="DQ223" i="4"/>
  <c r="DQ218" i="4"/>
  <c r="DQ227" i="4"/>
  <c r="DQ228" i="4"/>
  <c r="DQ245" i="4"/>
  <c r="DQ246" i="4"/>
  <c r="DQ252" i="4"/>
  <c r="DT258" i="4"/>
  <c r="DV257" i="4" a="1"/>
  <c r="DV257" i="4" s="1"/>
  <c r="DW258" i="4" a="1"/>
  <c r="DW258" i="4" s="1"/>
  <c r="DV258" i="4" a="1"/>
  <c r="DV258" i="4" s="1"/>
  <c r="DW257" i="4" a="1"/>
  <c r="DW257" i="4" s="1"/>
  <c r="DT256" i="4"/>
  <c r="DV255" i="4" a="1"/>
  <c r="DV255" i="4" s="1"/>
  <c r="DW254" i="4" a="1"/>
  <c r="DW254" i="4" s="1"/>
  <c r="DT257" i="4"/>
  <c r="DT255" i="4"/>
  <c r="DV254" i="4" a="1"/>
  <c r="DV254" i="4" s="1"/>
  <c r="DW253" i="4" a="1"/>
  <c r="DW253" i="4" s="1"/>
  <c r="DV256" i="4" a="1"/>
  <c r="DV256" i="4" s="1"/>
  <c r="DW255" i="4" a="1"/>
  <c r="DW255" i="4" s="1"/>
  <c r="DT253" i="4"/>
  <c r="DV253" i="4" a="1"/>
  <c r="DV253" i="4" s="1"/>
  <c r="DT252" i="4"/>
  <c r="DV251" i="4" a="1"/>
  <c r="DV251" i="4" s="1"/>
  <c r="DW250" i="4" a="1"/>
  <c r="DW250" i="4" s="1"/>
  <c r="DW256" i="4" a="1"/>
  <c r="DW256" i="4" s="1"/>
  <c r="DT251" i="4"/>
  <c r="DV250" i="4" a="1"/>
  <c r="DV250" i="4" s="1"/>
  <c r="DW249" i="4" a="1"/>
  <c r="DW249" i="4" s="1"/>
  <c r="DT254" i="4"/>
  <c r="DW252" i="4" a="1"/>
  <c r="DW252" i="4" s="1"/>
  <c r="DT250" i="4"/>
  <c r="DV249" i="4" a="1"/>
  <c r="DV249" i="4" s="1"/>
  <c r="DV252" i="4" a="1"/>
  <c r="DV252" i="4" s="1"/>
  <c r="DW251" i="4" a="1"/>
  <c r="DW251" i="4" s="1"/>
  <c r="DT249" i="4"/>
  <c r="DT248" i="4"/>
  <c r="DV247" i="4" a="1"/>
  <c r="DV247" i="4" s="1"/>
  <c r="DW246" i="4" a="1"/>
  <c r="DW246" i="4" s="1"/>
  <c r="DT247" i="4"/>
  <c r="DV246" i="4" a="1"/>
  <c r="DV246" i="4" s="1"/>
  <c r="DW245" i="4" a="1"/>
  <c r="DW245" i="4" s="1"/>
  <c r="DW248" i="4" a="1"/>
  <c r="DW248" i="4" s="1"/>
  <c r="DT246" i="4"/>
  <c r="DV245" i="4" a="1"/>
  <c r="DV245" i="4" s="1"/>
  <c r="DV248" i="4" a="1"/>
  <c r="DV248" i="4" s="1"/>
  <c r="DW247" i="4" a="1"/>
  <c r="DW247" i="4" s="1"/>
  <c r="DT245" i="4"/>
  <c r="DW244" i="4" a="1"/>
  <c r="DW244" i="4" s="1"/>
  <c r="DT242" i="4"/>
  <c r="DV241" i="4" a="1"/>
  <c r="DV241" i="4" s="1"/>
  <c r="DW240" i="4" a="1"/>
  <c r="DW240" i="4" s="1"/>
  <c r="DT238" i="4"/>
  <c r="DV237" i="4" a="1"/>
  <c r="DV237" i="4" s="1"/>
  <c r="DW236" i="4" a="1"/>
  <c r="DW236" i="4" s="1"/>
  <c r="DV244" i="4" a="1"/>
  <c r="DV244" i="4" s="1"/>
  <c r="DW243" i="4" a="1"/>
  <c r="DW243" i="4" s="1"/>
  <c r="DT241" i="4"/>
  <c r="DV240" i="4" a="1"/>
  <c r="DV240" i="4" s="1"/>
  <c r="DW239" i="4" a="1"/>
  <c r="DW239" i="4" s="1"/>
  <c r="DT237" i="4"/>
  <c r="DV236" i="4" a="1"/>
  <c r="DV236" i="4" s="1"/>
  <c r="DT244" i="4"/>
  <c r="DV243" i="4" a="1"/>
  <c r="DV243" i="4" s="1"/>
  <c r="DW242" i="4" a="1"/>
  <c r="DW242" i="4" s="1"/>
  <c r="DT240" i="4"/>
  <c r="DV239" i="4" a="1"/>
  <c r="DV239" i="4" s="1"/>
  <c r="DW238" i="4" a="1"/>
  <c r="DW238" i="4" s="1"/>
  <c r="DT236" i="4"/>
  <c r="DT243" i="4"/>
  <c r="DV242" i="4" a="1"/>
  <c r="DV242" i="4" s="1"/>
  <c r="DW241" i="4" a="1"/>
  <c r="DW241" i="4" s="1"/>
  <c r="DT239" i="4"/>
  <c r="DV238" i="4" a="1"/>
  <c r="DV238" i="4" s="1"/>
  <c r="DW237" i="4" a="1"/>
  <c r="DW237" i="4" s="1"/>
  <c r="DW235" i="4" a="1"/>
  <c r="DW235" i="4" s="1"/>
  <c r="DT233" i="4"/>
  <c r="DV232" i="4" a="1"/>
  <c r="DV232" i="4" s="1"/>
  <c r="DW231" i="4" a="1"/>
  <c r="DW231" i="4" s="1"/>
  <c r="DT229" i="4"/>
  <c r="DV228" i="4" a="1"/>
  <c r="DV228" i="4" s="1"/>
  <c r="DW227" i="4" a="1"/>
  <c r="DW227" i="4" s="1"/>
  <c r="DV235" i="4" a="1"/>
  <c r="DV235" i="4" s="1"/>
  <c r="DW234" i="4" a="1"/>
  <c r="DW234" i="4" s="1"/>
  <c r="DT232" i="4"/>
  <c r="DV231" i="4" a="1"/>
  <c r="DV231" i="4" s="1"/>
  <c r="DW230" i="4" a="1"/>
  <c r="DW230" i="4" s="1"/>
  <c r="DT228" i="4"/>
  <c r="DV227" i="4" a="1"/>
  <c r="DV227" i="4" s="1"/>
  <c r="DT235" i="4"/>
  <c r="DV234" i="4" a="1"/>
  <c r="DV234" i="4" s="1"/>
  <c r="DW233" i="4" a="1"/>
  <c r="DW233" i="4" s="1"/>
  <c r="DT231" i="4"/>
  <c r="DV230" i="4" a="1"/>
  <c r="DV230" i="4" s="1"/>
  <c r="DW229" i="4" a="1"/>
  <c r="DW229" i="4" s="1"/>
  <c r="DT227" i="4"/>
  <c r="DT234" i="4"/>
  <c r="DV233" i="4" a="1"/>
  <c r="DV233" i="4" s="1"/>
  <c r="DW232" i="4" a="1"/>
  <c r="DW232" i="4" s="1"/>
  <c r="DT230" i="4"/>
  <c r="DV229" i="4" a="1"/>
  <c r="DV229" i="4" s="1"/>
  <c r="DW228" i="4" a="1"/>
  <c r="DW228" i="4" s="1"/>
  <c r="DV226" i="4" a="1"/>
  <c r="DV226" i="4" s="1"/>
  <c r="DW225" i="4" a="1"/>
  <c r="DW225" i="4" s="1"/>
  <c r="DT223" i="4"/>
  <c r="DV222" i="4" a="1"/>
  <c r="DV222" i="4" s="1"/>
  <c r="DW221" i="4" a="1"/>
  <c r="DW221" i="4" s="1"/>
  <c r="DT219" i="4"/>
  <c r="DV218" i="4" a="1"/>
  <c r="DV218" i="4" s="1"/>
  <c r="DT226" i="4"/>
  <c r="DV225" i="4" a="1"/>
  <c r="DV225" i="4" s="1"/>
  <c r="DW224" i="4" a="1"/>
  <c r="DW224" i="4" s="1"/>
  <c r="DT222" i="4"/>
  <c r="DV221" i="4" a="1"/>
  <c r="DV221" i="4" s="1"/>
  <c r="DW220" i="4" a="1"/>
  <c r="DW220" i="4" s="1"/>
  <c r="DT225" i="4"/>
  <c r="DV224" i="4" a="1"/>
  <c r="DV224" i="4" s="1"/>
  <c r="DW223" i="4" a="1"/>
  <c r="DW223" i="4" s="1"/>
  <c r="DT221" i="4"/>
  <c r="DV220" i="4" a="1"/>
  <c r="DV220" i="4" s="1"/>
  <c r="DW219" i="4" a="1"/>
  <c r="DW219" i="4" s="1"/>
  <c r="DW226" i="4" a="1"/>
  <c r="DW226" i="4" s="1"/>
  <c r="DT224" i="4"/>
  <c r="DV223" i="4" a="1"/>
  <c r="DV223" i="4" s="1"/>
  <c r="DW222" i="4" a="1"/>
  <c r="DW222" i="4" s="1"/>
  <c r="DT220" i="4"/>
  <c r="DV219" i="4" a="1"/>
  <c r="DV219" i="4" s="1"/>
  <c r="DW218" i="4" a="1"/>
  <c r="DW218" i="4" s="1"/>
  <c r="DT217" i="4"/>
  <c r="DV216" i="4" a="1"/>
  <c r="DV216" i="4" s="1"/>
  <c r="DW215" i="4" a="1"/>
  <c r="DW215" i="4" s="1"/>
  <c r="DT213" i="4"/>
  <c r="DV212" i="4" a="1"/>
  <c r="DV212" i="4" s="1"/>
  <c r="DW211" i="4" a="1"/>
  <c r="DW211" i="4" s="1"/>
  <c r="DT216" i="4"/>
  <c r="DV215" i="4" a="1"/>
  <c r="DV215" i="4" s="1"/>
  <c r="DW214" i="4" a="1"/>
  <c r="DW214" i="4" s="1"/>
  <c r="DT212" i="4"/>
  <c r="DV211" i="4" a="1"/>
  <c r="DV211" i="4" s="1"/>
  <c r="DW210" i="4" a="1"/>
  <c r="DW210" i="4" s="1"/>
  <c r="DW217" i="4" a="1"/>
  <c r="DW217" i="4" s="1"/>
  <c r="DT215" i="4"/>
  <c r="DT218" i="4"/>
  <c r="DV217" i="4" a="1"/>
  <c r="DV217" i="4" s="1"/>
  <c r="DW216" i="4" a="1"/>
  <c r="DW216" i="4" s="1"/>
  <c r="DV214" i="4" a="1"/>
  <c r="DV214" i="4" s="1"/>
  <c r="DW213" i="4" a="1"/>
  <c r="DW213" i="4" s="1"/>
  <c r="DV209" i="4" a="1"/>
  <c r="DV209" i="4" s="1"/>
  <c r="DW208" i="4" a="1"/>
  <c r="DW208" i="4" s="1"/>
  <c r="DT206" i="4"/>
  <c r="DV205" i="4" a="1"/>
  <c r="DV205" i="4" s="1"/>
  <c r="DW204" i="4" a="1"/>
  <c r="DW204" i="4" s="1"/>
  <c r="DT202" i="4"/>
  <c r="DV201" i="4" a="1"/>
  <c r="DV201" i="4" s="1"/>
  <c r="DW200" i="4" a="1"/>
  <c r="DW200" i="4" s="1"/>
  <c r="DT198" i="4"/>
  <c r="DV197" i="4" a="1"/>
  <c r="DV197" i="4" s="1"/>
  <c r="DW196" i="4" a="1"/>
  <c r="DW196" i="4" s="1"/>
  <c r="DT214" i="4"/>
  <c r="DV213" i="4" a="1"/>
  <c r="DV213" i="4" s="1"/>
  <c r="DW212" i="4" a="1"/>
  <c r="DW212" i="4" s="1"/>
  <c r="DT209" i="4"/>
  <c r="DV208" i="4" a="1"/>
  <c r="DV208" i="4" s="1"/>
  <c r="DW207" i="4" a="1"/>
  <c r="DW207" i="4" s="1"/>
  <c r="DT205" i="4"/>
  <c r="DV204" i="4" a="1"/>
  <c r="DV204" i="4" s="1"/>
  <c r="DW203" i="4" a="1"/>
  <c r="DW203" i="4" s="1"/>
  <c r="DT201" i="4"/>
  <c r="DV200" i="4" a="1"/>
  <c r="DV200" i="4" s="1"/>
  <c r="DW199" i="4" a="1"/>
  <c r="DW199" i="4" s="1"/>
  <c r="DT197" i="4"/>
  <c r="DV196" i="4" a="1"/>
  <c r="DV196" i="4" s="1"/>
  <c r="DW195" i="4" a="1"/>
  <c r="DW195" i="4" s="1"/>
  <c r="DT211" i="4"/>
  <c r="DV210" i="4" a="1"/>
  <c r="DV210" i="4" s="1"/>
  <c r="DT208" i="4"/>
  <c r="DV207" i="4" a="1"/>
  <c r="DV207" i="4" s="1"/>
  <c r="DW206" i="4" a="1"/>
  <c r="DW206" i="4" s="1"/>
  <c r="DT204" i="4"/>
  <c r="DV203" i="4" a="1"/>
  <c r="DV203" i="4" s="1"/>
  <c r="DW202" i="4" a="1"/>
  <c r="DW202" i="4" s="1"/>
  <c r="DT200" i="4"/>
  <c r="DV199" i="4" a="1"/>
  <c r="DV199" i="4" s="1"/>
  <c r="DW198" i="4" a="1"/>
  <c r="DW198" i="4" s="1"/>
  <c r="DT196" i="4"/>
  <c r="DV195" i="4" a="1"/>
  <c r="DV195" i="4" s="1"/>
  <c r="DT203" i="4"/>
  <c r="DW201" i="4" a="1"/>
  <c r="DW201" i="4" s="1"/>
  <c r="DW194" i="4" a="1"/>
  <c r="DW194" i="4" s="1"/>
  <c r="DT192" i="4"/>
  <c r="DV191" i="4" a="1"/>
  <c r="DV191" i="4" s="1"/>
  <c r="DW190" i="4" a="1"/>
  <c r="DW190" i="4" s="1"/>
  <c r="DT188" i="4"/>
  <c r="DV187" i="4" a="1"/>
  <c r="DV187" i="4" s="1"/>
  <c r="DW186" i="4" a="1"/>
  <c r="DW186" i="4" s="1"/>
  <c r="DT184" i="4"/>
  <c r="DV183" i="4" a="1"/>
  <c r="DV183" i="4" s="1"/>
  <c r="DW182" i="4" a="1"/>
  <c r="DW182" i="4" s="1"/>
  <c r="DV206" i="4" a="1"/>
  <c r="DV206" i="4" s="1"/>
  <c r="DT199" i="4"/>
  <c r="DW197" i="4" a="1"/>
  <c r="DW197" i="4" s="1"/>
  <c r="DV194" i="4" a="1"/>
  <c r="DV194" i="4" s="1"/>
  <c r="DW193" i="4" a="1"/>
  <c r="DW193" i="4" s="1"/>
  <c r="DT191" i="4"/>
  <c r="DV190" i="4" a="1"/>
  <c r="DV190" i="4" s="1"/>
  <c r="DW189" i="4" a="1"/>
  <c r="DW189" i="4" s="1"/>
  <c r="DT187" i="4"/>
  <c r="DV186" i="4" a="1"/>
  <c r="DV186" i="4" s="1"/>
  <c r="DW185" i="4" a="1"/>
  <c r="DW185" i="4" s="1"/>
  <c r="DT183" i="4"/>
  <c r="DV182" i="4" a="1"/>
  <c r="DV182" i="4" s="1"/>
  <c r="DW181" i="4" a="1"/>
  <c r="DW181" i="4" s="1"/>
  <c r="DT210" i="4"/>
  <c r="DW209" i="4" a="1"/>
  <c r="DW209" i="4" s="1"/>
  <c r="DV202" i="4" a="1"/>
  <c r="DV202" i="4" s="1"/>
  <c r="DT195" i="4"/>
  <c r="DT194" i="4"/>
  <c r="DV193" i="4" a="1"/>
  <c r="DV193" i="4" s="1"/>
  <c r="DW192" i="4" a="1"/>
  <c r="DW192" i="4" s="1"/>
  <c r="DT190" i="4"/>
  <c r="DV189" i="4" a="1"/>
  <c r="DV189" i="4" s="1"/>
  <c r="DW188" i="4" a="1"/>
  <c r="DW188" i="4" s="1"/>
  <c r="DT186" i="4"/>
  <c r="DV185" i="4" a="1"/>
  <c r="DV185" i="4" s="1"/>
  <c r="DW184" i="4" a="1"/>
  <c r="DW184" i="4" s="1"/>
  <c r="DT182" i="4"/>
  <c r="DV181" i="4" a="1"/>
  <c r="DV181" i="4" s="1"/>
  <c r="DT189" i="4"/>
  <c r="DW187" i="4" a="1"/>
  <c r="DW187" i="4" s="1"/>
  <c r="DW180" i="4" a="1"/>
  <c r="DW180" i="4" s="1"/>
  <c r="DT178" i="4"/>
  <c r="DV177" i="4" a="1"/>
  <c r="DV177" i="4" s="1"/>
  <c r="DW176" i="4" a="1"/>
  <c r="DW176" i="4" s="1"/>
  <c r="DT174" i="4"/>
  <c r="DV173" i="4" a="1"/>
  <c r="DV173" i="4" s="1"/>
  <c r="DW172" i="4" a="1"/>
  <c r="DW172" i="4" s="1"/>
  <c r="DT170" i="4"/>
  <c r="DV169" i="4" a="1"/>
  <c r="DV169" i="4" s="1"/>
  <c r="DW168" i="4" a="1"/>
  <c r="DW168" i="4" s="1"/>
  <c r="DV198" i="4" a="1"/>
  <c r="DV198" i="4" s="1"/>
  <c r="DV192" i="4" a="1"/>
  <c r="DV192" i="4" s="1"/>
  <c r="DT185" i="4"/>
  <c r="DW183" i="4" a="1"/>
  <c r="DW183" i="4" s="1"/>
  <c r="DV180" i="4" a="1"/>
  <c r="DV180" i="4" s="1"/>
  <c r="DW179" i="4" a="1"/>
  <c r="DW179" i="4" s="1"/>
  <c r="DT177" i="4"/>
  <c r="DV176" i="4" a="1"/>
  <c r="DV176" i="4" s="1"/>
  <c r="DW175" i="4" a="1"/>
  <c r="DW175" i="4" s="1"/>
  <c r="DT173" i="4"/>
  <c r="DV172" i="4" a="1"/>
  <c r="DV172" i="4" s="1"/>
  <c r="DW171" i="4" a="1"/>
  <c r="DW171" i="4" s="1"/>
  <c r="DT169" i="4"/>
  <c r="DV168" i="4" a="1"/>
  <c r="DV168" i="4" s="1"/>
  <c r="DW205" i="4" a="1"/>
  <c r="DW205" i="4" s="1"/>
  <c r="DV188" i="4" a="1"/>
  <c r="DV188" i="4" s="1"/>
  <c r="DT181" i="4"/>
  <c r="DT180" i="4"/>
  <c r="DV179" i="4" a="1"/>
  <c r="DV179" i="4" s="1"/>
  <c r="DW178" i="4" a="1"/>
  <c r="DW178" i="4" s="1"/>
  <c r="DT176" i="4"/>
  <c r="DV175" i="4" a="1"/>
  <c r="DV175" i="4" s="1"/>
  <c r="DW174" i="4" a="1"/>
  <c r="DW174" i="4" s="1"/>
  <c r="DT172" i="4"/>
  <c r="DV171" i="4" a="1"/>
  <c r="DV171" i="4" s="1"/>
  <c r="DW170" i="4" a="1"/>
  <c r="DW170" i="4" s="1"/>
  <c r="DT168" i="4"/>
  <c r="DT207" i="4"/>
  <c r="DT193" i="4"/>
  <c r="DW191" i="4" a="1"/>
  <c r="DW191" i="4" s="1"/>
  <c r="DV184" i="4" a="1"/>
  <c r="DV184" i="4" s="1"/>
  <c r="DT179" i="4"/>
  <c r="DV178" i="4" a="1"/>
  <c r="DV178" i="4" s="1"/>
  <c r="DW177" i="4" a="1"/>
  <c r="DW177" i="4" s="1"/>
  <c r="DT175" i="4"/>
  <c r="DV174" i="4" a="1"/>
  <c r="DV174" i="4" s="1"/>
  <c r="DW173" i="4" a="1"/>
  <c r="DW173" i="4" s="1"/>
  <c r="DV167" i="4" a="1"/>
  <c r="DV167" i="4" s="1"/>
  <c r="DW166" i="4" a="1"/>
  <c r="DW166" i="4" s="1"/>
  <c r="DT164" i="4"/>
  <c r="DV163" i="4" a="1"/>
  <c r="DV163" i="4" s="1"/>
  <c r="DW162" i="4" a="1"/>
  <c r="DW162" i="4" s="1"/>
  <c r="DT160" i="4"/>
  <c r="DV159" i="4" a="1"/>
  <c r="DV159" i="4" s="1"/>
  <c r="DW158" i="4" a="1"/>
  <c r="DW158" i="4" s="1"/>
  <c r="DT156" i="4"/>
  <c r="DV155" i="4" a="1"/>
  <c r="DV155" i="4" s="1"/>
  <c r="DW154" i="4" a="1"/>
  <c r="DW154" i="4" s="1"/>
  <c r="DV170" i="4" a="1"/>
  <c r="DV170" i="4" s="1"/>
  <c r="DT167" i="4"/>
  <c r="DV166" i="4" a="1"/>
  <c r="DV166" i="4" s="1"/>
  <c r="DW165" i="4" a="1"/>
  <c r="DW165" i="4" s="1"/>
  <c r="DT163" i="4"/>
  <c r="DV162" i="4" a="1"/>
  <c r="DV162" i="4" s="1"/>
  <c r="DW161" i="4" a="1"/>
  <c r="DW161" i="4" s="1"/>
  <c r="DT159" i="4"/>
  <c r="DV158" i="4" a="1"/>
  <c r="DV158" i="4" s="1"/>
  <c r="DW157" i="4" a="1"/>
  <c r="DW157" i="4" s="1"/>
  <c r="DT155" i="4"/>
  <c r="DV154" i="4" a="1"/>
  <c r="DV154" i="4" s="1"/>
  <c r="DW153" i="4" a="1"/>
  <c r="DW153" i="4" s="1"/>
  <c r="DT166" i="4"/>
  <c r="DV165" i="4" a="1"/>
  <c r="DV165" i="4" s="1"/>
  <c r="DW164" i="4" a="1"/>
  <c r="DW164" i="4" s="1"/>
  <c r="DT162" i="4"/>
  <c r="DV161" i="4" a="1"/>
  <c r="DV161" i="4" s="1"/>
  <c r="DW160" i="4" a="1"/>
  <c r="DW160" i="4" s="1"/>
  <c r="DT158" i="4"/>
  <c r="DV157" i="4" a="1"/>
  <c r="DV157" i="4" s="1"/>
  <c r="DW156" i="4" a="1"/>
  <c r="DW156" i="4" s="1"/>
  <c r="DT154" i="4"/>
  <c r="DV153" i="4" a="1"/>
  <c r="DV153" i="4" s="1"/>
  <c r="DW152" i="4" a="1"/>
  <c r="DW152" i="4" s="1"/>
  <c r="DT171" i="4"/>
  <c r="DW169" i="4" a="1"/>
  <c r="DW169" i="4" s="1"/>
  <c r="DW167" i="4" a="1"/>
  <c r="DW167" i="4" s="1"/>
  <c r="DT165" i="4"/>
  <c r="DV164" i="4" a="1"/>
  <c r="DV164" i="4" s="1"/>
  <c r="DW163" i="4" a="1"/>
  <c r="DW163" i="4" s="1"/>
  <c r="DT161" i="4"/>
  <c r="DV160" i="4" a="1"/>
  <c r="DV160" i="4" s="1"/>
  <c r="DW159" i="4" a="1"/>
  <c r="DW159" i="4" s="1"/>
  <c r="DT157" i="4"/>
  <c r="DV156" i="4" a="1"/>
  <c r="DV156" i="4" s="1"/>
  <c r="DW155" i="4" a="1"/>
  <c r="DW155" i="4" s="1"/>
  <c r="DT153" i="4"/>
  <c r="DV152" i="4" a="1"/>
  <c r="DV152" i="4" s="1"/>
  <c r="DW151" i="4" a="1"/>
  <c r="DW151" i="4" s="1"/>
  <c r="DT150" i="4"/>
  <c r="DV149" i="4" a="1"/>
  <c r="DV149" i="4" s="1"/>
  <c r="DW148" i="4" a="1"/>
  <c r="DW148" i="4" s="1"/>
  <c r="DT146" i="4"/>
  <c r="DV145" i="4" a="1"/>
  <c r="DV145" i="4" s="1"/>
  <c r="DW144" i="4" a="1"/>
  <c r="DW144" i="4" s="1"/>
  <c r="DT142" i="4"/>
  <c r="DV141" i="4" a="1"/>
  <c r="DV141" i="4" s="1"/>
  <c r="DW140" i="4" a="1"/>
  <c r="DW140" i="4" s="1"/>
  <c r="DT138" i="4"/>
  <c r="DV137" i="4" a="1"/>
  <c r="DV137" i="4" s="1"/>
  <c r="DW136" i="4" a="1"/>
  <c r="DW136" i="4" s="1"/>
  <c r="DT134" i="4"/>
  <c r="DV133" i="4" a="1"/>
  <c r="DV133" i="4" s="1"/>
  <c r="DW132" i="4" a="1"/>
  <c r="DW132" i="4" s="1"/>
  <c r="DT130" i="4"/>
  <c r="DV129" i="4" a="1"/>
  <c r="DV129" i="4" s="1"/>
  <c r="DW128" i="4" a="1"/>
  <c r="DW128" i="4" s="1"/>
  <c r="DT126" i="4"/>
  <c r="DV125" i="4" a="1"/>
  <c r="DV125" i="4" s="1"/>
  <c r="DW124" i="4" a="1"/>
  <c r="DW124" i="4" s="1"/>
  <c r="DT122" i="4"/>
  <c r="DV121" i="4" a="1"/>
  <c r="DV121" i="4" s="1"/>
  <c r="DW120" i="4" a="1"/>
  <c r="DW120" i="4" s="1"/>
  <c r="DT118" i="4"/>
  <c r="DV117" i="4" a="1"/>
  <c r="DV117" i="4" s="1"/>
  <c r="DT152" i="4"/>
  <c r="DV151" i="4" a="1"/>
  <c r="DV151" i="4" s="1"/>
  <c r="DT149" i="4"/>
  <c r="DV148" i="4" a="1"/>
  <c r="DV148" i="4" s="1"/>
  <c r="DW147" i="4" a="1"/>
  <c r="DW147" i="4" s="1"/>
  <c r="DT145" i="4"/>
  <c r="DV144" i="4" a="1"/>
  <c r="DV144" i="4" s="1"/>
  <c r="DW143" i="4" a="1"/>
  <c r="DW143" i="4" s="1"/>
  <c r="DT141" i="4"/>
  <c r="DV140" i="4" a="1"/>
  <c r="DV140" i="4" s="1"/>
  <c r="DW139" i="4" a="1"/>
  <c r="DW139" i="4" s="1"/>
  <c r="DT137" i="4"/>
  <c r="DV136" i="4" a="1"/>
  <c r="DV136" i="4" s="1"/>
  <c r="DW135" i="4" a="1"/>
  <c r="DW135" i="4" s="1"/>
  <c r="DT133" i="4"/>
  <c r="DV132" i="4" a="1"/>
  <c r="DV132" i="4" s="1"/>
  <c r="DW131" i="4" a="1"/>
  <c r="DW131" i="4" s="1"/>
  <c r="DT129" i="4"/>
  <c r="DV128" i="4" a="1"/>
  <c r="DV128" i="4" s="1"/>
  <c r="DW127" i="4" a="1"/>
  <c r="DW127" i="4" s="1"/>
  <c r="DT125" i="4"/>
  <c r="DV124" i="4" a="1"/>
  <c r="DV124" i="4" s="1"/>
  <c r="DW123" i="4" a="1"/>
  <c r="DW123" i="4" s="1"/>
  <c r="DT121" i="4"/>
  <c r="DV120" i="4" a="1"/>
  <c r="DV120" i="4" s="1"/>
  <c r="DW119" i="4" a="1"/>
  <c r="DW119" i="4" s="1"/>
  <c r="DT117" i="4"/>
  <c r="DT151" i="4"/>
  <c r="DW150" i="4" a="1"/>
  <c r="DW150" i="4" s="1"/>
  <c r="DT148" i="4"/>
  <c r="DV147" i="4" a="1"/>
  <c r="DV147" i="4" s="1"/>
  <c r="DW146" i="4" a="1"/>
  <c r="DW146" i="4" s="1"/>
  <c r="DT144" i="4"/>
  <c r="DV143" i="4" a="1"/>
  <c r="DV143" i="4" s="1"/>
  <c r="DW142" i="4" a="1"/>
  <c r="DW142" i="4" s="1"/>
  <c r="DT140" i="4"/>
  <c r="DV139" i="4" a="1"/>
  <c r="DV139" i="4" s="1"/>
  <c r="DW138" i="4" a="1"/>
  <c r="DW138" i="4" s="1"/>
  <c r="DT136" i="4"/>
  <c r="DV135" i="4" a="1"/>
  <c r="DV135" i="4" s="1"/>
  <c r="DW134" i="4" a="1"/>
  <c r="DW134" i="4" s="1"/>
  <c r="DT132" i="4"/>
  <c r="DV131" i="4" a="1"/>
  <c r="DV131" i="4" s="1"/>
  <c r="DW130" i="4" a="1"/>
  <c r="DW130" i="4" s="1"/>
  <c r="DT128" i="4"/>
  <c r="DV127" i="4" a="1"/>
  <c r="DV127" i="4" s="1"/>
  <c r="DW126" i="4" a="1"/>
  <c r="DW126" i="4" s="1"/>
  <c r="DT124" i="4"/>
  <c r="DV123" i="4" a="1"/>
  <c r="DV123" i="4" s="1"/>
  <c r="DW122" i="4" a="1"/>
  <c r="DW122" i="4" s="1"/>
  <c r="DT120" i="4"/>
  <c r="DV150" i="4" a="1"/>
  <c r="DV150" i="4" s="1"/>
  <c r="DW149" i="4" a="1"/>
  <c r="DW149" i="4" s="1"/>
  <c r="DT147" i="4"/>
  <c r="DV146" i="4" a="1"/>
  <c r="DV146" i="4" s="1"/>
  <c r="DW145" i="4" a="1"/>
  <c r="DW145" i="4" s="1"/>
  <c r="DT143" i="4"/>
  <c r="DV142" i="4" a="1"/>
  <c r="DV142" i="4" s="1"/>
  <c r="DW141" i="4" a="1"/>
  <c r="DW141" i="4" s="1"/>
  <c r="DT139" i="4"/>
  <c r="DV138" i="4" a="1"/>
  <c r="DV138" i="4" s="1"/>
  <c r="DW137" i="4" a="1"/>
  <c r="DW137" i="4" s="1"/>
  <c r="DT135" i="4"/>
  <c r="DV134" i="4" a="1"/>
  <c r="DV134" i="4" s="1"/>
  <c r="DT131" i="4"/>
  <c r="DW129" i="4" a="1"/>
  <c r="DW129" i="4" s="1"/>
  <c r="DV122" i="4" a="1"/>
  <c r="DV122" i="4" s="1"/>
  <c r="DT119" i="4"/>
  <c r="DV118" i="4" a="1"/>
  <c r="DV118" i="4" s="1"/>
  <c r="DW117" i="4" a="1"/>
  <c r="DW117" i="4" s="1"/>
  <c r="DW116" i="4" a="1"/>
  <c r="DW116" i="4" s="1"/>
  <c r="DT114" i="4"/>
  <c r="DV113" i="4" a="1"/>
  <c r="DV113" i="4" s="1"/>
  <c r="DW112" i="4" a="1"/>
  <c r="DW112" i="4" s="1"/>
  <c r="DT110" i="4"/>
  <c r="DV109" i="4" a="1"/>
  <c r="DV109" i="4" s="1"/>
  <c r="DW108" i="4" a="1"/>
  <c r="DW108" i="4" s="1"/>
  <c r="DT106" i="4"/>
  <c r="DV105" i="4" a="1"/>
  <c r="DV105" i="4" s="1"/>
  <c r="DW104" i="4" a="1"/>
  <c r="DW104" i="4" s="1"/>
  <c r="DT102" i="4"/>
  <c r="DV101" i="4" a="1"/>
  <c r="DV101" i="4" s="1"/>
  <c r="DW100" i="4" a="1"/>
  <c r="DW100" i="4" s="1"/>
  <c r="DT98" i="4"/>
  <c r="DV97" i="4" a="1"/>
  <c r="DV97" i="4" s="1"/>
  <c r="DW96" i="4" a="1"/>
  <c r="DW96" i="4" s="1"/>
  <c r="DT94" i="4"/>
  <c r="DV93" i="4" a="1"/>
  <c r="DV93" i="4" s="1"/>
  <c r="DW92" i="4" a="1"/>
  <c r="DW92" i="4" s="1"/>
  <c r="DT90" i="4"/>
  <c r="DV89" i="4" a="1"/>
  <c r="DV89" i="4" s="1"/>
  <c r="DW88" i="4" a="1"/>
  <c r="DW88" i="4" s="1"/>
  <c r="DT86" i="4"/>
  <c r="DT127" i="4"/>
  <c r="DW125" i="4" a="1"/>
  <c r="DW125" i="4" s="1"/>
  <c r="DV116" i="4" a="1"/>
  <c r="DV116" i="4" s="1"/>
  <c r="DW115" i="4" a="1"/>
  <c r="DW115" i="4" s="1"/>
  <c r="DT113" i="4"/>
  <c r="DV112" i="4" a="1"/>
  <c r="DV112" i="4" s="1"/>
  <c r="DW111" i="4" a="1"/>
  <c r="DW111" i="4" s="1"/>
  <c r="DT109" i="4"/>
  <c r="DV108" i="4" a="1"/>
  <c r="DV108" i="4" s="1"/>
  <c r="DW107" i="4" a="1"/>
  <c r="DW107" i="4" s="1"/>
  <c r="DT105" i="4"/>
  <c r="DV104" i="4" a="1"/>
  <c r="DV104" i="4" s="1"/>
  <c r="DW103" i="4" a="1"/>
  <c r="DW103" i="4" s="1"/>
  <c r="DT101" i="4"/>
  <c r="DV100" i="4" a="1"/>
  <c r="DV100" i="4" s="1"/>
  <c r="DW99" i="4" a="1"/>
  <c r="DW99" i="4" s="1"/>
  <c r="DT97" i="4"/>
  <c r="DV96" i="4" a="1"/>
  <c r="DV96" i="4" s="1"/>
  <c r="DW95" i="4" a="1"/>
  <c r="DW95" i="4" s="1"/>
  <c r="DT93" i="4"/>
  <c r="DV92" i="4" a="1"/>
  <c r="DV92" i="4" s="1"/>
  <c r="DW91" i="4" a="1"/>
  <c r="DW91" i="4" s="1"/>
  <c r="DV130" i="4" a="1"/>
  <c r="DV130" i="4" s="1"/>
  <c r="DT123" i="4"/>
  <c r="DW121" i="4" a="1"/>
  <c r="DW121" i="4" s="1"/>
  <c r="DT116" i="4"/>
  <c r="DV115" i="4" a="1"/>
  <c r="DV115" i="4" s="1"/>
  <c r="DW114" i="4" a="1"/>
  <c r="DW114" i="4" s="1"/>
  <c r="DT112" i="4"/>
  <c r="DV111" i="4" a="1"/>
  <c r="DV111" i="4" s="1"/>
  <c r="DW110" i="4" a="1"/>
  <c r="DW110" i="4" s="1"/>
  <c r="DT108" i="4"/>
  <c r="DV107" i="4" a="1"/>
  <c r="DV107" i="4" s="1"/>
  <c r="DW106" i="4" a="1"/>
  <c r="DW106" i="4" s="1"/>
  <c r="DT104" i="4"/>
  <c r="DV103" i="4" a="1"/>
  <c r="DV103" i="4" s="1"/>
  <c r="DW102" i="4" a="1"/>
  <c r="DW102" i="4" s="1"/>
  <c r="DT100" i="4"/>
  <c r="DV99" i="4" a="1"/>
  <c r="DV99" i="4" s="1"/>
  <c r="DW98" i="4" a="1"/>
  <c r="DW98" i="4" s="1"/>
  <c r="DT96" i="4"/>
  <c r="DV95" i="4" a="1"/>
  <c r="DV95" i="4" s="1"/>
  <c r="DW94" i="4" a="1"/>
  <c r="DW94" i="4" s="1"/>
  <c r="DT92" i="4"/>
  <c r="DV91" i="4" a="1"/>
  <c r="DV91" i="4" s="1"/>
  <c r="DW90" i="4" a="1"/>
  <c r="DW90" i="4" s="1"/>
  <c r="DT88" i="4"/>
  <c r="DV87" i="4" a="1"/>
  <c r="DV87" i="4" s="1"/>
  <c r="DW86" i="4" a="1"/>
  <c r="DW86" i="4" s="1"/>
  <c r="DV114" i="4" a="1"/>
  <c r="DV114" i="4" s="1"/>
  <c r="DT107" i="4"/>
  <c r="DW105" i="4" a="1"/>
  <c r="DW105" i="4" s="1"/>
  <c r="DV98" i="4" a="1"/>
  <c r="DV98" i="4" s="1"/>
  <c r="DT91" i="4"/>
  <c r="DW89" i="4" a="1"/>
  <c r="DW89" i="4" s="1"/>
  <c r="DT85" i="4"/>
  <c r="DV84" i="4" a="1"/>
  <c r="DV84" i="4" s="1"/>
  <c r="DW83" i="4" a="1"/>
  <c r="DW83" i="4" s="1"/>
  <c r="DT81" i="4"/>
  <c r="DV80" i="4" a="1"/>
  <c r="DV80" i="4" s="1"/>
  <c r="DW79" i="4" a="1"/>
  <c r="DW79" i="4" s="1"/>
  <c r="DT77" i="4"/>
  <c r="DV76" i="4" a="1"/>
  <c r="DV76" i="4" s="1"/>
  <c r="DW75" i="4" a="1"/>
  <c r="DW75" i="4" s="1"/>
  <c r="DT73" i="4"/>
  <c r="DV72" i="4" a="1"/>
  <c r="DV72" i="4" s="1"/>
  <c r="DW71" i="4" a="1"/>
  <c r="DW71" i="4" s="1"/>
  <c r="DT69" i="4"/>
  <c r="DV68" i="4" a="1"/>
  <c r="DV68" i="4" s="1"/>
  <c r="DW67" i="4" a="1"/>
  <c r="DW67" i="4" s="1"/>
  <c r="DT65" i="4"/>
  <c r="DV64" i="4" a="1"/>
  <c r="DV64" i="4" s="1"/>
  <c r="DW63" i="4" a="1"/>
  <c r="DW63" i="4" s="1"/>
  <c r="DT61" i="4"/>
  <c r="DV60" i="4" a="1"/>
  <c r="DV60" i="4" s="1"/>
  <c r="DV126" i="4" a="1"/>
  <c r="DV126" i="4" s="1"/>
  <c r="DW118" i="4" a="1"/>
  <c r="DW118" i="4" s="1"/>
  <c r="DV110" i="4" a="1"/>
  <c r="DV110" i="4" s="1"/>
  <c r="DT103" i="4"/>
  <c r="DW101" i="4" a="1"/>
  <c r="DW101" i="4" s="1"/>
  <c r="DV94" i="4" a="1"/>
  <c r="DV94" i="4" s="1"/>
  <c r="DT89" i="4"/>
  <c r="DV88" i="4" a="1"/>
  <c r="DV88" i="4" s="1"/>
  <c r="DW87" i="4" a="1"/>
  <c r="DW87" i="4" s="1"/>
  <c r="DT84" i="4"/>
  <c r="DV83" i="4" a="1"/>
  <c r="DV83" i="4" s="1"/>
  <c r="DW82" i="4" a="1"/>
  <c r="DW82" i="4" s="1"/>
  <c r="DT80" i="4"/>
  <c r="DV79" i="4" a="1"/>
  <c r="DV79" i="4" s="1"/>
  <c r="DW78" i="4" a="1"/>
  <c r="DW78" i="4" s="1"/>
  <c r="DT76" i="4"/>
  <c r="DV75" i="4" a="1"/>
  <c r="DV75" i="4" s="1"/>
  <c r="DW74" i="4" a="1"/>
  <c r="DW74" i="4" s="1"/>
  <c r="DT72" i="4"/>
  <c r="DV71" i="4" a="1"/>
  <c r="DV71" i="4" s="1"/>
  <c r="DW70" i="4" a="1"/>
  <c r="DW70" i="4" s="1"/>
  <c r="DT68" i="4"/>
  <c r="DV67" i="4" a="1"/>
  <c r="DV67" i="4" s="1"/>
  <c r="DW66" i="4" a="1"/>
  <c r="DW66" i="4" s="1"/>
  <c r="DT64" i="4"/>
  <c r="DV63" i="4" a="1"/>
  <c r="DV63" i="4" s="1"/>
  <c r="DW62" i="4" a="1"/>
  <c r="DW62" i="4" s="1"/>
  <c r="DT60" i="4"/>
  <c r="DW133" i="4" a="1"/>
  <c r="DW133" i="4" s="1"/>
  <c r="DV119" i="4" a="1"/>
  <c r="DV119" i="4" s="1"/>
  <c r="DT115" i="4"/>
  <c r="DW113" i="4" a="1"/>
  <c r="DW113" i="4" s="1"/>
  <c r="DV106" i="4" a="1"/>
  <c r="DV106" i="4" s="1"/>
  <c r="DT99" i="4"/>
  <c r="DW97" i="4" a="1"/>
  <c r="DW97" i="4" s="1"/>
  <c r="DV90" i="4" a="1"/>
  <c r="DV90" i="4" s="1"/>
  <c r="DT87" i="4"/>
  <c r="DU87" i="4" s="1"/>
  <c r="DV86" i="4" a="1"/>
  <c r="DV86" i="4" s="1"/>
  <c r="DW85" i="4" a="1"/>
  <c r="DW85" i="4" s="1"/>
  <c r="DT83" i="4"/>
  <c r="DV82" i="4" a="1"/>
  <c r="DV82" i="4" s="1"/>
  <c r="DW81" i="4" a="1"/>
  <c r="DW81" i="4" s="1"/>
  <c r="DT79" i="4"/>
  <c r="DV78" i="4" a="1"/>
  <c r="DV78" i="4" s="1"/>
  <c r="DW77" i="4" a="1"/>
  <c r="DW77" i="4" s="1"/>
  <c r="DT75" i="4"/>
  <c r="DV74" i="4" a="1"/>
  <c r="DV74" i="4" s="1"/>
  <c r="DW73" i="4" a="1"/>
  <c r="DW73" i="4" s="1"/>
  <c r="DT71" i="4"/>
  <c r="DV70" i="4" a="1"/>
  <c r="DV70" i="4" s="1"/>
  <c r="DW69" i="4" a="1"/>
  <c r="DW69" i="4" s="1"/>
  <c r="DT67" i="4"/>
  <c r="DV66" i="4" a="1"/>
  <c r="DV66" i="4" s="1"/>
  <c r="DW65" i="4" a="1"/>
  <c r="DW65" i="4" s="1"/>
  <c r="DT63" i="4"/>
  <c r="DT111" i="4"/>
  <c r="DW109" i="4" a="1"/>
  <c r="DW109" i="4" s="1"/>
  <c r="DV102" i="4" a="1"/>
  <c r="DV102" i="4" s="1"/>
  <c r="DT95" i="4"/>
  <c r="DW93" i="4" a="1"/>
  <c r="DW93" i="4" s="1"/>
  <c r="DV85" i="4" a="1"/>
  <c r="DV85" i="4" s="1"/>
  <c r="DW84" i="4" a="1"/>
  <c r="DW84" i="4" s="1"/>
  <c r="DT82" i="4"/>
  <c r="DV81" i="4" a="1"/>
  <c r="DV81" i="4" s="1"/>
  <c r="DW80" i="4" a="1"/>
  <c r="DW80" i="4" s="1"/>
  <c r="DT78" i="4"/>
  <c r="DV77" i="4" a="1"/>
  <c r="DV77" i="4" s="1"/>
  <c r="DW76" i="4" a="1"/>
  <c r="DW76" i="4" s="1"/>
  <c r="DT74" i="4"/>
  <c r="DV73" i="4" a="1"/>
  <c r="DV73" i="4" s="1"/>
  <c r="DW72" i="4" a="1"/>
  <c r="DW72" i="4" s="1"/>
  <c r="DT70" i="4"/>
  <c r="DV69" i="4" a="1"/>
  <c r="DV69" i="4" s="1"/>
  <c r="DW68" i="4" a="1"/>
  <c r="DW68" i="4" s="1"/>
  <c r="DV62" i="4" a="1"/>
  <c r="DV62" i="4" s="1"/>
  <c r="DW61" i="4" a="1"/>
  <c r="DW61" i="4" s="1"/>
  <c r="DT58" i="4"/>
  <c r="DV57" i="4" a="1"/>
  <c r="DV57" i="4" s="1"/>
  <c r="DW56" i="4" a="1"/>
  <c r="DW56" i="4" s="1"/>
  <c r="DT54" i="4"/>
  <c r="DV53" i="4" a="1"/>
  <c r="DV53" i="4" s="1"/>
  <c r="DW52" i="4" a="1"/>
  <c r="DW52" i="4" s="1"/>
  <c r="DT50" i="4"/>
  <c r="DV49" i="4" a="1"/>
  <c r="DV49" i="4" s="1"/>
  <c r="DW48" i="4" a="1"/>
  <c r="DW48" i="4" s="1"/>
  <c r="DT46" i="4"/>
  <c r="DV45" i="4" a="1"/>
  <c r="DV45" i="4" s="1"/>
  <c r="DW44" i="4" a="1"/>
  <c r="DW44" i="4" s="1"/>
  <c r="DT42" i="4"/>
  <c r="DV41" i="4" a="1"/>
  <c r="DV41" i="4" s="1"/>
  <c r="DW40" i="4" a="1"/>
  <c r="DW40" i="4" s="1"/>
  <c r="DT38" i="4"/>
  <c r="DV37" i="4" a="1"/>
  <c r="DV37" i="4" s="1"/>
  <c r="DW36" i="4" a="1"/>
  <c r="DW36" i="4" s="1"/>
  <c r="DT34" i="4"/>
  <c r="DV33" i="4" a="1"/>
  <c r="DV33" i="4" s="1"/>
  <c r="DW32" i="4" a="1"/>
  <c r="DW32" i="4" s="1"/>
  <c r="DT30" i="4"/>
  <c r="DV29" i="4" a="1"/>
  <c r="DV29" i="4" s="1"/>
  <c r="DW28" i="4" a="1"/>
  <c r="DW28" i="4" s="1"/>
  <c r="DT26" i="4"/>
  <c r="DV25" i="4" a="1"/>
  <c r="DV25" i="4" s="1"/>
  <c r="DW24" i="4" a="1"/>
  <c r="DW24" i="4" s="1"/>
  <c r="DT22" i="4"/>
  <c r="DV21" i="4" a="1"/>
  <c r="DV21" i="4" s="1"/>
  <c r="DW20" i="4" a="1"/>
  <c r="DW20" i="4" s="1"/>
  <c r="DT18" i="4"/>
  <c r="DV17" i="4" a="1"/>
  <c r="DV17" i="4" s="1"/>
  <c r="DW16" i="4" a="1"/>
  <c r="DW16" i="4" s="1"/>
  <c r="DT14" i="4"/>
  <c r="DV13" i="4" a="1"/>
  <c r="DV13" i="4" s="1"/>
  <c r="DW12" i="4" a="1"/>
  <c r="DW12" i="4" s="1"/>
  <c r="DT10" i="4"/>
  <c r="DV9" i="4" a="1"/>
  <c r="DV9" i="4" s="1"/>
  <c r="DT66" i="4"/>
  <c r="DW64" i="4" a="1"/>
  <c r="DW64" i="4" s="1"/>
  <c r="DT62" i="4"/>
  <c r="DV61" i="4" a="1"/>
  <c r="DV61" i="4" s="1"/>
  <c r="DW60" i="4" a="1"/>
  <c r="DW60" i="4" s="1"/>
  <c r="DW59" i="4" a="1"/>
  <c r="DW59" i="4" s="1"/>
  <c r="DT57" i="4"/>
  <c r="DV56" i="4" a="1"/>
  <c r="DV56" i="4" s="1"/>
  <c r="DW55" i="4" a="1"/>
  <c r="DW55" i="4" s="1"/>
  <c r="DT53" i="4"/>
  <c r="DV52" i="4" a="1"/>
  <c r="DV52" i="4" s="1"/>
  <c r="DW51" i="4" a="1"/>
  <c r="DW51" i="4" s="1"/>
  <c r="DT49" i="4"/>
  <c r="DV48" i="4" a="1"/>
  <c r="DV48" i="4" s="1"/>
  <c r="DW47" i="4" a="1"/>
  <c r="DW47" i="4" s="1"/>
  <c r="DT45" i="4"/>
  <c r="DV44" i="4" a="1"/>
  <c r="DV44" i="4" s="1"/>
  <c r="DW43" i="4" a="1"/>
  <c r="DW43" i="4" s="1"/>
  <c r="DT41" i="4"/>
  <c r="DV40" i="4" a="1"/>
  <c r="DV40" i="4" s="1"/>
  <c r="DW39" i="4" a="1"/>
  <c r="DW39" i="4" s="1"/>
  <c r="DT37" i="4"/>
  <c r="DV36" i="4" a="1"/>
  <c r="DV36" i="4" s="1"/>
  <c r="DW35" i="4" a="1"/>
  <c r="DW35" i="4" s="1"/>
  <c r="DT33" i="4"/>
  <c r="DV32" i="4" a="1"/>
  <c r="DV32" i="4" s="1"/>
  <c r="DW31" i="4" a="1"/>
  <c r="DW31" i="4" s="1"/>
  <c r="DT29" i="4"/>
  <c r="DV28" i="4" a="1"/>
  <c r="DV28" i="4" s="1"/>
  <c r="DW27" i="4" a="1"/>
  <c r="DW27" i="4" s="1"/>
  <c r="DT25" i="4"/>
  <c r="DV24" i="4" a="1"/>
  <c r="DV24" i="4" s="1"/>
  <c r="DW23" i="4" a="1"/>
  <c r="DW23" i="4" s="1"/>
  <c r="DT21" i="4"/>
  <c r="DV20" i="4" a="1"/>
  <c r="DV20" i="4" s="1"/>
  <c r="DW19" i="4" a="1"/>
  <c r="DW19" i="4" s="1"/>
  <c r="DT17" i="4"/>
  <c r="DV16" i="4" a="1"/>
  <c r="DV16" i="4" s="1"/>
  <c r="DW15" i="4" a="1"/>
  <c r="DW15" i="4" s="1"/>
  <c r="DT13" i="4"/>
  <c r="DV12" i="4" a="1"/>
  <c r="DV12" i="4" s="1"/>
  <c r="DW11" i="4" a="1"/>
  <c r="DW11" i="4" s="1"/>
  <c r="DT9" i="4"/>
  <c r="DV54" i="4" a="1"/>
  <c r="DV54" i="4" s="1"/>
  <c r="DV50" i="4" a="1"/>
  <c r="DV50" i="4" s="1"/>
  <c r="DW49" i="4" a="1"/>
  <c r="DW49" i="4" s="1"/>
  <c r="DV46" i="4" a="1"/>
  <c r="DV46" i="4" s="1"/>
  <c r="DV42" i="4" a="1"/>
  <c r="DV42" i="4" s="1"/>
  <c r="DW41" i="4" a="1"/>
  <c r="DW41" i="4" s="1"/>
  <c r="DT39" i="4"/>
  <c r="DV59" i="4" a="1"/>
  <c r="DV59" i="4" s="1"/>
  <c r="DW58" i="4" a="1"/>
  <c r="DW58" i="4" s="1"/>
  <c r="DT56" i="4"/>
  <c r="DV55" i="4" a="1"/>
  <c r="DV55" i="4" s="1"/>
  <c r="DW54" i="4" a="1"/>
  <c r="DW54" i="4" s="1"/>
  <c r="DT52" i="4"/>
  <c r="DV51" i="4" a="1"/>
  <c r="DV51" i="4" s="1"/>
  <c r="DW50" i="4" a="1"/>
  <c r="DW50" i="4" s="1"/>
  <c r="DT48" i="4"/>
  <c r="DV47" i="4" a="1"/>
  <c r="DV47" i="4" s="1"/>
  <c r="DW46" i="4" a="1"/>
  <c r="DW46" i="4" s="1"/>
  <c r="DT44" i="4"/>
  <c r="DV43" i="4" a="1"/>
  <c r="DV43" i="4" s="1"/>
  <c r="DW42" i="4" a="1"/>
  <c r="DW42" i="4" s="1"/>
  <c r="DT40" i="4"/>
  <c r="DV39" i="4" a="1"/>
  <c r="DV39" i="4" s="1"/>
  <c r="DW38" i="4" a="1"/>
  <c r="DW38" i="4" s="1"/>
  <c r="DT36" i="4"/>
  <c r="DV35" i="4" a="1"/>
  <c r="DV35" i="4" s="1"/>
  <c r="DW34" i="4" a="1"/>
  <c r="DW34" i="4" s="1"/>
  <c r="DT32" i="4"/>
  <c r="DV31" i="4" a="1"/>
  <c r="DV31" i="4" s="1"/>
  <c r="DW30" i="4" a="1"/>
  <c r="DW30" i="4" s="1"/>
  <c r="DT28" i="4"/>
  <c r="DV27" i="4" a="1"/>
  <c r="DV27" i="4" s="1"/>
  <c r="DW26" i="4" a="1"/>
  <c r="DW26" i="4" s="1"/>
  <c r="DT24" i="4"/>
  <c r="DV23" i="4" a="1"/>
  <c r="DV23" i="4" s="1"/>
  <c r="DW22" i="4" a="1"/>
  <c r="DW22" i="4" s="1"/>
  <c r="DT20" i="4"/>
  <c r="DV19" i="4" a="1"/>
  <c r="DV19" i="4" s="1"/>
  <c r="DW18" i="4" a="1"/>
  <c r="DW18" i="4" s="1"/>
  <c r="DT16" i="4"/>
  <c r="DV15" i="4" a="1"/>
  <c r="DV15" i="4" s="1"/>
  <c r="DW14" i="4" a="1"/>
  <c r="DW14" i="4" s="1"/>
  <c r="DT12" i="4"/>
  <c r="DV11" i="4" a="1"/>
  <c r="DV11" i="4" s="1"/>
  <c r="DW10" i="4" a="1"/>
  <c r="DW10" i="4" s="1"/>
  <c r="DT55" i="4"/>
  <c r="DW53" i="4" a="1"/>
  <c r="DW53" i="4" s="1"/>
  <c r="DT51" i="4"/>
  <c r="DT47" i="4"/>
  <c r="DT43" i="4"/>
  <c r="DW37" i="4" a="1"/>
  <c r="DW37" i="4" s="1"/>
  <c r="DV65" i="4" a="1"/>
  <c r="DV65" i="4" s="1"/>
  <c r="DT59" i="4"/>
  <c r="DV58" i="4" a="1"/>
  <c r="DV58" i="4" s="1"/>
  <c r="DW57" i="4" a="1"/>
  <c r="DW57" i="4" s="1"/>
  <c r="DW45" i="4" a="1"/>
  <c r="DW45" i="4" s="1"/>
  <c r="DV38" i="4" a="1"/>
  <c r="DV38" i="4" s="1"/>
  <c r="DV30" i="4" a="1"/>
  <c r="DV30" i="4" s="1"/>
  <c r="DT23" i="4"/>
  <c r="DW21" i="4" a="1"/>
  <c r="DW21" i="4" s="1"/>
  <c r="DV14" i="4" a="1"/>
  <c r="DV14" i="4" s="1"/>
  <c r="DT35" i="4"/>
  <c r="DW33" i="4" a="1"/>
  <c r="DW33" i="4" s="1"/>
  <c r="DV26" i="4" a="1"/>
  <c r="DV26" i="4" s="1"/>
  <c r="DT19" i="4"/>
  <c r="DW17" i="4" a="1"/>
  <c r="DW17" i="4" s="1"/>
  <c r="DV10" i="4" a="1"/>
  <c r="DV10" i="4" s="1"/>
  <c r="DT31" i="4"/>
  <c r="DW29" i="4" a="1"/>
  <c r="DW29" i="4" s="1"/>
  <c r="DV22" i="4" a="1"/>
  <c r="DV22" i="4" s="1"/>
  <c r="DT15" i="4"/>
  <c r="DW13" i="4" a="1"/>
  <c r="DW13" i="4" s="1"/>
  <c r="DV34" i="4" a="1"/>
  <c r="DV34" i="4" s="1"/>
  <c r="DT27" i="4"/>
  <c r="DW25" i="4" a="1"/>
  <c r="DW25" i="4" s="1"/>
  <c r="DV18" i="4" a="1"/>
  <c r="DV18" i="4" s="1"/>
  <c r="DT11" i="4"/>
  <c r="DW9" i="4" a="1"/>
  <c r="DW9" i="4" s="1"/>
  <c r="DQ34" i="4"/>
  <c r="DQ18" i="4"/>
  <c r="DQ46" i="4"/>
  <c r="DQ16" i="4"/>
  <c r="DQ32" i="4"/>
  <c r="DQ48" i="4"/>
  <c r="DQ13" i="4"/>
  <c r="DQ29" i="4"/>
  <c r="DQ45" i="4"/>
  <c r="DQ65" i="4"/>
  <c r="DQ81" i="4"/>
  <c r="DQ78" i="4"/>
  <c r="DQ110" i="4"/>
  <c r="DQ72" i="4"/>
  <c r="DQ89" i="4"/>
  <c r="DQ105" i="4"/>
  <c r="DQ123" i="4"/>
  <c r="DQ139" i="4"/>
  <c r="DQ129" i="4"/>
  <c r="DQ145" i="4"/>
  <c r="DQ163" i="4"/>
  <c r="DQ171" i="4"/>
  <c r="DQ173" i="4"/>
  <c r="DQ182" i="4"/>
  <c r="DQ197" i="4"/>
  <c r="DQ217" i="4"/>
  <c r="DQ211" i="4"/>
  <c r="DQ220" i="4"/>
  <c r="DQ229" i="4"/>
  <c r="DQ244" i="4"/>
  <c r="DQ254" i="4"/>
  <c r="DQ255" i="4"/>
  <c r="DQ37" i="4"/>
  <c r="DQ9" i="4"/>
  <c r="DQ25" i="4"/>
  <c r="DQ41" i="4"/>
  <c r="DQ57" i="4"/>
  <c r="DQ94" i="4"/>
  <c r="DQ75" i="4"/>
  <c r="DQ68" i="4"/>
  <c r="DQ84" i="4"/>
  <c r="DQ87" i="4"/>
  <c r="DQ92" i="4"/>
  <c r="DQ108" i="4"/>
  <c r="DQ101" i="4"/>
  <c r="DQ132" i="4"/>
  <c r="DQ148" i="4"/>
  <c r="DQ125" i="4"/>
  <c r="DQ141" i="4"/>
  <c r="DQ156" i="4"/>
  <c r="DQ165" i="4"/>
  <c r="DQ159" i="4"/>
  <c r="DQ192" i="4"/>
  <c r="DQ169" i="4"/>
  <c r="DQ185" i="4"/>
  <c r="DQ191" i="4"/>
  <c r="DQ198" i="4"/>
  <c r="DQ214" i="4"/>
  <c r="DQ209" i="4"/>
  <c r="DQ226" i="4"/>
  <c r="DQ243" i="4"/>
  <c r="DQ241" i="4"/>
  <c r="DQ257" i="4"/>
  <c r="DX4" i="4"/>
  <c r="AP8" i="1"/>
  <c r="AQ8" i="1"/>
  <c r="AR8" i="1" s="1"/>
  <c r="AQ9" i="1"/>
  <c r="AR9" i="1" s="1"/>
  <c r="DQ4" i="4"/>
  <c r="P17" i="7"/>
  <c r="Q17" i="7"/>
  <c r="G238" i="7"/>
  <c r="F231" i="7"/>
  <c r="G246" i="7"/>
  <c r="F239" i="7"/>
  <c r="G250" i="7"/>
  <c r="F243" i="7"/>
  <c r="G248" i="7"/>
  <c r="F241" i="7"/>
  <c r="G240" i="7"/>
  <c r="F233" i="7"/>
  <c r="G242" i="7"/>
  <c r="F235" i="7"/>
  <c r="G244" i="7"/>
  <c r="F237" i="7"/>
  <c r="AQ11" i="1"/>
  <c r="AS10" i="1"/>
  <c r="DU127" i="4" l="1"/>
  <c r="DU84" i="4"/>
  <c r="DU23" i="4"/>
  <c r="DU123" i="4"/>
  <c r="DU47" i="4"/>
  <c r="DU60" i="4"/>
  <c r="DU80" i="4"/>
  <c r="DU89" i="4"/>
  <c r="DU68" i="4"/>
  <c r="DU35" i="4"/>
  <c r="DU95" i="4"/>
  <c r="DU72" i="4"/>
  <c r="DU163" i="4"/>
  <c r="DU64" i="4"/>
  <c r="DU152" i="4"/>
  <c r="DU155" i="4"/>
  <c r="DU76" i="4"/>
  <c r="DU167" i="4"/>
  <c r="DU20" i="4"/>
  <c r="DU36" i="4"/>
  <c r="DU52" i="4"/>
  <c r="DU11" i="4"/>
  <c r="DU59" i="4"/>
  <c r="DU75" i="4"/>
  <c r="DU179" i="4"/>
  <c r="DU172" i="4"/>
  <c r="DU187" i="4"/>
  <c r="DU204" i="4"/>
  <c r="DU214" i="4"/>
  <c r="DU250" i="4"/>
  <c r="DU97" i="4"/>
  <c r="DU113" i="4"/>
  <c r="DU19" i="4"/>
  <c r="DU13" i="4"/>
  <c r="DU45" i="4"/>
  <c r="DU96" i="4"/>
  <c r="DU158" i="4"/>
  <c r="DU186" i="4"/>
  <c r="DU12" i="4"/>
  <c r="DU28" i="4"/>
  <c r="DU44" i="4"/>
  <c r="DU111" i="4"/>
  <c r="DU67" i="4"/>
  <c r="DU83" i="4"/>
  <c r="DU105" i="4"/>
  <c r="DU171" i="4"/>
  <c r="DU180" i="4"/>
  <c r="DU196" i="4"/>
  <c r="DU29" i="4"/>
  <c r="DU112" i="4"/>
  <c r="DU147" i="4"/>
  <c r="DU129" i="4"/>
  <c r="DU145" i="4"/>
  <c r="DU203" i="4"/>
  <c r="DU244" i="4"/>
  <c r="DU144" i="4"/>
  <c r="DU177" i="4"/>
  <c r="DU185" i="4"/>
  <c r="DU209" i="4"/>
  <c r="DU215" i="4"/>
  <c r="DU220" i="4"/>
  <c r="DU211" i="4"/>
  <c r="DU241" i="4"/>
  <c r="DU159" i="4"/>
  <c r="DU240" i="4"/>
  <c r="DU103" i="4"/>
  <c r="DU216" i="4"/>
  <c r="DU221" i="4"/>
  <c r="DU257" i="4"/>
  <c r="DU21" i="4"/>
  <c r="DU37" i="4"/>
  <c r="DU53" i="4"/>
  <c r="DU104" i="4"/>
  <c r="DU139" i="4"/>
  <c r="DU121" i="4"/>
  <c r="DU137" i="4"/>
  <c r="DU27" i="4"/>
  <c r="DU43" i="4"/>
  <c r="DU66" i="4"/>
  <c r="DU82" i="4"/>
  <c r="DU120" i="4"/>
  <c r="DU136" i="4"/>
  <c r="DU193" i="4"/>
  <c r="DU195" i="4"/>
  <c r="DU17" i="4"/>
  <c r="DU33" i="4"/>
  <c r="DU49" i="4"/>
  <c r="DU115" i="4"/>
  <c r="DU78" i="4"/>
  <c r="DU99" i="4"/>
  <c r="DU207" i="4"/>
  <c r="DU218" i="4"/>
  <c r="DU62" i="4"/>
  <c r="DU131" i="4"/>
  <c r="DU128" i="4"/>
  <c r="DU165" i="4"/>
  <c r="DU181" i="4"/>
  <c r="DU169" i="4"/>
  <c r="DU199" i="4"/>
  <c r="DU201" i="4"/>
  <c r="DU230" i="4"/>
  <c r="DU15" i="4"/>
  <c r="DU70" i="4"/>
  <c r="DU107" i="4"/>
  <c r="DU124" i="4"/>
  <c r="DU140" i="4"/>
  <c r="DU151" i="4"/>
  <c r="DU153" i="4"/>
  <c r="DU166" i="4"/>
  <c r="DU173" i="4"/>
  <c r="DU194" i="4"/>
  <c r="DU210" i="4"/>
  <c r="DU205" i="4"/>
  <c r="DU217" i="4"/>
  <c r="DU222" i="4"/>
  <c r="DU223" i="4"/>
  <c r="DU234" i="4"/>
  <c r="DU231" i="4"/>
  <c r="DU232" i="4"/>
  <c r="DU233" i="4"/>
  <c r="DU239" i="4"/>
  <c r="DU236" i="4"/>
  <c r="DU237" i="4"/>
  <c r="DU238" i="4"/>
  <c r="DU248" i="4"/>
  <c r="DU253" i="4"/>
  <c r="DU39" i="4"/>
  <c r="DU22" i="4"/>
  <c r="DU38" i="4"/>
  <c r="DU54" i="4"/>
  <c r="DU65" i="4"/>
  <c r="DU81" i="4"/>
  <c r="DU88" i="4"/>
  <c r="DU98" i="4"/>
  <c r="DU114" i="4"/>
  <c r="DU119" i="4"/>
  <c r="DU122" i="4"/>
  <c r="DU138" i="4"/>
  <c r="DU156" i="4"/>
  <c r="DU170" i="4"/>
  <c r="DU188" i="4"/>
  <c r="DU202" i="4"/>
  <c r="DP7" i="4"/>
  <c r="DP6" i="4"/>
  <c r="DZ258" i="4" a="1"/>
  <c r="DZ258" i="4" s="1"/>
  <c r="EA257" i="4" a="1"/>
  <c r="EA257" i="4" s="1"/>
  <c r="DX258" i="4"/>
  <c r="EA258" i="4" a="1"/>
  <c r="EA258" i="4" s="1"/>
  <c r="DX257" i="4"/>
  <c r="DZ256" i="4" a="1"/>
  <c r="DZ256" i="4" s="1"/>
  <c r="EA255" i="4" a="1"/>
  <c r="EA255" i="4" s="1"/>
  <c r="DX253" i="4"/>
  <c r="DX256" i="4"/>
  <c r="DZ255" i="4" a="1"/>
  <c r="DZ255" i="4" s="1"/>
  <c r="EA254" i="4" a="1"/>
  <c r="EA254" i="4" s="1"/>
  <c r="DZ257" i="4" a="1"/>
  <c r="DZ257" i="4" s="1"/>
  <c r="EA256" i="4" a="1"/>
  <c r="EA256" i="4" s="1"/>
  <c r="DX254" i="4"/>
  <c r="DZ253" i="4" a="1"/>
  <c r="DZ253" i="4" s="1"/>
  <c r="DZ252" i="4" a="1"/>
  <c r="DZ252" i="4" s="1"/>
  <c r="EA251" i="4" a="1"/>
  <c r="EA251" i="4" s="1"/>
  <c r="DX249" i="4"/>
  <c r="DZ254" i="4" a="1"/>
  <c r="DZ254" i="4" s="1"/>
  <c r="DX252" i="4"/>
  <c r="DZ251" i="4" a="1"/>
  <c r="DZ251" i="4" s="1"/>
  <c r="EA250" i="4" a="1"/>
  <c r="EA250" i="4" s="1"/>
  <c r="DX251" i="4"/>
  <c r="DZ250" i="4" a="1"/>
  <c r="DZ250" i="4" s="1"/>
  <c r="EA249" i="4" a="1"/>
  <c r="EA249" i="4" s="1"/>
  <c r="DX255" i="4"/>
  <c r="EA253" i="4" a="1"/>
  <c r="EA253" i="4" s="1"/>
  <c r="EA252" i="4" a="1"/>
  <c r="EA252" i="4" s="1"/>
  <c r="DX250" i="4"/>
  <c r="DZ249" i="4" a="1"/>
  <c r="DZ249" i="4" s="1"/>
  <c r="DZ248" i="4" a="1"/>
  <c r="DZ248" i="4" s="1"/>
  <c r="EA247" i="4" a="1"/>
  <c r="EA247" i="4" s="1"/>
  <c r="DX245" i="4"/>
  <c r="DX248" i="4"/>
  <c r="DZ247" i="4" a="1"/>
  <c r="DZ247" i="4" s="1"/>
  <c r="EA246" i="4" a="1"/>
  <c r="EA246" i="4" s="1"/>
  <c r="DX247" i="4"/>
  <c r="DZ246" i="4" a="1"/>
  <c r="DZ246" i="4" s="1"/>
  <c r="EA245" i="4" a="1"/>
  <c r="EA245" i="4" s="1"/>
  <c r="EA248" i="4" a="1"/>
  <c r="EA248" i="4" s="1"/>
  <c r="DX246" i="4"/>
  <c r="DZ245" i="4" a="1"/>
  <c r="DZ245" i="4" s="1"/>
  <c r="DX243" i="4"/>
  <c r="DZ242" i="4" a="1"/>
  <c r="DZ242" i="4" s="1"/>
  <c r="EA241" i="4" a="1"/>
  <c r="EA241" i="4" s="1"/>
  <c r="DX239" i="4"/>
  <c r="DZ238" i="4" a="1"/>
  <c r="DZ238" i="4" s="1"/>
  <c r="EA237" i="4" a="1"/>
  <c r="EA237" i="4" s="1"/>
  <c r="EA244" i="4" a="1"/>
  <c r="EA244" i="4" s="1"/>
  <c r="DX242" i="4"/>
  <c r="DZ241" i="4" a="1"/>
  <c r="DZ241" i="4" s="1"/>
  <c r="EA240" i="4" a="1"/>
  <c r="EA240" i="4" s="1"/>
  <c r="DX238" i="4"/>
  <c r="DZ237" i="4" a="1"/>
  <c r="DZ237" i="4" s="1"/>
  <c r="EA236" i="4" a="1"/>
  <c r="EA236" i="4" s="1"/>
  <c r="DZ244" i="4" a="1"/>
  <c r="DZ244" i="4" s="1"/>
  <c r="EA243" i="4" a="1"/>
  <c r="EA243" i="4" s="1"/>
  <c r="DX241" i="4"/>
  <c r="DZ240" i="4" a="1"/>
  <c r="DZ240" i="4" s="1"/>
  <c r="EA239" i="4" a="1"/>
  <c r="EA239" i="4" s="1"/>
  <c r="DX237" i="4"/>
  <c r="DZ236" i="4" a="1"/>
  <c r="DZ236" i="4" s="1"/>
  <c r="DX244" i="4"/>
  <c r="DZ243" i="4" a="1"/>
  <c r="DZ243" i="4" s="1"/>
  <c r="EA242" i="4" a="1"/>
  <c r="EA242" i="4" s="1"/>
  <c r="DX240" i="4"/>
  <c r="DZ239" i="4" a="1"/>
  <c r="DZ239" i="4" s="1"/>
  <c r="EA238" i="4" a="1"/>
  <c r="EA238" i="4" s="1"/>
  <c r="DX236" i="4"/>
  <c r="DX234" i="4"/>
  <c r="DZ233" i="4" a="1"/>
  <c r="DZ233" i="4" s="1"/>
  <c r="EA232" i="4" a="1"/>
  <c r="EA232" i="4" s="1"/>
  <c r="DX230" i="4"/>
  <c r="DZ229" i="4" a="1"/>
  <c r="DZ229" i="4" s="1"/>
  <c r="EA228" i="4" a="1"/>
  <c r="EA228" i="4" s="1"/>
  <c r="EA235" i="4" a="1"/>
  <c r="EA235" i="4" s="1"/>
  <c r="DX233" i="4"/>
  <c r="DZ232" i="4" a="1"/>
  <c r="DZ232" i="4" s="1"/>
  <c r="EA231" i="4" a="1"/>
  <c r="EA231" i="4" s="1"/>
  <c r="DX229" i="4"/>
  <c r="DZ228" i="4" a="1"/>
  <c r="DZ228" i="4" s="1"/>
  <c r="EA227" i="4" a="1"/>
  <c r="EA227" i="4" s="1"/>
  <c r="DZ235" i="4" a="1"/>
  <c r="DZ235" i="4" s="1"/>
  <c r="EA234" i="4" a="1"/>
  <c r="EA234" i="4" s="1"/>
  <c r="DX232" i="4"/>
  <c r="DZ231" i="4" a="1"/>
  <c r="DZ231" i="4" s="1"/>
  <c r="EA230" i="4" a="1"/>
  <c r="EA230" i="4" s="1"/>
  <c r="DX228" i="4"/>
  <c r="DZ227" i="4" a="1"/>
  <c r="DZ227" i="4" s="1"/>
  <c r="DX235" i="4"/>
  <c r="DZ234" i="4" a="1"/>
  <c r="DZ234" i="4" s="1"/>
  <c r="EA233" i="4" a="1"/>
  <c r="EA233" i="4" s="1"/>
  <c r="DX231" i="4"/>
  <c r="DZ230" i="4" a="1"/>
  <c r="DZ230" i="4" s="1"/>
  <c r="EA229" i="4" a="1"/>
  <c r="EA229" i="4" s="1"/>
  <c r="DX227" i="4"/>
  <c r="EA226" i="4" a="1"/>
  <c r="EA226" i="4" s="1"/>
  <c r="DX224" i="4"/>
  <c r="DZ223" i="4" a="1"/>
  <c r="DZ223" i="4" s="1"/>
  <c r="EA222" i="4" a="1"/>
  <c r="EA222" i="4" s="1"/>
  <c r="DX220" i="4"/>
  <c r="DZ219" i="4" a="1"/>
  <c r="DZ219" i="4" s="1"/>
  <c r="EA218" i="4" a="1"/>
  <c r="EA218" i="4" s="1"/>
  <c r="DZ226" i="4" a="1"/>
  <c r="DZ226" i="4" s="1"/>
  <c r="EA225" i="4" a="1"/>
  <c r="EA225" i="4" s="1"/>
  <c r="DX223" i="4"/>
  <c r="DZ222" i="4" a="1"/>
  <c r="DZ222" i="4" s="1"/>
  <c r="EA221" i="4" a="1"/>
  <c r="EA221" i="4" s="1"/>
  <c r="DX219" i="4"/>
  <c r="DX226" i="4"/>
  <c r="DZ225" i="4" a="1"/>
  <c r="DZ225" i="4" s="1"/>
  <c r="EA224" i="4" a="1"/>
  <c r="EA224" i="4" s="1"/>
  <c r="DX222" i="4"/>
  <c r="DZ221" i="4" a="1"/>
  <c r="DZ221" i="4" s="1"/>
  <c r="EA220" i="4" a="1"/>
  <c r="EA220" i="4" s="1"/>
  <c r="DX218" i="4"/>
  <c r="DX225" i="4"/>
  <c r="DZ224" i="4" a="1"/>
  <c r="DZ224" i="4" s="1"/>
  <c r="EA223" i="4" a="1"/>
  <c r="EA223" i="4" s="1"/>
  <c r="DX221" i="4"/>
  <c r="DZ220" i="4" a="1"/>
  <c r="DZ220" i="4" s="1"/>
  <c r="EA219" i="4" a="1"/>
  <c r="EA219" i="4" s="1"/>
  <c r="DZ217" i="4" a="1"/>
  <c r="DZ217" i="4" s="1"/>
  <c r="EA216" i="4" a="1"/>
  <c r="EA216" i="4" s="1"/>
  <c r="DX214" i="4"/>
  <c r="DZ213" i="4" a="1"/>
  <c r="DZ213" i="4" s="1"/>
  <c r="EA212" i="4" a="1"/>
  <c r="EA212" i="4" s="1"/>
  <c r="DX210" i="4"/>
  <c r="DX217" i="4"/>
  <c r="DZ216" i="4" a="1"/>
  <c r="DZ216" i="4" s="1"/>
  <c r="EA215" i="4" a="1"/>
  <c r="EA215" i="4" s="1"/>
  <c r="DX213" i="4"/>
  <c r="DZ212" i="4" a="1"/>
  <c r="DZ212" i="4" s="1"/>
  <c r="EA211" i="4" a="1"/>
  <c r="EA211" i="4" s="1"/>
  <c r="DZ218" i="4" a="1"/>
  <c r="DZ218" i="4" s="1"/>
  <c r="DX216" i="4"/>
  <c r="DZ215" i="4" a="1"/>
  <c r="DZ215" i="4" s="1"/>
  <c r="EA214" i="4" a="1"/>
  <c r="EA214" i="4" s="1"/>
  <c r="EA217" i="4" a="1"/>
  <c r="EA217" i="4" s="1"/>
  <c r="DX212" i="4"/>
  <c r="DZ211" i="4" a="1"/>
  <c r="DZ211" i="4" s="1"/>
  <c r="EA210" i="4" a="1"/>
  <c r="EA210" i="4" s="1"/>
  <c r="EA209" i="4" a="1"/>
  <c r="EA209" i="4" s="1"/>
  <c r="DX207" i="4"/>
  <c r="DZ206" i="4" a="1"/>
  <c r="DZ206" i="4" s="1"/>
  <c r="EA205" i="4" a="1"/>
  <c r="EA205" i="4" s="1"/>
  <c r="DX203" i="4"/>
  <c r="DZ202" i="4" a="1"/>
  <c r="DZ202" i="4" s="1"/>
  <c r="EA201" i="4" a="1"/>
  <c r="EA201" i="4" s="1"/>
  <c r="DX199" i="4"/>
  <c r="DZ198" i="4" a="1"/>
  <c r="DZ198" i="4" s="1"/>
  <c r="EA197" i="4" a="1"/>
  <c r="EA197" i="4" s="1"/>
  <c r="DX195" i="4"/>
  <c r="DX215" i="4"/>
  <c r="DX211" i="4"/>
  <c r="DZ210" i="4" a="1"/>
  <c r="DZ210" i="4" s="1"/>
  <c r="DZ209" i="4" a="1"/>
  <c r="DZ209" i="4" s="1"/>
  <c r="EA208" i="4" a="1"/>
  <c r="EA208" i="4" s="1"/>
  <c r="DX206" i="4"/>
  <c r="DZ205" i="4" a="1"/>
  <c r="DZ205" i="4" s="1"/>
  <c r="EA204" i="4" a="1"/>
  <c r="EA204" i="4" s="1"/>
  <c r="DX202" i="4"/>
  <c r="DZ201" i="4" a="1"/>
  <c r="DZ201" i="4" s="1"/>
  <c r="EA200" i="4" a="1"/>
  <c r="EA200" i="4" s="1"/>
  <c r="DX198" i="4"/>
  <c r="DZ197" i="4" a="1"/>
  <c r="DZ197" i="4" s="1"/>
  <c r="EA196" i="4" a="1"/>
  <c r="EA196" i="4" s="1"/>
  <c r="DX209" i="4"/>
  <c r="DZ208" i="4" a="1"/>
  <c r="DZ208" i="4" s="1"/>
  <c r="EA207" i="4" a="1"/>
  <c r="EA207" i="4" s="1"/>
  <c r="DX205" i="4"/>
  <c r="DZ204" i="4" a="1"/>
  <c r="DZ204" i="4" s="1"/>
  <c r="EA203" i="4" a="1"/>
  <c r="EA203" i="4" s="1"/>
  <c r="DX201" i="4"/>
  <c r="DZ200" i="4" a="1"/>
  <c r="DZ200" i="4" s="1"/>
  <c r="EA199" i="4" a="1"/>
  <c r="EA199" i="4" s="1"/>
  <c r="DX197" i="4"/>
  <c r="DZ196" i="4" a="1"/>
  <c r="DZ196" i="4" s="1"/>
  <c r="EA195" i="4" a="1"/>
  <c r="EA195" i="4" s="1"/>
  <c r="EA213" i="4" a="1"/>
  <c r="EA213" i="4" s="1"/>
  <c r="DX208" i="4"/>
  <c r="EA206" i="4" a="1"/>
  <c r="EA206" i="4" s="1"/>
  <c r="DZ199" i="4" a="1"/>
  <c r="DZ199" i="4" s="1"/>
  <c r="DX193" i="4"/>
  <c r="DZ192" i="4" a="1"/>
  <c r="DZ192" i="4" s="1"/>
  <c r="EA191" i="4" a="1"/>
  <c r="EA191" i="4" s="1"/>
  <c r="DX189" i="4"/>
  <c r="DZ188" i="4" a="1"/>
  <c r="DZ188" i="4" s="1"/>
  <c r="EA187" i="4" a="1"/>
  <c r="EA187" i="4" s="1"/>
  <c r="DX185" i="4"/>
  <c r="DZ184" i="4" a="1"/>
  <c r="DZ184" i="4" s="1"/>
  <c r="EA183" i="4" a="1"/>
  <c r="EA183" i="4" s="1"/>
  <c r="DX181" i="4"/>
  <c r="DZ214" i="4" a="1"/>
  <c r="DZ214" i="4" s="1"/>
  <c r="DX204" i="4"/>
  <c r="EA202" i="4" a="1"/>
  <c r="EA202" i="4" s="1"/>
  <c r="DZ195" i="4" a="1"/>
  <c r="DZ195" i="4" s="1"/>
  <c r="EA194" i="4" a="1"/>
  <c r="EA194" i="4" s="1"/>
  <c r="DX192" i="4"/>
  <c r="DZ191" i="4" a="1"/>
  <c r="DZ191" i="4" s="1"/>
  <c r="EA190" i="4" a="1"/>
  <c r="EA190" i="4" s="1"/>
  <c r="DX188" i="4"/>
  <c r="DZ187" i="4" a="1"/>
  <c r="DZ187" i="4" s="1"/>
  <c r="EA186" i="4" a="1"/>
  <c r="EA186" i="4" s="1"/>
  <c r="DX184" i="4"/>
  <c r="DZ183" i="4" a="1"/>
  <c r="DZ183" i="4" s="1"/>
  <c r="EA182" i="4" a="1"/>
  <c r="EA182" i="4" s="1"/>
  <c r="DZ207" i="4" a="1"/>
  <c r="DZ207" i="4" s="1"/>
  <c r="DX200" i="4"/>
  <c r="EA198" i="4" a="1"/>
  <c r="EA198" i="4" s="1"/>
  <c r="DZ194" i="4" a="1"/>
  <c r="DZ194" i="4" s="1"/>
  <c r="EA193" i="4" a="1"/>
  <c r="EA193" i="4" s="1"/>
  <c r="DX191" i="4"/>
  <c r="DZ190" i="4" a="1"/>
  <c r="DZ190" i="4" s="1"/>
  <c r="EA189" i="4" a="1"/>
  <c r="EA189" i="4" s="1"/>
  <c r="DX187" i="4"/>
  <c r="DZ186" i="4" a="1"/>
  <c r="DZ186" i="4" s="1"/>
  <c r="EA185" i="4" a="1"/>
  <c r="EA185" i="4" s="1"/>
  <c r="DX183" i="4"/>
  <c r="DZ182" i="4" a="1"/>
  <c r="DZ182" i="4" s="1"/>
  <c r="EA181" i="4" a="1"/>
  <c r="EA181" i="4" s="1"/>
  <c r="DX196" i="4"/>
  <c r="DX194" i="4"/>
  <c r="EA192" i="4" a="1"/>
  <c r="EA192" i="4" s="1"/>
  <c r="DZ185" i="4" a="1"/>
  <c r="DZ185" i="4" s="1"/>
  <c r="DX179" i="4"/>
  <c r="DZ178" i="4" a="1"/>
  <c r="DZ178" i="4" s="1"/>
  <c r="EA177" i="4" a="1"/>
  <c r="EA177" i="4" s="1"/>
  <c r="DX175" i="4"/>
  <c r="DZ174" i="4" a="1"/>
  <c r="DZ174" i="4" s="1"/>
  <c r="EA173" i="4" a="1"/>
  <c r="EA173" i="4" s="1"/>
  <c r="DX171" i="4"/>
  <c r="DZ170" i="4" a="1"/>
  <c r="DZ170" i="4" s="1"/>
  <c r="EA169" i="4" a="1"/>
  <c r="EA169" i="4" s="1"/>
  <c r="DZ203" i="4" a="1"/>
  <c r="DZ203" i="4" s="1"/>
  <c r="DX190" i="4"/>
  <c r="EA188" i="4" a="1"/>
  <c r="EA188" i="4" s="1"/>
  <c r="DZ181" i="4" a="1"/>
  <c r="DZ181" i="4" s="1"/>
  <c r="EA180" i="4" a="1"/>
  <c r="EA180" i="4" s="1"/>
  <c r="DX178" i="4"/>
  <c r="DZ177" i="4" a="1"/>
  <c r="DZ177" i="4" s="1"/>
  <c r="EA176" i="4" a="1"/>
  <c r="EA176" i="4" s="1"/>
  <c r="DX174" i="4"/>
  <c r="DZ173" i="4" a="1"/>
  <c r="DZ173" i="4" s="1"/>
  <c r="EA172" i="4" a="1"/>
  <c r="EA172" i="4" s="1"/>
  <c r="DX170" i="4"/>
  <c r="DZ169" i="4" a="1"/>
  <c r="DZ169" i="4" s="1"/>
  <c r="EA168" i="4" a="1"/>
  <c r="EA168" i="4" s="1"/>
  <c r="DZ193" i="4" a="1"/>
  <c r="DZ193" i="4" s="1"/>
  <c r="DX186" i="4"/>
  <c r="EA184" i="4" a="1"/>
  <c r="EA184" i="4" s="1"/>
  <c r="DZ180" i="4" a="1"/>
  <c r="DZ180" i="4" s="1"/>
  <c r="EA179" i="4" a="1"/>
  <c r="EA179" i="4" s="1"/>
  <c r="DX177" i="4"/>
  <c r="DZ176" i="4" a="1"/>
  <c r="DZ176" i="4" s="1"/>
  <c r="EA175" i="4" a="1"/>
  <c r="EA175" i="4" s="1"/>
  <c r="DX173" i="4"/>
  <c r="DZ172" i="4" a="1"/>
  <c r="DZ172" i="4" s="1"/>
  <c r="EA171" i="4" a="1"/>
  <c r="EA171" i="4" s="1"/>
  <c r="DX169" i="4"/>
  <c r="DZ168" i="4" a="1"/>
  <c r="DZ168" i="4" s="1"/>
  <c r="DZ189" i="4" a="1"/>
  <c r="DZ189" i="4" s="1"/>
  <c r="DX182" i="4"/>
  <c r="DX180" i="4"/>
  <c r="DZ179" i="4" a="1"/>
  <c r="DZ179" i="4" s="1"/>
  <c r="EA178" i="4" a="1"/>
  <c r="EA178" i="4" s="1"/>
  <c r="DX176" i="4"/>
  <c r="DZ175" i="4" a="1"/>
  <c r="DZ175" i="4" s="1"/>
  <c r="EA174" i="4" a="1"/>
  <c r="EA174" i="4" s="1"/>
  <c r="DX172" i="4"/>
  <c r="EA170" i="4" a="1"/>
  <c r="EA170" i="4" s="1"/>
  <c r="EA167" i="4" a="1"/>
  <c r="EA167" i="4" s="1"/>
  <c r="DX165" i="4"/>
  <c r="DZ164" i="4" a="1"/>
  <c r="DZ164" i="4" s="1"/>
  <c r="EA163" i="4" a="1"/>
  <c r="EA163" i="4" s="1"/>
  <c r="DX161" i="4"/>
  <c r="DZ160" i="4" a="1"/>
  <c r="DZ160" i="4" s="1"/>
  <c r="EA159" i="4" a="1"/>
  <c r="EA159" i="4" s="1"/>
  <c r="DX157" i="4"/>
  <c r="DZ156" i="4" a="1"/>
  <c r="DZ156" i="4" s="1"/>
  <c r="EA155" i="4" a="1"/>
  <c r="EA155" i="4" s="1"/>
  <c r="DX168" i="4"/>
  <c r="DZ167" i="4" a="1"/>
  <c r="DZ167" i="4" s="1"/>
  <c r="EA166" i="4" a="1"/>
  <c r="EA166" i="4" s="1"/>
  <c r="DX164" i="4"/>
  <c r="DZ163" i="4" a="1"/>
  <c r="DZ163" i="4" s="1"/>
  <c r="EA162" i="4" a="1"/>
  <c r="EA162" i="4" s="1"/>
  <c r="DX160" i="4"/>
  <c r="DZ159" i="4" a="1"/>
  <c r="DZ159" i="4" s="1"/>
  <c r="EA158" i="4" a="1"/>
  <c r="EA158" i="4" s="1"/>
  <c r="DX156" i="4"/>
  <c r="DZ155" i="4" a="1"/>
  <c r="DZ155" i="4" s="1"/>
  <c r="EA154" i="4" a="1"/>
  <c r="EA154" i="4" s="1"/>
  <c r="DZ171" i="4" a="1"/>
  <c r="DZ171" i="4" s="1"/>
  <c r="DX167" i="4"/>
  <c r="DZ166" i="4" a="1"/>
  <c r="DZ166" i="4" s="1"/>
  <c r="EA165" i="4" a="1"/>
  <c r="EA165" i="4" s="1"/>
  <c r="DX163" i="4"/>
  <c r="DZ162" i="4" a="1"/>
  <c r="DZ162" i="4" s="1"/>
  <c r="EA161" i="4" a="1"/>
  <c r="EA161" i="4" s="1"/>
  <c r="DX159" i="4"/>
  <c r="DZ158" i="4" a="1"/>
  <c r="DZ158" i="4" s="1"/>
  <c r="EA157" i="4" a="1"/>
  <c r="EA157" i="4" s="1"/>
  <c r="DX155" i="4"/>
  <c r="DZ154" i="4" a="1"/>
  <c r="DZ154" i="4" s="1"/>
  <c r="EA153" i="4" a="1"/>
  <c r="EA153" i="4" s="1"/>
  <c r="DX151" i="4"/>
  <c r="DX166" i="4"/>
  <c r="DZ165" i="4" a="1"/>
  <c r="DZ165" i="4" s="1"/>
  <c r="EA164" i="4" a="1"/>
  <c r="EA164" i="4" s="1"/>
  <c r="DX162" i="4"/>
  <c r="DZ161" i="4" a="1"/>
  <c r="DZ161" i="4" s="1"/>
  <c r="EA160" i="4" a="1"/>
  <c r="EA160" i="4" s="1"/>
  <c r="DX158" i="4"/>
  <c r="DZ157" i="4" a="1"/>
  <c r="DZ157" i="4" s="1"/>
  <c r="EA156" i="4" a="1"/>
  <c r="EA156" i="4" s="1"/>
  <c r="DX154" i="4"/>
  <c r="DZ153" i="4" a="1"/>
  <c r="DZ153" i="4" s="1"/>
  <c r="EA152" i="4" a="1"/>
  <c r="EA152" i="4" s="1"/>
  <c r="DX152" i="4"/>
  <c r="DZ151" i="4" a="1"/>
  <c r="DZ151" i="4" s="1"/>
  <c r="DZ150" i="4" a="1"/>
  <c r="DZ150" i="4" s="1"/>
  <c r="EA149" i="4" a="1"/>
  <c r="EA149" i="4" s="1"/>
  <c r="DX147" i="4"/>
  <c r="DZ146" i="4" a="1"/>
  <c r="DZ146" i="4" s="1"/>
  <c r="EA145" i="4" a="1"/>
  <c r="EA145" i="4" s="1"/>
  <c r="DX143" i="4"/>
  <c r="DZ142" i="4" a="1"/>
  <c r="DZ142" i="4" s="1"/>
  <c r="EA141" i="4" a="1"/>
  <c r="EA141" i="4" s="1"/>
  <c r="DX139" i="4"/>
  <c r="DZ138" i="4" a="1"/>
  <c r="DZ138" i="4" s="1"/>
  <c r="EA137" i="4" a="1"/>
  <c r="EA137" i="4" s="1"/>
  <c r="DX135" i="4"/>
  <c r="DZ134" i="4" a="1"/>
  <c r="DZ134" i="4" s="1"/>
  <c r="EA133" i="4" a="1"/>
  <c r="EA133" i="4" s="1"/>
  <c r="DX131" i="4"/>
  <c r="DZ130" i="4" a="1"/>
  <c r="DZ130" i="4" s="1"/>
  <c r="EA129" i="4" a="1"/>
  <c r="EA129" i="4" s="1"/>
  <c r="DX127" i="4"/>
  <c r="DZ126" i="4" a="1"/>
  <c r="DZ126" i="4" s="1"/>
  <c r="EA125" i="4" a="1"/>
  <c r="EA125" i="4" s="1"/>
  <c r="DX123" i="4"/>
  <c r="DZ122" i="4" a="1"/>
  <c r="DZ122" i="4" s="1"/>
  <c r="EA121" i="4" a="1"/>
  <c r="EA121" i="4" s="1"/>
  <c r="DX119" i="4"/>
  <c r="DZ118" i="4" a="1"/>
  <c r="DZ118" i="4" s="1"/>
  <c r="EA117" i="4" a="1"/>
  <c r="EA117" i="4" s="1"/>
  <c r="DX150" i="4"/>
  <c r="DZ149" i="4" a="1"/>
  <c r="DZ149" i="4" s="1"/>
  <c r="EA148" i="4" a="1"/>
  <c r="EA148" i="4" s="1"/>
  <c r="DX146" i="4"/>
  <c r="DZ145" i="4" a="1"/>
  <c r="DZ145" i="4" s="1"/>
  <c r="EA144" i="4" a="1"/>
  <c r="EA144" i="4" s="1"/>
  <c r="DX142" i="4"/>
  <c r="DZ141" i="4" a="1"/>
  <c r="DZ141" i="4" s="1"/>
  <c r="EA140" i="4" a="1"/>
  <c r="EA140" i="4" s="1"/>
  <c r="DX138" i="4"/>
  <c r="DZ137" i="4" a="1"/>
  <c r="DZ137" i="4" s="1"/>
  <c r="EA136" i="4" a="1"/>
  <c r="EA136" i="4" s="1"/>
  <c r="DX134" i="4"/>
  <c r="DZ133" i="4" a="1"/>
  <c r="DZ133" i="4" s="1"/>
  <c r="EA132" i="4" a="1"/>
  <c r="EA132" i="4" s="1"/>
  <c r="DX130" i="4"/>
  <c r="DZ129" i="4" a="1"/>
  <c r="DZ129" i="4" s="1"/>
  <c r="EA128" i="4" a="1"/>
  <c r="EA128" i="4" s="1"/>
  <c r="DX126" i="4"/>
  <c r="DZ125" i="4" a="1"/>
  <c r="DZ125" i="4" s="1"/>
  <c r="EA124" i="4" a="1"/>
  <c r="EA124" i="4" s="1"/>
  <c r="DX122" i="4"/>
  <c r="DZ121" i="4" a="1"/>
  <c r="DZ121" i="4" s="1"/>
  <c r="EA120" i="4" a="1"/>
  <c r="EA120" i="4" s="1"/>
  <c r="DX118" i="4"/>
  <c r="DZ117" i="4" a="1"/>
  <c r="DZ117" i="4" s="1"/>
  <c r="DX149" i="4"/>
  <c r="DZ148" i="4" a="1"/>
  <c r="DZ148" i="4" s="1"/>
  <c r="EA147" i="4" a="1"/>
  <c r="EA147" i="4" s="1"/>
  <c r="DX145" i="4"/>
  <c r="DZ144" i="4" a="1"/>
  <c r="DZ144" i="4" s="1"/>
  <c r="EA143" i="4" a="1"/>
  <c r="EA143" i="4" s="1"/>
  <c r="DX141" i="4"/>
  <c r="DZ140" i="4" a="1"/>
  <c r="DZ140" i="4" s="1"/>
  <c r="EA139" i="4" a="1"/>
  <c r="EA139" i="4" s="1"/>
  <c r="DX137" i="4"/>
  <c r="DZ136" i="4" a="1"/>
  <c r="DZ136" i="4" s="1"/>
  <c r="EA135" i="4" a="1"/>
  <c r="EA135" i="4" s="1"/>
  <c r="DX133" i="4"/>
  <c r="DZ132" i="4" a="1"/>
  <c r="DZ132" i="4" s="1"/>
  <c r="EA131" i="4" a="1"/>
  <c r="EA131" i="4" s="1"/>
  <c r="DX129" i="4"/>
  <c r="DZ128" i="4" a="1"/>
  <c r="DZ128" i="4" s="1"/>
  <c r="EA127" i="4" a="1"/>
  <c r="EA127" i="4" s="1"/>
  <c r="DX125" i="4"/>
  <c r="DZ124" i="4" a="1"/>
  <c r="DZ124" i="4" s="1"/>
  <c r="EA123" i="4" a="1"/>
  <c r="EA123" i="4" s="1"/>
  <c r="DX121" i="4"/>
  <c r="DZ120" i="4" a="1"/>
  <c r="DZ120" i="4" s="1"/>
  <c r="DX153" i="4"/>
  <c r="DZ152" i="4" a="1"/>
  <c r="DZ152" i="4" s="1"/>
  <c r="EA151" i="4" a="1"/>
  <c r="EA151" i="4" s="1"/>
  <c r="EA150" i="4" a="1"/>
  <c r="EA150" i="4" s="1"/>
  <c r="DX148" i="4"/>
  <c r="DZ147" i="4" a="1"/>
  <c r="DZ147" i="4" s="1"/>
  <c r="EA146" i="4" a="1"/>
  <c r="EA146" i="4" s="1"/>
  <c r="DX144" i="4"/>
  <c r="DZ143" i="4" a="1"/>
  <c r="DZ143" i="4" s="1"/>
  <c r="EA142" i="4" a="1"/>
  <c r="EA142" i="4" s="1"/>
  <c r="DX140" i="4"/>
  <c r="DZ139" i="4" a="1"/>
  <c r="DZ139" i="4" s="1"/>
  <c r="EA138" i="4" a="1"/>
  <c r="EA138" i="4" s="1"/>
  <c r="DX136" i="4"/>
  <c r="DZ135" i="4" a="1"/>
  <c r="DZ135" i="4" s="1"/>
  <c r="EA134" i="4" a="1"/>
  <c r="EA134" i="4" s="1"/>
  <c r="DZ127" i="4" a="1"/>
  <c r="DZ127" i="4" s="1"/>
  <c r="DX120" i="4"/>
  <c r="DX115" i="4"/>
  <c r="DZ114" i="4" a="1"/>
  <c r="DZ114" i="4" s="1"/>
  <c r="EA113" i="4" a="1"/>
  <c r="EA113" i="4" s="1"/>
  <c r="DX111" i="4"/>
  <c r="DZ110" i="4" a="1"/>
  <c r="DZ110" i="4" s="1"/>
  <c r="EA109" i="4" a="1"/>
  <c r="EA109" i="4" s="1"/>
  <c r="DX107" i="4"/>
  <c r="DZ106" i="4" a="1"/>
  <c r="DZ106" i="4" s="1"/>
  <c r="EA105" i="4" a="1"/>
  <c r="EA105" i="4" s="1"/>
  <c r="DX103" i="4"/>
  <c r="DZ102" i="4" a="1"/>
  <c r="DZ102" i="4" s="1"/>
  <c r="EA101" i="4" a="1"/>
  <c r="EA101" i="4" s="1"/>
  <c r="DX99" i="4"/>
  <c r="DZ98" i="4" a="1"/>
  <c r="DZ98" i="4" s="1"/>
  <c r="EA97" i="4" a="1"/>
  <c r="EA97" i="4" s="1"/>
  <c r="DX95" i="4"/>
  <c r="DZ94" i="4" a="1"/>
  <c r="DZ94" i="4" s="1"/>
  <c r="EA93" i="4" a="1"/>
  <c r="EA93" i="4" s="1"/>
  <c r="DX91" i="4"/>
  <c r="DZ90" i="4" a="1"/>
  <c r="DZ90" i="4" s="1"/>
  <c r="EA89" i="4" a="1"/>
  <c r="EA89" i="4" s="1"/>
  <c r="DX87" i="4"/>
  <c r="DZ86" i="4" a="1"/>
  <c r="DZ86" i="4" s="1"/>
  <c r="DX132" i="4"/>
  <c r="EA130" i="4" a="1"/>
  <c r="EA130" i="4" s="1"/>
  <c r="DZ123" i="4" a="1"/>
  <c r="DZ123" i="4" s="1"/>
  <c r="EA119" i="4" a="1"/>
  <c r="EA119" i="4" s="1"/>
  <c r="EA116" i="4" a="1"/>
  <c r="EA116" i="4" s="1"/>
  <c r="DX114" i="4"/>
  <c r="DZ113" i="4" a="1"/>
  <c r="DZ113" i="4" s="1"/>
  <c r="EA112" i="4" a="1"/>
  <c r="EA112" i="4" s="1"/>
  <c r="DX110" i="4"/>
  <c r="DZ109" i="4" a="1"/>
  <c r="DZ109" i="4" s="1"/>
  <c r="EA108" i="4" a="1"/>
  <c r="EA108" i="4" s="1"/>
  <c r="DX106" i="4"/>
  <c r="DZ105" i="4" a="1"/>
  <c r="DZ105" i="4" s="1"/>
  <c r="EA104" i="4" a="1"/>
  <c r="EA104" i="4" s="1"/>
  <c r="DX102" i="4"/>
  <c r="DZ101" i="4" a="1"/>
  <c r="DZ101" i="4" s="1"/>
  <c r="EA100" i="4" a="1"/>
  <c r="EA100" i="4" s="1"/>
  <c r="DX98" i="4"/>
  <c r="DZ97" i="4" a="1"/>
  <c r="DZ97" i="4" s="1"/>
  <c r="EA96" i="4" a="1"/>
  <c r="EA96" i="4" s="1"/>
  <c r="DX94" i="4"/>
  <c r="DZ93" i="4" a="1"/>
  <c r="DZ93" i="4" s="1"/>
  <c r="EA92" i="4" a="1"/>
  <c r="EA92" i="4" s="1"/>
  <c r="DX90" i="4"/>
  <c r="DX128" i="4"/>
  <c r="DY128" i="4" s="1"/>
  <c r="EA126" i="4" a="1"/>
  <c r="EA126" i="4" s="1"/>
  <c r="DZ119" i="4" a="1"/>
  <c r="DZ119" i="4" s="1"/>
  <c r="EA118" i="4" a="1"/>
  <c r="EA118" i="4" s="1"/>
  <c r="DZ116" i="4" a="1"/>
  <c r="DZ116" i="4" s="1"/>
  <c r="EA115" i="4" a="1"/>
  <c r="EA115" i="4" s="1"/>
  <c r="DX113" i="4"/>
  <c r="DZ112" i="4" a="1"/>
  <c r="DZ112" i="4" s="1"/>
  <c r="EA111" i="4" a="1"/>
  <c r="EA111" i="4" s="1"/>
  <c r="DX109" i="4"/>
  <c r="DZ108" i="4" a="1"/>
  <c r="DZ108" i="4" s="1"/>
  <c r="EA107" i="4" a="1"/>
  <c r="EA107" i="4" s="1"/>
  <c r="DX105" i="4"/>
  <c r="DZ104" i="4" a="1"/>
  <c r="DZ104" i="4" s="1"/>
  <c r="EA103" i="4" a="1"/>
  <c r="EA103" i="4" s="1"/>
  <c r="DX101" i="4"/>
  <c r="DZ100" i="4" a="1"/>
  <c r="DZ100" i="4" s="1"/>
  <c r="EA99" i="4" a="1"/>
  <c r="EA99" i="4" s="1"/>
  <c r="DX97" i="4"/>
  <c r="DZ96" i="4" a="1"/>
  <c r="DZ96" i="4" s="1"/>
  <c r="EA95" i="4" a="1"/>
  <c r="EA95" i="4" s="1"/>
  <c r="DX93" i="4"/>
  <c r="DZ92" i="4" a="1"/>
  <c r="DZ92" i="4" s="1"/>
  <c r="EA91" i="4" a="1"/>
  <c r="EA91" i="4" s="1"/>
  <c r="DX89" i="4"/>
  <c r="DZ88" i="4" a="1"/>
  <c r="DZ88" i="4" s="1"/>
  <c r="EA87" i="4" a="1"/>
  <c r="EA87" i="4" s="1"/>
  <c r="DX124" i="4"/>
  <c r="DX117" i="4"/>
  <c r="DX112" i="4"/>
  <c r="EA110" i="4" a="1"/>
  <c r="EA110" i="4" s="1"/>
  <c r="DZ103" i="4" a="1"/>
  <c r="DZ103" i="4" s="1"/>
  <c r="DX96" i="4"/>
  <c r="EA94" i="4" a="1"/>
  <c r="EA94" i="4" s="1"/>
  <c r="DX88" i="4"/>
  <c r="DZ87" i="4" a="1"/>
  <c r="DZ87" i="4" s="1"/>
  <c r="EA86" i="4" a="1"/>
  <c r="EA86" i="4" s="1"/>
  <c r="DZ85" i="4" a="1"/>
  <c r="DZ85" i="4" s="1"/>
  <c r="EA84" i="4" a="1"/>
  <c r="EA84" i="4" s="1"/>
  <c r="DX82" i="4"/>
  <c r="DZ81" i="4" a="1"/>
  <c r="DZ81" i="4" s="1"/>
  <c r="EA80" i="4" a="1"/>
  <c r="EA80" i="4" s="1"/>
  <c r="DX78" i="4"/>
  <c r="DZ77" i="4" a="1"/>
  <c r="DZ77" i="4" s="1"/>
  <c r="EA76" i="4" a="1"/>
  <c r="EA76" i="4" s="1"/>
  <c r="DX74" i="4"/>
  <c r="DZ73" i="4" a="1"/>
  <c r="DZ73" i="4" s="1"/>
  <c r="EA72" i="4" a="1"/>
  <c r="EA72" i="4" s="1"/>
  <c r="DX70" i="4"/>
  <c r="DZ69" i="4" a="1"/>
  <c r="DZ69" i="4" s="1"/>
  <c r="EA68" i="4" a="1"/>
  <c r="EA68" i="4" s="1"/>
  <c r="DX66" i="4"/>
  <c r="DZ65" i="4" a="1"/>
  <c r="DZ65" i="4" s="1"/>
  <c r="EA64" i="4" a="1"/>
  <c r="EA64" i="4" s="1"/>
  <c r="DX62" i="4"/>
  <c r="DZ61" i="4" a="1"/>
  <c r="DZ61" i="4" s="1"/>
  <c r="EA60" i="4" a="1"/>
  <c r="EA60" i="4" s="1"/>
  <c r="DZ131" i="4" a="1"/>
  <c r="DZ131" i="4" s="1"/>
  <c r="DZ115" i="4" a="1"/>
  <c r="DZ115" i="4" s="1"/>
  <c r="DX108" i="4"/>
  <c r="EA106" i="4" a="1"/>
  <c r="EA106" i="4" s="1"/>
  <c r="DZ99" i="4" a="1"/>
  <c r="DZ99" i="4" s="1"/>
  <c r="DX92" i="4"/>
  <c r="EA90" i="4" a="1"/>
  <c r="EA90" i="4" s="1"/>
  <c r="DX86" i="4"/>
  <c r="DX85" i="4"/>
  <c r="DZ84" i="4" a="1"/>
  <c r="DZ84" i="4" s="1"/>
  <c r="EA83" i="4" a="1"/>
  <c r="EA83" i="4" s="1"/>
  <c r="DX81" i="4"/>
  <c r="DZ80" i="4" a="1"/>
  <c r="DZ80" i="4" s="1"/>
  <c r="EA79" i="4" a="1"/>
  <c r="EA79" i="4" s="1"/>
  <c r="DX77" i="4"/>
  <c r="DZ76" i="4" a="1"/>
  <c r="DZ76" i="4" s="1"/>
  <c r="EA75" i="4" a="1"/>
  <c r="EA75" i="4" s="1"/>
  <c r="DX73" i="4"/>
  <c r="DZ72" i="4" a="1"/>
  <c r="DZ72" i="4" s="1"/>
  <c r="EA71" i="4" a="1"/>
  <c r="EA71" i="4" s="1"/>
  <c r="DX69" i="4"/>
  <c r="DZ68" i="4" a="1"/>
  <c r="DZ68" i="4" s="1"/>
  <c r="EA67" i="4" a="1"/>
  <c r="EA67" i="4" s="1"/>
  <c r="DX65" i="4"/>
  <c r="DZ64" i="4" a="1"/>
  <c r="DZ64" i="4" s="1"/>
  <c r="EA63" i="4" a="1"/>
  <c r="EA63" i="4" s="1"/>
  <c r="DX61" i="4"/>
  <c r="DZ60" i="4" a="1"/>
  <c r="DZ60" i="4" s="1"/>
  <c r="DZ111" i="4" a="1"/>
  <c r="DZ111" i="4" s="1"/>
  <c r="DX104" i="4"/>
  <c r="EA102" i="4" a="1"/>
  <c r="EA102" i="4" s="1"/>
  <c r="DZ95" i="4" a="1"/>
  <c r="DZ95" i="4" s="1"/>
  <c r="DX84" i="4"/>
  <c r="DZ83" i="4" a="1"/>
  <c r="DZ83" i="4" s="1"/>
  <c r="EA82" i="4" a="1"/>
  <c r="EA82" i="4" s="1"/>
  <c r="DX80" i="4"/>
  <c r="DZ79" i="4" a="1"/>
  <c r="DZ79" i="4" s="1"/>
  <c r="EA78" i="4" a="1"/>
  <c r="EA78" i="4" s="1"/>
  <c r="DX76" i="4"/>
  <c r="DZ75" i="4" a="1"/>
  <c r="DZ75" i="4" s="1"/>
  <c r="EA74" i="4" a="1"/>
  <c r="EA74" i="4" s="1"/>
  <c r="DX72" i="4"/>
  <c r="DZ71" i="4" a="1"/>
  <c r="DZ71" i="4" s="1"/>
  <c r="EA70" i="4" a="1"/>
  <c r="EA70" i="4" s="1"/>
  <c r="DX68" i="4"/>
  <c r="DZ67" i="4" a="1"/>
  <c r="DZ67" i="4" s="1"/>
  <c r="EA66" i="4" a="1"/>
  <c r="EA66" i="4" s="1"/>
  <c r="DX64" i="4"/>
  <c r="DZ63" i="4" a="1"/>
  <c r="DZ63" i="4" s="1"/>
  <c r="EA122" i="4" a="1"/>
  <c r="EA122" i="4" s="1"/>
  <c r="DX116" i="4"/>
  <c r="EA114" i="4" a="1"/>
  <c r="EA114" i="4" s="1"/>
  <c r="DZ107" i="4" a="1"/>
  <c r="DZ107" i="4" s="1"/>
  <c r="DX100" i="4"/>
  <c r="EA98" i="4" a="1"/>
  <c r="EA98" i="4" s="1"/>
  <c r="DZ91" i="4" a="1"/>
  <c r="DZ91" i="4" s="1"/>
  <c r="DZ89" i="4" a="1"/>
  <c r="DZ89" i="4" s="1"/>
  <c r="EA88" i="4" a="1"/>
  <c r="EA88" i="4" s="1"/>
  <c r="EA85" i="4" a="1"/>
  <c r="EA85" i="4" s="1"/>
  <c r="DX83" i="4"/>
  <c r="DZ82" i="4" a="1"/>
  <c r="DZ82" i="4" s="1"/>
  <c r="EA81" i="4" a="1"/>
  <c r="EA81" i="4" s="1"/>
  <c r="DX79" i="4"/>
  <c r="DZ78" i="4" a="1"/>
  <c r="DZ78" i="4" s="1"/>
  <c r="EA77" i="4" a="1"/>
  <c r="EA77" i="4" s="1"/>
  <c r="DX75" i="4"/>
  <c r="DZ74" i="4" a="1"/>
  <c r="DZ74" i="4" s="1"/>
  <c r="EA73" i="4" a="1"/>
  <c r="EA73" i="4" s="1"/>
  <c r="DX71" i="4"/>
  <c r="DZ70" i="4" a="1"/>
  <c r="DZ70" i="4" s="1"/>
  <c r="EA69" i="4" a="1"/>
  <c r="EA69" i="4" s="1"/>
  <c r="DX67" i="4"/>
  <c r="DZ66" i="4" a="1"/>
  <c r="DZ66" i="4" s="1"/>
  <c r="DX60" i="4"/>
  <c r="DX59" i="4"/>
  <c r="DZ58" i="4" a="1"/>
  <c r="DZ58" i="4" s="1"/>
  <c r="EA57" i="4" a="1"/>
  <c r="EA57" i="4" s="1"/>
  <c r="DX55" i="4"/>
  <c r="DZ54" i="4" a="1"/>
  <c r="DZ54" i="4" s="1"/>
  <c r="EA53" i="4" a="1"/>
  <c r="EA53" i="4" s="1"/>
  <c r="DX51" i="4"/>
  <c r="DZ50" i="4" a="1"/>
  <c r="DZ50" i="4" s="1"/>
  <c r="EA49" i="4" a="1"/>
  <c r="EA49" i="4" s="1"/>
  <c r="DX47" i="4"/>
  <c r="DZ46" i="4" a="1"/>
  <c r="DZ46" i="4" s="1"/>
  <c r="EA45" i="4" a="1"/>
  <c r="EA45" i="4" s="1"/>
  <c r="DX43" i="4"/>
  <c r="DZ42" i="4" a="1"/>
  <c r="DZ42" i="4" s="1"/>
  <c r="EA41" i="4" a="1"/>
  <c r="EA41" i="4" s="1"/>
  <c r="DX39" i="4"/>
  <c r="DZ38" i="4" a="1"/>
  <c r="DZ38" i="4" s="1"/>
  <c r="EA37" i="4" a="1"/>
  <c r="EA37" i="4" s="1"/>
  <c r="DX35" i="4"/>
  <c r="DZ34" i="4" a="1"/>
  <c r="DZ34" i="4" s="1"/>
  <c r="EA33" i="4" a="1"/>
  <c r="EA33" i="4" s="1"/>
  <c r="DX31" i="4"/>
  <c r="DZ30" i="4" a="1"/>
  <c r="DZ30" i="4" s="1"/>
  <c r="EA29" i="4" a="1"/>
  <c r="EA29" i="4" s="1"/>
  <c r="DX27" i="4"/>
  <c r="DZ26" i="4" a="1"/>
  <c r="DZ26" i="4" s="1"/>
  <c r="EA25" i="4" a="1"/>
  <c r="EA25" i="4" s="1"/>
  <c r="DX23" i="4"/>
  <c r="DZ22" i="4" a="1"/>
  <c r="DZ22" i="4" s="1"/>
  <c r="EA21" i="4" a="1"/>
  <c r="EA21" i="4" s="1"/>
  <c r="DX19" i="4"/>
  <c r="DZ18" i="4" a="1"/>
  <c r="DZ18" i="4" s="1"/>
  <c r="EA17" i="4" a="1"/>
  <c r="EA17" i="4" s="1"/>
  <c r="DX15" i="4"/>
  <c r="DZ14" i="4" a="1"/>
  <c r="DZ14" i="4" s="1"/>
  <c r="EA13" i="4" a="1"/>
  <c r="EA13" i="4" s="1"/>
  <c r="DX11" i="4"/>
  <c r="DZ10" i="4" a="1"/>
  <c r="DZ10" i="4" s="1"/>
  <c r="EA9" i="4" a="1"/>
  <c r="EA9" i="4" s="1"/>
  <c r="DX58" i="4"/>
  <c r="DZ57" i="4" a="1"/>
  <c r="DZ57" i="4" s="1"/>
  <c r="EA56" i="4" a="1"/>
  <c r="EA56" i="4" s="1"/>
  <c r="DX54" i="4"/>
  <c r="DZ53" i="4" a="1"/>
  <c r="DZ53" i="4" s="1"/>
  <c r="EA52" i="4" a="1"/>
  <c r="EA52" i="4" s="1"/>
  <c r="DX50" i="4"/>
  <c r="DZ49" i="4" a="1"/>
  <c r="DZ49" i="4" s="1"/>
  <c r="EA48" i="4" a="1"/>
  <c r="EA48" i="4" s="1"/>
  <c r="DX46" i="4"/>
  <c r="DZ45" i="4" a="1"/>
  <c r="DZ45" i="4" s="1"/>
  <c r="EA44" i="4" a="1"/>
  <c r="EA44" i="4" s="1"/>
  <c r="DX42" i="4"/>
  <c r="DZ41" i="4" a="1"/>
  <c r="DZ41" i="4" s="1"/>
  <c r="EA40" i="4" a="1"/>
  <c r="EA40" i="4" s="1"/>
  <c r="DX38" i="4"/>
  <c r="DZ37" i="4" a="1"/>
  <c r="DZ37" i="4" s="1"/>
  <c r="EA36" i="4" a="1"/>
  <c r="EA36" i="4" s="1"/>
  <c r="DX34" i="4"/>
  <c r="DZ33" i="4" a="1"/>
  <c r="DZ33" i="4" s="1"/>
  <c r="EA32" i="4" a="1"/>
  <c r="EA32" i="4" s="1"/>
  <c r="DX30" i="4"/>
  <c r="DZ29" i="4" a="1"/>
  <c r="DZ29" i="4" s="1"/>
  <c r="EA28" i="4" a="1"/>
  <c r="EA28" i="4" s="1"/>
  <c r="DX26" i="4"/>
  <c r="DZ25" i="4" a="1"/>
  <c r="DZ25" i="4" s="1"/>
  <c r="EA24" i="4" a="1"/>
  <c r="EA24" i="4" s="1"/>
  <c r="DX22" i="4"/>
  <c r="DZ21" i="4" a="1"/>
  <c r="DZ21" i="4" s="1"/>
  <c r="EA20" i="4" a="1"/>
  <c r="EA20" i="4" s="1"/>
  <c r="DX18" i="4"/>
  <c r="DZ17" i="4" a="1"/>
  <c r="DZ17" i="4" s="1"/>
  <c r="EA16" i="4" a="1"/>
  <c r="EA16" i="4" s="1"/>
  <c r="DX14" i="4"/>
  <c r="DZ13" i="4" a="1"/>
  <c r="DZ13" i="4" s="1"/>
  <c r="EA12" i="4" a="1"/>
  <c r="EA12" i="4" s="1"/>
  <c r="DX10" i="4"/>
  <c r="DZ9" i="4" a="1"/>
  <c r="DZ9" i="4" s="1"/>
  <c r="DZ55" i="4" a="1"/>
  <c r="DZ55" i="4" s="1"/>
  <c r="DX48" i="4"/>
  <c r="DX44" i="4"/>
  <c r="DX40" i="4"/>
  <c r="EA38" i="4" a="1"/>
  <c r="EA38" i="4" s="1"/>
  <c r="EA65" i="4" a="1"/>
  <c r="EA65" i="4" s="1"/>
  <c r="EA62" i="4" a="1"/>
  <c r="EA62" i="4" s="1"/>
  <c r="EA59" i="4" a="1"/>
  <c r="EA59" i="4" s="1"/>
  <c r="DX57" i="4"/>
  <c r="DZ56" i="4" a="1"/>
  <c r="DZ56" i="4" s="1"/>
  <c r="EA55" i="4" a="1"/>
  <c r="EA55" i="4" s="1"/>
  <c r="DX53" i="4"/>
  <c r="DZ52" i="4" a="1"/>
  <c r="DZ52" i="4" s="1"/>
  <c r="EA51" i="4" a="1"/>
  <c r="EA51" i="4" s="1"/>
  <c r="DX49" i="4"/>
  <c r="DZ48" i="4" a="1"/>
  <c r="DZ48" i="4" s="1"/>
  <c r="EA47" i="4" a="1"/>
  <c r="EA47" i="4" s="1"/>
  <c r="DX45" i="4"/>
  <c r="DZ44" i="4" a="1"/>
  <c r="DZ44" i="4" s="1"/>
  <c r="EA43" i="4" a="1"/>
  <c r="EA43" i="4" s="1"/>
  <c r="DX41" i="4"/>
  <c r="DZ40" i="4" a="1"/>
  <c r="DZ40" i="4" s="1"/>
  <c r="EA39" i="4" a="1"/>
  <c r="EA39" i="4" s="1"/>
  <c r="DX37" i="4"/>
  <c r="DZ36" i="4" a="1"/>
  <c r="DZ36" i="4" s="1"/>
  <c r="EA35" i="4" a="1"/>
  <c r="EA35" i="4" s="1"/>
  <c r="DX33" i="4"/>
  <c r="DZ32" i="4" a="1"/>
  <c r="DZ32" i="4" s="1"/>
  <c r="EA31" i="4" a="1"/>
  <c r="EA31" i="4" s="1"/>
  <c r="DX29" i="4"/>
  <c r="DZ28" i="4" a="1"/>
  <c r="DZ28" i="4" s="1"/>
  <c r="EA27" i="4" a="1"/>
  <c r="EA27" i="4" s="1"/>
  <c r="DX25" i="4"/>
  <c r="DZ24" i="4" a="1"/>
  <c r="DZ24" i="4" s="1"/>
  <c r="EA23" i="4" a="1"/>
  <c r="EA23" i="4" s="1"/>
  <c r="DX21" i="4"/>
  <c r="DZ20" i="4" a="1"/>
  <c r="DZ20" i="4" s="1"/>
  <c r="EA19" i="4" a="1"/>
  <c r="EA19" i="4" s="1"/>
  <c r="DX17" i="4"/>
  <c r="DZ16" i="4" a="1"/>
  <c r="DZ16" i="4" s="1"/>
  <c r="EA15" i="4" a="1"/>
  <c r="EA15" i="4" s="1"/>
  <c r="DX13" i="4"/>
  <c r="DZ12" i="4" a="1"/>
  <c r="DZ12" i="4" s="1"/>
  <c r="EA11" i="4" a="1"/>
  <c r="EA11" i="4" s="1"/>
  <c r="DX9" i="4"/>
  <c r="DX56" i="4"/>
  <c r="EA54" i="4" a="1"/>
  <c r="EA54" i="4" s="1"/>
  <c r="DX52" i="4"/>
  <c r="EA46" i="4" a="1"/>
  <c r="EA46" i="4" s="1"/>
  <c r="DZ39" i="4" a="1"/>
  <c r="DZ39" i="4" s="1"/>
  <c r="DX63" i="4"/>
  <c r="DZ62" i="4" a="1"/>
  <c r="DZ62" i="4" s="1"/>
  <c r="EA61" i="4" a="1"/>
  <c r="EA61" i="4" s="1"/>
  <c r="DZ59" i="4" a="1"/>
  <c r="DZ59" i="4" s="1"/>
  <c r="EA58" i="4" a="1"/>
  <c r="EA58" i="4" s="1"/>
  <c r="DZ51" i="4" a="1"/>
  <c r="DZ51" i="4" s="1"/>
  <c r="EA50" i="4" a="1"/>
  <c r="EA50" i="4" s="1"/>
  <c r="DZ47" i="4" a="1"/>
  <c r="DZ47" i="4" s="1"/>
  <c r="DZ43" i="4" a="1"/>
  <c r="DZ43" i="4" s="1"/>
  <c r="EA42" i="4" a="1"/>
  <c r="EA42" i="4" s="1"/>
  <c r="DX36" i="4"/>
  <c r="DZ35" i="4" a="1"/>
  <c r="DZ35" i="4" s="1"/>
  <c r="DX28" i="4"/>
  <c r="EA26" i="4" a="1"/>
  <c r="EA26" i="4" s="1"/>
  <c r="DZ19" i="4" a="1"/>
  <c r="DZ19" i="4" s="1"/>
  <c r="DX12" i="4"/>
  <c r="EA10" i="4" a="1"/>
  <c r="EA10" i="4" s="1"/>
  <c r="DZ31" i="4" a="1"/>
  <c r="DZ31" i="4" s="1"/>
  <c r="DX24" i="4"/>
  <c r="EA22" i="4" a="1"/>
  <c r="EA22" i="4" s="1"/>
  <c r="DZ15" i="4" a="1"/>
  <c r="DZ15" i="4" s="1"/>
  <c r="EA34" i="4" a="1"/>
  <c r="EA34" i="4" s="1"/>
  <c r="DZ27" i="4" a="1"/>
  <c r="DZ27" i="4" s="1"/>
  <c r="DX20" i="4"/>
  <c r="EA18" i="4" a="1"/>
  <c r="EA18" i="4" s="1"/>
  <c r="DZ11" i="4" a="1"/>
  <c r="DZ11" i="4" s="1"/>
  <c r="DX32" i="4"/>
  <c r="EA30" i="4" a="1"/>
  <c r="EA30" i="4" s="1"/>
  <c r="DZ23" i="4" a="1"/>
  <c r="DZ23" i="4" s="1"/>
  <c r="DX16" i="4"/>
  <c r="EA14" i="4" a="1"/>
  <c r="EA14" i="4" s="1"/>
  <c r="DU55" i="4"/>
  <c r="DU24" i="4"/>
  <c r="DU40" i="4"/>
  <c r="DU56" i="4"/>
  <c r="DU18" i="4"/>
  <c r="DU34" i="4"/>
  <c r="DU50" i="4"/>
  <c r="DU63" i="4"/>
  <c r="DU79" i="4"/>
  <c r="DU61" i="4"/>
  <c r="DU77" i="4"/>
  <c r="DU91" i="4"/>
  <c r="DU100" i="4"/>
  <c r="DU116" i="4"/>
  <c r="DU101" i="4"/>
  <c r="DU94" i="4"/>
  <c r="DU110" i="4"/>
  <c r="DU135" i="4"/>
  <c r="DU117" i="4"/>
  <c r="DU133" i="4"/>
  <c r="DU149" i="4"/>
  <c r="DU118" i="4"/>
  <c r="DU134" i="4"/>
  <c r="DU150" i="4"/>
  <c r="DU162" i="4"/>
  <c r="DU176" i="4"/>
  <c r="DU189" i="4"/>
  <c r="DU190" i="4"/>
  <c r="DU191" i="4"/>
  <c r="DU184" i="4"/>
  <c r="DU208" i="4"/>
  <c r="DU198" i="4"/>
  <c r="DU213" i="4"/>
  <c r="DU225" i="4"/>
  <c r="DU219" i="4"/>
  <c r="DU227" i="4"/>
  <c r="DU228" i="4"/>
  <c r="DU229" i="4"/>
  <c r="DU245" i="4"/>
  <c r="DU246" i="4"/>
  <c r="DU247" i="4"/>
  <c r="DU249" i="4"/>
  <c r="DU255" i="4"/>
  <c r="DU256" i="4"/>
  <c r="DU14" i="4"/>
  <c r="DU30" i="4"/>
  <c r="DU46" i="4"/>
  <c r="DU73" i="4"/>
  <c r="DU90" i="4"/>
  <c r="DU106" i="4"/>
  <c r="DU132" i="4"/>
  <c r="DU148" i="4"/>
  <c r="DU130" i="4"/>
  <c r="DU146" i="4"/>
  <c r="DU161" i="4"/>
  <c r="DU164" i="4"/>
  <c r="DU178" i="4"/>
  <c r="DU197" i="4"/>
  <c r="DU224" i="4"/>
  <c r="DU251" i="4"/>
  <c r="DU252" i="4"/>
  <c r="DU258" i="4"/>
  <c r="DU31" i="4"/>
  <c r="DU51" i="4"/>
  <c r="DU16" i="4"/>
  <c r="DU32" i="4"/>
  <c r="DU48" i="4"/>
  <c r="DU9" i="4"/>
  <c r="DU25" i="4"/>
  <c r="DU41" i="4"/>
  <c r="DU57" i="4"/>
  <c r="DU10" i="4"/>
  <c r="DU26" i="4"/>
  <c r="DU42" i="4"/>
  <c r="DU58" i="4"/>
  <c r="DU74" i="4"/>
  <c r="DU71" i="4"/>
  <c r="DU69" i="4"/>
  <c r="DU85" i="4"/>
  <c r="DU92" i="4"/>
  <c r="DU108" i="4"/>
  <c r="DU93" i="4"/>
  <c r="DU109" i="4"/>
  <c r="DU86" i="4"/>
  <c r="DU102" i="4"/>
  <c r="DU143" i="4"/>
  <c r="DU125" i="4"/>
  <c r="DU141" i="4"/>
  <c r="DU126" i="4"/>
  <c r="DU142" i="4"/>
  <c r="DU157" i="4"/>
  <c r="DU154" i="4"/>
  <c r="DU160" i="4"/>
  <c r="DU175" i="4"/>
  <c r="DU168" i="4"/>
  <c r="DU174" i="4"/>
  <c r="DU182" i="4"/>
  <c r="DU183" i="4"/>
  <c r="DU192" i="4"/>
  <c r="DU200" i="4"/>
  <c r="DU206" i="4"/>
  <c r="DU212" i="4"/>
  <c r="DU226" i="4"/>
  <c r="DU235" i="4"/>
  <c r="DU243" i="4"/>
  <c r="DU242" i="4"/>
  <c r="DU254" i="4"/>
  <c r="AS8" i="1"/>
  <c r="AS9" i="1"/>
  <c r="AT9" i="1" s="1"/>
  <c r="DU4" i="4"/>
  <c r="EB4" i="4"/>
  <c r="P18" i="7"/>
  <c r="Q18" i="7"/>
  <c r="F242" i="7"/>
  <c r="G249" i="7"/>
  <c r="F248" i="7"/>
  <c r="G255" i="7"/>
  <c r="F246" i="7"/>
  <c r="G253" i="7"/>
  <c r="F244" i="7"/>
  <c r="G251" i="7"/>
  <c r="F240" i="7"/>
  <c r="G247" i="7"/>
  <c r="F250" i="7"/>
  <c r="G257" i="7"/>
  <c r="F238" i="7"/>
  <c r="G245" i="7"/>
  <c r="AU10" i="1"/>
  <c r="AS11" i="1"/>
  <c r="DY16" i="4" l="1"/>
  <c r="DY124" i="4"/>
  <c r="DY101" i="4"/>
  <c r="DY61" i="4"/>
  <c r="DY92" i="4"/>
  <c r="DY255" i="4"/>
  <c r="DY93" i="4"/>
  <c r="DY85" i="4"/>
  <c r="DY162" i="4"/>
  <c r="DY167" i="4"/>
  <c r="DY194" i="4"/>
  <c r="DY65" i="4"/>
  <c r="DY172" i="4"/>
  <c r="DY196" i="4"/>
  <c r="DY105" i="4"/>
  <c r="DY28" i="4"/>
  <c r="DY36" i="4"/>
  <c r="DY109" i="4"/>
  <c r="DY73" i="4"/>
  <c r="DY155" i="4"/>
  <c r="DY56" i="4"/>
  <c r="DY97" i="4"/>
  <c r="DY77" i="4"/>
  <c r="DY154" i="4"/>
  <c r="DY159" i="4"/>
  <c r="DY69" i="4"/>
  <c r="DY176" i="4"/>
  <c r="DY81" i="4"/>
  <c r="DY158" i="4"/>
  <c r="DY163" i="4"/>
  <c r="DY208" i="4"/>
  <c r="DY22" i="4"/>
  <c r="DY38" i="4"/>
  <c r="DY54" i="4"/>
  <c r="DY134" i="4"/>
  <c r="DY150" i="4"/>
  <c r="DY190" i="4"/>
  <c r="DY216" i="4"/>
  <c r="DY213" i="4"/>
  <c r="DY221" i="4"/>
  <c r="DY229" i="4"/>
  <c r="DY100" i="4"/>
  <c r="DY144" i="4"/>
  <c r="DY118" i="4"/>
  <c r="DY71" i="4"/>
  <c r="DY117" i="4"/>
  <c r="DY113" i="4"/>
  <c r="DY10" i="4"/>
  <c r="DY26" i="4"/>
  <c r="DY42" i="4"/>
  <c r="DY58" i="4"/>
  <c r="DY60" i="4"/>
  <c r="DY75" i="4"/>
  <c r="DY180" i="4"/>
  <c r="DY166" i="4"/>
  <c r="DY72" i="4"/>
  <c r="DY102" i="4"/>
  <c r="DY160" i="4"/>
  <c r="DY209" i="4"/>
  <c r="DY212" i="4"/>
  <c r="DY227" i="4"/>
  <c r="DY228" i="4"/>
  <c r="DY112" i="4"/>
  <c r="DY140" i="4"/>
  <c r="DY130" i="4"/>
  <c r="DY146" i="4"/>
  <c r="DY151" i="4"/>
  <c r="DY192" i="4"/>
  <c r="DY206" i="4"/>
  <c r="DY211" i="4"/>
  <c r="DY32" i="4"/>
  <c r="DY9" i="4"/>
  <c r="DY25" i="4"/>
  <c r="DY41" i="4"/>
  <c r="DY57" i="4"/>
  <c r="DY86" i="4"/>
  <c r="DY133" i="4"/>
  <c r="DY149" i="4"/>
  <c r="DY168" i="4"/>
  <c r="DY177" i="4"/>
  <c r="DY186" i="4"/>
  <c r="DY170" i="4"/>
  <c r="DY215" i="4"/>
  <c r="DY63" i="4"/>
  <c r="DY104" i="4"/>
  <c r="DY116" i="4"/>
  <c r="DY153" i="4"/>
  <c r="DY250" i="4"/>
  <c r="DY252" i="4"/>
  <c r="DY20" i="4"/>
  <c r="DY13" i="4"/>
  <c r="DY29" i="4"/>
  <c r="DY45" i="4"/>
  <c r="DY121" i="4"/>
  <c r="DY137" i="4"/>
  <c r="DY156" i="4"/>
  <c r="DY182" i="4"/>
  <c r="DY174" i="4"/>
  <c r="DY183" i="4"/>
  <c r="DY204" i="4"/>
  <c r="DY205" i="4"/>
  <c r="DY251" i="4"/>
  <c r="DY132" i="4"/>
  <c r="DY142" i="4"/>
  <c r="DY52" i="4"/>
  <c r="DY76" i="4"/>
  <c r="DY90" i="4"/>
  <c r="DY106" i="4"/>
  <c r="DY236" i="4"/>
  <c r="DY237" i="4"/>
  <c r="DY24" i="4"/>
  <c r="DY94" i="4"/>
  <c r="DY110" i="4"/>
  <c r="DY14" i="4"/>
  <c r="DY30" i="4"/>
  <c r="DY46" i="4"/>
  <c r="DY79" i="4"/>
  <c r="DY122" i="4"/>
  <c r="DY138" i="4"/>
  <c r="DY164" i="4"/>
  <c r="DY17" i="4"/>
  <c r="DY33" i="4"/>
  <c r="DY49" i="4"/>
  <c r="DY39" i="4"/>
  <c r="DY55" i="4"/>
  <c r="DY78" i="4"/>
  <c r="DY88" i="4"/>
  <c r="DY87" i="4"/>
  <c r="DY103" i="4"/>
  <c r="DY125" i="4"/>
  <c r="DY141" i="4"/>
  <c r="DY169" i="4"/>
  <c r="DY178" i="4"/>
  <c r="DY187" i="4"/>
  <c r="DY18" i="4"/>
  <c r="DY34" i="4"/>
  <c r="DY50" i="4"/>
  <c r="DY15" i="4"/>
  <c r="DY31" i="4"/>
  <c r="DY47" i="4"/>
  <c r="DY67" i="4"/>
  <c r="DY83" i="4"/>
  <c r="DY64" i="4"/>
  <c r="DY80" i="4"/>
  <c r="DY70" i="4"/>
  <c r="DY96" i="4"/>
  <c r="DY89" i="4"/>
  <c r="DY95" i="4"/>
  <c r="DY111" i="4"/>
  <c r="DY120" i="4"/>
  <c r="DY136" i="4"/>
  <c r="DY126" i="4"/>
  <c r="DY123" i="4"/>
  <c r="DY139" i="4"/>
  <c r="DY179" i="4"/>
  <c r="DY188" i="4"/>
  <c r="DY185" i="4"/>
  <c r="DY201" i="4"/>
  <c r="DY202" i="4"/>
  <c r="DY199" i="4"/>
  <c r="DY226" i="4"/>
  <c r="DY223" i="4"/>
  <c r="DY224" i="4"/>
  <c r="DY235" i="4"/>
  <c r="DY234" i="4"/>
  <c r="DY240" i="4"/>
  <c r="DY241" i="4"/>
  <c r="DY242" i="4"/>
  <c r="DY239" i="4"/>
  <c r="DY248" i="4"/>
  <c r="DY249" i="4"/>
  <c r="DY254" i="4"/>
  <c r="EE258" i="4" a="1"/>
  <c r="EE258" i="4" s="1"/>
  <c r="ED258" i="4" a="1"/>
  <c r="ED258" i="4" s="1"/>
  <c r="EB258" i="4"/>
  <c r="EB257" i="4"/>
  <c r="EE256" i="4" a="1"/>
  <c r="EE256" i="4" s="1"/>
  <c r="EB254" i="4"/>
  <c r="ED253" i="4" a="1"/>
  <c r="ED253" i="4" s="1"/>
  <c r="EE257" i="4" a="1"/>
  <c r="EE257" i="4" s="1"/>
  <c r="ED256" i="4" a="1"/>
  <c r="ED256" i="4" s="1"/>
  <c r="EE255" i="4" a="1"/>
  <c r="EE255" i="4" s="1"/>
  <c r="EB253" i="4"/>
  <c r="EB255" i="4"/>
  <c r="ED254" i="4" a="1"/>
  <c r="ED254" i="4" s="1"/>
  <c r="EE253" i="4" a="1"/>
  <c r="EE253" i="4" s="1"/>
  <c r="EB256" i="4"/>
  <c r="EE254" i="4" a="1"/>
  <c r="EE254" i="4" s="1"/>
  <c r="EE252" i="4" a="1"/>
  <c r="EE252" i="4" s="1"/>
  <c r="EB250" i="4"/>
  <c r="ED249" i="4" a="1"/>
  <c r="ED249" i="4" s="1"/>
  <c r="ED252" i="4" a="1"/>
  <c r="ED252" i="4" s="1"/>
  <c r="EE251" i="4" a="1"/>
  <c r="EE251" i="4" s="1"/>
  <c r="EB249" i="4"/>
  <c r="ED257" i="4" a="1"/>
  <c r="ED257" i="4" s="1"/>
  <c r="ED255" i="4" a="1"/>
  <c r="ED255" i="4" s="1"/>
  <c r="EB252" i="4"/>
  <c r="ED251" i="4" a="1"/>
  <c r="ED251" i="4" s="1"/>
  <c r="EE250" i="4" a="1"/>
  <c r="EE250" i="4" s="1"/>
  <c r="EB251" i="4"/>
  <c r="ED250" i="4" a="1"/>
  <c r="ED250" i="4" s="1"/>
  <c r="EE249" i="4" a="1"/>
  <c r="EE249" i="4" s="1"/>
  <c r="EE248" i="4" a="1"/>
  <c r="EE248" i="4" s="1"/>
  <c r="EB246" i="4"/>
  <c r="ED245" i="4" a="1"/>
  <c r="ED245" i="4" s="1"/>
  <c r="ED248" i="4" a="1"/>
  <c r="ED248" i="4" s="1"/>
  <c r="EE247" i="4" a="1"/>
  <c r="EE247" i="4" s="1"/>
  <c r="EB245" i="4"/>
  <c r="EB248" i="4"/>
  <c r="ED247" i="4" a="1"/>
  <c r="ED247" i="4" s="1"/>
  <c r="EE246" i="4" a="1"/>
  <c r="EE246" i="4" s="1"/>
  <c r="EB247" i="4"/>
  <c r="ED246" i="4" a="1"/>
  <c r="ED246" i="4" s="1"/>
  <c r="EE245" i="4" a="1"/>
  <c r="EE245" i="4" s="1"/>
  <c r="EB244" i="4"/>
  <c r="ED243" i="4" a="1"/>
  <c r="ED243" i="4" s="1"/>
  <c r="EE242" i="4" a="1"/>
  <c r="EE242" i="4" s="1"/>
  <c r="EB240" i="4"/>
  <c r="ED239" i="4" a="1"/>
  <c r="ED239" i="4" s="1"/>
  <c r="EE238" i="4" a="1"/>
  <c r="EE238" i="4" s="1"/>
  <c r="EB236" i="4"/>
  <c r="EB243" i="4"/>
  <c r="ED242" i="4" a="1"/>
  <c r="ED242" i="4" s="1"/>
  <c r="EE241" i="4" a="1"/>
  <c r="EE241" i="4" s="1"/>
  <c r="EB239" i="4"/>
  <c r="ED238" i="4" a="1"/>
  <c r="ED238" i="4" s="1"/>
  <c r="EE237" i="4" a="1"/>
  <c r="EE237" i="4" s="1"/>
  <c r="EE244" i="4" a="1"/>
  <c r="EE244" i="4" s="1"/>
  <c r="EB242" i="4"/>
  <c r="ED241" i="4" a="1"/>
  <c r="ED241" i="4" s="1"/>
  <c r="EE240" i="4" a="1"/>
  <c r="EE240" i="4" s="1"/>
  <c r="EB238" i="4"/>
  <c r="ED237" i="4" a="1"/>
  <c r="ED237" i="4" s="1"/>
  <c r="EE236" i="4" a="1"/>
  <c r="EE236" i="4" s="1"/>
  <c r="ED244" i="4" a="1"/>
  <c r="ED244" i="4" s="1"/>
  <c r="EE243" i="4" a="1"/>
  <c r="EE243" i="4" s="1"/>
  <c r="EB241" i="4"/>
  <c r="ED240" i="4" a="1"/>
  <c r="ED240" i="4" s="1"/>
  <c r="EE239" i="4" a="1"/>
  <c r="EE239" i="4" s="1"/>
  <c r="EB237" i="4"/>
  <c r="ED236" i="4" a="1"/>
  <c r="ED236" i="4" s="1"/>
  <c r="EB235" i="4"/>
  <c r="ED234" i="4" a="1"/>
  <c r="ED234" i="4" s="1"/>
  <c r="EE233" i="4" a="1"/>
  <c r="EE233" i="4" s="1"/>
  <c r="EB231" i="4"/>
  <c r="ED230" i="4" a="1"/>
  <c r="ED230" i="4" s="1"/>
  <c r="EE229" i="4" a="1"/>
  <c r="EE229" i="4" s="1"/>
  <c r="EB227" i="4"/>
  <c r="EB234" i="4"/>
  <c r="ED233" i="4" a="1"/>
  <c r="ED233" i="4" s="1"/>
  <c r="EE232" i="4" a="1"/>
  <c r="EE232" i="4" s="1"/>
  <c r="EB230" i="4"/>
  <c r="ED229" i="4" a="1"/>
  <c r="ED229" i="4" s="1"/>
  <c r="EE228" i="4" a="1"/>
  <c r="EE228" i="4" s="1"/>
  <c r="EE235" i="4" a="1"/>
  <c r="EE235" i="4" s="1"/>
  <c r="EB233" i="4"/>
  <c r="ED232" i="4" a="1"/>
  <c r="ED232" i="4" s="1"/>
  <c r="EE231" i="4" a="1"/>
  <c r="EE231" i="4" s="1"/>
  <c r="EB229" i="4"/>
  <c r="ED228" i="4" a="1"/>
  <c r="ED228" i="4" s="1"/>
  <c r="EE227" i="4" a="1"/>
  <c r="EE227" i="4" s="1"/>
  <c r="ED235" i="4" a="1"/>
  <c r="ED235" i="4" s="1"/>
  <c r="EE234" i="4" a="1"/>
  <c r="EE234" i="4" s="1"/>
  <c r="EB232" i="4"/>
  <c r="ED231" i="4" a="1"/>
  <c r="ED231" i="4" s="1"/>
  <c r="EE230" i="4" a="1"/>
  <c r="EE230" i="4" s="1"/>
  <c r="EB228" i="4"/>
  <c r="ED227" i="4" a="1"/>
  <c r="ED227" i="4" s="1"/>
  <c r="EB225" i="4"/>
  <c r="ED224" i="4" a="1"/>
  <c r="ED224" i="4" s="1"/>
  <c r="EE223" i="4" a="1"/>
  <c r="EE223" i="4" s="1"/>
  <c r="EB221" i="4"/>
  <c r="ED220" i="4" a="1"/>
  <c r="ED220" i="4" s="1"/>
  <c r="EE219" i="4" a="1"/>
  <c r="EE219" i="4" s="1"/>
  <c r="EE226" i="4" a="1"/>
  <c r="EE226" i="4" s="1"/>
  <c r="EB224" i="4"/>
  <c r="ED223" i="4" a="1"/>
  <c r="ED223" i="4" s="1"/>
  <c r="EE222" i="4" a="1"/>
  <c r="EE222" i="4" s="1"/>
  <c r="EB220" i="4"/>
  <c r="ED219" i="4" a="1"/>
  <c r="ED219" i="4" s="1"/>
  <c r="ED226" i="4" a="1"/>
  <c r="ED226" i="4" s="1"/>
  <c r="EE225" i="4" a="1"/>
  <c r="EE225" i="4" s="1"/>
  <c r="EB223" i="4"/>
  <c r="ED222" i="4" a="1"/>
  <c r="ED222" i="4" s="1"/>
  <c r="EE221" i="4" a="1"/>
  <c r="EE221" i="4" s="1"/>
  <c r="EB219" i="4"/>
  <c r="ED218" i="4" a="1"/>
  <c r="ED218" i="4" s="1"/>
  <c r="EB226" i="4"/>
  <c r="ED225" i="4" a="1"/>
  <c r="ED225" i="4" s="1"/>
  <c r="EE224" i="4" a="1"/>
  <c r="EE224" i="4" s="1"/>
  <c r="EB222" i="4"/>
  <c r="ED221" i="4" a="1"/>
  <c r="ED221" i="4" s="1"/>
  <c r="EE220" i="4" a="1"/>
  <c r="EE220" i="4" s="1"/>
  <c r="EB218" i="4"/>
  <c r="EE217" i="4" a="1"/>
  <c r="EE217" i="4" s="1"/>
  <c r="EB215" i="4"/>
  <c r="ED214" i="4" a="1"/>
  <c r="ED214" i="4" s="1"/>
  <c r="EE213" i="4" a="1"/>
  <c r="EE213" i="4" s="1"/>
  <c r="EB211" i="4"/>
  <c r="ED210" i="4" a="1"/>
  <c r="ED210" i="4" s="1"/>
  <c r="EE218" i="4" a="1"/>
  <c r="EE218" i="4" s="1"/>
  <c r="ED217" i="4" a="1"/>
  <c r="ED217" i="4" s="1"/>
  <c r="EE216" i="4" a="1"/>
  <c r="EE216" i="4" s="1"/>
  <c r="EB214" i="4"/>
  <c r="ED213" i="4" a="1"/>
  <c r="ED213" i="4" s="1"/>
  <c r="EE212" i="4" a="1"/>
  <c r="EE212" i="4" s="1"/>
  <c r="EB210" i="4"/>
  <c r="EB217" i="4"/>
  <c r="ED216" i="4" a="1"/>
  <c r="ED216" i="4" s="1"/>
  <c r="EE215" i="4" a="1"/>
  <c r="EE215" i="4" s="1"/>
  <c r="EB216" i="4"/>
  <c r="ED215" i="4" a="1"/>
  <c r="ED215" i="4" s="1"/>
  <c r="EB208" i="4"/>
  <c r="ED207" i="4" a="1"/>
  <c r="ED207" i="4" s="1"/>
  <c r="EE206" i="4" a="1"/>
  <c r="EE206" i="4" s="1"/>
  <c r="EB204" i="4"/>
  <c r="ED203" i="4" a="1"/>
  <c r="ED203" i="4" s="1"/>
  <c r="EE202" i="4" a="1"/>
  <c r="EE202" i="4" s="1"/>
  <c r="EB200" i="4"/>
  <c r="ED199" i="4" a="1"/>
  <c r="ED199" i="4" s="1"/>
  <c r="EE198" i="4" a="1"/>
  <c r="EE198" i="4" s="1"/>
  <c r="EB196" i="4"/>
  <c r="ED195" i="4" a="1"/>
  <c r="ED195" i="4" s="1"/>
  <c r="EE209" i="4" a="1"/>
  <c r="EE209" i="4" s="1"/>
  <c r="EB207" i="4"/>
  <c r="ED206" i="4" a="1"/>
  <c r="ED206" i="4" s="1"/>
  <c r="EE205" i="4" a="1"/>
  <c r="EE205" i="4" s="1"/>
  <c r="EB203" i="4"/>
  <c r="ED202" i="4" a="1"/>
  <c r="ED202" i="4" s="1"/>
  <c r="EE201" i="4" a="1"/>
  <c r="EE201" i="4" s="1"/>
  <c r="EB199" i="4"/>
  <c r="ED198" i="4" a="1"/>
  <c r="ED198" i="4" s="1"/>
  <c r="EE197" i="4" a="1"/>
  <c r="EE197" i="4" s="1"/>
  <c r="EB195" i="4"/>
  <c r="EE214" i="4" a="1"/>
  <c r="EE214" i="4" s="1"/>
  <c r="EB213" i="4"/>
  <c r="ED212" i="4" a="1"/>
  <c r="ED212" i="4" s="1"/>
  <c r="EE211" i="4" a="1"/>
  <c r="EE211" i="4" s="1"/>
  <c r="ED209" i="4" a="1"/>
  <c r="ED209" i="4" s="1"/>
  <c r="EE208" i="4" a="1"/>
  <c r="EE208" i="4" s="1"/>
  <c r="EB206" i="4"/>
  <c r="ED205" i="4" a="1"/>
  <c r="ED205" i="4" s="1"/>
  <c r="EE204" i="4" a="1"/>
  <c r="EE204" i="4" s="1"/>
  <c r="EB202" i="4"/>
  <c r="ED201" i="4" a="1"/>
  <c r="ED201" i="4" s="1"/>
  <c r="EE200" i="4" a="1"/>
  <c r="EE200" i="4" s="1"/>
  <c r="EB198" i="4"/>
  <c r="ED197" i="4" a="1"/>
  <c r="ED197" i="4" s="1"/>
  <c r="EE196" i="4" a="1"/>
  <c r="EE196" i="4" s="1"/>
  <c r="ED204" i="4" a="1"/>
  <c r="ED204" i="4" s="1"/>
  <c r="EB197" i="4"/>
  <c r="EE195" i="4" a="1"/>
  <c r="EE195" i="4" s="1"/>
  <c r="EB194" i="4"/>
  <c r="ED193" i="4" a="1"/>
  <c r="ED193" i="4" s="1"/>
  <c r="EE192" i="4" a="1"/>
  <c r="EE192" i="4" s="1"/>
  <c r="EB190" i="4"/>
  <c r="ED189" i="4" a="1"/>
  <c r="ED189" i="4" s="1"/>
  <c r="EE188" i="4" a="1"/>
  <c r="EE188" i="4" s="1"/>
  <c r="EB186" i="4"/>
  <c r="ED185" i="4" a="1"/>
  <c r="ED185" i="4" s="1"/>
  <c r="EE184" i="4" a="1"/>
  <c r="EE184" i="4" s="1"/>
  <c r="EB182" i="4"/>
  <c r="ED181" i="4" a="1"/>
  <c r="ED181" i="4" s="1"/>
  <c r="EE210" i="4" a="1"/>
  <c r="EE210" i="4" s="1"/>
  <c r="EB209" i="4"/>
  <c r="EE207" i="4" a="1"/>
  <c r="EE207" i="4" s="1"/>
  <c r="ED200" i="4" a="1"/>
  <c r="ED200" i="4" s="1"/>
  <c r="EB193" i="4"/>
  <c r="ED192" i="4" a="1"/>
  <c r="ED192" i="4" s="1"/>
  <c r="EE191" i="4" a="1"/>
  <c r="EE191" i="4" s="1"/>
  <c r="EB189" i="4"/>
  <c r="ED188" i="4" a="1"/>
  <c r="ED188" i="4" s="1"/>
  <c r="EE187" i="4" a="1"/>
  <c r="EE187" i="4" s="1"/>
  <c r="EB185" i="4"/>
  <c r="ED184" i="4" a="1"/>
  <c r="ED184" i="4" s="1"/>
  <c r="EE183" i="4" a="1"/>
  <c r="EE183" i="4" s="1"/>
  <c r="EB181" i="4"/>
  <c r="ED211" i="4" a="1"/>
  <c r="ED211" i="4" s="1"/>
  <c r="EB205" i="4"/>
  <c r="EE203" i="4" a="1"/>
  <c r="EE203" i="4" s="1"/>
  <c r="ED196" i="4" a="1"/>
  <c r="ED196" i="4" s="1"/>
  <c r="EE194" i="4" a="1"/>
  <c r="EE194" i="4" s="1"/>
  <c r="EB192" i="4"/>
  <c r="ED191" i="4" a="1"/>
  <c r="ED191" i="4" s="1"/>
  <c r="EE190" i="4" a="1"/>
  <c r="EE190" i="4" s="1"/>
  <c r="EB188" i="4"/>
  <c r="ED187" i="4" a="1"/>
  <c r="ED187" i="4" s="1"/>
  <c r="EE186" i="4" a="1"/>
  <c r="EE186" i="4" s="1"/>
  <c r="EB184" i="4"/>
  <c r="ED183" i="4" a="1"/>
  <c r="ED183" i="4" s="1"/>
  <c r="EE182" i="4" a="1"/>
  <c r="EE182" i="4" s="1"/>
  <c r="EB201" i="4"/>
  <c r="ED190" i="4" a="1"/>
  <c r="ED190" i="4" s="1"/>
  <c r="EB183" i="4"/>
  <c r="EE181" i="4" a="1"/>
  <c r="EE181" i="4" s="1"/>
  <c r="EB180" i="4"/>
  <c r="ED179" i="4" a="1"/>
  <c r="ED179" i="4" s="1"/>
  <c r="EE178" i="4" a="1"/>
  <c r="EE178" i="4" s="1"/>
  <c r="EB176" i="4"/>
  <c r="ED175" i="4" a="1"/>
  <c r="ED175" i="4" s="1"/>
  <c r="EE174" i="4" a="1"/>
  <c r="EE174" i="4" s="1"/>
  <c r="EB172" i="4"/>
  <c r="ED171" i="4" a="1"/>
  <c r="ED171" i="4" s="1"/>
  <c r="EE170" i="4" a="1"/>
  <c r="EE170" i="4" s="1"/>
  <c r="EB168" i="4"/>
  <c r="EB212" i="4"/>
  <c r="ED208" i="4" a="1"/>
  <c r="ED208" i="4" s="1"/>
  <c r="EE193" i="4" a="1"/>
  <c r="EE193" i="4" s="1"/>
  <c r="ED186" i="4" a="1"/>
  <c r="ED186" i="4" s="1"/>
  <c r="EB179" i="4"/>
  <c r="ED178" i="4" a="1"/>
  <c r="ED178" i="4" s="1"/>
  <c r="EE177" i="4" a="1"/>
  <c r="EE177" i="4" s="1"/>
  <c r="EB175" i="4"/>
  <c r="ED174" i="4" a="1"/>
  <c r="ED174" i="4" s="1"/>
  <c r="EE173" i="4" a="1"/>
  <c r="EE173" i="4" s="1"/>
  <c r="EB171" i="4"/>
  <c r="ED170" i="4" a="1"/>
  <c r="ED170" i="4" s="1"/>
  <c r="EE169" i="4" a="1"/>
  <c r="EE169" i="4" s="1"/>
  <c r="EB191" i="4"/>
  <c r="EE189" i="4" a="1"/>
  <c r="EE189" i="4" s="1"/>
  <c r="ED182" i="4" a="1"/>
  <c r="ED182" i="4" s="1"/>
  <c r="EE180" i="4" a="1"/>
  <c r="EE180" i="4" s="1"/>
  <c r="EB178" i="4"/>
  <c r="ED177" i="4" a="1"/>
  <c r="ED177" i="4" s="1"/>
  <c r="EE176" i="4" a="1"/>
  <c r="EE176" i="4" s="1"/>
  <c r="EB174" i="4"/>
  <c r="ED173" i="4" a="1"/>
  <c r="ED173" i="4" s="1"/>
  <c r="EE172" i="4" a="1"/>
  <c r="EE172" i="4" s="1"/>
  <c r="EB170" i="4"/>
  <c r="ED169" i="4" a="1"/>
  <c r="ED169" i="4" s="1"/>
  <c r="EE168" i="4" a="1"/>
  <c r="EE168" i="4" s="1"/>
  <c r="EE199" i="4" a="1"/>
  <c r="EE199" i="4" s="1"/>
  <c r="ED194" i="4" a="1"/>
  <c r="ED194" i="4" s="1"/>
  <c r="EB187" i="4"/>
  <c r="EE185" i="4" a="1"/>
  <c r="EE185" i="4" s="1"/>
  <c r="ED180" i="4" a="1"/>
  <c r="ED180" i="4" s="1"/>
  <c r="EE179" i="4" a="1"/>
  <c r="EE179" i="4" s="1"/>
  <c r="EB177" i="4"/>
  <c r="ED176" i="4" a="1"/>
  <c r="ED176" i="4" s="1"/>
  <c r="EE175" i="4" a="1"/>
  <c r="EE175" i="4" s="1"/>
  <c r="EB173" i="4"/>
  <c r="ED168" i="4" a="1"/>
  <c r="ED168" i="4" s="1"/>
  <c r="EB166" i="4"/>
  <c r="ED165" i="4" a="1"/>
  <c r="ED165" i="4" s="1"/>
  <c r="EE164" i="4" a="1"/>
  <c r="EE164" i="4" s="1"/>
  <c r="EB162" i="4"/>
  <c r="ED161" i="4" a="1"/>
  <c r="ED161" i="4" s="1"/>
  <c r="EE160" i="4" a="1"/>
  <c r="EE160" i="4" s="1"/>
  <c r="EB158" i="4"/>
  <c r="ED157" i="4" a="1"/>
  <c r="ED157" i="4" s="1"/>
  <c r="EE156" i="4" a="1"/>
  <c r="EE156" i="4" s="1"/>
  <c r="EB154" i="4"/>
  <c r="EE171" i="4" a="1"/>
  <c r="EE171" i="4" s="1"/>
  <c r="EE167" i="4" a="1"/>
  <c r="EE167" i="4" s="1"/>
  <c r="EB165" i="4"/>
  <c r="ED164" i="4" a="1"/>
  <c r="ED164" i="4" s="1"/>
  <c r="EE163" i="4" a="1"/>
  <c r="EE163" i="4" s="1"/>
  <c r="EB161" i="4"/>
  <c r="ED160" i="4" a="1"/>
  <c r="ED160" i="4" s="1"/>
  <c r="EE159" i="4" a="1"/>
  <c r="EE159" i="4" s="1"/>
  <c r="EB157" i="4"/>
  <c r="ED156" i="4" a="1"/>
  <c r="ED156" i="4" s="1"/>
  <c r="EE155" i="4" a="1"/>
  <c r="EE155" i="4" s="1"/>
  <c r="EB153" i="4"/>
  <c r="EB169" i="4"/>
  <c r="ED167" i="4" a="1"/>
  <c r="ED167" i="4" s="1"/>
  <c r="EE166" i="4" a="1"/>
  <c r="EE166" i="4" s="1"/>
  <c r="EB164" i="4"/>
  <c r="ED163" i="4" a="1"/>
  <c r="ED163" i="4" s="1"/>
  <c r="EE162" i="4" a="1"/>
  <c r="EE162" i="4" s="1"/>
  <c r="EB160" i="4"/>
  <c r="ED159" i="4" a="1"/>
  <c r="ED159" i="4" s="1"/>
  <c r="EE158" i="4" a="1"/>
  <c r="EE158" i="4" s="1"/>
  <c r="EB156" i="4"/>
  <c r="ED155" i="4" a="1"/>
  <c r="ED155" i="4" s="1"/>
  <c r="EE154" i="4" a="1"/>
  <c r="EE154" i="4" s="1"/>
  <c r="EB152" i="4"/>
  <c r="ED151" i="4" a="1"/>
  <c r="ED151" i="4" s="1"/>
  <c r="ED172" i="4" a="1"/>
  <c r="ED172" i="4" s="1"/>
  <c r="EB167" i="4"/>
  <c r="ED166" i="4" a="1"/>
  <c r="ED166" i="4" s="1"/>
  <c r="EE165" i="4" a="1"/>
  <c r="EE165" i="4" s="1"/>
  <c r="EB163" i="4"/>
  <c r="ED162" i="4" a="1"/>
  <c r="ED162" i="4" s="1"/>
  <c r="EE161" i="4" a="1"/>
  <c r="EE161" i="4" s="1"/>
  <c r="EB159" i="4"/>
  <c r="ED158" i="4" a="1"/>
  <c r="ED158" i="4" s="1"/>
  <c r="EE157" i="4" a="1"/>
  <c r="EE157" i="4" s="1"/>
  <c r="EB155" i="4"/>
  <c r="ED154" i="4" a="1"/>
  <c r="ED154" i="4" s="1"/>
  <c r="EE153" i="4" a="1"/>
  <c r="EE153" i="4" s="1"/>
  <c r="EB151" i="4"/>
  <c r="EE150" i="4" a="1"/>
  <c r="EE150" i="4" s="1"/>
  <c r="EB148" i="4"/>
  <c r="ED147" i="4" a="1"/>
  <c r="ED147" i="4" s="1"/>
  <c r="EE146" i="4" a="1"/>
  <c r="EE146" i="4" s="1"/>
  <c r="EB144" i="4"/>
  <c r="ED143" i="4" a="1"/>
  <c r="ED143" i="4" s="1"/>
  <c r="EE142" i="4" a="1"/>
  <c r="EE142" i="4" s="1"/>
  <c r="EB140" i="4"/>
  <c r="ED139" i="4" a="1"/>
  <c r="ED139" i="4" s="1"/>
  <c r="EE138" i="4" a="1"/>
  <c r="EE138" i="4" s="1"/>
  <c r="EB136" i="4"/>
  <c r="ED135" i="4" a="1"/>
  <c r="ED135" i="4" s="1"/>
  <c r="EE134" i="4" a="1"/>
  <c r="EE134" i="4" s="1"/>
  <c r="EB132" i="4"/>
  <c r="ED131" i="4" a="1"/>
  <c r="ED131" i="4" s="1"/>
  <c r="EE130" i="4" a="1"/>
  <c r="EE130" i="4" s="1"/>
  <c r="EB128" i="4"/>
  <c r="ED127" i="4" a="1"/>
  <c r="ED127" i="4" s="1"/>
  <c r="EE126" i="4" a="1"/>
  <c r="EE126" i="4" s="1"/>
  <c r="EB124" i="4"/>
  <c r="ED123" i="4" a="1"/>
  <c r="ED123" i="4" s="1"/>
  <c r="EE122" i="4" a="1"/>
  <c r="EE122" i="4" s="1"/>
  <c r="EB120" i="4"/>
  <c r="ED119" i="4" a="1"/>
  <c r="ED119" i="4" s="1"/>
  <c r="EE118" i="4" a="1"/>
  <c r="EE118" i="4" s="1"/>
  <c r="EE152" i="4" a="1"/>
  <c r="EE152" i="4" s="1"/>
  <c r="ED150" i="4" a="1"/>
  <c r="ED150" i="4" s="1"/>
  <c r="EE149" i="4" a="1"/>
  <c r="EE149" i="4" s="1"/>
  <c r="EB147" i="4"/>
  <c r="ED146" i="4" a="1"/>
  <c r="ED146" i="4" s="1"/>
  <c r="EE145" i="4" a="1"/>
  <c r="EE145" i="4" s="1"/>
  <c r="EB143" i="4"/>
  <c r="ED142" i="4" a="1"/>
  <c r="ED142" i="4" s="1"/>
  <c r="EE141" i="4" a="1"/>
  <c r="EE141" i="4" s="1"/>
  <c r="EB139" i="4"/>
  <c r="ED138" i="4" a="1"/>
  <c r="ED138" i="4" s="1"/>
  <c r="EE137" i="4" a="1"/>
  <c r="EE137" i="4" s="1"/>
  <c r="EB135" i="4"/>
  <c r="ED134" i="4" a="1"/>
  <c r="ED134" i="4" s="1"/>
  <c r="EE133" i="4" a="1"/>
  <c r="EE133" i="4" s="1"/>
  <c r="EB131" i="4"/>
  <c r="ED130" i="4" a="1"/>
  <c r="ED130" i="4" s="1"/>
  <c r="EE129" i="4" a="1"/>
  <c r="EE129" i="4" s="1"/>
  <c r="EB127" i="4"/>
  <c r="ED126" i="4" a="1"/>
  <c r="ED126" i="4" s="1"/>
  <c r="EE125" i="4" a="1"/>
  <c r="EE125" i="4" s="1"/>
  <c r="EB123" i="4"/>
  <c r="ED122" i="4" a="1"/>
  <c r="ED122" i="4" s="1"/>
  <c r="EE121" i="4" a="1"/>
  <c r="EE121" i="4" s="1"/>
  <c r="EB119" i="4"/>
  <c r="ED118" i="4" a="1"/>
  <c r="ED118" i="4" s="1"/>
  <c r="EE117" i="4" a="1"/>
  <c r="EE117" i="4" s="1"/>
  <c r="ED153" i="4" a="1"/>
  <c r="ED153" i="4" s="1"/>
  <c r="ED152" i="4" a="1"/>
  <c r="ED152" i="4" s="1"/>
  <c r="EE151" i="4" a="1"/>
  <c r="EE151" i="4" s="1"/>
  <c r="EB150" i="4"/>
  <c r="ED149" i="4" a="1"/>
  <c r="ED149" i="4" s="1"/>
  <c r="EE148" i="4" a="1"/>
  <c r="EE148" i="4" s="1"/>
  <c r="EB146" i="4"/>
  <c r="ED145" i="4" a="1"/>
  <c r="ED145" i="4" s="1"/>
  <c r="EE144" i="4" a="1"/>
  <c r="EE144" i="4" s="1"/>
  <c r="EB142" i="4"/>
  <c r="ED141" i="4" a="1"/>
  <c r="ED141" i="4" s="1"/>
  <c r="EE140" i="4" a="1"/>
  <c r="EE140" i="4" s="1"/>
  <c r="EB138" i="4"/>
  <c r="ED137" i="4" a="1"/>
  <c r="ED137" i="4" s="1"/>
  <c r="EE136" i="4" a="1"/>
  <c r="EE136" i="4" s="1"/>
  <c r="EB134" i="4"/>
  <c r="ED133" i="4" a="1"/>
  <c r="ED133" i="4" s="1"/>
  <c r="EE132" i="4" a="1"/>
  <c r="EE132" i="4" s="1"/>
  <c r="EB130" i="4"/>
  <c r="ED129" i="4" a="1"/>
  <c r="ED129" i="4" s="1"/>
  <c r="EE128" i="4" a="1"/>
  <c r="EE128" i="4" s="1"/>
  <c r="EB126" i="4"/>
  <c r="ED125" i="4" a="1"/>
  <c r="ED125" i="4" s="1"/>
  <c r="EE124" i="4" a="1"/>
  <c r="EE124" i="4" s="1"/>
  <c r="EB122" i="4"/>
  <c r="ED121" i="4" a="1"/>
  <c r="ED121" i="4" s="1"/>
  <c r="EE120" i="4" a="1"/>
  <c r="EE120" i="4" s="1"/>
  <c r="EB149" i="4"/>
  <c r="ED148" i="4" a="1"/>
  <c r="ED148" i="4" s="1"/>
  <c r="EE147" i="4" a="1"/>
  <c r="EE147" i="4" s="1"/>
  <c r="EB145" i="4"/>
  <c r="ED144" i="4" a="1"/>
  <c r="ED144" i="4" s="1"/>
  <c r="EE143" i="4" a="1"/>
  <c r="EE143" i="4" s="1"/>
  <c r="EB141" i="4"/>
  <c r="ED140" i="4" a="1"/>
  <c r="ED140" i="4" s="1"/>
  <c r="EE139" i="4" a="1"/>
  <c r="EE139" i="4" s="1"/>
  <c r="EB137" i="4"/>
  <c r="ED136" i="4" a="1"/>
  <c r="ED136" i="4" s="1"/>
  <c r="EE135" i="4" a="1"/>
  <c r="EE135" i="4" s="1"/>
  <c r="ED132" i="4" a="1"/>
  <c r="ED132" i="4" s="1"/>
  <c r="EB125" i="4"/>
  <c r="EE123" i="4" a="1"/>
  <c r="EE123" i="4" s="1"/>
  <c r="EE119" i="4" a="1"/>
  <c r="EE119" i="4" s="1"/>
  <c r="EB116" i="4"/>
  <c r="ED115" i="4" a="1"/>
  <c r="ED115" i="4" s="1"/>
  <c r="EE114" i="4" a="1"/>
  <c r="EE114" i="4" s="1"/>
  <c r="EB112" i="4"/>
  <c r="ED111" i="4" a="1"/>
  <c r="ED111" i="4" s="1"/>
  <c r="EE110" i="4" a="1"/>
  <c r="EE110" i="4" s="1"/>
  <c r="EB108" i="4"/>
  <c r="ED107" i="4" a="1"/>
  <c r="ED107" i="4" s="1"/>
  <c r="EE106" i="4" a="1"/>
  <c r="EE106" i="4" s="1"/>
  <c r="EB104" i="4"/>
  <c r="ED103" i="4" a="1"/>
  <c r="ED103" i="4" s="1"/>
  <c r="EE102" i="4" a="1"/>
  <c r="EE102" i="4" s="1"/>
  <c r="EB100" i="4"/>
  <c r="ED99" i="4" a="1"/>
  <c r="ED99" i="4" s="1"/>
  <c r="EE98" i="4" a="1"/>
  <c r="EE98" i="4" s="1"/>
  <c r="EB96" i="4"/>
  <c r="ED95" i="4" a="1"/>
  <c r="ED95" i="4" s="1"/>
  <c r="EE94" i="4" a="1"/>
  <c r="EE94" i="4" s="1"/>
  <c r="EB92" i="4"/>
  <c r="ED91" i="4" a="1"/>
  <c r="ED91" i="4" s="1"/>
  <c r="EE90" i="4" a="1"/>
  <c r="EE90" i="4" s="1"/>
  <c r="EB88" i="4"/>
  <c r="ED87" i="4" a="1"/>
  <c r="ED87" i="4" s="1"/>
  <c r="EE86" i="4" a="1"/>
  <c r="EE86" i="4" s="1"/>
  <c r="ED128" i="4" a="1"/>
  <c r="ED128" i="4" s="1"/>
  <c r="EB121" i="4"/>
  <c r="EB118" i="4"/>
  <c r="ED117" i="4" a="1"/>
  <c r="ED117" i="4" s="1"/>
  <c r="EB115" i="4"/>
  <c r="ED114" i="4" a="1"/>
  <c r="ED114" i="4" s="1"/>
  <c r="EE113" i="4" a="1"/>
  <c r="EE113" i="4" s="1"/>
  <c r="EB111" i="4"/>
  <c r="ED110" i="4" a="1"/>
  <c r="ED110" i="4" s="1"/>
  <c r="EE109" i="4" a="1"/>
  <c r="EE109" i="4" s="1"/>
  <c r="EB107" i="4"/>
  <c r="ED106" i="4" a="1"/>
  <c r="ED106" i="4" s="1"/>
  <c r="EE105" i="4" a="1"/>
  <c r="EE105" i="4" s="1"/>
  <c r="EB103" i="4"/>
  <c r="ED102" i="4" a="1"/>
  <c r="ED102" i="4" s="1"/>
  <c r="EE101" i="4" a="1"/>
  <c r="EE101" i="4" s="1"/>
  <c r="EB99" i="4"/>
  <c r="ED98" i="4" a="1"/>
  <c r="ED98" i="4" s="1"/>
  <c r="EE97" i="4" a="1"/>
  <c r="EE97" i="4" s="1"/>
  <c r="EB95" i="4"/>
  <c r="ED94" i="4" a="1"/>
  <c r="ED94" i="4" s="1"/>
  <c r="EE93" i="4" a="1"/>
  <c r="EE93" i="4" s="1"/>
  <c r="EB91" i="4"/>
  <c r="ED90" i="4" a="1"/>
  <c r="ED90" i="4" s="1"/>
  <c r="EB133" i="4"/>
  <c r="EE131" i="4" a="1"/>
  <c r="EE131" i="4" s="1"/>
  <c r="ED124" i="4" a="1"/>
  <c r="ED124" i="4" s="1"/>
  <c r="EB117" i="4"/>
  <c r="EE116" i="4" a="1"/>
  <c r="EE116" i="4" s="1"/>
  <c r="EB114" i="4"/>
  <c r="EC114" i="4" s="1"/>
  <c r="ED113" i="4" a="1"/>
  <c r="ED113" i="4" s="1"/>
  <c r="EE112" i="4" a="1"/>
  <c r="EE112" i="4" s="1"/>
  <c r="EB110" i="4"/>
  <c r="ED109" i="4" a="1"/>
  <c r="ED109" i="4" s="1"/>
  <c r="EE108" i="4" a="1"/>
  <c r="EE108" i="4" s="1"/>
  <c r="EB106" i="4"/>
  <c r="ED105" i="4" a="1"/>
  <c r="ED105" i="4" s="1"/>
  <c r="EE104" i="4" a="1"/>
  <c r="EE104" i="4" s="1"/>
  <c r="EB102" i="4"/>
  <c r="EC102" i="4" s="1"/>
  <c r="ED101" i="4" a="1"/>
  <c r="ED101" i="4" s="1"/>
  <c r="EE100" i="4" a="1"/>
  <c r="EE100" i="4" s="1"/>
  <c r="EB98" i="4"/>
  <c r="ED97" i="4" a="1"/>
  <c r="ED97" i="4" s="1"/>
  <c r="EE96" i="4" a="1"/>
  <c r="EE96" i="4" s="1"/>
  <c r="EB94" i="4"/>
  <c r="EC94" i="4" s="1"/>
  <c r="ED93" i="4" a="1"/>
  <c r="ED93" i="4" s="1"/>
  <c r="EE92" i="4" a="1"/>
  <c r="EE92" i="4" s="1"/>
  <c r="EB90" i="4"/>
  <c r="ED89" i="4" a="1"/>
  <c r="ED89" i="4" s="1"/>
  <c r="EE88" i="4" a="1"/>
  <c r="EE88" i="4" s="1"/>
  <c r="EB86" i="4"/>
  <c r="EB129" i="4"/>
  <c r="EE115" i="4" a="1"/>
  <c r="EE115" i="4" s="1"/>
  <c r="ED108" i="4" a="1"/>
  <c r="ED108" i="4" s="1"/>
  <c r="EB101" i="4"/>
  <c r="EE99" i="4" a="1"/>
  <c r="EE99" i="4" s="1"/>
  <c r="ED92" i="4" a="1"/>
  <c r="ED92" i="4" s="1"/>
  <c r="EE85" i="4" a="1"/>
  <c r="EE85" i="4" s="1"/>
  <c r="EB83" i="4"/>
  <c r="ED82" i="4" a="1"/>
  <c r="ED82" i="4" s="1"/>
  <c r="EE81" i="4" a="1"/>
  <c r="EE81" i="4" s="1"/>
  <c r="EB79" i="4"/>
  <c r="ED78" i="4" a="1"/>
  <c r="ED78" i="4" s="1"/>
  <c r="EE77" i="4" a="1"/>
  <c r="EE77" i="4" s="1"/>
  <c r="EB75" i="4"/>
  <c r="ED74" i="4" a="1"/>
  <c r="ED74" i="4" s="1"/>
  <c r="EE73" i="4" a="1"/>
  <c r="EE73" i="4" s="1"/>
  <c r="EB71" i="4"/>
  <c r="ED70" i="4" a="1"/>
  <c r="ED70" i="4" s="1"/>
  <c r="EE69" i="4" a="1"/>
  <c r="EE69" i="4" s="1"/>
  <c r="EB67" i="4"/>
  <c r="ED66" i="4" a="1"/>
  <c r="ED66" i="4" s="1"/>
  <c r="EE65" i="4" a="1"/>
  <c r="EE65" i="4" s="1"/>
  <c r="EB63" i="4"/>
  <c r="ED62" i="4" a="1"/>
  <c r="ED62" i="4" s="1"/>
  <c r="EE61" i="4" a="1"/>
  <c r="EE61" i="4" s="1"/>
  <c r="EB113" i="4"/>
  <c r="EE111" i="4" a="1"/>
  <c r="EE111" i="4" s="1"/>
  <c r="ED104" i="4" a="1"/>
  <c r="ED104" i="4" s="1"/>
  <c r="EB97" i="4"/>
  <c r="EE95" i="4" a="1"/>
  <c r="EE95" i="4" s="1"/>
  <c r="EE89" i="4" a="1"/>
  <c r="EE89" i="4" s="1"/>
  <c r="ED85" i="4" a="1"/>
  <c r="ED85" i="4" s="1"/>
  <c r="EE84" i="4" a="1"/>
  <c r="EE84" i="4" s="1"/>
  <c r="EB82" i="4"/>
  <c r="ED81" i="4" a="1"/>
  <c r="ED81" i="4" s="1"/>
  <c r="EE80" i="4" a="1"/>
  <c r="EE80" i="4" s="1"/>
  <c r="EB78" i="4"/>
  <c r="ED77" i="4" a="1"/>
  <c r="ED77" i="4" s="1"/>
  <c r="EE76" i="4" a="1"/>
  <c r="EE76" i="4" s="1"/>
  <c r="EB74" i="4"/>
  <c r="ED73" i="4" a="1"/>
  <c r="ED73" i="4" s="1"/>
  <c r="EE72" i="4" a="1"/>
  <c r="EE72" i="4" s="1"/>
  <c r="EB70" i="4"/>
  <c r="ED69" i="4" a="1"/>
  <c r="ED69" i="4" s="1"/>
  <c r="EE68" i="4" a="1"/>
  <c r="EE68" i="4" s="1"/>
  <c r="EB66" i="4"/>
  <c r="ED65" i="4" a="1"/>
  <c r="ED65" i="4" s="1"/>
  <c r="EE64" i="4" a="1"/>
  <c r="EE64" i="4" s="1"/>
  <c r="EB62" i="4"/>
  <c r="ED61" i="4" a="1"/>
  <c r="ED61" i="4" s="1"/>
  <c r="EE60" i="4" a="1"/>
  <c r="EE60" i="4" s="1"/>
  <c r="ED120" i="4" a="1"/>
  <c r="ED120" i="4" s="1"/>
  <c r="ED116" i="4" a="1"/>
  <c r="ED116" i="4" s="1"/>
  <c r="EB109" i="4"/>
  <c r="EE107" i="4" a="1"/>
  <c r="EE107" i="4" s="1"/>
  <c r="ED100" i="4" a="1"/>
  <c r="ED100" i="4" s="1"/>
  <c r="EB93" i="4"/>
  <c r="EE91" i="4" a="1"/>
  <c r="EE91" i="4" s="1"/>
  <c r="EB89" i="4"/>
  <c r="ED88" i="4" a="1"/>
  <c r="ED88" i="4" s="1"/>
  <c r="EE87" i="4" a="1"/>
  <c r="EE87" i="4" s="1"/>
  <c r="EB85" i="4"/>
  <c r="ED84" i="4" a="1"/>
  <c r="ED84" i="4" s="1"/>
  <c r="EE83" i="4" a="1"/>
  <c r="EE83" i="4" s="1"/>
  <c r="EB81" i="4"/>
  <c r="ED80" i="4" a="1"/>
  <c r="ED80" i="4" s="1"/>
  <c r="EE79" i="4" a="1"/>
  <c r="EE79" i="4" s="1"/>
  <c r="EB77" i="4"/>
  <c r="ED76" i="4" a="1"/>
  <c r="ED76" i="4" s="1"/>
  <c r="EE75" i="4" a="1"/>
  <c r="EE75" i="4" s="1"/>
  <c r="EB73" i="4"/>
  <c r="ED72" i="4" a="1"/>
  <c r="ED72" i="4" s="1"/>
  <c r="EE71" i="4" a="1"/>
  <c r="EE71" i="4" s="1"/>
  <c r="EB69" i="4"/>
  <c r="ED68" i="4" a="1"/>
  <c r="ED68" i="4" s="1"/>
  <c r="EE67" i="4" a="1"/>
  <c r="EE67" i="4" s="1"/>
  <c r="EB65" i="4"/>
  <c r="ED64" i="4" a="1"/>
  <c r="ED64" i="4" s="1"/>
  <c r="EE63" i="4" a="1"/>
  <c r="EE63" i="4" s="1"/>
  <c r="EE127" i="4" a="1"/>
  <c r="EE127" i="4" s="1"/>
  <c r="ED112" i="4" a="1"/>
  <c r="ED112" i="4" s="1"/>
  <c r="EB105" i="4"/>
  <c r="EC105" i="4" s="1"/>
  <c r="EE103" i="4" a="1"/>
  <c r="EE103" i="4" s="1"/>
  <c r="ED96" i="4" a="1"/>
  <c r="ED96" i="4" s="1"/>
  <c r="EB87" i="4"/>
  <c r="ED86" i="4" a="1"/>
  <c r="ED86" i="4" s="1"/>
  <c r="EB84" i="4"/>
  <c r="ED83" i="4" a="1"/>
  <c r="ED83" i="4" s="1"/>
  <c r="EE82" i="4" a="1"/>
  <c r="EE82" i="4" s="1"/>
  <c r="EB80" i="4"/>
  <c r="ED79" i="4" a="1"/>
  <c r="ED79" i="4" s="1"/>
  <c r="EE78" i="4" a="1"/>
  <c r="EE78" i="4" s="1"/>
  <c r="EB76" i="4"/>
  <c r="ED75" i="4" a="1"/>
  <c r="ED75" i="4" s="1"/>
  <c r="EE74" i="4" a="1"/>
  <c r="EE74" i="4" s="1"/>
  <c r="EB72" i="4"/>
  <c r="ED71" i="4" a="1"/>
  <c r="ED71" i="4" s="1"/>
  <c r="EE70" i="4" a="1"/>
  <c r="EE70" i="4" s="1"/>
  <c r="EB68" i="4"/>
  <c r="ED67" i="4" a="1"/>
  <c r="ED67" i="4" s="1"/>
  <c r="EB64" i="4"/>
  <c r="ED59" i="4" a="1"/>
  <c r="ED59" i="4" s="1"/>
  <c r="EE58" i="4" a="1"/>
  <c r="EE58" i="4" s="1"/>
  <c r="EB56" i="4"/>
  <c r="ED55" i="4" a="1"/>
  <c r="ED55" i="4" s="1"/>
  <c r="EE54" i="4" a="1"/>
  <c r="EE54" i="4" s="1"/>
  <c r="EB52" i="4"/>
  <c r="ED51" i="4" a="1"/>
  <c r="ED51" i="4" s="1"/>
  <c r="EE50" i="4" a="1"/>
  <c r="EE50" i="4" s="1"/>
  <c r="EB48" i="4"/>
  <c r="ED47" i="4" a="1"/>
  <c r="ED47" i="4" s="1"/>
  <c r="EE46" i="4" a="1"/>
  <c r="EE46" i="4" s="1"/>
  <c r="EB44" i="4"/>
  <c r="ED43" i="4" a="1"/>
  <c r="ED43" i="4" s="1"/>
  <c r="EE42" i="4" a="1"/>
  <c r="EE42" i="4" s="1"/>
  <c r="EB40" i="4"/>
  <c r="ED39" i="4" a="1"/>
  <c r="ED39" i="4" s="1"/>
  <c r="EE38" i="4" a="1"/>
  <c r="EE38" i="4" s="1"/>
  <c r="EB36" i="4"/>
  <c r="ED35" i="4" a="1"/>
  <c r="ED35" i="4" s="1"/>
  <c r="EE34" i="4" a="1"/>
  <c r="EE34" i="4" s="1"/>
  <c r="EB32" i="4"/>
  <c r="ED31" i="4" a="1"/>
  <c r="ED31" i="4" s="1"/>
  <c r="EE30" i="4" a="1"/>
  <c r="EE30" i="4" s="1"/>
  <c r="EB28" i="4"/>
  <c r="ED27" i="4" a="1"/>
  <c r="ED27" i="4" s="1"/>
  <c r="EE26" i="4" a="1"/>
  <c r="EE26" i="4" s="1"/>
  <c r="EB24" i="4"/>
  <c r="ED23" i="4" a="1"/>
  <c r="ED23" i="4" s="1"/>
  <c r="EE22" i="4" a="1"/>
  <c r="EE22" i="4" s="1"/>
  <c r="EB20" i="4"/>
  <c r="ED19" i="4" a="1"/>
  <c r="ED19" i="4" s="1"/>
  <c r="EE18" i="4" a="1"/>
  <c r="EE18" i="4" s="1"/>
  <c r="EB16" i="4"/>
  <c r="ED15" i="4" a="1"/>
  <c r="ED15" i="4" s="1"/>
  <c r="EE14" i="4" a="1"/>
  <c r="EE14" i="4" s="1"/>
  <c r="EB12" i="4"/>
  <c r="ED11" i="4" a="1"/>
  <c r="ED11" i="4" s="1"/>
  <c r="EE10" i="4" a="1"/>
  <c r="EE10" i="4" s="1"/>
  <c r="EE62" i="4" a="1"/>
  <c r="EE62" i="4" s="1"/>
  <c r="EB59" i="4"/>
  <c r="ED58" i="4" a="1"/>
  <c r="ED58" i="4" s="1"/>
  <c r="EE57" i="4" a="1"/>
  <c r="EE57" i="4" s="1"/>
  <c r="EB55" i="4"/>
  <c r="ED54" i="4" a="1"/>
  <c r="ED54" i="4" s="1"/>
  <c r="EE53" i="4" a="1"/>
  <c r="EE53" i="4" s="1"/>
  <c r="EB51" i="4"/>
  <c r="ED50" i="4" a="1"/>
  <c r="ED50" i="4" s="1"/>
  <c r="EE49" i="4" a="1"/>
  <c r="EE49" i="4" s="1"/>
  <c r="EB47" i="4"/>
  <c r="ED46" i="4" a="1"/>
  <c r="ED46" i="4" s="1"/>
  <c r="EE45" i="4" a="1"/>
  <c r="EE45" i="4" s="1"/>
  <c r="EB43" i="4"/>
  <c r="ED42" i="4" a="1"/>
  <c r="ED42" i="4" s="1"/>
  <c r="EE41" i="4" a="1"/>
  <c r="EE41" i="4" s="1"/>
  <c r="EB39" i="4"/>
  <c r="ED38" i="4" a="1"/>
  <c r="ED38" i="4" s="1"/>
  <c r="EE37" i="4" a="1"/>
  <c r="EE37" i="4" s="1"/>
  <c r="EB35" i="4"/>
  <c r="ED34" i="4" a="1"/>
  <c r="ED34" i="4" s="1"/>
  <c r="EE33" i="4" a="1"/>
  <c r="EE33" i="4" s="1"/>
  <c r="EB31" i="4"/>
  <c r="ED30" i="4" a="1"/>
  <c r="ED30" i="4" s="1"/>
  <c r="EE29" i="4" a="1"/>
  <c r="EE29" i="4" s="1"/>
  <c r="EB27" i="4"/>
  <c r="ED26" i="4" a="1"/>
  <c r="ED26" i="4" s="1"/>
  <c r="EE25" i="4" a="1"/>
  <c r="EE25" i="4" s="1"/>
  <c r="EB23" i="4"/>
  <c r="ED22" i="4" a="1"/>
  <c r="ED22" i="4" s="1"/>
  <c r="EE21" i="4" a="1"/>
  <c r="EE21" i="4" s="1"/>
  <c r="EB19" i="4"/>
  <c r="ED18" i="4" a="1"/>
  <c r="ED18" i="4" s="1"/>
  <c r="EE17" i="4" a="1"/>
  <c r="EE17" i="4" s="1"/>
  <c r="EB15" i="4"/>
  <c r="ED14" i="4" a="1"/>
  <c r="ED14" i="4" s="1"/>
  <c r="EE13" i="4" a="1"/>
  <c r="EE13" i="4" s="1"/>
  <c r="EB11" i="4"/>
  <c r="ED10" i="4" a="1"/>
  <c r="ED10" i="4" s="1"/>
  <c r="EE9" i="4" a="1"/>
  <c r="EE9" i="4" s="1"/>
  <c r="EB53" i="4"/>
  <c r="EE51" i="4" a="1"/>
  <c r="EE51" i="4" s="1"/>
  <c r="EE47" i="4" a="1"/>
  <c r="EE47" i="4" s="1"/>
  <c r="EE43" i="4" a="1"/>
  <c r="EE43" i="4" s="1"/>
  <c r="EE39" i="4" a="1"/>
  <c r="EE39" i="4" s="1"/>
  <c r="EB37" i="4"/>
  <c r="ED36" i="4" a="1"/>
  <c r="ED36" i="4" s="1"/>
  <c r="ED63" i="4" a="1"/>
  <c r="ED63" i="4" s="1"/>
  <c r="EB61" i="4"/>
  <c r="ED60" i="4" a="1"/>
  <c r="ED60" i="4" s="1"/>
  <c r="EB58" i="4"/>
  <c r="ED57" i="4" a="1"/>
  <c r="ED57" i="4" s="1"/>
  <c r="EE56" i="4" a="1"/>
  <c r="EE56" i="4" s="1"/>
  <c r="EB54" i="4"/>
  <c r="ED53" i="4" a="1"/>
  <c r="ED53" i="4" s="1"/>
  <c r="EE52" i="4" a="1"/>
  <c r="EE52" i="4" s="1"/>
  <c r="EB50" i="4"/>
  <c r="ED49" i="4" a="1"/>
  <c r="ED49" i="4" s="1"/>
  <c r="EE48" i="4" a="1"/>
  <c r="EE48" i="4" s="1"/>
  <c r="EB46" i="4"/>
  <c r="ED45" i="4" a="1"/>
  <c r="ED45" i="4" s="1"/>
  <c r="EE44" i="4" a="1"/>
  <c r="EE44" i="4" s="1"/>
  <c r="EB42" i="4"/>
  <c r="EC42" i="4" s="1"/>
  <c r="ED41" i="4" a="1"/>
  <c r="ED41" i="4" s="1"/>
  <c r="EE40" i="4" a="1"/>
  <c r="EE40" i="4" s="1"/>
  <c r="EB38" i="4"/>
  <c r="ED37" i="4" a="1"/>
  <c r="ED37" i="4" s="1"/>
  <c r="EE36" i="4" a="1"/>
  <c r="EE36" i="4" s="1"/>
  <c r="EB34" i="4"/>
  <c r="ED33" i="4" a="1"/>
  <c r="ED33" i="4" s="1"/>
  <c r="EE32" i="4" a="1"/>
  <c r="EE32" i="4" s="1"/>
  <c r="EB30" i="4"/>
  <c r="ED29" i="4" a="1"/>
  <c r="ED29" i="4" s="1"/>
  <c r="EE28" i="4" a="1"/>
  <c r="EE28" i="4" s="1"/>
  <c r="EB26" i="4"/>
  <c r="ED25" i="4" a="1"/>
  <c r="ED25" i="4" s="1"/>
  <c r="EE24" i="4" a="1"/>
  <c r="EE24" i="4" s="1"/>
  <c r="EB22" i="4"/>
  <c r="ED21" i="4" a="1"/>
  <c r="ED21" i="4" s="1"/>
  <c r="EE20" i="4" a="1"/>
  <c r="EE20" i="4" s="1"/>
  <c r="EB18" i="4"/>
  <c r="ED17" i="4" a="1"/>
  <c r="ED17" i="4" s="1"/>
  <c r="EE16" i="4" a="1"/>
  <c r="EE16" i="4" s="1"/>
  <c r="EB14" i="4"/>
  <c r="ED13" i="4" a="1"/>
  <c r="ED13" i="4" s="1"/>
  <c r="EE12" i="4" a="1"/>
  <c r="EE12" i="4" s="1"/>
  <c r="EB10" i="4"/>
  <c r="ED9" i="4" a="1"/>
  <c r="ED9" i="4" s="1"/>
  <c r="EB49" i="4"/>
  <c r="EB45" i="4"/>
  <c r="EE66" i="4" a="1"/>
  <c r="EE66" i="4" s="1"/>
  <c r="EB60" i="4"/>
  <c r="EE59" i="4" a="1"/>
  <c r="EE59" i="4" s="1"/>
  <c r="EB57" i="4"/>
  <c r="ED56" i="4" a="1"/>
  <c r="ED56" i="4" s="1"/>
  <c r="EE55" i="4" a="1"/>
  <c r="EE55" i="4" s="1"/>
  <c r="ED52" i="4" a="1"/>
  <c r="ED52" i="4" s="1"/>
  <c r="ED48" i="4" a="1"/>
  <c r="ED48" i="4" s="1"/>
  <c r="ED44" i="4" a="1"/>
  <c r="ED44" i="4" s="1"/>
  <c r="EB41" i="4"/>
  <c r="ED40" i="4" a="1"/>
  <c r="ED40" i="4" s="1"/>
  <c r="EB33" i="4"/>
  <c r="EE31" i="4" a="1"/>
  <c r="EE31" i="4" s="1"/>
  <c r="ED24" i="4" a="1"/>
  <c r="ED24" i="4" s="1"/>
  <c r="EB17" i="4"/>
  <c r="EE15" i="4" a="1"/>
  <c r="EE15" i="4" s="1"/>
  <c r="EB29" i="4"/>
  <c r="EE27" i="4" a="1"/>
  <c r="EE27" i="4" s="1"/>
  <c r="ED20" i="4" a="1"/>
  <c r="ED20" i="4" s="1"/>
  <c r="EB13" i="4"/>
  <c r="EE11" i="4" a="1"/>
  <c r="EE11" i="4" s="1"/>
  <c r="ED32" i="4" a="1"/>
  <c r="ED32" i="4" s="1"/>
  <c r="EB25" i="4"/>
  <c r="EE23" i="4" a="1"/>
  <c r="EE23" i="4" s="1"/>
  <c r="ED16" i="4" a="1"/>
  <c r="ED16" i="4" s="1"/>
  <c r="EB9" i="4"/>
  <c r="EE35" i="4" a="1"/>
  <c r="EE35" i="4" s="1"/>
  <c r="ED28" i="4" a="1"/>
  <c r="ED28" i="4" s="1"/>
  <c r="EB21" i="4"/>
  <c r="EE19" i="4" a="1"/>
  <c r="EE19" i="4" s="1"/>
  <c r="ED12" i="4" a="1"/>
  <c r="ED12" i="4" s="1"/>
  <c r="DY21" i="4"/>
  <c r="DY37" i="4"/>
  <c r="DY53" i="4"/>
  <c r="DY40" i="4"/>
  <c r="DY11" i="4"/>
  <c r="DY27" i="4"/>
  <c r="DY43" i="4"/>
  <c r="DY59" i="4"/>
  <c r="DY108" i="4"/>
  <c r="DY66" i="4"/>
  <c r="DY82" i="4"/>
  <c r="DY91" i="4"/>
  <c r="DY107" i="4"/>
  <c r="DY148" i="4"/>
  <c r="DY129" i="4"/>
  <c r="DY145" i="4"/>
  <c r="DY119" i="4"/>
  <c r="DY135" i="4"/>
  <c r="DY165" i="4"/>
  <c r="DY173" i="4"/>
  <c r="DY175" i="4"/>
  <c r="DY191" i="4"/>
  <c r="DY200" i="4"/>
  <c r="DY184" i="4"/>
  <c r="DY181" i="4"/>
  <c r="DY197" i="4"/>
  <c r="DY198" i="4"/>
  <c r="DY195" i="4"/>
  <c r="DY217" i="4"/>
  <c r="DY214" i="4"/>
  <c r="DY225" i="4"/>
  <c r="DY222" i="4"/>
  <c r="DY219" i="4"/>
  <c r="DY220" i="4"/>
  <c r="DY231" i="4"/>
  <c r="DY232" i="4"/>
  <c r="DY233" i="4"/>
  <c r="DY230" i="4"/>
  <c r="DY238" i="4"/>
  <c r="DY246" i="4"/>
  <c r="DY247" i="4"/>
  <c r="DY245" i="4"/>
  <c r="DY256" i="4"/>
  <c r="DY257" i="4"/>
  <c r="DY44" i="4"/>
  <c r="DY23" i="4"/>
  <c r="DY62" i="4"/>
  <c r="DY131" i="4"/>
  <c r="DY147" i="4"/>
  <c r="DY152" i="4"/>
  <c r="DY161" i="4"/>
  <c r="DY171" i="4"/>
  <c r="DY193" i="4"/>
  <c r="DY207" i="4"/>
  <c r="DY210" i="4"/>
  <c r="DY218" i="4"/>
  <c r="DY253" i="4"/>
  <c r="DT7" i="4"/>
  <c r="DT6" i="4"/>
  <c r="DY12" i="4"/>
  <c r="DY48" i="4"/>
  <c r="DY19" i="4"/>
  <c r="DY35" i="4"/>
  <c r="DY51" i="4"/>
  <c r="DY68" i="4"/>
  <c r="DY84" i="4"/>
  <c r="DY74" i="4"/>
  <c r="DY98" i="4"/>
  <c r="DY114" i="4"/>
  <c r="DY99" i="4"/>
  <c r="DY115" i="4"/>
  <c r="DY127" i="4"/>
  <c r="DY143" i="4"/>
  <c r="DY157" i="4"/>
  <c r="DY189" i="4"/>
  <c r="DY203" i="4"/>
  <c r="DY244" i="4"/>
  <c r="DY243" i="4"/>
  <c r="DY258" i="4"/>
  <c r="DY4" i="4"/>
  <c r="AT8" i="1"/>
  <c r="EF4" i="4"/>
  <c r="AU8" i="1"/>
  <c r="AV8" i="1" s="1"/>
  <c r="AU9" i="1"/>
  <c r="AV9" i="1" s="1"/>
  <c r="Q19" i="7"/>
  <c r="P19" i="7"/>
  <c r="G264" i="7"/>
  <c r="F257" i="7"/>
  <c r="G258" i="7"/>
  <c r="F251" i="7"/>
  <c r="G262" i="7"/>
  <c r="F255" i="7"/>
  <c r="G252" i="7"/>
  <c r="F245" i="7"/>
  <c r="G254" i="7"/>
  <c r="F247" i="7"/>
  <c r="G260" i="7"/>
  <c r="F253" i="7"/>
  <c r="G256" i="7"/>
  <c r="F249" i="7"/>
  <c r="AW10" i="1"/>
  <c r="AU11" i="1"/>
  <c r="EC80" i="4" l="1"/>
  <c r="EC10" i="4"/>
  <c r="EC18" i="4"/>
  <c r="EC30" i="4"/>
  <c r="EC38" i="4"/>
  <c r="EC76" i="4"/>
  <c r="EC90" i="4"/>
  <c r="EC68" i="4"/>
  <c r="EC50" i="4"/>
  <c r="EC110" i="4"/>
  <c r="EC34" i="4"/>
  <c r="EC72" i="4"/>
  <c r="EC26" i="4"/>
  <c r="EC58" i="4"/>
  <c r="EC22" i="4"/>
  <c r="EC117" i="4"/>
  <c r="EC54" i="4"/>
  <c r="EC106" i="4"/>
  <c r="EC21" i="4"/>
  <c r="EC170" i="4"/>
  <c r="EC164" i="4"/>
  <c r="EC41" i="4"/>
  <c r="EC9" i="4"/>
  <c r="EC14" i="4"/>
  <c r="EC84" i="4"/>
  <c r="EC46" i="4"/>
  <c r="EC33" i="4"/>
  <c r="EC98" i="4"/>
  <c r="EC160" i="4"/>
  <c r="EC178" i="4"/>
  <c r="EC253" i="4"/>
  <c r="EC174" i="4"/>
  <c r="EC183" i="4"/>
  <c r="EC156" i="4"/>
  <c r="EC169" i="4"/>
  <c r="EC241" i="4"/>
  <c r="EC248" i="4"/>
  <c r="EC220" i="4"/>
  <c r="EC229" i="4"/>
  <c r="EC157" i="4"/>
  <c r="EC61" i="4"/>
  <c r="EC77" i="4"/>
  <c r="EC119" i="4"/>
  <c r="EC135" i="4"/>
  <c r="EC19" i="4"/>
  <c r="EC35" i="4"/>
  <c r="EC51" i="4"/>
  <c r="EC89" i="4"/>
  <c r="EC70" i="4"/>
  <c r="EC121" i="4"/>
  <c r="EC137" i="4"/>
  <c r="EC122" i="4"/>
  <c r="EC138" i="4"/>
  <c r="EC175" i="4"/>
  <c r="EC242" i="4"/>
  <c r="EC239" i="4"/>
  <c r="EC252" i="4"/>
  <c r="EC11" i="4"/>
  <c r="EC27" i="4"/>
  <c r="EC43" i="4"/>
  <c r="EC59" i="4"/>
  <c r="EC64" i="4"/>
  <c r="EC87" i="4"/>
  <c r="EC129" i="4"/>
  <c r="EC95" i="4"/>
  <c r="EC111" i="4"/>
  <c r="EC145" i="4"/>
  <c r="EC165" i="4"/>
  <c r="EC191" i="4"/>
  <c r="EC197" i="4"/>
  <c r="EC198" i="4"/>
  <c r="EC199" i="4"/>
  <c r="EC210" i="4"/>
  <c r="EC222" i="4"/>
  <c r="EC228" i="4"/>
  <c r="EC159" i="4"/>
  <c r="EC177" i="4"/>
  <c r="EC212" i="4"/>
  <c r="EC188" i="4"/>
  <c r="EC185" i="4"/>
  <c r="EC219" i="4"/>
  <c r="EC243" i="4"/>
  <c r="EC249" i="4"/>
  <c r="EC60" i="4"/>
  <c r="EC73" i="4"/>
  <c r="EC125" i="4"/>
  <c r="EC131" i="4"/>
  <c r="EC147" i="4"/>
  <c r="EC155" i="4"/>
  <c r="EC173" i="4"/>
  <c r="EC184" i="4"/>
  <c r="EC181" i="4"/>
  <c r="EC209" i="4"/>
  <c r="EC25" i="4"/>
  <c r="EC17" i="4"/>
  <c r="EC49" i="4"/>
  <c r="EC53" i="4"/>
  <c r="EC23" i="4"/>
  <c r="EC39" i="4"/>
  <c r="EC55" i="4"/>
  <c r="EC101" i="4"/>
  <c r="EC91" i="4"/>
  <c r="EC107" i="4"/>
  <c r="EC118" i="4"/>
  <c r="EC141" i="4"/>
  <c r="EC126" i="4"/>
  <c r="EC142" i="4"/>
  <c r="EC161" i="4"/>
  <c r="EC187" i="4"/>
  <c r="EC195" i="4"/>
  <c r="EC218" i="4"/>
  <c r="EC179" i="4"/>
  <c r="EC93" i="4"/>
  <c r="EC223" i="4"/>
  <c r="EC92" i="4"/>
  <c r="EC162" i="4"/>
  <c r="EC158" i="4"/>
  <c r="EC74" i="4"/>
  <c r="EC109" i="4"/>
  <c r="EC66" i="4"/>
  <c r="EC82" i="4"/>
  <c r="EC133" i="4"/>
  <c r="EC134" i="4"/>
  <c r="EC150" i="4"/>
  <c r="EC36" i="4"/>
  <c r="EC103" i="4"/>
  <c r="EC206" i="4"/>
  <c r="EC207" i="4"/>
  <c r="EC24" i="4"/>
  <c r="EC40" i="4"/>
  <c r="EC56" i="4"/>
  <c r="EC67" i="4"/>
  <c r="EC83" i="4"/>
  <c r="EC86" i="4"/>
  <c r="EC108" i="4"/>
  <c r="EC132" i="4"/>
  <c r="EC148" i="4"/>
  <c r="EC172" i="4"/>
  <c r="EC182" i="4"/>
  <c r="EC196" i="4"/>
  <c r="EC235" i="4"/>
  <c r="EC240" i="4"/>
  <c r="EC250" i="4"/>
  <c r="EC254" i="4"/>
  <c r="EC20" i="4"/>
  <c r="EC52" i="4"/>
  <c r="EC63" i="4"/>
  <c r="EC79" i="4"/>
  <c r="EC88" i="4"/>
  <c r="EC104" i="4"/>
  <c r="EC128" i="4"/>
  <c r="EC144" i="4"/>
  <c r="EC152" i="4"/>
  <c r="EC168" i="4"/>
  <c r="EC194" i="4"/>
  <c r="EC208" i="4"/>
  <c r="EC225" i="4"/>
  <c r="EC234" i="4"/>
  <c r="EC231" i="4"/>
  <c r="EC236" i="4"/>
  <c r="EF257" i="4"/>
  <c r="EI258" i="4" a="1"/>
  <c r="EI258" i="4" s="1"/>
  <c r="EH258" i="4" a="1"/>
  <c r="EH258" i="4" s="1"/>
  <c r="EF258" i="4"/>
  <c r="EH257" i="4" a="1"/>
  <c r="EH257" i="4" s="1"/>
  <c r="EI257" i="4" a="1"/>
  <c r="EI257" i="4" s="1"/>
  <c r="EF255" i="4"/>
  <c r="EH254" i="4" a="1"/>
  <c r="EH254" i="4" s="1"/>
  <c r="EI253" i="4" a="1"/>
  <c r="EI253" i="4" s="1"/>
  <c r="EI256" i="4" a="1"/>
  <c r="EI256" i="4" s="1"/>
  <c r="EF254" i="4"/>
  <c r="EH253" i="4" a="1"/>
  <c r="EH253" i="4" s="1"/>
  <c r="EF256" i="4"/>
  <c r="EH255" i="4" a="1"/>
  <c r="EH255" i="4" s="1"/>
  <c r="EI254" i="4" a="1"/>
  <c r="EI254" i="4" s="1"/>
  <c r="EF251" i="4"/>
  <c r="EH250" i="4" a="1"/>
  <c r="EH250" i="4" s="1"/>
  <c r="EI249" i="4" a="1"/>
  <c r="EI249" i="4" s="1"/>
  <c r="EI255" i="4" a="1"/>
  <c r="EI255" i="4" s="1"/>
  <c r="EI252" i="4" a="1"/>
  <c r="EI252" i="4" s="1"/>
  <c r="EF250" i="4"/>
  <c r="EH249" i="4" a="1"/>
  <c r="EH249" i="4" s="1"/>
  <c r="EF253" i="4"/>
  <c r="EH252" i="4" a="1"/>
  <c r="EH252" i="4" s="1"/>
  <c r="EI251" i="4" a="1"/>
  <c r="EI251" i="4" s="1"/>
  <c r="EF249" i="4"/>
  <c r="EH256" i="4" a="1"/>
  <c r="EH256" i="4" s="1"/>
  <c r="EF252" i="4"/>
  <c r="EH251" i="4" a="1"/>
  <c r="EH251" i="4" s="1"/>
  <c r="EI250" i="4" a="1"/>
  <c r="EI250" i="4" s="1"/>
  <c r="EF247" i="4"/>
  <c r="EH246" i="4" a="1"/>
  <c r="EH246" i="4" s="1"/>
  <c r="EI245" i="4" a="1"/>
  <c r="EI245" i="4" s="1"/>
  <c r="EI248" i="4" a="1"/>
  <c r="EI248" i="4" s="1"/>
  <c r="EF246" i="4"/>
  <c r="EH245" i="4" a="1"/>
  <c r="EH245" i="4" s="1"/>
  <c r="EH248" i="4" a="1"/>
  <c r="EH248" i="4" s="1"/>
  <c r="EI247" i="4" a="1"/>
  <c r="EI247" i="4" s="1"/>
  <c r="EF245" i="4"/>
  <c r="EF248" i="4"/>
  <c r="EH247" i="4" a="1"/>
  <c r="EH247" i="4" s="1"/>
  <c r="EI246" i="4" a="1"/>
  <c r="EI246" i="4" s="1"/>
  <c r="EH244" i="4" a="1"/>
  <c r="EH244" i="4" s="1"/>
  <c r="EI243" i="4" a="1"/>
  <c r="EI243" i="4" s="1"/>
  <c r="EF241" i="4"/>
  <c r="EH240" i="4" a="1"/>
  <c r="EH240" i="4" s="1"/>
  <c r="EI239" i="4" a="1"/>
  <c r="EI239" i="4" s="1"/>
  <c r="EF237" i="4"/>
  <c r="EH236" i="4" a="1"/>
  <c r="EH236" i="4" s="1"/>
  <c r="EF244" i="4"/>
  <c r="EH243" i="4" a="1"/>
  <c r="EH243" i="4" s="1"/>
  <c r="EI242" i="4" a="1"/>
  <c r="EI242" i="4" s="1"/>
  <c r="EF240" i="4"/>
  <c r="EH239" i="4" a="1"/>
  <c r="EH239" i="4" s="1"/>
  <c r="EI238" i="4" a="1"/>
  <c r="EI238" i="4" s="1"/>
  <c r="EF236" i="4"/>
  <c r="EF243" i="4"/>
  <c r="EH242" i="4" a="1"/>
  <c r="EH242" i="4" s="1"/>
  <c r="EI241" i="4" a="1"/>
  <c r="EI241" i="4" s="1"/>
  <c r="EF239" i="4"/>
  <c r="EH238" i="4" a="1"/>
  <c r="EH238" i="4" s="1"/>
  <c r="EI237" i="4" a="1"/>
  <c r="EI237" i="4" s="1"/>
  <c r="EI244" i="4" a="1"/>
  <c r="EI244" i="4" s="1"/>
  <c r="EF242" i="4"/>
  <c r="EH241" i="4" a="1"/>
  <c r="EH241" i="4" s="1"/>
  <c r="EI240" i="4" a="1"/>
  <c r="EI240" i="4" s="1"/>
  <c r="EF238" i="4"/>
  <c r="EH237" i="4" a="1"/>
  <c r="EH237" i="4" s="1"/>
  <c r="EI236" i="4" a="1"/>
  <c r="EI236" i="4" s="1"/>
  <c r="EH235" i="4" a="1"/>
  <c r="EH235" i="4" s="1"/>
  <c r="EI234" i="4" a="1"/>
  <c r="EI234" i="4" s="1"/>
  <c r="EF232" i="4"/>
  <c r="EH231" i="4" a="1"/>
  <c r="EH231" i="4" s="1"/>
  <c r="EI230" i="4" a="1"/>
  <c r="EI230" i="4" s="1"/>
  <c r="EF228" i="4"/>
  <c r="EH227" i="4" a="1"/>
  <c r="EH227" i="4" s="1"/>
  <c r="EF235" i="4"/>
  <c r="EH234" i="4" a="1"/>
  <c r="EH234" i="4" s="1"/>
  <c r="EI233" i="4" a="1"/>
  <c r="EI233" i="4" s="1"/>
  <c r="EF231" i="4"/>
  <c r="EH230" i="4" a="1"/>
  <c r="EH230" i="4" s="1"/>
  <c r="EI229" i="4" a="1"/>
  <c r="EI229" i="4" s="1"/>
  <c r="EF227" i="4"/>
  <c r="EF234" i="4"/>
  <c r="EH233" i="4" a="1"/>
  <c r="EH233" i="4" s="1"/>
  <c r="EI232" i="4" a="1"/>
  <c r="EI232" i="4" s="1"/>
  <c r="EF230" i="4"/>
  <c r="EH229" i="4" a="1"/>
  <c r="EH229" i="4" s="1"/>
  <c r="EI228" i="4" a="1"/>
  <c r="EI228" i="4" s="1"/>
  <c r="EI235" i="4" a="1"/>
  <c r="EI235" i="4" s="1"/>
  <c r="EF233" i="4"/>
  <c r="EH232" i="4" a="1"/>
  <c r="EH232" i="4" s="1"/>
  <c r="EI231" i="4" a="1"/>
  <c r="EI231" i="4" s="1"/>
  <c r="EF229" i="4"/>
  <c r="EH228" i="4" a="1"/>
  <c r="EH228" i="4" s="1"/>
  <c r="EI227" i="4" a="1"/>
  <c r="EI227" i="4" s="1"/>
  <c r="EF226" i="4"/>
  <c r="EH225" i="4" a="1"/>
  <c r="EH225" i="4" s="1"/>
  <c r="EI224" i="4" a="1"/>
  <c r="EI224" i="4" s="1"/>
  <c r="EF222" i="4"/>
  <c r="EH221" i="4" a="1"/>
  <c r="EH221" i="4" s="1"/>
  <c r="EI220" i="4" a="1"/>
  <c r="EI220" i="4" s="1"/>
  <c r="EF218" i="4"/>
  <c r="EF225" i="4"/>
  <c r="EH224" i="4" a="1"/>
  <c r="EH224" i="4" s="1"/>
  <c r="EI223" i="4" a="1"/>
  <c r="EI223" i="4" s="1"/>
  <c r="EF221" i="4"/>
  <c r="EH220" i="4" a="1"/>
  <c r="EH220" i="4" s="1"/>
  <c r="EI219" i="4" a="1"/>
  <c r="EI219" i="4" s="1"/>
  <c r="EI226" i="4" a="1"/>
  <c r="EI226" i="4" s="1"/>
  <c r="EF224" i="4"/>
  <c r="EH223" i="4" a="1"/>
  <c r="EH223" i="4" s="1"/>
  <c r="EI222" i="4" a="1"/>
  <c r="EI222" i="4" s="1"/>
  <c r="EF220" i="4"/>
  <c r="EH219" i="4" a="1"/>
  <c r="EH219" i="4" s="1"/>
  <c r="EI218" i="4" a="1"/>
  <c r="EI218" i="4" s="1"/>
  <c r="EH226" i="4" a="1"/>
  <c r="EH226" i="4" s="1"/>
  <c r="EI225" i="4" a="1"/>
  <c r="EI225" i="4" s="1"/>
  <c r="EF223" i="4"/>
  <c r="EH222" i="4" a="1"/>
  <c r="EH222" i="4" s="1"/>
  <c r="EI221" i="4" a="1"/>
  <c r="EI221" i="4" s="1"/>
  <c r="EF219" i="4"/>
  <c r="EH218" i="4" a="1"/>
  <c r="EH218" i="4" s="1"/>
  <c r="EF216" i="4"/>
  <c r="EH215" i="4" a="1"/>
  <c r="EH215" i="4" s="1"/>
  <c r="EI214" i="4" a="1"/>
  <c r="EI214" i="4" s="1"/>
  <c r="EF212" i="4"/>
  <c r="EH211" i="4" a="1"/>
  <c r="EH211" i="4" s="1"/>
  <c r="EI210" i="4" a="1"/>
  <c r="EI210" i="4" s="1"/>
  <c r="EI217" i="4" a="1"/>
  <c r="EI217" i="4" s="1"/>
  <c r="EF215" i="4"/>
  <c r="EH214" i="4" a="1"/>
  <c r="EH214" i="4" s="1"/>
  <c r="EI213" i="4" a="1"/>
  <c r="EI213" i="4" s="1"/>
  <c r="EF211" i="4"/>
  <c r="EH210" i="4" a="1"/>
  <c r="EH210" i="4" s="1"/>
  <c r="EH217" i="4" a="1"/>
  <c r="EH217" i="4" s="1"/>
  <c r="EI216" i="4" a="1"/>
  <c r="EI216" i="4" s="1"/>
  <c r="EF214" i="4"/>
  <c r="EF217" i="4"/>
  <c r="EH216" i="4" a="1"/>
  <c r="EH216" i="4" s="1"/>
  <c r="EH213" i="4" a="1"/>
  <c r="EH213" i="4" s="1"/>
  <c r="EI212" i="4" a="1"/>
  <c r="EI212" i="4" s="1"/>
  <c r="EF209" i="4"/>
  <c r="EH208" i="4" a="1"/>
  <c r="EH208" i="4" s="1"/>
  <c r="EI207" i="4" a="1"/>
  <c r="EI207" i="4" s="1"/>
  <c r="EF205" i="4"/>
  <c r="EH204" i="4" a="1"/>
  <c r="EH204" i="4" s="1"/>
  <c r="EI203" i="4" a="1"/>
  <c r="EI203" i="4" s="1"/>
  <c r="EF201" i="4"/>
  <c r="EH200" i="4" a="1"/>
  <c r="EH200" i="4" s="1"/>
  <c r="EI199" i="4" a="1"/>
  <c r="EI199" i="4" s="1"/>
  <c r="EF197" i="4"/>
  <c r="EH196" i="4" a="1"/>
  <c r="EH196" i="4" s="1"/>
  <c r="EI195" i="4" a="1"/>
  <c r="EI195" i="4" s="1"/>
  <c r="EF213" i="4"/>
  <c r="EH212" i="4" a="1"/>
  <c r="EH212" i="4" s="1"/>
  <c r="EI211" i="4" a="1"/>
  <c r="EI211" i="4" s="1"/>
  <c r="EF208" i="4"/>
  <c r="EH207" i="4" a="1"/>
  <c r="EH207" i="4" s="1"/>
  <c r="EI206" i="4" a="1"/>
  <c r="EI206" i="4" s="1"/>
  <c r="EF204" i="4"/>
  <c r="EH203" i="4" a="1"/>
  <c r="EH203" i="4" s="1"/>
  <c r="EI202" i="4" a="1"/>
  <c r="EI202" i="4" s="1"/>
  <c r="EF200" i="4"/>
  <c r="EH199" i="4" a="1"/>
  <c r="EH199" i="4" s="1"/>
  <c r="EI198" i="4" a="1"/>
  <c r="EI198" i="4" s="1"/>
  <c r="EF196" i="4"/>
  <c r="EH195" i="4" a="1"/>
  <c r="EH195" i="4" s="1"/>
  <c r="EF210" i="4"/>
  <c r="EI209" i="4" a="1"/>
  <c r="EI209" i="4" s="1"/>
  <c r="EF207" i="4"/>
  <c r="EH206" i="4" a="1"/>
  <c r="EH206" i="4" s="1"/>
  <c r="EI205" i="4" a="1"/>
  <c r="EI205" i="4" s="1"/>
  <c r="EF203" i="4"/>
  <c r="EH202" i="4" a="1"/>
  <c r="EH202" i="4" s="1"/>
  <c r="EI201" i="4" a="1"/>
  <c r="EI201" i="4" s="1"/>
  <c r="EF199" i="4"/>
  <c r="EH198" i="4" a="1"/>
  <c r="EH198" i="4" s="1"/>
  <c r="EI197" i="4" a="1"/>
  <c r="EI197" i="4" s="1"/>
  <c r="EF195" i="4"/>
  <c r="EH209" i="4" a="1"/>
  <c r="EH209" i="4" s="1"/>
  <c r="EF202" i="4"/>
  <c r="EI200" i="4" a="1"/>
  <c r="EI200" i="4" s="1"/>
  <c r="EH194" i="4" a="1"/>
  <c r="EH194" i="4" s="1"/>
  <c r="EI193" i="4" a="1"/>
  <c r="EI193" i="4" s="1"/>
  <c r="EF191" i="4"/>
  <c r="EH190" i="4" a="1"/>
  <c r="EH190" i="4" s="1"/>
  <c r="EI189" i="4" a="1"/>
  <c r="EI189" i="4" s="1"/>
  <c r="EF187" i="4"/>
  <c r="EH186" i="4" a="1"/>
  <c r="EH186" i="4" s="1"/>
  <c r="EI185" i="4" a="1"/>
  <c r="EI185" i="4" s="1"/>
  <c r="EF183" i="4"/>
  <c r="EH182" i="4" a="1"/>
  <c r="EH182" i="4" s="1"/>
  <c r="EI181" i="4" a="1"/>
  <c r="EI181" i="4" s="1"/>
  <c r="EH205" i="4" a="1"/>
  <c r="EH205" i="4" s="1"/>
  <c r="EF198" i="4"/>
  <c r="EI196" i="4" a="1"/>
  <c r="EI196" i="4" s="1"/>
  <c r="EF194" i="4"/>
  <c r="EH193" i="4" a="1"/>
  <c r="EH193" i="4" s="1"/>
  <c r="EI192" i="4" a="1"/>
  <c r="EI192" i="4" s="1"/>
  <c r="EF190" i="4"/>
  <c r="EH189" i="4" a="1"/>
  <c r="EH189" i="4" s="1"/>
  <c r="EI188" i="4" a="1"/>
  <c r="EI188" i="4" s="1"/>
  <c r="EF186" i="4"/>
  <c r="EH185" i="4" a="1"/>
  <c r="EH185" i="4" s="1"/>
  <c r="EI184" i="4" a="1"/>
  <c r="EI184" i="4" s="1"/>
  <c r="EF182" i="4"/>
  <c r="EH181" i="4" a="1"/>
  <c r="EH181" i="4" s="1"/>
  <c r="EI208" i="4" a="1"/>
  <c r="EI208" i="4" s="1"/>
  <c r="EH201" i="4" a="1"/>
  <c r="EH201" i="4" s="1"/>
  <c r="EF193" i="4"/>
  <c r="EH192" i="4" a="1"/>
  <c r="EH192" i="4" s="1"/>
  <c r="EI191" i="4" a="1"/>
  <c r="EI191" i="4" s="1"/>
  <c r="EF189" i="4"/>
  <c r="EH188" i="4" a="1"/>
  <c r="EH188" i="4" s="1"/>
  <c r="EI187" i="4" a="1"/>
  <c r="EI187" i="4" s="1"/>
  <c r="EF185" i="4"/>
  <c r="EH184" i="4" a="1"/>
  <c r="EH184" i="4" s="1"/>
  <c r="EI183" i="4" a="1"/>
  <c r="EI183" i="4" s="1"/>
  <c r="EF181" i="4"/>
  <c r="EF206" i="4"/>
  <c r="EF188" i="4"/>
  <c r="EI186" i="4" a="1"/>
  <c r="EI186" i="4" s="1"/>
  <c r="EH180" i="4" a="1"/>
  <c r="EH180" i="4" s="1"/>
  <c r="EI179" i="4" a="1"/>
  <c r="EI179" i="4" s="1"/>
  <c r="EF177" i="4"/>
  <c r="EH176" i="4" a="1"/>
  <c r="EH176" i="4" s="1"/>
  <c r="EI175" i="4" a="1"/>
  <c r="EI175" i="4" s="1"/>
  <c r="EF173" i="4"/>
  <c r="EH172" i="4" a="1"/>
  <c r="EH172" i="4" s="1"/>
  <c r="EI171" i="4" a="1"/>
  <c r="EI171" i="4" s="1"/>
  <c r="EF169" i="4"/>
  <c r="EH168" i="4" a="1"/>
  <c r="EH168" i="4" s="1"/>
  <c r="EI215" i="4" a="1"/>
  <c r="EI215" i="4" s="1"/>
  <c r="EH191" i="4" a="1"/>
  <c r="EH191" i="4" s="1"/>
  <c r="EF184" i="4"/>
  <c r="EI182" i="4" a="1"/>
  <c r="EI182" i="4" s="1"/>
  <c r="EF180" i="4"/>
  <c r="EH179" i="4" a="1"/>
  <c r="EH179" i="4" s="1"/>
  <c r="EI178" i="4" a="1"/>
  <c r="EI178" i="4" s="1"/>
  <c r="EF176" i="4"/>
  <c r="EH175" i="4" a="1"/>
  <c r="EH175" i="4" s="1"/>
  <c r="EI174" i="4" a="1"/>
  <c r="EI174" i="4" s="1"/>
  <c r="EF172" i="4"/>
  <c r="EH171" i="4" a="1"/>
  <c r="EH171" i="4" s="1"/>
  <c r="EI170" i="4" a="1"/>
  <c r="EI170" i="4" s="1"/>
  <c r="EF168" i="4"/>
  <c r="EH197" i="4" a="1"/>
  <c r="EH197" i="4" s="1"/>
  <c r="EI194" i="4" a="1"/>
  <c r="EI194" i="4" s="1"/>
  <c r="EH187" i="4" a="1"/>
  <c r="EH187" i="4" s="1"/>
  <c r="EF179" i="4"/>
  <c r="EH178" i="4" a="1"/>
  <c r="EH178" i="4" s="1"/>
  <c r="EI177" i="4" a="1"/>
  <c r="EI177" i="4" s="1"/>
  <c r="EF175" i="4"/>
  <c r="EH174" i="4" a="1"/>
  <c r="EH174" i="4" s="1"/>
  <c r="EI173" i="4" a="1"/>
  <c r="EI173" i="4" s="1"/>
  <c r="EF171" i="4"/>
  <c r="EH170" i="4" a="1"/>
  <c r="EH170" i="4" s="1"/>
  <c r="EI169" i="4" a="1"/>
  <c r="EI169" i="4" s="1"/>
  <c r="EI204" i="4" a="1"/>
  <c r="EI204" i="4" s="1"/>
  <c r="EF192" i="4"/>
  <c r="EI190" i="4" a="1"/>
  <c r="EI190" i="4" s="1"/>
  <c r="EH183" i="4" a="1"/>
  <c r="EH183" i="4" s="1"/>
  <c r="EI180" i="4" a="1"/>
  <c r="EI180" i="4" s="1"/>
  <c r="EF178" i="4"/>
  <c r="EH177" i="4" a="1"/>
  <c r="EH177" i="4" s="1"/>
  <c r="EI176" i="4" a="1"/>
  <c r="EI176" i="4" s="1"/>
  <c r="EF174" i="4"/>
  <c r="EH173" i="4" a="1"/>
  <c r="EH173" i="4" s="1"/>
  <c r="EF167" i="4"/>
  <c r="EH166" i="4" a="1"/>
  <c r="EH166" i="4" s="1"/>
  <c r="EI165" i="4" a="1"/>
  <c r="EI165" i="4" s="1"/>
  <c r="EF163" i="4"/>
  <c r="EH162" i="4" a="1"/>
  <c r="EH162" i="4" s="1"/>
  <c r="EI161" i="4" a="1"/>
  <c r="EI161" i="4" s="1"/>
  <c r="EF159" i="4"/>
  <c r="EH158" i="4" a="1"/>
  <c r="EH158" i="4" s="1"/>
  <c r="EI157" i="4" a="1"/>
  <c r="EI157" i="4" s="1"/>
  <c r="EF155" i="4"/>
  <c r="EH154" i="4" a="1"/>
  <c r="EH154" i="4" s="1"/>
  <c r="EH169" i="4" a="1"/>
  <c r="EH169" i="4" s="1"/>
  <c r="EF166" i="4"/>
  <c r="EH165" i="4" a="1"/>
  <c r="EH165" i="4" s="1"/>
  <c r="EI164" i="4" a="1"/>
  <c r="EI164" i="4" s="1"/>
  <c r="EF162" i="4"/>
  <c r="EH161" i="4" a="1"/>
  <c r="EH161" i="4" s="1"/>
  <c r="EI160" i="4" a="1"/>
  <c r="EI160" i="4" s="1"/>
  <c r="EF158" i="4"/>
  <c r="EH157" i="4" a="1"/>
  <c r="EH157" i="4" s="1"/>
  <c r="EI156" i="4" a="1"/>
  <c r="EI156" i="4" s="1"/>
  <c r="EF154" i="4"/>
  <c r="EH153" i="4" a="1"/>
  <c r="EH153" i="4" s="1"/>
  <c r="EI172" i="4" a="1"/>
  <c r="EI172" i="4" s="1"/>
  <c r="EI167" i="4" a="1"/>
  <c r="EI167" i="4" s="1"/>
  <c r="EF165" i="4"/>
  <c r="EH164" i="4" a="1"/>
  <c r="EH164" i="4" s="1"/>
  <c r="EI163" i="4" a="1"/>
  <c r="EI163" i="4" s="1"/>
  <c r="EF161" i="4"/>
  <c r="EH160" i="4" a="1"/>
  <c r="EH160" i="4" s="1"/>
  <c r="EI159" i="4" a="1"/>
  <c r="EI159" i="4" s="1"/>
  <c r="EF157" i="4"/>
  <c r="EH156" i="4" a="1"/>
  <c r="EH156" i="4" s="1"/>
  <c r="EI155" i="4" a="1"/>
  <c r="EI155" i="4" s="1"/>
  <c r="EF153" i="4"/>
  <c r="EH152" i="4" a="1"/>
  <c r="EH152" i="4" s="1"/>
  <c r="EI151" i="4" a="1"/>
  <c r="EI151" i="4" s="1"/>
  <c r="EF170" i="4"/>
  <c r="EI168" i="4" a="1"/>
  <c r="EI168" i="4" s="1"/>
  <c r="EH167" i="4" a="1"/>
  <c r="EH167" i="4" s="1"/>
  <c r="EI166" i="4" a="1"/>
  <c r="EI166" i="4" s="1"/>
  <c r="EF164" i="4"/>
  <c r="EH163" i="4" a="1"/>
  <c r="EH163" i="4" s="1"/>
  <c r="EI162" i="4" a="1"/>
  <c r="EI162" i="4" s="1"/>
  <c r="EF160" i="4"/>
  <c r="EH159" i="4" a="1"/>
  <c r="EH159" i="4" s="1"/>
  <c r="EI158" i="4" a="1"/>
  <c r="EI158" i="4" s="1"/>
  <c r="EF156" i="4"/>
  <c r="EH155" i="4" a="1"/>
  <c r="EH155" i="4" s="1"/>
  <c r="EI154" i="4" a="1"/>
  <c r="EI154" i="4" s="1"/>
  <c r="EF152" i="4"/>
  <c r="EH151" i="4" a="1"/>
  <c r="EH151" i="4" s="1"/>
  <c r="EI152" i="4" a="1"/>
  <c r="EI152" i="4" s="1"/>
  <c r="EF149" i="4"/>
  <c r="EH148" i="4" a="1"/>
  <c r="EH148" i="4" s="1"/>
  <c r="EI147" i="4" a="1"/>
  <c r="EI147" i="4" s="1"/>
  <c r="EF145" i="4"/>
  <c r="EH144" i="4" a="1"/>
  <c r="EH144" i="4" s="1"/>
  <c r="EI143" i="4" a="1"/>
  <c r="EI143" i="4" s="1"/>
  <c r="EF141" i="4"/>
  <c r="EH140" i="4" a="1"/>
  <c r="EH140" i="4" s="1"/>
  <c r="EI139" i="4" a="1"/>
  <c r="EI139" i="4" s="1"/>
  <c r="EF137" i="4"/>
  <c r="EH136" i="4" a="1"/>
  <c r="EH136" i="4" s="1"/>
  <c r="EI135" i="4" a="1"/>
  <c r="EI135" i="4" s="1"/>
  <c r="EF133" i="4"/>
  <c r="EH132" i="4" a="1"/>
  <c r="EH132" i="4" s="1"/>
  <c r="EI131" i="4" a="1"/>
  <c r="EI131" i="4" s="1"/>
  <c r="EF129" i="4"/>
  <c r="EH128" i="4" a="1"/>
  <c r="EH128" i="4" s="1"/>
  <c r="EI127" i="4" a="1"/>
  <c r="EI127" i="4" s="1"/>
  <c r="EF125" i="4"/>
  <c r="EH124" i="4" a="1"/>
  <c r="EH124" i="4" s="1"/>
  <c r="EI123" i="4" a="1"/>
  <c r="EI123" i="4" s="1"/>
  <c r="EF121" i="4"/>
  <c r="EH120" i="4" a="1"/>
  <c r="EH120" i="4" s="1"/>
  <c r="EI119" i="4" a="1"/>
  <c r="EI119" i="4" s="1"/>
  <c r="EF117" i="4"/>
  <c r="EI153" i="4" a="1"/>
  <c r="EI153" i="4" s="1"/>
  <c r="EF151" i="4"/>
  <c r="EI150" i="4" a="1"/>
  <c r="EI150" i="4" s="1"/>
  <c r="EF148" i="4"/>
  <c r="EH147" i="4" a="1"/>
  <c r="EH147" i="4" s="1"/>
  <c r="EI146" i="4" a="1"/>
  <c r="EI146" i="4" s="1"/>
  <c r="EF144" i="4"/>
  <c r="EH143" i="4" a="1"/>
  <c r="EH143" i="4" s="1"/>
  <c r="EI142" i="4" a="1"/>
  <c r="EI142" i="4" s="1"/>
  <c r="EF140" i="4"/>
  <c r="EH139" i="4" a="1"/>
  <c r="EH139" i="4" s="1"/>
  <c r="EI138" i="4" a="1"/>
  <c r="EI138" i="4" s="1"/>
  <c r="EF136" i="4"/>
  <c r="EH135" i="4" a="1"/>
  <c r="EH135" i="4" s="1"/>
  <c r="EI134" i="4" a="1"/>
  <c r="EI134" i="4" s="1"/>
  <c r="EF132" i="4"/>
  <c r="EH131" i="4" a="1"/>
  <c r="EH131" i="4" s="1"/>
  <c r="EI130" i="4" a="1"/>
  <c r="EI130" i="4" s="1"/>
  <c r="EF128" i="4"/>
  <c r="EH127" i="4" a="1"/>
  <c r="EH127" i="4" s="1"/>
  <c r="EI126" i="4" a="1"/>
  <c r="EI126" i="4" s="1"/>
  <c r="EF124" i="4"/>
  <c r="EH123" i="4" a="1"/>
  <c r="EH123" i="4" s="1"/>
  <c r="EI122" i="4" a="1"/>
  <c r="EI122" i="4" s="1"/>
  <c r="EF120" i="4"/>
  <c r="EH119" i="4" a="1"/>
  <c r="EH119" i="4" s="1"/>
  <c r="EI118" i="4" a="1"/>
  <c r="EI118" i="4" s="1"/>
  <c r="EH150" i="4" a="1"/>
  <c r="EH150" i="4" s="1"/>
  <c r="EI149" i="4" a="1"/>
  <c r="EI149" i="4" s="1"/>
  <c r="EF147" i="4"/>
  <c r="EH146" i="4" a="1"/>
  <c r="EH146" i="4" s="1"/>
  <c r="EI145" i="4" a="1"/>
  <c r="EI145" i="4" s="1"/>
  <c r="EF143" i="4"/>
  <c r="EH142" i="4" a="1"/>
  <c r="EH142" i="4" s="1"/>
  <c r="EI141" i="4" a="1"/>
  <c r="EI141" i="4" s="1"/>
  <c r="EF139" i="4"/>
  <c r="EH138" i="4" a="1"/>
  <c r="EH138" i="4" s="1"/>
  <c r="EI137" i="4" a="1"/>
  <c r="EI137" i="4" s="1"/>
  <c r="EF135" i="4"/>
  <c r="EH134" i="4" a="1"/>
  <c r="EH134" i="4" s="1"/>
  <c r="EI133" i="4" a="1"/>
  <c r="EI133" i="4" s="1"/>
  <c r="EF131" i="4"/>
  <c r="EH130" i="4" a="1"/>
  <c r="EH130" i="4" s="1"/>
  <c r="EI129" i="4" a="1"/>
  <c r="EI129" i="4" s="1"/>
  <c r="EF127" i="4"/>
  <c r="EH126" i="4" a="1"/>
  <c r="EH126" i="4" s="1"/>
  <c r="EI125" i="4" a="1"/>
  <c r="EI125" i="4" s="1"/>
  <c r="EF123" i="4"/>
  <c r="EH122" i="4" a="1"/>
  <c r="EH122" i="4" s="1"/>
  <c r="EI121" i="4" a="1"/>
  <c r="EI121" i="4" s="1"/>
  <c r="EF150" i="4"/>
  <c r="EH149" i="4" a="1"/>
  <c r="EH149" i="4" s="1"/>
  <c r="EI148" i="4" a="1"/>
  <c r="EI148" i="4" s="1"/>
  <c r="EF146" i="4"/>
  <c r="EH145" i="4" a="1"/>
  <c r="EH145" i="4" s="1"/>
  <c r="EI144" i="4" a="1"/>
  <c r="EI144" i="4" s="1"/>
  <c r="EF142" i="4"/>
  <c r="EH141" i="4" a="1"/>
  <c r="EH141" i="4" s="1"/>
  <c r="EI140" i="4" a="1"/>
  <c r="EI140" i="4" s="1"/>
  <c r="EF138" i="4"/>
  <c r="EH137" i="4" a="1"/>
  <c r="EH137" i="4" s="1"/>
  <c r="EI136" i="4" a="1"/>
  <c r="EI136" i="4" s="1"/>
  <c r="EF134" i="4"/>
  <c r="EF130" i="4"/>
  <c r="EI128" i="4" a="1"/>
  <c r="EI128" i="4" s="1"/>
  <c r="EH121" i="4" a="1"/>
  <c r="EH121" i="4" s="1"/>
  <c r="EF118" i="4"/>
  <c r="EH117" i="4" a="1"/>
  <c r="EH117" i="4" s="1"/>
  <c r="EH116" i="4" a="1"/>
  <c r="EH116" i="4" s="1"/>
  <c r="EI115" i="4" a="1"/>
  <c r="EI115" i="4" s="1"/>
  <c r="EF113" i="4"/>
  <c r="EH112" i="4" a="1"/>
  <c r="EH112" i="4" s="1"/>
  <c r="EI111" i="4" a="1"/>
  <c r="EI111" i="4" s="1"/>
  <c r="EF109" i="4"/>
  <c r="EH108" i="4" a="1"/>
  <c r="EH108" i="4" s="1"/>
  <c r="EI107" i="4" a="1"/>
  <c r="EI107" i="4" s="1"/>
  <c r="EF105" i="4"/>
  <c r="EH104" i="4" a="1"/>
  <c r="EH104" i="4" s="1"/>
  <c r="EI103" i="4" a="1"/>
  <c r="EI103" i="4" s="1"/>
  <c r="EF101" i="4"/>
  <c r="EH100" i="4" a="1"/>
  <c r="EH100" i="4" s="1"/>
  <c r="EI99" i="4" a="1"/>
  <c r="EI99" i="4" s="1"/>
  <c r="EF97" i="4"/>
  <c r="EH96" i="4" a="1"/>
  <c r="EH96" i="4" s="1"/>
  <c r="EI95" i="4" a="1"/>
  <c r="EI95" i="4" s="1"/>
  <c r="EF93" i="4"/>
  <c r="EH92" i="4" a="1"/>
  <c r="EH92" i="4" s="1"/>
  <c r="EI91" i="4" a="1"/>
  <c r="EI91" i="4" s="1"/>
  <c r="EF89" i="4"/>
  <c r="EH88" i="4" a="1"/>
  <c r="EH88" i="4" s="1"/>
  <c r="EI87" i="4" a="1"/>
  <c r="EI87" i="4" s="1"/>
  <c r="EH133" i="4" a="1"/>
  <c r="EH133" i="4" s="1"/>
  <c r="EF126" i="4"/>
  <c r="EI124" i="4" a="1"/>
  <c r="EI124" i="4" s="1"/>
  <c r="EF116" i="4"/>
  <c r="EH115" i="4" a="1"/>
  <c r="EH115" i="4" s="1"/>
  <c r="EI114" i="4" a="1"/>
  <c r="EI114" i="4" s="1"/>
  <c r="EF112" i="4"/>
  <c r="EH111" i="4" a="1"/>
  <c r="EH111" i="4" s="1"/>
  <c r="EI110" i="4" a="1"/>
  <c r="EI110" i="4" s="1"/>
  <c r="EF108" i="4"/>
  <c r="EH107" i="4" a="1"/>
  <c r="EH107" i="4" s="1"/>
  <c r="EI106" i="4" a="1"/>
  <c r="EI106" i="4" s="1"/>
  <c r="EF104" i="4"/>
  <c r="EH103" i="4" a="1"/>
  <c r="EH103" i="4" s="1"/>
  <c r="EI102" i="4" a="1"/>
  <c r="EI102" i="4" s="1"/>
  <c r="EF100" i="4"/>
  <c r="EH99" i="4" a="1"/>
  <c r="EH99" i="4" s="1"/>
  <c r="EI98" i="4" a="1"/>
  <c r="EI98" i="4" s="1"/>
  <c r="EF96" i="4"/>
  <c r="EH95" i="4" a="1"/>
  <c r="EH95" i="4" s="1"/>
  <c r="EI94" i="4" a="1"/>
  <c r="EI94" i="4" s="1"/>
  <c r="EF92" i="4"/>
  <c r="EH91" i="4" a="1"/>
  <c r="EH91" i="4" s="1"/>
  <c r="EI90" i="4" a="1"/>
  <c r="EI90" i="4" s="1"/>
  <c r="EH129" i="4" a="1"/>
  <c r="EH129" i="4" s="1"/>
  <c r="EF122" i="4"/>
  <c r="EI120" i="4" a="1"/>
  <c r="EI120" i="4" s="1"/>
  <c r="EF115" i="4"/>
  <c r="EH114" i="4" a="1"/>
  <c r="EH114" i="4" s="1"/>
  <c r="EI113" i="4" a="1"/>
  <c r="EI113" i="4" s="1"/>
  <c r="EF111" i="4"/>
  <c r="EH110" i="4" a="1"/>
  <c r="EH110" i="4" s="1"/>
  <c r="EI109" i="4" a="1"/>
  <c r="EI109" i="4" s="1"/>
  <c r="EF107" i="4"/>
  <c r="EH106" i="4" a="1"/>
  <c r="EH106" i="4" s="1"/>
  <c r="EI105" i="4" a="1"/>
  <c r="EI105" i="4" s="1"/>
  <c r="EF103" i="4"/>
  <c r="EH102" i="4" a="1"/>
  <c r="EH102" i="4" s="1"/>
  <c r="EI101" i="4" a="1"/>
  <c r="EI101" i="4" s="1"/>
  <c r="EF99" i="4"/>
  <c r="EH98" i="4" a="1"/>
  <c r="EH98" i="4" s="1"/>
  <c r="EI97" i="4" a="1"/>
  <c r="EI97" i="4" s="1"/>
  <c r="EF95" i="4"/>
  <c r="EH94" i="4" a="1"/>
  <c r="EH94" i="4" s="1"/>
  <c r="EI93" i="4" a="1"/>
  <c r="EI93" i="4" s="1"/>
  <c r="EF91" i="4"/>
  <c r="EH90" i="4" a="1"/>
  <c r="EH90" i="4" s="1"/>
  <c r="EI89" i="4" a="1"/>
  <c r="EI89" i="4" s="1"/>
  <c r="EF87" i="4"/>
  <c r="EH86" i="4" a="1"/>
  <c r="EH86" i="4" s="1"/>
  <c r="EH118" i="4" a="1"/>
  <c r="EH118" i="4" s="1"/>
  <c r="EH113" i="4" a="1"/>
  <c r="EH113" i="4" s="1"/>
  <c r="EF106" i="4"/>
  <c r="EI104" i="4" a="1"/>
  <c r="EI104" i="4" s="1"/>
  <c r="EH97" i="4" a="1"/>
  <c r="EH97" i="4" s="1"/>
  <c r="EF90" i="4"/>
  <c r="EH89" i="4" a="1"/>
  <c r="EH89" i="4" s="1"/>
  <c r="EI88" i="4" a="1"/>
  <c r="EI88" i="4" s="1"/>
  <c r="EF84" i="4"/>
  <c r="EH83" i="4" a="1"/>
  <c r="EH83" i="4" s="1"/>
  <c r="EI82" i="4" a="1"/>
  <c r="EI82" i="4" s="1"/>
  <c r="EF80" i="4"/>
  <c r="EH79" i="4" a="1"/>
  <c r="EH79" i="4" s="1"/>
  <c r="EI78" i="4" a="1"/>
  <c r="EI78" i="4" s="1"/>
  <c r="EF76" i="4"/>
  <c r="EH75" i="4" a="1"/>
  <c r="EH75" i="4" s="1"/>
  <c r="EI74" i="4" a="1"/>
  <c r="EI74" i="4" s="1"/>
  <c r="EF72" i="4"/>
  <c r="EH71" i="4" a="1"/>
  <c r="EH71" i="4" s="1"/>
  <c r="EI70" i="4" a="1"/>
  <c r="EI70" i="4" s="1"/>
  <c r="EF68" i="4"/>
  <c r="EH67" i="4" a="1"/>
  <c r="EH67" i="4" s="1"/>
  <c r="EI66" i="4" a="1"/>
  <c r="EI66" i="4" s="1"/>
  <c r="EF64" i="4"/>
  <c r="EH63" i="4" a="1"/>
  <c r="EH63" i="4" s="1"/>
  <c r="EI62" i="4" a="1"/>
  <c r="EI62" i="4" s="1"/>
  <c r="EF60" i="4"/>
  <c r="EF119" i="4"/>
  <c r="EI116" i="4" a="1"/>
  <c r="EI116" i="4" s="1"/>
  <c r="EH109" i="4" a="1"/>
  <c r="EH109" i="4" s="1"/>
  <c r="EF102" i="4"/>
  <c r="EI100" i="4" a="1"/>
  <c r="EI100" i="4" s="1"/>
  <c r="EH93" i="4" a="1"/>
  <c r="EH93" i="4" s="1"/>
  <c r="EF88" i="4"/>
  <c r="EH87" i="4" a="1"/>
  <c r="EH87" i="4" s="1"/>
  <c r="EI86" i="4" a="1"/>
  <c r="EI86" i="4" s="1"/>
  <c r="EI85" i="4" a="1"/>
  <c r="EI85" i="4" s="1"/>
  <c r="EF83" i="4"/>
  <c r="EH82" i="4" a="1"/>
  <c r="EH82" i="4" s="1"/>
  <c r="EI81" i="4" a="1"/>
  <c r="EI81" i="4" s="1"/>
  <c r="EF79" i="4"/>
  <c r="EH78" i="4" a="1"/>
  <c r="EH78" i="4" s="1"/>
  <c r="EI77" i="4" a="1"/>
  <c r="EI77" i="4" s="1"/>
  <c r="EF75" i="4"/>
  <c r="EH74" i="4" a="1"/>
  <c r="EH74" i="4" s="1"/>
  <c r="EI73" i="4" a="1"/>
  <c r="EI73" i="4" s="1"/>
  <c r="EF71" i="4"/>
  <c r="EH70" i="4" a="1"/>
  <c r="EH70" i="4" s="1"/>
  <c r="EI69" i="4" a="1"/>
  <c r="EI69" i="4" s="1"/>
  <c r="EF67" i="4"/>
  <c r="EH66" i="4" a="1"/>
  <c r="EH66" i="4" s="1"/>
  <c r="EI65" i="4" a="1"/>
  <c r="EI65" i="4" s="1"/>
  <c r="EF63" i="4"/>
  <c r="EH62" i="4" a="1"/>
  <c r="EH62" i="4" s="1"/>
  <c r="EI61" i="4" a="1"/>
  <c r="EI61" i="4" s="1"/>
  <c r="EH125" i="4" a="1"/>
  <c r="EH125" i="4" s="1"/>
  <c r="EF114" i="4"/>
  <c r="EI112" i="4" a="1"/>
  <c r="EI112" i="4" s="1"/>
  <c r="EH105" i="4" a="1"/>
  <c r="EH105" i="4" s="1"/>
  <c r="EF98" i="4"/>
  <c r="EI96" i="4" a="1"/>
  <c r="EI96" i="4" s="1"/>
  <c r="EF86" i="4"/>
  <c r="EH85" i="4" a="1"/>
  <c r="EH85" i="4" s="1"/>
  <c r="EI84" i="4" a="1"/>
  <c r="EI84" i="4" s="1"/>
  <c r="EF82" i="4"/>
  <c r="EH81" i="4" a="1"/>
  <c r="EH81" i="4" s="1"/>
  <c r="EI80" i="4" a="1"/>
  <c r="EI80" i="4" s="1"/>
  <c r="EF78" i="4"/>
  <c r="EH77" i="4" a="1"/>
  <c r="EH77" i="4" s="1"/>
  <c r="EI76" i="4" a="1"/>
  <c r="EI76" i="4" s="1"/>
  <c r="EF74" i="4"/>
  <c r="EH73" i="4" a="1"/>
  <c r="EH73" i="4" s="1"/>
  <c r="EI72" i="4" a="1"/>
  <c r="EI72" i="4" s="1"/>
  <c r="EF70" i="4"/>
  <c r="EH69" i="4" a="1"/>
  <c r="EH69" i="4" s="1"/>
  <c r="EI68" i="4" a="1"/>
  <c r="EI68" i="4" s="1"/>
  <c r="EF66" i="4"/>
  <c r="EH65" i="4" a="1"/>
  <c r="EH65" i="4" s="1"/>
  <c r="EI64" i="4" a="1"/>
  <c r="EI64" i="4" s="1"/>
  <c r="EI132" i="4" a="1"/>
  <c r="EI132" i="4" s="1"/>
  <c r="EI117" i="4" a="1"/>
  <c r="EI117" i="4" s="1"/>
  <c r="EF110" i="4"/>
  <c r="EI108" i="4" a="1"/>
  <c r="EI108" i="4" s="1"/>
  <c r="EH101" i="4" a="1"/>
  <c r="EH101" i="4" s="1"/>
  <c r="EF94" i="4"/>
  <c r="EI92" i="4" a="1"/>
  <c r="EI92" i="4" s="1"/>
  <c r="EF85" i="4"/>
  <c r="EH84" i="4" a="1"/>
  <c r="EH84" i="4" s="1"/>
  <c r="EI83" i="4" a="1"/>
  <c r="EI83" i="4" s="1"/>
  <c r="EF81" i="4"/>
  <c r="EH80" i="4" a="1"/>
  <c r="EH80" i="4" s="1"/>
  <c r="EI79" i="4" a="1"/>
  <c r="EI79" i="4" s="1"/>
  <c r="EF77" i="4"/>
  <c r="EH76" i="4" a="1"/>
  <c r="EH76" i="4" s="1"/>
  <c r="EI75" i="4" a="1"/>
  <c r="EI75" i="4" s="1"/>
  <c r="EF73" i="4"/>
  <c r="EH72" i="4" a="1"/>
  <c r="EH72" i="4" s="1"/>
  <c r="EI71" i="4" a="1"/>
  <c r="EI71" i="4" s="1"/>
  <c r="EF69" i="4"/>
  <c r="EH68" i="4" a="1"/>
  <c r="EH68" i="4" s="1"/>
  <c r="EI67" i="4" a="1"/>
  <c r="EI67" i="4" s="1"/>
  <c r="EF62" i="4"/>
  <c r="EH61" i="4" a="1"/>
  <c r="EH61" i="4" s="1"/>
  <c r="EI60" i="4" a="1"/>
  <c r="EI60" i="4" s="1"/>
  <c r="EI59" i="4" a="1"/>
  <c r="EI59" i="4" s="1"/>
  <c r="EF57" i="4"/>
  <c r="EH56" i="4" a="1"/>
  <c r="EH56" i="4" s="1"/>
  <c r="EI55" i="4" a="1"/>
  <c r="EI55" i="4" s="1"/>
  <c r="EF53" i="4"/>
  <c r="EH52" i="4" a="1"/>
  <c r="EH52" i="4" s="1"/>
  <c r="EI51" i="4" a="1"/>
  <c r="EI51" i="4" s="1"/>
  <c r="EF49" i="4"/>
  <c r="EH48" i="4" a="1"/>
  <c r="EH48" i="4" s="1"/>
  <c r="EI47" i="4" a="1"/>
  <c r="EI47" i="4" s="1"/>
  <c r="EF45" i="4"/>
  <c r="EH44" i="4" a="1"/>
  <c r="EH44" i="4" s="1"/>
  <c r="EI43" i="4" a="1"/>
  <c r="EI43" i="4" s="1"/>
  <c r="EF41" i="4"/>
  <c r="EH40" i="4" a="1"/>
  <c r="EH40" i="4" s="1"/>
  <c r="EI39" i="4" a="1"/>
  <c r="EI39" i="4" s="1"/>
  <c r="EF37" i="4"/>
  <c r="EH36" i="4" a="1"/>
  <c r="EH36" i="4" s="1"/>
  <c r="EI35" i="4" a="1"/>
  <c r="EI35" i="4" s="1"/>
  <c r="EF33" i="4"/>
  <c r="EH32" i="4" a="1"/>
  <c r="EH32" i="4" s="1"/>
  <c r="EI31" i="4" a="1"/>
  <c r="EI31" i="4" s="1"/>
  <c r="EF29" i="4"/>
  <c r="EH28" i="4" a="1"/>
  <c r="EH28" i="4" s="1"/>
  <c r="EI27" i="4" a="1"/>
  <c r="EI27" i="4" s="1"/>
  <c r="EF25" i="4"/>
  <c r="EH24" i="4" a="1"/>
  <c r="EH24" i="4" s="1"/>
  <c r="EI23" i="4" a="1"/>
  <c r="EI23" i="4" s="1"/>
  <c r="EF21" i="4"/>
  <c r="EH20" i="4" a="1"/>
  <c r="EH20" i="4" s="1"/>
  <c r="EI19" i="4" a="1"/>
  <c r="EI19" i="4" s="1"/>
  <c r="EF17" i="4"/>
  <c r="EH16" i="4" a="1"/>
  <c r="EH16" i="4" s="1"/>
  <c r="EI15" i="4" a="1"/>
  <c r="EI15" i="4" s="1"/>
  <c r="EF13" i="4"/>
  <c r="EH12" i="4" a="1"/>
  <c r="EH12" i="4" s="1"/>
  <c r="EI11" i="4" a="1"/>
  <c r="EI11" i="4" s="1"/>
  <c r="EF9" i="4"/>
  <c r="EF65" i="4"/>
  <c r="EI63" i="4" a="1"/>
  <c r="EI63" i="4" s="1"/>
  <c r="EF61" i="4"/>
  <c r="EH60" i="4" a="1"/>
  <c r="EH60" i="4" s="1"/>
  <c r="EH59" i="4" a="1"/>
  <c r="EH59" i="4" s="1"/>
  <c r="EI58" i="4" a="1"/>
  <c r="EI58" i="4" s="1"/>
  <c r="EF56" i="4"/>
  <c r="EH55" i="4" a="1"/>
  <c r="EH55" i="4" s="1"/>
  <c r="EI54" i="4" a="1"/>
  <c r="EI54" i="4" s="1"/>
  <c r="EF52" i="4"/>
  <c r="EH51" i="4" a="1"/>
  <c r="EH51" i="4" s="1"/>
  <c r="EI50" i="4" a="1"/>
  <c r="EI50" i="4" s="1"/>
  <c r="EF48" i="4"/>
  <c r="EH47" i="4" a="1"/>
  <c r="EH47" i="4" s="1"/>
  <c r="EI46" i="4" a="1"/>
  <c r="EI46" i="4" s="1"/>
  <c r="EF44" i="4"/>
  <c r="EH43" i="4" a="1"/>
  <c r="EH43" i="4" s="1"/>
  <c r="EI42" i="4" a="1"/>
  <c r="EI42" i="4" s="1"/>
  <c r="EF40" i="4"/>
  <c r="EH39" i="4" a="1"/>
  <c r="EH39" i="4" s="1"/>
  <c r="EI38" i="4" a="1"/>
  <c r="EI38" i="4" s="1"/>
  <c r="EF36" i="4"/>
  <c r="EH35" i="4" a="1"/>
  <c r="EH35" i="4" s="1"/>
  <c r="EI34" i="4" a="1"/>
  <c r="EI34" i="4" s="1"/>
  <c r="EF32" i="4"/>
  <c r="EH31" i="4" a="1"/>
  <c r="EH31" i="4" s="1"/>
  <c r="EI30" i="4" a="1"/>
  <c r="EI30" i="4" s="1"/>
  <c r="EF28" i="4"/>
  <c r="EH27" i="4" a="1"/>
  <c r="EH27" i="4" s="1"/>
  <c r="EI26" i="4" a="1"/>
  <c r="EI26" i="4" s="1"/>
  <c r="EF24" i="4"/>
  <c r="EH23" i="4" a="1"/>
  <c r="EH23" i="4" s="1"/>
  <c r="EI22" i="4" a="1"/>
  <c r="EI22" i="4" s="1"/>
  <c r="EF20" i="4"/>
  <c r="EH19" i="4" a="1"/>
  <c r="EH19" i="4" s="1"/>
  <c r="EI18" i="4" a="1"/>
  <c r="EI18" i="4" s="1"/>
  <c r="EF16" i="4"/>
  <c r="EH15" i="4" a="1"/>
  <c r="EH15" i="4" s="1"/>
  <c r="EI14" i="4" a="1"/>
  <c r="EI14" i="4" s="1"/>
  <c r="EF12" i="4"/>
  <c r="EH11" i="4" a="1"/>
  <c r="EH11" i="4" s="1"/>
  <c r="EI10" i="4" a="1"/>
  <c r="EI10" i="4" s="1"/>
  <c r="EI56" i="4" a="1"/>
  <c r="EI56" i="4" s="1"/>
  <c r="EF54" i="4"/>
  <c r="EI52" i="4" a="1"/>
  <c r="EI52" i="4" s="1"/>
  <c r="EH45" i="4" a="1"/>
  <c r="EH45" i="4" s="1"/>
  <c r="EF59" i="4"/>
  <c r="EH58" i="4" a="1"/>
  <c r="EH58" i="4" s="1"/>
  <c r="EI57" i="4" a="1"/>
  <c r="EI57" i="4" s="1"/>
  <c r="EF55" i="4"/>
  <c r="EH54" i="4" a="1"/>
  <c r="EH54" i="4" s="1"/>
  <c r="EI53" i="4" a="1"/>
  <c r="EI53" i="4" s="1"/>
  <c r="EF51" i="4"/>
  <c r="EH50" i="4" a="1"/>
  <c r="EH50" i="4" s="1"/>
  <c r="EI49" i="4" a="1"/>
  <c r="EI49" i="4" s="1"/>
  <c r="EF47" i="4"/>
  <c r="EH46" i="4" a="1"/>
  <c r="EH46" i="4" s="1"/>
  <c r="EI45" i="4" a="1"/>
  <c r="EI45" i="4" s="1"/>
  <c r="EF43" i="4"/>
  <c r="EH42" i="4" a="1"/>
  <c r="EH42" i="4" s="1"/>
  <c r="EI41" i="4" a="1"/>
  <c r="EI41" i="4" s="1"/>
  <c r="EF39" i="4"/>
  <c r="EH38" i="4" a="1"/>
  <c r="EH38" i="4" s="1"/>
  <c r="EI37" i="4" a="1"/>
  <c r="EI37" i="4" s="1"/>
  <c r="EF35" i="4"/>
  <c r="EH34" i="4" a="1"/>
  <c r="EH34" i="4" s="1"/>
  <c r="EI33" i="4" a="1"/>
  <c r="EI33" i="4" s="1"/>
  <c r="EF31" i="4"/>
  <c r="EH30" i="4" a="1"/>
  <c r="EH30" i="4" s="1"/>
  <c r="EI29" i="4" a="1"/>
  <c r="EI29" i="4" s="1"/>
  <c r="EF27" i="4"/>
  <c r="EH26" i="4" a="1"/>
  <c r="EH26" i="4" s="1"/>
  <c r="EI25" i="4" a="1"/>
  <c r="EI25" i="4" s="1"/>
  <c r="EF23" i="4"/>
  <c r="EH22" i="4" a="1"/>
  <c r="EH22" i="4" s="1"/>
  <c r="EI21" i="4" a="1"/>
  <c r="EI21" i="4" s="1"/>
  <c r="EF19" i="4"/>
  <c r="EH18" i="4" a="1"/>
  <c r="EH18" i="4" s="1"/>
  <c r="EI17" i="4" a="1"/>
  <c r="EI17" i="4" s="1"/>
  <c r="EF15" i="4"/>
  <c r="EH14" i="4" a="1"/>
  <c r="EH14" i="4" s="1"/>
  <c r="EI13" i="4" a="1"/>
  <c r="EI13" i="4" s="1"/>
  <c r="EF11" i="4"/>
  <c r="EH10" i="4" a="1"/>
  <c r="EH10" i="4" s="1"/>
  <c r="EI9" i="4" a="1"/>
  <c r="EI9" i="4" s="1"/>
  <c r="EH53" i="4" a="1"/>
  <c r="EH53" i="4" s="1"/>
  <c r="EF50" i="4"/>
  <c r="EI48" i="4" a="1"/>
  <c r="EI48" i="4" s="1"/>
  <c r="EI44" i="4" a="1"/>
  <c r="EI44" i="4" s="1"/>
  <c r="EF42" i="4"/>
  <c r="EH41" i="4" a="1"/>
  <c r="EH41" i="4" s="1"/>
  <c r="EI40" i="4" a="1"/>
  <c r="EI40" i="4" s="1"/>
  <c r="EF38" i="4"/>
  <c r="EI36" i="4" a="1"/>
  <c r="EI36" i="4" s="1"/>
  <c r="EH64" i="4" a="1"/>
  <c r="EH64" i="4" s="1"/>
  <c r="EF58" i="4"/>
  <c r="EH57" i="4" a="1"/>
  <c r="EH57" i="4" s="1"/>
  <c r="EH49" i="4" a="1"/>
  <c r="EH49" i="4" s="1"/>
  <c r="EF46" i="4"/>
  <c r="EH37" i="4" a="1"/>
  <c r="EH37" i="4" s="1"/>
  <c r="EH29" i="4" a="1"/>
  <c r="EH29" i="4" s="1"/>
  <c r="EF22" i="4"/>
  <c r="EI20" i="4" a="1"/>
  <c r="EI20" i="4" s="1"/>
  <c r="EH13" i="4" a="1"/>
  <c r="EH13" i="4" s="1"/>
  <c r="EF34" i="4"/>
  <c r="EI32" i="4" a="1"/>
  <c r="EI32" i="4" s="1"/>
  <c r="EH25" i="4" a="1"/>
  <c r="EH25" i="4" s="1"/>
  <c r="EF18" i="4"/>
  <c r="EI16" i="4" a="1"/>
  <c r="EI16" i="4" s="1"/>
  <c r="EH9" i="4" a="1"/>
  <c r="EH9" i="4" s="1"/>
  <c r="EF30" i="4"/>
  <c r="EI28" i="4" a="1"/>
  <c r="EI28" i="4" s="1"/>
  <c r="EH21" i="4" a="1"/>
  <c r="EH21" i="4" s="1"/>
  <c r="EF14" i="4"/>
  <c r="EI12" i="4" a="1"/>
  <c r="EI12" i="4" s="1"/>
  <c r="EH33" i="4" a="1"/>
  <c r="EH33" i="4" s="1"/>
  <c r="EF26" i="4"/>
  <c r="EI24" i="4" a="1"/>
  <c r="EI24" i="4" s="1"/>
  <c r="EH17" i="4" a="1"/>
  <c r="EH17" i="4" s="1"/>
  <c r="EF10" i="4"/>
  <c r="EC15" i="4"/>
  <c r="EC31" i="4"/>
  <c r="EC47" i="4"/>
  <c r="EC16" i="4"/>
  <c r="EC32" i="4"/>
  <c r="EC48" i="4"/>
  <c r="EC69" i="4"/>
  <c r="EC85" i="4"/>
  <c r="EC113" i="4"/>
  <c r="EC75" i="4"/>
  <c r="EC99" i="4"/>
  <c r="EC115" i="4"/>
  <c r="EC100" i="4"/>
  <c r="EC116" i="4"/>
  <c r="EC149" i="4"/>
  <c r="EC127" i="4"/>
  <c r="EC143" i="4"/>
  <c r="EC124" i="4"/>
  <c r="EC140" i="4"/>
  <c r="EC151" i="4"/>
  <c r="EC167" i="4"/>
  <c r="EC153" i="4"/>
  <c r="EC154" i="4"/>
  <c r="EC171" i="4"/>
  <c r="EC180" i="4"/>
  <c r="EC201" i="4"/>
  <c r="EC193" i="4"/>
  <c r="EC190" i="4"/>
  <c r="EC202" i="4"/>
  <c r="EC213" i="4"/>
  <c r="EC203" i="4"/>
  <c r="EC204" i="4"/>
  <c r="EC217" i="4"/>
  <c r="EC214" i="4"/>
  <c r="EC215" i="4"/>
  <c r="EC226" i="4"/>
  <c r="EC224" i="4"/>
  <c r="EC221" i="4"/>
  <c r="EC232" i="4"/>
  <c r="EC233" i="4"/>
  <c r="EC230" i="4"/>
  <c r="EC227" i="4"/>
  <c r="EC237" i="4"/>
  <c r="EC238" i="4"/>
  <c r="EC247" i="4"/>
  <c r="EC245" i="4"/>
  <c r="EC246" i="4"/>
  <c r="EC251" i="4"/>
  <c r="EC255" i="4"/>
  <c r="EC257" i="4"/>
  <c r="DX7" i="4"/>
  <c r="DX6" i="4"/>
  <c r="EC29" i="4"/>
  <c r="EC13" i="4"/>
  <c r="EC57" i="4"/>
  <c r="EC45" i="4"/>
  <c r="EC37" i="4"/>
  <c r="EC12" i="4"/>
  <c r="EC28" i="4"/>
  <c r="EC44" i="4"/>
  <c r="EC65" i="4"/>
  <c r="EC81" i="4"/>
  <c r="EC62" i="4"/>
  <c r="EC78" i="4"/>
  <c r="EC97" i="4"/>
  <c r="EC71" i="4"/>
  <c r="EC96" i="4"/>
  <c r="EC112" i="4"/>
  <c r="EC130" i="4"/>
  <c r="EC146" i="4"/>
  <c r="EC123" i="4"/>
  <c r="EC139" i="4"/>
  <c r="EC120" i="4"/>
  <c r="EC136" i="4"/>
  <c r="EC163" i="4"/>
  <c r="EC166" i="4"/>
  <c r="EC176" i="4"/>
  <c r="EC192" i="4"/>
  <c r="EC205" i="4"/>
  <c r="EC189" i="4"/>
  <c r="EC186" i="4"/>
  <c r="EC200" i="4"/>
  <c r="EC216" i="4"/>
  <c r="EC211" i="4"/>
  <c r="EC244" i="4"/>
  <c r="EC256" i="4"/>
  <c r="EC258" i="4"/>
  <c r="EJ4" i="4"/>
  <c r="AW8" i="1"/>
  <c r="AX8" i="1" s="1"/>
  <c r="AW9" i="1"/>
  <c r="AX9" i="1" s="1"/>
  <c r="EC4" i="4"/>
  <c r="Q20" i="7"/>
  <c r="P20" i="7"/>
  <c r="F260" i="7"/>
  <c r="G267" i="7"/>
  <c r="F252" i="7"/>
  <c r="G259" i="7"/>
  <c r="F258" i="7"/>
  <c r="G265" i="7"/>
  <c r="F256" i="7"/>
  <c r="G263" i="7"/>
  <c r="F254" i="7"/>
  <c r="G261" i="7"/>
  <c r="F262" i="7"/>
  <c r="G269" i="7"/>
  <c r="F264" i="7"/>
  <c r="G271" i="7"/>
  <c r="AY10" i="1"/>
  <c r="AW11" i="1"/>
  <c r="EG62" i="4" l="1"/>
  <c r="EG81" i="4"/>
  <c r="EG73" i="4"/>
  <c r="EG69" i="4"/>
  <c r="EG83" i="4"/>
  <c r="EG203" i="4"/>
  <c r="EG77" i="4"/>
  <c r="EG71" i="4"/>
  <c r="EG63" i="4"/>
  <c r="EG175" i="4"/>
  <c r="EG189" i="4"/>
  <c r="EG151" i="4"/>
  <c r="EG157" i="4"/>
  <c r="EG250" i="4"/>
  <c r="EG75" i="4"/>
  <c r="EG181" i="4"/>
  <c r="EG195" i="4"/>
  <c r="EG252" i="4"/>
  <c r="EG10" i="4"/>
  <c r="EG58" i="4"/>
  <c r="EG110" i="4"/>
  <c r="EG67" i="4"/>
  <c r="EG161" i="4"/>
  <c r="EG79" i="4"/>
  <c r="EG171" i="4"/>
  <c r="EG185" i="4"/>
  <c r="EG199" i="4"/>
  <c r="EG85" i="4"/>
  <c r="EG122" i="4"/>
  <c r="EG249" i="4"/>
  <c r="EG179" i="4"/>
  <c r="EG207" i="4"/>
  <c r="EG193" i="4"/>
  <c r="EG98" i="4"/>
  <c r="EG88" i="4"/>
  <c r="EG153" i="4"/>
  <c r="EG102" i="4"/>
  <c r="EG253" i="4"/>
  <c r="EG227" i="4"/>
  <c r="EG134" i="4"/>
  <c r="EG150" i="4"/>
  <c r="EG128" i="4"/>
  <c r="EG144" i="4"/>
  <c r="EG160" i="4"/>
  <c r="EG166" i="4"/>
  <c r="EG180" i="4"/>
  <c r="EG188" i="4"/>
  <c r="EG194" i="4"/>
  <c r="EG202" i="4"/>
  <c r="EG211" i="4"/>
  <c r="EG219" i="4"/>
  <c r="EG244" i="4"/>
  <c r="EG165" i="4"/>
  <c r="EG70" i="4"/>
  <c r="EG86" i="4"/>
  <c r="EG99" i="4"/>
  <c r="EG115" i="4"/>
  <c r="EG100" i="4"/>
  <c r="EG116" i="4"/>
  <c r="EG208" i="4"/>
  <c r="EG214" i="4"/>
  <c r="EG220" i="4"/>
  <c r="EG229" i="4"/>
  <c r="EG94" i="4"/>
  <c r="EG114" i="4"/>
  <c r="EG96" i="4"/>
  <c r="EG112" i="4"/>
  <c r="EG131" i="4"/>
  <c r="EG147" i="4"/>
  <c r="EG178" i="4"/>
  <c r="EG192" i="4"/>
  <c r="EG176" i="4"/>
  <c r="EG206" i="4"/>
  <c r="EG190" i="4"/>
  <c r="EG210" i="4"/>
  <c r="EG204" i="4"/>
  <c r="EG243" i="4"/>
  <c r="EG127" i="4"/>
  <c r="EG143" i="4"/>
  <c r="EG174" i="4"/>
  <c r="EG90" i="4"/>
  <c r="EG135" i="4"/>
  <c r="EG14" i="4"/>
  <c r="EG119" i="4"/>
  <c r="EG126" i="4"/>
  <c r="EG23" i="4"/>
  <c r="EG39" i="4"/>
  <c r="EG55" i="4"/>
  <c r="EG20" i="4"/>
  <c r="EG36" i="4"/>
  <c r="EG52" i="4"/>
  <c r="EG91" i="4"/>
  <c r="EG107" i="4"/>
  <c r="EG142" i="4"/>
  <c r="EG120" i="4"/>
  <c r="EG136" i="4"/>
  <c r="EG22" i="4"/>
  <c r="EG42" i="4"/>
  <c r="EG26" i="4"/>
  <c r="EG38" i="4"/>
  <c r="EG19" i="4"/>
  <c r="EG35" i="4"/>
  <c r="EG51" i="4"/>
  <c r="EG16" i="4"/>
  <c r="EG32" i="4"/>
  <c r="EG48" i="4"/>
  <c r="EG65" i="4"/>
  <c r="EG170" i="4"/>
  <c r="EG238" i="4"/>
  <c r="EG254" i="4"/>
  <c r="EG50" i="4"/>
  <c r="EG34" i="4"/>
  <c r="EG74" i="4"/>
  <c r="EG106" i="4"/>
  <c r="EG103" i="4"/>
  <c r="EG104" i="4"/>
  <c r="EG138" i="4"/>
  <c r="EG132" i="4"/>
  <c r="EG148" i="4"/>
  <c r="EG164" i="4"/>
  <c r="EG154" i="4"/>
  <c r="EG223" i="4"/>
  <c r="EG18" i="4"/>
  <c r="EG15" i="4"/>
  <c r="EG31" i="4"/>
  <c r="EG47" i="4"/>
  <c r="EG12" i="4"/>
  <c r="EG28" i="4"/>
  <c r="EG44" i="4"/>
  <c r="EG78" i="4"/>
  <c r="EG92" i="4"/>
  <c r="EG108" i="4"/>
  <c r="EG30" i="4"/>
  <c r="EG46" i="4"/>
  <c r="EG11" i="4"/>
  <c r="EG27" i="4"/>
  <c r="EG43" i="4"/>
  <c r="EG59" i="4"/>
  <c r="EG24" i="4"/>
  <c r="EG40" i="4"/>
  <c r="EG56" i="4"/>
  <c r="EG61" i="4"/>
  <c r="EG66" i="4"/>
  <c r="EG82" i="4"/>
  <c r="EG95" i="4"/>
  <c r="EG111" i="4"/>
  <c r="EG146" i="4"/>
  <c r="EG124" i="4"/>
  <c r="EG140" i="4"/>
  <c r="EG156" i="4"/>
  <c r="EG162" i="4"/>
  <c r="EG17" i="4"/>
  <c r="EG33" i="4"/>
  <c r="EG49" i="4"/>
  <c r="EG64" i="4"/>
  <c r="EG80" i="4"/>
  <c r="EG89" i="4"/>
  <c r="EG105" i="4"/>
  <c r="EG121" i="4"/>
  <c r="EG137" i="4"/>
  <c r="EG152" i="4"/>
  <c r="EG158" i="4"/>
  <c r="EG159" i="4"/>
  <c r="EG172" i="4"/>
  <c r="EG184" i="4"/>
  <c r="EG169" i="4"/>
  <c r="EG186" i="4"/>
  <c r="EG198" i="4"/>
  <c r="EG183" i="4"/>
  <c r="EG200" i="4"/>
  <c r="EG197" i="4"/>
  <c r="EG216" i="4"/>
  <c r="EG225" i="4"/>
  <c r="EG222" i="4"/>
  <c r="EG234" i="4"/>
  <c r="EG231" i="4"/>
  <c r="EG232" i="4"/>
  <c r="EG242" i="4"/>
  <c r="EG239" i="4"/>
  <c r="EG236" i="4"/>
  <c r="EG237" i="4"/>
  <c r="EG248" i="4"/>
  <c r="EG251" i="4"/>
  <c r="EG258" i="4"/>
  <c r="EG13" i="4"/>
  <c r="EG29" i="4"/>
  <c r="EG45" i="4"/>
  <c r="EG60" i="4"/>
  <c r="EG76" i="4"/>
  <c r="EG87" i="4"/>
  <c r="EG101" i="4"/>
  <c r="EG130" i="4"/>
  <c r="EG123" i="4"/>
  <c r="EG139" i="4"/>
  <c r="EG117" i="4"/>
  <c r="EG133" i="4"/>
  <c r="EG149" i="4"/>
  <c r="EG155" i="4"/>
  <c r="EG168" i="4"/>
  <c r="EG182" i="4"/>
  <c r="EG196" i="4"/>
  <c r="EG213" i="4"/>
  <c r="EG209" i="4"/>
  <c r="EG217" i="4"/>
  <c r="EG215" i="4"/>
  <c r="EG212" i="4"/>
  <c r="EG224" i="4"/>
  <c r="EG221" i="4"/>
  <c r="EG218" i="4"/>
  <c r="EG233" i="4"/>
  <c r="EG230" i="4"/>
  <c r="EG228" i="4"/>
  <c r="EG245" i="4"/>
  <c r="EG246" i="4"/>
  <c r="EG247" i="4"/>
  <c r="EG255" i="4"/>
  <c r="EG54" i="4"/>
  <c r="EG9" i="4"/>
  <c r="EG25" i="4"/>
  <c r="EG41" i="4"/>
  <c r="EG57" i="4"/>
  <c r="EG72" i="4"/>
  <c r="EG97" i="4"/>
  <c r="EG113" i="4"/>
  <c r="EG118" i="4"/>
  <c r="EG129" i="4"/>
  <c r="EG145" i="4"/>
  <c r="EG167" i="4"/>
  <c r="EG177" i="4"/>
  <c r="EG191" i="4"/>
  <c r="EG205" i="4"/>
  <c r="EJ258" i="4"/>
  <c r="EL257" i="4" a="1"/>
  <c r="EL257" i="4" s="1"/>
  <c r="EM258" i="4" a="1"/>
  <c r="EM258" i="4" s="1"/>
  <c r="EL258" i="4" a="1"/>
  <c r="EL258" i="4" s="1"/>
  <c r="EM257" i="4" a="1"/>
  <c r="EM257" i="4" s="1"/>
  <c r="EJ256" i="4"/>
  <c r="EL255" i="4" a="1"/>
  <c r="EL255" i="4" s="1"/>
  <c r="EM254" i="4" a="1"/>
  <c r="EM254" i="4" s="1"/>
  <c r="EJ255" i="4"/>
  <c r="EL254" i="4" a="1"/>
  <c r="EL254" i="4" s="1"/>
  <c r="EM253" i="4" a="1"/>
  <c r="EM253" i="4" s="1"/>
  <c r="EJ257" i="4"/>
  <c r="EL256" i="4" a="1"/>
  <c r="EL256" i="4" s="1"/>
  <c r="EM255" i="4" a="1"/>
  <c r="EM255" i="4" s="1"/>
  <c r="EJ253" i="4"/>
  <c r="EJ252" i="4"/>
  <c r="EL251" i="4" a="1"/>
  <c r="EL251" i="4" s="1"/>
  <c r="EM250" i="4" a="1"/>
  <c r="EM250" i="4" s="1"/>
  <c r="EL253" i="4" a="1"/>
  <c r="EL253" i="4" s="1"/>
  <c r="EJ251" i="4"/>
  <c r="EL250" i="4" a="1"/>
  <c r="EL250" i="4" s="1"/>
  <c r="EM249" i="4" a="1"/>
  <c r="EM249" i="4" s="1"/>
  <c r="EM256" i="4" a="1"/>
  <c r="EM256" i="4" s="1"/>
  <c r="EM252" i="4" a="1"/>
  <c r="EM252" i="4" s="1"/>
  <c r="EJ250" i="4"/>
  <c r="EL249" i="4" a="1"/>
  <c r="EL249" i="4" s="1"/>
  <c r="EJ254" i="4"/>
  <c r="EL252" i="4" a="1"/>
  <c r="EL252" i="4" s="1"/>
  <c r="EM251" i="4" a="1"/>
  <c r="EM251" i="4" s="1"/>
  <c r="EJ249" i="4"/>
  <c r="EJ248" i="4"/>
  <c r="EL247" i="4" a="1"/>
  <c r="EL247" i="4" s="1"/>
  <c r="EM246" i="4" a="1"/>
  <c r="EM246" i="4" s="1"/>
  <c r="EJ247" i="4"/>
  <c r="EL246" i="4" a="1"/>
  <c r="EL246" i="4" s="1"/>
  <c r="EM245" i="4" a="1"/>
  <c r="EM245" i="4" s="1"/>
  <c r="EM248" i="4" a="1"/>
  <c r="EM248" i="4" s="1"/>
  <c r="EJ246" i="4"/>
  <c r="EL245" i="4" a="1"/>
  <c r="EL245" i="4" s="1"/>
  <c r="EL248" i="4" a="1"/>
  <c r="EL248" i="4" s="1"/>
  <c r="EM247" i="4" a="1"/>
  <c r="EM247" i="4" s="1"/>
  <c r="EJ245" i="4"/>
  <c r="EM244" i="4" a="1"/>
  <c r="EM244" i="4" s="1"/>
  <c r="EJ242" i="4"/>
  <c r="EL241" i="4" a="1"/>
  <c r="EL241" i="4" s="1"/>
  <c r="EM240" i="4" a="1"/>
  <c r="EM240" i="4" s="1"/>
  <c r="EJ238" i="4"/>
  <c r="EL237" i="4" a="1"/>
  <c r="EL237" i="4" s="1"/>
  <c r="EM236" i="4" a="1"/>
  <c r="EM236" i="4" s="1"/>
  <c r="EL244" i="4" a="1"/>
  <c r="EL244" i="4" s="1"/>
  <c r="EM243" i="4" a="1"/>
  <c r="EM243" i="4" s="1"/>
  <c r="EJ241" i="4"/>
  <c r="EL240" i="4" a="1"/>
  <c r="EL240" i="4" s="1"/>
  <c r="EM239" i="4" a="1"/>
  <c r="EM239" i="4" s="1"/>
  <c r="EJ237" i="4"/>
  <c r="EL236" i="4" a="1"/>
  <c r="EL236" i="4" s="1"/>
  <c r="EJ244" i="4"/>
  <c r="EL243" i="4" a="1"/>
  <c r="EL243" i="4" s="1"/>
  <c r="EM242" i="4" a="1"/>
  <c r="EM242" i="4" s="1"/>
  <c r="EJ240" i="4"/>
  <c r="EL239" i="4" a="1"/>
  <c r="EL239" i="4" s="1"/>
  <c r="EM238" i="4" a="1"/>
  <c r="EM238" i="4" s="1"/>
  <c r="EJ236" i="4"/>
  <c r="EJ243" i="4"/>
  <c r="EL242" i="4" a="1"/>
  <c r="EL242" i="4" s="1"/>
  <c r="EM241" i="4" a="1"/>
  <c r="EM241" i="4" s="1"/>
  <c r="EJ239" i="4"/>
  <c r="EL238" i="4" a="1"/>
  <c r="EL238" i="4" s="1"/>
  <c r="EM237" i="4" a="1"/>
  <c r="EM237" i="4" s="1"/>
  <c r="EM235" i="4" a="1"/>
  <c r="EM235" i="4" s="1"/>
  <c r="EJ233" i="4"/>
  <c r="EL232" i="4" a="1"/>
  <c r="EL232" i="4" s="1"/>
  <c r="EM231" i="4" a="1"/>
  <c r="EM231" i="4" s="1"/>
  <c r="EJ229" i="4"/>
  <c r="EL228" i="4" a="1"/>
  <c r="EL228" i="4" s="1"/>
  <c r="EM227" i="4" a="1"/>
  <c r="EM227" i="4" s="1"/>
  <c r="EL235" i="4" a="1"/>
  <c r="EL235" i="4" s="1"/>
  <c r="EM234" i="4" a="1"/>
  <c r="EM234" i="4" s="1"/>
  <c r="EJ232" i="4"/>
  <c r="EL231" i="4" a="1"/>
  <c r="EL231" i="4" s="1"/>
  <c r="EM230" i="4" a="1"/>
  <c r="EM230" i="4" s="1"/>
  <c r="EJ228" i="4"/>
  <c r="EL227" i="4" a="1"/>
  <c r="EL227" i="4" s="1"/>
  <c r="EJ235" i="4"/>
  <c r="EL234" i="4" a="1"/>
  <c r="EL234" i="4" s="1"/>
  <c r="EM233" i="4" a="1"/>
  <c r="EM233" i="4" s="1"/>
  <c r="EJ231" i="4"/>
  <c r="EL230" i="4" a="1"/>
  <c r="EL230" i="4" s="1"/>
  <c r="EM229" i="4" a="1"/>
  <c r="EM229" i="4" s="1"/>
  <c r="EJ227" i="4"/>
  <c r="EJ234" i="4"/>
  <c r="EL233" i="4" a="1"/>
  <c r="EL233" i="4" s="1"/>
  <c r="EM232" i="4" a="1"/>
  <c r="EM232" i="4" s="1"/>
  <c r="EJ230" i="4"/>
  <c r="EL229" i="4" a="1"/>
  <c r="EL229" i="4" s="1"/>
  <c r="EM228" i="4" a="1"/>
  <c r="EM228" i="4" s="1"/>
  <c r="EL226" i="4" a="1"/>
  <c r="EL226" i="4" s="1"/>
  <c r="EM225" i="4" a="1"/>
  <c r="EM225" i="4" s="1"/>
  <c r="EJ223" i="4"/>
  <c r="EL222" i="4" a="1"/>
  <c r="EL222" i="4" s="1"/>
  <c r="EM221" i="4" a="1"/>
  <c r="EM221" i="4" s="1"/>
  <c r="EJ219" i="4"/>
  <c r="EL218" i="4" a="1"/>
  <c r="EL218" i="4" s="1"/>
  <c r="EJ226" i="4"/>
  <c r="EL225" i="4" a="1"/>
  <c r="EL225" i="4" s="1"/>
  <c r="EM224" i="4" a="1"/>
  <c r="EM224" i="4" s="1"/>
  <c r="EJ222" i="4"/>
  <c r="EL221" i="4" a="1"/>
  <c r="EL221" i="4" s="1"/>
  <c r="EM220" i="4" a="1"/>
  <c r="EM220" i="4" s="1"/>
  <c r="EJ225" i="4"/>
  <c r="EL224" i="4" a="1"/>
  <c r="EL224" i="4" s="1"/>
  <c r="EM223" i="4" a="1"/>
  <c r="EM223" i="4" s="1"/>
  <c r="EJ221" i="4"/>
  <c r="EL220" i="4" a="1"/>
  <c r="EL220" i="4" s="1"/>
  <c r="EM219" i="4" a="1"/>
  <c r="EM219" i="4" s="1"/>
  <c r="EM226" i="4" a="1"/>
  <c r="EM226" i="4" s="1"/>
  <c r="EJ224" i="4"/>
  <c r="EL223" i="4" a="1"/>
  <c r="EL223" i="4" s="1"/>
  <c r="EM222" i="4" a="1"/>
  <c r="EM222" i="4" s="1"/>
  <c r="EJ220" i="4"/>
  <c r="EL219" i="4" a="1"/>
  <c r="EL219" i="4" s="1"/>
  <c r="EM218" i="4" a="1"/>
  <c r="EM218" i="4" s="1"/>
  <c r="EJ218" i="4"/>
  <c r="EJ217" i="4"/>
  <c r="EL216" i="4" a="1"/>
  <c r="EL216" i="4" s="1"/>
  <c r="EM215" i="4" a="1"/>
  <c r="EM215" i="4" s="1"/>
  <c r="EJ213" i="4"/>
  <c r="EL212" i="4" a="1"/>
  <c r="EL212" i="4" s="1"/>
  <c r="EM211" i="4" a="1"/>
  <c r="EM211" i="4" s="1"/>
  <c r="EJ209" i="4"/>
  <c r="EJ216" i="4"/>
  <c r="EL215" i="4" a="1"/>
  <c r="EL215" i="4" s="1"/>
  <c r="EM214" i="4" a="1"/>
  <c r="EM214" i="4" s="1"/>
  <c r="EJ212" i="4"/>
  <c r="EL211" i="4" a="1"/>
  <c r="EL211" i="4" s="1"/>
  <c r="EM210" i="4" a="1"/>
  <c r="EM210" i="4" s="1"/>
  <c r="EM217" i="4" a="1"/>
  <c r="EM217" i="4" s="1"/>
  <c r="EJ215" i="4"/>
  <c r="EL214" i="4" a="1"/>
  <c r="EL214" i="4" s="1"/>
  <c r="EL217" i="4" a="1"/>
  <c r="EL217" i="4" s="1"/>
  <c r="EM216" i="4" a="1"/>
  <c r="EM216" i="4" s="1"/>
  <c r="EJ211" i="4"/>
  <c r="EL210" i="4" a="1"/>
  <c r="EL210" i="4" s="1"/>
  <c r="EM209" i="4" a="1"/>
  <c r="EM209" i="4" s="1"/>
  <c r="EM208" i="4" a="1"/>
  <c r="EM208" i="4" s="1"/>
  <c r="EJ206" i="4"/>
  <c r="EL205" i="4" a="1"/>
  <c r="EL205" i="4" s="1"/>
  <c r="EM204" i="4" a="1"/>
  <c r="EM204" i="4" s="1"/>
  <c r="EJ202" i="4"/>
  <c r="EL201" i="4" a="1"/>
  <c r="EL201" i="4" s="1"/>
  <c r="EM200" i="4" a="1"/>
  <c r="EM200" i="4" s="1"/>
  <c r="EJ198" i="4"/>
  <c r="EL197" i="4" a="1"/>
  <c r="EL197" i="4" s="1"/>
  <c r="EM196" i="4" a="1"/>
  <c r="EM196" i="4" s="1"/>
  <c r="EJ214" i="4"/>
  <c r="EJ210" i="4"/>
  <c r="EL209" i="4" a="1"/>
  <c r="EL209" i="4" s="1"/>
  <c r="EL208" i="4" a="1"/>
  <c r="EL208" i="4" s="1"/>
  <c r="EM207" i="4" a="1"/>
  <c r="EM207" i="4" s="1"/>
  <c r="EJ205" i="4"/>
  <c r="EL204" i="4" a="1"/>
  <c r="EL204" i="4" s="1"/>
  <c r="EM203" i="4" a="1"/>
  <c r="EM203" i="4" s="1"/>
  <c r="EJ201" i="4"/>
  <c r="EL200" i="4" a="1"/>
  <c r="EL200" i="4" s="1"/>
  <c r="EM199" i="4" a="1"/>
  <c r="EM199" i="4" s="1"/>
  <c r="EJ197" i="4"/>
  <c r="EL196" i="4" a="1"/>
  <c r="EL196" i="4" s="1"/>
  <c r="EM195" i="4" a="1"/>
  <c r="EM195" i="4" s="1"/>
  <c r="EM213" i="4" a="1"/>
  <c r="EM213" i="4" s="1"/>
  <c r="EJ208" i="4"/>
  <c r="EL207" i="4" a="1"/>
  <c r="EL207" i="4" s="1"/>
  <c r="EM206" i="4" a="1"/>
  <c r="EM206" i="4" s="1"/>
  <c r="EJ204" i="4"/>
  <c r="EL203" i="4" a="1"/>
  <c r="EL203" i="4" s="1"/>
  <c r="EM202" i="4" a="1"/>
  <c r="EM202" i="4" s="1"/>
  <c r="EJ200" i="4"/>
  <c r="EL199" i="4" a="1"/>
  <c r="EL199" i="4" s="1"/>
  <c r="EM198" i="4" a="1"/>
  <c r="EM198" i="4" s="1"/>
  <c r="EJ196" i="4"/>
  <c r="EL195" i="4" a="1"/>
  <c r="EL195" i="4" s="1"/>
  <c r="EJ207" i="4"/>
  <c r="EM205" i="4" a="1"/>
  <c r="EM205" i="4" s="1"/>
  <c r="EL198" i="4" a="1"/>
  <c r="EL198" i="4" s="1"/>
  <c r="EM194" i="4" a="1"/>
  <c r="EM194" i="4" s="1"/>
  <c r="EJ192" i="4"/>
  <c r="EL191" i="4" a="1"/>
  <c r="EL191" i="4" s="1"/>
  <c r="EM190" i="4" a="1"/>
  <c r="EM190" i="4" s="1"/>
  <c r="EJ188" i="4"/>
  <c r="EL187" i="4" a="1"/>
  <c r="EL187" i="4" s="1"/>
  <c r="EM186" i="4" a="1"/>
  <c r="EM186" i="4" s="1"/>
  <c r="EJ184" i="4"/>
  <c r="EL183" i="4" a="1"/>
  <c r="EL183" i="4" s="1"/>
  <c r="EM182" i="4" a="1"/>
  <c r="EM182" i="4" s="1"/>
  <c r="EJ203" i="4"/>
  <c r="EM201" i="4" a="1"/>
  <c r="EM201" i="4" s="1"/>
  <c r="EL194" i="4" a="1"/>
  <c r="EL194" i="4" s="1"/>
  <c r="EM193" i="4" a="1"/>
  <c r="EM193" i="4" s="1"/>
  <c r="EJ191" i="4"/>
  <c r="EL190" i="4" a="1"/>
  <c r="EL190" i="4" s="1"/>
  <c r="EM189" i="4" a="1"/>
  <c r="EM189" i="4" s="1"/>
  <c r="EJ187" i="4"/>
  <c r="EL186" i="4" a="1"/>
  <c r="EL186" i="4" s="1"/>
  <c r="EM185" i="4" a="1"/>
  <c r="EM185" i="4" s="1"/>
  <c r="EJ183" i="4"/>
  <c r="EL182" i="4" a="1"/>
  <c r="EL182" i="4" s="1"/>
  <c r="EM181" i="4" a="1"/>
  <c r="EM181" i="4" s="1"/>
  <c r="EM212" i="4" a="1"/>
  <c r="EM212" i="4" s="1"/>
  <c r="EL206" i="4" a="1"/>
  <c r="EL206" i="4" s="1"/>
  <c r="EJ199" i="4"/>
  <c r="EM197" i="4" a="1"/>
  <c r="EM197" i="4" s="1"/>
  <c r="EJ194" i="4"/>
  <c r="EL193" i="4" a="1"/>
  <c r="EL193" i="4" s="1"/>
  <c r="EM192" i="4" a="1"/>
  <c r="EM192" i="4" s="1"/>
  <c r="EJ190" i="4"/>
  <c r="EL189" i="4" a="1"/>
  <c r="EL189" i="4" s="1"/>
  <c r="EM188" i="4" a="1"/>
  <c r="EM188" i="4" s="1"/>
  <c r="EJ186" i="4"/>
  <c r="EL185" i="4" a="1"/>
  <c r="EL185" i="4" s="1"/>
  <c r="EM184" i="4" a="1"/>
  <c r="EM184" i="4" s="1"/>
  <c r="EJ182" i="4"/>
  <c r="EL181" i="4" a="1"/>
  <c r="EL181" i="4" s="1"/>
  <c r="EL213" i="4" a="1"/>
  <c r="EL213" i="4" s="1"/>
  <c r="EJ193" i="4"/>
  <c r="EM191" i="4" a="1"/>
  <c r="EM191" i="4" s="1"/>
  <c r="EL184" i="4" a="1"/>
  <c r="EL184" i="4" s="1"/>
  <c r="EM180" i="4" a="1"/>
  <c r="EM180" i="4" s="1"/>
  <c r="EJ178" i="4"/>
  <c r="EL177" i="4" a="1"/>
  <c r="EL177" i="4" s="1"/>
  <c r="EM176" i="4" a="1"/>
  <c r="EM176" i="4" s="1"/>
  <c r="EJ174" i="4"/>
  <c r="EL173" i="4" a="1"/>
  <c r="EL173" i="4" s="1"/>
  <c r="EM172" i="4" a="1"/>
  <c r="EM172" i="4" s="1"/>
  <c r="EJ170" i="4"/>
  <c r="EL169" i="4" a="1"/>
  <c r="EL169" i="4" s="1"/>
  <c r="EM168" i="4" a="1"/>
  <c r="EM168" i="4" s="1"/>
  <c r="EJ195" i="4"/>
  <c r="EJ189" i="4"/>
  <c r="EM187" i="4" a="1"/>
  <c r="EM187" i="4" s="1"/>
  <c r="EL180" i="4" a="1"/>
  <c r="EL180" i="4" s="1"/>
  <c r="EM179" i="4" a="1"/>
  <c r="EM179" i="4" s="1"/>
  <c r="EJ177" i="4"/>
  <c r="EL176" i="4" a="1"/>
  <c r="EL176" i="4" s="1"/>
  <c r="EM175" i="4" a="1"/>
  <c r="EM175" i="4" s="1"/>
  <c r="EJ173" i="4"/>
  <c r="EL172" i="4" a="1"/>
  <c r="EL172" i="4" s="1"/>
  <c r="EM171" i="4" a="1"/>
  <c r="EM171" i="4" s="1"/>
  <c r="EJ169" i="4"/>
  <c r="EL168" i="4" a="1"/>
  <c r="EL168" i="4" s="1"/>
  <c r="EL202" i="4" a="1"/>
  <c r="EL202" i="4" s="1"/>
  <c r="EL192" i="4" a="1"/>
  <c r="EL192" i="4" s="1"/>
  <c r="EJ185" i="4"/>
  <c r="EM183" i="4" a="1"/>
  <c r="EM183" i="4" s="1"/>
  <c r="EJ180" i="4"/>
  <c r="EL179" i="4" a="1"/>
  <c r="EL179" i="4" s="1"/>
  <c r="EM178" i="4" a="1"/>
  <c r="EM178" i="4" s="1"/>
  <c r="EJ176" i="4"/>
  <c r="EL175" i="4" a="1"/>
  <c r="EL175" i="4" s="1"/>
  <c r="EM174" i="4" a="1"/>
  <c r="EM174" i="4" s="1"/>
  <c r="EJ172" i="4"/>
  <c r="EL171" i="4" a="1"/>
  <c r="EL171" i="4" s="1"/>
  <c r="EM170" i="4" a="1"/>
  <c r="EM170" i="4" s="1"/>
  <c r="EJ168" i="4"/>
  <c r="EL188" i="4" a="1"/>
  <c r="EL188" i="4" s="1"/>
  <c r="EJ181" i="4"/>
  <c r="EJ179" i="4"/>
  <c r="EL178" i="4" a="1"/>
  <c r="EL178" i="4" s="1"/>
  <c r="EM177" i="4" a="1"/>
  <c r="EM177" i="4" s="1"/>
  <c r="EJ175" i="4"/>
  <c r="EL174" i="4" a="1"/>
  <c r="EL174" i="4" s="1"/>
  <c r="EM173" i="4" a="1"/>
  <c r="EM173" i="4" s="1"/>
  <c r="EJ171" i="4"/>
  <c r="EM169" i="4" a="1"/>
  <c r="EM169" i="4" s="1"/>
  <c r="EL167" i="4" a="1"/>
  <c r="EL167" i="4" s="1"/>
  <c r="EM166" i="4" a="1"/>
  <c r="EM166" i="4" s="1"/>
  <c r="EJ164" i="4"/>
  <c r="EL163" i="4" a="1"/>
  <c r="EL163" i="4" s="1"/>
  <c r="EM162" i="4" a="1"/>
  <c r="EM162" i="4" s="1"/>
  <c r="EJ160" i="4"/>
  <c r="EL159" i="4" a="1"/>
  <c r="EL159" i="4" s="1"/>
  <c r="EM158" i="4" a="1"/>
  <c r="EM158" i="4" s="1"/>
  <c r="EJ156" i="4"/>
  <c r="EL155" i="4" a="1"/>
  <c r="EL155" i="4" s="1"/>
  <c r="EM154" i="4" a="1"/>
  <c r="EM154" i="4" s="1"/>
  <c r="EJ167" i="4"/>
  <c r="EL166" i="4" a="1"/>
  <c r="EL166" i="4" s="1"/>
  <c r="EM165" i="4" a="1"/>
  <c r="EM165" i="4" s="1"/>
  <c r="EJ163" i="4"/>
  <c r="EL162" i="4" a="1"/>
  <c r="EL162" i="4" s="1"/>
  <c r="EM161" i="4" a="1"/>
  <c r="EM161" i="4" s="1"/>
  <c r="EJ159" i="4"/>
  <c r="EL158" i="4" a="1"/>
  <c r="EL158" i="4" s="1"/>
  <c r="EM157" i="4" a="1"/>
  <c r="EM157" i="4" s="1"/>
  <c r="EJ155" i="4"/>
  <c r="EL154" i="4" a="1"/>
  <c r="EL154" i="4" s="1"/>
  <c r="EM153" i="4" a="1"/>
  <c r="EM153" i="4" s="1"/>
  <c r="EL170" i="4" a="1"/>
  <c r="EL170" i="4" s="1"/>
  <c r="EJ166" i="4"/>
  <c r="EL165" i="4" a="1"/>
  <c r="EL165" i="4" s="1"/>
  <c r="EM164" i="4" a="1"/>
  <c r="EM164" i="4" s="1"/>
  <c r="EJ162" i="4"/>
  <c r="EL161" i="4" a="1"/>
  <c r="EL161" i="4" s="1"/>
  <c r="EM160" i="4" a="1"/>
  <c r="EM160" i="4" s="1"/>
  <c r="EJ158" i="4"/>
  <c r="EL157" i="4" a="1"/>
  <c r="EL157" i="4" s="1"/>
  <c r="EM156" i="4" a="1"/>
  <c r="EM156" i="4" s="1"/>
  <c r="EJ154" i="4"/>
  <c r="EL153" i="4" a="1"/>
  <c r="EL153" i="4" s="1"/>
  <c r="EM152" i="4" a="1"/>
  <c r="EM152" i="4" s="1"/>
  <c r="EM167" i="4" a="1"/>
  <c r="EM167" i="4" s="1"/>
  <c r="EJ165" i="4"/>
  <c r="EL164" i="4" a="1"/>
  <c r="EL164" i="4" s="1"/>
  <c r="EM163" i="4" a="1"/>
  <c r="EM163" i="4" s="1"/>
  <c r="EJ161" i="4"/>
  <c r="EL160" i="4" a="1"/>
  <c r="EL160" i="4" s="1"/>
  <c r="EM159" i="4" a="1"/>
  <c r="EM159" i="4" s="1"/>
  <c r="EJ157" i="4"/>
  <c r="EL156" i="4" a="1"/>
  <c r="EL156" i="4" s="1"/>
  <c r="EM155" i="4" a="1"/>
  <c r="EM155" i="4" s="1"/>
  <c r="EJ153" i="4"/>
  <c r="EL152" i="4" a="1"/>
  <c r="EL152" i="4" s="1"/>
  <c r="EM151" i="4" a="1"/>
  <c r="EM151" i="4" s="1"/>
  <c r="EJ151" i="4"/>
  <c r="EJ150" i="4"/>
  <c r="EL149" i="4" a="1"/>
  <c r="EL149" i="4" s="1"/>
  <c r="EM148" i="4" a="1"/>
  <c r="EM148" i="4" s="1"/>
  <c r="EJ146" i="4"/>
  <c r="EL145" i="4" a="1"/>
  <c r="EL145" i="4" s="1"/>
  <c r="EM144" i="4" a="1"/>
  <c r="EM144" i="4" s="1"/>
  <c r="EJ142" i="4"/>
  <c r="EL141" i="4" a="1"/>
  <c r="EL141" i="4" s="1"/>
  <c r="EM140" i="4" a="1"/>
  <c r="EM140" i="4" s="1"/>
  <c r="EJ138" i="4"/>
  <c r="EL137" i="4" a="1"/>
  <c r="EL137" i="4" s="1"/>
  <c r="EM136" i="4" a="1"/>
  <c r="EM136" i="4" s="1"/>
  <c r="EJ134" i="4"/>
  <c r="EL133" i="4" a="1"/>
  <c r="EL133" i="4" s="1"/>
  <c r="EM132" i="4" a="1"/>
  <c r="EM132" i="4" s="1"/>
  <c r="EJ130" i="4"/>
  <c r="EL129" i="4" a="1"/>
  <c r="EL129" i="4" s="1"/>
  <c r="EM128" i="4" a="1"/>
  <c r="EM128" i="4" s="1"/>
  <c r="EJ126" i="4"/>
  <c r="EL125" i="4" a="1"/>
  <c r="EL125" i="4" s="1"/>
  <c r="EM124" i="4" a="1"/>
  <c r="EM124" i="4" s="1"/>
  <c r="EJ122" i="4"/>
  <c r="EL121" i="4" a="1"/>
  <c r="EL121" i="4" s="1"/>
  <c r="EM120" i="4" a="1"/>
  <c r="EM120" i="4" s="1"/>
  <c r="EJ118" i="4"/>
  <c r="EL117" i="4" a="1"/>
  <c r="EL117" i="4" s="1"/>
  <c r="EJ149" i="4"/>
  <c r="EL148" i="4" a="1"/>
  <c r="EL148" i="4" s="1"/>
  <c r="EM147" i="4" a="1"/>
  <c r="EM147" i="4" s="1"/>
  <c r="EJ145" i="4"/>
  <c r="EL144" i="4" a="1"/>
  <c r="EL144" i="4" s="1"/>
  <c r="EM143" i="4" a="1"/>
  <c r="EM143" i="4" s="1"/>
  <c r="EJ141" i="4"/>
  <c r="EL140" i="4" a="1"/>
  <c r="EL140" i="4" s="1"/>
  <c r="EM139" i="4" a="1"/>
  <c r="EM139" i="4" s="1"/>
  <c r="EJ137" i="4"/>
  <c r="EL136" i="4" a="1"/>
  <c r="EL136" i="4" s="1"/>
  <c r="EM135" i="4" a="1"/>
  <c r="EM135" i="4" s="1"/>
  <c r="EJ133" i="4"/>
  <c r="EL132" i="4" a="1"/>
  <c r="EL132" i="4" s="1"/>
  <c r="EM131" i="4" a="1"/>
  <c r="EM131" i="4" s="1"/>
  <c r="EJ129" i="4"/>
  <c r="EL128" i="4" a="1"/>
  <c r="EL128" i="4" s="1"/>
  <c r="EM127" i="4" a="1"/>
  <c r="EM127" i="4" s="1"/>
  <c r="EJ125" i="4"/>
  <c r="EL124" i="4" a="1"/>
  <c r="EL124" i="4" s="1"/>
  <c r="EM123" i="4" a="1"/>
  <c r="EM123" i="4" s="1"/>
  <c r="EJ121" i="4"/>
  <c r="EL120" i="4" a="1"/>
  <c r="EL120" i="4" s="1"/>
  <c r="EM119" i="4" a="1"/>
  <c r="EM119" i="4" s="1"/>
  <c r="EJ117" i="4"/>
  <c r="EM150" i="4" a="1"/>
  <c r="EM150" i="4" s="1"/>
  <c r="EJ148" i="4"/>
  <c r="EL147" i="4" a="1"/>
  <c r="EL147" i="4" s="1"/>
  <c r="EM146" i="4" a="1"/>
  <c r="EM146" i="4" s="1"/>
  <c r="EJ144" i="4"/>
  <c r="EL143" i="4" a="1"/>
  <c r="EL143" i="4" s="1"/>
  <c r="EM142" i="4" a="1"/>
  <c r="EM142" i="4" s="1"/>
  <c r="EJ140" i="4"/>
  <c r="EL139" i="4" a="1"/>
  <c r="EL139" i="4" s="1"/>
  <c r="EM138" i="4" a="1"/>
  <c r="EM138" i="4" s="1"/>
  <c r="EJ136" i="4"/>
  <c r="EL135" i="4" a="1"/>
  <c r="EL135" i="4" s="1"/>
  <c r="EM134" i="4" a="1"/>
  <c r="EM134" i="4" s="1"/>
  <c r="EJ132" i="4"/>
  <c r="EL131" i="4" a="1"/>
  <c r="EL131" i="4" s="1"/>
  <c r="EM130" i="4" a="1"/>
  <c r="EM130" i="4" s="1"/>
  <c r="EJ128" i="4"/>
  <c r="EL127" i="4" a="1"/>
  <c r="EL127" i="4" s="1"/>
  <c r="EM126" i="4" a="1"/>
  <c r="EM126" i="4" s="1"/>
  <c r="EJ124" i="4"/>
  <c r="EL123" i="4" a="1"/>
  <c r="EL123" i="4" s="1"/>
  <c r="EM122" i="4" a="1"/>
  <c r="EM122" i="4" s="1"/>
  <c r="EJ120" i="4"/>
  <c r="EJ152" i="4"/>
  <c r="EL151" i="4" a="1"/>
  <c r="EL151" i="4" s="1"/>
  <c r="EL150" i="4" a="1"/>
  <c r="EL150" i="4" s="1"/>
  <c r="EM149" i="4" a="1"/>
  <c r="EM149" i="4" s="1"/>
  <c r="EJ147" i="4"/>
  <c r="EL146" i="4" a="1"/>
  <c r="EL146" i="4" s="1"/>
  <c r="EM145" i="4" a="1"/>
  <c r="EM145" i="4" s="1"/>
  <c r="EJ143" i="4"/>
  <c r="EL142" i="4" a="1"/>
  <c r="EL142" i="4" s="1"/>
  <c r="EM141" i="4" a="1"/>
  <c r="EM141" i="4" s="1"/>
  <c r="EJ139" i="4"/>
  <c r="EL138" i="4" a="1"/>
  <c r="EL138" i="4" s="1"/>
  <c r="EM137" i="4" a="1"/>
  <c r="EM137" i="4" s="1"/>
  <c r="EJ135" i="4"/>
  <c r="EL134" i="4" a="1"/>
  <c r="EL134" i="4" s="1"/>
  <c r="EM133" i="4" a="1"/>
  <c r="EM133" i="4" s="1"/>
  <c r="EL126" i="4" a="1"/>
  <c r="EL126" i="4" s="1"/>
  <c r="EM116" i="4" a="1"/>
  <c r="EM116" i="4" s="1"/>
  <c r="EJ114" i="4"/>
  <c r="EL113" i="4" a="1"/>
  <c r="EL113" i="4" s="1"/>
  <c r="EM112" i="4" a="1"/>
  <c r="EM112" i="4" s="1"/>
  <c r="EJ110" i="4"/>
  <c r="EL109" i="4" a="1"/>
  <c r="EL109" i="4" s="1"/>
  <c r="EM108" i="4" a="1"/>
  <c r="EM108" i="4" s="1"/>
  <c r="EJ106" i="4"/>
  <c r="EL105" i="4" a="1"/>
  <c r="EL105" i="4" s="1"/>
  <c r="EM104" i="4" a="1"/>
  <c r="EM104" i="4" s="1"/>
  <c r="EJ102" i="4"/>
  <c r="EL101" i="4" a="1"/>
  <c r="EL101" i="4" s="1"/>
  <c r="EM100" i="4" a="1"/>
  <c r="EM100" i="4" s="1"/>
  <c r="EJ98" i="4"/>
  <c r="EL97" i="4" a="1"/>
  <c r="EL97" i="4" s="1"/>
  <c r="EM96" i="4" a="1"/>
  <c r="EM96" i="4" s="1"/>
  <c r="EJ94" i="4"/>
  <c r="EL93" i="4" a="1"/>
  <c r="EL93" i="4" s="1"/>
  <c r="EM92" i="4" a="1"/>
  <c r="EM92" i="4" s="1"/>
  <c r="EJ90" i="4"/>
  <c r="EL89" i="4" a="1"/>
  <c r="EL89" i="4" s="1"/>
  <c r="EM88" i="4" a="1"/>
  <c r="EM88" i="4" s="1"/>
  <c r="EJ86" i="4"/>
  <c r="EJ131" i="4"/>
  <c r="EM129" i="4" a="1"/>
  <c r="EM129" i="4" s="1"/>
  <c r="EL122" i="4" a="1"/>
  <c r="EL122" i="4" s="1"/>
  <c r="EL119" i="4" a="1"/>
  <c r="EL119" i="4" s="1"/>
  <c r="EM118" i="4" a="1"/>
  <c r="EM118" i="4" s="1"/>
  <c r="EL116" i="4" a="1"/>
  <c r="EL116" i="4" s="1"/>
  <c r="EM115" i="4" a="1"/>
  <c r="EM115" i="4" s="1"/>
  <c r="EJ113" i="4"/>
  <c r="EL112" i="4" a="1"/>
  <c r="EL112" i="4" s="1"/>
  <c r="EM111" i="4" a="1"/>
  <c r="EM111" i="4" s="1"/>
  <c r="EJ109" i="4"/>
  <c r="EL108" i="4" a="1"/>
  <c r="EL108" i="4" s="1"/>
  <c r="EM107" i="4" a="1"/>
  <c r="EM107" i="4" s="1"/>
  <c r="EJ105" i="4"/>
  <c r="EL104" i="4" a="1"/>
  <c r="EL104" i="4" s="1"/>
  <c r="EM103" i="4" a="1"/>
  <c r="EM103" i="4" s="1"/>
  <c r="EJ101" i="4"/>
  <c r="EL100" i="4" a="1"/>
  <c r="EL100" i="4" s="1"/>
  <c r="EM99" i="4" a="1"/>
  <c r="EM99" i="4" s="1"/>
  <c r="EJ97" i="4"/>
  <c r="EL96" i="4" a="1"/>
  <c r="EL96" i="4" s="1"/>
  <c r="EM95" i="4" a="1"/>
  <c r="EM95" i="4" s="1"/>
  <c r="EJ93" i="4"/>
  <c r="EL92" i="4" a="1"/>
  <c r="EL92" i="4" s="1"/>
  <c r="EM91" i="4" a="1"/>
  <c r="EM91" i="4" s="1"/>
  <c r="EJ127" i="4"/>
  <c r="EM125" i="4" a="1"/>
  <c r="EM125" i="4" s="1"/>
  <c r="EJ119" i="4"/>
  <c r="EL118" i="4" a="1"/>
  <c r="EL118" i="4" s="1"/>
  <c r="EM117" i="4" a="1"/>
  <c r="EM117" i="4" s="1"/>
  <c r="EJ116" i="4"/>
  <c r="EL115" i="4" a="1"/>
  <c r="EL115" i="4" s="1"/>
  <c r="EM114" i="4" a="1"/>
  <c r="EM114" i="4" s="1"/>
  <c r="EJ112" i="4"/>
  <c r="EL111" i="4" a="1"/>
  <c r="EL111" i="4" s="1"/>
  <c r="EM110" i="4" a="1"/>
  <c r="EM110" i="4" s="1"/>
  <c r="EJ108" i="4"/>
  <c r="EL107" i="4" a="1"/>
  <c r="EL107" i="4" s="1"/>
  <c r="EM106" i="4" a="1"/>
  <c r="EM106" i="4" s="1"/>
  <c r="EJ104" i="4"/>
  <c r="EL103" i="4" a="1"/>
  <c r="EL103" i="4" s="1"/>
  <c r="EM102" i="4" a="1"/>
  <c r="EM102" i="4" s="1"/>
  <c r="EJ100" i="4"/>
  <c r="EL99" i="4" a="1"/>
  <c r="EL99" i="4" s="1"/>
  <c r="EM98" i="4" a="1"/>
  <c r="EM98" i="4" s="1"/>
  <c r="EJ96" i="4"/>
  <c r="EL95" i="4" a="1"/>
  <c r="EL95" i="4" s="1"/>
  <c r="EM94" i="4" a="1"/>
  <c r="EM94" i="4" s="1"/>
  <c r="EJ92" i="4"/>
  <c r="EL91" i="4" a="1"/>
  <c r="EL91" i="4" s="1"/>
  <c r="EM90" i="4" a="1"/>
  <c r="EM90" i="4" s="1"/>
  <c r="EJ88" i="4"/>
  <c r="EL87" i="4" a="1"/>
  <c r="EL87" i="4" s="1"/>
  <c r="EM86" i="4" a="1"/>
  <c r="EM86" i="4" s="1"/>
  <c r="EM121" i="4" a="1"/>
  <c r="EM121" i="4" s="1"/>
  <c r="EJ111" i="4"/>
  <c r="EM109" i="4" a="1"/>
  <c r="EM109" i="4" s="1"/>
  <c r="EL102" i="4" a="1"/>
  <c r="EL102" i="4" s="1"/>
  <c r="EJ95" i="4"/>
  <c r="EM93" i="4" a="1"/>
  <c r="EM93" i="4" s="1"/>
  <c r="EJ87" i="4"/>
  <c r="EL86" i="4" a="1"/>
  <c r="EL86" i="4" s="1"/>
  <c r="EJ85" i="4"/>
  <c r="EL84" i="4" a="1"/>
  <c r="EL84" i="4" s="1"/>
  <c r="EM83" i="4" a="1"/>
  <c r="EM83" i="4" s="1"/>
  <c r="EJ81" i="4"/>
  <c r="EL80" i="4" a="1"/>
  <c r="EL80" i="4" s="1"/>
  <c r="EM79" i="4" a="1"/>
  <c r="EM79" i="4" s="1"/>
  <c r="EJ77" i="4"/>
  <c r="EL76" i="4" a="1"/>
  <c r="EL76" i="4" s="1"/>
  <c r="EM75" i="4" a="1"/>
  <c r="EM75" i="4" s="1"/>
  <c r="EJ73" i="4"/>
  <c r="EL72" i="4" a="1"/>
  <c r="EL72" i="4" s="1"/>
  <c r="EM71" i="4" a="1"/>
  <c r="EM71" i="4" s="1"/>
  <c r="EJ69" i="4"/>
  <c r="EL68" i="4" a="1"/>
  <c r="EL68" i="4" s="1"/>
  <c r="EM67" i="4" a="1"/>
  <c r="EM67" i="4" s="1"/>
  <c r="EJ65" i="4"/>
  <c r="EL64" i="4" a="1"/>
  <c r="EL64" i="4" s="1"/>
  <c r="EM63" i="4" a="1"/>
  <c r="EM63" i="4" s="1"/>
  <c r="EJ61" i="4"/>
  <c r="EL60" i="4" a="1"/>
  <c r="EL60" i="4" s="1"/>
  <c r="EJ123" i="4"/>
  <c r="EL114" i="4" a="1"/>
  <c r="EL114" i="4" s="1"/>
  <c r="EJ107" i="4"/>
  <c r="EM105" i="4" a="1"/>
  <c r="EM105" i="4" s="1"/>
  <c r="EL98" i="4" a="1"/>
  <c r="EL98" i="4" s="1"/>
  <c r="EJ91" i="4"/>
  <c r="EJ84" i="4"/>
  <c r="EL83" i="4" a="1"/>
  <c r="EL83" i="4" s="1"/>
  <c r="EM82" i="4" a="1"/>
  <c r="EM82" i="4" s="1"/>
  <c r="EJ80" i="4"/>
  <c r="EL79" i="4" a="1"/>
  <c r="EL79" i="4" s="1"/>
  <c r="EM78" i="4" a="1"/>
  <c r="EM78" i="4" s="1"/>
  <c r="EJ76" i="4"/>
  <c r="EL75" i="4" a="1"/>
  <c r="EL75" i="4" s="1"/>
  <c r="EM74" i="4" a="1"/>
  <c r="EM74" i="4" s="1"/>
  <c r="EJ72" i="4"/>
  <c r="EL71" i="4" a="1"/>
  <c r="EL71" i="4" s="1"/>
  <c r="EM70" i="4" a="1"/>
  <c r="EM70" i="4" s="1"/>
  <c r="EJ68" i="4"/>
  <c r="EL67" i="4" a="1"/>
  <c r="EL67" i="4" s="1"/>
  <c r="EM66" i="4" a="1"/>
  <c r="EM66" i="4" s="1"/>
  <c r="EJ64" i="4"/>
  <c r="EL63" i="4" a="1"/>
  <c r="EL63" i="4" s="1"/>
  <c r="EM62" i="4" a="1"/>
  <c r="EM62" i="4" s="1"/>
  <c r="EJ60" i="4"/>
  <c r="EL130" i="4" a="1"/>
  <c r="EL130" i="4" s="1"/>
  <c r="EL110" i="4" a="1"/>
  <c r="EL110" i="4" s="1"/>
  <c r="EJ103" i="4"/>
  <c r="EM101" i="4" a="1"/>
  <c r="EM101" i="4" s="1"/>
  <c r="EL94" i="4" a="1"/>
  <c r="EL94" i="4" s="1"/>
  <c r="EM89" i="4" a="1"/>
  <c r="EM89" i="4" s="1"/>
  <c r="EM85" i="4" a="1"/>
  <c r="EM85" i="4" s="1"/>
  <c r="EJ83" i="4"/>
  <c r="EL82" i="4" a="1"/>
  <c r="EL82" i="4" s="1"/>
  <c r="EM81" i="4" a="1"/>
  <c r="EM81" i="4" s="1"/>
  <c r="EJ79" i="4"/>
  <c r="EL78" i="4" a="1"/>
  <c r="EL78" i="4" s="1"/>
  <c r="EM77" i="4" a="1"/>
  <c r="EM77" i="4" s="1"/>
  <c r="EJ75" i="4"/>
  <c r="EL74" i="4" a="1"/>
  <c r="EL74" i="4" s="1"/>
  <c r="EM73" i="4" a="1"/>
  <c r="EM73" i="4" s="1"/>
  <c r="EJ71" i="4"/>
  <c r="EL70" i="4" a="1"/>
  <c r="EL70" i="4" s="1"/>
  <c r="EM69" i="4" a="1"/>
  <c r="EM69" i="4" s="1"/>
  <c r="EJ67" i="4"/>
  <c r="EL66" i="4" a="1"/>
  <c r="EL66" i="4" s="1"/>
  <c r="EM65" i="4" a="1"/>
  <c r="EM65" i="4" s="1"/>
  <c r="EJ63" i="4"/>
  <c r="EJ115" i="4"/>
  <c r="EM113" i="4" a="1"/>
  <c r="EM113" i="4" s="1"/>
  <c r="EL106" i="4" a="1"/>
  <c r="EL106" i="4" s="1"/>
  <c r="EJ99" i="4"/>
  <c r="EM97" i="4" a="1"/>
  <c r="EM97" i="4" s="1"/>
  <c r="EL90" i="4" a="1"/>
  <c r="EL90" i="4" s="1"/>
  <c r="EJ89" i="4"/>
  <c r="EL88" i="4" a="1"/>
  <c r="EL88" i="4" s="1"/>
  <c r="EM87" i="4" a="1"/>
  <c r="EM87" i="4" s="1"/>
  <c r="EL85" i="4" a="1"/>
  <c r="EL85" i="4" s="1"/>
  <c r="EM84" i="4" a="1"/>
  <c r="EM84" i="4" s="1"/>
  <c r="EJ82" i="4"/>
  <c r="EL81" i="4" a="1"/>
  <c r="EL81" i="4" s="1"/>
  <c r="EM80" i="4" a="1"/>
  <c r="EM80" i="4" s="1"/>
  <c r="EJ78" i="4"/>
  <c r="EL77" i="4" a="1"/>
  <c r="EL77" i="4" s="1"/>
  <c r="EM76" i="4" a="1"/>
  <c r="EM76" i="4" s="1"/>
  <c r="EJ74" i="4"/>
  <c r="EL73" i="4" a="1"/>
  <c r="EL73" i="4" s="1"/>
  <c r="EM72" i="4" a="1"/>
  <c r="EM72" i="4" s="1"/>
  <c r="EJ70" i="4"/>
  <c r="EL69" i="4" a="1"/>
  <c r="EL69" i="4" s="1"/>
  <c r="EM68" i="4" a="1"/>
  <c r="EM68" i="4" s="1"/>
  <c r="EL65" i="4" a="1"/>
  <c r="EL65" i="4" s="1"/>
  <c r="EJ58" i="4"/>
  <c r="EL57" i="4" a="1"/>
  <c r="EL57" i="4" s="1"/>
  <c r="EM56" i="4" a="1"/>
  <c r="EM56" i="4" s="1"/>
  <c r="EJ54" i="4"/>
  <c r="EL53" i="4" a="1"/>
  <c r="EL53" i="4" s="1"/>
  <c r="EM52" i="4" a="1"/>
  <c r="EM52" i="4" s="1"/>
  <c r="EJ50" i="4"/>
  <c r="EL49" i="4" a="1"/>
  <c r="EL49" i="4" s="1"/>
  <c r="EM48" i="4" a="1"/>
  <c r="EM48" i="4" s="1"/>
  <c r="EJ46" i="4"/>
  <c r="EL45" i="4" a="1"/>
  <c r="EL45" i="4" s="1"/>
  <c r="EM44" i="4" a="1"/>
  <c r="EM44" i="4" s="1"/>
  <c r="EJ42" i="4"/>
  <c r="EL41" i="4" a="1"/>
  <c r="EL41" i="4" s="1"/>
  <c r="EM40" i="4" a="1"/>
  <c r="EM40" i="4" s="1"/>
  <c r="EJ38" i="4"/>
  <c r="EL37" i="4" a="1"/>
  <c r="EL37" i="4" s="1"/>
  <c r="EM36" i="4" a="1"/>
  <c r="EM36" i="4" s="1"/>
  <c r="EJ34" i="4"/>
  <c r="EL33" i="4" a="1"/>
  <c r="EL33" i="4" s="1"/>
  <c r="EM32" i="4" a="1"/>
  <c r="EM32" i="4" s="1"/>
  <c r="EJ30" i="4"/>
  <c r="EL29" i="4" a="1"/>
  <c r="EL29" i="4" s="1"/>
  <c r="EM28" i="4" a="1"/>
  <c r="EM28" i="4" s="1"/>
  <c r="EJ26" i="4"/>
  <c r="EL25" i="4" a="1"/>
  <c r="EL25" i="4" s="1"/>
  <c r="EM24" i="4" a="1"/>
  <c r="EM24" i="4" s="1"/>
  <c r="EJ22" i="4"/>
  <c r="EL21" i="4" a="1"/>
  <c r="EL21" i="4" s="1"/>
  <c r="EM20" i="4" a="1"/>
  <c r="EM20" i="4" s="1"/>
  <c r="EJ18" i="4"/>
  <c r="EL17" i="4" a="1"/>
  <c r="EL17" i="4" s="1"/>
  <c r="EM16" i="4" a="1"/>
  <c r="EM16" i="4" s="1"/>
  <c r="EJ14" i="4"/>
  <c r="EL13" i="4" a="1"/>
  <c r="EL13" i="4" s="1"/>
  <c r="EM12" i="4" a="1"/>
  <c r="EM12" i="4" s="1"/>
  <c r="EJ10" i="4"/>
  <c r="EL9" i="4" a="1"/>
  <c r="EL9" i="4" s="1"/>
  <c r="EM59" i="4" a="1"/>
  <c r="EM59" i="4" s="1"/>
  <c r="EJ57" i="4"/>
  <c r="EL56" i="4" a="1"/>
  <c r="EL56" i="4" s="1"/>
  <c r="EM55" i="4" a="1"/>
  <c r="EM55" i="4" s="1"/>
  <c r="EJ53" i="4"/>
  <c r="EL52" i="4" a="1"/>
  <c r="EL52" i="4" s="1"/>
  <c r="EM51" i="4" a="1"/>
  <c r="EM51" i="4" s="1"/>
  <c r="EJ49" i="4"/>
  <c r="EL48" i="4" a="1"/>
  <c r="EL48" i="4" s="1"/>
  <c r="EM47" i="4" a="1"/>
  <c r="EM47" i="4" s="1"/>
  <c r="EJ45" i="4"/>
  <c r="EL44" i="4" a="1"/>
  <c r="EL44" i="4" s="1"/>
  <c r="EM43" i="4" a="1"/>
  <c r="EM43" i="4" s="1"/>
  <c r="EJ41" i="4"/>
  <c r="EL40" i="4" a="1"/>
  <c r="EL40" i="4" s="1"/>
  <c r="EM39" i="4" a="1"/>
  <c r="EM39" i="4" s="1"/>
  <c r="EJ37" i="4"/>
  <c r="EL36" i="4" a="1"/>
  <c r="EL36" i="4" s="1"/>
  <c r="EM35" i="4" a="1"/>
  <c r="EM35" i="4" s="1"/>
  <c r="EJ33" i="4"/>
  <c r="EL32" i="4" a="1"/>
  <c r="EL32" i="4" s="1"/>
  <c r="EM31" i="4" a="1"/>
  <c r="EM31" i="4" s="1"/>
  <c r="EJ29" i="4"/>
  <c r="EL28" i="4" a="1"/>
  <c r="EL28" i="4" s="1"/>
  <c r="EM27" i="4" a="1"/>
  <c r="EM27" i="4" s="1"/>
  <c r="EJ25" i="4"/>
  <c r="EL24" i="4" a="1"/>
  <c r="EL24" i="4" s="1"/>
  <c r="EM23" i="4" a="1"/>
  <c r="EM23" i="4" s="1"/>
  <c r="EJ21" i="4"/>
  <c r="EL20" i="4" a="1"/>
  <c r="EL20" i="4" s="1"/>
  <c r="EM19" i="4" a="1"/>
  <c r="EM19" i="4" s="1"/>
  <c r="EJ17" i="4"/>
  <c r="EL16" i="4" a="1"/>
  <c r="EL16" i="4" s="1"/>
  <c r="EM15" i="4" a="1"/>
  <c r="EM15" i="4" s="1"/>
  <c r="EJ13" i="4"/>
  <c r="EL12" i="4" a="1"/>
  <c r="EL12" i="4" s="1"/>
  <c r="EM11" i="4" a="1"/>
  <c r="EM11" i="4" s="1"/>
  <c r="EJ9" i="4"/>
  <c r="EJ55" i="4"/>
  <c r="EL50" i="4" a="1"/>
  <c r="EL50" i="4" s="1"/>
  <c r="EM49" i="4" a="1"/>
  <c r="EM49" i="4" s="1"/>
  <c r="EL46" i="4" a="1"/>
  <c r="EL46" i="4" s="1"/>
  <c r="EL42" i="4" a="1"/>
  <c r="EL42" i="4" s="1"/>
  <c r="EM41" i="4" a="1"/>
  <c r="EM41" i="4" s="1"/>
  <c r="EL38" i="4" a="1"/>
  <c r="EL38" i="4" s="1"/>
  <c r="EJ66" i="4"/>
  <c r="EM64" i="4" a="1"/>
  <c r="EM64" i="4" s="1"/>
  <c r="EL62" i="4" a="1"/>
  <c r="EL62" i="4" s="1"/>
  <c r="EM61" i="4" a="1"/>
  <c r="EM61" i="4" s="1"/>
  <c r="EL59" i="4" a="1"/>
  <c r="EL59" i="4" s="1"/>
  <c r="EM58" i="4" a="1"/>
  <c r="EM58" i="4" s="1"/>
  <c r="EJ56" i="4"/>
  <c r="EL55" i="4" a="1"/>
  <c r="EL55" i="4" s="1"/>
  <c r="EM54" i="4" a="1"/>
  <c r="EM54" i="4" s="1"/>
  <c r="EJ52" i="4"/>
  <c r="EL51" i="4" a="1"/>
  <c r="EL51" i="4" s="1"/>
  <c r="EM50" i="4" a="1"/>
  <c r="EM50" i="4" s="1"/>
  <c r="EJ48" i="4"/>
  <c r="EL47" i="4" a="1"/>
  <c r="EL47" i="4" s="1"/>
  <c r="EM46" i="4" a="1"/>
  <c r="EM46" i="4" s="1"/>
  <c r="EJ44" i="4"/>
  <c r="EL43" i="4" a="1"/>
  <c r="EL43" i="4" s="1"/>
  <c r="EM42" i="4" a="1"/>
  <c r="EM42" i="4" s="1"/>
  <c r="EJ40" i="4"/>
  <c r="EL39" i="4" a="1"/>
  <c r="EL39" i="4" s="1"/>
  <c r="EM38" i="4" a="1"/>
  <c r="EM38" i="4" s="1"/>
  <c r="EJ36" i="4"/>
  <c r="EL35" i="4" a="1"/>
  <c r="EL35" i="4" s="1"/>
  <c r="EM34" i="4" a="1"/>
  <c r="EM34" i="4" s="1"/>
  <c r="EJ32" i="4"/>
  <c r="EL31" i="4" a="1"/>
  <c r="EL31" i="4" s="1"/>
  <c r="EM30" i="4" a="1"/>
  <c r="EM30" i="4" s="1"/>
  <c r="EJ28" i="4"/>
  <c r="EL27" i="4" a="1"/>
  <c r="EL27" i="4" s="1"/>
  <c r="EM26" i="4" a="1"/>
  <c r="EM26" i="4" s="1"/>
  <c r="EJ24" i="4"/>
  <c r="EL23" i="4" a="1"/>
  <c r="EL23" i="4" s="1"/>
  <c r="EM22" i="4" a="1"/>
  <c r="EM22" i="4" s="1"/>
  <c r="EJ20" i="4"/>
  <c r="EL19" i="4" a="1"/>
  <c r="EL19" i="4" s="1"/>
  <c r="EM18" i="4" a="1"/>
  <c r="EM18" i="4" s="1"/>
  <c r="EJ16" i="4"/>
  <c r="EL15" i="4" a="1"/>
  <c r="EL15" i="4" s="1"/>
  <c r="EM14" i="4" a="1"/>
  <c r="EM14" i="4" s="1"/>
  <c r="EJ12" i="4"/>
  <c r="EL11" i="4" a="1"/>
  <c r="EL11" i="4" s="1"/>
  <c r="EM10" i="4" a="1"/>
  <c r="EM10" i="4" s="1"/>
  <c r="EJ51" i="4"/>
  <c r="EJ47" i="4"/>
  <c r="EM45" i="4" a="1"/>
  <c r="EM45" i="4" s="1"/>
  <c r="EJ43" i="4"/>
  <c r="EM37" i="4" a="1"/>
  <c r="EM37" i="4" s="1"/>
  <c r="EJ62" i="4"/>
  <c r="EL61" i="4" a="1"/>
  <c r="EL61" i="4" s="1"/>
  <c r="EM60" i="4" a="1"/>
  <c r="EM60" i="4" s="1"/>
  <c r="EJ59" i="4"/>
  <c r="EL58" i="4" a="1"/>
  <c r="EL58" i="4" s="1"/>
  <c r="EM57" i="4" a="1"/>
  <c r="EM57" i="4" s="1"/>
  <c r="EL54" i="4" a="1"/>
  <c r="EL54" i="4" s="1"/>
  <c r="EM53" i="4" a="1"/>
  <c r="EM53" i="4" s="1"/>
  <c r="EJ39" i="4"/>
  <c r="EL34" i="4" a="1"/>
  <c r="EL34" i="4" s="1"/>
  <c r="EJ27" i="4"/>
  <c r="EM25" i="4" a="1"/>
  <c r="EM25" i="4" s="1"/>
  <c r="EL18" i="4" a="1"/>
  <c r="EL18" i="4" s="1"/>
  <c r="EJ11" i="4"/>
  <c r="EM9" i="4" a="1"/>
  <c r="EM9" i="4" s="1"/>
  <c r="EL30" i="4" a="1"/>
  <c r="EL30" i="4" s="1"/>
  <c r="EJ23" i="4"/>
  <c r="EM21" i="4" a="1"/>
  <c r="EM21" i="4" s="1"/>
  <c r="EL14" i="4" a="1"/>
  <c r="EL14" i="4" s="1"/>
  <c r="EJ35" i="4"/>
  <c r="EM33" i="4" a="1"/>
  <c r="EM33" i="4" s="1"/>
  <c r="EL26" i="4" a="1"/>
  <c r="EL26" i="4" s="1"/>
  <c r="EJ19" i="4"/>
  <c r="EM17" i="4" a="1"/>
  <c r="EM17" i="4" s="1"/>
  <c r="EL10" i="4" a="1"/>
  <c r="EL10" i="4" s="1"/>
  <c r="EJ31" i="4"/>
  <c r="EM29" i="4" a="1"/>
  <c r="EM29" i="4" s="1"/>
  <c r="EL22" i="4" a="1"/>
  <c r="EL22" i="4" s="1"/>
  <c r="EJ15" i="4"/>
  <c r="EM13" i="4" a="1"/>
  <c r="EM13" i="4" s="1"/>
  <c r="EB7" i="4"/>
  <c r="EB6" i="4"/>
  <c r="EG21" i="4"/>
  <c r="EG37" i="4"/>
  <c r="EG53" i="4"/>
  <c r="EG68" i="4"/>
  <c r="EG84" i="4"/>
  <c r="EG93" i="4"/>
  <c r="EG109" i="4"/>
  <c r="EG125" i="4"/>
  <c r="EG141" i="4"/>
  <c r="EG163" i="4"/>
  <c r="EG173" i="4"/>
  <c r="EG187" i="4"/>
  <c r="EG201" i="4"/>
  <c r="EG226" i="4"/>
  <c r="EG235" i="4"/>
  <c r="EG240" i="4"/>
  <c r="EG241" i="4"/>
  <c r="EG256" i="4"/>
  <c r="EG257" i="4"/>
  <c r="AY8" i="1"/>
  <c r="AY9" i="1"/>
  <c r="AZ9" i="1" s="1"/>
  <c r="EG4" i="4"/>
  <c r="EN4" i="4"/>
  <c r="Q21" i="7"/>
  <c r="P21" i="7"/>
  <c r="G276" i="7"/>
  <c r="F269" i="7"/>
  <c r="G270" i="7"/>
  <c r="F263" i="7"/>
  <c r="G266" i="7"/>
  <c r="F259" i="7"/>
  <c r="G278" i="7"/>
  <c r="F271" i="7"/>
  <c r="G268" i="7"/>
  <c r="F261" i="7"/>
  <c r="G272" i="7"/>
  <c r="F265" i="7"/>
  <c r="G274" i="7"/>
  <c r="F267" i="7"/>
  <c r="BA10" i="1"/>
  <c r="AY11" i="1"/>
  <c r="EK199" i="4" l="1"/>
  <c r="EK119" i="4"/>
  <c r="EK101" i="4"/>
  <c r="EK218" i="4"/>
  <c r="EK93" i="4"/>
  <c r="EK214" i="4"/>
  <c r="EK195" i="4"/>
  <c r="EK105" i="4"/>
  <c r="EK154" i="4"/>
  <c r="EK203" i="4"/>
  <c r="EK23" i="4"/>
  <c r="EK11" i="4"/>
  <c r="EK204" i="4"/>
  <c r="EK35" i="4"/>
  <c r="EK113" i="4"/>
  <c r="EK157" i="4"/>
  <c r="EK162" i="4"/>
  <c r="EK183" i="4"/>
  <c r="EK196" i="4"/>
  <c r="EK39" i="4"/>
  <c r="EK161" i="4"/>
  <c r="EK166" i="4"/>
  <c r="EK187" i="4"/>
  <c r="EK97" i="4"/>
  <c r="EK200" i="4"/>
  <c r="EK95" i="4"/>
  <c r="EK109" i="4"/>
  <c r="EK153" i="4"/>
  <c r="EK158" i="4"/>
  <c r="EK51" i="4"/>
  <c r="EK191" i="4"/>
  <c r="EK89" i="4"/>
  <c r="EK165" i="4"/>
  <c r="EK208" i="4"/>
  <c r="EK249" i="4"/>
  <c r="EK66" i="4"/>
  <c r="EK103" i="4"/>
  <c r="EK186" i="4"/>
  <c r="EK244" i="4"/>
  <c r="EK107" i="4"/>
  <c r="EK155" i="4"/>
  <c r="EK179" i="4"/>
  <c r="EK127" i="4"/>
  <c r="EK159" i="4"/>
  <c r="EK190" i="4"/>
  <c r="EK31" i="4"/>
  <c r="EK15" i="4"/>
  <c r="EK47" i="4"/>
  <c r="EK21" i="4"/>
  <c r="EK37" i="4"/>
  <c r="EK53" i="4"/>
  <c r="EK78" i="4"/>
  <c r="EK180" i="4"/>
  <c r="EK189" i="4"/>
  <c r="EK207" i="4"/>
  <c r="EK224" i="4"/>
  <c r="EK24" i="4"/>
  <c r="EK40" i="4"/>
  <c r="EK56" i="4"/>
  <c r="EK71" i="4"/>
  <c r="EK143" i="4"/>
  <c r="EK120" i="4"/>
  <c r="EK136" i="4"/>
  <c r="EK129" i="4"/>
  <c r="EK145" i="4"/>
  <c r="EK211" i="4"/>
  <c r="EK227" i="4"/>
  <c r="EK228" i="4"/>
  <c r="EK64" i="4"/>
  <c r="EK80" i="4"/>
  <c r="EK111" i="4"/>
  <c r="EK104" i="4"/>
  <c r="EK173" i="4"/>
  <c r="EK205" i="4"/>
  <c r="EK210" i="4"/>
  <c r="EK250" i="4"/>
  <c r="AZ8" i="1"/>
  <c r="EK176" i="4"/>
  <c r="EK87" i="4"/>
  <c r="EK257" i="4"/>
  <c r="EK123" i="4"/>
  <c r="EK185" i="4"/>
  <c r="EK254" i="4"/>
  <c r="EK229" i="4"/>
  <c r="EK246" i="4"/>
  <c r="EK59" i="4"/>
  <c r="EK17" i="4"/>
  <c r="EK33" i="4"/>
  <c r="EK49" i="4"/>
  <c r="EK74" i="4"/>
  <c r="EK91" i="4"/>
  <c r="EK220" i="4"/>
  <c r="EK16" i="4"/>
  <c r="EK32" i="4"/>
  <c r="EK48" i="4"/>
  <c r="EK63" i="4"/>
  <c r="EK79" i="4"/>
  <c r="EK72" i="4"/>
  <c r="EK96" i="4"/>
  <c r="EK112" i="4"/>
  <c r="EK135" i="4"/>
  <c r="EK128" i="4"/>
  <c r="EK144" i="4"/>
  <c r="EK121" i="4"/>
  <c r="EK137" i="4"/>
  <c r="EK245" i="4"/>
  <c r="EK255" i="4"/>
  <c r="EK14" i="4"/>
  <c r="EK46" i="4"/>
  <c r="EK73" i="4"/>
  <c r="EK88" i="4"/>
  <c r="EK86" i="4"/>
  <c r="EK102" i="4"/>
  <c r="EK122" i="4"/>
  <c r="EK167" i="4"/>
  <c r="EK175" i="4"/>
  <c r="EK181" i="4"/>
  <c r="EK182" i="4"/>
  <c r="EK188" i="4"/>
  <c r="EK198" i="4"/>
  <c r="EK226" i="4"/>
  <c r="EK235" i="4"/>
  <c r="EK243" i="4"/>
  <c r="EK240" i="4"/>
  <c r="EK241" i="4"/>
  <c r="EK242" i="4"/>
  <c r="EK251" i="4"/>
  <c r="EK27" i="4"/>
  <c r="EK43" i="4"/>
  <c r="EK20" i="4"/>
  <c r="EK36" i="4"/>
  <c r="EK52" i="4"/>
  <c r="EK13" i="4"/>
  <c r="EK29" i="4"/>
  <c r="EK45" i="4"/>
  <c r="EK70" i="4"/>
  <c r="EK30" i="4"/>
  <c r="EK138" i="4"/>
  <c r="EK217" i="4"/>
  <c r="EK252" i="4"/>
  <c r="EP258" i="4" a="1"/>
  <c r="EP258" i="4" s="1"/>
  <c r="EQ257" i="4" a="1"/>
  <c r="EQ257" i="4" s="1"/>
  <c r="EN258" i="4"/>
  <c r="EQ258" i="4" a="1"/>
  <c r="EQ258" i="4" s="1"/>
  <c r="EP256" i="4" a="1"/>
  <c r="EP256" i="4" s="1"/>
  <c r="EQ255" i="4" a="1"/>
  <c r="EQ255" i="4" s="1"/>
  <c r="EN253" i="4"/>
  <c r="EP257" i="4" a="1"/>
  <c r="EP257" i="4" s="1"/>
  <c r="EN256" i="4"/>
  <c r="EP255" i="4" a="1"/>
  <c r="EP255" i="4" s="1"/>
  <c r="EQ254" i="4" a="1"/>
  <c r="EQ254" i="4" s="1"/>
  <c r="EQ256" i="4" a="1"/>
  <c r="EQ256" i="4" s="1"/>
  <c r="EN254" i="4"/>
  <c r="EP253" i="4" a="1"/>
  <c r="EP253" i="4" s="1"/>
  <c r="EN255" i="4"/>
  <c r="EQ253" i="4" a="1"/>
  <c r="EQ253" i="4" s="1"/>
  <c r="EP252" i="4" a="1"/>
  <c r="EP252" i="4" s="1"/>
  <c r="EQ251" i="4" a="1"/>
  <c r="EQ251" i="4" s="1"/>
  <c r="EN249" i="4"/>
  <c r="EN257" i="4"/>
  <c r="EN252" i="4"/>
  <c r="EP251" i="4" a="1"/>
  <c r="EP251" i="4" s="1"/>
  <c r="EQ250" i="4" a="1"/>
  <c r="EQ250" i="4" s="1"/>
  <c r="EP254" i="4" a="1"/>
  <c r="EP254" i="4" s="1"/>
  <c r="EN251" i="4"/>
  <c r="EP250" i="4" a="1"/>
  <c r="EP250" i="4" s="1"/>
  <c r="EQ249" i="4" a="1"/>
  <c r="EQ249" i="4" s="1"/>
  <c r="EQ252" i="4" a="1"/>
  <c r="EQ252" i="4" s="1"/>
  <c r="EN250" i="4"/>
  <c r="EP249" i="4" a="1"/>
  <c r="EP249" i="4" s="1"/>
  <c r="EP248" i="4" a="1"/>
  <c r="EP248" i="4" s="1"/>
  <c r="EQ247" i="4" a="1"/>
  <c r="EQ247" i="4" s="1"/>
  <c r="EN245" i="4"/>
  <c r="EN248" i="4"/>
  <c r="EP247" i="4" a="1"/>
  <c r="EP247" i="4" s="1"/>
  <c r="EQ246" i="4" a="1"/>
  <c r="EQ246" i="4" s="1"/>
  <c r="EN247" i="4"/>
  <c r="EP246" i="4" a="1"/>
  <c r="EP246" i="4" s="1"/>
  <c r="EQ245" i="4" a="1"/>
  <c r="EQ245" i="4" s="1"/>
  <c r="EQ248" i="4" a="1"/>
  <c r="EQ248" i="4" s="1"/>
  <c r="EN246" i="4"/>
  <c r="EP245" i="4" a="1"/>
  <c r="EP245" i="4" s="1"/>
  <c r="EN243" i="4"/>
  <c r="EP242" i="4" a="1"/>
  <c r="EP242" i="4" s="1"/>
  <c r="EQ241" i="4" a="1"/>
  <c r="EQ241" i="4" s="1"/>
  <c r="EN239" i="4"/>
  <c r="EP238" i="4" a="1"/>
  <c r="EP238" i="4" s="1"/>
  <c r="EQ237" i="4" a="1"/>
  <c r="EQ237" i="4" s="1"/>
  <c r="EQ244" i="4" a="1"/>
  <c r="EQ244" i="4" s="1"/>
  <c r="EN242" i="4"/>
  <c r="EP241" i="4" a="1"/>
  <c r="EP241" i="4" s="1"/>
  <c r="EQ240" i="4" a="1"/>
  <c r="EQ240" i="4" s="1"/>
  <c r="EN238" i="4"/>
  <c r="EP237" i="4" a="1"/>
  <c r="EP237" i="4" s="1"/>
  <c r="EQ236" i="4" a="1"/>
  <c r="EQ236" i="4" s="1"/>
  <c r="EP244" i="4" a="1"/>
  <c r="EP244" i="4" s="1"/>
  <c r="EQ243" i="4" a="1"/>
  <c r="EQ243" i="4" s="1"/>
  <c r="EN241" i="4"/>
  <c r="EP240" i="4" a="1"/>
  <c r="EP240" i="4" s="1"/>
  <c r="EQ239" i="4" a="1"/>
  <c r="EQ239" i="4" s="1"/>
  <c r="EN237" i="4"/>
  <c r="EP236" i="4" a="1"/>
  <c r="EP236" i="4" s="1"/>
  <c r="EN244" i="4"/>
  <c r="EP243" i="4" a="1"/>
  <c r="EP243" i="4" s="1"/>
  <c r="EQ242" i="4" a="1"/>
  <c r="EQ242" i="4" s="1"/>
  <c r="EN240" i="4"/>
  <c r="EP239" i="4" a="1"/>
  <c r="EP239" i="4" s="1"/>
  <c r="EQ238" i="4" a="1"/>
  <c r="EQ238" i="4" s="1"/>
  <c r="EN236" i="4"/>
  <c r="EN234" i="4"/>
  <c r="EP233" i="4" a="1"/>
  <c r="EP233" i="4" s="1"/>
  <c r="EQ232" i="4" a="1"/>
  <c r="EQ232" i="4" s="1"/>
  <c r="EN230" i="4"/>
  <c r="EP229" i="4" a="1"/>
  <c r="EP229" i="4" s="1"/>
  <c r="EQ228" i="4" a="1"/>
  <c r="EQ228" i="4" s="1"/>
  <c r="EQ235" i="4" a="1"/>
  <c r="EQ235" i="4" s="1"/>
  <c r="EN233" i="4"/>
  <c r="EP232" i="4" a="1"/>
  <c r="EP232" i="4" s="1"/>
  <c r="EQ231" i="4" a="1"/>
  <c r="EQ231" i="4" s="1"/>
  <c r="EN229" i="4"/>
  <c r="EP228" i="4" a="1"/>
  <c r="EP228" i="4" s="1"/>
  <c r="EQ227" i="4" a="1"/>
  <c r="EQ227" i="4" s="1"/>
  <c r="EP235" i="4" a="1"/>
  <c r="EP235" i="4" s="1"/>
  <c r="EQ234" i="4" a="1"/>
  <c r="EQ234" i="4" s="1"/>
  <c r="EN232" i="4"/>
  <c r="EP231" i="4" a="1"/>
  <c r="EP231" i="4" s="1"/>
  <c r="EQ230" i="4" a="1"/>
  <c r="EQ230" i="4" s="1"/>
  <c r="EN228" i="4"/>
  <c r="EP227" i="4" a="1"/>
  <c r="EP227" i="4" s="1"/>
  <c r="EN235" i="4"/>
  <c r="EP234" i="4" a="1"/>
  <c r="EP234" i="4" s="1"/>
  <c r="EQ233" i="4" a="1"/>
  <c r="EQ233" i="4" s="1"/>
  <c r="EN231" i="4"/>
  <c r="EP230" i="4" a="1"/>
  <c r="EP230" i="4" s="1"/>
  <c r="EQ229" i="4" a="1"/>
  <c r="EQ229" i="4" s="1"/>
  <c r="EN227" i="4"/>
  <c r="EQ226" i="4" a="1"/>
  <c r="EQ226" i="4" s="1"/>
  <c r="EN224" i="4"/>
  <c r="EP223" i="4" a="1"/>
  <c r="EP223" i="4" s="1"/>
  <c r="EQ222" i="4" a="1"/>
  <c r="EQ222" i="4" s="1"/>
  <c r="EN220" i="4"/>
  <c r="EP219" i="4" a="1"/>
  <c r="EP219" i="4" s="1"/>
  <c r="EQ218" i="4" a="1"/>
  <c r="EQ218" i="4" s="1"/>
  <c r="EP226" i="4" a="1"/>
  <c r="EP226" i="4" s="1"/>
  <c r="EQ225" i="4" a="1"/>
  <c r="EQ225" i="4" s="1"/>
  <c r="EN223" i="4"/>
  <c r="EP222" i="4" a="1"/>
  <c r="EP222" i="4" s="1"/>
  <c r="EQ221" i="4" a="1"/>
  <c r="EQ221" i="4" s="1"/>
  <c r="EN219" i="4"/>
  <c r="EP218" i="4" a="1"/>
  <c r="EP218" i="4" s="1"/>
  <c r="EN226" i="4"/>
  <c r="EP225" i="4" a="1"/>
  <c r="EP225" i="4" s="1"/>
  <c r="EQ224" i="4" a="1"/>
  <c r="EQ224" i="4" s="1"/>
  <c r="EN222" i="4"/>
  <c r="EP221" i="4" a="1"/>
  <c r="EP221" i="4" s="1"/>
  <c r="EQ220" i="4" a="1"/>
  <c r="EQ220" i="4" s="1"/>
  <c r="EN218" i="4"/>
  <c r="EN225" i="4"/>
  <c r="EP224" i="4" a="1"/>
  <c r="EP224" i="4" s="1"/>
  <c r="EQ223" i="4" a="1"/>
  <c r="EQ223" i="4" s="1"/>
  <c r="EN221" i="4"/>
  <c r="EP220" i="4" a="1"/>
  <c r="EP220" i="4" s="1"/>
  <c r="EQ219" i="4" a="1"/>
  <c r="EQ219" i="4" s="1"/>
  <c r="EP217" i="4" a="1"/>
  <c r="EP217" i="4" s="1"/>
  <c r="EQ216" i="4" a="1"/>
  <c r="EQ216" i="4" s="1"/>
  <c r="EN214" i="4"/>
  <c r="EP213" i="4" a="1"/>
  <c r="EP213" i="4" s="1"/>
  <c r="EQ212" i="4" a="1"/>
  <c r="EQ212" i="4" s="1"/>
  <c r="EN210" i="4"/>
  <c r="EP209" i="4" a="1"/>
  <c r="EP209" i="4" s="1"/>
  <c r="EN217" i="4"/>
  <c r="EP216" i="4" a="1"/>
  <c r="EP216" i="4" s="1"/>
  <c r="EQ215" i="4" a="1"/>
  <c r="EQ215" i="4" s="1"/>
  <c r="EN213" i="4"/>
  <c r="EP212" i="4" a="1"/>
  <c r="EP212" i="4" s="1"/>
  <c r="EQ211" i="4" a="1"/>
  <c r="EQ211" i="4" s="1"/>
  <c r="EN209" i="4"/>
  <c r="EN216" i="4"/>
  <c r="EP215" i="4" a="1"/>
  <c r="EP215" i="4" s="1"/>
  <c r="EQ214" i="4" a="1"/>
  <c r="EQ214" i="4" s="1"/>
  <c r="EQ217" i="4" a="1"/>
  <c r="EQ217" i="4" s="1"/>
  <c r="EP214" i="4" a="1"/>
  <c r="EP214" i="4" s="1"/>
  <c r="EN207" i="4"/>
  <c r="EP206" i="4" a="1"/>
  <c r="EP206" i="4" s="1"/>
  <c r="EQ205" i="4" a="1"/>
  <c r="EQ205" i="4" s="1"/>
  <c r="EN203" i="4"/>
  <c r="EP202" i="4" a="1"/>
  <c r="EP202" i="4" s="1"/>
  <c r="EQ201" i="4" a="1"/>
  <c r="EQ201" i="4" s="1"/>
  <c r="EN199" i="4"/>
  <c r="EP198" i="4" a="1"/>
  <c r="EP198" i="4" s="1"/>
  <c r="EQ197" i="4" a="1"/>
  <c r="EQ197" i="4" s="1"/>
  <c r="EN195" i="4"/>
  <c r="EQ213" i="4" a="1"/>
  <c r="EQ213" i="4" s="1"/>
  <c r="EQ208" i="4" a="1"/>
  <c r="EQ208" i="4" s="1"/>
  <c r="EN206" i="4"/>
  <c r="EP205" i="4" a="1"/>
  <c r="EP205" i="4" s="1"/>
  <c r="EQ204" i="4" a="1"/>
  <c r="EQ204" i="4" s="1"/>
  <c r="EN202" i="4"/>
  <c r="EP201" i="4" a="1"/>
  <c r="EP201" i="4" s="1"/>
  <c r="EQ200" i="4" a="1"/>
  <c r="EQ200" i="4" s="1"/>
  <c r="EN198" i="4"/>
  <c r="EP197" i="4" a="1"/>
  <c r="EP197" i="4" s="1"/>
  <c r="EQ196" i="4" a="1"/>
  <c r="EQ196" i="4" s="1"/>
  <c r="EN215" i="4"/>
  <c r="EN212" i="4"/>
  <c r="EP211" i="4" a="1"/>
  <c r="EP211" i="4" s="1"/>
  <c r="EQ210" i="4" a="1"/>
  <c r="EQ210" i="4" s="1"/>
  <c r="EP208" i="4" a="1"/>
  <c r="EP208" i="4" s="1"/>
  <c r="EQ207" i="4" a="1"/>
  <c r="EQ207" i="4" s="1"/>
  <c r="EN205" i="4"/>
  <c r="EP204" i="4" a="1"/>
  <c r="EP204" i="4" s="1"/>
  <c r="EQ203" i="4" a="1"/>
  <c r="EQ203" i="4" s="1"/>
  <c r="EN201" i="4"/>
  <c r="EP200" i="4" a="1"/>
  <c r="EP200" i="4" s="1"/>
  <c r="EQ199" i="4" a="1"/>
  <c r="EQ199" i="4" s="1"/>
  <c r="EN197" i="4"/>
  <c r="EP196" i="4" a="1"/>
  <c r="EP196" i="4" s="1"/>
  <c r="EQ195" i="4" a="1"/>
  <c r="EQ195" i="4" s="1"/>
  <c r="EP210" i="4" a="1"/>
  <c r="EP210" i="4" s="1"/>
  <c r="EP203" i="4" a="1"/>
  <c r="EP203" i="4" s="1"/>
  <c r="EN196" i="4"/>
  <c r="EN193" i="4"/>
  <c r="EP192" i="4" a="1"/>
  <c r="EP192" i="4" s="1"/>
  <c r="EQ191" i="4" a="1"/>
  <c r="EQ191" i="4" s="1"/>
  <c r="EN189" i="4"/>
  <c r="EP188" i="4" a="1"/>
  <c r="EP188" i="4" s="1"/>
  <c r="EQ187" i="4" a="1"/>
  <c r="EQ187" i="4" s="1"/>
  <c r="EN185" i="4"/>
  <c r="EP184" i="4" a="1"/>
  <c r="EP184" i="4" s="1"/>
  <c r="EQ183" i="4" a="1"/>
  <c r="EQ183" i="4" s="1"/>
  <c r="EN181" i="4"/>
  <c r="EN211" i="4"/>
  <c r="EN208" i="4"/>
  <c r="EQ206" i="4" a="1"/>
  <c r="EQ206" i="4" s="1"/>
  <c r="EP199" i="4" a="1"/>
  <c r="EP199" i="4" s="1"/>
  <c r="EQ194" i="4" a="1"/>
  <c r="EQ194" i="4" s="1"/>
  <c r="EN192" i="4"/>
  <c r="EP191" i="4" a="1"/>
  <c r="EP191" i="4" s="1"/>
  <c r="EQ190" i="4" a="1"/>
  <c r="EQ190" i="4" s="1"/>
  <c r="EN188" i="4"/>
  <c r="EP187" i="4" a="1"/>
  <c r="EP187" i="4" s="1"/>
  <c r="EQ186" i="4" a="1"/>
  <c r="EQ186" i="4" s="1"/>
  <c r="EN184" i="4"/>
  <c r="EP183" i="4" a="1"/>
  <c r="EP183" i="4" s="1"/>
  <c r="EQ182" i="4" a="1"/>
  <c r="EQ182" i="4" s="1"/>
  <c r="EN204" i="4"/>
  <c r="EQ202" i="4" a="1"/>
  <c r="EQ202" i="4" s="1"/>
  <c r="EP195" i="4" a="1"/>
  <c r="EP195" i="4" s="1"/>
  <c r="EP194" i="4" a="1"/>
  <c r="EP194" i="4" s="1"/>
  <c r="EQ193" i="4" a="1"/>
  <c r="EQ193" i="4" s="1"/>
  <c r="EN191" i="4"/>
  <c r="EP190" i="4" a="1"/>
  <c r="EP190" i="4" s="1"/>
  <c r="EQ189" i="4" a="1"/>
  <c r="EQ189" i="4" s="1"/>
  <c r="EN187" i="4"/>
  <c r="EP186" i="4" a="1"/>
  <c r="EP186" i="4" s="1"/>
  <c r="EQ185" i="4" a="1"/>
  <c r="EQ185" i="4" s="1"/>
  <c r="EN183" i="4"/>
  <c r="EP182" i="4" a="1"/>
  <c r="EP182" i="4" s="1"/>
  <c r="EQ181" i="4" a="1"/>
  <c r="EQ181" i="4" s="1"/>
  <c r="EQ198" i="4" a="1"/>
  <c r="EQ198" i="4" s="1"/>
  <c r="EP189" i="4" a="1"/>
  <c r="EP189" i="4" s="1"/>
  <c r="EN182" i="4"/>
  <c r="EN179" i="4"/>
  <c r="EP178" i="4" a="1"/>
  <c r="EP178" i="4" s="1"/>
  <c r="EQ177" i="4" a="1"/>
  <c r="EQ177" i="4" s="1"/>
  <c r="EN175" i="4"/>
  <c r="EP174" i="4" a="1"/>
  <c r="EP174" i="4" s="1"/>
  <c r="EQ173" i="4" a="1"/>
  <c r="EQ173" i="4" s="1"/>
  <c r="EN171" i="4"/>
  <c r="EP170" i="4" a="1"/>
  <c r="EP170" i="4" s="1"/>
  <c r="EQ169" i="4" a="1"/>
  <c r="EQ169" i="4" s="1"/>
  <c r="EN200" i="4"/>
  <c r="EN194" i="4"/>
  <c r="EO194" i="4" s="1"/>
  <c r="EQ192" i="4" a="1"/>
  <c r="EQ192" i="4" s="1"/>
  <c r="EP185" i="4" a="1"/>
  <c r="EP185" i="4" s="1"/>
  <c r="EQ180" i="4" a="1"/>
  <c r="EQ180" i="4" s="1"/>
  <c r="EN178" i="4"/>
  <c r="EP177" i="4" a="1"/>
  <c r="EP177" i="4" s="1"/>
  <c r="EQ176" i="4" a="1"/>
  <c r="EQ176" i="4" s="1"/>
  <c r="EN174" i="4"/>
  <c r="EP173" i="4" a="1"/>
  <c r="EP173" i="4" s="1"/>
  <c r="EQ172" i="4" a="1"/>
  <c r="EQ172" i="4" s="1"/>
  <c r="EN170" i="4"/>
  <c r="EP169" i="4" a="1"/>
  <c r="EP169" i="4" s="1"/>
  <c r="EQ168" i="4" a="1"/>
  <c r="EQ168" i="4" s="1"/>
  <c r="EP207" i="4" a="1"/>
  <c r="EP207" i="4" s="1"/>
  <c r="EN190" i="4"/>
  <c r="EQ188" i="4" a="1"/>
  <c r="EQ188" i="4" s="1"/>
  <c r="EP181" i="4" a="1"/>
  <c r="EP181" i="4" s="1"/>
  <c r="EP180" i="4" a="1"/>
  <c r="EP180" i="4" s="1"/>
  <c r="EQ179" i="4" a="1"/>
  <c r="EQ179" i="4" s="1"/>
  <c r="EN177" i="4"/>
  <c r="EP176" i="4" a="1"/>
  <c r="EP176" i="4" s="1"/>
  <c r="EQ175" i="4" a="1"/>
  <c r="EQ175" i="4" s="1"/>
  <c r="EN173" i="4"/>
  <c r="EP172" i="4" a="1"/>
  <c r="EP172" i="4" s="1"/>
  <c r="EQ171" i="4" a="1"/>
  <c r="EQ171" i="4" s="1"/>
  <c r="EN169" i="4"/>
  <c r="EP168" i="4" a="1"/>
  <c r="EP168" i="4" s="1"/>
  <c r="EQ209" i="4" a="1"/>
  <c r="EQ209" i="4" s="1"/>
  <c r="EP193" i="4" a="1"/>
  <c r="EP193" i="4" s="1"/>
  <c r="EN186" i="4"/>
  <c r="EQ184" i="4" a="1"/>
  <c r="EQ184" i="4" s="1"/>
  <c r="EN180" i="4"/>
  <c r="EP179" i="4" a="1"/>
  <c r="EP179" i="4" s="1"/>
  <c r="EQ178" i="4" a="1"/>
  <c r="EQ178" i="4" s="1"/>
  <c r="EN176" i="4"/>
  <c r="EP175" i="4" a="1"/>
  <c r="EP175" i="4" s="1"/>
  <c r="EQ174" i="4" a="1"/>
  <c r="EQ174" i="4" s="1"/>
  <c r="EQ167" i="4" a="1"/>
  <c r="EQ167" i="4" s="1"/>
  <c r="EN165" i="4"/>
  <c r="EP164" i="4" a="1"/>
  <c r="EP164" i="4" s="1"/>
  <c r="EQ163" i="4" a="1"/>
  <c r="EQ163" i="4" s="1"/>
  <c r="EN161" i="4"/>
  <c r="EP160" i="4" a="1"/>
  <c r="EP160" i="4" s="1"/>
  <c r="EQ159" i="4" a="1"/>
  <c r="EQ159" i="4" s="1"/>
  <c r="EN157" i="4"/>
  <c r="EP156" i="4" a="1"/>
  <c r="EP156" i="4" s="1"/>
  <c r="EQ155" i="4" a="1"/>
  <c r="EQ155" i="4" s="1"/>
  <c r="EN172" i="4"/>
  <c r="EQ170" i="4" a="1"/>
  <c r="EQ170" i="4" s="1"/>
  <c r="EP167" i="4" a="1"/>
  <c r="EP167" i="4" s="1"/>
  <c r="EQ166" i="4" a="1"/>
  <c r="EQ166" i="4" s="1"/>
  <c r="EN164" i="4"/>
  <c r="EP163" i="4" a="1"/>
  <c r="EP163" i="4" s="1"/>
  <c r="EQ162" i="4" a="1"/>
  <c r="EQ162" i="4" s="1"/>
  <c r="EN160" i="4"/>
  <c r="EP159" i="4" a="1"/>
  <c r="EP159" i="4" s="1"/>
  <c r="EQ158" i="4" a="1"/>
  <c r="EQ158" i="4" s="1"/>
  <c r="EN156" i="4"/>
  <c r="EP155" i="4" a="1"/>
  <c r="EP155" i="4" s="1"/>
  <c r="EQ154" i="4" a="1"/>
  <c r="EQ154" i="4" s="1"/>
  <c r="EN168" i="4"/>
  <c r="EN167" i="4"/>
  <c r="EP166" i="4" a="1"/>
  <c r="EP166" i="4" s="1"/>
  <c r="EQ165" i="4" a="1"/>
  <c r="EQ165" i="4" s="1"/>
  <c r="EN163" i="4"/>
  <c r="EP162" i="4" a="1"/>
  <c r="EP162" i="4" s="1"/>
  <c r="EQ161" i="4" a="1"/>
  <c r="EQ161" i="4" s="1"/>
  <c r="EN159" i="4"/>
  <c r="EP158" i="4" a="1"/>
  <c r="EP158" i="4" s="1"/>
  <c r="EQ157" i="4" a="1"/>
  <c r="EQ157" i="4" s="1"/>
  <c r="EN155" i="4"/>
  <c r="EP154" i="4" a="1"/>
  <c r="EP154" i="4" s="1"/>
  <c r="EQ153" i="4" a="1"/>
  <c r="EQ153" i="4" s="1"/>
  <c r="EN151" i="4"/>
  <c r="EP171" i="4" a="1"/>
  <c r="EP171" i="4" s="1"/>
  <c r="EN166" i="4"/>
  <c r="EP165" i="4" a="1"/>
  <c r="EP165" i="4" s="1"/>
  <c r="EQ164" i="4" a="1"/>
  <c r="EQ164" i="4" s="1"/>
  <c r="EN162" i="4"/>
  <c r="EP161" i="4" a="1"/>
  <c r="EP161" i="4" s="1"/>
  <c r="EQ160" i="4" a="1"/>
  <c r="EQ160" i="4" s="1"/>
  <c r="EN158" i="4"/>
  <c r="EP157" i="4" a="1"/>
  <c r="EP157" i="4" s="1"/>
  <c r="EQ156" i="4" a="1"/>
  <c r="EQ156" i="4" s="1"/>
  <c r="EN154" i="4"/>
  <c r="EP153" i="4" a="1"/>
  <c r="EP153" i="4" s="1"/>
  <c r="EQ152" i="4" a="1"/>
  <c r="EQ152" i="4" s="1"/>
  <c r="EN153" i="4"/>
  <c r="EP150" i="4" a="1"/>
  <c r="EP150" i="4" s="1"/>
  <c r="EQ149" i="4" a="1"/>
  <c r="EQ149" i="4" s="1"/>
  <c r="EN147" i="4"/>
  <c r="EP146" i="4" a="1"/>
  <c r="EP146" i="4" s="1"/>
  <c r="EQ145" i="4" a="1"/>
  <c r="EQ145" i="4" s="1"/>
  <c r="EN143" i="4"/>
  <c r="EP142" i="4" a="1"/>
  <c r="EP142" i="4" s="1"/>
  <c r="EQ141" i="4" a="1"/>
  <c r="EQ141" i="4" s="1"/>
  <c r="EN139" i="4"/>
  <c r="EP138" i="4" a="1"/>
  <c r="EP138" i="4" s="1"/>
  <c r="EQ137" i="4" a="1"/>
  <c r="EQ137" i="4" s="1"/>
  <c r="EN135" i="4"/>
  <c r="EP134" i="4" a="1"/>
  <c r="EP134" i="4" s="1"/>
  <c r="EQ133" i="4" a="1"/>
  <c r="EQ133" i="4" s="1"/>
  <c r="EN131" i="4"/>
  <c r="EP130" i="4" a="1"/>
  <c r="EP130" i="4" s="1"/>
  <c r="EQ129" i="4" a="1"/>
  <c r="EQ129" i="4" s="1"/>
  <c r="EN127" i="4"/>
  <c r="EP126" i="4" a="1"/>
  <c r="EP126" i="4" s="1"/>
  <c r="EQ125" i="4" a="1"/>
  <c r="EQ125" i="4" s="1"/>
  <c r="EN123" i="4"/>
  <c r="EP122" i="4" a="1"/>
  <c r="EP122" i="4" s="1"/>
  <c r="EQ121" i="4" a="1"/>
  <c r="EQ121" i="4" s="1"/>
  <c r="EN119" i="4"/>
  <c r="EP118" i="4" a="1"/>
  <c r="EP118" i="4" s="1"/>
  <c r="EQ117" i="4" a="1"/>
  <c r="EQ117" i="4" s="1"/>
  <c r="EP152" i="4" a="1"/>
  <c r="EP152" i="4" s="1"/>
  <c r="EQ151" i="4" a="1"/>
  <c r="EQ151" i="4" s="1"/>
  <c r="EN150" i="4"/>
  <c r="EP149" i="4" a="1"/>
  <c r="EP149" i="4" s="1"/>
  <c r="EQ148" i="4" a="1"/>
  <c r="EQ148" i="4" s="1"/>
  <c r="EN146" i="4"/>
  <c r="EP145" i="4" a="1"/>
  <c r="EP145" i="4" s="1"/>
  <c r="EQ144" i="4" a="1"/>
  <c r="EQ144" i="4" s="1"/>
  <c r="EN142" i="4"/>
  <c r="EP141" i="4" a="1"/>
  <c r="EP141" i="4" s="1"/>
  <c r="EQ140" i="4" a="1"/>
  <c r="EQ140" i="4" s="1"/>
  <c r="EN138" i="4"/>
  <c r="EP137" i="4" a="1"/>
  <c r="EP137" i="4" s="1"/>
  <c r="EQ136" i="4" a="1"/>
  <c r="EQ136" i="4" s="1"/>
  <c r="EN134" i="4"/>
  <c r="EP133" i="4" a="1"/>
  <c r="EP133" i="4" s="1"/>
  <c r="EQ132" i="4" a="1"/>
  <c r="EQ132" i="4" s="1"/>
  <c r="EN130" i="4"/>
  <c r="EP129" i="4" a="1"/>
  <c r="EP129" i="4" s="1"/>
  <c r="EQ128" i="4" a="1"/>
  <c r="EQ128" i="4" s="1"/>
  <c r="EN126" i="4"/>
  <c r="EP125" i="4" a="1"/>
  <c r="EP125" i="4" s="1"/>
  <c r="EQ124" i="4" a="1"/>
  <c r="EQ124" i="4" s="1"/>
  <c r="EN122" i="4"/>
  <c r="EP121" i="4" a="1"/>
  <c r="EP121" i="4" s="1"/>
  <c r="EQ120" i="4" a="1"/>
  <c r="EQ120" i="4" s="1"/>
  <c r="EN118" i="4"/>
  <c r="EP117" i="4" a="1"/>
  <c r="EP117" i="4" s="1"/>
  <c r="EN152" i="4"/>
  <c r="EP151" i="4" a="1"/>
  <c r="EP151" i="4" s="1"/>
  <c r="EN149" i="4"/>
  <c r="EP148" i="4" a="1"/>
  <c r="EP148" i="4" s="1"/>
  <c r="EQ147" i="4" a="1"/>
  <c r="EQ147" i="4" s="1"/>
  <c r="EN145" i="4"/>
  <c r="EP144" i="4" a="1"/>
  <c r="EP144" i="4" s="1"/>
  <c r="EQ143" i="4" a="1"/>
  <c r="EQ143" i="4" s="1"/>
  <c r="EN141" i="4"/>
  <c r="EP140" i="4" a="1"/>
  <c r="EP140" i="4" s="1"/>
  <c r="EQ139" i="4" a="1"/>
  <c r="EQ139" i="4" s="1"/>
  <c r="EN137" i="4"/>
  <c r="EP136" i="4" a="1"/>
  <c r="EP136" i="4" s="1"/>
  <c r="EQ135" i="4" a="1"/>
  <c r="EQ135" i="4" s="1"/>
  <c r="EN133" i="4"/>
  <c r="EP132" i="4" a="1"/>
  <c r="EP132" i="4" s="1"/>
  <c r="EQ131" i="4" a="1"/>
  <c r="EQ131" i="4" s="1"/>
  <c r="EN129" i="4"/>
  <c r="EP128" i="4" a="1"/>
  <c r="EP128" i="4" s="1"/>
  <c r="EQ127" i="4" a="1"/>
  <c r="EQ127" i="4" s="1"/>
  <c r="EN125" i="4"/>
  <c r="EP124" i="4" a="1"/>
  <c r="EP124" i="4" s="1"/>
  <c r="EQ123" i="4" a="1"/>
  <c r="EQ123" i="4" s="1"/>
  <c r="EN121" i="4"/>
  <c r="EP120" i="4" a="1"/>
  <c r="EP120" i="4" s="1"/>
  <c r="EQ150" i="4" a="1"/>
  <c r="EQ150" i="4" s="1"/>
  <c r="EN148" i="4"/>
  <c r="EP147" i="4" a="1"/>
  <c r="EP147" i="4" s="1"/>
  <c r="EQ146" i="4" a="1"/>
  <c r="EQ146" i="4" s="1"/>
  <c r="EN144" i="4"/>
  <c r="EP143" i="4" a="1"/>
  <c r="EP143" i="4" s="1"/>
  <c r="EQ142" i="4" a="1"/>
  <c r="EQ142" i="4" s="1"/>
  <c r="EN140" i="4"/>
  <c r="EP139" i="4" a="1"/>
  <c r="EP139" i="4" s="1"/>
  <c r="EQ138" i="4" a="1"/>
  <c r="EQ138" i="4" s="1"/>
  <c r="EN136" i="4"/>
  <c r="EP135" i="4" a="1"/>
  <c r="EP135" i="4" s="1"/>
  <c r="EQ134" i="4" a="1"/>
  <c r="EQ134" i="4" s="1"/>
  <c r="EP131" i="4" a="1"/>
  <c r="EP131" i="4" s="1"/>
  <c r="EN124" i="4"/>
  <c r="EQ122" i="4" a="1"/>
  <c r="EQ122" i="4" s="1"/>
  <c r="EP119" i="4" a="1"/>
  <c r="EP119" i="4" s="1"/>
  <c r="EQ118" i="4" a="1"/>
  <c r="EQ118" i="4" s="1"/>
  <c r="EN115" i="4"/>
  <c r="EP114" i="4" a="1"/>
  <c r="EP114" i="4" s="1"/>
  <c r="EQ113" i="4" a="1"/>
  <c r="EQ113" i="4" s="1"/>
  <c r="EN111" i="4"/>
  <c r="EP110" i="4" a="1"/>
  <c r="EP110" i="4" s="1"/>
  <c r="EQ109" i="4" a="1"/>
  <c r="EQ109" i="4" s="1"/>
  <c r="EN107" i="4"/>
  <c r="EP106" i="4" a="1"/>
  <c r="EP106" i="4" s="1"/>
  <c r="EQ105" i="4" a="1"/>
  <c r="EQ105" i="4" s="1"/>
  <c r="EN103" i="4"/>
  <c r="EP102" i="4" a="1"/>
  <c r="EP102" i="4" s="1"/>
  <c r="EQ101" i="4" a="1"/>
  <c r="EQ101" i="4" s="1"/>
  <c r="EN99" i="4"/>
  <c r="EP98" i="4" a="1"/>
  <c r="EP98" i="4" s="1"/>
  <c r="EQ97" i="4" a="1"/>
  <c r="EQ97" i="4" s="1"/>
  <c r="EN95" i="4"/>
  <c r="EP94" i="4" a="1"/>
  <c r="EP94" i="4" s="1"/>
  <c r="EQ93" i="4" a="1"/>
  <c r="EQ93" i="4" s="1"/>
  <c r="EN91" i="4"/>
  <c r="EP90" i="4" a="1"/>
  <c r="EP90" i="4" s="1"/>
  <c r="EQ89" i="4" a="1"/>
  <c r="EQ89" i="4" s="1"/>
  <c r="EN87" i="4"/>
  <c r="EP86" i="4" a="1"/>
  <c r="EP86" i="4" s="1"/>
  <c r="EP127" i="4" a="1"/>
  <c r="EP127" i="4" s="1"/>
  <c r="EN120" i="4"/>
  <c r="EN117" i="4"/>
  <c r="EQ116" i="4" a="1"/>
  <c r="EQ116" i="4" s="1"/>
  <c r="EN114" i="4"/>
  <c r="EP113" i="4" a="1"/>
  <c r="EP113" i="4" s="1"/>
  <c r="EQ112" i="4" a="1"/>
  <c r="EQ112" i="4" s="1"/>
  <c r="EN110" i="4"/>
  <c r="EP109" i="4" a="1"/>
  <c r="EP109" i="4" s="1"/>
  <c r="EQ108" i="4" a="1"/>
  <c r="EQ108" i="4" s="1"/>
  <c r="EN106" i="4"/>
  <c r="EP105" i="4" a="1"/>
  <c r="EP105" i="4" s="1"/>
  <c r="EQ104" i="4" a="1"/>
  <c r="EQ104" i="4" s="1"/>
  <c r="EN102" i="4"/>
  <c r="EP101" i="4" a="1"/>
  <c r="EP101" i="4" s="1"/>
  <c r="EQ100" i="4" a="1"/>
  <c r="EQ100" i="4" s="1"/>
  <c r="EN98" i="4"/>
  <c r="EP97" i="4" a="1"/>
  <c r="EP97" i="4" s="1"/>
  <c r="EQ96" i="4" a="1"/>
  <c r="EQ96" i="4" s="1"/>
  <c r="EN94" i="4"/>
  <c r="EP93" i="4" a="1"/>
  <c r="EP93" i="4" s="1"/>
  <c r="EQ92" i="4" a="1"/>
  <c r="EQ92" i="4" s="1"/>
  <c r="EN90" i="4"/>
  <c r="EN132" i="4"/>
  <c r="EQ130" i="4" a="1"/>
  <c r="EQ130" i="4" s="1"/>
  <c r="EP123" i="4" a="1"/>
  <c r="EP123" i="4" s="1"/>
  <c r="EP116" i="4" a="1"/>
  <c r="EP116" i="4" s="1"/>
  <c r="EQ115" i="4" a="1"/>
  <c r="EQ115" i="4" s="1"/>
  <c r="EN113" i="4"/>
  <c r="EP112" i="4" a="1"/>
  <c r="EP112" i="4" s="1"/>
  <c r="EQ111" i="4" a="1"/>
  <c r="EQ111" i="4" s="1"/>
  <c r="EN109" i="4"/>
  <c r="EP108" i="4" a="1"/>
  <c r="EP108" i="4" s="1"/>
  <c r="EQ107" i="4" a="1"/>
  <c r="EQ107" i="4" s="1"/>
  <c r="EN105" i="4"/>
  <c r="EP104" i="4" a="1"/>
  <c r="EP104" i="4" s="1"/>
  <c r="EQ103" i="4" a="1"/>
  <c r="EQ103" i="4" s="1"/>
  <c r="EN101" i="4"/>
  <c r="EP100" i="4" a="1"/>
  <c r="EP100" i="4" s="1"/>
  <c r="EQ99" i="4" a="1"/>
  <c r="EQ99" i="4" s="1"/>
  <c r="EN97" i="4"/>
  <c r="EP96" i="4" a="1"/>
  <c r="EP96" i="4" s="1"/>
  <c r="EQ95" i="4" a="1"/>
  <c r="EQ95" i="4" s="1"/>
  <c r="EN93" i="4"/>
  <c r="EP92" i="4" a="1"/>
  <c r="EP92" i="4" s="1"/>
  <c r="EQ91" i="4" a="1"/>
  <c r="EQ91" i="4" s="1"/>
  <c r="EN89" i="4"/>
  <c r="EP88" i="4" a="1"/>
  <c r="EP88" i="4" s="1"/>
  <c r="EQ87" i="4" a="1"/>
  <c r="EQ87" i="4" s="1"/>
  <c r="EQ126" i="4" a="1"/>
  <c r="EQ126" i="4" s="1"/>
  <c r="EQ119" i="4" a="1"/>
  <c r="EQ119" i="4" s="1"/>
  <c r="EN116" i="4"/>
  <c r="EQ114" i="4" a="1"/>
  <c r="EQ114" i="4" s="1"/>
  <c r="EP107" i="4" a="1"/>
  <c r="EP107" i="4" s="1"/>
  <c r="EN100" i="4"/>
  <c r="EQ98" i="4" a="1"/>
  <c r="EQ98" i="4" s="1"/>
  <c r="EP91" i="4" a="1"/>
  <c r="EP91" i="4" s="1"/>
  <c r="EP85" i="4" a="1"/>
  <c r="EP85" i="4" s="1"/>
  <c r="EQ84" i="4" a="1"/>
  <c r="EQ84" i="4" s="1"/>
  <c r="EN82" i="4"/>
  <c r="EP81" i="4" a="1"/>
  <c r="EP81" i="4" s="1"/>
  <c r="EQ80" i="4" a="1"/>
  <c r="EQ80" i="4" s="1"/>
  <c r="EN78" i="4"/>
  <c r="EP77" i="4" a="1"/>
  <c r="EP77" i="4" s="1"/>
  <c r="EQ76" i="4" a="1"/>
  <c r="EQ76" i="4" s="1"/>
  <c r="EN74" i="4"/>
  <c r="EP73" i="4" a="1"/>
  <c r="EP73" i="4" s="1"/>
  <c r="EQ72" i="4" a="1"/>
  <c r="EQ72" i="4" s="1"/>
  <c r="EN70" i="4"/>
  <c r="EP69" i="4" a="1"/>
  <c r="EP69" i="4" s="1"/>
  <c r="EQ68" i="4" a="1"/>
  <c r="EQ68" i="4" s="1"/>
  <c r="EN66" i="4"/>
  <c r="EP65" i="4" a="1"/>
  <c r="EP65" i="4" s="1"/>
  <c r="EQ64" i="4" a="1"/>
  <c r="EQ64" i="4" s="1"/>
  <c r="EN62" i="4"/>
  <c r="EP61" i="4" a="1"/>
  <c r="EP61" i="4" s="1"/>
  <c r="EQ60" i="4" a="1"/>
  <c r="EQ60" i="4" s="1"/>
  <c r="EN128" i="4"/>
  <c r="EN112" i="4"/>
  <c r="EQ110" i="4" a="1"/>
  <c r="EQ110" i="4" s="1"/>
  <c r="EP103" i="4" a="1"/>
  <c r="EP103" i="4" s="1"/>
  <c r="EN96" i="4"/>
  <c r="EO96" i="4" s="1"/>
  <c r="EQ94" i="4" a="1"/>
  <c r="EQ94" i="4" s="1"/>
  <c r="EP89" i="4" a="1"/>
  <c r="EP89" i="4" s="1"/>
  <c r="EQ88" i="4" a="1"/>
  <c r="EQ88" i="4" s="1"/>
  <c r="EN85" i="4"/>
  <c r="EP84" i="4" a="1"/>
  <c r="EP84" i="4" s="1"/>
  <c r="EQ83" i="4" a="1"/>
  <c r="EQ83" i="4" s="1"/>
  <c r="EN81" i="4"/>
  <c r="EP80" i="4" a="1"/>
  <c r="EP80" i="4" s="1"/>
  <c r="EQ79" i="4" a="1"/>
  <c r="EQ79" i="4" s="1"/>
  <c r="EN77" i="4"/>
  <c r="EP76" i="4" a="1"/>
  <c r="EP76" i="4" s="1"/>
  <c r="EQ75" i="4" a="1"/>
  <c r="EQ75" i="4" s="1"/>
  <c r="EN73" i="4"/>
  <c r="EP72" i="4" a="1"/>
  <c r="EP72" i="4" s="1"/>
  <c r="EQ71" i="4" a="1"/>
  <c r="EQ71" i="4" s="1"/>
  <c r="EN69" i="4"/>
  <c r="EP68" i="4" a="1"/>
  <c r="EP68" i="4" s="1"/>
  <c r="EQ67" i="4" a="1"/>
  <c r="EQ67" i="4" s="1"/>
  <c r="EN65" i="4"/>
  <c r="EP64" i="4" a="1"/>
  <c r="EP64" i="4" s="1"/>
  <c r="EQ63" i="4" a="1"/>
  <c r="EQ63" i="4" s="1"/>
  <c r="EN61" i="4"/>
  <c r="EP60" i="4" a="1"/>
  <c r="EP60" i="4" s="1"/>
  <c r="EP115" i="4" a="1"/>
  <c r="EP115" i="4" s="1"/>
  <c r="EN108" i="4"/>
  <c r="EQ106" i="4" a="1"/>
  <c r="EQ106" i="4" s="1"/>
  <c r="EP99" i="4" a="1"/>
  <c r="EP99" i="4" s="1"/>
  <c r="EN92" i="4"/>
  <c r="EQ90" i="4" a="1"/>
  <c r="EQ90" i="4" s="1"/>
  <c r="EN88" i="4"/>
  <c r="EP87" i="4" a="1"/>
  <c r="EP87" i="4" s="1"/>
  <c r="EQ86" i="4" a="1"/>
  <c r="EQ86" i="4" s="1"/>
  <c r="EN84" i="4"/>
  <c r="EP83" i="4" a="1"/>
  <c r="EP83" i="4" s="1"/>
  <c r="EQ82" i="4" a="1"/>
  <c r="EQ82" i="4" s="1"/>
  <c r="EN80" i="4"/>
  <c r="EP79" i="4" a="1"/>
  <c r="EP79" i="4" s="1"/>
  <c r="EQ78" i="4" a="1"/>
  <c r="EQ78" i="4" s="1"/>
  <c r="EN76" i="4"/>
  <c r="EP75" i="4" a="1"/>
  <c r="EP75" i="4" s="1"/>
  <c r="EQ74" i="4" a="1"/>
  <c r="EQ74" i="4" s="1"/>
  <c r="EN72" i="4"/>
  <c r="EP71" i="4" a="1"/>
  <c r="EP71" i="4" s="1"/>
  <c r="EQ70" i="4" a="1"/>
  <c r="EQ70" i="4" s="1"/>
  <c r="EN68" i="4"/>
  <c r="EP67" i="4" a="1"/>
  <c r="EP67" i="4" s="1"/>
  <c r="EQ66" i="4" a="1"/>
  <c r="EQ66" i="4" s="1"/>
  <c r="EN64" i="4"/>
  <c r="EP63" i="4" a="1"/>
  <c r="EP63" i="4" s="1"/>
  <c r="EP111" i="4" a="1"/>
  <c r="EP111" i="4" s="1"/>
  <c r="EN104" i="4"/>
  <c r="EQ102" i="4" a="1"/>
  <c r="EQ102" i="4" s="1"/>
  <c r="EP95" i="4" a="1"/>
  <c r="EP95" i="4" s="1"/>
  <c r="EN86" i="4"/>
  <c r="EO86" i="4" s="1"/>
  <c r="EQ85" i="4" a="1"/>
  <c r="EQ85" i="4" s="1"/>
  <c r="EN83" i="4"/>
  <c r="EP82" i="4" a="1"/>
  <c r="EP82" i="4" s="1"/>
  <c r="EQ81" i="4" a="1"/>
  <c r="EQ81" i="4" s="1"/>
  <c r="EN79" i="4"/>
  <c r="EP78" i="4" a="1"/>
  <c r="EP78" i="4" s="1"/>
  <c r="EQ77" i="4" a="1"/>
  <c r="EQ77" i="4" s="1"/>
  <c r="EN75" i="4"/>
  <c r="EP74" i="4" a="1"/>
  <c r="EP74" i="4" s="1"/>
  <c r="EQ73" i="4" a="1"/>
  <c r="EQ73" i="4" s="1"/>
  <c r="EN71" i="4"/>
  <c r="EP70" i="4" a="1"/>
  <c r="EP70" i="4" s="1"/>
  <c r="EQ69" i="4" a="1"/>
  <c r="EQ69" i="4" s="1"/>
  <c r="EN67" i="4"/>
  <c r="EN63" i="4"/>
  <c r="EQ62" i="4" a="1"/>
  <c r="EQ62" i="4" s="1"/>
  <c r="EN59" i="4"/>
  <c r="EP58" i="4" a="1"/>
  <c r="EP58" i="4" s="1"/>
  <c r="EQ57" i="4" a="1"/>
  <c r="EQ57" i="4" s="1"/>
  <c r="EN55" i="4"/>
  <c r="EP54" i="4" a="1"/>
  <c r="EP54" i="4" s="1"/>
  <c r="EQ53" i="4" a="1"/>
  <c r="EQ53" i="4" s="1"/>
  <c r="EN51" i="4"/>
  <c r="EP50" i="4" a="1"/>
  <c r="EP50" i="4" s="1"/>
  <c r="EQ49" i="4" a="1"/>
  <c r="EQ49" i="4" s="1"/>
  <c r="EN47" i="4"/>
  <c r="EP46" i="4" a="1"/>
  <c r="EP46" i="4" s="1"/>
  <c r="EQ45" i="4" a="1"/>
  <c r="EQ45" i="4" s="1"/>
  <c r="EN43" i="4"/>
  <c r="EP42" i="4" a="1"/>
  <c r="EP42" i="4" s="1"/>
  <c r="EQ41" i="4" a="1"/>
  <c r="EQ41" i="4" s="1"/>
  <c r="EN39" i="4"/>
  <c r="EP38" i="4" a="1"/>
  <c r="EP38" i="4" s="1"/>
  <c r="EQ37" i="4" a="1"/>
  <c r="EQ37" i="4" s="1"/>
  <c r="EN35" i="4"/>
  <c r="EP34" i="4" a="1"/>
  <c r="EP34" i="4" s="1"/>
  <c r="EQ33" i="4" a="1"/>
  <c r="EQ33" i="4" s="1"/>
  <c r="EN31" i="4"/>
  <c r="EP30" i="4" a="1"/>
  <c r="EP30" i="4" s="1"/>
  <c r="EQ29" i="4" a="1"/>
  <c r="EQ29" i="4" s="1"/>
  <c r="EN27" i="4"/>
  <c r="EP26" i="4" a="1"/>
  <c r="EP26" i="4" s="1"/>
  <c r="EQ25" i="4" a="1"/>
  <c r="EQ25" i="4" s="1"/>
  <c r="EN23" i="4"/>
  <c r="EP22" i="4" a="1"/>
  <c r="EP22" i="4" s="1"/>
  <c r="EQ21" i="4" a="1"/>
  <c r="EQ21" i="4" s="1"/>
  <c r="EN19" i="4"/>
  <c r="EP18" i="4" a="1"/>
  <c r="EP18" i="4" s="1"/>
  <c r="EQ17" i="4" a="1"/>
  <c r="EQ17" i="4" s="1"/>
  <c r="EN15" i="4"/>
  <c r="EP14" i="4" a="1"/>
  <c r="EP14" i="4" s="1"/>
  <c r="EQ13" i="4" a="1"/>
  <c r="EQ13" i="4" s="1"/>
  <c r="EN11" i="4"/>
  <c r="EP10" i="4" a="1"/>
  <c r="EP10" i="4" s="1"/>
  <c r="EQ9" i="4" a="1"/>
  <c r="EQ9" i="4" s="1"/>
  <c r="EP66" i="4" a="1"/>
  <c r="EP66" i="4" s="1"/>
  <c r="EP62" i="4" a="1"/>
  <c r="EP62" i="4" s="1"/>
  <c r="EQ61" i="4" a="1"/>
  <c r="EQ61" i="4" s="1"/>
  <c r="EN58" i="4"/>
  <c r="EP57" i="4" a="1"/>
  <c r="EP57" i="4" s="1"/>
  <c r="EQ56" i="4" a="1"/>
  <c r="EQ56" i="4" s="1"/>
  <c r="EN54" i="4"/>
  <c r="EP53" i="4" a="1"/>
  <c r="EP53" i="4" s="1"/>
  <c r="EQ52" i="4" a="1"/>
  <c r="EQ52" i="4" s="1"/>
  <c r="EN50" i="4"/>
  <c r="EP49" i="4" a="1"/>
  <c r="EP49" i="4" s="1"/>
  <c r="EQ48" i="4" a="1"/>
  <c r="EQ48" i="4" s="1"/>
  <c r="EN46" i="4"/>
  <c r="EP45" i="4" a="1"/>
  <c r="EP45" i="4" s="1"/>
  <c r="EQ44" i="4" a="1"/>
  <c r="EQ44" i="4" s="1"/>
  <c r="EN42" i="4"/>
  <c r="EP41" i="4" a="1"/>
  <c r="EP41" i="4" s="1"/>
  <c r="EQ40" i="4" a="1"/>
  <c r="EQ40" i="4" s="1"/>
  <c r="EN38" i="4"/>
  <c r="EP37" i="4" a="1"/>
  <c r="EP37" i="4" s="1"/>
  <c r="EQ36" i="4" a="1"/>
  <c r="EQ36" i="4" s="1"/>
  <c r="EN34" i="4"/>
  <c r="EP33" i="4" a="1"/>
  <c r="EP33" i="4" s="1"/>
  <c r="EQ32" i="4" a="1"/>
  <c r="EQ32" i="4" s="1"/>
  <c r="EN30" i="4"/>
  <c r="EP29" i="4" a="1"/>
  <c r="EP29" i="4" s="1"/>
  <c r="EQ28" i="4" a="1"/>
  <c r="EQ28" i="4" s="1"/>
  <c r="EN26" i="4"/>
  <c r="EP25" i="4" a="1"/>
  <c r="EP25" i="4" s="1"/>
  <c r="EQ24" i="4" a="1"/>
  <c r="EQ24" i="4" s="1"/>
  <c r="EN22" i="4"/>
  <c r="EP21" i="4" a="1"/>
  <c r="EP21" i="4" s="1"/>
  <c r="EQ20" i="4" a="1"/>
  <c r="EQ20" i="4" s="1"/>
  <c r="EN18" i="4"/>
  <c r="EP17" i="4" a="1"/>
  <c r="EP17" i="4" s="1"/>
  <c r="EQ16" i="4" a="1"/>
  <c r="EQ16" i="4" s="1"/>
  <c r="EN14" i="4"/>
  <c r="EP13" i="4" a="1"/>
  <c r="EP13" i="4" s="1"/>
  <c r="EQ12" i="4" a="1"/>
  <c r="EQ12" i="4" s="1"/>
  <c r="EN10" i="4"/>
  <c r="EP9" i="4" a="1"/>
  <c r="EP9" i="4" s="1"/>
  <c r="EP51" i="4" a="1"/>
  <c r="EP51" i="4" s="1"/>
  <c r="EN48" i="4"/>
  <c r="EP47" i="4" a="1"/>
  <c r="EP47" i="4" s="1"/>
  <c r="EN44" i="4"/>
  <c r="EN40" i="4"/>
  <c r="EN60" i="4"/>
  <c r="EQ59" i="4" a="1"/>
  <c r="EQ59" i="4" s="1"/>
  <c r="EN57" i="4"/>
  <c r="EP56" i="4" a="1"/>
  <c r="EP56" i="4" s="1"/>
  <c r="EQ55" i="4" a="1"/>
  <c r="EQ55" i="4" s="1"/>
  <c r="EN53" i="4"/>
  <c r="EP52" i="4" a="1"/>
  <c r="EP52" i="4" s="1"/>
  <c r="EQ51" i="4" a="1"/>
  <c r="EQ51" i="4" s="1"/>
  <c r="EN49" i="4"/>
  <c r="EP48" i="4" a="1"/>
  <c r="EP48" i="4" s="1"/>
  <c r="EQ47" i="4" a="1"/>
  <c r="EQ47" i="4" s="1"/>
  <c r="EN45" i="4"/>
  <c r="EP44" i="4" a="1"/>
  <c r="EP44" i="4" s="1"/>
  <c r="EQ43" i="4" a="1"/>
  <c r="EQ43" i="4" s="1"/>
  <c r="EN41" i="4"/>
  <c r="EP40" i="4" a="1"/>
  <c r="EP40" i="4" s="1"/>
  <c r="EQ39" i="4" a="1"/>
  <c r="EQ39" i="4" s="1"/>
  <c r="EN37" i="4"/>
  <c r="EP36" i="4" a="1"/>
  <c r="EP36" i="4" s="1"/>
  <c r="EQ35" i="4" a="1"/>
  <c r="EQ35" i="4" s="1"/>
  <c r="EN33" i="4"/>
  <c r="EP32" i="4" a="1"/>
  <c r="EP32" i="4" s="1"/>
  <c r="EQ31" i="4" a="1"/>
  <c r="EQ31" i="4" s="1"/>
  <c r="EN29" i="4"/>
  <c r="EP28" i="4" a="1"/>
  <c r="EP28" i="4" s="1"/>
  <c r="EQ27" i="4" a="1"/>
  <c r="EQ27" i="4" s="1"/>
  <c r="EN25" i="4"/>
  <c r="EP24" i="4" a="1"/>
  <c r="EP24" i="4" s="1"/>
  <c r="EQ23" i="4" a="1"/>
  <c r="EQ23" i="4" s="1"/>
  <c r="EN21" i="4"/>
  <c r="EP20" i="4" a="1"/>
  <c r="EP20" i="4" s="1"/>
  <c r="EQ19" i="4" a="1"/>
  <c r="EQ19" i="4" s="1"/>
  <c r="EN17" i="4"/>
  <c r="EP16" i="4" a="1"/>
  <c r="EP16" i="4" s="1"/>
  <c r="EQ15" i="4" a="1"/>
  <c r="EQ15" i="4" s="1"/>
  <c r="EN13" i="4"/>
  <c r="EP12" i="4" a="1"/>
  <c r="EP12" i="4" s="1"/>
  <c r="EQ11" i="4" a="1"/>
  <c r="EQ11" i="4" s="1"/>
  <c r="EN9" i="4"/>
  <c r="EP55" i="4" a="1"/>
  <c r="EP55" i="4" s="1"/>
  <c r="EQ54" i="4" a="1"/>
  <c r="EQ54" i="4" s="1"/>
  <c r="EN52" i="4"/>
  <c r="EQ46" i="4" a="1"/>
  <c r="EQ46" i="4" s="1"/>
  <c r="EQ42" i="4" a="1"/>
  <c r="EQ42" i="4" s="1"/>
  <c r="EP39" i="4" a="1"/>
  <c r="EP39" i="4" s="1"/>
  <c r="EN36" i="4"/>
  <c r="EQ65" i="4" a="1"/>
  <c r="EQ65" i="4" s="1"/>
  <c r="EP59" i="4" a="1"/>
  <c r="EP59" i="4" s="1"/>
  <c r="EQ58" i="4" a="1"/>
  <c r="EQ58" i="4" s="1"/>
  <c r="EN56" i="4"/>
  <c r="EQ50" i="4" a="1"/>
  <c r="EQ50" i="4" s="1"/>
  <c r="EP43" i="4" a="1"/>
  <c r="EP43" i="4" s="1"/>
  <c r="EQ38" i="4" a="1"/>
  <c r="EQ38" i="4" s="1"/>
  <c r="EN32" i="4"/>
  <c r="EQ30" i="4" a="1"/>
  <c r="EQ30" i="4" s="1"/>
  <c r="EP23" i="4" a="1"/>
  <c r="EP23" i="4" s="1"/>
  <c r="EN16" i="4"/>
  <c r="EQ14" i="4" a="1"/>
  <c r="EQ14" i="4" s="1"/>
  <c r="EP35" i="4" a="1"/>
  <c r="EP35" i="4" s="1"/>
  <c r="EN28" i="4"/>
  <c r="EQ26" i="4" a="1"/>
  <c r="EQ26" i="4" s="1"/>
  <c r="EP19" i="4" a="1"/>
  <c r="EP19" i="4" s="1"/>
  <c r="EN12" i="4"/>
  <c r="EQ10" i="4" a="1"/>
  <c r="EQ10" i="4" s="1"/>
  <c r="EP31" i="4" a="1"/>
  <c r="EP31" i="4" s="1"/>
  <c r="EN24" i="4"/>
  <c r="EQ22" i="4" a="1"/>
  <c r="EQ22" i="4" s="1"/>
  <c r="EP15" i="4" a="1"/>
  <c r="EP15" i="4" s="1"/>
  <c r="EQ34" i="4" a="1"/>
  <c r="EQ34" i="4" s="1"/>
  <c r="EP27" i="4" a="1"/>
  <c r="EP27" i="4" s="1"/>
  <c r="EN20" i="4"/>
  <c r="EQ18" i="4" a="1"/>
  <c r="EQ18" i="4" s="1"/>
  <c r="EP11" i="4" a="1"/>
  <c r="EP11" i="4" s="1"/>
  <c r="EK19" i="4"/>
  <c r="EK55" i="4"/>
  <c r="EK10" i="4"/>
  <c r="EK26" i="4"/>
  <c r="EK42" i="4"/>
  <c r="EK58" i="4"/>
  <c r="EK115" i="4"/>
  <c r="EK67" i="4"/>
  <c r="EK83" i="4"/>
  <c r="EK60" i="4"/>
  <c r="EK76" i="4"/>
  <c r="EK69" i="4"/>
  <c r="EK85" i="4"/>
  <c r="EK100" i="4"/>
  <c r="EK116" i="4"/>
  <c r="EK98" i="4"/>
  <c r="EK114" i="4"/>
  <c r="EK139" i="4"/>
  <c r="EK132" i="4"/>
  <c r="EK148" i="4"/>
  <c r="EK125" i="4"/>
  <c r="EK141" i="4"/>
  <c r="EK118" i="4"/>
  <c r="EK134" i="4"/>
  <c r="EK150" i="4"/>
  <c r="EK163" i="4"/>
  <c r="EK164" i="4"/>
  <c r="EK171" i="4"/>
  <c r="EK172" i="4"/>
  <c r="EK169" i="4"/>
  <c r="EK178" i="4"/>
  <c r="EK193" i="4"/>
  <c r="EK194" i="4"/>
  <c r="EK184" i="4"/>
  <c r="EK201" i="4"/>
  <c r="EK216" i="4"/>
  <c r="EK213" i="4"/>
  <c r="EK222" i="4"/>
  <c r="EK223" i="4"/>
  <c r="EK234" i="4"/>
  <c r="EK231" i="4"/>
  <c r="EK232" i="4"/>
  <c r="EK233" i="4"/>
  <c r="EK239" i="4"/>
  <c r="EK236" i="4"/>
  <c r="EK237" i="4"/>
  <c r="EK238" i="4"/>
  <c r="EK248" i="4"/>
  <c r="EK253" i="4"/>
  <c r="EK9" i="4"/>
  <c r="EK25" i="4"/>
  <c r="EK41" i="4"/>
  <c r="EK57" i="4"/>
  <c r="EK22" i="4"/>
  <c r="EK38" i="4"/>
  <c r="EK54" i="4"/>
  <c r="EK82" i="4"/>
  <c r="EK99" i="4"/>
  <c r="EK65" i="4"/>
  <c r="EK81" i="4"/>
  <c r="EK94" i="4"/>
  <c r="EK110" i="4"/>
  <c r="EK130" i="4"/>
  <c r="EK146" i="4"/>
  <c r="EK151" i="4"/>
  <c r="EK160" i="4"/>
  <c r="EK168" i="4"/>
  <c r="EK174" i="4"/>
  <c r="EK197" i="4"/>
  <c r="EK206" i="4"/>
  <c r="EK215" i="4"/>
  <c r="EK212" i="4"/>
  <c r="EK209" i="4"/>
  <c r="EK225" i="4"/>
  <c r="EK219" i="4"/>
  <c r="EK230" i="4"/>
  <c r="EK247" i="4"/>
  <c r="EK256" i="4"/>
  <c r="EF7" i="4"/>
  <c r="EF6" i="4"/>
  <c r="EK62" i="4"/>
  <c r="EK12" i="4"/>
  <c r="EK28" i="4"/>
  <c r="EK44" i="4"/>
  <c r="EK18" i="4"/>
  <c r="EK34" i="4"/>
  <c r="EK50" i="4"/>
  <c r="EK75" i="4"/>
  <c r="EK68" i="4"/>
  <c r="EK84" i="4"/>
  <c r="EK61" i="4"/>
  <c r="EK77" i="4"/>
  <c r="EK92" i="4"/>
  <c r="EK108" i="4"/>
  <c r="EK131" i="4"/>
  <c r="EK90" i="4"/>
  <c r="EK106" i="4"/>
  <c r="EK147" i="4"/>
  <c r="EK152" i="4"/>
  <c r="EK124" i="4"/>
  <c r="EK140" i="4"/>
  <c r="EK117" i="4"/>
  <c r="EK133" i="4"/>
  <c r="EK149" i="4"/>
  <c r="EK126" i="4"/>
  <c r="EK142" i="4"/>
  <c r="EK156" i="4"/>
  <c r="EK177" i="4"/>
  <c r="EK170" i="4"/>
  <c r="EK192" i="4"/>
  <c r="EK202" i="4"/>
  <c r="EK221" i="4"/>
  <c r="EK258" i="4"/>
  <c r="BA8" i="1"/>
  <c r="BA9" i="1"/>
  <c r="BB9" i="1" s="1"/>
  <c r="ER4" i="4"/>
  <c r="EK4" i="4"/>
  <c r="Q22" i="7"/>
  <c r="P22" i="7"/>
  <c r="F272" i="7"/>
  <c r="G279" i="7"/>
  <c r="G285" i="7"/>
  <c r="F278" i="7"/>
  <c r="F270" i="7"/>
  <c r="G277" i="7"/>
  <c r="F274" i="7"/>
  <c r="G281" i="7"/>
  <c r="F268" i="7"/>
  <c r="G275" i="7"/>
  <c r="F266" i="7"/>
  <c r="G273" i="7"/>
  <c r="F276" i="7"/>
  <c r="G283" i="7"/>
  <c r="BC10" i="1"/>
  <c r="BA11" i="1"/>
  <c r="EO134" i="4" l="1"/>
  <c r="EO17" i="4"/>
  <c r="EO49" i="4"/>
  <c r="EO80" i="4"/>
  <c r="EO85" i="4"/>
  <c r="EO138" i="4"/>
  <c r="EO45" i="4"/>
  <c r="EO76" i="4"/>
  <c r="EO81" i="4"/>
  <c r="EO13" i="4"/>
  <c r="EO37" i="4"/>
  <c r="EO63" i="4"/>
  <c r="EO68" i="4"/>
  <c r="EO73" i="4"/>
  <c r="EO152" i="4"/>
  <c r="EO126" i="4"/>
  <c r="EO32" i="4"/>
  <c r="EO20" i="4"/>
  <c r="EO9" i="4"/>
  <c r="EO41" i="4"/>
  <c r="EO77" i="4"/>
  <c r="EO257" i="4"/>
  <c r="EO172" i="4"/>
  <c r="EO65" i="4"/>
  <c r="EO118" i="4"/>
  <c r="EO150" i="4"/>
  <c r="EO142" i="4"/>
  <c r="EO21" i="4"/>
  <c r="EO53" i="4"/>
  <c r="EO84" i="4"/>
  <c r="EO33" i="4"/>
  <c r="EO64" i="4"/>
  <c r="EO69" i="4"/>
  <c r="EO122" i="4"/>
  <c r="EO156" i="4"/>
  <c r="EO25" i="4"/>
  <c r="EO57" i="4"/>
  <c r="EO61" i="4"/>
  <c r="EO146" i="4"/>
  <c r="EO88" i="4"/>
  <c r="EO252" i="4"/>
  <c r="EO256" i="4"/>
  <c r="EO160" i="4"/>
  <c r="EO155" i="4"/>
  <c r="EO159" i="4"/>
  <c r="EO29" i="4"/>
  <c r="EO164" i="4"/>
  <c r="EO10" i="4"/>
  <c r="EO26" i="4"/>
  <c r="EO42" i="4"/>
  <c r="EO58" i="4"/>
  <c r="EO112" i="4"/>
  <c r="EO117" i="4"/>
  <c r="EO162" i="4"/>
  <c r="EO170" i="4"/>
  <c r="EO191" i="4"/>
  <c r="EO130" i="4"/>
  <c r="EO72" i="4"/>
  <c r="EO167" i="4"/>
  <c r="EO235" i="4"/>
  <c r="EO240" i="4"/>
  <c r="EO100" i="4"/>
  <c r="EO182" i="4"/>
  <c r="EO241" i="4"/>
  <c r="EO248" i="4"/>
  <c r="EO12" i="4"/>
  <c r="EO14" i="4"/>
  <c r="EO30" i="4"/>
  <c r="EO46" i="4"/>
  <c r="EO132" i="4"/>
  <c r="EO94" i="4"/>
  <c r="EO110" i="4"/>
  <c r="EO153" i="4"/>
  <c r="EO180" i="4"/>
  <c r="EO177" i="4"/>
  <c r="EO174" i="4"/>
  <c r="EO200" i="4"/>
  <c r="EO188" i="4"/>
  <c r="EO211" i="4"/>
  <c r="EO197" i="4"/>
  <c r="EO215" i="4"/>
  <c r="EO229" i="4"/>
  <c r="EO75" i="4"/>
  <c r="EO108" i="4"/>
  <c r="EO173" i="4"/>
  <c r="EO184" i="4"/>
  <c r="EO60" i="4"/>
  <c r="EO128" i="4"/>
  <c r="EO187" i="4"/>
  <c r="EO163" i="4"/>
  <c r="EO196" i="4"/>
  <c r="EO44" i="4"/>
  <c r="EO116" i="4"/>
  <c r="EO93" i="4"/>
  <c r="EO109" i="4"/>
  <c r="EO144" i="4"/>
  <c r="EO129" i="4"/>
  <c r="EO145" i="4"/>
  <c r="EO166" i="4"/>
  <c r="EO227" i="4"/>
  <c r="EO228" i="4"/>
  <c r="EO190" i="4"/>
  <c r="EO107" i="4"/>
  <c r="EO28" i="4"/>
  <c r="EO18" i="4"/>
  <c r="EO34" i="4"/>
  <c r="EO50" i="4"/>
  <c r="EO79" i="4"/>
  <c r="EO104" i="4"/>
  <c r="EO97" i="4"/>
  <c r="EO113" i="4"/>
  <c r="EO98" i="4"/>
  <c r="EO114" i="4"/>
  <c r="EO148" i="4"/>
  <c r="EO133" i="4"/>
  <c r="EO149" i="4"/>
  <c r="EO154" i="4"/>
  <c r="EO168" i="4"/>
  <c r="EO157" i="4"/>
  <c r="EO23" i="4"/>
  <c r="EO39" i="4"/>
  <c r="EO55" i="4"/>
  <c r="EO66" i="4"/>
  <c r="EO82" i="4"/>
  <c r="EO91" i="4"/>
  <c r="EO119" i="4"/>
  <c r="EO135" i="4"/>
  <c r="EO185" i="4"/>
  <c r="EO195" i="4"/>
  <c r="EO36" i="4"/>
  <c r="EO19" i="4"/>
  <c r="EO35" i="4"/>
  <c r="EO51" i="4"/>
  <c r="EO71" i="4"/>
  <c r="EO62" i="4"/>
  <c r="EO78" i="4"/>
  <c r="EO89" i="4"/>
  <c r="EO105" i="4"/>
  <c r="EO90" i="4"/>
  <c r="EO106" i="4"/>
  <c r="EO87" i="4"/>
  <c r="EO103" i="4"/>
  <c r="EO140" i="4"/>
  <c r="EO125" i="4"/>
  <c r="EO141" i="4"/>
  <c r="EO131" i="4"/>
  <c r="EO147" i="4"/>
  <c r="EO165" i="4"/>
  <c r="EO176" i="4"/>
  <c r="EO179" i="4"/>
  <c r="EO181" i="4"/>
  <c r="EO206" i="4"/>
  <c r="EO207" i="4"/>
  <c r="EO217" i="4"/>
  <c r="EO226" i="4"/>
  <c r="EO244" i="4"/>
  <c r="EO243" i="4"/>
  <c r="EO249" i="4"/>
  <c r="EO255" i="4"/>
  <c r="EO253" i="4"/>
  <c r="EO258" i="4"/>
  <c r="EJ7" i="4"/>
  <c r="EJ6" i="4"/>
  <c r="EO24" i="4"/>
  <c r="EO56" i="4"/>
  <c r="EO52" i="4"/>
  <c r="EU258" i="4" a="1"/>
  <c r="EU258" i="4" s="1"/>
  <c r="ET258" i="4" a="1"/>
  <c r="ET258" i="4" s="1"/>
  <c r="ER258" i="4"/>
  <c r="ER257" i="4"/>
  <c r="ET257" i="4" a="1"/>
  <c r="ET257" i="4" s="1"/>
  <c r="EU256" i="4" a="1"/>
  <c r="EU256" i="4" s="1"/>
  <c r="ER254" i="4"/>
  <c r="ET253" i="4" a="1"/>
  <c r="ET253" i="4" s="1"/>
  <c r="ET256" i="4" a="1"/>
  <c r="ET256" i="4" s="1"/>
  <c r="EU255" i="4" a="1"/>
  <c r="EU255" i="4" s="1"/>
  <c r="ER253" i="4"/>
  <c r="EU257" i="4" a="1"/>
  <c r="EU257" i="4" s="1"/>
  <c r="ER255" i="4"/>
  <c r="ET254" i="4" a="1"/>
  <c r="ET254" i="4" s="1"/>
  <c r="EU253" i="4" a="1"/>
  <c r="EU253" i="4" s="1"/>
  <c r="EU252" i="4" a="1"/>
  <c r="EU252" i="4" s="1"/>
  <c r="ER250" i="4"/>
  <c r="ET249" i="4" a="1"/>
  <c r="ET249" i="4" s="1"/>
  <c r="ER256" i="4"/>
  <c r="EU254" i="4" a="1"/>
  <c r="EU254" i="4" s="1"/>
  <c r="ET252" i="4" a="1"/>
  <c r="ET252" i="4" s="1"/>
  <c r="EU251" i="4" a="1"/>
  <c r="EU251" i="4" s="1"/>
  <c r="ER249" i="4"/>
  <c r="ER252" i="4"/>
  <c r="ET251" i="4" a="1"/>
  <c r="ET251" i="4" s="1"/>
  <c r="EU250" i="4" a="1"/>
  <c r="EU250" i="4" s="1"/>
  <c r="ET255" i="4" a="1"/>
  <c r="ET255" i="4" s="1"/>
  <c r="ER251" i="4"/>
  <c r="ET250" i="4" a="1"/>
  <c r="ET250" i="4" s="1"/>
  <c r="EU249" i="4" a="1"/>
  <c r="EU249" i="4" s="1"/>
  <c r="EU248" i="4" a="1"/>
  <c r="EU248" i="4" s="1"/>
  <c r="ER246" i="4"/>
  <c r="ET245" i="4" a="1"/>
  <c r="ET245" i="4" s="1"/>
  <c r="ET248" i="4" a="1"/>
  <c r="ET248" i="4" s="1"/>
  <c r="EU247" i="4" a="1"/>
  <c r="EU247" i="4" s="1"/>
  <c r="ER245" i="4"/>
  <c r="ER248" i="4"/>
  <c r="ET247" i="4" a="1"/>
  <c r="ET247" i="4" s="1"/>
  <c r="EU246" i="4" a="1"/>
  <c r="EU246" i="4" s="1"/>
  <c r="ER247" i="4"/>
  <c r="ET246" i="4" a="1"/>
  <c r="ET246" i="4" s="1"/>
  <c r="EU245" i="4" a="1"/>
  <c r="EU245" i="4" s="1"/>
  <c r="ER244" i="4"/>
  <c r="ET243" i="4" a="1"/>
  <c r="ET243" i="4" s="1"/>
  <c r="EU242" i="4" a="1"/>
  <c r="EU242" i="4" s="1"/>
  <c r="ER240" i="4"/>
  <c r="ET239" i="4" a="1"/>
  <c r="ET239" i="4" s="1"/>
  <c r="EU238" i="4" a="1"/>
  <c r="EU238" i="4" s="1"/>
  <c r="ER236" i="4"/>
  <c r="ER243" i="4"/>
  <c r="ET242" i="4" a="1"/>
  <c r="ET242" i="4" s="1"/>
  <c r="EU241" i="4" a="1"/>
  <c r="EU241" i="4" s="1"/>
  <c r="ER239" i="4"/>
  <c r="ET238" i="4" a="1"/>
  <c r="ET238" i="4" s="1"/>
  <c r="EU237" i="4" a="1"/>
  <c r="EU237" i="4" s="1"/>
  <c r="EU244" i="4" a="1"/>
  <c r="EU244" i="4" s="1"/>
  <c r="ER242" i="4"/>
  <c r="ET241" i="4" a="1"/>
  <c r="ET241" i="4" s="1"/>
  <c r="EU240" i="4" a="1"/>
  <c r="EU240" i="4" s="1"/>
  <c r="ER238" i="4"/>
  <c r="ET237" i="4" a="1"/>
  <c r="ET237" i="4" s="1"/>
  <c r="EU236" i="4" a="1"/>
  <c r="EU236" i="4" s="1"/>
  <c r="ET244" i="4" a="1"/>
  <c r="ET244" i="4" s="1"/>
  <c r="EU243" i="4" a="1"/>
  <c r="EU243" i="4" s="1"/>
  <c r="ER241" i="4"/>
  <c r="ET240" i="4" a="1"/>
  <c r="ET240" i="4" s="1"/>
  <c r="EU239" i="4" a="1"/>
  <c r="EU239" i="4" s="1"/>
  <c r="ER237" i="4"/>
  <c r="ET236" i="4" a="1"/>
  <c r="ET236" i="4" s="1"/>
  <c r="ER235" i="4"/>
  <c r="ET234" i="4" a="1"/>
  <c r="ET234" i="4" s="1"/>
  <c r="EU233" i="4" a="1"/>
  <c r="EU233" i="4" s="1"/>
  <c r="ER231" i="4"/>
  <c r="ET230" i="4" a="1"/>
  <c r="ET230" i="4" s="1"/>
  <c r="EU229" i="4" a="1"/>
  <c r="EU229" i="4" s="1"/>
  <c r="ER227" i="4"/>
  <c r="ER234" i="4"/>
  <c r="ET233" i="4" a="1"/>
  <c r="ET233" i="4" s="1"/>
  <c r="EU232" i="4" a="1"/>
  <c r="EU232" i="4" s="1"/>
  <c r="ER230" i="4"/>
  <c r="ET229" i="4" a="1"/>
  <c r="ET229" i="4" s="1"/>
  <c r="EU228" i="4" a="1"/>
  <c r="EU228" i="4" s="1"/>
  <c r="EU235" i="4" a="1"/>
  <c r="EU235" i="4" s="1"/>
  <c r="ER233" i="4"/>
  <c r="ET232" i="4" a="1"/>
  <c r="ET232" i="4" s="1"/>
  <c r="EU231" i="4" a="1"/>
  <c r="EU231" i="4" s="1"/>
  <c r="ER229" i="4"/>
  <c r="ET228" i="4" a="1"/>
  <c r="ET228" i="4" s="1"/>
  <c r="EU227" i="4" a="1"/>
  <c r="EU227" i="4" s="1"/>
  <c r="ET235" i="4" a="1"/>
  <c r="ET235" i="4" s="1"/>
  <c r="EU234" i="4" a="1"/>
  <c r="EU234" i="4" s="1"/>
  <c r="ER232" i="4"/>
  <c r="ET231" i="4" a="1"/>
  <c r="ET231" i="4" s="1"/>
  <c r="EU230" i="4" a="1"/>
  <c r="EU230" i="4" s="1"/>
  <c r="ER228" i="4"/>
  <c r="ET227" i="4" a="1"/>
  <c r="ET227" i="4" s="1"/>
  <c r="ER225" i="4"/>
  <c r="ET224" i="4" a="1"/>
  <c r="ET224" i="4" s="1"/>
  <c r="EU223" i="4" a="1"/>
  <c r="EU223" i="4" s="1"/>
  <c r="ER221" i="4"/>
  <c r="ET220" i="4" a="1"/>
  <c r="ET220" i="4" s="1"/>
  <c r="EU219" i="4" a="1"/>
  <c r="EU219" i="4" s="1"/>
  <c r="EU226" i="4" a="1"/>
  <c r="EU226" i="4" s="1"/>
  <c r="ER224" i="4"/>
  <c r="ET223" i="4" a="1"/>
  <c r="ET223" i="4" s="1"/>
  <c r="EU222" i="4" a="1"/>
  <c r="EU222" i="4" s="1"/>
  <c r="ER220" i="4"/>
  <c r="ET219" i="4" a="1"/>
  <c r="ET219" i="4" s="1"/>
  <c r="EU218" i="4" a="1"/>
  <c r="EU218" i="4" s="1"/>
  <c r="ET226" i="4" a="1"/>
  <c r="ET226" i="4" s="1"/>
  <c r="EU225" i="4" a="1"/>
  <c r="EU225" i="4" s="1"/>
  <c r="ER223" i="4"/>
  <c r="ET222" i="4" a="1"/>
  <c r="ET222" i="4" s="1"/>
  <c r="EU221" i="4" a="1"/>
  <c r="EU221" i="4" s="1"/>
  <c r="ER219" i="4"/>
  <c r="ET218" i="4" a="1"/>
  <c r="ET218" i="4" s="1"/>
  <c r="ER226" i="4"/>
  <c r="ET225" i="4" a="1"/>
  <c r="ET225" i="4" s="1"/>
  <c r="EU224" i="4" a="1"/>
  <c r="EU224" i="4" s="1"/>
  <c r="ER222" i="4"/>
  <c r="ET221" i="4" a="1"/>
  <c r="ET221" i="4" s="1"/>
  <c r="EU220" i="4" a="1"/>
  <c r="EU220" i="4" s="1"/>
  <c r="ER218" i="4"/>
  <c r="EU217" i="4" a="1"/>
  <c r="EU217" i="4" s="1"/>
  <c r="ER215" i="4"/>
  <c r="ET214" i="4" a="1"/>
  <c r="ET214" i="4" s="1"/>
  <c r="EU213" i="4" a="1"/>
  <c r="EU213" i="4" s="1"/>
  <c r="ER211" i="4"/>
  <c r="ET210" i="4" a="1"/>
  <c r="ET210" i="4" s="1"/>
  <c r="EU209" i="4" a="1"/>
  <c r="EU209" i="4" s="1"/>
  <c r="ET217" i="4" a="1"/>
  <c r="ET217" i="4" s="1"/>
  <c r="EU216" i="4" a="1"/>
  <c r="EU216" i="4" s="1"/>
  <c r="ER214" i="4"/>
  <c r="ET213" i="4" a="1"/>
  <c r="ET213" i="4" s="1"/>
  <c r="EU212" i="4" a="1"/>
  <c r="EU212" i="4" s="1"/>
  <c r="ER210" i="4"/>
  <c r="ET209" i="4" a="1"/>
  <c r="ET209" i="4" s="1"/>
  <c r="ER217" i="4"/>
  <c r="ET216" i="4" a="1"/>
  <c r="ET216" i="4" s="1"/>
  <c r="EU215" i="4" a="1"/>
  <c r="EU215" i="4" s="1"/>
  <c r="ER216" i="4"/>
  <c r="ER213" i="4"/>
  <c r="ET212" i="4" a="1"/>
  <c r="ET212" i="4" s="1"/>
  <c r="EU211" i="4" a="1"/>
  <c r="EU211" i="4" s="1"/>
  <c r="ER208" i="4"/>
  <c r="ET207" i="4" a="1"/>
  <c r="ET207" i="4" s="1"/>
  <c r="EU206" i="4" a="1"/>
  <c r="EU206" i="4" s="1"/>
  <c r="ER204" i="4"/>
  <c r="ET203" i="4" a="1"/>
  <c r="ET203" i="4" s="1"/>
  <c r="EU202" i="4" a="1"/>
  <c r="EU202" i="4" s="1"/>
  <c r="ER200" i="4"/>
  <c r="ET199" i="4" a="1"/>
  <c r="ET199" i="4" s="1"/>
  <c r="EU198" i="4" a="1"/>
  <c r="EU198" i="4" s="1"/>
  <c r="ER196" i="4"/>
  <c r="ET195" i="4" a="1"/>
  <c r="ET195" i="4" s="1"/>
  <c r="ET215" i="4" a="1"/>
  <c r="ET215" i="4" s="1"/>
  <c r="ER212" i="4"/>
  <c r="ET211" i="4" a="1"/>
  <c r="ET211" i="4" s="1"/>
  <c r="EU210" i="4" a="1"/>
  <c r="EU210" i="4" s="1"/>
  <c r="ER207" i="4"/>
  <c r="ET206" i="4" a="1"/>
  <c r="ET206" i="4" s="1"/>
  <c r="EU205" i="4" a="1"/>
  <c r="EU205" i="4" s="1"/>
  <c r="ER203" i="4"/>
  <c r="ET202" i="4" a="1"/>
  <c r="ET202" i="4" s="1"/>
  <c r="EU201" i="4" a="1"/>
  <c r="EU201" i="4" s="1"/>
  <c r="ER199" i="4"/>
  <c r="ET198" i="4" a="1"/>
  <c r="ET198" i="4" s="1"/>
  <c r="EU197" i="4" a="1"/>
  <c r="EU197" i="4" s="1"/>
  <c r="ER195" i="4"/>
  <c r="ER209" i="4"/>
  <c r="EU208" i="4" a="1"/>
  <c r="EU208" i="4" s="1"/>
  <c r="ER206" i="4"/>
  <c r="ET205" i="4" a="1"/>
  <c r="ET205" i="4" s="1"/>
  <c r="EU204" i="4" a="1"/>
  <c r="EU204" i="4" s="1"/>
  <c r="ER202" i="4"/>
  <c r="ET201" i="4" a="1"/>
  <c r="ET201" i="4" s="1"/>
  <c r="EU200" i="4" a="1"/>
  <c r="EU200" i="4" s="1"/>
  <c r="ER198" i="4"/>
  <c r="ET197" i="4" a="1"/>
  <c r="ET197" i="4" s="1"/>
  <c r="EU196" i="4" a="1"/>
  <c r="EU196" i="4" s="1"/>
  <c r="EU214" i="4" a="1"/>
  <c r="EU214" i="4" s="1"/>
  <c r="ET208" i="4" a="1"/>
  <c r="ET208" i="4" s="1"/>
  <c r="ER201" i="4"/>
  <c r="EU199" i="4" a="1"/>
  <c r="EU199" i="4" s="1"/>
  <c r="ER194" i="4"/>
  <c r="ET193" i="4" a="1"/>
  <c r="ET193" i="4" s="1"/>
  <c r="EU192" i="4" a="1"/>
  <c r="EU192" i="4" s="1"/>
  <c r="ER190" i="4"/>
  <c r="ET189" i="4" a="1"/>
  <c r="ET189" i="4" s="1"/>
  <c r="EU188" i="4" a="1"/>
  <c r="EU188" i="4" s="1"/>
  <c r="ER186" i="4"/>
  <c r="ET185" i="4" a="1"/>
  <c r="ET185" i="4" s="1"/>
  <c r="EU184" i="4" a="1"/>
  <c r="EU184" i="4" s="1"/>
  <c r="ER182" i="4"/>
  <c r="ET181" i="4" a="1"/>
  <c r="ET181" i="4" s="1"/>
  <c r="ET204" i="4" a="1"/>
  <c r="ET204" i="4" s="1"/>
  <c r="ER197" i="4"/>
  <c r="EU195" i="4" a="1"/>
  <c r="EU195" i="4" s="1"/>
  <c r="ER193" i="4"/>
  <c r="ET192" i="4" a="1"/>
  <c r="ET192" i="4" s="1"/>
  <c r="EU191" i="4" a="1"/>
  <c r="EU191" i="4" s="1"/>
  <c r="ER189" i="4"/>
  <c r="ET188" i="4" a="1"/>
  <c r="ET188" i="4" s="1"/>
  <c r="EU187" i="4" a="1"/>
  <c r="EU187" i="4" s="1"/>
  <c r="ER185" i="4"/>
  <c r="ET184" i="4" a="1"/>
  <c r="ET184" i="4" s="1"/>
  <c r="EU183" i="4" a="1"/>
  <c r="EU183" i="4" s="1"/>
  <c r="ER181" i="4"/>
  <c r="EU207" i="4" a="1"/>
  <c r="EU207" i="4" s="1"/>
  <c r="ET200" i="4" a="1"/>
  <c r="ET200" i="4" s="1"/>
  <c r="EU194" i="4" a="1"/>
  <c r="EU194" i="4" s="1"/>
  <c r="ER192" i="4"/>
  <c r="ET191" i="4" a="1"/>
  <c r="ET191" i="4" s="1"/>
  <c r="EU190" i="4" a="1"/>
  <c r="EU190" i="4" s="1"/>
  <c r="ER188" i="4"/>
  <c r="ET187" i="4" a="1"/>
  <c r="ET187" i="4" s="1"/>
  <c r="EU186" i="4" a="1"/>
  <c r="EU186" i="4" s="1"/>
  <c r="ER184" i="4"/>
  <c r="ET183" i="4" a="1"/>
  <c r="ET183" i="4" s="1"/>
  <c r="EU182" i="4" a="1"/>
  <c r="EU182" i="4" s="1"/>
  <c r="EU203" i="4" a="1"/>
  <c r="EU203" i="4" s="1"/>
  <c r="ET194" i="4" a="1"/>
  <c r="ET194" i="4" s="1"/>
  <c r="ER187" i="4"/>
  <c r="EU185" i="4" a="1"/>
  <c r="EU185" i="4" s="1"/>
  <c r="ER180" i="4"/>
  <c r="ET179" i="4" a="1"/>
  <c r="ET179" i="4" s="1"/>
  <c r="EU178" i="4" a="1"/>
  <c r="EU178" i="4" s="1"/>
  <c r="ER176" i="4"/>
  <c r="ET175" i="4" a="1"/>
  <c r="ET175" i="4" s="1"/>
  <c r="EU174" i="4" a="1"/>
  <c r="EU174" i="4" s="1"/>
  <c r="ER172" i="4"/>
  <c r="ET171" i="4" a="1"/>
  <c r="ET171" i="4" s="1"/>
  <c r="EU170" i="4" a="1"/>
  <c r="EU170" i="4" s="1"/>
  <c r="ER168" i="4"/>
  <c r="ER205" i="4"/>
  <c r="ET190" i="4" a="1"/>
  <c r="ET190" i="4" s="1"/>
  <c r="ER183" i="4"/>
  <c r="EU181" i="4" a="1"/>
  <c r="EU181" i="4" s="1"/>
  <c r="ER179" i="4"/>
  <c r="ET178" i="4" a="1"/>
  <c r="ET178" i="4" s="1"/>
  <c r="EU177" i="4" a="1"/>
  <c r="EU177" i="4" s="1"/>
  <c r="ER175" i="4"/>
  <c r="ET174" i="4" a="1"/>
  <c r="ET174" i="4" s="1"/>
  <c r="EU173" i="4" a="1"/>
  <c r="EU173" i="4" s="1"/>
  <c r="ER171" i="4"/>
  <c r="ET170" i="4" a="1"/>
  <c r="ET170" i="4" s="1"/>
  <c r="EU169" i="4" a="1"/>
  <c r="EU169" i="4" s="1"/>
  <c r="EU193" i="4" a="1"/>
  <c r="EU193" i="4" s="1"/>
  <c r="ET186" i="4" a="1"/>
  <c r="ET186" i="4" s="1"/>
  <c r="EU180" i="4" a="1"/>
  <c r="EU180" i="4" s="1"/>
  <c r="ER178" i="4"/>
  <c r="ET177" i="4" a="1"/>
  <c r="ET177" i="4" s="1"/>
  <c r="EU176" i="4" a="1"/>
  <c r="EU176" i="4" s="1"/>
  <c r="ER174" i="4"/>
  <c r="ET173" i="4" a="1"/>
  <c r="ET173" i="4" s="1"/>
  <c r="EU172" i="4" a="1"/>
  <c r="EU172" i="4" s="1"/>
  <c r="ER170" i="4"/>
  <c r="ET169" i="4" a="1"/>
  <c r="ET169" i="4" s="1"/>
  <c r="EU168" i="4" a="1"/>
  <c r="EU168" i="4" s="1"/>
  <c r="ET196" i="4" a="1"/>
  <c r="ET196" i="4" s="1"/>
  <c r="ER191" i="4"/>
  <c r="ES191" i="4" s="1"/>
  <c r="EU189" i="4" a="1"/>
  <c r="EU189" i="4" s="1"/>
  <c r="ET182" i="4" a="1"/>
  <c r="ET182" i="4" s="1"/>
  <c r="ET180" i="4" a="1"/>
  <c r="ET180" i="4" s="1"/>
  <c r="EU179" i="4" a="1"/>
  <c r="EU179" i="4" s="1"/>
  <c r="ER177" i="4"/>
  <c r="ET176" i="4" a="1"/>
  <c r="ET176" i="4" s="1"/>
  <c r="EU175" i="4" a="1"/>
  <c r="EU175" i="4" s="1"/>
  <c r="ER173" i="4"/>
  <c r="ET172" i="4" a="1"/>
  <c r="ET172" i="4" s="1"/>
  <c r="ER166" i="4"/>
  <c r="ET165" i="4" a="1"/>
  <c r="ET165" i="4" s="1"/>
  <c r="EU164" i="4" a="1"/>
  <c r="EU164" i="4" s="1"/>
  <c r="ER162" i="4"/>
  <c r="ET161" i="4" a="1"/>
  <c r="ET161" i="4" s="1"/>
  <c r="EU160" i="4" a="1"/>
  <c r="EU160" i="4" s="1"/>
  <c r="ER158" i="4"/>
  <c r="ET157" i="4" a="1"/>
  <c r="ET157" i="4" s="1"/>
  <c r="EU156" i="4" a="1"/>
  <c r="EU156" i="4" s="1"/>
  <c r="ER154" i="4"/>
  <c r="ET168" i="4" a="1"/>
  <c r="ET168" i="4" s="1"/>
  <c r="EU167" i="4" a="1"/>
  <c r="EU167" i="4" s="1"/>
  <c r="ER165" i="4"/>
  <c r="ET164" i="4" a="1"/>
  <c r="ET164" i="4" s="1"/>
  <c r="EU163" i="4" a="1"/>
  <c r="EU163" i="4" s="1"/>
  <c r="ER161" i="4"/>
  <c r="ET160" i="4" a="1"/>
  <c r="ET160" i="4" s="1"/>
  <c r="EU159" i="4" a="1"/>
  <c r="EU159" i="4" s="1"/>
  <c r="ER157" i="4"/>
  <c r="ET156" i="4" a="1"/>
  <c r="ET156" i="4" s="1"/>
  <c r="EU155" i="4" a="1"/>
  <c r="EU155" i="4" s="1"/>
  <c r="ER153" i="4"/>
  <c r="EU171" i="4" a="1"/>
  <c r="EU171" i="4" s="1"/>
  <c r="ET167" i="4" a="1"/>
  <c r="ET167" i="4" s="1"/>
  <c r="EU166" i="4" a="1"/>
  <c r="EU166" i="4" s="1"/>
  <c r="ER164" i="4"/>
  <c r="ET163" i="4" a="1"/>
  <c r="ET163" i="4" s="1"/>
  <c r="EU162" i="4" a="1"/>
  <c r="EU162" i="4" s="1"/>
  <c r="ER160" i="4"/>
  <c r="ET159" i="4" a="1"/>
  <c r="ET159" i="4" s="1"/>
  <c r="EU158" i="4" a="1"/>
  <c r="EU158" i="4" s="1"/>
  <c r="ER156" i="4"/>
  <c r="ET155" i="4" a="1"/>
  <c r="ET155" i="4" s="1"/>
  <c r="EU154" i="4" a="1"/>
  <c r="EU154" i="4" s="1"/>
  <c r="ER152" i="4"/>
  <c r="ET151" i="4" a="1"/>
  <c r="ET151" i="4" s="1"/>
  <c r="ER169" i="4"/>
  <c r="ER167" i="4"/>
  <c r="ET166" i="4" a="1"/>
  <c r="ET166" i="4" s="1"/>
  <c r="EU165" i="4" a="1"/>
  <c r="EU165" i="4" s="1"/>
  <c r="ER163" i="4"/>
  <c r="ET162" i="4" a="1"/>
  <c r="ET162" i="4" s="1"/>
  <c r="EU161" i="4" a="1"/>
  <c r="EU161" i="4" s="1"/>
  <c r="ER159" i="4"/>
  <c r="ET158" i="4" a="1"/>
  <c r="ET158" i="4" s="1"/>
  <c r="EU157" i="4" a="1"/>
  <c r="EU157" i="4" s="1"/>
  <c r="ER155" i="4"/>
  <c r="ET154" i="4" a="1"/>
  <c r="ET154" i="4" s="1"/>
  <c r="EU153" i="4" a="1"/>
  <c r="EU153" i="4" s="1"/>
  <c r="ER151" i="4"/>
  <c r="ET152" i="4" a="1"/>
  <c r="ET152" i="4" s="1"/>
  <c r="EU151" i="4" a="1"/>
  <c r="EU151" i="4" s="1"/>
  <c r="EU150" i="4" a="1"/>
  <c r="EU150" i="4" s="1"/>
  <c r="ER148" i="4"/>
  <c r="ET147" i="4" a="1"/>
  <c r="ET147" i="4" s="1"/>
  <c r="EU146" i="4" a="1"/>
  <c r="EU146" i="4" s="1"/>
  <c r="ER144" i="4"/>
  <c r="ET143" i="4" a="1"/>
  <c r="ET143" i="4" s="1"/>
  <c r="EU142" i="4" a="1"/>
  <c r="EU142" i="4" s="1"/>
  <c r="ER140" i="4"/>
  <c r="ET139" i="4" a="1"/>
  <c r="ET139" i="4" s="1"/>
  <c r="EU138" i="4" a="1"/>
  <c r="EU138" i="4" s="1"/>
  <c r="ER136" i="4"/>
  <c r="ET135" i="4" a="1"/>
  <c r="ET135" i="4" s="1"/>
  <c r="EU134" i="4" a="1"/>
  <c r="EU134" i="4" s="1"/>
  <c r="ER132" i="4"/>
  <c r="ET131" i="4" a="1"/>
  <c r="ET131" i="4" s="1"/>
  <c r="EU130" i="4" a="1"/>
  <c r="EU130" i="4" s="1"/>
  <c r="ER128" i="4"/>
  <c r="ET127" i="4" a="1"/>
  <c r="ET127" i="4" s="1"/>
  <c r="EU126" i="4" a="1"/>
  <c r="EU126" i="4" s="1"/>
  <c r="ER124" i="4"/>
  <c r="ET123" i="4" a="1"/>
  <c r="ET123" i="4" s="1"/>
  <c r="EU122" i="4" a="1"/>
  <c r="EU122" i="4" s="1"/>
  <c r="ER120" i="4"/>
  <c r="ET119" i="4" a="1"/>
  <c r="ET119" i="4" s="1"/>
  <c r="EU118" i="4" a="1"/>
  <c r="EU118" i="4" s="1"/>
  <c r="ET150" i="4" a="1"/>
  <c r="ET150" i="4" s="1"/>
  <c r="EU149" i="4" a="1"/>
  <c r="EU149" i="4" s="1"/>
  <c r="ER147" i="4"/>
  <c r="ET146" i="4" a="1"/>
  <c r="ET146" i="4" s="1"/>
  <c r="EU145" i="4" a="1"/>
  <c r="EU145" i="4" s="1"/>
  <c r="ER143" i="4"/>
  <c r="ET142" i="4" a="1"/>
  <c r="ET142" i="4" s="1"/>
  <c r="EU141" i="4" a="1"/>
  <c r="EU141" i="4" s="1"/>
  <c r="ER139" i="4"/>
  <c r="ET138" i="4" a="1"/>
  <c r="ET138" i="4" s="1"/>
  <c r="EU137" i="4" a="1"/>
  <c r="EU137" i="4" s="1"/>
  <c r="ER135" i="4"/>
  <c r="ET134" i="4" a="1"/>
  <c r="ET134" i="4" s="1"/>
  <c r="EU133" i="4" a="1"/>
  <c r="EU133" i="4" s="1"/>
  <c r="ER131" i="4"/>
  <c r="ET130" i="4" a="1"/>
  <c r="ET130" i="4" s="1"/>
  <c r="EU129" i="4" a="1"/>
  <c r="EU129" i="4" s="1"/>
  <c r="ER127" i="4"/>
  <c r="ET126" i="4" a="1"/>
  <c r="ET126" i="4" s="1"/>
  <c r="EU125" i="4" a="1"/>
  <c r="EU125" i="4" s="1"/>
  <c r="ER123" i="4"/>
  <c r="ET122" i="4" a="1"/>
  <c r="ET122" i="4" s="1"/>
  <c r="EU121" i="4" a="1"/>
  <c r="EU121" i="4" s="1"/>
  <c r="ER119" i="4"/>
  <c r="ET118" i="4" a="1"/>
  <c r="ET118" i="4" s="1"/>
  <c r="EU117" i="4" a="1"/>
  <c r="EU117" i="4" s="1"/>
  <c r="ER150" i="4"/>
  <c r="ET149" i="4" a="1"/>
  <c r="ET149" i="4" s="1"/>
  <c r="EU148" i="4" a="1"/>
  <c r="EU148" i="4" s="1"/>
  <c r="ER146" i="4"/>
  <c r="ET145" i="4" a="1"/>
  <c r="ET145" i="4" s="1"/>
  <c r="EU144" i="4" a="1"/>
  <c r="EU144" i="4" s="1"/>
  <c r="ER142" i="4"/>
  <c r="ET141" i="4" a="1"/>
  <c r="ET141" i="4" s="1"/>
  <c r="EU140" i="4" a="1"/>
  <c r="EU140" i="4" s="1"/>
  <c r="ER138" i="4"/>
  <c r="ET137" i="4" a="1"/>
  <c r="ET137" i="4" s="1"/>
  <c r="EU136" i="4" a="1"/>
  <c r="EU136" i="4" s="1"/>
  <c r="ER134" i="4"/>
  <c r="ET133" i="4" a="1"/>
  <c r="ET133" i="4" s="1"/>
  <c r="EU132" i="4" a="1"/>
  <c r="EU132" i="4" s="1"/>
  <c r="ER130" i="4"/>
  <c r="ET129" i="4" a="1"/>
  <c r="ET129" i="4" s="1"/>
  <c r="EU128" i="4" a="1"/>
  <c r="EU128" i="4" s="1"/>
  <c r="ER126" i="4"/>
  <c r="ET125" i="4" a="1"/>
  <c r="ET125" i="4" s="1"/>
  <c r="EU124" i="4" a="1"/>
  <c r="EU124" i="4" s="1"/>
  <c r="ER122" i="4"/>
  <c r="ET121" i="4" a="1"/>
  <c r="ET121" i="4" s="1"/>
  <c r="EU120" i="4" a="1"/>
  <c r="EU120" i="4" s="1"/>
  <c r="ET153" i="4" a="1"/>
  <c r="ET153" i="4" s="1"/>
  <c r="EU152" i="4" a="1"/>
  <c r="EU152" i="4" s="1"/>
  <c r="ER149" i="4"/>
  <c r="ET148" i="4" a="1"/>
  <c r="ET148" i="4" s="1"/>
  <c r="EU147" i="4" a="1"/>
  <c r="EU147" i="4" s="1"/>
  <c r="ER145" i="4"/>
  <c r="ET144" i="4" a="1"/>
  <c r="ET144" i="4" s="1"/>
  <c r="EU143" i="4" a="1"/>
  <c r="EU143" i="4" s="1"/>
  <c r="ER141" i="4"/>
  <c r="ET140" i="4" a="1"/>
  <c r="ET140" i="4" s="1"/>
  <c r="EU139" i="4" a="1"/>
  <c r="EU139" i="4" s="1"/>
  <c r="ER137" i="4"/>
  <c r="ET136" i="4" a="1"/>
  <c r="ET136" i="4" s="1"/>
  <c r="EU135" i="4" a="1"/>
  <c r="EU135" i="4" s="1"/>
  <c r="ER129" i="4"/>
  <c r="EU127" i="4" a="1"/>
  <c r="EU127" i="4" s="1"/>
  <c r="ET120" i="4" a="1"/>
  <c r="ET120" i="4" s="1"/>
  <c r="ER117" i="4"/>
  <c r="ER116" i="4"/>
  <c r="ET115" i="4" a="1"/>
  <c r="ET115" i="4" s="1"/>
  <c r="EU114" i="4" a="1"/>
  <c r="EU114" i="4" s="1"/>
  <c r="ER112" i="4"/>
  <c r="ET111" i="4" a="1"/>
  <c r="ET111" i="4" s="1"/>
  <c r="EU110" i="4" a="1"/>
  <c r="EU110" i="4" s="1"/>
  <c r="ER108" i="4"/>
  <c r="ET107" i="4" a="1"/>
  <c r="ET107" i="4" s="1"/>
  <c r="EU106" i="4" a="1"/>
  <c r="EU106" i="4" s="1"/>
  <c r="ER104" i="4"/>
  <c r="ET103" i="4" a="1"/>
  <c r="ET103" i="4" s="1"/>
  <c r="EU102" i="4" a="1"/>
  <c r="EU102" i="4" s="1"/>
  <c r="ER100" i="4"/>
  <c r="ET99" i="4" a="1"/>
  <c r="ET99" i="4" s="1"/>
  <c r="EU98" i="4" a="1"/>
  <c r="EU98" i="4" s="1"/>
  <c r="ER96" i="4"/>
  <c r="ET95" i="4" a="1"/>
  <c r="ET95" i="4" s="1"/>
  <c r="EU94" i="4" a="1"/>
  <c r="EU94" i="4" s="1"/>
  <c r="ER92" i="4"/>
  <c r="ET91" i="4" a="1"/>
  <c r="ET91" i="4" s="1"/>
  <c r="EU90" i="4" a="1"/>
  <c r="EU90" i="4" s="1"/>
  <c r="ER88" i="4"/>
  <c r="ET87" i="4" a="1"/>
  <c r="ET87" i="4" s="1"/>
  <c r="EU86" i="4" a="1"/>
  <c r="EU86" i="4" s="1"/>
  <c r="ET132" i="4" a="1"/>
  <c r="ET132" i="4" s="1"/>
  <c r="ER125" i="4"/>
  <c r="EU123" i="4" a="1"/>
  <c r="EU123" i="4" s="1"/>
  <c r="ER115" i="4"/>
  <c r="ET114" i="4" a="1"/>
  <c r="ET114" i="4" s="1"/>
  <c r="EU113" i="4" a="1"/>
  <c r="EU113" i="4" s="1"/>
  <c r="ER111" i="4"/>
  <c r="ET110" i="4" a="1"/>
  <c r="ET110" i="4" s="1"/>
  <c r="EU109" i="4" a="1"/>
  <c r="EU109" i="4" s="1"/>
  <c r="ER107" i="4"/>
  <c r="ET106" i="4" a="1"/>
  <c r="ET106" i="4" s="1"/>
  <c r="EU105" i="4" a="1"/>
  <c r="EU105" i="4" s="1"/>
  <c r="ER103" i="4"/>
  <c r="ET102" i="4" a="1"/>
  <c r="ET102" i="4" s="1"/>
  <c r="EU101" i="4" a="1"/>
  <c r="EU101" i="4" s="1"/>
  <c r="ER99" i="4"/>
  <c r="ET98" i="4" a="1"/>
  <c r="ET98" i="4" s="1"/>
  <c r="EU97" i="4" a="1"/>
  <c r="EU97" i="4" s="1"/>
  <c r="ER95" i="4"/>
  <c r="ET94" i="4" a="1"/>
  <c r="ET94" i="4" s="1"/>
  <c r="EU93" i="4" a="1"/>
  <c r="EU93" i="4" s="1"/>
  <c r="ER91" i="4"/>
  <c r="ET90" i="4" a="1"/>
  <c r="ET90" i="4" s="1"/>
  <c r="ET128" i="4" a="1"/>
  <c r="ET128" i="4" s="1"/>
  <c r="ER121" i="4"/>
  <c r="EU119" i="4" a="1"/>
  <c r="EU119" i="4" s="1"/>
  <c r="EU116" i="4" a="1"/>
  <c r="EU116" i="4" s="1"/>
  <c r="ER114" i="4"/>
  <c r="ET113" i="4" a="1"/>
  <c r="ET113" i="4" s="1"/>
  <c r="EU112" i="4" a="1"/>
  <c r="EU112" i="4" s="1"/>
  <c r="ER110" i="4"/>
  <c r="ET109" i="4" a="1"/>
  <c r="ET109" i="4" s="1"/>
  <c r="EU108" i="4" a="1"/>
  <c r="EU108" i="4" s="1"/>
  <c r="ER106" i="4"/>
  <c r="ET105" i="4" a="1"/>
  <c r="ET105" i="4" s="1"/>
  <c r="EU104" i="4" a="1"/>
  <c r="EU104" i="4" s="1"/>
  <c r="ER102" i="4"/>
  <c r="ET101" i="4" a="1"/>
  <c r="ET101" i="4" s="1"/>
  <c r="EU100" i="4" a="1"/>
  <c r="EU100" i="4" s="1"/>
  <c r="ER98" i="4"/>
  <c r="ET97" i="4" a="1"/>
  <c r="ET97" i="4" s="1"/>
  <c r="EU96" i="4" a="1"/>
  <c r="EU96" i="4" s="1"/>
  <c r="ER94" i="4"/>
  <c r="ET93" i="4" a="1"/>
  <c r="ET93" i="4" s="1"/>
  <c r="EU92" i="4" a="1"/>
  <c r="EU92" i="4" s="1"/>
  <c r="ER90" i="4"/>
  <c r="ET89" i="4" a="1"/>
  <c r="ET89" i="4" s="1"/>
  <c r="EU88" i="4" a="1"/>
  <c r="EU88" i="4" s="1"/>
  <c r="ER86" i="4"/>
  <c r="EU131" i="4" a="1"/>
  <c r="EU131" i="4" s="1"/>
  <c r="ET112" i="4" a="1"/>
  <c r="ET112" i="4" s="1"/>
  <c r="ER105" i="4"/>
  <c r="EU103" i="4" a="1"/>
  <c r="EU103" i="4" s="1"/>
  <c r="ET96" i="4" a="1"/>
  <c r="ET96" i="4" s="1"/>
  <c r="ER89" i="4"/>
  <c r="ET88" i="4" a="1"/>
  <c r="ET88" i="4" s="1"/>
  <c r="EU87" i="4" a="1"/>
  <c r="EU87" i="4" s="1"/>
  <c r="EU85" i="4" a="1"/>
  <c r="EU85" i="4" s="1"/>
  <c r="ER83" i="4"/>
  <c r="ET82" i="4" a="1"/>
  <c r="ET82" i="4" s="1"/>
  <c r="EU81" i="4" a="1"/>
  <c r="EU81" i="4" s="1"/>
  <c r="ER79" i="4"/>
  <c r="ET78" i="4" a="1"/>
  <c r="ET78" i="4" s="1"/>
  <c r="EU77" i="4" a="1"/>
  <c r="EU77" i="4" s="1"/>
  <c r="ER75" i="4"/>
  <c r="ET74" i="4" a="1"/>
  <c r="ET74" i="4" s="1"/>
  <c r="EU73" i="4" a="1"/>
  <c r="EU73" i="4" s="1"/>
  <c r="ER71" i="4"/>
  <c r="ET70" i="4" a="1"/>
  <c r="ET70" i="4" s="1"/>
  <c r="EU69" i="4" a="1"/>
  <c r="EU69" i="4" s="1"/>
  <c r="ER67" i="4"/>
  <c r="ET66" i="4" a="1"/>
  <c r="ET66" i="4" s="1"/>
  <c r="EU65" i="4" a="1"/>
  <c r="EU65" i="4" s="1"/>
  <c r="ER63" i="4"/>
  <c r="ET62" i="4" a="1"/>
  <c r="ET62" i="4" s="1"/>
  <c r="EU61" i="4" a="1"/>
  <c r="EU61" i="4" s="1"/>
  <c r="ER133" i="4"/>
  <c r="EU115" i="4" a="1"/>
  <c r="EU115" i="4" s="1"/>
  <c r="ET108" i="4" a="1"/>
  <c r="ET108" i="4" s="1"/>
  <c r="ER101" i="4"/>
  <c r="EU99" i="4" a="1"/>
  <c r="EU99" i="4" s="1"/>
  <c r="ET92" i="4" a="1"/>
  <c r="ET92" i="4" s="1"/>
  <c r="ER87" i="4"/>
  <c r="ET86" i="4" a="1"/>
  <c r="ET86" i="4" s="1"/>
  <c r="ET85" i="4" a="1"/>
  <c r="ET85" i="4" s="1"/>
  <c r="EU84" i="4" a="1"/>
  <c r="EU84" i="4" s="1"/>
  <c r="ER82" i="4"/>
  <c r="ET81" i="4" a="1"/>
  <c r="ET81" i="4" s="1"/>
  <c r="EU80" i="4" a="1"/>
  <c r="EU80" i="4" s="1"/>
  <c r="ER78" i="4"/>
  <c r="ET77" i="4" a="1"/>
  <c r="ET77" i="4" s="1"/>
  <c r="EU76" i="4" a="1"/>
  <c r="EU76" i="4" s="1"/>
  <c r="ER74" i="4"/>
  <c r="ET73" i="4" a="1"/>
  <c r="ET73" i="4" s="1"/>
  <c r="EU72" i="4" a="1"/>
  <c r="EU72" i="4" s="1"/>
  <c r="ER70" i="4"/>
  <c r="ET69" i="4" a="1"/>
  <c r="ET69" i="4" s="1"/>
  <c r="EU68" i="4" a="1"/>
  <c r="EU68" i="4" s="1"/>
  <c r="ER66" i="4"/>
  <c r="ET65" i="4" a="1"/>
  <c r="ET65" i="4" s="1"/>
  <c r="EU64" i="4" a="1"/>
  <c r="EU64" i="4" s="1"/>
  <c r="ER62" i="4"/>
  <c r="ET61" i="4" a="1"/>
  <c r="ET61" i="4" s="1"/>
  <c r="EU60" i="4" a="1"/>
  <c r="EU60" i="4" s="1"/>
  <c r="ET117" i="4" a="1"/>
  <c r="ET117" i="4" s="1"/>
  <c r="ER113" i="4"/>
  <c r="EU111" i="4" a="1"/>
  <c r="EU111" i="4" s="1"/>
  <c r="ET104" i="4" a="1"/>
  <c r="ET104" i="4" s="1"/>
  <c r="ER97" i="4"/>
  <c r="EU95" i="4" a="1"/>
  <c r="EU95" i="4" s="1"/>
  <c r="ER85" i="4"/>
  <c r="ET84" i="4" a="1"/>
  <c r="ET84" i="4" s="1"/>
  <c r="EU83" i="4" a="1"/>
  <c r="EU83" i="4" s="1"/>
  <c r="ER81" i="4"/>
  <c r="ET80" i="4" a="1"/>
  <c r="ET80" i="4" s="1"/>
  <c r="EU79" i="4" a="1"/>
  <c r="EU79" i="4" s="1"/>
  <c r="ER77" i="4"/>
  <c r="ET76" i="4" a="1"/>
  <c r="ET76" i="4" s="1"/>
  <c r="EU75" i="4" a="1"/>
  <c r="EU75" i="4" s="1"/>
  <c r="ER73" i="4"/>
  <c r="ET72" i="4" a="1"/>
  <c r="ET72" i="4" s="1"/>
  <c r="EU71" i="4" a="1"/>
  <c r="EU71" i="4" s="1"/>
  <c r="ER69" i="4"/>
  <c r="ET68" i="4" a="1"/>
  <c r="ET68" i="4" s="1"/>
  <c r="EU67" i="4" a="1"/>
  <c r="EU67" i="4" s="1"/>
  <c r="ER65" i="4"/>
  <c r="ET64" i="4" a="1"/>
  <c r="ET64" i="4" s="1"/>
  <c r="EU63" i="4" a="1"/>
  <c r="EU63" i="4" s="1"/>
  <c r="ET124" i="4" a="1"/>
  <c r="ET124" i="4" s="1"/>
  <c r="ER118" i="4"/>
  <c r="ET116" i="4" a="1"/>
  <c r="ET116" i="4" s="1"/>
  <c r="ER109" i="4"/>
  <c r="EU107" i="4" a="1"/>
  <c r="EU107" i="4" s="1"/>
  <c r="ET100" i="4" a="1"/>
  <c r="ET100" i="4" s="1"/>
  <c r="ER93" i="4"/>
  <c r="EU91" i="4" a="1"/>
  <c r="EU91" i="4" s="1"/>
  <c r="EU89" i="4" a="1"/>
  <c r="EU89" i="4" s="1"/>
  <c r="ER84" i="4"/>
  <c r="ET83" i="4" a="1"/>
  <c r="ET83" i="4" s="1"/>
  <c r="EU82" i="4" a="1"/>
  <c r="EU82" i="4" s="1"/>
  <c r="ER80" i="4"/>
  <c r="ET79" i="4" a="1"/>
  <c r="ET79" i="4" s="1"/>
  <c r="EU78" i="4" a="1"/>
  <c r="EU78" i="4" s="1"/>
  <c r="ER76" i="4"/>
  <c r="ET75" i="4" a="1"/>
  <c r="ET75" i="4" s="1"/>
  <c r="EU74" i="4" a="1"/>
  <c r="EU74" i="4" s="1"/>
  <c r="ER72" i="4"/>
  <c r="ET71" i="4" a="1"/>
  <c r="ET71" i="4" s="1"/>
  <c r="EU70" i="4" a="1"/>
  <c r="EU70" i="4" s="1"/>
  <c r="ER68" i="4"/>
  <c r="ET67" i="4" a="1"/>
  <c r="ET67" i="4" s="1"/>
  <c r="EU66" i="4" a="1"/>
  <c r="EU66" i="4" s="1"/>
  <c r="ER61" i="4"/>
  <c r="ET60" i="4" a="1"/>
  <c r="ET60" i="4" s="1"/>
  <c r="ET59" i="4" a="1"/>
  <c r="ET59" i="4" s="1"/>
  <c r="EU58" i="4" a="1"/>
  <c r="EU58" i="4" s="1"/>
  <c r="ER56" i="4"/>
  <c r="ET55" i="4" a="1"/>
  <c r="ET55" i="4" s="1"/>
  <c r="EU54" i="4" a="1"/>
  <c r="EU54" i="4" s="1"/>
  <c r="ER52" i="4"/>
  <c r="ET51" i="4" a="1"/>
  <c r="ET51" i="4" s="1"/>
  <c r="EU50" i="4" a="1"/>
  <c r="EU50" i="4" s="1"/>
  <c r="ER48" i="4"/>
  <c r="ET47" i="4" a="1"/>
  <c r="ET47" i="4" s="1"/>
  <c r="EU46" i="4" a="1"/>
  <c r="EU46" i="4" s="1"/>
  <c r="ER44" i="4"/>
  <c r="ET43" i="4" a="1"/>
  <c r="ET43" i="4" s="1"/>
  <c r="EU42" i="4" a="1"/>
  <c r="EU42" i="4" s="1"/>
  <c r="ER40" i="4"/>
  <c r="ET39" i="4" a="1"/>
  <c r="ET39" i="4" s="1"/>
  <c r="EU38" i="4" a="1"/>
  <c r="EU38" i="4" s="1"/>
  <c r="ER36" i="4"/>
  <c r="ET35" i="4" a="1"/>
  <c r="ET35" i="4" s="1"/>
  <c r="EU34" i="4" a="1"/>
  <c r="EU34" i="4" s="1"/>
  <c r="ER32" i="4"/>
  <c r="ET31" i="4" a="1"/>
  <c r="ET31" i="4" s="1"/>
  <c r="EU30" i="4" a="1"/>
  <c r="EU30" i="4" s="1"/>
  <c r="ER28" i="4"/>
  <c r="ET27" i="4" a="1"/>
  <c r="ET27" i="4" s="1"/>
  <c r="EU26" i="4" a="1"/>
  <c r="EU26" i="4" s="1"/>
  <c r="ER24" i="4"/>
  <c r="ET23" i="4" a="1"/>
  <c r="ET23" i="4" s="1"/>
  <c r="EU22" i="4" a="1"/>
  <c r="EU22" i="4" s="1"/>
  <c r="ER20" i="4"/>
  <c r="ET19" i="4" a="1"/>
  <c r="ET19" i="4" s="1"/>
  <c r="EU18" i="4" a="1"/>
  <c r="EU18" i="4" s="1"/>
  <c r="ER16" i="4"/>
  <c r="ET15" i="4" a="1"/>
  <c r="ET15" i="4" s="1"/>
  <c r="EU14" i="4" a="1"/>
  <c r="EU14" i="4" s="1"/>
  <c r="ER12" i="4"/>
  <c r="ET11" i="4" a="1"/>
  <c r="ET11" i="4" s="1"/>
  <c r="EU10" i="4" a="1"/>
  <c r="EU10" i="4" s="1"/>
  <c r="ER64" i="4"/>
  <c r="ER60" i="4"/>
  <c r="ER59" i="4"/>
  <c r="ET58" i="4" a="1"/>
  <c r="ET58" i="4" s="1"/>
  <c r="EU57" i="4" a="1"/>
  <c r="EU57" i="4" s="1"/>
  <c r="ER55" i="4"/>
  <c r="ET54" i="4" a="1"/>
  <c r="ET54" i="4" s="1"/>
  <c r="EU53" i="4" a="1"/>
  <c r="EU53" i="4" s="1"/>
  <c r="ER51" i="4"/>
  <c r="ET50" i="4" a="1"/>
  <c r="ET50" i="4" s="1"/>
  <c r="EU49" i="4" a="1"/>
  <c r="EU49" i="4" s="1"/>
  <c r="ER47" i="4"/>
  <c r="ET46" i="4" a="1"/>
  <c r="ET46" i="4" s="1"/>
  <c r="EU45" i="4" a="1"/>
  <c r="EU45" i="4" s="1"/>
  <c r="ER43" i="4"/>
  <c r="ET42" i="4" a="1"/>
  <c r="ET42" i="4" s="1"/>
  <c r="EU41" i="4" a="1"/>
  <c r="EU41" i="4" s="1"/>
  <c r="ER39" i="4"/>
  <c r="ET38" i="4" a="1"/>
  <c r="ET38" i="4" s="1"/>
  <c r="EU37" i="4" a="1"/>
  <c r="EU37" i="4" s="1"/>
  <c r="ER35" i="4"/>
  <c r="ET34" i="4" a="1"/>
  <c r="ET34" i="4" s="1"/>
  <c r="EU33" i="4" a="1"/>
  <c r="EU33" i="4" s="1"/>
  <c r="ER31" i="4"/>
  <c r="ET30" i="4" a="1"/>
  <c r="ET30" i="4" s="1"/>
  <c r="EU29" i="4" a="1"/>
  <c r="EU29" i="4" s="1"/>
  <c r="ER27" i="4"/>
  <c r="ET26" i="4" a="1"/>
  <c r="ET26" i="4" s="1"/>
  <c r="EU25" i="4" a="1"/>
  <c r="EU25" i="4" s="1"/>
  <c r="ER23" i="4"/>
  <c r="ET22" i="4" a="1"/>
  <c r="ET22" i="4" s="1"/>
  <c r="EU21" i="4" a="1"/>
  <c r="EU21" i="4" s="1"/>
  <c r="ER19" i="4"/>
  <c r="ET18" i="4" a="1"/>
  <c r="ET18" i="4" s="1"/>
  <c r="EU17" i="4" a="1"/>
  <c r="EU17" i="4" s="1"/>
  <c r="ER15" i="4"/>
  <c r="ET14" i="4" a="1"/>
  <c r="ET14" i="4" s="1"/>
  <c r="EU13" i="4" a="1"/>
  <c r="EU13" i="4" s="1"/>
  <c r="ER11" i="4"/>
  <c r="ET10" i="4" a="1"/>
  <c r="ET10" i="4" s="1"/>
  <c r="EU9" i="4" a="1"/>
  <c r="EU9" i="4" s="1"/>
  <c r="EU55" i="4" a="1"/>
  <c r="EU55" i="4" s="1"/>
  <c r="ER53" i="4"/>
  <c r="ET52" i="4" a="1"/>
  <c r="ET52" i="4" s="1"/>
  <c r="EU43" i="4" a="1"/>
  <c r="EU43" i="4" s="1"/>
  <c r="ER41" i="4"/>
  <c r="EU39" i="4" a="1"/>
  <c r="EU39" i="4" s="1"/>
  <c r="ER37" i="4"/>
  <c r="ET36" i="4" a="1"/>
  <c r="ET36" i="4" s="1"/>
  <c r="ER58" i="4"/>
  <c r="ET57" i="4" a="1"/>
  <c r="ET57" i="4" s="1"/>
  <c r="EU56" i="4" a="1"/>
  <c r="EU56" i="4" s="1"/>
  <c r="ER54" i="4"/>
  <c r="ET53" i="4" a="1"/>
  <c r="ET53" i="4" s="1"/>
  <c r="EU52" i="4" a="1"/>
  <c r="EU52" i="4" s="1"/>
  <c r="ER50" i="4"/>
  <c r="ET49" i="4" a="1"/>
  <c r="ET49" i="4" s="1"/>
  <c r="EU48" i="4" a="1"/>
  <c r="EU48" i="4" s="1"/>
  <c r="ER46" i="4"/>
  <c r="ET45" i="4" a="1"/>
  <c r="ET45" i="4" s="1"/>
  <c r="EU44" i="4" a="1"/>
  <c r="EU44" i="4" s="1"/>
  <c r="ER42" i="4"/>
  <c r="ET41" i="4" a="1"/>
  <c r="ET41" i="4" s="1"/>
  <c r="EU40" i="4" a="1"/>
  <c r="EU40" i="4" s="1"/>
  <c r="ER38" i="4"/>
  <c r="ET37" i="4" a="1"/>
  <c r="ET37" i="4" s="1"/>
  <c r="EU36" i="4" a="1"/>
  <c r="EU36" i="4" s="1"/>
  <c r="ER34" i="4"/>
  <c r="ET33" i="4" a="1"/>
  <c r="ET33" i="4" s="1"/>
  <c r="EU32" i="4" a="1"/>
  <c r="EU32" i="4" s="1"/>
  <c r="ER30" i="4"/>
  <c r="ET29" i="4" a="1"/>
  <c r="ET29" i="4" s="1"/>
  <c r="EU28" i="4" a="1"/>
  <c r="EU28" i="4" s="1"/>
  <c r="ER26" i="4"/>
  <c r="ET25" i="4" a="1"/>
  <c r="ET25" i="4" s="1"/>
  <c r="EU24" i="4" a="1"/>
  <c r="EU24" i="4" s="1"/>
  <c r="ER22" i="4"/>
  <c r="ET21" i="4" a="1"/>
  <c r="ET21" i="4" s="1"/>
  <c r="EU20" i="4" a="1"/>
  <c r="EU20" i="4" s="1"/>
  <c r="ER18" i="4"/>
  <c r="ET17" i="4" a="1"/>
  <c r="ET17" i="4" s="1"/>
  <c r="EU16" i="4" a="1"/>
  <c r="EU16" i="4" s="1"/>
  <c r="ER14" i="4"/>
  <c r="ET13" i="4" a="1"/>
  <c r="ET13" i="4" s="1"/>
  <c r="EU12" i="4" a="1"/>
  <c r="EU12" i="4" s="1"/>
  <c r="ER10" i="4"/>
  <c r="ET9" i="4" a="1"/>
  <c r="ET9" i="4" s="1"/>
  <c r="ER49" i="4"/>
  <c r="ET44" i="4" a="1"/>
  <c r="ET44" i="4" s="1"/>
  <c r="ET63" i="4" a="1"/>
  <c r="ET63" i="4" s="1"/>
  <c r="EU62" i="4" a="1"/>
  <c r="EU62" i="4" s="1"/>
  <c r="EU59" i="4" a="1"/>
  <c r="EU59" i="4" s="1"/>
  <c r="ER57" i="4"/>
  <c r="ET56" i="4" a="1"/>
  <c r="ET56" i="4" s="1"/>
  <c r="EU51" i="4" a="1"/>
  <c r="EU51" i="4" s="1"/>
  <c r="ET48" i="4" a="1"/>
  <c r="ET48" i="4" s="1"/>
  <c r="EU47" i="4" a="1"/>
  <c r="EU47" i="4" s="1"/>
  <c r="ER45" i="4"/>
  <c r="ET40" i="4" a="1"/>
  <c r="ET40" i="4" s="1"/>
  <c r="EU35" i="4" a="1"/>
  <c r="EU35" i="4" s="1"/>
  <c r="ET28" i="4" a="1"/>
  <c r="ET28" i="4" s="1"/>
  <c r="ER21" i="4"/>
  <c r="EU19" i="4" a="1"/>
  <c r="EU19" i="4" s="1"/>
  <c r="ET12" i="4" a="1"/>
  <c r="ET12" i="4" s="1"/>
  <c r="ER33" i="4"/>
  <c r="EU31" i="4" a="1"/>
  <c r="EU31" i="4" s="1"/>
  <c r="ET24" i="4" a="1"/>
  <c r="ET24" i="4" s="1"/>
  <c r="ER17" i="4"/>
  <c r="EU15" i="4" a="1"/>
  <c r="EU15" i="4" s="1"/>
  <c r="ER29" i="4"/>
  <c r="EU27" i="4" a="1"/>
  <c r="EU27" i="4" s="1"/>
  <c r="ET20" i="4" a="1"/>
  <c r="ET20" i="4" s="1"/>
  <c r="ER13" i="4"/>
  <c r="EU11" i="4" a="1"/>
  <c r="EU11" i="4" s="1"/>
  <c r="ET32" i="4" a="1"/>
  <c r="ET32" i="4" s="1"/>
  <c r="ER25" i="4"/>
  <c r="EU23" i="4" a="1"/>
  <c r="EU23" i="4" s="1"/>
  <c r="ET16" i="4" a="1"/>
  <c r="ET16" i="4" s="1"/>
  <c r="ER9" i="4"/>
  <c r="EO16" i="4"/>
  <c r="EO48" i="4"/>
  <c r="EO22" i="4"/>
  <c r="EO38" i="4"/>
  <c r="EO54" i="4"/>
  <c r="EO15" i="4"/>
  <c r="EO31" i="4"/>
  <c r="EO47" i="4"/>
  <c r="EO67" i="4"/>
  <c r="EO83" i="4"/>
  <c r="EO92" i="4"/>
  <c r="EO74" i="4"/>
  <c r="EO101" i="4"/>
  <c r="EO102" i="4"/>
  <c r="EO120" i="4"/>
  <c r="EO99" i="4"/>
  <c r="EO115" i="4"/>
  <c r="EO124" i="4"/>
  <c r="EO136" i="4"/>
  <c r="EO121" i="4"/>
  <c r="EO137" i="4"/>
  <c r="EO127" i="4"/>
  <c r="EO143" i="4"/>
  <c r="EO158" i="4"/>
  <c r="EO151" i="4"/>
  <c r="EO161" i="4"/>
  <c r="EO186" i="4"/>
  <c r="EO169" i="4"/>
  <c r="EO175" i="4"/>
  <c r="EO204" i="4"/>
  <c r="EO193" i="4"/>
  <c r="EO205" i="4"/>
  <c r="EO202" i="4"/>
  <c r="EO203" i="4"/>
  <c r="EO216" i="4"/>
  <c r="EO213" i="4"/>
  <c r="EO214" i="4"/>
  <c r="EO225" i="4"/>
  <c r="EO222" i="4"/>
  <c r="EO223" i="4"/>
  <c r="EO224" i="4"/>
  <c r="EO234" i="4"/>
  <c r="EO242" i="4"/>
  <c r="EO239" i="4"/>
  <c r="EO40" i="4"/>
  <c r="EO11" i="4"/>
  <c r="EO27" i="4"/>
  <c r="EO43" i="4"/>
  <c r="EO59" i="4"/>
  <c r="EO70" i="4"/>
  <c r="EO95" i="4"/>
  <c r="EO111" i="4"/>
  <c r="EO123" i="4"/>
  <c r="EO139" i="4"/>
  <c r="EO178" i="4"/>
  <c r="EO171" i="4"/>
  <c r="EO183" i="4"/>
  <c r="EO192" i="4"/>
  <c r="EO208" i="4"/>
  <c r="EO189" i="4"/>
  <c r="EO201" i="4"/>
  <c r="EO212" i="4"/>
  <c r="EO198" i="4"/>
  <c r="EO199" i="4"/>
  <c r="EO209" i="4"/>
  <c r="EO210" i="4"/>
  <c r="EO221" i="4"/>
  <c r="EO218" i="4"/>
  <c r="EO219" i="4"/>
  <c r="EO220" i="4"/>
  <c r="EO231" i="4"/>
  <c r="EO232" i="4"/>
  <c r="EO233" i="4"/>
  <c r="EO230" i="4"/>
  <c r="EO236" i="4"/>
  <c r="EO237" i="4"/>
  <c r="EO238" i="4"/>
  <c r="EO246" i="4"/>
  <c r="EO247" i="4"/>
  <c r="EO245" i="4"/>
  <c r="EO250" i="4"/>
  <c r="EO251" i="4"/>
  <c r="EO254" i="4"/>
  <c r="BB8" i="1"/>
  <c r="EO4" i="4"/>
  <c r="EV4" i="4"/>
  <c r="BC8" i="1"/>
  <c r="BD8" i="1" s="1"/>
  <c r="BC9" i="1"/>
  <c r="BD9" i="1" s="1"/>
  <c r="Q23" i="7"/>
  <c r="P23" i="7"/>
  <c r="G280" i="7"/>
  <c r="F273" i="7"/>
  <c r="G288" i="7"/>
  <c r="F281" i="7"/>
  <c r="G292" i="7"/>
  <c r="F285" i="7"/>
  <c r="G290" i="7"/>
  <c r="F283" i="7"/>
  <c r="G282" i="7"/>
  <c r="F275" i="7"/>
  <c r="G284" i="7"/>
  <c r="F277" i="7"/>
  <c r="G286" i="7"/>
  <c r="F279" i="7"/>
  <c r="BC11" i="1"/>
  <c r="BE10" i="1"/>
  <c r="ES11" i="4" l="1"/>
  <c r="ES33" i="4"/>
  <c r="ES121" i="4"/>
  <c r="ES39" i="4"/>
  <c r="ES60" i="4"/>
  <c r="ES125" i="4"/>
  <c r="ES43" i="4"/>
  <c r="ES31" i="4"/>
  <c r="ES23" i="4"/>
  <c r="ES55" i="4"/>
  <c r="ES109" i="4"/>
  <c r="ES27" i="4"/>
  <c r="ES59" i="4"/>
  <c r="ES156" i="4"/>
  <c r="ES51" i="4"/>
  <c r="ES19" i="4"/>
  <c r="ES21" i="4"/>
  <c r="ES9" i="4"/>
  <c r="ES15" i="4"/>
  <c r="ES47" i="4"/>
  <c r="ES188" i="4"/>
  <c r="ES97" i="4"/>
  <c r="ES87" i="4"/>
  <c r="ES184" i="4"/>
  <c r="ES35" i="4"/>
  <c r="ES160" i="4"/>
  <c r="ES89" i="4"/>
  <c r="ES213" i="4"/>
  <c r="ES133" i="4"/>
  <c r="ES242" i="4"/>
  <c r="ES239" i="4"/>
  <c r="ES255" i="4"/>
  <c r="ES74" i="4"/>
  <c r="ES18" i="4"/>
  <c r="ES50" i="4"/>
  <c r="ES76" i="4"/>
  <c r="ES73" i="4"/>
  <c r="ES101" i="4"/>
  <c r="ES99" i="4"/>
  <c r="ES115" i="4"/>
  <c r="ES122" i="4"/>
  <c r="ES138" i="4"/>
  <c r="ES229" i="4"/>
  <c r="ES34" i="4"/>
  <c r="ES163" i="4"/>
  <c r="ES205" i="4"/>
  <c r="ES203" i="4"/>
  <c r="ES220" i="4"/>
  <c r="ES93" i="4"/>
  <c r="ES66" i="4"/>
  <c r="ES82" i="4"/>
  <c r="ES94" i="4"/>
  <c r="ES110" i="4"/>
  <c r="ES141" i="4"/>
  <c r="ES131" i="4"/>
  <c r="ES147" i="4"/>
  <c r="ES161" i="4"/>
  <c r="ES174" i="4"/>
  <c r="ES175" i="4"/>
  <c r="ES189" i="4"/>
  <c r="ES198" i="4"/>
  <c r="ES209" i="4"/>
  <c r="ES217" i="4"/>
  <c r="ES164" i="4"/>
  <c r="ES118" i="4"/>
  <c r="ES113" i="4"/>
  <c r="ES137" i="4"/>
  <c r="ES127" i="4"/>
  <c r="ES143" i="4"/>
  <c r="ES171" i="4"/>
  <c r="ES185" i="4"/>
  <c r="ES192" i="4"/>
  <c r="ES25" i="4"/>
  <c r="ES17" i="4"/>
  <c r="ES49" i="4"/>
  <c r="ES70" i="4"/>
  <c r="ES98" i="4"/>
  <c r="ES114" i="4"/>
  <c r="ES165" i="4"/>
  <c r="ES178" i="4"/>
  <c r="ES187" i="4"/>
  <c r="ES201" i="4"/>
  <c r="ES202" i="4"/>
  <c r="ES218" i="4"/>
  <c r="ES219" i="4"/>
  <c r="ES228" i="4"/>
  <c r="ES14" i="4"/>
  <c r="ES30" i="4"/>
  <c r="ES46" i="4"/>
  <c r="ES72" i="4"/>
  <c r="ES69" i="4"/>
  <c r="ES85" i="4"/>
  <c r="ES95" i="4"/>
  <c r="ES111" i="4"/>
  <c r="ES134" i="4"/>
  <c r="ES150" i="4"/>
  <c r="ES159" i="4"/>
  <c r="ES177" i="4"/>
  <c r="ES199" i="4"/>
  <c r="ES243" i="4"/>
  <c r="ES169" i="4"/>
  <c r="ES57" i="4"/>
  <c r="ES22" i="4"/>
  <c r="ES38" i="4"/>
  <c r="ES54" i="4"/>
  <c r="ES64" i="4"/>
  <c r="ES61" i="4"/>
  <c r="ES102" i="4"/>
  <c r="ES252" i="4"/>
  <c r="ES13" i="4"/>
  <c r="ES80" i="4"/>
  <c r="ES77" i="4"/>
  <c r="ES103" i="4"/>
  <c r="ES149" i="4"/>
  <c r="ES126" i="4"/>
  <c r="ES142" i="4"/>
  <c r="ES123" i="4"/>
  <c r="ES139" i="4"/>
  <c r="ES29" i="4"/>
  <c r="ES45" i="4"/>
  <c r="ES10" i="4"/>
  <c r="ES26" i="4"/>
  <c r="ES42" i="4"/>
  <c r="ES58" i="4"/>
  <c r="ES68" i="4"/>
  <c r="ES84" i="4"/>
  <c r="ES65" i="4"/>
  <c r="ES81" i="4"/>
  <c r="ES62" i="4"/>
  <c r="ES78" i="4"/>
  <c r="ES90" i="4"/>
  <c r="ES106" i="4"/>
  <c r="ES91" i="4"/>
  <c r="ES107" i="4"/>
  <c r="ES130" i="4"/>
  <c r="ES146" i="4"/>
  <c r="ES155" i="4"/>
  <c r="ES173" i="4"/>
  <c r="ES183" i="4"/>
  <c r="ES197" i="4"/>
  <c r="ES195" i="4"/>
  <c r="ES212" i="4"/>
  <c r="ES234" i="4"/>
  <c r="ES41" i="4"/>
  <c r="ES12" i="4"/>
  <c r="ES28" i="4"/>
  <c r="ES44" i="4"/>
  <c r="ES63" i="4"/>
  <c r="ES79" i="4"/>
  <c r="ES88" i="4"/>
  <c r="ES104" i="4"/>
  <c r="ES120" i="4"/>
  <c r="ES136" i="4"/>
  <c r="ES152" i="4"/>
  <c r="ES157" i="4"/>
  <c r="ES158" i="4"/>
  <c r="ES170" i="4"/>
  <c r="ES180" i="4"/>
  <c r="ES194" i="4"/>
  <c r="ES208" i="4"/>
  <c r="ES216" i="4"/>
  <c r="ES214" i="4"/>
  <c r="ES215" i="4"/>
  <c r="ES226" i="4"/>
  <c r="ES225" i="4"/>
  <c r="ES231" i="4"/>
  <c r="ES241" i="4"/>
  <c r="ES236" i="4"/>
  <c r="ES248" i="4"/>
  <c r="ES250" i="4"/>
  <c r="EV257" i="4"/>
  <c r="EY258" i="4" a="1"/>
  <c r="EY258" i="4" s="1"/>
  <c r="EX258" i="4" a="1"/>
  <c r="EX258" i="4" s="1"/>
  <c r="EV258" i="4"/>
  <c r="EX257" i="4" a="1"/>
  <c r="EX257" i="4" s="1"/>
  <c r="EV255" i="4"/>
  <c r="EX254" i="4" a="1"/>
  <c r="EX254" i="4" s="1"/>
  <c r="EY253" i="4" a="1"/>
  <c r="EY253" i="4" s="1"/>
  <c r="EY256" i="4" a="1"/>
  <c r="EY256" i="4" s="1"/>
  <c r="EV254" i="4"/>
  <c r="EX253" i="4" a="1"/>
  <c r="EX253" i="4" s="1"/>
  <c r="EV256" i="4"/>
  <c r="EX255" i="4" a="1"/>
  <c r="EX255" i="4" s="1"/>
  <c r="EY254" i="4" a="1"/>
  <c r="EY254" i="4" s="1"/>
  <c r="EY257" i="4" a="1"/>
  <c r="EY257" i="4" s="1"/>
  <c r="EX256" i="4" a="1"/>
  <c r="EX256" i="4" s="1"/>
  <c r="EV251" i="4"/>
  <c r="EX250" i="4" a="1"/>
  <c r="EX250" i="4" s="1"/>
  <c r="EY249" i="4" a="1"/>
  <c r="EY249" i="4" s="1"/>
  <c r="EY252" i="4" a="1"/>
  <c r="EY252" i="4" s="1"/>
  <c r="EV250" i="4"/>
  <c r="EX249" i="4" a="1"/>
  <c r="EX249" i="4" s="1"/>
  <c r="EY255" i="4" a="1"/>
  <c r="EY255" i="4" s="1"/>
  <c r="EX252" i="4" a="1"/>
  <c r="EX252" i="4" s="1"/>
  <c r="EY251" i="4" a="1"/>
  <c r="EY251" i="4" s="1"/>
  <c r="EV249" i="4"/>
  <c r="EV253" i="4"/>
  <c r="EW253" i="4" s="1"/>
  <c r="EV252" i="4"/>
  <c r="EX251" i="4" a="1"/>
  <c r="EX251" i="4" s="1"/>
  <c r="EY250" i="4" a="1"/>
  <c r="EY250" i="4" s="1"/>
  <c r="EV247" i="4"/>
  <c r="EX246" i="4" a="1"/>
  <c r="EX246" i="4" s="1"/>
  <c r="EY245" i="4" a="1"/>
  <c r="EY245" i="4" s="1"/>
  <c r="EY248" i="4" a="1"/>
  <c r="EY248" i="4" s="1"/>
  <c r="EV246" i="4"/>
  <c r="EX245" i="4" a="1"/>
  <c r="EX245" i="4" s="1"/>
  <c r="EX248" i="4" a="1"/>
  <c r="EX248" i="4" s="1"/>
  <c r="EY247" i="4" a="1"/>
  <c r="EY247" i="4" s="1"/>
  <c r="EV245" i="4"/>
  <c r="EV248" i="4"/>
  <c r="EX247" i="4" a="1"/>
  <c r="EX247" i="4" s="1"/>
  <c r="EY246" i="4" a="1"/>
  <c r="EY246" i="4" s="1"/>
  <c r="EX244" i="4" a="1"/>
  <c r="EX244" i="4" s="1"/>
  <c r="EY243" i="4" a="1"/>
  <c r="EY243" i="4" s="1"/>
  <c r="EV241" i="4"/>
  <c r="EX240" i="4" a="1"/>
  <c r="EX240" i="4" s="1"/>
  <c r="EY239" i="4" a="1"/>
  <c r="EY239" i="4" s="1"/>
  <c r="EV237" i="4"/>
  <c r="EX236" i="4" a="1"/>
  <c r="EX236" i="4" s="1"/>
  <c r="EV244" i="4"/>
  <c r="EX243" i="4" a="1"/>
  <c r="EX243" i="4" s="1"/>
  <c r="EY242" i="4" a="1"/>
  <c r="EY242" i="4" s="1"/>
  <c r="EV240" i="4"/>
  <c r="EX239" i="4" a="1"/>
  <c r="EX239" i="4" s="1"/>
  <c r="EY238" i="4" a="1"/>
  <c r="EY238" i="4" s="1"/>
  <c r="EV236" i="4"/>
  <c r="EV243" i="4"/>
  <c r="EX242" i="4" a="1"/>
  <c r="EX242" i="4" s="1"/>
  <c r="EY241" i="4" a="1"/>
  <c r="EY241" i="4" s="1"/>
  <c r="EV239" i="4"/>
  <c r="EX238" i="4" a="1"/>
  <c r="EX238" i="4" s="1"/>
  <c r="EY237" i="4" a="1"/>
  <c r="EY237" i="4" s="1"/>
  <c r="EY244" i="4" a="1"/>
  <c r="EY244" i="4" s="1"/>
  <c r="EV242" i="4"/>
  <c r="EX241" i="4" a="1"/>
  <c r="EX241" i="4" s="1"/>
  <c r="EY240" i="4" a="1"/>
  <c r="EY240" i="4" s="1"/>
  <c r="EV238" i="4"/>
  <c r="EX237" i="4" a="1"/>
  <c r="EX237" i="4" s="1"/>
  <c r="EY236" i="4" a="1"/>
  <c r="EY236" i="4" s="1"/>
  <c r="EX235" i="4" a="1"/>
  <c r="EX235" i="4" s="1"/>
  <c r="EY234" i="4" a="1"/>
  <c r="EY234" i="4" s="1"/>
  <c r="EV232" i="4"/>
  <c r="EX231" i="4" a="1"/>
  <c r="EX231" i="4" s="1"/>
  <c r="EY230" i="4" a="1"/>
  <c r="EY230" i="4" s="1"/>
  <c r="EV228" i="4"/>
  <c r="EX227" i="4" a="1"/>
  <c r="EX227" i="4" s="1"/>
  <c r="EV235" i="4"/>
  <c r="EX234" i="4" a="1"/>
  <c r="EX234" i="4" s="1"/>
  <c r="EY233" i="4" a="1"/>
  <c r="EY233" i="4" s="1"/>
  <c r="EV231" i="4"/>
  <c r="EX230" i="4" a="1"/>
  <c r="EX230" i="4" s="1"/>
  <c r="EY229" i="4" a="1"/>
  <c r="EY229" i="4" s="1"/>
  <c r="EV227" i="4"/>
  <c r="EV234" i="4"/>
  <c r="EX233" i="4" a="1"/>
  <c r="EX233" i="4" s="1"/>
  <c r="EY232" i="4" a="1"/>
  <c r="EY232" i="4" s="1"/>
  <c r="EV230" i="4"/>
  <c r="EX229" i="4" a="1"/>
  <c r="EX229" i="4" s="1"/>
  <c r="EY228" i="4" a="1"/>
  <c r="EY228" i="4" s="1"/>
  <c r="EY235" i="4" a="1"/>
  <c r="EY235" i="4" s="1"/>
  <c r="EV233" i="4"/>
  <c r="EX232" i="4" a="1"/>
  <c r="EX232" i="4" s="1"/>
  <c r="EY231" i="4" a="1"/>
  <c r="EY231" i="4" s="1"/>
  <c r="EV229" i="4"/>
  <c r="EX228" i="4" a="1"/>
  <c r="EX228" i="4" s="1"/>
  <c r="EY227" i="4" a="1"/>
  <c r="EY227" i="4" s="1"/>
  <c r="EV226" i="4"/>
  <c r="EX225" i="4" a="1"/>
  <c r="EX225" i="4" s="1"/>
  <c r="EY224" i="4" a="1"/>
  <c r="EY224" i="4" s="1"/>
  <c r="EV222" i="4"/>
  <c r="EX221" i="4" a="1"/>
  <c r="EX221" i="4" s="1"/>
  <c r="EY220" i="4" a="1"/>
  <c r="EY220" i="4" s="1"/>
  <c r="EV218" i="4"/>
  <c r="EV225" i="4"/>
  <c r="EX224" i="4" a="1"/>
  <c r="EX224" i="4" s="1"/>
  <c r="EY223" i="4" a="1"/>
  <c r="EY223" i="4" s="1"/>
  <c r="EV221" i="4"/>
  <c r="EX220" i="4" a="1"/>
  <c r="EX220" i="4" s="1"/>
  <c r="EY219" i="4" a="1"/>
  <c r="EY219" i="4" s="1"/>
  <c r="EY226" i="4" a="1"/>
  <c r="EY226" i="4" s="1"/>
  <c r="EV224" i="4"/>
  <c r="EX223" i="4" a="1"/>
  <c r="EX223" i="4" s="1"/>
  <c r="EY222" i="4" a="1"/>
  <c r="EY222" i="4" s="1"/>
  <c r="EV220" i="4"/>
  <c r="EX219" i="4" a="1"/>
  <c r="EX219" i="4" s="1"/>
  <c r="EY218" i="4" a="1"/>
  <c r="EY218" i="4" s="1"/>
  <c r="EX226" i="4" a="1"/>
  <c r="EX226" i="4" s="1"/>
  <c r="EY225" i="4" a="1"/>
  <c r="EY225" i="4" s="1"/>
  <c r="EV223" i="4"/>
  <c r="EX222" i="4" a="1"/>
  <c r="EX222" i="4" s="1"/>
  <c r="EY221" i="4" a="1"/>
  <c r="EY221" i="4" s="1"/>
  <c r="EV219" i="4"/>
  <c r="EX218" i="4" a="1"/>
  <c r="EX218" i="4" s="1"/>
  <c r="EV216" i="4"/>
  <c r="EX215" i="4" a="1"/>
  <c r="EX215" i="4" s="1"/>
  <c r="EY214" i="4" a="1"/>
  <c r="EY214" i="4" s="1"/>
  <c r="EV212" i="4"/>
  <c r="EX211" i="4" a="1"/>
  <c r="EX211" i="4" s="1"/>
  <c r="EY210" i="4" a="1"/>
  <c r="EY210" i="4" s="1"/>
  <c r="EY217" i="4" a="1"/>
  <c r="EY217" i="4" s="1"/>
  <c r="EV215" i="4"/>
  <c r="EX214" i="4" a="1"/>
  <c r="EX214" i="4" s="1"/>
  <c r="EY213" i="4" a="1"/>
  <c r="EY213" i="4" s="1"/>
  <c r="EV211" i="4"/>
  <c r="EX210" i="4" a="1"/>
  <c r="EX210" i="4" s="1"/>
  <c r="EY209" i="4" a="1"/>
  <c r="EY209" i="4" s="1"/>
  <c r="EX217" i="4" a="1"/>
  <c r="EX217" i="4" s="1"/>
  <c r="EY216" i="4" a="1"/>
  <c r="EY216" i="4" s="1"/>
  <c r="EV214" i="4"/>
  <c r="EV217" i="4"/>
  <c r="EX216" i="4" a="1"/>
  <c r="EX216" i="4" s="1"/>
  <c r="EY215" i="4" a="1"/>
  <c r="EY215" i="4" s="1"/>
  <c r="EV210" i="4"/>
  <c r="EX209" i="4" a="1"/>
  <c r="EX209" i="4" s="1"/>
  <c r="EX208" i="4" a="1"/>
  <c r="EX208" i="4" s="1"/>
  <c r="EY207" i="4" a="1"/>
  <c r="EY207" i="4" s="1"/>
  <c r="EV205" i="4"/>
  <c r="EX204" i="4" a="1"/>
  <c r="EX204" i="4" s="1"/>
  <c r="EY203" i="4" a="1"/>
  <c r="EY203" i="4" s="1"/>
  <c r="EV201" i="4"/>
  <c r="EX200" i="4" a="1"/>
  <c r="EX200" i="4" s="1"/>
  <c r="EY199" i="4" a="1"/>
  <c r="EY199" i="4" s="1"/>
  <c r="EV197" i="4"/>
  <c r="EX196" i="4" a="1"/>
  <c r="EX196" i="4" s="1"/>
  <c r="EY195" i="4" a="1"/>
  <c r="EY195" i="4" s="1"/>
  <c r="EV209" i="4"/>
  <c r="EV208" i="4"/>
  <c r="EX207" i="4" a="1"/>
  <c r="EX207" i="4" s="1"/>
  <c r="EY206" i="4" a="1"/>
  <c r="EY206" i="4" s="1"/>
  <c r="EV204" i="4"/>
  <c r="EX203" i="4" a="1"/>
  <c r="EX203" i="4" s="1"/>
  <c r="EY202" i="4" a="1"/>
  <c r="EY202" i="4" s="1"/>
  <c r="EV200" i="4"/>
  <c r="EX199" i="4" a="1"/>
  <c r="EX199" i="4" s="1"/>
  <c r="EY198" i="4" a="1"/>
  <c r="EY198" i="4" s="1"/>
  <c r="EV196" i="4"/>
  <c r="EX195" i="4" a="1"/>
  <c r="EX195" i="4" s="1"/>
  <c r="EX213" i="4" a="1"/>
  <c r="EX213" i="4" s="1"/>
  <c r="EY212" i="4" a="1"/>
  <c r="EY212" i="4" s="1"/>
  <c r="EV207" i="4"/>
  <c r="EX206" i="4" a="1"/>
  <c r="EX206" i="4" s="1"/>
  <c r="EY205" i="4" a="1"/>
  <c r="EY205" i="4" s="1"/>
  <c r="EV203" i="4"/>
  <c r="EX202" i="4" a="1"/>
  <c r="EX202" i="4" s="1"/>
  <c r="EY201" i="4" a="1"/>
  <c r="EY201" i="4" s="1"/>
  <c r="EV199" i="4"/>
  <c r="EX198" i="4" a="1"/>
  <c r="EX198" i="4" s="1"/>
  <c r="EY197" i="4" a="1"/>
  <c r="EY197" i="4" s="1"/>
  <c r="EV195" i="4"/>
  <c r="EY211" i="4" a="1"/>
  <c r="EY211" i="4" s="1"/>
  <c r="EV206" i="4"/>
  <c r="EY204" i="4" a="1"/>
  <c r="EY204" i="4" s="1"/>
  <c r="EX197" i="4" a="1"/>
  <c r="EX197" i="4" s="1"/>
  <c r="EX194" i="4" a="1"/>
  <c r="EX194" i="4" s="1"/>
  <c r="EY193" i="4" a="1"/>
  <c r="EY193" i="4" s="1"/>
  <c r="EV191" i="4"/>
  <c r="EX190" i="4" a="1"/>
  <c r="EX190" i="4" s="1"/>
  <c r="EY189" i="4" a="1"/>
  <c r="EY189" i="4" s="1"/>
  <c r="EV187" i="4"/>
  <c r="EX186" i="4" a="1"/>
  <c r="EX186" i="4" s="1"/>
  <c r="EY185" i="4" a="1"/>
  <c r="EY185" i="4" s="1"/>
  <c r="EV183" i="4"/>
  <c r="EX182" i="4" a="1"/>
  <c r="EX182" i="4" s="1"/>
  <c r="EY181" i="4" a="1"/>
  <c r="EY181" i="4" s="1"/>
  <c r="EX212" i="4" a="1"/>
  <c r="EX212" i="4" s="1"/>
  <c r="EV202" i="4"/>
  <c r="EY200" i="4" a="1"/>
  <c r="EY200" i="4" s="1"/>
  <c r="EV194" i="4"/>
  <c r="EX193" i="4" a="1"/>
  <c r="EX193" i="4" s="1"/>
  <c r="EY192" i="4" a="1"/>
  <c r="EY192" i="4" s="1"/>
  <c r="EV190" i="4"/>
  <c r="EX189" i="4" a="1"/>
  <c r="EX189" i="4" s="1"/>
  <c r="EY188" i="4" a="1"/>
  <c r="EY188" i="4" s="1"/>
  <c r="EV186" i="4"/>
  <c r="EX185" i="4" a="1"/>
  <c r="EX185" i="4" s="1"/>
  <c r="EY184" i="4" a="1"/>
  <c r="EY184" i="4" s="1"/>
  <c r="EV182" i="4"/>
  <c r="EX181" i="4" a="1"/>
  <c r="EX181" i="4" s="1"/>
  <c r="EV213" i="4"/>
  <c r="EX205" i="4" a="1"/>
  <c r="EX205" i="4" s="1"/>
  <c r="EV198" i="4"/>
  <c r="EY196" i="4" a="1"/>
  <c r="EY196" i="4" s="1"/>
  <c r="EV193" i="4"/>
  <c r="EX192" i="4" a="1"/>
  <c r="EX192" i="4" s="1"/>
  <c r="EY191" i="4" a="1"/>
  <c r="EY191" i="4" s="1"/>
  <c r="EV189" i="4"/>
  <c r="EX188" i="4" a="1"/>
  <c r="EX188" i="4" s="1"/>
  <c r="EY187" i="4" a="1"/>
  <c r="EY187" i="4" s="1"/>
  <c r="EV185" i="4"/>
  <c r="EX184" i="4" a="1"/>
  <c r="EX184" i="4" s="1"/>
  <c r="EY183" i="4" a="1"/>
  <c r="EY183" i="4" s="1"/>
  <c r="EV181" i="4"/>
  <c r="EY208" i="4" a="1"/>
  <c r="EY208" i="4" s="1"/>
  <c r="EV192" i="4"/>
  <c r="EY190" i="4" a="1"/>
  <c r="EY190" i="4" s="1"/>
  <c r="EX183" i="4" a="1"/>
  <c r="EX183" i="4" s="1"/>
  <c r="EX180" i="4" a="1"/>
  <c r="EX180" i="4" s="1"/>
  <c r="EY179" i="4" a="1"/>
  <c r="EY179" i="4" s="1"/>
  <c r="EV177" i="4"/>
  <c r="EX176" i="4" a="1"/>
  <c r="EX176" i="4" s="1"/>
  <c r="EY175" i="4" a="1"/>
  <c r="EY175" i="4" s="1"/>
  <c r="EV173" i="4"/>
  <c r="EX172" i="4" a="1"/>
  <c r="EX172" i="4" s="1"/>
  <c r="EY171" i="4" a="1"/>
  <c r="EY171" i="4" s="1"/>
  <c r="EV169" i="4"/>
  <c r="EX168" i="4" a="1"/>
  <c r="EX168" i="4" s="1"/>
  <c r="EV188" i="4"/>
  <c r="EY186" i="4" a="1"/>
  <c r="EY186" i="4" s="1"/>
  <c r="EV180" i="4"/>
  <c r="EX179" i="4" a="1"/>
  <c r="EX179" i="4" s="1"/>
  <c r="EY178" i="4" a="1"/>
  <c r="EY178" i="4" s="1"/>
  <c r="EV176" i="4"/>
  <c r="EX175" i="4" a="1"/>
  <c r="EX175" i="4" s="1"/>
  <c r="EY174" i="4" a="1"/>
  <c r="EY174" i="4" s="1"/>
  <c r="EV172" i="4"/>
  <c r="EX171" i="4" a="1"/>
  <c r="EX171" i="4" s="1"/>
  <c r="EY170" i="4" a="1"/>
  <c r="EY170" i="4" s="1"/>
  <c r="EV168" i="4"/>
  <c r="EX191" i="4" a="1"/>
  <c r="EX191" i="4" s="1"/>
  <c r="EV184" i="4"/>
  <c r="EY182" i="4" a="1"/>
  <c r="EY182" i="4" s="1"/>
  <c r="EV179" i="4"/>
  <c r="EX178" i="4" a="1"/>
  <c r="EX178" i="4" s="1"/>
  <c r="EY177" i="4" a="1"/>
  <c r="EY177" i="4" s="1"/>
  <c r="EV175" i="4"/>
  <c r="EX174" i="4" a="1"/>
  <c r="EX174" i="4" s="1"/>
  <c r="EY173" i="4" a="1"/>
  <c r="EY173" i="4" s="1"/>
  <c r="EV171" i="4"/>
  <c r="EX170" i="4" a="1"/>
  <c r="EX170" i="4" s="1"/>
  <c r="EY169" i="4" a="1"/>
  <c r="EY169" i="4" s="1"/>
  <c r="EX201" i="4" a="1"/>
  <c r="EX201" i="4" s="1"/>
  <c r="EY194" i="4" a="1"/>
  <c r="EY194" i="4" s="1"/>
  <c r="EX187" i="4" a="1"/>
  <c r="EX187" i="4" s="1"/>
  <c r="EY180" i="4" a="1"/>
  <c r="EY180" i="4" s="1"/>
  <c r="EV178" i="4"/>
  <c r="EX177" i="4" a="1"/>
  <c r="EX177" i="4" s="1"/>
  <c r="EY176" i="4" a="1"/>
  <c r="EY176" i="4" s="1"/>
  <c r="EV174" i="4"/>
  <c r="EX173" i="4" a="1"/>
  <c r="EX173" i="4" s="1"/>
  <c r="EV170" i="4"/>
  <c r="EY168" i="4" a="1"/>
  <c r="EY168" i="4" s="1"/>
  <c r="EV167" i="4"/>
  <c r="EX166" i="4" a="1"/>
  <c r="EX166" i="4" s="1"/>
  <c r="EY165" i="4" a="1"/>
  <c r="EY165" i="4" s="1"/>
  <c r="EV163" i="4"/>
  <c r="EX162" i="4" a="1"/>
  <c r="EX162" i="4" s="1"/>
  <c r="EY161" i="4" a="1"/>
  <c r="EY161" i="4" s="1"/>
  <c r="EV159" i="4"/>
  <c r="EX158" i="4" a="1"/>
  <c r="EX158" i="4" s="1"/>
  <c r="EY157" i="4" a="1"/>
  <c r="EY157" i="4" s="1"/>
  <c r="EV155" i="4"/>
  <c r="EX154" i="4" a="1"/>
  <c r="EX154" i="4" s="1"/>
  <c r="EV166" i="4"/>
  <c r="EX165" i="4" a="1"/>
  <c r="EX165" i="4" s="1"/>
  <c r="EY164" i="4" a="1"/>
  <c r="EY164" i="4" s="1"/>
  <c r="EV162" i="4"/>
  <c r="EX161" i="4" a="1"/>
  <c r="EX161" i="4" s="1"/>
  <c r="EY160" i="4" a="1"/>
  <c r="EY160" i="4" s="1"/>
  <c r="EV158" i="4"/>
  <c r="EX157" i="4" a="1"/>
  <c r="EX157" i="4" s="1"/>
  <c r="EY156" i="4" a="1"/>
  <c r="EY156" i="4" s="1"/>
  <c r="EV154" i="4"/>
  <c r="EX153" i="4" a="1"/>
  <c r="EX153" i="4" s="1"/>
  <c r="EX169" i="4" a="1"/>
  <c r="EX169" i="4" s="1"/>
  <c r="EY167" i="4" a="1"/>
  <c r="EY167" i="4" s="1"/>
  <c r="EV165" i="4"/>
  <c r="EX164" i="4" a="1"/>
  <c r="EX164" i="4" s="1"/>
  <c r="EY163" i="4" a="1"/>
  <c r="EY163" i="4" s="1"/>
  <c r="EV161" i="4"/>
  <c r="EX160" i="4" a="1"/>
  <c r="EX160" i="4" s="1"/>
  <c r="EY159" i="4" a="1"/>
  <c r="EY159" i="4" s="1"/>
  <c r="EV157" i="4"/>
  <c r="EX156" i="4" a="1"/>
  <c r="EX156" i="4" s="1"/>
  <c r="EY155" i="4" a="1"/>
  <c r="EY155" i="4" s="1"/>
  <c r="EV153" i="4"/>
  <c r="EX152" i="4" a="1"/>
  <c r="EX152" i="4" s="1"/>
  <c r="EY151" i="4" a="1"/>
  <c r="EY151" i="4" s="1"/>
  <c r="EY172" i="4" a="1"/>
  <c r="EY172" i="4" s="1"/>
  <c r="EX167" i="4" a="1"/>
  <c r="EX167" i="4" s="1"/>
  <c r="EY166" i="4" a="1"/>
  <c r="EY166" i="4" s="1"/>
  <c r="EV164" i="4"/>
  <c r="EX163" i="4" a="1"/>
  <c r="EX163" i="4" s="1"/>
  <c r="EY162" i="4" a="1"/>
  <c r="EY162" i="4" s="1"/>
  <c r="EV160" i="4"/>
  <c r="EX159" i="4" a="1"/>
  <c r="EX159" i="4" s="1"/>
  <c r="EY158" i="4" a="1"/>
  <c r="EY158" i="4" s="1"/>
  <c r="EV156" i="4"/>
  <c r="EX155" i="4" a="1"/>
  <c r="EX155" i="4" s="1"/>
  <c r="EY154" i="4" a="1"/>
  <c r="EY154" i="4" s="1"/>
  <c r="EV152" i="4"/>
  <c r="EX151" i="4" a="1"/>
  <c r="EX151" i="4" s="1"/>
  <c r="EV149" i="4"/>
  <c r="EX148" i="4" a="1"/>
  <c r="EX148" i="4" s="1"/>
  <c r="EY147" i="4" a="1"/>
  <c r="EY147" i="4" s="1"/>
  <c r="EV145" i="4"/>
  <c r="EX144" i="4" a="1"/>
  <c r="EX144" i="4" s="1"/>
  <c r="EY143" i="4" a="1"/>
  <c r="EY143" i="4" s="1"/>
  <c r="EV141" i="4"/>
  <c r="EX140" i="4" a="1"/>
  <c r="EX140" i="4" s="1"/>
  <c r="EY139" i="4" a="1"/>
  <c r="EY139" i="4" s="1"/>
  <c r="EV137" i="4"/>
  <c r="EX136" i="4" a="1"/>
  <c r="EX136" i="4" s="1"/>
  <c r="EY135" i="4" a="1"/>
  <c r="EY135" i="4" s="1"/>
  <c r="EV133" i="4"/>
  <c r="EX132" i="4" a="1"/>
  <c r="EX132" i="4" s="1"/>
  <c r="EY131" i="4" a="1"/>
  <c r="EY131" i="4" s="1"/>
  <c r="EV129" i="4"/>
  <c r="EX128" i="4" a="1"/>
  <c r="EX128" i="4" s="1"/>
  <c r="EY127" i="4" a="1"/>
  <c r="EY127" i="4" s="1"/>
  <c r="EV125" i="4"/>
  <c r="EX124" i="4" a="1"/>
  <c r="EX124" i="4" s="1"/>
  <c r="EY123" i="4" a="1"/>
  <c r="EY123" i="4" s="1"/>
  <c r="EV121" i="4"/>
  <c r="EX120" i="4" a="1"/>
  <c r="EX120" i="4" s="1"/>
  <c r="EY119" i="4" a="1"/>
  <c r="EY119" i="4" s="1"/>
  <c r="EV117" i="4"/>
  <c r="EY150" i="4" a="1"/>
  <c r="EY150" i="4" s="1"/>
  <c r="EV148" i="4"/>
  <c r="EX147" i="4" a="1"/>
  <c r="EX147" i="4" s="1"/>
  <c r="EY146" i="4" a="1"/>
  <c r="EY146" i="4" s="1"/>
  <c r="EV144" i="4"/>
  <c r="EX143" i="4" a="1"/>
  <c r="EX143" i="4" s="1"/>
  <c r="EY142" i="4" a="1"/>
  <c r="EY142" i="4" s="1"/>
  <c r="EV140" i="4"/>
  <c r="EX139" i="4" a="1"/>
  <c r="EX139" i="4" s="1"/>
  <c r="EY138" i="4" a="1"/>
  <c r="EY138" i="4" s="1"/>
  <c r="EV136" i="4"/>
  <c r="EX135" i="4" a="1"/>
  <c r="EX135" i="4" s="1"/>
  <c r="EY134" i="4" a="1"/>
  <c r="EY134" i="4" s="1"/>
  <c r="EV132" i="4"/>
  <c r="EX131" i="4" a="1"/>
  <c r="EX131" i="4" s="1"/>
  <c r="EY130" i="4" a="1"/>
  <c r="EY130" i="4" s="1"/>
  <c r="EV128" i="4"/>
  <c r="EX127" i="4" a="1"/>
  <c r="EX127" i="4" s="1"/>
  <c r="EY126" i="4" a="1"/>
  <c r="EY126" i="4" s="1"/>
  <c r="EV124" i="4"/>
  <c r="EX123" i="4" a="1"/>
  <c r="EX123" i="4" s="1"/>
  <c r="EY122" i="4" a="1"/>
  <c r="EY122" i="4" s="1"/>
  <c r="EV120" i="4"/>
  <c r="EX119" i="4" a="1"/>
  <c r="EX119" i="4" s="1"/>
  <c r="EY118" i="4" a="1"/>
  <c r="EY118" i="4" s="1"/>
  <c r="EY153" i="4" a="1"/>
  <c r="EY153" i="4" s="1"/>
  <c r="EY152" i="4" a="1"/>
  <c r="EY152" i="4" s="1"/>
  <c r="EX150" i="4" a="1"/>
  <c r="EX150" i="4" s="1"/>
  <c r="EY149" i="4" a="1"/>
  <c r="EY149" i="4" s="1"/>
  <c r="EV147" i="4"/>
  <c r="EX146" i="4" a="1"/>
  <c r="EX146" i="4" s="1"/>
  <c r="EY145" i="4" a="1"/>
  <c r="EY145" i="4" s="1"/>
  <c r="EV143" i="4"/>
  <c r="EX142" i="4" a="1"/>
  <c r="EX142" i="4" s="1"/>
  <c r="EY141" i="4" a="1"/>
  <c r="EY141" i="4" s="1"/>
  <c r="EV139" i="4"/>
  <c r="EX138" i="4" a="1"/>
  <c r="EX138" i="4" s="1"/>
  <c r="EY137" i="4" a="1"/>
  <c r="EY137" i="4" s="1"/>
  <c r="EV135" i="4"/>
  <c r="EX134" i="4" a="1"/>
  <c r="EX134" i="4" s="1"/>
  <c r="EY133" i="4" a="1"/>
  <c r="EY133" i="4" s="1"/>
  <c r="EV131" i="4"/>
  <c r="EX130" i="4" a="1"/>
  <c r="EX130" i="4" s="1"/>
  <c r="EY129" i="4" a="1"/>
  <c r="EY129" i="4" s="1"/>
  <c r="EV127" i="4"/>
  <c r="EX126" i="4" a="1"/>
  <c r="EX126" i="4" s="1"/>
  <c r="EY125" i="4" a="1"/>
  <c r="EY125" i="4" s="1"/>
  <c r="EV123" i="4"/>
  <c r="EX122" i="4" a="1"/>
  <c r="EX122" i="4" s="1"/>
  <c r="EY121" i="4" a="1"/>
  <c r="EY121" i="4" s="1"/>
  <c r="EV151" i="4"/>
  <c r="EV150" i="4"/>
  <c r="EX149" i="4" a="1"/>
  <c r="EX149" i="4" s="1"/>
  <c r="EY148" i="4" a="1"/>
  <c r="EY148" i="4" s="1"/>
  <c r="EV146" i="4"/>
  <c r="EX145" i="4" a="1"/>
  <c r="EX145" i="4" s="1"/>
  <c r="EY144" i="4" a="1"/>
  <c r="EY144" i="4" s="1"/>
  <c r="EV142" i="4"/>
  <c r="EX141" i="4" a="1"/>
  <c r="EX141" i="4" s="1"/>
  <c r="EY140" i="4" a="1"/>
  <c r="EY140" i="4" s="1"/>
  <c r="EV138" i="4"/>
  <c r="EW138" i="4" s="1"/>
  <c r="EX137" i="4" a="1"/>
  <c r="EX137" i="4" s="1"/>
  <c r="EY136" i="4" a="1"/>
  <c r="EY136" i="4" s="1"/>
  <c r="EV134" i="4"/>
  <c r="EY132" i="4" a="1"/>
  <c r="EY132" i="4" s="1"/>
  <c r="EX125" i="4" a="1"/>
  <c r="EX125" i="4" s="1"/>
  <c r="EX116" i="4" a="1"/>
  <c r="EX116" i="4" s="1"/>
  <c r="EY115" i="4" a="1"/>
  <c r="EY115" i="4" s="1"/>
  <c r="EV113" i="4"/>
  <c r="EX112" i="4" a="1"/>
  <c r="EX112" i="4" s="1"/>
  <c r="EY111" i="4" a="1"/>
  <c r="EY111" i="4" s="1"/>
  <c r="EV109" i="4"/>
  <c r="EX108" i="4" a="1"/>
  <c r="EX108" i="4" s="1"/>
  <c r="EY107" i="4" a="1"/>
  <c r="EY107" i="4" s="1"/>
  <c r="EV105" i="4"/>
  <c r="EX104" i="4" a="1"/>
  <c r="EX104" i="4" s="1"/>
  <c r="EY103" i="4" a="1"/>
  <c r="EY103" i="4" s="1"/>
  <c r="EV101" i="4"/>
  <c r="EX100" i="4" a="1"/>
  <c r="EX100" i="4" s="1"/>
  <c r="EY99" i="4" a="1"/>
  <c r="EY99" i="4" s="1"/>
  <c r="EV97" i="4"/>
  <c r="EX96" i="4" a="1"/>
  <c r="EX96" i="4" s="1"/>
  <c r="EY95" i="4" a="1"/>
  <c r="EY95" i="4" s="1"/>
  <c r="EV93" i="4"/>
  <c r="EX92" i="4" a="1"/>
  <c r="EX92" i="4" s="1"/>
  <c r="EY91" i="4" a="1"/>
  <c r="EY91" i="4" s="1"/>
  <c r="EV89" i="4"/>
  <c r="EX88" i="4" a="1"/>
  <c r="EX88" i="4" s="1"/>
  <c r="EY87" i="4" a="1"/>
  <c r="EY87" i="4" s="1"/>
  <c r="EV130" i="4"/>
  <c r="EY128" i="4" a="1"/>
  <c r="EY128" i="4" s="1"/>
  <c r="EX121" i="4" a="1"/>
  <c r="EX121" i="4" s="1"/>
  <c r="EV119" i="4"/>
  <c r="EX118" i="4" a="1"/>
  <c r="EX118" i="4" s="1"/>
  <c r="EY117" i="4" a="1"/>
  <c r="EY117" i="4" s="1"/>
  <c r="EV116" i="4"/>
  <c r="EX115" i="4" a="1"/>
  <c r="EX115" i="4" s="1"/>
  <c r="EY114" i="4" a="1"/>
  <c r="EY114" i="4" s="1"/>
  <c r="EV112" i="4"/>
  <c r="EX111" i="4" a="1"/>
  <c r="EX111" i="4" s="1"/>
  <c r="EY110" i="4" a="1"/>
  <c r="EY110" i="4" s="1"/>
  <c r="EV108" i="4"/>
  <c r="EX107" i="4" a="1"/>
  <c r="EX107" i="4" s="1"/>
  <c r="EY106" i="4" a="1"/>
  <c r="EY106" i="4" s="1"/>
  <c r="EV104" i="4"/>
  <c r="EX103" i="4" a="1"/>
  <c r="EX103" i="4" s="1"/>
  <c r="EY102" i="4" a="1"/>
  <c r="EY102" i="4" s="1"/>
  <c r="EV100" i="4"/>
  <c r="EX99" i="4" a="1"/>
  <c r="EX99" i="4" s="1"/>
  <c r="EY98" i="4" a="1"/>
  <c r="EY98" i="4" s="1"/>
  <c r="EV96" i="4"/>
  <c r="EX95" i="4" a="1"/>
  <c r="EX95" i="4" s="1"/>
  <c r="EY94" i="4" a="1"/>
  <c r="EY94" i="4" s="1"/>
  <c r="EV92" i="4"/>
  <c r="EX91" i="4" a="1"/>
  <c r="EX91" i="4" s="1"/>
  <c r="EY90" i="4" a="1"/>
  <c r="EY90" i="4" s="1"/>
  <c r="EX133" i="4" a="1"/>
  <c r="EX133" i="4" s="1"/>
  <c r="EV126" i="4"/>
  <c r="EW126" i="4" s="1"/>
  <c r="EY124" i="4" a="1"/>
  <c r="EY124" i="4" s="1"/>
  <c r="EV118" i="4"/>
  <c r="EX117" i="4" a="1"/>
  <c r="EX117" i="4" s="1"/>
  <c r="EV115" i="4"/>
  <c r="EX114" i="4" a="1"/>
  <c r="EX114" i="4" s="1"/>
  <c r="EY113" i="4" a="1"/>
  <c r="EY113" i="4" s="1"/>
  <c r="EV111" i="4"/>
  <c r="EX110" i="4" a="1"/>
  <c r="EX110" i="4" s="1"/>
  <c r="EY109" i="4" a="1"/>
  <c r="EY109" i="4" s="1"/>
  <c r="EV107" i="4"/>
  <c r="EX106" i="4" a="1"/>
  <c r="EX106" i="4" s="1"/>
  <c r="EY105" i="4" a="1"/>
  <c r="EY105" i="4" s="1"/>
  <c r="EV103" i="4"/>
  <c r="EX102" i="4" a="1"/>
  <c r="EX102" i="4" s="1"/>
  <c r="EY101" i="4" a="1"/>
  <c r="EY101" i="4" s="1"/>
  <c r="EV99" i="4"/>
  <c r="EX98" i="4" a="1"/>
  <c r="EX98" i="4" s="1"/>
  <c r="EY97" i="4" a="1"/>
  <c r="EY97" i="4" s="1"/>
  <c r="EV95" i="4"/>
  <c r="EX94" i="4" a="1"/>
  <c r="EX94" i="4" s="1"/>
  <c r="EY93" i="4" a="1"/>
  <c r="EY93" i="4" s="1"/>
  <c r="EV91" i="4"/>
  <c r="EX90" i="4" a="1"/>
  <c r="EX90" i="4" s="1"/>
  <c r="EY89" i="4" a="1"/>
  <c r="EY89" i="4" s="1"/>
  <c r="EV87" i="4"/>
  <c r="EX86" i="4" a="1"/>
  <c r="EX86" i="4" s="1"/>
  <c r="EV110" i="4"/>
  <c r="EY108" i="4" a="1"/>
  <c r="EY108" i="4" s="1"/>
  <c r="EX101" i="4" a="1"/>
  <c r="EX101" i="4" s="1"/>
  <c r="EV94" i="4"/>
  <c r="EY92" i="4" a="1"/>
  <c r="EY92" i="4" s="1"/>
  <c r="EV86" i="4"/>
  <c r="EV84" i="4"/>
  <c r="EX83" i="4" a="1"/>
  <c r="EX83" i="4" s="1"/>
  <c r="EY82" i="4" a="1"/>
  <c r="EY82" i="4" s="1"/>
  <c r="EV80" i="4"/>
  <c r="EX79" i="4" a="1"/>
  <c r="EX79" i="4" s="1"/>
  <c r="EY78" i="4" a="1"/>
  <c r="EY78" i="4" s="1"/>
  <c r="EV76" i="4"/>
  <c r="EX75" i="4" a="1"/>
  <c r="EX75" i="4" s="1"/>
  <c r="EY74" i="4" a="1"/>
  <c r="EY74" i="4" s="1"/>
  <c r="EV72" i="4"/>
  <c r="EX71" i="4" a="1"/>
  <c r="EX71" i="4" s="1"/>
  <c r="EY70" i="4" a="1"/>
  <c r="EY70" i="4" s="1"/>
  <c r="EV68" i="4"/>
  <c r="EX67" i="4" a="1"/>
  <c r="EX67" i="4" s="1"/>
  <c r="EY66" i="4" a="1"/>
  <c r="EY66" i="4" s="1"/>
  <c r="EV64" i="4"/>
  <c r="EX63" i="4" a="1"/>
  <c r="EX63" i="4" s="1"/>
  <c r="EY62" i="4" a="1"/>
  <c r="EY62" i="4" s="1"/>
  <c r="EV60" i="4"/>
  <c r="EY120" i="4" a="1"/>
  <c r="EY120" i="4" s="1"/>
  <c r="EX113" i="4" a="1"/>
  <c r="EX113" i="4" s="1"/>
  <c r="EV106" i="4"/>
  <c r="EY104" i="4" a="1"/>
  <c r="EY104" i="4" s="1"/>
  <c r="EX97" i="4" a="1"/>
  <c r="EX97" i="4" s="1"/>
  <c r="EV90" i="4"/>
  <c r="EY85" i="4" a="1"/>
  <c r="EY85" i="4" s="1"/>
  <c r="EV83" i="4"/>
  <c r="EX82" i="4" a="1"/>
  <c r="EX82" i="4" s="1"/>
  <c r="EY81" i="4" a="1"/>
  <c r="EY81" i="4" s="1"/>
  <c r="EV79" i="4"/>
  <c r="EX78" i="4" a="1"/>
  <c r="EX78" i="4" s="1"/>
  <c r="EY77" i="4" a="1"/>
  <c r="EY77" i="4" s="1"/>
  <c r="EV75" i="4"/>
  <c r="EX74" i="4" a="1"/>
  <c r="EX74" i="4" s="1"/>
  <c r="EY73" i="4" a="1"/>
  <c r="EY73" i="4" s="1"/>
  <c r="EV71" i="4"/>
  <c r="EX70" i="4" a="1"/>
  <c r="EX70" i="4" s="1"/>
  <c r="EY69" i="4" a="1"/>
  <c r="EY69" i="4" s="1"/>
  <c r="EV67" i="4"/>
  <c r="EX66" i="4" a="1"/>
  <c r="EX66" i="4" s="1"/>
  <c r="EY65" i="4" a="1"/>
  <c r="EY65" i="4" s="1"/>
  <c r="EV63" i="4"/>
  <c r="EX62" i="4" a="1"/>
  <c r="EX62" i="4" s="1"/>
  <c r="EY61" i="4" a="1"/>
  <c r="EY61" i="4" s="1"/>
  <c r="EV122" i="4"/>
  <c r="EY116" i="4" a="1"/>
  <c r="EY116" i="4" s="1"/>
  <c r="EX109" i="4" a="1"/>
  <c r="EX109" i="4" s="1"/>
  <c r="EV102" i="4"/>
  <c r="EY100" i="4" a="1"/>
  <c r="EY100" i="4" s="1"/>
  <c r="EX93" i="4" a="1"/>
  <c r="EX93" i="4" s="1"/>
  <c r="EX89" i="4" a="1"/>
  <c r="EX89" i="4" s="1"/>
  <c r="EY88" i="4" a="1"/>
  <c r="EY88" i="4" s="1"/>
  <c r="EX85" i="4" a="1"/>
  <c r="EX85" i="4" s="1"/>
  <c r="EY84" i="4" a="1"/>
  <c r="EY84" i="4" s="1"/>
  <c r="EV82" i="4"/>
  <c r="EX81" i="4" a="1"/>
  <c r="EX81" i="4" s="1"/>
  <c r="EY80" i="4" a="1"/>
  <c r="EY80" i="4" s="1"/>
  <c r="EV78" i="4"/>
  <c r="EX77" i="4" a="1"/>
  <c r="EX77" i="4" s="1"/>
  <c r="EY76" i="4" a="1"/>
  <c r="EY76" i="4" s="1"/>
  <c r="EV74" i="4"/>
  <c r="EX73" i="4" a="1"/>
  <c r="EX73" i="4" s="1"/>
  <c r="EY72" i="4" a="1"/>
  <c r="EY72" i="4" s="1"/>
  <c r="EV70" i="4"/>
  <c r="EX69" i="4" a="1"/>
  <c r="EX69" i="4" s="1"/>
  <c r="EY68" i="4" a="1"/>
  <c r="EY68" i="4" s="1"/>
  <c r="EV66" i="4"/>
  <c r="EX65" i="4" a="1"/>
  <c r="EX65" i="4" s="1"/>
  <c r="EY64" i="4" a="1"/>
  <c r="EY64" i="4" s="1"/>
  <c r="EX129" i="4" a="1"/>
  <c r="EX129" i="4" s="1"/>
  <c r="EV114" i="4"/>
  <c r="EY112" i="4" a="1"/>
  <c r="EY112" i="4" s="1"/>
  <c r="EX105" i="4" a="1"/>
  <c r="EX105" i="4" s="1"/>
  <c r="EV98" i="4"/>
  <c r="EY96" i="4" a="1"/>
  <c r="EY96" i="4" s="1"/>
  <c r="EV88" i="4"/>
  <c r="EX87" i="4" a="1"/>
  <c r="EX87" i="4" s="1"/>
  <c r="EY86" i="4" a="1"/>
  <c r="EY86" i="4" s="1"/>
  <c r="EV85" i="4"/>
  <c r="EX84" i="4" a="1"/>
  <c r="EX84" i="4" s="1"/>
  <c r="EY83" i="4" a="1"/>
  <c r="EY83" i="4" s="1"/>
  <c r="EV81" i="4"/>
  <c r="EX80" i="4" a="1"/>
  <c r="EX80" i="4" s="1"/>
  <c r="EY79" i="4" a="1"/>
  <c r="EY79" i="4" s="1"/>
  <c r="EV77" i="4"/>
  <c r="EX76" i="4" a="1"/>
  <c r="EX76" i="4" s="1"/>
  <c r="EY75" i="4" a="1"/>
  <c r="EY75" i="4" s="1"/>
  <c r="EV73" i="4"/>
  <c r="EX72" i="4" a="1"/>
  <c r="EX72" i="4" s="1"/>
  <c r="EY71" i="4" a="1"/>
  <c r="EY71" i="4" s="1"/>
  <c r="EV69" i="4"/>
  <c r="EX68" i="4" a="1"/>
  <c r="EX68" i="4" s="1"/>
  <c r="EY67" i="4" a="1"/>
  <c r="EY67" i="4" s="1"/>
  <c r="EX64" i="4" a="1"/>
  <c r="EX64" i="4" s="1"/>
  <c r="EY59" i="4" a="1"/>
  <c r="EY59" i="4" s="1"/>
  <c r="EV57" i="4"/>
  <c r="EX56" i="4" a="1"/>
  <c r="EX56" i="4" s="1"/>
  <c r="EY55" i="4" a="1"/>
  <c r="EY55" i="4" s="1"/>
  <c r="EV53" i="4"/>
  <c r="EX52" i="4" a="1"/>
  <c r="EX52" i="4" s="1"/>
  <c r="EY51" i="4" a="1"/>
  <c r="EY51" i="4" s="1"/>
  <c r="EV49" i="4"/>
  <c r="EX48" i="4" a="1"/>
  <c r="EX48" i="4" s="1"/>
  <c r="EY47" i="4" a="1"/>
  <c r="EY47" i="4" s="1"/>
  <c r="EV45" i="4"/>
  <c r="EX44" i="4" a="1"/>
  <c r="EX44" i="4" s="1"/>
  <c r="EY43" i="4" a="1"/>
  <c r="EY43" i="4" s="1"/>
  <c r="EV41" i="4"/>
  <c r="EX40" i="4" a="1"/>
  <c r="EX40" i="4" s="1"/>
  <c r="EY39" i="4" a="1"/>
  <c r="EY39" i="4" s="1"/>
  <c r="EV37" i="4"/>
  <c r="EX36" i="4" a="1"/>
  <c r="EX36" i="4" s="1"/>
  <c r="EY35" i="4" a="1"/>
  <c r="EY35" i="4" s="1"/>
  <c r="EV33" i="4"/>
  <c r="EX32" i="4" a="1"/>
  <c r="EX32" i="4" s="1"/>
  <c r="EY31" i="4" a="1"/>
  <c r="EY31" i="4" s="1"/>
  <c r="EV29" i="4"/>
  <c r="EX28" i="4" a="1"/>
  <c r="EX28" i="4" s="1"/>
  <c r="EY27" i="4" a="1"/>
  <c r="EY27" i="4" s="1"/>
  <c r="EV25" i="4"/>
  <c r="EX24" i="4" a="1"/>
  <c r="EX24" i="4" s="1"/>
  <c r="EY23" i="4" a="1"/>
  <c r="EY23" i="4" s="1"/>
  <c r="EV21" i="4"/>
  <c r="EX20" i="4" a="1"/>
  <c r="EX20" i="4" s="1"/>
  <c r="EY19" i="4" a="1"/>
  <c r="EY19" i="4" s="1"/>
  <c r="EV17" i="4"/>
  <c r="EX16" i="4" a="1"/>
  <c r="EX16" i="4" s="1"/>
  <c r="EY15" i="4" a="1"/>
  <c r="EY15" i="4" s="1"/>
  <c r="EV13" i="4"/>
  <c r="EX12" i="4" a="1"/>
  <c r="EX12" i="4" s="1"/>
  <c r="EY11" i="4" a="1"/>
  <c r="EY11" i="4" s="1"/>
  <c r="EV9" i="4"/>
  <c r="EX59" i="4" a="1"/>
  <c r="EX59" i="4" s="1"/>
  <c r="EY58" i="4" a="1"/>
  <c r="EY58" i="4" s="1"/>
  <c r="EV56" i="4"/>
  <c r="EX55" i="4" a="1"/>
  <c r="EX55" i="4" s="1"/>
  <c r="EY54" i="4" a="1"/>
  <c r="EY54" i="4" s="1"/>
  <c r="EV52" i="4"/>
  <c r="EX51" i="4" a="1"/>
  <c r="EX51" i="4" s="1"/>
  <c r="EY50" i="4" a="1"/>
  <c r="EY50" i="4" s="1"/>
  <c r="EV48" i="4"/>
  <c r="EX47" i="4" a="1"/>
  <c r="EX47" i="4" s="1"/>
  <c r="EY46" i="4" a="1"/>
  <c r="EY46" i="4" s="1"/>
  <c r="EV44" i="4"/>
  <c r="EX43" i="4" a="1"/>
  <c r="EX43" i="4" s="1"/>
  <c r="EY42" i="4" a="1"/>
  <c r="EY42" i="4" s="1"/>
  <c r="EV40" i="4"/>
  <c r="EX39" i="4" a="1"/>
  <c r="EX39" i="4" s="1"/>
  <c r="EY38" i="4" a="1"/>
  <c r="EY38" i="4" s="1"/>
  <c r="EV36" i="4"/>
  <c r="EX35" i="4" a="1"/>
  <c r="EX35" i="4" s="1"/>
  <c r="EY34" i="4" a="1"/>
  <c r="EY34" i="4" s="1"/>
  <c r="EV32" i="4"/>
  <c r="EX31" i="4" a="1"/>
  <c r="EX31" i="4" s="1"/>
  <c r="EY30" i="4" a="1"/>
  <c r="EY30" i="4" s="1"/>
  <c r="EV28" i="4"/>
  <c r="EX27" i="4" a="1"/>
  <c r="EX27" i="4" s="1"/>
  <c r="EY26" i="4" a="1"/>
  <c r="EY26" i="4" s="1"/>
  <c r="EV24" i="4"/>
  <c r="EX23" i="4" a="1"/>
  <c r="EX23" i="4" s="1"/>
  <c r="EY22" i="4" a="1"/>
  <c r="EY22" i="4" s="1"/>
  <c r="EV20" i="4"/>
  <c r="EX19" i="4" a="1"/>
  <c r="EX19" i="4" s="1"/>
  <c r="EY18" i="4" a="1"/>
  <c r="EY18" i="4" s="1"/>
  <c r="EV16" i="4"/>
  <c r="EX15" i="4" a="1"/>
  <c r="EX15" i="4" s="1"/>
  <c r="EY14" i="4" a="1"/>
  <c r="EY14" i="4" s="1"/>
  <c r="EV12" i="4"/>
  <c r="EX11" i="4" a="1"/>
  <c r="EX11" i="4" s="1"/>
  <c r="EY10" i="4" a="1"/>
  <c r="EY10" i="4" s="1"/>
  <c r="EV54" i="4"/>
  <c r="EX45" i="4" a="1"/>
  <c r="EX45" i="4" s="1"/>
  <c r="EY44" i="4" a="1"/>
  <c r="EY44" i="4" s="1"/>
  <c r="EV65" i="4"/>
  <c r="EY63" i="4" a="1"/>
  <c r="EY63" i="4" s="1"/>
  <c r="EV62" i="4"/>
  <c r="EX61" i="4" a="1"/>
  <c r="EX61" i="4" s="1"/>
  <c r="EY60" i="4" a="1"/>
  <c r="EY60" i="4" s="1"/>
  <c r="EV59" i="4"/>
  <c r="EX58" i="4" a="1"/>
  <c r="EX58" i="4" s="1"/>
  <c r="EY57" i="4" a="1"/>
  <c r="EY57" i="4" s="1"/>
  <c r="EV55" i="4"/>
  <c r="EX54" i="4" a="1"/>
  <c r="EX54" i="4" s="1"/>
  <c r="EY53" i="4" a="1"/>
  <c r="EY53" i="4" s="1"/>
  <c r="EV51" i="4"/>
  <c r="EX50" i="4" a="1"/>
  <c r="EX50" i="4" s="1"/>
  <c r="EY49" i="4" a="1"/>
  <c r="EY49" i="4" s="1"/>
  <c r="EV47" i="4"/>
  <c r="EX46" i="4" a="1"/>
  <c r="EX46" i="4" s="1"/>
  <c r="EY45" i="4" a="1"/>
  <c r="EY45" i="4" s="1"/>
  <c r="EV43" i="4"/>
  <c r="EX42" i="4" a="1"/>
  <c r="EX42" i="4" s="1"/>
  <c r="EY41" i="4" a="1"/>
  <c r="EY41" i="4" s="1"/>
  <c r="EV39" i="4"/>
  <c r="EX38" i="4" a="1"/>
  <c r="EX38" i="4" s="1"/>
  <c r="EY37" i="4" a="1"/>
  <c r="EY37" i="4" s="1"/>
  <c r="EV35" i="4"/>
  <c r="EX34" i="4" a="1"/>
  <c r="EX34" i="4" s="1"/>
  <c r="EY33" i="4" a="1"/>
  <c r="EY33" i="4" s="1"/>
  <c r="EV31" i="4"/>
  <c r="EX30" i="4" a="1"/>
  <c r="EX30" i="4" s="1"/>
  <c r="EY29" i="4" a="1"/>
  <c r="EY29" i="4" s="1"/>
  <c r="EV27" i="4"/>
  <c r="EX26" i="4" a="1"/>
  <c r="EX26" i="4" s="1"/>
  <c r="EY25" i="4" a="1"/>
  <c r="EY25" i="4" s="1"/>
  <c r="EV23" i="4"/>
  <c r="EX22" i="4" a="1"/>
  <c r="EX22" i="4" s="1"/>
  <c r="EY21" i="4" a="1"/>
  <c r="EY21" i="4" s="1"/>
  <c r="EV19" i="4"/>
  <c r="EX18" i="4" a="1"/>
  <c r="EX18" i="4" s="1"/>
  <c r="EY17" i="4" a="1"/>
  <c r="EY17" i="4" s="1"/>
  <c r="EV15" i="4"/>
  <c r="EX14" i="4" a="1"/>
  <c r="EX14" i="4" s="1"/>
  <c r="EY13" i="4" a="1"/>
  <c r="EY13" i="4" s="1"/>
  <c r="EV11" i="4"/>
  <c r="EX10" i="4" a="1"/>
  <c r="EX10" i="4" s="1"/>
  <c r="EY9" i="4" a="1"/>
  <c r="EY9" i="4" s="1"/>
  <c r="EY56" i="4" a="1"/>
  <c r="EY56" i="4" s="1"/>
  <c r="EX53" i="4" a="1"/>
  <c r="EX53" i="4" s="1"/>
  <c r="EV50" i="4"/>
  <c r="EY48" i="4" a="1"/>
  <c r="EY48" i="4" s="1"/>
  <c r="EY40" i="4" a="1"/>
  <c r="EY40" i="4" s="1"/>
  <c r="EV38" i="4"/>
  <c r="EV61" i="4"/>
  <c r="EX60" i="4" a="1"/>
  <c r="EX60" i="4" s="1"/>
  <c r="EV58" i="4"/>
  <c r="EX57" i="4" a="1"/>
  <c r="EX57" i="4" s="1"/>
  <c r="EY52" i="4" a="1"/>
  <c r="EY52" i="4" s="1"/>
  <c r="EX49" i="4" a="1"/>
  <c r="EX49" i="4" s="1"/>
  <c r="EV46" i="4"/>
  <c r="EV42" i="4"/>
  <c r="EX41" i="4" a="1"/>
  <c r="EX41" i="4" s="1"/>
  <c r="EX37" i="4" a="1"/>
  <c r="EX37" i="4" s="1"/>
  <c r="EY36" i="4" a="1"/>
  <c r="EY36" i="4" s="1"/>
  <c r="EX33" i="4" a="1"/>
  <c r="EX33" i="4" s="1"/>
  <c r="EV26" i="4"/>
  <c r="EY24" i="4" a="1"/>
  <c r="EY24" i="4" s="1"/>
  <c r="EX17" i="4" a="1"/>
  <c r="EX17" i="4" s="1"/>
  <c r="EV10" i="4"/>
  <c r="EX29" i="4" a="1"/>
  <c r="EX29" i="4" s="1"/>
  <c r="EV22" i="4"/>
  <c r="EY20" i="4" a="1"/>
  <c r="EY20" i="4" s="1"/>
  <c r="EX13" i="4" a="1"/>
  <c r="EX13" i="4" s="1"/>
  <c r="EV34" i="4"/>
  <c r="EY32" i="4" a="1"/>
  <c r="EY32" i="4" s="1"/>
  <c r="EX25" i="4" a="1"/>
  <c r="EX25" i="4" s="1"/>
  <c r="EV18" i="4"/>
  <c r="EY16" i="4" a="1"/>
  <c r="EY16" i="4" s="1"/>
  <c r="EX9" i="4" a="1"/>
  <c r="EX9" i="4" s="1"/>
  <c r="EV30" i="4"/>
  <c r="EY28" i="4" a="1"/>
  <c r="EY28" i="4" s="1"/>
  <c r="EX21" i="4" a="1"/>
  <c r="EX21" i="4" s="1"/>
  <c r="EV14" i="4"/>
  <c r="EY12" i="4" a="1"/>
  <c r="EY12" i="4" s="1"/>
  <c r="ES24" i="4"/>
  <c r="ES40" i="4"/>
  <c r="ES56" i="4"/>
  <c r="ES75" i="4"/>
  <c r="ES86" i="4"/>
  <c r="ES100" i="4"/>
  <c r="ES116" i="4"/>
  <c r="ES129" i="4"/>
  <c r="ES132" i="4"/>
  <c r="ES148" i="4"/>
  <c r="ES151" i="4"/>
  <c r="ES167" i="4"/>
  <c r="ES153" i="4"/>
  <c r="ES154" i="4"/>
  <c r="ES176" i="4"/>
  <c r="ES181" i="4"/>
  <c r="ES190" i="4"/>
  <c r="ES206" i="4"/>
  <c r="ES207" i="4"/>
  <c r="ES204" i="4"/>
  <c r="ES210" i="4"/>
  <c r="ES211" i="4"/>
  <c r="ES222" i="4"/>
  <c r="ES223" i="4"/>
  <c r="ES224" i="4"/>
  <c r="ES221" i="4"/>
  <c r="ES232" i="4"/>
  <c r="ES233" i="4"/>
  <c r="ES230" i="4"/>
  <c r="ES227" i="4"/>
  <c r="ES237" i="4"/>
  <c r="ES238" i="4"/>
  <c r="ES247" i="4"/>
  <c r="ES245" i="4"/>
  <c r="ES246" i="4"/>
  <c r="ES251" i="4"/>
  <c r="ES257" i="4"/>
  <c r="EN7" i="4"/>
  <c r="EN6" i="4"/>
  <c r="ES37" i="4"/>
  <c r="ES20" i="4"/>
  <c r="ES36" i="4"/>
  <c r="ES52" i="4"/>
  <c r="ES71" i="4"/>
  <c r="ES105" i="4"/>
  <c r="ES96" i="4"/>
  <c r="ES112" i="4"/>
  <c r="ES117" i="4"/>
  <c r="ES145" i="4"/>
  <c r="ES119" i="4"/>
  <c r="ES135" i="4"/>
  <c r="ES128" i="4"/>
  <c r="ES144" i="4"/>
  <c r="ES166" i="4"/>
  <c r="ES179" i="4"/>
  <c r="ES172" i="4"/>
  <c r="ES193" i="4"/>
  <c r="ES186" i="4"/>
  <c r="ES200" i="4"/>
  <c r="ES244" i="4"/>
  <c r="ES249" i="4"/>
  <c r="ES256" i="4"/>
  <c r="ES253" i="4"/>
  <c r="ES254" i="4"/>
  <c r="ES258" i="4"/>
  <c r="ES53" i="4"/>
  <c r="ES16" i="4"/>
  <c r="ES32" i="4"/>
  <c r="ES48" i="4"/>
  <c r="ES67" i="4"/>
  <c r="ES83" i="4"/>
  <c r="ES92" i="4"/>
  <c r="ES108" i="4"/>
  <c r="ES124" i="4"/>
  <c r="ES140" i="4"/>
  <c r="ES162" i="4"/>
  <c r="ES168" i="4"/>
  <c r="ES182" i="4"/>
  <c r="ES196" i="4"/>
  <c r="ES235" i="4"/>
  <c r="ES240" i="4"/>
  <c r="ES4" i="4"/>
  <c r="BE8" i="1"/>
  <c r="BE9" i="1"/>
  <c r="BF9" i="1" s="1"/>
  <c r="EZ4" i="4"/>
  <c r="Q24" i="7"/>
  <c r="P24" i="7"/>
  <c r="G291" i="7"/>
  <c r="F284" i="7"/>
  <c r="G297" i="7"/>
  <c r="F290" i="7"/>
  <c r="G295" i="7"/>
  <c r="F288" i="7"/>
  <c r="G293" i="7"/>
  <c r="F286" i="7"/>
  <c r="G289" i="7"/>
  <c r="F282" i="7"/>
  <c r="G299" i="7"/>
  <c r="F292" i="7"/>
  <c r="G287" i="7"/>
  <c r="F280" i="7"/>
  <c r="BG10" i="1"/>
  <c r="BE11" i="1"/>
  <c r="EW178" i="4" l="1"/>
  <c r="EW153" i="4"/>
  <c r="EW146" i="4"/>
  <c r="EW14" i="4"/>
  <c r="EW150" i="4"/>
  <c r="EW142" i="4"/>
  <c r="EW38" i="4"/>
  <c r="EW26" i="4"/>
  <c r="EW176" i="4"/>
  <c r="EW134" i="4"/>
  <c r="EW157" i="4"/>
  <c r="EW196" i="4"/>
  <c r="EW151" i="4"/>
  <c r="EW188" i="4"/>
  <c r="EW203" i="4"/>
  <c r="EW208" i="4"/>
  <c r="EW195" i="4"/>
  <c r="EW200" i="4"/>
  <c r="EW161" i="4"/>
  <c r="EW175" i="4"/>
  <c r="EW249" i="4"/>
  <c r="EW174" i="4"/>
  <c r="EW199" i="4"/>
  <c r="EW168" i="4"/>
  <c r="EW209" i="4"/>
  <c r="EW252" i="4"/>
  <c r="EW204" i="4"/>
  <c r="EW58" i="4"/>
  <c r="EW39" i="4"/>
  <c r="EW55" i="4"/>
  <c r="EW65" i="4"/>
  <c r="EW52" i="4"/>
  <c r="EW118" i="4"/>
  <c r="EW160" i="4"/>
  <c r="EW162" i="4"/>
  <c r="EW184" i="4"/>
  <c r="EW181" i="4"/>
  <c r="EW194" i="4"/>
  <c r="EW211" i="4"/>
  <c r="EW220" i="4"/>
  <c r="EW229" i="4"/>
  <c r="EW179" i="4"/>
  <c r="EW75" i="4"/>
  <c r="EW103" i="4"/>
  <c r="EW96" i="4"/>
  <c r="EW112" i="4"/>
  <c r="EW120" i="4"/>
  <c r="EW136" i="4"/>
  <c r="EW213" i="4"/>
  <c r="EW165" i="4"/>
  <c r="EW227" i="4"/>
  <c r="EW246" i="4"/>
  <c r="EW127" i="4"/>
  <c r="EW143" i="4"/>
  <c r="EW223" i="4"/>
  <c r="EW172" i="4"/>
  <c r="EW98" i="4"/>
  <c r="EW238" i="4"/>
  <c r="EW114" i="4"/>
  <c r="EW180" i="4"/>
  <c r="EW78" i="4"/>
  <c r="EW106" i="4"/>
  <c r="EW123" i="4"/>
  <c r="EW171" i="4"/>
  <c r="EW207" i="4"/>
  <c r="EW244" i="4"/>
  <c r="EW139" i="4"/>
  <c r="EW170" i="4"/>
  <c r="EW22" i="4"/>
  <c r="EW19" i="4"/>
  <c r="EW90" i="4"/>
  <c r="EW158" i="4"/>
  <c r="EW190" i="4"/>
  <c r="EW206" i="4"/>
  <c r="EW197" i="4"/>
  <c r="EW210" i="4"/>
  <c r="EW219" i="4"/>
  <c r="EW35" i="4"/>
  <c r="EW51" i="4"/>
  <c r="EW16" i="4"/>
  <c r="EW32" i="4"/>
  <c r="EW48" i="4"/>
  <c r="EW77" i="4"/>
  <c r="EW122" i="4"/>
  <c r="EW156" i="4"/>
  <c r="EW193" i="4"/>
  <c r="EW243" i="4"/>
  <c r="EW62" i="4"/>
  <c r="EW88" i="4"/>
  <c r="EW42" i="4"/>
  <c r="EW66" i="4"/>
  <c r="EW82" i="4"/>
  <c r="EW110" i="4"/>
  <c r="EW23" i="4"/>
  <c r="EW20" i="4"/>
  <c r="EW36" i="4"/>
  <c r="EW81" i="4"/>
  <c r="EW30" i="4"/>
  <c r="EW46" i="4"/>
  <c r="EW91" i="4"/>
  <c r="EW107" i="4"/>
  <c r="EW100" i="4"/>
  <c r="EW116" i="4"/>
  <c r="EW124" i="4"/>
  <c r="EW140" i="4"/>
  <c r="EW74" i="4"/>
  <c r="EW135" i="4"/>
  <c r="EW11" i="4"/>
  <c r="EW27" i="4"/>
  <c r="EW43" i="4"/>
  <c r="EW59" i="4"/>
  <c r="EW24" i="4"/>
  <c r="EW40" i="4"/>
  <c r="EW56" i="4"/>
  <c r="EW69" i="4"/>
  <c r="EW85" i="4"/>
  <c r="EW119" i="4"/>
  <c r="EW230" i="4"/>
  <c r="EW18" i="4"/>
  <c r="EW67" i="4"/>
  <c r="EW83" i="4"/>
  <c r="EW95" i="4"/>
  <c r="EW111" i="4"/>
  <c r="EW104" i="4"/>
  <c r="EW128" i="4"/>
  <c r="EW144" i="4"/>
  <c r="EW235" i="4"/>
  <c r="EW240" i="4"/>
  <c r="EW250" i="4"/>
  <c r="EW34" i="4"/>
  <c r="EW61" i="4"/>
  <c r="EW50" i="4"/>
  <c r="EW15" i="4"/>
  <c r="EW31" i="4"/>
  <c r="EW47" i="4"/>
  <c r="EW12" i="4"/>
  <c r="EW28" i="4"/>
  <c r="EW44" i="4"/>
  <c r="EW73" i="4"/>
  <c r="EW70" i="4"/>
  <c r="EW102" i="4"/>
  <c r="EW71" i="4"/>
  <c r="EW86" i="4"/>
  <c r="EW99" i="4"/>
  <c r="EW115" i="4"/>
  <c r="EW92" i="4"/>
  <c r="EW108" i="4"/>
  <c r="EW130" i="4"/>
  <c r="EW131" i="4"/>
  <c r="EW147" i="4"/>
  <c r="EW132" i="4"/>
  <c r="EW148" i="4"/>
  <c r="EW152" i="4"/>
  <c r="EW154" i="4"/>
  <c r="EW189" i="4"/>
  <c r="EW186" i="4"/>
  <c r="EW202" i="4"/>
  <c r="EW13" i="4"/>
  <c r="EW29" i="4"/>
  <c r="EW45" i="4"/>
  <c r="EW68" i="4"/>
  <c r="EW84" i="4"/>
  <c r="EW87" i="4"/>
  <c r="EW89" i="4"/>
  <c r="EW105" i="4"/>
  <c r="EW129" i="4"/>
  <c r="EW145" i="4"/>
  <c r="EW155" i="4"/>
  <c r="EW177" i="4"/>
  <c r="EW187" i="4"/>
  <c r="EW226" i="4"/>
  <c r="EW241" i="4"/>
  <c r="EW251" i="4"/>
  <c r="EW257" i="4"/>
  <c r="EW9" i="4"/>
  <c r="EW25" i="4"/>
  <c r="EW41" i="4"/>
  <c r="EW57" i="4"/>
  <c r="EW64" i="4"/>
  <c r="EW80" i="4"/>
  <c r="EW101" i="4"/>
  <c r="EW125" i="4"/>
  <c r="EW141" i="4"/>
  <c r="EW167" i="4"/>
  <c r="EW173" i="4"/>
  <c r="EW192" i="4"/>
  <c r="EW183" i="4"/>
  <c r="EW217" i="4"/>
  <c r="EW216" i="4"/>
  <c r="EW225" i="4"/>
  <c r="EW222" i="4"/>
  <c r="EW234" i="4"/>
  <c r="EW231" i="4"/>
  <c r="EW232" i="4"/>
  <c r="EW242" i="4"/>
  <c r="EW239" i="4"/>
  <c r="EW236" i="4"/>
  <c r="EW237" i="4"/>
  <c r="EW248" i="4"/>
  <c r="EW256" i="4"/>
  <c r="EW258" i="4"/>
  <c r="ER7" i="4"/>
  <c r="ER6" i="4"/>
  <c r="EZ258" i="4"/>
  <c r="FB257" i="4" a="1"/>
  <c r="FB257" i="4" s="1"/>
  <c r="FC258" i="4" a="1"/>
  <c r="FC258" i="4" s="1"/>
  <c r="FB258" i="4" a="1"/>
  <c r="FB258" i="4" s="1"/>
  <c r="FC257" i="4" a="1"/>
  <c r="FC257" i="4" s="1"/>
  <c r="EZ256" i="4"/>
  <c r="FB255" i="4" a="1"/>
  <c r="FB255" i="4" s="1"/>
  <c r="FC254" i="4" a="1"/>
  <c r="FC254" i="4" s="1"/>
  <c r="EZ257" i="4"/>
  <c r="EZ255" i="4"/>
  <c r="FB254" i="4" a="1"/>
  <c r="FB254" i="4" s="1"/>
  <c r="FC253" i="4" a="1"/>
  <c r="FC253" i="4" s="1"/>
  <c r="FB256" i="4" a="1"/>
  <c r="FB256" i="4" s="1"/>
  <c r="FC255" i="4" a="1"/>
  <c r="FC255" i="4" s="1"/>
  <c r="EZ253" i="4"/>
  <c r="EZ254" i="4"/>
  <c r="EZ252" i="4"/>
  <c r="FB251" i="4" a="1"/>
  <c r="FB251" i="4" s="1"/>
  <c r="FC250" i="4" a="1"/>
  <c r="FC250" i="4" s="1"/>
  <c r="EZ251" i="4"/>
  <c r="FB250" i="4" a="1"/>
  <c r="FB250" i="4" s="1"/>
  <c r="FC249" i="4" a="1"/>
  <c r="FC249" i="4" s="1"/>
  <c r="FB253" i="4" a="1"/>
  <c r="FB253" i="4" s="1"/>
  <c r="FC252" i="4" a="1"/>
  <c r="FC252" i="4" s="1"/>
  <c r="EZ250" i="4"/>
  <c r="FB249" i="4" a="1"/>
  <c r="FB249" i="4" s="1"/>
  <c r="FC256" i="4" a="1"/>
  <c r="FC256" i="4" s="1"/>
  <c r="FB252" i="4" a="1"/>
  <c r="FB252" i="4" s="1"/>
  <c r="FC251" i="4" a="1"/>
  <c r="FC251" i="4" s="1"/>
  <c r="EZ249" i="4"/>
  <c r="EZ248" i="4"/>
  <c r="FB247" i="4" a="1"/>
  <c r="FB247" i="4" s="1"/>
  <c r="FC246" i="4" a="1"/>
  <c r="FC246" i="4" s="1"/>
  <c r="EZ247" i="4"/>
  <c r="FB246" i="4" a="1"/>
  <c r="FB246" i="4" s="1"/>
  <c r="FC245" i="4" a="1"/>
  <c r="FC245" i="4" s="1"/>
  <c r="FC248" i="4" a="1"/>
  <c r="FC248" i="4" s="1"/>
  <c r="EZ246" i="4"/>
  <c r="FB245" i="4" a="1"/>
  <c r="FB245" i="4" s="1"/>
  <c r="FB248" i="4" a="1"/>
  <c r="FB248" i="4" s="1"/>
  <c r="FC247" i="4" a="1"/>
  <c r="FC247" i="4" s="1"/>
  <c r="EZ245" i="4"/>
  <c r="FC244" i="4" a="1"/>
  <c r="FC244" i="4" s="1"/>
  <c r="EZ242" i="4"/>
  <c r="FB241" i="4" a="1"/>
  <c r="FB241" i="4" s="1"/>
  <c r="FC240" i="4" a="1"/>
  <c r="FC240" i="4" s="1"/>
  <c r="EZ238" i="4"/>
  <c r="FB237" i="4" a="1"/>
  <c r="FB237" i="4" s="1"/>
  <c r="FC236" i="4" a="1"/>
  <c r="FC236" i="4" s="1"/>
  <c r="FB244" i="4" a="1"/>
  <c r="FB244" i="4" s="1"/>
  <c r="FC243" i="4" a="1"/>
  <c r="FC243" i="4" s="1"/>
  <c r="EZ241" i="4"/>
  <c r="FB240" i="4" a="1"/>
  <c r="FB240" i="4" s="1"/>
  <c r="FC239" i="4" a="1"/>
  <c r="FC239" i="4" s="1"/>
  <c r="EZ237" i="4"/>
  <c r="FB236" i="4" a="1"/>
  <c r="FB236" i="4" s="1"/>
  <c r="EZ244" i="4"/>
  <c r="FB243" i="4" a="1"/>
  <c r="FB243" i="4" s="1"/>
  <c r="FC242" i="4" a="1"/>
  <c r="FC242" i="4" s="1"/>
  <c r="EZ240" i="4"/>
  <c r="FB239" i="4" a="1"/>
  <c r="FB239" i="4" s="1"/>
  <c r="FC238" i="4" a="1"/>
  <c r="FC238" i="4" s="1"/>
  <c r="EZ236" i="4"/>
  <c r="EZ243" i="4"/>
  <c r="FB242" i="4" a="1"/>
  <c r="FB242" i="4" s="1"/>
  <c r="FC241" i="4" a="1"/>
  <c r="FC241" i="4" s="1"/>
  <c r="EZ239" i="4"/>
  <c r="FB238" i="4" a="1"/>
  <c r="FB238" i="4" s="1"/>
  <c r="FC237" i="4" a="1"/>
  <c r="FC237" i="4" s="1"/>
  <c r="FC235" i="4" a="1"/>
  <c r="FC235" i="4" s="1"/>
  <c r="EZ233" i="4"/>
  <c r="FB232" i="4" a="1"/>
  <c r="FB232" i="4" s="1"/>
  <c r="FC231" i="4" a="1"/>
  <c r="FC231" i="4" s="1"/>
  <c r="EZ229" i="4"/>
  <c r="FB228" i="4" a="1"/>
  <c r="FB228" i="4" s="1"/>
  <c r="FC227" i="4" a="1"/>
  <c r="FC227" i="4" s="1"/>
  <c r="FB235" i="4" a="1"/>
  <c r="FB235" i="4" s="1"/>
  <c r="FC234" i="4" a="1"/>
  <c r="FC234" i="4" s="1"/>
  <c r="EZ232" i="4"/>
  <c r="FB231" i="4" a="1"/>
  <c r="FB231" i="4" s="1"/>
  <c r="FC230" i="4" a="1"/>
  <c r="FC230" i="4" s="1"/>
  <c r="EZ228" i="4"/>
  <c r="FB227" i="4" a="1"/>
  <c r="FB227" i="4" s="1"/>
  <c r="EZ235" i="4"/>
  <c r="FB234" i="4" a="1"/>
  <c r="FB234" i="4" s="1"/>
  <c r="FC233" i="4" a="1"/>
  <c r="FC233" i="4" s="1"/>
  <c r="EZ231" i="4"/>
  <c r="FB230" i="4" a="1"/>
  <c r="FB230" i="4" s="1"/>
  <c r="FC229" i="4" a="1"/>
  <c r="FC229" i="4" s="1"/>
  <c r="EZ227" i="4"/>
  <c r="EZ234" i="4"/>
  <c r="FB233" i="4" a="1"/>
  <c r="FB233" i="4" s="1"/>
  <c r="FC232" i="4" a="1"/>
  <c r="FC232" i="4" s="1"/>
  <c r="EZ230" i="4"/>
  <c r="FB229" i="4" a="1"/>
  <c r="FB229" i="4" s="1"/>
  <c r="FC228" i="4" a="1"/>
  <c r="FC228" i="4" s="1"/>
  <c r="FB226" i="4" a="1"/>
  <c r="FB226" i="4" s="1"/>
  <c r="FC225" i="4" a="1"/>
  <c r="FC225" i="4" s="1"/>
  <c r="EZ223" i="4"/>
  <c r="FB222" i="4" a="1"/>
  <c r="FB222" i="4" s="1"/>
  <c r="FC221" i="4" a="1"/>
  <c r="FC221" i="4" s="1"/>
  <c r="EZ219" i="4"/>
  <c r="FB218" i="4" a="1"/>
  <c r="FB218" i="4" s="1"/>
  <c r="EZ226" i="4"/>
  <c r="FB225" i="4" a="1"/>
  <c r="FB225" i="4" s="1"/>
  <c r="FC224" i="4" a="1"/>
  <c r="FC224" i="4" s="1"/>
  <c r="EZ222" i="4"/>
  <c r="FB221" i="4" a="1"/>
  <c r="FB221" i="4" s="1"/>
  <c r="FC220" i="4" a="1"/>
  <c r="FC220" i="4" s="1"/>
  <c r="EZ218" i="4"/>
  <c r="EZ225" i="4"/>
  <c r="FB224" i="4" a="1"/>
  <c r="FB224" i="4" s="1"/>
  <c r="FC223" i="4" a="1"/>
  <c r="FC223" i="4" s="1"/>
  <c r="EZ221" i="4"/>
  <c r="FB220" i="4" a="1"/>
  <c r="FB220" i="4" s="1"/>
  <c r="FC219" i="4" a="1"/>
  <c r="FC219" i="4" s="1"/>
  <c r="FC226" i="4" a="1"/>
  <c r="FC226" i="4" s="1"/>
  <c r="EZ224" i="4"/>
  <c r="FB223" i="4" a="1"/>
  <c r="FB223" i="4" s="1"/>
  <c r="FC222" i="4" a="1"/>
  <c r="FC222" i="4" s="1"/>
  <c r="EZ220" i="4"/>
  <c r="FB219" i="4" a="1"/>
  <c r="FB219" i="4" s="1"/>
  <c r="FC218" i="4" a="1"/>
  <c r="FC218" i="4" s="1"/>
  <c r="EZ217" i="4"/>
  <c r="FB216" i="4" a="1"/>
  <c r="FB216" i="4" s="1"/>
  <c r="FC215" i="4" a="1"/>
  <c r="FC215" i="4" s="1"/>
  <c r="EZ213" i="4"/>
  <c r="FB212" i="4" a="1"/>
  <c r="FB212" i="4" s="1"/>
  <c r="FC211" i="4" a="1"/>
  <c r="FC211" i="4" s="1"/>
  <c r="EZ209" i="4"/>
  <c r="EZ216" i="4"/>
  <c r="FB215" i="4" a="1"/>
  <c r="FB215" i="4" s="1"/>
  <c r="FC214" i="4" a="1"/>
  <c r="FC214" i="4" s="1"/>
  <c r="EZ212" i="4"/>
  <c r="FB211" i="4" a="1"/>
  <c r="FB211" i="4" s="1"/>
  <c r="FC210" i="4" a="1"/>
  <c r="FC210" i="4" s="1"/>
  <c r="FC217" i="4" a="1"/>
  <c r="FC217" i="4" s="1"/>
  <c r="EZ215" i="4"/>
  <c r="FB214" i="4" a="1"/>
  <c r="FB214" i="4" s="1"/>
  <c r="FB217" i="4" a="1"/>
  <c r="FB217" i="4" s="1"/>
  <c r="FC216" i="4" a="1"/>
  <c r="FC216" i="4" s="1"/>
  <c r="FC213" i="4" a="1"/>
  <c r="FC213" i="4" s="1"/>
  <c r="FC208" i="4" a="1"/>
  <c r="FC208" i="4" s="1"/>
  <c r="EZ206" i="4"/>
  <c r="FB205" i="4" a="1"/>
  <c r="FB205" i="4" s="1"/>
  <c r="FC204" i="4" a="1"/>
  <c r="FC204" i="4" s="1"/>
  <c r="EZ202" i="4"/>
  <c r="FB201" i="4" a="1"/>
  <c r="FB201" i="4" s="1"/>
  <c r="FC200" i="4" a="1"/>
  <c r="FC200" i="4" s="1"/>
  <c r="EZ198" i="4"/>
  <c r="FB197" i="4" a="1"/>
  <c r="FB197" i="4" s="1"/>
  <c r="FC196" i="4" a="1"/>
  <c r="FC196" i="4" s="1"/>
  <c r="FB213" i="4" a="1"/>
  <c r="FB213" i="4" s="1"/>
  <c r="FC212" i="4" a="1"/>
  <c r="FC212" i="4" s="1"/>
  <c r="FB208" i="4" a="1"/>
  <c r="FB208" i="4" s="1"/>
  <c r="FC207" i="4" a="1"/>
  <c r="FC207" i="4" s="1"/>
  <c r="EZ205" i="4"/>
  <c r="FB204" i="4" a="1"/>
  <c r="FB204" i="4" s="1"/>
  <c r="FC203" i="4" a="1"/>
  <c r="FC203" i="4" s="1"/>
  <c r="EZ201" i="4"/>
  <c r="FB200" i="4" a="1"/>
  <c r="FB200" i="4" s="1"/>
  <c r="FC199" i="4" a="1"/>
  <c r="FC199" i="4" s="1"/>
  <c r="EZ197" i="4"/>
  <c r="FB196" i="4" a="1"/>
  <c r="FB196" i="4" s="1"/>
  <c r="FC195" i="4" a="1"/>
  <c r="FC195" i="4" s="1"/>
  <c r="EZ214" i="4"/>
  <c r="EZ211" i="4"/>
  <c r="FB210" i="4" a="1"/>
  <c r="FB210" i="4" s="1"/>
  <c r="FC209" i="4" a="1"/>
  <c r="FC209" i="4" s="1"/>
  <c r="EZ208" i="4"/>
  <c r="FB207" i="4" a="1"/>
  <c r="FB207" i="4" s="1"/>
  <c r="FC206" i="4" a="1"/>
  <c r="FC206" i="4" s="1"/>
  <c r="EZ204" i="4"/>
  <c r="FB203" i="4" a="1"/>
  <c r="FB203" i="4" s="1"/>
  <c r="FC202" i="4" a="1"/>
  <c r="FC202" i="4" s="1"/>
  <c r="EZ200" i="4"/>
  <c r="FB199" i="4" a="1"/>
  <c r="FB199" i="4" s="1"/>
  <c r="FC198" i="4" a="1"/>
  <c r="FC198" i="4" s="1"/>
  <c r="EZ196" i="4"/>
  <c r="FB195" i="4" a="1"/>
  <c r="FB195" i="4" s="1"/>
  <c r="FB202" i="4" a="1"/>
  <c r="FB202" i="4" s="1"/>
  <c r="EZ195" i="4"/>
  <c r="FC194" i="4" a="1"/>
  <c r="FC194" i="4" s="1"/>
  <c r="EZ192" i="4"/>
  <c r="FB191" i="4" a="1"/>
  <c r="FB191" i="4" s="1"/>
  <c r="FC190" i="4" a="1"/>
  <c r="FC190" i="4" s="1"/>
  <c r="EZ188" i="4"/>
  <c r="FB187" i="4" a="1"/>
  <c r="FB187" i="4" s="1"/>
  <c r="FC186" i="4" a="1"/>
  <c r="FC186" i="4" s="1"/>
  <c r="EZ184" i="4"/>
  <c r="FB183" i="4" a="1"/>
  <c r="FB183" i="4" s="1"/>
  <c r="FC182" i="4" a="1"/>
  <c r="FC182" i="4" s="1"/>
  <c r="EZ207" i="4"/>
  <c r="FC205" i="4" a="1"/>
  <c r="FC205" i="4" s="1"/>
  <c r="FB198" i="4" a="1"/>
  <c r="FB198" i="4" s="1"/>
  <c r="FB194" i="4" a="1"/>
  <c r="FB194" i="4" s="1"/>
  <c r="FC193" i="4" a="1"/>
  <c r="FC193" i="4" s="1"/>
  <c r="EZ191" i="4"/>
  <c r="FB190" i="4" a="1"/>
  <c r="FB190" i="4" s="1"/>
  <c r="FC189" i="4" a="1"/>
  <c r="FC189" i="4" s="1"/>
  <c r="EZ187" i="4"/>
  <c r="FB186" i="4" a="1"/>
  <c r="FB186" i="4" s="1"/>
  <c r="FC185" i="4" a="1"/>
  <c r="FC185" i="4" s="1"/>
  <c r="EZ183" i="4"/>
  <c r="FB182" i="4" a="1"/>
  <c r="FB182" i="4" s="1"/>
  <c r="FC181" i="4" a="1"/>
  <c r="FC181" i="4" s="1"/>
  <c r="FB209" i="4" a="1"/>
  <c r="FB209" i="4" s="1"/>
  <c r="EZ203" i="4"/>
  <c r="FC201" i="4" a="1"/>
  <c r="FC201" i="4" s="1"/>
  <c r="EZ194" i="4"/>
  <c r="FB193" i="4" a="1"/>
  <c r="FB193" i="4" s="1"/>
  <c r="FC192" i="4" a="1"/>
  <c r="FC192" i="4" s="1"/>
  <c r="EZ190" i="4"/>
  <c r="FB189" i="4" a="1"/>
  <c r="FB189" i="4" s="1"/>
  <c r="FC188" i="4" a="1"/>
  <c r="FC188" i="4" s="1"/>
  <c r="EZ186" i="4"/>
  <c r="FB185" i="4" a="1"/>
  <c r="FB185" i="4" s="1"/>
  <c r="FC184" i="4" a="1"/>
  <c r="FC184" i="4" s="1"/>
  <c r="EZ182" i="4"/>
  <c r="FB181" i="4" a="1"/>
  <c r="FB181" i="4" s="1"/>
  <c r="FB188" i="4" a="1"/>
  <c r="FB188" i="4" s="1"/>
  <c r="EZ181" i="4"/>
  <c r="FC180" i="4" a="1"/>
  <c r="FC180" i="4" s="1"/>
  <c r="EZ178" i="4"/>
  <c r="FB177" i="4" a="1"/>
  <c r="FB177" i="4" s="1"/>
  <c r="FC176" i="4" a="1"/>
  <c r="FC176" i="4" s="1"/>
  <c r="EZ174" i="4"/>
  <c r="FB173" i="4" a="1"/>
  <c r="FB173" i="4" s="1"/>
  <c r="FC172" i="4" a="1"/>
  <c r="FC172" i="4" s="1"/>
  <c r="EZ170" i="4"/>
  <c r="FB169" i="4" a="1"/>
  <c r="FB169" i="4" s="1"/>
  <c r="FC168" i="4" a="1"/>
  <c r="FC168" i="4" s="1"/>
  <c r="FC197" i="4" a="1"/>
  <c r="FC197" i="4" s="1"/>
  <c r="EZ193" i="4"/>
  <c r="FC191" i="4" a="1"/>
  <c r="FC191" i="4" s="1"/>
  <c r="FB184" i="4" a="1"/>
  <c r="FB184" i="4" s="1"/>
  <c r="FB180" i="4" a="1"/>
  <c r="FB180" i="4" s="1"/>
  <c r="FC179" i="4" a="1"/>
  <c r="FC179" i="4" s="1"/>
  <c r="EZ177" i="4"/>
  <c r="FB176" i="4" a="1"/>
  <c r="FB176" i="4" s="1"/>
  <c r="FC175" i="4" a="1"/>
  <c r="FC175" i="4" s="1"/>
  <c r="EZ173" i="4"/>
  <c r="FB172" i="4" a="1"/>
  <c r="FB172" i="4" s="1"/>
  <c r="FC171" i="4" a="1"/>
  <c r="FC171" i="4" s="1"/>
  <c r="EZ169" i="4"/>
  <c r="FB168" i="4" a="1"/>
  <c r="FB168" i="4" s="1"/>
  <c r="EZ210" i="4"/>
  <c r="EZ199" i="4"/>
  <c r="EZ189" i="4"/>
  <c r="FC187" i="4" a="1"/>
  <c r="FC187" i="4" s="1"/>
  <c r="EZ180" i="4"/>
  <c r="FB179" i="4" a="1"/>
  <c r="FB179" i="4" s="1"/>
  <c r="FC178" i="4" a="1"/>
  <c r="FC178" i="4" s="1"/>
  <c r="EZ176" i="4"/>
  <c r="FB175" i="4" a="1"/>
  <c r="FB175" i="4" s="1"/>
  <c r="FC174" i="4" a="1"/>
  <c r="FC174" i="4" s="1"/>
  <c r="EZ172" i="4"/>
  <c r="FB171" i="4" a="1"/>
  <c r="FB171" i="4" s="1"/>
  <c r="FC170" i="4" a="1"/>
  <c r="FC170" i="4" s="1"/>
  <c r="EZ168" i="4"/>
  <c r="FB206" i="4" a="1"/>
  <c r="FB206" i="4" s="1"/>
  <c r="FB192" i="4" a="1"/>
  <c r="FB192" i="4" s="1"/>
  <c r="EZ185" i="4"/>
  <c r="FC183" i="4" a="1"/>
  <c r="FC183" i="4" s="1"/>
  <c r="EZ179" i="4"/>
  <c r="FB178" i="4" a="1"/>
  <c r="FB178" i="4" s="1"/>
  <c r="FC177" i="4" a="1"/>
  <c r="FC177" i="4" s="1"/>
  <c r="EZ175" i="4"/>
  <c r="FB174" i="4" a="1"/>
  <c r="FB174" i="4" s="1"/>
  <c r="FC173" i="4" a="1"/>
  <c r="FC173" i="4" s="1"/>
  <c r="FB167" i="4" a="1"/>
  <c r="FB167" i="4" s="1"/>
  <c r="FC166" i="4" a="1"/>
  <c r="FC166" i="4" s="1"/>
  <c r="EZ164" i="4"/>
  <c r="FB163" i="4" a="1"/>
  <c r="FB163" i="4" s="1"/>
  <c r="FC162" i="4" a="1"/>
  <c r="FC162" i="4" s="1"/>
  <c r="EZ160" i="4"/>
  <c r="FB159" i="4" a="1"/>
  <c r="FB159" i="4" s="1"/>
  <c r="FC158" i="4" a="1"/>
  <c r="FC158" i="4" s="1"/>
  <c r="EZ156" i="4"/>
  <c r="FB155" i="4" a="1"/>
  <c r="FB155" i="4" s="1"/>
  <c r="FC154" i="4" a="1"/>
  <c r="FC154" i="4" s="1"/>
  <c r="EZ171" i="4"/>
  <c r="FC169" i="4" a="1"/>
  <c r="FC169" i="4" s="1"/>
  <c r="EZ167" i="4"/>
  <c r="FB166" i="4" a="1"/>
  <c r="FB166" i="4" s="1"/>
  <c r="FC165" i="4" a="1"/>
  <c r="FC165" i="4" s="1"/>
  <c r="EZ163" i="4"/>
  <c r="FB162" i="4" a="1"/>
  <c r="FB162" i="4" s="1"/>
  <c r="FC161" i="4" a="1"/>
  <c r="FC161" i="4" s="1"/>
  <c r="EZ159" i="4"/>
  <c r="FB158" i="4" a="1"/>
  <c r="FB158" i="4" s="1"/>
  <c r="FC157" i="4" a="1"/>
  <c r="FC157" i="4" s="1"/>
  <c r="EZ155" i="4"/>
  <c r="FB154" i="4" a="1"/>
  <c r="FB154" i="4" s="1"/>
  <c r="FC153" i="4" a="1"/>
  <c r="FC153" i="4" s="1"/>
  <c r="EZ166" i="4"/>
  <c r="FB165" i="4" a="1"/>
  <c r="FB165" i="4" s="1"/>
  <c r="FC164" i="4" a="1"/>
  <c r="FC164" i="4" s="1"/>
  <c r="EZ162" i="4"/>
  <c r="FB161" i="4" a="1"/>
  <c r="FB161" i="4" s="1"/>
  <c r="FC160" i="4" a="1"/>
  <c r="FC160" i="4" s="1"/>
  <c r="EZ158" i="4"/>
  <c r="FB157" i="4" a="1"/>
  <c r="FB157" i="4" s="1"/>
  <c r="FC156" i="4" a="1"/>
  <c r="FC156" i="4" s="1"/>
  <c r="EZ154" i="4"/>
  <c r="FB153" i="4" a="1"/>
  <c r="FB153" i="4" s="1"/>
  <c r="FC152" i="4" a="1"/>
  <c r="FC152" i="4" s="1"/>
  <c r="FB170" i="4" a="1"/>
  <c r="FB170" i="4" s="1"/>
  <c r="FC167" i="4" a="1"/>
  <c r="FC167" i="4" s="1"/>
  <c r="EZ165" i="4"/>
  <c r="FB164" i="4" a="1"/>
  <c r="FB164" i="4" s="1"/>
  <c r="FC163" i="4" a="1"/>
  <c r="FC163" i="4" s="1"/>
  <c r="EZ161" i="4"/>
  <c r="FB160" i="4" a="1"/>
  <c r="FB160" i="4" s="1"/>
  <c r="FC159" i="4" a="1"/>
  <c r="FC159" i="4" s="1"/>
  <c r="EZ157" i="4"/>
  <c r="FB156" i="4" a="1"/>
  <c r="FB156" i="4" s="1"/>
  <c r="FC155" i="4" a="1"/>
  <c r="FC155" i="4" s="1"/>
  <c r="EZ153" i="4"/>
  <c r="FB152" i="4" a="1"/>
  <c r="FB152" i="4" s="1"/>
  <c r="FC151" i="4" a="1"/>
  <c r="FC151" i="4" s="1"/>
  <c r="EZ150" i="4"/>
  <c r="FB149" i="4" a="1"/>
  <c r="FB149" i="4" s="1"/>
  <c r="FC148" i="4" a="1"/>
  <c r="FC148" i="4" s="1"/>
  <c r="EZ146" i="4"/>
  <c r="FB145" i="4" a="1"/>
  <c r="FB145" i="4" s="1"/>
  <c r="FC144" i="4" a="1"/>
  <c r="FC144" i="4" s="1"/>
  <c r="EZ142" i="4"/>
  <c r="FB141" i="4" a="1"/>
  <c r="FB141" i="4" s="1"/>
  <c r="FC140" i="4" a="1"/>
  <c r="FC140" i="4" s="1"/>
  <c r="EZ138" i="4"/>
  <c r="FB137" i="4" a="1"/>
  <c r="FB137" i="4" s="1"/>
  <c r="FC136" i="4" a="1"/>
  <c r="FC136" i="4" s="1"/>
  <c r="EZ134" i="4"/>
  <c r="FB133" i="4" a="1"/>
  <c r="FB133" i="4" s="1"/>
  <c r="FC132" i="4" a="1"/>
  <c r="FC132" i="4" s="1"/>
  <c r="EZ130" i="4"/>
  <c r="FB129" i="4" a="1"/>
  <c r="FB129" i="4" s="1"/>
  <c r="FC128" i="4" a="1"/>
  <c r="FC128" i="4" s="1"/>
  <c r="EZ126" i="4"/>
  <c r="FB125" i="4" a="1"/>
  <c r="FB125" i="4" s="1"/>
  <c r="FC124" i="4" a="1"/>
  <c r="FC124" i="4" s="1"/>
  <c r="EZ122" i="4"/>
  <c r="FB121" i="4" a="1"/>
  <c r="FB121" i="4" s="1"/>
  <c r="FC120" i="4" a="1"/>
  <c r="FC120" i="4" s="1"/>
  <c r="EZ118" i="4"/>
  <c r="FB117" i="4" a="1"/>
  <c r="FB117" i="4" s="1"/>
  <c r="EZ152" i="4"/>
  <c r="FB151" i="4" a="1"/>
  <c r="FB151" i="4" s="1"/>
  <c r="EZ149" i="4"/>
  <c r="FB148" i="4" a="1"/>
  <c r="FB148" i="4" s="1"/>
  <c r="FC147" i="4" a="1"/>
  <c r="FC147" i="4" s="1"/>
  <c r="EZ145" i="4"/>
  <c r="FB144" i="4" a="1"/>
  <c r="FB144" i="4" s="1"/>
  <c r="FC143" i="4" a="1"/>
  <c r="FC143" i="4" s="1"/>
  <c r="EZ141" i="4"/>
  <c r="FB140" i="4" a="1"/>
  <c r="FB140" i="4" s="1"/>
  <c r="FC139" i="4" a="1"/>
  <c r="FC139" i="4" s="1"/>
  <c r="EZ137" i="4"/>
  <c r="FB136" i="4" a="1"/>
  <c r="FB136" i="4" s="1"/>
  <c r="FC135" i="4" a="1"/>
  <c r="FC135" i="4" s="1"/>
  <c r="EZ133" i="4"/>
  <c r="FB132" i="4" a="1"/>
  <c r="FB132" i="4" s="1"/>
  <c r="FC131" i="4" a="1"/>
  <c r="FC131" i="4" s="1"/>
  <c r="EZ129" i="4"/>
  <c r="FB128" i="4" a="1"/>
  <c r="FB128" i="4" s="1"/>
  <c r="FC127" i="4" a="1"/>
  <c r="FC127" i="4" s="1"/>
  <c r="EZ125" i="4"/>
  <c r="FB124" i="4" a="1"/>
  <c r="FB124" i="4" s="1"/>
  <c r="FC123" i="4" a="1"/>
  <c r="FC123" i="4" s="1"/>
  <c r="EZ121" i="4"/>
  <c r="FB120" i="4" a="1"/>
  <c r="FB120" i="4" s="1"/>
  <c r="FC119" i="4" a="1"/>
  <c r="FC119" i="4" s="1"/>
  <c r="EZ117" i="4"/>
  <c r="EZ151" i="4"/>
  <c r="FC150" i="4" a="1"/>
  <c r="FC150" i="4" s="1"/>
  <c r="EZ148" i="4"/>
  <c r="FB147" i="4" a="1"/>
  <c r="FB147" i="4" s="1"/>
  <c r="FC146" i="4" a="1"/>
  <c r="FC146" i="4" s="1"/>
  <c r="EZ144" i="4"/>
  <c r="FB143" i="4" a="1"/>
  <c r="FB143" i="4" s="1"/>
  <c r="FC142" i="4" a="1"/>
  <c r="FC142" i="4" s="1"/>
  <c r="EZ140" i="4"/>
  <c r="FB139" i="4" a="1"/>
  <c r="FB139" i="4" s="1"/>
  <c r="FC138" i="4" a="1"/>
  <c r="FC138" i="4" s="1"/>
  <c r="EZ136" i="4"/>
  <c r="FB135" i="4" a="1"/>
  <c r="FB135" i="4" s="1"/>
  <c r="FC134" i="4" a="1"/>
  <c r="FC134" i="4" s="1"/>
  <c r="EZ132" i="4"/>
  <c r="FB131" i="4" a="1"/>
  <c r="FB131" i="4" s="1"/>
  <c r="FC130" i="4" a="1"/>
  <c r="FC130" i="4" s="1"/>
  <c r="EZ128" i="4"/>
  <c r="FB127" i="4" a="1"/>
  <c r="FB127" i="4" s="1"/>
  <c r="FC126" i="4" a="1"/>
  <c r="FC126" i="4" s="1"/>
  <c r="EZ124" i="4"/>
  <c r="FB123" i="4" a="1"/>
  <c r="FB123" i="4" s="1"/>
  <c r="FC122" i="4" a="1"/>
  <c r="FC122" i="4" s="1"/>
  <c r="EZ120" i="4"/>
  <c r="FB150" i="4" a="1"/>
  <c r="FB150" i="4" s="1"/>
  <c r="FC149" i="4" a="1"/>
  <c r="FC149" i="4" s="1"/>
  <c r="EZ147" i="4"/>
  <c r="FB146" i="4" a="1"/>
  <c r="FB146" i="4" s="1"/>
  <c r="FC145" i="4" a="1"/>
  <c r="FC145" i="4" s="1"/>
  <c r="EZ143" i="4"/>
  <c r="FB142" i="4" a="1"/>
  <c r="FB142" i="4" s="1"/>
  <c r="FC141" i="4" a="1"/>
  <c r="FC141" i="4" s="1"/>
  <c r="EZ139" i="4"/>
  <c r="FB138" i="4" a="1"/>
  <c r="FB138" i="4" s="1"/>
  <c r="FC137" i="4" a="1"/>
  <c r="FC137" i="4" s="1"/>
  <c r="EZ135" i="4"/>
  <c r="FB134" i="4" a="1"/>
  <c r="FB134" i="4" s="1"/>
  <c r="FB130" i="4" a="1"/>
  <c r="FB130" i="4" s="1"/>
  <c r="EZ123" i="4"/>
  <c r="FC121" i="4" a="1"/>
  <c r="FC121" i="4" s="1"/>
  <c r="EZ119" i="4"/>
  <c r="FB118" i="4" a="1"/>
  <c r="FB118" i="4" s="1"/>
  <c r="FC117" i="4" a="1"/>
  <c r="FC117" i="4" s="1"/>
  <c r="FC116" i="4" a="1"/>
  <c r="FC116" i="4" s="1"/>
  <c r="EZ114" i="4"/>
  <c r="FB113" i="4" a="1"/>
  <c r="FB113" i="4" s="1"/>
  <c r="FC112" i="4" a="1"/>
  <c r="FC112" i="4" s="1"/>
  <c r="EZ110" i="4"/>
  <c r="FB109" i="4" a="1"/>
  <c r="FB109" i="4" s="1"/>
  <c r="FC108" i="4" a="1"/>
  <c r="FC108" i="4" s="1"/>
  <c r="EZ106" i="4"/>
  <c r="FB105" i="4" a="1"/>
  <c r="FB105" i="4" s="1"/>
  <c r="FC104" i="4" a="1"/>
  <c r="FC104" i="4" s="1"/>
  <c r="EZ102" i="4"/>
  <c r="FB101" i="4" a="1"/>
  <c r="FB101" i="4" s="1"/>
  <c r="FC100" i="4" a="1"/>
  <c r="FC100" i="4" s="1"/>
  <c r="EZ98" i="4"/>
  <c r="FB97" i="4" a="1"/>
  <c r="FB97" i="4" s="1"/>
  <c r="FC96" i="4" a="1"/>
  <c r="FC96" i="4" s="1"/>
  <c r="EZ94" i="4"/>
  <c r="FB93" i="4" a="1"/>
  <c r="FB93" i="4" s="1"/>
  <c r="FC92" i="4" a="1"/>
  <c r="FC92" i="4" s="1"/>
  <c r="EZ90" i="4"/>
  <c r="FB89" i="4" a="1"/>
  <c r="FB89" i="4" s="1"/>
  <c r="FC88" i="4" a="1"/>
  <c r="FC88" i="4" s="1"/>
  <c r="EZ86" i="4"/>
  <c r="FC133" i="4" a="1"/>
  <c r="FC133" i="4" s="1"/>
  <c r="FB126" i="4" a="1"/>
  <c r="FB126" i="4" s="1"/>
  <c r="FB116" i="4" a="1"/>
  <c r="FB116" i="4" s="1"/>
  <c r="FC115" i="4" a="1"/>
  <c r="FC115" i="4" s="1"/>
  <c r="EZ113" i="4"/>
  <c r="FB112" i="4" a="1"/>
  <c r="FB112" i="4" s="1"/>
  <c r="FC111" i="4" a="1"/>
  <c r="FC111" i="4" s="1"/>
  <c r="EZ109" i="4"/>
  <c r="FB108" i="4" a="1"/>
  <c r="FB108" i="4" s="1"/>
  <c r="FC107" i="4" a="1"/>
  <c r="FC107" i="4" s="1"/>
  <c r="EZ105" i="4"/>
  <c r="FB104" i="4" a="1"/>
  <c r="FB104" i="4" s="1"/>
  <c r="FC103" i="4" a="1"/>
  <c r="FC103" i="4" s="1"/>
  <c r="EZ101" i="4"/>
  <c r="FB100" i="4" a="1"/>
  <c r="FB100" i="4" s="1"/>
  <c r="FC99" i="4" a="1"/>
  <c r="FC99" i="4" s="1"/>
  <c r="EZ97" i="4"/>
  <c r="FB96" i="4" a="1"/>
  <c r="FB96" i="4" s="1"/>
  <c r="FC95" i="4" a="1"/>
  <c r="FC95" i="4" s="1"/>
  <c r="EZ93" i="4"/>
  <c r="FB92" i="4" a="1"/>
  <c r="FB92" i="4" s="1"/>
  <c r="FC91" i="4" a="1"/>
  <c r="FC91" i="4" s="1"/>
  <c r="EZ131" i="4"/>
  <c r="FC129" i="4" a="1"/>
  <c r="FC129" i="4" s="1"/>
  <c r="FB122" i="4" a="1"/>
  <c r="FB122" i="4" s="1"/>
  <c r="EZ116" i="4"/>
  <c r="FB115" i="4" a="1"/>
  <c r="FB115" i="4" s="1"/>
  <c r="FC114" i="4" a="1"/>
  <c r="FC114" i="4" s="1"/>
  <c r="EZ112" i="4"/>
  <c r="FB111" i="4" a="1"/>
  <c r="FB111" i="4" s="1"/>
  <c r="FC110" i="4" a="1"/>
  <c r="FC110" i="4" s="1"/>
  <c r="EZ108" i="4"/>
  <c r="FB107" i="4" a="1"/>
  <c r="FB107" i="4" s="1"/>
  <c r="FC106" i="4" a="1"/>
  <c r="FC106" i="4" s="1"/>
  <c r="EZ104" i="4"/>
  <c r="FB103" i="4" a="1"/>
  <c r="FB103" i="4" s="1"/>
  <c r="FC102" i="4" a="1"/>
  <c r="FC102" i="4" s="1"/>
  <c r="EZ100" i="4"/>
  <c r="FB99" i="4" a="1"/>
  <c r="FB99" i="4" s="1"/>
  <c r="FC98" i="4" a="1"/>
  <c r="FC98" i="4" s="1"/>
  <c r="EZ96" i="4"/>
  <c r="FB95" i="4" a="1"/>
  <c r="FB95" i="4" s="1"/>
  <c r="FC94" i="4" a="1"/>
  <c r="FC94" i="4" s="1"/>
  <c r="EZ92" i="4"/>
  <c r="FB91" i="4" a="1"/>
  <c r="FB91" i="4" s="1"/>
  <c r="FC90" i="4" a="1"/>
  <c r="FC90" i="4" s="1"/>
  <c r="EZ88" i="4"/>
  <c r="FB87" i="4" a="1"/>
  <c r="FB87" i="4" s="1"/>
  <c r="FC86" i="4" a="1"/>
  <c r="FC86" i="4" s="1"/>
  <c r="EZ115" i="4"/>
  <c r="FC113" i="4" a="1"/>
  <c r="FC113" i="4" s="1"/>
  <c r="FB106" i="4" a="1"/>
  <c r="FB106" i="4" s="1"/>
  <c r="EZ99" i="4"/>
  <c r="FC97" i="4" a="1"/>
  <c r="FC97" i="4" s="1"/>
  <c r="FB90" i="4" a="1"/>
  <c r="FB90" i="4" s="1"/>
  <c r="FC89" i="4" a="1"/>
  <c r="FC89" i="4" s="1"/>
  <c r="EZ85" i="4"/>
  <c r="FB84" i="4" a="1"/>
  <c r="FB84" i="4" s="1"/>
  <c r="FC83" i="4" a="1"/>
  <c r="FC83" i="4" s="1"/>
  <c r="EZ81" i="4"/>
  <c r="FB80" i="4" a="1"/>
  <c r="FB80" i="4" s="1"/>
  <c r="FC79" i="4" a="1"/>
  <c r="FC79" i="4" s="1"/>
  <c r="EZ77" i="4"/>
  <c r="FB76" i="4" a="1"/>
  <c r="FB76" i="4" s="1"/>
  <c r="FC75" i="4" a="1"/>
  <c r="FC75" i="4" s="1"/>
  <c r="EZ73" i="4"/>
  <c r="FB72" i="4" a="1"/>
  <c r="FB72" i="4" s="1"/>
  <c r="FC71" i="4" a="1"/>
  <c r="FC71" i="4" s="1"/>
  <c r="EZ69" i="4"/>
  <c r="FB68" i="4" a="1"/>
  <c r="FB68" i="4" s="1"/>
  <c r="FC67" i="4" a="1"/>
  <c r="FC67" i="4" s="1"/>
  <c r="EZ65" i="4"/>
  <c r="FB64" i="4" a="1"/>
  <c r="FB64" i="4" s="1"/>
  <c r="FC63" i="4" a="1"/>
  <c r="FC63" i="4" s="1"/>
  <c r="EZ61" i="4"/>
  <c r="FB60" i="4" a="1"/>
  <c r="FB60" i="4" s="1"/>
  <c r="FC125" i="4" a="1"/>
  <c r="FC125" i="4" s="1"/>
  <c r="EZ111" i="4"/>
  <c r="FC109" i="4" a="1"/>
  <c r="FC109" i="4" s="1"/>
  <c r="FB102" i="4" a="1"/>
  <c r="FB102" i="4" s="1"/>
  <c r="EZ95" i="4"/>
  <c r="FC93" i="4" a="1"/>
  <c r="FC93" i="4" s="1"/>
  <c r="EZ89" i="4"/>
  <c r="FB88" i="4" a="1"/>
  <c r="FB88" i="4" s="1"/>
  <c r="FC87" i="4" a="1"/>
  <c r="FC87" i="4" s="1"/>
  <c r="EZ84" i="4"/>
  <c r="FB83" i="4" a="1"/>
  <c r="FB83" i="4" s="1"/>
  <c r="FC82" i="4" a="1"/>
  <c r="FC82" i="4" s="1"/>
  <c r="EZ80" i="4"/>
  <c r="FB79" i="4" a="1"/>
  <c r="FB79" i="4" s="1"/>
  <c r="FC78" i="4" a="1"/>
  <c r="FC78" i="4" s="1"/>
  <c r="EZ76" i="4"/>
  <c r="FB75" i="4" a="1"/>
  <c r="FB75" i="4" s="1"/>
  <c r="FC74" i="4" a="1"/>
  <c r="FC74" i="4" s="1"/>
  <c r="EZ72" i="4"/>
  <c r="FB71" i="4" a="1"/>
  <c r="FB71" i="4" s="1"/>
  <c r="FC70" i="4" a="1"/>
  <c r="FC70" i="4" s="1"/>
  <c r="EZ68" i="4"/>
  <c r="FB67" i="4" a="1"/>
  <c r="FB67" i="4" s="1"/>
  <c r="FC66" i="4" a="1"/>
  <c r="FC66" i="4" s="1"/>
  <c r="EZ64" i="4"/>
  <c r="FB63" i="4" a="1"/>
  <c r="FB63" i="4" s="1"/>
  <c r="FC62" i="4" a="1"/>
  <c r="FC62" i="4" s="1"/>
  <c r="EZ60" i="4"/>
  <c r="EZ127" i="4"/>
  <c r="FA127" i="4" s="1"/>
  <c r="FC118" i="4" a="1"/>
  <c r="FC118" i="4" s="1"/>
  <c r="FB114" i="4" a="1"/>
  <c r="FB114" i="4" s="1"/>
  <c r="EZ107" i="4"/>
  <c r="FC105" i="4" a="1"/>
  <c r="FC105" i="4" s="1"/>
  <c r="FB98" i="4" a="1"/>
  <c r="FB98" i="4" s="1"/>
  <c r="EZ91" i="4"/>
  <c r="EZ87" i="4"/>
  <c r="FB86" i="4" a="1"/>
  <c r="FB86" i="4" s="1"/>
  <c r="FC85" i="4" a="1"/>
  <c r="FC85" i="4" s="1"/>
  <c r="EZ83" i="4"/>
  <c r="FB82" i="4" a="1"/>
  <c r="FB82" i="4" s="1"/>
  <c r="FC81" i="4" a="1"/>
  <c r="FC81" i="4" s="1"/>
  <c r="EZ79" i="4"/>
  <c r="FB78" i="4" a="1"/>
  <c r="FB78" i="4" s="1"/>
  <c r="FC77" i="4" a="1"/>
  <c r="FC77" i="4" s="1"/>
  <c r="EZ75" i="4"/>
  <c r="FB74" i="4" a="1"/>
  <c r="FB74" i="4" s="1"/>
  <c r="FC73" i="4" a="1"/>
  <c r="FC73" i="4" s="1"/>
  <c r="EZ71" i="4"/>
  <c r="FB70" i="4" a="1"/>
  <c r="FB70" i="4" s="1"/>
  <c r="FC69" i="4" a="1"/>
  <c r="FC69" i="4" s="1"/>
  <c r="EZ67" i="4"/>
  <c r="FB66" i="4" a="1"/>
  <c r="FB66" i="4" s="1"/>
  <c r="FC65" i="4" a="1"/>
  <c r="FC65" i="4" s="1"/>
  <c r="EZ63" i="4"/>
  <c r="FB119" i="4" a="1"/>
  <c r="FB119" i="4" s="1"/>
  <c r="FB110" i="4" a="1"/>
  <c r="FB110" i="4" s="1"/>
  <c r="EZ103" i="4"/>
  <c r="FC101" i="4" a="1"/>
  <c r="FC101" i="4" s="1"/>
  <c r="FB94" i="4" a="1"/>
  <c r="FB94" i="4" s="1"/>
  <c r="FB85" i="4" a="1"/>
  <c r="FB85" i="4" s="1"/>
  <c r="FC84" i="4" a="1"/>
  <c r="FC84" i="4" s="1"/>
  <c r="EZ82" i="4"/>
  <c r="FB81" i="4" a="1"/>
  <c r="FB81" i="4" s="1"/>
  <c r="FC80" i="4" a="1"/>
  <c r="FC80" i="4" s="1"/>
  <c r="EZ78" i="4"/>
  <c r="FB77" i="4" a="1"/>
  <c r="FB77" i="4" s="1"/>
  <c r="FC76" i="4" a="1"/>
  <c r="FC76" i="4" s="1"/>
  <c r="EZ74" i="4"/>
  <c r="FB73" i="4" a="1"/>
  <c r="FB73" i="4" s="1"/>
  <c r="FC72" i="4" a="1"/>
  <c r="FC72" i="4" s="1"/>
  <c r="EZ70" i="4"/>
  <c r="FB69" i="4" a="1"/>
  <c r="FB69" i="4" s="1"/>
  <c r="FC68" i="4" a="1"/>
  <c r="FC68" i="4" s="1"/>
  <c r="FB62" i="4" a="1"/>
  <c r="FB62" i="4" s="1"/>
  <c r="FC61" i="4" a="1"/>
  <c r="FC61" i="4" s="1"/>
  <c r="EZ58" i="4"/>
  <c r="FB57" i="4" a="1"/>
  <c r="FB57" i="4" s="1"/>
  <c r="FC56" i="4" a="1"/>
  <c r="FC56" i="4" s="1"/>
  <c r="EZ54" i="4"/>
  <c r="FB53" i="4" a="1"/>
  <c r="FB53" i="4" s="1"/>
  <c r="FC52" i="4" a="1"/>
  <c r="FC52" i="4" s="1"/>
  <c r="EZ50" i="4"/>
  <c r="FB49" i="4" a="1"/>
  <c r="FB49" i="4" s="1"/>
  <c r="FC48" i="4" a="1"/>
  <c r="FC48" i="4" s="1"/>
  <c r="EZ46" i="4"/>
  <c r="FB45" i="4" a="1"/>
  <c r="FB45" i="4" s="1"/>
  <c r="FC44" i="4" a="1"/>
  <c r="FC44" i="4" s="1"/>
  <c r="EZ42" i="4"/>
  <c r="FB41" i="4" a="1"/>
  <c r="FB41" i="4" s="1"/>
  <c r="FC40" i="4" a="1"/>
  <c r="FC40" i="4" s="1"/>
  <c r="EZ38" i="4"/>
  <c r="FB37" i="4" a="1"/>
  <c r="FB37" i="4" s="1"/>
  <c r="FC36" i="4" a="1"/>
  <c r="FC36" i="4" s="1"/>
  <c r="EZ34" i="4"/>
  <c r="FB33" i="4" a="1"/>
  <c r="FB33" i="4" s="1"/>
  <c r="FC32" i="4" a="1"/>
  <c r="FC32" i="4" s="1"/>
  <c r="EZ30" i="4"/>
  <c r="FB29" i="4" a="1"/>
  <c r="FB29" i="4" s="1"/>
  <c r="FC28" i="4" a="1"/>
  <c r="FC28" i="4" s="1"/>
  <c r="EZ26" i="4"/>
  <c r="FB25" i="4" a="1"/>
  <c r="FB25" i="4" s="1"/>
  <c r="FC24" i="4" a="1"/>
  <c r="FC24" i="4" s="1"/>
  <c r="EZ22" i="4"/>
  <c r="FB21" i="4" a="1"/>
  <c r="FB21" i="4" s="1"/>
  <c r="FC20" i="4" a="1"/>
  <c r="FC20" i="4" s="1"/>
  <c r="EZ18" i="4"/>
  <c r="FB17" i="4" a="1"/>
  <c r="FB17" i="4" s="1"/>
  <c r="FC16" i="4" a="1"/>
  <c r="FC16" i="4" s="1"/>
  <c r="EZ14" i="4"/>
  <c r="FB13" i="4" a="1"/>
  <c r="FB13" i="4" s="1"/>
  <c r="FC12" i="4" a="1"/>
  <c r="FC12" i="4" s="1"/>
  <c r="EZ10" i="4"/>
  <c r="FB9" i="4" a="1"/>
  <c r="FB9" i="4" s="1"/>
  <c r="FB65" i="4" a="1"/>
  <c r="FB65" i="4" s="1"/>
  <c r="EZ62" i="4"/>
  <c r="FB61" i="4" a="1"/>
  <c r="FB61" i="4" s="1"/>
  <c r="FC60" i="4" a="1"/>
  <c r="FC60" i="4" s="1"/>
  <c r="FC59" i="4" a="1"/>
  <c r="FC59" i="4" s="1"/>
  <c r="EZ57" i="4"/>
  <c r="FB56" i="4" a="1"/>
  <c r="FB56" i="4" s="1"/>
  <c r="FC55" i="4" a="1"/>
  <c r="FC55" i="4" s="1"/>
  <c r="EZ53" i="4"/>
  <c r="FB52" i="4" a="1"/>
  <c r="FB52" i="4" s="1"/>
  <c r="FC51" i="4" a="1"/>
  <c r="FC51" i="4" s="1"/>
  <c r="EZ49" i="4"/>
  <c r="FB48" i="4" a="1"/>
  <c r="FB48" i="4" s="1"/>
  <c r="FC47" i="4" a="1"/>
  <c r="FC47" i="4" s="1"/>
  <c r="EZ45" i="4"/>
  <c r="FB44" i="4" a="1"/>
  <c r="FB44" i="4" s="1"/>
  <c r="FC43" i="4" a="1"/>
  <c r="FC43" i="4" s="1"/>
  <c r="EZ41" i="4"/>
  <c r="FB40" i="4" a="1"/>
  <c r="FB40" i="4" s="1"/>
  <c r="FC39" i="4" a="1"/>
  <c r="FC39" i="4" s="1"/>
  <c r="EZ37" i="4"/>
  <c r="FB36" i="4" a="1"/>
  <c r="FB36" i="4" s="1"/>
  <c r="FC35" i="4" a="1"/>
  <c r="FC35" i="4" s="1"/>
  <c r="EZ33" i="4"/>
  <c r="FB32" i="4" a="1"/>
  <c r="FB32" i="4" s="1"/>
  <c r="FC31" i="4" a="1"/>
  <c r="FC31" i="4" s="1"/>
  <c r="EZ29" i="4"/>
  <c r="FB28" i="4" a="1"/>
  <c r="FB28" i="4" s="1"/>
  <c r="FC27" i="4" a="1"/>
  <c r="FC27" i="4" s="1"/>
  <c r="EZ25" i="4"/>
  <c r="FB24" i="4" a="1"/>
  <c r="FB24" i="4" s="1"/>
  <c r="FC23" i="4" a="1"/>
  <c r="FC23" i="4" s="1"/>
  <c r="EZ21" i="4"/>
  <c r="FB20" i="4" a="1"/>
  <c r="FB20" i="4" s="1"/>
  <c r="FC19" i="4" a="1"/>
  <c r="FC19" i="4" s="1"/>
  <c r="EZ17" i="4"/>
  <c r="FB16" i="4" a="1"/>
  <c r="FB16" i="4" s="1"/>
  <c r="FC15" i="4" a="1"/>
  <c r="FC15" i="4" s="1"/>
  <c r="EZ13" i="4"/>
  <c r="FB12" i="4" a="1"/>
  <c r="FB12" i="4" s="1"/>
  <c r="FC11" i="4" a="1"/>
  <c r="FC11" i="4" s="1"/>
  <c r="EZ9" i="4"/>
  <c r="FC53" i="4" a="1"/>
  <c r="FC53" i="4" s="1"/>
  <c r="FB50" i="4" a="1"/>
  <c r="FB50" i="4" s="1"/>
  <c r="FC49" i="4" a="1"/>
  <c r="FC49" i="4" s="1"/>
  <c r="FB42" i="4" a="1"/>
  <c r="FB42" i="4" s="1"/>
  <c r="FB38" i="4" a="1"/>
  <c r="FB38" i="4" s="1"/>
  <c r="FB59" i="4" a="1"/>
  <c r="FB59" i="4" s="1"/>
  <c r="FC58" i="4" a="1"/>
  <c r="FC58" i="4" s="1"/>
  <c r="EZ56" i="4"/>
  <c r="FB55" i="4" a="1"/>
  <c r="FB55" i="4" s="1"/>
  <c r="FC54" i="4" a="1"/>
  <c r="FC54" i="4" s="1"/>
  <c r="EZ52" i="4"/>
  <c r="FB51" i="4" a="1"/>
  <c r="FB51" i="4" s="1"/>
  <c r="FC50" i="4" a="1"/>
  <c r="FC50" i="4" s="1"/>
  <c r="EZ48" i="4"/>
  <c r="FB47" i="4" a="1"/>
  <c r="FB47" i="4" s="1"/>
  <c r="FC46" i="4" a="1"/>
  <c r="FC46" i="4" s="1"/>
  <c r="EZ44" i="4"/>
  <c r="FB43" i="4" a="1"/>
  <c r="FB43" i="4" s="1"/>
  <c r="FC42" i="4" a="1"/>
  <c r="FC42" i="4" s="1"/>
  <c r="EZ40" i="4"/>
  <c r="FB39" i="4" a="1"/>
  <c r="FB39" i="4" s="1"/>
  <c r="FC38" i="4" a="1"/>
  <c r="FC38" i="4" s="1"/>
  <c r="EZ36" i="4"/>
  <c r="FB35" i="4" a="1"/>
  <c r="FB35" i="4" s="1"/>
  <c r="FC34" i="4" a="1"/>
  <c r="FC34" i="4" s="1"/>
  <c r="EZ32" i="4"/>
  <c r="FB31" i="4" a="1"/>
  <c r="FB31" i="4" s="1"/>
  <c r="FC30" i="4" a="1"/>
  <c r="FC30" i="4" s="1"/>
  <c r="EZ28" i="4"/>
  <c r="FB27" i="4" a="1"/>
  <c r="FB27" i="4" s="1"/>
  <c r="FC26" i="4" a="1"/>
  <c r="FC26" i="4" s="1"/>
  <c r="EZ24" i="4"/>
  <c r="FB23" i="4" a="1"/>
  <c r="FB23" i="4" s="1"/>
  <c r="FC22" i="4" a="1"/>
  <c r="FC22" i="4" s="1"/>
  <c r="EZ20" i="4"/>
  <c r="FB19" i="4" a="1"/>
  <c r="FB19" i="4" s="1"/>
  <c r="FC18" i="4" a="1"/>
  <c r="FC18" i="4" s="1"/>
  <c r="EZ16" i="4"/>
  <c r="FB15" i="4" a="1"/>
  <c r="FB15" i="4" s="1"/>
  <c r="FC14" i="4" a="1"/>
  <c r="FC14" i="4" s="1"/>
  <c r="EZ12" i="4"/>
  <c r="FB11" i="4" a="1"/>
  <c r="FB11" i="4" s="1"/>
  <c r="FC10" i="4" a="1"/>
  <c r="FC10" i="4" s="1"/>
  <c r="EZ55" i="4"/>
  <c r="FB54" i="4" a="1"/>
  <c r="FB54" i="4" s="1"/>
  <c r="EZ51" i="4"/>
  <c r="EZ47" i="4"/>
  <c r="FB46" i="4" a="1"/>
  <c r="FB46" i="4" s="1"/>
  <c r="FC45" i="4" a="1"/>
  <c r="FC45" i="4" s="1"/>
  <c r="EZ43" i="4"/>
  <c r="FC41" i="4" a="1"/>
  <c r="FC41" i="4" s="1"/>
  <c r="EZ39" i="4"/>
  <c r="FC37" i="4" a="1"/>
  <c r="FC37" i="4" s="1"/>
  <c r="EZ66" i="4"/>
  <c r="FC64" i="4" a="1"/>
  <c r="FC64" i="4" s="1"/>
  <c r="EZ59" i="4"/>
  <c r="FB58" i="4" a="1"/>
  <c r="FB58" i="4" s="1"/>
  <c r="FC57" i="4" a="1"/>
  <c r="FC57" i="4" s="1"/>
  <c r="EZ31" i="4"/>
  <c r="FC29" i="4" a="1"/>
  <c r="FC29" i="4" s="1"/>
  <c r="FB22" i="4" a="1"/>
  <c r="FB22" i="4" s="1"/>
  <c r="EZ15" i="4"/>
  <c r="FC13" i="4" a="1"/>
  <c r="FC13" i="4" s="1"/>
  <c r="FB34" i="4" a="1"/>
  <c r="FB34" i="4" s="1"/>
  <c r="EZ27" i="4"/>
  <c r="FC25" i="4" a="1"/>
  <c r="FC25" i="4" s="1"/>
  <c r="FB18" i="4" a="1"/>
  <c r="FB18" i="4" s="1"/>
  <c r="EZ11" i="4"/>
  <c r="FC9" i="4" a="1"/>
  <c r="FC9" i="4" s="1"/>
  <c r="FB30" i="4" a="1"/>
  <c r="FB30" i="4" s="1"/>
  <c r="EZ23" i="4"/>
  <c r="FC21" i="4" a="1"/>
  <c r="FC21" i="4" s="1"/>
  <c r="FB14" i="4" a="1"/>
  <c r="FB14" i="4" s="1"/>
  <c r="EZ35" i="4"/>
  <c r="FC33" i="4" a="1"/>
  <c r="FC33" i="4" s="1"/>
  <c r="FB26" i="4" a="1"/>
  <c r="FB26" i="4" s="1"/>
  <c r="EZ19" i="4"/>
  <c r="FC17" i="4" a="1"/>
  <c r="FC17" i="4" s="1"/>
  <c r="FB10" i="4" a="1"/>
  <c r="FB10" i="4" s="1"/>
  <c r="EW10" i="4"/>
  <c r="EW54" i="4"/>
  <c r="EW21" i="4"/>
  <c r="EW37" i="4"/>
  <c r="EW53" i="4"/>
  <c r="EW60" i="4"/>
  <c r="EW76" i="4"/>
  <c r="EW97" i="4"/>
  <c r="EW113" i="4"/>
  <c r="EW121" i="4"/>
  <c r="EW137" i="4"/>
  <c r="EW164" i="4"/>
  <c r="EW166" i="4"/>
  <c r="EW163" i="4"/>
  <c r="EW169" i="4"/>
  <c r="EW185" i="4"/>
  <c r="EW198" i="4"/>
  <c r="EW182" i="4"/>
  <c r="EW205" i="4"/>
  <c r="EW214" i="4"/>
  <c r="EW215" i="4"/>
  <c r="EW212" i="4"/>
  <c r="EW224" i="4"/>
  <c r="EW221" i="4"/>
  <c r="EW218" i="4"/>
  <c r="EW233" i="4"/>
  <c r="EW228" i="4"/>
  <c r="EW245" i="4"/>
  <c r="EW247" i="4"/>
  <c r="EW17" i="4"/>
  <c r="EW33" i="4"/>
  <c r="EW49" i="4"/>
  <c r="EW63" i="4"/>
  <c r="EW79" i="4"/>
  <c r="EW72" i="4"/>
  <c r="EW94" i="4"/>
  <c r="EW93" i="4"/>
  <c r="EW109" i="4"/>
  <c r="EW117" i="4"/>
  <c r="EW133" i="4"/>
  <c r="EW149" i="4"/>
  <c r="EW159" i="4"/>
  <c r="EW191" i="4"/>
  <c r="EW201" i="4"/>
  <c r="EW254" i="4"/>
  <c r="EW255" i="4"/>
  <c r="FD4" i="4"/>
  <c r="EW4" i="4"/>
  <c r="BG8" i="1"/>
  <c r="BH8" i="1" s="1"/>
  <c r="BG9" i="1"/>
  <c r="BH9" i="1" s="1"/>
  <c r="BF8" i="1"/>
  <c r="Q25" i="7"/>
  <c r="P25" i="7"/>
  <c r="F299" i="7"/>
  <c r="G306" i="7"/>
  <c r="G300" i="7"/>
  <c r="F293" i="7"/>
  <c r="F297" i="7"/>
  <c r="G304" i="7"/>
  <c r="G294" i="7"/>
  <c r="F287" i="7"/>
  <c r="G296" i="7"/>
  <c r="F289" i="7"/>
  <c r="G302" i="7"/>
  <c r="F295" i="7"/>
  <c r="G298" i="7"/>
  <c r="F291" i="7"/>
  <c r="BI10" i="1"/>
  <c r="BG11" i="1"/>
  <c r="FA171" i="4" l="1"/>
  <c r="FA111" i="4"/>
  <c r="FA31" i="4"/>
  <c r="FA211" i="4"/>
  <c r="FA205" i="4"/>
  <c r="FA87" i="4"/>
  <c r="FA83" i="4"/>
  <c r="FA197" i="4"/>
  <c r="FA43" i="4"/>
  <c r="FA60" i="4"/>
  <c r="FA79" i="4"/>
  <c r="FA84" i="4"/>
  <c r="FA201" i="4"/>
  <c r="FA47" i="4"/>
  <c r="FA71" i="4"/>
  <c r="FA76" i="4"/>
  <c r="FA152" i="4"/>
  <c r="FA63" i="4"/>
  <c r="FA68" i="4"/>
  <c r="FA75" i="4"/>
  <c r="FA80" i="4"/>
  <c r="FA250" i="4"/>
  <c r="FA67" i="4"/>
  <c r="FA72" i="4"/>
  <c r="FA64" i="4"/>
  <c r="FA20" i="4"/>
  <c r="FA36" i="4"/>
  <c r="FA52" i="4"/>
  <c r="FA214" i="4"/>
  <c r="FA35" i="4"/>
  <c r="FA17" i="4"/>
  <c r="FA33" i="4"/>
  <c r="FA49" i="4"/>
  <c r="FA78" i="4"/>
  <c r="FA99" i="4"/>
  <c r="FA132" i="4"/>
  <c r="FA148" i="4"/>
  <c r="FA172" i="4"/>
  <c r="FA169" i="4"/>
  <c r="FA190" i="4"/>
  <c r="FA207" i="4"/>
  <c r="FA220" i="4"/>
  <c r="FA51" i="4"/>
  <c r="FA19" i="4"/>
  <c r="FA93" i="4"/>
  <c r="FA109" i="4"/>
  <c r="FA157" i="4"/>
  <c r="FA167" i="4"/>
  <c r="FA175" i="4"/>
  <c r="FA183" i="4"/>
  <c r="FA249" i="4"/>
  <c r="FA115" i="4"/>
  <c r="FA100" i="4"/>
  <c r="FA116" i="4"/>
  <c r="FA135" i="4"/>
  <c r="FA117" i="4"/>
  <c r="FA133" i="4"/>
  <c r="FA149" i="4"/>
  <c r="FA90" i="4"/>
  <c r="FA164" i="4"/>
  <c r="FA16" i="4"/>
  <c r="FA112" i="4"/>
  <c r="FA147" i="4"/>
  <c r="FA129" i="4"/>
  <c r="FA244" i="4"/>
  <c r="FA15" i="4"/>
  <c r="FA48" i="4"/>
  <c r="FA95" i="4"/>
  <c r="FA96" i="4"/>
  <c r="FA145" i="4"/>
  <c r="FA74" i="4"/>
  <c r="FA107" i="4"/>
  <c r="FA203" i="4"/>
  <c r="FA32" i="4"/>
  <c r="FA154" i="4"/>
  <c r="FA189" i="4"/>
  <c r="FA204" i="4"/>
  <c r="FA13" i="4"/>
  <c r="FA29" i="4"/>
  <c r="FA45" i="4"/>
  <c r="FA128" i="4"/>
  <c r="FA144" i="4"/>
  <c r="FA168" i="4"/>
  <c r="FA199" i="4"/>
  <c r="FA186" i="4"/>
  <c r="FA241" i="4"/>
  <c r="FA89" i="4"/>
  <c r="FA131" i="4"/>
  <c r="FA158" i="4"/>
  <c r="FA193" i="4"/>
  <c r="FA208" i="4"/>
  <c r="FA218" i="4"/>
  <c r="FA227" i="4"/>
  <c r="FA228" i="4"/>
  <c r="FA27" i="4"/>
  <c r="FA229" i="4"/>
  <c r="FA246" i="4"/>
  <c r="FA255" i="4"/>
  <c r="FA256" i="4"/>
  <c r="FA12" i="4"/>
  <c r="FA28" i="4"/>
  <c r="FA44" i="4"/>
  <c r="FA10" i="4"/>
  <c r="FA26" i="4"/>
  <c r="FA42" i="4"/>
  <c r="FA65" i="4"/>
  <c r="FA81" i="4"/>
  <c r="FA92" i="4"/>
  <c r="FA108" i="4"/>
  <c r="FA86" i="4"/>
  <c r="FA143" i="4"/>
  <c r="FA125" i="4"/>
  <c r="FA141" i="4"/>
  <c r="FA126" i="4"/>
  <c r="FA142" i="4"/>
  <c r="FA166" i="4"/>
  <c r="FA160" i="4"/>
  <c r="FA178" i="4"/>
  <c r="FA192" i="4"/>
  <c r="FA200" i="4"/>
  <c r="FA206" i="4"/>
  <c r="FA226" i="4"/>
  <c r="FA235" i="4"/>
  <c r="FA243" i="4"/>
  <c r="FA240" i="4"/>
  <c r="FA242" i="4"/>
  <c r="FA251" i="4"/>
  <c r="FA254" i="4"/>
  <c r="FA21" i="4"/>
  <c r="FA37" i="4"/>
  <c r="FA53" i="4"/>
  <c r="FA18" i="4"/>
  <c r="FA34" i="4"/>
  <c r="FA50" i="4"/>
  <c r="FA82" i="4"/>
  <c r="FA73" i="4"/>
  <c r="FA101" i="4"/>
  <c r="FA94" i="4"/>
  <c r="FA110" i="4"/>
  <c r="FA120" i="4"/>
  <c r="FA136" i="4"/>
  <c r="FA118" i="4"/>
  <c r="FA134" i="4"/>
  <c r="FA150" i="4"/>
  <c r="FA165" i="4"/>
  <c r="FA159" i="4"/>
  <c r="FA176" i="4"/>
  <c r="FA173" i="4"/>
  <c r="FA170" i="4"/>
  <c r="FA181" i="4"/>
  <c r="FA194" i="4"/>
  <c r="FA191" i="4"/>
  <c r="FA184" i="4"/>
  <c r="FA195" i="4"/>
  <c r="FA198" i="4"/>
  <c r="FA215" i="4"/>
  <c r="FA212" i="4"/>
  <c r="FA209" i="4"/>
  <c r="FA224" i="4"/>
  <c r="FA221" i="4"/>
  <c r="FA219" i="4"/>
  <c r="FA230" i="4"/>
  <c r="FA245" i="4"/>
  <c r="FA247" i="4"/>
  <c r="FA58" i="4"/>
  <c r="EV7" i="4"/>
  <c r="EV6" i="4"/>
  <c r="FA23" i="4"/>
  <c r="FF258" i="4" a="1"/>
  <c r="FF258" i="4" s="1"/>
  <c r="FG257" i="4" a="1"/>
  <c r="FG257" i="4" s="1"/>
  <c r="FD258" i="4"/>
  <c r="FG258" i="4" a="1"/>
  <c r="FG258" i="4" s="1"/>
  <c r="FD257" i="4"/>
  <c r="FF256" i="4" a="1"/>
  <c r="FF256" i="4" s="1"/>
  <c r="FG255" i="4" a="1"/>
  <c r="FG255" i="4" s="1"/>
  <c r="FD253" i="4"/>
  <c r="FD256" i="4"/>
  <c r="FF255" i="4" a="1"/>
  <c r="FF255" i="4" s="1"/>
  <c r="FG254" i="4" a="1"/>
  <c r="FG254" i="4" s="1"/>
  <c r="FF257" i="4" a="1"/>
  <c r="FF257" i="4" s="1"/>
  <c r="FG256" i="4" a="1"/>
  <c r="FG256" i="4" s="1"/>
  <c r="FD254" i="4"/>
  <c r="FF253" i="4" a="1"/>
  <c r="FF253" i="4" s="1"/>
  <c r="FF252" i="4" a="1"/>
  <c r="FF252" i="4" s="1"/>
  <c r="FG251" i="4" a="1"/>
  <c r="FG251" i="4" s="1"/>
  <c r="FD249" i="4"/>
  <c r="FD255" i="4"/>
  <c r="FG253" i="4" a="1"/>
  <c r="FG253" i="4" s="1"/>
  <c r="FD252" i="4"/>
  <c r="FF251" i="4" a="1"/>
  <c r="FF251" i="4" s="1"/>
  <c r="FG250" i="4" a="1"/>
  <c r="FG250" i="4" s="1"/>
  <c r="FD251" i="4"/>
  <c r="FF250" i="4" a="1"/>
  <c r="FF250" i="4" s="1"/>
  <c r="FG249" i="4" a="1"/>
  <c r="FG249" i="4" s="1"/>
  <c r="FF254" i="4" a="1"/>
  <c r="FF254" i="4" s="1"/>
  <c r="FG252" i="4" a="1"/>
  <c r="FG252" i="4" s="1"/>
  <c r="FD250" i="4"/>
  <c r="FF249" i="4" a="1"/>
  <c r="FF249" i="4" s="1"/>
  <c r="FF248" i="4" a="1"/>
  <c r="FF248" i="4" s="1"/>
  <c r="FG247" i="4" a="1"/>
  <c r="FG247" i="4" s="1"/>
  <c r="FD245" i="4"/>
  <c r="FD248" i="4"/>
  <c r="FF247" i="4" a="1"/>
  <c r="FF247" i="4" s="1"/>
  <c r="FG246" i="4" a="1"/>
  <c r="FG246" i="4" s="1"/>
  <c r="FD247" i="4"/>
  <c r="FF246" i="4" a="1"/>
  <c r="FF246" i="4" s="1"/>
  <c r="FG245" i="4" a="1"/>
  <c r="FG245" i="4" s="1"/>
  <c r="FG248" i="4" a="1"/>
  <c r="FG248" i="4" s="1"/>
  <c r="FD246" i="4"/>
  <c r="FF245" i="4" a="1"/>
  <c r="FF245" i="4" s="1"/>
  <c r="FD243" i="4"/>
  <c r="FF242" i="4" a="1"/>
  <c r="FF242" i="4" s="1"/>
  <c r="FG241" i="4" a="1"/>
  <c r="FG241" i="4" s="1"/>
  <c r="FD239" i="4"/>
  <c r="FF238" i="4" a="1"/>
  <c r="FF238" i="4" s="1"/>
  <c r="FG237" i="4" a="1"/>
  <c r="FG237" i="4" s="1"/>
  <c r="FG244" i="4" a="1"/>
  <c r="FG244" i="4" s="1"/>
  <c r="FD242" i="4"/>
  <c r="FF241" i="4" a="1"/>
  <c r="FF241" i="4" s="1"/>
  <c r="FG240" i="4" a="1"/>
  <c r="FG240" i="4" s="1"/>
  <c r="FD238" i="4"/>
  <c r="FF237" i="4" a="1"/>
  <c r="FF237" i="4" s="1"/>
  <c r="FG236" i="4" a="1"/>
  <c r="FG236" i="4" s="1"/>
  <c r="FF244" i="4" a="1"/>
  <c r="FF244" i="4" s="1"/>
  <c r="FG243" i="4" a="1"/>
  <c r="FG243" i="4" s="1"/>
  <c r="FD241" i="4"/>
  <c r="FF240" i="4" a="1"/>
  <c r="FF240" i="4" s="1"/>
  <c r="FG239" i="4" a="1"/>
  <c r="FG239" i="4" s="1"/>
  <c r="FD237" i="4"/>
  <c r="FF236" i="4" a="1"/>
  <c r="FF236" i="4" s="1"/>
  <c r="FD244" i="4"/>
  <c r="FF243" i="4" a="1"/>
  <c r="FF243" i="4" s="1"/>
  <c r="FG242" i="4" a="1"/>
  <c r="FG242" i="4" s="1"/>
  <c r="FD240" i="4"/>
  <c r="FF239" i="4" a="1"/>
  <c r="FF239" i="4" s="1"/>
  <c r="FG238" i="4" a="1"/>
  <c r="FG238" i="4" s="1"/>
  <c r="FD236" i="4"/>
  <c r="FD234" i="4"/>
  <c r="FF233" i="4" a="1"/>
  <c r="FF233" i="4" s="1"/>
  <c r="FG232" i="4" a="1"/>
  <c r="FG232" i="4" s="1"/>
  <c r="FD230" i="4"/>
  <c r="FF229" i="4" a="1"/>
  <c r="FF229" i="4" s="1"/>
  <c r="FG228" i="4" a="1"/>
  <c r="FG228" i="4" s="1"/>
  <c r="FG235" i="4" a="1"/>
  <c r="FG235" i="4" s="1"/>
  <c r="FD233" i="4"/>
  <c r="FF232" i="4" a="1"/>
  <c r="FF232" i="4" s="1"/>
  <c r="FG231" i="4" a="1"/>
  <c r="FG231" i="4" s="1"/>
  <c r="FD229" i="4"/>
  <c r="FF228" i="4" a="1"/>
  <c r="FF228" i="4" s="1"/>
  <c r="FG227" i="4" a="1"/>
  <c r="FG227" i="4" s="1"/>
  <c r="FF235" i="4" a="1"/>
  <c r="FF235" i="4" s="1"/>
  <c r="FG234" i="4" a="1"/>
  <c r="FG234" i="4" s="1"/>
  <c r="FD232" i="4"/>
  <c r="FF231" i="4" a="1"/>
  <c r="FF231" i="4" s="1"/>
  <c r="FG230" i="4" a="1"/>
  <c r="FG230" i="4" s="1"/>
  <c r="FD228" i="4"/>
  <c r="FF227" i="4" a="1"/>
  <c r="FF227" i="4" s="1"/>
  <c r="FD235" i="4"/>
  <c r="FF234" i="4" a="1"/>
  <c r="FF234" i="4" s="1"/>
  <c r="FG233" i="4" a="1"/>
  <c r="FG233" i="4" s="1"/>
  <c r="FD231" i="4"/>
  <c r="FF230" i="4" a="1"/>
  <c r="FF230" i="4" s="1"/>
  <c r="FG229" i="4" a="1"/>
  <c r="FG229" i="4" s="1"/>
  <c r="FD227" i="4"/>
  <c r="FG226" i="4" a="1"/>
  <c r="FG226" i="4" s="1"/>
  <c r="FD224" i="4"/>
  <c r="FF223" i="4" a="1"/>
  <c r="FF223" i="4" s="1"/>
  <c r="FG222" i="4" a="1"/>
  <c r="FG222" i="4" s="1"/>
  <c r="FD220" i="4"/>
  <c r="FF219" i="4" a="1"/>
  <c r="FF219" i="4" s="1"/>
  <c r="FG218" i="4" a="1"/>
  <c r="FG218" i="4" s="1"/>
  <c r="FF226" i="4" a="1"/>
  <c r="FF226" i="4" s="1"/>
  <c r="FG225" i="4" a="1"/>
  <c r="FG225" i="4" s="1"/>
  <c r="FD223" i="4"/>
  <c r="FF222" i="4" a="1"/>
  <c r="FF222" i="4" s="1"/>
  <c r="FG221" i="4" a="1"/>
  <c r="FG221" i="4" s="1"/>
  <c r="FD219" i="4"/>
  <c r="FF218" i="4" a="1"/>
  <c r="FF218" i="4" s="1"/>
  <c r="FD226" i="4"/>
  <c r="FF225" i="4" a="1"/>
  <c r="FF225" i="4" s="1"/>
  <c r="FG224" i="4" a="1"/>
  <c r="FG224" i="4" s="1"/>
  <c r="FD222" i="4"/>
  <c r="FF221" i="4" a="1"/>
  <c r="FF221" i="4" s="1"/>
  <c r="FG220" i="4" a="1"/>
  <c r="FG220" i="4" s="1"/>
  <c r="FD218" i="4"/>
  <c r="FD225" i="4"/>
  <c r="FF224" i="4" a="1"/>
  <c r="FF224" i="4" s="1"/>
  <c r="FG223" i="4" a="1"/>
  <c r="FG223" i="4" s="1"/>
  <c r="FD221" i="4"/>
  <c r="FF220" i="4" a="1"/>
  <c r="FF220" i="4" s="1"/>
  <c r="FG219" i="4" a="1"/>
  <c r="FG219" i="4" s="1"/>
  <c r="FF217" i="4" a="1"/>
  <c r="FF217" i="4" s="1"/>
  <c r="FG216" i="4" a="1"/>
  <c r="FG216" i="4" s="1"/>
  <c r="FD214" i="4"/>
  <c r="FF213" i="4" a="1"/>
  <c r="FF213" i="4" s="1"/>
  <c r="FG212" i="4" a="1"/>
  <c r="FG212" i="4" s="1"/>
  <c r="FD210" i="4"/>
  <c r="FF209" i="4" a="1"/>
  <c r="FF209" i="4" s="1"/>
  <c r="FD217" i="4"/>
  <c r="FF216" i="4" a="1"/>
  <c r="FF216" i="4" s="1"/>
  <c r="FG215" i="4" a="1"/>
  <c r="FG215" i="4" s="1"/>
  <c r="FD213" i="4"/>
  <c r="FF212" i="4" a="1"/>
  <c r="FF212" i="4" s="1"/>
  <c r="FG211" i="4" a="1"/>
  <c r="FG211" i="4" s="1"/>
  <c r="FD209" i="4"/>
  <c r="FD216" i="4"/>
  <c r="FF215" i="4" a="1"/>
  <c r="FF215" i="4" s="1"/>
  <c r="FG214" i="4" a="1"/>
  <c r="FG214" i="4" s="1"/>
  <c r="FG217" i="4" a="1"/>
  <c r="FG217" i="4" s="1"/>
  <c r="FD212" i="4"/>
  <c r="FF211" i="4" a="1"/>
  <c r="FF211" i="4" s="1"/>
  <c r="FG210" i="4" a="1"/>
  <c r="FG210" i="4" s="1"/>
  <c r="FD207" i="4"/>
  <c r="FF206" i="4" a="1"/>
  <c r="FF206" i="4" s="1"/>
  <c r="FG205" i="4" a="1"/>
  <c r="FG205" i="4" s="1"/>
  <c r="FD203" i="4"/>
  <c r="FF202" i="4" a="1"/>
  <c r="FF202" i="4" s="1"/>
  <c r="FG201" i="4" a="1"/>
  <c r="FG201" i="4" s="1"/>
  <c r="FD199" i="4"/>
  <c r="FF198" i="4" a="1"/>
  <c r="FF198" i="4" s="1"/>
  <c r="FG197" i="4" a="1"/>
  <c r="FG197" i="4" s="1"/>
  <c r="FD195" i="4"/>
  <c r="FF214" i="4" a="1"/>
  <c r="FF214" i="4" s="1"/>
  <c r="FD211" i="4"/>
  <c r="FF210" i="4" a="1"/>
  <c r="FF210" i="4" s="1"/>
  <c r="FG209" i="4" a="1"/>
  <c r="FG209" i="4" s="1"/>
  <c r="FG208" i="4" a="1"/>
  <c r="FG208" i="4" s="1"/>
  <c r="FD206" i="4"/>
  <c r="FF205" i="4" a="1"/>
  <c r="FF205" i="4" s="1"/>
  <c r="FG204" i="4" a="1"/>
  <c r="FG204" i="4" s="1"/>
  <c r="FD202" i="4"/>
  <c r="FF201" i="4" a="1"/>
  <c r="FF201" i="4" s="1"/>
  <c r="FG200" i="4" a="1"/>
  <c r="FG200" i="4" s="1"/>
  <c r="FD198" i="4"/>
  <c r="FF197" i="4" a="1"/>
  <c r="FF197" i="4" s="1"/>
  <c r="FG196" i="4" a="1"/>
  <c r="FG196" i="4" s="1"/>
  <c r="FF208" i="4" a="1"/>
  <c r="FF208" i="4" s="1"/>
  <c r="FG207" i="4" a="1"/>
  <c r="FG207" i="4" s="1"/>
  <c r="FD205" i="4"/>
  <c r="FF204" i="4" a="1"/>
  <c r="FF204" i="4" s="1"/>
  <c r="FG203" i="4" a="1"/>
  <c r="FG203" i="4" s="1"/>
  <c r="FD201" i="4"/>
  <c r="FF200" i="4" a="1"/>
  <c r="FF200" i="4" s="1"/>
  <c r="FG199" i="4" a="1"/>
  <c r="FG199" i="4" s="1"/>
  <c r="FD197" i="4"/>
  <c r="FF196" i="4" a="1"/>
  <c r="FF196" i="4" s="1"/>
  <c r="FG195" i="4" a="1"/>
  <c r="FG195" i="4" s="1"/>
  <c r="FF207" i="4" a="1"/>
  <c r="FF207" i="4" s="1"/>
  <c r="FD200" i="4"/>
  <c r="FG198" i="4" a="1"/>
  <c r="FG198" i="4" s="1"/>
  <c r="FD193" i="4"/>
  <c r="FF192" i="4" a="1"/>
  <c r="FF192" i="4" s="1"/>
  <c r="FG191" i="4" a="1"/>
  <c r="FG191" i="4" s="1"/>
  <c r="FD189" i="4"/>
  <c r="FF188" i="4" a="1"/>
  <c r="FF188" i="4" s="1"/>
  <c r="FG187" i="4" a="1"/>
  <c r="FG187" i="4" s="1"/>
  <c r="FD185" i="4"/>
  <c r="FF184" i="4" a="1"/>
  <c r="FF184" i="4" s="1"/>
  <c r="FG183" i="4" a="1"/>
  <c r="FG183" i="4" s="1"/>
  <c r="FD181" i="4"/>
  <c r="FG213" i="4" a="1"/>
  <c r="FG213" i="4" s="1"/>
  <c r="FF203" i="4" a="1"/>
  <c r="FF203" i="4" s="1"/>
  <c r="FD196" i="4"/>
  <c r="FG194" i="4" a="1"/>
  <c r="FG194" i="4" s="1"/>
  <c r="FD192" i="4"/>
  <c r="FF191" i="4" a="1"/>
  <c r="FF191" i="4" s="1"/>
  <c r="FG190" i="4" a="1"/>
  <c r="FG190" i="4" s="1"/>
  <c r="FD188" i="4"/>
  <c r="FF187" i="4" a="1"/>
  <c r="FF187" i="4" s="1"/>
  <c r="FG186" i="4" a="1"/>
  <c r="FG186" i="4" s="1"/>
  <c r="FD184" i="4"/>
  <c r="FF183" i="4" a="1"/>
  <c r="FF183" i="4" s="1"/>
  <c r="FG182" i="4" a="1"/>
  <c r="FG182" i="4" s="1"/>
  <c r="FD215" i="4"/>
  <c r="FD208" i="4"/>
  <c r="FG206" i="4" a="1"/>
  <c r="FG206" i="4" s="1"/>
  <c r="FF199" i="4" a="1"/>
  <c r="FF199" i="4" s="1"/>
  <c r="FF194" i="4" a="1"/>
  <c r="FF194" i="4" s="1"/>
  <c r="FG193" i="4" a="1"/>
  <c r="FG193" i="4" s="1"/>
  <c r="FD191" i="4"/>
  <c r="FF190" i="4" a="1"/>
  <c r="FF190" i="4" s="1"/>
  <c r="FG189" i="4" a="1"/>
  <c r="FG189" i="4" s="1"/>
  <c r="FD187" i="4"/>
  <c r="FF186" i="4" a="1"/>
  <c r="FF186" i="4" s="1"/>
  <c r="FG185" i="4" a="1"/>
  <c r="FG185" i="4" s="1"/>
  <c r="FD183" i="4"/>
  <c r="FF182" i="4" a="1"/>
  <c r="FF182" i="4" s="1"/>
  <c r="FG181" i="4" a="1"/>
  <c r="FG181" i="4" s="1"/>
  <c r="FF195" i="4" a="1"/>
  <c r="FF195" i="4" s="1"/>
  <c r="FF193" i="4" a="1"/>
  <c r="FF193" i="4" s="1"/>
  <c r="FD186" i="4"/>
  <c r="FG184" i="4" a="1"/>
  <c r="FG184" i="4" s="1"/>
  <c r="FD179" i="4"/>
  <c r="FF178" i="4" a="1"/>
  <c r="FF178" i="4" s="1"/>
  <c r="FG177" i="4" a="1"/>
  <c r="FG177" i="4" s="1"/>
  <c r="FD175" i="4"/>
  <c r="FF174" i="4" a="1"/>
  <c r="FF174" i="4" s="1"/>
  <c r="FG173" i="4" a="1"/>
  <c r="FG173" i="4" s="1"/>
  <c r="FD171" i="4"/>
  <c r="FF170" i="4" a="1"/>
  <c r="FF170" i="4" s="1"/>
  <c r="FG169" i="4" a="1"/>
  <c r="FG169" i="4" s="1"/>
  <c r="FG202" i="4" a="1"/>
  <c r="FG202" i="4" s="1"/>
  <c r="FF189" i="4" a="1"/>
  <c r="FF189" i="4" s="1"/>
  <c r="FD182" i="4"/>
  <c r="FG180" i="4" a="1"/>
  <c r="FG180" i="4" s="1"/>
  <c r="FD178" i="4"/>
  <c r="FF177" i="4" a="1"/>
  <c r="FF177" i="4" s="1"/>
  <c r="FG176" i="4" a="1"/>
  <c r="FG176" i="4" s="1"/>
  <c r="FD174" i="4"/>
  <c r="FF173" i="4" a="1"/>
  <c r="FF173" i="4" s="1"/>
  <c r="FG172" i="4" a="1"/>
  <c r="FG172" i="4" s="1"/>
  <c r="FD170" i="4"/>
  <c r="FF169" i="4" a="1"/>
  <c r="FF169" i="4" s="1"/>
  <c r="FG168" i="4" a="1"/>
  <c r="FG168" i="4" s="1"/>
  <c r="FD204" i="4"/>
  <c r="FD194" i="4"/>
  <c r="FG192" i="4" a="1"/>
  <c r="FG192" i="4" s="1"/>
  <c r="FF185" i="4" a="1"/>
  <c r="FF185" i="4" s="1"/>
  <c r="FF180" i="4" a="1"/>
  <c r="FF180" i="4" s="1"/>
  <c r="FG179" i="4" a="1"/>
  <c r="FG179" i="4" s="1"/>
  <c r="FD177" i="4"/>
  <c r="FF176" i="4" a="1"/>
  <c r="FF176" i="4" s="1"/>
  <c r="FG175" i="4" a="1"/>
  <c r="FG175" i="4" s="1"/>
  <c r="FD173" i="4"/>
  <c r="FF172" i="4" a="1"/>
  <c r="FF172" i="4" s="1"/>
  <c r="FG171" i="4" a="1"/>
  <c r="FG171" i="4" s="1"/>
  <c r="FD169" i="4"/>
  <c r="FF168" i="4" a="1"/>
  <c r="FF168" i="4" s="1"/>
  <c r="FD190" i="4"/>
  <c r="FG188" i="4" a="1"/>
  <c r="FG188" i="4" s="1"/>
  <c r="FF181" i="4" a="1"/>
  <c r="FF181" i="4" s="1"/>
  <c r="FD180" i="4"/>
  <c r="FF179" i="4" a="1"/>
  <c r="FF179" i="4" s="1"/>
  <c r="FG178" i="4" a="1"/>
  <c r="FG178" i="4" s="1"/>
  <c r="FD176" i="4"/>
  <c r="FF175" i="4" a="1"/>
  <c r="FF175" i="4" s="1"/>
  <c r="FG174" i="4" a="1"/>
  <c r="FG174" i="4" s="1"/>
  <c r="FF171" i="4" a="1"/>
  <c r="FF171" i="4" s="1"/>
  <c r="FG167" i="4" a="1"/>
  <c r="FG167" i="4" s="1"/>
  <c r="FD165" i="4"/>
  <c r="FF164" i="4" a="1"/>
  <c r="FF164" i="4" s="1"/>
  <c r="FG163" i="4" a="1"/>
  <c r="FG163" i="4" s="1"/>
  <c r="FD161" i="4"/>
  <c r="FF160" i="4" a="1"/>
  <c r="FF160" i="4" s="1"/>
  <c r="FG159" i="4" a="1"/>
  <c r="FG159" i="4" s="1"/>
  <c r="FD157" i="4"/>
  <c r="FF156" i="4" a="1"/>
  <c r="FF156" i="4" s="1"/>
  <c r="FG155" i="4" a="1"/>
  <c r="FG155" i="4" s="1"/>
  <c r="FF167" i="4" a="1"/>
  <c r="FF167" i="4" s="1"/>
  <c r="FG166" i="4" a="1"/>
  <c r="FG166" i="4" s="1"/>
  <c r="FD164" i="4"/>
  <c r="FF163" i="4" a="1"/>
  <c r="FF163" i="4" s="1"/>
  <c r="FG162" i="4" a="1"/>
  <c r="FG162" i="4" s="1"/>
  <c r="FD160" i="4"/>
  <c r="FF159" i="4" a="1"/>
  <c r="FF159" i="4" s="1"/>
  <c r="FG158" i="4" a="1"/>
  <c r="FG158" i="4" s="1"/>
  <c r="FD156" i="4"/>
  <c r="FF155" i="4" a="1"/>
  <c r="FF155" i="4" s="1"/>
  <c r="FG154" i="4" a="1"/>
  <c r="FG154" i="4" s="1"/>
  <c r="FD172" i="4"/>
  <c r="FG170" i="4" a="1"/>
  <c r="FG170" i="4" s="1"/>
  <c r="FD167" i="4"/>
  <c r="FF166" i="4" a="1"/>
  <c r="FF166" i="4" s="1"/>
  <c r="FG165" i="4" a="1"/>
  <c r="FG165" i="4" s="1"/>
  <c r="FD163" i="4"/>
  <c r="FF162" i="4" a="1"/>
  <c r="FF162" i="4" s="1"/>
  <c r="FG161" i="4" a="1"/>
  <c r="FG161" i="4" s="1"/>
  <c r="FD159" i="4"/>
  <c r="FF158" i="4" a="1"/>
  <c r="FF158" i="4" s="1"/>
  <c r="FG157" i="4" a="1"/>
  <c r="FG157" i="4" s="1"/>
  <c r="FD155" i="4"/>
  <c r="FF154" i="4" a="1"/>
  <c r="FF154" i="4" s="1"/>
  <c r="FG153" i="4" a="1"/>
  <c r="FG153" i="4" s="1"/>
  <c r="FD151" i="4"/>
  <c r="FD168" i="4"/>
  <c r="FD166" i="4"/>
  <c r="FF165" i="4" a="1"/>
  <c r="FF165" i="4" s="1"/>
  <c r="FG164" i="4" a="1"/>
  <c r="FG164" i="4" s="1"/>
  <c r="FD162" i="4"/>
  <c r="FF161" i="4" a="1"/>
  <c r="FF161" i="4" s="1"/>
  <c r="FG160" i="4" a="1"/>
  <c r="FG160" i="4" s="1"/>
  <c r="FD158" i="4"/>
  <c r="FF157" i="4" a="1"/>
  <c r="FF157" i="4" s="1"/>
  <c r="FG156" i="4" a="1"/>
  <c r="FG156" i="4" s="1"/>
  <c r="FD154" i="4"/>
  <c r="FF153" i="4" a="1"/>
  <c r="FF153" i="4" s="1"/>
  <c r="FG152" i="4" a="1"/>
  <c r="FG152" i="4" s="1"/>
  <c r="FD152" i="4"/>
  <c r="FF151" i="4" a="1"/>
  <c r="FF151" i="4" s="1"/>
  <c r="FF150" i="4" a="1"/>
  <c r="FF150" i="4" s="1"/>
  <c r="FG149" i="4" a="1"/>
  <c r="FG149" i="4" s="1"/>
  <c r="FD147" i="4"/>
  <c r="FF146" i="4" a="1"/>
  <c r="FF146" i="4" s="1"/>
  <c r="FG145" i="4" a="1"/>
  <c r="FG145" i="4" s="1"/>
  <c r="FD143" i="4"/>
  <c r="FF142" i="4" a="1"/>
  <c r="FF142" i="4" s="1"/>
  <c r="FG141" i="4" a="1"/>
  <c r="FG141" i="4" s="1"/>
  <c r="FD139" i="4"/>
  <c r="FF138" i="4" a="1"/>
  <c r="FF138" i="4" s="1"/>
  <c r="FG137" i="4" a="1"/>
  <c r="FG137" i="4" s="1"/>
  <c r="FD135" i="4"/>
  <c r="FF134" i="4" a="1"/>
  <c r="FF134" i="4" s="1"/>
  <c r="FG133" i="4" a="1"/>
  <c r="FG133" i="4" s="1"/>
  <c r="FD131" i="4"/>
  <c r="FF130" i="4" a="1"/>
  <c r="FF130" i="4" s="1"/>
  <c r="FG129" i="4" a="1"/>
  <c r="FG129" i="4" s="1"/>
  <c r="FD127" i="4"/>
  <c r="FF126" i="4" a="1"/>
  <c r="FF126" i="4" s="1"/>
  <c r="FG125" i="4" a="1"/>
  <c r="FG125" i="4" s="1"/>
  <c r="FD123" i="4"/>
  <c r="FF122" i="4" a="1"/>
  <c r="FF122" i="4" s="1"/>
  <c r="FG121" i="4" a="1"/>
  <c r="FG121" i="4" s="1"/>
  <c r="FD119" i="4"/>
  <c r="FF118" i="4" a="1"/>
  <c r="FF118" i="4" s="1"/>
  <c r="FG117" i="4" a="1"/>
  <c r="FG117" i="4" s="1"/>
  <c r="FD153" i="4"/>
  <c r="FD150" i="4"/>
  <c r="FF149" i="4" a="1"/>
  <c r="FF149" i="4" s="1"/>
  <c r="FG148" i="4" a="1"/>
  <c r="FG148" i="4" s="1"/>
  <c r="FD146" i="4"/>
  <c r="FF145" i="4" a="1"/>
  <c r="FF145" i="4" s="1"/>
  <c r="FG144" i="4" a="1"/>
  <c r="FG144" i="4" s="1"/>
  <c r="FD142" i="4"/>
  <c r="FF141" i="4" a="1"/>
  <c r="FF141" i="4" s="1"/>
  <c r="FG140" i="4" a="1"/>
  <c r="FG140" i="4" s="1"/>
  <c r="FD138" i="4"/>
  <c r="FF137" i="4" a="1"/>
  <c r="FF137" i="4" s="1"/>
  <c r="FG136" i="4" a="1"/>
  <c r="FG136" i="4" s="1"/>
  <c r="FD134" i="4"/>
  <c r="FF133" i="4" a="1"/>
  <c r="FF133" i="4" s="1"/>
  <c r="FG132" i="4" a="1"/>
  <c r="FG132" i="4" s="1"/>
  <c r="FD130" i="4"/>
  <c r="FF129" i="4" a="1"/>
  <c r="FF129" i="4" s="1"/>
  <c r="FG128" i="4" a="1"/>
  <c r="FG128" i="4" s="1"/>
  <c r="FD126" i="4"/>
  <c r="FF125" i="4" a="1"/>
  <c r="FF125" i="4" s="1"/>
  <c r="FG124" i="4" a="1"/>
  <c r="FG124" i="4" s="1"/>
  <c r="FD122" i="4"/>
  <c r="FF121" i="4" a="1"/>
  <c r="FF121" i="4" s="1"/>
  <c r="FG120" i="4" a="1"/>
  <c r="FG120" i="4" s="1"/>
  <c r="FD118" i="4"/>
  <c r="FF117" i="4" a="1"/>
  <c r="FF117" i="4" s="1"/>
  <c r="FD149" i="4"/>
  <c r="FF148" i="4" a="1"/>
  <c r="FF148" i="4" s="1"/>
  <c r="FG147" i="4" a="1"/>
  <c r="FG147" i="4" s="1"/>
  <c r="FD145" i="4"/>
  <c r="FF144" i="4" a="1"/>
  <c r="FF144" i="4" s="1"/>
  <c r="FG143" i="4" a="1"/>
  <c r="FG143" i="4" s="1"/>
  <c r="FD141" i="4"/>
  <c r="FF140" i="4" a="1"/>
  <c r="FF140" i="4" s="1"/>
  <c r="FG139" i="4" a="1"/>
  <c r="FG139" i="4" s="1"/>
  <c r="FD137" i="4"/>
  <c r="FF136" i="4" a="1"/>
  <c r="FF136" i="4" s="1"/>
  <c r="FG135" i="4" a="1"/>
  <c r="FG135" i="4" s="1"/>
  <c r="FD133" i="4"/>
  <c r="FF132" i="4" a="1"/>
  <c r="FF132" i="4" s="1"/>
  <c r="FG131" i="4" a="1"/>
  <c r="FG131" i="4" s="1"/>
  <c r="FD129" i="4"/>
  <c r="FF128" i="4" a="1"/>
  <c r="FF128" i="4" s="1"/>
  <c r="FG127" i="4" a="1"/>
  <c r="FG127" i="4" s="1"/>
  <c r="FD125" i="4"/>
  <c r="FF124" i="4" a="1"/>
  <c r="FF124" i="4" s="1"/>
  <c r="FG123" i="4" a="1"/>
  <c r="FG123" i="4" s="1"/>
  <c r="FD121" i="4"/>
  <c r="FF120" i="4" a="1"/>
  <c r="FF120" i="4" s="1"/>
  <c r="FF152" i="4" a="1"/>
  <c r="FF152" i="4" s="1"/>
  <c r="FG151" i="4" a="1"/>
  <c r="FG151" i="4" s="1"/>
  <c r="FG150" i="4" a="1"/>
  <c r="FG150" i="4" s="1"/>
  <c r="FD148" i="4"/>
  <c r="FF147" i="4" a="1"/>
  <c r="FF147" i="4" s="1"/>
  <c r="FG146" i="4" a="1"/>
  <c r="FG146" i="4" s="1"/>
  <c r="FD144" i="4"/>
  <c r="FF143" i="4" a="1"/>
  <c r="FF143" i="4" s="1"/>
  <c r="FG142" i="4" a="1"/>
  <c r="FG142" i="4" s="1"/>
  <c r="FD140" i="4"/>
  <c r="FF139" i="4" a="1"/>
  <c r="FF139" i="4" s="1"/>
  <c r="FG138" i="4" a="1"/>
  <c r="FG138" i="4" s="1"/>
  <c r="FD136" i="4"/>
  <c r="FF135" i="4" a="1"/>
  <c r="FF135" i="4" s="1"/>
  <c r="FG134" i="4" a="1"/>
  <c r="FG134" i="4" s="1"/>
  <c r="FD128" i="4"/>
  <c r="FG126" i="4" a="1"/>
  <c r="FG126" i="4" s="1"/>
  <c r="FD115" i="4"/>
  <c r="FF114" i="4" a="1"/>
  <c r="FF114" i="4" s="1"/>
  <c r="FG113" i="4" a="1"/>
  <c r="FG113" i="4" s="1"/>
  <c r="FD111" i="4"/>
  <c r="FF110" i="4" a="1"/>
  <c r="FF110" i="4" s="1"/>
  <c r="FG109" i="4" a="1"/>
  <c r="FG109" i="4" s="1"/>
  <c r="FD107" i="4"/>
  <c r="FF106" i="4" a="1"/>
  <c r="FF106" i="4" s="1"/>
  <c r="FG105" i="4" a="1"/>
  <c r="FG105" i="4" s="1"/>
  <c r="FD103" i="4"/>
  <c r="FF102" i="4" a="1"/>
  <c r="FF102" i="4" s="1"/>
  <c r="FG101" i="4" a="1"/>
  <c r="FG101" i="4" s="1"/>
  <c r="FD99" i="4"/>
  <c r="FF98" i="4" a="1"/>
  <c r="FF98" i="4" s="1"/>
  <c r="FG97" i="4" a="1"/>
  <c r="FG97" i="4" s="1"/>
  <c r="FD95" i="4"/>
  <c r="FF94" i="4" a="1"/>
  <c r="FF94" i="4" s="1"/>
  <c r="FG93" i="4" a="1"/>
  <c r="FG93" i="4" s="1"/>
  <c r="FD91" i="4"/>
  <c r="FF90" i="4" a="1"/>
  <c r="FF90" i="4" s="1"/>
  <c r="FG89" i="4" a="1"/>
  <c r="FG89" i="4" s="1"/>
  <c r="FD87" i="4"/>
  <c r="FF86" i="4" a="1"/>
  <c r="FF86" i="4" s="1"/>
  <c r="FF131" i="4" a="1"/>
  <c r="FF131" i="4" s="1"/>
  <c r="FD124" i="4"/>
  <c r="FG122" i="4" a="1"/>
  <c r="FG122" i="4" s="1"/>
  <c r="FG119" i="4" a="1"/>
  <c r="FG119" i="4" s="1"/>
  <c r="FG116" i="4" a="1"/>
  <c r="FG116" i="4" s="1"/>
  <c r="FD114" i="4"/>
  <c r="FF113" i="4" a="1"/>
  <c r="FF113" i="4" s="1"/>
  <c r="FG112" i="4" a="1"/>
  <c r="FG112" i="4" s="1"/>
  <c r="FD110" i="4"/>
  <c r="FF109" i="4" a="1"/>
  <c r="FF109" i="4" s="1"/>
  <c r="FG108" i="4" a="1"/>
  <c r="FG108" i="4" s="1"/>
  <c r="FD106" i="4"/>
  <c r="FF105" i="4" a="1"/>
  <c r="FF105" i="4" s="1"/>
  <c r="FG104" i="4" a="1"/>
  <c r="FG104" i="4" s="1"/>
  <c r="FD102" i="4"/>
  <c r="FF101" i="4" a="1"/>
  <c r="FF101" i="4" s="1"/>
  <c r="FG100" i="4" a="1"/>
  <c r="FG100" i="4" s="1"/>
  <c r="FD98" i="4"/>
  <c r="FF97" i="4" a="1"/>
  <c r="FF97" i="4" s="1"/>
  <c r="FG96" i="4" a="1"/>
  <c r="FG96" i="4" s="1"/>
  <c r="FD94" i="4"/>
  <c r="FF93" i="4" a="1"/>
  <c r="FF93" i="4" s="1"/>
  <c r="FG92" i="4" a="1"/>
  <c r="FG92" i="4" s="1"/>
  <c r="FD90" i="4"/>
  <c r="FF127" i="4" a="1"/>
  <c r="FF127" i="4" s="1"/>
  <c r="FD120" i="4"/>
  <c r="FF119" i="4" a="1"/>
  <c r="FF119" i="4" s="1"/>
  <c r="FG118" i="4" a="1"/>
  <c r="FG118" i="4" s="1"/>
  <c r="FF116" i="4" a="1"/>
  <c r="FF116" i="4" s="1"/>
  <c r="FG115" i="4" a="1"/>
  <c r="FG115" i="4" s="1"/>
  <c r="FD113" i="4"/>
  <c r="FF112" i="4" a="1"/>
  <c r="FF112" i="4" s="1"/>
  <c r="FG111" i="4" a="1"/>
  <c r="FG111" i="4" s="1"/>
  <c r="FD109" i="4"/>
  <c r="FF108" i="4" a="1"/>
  <c r="FF108" i="4" s="1"/>
  <c r="FG107" i="4" a="1"/>
  <c r="FG107" i="4" s="1"/>
  <c r="FD105" i="4"/>
  <c r="FF104" i="4" a="1"/>
  <c r="FF104" i="4" s="1"/>
  <c r="FG103" i="4" a="1"/>
  <c r="FG103" i="4" s="1"/>
  <c r="FD101" i="4"/>
  <c r="FF100" i="4" a="1"/>
  <c r="FF100" i="4" s="1"/>
  <c r="FG99" i="4" a="1"/>
  <c r="FG99" i="4" s="1"/>
  <c r="FD97" i="4"/>
  <c r="FF96" i="4" a="1"/>
  <c r="FF96" i="4" s="1"/>
  <c r="FG95" i="4" a="1"/>
  <c r="FG95" i="4" s="1"/>
  <c r="FD93" i="4"/>
  <c r="FF92" i="4" a="1"/>
  <c r="FF92" i="4" s="1"/>
  <c r="FG91" i="4" a="1"/>
  <c r="FG91" i="4" s="1"/>
  <c r="FD89" i="4"/>
  <c r="FF88" i="4" a="1"/>
  <c r="FF88" i="4" s="1"/>
  <c r="FG87" i="4" a="1"/>
  <c r="FG87" i="4" s="1"/>
  <c r="FF123" i="4" a="1"/>
  <c r="FF123" i="4" s="1"/>
  <c r="FF111" i="4" a="1"/>
  <c r="FF111" i="4" s="1"/>
  <c r="FD104" i="4"/>
  <c r="FG102" i="4" a="1"/>
  <c r="FG102" i="4" s="1"/>
  <c r="FF95" i="4" a="1"/>
  <c r="FF95" i="4" s="1"/>
  <c r="FD88" i="4"/>
  <c r="FF87" i="4" a="1"/>
  <c r="FF87" i="4" s="1"/>
  <c r="FG86" i="4" a="1"/>
  <c r="FG86" i="4" s="1"/>
  <c r="FF85" i="4" a="1"/>
  <c r="FF85" i="4" s="1"/>
  <c r="FG84" i="4" a="1"/>
  <c r="FG84" i="4" s="1"/>
  <c r="FD82" i="4"/>
  <c r="FF81" i="4" a="1"/>
  <c r="FF81" i="4" s="1"/>
  <c r="FG80" i="4" a="1"/>
  <c r="FG80" i="4" s="1"/>
  <c r="FD78" i="4"/>
  <c r="FF77" i="4" a="1"/>
  <c r="FF77" i="4" s="1"/>
  <c r="FG76" i="4" a="1"/>
  <c r="FG76" i="4" s="1"/>
  <c r="FD74" i="4"/>
  <c r="FF73" i="4" a="1"/>
  <c r="FF73" i="4" s="1"/>
  <c r="FG72" i="4" a="1"/>
  <c r="FG72" i="4" s="1"/>
  <c r="FD70" i="4"/>
  <c r="FF69" i="4" a="1"/>
  <c r="FF69" i="4" s="1"/>
  <c r="FG68" i="4" a="1"/>
  <c r="FG68" i="4" s="1"/>
  <c r="FD66" i="4"/>
  <c r="FF65" i="4" a="1"/>
  <c r="FF65" i="4" s="1"/>
  <c r="FG64" i="4" a="1"/>
  <c r="FG64" i="4" s="1"/>
  <c r="FD62" i="4"/>
  <c r="FF61" i="4" a="1"/>
  <c r="FF61" i="4" s="1"/>
  <c r="FG60" i="4" a="1"/>
  <c r="FG60" i="4" s="1"/>
  <c r="FG130" i="4" a="1"/>
  <c r="FG130" i="4" s="1"/>
  <c r="FD117" i="4"/>
  <c r="FE117" i="4" s="1"/>
  <c r="FD116" i="4"/>
  <c r="FG114" i="4" a="1"/>
  <c r="FG114" i="4" s="1"/>
  <c r="FF107" i="4" a="1"/>
  <c r="FF107" i="4" s="1"/>
  <c r="FD100" i="4"/>
  <c r="FG98" i="4" a="1"/>
  <c r="FG98" i="4" s="1"/>
  <c r="FF91" i="4" a="1"/>
  <c r="FF91" i="4" s="1"/>
  <c r="FD86" i="4"/>
  <c r="FE86" i="4" s="1"/>
  <c r="FD85" i="4"/>
  <c r="FF84" i="4" a="1"/>
  <c r="FF84" i="4" s="1"/>
  <c r="FG83" i="4" a="1"/>
  <c r="FG83" i="4" s="1"/>
  <c r="FD81" i="4"/>
  <c r="FF80" i="4" a="1"/>
  <c r="FF80" i="4" s="1"/>
  <c r="FG79" i="4" a="1"/>
  <c r="FG79" i="4" s="1"/>
  <c r="FD77" i="4"/>
  <c r="FF76" i="4" a="1"/>
  <c r="FF76" i="4" s="1"/>
  <c r="FG75" i="4" a="1"/>
  <c r="FG75" i="4" s="1"/>
  <c r="FD73" i="4"/>
  <c r="FF72" i="4" a="1"/>
  <c r="FF72" i="4" s="1"/>
  <c r="FG71" i="4" a="1"/>
  <c r="FG71" i="4" s="1"/>
  <c r="FD69" i="4"/>
  <c r="FF68" i="4" a="1"/>
  <c r="FF68" i="4" s="1"/>
  <c r="FG67" i="4" a="1"/>
  <c r="FG67" i="4" s="1"/>
  <c r="FD65" i="4"/>
  <c r="FF64" i="4" a="1"/>
  <c r="FF64" i="4" s="1"/>
  <c r="FG63" i="4" a="1"/>
  <c r="FG63" i="4" s="1"/>
  <c r="FD61" i="4"/>
  <c r="FF60" i="4" a="1"/>
  <c r="FF60" i="4" s="1"/>
  <c r="FD132" i="4"/>
  <c r="FD112" i="4"/>
  <c r="FG110" i="4" a="1"/>
  <c r="FG110" i="4" s="1"/>
  <c r="FF103" i="4" a="1"/>
  <c r="FF103" i="4" s="1"/>
  <c r="FD96" i="4"/>
  <c r="FG94" i="4" a="1"/>
  <c r="FG94" i="4" s="1"/>
  <c r="FD84" i="4"/>
  <c r="FF83" i="4" a="1"/>
  <c r="FF83" i="4" s="1"/>
  <c r="FG82" i="4" a="1"/>
  <c r="FG82" i="4" s="1"/>
  <c r="FD80" i="4"/>
  <c r="FF79" i="4" a="1"/>
  <c r="FF79" i="4" s="1"/>
  <c r="FG78" i="4" a="1"/>
  <c r="FG78" i="4" s="1"/>
  <c r="FD76" i="4"/>
  <c r="FF75" i="4" a="1"/>
  <c r="FF75" i="4" s="1"/>
  <c r="FG74" i="4" a="1"/>
  <c r="FG74" i="4" s="1"/>
  <c r="FD72" i="4"/>
  <c r="FF71" i="4" a="1"/>
  <c r="FF71" i="4" s="1"/>
  <c r="FG70" i="4" a="1"/>
  <c r="FG70" i="4" s="1"/>
  <c r="FD68" i="4"/>
  <c r="FF67" i="4" a="1"/>
  <c r="FF67" i="4" s="1"/>
  <c r="FG66" i="4" a="1"/>
  <c r="FG66" i="4" s="1"/>
  <c r="FD64" i="4"/>
  <c r="FF63" i="4" a="1"/>
  <c r="FF63" i="4" s="1"/>
  <c r="FF115" i="4" a="1"/>
  <c r="FF115" i="4" s="1"/>
  <c r="FD108" i="4"/>
  <c r="FG106" i="4" a="1"/>
  <c r="FG106" i="4" s="1"/>
  <c r="FF99" i="4" a="1"/>
  <c r="FF99" i="4" s="1"/>
  <c r="FD92" i="4"/>
  <c r="FG90" i="4" a="1"/>
  <c r="FG90" i="4" s="1"/>
  <c r="FF89" i="4" a="1"/>
  <c r="FF89" i="4" s="1"/>
  <c r="FG88" i="4" a="1"/>
  <c r="FG88" i="4" s="1"/>
  <c r="FG85" i="4" a="1"/>
  <c r="FG85" i="4" s="1"/>
  <c r="FD83" i="4"/>
  <c r="FF82" i="4" a="1"/>
  <c r="FF82" i="4" s="1"/>
  <c r="FG81" i="4" a="1"/>
  <c r="FG81" i="4" s="1"/>
  <c r="FD79" i="4"/>
  <c r="FF78" i="4" a="1"/>
  <c r="FF78" i="4" s="1"/>
  <c r="FG77" i="4" a="1"/>
  <c r="FG77" i="4" s="1"/>
  <c r="FD75" i="4"/>
  <c r="FF74" i="4" a="1"/>
  <c r="FF74" i="4" s="1"/>
  <c r="FG73" i="4" a="1"/>
  <c r="FG73" i="4" s="1"/>
  <c r="FD71" i="4"/>
  <c r="FF70" i="4" a="1"/>
  <c r="FF70" i="4" s="1"/>
  <c r="FG69" i="4" a="1"/>
  <c r="FG69" i="4" s="1"/>
  <c r="FD67" i="4"/>
  <c r="FG65" i="4" a="1"/>
  <c r="FG65" i="4" s="1"/>
  <c r="FD60" i="4"/>
  <c r="FD59" i="4"/>
  <c r="FF58" i="4" a="1"/>
  <c r="FF58" i="4" s="1"/>
  <c r="FG57" i="4" a="1"/>
  <c r="FG57" i="4" s="1"/>
  <c r="FD55" i="4"/>
  <c r="FF54" i="4" a="1"/>
  <c r="FF54" i="4" s="1"/>
  <c r="FG53" i="4" a="1"/>
  <c r="FG53" i="4" s="1"/>
  <c r="FD51" i="4"/>
  <c r="FF50" i="4" a="1"/>
  <c r="FF50" i="4" s="1"/>
  <c r="FG49" i="4" a="1"/>
  <c r="FG49" i="4" s="1"/>
  <c r="FD47" i="4"/>
  <c r="FF46" i="4" a="1"/>
  <c r="FF46" i="4" s="1"/>
  <c r="FG45" i="4" a="1"/>
  <c r="FG45" i="4" s="1"/>
  <c r="FD43" i="4"/>
  <c r="FF42" i="4" a="1"/>
  <c r="FF42" i="4" s="1"/>
  <c r="FG41" i="4" a="1"/>
  <c r="FG41" i="4" s="1"/>
  <c r="FD39" i="4"/>
  <c r="FF38" i="4" a="1"/>
  <c r="FF38" i="4" s="1"/>
  <c r="FG37" i="4" a="1"/>
  <c r="FG37" i="4" s="1"/>
  <c r="FD35" i="4"/>
  <c r="FF34" i="4" a="1"/>
  <c r="FF34" i="4" s="1"/>
  <c r="FG33" i="4" a="1"/>
  <c r="FG33" i="4" s="1"/>
  <c r="FD31" i="4"/>
  <c r="FF30" i="4" a="1"/>
  <c r="FF30" i="4" s="1"/>
  <c r="FG29" i="4" a="1"/>
  <c r="FG29" i="4" s="1"/>
  <c r="FD27" i="4"/>
  <c r="FF26" i="4" a="1"/>
  <c r="FF26" i="4" s="1"/>
  <c r="FG25" i="4" a="1"/>
  <c r="FG25" i="4" s="1"/>
  <c r="FD23" i="4"/>
  <c r="FF22" i="4" a="1"/>
  <c r="FF22" i="4" s="1"/>
  <c r="FG21" i="4" a="1"/>
  <c r="FG21" i="4" s="1"/>
  <c r="FD19" i="4"/>
  <c r="FF18" i="4" a="1"/>
  <c r="FF18" i="4" s="1"/>
  <c r="FG17" i="4" a="1"/>
  <c r="FG17" i="4" s="1"/>
  <c r="FD15" i="4"/>
  <c r="FF14" i="4" a="1"/>
  <c r="FF14" i="4" s="1"/>
  <c r="FG13" i="4" a="1"/>
  <c r="FG13" i="4" s="1"/>
  <c r="FD11" i="4"/>
  <c r="FF10" i="4" a="1"/>
  <c r="FF10" i="4" s="1"/>
  <c r="FG9" i="4" a="1"/>
  <c r="FG9" i="4" s="1"/>
  <c r="FD63" i="4"/>
  <c r="FD58" i="4"/>
  <c r="FF57" i="4" a="1"/>
  <c r="FF57" i="4" s="1"/>
  <c r="FG56" i="4" a="1"/>
  <c r="FG56" i="4" s="1"/>
  <c r="FD54" i="4"/>
  <c r="FF53" i="4" a="1"/>
  <c r="FF53" i="4" s="1"/>
  <c r="FG52" i="4" a="1"/>
  <c r="FG52" i="4" s="1"/>
  <c r="FD50" i="4"/>
  <c r="FF49" i="4" a="1"/>
  <c r="FF49" i="4" s="1"/>
  <c r="FG48" i="4" a="1"/>
  <c r="FG48" i="4" s="1"/>
  <c r="FD46" i="4"/>
  <c r="FF45" i="4" a="1"/>
  <c r="FF45" i="4" s="1"/>
  <c r="FG44" i="4" a="1"/>
  <c r="FG44" i="4" s="1"/>
  <c r="FD42" i="4"/>
  <c r="FF41" i="4" a="1"/>
  <c r="FF41" i="4" s="1"/>
  <c r="FG40" i="4" a="1"/>
  <c r="FG40" i="4" s="1"/>
  <c r="FD38" i="4"/>
  <c r="FF37" i="4" a="1"/>
  <c r="FF37" i="4" s="1"/>
  <c r="FG36" i="4" a="1"/>
  <c r="FG36" i="4" s="1"/>
  <c r="FD34" i="4"/>
  <c r="FF33" i="4" a="1"/>
  <c r="FF33" i="4" s="1"/>
  <c r="FG32" i="4" a="1"/>
  <c r="FG32" i="4" s="1"/>
  <c r="FD30" i="4"/>
  <c r="FF29" i="4" a="1"/>
  <c r="FF29" i="4" s="1"/>
  <c r="FG28" i="4" a="1"/>
  <c r="FG28" i="4" s="1"/>
  <c r="FD26" i="4"/>
  <c r="FF25" i="4" a="1"/>
  <c r="FF25" i="4" s="1"/>
  <c r="FG24" i="4" a="1"/>
  <c r="FG24" i="4" s="1"/>
  <c r="FD22" i="4"/>
  <c r="FF21" i="4" a="1"/>
  <c r="FF21" i="4" s="1"/>
  <c r="FG20" i="4" a="1"/>
  <c r="FG20" i="4" s="1"/>
  <c r="FD18" i="4"/>
  <c r="FF17" i="4" a="1"/>
  <c r="FF17" i="4" s="1"/>
  <c r="FG16" i="4" a="1"/>
  <c r="FG16" i="4" s="1"/>
  <c r="FD14" i="4"/>
  <c r="FF13" i="4" a="1"/>
  <c r="FF13" i="4" s="1"/>
  <c r="FG12" i="4" a="1"/>
  <c r="FG12" i="4" s="1"/>
  <c r="FD10" i="4"/>
  <c r="FF9" i="4" a="1"/>
  <c r="FF9" i="4" s="1"/>
  <c r="FD56" i="4"/>
  <c r="FF51" i="4" a="1"/>
  <c r="FF51" i="4" s="1"/>
  <c r="FD48" i="4"/>
  <c r="FF47" i="4" a="1"/>
  <c r="FF47" i="4" s="1"/>
  <c r="FG46" i="4" a="1"/>
  <c r="FG46" i="4" s="1"/>
  <c r="FF43" i="4" a="1"/>
  <c r="FF43" i="4" s="1"/>
  <c r="FD40" i="4"/>
  <c r="FF66" i="4" a="1"/>
  <c r="FF66" i="4" s="1"/>
  <c r="FG62" i="4" a="1"/>
  <c r="FG62" i="4" s="1"/>
  <c r="FG59" i="4" a="1"/>
  <c r="FG59" i="4" s="1"/>
  <c r="FD57" i="4"/>
  <c r="FF56" i="4" a="1"/>
  <c r="FF56" i="4" s="1"/>
  <c r="FG55" i="4" a="1"/>
  <c r="FG55" i="4" s="1"/>
  <c r="FD53" i="4"/>
  <c r="FF52" i="4" a="1"/>
  <c r="FF52" i="4" s="1"/>
  <c r="FG51" i="4" a="1"/>
  <c r="FG51" i="4" s="1"/>
  <c r="FD49" i="4"/>
  <c r="FF48" i="4" a="1"/>
  <c r="FF48" i="4" s="1"/>
  <c r="FG47" i="4" a="1"/>
  <c r="FG47" i="4" s="1"/>
  <c r="FD45" i="4"/>
  <c r="FF44" i="4" a="1"/>
  <c r="FF44" i="4" s="1"/>
  <c r="FG43" i="4" a="1"/>
  <c r="FG43" i="4" s="1"/>
  <c r="FD41" i="4"/>
  <c r="FF40" i="4" a="1"/>
  <c r="FF40" i="4" s="1"/>
  <c r="FG39" i="4" a="1"/>
  <c r="FG39" i="4" s="1"/>
  <c r="FD37" i="4"/>
  <c r="FF36" i="4" a="1"/>
  <c r="FF36" i="4" s="1"/>
  <c r="FG35" i="4" a="1"/>
  <c r="FG35" i="4" s="1"/>
  <c r="FD33" i="4"/>
  <c r="FF32" i="4" a="1"/>
  <c r="FF32" i="4" s="1"/>
  <c r="FG31" i="4" a="1"/>
  <c r="FG31" i="4" s="1"/>
  <c r="FD29" i="4"/>
  <c r="FF28" i="4" a="1"/>
  <c r="FF28" i="4" s="1"/>
  <c r="FG27" i="4" a="1"/>
  <c r="FG27" i="4" s="1"/>
  <c r="FD25" i="4"/>
  <c r="FF24" i="4" a="1"/>
  <c r="FF24" i="4" s="1"/>
  <c r="FG23" i="4" a="1"/>
  <c r="FG23" i="4" s="1"/>
  <c r="FD21" i="4"/>
  <c r="FF20" i="4" a="1"/>
  <c r="FF20" i="4" s="1"/>
  <c r="FG19" i="4" a="1"/>
  <c r="FG19" i="4" s="1"/>
  <c r="FD17" i="4"/>
  <c r="FF16" i="4" a="1"/>
  <c r="FF16" i="4" s="1"/>
  <c r="FG15" i="4" a="1"/>
  <c r="FG15" i="4" s="1"/>
  <c r="FD13" i="4"/>
  <c r="FF12" i="4" a="1"/>
  <c r="FF12" i="4" s="1"/>
  <c r="FG11" i="4" a="1"/>
  <c r="FG11" i="4" s="1"/>
  <c r="FD9" i="4"/>
  <c r="FD52" i="4"/>
  <c r="FG50" i="4" a="1"/>
  <c r="FG50" i="4" s="1"/>
  <c r="FG42" i="4" a="1"/>
  <c r="FG42" i="4" s="1"/>
  <c r="FG38" i="4" a="1"/>
  <c r="FG38" i="4" s="1"/>
  <c r="FD36" i="4"/>
  <c r="FF62" i="4" a="1"/>
  <c r="FF62" i="4" s="1"/>
  <c r="FG61" i="4" a="1"/>
  <c r="FG61" i="4" s="1"/>
  <c r="FF59" i="4" a="1"/>
  <c r="FF59" i="4" s="1"/>
  <c r="FG58" i="4" a="1"/>
  <c r="FG58" i="4" s="1"/>
  <c r="FF55" i="4" a="1"/>
  <c r="FF55" i="4" s="1"/>
  <c r="FG54" i="4" a="1"/>
  <c r="FG54" i="4" s="1"/>
  <c r="FD44" i="4"/>
  <c r="FF39" i="4" a="1"/>
  <c r="FF39" i="4" s="1"/>
  <c r="FG34" i="4" a="1"/>
  <c r="FG34" i="4" s="1"/>
  <c r="FF27" i="4" a="1"/>
  <c r="FF27" i="4" s="1"/>
  <c r="FD20" i="4"/>
  <c r="FG18" i="4" a="1"/>
  <c r="FG18" i="4" s="1"/>
  <c r="FF11" i="4" a="1"/>
  <c r="FF11" i="4" s="1"/>
  <c r="FD32" i="4"/>
  <c r="FG30" i="4" a="1"/>
  <c r="FG30" i="4" s="1"/>
  <c r="FF23" i="4" a="1"/>
  <c r="FF23" i="4" s="1"/>
  <c r="FD16" i="4"/>
  <c r="FG14" i="4" a="1"/>
  <c r="FG14" i="4" s="1"/>
  <c r="FF35" i="4" a="1"/>
  <c r="FF35" i="4" s="1"/>
  <c r="FD28" i="4"/>
  <c r="FG26" i="4" a="1"/>
  <c r="FG26" i="4" s="1"/>
  <c r="FF19" i="4" a="1"/>
  <c r="FF19" i="4" s="1"/>
  <c r="FD12" i="4"/>
  <c r="FG10" i="4" a="1"/>
  <c r="FG10" i="4" s="1"/>
  <c r="FF31" i="4" a="1"/>
  <c r="FF31" i="4" s="1"/>
  <c r="FD24" i="4"/>
  <c r="FG22" i="4" a="1"/>
  <c r="FG22" i="4" s="1"/>
  <c r="FF15" i="4" a="1"/>
  <c r="FF15" i="4" s="1"/>
  <c r="FA66" i="4"/>
  <c r="FA14" i="4"/>
  <c r="FA30" i="4"/>
  <c r="FA46" i="4"/>
  <c r="FA103" i="4"/>
  <c r="FA69" i="4"/>
  <c r="FA85" i="4"/>
  <c r="FA97" i="4"/>
  <c r="FA113" i="4"/>
  <c r="FA106" i="4"/>
  <c r="FA123" i="4"/>
  <c r="FA130" i="4"/>
  <c r="FA146" i="4"/>
  <c r="FA161" i="4"/>
  <c r="FA155" i="4"/>
  <c r="FA179" i="4"/>
  <c r="FA187" i="4"/>
  <c r="FA252" i="4"/>
  <c r="FA257" i="4"/>
  <c r="FA258" i="4"/>
  <c r="FA102" i="4"/>
  <c r="FA217" i="4"/>
  <c r="FA11" i="4"/>
  <c r="FA59" i="4"/>
  <c r="FA39" i="4"/>
  <c r="FA55" i="4"/>
  <c r="FA24" i="4"/>
  <c r="FA40" i="4"/>
  <c r="FA56" i="4"/>
  <c r="FA9" i="4"/>
  <c r="FA25" i="4"/>
  <c r="FA41" i="4"/>
  <c r="FA57" i="4"/>
  <c r="FA62" i="4"/>
  <c r="FA22" i="4"/>
  <c r="FA38" i="4"/>
  <c r="FA54" i="4"/>
  <c r="FA70" i="4"/>
  <c r="FA91" i="4"/>
  <c r="FA61" i="4"/>
  <c r="FA77" i="4"/>
  <c r="FA88" i="4"/>
  <c r="FA104" i="4"/>
  <c r="FA105" i="4"/>
  <c r="FA98" i="4"/>
  <c r="FA114" i="4"/>
  <c r="FA119" i="4"/>
  <c r="FA139" i="4"/>
  <c r="FA124" i="4"/>
  <c r="FA140" i="4"/>
  <c r="FA151" i="4"/>
  <c r="FA121" i="4"/>
  <c r="FA137" i="4"/>
  <c r="FA122" i="4"/>
  <c r="FA138" i="4"/>
  <c r="FA153" i="4"/>
  <c r="FA162" i="4"/>
  <c r="FA163" i="4"/>
  <c r="FA156" i="4"/>
  <c r="FA185" i="4"/>
  <c r="FA180" i="4"/>
  <c r="FA210" i="4"/>
  <c r="FA177" i="4"/>
  <c r="FA174" i="4"/>
  <c r="FA182" i="4"/>
  <c r="FA188" i="4"/>
  <c r="FA196" i="4"/>
  <c r="FA202" i="4"/>
  <c r="FA216" i="4"/>
  <c r="FA213" i="4"/>
  <c r="FA225" i="4"/>
  <c r="FA222" i="4"/>
  <c r="FA223" i="4"/>
  <c r="FA234" i="4"/>
  <c r="FA231" i="4"/>
  <c r="FA232" i="4"/>
  <c r="FA233" i="4"/>
  <c r="FA239" i="4"/>
  <c r="FA236" i="4"/>
  <c r="FA237" i="4"/>
  <c r="FA238" i="4"/>
  <c r="FA248" i="4"/>
  <c r="FA253" i="4"/>
  <c r="BI8" i="1"/>
  <c r="BI9" i="1"/>
  <c r="BJ9" i="1" s="1"/>
  <c r="FH4" i="4"/>
  <c r="FA4" i="4"/>
  <c r="Q26" i="7"/>
  <c r="P26" i="7"/>
  <c r="G309" i="7"/>
  <c r="F302" i="7"/>
  <c r="G301" i="7"/>
  <c r="F294" i="7"/>
  <c r="G307" i="7"/>
  <c r="F300" i="7"/>
  <c r="G311" i="7"/>
  <c r="F304" i="7"/>
  <c r="G313" i="7"/>
  <c r="F306" i="7"/>
  <c r="G305" i="7"/>
  <c r="F298" i="7"/>
  <c r="G303" i="7"/>
  <c r="F296" i="7"/>
  <c r="BK10" i="1"/>
  <c r="BI11" i="1"/>
  <c r="FE109" i="4" l="1"/>
  <c r="FE63" i="4"/>
  <c r="FE97" i="4"/>
  <c r="FE208" i="4"/>
  <c r="FE172" i="4"/>
  <c r="FE93" i="4"/>
  <c r="FE100" i="4"/>
  <c r="FE191" i="4"/>
  <c r="FE105" i="4"/>
  <c r="FE187" i="4"/>
  <c r="FE173" i="4"/>
  <c r="FE194" i="4"/>
  <c r="FE206" i="4"/>
  <c r="FE178" i="4"/>
  <c r="FE250" i="4"/>
  <c r="FE170" i="4"/>
  <c r="FE20" i="4"/>
  <c r="FE190" i="4"/>
  <c r="FE112" i="4"/>
  <c r="FE202" i="4"/>
  <c r="FE101" i="4"/>
  <c r="FE174" i="4"/>
  <c r="FE32" i="4"/>
  <c r="FE120" i="4"/>
  <c r="FE113" i="4"/>
  <c r="FE102" i="4"/>
  <c r="FE130" i="4"/>
  <c r="FE146" i="4"/>
  <c r="FE227" i="4"/>
  <c r="FE228" i="4"/>
  <c r="FE164" i="4"/>
  <c r="FE169" i="4"/>
  <c r="FE204" i="4"/>
  <c r="FE205" i="4"/>
  <c r="FE96" i="4"/>
  <c r="FE136" i="4"/>
  <c r="FE129" i="4"/>
  <c r="FE145" i="4"/>
  <c r="FE37" i="4"/>
  <c r="FE53" i="4"/>
  <c r="FE22" i="4"/>
  <c r="FE38" i="4"/>
  <c r="FE54" i="4"/>
  <c r="FE60" i="4"/>
  <c r="FE21" i="4"/>
  <c r="FE176" i="4"/>
  <c r="FE184" i="4"/>
  <c r="FE196" i="4"/>
  <c r="FE24" i="4"/>
  <c r="FE153" i="4"/>
  <c r="FE71" i="4"/>
  <c r="FE116" i="4"/>
  <c r="FE124" i="4"/>
  <c r="FE140" i="4"/>
  <c r="FE133" i="4"/>
  <c r="FE149" i="4"/>
  <c r="FE155" i="4"/>
  <c r="FE158" i="4"/>
  <c r="FE167" i="4"/>
  <c r="FE126" i="4"/>
  <c r="FE142" i="4"/>
  <c r="FE162" i="4"/>
  <c r="FE168" i="4"/>
  <c r="FE226" i="4"/>
  <c r="FE75" i="4"/>
  <c r="FE68" i="4"/>
  <c r="FE84" i="4"/>
  <c r="FE61" i="4"/>
  <c r="FE77" i="4"/>
  <c r="FE182" i="4"/>
  <c r="FE203" i="4"/>
  <c r="FE229" i="4"/>
  <c r="FE104" i="4"/>
  <c r="FE108" i="4"/>
  <c r="FE132" i="4"/>
  <c r="FE10" i="4"/>
  <c r="FE26" i="4"/>
  <c r="FE42" i="4"/>
  <c r="FE58" i="4"/>
  <c r="FE25" i="4"/>
  <c r="FE41" i="4"/>
  <c r="FE57" i="4"/>
  <c r="FE144" i="4"/>
  <c r="FE121" i="4"/>
  <c r="FE137" i="4"/>
  <c r="FE159" i="4"/>
  <c r="FE180" i="4"/>
  <c r="FE188" i="4"/>
  <c r="FE211" i="4"/>
  <c r="FE9" i="4"/>
  <c r="FE166" i="4"/>
  <c r="FE215" i="4"/>
  <c r="FE248" i="4"/>
  <c r="FE64" i="4"/>
  <c r="FE80" i="4"/>
  <c r="FE73" i="4"/>
  <c r="FE193" i="4"/>
  <c r="FE36" i="4"/>
  <c r="FE52" i="4"/>
  <c r="FE67" i="4"/>
  <c r="FE83" i="4"/>
  <c r="FE76" i="4"/>
  <c r="FE69" i="4"/>
  <c r="FE85" i="4"/>
  <c r="FE151" i="4"/>
  <c r="FE165" i="4"/>
  <c r="FE49" i="4"/>
  <c r="FE56" i="4"/>
  <c r="FE98" i="4"/>
  <c r="FE114" i="4"/>
  <c r="FE199" i="4"/>
  <c r="FE217" i="4"/>
  <c r="FE244" i="4"/>
  <c r="FE255" i="4"/>
  <c r="FK258" i="4" a="1"/>
  <c r="FK258" i="4" s="1"/>
  <c r="FH256" i="4"/>
  <c r="FJ258" i="4" a="1"/>
  <c r="FJ258" i="4" s="1"/>
  <c r="FH258" i="4"/>
  <c r="FH257" i="4"/>
  <c r="FJ256" i="4" a="1"/>
  <c r="FJ256" i="4" s="1"/>
  <c r="FH254" i="4"/>
  <c r="FJ253" i="4" a="1"/>
  <c r="FJ253" i="4" s="1"/>
  <c r="FK257" i="4" a="1"/>
  <c r="FK257" i="4" s="1"/>
  <c r="FK255" i="4" a="1"/>
  <c r="FK255" i="4" s="1"/>
  <c r="FH253" i="4"/>
  <c r="FH255" i="4"/>
  <c r="FJ254" i="4" a="1"/>
  <c r="FJ254" i="4" s="1"/>
  <c r="FK253" i="4" a="1"/>
  <c r="FK253" i="4" s="1"/>
  <c r="FJ255" i="4" a="1"/>
  <c r="FJ255" i="4" s="1"/>
  <c r="FK252" i="4" a="1"/>
  <c r="FK252" i="4" s="1"/>
  <c r="FH250" i="4"/>
  <c r="FJ249" i="4" a="1"/>
  <c r="FJ249" i="4" s="1"/>
  <c r="FJ252" i="4" a="1"/>
  <c r="FJ252" i="4" s="1"/>
  <c r="FK251" i="4" a="1"/>
  <c r="FK251" i="4" s="1"/>
  <c r="FH249" i="4"/>
  <c r="FK256" i="4" a="1"/>
  <c r="FK256" i="4" s="1"/>
  <c r="FK254" i="4" a="1"/>
  <c r="FK254" i="4" s="1"/>
  <c r="FH252" i="4"/>
  <c r="FJ251" i="4" a="1"/>
  <c r="FJ251" i="4" s="1"/>
  <c r="FK250" i="4" a="1"/>
  <c r="FK250" i="4" s="1"/>
  <c r="FJ257" i="4" a="1"/>
  <c r="FJ257" i="4" s="1"/>
  <c r="FH251" i="4"/>
  <c r="FJ250" i="4" a="1"/>
  <c r="FJ250" i="4" s="1"/>
  <c r="FK249" i="4" a="1"/>
  <c r="FK249" i="4" s="1"/>
  <c r="FK248" i="4" a="1"/>
  <c r="FK248" i="4" s="1"/>
  <c r="FH246" i="4"/>
  <c r="FJ245" i="4" a="1"/>
  <c r="FJ245" i="4" s="1"/>
  <c r="FJ248" i="4" a="1"/>
  <c r="FJ248" i="4" s="1"/>
  <c r="FK247" i="4" a="1"/>
  <c r="FK247" i="4" s="1"/>
  <c r="FH245" i="4"/>
  <c r="FH248" i="4"/>
  <c r="FJ247" i="4" a="1"/>
  <c r="FJ247" i="4" s="1"/>
  <c r="FK246" i="4" a="1"/>
  <c r="FK246" i="4" s="1"/>
  <c r="FH247" i="4"/>
  <c r="FJ246" i="4" a="1"/>
  <c r="FJ246" i="4" s="1"/>
  <c r="FK245" i="4" a="1"/>
  <c r="FK245" i="4" s="1"/>
  <c r="FH244" i="4"/>
  <c r="FJ243" i="4" a="1"/>
  <c r="FJ243" i="4" s="1"/>
  <c r="FK242" i="4" a="1"/>
  <c r="FK242" i="4" s="1"/>
  <c r="FH240" i="4"/>
  <c r="FJ239" i="4" a="1"/>
  <c r="FJ239" i="4" s="1"/>
  <c r="FK238" i="4" a="1"/>
  <c r="FK238" i="4" s="1"/>
  <c r="FH236" i="4"/>
  <c r="FH243" i="4"/>
  <c r="FJ242" i="4" a="1"/>
  <c r="FJ242" i="4" s="1"/>
  <c r="FK241" i="4" a="1"/>
  <c r="FK241" i="4" s="1"/>
  <c r="FH239" i="4"/>
  <c r="FJ238" i="4" a="1"/>
  <c r="FJ238" i="4" s="1"/>
  <c r="FK237" i="4" a="1"/>
  <c r="FK237" i="4" s="1"/>
  <c r="FK244" i="4" a="1"/>
  <c r="FK244" i="4" s="1"/>
  <c r="FH242" i="4"/>
  <c r="FJ241" i="4" a="1"/>
  <c r="FJ241" i="4" s="1"/>
  <c r="FK240" i="4" a="1"/>
  <c r="FK240" i="4" s="1"/>
  <c r="FH238" i="4"/>
  <c r="FJ237" i="4" a="1"/>
  <c r="FJ237" i="4" s="1"/>
  <c r="FK236" i="4" a="1"/>
  <c r="FK236" i="4" s="1"/>
  <c r="FJ244" i="4" a="1"/>
  <c r="FJ244" i="4" s="1"/>
  <c r="FK243" i="4" a="1"/>
  <c r="FK243" i="4" s="1"/>
  <c r="FH241" i="4"/>
  <c r="FJ240" i="4" a="1"/>
  <c r="FJ240" i="4" s="1"/>
  <c r="FK239" i="4" a="1"/>
  <c r="FK239" i="4" s="1"/>
  <c r="FH237" i="4"/>
  <c r="FJ236" i="4" a="1"/>
  <c r="FJ236" i="4" s="1"/>
  <c r="FH235" i="4"/>
  <c r="FJ234" i="4" a="1"/>
  <c r="FJ234" i="4" s="1"/>
  <c r="FK233" i="4" a="1"/>
  <c r="FK233" i="4" s="1"/>
  <c r="FH231" i="4"/>
  <c r="FJ230" i="4" a="1"/>
  <c r="FJ230" i="4" s="1"/>
  <c r="FK229" i="4" a="1"/>
  <c r="FK229" i="4" s="1"/>
  <c r="FH227" i="4"/>
  <c r="FH234" i="4"/>
  <c r="FJ233" i="4" a="1"/>
  <c r="FJ233" i="4" s="1"/>
  <c r="FK232" i="4" a="1"/>
  <c r="FK232" i="4" s="1"/>
  <c r="FH230" i="4"/>
  <c r="FJ229" i="4" a="1"/>
  <c r="FJ229" i="4" s="1"/>
  <c r="FK228" i="4" a="1"/>
  <c r="FK228" i="4" s="1"/>
  <c r="FK235" i="4" a="1"/>
  <c r="FK235" i="4" s="1"/>
  <c r="FH233" i="4"/>
  <c r="FJ232" i="4" a="1"/>
  <c r="FJ232" i="4" s="1"/>
  <c r="FK231" i="4" a="1"/>
  <c r="FK231" i="4" s="1"/>
  <c r="FH229" i="4"/>
  <c r="FJ228" i="4" a="1"/>
  <c r="FJ228" i="4" s="1"/>
  <c r="FK227" i="4" a="1"/>
  <c r="FK227" i="4" s="1"/>
  <c r="FJ235" i="4" a="1"/>
  <c r="FJ235" i="4" s="1"/>
  <c r="FK234" i="4" a="1"/>
  <c r="FK234" i="4" s="1"/>
  <c r="FH232" i="4"/>
  <c r="FJ231" i="4" a="1"/>
  <c r="FJ231" i="4" s="1"/>
  <c r="FK230" i="4" a="1"/>
  <c r="FK230" i="4" s="1"/>
  <c r="FH228" i="4"/>
  <c r="FJ227" i="4" a="1"/>
  <c r="FJ227" i="4" s="1"/>
  <c r="FH225" i="4"/>
  <c r="FJ224" i="4" a="1"/>
  <c r="FJ224" i="4" s="1"/>
  <c r="FK223" i="4" a="1"/>
  <c r="FK223" i="4" s="1"/>
  <c r="FH221" i="4"/>
  <c r="FJ220" i="4" a="1"/>
  <c r="FJ220" i="4" s="1"/>
  <c r="FK219" i="4" a="1"/>
  <c r="FK219" i="4" s="1"/>
  <c r="FK226" i="4" a="1"/>
  <c r="FK226" i="4" s="1"/>
  <c r="FH224" i="4"/>
  <c r="FJ223" i="4" a="1"/>
  <c r="FJ223" i="4" s="1"/>
  <c r="FK222" i="4" a="1"/>
  <c r="FK222" i="4" s="1"/>
  <c r="FH220" i="4"/>
  <c r="FJ219" i="4" a="1"/>
  <c r="FJ219" i="4" s="1"/>
  <c r="FK218" i="4" a="1"/>
  <c r="FK218" i="4" s="1"/>
  <c r="FJ226" i="4" a="1"/>
  <c r="FJ226" i="4" s="1"/>
  <c r="FK225" i="4" a="1"/>
  <c r="FK225" i="4" s="1"/>
  <c r="FH223" i="4"/>
  <c r="FJ222" i="4" a="1"/>
  <c r="FJ222" i="4" s="1"/>
  <c r="FK221" i="4" a="1"/>
  <c r="FK221" i="4" s="1"/>
  <c r="FH219" i="4"/>
  <c r="FJ218" i="4" a="1"/>
  <c r="FJ218" i="4" s="1"/>
  <c r="FH226" i="4"/>
  <c r="FJ225" i="4" a="1"/>
  <c r="FJ225" i="4" s="1"/>
  <c r="FK224" i="4" a="1"/>
  <c r="FK224" i="4" s="1"/>
  <c r="FH222" i="4"/>
  <c r="FJ221" i="4" a="1"/>
  <c r="FJ221" i="4" s="1"/>
  <c r="FK220" i="4" a="1"/>
  <c r="FK220" i="4" s="1"/>
  <c r="FH218" i="4"/>
  <c r="FK217" i="4" a="1"/>
  <c r="FK217" i="4" s="1"/>
  <c r="FH215" i="4"/>
  <c r="FJ214" i="4" a="1"/>
  <c r="FJ214" i="4" s="1"/>
  <c r="FK213" i="4" a="1"/>
  <c r="FK213" i="4" s="1"/>
  <c r="FH211" i="4"/>
  <c r="FJ210" i="4" a="1"/>
  <c r="FJ210" i="4" s="1"/>
  <c r="FK209" i="4" a="1"/>
  <c r="FK209" i="4" s="1"/>
  <c r="FJ217" i="4" a="1"/>
  <c r="FJ217" i="4" s="1"/>
  <c r="FK216" i="4" a="1"/>
  <c r="FK216" i="4" s="1"/>
  <c r="FH214" i="4"/>
  <c r="FJ213" i="4" a="1"/>
  <c r="FJ213" i="4" s="1"/>
  <c r="FK212" i="4" a="1"/>
  <c r="FK212" i="4" s="1"/>
  <c r="FH210" i="4"/>
  <c r="FJ209" i="4" a="1"/>
  <c r="FJ209" i="4" s="1"/>
  <c r="FH217" i="4"/>
  <c r="FJ216" i="4" a="1"/>
  <c r="FJ216" i="4" s="1"/>
  <c r="FK215" i="4" a="1"/>
  <c r="FK215" i="4" s="1"/>
  <c r="FH216" i="4"/>
  <c r="FK214" i="4" a="1"/>
  <c r="FK214" i="4" s="1"/>
  <c r="FH209" i="4"/>
  <c r="FH208" i="4"/>
  <c r="FJ207" i="4" a="1"/>
  <c r="FJ207" i="4" s="1"/>
  <c r="FK206" i="4" a="1"/>
  <c r="FK206" i="4" s="1"/>
  <c r="FH204" i="4"/>
  <c r="FJ203" i="4" a="1"/>
  <c r="FJ203" i="4" s="1"/>
  <c r="FK202" i="4" a="1"/>
  <c r="FK202" i="4" s="1"/>
  <c r="FH200" i="4"/>
  <c r="FJ199" i="4" a="1"/>
  <c r="FJ199" i="4" s="1"/>
  <c r="FK198" i="4" a="1"/>
  <c r="FK198" i="4" s="1"/>
  <c r="FH196" i="4"/>
  <c r="FJ195" i="4" a="1"/>
  <c r="FJ195" i="4" s="1"/>
  <c r="FK194" i="4" a="1"/>
  <c r="FK194" i="4" s="1"/>
  <c r="FH207" i="4"/>
  <c r="FJ206" i="4" a="1"/>
  <c r="FJ206" i="4" s="1"/>
  <c r="FK205" i="4" a="1"/>
  <c r="FK205" i="4" s="1"/>
  <c r="FH203" i="4"/>
  <c r="FJ202" i="4" a="1"/>
  <c r="FJ202" i="4" s="1"/>
  <c r="FK201" i="4" a="1"/>
  <c r="FK201" i="4" s="1"/>
  <c r="FH199" i="4"/>
  <c r="FJ198" i="4" a="1"/>
  <c r="FJ198" i="4" s="1"/>
  <c r="FK197" i="4" a="1"/>
  <c r="FK197" i="4" s="1"/>
  <c r="FH195" i="4"/>
  <c r="FJ194" i="4" a="1"/>
  <c r="FJ194" i="4" s="1"/>
  <c r="FJ215" i="4" a="1"/>
  <c r="FJ215" i="4" s="1"/>
  <c r="FH213" i="4"/>
  <c r="FJ212" i="4" a="1"/>
  <c r="FJ212" i="4" s="1"/>
  <c r="FK211" i="4" a="1"/>
  <c r="FK211" i="4" s="1"/>
  <c r="FK208" i="4" a="1"/>
  <c r="FK208" i="4" s="1"/>
  <c r="FH206" i="4"/>
  <c r="FJ205" i="4" a="1"/>
  <c r="FJ205" i="4" s="1"/>
  <c r="FK204" i="4" a="1"/>
  <c r="FK204" i="4" s="1"/>
  <c r="FH202" i="4"/>
  <c r="FJ201" i="4" a="1"/>
  <c r="FJ201" i="4" s="1"/>
  <c r="FK200" i="4" a="1"/>
  <c r="FK200" i="4" s="1"/>
  <c r="FH198" i="4"/>
  <c r="FJ197" i="4" a="1"/>
  <c r="FJ197" i="4" s="1"/>
  <c r="FK196" i="4" a="1"/>
  <c r="FK196" i="4" s="1"/>
  <c r="FH194" i="4"/>
  <c r="FH212" i="4"/>
  <c r="FH205" i="4"/>
  <c r="FK203" i="4" a="1"/>
  <c r="FK203" i="4" s="1"/>
  <c r="FJ196" i="4" a="1"/>
  <c r="FJ196" i="4" s="1"/>
  <c r="FJ193" i="4" a="1"/>
  <c r="FJ193" i="4" s="1"/>
  <c r="FK192" i="4" a="1"/>
  <c r="FK192" i="4" s="1"/>
  <c r="FH190" i="4"/>
  <c r="FJ189" i="4" a="1"/>
  <c r="FJ189" i="4" s="1"/>
  <c r="FK188" i="4" a="1"/>
  <c r="FK188" i="4" s="1"/>
  <c r="FH186" i="4"/>
  <c r="FJ185" i="4" a="1"/>
  <c r="FJ185" i="4" s="1"/>
  <c r="FK184" i="4" a="1"/>
  <c r="FK184" i="4" s="1"/>
  <c r="FH182" i="4"/>
  <c r="FJ181" i="4" a="1"/>
  <c r="FJ181" i="4" s="1"/>
  <c r="FJ208" i="4" a="1"/>
  <c r="FJ208" i="4" s="1"/>
  <c r="FH201" i="4"/>
  <c r="FK199" i="4" a="1"/>
  <c r="FK199" i="4" s="1"/>
  <c r="FH193" i="4"/>
  <c r="FJ192" i="4" a="1"/>
  <c r="FJ192" i="4" s="1"/>
  <c r="FK191" i="4" a="1"/>
  <c r="FK191" i="4" s="1"/>
  <c r="FH189" i="4"/>
  <c r="FJ188" i="4" a="1"/>
  <c r="FJ188" i="4" s="1"/>
  <c r="FK187" i="4" a="1"/>
  <c r="FK187" i="4" s="1"/>
  <c r="FH185" i="4"/>
  <c r="FJ184" i="4" a="1"/>
  <c r="FJ184" i="4" s="1"/>
  <c r="FK183" i="4" a="1"/>
  <c r="FK183" i="4" s="1"/>
  <c r="FH181" i="4"/>
  <c r="FK210" i="4" a="1"/>
  <c r="FK210" i="4" s="1"/>
  <c r="FJ204" i="4" a="1"/>
  <c r="FJ204" i="4" s="1"/>
  <c r="FH197" i="4"/>
  <c r="FI197" i="4" s="1"/>
  <c r="FK195" i="4" a="1"/>
  <c r="FK195" i="4" s="1"/>
  <c r="FH192" i="4"/>
  <c r="FJ191" i="4" a="1"/>
  <c r="FJ191" i="4" s="1"/>
  <c r="FK190" i="4" a="1"/>
  <c r="FK190" i="4" s="1"/>
  <c r="FH188" i="4"/>
  <c r="FJ187" i="4" a="1"/>
  <c r="FJ187" i="4" s="1"/>
  <c r="FK186" i="4" a="1"/>
  <c r="FK186" i="4" s="1"/>
  <c r="FH184" i="4"/>
  <c r="FJ183" i="4" a="1"/>
  <c r="FJ183" i="4" s="1"/>
  <c r="FK182" i="4" a="1"/>
  <c r="FK182" i="4" s="1"/>
  <c r="FJ200" i="4" a="1"/>
  <c r="FJ200" i="4" s="1"/>
  <c r="FH191" i="4"/>
  <c r="FK189" i="4" a="1"/>
  <c r="FK189" i="4" s="1"/>
  <c r="FJ182" i="4" a="1"/>
  <c r="FJ182" i="4" s="1"/>
  <c r="FH180" i="4"/>
  <c r="FJ179" i="4" a="1"/>
  <c r="FJ179" i="4" s="1"/>
  <c r="FK178" i="4" a="1"/>
  <c r="FK178" i="4" s="1"/>
  <c r="FH176" i="4"/>
  <c r="FJ175" i="4" a="1"/>
  <c r="FJ175" i="4" s="1"/>
  <c r="FK174" i="4" a="1"/>
  <c r="FK174" i="4" s="1"/>
  <c r="FH172" i="4"/>
  <c r="FJ171" i="4" a="1"/>
  <c r="FJ171" i="4" s="1"/>
  <c r="FK170" i="4" a="1"/>
  <c r="FK170" i="4" s="1"/>
  <c r="FH168" i="4"/>
  <c r="FJ211" i="4" a="1"/>
  <c r="FJ211" i="4" s="1"/>
  <c r="FK207" i="4" a="1"/>
  <c r="FK207" i="4" s="1"/>
  <c r="FH187" i="4"/>
  <c r="FK185" i="4" a="1"/>
  <c r="FK185" i="4" s="1"/>
  <c r="FH179" i="4"/>
  <c r="FJ178" i="4" a="1"/>
  <c r="FJ178" i="4" s="1"/>
  <c r="FK177" i="4" a="1"/>
  <c r="FK177" i="4" s="1"/>
  <c r="FH175" i="4"/>
  <c r="FJ174" i="4" a="1"/>
  <c r="FJ174" i="4" s="1"/>
  <c r="FK173" i="4" a="1"/>
  <c r="FK173" i="4" s="1"/>
  <c r="FH171" i="4"/>
  <c r="FJ170" i="4" a="1"/>
  <c r="FJ170" i="4" s="1"/>
  <c r="FK169" i="4" a="1"/>
  <c r="FK169" i="4" s="1"/>
  <c r="FJ190" i="4" a="1"/>
  <c r="FJ190" i="4" s="1"/>
  <c r="FH183" i="4"/>
  <c r="FK181" i="4" a="1"/>
  <c r="FK181" i="4" s="1"/>
  <c r="FK180" i="4" a="1"/>
  <c r="FK180" i="4" s="1"/>
  <c r="FH178" i="4"/>
  <c r="FJ177" i="4" a="1"/>
  <c r="FJ177" i="4" s="1"/>
  <c r="FK176" i="4" a="1"/>
  <c r="FK176" i="4" s="1"/>
  <c r="FH174" i="4"/>
  <c r="FJ173" i="4" a="1"/>
  <c r="FJ173" i="4" s="1"/>
  <c r="FK172" i="4" a="1"/>
  <c r="FK172" i="4" s="1"/>
  <c r="FH170" i="4"/>
  <c r="FJ169" i="4" a="1"/>
  <c r="FJ169" i="4" s="1"/>
  <c r="FK168" i="4" a="1"/>
  <c r="FK168" i="4" s="1"/>
  <c r="FK193" i="4" a="1"/>
  <c r="FK193" i="4" s="1"/>
  <c r="FJ186" i="4" a="1"/>
  <c r="FJ186" i="4" s="1"/>
  <c r="FJ180" i="4" a="1"/>
  <c r="FJ180" i="4" s="1"/>
  <c r="FK179" i="4" a="1"/>
  <c r="FK179" i="4" s="1"/>
  <c r="FH177" i="4"/>
  <c r="FJ176" i="4" a="1"/>
  <c r="FJ176" i="4" s="1"/>
  <c r="FK175" i="4" a="1"/>
  <c r="FK175" i="4" s="1"/>
  <c r="FH173" i="4"/>
  <c r="FH169" i="4"/>
  <c r="FH166" i="4"/>
  <c r="FJ165" i="4" a="1"/>
  <c r="FJ165" i="4" s="1"/>
  <c r="FK164" i="4" a="1"/>
  <c r="FK164" i="4" s="1"/>
  <c r="FH162" i="4"/>
  <c r="FJ161" i="4" a="1"/>
  <c r="FJ161" i="4" s="1"/>
  <c r="FK160" i="4" a="1"/>
  <c r="FK160" i="4" s="1"/>
  <c r="FH158" i="4"/>
  <c r="FJ157" i="4" a="1"/>
  <c r="FJ157" i="4" s="1"/>
  <c r="FK156" i="4" a="1"/>
  <c r="FK156" i="4" s="1"/>
  <c r="FH154" i="4"/>
  <c r="FJ172" i="4" a="1"/>
  <c r="FJ172" i="4" s="1"/>
  <c r="FK167" i="4" a="1"/>
  <c r="FK167" i="4" s="1"/>
  <c r="FH165" i="4"/>
  <c r="FJ164" i="4" a="1"/>
  <c r="FJ164" i="4" s="1"/>
  <c r="FK163" i="4" a="1"/>
  <c r="FK163" i="4" s="1"/>
  <c r="FH161" i="4"/>
  <c r="FJ160" i="4" a="1"/>
  <c r="FJ160" i="4" s="1"/>
  <c r="FK159" i="4" a="1"/>
  <c r="FK159" i="4" s="1"/>
  <c r="FH157" i="4"/>
  <c r="FJ156" i="4" a="1"/>
  <c r="FJ156" i="4" s="1"/>
  <c r="FK155" i="4" a="1"/>
  <c r="FK155" i="4" s="1"/>
  <c r="FH153" i="4"/>
  <c r="FJ168" i="4" a="1"/>
  <c r="FJ168" i="4" s="1"/>
  <c r="FJ167" i="4" a="1"/>
  <c r="FJ167" i="4" s="1"/>
  <c r="FK166" i="4" a="1"/>
  <c r="FK166" i="4" s="1"/>
  <c r="FH164" i="4"/>
  <c r="FJ163" i="4" a="1"/>
  <c r="FJ163" i="4" s="1"/>
  <c r="FK162" i="4" a="1"/>
  <c r="FK162" i="4" s="1"/>
  <c r="FH160" i="4"/>
  <c r="FJ159" i="4" a="1"/>
  <c r="FJ159" i="4" s="1"/>
  <c r="FK158" i="4" a="1"/>
  <c r="FK158" i="4" s="1"/>
  <c r="FH156" i="4"/>
  <c r="FJ155" i="4" a="1"/>
  <c r="FJ155" i="4" s="1"/>
  <c r="FK154" i="4" a="1"/>
  <c r="FK154" i="4" s="1"/>
  <c r="FH152" i="4"/>
  <c r="FJ151" i="4" a="1"/>
  <c r="FJ151" i="4" s="1"/>
  <c r="FK171" i="4" a="1"/>
  <c r="FK171" i="4" s="1"/>
  <c r="FH167" i="4"/>
  <c r="FJ166" i="4" a="1"/>
  <c r="FJ166" i="4" s="1"/>
  <c r="FK165" i="4" a="1"/>
  <c r="FK165" i="4" s="1"/>
  <c r="FH163" i="4"/>
  <c r="FJ162" i="4" a="1"/>
  <c r="FJ162" i="4" s="1"/>
  <c r="FK161" i="4" a="1"/>
  <c r="FK161" i="4" s="1"/>
  <c r="FH159" i="4"/>
  <c r="FJ158" i="4" a="1"/>
  <c r="FJ158" i="4" s="1"/>
  <c r="FK157" i="4" a="1"/>
  <c r="FK157" i="4" s="1"/>
  <c r="FH155" i="4"/>
  <c r="FJ154" i="4" a="1"/>
  <c r="FJ154" i="4" s="1"/>
  <c r="FK153" i="4" a="1"/>
  <c r="FK153" i="4" s="1"/>
  <c r="FH151" i="4"/>
  <c r="FJ153" i="4" a="1"/>
  <c r="FJ153" i="4" s="1"/>
  <c r="FK150" i="4" a="1"/>
  <c r="FK150" i="4" s="1"/>
  <c r="FH148" i="4"/>
  <c r="FJ147" i="4" a="1"/>
  <c r="FJ147" i="4" s="1"/>
  <c r="FK146" i="4" a="1"/>
  <c r="FK146" i="4" s="1"/>
  <c r="FH144" i="4"/>
  <c r="FJ143" i="4" a="1"/>
  <c r="FJ143" i="4" s="1"/>
  <c r="FK142" i="4" a="1"/>
  <c r="FK142" i="4" s="1"/>
  <c r="FH140" i="4"/>
  <c r="FJ139" i="4" a="1"/>
  <c r="FJ139" i="4" s="1"/>
  <c r="FK138" i="4" a="1"/>
  <c r="FK138" i="4" s="1"/>
  <c r="FH136" i="4"/>
  <c r="FJ135" i="4" a="1"/>
  <c r="FJ135" i="4" s="1"/>
  <c r="FK134" i="4" a="1"/>
  <c r="FK134" i="4" s="1"/>
  <c r="FH132" i="4"/>
  <c r="FJ131" i="4" a="1"/>
  <c r="FJ131" i="4" s="1"/>
  <c r="FK130" i="4" a="1"/>
  <c r="FK130" i="4" s="1"/>
  <c r="FH128" i="4"/>
  <c r="FJ127" i="4" a="1"/>
  <c r="FJ127" i="4" s="1"/>
  <c r="FK126" i="4" a="1"/>
  <c r="FK126" i="4" s="1"/>
  <c r="FH124" i="4"/>
  <c r="FJ123" i="4" a="1"/>
  <c r="FJ123" i="4" s="1"/>
  <c r="FK122" i="4" a="1"/>
  <c r="FK122" i="4" s="1"/>
  <c r="FH120" i="4"/>
  <c r="FJ119" i="4" a="1"/>
  <c r="FJ119" i="4" s="1"/>
  <c r="FK118" i="4" a="1"/>
  <c r="FK118" i="4" s="1"/>
  <c r="FK152" i="4" a="1"/>
  <c r="FK152" i="4" s="1"/>
  <c r="FJ150" i="4" a="1"/>
  <c r="FJ150" i="4" s="1"/>
  <c r="FK149" i="4" a="1"/>
  <c r="FK149" i="4" s="1"/>
  <c r="FH147" i="4"/>
  <c r="FJ146" i="4" a="1"/>
  <c r="FJ146" i="4" s="1"/>
  <c r="FK145" i="4" a="1"/>
  <c r="FK145" i="4" s="1"/>
  <c r="FH143" i="4"/>
  <c r="FJ142" i="4" a="1"/>
  <c r="FJ142" i="4" s="1"/>
  <c r="FK141" i="4" a="1"/>
  <c r="FK141" i="4" s="1"/>
  <c r="FH139" i="4"/>
  <c r="FJ138" i="4" a="1"/>
  <c r="FJ138" i="4" s="1"/>
  <c r="FK137" i="4" a="1"/>
  <c r="FK137" i="4" s="1"/>
  <c r="FH135" i="4"/>
  <c r="FJ134" i="4" a="1"/>
  <c r="FJ134" i="4" s="1"/>
  <c r="FK133" i="4" a="1"/>
  <c r="FK133" i="4" s="1"/>
  <c r="FH131" i="4"/>
  <c r="FJ130" i="4" a="1"/>
  <c r="FJ130" i="4" s="1"/>
  <c r="FK129" i="4" a="1"/>
  <c r="FK129" i="4" s="1"/>
  <c r="FH127" i="4"/>
  <c r="FJ126" i="4" a="1"/>
  <c r="FJ126" i="4" s="1"/>
  <c r="FK125" i="4" a="1"/>
  <c r="FK125" i="4" s="1"/>
  <c r="FH123" i="4"/>
  <c r="FJ122" i="4" a="1"/>
  <c r="FJ122" i="4" s="1"/>
  <c r="FK121" i="4" a="1"/>
  <c r="FK121" i="4" s="1"/>
  <c r="FH119" i="4"/>
  <c r="FJ118" i="4" a="1"/>
  <c r="FJ118" i="4" s="1"/>
  <c r="FK117" i="4" a="1"/>
  <c r="FK117" i="4" s="1"/>
  <c r="FJ152" i="4" a="1"/>
  <c r="FJ152" i="4" s="1"/>
  <c r="FK151" i="4" a="1"/>
  <c r="FK151" i="4" s="1"/>
  <c r="FH150" i="4"/>
  <c r="FJ149" i="4" a="1"/>
  <c r="FJ149" i="4" s="1"/>
  <c r="FK148" i="4" a="1"/>
  <c r="FK148" i="4" s="1"/>
  <c r="FH146" i="4"/>
  <c r="FJ145" i="4" a="1"/>
  <c r="FJ145" i="4" s="1"/>
  <c r="FK144" i="4" a="1"/>
  <c r="FK144" i="4" s="1"/>
  <c r="FH142" i="4"/>
  <c r="FJ141" i="4" a="1"/>
  <c r="FJ141" i="4" s="1"/>
  <c r="FK140" i="4" a="1"/>
  <c r="FK140" i="4" s="1"/>
  <c r="FH138" i="4"/>
  <c r="FJ137" i="4" a="1"/>
  <c r="FJ137" i="4" s="1"/>
  <c r="FK136" i="4" a="1"/>
  <c r="FK136" i="4" s="1"/>
  <c r="FH134" i="4"/>
  <c r="FJ133" i="4" a="1"/>
  <c r="FJ133" i="4" s="1"/>
  <c r="FK132" i="4" a="1"/>
  <c r="FK132" i="4" s="1"/>
  <c r="FH130" i="4"/>
  <c r="FJ129" i="4" a="1"/>
  <c r="FJ129" i="4" s="1"/>
  <c r="FK128" i="4" a="1"/>
  <c r="FK128" i="4" s="1"/>
  <c r="FH126" i="4"/>
  <c r="FJ125" i="4" a="1"/>
  <c r="FJ125" i="4" s="1"/>
  <c r="FK124" i="4" a="1"/>
  <c r="FK124" i="4" s="1"/>
  <c r="FH122" i="4"/>
  <c r="FJ121" i="4" a="1"/>
  <c r="FJ121" i="4" s="1"/>
  <c r="FK120" i="4" a="1"/>
  <c r="FK120" i="4" s="1"/>
  <c r="FH149" i="4"/>
  <c r="FJ148" i="4" a="1"/>
  <c r="FJ148" i="4" s="1"/>
  <c r="FK147" i="4" a="1"/>
  <c r="FK147" i="4" s="1"/>
  <c r="FH145" i="4"/>
  <c r="FJ144" i="4" a="1"/>
  <c r="FJ144" i="4" s="1"/>
  <c r="FK143" i="4" a="1"/>
  <c r="FK143" i="4" s="1"/>
  <c r="FH141" i="4"/>
  <c r="FJ140" i="4" a="1"/>
  <c r="FJ140" i="4" s="1"/>
  <c r="FK139" i="4" a="1"/>
  <c r="FK139" i="4" s="1"/>
  <c r="FH137" i="4"/>
  <c r="FJ136" i="4" a="1"/>
  <c r="FJ136" i="4" s="1"/>
  <c r="FK135" i="4" a="1"/>
  <c r="FK135" i="4" s="1"/>
  <c r="FH133" i="4"/>
  <c r="FK131" i="4" a="1"/>
  <c r="FK131" i="4" s="1"/>
  <c r="FJ124" i="4" a="1"/>
  <c r="FJ124" i="4" s="1"/>
  <c r="FK119" i="4" a="1"/>
  <c r="FK119" i="4" s="1"/>
  <c r="FH116" i="4"/>
  <c r="FJ115" i="4" a="1"/>
  <c r="FJ115" i="4" s="1"/>
  <c r="FK114" i="4" a="1"/>
  <c r="FK114" i="4" s="1"/>
  <c r="FH112" i="4"/>
  <c r="FJ111" i="4" a="1"/>
  <c r="FJ111" i="4" s="1"/>
  <c r="FK110" i="4" a="1"/>
  <c r="FK110" i="4" s="1"/>
  <c r="FH108" i="4"/>
  <c r="FJ107" i="4" a="1"/>
  <c r="FJ107" i="4" s="1"/>
  <c r="FK106" i="4" a="1"/>
  <c r="FK106" i="4" s="1"/>
  <c r="FH104" i="4"/>
  <c r="FJ103" i="4" a="1"/>
  <c r="FJ103" i="4" s="1"/>
  <c r="FK102" i="4" a="1"/>
  <c r="FK102" i="4" s="1"/>
  <c r="FH100" i="4"/>
  <c r="FJ99" i="4" a="1"/>
  <c r="FJ99" i="4" s="1"/>
  <c r="FK98" i="4" a="1"/>
  <c r="FK98" i="4" s="1"/>
  <c r="FH96" i="4"/>
  <c r="FJ95" i="4" a="1"/>
  <c r="FJ95" i="4" s="1"/>
  <c r="FK94" i="4" a="1"/>
  <c r="FK94" i="4" s="1"/>
  <c r="FH92" i="4"/>
  <c r="FJ91" i="4" a="1"/>
  <c r="FJ91" i="4" s="1"/>
  <c r="FK90" i="4" a="1"/>
  <c r="FK90" i="4" s="1"/>
  <c r="FH88" i="4"/>
  <c r="FJ87" i="4" a="1"/>
  <c r="FJ87" i="4" s="1"/>
  <c r="FK86" i="4" a="1"/>
  <c r="FK86" i="4" s="1"/>
  <c r="FH129" i="4"/>
  <c r="FI129" i="4" s="1"/>
  <c r="FK127" i="4" a="1"/>
  <c r="FK127" i="4" s="1"/>
  <c r="FJ120" i="4" a="1"/>
  <c r="FJ120" i="4" s="1"/>
  <c r="FH118" i="4"/>
  <c r="FJ117" i="4" a="1"/>
  <c r="FJ117" i="4" s="1"/>
  <c r="FH115" i="4"/>
  <c r="FJ114" i="4" a="1"/>
  <c r="FJ114" i="4" s="1"/>
  <c r="FK113" i="4" a="1"/>
  <c r="FK113" i="4" s="1"/>
  <c r="FH111" i="4"/>
  <c r="FJ110" i="4" a="1"/>
  <c r="FJ110" i="4" s="1"/>
  <c r="FK109" i="4" a="1"/>
  <c r="FK109" i="4" s="1"/>
  <c r="FH107" i="4"/>
  <c r="FJ106" i="4" a="1"/>
  <c r="FJ106" i="4" s="1"/>
  <c r="FK105" i="4" a="1"/>
  <c r="FK105" i="4" s="1"/>
  <c r="FH103" i="4"/>
  <c r="FJ102" i="4" a="1"/>
  <c r="FJ102" i="4" s="1"/>
  <c r="FK101" i="4" a="1"/>
  <c r="FK101" i="4" s="1"/>
  <c r="FH99" i="4"/>
  <c r="FJ98" i="4" a="1"/>
  <c r="FJ98" i="4" s="1"/>
  <c r="FK97" i="4" a="1"/>
  <c r="FK97" i="4" s="1"/>
  <c r="FH95" i="4"/>
  <c r="FJ94" i="4" a="1"/>
  <c r="FJ94" i="4" s="1"/>
  <c r="FK93" i="4" a="1"/>
  <c r="FK93" i="4" s="1"/>
  <c r="FH91" i="4"/>
  <c r="FJ90" i="4" a="1"/>
  <c r="FJ90" i="4" s="1"/>
  <c r="FJ132" i="4" a="1"/>
  <c r="FJ132" i="4" s="1"/>
  <c r="FH125" i="4"/>
  <c r="FK123" i="4" a="1"/>
  <c r="FK123" i="4" s="1"/>
  <c r="FH117" i="4"/>
  <c r="FI117" i="4" s="1"/>
  <c r="FK116" i="4" a="1"/>
  <c r="FK116" i="4" s="1"/>
  <c r="FH114" i="4"/>
  <c r="FJ113" i="4" a="1"/>
  <c r="FJ113" i="4" s="1"/>
  <c r="FK112" i="4" a="1"/>
  <c r="FK112" i="4" s="1"/>
  <c r="FH110" i="4"/>
  <c r="FJ109" i="4" a="1"/>
  <c r="FJ109" i="4" s="1"/>
  <c r="FK108" i="4" a="1"/>
  <c r="FK108" i="4" s="1"/>
  <c r="FH106" i="4"/>
  <c r="FI106" i="4" s="1"/>
  <c r="FJ105" i="4" a="1"/>
  <c r="FJ105" i="4" s="1"/>
  <c r="FK104" i="4" a="1"/>
  <c r="FK104" i="4" s="1"/>
  <c r="FH102" i="4"/>
  <c r="FJ101" i="4" a="1"/>
  <c r="FJ101" i="4" s="1"/>
  <c r="FK100" i="4" a="1"/>
  <c r="FK100" i="4" s="1"/>
  <c r="FH98" i="4"/>
  <c r="FJ97" i="4" a="1"/>
  <c r="FJ97" i="4" s="1"/>
  <c r="FK96" i="4" a="1"/>
  <c r="FK96" i="4" s="1"/>
  <c r="FH94" i="4"/>
  <c r="FJ93" i="4" a="1"/>
  <c r="FJ93" i="4" s="1"/>
  <c r="FK92" i="4" a="1"/>
  <c r="FK92" i="4" s="1"/>
  <c r="FH90" i="4"/>
  <c r="FI90" i="4" s="1"/>
  <c r="FJ89" i="4" a="1"/>
  <c r="FJ89" i="4" s="1"/>
  <c r="FK88" i="4" a="1"/>
  <c r="FK88" i="4" s="1"/>
  <c r="FH86" i="4"/>
  <c r="FJ128" i="4" a="1"/>
  <c r="FJ128" i="4" s="1"/>
  <c r="FJ116" i="4" a="1"/>
  <c r="FJ116" i="4" s="1"/>
  <c r="FH109" i="4"/>
  <c r="FK107" i="4" a="1"/>
  <c r="FK107" i="4" s="1"/>
  <c r="FJ100" i="4" a="1"/>
  <c r="FJ100" i="4" s="1"/>
  <c r="FH93" i="4"/>
  <c r="FK91" i="4" a="1"/>
  <c r="FK91" i="4" s="1"/>
  <c r="FK85" i="4" a="1"/>
  <c r="FK85" i="4" s="1"/>
  <c r="FH83" i="4"/>
  <c r="FJ82" i="4" a="1"/>
  <c r="FJ82" i="4" s="1"/>
  <c r="FK81" i="4" a="1"/>
  <c r="FK81" i="4" s="1"/>
  <c r="FH79" i="4"/>
  <c r="FJ78" i="4" a="1"/>
  <c r="FJ78" i="4" s="1"/>
  <c r="FK77" i="4" a="1"/>
  <c r="FK77" i="4" s="1"/>
  <c r="FH75" i="4"/>
  <c r="FJ74" i="4" a="1"/>
  <c r="FJ74" i="4" s="1"/>
  <c r="FK73" i="4" a="1"/>
  <c r="FK73" i="4" s="1"/>
  <c r="FH71" i="4"/>
  <c r="FJ70" i="4" a="1"/>
  <c r="FJ70" i="4" s="1"/>
  <c r="FK69" i="4" a="1"/>
  <c r="FK69" i="4" s="1"/>
  <c r="FH67" i="4"/>
  <c r="FJ66" i="4" a="1"/>
  <c r="FJ66" i="4" s="1"/>
  <c r="FK65" i="4" a="1"/>
  <c r="FK65" i="4" s="1"/>
  <c r="FH63" i="4"/>
  <c r="FJ62" i="4" a="1"/>
  <c r="FJ62" i="4" s="1"/>
  <c r="FK61" i="4" a="1"/>
  <c r="FK61" i="4" s="1"/>
  <c r="FJ112" i="4" a="1"/>
  <c r="FJ112" i="4" s="1"/>
  <c r="FH105" i="4"/>
  <c r="FK103" i="4" a="1"/>
  <c r="FK103" i="4" s="1"/>
  <c r="FJ96" i="4" a="1"/>
  <c r="FJ96" i="4" s="1"/>
  <c r="FK89" i="4" a="1"/>
  <c r="FK89" i="4" s="1"/>
  <c r="FJ85" i="4" a="1"/>
  <c r="FJ85" i="4" s="1"/>
  <c r="FK84" i="4" a="1"/>
  <c r="FK84" i="4" s="1"/>
  <c r="FH82" i="4"/>
  <c r="FJ81" i="4" a="1"/>
  <c r="FJ81" i="4" s="1"/>
  <c r="FK80" i="4" a="1"/>
  <c r="FK80" i="4" s="1"/>
  <c r="FH78" i="4"/>
  <c r="FI78" i="4" s="1"/>
  <c r="FJ77" i="4" a="1"/>
  <c r="FJ77" i="4" s="1"/>
  <c r="FK76" i="4" a="1"/>
  <c r="FK76" i="4" s="1"/>
  <c r="FH74" i="4"/>
  <c r="FJ73" i="4" a="1"/>
  <c r="FJ73" i="4" s="1"/>
  <c r="FK72" i="4" a="1"/>
  <c r="FK72" i="4" s="1"/>
  <c r="FH70" i="4"/>
  <c r="FJ69" i="4" a="1"/>
  <c r="FJ69" i="4" s="1"/>
  <c r="FK68" i="4" a="1"/>
  <c r="FK68" i="4" s="1"/>
  <c r="FH66" i="4"/>
  <c r="FJ65" i="4" a="1"/>
  <c r="FJ65" i="4" s="1"/>
  <c r="FK64" i="4" a="1"/>
  <c r="FK64" i="4" s="1"/>
  <c r="FH62" i="4"/>
  <c r="FI62" i="4" s="1"/>
  <c r="FJ61" i="4" a="1"/>
  <c r="FJ61" i="4" s="1"/>
  <c r="FK60" i="4" a="1"/>
  <c r="FK60" i="4" s="1"/>
  <c r="FK115" i="4" a="1"/>
  <c r="FK115" i="4" s="1"/>
  <c r="FJ108" i="4" a="1"/>
  <c r="FJ108" i="4" s="1"/>
  <c r="FH101" i="4"/>
  <c r="FK99" i="4" a="1"/>
  <c r="FK99" i="4" s="1"/>
  <c r="FJ92" i="4" a="1"/>
  <c r="FJ92" i="4" s="1"/>
  <c r="FH89" i="4"/>
  <c r="FJ88" i="4" a="1"/>
  <c r="FJ88" i="4" s="1"/>
  <c r="FK87" i="4" a="1"/>
  <c r="FK87" i="4" s="1"/>
  <c r="FH85" i="4"/>
  <c r="FJ84" i="4" a="1"/>
  <c r="FJ84" i="4" s="1"/>
  <c r="FK83" i="4" a="1"/>
  <c r="FK83" i="4" s="1"/>
  <c r="FH81" i="4"/>
  <c r="FJ80" i="4" a="1"/>
  <c r="FJ80" i="4" s="1"/>
  <c r="FK79" i="4" a="1"/>
  <c r="FK79" i="4" s="1"/>
  <c r="FH77" i="4"/>
  <c r="FJ76" i="4" a="1"/>
  <c r="FJ76" i="4" s="1"/>
  <c r="FK75" i="4" a="1"/>
  <c r="FK75" i="4" s="1"/>
  <c r="FH73" i="4"/>
  <c r="FJ72" i="4" a="1"/>
  <c r="FJ72" i="4" s="1"/>
  <c r="FK71" i="4" a="1"/>
  <c r="FK71" i="4" s="1"/>
  <c r="FH69" i="4"/>
  <c r="FJ68" i="4" a="1"/>
  <c r="FJ68" i="4" s="1"/>
  <c r="FK67" i="4" a="1"/>
  <c r="FK67" i="4" s="1"/>
  <c r="FH65" i="4"/>
  <c r="FJ64" i="4" a="1"/>
  <c r="FJ64" i="4" s="1"/>
  <c r="FK63" i="4" a="1"/>
  <c r="FK63" i="4" s="1"/>
  <c r="FH121" i="4"/>
  <c r="FH113" i="4"/>
  <c r="FK111" i="4" a="1"/>
  <c r="FK111" i="4" s="1"/>
  <c r="FJ104" i="4" a="1"/>
  <c r="FJ104" i="4" s="1"/>
  <c r="FH97" i="4"/>
  <c r="FK95" i="4" a="1"/>
  <c r="FK95" i="4" s="1"/>
  <c r="FH87" i="4"/>
  <c r="FJ86" i="4" a="1"/>
  <c r="FJ86" i="4" s="1"/>
  <c r="FH84" i="4"/>
  <c r="FJ83" i="4" a="1"/>
  <c r="FJ83" i="4" s="1"/>
  <c r="FK82" i="4" a="1"/>
  <c r="FK82" i="4" s="1"/>
  <c r="FH80" i="4"/>
  <c r="FJ79" i="4" a="1"/>
  <c r="FJ79" i="4" s="1"/>
  <c r="FK78" i="4" a="1"/>
  <c r="FK78" i="4" s="1"/>
  <c r="FH76" i="4"/>
  <c r="FJ75" i="4" a="1"/>
  <c r="FJ75" i="4" s="1"/>
  <c r="FK74" i="4" a="1"/>
  <c r="FK74" i="4" s="1"/>
  <c r="FH72" i="4"/>
  <c r="FJ71" i="4" a="1"/>
  <c r="FJ71" i="4" s="1"/>
  <c r="FK70" i="4" a="1"/>
  <c r="FK70" i="4" s="1"/>
  <c r="FH68" i="4"/>
  <c r="FJ67" i="4" a="1"/>
  <c r="FJ67" i="4" s="1"/>
  <c r="FJ63" i="4" a="1"/>
  <c r="FJ63" i="4" s="1"/>
  <c r="FJ59" i="4" a="1"/>
  <c r="FJ59" i="4" s="1"/>
  <c r="FK58" i="4" a="1"/>
  <c r="FK58" i="4" s="1"/>
  <c r="FH56" i="4"/>
  <c r="FJ55" i="4" a="1"/>
  <c r="FJ55" i="4" s="1"/>
  <c r="FK54" i="4" a="1"/>
  <c r="FK54" i="4" s="1"/>
  <c r="FH52" i="4"/>
  <c r="FJ51" i="4" a="1"/>
  <c r="FJ51" i="4" s="1"/>
  <c r="FK50" i="4" a="1"/>
  <c r="FK50" i="4" s="1"/>
  <c r="FH48" i="4"/>
  <c r="FJ47" i="4" a="1"/>
  <c r="FJ47" i="4" s="1"/>
  <c r="FK46" i="4" a="1"/>
  <c r="FK46" i="4" s="1"/>
  <c r="FH44" i="4"/>
  <c r="FJ43" i="4" a="1"/>
  <c r="FJ43" i="4" s="1"/>
  <c r="FK42" i="4" a="1"/>
  <c r="FK42" i="4" s="1"/>
  <c r="FH40" i="4"/>
  <c r="FJ39" i="4" a="1"/>
  <c r="FJ39" i="4" s="1"/>
  <c r="FK38" i="4" a="1"/>
  <c r="FK38" i="4" s="1"/>
  <c r="FH36" i="4"/>
  <c r="FJ35" i="4" a="1"/>
  <c r="FJ35" i="4" s="1"/>
  <c r="FK34" i="4" a="1"/>
  <c r="FK34" i="4" s="1"/>
  <c r="FH32" i="4"/>
  <c r="FJ31" i="4" a="1"/>
  <c r="FJ31" i="4" s="1"/>
  <c r="FK30" i="4" a="1"/>
  <c r="FK30" i="4" s="1"/>
  <c r="FH28" i="4"/>
  <c r="FJ27" i="4" a="1"/>
  <c r="FJ27" i="4" s="1"/>
  <c r="FK26" i="4" a="1"/>
  <c r="FK26" i="4" s="1"/>
  <c r="FH24" i="4"/>
  <c r="FJ23" i="4" a="1"/>
  <c r="FJ23" i="4" s="1"/>
  <c r="FK22" i="4" a="1"/>
  <c r="FK22" i="4" s="1"/>
  <c r="FH20" i="4"/>
  <c r="FJ19" i="4" a="1"/>
  <c r="FJ19" i="4" s="1"/>
  <c r="FK18" i="4" a="1"/>
  <c r="FK18" i="4" s="1"/>
  <c r="FH16" i="4"/>
  <c r="FJ15" i="4" a="1"/>
  <c r="FJ15" i="4" s="1"/>
  <c r="FK14" i="4" a="1"/>
  <c r="FK14" i="4" s="1"/>
  <c r="FH12" i="4"/>
  <c r="FJ11" i="4" a="1"/>
  <c r="FJ11" i="4" s="1"/>
  <c r="FK10" i="4" a="1"/>
  <c r="FK10" i="4" s="1"/>
  <c r="FK66" i="4" a="1"/>
  <c r="FK66" i="4" s="1"/>
  <c r="FK62" i="4" a="1"/>
  <c r="FK62" i="4" s="1"/>
  <c r="FH59" i="4"/>
  <c r="FI59" i="4" s="1"/>
  <c r="FJ58" i="4" a="1"/>
  <c r="FJ58" i="4" s="1"/>
  <c r="FK57" i="4" a="1"/>
  <c r="FK57" i="4" s="1"/>
  <c r="FH55" i="4"/>
  <c r="FJ54" i="4" a="1"/>
  <c r="FJ54" i="4" s="1"/>
  <c r="FK53" i="4" a="1"/>
  <c r="FK53" i="4" s="1"/>
  <c r="FH51" i="4"/>
  <c r="FJ50" i="4" a="1"/>
  <c r="FJ50" i="4" s="1"/>
  <c r="FK49" i="4" a="1"/>
  <c r="FK49" i="4" s="1"/>
  <c r="FH47" i="4"/>
  <c r="FJ46" i="4" a="1"/>
  <c r="FJ46" i="4" s="1"/>
  <c r="FK45" i="4" a="1"/>
  <c r="FK45" i="4" s="1"/>
  <c r="FH43" i="4"/>
  <c r="FJ42" i="4" a="1"/>
  <c r="FJ42" i="4" s="1"/>
  <c r="FK41" i="4" a="1"/>
  <c r="FK41" i="4" s="1"/>
  <c r="FH39" i="4"/>
  <c r="FJ38" i="4" a="1"/>
  <c r="FJ38" i="4" s="1"/>
  <c r="FK37" i="4" a="1"/>
  <c r="FK37" i="4" s="1"/>
  <c r="FH35" i="4"/>
  <c r="FJ34" i="4" a="1"/>
  <c r="FJ34" i="4" s="1"/>
  <c r="FK33" i="4" a="1"/>
  <c r="FK33" i="4" s="1"/>
  <c r="FH31" i="4"/>
  <c r="FJ30" i="4" a="1"/>
  <c r="FJ30" i="4" s="1"/>
  <c r="FK29" i="4" a="1"/>
  <c r="FK29" i="4" s="1"/>
  <c r="FH27" i="4"/>
  <c r="FJ26" i="4" a="1"/>
  <c r="FJ26" i="4" s="1"/>
  <c r="FK25" i="4" a="1"/>
  <c r="FK25" i="4" s="1"/>
  <c r="FH23" i="4"/>
  <c r="FJ22" i="4" a="1"/>
  <c r="FJ22" i="4" s="1"/>
  <c r="FK21" i="4" a="1"/>
  <c r="FK21" i="4" s="1"/>
  <c r="FH19" i="4"/>
  <c r="FJ18" i="4" a="1"/>
  <c r="FJ18" i="4" s="1"/>
  <c r="FK17" i="4" a="1"/>
  <c r="FK17" i="4" s="1"/>
  <c r="FH15" i="4"/>
  <c r="FJ14" i="4" a="1"/>
  <c r="FJ14" i="4" s="1"/>
  <c r="FK13" i="4" a="1"/>
  <c r="FK13" i="4" s="1"/>
  <c r="FH11" i="4"/>
  <c r="FJ10" i="4" a="1"/>
  <c r="FJ10" i="4" s="1"/>
  <c r="FK9" i="4" a="1"/>
  <c r="FK9" i="4" s="1"/>
  <c r="FK55" i="4" a="1"/>
  <c r="FK55" i="4" s="1"/>
  <c r="FJ52" i="4" a="1"/>
  <c r="FJ52" i="4" s="1"/>
  <c r="FH45" i="4"/>
  <c r="FH41" i="4"/>
  <c r="FK39" i="4" a="1"/>
  <c r="FK39" i="4" s="1"/>
  <c r="FH37" i="4"/>
  <c r="FJ36" i="4" a="1"/>
  <c r="FJ36" i="4" s="1"/>
  <c r="FH64" i="4"/>
  <c r="FH61" i="4"/>
  <c r="FJ60" i="4" a="1"/>
  <c r="FJ60" i="4" s="1"/>
  <c r="FH58" i="4"/>
  <c r="FJ57" i="4" a="1"/>
  <c r="FJ57" i="4" s="1"/>
  <c r="FK56" i="4" a="1"/>
  <c r="FK56" i="4" s="1"/>
  <c r="FH54" i="4"/>
  <c r="FJ53" i="4" a="1"/>
  <c r="FJ53" i="4" s="1"/>
  <c r="FK52" i="4" a="1"/>
  <c r="FK52" i="4" s="1"/>
  <c r="FH50" i="4"/>
  <c r="FJ49" i="4" a="1"/>
  <c r="FJ49" i="4" s="1"/>
  <c r="FK48" i="4" a="1"/>
  <c r="FK48" i="4" s="1"/>
  <c r="FH46" i="4"/>
  <c r="FJ45" i="4" a="1"/>
  <c r="FJ45" i="4" s="1"/>
  <c r="FK44" i="4" a="1"/>
  <c r="FK44" i="4" s="1"/>
  <c r="FH42" i="4"/>
  <c r="FI42" i="4" s="1"/>
  <c r="FJ41" i="4" a="1"/>
  <c r="FJ41" i="4" s="1"/>
  <c r="FK40" i="4" a="1"/>
  <c r="FK40" i="4" s="1"/>
  <c r="FH38" i="4"/>
  <c r="FJ37" i="4" a="1"/>
  <c r="FJ37" i="4" s="1"/>
  <c r="FK36" i="4" a="1"/>
  <c r="FK36" i="4" s="1"/>
  <c r="FH34" i="4"/>
  <c r="FJ33" i="4" a="1"/>
  <c r="FJ33" i="4" s="1"/>
  <c r="FK32" i="4" a="1"/>
  <c r="FK32" i="4" s="1"/>
  <c r="FH30" i="4"/>
  <c r="FJ29" i="4" a="1"/>
  <c r="FJ29" i="4" s="1"/>
  <c r="FK28" i="4" a="1"/>
  <c r="FK28" i="4" s="1"/>
  <c r="FH26" i="4"/>
  <c r="FJ25" i="4" a="1"/>
  <c r="FJ25" i="4" s="1"/>
  <c r="FK24" i="4" a="1"/>
  <c r="FK24" i="4" s="1"/>
  <c r="FH22" i="4"/>
  <c r="FJ21" i="4" a="1"/>
  <c r="FJ21" i="4" s="1"/>
  <c r="FK20" i="4" a="1"/>
  <c r="FK20" i="4" s="1"/>
  <c r="FH18" i="4"/>
  <c r="FJ17" i="4" a="1"/>
  <c r="FJ17" i="4" s="1"/>
  <c r="FK16" i="4" a="1"/>
  <c r="FK16" i="4" s="1"/>
  <c r="FH14" i="4"/>
  <c r="FJ13" i="4" a="1"/>
  <c r="FJ13" i="4" s="1"/>
  <c r="FK12" i="4" a="1"/>
  <c r="FK12" i="4" s="1"/>
  <c r="FH10" i="4"/>
  <c r="FJ9" i="4" a="1"/>
  <c r="FJ9" i="4" s="1"/>
  <c r="FH53" i="4"/>
  <c r="FK51" i="4" a="1"/>
  <c r="FK51" i="4" s="1"/>
  <c r="FH49" i="4"/>
  <c r="FJ48" i="4" a="1"/>
  <c r="FJ48" i="4" s="1"/>
  <c r="FK47" i="4" a="1"/>
  <c r="FK47" i="4" s="1"/>
  <c r="FJ44" i="4" a="1"/>
  <c r="FJ44" i="4" s="1"/>
  <c r="FH60" i="4"/>
  <c r="FK59" i="4" a="1"/>
  <c r="FK59" i="4" s="1"/>
  <c r="FH57" i="4"/>
  <c r="FJ56" i="4" a="1"/>
  <c r="FJ56" i="4" s="1"/>
  <c r="FK43" i="4" a="1"/>
  <c r="FK43" i="4" s="1"/>
  <c r="FJ40" i="4" a="1"/>
  <c r="FJ40" i="4" s="1"/>
  <c r="FJ32" i="4" a="1"/>
  <c r="FJ32" i="4" s="1"/>
  <c r="FH25" i="4"/>
  <c r="FK23" i="4" a="1"/>
  <c r="FK23" i="4" s="1"/>
  <c r="FJ16" i="4" a="1"/>
  <c r="FJ16" i="4" s="1"/>
  <c r="FH9" i="4"/>
  <c r="FK35" i="4" a="1"/>
  <c r="FK35" i="4" s="1"/>
  <c r="FJ28" i="4" a="1"/>
  <c r="FJ28" i="4" s="1"/>
  <c r="FH21" i="4"/>
  <c r="FK19" i="4" a="1"/>
  <c r="FK19" i="4" s="1"/>
  <c r="FJ12" i="4" a="1"/>
  <c r="FJ12" i="4" s="1"/>
  <c r="FH33" i="4"/>
  <c r="FK31" i="4" a="1"/>
  <c r="FK31" i="4" s="1"/>
  <c r="FJ24" i="4" a="1"/>
  <c r="FJ24" i="4" s="1"/>
  <c r="FH17" i="4"/>
  <c r="FK15" i="4" a="1"/>
  <c r="FK15" i="4" s="1"/>
  <c r="FH29" i="4"/>
  <c r="FK27" i="4" a="1"/>
  <c r="FK27" i="4" s="1"/>
  <c r="FJ20" i="4" a="1"/>
  <c r="FJ20" i="4" s="1"/>
  <c r="FH13" i="4"/>
  <c r="FK11" i="4" a="1"/>
  <c r="FK11" i="4" s="1"/>
  <c r="FE23" i="4"/>
  <c r="FE39" i="4"/>
  <c r="FE55" i="4"/>
  <c r="FE70" i="4"/>
  <c r="FE87" i="4"/>
  <c r="FE103" i="4"/>
  <c r="FE131" i="4"/>
  <c r="FE147" i="4"/>
  <c r="FE152" i="4"/>
  <c r="FE175" i="4"/>
  <c r="FE181" i="4"/>
  <c r="FE251" i="4"/>
  <c r="FE253" i="4"/>
  <c r="FE18" i="4"/>
  <c r="FE34" i="4"/>
  <c r="FE50" i="4"/>
  <c r="FE19" i="4"/>
  <c r="FE35" i="4"/>
  <c r="FE51" i="4"/>
  <c r="FE66" i="4"/>
  <c r="FE82" i="4"/>
  <c r="FE99" i="4"/>
  <c r="FE115" i="4"/>
  <c r="FE127" i="4"/>
  <c r="FE143" i="4"/>
  <c r="FE161" i="4"/>
  <c r="FE171" i="4"/>
  <c r="FE186" i="4"/>
  <c r="FE243" i="4"/>
  <c r="FE258" i="4"/>
  <c r="FE28" i="4"/>
  <c r="FE13" i="4"/>
  <c r="FE29" i="4"/>
  <c r="FE45" i="4"/>
  <c r="FE14" i="4"/>
  <c r="FE30" i="4"/>
  <c r="FE46" i="4"/>
  <c r="FE15" i="4"/>
  <c r="FE31" i="4"/>
  <c r="FE47" i="4"/>
  <c r="FE62" i="4"/>
  <c r="FE78" i="4"/>
  <c r="FE88" i="4"/>
  <c r="FE89" i="4"/>
  <c r="FE94" i="4"/>
  <c r="FE110" i="4"/>
  <c r="FE95" i="4"/>
  <c r="FE111" i="4"/>
  <c r="FE122" i="4"/>
  <c r="FE138" i="4"/>
  <c r="FE123" i="4"/>
  <c r="FE139" i="4"/>
  <c r="FE160" i="4"/>
  <c r="FE157" i="4"/>
  <c r="FE183" i="4"/>
  <c r="FE189" i="4"/>
  <c r="FE201" i="4"/>
  <c r="FE198" i="4"/>
  <c r="FE195" i="4"/>
  <c r="FE212" i="4"/>
  <c r="FE216" i="4"/>
  <c r="FE213" i="4"/>
  <c r="FE214" i="4"/>
  <c r="FE225" i="4"/>
  <c r="FE222" i="4"/>
  <c r="FE223" i="4"/>
  <c r="FE224" i="4"/>
  <c r="FE235" i="4"/>
  <c r="FE234" i="4"/>
  <c r="FE240" i="4"/>
  <c r="FE241" i="4"/>
  <c r="FE242" i="4"/>
  <c r="FE239" i="4"/>
  <c r="FE249" i="4"/>
  <c r="FE254" i="4"/>
  <c r="FE16" i="4"/>
  <c r="FE17" i="4"/>
  <c r="FE33" i="4"/>
  <c r="EZ7" i="4"/>
  <c r="EZ6" i="4"/>
  <c r="FE12" i="4"/>
  <c r="FE44" i="4"/>
  <c r="FE40" i="4"/>
  <c r="FE48" i="4"/>
  <c r="FE11" i="4"/>
  <c r="FE27" i="4"/>
  <c r="FE43" i="4"/>
  <c r="FE59" i="4"/>
  <c r="FE79" i="4"/>
  <c r="FE92" i="4"/>
  <c r="FE72" i="4"/>
  <c r="FE65" i="4"/>
  <c r="FE81" i="4"/>
  <c r="FE74" i="4"/>
  <c r="FE90" i="4"/>
  <c r="FE106" i="4"/>
  <c r="FE91" i="4"/>
  <c r="FE107" i="4"/>
  <c r="FE128" i="4"/>
  <c r="FE148" i="4"/>
  <c r="FE125" i="4"/>
  <c r="FE141" i="4"/>
  <c r="FE118" i="4"/>
  <c r="FE134" i="4"/>
  <c r="FE150" i="4"/>
  <c r="FE119" i="4"/>
  <c r="FE135" i="4"/>
  <c r="FE154" i="4"/>
  <c r="FE163" i="4"/>
  <c r="FE156" i="4"/>
  <c r="FE177" i="4"/>
  <c r="FE179" i="4"/>
  <c r="FE192" i="4"/>
  <c r="FE185" i="4"/>
  <c r="FE200" i="4"/>
  <c r="FE197" i="4"/>
  <c r="FE207" i="4"/>
  <c r="FE209" i="4"/>
  <c r="FE210" i="4"/>
  <c r="FE221" i="4"/>
  <c r="FE218" i="4"/>
  <c r="FE219" i="4"/>
  <c r="FE220" i="4"/>
  <c r="FE231" i="4"/>
  <c r="FE232" i="4"/>
  <c r="FE233" i="4"/>
  <c r="FE230" i="4"/>
  <c r="FE236" i="4"/>
  <c r="FE237" i="4"/>
  <c r="FE238" i="4"/>
  <c r="FE246" i="4"/>
  <c r="FE247" i="4"/>
  <c r="FE245" i="4"/>
  <c r="FE252" i="4"/>
  <c r="FE256" i="4"/>
  <c r="FE257" i="4"/>
  <c r="FE4" i="4"/>
  <c r="FL4" i="4"/>
  <c r="BK8" i="1"/>
  <c r="BL8" i="1" s="1"/>
  <c r="BK9" i="1"/>
  <c r="BL9" i="1" s="1"/>
  <c r="BJ8" i="1"/>
  <c r="Q27" i="7"/>
  <c r="P27" i="7"/>
  <c r="F305" i="7"/>
  <c r="G312" i="7"/>
  <c r="F311" i="7"/>
  <c r="G318" i="7"/>
  <c r="F301" i="7"/>
  <c r="G308" i="7"/>
  <c r="F303" i="7"/>
  <c r="G310" i="7"/>
  <c r="F313" i="7"/>
  <c r="G320" i="7"/>
  <c r="F307" i="7"/>
  <c r="G314" i="7"/>
  <c r="F309" i="7"/>
  <c r="G316" i="7"/>
  <c r="BM10" i="1"/>
  <c r="BK11" i="1"/>
  <c r="FI82" i="4" l="1"/>
  <c r="FI94" i="4"/>
  <c r="FI138" i="4"/>
  <c r="FI31" i="4"/>
  <c r="FI34" i="4"/>
  <c r="FI43" i="4"/>
  <c r="FI22" i="4"/>
  <c r="FI54" i="4"/>
  <c r="FI11" i="4"/>
  <c r="FI98" i="4"/>
  <c r="FI74" i="4"/>
  <c r="FI23" i="4"/>
  <c r="FI85" i="4"/>
  <c r="FI91" i="4"/>
  <c r="FI55" i="4"/>
  <c r="FI35" i="4"/>
  <c r="FI14" i="4"/>
  <c r="FI46" i="4"/>
  <c r="FI30" i="4"/>
  <c r="FI110" i="4"/>
  <c r="FI58" i="4"/>
  <c r="FI15" i="4"/>
  <c r="FI65" i="4"/>
  <c r="FI109" i="4"/>
  <c r="FI103" i="4"/>
  <c r="FI142" i="4"/>
  <c r="FI26" i="4"/>
  <c r="FI66" i="4"/>
  <c r="FI102" i="4"/>
  <c r="FI47" i="4"/>
  <c r="FI27" i="4"/>
  <c r="FI38" i="4"/>
  <c r="FI10" i="4"/>
  <c r="FI99" i="4"/>
  <c r="FI17" i="4"/>
  <c r="FI50" i="4"/>
  <c r="FI18" i="4"/>
  <c r="FI95" i="4"/>
  <c r="FI134" i="4"/>
  <c r="FI39" i="4"/>
  <c r="FI69" i="4"/>
  <c r="FI107" i="4"/>
  <c r="FI146" i="4"/>
  <c r="FI160" i="4"/>
  <c r="FI170" i="4"/>
  <c r="FI19" i="4"/>
  <c r="FI70" i="4"/>
  <c r="FI114" i="4"/>
  <c r="FI51" i="4"/>
  <c r="FI77" i="4"/>
  <c r="FI115" i="4"/>
  <c r="FI122" i="4"/>
  <c r="FI173" i="4"/>
  <c r="FI178" i="4"/>
  <c r="FI81" i="4"/>
  <c r="FI126" i="4"/>
  <c r="FI73" i="4"/>
  <c r="FI111" i="4"/>
  <c r="FI150" i="4"/>
  <c r="FI174" i="4"/>
  <c r="FI130" i="4"/>
  <c r="FI171" i="4"/>
  <c r="FI187" i="4"/>
  <c r="FI189" i="4"/>
  <c r="FI212" i="4"/>
  <c r="FI205" i="4"/>
  <c r="FI209" i="4"/>
  <c r="FI220" i="4"/>
  <c r="FI229" i="4"/>
  <c r="FI164" i="4"/>
  <c r="FI21" i="4"/>
  <c r="FI202" i="4"/>
  <c r="FI203" i="4"/>
  <c r="FI218" i="4"/>
  <c r="FI219" i="4"/>
  <c r="FI228" i="4"/>
  <c r="FI183" i="4"/>
  <c r="FI72" i="4"/>
  <c r="FI61" i="4"/>
  <c r="FI156" i="4"/>
  <c r="FI177" i="4"/>
  <c r="FI135" i="4"/>
  <c r="FI53" i="4"/>
  <c r="FI119" i="4"/>
  <c r="FI163" i="4"/>
  <c r="FI105" i="4"/>
  <c r="FI169" i="4"/>
  <c r="FI180" i="4"/>
  <c r="FI243" i="4"/>
  <c r="FI125" i="4"/>
  <c r="FI161" i="4"/>
  <c r="FI198" i="4"/>
  <c r="FI199" i="4"/>
  <c r="FI217" i="4"/>
  <c r="FI64" i="4"/>
  <c r="FI113" i="4"/>
  <c r="FI141" i="4"/>
  <c r="FI97" i="4"/>
  <c r="FI182" i="4"/>
  <c r="FI29" i="4"/>
  <c r="FI92" i="4"/>
  <c r="FI24" i="4"/>
  <c r="FI25" i="4"/>
  <c r="FI37" i="4"/>
  <c r="FI16" i="4"/>
  <c r="FI32" i="4"/>
  <c r="FI48" i="4"/>
  <c r="FI80" i="4"/>
  <c r="FI89" i="4"/>
  <c r="FI67" i="4"/>
  <c r="FI83" i="4"/>
  <c r="FI116" i="4"/>
  <c r="FI133" i="4"/>
  <c r="FI149" i="4"/>
  <c r="FI123" i="4"/>
  <c r="FI139" i="4"/>
  <c r="FI120" i="4"/>
  <c r="FI136" i="4"/>
  <c r="FI151" i="4"/>
  <c r="FI167" i="4"/>
  <c r="FI153" i="4"/>
  <c r="FI154" i="4"/>
  <c r="FI179" i="4"/>
  <c r="FI188" i="4"/>
  <c r="FI206" i="4"/>
  <c r="FI207" i="4"/>
  <c r="FI210" i="4"/>
  <c r="FI222" i="4"/>
  <c r="FI223" i="4"/>
  <c r="FI221" i="4"/>
  <c r="FI232" i="4"/>
  <c r="FI237" i="4"/>
  <c r="FI238" i="4"/>
  <c r="FI245" i="4"/>
  <c r="FI246" i="4"/>
  <c r="FI251" i="4"/>
  <c r="FI252" i="4"/>
  <c r="FI255" i="4"/>
  <c r="FI258" i="4"/>
  <c r="FI172" i="4"/>
  <c r="FI181" i="4"/>
  <c r="FI190" i="4"/>
  <c r="FI213" i="4"/>
  <c r="FI208" i="4"/>
  <c r="FI211" i="4"/>
  <c r="FI224" i="4"/>
  <c r="FI233" i="4"/>
  <c r="FI230" i="4"/>
  <c r="FI227" i="4"/>
  <c r="FI247" i="4"/>
  <c r="FL257" i="4"/>
  <c r="FN256" i="4" a="1"/>
  <c r="FN256" i="4" s="1"/>
  <c r="FO258" i="4" a="1"/>
  <c r="FO258" i="4" s="1"/>
  <c r="FN258" i="4" a="1"/>
  <c r="FN258" i="4" s="1"/>
  <c r="FL258" i="4"/>
  <c r="FN257" i="4" a="1"/>
  <c r="FN257" i="4" s="1"/>
  <c r="FO256" i="4" a="1"/>
  <c r="FO256" i="4" s="1"/>
  <c r="FO257" i="4" a="1"/>
  <c r="FO257" i="4" s="1"/>
  <c r="FL255" i="4"/>
  <c r="FN254" i="4" a="1"/>
  <c r="FN254" i="4" s="1"/>
  <c r="FO253" i="4" a="1"/>
  <c r="FO253" i="4" s="1"/>
  <c r="FL256" i="4"/>
  <c r="FL254" i="4"/>
  <c r="FN253" i="4" a="1"/>
  <c r="FN253" i="4" s="1"/>
  <c r="FN255" i="4" a="1"/>
  <c r="FN255" i="4" s="1"/>
  <c r="FO254" i="4" a="1"/>
  <c r="FO254" i="4" s="1"/>
  <c r="FL253" i="4"/>
  <c r="FL251" i="4"/>
  <c r="FN250" i="4" a="1"/>
  <c r="FN250" i="4" s="1"/>
  <c r="FO249" i="4" a="1"/>
  <c r="FO249" i="4" s="1"/>
  <c r="FO252" i="4" a="1"/>
  <c r="FO252" i="4" s="1"/>
  <c r="FL250" i="4"/>
  <c r="FN249" i="4" a="1"/>
  <c r="FN249" i="4" s="1"/>
  <c r="FN252" i="4" a="1"/>
  <c r="FN252" i="4" s="1"/>
  <c r="FO251" i="4" a="1"/>
  <c r="FO251" i="4" s="1"/>
  <c r="FL249" i="4"/>
  <c r="FO255" i="4" a="1"/>
  <c r="FO255" i="4" s="1"/>
  <c r="FL252" i="4"/>
  <c r="FN251" i="4" a="1"/>
  <c r="FN251" i="4" s="1"/>
  <c r="FO250" i="4" a="1"/>
  <c r="FO250" i="4" s="1"/>
  <c r="FL247" i="4"/>
  <c r="FN246" i="4" a="1"/>
  <c r="FN246" i="4" s="1"/>
  <c r="FO245" i="4" a="1"/>
  <c r="FO245" i="4" s="1"/>
  <c r="FO248" i="4" a="1"/>
  <c r="FO248" i="4" s="1"/>
  <c r="FL246" i="4"/>
  <c r="FN245" i="4" a="1"/>
  <c r="FN245" i="4" s="1"/>
  <c r="FN248" i="4" a="1"/>
  <c r="FN248" i="4" s="1"/>
  <c r="FO247" i="4" a="1"/>
  <c r="FO247" i="4" s="1"/>
  <c r="FL245" i="4"/>
  <c r="FL248" i="4"/>
  <c r="FN247" i="4" a="1"/>
  <c r="FN247" i="4" s="1"/>
  <c r="FO246" i="4" a="1"/>
  <c r="FO246" i="4" s="1"/>
  <c r="FN244" i="4" a="1"/>
  <c r="FN244" i="4" s="1"/>
  <c r="FO243" i="4" a="1"/>
  <c r="FO243" i="4" s="1"/>
  <c r="FL241" i="4"/>
  <c r="FN240" i="4" a="1"/>
  <c r="FN240" i="4" s="1"/>
  <c r="FO239" i="4" a="1"/>
  <c r="FO239" i="4" s="1"/>
  <c r="FL237" i="4"/>
  <c r="FN236" i="4" a="1"/>
  <c r="FN236" i="4" s="1"/>
  <c r="FL244" i="4"/>
  <c r="FN243" i="4" a="1"/>
  <c r="FN243" i="4" s="1"/>
  <c r="FO242" i="4" a="1"/>
  <c r="FO242" i="4" s="1"/>
  <c r="FL240" i="4"/>
  <c r="FN239" i="4" a="1"/>
  <c r="FN239" i="4" s="1"/>
  <c r="FO238" i="4" a="1"/>
  <c r="FO238" i="4" s="1"/>
  <c r="FL236" i="4"/>
  <c r="FL243" i="4"/>
  <c r="FN242" i="4" a="1"/>
  <c r="FN242" i="4" s="1"/>
  <c r="FO241" i="4" a="1"/>
  <c r="FO241" i="4" s="1"/>
  <c r="FL239" i="4"/>
  <c r="FN238" i="4" a="1"/>
  <c r="FN238" i="4" s="1"/>
  <c r="FO237" i="4" a="1"/>
  <c r="FO237" i="4" s="1"/>
  <c r="FO244" i="4" a="1"/>
  <c r="FO244" i="4" s="1"/>
  <c r="FL242" i="4"/>
  <c r="FN241" i="4" a="1"/>
  <c r="FN241" i="4" s="1"/>
  <c r="FO240" i="4" a="1"/>
  <c r="FO240" i="4" s="1"/>
  <c r="FL238" i="4"/>
  <c r="FN237" i="4" a="1"/>
  <c r="FN237" i="4" s="1"/>
  <c r="FO236" i="4" a="1"/>
  <c r="FO236" i="4" s="1"/>
  <c r="FN235" i="4" a="1"/>
  <c r="FN235" i="4" s="1"/>
  <c r="FO234" i="4" a="1"/>
  <c r="FO234" i="4" s="1"/>
  <c r="FL232" i="4"/>
  <c r="FN231" i="4" a="1"/>
  <c r="FN231" i="4" s="1"/>
  <c r="FO230" i="4" a="1"/>
  <c r="FO230" i="4" s="1"/>
  <c r="FL228" i="4"/>
  <c r="FN227" i="4" a="1"/>
  <c r="FN227" i="4" s="1"/>
  <c r="FL235" i="4"/>
  <c r="FN234" i="4" a="1"/>
  <c r="FN234" i="4" s="1"/>
  <c r="FO233" i="4" a="1"/>
  <c r="FO233" i="4" s="1"/>
  <c r="FL231" i="4"/>
  <c r="FN230" i="4" a="1"/>
  <c r="FN230" i="4" s="1"/>
  <c r="FO229" i="4" a="1"/>
  <c r="FO229" i="4" s="1"/>
  <c r="FL227" i="4"/>
  <c r="FL234" i="4"/>
  <c r="FN233" i="4" a="1"/>
  <c r="FN233" i="4" s="1"/>
  <c r="FO232" i="4" a="1"/>
  <c r="FO232" i="4" s="1"/>
  <c r="FL230" i="4"/>
  <c r="FN229" i="4" a="1"/>
  <c r="FN229" i="4" s="1"/>
  <c r="FO228" i="4" a="1"/>
  <c r="FO228" i="4" s="1"/>
  <c r="FO235" i="4" a="1"/>
  <c r="FO235" i="4" s="1"/>
  <c r="FL233" i="4"/>
  <c r="FN232" i="4" a="1"/>
  <c r="FN232" i="4" s="1"/>
  <c r="FO231" i="4" a="1"/>
  <c r="FO231" i="4" s="1"/>
  <c r="FL229" i="4"/>
  <c r="FN228" i="4" a="1"/>
  <c r="FN228" i="4" s="1"/>
  <c r="FO227" i="4" a="1"/>
  <c r="FO227" i="4" s="1"/>
  <c r="FL226" i="4"/>
  <c r="FN225" i="4" a="1"/>
  <c r="FN225" i="4" s="1"/>
  <c r="FO224" i="4" a="1"/>
  <c r="FO224" i="4" s="1"/>
  <c r="FL222" i="4"/>
  <c r="FN221" i="4" a="1"/>
  <c r="FN221" i="4" s="1"/>
  <c r="FO220" i="4" a="1"/>
  <c r="FO220" i="4" s="1"/>
  <c r="FL218" i="4"/>
  <c r="FL225" i="4"/>
  <c r="FN224" i="4" a="1"/>
  <c r="FN224" i="4" s="1"/>
  <c r="FO223" i="4" a="1"/>
  <c r="FO223" i="4" s="1"/>
  <c r="FL221" i="4"/>
  <c r="FN220" i="4" a="1"/>
  <c r="FN220" i="4" s="1"/>
  <c r="FO219" i="4" a="1"/>
  <c r="FO219" i="4" s="1"/>
  <c r="FO226" i="4" a="1"/>
  <c r="FO226" i="4" s="1"/>
  <c r="FL224" i="4"/>
  <c r="FN223" i="4" a="1"/>
  <c r="FN223" i="4" s="1"/>
  <c r="FO222" i="4" a="1"/>
  <c r="FO222" i="4" s="1"/>
  <c r="FL220" i="4"/>
  <c r="FN219" i="4" a="1"/>
  <c r="FN219" i="4" s="1"/>
  <c r="FO218" i="4" a="1"/>
  <c r="FO218" i="4" s="1"/>
  <c r="FN226" i="4" a="1"/>
  <c r="FN226" i="4" s="1"/>
  <c r="FO225" i="4" a="1"/>
  <c r="FO225" i="4" s="1"/>
  <c r="FL223" i="4"/>
  <c r="FN222" i="4" a="1"/>
  <c r="FN222" i="4" s="1"/>
  <c r="FO221" i="4" a="1"/>
  <c r="FO221" i="4" s="1"/>
  <c r="FL219" i="4"/>
  <c r="FN218" i="4" a="1"/>
  <c r="FN218" i="4" s="1"/>
  <c r="FL216" i="4"/>
  <c r="FN215" i="4" a="1"/>
  <c r="FN215" i="4" s="1"/>
  <c r="FO214" i="4" a="1"/>
  <c r="FO214" i="4" s="1"/>
  <c r="FL212" i="4"/>
  <c r="FN211" i="4" a="1"/>
  <c r="FN211" i="4" s="1"/>
  <c r="FO210" i="4" a="1"/>
  <c r="FO210" i="4" s="1"/>
  <c r="FO217" i="4" a="1"/>
  <c r="FO217" i="4" s="1"/>
  <c r="FL215" i="4"/>
  <c r="FN214" i="4" a="1"/>
  <c r="FN214" i="4" s="1"/>
  <c r="FO213" i="4" a="1"/>
  <c r="FO213" i="4" s="1"/>
  <c r="FL211" i="4"/>
  <c r="FN210" i="4" a="1"/>
  <c r="FN210" i="4" s="1"/>
  <c r="FO209" i="4" a="1"/>
  <c r="FO209" i="4" s="1"/>
  <c r="FN217" i="4" a="1"/>
  <c r="FN217" i="4" s="1"/>
  <c r="FO216" i="4" a="1"/>
  <c r="FO216" i="4" s="1"/>
  <c r="FL214" i="4"/>
  <c r="FL217" i="4"/>
  <c r="FN216" i="4" a="1"/>
  <c r="FN216" i="4" s="1"/>
  <c r="FN213" i="4" a="1"/>
  <c r="FN213" i="4" s="1"/>
  <c r="FO212" i="4" a="1"/>
  <c r="FO212" i="4" s="1"/>
  <c r="FN208" i="4" a="1"/>
  <c r="FN208" i="4" s="1"/>
  <c r="FO207" i="4" a="1"/>
  <c r="FO207" i="4" s="1"/>
  <c r="FL205" i="4"/>
  <c r="FN204" i="4" a="1"/>
  <c r="FN204" i="4" s="1"/>
  <c r="FO203" i="4" a="1"/>
  <c r="FO203" i="4" s="1"/>
  <c r="FL201" i="4"/>
  <c r="FN200" i="4" a="1"/>
  <c r="FN200" i="4" s="1"/>
  <c r="FO199" i="4" a="1"/>
  <c r="FO199" i="4" s="1"/>
  <c r="FL197" i="4"/>
  <c r="FN196" i="4" a="1"/>
  <c r="FN196" i="4" s="1"/>
  <c r="FO195" i="4" a="1"/>
  <c r="FO195" i="4" s="1"/>
  <c r="FO215" i="4" a="1"/>
  <c r="FO215" i="4" s="1"/>
  <c r="FL213" i="4"/>
  <c r="FN212" i="4" a="1"/>
  <c r="FN212" i="4" s="1"/>
  <c r="FO211" i="4" a="1"/>
  <c r="FO211" i="4" s="1"/>
  <c r="FL208" i="4"/>
  <c r="FN207" i="4" a="1"/>
  <c r="FN207" i="4" s="1"/>
  <c r="FO206" i="4" a="1"/>
  <c r="FO206" i="4" s="1"/>
  <c r="FL204" i="4"/>
  <c r="FN203" i="4" a="1"/>
  <c r="FN203" i="4" s="1"/>
  <c r="FO202" i="4" a="1"/>
  <c r="FO202" i="4" s="1"/>
  <c r="FL200" i="4"/>
  <c r="FN199" i="4" a="1"/>
  <c r="FN199" i="4" s="1"/>
  <c r="FO198" i="4" a="1"/>
  <c r="FO198" i="4" s="1"/>
  <c r="FL196" i="4"/>
  <c r="FN195" i="4" a="1"/>
  <c r="FN195" i="4" s="1"/>
  <c r="FO194" i="4" a="1"/>
  <c r="FO194" i="4" s="1"/>
  <c r="FL210" i="4"/>
  <c r="FN209" i="4" a="1"/>
  <c r="FN209" i="4" s="1"/>
  <c r="FL207" i="4"/>
  <c r="FN206" i="4" a="1"/>
  <c r="FN206" i="4" s="1"/>
  <c r="FO205" i="4" a="1"/>
  <c r="FO205" i="4" s="1"/>
  <c r="FL203" i="4"/>
  <c r="FN202" i="4" a="1"/>
  <c r="FN202" i="4" s="1"/>
  <c r="FO201" i="4" a="1"/>
  <c r="FO201" i="4" s="1"/>
  <c r="FL199" i="4"/>
  <c r="FN198" i="4" a="1"/>
  <c r="FN198" i="4" s="1"/>
  <c r="FO197" i="4" a="1"/>
  <c r="FO197" i="4" s="1"/>
  <c r="FL195" i="4"/>
  <c r="FN194" i="4" a="1"/>
  <c r="FN194" i="4" s="1"/>
  <c r="FO208" i="4" a="1"/>
  <c r="FO208" i="4" s="1"/>
  <c r="FN201" i="4" a="1"/>
  <c r="FN201" i="4" s="1"/>
  <c r="FL194" i="4"/>
  <c r="FO193" i="4" a="1"/>
  <c r="FO193" i="4" s="1"/>
  <c r="FL191" i="4"/>
  <c r="FN190" i="4" a="1"/>
  <c r="FN190" i="4" s="1"/>
  <c r="FO189" i="4" a="1"/>
  <c r="FO189" i="4" s="1"/>
  <c r="FL187" i="4"/>
  <c r="FN186" i="4" a="1"/>
  <c r="FN186" i="4" s="1"/>
  <c r="FO185" i="4" a="1"/>
  <c r="FO185" i="4" s="1"/>
  <c r="FL183" i="4"/>
  <c r="FN182" i="4" a="1"/>
  <c r="FN182" i="4" s="1"/>
  <c r="FO181" i="4" a="1"/>
  <c r="FO181" i="4" s="1"/>
  <c r="FL209" i="4"/>
  <c r="FL206" i="4"/>
  <c r="FO204" i="4" a="1"/>
  <c r="FO204" i="4" s="1"/>
  <c r="FN197" i="4" a="1"/>
  <c r="FN197" i="4" s="1"/>
  <c r="FN193" i="4" a="1"/>
  <c r="FN193" i="4" s="1"/>
  <c r="FO192" i="4" a="1"/>
  <c r="FO192" i="4" s="1"/>
  <c r="FL190" i="4"/>
  <c r="FN189" i="4" a="1"/>
  <c r="FN189" i="4" s="1"/>
  <c r="FO188" i="4" a="1"/>
  <c r="FO188" i="4" s="1"/>
  <c r="FL186" i="4"/>
  <c r="FN185" i="4" a="1"/>
  <c r="FN185" i="4" s="1"/>
  <c r="FO184" i="4" a="1"/>
  <c r="FO184" i="4" s="1"/>
  <c r="FL182" i="4"/>
  <c r="FN181" i="4" a="1"/>
  <c r="FN181" i="4" s="1"/>
  <c r="FL202" i="4"/>
  <c r="FO200" i="4" a="1"/>
  <c r="FO200" i="4" s="1"/>
  <c r="FL193" i="4"/>
  <c r="FN192" i="4" a="1"/>
  <c r="FN192" i="4" s="1"/>
  <c r="FO191" i="4" a="1"/>
  <c r="FO191" i="4" s="1"/>
  <c r="FL189" i="4"/>
  <c r="FN188" i="4" a="1"/>
  <c r="FN188" i="4" s="1"/>
  <c r="FO187" i="4" a="1"/>
  <c r="FO187" i="4" s="1"/>
  <c r="FL185" i="4"/>
  <c r="FN184" i="4" a="1"/>
  <c r="FN184" i="4" s="1"/>
  <c r="FO183" i="4" a="1"/>
  <c r="FO183" i="4" s="1"/>
  <c r="FL181" i="4"/>
  <c r="FN205" i="4" a="1"/>
  <c r="FN205" i="4" s="1"/>
  <c r="FN187" i="4" a="1"/>
  <c r="FN187" i="4" s="1"/>
  <c r="FN180" i="4" a="1"/>
  <c r="FN180" i="4" s="1"/>
  <c r="FO179" i="4" a="1"/>
  <c r="FO179" i="4" s="1"/>
  <c r="FL177" i="4"/>
  <c r="FN176" i="4" a="1"/>
  <c r="FN176" i="4" s="1"/>
  <c r="FO175" i="4" a="1"/>
  <c r="FO175" i="4" s="1"/>
  <c r="FL173" i="4"/>
  <c r="FN172" i="4" a="1"/>
  <c r="FN172" i="4" s="1"/>
  <c r="FO171" i="4" a="1"/>
  <c r="FO171" i="4" s="1"/>
  <c r="FL169" i="4"/>
  <c r="FN168" i="4" a="1"/>
  <c r="FN168" i="4" s="1"/>
  <c r="FL192" i="4"/>
  <c r="FO190" i="4" a="1"/>
  <c r="FO190" i="4" s="1"/>
  <c r="FN183" i="4" a="1"/>
  <c r="FN183" i="4" s="1"/>
  <c r="FL180" i="4"/>
  <c r="FN179" i="4" a="1"/>
  <c r="FN179" i="4" s="1"/>
  <c r="FO178" i="4" a="1"/>
  <c r="FO178" i="4" s="1"/>
  <c r="FL176" i="4"/>
  <c r="FN175" i="4" a="1"/>
  <c r="FN175" i="4" s="1"/>
  <c r="FO174" i="4" a="1"/>
  <c r="FO174" i="4" s="1"/>
  <c r="FL172" i="4"/>
  <c r="FN171" i="4" a="1"/>
  <c r="FN171" i="4" s="1"/>
  <c r="FO170" i="4" a="1"/>
  <c r="FO170" i="4" s="1"/>
  <c r="FL168" i="4"/>
  <c r="FO196" i="4" a="1"/>
  <c r="FO196" i="4" s="1"/>
  <c r="FL188" i="4"/>
  <c r="FO186" i="4" a="1"/>
  <c r="FO186" i="4" s="1"/>
  <c r="FL179" i="4"/>
  <c r="FN178" i="4" a="1"/>
  <c r="FN178" i="4" s="1"/>
  <c r="FO177" i="4" a="1"/>
  <c r="FO177" i="4" s="1"/>
  <c r="FL175" i="4"/>
  <c r="FN174" i="4" a="1"/>
  <c r="FN174" i="4" s="1"/>
  <c r="FO173" i="4" a="1"/>
  <c r="FO173" i="4" s="1"/>
  <c r="FL171" i="4"/>
  <c r="FN170" i="4" a="1"/>
  <c r="FN170" i="4" s="1"/>
  <c r="FO169" i="4" a="1"/>
  <c r="FO169" i="4" s="1"/>
  <c r="FL198" i="4"/>
  <c r="FM198" i="4" s="1"/>
  <c r="FN191" i="4" a="1"/>
  <c r="FN191" i="4" s="1"/>
  <c r="FL184" i="4"/>
  <c r="FO182" i="4" a="1"/>
  <c r="FO182" i="4" s="1"/>
  <c r="FO180" i="4" a="1"/>
  <c r="FO180" i="4" s="1"/>
  <c r="FL178" i="4"/>
  <c r="FN177" i="4" a="1"/>
  <c r="FN177" i="4" s="1"/>
  <c r="FO176" i="4" a="1"/>
  <c r="FO176" i="4" s="1"/>
  <c r="FL174" i="4"/>
  <c r="FN173" i="4" a="1"/>
  <c r="FN173" i="4" s="1"/>
  <c r="FO172" i="4" a="1"/>
  <c r="FO172" i="4" s="1"/>
  <c r="FL167" i="4"/>
  <c r="FN166" i="4" a="1"/>
  <c r="FN166" i="4" s="1"/>
  <c r="FO165" i="4" a="1"/>
  <c r="FO165" i="4" s="1"/>
  <c r="FL163" i="4"/>
  <c r="FN162" i="4" a="1"/>
  <c r="FN162" i="4" s="1"/>
  <c r="FO161" i="4" a="1"/>
  <c r="FO161" i="4" s="1"/>
  <c r="FL159" i="4"/>
  <c r="FN158" i="4" a="1"/>
  <c r="FN158" i="4" s="1"/>
  <c r="FO157" i="4" a="1"/>
  <c r="FO157" i="4" s="1"/>
  <c r="FL155" i="4"/>
  <c r="FN154" i="4" a="1"/>
  <c r="FN154" i="4" s="1"/>
  <c r="FL170" i="4"/>
  <c r="FM170" i="4" s="1"/>
  <c r="FO168" i="4" a="1"/>
  <c r="FO168" i="4" s="1"/>
  <c r="FL166" i="4"/>
  <c r="FN165" i="4" a="1"/>
  <c r="FN165" i="4" s="1"/>
  <c r="FO164" i="4" a="1"/>
  <c r="FO164" i="4" s="1"/>
  <c r="FL162" i="4"/>
  <c r="FN161" i="4" a="1"/>
  <c r="FN161" i="4" s="1"/>
  <c r="FO160" i="4" a="1"/>
  <c r="FO160" i="4" s="1"/>
  <c r="FL158" i="4"/>
  <c r="FN157" i="4" a="1"/>
  <c r="FN157" i="4" s="1"/>
  <c r="FO156" i="4" a="1"/>
  <c r="FO156" i="4" s="1"/>
  <c r="FL154" i="4"/>
  <c r="FN153" i="4" a="1"/>
  <c r="FN153" i="4" s="1"/>
  <c r="FO167" i="4" a="1"/>
  <c r="FO167" i="4" s="1"/>
  <c r="FL165" i="4"/>
  <c r="FN164" i="4" a="1"/>
  <c r="FN164" i="4" s="1"/>
  <c r="FO163" i="4" a="1"/>
  <c r="FO163" i="4" s="1"/>
  <c r="FL161" i="4"/>
  <c r="FN160" i="4" a="1"/>
  <c r="FN160" i="4" s="1"/>
  <c r="FO159" i="4" a="1"/>
  <c r="FO159" i="4" s="1"/>
  <c r="FL157" i="4"/>
  <c r="FN156" i="4" a="1"/>
  <c r="FN156" i="4" s="1"/>
  <c r="FO155" i="4" a="1"/>
  <c r="FO155" i="4" s="1"/>
  <c r="FL153" i="4"/>
  <c r="FN152" i="4" a="1"/>
  <c r="FN152" i="4" s="1"/>
  <c r="FO151" i="4" a="1"/>
  <c r="FO151" i="4" s="1"/>
  <c r="FN169" i="4" a="1"/>
  <c r="FN169" i="4" s="1"/>
  <c r="FN167" i="4" a="1"/>
  <c r="FN167" i="4" s="1"/>
  <c r="FO166" i="4" a="1"/>
  <c r="FO166" i="4" s="1"/>
  <c r="FL164" i="4"/>
  <c r="FN163" i="4" a="1"/>
  <c r="FN163" i="4" s="1"/>
  <c r="FO162" i="4" a="1"/>
  <c r="FO162" i="4" s="1"/>
  <c r="FL160" i="4"/>
  <c r="FN159" i="4" a="1"/>
  <c r="FN159" i="4" s="1"/>
  <c r="FO158" i="4" a="1"/>
  <c r="FO158" i="4" s="1"/>
  <c r="FL156" i="4"/>
  <c r="FN155" i="4" a="1"/>
  <c r="FN155" i="4" s="1"/>
  <c r="FO154" i="4" a="1"/>
  <c r="FO154" i="4" s="1"/>
  <c r="FL152" i="4"/>
  <c r="FN151" i="4" a="1"/>
  <c r="FN151" i="4" s="1"/>
  <c r="FO152" i="4" a="1"/>
  <c r="FO152" i="4" s="1"/>
  <c r="FL149" i="4"/>
  <c r="FN148" i="4" a="1"/>
  <c r="FN148" i="4" s="1"/>
  <c r="FO147" i="4" a="1"/>
  <c r="FO147" i="4" s="1"/>
  <c r="FL145" i="4"/>
  <c r="FN144" i="4" a="1"/>
  <c r="FN144" i="4" s="1"/>
  <c r="FO143" i="4" a="1"/>
  <c r="FO143" i="4" s="1"/>
  <c r="FL141" i="4"/>
  <c r="FN140" i="4" a="1"/>
  <c r="FN140" i="4" s="1"/>
  <c r="FO139" i="4" a="1"/>
  <c r="FO139" i="4" s="1"/>
  <c r="FL137" i="4"/>
  <c r="FN136" i="4" a="1"/>
  <c r="FN136" i="4" s="1"/>
  <c r="FO135" i="4" a="1"/>
  <c r="FO135" i="4" s="1"/>
  <c r="FL133" i="4"/>
  <c r="FN132" i="4" a="1"/>
  <c r="FN132" i="4" s="1"/>
  <c r="FO131" i="4" a="1"/>
  <c r="FO131" i="4" s="1"/>
  <c r="FL129" i="4"/>
  <c r="FN128" i="4" a="1"/>
  <c r="FN128" i="4" s="1"/>
  <c r="FO127" i="4" a="1"/>
  <c r="FO127" i="4" s="1"/>
  <c r="FL125" i="4"/>
  <c r="FN124" i="4" a="1"/>
  <c r="FN124" i="4" s="1"/>
  <c r="FO123" i="4" a="1"/>
  <c r="FO123" i="4" s="1"/>
  <c r="FL121" i="4"/>
  <c r="FN120" i="4" a="1"/>
  <c r="FN120" i="4" s="1"/>
  <c r="FO119" i="4" a="1"/>
  <c r="FO119" i="4" s="1"/>
  <c r="FL117" i="4"/>
  <c r="FL151" i="4"/>
  <c r="FO150" i="4" a="1"/>
  <c r="FO150" i="4" s="1"/>
  <c r="FL148" i="4"/>
  <c r="FN147" i="4" a="1"/>
  <c r="FN147" i="4" s="1"/>
  <c r="FO146" i="4" a="1"/>
  <c r="FO146" i="4" s="1"/>
  <c r="FL144" i="4"/>
  <c r="FN143" i="4" a="1"/>
  <c r="FN143" i="4" s="1"/>
  <c r="FO142" i="4" a="1"/>
  <c r="FO142" i="4" s="1"/>
  <c r="FL140" i="4"/>
  <c r="FN139" i="4" a="1"/>
  <c r="FN139" i="4" s="1"/>
  <c r="FO138" i="4" a="1"/>
  <c r="FO138" i="4" s="1"/>
  <c r="FL136" i="4"/>
  <c r="FN135" i="4" a="1"/>
  <c r="FN135" i="4" s="1"/>
  <c r="FO134" i="4" a="1"/>
  <c r="FO134" i="4" s="1"/>
  <c r="FL132" i="4"/>
  <c r="FN131" i="4" a="1"/>
  <c r="FN131" i="4" s="1"/>
  <c r="FO130" i="4" a="1"/>
  <c r="FO130" i="4" s="1"/>
  <c r="FL128" i="4"/>
  <c r="FN127" i="4" a="1"/>
  <c r="FN127" i="4" s="1"/>
  <c r="FO126" i="4" a="1"/>
  <c r="FO126" i="4" s="1"/>
  <c r="FL124" i="4"/>
  <c r="FN123" i="4" a="1"/>
  <c r="FN123" i="4" s="1"/>
  <c r="FO122" i="4" a="1"/>
  <c r="FO122" i="4" s="1"/>
  <c r="FL120" i="4"/>
  <c r="FN119" i="4" a="1"/>
  <c r="FN119" i="4" s="1"/>
  <c r="FO118" i="4" a="1"/>
  <c r="FO118" i="4" s="1"/>
  <c r="FN150" i="4" a="1"/>
  <c r="FN150" i="4" s="1"/>
  <c r="FO149" i="4" a="1"/>
  <c r="FO149" i="4" s="1"/>
  <c r="FL147" i="4"/>
  <c r="FN146" i="4" a="1"/>
  <c r="FN146" i="4" s="1"/>
  <c r="FO145" i="4" a="1"/>
  <c r="FO145" i="4" s="1"/>
  <c r="FL143" i="4"/>
  <c r="FN142" i="4" a="1"/>
  <c r="FN142" i="4" s="1"/>
  <c r="FO141" i="4" a="1"/>
  <c r="FO141" i="4" s="1"/>
  <c r="FL139" i="4"/>
  <c r="FN138" i="4" a="1"/>
  <c r="FN138" i="4" s="1"/>
  <c r="FO137" i="4" a="1"/>
  <c r="FO137" i="4" s="1"/>
  <c r="FL135" i="4"/>
  <c r="FN134" i="4" a="1"/>
  <c r="FN134" i="4" s="1"/>
  <c r="FO133" i="4" a="1"/>
  <c r="FO133" i="4" s="1"/>
  <c r="FL131" i="4"/>
  <c r="FN130" i="4" a="1"/>
  <c r="FN130" i="4" s="1"/>
  <c r="FO129" i="4" a="1"/>
  <c r="FO129" i="4" s="1"/>
  <c r="FL127" i="4"/>
  <c r="FN126" i="4" a="1"/>
  <c r="FN126" i="4" s="1"/>
  <c r="FO125" i="4" a="1"/>
  <c r="FO125" i="4" s="1"/>
  <c r="FL123" i="4"/>
  <c r="FN122" i="4" a="1"/>
  <c r="FN122" i="4" s="1"/>
  <c r="FO121" i="4" a="1"/>
  <c r="FO121" i="4" s="1"/>
  <c r="FO153" i="4" a="1"/>
  <c r="FO153" i="4" s="1"/>
  <c r="FL150" i="4"/>
  <c r="FN149" i="4" a="1"/>
  <c r="FN149" i="4" s="1"/>
  <c r="FO148" i="4" a="1"/>
  <c r="FO148" i="4" s="1"/>
  <c r="FL146" i="4"/>
  <c r="FN145" i="4" a="1"/>
  <c r="FN145" i="4" s="1"/>
  <c r="FO144" i="4" a="1"/>
  <c r="FO144" i="4" s="1"/>
  <c r="FL142" i="4"/>
  <c r="FN141" i="4" a="1"/>
  <c r="FN141" i="4" s="1"/>
  <c r="FO140" i="4" a="1"/>
  <c r="FO140" i="4" s="1"/>
  <c r="FL138" i="4"/>
  <c r="FN137" i="4" a="1"/>
  <c r="FN137" i="4" s="1"/>
  <c r="FO136" i="4" a="1"/>
  <c r="FO136" i="4" s="1"/>
  <c r="FL134" i="4"/>
  <c r="FM134" i="4" s="1"/>
  <c r="FN129" i="4" a="1"/>
  <c r="FN129" i="4" s="1"/>
  <c r="FL122" i="4"/>
  <c r="FO120" i="4" a="1"/>
  <c r="FO120" i="4" s="1"/>
  <c r="FL118" i="4"/>
  <c r="FN117" i="4" a="1"/>
  <c r="FN117" i="4" s="1"/>
  <c r="FN116" i="4" a="1"/>
  <c r="FN116" i="4" s="1"/>
  <c r="FO115" i="4" a="1"/>
  <c r="FO115" i="4" s="1"/>
  <c r="FL113" i="4"/>
  <c r="FN112" i="4" a="1"/>
  <c r="FN112" i="4" s="1"/>
  <c r="FO111" i="4" a="1"/>
  <c r="FO111" i="4" s="1"/>
  <c r="FL109" i="4"/>
  <c r="FN108" i="4" a="1"/>
  <c r="FN108" i="4" s="1"/>
  <c r="FO107" i="4" a="1"/>
  <c r="FO107" i="4" s="1"/>
  <c r="FL105" i="4"/>
  <c r="FN104" i="4" a="1"/>
  <c r="FN104" i="4" s="1"/>
  <c r="FO103" i="4" a="1"/>
  <c r="FO103" i="4" s="1"/>
  <c r="FL101" i="4"/>
  <c r="FN100" i="4" a="1"/>
  <c r="FN100" i="4" s="1"/>
  <c r="FO99" i="4" a="1"/>
  <c r="FO99" i="4" s="1"/>
  <c r="FL97" i="4"/>
  <c r="FN96" i="4" a="1"/>
  <c r="FN96" i="4" s="1"/>
  <c r="FO95" i="4" a="1"/>
  <c r="FO95" i="4" s="1"/>
  <c r="FL93" i="4"/>
  <c r="FN92" i="4" a="1"/>
  <c r="FN92" i="4" s="1"/>
  <c r="FO91" i="4" a="1"/>
  <c r="FO91" i="4" s="1"/>
  <c r="FL89" i="4"/>
  <c r="FN88" i="4" a="1"/>
  <c r="FN88" i="4" s="1"/>
  <c r="FO87" i="4" a="1"/>
  <c r="FO87" i="4" s="1"/>
  <c r="FO132" i="4" a="1"/>
  <c r="FO132" i="4" s="1"/>
  <c r="FN125" i="4" a="1"/>
  <c r="FN125" i="4" s="1"/>
  <c r="FL116" i="4"/>
  <c r="FN115" i="4" a="1"/>
  <c r="FN115" i="4" s="1"/>
  <c r="FO114" i="4" a="1"/>
  <c r="FO114" i="4" s="1"/>
  <c r="FL112" i="4"/>
  <c r="FN111" i="4" a="1"/>
  <c r="FN111" i="4" s="1"/>
  <c r="FO110" i="4" a="1"/>
  <c r="FO110" i="4" s="1"/>
  <c r="FL108" i="4"/>
  <c r="FN107" i="4" a="1"/>
  <c r="FN107" i="4" s="1"/>
  <c r="FO106" i="4" a="1"/>
  <c r="FO106" i="4" s="1"/>
  <c r="FL104" i="4"/>
  <c r="FN103" i="4" a="1"/>
  <c r="FN103" i="4" s="1"/>
  <c r="FO102" i="4" a="1"/>
  <c r="FO102" i="4" s="1"/>
  <c r="FL100" i="4"/>
  <c r="FN99" i="4" a="1"/>
  <c r="FN99" i="4" s="1"/>
  <c r="FO98" i="4" a="1"/>
  <c r="FO98" i="4" s="1"/>
  <c r="FL96" i="4"/>
  <c r="FN95" i="4" a="1"/>
  <c r="FN95" i="4" s="1"/>
  <c r="FO94" i="4" a="1"/>
  <c r="FO94" i="4" s="1"/>
  <c r="FL92" i="4"/>
  <c r="FN91" i="4" a="1"/>
  <c r="FN91" i="4" s="1"/>
  <c r="FO90" i="4" a="1"/>
  <c r="FO90" i="4" s="1"/>
  <c r="FL130" i="4"/>
  <c r="FO128" i="4" a="1"/>
  <c r="FO128" i="4" s="1"/>
  <c r="FN121" i="4" a="1"/>
  <c r="FN121" i="4" s="1"/>
  <c r="FL115" i="4"/>
  <c r="FN114" i="4" a="1"/>
  <c r="FN114" i="4" s="1"/>
  <c r="FO113" i="4" a="1"/>
  <c r="FO113" i="4" s="1"/>
  <c r="FL111" i="4"/>
  <c r="FN110" i="4" a="1"/>
  <c r="FN110" i="4" s="1"/>
  <c r="FO109" i="4" a="1"/>
  <c r="FO109" i="4" s="1"/>
  <c r="FL107" i="4"/>
  <c r="FN106" i="4" a="1"/>
  <c r="FN106" i="4" s="1"/>
  <c r="FO105" i="4" a="1"/>
  <c r="FO105" i="4" s="1"/>
  <c r="FL103" i="4"/>
  <c r="FN102" i="4" a="1"/>
  <c r="FN102" i="4" s="1"/>
  <c r="FO101" i="4" a="1"/>
  <c r="FO101" i="4" s="1"/>
  <c r="FL99" i="4"/>
  <c r="FN98" i="4" a="1"/>
  <c r="FN98" i="4" s="1"/>
  <c r="FO97" i="4" a="1"/>
  <c r="FO97" i="4" s="1"/>
  <c r="FL95" i="4"/>
  <c r="FN94" i="4" a="1"/>
  <c r="FN94" i="4" s="1"/>
  <c r="FO93" i="4" a="1"/>
  <c r="FO93" i="4" s="1"/>
  <c r="FL91" i="4"/>
  <c r="FN90" i="4" a="1"/>
  <c r="FN90" i="4" s="1"/>
  <c r="FO89" i="4" a="1"/>
  <c r="FO89" i="4" s="1"/>
  <c r="FL87" i="4"/>
  <c r="FN86" i="4" a="1"/>
  <c r="FN86" i="4" s="1"/>
  <c r="FN133" i="4" a="1"/>
  <c r="FN133" i="4" s="1"/>
  <c r="FO117" i="4" a="1"/>
  <c r="FO117" i="4" s="1"/>
  <c r="FL114" i="4"/>
  <c r="FM114" i="4" s="1"/>
  <c r="FO112" i="4" a="1"/>
  <c r="FO112" i="4" s="1"/>
  <c r="FN105" i="4" a="1"/>
  <c r="FN105" i="4" s="1"/>
  <c r="FL98" i="4"/>
  <c r="FO96" i="4" a="1"/>
  <c r="FO96" i="4" s="1"/>
  <c r="FN89" i="4" a="1"/>
  <c r="FN89" i="4" s="1"/>
  <c r="FO88" i="4" a="1"/>
  <c r="FO88" i="4" s="1"/>
  <c r="FL84" i="4"/>
  <c r="FN83" i="4" a="1"/>
  <c r="FN83" i="4" s="1"/>
  <c r="FO82" i="4" a="1"/>
  <c r="FO82" i="4" s="1"/>
  <c r="FL80" i="4"/>
  <c r="FN79" i="4" a="1"/>
  <c r="FN79" i="4" s="1"/>
  <c r="FO78" i="4" a="1"/>
  <c r="FO78" i="4" s="1"/>
  <c r="FL76" i="4"/>
  <c r="FN75" i="4" a="1"/>
  <c r="FN75" i="4" s="1"/>
  <c r="FO74" i="4" a="1"/>
  <c r="FO74" i="4" s="1"/>
  <c r="FL72" i="4"/>
  <c r="FN71" i="4" a="1"/>
  <c r="FN71" i="4" s="1"/>
  <c r="FO70" i="4" a="1"/>
  <c r="FO70" i="4" s="1"/>
  <c r="FL68" i="4"/>
  <c r="FN67" i="4" a="1"/>
  <c r="FN67" i="4" s="1"/>
  <c r="FO66" i="4" a="1"/>
  <c r="FO66" i="4" s="1"/>
  <c r="FL64" i="4"/>
  <c r="FN63" i="4" a="1"/>
  <c r="FN63" i="4" s="1"/>
  <c r="FO62" i="4" a="1"/>
  <c r="FO62" i="4" s="1"/>
  <c r="FL60" i="4"/>
  <c r="FN118" i="4" a="1"/>
  <c r="FN118" i="4" s="1"/>
  <c r="FL110" i="4"/>
  <c r="FO108" i="4" a="1"/>
  <c r="FO108" i="4" s="1"/>
  <c r="FN101" i="4" a="1"/>
  <c r="FN101" i="4" s="1"/>
  <c r="FL94" i="4"/>
  <c r="FO92" i="4" a="1"/>
  <c r="FO92" i="4" s="1"/>
  <c r="FL88" i="4"/>
  <c r="FN87" i="4" a="1"/>
  <c r="FN87" i="4" s="1"/>
  <c r="FO86" i="4" a="1"/>
  <c r="FO86" i="4" s="1"/>
  <c r="FO85" i="4" a="1"/>
  <c r="FO85" i="4" s="1"/>
  <c r="FL83" i="4"/>
  <c r="FN82" i="4" a="1"/>
  <c r="FN82" i="4" s="1"/>
  <c r="FO81" i="4" a="1"/>
  <c r="FO81" i="4" s="1"/>
  <c r="FL79" i="4"/>
  <c r="FN78" i="4" a="1"/>
  <c r="FN78" i="4" s="1"/>
  <c r="FO77" i="4" a="1"/>
  <c r="FO77" i="4" s="1"/>
  <c r="FL75" i="4"/>
  <c r="FN74" i="4" a="1"/>
  <c r="FN74" i="4" s="1"/>
  <c r="FO73" i="4" a="1"/>
  <c r="FO73" i="4" s="1"/>
  <c r="FL71" i="4"/>
  <c r="FN70" i="4" a="1"/>
  <c r="FN70" i="4" s="1"/>
  <c r="FO69" i="4" a="1"/>
  <c r="FO69" i="4" s="1"/>
  <c r="FL67" i="4"/>
  <c r="FN66" i="4" a="1"/>
  <c r="FN66" i="4" s="1"/>
  <c r="FO65" i="4" a="1"/>
  <c r="FO65" i="4" s="1"/>
  <c r="FL63" i="4"/>
  <c r="FN62" i="4" a="1"/>
  <c r="FN62" i="4" s="1"/>
  <c r="FO61" i="4" a="1"/>
  <c r="FO61" i="4" s="1"/>
  <c r="FO124" i="4" a="1"/>
  <c r="FO124" i="4" s="1"/>
  <c r="FL119" i="4"/>
  <c r="FN113" i="4" a="1"/>
  <c r="FN113" i="4" s="1"/>
  <c r="FL106" i="4"/>
  <c r="FO104" i="4" a="1"/>
  <c r="FO104" i="4" s="1"/>
  <c r="FN97" i="4" a="1"/>
  <c r="FN97" i="4" s="1"/>
  <c r="FL90" i="4"/>
  <c r="FL86" i="4"/>
  <c r="FM86" i="4" s="1"/>
  <c r="FN85" i="4" a="1"/>
  <c r="FN85" i="4" s="1"/>
  <c r="FO84" i="4" a="1"/>
  <c r="FO84" i="4" s="1"/>
  <c r="FL82" i="4"/>
  <c r="FN81" i="4" a="1"/>
  <c r="FN81" i="4" s="1"/>
  <c r="FO80" i="4" a="1"/>
  <c r="FO80" i="4" s="1"/>
  <c r="FL78" i="4"/>
  <c r="FN77" i="4" a="1"/>
  <c r="FN77" i="4" s="1"/>
  <c r="FO76" i="4" a="1"/>
  <c r="FO76" i="4" s="1"/>
  <c r="FL74" i="4"/>
  <c r="FN73" i="4" a="1"/>
  <c r="FN73" i="4" s="1"/>
  <c r="FO72" i="4" a="1"/>
  <c r="FO72" i="4" s="1"/>
  <c r="FL70" i="4"/>
  <c r="FN69" i="4" a="1"/>
  <c r="FN69" i="4" s="1"/>
  <c r="FO68" i="4" a="1"/>
  <c r="FO68" i="4" s="1"/>
  <c r="FL66" i="4"/>
  <c r="FN65" i="4" a="1"/>
  <c r="FN65" i="4" s="1"/>
  <c r="FO64" i="4" a="1"/>
  <c r="FO64" i="4" s="1"/>
  <c r="FL126" i="4"/>
  <c r="FO116" i="4" a="1"/>
  <c r="FO116" i="4" s="1"/>
  <c r="FN109" i="4" a="1"/>
  <c r="FN109" i="4" s="1"/>
  <c r="FL102" i="4"/>
  <c r="FO100" i="4" a="1"/>
  <c r="FO100" i="4" s="1"/>
  <c r="FN93" i="4" a="1"/>
  <c r="FN93" i="4" s="1"/>
  <c r="FL85" i="4"/>
  <c r="FN84" i="4" a="1"/>
  <c r="FN84" i="4" s="1"/>
  <c r="FO83" i="4" a="1"/>
  <c r="FO83" i="4" s="1"/>
  <c r="FL81" i="4"/>
  <c r="FN80" i="4" a="1"/>
  <c r="FN80" i="4" s="1"/>
  <c r="FO79" i="4" a="1"/>
  <c r="FO79" i="4" s="1"/>
  <c r="FL77" i="4"/>
  <c r="FN76" i="4" a="1"/>
  <c r="FN76" i="4" s="1"/>
  <c r="FO75" i="4" a="1"/>
  <c r="FO75" i="4" s="1"/>
  <c r="FL73" i="4"/>
  <c r="FN72" i="4" a="1"/>
  <c r="FN72" i="4" s="1"/>
  <c r="FO71" i="4" a="1"/>
  <c r="FO71" i="4" s="1"/>
  <c r="FL69" i="4"/>
  <c r="FN68" i="4" a="1"/>
  <c r="FN68" i="4" s="1"/>
  <c r="FO67" i="4" a="1"/>
  <c r="FO67" i="4" s="1"/>
  <c r="FL62" i="4"/>
  <c r="FM62" i="4" s="1"/>
  <c r="FN61" i="4" a="1"/>
  <c r="FN61" i="4" s="1"/>
  <c r="FO60" i="4" a="1"/>
  <c r="FO60" i="4" s="1"/>
  <c r="FO59" i="4" a="1"/>
  <c r="FO59" i="4" s="1"/>
  <c r="FL57" i="4"/>
  <c r="FN56" i="4" a="1"/>
  <c r="FN56" i="4" s="1"/>
  <c r="FO55" i="4" a="1"/>
  <c r="FO55" i="4" s="1"/>
  <c r="FL53" i="4"/>
  <c r="FN52" i="4" a="1"/>
  <c r="FN52" i="4" s="1"/>
  <c r="FO51" i="4" a="1"/>
  <c r="FO51" i="4" s="1"/>
  <c r="FL49" i="4"/>
  <c r="FN48" i="4" a="1"/>
  <c r="FN48" i="4" s="1"/>
  <c r="FO47" i="4" a="1"/>
  <c r="FO47" i="4" s="1"/>
  <c r="FL45" i="4"/>
  <c r="FN44" i="4" a="1"/>
  <c r="FN44" i="4" s="1"/>
  <c r="FO43" i="4" a="1"/>
  <c r="FO43" i="4" s="1"/>
  <c r="FL41" i="4"/>
  <c r="FN40" i="4" a="1"/>
  <c r="FN40" i="4" s="1"/>
  <c r="FO39" i="4" a="1"/>
  <c r="FO39" i="4" s="1"/>
  <c r="FL37" i="4"/>
  <c r="FN36" i="4" a="1"/>
  <c r="FN36" i="4" s="1"/>
  <c r="FO35" i="4" a="1"/>
  <c r="FO35" i="4" s="1"/>
  <c r="FL33" i="4"/>
  <c r="FN32" i="4" a="1"/>
  <c r="FN32" i="4" s="1"/>
  <c r="FO31" i="4" a="1"/>
  <c r="FO31" i="4" s="1"/>
  <c r="FL29" i="4"/>
  <c r="FN28" i="4" a="1"/>
  <c r="FN28" i="4" s="1"/>
  <c r="FO27" i="4" a="1"/>
  <c r="FO27" i="4" s="1"/>
  <c r="FL25" i="4"/>
  <c r="FN24" i="4" a="1"/>
  <c r="FN24" i="4" s="1"/>
  <c r="FO23" i="4" a="1"/>
  <c r="FO23" i="4" s="1"/>
  <c r="FL21" i="4"/>
  <c r="FN20" i="4" a="1"/>
  <c r="FN20" i="4" s="1"/>
  <c r="FO19" i="4" a="1"/>
  <c r="FO19" i="4" s="1"/>
  <c r="FL17" i="4"/>
  <c r="FN16" i="4" a="1"/>
  <c r="FN16" i="4" s="1"/>
  <c r="FO15" i="4" a="1"/>
  <c r="FO15" i="4" s="1"/>
  <c r="FL13" i="4"/>
  <c r="FN12" i="4" a="1"/>
  <c r="FN12" i="4" s="1"/>
  <c r="FO11" i="4" a="1"/>
  <c r="FO11" i="4" s="1"/>
  <c r="FL9" i="4"/>
  <c r="FN64" i="4" a="1"/>
  <c r="FN64" i="4" s="1"/>
  <c r="FL61" i="4"/>
  <c r="FN60" i="4" a="1"/>
  <c r="FN60" i="4" s="1"/>
  <c r="FN59" i="4" a="1"/>
  <c r="FN59" i="4" s="1"/>
  <c r="FO58" i="4" a="1"/>
  <c r="FO58" i="4" s="1"/>
  <c r="FL56" i="4"/>
  <c r="FN55" i="4" a="1"/>
  <c r="FN55" i="4" s="1"/>
  <c r="FO54" i="4" a="1"/>
  <c r="FO54" i="4" s="1"/>
  <c r="FL52" i="4"/>
  <c r="FN51" i="4" a="1"/>
  <c r="FN51" i="4" s="1"/>
  <c r="FO50" i="4" a="1"/>
  <c r="FO50" i="4" s="1"/>
  <c r="FL48" i="4"/>
  <c r="FN47" i="4" a="1"/>
  <c r="FN47" i="4" s="1"/>
  <c r="FO46" i="4" a="1"/>
  <c r="FO46" i="4" s="1"/>
  <c r="FL44" i="4"/>
  <c r="FN43" i="4" a="1"/>
  <c r="FN43" i="4" s="1"/>
  <c r="FO42" i="4" a="1"/>
  <c r="FO42" i="4" s="1"/>
  <c r="FL40" i="4"/>
  <c r="FN39" i="4" a="1"/>
  <c r="FN39" i="4" s="1"/>
  <c r="FO38" i="4" a="1"/>
  <c r="FO38" i="4" s="1"/>
  <c r="FL36" i="4"/>
  <c r="FN35" i="4" a="1"/>
  <c r="FN35" i="4" s="1"/>
  <c r="FO34" i="4" a="1"/>
  <c r="FO34" i="4" s="1"/>
  <c r="FL32" i="4"/>
  <c r="FN31" i="4" a="1"/>
  <c r="FN31" i="4" s="1"/>
  <c r="FO30" i="4" a="1"/>
  <c r="FO30" i="4" s="1"/>
  <c r="FL28" i="4"/>
  <c r="FN27" i="4" a="1"/>
  <c r="FN27" i="4" s="1"/>
  <c r="FO26" i="4" a="1"/>
  <c r="FO26" i="4" s="1"/>
  <c r="FL24" i="4"/>
  <c r="FN23" i="4" a="1"/>
  <c r="FN23" i="4" s="1"/>
  <c r="FO22" i="4" a="1"/>
  <c r="FO22" i="4" s="1"/>
  <c r="FL20" i="4"/>
  <c r="FN19" i="4" a="1"/>
  <c r="FN19" i="4" s="1"/>
  <c r="FO18" i="4" a="1"/>
  <c r="FO18" i="4" s="1"/>
  <c r="FL16" i="4"/>
  <c r="FN15" i="4" a="1"/>
  <c r="FN15" i="4" s="1"/>
  <c r="FO14" i="4" a="1"/>
  <c r="FO14" i="4" s="1"/>
  <c r="FL12" i="4"/>
  <c r="FN11" i="4" a="1"/>
  <c r="FN11" i="4" s="1"/>
  <c r="FO10" i="4" a="1"/>
  <c r="FO10" i="4" s="1"/>
  <c r="FL54" i="4"/>
  <c r="FN49" i="4" a="1"/>
  <c r="FN49" i="4" s="1"/>
  <c r="FO48" i="4" a="1"/>
  <c r="FO48" i="4" s="1"/>
  <c r="FO44" i="4" a="1"/>
  <c r="FO44" i="4" s="1"/>
  <c r="FL42" i="4"/>
  <c r="FO40" i="4" a="1"/>
  <c r="FO40" i="4" s="1"/>
  <c r="FL59" i="4"/>
  <c r="FN58" i="4" a="1"/>
  <c r="FN58" i="4" s="1"/>
  <c r="FO57" i="4" a="1"/>
  <c r="FO57" i="4" s="1"/>
  <c r="FL55" i="4"/>
  <c r="FN54" i="4" a="1"/>
  <c r="FN54" i="4" s="1"/>
  <c r="FO53" i="4" a="1"/>
  <c r="FO53" i="4" s="1"/>
  <c r="FL51" i="4"/>
  <c r="FN50" i="4" a="1"/>
  <c r="FN50" i="4" s="1"/>
  <c r="FO49" i="4" a="1"/>
  <c r="FO49" i="4" s="1"/>
  <c r="FL47" i="4"/>
  <c r="FN46" i="4" a="1"/>
  <c r="FN46" i="4" s="1"/>
  <c r="FO45" i="4" a="1"/>
  <c r="FO45" i="4" s="1"/>
  <c r="FL43" i="4"/>
  <c r="FN42" i="4" a="1"/>
  <c r="FN42" i="4" s="1"/>
  <c r="FO41" i="4" a="1"/>
  <c r="FO41" i="4" s="1"/>
  <c r="FL39" i="4"/>
  <c r="FN38" i="4" a="1"/>
  <c r="FN38" i="4" s="1"/>
  <c r="FO37" i="4" a="1"/>
  <c r="FO37" i="4" s="1"/>
  <c r="FL35" i="4"/>
  <c r="FN34" i="4" a="1"/>
  <c r="FN34" i="4" s="1"/>
  <c r="FO33" i="4" a="1"/>
  <c r="FO33" i="4" s="1"/>
  <c r="FL31" i="4"/>
  <c r="FN30" i="4" a="1"/>
  <c r="FN30" i="4" s="1"/>
  <c r="FO29" i="4" a="1"/>
  <c r="FO29" i="4" s="1"/>
  <c r="FL27" i="4"/>
  <c r="FN26" i="4" a="1"/>
  <c r="FN26" i="4" s="1"/>
  <c r="FO25" i="4" a="1"/>
  <c r="FO25" i="4" s="1"/>
  <c r="FL23" i="4"/>
  <c r="FN22" i="4" a="1"/>
  <c r="FN22" i="4" s="1"/>
  <c r="FO21" i="4" a="1"/>
  <c r="FO21" i="4" s="1"/>
  <c r="FL19" i="4"/>
  <c r="FN18" i="4" a="1"/>
  <c r="FN18" i="4" s="1"/>
  <c r="FO17" i="4" a="1"/>
  <c r="FO17" i="4" s="1"/>
  <c r="FL15" i="4"/>
  <c r="FN14" i="4" a="1"/>
  <c r="FN14" i="4" s="1"/>
  <c r="FO13" i="4" a="1"/>
  <c r="FO13" i="4" s="1"/>
  <c r="FL11" i="4"/>
  <c r="FN10" i="4" a="1"/>
  <c r="FN10" i="4" s="1"/>
  <c r="FO9" i="4" a="1"/>
  <c r="FO9" i="4" s="1"/>
  <c r="FO52" i="4" a="1"/>
  <c r="FO52" i="4" s="1"/>
  <c r="FN41" i="4" a="1"/>
  <c r="FN41" i="4" s="1"/>
  <c r="FO36" i="4" a="1"/>
  <c r="FO36" i="4" s="1"/>
  <c r="FL65" i="4"/>
  <c r="FO63" i="4" a="1"/>
  <c r="FO63" i="4" s="1"/>
  <c r="FL58" i="4"/>
  <c r="FN57" i="4" a="1"/>
  <c r="FN57" i="4" s="1"/>
  <c r="FO56" i="4" a="1"/>
  <c r="FO56" i="4" s="1"/>
  <c r="FN53" i="4" a="1"/>
  <c r="FN53" i="4" s="1"/>
  <c r="FL50" i="4"/>
  <c r="FL46" i="4"/>
  <c r="FN45" i="4" a="1"/>
  <c r="FN45" i="4" s="1"/>
  <c r="FL38" i="4"/>
  <c r="FN37" i="4" a="1"/>
  <c r="FN37" i="4" s="1"/>
  <c r="FL30" i="4"/>
  <c r="FO28" i="4" a="1"/>
  <c r="FO28" i="4" s="1"/>
  <c r="FN21" i="4" a="1"/>
  <c r="FN21" i="4" s="1"/>
  <c r="FL14" i="4"/>
  <c r="FO12" i="4" a="1"/>
  <c r="FO12" i="4" s="1"/>
  <c r="FN33" i="4" a="1"/>
  <c r="FN33" i="4" s="1"/>
  <c r="FL26" i="4"/>
  <c r="FO24" i="4" a="1"/>
  <c r="FO24" i="4" s="1"/>
  <c r="FN17" i="4" a="1"/>
  <c r="FN17" i="4" s="1"/>
  <c r="FL10" i="4"/>
  <c r="FN29" i="4" a="1"/>
  <c r="FN29" i="4" s="1"/>
  <c r="FL22" i="4"/>
  <c r="FO20" i="4" a="1"/>
  <c r="FO20" i="4" s="1"/>
  <c r="FN13" i="4" a="1"/>
  <c r="FN13" i="4" s="1"/>
  <c r="FL34" i="4"/>
  <c r="FO32" i="4" a="1"/>
  <c r="FO32" i="4" s="1"/>
  <c r="FN25" i="4" a="1"/>
  <c r="FN25" i="4" s="1"/>
  <c r="FL18" i="4"/>
  <c r="FO16" i="4" a="1"/>
  <c r="FO16" i="4" s="1"/>
  <c r="FN9" i="4" a="1"/>
  <c r="FN9" i="4" s="1"/>
  <c r="FD7" i="4"/>
  <c r="FD6" i="4"/>
  <c r="FI9" i="4"/>
  <c r="FI57" i="4"/>
  <c r="FI12" i="4"/>
  <c r="FI28" i="4"/>
  <c r="FI44" i="4"/>
  <c r="FI76" i="4"/>
  <c r="FI87" i="4"/>
  <c r="FI63" i="4"/>
  <c r="FI79" i="4"/>
  <c r="FI86" i="4"/>
  <c r="FI118" i="4"/>
  <c r="FI96" i="4"/>
  <c r="FI112" i="4"/>
  <c r="FI145" i="4"/>
  <c r="FI132" i="4"/>
  <c r="FI148" i="4"/>
  <c r="FI165" i="4"/>
  <c r="FI166" i="4"/>
  <c r="FI175" i="4"/>
  <c r="FI168" i="4"/>
  <c r="FI191" i="4"/>
  <c r="FI184" i="4"/>
  <c r="FI193" i="4"/>
  <c r="FI186" i="4"/>
  <c r="FI204" i="4"/>
  <c r="FI244" i="4"/>
  <c r="FI253" i="4"/>
  <c r="FI254" i="4"/>
  <c r="FI100" i="4"/>
  <c r="FI40" i="4"/>
  <c r="FI56" i="4"/>
  <c r="FI108" i="4"/>
  <c r="FI131" i="4"/>
  <c r="FI147" i="4"/>
  <c r="FI128" i="4"/>
  <c r="FI144" i="4"/>
  <c r="FI159" i="4"/>
  <c r="FI162" i="4"/>
  <c r="FI200" i="4"/>
  <c r="FI235" i="4"/>
  <c r="FI240" i="4"/>
  <c r="FI256" i="4"/>
  <c r="FI41" i="4"/>
  <c r="FI75" i="4"/>
  <c r="FI13" i="4"/>
  <c r="FI33" i="4"/>
  <c r="FI60" i="4"/>
  <c r="FI49" i="4"/>
  <c r="FI45" i="4"/>
  <c r="FI20" i="4"/>
  <c r="FI36" i="4"/>
  <c r="FI52" i="4"/>
  <c r="FI68" i="4"/>
  <c r="FI84" i="4"/>
  <c r="FI121" i="4"/>
  <c r="FI101" i="4"/>
  <c r="FI71" i="4"/>
  <c r="FI93" i="4"/>
  <c r="FI88" i="4"/>
  <c r="FI104" i="4"/>
  <c r="FI137" i="4"/>
  <c r="FI127" i="4"/>
  <c r="FI143" i="4"/>
  <c r="FI124" i="4"/>
  <c r="FI140" i="4"/>
  <c r="FI155" i="4"/>
  <c r="FI152" i="4"/>
  <c r="FI157" i="4"/>
  <c r="FI158" i="4"/>
  <c r="FI176" i="4"/>
  <c r="FI192" i="4"/>
  <c r="FI185" i="4"/>
  <c r="FI201" i="4"/>
  <c r="FI194" i="4"/>
  <c r="FI195" i="4"/>
  <c r="FI196" i="4"/>
  <c r="FI216" i="4"/>
  <c r="FI214" i="4"/>
  <c r="FI215" i="4"/>
  <c r="FI226" i="4"/>
  <c r="FI225" i="4"/>
  <c r="FI234" i="4"/>
  <c r="FI231" i="4"/>
  <c r="FI241" i="4"/>
  <c r="FI242" i="4"/>
  <c r="FI239" i="4"/>
  <c r="FI236" i="4"/>
  <c r="FI248" i="4"/>
  <c r="FI249" i="4"/>
  <c r="FI250" i="4"/>
  <c r="FI257" i="4"/>
  <c r="FI4" i="4"/>
  <c r="BM8" i="1"/>
  <c r="BM9" i="1"/>
  <c r="BN9" i="1" s="1"/>
  <c r="FP4" i="4"/>
  <c r="Q28" i="7"/>
  <c r="P28" i="7"/>
  <c r="G321" i="7"/>
  <c r="F314" i="7"/>
  <c r="G317" i="7"/>
  <c r="F310" i="7"/>
  <c r="G325" i="7"/>
  <c r="F318" i="7"/>
  <c r="G323" i="7"/>
  <c r="F316" i="7"/>
  <c r="G327" i="7"/>
  <c r="F320" i="7"/>
  <c r="G315" i="7"/>
  <c r="F308" i="7"/>
  <c r="G319" i="7"/>
  <c r="F312" i="7"/>
  <c r="BO10" i="1"/>
  <c r="BM11" i="1"/>
  <c r="FM206" i="4" l="1"/>
  <c r="FM150" i="4"/>
  <c r="FM138" i="4"/>
  <c r="FM83" i="4"/>
  <c r="FM181" i="4"/>
  <c r="FM142" i="4"/>
  <c r="FM110" i="4"/>
  <c r="FM79" i="4"/>
  <c r="FM171" i="4"/>
  <c r="FM22" i="4"/>
  <c r="FM27" i="4"/>
  <c r="FM59" i="4"/>
  <c r="FM47" i="4"/>
  <c r="FM71" i="4"/>
  <c r="FM162" i="4"/>
  <c r="FM15" i="4"/>
  <c r="FM19" i="4"/>
  <c r="FM51" i="4"/>
  <c r="FM55" i="4"/>
  <c r="FM23" i="4"/>
  <c r="FM34" i="4"/>
  <c r="FM75" i="4"/>
  <c r="FM166" i="4"/>
  <c r="FM39" i="4"/>
  <c r="FM63" i="4"/>
  <c r="FM154" i="4"/>
  <c r="FM193" i="4"/>
  <c r="FM146" i="4"/>
  <c r="FM31" i="4"/>
  <c r="FM210" i="4"/>
  <c r="FM188" i="4"/>
  <c r="FM11" i="4"/>
  <c r="FM43" i="4"/>
  <c r="FM67" i="4"/>
  <c r="FM35" i="4"/>
  <c r="FM189" i="4"/>
  <c r="FM179" i="4"/>
  <c r="FM185" i="4"/>
  <c r="FM252" i="4"/>
  <c r="FM106" i="4"/>
  <c r="FM227" i="4"/>
  <c r="FM184" i="4"/>
  <c r="FM186" i="4"/>
  <c r="FM211" i="4"/>
  <c r="FM220" i="4"/>
  <c r="FM229" i="4"/>
  <c r="FM126" i="4"/>
  <c r="FM119" i="4"/>
  <c r="FM116" i="4"/>
  <c r="FM209" i="4"/>
  <c r="FM207" i="4"/>
  <c r="FM246" i="4"/>
  <c r="FM238" i="4"/>
  <c r="FM88" i="4"/>
  <c r="FM130" i="4"/>
  <c r="FM208" i="4"/>
  <c r="FM223" i="4"/>
  <c r="FM176" i="4"/>
  <c r="FM90" i="4"/>
  <c r="FM100" i="4"/>
  <c r="FM135" i="4"/>
  <c r="FM178" i="4"/>
  <c r="FM12" i="4"/>
  <c r="FM28" i="4"/>
  <c r="FM44" i="4"/>
  <c r="FM219" i="4"/>
  <c r="FM244" i="4"/>
  <c r="FM157" i="4"/>
  <c r="FM194" i="4"/>
  <c r="FM204" i="4"/>
  <c r="FM182" i="4"/>
  <c r="FM103" i="4"/>
  <c r="FM26" i="4"/>
  <c r="FM128" i="4"/>
  <c r="FM144" i="4"/>
  <c r="FM156" i="4"/>
  <c r="FM65" i="4"/>
  <c r="FM24" i="4"/>
  <c r="FM40" i="4"/>
  <c r="FM56" i="4"/>
  <c r="FM61" i="4"/>
  <c r="FM102" i="4"/>
  <c r="FM96" i="4"/>
  <c r="FM112" i="4"/>
  <c r="FM122" i="4"/>
  <c r="FM131" i="4"/>
  <c r="FM147" i="4"/>
  <c r="FM174" i="4"/>
  <c r="FM172" i="4"/>
  <c r="FM203" i="4"/>
  <c r="FM10" i="4"/>
  <c r="FM58" i="4"/>
  <c r="FM81" i="4"/>
  <c r="FM66" i="4"/>
  <c r="FM82" i="4"/>
  <c r="FM159" i="4"/>
  <c r="FM46" i="4"/>
  <c r="FM14" i="4"/>
  <c r="FM132" i="4"/>
  <c r="FM148" i="4"/>
  <c r="FM160" i="4"/>
  <c r="FM30" i="4"/>
  <c r="FM50" i="4"/>
  <c r="FM16" i="4"/>
  <c r="FM32" i="4"/>
  <c r="FM48" i="4"/>
  <c r="FM25" i="4"/>
  <c r="FM57" i="4"/>
  <c r="FM72" i="4"/>
  <c r="FM87" i="4"/>
  <c r="FM104" i="4"/>
  <c r="FM97" i="4"/>
  <c r="FM118" i="4"/>
  <c r="FM123" i="4"/>
  <c r="FM139" i="4"/>
  <c r="FM129" i="4"/>
  <c r="FM163" i="4"/>
  <c r="FM180" i="4"/>
  <c r="FM173" i="4"/>
  <c r="FM183" i="4"/>
  <c r="FM195" i="4"/>
  <c r="FM205" i="4"/>
  <c r="FM249" i="4"/>
  <c r="FM250" i="4"/>
  <c r="FM251" i="4"/>
  <c r="FM73" i="4"/>
  <c r="FM74" i="4"/>
  <c r="FM94" i="4"/>
  <c r="FM236" i="4"/>
  <c r="FM248" i="4"/>
  <c r="FM18" i="4"/>
  <c r="FM69" i="4"/>
  <c r="FM85" i="4"/>
  <c r="FM70" i="4"/>
  <c r="FM91" i="4"/>
  <c r="FM107" i="4"/>
  <c r="FM230" i="4"/>
  <c r="FM41" i="4"/>
  <c r="FM175" i="4"/>
  <c r="FM38" i="4"/>
  <c r="FM21" i="4"/>
  <c r="FM37" i="4"/>
  <c r="FM53" i="4"/>
  <c r="FM77" i="4"/>
  <c r="FM78" i="4"/>
  <c r="FM68" i="4"/>
  <c r="FM84" i="4"/>
  <c r="FM98" i="4"/>
  <c r="FM99" i="4"/>
  <c r="FM115" i="4"/>
  <c r="FM93" i="4"/>
  <c r="FM109" i="4"/>
  <c r="FM125" i="4"/>
  <c r="FM141" i="4"/>
  <c r="FM153" i="4"/>
  <c r="FM169" i="4"/>
  <c r="FM200" i="4"/>
  <c r="FM201" i="4"/>
  <c r="FM226" i="4"/>
  <c r="FM235" i="4"/>
  <c r="FM243" i="4"/>
  <c r="FM240" i="4"/>
  <c r="FM241" i="4"/>
  <c r="FM253" i="4"/>
  <c r="FM254" i="4"/>
  <c r="FM255" i="4"/>
  <c r="FM258" i="4"/>
  <c r="FM257" i="4"/>
  <c r="FM158" i="4"/>
  <c r="FH7" i="4"/>
  <c r="FH6" i="4"/>
  <c r="FM42" i="4"/>
  <c r="FM54" i="4"/>
  <c r="FM17" i="4"/>
  <c r="FM33" i="4"/>
  <c r="FM49" i="4"/>
  <c r="FM64" i="4"/>
  <c r="FM80" i="4"/>
  <c r="FM95" i="4"/>
  <c r="FM111" i="4"/>
  <c r="FM89" i="4"/>
  <c r="FM105" i="4"/>
  <c r="FM124" i="4"/>
  <c r="FM140" i="4"/>
  <c r="FM151" i="4"/>
  <c r="FM121" i="4"/>
  <c r="FM137" i="4"/>
  <c r="FM152" i="4"/>
  <c r="FM165" i="4"/>
  <c r="FM155" i="4"/>
  <c r="FM191" i="4"/>
  <c r="FM196" i="4"/>
  <c r="FM213" i="4"/>
  <c r="FM197" i="4"/>
  <c r="FM217" i="4"/>
  <c r="FM216" i="4"/>
  <c r="FM225" i="4"/>
  <c r="FM222" i="4"/>
  <c r="FM234" i="4"/>
  <c r="FM231" i="4"/>
  <c r="FM232" i="4"/>
  <c r="FM242" i="4"/>
  <c r="FM239" i="4"/>
  <c r="FM237" i="4"/>
  <c r="FM256" i="4"/>
  <c r="FM9" i="4"/>
  <c r="FM113" i="4"/>
  <c r="FM145" i="4"/>
  <c r="FP258" i="4"/>
  <c r="FR257" i="4" a="1"/>
  <c r="FR257" i="4" s="1"/>
  <c r="FS256" i="4" a="1"/>
  <c r="FS256" i="4" s="1"/>
  <c r="FS258" i="4" a="1"/>
  <c r="FS258" i="4" s="1"/>
  <c r="FR258" i="4" a="1"/>
  <c r="FR258" i="4" s="1"/>
  <c r="FS257" i="4" a="1"/>
  <c r="FS257" i="4" s="1"/>
  <c r="FP256" i="4"/>
  <c r="FR255" i="4" a="1"/>
  <c r="FR255" i="4" s="1"/>
  <c r="FS254" i="4" a="1"/>
  <c r="FS254" i="4" s="1"/>
  <c r="FP255" i="4"/>
  <c r="FR254" i="4" a="1"/>
  <c r="FR254" i="4" s="1"/>
  <c r="FS253" i="4" a="1"/>
  <c r="FS253" i="4" s="1"/>
  <c r="FP257" i="4"/>
  <c r="FR256" i="4" a="1"/>
  <c r="FR256" i="4" s="1"/>
  <c r="FS255" i="4" a="1"/>
  <c r="FS255" i="4" s="1"/>
  <c r="FP253" i="4"/>
  <c r="FP252" i="4"/>
  <c r="FR251" i="4" a="1"/>
  <c r="FR251" i="4" s="1"/>
  <c r="FS250" i="4" a="1"/>
  <c r="FS250" i="4" s="1"/>
  <c r="FP254" i="4"/>
  <c r="FP251" i="4"/>
  <c r="FR250" i="4" a="1"/>
  <c r="FR250" i="4" s="1"/>
  <c r="FS249" i="4" a="1"/>
  <c r="FS249" i="4" s="1"/>
  <c r="FS252" i="4" a="1"/>
  <c r="FS252" i="4" s="1"/>
  <c r="FP250" i="4"/>
  <c r="FR249" i="4" a="1"/>
  <c r="FR249" i="4" s="1"/>
  <c r="FR253" i="4" a="1"/>
  <c r="FR253" i="4" s="1"/>
  <c r="FR252" i="4" a="1"/>
  <c r="FR252" i="4" s="1"/>
  <c r="FS251" i="4" a="1"/>
  <c r="FS251" i="4" s="1"/>
  <c r="FP249" i="4"/>
  <c r="FP248" i="4"/>
  <c r="FR247" i="4" a="1"/>
  <c r="FR247" i="4" s="1"/>
  <c r="FS246" i="4" a="1"/>
  <c r="FS246" i="4" s="1"/>
  <c r="FP247" i="4"/>
  <c r="FR246" i="4" a="1"/>
  <c r="FR246" i="4" s="1"/>
  <c r="FS245" i="4" a="1"/>
  <c r="FS245" i="4" s="1"/>
  <c r="FS248" i="4" a="1"/>
  <c r="FS248" i="4" s="1"/>
  <c r="FP246" i="4"/>
  <c r="FR245" i="4" a="1"/>
  <c r="FR245" i="4" s="1"/>
  <c r="FR248" i="4" a="1"/>
  <c r="FR248" i="4" s="1"/>
  <c r="FS247" i="4" a="1"/>
  <c r="FS247" i="4" s="1"/>
  <c r="FP245" i="4"/>
  <c r="FS244" i="4" a="1"/>
  <c r="FS244" i="4" s="1"/>
  <c r="FP242" i="4"/>
  <c r="FR241" i="4" a="1"/>
  <c r="FR241" i="4" s="1"/>
  <c r="FS240" i="4" a="1"/>
  <c r="FS240" i="4" s="1"/>
  <c r="FP238" i="4"/>
  <c r="FR237" i="4" a="1"/>
  <c r="FR237" i="4" s="1"/>
  <c r="FS236" i="4" a="1"/>
  <c r="FS236" i="4" s="1"/>
  <c r="FR244" i="4" a="1"/>
  <c r="FR244" i="4" s="1"/>
  <c r="FS243" i="4" a="1"/>
  <c r="FS243" i="4" s="1"/>
  <c r="FP241" i="4"/>
  <c r="FR240" i="4" a="1"/>
  <c r="FR240" i="4" s="1"/>
  <c r="FS239" i="4" a="1"/>
  <c r="FS239" i="4" s="1"/>
  <c r="FP237" i="4"/>
  <c r="FR236" i="4" a="1"/>
  <c r="FR236" i="4" s="1"/>
  <c r="FP244" i="4"/>
  <c r="FR243" i="4" a="1"/>
  <c r="FR243" i="4" s="1"/>
  <c r="FS242" i="4" a="1"/>
  <c r="FS242" i="4" s="1"/>
  <c r="FP240" i="4"/>
  <c r="FR239" i="4" a="1"/>
  <c r="FR239" i="4" s="1"/>
  <c r="FS238" i="4" a="1"/>
  <c r="FS238" i="4" s="1"/>
  <c r="FP236" i="4"/>
  <c r="FP243" i="4"/>
  <c r="FR242" i="4" a="1"/>
  <c r="FR242" i="4" s="1"/>
  <c r="FS241" i="4" a="1"/>
  <c r="FS241" i="4" s="1"/>
  <c r="FP239" i="4"/>
  <c r="FR238" i="4" a="1"/>
  <c r="FR238" i="4" s="1"/>
  <c r="FS237" i="4" a="1"/>
  <c r="FS237" i="4" s="1"/>
  <c r="FS235" i="4" a="1"/>
  <c r="FS235" i="4" s="1"/>
  <c r="FP233" i="4"/>
  <c r="FR232" i="4" a="1"/>
  <c r="FR232" i="4" s="1"/>
  <c r="FS231" i="4" a="1"/>
  <c r="FS231" i="4" s="1"/>
  <c r="FP229" i="4"/>
  <c r="FR228" i="4" a="1"/>
  <c r="FR228" i="4" s="1"/>
  <c r="FS227" i="4" a="1"/>
  <c r="FS227" i="4" s="1"/>
  <c r="FR235" i="4" a="1"/>
  <c r="FR235" i="4" s="1"/>
  <c r="FS234" i="4" a="1"/>
  <c r="FS234" i="4" s="1"/>
  <c r="FP232" i="4"/>
  <c r="FR231" i="4" a="1"/>
  <c r="FR231" i="4" s="1"/>
  <c r="FS230" i="4" a="1"/>
  <c r="FS230" i="4" s="1"/>
  <c r="FP228" i="4"/>
  <c r="FR227" i="4" a="1"/>
  <c r="FR227" i="4" s="1"/>
  <c r="FP235" i="4"/>
  <c r="FR234" i="4" a="1"/>
  <c r="FR234" i="4" s="1"/>
  <c r="FS233" i="4" a="1"/>
  <c r="FS233" i="4" s="1"/>
  <c r="FP231" i="4"/>
  <c r="FR230" i="4" a="1"/>
  <c r="FR230" i="4" s="1"/>
  <c r="FS229" i="4" a="1"/>
  <c r="FS229" i="4" s="1"/>
  <c r="FP227" i="4"/>
  <c r="FP234" i="4"/>
  <c r="FR233" i="4" a="1"/>
  <c r="FR233" i="4" s="1"/>
  <c r="FS232" i="4" a="1"/>
  <c r="FS232" i="4" s="1"/>
  <c r="FP230" i="4"/>
  <c r="FR229" i="4" a="1"/>
  <c r="FR229" i="4" s="1"/>
  <c r="FS228" i="4" a="1"/>
  <c r="FS228" i="4" s="1"/>
  <c r="FR226" i="4" a="1"/>
  <c r="FR226" i="4" s="1"/>
  <c r="FS225" i="4" a="1"/>
  <c r="FS225" i="4" s="1"/>
  <c r="FP223" i="4"/>
  <c r="FR222" i="4" a="1"/>
  <c r="FR222" i="4" s="1"/>
  <c r="FS221" i="4" a="1"/>
  <c r="FS221" i="4" s="1"/>
  <c r="FP219" i="4"/>
  <c r="FR218" i="4" a="1"/>
  <c r="FR218" i="4" s="1"/>
  <c r="FP226" i="4"/>
  <c r="FR225" i="4" a="1"/>
  <c r="FR225" i="4" s="1"/>
  <c r="FS224" i="4" a="1"/>
  <c r="FS224" i="4" s="1"/>
  <c r="FP222" i="4"/>
  <c r="FR221" i="4" a="1"/>
  <c r="FR221" i="4" s="1"/>
  <c r="FS220" i="4" a="1"/>
  <c r="FS220" i="4" s="1"/>
  <c r="FP218" i="4"/>
  <c r="FP225" i="4"/>
  <c r="FR224" i="4" a="1"/>
  <c r="FR224" i="4" s="1"/>
  <c r="FS223" i="4" a="1"/>
  <c r="FS223" i="4" s="1"/>
  <c r="FP221" i="4"/>
  <c r="FR220" i="4" a="1"/>
  <c r="FR220" i="4" s="1"/>
  <c r="FS219" i="4" a="1"/>
  <c r="FS219" i="4" s="1"/>
  <c r="FS226" i="4" a="1"/>
  <c r="FS226" i="4" s="1"/>
  <c r="FP224" i="4"/>
  <c r="FR223" i="4" a="1"/>
  <c r="FR223" i="4" s="1"/>
  <c r="FS222" i="4" a="1"/>
  <c r="FS222" i="4" s="1"/>
  <c r="FP220" i="4"/>
  <c r="FR219" i="4" a="1"/>
  <c r="FR219" i="4" s="1"/>
  <c r="FS218" i="4" a="1"/>
  <c r="FS218" i="4" s="1"/>
  <c r="FP217" i="4"/>
  <c r="FR216" i="4" a="1"/>
  <c r="FR216" i="4" s="1"/>
  <c r="FS215" i="4" a="1"/>
  <c r="FS215" i="4" s="1"/>
  <c r="FP213" i="4"/>
  <c r="FR212" i="4" a="1"/>
  <c r="FR212" i="4" s="1"/>
  <c r="FS211" i="4" a="1"/>
  <c r="FS211" i="4" s="1"/>
  <c r="FP209" i="4"/>
  <c r="FP216" i="4"/>
  <c r="FR215" i="4" a="1"/>
  <c r="FR215" i="4" s="1"/>
  <c r="FS214" i="4" a="1"/>
  <c r="FS214" i="4" s="1"/>
  <c r="FP212" i="4"/>
  <c r="FR211" i="4" a="1"/>
  <c r="FR211" i="4" s="1"/>
  <c r="FS210" i="4" a="1"/>
  <c r="FS210" i="4" s="1"/>
  <c r="FS217" i="4" a="1"/>
  <c r="FS217" i="4" s="1"/>
  <c r="FP215" i="4"/>
  <c r="FR214" i="4" a="1"/>
  <c r="FR214" i="4" s="1"/>
  <c r="FR217" i="4" a="1"/>
  <c r="FR217" i="4" s="1"/>
  <c r="FS216" i="4" a="1"/>
  <c r="FS216" i="4" s="1"/>
  <c r="FP211" i="4"/>
  <c r="FR210" i="4" a="1"/>
  <c r="FR210" i="4" s="1"/>
  <c r="FS209" i="4" a="1"/>
  <c r="FS209" i="4" s="1"/>
  <c r="FS208" i="4" a="1"/>
  <c r="FS208" i="4" s="1"/>
  <c r="FP206" i="4"/>
  <c r="FR205" i="4" a="1"/>
  <c r="FR205" i="4" s="1"/>
  <c r="FS204" i="4" a="1"/>
  <c r="FS204" i="4" s="1"/>
  <c r="FP202" i="4"/>
  <c r="FR201" i="4" a="1"/>
  <c r="FR201" i="4" s="1"/>
  <c r="FS200" i="4" a="1"/>
  <c r="FS200" i="4" s="1"/>
  <c r="FP198" i="4"/>
  <c r="FR197" i="4" a="1"/>
  <c r="FR197" i="4" s="1"/>
  <c r="FS196" i="4" a="1"/>
  <c r="FS196" i="4" s="1"/>
  <c r="FP194" i="4"/>
  <c r="FP210" i="4"/>
  <c r="FR209" i="4" a="1"/>
  <c r="FR209" i="4" s="1"/>
  <c r="FR208" i="4" a="1"/>
  <c r="FR208" i="4" s="1"/>
  <c r="FS207" i="4" a="1"/>
  <c r="FS207" i="4" s="1"/>
  <c r="FP205" i="4"/>
  <c r="FR204" i="4" a="1"/>
  <c r="FR204" i="4" s="1"/>
  <c r="FS203" i="4" a="1"/>
  <c r="FS203" i="4" s="1"/>
  <c r="FP201" i="4"/>
  <c r="FR200" i="4" a="1"/>
  <c r="FR200" i="4" s="1"/>
  <c r="FS199" i="4" a="1"/>
  <c r="FS199" i="4" s="1"/>
  <c r="FP197" i="4"/>
  <c r="FR196" i="4" a="1"/>
  <c r="FR196" i="4" s="1"/>
  <c r="FS195" i="4" a="1"/>
  <c r="FS195" i="4" s="1"/>
  <c r="FS213" i="4" a="1"/>
  <c r="FS213" i="4" s="1"/>
  <c r="FP208" i="4"/>
  <c r="FR207" i="4" a="1"/>
  <c r="FR207" i="4" s="1"/>
  <c r="FS206" i="4" a="1"/>
  <c r="FS206" i="4" s="1"/>
  <c r="FP204" i="4"/>
  <c r="FR203" i="4" a="1"/>
  <c r="FR203" i="4" s="1"/>
  <c r="FS202" i="4" a="1"/>
  <c r="FS202" i="4" s="1"/>
  <c r="FP200" i="4"/>
  <c r="FR199" i="4" a="1"/>
  <c r="FR199" i="4" s="1"/>
  <c r="FS198" i="4" a="1"/>
  <c r="FS198" i="4" s="1"/>
  <c r="FP196" i="4"/>
  <c r="FR195" i="4" a="1"/>
  <c r="FR195" i="4" s="1"/>
  <c r="FS194" i="4" a="1"/>
  <c r="FS194" i="4" s="1"/>
  <c r="FR213" i="4" a="1"/>
  <c r="FR213" i="4" s="1"/>
  <c r="FR206" i="4" a="1"/>
  <c r="FR206" i="4" s="1"/>
  <c r="FP199" i="4"/>
  <c r="FS197" i="4" a="1"/>
  <c r="FS197" i="4" s="1"/>
  <c r="FP192" i="4"/>
  <c r="FR191" i="4" a="1"/>
  <c r="FR191" i="4" s="1"/>
  <c r="FS190" i="4" a="1"/>
  <c r="FS190" i="4" s="1"/>
  <c r="FP188" i="4"/>
  <c r="FR187" i="4" a="1"/>
  <c r="FR187" i="4" s="1"/>
  <c r="FS186" i="4" a="1"/>
  <c r="FS186" i="4" s="1"/>
  <c r="FP184" i="4"/>
  <c r="FR183" i="4" a="1"/>
  <c r="FR183" i="4" s="1"/>
  <c r="FS182" i="4" a="1"/>
  <c r="FS182" i="4" s="1"/>
  <c r="FR202" i="4" a="1"/>
  <c r="FR202" i="4" s="1"/>
  <c r="FP195" i="4"/>
  <c r="FS193" i="4" a="1"/>
  <c r="FS193" i="4" s="1"/>
  <c r="FP191" i="4"/>
  <c r="FR190" i="4" a="1"/>
  <c r="FR190" i="4" s="1"/>
  <c r="FS189" i="4" a="1"/>
  <c r="FS189" i="4" s="1"/>
  <c r="FP187" i="4"/>
  <c r="FR186" i="4" a="1"/>
  <c r="FR186" i="4" s="1"/>
  <c r="FS185" i="4" a="1"/>
  <c r="FS185" i="4" s="1"/>
  <c r="FP183" i="4"/>
  <c r="FR182" i="4" a="1"/>
  <c r="FR182" i="4" s="1"/>
  <c r="FS181" i="4" a="1"/>
  <c r="FS181" i="4" s="1"/>
  <c r="FP207" i="4"/>
  <c r="FS205" i="4" a="1"/>
  <c r="FS205" i="4" s="1"/>
  <c r="FR198" i="4" a="1"/>
  <c r="FR198" i="4" s="1"/>
  <c r="FR193" i="4" a="1"/>
  <c r="FR193" i="4" s="1"/>
  <c r="FS192" i="4" a="1"/>
  <c r="FS192" i="4" s="1"/>
  <c r="FP190" i="4"/>
  <c r="FR189" i="4" a="1"/>
  <c r="FR189" i="4" s="1"/>
  <c r="FS188" i="4" a="1"/>
  <c r="FS188" i="4" s="1"/>
  <c r="FP186" i="4"/>
  <c r="FR185" i="4" a="1"/>
  <c r="FR185" i="4" s="1"/>
  <c r="FS184" i="4" a="1"/>
  <c r="FS184" i="4" s="1"/>
  <c r="FP182" i="4"/>
  <c r="FR181" i="4" a="1"/>
  <c r="FR181" i="4" s="1"/>
  <c r="FS212" i="4" a="1"/>
  <c r="FS212" i="4" s="1"/>
  <c r="FR192" i="4" a="1"/>
  <c r="FR192" i="4" s="1"/>
  <c r="FP185" i="4"/>
  <c r="FS183" i="4" a="1"/>
  <c r="FS183" i="4" s="1"/>
  <c r="FS180" i="4" a="1"/>
  <c r="FS180" i="4" s="1"/>
  <c r="FP178" i="4"/>
  <c r="FR177" i="4" a="1"/>
  <c r="FR177" i="4" s="1"/>
  <c r="FS176" i="4" a="1"/>
  <c r="FS176" i="4" s="1"/>
  <c r="FP174" i="4"/>
  <c r="FR173" i="4" a="1"/>
  <c r="FR173" i="4" s="1"/>
  <c r="FS172" i="4" a="1"/>
  <c r="FS172" i="4" s="1"/>
  <c r="FP170" i="4"/>
  <c r="FR169" i="4" a="1"/>
  <c r="FR169" i="4" s="1"/>
  <c r="FS168" i="4" a="1"/>
  <c r="FS168" i="4" s="1"/>
  <c r="FR194" i="4" a="1"/>
  <c r="FR194" i="4" s="1"/>
  <c r="FR188" i="4" a="1"/>
  <c r="FR188" i="4" s="1"/>
  <c r="FP181" i="4"/>
  <c r="FR180" i="4" a="1"/>
  <c r="FR180" i="4" s="1"/>
  <c r="FS179" i="4" a="1"/>
  <c r="FS179" i="4" s="1"/>
  <c r="FP177" i="4"/>
  <c r="FR176" i="4" a="1"/>
  <c r="FR176" i="4" s="1"/>
  <c r="FS175" i="4" a="1"/>
  <c r="FS175" i="4" s="1"/>
  <c r="FP173" i="4"/>
  <c r="FR172" i="4" a="1"/>
  <c r="FR172" i="4" s="1"/>
  <c r="FS171" i="4" a="1"/>
  <c r="FS171" i="4" s="1"/>
  <c r="FP169" i="4"/>
  <c r="FR168" i="4" a="1"/>
  <c r="FR168" i="4" s="1"/>
  <c r="FS201" i="4" a="1"/>
  <c r="FS201" i="4" s="1"/>
  <c r="FP193" i="4"/>
  <c r="FS191" i="4" a="1"/>
  <c r="FS191" i="4" s="1"/>
  <c r="FR184" i="4" a="1"/>
  <c r="FR184" i="4" s="1"/>
  <c r="FP180" i="4"/>
  <c r="FR179" i="4" a="1"/>
  <c r="FR179" i="4" s="1"/>
  <c r="FS178" i="4" a="1"/>
  <c r="FS178" i="4" s="1"/>
  <c r="FP176" i="4"/>
  <c r="FR175" i="4" a="1"/>
  <c r="FR175" i="4" s="1"/>
  <c r="FS174" i="4" a="1"/>
  <c r="FS174" i="4" s="1"/>
  <c r="FP172" i="4"/>
  <c r="FR171" i="4" a="1"/>
  <c r="FR171" i="4" s="1"/>
  <c r="FS170" i="4" a="1"/>
  <c r="FS170" i="4" s="1"/>
  <c r="FP168" i="4"/>
  <c r="FP214" i="4"/>
  <c r="FP203" i="4"/>
  <c r="FQ203" i="4" s="1"/>
  <c r="FP189" i="4"/>
  <c r="FS187" i="4" a="1"/>
  <c r="FS187" i="4" s="1"/>
  <c r="FP179" i="4"/>
  <c r="FR178" i="4" a="1"/>
  <c r="FR178" i="4" s="1"/>
  <c r="FS177" i="4" a="1"/>
  <c r="FS177" i="4" s="1"/>
  <c r="FP175" i="4"/>
  <c r="FR174" i="4" a="1"/>
  <c r="FR174" i="4" s="1"/>
  <c r="FS173" i="4" a="1"/>
  <c r="FS173" i="4" s="1"/>
  <c r="FR170" i="4" a="1"/>
  <c r="FR170" i="4" s="1"/>
  <c r="FR167" i="4" a="1"/>
  <c r="FR167" i="4" s="1"/>
  <c r="FS166" i="4" a="1"/>
  <c r="FS166" i="4" s="1"/>
  <c r="FP164" i="4"/>
  <c r="FR163" i="4" a="1"/>
  <c r="FR163" i="4" s="1"/>
  <c r="FS162" i="4" a="1"/>
  <c r="FS162" i="4" s="1"/>
  <c r="FP160" i="4"/>
  <c r="FR159" i="4" a="1"/>
  <c r="FR159" i="4" s="1"/>
  <c r="FS158" i="4" a="1"/>
  <c r="FS158" i="4" s="1"/>
  <c r="FP156" i="4"/>
  <c r="FR155" i="4" a="1"/>
  <c r="FR155" i="4" s="1"/>
  <c r="FS154" i="4" a="1"/>
  <c r="FS154" i="4" s="1"/>
  <c r="FP167" i="4"/>
  <c r="FR166" i="4" a="1"/>
  <c r="FR166" i="4" s="1"/>
  <c r="FS165" i="4" a="1"/>
  <c r="FS165" i="4" s="1"/>
  <c r="FP163" i="4"/>
  <c r="FR162" i="4" a="1"/>
  <c r="FR162" i="4" s="1"/>
  <c r="FS161" i="4" a="1"/>
  <c r="FS161" i="4" s="1"/>
  <c r="FP159" i="4"/>
  <c r="FR158" i="4" a="1"/>
  <c r="FR158" i="4" s="1"/>
  <c r="FS157" i="4" a="1"/>
  <c r="FS157" i="4" s="1"/>
  <c r="FP155" i="4"/>
  <c r="FR154" i="4" a="1"/>
  <c r="FR154" i="4" s="1"/>
  <c r="FS153" i="4" a="1"/>
  <c r="FS153" i="4" s="1"/>
  <c r="FP171" i="4"/>
  <c r="FS169" i="4" a="1"/>
  <c r="FS169" i="4" s="1"/>
  <c r="FP166" i="4"/>
  <c r="FR165" i="4" a="1"/>
  <c r="FR165" i="4" s="1"/>
  <c r="FS164" i="4" a="1"/>
  <c r="FS164" i="4" s="1"/>
  <c r="FP162" i="4"/>
  <c r="FR161" i="4" a="1"/>
  <c r="FR161" i="4" s="1"/>
  <c r="FS160" i="4" a="1"/>
  <c r="FS160" i="4" s="1"/>
  <c r="FP158" i="4"/>
  <c r="FR157" i="4" a="1"/>
  <c r="FR157" i="4" s="1"/>
  <c r="FS156" i="4" a="1"/>
  <c r="FS156" i="4" s="1"/>
  <c r="FP154" i="4"/>
  <c r="FR153" i="4" a="1"/>
  <c r="FR153" i="4" s="1"/>
  <c r="FS152" i="4" a="1"/>
  <c r="FS152" i="4" s="1"/>
  <c r="FS167" i="4" a="1"/>
  <c r="FS167" i="4" s="1"/>
  <c r="FP165" i="4"/>
  <c r="FR164" i="4" a="1"/>
  <c r="FR164" i="4" s="1"/>
  <c r="FS163" i="4" a="1"/>
  <c r="FS163" i="4" s="1"/>
  <c r="FP161" i="4"/>
  <c r="FR160" i="4" a="1"/>
  <c r="FR160" i="4" s="1"/>
  <c r="FS159" i="4" a="1"/>
  <c r="FS159" i="4" s="1"/>
  <c r="FP157" i="4"/>
  <c r="FR156" i="4" a="1"/>
  <c r="FR156" i="4" s="1"/>
  <c r="FS155" i="4" a="1"/>
  <c r="FS155" i="4" s="1"/>
  <c r="FP153" i="4"/>
  <c r="FR152" i="4" a="1"/>
  <c r="FR152" i="4" s="1"/>
  <c r="FS151" i="4" a="1"/>
  <c r="FS151" i="4" s="1"/>
  <c r="FP151" i="4"/>
  <c r="FP150" i="4"/>
  <c r="FR149" i="4" a="1"/>
  <c r="FR149" i="4" s="1"/>
  <c r="FS148" i="4" a="1"/>
  <c r="FS148" i="4" s="1"/>
  <c r="FP146" i="4"/>
  <c r="FR145" i="4" a="1"/>
  <c r="FR145" i="4" s="1"/>
  <c r="FS144" i="4" a="1"/>
  <c r="FS144" i="4" s="1"/>
  <c r="FP142" i="4"/>
  <c r="FR141" i="4" a="1"/>
  <c r="FR141" i="4" s="1"/>
  <c r="FS140" i="4" a="1"/>
  <c r="FS140" i="4" s="1"/>
  <c r="FP138" i="4"/>
  <c r="FR137" i="4" a="1"/>
  <c r="FR137" i="4" s="1"/>
  <c r="FS136" i="4" a="1"/>
  <c r="FS136" i="4" s="1"/>
  <c r="FP134" i="4"/>
  <c r="FR133" i="4" a="1"/>
  <c r="FR133" i="4" s="1"/>
  <c r="FS132" i="4" a="1"/>
  <c r="FS132" i="4" s="1"/>
  <c r="FP130" i="4"/>
  <c r="FR129" i="4" a="1"/>
  <c r="FR129" i="4" s="1"/>
  <c r="FS128" i="4" a="1"/>
  <c r="FS128" i="4" s="1"/>
  <c r="FP126" i="4"/>
  <c r="FR125" i="4" a="1"/>
  <c r="FR125" i="4" s="1"/>
  <c r="FS124" i="4" a="1"/>
  <c r="FS124" i="4" s="1"/>
  <c r="FP122" i="4"/>
  <c r="FR121" i="4" a="1"/>
  <c r="FR121" i="4" s="1"/>
  <c r="FS120" i="4" a="1"/>
  <c r="FS120" i="4" s="1"/>
  <c r="FP118" i="4"/>
  <c r="FR117" i="4" a="1"/>
  <c r="FR117" i="4" s="1"/>
  <c r="FP149" i="4"/>
  <c r="FR148" i="4" a="1"/>
  <c r="FR148" i="4" s="1"/>
  <c r="FS147" i="4" a="1"/>
  <c r="FS147" i="4" s="1"/>
  <c r="FP145" i="4"/>
  <c r="FR144" i="4" a="1"/>
  <c r="FR144" i="4" s="1"/>
  <c r="FS143" i="4" a="1"/>
  <c r="FS143" i="4" s="1"/>
  <c r="FP141" i="4"/>
  <c r="FR140" i="4" a="1"/>
  <c r="FR140" i="4" s="1"/>
  <c r="FS139" i="4" a="1"/>
  <c r="FS139" i="4" s="1"/>
  <c r="FP137" i="4"/>
  <c r="FR136" i="4" a="1"/>
  <c r="FR136" i="4" s="1"/>
  <c r="FS135" i="4" a="1"/>
  <c r="FS135" i="4" s="1"/>
  <c r="FP133" i="4"/>
  <c r="FR132" i="4" a="1"/>
  <c r="FR132" i="4" s="1"/>
  <c r="FS131" i="4" a="1"/>
  <c r="FS131" i="4" s="1"/>
  <c r="FP129" i="4"/>
  <c r="FR128" i="4" a="1"/>
  <c r="FR128" i="4" s="1"/>
  <c r="FS127" i="4" a="1"/>
  <c r="FS127" i="4" s="1"/>
  <c r="FP125" i="4"/>
  <c r="FR124" i="4" a="1"/>
  <c r="FR124" i="4" s="1"/>
  <c r="FS123" i="4" a="1"/>
  <c r="FS123" i="4" s="1"/>
  <c r="FP121" i="4"/>
  <c r="FR120" i="4" a="1"/>
  <c r="FR120" i="4" s="1"/>
  <c r="FS119" i="4" a="1"/>
  <c r="FS119" i="4" s="1"/>
  <c r="FP117" i="4"/>
  <c r="FS150" i="4" a="1"/>
  <c r="FS150" i="4" s="1"/>
  <c r="FP148" i="4"/>
  <c r="FR147" i="4" a="1"/>
  <c r="FR147" i="4" s="1"/>
  <c r="FS146" i="4" a="1"/>
  <c r="FS146" i="4" s="1"/>
  <c r="FP144" i="4"/>
  <c r="FR143" i="4" a="1"/>
  <c r="FR143" i="4" s="1"/>
  <c r="FS142" i="4" a="1"/>
  <c r="FS142" i="4" s="1"/>
  <c r="FP140" i="4"/>
  <c r="FR139" i="4" a="1"/>
  <c r="FR139" i="4" s="1"/>
  <c r="FS138" i="4" a="1"/>
  <c r="FS138" i="4" s="1"/>
  <c r="FP136" i="4"/>
  <c r="FR135" i="4" a="1"/>
  <c r="FR135" i="4" s="1"/>
  <c r="FS134" i="4" a="1"/>
  <c r="FS134" i="4" s="1"/>
  <c r="FP132" i="4"/>
  <c r="FR131" i="4" a="1"/>
  <c r="FR131" i="4" s="1"/>
  <c r="FS130" i="4" a="1"/>
  <c r="FS130" i="4" s="1"/>
  <c r="FP128" i="4"/>
  <c r="FR127" i="4" a="1"/>
  <c r="FR127" i="4" s="1"/>
  <c r="FS126" i="4" a="1"/>
  <c r="FS126" i="4" s="1"/>
  <c r="FP124" i="4"/>
  <c r="FR123" i="4" a="1"/>
  <c r="FR123" i="4" s="1"/>
  <c r="FS122" i="4" a="1"/>
  <c r="FS122" i="4" s="1"/>
  <c r="FP120" i="4"/>
  <c r="FP152" i="4"/>
  <c r="FR151" i="4" a="1"/>
  <c r="FR151" i="4" s="1"/>
  <c r="FR150" i="4" a="1"/>
  <c r="FR150" i="4" s="1"/>
  <c r="FS149" i="4" a="1"/>
  <c r="FS149" i="4" s="1"/>
  <c r="FP147" i="4"/>
  <c r="FR146" i="4" a="1"/>
  <c r="FR146" i="4" s="1"/>
  <c r="FS145" i="4" a="1"/>
  <c r="FS145" i="4" s="1"/>
  <c r="FP143" i="4"/>
  <c r="FR142" i="4" a="1"/>
  <c r="FR142" i="4" s="1"/>
  <c r="FS141" i="4" a="1"/>
  <c r="FS141" i="4" s="1"/>
  <c r="FP139" i="4"/>
  <c r="FR138" i="4" a="1"/>
  <c r="FR138" i="4" s="1"/>
  <c r="FS137" i="4" a="1"/>
  <c r="FS137" i="4" s="1"/>
  <c r="FP135" i="4"/>
  <c r="FR134" i="4" a="1"/>
  <c r="FR134" i="4" s="1"/>
  <c r="FP127" i="4"/>
  <c r="FS125" i="4" a="1"/>
  <c r="FS125" i="4" s="1"/>
  <c r="FS116" i="4" a="1"/>
  <c r="FS116" i="4" s="1"/>
  <c r="FP114" i="4"/>
  <c r="FR113" i="4" a="1"/>
  <c r="FR113" i="4" s="1"/>
  <c r="FS112" i="4" a="1"/>
  <c r="FS112" i="4" s="1"/>
  <c r="FP110" i="4"/>
  <c r="FR109" i="4" a="1"/>
  <c r="FR109" i="4" s="1"/>
  <c r="FS108" i="4" a="1"/>
  <c r="FS108" i="4" s="1"/>
  <c r="FP106" i="4"/>
  <c r="FR105" i="4" a="1"/>
  <c r="FR105" i="4" s="1"/>
  <c r="FS104" i="4" a="1"/>
  <c r="FS104" i="4" s="1"/>
  <c r="FP102" i="4"/>
  <c r="FR101" i="4" a="1"/>
  <c r="FR101" i="4" s="1"/>
  <c r="FS100" i="4" a="1"/>
  <c r="FS100" i="4" s="1"/>
  <c r="FP98" i="4"/>
  <c r="FR97" i="4" a="1"/>
  <c r="FR97" i="4" s="1"/>
  <c r="FS96" i="4" a="1"/>
  <c r="FS96" i="4" s="1"/>
  <c r="FP94" i="4"/>
  <c r="FR93" i="4" a="1"/>
  <c r="FR93" i="4" s="1"/>
  <c r="FS92" i="4" a="1"/>
  <c r="FS92" i="4" s="1"/>
  <c r="FP90" i="4"/>
  <c r="FR89" i="4" a="1"/>
  <c r="FR89" i="4" s="1"/>
  <c r="FS88" i="4" a="1"/>
  <c r="FS88" i="4" s="1"/>
  <c r="FP86" i="4"/>
  <c r="FR130" i="4" a="1"/>
  <c r="FR130" i="4" s="1"/>
  <c r="FP123" i="4"/>
  <c r="FS121" i="4" a="1"/>
  <c r="FS121" i="4" s="1"/>
  <c r="FR119" i="4" a="1"/>
  <c r="FR119" i="4" s="1"/>
  <c r="FS118" i="4" a="1"/>
  <c r="FS118" i="4" s="1"/>
  <c r="FR116" i="4" a="1"/>
  <c r="FR116" i="4" s="1"/>
  <c r="FS115" i="4" a="1"/>
  <c r="FS115" i="4" s="1"/>
  <c r="FP113" i="4"/>
  <c r="FR112" i="4" a="1"/>
  <c r="FR112" i="4" s="1"/>
  <c r="FS111" i="4" a="1"/>
  <c r="FS111" i="4" s="1"/>
  <c r="FP109" i="4"/>
  <c r="FR108" i="4" a="1"/>
  <c r="FR108" i="4" s="1"/>
  <c r="FS107" i="4" a="1"/>
  <c r="FS107" i="4" s="1"/>
  <c r="FP105" i="4"/>
  <c r="FR104" i="4" a="1"/>
  <c r="FR104" i="4" s="1"/>
  <c r="FS103" i="4" a="1"/>
  <c r="FS103" i="4" s="1"/>
  <c r="FP101" i="4"/>
  <c r="FR100" i="4" a="1"/>
  <c r="FR100" i="4" s="1"/>
  <c r="FS99" i="4" a="1"/>
  <c r="FS99" i="4" s="1"/>
  <c r="FP97" i="4"/>
  <c r="FR96" i="4" a="1"/>
  <c r="FR96" i="4" s="1"/>
  <c r="FS95" i="4" a="1"/>
  <c r="FS95" i="4" s="1"/>
  <c r="FP93" i="4"/>
  <c r="FR92" i="4" a="1"/>
  <c r="FR92" i="4" s="1"/>
  <c r="FS91" i="4" a="1"/>
  <c r="FS91" i="4" s="1"/>
  <c r="FP89" i="4"/>
  <c r="FS133" i="4" a="1"/>
  <c r="FS133" i="4" s="1"/>
  <c r="FR126" i="4" a="1"/>
  <c r="FR126" i="4" s="1"/>
  <c r="FP119" i="4"/>
  <c r="FR118" i="4" a="1"/>
  <c r="FR118" i="4" s="1"/>
  <c r="FS117" i="4" a="1"/>
  <c r="FS117" i="4" s="1"/>
  <c r="FP116" i="4"/>
  <c r="FR115" i="4" a="1"/>
  <c r="FR115" i="4" s="1"/>
  <c r="FS114" i="4" a="1"/>
  <c r="FS114" i="4" s="1"/>
  <c r="FP112" i="4"/>
  <c r="FR111" i="4" a="1"/>
  <c r="FR111" i="4" s="1"/>
  <c r="FS110" i="4" a="1"/>
  <c r="FS110" i="4" s="1"/>
  <c r="FP108" i="4"/>
  <c r="FR107" i="4" a="1"/>
  <c r="FR107" i="4" s="1"/>
  <c r="FS106" i="4" a="1"/>
  <c r="FS106" i="4" s="1"/>
  <c r="FP104" i="4"/>
  <c r="FR103" i="4" a="1"/>
  <c r="FR103" i="4" s="1"/>
  <c r="FS102" i="4" a="1"/>
  <c r="FS102" i="4" s="1"/>
  <c r="FP100" i="4"/>
  <c r="FR99" i="4" a="1"/>
  <c r="FR99" i="4" s="1"/>
  <c r="FS98" i="4" a="1"/>
  <c r="FS98" i="4" s="1"/>
  <c r="FP96" i="4"/>
  <c r="FR95" i="4" a="1"/>
  <c r="FR95" i="4" s="1"/>
  <c r="FS94" i="4" a="1"/>
  <c r="FS94" i="4" s="1"/>
  <c r="FP92" i="4"/>
  <c r="FR91" i="4" a="1"/>
  <c r="FR91" i="4" s="1"/>
  <c r="FS90" i="4" a="1"/>
  <c r="FS90" i="4" s="1"/>
  <c r="FP88" i="4"/>
  <c r="FR87" i="4" a="1"/>
  <c r="FR87" i="4" s="1"/>
  <c r="FS86" i="4" a="1"/>
  <c r="FS86" i="4" s="1"/>
  <c r="FR110" i="4" a="1"/>
  <c r="FR110" i="4" s="1"/>
  <c r="FP103" i="4"/>
  <c r="FS101" i="4" a="1"/>
  <c r="FS101" i="4" s="1"/>
  <c r="FR94" i="4" a="1"/>
  <c r="FR94" i="4" s="1"/>
  <c r="FP87" i="4"/>
  <c r="FR86" i="4" a="1"/>
  <c r="FR86" i="4" s="1"/>
  <c r="FP85" i="4"/>
  <c r="FR84" i="4" a="1"/>
  <c r="FR84" i="4" s="1"/>
  <c r="FS83" i="4" a="1"/>
  <c r="FS83" i="4" s="1"/>
  <c r="FP81" i="4"/>
  <c r="FR80" i="4" a="1"/>
  <c r="FR80" i="4" s="1"/>
  <c r="FS79" i="4" a="1"/>
  <c r="FS79" i="4" s="1"/>
  <c r="FP77" i="4"/>
  <c r="FR76" i="4" a="1"/>
  <c r="FR76" i="4" s="1"/>
  <c r="FS75" i="4" a="1"/>
  <c r="FS75" i="4" s="1"/>
  <c r="FP73" i="4"/>
  <c r="FR72" i="4" a="1"/>
  <c r="FR72" i="4" s="1"/>
  <c r="FS71" i="4" a="1"/>
  <c r="FS71" i="4" s="1"/>
  <c r="FP69" i="4"/>
  <c r="FR68" i="4" a="1"/>
  <c r="FR68" i="4" s="1"/>
  <c r="FS67" i="4" a="1"/>
  <c r="FS67" i="4" s="1"/>
  <c r="FP65" i="4"/>
  <c r="FR64" i="4" a="1"/>
  <c r="FR64" i="4" s="1"/>
  <c r="FS63" i="4" a="1"/>
  <c r="FS63" i="4" s="1"/>
  <c r="FP61" i="4"/>
  <c r="FR60" i="4" a="1"/>
  <c r="FR60" i="4" s="1"/>
  <c r="FR122" i="4" a="1"/>
  <c r="FR122" i="4" s="1"/>
  <c r="FP115" i="4"/>
  <c r="FS113" i="4" a="1"/>
  <c r="FS113" i="4" s="1"/>
  <c r="FR106" i="4" a="1"/>
  <c r="FR106" i="4" s="1"/>
  <c r="FP99" i="4"/>
  <c r="FS97" i="4" a="1"/>
  <c r="FS97" i="4" s="1"/>
  <c r="FR90" i="4" a="1"/>
  <c r="FR90" i="4" s="1"/>
  <c r="FP84" i="4"/>
  <c r="FR83" i="4" a="1"/>
  <c r="FR83" i="4" s="1"/>
  <c r="FS82" i="4" a="1"/>
  <c r="FS82" i="4" s="1"/>
  <c r="FP80" i="4"/>
  <c r="FR79" i="4" a="1"/>
  <c r="FR79" i="4" s="1"/>
  <c r="FS78" i="4" a="1"/>
  <c r="FS78" i="4" s="1"/>
  <c r="FP76" i="4"/>
  <c r="FR75" i="4" a="1"/>
  <c r="FR75" i="4" s="1"/>
  <c r="FS74" i="4" a="1"/>
  <c r="FS74" i="4" s="1"/>
  <c r="FP72" i="4"/>
  <c r="FR71" i="4" a="1"/>
  <c r="FR71" i="4" s="1"/>
  <c r="FS70" i="4" a="1"/>
  <c r="FS70" i="4" s="1"/>
  <c r="FP68" i="4"/>
  <c r="FR67" i="4" a="1"/>
  <c r="FR67" i="4" s="1"/>
  <c r="FS66" i="4" a="1"/>
  <c r="FS66" i="4" s="1"/>
  <c r="FP64" i="4"/>
  <c r="FR63" i="4" a="1"/>
  <c r="FR63" i="4" s="1"/>
  <c r="FS62" i="4" a="1"/>
  <c r="FS62" i="4" s="1"/>
  <c r="FP60" i="4"/>
  <c r="FS129" i="4" a="1"/>
  <c r="FS129" i="4" s="1"/>
  <c r="FP111" i="4"/>
  <c r="FS109" i="4" a="1"/>
  <c r="FS109" i="4" s="1"/>
  <c r="FR102" i="4" a="1"/>
  <c r="FR102" i="4" s="1"/>
  <c r="FP95" i="4"/>
  <c r="FQ95" i="4" s="1"/>
  <c r="FS93" i="4" a="1"/>
  <c r="FS93" i="4" s="1"/>
  <c r="FS85" i="4" a="1"/>
  <c r="FS85" i="4" s="1"/>
  <c r="FP83" i="4"/>
  <c r="FR82" i="4" a="1"/>
  <c r="FR82" i="4" s="1"/>
  <c r="FS81" i="4" a="1"/>
  <c r="FS81" i="4" s="1"/>
  <c r="FP79" i="4"/>
  <c r="FR78" i="4" a="1"/>
  <c r="FR78" i="4" s="1"/>
  <c r="FS77" i="4" a="1"/>
  <c r="FS77" i="4" s="1"/>
  <c r="FP75" i="4"/>
  <c r="FR74" i="4" a="1"/>
  <c r="FR74" i="4" s="1"/>
  <c r="FS73" i="4" a="1"/>
  <c r="FS73" i="4" s="1"/>
  <c r="FP71" i="4"/>
  <c r="FR70" i="4" a="1"/>
  <c r="FR70" i="4" s="1"/>
  <c r="FS69" i="4" a="1"/>
  <c r="FS69" i="4" s="1"/>
  <c r="FP67" i="4"/>
  <c r="FR66" i="4" a="1"/>
  <c r="FR66" i="4" s="1"/>
  <c r="FS65" i="4" a="1"/>
  <c r="FS65" i="4" s="1"/>
  <c r="FP63" i="4"/>
  <c r="FP131" i="4"/>
  <c r="FR114" i="4" a="1"/>
  <c r="FR114" i="4" s="1"/>
  <c r="FP107" i="4"/>
  <c r="FS105" i="4" a="1"/>
  <c r="FS105" i="4" s="1"/>
  <c r="FR98" i="4" a="1"/>
  <c r="FR98" i="4" s="1"/>
  <c r="FP91" i="4"/>
  <c r="FS89" i="4" a="1"/>
  <c r="FS89" i="4" s="1"/>
  <c r="FR88" i="4" a="1"/>
  <c r="FR88" i="4" s="1"/>
  <c r="FS87" i="4" a="1"/>
  <c r="FS87" i="4" s="1"/>
  <c r="FR85" i="4" a="1"/>
  <c r="FR85" i="4" s="1"/>
  <c r="FS84" i="4" a="1"/>
  <c r="FS84" i="4" s="1"/>
  <c r="FP82" i="4"/>
  <c r="FR81" i="4" a="1"/>
  <c r="FR81" i="4" s="1"/>
  <c r="FS80" i="4" a="1"/>
  <c r="FS80" i="4" s="1"/>
  <c r="FP78" i="4"/>
  <c r="FR77" i="4" a="1"/>
  <c r="FR77" i="4" s="1"/>
  <c r="FS76" i="4" a="1"/>
  <c r="FS76" i="4" s="1"/>
  <c r="FP74" i="4"/>
  <c r="FR73" i="4" a="1"/>
  <c r="FR73" i="4" s="1"/>
  <c r="FS72" i="4" a="1"/>
  <c r="FS72" i="4" s="1"/>
  <c r="FP70" i="4"/>
  <c r="FR69" i="4" a="1"/>
  <c r="FR69" i="4" s="1"/>
  <c r="FS68" i="4" a="1"/>
  <c r="FS68" i="4" s="1"/>
  <c r="FP66" i="4"/>
  <c r="FS64" i="4" a="1"/>
  <c r="FS64" i="4" s="1"/>
  <c r="FP58" i="4"/>
  <c r="FR57" i="4" a="1"/>
  <c r="FR57" i="4" s="1"/>
  <c r="FS56" i="4" a="1"/>
  <c r="FS56" i="4" s="1"/>
  <c r="FP54" i="4"/>
  <c r="FR53" i="4" a="1"/>
  <c r="FR53" i="4" s="1"/>
  <c r="FS52" i="4" a="1"/>
  <c r="FS52" i="4" s="1"/>
  <c r="FP50" i="4"/>
  <c r="FR49" i="4" a="1"/>
  <c r="FR49" i="4" s="1"/>
  <c r="FS48" i="4" a="1"/>
  <c r="FS48" i="4" s="1"/>
  <c r="FP46" i="4"/>
  <c r="FR45" i="4" a="1"/>
  <c r="FR45" i="4" s="1"/>
  <c r="FS44" i="4" a="1"/>
  <c r="FS44" i="4" s="1"/>
  <c r="FP42" i="4"/>
  <c r="FR41" i="4" a="1"/>
  <c r="FR41" i="4" s="1"/>
  <c r="FS40" i="4" a="1"/>
  <c r="FS40" i="4" s="1"/>
  <c r="FP38" i="4"/>
  <c r="FR37" i="4" a="1"/>
  <c r="FR37" i="4" s="1"/>
  <c r="FS36" i="4" a="1"/>
  <c r="FS36" i="4" s="1"/>
  <c r="FP34" i="4"/>
  <c r="FR33" i="4" a="1"/>
  <c r="FR33" i="4" s="1"/>
  <c r="FS32" i="4" a="1"/>
  <c r="FS32" i="4" s="1"/>
  <c r="FP30" i="4"/>
  <c r="FR29" i="4" a="1"/>
  <c r="FR29" i="4" s="1"/>
  <c r="FS28" i="4" a="1"/>
  <c r="FS28" i="4" s="1"/>
  <c r="FP26" i="4"/>
  <c r="FR25" i="4" a="1"/>
  <c r="FR25" i="4" s="1"/>
  <c r="FS24" i="4" a="1"/>
  <c r="FS24" i="4" s="1"/>
  <c r="FP22" i="4"/>
  <c r="FR21" i="4" a="1"/>
  <c r="FR21" i="4" s="1"/>
  <c r="FS20" i="4" a="1"/>
  <c r="FS20" i="4" s="1"/>
  <c r="FP18" i="4"/>
  <c r="FR17" i="4" a="1"/>
  <c r="FR17" i="4" s="1"/>
  <c r="FS16" i="4" a="1"/>
  <c r="FS16" i="4" s="1"/>
  <c r="FP14" i="4"/>
  <c r="FR13" i="4" a="1"/>
  <c r="FR13" i="4" s="1"/>
  <c r="FS12" i="4" a="1"/>
  <c r="FS12" i="4" s="1"/>
  <c r="FP10" i="4"/>
  <c r="FR9" i="4" a="1"/>
  <c r="FR9" i="4" s="1"/>
  <c r="FS59" i="4" a="1"/>
  <c r="FS59" i="4" s="1"/>
  <c r="FP57" i="4"/>
  <c r="FR56" i="4" a="1"/>
  <c r="FR56" i="4" s="1"/>
  <c r="FS55" i="4" a="1"/>
  <c r="FS55" i="4" s="1"/>
  <c r="FP53" i="4"/>
  <c r="FR52" i="4" a="1"/>
  <c r="FR52" i="4" s="1"/>
  <c r="FS51" i="4" a="1"/>
  <c r="FS51" i="4" s="1"/>
  <c r="FP49" i="4"/>
  <c r="FR48" i="4" a="1"/>
  <c r="FR48" i="4" s="1"/>
  <c r="FS47" i="4" a="1"/>
  <c r="FS47" i="4" s="1"/>
  <c r="FP45" i="4"/>
  <c r="FR44" i="4" a="1"/>
  <c r="FR44" i="4" s="1"/>
  <c r="FS43" i="4" a="1"/>
  <c r="FS43" i="4" s="1"/>
  <c r="FP41" i="4"/>
  <c r="FR40" i="4" a="1"/>
  <c r="FR40" i="4" s="1"/>
  <c r="FS39" i="4" a="1"/>
  <c r="FS39" i="4" s="1"/>
  <c r="FP37" i="4"/>
  <c r="FR36" i="4" a="1"/>
  <c r="FR36" i="4" s="1"/>
  <c r="FS35" i="4" a="1"/>
  <c r="FS35" i="4" s="1"/>
  <c r="FP33" i="4"/>
  <c r="FR32" i="4" a="1"/>
  <c r="FR32" i="4" s="1"/>
  <c r="FS31" i="4" a="1"/>
  <c r="FS31" i="4" s="1"/>
  <c r="FP29" i="4"/>
  <c r="FR28" i="4" a="1"/>
  <c r="FR28" i="4" s="1"/>
  <c r="FS27" i="4" a="1"/>
  <c r="FS27" i="4" s="1"/>
  <c r="FP25" i="4"/>
  <c r="FR24" i="4" a="1"/>
  <c r="FR24" i="4" s="1"/>
  <c r="FS23" i="4" a="1"/>
  <c r="FS23" i="4" s="1"/>
  <c r="FP21" i="4"/>
  <c r="FR20" i="4" a="1"/>
  <c r="FR20" i="4" s="1"/>
  <c r="FS19" i="4" a="1"/>
  <c r="FS19" i="4" s="1"/>
  <c r="FP17" i="4"/>
  <c r="FR16" i="4" a="1"/>
  <c r="FR16" i="4" s="1"/>
  <c r="FS15" i="4" a="1"/>
  <c r="FS15" i="4" s="1"/>
  <c r="FP13" i="4"/>
  <c r="FR12" i="4" a="1"/>
  <c r="FR12" i="4" s="1"/>
  <c r="FS11" i="4" a="1"/>
  <c r="FS11" i="4" s="1"/>
  <c r="FP9" i="4"/>
  <c r="FS53" i="4" a="1"/>
  <c r="FS53" i="4" s="1"/>
  <c r="FP51" i="4"/>
  <c r="FR50" i="4" a="1"/>
  <c r="FR50" i="4" s="1"/>
  <c r="FR38" i="4" a="1"/>
  <c r="FR38" i="4" s="1"/>
  <c r="FR65" i="4" a="1"/>
  <c r="FR65" i="4" s="1"/>
  <c r="FR62" i="4" a="1"/>
  <c r="FR62" i="4" s="1"/>
  <c r="FS61" i="4" a="1"/>
  <c r="FS61" i="4" s="1"/>
  <c r="FR59" i="4" a="1"/>
  <c r="FR59" i="4" s="1"/>
  <c r="FS58" i="4" a="1"/>
  <c r="FS58" i="4" s="1"/>
  <c r="FP56" i="4"/>
  <c r="FR55" i="4" a="1"/>
  <c r="FR55" i="4" s="1"/>
  <c r="FS54" i="4" a="1"/>
  <c r="FS54" i="4" s="1"/>
  <c r="FP52" i="4"/>
  <c r="FR51" i="4" a="1"/>
  <c r="FR51" i="4" s="1"/>
  <c r="FS50" i="4" a="1"/>
  <c r="FS50" i="4" s="1"/>
  <c r="FP48" i="4"/>
  <c r="FR47" i="4" a="1"/>
  <c r="FR47" i="4" s="1"/>
  <c r="FS46" i="4" a="1"/>
  <c r="FS46" i="4" s="1"/>
  <c r="FP44" i="4"/>
  <c r="FR43" i="4" a="1"/>
  <c r="FR43" i="4" s="1"/>
  <c r="FS42" i="4" a="1"/>
  <c r="FS42" i="4" s="1"/>
  <c r="FP40" i="4"/>
  <c r="FR39" i="4" a="1"/>
  <c r="FR39" i="4" s="1"/>
  <c r="FS38" i="4" a="1"/>
  <c r="FS38" i="4" s="1"/>
  <c r="FP36" i="4"/>
  <c r="FR35" i="4" a="1"/>
  <c r="FR35" i="4" s="1"/>
  <c r="FS34" i="4" a="1"/>
  <c r="FS34" i="4" s="1"/>
  <c r="FP32" i="4"/>
  <c r="FR31" i="4" a="1"/>
  <c r="FR31" i="4" s="1"/>
  <c r="FS30" i="4" a="1"/>
  <c r="FS30" i="4" s="1"/>
  <c r="FP28" i="4"/>
  <c r="FR27" i="4" a="1"/>
  <c r="FR27" i="4" s="1"/>
  <c r="FS26" i="4" a="1"/>
  <c r="FS26" i="4" s="1"/>
  <c r="FP24" i="4"/>
  <c r="FR23" i="4" a="1"/>
  <c r="FR23" i="4" s="1"/>
  <c r="FS22" i="4" a="1"/>
  <c r="FS22" i="4" s="1"/>
  <c r="FP20" i="4"/>
  <c r="FR19" i="4" a="1"/>
  <c r="FR19" i="4" s="1"/>
  <c r="FS18" i="4" a="1"/>
  <c r="FS18" i="4" s="1"/>
  <c r="FP16" i="4"/>
  <c r="FR15" i="4" a="1"/>
  <c r="FR15" i="4" s="1"/>
  <c r="FS14" i="4" a="1"/>
  <c r="FS14" i="4" s="1"/>
  <c r="FP12" i="4"/>
  <c r="FR11" i="4" a="1"/>
  <c r="FR11" i="4" s="1"/>
  <c r="FS10" i="4" a="1"/>
  <c r="FS10" i="4" s="1"/>
  <c r="FP55" i="4"/>
  <c r="FR54" i="4" a="1"/>
  <c r="FR54" i="4" s="1"/>
  <c r="FS49" i="4" a="1"/>
  <c r="FS49" i="4" s="1"/>
  <c r="FR46" i="4" a="1"/>
  <c r="FR46" i="4" s="1"/>
  <c r="FS45" i="4" a="1"/>
  <c r="FS45" i="4" s="1"/>
  <c r="FP43" i="4"/>
  <c r="FP39" i="4"/>
  <c r="FS37" i="4" a="1"/>
  <c r="FS37" i="4" s="1"/>
  <c r="FP62" i="4"/>
  <c r="FR61" i="4" a="1"/>
  <c r="FR61" i="4" s="1"/>
  <c r="FS60" i="4" a="1"/>
  <c r="FS60" i="4" s="1"/>
  <c r="FP59" i="4"/>
  <c r="FR58" i="4" a="1"/>
  <c r="FR58" i="4" s="1"/>
  <c r="FS57" i="4" a="1"/>
  <c r="FS57" i="4" s="1"/>
  <c r="FP47" i="4"/>
  <c r="FR42" i="4" a="1"/>
  <c r="FR42" i="4" s="1"/>
  <c r="FS41" i="4" a="1"/>
  <c r="FS41" i="4" s="1"/>
  <c r="FP35" i="4"/>
  <c r="FS33" i="4" a="1"/>
  <c r="FS33" i="4" s="1"/>
  <c r="FR26" i="4" a="1"/>
  <c r="FR26" i="4" s="1"/>
  <c r="FP19" i="4"/>
  <c r="FS17" i="4" a="1"/>
  <c r="FS17" i="4" s="1"/>
  <c r="FR10" i="4" a="1"/>
  <c r="FR10" i="4" s="1"/>
  <c r="FP31" i="4"/>
  <c r="FS29" i="4" a="1"/>
  <c r="FS29" i="4" s="1"/>
  <c r="FR22" i="4" a="1"/>
  <c r="FR22" i="4" s="1"/>
  <c r="FP15" i="4"/>
  <c r="FS13" i="4" a="1"/>
  <c r="FS13" i="4" s="1"/>
  <c r="FR34" i="4" a="1"/>
  <c r="FR34" i="4" s="1"/>
  <c r="FP27" i="4"/>
  <c r="FS25" i="4" a="1"/>
  <c r="FS25" i="4" s="1"/>
  <c r="FR18" i="4" a="1"/>
  <c r="FR18" i="4" s="1"/>
  <c r="FP11" i="4"/>
  <c r="FS9" i="4" a="1"/>
  <c r="FS9" i="4" s="1"/>
  <c r="FR30" i="4" a="1"/>
  <c r="FR30" i="4" s="1"/>
  <c r="FP23" i="4"/>
  <c r="FS21" i="4" a="1"/>
  <c r="FS21" i="4" s="1"/>
  <c r="FR14" i="4" a="1"/>
  <c r="FR14" i="4" s="1"/>
  <c r="FM20" i="4"/>
  <c r="FM36" i="4"/>
  <c r="FM52" i="4"/>
  <c r="FM13" i="4"/>
  <c r="FM29" i="4"/>
  <c r="FM45" i="4"/>
  <c r="FM60" i="4"/>
  <c r="FM76" i="4"/>
  <c r="FM92" i="4"/>
  <c r="FM108" i="4"/>
  <c r="FM101" i="4"/>
  <c r="FM127" i="4"/>
  <c r="FM143" i="4"/>
  <c r="FM120" i="4"/>
  <c r="FM136" i="4"/>
  <c r="FM117" i="4"/>
  <c r="FM133" i="4"/>
  <c r="FM149" i="4"/>
  <c r="FM164" i="4"/>
  <c r="FM161" i="4"/>
  <c r="FM167" i="4"/>
  <c r="FM168" i="4"/>
  <c r="FM192" i="4"/>
  <c r="FM177" i="4"/>
  <c r="FM202" i="4"/>
  <c r="FM190" i="4"/>
  <c r="FM187" i="4"/>
  <c r="FM199" i="4"/>
  <c r="FM214" i="4"/>
  <c r="FM215" i="4"/>
  <c r="FM212" i="4"/>
  <c r="FM224" i="4"/>
  <c r="FM221" i="4"/>
  <c r="FM218" i="4"/>
  <c r="FM233" i="4"/>
  <c r="FM228" i="4"/>
  <c r="FM245" i="4"/>
  <c r="FM247" i="4"/>
  <c r="BO8" i="1"/>
  <c r="BP8" i="1" s="1"/>
  <c r="BO9" i="1"/>
  <c r="BP9" i="1" s="1"/>
  <c r="FT4" i="4"/>
  <c r="BN8" i="1"/>
  <c r="FM4" i="4"/>
  <c r="Q29" i="7"/>
  <c r="P29" i="7"/>
  <c r="F315" i="7"/>
  <c r="G322" i="7"/>
  <c r="F323" i="7"/>
  <c r="G330" i="7"/>
  <c r="F317" i="7"/>
  <c r="G324" i="7"/>
  <c r="F319" i="7"/>
  <c r="G326" i="7"/>
  <c r="F327" i="7"/>
  <c r="G334" i="7"/>
  <c r="F325" i="7"/>
  <c r="G332" i="7"/>
  <c r="F321" i="7"/>
  <c r="G328" i="7"/>
  <c r="BQ10" i="1"/>
  <c r="BO11" i="1"/>
  <c r="FQ89" i="4" l="1"/>
  <c r="FQ123" i="4"/>
  <c r="FQ31" i="4"/>
  <c r="FQ62" i="4"/>
  <c r="FQ97" i="4"/>
  <c r="FQ157" i="4"/>
  <c r="FQ109" i="4"/>
  <c r="FQ153" i="4"/>
  <c r="FQ207" i="4"/>
  <c r="FQ19" i="4"/>
  <c r="FQ101" i="4"/>
  <c r="FQ113" i="4"/>
  <c r="FQ93" i="4"/>
  <c r="FQ196" i="4"/>
  <c r="FQ105" i="4"/>
  <c r="FQ200" i="4"/>
  <c r="FQ165" i="4"/>
  <c r="FQ208" i="4"/>
  <c r="FQ195" i="4"/>
  <c r="FQ24" i="4"/>
  <c r="FQ40" i="4"/>
  <c r="FQ56" i="4"/>
  <c r="FQ111" i="4"/>
  <c r="FQ119" i="4"/>
  <c r="FQ147" i="4"/>
  <c r="FQ152" i="4"/>
  <c r="FQ124" i="4"/>
  <c r="FQ140" i="4"/>
  <c r="FQ117" i="4"/>
  <c r="FQ133" i="4"/>
  <c r="FQ149" i="4"/>
  <c r="FQ166" i="4"/>
  <c r="FQ179" i="4"/>
  <c r="FQ169" i="4"/>
  <c r="FQ107" i="4"/>
  <c r="FQ214" i="4"/>
  <c r="FQ249" i="4"/>
  <c r="FQ55" i="4"/>
  <c r="FQ103" i="4"/>
  <c r="FQ159" i="4"/>
  <c r="FQ178" i="4"/>
  <c r="FQ187" i="4"/>
  <c r="FQ244" i="4"/>
  <c r="FQ257" i="4"/>
  <c r="FQ168" i="4"/>
  <c r="FQ193" i="4"/>
  <c r="FQ160" i="4"/>
  <c r="FQ49" i="4"/>
  <c r="FQ75" i="4"/>
  <c r="FQ17" i="4"/>
  <c r="FQ33" i="4"/>
  <c r="FQ161" i="4"/>
  <c r="FQ255" i="4"/>
  <c r="FQ204" i="4"/>
  <c r="FQ241" i="4"/>
  <c r="FQ240" i="4"/>
  <c r="FQ47" i="4"/>
  <c r="FQ39" i="4"/>
  <c r="FQ16" i="4"/>
  <c r="FQ32" i="4"/>
  <c r="FQ48" i="4"/>
  <c r="FQ131" i="4"/>
  <c r="FQ67" i="4"/>
  <c r="FQ83" i="4"/>
  <c r="FQ139" i="4"/>
  <c r="FQ132" i="4"/>
  <c r="FQ148" i="4"/>
  <c r="FQ125" i="4"/>
  <c r="FQ141" i="4"/>
  <c r="FQ158" i="4"/>
  <c r="FQ171" i="4"/>
  <c r="FQ177" i="4"/>
  <c r="FQ186" i="4"/>
  <c r="FQ201" i="4"/>
  <c r="FQ236" i="4"/>
  <c r="FQ237" i="4"/>
  <c r="FQ218" i="4"/>
  <c r="FQ227" i="4"/>
  <c r="FQ228" i="4"/>
  <c r="FQ78" i="4"/>
  <c r="FQ68" i="4"/>
  <c r="FQ84" i="4"/>
  <c r="FQ104" i="4"/>
  <c r="FQ172" i="4"/>
  <c r="FQ220" i="4"/>
  <c r="FQ11" i="4"/>
  <c r="FQ59" i="4"/>
  <c r="FQ20" i="4"/>
  <c r="FQ36" i="4"/>
  <c r="FQ52" i="4"/>
  <c r="FQ91" i="4"/>
  <c r="FQ127" i="4"/>
  <c r="FQ143" i="4"/>
  <c r="FQ120" i="4"/>
  <c r="FQ136" i="4"/>
  <c r="FQ129" i="4"/>
  <c r="FQ145" i="4"/>
  <c r="FQ175" i="4"/>
  <c r="FQ181" i="4"/>
  <c r="FQ190" i="4"/>
  <c r="FQ205" i="4"/>
  <c r="FQ210" i="4"/>
  <c r="FQ254" i="4"/>
  <c r="FQ23" i="4"/>
  <c r="FQ13" i="4"/>
  <c r="FQ29" i="4"/>
  <c r="FQ45" i="4"/>
  <c r="FQ74" i="4"/>
  <c r="FQ71" i="4"/>
  <c r="FQ64" i="4"/>
  <c r="FQ80" i="4"/>
  <c r="FQ87" i="4"/>
  <c r="FQ100" i="4"/>
  <c r="FQ116" i="4"/>
  <c r="FQ162" i="4"/>
  <c r="FQ232" i="4"/>
  <c r="FQ15" i="4"/>
  <c r="FQ230" i="4"/>
  <c r="FQ247" i="4"/>
  <c r="FQ235" i="4"/>
  <c r="FQ9" i="4"/>
  <c r="FQ25" i="4"/>
  <c r="FQ41" i="4"/>
  <c r="FQ57" i="4"/>
  <c r="FQ70" i="4"/>
  <c r="FQ60" i="4"/>
  <c r="FQ76" i="4"/>
  <c r="FQ115" i="4"/>
  <c r="FQ96" i="4"/>
  <c r="FQ112" i="4"/>
  <c r="FQ167" i="4"/>
  <c r="FQ189" i="4"/>
  <c r="FQ231" i="4"/>
  <c r="FQ239" i="4"/>
  <c r="FQ51" i="4"/>
  <c r="FQ14" i="4"/>
  <c r="FQ30" i="4"/>
  <c r="FQ46" i="4"/>
  <c r="FQ65" i="4"/>
  <c r="FQ81" i="4"/>
  <c r="FQ88" i="4"/>
  <c r="FQ90" i="4"/>
  <c r="FQ106" i="4"/>
  <c r="FQ126" i="4"/>
  <c r="FQ142" i="4"/>
  <c r="FQ188" i="4"/>
  <c r="FQ202" i="4"/>
  <c r="FQ250" i="4"/>
  <c r="FQ251" i="4"/>
  <c r="FQ252" i="4"/>
  <c r="FQ258" i="4"/>
  <c r="FL7" i="4"/>
  <c r="FL6" i="4"/>
  <c r="FQ10" i="4"/>
  <c r="FQ26" i="4"/>
  <c r="FQ42" i="4"/>
  <c r="FQ58" i="4"/>
  <c r="FQ61" i="4"/>
  <c r="FQ77" i="4"/>
  <c r="FQ86" i="4"/>
  <c r="FQ102" i="4"/>
  <c r="FQ122" i="4"/>
  <c r="FQ138" i="4"/>
  <c r="FQ155" i="4"/>
  <c r="FQ156" i="4"/>
  <c r="FQ174" i="4"/>
  <c r="FQ183" i="4"/>
  <c r="FQ184" i="4"/>
  <c r="FQ199" i="4"/>
  <c r="FQ198" i="4"/>
  <c r="FQ217" i="4"/>
  <c r="FQ226" i="4"/>
  <c r="FQ243" i="4"/>
  <c r="FQ242" i="4"/>
  <c r="FQ253" i="4"/>
  <c r="FV258" i="4" a="1"/>
  <c r="FV258" i="4" s="1"/>
  <c r="FW257" i="4" a="1"/>
  <c r="FW257" i="4" s="1"/>
  <c r="FT258" i="4"/>
  <c r="FW258" i="4" a="1"/>
  <c r="FW258" i="4" s="1"/>
  <c r="FT256" i="4"/>
  <c r="FW255" i="4" a="1"/>
  <c r="FW255" i="4" s="1"/>
  <c r="FT253" i="4"/>
  <c r="FV257" i="4" a="1"/>
  <c r="FV257" i="4" s="1"/>
  <c r="FW256" i="4" a="1"/>
  <c r="FW256" i="4" s="1"/>
  <c r="FV255" i="4" a="1"/>
  <c r="FV255" i="4" s="1"/>
  <c r="FW254" i="4" a="1"/>
  <c r="FW254" i="4" s="1"/>
  <c r="FT254" i="4"/>
  <c r="FV253" i="4" a="1"/>
  <c r="FV253" i="4" s="1"/>
  <c r="FV254" i="4" a="1"/>
  <c r="FV254" i="4" s="1"/>
  <c r="FV252" i="4" a="1"/>
  <c r="FV252" i="4" s="1"/>
  <c r="FW251" i="4" a="1"/>
  <c r="FW251" i="4" s="1"/>
  <c r="FT249" i="4"/>
  <c r="FV256" i="4" a="1"/>
  <c r="FV256" i="4" s="1"/>
  <c r="FT252" i="4"/>
  <c r="FV251" i="4" a="1"/>
  <c r="FV251" i="4" s="1"/>
  <c r="FW250" i="4" a="1"/>
  <c r="FW250" i="4" s="1"/>
  <c r="FT257" i="4"/>
  <c r="FT255" i="4"/>
  <c r="FW253" i="4" a="1"/>
  <c r="FW253" i="4" s="1"/>
  <c r="FT251" i="4"/>
  <c r="FV250" i="4" a="1"/>
  <c r="FV250" i="4" s="1"/>
  <c r="FW249" i="4" a="1"/>
  <c r="FW249" i="4" s="1"/>
  <c r="FW252" i="4" a="1"/>
  <c r="FW252" i="4" s="1"/>
  <c r="FT250" i="4"/>
  <c r="FV249" i="4" a="1"/>
  <c r="FV249" i="4" s="1"/>
  <c r="FV248" i="4" a="1"/>
  <c r="FV248" i="4" s="1"/>
  <c r="FW247" i="4" a="1"/>
  <c r="FW247" i="4" s="1"/>
  <c r="FT245" i="4"/>
  <c r="FT248" i="4"/>
  <c r="FV247" i="4" a="1"/>
  <c r="FV247" i="4" s="1"/>
  <c r="FW246" i="4" a="1"/>
  <c r="FW246" i="4" s="1"/>
  <c r="FT247" i="4"/>
  <c r="FV246" i="4" a="1"/>
  <c r="FV246" i="4" s="1"/>
  <c r="FW245" i="4" a="1"/>
  <c r="FW245" i="4" s="1"/>
  <c r="FW248" i="4" a="1"/>
  <c r="FW248" i="4" s="1"/>
  <c r="FT246" i="4"/>
  <c r="FV245" i="4" a="1"/>
  <c r="FV245" i="4" s="1"/>
  <c r="FT243" i="4"/>
  <c r="FV242" i="4" a="1"/>
  <c r="FV242" i="4" s="1"/>
  <c r="FW241" i="4" a="1"/>
  <c r="FW241" i="4" s="1"/>
  <c r="FT239" i="4"/>
  <c r="FV238" i="4" a="1"/>
  <c r="FV238" i="4" s="1"/>
  <c r="FW237" i="4" a="1"/>
  <c r="FW237" i="4" s="1"/>
  <c r="FW244" i="4" a="1"/>
  <c r="FW244" i="4" s="1"/>
  <c r="FT242" i="4"/>
  <c r="FV241" i="4" a="1"/>
  <c r="FV241" i="4" s="1"/>
  <c r="FW240" i="4" a="1"/>
  <c r="FW240" i="4" s="1"/>
  <c r="FT238" i="4"/>
  <c r="FV237" i="4" a="1"/>
  <c r="FV237" i="4" s="1"/>
  <c r="FW236" i="4" a="1"/>
  <c r="FW236" i="4" s="1"/>
  <c r="FV244" i="4" a="1"/>
  <c r="FV244" i="4" s="1"/>
  <c r="FW243" i="4" a="1"/>
  <c r="FW243" i="4" s="1"/>
  <c r="FT241" i="4"/>
  <c r="FV240" i="4" a="1"/>
  <c r="FV240" i="4" s="1"/>
  <c r="FW239" i="4" a="1"/>
  <c r="FW239" i="4" s="1"/>
  <c r="FT237" i="4"/>
  <c r="FV236" i="4" a="1"/>
  <c r="FV236" i="4" s="1"/>
  <c r="FT244" i="4"/>
  <c r="FV243" i="4" a="1"/>
  <c r="FV243" i="4" s="1"/>
  <c r="FW242" i="4" a="1"/>
  <c r="FW242" i="4" s="1"/>
  <c r="FT240" i="4"/>
  <c r="FV239" i="4" a="1"/>
  <c r="FV239" i="4" s="1"/>
  <c r="FW238" i="4" a="1"/>
  <c r="FW238" i="4" s="1"/>
  <c r="FT236" i="4"/>
  <c r="FT234" i="4"/>
  <c r="FV233" i="4" a="1"/>
  <c r="FV233" i="4" s="1"/>
  <c r="FW232" i="4" a="1"/>
  <c r="FW232" i="4" s="1"/>
  <c r="FT230" i="4"/>
  <c r="FV229" i="4" a="1"/>
  <c r="FV229" i="4" s="1"/>
  <c r="FW228" i="4" a="1"/>
  <c r="FW228" i="4" s="1"/>
  <c r="FW235" i="4" a="1"/>
  <c r="FW235" i="4" s="1"/>
  <c r="FT233" i="4"/>
  <c r="FV232" i="4" a="1"/>
  <c r="FV232" i="4" s="1"/>
  <c r="FW231" i="4" a="1"/>
  <c r="FW231" i="4" s="1"/>
  <c r="FT229" i="4"/>
  <c r="FV228" i="4" a="1"/>
  <c r="FV228" i="4" s="1"/>
  <c r="FW227" i="4" a="1"/>
  <c r="FW227" i="4" s="1"/>
  <c r="FV235" i="4" a="1"/>
  <c r="FV235" i="4" s="1"/>
  <c r="FW234" i="4" a="1"/>
  <c r="FW234" i="4" s="1"/>
  <c r="FT232" i="4"/>
  <c r="FV231" i="4" a="1"/>
  <c r="FV231" i="4" s="1"/>
  <c r="FW230" i="4" a="1"/>
  <c r="FW230" i="4" s="1"/>
  <c r="FT228" i="4"/>
  <c r="FV227" i="4" a="1"/>
  <c r="FV227" i="4" s="1"/>
  <c r="FT235" i="4"/>
  <c r="FV234" i="4" a="1"/>
  <c r="FV234" i="4" s="1"/>
  <c r="FW233" i="4" a="1"/>
  <c r="FW233" i="4" s="1"/>
  <c r="FT231" i="4"/>
  <c r="FV230" i="4" a="1"/>
  <c r="FV230" i="4" s="1"/>
  <c r="FW229" i="4" a="1"/>
  <c r="FW229" i="4" s="1"/>
  <c r="FT227" i="4"/>
  <c r="FW226" i="4" a="1"/>
  <c r="FW226" i="4" s="1"/>
  <c r="FT224" i="4"/>
  <c r="FV223" i="4" a="1"/>
  <c r="FV223" i="4" s="1"/>
  <c r="FW222" i="4" a="1"/>
  <c r="FW222" i="4" s="1"/>
  <c r="FT220" i="4"/>
  <c r="FV219" i="4" a="1"/>
  <c r="FV219" i="4" s="1"/>
  <c r="FW218" i="4" a="1"/>
  <c r="FW218" i="4" s="1"/>
  <c r="FV226" i="4" a="1"/>
  <c r="FV226" i="4" s="1"/>
  <c r="FW225" i="4" a="1"/>
  <c r="FW225" i="4" s="1"/>
  <c r="FT223" i="4"/>
  <c r="FV222" i="4" a="1"/>
  <c r="FV222" i="4" s="1"/>
  <c r="FW221" i="4" a="1"/>
  <c r="FW221" i="4" s="1"/>
  <c r="FT219" i="4"/>
  <c r="FV218" i="4" a="1"/>
  <c r="FV218" i="4" s="1"/>
  <c r="FT226" i="4"/>
  <c r="FV225" i="4" a="1"/>
  <c r="FV225" i="4" s="1"/>
  <c r="FW224" i="4" a="1"/>
  <c r="FW224" i="4" s="1"/>
  <c r="FT222" i="4"/>
  <c r="FV221" i="4" a="1"/>
  <c r="FV221" i="4" s="1"/>
  <c r="FW220" i="4" a="1"/>
  <c r="FW220" i="4" s="1"/>
  <c r="FT218" i="4"/>
  <c r="FT225" i="4"/>
  <c r="FV224" i="4" a="1"/>
  <c r="FV224" i="4" s="1"/>
  <c r="FW223" i="4" a="1"/>
  <c r="FW223" i="4" s="1"/>
  <c r="FT221" i="4"/>
  <c r="FV220" i="4" a="1"/>
  <c r="FV220" i="4" s="1"/>
  <c r="FW219" i="4" a="1"/>
  <c r="FW219" i="4" s="1"/>
  <c r="FV217" i="4" a="1"/>
  <c r="FV217" i="4" s="1"/>
  <c r="FW216" i="4" a="1"/>
  <c r="FW216" i="4" s="1"/>
  <c r="FT214" i="4"/>
  <c r="FV213" i="4" a="1"/>
  <c r="FV213" i="4" s="1"/>
  <c r="FW212" i="4" a="1"/>
  <c r="FW212" i="4" s="1"/>
  <c r="FT210" i="4"/>
  <c r="FV209" i="4" a="1"/>
  <c r="FV209" i="4" s="1"/>
  <c r="FT217" i="4"/>
  <c r="FV216" i="4" a="1"/>
  <c r="FV216" i="4" s="1"/>
  <c r="FW215" i="4" a="1"/>
  <c r="FW215" i="4" s="1"/>
  <c r="FT213" i="4"/>
  <c r="FV212" i="4" a="1"/>
  <c r="FV212" i="4" s="1"/>
  <c r="FW211" i="4" a="1"/>
  <c r="FW211" i="4" s="1"/>
  <c r="FT209" i="4"/>
  <c r="FT216" i="4"/>
  <c r="FV215" i="4" a="1"/>
  <c r="FV215" i="4" s="1"/>
  <c r="FW214" i="4" a="1"/>
  <c r="FW214" i="4" s="1"/>
  <c r="FW217" i="4" a="1"/>
  <c r="FW217" i="4" s="1"/>
  <c r="FT215" i="4"/>
  <c r="FT207" i="4"/>
  <c r="FV206" i="4" a="1"/>
  <c r="FV206" i="4" s="1"/>
  <c r="FW205" i="4" a="1"/>
  <c r="FW205" i="4" s="1"/>
  <c r="FT203" i="4"/>
  <c r="FV202" i="4" a="1"/>
  <c r="FV202" i="4" s="1"/>
  <c r="FW201" i="4" a="1"/>
  <c r="FW201" i="4" s="1"/>
  <c r="FT199" i="4"/>
  <c r="FV198" i="4" a="1"/>
  <c r="FV198" i="4" s="1"/>
  <c r="FW197" i="4" a="1"/>
  <c r="FW197" i="4" s="1"/>
  <c r="FT195" i="4"/>
  <c r="FV194" i="4" a="1"/>
  <c r="FV194" i="4" s="1"/>
  <c r="FW213" i="4" a="1"/>
  <c r="FW213" i="4" s="1"/>
  <c r="FW208" i="4" a="1"/>
  <c r="FW208" i="4" s="1"/>
  <c r="FT206" i="4"/>
  <c r="FV205" i="4" a="1"/>
  <c r="FV205" i="4" s="1"/>
  <c r="FW204" i="4" a="1"/>
  <c r="FW204" i="4" s="1"/>
  <c r="FT202" i="4"/>
  <c r="FV201" i="4" a="1"/>
  <c r="FV201" i="4" s="1"/>
  <c r="FW200" i="4" a="1"/>
  <c r="FW200" i="4" s="1"/>
  <c r="FT198" i="4"/>
  <c r="FV197" i="4" a="1"/>
  <c r="FV197" i="4" s="1"/>
  <c r="FW196" i="4" a="1"/>
  <c r="FW196" i="4" s="1"/>
  <c r="FT194" i="4"/>
  <c r="FV214" i="4" a="1"/>
  <c r="FV214" i="4" s="1"/>
  <c r="FT212" i="4"/>
  <c r="FU212" i="4" s="1"/>
  <c r="FV211" i="4" a="1"/>
  <c r="FV211" i="4" s="1"/>
  <c r="FW210" i="4" a="1"/>
  <c r="FW210" i="4" s="1"/>
  <c r="FV208" i="4" a="1"/>
  <c r="FV208" i="4" s="1"/>
  <c r="FW207" i="4" a="1"/>
  <c r="FW207" i="4" s="1"/>
  <c r="FT205" i="4"/>
  <c r="FV204" i="4" a="1"/>
  <c r="FV204" i="4" s="1"/>
  <c r="FW203" i="4" a="1"/>
  <c r="FW203" i="4" s="1"/>
  <c r="FT201" i="4"/>
  <c r="FV200" i="4" a="1"/>
  <c r="FV200" i="4" s="1"/>
  <c r="FW199" i="4" a="1"/>
  <c r="FW199" i="4" s="1"/>
  <c r="FT197" i="4"/>
  <c r="FV196" i="4" a="1"/>
  <c r="FV196" i="4" s="1"/>
  <c r="FW195" i="4" a="1"/>
  <c r="FW195" i="4" s="1"/>
  <c r="FW209" i="4" a="1"/>
  <c r="FW209" i="4" s="1"/>
  <c r="FT204" i="4"/>
  <c r="FW202" i="4" a="1"/>
  <c r="FW202" i="4" s="1"/>
  <c r="FV195" i="4" a="1"/>
  <c r="FV195" i="4" s="1"/>
  <c r="FT193" i="4"/>
  <c r="FV192" i="4" a="1"/>
  <c r="FV192" i="4" s="1"/>
  <c r="FW191" i="4" a="1"/>
  <c r="FW191" i="4" s="1"/>
  <c r="FT189" i="4"/>
  <c r="FV188" i="4" a="1"/>
  <c r="FV188" i="4" s="1"/>
  <c r="FW187" i="4" a="1"/>
  <c r="FW187" i="4" s="1"/>
  <c r="FT185" i="4"/>
  <c r="FV184" i="4" a="1"/>
  <c r="FV184" i="4" s="1"/>
  <c r="FW183" i="4" a="1"/>
  <c r="FW183" i="4" s="1"/>
  <c r="FT181" i="4"/>
  <c r="FV210" i="4" a="1"/>
  <c r="FV210" i="4" s="1"/>
  <c r="FV207" i="4" a="1"/>
  <c r="FV207" i="4" s="1"/>
  <c r="FT200" i="4"/>
  <c r="FW198" i="4" a="1"/>
  <c r="FW198" i="4" s="1"/>
  <c r="FT192" i="4"/>
  <c r="FV191" i="4" a="1"/>
  <c r="FV191" i="4" s="1"/>
  <c r="FW190" i="4" a="1"/>
  <c r="FW190" i="4" s="1"/>
  <c r="FT188" i="4"/>
  <c r="FV187" i="4" a="1"/>
  <c r="FV187" i="4" s="1"/>
  <c r="FW186" i="4" a="1"/>
  <c r="FW186" i="4" s="1"/>
  <c r="FT184" i="4"/>
  <c r="FV183" i="4" a="1"/>
  <c r="FV183" i="4" s="1"/>
  <c r="FW182" i="4" a="1"/>
  <c r="FW182" i="4" s="1"/>
  <c r="FT211" i="4"/>
  <c r="FU211" i="4" s="1"/>
  <c r="FV203" i="4" a="1"/>
  <c r="FV203" i="4" s="1"/>
  <c r="FT196" i="4"/>
  <c r="FW194" i="4" a="1"/>
  <c r="FW194" i="4" s="1"/>
  <c r="FW193" i="4" a="1"/>
  <c r="FW193" i="4" s="1"/>
  <c r="FT191" i="4"/>
  <c r="FV190" i="4" a="1"/>
  <c r="FV190" i="4" s="1"/>
  <c r="FW189" i="4" a="1"/>
  <c r="FW189" i="4" s="1"/>
  <c r="FT187" i="4"/>
  <c r="FV186" i="4" a="1"/>
  <c r="FV186" i="4" s="1"/>
  <c r="FW185" i="4" a="1"/>
  <c r="FW185" i="4" s="1"/>
  <c r="FT183" i="4"/>
  <c r="FV182" i="4" a="1"/>
  <c r="FV182" i="4" s="1"/>
  <c r="FW181" i="4" a="1"/>
  <c r="FW181" i="4" s="1"/>
  <c r="FT190" i="4"/>
  <c r="FW188" i="4" a="1"/>
  <c r="FW188" i="4" s="1"/>
  <c r="FV181" i="4" a="1"/>
  <c r="FV181" i="4" s="1"/>
  <c r="FT179" i="4"/>
  <c r="FV178" i="4" a="1"/>
  <c r="FV178" i="4" s="1"/>
  <c r="FW177" i="4" a="1"/>
  <c r="FW177" i="4" s="1"/>
  <c r="FT175" i="4"/>
  <c r="FV174" i="4" a="1"/>
  <c r="FV174" i="4" s="1"/>
  <c r="FW173" i="4" a="1"/>
  <c r="FW173" i="4" s="1"/>
  <c r="FT171" i="4"/>
  <c r="FV170" i="4" a="1"/>
  <c r="FV170" i="4" s="1"/>
  <c r="FW169" i="4" a="1"/>
  <c r="FW169" i="4" s="1"/>
  <c r="FV199" i="4" a="1"/>
  <c r="FV199" i="4" s="1"/>
  <c r="FV193" i="4" a="1"/>
  <c r="FV193" i="4" s="1"/>
  <c r="FT186" i="4"/>
  <c r="FW184" i="4" a="1"/>
  <c r="FW184" i="4" s="1"/>
  <c r="FW180" i="4" a="1"/>
  <c r="FW180" i="4" s="1"/>
  <c r="FT178" i="4"/>
  <c r="FV177" i="4" a="1"/>
  <c r="FV177" i="4" s="1"/>
  <c r="FW176" i="4" a="1"/>
  <c r="FW176" i="4" s="1"/>
  <c r="FT174" i="4"/>
  <c r="FV173" i="4" a="1"/>
  <c r="FV173" i="4" s="1"/>
  <c r="FW172" i="4" a="1"/>
  <c r="FW172" i="4" s="1"/>
  <c r="FT170" i="4"/>
  <c r="FV169" i="4" a="1"/>
  <c r="FV169" i="4" s="1"/>
  <c r="FW168" i="4" a="1"/>
  <c r="FW168" i="4" s="1"/>
  <c r="FW206" i="4" a="1"/>
  <c r="FW206" i="4" s="1"/>
  <c r="FV189" i="4" a="1"/>
  <c r="FV189" i="4" s="1"/>
  <c r="FT182" i="4"/>
  <c r="FV180" i="4" a="1"/>
  <c r="FV180" i="4" s="1"/>
  <c r="FW179" i="4" a="1"/>
  <c r="FW179" i="4" s="1"/>
  <c r="FT177" i="4"/>
  <c r="FV176" i="4" a="1"/>
  <c r="FV176" i="4" s="1"/>
  <c r="FW175" i="4" a="1"/>
  <c r="FW175" i="4" s="1"/>
  <c r="FT173" i="4"/>
  <c r="FV172" i="4" a="1"/>
  <c r="FV172" i="4" s="1"/>
  <c r="FW171" i="4" a="1"/>
  <c r="FW171" i="4" s="1"/>
  <c r="FT169" i="4"/>
  <c r="FV168" i="4" a="1"/>
  <c r="FV168" i="4" s="1"/>
  <c r="FT208" i="4"/>
  <c r="FW192" i="4" a="1"/>
  <c r="FW192" i="4" s="1"/>
  <c r="FV185" i="4" a="1"/>
  <c r="FV185" i="4" s="1"/>
  <c r="FT180" i="4"/>
  <c r="FV179" i="4" a="1"/>
  <c r="FV179" i="4" s="1"/>
  <c r="FW178" i="4" a="1"/>
  <c r="FW178" i="4" s="1"/>
  <c r="FT176" i="4"/>
  <c r="FV175" i="4" a="1"/>
  <c r="FV175" i="4" s="1"/>
  <c r="FW174" i="4" a="1"/>
  <c r="FW174" i="4" s="1"/>
  <c r="FT168" i="4"/>
  <c r="FW167" i="4" a="1"/>
  <c r="FW167" i="4" s="1"/>
  <c r="FT165" i="4"/>
  <c r="FV164" i="4" a="1"/>
  <c r="FV164" i="4" s="1"/>
  <c r="FW163" i="4" a="1"/>
  <c r="FW163" i="4" s="1"/>
  <c r="FT161" i="4"/>
  <c r="FV160" i="4" a="1"/>
  <c r="FV160" i="4" s="1"/>
  <c r="FW159" i="4" a="1"/>
  <c r="FW159" i="4" s="1"/>
  <c r="FT157" i="4"/>
  <c r="FV156" i="4" a="1"/>
  <c r="FV156" i="4" s="1"/>
  <c r="FW155" i="4" a="1"/>
  <c r="FW155" i="4" s="1"/>
  <c r="FV171" i="4" a="1"/>
  <c r="FV171" i="4" s="1"/>
  <c r="FV167" i="4" a="1"/>
  <c r="FV167" i="4" s="1"/>
  <c r="FW166" i="4" a="1"/>
  <c r="FW166" i="4" s="1"/>
  <c r="FT164" i="4"/>
  <c r="FV163" i="4" a="1"/>
  <c r="FV163" i="4" s="1"/>
  <c r="FW162" i="4" a="1"/>
  <c r="FW162" i="4" s="1"/>
  <c r="FT160" i="4"/>
  <c r="FV159" i="4" a="1"/>
  <c r="FV159" i="4" s="1"/>
  <c r="FW158" i="4" a="1"/>
  <c r="FW158" i="4" s="1"/>
  <c r="FT156" i="4"/>
  <c r="FV155" i="4" a="1"/>
  <c r="FV155" i="4" s="1"/>
  <c r="FW154" i="4" a="1"/>
  <c r="FW154" i="4" s="1"/>
  <c r="FT167" i="4"/>
  <c r="FV166" i="4" a="1"/>
  <c r="FV166" i="4" s="1"/>
  <c r="FW165" i="4" a="1"/>
  <c r="FW165" i="4" s="1"/>
  <c r="FT163" i="4"/>
  <c r="FV162" i="4" a="1"/>
  <c r="FV162" i="4" s="1"/>
  <c r="FW161" i="4" a="1"/>
  <c r="FW161" i="4" s="1"/>
  <c r="FT159" i="4"/>
  <c r="FV158" i="4" a="1"/>
  <c r="FV158" i="4" s="1"/>
  <c r="FW157" i="4" a="1"/>
  <c r="FW157" i="4" s="1"/>
  <c r="FT155" i="4"/>
  <c r="FV154" i="4" a="1"/>
  <c r="FV154" i="4" s="1"/>
  <c r="FW153" i="4" a="1"/>
  <c r="FW153" i="4" s="1"/>
  <c r="FT151" i="4"/>
  <c r="FT172" i="4"/>
  <c r="FW170" i="4" a="1"/>
  <c r="FW170" i="4" s="1"/>
  <c r="FT166" i="4"/>
  <c r="FV165" i="4" a="1"/>
  <c r="FV165" i="4" s="1"/>
  <c r="FW164" i="4" a="1"/>
  <c r="FW164" i="4" s="1"/>
  <c r="FT162" i="4"/>
  <c r="FV161" i="4" a="1"/>
  <c r="FV161" i="4" s="1"/>
  <c r="FW160" i="4" a="1"/>
  <c r="FW160" i="4" s="1"/>
  <c r="FT158" i="4"/>
  <c r="FV157" i="4" a="1"/>
  <c r="FV157" i="4" s="1"/>
  <c r="FW156" i="4" a="1"/>
  <c r="FW156" i="4" s="1"/>
  <c r="FT154" i="4"/>
  <c r="FV153" i="4" a="1"/>
  <c r="FV153" i="4" s="1"/>
  <c r="FW152" i="4" a="1"/>
  <c r="FW152" i="4" s="1"/>
  <c r="FV150" i="4" a="1"/>
  <c r="FV150" i="4" s="1"/>
  <c r="FW149" i="4" a="1"/>
  <c r="FW149" i="4" s="1"/>
  <c r="FT147" i="4"/>
  <c r="FV146" i="4" a="1"/>
  <c r="FV146" i="4" s="1"/>
  <c r="FW145" i="4" a="1"/>
  <c r="FW145" i="4" s="1"/>
  <c r="FT143" i="4"/>
  <c r="FV142" i="4" a="1"/>
  <c r="FV142" i="4" s="1"/>
  <c r="FW141" i="4" a="1"/>
  <c r="FW141" i="4" s="1"/>
  <c r="FT139" i="4"/>
  <c r="FV138" i="4" a="1"/>
  <c r="FV138" i="4" s="1"/>
  <c r="FW137" i="4" a="1"/>
  <c r="FW137" i="4" s="1"/>
  <c r="FT135" i="4"/>
  <c r="FV134" i="4" a="1"/>
  <c r="FV134" i="4" s="1"/>
  <c r="FW133" i="4" a="1"/>
  <c r="FW133" i="4" s="1"/>
  <c r="FT131" i="4"/>
  <c r="FV130" i="4" a="1"/>
  <c r="FV130" i="4" s="1"/>
  <c r="FW129" i="4" a="1"/>
  <c r="FW129" i="4" s="1"/>
  <c r="FT127" i="4"/>
  <c r="FV126" i="4" a="1"/>
  <c r="FV126" i="4" s="1"/>
  <c r="FW125" i="4" a="1"/>
  <c r="FW125" i="4" s="1"/>
  <c r="FT123" i="4"/>
  <c r="FV122" i="4" a="1"/>
  <c r="FV122" i="4" s="1"/>
  <c r="FW121" i="4" a="1"/>
  <c r="FW121" i="4" s="1"/>
  <c r="FT119" i="4"/>
  <c r="FV118" i="4" a="1"/>
  <c r="FV118" i="4" s="1"/>
  <c r="FW117" i="4" a="1"/>
  <c r="FW117" i="4" s="1"/>
  <c r="FV152" i="4" a="1"/>
  <c r="FV152" i="4" s="1"/>
  <c r="FW151" i="4" a="1"/>
  <c r="FW151" i="4" s="1"/>
  <c r="FT150" i="4"/>
  <c r="FV149" i="4" a="1"/>
  <c r="FV149" i="4" s="1"/>
  <c r="FW148" i="4" a="1"/>
  <c r="FW148" i="4" s="1"/>
  <c r="FT146" i="4"/>
  <c r="FV145" i="4" a="1"/>
  <c r="FV145" i="4" s="1"/>
  <c r="FW144" i="4" a="1"/>
  <c r="FW144" i="4" s="1"/>
  <c r="FT142" i="4"/>
  <c r="FV141" i="4" a="1"/>
  <c r="FV141" i="4" s="1"/>
  <c r="FW140" i="4" a="1"/>
  <c r="FW140" i="4" s="1"/>
  <c r="FT138" i="4"/>
  <c r="FV137" i="4" a="1"/>
  <c r="FV137" i="4" s="1"/>
  <c r="FW136" i="4" a="1"/>
  <c r="FW136" i="4" s="1"/>
  <c r="FT134" i="4"/>
  <c r="FV133" i="4" a="1"/>
  <c r="FV133" i="4" s="1"/>
  <c r="FW132" i="4" a="1"/>
  <c r="FW132" i="4" s="1"/>
  <c r="FT130" i="4"/>
  <c r="FV129" i="4" a="1"/>
  <c r="FV129" i="4" s="1"/>
  <c r="FW128" i="4" a="1"/>
  <c r="FW128" i="4" s="1"/>
  <c r="FT126" i="4"/>
  <c r="FV125" i="4" a="1"/>
  <c r="FV125" i="4" s="1"/>
  <c r="FW124" i="4" a="1"/>
  <c r="FW124" i="4" s="1"/>
  <c r="FT122" i="4"/>
  <c r="FU122" i="4" s="1"/>
  <c r="FV121" i="4" a="1"/>
  <c r="FV121" i="4" s="1"/>
  <c r="FW120" i="4" a="1"/>
  <c r="FW120" i="4" s="1"/>
  <c r="FT118" i="4"/>
  <c r="FV117" i="4" a="1"/>
  <c r="FV117" i="4" s="1"/>
  <c r="FT153" i="4"/>
  <c r="FT152" i="4"/>
  <c r="FV151" i="4" a="1"/>
  <c r="FV151" i="4" s="1"/>
  <c r="FT149" i="4"/>
  <c r="FU149" i="4" s="1"/>
  <c r="FV148" i="4" a="1"/>
  <c r="FV148" i="4" s="1"/>
  <c r="FW147" i="4" a="1"/>
  <c r="FW147" i="4" s="1"/>
  <c r="FT145" i="4"/>
  <c r="FV144" i="4" a="1"/>
  <c r="FV144" i="4" s="1"/>
  <c r="FW143" i="4" a="1"/>
  <c r="FW143" i="4" s="1"/>
  <c r="FT141" i="4"/>
  <c r="FV140" i="4" a="1"/>
  <c r="FV140" i="4" s="1"/>
  <c r="FW139" i="4" a="1"/>
  <c r="FW139" i="4" s="1"/>
  <c r="FT137" i="4"/>
  <c r="FV136" i="4" a="1"/>
  <c r="FV136" i="4" s="1"/>
  <c r="FW135" i="4" a="1"/>
  <c r="FW135" i="4" s="1"/>
  <c r="FT133" i="4"/>
  <c r="FV132" i="4" a="1"/>
  <c r="FV132" i="4" s="1"/>
  <c r="FW131" i="4" a="1"/>
  <c r="FW131" i="4" s="1"/>
  <c r="FT129" i="4"/>
  <c r="FV128" i="4" a="1"/>
  <c r="FV128" i="4" s="1"/>
  <c r="FW127" i="4" a="1"/>
  <c r="FW127" i="4" s="1"/>
  <c r="FT125" i="4"/>
  <c r="FV124" i="4" a="1"/>
  <c r="FV124" i="4" s="1"/>
  <c r="FW123" i="4" a="1"/>
  <c r="FW123" i="4" s="1"/>
  <c r="FT121" i="4"/>
  <c r="FV120" i="4" a="1"/>
  <c r="FV120" i="4" s="1"/>
  <c r="FW150" i="4" a="1"/>
  <c r="FW150" i="4" s="1"/>
  <c r="FT148" i="4"/>
  <c r="FV147" i="4" a="1"/>
  <c r="FV147" i="4" s="1"/>
  <c r="FW146" i="4" a="1"/>
  <c r="FW146" i="4" s="1"/>
  <c r="FT144" i="4"/>
  <c r="FV143" i="4" a="1"/>
  <c r="FV143" i="4" s="1"/>
  <c r="FW142" i="4" a="1"/>
  <c r="FW142" i="4" s="1"/>
  <c r="FT140" i="4"/>
  <c r="FV139" i="4" a="1"/>
  <c r="FV139" i="4" s="1"/>
  <c r="FW138" i="4" a="1"/>
  <c r="FW138" i="4" s="1"/>
  <c r="FT136" i="4"/>
  <c r="FV135" i="4" a="1"/>
  <c r="FV135" i="4" s="1"/>
  <c r="FW134" i="4" a="1"/>
  <c r="FW134" i="4" s="1"/>
  <c r="FT132" i="4"/>
  <c r="FW130" i="4" a="1"/>
  <c r="FW130" i="4" s="1"/>
  <c r="FV123" i="4" a="1"/>
  <c r="FV123" i="4" s="1"/>
  <c r="FV119" i="4" a="1"/>
  <c r="FV119" i="4" s="1"/>
  <c r="FW118" i="4" a="1"/>
  <c r="FW118" i="4" s="1"/>
  <c r="FT115" i="4"/>
  <c r="FV114" i="4" a="1"/>
  <c r="FV114" i="4" s="1"/>
  <c r="FW113" i="4" a="1"/>
  <c r="FW113" i="4" s="1"/>
  <c r="FT111" i="4"/>
  <c r="FV110" i="4" a="1"/>
  <c r="FV110" i="4" s="1"/>
  <c r="FW109" i="4" a="1"/>
  <c r="FW109" i="4" s="1"/>
  <c r="FT107" i="4"/>
  <c r="FV106" i="4" a="1"/>
  <c r="FV106" i="4" s="1"/>
  <c r="FW105" i="4" a="1"/>
  <c r="FW105" i="4" s="1"/>
  <c r="FT103" i="4"/>
  <c r="FV102" i="4" a="1"/>
  <c r="FV102" i="4" s="1"/>
  <c r="FW101" i="4" a="1"/>
  <c r="FW101" i="4" s="1"/>
  <c r="FT99" i="4"/>
  <c r="FV98" i="4" a="1"/>
  <c r="FV98" i="4" s="1"/>
  <c r="FW97" i="4" a="1"/>
  <c r="FW97" i="4" s="1"/>
  <c r="FT95" i="4"/>
  <c r="FV94" i="4" a="1"/>
  <c r="FV94" i="4" s="1"/>
  <c r="FW93" i="4" a="1"/>
  <c r="FW93" i="4" s="1"/>
  <c r="FT91" i="4"/>
  <c r="FV90" i="4" a="1"/>
  <c r="FV90" i="4" s="1"/>
  <c r="FW89" i="4" a="1"/>
  <c r="FW89" i="4" s="1"/>
  <c r="FT87" i="4"/>
  <c r="FV86" i="4" a="1"/>
  <c r="FV86" i="4" s="1"/>
  <c r="FT128" i="4"/>
  <c r="FU128" i="4" s="1"/>
  <c r="FW126" i="4" a="1"/>
  <c r="FW126" i="4" s="1"/>
  <c r="FT117" i="4"/>
  <c r="FW116" i="4" a="1"/>
  <c r="FW116" i="4" s="1"/>
  <c r="FT114" i="4"/>
  <c r="FV113" i="4" a="1"/>
  <c r="FV113" i="4" s="1"/>
  <c r="FW112" i="4" a="1"/>
  <c r="FW112" i="4" s="1"/>
  <c r="FT110" i="4"/>
  <c r="FV109" i="4" a="1"/>
  <c r="FV109" i="4" s="1"/>
  <c r="FW108" i="4" a="1"/>
  <c r="FW108" i="4" s="1"/>
  <c r="FT106" i="4"/>
  <c r="FV105" i="4" a="1"/>
  <c r="FV105" i="4" s="1"/>
  <c r="FW104" i="4" a="1"/>
  <c r="FW104" i="4" s="1"/>
  <c r="FT102" i="4"/>
  <c r="FV101" i="4" a="1"/>
  <c r="FV101" i="4" s="1"/>
  <c r="FW100" i="4" a="1"/>
  <c r="FW100" i="4" s="1"/>
  <c r="FT98" i="4"/>
  <c r="FV97" i="4" a="1"/>
  <c r="FV97" i="4" s="1"/>
  <c r="FW96" i="4" a="1"/>
  <c r="FW96" i="4" s="1"/>
  <c r="FT94" i="4"/>
  <c r="FV93" i="4" a="1"/>
  <c r="FV93" i="4" s="1"/>
  <c r="FW92" i="4" a="1"/>
  <c r="FW92" i="4" s="1"/>
  <c r="FT90" i="4"/>
  <c r="FV89" i="4" a="1"/>
  <c r="FV89" i="4" s="1"/>
  <c r="FV131" i="4" a="1"/>
  <c r="FV131" i="4" s="1"/>
  <c r="FT124" i="4"/>
  <c r="FW122" i="4" a="1"/>
  <c r="FW122" i="4" s="1"/>
  <c r="FV116" i="4" a="1"/>
  <c r="FV116" i="4" s="1"/>
  <c r="FW115" i="4" a="1"/>
  <c r="FW115" i="4" s="1"/>
  <c r="FT113" i="4"/>
  <c r="FV112" i="4" a="1"/>
  <c r="FV112" i="4" s="1"/>
  <c r="FW111" i="4" a="1"/>
  <c r="FW111" i="4" s="1"/>
  <c r="FT109" i="4"/>
  <c r="FV108" i="4" a="1"/>
  <c r="FV108" i="4" s="1"/>
  <c r="FW107" i="4" a="1"/>
  <c r="FW107" i="4" s="1"/>
  <c r="FT105" i="4"/>
  <c r="FV104" i="4" a="1"/>
  <c r="FV104" i="4" s="1"/>
  <c r="FW103" i="4" a="1"/>
  <c r="FW103" i="4" s="1"/>
  <c r="FT101" i="4"/>
  <c r="FU101" i="4" s="1"/>
  <c r="FV100" i="4" a="1"/>
  <c r="FV100" i="4" s="1"/>
  <c r="FW99" i="4" a="1"/>
  <c r="FW99" i="4" s="1"/>
  <c r="FT97" i="4"/>
  <c r="FU97" i="4" s="1"/>
  <c r="FV96" i="4" a="1"/>
  <c r="FV96" i="4" s="1"/>
  <c r="FW95" i="4" a="1"/>
  <c r="FW95" i="4" s="1"/>
  <c r="FT93" i="4"/>
  <c r="FU93" i="4" s="1"/>
  <c r="FV92" i="4" a="1"/>
  <c r="FV92" i="4" s="1"/>
  <c r="FW91" i="4" a="1"/>
  <c r="FW91" i="4" s="1"/>
  <c r="FT89" i="4"/>
  <c r="FV88" i="4" a="1"/>
  <c r="FV88" i="4" s="1"/>
  <c r="FW87" i="4" a="1"/>
  <c r="FW87" i="4" s="1"/>
  <c r="FT120" i="4"/>
  <c r="FV115" i="4" a="1"/>
  <c r="FV115" i="4" s="1"/>
  <c r="FT108" i="4"/>
  <c r="FW106" i="4" a="1"/>
  <c r="FW106" i="4" s="1"/>
  <c r="FV99" i="4" a="1"/>
  <c r="FV99" i="4" s="1"/>
  <c r="FT92" i="4"/>
  <c r="FW90" i="4" a="1"/>
  <c r="FW90" i="4" s="1"/>
  <c r="FV85" i="4" a="1"/>
  <c r="FV85" i="4" s="1"/>
  <c r="FW84" i="4" a="1"/>
  <c r="FW84" i="4" s="1"/>
  <c r="FT82" i="4"/>
  <c r="FV81" i="4" a="1"/>
  <c r="FV81" i="4" s="1"/>
  <c r="FW80" i="4" a="1"/>
  <c r="FW80" i="4" s="1"/>
  <c r="FT78" i="4"/>
  <c r="FV77" i="4" a="1"/>
  <c r="FV77" i="4" s="1"/>
  <c r="FW76" i="4" a="1"/>
  <c r="FW76" i="4" s="1"/>
  <c r="FT74" i="4"/>
  <c r="FV73" i="4" a="1"/>
  <c r="FV73" i="4" s="1"/>
  <c r="FW72" i="4" a="1"/>
  <c r="FW72" i="4" s="1"/>
  <c r="FT70" i="4"/>
  <c r="FV69" i="4" a="1"/>
  <c r="FV69" i="4" s="1"/>
  <c r="FW68" i="4" a="1"/>
  <c r="FW68" i="4" s="1"/>
  <c r="FT66" i="4"/>
  <c r="FV65" i="4" a="1"/>
  <c r="FV65" i="4" s="1"/>
  <c r="FW64" i="4" a="1"/>
  <c r="FW64" i="4" s="1"/>
  <c r="FT62" i="4"/>
  <c r="FV61" i="4" a="1"/>
  <c r="FV61" i="4" s="1"/>
  <c r="FW60" i="4" a="1"/>
  <c r="FW60" i="4" s="1"/>
  <c r="FV127" i="4" a="1"/>
  <c r="FV127" i="4" s="1"/>
  <c r="FW119" i="4" a="1"/>
  <c r="FW119" i="4" s="1"/>
  <c r="FV111" i="4" a="1"/>
  <c r="FV111" i="4" s="1"/>
  <c r="FT104" i="4"/>
  <c r="FU104" i="4" s="1"/>
  <c r="FW102" i="4" a="1"/>
  <c r="FW102" i="4" s="1"/>
  <c r="FV95" i="4" a="1"/>
  <c r="FV95" i="4" s="1"/>
  <c r="FW88" i="4" a="1"/>
  <c r="FW88" i="4" s="1"/>
  <c r="FT85" i="4"/>
  <c r="FV84" i="4" a="1"/>
  <c r="FV84" i="4" s="1"/>
  <c r="FW83" i="4" a="1"/>
  <c r="FW83" i="4" s="1"/>
  <c r="FT81" i="4"/>
  <c r="FV80" i="4" a="1"/>
  <c r="FV80" i="4" s="1"/>
  <c r="FW79" i="4" a="1"/>
  <c r="FW79" i="4" s="1"/>
  <c r="FT77" i="4"/>
  <c r="FV76" i="4" a="1"/>
  <c r="FV76" i="4" s="1"/>
  <c r="FW75" i="4" a="1"/>
  <c r="FW75" i="4" s="1"/>
  <c r="FT73" i="4"/>
  <c r="FV72" i="4" a="1"/>
  <c r="FV72" i="4" s="1"/>
  <c r="FW71" i="4" a="1"/>
  <c r="FW71" i="4" s="1"/>
  <c r="FT69" i="4"/>
  <c r="FV68" i="4" a="1"/>
  <c r="FV68" i="4" s="1"/>
  <c r="FW67" i="4" a="1"/>
  <c r="FW67" i="4" s="1"/>
  <c r="FT65" i="4"/>
  <c r="FV64" i="4" a="1"/>
  <c r="FV64" i="4" s="1"/>
  <c r="FW63" i="4" a="1"/>
  <c r="FW63" i="4" s="1"/>
  <c r="FT61" i="4"/>
  <c r="FV60" i="4" a="1"/>
  <c r="FV60" i="4" s="1"/>
  <c r="FT116" i="4"/>
  <c r="FW114" i="4" a="1"/>
  <c r="FW114" i="4" s="1"/>
  <c r="FV107" i="4" a="1"/>
  <c r="FV107" i="4" s="1"/>
  <c r="FT100" i="4"/>
  <c r="FW98" i="4" a="1"/>
  <c r="FW98" i="4" s="1"/>
  <c r="FV91" i="4" a="1"/>
  <c r="FV91" i="4" s="1"/>
  <c r="FT88" i="4"/>
  <c r="FV87" i="4" a="1"/>
  <c r="FV87" i="4" s="1"/>
  <c r="FW86" i="4" a="1"/>
  <c r="FW86" i="4" s="1"/>
  <c r="FT84" i="4"/>
  <c r="FV83" i="4" a="1"/>
  <c r="FV83" i="4" s="1"/>
  <c r="FW82" i="4" a="1"/>
  <c r="FW82" i="4" s="1"/>
  <c r="FT80" i="4"/>
  <c r="FV79" i="4" a="1"/>
  <c r="FV79" i="4" s="1"/>
  <c r="FW78" i="4" a="1"/>
  <c r="FW78" i="4" s="1"/>
  <c r="FT76" i="4"/>
  <c r="FV75" i="4" a="1"/>
  <c r="FV75" i="4" s="1"/>
  <c r="FW74" i="4" a="1"/>
  <c r="FW74" i="4" s="1"/>
  <c r="FT72" i="4"/>
  <c r="FV71" i="4" a="1"/>
  <c r="FV71" i="4" s="1"/>
  <c r="FW70" i="4" a="1"/>
  <c r="FW70" i="4" s="1"/>
  <c r="FT68" i="4"/>
  <c r="FV67" i="4" a="1"/>
  <c r="FV67" i="4" s="1"/>
  <c r="FW66" i="4" a="1"/>
  <c r="FW66" i="4" s="1"/>
  <c r="FT64" i="4"/>
  <c r="FU64" i="4" s="1"/>
  <c r="FV63" i="4" a="1"/>
  <c r="FV63" i="4" s="1"/>
  <c r="FT112" i="4"/>
  <c r="FW110" i="4" a="1"/>
  <c r="FW110" i="4" s="1"/>
  <c r="FV103" i="4" a="1"/>
  <c r="FV103" i="4" s="1"/>
  <c r="FT96" i="4"/>
  <c r="FW94" i="4" a="1"/>
  <c r="FW94" i="4" s="1"/>
  <c r="FT86" i="4"/>
  <c r="FU86" i="4" s="1"/>
  <c r="FW85" i="4" a="1"/>
  <c r="FW85" i="4" s="1"/>
  <c r="FT83" i="4"/>
  <c r="FV82" i="4" a="1"/>
  <c r="FV82" i="4" s="1"/>
  <c r="FW81" i="4" a="1"/>
  <c r="FW81" i="4" s="1"/>
  <c r="FT79" i="4"/>
  <c r="FV78" i="4" a="1"/>
  <c r="FV78" i="4" s="1"/>
  <c r="FW77" i="4" a="1"/>
  <c r="FW77" i="4" s="1"/>
  <c r="FT75" i="4"/>
  <c r="FV74" i="4" a="1"/>
  <c r="FV74" i="4" s="1"/>
  <c r="FW73" i="4" a="1"/>
  <c r="FW73" i="4" s="1"/>
  <c r="FT71" i="4"/>
  <c r="FV70" i="4" a="1"/>
  <c r="FV70" i="4" s="1"/>
  <c r="FW69" i="4" a="1"/>
  <c r="FW69" i="4" s="1"/>
  <c r="FT67" i="4"/>
  <c r="FW62" i="4" a="1"/>
  <c r="FW62" i="4" s="1"/>
  <c r="FT59" i="4"/>
  <c r="FV58" i="4" a="1"/>
  <c r="FV58" i="4" s="1"/>
  <c r="FW57" i="4" a="1"/>
  <c r="FW57" i="4" s="1"/>
  <c r="FT55" i="4"/>
  <c r="FV54" i="4" a="1"/>
  <c r="FV54" i="4" s="1"/>
  <c r="FW53" i="4" a="1"/>
  <c r="FW53" i="4" s="1"/>
  <c r="FT51" i="4"/>
  <c r="FV50" i="4" a="1"/>
  <c r="FV50" i="4" s="1"/>
  <c r="FW49" i="4" a="1"/>
  <c r="FW49" i="4" s="1"/>
  <c r="FT47" i="4"/>
  <c r="FV46" i="4" a="1"/>
  <c r="FV46" i="4" s="1"/>
  <c r="FW45" i="4" a="1"/>
  <c r="FW45" i="4" s="1"/>
  <c r="FT43" i="4"/>
  <c r="FV42" i="4" a="1"/>
  <c r="FV42" i="4" s="1"/>
  <c r="FW41" i="4" a="1"/>
  <c r="FW41" i="4" s="1"/>
  <c r="FT39" i="4"/>
  <c r="FV38" i="4" a="1"/>
  <c r="FV38" i="4" s="1"/>
  <c r="FW37" i="4" a="1"/>
  <c r="FW37" i="4" s="1"/>
  <c r="FT35" i="4"/>
  <c r="FV34" i="4" a="1"/>
  <c r="FV34" i="4" s="1"/>
  <c r="FW33" i="4" a="1"/>
  <c r="FW33" i="4" s="1"/>
  <c r="FT31" i="4"/>
  <c r="FV30" i="4" a="1"/>
  <c r="FV30" i="4" s="1"/>
  <c r="FW29" i="4" a="1"/>
  <c r="FW29" i="4" s="1"/>
  <c r="FT27" i="4"/>
  <c r="FV26" i="4" a="1"/>
  <c r="FV26" i="4" s="1"/>
  <c r="FW25" i="4" a="1"/>
  <c r="FW25" i="4" s="1"/>
  <c r="FT23" i="4"/>
  <c r="FV22" i="4" a="1"/>
  <c r="FV22" i="4" s="1"/>
  <c r="FW21" i="4" a="1"/>
  <c r="FW21" i="4" s="1"/>
  <c r="FT19" i="4"/>
  <c r="FV18" i="4" a="1"/>
  <c r="FV18" i="4" s="1"/>
  <c r="FW17" i="4" a="1"/>
  <c r="FW17" i="4" s="1"/>
  <c r="FT15" i="4"/>
  <c r="FV14" i="4" a="1"/>
  <c r="FV14" i="4" s="1"/>
  <c r="FW13" i="4" a="1"/>
  <c r="FW13" i="4" s="1"/>
  <c r="FT11" i="4"/>
  <c r="FV10" i="4" a="1"/>
  <c r="FV10" i="4" s="1"/>
  <c r="FW9" i="4" a="1"/>
  <c r="FW9" i="4" s="1"/>
  <c r="FW65" i="4" a="1"/>
  <c r="FW65" i="4" s="1"/>
  <c r="FV62" i="4" a="1"/>
  <c r="FV62" i="4" s="1"/>
  <c r="FW61" i="4" a="1"/>
  <c r="FW61" i="4" s="1"/>
  <c r="FT58" i="4"/>
  <c r="FV57" i="4" a="1"/>
  <c r="FV57" i="4" s="1"/>
  <c r="FW56" i="4" a="1"/>
  <c r="FW56" i="4" s="1"/>
  <c r="FT54" i="4"/>
  <c r="FV53" i="4" a="1"/>
  <c r="FV53" i="4" s="1"/>
  <c r="FW52" i="4" a="1"/>
  <c r="FW52" i="4" s="1"/>
  <c r="FT50" i="4"/>
  <c r="FV49" i="4" a="1"/>
  <c r="FV49" i="4" s="1"/>
  <c r="FW48" i="4" a="1"/>
  <c r="FW48" i="4" s="1"/>
  <c r="FT46" i="4"/>
  <c r="FV45" i="4" a="1"/>
  <c r="FV45" i="4" s="1"/>
  <c r="FW44" i="4" a="1"/>
  <c r="FW44" i="4" s="1"/>
  <c r="FT42" i="4"/>
  <c r="FV41" i="4" a="1"/>
  <c r="FV41" i="4" s="1"/>
  <c r="FW40" i="4" a="1"/>
  <c r="FW40" i="4" s="1"/>
  <c r="FT38" i="4"/>
  <c r="FV37" i="4" a="1"/>
  <c r="FV37" i="4" s="1"/>
  <c r="FW36" i="4" a="1"/>
  <c r="FW36" i="4" s="1"/>
  <c r="FT34" i="4"/>
  <c r="FV33" i="4" a="1"/>
  <c r="FV33" i="4" s="1"/>
  <c r="FW32" i="4" a="1"/>
  <c r="FW32" i="4" s="1"/>
  <c r="FT30" i="4"/>
  <c r="FV29" i="4" a="1"/>
  <c r="FV29" i="4" s="1"/>
  <c r="FW28" i="4" a="1"/>
  <c r="FW28" i="4" s="1"/>
  <c r="FT26" i="4"/>
  <c r="FV25" i="4" a="1"/>
  <c r="FV25" i="4" s="1"/>
  <c r="FW24" i="4" a="1"/>
  <c r="FW24" i="4" s="1"/>
  <c r="FT22" i="4"/>
  <c r="FV21" i="4" a="1"/>
  <c r="FV21" i="4" s="1"/>
  <c r="FW20" i="4" a="1"/>
  <c r="FW20" i="4" s="1"/>
  <c r="FT18" i="4"/>
  <c r="FV17" i="4" a="1"/>
  <c r="FV17" i="4" s="1"/>
  <c r="FW16" i="4" a="1"/>
  <c r="FW16" i="4" s="1"/>
  <c r="FT14" i="4"/>
  <c r="FV13" i="4" a="1"/>
  <c r="FV13" i="4" s="1"/>
  <c r="FW12" i="4" a="1"/>
  <c r="FW12" i="4" s="1"/>
  <c r="FT10" i="4"/>
  <c r="FV9" i="4" a="1"/>
  <c r="FV9" i="4" s="1"/>
  <c r="FV55" i="4" a="1"/>
  <c r="FV55" i="4" s="1"/>
  <c r="FW54" i="4" a="1"/>
  <c r="FW54" i="4" s="1"/>
  <c r="FV47" i="4" a="1"/>
  <c r="FV47" i="4" s="1"/>
  <c r="FW46" i="4" a="1"/>
  <c r="FW46" i="4" s="1"/>
  <c r="FV43" i="4" a="1"/>
  <c r="FV43" i="4" s="1"/>
  <c r="FT36" i="4"/>
  <c r="FT63" i="4"/>
  <c r="FT60" i="4"/>
  <c r="FW59" i="4" a="1"/>
  <c r="FW59" i="4" s="1"/>
  <c r="FT57" i="4"/>
  <c r="FV56" i="4" a="1"/>
  <c r="FV56" i="4" s="1"/>
  <c r="FW55" i="4" a="1"/>
  <c r="FW55" i="4" s="1"/>
  <c r="FT53" i="4"/>
  <c r="FV52" i="4" a="1"/>
  <c r="FV52" i="4" s="1"/>
  <c r="FW51" i="4" a="1"/>
  <c r="FW51" i="4" s="1"/>
  <c r="FT49" i="4"/>
  <c r="FV48" i="4" a="1"/>
  <c r="FV48" i="4" s="1"/>
  <c r="FW47" i="4" a="1"/>
  <c r="FW47" i="4" s="1"/>
  <c r="FT45" i="4"/>
  <c r="FV44" i="4" a="1"/>
  <c r="FV44" i="4" s="1"/>
  <c r="FW43" i="4" a="1"/>
  <c r="FW43" i="4" s="1"/>
  <c r="FT41" i="4"/>
  <c r="FV40" i="4" a="1"/>
  <c r="FV40" i="4" s="1"/>
  <c r="FW39" i="4" a="1"/>
  <c r="FW39" i="4" s="1"/>
  <c r="FT37" i="4"/>
  <c r="FV36" i="4" a="1"/>
  <c r="FV36" i="4" s="1"/>
  <c r="FW35" i="4" a="1"/>
  <c r="FW35" i="4" s="1"/>
  <c r="FT33" i="4"/>
  <c r="FV32" i="4" a="1"/>
  <c r="FV32" i="4" s="1"/>
  <c r="FW31" i="4" a="1"/>
  <c r="FW31" i="4" s="1"/>
  <c r="FT29" i="4"/>
  <c r="FV28" i="4" a="1"/>
  <c r="FV28" i="4" s="1"/>
  <c r="FW27" i="4" a="1"/>
  <c r="FW27" i="4" s="1"/>
  <c r="FT25" i="4"/>
  <c r="FV24" i="4" a="1"/>
  <c r="FV24" i="4" s="1"/>
  <c r="FW23" i="4" a="1"/>
  <c r="FW23" i="4" s="1"/>
  <c r="FT21" i="4"/>
  <c r="FV20" i="4" a="1"/>
  <c r="FV20" i="4" s="1"/>
  <c r="FW19" i="4" a="1"/>
  <c r="FW19" i="4" s="1"/>
  <c r="FT17" i="4"/>
  <c r="FV16" i="4" a="1"/>
  <c r="FV16" i="4" s="1"/>
  <c r="FW15" i="4" a="1"/>
  <c r="FW15" i="4" s="1"/>
  <c r="FT13" i="4"/>
  <c r="FV12" i="4" a="1"/>
  <c r="FV12" i="4" s="1"/>
  <c r="FW11" i="4" a="1"/>
  <c r="FW11" i="4" s="1"/>
  <c r="FT9" i="4"/>
  <c r="FW50" i="4" a="1"/>
  <c r="FW50" i="4" s="1"/>
  <c r="FT44" i="4"/>
  <c r="FW42" i="4" a="1"/>
  <c r="FW42" i="4" s="1"/>
  <c r="FT40" i="4"/>
  <c r="FW38" i="4" a="1"/>
  <c r="FW38" i="4" s="1"/>
  <c r="FV66" i="4" a="1"/>
  <c r="FV66" i="4" s="1"/>
  <c r="FV59" i="4" a="1"/>
  <c r="FV59" i="4" s="1"/>
  <c r="FW58" i="4" a="1"/>
  <c r="FW58" i="4" s="1"/>
  <c r="FT56" i="4"/>
  <c r="FT52" i="4"/>
  <c r="FV51" i="4" a="1"/>
  <c r="FV51" i="4" s="1"/>
  <c r="FT48" i="4"/>
  <c r="FV39" i="4" a="1"/>
  <c r="FV39" i="4" s="1"/>
  <c r="FV31" i="4" a="1"/>
  <c r="FV31" i="4" s="1"/>
  <c r="FT24" i="4"/>
  <c r="FW22" i="4" a="1"/>
  <c r="FW22" i="4" s="1"/>
  <c r="FV15" i="4" a="1"/>
  <c r="FV15" i="4" s="1"/>
  <c r="FW34" i="4" a="1"/>
  <c r="FW34" i="4" s="1"/>
  <c r="FV27" i="4" a="1"/>
  <c r="FV27" i="4" s="1"/>
  <c r="FT20" i="4"/>
  <c r="FW18" i="4" a="1"/>
  <c r="FW18" i="4" s="1"/>
  <c r="FV11" i="4" a="1"/>
  <c r="FV11" i="4" s="1"/>
  <c r="FT32" i="4"/>
  <c r="FW30" i="4" a="1"/>
  <c r="FW30" i="4" s="1"/>
  <c r="FV23" i="4" a="1"/>
  <c r="FV23" i="4" s="1"/>
  <c r="FT16" i="4"/>
  <c r="FW14" i="4" a="1"/>
  <c r="FW14" i="4" s="1"/>
  <c r="FV35" i="4" a="1"/>
  <c r="FV35" i="4" s="1"/>
  <c r="FT28" i="4"/>
  <c r="FW26" i="4" a="1"/>
  <c r="FW26" i="4" s="1"/>
  <c r="FV19" i="4" a="1"/>
  <c r="FV19" i="4" s="1"/>
  <c r="FT12" i="4"/>
  <c r="FW10" i="4" a="1"/>
  <c r="FW10" i="4" s="1"/>
  <c r="FQ22" i="4"/>
  <c r="FQ38" i="4"/>
  <c r="FQ54" i="4"/>
  <c r="FQ73" i="4"/>
  <c r="FQ98" i="4"/>
  <c r="FQ114" i="4"/>
  <c r="FQ118" i="4"/>
  <c r="FQ134" i="4"/>
  <c r="FQ150" i="4"/>
  <c r="FQ180" i="4"/>
  <c r="FQ170" i="4"/>
  <c r="FQ194" i="4"/>
  <c r="FQ216" i="4"/>
  <c r="FQ213" i="4"/>
  <c r="FQ225" i="4"/>
  <c r="FQ222" i="4"/>
  <c r="FQ223" i="4"/>
  <c r="FQ234" i="4"/>
  <c r="FQ233" i="4"/>
  <c r="FQ238" i="4"/>
  <c r="FQ248" i="4"/>
  <c r="FQ256" i="4"/>
  <c r="FQ27" i="4"/>
  <c r="FQ35" i="4"/>
  <c r="FQ43" i="4"/>
  <c r="FQ12" i="4"/>
  <c r="FQ28" i="4"/>
  <c r="FQ44" i="4"/>
  <c r="FQ21" i="4"/>
  <c r="FQ37" i="4"/>
  <c r="FQ53" i="4"/>
  <c r="FQ18" i="4"/>
  <c r="FQ34" i="4"/>
  <c r="FQ50" i="4"/>
  <c r="FQ66" i="4"/>
  <c r="FQ82" i="4"/>
  <c r="FQ63" i="4"/>
  <c r="FQ79" i="4"/>
  <c r="FQ72" i="4"/>
  <c r="FQ99" i="4"/>
  <c r="FQ69" i="4"/>
  <c r="FQ85" i="4"/>
  <c r="FQ92" i="4"/>
  <c r="FQ108" i="4"/>
  <c r="FQ94" i="4"/>
  <c r="FQ110" i="4"/>
  <c r="FQ135" i="4"/>
  <c r="FQ128" i="4"/>
  <c r="FQ144" i="4"/>
  <c r="FQ121" i="4"/>
  <c r="FQ137" i="4"/>
  <c r="FQ130" i="4"/>
  <c r="FQ146" i="4"/>
  <c r="FQ151" i="4"/>
  <c r="FQ154" i="4"/>
  <c r="FQ163" i="4"/>
  <c r="FQ164" i="4"/>
  <c r="FQ176" i="4"/>
  <c r="FQ173" i="4"/>
  <c r="FQ185" i="4"/>
  <c r="FQ182" i="4"/>
  <c r="FQ191" i="4"/>
  <c r="FQ192" i="4"/>
  <c r="FQ197" i="4"/>
  <c r="FQ206" i="4"/>
  <c r="FQ211" i="4"/>
  <c r="FQ215" i="4"/>
  <c r="FQ212" i="4"/>
  <c r="FQ209" i="4"/>
  <c r="FQ224" i="4"/>
  <c r="FQ221" i="4"/>
  <c r="FQ219" i="4"/>
  <c r="FQ229" i="4"/>
  <c r="FQ245" i="4"/>
  <c r="FQ246" i="4"/>
  <c r="BQ8" i="1"/>
  <c r="BQ9" i="1"/>
  <c r="BR9" i="1" s="1"/>
  <c r="FQ4" i="4"/>
  <c r="FX4" i="4"/>
  <c r="Q30" i="7"/>
  <c r="P30" i="7"/>
  <c r="G339" i="7"/>
  <c r="F332" i="7"/>
  <c r="G333" i="7"/>
  <c r="F326" i="7"/>
  <c r="G337" i="7"/>
  <c r="F330" i="7"/>
  <c r="G335" i="7"/>
  <c r="F328" i="7"/>
  <c r="G341" i="7"/>
  <c r="F334" i="7"/>
  <c r="G331" i="7"/>
  <c r="F324" i="7"/>
  <c r="G329" i="7"/>
  <c r="F322" i="7"/>
  <c r="BQ11" i="1"/>
  <c r="BS10" i="1"/>
  <c r="FU109" i="4" l="1"/>
  <c r="FU150" i="4"/>
  <c r="FU89" i="4"/>
  <c r="FU112" i="4"/>
  <c r="FU72" i="4"/>
  <c r="FU120" i="4"/>
  <c r="FU125" i="4"/>
  <c r="FU130" i="4"/>
  <c r="FU56" i="4"/>
  <c r="FU63" i="4"/>
  <c r="FU68" i="4"/>
  <c r="FU121" i="4"/>
  <c r="FU126" i="4"/>
  <c r="FU113" i="4"/>
  <c r="FU153" i="4"/>
  <c r="FU100" i="4"/>
  <c r="FU145" i="4"/>
  <c r="FU84" i="4"/>
  <c r="FU137" i="4"/>
  <c r="FU142" i="4"/>
  <c r="FU198" i="4"/>
  <c r="FU76" i="4"/>
  <c r="FU129" i="4"/>
  <c r="FU134" i="4"/>
  <c r="FU105" i="4"/>
  <c r="FU44" i="4"/>
  <c r="FU141" i="4"/>
  <c r="FU146" i="4"/>
  <c r="FU202" i="4"/>
  <c r="FU80" i="4"/>
  <c r="FU133" i="4"/>
  <c r="FU138" i="4"/>
  <c r="FU194" i="4"/>
  <c r="FU118" i="4"/>
  <c r="FU252" i="4"/>
  <c r="FU186" i="4"/>
  <c r="FU205" i="4"/>
  <c r="FU227" i="4"/>
  <c r="FU228" i="4"/>
  <c r="FU88" i="4"/>
  <c r="FU90" i="4"/>
  <c r="FU106" i="4"/>
  <c r="FU117" i="4"/>
  <c r="FU172" i="4"/>
  <c r="FU20" i="4"/>
  <c r="K20" i="4" s="1"/>
  <c r="FU75" i="4"/>
  <c r="FU65" i="4"/>
  <c r="FU81" i="4"/>
  <c r="FU144" i="4"/>
  <c r="FU163" i="4"/>
  <c r="FU164" i="4"/>
  <c r="FU165" i="4"/>
  <c r="FU52" i="4"/>
  <c r="FU17" i="4"/>
  <c r="K17" i="4" s="1"/>
  <c r="FU33" i="4"/>
  <c r="FU49" i="4"/>
  <c r="FU32" i="4"/>
  <c r="FU162" i="4"/>
  <c r="FU10" i="4"/>
  <c r="K10" i="4" s="1"/>
  <c r="FU26" i="4"/>
  <c r="FU42" i="4"/>
  <c r="FU58" i="4"/>
  <c r="FU174" i="4"/>
  <c r="FU188" i="4"/>
  <c r="FU204" i="4"/>
  <c r="FU189" i="4"/>
  <c r="FU180" i="4"/>
  <c r="FU173" i="4"/>
  <c r="FU187" i="4"/>
  <c r="FU190" i="4"/>
  <c r="FU24" i="4"/>
  <c r="FU53" i="4"/>
  <c r="FU92" i="4"/>
  <c r="FU94" i="4"/>
  <c r="FU110" i="4"/>
  <c r="FU166" i="4"/>
  <c r="FU229" i="4"/>
  <c r="FU21" i="4"/>
  <c r="K21" i="4" s="1"/>
  <c r="FU37" i="4"/>
  <c r="FU14" i="4"/>
  <c r="K14" i="4" s="1"/>
  <c r="FU30" i="4"/>
  <c r="FU46" i="4"/>
  <c r="FU152" i="4"/>
  <c r="FU176" i="4"/>
  <c r="FU169" i="4"/>
  <c r="FU178" i="4"/>
  <c r="FU183" i="4"/>
  <c r="FU192" i="4"/>
  <c r="FU18" i="4"/>
  <c r="K18" i="4" s="1"/>
  <c r="FU34" i="4"/>
  <c r="FU50" i="4"/>
  <c r="FU206" i="4"/>
  <c r="FU60" i="4"/>
  <c r="FU96" i="4"/>
  <c r="FU240" i="4"/>
  <c r="FU241" i="4"/>
  <c r="FU248" i="4"/>
  <c r="FU257" i="4"/>
  <c r="FU208" i="4"/>
  <c r="FU71" i="4"/>
  <c r="FU61" i="4"/>
  <c r="FU77" i="4"/>
  <c r="FU159" i="4"/>
  <c r="FU160" i="4"/>
  <c r="FU201" i="4"/>
  <c r="FU226" i="4"/>
  <c r="FU124" i="4"/>
  <c r="FU45" i="4"/>
  <c r="FU67" i="4"/>
  <c r="FU83" i="4"/>
  <c r="FU73" i="4"/>
  <c r="FU102" i="4"/>
  <c r="FU136" i="4"/>
  <c r="FU196" i="4"/>
  <c r="FU223" i="4"/>
  <c r="FU235" i="4"/>
  <c r="FU242" i="4"/>
  <c r="FU16" i="4"/>
  <c r="K16" i="4" s="1"/>
  <c r="FU28" i="4"/>
  <c r="FU13" i="4"/>
  <c r="FU29" i="4"/>
  <c r="FU251" i="4"/>
  <c r="FU23" i="4"/>
  <c r="K23" i="4" s="1"/>
  <c r="FU39" i="4"/>
  <c r="FU55" i="4"/>
  <c r="FU62" i="4"/>
  <c r="FU78" i="4"/>
  <c r="FU87" i="4"/>
  <c r="FU103" i="4"/>
  <c r="FU140" i="4"/>
  <c r="FU119" i="4"/>
  <c r="FU135" i="4"/>
  <c r="FU161" i="4"/>
  <c r="FU171" i="4"/>
  <c r="FU185" i="4"/>
  <c r="FU207" i="4"/>
  <c r="FU217" i="4"/>
  <c r="FU244" i="4"/>
  <c r="FU243" i="4"/>
  <c r="FU255" i="4"/>
  <c r="FU253" i="4"/>
  <c r="FU258" i="4"/>
  <c r="GA258" i="4" a="1"/>
  <c r="GA258" i="4" s="1"/>
  <c r="FX256" i="4"/>
  <c r="FZ258" i="4" a="1"/>
  <c r="FZ258" i="4" s="1"/>
  <c r="FX258" i="4"/>
  <c r="FX257" i="4"/>
  <c r="FZ256" i="4" a="1"/>
  <c r="FZ256" i="4" s="1"/>
  <c r="FZ257" i="4" a="1"/>
  <c r="FZ257" i="4" s="1"/>
  <c r="GA256" i="4" a="1"/>
  <c r="GA256" i="4" s="1"/>
  <c r="FX254" i="4"/>
  <c r="FZ253" i="4" a="1"/>
  <c r="FZ253" i="4" s="1"/>
  <c r="GA255" i="4" a="1"/>
  <c r="GA255" i="4" s="1"/>
  <c r="FX253" i="4"/>
  <c r="GA257" i="4" a="1"/>
  <c r="GA257" i="4" s="1"/>
  <c r="FX255" i="4"/>
  <c r="FZ254" i="4" a="1"/>
  <c r="FZ254" i="4" s="1"/>
  <c r="GA253" i="4" a="1"/>
  <c r="GA253" i="4" s="1"/>
  <c r="GA252" i="4" a="1"/>
  <c r="GA252" i="4" s="1"/>
  <c r="FX250" i="4"/>
  <c r="FZ249" i="4" a="1"/>
  <c r="FZ249" i="4" s="1"/>
  <c r="FZ255" i="4" a="1"/>
  <c r="FZ255" i="4" s="1"/>
  <c r="FZ252" i="4" a="1"/>
  <c r="FZ252" i="4" s="1"/>
  <c r="GA251" i="4" a="1"/>
  <c r="GA251" i="4" s="1"/>
  <c r="FX249" i="4"/>
  <c r="FX252" i="4"/>
  <c r="FZ251" i="4" a="1"/>
  <c r="FZ251" i="4" s="1"/>
  <c r="GA250" i="4" a="1"/>
  <c r="GA250" i="4" s="1"/>
  <c r="GA254" i="4" a="1"/>
  <c r="GA254" i="4" s="1"/>
  <c r="FX251" i="4"/>
  <c r="FZ250" i="4" a="1"/>
  <c r="FZ250" i="4" s="1"/>
  <c r="GA249" i="4" a="1"/>
  <c r="GA249" i="4" s="1"/>
  <c r="GA248" i="4" a="1"/>
  <c r="GA248" i="4" s="1"/>
  <c r="FX246" i="4"/>
  <c r="FZ245" i="4" a="1"/>
  <c r="FZ245" i="4" s="1"/>
  <c r="FZ248" i="4" a="1"/>
  <c r="FZ248" i="4" s="1"/>
  <c r="GA247" i="4" a="1"/>
  <c r="GA247" i="4" s="1"/>
  <c r="FX245" i="4"/>
  <c r="FX248" i="4"/>
  <c r="FZ247" i="4" a="1"/>
  <c r="FZ247" i="4" s="1"/>
  <c r="GA246" i="4" a="1"/>
  <c r="GA246" i="4" s="1"/>
  <c r="FX247" i="4"/>
  <c r="FZ246" i="4" a="1"/>
  <c r="FZ246" i="4" s="1"/>
  <c r="GA245" i="4" a="1"/>
  <c r="GA245" i="4" s="1"/>
  <c r="FX244" i="4"/>
  <c r="FZ243" i="4" a="1"/>
  <c r="FZ243" i="4" s="1"/>
  <c r="GA242" i="4" a="1"/>
  <c r="GA242" i="4" s="1"/>
  <c r="FX240" i="4"/>
  <c r="FZ239" i="4" a="1"/>
  <c r="FZ239" i="4" s="1"/>
  <c r="GA238" i="4" a="1"/>
  <c r="GA238" i="4" s="1"/>
  <c r="FX236" i="4"/>
  <c r="FX243" i="4"/>
  <c r="FZ242" i="4" a="1"/>
  <c r="FZ242" i="4" s="1"/>
  <c r="GA241" i="4" a="1"/>
  <c r="GA241" i="4" s="1"/>
  <c r="FX239" i="4"/>
  <c r="FZ238" i="4" a="1"/>
  <c r="FZ238" i="4" s="1"/>
  <c r="GA237" i="4" a="1"/>
  <c r="GA237" i="4" s="1"/>
  <c r="GA244" i="4" a="1"/>
  <c r="GA244" i="4" s="1"/>
  <c r="FX242" i="4"/>
  <c r="FZ241" i="4" a="1"/>
  <c r="FZ241" i="4" s="1"/>
  <c r="GA240" i="4" a="1"/>
  <c r="GA240" i="4" s="1"/>
  <c r="FX238" i="4"/>
  <c r="FZ237" i="4" a="1"/>
  <c r="FZ237" i="4" s="1"/>
  <c r="GA236" i="4" a="1"/>
  <c r="GA236" i="4" s="1"/>
  <c r="FZ244" i="4" a="1"/>
  <c r="FZ244" i="4" s="1"/>
  <c r="GA243" i="4" a="1"/>
  <c r="GA243" i="4" s="1"/>
  <c r="FX241" i="4"/>
  <c r="FZ240" i="4" a="1"/>
  <c r="FZ240" i="4" s="1"/>
  <c r="GA239" i="4" a="1"/>
  <c r="GA239" i="4" s="1"/>
  <c r="FX237" i="4"/>
  <c r="FZ236" i="4" a="1"/>
  <c r="FZ236" i="4" s="1"/>
  <c r="FX235" i="4"/>
  <c r="FZ234" i="4" a="1"/>
  <c r="FZ234" i="4" s="1"/>
  <c r="GA233" i="4" a="1"/>
  <c r="GA233" i="4" s="1"/>
  <c r="FX231" i="4"/>
  <c r="FZ230" i="4" a="1"/>
  <c r="FZ230" i="4" s="1"/>
  <c r="GA229" i="4" a="1"/>
  <c r="GA229" i="4" s="1"/>
  <c r="FX227" i="4"/>
  <c r="FX234" i="4"/>
  <c r="FZ233" i="4" a="1"/>
  <c r="FZ233" i="4" s="1"/>
  <c r="GA232" i="4" a="1"/>
  <c r="GA232" i="4" s="1"/>
  <c r="FX230" i="4"/>
  <c r="FZ229" i="4" a="1"/>
  <c r="FZ229" i="4" s="1"/>
  <c r="GA228" i="4" a="1"/>
  <c r="GA228" i="4" s="1"/>
  <c r="GA235" i="4" a="1"/>
  <c r="GA235" i="4" s="1"/>
  <c r="FX233" i="4"/>
  <c r="FZ232" i="4" a="1"/>
  <c r="FZ232" i="4" s="1"/>
  <c r="GA231" i="4" a="1"/>
  <c r="GA231" i="4" s="1"/>
  <c r="FX229" i="4"/>
  <c r="FZ228" i="4" a="1"/>
  <c r="FZ228" i="4" s="1"/>
  <c r="GA227" i="4" a="1"/>
  <c r="GA227" i="4" s="1"/>
  <c r="FZ235" i="4" a="1"/>
  <c r="FZ235" i="4" s="1"/>
  <c r="GA234" i="4" a="1"/>
  <c r="GA234" i="4" s="1"/>
  <c r="FX232" i="4"/>
  <c r="FZ231" i="4" a="1"/>
  <c r="FZ231" i="4" s="1"/>
  <c r="GA230" i="4" a="1"/>
  <c r="GA230" i="4" s="1"/>
  <c r="FX228" i="4"/>
  <c r="FZ227" i="4" a="1"/>
  <c r="FZ227" i="4" s="1"/>
  <c r="FX225" i="4"/>
  <c r="FZ224" i="4" a="1"/>
  <c r="FZ224" i="4" s="1"/>
  <c r="GA223" i="4" a="1"/>
  <c r="GA223" i="4" s="1"/>
  <c r="FX221" i="4"/>
  <c r="FZ220" i="4" a="1"/>
  <c r="FZ220" i="4" s="1"/>
  <c r="GA219" i="4" a="1"/>
  <c r="GA219" i="4" s="1"/>
  <c r="GA226" i="4" a="1"/>
  <c r="GA226" i="4" s="1"/>
  <c r="FX224" i="4"/>
  <c r="FZ223" i="4" a="1"/>
  <c r="FZ223" i="4" s="1"/>
  <c r="GA222" i="4" a="1"/>
  <c r="GA222" i="4" s="1"/>
  <c r="FX220" i="4"/>
  <c r="FZ219" i="4" a="1"/>
  <c r="FZ219" i="4" s="1"/>
  <c r="GA218" i="4" a="1"/>
  <c r="GA218" i="4" s="1"/>
  <c r="FZ226" i="4" a="1"/>
  <c r="FZ226" i="4" s="1"/>
  <c r="GA225" i="4" a="1"/>
  <c r="GA225" i="4" s="1"/>
  <c r="FX223" i="4"/>
  <c r="FZ222" i="4" a="1"/>
  <c r="FZ222" i="4" s="1"/>
  <c r="GA221" i="4" a="1"/>
  <c r="GA221" i="4" s="1"/>
  <c r="FX219" i="4"/>
  <c r="FZ218" i="4" a="1"/>
  <c r="FZ218" i="4" s="1"/>
  <c r="FX226" i="4"/>
  <c r="FZ225" i="4" a="1"/>
  <c r="FZ225" i="4" s="1"/>
  <c r="GA224" i="4" a="1"/>
  <c r="GA224" i="4" s="1"/>
  <c r="FX222" i="4"/>
  <c r="FZ221" i="4" a="1"/>
  <c r="FZ221" i="4" s="1"/>
  <c r="GA220" i="4" a="1"/>
  <c r="GA220" i="4" s="1"/>
  <c r="FX218" i="4"/>
  <c r="GA217" i="4" a="1"/>
  <c r="GA217" i="4" s="1"/>
  <c r="FX215" i="4"/>
  <c r="FZ214" i="4" a="1"/>
  <c r="FZ214" i="4" s="1"/>
  <c r="GA213" i="4" a="1"/>
  <c r="GA213" i="4" s="1"/>
  <c r="FX211" i="4"/>
  <c r="FZ210" i="4" a="1"/>
  <c r="FZ210" i="4" s="1"/>
  <c r="GA209" i="4" a="1"/>
  <c r="GA209" i="4" s="1"/>
  <c r="FZ217" i="4" a="1"/>
  <c r="FZ217" i="4" s="1"/>
  <c r="GA216" i="4" a="1"/>
  <c r="GA216" i="4" s="1"/>
  <c r="FX214" i="4"/>
  <c r="FZ213" i="4" a="1"/>
  <c r="FZ213" i="4" s="1"/>
  <c r="GA212" i="4" a="1"/>
  <c r="GA212" i="4" s="1"/>
  <c r="FX210" i="4"/>
  <c r="FZ209" i="4" a="1"/>
  <c r="FZ209" i="4" s="1"/>
  <c r="FX217" i="4"/>
  <c r="FZ216" i="4" a="1"/>
  <c r="FZ216" i="4" s="1"/>
  <c r="GA215" i="4" a="1"/>
  <c r="GA215" i="4" s="1"/>
  <c r="FX216" i="4"/>
  <c r="FX213" i="4"/>
  <c r="FZ212" i="4" a="1"/>
  <c r="FZ212" i="4" s="1"/>
  <c r="GA211" i="4" a="1"/>
  <c r="GA211" i="4" s="1"/>
  <c r="FX208" i="4"/>
  <c r="FZ207" i="4" a="1"/>
  <c r="FZ207" i="4" s="1"/>
  <c r="GA206" i="4" a="1"/>
  <c r="GA206" i="4" s="1"/>
  <c r="FX204" i="4"/>
  <c r="FZ203" i="4" a="1"/>
  <c r="FZ203" i="4" s="1"/>
  <c r="GA202" i="4" a="1"/>
  <c r="GA202" i="4" s="1"/>
  <c r="FX200" i="4"/>
  <c r="FZ199" i="4" a="1"/>
  <c r="FZ199" i="4" s="1"/>
  <c r="GA198" i="4" a="1"/>
  <c r="GA198" i="4" s="1"/>
  <c r="FX196" i="4"/>
  <c r="FZ195" i="4" a="1"/>
  <c r="FZ195" i="4" s="1"/>
  <c r="GA194" i="4" a="1"/>
  <c r="GA194" i="4" s="1"/>
  <c r="GA214" i="4" a="1"/>
  <c r="GA214" i="4" s="1"/>
  <c r="FX212" i="4"/>
  <c r="FZ211" i="4" a="1"/>
  <c r="FZ211" i="4" s="1"/>
  <c r="GA210" i="4" a="1"/>
  <c r="GA210" i="4" s="1"/>
  <c r="FX207" i="4"/>
  <c r="FZ206" i="4" a="1"/>
  <c r="FZ206" i="4" s="1"/>
  <c r="GA205" i="4" a="1"/>
  <c r="GA205" i="4" s="1"/>
  <c r="FX203" i="4"/>
  <c r="FZ202" i="4" a="1"/>
  <c r="FZ202" i="4" s="1"/>
  <c r="GA201" i="4" a="1"/>
  <c r="GA201" i="4" s="1"/>
  <c r="FX199" i="4"/>
  <c r="FZ198" i="4" a="1"/>
  <c r="FZ198" i="4" s="1"/>
  <c r="GA197" i="4" a="1"/>
  <c r="GA197" i="4" s="1"/>
  <c r="FX195" i="4"/>
  <c r="FZ194" i="4" a="1"/>
  <c r="FZ194" i="4" s="1"/>
  <c r="FX209" i="4"/>
  <c r="GA208" i="4" a="1"/>
  <c r="GA208" i="4" s="1"/>
  <c r="FX206" i="4"/>
  <c r="FZ205" i="4" a="1"/>
  <c r="FZ205" i="4" s="1"/>
  <c r="GA204" i="4" a="1"/>
  <c r="GA204" i="4" s="1"/>
  <c r="FX202" i="4"/>
  <c r="FZ201" i="4" a="1"/>
  <c r="FZ201" i="4" s="1"/>
  <c r="GA200" i="4" a="1"/>
  <c r="GA200" i="4" s="1"/>
  <c r="FX198" i="4"/>
  <c r="FZ197" i="4" a="1"/>
  <c r="FZ197" i="4" s="1"/>
  <c r="GA196" i="4" a="1"/>
  <c r="GA196" i="4" s="1"/>
  <c r="FX194" i="4"/>
  <c r="GA207" i="4" a="1"/>
  <c r="GA207" i="4" s="1"/>
  <c r="FZ200" i="4" a="1"/>
  <c r="FZ200" i="4" s="1"/>
  <c r="FZ193" i="4" a="1"/>
  <c r="FZ193" i="4" s="1"/>
  <c r="GA192" i="4" a="1"/>
  <c r="GA192" i="4" s="1"/>
  <c r="FX190" i="4"/>
  <c r="FZ189" i="4" a="1"/>
  <c r="FZ189" i="4" s="1"/>
  <c r="GA188" i="4" a="1"/>
  <c r="GA188" i="4" s="1"/>
  <c r="FX186" i="4"/>
  <c r="FZ185" i="4" a="1"/>
  <c r="FZ185" i="4" s="1"/>
  <c r="GA184" i="4" a="1"/>
  <c r="GA184" i="4" s="1"/>
  <c r="FX182" i="4"/>
  <c r="FZ181" i="4" a="1"/>
  <c r="FZ181" i="4" s="1"/>
  <c r="FZ215" i="4" a="1"/>
  <c r="FZ215" i="4" s="1"/>
  <c r="FX205" i="4"/>
  <c r="GA203" i="4" a="1"/>
  <c r="GA203" i="4" s="1"/>
  <c r="FZ196" i="4" a="1"/>
  <c r="FZ196" i="4" s="1"/>
  <c r="FX193" i="4"/>
  <c r="FZ192" i="4" a="1"/>
  <c r="FZ192" i="4" s="1"/>
  <c r="GA191" i="4" a="1"/>
  <c r="GA191" i="4" s="1"/>
  <c r="FX189" i="4"/>
  <c r="FZ188" i="4" a="1"/>
  <c r="FZ188" i="4" s="1"/>
  <c r="GA187" i="4" a="1"/>
  <c r="GA187" i="4" s="1"/>
  <c r="FX185" i="4"/>
  <c r="FZ184" i="4" a="1"/>
  <c r="FZ184" i="4" s="1"/>
  <c r="GA183" i="4" a="1"/>
  <c r="GA183" i="4" s="1"/>
  <c r="FX181" i="4"/>
  <c r="FZ208" i="4" a="1"/>
  <c r="FZ208" i="4" s="1"/>
  <c r="FX201" i="4"/>
  <c r="GA199" i="4" a="1"/>
  <c r="GA199" i="4" s="1"/>
  <c r="FX192" i="4"/>
  <c r="FZ191" i="4" a="1"/>
  <c r="FZ191" i="4" s="1"/>
  <c r="GA190" i="4" a="1"/>
  <c r="GA190" i="4" s="1"/>
  <c r="FX188" i="4"/>
  <c r="FZ187" i="4" a="1"/>
  <c r="FZ187" i="4" s="1"/>
  <c r="GA186" i="4" a="1"/>
  <c r="GA186" i="4" s="1"/>
  <c r="FX184" i="4"/>
  <c r="FZ183" i="4" a="1"/>
  <c r="FZ183" i="4" s="1"/>
  <c r="GA182" i="4" a="1"/>
  <c r="GA182" i="4" s="1"/>
  <c r="FX197" i="4"/>
  <c r="GA193" i="4" a="1"/>
  <c r="GA193" i="4" s="1"/>
  <c r="FZ186" i="4" a="1"/>
  <c r="FZ186" i="4" s="1"/>
  <c r="FX180" i="4"/>
  <c r="FZ179" i="4" a="1"/>
  <c r="FZ179" i="4" s="1"/>
  <c r="GA178" i="4" a="1"/>
  <c r="GA178" i="4" s="1"/>
  <c r="FX176" i="4"/>
  <c r="FZ175" i="4" a="1"/>
  <c r="FZ175" i="4" s="1"/>
  <c r="GA174" i="4" a="1"/>
  <c r="GA174" i="4" s="1"/>
  <c r="FX172" i="4"/>
  <c r="FZ171" i="4" a="1"/>
  <c r="FZ171" i="4" s="1"/>
  <c r="GA170" i="4" a="1"/>
  <c r="GA170" i="4" s="1"/>
  <c r="FX168" i="4"/>
  <c r="FZ204" i="4" a="1"/>
  <c r="FZ204" i="4" s="1"/>
  <c r="FX191" i="4"/>
  <c r="GA189" i="4" a="1"/>
  <c r="GA189" i="4" s="1"/>
  <c r="FZ182" i="4" a="1"/>
  <c r="FZ182" i="4" s="1"/>
  <c r="FX179" i="4"/>
  <c r="FZ178" i="4" a="1"/>
  <c r="FZ178" i="4" s="1"/>
  <c r="GA177" i="4" a="1"/>
  <c r="GA177" i="4" s="1"/>
  <c r="FX175" i="4"/>
  <c r="FZ174" i="4" a="1"/>
  <c r="FZ174" i="4" s="1"/>
  <c r="GA173" i="4" a="1"/>
  <c r="GA173" i="4" s="1"/>
  <c r="FX171" i="4"/>
  <c r="FZ170" i="4" a="1"/>
  <c r="FZ170" i="4" s="1"/>
  <c r="GA169" i="4" a="1"/>
  <c r="GA169" i="4" s="1"/>
  <c r="FX187" i="4"/>
  <c r="GA185" i="4" a="1"/>
  <c r="GA185" i="4" s="1"/>
  <c r="GA180" i="4" a="1"/>
  <c r="GA180" i="4" s="1"/>
  <c r="FX178" i="4"/>
  <c r="FZ177" i="4" a="1"/>
  <c r="FZ177" i="4" s="1"/>
  <c r="GA176" i="4" a="1"/>
  <c r="GA176" i="4" s="1"/>
  <c r="FX174" i="4"/>
  <c r="FZ173" i="4" a="1"/>
  <c r="FZ173" i="4" s="1"/>
  <c r="GA172" i="4" a="1"/>
  <c r="GA172" i="4" s="1"/>
  <c r="FX170" i="4"/>
  <c r="FZ169" i="4" a="1"/>
  <c r="FZ169" i="4" s="1"/>
  <c r="GA168" i="4" a="1"/>
  <c r="GA168" i="4" s="1"/>
  <c r="GA195" i="4" a="1"/>
  <c r="GA195" i="4" s="1"/>
  <c r="FZ190" i="4" a="1"/>
  <c r="FZ190" i="4" s="1"/>
  <c r="FX183" i="4"/>
  <c r="GA181" i="4" a="1"/>
  <c r="GA181" i="4" s="1"/>
  <c r="FZ180" i="4" a="1"/>
  <c r="FZ180" i="4" s="1"/>
  <c r="GA179" i="4" a="1"/>
  <c r="GA179" i="4" s="1"/>
  <c r="FX177" i="4"/>
  <c r="FZ176" i="4" a="1"/>
  <c r="FZ176" i="4" s="1"/>
  <c r="GA175" i="4" a="1"/>
  <c r="GA175" i="4" s="1"/>
  <c r="FX173" i="4"/>
  <c r="GA171" i="4" a="1"/>
  <c r="GA171" i="4" s="1"/>
  <c r="FX166" i="4"/>
  <c r="FZ165" i="4" a="1"/>
  <c r="FZ165" i="4" s="1"/>
  <c r="GA164" i="4" a="1"/>
  <c r="GA164" i="4" s="1"/>
  <c r="FX162" i="4"/>
  <c r="FZ161" i="4" a="1"/>
  <c r="FZ161" i="4" s="1"/>
  <c r="GA160" i="4" a="1"/>
  <c r="GA160" i="4" s="1"/>
  <c r="FX158" i="4"/>
  <c r="FZ157" i="4" a="1"/>
  <c r="FZ157" i="4" s="1"/>
  <c r="GA156" i="4" a="1"/>
  <c r="GA156" i="4" s="1"/>
  <c r="FX154" i="4"/>
  <c r="FX169" i="4"/>
  <c r="GA167" i="4" a="1"/>
  <c r="GA167" i="4" s="1"/>
  <c r="FX165" i="4"/>
  <c r="FZ164" i="4" a="1"/>
  <c r="FZ164" i="4" s="1"/>
  <c r="GA163" i="4" a="1"/>
  <c r="GA163" i="4" s="1"/>
  <c r="FX161" i="4"/>
  <c r="FZ160" i="4" a="1"/>
  <c r="FZ160" i="4" s="1"/>
  <c r="GA159" i="4" a="1"/>
  <c r="GA159" i="4" s="1"/>
  <c r="FX157" i="4"/>
  <c r="FZ156" i="4" a="1"/>
  <c r="FZ156" i="4" s="1"/>
  <c r="GA155" i="4" a="1"/>
  <c r="GA155" i="4" s="1"/>
  <c r="FX153" i="4"/>
  <c r="FZ172" i="4" a="1"/>
  <c r="FZ172" i="4" s="1"/>
  <c r="FZ167" i="4" a="1"/>
  <c r="FZ167" i="4" s="1"/>
  <c r="GA166" i="4" a="1"/>
  <c r="GA166" i="4" s="1"/>
  <c r="FX164" i="4"/>
  <c r="FZ163" i="4" a="1"/>
  <c r="FZ163" i="4" s="1"/>
  <c r="GA162" i="4" a="1"/>
  <c r="GA162" i="4" s="1"/>
  <c r="FX160" i="4"/>
  <c r="FZ159" i="4" a="1"/>
  <c r="FZ159" i="4" s="1"/>
  <c r="GA158" i="4" a="1"/>
  <c r="GA158" i="4" s="1"/>
  <c r="FX156" i="4"/>
  <c r="FZ155" i="4" a="1"/>
  <c r="FZ155" i="4" s="1"/>
  <c r="GA154" i="4" a="1"/>
  <c r="GA154" i="4" s="1"/>
  <c r="FX152" i="4"/>
  <c r="FZ151" i="4" a="1"/>
  <c r="FZ151" i="4" s="1"/>
  <c r="FZ168" i="4" a="1"/>
  <c r="FZ168" i="4" s="1"/>
  <c r="FX167" i="4"/>
  <c r="FZ166" i="4" a="1"/>
  <c r="FZ166" i="4" s="1"/>
  <c r="GA165" i="4" a="1"/>
  <c r="GA165" i="4" s="1"/>
  <c r="FX163" i="4"/>
  <c r="FZ162" i="4" a="1"/>
  <c r="FZ162" i="4" s="1"/>
  <c r="GA161" i="4" a="1"/>
  <c r="GA161" i="4" s="1"/>
  <c r="FX159" i="4"/>
  <c r="FZ158" i="4" a="1"/>
  <c r="FZ158" i="4" s="1"/>
  <c r="GA157" i="4" a="1"/>
  <c r="GA157" i="4" s="1"/>
  <c r="FX155" i="4"/>
  <c r="FZ154" i="4" a="1"/>
  <c r="FZ154" i="4" s="1"/>
  <c r="GA153" i="4" a="1"/>
  <c r="GA153" i="4" s="1"/>
  <c r="FX151" i="4"/>
  <c r="FZ152" i="4" a="1"/>
  <c r="FZ152" i="4" s="1"/>
  <c r="GA151" i="4" a="1"/>
  <c r="GA151" i="4" s="1"/>
  <c r="GA150" i="4" a="1"/>
  <c r="GA150" i="4" s="1"/>
  <c r="FX148" i="4"/>
  <c r="FZ147" i="4" a="1"/>
  <c r="FZ147" i="4" s="1"/>
  <c r="GA146" i="4" a="1"/>
  <c r="GA146" i="4" s="1"/>
  <c r="FX144" i="4"/>
  <c r="FZ143" i="4" a="1"/>
  <c r="FZ143" i="4" s="1"/>
  <c r="GA142" i="4" a="1"/>
  <c r="GA142" i="4" s="1"/>
  <c r="FX140" i="4"/>
  <c r="FZ139" i="4" a="1"/>
  <c r="FZ139" i="4" s="1"/>
  <c r="GA138" i="4" a="1"/>
  <c r="GA138" i="4" s="1"/>
  <c r="FX136" i="4"/>
  <c r="FZ135" i="4" a="1"/>
  <c r="FZ135" i="4" s="1"/>
  <c r="GA134" i="4" a="1"/>
  <c r="GA134" i="4" s="1"/>
  <c r="FX132" i="4"/>
  <c r="FZ131" i="4" a="1"/>
  <c r="FZ131" i="4" s="1"/>
  <c r="GA130" i="4" a="1"/>
  <c r="GA130" i="4" s="1"/>
  <c r="FX128" i="4"/>
  <c r="FZ127" i="4" a="1"/>
  <c r="FZ127" i="4" s="1"/>
  <c r="GA126" i="4" a="1"/>
  <c r="GA126" i="4" s="1"/>
  <c r="FX124" i="4"/>
  <c r="FZ123" i="4" a="1"/>
  <c r="FZ123" i="4" s="1"/>
  <c r="GA122" i="4" a="1"/>
  <c r="GA122" i="4" s="1"/>
  <c r="FX120" i="4"/>
  <c r="FZ119" i="4" a="1"/>
  <c r="FZ119" i="4" s="1"/>
  <c r="GA118" i="4" a="1"/>
  <c r="GA118" i="4" s="1"/>
  <c r="FZ153" i="4" a="1"/>
  <c r="FZ153" i="4" s="1"/>
  <c r="FZ150" i="4" a="1"/>
  <c r="FZ150" i="4" s="1"/>
  <c r="GA149" i="4" a="1"/>
  <c r="GA149" i="4" s="1"/>
  <c r="FX147" i="4"/>
  <c r="FZ146" i="4" a="1"/>
  <c r="FZ146" i="4" s="1"/>
  <c r="GA145" i="4" a="1"/>
  <c r="GA145" i="4" s="1"/>
  <c r="FX143" i="4"/>
  <c r="FZ142" i="4" a="1"/>
  <c r="FZ142" i="4" s="1"/>
  <c r="GA141" i="4" a="1"/>
  <c r="GA141" i="4" s="1"/>
  <c r="FX139" i="4"/>
  <c r="FZ138" i="4" a="1"/>
  <c r="FZ138" i="4" s="1"/>
  <c r="GA137" i="4" a="1"/>
  <c r="GA137" i="4" s="1"/>
  <c r="FX135" i="4"/>
  <c r="FZ134" i="4" a="1"/>
  <c r="FZ134" i="4" s="1"/>
  <c r="GA133" i="4" a="1"/>
  <c r="GA133" i="4" s="1"/>
  <c r="FX131" i="4"/>
  <c r="FZ130" i="4" a="1"/>
  <c r="FZ130" i="4" s="1"/>
  <c r="GA129" i="4" a="1"/>
  <c r="GA129" i="4" s="1"/>
  <c r="FX127" i="4"/>
  <c r="FZ126" i="4" a="1"/>
  <c r="FZ126" i="4" s="1"/>
  <c r="GA125" i="4" a="1"/>
  <c r="GA125" i="4" s="1"/>
  <c r="FX123" i="4"/>
  <c r="FZ122" i="4" a="1"/>
  <c r="FZ122" i="4" s="1"/>
  <c r="GA121" i="4" a="1"/>
  <c r="GA121" i="4" s="1"/>
  <c r="FX119" i="4"/>
  <c r="FZ118" i="4" a="1"/>
  <c r="FZ118" i="4" s="1"/>
  <c r="GA117" i="4" a="1"/>
  <c r="GA117" i="4" s="1"/>
  <c r="FX150" i="4"/>
  <c r="FZ149" i="4" a="1"/>
  <c r="FZ149" i="4" s="1"/>
  <c r="GA148" i="4" a="1"/>
  <c r="GA148" i="4" s="1"/>
  <c r="FX146" i="4"/>
  <c r="FZ145" i="4" a="1"/>
  <c r="FZ145" i="4" s="1"/>
  <c r="GA144" i="4" a="1"/>
  <c r="GA144" i="4" s="1"/>
  <c r="FX142" i="4"/>
  <c r="FZ141" i="4" a="1"/>
  <c r="FZ141" i="4" s="1"/>
  <c r="GA140" i="4" a="1"/>
  <c r="GA140" i="4" s="1"/>
  <c r="FX138" i="4"/>
  <c r="FZ137" i="4" a="1"/>
  <c r="FZ137" i="4" s="1"/>
  <c r="GA136" i="4" a="1"/>
  <c r="GA136" i="4" s="1"/>
  <c r="FX134" i="4"/>
  <c r="FZ133" i="4" a="1"/>
  <c r="FZ133" i="4" s="1"/>
  <c r="GA132" i="4" a="1"/>
  <c r="GA132" i="4" s="1"/>
  <c r="FX130" i="4"/>
  <c r="FZ129" i="4" a="1"/>
  <c r="FZ129" i="4" s="1"/>
  <c r="GA128" i="4" a="1"/>
  <c r="GA128" i="4" s="1"/>
  <c r="FX126" i="4"/>
  <c r="FZ125" i="4" a="1"/>
  <c r="FZ125" i="4" s="1"/>
  <c r="GA124" i="4" a="1"/>
  <c r="GA124" i="4" s="1"/>
  <c r="FX122" i="4"/>
  <c r="FZ121" i="4" a="1"/>
  <c r="FZ121" i="4" s="1"/>
  <c r="GA120" i="4" a="1"/>
  <c r="GA120" i="4" s="1"/>
  <c r="GA152" i="4" a="1"/>
  <c r="GA152" i="4" s="1"/>
  <c r="FX149" i="4"/>
  <c r="FZ148" i="4" a="1"/>
  <c r="FZ148" i="4" s="1"/>
  <c r="GA147" i="4" a="1"/>
  <c r="GA147" i="4" s="1"/>
  <c r="FX145" i="4"/>
  <c r="FZ144" i="4" a="1"/>
  <c r="FZ144" i="4" s="1"/>
  <c r="GA143" i="4" a="1"/>
  <c r="GA143" i="4" s="1"/>
  <c r="FX141" i="4"/>
  <c r="FY141" i="4" s="1"/>
  <c r="FZ140" i="4" a="1"/>
  <c r="FZ140" i="4" s="1"/>
  <c r="GA139" i="4" a="1"/>
  <c r="GA139" i="4" s="1"/>
  <c r="FX137" i="4"/>
  <c r="FZ136" i="4" a="1"/>
  <c r="FZ136" i="4" s="1"/>
  <c r="GA135" i="4" a="1"/>
  <c r="GA135" i="4" s="1"/>
  <c r="FZ128" i="4" a="1"/>
  <c r="FZ128" i="4" s="1"/>
  <c r="FX121" i="4"/>
  <c r="FX117" i="4"/>
  <c r="FX116" i="4"/>
  <c r="FZ115" i="4" a="1"/>
  <c r="FZ115" i="4" s="1"/>
  <c r="GA114" i="4" a="1"/>
  <c r="GA114" i="4" s="1"/>
  <c r="FX112" i="4"/>
  <c r="FZ111" i="4" a="1"/>
  <c r="FZ111" i="4" s="1"/>
  <c r="GA110" i="4" a="1"/>
  <c r="GA110" i="4" s="1"/>
  <c r="FX108" i="4"/>
  <c r="FZ107" i="4" a="1"/>
  <c r="FZ107" i="4" s="1"/>
  <c r="GA106" i="4" a="1"/>
  <c r="GA106" i="4" s="1"/>
  <c r="FX104" i="4"/>
  <c r="FZ103" i="4" a="1"/>
  <c r="FZ103" i="4" s="1"/>
  <c r="GA102" i="4" a="1"/>
  <c r="GA102" i="4" s="1"/>
  <c r="FX100" i="4"/>
  <c r="FZ99" i="4" a="1"/>
  <c r="FZ99" i="4" s="1"/>
  <c r="GA98" i="4" a="1"/>
  <c r="GA98" i="4" s="1"/>
  <c r="FX96" i="4"/>
  <c r="FZ95" i="4" a="1"/>
  <c r="FZ95" i="4" s="1"/>
  <c r="GA94" i="4" a="1"/>
  <c r="GA94" i="4" s="1"/>
  <c r="FX92" i="4"/>
  <c r="FZ91" i="4" a="1"/>
  <c r="FZ91" i="4" s="1"/>
  <c r="GA90" i="4" a="1"/>
  <c r="GA90" i="4" s="1"/>
  <c r="FX88" i="4"/>
  <c r="FZ87" i="4" a="1"/>
  <c r="FZ87" i="4" s="1"/>
  <c r="GA86" i="4" a="1"/>
  <c r="GA86" i="4" s="1"/>
  <c r="FX133" i="4"/>
  <c r="GA131" i="4" a="1"/>
  <c r="GA131" i="4" s="1"/>
  <c r="FZ124" i="4" a="1"/>
  <c r="FZ124" i="4" s="1"/>
  <c r="FX115" i="4"/>
  <c r="FZ114" i="4" a="1"/>
  <c r="FZ114" i="4" s="1"/>
  <c r="GA113" i="4" a="1"/>
  <c r="GA113" i="4" s="1"/>
  <c r="FX111" i="4"/>
  <c r="FZ110" i="4" a="1"/>
  <c r="FZ110" i="4" s="1"/>
  <c r="GA109" i="4" a="1"/>
  <c r="GA109" i="4" s="1"/>
  <c r="FX107" i="4"/>
  <c r="FZ106" i="4" a="1"/>
  <c r="FZ106" i="4" s="1"/>
  <c r="GA105" i="4" a="1"/>
  <c r="GA105" i="4" s="1"/>
  <c r="FX103" i="4"/>
  <c r="FZ102" i="4" a="1"/>
  <c r="FZ102" i="4" s="1"/>
  <c r="GA101" i="4" a="1"/>
  <c r="GA101" i="4" s="1"/>
  <c r="FX99" i="4"/>
  <c r="FZ98" i="4" a="1"/>
  <c r="FZ98" i="4" s="1"/>
  <c r="GA97" i="4" a="1"/>
  <c r="GA97" i="4" s="1"/>
  <c r="FX95" i="4"/>
  <c r="FZ94" i="4" a="1"/>
  <c r="FZ94" i="4" s="1"/>
  <c r="GA93" i="4" a="1"/>
  <c r="GA93" i="4" s="1"/>
  <c r="FX91" i="4"/>
  <c r="FZ90" i="4" a="1"/>
  <c r="FZ90" i="4" s="1"/>
  <c r="GA89" i="4" a="1"/>
  <c r="GA89" i="4" s="1"/>
  <c r="FX129" i="4"/>
  <c r="FY129" i="4" s="1"/>
  <c r="GA127" i="4" a="1"/>
  <c r="GA127" i="4" s="1"/>
  <c r="FZ120" i="4" a="1"/>
  <c r="FZ120" i="4" s="1"/>
  <c r="GA119" i="4" a="1"/>
  <c r="GA119" i="4" s="1"/>
  <c r="GA116" i="4" a="1"/>
  <c r="GA116" i="4" s="1"/>
  <c r="FX114" i="4"/>
  <c r="FZ113" i="4" a="1"/>
  <c r="FZ113" i="4" s="1"/>
  <c r="GA112" i="4" a="1"/>
  <c r="GA112" i="4" s="1"/>
  <c r="FX110" i="4"/>
  <c r="FZ109" i="4" a="1"/>
  <c r="FZ109" i="4" s="1"/>
  <c r="GA108" i="4" a="1"/>
  <c r="GA108" i="4" s="1"/>
  <c r="FX106" i="4"/>
  <c r="FZ105" i="4" a="1"/>
  <c r="FZ105" i="4" s="1"/>
  <c r="GA104" i="4" a="1"/>
  <c r="GA104" i="4" s="1"/>
  <c r="FX102" i="4"/>
  <c r="FZ101" i="4" a="1"/>
  <c r="FZ101" i="4" s="1"/>
  <c r="GA100" i="4" a="1"/>
  <c r="GA100" i="4" s="1"/>
  <c r="FX98" i="4"/>
  <c r="FZ97" i="4" a="1"/>
  <c r="FZ97" i="4" s="1"/>
  <c r="GA96" i="4" a="1"/>
  <c r="GA96" i="4" s="1"/>
  <c r="FX94" i="4"/>
  <c r="FZ93" i="4" a="1"/>
  <c r="FZ93" i="4" s="1"/>
  <c r="GA92" i="4" a="1"/>
  <c r="GA92" i="4" s="1"/>
  <c r="FX90" i="4"/>
  <c r="FZ89" i="4" a="1"/>
  <c r="FZ89" i="4" s="1"/>
  <c r="GA88" i="4" a="1"/>
  <c r="GA88" i="4" s="1"/>
  <c r="FX86" i="4"/>
  <c r="FX125" i="4"/>
  <c r="FY125" i="4" s="1"/>
  <c r="FX118" i="4"/>
  <c r="FX113" i="4"/>
  <c r="GA111" i="4" a="1"/>
  <c r="GA111" i="4" s="1"/>
  <c r="FZ104" i="4" a="1"/>
  <c r="FZ104" i="4" s="1"/>
  <c r="FX97" i="4"/>
  <c r="GA95" i="4" a="1"/>
  <c r="GA95" i="4" s="1"/>
  <c r="FZ88" i="4" a="1"/>
  <c r="FZ88" i="4" s="1"/>
  <c r="GA87" i="4" a="1"/>
  <c r="GA87" i="4" s="1"/>
  <c r="GA85" i="4" a="1"/>
  <c r="GA85" i="4" s="1"/>
  <c r="FX83" i="4"/>
  <c r="FZ82" i="4" a="1"/>
  <c r="FZ82" i="4" s="1"/>
  <c r="GA81" i="4" a="1"/>
  <c r="GA81" i="4" s="1"/>
  <c r="FX79" i="4"/>
  <c r="FZ78" i="4" a="1"/>
  <c r="FZ78" i="4" s="1"/>
  <c r="GA77" i="4" a="1"/>
  <c r="GA77" i="4" s="1"/>
  <c r="FX75" i="4"/>
  <c r="FZ74" i="4" a="1"/>
  <c r="FZ74" i="4" s="1"/>
  <c r="GA73" i="4" a="1"/>
  <c r="GA73" i="4" s="1"/>
  <c r="FX71" i="4"/>
  <c r="FZ70" i="4" a="1"/>
  <c r="FZ70" i="4" s="1"/>
  <c r="GA69" i="4" a="1"/>
  <c r="GA69" i="4" s="1"/>
  <c r="FX67" i="4"/>
  <c r="FZ66" i="4" a="1"/>
  <c r="FZ66" i="4" s="1"/>
  <c r="GA65" i="4" a="1"/>
  <c r="GA65" i="4" s="1"/>
  <c r="FX63" i="4"/>
  <c r="FZ62" i="4" a="1"/>
  <c r="FZ62" i="4" s="1"/>
  <c r="GA61" i="4" a="1"/>
  <c r="GA61" i="4" s="1"/>
  <c r="FZ132" i="4" a="1"/>
  <c r="FZ132" i="4" s="1"/>
  <c r="FZ116" i="4" a="1"/>
  <c r="FZ116" i="4" s="1"/>
  <c r="FX109" i="4"/>
  <c r="GA107" i="4" a="1"/>
  <c r="GA107" i="4" s="1"/>
  <c r="FZ100" i="4" a="1"/>
  <c r="FZ100" i="4" s="1"/>
  <c r="FX93" i="4"/>
  <c r="GA91" i="4" a="1"/>
  <c r="GA91" i="4" s="1"/>
  <c r="FX87" i="4"/>
  <c r="FY87" i="4" s="1"/>
  <c r="FZ86" i="4" a="1"/>
  <c r="FZ86" i="4" s="1"/>
  <c r="FZ85" i="4" a="1"/>
  <c r="FZ85" i="4" s="1"/>
  <c r="GA84" i="4" a="1"/>
  <c r="GA84" i="4" s="1"/>
  <c r="FX82" i="4"/>
  <c r="FZ81" i="4" a="1"/>
  <c r="FZ81" i="4" s="1"/>
  <c r="GA80" i="4" a="1"/>
  <c r="GA80" i="4" s="1"/>
  <c r="FX78" i="4"/>
  <c r="FZ77" i="4" a="1"/>
  <c r="FZ77" i="4" s="1"/>
  <c r="GA76" i="4" a="1"/>
  <c r="GA76" i="4" s="1"/>
  <c r="FX74" i="4"/>
  <c r="FZ73" i="4" a="1"/>
  <c r="FZ73" i="4" s="1"/>
  <c r="GA72" i="4" a="1"/>
  <c r="GA72" i="4" s="1"/>
  <c r="FX70" i="4"/>
  <c r="FZ69" i="4" a="1"/>
  <c r="FZ69" i="4" s="1"/>
  <c r="GA68" i="4" a="1"/>
  <c r="GA68" i="4" s="1"/>
  <c r="FX66" i="4"/>
  <c r="FZ65" i="4" a="1"/>
  <c r="FZ65" i="4" s="1"/>
  <c r="GA64" i="4" a="1"/>
  <c r="GA64" i="4" s="1"/>
  <c r="FX62" i="4"/>
  <c r="FZ61" i="4" a="1"/>
  <c r="FZ61" i="4" s="1"/>
  <c r="GA60" i="4" a="1"/>
  <c r="GA60" i="4" s="1"/>
  <c r="FZ112" i="4" a="1"/>
  <c r="FZ112" i="4" s="1"/>
  <c r="FX105" i="4"/>
  <c r="GA103" i="4" a="1"/>
  <c r="GA103" i="4" s="1"/>
  <c r="FZ96" i="4" a="1"/>
  <c r="FZ96" i="4" s="1"/>
  <c r="FX89" i="4"/>
  <c r="FX85" i="4"/>
  <c r="FZ84" i="4" a="1"/>
  <c r="FZ84" i="4" s="1"/>
  <c r="GA83" i="4" a="1"/>
  <c r="GA83" i="4" s="1"/>
  <c r="FX81" i="4"/>
  <c r="FZ80" i="4" a="1"/>
  <c r="FZ80" i="4" s="1"/>
  <c r="GA79" i="4" a="1"/>
  <c r="GA79" i="4" s="1"/>
  <c r="FX77" i="4"/>
  <c r="FZ76" i="4" a="1"/>
  <c r="FZ76" i="4" s="1"/>
  <c r="GA75" i="4" a="1"/>
  <c r="GA75" i="4" s="1"/>
  <c r="FX73" i="4"/>
  <c r="FZ72" i="4" a="1"/>
  <c r="FZ72" i="4" s="1"/>
  <c r="GA71" i="4" a="1"/>
  <c r="GA71" i="4" s="1"/>
  <c r="FX69" i="4"/>
  <c r="FZ68" i="4" a="1"/>
  <c r="FZ68" i="4" s="1"/>
  <c r="GA67" i="4" a="1"/>
  <c r="GA67" i="4" s="1"/>
  <c r="FX65" i="4"/>
  <c r="FZ64" i="4" a="1"/>
  <c r="FZ64" i="4" s="1"/>
  <c r="GA63" i="4" a="1"/>
  <c r="GA63" i="4" s="1"/>
  <c r="GA123" i="4" a="1"/>
  <c r="GA123" i="4" s="1"/>
  <c r="FZ117" i="4" a="1"/>
  <c r="FZ117" i="4" s="1"/>
  <c r="GA115" i="4" a="1"/>
  <c r="GA115" i="4" s="1"/>
  <c r="FZ108" i="4" a="1"/>
  <c r="FZ108" i="4" s="1"/>
  <c r="FX101" i="4"/>
  <c r="FY101" i="4" s="1"/>
  <c r="GA99" i="4" a="1"/>
  <c r="GA99" i="4" s="1"/>
  <c r="FZ92" i="4" a="1"/>
  <c r="FZ92" i="4" s="1"/>
  <c r="FX84" i="4"/>
  <c r="FZ83" i="4" a="1"/>
  <c r="FZ83" i="4" s="1"/>
  <c r="GA82" i="4" a="1"/>
  <c r="GA82" i="4" s="1"/>
  <c r="FX80" i="4"/>
  <c r="FZ79" i="4" a="1"/>
  <c r="FZ79" i="4" s="1"/>
  <c r="GA78" i="4" a="1"/>
  <c r="GA78" i="4" s="1"/>
  <c r="FX76" i="4"/>
  <c r="FZ75" i="4" a="1"/>
  <c r="FZ75" i="4" s="1"/>
  <c r="GA74" i="4" a="1"/>
  <c r="GA74" i="4" s="1"/>
  <c r="FX72" i="4"/>
  <c r="FZ71" i="4" a="1"/>
  <c r="FZ71" i="4" s="1"/>
  <c r="GA70" i="4" a="1"/>
  <c r="GA70" i="4" s="1"/>
  <c r="FX68" i="4"/>
  <c r="FZ67" i="4" a="1"/>
  <c r="FZ67" i="4" s="1"/>
  <c r="FX61" i="4"/>
  <c r="FZ60" i="4" a="1"/>
  <c r="FZ60" i="4" s="1"/>
  <c r="FZ59" i="4" a="1"/>
  <c r="FZ59" i="4" s="1"/>
  <c r="GA58" i="4" a="1"/>
  <c r="GA58" i="4" s="1"/>
  <c r="FX56" i="4"/>
  <c r="FZ55" i="4" a="1"/>
  <c r="FZ55" i="4" s="1"/>
  <c r="GA54" i="4" a="1"/>
  <c r="GA54" i="4" s="1"/>
  <c r="FX52" i="4"/>
  <c r="FZ51" i="4" a="1"/>
  <c r="FZ51" i="4" s="1"/>
  <c r="GA50" i="4" a="1"/>
  <c r="GA50" i="4" s="1"/>
  <c r="FX48" i="4"/>
  <c r="FZ47" i="4" a="1"/>
  <c r="FZ47" i="4" s="1"/>
  <c r="GA46" i="4" a="1"/>
  <c r="GA46" i="4" s="1"/>
  <c r="FX44" i="4"/>
  <c r="FZ43" i="4" a="1"/>
  <c r="FZ43" i="4" s="1"/>
  <c r="GA42" i="4" a="1"/>
  <c r="GA42" i="4" s="1"/>
  <c r="FX40" i="4"/>
  <c r="FZ39" i="4" a="1"/>
  <c r="FZ39" i="4" s="1"/>
  <c r="GA38" i="4" a="1"/>
  <c r="GA38" i="4" s="1"/>
  <c r="FX36" i="4"/>
  <c r="FZ35" i="4" a="1"/>
  <c r="FZ35" i="4" s="1"/>
  <c r="GA34" i="4" a="1"/>
  <c r="GA34" i="4" s="1"/>
  <c r="FX32" i="4"/>
  <c r="FZ31" i="4" a="1"/>
  <c r="FZ31" i="4" s="1"/>
  <c r="GA30" i="4" a="1"/>
  <c r="GA30" i="4" s="1"/>
  <c r="FX28" i="4"/>
  <c r="FZ27" i="4" a="1"/>
  <c r="FZ27" i="4" s="1"/>
  <c r="GA26" i="4" a="1"/>
  <c r="GA26" i="4" s="1"/>
  <c r="FX24" i="4"/>
  <c r="FZ23" i="4" a="1"/>
  <c r="FZ23" i="4" s="1"/>
  <c r="GA22" i="4" a="1"/>
  <c r="GA22" i="4" s="1"/>
  <c r="FX20" i="4"/>
  <c r="FZ19" i="4" a="1"/>
  <c r="FZ19" i="4" s="1"/>
  <c r="GA18" i="4" a="1"/>
  <c r="GA18" i="4" s="1"/>
  <c r="FX16" i="4"/>
  <c r="FZ15" i="4" a="1"/>
  <c r="FZ15" i="4" s="1"/>
  <c r="GA14" i="4" a="1"/>
  <c r="GA14" i="4" s="1"/>
  <c r="FX12" i="4"/>
  <c r="FZ11" i="4" a="1"/>
  <c r="FZ11" i="4" s="1"/>
  <c r="GA10" i="4" a="1"/>
  <c r="GA10" i="4" s="1"/>
  <c r="FZ63" i="4" a="1"/>
  <c r="FZ63" i="4" s="1"/>
  <c r="FX60" i="4"/>
  <c r="FY60" i="4" s="1"/>
  <c r="FX59" i="4"/>
  <c r="FZ58" i="4" a="1"/>
  <c r="FZ58" i="4" s="1"/>
  <c r="GA57" i="4" a="1"/>
  <c r="GA57" i="4" s="1"/>
  <c r="FX55" i="4"/>
  <c r="FZ54" i="4" a="1"/>
  <c r="FZ54" i="4" s="1"/>
  <c r="GA53" i="4" a="1"/>
  <c r="GA53" i="4" s="1"/>
  <c r="FX51" i="4"/>
  <c r="FZ50" i="4" a="1"/>
  <c r="FZ50" i="4" s="1"/>
  <c r="GA49" i="4" a="1"/>
  <c r="GA49" i="4" s="1"/>
  <c r="FX47" i="4"/>
  <c r="FZ46" i="4" a="1"/>
  <c r="FZ46" i="4" s="1"/>
  <c r="GA45" i="4" a="1"/>
  <c r="GA45" i="4" s="1"/>
  <c r="FX43" i="4"/>
  <c r="FZ42" i="4" a="1"/>
  <c r="FZ42" i="4" s="1"/>
  <c r="GA41" i="4" a="1"/>
  <c r="GA41" i="4" s="1"/>
  <c r="FX39" i="4"/>
  <c r="FY39" i="4" s="1"/>
  <c r="FZ38" i="4" a="1"/>
  <c r="FZ38" i="4" s="1"/>
  <c r="GA37" i="4" a="1"/>
  <c r="GA37" i="4" s="1"/>
  <c r="FX35" i="4"/>
  <c r="FZ34" i="4" a="1"/>
  <c r="FZ34" i="4" s="1"/>
  <c r="GA33" i="4" a="1"/>
  <c r="GA33" i="4" s="1"/>
  <c r="FX31" i="4"/>
  <c r="FZ30" i="4" a="1"/>
  <c r="FZ30" i="4" s="1"/>
  <c r="GA29" i="4" a="1"/>
  <c r="GA29" i="4" s="1"/>
  <c r="FX27" i="4"/>
  <c r="FZ26" i="4" a="1"/>
  <c r="FZ26" i="4" s="1"/>
  <c r="GA25" i="4" a="1"/>
  <c r="GA25" i="4" s="1"/>
  <c r="FX23" i="4"/>
  <c r="FZ22" i="4" a="1"/>
  <c r="FZ22" i="4" s="1"/>
  <c r="GA21" i="4" a="1"/>
  <c r="GA21" i="4" s="1"/>
  <c r="FX19" i="4"/>
  <c r="FZ18" i="4" a="1"/>
  <c r="FZ18" i="4" s="1"/>
  <c r="GA17" i="4" a="1"/>
  <c r="GA17" i="4" s="1"/>
  <c r="FX15" i="4"/>
  <c r="FZ14" i="4" a="1"/>
  <c r="FZ14" i="4" s="1"/>
  <c r="GA13" i="4" a="1"/>
  <c r="GA13" i="4" s="1"/>
  <c r="FX11" i="4"/>
  <c r="FZ10" i="4" a="1"/>
  <c r="FZ10" i="4" s="1"/>
  <c r="GA9" i="4" a="1"/>
  <c r="GA9" i="4" s="1"/>
  <c r="FZ52" i="4" a="1"/>
  <c r="FZ52" i="4" s="1"/>
  <c r="FX45" i="4"/>
  <c r="FX41" i="4"/>
  <c r="GA39" i="4" a="1"/>
  <c r="GA39" i="4" s="1"/>
  <c r="FX37" i="4"/>
  <c r="GA66" i="4" a="1"/>
  <c r="GA66" i="4" s="1"/>
  <c r="FX58" i="4"/>
  <c r="FZ57" i="4" a="1"/>
  <c r="FZ57" i="4" s="1"/>
  <c r="GA56" i="4" a="1"/>
  <c r="GA56" i="4" s="1"/>
  <c r="FX54" i="4"/>
  <c r="FZ53" i="4" a="1"/>
  <c r="FZ53" i="4" s="1"/>
  <c r="GA52" i="4" a="1"/>
  <c r="GA52" i="4" s="1"/>
  <c r="FX50" i="4"/>
  <c r="FZ49" i="4" a="1"/>
  <c r="FZ49" i="4" s="1"/>
  <c r="GA48" i="4" a="1"/>
  <c r="GA48" i="4" s="1"/>
  <c r="FX46" i="4"/>
  <c r="FZ45" i="4" a="1"/>
  <c r="FZ45" i="4" s="1"/>
  <c r="GA44" i="4" a="1"/>
  <c r="GA44" i="4" s="1"/>
  <c r="FX42" i="4"/>
  <c r="FZ41" i="4" a="1"/>
  <c r="FZ41" i="4" s="1"/>
  <c r="GA40" i="4" a="1"/>
  <c r="GA40" i="4" s="1"/>
  <c r="FX38" i="4"/>
  <c r="FZ37" i="4" a="1"/>
  <c r="FZ37" i="4" s="1"/>
  <c r="GA36" i="4" a="1"/>
  <c r="GA36" i="4" s="1"/>
  <c r="FX34" i="4"/>
  <c r="FZ33" i="4" a="1"/>
  <c r="FZ33" i="4" s="1"/>
  <c r="GA32" i="4" a="1"/>
  <c r="GA32" i="4" s="1"/>
  <c r="FX30" i="4"/>
  <c r="FZ29" i="4" a="1"/>
  <c r="FZ29" i="4" s="1"/>
  <c r="GA28" i="4" a="1"/>
  <c r="GA28" i="4" s="1"/>
  <c r="FX26" i="4"/>
  <c r="FZ25" i="4" a="1"/>
  <c r="FZ25" i="4" s="1"/>
  <c r="GA24" i="4" a="1"/>
  <c r="GA24" i="4" s="1"/>
  <c r="FX22" i="4"/>
  <c r="FZ21" i="4" a="1"/>
  <c r="FZ21" i="4" s="1"/>
  <c r="GA20" i="4" a="1"/>
  <c r="GA20" i="4" s="1"/>
  <c r="FX18" i="4"/>
  <c r="FZ17" i="4" a="1"/>
  <c r="FZ17" i="4" s="1"/>
  <c r="GA16" i="4" a="1"/>
  <c r="GA16" i="4" s="1"/>
  <c r="FX14" i="4"/>
  <c r="FZ13" i="4" a="1"/>
  <c r="FZ13" i="4" s="1"/>
  <c r="GA12" i="4" a="1"/>
  <c r="GA12" i="4" s="1"/>
  <c r="FX10" i="4"/>
  <c r="FZ9" i="4" a="1"/>
  <c r="FZ9" i="4" s="1"/>
  <c r="GA55" i="4" a="1"/>
  <c r="GA55" i="4" s="1"/>
  <c r="FX53" i="4"/>
  <c r="GA51" i="4" a="1"/>
  <c r="GA51" i="4" s="1"/>
  <c r="FZ48" i="4" a="1"/>
  <c r="FZ48" i="4" s="1"/>
  <c r="GA47" i="4" a="1"/>
  <c r="GA47" i="4" s="1"/>
  <c r="GA43" i="4" a="1"/>
  <c r="GA43" i="4" s="1"/>
  <c r="FX64" i="4"/>
  <c r="GA62" i="4" a="1"/>
  <c r="GA62" i="4" s="1"/>
  <c r="GA59" i="4" a="1"/>
  <c r="GA59" i="4" s="1"/>
  <c r="FX57" i="4"/>
  <c r="FZ56" i="4" a="1"/>
  <c r="FZ56" i="4" s="1"/>
  <c r="FX49" i="4"/>
  <c r="FZ44" i="4" a="1"/>
  <c r="FZ44" i="4" s="1"/>
  <c r="FZ40" i="4" a="1"/>
  <c r="FZ40" i="4" s="1"/>
  <c r="FZ36" i="4" a="1"/>
  <c r="FZ36" i="4" s="1"/>
  <c r="FX29" i="4"/>
  <c r="GA27" i="4" a="1"/>
  <c r="GA27" i="4" s="1"/>
  <c r="FZ20" i="4" a="1"/>
  <c r="FZ20" i="4" s="1"/>
  <c r="FX13" i="4"/>
  <c r="GA11" i="4" a="1"/>
  <c r="GA11" i="4" s="1"/>
  <c r="FZ32" i="4" a="1"/>
  <c r="FZ32" i="4" s="1"/>
  <c r="FX25" i="4"/>
  <c r="GA23" i="4" a="1"/>
  <c r="GA23" i="4" s="1"/>
  <c r="FZ16" i="4" a="1"/>
  <c r="FZ16" i="4" s="1"/>
  <c r="FX9" i="4"/>
  <c r="GA35" i="4" a="1"/>
  <c r="GA35" i="4" s="1"/>
  <c r="FZ28" i="4" a="1"/>
  <c r="FZ28" i="4" s="1"/>
  <c r="FX21" i="4"/>
  <c r="GA19" i="4" a="1"/>
  <c r="GA19" i="4" s="1"/>
  <c r="FZ12" i="4" a="1"/>
  <c r="FZ12" i="4" s="1"/>
  <c r="FX33" i="4"/>
  <c r="GA31" i="4" a="1"/>
  <c r="GA31" i="4" s="1"/>
  <c r="FZ24" i="4" a="1"/>
  <c r="FZ24" i="4" s="1"/>
  <c r="FX17" i="4"/>
  <c r="GA15" i="4" a="1"/>
  <c r="GA15" i="4" s="1"/>
  <c r="FU19" i="4"/>
  <c r="K19" i="4" s="1"/>
  <c r="FU35" i="4"/>
  <c r="FU51" i="4"/>
  <c r="FU74" i="4"/>
  <c r="FU99" i="4"/>
  <c r="FU115" i="4"/>
  <c r="FU131" i="4"/>
  <c r="FU147" i="4"/>
  <c r="FU158" i="4"/>
  <c r="FU155" i="4"/>
  <c r="FU156" i="4"/>
  <c r="FU157" i="4"/>
  <c r="FU168" i="4"/>
  <c r="FU182" i="4"/>
  <c r="FU181" i="4"/>
  <c r="FU197" i="4"/>
  <c r="FU203" i="4"/>
  <c r="FU215" i="4"/>
  <c r="FU216" i="4"/>
  <c r="FU213" i="4"/>
  <c r="FU214" i="4"/>
  <c r="FU225" i="4"/>
  <c r="FU222" i="4"/>
  <c r="FU224" i="4"/>
  <c r="FU234" i="4"/>
  <c r="FU239" i="4"/>
  <c r="FP7" i="4"/>
  <c r="FP6" i="4"/>
  <c r="K13" i="4"/>
  <c r="FU12" i="4"/>
  <c r="K12" i="4" s="1"/>
  <c r="FU48" i="4"/>
  <c r="FU40" i="4"/>
  <c r="FU9" i="4"/>
  <c r="K9" i="4" s="1"/>
  <c r="FU25" i="4"/>
  <c r="FU41" i="4"/>
  <c r="FU57" i="4"/>
  <c r="FU36" i="4"/>
  <c r="FU22" i="4"/>
  <c r="K22" i="4" s="1"/>
  <c r="FU38" i="4"/>
  <c r="FU54" i="4"/>
  <c r="FU15" i="4"/>
  <c r="K15" i="4" s="1"/>
  <c r="FU31" i="4"/>
  <c r="FU47" i="4"/>
  <c r="FU79" i="4"/>
  <c r="FU116" i="4"/>
  <c r="FU69" i="4"/>
  <c r="FU85" i="4"/>
  <c r="FU70" i="4"/>
  <c r="FU108" i="4"/>
  <c r="FU98" i="4"/>
  <c r="FU114" i="4"/>
  <c r="FU95" i="4"/>
  <c r="FU111" i="4"/>
  <c r="FU132" i="4"/>
  <c r="FU148" i="4"/>
  <c r="FU127" i="4"/>
  <c r="FU143" i="4"/>
  <c r="FU154" i="4"/>
  <c r="FU151" i="4"/>
  <c r="FU167" i="4"/>
  <c r="FU177" i="4"/>
  <c r="FU170" i="4"/>
  <c r="FU179" i="4"/>
  <c r="FU191" i="4"/>
  <c r="FU184" i="4"/>
  <c r="FU200" i="4"/>
  <c r="FU193" i="4"/>
  <c r="FU199" i="4"/>
  <c r="FU209" i="4"/>
  <c r="FU210" i="4"/>
  <c r="FU221" i="4"/>
  <c r="FU218" i="4"/>
  <c r="FU219" i="4"/>
  <c r="FU220" i="4"/>
  <c r="FU231" i="4"/>
  <c r="FU232" i="4"/>
  <c r="FU233" i="4"/>
  <c r="FU230" i="4"/>
  <c r="FU236" i="4"/>
  <c r="FU237" i="4"/>
  <c r="FU238" i="4"/>
  <c r="FU246" i="4"/>
  <c r="FU247" i="4"/>
  <c r="FU245" i="4"/>
  <c r="FU250" i="4"/>
  <c r="FU249" i="4"/>
  <c r="FU256" i="4"/>
  <c r="FU11" i="4"/>
  <c r="K11" i="4" s="1"/>
  <c r="FU27" i="4"/>
  <c r="FU43" i="4"/>
  <c r="FU59" i="4"/>
  <c r="FU66" i="4"/>
  <c r="FU82" i="4"/>
  <c r="FU91" i="4"/>
  <c r="FU107" i="4"/>
  <c r="FU123" i="4"/>
  <c r="FU139" i="4"/>
  <c r="FU175" i="4"/>
  <c r="FU195" i="4"/>
  <c r="FU254" i="4"/>
  <c r="BS8" i="1"/>
  <c r="BT8" i="1" s="1"/>
  <c r="BS9" i="1"/>
  <c r="BT9" i="1" s="1"/>
  <c r="GB4" i="4"/>
  <c r="FU4" i="4"/>
  <c r="BR8" i="1"/>
  <c r="Q31" i="7"/>
  <c r="P31" i="7"/>
  <c r="F331" i="7"/>
  <c r="G338" i="7"/>
  <c r="F335" i="7"/>
  <c r="G342" i="7"/>
  <c r="F333" i="7"/>
  <c r="G340" i="7"/>
  <c r="F329" i="7"/>
  <c r="G336" i="7"/>
  <c r="F341" i="7"/>
  <c r="G348" i="7"/>
  <c r="F337" i="7"/>
  <c r="G344" i="7"/>
  <c r="F339" i="7"/>
  <c r="G346" i="7"/>
  <c r="BU10" i="1"/>
  <c r="BS11" i="1"/>
  <c r="FY137" i="4" l="1"/>
  <c r="FY149" i="4"/>
  <c r="H9" i="4"/>
  <c r="FY72" i="4"/>
  <c r="FY109" i="4"/>
  <c r="FY47" i="4"/>
  <c r="FY15" i="4"/>
  <c r="FY80" i="4"/>
  <c r="FY23" i="4"/>
  <c r="FY55" i="4"/>
  <c r="FY89" i="4"/>
  <c r="FY121" i="4"/>
  <c r="FY30" i="4"/>
  <c r="FY19" i="4"/>
  <c r="FY51" i="4"/>
  <c r="FY76" i="4"/>
  <c r="FY31" i="4"/>
  <c r="FY11" i="4"/>
  <c r="FY17" i="4"/>
  <c r="FY43" i="4"/>
  <c r="FY68" i="4"/>
  <c r="FY22" i="4"/>
  <c r="FY54" i="4"/>
  <c r="FY82" i="4"/>
  <c r="FY34" i="4"/>
  <c r="FY62" i="4"/>
  <c r="FY164" i="4"/>
  <c r="FY188" i="4"/>
  <c r="FY27" i="4"/>
  <c r="FY59" i="4"/>
  <c r="FY84" i="4"/>
  <c r="FY160" i="4"/>
  <c r="FY10" i="4"/>
  <c r="FY42" i="4"/>
  <c r="FY70" i="4"/>
  <c r="FY38" i="4"/>
  <c r="FY66" i="4"/>
  <c r="FY14" i="4"/>
  <c r="FY46" i="4"/>
  <c r="FY74" i="4"/>
  <c r="FY194" i="4"/>
  <c r="FY26" i="4"/>
  <c r="FY156" i="4"/>
  <c r="FY206" i="4"/>
  <c r="FY58" i="4"/>
  <c r="FY145" i="4"/>
  <c r="FY18" i="4"/>
  <c r="FY50" i="4"/>
  <c r="FY78" i="4"/>
  <c r="FY198" i="4"/>
  <c r="FY165" i="4"/>
  <c r="FY178" i="4"/>
  <c r="FY133" i="4"/>
  <c r="FY199" i="4"/>
  <c r="FY93" i="4"/>
  <c r="FY202" i="4"/>
  <c r="FY192" i="4"/>
  <c r="FY186" i="4"/>
  <c r="FY218" i="4"/>
  <c r="FY219" i="4"/>
  <c r="FY228" i="4"/>
  <c r="FY29" i="4"/>
  <c r="FY33" i="4"/>
  <c r="FY77" i="4"/>
  <c r="FY90" i="4"/>
  <c r="FY106" i="4"/>
  <c r="FY175" i="4"/>
  <c r="FY197" i="4"/>
  <c r="FY118" i="4"/>
  <c r="FY103" i="4"/>
  <c r="FY134" i="4"/>
  <c r="FY150" i="4"/>
  <c r="FY131" i="4"/>
  <c r="FY147" i="4"/>
  <c r="FY163" i="4"/>
  <c r="FY189" i="4"/>
  <c r="FY220" i="4"/>
  <c r="FY229" i="4"/>
  <c r="FY249" i="4"/>
  <c r="FY35" i="4"/>
  <c r="FY94" i="4"/>
  <c r="FY110" i="4"/>
  <c r="FY201" i="4"/>
  <c r="FY61" i="4"/>
  <c r="FY21" i="4"/>
  <c r="FY65" i="4"/>
  <c r="FY81" i="4"/>
  <c r="FY179" i="4"/>
  <c r="FY49" i="4"/>
  <c r="FY97" i="4"/>
  <c r="FY113" i="4"/>
  <c r="FY166" i="4"/>
  <c r="FY200" i="4"/>
  <c r="FY184" i="4"/>
  <c r="FY130" i="4"/>
  <c r="FY146" i="4"/>
  <c r="FY127" i="4"/>
  <c r="FY143" i="4"/>
  <c r="FY159" i="4"/>
  <c r="FY177" i="4"/>
  <c r="FY183" i="4"/>
  <c r="FY13" i="4"/>
  <c r="FY64" i="4"/>
  <c r="FY99" i="4"/>
  <c r="FY115" i="4"/>
  <c r="FY185" i="4"/>
  <c r="FY213" i="4"/>
  <c r="FY243" i="4"/>
  <c r="FY73" i="4"/>
  <c r="FY102" i="4"/>
  <c r="FY171" i="4"/>
  <c r="FY248" i="4"/>
  <c r="FY217" i="4"/>
  <c r="FY128" i="4"/>
  <c r="FY144" i="4"/>
  <c r="FY162" i="4"/>
  <c r="FY209" i="4"/>
  <c r="FY52" i="4"/>
  <c r="FY174" i="4"/>
  <c r="FY195" i="4"/>
  <c r="FY212" i="4"/>
  <c r="FY45" i="4"/>
  <c r="FY9" i="4"/>
  <c r="FY37" i="4"/>
  <c r="FY12" i="4"/>
  <c r="FY28" i="4"/>
  <c r="FY44" i="4"/>
  <c r="FY69" i="4"/>
  <c r="FY85" i="4"/>
  <c r="FY105" i="4"/>
  <c r="FY67" i="4"/>
  <c r="FY83" i="4"/>
  <c r="FY98" i="4"/>
  <c r="FY114" i="4"/>
  <c r="FY91" i="4"/>
  <c r="FY107" i="4"/>
  <c r="FY88" i="4"/>
  <c r="FY104" i="4"/>
  <c r="FY122" i="4"/>
  <c r="FY138" i="4"/>
  <c r="FY119" i="4"/>
  <c r="FY135" i="4"/>
  <c r="FY132" i="4"/>
  <c r="FY148" i="4"/>
  <c r="FY151" i="4"/>
  <c r="FY167" i="4"/>
  <c r="FY153" i="4"/>
  <c r="FY154" i="4"/>
  <c r="FY187" i="4"/>
  <c r="FY191" i="4"/>
  <c r="FY176" i="4"/>
  <c r="FY193" i="4"/>
  <c r="FY190" i="4"/>
  <c r="FY203" i="4"/>
  <c r="FY204" i="4"/>
  <c r="FY210" i="4"/>
  <c r="FY211" i="4"/>
  <c r="FY222" i="4"/>
  <c r="FY223" i="4"/>
  <c r="FY224" i="4"/>
  <c r="FY221" i="4"/>
  <c r="FY232" i="4"/>
  <c r="FY233" i="4"/>
  <c r="FY230" i="4"/>
  <c r="FY227" i="4"/>
  <c r="FY237" i="4"/>
  <c r="FY238" i="4"/>
  <c r="FY247" i="4"/>
  <c r="FY245" i="4"/>
  <c r="FY246" i="4"/>
  <c r="FY251" i="4"/>
  <c r="FY252" i="4"/>
  <c r="FY253" i="4"/>
  <c r="FY258" i="4"/>
  <c r="FY24" i="4"/>
  <c r="FY40" i="4"/>
  <c r="FY56" i="4"/>
  <c r="FY63" i="4"/>
  <c r="FY79" i="4"/>
  <c r="FY100" i="4"/>
  <c r="FY116" i="4"/>
  <c r="FY172" i="4"/>
  <c r="FY244" i="4"/>
  <c r="FY41" i="4"/>
  <c r="FY20" i="4"/>
  <c r="FY36" i="4"/>
  <c r="FY75" i="4"/>
  <c r="FY96" i="4"/>
  <c r="FY112" i="4"/>
  <c r="FY117" i="4"/>
  <c r="FY124" i="4"/>
  <c r="FY140" i="4"/>
  <c r="FY161" i="4"/>
  <c r="FY168" i="4"/>
  <c r="FY182" i="4"/>
  <c r="FY196" i="4"/>
  <c r="FY235" i="4"/>
  <c r="FY240" i="4"/>
  <c r="FY250" i="4"/>
  <c r="FY255" i="4"/>
  <c r="FY256" i="4"/>
  <c r="FT7" i="4"/>
  <c r="FT6" i="4"/>
  <c r="GB257" i="4"/>
  <c r="GD256" i="4" a="1"/>
  <c r="GD256" i="4" s="1"/>
  <c r="GE258" i="4" a="1"/>
  <c r="GE258" i="4" s="1"/>
  <c r="GD258" i="4" a="1"/>
  <c r="GD258" i="4" s="1"/>
  <c r="GB258" i="4"/>
  <c r="GD257" i="4" a="1"/>
  <c r="GD257" i="4" s="1"/>
  <c r="GE256" i="4" a="1"/>
  <c r="GE256" i="4" s="1"/>
  <c r="GB255" i="4"/>
  <c r="GD254" i="4" a="1"/>
  <c r="GD254" i="4" s="1"/>
  <c r="GE253" i="4" a="1"/>
  <c r="GE253" i="4" s="1"/>
  <c r="GB254" i="4"/>
  <c r="GD253" i="4" a="1"/>
  <c r="GD253" i="4" s="1"/>
  <c r="GB256" i="4"/>
  <c r="GD255" i="4" a="1"/>
  <c r="GD255" i="4" s="1"/>
  <c r="GE254" i="4" a="1"/>
  <c r="GE254" i="4" s="1"/>
  <c r="GE255" i="4" a="1"/>
  <c r="GE255" i="4" s="1"/>
  <c r="GB251" i="4"/>
  <c r="GD250" i="4" a="1"/>
  <c r="GD250" i="4" s="1"/>
  <c r="GE249" i="4" a="1"/>
  <c r="GE249" i="4" s="1"/>
  <c r="GE257" i="4" a="1"/>
  <c r="GE257" i="4" s="1"/>
  <c r="GB253" i="4"/>
  <c r="GE252" i="4" a="1"/>
  <c r="GE252" i="4" s="1"/>
  <c r="GB250" i="4"/>
  <c r="GD249" i="4" a="1"/>
  <c r="GD249" i="4" s="1"/>
  <c r="GD252" i="4" a="1"/>
  <c r="GD252" i="4" s="1"/>
  <c r="GE251" i="4" a="1"/>
  <c r="GE251" i="4" s="1"/>
  <c r="GB249" i="4"/>
  <c r="GB252" i="4"/>
  <c r="GD251" i="4" a="1"/>
  <c r="GD251" i="4" s="1"/>
  <c r="GE250" i="4" a="1"/>
  <c r="GE250" i="4" s="1"/>
  <c r="GB247" i="4"/>
  <c r="GD246" i="4" a="1"/>
  <c r="GD246" i="4" s="1"/>
  <c r="GE245" i="4" a="1"/>
  <c r="GE245" i="4" s="1"/>
  <c r="GE248" i="4" a="1"/>
  <c r="GE248" i="4" s="1"/>
  <c r="GB246" i="4"/>
  <c r="GD245" i="4" a="1"/>
  <c r="GD245" i="4" s="1"/>
  <c r="GD248" i="4" a="1"/>
  <c r="GD248" i="4" s="1"/>
  <c r="GE247" i="4" a="1"/>
  <c r="GE247" i="4" s="1"/>
  <c r="GB245" i="4"/>
  <c r="GB248" i="4"/>
  <c r="GD247" i="4" a="1"/>
  <c r="GD247" i="4" s="1"/>
  <c r="GE246" i="4" a="1"/>
  <c r="GE246" i="4" s="1"/>
  <c r="GD244" i="4" a="1"/>
  <c r="GD244" i="4" s="1"/>
  <c r="GE243" i="4" a="1"/>
  <c r="GE243" i="4" s="1"/>
  <c r="GB241" i="4"/>
  <c r="GD240" i="4" a="1"/>
  <c r="GD240" i="4" s="1"/>
  <c r="GE239" i="4" a="1"/>
  <c r="GE239" i="4" s="1"/>
  <c r="GB237" i="4"/>
  <c r="GD236" i="4" a="1"/>
  <c r="GD236" i="4" s="1"/>
  <c r="GB244" i="4"/>
  <c r="GD243" i="4" a="1"/>
  <c r="GD243" i="4" s="1"/>
  <c r="GE242" i="4" a="1"/>
  <c r="GE242" i="4" s="1"/>
  <c r="GB240" i="4"/>
  <c r="GD239" i="4" a="1"/>
  <c r="GD239" i="4" s="1"/>
  <c r="GE238" i="4" a="1"/>
  <c r="GE238" i="4" s="1"/>
  <c r="GB236" i="4"/>
  <c r="GB243" i="4"/>
  <c r="GD242" i="4" a="1"/>
  <c r="GD242" i="4" s="1"/>
  <c r="GE241" i="4" a="1"/>
  <c r="GE241" i="4" s="1"/>
  <c r="GB239" i="4"/>
  <c r="GD238" i="4" a="1"/>
  <c r="GD238" i="4" s="1"/>
  <c r="GE237" i="4" a="1"/>
  <c r="GE237" i="4" s="1"/>
  <c r="GE244" i="4" a="1"/>
  <c r="GE244" i="4" s="1"/>
  <c r="GB242" i="4"/>
  <c r="GD241" i="4" a="1"/>
  <c r="GD241" i="4" s="1"/>
  <c r="GE240" i="4" a="1"/>
  <c r="GE240" i="4" s="1"/>
  <c r="GB238" i="4"/>
  <c r="GD237" i="4" a="1"/>
  <c r="GD237" i="4" s="1"/>
  <c r="GE236" i="4" a="1"/>
  <c r="GE236" i="4" s="1"/>
  <c r="GD235" i="4" a="1"/>
  <c r="GD235" i="4" s="1"/>
  <c r="GE234" i="4" a="1"/>
  <c r="GE234" i="4" s="1"/>
  <c r="GB232" i="4"/>
  <c r="GD231" i="4" a="1"/>
  <c r="GD231" i="4" s="1"/>
  <c r="GE230" i="4" a="1"/>
  <c r="GE230" i="4" s="1"/>
  <c r="GB228" i="4"/>
  <c r="GD227" i="4" a="1"/>
  <c r="GD227" i="4" s="1"/>
  <c r="GB235" i="4"/>
  <c r="GD234" i="4" a="1"/>
  <c r="GD234" i="4" s="1"/>
  <c r="GE233" i="4" a="1"/>
  <c r="GE233" i="4" s="1"/>
  <c r="GB231" i="4"/>
  <c r="GD230" i="4" a="1"/>
  <c r="GD230" i="4" s="1"/>
  <c r="GE229" i="4" a="1"/>
  <c r="GE229" i="4" s="1"/>
  <c r="GB227" i="4"/>
  <c r="GB234" i="4"/>
  <c r="GD233" i="4" a="1"/>
  <c r="GD233" i="4" s="1"/>
  <c r="GE232" i="4" a="1"/>
  <c r="GE232" i="4" s="1"/>
  <c r="GB230" i="4"/>
  <c r="GD229" i="4" a="1"/>
  <c r="GD229" i="4" s="1"/>
  <c r="GE228" i="4" a="1"/>
  <c r="GE228" i="4" s="1"/>
  <c r="GE235" i="4" a="1"/>
  <c r="GE235" i="4" s="1"/>
  <c r="GB233" i="4"/>
  <c r="GD232" i="4" a="1"/>
  <c r="GD232" i="4" s="1"/>
  <c r="GE231" i="4" a="1"/>
  <c r="GE231" i="4" s="1"/>
  <c r="GB229" i="4"/>
  <c r="GD228" i="4" a="1"/>
  <c r="GD228" i="4" s="1"/>
  <c r="GE227" i="4" a="1"/>
  <c r="GE227" i="4" s="1"/>
  <c r="GB226" i="4"/>
  <c r="GD225" i="4" a="1"/>
  <c r="GD225" i="4" s="1"/>
  <c r="GE224" i="4" a="1"/>
  <c r="GE224" i="4" s="1"/>
  <c r="GB222" i="4"/>
  <c r="GD221" i="4" a="1"/>
  <c r="GD221" i="4" s="1"/>
  <c r="GE220" i="4" a="1"/>
  <c r="GE220" i="4" s="1"/>
  <c r="GB218" i="4"/>
  <c r="GB225" i="4"/>
  <c r="GD224" i="4" a="1"/>
  <c r="GD224" i="4" s="1"/>
  <c r="GE223" i="4" a="1"/>
  <c r="GE223" i="4" s="1"/>
  <c r="GB221" i="4"/>
  <c r="GD220" i="4" a="1"/>
  <c r="GD220" i="4" s="1"/>
  <c r="GE219" i="4" a="1"/>
  <c r="GE219" i="4" s="1"/>
  <c r="GE226" i="4" a="1"/>
  <c r="GE226" i="4" s="1"/>
  <c r="GB224" i="4"/>
  <c r="GD223" i="4" a="1"/>
  <c r="GD223" i="4" s="1"/>
  <c r="GE222" i="4" a="1"/>
  <c r="GE222" i="4" s="1"/>
  <c r="GB220" i="4"/>
  <c r="GD219" i="4" a="1"/>
  <c r="GD219" i="4" s="1"/>
  <c r="GE218" i="4" a="1"/>
  <c r="GE218" i="4" s="1"/>
  <c r="GD226" i="4" a="1"/>
  <c r="GD226" i="4" s="1"/>
  <c r="GE225" i="4" a="1"/>
  <c r="GE225" i="4" s="1"/>
  <c r="GB223" i="4"/>
  <c r="GD222" i="4" a="1"/>
  <c r="GD222" i="4" s="1"/>
  <c r="GE221" i="4" a="1"/>
  <c r="GE221" i="4" s="1"/>
  <c r="GB219" i="4"/>
  <c r="GD218" i="4" a="1"/>
  <c r="GD218" i="4" s="1"/>
  <c r="GB216" i="4"/>
  <c r="GD215" i="4" a="1"/>
  <c r="GD215" i="4" s="1"/>
  <c r="GE214" i="4" a="1"/>
  <c r="GE214" i="4" s="1"/>
  <c r="GB212" i="4"/>
  <c r="GD211" i="4" a="1"/>
  <c r="GD211" i="4" s="1"/>
  <c r="GE210" i="4" a="1"/>
  <c r="GE210" i="4" s="1"/>
  <c r="GE217" i="4" a="1"/>
  <c r="GE217" i="4" s="1"/>
  <c r="GB215" i="4"/>
  <c r="GD214" i="4" a="1"/>
  <c r="GD214" i="4" s="1"/>
  <c r="GE213" i="4" a="1"/>
  <c r="GE213" i="4" s="1"/>
  <c r="GB211" i="4"/>
  <c r="GD210" i="4" a="1"/>
  <c r="GD210" i="4" s="1"/>
  <c r="GE209" i="4" a="1"/>
  <c r="GE209" i="4" s="1"/>
  <c r="GD217" i="4" a="1"/>
  <c r="GD217" i="4" s="1"/>
  <c r="GE216" i="4" a="1"/>
  <c r="GE216" i="4" s="1"/>
  <c r="GB214" i="4"/>
  <c r="GB217" i="4"/>
  <c r="GD216" i="4" a="1"/>
  <c r="GD216" i="4" s="1"/>
  <c r="GB210" i="4"/>
  <c r="GD209" i="4" a="1"/>
  <c r="GD209" i="4" s="1"/>
  <c r="GD208" i="4" a="1"/>
  <c r="GD208" i="4" s="1"/>
  <c r="GE207" i="4" a="1"/>
  <c r="GE207" i="4" s="1"/>
  <c r="GB205" i="4"/>
  <c r="GD204" i="4" a="1"/>
  <c r="GD204" i="4" s="1"/>
  <c r="GE203" i="4" a="1"/>
  <c r="GE203" i="4" s="1"/>
  <c r="GB201" i="4"/>
  <c r="GD200" i="4" a="1"/>
  <c r="GD200" i="4" s="1"/>
  <c r="GE199" i="4" a="1"/>
  <c r="GE199" i="4" s="1"/>
  <c r="GB197" i="4"/>
  <c r="GD196" i="4" a="1"/>
  <c r="GD196" i="4" s="1"/>
  <c r="GE195" i="4" a="1"/>
  <c r="GE195" i="4" s="1"/>
  <c r="GB209" i="4"/>
  <c r="GB208" i="4"/>
  <c r="GD207" i="4" a="1"/>
  <c r="GD207" i="4" s="1"/>
  <c r="GE206" i="4" a="1"/>
  <c r="GE206" i="4" s="1"/>
  <c r="GB204" i="4"/>
  <c r="GD203" i="4" a="1"/>
  <c r="GD203" i="4" s="1"/>
  <c r="GE202" i="4" a="1"/>
  <c r="GE202" i="4" s="1"/>
  <c r="GB200" i="4"/>
  <c r="GD199" i="4" a="1"/>
  <c r="GD199" i="4" s="1"/>
  <c r="GE198" i="4" a="1"/>
  <c r="GE198" i="4" s="1"/>
  <c r="GB196" i="4"/>
  <c r="GD195" i="4" a="1"/>
  <c r="GD195" i="4" s="1"/>
  <c r="GE194" i="4" a="1"/>
  <c r="GE194" i="4" s="1"/>
  <c r="GE215" i="4" a="1"/>
  <c r="GE215" i="4" s="1"/>
  <c r="GD213" i="4" a="1"/>
  <c r="GD213" i="4" s="1"/>
  <c r="GE212" i="4" a="1"/>
  <c r="GE212" i="4" s="1"/>
  <c r="GB207" i="4"/>
  <c r="GD206" i="4" a="1"/>
  <c r="GD206" i="4" s="1"/>
  <c r="GE205" i="4" a="1"/>
  <c r="GE205" i="4" s="1"/>
  <c r="GB203" i="4"/>
  <c r="GD202" i="4" a="1"/>
  <c r="GD202" i="4" s="1"/>
  <c r="GE201" i="4" a="1"/>
  <c r="GE201" i="4" s="1"/>
  <c r="GB199" i="4"/>
  <c r="GD198" i="4" a="1"/>
  <c r="GD198" i="4" s="1"/>
  <c r="GE197" i="4" a="1"/>
  <c r="GE197" i="4" s="1"/>
  <c r="GB195" i="4"/>
  <c r="GD194" i="4" a="1"/>
  <c r="GD194" i="4" s="1"/>
  <c r="GD205" i="4" a="1"/>
  <c r="GD205" i="4" s="1"/>
  <c r="GB198" i="4"/>
  <c r="GE196" i="4" a="1"/>
  <c r="GE196" i="4" s="1"/>
  <c r="GE193" i="4" a="1"/>
  <c r="GE193" i="4" s="1"/>
  <c r="GB191" i="4"/>
  <c r="GD190" i="4" a="1"/>
  <c r="GD190" i="4" s="1"/>
  <c r="GE189" i="4" a="1"/>
  <c r="GE189" i="4" s="1"/>
  <c r="GB187" i="4"/>
  <c r="GD186" i="4" a="1"/>
  <c r="GD186" i="4" s="1"/>
  <c r="GE185" i="4" a="1"/>
  <c r="GE185" i="4" s="1"/>
  <c r="GB183" i="4"/>
  <c r="GD182" i="4" a="1"/>
  <c r="GD182" i="4" s="1"/>
  <c r="GE181" i="4" a="1"/>
  <c r="GE181" i="4" s="1"/>
  <c r="GE211" i="4" a="1"/>
  <c r="GE211" i="4" s="1"/>
  <c r="GE208" i="4" a="1"/>
  <c r="GE208" i="4" s="1"/>
  <c r="GD201" i="4" a="1"/>
  <c r="GD201" i="4" s="1"/>
  <c r="GB194" i="4"/>
  <c r="GD193" i="4" a="1"/>
  <c r="GD193" i="4" s="1"/>
  <c r="GE192" i="4" a="1"/>
  <c r="GE192" i="4" s="1"/>
  <c r="GB190" i="4"/>
  <c r="GD189" i="4" a="1"/>
  <c r="GD189" i="4" s="1"/>
  <c r="GE188" i="4" a="1"/>
  <c r="GE188" i="4" s="1"/>
  <c r="GB186" i="4"/>
  <c r="GD185" i="4" a="1"/>
  <c r="GD185" i="4" s="1"/>
  <c r="GE184" i="4" a="1"/>
  <c r="GE184" i="4" s="1"/>
  <c r="GB182" i="4"/>
  <c r="GD181" i="4" a="1"/>
  <c r="GD181" i="4" s="1"/>
  <c r="GD212" i="4" a="1"/>
  <c r="GD212" i="4" s="1"/>
  <c r="GB206" i="4"/>
  <c r="GE204" i="4" a="1"/>
  <c r="GE204" i="4" s="1"/>
  <c r="GD197" i="4" a="1"/>
  <c r="GD197" i="4" s="1"/>
  <c r="GB193" i="4"/>
  <c r="GD192" i="4" a="1"/>
  <c r="GD192" i="4" s="1"/>
  <c r="GE191" i="4" a="1"/>
  <c r="GE191" i="4" s="1"/>
  <c r="GB189" i="4"/>
  <c r="GD188" i="4" a="1"/>
  <c r="GD188" i="4" s="1"/>
  <c r="GE187" i="4" a="1"/>
  <c r="GE187" i="4" s="1"/>
  <c r="GB185" i="4"/>
  <c r="GD184" i="4" a="1"/>
  <c r="GD184" i="4" s="1"/>
  <c r="GE183" i="4" a="1"/>
  <c r="GE183" i="4" s="1"/>
  <c r="GB181" i="4"/>
  <c r="GB202" i="4"/>
  <c r="GD191" i="4" a="1"/>
  <c r="GD191" i="4" s="1"/>
  <c r="GB184" i="4"/>
  <c r="GE182" i="4" a="1"/>
  <c r="GE182" i="4" s="1"/>
  <c r="GD180" i="4" a="1"/>
  <c r="GD180" i="4" s="1"/>
  <c r="GE179" i="4" a="1"/>
  <c r="GE179" i="4" s="1"/>
  <c r="GB177" i="4"/>
  <c r="GD176" i="4" a="1"/>
  <c r="GD176" i="4" s="1"/>
  <c r="GE175" i="4" a="1"/>
  <c r="GE175" i="4" s="1"/>
  <c r="GB173" i="4"/>
  <c r="GD172" i="4" a="1"/>
  <c r="GD172" i="4" s="1"/>
  <c r="GE171" i="4" a="1"/>
  <c r="GE171" i="4" s="1"/>
  <c r="GB169" i="4"/>
  <c r="GD168" i="4" a="1"/>
  <c r="GD168" i="4" s="1"/>
  <c r="GD187" i="4" a="1"/>
  <c r="GD187" i="4" s="1"/>
  <c r="GB180" i="4"/>
  <c r="GD179" i="4" a="1"/>
  <c r="GD179" i="4" s="1"/>
  <c r="GE178" i="4" a="1"/>
  <c r="GE178" i="4" s="1"/>
  <c r="GB176" i="4"/>
  <c r="GD175" i="4" a="1"/>
  <c r="GD175" i="4" s="1"/>
  <c r="GE174" i="4" a="1"/>
  <c r="GE174" i="4" s="1"/>
  <c r="GB172" i="4"/>
  <c r="GD171" i="4" a="1"/>
  <c r="GD171" i="4" s="1"/>
  <c r="GE170" i="4" a="1"/>
  <c r="GE170" i="4" s="1"/>
  <c r="GB168" i="4"/>
  <c r="GB192" i="4"/>
  <c r="GE190" i="4" a="1"/>
  <c r="GE190" i="4" s="1"/>
  <c r="GD183" i="4" a="1"/>
  <c r="GD183" i="4" s="1"/>
  <c r="GB179" i="4"/>
  <c r="GD178" i="4" a="1"/>
  <c r="GD178" i="4" s="1"/>
  <c r="GE177" i="4" a="1"/>
  <c r="GE177" i="4" s="1"/>
  <c r="GB175" i="4"/>
  <c r="GD174" i="4" a="1"/>
  <c r="GD174" i="4" s="1"/>
  <c r="GE173" i="4" a="1"/>
  <c r="GE173" i="4" s="1"/>
  <c r="GB171" i="4"/>
  <c r="GD170" i="4" a="1"/>
  <c r="GD170" i="4" s="1"/>
  <c r="GE169" i="4" a="1"/>
  <c r="GE169" i="4" s="1"/>
  <c r="GB213" i="4"/>
  <c r="GE200" i="4" a="1"/>
  <c r="GE200" i="4" s="1"/>
  <c r="GB188" i="4"/>
  <c r="GE186" i="4" a="1"/>
  <c r="GE186" i="4" s="1"/>
  <c r="GE180" i="4" a="1"/>
  <c r="GE180" i="4" s="1"/>
  <c r="GB178" i="4"/>
  <c r="GD177" i="4" a="1"/>
  <c r="GD177" i="4" s="1"/>
  <c r="GE176" i="4" a="1"/>
  <c r="GE176" i="4" s="1"/>
  <c r="GB174" i="4"/>
  <c r="GD173" i="4" a="1"/>
  <c r="GD173" i="4" s="1"/>
  <c r="GD169" i="4" a="1"/>
  <c r="GD169" i="4" s="1"/>
  <c r="GB167" i="4"/>
  <c r="GD166" i="4" a="1"/>
  <c r="GD166" i="4" s="1"/>
  <c r="GE165" i="4" a="1"/>
  <c r="GE165" i="4" s="1"/>
  <c r="GB163" i="4"/>
  <c r="GD162" i="4" a="1"/>
  <c r="GD162" i="4" s="1"/>
  <c r="GE161" i="4" a="1"/>
  <c r="GE161" i="4" s="1"/>
  <c r="GB159" i="4"/>
  <c r="GD158" i="4" a="1"/>
  <c r="GD158" i="4" s="1"/>
  <c r="GE157" i="4" a="1"/>
  <c r="GE157" i="4" s="1"/>
  <c r="GB155" i="4"/>
  <c r="GD154" i="4" a="1"/>
  <c r="GD154" i="4" s="1"/>
  <c r="GE172" i="4" a="1"/>
  <c r="GE172" i="4" s="1"/>
  <c r="GB166" i="4"/>
  <c r="GD165" i="4" a="1"/>
  <c r="GD165" i="4" s="1"/>
  <c r="GE164" i="4" a="1"/>
  <c r="GE164" i="4" s="1"/>
  <c r="GB162" i="4"/>
  <c r="GD161" i="4" a="1"/>
  <c r="GD161" i="4" s="1"/>
  <c r="GE160" i="4" a="1"/>
  <c r="GE160" i="4" s="1"/>
  <c r="GB158" i="4"/>
  <c r="GD157" i="4" a="1"/>
  <c r="GD157" i="4" s="1"/>
  <c r="GE156" i="4" a="1"/>
  <c r="GE156" i="4" s="1"/>
  <c r="GB154" i="4"/>
  <c r="GD153" i="4" a="1"/>
  <c r="GD153" i="4" s="1"/>
  <c r="GB170" i="4"/>
  <c r="GE168" i="4" a="1"/>
  <c r="GE168" i="4" s="1"/>
  <c r="GE167" i="4" a="1"/>
  <c r="GE167" i="4" s="1"/>
  <c r="GB165" i="4"/>
  <c r="GD164" i="4" a="1"/>
  <c r="GD164" i="4" s="1"/>
  <c r="GE163" i="4" a="1"/>
  <c r="GE163" i="4" s="1"/>
  <c r="GB161" i="4"/>
  <c r="GD160" i="4" a="1"/>
  <c r="GD160" i="4" s="1"/>
  <c r="GE159" i="4" a="1"/>
  <c r="GE159" i="4" s="1"/>
  <c r="GB157" i="4"/>
  <c r="GD156" i="4" a="1"/>
  <c r="GD156" i="4" s="1"/>
  <c r="GE155" i="4" a="1"/>
  <c r="GE155" i="4" s="1"/>
  <c r="GB153" i="4"/>
  <c r="GD152" i="4" a="1"/>
  <c r="GD152" i="4" s="1"/>
  <c r="GE151" i="4" a="1"/>
  <c r="GE151" i="4" s="1"/>
  <c r="GD167" i="4" a="1"/>
  <c r="GD167" i="4" s="1"/>
  <c r="GE166" i="4" a="1"/>
  <c r="GE166" i="4" s="1"/>
  <c r="GB164" i="4"/>
  <c r="GD163" i="4" a="1"/>
  <c r="GD163" i="4" s="1"/>
  <c r="GE162" i="4" a="1"/>
  <c r="GE162" i="4" s="1"/>
  <c r="GB160" i="4"/>
  <c r="GD159" i="4" a="1"/>
  <c r="GD159" i="4" s="1"/>
  <c r="GE158" i="4" a="1"/>
  <c r="GE158" i="4" s="1"/>
  <c r="GB156" i="4"/>
  <c r="GD155" i="4" a="1"/>
  <c r="GD155" i="4" s="1"/>
  <c r="GE154" i="4" a="1"/>
  <c r="GE154" i="4" s="1"/>
  <c r="GB152" i="4"/>
  <c r="GD151" i="4" a="1"/>
  <c r="GD151" i="4" s="1"/>
  <c r="GE153" i="4" a="1"/>
  <c r="GE153" i="4" s="1"/>
  <c r="GB149" i="4"/>
  <c r="GD148" i="4" a="1"/>
  <c r="GD148" i="4" s="1"/>
  <c r="GE147" i="4" a="1"/>
  <c r="GE147" i="4" s="1"/>
  <c r="GB145" i="4"/>
  <c r="GD144" i="4" a="1"/>
  <c r="GD144" i="4" s="1"/>
  <c r="GE143" i="4" a="1"/>
  <c r="GE143" i="4" s="1"/>
  <c r="GB141" i="4"/>
  <c r="GD140" i="4" a="1"/>
  <c r="GD140" i="4" s="1"/>
  <c r="GE139" i="4" a="1"/>
  <c r="GE139" i="4" s="1"/>
  <c r="GB137" i="4"/>
  <c r="GD136" i="4" a="1"/>
  <c r="GD136" i="4" s="1"/>
  <c r="GE135" i="4" a="1"/>
  <c r="GE135" i="4" s="1"/>
  <c r="GB133" i="4"/>
  <c r="GD132" i="4" a="1"/>
  <c r="GD132" i="4" s="1"/>
  <c r="GE131" i="4" a="1"/>
  <c r="GE131" i="4" s="1"/>
  <c r="GB129" i="4"/>
  <c r="GD128" i="4" a="1"/>
  <c r="GD128" i="4" s="1"/>
  <c r="GE127" i="4" a="1"/>
  <c r="GE127" i="4" s="1"/>
  <c r="GB125" i="4"/>
  <c r="GD124" i="4" a="1"/>
  <c r="GD124" i="4" s="1"/>
  <c r="GE123" i="4" a="1"/>
  <c r="GE123" i="4" s="1"/>
  <c r="GB121" i="4"/>
  <c r="GD120" i="4" a="1"/>
  <c r="GD120" i="4" s="1"/>
  <c r="GE119" i="4" a="1"/>
  <c r="GE119" i="4" s="1"/>
  <c r="GB117" i="4"/>
  <c r="GE150" i="4" a="1"/>
  <c r="GE150" i="4" s="1"/>
  <c r="GB148" i="4"/>
  <c r="GD147" i="4" a="1"/>
  <c r="GD147" i="4" s="1"/>
  <c r="GE146" i="4" a="1"/>
  <c r="GE146" i="4" s="1"/>
  <c r="GB144" i="4"/>
  <c r="GD143" i="4" a="1"/>
  <c r="GD143" i="4" s="1"/>
  <c r="GE142" i="4" a="1"/>
  <c r="GE142" i="4" s="1"/>
  <c r="GB140" i="4"/>
  <c r="GD139" i="4" a="1"/>
  <c r="GD139" i="4" s="1"/>
  <c r="GE138" i="4" a="1"/>
  <c r="GE138" i="4" s="1"/>
  <c r="GB136" i="4"/>
  <c r="GD135" i="4" a="1"/>
  <c r="GD135" i="4" s="1"/>
  <c r="GE134" i="4" a="1"/>
  <c r="GE134" i="4" s="1"/>
  <c r="GB132" i="4"/>
  <c r="GD131" i="4" a="1"/>
  <c r="GD131" i="4" s="1"/>
  <c r="GE130" i="4" a="1"/>
  <c r="GE130" i="4" s="1"/>
  <c r="GB128" i="4"/>
  <c r="GD127" i="4" a="1"/>
  <c r="GD127" i="4" s="1"/>
  <c r="GE126" i="4" a="1"/>
  <c r="GE126" i="4" s="1"/>
  <c r="GB124" i="4"/>
  <c r="GD123" i="4" a="1"/>
  <c r="GD123" i="4" s="1"/>
  <c r="GE122" i="4" a="1"/>
  <c r="GE122" i="4" s="1"/>
  <c r="GB120" i="4"/>
  <c r="GD119" i="4" a="1"/>
  <c r="GD119" i="4" s="1"/>
  <c r="GE118" i="4" a="1"/>
  <c r="GE118" i="4" s="1"/>
  <c r="GE152" i="4" a="1"/>
  <c r="GE152" i="4" s="1"/>
  <c r="GD150" i="4" a="1"/>
  <c r="GD150" i="4" s="1"/>
  <c r="GE149" i="4" a="1"/>
  <c r="GE149" i="4" s="1"/>
  <c r="GB147" i="4"/>
  <c r="GD146" i="4" a="1"/>
  <c r="GD146" i="4" s="1"/>
  <c r="GE145" i="4" a="1"/>
  <c r="GE145" i="4" s="1"/>
  <c r="GB143" i="4"/>
  <c r="GD142" i="4" a="1"/>
  <c r="GD142" i="4" s="1"/>
  <c r="GE141" i="4" a="1"/>
  <c r="GE141" i="4" s="1"/>
  <c r="GB139" i="4"/>
  <c r="GD138" i="4" a="1"/>
  <c r="GD138" i="4" s="1"/>
  <c r="GE137" i="4" a="1"/>
  <c r="GE137" i="4" s="1"/>
  <c r="GB135" i="4"/>
  <c r="GD134" i="4" a="1"/>
  <c r="GD134" i="4" s="1"/>
  <c r="GE133" i="4" a="1"/>
  <c r="GE133" i="4" s="1"/>
  <c r="GB131" i="4"/>
  <c r="GD130" i="4" a="1"/>
  <c r="GD130" i="4" s="1"/>
  <c r="GE129" i="4" a="1"/>
  <c r="GE129" i="4" s="1"/>
  <c r="GB127" i="4"/>
  <c r="GD126" i="4" a="1"/>
  <c r="GD126" i="4" s="1"/>
  <c r="GE125" i="4" a="1"/>
  <c r="GE125" i="4" s="1"/>
  <c r="GB123" i="4"/>
  <c r="GD122" i="4" a="1"/>
  <c r="GD122" i="4" s="1"/>
  <c r="GE121" i="4" a="1"/>
  <c r="GE121" i="4" s="1"/>
  <c r="GB151" i="4"/>
  <c r="GB150" i="4"/>
  <c r="GD149" i="4" a="1"/>
  <c r="GD149" i="4" s="1"/>
  <c r="GE148" i="4" a="1"/>
  <c r="GE148" i="4" s="1"/>
  <c r="GB146" i="4"/>
  <c r="GD145" i="4" a="1"/>
  <c r="GD145" i="4" s="1"/>
  <c r="GE144" i="4" a="1"/>
  <c r="GE144" i="4" s="1"/>
  <c r="GB142" i="4"/>
  <c r="GD141" i="4" a="1"/>
  <c r="GD141" i="4" s="1"/>
  <c r="GE140" i="4" a="1"/>
  <c r="GE140" i="4" s="1"/>
  <c r="GB138" i="4"/>
  <c r="GD137" i="4" a="1"/>
  <c r="GD137" i="4" s="1"/>
  <c r="GE136" i="4" a="1"/>
  <c r="GE136" i="4" s="1"/>
  <c r="GB134" i="4"/>
  <c r="GD133" i="4" a="1"/>
  <c r="GD133" i="4" s="1"/>
  <c r="GB126" i="4"/>
  <c r="GE124" i="4" a="1"/>
  <c r="GE124" i="4" s="1"/>
  <c r="GD116" i="4" a="1"/>
  <c r="GD116" i="4" s="1"/>
  <c r="GE115" i="4" a="1"/>
  <c r="GE115" i="4" s="1"/>
  <c r="GB113" i="4"/>
  <c r="GD112" i="4" a="1"/>
  <c r="GD112" i="4" s="1"/>
  <c r="GE111" i="4" a="1"/>
  <c r="GE111" i="4" s="1"/>
  <c r="GB109" i="4"/>
  <c r="GD108" i="4" a="1"/>
  <c r="GD108" i="4" s="1"/>
  <c r="GE107" i="4" a="1"/>
  <c r="GE107" i="4" s="1"/>
  <c r="GB105" i="4"/>
  <c r="GD104" i="4" a="1"/>
  <c r="GD104" i="4" s="1"/>
  <c r="GE103" i="4" a="1"/>
  <c r="GE103" i="4" s="1"/>
  <c r="GB101" i="4"/>
  <c r="GD100" i="4" a="1"/>
  <c r="GD100" i="4" s="1"/>
  <c r="GE99" i="4" a="1"/>
  <c r="GE99" i="4" s="1"/>
  <c r="GB97" i="4"/>
  <c r="GD96" i="4" a="1"/>
  <c r="GD96" i="4" s="1"/>
  <c r="GE95" i="4" a="1"/>
  <c r="GE95" i="4" s="1"/>
  <c r="GB93" i="4"/>
  <c r="GD92" i="4" a="1"/>
  <c r="GD92" i="4" s="1"/>
  <c r="GE91" i="4" a="1"/>
  <c r="GE91" i="4" s="1"/>
  <c r="GB89" i="4"/>
  <c r="GD88" i="4" a="1"/>
  <c r="GD88" i="4" s="1"/>
  <c r="GE87" i="4" a="1"/>
  <c r="GE87" i="4" s="1"/>
  <c r="GD129" i="4" a="1"/>
  <c r="GD129" i="4" s="1"/>
  <c r="GB122" i="4"/>
  <c r="GE120" i="4" a="1"/>
  <c r="GE120" i="4" s="1"/>
  <c r="GB119" i="4"/>
  <c r="GD118" i="4" a="1"/>
  <c r="GD118" i="4" s="1"/>
  <c r="GE117" i="4" a="1"/>
  <c r="GE117" i="4" s="1"/>
  <c r="GB116" i="4"/>
  <c r="GD115" i="4" a="1"/>
  <c r="GD115" i="4" s="1"/>
  <c r="GE114" i="4" a="1"/>
  <c r="GE114" i="4" s="1"/>
  <c r="GB112" i="4"/>
  <c r="GD111" i="4" a="1"/>
  <c r="GD111" i="4" s="1"/>
  <c r="GE110" i="4" a="1"/>
  <c r="GE110" i="4" s="1"/>
  <c r="GB108" i="4"/>
  <c r="GD107" i="4" a="1"/>
  <c r="GD107" i="4" s="1"/>
  <c r="GE106" i="4" a="1"/>
  <c r="GE106" i="4" s="1"/>
  <c r="GB104" i="4"/>
  <c r="GD103" i="4" a="1"/>
  <c r="GD103" i="4" s="1"/>
  <c r="GE102" i="4" a="1"/>
  <c r="GE102" i="4" s="1"/>
  <c r="GB100" i="4"/>
  <c r="GD99" i="4" a="1"/>
  <c r="GD99" i="4" s="1"/>
  <c r="GE98" i="4" a="1"/>
  <c r="GE98" i="4" s="1"/>
  <c r="GB96" i="4"/>
  <c r="GD95" i="4" a="1"/>
  <c r="GD95" i="4" s="1"/>
  <c r="GE94" i="4" a="1"/>
  <c r="GE94" i="4" s="1"/>
  <c r="GB92" i="4"/>
  <c r="GD91" i="4" a="1"/>
  <c r="GD91" i="4" s="1"/>
  <c r="GE90" i="4" a="1"/>
  <c r="GE90" i="4" s="1"/>
  <c r="GE132" i="4" a="1"/>
  <c r="GE132" i="4" s="1"/>
  <c r="GD125" i="4" a="1"/>
  <c r="GD125" i="4" s="1"/>
  <c r="GB118" i="4"/>
  <c r="GD117" i="4" a="1"/>
  <c r="GD117" i="4" s="1"/>
  <c r="GB115" i="4"/>
  <c r="GD114" i="4" a="1"/>
  <c r="GD114" i="4" s="1"/>
  <c r="GE113" i="4" a="1"/>
  <c r="GE113" i="4" s="1"/>
  <c r="GB111" i="4"/>
  <c r="GD110" i="4" a="1"/>
  <c r="GD110" i="4" s="1"/>
  <c r="GE109" i="4" a="1"/>
  <c r="GE109" i="4" s="1"/>
  <c r="GB107" i="4"/>
  <c r="GD106" i="4" a="1"/>
  <c r="GD106" i="4" s="1"/>
  <c r="GE105" i="4" a="1"/>
  <c r="GE105" i="4" s="1"/>
  <c r="GB103" i="4"/>
  <c r="GD102" i="4" a="1"/>
  <c r="GD102" i="4" s="1"/>
  <c r="GE101" i="4" a="1"/>
  <c r="GE101" i="4" s="1"/>
  <c r="GB99" i="4"/>
  <c r="GD98" i="4" a="1"/>
  <c r="GD98" i="4" s="1"/>
  <c r="GE97" i="4" a="1"/>
  <c r="GE97" i="4" s="1"/>
  <c r="GB95" i="4"/>
  <c r="GD94" i="4" a="1"/>
  <c r="GD94" i="4" s="1"/>
  <c r="GE93" i="4" a="1"/>
  <c r="GE93" i="4" s="1"/>
  <c r="GB91" i="4"/>
  <c r="GD90" i="4" a="1"/>
  <c r="GD90" i="4" s="1"/>
  <c r="GE89" i="4" a="1"/>
  <c r="GE89" i="4" s="1"/>
  <c r="GB87" i="4"/>
  <c r="GD86" i="4" a="1"/>
  <c r="GD86" i="4" s="1"/>
  <c r="GB130" i="4"/>
  <c r="GE116" i="4" a="1"/>
  <c r="GE116" i="4" s="1"/>
  <c r="GD109" i="4" a="1"/>
  <c r="GD109" i="4" s="1"/>
  <c r="GB102" i="4"/>
  <c r="GE100" i="4" a="1"/>
  <c r="GE100" i="4" s="1"/>
  <c r="GD93" i="4" a="1"/>
  <c r="GD93" i="4" s="1"/>
  <c r="GB86" i="4"/>
  <c r="GB84" i="4"/>
  <c r="GD83" i="4" a="1"/>
  <c r="GD83" i="4" s="1"/>
  <c r="GE82" i="4" a="1"/>
  <c r="GE82" i="4" s="1"/>
  <c r="GB80" i="4"/>
  <c r="GD79" i="4" a="1"/>
  <c r="GD79" i="4" s="1"/>
  <c r="GE78" i="4" a="1"/>
  <c r="GE78" i="4" s="1"/>
  <c r="GB76" i="4"/>
  <c r="GD75" i="4" a="1"/>
  <c r="GD75" i="4" s="1"/>
  <c r="GE74" i="4" a="1"/>
  <c r="GE74" i="4" s="1"/>
  <c r="GB72" i="4"/>
  <c r="GD71" i="4" a="1"/>
  <c r="GD71" i="4" s="1"/>
  <c r="GE70" i="4" a="1"/>
  <c r="GE70" i="4" s="1"/>
  <c r="GB68" i="4"/>
  <c r="GD67" i="4" a="1"/>
  <c r="GD67" i="4" s="1"/>
  <c r="GE66" i="4" a="1"/>
  <c r="GE66" i="4" s="1"/>
  <c r="GB64" i="4"/>
  <c r="GD63" i="4" a="1"/>
  <c r="GD63" i="4" s="1"/>
  <c r="GE62" i="4" a="1"/>
  <c r="GE62" i="4" s="1"/>
  <c r="GB60" i="4"/>
  <c r="GB114" i="4"/>
  <c r="GC114" i="4" s="1"/>
  <c r="GE112" i="4" a="1"/>
  <c r="GE112" i="4" s="1"/>
  <c r="GD105" i="4" a="1"/>
  <c r="GD105" i="4" s="1"/>
  <c r="GB98" i="4"/>
  <c r="GE96" i="4" a="1"/>
  <c r="GE96" i="4" s="1"/>
  <c r="GD89" i="4" a="1"/>
  <c r="GD89" i="4" s="1"/>
  <c r="GE85" i="4" a="1"/>
  <c r="GE85" i="4" s="1"/>
  <c r="GB83" i="4"/>
  <c r="GD82" i="4" a="1"/>
  <c r="GD82" i="4" s="1"/>
  <c r="GE81" i="4" a="1"/>
  <c r="GE81" i="4" s="1"/>
  <c r="GB79" i="4"/>
  <c r="GD78" i="4" a="1"/>
  <c r="GD78" i="4" s="1"/>
  <c r="GE77" i="4" a="1"/>
  <c r="GE77" i="4" s="1"/>
  <c r="GB75" i="4"/>
  <c r="GD74" i="4" a="1"/>
  <c r="GD74" i="4" s="1"/>
  <c r="GE73" i="4" a="1"/>
  <c r="GE73" i="4" s="1"/>
  <c r="GB71" i="4"/>
  <c r="GD70" i="4" a="1"/>
  <c r="GD70" i="4" s="1"/>
  <c r="GE69" i="4" a="1"/>
  <c r="GE69" i="4" s="1"/>
  <c r="GB67" i="4"/>
  <c r="GD66" i="4" a="1"/>
  <c r="GD66" i="4" s="1"/>
  <c r="GE65" i="4" a="1"/>
  <c r="GE65" i="4" s="1"/>
  <c r="GB63" i="4"/>
  <c r="GD62" i="4" a="1"/>
  <c r="GD62" i="4" s="1"/>
  <c r="GE61" i="4" a="1"/>
  <c r="GE61" i="4" s="1"/>
  <c r="GD121" i="4" a="1"/>
  <c r="GD121" i="4" s="1"/>
  <c r="GB110" i="4"/>
  <c r="GE108" i="4" a="1"/>
  <c r="GE108" i="4" s="1"/>
  <c r="GD101" i="4" a="1"/>
  <c r="GD101" i="4" s="1"/>
  <c r="GB94" i="4"/>
  <c r="GE92" i="4" a="1"/>
  <c r="GE92" i="4" s="1"/>
  <c r="GE88" i="4" a="1"/>
  <c r="GE88" i="4" s="1"/>
  <c r="GD85" i="4" a="1"/>
  <c r="GD85" i="4" s="1"/>
  <c r="GE84" i="4" a="1"/>
  <c r="GE84" i="4" s="1"/>
  <c r="GB82" i="4"/>
  <c r="GD81" i="4" a="1"/>
  <c r="GD81" i="4" s="1"/>
  <c r="GE80" i="4" a="1"/>
  <c r="GE80" i="4" s="1"/>
  <c r="GB78" i="4"/>
  <c r="GD77" i="4" a="1"/>
  <c r="GD77" i="4" s="1"/>
  <c r="GE76" i="4" a="1"/>
  <c r="GE76" i="4" s="1"/>
  <c r="GB74" i="4"/>
  <c r="GD73" i="4" a="1"/>
  <c r="GD73" i="4" s="1"/>
  <c r="GE72" i="4" a="1"/>
  <c r="GE72" i="4" s="1"/>
  <c r="GB70" i="4"/>
  <c r="GD69" i="4" a="1"/>
  <c r="GD69" i="4" s="1"/>
  <c r="GE68" i="4" a="1"/>
  <c r="GE68" i="4" s="1"/>
  <c r="GB66" i="4"/>
  <c r="GD65" i="4" a="1"/>
  <c r="GD65" i="4" s="1"/>
  <c r="GE64" i="4" a="1"/>
  <c r="GE64" i="4" s="1"/>
  <c r="GE128" i="4" a="1"/>
  <c r="GE128" i="4" s="1"/>
  <c r="GD113" i="4" a="1"/>
  <c r="GD113" i="4" s="1"/>
  <c r="GB106" i="4"/>
  <c r="GE104" i="4" a="1"/>
  <c r="GE104" i="4" s="1"/>
  <c r="GD97" i="4" a="1"/>
  <c r="GD97" i="4" s="1"/>
  <c r="GB90" i="4"/>
  <c r="GB88" i="4"/>
  <c r="GD87" i="4" a="1"/>
  <c r="GD87" i="4" s="1"/>
  <c r="GE86" i="4" a="1"/>
  <c r="GE86" i="4" s="1"/>
  <c r="GB85" i="4"/>
  <c r="GD84" i="4" a="1"/>
  <c r="GD84" i="4" s="1"/>
  <c r="GE83" i="4" a="1"/>
  <c r="GE83" i="4" s="1"/>
  <c r="GB81" i="4"/>
  <c r="GD80" i="4" a="1"/>
  <c r="GD80" i="4" s="1"/>
  <c r="GE79" i="4" a="1"/>
  <c r="GE79" i="4" s="1"/>
  <c r="GB77" i="4"/>
  <c r="GD76" i="4" a="1"/>
  <c r="GD76" i="4" s="1"/>
  <c r="GE75" i="4" a="1"/>
  <c r="GE75" i="4" s="1"/>
  <c r="GB73" i="4"/>
  <c r="GD72" i="4" a="1"/>
  <c r="GD72" i="4" s="1"/>
  <c r="GE71" i="4" a="1"/>
  <c r="GE71" i="4" s="1"/>
  <c r="GB69" i="4"/>
  <c r="GD68" i="4" a="1"/>
  <c r="GD68" i="4" s="1"/>
  <c r="GE67" i="4" a="1"/>
  <c r="GE67" i="4" s="1"/>
  <c r="GB65" i="4"/>
  <c r="GE63" i="4" a="1"/>
  <c r="GE63" i="4" s="1"/>
  <c r="GE59" i="4" a="1"/>
  <c r="GE59" i="4" s="1"/>
  <c r="GB57" i="4"/>
  <c r="GD56" i="4" a="1"/>
  <c r="GD56" i="4" s="1"/>
  <c r="GE55" i="4" a="1"/>
  <c r="GE55" i="4" s="1"/>
  <c r="GB53" i="4"/>
  <c r="GD52" i="4" a="1"/>
  <c r="GD52" i="4" s="1"/>
  <c r="GE51" i="4" a="1"/>
  <c r="GE51" i="4" s="1"/>
  <c r="GB49" i="4"/>
  <c r="GD48" i="4" a="1"/>
  <c r="GD48" i="4" s="1"/>
  <c r="GE47" i="4" a="1"/>
  <c r="GE47" i="4" s="1"/>
  <c r="GB45" i="4"/>
  <c r="GD44" i="4" a="1"/>
  <c r="GD44" i="4" s="1"/>
  <c r="GE43" i="4" a="1"/>
  <c r="GE43" i="4" s="1"/>
  <c r="GB41" i="4"/>
  <c r="GD40" i="4" a="1"/>
  <c r="GD40" i="4" s="1"/>
  <c r="GE39" i="4" a="1"/>
  <c r="GE39" i="4" s="1"/>
  <c r="GB37" i="4"/>
  <c r="GD36" i="4" a="1"/>
  <c r="GD36" i="4" s="1"/>
  <c r="GE35" i="4" a="1"/>
  <c r="GE35" i="4" s="1"/>
  <c r="GB33" i="4"/>
  <c r="GD32" i="4" a="1"/>
  <c r="GD32" i="4" s="1"/>
  <c r="GE31" i="4" a="1"/>
  <c r="GE31" i="4" s="1"/>
  <c r="GB29" i="4"/>
  <c r="GD28" i="4" a="1"/>
  <c r="GD28" i="4" s="1"/>
  <c r="GE27" i="4" a="1"/>
  <c r="GE27" i="4" s="1"/>
  <c r="GB25" i="4"/>
  <c r="GD24" i="4" a="1"/>
  <c r="GD24" i="4" s="1"/>
  <c r="GE23" i="4" a="1"/>
  <c r="GE23" i="4" s="1"/>
  <c r="GB21" i="4"/>
  <c r="GD20" i="4" a="1"/>
  <c r="GD20" i="4" s="1"/>
  <c r="GE19" i="4" a="1"/>
  <c r="GE19" i="4" s="1"/>
  <c r="GB17" i="4"/>
  <c r="GD16" i="4" a="1"/>
  <c r="GD16" i="4" s="1"/>
  <c r="GE15" i="4" a="1"/>
  <c r="GE15" i="4" s="1"/>
  <c r="GB13" i="4"/>
  <c r="GD12" i="4" a="1"/>
  <c r="GD12" i="4" s="1"/>
  <c r="GE11" i="4" a="1"/>
  <c r="GE11" i="4" s="1"/>
  <c r="GB9" i="4"/>
  <c r="GD59" i="4" a="1"/>
  <c r="GD59" i="4" s="1"/>
  <c r="GE58" i="4" a="1"/>
  <c r="GE58" i="4" s="1"/>
  <c r="GB56" i="4"/>
  <c r="GD55" i="4" a="1"/>
  <c r="GD55" i="4" s="1"/>
  <c r="GE54" i="4" a="1"/>
  <c r="GE54" i="4" s="1"/>
  <c r="GB52" i="4"/>
  <c r="GD51" i="4" a="1"/>
  <c r="GD51" i="4" s="1"/>
  <c r="GE50" i="4" a="1"/>
  <c r="GE50" i="4" s="1"/>
  <c r="GB48" i="4"/>
  <c r="GD47" i="4" a="1"/>
  <c r="GD47" i="4" s="1"/>
  <c r="GE46" i="4" a="1"/>
  <c r="GE46" i="4" s="1"/>
  <c r="GB44" i="4"/>
  <c r="GD43" i="4" a="1"/>
  <c r="GD43" i="4" s="1"/>
  <c r="GE42" i="4" a="1"/>
  <c r="GE42" i="4" s="1"/>
  <c r="GB40" i="4"/>
  <c r="GD39" i="4" a="1"/>
  <c r="GD39" i="4" s="1"/>
  <c r="GE38" i="4" a="1"/>
  <c r="GE38" i="4" s="1"/>
  <c r="GB36" i="4"/>
  <c r="GD35" i="4" a="1"/>
  <c r="GD35" i="4" s="1"/>
  <c r="GE34" i="4" a="1"/>
  <c r="GE34" i="4" s="1"/>
  <c r="GB32" i="4"/>
  <c r="GD31" i="4" a="1"/>
  <c r="GD31" i="4" s="1"/>
  <c r="GE30" i="4" a="1"/>
  <c r="GE30" i="4" s="1"/>
  <c r="GB28" i="4"/>
  <c r="GD27" i="4" a="1"/>
  <c r="GD27" i="4" s="1"/>
  <c r="GE26" i="4" a="1"/>
  <c r="GE26" i="4" s="1"/>
  <c r="GB24" i="4"/>
  <c r="GD23" i="4" a="1"/>
  <c r="GD23" i="4" s="1"/>
  <c r="GE22" i="4" a="1"/>
  <c r="GE22" i="4" s="1"/>
  <c r="GB20" i="4"/>
  <c r="GD19" i="4" a="1"/>
  <c r="GD19" i="4" s="1"/>
  <c r="GE18" i="4" a="1"/>
  <c r="GE18" i="4" s="1"/>
  <c r="GB16" i="4"/>
  <c r="GD15" i="4" a="1"/>
  <c r="GD15" i="4" s="1"/>
  <c r="GE14" i="4" a="1"/>
  <c r="GE14" i="4" s="1"/>
  <c r="GB12" i="4"/>
  <c r="GD11" i="4" a="1"/>
  <c r="GD11" i="4" s="1"/>
  <c r="GE10" i="4" a="1"/>
  <c r="GE10" i="4" s="1"/>
  <c r="GB50" i="4"/>
  <c r="GD49" i="4" a="1"/>
  <c r="GD49" i="4" s="1"/>
  <c r="GE48" i="4" a="1"/>
  <c r="GE48" i="4" s="1"/>
  <c r="GE44" i="4" a="1"/>
  <c r="GE44" i="4" s="1"/>
  <c r="GB42" i="4"/>
  <c r="GE40" i="4" a="1"/>
  <c r="GE40" i="4" s="1"/>
  <c r="GB38" i="4"/>
  <c r="GD37" i="4" a="1"/>
  <c r="GD37" i="4" s="1"/>
  <c r="GD64" i="4" a="1"/>
  <c r="GD64" i="4" s="1"/>
  <c r="GB62" i="4"/>
  <c r="GD61" i="4" a="1"/>
  <c r="GD61" i="4" s="1"/>
  <c r="GE60" i="4" a="1"/>
  <c r="GE60" i="4" s="1"/>
  <c r="GB59" i="4"/>
  <c r="GD58" i="4" a="1"/>
  <c r="GD58" i="4" s="1"/>
  <c r="GE57" i="4" a="1"/>
  <c r="GE57" i="4" s="1"/>
  <c r="GB55" i="4"/>
  <c r="GD54" i="4" a="1"/>
  <c r="GD54" i="4" s="1"/>
  <c r="GE53" i="4" a="1"/>
  <c r="GE53" i="4" s="1"/>
  <c r="GB51" i="4"/>
  <c r="GD50" i="4" a="1"/>
  <c r="GD50" i="4" s="1"/>
  <c r="GE49" i="4" a="1"/>
  <c r="GE49" i="4" s="1"/>
  <c r="GB47" i="4"/>
  <c r="GD46" i="4" a="1"/>
  <c r="GD46" i="4" s="1"/>
  <c r="GE45" i="4" a="1"/>
  <c r="GE45" i="4" s="1"/>
  <c r="GB43" i="4"/>
  <c r="GD42" i="4" a="1"/>
  <c r="GD42" i="4" s="1"/>
  <c r="GE41" i="4" a="1"/>
  <c r="GE41" i="4" s="1"/>
  <c r="GB39" i="4"/>
  <c r="GD38" i="4" a="1"/>
  <c r="GD38" i="4" s="1"/>
  <c r="GE37" i="4" a="1"/>
  <c r="GE37" i="4" s="1"/>
  <c r="GB35" i="4"/>
  <c r="GD34" i="4" a="1"/>
  <c r="GD34" i="4" s="1"/>
  <c r="GE33" i="4" a="1"/>
  <c r="GE33" i="4" s="1"/>
  <c r="GB31" i="4"/>
  <c r="GD30" i="4" a="1"/>
  <c r="GD30" i="4" s="1"/>
  <c r="GE29" i="4" a="1"/>
  <c r="GE29" i="4" s="1"/>
  <c r="GB27" i="4"/>
  <c r="GD26" i="4" a="1"/>
  <c r="GD26" i="4" s="1"/>
  <c r="GE25" i="4" a="1"/>
  <c r="GE25" i="4" s="1"/>
  <c r="GB23" i="4"/>
  <c r="GD22" i="4" a="1"/>
  <c r="GD22" i="4" s="1"/>
  <c r="GE21" i="4" a="1"/>
  <c r="GE21" i="4" s="1"/>
  <c r="GB19" i="4"/>
  <c r="GD18" i="4" a="1"/>
  <c r="GD18" i="4" s="1"/>
  <c r="GE17" i="4" a="1"/>
  <c r="GE17" i="4" s="1"/>
  <c r="GB15" i="4"/>
  <c r="GD14" i="4" a="1"/>
  <c r="GD14" i="4" s="1"/>
  <c r="GE13" i="4" a="1"/>
  <c r="GE13" i="4" s="1"/>
  <c r="GB11" i="4"/>
  <c r="GD10" i="4" a="1"/>
  <c r="GD10" i="4" s="1"/>
  <c r="GE9" i="4" a="1"/>
  <c r="GE9" i="4" s="1"/>
  <c r="GE52" i="4" a="1"/>
  <c r="GE52" i="4" s="1"/>
  <c r="GB46" i="4"/>
  <c r="GD41" i="4" a="1"/>
  <c r="GD41" i="4" s="1"/>
  <c r="GE36" i="4" a="1"/>
  <c r="GE36" i="4" s="1"/>
  <c r="GB61" i="4"/>
  <c r="GD60" i="4" a="1"/>
  <c r="GD60" i="4" s="1"/>
  <c r="GB58" i="4"/>
  <c r="GD57" i="4" a="1"/>
  <c r="GD57" i="4" s="1"/>
  <c r="GE56" i="4" a="1"/>
  <c r="GE56" i="4" s="1"/>
  <c r="GB54" i="4"/>
  <c r="GD53" i="4" a="1"/>
  <c r="GD53" i="4" s="1"/>
  <c r="GD45" i="4" a="1"/>
  <c r="GD45" i="4" s="1"/>
  <c r="GB34" i="4"/>
  <c r="GE32" i="4" a="1"/>
  <c r="GE32" i="4" s="1"/>
  <c r="GD25" i="4" a="1"/>
  <c r="GD25" i="4" s="1"/>
  <c r="GB18" i="4"/>
  <c r="GE16" i="4" a="1"/>
  <c r="GE16" i="4" s="1"/>
  <c r="GD9" i="4" a="1"/>
  <c r="GD9" i="4" s="1"/>
  <c r="GB30" i="4"/>
  <c r="GE28" i="4" a="1"/>
  <c r="GE28" i="4" s="1"/>
  <c r="GD21" i="4" a="1"/>
  <c r="GD21" i="4" s="1"/>
  <c r="GB14" i="4"/>
  <c r="GE12" i="4" a="1"/>
  <c r="GE12" i="4" s="1"/>
  <c r="GD33" i="4" a="1"/>
  <c r="GD33" i="4" s="1"/>
  <c r="GB26" i="4"/>
  <c r="GE24" i="4" a="1"/>
  <c r="GE24" i="4" s="1"/>
  <c r="GD17" i="4" a="1"/>
  <c r="GD17" i="4" s="1"/>
  <c r="GB10" i="4"/>
  <c r="GD29" i="4" a="1"/>
  <c r="GD29" i="4" s="1"/>
  <c r="GB22" i="4"/>
  <c r="GE20" i="4" a="1"/>
  <c r="GE20" i="4" s="1"/>
  <c r="GD13" i="4" a="1"/>
  <c r="GD13" i="4" s="1"/>
  <c r="FY25" i="4"/>
  <c r="FY57" i="4"/>
  <c r="FY53" i="4"/>
  <c r="FY16" i="4"/>
  <c r="FY32" i="4"/>
  <c r="FY48" i="4"/>
  <c r="FY71" i="4"/>
  <c r="FY86" i="4"/>
  <c r="FY95" i="4"/>
  <c r="FY111" i="4"/>
  <c r="FY92" i="4"/>
  <c r="FY108" i="4"/>
  <c r="FY126" i="4"/>
  <c r="FY142" i="4"/>
  <c r="FY123" i="4"/>
  <c r="FY139" i="4"/>
  <c r="FY120" i="4"/>
  <c r="FY136" i="4"/>
  <c r="FY155" i="4"/>
  <c r="FY152" i="4"/>
  <c r="FY157" i="4"/>
  <c r="FY169" i="4"/>
  <c r="FY158" i="4"/>
  <c r="FY173" i="4"/>
  <c r="FY170" i="4"/>
  <c r="FY180" i="4"/>
  <c r="FY181" i="4"/>
  <c r="FY205" i="4"/>
  <c r="FY207" i="4"/>
  <c r="FY208" i="4"/>
  <c r="FY216" i="4"/>
  <c r="FY214" i="4"/>
  <c r="FY215" i="4"/>
  <c r="FY226" i="4"/>
  <c r="FY225" i="4"/>
  <c r="FY234" i="4"/>
  <c r="FY231" i="4"/>
  <c r="FY241" i="4"/>
  <c r="FY242" i="4"/>
  <c r="FY239" i="4"/>
  <c r="FY236" i="4"/>
  <c r="FY254" i="4"/>
  <c r="FY257" i="4"/>
  <c r="GF4" i="4"/>
  <c r="BU8" i="1"/>
  <c r="BU9" i="1"/>
  <c r="BV9" i="1" s="1"/>
  <c r="FY4" i="4"/>
  <c r="Q32" i="7"/>
  <c r="P32" i="7"/>
  <c r="G351" i="7"/>
  <c r="F344" i="7"/>
  <c r="G343" i="7"/>
  <c r="F336" i="7"/>
  <c r="G349" i="7"/>
  <c r="F342" i="7"/>
  <c r="G353" i="7"/>
  <c r="F346" i="7"/>
  <c r="G355" i="7"/>
  <c r="F348" i="7"/>
  <c r="G347" i="7"/>
  <c r="F340" i="7"/>
  <c r="G345" i="7"/>
  <c r="F338" i="7"/>
  <c r="BW10" i="1"/>
  <c r="BU11" i="1"/>
  <c r="GC103" i="4" l="1"/>
  <c r="GC22" i="4"/>
  <c r="GC142" i="4"/>
  <c r="GC115" i="4"/>
  <c r="GC99" i="4"/>
  <c r="GC95" i="4"/>
  <c r="GC204" i="4"/>
  <c r="GC171" i="4"/>
  <c r="GC138" i="4"/>
  <c r="GC34" i="4"/>
  <c r="GC111" i="4"/>
  <c r="GC202" i="4"/>
  <c r="GC102" i="4"/>
  <c r="GC91" i="4"/>
  <c r="GC150" i="4"/>
  <c r="GC90" i="4"/>
  <c r="GC200" i="4"/>
  <c r="GC107" i="4"/>
  <c r="GC134" i="4"/>
  <c r="GC54" i="4"/>
  <c r="GC170" i="4"/>
  <c r="GC175" i="4"/>
  <c r="GC58" i="4"/>
  <c r="GC151" i="4"/>
  <c r="GC196" i="4"/>
  <c r="GC126" i="4"/>
  <c r="GC208" i="4"/>
  <c r="GC179" i="4"/>
  <c r="GC209" i="4"/>
  <c r="GC88" i="4"/>
  <c r="GC122" i="4"/>
  <c r="GC180" i="4"/>
  <c r="GC210" i="4"/>
  <c r="GC219" i="4"/>
  <c r="GC244" i="4"/>
  <c r="GC106" i="4"/>
  <c r="GC119" i="4"/>
  <c r="GC144" i="4"/>
  <c r="GC104" i="4"/>
  <c r="GC128" i="4"/>
  <c r="GC152" i="4"/>
  <c r="GC181" i="4"/>
  <c r="GC206" i="4"/>
  <c r="GC203" i="4"/>
  <c r="GC211" i="4"/>
  <c r="GC220" i="4"/>
  <c r="GC229" i="4"/>
  <c r="GC156" i="4"/>
  <c r="GC15" i="4"/>
  <c r="GC31" i="4"/>
  <c r="GC47" i="4"/>
  <c r="GC62" i="4"/>
  <c r="GC12" i="4"/>
  <c r="GC28" i="4"/>
  <c r="GC44" i="4"/>
  <c r="GC77" i="4"/>
  <c r="GC74" i="4"/>
  <c r="GC71" i="4"/>
  <c r="GC92" i="4"/>
  <c r="GC108" i="4"/>
  <c r="GC135" i="4"/>
  <c r="GC132" i="4"/>
  <c r="GC148" i="4"/>
  <c r="GC193" i="4"/>
  <c r="GC190" i="4"/>
  <c r="GC199" i="4"/>
  <c r="GC161" i="4"/>
  <c r="GC174" i="4"/>
  <c r="GC94" i="4"/>
  <c r="GC123" i="4"/>
  <c r="GC139" i="4"/>
  <c r="GC165" i="4"/>
  <c r="GC178" i="4"/>
  <c r="GC159" i="4"/>
  <c r="GC86" i="4"/>
  <c r="GC184" i="4"/>
  <c r="GC18" i="4"/>
  <c r="GC19" i="4"/>
  <c r="GC35" i="4"/>
  <c r="GC51" i="4"/>
  <c r="GC32" i="4"/>
  <c r="GC48" i="4"/>
  <c r="GC162" i="4"/>
  <c r="GC194" i="4"/>
  <c r="GC146" i="4"/>
  <c r="GC213" i="4"/>
  <c r="GC248" i="4"/>
  <c r="GC252" i="4"/>
  <c r="GC236" i="4"/>
  <c r="GC110" i="4"/>
  <c r="GC238" i="4"/>
  <c r="GC254" i="4"/>
  <c r="GC16" i="4"/>
  <c r="GC231" i="4"/>
  <c r="GC30" i="4"/>
  <c r="GC230" i="4"/>
  <c r="GC9" i="4"/>
  <c r="GC64" i="4"/>
  <c r="GC80" i="4"/>
  <c r="GC158" i="4"/>
  <c r="GC176" i="4"/>
  <c r="GC177" i="4"/>
  <c r="GC166" i="4"/>
  <c r="GC168" i="4"/>
  <c r="GC227" i="4"/>
  <c r="GC10" i="4"/>
  <c r="GC38" i="4"/>
  <c r="GC65" i="4"/>
  <c r="GC81" i="4"/>
  <c r="GC78" i="4"/>
  <c r="GC68" i="4"/>
  <c r="GC84" i="4"/>
  <c r="GC163" i="4"/>
  <c r="GC191" i="4"/>
  <c r="FX7" i="4"/>
  <c r="FX6" i="4"/>
  <c r="GC26" i="4"/>
  <c r="GC61" i="4"/>
  <c r="GC23" i="4"/>
  <c r="GC39" i="4"/>
  <c r="GC55" i="4"/>
  <c r="GC20" i="4"/>
  <c r="GC36" i="4"/>
  <c r="GC52" i="4"/>
  <c r="GC17" i="4"/>
  <c r="GC33" i="4"/>
  <c r="GC49" i="4"/>
  <c r="GC69" i="4"/>
  <c r="GC85" i="4"/>
  <c r="GC66" i="4"/>
  <c r="GC82" i="4"/>
  <c r="GC63" i="4"/>
  <c r="GC79" i="4"/>
  <c r="GC72" i="4"/>
  <c r="GC130" i="4"/>
  <c r="GC100" i="4"/>
  <c r="GC116" i="4"/>
  <c r="GC93" i="4"/>
  <c r="GC109" i="4"/>
  <c r="GC127" i="4"/>
  <c r="GC143" i="4"/>
  <c r="GC124" i="4"/>
  <c r="GC140" i="4"/>
  <c r="GC117" i="4"/>
  <c r="GC133" i="4"/>
  <c r="GC149" i="4"/>
  <c r="GC164" i="4"/>
  <c r="GC157" i="4"/>
  <c r="GC167" i="4"/>
  <c r="GC169" i="4"/>
  <c r="GC185" i="4"/>
  <c r="GC182" i="4"/>
  <c r="GC198" i="4"/>
  <c r="GC207" i="4"/>
  <c r="GC214" i="4"/>
  <c r="GC215" i="4"/>
  <c r="GC212" i="4"/>
  <c r="GC223" i="4"/>
  <c r="GC224" i="4"/>
  <c r="GC221" i="4"/>
  <c r="GC218" i="4"/>
  <c r="GC233" i="4"/>
  <c r="GC228" i="4"/>
  <c r="GC245" i="4"/>
  <c r="GC246" i="4"/>
  <c r="GC247" i="4"/>
  <c r="GC249" i="4"/>
  <c r="GC250" i="4"/>
  <c r="GF258" i="4"/>
  <c r="GH257" i="4" a="1"/>
  <c r="GH257" i="4" s="1"/>
  <c r="GI256" i="4" a="1"/>
  <c r="GI256" i="4" s="1"/>
  <c r="GI258" i="4" a="1"/>
  <c r="GI258" i="4" s="1"/>
  <c r="GH258" i="4" a="1"/>
  <c r="GH258" i="4" s="1"/>
  <c r="GI257" i="4" a="1"/>
  <c r="GI257" i="4" s="1"/>
  <c r="GH255" i="4" a="1"/>
  <c r="GH255" i="4" s="1"/>
  <c r="GI254" i="4" a="1"/>
  <c r="GI254" i="4" s="1"/>
  <c r="GF252" i="4"/>
  <c r="GF257" i="4"/>
  <c r="GH256" i="4" a="1"/>
  <c r="GH256" i="4" s="1"/>
  <c r="GF255" i="4"/>
  <c r="GH254" i="4" a="1"/>
  <c r="GH254" i="4" s="1"/>
  <c r="GI253" i="4" a="1"/>
  <c r="GI253" i="4" s="1"/>
  <c r="GI255" i="4" a="1"/>
  <c r="GI255" i="4" s="1"/>
  <c r="GF253" i="4"/>
  <c r="GF256" i="4"/>
  <c r="GH253" i="4" a="1"/>
  <c r="GH253" i="4" s="1"/>
  <c r="GH252" i="4" a="1"/>
  <c r="GH252" i="4" s="1"/>
  <c r="GH251" i="4" a="1"/>
  <c r="GH251" i="4" s="1"/>
  <c r="GI250" i="4" a="1"/>
  <c r="GI250" i="4" s="1"/>
  <c r="GF251" i="4"/>
  <c r="GH250" i="4" a="1"/>
  <c r="GH250" i="4" s="1"/>
  <c r="GI249" i="4" a="1"/>
  <c r="GI249" i="4" s="1"/>
  <c r="GF254" i="4"/>
  <c r="GF250" i="4"/>
  <c r="GH249" i="4" a="1"/>
  <c r="GH249" i="4" s="1"/>
  <c r="GI252" i="4" a="1"/>
  <c r="GI252" i="4" s="1"/>
  <c r="GI251" i="4" a="1"/>
  <c r="GI251" i="4" s="1"/>
  <c r="GF249" i="4"/>
  <c r="GF248" i="4"/>
  <c r="GH247" i="4" a="1"/>
  <c r="GH247" i="4" s="1"/>
  <c r="GI246" i="4" a="1"/>
  <c r="GI246" i="4" s="1"/>
  <c r="GF247" i="4"/>
  <c r="GH246" i="4" a="1"/>
  <c r="GH246" i="4" s="1"/>
  <c r="GI245" i="4" a="1"/>
  <c r="GI245" i="4" s="1"/>
  <c r="GI248" i="4" a="1"/>
  <c r="GI248" i="4" s="1"/>
  <c r="GF246" i="4"/>
  <c r="GH245" i="4" a="1"/>
  <c r="GH245" i="4" s="1"/>
  <c r="GH248" i="4" a="1"/>
  <c r="GH248" i="4" s="1"/>
  <c r="GI247" i="4" a="1"/>
  <c r="GI247" i="4" s="1"/>
  <c r="GF245" i="4"/>
  <c r="GI244" i="4" a="1"/>
  <c r="GI244" i="4" s="1"/>
  <c r="GF242" i="4"/>
  <c r="GH241" i="4" a="1"/>
  <c r="GH241" i="4" s="1"/>
  <c r="GI240" i="4" a="1"/>
  <c r="GI240" i="4" s="1"/>
  <c r="GF238" i="4"/>
  <c r="GH237" i="4" a="1"/>
  <c r="GH237" i="4" s="1"/>
  <c r="GI236" i="4" a="1"/>
  <c r="GI236" i="4" s="1"/>
  <c r="GH244" i="4" a="1"/>
  <c r="GH244" i="4" s="1"/>
  <c r="GI243" i="4" a="1"/>
  <c r="GI243" i="4" s="1"/>
  <c r="GF241" i="4"/>
  <c r="GH240" i="4" a="1"/>
  <c r="GH240" i="4" s="1"/>
  <c r="GI239" i="4" a="1"/>
  <c r="GI239" i="4" s="1"/>
  <c r="GF237" i="4"/>
  <c r="GH236" i="4" a="1"/>
  <c r="GH236" i="4" s="1"/>
  <c r="GF244" i="4"/>
  <c r="GH243" i="4" a="1"/>
  <c r="GH243" i="4" s="1"/>
  <c r="GI242" i="4" a="1"/>
  <c r="GI242" i="4" s="1"/>
  <c r="GF240" i="4"/>
  <c r="GH239" i="4" a="1"/>
  <c r="GH239" i="4" s="1"/>
  <c r="GI238" i="4" a="1"/>
  <c r="GI238" i="4" s="1"/>
  <c r="GF236" i="4"/>
  <c r="GF243" i="4"/>
  <c r="GH242" i="4" a="1"/>
  <c r="GH242" i="4" s="1"/>
  <c r="GI241" i="4" a="1"/>
  <c r="GI241" i="4" s="1"/>
  <c r="GF239" i="4"/>
  <c r="GH238" i="4" a="1"/>
  <c r="GH238" i="4" s="1"/>
  <c r="GI237" i="4" a="1"/>
  <c r="GI237" i="4" s="1"/>
  <c r="GI235" i="4" a="1"/>
  <c r="GI235" i="4" s="1"/>
  <c r="GF233" i="4"/>
  <c r="GH232" i="4" a="1"/>
  <c r="GH232" i="4" s="1"/>
  <c r="GI231" i="4" a="1"/>
  <c r="GI231" i="4" s="1"/>
  <c r="GF229" i="4"/>
  <c r="GH228" i="4" a="1"/>
  <c r="GH228" i="4" s="1"/>
  <c r="GI227" i="4" a="1"/>
  <c r="GI227" i="4" s="1"/>
  <c r="GH235" i="4" a="1"/>
  <c r="GH235" i="4" s="1"/>
  <c r="GI234" i="4" a="1"/>
  <c r="GI234" i="4" s="1"/>
  <c r="GF232" i="4"/>
  <c r="GH231" i="4" a="1"/>
  <c r="GH231" i="4" s="1"/>
  <c r="GI230" i="4" a="1"/>
  <c r="GI230" i="4" s="1"/>
  <c r="GF228" i="4"/>
  <c r="GH227" i="4" a="1"/>
  <c r="GH227" i="4" s="1"/>
  <c r="GF235" i="4"/>
  <c r="GH234" i="4" a="1"/>
  <c r="GH234" i="4" s="1"/>
  <c r="GI233" i="4" a="1"/>
  <c r="GI233" i="4" s="1"/>
  <c r="GF231" i="4"/>
  <c r="GH230" i="4" a="1"/>
  <c r="GH230" i="4" s="1"/>
  <c r="GI229" i="4" a="1"/>
  <c r="GI229" i="4" s="1"/>
  <c r="GF227" i="4"/>
  <c r="GF234" i="4"/>
  <c r="GH233" i="4" a="1"/>
  <c r="GH233" i="4" s="1"/>
  <c r="GI232" i="4" a="1"/>
  <c r="GI232" i="4" s="1"/>
  <c r="GF230" i="4"/>
  <c r="GH229" i="4" a="1"/>
  <c r="GH229" i="4" s="1"/>
  <c r="GI228" i="4" a="1"/>
  <c r="GI228" i="4" s="1"/>
  <c r="GH226" i="4" a="1"/>
  <c r="GH226" i="4" s="1"/>
  <c r="GI225" i="4" a="1"/>
  <c r="GI225" i="4" s="1"/>
  <c r="GF223" i="4"/>
  <c r="GH222" i="4" a="1"/>
  <c r="GH222" i="4" s="1"/>
  <c r="GI221" i="4" a="1"/>
  <c r="GI221" i="4" s="1"/>
  <c r="GF219" i="4"/>
  <c r="GH218" i="4" a="1"/>
  <c r="GH218" i="4" s="1"/>
  <c r="GF226" i="4"/>
  <c r="GH225" i="4" a="1"/>
  <c r="GH225" i="4" s="1"/>
  <c r="GI224" i="4" a="1"/>
  <c r="GI224" i="4" s="1"/>
  <c r="GF222" i="4"/>
  <c r="GH221" i="4" a="1"/>
  <c r="GH221" i="4" s="1"/>
  <c r="GI220" i="4" a="1"/>
  <c r="GI220" i="4" s="1"/>
  <c r="GF218" i="4"/>
  <c r="GF225" i="4"/>
  <c r="GH224" i="4" a="1"/>
  <c r="GH224" i="4" s="1"/>
  <c r="GI223" i="4" a="1"/>
  <c r="GI223" i="4" s="1"/>
  <c r="GF221" i="4"/>
  <c r="GH220" i="4" a="1"/>
  <c r="GH220" i="4" s="1"/>
  <c r="GI219" i="4" a="1"/>
  <c r="GI219" i="4" s="1"/>
  <c r="GI226" i="4" a="1"/>
  <c r="GI226" i="4" s="1"/>
  <c r="GF224" i="4"/>
  <c r="GH223" i="4" a="1"/>
  <c r="GH223" i="4" s="1"/>
  <c r="GI222" i="4" a="1"/>
  <c r="GI222" i="4" s="1"/>
  <c r="GF220" i="4"/>
  <c r="GH219" i="4" a="1"/>
  <c r="GH219" i="4" s="1"/>
  <c r="GI218" i="4" a="1"/>
  <c r="GI218" i="4" s="1"/>
  <c r="GF217" i="4"/>
  <c r="GH216" i="4" a="1"/>
  <c r="GH216" i="4" s="1"/>
  <c r="GI215" i="4" a="1"/>
  <c r="GI215" i="4" s="1"/>
  <c r="GF213" i="4"/>
  <c r="GH212" i="4" a="1"/>
  <c r="GH212" i="4" s="1"/>
  <c r="GI211" i="4" a="1"/>
  <c r="GI211" i="4" s="1"/>
  <c r="GF209" i="4"/>
  <c r="GF216" i="4"/>
  <c r="GH215" i="4" a="1"/>
  <c r="GH215" i="4" s="1"/>
  <c r="GI214" i="4" a="1"/>
  <c r="GI214" i="4" s="1"/>
  <c r="GF212" i="4"/>
  <c r="GH211" i="4" a="1"/>
  <c r="GH211" i="4" s="1"/>
  <c r="GI210" i="4" a="1"/>
  <c r="GI210" i="4" s="1"/>
  <c r="GI217" i="4" a="1"/>
  <c r="GI217" i="4" s="1"/>
  <c r="GF215" i="4"/>
  <c r="GH214" i="4" a="1"/>
  <c r="GH214" i="4" s="1"/>
  <c r="GH217" i="4" a="1"/>
  <c r="GH217" i="4" s="1"/>
  <c r="GI216" i="4" a="1"/>
  <c r="GI216" i="4" s="1"/>
  <c r="GF214" i="4"/>
  <c r="GI213" i="4" a="1"/>
  <c r="GI213" i="4" s="1"/>
  <c r="GI208" i="4" a="1"/>
  <c r="GI208" i="4" s="1"/>
  <c r="GF206" i="4"/>
  <c r="GH205" i="4" a="1"/>
  <c r="GH205" i="4" s="1"/>
  <c r="GI204" i="4" a="1"/>
  <c r="GI204" i="4" s="1"/>
  <c r="GF202" i="4"/>
  <c r="GH201" i="4" a="1"/>
  <c r="GH201" i="4" s="1"/>
  <c r="GI200" i="4" a="1"/>
  <c r="GI200" i="4" s="1"/>
  <c r="GF198" i="4"/>
  <c r="GH197" i="4" a="1"/>
  <c r="GH197" i="4" s="1"/>
  <c r="GI196" i="4" a="1"/>
  <c r="GI196" i="4" s="1"/>
  <c r="GF194" i="4"/>
  <c r="GH213" i="4" a="1"/>
  <c r="GH213" i="4" s="1"/>
  <c r="GI212" i="4" a="1"/>
  <c r="GI212" i="4" s="1"/>
  <c r="GH208" i="4" a="1"/>
  <c r="GH208" i="4" s="1"/>
  <c r="GI207" i="4" a="1"/>
  <c r="GI207" i="4" s="1"/>
  <c r="GF205" i="4"/>
  <c r="GH204" i="4" a="1"/>
  <c r="GH204" i="4" s="1"/>
  <c r="GI203" i="4" a="1"/>
  <c r="GI203" i="4" s="1"/>
  <c r="GF201" i="4"/>
  <c r="GH200" i="4" a="1"/>
  <c r="GH200" i="4" s="1"/>
  <c r="GI199" i="4" a="1"/>
  <c r="GI199" i="4" s="1"/>
  <c r="GF197" i="4"/>
  <c r="GH196" i="4" a="1"/>
  <c r="GH196" i="4" s="1"/>
  <c r="GI195" i="4" a="1"/>
  <c r="GI195" i="4" s="1"/>
  <c r="GF211" i="4"/>
  <c r="GH210" i="4" a="1"/>
  <c r="GH210" i="4" s="1"/>
  <c r="GI209" i="4" a="1"/>
  <c r="GI209" i="4" s="1"/>
  <c r="GF208" i="4"/>
  <c r="GH207" i="4" a="1"/>
  <c r="GH207" i="4" s="1"/>
  <c r="GI206" i="4" a="1"/>
  <c r="GI206" i="4" s="1"/>
  <c r="GF204" i="4"/>
  <c r="GH203" i="4" a="1"/>
  <c r="GH203" i="4" s="1"/>
  <c r="GI202" i="4" a="1"/>
  <c r="GI202" i="4" s="1"/>
  <c r="GF200" i="4"/>
  <c r="GH199" i="4" a="1"/>
  <c r="GH199" i="4" s="1"/>
  <c r="GI198" i="4" a="1"/>
  <c r="GI198" i="4" s="1"/>
  <c r="GF196" i="4"/>
  <c r="GH195" i="4" a="1"/>
  <c r="GH195" i="4" s="1"/>
  <c r="GI194" i="4" a="1"/>
  <c r="GI194" i="4" s="1"/>
  <c r="GF210" i="4"/>
  <c r="GF203" i="4"/>
  <c r="GI201" i="4" a="1"/>
  <c r="GI201" i="4" s="1"/>
  <c r="GH194" i="4" a="1"/>
  <c r="GH194" i="4" s="1"/>
  <c r="GF192" i="4"/>
  <c r="GH191" i="4" a="1"/>
  <c r="GH191" i="4" s="1"/>
  <c r="GI190" i="4" a="1"/>
  <c r="GI190" i="4" s="1"/>
  <c r="GF188" i="4"/>
  <c r="GH187" i="4" a="1"/>
  <c r="GH187" i="4" s="1"/>
  <c r="GI186" i="4" a="1"/>
  <c r="GI186" i="4" s="1"/>
  <c r="GF184" i="4"/>
  <c r="GH183" i="4" a="1"/>
  <c r="GH183" i="4" s="1"/>
  <c r="GI182" i="4" a="1"/>
  <c r="GI182" i="4" s="1"/>
  <c r="GH206" i="4" a="1"/>
  <c r="GH206" i="4" s="1"/>
  <c r="GF199" i="4"/>
  <c r="GI197" i="4" a="1"/>
  <c r="GI197" i="4" s="1"/>
  <c r="GI193" i="4" a="1"/>
  <c r="GI193" i="4" s="1"/>
  <c r="GF191" i="4"/>
  <c r="GH190" i="4" a="1"/>
  <c r="GH190" i="4" s="1"/>
  <c r="GI189" i="4" a="1"/>
  <c r="GI189" i="4" s="1"/>
  <c r="GF187" i="4"/>
  <c r="GH186" i="4" a="1"/>
  <c r="GH186" i="4" s="1"/>
  <c r="GI185" i="4" a="1"/>
  <c r="GI185" i="4" s="1"/>
  <c r="GF183" i="4"/>
  <c r="GH182" i="4" a="1"/>
  <c r="GH182" i="4" s="1"/>
  <c r="GI181" i="4" a="1"/>
  <c r="GI181" i="4" s="1"/>
  <c r="GH202" i="4" a="1"/>
  <c r="GH202" i="4" s="1"/>
  <c r="GF195" i="4"/>
  <c r="GH193" i="4" a="1"/>
  <c r="GH193" i="4" s="1"/>
  <c r="GI192" i="4" a="1"/>
  <c r="GI192" i="4" s="1"/>
  <c r="GF190" i="4"/>
  <c r="GH189" i="4" a="1"/>
  <c r="GH189" i="4" s="1"/>
  <c r="GI188" i="4" a="1"/>
  <c r="GI188" i="4" s="1"/>
  <c r="GF186" i="4"/>
  <c r="GH185" i="4" a="1"/>
  <c r="GH185" i="4" s="1"/>
  <c r="GI184" i="4" a="1"/>
  <c r="GI184" i="4" s="1"/>
  <c r="GF182" i="4"/>
  <c r="GH181" i="4" a="1"/>
  <c r="GH181" i="4" s="1"/>
  <c r="GF207" i="4"/>
  <c r="GF189" i="4"/>
  <c r="GI187" i="4" a="1"/>
  <c r="GI187" i="4" s="1"/>
  <c r="GI180" i="4" a="1"/>
  <c r="GI180" i="4" s="1"/>
  <c r="GF178" i="4"/>
  <c r="GH177" i="4" a="1"/>
  <c r="GH177" i="4" s="1"/>
  <c r="GI176" i="4" a="1"/>
  <c r="GI176" i="4" s="1"/>
  <c r="GF174" i="4"/>
  <c r="GH173" i="4" a="1"/>
  <c r="GH173" i="4" s="1"/>
  <c r="GI172" i="4" a="1"/>
  <c r="GI172" i="4" s="1"/>
  <c r="GF170" i="4"/>
  <c r="GH169" i="4" a="1"/>
  <c r="GH169" i="4" s="1"/>
  <c r="GI168" i="4" a="1"/>
  <c r="GI168" i="4" s="1"/>
  <c r="GH192" i="4" a="1"/>
  <c r="GH192" i="4" s="1"/>
  <c r="GF185" i="4"/>
  <c r="GI183" i="4" a="1"/>
  <c r="GI183" i="4" s="1"/>
  <c r="GH180" i="4" a="1"/>
  <c r="GH180" i="4" s="1"/>
  <c r="GI179" i="4" a="1"/>
  <c r="GI179" i="4" s="1"/>
  <c r="GF177" i="4"/>
  <c r="GH176" i="4" a="1"/>
  <c r="GH176" i="4" s="1"/>
  <c r="GI175" i="4" a="1"/>
  <c r="GI175" i="4" s="1"/>
  <c r="GF173" i="4"/>
  <c r="GH172" i="4" a="1"/>
  <c r="GH172" i="4" s="1"/>
  <c r="GI171" i="4" a="1"/>
  <c r="GI171" i="4" s="1"/>
  <c r="GF169" i="4"/>
  <c r="GH168" i="4" a="1"/>
  <c r="GH168" i="4" s="1"/>
  <c r="GH209" i="4" a="1"/>
  <c r="GH209" i="4" s="1"/>
  <c r="GH198" i="4" a="1"/>
  <c r="GH198" i="4" s="1"/>
  <c r="GH188" i="4" a="1"/>
  <c r="GH188" i="4" s="1"/>
  <c r="GF181" i="4"/>
  <c r="GF180" i="4"/>
  <c r="GH179" i="4" a="1"/>
  <c r="GH179" i="4" s="1"/>
  <c r="GI178" i="4" a="1"/>
  <c r="GI178" i="4" s="1"/>
  <c r="GF176" i="4"/>
  <c r="GH175" i="4" a="1"/>
  <c r="GH175" i="4" s="1"/>
  <c r="GI174" i="4" a="1"/>
  <c r="GI174" i="4" s="1"/>
  <c r="GF172" i="4"/>
  <c r="GH171" i="4" a="1"/>
  <c r="GH171" i="4" s="1"/>
  <c r="GI170" i="4" a="1"/>
  <c r="GI170" i="4" s="1"/>
  <c r="GF168" i="4"/>
  <c r="GI205" i="4" a="1"/>
  <c r="GI205" i="4" s="1"/>
  <c r="GF193" i="4"/>
  <c r="GI191" i="4" a="1"/>
  <c r="GI191" i="4" s="1"/>
  <c r="GH184" i="4" a="1"/>
  <c r="GH184" i="4" s="1"/>
  <c r="GF179" i="4"/>
  <c r="GH178" i="4" a="1"/>
  <c r="GH178" i="4" s="1"/>
  <c r="GI177" i="4" a="1"/>
  <c r="GI177" i="4" s="1"/>
  <c r="GF175" i="4"/>
  <c r="GH174" i="4" a="1"/>
  <c r="GH174" i="4" s="1"/>
  <c r="GI173" i="4" a="1"/>
  <c r="GI173" i="4" s="1"/>
  <c r="GH167" i="4" a="1"/>
  <c r="GH167" i="4" s="1"/>
  <c r="GI166" i="4" a="1"/>
  <c r="GI166" i="4" s="1"/>
  <c r="GF164" i="4"/>
  <c r="GH163" i="4" a="1"/>
  <c r="GH163" i="4" s="1"/>
  <c r="GI162" i="4" a="1"/>
  <c r="GI162" i="4" s="1"/>
  <c r="GF160" i="4"/>
  <c r="GH159" i="4" a="1"/>
  <c r="GH159" i="4" s="1"/>
  <c r="GI158" i="4" a="1"/>
  <c r="GI158" i="4" s="1"/>
  <c r="GF156" i="4"/>
  <c r="GH155" i="4" a="1"/>
  <c r="GH155" i="4" s="1"/>
  <c r="GI154" i="4" a="1"/>
  <c r="GI154" i="4" s="1"/>
  <c r="GH170" i="4" a="1"/>
  <c r="GH170" i="4" s="1"/>
  <c r="GF167" i="4"/>
  <c r="GH166" i="4" a="1"/>
  <c r="GH166" i="4" s="1"/>
  <c r="GI165" i="4" a="1"/>
  <c r="GI165" i="4" s="1"/>
  <c r="GF163" i="4"/>
  <c r="GH162" i="4" a="1"/>
  <c r="GH162" i="4" s="1"/>
  <c r="GI161" i="4" a="1"/>
  <c r="GI161" i="4" s="1"/>
  <c r="GF159" i="4"/>
  <c r="GH158" i="4" a="1"/>
  <c r="GH158" i="4" s="1"/>
  <c r="GI157" i="4" a="1"/>
  <c r="GI157" i="4" s="1"/>
  <c r="GF155" i="4"/>
  <c r="GH154" i="4" a="1"/>
  <c r="GH154" i="4" s="1"/>
  <c r="GI153" i="4" a="1"/>
  <c r="GI153" i="4" s="1"/>
  <c r="GF166" i="4"/>
  <c r="GH165" i="4" a="1"/>
  <c r="GH165" i="4" s="1"/>
  <c r="GI164" i="4" a="1"/>
  <c r="GI164" i="4" s="1"/>
  <c r="GF162" i="4"/>
  <c r="GH161" i="4" a="1"/>
  <c r="GH161" i="4" s="1"/>
  <c r="GI160" i="4" a="1"/>
  <c r="GI160" i="4" s="1"/>
  <c r="GF158" i="4"/>
  <c r="GH157" i="4" a="1"/>
  <c r="GH157" i="4" s="1"/>
  <c r="GI156" i="4" a="1"/>
  <c r="GI156" i="4" s="1"/>
  <c r="GF154" i="4"/>
  <c r="GH153" i="4" a="1"/>
  <c r="GH153" i="4" s="1"/>
  <c r="GI152" i="4" a="1"/>
  <c r="GI152" i="4" s="1"/>
  <c r="GF171" i="4"/>
  <c r="GI169" i="4" a="1"/>
  <c r="GI169" i="4" s="1"/>
  <c r="GI167" i="4" a="1"/>
  <c r="GI167" i="4" s="1"/>
  <c r="GF165" i="4"/>
  <c r="GH164" i="4" a="1"/>
  <c r="GH164" i="4" s="1"/>
  <c r="GI163" i="4" a="1"/>
  <c r="GI163" i="4" s="1"/>
  <c r="GF161" i="4"/>
  <c r="GH160" i="4" a="1"/>
  <c r="GH160" i="4" s="1"/>
  <c r="GI159" i="4" a="1"/>
  <c r="GI159" i="4" s="1"/>
  <c r="GF157" i="4"/>
  <c r="GH156" i="4" a="1"/>
  <c r="GH156" i="4" s="1"/>
  <c r="GI155" i="4" a="1"/>
  <c r="GI155" i="4" s="1"/>
  <c r="GF153" i="4"/>
  <c r="GH152" i="4" a="1"/>
  <c r="GH152" i="4" s="1"/>
  <c r="GI151" i="4" a="1"/>
  <c r="GI151" i="4" s="1"/>
  <c r="GF150" i="4"/>
  <c r="GH149" i="4" a="1"/>
  <c r="GH149" i="4" s="1"/>
  <c r="GI148" i="4" a="1"/>
  <c r="GI148" i="4" s="1"/>
  <c r="GF146" i="4"/>
  <c r="GH145" i="4" a="1"/>
  <c r="GH145" i="4" s="1"/>
  <c r="GI144" i="4" a="1"/>
  <c r="GI144" i="4" s="1"/>
  <c r="GF142" i="4"/>
  <c r="GH141" i="4" a="1"/>
  <c r="GH141" i="4" s="1"/>
  <c r="GI140" i="4" a="1"/>
  <c r="GI140" i="4" s="1"/>
  <c r="GF138" i="4"/>
  <c r="GH137" i="4" a="1"/>
  <c r="GH137" i="4" s="1"/>
  <c r="GI136" i="4" a="1"/>
  <c r="GI136" i="4" s="1"/>
  <c r="GF134" i="4"/>
  <c r="GH133" i="4" a="1"/>
  <c r="GH133" i="4" s="1"/>
  <c r="GI132" i="4" a="1"/>
  <c r="GI132" i="4" s="1"/>
  <c r="GF130" i="4"/>
  <c r="GH129" i="4" a="1"/>
  <c r="GH129" i="4" s="1"/>
  <c r="GI128" i="4" a="1"/>
  <c r="GI128" i="4" s="1"/>
  <c r="GF126" i="4"/>
  <c r="GH125" i="4" a="1"/>
  <c r="GH125" i="4" s="1"/>
  <c r="GI124" i="4" a="1"/>
  <c r="GI124" i="4" s="1"/>
  <c r="GF122" i="4"/>
  <c r="GH121" i="4" a="1"/>
  <c r="GH121" i="4" s="1"/>
  <c r="GI120" i="4" a="1"/>
  <c r="GI120" i="4" s="1"/>
  <c r="GF118" i="4"/>
  <c r="GH117" i="4" a="1"/>
  <c r="GH117" i="4" s="1"/>
  <c r="GF152" i="4"/>
  <c r="GH151" i="4" a="1"/>
  <c r="GH151" i="4" s="1"/>
  <c r="GF149" i="4"/>
  <c r="GH148" i="4" a="1"/>
  <c r="GH148" i="4" s="1"/>
  <c r="GI147" i="4" a="1"/>
  <c r="GI147" i="4" s="1"/>
  <c r="GF145" i="4"/>
  <c r="GH144" i="4" a="1"/>
  <c r="GH144" i="4" s="1"/>
  <c r="GI143" i="4" a="1"/>
  <c r="GI143" i="4" s="1"/>
  <c r="GF141" i="4"/>
  <c r="GH140" i="4" a="1"/>
  <c r="GH140" i="4" s="1"/>
  <c r="GI139" i="4" a="1"/>
  <c r="GI139" i="4" s="1"/>
  <c r="GF137" i="4"/>
  <c r="GH136" i="4" a="1"/>
  <c r="GH136" i="4" s="1"/>
  <c r="GI135" i="4" a="1"/>
  <c r="GI135" i="4" s="1"/>
  <c r="GF133" i="4"/>
  <c r="GH132" i="4" a="1"/>
  <c r="GH132" i="4" s="1"/>
  <c r="GI131" i="4" a="1"/>
  <c r="GI131" i="4" s="1"/>
  <c r="GF129" i="4"/>
  <c r="GH128" i="4" a="1"/>
  <c r="GH128" i="4" s="1"/>
  <c r="GI127" i="4" a="1"/>
  <c r="GI127" i="4" s="1"/>
  <c r="GF125" i="4"/>
  <c r="GH124" i="4" a="1"/>
  <c r="GH124" i="4" s="1"/>
  <c r="GI123" i="4" a="1"/>
  <c r="GI123" i="4" s="1"/>
  <c r="GF121" i="4"/>
  <c r="GH120" i="4" a="1"/>
  <c r="GH120" i="4" s="1"/>
  <c r="GI119" i="4" a="1"/>
  <c r="GI119" i="4" s="1"/>
  <c r="GF117" i="4"/>
  <c r="GF151" i="4"/>
  <c r="GI150" i="4" a="1"/>
  <c r="GI150" i="4" s="1"/>
  <c r="GF148" i="4"/>
  <c r="GH147" i="4" a="1"/>
  <c r="GH147" i="4" s="1"/>
  <c r="GI146" i="4" a="1"/>
  <c r="GI146" i="4" s="1"/>
  <c r="GF144" i="4"/>
  <c r="GH143" i="4" a="1"/>
  <c r="GH143" i="4" s="1"/>
  <c r="GI142" i="4" a="1"/>
  <c r="GI142" i="4" s="1"/>
  <c r="GF140" i="4"/>
  <c r="GH139" i="4" a="1"/>
  <c r="GH139" i="4" s="1"/>
  <c r="GI138" i="4" a="1"/>
  <c r="GI138" i="4" s="1"/>
  <c r="GF136" i="4"/>
  <c r="GH135" i="4" a="1"/>
  <c r="GH135" i="4" s="1"/>
  <c r="GI134" i="4" a="1"/>
  <c r="GI134" i="4" s="1"/>
  <c r="GF132" i="4"/>
  <c r="GH131" i="4" a="1"/>
  <c r="GH131" i="4" s="1"/>
  <c r="GI130" i="4" a="1"/>
  <c r="GI130" i="4" s="1"/>
  <c r="GF128" i="4"/>
  <c r="GH127" i="4" a="1"/>
  <c r="GH127" i="4" s="1"/>
  <c r="GI126" i="4" a="1"/>
  <c r="GI126" i="4" s="1"/>
  <c r="GF124" i="4"/>
  <c r="GH123" i="4" a="1"/>
  <c r="GH123" i="4" s="1"/>
  <c r="GI122" i="4" a="1"/>
  <c r="GI122" i="4" s="1"/>
  <c r="GF120" i="4"/>
  <c r="GH150" i="4" a="1"/>
  <c r="GH150" i="4" s="1"/>
  <c r="GI149" i="4" a="1"/>
  <c r="GI149" i="4" s="1"/>
  <c r="GF147" i="4"/>
  <c r="GH146" i="4" a="1"/>
  <c r="GH146" i="4" s="1"/>
  <c r="GI145" i="4" a="1"/>
  <c r="GI145" i="4" s="1"/>
  <c r="GF143" i="4"/>
  <c r="GH142" i="4" a="1"/>
  <c r="GH142" i="4" s="1"/>
  <c r="GI141" i="4" a="1"/>
  <c r="GI141" i="4" s="1"/>
  <c r="GF139" i="4"/>
  <c r="GH138" i="4" a="1"/>
  <c r="GH138" i="4" s="1"/>
  <c r="GI137" i="4" a="1"/>
  <c r="GI137" i="4" s="1"/>
  <c r="GF135" i="4"/>
  <c r="GH134" i="4" a="1"/>
  <c r="GH134" i="4" s="1"/>
  <c r="GI133" i="4" a="1"/>
  <c r="GI133" i="4" s="1"/>
  <c r="GF131" i="4"/>
  <c r="GI129" i="4" a="1"/>
  <c r="GI129" i="4" s="1"/>
  <c r="GH122" i="4" a="1"/>
  <c r="GH122" i="4" s="1"/>
  <c r="GF119" i="4"/>
  <c r="GH118" i="4" a="1"/>
  <c r="GH118" i="4" s="1"/>
  <c r="GI117" i="4" a="1"/>
  <c r="GI117" i="4" s="1"/>
  <c r="GI116" i="4" a="1"/>
  <c r="GI116" i="4" s="1"/>
  <c r="GF114" i="4"/>
  <c r="GH113" i="4" a="1"/>
  <c r="GH113" i="4" s="1"/>
  <c r="GI112" i="4" a="1"/>
  <c r="GI112" i="4" s="1"/>
  <c r="GF110" i="4"/>
  <c r="GH109" i="4" a="1"/>
  <c r="GH109" i="4" s="1"/>
  <c r="GI108" i="4" a="1"/>
  <c r="GI108" i="4" s="1"/>
  <c r="GF106" i="4"/>
  <c r="GH105" i="4" a="1"/>
  <c r="GH105" i="4" s="1"/>
  <c r="GI104" i="4" a="1"/>
  <c r="GI104" i="4" s="1"/>
  <c r="GF102" i="4"/>
  <c r="GH101" i="4" a="1"/>
  <c r="GH101" i="4" s="1"/>
  <c r="GI100" i="4" a="1"/>
  <c r="GI100" i="4" s="1"/>
  <c r="GF98" i="4"/>
  <c r="GH97" i="4" a="1"/>
  <c r="GH97" i="4" s="1"/>
  <c r="GI96" i="4" a="1"/>
  <c r="GI96" i="4" s="1"/>
  <c r="GF94" i="4"/>
  <c r="GH93" i="4" a="1"/>
  <c r="GH93" i="4" s="1"/>
  <c r="GI92" i="4" a="1"/>
  <c r="GI92" i="4" s="1"/>
  <c r="GF90" i="4"/>
  <c r="GH89" i="4" a="1"/>
  <c r="GH89" i="4" s="1"/>
  <c r="GI88" i="4" a="1"/>
  <c r="GI88" i="4" s="1"/>
  <c r="GF86" i="4"/>
  <c r="GF127" i="4"/>
  <c r="GI125" i="4" a="1"/>
  <c r="GI125" i="4" s="1"/>
  <c r="GH116" i="4" a="1"/>
  <c r="GH116" i="4" s="1"/>
  <c r="GI115" i="4" a="1"/>
  <c r="GI115" i="4" s="1"/>
  <c r="GF113" i="4"/>
  <c r="GH112" i="4" a="1"/>
  <c r="GH112" i="4" s="1"/>
  <c r="GI111" i="4" a="1"/>
  <c r="GI111" i="4" s="1"/>
  <c r="GF109" i="4"/>
  <c r="GH108" i="4" a="1"/>
  <c r="GH108" i="4" s="1"/>
  <c r="GI107" i="4" a="1"/>
  <c r="GI107" i="4" s="1"/>
  <c r="GF105" i="4"/>
  <c r="GH104" i="4" a="1"/>
  <c r="GH104" i="4" s="1"/>
  <c r="GI103" i="4" a="1"/>
  <c r="GI103" i="4" s="1"/>
  <c r="GF101" i="4"/>
  <c r="GH100" i="4" a="1"/>
  <c r="GH100" i="4" s="1"/>
  <c r="GI99" i="4" a="1"/>
  <c r="GI99" i="4" s="1"/>
  <c r="GF97" i="4"/>
  <c r="GH96" i="4" a="1"/>
  <c r="GH96" i="4" s="1"/>
  <c r="GI95" i="4" a="1"/>
  <c r="GI95" i="4" s="1"/>
  <c r="GF93" i="4"/>
  <c r="GH92" i="4" a="1"/>
  <c r="GH92" i="4" s="1"/>
  <c r="GI91" i="4" a="1"/>
  <c r="GI91" i="4" s="1"/>
  <c r="GF89" i="4"/>
  <c r="GH130" i="4" a="1"/>
  <c r="GH130" i="4" s="1"/>
  <c r="GF123" i="4"/>
  <c r="GI121" i="4" a="1"/>
  <c r="GI121" i="4" s="1"/>
  <c r="GF116" i="4"/>
  <c r="GH115" i="4" a="1"/>
  <c r="GH115" i="4" s="1"/>
  <c r="GI114" i="4" a="1"/>
  <c r="GI114" i="4" s="1"/>
  <c r="GF112" i="4"/>
  <c r="GH111" i="4" a="1"/>
  <c r="GH111" i="4" s="1"/>
  <c r="GI110" i="4" a="1"/>
  <c r="GI110" i="4" s="1"/>
  <c r="GF108" i="4"/>
  <c r="GH107" i="4" a="1"/>
  <c r="GH107" i="4" s="1"/>
  <c r="GI106" i="4" a="1"/>
  <c r="GI106" i="4" s="1"/>
  <c r="GF104" i="4"/>
  <c r="GH103" i="4" a="1"/>
  <c r="GH103" i="4" s="1"/>
  <c r="GI102" i="4" a="1"/>
  <c r="GI102" i="4" s="1"/>
  <c r="GF100" i="4"/>
  <c r="GH99" i="4" a="1"/>
  <c r="GH99" i="4" s="1"/>
  <c r="GI98" i="4" a="1"/>
  <c r="GI98" i="4" s="1"/>
  <c r="GF96" i="4"/>
  <c r="GG96" i="4" s="1"/>
  <c r="GH95" i="4" a="1"/>
  <c r="GH95" i="4" s="1"/>
  <c r="GI94" i="4" a="1"/>
  <c r="GI94" i="4" s="1"/>
  <c r="GF92" i="4"/>
  <c r="GG92" i="4" s="1"/>
  <c r="GH91" i="4" a="1"/>
  <c r="GH91" i="4" s="1"/>
  <c r="GI90" i="4" a="1"/>
  <c r="GI90" i="4" s="1"/>
  <c r="GF88" i="4"/>
  <c r="GH87" i="4" a="1"/>
  <c r="GH87" i="4" s="1"/>
  <c r="GI86" i="4" a="1"/>
  <c r="GI86" i="4" s="1"/>
  <c r="GH119" i="4" a="1"/>
  <c r="GH119" i="4" s="1"/>
  <c r="GH114" i="4" a="1"/>
  <c r="GH114" i="4" s="1"/>
  <c r="GF107" i="4"/>
  <c r="GI105" i="4" a="1"/>
  <c r="GI105" i="4" s="1"/>
  <c r="GH98" i="4" a="1"/>
  <c r="GH98" i="4" s="1"/>
  <c r="GF91" i="4"/>
  <c r="GI89" i="4" a="1"/>
  <c r="GI89" i="4" s="1"/>
  <c r="GF85" i="4"/>
  <c r="GH84" i="4" a="1"/>
  <c r="GH84" i="4" s="1"/>
  <c r="GI83" i="4" a="1"/>
  <c r="GI83" i="4" s="1"/>
  <c r="GF81" i="4"/>
  <c r="GH80" i="4" a="1"/>
  <c r="GH80" i="4" s="1"/>
  <c r="GI79" i="4" a="1"/>
  <c r="GI79" i="4" s="1"/>
  <c r="GF77" i="4"/>
  <c r="GH76" i="4" a="1"/>
  <c r="GH76" i="4" s="1"/>
  <c r="GI75" i="4" a="1"/>
  <c r="GI75" i="4" s="1"/>
  <c r="GF73" i="4"/>
  <c r="GH72" i="4" a="1"/>
  <c r="GH72" i="4" s="1"/>
  <c r="GI71" i="4" a="1"/>
  <c r="GI71" i="4" s="1"/>
  <c r="GF69" i="4"/>
  <c r="GH68" i="4" a="1"/>
  <c r="GH68" i="4" s="1"/>
  <c r="GI67" i="4" a="1"/>
  <c r="GI67" i="4" s="1"/>
  <c r="GF65" i="4"/>
  <c r="GH64" i="4" a="1"/>
  <c r="GH64" i="4" s="1"/>
  <c r="GI63" i="4" a="1"/>
  <c r="GI63" i="4" s="1"/>
  <c r="GF61" i="4"/>
  <c r="GH60" i="4" a="1"/>
  <c r="GH60" i="4" s="1"/>
  <c r="GH110" i="4" a="1"/>
  <c r="GH110" i="4" s="1"/>
  <c r="GF103" i="4"/>
  <c r="GI101" i="4" a="1"/>
  <c r="GI101" i="4" s="1"/>
  <c r="GH94" i="4" a="1"/>
  <c r="GH94" i="4" s="1"/>
  <c r="GH88" i="4" a="1"/>
  <c r="GH88" i="4" s="1"/>
  <c r="GI87" i="4" a="1"/>
  <c r="GI87" i="4" s="1"/>
  <c r="GF84" i="4"/>
  <c r="GH83" i="4" a="1"/>
  <c r="GH83" i="4" s="1"/>
  <c r="GI82" i="4" a="1"/>
  <c r="GI82" i="4" s="1"/>
  <c r="GF80" i="4"/>
  <c r="GH79" i="4" a="1"/>
  <c r="GH79" i="4" s="1"/>
  <c r="GI78" i="4" a="1"/>
  <c r="GI78" i="4" s="1"/>
  <c r="GF76" i="4"/>
  <c r="GH75" i="4" a="1"/>
  <c r="GH75" i="4" s="1"/>
  <c r="GI74" i="4" a="1"/>
  <c r="GI74" i="4" s="1"/>
  <c r="GF72" i="4"/>
  <c r="GH71" i="4" a="1"/>
  <c r="GH71" i="4" s="1"/>
  <c r="GI70" i="4" a="1"/>
  <c r="GI70" i="4" s="1"/>
  <c r="GF68" i="4"/>
  <c r="GH67" i="4" a="1"/>
  <c r="GH67" i="4" s="1"/>
  <c r="GI66" i="4" a="1"/>
  <c r="GI66" i="4" s="1"/>
  <c r="GF64" i="4"/>
  <c r="GH63" i="4" a="1"/>
  <c r="GH63" i="4" s="1"/>
  <c r="GI62" i="4" a="1"/>
  <c r="GI62" i="4" s="1"/>
  <c r="GF60" i="4"/>
  <c r="GH126" i="4" a="1"/>
  <c r="GH126" i="4" s="1"/>
  <c r="GF115" i="4"/>
  <c r="GI113" i="4" a="1"/>
  <c r="GI113" i="4" s="1"/>
  <c r="GH106" i="4" a="1"/>
  <c r="GH106" i="4" s="1"/>
  <c r="GF99" i="4"/>
  <c r="GI97" i="4" a="1"/>
  <c r="GI97" i="4" s="1"/>
  <c r="GH90" i="4" a="1"/>
  <c r="GH90" i="4" s="1"/>
  <c r="GF87" i="4"/>
  <c r="GH86" i="4" a="1"/>
  <c r="GH86" i="4" s="1"/>
  <c r="GI85" i="4" a="1"/>
  <c r="GI85" i="4" s="1"/>
  <c r="GF83" i="4"/>
  <c r="GH82" i="4" a="1"/>
  <c r="GH82" i="4" s="1"/>
  <c r="GI81" i="4" a="1"/>
  <c r="GI81" i="4" s="1"/>
  <c r="GF79" i="4"/>
  <c r="GH78" i="4" a="1"/>
  <c r="GH78" i="4" s="1"/>
  <c r="GI77" i="4" a="1"/>
  <c r="GI77" i="4" s="1"/>
  <c r="GF75" i="4"/>
  <c r="GH74" i="4" a="1"/>
  <c r="GH74" i="4" s="1"/>
  <c r="GI73" i="4" a="1"/>
  <c r="GI73" i="4" s="1"/>
  <c r="GF71" i="4"/>
  <c r="GH70" i="4" a="1"/>
  <c r="GH70" i="4" s="1"/>
  <c r="GI69" i="4" a="1"/>
  <c r="GI69" i="4" s="1"/>
  <c r="GF67" i="4"/>
  <c r="GH66" i="4" a="1"/>
  <c r="GH66" i="4" s="1"/>
  <c r="GI65" i="4" a="1"/>
  <c r="GI65" i="4" s="1"/>
  <c r="GF63" i="4"/>
  <c r="GI118" i="4" a="1"/>
  <c r="GI118" i="4" s="1"/>
  <c r="GF111" i="4"/>
  <c r="GI109" i="4" a="1"/>
  <c r="GI109" i="4" s="1"/>
  <c r="GH102" i="4" a="1"/>
  <c r="GH102" i="4" s="1"/>
  <c r="GF95" i="4"/>
  <c r="GI93" i="4" a="1"/>
  <c r="GI93" i="4" s="1"/>
  <c r="GH85" i="4" a="1"/>
  <c r="GH85" i="4" s="1"/>
  <c r="GI84" i="4" a="1"/>
  <c r="GI84" i="4" s="1"/>
  <c r="GF82" i="4"/>
  <c r="GH81" i="4" a="1"/>
  <c r="GH81" i="4" s="1"/>
  <c r="GI80" i="4" a="1"/>
  <c r="GI80" i="4" s="1"/>
  <c r="GF78" i="4"/>
  <c r="GH77" i="4" a="1"/>
  <c r="GH77" i="4" s="1"/>
  <c r="GI76" i="4" a="1"/>
  <c r="GI76" i="4" s="1"/>
  <c r="GF74" i="4"/>
  <c r="GH73" i="4" a="1"/>
  <c r="GH73" i="4" s="1"/>
  <c r="GI72" i="4" a="1"/>
  <c r="GI72" i="4" s="1"/>
  <c r="GF70" i="4"/>
  <c r="GH69" i="4" a="1"/>
  <c r="GH69" i="4" s="1"/>
  <c r="GI68" i="4" a="1"/>
  <c r="GI68" i="4" s="1"/>
  <c r="GH62" i="4" a="1"/>
  <c r="GH62" i="4" s="1"/>
  <c r="GI61" i="4" a="1"/>
  <c r="GI61" i="4" s="1"/>
  <c r="GF58" i="4"/>
  <c r="GH57" i="4" a="1"/>
  <c r="GH57" i="4" s="1"/>
  <c r="GI56" i="4" a="1"/>
  <c r="GI56" i="4" s="1"/>
  <c r="GF54" i="4"/>
  <c r="GH53" i="4" a="1"/>
  <c r="GH53" i="4" s="1"/>
  <c r="GI52" i="4" a="1"/>
  <c r="GI52" i="4" s="1"/>
  <c r="GF50" i="4"/>
  <c r="GH49" i="4" a="1"/>
  <c r="GH49" i="4" s="1"/>
  <c r="GI48" i="4" a="1"/>
  <c r="GI48" i="4" s="1"/>
  <c r="GF46" i="4"/>
  <c r="GH45" i="4" a="1"/>
  <c r="GH45" i="4" s="1"/>
  <c r="GI44" i="4" a="1"/>
  <c r="GI44" i="4" s="1"/>
  <c r="GF42" i="4"/>
  <c r="GH41" i="4" a="1"/>
  <c r="GH41" i="4" s="1"/>
  <c r="GI40" i="4" a="1"/>
  <c r="GI40" i="4" s="1"/>
  <c r="GF38" i="4"/>
  <c r="GH37" i="4" a="1"/>
  <c r="GH37" i="4" s="1"/>
  <c r="GI36" i="4" a="1"/>
  <c r="GI36" i="4" s="1"/>
  <c r="GF34" i="4"/>
  <c r="GH33" i="4" a="1"/>
  <c r="GH33" i="4" s="1"/>
  <c r="GI32" i="4" a="1"/>
  <c r="GI32" i="4" s="1"/>
  <c r="GF30" i="4"/>
  <c r="GH29" i="4" a="1"/>
  <c r="GH29" i="4" s="1"/>
  <c r="GI28" i="4" a="1"/>
  <c r="GI28" i="4" s="1"/>
  <c r="GF26" i="4"/>
  <c r="GH25" i="4" a="1"/>
  <c r="GH25" i="4" s="1"/>
  <c r="GI24" i="4" a="1"/>
  <c r="GI24" i="4" s="1"/>
  <c r="GF22" i="4"/>
  <c r="GH21" i="4" a="1"/>
  <c r="GH21" i="4" s="1"/>
  <c r="GI20" i="4" a="1"/>
  <c r="GI20" i="4" s="1"/>
  <c r="GF18" i="4"/>
  <c r="GH17" i="4" a="1"/>
  <c r="GH17" i="4" s="1"/>
  <c r="GI16" i="4" a="1"/>
  <c r="GI16" i="4" s="1"/>
  <c r="GF14" i="4"/>
  <c r="GH13" i="4" a="1"/>
  <c r="GH13" i="4" s="1"/>
  <c r="GI12" i="4" a="1"/>
  <c r="GI12" i="4" s="1"/>
  <c r="GF10" i="4"/>
  <c r="GH9" i="4" a="1"/>
  <c r="GH9" i="4" s="1"/>
  <c r="GF66" i="4"/>
  <c r="GI64" i="4" a="1"/>
  <c r="GI64" i="4" s="1"/>
  <c r="GF62" i="4"/>
  <c r="GH61" i="4" a="1"/>
  <c r="GH61" i="4" s="1"/>
  <c r="GI60" i="4" a="1"/>
  <c r="GI60" i="4" s="1"/>
  <c r="GI59" i="4" a="1"/>
  <c r="GI59" i="4" s="1"/>
  <c r="GF57" i="4"/>
  <c r="GH56" i="4" a="1"/>
  <c r="GH56" i="4" s="1"/>
  <c r="GI55" i="4" a="1"/>
  <c r="GI55" i="4" s="1"/>
  <c r="GF53" i="4"/>
  <c r="GH52" i="4" a="1"/>
  <c r="GH52" i="4" s="1"/>
  <c r="GI51" i="4" a="1"/>
  <c r="GI51" i="4" s="1"/>
  <c r="GF49" i="4"/>
  <c r="GH48" i="4" a="1"/>
  <c r="GH48" i="4" s="1"/>
  <c r="GI47" i="4" a="1"/>
  <c r="GI47" i="4" s="1"/>
  <c r="GF45" i="4"/>
  <c r="GH44" i="4" a="1"/>
  <c r="GH44" i="4" s="1"/>
  <c r="GI43" i="4" a="1"/>
  <c r="GI43" i="4" s="1"/>
  <c r="GF41" i="4"/>
  <c r="GH40" i="4" a="1"/>
  <c r="GH40" i="4" s="1"/>
  <c r="GI39" i="4" a="1"/>
  <c r="GI39" i="4" s="1"/>
  <c r="GF37" i="4"/>
  <c r="GH36" i="4" a="1"/>
  <c r="GH36" i="4" s="1"/>
  <c r="GI35" i="4" a="1"/>
  <c r="GI35" i="4" s="1"/>
  <c r="GF33" i="4"/>
  <c r="GH32" i="4" a="1"/>
  <c r="GH32" i="4" s="1"/>
  <c r="GI31" i="4" a="1"/>
  <c r="GI31" i="4" s="1"/>
  <c r="GF29" i="4"/>
  <c r="GH28" i="4" a="1"/>
  <c r="GH28" i="4" s="1"/>
  <c r="GI27" i="4" a="1"/>
  <c r="GI27" i="4" s="1"/>
  <c r="GF25" i="4"/>
  <c r="GH24" i="4" a="1"/>
  <c r="GH24" i="4" s="1"/>
  <c r="GI23" i="4" a="1"/>
  <c r="GI23" i="4" s="1"/>
  <c r="GF21" i="4"/>
  <c r="GH20" i="4" a="1"/>
  <c r="GH20" i="4" s="1"/>
  <c r="GI19" i="4" a="1"/>
  <c r="GI19" i="4" s="1"/>
  <c r="GF17" i="4"/>
  <c r="GH16" i="4" a="1"/>
  <c r="GH16" i="4" s="1"/>
  <c r="GI15" i="4" a="1"/>
  <c r="GI15" i="4" s="1"/>
  <c r="GF13" i="4"/>
  <c r="GH12" i="4" a="1"/>
  <c r="GH12" i="4" s="1"/>
  <c r="GI11" i="4" a="1"/>
  <c r="GI11" i="4" s="1"/>
  <c r="GF9" i="4"/>
  <c r="GF51" i="4"/>
  <c r="GF47" i="4"/>
  <c r="GI41" i="4" a="1"/>
  <c r="GI41" i="4" s="1"/>
  <c r="GH59" i="4" a="1"/>
  <c r="GH59" i="4" s="1"/>
  <c r="GI58" i="4" a="1"/>
  <c r="GI58" i="4" s="1"/>
  <c r="GF56" i="4"/>
  <c r="GH55" i="4" a="1"/>
  <c r="GH55" i="4" s="1"/>
  <c r="GI54" i="4" a="1"/>
  <c r="GI54" i="4" s="1"/>
  <c r="GF52" i="4"/>
  <c r="GH51" i="4" a="1"/>
  <c r="GH51" i="4" s="1"/>
  <c r="GI50" i="4" a="1"/>
  <c r="GI50" i="4" s="1"/>
  <c r="GF48" i="4"/>
  <c r="GH47" i="4" a="1"/>
  <c r="GH47" i="4" s="1"/>
  <c r="GI46" i="4" a="1"/>
  <c r="GI46" i="4" s="1"/>
  <c r="GF44" i="4"/>
  <c r="GH43" i="4" a="1"/>
  <c r="GH43" i="4" s="1"/>
  <c r="GI42" i="4" a="1"/>
  <c r="GI42" i="4" s="1"/>
  <c r="GF40" i="4"/>
  <c r="GH39" i="4" a="1"/>
  <c r="GH39" i="4" s="1"/>
  <c r="GI38" i="4" a="1"/>
  <c r="GI38" i="4" s="1"/>
  <c r="GF36" i="4"/>
  <c r="GH35" i="4" a="1"/>
  <c r="GH35" i="4" s="1"/>
  <c r="GI34" i="4" a="1"/>
  <c r="GI34" i="4" s="1"/>
  <c r="GF32" i="4"/>
  <c r="GH31" i="4" a="1"/>
  <c r="GH31" i="4" s="1"/>
  <c r="GI30" i="4" a="1"/>
  <c r="GI30" i="4" s="1"/>
  <c r="GF28" i="4"/>
  <c r="GH27" i="4" a="1"/>
  <c r="GH27" i="4" s="1"/>
  <c r="GI26" i="4" a="1"/>
  <c r="GI26" i="4" s="1"/>
  <c r="GF24" i="4"/>
  <c r="GH23" i="4" a="1"/>
  <c r="GH23" i="4" s="1"/>
  <c r="GI22" i="4" a="1"/>
  <c r="GI22" i="4" s="1"/>
  <c r="GF20" i="4"/>
  <c r="GH19" i="4" a="1"/>
  <c r="GH19" i="4" s="1"/>
  <c r="GI18" i="4" a="1"/>
  <c r="GI18" i="4" s="1"/>
  <c r="GF16" i="4"/>
  <c r="GH15" i="4" a="1"/>
  <c r="GH15" i="4" s="1"/>
  <c r="GI14" i="4" a="1"/>
  <c r="GI14" i="4" s="1"/>
  <c r="GF12" i="4"/>
  <c r="GH11" i="4" a="1"/>
  <c r="GH11" i="4" s="1"/>
  <c r="GI10" i="4" a="1"/>
  <c r="GI10" i="4" s="1"/>
  <c r="GH54" i="4" a="1"/>
  <c r="GH54" i="4" s="1"/>
  <c r="GI53" i="4" a="1"/>
  <c r="GI53" i="4" s="1"/>
  <c r="GI49" i="4" a="1"/>
  <c r="GI49" i="4" s="1"/>
  <c r="GI45" i="4" a="1"/>
  <c r="GI45" i="4" s="1"/>
  <c r="GH42" i="4" a="1"/>
  <c r="GH42" i="4" s="1"/>
  <c r="GF39" i="4"/>
  <c r="GI37" i="4" a="1"/>
  <c r="GI37" i="4" s="1"/>
  <c r="GH65" i="4" a="1"/>
  <c r="GH65" i="4" s="1"/>
  <c r="GF59" i="4"/>
  <c r="GH58" i="4" a="1"/>
  <c r="GH58" i="4" s="1"/>
  <c r="GI57" i="4" a="1"/>
  <c r="GI57" i="4" s="1"/>
  <c r="GF55" i="4"/>
  <c r="GH50" i="4" a="1"/>
  <c r="GH50" i="4" s="1"/>
  <c r="GH46" i="4" a="1"/>
  <c r="GH46" i="4" s="1"/>
  <c r="GF43" i="4"/>
  <c r="GH38" i="4" a="1"/>
  <c r="GH38" i="4" s="1"/>
  <c r="GH30" i="4" a="1"/>
  <c r="GH30" i="4" s="1"/>
  <c r="GF23" i="4"/>
  <c r="GI21" i="4" a="1"/>
  <c r="GI21" i="4" s="1"/>
  <c r="GH14" i="4" a="1"/>
  <c r="GH14" i="4" s="1"/>
  <c r="GF35" i="4"/>
  <c r="GI33" i="4" a="1"/>
  <c r="GI33" i="4" s="1"/>
  <c r="GH26" i="4" a="1"/>
  <c r="GH26" i="4" s="1"/>
  <c r="GF19" i="4"/>
  <c r="GI17" i="4" a="1"/>
  <c r="GI17" i="4" s="1"/>
  <c r="GH10" i="4" a="1"/>
  <c r="GH10" i="4" s="1"/>
  <c r="GF31" i="4"/>
  <c r="GI29" i="4" a="1"/>
  <c r="GI29" i="4" s="1"/>
  <c r="GH22" i="4" a="1"/>
  <c r="GH22" i="4" s="1"/>
  <c r="GF15" i="4"/>
  <c r="GI13" i="4" a="1"/>
  <c r="GI13" i="4" s="1"/>
  <c r="GH34" i="4" a="1"/>
  <c r="GH34" i="4" s="1"/>
  <c r="GF27" i="4"/>
  <c r="GI25" i="4" a="1"/>
  <c r="GI25" i="4" s="1"/>
  <c r="GH18" i="4" a="1"/>
  <c r="GH18" i="4" s="1"/>
  <c r="GF11" i="4"/>
  <c r="GI9" i="4" a="1"/>
  <c r="GI9" i="4" s="1"/>
  <c r="GC13" i="4"/>
  <c r="GC29" i="4"/>
  <c r="GC45" i="4"/>
  <c r="GC75" i="4"/>
  <c r="GC118" i="4"/>
  <c r="GC96" i="4"/>
  <c r="GC112" i="4"/>
  <c r="GC89" i="4"/>
  <c r="GC105" i="4"/>
  <c r="GC120" i="4"/>
  <c r="GC136" i="4"/>
  <c r="GC129" i="4"/>
  <c r="GC145" i="4"/>
  <c r="GC160" i="4"/>
  <c r="GC153" i="4"/>
  <c r="GC188" i="4"/>
  <c r="GC205" i="4"/>
  <c r="GC41" i="4"/>
  <c r="GC57" i="4"/>
  <c r="GC87" i="4"/>
  <c r="GC101" i="4"/>
  <c r="GC125" i="4"/>
  <c r="GC141" i="4"/>
  <c r="GC187" i="4"/>
  <c r="GC201" i="4"/>
  <c r="GC226" i="4"/>
  <c r="GC235" i="4"/>
  <c r="GC243" i="4"/>
  <c r="GC240" i="4"/>
  <c r="GC241" i="4"/>
  <c r="GC253" i="4"/>
  <c r="GC251" i="4"/>
  <c r="GC256" i="4"/>
  <c r="GC258" i="4"/>
  <c r="GC257" i="4"/>
  <c r="GC25" i="4"/>
  <c r="GC14" i="4"/>
  <c r="GC46" i="4"/>
  <c r="GC11" i="4"/>
  <c r="GC27" i="4"/>
  <c r="GC43" i="4"/>
  <c r="GC59" i="4"/>
  <c r="GC42" i="4"/>
  <c r="GC50" i="4"/>
  <c r="GC24" i="4"/>
  <c r="GC40" i="4"/>
  <c r="GC56" i="4"/>
  <c r="GC21" i="4"/>
  <c r="GC37" i="4"/>
  <c r="GC53" i="4"/>
  <c r="GC73" i="4"/>
  <c r="GC70" i="4"/>
  <c r="GC67" i="4"/>
  <c r="GC83" i="4"/>
  <c r="GC98" i="4"/>
  <c r="GC60" i="4"/>
  <c r="GC76" i="4"/>
  <c r="GC97" i="4"/>
  <c r="GC113" i="4"/>
  <c r="GC131" i="4"/>
  <c r="GC147" i="4"/>
  <c r="GC121" i="4"/>
  <c r="GC137" i="4"/>
  <c r="GC154" i="4"/>
  <c r="GC155" i="4"/>
  <c r="GC192" i="4"/>
  <c r="GC172" i="4"/>
  <c r="GC173" i="4"/>
  <c r="GC189" i="4"/>
  <c r="GC186" i="4"/>
  <c r="GC183" i="4"/>
  <c r="GC195" i="4"/>
  <c r="GC197" i="4"/>
  <c r="GC217" i="4"/>
  <c r="GC216" i="4"/>
  <c r="GC225" i="4"/>
  <c r="GC222" i="4"/>
  <c r="GC234" i="4"/>
  <c r="GC232" i="4"/>
  <c r="GC242" i="4"/>
  <c r="GC239" i="4"/>
  <c r="GC237" i="4"/>
  <c r="GC255" i="4"/>
  <c r="GC4" i="4"/>
  <c r="BV8" i="1"/>
  <c r="GJ4" i="4"/>
  <c r="BW8" i="1"/>
  <c r="BX8" i="1" s="1"/>
  <c r="BW9" i="1"/>
  <c r="BX9" i="1" s="1"/>
  <c r="Q33" i="7"/>
  <c r="P33" i="7"/>
  <c r="F347" i="7"/>
  <c r="G354" i="7"/>
  <c r="F353" i="7"/>
  <c r="G360" i="7"/>
  <c r="F343" i="7"/>
  <c r="G350" i="7"/>
  <c r="F345" i="7"/>
  <c r="G352" i="7"/>
  <c r="F355" i="7"/>
  <c r="G362" i="7"/>
  <c r="F349" i="7"/>
  <c r="G356" i="7"/>
  <c r="F351" i="7"/>
  <c r="G358" i="7"/>
  <c r="BW11" i="1"/>
  <c r="BY10" i="1"/>
  <c r="GG112" i="4" l="1"/>
  <c r="GG43" i="4"/>
  <c r="GG116" i="4"/>
  <c r="GG191" i="4"/>
  <c r="GG100" i="4"/>
  <c r="GG108" i="4"/>
  <c r="GG35" i="4"/>
  <c r="GG75" i="4"/>
  <c r="GG67" i="4"/>
  <c r="GG183" i="4"/>
  <c r="GG163" i="4"/>
  <c r="GG104" i="4"/>
  <c r="GG23" i="4"/>
  <c r="GG167" i="4"/>
  <c r="GG182" i="4"/>
  <c r="GG187" i="4"/>
  <c r="GG63" i="4"/>
  <c r="GG115" i="4"/>
  <c r="GG159" i="4"/>
  <c r="GG254" i="4"/>
  <c r="GG39" i="4"/>
  <c r="GG79" i="4"/>
  <c r="GG190" i="4"/>
  <c r="GG152" i="4"/>
  <c r="GG155" i="4"/>
  <c r="GG83" i="4"/>
  <c r="GG71" i="4"/>
  <c r="GG132" i="4"/>
  <c r="GG148" i="4"/>
  <c r="GG161" i="4"/>
  <c r="GG172" i="4"/>
  <c r="GG200" i="4"/>
  <c r="GG220" i="4"/>
  <c r="GG64" i="4"/>
  <c r="GG80" i="4"/>
  <c r="GG89" i="4"/>
  <c r="GG105" i="4"/>
  <c r="GG175" i="4"/>
  <c r="GG211" i="4"/>
  <c r="GG257" i="4"/>
  <c r="GG55" i="4"/>
  <c r="GG186" i="4"/>
  <c r="GG193" i="4"/>
  <c r="GG203" i="4"/>
  <c r="GG189" i="4"/>
  <c r="GG16" i="4"/>
  <c r="GG32" i="4"/>
  <c r="GG48" i="4"/>
  <c r="GG29" i="4"/>
  <c r="GG147" i="4"/>
  <c r="GG129" i="4"/>
  <c r="GG158" i="4"/>
  <c r="GG51" i="4"/>
  <c r="GG13" i="4"/>
  <c r="GG78" i="4"/>
  <c r="GG131" i="4"/>
  <c r="GG199" i="4"/>
  <c r="GG160" i="4"/>
  <c r="GG168" i="4"/>
  <c r="GG196" i="4"/>
  <c r="GG19" i="4"/>
  <c r="GG45" i="4"/>
  <c r="GG145" i="4"/>
  <c r="GG178" i="4"/>
  <c r="GG244" i="4"/>
  <c r="GG62" i="4"/>
  <c r="GG99" i="4"/>
  <c r="GG103" i="4"/>
  <c r="GG128" i="4"/>
  <c r="GG144" i="4"/>
  <c r="GG157" i="4"/>
  <c r="GG243" i="4"/>
  <c r="GG241" i="4"/>
  <c r="GG12" i="4"/>
  <c r="GG28" i="4"/>
  <c r="GG44" i="4"/>
  <c r="GG111" i="4"/>
  <c r="GG87" i="4"/>
  <c r="GG60" i="4"/>
  <c r="GG76" i="4"/>
  <c r="GG101" i="4"/>
  <c r="GG171" i="4"/>
  <c r="GG177" i="4"/>
  <c r="GG205" i="4"/>
  <c r="GG232" i="4"/>
  <c r="GG236" i="4"/>
  <c r="GG237" i="4"/>
  <c r="GG251" i="4"/>
  <c r="GG11" i="4"/>
  <c r="GG20" i="4"/>
  <c r="GG36" i="4"/>
  <c r="GG52" i="4"/>
  <c r="GG93" i="4"/>
  <c r="GG109" i="4"/>
  <c r="GG169" i="4"/>
  <c r="GG207" i="4"/>
  <c r="GG197" i="4"/>
  <c r="GG91" i="4"/>
  <c r="GG255" i="4"/>
  <c r="GG17" i="4"/>
  <c r="GG33" i="4"/>
  <c r="GG49" i="4"/>
  <c r="GG66" i="4"/>
  <c r="GG82" i="4"/>
  <c r="GG95" i="4"/>
  <c r="GG107" i="4"/>
  <c r="GG123" i="4"/>
  <c r="GG135" i="4"/>
  <c r="GG117" i="4"/>
  <c r="GG133" i="4"/>
  <c r="GG149" i="4"/>
  <c r="GG162" i="4"/>
  <c r="GG30" i="4"/>
  <c r="GG68" i="4"/>
  <c r="GG84" i="4"/>
  <c r="GG77" i="4"/>
  <c r="GG88" i="4"/>
  <c r="GG146" i="4"/>
  <c r="GG164" i="4"/>
  <c r="GG179" i="4"/>
  <c r="GB7" i="4"/>
  <c r="GB6" i="4"/>
  <c r="GG27" i="4"/>
  <c r="GG59" i="4"/>
  <c r="GG24" i="4"/>
  <c r="GG40" i="4"/>
  <c r="GG56" i="4"/>
  <c r="GG47" i="4"/>
  <c r="GG18" i="4"/>
  <c r="GG34" i="4"/>
  <c r="GG50" i="4"/>
  <c r="GG72" i="4"/>
  <c r="GG65" i="4"/>
  <c r="GG81" i="4"/>
  <c r="GG97" i="4"/>
  <c r="GG113" i="4"/>
  <c r="GG127" i="4"/>
  <c r="GG90" i="4"/>
  <c r="GG106" i="4"/>
  <c r="GG120" i="4"/>
  <c r="GG136" i="4"/>
  <c r="GG118" i="4"/>
  <c r="GG134" i="4"/>
  <c r="GG150" i="4"/>
  <c r="GG165" i="4"/>
  <c r="GG176" i="4"/>
  <c r="GG181" i="4"/>
  <c r="GG173" i="4"/>
  <c r="GG195" i="4"/>
  <c r="GG188" i="4"/>
  <c r="GG204" i="4"/>
  <c r="GG201" i="4"/>
  <c r="GG194" i="4"/>
  <c r="GG214" i="4"/>
  <c r="GG215" i="4"/>
  <c r="GG212" i="4"/>
  <c r="GG209" i="4"/>
  <c r="GG224" i="4"/>
  <c r="GG221" i="4"/>
  <c r="GG218" i="4"/>
  <c r="GG219" i="4"/>
  <c r="GG230" i="4"/>
  <c r="GG227" i="4"/>
  <c r="GG228" i="4"/>
  <c r="GG229" i="4"/>
  <c r="GG245" i="4"/>
  <c r="GG246" i="4"/>
  <c r="GG247" i="4"/>
  <c r="GG249" i="4"/>
  <c r="GG250" i="4"/>
  <c r="GG14" i="4"/>
  <c r="GG46" i="4"/>
  <c r="GG61" i="4"/>
  <c r="GG86" i="4"/>
  <c r="GG102" i="4"/>
  <c r="GG130" i="4"/>
  <c r="GG184" i="4"/>
  <c r="GG206" i="4"/>
  <c r="GG256" i="4"/>
  <c r="GG252" i="4"/>
  <c r="GG258" i="4"/>
  <c r="GG9" i="4"/>
  <c r="GG25" i="4"/>
  <c r="GG41" i="4"/>
  <c r="GG57" i="4"/>
  <c r="GG10" i="4"/>
  <c r="GG26" i="4"/>
  <c r="GG42" i="4"/>
  <c r="GG58" i="4"/>
  <c r="GG74" i="4"/>
  <c r="GG73" i="4"/>
  <c r="GG98" i="4"/>
  <c r="GG114" i="4"/>
  <c r="GG119" i="4"/>
  <c r="GG143" i="4"/>
  <c r="GG125" i="4"/>
  <c r="GG141" i="4"/>
  <c r="GG126" i="4"/>
  <c r="GG142" i="4"/>
  <c r="GG154" i="4"/>
  <c r="GG174" i="4"/>
  <c r="GG202" i="4"/>
  <c r="GG217" i="4"/>
  <c r="GG226" i="4"/>
  <c r="GG235" i="4"/>
  <c r="GG240" i="4"/>
  <c r="GG242" i="4"/>
  <c r="GG253" i="4"/>
  <c r="GL258" i="4" a="1"/>
  <c r="GL258" i="4" s="1"/>
  <c r="GM257" i="4" a="1"/>
  <c r="GM257" i="4" s="1"/>
  <c r="GJ258" i="4"/>
  <c r="GM258" i="4" a="1"/>
  <c r="GM258" i="4" s="1"/>
  <c r="GJ256" i="4"/>
  <c r="GJ257" i="4"/>
  <c r="GL256" i="4" a="1"/>
  <c r="GL256" i="4" s="1"/>
  <c r="GM255" i="4" a="1"/>
  <c r="GM255" i="4" s="1"/>
  <c r="GJ253" i="4"/>
  <c r="GL252" i="4" a="1"/>
  <c r="GL252" i="4" s="1"/>
  <c r="GL255" i="4" a="1"/>
  <c r="GL255" i="4" s="1"/>
  <c r="GM254" i="4" a="1"/>
  <c r="GM254" i="4" s="1"/>
  <c r="GL257" i="4" a="1"/>
  <c r="GL257" i="4" s="1"/>
  <c r="GM256" i="4" a="1"/>
  <c r="GM256" i="4" s="1"/>
  <c r="GJ254" i="4"/>
  <c r="GL253" i="4" a="1"/>
  <c r="GL253" i="4" s="1"/>
  <c r="GM252" i="4" a="1"/>
  <c r="GM252" i="4" s="1"/>
  <c r="GM251" i="4" a="1"/>
  <c r="GM251" i="4" s="1"/>
  <c r="GJ249" i="4"/>
  <c r="GL254" i="4" a="1"/>
  <c r="GL254" i="4" s="1"/>
  <c r="GL251" i="4" a="1"/>
  <c r="GL251" i="4" s="1"/>
  <c r="GM250" i="4" a="1"/>
  <c r="GM250" i="4" s="1"/>
  <c r="GJ252" i="4"/>
  <c r="GJ251" i="4"/>
  <c r="GL250" i="4" a="1"/>
  <c r="GL250" i="4" s="1"/>
  <c r="GM249" i="4" a="1"/>
  <c r="GM249" i="4" s="1"/>
  <c r="GJ255" i="4"/>
  <c r="GM253" i="4" a="1"/>
  <c r="GM253" i="4" s="1"/>
  <c r="GJ250" i="4"/>
  <c r="GL249" i="4" a="1"/>
  <c r="GL249" i="4" s="1"/>
  <c r="GL248" i="4" a="1"/>
  <c r="GL248" i="4" s="1"/>
  <c r="GM247" i="4" a="1"/>
  <c r="GM247" i="4" s="1"/>
  <c r="GJ245" i="4"/>
  <c r="GJ248" i="4"/>
  <c r="GL247" i="4" a="1"/>
  <c r="GL247" i="4" s="1"/>
  <c r="GM246" i="4" a="1"/>
  <c r="GM246" i="4" s="1"/>
  <c r="GJ247" i="4"/>
  <c r="GL246" i="4" a="1"/>
  <c r="GL246" i="4" s="1"/>
  <c r="GM245" i="4" a="1"/>
  <c r="GM245" i="4" s="1"/>
  <c r="GM248" i="4" a="1"/>
  <c r="GM248" i="4" s="1"/>
  <c r="GJ246" i="4"/>
  <c r="GL245" i="4" a="1"/>
  <c r="GL245" i="4" s="1"/>
  <c r="GJ243" i="4"/>
  <c r="GL242" i="4" a="1"/>
  <c r="GL242" i="4" s="1"/>
  <c r="GM241" i="4" a="1"/>
  <c r="GM241" i="4" s="1"/>
  <c r="GJ239" i="4"/>
  <c r="GL238" i="4" a="1"/>
  <c r="GL238" i="4" s="1"/>
  <c r="GM237" i="4" a="1"/>
  <c r="GM237" i="4" s="1"/>
  <c r="GM244" i="4" a="1"/>
  <c r="GM244" i="4" s="1"/>
  <c r="GJ242" i="4"/>
  <c r="GL241" i="4" a="1"/>
  <c r="GL241" i="4" s="1"/>
  <c r="GM240" i="4" a="1"/>
  <c r="GM240" i="4" s="1"/>
  <c r="GJ238" i="4"/>
  <c r="GL237" i="4" a="1"/>
  <c r="GL237" i="4" s="1"/>
  <c r="GM236" i="4" a="1"/>
  <c r="GM236" i="4" s="1"/>
  <c r="GL244" i="4" a="1"/>
  <c r="GL244" i="4" s="1"/>
  <c r="GM243" i="4" a="1"/>
  <c r="GM243" i="4" s="1"/>
  <c r="GJ241" i="4"/>
  <c r="GL240" i="4" a="1"/>
  <c r="GL240" i="4" s="1"/>
  <c r="GM239" i="4" a="1"/>
  <c r="GM239" i="4" s="1"/>
  <c r="GJ237" i="4"/>
  <c r="GL236" i="4" a="1"/>
  <c r="GL236" i="4" s="1"/>
  <c r="GJ244" i="4"/>
  <c r="GL243" i="4" a="1"/>
  <c r="GL243" i="4" s="1"/>
  <c r="GM242" i="4" a="1"/>
  <c r="GM242" i="4" s="1"/>
  <c r="GJ240" i="4"/>
  <c r="GL239" i="4" a="1"/>
  <c r="GL239" i="4" s="1"/>
  <c r="GM238" i="4" a="1"/>
  <c r="GM238" i="4" s="1"/>
  <c r="GJ236" i="4"/>
  <c r="GJ234" i="4"/>
  <c r="GL233" i="4" a="1"/>
  <c r="GL233" i="4" s="1"/>
  <c r="GM232" i="4" a="1"/>
  <c r="GM232" i="4" s="1"/>
  <c r="GJ230" i="4"/>
  <c r="GL229" i="4" a="1"/>
  <c r="GL229" i="4" s="1"/>
  <c r="GM228" i="4" a="1"/>
  <c r="GM228" i="4" s="1"/>
  <c r="GM235" i="4" a="1"/>
  <c r="GM235" i="4" s="1"/>
  <c r="GJ233" i="4"/>
  <c r="GL232" i="4" a="1"/>
  <c r="GL232" i="4" s="1"/>
  <c r="GM231" i="4" a="1"/>
  <c r="GM231" i="4" s="1"/>
  <c r="GJ229" i="4"/>
  <c r="GL228" i="4" a="1"/>
  <c r="GL228" i="4" s="1"/>
  <c r="GM227" i="4" a="1"/>
  <c r="GM227" i="4" s="1"/>
  <c r="GL235" i="4" a="1"/>
  <c r="GL235" i="4" s="1"/>
  <c r="GM234" i="4" a="1"/>
  <c r="GM234" i="4" s="1"/>
  <c r="GJ232" i="4"/>
  <c r="GL231" i="4" a="1"/>
  <c r="GL231" i="4" s="1"/>
  <c r="GM230" i="4" a="1"/>
  <c r="GM230" i="4" s="1"/>
  <c r="GJ228" i="4"/>
  <c r="GL227" i="4" a="1"/>
  <c r="GL227" i="4" s="1"/>
  <c r="GJ235" i="4"/>
  <c r="GL234" i="4" a="1"/>
  <c r="GL234" i="4" s="1"/>
  <c r="GM233" i="4" a="1"/>
  <c r="GM233" i="4" s="1"/>
  <c r="GJ231" i="4"/>
  <c r="GL230" i="4" a="1"/>
  <c r="GL230" i="4" s="1"/>
  <c r="GM229" i="4" a="1"/>
  <c r="GM229" i="4" s="1"/>
  <c r="GJ227" i="4"/>
  <c r="GM226" i="4" a="1"/>
  <c r="GM226" i="4" s="1"/>
  <c r="GJ224" i="4"/>
  <c r="GL223" i="4" a="1"/>
  <c r="GL223" i="4" s="1"/>
  <c r="GM222" i="4" a="1"/>
  <c r="GM222" i="4" s="1"/>
  <c r="GJ220" i="4"/>
  <c r="GL219" i="4" a="1"/>
  <c r="GL219" i="4" s="1"/>
  <c r="GM218" i="4" a="1"/>
  <c r="GM218" i="4" s="1"/>
  <c r="GL226" i="4" a="1"/>
  <c r="GL226" i="4" s="1"/>
  <c r="GM225" i="4" a="1"/>
  <c r="GM225" i="4" s="1"/>
  <c r="GJ223" i="4"/>
  <c r="GL222" i="4" a="1"/>
  <c r="GL222" i="4" s="1"/>
  <c r="GM221" i="4" a="1"/>
  <c r="GM221" i="4" s="1"/>
  <c r="GJ219" i="4"/>
  <c r="GL218" i="4" a="1"/>
  <c r="GL218" i="4" s="1"/>
  <c r="GJ226" i="4"/>
  <c r="GL225" i="4" a="1"/>
  <c r="GL225" i="4" s="1"/>
  <c r="GM224" i="4" a="1"/>
  <c r="GM224" i="4" s="1"/>
  <c r="GJ222" i="4"/>
  <c r="GL221" i="4" a="1"/>
  <c r="GL221" i="4" s="1"/>
  <c r="GM220" i="4" a="1"/>
  <c r="GM220" i="4" s="1"/>
  <c r="GJ218" i="4"/>
  <c r="GJ225" i="4"/>
  <c r="GL224" i="4" a="1"/>
  <c r="GL224" i="4" s="1"/>
  <c r="GM223" i="4" a="1"/>
  <c r="GM223" i="4" s="1"/>
  <c r="GJ221" i="4"/>
  <c r="GL220" i="4" a="1"/>
  <c r="GL220" i="4" s="1"/>
  <c r="GM219" i="4" a="1"/>
  <c r="GM219" i="4" s="1"/>
  <c r="GL217" i="4" a="1"/>
  <c r="GL217" i="4" s="1"/>
  <c r="GM216" i="4" a="1"/>
  <c r="GM216" i="4" s="1"/>
  <c r="GJ214" i="4"/>
  <c r="GL213" i="4" a="1"/>
  <c r="GL213" i="4" s="1"/>
  <c r="GM212" i="4" a="1"/>
  <c r="GM212" i="4" s="1"/>
  <c r="GJ210" i="4"/>
  <c r="GL209" i="4" a="1"/>
  <c r="GL209" i="4" s="1"/>
  <c r="GJ217" i="4"/>
  <c r="GL216" i="4" a="1"/>
  <c r="GL216" i="4" s="1"/>
  <c r="GM215" i="4" a="1"/>
  <c r="GM215" i="4" s="1"/>
  <c r="GJ213" i="4"/>
  <c r="GL212" i="4" a="1"/>
  <c r="GL212" i="4" s="1"/>
  <c r="GM211" i="4" a="1"/>
  <c r="GM211" i="4" s="1"/>
  <c r="GJ209" i="4"/>
  <c r="GJ216" i="4"/>
  <c r="GL215" i="4" a="1"/>
  <c r="GL215" i="4" s="1"/>
  <c r="GM214" i="4" a="1"/>
  <c r="GM214" i="4" s="1"/>
  <c r="GM217" i="4" a="1"/>
  <c r="GM217" i="4" s="1"/>
  <c r="GJ212" i="4"/>
  <c r="GL211" i="4" a="1"/>
  <c r="GL211" i="4" s="1"/>
  <c r="GM210" i="4" a="1"/>
  <c r="GM210" i="4" s="1"/>
  <c r="GJ207" i="4"/>
  <c r="GL206" i="4" a="1"/>
  <c r="GL206" i="4" s="1"/>
  <c r="GM205" i="4" a="1"/>
  <c r="GM205" i="4" s="1"/>
  <c r="GJ203" i="4"/>
  <c r="GL202" i="4" a="1"/>
  <c r="GL202" i="4" s="1"/>
  <c r="GM201" i="4" a="1"/>
  <c r="GM201" i="4" s="1"/>
  <c r="GJ199" i="4"/>
  <c r="GL198" i="4" a="1"/>
  <c r="GL198" i="4" s="1"/>
  <c r="GM197" i="4" a="1"/>
  <c r="GM197" i="4" s="1"/>
  <c r="GJ195" i="4"/>
  <c r="GL194" i="4" a="1"/>
  <c r="GL194" i="4" s="1"/>
  <c r="GJ215" i="4"/>
  <c r="GJ211" i="4"/>
  <c r="GL210" i="4" a="1"/>
  <c r="GL210" i="4" s="1"/>
  <c r="GM209" i="4" a="1"/>
  <c r="GM209" i="4" s="1"/>
  <c r="GM208" i="4" a="1"/>
  <c r="GM208" i="4" s="1"/>
  <c r="GJ206" i="4"/>
  <c r="GL205" i="4" a="1"/>
  <c r="GL205" i="4" s="1"/>
  <c r="GM204" i="4" a="1"/>
  <c r="GM204" i="4" s="1"/>
  <c r="GJ202" i="4"/>
  <c r="GL201" i="4" a="1"/>
  <c r="GL201" i="4" s="1"/>
  <c r="GM200" i="4" a="1"/>
  <c r="GM200" i="4" s="1"/>
  <c r="GJ198" i="4"/>
  <c r="GL197" i="4" a="1"/>
  <c r="GL197" i="4" s="1"/>
  <c r="GM196" i="4" a="1"/>
  <c r="GM196" i="4" s="1"/>
  <c r="GJ194" i="4"/>
  <c r="GL208" i="4" a="1"/>
  <c r="GL208" i="4" s="1"/>
  <c r="GM207" i="4" a="1"/>
  <c r="GM207" i="4" s="1"/>
  <c r="GJ205" i="4"/>
  <c r="GL204" i="4" a="1"/>
  <c r="GL204" i="4" s="1"/>
  <c r="GM203" i="4" a="1"/>
  <c r="GM203" i="4" s="1"/>
  <c r="GJ201" i="4"/>
  <c r="GL200" i="4" a="1"/>
  <c r="GL200" i="4" s="1"/>
  <c r="GM199" i="4" a="1"/>
  <c r="GM199" i="4" s="1"/>
  <c r="GJ197" i="4"/>
  <c r="GL196" i="4" a="1"/>
  <c r="GL196" i="4" s="1"/>
  <c r="GM195" i="4" a="1"/>
  <c r="GM195" i="4" s="1"/>
  <c r="GJ208" i="4"/>
  <c r="GM206" i="4" a="1"/>
  <c r="GM206" i="4" s="1"/>
  <c r="GL199" i="4" a="1"/>
  <c r="GL199" i="4" s="1"/>
  <c r="GJ193" i="4"/>
  <c r="GL192" i="4" a="1"/>
  <c r="GL192" i="4" s="1"/>
  <c r="GM191" i="4" a="1"/>
  <c r="GM191" i="4" s="1"/>
  <c r="GJ189" i="4"/>
  <c r="GL188" i="4" a="1"/>
  <c r="GL188" i="4" s="1"/>
  <c r="GM187" i="4" a="1"/>
  <c r="GM187" i="4" s="1"/>
  <c r="GJ185" i="4"/>
  <c r="GL184" i="4" a="1"/>
  <c r="GL184" i="4" s="1"/>
  <c r="GM183" i="4" a="1"/>
  <c r="GM183" i="4" s="1"/>
  <c r="GJ181" i="4"/>
  <c r="GJ204" i="4"/>
  <c r="GM202" i="4" a="1"/>
  <c r="GM202" i="4" s="1"/>
  <c r="GL195" i="4" a="1"/>
  <c r="GL195" i="4" s="1"/>
  <c r="GJ192" i="4"/>
  <c r="GL191" i="4" a="1"/>
  <c r="GL191" i="4" s="1"/>
  <c r="GM190" i="4" a="1"/>
  <c r="GM190" i="4" s="1"/>
  <c r="GJ188" i="4"/>
  <c r="GL187" i="4" a="1"/>
  <c r="GL187" i="4" s="1"/>
  <c r="GM186" i="4" a="1"/>
  <c r="GM186" i="4" s="1"/>
  <c r="GJ184" i="4"/>
  <c r="GL183" i="4" a="1"/>
  <c r="GL183" i="4" s="1"/>
  <c r="GM182" i="4" a="1"/>
  <c r="GM182" i="4" s="1"/>
  <c r="GL214" i="4" a="1"/>
  <c r="GL214" i="4" s="1"/>
  <c r="GM213" i="4" a="1"/>
  <c r="GM213" i="4" s="1"/>
  <c r="GL207" i="4" a="1"/>
  <c r="GL207" i="4" s="1"/>
  <c r="GJ200" i="4"/>
  <c r="GM198" i="4" a="1"/>
  <c r="GM198" i="4" s="1"/>
  <c r="GM193" i="4" a="1"/>
  <c r="GM193" i="4" s="1"/>
  <c r="GJ191" i="4"/>
  <c r="GL190" i="4" a="1"/>
  <c r="GL190" i="4" s="1"/>
  <c r="GM189" i="4" a="1"/>
  <c r="GM189" i="4" s="1"/>
  <c r="GJ187" i="4"/>
  <c r="GL186" i="4" a="1"/>
  <c r="GL186" i="4" s="1"/>
  <c r="GM185" i="4" a="1"/>
  <c r="GM185" i="4" s="1"/>
  <c r="GJ183" i="4"/>
  <c r="GL182" i="4" a="1"/>
  <c r="GL182" i="4" s="1"/>
  <c r="GM181" i="4" a="1"/>
  <c r="GM181" i="4" s="1"/>
  <c r="GM194" i="4" a="1"/>
  <c r="GM194" i="4" s="1"/>
  <c r="GM192" i="4" a="1"/>
  <c r="GM192" i="4" s="1"/>
  <c r="GL185" i="4" a="1"/>
  <c r="GL185" i="4" s="1"/>
  <c r="GJ179" i="4"/>
  <c r="GL178" i="4" a="1"/>
  <c r="GL178" i="4" s="1"/>
  <c r="GM177" i="4" a="1"/>
  <c r="GM177" i="4" s="1"/>
  <c r="GJ175" i="4"/>
  <c r="GL174" i="4" a="1"/>
  <c r="GL174" i="4" s="1"/>
  <c r="GM173" i="4" a="1"/>
  <c r="GM173" i="4" s="1"/>
  <c r="GJ171" i="4"/>
  <c r="GL170" i="4" a="1"/>
  <c r="GL170" i="4" s="1"/>
  <c r="GM169" i="4" a="1"/>
  <c r="GM169" i="4" s="1"/>
  <c r="GJ196" i="4"/>
  <c r="GJ190" i="4"/>
  <c r="GM188" i="4" a="1"/>
  <c r="GM188" i="4" s="1"/>
  <c r="GL181" i="4" a="1"/>
  <c r="GL181" i="4" s="1"/>
  <c r="GM180" i="4" a="1"/>
  <c r="GM180" i="4" s="1"/>
  <c r="GJ178" i="4"/>
  <c r="GL177" i="4" a="1"/>
  <c r="GL177" i="4" s="1"/>
  <c r="GM176" i="4" a="1"/>
  <c r="GM176" i="4" s="1"/>
  <c r="GJ174" i="4"/>
  <c r="GL173" i="4" a="1"/>
  <c r="GL173" i="4" s="1"/>
  <c r="GM172" i="4" a="1"/>
  <c r="GM172" i="4" s="1"/>
  <c r="GJ170" i="4"/>
  <c r="GL169" i="4" a="1"/>
  <c r="GL169" i="4" s="1"/>
  <c r="GM168" i="4" a="1"/>
  <c r="GM168" i="4" s="1"/>
  <c r="GL203" i="4" a="1"/>
  <c r="GL203" i="4" s="1"/>
  <c r="GL193" i="4" a="1"/>
  <c r="GL193" i="4" s="1"/>
  <c r="GJ186" i="4"/>
  <c r="GM184" i="4" a="1"/>
  <c r="GM184" i="4" s="1"/>
  <c r="GL180" i="4" a="1"/>
  <c r="GL180" i="4" s="1"/>
  <c r="GM179" i="4" a="1"/>
  <c r="GM179" i="4" s="1"/>
  <c r="GJ177" i="4"/>
  <c r="GL176" i="4" a="1"/>
  <c r="GL176" i="4" s="1"/>
  <c r="GM175" i="4" a="1"/>
  <c r="GM175" i="4" s="1"/>
  <c r="GJ173" i="4"/>
  <c r="GL172" i="4" a="1"/>
  <c r="GL172" i="4" s="1"/>
  <c r="GM171" i="4" a="1"/>
  <c r="GM171" i="4" s="1"/>
  <c r="GJ169" i="4"/>
  <c r="GL168" i="4" a="1"/>
  <c r="GL168" i="4" s="1"/>
  <c r="GL189" i="4" a="1"/>
  <c r="GL189" i="4" s="1"/>
  <c r="GJ182" i="4"/>
  <c r="GJ180" i="4"/>
  <c r="GL179" i="4" a="1"/>
  <c r="GL179" i="4" s="1"/>
  <c r="GM178" i="4" a="1"/>
  <c r="GM178" i="4" s="1"/>
  <c r="GJ176" i="4"/>
  <c r="GL175" i="4" a="1"/>
  <c r="GL175" i="4" s="1"/>
  <c r="GM174" i="4" a="1"/>
  <c r="GM174" i="4" s="1"/>
  <c r="GJ172" i="4"/>
  <c r="GM170" i="4" a="1"/>
  <c r="GM170" i="4" s="1"/>
  <c r="GM167" i="4" a="1"/>
  <c r="GM167" i="4" s="1"/>
  <c r="GJ165" i="4"/>
  <c r="GL164" i="4" a="1"/>
  <c r="GL164" i="4" s="1"/>
  <c r="GM163" i="4" a="1"/>
  <c r="GM163" i="4" s="1"/>
  <c r="GJ161" i="4"/>
  <c r="GL160" i="4" a="1"/>
  <c r="GL160" i="4" s="1"/>
  <c r="GM159" i="4" a="1"/>
  <c r="GM159" i="4" s="1"/>
  <c r="GJ157" i="4"/>
  <c r="GL156" i="4" a="1"/>
  <c r="GL156" i="4" s="1"/>
  <c r="GM155" i="4" a="1"/>
  <c r="GM155" i="4" s="1"/>
  <c r="GJ168" i="4"/>
  <c r="GL167" i="4" a="1"/>
  <c r="GL167" i="4" s="1"/>
  <c r="GM166" i="4" a="1"/>
  <c r="GM166" i="4" s="1"/>
  <c r="GJ164" i="4"/>
  <c r="GL163" i="4" a="1"/>
  <c r="GL163" i="4" s="1"/>
  <c r="GM162" i="4" a="1"/>
  <c r="GM162" i="4" s="1"/>
  <c r="GJ160" i="4"/>
  <c r="GL159" i="4" a="1"/>
  <c r="GL159" i="4" s="1"/>
  <c r="GM158" i="4" a="1"/>
  <c r="GM158" i="4" s="1"/>
  <c r="GJ156" i="4"/>
  <c r="GL155" i="4" a="1"/>
  <c r="GL155" i="4" s="1"/>
  <c r="GM154" i="4" a="1"/>
  <c r="GM154" i="4" s="1"/>
  <c r="GL171" i="4" a="1"/>
  <c r="GL171" i="4" s="1"/>
  <c r="GJ167" i="4"/>
  <c r="GL166" i="4" a="1"/>
  <c r="GL166" i="4" s="1"/>
  <c r="GM165" i="4" a="1"/>
  <c r="GM165" i="4" s="1"/>
  <c r="GJ163" i="4"/>
  <c r="GL162" i="4" a="1"/>
  <c r="GL162" i="4" s="1"/>
  <c r="GM161" i="4" a="1"/>
  <c r="GM161" i="4" s="1"/>
  <c r="GJ159" i="4"/>
  <c r="GL158" i="4" a="1"/>
  <c r="GL158" i="4" s="1"/>
  <c r="GM157" i="4" a="1"/>
  <c r="GM157" i="4" s="1"/>
  <c r="GJ155" i="4"/>
  <c r="GL154" i="4" a="1"/>
  <c r="GL154" i="4" s="1"/>
  <c r="GM153" i="4" a="1"/>
  <c r="GM153" i="4" s="1"/>
  <c r="GJ151" i="4"/>
  <c r="GJ166" i="4"/>
  <c r="GL165" i="4" a="1"/>
  <c r="GL165" i="4" s="1"/>
  <c r="GM164" i="4" a="1"/>
  <c r="GM164" i="4" s="1"/>
  <c r="GJ162" i="4"/>
  <c r="GL161" i="4" a="1"/>
  <c r="GL161" i="4" s="1"/>
  <c r="GM160" i="4" a="1"/>
  <c r="GM160" i="4" s="1"/>
  <c r="GJ158" i="4"/>
  <c r="GL157" i="4" a="1"/>
  <c r="GL157" i="4" s="1"/>
  <c r="GM156" i="4" a="1"/>
  <c r="GM156" i="4" s="1"/>
  <c r="GJ154" i="4"/>
  <c r="GL153" i="4" a="1"/>
  <c r="GL153" i="4" s="1"/>
  <c r="GM152" i="4" a="1"/>
  <c r="GM152" i="4" s="1"/>
  <c r="GJ152" i="4"/>
  <c r="GL151" i="4" a="1"/>
  <c r="GL151" i="4" s="1"/>
  <c r="GL150" i="4" a="1"/>
  <c r="GL150" i="4" s="1"/>
  <c r="GM149" i="4" a="1"/>
  <c r="GM149" i="4" s="1"/>
  <c r="GJ147" i="4"/>
  <c r="GL146" i="4" a="1"/>
  <c r="GL146" i="4" s="1"/>
  <c r="GM145" i="4" a="1"/>
  <c r="GM145" i="4" s="1"/>
  <c r="GJ143" i="4"/>
  <c r="GL142" i="4" a="1"/>
  <c r="GL142" i="4" s="1"/>
  <c r="GM141" i="4" a="1"/>
  <c r="GM141" i="4" s="1"/>
  <c r="GJ139" i="4"/>
  <c r="GL138" i="4" a="1"/>
  <c r="GL138" i="4" s="1"/>
  <c r="GM137" i="4" a="1"/>
  <c r="GM137" i="4" s="1"/>
  <c r="GJ135" i="4"/>
  <c r="GL134" i="4" a="1"/>
  <c r="GL134" i="4" s="1"/>
  <c r="GM133" i="4" a="1"/>
  <c r="GM133" i="4" s="1"/>
  <c r="GJ131" i="4"/>
  <c r="GL130" i="4" a="1"/>
  <c r="GL130" i="4" s="1"/>
  <c r="GM129" i="4" a="1"/>
  <c r="GM129" i="4" s="1"/>
  <c r="GJ127" i="4"/>
  <c r="GL126" i="4" a="1"/>
  <c r="GL126" i="4" s="1"/>
  <c r="GM125" i="4" a="1"/>
  <c r="GM125" i="4" s="1"/>
  <c r="GJ123" i="4"/>
  <c r="GL122" i="4" a="1"/>
  <c r="GL122" i="4" s="1"/>
  <c r="GM121" i="4" a="1"/>
  <c r="GM121" i="4" s="1"/>
  <c r="GJ119" i="4"/>
  <c r="GL118" i="4" a="1"/>
  <c r="GL118" i="4" s="1"/>
  <c r="GM117" i="4" a="1"/>
  <c r="GM117" i="4" s="1"/>
  <c r="GJ150" i="4"/>
  <c r="GL149" i="4" a="1"/>
  <c r="GL149" i="4" s="1"/>
  <c r="GM148" i="4" a="1"/>
  <c r="GM148" i="4" s="1"/>
  <c r="GJ146" i="4"/>
  <c r="GL145" i="4" a="1"/>
  <c r="GL145" i="4" s="1"/>
  <c r="GM144" i="4" a="1"/>
  <c r="GM144" i="4" s="1"/>
  <c r="GJ142" i="4"/>
  <c r="GL141" i="4" a="1"/>
  <c r="GL141" i="4" s="1"/>
  <c r="GM140" i="4" a="1"/>
  <c r="GM140" i="4" s="1"/>
  <c r="GJ138" i="4"/>
  <c r="GL137" i="4" a="1"/>
  <c r="GL137" i="4" s="1"/>
  <c r="GM136" i="4" a="1"/>
  <c r="GM136" i="4" s="1"/>
  <c r="GJ134" i="4"/>
  <c r="GL133" i="4" a="1"/>
  <c r="GL133" i="4" s="1"/>
  <c r="GM132" i="4" a="1"/>
  <c r="GM132" i="4" s="1"/>
  <c r="GJ130" i="4"/>
  <c r="GL129" i="4" a="1"/>
  <c r="GL129" i="4" s="1"/>
  <c r="GM128" i="4" a="1"/>
  <c r="GM128" i="4" s="1"/>
  <c r="GJ126" i="4"/>
  <c r="GL125" i="4" a="1"/>
  <c r="GL125" i="4" s="1"/>
  <c r="GM124" i="4" a="1"/>
  <c r="GM124" i="4" s="1"/>
  <c r="GJ122" i="4"/>
  <c r="GL121" i="4" a="1"/>
  <c r="GL121" i="4" s="1"/>
  <c r="GM120" i="4" a="1"/>
  <c r="GM120" i="4" s="1"/>
  <c r="GJ118" i="4"/>
  <c r="GL117" i="4" a="1"/>
  <c r="GL117" i="4" s="1"/>
  <c r="GJ149" i="4"/>
  <c r="GL148" i="4" a="1"/>
  <c r="GL148" i="4" s="1"/>
  <c r="GM147" i="4" a="1"/>
  <c r="GM147" i="4" s="1"/>
  <c r="GJ145" i="4"/>
  <c r="GL144" i="4" a="1"/>
  <c r="GL144" i="4" s="1"/>
  <c r="GM143" i="4" a="1"/>
  <c r="GM143" i="4" s="1"/>
  <c r="GJ141" i="4"/>
  <c r="GL140" i="4" a="1"/>
  <c r="GL140" i="4" s="1"/>
  <c r="GM139" i="4" a="1"/>
  <c r="GM139" i="4" s="1"/>
  <c r="GJ137" i="4"/>
  <c r="GL136" i="4" a="1"/>
  <c r="GL136" i="4" s="1"/>
  <c r="GM135" i="4" a="1"/>
  <c r="GM135" i="4" s="1"/>
  <c r="GJ133" i="4"/>
  <c r="GL132" i="4" a="1"/>
  <c r="GL132" i="4" s="1"/>
  <c r="GM131" i="4" a="1"/>
  <c r="GM131" i="4" s="1"/>
  <c r="GJ129" i="4"/>
  <c r="GL128" i="4" a="1"/>
  <c r="GL128" i="4" s="1"/>
  <c r="GM127" i="4" a="1"/>
  <c r="GM127" i="4" s="1"/>
  <c r="GJ125" i="4"/>
  <c r="GL124" i="4" a="1"/>
  <c r="GL124" i="4" s="1"/>
  <c r="GM123" i="4" a="1"/>
  <c r="GM123" i="4" s="1"/>
  <c r="GJ121" i="4"/>
  <c r="GL120" i="4" a="1"/>
  <c r="GL120" i="4" s="1"/>
  <c r="GJ153" i="4"/>
  <c r="GL152" i="4" a="1"/>
  <c r="GL152" i="4" s="1"/>
  <c r="GM151" i="4" a="1"/>
  <c r="GM151" i="4" s="1"/>
  <c r="GM150" i="4" a="1"/>
  <c r="GM150" i="4" s="1"/>
  <c r="GJ148" i="4"/>
  <c r="GL147" i="4" a="1"/>
  <c r="GL147" i="4" s="1"/>
  <c r="GM146" i="4" a="1"/>
  <c r="GM146" i="4" s="1"/>
  <c r="GJ144" i="4"/>
  <c r="GL143" i="4" a="1"/>
  <c r="GL143" i="4" s="1"/>
  <c r="GM142" i="4" a="1"/>
  <c r="GM142" i="4" s="1"/>
  <c r="GJ140" i="4"/>
  <c r="GL139" i="4" a="1"/>
  <c r="GL139" i="4" s="1"/>
  <c r="GM138" i="4" a="1"/>
  <c r="GM138" i="4" s="1"/>
  <c r="GJ136" i="4"/>
  <c r="GL135" i="4" a="1"/>
  <c r="GL135" i="4" s="1"/>
  <c r="GM134" i="4" a="1"/>
  <c r="GM134" i="4" s="1"/>
  <c r="GL127" i="4" a="1"/>
  <c r="GL127" i="4" s="1"/>
  <c r="GJ120" i="4"/>
  <c r="GJ115" i="4"/>
  <c r="GL114" i="4" a="1"/>
  <c r="GL114" i="4" s="1"/>
  <c r="GM113" i="4" a="1"/>
  <c r="GM113" i="4" s="1"/>
  <c r="GJ111" i="4"/>
  <c r="GL110" i="4" a="1"/>
  <c r="GL110" i="4" s="1"/>
  <c r="GM109" i="4" a="1"/>
  <c r="GM109" i="4" s="1"/>
  <c r="GJ107" i="4"/>
  <c r="GL106" i="4" a="1"/>
  <c r="GL106" i="4" s="1"/>
  <c r="GM105" i="4" a="1"/>
  <c r="GM105" i="4" s="1"/>
  <c r="GJ103" i="4"/>
  <c r="GL102" i="4" a="1"/>
  <c r="GL102" i="4" s="1"/>
  <c r="GM101" i="4" a="1"/>
  <c r="GM101" i="4" s="1"/>
  <c r="GJ99" i="4"/>
  <c r="GL98" i="4" a="1"/>
  <c r="GL98" i="4" s="1"/>
  <c r="GM97" i="4" a="1"/>
  <c r="GM97" i="4" s="1"/>
  <c r="GJ95" i="4"/>
  <c r="GL94" i="4" a="1"/>
  <c r="GL94" i="4" s="1"/>
  <c r="GM93" i="4" a="1"/>
  <c r="GM93" i="4" s="1"/>
  <c r="GJ91" i="4"/>
  <c r="GL90" i="4" a="1"/>
  <c r="GL90" i="4" s="1"/>
  <c r="GM89" i="4" a="1"/>
  <c r="GM89" i="4" s="1"/>
  <c r="GJ87" i="4"/>
  <c r="GL86" i="4" a="1"/>
  <c r="GL86" i="4" s="1"/>
  <c r="GJ132" i="4"/>
  <c r="GM130" i="4" a="1"/>
  <c r="GM130" i="4" s="1"/>
  <c r="GL123" i="4" a="1"/>
  <c r="GL123" i="4" s="1"/>
  <c r="GM119" i="4" a="1"/>
  <c r="GM119" i="4" s="1"/>
  <c r="GM116" i="4" a="1"/>
  <c r="GM116" i="4" s="1"/>
  <c r="GJ114" i="4"/>
  <c r="GL113" i="4" a="1"/>
  <c r="GL113" i="4" s="1"/>
  <c r="GM112" i="4" a="1"/>
  <c r="GM112" i="4" s="1"/>
  <c r="GJ110" i="4"/>
  <c r="GL109" i="4" a="1"/>
  <c r="GL109" i="4" s="1"/>
  <c r="GM108" i="4" a="1"/>
  <c r="GM108" i="4" s="1"/>
  <c r="GJ106" i="4"/>
  <c r="GL105" i="4" a="1"/>
  <c r="GL105" i="4" s="1"/>
  <c r="GM104" i="4" a="1"/>
  <c r="GM104" i="4" s="1"/>
  <c r="GJ102" i="4"/>
  <c r="GL101" i="4" a="1"/>
  <c r="GL101" i="4" s="1"/>
  <c r="GM100" i="4" a="1"/>
  <c r="GM100" i="4" s="1"/>
  <c r="GJ98" i="4"/>
  <c r="GL97" i="4" a="1"/>
  <c r="GL97" i="4" s="1"/>
  <c r="GM96" i="4" a="1"/>
  <c r="GM96" i="4" s="1"/>
  <c r="GJ94" i="4"/>
  <c r="GL93" i="4" a="1"/>
  <c r="GL93" i="4" s="1"/>
  <c r="GM92" i="4" a="1"/>
  <c r="GM92" i="4" s="1"/>
  <c r="GJ90" i="4"/>
  <c r="GL89" i="4" a="1"/>
  <c r="GL89" i="4" s="1"/>
  <c r="GJ128" i="4"/>
  <c r="GM126" i="4" a="1"/>
  <c r="GM126" i="4" s="1"/>
  <c r="GL119" i="4" a="1"/>
  <c r="GL119" i="4" s="1"/>
  <c r="GM118" i="4" a="1"/>
  <c r="GM118" i="4" s="1"/>
  <c r="GL116" i="4" a="1"/>
  <c r="GL116" i="4" s="1"/>
  <c r="GM115" i="4" a="1"/>
  <c r="GM115" i="4" s="1"/>
  <c r="GJ113" i="4"/>
  <c r="GL112" i="4" a="1"/>
  <c r="GL112" i="4" s="1"/>
  <c r="GM111" i="4" a="1"/>
  <c r="GM111" i="4" s="1"/>
  <c r="GJ109" i="4"/>
  <c r="GL108" i="4" a="1"/>
  <c r="GL108" i="4" s="1"/>
  <c r="GM107" i="4" a="1"/>
  <c r="GM107" i="4" s="1"/>
  <c r="GJ105" i="4"/>
  <c r="GL104" i="4" a="1"/>
  <c r="GL104" i="4" s="1"/>
  <c r="GM103" i="4" a="1"/>
  <c r="GM103" i="4" s="1"/>
  <c r="GJ101" i="4"/>
  <c r="GL100" i="4" a="1"/>
  <c r="GL100" i="4" s="1"/>
  <c r="GM99" i="4" a="1"/>
  <c r="GM99" i="4" s="1"/>
  <c r="GJ97" i="4"/>
  <c r="GL96" i="4" a="1"/>
  <c r="GL96" i="4" s="1"/>
  <c r="GM95" i="4" a="1"/>
  <c r="GM95" i="4" s="1"/>
  <c r="GJ93" i="4"/>
  <c r="GL92" i="4" a="1"/>
  <c r="GL92" i="4" s="1"/>
  <c r="GM91" i="4" a="1"/>
  <c r="GM91" i="4" s="1"/>
  <c r="GJ89" i="4"/>
  <c r="GL88" i="4" a="1"/>
  <c r="GL88" i="4" s="1"/>
  <c r="GM87" i="4" a="1"/>
  <c r="GM87" i="4" s="1"/>
  <c r="GM122" i="4" a="1"/>
  <c r="GM122" i="4" s="1"/>
  <c r="GJ112" i="4"/>
  <c r="GM110" i="4" a="1"/>
  <c r="GM110" i="4" s="1"/>
  <c r="GL103" i="4" a="1"/>
  <c r="GL103" i="4" s="1"/>
  <c r="GJ96" i="4"/>
  <c r="GM94" i="4" a="1"/>
  <c r="GM94" i="4" s="1"/>
  <c r="GJ88" i="4"/>
  <c r="GL87" i="4" a="1"/>
  <c r="GL87" i="4" s="1"/>
  <c r="GM86" i="4" a="1"/>
  <c r="GM86" i="4" s="1"/>
  <c r="GL85" i="4" a="1"/>
  <c r="GL85" i="4" s="1"/>
  <c r="GM84" i="4" a="1"/>
  <c r="GM84" i="4" s="1"/>
  <c r="GJ82" i="4"/>
  <c r="GL81" i="4" a="1"/>
  <c r="GL81" i="4" s="1"/>
  <c r="GM80" i="4" a="1"/>
  <c r="GM80" i="4" s="1"/>
  <c r="GJ78" i="4"/>
  <c r="GL77" i="4" a="1"/>
  <c r="GL77" i="4" s="1"/>
  <c r="GM76" i="4" a="1"/>
  <c r="GM76" i="4" s="1"/>
  <c r="GJ74" i="4"/>
  <c r="GL73" i="4" a="1"/>
  <c r="GL73" i="4" s="1"/>
  <c r="GM72" i="4" a="1"/>
  <c r="GM72" i="4" s="1"/>
  <c r="GJ70" i="4"/>
  <c r="GL69" i="4" a="1"/>
  <c r="GL69" i="4" s="1"/>
  <c r="GM68" i="4" a="1"/>
  <c r="GM68" i="4" s="1"/>
  <c r="GJ66" i="4"/>
  <c r="GL65" i="4" a="1"/>
  <c r="GL65" i="4" s="1"/>
  <c r="GM64" i="4" a="1"/>
  <c r="GM64" i="4" s="1"/>
  <c r="GJ62" i="4"/>
  <c r="GL61" i="4" a="1"/>
  <c r="GL61" i="4" s="1"/>
  <c r="GM60" i="4" a="1"/>
  <c r="GM60" i="4" s="1"/>
  <c r="GJ124" i="4"/>
  <c r="GL115" i="4" a="1"/>
  <c r="GL115" i="4" s="1"/>
  <c r="GJ108" i="4"/>
  <c r="GM106" i="4" a="1"/>
  <c r="GM106" i="4" s="1"/>
  <c r="GL99" i="4" a="1"/>
  <c r="GL99" i="4" s="1"/>
  <c r="GJ92" i="4"/>
  <c r="GM90" i="4" a="1"/>
  <c r="GM90" i="4" s="1"/>
  <c r="GJ86" i="4"/>
  <c r="GJ85" i="4"/>
  <c r="GL84" i="4" a="1"/>
  <c r="GL84" i="4" s="1"/>
  <c r="GM83" i="4" a="1"/>
  <c r="GM83" i="4" s="1"/>
  <c r="GJ81" i="4"/>
  <c r="GL80" i="4" a="1"/>
  <c r="GL80" i="4" s="1"/>
  <c r="GM79" i="4" a="1"/>
  <c r="GM79" i="4" s="1"/>
  <c r="GJ77" i="4"/>
  <c r="GL76" i="4" a="1"/>
  <c r="GL76" i="4" s="1"/>
  <c r="GM75" i="4" a="1"/>
  <c r="GM75" i="4" s="1"/>
  <c r="GJ73" i="4"/>
  <c r="GL72" i="4" a="1"/>
  <c r="GL72" i="4" s="1"/>
  <c r="GM71" i="4" a="1"/>
  <c r="GM71" i="4" s="1"/>
  <c r="GJ69" i="4"/>
  <c r="GL68" i="4" a="1"/>
  <c r="GL68" i="4" s="1"/>
  <c r="GM67" i="4" a="1"/>
  <c r="GM67" i="4" s="1"/>
  <c r="GJ65" i="4"/>
  <c r="GL64" i="4" a="1"/>
  <c r="GL64" i="4" s="1"/>
  <c r="GM63" i="4" a="1"/>
  <c r="GM63" i="4" s="1"/>
  <c r="GJ61" i="4"/>
  <c r="GL60" i="4" a="1"/>
  <c r="GL60" i="4" s="1"/>
  <c r="GL131" i="4" a="1"/>
  <c r="GL131" i="4" s="1"/>
  <c r="GJ117" i="4"/>
  <c r="GL111" i="4" a="1"/>
  <c r="GL111" i="4" s="1"/>
  <c r="GJ104" i="4"/>
  <c r="GM102" i="4" a="1"/>
  <c r="GM102" i="4" s="1"/>
  <c r="GL95" i="4" a="1"/>
  <c r="GL95" i="4" s="1"/>
  <c r="GJ84" i="4"/>
  <c r="GL83" i="4" a="1"/>
  <c r="GL83" i="4" s="1"/>
  <c r="GM82" i="4" a="1"/>
  <c r="GM82" i="4" s="1"/>
  <c r="GJ80" i="4"/>
  <c r="GL79" i="4" a="1"/>
  <c r="GL79" i="4" s="1"/>
  <c r="GM78" i="4" a="1"/>
  <c r="GM78" i="4" s="1"/>
  <c r="GJ76" i="4"/>
  <c r="GL75" i="4" a="1"/>
  <c r="GL75" i="4" s="1"/>
  <c r="GM74" i="4" a="1"/>
  <c r="GM74" i="4" s="1"/>
  <c r="GJ72" i="4"/>
  <c r="GL71" i="4" a="1"/>
  <c r="GL71" i="4" s="1"/>
  <c r="GM70" i="4" a="1"/>
  <c r="GM70" i="4" s="1"/>
  <c r="GJ68" i="4"/>
  <c r="GL67" i="4" a="1"/>
  <c r="GL67" i="4" s="1"/>
  <c r="GM66" i="4" a="1"/>
  <c r="GM66" i="4" s="1"/>
  <c r="GJ64" i="4"/>
  <c r="GL63" i="4" a="1"/>
  <c r="GL63" i="4" s="1"/>
  <c r="GJ116" i="4"/>
  <c r="GM114" i="4" a="1"/>
  <c r="GM114" i="4" s="1"/>
  <c r="GL107" i="4" a="1"/>
  <c r="GL107" i="4" s="1"/>
  <c r="GJ100" i="4"/>
  <c r="GM98" i="4" a="1"/>
  <c r="GM98" i="4" s="1"/>
  <c r="GL91" i="4" a="1"/>
  <c r="GL91" i="4" s="1"/>
  <c r="GM88" i="4" a="1"/>
  <c r="GM88" i="4" s="1"/>
  <c r="GM85" i="4" a="1"/>
  <c r="GM85" i="4" s="1"/>
  <c r="GJ83" i="4"/>
  <c r="GL82" i="4" a="1"/>
  <c r="GL82" i="4" s="1"/>
  <c r="GM81" i="4" a="1"/>
  <c r="GM81" i="4" s="1"/>
  <c r="GJ79" i="4"/>
  <c r="GL78" i="4" a="1"/>
  <c r="GL78" i="4" s="1"/>
  <c r="GM77" i="4" a="1"/>
  <c r="GM77" i="4" s="1"/>
  <c r="GJ75" i="4"/>
  <c r="GL74" i="4" a="1"/>
  <c r="GL74" i="4" s="1"/>
  <c r="GM73" i="4" a="1"/>
  <c r="GM73" i="4" s="1"/>
  <c r="GJ71" i="4"/>
  <c r="GL70" i="4" a="1"/>
  <c r="GL70" i="4" s="1"/>
  <c r="GM69" i="4" a="1"/>
  <c r="GM69" i="4" s="1"/>
  <c r="GJ67" i="4"/>
  <c r="GK67" i="4" s="1"/>
  <c r="GL66" i="4" a="1"/>
  <c r="GL66" i="4" s="1"/>
  <c r="GJ60" i="4"/>
  <c r="GJ59" i="4"/>
  <c r="GL58" i="4" a="1"/>
  <c r="GL58" i="4" s="1"/>
  <c r="GM57" i="4" a="1"/>
  <c r="GM57" i="4" s="1"/>
  <c r="GJ55" i="4"/>
  <c r="GL54" i="4" a="1"/>
  <c r="GL54" i="4" s="1"/>
  <c r="GM53" i="4" a="1"/>
  <c r="GM53" i="4" s="1"/>
  <c r="GJ51" i="4"/>
  <c r="GL50" i="4" a="1"/>
  <c r="GL50" i="4" s="1"/>
  <c r="GM49" i="4" a="1"/>
  <c r="GM49" i="4" s="1"/>
  <c r="GJ47" i="4"/>
  <c r="GL46" i="4" a="1"/>
  <c r="GL46" i="4" s="1"/>
  <c r="GM45" i="4" a="1"/>
  <c r="GM45" i="4" s="1"/>
  <c r="GJ43" i="4"/>
  <c r="GL42" i="4" a="1"/>
  <c r="GL42" i="4" s="1"/>
  <c r="GM41" i="4" a="1"/>
  <c r="GM41" i="4" s="1"/>
  <c r="GJ39" i="4"/>
  <c r="GL38" i="4" a="1"/>
  <c r="GL38" i="4" s="1"/>
  <c r="GM37" i="4" a="1"/>
  <c r="GM37" i="4" s="1"/>
  <c r="GJ35" i="4"/>
  <c r="GL34" i="4" a="1"/>
  <c r="GL34" i="4" s="1"/>
  <c r="GM33" i="4" a="1"/>
  <c r="GM33" i="4" s="1"/>
  <c r="GJ31" i="4"/>
  <c r="GL30" i="4" a="1"/>
  <c r="GL30" i="4" s="1"/>
  <c r="GM29" i="4" a="1"/>
  <c r="GM29" i="4" s="1"/>
  <c r="GJ27" i="4"/>
  <c r="GL26" i="4" a="1"/>
  <c r="GL26" i="4" s="1"/>
  <c r="GM25" i="4" a="1"/>
  <c r="GM25" i="4" s="1"/>
  <c r="GJ23" i="4"/>
  <c r="GL22" i="4" a="1"/>
  <c r="GL22" i="4" s="1"/>
  <c r="GM21" i="4" a="1"/>
  <c r="GM21" i="4" s="1"/>
  <c r="GJ19" i="4"/>
  <c r="GL18" i="4" a="1"/>
  <c r="GL18" i="4" s="1"/>
  <c r="GM17" i="4" a="1"/>
  <c r="GM17" i="4" s="1"/>
  <c r="GJ15" i="4"/>
  <c r="GL14" i="4" a="1"/>
  <c r="GL14" i="4" s="1"/>
  <c r="GM13" i="4" a="1"/>
  <c r="GM13" i="4" s="1"/>
  <c r="GJ11" i="4"/>
  <c r="GL10" i="4" a="1"/>
  <c r="GL10" i="4" s="1"/>
  <c r="GM9" i="4" a="1"/>
  <c r="GM9" i="4" s="1"/>
  <c r="GJ58" i="4"/>
  <c r="GL57" i="4" a="1"/>
  <c r="GL57" i="4" s="1"/>
  <c r="GM56" i="4" a="1"/>
  <c r="GM56" i="4" s="1"/>
  <c r="GJ54" i="4"/>
  <c r="GL53" i="4" a="1"/>
  <c r="GL53" i="4" s="1"/>
  <c r="GM52" i="4" a="1"/>
  <c r="GM52" i="4" s="1"/>
  <c r="GJ50" i="4"/>
  <c r="GL49" i="4" a="1"/>
  <c r="GL49" i="4" s="1"/>
  <c r="GM48" i="4" a="1"/>
  <c r="GM48" i="4" s="1"/>
  <c r="GJ46" i="4"/>
  <c r="GL45" i="4" a="1"/>
  <c r="GL45" i="4" s="1"/>
  <c r="GM44" i="4" a="1"/>
  <c r="GM44" i="4" s="1"/>
  <c r="GJ42" i="4"/>
  <c r="GL41" i="4" a="1"/>
  <c r="GL41" i="4" s="1"/>
  <c r="GM40" i="4" a="1"/>
  <c r="GM40" i="4" s="1"/>
  <c r="GJ38" i="4"/>
  <c r="GL37" i="4" a="1"/>
  <c r="GL37" i="4" s="1"/>
  <c r="GM36" i="4" a="1"/>
  <c r="GM36" i="4" s="1"/>
  <c r="GJ34" i="4"/>
  <c r="GL33" i="4" a="1"/>
  <c r="GL33" i="4" s="1"/>
  <c r="GM32" i="4" a="1"/>
  <c r="GM32" i="4" s="1"/>
  <c r="GJ30" i="4"/>
  <c r="GL29" i="4" a="1"/>
  <c r="GL29" i="4" s="1"/>
  <c r="GM28" i="4" a="1"/>
  <c r="GM28" i="4" s="1"/>
  <c r="GJ26" i="4"/>
  <c r="GL25" i="4" a="1"/>
  <c r="GL25" i="4" s="1"/>
  <c r="GM24" i="4" a="1"/>
  <c r="GM24" i="4" s="1"/>
  <c r="GJ22" i="4"/>
  <c r="GL21" i="4" a="1"/>
  <c r="GL21" i="4" s="1"/>
  <c r="GM20" i="4" a="1"/>
  <c r="GM20" i="4" s="1"/>
  <c r="GJ18" i="4"/>
  <c r="GL17" i="4" a="1"/>
  <c r="GL17" i="4" s="1"/>
  <c r="GM16" i="4" a="1"/>
  <c r="GM16" i="4" s="1"/>
  <c r="GJ14" i="4"/>
  <c r="GL13" i="4" a="1"/>
  <c r="GL13" i="4" s="1"/>
  <c r="GM12" i="4" a="1"/>
  <c r="GM12" i="4" s="1"/>
  <c r="GJ10" i="4"/>
  <c r="GL9" i="4" a="1"/>
  <c r="GL9" i="4" s="1"/>
  <c r="GL55" i="4" a="1"/>
  <c r="GL55" i="4" s="1"/>
  <c r="GM54" i="4" a="1"/>
  <c r="GM54" i="4" s="1"/>
  <c r="GL51" i="4" a="1"/>
  <c r="GL51" i="4" s="1"/>
  <c r="GM46" i="4" a="1"/>
  <c r="GM46" i="4" s="1"/>
  <c r="GL43" i="4" a="1"/>
  <c r="GL43" i="4" s="1"/>
  <c r="GM42" i="4" a="1"/>
  <c r="GM42" i="4" s="1"/>
  <c r="GL39" i="4" a="1"/>
  <c r="GL39" i="4" s="1"/>
  <c r="GJ36" i="4"/>
  <c r="GM65" i="4" a="1"/>
  <c r="GM65" i="4" s="1"/>
  <c r="GM62" i="4" a="1"/>
  <c r="GM62" i="4" s="1"/>
  <c r="GM59" i="4" a="1"/>
  <c r="GM59" i="4" s="1"/>
  <c r="GJ57" i="4"/>
  <c r="GL56" i="4" a="1"/>
  <c r="GL56" i="4" s="1"/>
  <c r="GM55" i="4" a="1"/>
  <c r="GM55" i="4" s="1"/>
  <c r="GJ53" i="4"/>
  <c r="GL52" i="4" a="1"/>
  <c r="GL52" i="4" s="1"/>
  <c r="GM51" i="4" a="1"/>
  <c r="GM51" i="4" s="1"/>
  <c r="GJ49" i="4"/>
  <c r="GL48" i="4" a="1"/>
  <c r="GL48" i="4" s="1"/>
  <c r="GM47" i="4" a="1"/>
  <c r="GM47" i="4" s="1"/>
  <c r="GJ45" i="4"/>
  <c r="GL44" i="4" a="1"/>
  <c r="GL44" i="4" s="1"/>
  <c r="GM43" i="4" a="1"/>
  <c r="GM43" i="4" s="1"/>
  <c r="GJ41" i="4"/>
  <c r="GL40" i="4" a="1"/>
  <c r="GL40" i="4" s="1"/>
  <c r="GM39" i="4" a="1"/>
  <c r="GM39" i="4" s="1"/>
  <c r="GJ37" i="4"/>
  <c r="GL36" i="4" a="1"/>
  <c r="GL36" i="4" s="1"/>
  <c r="GM35" i="4" a="1"/>
  <c r="GM35" i="4" s="1"/>
  <c r="GJ33" i="4"/>
  <c r="GL32" i="4" a="1"/>
  <c r="GL32" i="4" s="1"/>
  <c r="GM31" i="4" a="1"/>
  <c r="GM31" i="4" s="1"/>
  <c r="GJ29" i="4"/>
  <c r="GK29" i="4" s="1"/>
  <c r="GL28" i="4" a="1"/>
  <c r="GL28" i="4" s="1"/>
  <c r="GM27" i="4" a="1"/>
  <c r="GM27" i="4" s="1"/>
  <c r="GJ25" i="4"/>
  <c r="GL24" i="4" a="1"/>
  <c r="GL24" i="4" s="1"/>
  <c r="GM23" i="4" a="1"/>
  <c r="GM23" i="4" s="1"/>
  <c r="GJ21" i="4"/>
  <c r="GL20" i="4" a="1"/>
  <c r="GL20" i="4" s="1"/>
  <c r="GM19" i="4" a="1"/>
  <c r="GM19" i="4" s="1"/>
  <c r="GJ17" i="4"/>
  <c r="GL16" i="4" a="1"/>
  <c r="GL16" i="4" s="1"/>
  <c r="GM15" i="4" a="1"/>
  <c r="GM15" i="4" s="1"/>
  <c r="GJ13" i="4"/>
  <c r="GL12" i="4" a="1"/>
  <c r="GL12" i="4" s="1"/>
  <c r="GM11" i="4" a="1"/>
  <c r="GM11" i="4" s="1"/>
  <c r="GJ9" i="4"/>
  <c r="GK9" i="4" s="1"/>
  <c r="GM50" i="4" a="1"/>
  <c r="GM50" i="4" s="1"/>
  <c r="GJ48" i="4"/>
  <c r="GJ44" i="4"/>
  <c r="GJ40" i="4"/>
  <c r="GM38" i="4" a="1"/>
  <c r="GM38" i="4" s="1"/>
  <c r="GJ63" i="4"/>
  <c r="GL62" i="4" a="1"/>
  <c r="GL62" i="4" s="1"/>
  <c r="GM61" i="4" a="1"/>
  <c r="GM61" i="4" s="1"/>
  <c r="GL59" i="4" a="1"/>
  <c r="GL59" i="4" s="1"/>
  <c r="GM58" i="4" a="1"/>
  <c r="GM58" i="4" s="1"/>
  <c r="GJ56" i="4"/>
  <c r="GJ52" i="4"/>
  <c r="GL47" i="4" a="1"/>
  <c r="GL47" i="4" s="1"/>
  <c r="GL35" i="4" a="1"/>
  <c r="GL35" i="4" s="1"/>
  <c r="GJ28" i="4"/>
  <c r="GM26" i="4" a="1"/>
  <c r="GM26" i="4" s="1"/>
  <c r="GL19" i="4" a="1"/>
  <c r="GL19" i="4" s="1"/>
  <c r="GJ12" i="4"/>
  <c r="GM10" i="4" a="1"/>
  <c r="GM10" i="4" s="1"/>
  <c r="GL31" i="4" a="1"/>
  <c r="GL31" i="4" s="1"/>
  <c r="GJ24" i="4"/>
  <c r="GM22" i="4" a="1"/>
  <c r="GM22" i="4" s="1"/>
  <c r="GL15" i="4" a="1"/>
  <c r="GL15" i="4" s="1"/>
  <c r="GM34" i="4" a="1"/>
  <c r="GM34" i="4" s="1"/>
  <c r="GL27" i="4" a="1"/>
  <c r="GL27" i="4" s="1"/>
  <c r="GJ20" i="4"/>
  <c r="GM18" i="4" a="1"/>
  <c r="GM18" i="4" s="1"/>
  <c r="GL11" i="4" a="1"/>
  <c r="GL11" i="4" s="1"/>
  <c r="GJ32" i="4"/>
  <c r="GM30" i="4" a="1"/>
  <c r="GM30" i="4" s="1"/>
  <c r="GL23" i="4" a="1"/>
  <c r="GL23" i="4" s="1"/>
  <c r="GJ16" i="4"/>
  <c r="GM14" i="4" a="1"/>
  <c r="GM14" i="4" s="1"/>
  <c r="GG31" i="4"/>
  <c r="GG15" i="4"/>
  <c r="GG21" i="4"/>
  <c r="GG37" i="4"/>
  <c r="GG53" i="4"/>
  <c r="GG22" i="4"/>
  <c r="GG38" i="4"/>
  <c r="GG54" i="4"/>
  <c r="GG70" i="4"/>
  <c r="GG69" i="4"/>
  <c r="GG85" i="4"/>
  <c r="GG94" i="4"/>
  <c r="GG110" i="4"/>
  <c r="GG139" i="4"/>
  <c r="GG124" i="4"/>
  <c r="GG140" i="4"/>
  <c r="GG151" i="4"/>
  <c r="GG121" i="4"/>
  <c r="GG137" i="4"/>
  <c r="GG122" i="4"/>
  <c r="GG138" i="4"/>
  <c r="GG153" i="4"/>
  <c r="GG166" i="4"/>
  <c r="GG156" i="4"/>
  <c r="GG180" i="4"/>
  <c r="GG185" i="4"/>
  <c r="GG170" i="4"/>
  <c r="GG192" i="4"/>
  <c r="GG210" i="4"/>
  <c r="GG208" i="4"/>
  <c r="GG198" i="4"/>
  <c r="GG216" i="4"/>
  <c r="GG213" i="4"/>
  <c r="GG225" i="4"/>
  <c r="GG222" i="4"/>
  <c r="GG223" i="4"/>
  <c r="GG234" i="4"/>
  <c r="GG231" i="4"/>
  <c r="GG233" i="4"/>
  <c r="GG239" i="4"/>
  <c r="GG238" i="4"/>
  <c r="GG248" i="4"/>
  <c r="GG4" i="4"/>
  <c r="BY8" i="1"/>
  <c r="BY9" i="1"/>
  <c r="BZ9" i="1" s="1"/>
  <c r="GN4" i="4"/>
  <c r="Q34" i="7"/>
  <c r="P34" i="7"/>
  <c r="G363" i="7"/>
  <c r="F356" i="7"/>
  <c r="G359" i="7"/>
  <c r="F352" i="7"/>
  <c r="G367" i="7"/>
  <c r="F360" i="7"/>
  <c r="G365" i="7"/>
  <c r="F358" i="7"/>
  <c r="G369" i="7"/>
  <c r="F362" i="7"/>
  <c r="G357" i="7"/>
  <c r="F350" i="7"/>
  <c r="G361" i="7"/>
  <c r="F354" i="7"/>
  <c r="CA10" i="1"/>
  <c r="BY11" i="1"/>
  <c r="GK45" i="4" l="1"/>
  <c r="GK108" i="4"/>
  <c r="GK13" i="4"/>
  <c r="GK83" i="4"/>
  <c r="GK255" i="4"/>
  <c r="GK71" i="4"/>
  <c r="GK24" i="4"/>
  <c r="GK17" i="4"/>
  <c r="GK25" i="4"/>
  <c r="GK57" i="4"/>
  <c r="GK37" i="4"/>
  <c r="GK49" i="4"/>
  <c r="GK75" i="4"/>
  <c r="GK81" i="4"/>
  <c r="GK41" i="4"/>
  <c r="GK61" i="4"/>
  <c r="GK79" i="4"/>
  <c r="GK52" i="4"/>
  <c r="GK69" i="4"/>
  <c r="GK65" i="4"/>
  <c r="GK53" i="4"/>
  <c r="GK33" i="4"/>
  <c r="GK73" i="4"/>
  <c r="GK85" i="4"/>
  <c r="GK21" i="4"/>
  <c r="GK77" i="4"/>
  <c r="GK159" i="4"/>
  <c r="GK163" i="4"/>
  <c r="GK158" i="4"/>
  <c r="GK96" i="4"/>
  <c r="GK250" i="4"/>
  <c r="GK12" i="4"/>
  <c r="GK117" i="4"/>
  <c r="GK92" i="4"/>
  <c r="GK102" i="4"/>
  <c r="GK160" i="4"/>
  <c r="GK201" i="4"/>
  <c r="GK202" i="4"/>
  <c r="GK227" i="4"/>
  <c r="GK228" i="4"/>
  <c r="GK188" i="4"/>
  <c r="GK154" i="4"/>
  <c r="GK192" i="4"/>
  <c r="GK172" i="4"/>
  <c r="GK184" i="4"/>
  <c r="GK155" i="4"/>
  <c r="GK63" i="4"/>
  <c r="GK54" i="4"/>
  <c r="GK124" i="4"/>
  <c r="GK140" i="4"/>
  <c r="GK183" i="4"/>
  <c r="GK86" i="4"/>
  <c r="GK186" i="4"/>
  <c r="GK200" i="4"/>
  <c r="GK251" i="4"/>
  <c r="GK72" i="4"/>
  <c r="GK101" i="4"/>
  <c r="GK133" i="4"/>
  <c r="GK149" i="4"/>
  <c r="GK168" i="4"/>
  <c r="GK174" i="4"/>
  <c r="GK20" i="4"/>
  <c r="GK22" i="4"/>
  <c r="GK38" i="4"/>
  <c r="GK130" i="4"/>
  <c r="GK146" i="4"/>
  <c r="GK88" i="4"/>
  <c r="GK166" i="4"/>
  <c r="GK180" i="4"/>
  <c r="GK76" i="4"/>
  <c r="GK112" i="4"/>
  <c r="GK89" i="4"/>
  <c r="GK105" i="4"/>
  <c r="GK128" i="4"/>
  <c r="GK121" i="4"/>
  <c r="GK137" i="4"/>
  <c r="GK178" i="4"/>
  <c r="GK190" i="4"/>
  <c r="GK204" i="4"/>
  <c r="GK28" i="4"/>
  <c r="GK56" i="4"/>
  <c r="GK44" i="4"/>
  <c r="GK10" i="4"/>
  <c r="GK26" i="4"/>
  <c r="GK42" i="4"/>
  <c r="GK58" i="4"/>
  <c r="GK60" i="4"/>
  <c r="GK64" i="4"/>
  <c r="GK80" i="4"/>
  <c r="GK93" i="4"/>
  <c r="GK109" i="4"/>
  <c r="GK144" i="4"/>
  <c r="GK125" i="4"/>
  <c r="GK141" i="4"/>
  <c r="GK118" i="4"/>
  <c r="GK134" i="4"/>
  <c r="GK150" i="4"/>
  <c r="GK169" i="4"/>
  <c r="GK187" i="4"/>
  <c r="GK215" i="4"/>
  <c r="GK229" i="4"/>
  <c r="GK162" i="4"/>
  <c r="GK167" i="4"/>
  <c r="GK176" i="4"/>
  <c r="GK116" i="4"/>
  <c r="GK132" i="4"/>
  <c r="GK235" i="4"/>
  <c r="GK240" i="4"/>
  <c r="GK241" i="4"/>
  <c r="GK248" i="4"/>
  <c r="GK100" i="4"/>
  <c r="GK153" i="4"/>
  <c r="GK238" i="4"/>
  <c r="GK247" i="4"/>
  <c r="GK256" i="4"/>
  <c r="GK182" i="4"/>
  <c r="GK151" i="4"/>
  <c r="GK104" i="4"/>
  <c r="GK242" i="4"/>
  <c r="GK87" i="4"/>
  <c r="GK103" i="4"/>
  <c r="GK23" i="4"/>
  <c r="GK39" i="4"/>
  <c r="GK55" i="4"/>
  <c r="GK62" i="4"/>
  <c r="GK78" i="4"/>
  <c r="GK131" i="4"/>
  <c r="GK147" i="4"/>
  <c r="GK152" i="4"/>
  <c r="GK161" i="4"/>
  <c r="GK175" i="4"/>
  <c r="GK189" i="4"/>
  <c r="GK203" i="4"/>
  <c r="GK48" i="4"/>
  <c r="GK19" i="4"/>
  <c r="GK35" i="4"/>
  <c r="GK51" i="4"/>
  <c r="GK74" i="4"/>
  <c r="GK98" i="4"/>
  <c r="GK114" i="4"/>
  <c r="GK99" i="4"/>
  <c r="GK115" i="4"/>
  <c r="GK127" i="4"/>
  <c r="GK143" i="4"/>
  <c r="GK156" i="4"/>
  <c r="GK157" i="4"/>
  <c r="GK171" i="4"/>
  <c r="GK185" i="4"/>
  <c r="GK197" i="4"/>
  <c r="GK198" i="4"/>
  <c r="GK199" i="4"/>
  <c r="GK217" i="4"/>
  <c r="GK226" i="4"/>
  <c r="GK244" i="4"/>
  <c r="GK243" i="4"/>
  <c r="GK252" i="4"/>
  <c r="GK249" i="4"/>
  <c r="GK254" i="4"/>
  <c r="GK258" i="4"/>
  <c r="GK32" i="4"/>
  <c r="GK18" i="4"/>
  <c r="GK34" i="4"/>
  <c r="GK50" i="4"/>
  <c r="GK15" i="4"/>
  <c r="GK31" i="4"/>
  <c r="GK47" i="4"/>
  <c r="GK70" i="4"/>
  <c r="GK94" i="4"/>
  <c r="GK110" i="4"/>
  <c r="GK95" i="4"/>
  <c r="GK111" i="4"/>
  <c r="GK120" i="4"/>
  <c r="GK136" i="4"/>
  <c r="GK126" i="4"/>
  <c r="GK142" i="4"/>
  <c r="GK123" i="4"/>
  <c r="GK139" i="4"/>
  <c r="GK177" i="4"/>
  <c r="GK196" i="4"/>
  <c r="GK181" i="4"/>
  <c r="GK208" i="4"/>
  <c r="GK194" i="4"/>
  <c r="GK195" i="4"/>
  <c r="GK212" i="4"/>
  <c r="GK216" i="4"/>
  <c r="GK213" i="4"/>
  <c r="GK214" i="4"/>
  <c r="GK225" i="4"/>
  <c r="GK222" i="4"/>
  <c r="GK223" i="4"/>
  <c r="GK224" i="4"/>
  <c r="GK234" i="4"/>
  <c r="GK239" i="4"/>
  <c r="GK257" i="4"/>
  <c r="GQ258" i="4" a="1"/>
  <c r="GQ258" i="4" s="1"/>
  <c r="GN256" i="4"/>
  <c r="GP258" i="4" a="1"/>
  <c r="GP258" i="4" s="1"/>
  <c r="GN258" i="4"/>
  <c r="GN257" i="4"/>
  <c r="GP256" i="4" a="1"/>
  <c r="GP256" i="4" s="1"/>
  <c r="GN254" i="4"/>
  <c r="GP253" i="4" a="1"/>
  <c r="GP253" i="4" s="1"/>
  <c r="GQ252" i="4" a="1"/>
  <c r="GQ252" i="4" s="1"/>
  <c r="GQ257" i="4" a="1"/>
  <c r="GQ257" i="4" s="1"/>
  <c r="GQ255" i="4" a="1"/>
  <c r="GQ255" i="4" s="1"/>
  <c r="GN253" i="4"/>
  <c r="GP252" i="4" a="1"/>
  <c r="GP252" i="4" s="1"/>
  <c r="GN255" i="4"/>
  <c r="GP254" i="4" a="1"/>
  <c r="GP254" i="4" s="1"/>
  <c r="GQ253" i="4" a="1"/>
  <c r="GQ253" i="4" s="1"/>
  <c r="GP257" i="4" a="1"/>
  <c r="GP257" i="4" s="1"/>
  <c r="GQ254" i="4" a="1"/>
  <c r="GQ254" i="4" s="1"/>
  <c r="GN250" i="4"/>
  <c r="GP249" i="4" a="1"/>
  <c r="GP249" i="4" s="1"/>
  <c r="GN252" i="4"/>
  <c r="GQ251" i="4" a="1"/>
  <c r="GQ251" i="4" s="1"/>
  <c r="GN249" i="4"/>
  <c r="GP255" i="4" a="1"/>
  <c r="GP255" i="4" s="1"/>
  <c r="GP251" i="4" a="1"/>
  <c r="GP251" i="4" s="1"/>
  <c r="GQ250" i="4" a="1"/>
  <c r="GQ250" i="4" s="1"/>
  <c r="GQ256" i="4" a="1"/>
  <c r="GQ256" i="4" s="1"/>
  <c r="GN251" i="4"/>
  <c r="GP250" i="4" a="1"/>
  <c r="GP250" i="4" s="1"/>
  <c r="GQ249" i="4" a="1"/>
  <c r="GQ249" i="4" s="1"/>
  <c r="GQ248" i="4" a="1"/>
  <c r="GQ248" i="4" s="1"/>
  <c r="GN246" i="4"/>
  <c r="GP245" i="4" a="1"/>
  <c r="GP245" i="4" s="1"/>
  <c r="GP248" i="4" a="1"/>
  <c r="GP248" i="4" s="1"/>
  <c r="GQ247" i="4" a="1"/>
  <c r="GQ247" i="4" s="1"/>
  <c r="GN245" i="4"/>
  <c r="GN248" i="4"/>
  <c r="GP247" i="4" a="1"/>
  <c r="GP247" i="4" s="1"/>
  <c r="GQ246" i="4" a="1"/>
  <c r="GQ246" i="4" s="1"/>
  <c r="GN247" i="4"/>
  <c r="GP246" i="4" a="1"/>
  <c r="GP246" i="4" s="1"/>
  <c r="GQ245" i="4" a="1"/>
  <c r="GQ245" i="4" s="1"/>
  <c r="GN244" i="4"/>
  <c r="GP243" i="4" a="1"/>
  <c r="GP243" i="4" s="1"/>
  <c r="GQ242" i="4" a="1"/>
  <c r="GQ242" i="4" s="1"/>
  <c r="GN240" i="4"/>
  <c r="GP239" i="4" a="1"/>
  <c r="GP239" i="4" s="1"/>
  <c r="GQ238" i="4" a="1"/>
  <c r="GQ238" i="4" s="1"/>
  <c r="GN236" i="4"/>
  <c r="GN243" i="4"/>
  <c r="GP242" i="4" a="1"/>
  <c r="GP242" i="4" s="1"/>
  <c r="GQ241" i="4" a="1"/>
  <c r="GQ241" i="4" s="1"/>
  <c r="GN239" i="4"/>
  <c r="GP238" i="4" a="1"/>
  <c r="GP238" i="4" s="1"/>
  <c r="GQ237" i="4" a="1"/>
  <c r="GQ237" i="4" s="1"/>
  <c r="GQ244" i="4" a="1"/>
  <c r="GQ244" i="4" s="1"/>
  <c r="GN242" i="4"/>
  <c r="GP241" i="4" a="1"/>
  <c r="GP241" i="4" s="1"/>
  <c r="GQ240" i="4" a="1"/>
  <c r="GQ240" i="4" s="1"/>
  <c r="GN238" i="4"/>
  <c r="GP237" i="4" a="1"/>
  <c r="GP237" i="4" s="1"/>
  <c r="GQ236" i="4" a="1"/>
  <c r="GQ236" i="4" s="1"/>
  <c r="GP244" i="4" a="1"/>
  <c r="GP244" i="4" s="1"/>
  <c r="GQ243" i="4" a="1"/>
  <c r="GQ243" i="4" s="1"/>
  <c r="GN241" i="4"/>
  <c r="GP240" i="4" a="1"/>
  <c r="GP240" i="4" s="1"/>
  <c r="GQ239" i="4" a="1"/>
  <c r="GQ239" i="4" s="1"/>
  <c r="GN237" i="4"/>
  <c r="GP236" i="4" a="1"/>
  <c r="GP236" i="4" s="1"/>
  <c r="GN235" i="4"/>
  <c r="GP234" i="4" a="1"/>
  <c r="GP234" i="4" s="1"/>
  <c r="GQ233" i="4" a="1"/>
  <c r="GQ233" i="4" s="1"/>
  <c r="GN231" i="4"/>
  <c r="GP230" i="4" a="1"/>
  <c r="GP230" i="4" s="1"/>
  <c r="GQ229" i="4" a="1"/>
  <c r="GQ229" i="4" s="1"/>
  <c r="GN227" i="4"/>
  <c r="GN234" i="4"/>
  <c r="GP233" i="4" a="1"/>
  <c r="GP233" i="4" s="1"/>
  <c r="GQ232" i="4" a="1"/>
  <c r="GQ232" i="4" s="1"/>
  <c r="GN230" i="4"/>
  <c r="GP229" i="4" a="1"/>
  <c r="GP229" i="4" s="1"/>
  <c r="GQ228" i="4" a="1"/>
  <c r="GQ228" i="4" s="1"/>
  <c r="GQ235" i="4" a="1"/>
  <c r="GQ235" i="4" s="1"/>
  <c r="GN233" i="4"/>
  <c r="GP232" i="4" a="1"/>
  <c r="GP232" i="4" s="1"/>
  <c r="GQ231" i="4" a="1"/>
  <c r="GQ231" i="4" s="1"/>
  <c r="GN229" i="4"/>
  <c r="GP228" i="4" a="1"/>
  <c r="GP228" i="4" s="1"/>
  <c r="GQ227" i="4" a="1"/>
  <c r="GQ227" i="4" s="1"/>
  <c r="GP235" i="4" a="1"/>
  <c r="GP235" i="4" s="1"/>
  <c r="GQ234" i="4" a="1"/>
  <c r="GQ234" i="4" s="1"/>
  <c r="GN232" i="4"/>
  <c r="GP231" i="4" a="1"/>
  <c r="GP231" i="4" s="1"/>
  <c r="GQ230" i="4" a="1"/>
  <c r="GQ230" i="4" s="1"/>
  <c r="GN228" i="4"/>
  <c r="GP227" i="4" a="1"/>
  <c r="GP227" i="4" s="1"/>
  <c r="GN225" i="4"/>
  <c r="GP224" i="4" a="1"/>
  <c r="GP224" i="4" s="1"/>
  <c r="GQ223" i="4" a="1"/>
  <c r="GQ223" i="4" s="1"/>
  <c r="GN221" i="4"/>
  <c r="GP220" i="4" a="1"/>
  <c r="GP220" i="4" s="1"/>
  <c r="GQ219" i="4" a="1"/>
  <c r="GQ219" i="4" s="1"/>
  <c r="GQ226" i="4" a="1"/>
  <c r="GQ226" i="4" s="1"/>
  <c r="GN224" i="4"/>
  <c r="GP223" i="4" a="1"/>
  <c r="GP223" i="4" s="1"/>
  <c r="GQ222" i="4" a="1"/>
  <c r="GQ222" i="4" s="1"/>
  <c r="GN220" i="4"/>
  <c r="GP219" i="4" a="1"/>
  <c r="GP219" i="4" s="1"/>
  <c r="GQ218" i="4" a="1"/>
  <c r="GQ218" i="4" s="1"/>
  <c r="GP226" i="4" a="1"/>
  <c r="GP226" i="4" s="1"/>
  <c r="GQ225" i="4" a="1"/>
  <c r="GQ225" i="4" s="1"/>
  <c r="GN223" i="4"/>
  <c r="GP222" i="4" a="1"/>
  <c r="GP222" i="4" s="1"/>
  <c r="GQ221" i="4" a="1"/>
  <c r="GQ221" i="4" s="1"/>
  <c r="GN219" i="4"/>
  <c r="GP218" i="4" a="1"/>
  <c r="GP218" i="4" s="1"/>
  <c r="GN226" i="4"/>
  <c r="GP225" i="4" a="1"/>
  <c r="GP225" i="4" s="1"/>
  <c r="GQ224" i="4" a="1"/>
  <c r="GQ224" i="4" s="1"/>
  <c r="GN222" i="4"/>
  <c r="GP221" i="4" a="1"/>
  <c r="GP221" i="4" s="1"/>
  <c r="GQ220" i="4" a="1"/>
  <c r="GQ220" i="4" s="1"/>
  <c r="GN218" i="4"/>
  <c r="GQ217" i="4" a="1"/>
  <c r="GQ217" i="4" s="1"/>
  <c r="GN215" i="4"/>
  <c r="GP214" i="4" a="1"/>
  <c r="GP214" i="4" s="1"/>
  <c r="GQ213" i="4" a="1"/>
  <c r="GQ213" i="4" s="1"/>
  <c r="GN211" i="4"/>
  <c r="GP210" i="4" a="1"/>
  <c r="GP210" i="4" s="1"/>
  <c r="GQ209" i="4" a="1"/>
  <c r="GQ209" i="4" s="1"/>
  <c r="GP217" i="4" a="1"/>
  <c r="GP217" i="4" s="1"/>
  <c r="GQ216" i="4" a="1"/>
  <c r="GQ216" i="4" s="1"/>
  <c r="GN214" i="4"/>
  <c r="GP213" i="4" a="1"/>
  <c r="GP213" i="4" s="1"/>
  <c r="GQ212" i="4" a="1"/>
  <c r="GQ212" i="4" s="1"/>
  <c r="GN210" i="4"/>
  <c r="GP209" i="4" a="1"/>
  <c r="GP209" i="4" s="1"/>
  <c r="GN217" i="4"/>
  <c r="GP216" i="4" a="1"/>
  <c r="GP216" i="4" s="1"/>
  <c r="GQ215" i="4" a="1"/>
  <c r="GQ215" i="4" s="1"/>
  <c r="GN216" i="4"/>
  <c r="GP215" i="4" a="1"/>
  <c r="GP215" i="4" s="1"/>
  <c r="GN209" i="4"/>
  <c r="GN208" i="4"/>
  <c r="GP207" i="4" a="1"/>
  <c r="GP207" i="4" s="1"/>
  <c r="GQ206" i="4" a="1"/>
  <c r="GQ206" i="4" s="1"/>
  <c r="GN204" i="4"/>
  <c r="GP203" i="4" a="1"/>
  <c r="GP203" i="4" s="1"/>
  <c r="GQ202" i="4" a="1"/>
  <c r="GQ202" i="4" s="1"/>
  <c r="GN200" i="4"/>
  <c r="GP199" i="4" a="1"/>
  <c r="GP199" i="4" s="1"/>
  <c r="GQ198" i="4" a="1"/>
  <c r="GQ198" i="4" s="1"/>
  <c r="GN196" i="4"/>
  <c r="GP195" i="4" a="1"/>
  <c r="GP195" i="4" s="1"/>
  <c r="GQ194" i="4" a="1"/>
  <c r="GQ194" i="4" s="1"/>
  <c r="GN207" i="4"/>
  <c r="GP206" i="4" a="1"/>
  <c r="GP206" i="4" s="1"/>
  <c r="GQ205" i="4" a="1"/>
  <c r="GQ205" i="4" s="1"/>
  <c r="GN203" i="4"/>
  <c r="GP202" i="4" a="1"/>
  <c r="GP202" i="4" s="1"/>
  <c r="GQ201" i="4" a="1"/>
  <c r="GQ201" i="4" s="1"/>
  <c r="GN199" i="4"/>
  <c r="GP198" i="4" a="1"/>
  <c r="GP198" i="4" s="1"/>
  <c r="GQ197" i="4" a="1"/>
  <c r="GQ197" i="4" s="1"/>
  <c r="GN195" i="4"/>
  <c r="GP194" i="4" a="1"/>
  <c r="GP194" i="4" s="1"/>
  <c r="GQ214" i="4" a="1"/>
  <c r="GQ214" i="4" s="1"/>
  <c r="GN213" i="4"/>
  <c r="GP212" i="4" a="1"/>
  <c r="GP212" i="4" s="1"/>
  <c r="GQ211" i="4" a="1"/>
  <c r="GQ211" i="4" s="1"/>
  <c r="GQ208" i="4" a="1"/>
  <c r="GQ208" i="4" s="1"/>
  <c r="GN206" i="4"/>
  <c r="GP205" i="4" a="1"/>
  <c r="GP205" i="4" s="1"/>
  <c r="GQ204" i="4" a="1"/>
  <c r="GQ204" i="4" s="1"/>
  <c r="GN202" i="4"/>
  <c r="GP201" i="4" a="1"/>
  <c r="GP201" i="4" s="1"/>
  <c r="GQ200" i="4" a="1"/>
  <c r="GQ200" i="4" s="1"/>
  <c r="GN198" i="4"/>
  <c r="GP197" i="4" a="1"/>
  <c r="GP197" i="4" s="1"/>
  <c r="GQ196" i="4" a="1"/>
  <c r="GQ196" i="4" s="1"/>
  <c r="GN194" i="4"/>
  <c r="GP211" i="4" a="1"/>
  <c r="GP211" i="4" s="1"/>
  <c r="GP204" i="4" a="1"/>
  <c r="GP204" i="4" s="1"/>
  <c r="GN197" i="4"/>
  <c r="GQ195" i="4" a="1"/>
  <c r="GQ195" i="4" s="1"/>
  <c r="GP193" i="4" a="1"/>
  <c r="GP193" i="4" s="1"/>
  <c r="GQ192" i="4" a="1"/>
  <c r="GQ192" i="4" s="1"/>
  <c r="GN190" i="4"/>
  <c r="GP189" i="4" a="1"/>
  <c r="GP189" i="4" s="1"/>
  <c r="GQ188" i="4" a="1"/>
  <c r="GQ188" i="4" s="1"/>
  <c r="GN186" i="4"/>
  <c r="GP185" i="4" a="1"/>
  <c r="GP185" i="4" s="1"/>
  <c r="GQ184" i="4" a="1"/>
  <c r="GQ184" i="4" s="1"/>
  <c r="GN182" i="4"/>
  <c r="GP181" i="4" a="1"/>
  <c r="GP181" i="4" s="1"/>
  <c r="GN212" i="4"/>
  <c r="GQ207" i="4" a="1"/>
  <c r="GQ207" i="4" s="1"/>
  <c r="GP200" i="4" a="1"/>
  <c r="GP200" i="4" s="1"/>
  <c r="GN193" i="4"/>
  <c r="GP192" i="4" a="1"/>
  <c r="GP192" i="4" s="1"/>
  <c r="GQ191" i="4" a="1"/>
  <c r="GQ191" i="4" s="1"/>
  <c r="GN189" i="4"/>
  <c r="GP188" i="4" a="1"/>
  <c r="GP188" i="4" s="1"/>
  <c r="GQ187" i="4" a="1"/>
  <c r="GQ187" i="4" s="1"/>
  <c r="GN185" i="4"/>
  <c r="GP184" i="4" a="1"/>
  <c r="GP184" i="4" s="1"/>
  <c r="GQ183" i="4" a="1"/>
  <c r="GQ183" i="4" s="1"/>
  <c r="GN181" i="4"/>
  <c r="GN205" i="4"/>
  <c r="GQ203" i="4" a="1"/>
  <c r="GQ203" i="4" s="1"/>
  <c r="GP196" i="4" a="1"/>
  <c r="GP196" i="4" s="1"/>
  <c r="GN192" i="4"/>
  <c r="GP191" i="4" a="1"/>
  <c r="GP191" i="4" s="1"/>
  <c r="GQ190" i="4" a="1"/>
  <c r="GQ190" i="4" s="1"/>
  <c r="GN188" i="4"/>
  <c r="GP187" i="4" a="1"/>
  <c r="GP187" i="4" s="1"/>
  <c r="GQ186" i="4" a="1"/>
  <c r="GQ186" i="4" s="1"/>
  <c r="GN184" i="4"/>
  <c r="GP183" i="4" a="1"/>
  <c r="GP183" i="4" s="1"/>
  <c r="GQ182" i="4" a="1"/>
  <c r="GQ182" i="4" s="1"/>
  <c r="GQ199" i="4" a="1"/>
  <c r="GQ199" i="4" s="1"/>
  <c r="GP190" i="4" a="1"/>
  <c r="GP190" i="4" s="1"/>
  <c r="GN183" i="4"/>
  <c r="GQ181" i="4" a="1"/>
  <c r="GQ181" i="4" s="1"/>
  <c r="GN180" i="4"/>
  <c r="GP179" i="4" a="1"/>
  <c r="GP179" i="4" s="1"/>
  <c r="GQ178" i="4" a="1"/>
  <c r="GQ178" i="4" s="1"/>
  <c r="GN176" i="4"/>
  <c r="GP175" i="4" a="1"/>
  <c r="GP175" i="4" s="1"/>
  <c r="GQ174" i="4" a="1"/>
  <c r="GQ174" i="4" s="1"/>
  <c r="GN172" i="4"/>
  <c r="GP171" i="4" a="1"/>
  <c r="GP171" i="4" s="1"/>
  <c r="GQ170" i="4" a="1"/>
  <c r="GQ170" i="4" s="1"/>
  <c r="GN168" i="4"/>
  <c r="GQ210" i="4" a="1"/>
  <c r="GQ210" i="4" s="1"/>
  <c r="GN201" i="4"/>
  <c r="GQ193" i="4" a="1"/>
  <c r="GQ193" i="4" s="1"/>
  <c r="GP186" i="4" a="1"/>
  <c r="GP186" i="4" s="1"/>
  <c r="GN179" i="4"/>
  <c r="GP178" i="4" a="1"/>
  <c r="GP178" i="4" s="1"/>
  <c r="GQ177" i="4" a="1"/>
  <c r="GQ177" i="4" s="1"/>
  <c r="GN175" i="4"/>
  <c r="GP174" i="4" a="1"/>
  <c r="GP174" i="4" s="1"/>
  <c r="GQ173" i="4" a="1"/>
  <c r="GQ173" i="4" s="1"/>
  <c r="GN171" i="4"/>
  <c r="GP170" i="4" a="1"/>
  <c r="GP170" i="4" s="1"/>
  <c r="GQ169" i="4" a="1"/>
  <c r="GQ169" i="4" s="1"/>
  <c r="GP208" i="4" a="1"/>
  <c r="GP208" i="4" s="1"/>
  <c r="GN191" i="4"/>
  <c r="GQ189" i="4" a="1"/>
  <c r="GQ189" i="4" s="1"/>
  <c r="GP182" i="4" a="1"/>
  <c r="GP182" i="4" s="1"/>
  <c r="GQ180" i="4" a="1"/>
  <c r="GQ180" i="4" s="1"/>
  <c r="GN178" i="4"/>
  <c r="GP177" i="4" a="1"/>
  <c r="GP177" i="4" s="1"/>
  <c r="GQ176" i="4" a="1"/>
  <c r="GQ176" i="4" s="1"/>
  <c r="GN174" i="4"/>
  <c r="GP173" i="4" a="1"/>
  <c r="GP173" i="4" s="1"/>
  <c r="GQ172" i="4" a="1"/>
  <c r="GQ172" i="4" s="1"/>
  <c r="GN170" i="4"/>
  <c r="GP169" i="4" a="1"/>
  <c r="GP169" i="4" s="1"/>
  <c r="GQ168" i="4" a="1"/>
  <c r="GQ168" i="4" s="1"/>
  <c r="GN187" i="4"/>
  <c r="GQ185" i="4" a="1"/>
  <c r="GQ185" i="4" s="1"/>
  <c r="GP180" i="4" a="1"/>
  <c r="GP180" i="4" s="1"/>
  <c r="GQ179" i="4" a="1"/>
  <c r="GQ179" i="4" s="1"/>
  <c r="GN177" i="4"/>
  <c r="GP176" i="4" a="1"/>
  <c r="GP176" i="4" s="1"/>
  <c r="GQ175" i="4" a="1"/>
  <c r="GQ175" i="4" s="1"/>
  <c r="GN173" i="4"/>
  <c r="GP168" i="4" a="1"/>
  <c r="GP168" i="4" s="1"/>
  <c r="GN166" i="4"/>
  <c r="GP165" i="4" a="1"/>
  <c r="GP165" i="4" s="1"/>
  <c r="GQ164" i="4" a="1"/>
  <c r="GQ164" i="4" s="1"/>
  <c r="GN162" i="4"/>
  <c r="GP161" i="4" a="1"/>
  <c r="GP161" i="4" s="1"/>
  <c r="GQ160" i="4" a="1"/>
  <c r="GQ160" i="4" s="1"/>
  <c r="GN158" i="4"/>
  <c r="GP157" i="4" a="1"/>
  <c r="GP157" i="4" s="1"/>
  <c r="GQ156" i="4" a="1"/>
  <c r="GQ156" i="4" s="1"/>
  <c r="GN154" i="4"/>
  <c r="GQ171" i="4" a="1"/>
  <c r="GQ171" i="4" s="1"/>
  <c r="GQ167" i="4" a="1"/>
  <c r="GQ167" i="4" s="1"/>
  <c r="GN165" i="4"/>
  <c r="GP164" i="4" a="1"/>
  <c r="GP164" i="4" s="1"/>
  <c r="GQ163" i="4" a="1"/>
  <c r="GQ163" i="4" s="1"/>
  <c r="GN161" i="4"/>
  <c r="GP160" i="4" a="1"/>
  <c r="GP160" i="4" s="1"/>
  <c r="GQ159" i="4" a="1"/>
  <c r="GQ159" i="4" s="1"/>
  <c r="GN157" i="4"/>
  <c r="GP156" i="4" a="1"/>
  <c r="GP156" i="4" s="1"/>
  <c r="GQ155" i="4" a="1"/>
  <c r="GQ155" i="4" s="1"/>
  <c r="GN153" i="4"/>
  <c r="GN169" i="4"/>
  <c r="GP167" i="4" a="1"/>
  <c r="GP167" i="4" s="1"/>
  <c r="GQ166" i="4" a="1"/>
  <c r="GQ166" i="4" s="1"/>
  <c r="GN164" i="4"/>
  <c r="GP163" i="4" a="1"/>
  <c r="GP163" i="4" s="1"/>
  <c r="GQ162" i="4" a="1"/>
  <c r="GQ162" i="4" s="1"/>
  <c r="GN160" i="4"/>
  <c r="GP159" i="4" a="1"/>
  <c r="GP159" i="4" s="1"/>
  <c r="GQ158" i="4" a="1"/>
  <c r="GQ158" i="4" s="1"/>
  <c r="GN156" i="4"/>
  <c r="GP155" i="4" a="1"/>
  <c r="GP155" i="4" s="1"/>
  <c r="GQ154" i="4" a="1"/>
  <c r="GQ154" i="4" s="1"/>
  <c r="GN152" i="4"/>
  <c r="GP151" i="4" a="1"/>
  <c r="GP151" i="4" s="1"/>
  <c r="GP172" i="4" a="1"/>
  <c r="GP172" i="4" s="1"/>
  <c r="GN167" i="4"/>
  <c r="GP166" i="4" a="1"/>
  <c r="GP166" i="4" s="1"/>
  <c r="GQ165" i="4" a="1"/>
  <c r="GQ165" i="4" s="1"/>
  <c r="GN163" i="4"/>
  <c r="GP162" i="4" a="1"/>
  <c r="GP162" i="4" s="1"/>
  <c r="GQ161" i="4" a="1"/>
  <c r="GQ161" i="4" s="1"/>
  <c r="GN159" i="4"/>
  <c r="GP158" i="4" a="1"/>
  <c r="GP158" i="4" s="1"/>
  <c r="GQ157" i="4" a="1"/>
  <c r="GQ157" i="4" s="1"/>
  <c r="GN155" i="4"/>
  <c r="GP154" i="4" a="1"/>
  <c r="GP154" i="4" s="1"/>
  <c r="GQ153" i="4" a="1"/>
  <c r="GQ153" i="4" s="1"/>
  <c r="GN151" i="4"/>
  <c r="GQ150" i="4" a="1"/>
  <c r="GQ150" i="4" s="1"/>
  <c r="GN148" i="4"/>
  <c r="GP147" i="4" a="1"/>
  <c r="GP147" i="4" s="1"/>
  <c r="GQ146" i="4" a="1"/>
  <c r="GQ146" i="4" s="1"/>
  <c r="GN144" i="4"/>
  <c r="GP143" i="4" a="1"/>
  <c r="GP143" i="4" s="1"/>
  <c r="GQ142" i="4" a="1"/>
  <c r="GQ142" i="4" s="1"/>
  <c r="GN140" i="4"/>
  <c r="GP139" i="4" a="1"/>
  <c r="GP139" i="4" s="1"/>
  <c r="GQ138" i="4" a="1"/>
  <c r="GQ138" i="4" s="1"/>
  <c r="GN136" i="4"/>
  <c r="GP135" i="4" a="1"/>
  <c r="GP135" i="4" s="1"/>
  <c r="GQ134" i="4" a="1"/>
  <c r="GQ134" i="4" s="1"/>
  <c r="GN132" i="4"/>
  <c r="GP131" i="4" a="1"/>
  <c r="GP131" i="4" s="1"/>
  <c r="GQ130" i="4" a="1"/>
  <c r="GQ130" i="4" s="1"/>
  <c r="GN128" i="4"/>
  <c r="GP127" i="4" a="1"/>
  <c r="GP127" i="4" s="1"/>
  <c r="GQ126" i="4" a="1"/>
  <c r="GQ126" i="4" s="1"/>
  <c r="GN124" i="4"/>
  <c r="GP123" i="4" a="1"/>
  <c r="GP123" i="4" s="1"/>
  <c r="GQ122" i="4" a="1"/>
  <c r="GQ122" i="4" s="1"/>
  <c r="GN120" i="4"/>
  <c r="GP119" i="4" a="1"/>
  <c r="GP119" i="4" s="1"/>
  <c r="GQ118" i="4" a="1"/>
  <c r="GQ118" i="4" s="1"/>
  <c r="GN116" i="4"/>
  <c r="GQ152" i="4" a="1"/>
  <c r="GQ152" i="4" s="1"/>
  <c r="GP150" i="4" a="1"/>
  <c r="GP150" i="4" s="1"/>
  <c r="GQ149" i="4" a="1"/>
  <c r="GQ149" i="4" s="1"/>
  <c r="GN147" i="4"/>
  <c r="GP146" i="4" a="1"/>
  <c r="GP146" i="4" s="1"/>
  <c r="GQ145" i="4" a="1"/>
  <c r="GQ145" i="4" s="1"/>
  <c r="GN143" i="4"/>
  <c r="GP142" i="4" a="1"/>
  <c r="GP142" i="4" s="1"/>
  <c r="GQ141" i="4" a="1"/>
  <c r="GQ141" i="4" s="1"/>
  <c r="GN139" i="4"/>
  <c r="GP138" i="4" a="1"/>
  <c r="GP138" i="4" s="1"/>
  <c r="GQ137" i="4" a="1"/>
  <c r="GQ137" i="4" s="1"/>
  <c r="GN135" i="4"/>
  <c r="GP134" i="4" a="1"/>
  <c r="GP134" i="4" s="1"/>
  <c r="GQ133" i="4" a="1"/>
  <c r="GQ133" i="4" s="1"/>
  <c r="GN131" i="4"/>
  <c r="GP130" i="4" a="1"/>
  <c r="GP130" i="4" s="1"/>
  <c r="GQ129" i="4" a="1"/>
  <c r="GQ129" i="4" s="1"/>
  <c r="GN127" i="4"/>
  <c r="GP126" i="4" a="1"/>
  <c r="GP126" i="4" s="1"/>
  <c r="GQ125" i="4" a="1"/>
  <c r="GQ125" i="4" s="1"/>
  <c r="GN123" i="4"/>
  <c r="GP122" i="4" a="1"/>
  <c r="GP122" i="4" s="1"/>
  <c r="GQ121" i="4" a="1"/>
  <c r="GQ121" i="4" s="1"/>
  <c r="GN119" i="4"/>
  <c r="GP118" i="4" a="1"/>
  <c r="GP118" i="4" s="1"/>
  <c r="GQ117" i="4" a="1"/>
  <c r="GQ117" i="4" s="1"/>
  <c r="GP153" i="4" a="1"/>
  <c r="GP153" i="4" s="1"/>
  <c r="GP152" i="4" a="1"/>
  <c r="GP152" i="4" s="1"/>
  <c r="GQ151" i="4" a="1"/>
  <c r="GQ151" i="4" s="1"/>
  <c r="GN150" i="4"/>
  <c r="GP149" i="4" a="1"/>
  <c r="GP149" i="4" s="1"/>
  <c r="GQ148" i="4" a="1"/>
  <c r="GQ148" i="4" s="1"/>
  <c r="GN146" i="4"/>
  <c r="GP145" i="4" a="1"/>
  <c r="GP145" i="4" s="1"/>
  <c r="GQ144" i="4" a="1"/>
  <c r="GQ144" i="4" s="1"/>
  <c r="GN142" i="4"/>
  <c r="GP141" i="4" a="1"/>
  <c r="GP141" i="4" s="1"/>
  <c r="GQ140" i="4" a="1"/>
  <c r="GQ140" i="4" s="1"/>
  <c r="GN138" i="4"/>
  <c r="GP137" i="4" a="1"/>
  <c r="GP137" i="4" s="1"/>
  <c r="GQ136" i="4" a="1"/>
  <c r="GQ136" i="4" s="1"/>
  <c r="GN134" i="4"/>
  <c r="GP133" i="4" a="1"/>
  <c r="GP133" i="4" s="1"/>
  <c r="GQ132" i="4" a="1"/>
  <c r="GQ132" i="4" s="1"/>
  <c r="GN130" i="4"/>
  <c r="GP129" i="4" a="1"/>
  <c r="GP129" i="4" s="1"/>
  <c r="GQ128" i="4" a="1"/>
  <c r="GQ128" i="4" s="1"/>
  <c r="GN126" i="4"/>
  <c r="GP125" i="4" a="1"/>
  <c r="GP125" i="4" s="1"/>
  <c r="GQ124" i="4" a="1"/>
  <c r="GQ124" i="4" s="1"/>
  <c r="GN122" i="4"/>
  <c r="GP121" i="4" a="1"/>
  <c r="GP121" i="4" s="1"/>
  <c r="GQ120" i="4" a="1"/>
  <c r="GQ120" i="4" s="1"/>
  <c r="GN149" i="4"/>
  <c r="GP148" i="4" a="1"/>
  <c r="GP148" i="4" s="1"/>
  <c r="GQ147" i="4" a="1"/>
  <c r="GQ147" i="4" s="1"/>
  <c r="GN145" i="4"/>
  <c r="GP144" i="4" a="1"/>
  <c r="GP144" i="4" s="1"/>
  <c r="GQ143" i="4" a="1"/>
  <c r="GQ143" i="4" s="1"/>
  <c r="GN141" i="4"/>
  <c r="GP140" i="4" a="1"/>
  <c r="GP140" i="4" s="1"/>
  <c r="GQ139" i="4" a="1"/>
  <c r="GQ139" i="4" s="1"/>
  <c r="GN137" i="4"/>
  <c r="GP136" i="4" a="1"/>
  <c r="GP136" i="4" s="1"/>
  <c r="GQ135" i="4" a="1"/>
  <c r="GQ135" i="4" s="1"/>
  <c r="GN133" i="4"/>
  <c r="GP132" i="4" a="1"/>
  <c r="GP132" i="4" s="1"/>
  <c r="GN125" i="4"/>
  <c r="GQ123" i="4" a="1"/>
  <c r="GQ123" i="4" s="1"/>
  <c r="GQ119" i="4" a="1"/>
  <c r="GQ119" i="4" s="1"/>
  <c r="GP116" i="4" a="1"/>
  <c r="GP116" i="4" s="1"/>
  <c r="GP115" i="4" a="1"/>
  <c r="GP115" i="4" s="1"/>
  <c r="GQ114" i="4" a="1"/>
  <c r="GQ114" i="4" s="1"/>
  <c r="GN112" i="4"/>
  <c r="GP111" i="4" a="1"/>
  <c r="GP111" i="4" s="1"/>
  <c r="GQ110" i="4" a="1"/>
  <c r="GQ110" i="4" s="1"/>
  <c r="GN108" i="4"/>
  <c r="GP107" i="4" a="1"/>
  <c r="GP107" i="4" s="1"/>
  <c r="GQ106" i="4" a="1"/>
  <c r="GQ106" i="4" s="1"/>
  <c r="GN104" i="4"/>
  <c r="GP103" i="4" a="1"/>
  <c r="GP103" i="4" s="1"/>
  <c r="GQ102" i="4" a="1"/>
  <c r="GQ102" i="4" s="1"/>
  <c r="GN100" i="4"/>
  <c r="GP99" i="4" a="1"/>
  <c r="GP99" i="4" s="1"/>
  <c r="GQ98" i="4" a="1"/>
  <c r="GQ98" i="4" s="1"/>
  <c r="GN96" i="4"/>
  <c r="GP95" i="4" a="1"/>
  <c r="GP95" i="4" s="1"/>
  <c r="GQ94" i="4" a="1"/>
  <c r="GQ94" i="4" s="1"/>
  <c r="GN92" i="4"/>
  <c r="GP91" i="4" a="1"/>
  <c r="GP91" i="4" s="1"/>
  <c r="GQ90" i="4" a="1"/>
  <c r="GQ90" i="4" s="1"/>
  <c r="GN88" i="4"/>
  <c r="GP87" i="4" a="1"/>
  <c r="GP87" i="4" s="1"/>
  <c r="GQ86" i="4" a="1"/>
  <c r="GQ86" i="4" s="1"/>
  <c r="GP128" i="4" a="1"/>
  <c r="GP128" i="4" s="1"/>
  <c r="GN121" i="4"/>
  <c r="GN118" i="4"/>
  <c r="GO118" i="4" s="1"/>
  <c r="GP117" i="4" a="1"/>
  <c r="GP117" i="4" s="1"/>
  <c r="GN115" i="4"/>
  <c r="GP114" i="4" a="1"/>
  <c r="GP114" i="4" s="1"/>
  <c r="GQ113" i="4" a="1"/>
  <c r="GQ113" i="4" s="1"/>
  <c r="GN111" i="4"/>
  <c r="GP110" i="4" a="1"/>
  <c r="GP110" i="4" s="1"/>
  <c r="GQ109" i="4" a="1"/>
  <c r="GQ109" i="4" s="1"/>
  <c r="GN107" i="4"/>
  <c r="GP106" i="4" a="1"/>
  <c r="GP106" i="4" s="1"/>
  <c r="GQ105" i="4" a="1"/>
  <c r="GQ105" i="4" s="1"/>
  <c r="GN103" i="4"/>
  <c r="GP102" i="4" a="1"/>
  <c r="GP102" i="4" s="1"/>
  <c r="GQ101" i="4" a="1"/>
  <c r="GQ101" i="4" s="1"/>
  <c r="GN99" i="4"/>
  <c r="GP98" i="4" a="1"/>
  <c r="GP98" i="4" s="1"/>
  <c r="GQ97" i="4" a="1"/>
  <c r="GQ97" i="4" s="1"/>
  <c r="GN95" i="4"/>
  <c r="GP94" i="4" a="1"/>
  <c r="GP94" i="4" s="1"/>
  <c r="GQ93" i="4" a="1"/>
  <c r="GQ93" i="4" s="1"/>
  <c r="GN91" i="4"/>
  <c r="GP90" i="4" a="1"/>
  <c r="GP90" i="4" s="1"/>
  <c r="GQ89" i="4" a="1"/>
  <c r="GQ89" i="4" s="1"/>
  <c r="GQ131" i="4" a="1"/>
  <c r="GQ131" i="4" s="1"/>
  <c r="GP124" i="4" a="1"/>
  <c r="GP124" i="4" s="1"/>
  <c r="GN117" i="4"/>
  <c r="GN114" i="4"/>
  <c r="GP113" i="4" a="1"/>
  <c r="GP113" i="4" s="1"/>
  <c r="GQ112" i="4" a="1"/>
  <c r="GQ112" i="4" s="1"/>
  <c r="GN110" i="4"/>
  <c r="GP109" i="4" a="1"/>
  <c r="GP109" i="4" s="1"/>
  <c r="GQ108" i="4" a="1"/>
  <c r="GQ108" i="4" s="1"/>
  <c r="GN106" i="4"/>
  <c r="GP105" i="4" a="1"/>
  <c r="GP105" i="4" s="1"/>
  <c r="GQ104" i="4" a="1"/>
  <c r="GQ104" i="4" s="1"/>
  <c r="GN102" i="4"/>
  <c r="GP101" i="4" a="1"/>
  <c r="GP101" i="4" s="1"/>
  <c r="GQ100" i="4" a="1"/>
  <c r="GQ100" i="4" s="1"/>
  <c r="GN98" i="4"/>
  <c r="GP97" i="4" a="1"/>
  <c r="GP97" i="4" s="1"/>
  <c r="GQ96" i="4" a="1"/>
  <c r="GQ96" i="4" s="1"/>
  <c r="GN94" i="4"/>
  <c r="GP93" i="4" a="1"/>
  <c r="GP93" i="4" s="1"/>
  <c r="GQ92" i="4" a="1"/>
  <c r="GQ92" i="4" s="1"/>
  <c r="GN90" i="4"/>
  <c r="GP89" i="4" a="1"/>
  <c r="GP89" i="4" s="1"/>
  <c r="GQ88" i="4" a="1"/>
  <c r="GQ88" i="4" s="1"/>
  <c r="GN86" i="4"/>
  <c r="GQ127" i="4" a="1"/>
  <c r="GQ127" i="4" s="1"/>
  <c r="GQ115" i="4" a="1"/>
  <c r="GQ115" i="4" s="1"/>
  <c r="GP108" i="4" a="1"/>
  <c r="GP108" i="4" s="1"/>
  <c r="GN101" i="4"/>
  <c r="GQ99" i="4" a="1"/>
  <c r="GQ99" i="4" s="1"/>
  <c r="GP92" i="4" a="1"/>
  <c r="GP92" i="4" s="1"/>
  <c r="GQ85" i="4" a="1"/>
  <c r="GQ85" i="4" s="1"/>
  <c r="GN83" i="4"/>
  <c r="GP82" i="4" a="1"/>
  <c r="GP82" i="4" s="1"/>
  <c r="GQ81" i="4" a="1"/>
  <c r="GQ81" i="4" s="1"/>
  <c r="GN79" i="4"/>
  <c r="GP78" i="4" a="1"/>
  <c r="GP78" i="4" s="1"/>
  <c r="GQ77" i="4" a="1"/>
  <c r="GQ77" i="4" s="1"/>
  <c r="GN75" i="4"/>
  <c r="GP74" i="4" a="1"/>
  <c r="GP74" i="4" s="1"/>
  <c r="GQ73" i="4" a="1"/>
  <c r="GQ73" i="4" s="1"/>
  <c r="GN71" i="4"/>
  <c r="GP70" i="4" a="1"/>
  <c r="GP70" i="4" s="1"/>
  <c r="GQ69" i="4" a="1"/>
  <c r="GQ69" i="4" s="1"/>
  <c r="GN67" i="4"/>
  <c r="GP66" i="4" a="1"/>
  <c r="GP66" i="4" s="1"/>
  <c r="GQ65" i="4" a="1"/>
  <c r="GQ65" i="4" s="1"/>
  <c r="GN63" i="4"/>
  <c r="GP62" i="4" a="1"/>
  <c r="GP62" i="4" s="1"/>
  <c r="GQ61" i="4" a="1"/>
  <c r="GQ61" i="4" s="1"/>
  <c r="GN129" i="4"/>
  <c r="GN113" i="4"/>
  <c r="GQ111" i="4" a="1"/>
  <c r="GQ111" i="4" s="1"/>
  <c r="GP104" i="4" a="1"/>
  <c r="GP104" i="4" s="1"/>
  <c r="GN97" i="4"/>
  <c r="GQ95" i="4" a="1"/>
  <c r="GQ95" i="4" s="1"/>
  <c r="GP85" i="4" a="1"/>
  <c r="GP85" i="4" s="1"/>
  <c r="GQ84" i="4" a="1"/>
  <c r="GQ84" i="4" s="1"/>
  <c r="GN82" i="4"/>
  <c r="GP81" i="4" a="1"/>
  <c r="GP81" i="4" s="1"/>
  <c r="GQ80" i="4" a="1"/>
  <c r="GQ80" i="4" s="1"/>
  <c r="GN78" i="4"/>
  <c r="GP77" i="4" a="1"/>
  <c r="GP77" i="4" s="1"/>
  <c r="GQ76" i="4" a="1"/>
  <c r="GQ76" i="4" s="1"/>
  <c r="GN74" i="4"/>
  <c r="GP73" i="4" a="1"/>
  <c r="GP73" i="4" s="1"/>
  <c r="GQ72" i="4" a="1"/>
  <c r="GQ72" i="4" s="1"/>
  <c r="GN70" i="4"/>
  <c r="GP69" i="4" a="1"/>
  <c r="GP69" i="4" s="1"/>
  <c r="GQ68" i="4" a="1"/>
  <c r="GQ68" i="4" s="1"/>
  <c r="GN66" i="4"/>
  <c r="GP65" i="4" a="1"/>
  <c r="GP65" i="4" s="1"/>
  <c r="GQ64" i="4" a="1"/>
  <c r="GQ64" i="4" s="1"/>
  <c r="GN62" i="4"/>
  <c r="GP61" i="4" a="1"/>
  <c r="GP61" i="4" s="1"/>
  <c r="GQ60" i="4" a="1"/>
  <c r="GQ60" i="4" s="1"/>
  <c r="GQ116" i="4" a="1"/>
  <c r="GQ116" i="4" s="1"/>
  <c r="GN109" i="4"/>
  <c r="GQ107" i="4" a="1"/>
  <c r="GQ107" i="4" s="1"/>
  <c r="GP100" i="4" a="1"/>
  <c r="GP100" i="4" s="1"/>
  <c r="GN93" i="4"/>
  <c r="GQ91" i="4" a="1"/>
  <c r="GQ91" i="4" s="1"/>
  <c r="GP88" i="4" a="1"/>
  <c r="GP88" i="4" s="1"/>
  <c r="GQ87" i="4" a="1"/>
  <c r="GQ87" i="4" s="1"/>
  <c r="GN85" i="4"/>
  <c r="GP84" i="4" a="1"/>
  <c r="GP84" i="4" s="1"/>
  <c r="GQ83" i="4" a="1"/>
  <c r="GQ83" i="4" s="1"/>
  <c r="GN81" i="4"/>
  <c r="GP80" i="4" a="1"/>
  <c r="GP80" i="4" s="1"/>
  <c r="GQ79" i="4" a="1"/>
  <c r="GQ79" i="4" s="1"/>
  <c r="GN77" i="4"/>
  <c r="GP76" i="4" a="1"/>
  <c r="GP76" i="4" s="1"/>
  <c r="GQ75" i="4" a="1"/>
  <c r="GQ75" i="4" s="1"/>
  <c r="GN73" i="4"/>
  <c r="GP72" i="4" a="1"/>
  <c r="GP72" i="4" s="1"/>
  <c r="GQ71" i="4" a="1"/>
  <c r="GQ71" i="4" s="1"/>
  <c r="GN69" i="4"/>
  <c r="GP68" i="4" a="1"/>
  <c r="GP68" i="4" s="1"/>
  <c r="GQ67" i="4" a="1"/>
  <c r="GQ67" i="4" s="1"/>
  <c r="GN65" i="4"/>
  <c r="GP64" i="4" a="1"/>
  <c r="GP64" i="4" s="1"/>
  <c r="GQ63" i="4" a="1"/>
  <c r="GQ63" i="4" s="1"/>
  <c r="GP120" i="4" a="1"/>
  <c r="GP120" i="4" s="1"/>
  <c r="GP112" i="4" a="1"/>
  <c r="GP112" i="4" s="1"/>
  <c r="GN105" i="4"/>
  <c r="GQ103" i="4" a="1"/>
  <c r="GQ103" i="4" s="1"/>
  <c r="GP96" i="4" a="1"/>
  <c r="GP96" i="4" s="1"/>
  <c r="GN89" i="4"/>
  <c r="GN87" i="4"/>
  <c r="GP86" i="4" a="1"/>
  <c r="GP86" i="4" s="1"/>
  <c r="GN84" i="4"/>
  <c r="GP83" i="4" a="1"/>
  <c r="GP83" i="4" s="1"/>
  <c r="GQ82" i="4" a="1"/>
  <c r="GQ82" i="4" s="1"/>
  <c r="GN80" i="4"/>
  <c r="GP79" i="4" a="1"/>
  <c r="GP79" i="4" s="1"/>
  <c r="GQ78" i="4" a="1"/>
  <c r="GQ78" i="4" s="1"/>
  <c r="GN76" i="4"/>
  <c r="GP75" i="4" a="1"/>
  <c r="GP75" i="4" s="1"/>
  <c r="GQ74" i="4" a="1"/>
  <c r="GQ74" i="4" s="1"/>
  <c r="GN72" i="4"/>
  <c r="GP71" i="4" a="1"/>
  <c r="GP71" i="4" s="1"/>
  <c r="GQ70" i="4" a="1"/>
  <c r="GQ70" i="4" s="1"/>
  <c r="GN68" i="4"/>
  <c r="GP67" i="4" a="1"/>
  <c r="GP67" i="4" s="1"/>
  <c r="GN64" i="4"/>
  <c r="GP59" i="4" a="1"/>
  <c r="GP59" i="4" s="1"/>
  <c r="GQ58" i="4" a="1"/>
  <c r="GQ58" i="4" s="1"/>
  <c r="GN56" i="4"/>
  <c r="GP55" i="4" a="1"/>
  <c r="GP55" i="4" s="1"/>
  <c r="GQ54" i="4" a="1"/>
  <c r="GQ54" i="4" s="1"/>
  <c r="GN52" i="4"/>
  <c r="GP51" i="4" a="1"/>
  <c r="GP51" i="4" s="1"/>
  <c r="GQ50" i="4" a="1"/>
  <c r="GQ50" i="4" s="1"/>
  <c r="GN48" i="4"/>
  <c r="GP47" i="4" a="1"/>
  <c r="GP47" i="4" s="1"/>
  <c r="GQ46" i="4" a="1"/>
  <c r="GQ46" i="4" s="1"/>
  <c r="GN44" i="4"/>
  <c r="GP43" i="4" a="1"/>
  <c r="GP43" i="4" s="1"/>
  <c r="GQ42" i="4" a="1"/>
  <c r="GQ42" i="4" s="1"/>
  <c r="GN40" i="4"/>
  <c r="GP39" i="4" a="1"/>
  <c r="GP39" i="4" s="1"/>
  <c r="GQ38" i="4" a="1"/>
  <c r="GQ38" i="4" s="1"/>
  <c r="GN36" i="4"/>
  <c r="GP35" i="4" a="1"/>
  <c r="GP35" i="4" s="1"/>
  <c r="GQ34" i="4" a="1"/>
  <c r="GQ34" i="4" s="1"/>
  <c r="GN32" i="4"/>
  <c r="GP31" i="4" a="1"/>
  <c r="GP31" i="4" s="1"/>
  <c r="GQ30" i="4" a="1"/>
  <c r="GQ30" i="4" s="1"/>
  <c r="GN28" i="4"/>
  <c r="GP27" i="4" a="1"/>
  <c r="GP27" i="4" s="1"/>
  <c r="GQ26" i="4" a="1"/>
  <c r="GQ26" i="4" s="1"/>
  <c r="GN24" i="4"/>
  <c r="GP23" i="4" a="1"/>
  <c r="GP23" i="4" s="1"/>
  <c r="GQ22" i="4" a="1"/>
  <c r="GQ22" i="4" s="1"/>
  <c r="GN20" i="4"/>
  <c r="GP19" i="4" a="1"/>
  <c r="GP19" i="4" s="1"/>
  <c r="GQ18" i="4" a="1"/>
  <c r="GQ18" i="4" s="1"/>
  <c r="GN16" i="4"/>
  <c r="GP15" i="4" a="1"/>
  <c r="GP15" i="4" s="1"/>
  <c r="GQ14" i="4" a="1"/>
  <c r="GQ14" i="4" s="1"/>
  <c r="GN12" i="4"/>
  <c r="GP11" i="4" a="1"/>
  <c r="GP11" i="4" s="1"/>
  <c r="GQ10" i="4" a="1"/>
  <c r="GQ10" i="4" s="1"/>
  <c r="GQ62" i="4" a="1"/>
  <c r="GQ62" i="4" s="1"/>
  <c r="GN59" i="4"/>
  <c r="GP58" i="4" a="1"/>
  <c r="GP58" i="4" s="1"/>
  <c r="GQ57" i="4" a="1"/>
  <c r="GQ57" i="4" s="1"/>
  <c r="GN55" i="4"/>
  <c r="GP54" i="4" a="1"/>
  <c r="GP54" i="4" s="1"/>
  <c r="GQ53" i="4" a="1"/>
  <c r="GQ53" i="4" s="1"/>
  <c r="GN51" i="4"/>
  <c r="GP50" i="4" a="1"/>
  <c r="GP50" i="4" s="1"/>
  <c r="GQ49" i="4" a="1"/>
  <c r="GQ49" i="4" s="1"/>
  <c r="GN47" i="4"/>
  <c r="GP46" i="4" a="1"/>
  <c r="GP46" i="4" s="1"/>
  <c r="GQ45" i="4" a="1"/>
  <c r="GQ45" i="4" s="1"/>
  <c r="GN43" i="4"/>
  <c r="GP42" i="4" a="1"/>
  <c r="GP42" i="4" s="1"/>
  <c r="GQ41" i="4" a="1"/>
  <c r="GQ41" i="4" s="1"/>
  <c r="GN39" i="4"/>
  <c r="GP38" i="4" a="1"/>
  <c r="GP38" i="4" s="1"/>
  <c r="GQ37" i="4" a="1"/>
  <c r="GQ37" i="4" s="1"/>
  <c r="GN35" i="4"/>
  <c r="GP34" i="4" a="1"/>
  <c r="GP34" i="4" s="1"/>
  <c r="GQ33" i="4" a="1"/>
  <c r="GQ33" i="4" s="1"/>
  <c r="GN31" i="4"/>
  <c r="GP30" i="4" a="1"/>
  <c r="GP30" i="4" s="1"/>
  <c r="GQ29" i="4" a="1"/>
  <c r="GQ29" i="4" s="1"/>
  <c r="GN27" i="4"/>
  <c r="GP26" i="4" a="1"/>
  <c r="GP26" i="4" s="1"/>
  <c r="GQ25" i="4" a="1"/>
  <c r="GQ25" i="4" s="1"/>
  <c r="GN23" i="4"/>
  <c r="GP22" i="4" a="1"/>
  <c r="GP22" i="4" s="1"/>
  <c r="GQ21" i="4" a="1"/>
  <c r="GQ21" i="4" s="1"/>
  <c r="GN19" i="4"/>
  <c r="GP18" i="4" a="1"/>
  <c r="GP18" i="4" s="1"/>
  <c r="GQ17" i="4" a="1"/>
  <c r="GQ17" i="4" s="1"/>
  <c r="GN15" i="4"/>
  <c r="GP14" i="4" a="1"/>
  <c r="GP14" i="4" s="1"/>
  <c r="GQ13" i="4" a="1"/>
  <c r="GQ13" i="4" s="1"/>
  <c r="GN11" i="4"/>
  <c r="GP10" i="4" a="1"/>
  <c r="GP10" i="4" s="1"/>
  <c r="GQ9" i="4" a="1"/>
  <c r="GQ9" i="4" s="1"/>
  <c r="GN53" i="4"/>
  <c r="GP52" i="4" a="1"/>
  <c r="GP52" i="4" s="1"/>
  <c r="GN49" i="4"/>
  <c r="GP48" i="4" a="1"/>
  <c r="GP48" i="4" s="1"/>
  <c r="GN45" i="4"/>
  <c r="GP44" i="4" a="1"/>
  <c r="GP44" i="4" s="1"/>
  <c r="GP40" i="4" a="1"/>
  <c r="GP40" i="4" s="1"/>
  <c r="GP63" i="4" a="1"/>
  <c r="GP63" i="4" s="1"/>
  <c r="GN61" i="4"/>
  <c r="GP60" i="4" a="1"/>
  <c r="GP60" i="4" s="1"/>
  <c r="GN58" i="4"/>
  <c r="GP57" i="4" a="1"/>
  <c r="GP57" i="4" s="1"/>
  <c r="GQ56" i="4" a="1"/>
  <c r="GQ56" i="4" s="1"/>
  <c r="GN54" i="4"/>
  <c r="GP53" i="4" a="1"/>
  <c r="GP53" i="4" s="1"/>
  <c r="GQ52" i="4" a="1"/>
  <c r="GQ52" i="4" s="1"/>
  <c r="GN50" i="4"/>
  <c r="GP49" i="4" a="1"/>
  <c r="GP49" i="4" s="1"/>
  <c r="GQ48" i="4" a="1"/>
  <c r="GQ48" i="4" s="1"/>
  <c r="GN46" i="4"/>
  <c r="GP45" i="4" a="1"/>
  <c r="GP45" i="4" s="1"/>
  <c r="GQ44" i="4" a="1"/>
  <c r="GQ44" i="4" s="1"/>
  <c r="GN42" i="4"/>
  <c r="GP41" i="4" a="1"/>
  <c r="GP41" i="4" s="1"/>
  <c r="GQ40" i="4" a="1"/>
  <c r="GQ40" i="4" s="1"/>
  <c r="GN38" i="4"/>
  <c r="GP37" i="4" a="1"/>
  <c r="GP37" i="4" s="1"/>
  <c r="GQ36" i="4" a="1"/>
  <c r="GQ36" i="4" s="1"/>
  <c r="GN34" i="4"/>
  <c r="GP33" i="4" a="1"/>
  <c r="GP33" i="4" s="1"/>
  <c r="GQ32" i="4" a="1"/>
  <c r="GQ32" i="4" s="1"/>
  <c r="GN30" i="4"/>
  <c r="GP29" i="4" a="1"/>
  <c r="GP29" i="4" s="1"/>
  <c r="GQ28" i="4" a="1"/>
  <c r="GQ28" i="4" s="1"/>
  <c r="GN26" i="4"/>
  <c r="GP25" i="4" a="1"/>
  <c r="GP25" i="4" s="1"/>
  <c r="GQ24" i="4" a="1"/>
  <c r="GQ24" i="4" s="1"/>
  <c r="GN22" i="4"/>
  <c r="GP21" i="4" a="1"/>
  <c r="GP21" i="4" s="1"/>
  <c r="GQ20" i="4" a="1"/>
  <c r="GQ20" i="4" s="1"/>
  <c r="GN18" i="4"/>
  <c r="GP17" i="4" a="1"/>
  <c r="GP17" i="4" s="1"/>
  <c r="GQ16" i="4" a="1"/>
  <c r="GQ16" i="4" s="1"/>
  <c r="GN14" i="4"/>
  <c r="GP13" i="4" a="1"/>
  <c r="GP13" i="4" s="1"/>
  <c r="GQ12" i="4" a="1"/>
  <c r="GQ12" i="4" s="1"/>
  <c r="GN10" i="4"/>
  <c r="GP9" i="4" a="1"/>
  <c r="GP9" i="4" s="1"/>
  <c r="GQ55" i="4" a="1"/>
  <c r="GQ55" i="4" s="1"/>
  <c r="GQ51" i="4" a="1"/>
  <c r="GQ51" i="4" s="1"/>
  <c r="GQ47" i="4" a="1"/>
  <c r="GQ47" i="4" s="1"/>
  <c r="GQ43" i="4" a="1"/>
  <c r="GQ43" i="4" s="1"/>
  <c r="GN41" i="4"/>
  <c r="GP36" i="4" a="1"/>
  <c r="GP36" i="4" s="1"/>
  <c r="GQ66" i="4" a="1"/>
  <c r="GQ66" i="4" s="1"/>
  <c r="GN60" i="4"/>
  <c r="GQ59" i="4" a="1"/>
  <c r="GQ59" i="4" s="1"/>
  <c r="GN57" i="4"/>
  <c r="GP56" i="4" a="1"/>
  <c r="GP56" i="4" s="1"/>
  <c r="GQ39" i="4" a="1"/>
  <c r="GQ39" i="4" s="1"/>
  <c r="GN37" i="4"/>
  <c r="GN33" i="4"/>
  <c r="GQ31" i="4" a="1"/>
  <c r="GQ31" i="4" s="1"/>
  <c r="GP24" i="4" a="1"/>
  <c r="GP24" i="4" s="1"/>
  <c r="GN17" i="4"/>
  <c r="GQ15" i="4" a="1"/>
  <c r="GQ15" i="4" s="1"/>
  <c r="GN29" i="4"/>
  <c r="GQ27" i="4" a="1"/>
  <c r="GQ27" i="4" s="1"/>
  <c r="GP20" i="4" a="1"/>
  <c r="GP20" i="4" s="1"/>
  <c r="GN13" i="4"/>
  <c r="GQ11" i="4" a="1"/>
  <c r="GQ11" i="4" s="1"/>
  <c r="GP32" i="4" a="1"/>
  <c r="GP32" i="4" s="1"/>
  <c r="GN25" i="4"/>
  <c r="GQ23" i="4" a="1"/>
  <c r="GQ23" i="4" s="1"/>
  <c r="GP16" i="4" a="1"/>
  <c r="GP16" i="4" s="1"/>
  <c r="GN9" i="4"/>
  <c r="GQ35" i="4" a="1"/>
  <c r="GQ35" i="4" s="1"/>
  <c r="GP28" i="4" a="1"/>
  <c r="GP28" i="4" s="1"/>
  <c r="GN21" i="4"/>
  <c r="GQ19" i="4" a="1"/>
  <c r="GQ19" i="4" s="1"/>
  <c r="GP12" i="4" a="1"/>
  <c r="GP12" i="4" s="1"/>
  <c r="GF7" i="4"/>
  <c r="GF6" i="4"/>
  <c r="GK16" i="4"/>
  <c r="GK40" i="4"/>
  <c r="GK36" i="4"/>
  <c r="GK14" i="4"/>
  <c r="GK30" i="4"/>
  <c r="GK46" i="4"/>
  <c r="GK11" i="4"/>
  <c r="GK27" i="4"/>
  <c r="GK43" i="4"/>
  <c r="GK59" i="4"/>
  <c r="GK68" i="4"/>
  <c r="GK84" i="4"/>
  <c r="GK66" i="4"/>
  <c r="GK82" i="4"/>
  <c r="GK97" i="4"/>
  <c r="GK113" i="4"/>
  <c r="GK90" i="4"/>
  <c r="GK106" i="4"/>
  <c r="GK91" i="4"/>
  <c r="GK107" i="4"/>
  <c r="GK148" i="4"/>
  <c r="GK129" i="4"/>
  <c r="GK145" i="4"/>
  <c r="GK122" i="4"/>
  <c r="GK138" i="4"/>
  <c r="GK119" i="4"/>
  <c r="GK135" i="4"/>
  <c r="GK164" i="4"/>
  <c r="GK165" i="4"/>
  <c r="GK173" i="4"/>
  <c r="GK170" i="4"/>
  <c r="GK179" i="4"/>
  <c r="GK191" i="4"/>
  <c r="GK193" i="4"/>
  <c r="GK205" i="4"/>
  <c r="GK206" i="4"/>
  <c r="GK211" i="4"/>
  <c r="GK207" i="4"/>
  <c r="GK209" i="4"/>
  <c r="GK210" i="4"/>
  <c r="GK221" i="4"/>
  <c r="GK218" i="4"/>
  <c r="GK219" i="4"/>
  <c r="GK220" i="4"/>
  <c r="GK231" i="4"/>
  <c r="GK232" i="4"/>
  <c r="GK233" i="4"/>
  <c r="GK230" i="4"/>
  <c r="GK236" i="4"/>
  <c r="GK237" i="4"/>
  <c r="GK246" i="4"/>
  <c r="GK245" i="4"/>
  <c r="GK253" i="4"/>
  <c r="CA8" i="1"/>
  <c r="CB8" i="1" s="1"/>
  <c r="CA9" i="1"/>
  <c r="CB9" i="1" s="1"/>
  <c r="GR4" i="4"/>
  <c r="BZ8" i="1"/>
  <c r="GK4" i="4"/>
  <c r="Q35" i="7"/>
  <c r="P35" i="7"/>
  <c r="F357" i="7"/>
  <c r="G364" i="7"/>
  <c r="F365" i="7"/>
  <c r="G372" i="7"/>
  <c r="F359" i="7"/>
  <c r="G366" i="7"/>
  <c r="F361" i="7"/>
  <c r="G368" i="7"/>
  <c r="F369" i="7"/>
  <c r="G376" i="7"/>
  <c r="F367" i="7"/>
  <c r="G374" i="7"/>
  <c r="F363" i="7"/>
  <c r="G370" i="7"/>
  <c r="CA11" i="1"/>
  <c r="CC10" i="1"/>
  <c r="GO121" i="4" l="1"/>
  <c r="GO160" i="4"/>
  <c r="GO69" i="4"/>
  <c r="GO38" i="4"/>
  <c r="GO26" i="4"/>
  <c r="GO46" i="4"/>
  <c r="GO14" i="4"/>
  <c r="GO58" i="4"/>
  <c r="GO30" i="4"/>
  <c r="GO54" i="4"/>
  <c r="GO22" i="4"/>
  <c r="GO18" i="4"/>
  <c r="GO50" i="4"/>
  <c r="GO33" i="4"/>
  <c r="GO129" i="4"/>
  <c r="GO117" i="4"/>
  <c r="GO9" i="4"/>
  <c r="GO191" i="4"/>
  <c r="GO205" i="4"/>
  <c r="GO201" i="4"/>
  <c r="GO81" i="4"/>
  <c r="GO177" i="4"/>
  <c r="GO184" i="4"/>
  <c r="GO34" i="4"/>
  <c r="GO10" i="4"/>
  <c r="GO73" i="4"/>
  <c r="GO42" i="4"/>
  <c r="GO85" i="4"/>
  <c r="GO188" i="4"/>
  <c r="GO21" i="4"/>
  <c r="GO65" i="4"/>
  <c r="GO156" i="4"/>
  <c r="GO77" i="4"/>
  <c r="GO253" i="4"/>
  <c r="GO64" i="4"/>
  <c r="GO192" i="4"/>
  <c r="GO252" i="4"/>
  <c r="GO173" i="4"/>
  <c r="GO57" i="4"/>
  <c r="GO105" i="4"/>
  <c r="GO163" i="4"/>
  <c r="GO209" i="4"/>
  <c r="GO220" i="4"/>
  <c r="GO229" i="4"/>
  <c r="GO164" i="4"/>
  <c r="GO27" i="4"/>
  <c r="GO87" i="4"/>
  <c r="GO102" i="4"/>
  <c r="GO141" i="4"/>
  <c r="GO119" i="4"/>
  <c r="GO84" i="4"/>
  <c r="GO134" i="4"/>
  <c r="GO150" i="4"/>
  <c r="GO169" i="4"/>
  <c r="GO178" i="4"/>
  <c r="GO171" i="4"/>
  <c r="GO185" i="4"/>
  <c r="GO239" i="4"/>
  <c r="GO11" i="4"/>
  <c r="GO43" i="4"/>
  <c r="GO101" i="4"/>
  <c r="GO165" i="4"/>
  <c r="GO203" i="4"/>
  <c r="GO218" i="4"/>
  <c r="GO228" i="4"/>
  <c r="GO59" i="4"/>
  <c r="GO103" i="4"/>
  <c r="GO125" i="4"/>
  <c r="GO135" i="4"/>
  <c r="GO183" i="4"/>
  <c r="GO202" i="4"/>
  <c r="GO219" i="4"/>
  <c r="GO25" i="4"/>
  <c r="GO37" i="4"/>
  <c r="GO41" i="4"/>
  <c r="GO61" i="4"/>
  <c r="GO23" i="4"/>
  <c r="GO39" i="4"/>
  <c r="GO55" i="4"/>
  <c r="GO72" i="4"/>
  <c r="GO89" i="4"/>
  <c r="GO70" i="4"/>
  <c r="GO113" i="4"/>
  <c r="GO98" i="4"/>
  <c r="GO114" i="4"/>
  <c r="GO99" i="4"/>
  <c r="GO115" i="4"/>
  <c r="GO137" i="4"/>
  <c r="GO122" i="4"/>
  <c r="GO138" i="4"/>
  <c r="GO131" i="4"/>
  <c r="GO147" i="4"/>
  <c r="GO159" i="4"/>
  <c r="GO161" i="4"/>
  <c r="GO162" i="4"/>
  <c r="GO187" i="4"/>
  <c r="GO175" i="4"/>
  <c r="GO189" i="4"/>
  <c r="GO198" i="4"/>
  <c r="GO199" i="4"/>
  <c r="GO217" i="4"/>
  <c r="GO243" i="4"/>
  <c r="GO53" i="4"/>
  <c r="GO93" i="4"/>
  <c r="GO249" i="4"/>
  <c r="GO47" i="4"/>
  <c r="GO40" i="4"/>
  <c r="GO56" i="4"/>
  <c r="GO79" i="4"/>
  <c r="GO17" i="4"/>
  <c r="GO60" i="4"/>
  <c r="GO68" i="4"/>
  <c r="GO66" i="4"/>
  <c r="GO82" i="4"/>
  <c r="GO180" i="4"/>
  <c r="GO13" i="4"/>
  <c r="GO12" i="4"/>
  <c r="GO28" i="4"/>
  <c r="GO44" i="4"/>
  <c r="GO76" i="4"/>
  <c r="GO74" i="4"/>
  <c r="GO67" i="4"/>
  <c r="GO83" i="4"/>
  <c r="GO86" i="4"/>
  <c r="GO88" i="4"/>
  <c r="GO104" i="4"/>
  <c r="GO126" i="4"/>
  <c r="GO142" i="4"/>
  <c r="GO120" i="4"/>
  <c r="GO136" i="4"/>
  <c r="GO166" i="4"/>
  <c r="GO170" i="4"/>
  <c r="GO179" i="4"/>
  <c r="GO172" i="4"/>
  <c r="GO193" i="4"/>
  <c r="GO186" i="4"/>
  <c r="GO204" i="4"/>
  <c r="GO244" i="4"/>
  <c r="GO250" i="4"/>
  <c r="GO254" i="4"/>
  <c r="GO45" i="4"/>
  <c r="GO24" i="4"/>
  <c r="GO63" i="4"/>
  <c r="GO100" i="4"/>
  <c r="GO116" i="4"/>
  <c r="GO132" i="4"/>
  <c r="GO148" i="4"/>
  <c r="GO168" i="4"/>
  <c r="GO182" i="4"/>
  <c r="GO200" i="4"/>
  <c r="GO235" i="4"/>
  <c r="GO240" i="4"/>
  <c r="GO255" i="4"/>
  <c r="GO256" i="4"/>
  <c r="GJ7" i="4"/>
  <c r="GJ6" i="4"/>
  <c r="GO19" i="4"/>
  <c r="GO35" i="4"/>
  <c r="GO51" i="4"/>
  <c r="GO20" i="4"/>
  <c r="GO36" i="4"/>
  <c r="GO52" i="4"/>
  <c r="GO97" i="4"/>
  <c r="GO75" i="4"/>
  <c r="GO94" i="4"/>
  <c r="GO110" i="4"/>
  <c r="GO95" i="4"/>
  <c r="GO111" i="4"/>
  <c r="GO96" i="4"/>
  <c r="GO112" i="4"/>
  <c r="GO133" i="4"/>
  <c r="GO149" i="4"/>
  <c r="GO127" i="4"/>
  <c r="GO143" i="4"/>
  <c r="GO128" i="4"/>
  <c r="GO144" i="4"/>
  <c r="GO155" i="4"/>
  <c r="GO152" i="4"/>
  <c r="GO157" i="4"/>
  <c r="GO158" i="4"/>
  <c r="GO194" i="4"/>
  <c r="GO195" i="4"/>
  <c r="GO196" i="4"/>
  <c r="GO216" i="4"/>
  <c r="GO214" i="4"/>
  <c r="GO215" i="4"/>
  <c r="GO226" i="4"/>
  <c r="GO225" i="4"/>
  <c r="GO234" i="4"/>
  <c r="GO231" i="4"/>
  <c r="GO241" i="4"/>
  <c r="GO242" i="4"/>
  <c r="GO236" i="4"/>
  <c r="GO248" i="4"/>
  <c r="GO257" i="4"/>
  <c r="GR257" i="4"/>
  <c r="GT256" i="4" a="1"/>
  <c r="GT256" i="4" s="1"/>
  <c r="GU258" i="4" a="1"/>
  <c r="GU258" i="4" s="1"/>
  <c r="GT258" i="4" a="1"/>
  <c r="GT258" i="4" s="1"/>
  <c r="GR258" i="4"/>
  <c r="GT257" i="4" a="1"/>
  <c r="GT257" i="4" s="1"/>
  <c r="GU256" i="4" a="1"/>
  <c r="GU256" i="4" s="1"/>
  <c r="GU257" i="4" a="1"/>
  <c r="GU257" i="4" s="1"/>
  <c r="GR255" i="4"/>
  <c r="GT254" i="4" a="1"/>
  <c r="GT254" i="4" s="1"/>
  <c r="GU253" i="4" a="1"/>
  <c r="GU253" i="4" s="1"/>
  <c r="GR256" i="4"/>
  <c r="GR254" i="4"/>
  <c r="GT253" i="4" a="1"/>
  <c r="GT253" i="4" s="1"/>
  <c r="GU252" i="4" a="1"/>
  <c r="GU252" i="4" s="1"/>
  <c r="GT255" i="4" a="1"/>
  <c r="GT255" i="4" s="1"/>
  <c r="GU254" i="4" a="1"/>
  <c r="GU254" i="4" s="1"/>
  <c r="GR252" i="4"/>
  <c r="GT252" i="4" a="1"/>
  <c r="GT252" i="4" s="1"/>
  <c r="GR251" i="4"/>
  <c r="GT250" i="4" a="1"/>
  <c r="GT250" i="4" s="1"/>
  <c r="GU249" i="4" a="1"/>
  <c r="GU249" i="4" s="1"/>
  <c r="GU255" i="4" a="1"/>
  <c r="GU255" i="4" s="1"/>
  <c r="GR250" i="4"/>
  <c r="GT249" i="4" a="1"/>
  <c r="GT249" i="4" s="1"/>
  <c r="GR253" i="4"/>
  <c r="GU251" i="4" a="1"/>
  <c r="GU251" i="4" s="1"/>
  <c r="GR249" i="4"/>
  <c r="GT251" i="4" a="1"/>
  <c r="GT251" i="4" s="1"/>
  <c r="GU250" i="4" a="1"/>
  <c r="GU250" i="4" s="1"/>
  <c r="GR247" i="4"/>
  <c r="GT246" i="4" a="1"/>
  <c r="GT246" i="4" s="1"/>
  <c r="GU245" i="4" a="1"/>
  <c r="GU245" i="4" s="1"/>
  <c r="GU248" i="4" a="1"/>
  <c r="GU248" i="4" s="1"/>
  <c r="GR246" i="4"/>
  <c r="GT245" i="4" a="1"/>
  <c r="GT245" i="4" s="1"/>
  <c r="GT248" i="4" a="1"/>
  <c r="GT248" i="4" s="1"/>
  <c r="GU247" i="4" a="1"/>
  <c r="GU247" i="4" s="1"/>
  <c r="GR245" i="4"/>
  <c r="GR248" i="4"/>
  <c r="GT247" i="4" a="1"/>
  <c r="GT247" i="4" s="1"/>
  <c r="GU246" i="4" a="1"/>
  <c r="GU246" i="4" s="1"/>
  <c r="GT244" i="4" a="1"/>
  <c r="GT244" i="4" s="1"/>
  <c r="GU243" i="4" a="1"/>
  <c r="GU243" i="4" s="1"/>
  <c r="GR241" i="4"/>
  <c r="GT240" i="4" a="1"/>
  <c r="GT240" i="4" s="1"/>
  <c r="GU239" i="4" a="1"/>
  <c r="GU239" i="4" s="1"/>
  <c r="GR237" i="4"/>
  <c r="GT236" i="4" a="1"/>
  <c r="GT236" i="4" s="1"/>
  <c r="GR244" i="4"/>
  <c r="GT243" i="4" a="1"/>
  <c r="GT243" i="4" s="1"/>
  <c r="GU242" i="4" a="1"/>
  <c r="GU242" i="4" s="1"/>
  <c r="GR240" i="4"/>
  <c r="GT239" i="4" a="1"/>
  <c r="GT239" i="4" s="1"/>
  <c r="GU238" i="4" a="1"/>
  <c r="GU238" i="4" s="1"/>
  <c r="GR236" i="4"/>
  <c r="GR243" i="4"/>
  <c r="GT242" i="4" a="1"/>
  <c r="GT242" i="4" s="1"/>
  <c r="GU241" i="4" a="1"/>
  <c r="GU241" i="4" s="1"/>
  <c r="GR239" i="4"/>
  <c r="GT238" i="4" a="1"/>
  <c r="GT238" i="4" s="1"/>
  <c r="GU237" i="4" a="1"/>
  <c r="GU237" i="4" s="1"/>
  <c r="GU244" i="4" a="1"/>
  <c r="GU244" i="4" s="1"/>
  <c r="GR242" i="4"/>
  <c r="GT241" i="4" a="1"/>
  <c r="GT241" i="4" s="1"/>
  <c r="GU240" i="4" a="1"/>
  <c r="GU240" i="4" s="1"/>
  <c r="GR238" i="4"/>
  <c r="GT237" i="4" a="1"/>
  <c r="GT237" i="4" s="1"/>
  <c r="GU236" i="4" a="1"/>
  <c r="GU236" i="4" s="1"/>
  <c r="GT235" i="4" a="1"/>
  <c r="GT235" i="4" s="1"/>
  <c r="GU234" i="4" a="1"/>
  <c r="GU234" i="4" s="1"/>
  <c r="GR232" i="4"/>
  <c r="GT231" i="4" a="1"/>
  <c r="GT231" i="4" s="1"/>
  <c r="GU230" i="4" a="1"/>
  <c r="GU230" i="4" s="1"/>
  <c r="GR228" i="4"/>
  <c r="GT227" i="4" a="1"/>
  <c r="GT227" i="4" s="1"/>
  <c r="GR235" i="4"/>
  <c r="GT234" i="4" a="1"/>
  <c r="GT234" i="4" s="1"/>
  <c r="GU233" i="4" a="1"/>
  <c r="GU233" i="4" s="1"/>
  <c r="GR231" i="4"/>
  <c r="GT230" i="4" a="1"/>
  <c r="GT230" i="4" s="1"/>
  <c r="GU229" i="4" a="1"/>
  <c r="GU229" i="4" s="1"/>
  <c r="GR227" i="4"/>
  <c r="GR234" i="4"/>
  <c r="GT233" i="4" a="1"/>
  <c r="GT233" i="4" s="1"/>
  <c r="GU232" i="4" a="1"/>
  <c r="GU232" i="4" s="1"/>
  <c r="GR230" i="4"/>
  <c r="GT229" i="4" a="1"/>
  <c r="GT229" i="4" s="1"/>
  <c r="GU228" i="4" a="1"/>
  <c r="GU228" i="4" s="1"/>
  <c r="GU235" i="4" a="1"/>
  <c r="GU235" i="4" s="1"/>
  <c r="GR233" i="4"/>
  <c r="GT232" i="4" a="1"/>
  <c r="GT232" i="4" s="1"/>
  <c r="GU231" i="4" a="1"/>
  <c r="GU231" i="4" s="1"/>
  <c r="GR229" i="4"/>
  <c r="GT228" i="4" a="1"/>
  <c r="GT228" i="4" s="1"/>
  <c r="GU227" i="4" a="1"/>
  <c r="GU227" i="4" s="1"/>
  <c r="GR226" i="4"/>
  <c r="GT225" i="4" a="1"/>
  <c r="GT225" i="4" s="1"/>
  <c r="GU224" i="4" a="1"/>
  <c r="GU224" i="4" s="1"/>
  <c r="GR222" i="4"/>
  <c r="GT221" i="4" a="1"/>
  <c r="GT221" i="4" s="1"/>
  <c r="GU220" i="4" a="1"/>
  <c r="GU220" i="4" s="1"/>
  <c r="GR218" i="4"/>
  <c r="GR225" i="4"/>
  <c r="GT224" i="4" a="1"/>
  <c r="GT224" i="4" s="1"/>
  <c r="GU223" i="4" a="1"/>
  <c r="GU223" i="4" s="1"/>
  <c r="GR221" i="4"/>
  <c r="GT220" i="4" a="1"/>
  <c r="GT220" i="4" s="1"/>
  <c r="GU219" i="4" a="1"/>
  <c r="GU219" i="4" s="1"/>
  <c r="GU226" i="4" a="1"/>
  <c r="GU226" i="4" s="1"/>
  <c r="GR224" i="4"/>
  <c r="GT223" i="4" a="1"/>
  <c r="GT223" i="4" s="1"/>
  <c r="GU222" i="4" a="1"/>
  <c r="GU222" i="4" s="1"/>
  <c r="GR220" i="4"/>
  <c r="GT219" i="4" a="1"/>
  <c r="GT219" i="4" s="1"/>
  <c r="GU218" i="4" a="1"/>
  <c r="GU218" i="4" s="1"/>
  <c r="GT226" i="4" a="1"/>
  <c r="GT226" i="4" s="1"/>
  <c r="GU225" i="4" a="1"/>
  <c r="GU225" i="4" s="1"/>
  <c r="GR223" i="4"/>
  <c r="GT222" i="4" a="1"/>
  <c r="GT222" i="4" s="1"/>
  <c r="GU221" i="4" a="1"/>
  <c r="GU221" i="4" s="1"/>
  <c r="GR219" i="4"/>
  <c r="GT218" i="4" a="1"/>
  <c r="GT218" i="4" s="1"/>
  <c r="GR216" i="4"/>
  <c r="GT215" i="4" a="1"/>
  <c r="GT215" i="4" s="1"/>
  <c r="GU214" i="4" a="1"/>
  <c r="GU214" i="4" s="1"/>
  <c r="GR212" i="4"/>
  <c r="GT211" i="4" a="1"/>
  <c r="GT211" i="4" s="1"/>
  <c r="GU210" i="4" a="1"/>
  <c r="GU210" i="4" s="1"/>
  <c r="GU217" i="4" a="1"/>
  <c r="GU217" i="4" s="1"/>
  <c r="GR215" i="4"/>
  <c r="GT214" i="4" a="1"/>
  <c r="GT214" i="4" s="1"/>
  <c r="GU213" i="4" a="1"/>
  <c r="GU213" i="4" s="1"/>
  <c r="GR211" i="4"/>
  <c r="GT210" i="4" a="1"/>
  <c r="GT210" i="4" s="1"/>
  <c r="GU209" i="4" a="1"/>
  <c r="GU209" i="4" s="1"/>
  <c r="GT217" i="4" a="1"/>
  <c r="GT217" i="4" s="1"/>
  <c r="GU216" i="4" a="1"/>
  <c r="GU216" i="4" s="1"/>
  <c r="GR214" i="4"/>
  <c r="GR217" i="4"/>
  <c r="GT216" i="4" a="1"/>
  <c r="GT216" i="4" s="1"/>
  <c r="GT213" i="4" a="1"/>
  <c r="GT213" i="4" s="1"/>
  <c r="GU212" i="4" a="1"/>
  <c r="GU212" i="4" s="1"/>
  <c r="GT208" i="4" a="1"/>
  <c r="GT208" i="4" s="1"/>
  <c r="GU207" i="4" a="1"/>
  <c r="GU207" i="4" s="1"/>
  <c r="GR205" i="4"/>
  <c r="GT204" i="4" a="1"/>
  <c r="GT204" i="4" s="1"/>
  <c r="GU203" i="4" a="1"/>
  <c r="GU203" i="4" s="1"/>
  <c r="GR201" i="4"/>
  <c r="GT200" i="4" a="1"/>
  <c r="GT200" i="4" s="1"/>
  <c r="GU199" i="4" a="1"/>
  <c r="GU199" i="4" s="1"/>
  <c r="GR197" i="4"/>
  <c r="GT196" i="4" a="1"/>
  <c r="GT196" i="4" s="1"/>
  <c r="GU195" i="4" a="1"/>
  <c r="GU195" i="4" s="1"/>
  <c r="GR213" i="4"/>
  <c r="GT212" i="4" a="1"/>
  <c r="GT212" i="4" s="1"/>
  <c r="GU211" i="4" a="1"/>
  <c r="GU211" i="4" s="1"/>
  <c r="GR208" i="4"/>
  <c r="GT207" i="4" a="1"/>
  <c r="GT207" i="4" s="1"/>
  <c r="GU206" i="4" a="1"/>
  <c r="GU206" i="4" s="1"/>
  <c r="GR204" i="4"/>
  <c r="GT203" i="4" a="1"/>
  <c r="GT203" i="4" s="1"/>
  <c r="GU202" i="4" a="1"/>
  <c r="GU202" i="4" s="1"/>
  <c r="GR200" i="4"/>
  <c r="GT199" i="4" a="1"/>
  <c r="GT199" i="4" s="1"/>
  <c r="GU198" i="4" a="1"/>
  <c r="GU198" i="4" s="1"/>
  <c r="GR196" i="4"/>
  <c r="GT195" i="4" a="1"/>
  <c r="GT195" i="4" s="1"/>
  <c r="GU194" i="4" a="1"/>
  <c r="GU194" i="4" s="1"/>
  <c r="GR210" i="4"/>
  <c r="GT209" i="4" a="1"/>
  <c r="GT209" i="4" s="1"/>
  <c r="GR207" i="4"/>
  <c r="GT206" i="4" a="1"/>
  <c r="GT206" i="4" s="1"/>
  <c r="GU205" i="4" a="1"/>
  <c r="GU205" i="4" s="1"/>
  <c r="GR203" i="4"/>
  <c r="GT202" i="4" a="1"/>
  <c r="GT202" i="4" s="1"/>
  <c r="GU201" i="4" a="1"/>
  <c r="GU201" i="4" s="1"/>
  <c r="GR199" i="4"/>
  <c r="GT198" i="4" a="1"/>
  <c r="GT198" i="4" s="1"/>
  <c r="GU197" i="4" a="1"/>
  <c r="GU197" i="4" s="1"/>
  <c r="GR195" i="4"/>
  <c r="GT194" i="4" a="1"/>
  <c r="GT194" i="4" s="1"/>
  <c r="GU215" i="4" a="1"/>
  <c r="GU215" i="4" s="1"/>
  <c r="GR202" i="4"/>
  <c r="GU200" i="4" a="1"/>
  <c r="GU200" i="4" s="1"/>
  <c r="GU193" i="4" a="1"/>
  <c r="GU193" i="4" s="1"/>
  <c r="GR191" i="4"/>
  <c r="GT190" i="4" a="1"/>
  <c r="GT190" i="4" s="1"/>
  <c r="GU189" i="4" a="1"/>
  <c r="GU189" i="4" s="1"/>
  <c r="GR187" i="4"/>
  <c r="GT186" i="4" a="1"/>
  <c r="GT186" i="4" s="1"/>
  <c r="GU185" i="4" a="1"/>
  <c r="GU185" i="4" s="1"/>
  <c r="GR183" i="4"/>
  <c r="GT182" i="4" a="1"/>
  <c r="GT182" i="4" s="1"/>
  <c r="GU181" i="4" a="1"/>
  <c r="GU181" i="4" s="1"/>
  <c r="GT205" i="4" a="1"/>
  <c r="GT205" i="4" s="1"/>
  <c r="GR198" i="4"/>
  <c r="GU196" i="4" a="1"/>
  <c r="GU196" i="4" s="1"/>
  <c r="GT193" i="4" a="1"/>
  <c r="GT193" i="4" s="1"/>
  <c r="GU192" i="4" a="1"/>
  <c r="GU192" i="4" s="1"/>
  <c r="GR190" i="4"/>
  <c r="GT189" i="4" a="1"/>
  <c r="GT189" i="4" s="1"/>
  <c r="GU188" i="4" a="1"/>
  <c r="GU188" i="4" s="1"/>
  <c r="GR186" i="4"/>
  <c r="GT185" i="4" a="1"/>
  <c r="GT185" i="4" s="1"/>
  <c r="GU184" i="4" a="1"/>
  <c r="GU184" i="4" s="1"/>
  <c r="GR182" i="4"/>
  <c r="GT181" i="4" a="1"/>
  <c r="GT181" i="4" s="1"/>
  <c r="GR209" i="4"/>
  <c r="GU208" i="4" a="1"/>
  <c r="GU208" i="4" s="1"/>
  <c r="GT201" i="4" a="1"/>
  <c r="GT201" i="4" s="1"/>
  <c r="GR194" i="4"/>
  <c r="GR193" i="4"/>
  <c r="GT192" i="4" a="1"/>
  <c r="GT192" i="4" s="1"/>
  <c r="GU191" i="4" a="1"/>
  <c r="GU191" i="4" s="1"/>
  <c r="GR189" i="4"/>
  <c r="GT188" i="4" a="1"/>
  <c r="GT188" i="4" s="1"/>
  <c r="GU187" i="4" a="1"/>
  <c r="GU187" i="4" s="1"/>
  <c r="GR185" i="4"/>
  <c r="GT184" i="4" a="1"/>
  <c r="GT184" i="4" s="1"/>
  <c r="GU183" i="4" a="1"/>
  <c r="GU183" i="4" s="1"/>
  <c r="GR181" i="4"/>
  <c r="GU204" i="4" a="1"/>
  <c r="GU204" i="4" s="1"/>
  <c r="GR188" i="4"/>
  <c r="GU186" i="4" a="1"/>
  <c r="GU186" i="4" s="1"/>
  <c r="GT180" i="4" a="1"/>
  <c r="GT180" i="4" s="1"/>
  <c r="GU179" i="4" a="1"/>
  <c r="GU179" i="4" s="1"/>
  <c r="GR177" i="4"/>
  <c r="GT176" i="4" a="1"/>
  <c r="GT176" i="4" s="1"/>
  <c r="GU175" i="4" a="1"/>
  <c r="GU175" i="4" s="1"/>
  <c r="GR173" i="4"/>
  <c r="GT172" i="4" a="1"/>
  <c r="GT172" i="4" s="1"/>
  <c r="GU171" i="4" a="1"/>
  <c r="GU171" i="4" s="1"/>
  <c r="GR169" i="4"/>
  <c r="GT168" i="4" a="1"/>
  <c r="GT168" i="4" s="1"/>
  <c r="GR206" i="4"/>
  <c r="GT191" i="4" a="1"/>
  <c r="GT191" i="4" s="1"/>
  <c r="GR184" i="4"/>
  <c r="GU182" i="4" a="1"/>
  <c r="GU182" i="4" s="1"/>
  <c r="GR180" i="4"/>
  <c r="GT179" i="4" a="1"/>
  <c r="GT179" i="4" s="1"/>
  <c r="GU178" i="4" a="1"/>
  <c r="GU178" i="4" s="1"/>
  <c r="GR176" i="4"/>
  <c r="GT175" i="4" a="1"/>
  <c r="GT175" i="4" s="1"/>
  <c r="GU174" i="4" a="1"/>
  <c r="GU174" i="4" s="1"/>
  <c r="GR172" i="4"/>
  <c r="GT171" i="4" a="1"/>
  <c r="GT171" i="4" s="1"/>
  <c r="GU170" i="4" a="1"/>
  <c r="GU170" i="4" s="1"/>
  <c r="GR168" i="4"/>
  <c r="GT187" i="4" a="1"/>
  <c r="GT187" i="4" s="1"/>
  <c r="GR179" i="4"/>
  <c r="GT178" i="4" a="1"/>
  <c r="GT178" i="4" s="1"/>
  <c r="GU177" i="4" a="1"/>
  <c r="GU177" i="4" s="1"/>
  <c r="GR175" i="4"/>
  <c r="GT174" i="4" a="1"/>
  <c r="GT174" i="4" s="1"/>
  <c r="GU173" i="4" a="1"/>
  <c r="GU173" i="4" s="1"/>
  <c r="GR171" i="4"/>
  <c r="GT170" i="4" a="1"/>
  <c r="GT170" i="4" s="1"/>
  <c r="GU169" i="4" a="1"/>
  <c r="GU169" i="4" s="1"/>
  <c r="GT197" i="4" a="1"/>
  <c r="GT197" i="4" s="1"/>
  <c r="GR192" i="4"/>
  <c r="GU190" i="4" a="1"/>
  <c r="GU190" i="4" s="1"/>
  <c r="GT183" i="4" a="1"/>
  <c r="GT183" i="4" s="1"/>
  <c r="GU180" i="4" a="1"/>
  <c r="GU180" i="4" s="1"/>
  <c r="GR178" i="4"/>
  <c r="GT177" i="4" a="1"/>
  <c r="GT177" i="4" s="1"/>
  <c r="GU176" i="4" a="1"/>
  <c r="GU176" i="4" s="1"/>
  <c r="GR174" i="4"/>
  <c r="GT173" i="4" a="1"/>
  <c r="GT173" i="4" s="1"/>
  <c r="GR167" i="4"/>
  <c r="GT166" i="4" a="1"/>
  <c r="GT166" i="4" s="1"/>
  <c r="GU165" i="4" a="1"/>
  <c r="GU165" i="4" s="1"/>
  <c r="GR163" i="4"/>
  <c r="GT162" i="4" a="1"/>
  <c r="GT162" i="4" s="1"/>
  <c r="GU161" i="4" a="1"/>
  <c r="GU161" i="4" s="1"/>
  <c r="GR159" i="4"/>
  <c r="GT158" i="4" a="1"/>
  <c r="GT158" i="4" s="1"/>
  <c r="GU157" i="4" a="1"/>
  <c r="GU157" i="4" s="1"/>
  <c r="GR155" i="4"/>
  <c r="GT154" i="4" a="1"/>
  <c r="GT154" i="4" s="1"/>
  <c r="GT169" i="4" a="1"/>
  <c r="GT169" i="4" s="1"/>
  <c r="GR166" i="4"/>
  <c r="GT165" i="4" a="1"/>
  <c r="GT165" i="4" s="1"/>
  <c r="GU164" i="4" a="1"/>
  <c r="GU164" i="4" s="1"/>
  <c r="GR162" i="4"/>
  <c r="GT161" i="4" a="1"/>
  <c r="GT161" i="4" s="1"/>
  <c r="GU160" i="4" a="1"/>
  <c r="GU160" i="4" s="1"/>
  <c r="GR158" i="4"/>
  <c r="GT157" i="4" a="1"/>
  <c r="GT157" i="4" s="1"/>
  <c r="GU156" i="4" a="1"/>
  <c r="GU156" i="4" s="1"/>
  <c r="GR154" i="4"/>
  <c r="GT153" i="4" a="1"/>
  <c r="GT153" i="4" s="1"/>
  <c r="GU172" i="4" a="1"/>
  <c r="GU172" i="4" s="1"/>
  <c r="GU167" i="4" a="1"/>
  <c r="GU167" i="4" s="1"/>
  <c r="GR165" i="4"/>
  <c r="GT164" i="4" a="1"/>
  <c r="GT164" i="4" s="1"/>
  <c r="GU163" i="4" a="1"/>
  <c r="GU163" i="4" s="1"/>
  <c r="GR161" i="4"/>
  <c r="GT160" i="4" a="1"/>
  <c r="GT160" i="4" s="1"/>
  <c r="GU159" i="4" a="1"/>
  <c r="GU159" i="4" s="1"/>
  <c r="GR157" i="4"/>
  <c r="GT156" i="4" a="1"/>
  <c r="GT156" i="4" s="1"/>
  <c r="GU155" i="4" a="1"/>
  <c r="GU155" i="4" s="1"/>
  <c r="GR153" i="4"/>
  <c r="GT152" i="4" a="1"/>
  <c r="GT152" i="4" s="1"/>
  <c r="GU151" i="4" a="1"/>
  <c r="GU151" i="4" s="1"/>
  <c r="GR170" i="4"/>
  <c r="GU168" i="4" a="1"/>
  <c r="GU168" i="4" s="1"/>
  <c r="GT167" i="4" a="1"/>
  <c r="GT167" i="4" s="1"/>
  <c r="GU166" i="4" a="1"/>
  <c r="GU166" i="4" s="1"/>
  <c r="GR164" i="4"/>
  <c r="GT163" i="4" a="1"/>
  <c r="GT163" i="4" s="1"/>
  <c r="GU162" i="4" a="1"/>
  <c r="GU162" i="4" s="1"/>
  <c r="GR160" i="4"/>
  <c r="GT159" i="4" a="1"/>
  <c r="GT159" i="4" s="1"/>
  <c r="GU158" i="4" a="1"/>
  <c r="GU158" i="4" s="1"/>
  <c r="GR156" i="4"/>
  <c r="GT155" i="4" a="1"/>
  <c r="GT155" i="4" s="1"/>
  <c r="GU154" i="4" a="1"/>
  <c r="GU154" i="4" s="1"/>
  <c r="GR152" i="4"/>
  <c r="GT151" i="4" a="1"/>
  <c r="GT151" i="4" s="1"/>
  <c r="GU152" i="4" a="1"/>
  <c r="GU152" i="4" s="1"/>
  <c r="GR149" i="4"/>
  <c r="GT148" i="4" a="1"/>
  <c r="GT148" i="4" s="1"/>
  <c r="GU147" i="4" a="1"/>
  <c r="GU147" i="4" s="1"/>
  <c r="GR145" i="4"/>
  <c r="GT144" i="4" a="1"/>
  <c r="GT144" i="4" s="1"/>
  <c r="GU143" i="4" a="1"/>
  <c r="GU143" i="4" s="1"/>
  <c r="GR141" i="4"/>
  <c r="GT140" i="4" a="1"/>
  <c r="GT140" i="4" s="1"/>
  <c r="GU139" i="4" a="1"/>
  <c r="GU139" i="4" s="1"/>
  <c r="GR137" i="4"/>
  <c r="GT136" i="4" a="1"/>
  <c r="GT136" i="4" s="1"/>
  <c r="GU135" i="4" a="1"/>
  <c r="GU135" i="4" s="1"/>
  <c r="GR133" i="4"/>
  <c r="GT132" i="4" a="1"/>
  <c r="GT132" i="4" s="1"/>
  <c r="GU131" i="4" a="1"/>
  <c r="GU131" i="4" s="1"/>
  <c r="GR129" i="4"/>
  <c r="GT128" i="4" a="1"/>
  <c r="GT128" i="4" s="1"/>
  <c r="GU127" i="4" a="1"/>
  <c r="GU127" i="4" s="1"/>
  <c r="GR125" i="4"/>
  <c r="GT124" i="4" a="1"/>
  <c r="GT124" i="4" s="1"/>
  <c r="GU123" i="4" a="1"/>
  <c r="GU123" i="4" s="1"/>
  <c r="GR121" i="4"/>
  <c r="GT120" i="4" a="1"/>
  <c r="GT120" i="4" s="1"/>
  <c r="GU119" i="4" a="1"/>
  <c r="GU119" i="4" s="1"/>
  <c r="GR117" i="4"/>
  <c r="GT116" i="4" a="1"/>
  <c r="GT116" i="4" s="1"/>
  <c r="GU153" i="4" a="1"/>
  <c r="GU153" i="4" s="1"/>
  <c r="GR151" i="4"/>
  <c r="GU150" i="4" a="1"/>
  <c r="GU150" i="4" s="1"/>
  <c r="GR148" i="4"/>
  <c r="GT147" i="4" a="1"/>
  <c r="GT147" i="4" s="1"/>
  <c r="GU146" i="4" a="1"/>
  <c r="GU146" i="4" s="1"/>
  <c r="GR144" i="4"/>
  <c r="GT143" i="4" a="1"/>
  <c r="GT143" i="4" s="1"/>
  <c r="GU142" i="4" a="1"/>
  <c r="GU142" i="4" s="1"/>
  <c r="GR140" i="4"/>
  <c r="GT139" i="4" a="1"/>
  <c r="GT139" i="4" s="1"/>
  <c r="GU138" i="4" a="1"/>
  <c r="GU138" i="4" s="1"/>
  <c r="GR136" i="4"/>
  <c r="GT135" i="4" a="1"/>
  <c r="GT135" i="4" s="1"/>
  <c r="GU134" i="4" a="1"/>
  <c r="GU134" i="4" s="1"/>
  <c r="GR132" i="4"/>
  <c r="GT131" i="4" a="1"/>
  <c r="GT131" i="4" s="1"/>
  <c r="GU130" i="4" a="1"/>
  <c r="GU130" i="4" s="1"/>
  <c r="GR128" i="4"/>
  <c r="GT127" i="4" a="1"/>
  <c r="GT127" i="4" s="1"/>
  <c r="GU126" i="4" a="1"/>
  <c r="GU126" i="4" s="1"/>
  <c r="GR124" i="4"/>
  <c r="GT123" i="4" a="1"/>
  <c r="GT123" i="4" s="1"/>
  <c r="GU122" i="4" a="1"/>
  <c r="GU122" i="4" s="1"/>
  <c r="GR120" i="4"/>
  <c r="GT119" i="4" a="1"/>
  <c r="GT119" i="4" s="1"/>
  <c r="GU118" i="4" a="1"/>
  <c r="GU118" i="4" s="1"/>
  <c r="GT150" i="4" a="1"/>
  <c r="GT150" i="4" s="1"/>
  <c r="GU149" i="4" a="1"/>
  <c r="GU149" i="4" s="1"/>
  <c r="GR147" i="4"/>
  <c r="GT146" i="4" a="1"/>
  <c r="GT146" i="4" s="1"/>
  <c r="GU145" i="4" a="1"/>
  <c r="GU145" i="4" s="1"/>
  <c r="GR143" i="4"/>
  <c r="GT142" i="4" a="1"/>
  <c r="GT142" i="4" s="1"/>
  <c r="GU141" i="4" a="1"/>
  <c r="GU141" i="4" s="1"/>
  <c r="GR139" i="4"/>
  <c r="GT138" i="4" a="1"/>
  <c r="GT138" i="4" s="1"/>
  <c r="GU137" i="4" a="1"/>
  <c r="GU137" i="4" s="1"/>
  <c r="GR135" i="4"/>
  <c r="GT134" i="4" a="1"/>
  <c r="GT134" i="4" s="1"/>
  <c r="GU133" i="4" a="1"/>
  <c r="GU133" i="4" s="1"/>
  <c r="GR131" i="4"/>
  <c r="GT130" i="4" a="1"/>
  <c r="GT130" i="4" s="1"/>
  <c r="GU129" i="4" a="1"/>
  <c r="GU129" i="4" s="1"/>
  <c r="GR127" i="4"/>
  <c r="GT126" i="4" a="1"/>
  <c r="GT126" i="4" s="1"/>
  <c r="GU125" i="4" a="1"/>
  <c r="GU125" i="4" s="1"/>
  <c r="GR123" i="4"/>
  <c r="GT122" i="4" a="1"/>
  <c r="GT122" i="4" s="1"/>
  <c r="GU121" i="4" a="1"/>
  <c r="GU121" i="4" s="1"/>
  <c r="GR150" i="4"/>
  <c r="GT149" i="4" a="1"/>
  <c r="GT149" i="4" s="1"/>
  <c r="GU148" i="4" a="1"/>
  <c r="GU148" i="4" s="1"/>
  <c r="GR146" i="4"/>
  <c r="GT145" i="4" a="1"/>
  <c r="GT145" i="4" s="1"/>
  <c r="GU144" i="4" a="1"/>
  <c r="GU144" i="4" s="1"/>
  <c r="GR142" i="4"/>
  <c r="GT141" i="4" a="1"/>
  <c r="GT141" i="4" s="1"/>
  <c r="GU140" i="4" a="1"/>
  <c r="GU140" i="4" s="1"/>
  <c r="GR138" i="4"/>
  <c r="GT137" i="4" a="1"/>
  <c r="GT137" i="4" s="1"/>
  <c r="GU136" i="4" a="1"/>
  <c r="GU136" i="4" s="1"/>
  <c r="GR134" i="4"/>
  <c r="GT133" i="4" a="1"/>
  <c r="GT133" i="4" s="1"/>
  <c r="GR130" i="4"/>
  <c r="GU128" i="4" a="1"/>
  <c r="GU128" i="4" s="1"/>
  <c r="GT121" i="4" a="1"/>
  <c r="GT121" i="4" s="1"/>
  <c r="GR118" i="4"/>
  <c r="GT117" i="4" a="1"/>
  <c r="GT117" i="4" s="1"/>
  <c r="GU115" i="4" a="1"/>
  <c r="GU115" i="4" s="1"/>
  <c r="GR113" i="4"/>
  <c r="GT112" i="4" a="1"/>
  <c r="GT112" i="4" s="1"/>
  <c r="GU111" i="4" a="1"/>
  <c r="GU111" i="4" s="1"/>
  <c r="GR109" i="4"/>
  <c r="GT108" i="4" a="1"/>
  <c r="GT108" i="4" s="1"/>
  <c r="GU107" i="4" a="1"/>
  <c r="GU107" i="4" s="1"/>
  <c r="GR105" i="4"/>
  <c r="GT104" i="4" a="1"/>
  <c r="GT104" i="4" s="1"/>
  <c r="GU103" i="4" a="1"/>
  <c r="GU103" i="4" s="1"/>
  <c r="GR101" i="4"/>
  <c r="GT100" i="4" a="1"/>
  <c r="GT100" i="4" s="1"/>
  <c r="GU99" i="4" a="1"/>
  <c r="GU99" i="4" s="1"/>
  <c r="GR97" i="4"/>
  <c r="GT96" i="4" a="1"/>
  <c r="GT96" i="4" s="1"/>
  <c r="GU95" i="4" a="1"/>
  <c r="GU95" i="4" s="1"/>
  <c r="GR93" i="4"/>
  <c r="GT92" i="4" a="1"/>
  <c r="GT92" i="4" s="1"/>
  <c r="GU91" i="4" a="1"/>
  <c r="GU91" i="4" s="1"/>
  <c r="GR89" i="4"/>
  <c r="GT88" i="4" a="1"/>
  <c r="GT88" i="4" s="1"/>
  <c r="GU87" i="4" a="1"/>
  <c r="GU87" i="4" s="1"/>
  <c r="GR126" i="4"/>
  <c r="GU124" i="4" a="1"/>
  <c r="GU124" i="4" s="1"/>
  <c r="GU116" i="4" a="1"/>
  <c r="GU116" i="4" s="1"/>
  <c r="GT115" i="4" a="1"/>
  <c r="GT115" i="4" s="1"/>
  <c r="GU114" i="4" a="1"/>
  <c r="GU114" i="4" s="1"/>
  <c r="GR112" i="4"/>
  <c r="GT111" i="4" a="1"/>
  <c r="GT111" i="4" s="1"/>
  <c r="GU110" i="4" a="1"/>
  <c r="GU110" i="4" s="1"/>
  <c r="GR108" i="4"/>
  <c r="GT107" i="4" a="1"/>
  <c r="GT107" i="4" s="1"/>
  <c r="GU106" i="4" a="1"/>
  <c r="GU106" i="4" s="1"/>
  <c r="GR104" i="4"/>
  <c r="GT103" i="4" a="1"/>
  <c r="GT103" i="4" s="1"/>
  <c r="GU102" i="4" a="1"/>
  <c r="GU102" i="4" s="1"/>
  <c r="GR100" i="4"/>
  <c r="GT99" i="4" a="1"/>
  <c r="GT99" i="4" s="1"/>
  <c r="GU98" i="4" a="1"/>
  <c r="GU98" i="4" s="1"/>
  <c r="GR96" i="4"/>
  <c r="GT95" i="4" a="1"/>
  <c r="GT95" i="4" s="1"/>
  <c r="GU94" i="4" a="1"/>
  <c r="GU94" i="4" s="1"/>
  <c r="GR92" i="4"/>
  <c r="GT91" i="4" a="1"/>
  <c r="GT91" i="4" s="1"/>
  <c r="GU90" i="4" a="1"/>
  <c r="GU90" i="4" s="1"/>
  <c r="GT129" i="4" a="1"/>
  <c r="GT129" i="4" s="1"/>
  <c r="GR122" i="4"/>
  <c r="GU120" i="4" a="1"/>
  <c r="GU120" i="4" s="1"/>
  <c r="GR116" i="4"/>
  <c r="GR115" i="4"/>
  <c r="GT114" i="4" a="1"/>
  <c r="GT114" i="4" s="1"/>
  <c r="GU113" i="4" a="1"/>
  <c r="GU113" i="4" s="1"/>
  <c r="GR111" i="4"/>
  <c r="GS111" i="4" s="1"/>
  <c r="GT110" i="4" a="1"/>
  <c r="GT110" i="4" s="1"/>
  <c r="GU109" i="4" a="1"/>
  <c r="GU109" i="4" s="1"/>
  <c r="GR107" i="4"/>
  <c r="GT106" i="4" a="1"/>
  <c r="GT106" i="4" s="1"/>
  <c r="GU105" i="4" a="1"/>
  <c r="GU105" i="4" s="1"/>
  <c r="GR103" i="4"/>
  <c r="GT102" i="4" a="1"/>
  <c r="GT102" i="4" s="1"/>
  <c r="GU101" i="4" a="1"/>
  <c r="GU101" i="4" s="1"/>
  <c r="GR99" i="4"/>
  <c r="GS99" i="4" s="1"/>
  <c r="GT98" i="4" a="1"/>
  <c r="GT98" i="4" s="1"/>
  <c r="GU97" i="4" a="1"/>
  <c r="GU97" i="4" s="1"/>
  <c r="GR95" i="4"/>
  <c r="GT94" i="4" a="1"/>
  <c r="GT94" i="4" s="1"/>
  <c r="GU93" i="4" a="1"/>
  <c r="GU93" i="4" s="1"/>
  <c r="GR91" i="4"/>
  <c r="GT90" i="4" a="1"/>
  <c r="GT90" i="4" s="1"/>
  <c r="GU89" i="4" a="1"/>
  <c r="GU89" i="4" s="1"/>
  <c r="GR87" i="4"/>
  <c r="GT86" i="4" a="1"/>
  <c r="GT86" i="4" s="1"/>
  <c r="GU132" i="4" a="1"/>
  <c r="GU132" i="4" s="1"/>
  <c r="GT113" i="4" a="1"/>
  <c r="GT113" i="4" s="1"/>
  <c r="GR106" i="4"/>
  <c r="GU104" i="4" a="1"/>
  <c r="GU104" i="4" s="1"/>
  <c r="GT97" i="4" a="1"/>
  <c r="GT97" i="4" s="1"/>
  <c r="GR90" i="4"/>
  <c r="GU88" i="4" a="1"/>
  <c r="GU88" i="4" s="1"/>
  <c r="GR84" i="4"/>
  <c r="GT83" i="4" a="1"/>
  <c r="GT83" i="4" s="1"/>
  <c r="GU82" i="4" a="1"/>
  <c r="GU82" i="4" s="1"/>
  <c r="GR80" i="4"/>
  <c r="GT79" i="4" a="1"/>
  <c r="GT79" i="4" s="1"/>
  <c r="GU78" i="4" a="1"/>
  <c r="GU78" i="4" s="1"/>
  <c r="GR76" i="4"/>
  <c r="GT75" i="4" a="1"/>
  <c r="GT75" i="4" s="1"/>
  <c r="GU74" i="4" a="1"/>
  <c r="GU74" i="4" s="1"/>
  <c r="GR72" i="4"/>
  <c r="GT71" i="4" a="1"/>
  <c r="GT71" i="4" s="1"/>
  <c r="GU70" i="4" a="1"/>
  <c r="GU70" i="4" s="1"/>
  <c r="GR68" i="4"/>
  <c r="GT67" i="4" a="1"/>
  <c r="GT67" i="4" s="1"/>
  <c r="GU66" i="4" a="1"/>
  <c r="GU66" i="4" s="1"/>
  <c r="GR64" i="4"/>
  <c r="GT63" i="4" a="1"/>
  <c r="GT63" i="4" s="1"/>
  <c r="GU62" i="4" a="1"/>
  <c r="GU62" i="4" s="1"/>
  <c r="GR60" i="4"/>
  <c r="GU117" i="4" a="1"/>
  <c r="GU117" i="4" s="1"/>
  <c r="GT109" i="4" a="1"/>
  <c r="GT109" i="4" s="1"/>
  <c r="GR102" i="4"/>
  <c r="GU100" i="4" a="1"/>
  <c r="GU100" i="4" s="1"/>
  <c r="GT93" i="4" a="1"/>
  <c r="GT93" i="4" s="1"/>
  <c r="GR88" i="4"/>
  <c r="GT87" i="4" a="1"/>
  <c r="GT87" i="4" s="1"/>
  <c r="GU86" i="4" a="1"/>
  <c r="GU86" i="4" s="1"/>
  <c r="GU85" i="4" a="1"/>
  <c r="GU85" i="4" s="1"/>
  <c r="GR83" i="4"/>
  <c r="GT82" i="4" a="1"/>
  <c r="GT82" i="4" s="1"/>
  <c r="GU81" i="4" a="1"/>
  <c r="GU81" i="4" s="1"/>
  <c r="GR79" i="4"/>
  <c r="GT78" i="4" a="1"/>
  <c r="GT78" i="4" s="1"/>
  <c r="GU77" i="4" a="1"/>
  <c r="GU77" i="4" s="1"/>
  <c r="GR75" i="4"/>
  <c r="GT74" i="4" a="1"/>
  <c r="GT74" i="4" s="1"/>
  <c r="GU73" i="4" a="1"/>
  <c r="GU73" i="4" s="1"/>
  <c r="GR71" i="4"/>
  <c r="GT70" i="4" a="1"/>
  <c r="GT70" i="4" s="1"/>
  <c r="GU69" i="4" a="1"/>
  <c r="GU69" i="4" s="1"/>
  <c r="GR67" i="4"/>
  <c r="GT66" i="4" a="1"/>
  <c r="GT66" i="4" s="1"/>
  <c r="GU65" i="4" a="1"/>
  <c r="GU65" i="4" s="1"/>
  <c r="GR63" i="4"/>
  <c r="GT62" i="4" a="1"/>
  <c r="GT62" i="4" s="1"/>
  <c r="GU61" i="4" a="1"/>
  <c r="GU61" i="4" s="1"/>
  <c r="GT118" i="4" a="1"/>
  <c r="GT118" i="4" s="1"/>
  <c r="GR114" i="4"/>
  <c r="GU112" i="4" a="1"/>
  <c r="GU112" i="4" s="1"/>
  <c r="GT105" i="4" a="1"/>
  <c r="GT105" i="4" s="1"/>
  <c r="GR98" i="4"/>
  <c r="GU96" i="4" a="1"/>
  <c r="GU96" i="4" s="1"/>
  <c r="GT89" i="4" a="1"/>
  <c r="GT89" i="4" s="1"/>
  <c r="GR86" i="4"/>
  <c r="GT85" i="4" a="1"/>
  <c r="GT85" i="4" s="1"/>
  <c r="GU84" i="4" a="1"/>
  <c r="GU84" i="4" s="1"/>
  <c r="GR82" i="4"/>
  <c r="GT81" i="4" a="1"/>
  <c r="GT81" i="4" s="1"/>
  <c r="GU80" i="4" a="1"/>
  <c r="GU80" i="4" s="1"/>
  <c r="GR78" i="4"/>
  <c r="GT77" i="4" a="1"/>
  <c r="GT77" i="4" s="1"/>
  <c r="GU76" i="4" a="1"/>
  <c r="GU76" i="4" s="1"/>
  <c r="GR74" i="4"/>
  <c r="GT73" i="4" a="1"/>
  <c r="GT73" i="4" s="1"/>
  <c r="GU72" i="4" a="1"/>
  <c r="GU72" i="4" s="1"/>
  <c r="GR70" i="4"/>
  <c r="GT69" i="4" a="1"/>
  <c r="GT69" i="4" s="1"/>
  <c r="GU68" i="4" a="1"/>
  <c r="GU68" i="4" s="1"/>
  <c r="GR66" i="4"/>
  <c r="GT65" i="4" a="1"/>
  <c r="GT65" i="4" s="1"/>
  <c r="GU64" i="4" a="1"/>
  <c r="GU64" i="4" s="1"/>
  <c r="GT125" i="4" a="1"/>
  <c r="GT125" i="4" s="1"/>
  <c r="GR119" i="4"/>
  <c r="GR110" i="4"/>
  <c r="GU108" i="4" a="1"/>
  <c r="GU108" i="4" s="1"/>
  <c r="GT101" i="4" a="1"/>
  <c r="GT101" i="4" s="1"/>
  <c r="GR94" i="4"/>
  <c r="GU92" i="4" a="1"/>
  <c r="GU92" i="4" s="1"/>
  <c r="GR85" i="4"/>
  <c r="GT84" i="4" a="1"/>
  <c r="GT84" i="4" s="1"/>
  <c r="GU83" i="4" a="1"/>
  <c r="GU83" i="4" s="1"/>
  <c r="GR81" i="4"/>
  <c r="GT80" i="4" a="1"/>
  <c r="GT80" i="4" s="1"/>
  <c r="GU79" i="4" a="1"/>
  <c r="GU79" i="4" s="1"/>
  <c r="GR77" i="4"/>
  <c r="GT76" i="4" a="1"/>
  <c r="GT76" i="4" s="1"/>
  <c r="GU75" i="4" a="1"/>
  <c r="GU75" i="4" s="1"/>
  <c r="GR73" i="4"/>
  <c r="GT72" i="4" a="1"/>
  <c r="GT72" i="4" s="1"/>
  <c r="GU71" i="4" a="1"/>
  <c r="GU71" i="4" s="1"/>
  <c r="GR69" i="4"/>
  <c r="GT68" i="4" a="1"/>
  <c r="GT68" i="4" s="1"/>
  <c r="GU67" i="4" a="1"/>
  <c r="GU67" i="4" s="1"/>
  <c r="GR62" i="4"/>
  <c r="GT61" i="4" a="1"/>
  <c r="GT61" i="4" s="1"/>
  <c r="GU60" i="4" a="1"/>
  <c r="GU60" i="4" s="1"/>
  <c r="GU59" i="4" a="1"/>
  <c r="GU59" i="4" s="1"/>
  <c r="GR57" i="4"/>
  <c r="GT56" i="4" a="1"/>
  <c r="GT56" i="4" s="1"/>
  <c r="GU55" i="4" a="1"/>
  <c r="GU55" i="4" s="1"/>
  <c r="GR53" i="4"/>
  <c r="GT52" i="4" a="1"/>
  <c r="GT52" i="4" s="1"/>
  <c r="GU51" i="4" a="1"/>
  <c r="GU51" i="4" s="1"/>
  <c r="GR49" i="4"/>
  <c r="GT48" i="4" a="1"/>
  <c r="GT48" i="4" s="1"/>
  <c r="GU47" i="4" a="1"/>
  <c r="GU47" i="4" s="1"/>
  <c r="GR45" i="4"/>
  <c r="GT44" i="4" a="1"/>
  <c r="GT44" i="4" s="1"/>
  <c r="GU43" i="4" a="1"/>
  <c r="GU43" i="4" s="1"/>
  <c r="GR41" i="4"/>
  <c r="GT40" i="4" a="1"/>
  <c r="GT40" i="4" s="1"/>
  <c r="GU39" i="4" a="1"/>
  <c r="GU39" i="4" s="1"/>
  <c r="GR37" i="4"/>
  <c r="GT36" i="4" a="1"/>
  <c r="GT36" i="4" s="1"/>
  <c r="GU35" i="4" a="1"/>
  <c r="GU35" i="4" s="1"/>
  <c r="GR33" i="4"/>
  <c r="GT32" i="4" a="1"/>
  <c r="GT32" i="4" s="1"/>
  <c r="GU31" i="4" a="1"/>
  <c r="GU31" i="4" s="1"/>
  <c r="GR29" i="4"/>
  <c r="GT28" i="4" a="1"/>
  <c r="GT28" i="4" s="1"/>
  <c r="GU27" i="4" a="1"/>
  <c r="GU27" i="4" s="1"/>
  <c r="GR25" i="4"/>
  <c r="GT24" i="4" a="1"/>
  <c r="GT24" i="4" s="1"/>
  <c r="GU23" i="4" a="1"/>
  <c r="GU23" i="4" s="1"/>
  <c r="GR21" i="4"/>
  <c r="GT20" i="4" a="1"/>
  <c r="GT20" i="4" s="1"/>
  <c r="GU19" i="4" a="1"/>
  <c r="GU19" i="4" s="1"/>
  <c r="GR17" i="4"/>
  <c r="GT16" i="4" a="1"/>
  <c r="GT16" i="4" s="1"/>
  <c r="GU15" i="4" a="1"/>
  <c r="GU15" i="4" s="1"/>
  <c r="GR13" i="4"/>
  <c r="GT12" i="4" a="1"/>
  <c r="GT12" i="4" s="1"/>
  <c r="GU11" i="4" a="1"/>
  <c r="GU11" i="4" s="1"/>
  <c r="GR9" i="4"/>
  <c r="GR65" i="4"/>
  <c r="GU63" i="4" a="1"/>
  <c r="GU63" i="4" s="1"/>
  <c r="GR61" i="4"/>
  <c r="GT60" i="4" a="1"/>
  <c r="GT60" i="4" s="1"/>
  <c r="GT59" i="4" a="1"/>
  <c r="GT59" i="4" s="1"/>
  <c r="GU58" i="4" a="1"/>
  <c r="GU58" i="4" s="1"/>
  <c r="GR56" i="4"/>
  <c r="GT55" i="4" a="1"/>
  <c r="GT55" i="4" s="1"/>
  <c r="GU54" i="4" a="1"/>
  <c r="GU54" i="4" s="1"/>
  <c r="GR52" i="4"/>
  <c r="GT51" i="4" a="1"/>
  <c r="GT51" i="4" s="1"/>
  <c r="GU50" i="4" a="1"/>
  <c r="GU50" i="4" s="1"/>
  <c r="GR48" i="4"/>
  <c r="GT47" i="4" a="1"/>
  <c r="GT47" i="4" s="1"/>
  <c r="GU46" i="4" a="1"/>
  <c r="GU46" i="4" s="1"/>
  <c r="GR44" i="4"/>
  <c r="GT43" i="4" a="1"/>
  <c r="GT43" i="4" s="1"/>
  <c r="GU42" i="4" a="1"/>
  <c r="GU42" i="4" s="1"/>
  <c r="GR40" i="4"/>
  <c r="GT39" i="4" a="1"/>
  <c r="GT39" i="4" s="1"/>
  <c r="GU38" i="4" a="1"/>
  <c r="GU38" i="4" s="1"/>
  <c r="GR36" i="4"/>
  <c r="GT35" i="4" a="1"/>
  <c r="GT35" i="4" s="1"/>
  <c r="GU34" i="4" a="1"/>
  <c r="GU34" i="4" s="1"/>
  <c r="GR32" i="4"/>
  <c r="GT31" i="4" a="1"/>
  <c r="GT31" i="4" s="1"/>
  <c r="GU30" i="4" a="1"/>
  <c r="GU30" i="4" s="1"/>
  <c r="GR28" i="4"/>
  <c r="GT27" i="4" a="1"/>
  <c r="GT27" i="4" s="1"/>
  <c r="GU26" i="4" a="1"/>
  <c r="GU26" i="4" s="1"/>
  <c r="GR24" i="4"/>
  <c r="GT23" i="4" a="1"/>
  <c r="GT23" i="4" s="1"/>
  <c r="GU22" i="4" a="1"/>
  <c r="GU22" i="4" s="1"/>
  <c r="GR20" i="4"/>
  <c r="GT19" i="4" a="1"/>
  <c r="GT19" i="4" s="1"/>
  <c r="GU18" i="4" a="1"/>
  <c r="GU18" i="4" s="1"/>
  <c r="GR16" i="4"/>
  <c r="GT15" i="4" a="1"/>
  <c r="GT15" i="4" s="1"/>
  <c r="GU14" i="4" a="1"/>
  <c r="GU14" i="4" s="1"/>
  <c r="GR12" i="4"/>
  <c r="GT11" i="4" a="1"/>
  <c r="GT11" i="4" s="1"/>
  <c r="GU10" i="4" a="1"/>
  <c r="GU10" i="4" s="1"/>
  <c r="GR50" i="4"/>
  <c r="GR38" i="4"/>
  <c r="GT37" i="4" a="1"/>
  <c r="GT37" i="4" s="1"/>
  <c r="GU36" i="4" a="1"/>
  <c r="GU36" i="4" s="1"/>
  <c r="GR59" i="4"/>
  <c r="GT58" i="4" a="1"/>
  <c r="GT58" i="4" s="1"/>
  <c r="GU57" i="4" a="1"/>
  <c r="GU57" i="4" s="1"/>
  <c r="GR55" i="4"/>
  <c r="GT54" i="4" a="1"/>
  <c r="GT54" i="4" s="1"/>
  <c r="GU53" i="4" a="1"/>
  <c r="GU53" i="4" s="1"/>
  <c r="GR51" i="4"/>
  <c r="GT50" i="4" a="1"/>
  <c r="GT50" i="4" s="1"/>
  <c r="GU49" i="4" a="1"/>
  <c r="GU49" i="4" s="1"/>
  <c r="GR47" i="4"/>
  <c r="GT46" i="4" a="1"/>
  <c r="GT46" i="4" s="1"/>
  <c r="GU45" i="4" a="1"/>
  <c r="GU45" i="4" s="1"/>
  <c r="GR43" i="4"/>
  <c r="GT42" i="4" a="1"/>
  <c r="GT42" i="4" s="1"/>
  <c r="GU41" i="4" a="1"/>
  <c r="GU41" i="4" s="1"/>
  <c r="GR39" i="4"/>
  <c r="GT38" i="4" a="1"/>
  <c r="GT38" i="4" s="1"/>
  <c r="GU37" i="4" a="1"/>
  <c r="GU37" i="4" s="1"/>
  <c r="GR35" i="4"/>
  <c r="GT34" i="4" a="1"/>
  <c r="GT34" i="4" s="1"/>
  <c r="GU33" i="4" a="1"/>
  <c r="GU33" i="4" s="1"/>
  <c r="GR31" i="4"/>
  <c r="GT30" i="4" a="1"/>
  <c r="GT30" i="4" s="1"/>
  <c r="GU29" i="4" a="1"/>
  <c r="GU29" i="4" s="1"/>
  <c r="GR27" i="4"/>
  <c r="GT26" i="4" a="1"/>
  <c r="GT26" i="4" s="1"/>
  <c r="GU25" i="4" a="1"/>
  <c r="GU25" i="4" s="1"/>
  <c r="GR23" i="4"/>
  <c r="GT22" i="4" a="1"/>
  <c r="GT22" i="4" s="1"/>
  <c r="GU21" i="4" a="1"/>
  <c r="GU21" i="4" s="1"/>
  <c r="GR19" i="4"/>
  <c r="GT18" i="4" a="1"/>
  <c r="GT18" i="4" s="1"/>
  <c r="GU17" i="4" a="1"/>
  <c r="GU17" i="4" s="1"/>
  <c r="GR15" i="4"/>
  <c r="GT14" i="4" a="1"/>
  <c r="GT14" i="4" s="1"/>
  <c r="GU13" i="4" a="1"/>
  <c r="GU13" i="4" s="1"/>
  <c r="GR11" i="4"/>
  <c r="GT10" i="4" a="1"/>
  <c r="GT10" i="4" s="1"/>
  <c r="GU9" i="4" a="1"/>
  <c r="GU9" i="4" s="1"/>
  <c r="GR54" i="4"/>
  <c r="GT53" i="4" a="1"/>
  <c r="GT53" i="4" s="1"/>
  <c r="GU52" i="4" a="1"/>
  <c r="GU52" i="4" s="1"/>
  <c r="GR46" i="4"/>
  <c r="GT45" i="4" a="1"/>
  <c r="GT45" i="4" s="1"/>
  <c r="GU40" i="4" a="1"/>
  <c r="GU40" i="4" s="1"/>
  <c r="GT64" i="4" a="1"/>
  <c r="GT64" i="4" s="1"/>
  <c r="GR58" i="4"/>
  <c r="GT57" i="4" a="1"/>
  <c r="GT57" i="4" s="1"/>
  <c r="GU56" i="4" a="1"/>
  <c r="GU56" i="4" s="1"/>
  <c r="GT49" i="4" a="1"/>
  <c r="GT49" i="4" s="1"/>
  <c r="GU48" i="4" a="1"/>
  <c r="GU48" i="4" s="1"/>
  <c r="GU44" i="4" a="1"/>
  <c r="GU44" i="4" s="1"/>
  <c r="GR42" i="4"/>
  <c r="GT41" i="4" a="1"/>
  <c r="GT41" i="4" s="1"/>
  <c r="GT29" i="4" a="1"/>
  <c r="GT29" i="4" s="1"/>
  <c r="GR22" i="4"/>
  <c r="GU20" i="4" a="1"/>
  <c r="GU20" i="4" s="1"/>
  <c r="GT13" i="4" a="1"/>
  <c r="GT13" i="4" s="1"/>
  <c r="GR34" i="4"/>
  <c r="GU32" i="4" a="1"/>
  <c r="GU32" i="4" s="1"/>
  <c r="GT25" i="4" a="1"/>
  <c r="GT25" i="4" s="1"/>
  <c r="GR18" i="4"/>
  <c r="GU16" i="4" a="1"/>
  <c r="GU16" i="4" s="1"/>
  <c r="GT9" i="4" a="1"/>
  <c r="GT9" i="4" s="1"/>
  <c r="GR30" i="4"/>
  <c r="GU28" i="4" a="1"/>
  <c r="GU28" i="4" s="1"/>
  <c r="GT21" i="4" a="1"/>
  <c r="GT21" i="4" s="1"/>
  <c r="GR14" i="4"/>
  <c r="GU12" i="4" a="1"/>
  <c r="GU12" i="4" s="1"/>
  <c r="GT33" i="4" a="1"/>
  <c r="GT33" i="4" s="1"/>
  <c r="GR26" i="4"/>
  <c r="GU24" i="4" a="1"/>
  <c r="GU24" i="4" s="1"/>
  <c r="GT17" i="4" a="1"/>
  <c r="GT17" i="4" s="1"/>
  <c r="GR10" i="4"/>
  <c r="GO29" i="4"/>
  <c r="GO49" i="4"/>
  <c r="GO15" i="4"/>
  <c r="GO31" i="4"/>
  <c r="GO16" i="4"/>
  <c r="GO32" i="4"/>
  <c r="GO48" i="4"/>
  <c r="GO80" i="4"/>
  <c r="GO109" i="4"/>
  <c r="GO62" i="4"/>
  <c r="GO78" i="4"/>
  <c r="GO71" i="4"/>
  <c r="GO90" i="4"/>
  <c r="GO106" i="4"/>
  <c r="GO91" i="4"/>
  <c r="GO107" i="4"/>
  <c r="GO92" i="4"/>
  <c r="GO108" i="4"/>
  <c r="GO145" i="4"/>
  <c r="GO130" i="4"/>
  <c r="GO146" i="4"/>
  <c r="GO123" i="4"/>
  <c r="GO139" i="4"/>
  <c r="GO124" i="4"/>
  <c r="GO140" i="4"/>
  <c r="GO151" i="4"/>
  <c r="GO167" i="4"/>
  <c r="GO153" i="4"/>
  <c r="GO154" i="4"/>
  <c r="GO174" i="4"/>
  <c r="GO176" i="4"/>
  <c r="GO181" i="4"/>
  <c r="GO212" i="4"/>
  <c r="GO190" i="4"/>
  <c r="GO197" i="4"/>
  <c r="GO206" i="4"/>
  <c r="GO213" i="4"/>
  <c r="GO207" i="4"/>
  <c r="GO208" i="4"/>
  <c r="GO210" i="4"/>
  <c r="GO211" i="4"/>
  <c r="GO222" i="4"/>
  <c r="GO223" i="4"/>
  <c r="GO224" i="4"/>
  <c r="GO221" i="4"/>
  <c r="GO232" i="4"/>
  <c r="GO233" i="4"/>
  <c r="GO230" i="4"/>
  <c r="GO227" i="4"/>
  <c r="GO237" i="4"/>
  <c r="GO238" i="4"/>
  <c r="GO247" i="4"/>
  <c r="GO245" i="4"/>
  <c r="GO246" i="4"/>
  <c r="GO251" i="4"/>
  <c r="GO258" i="4"/>
  <c r="GO4" i="4"/>
  <c r="CC8" i="1"/>
  <c r="CC9" i="1"/>
  <c r="CD9" i="1" s="1"/>
  <c r="GV4" i="4"/>
  <c r="Q36" i="7"/>
  <c r="P36" i="7"/>
  <c r="G381" i="7"/>
  <c r="F381" i="7" s="1"/>
  <c r="F374" i="7"/>
  <c r="G375" i="7"/>
  <c r="F368" i="7"/>
  <c r="G379" i="7"/>
  <c r="F379" i="7" s="1"/>
  <c r="F372" i="7"/>
  <c r="G377" i="7"/>
  <c r="F377" i="7" s="1"/>
  <c r="F370" i="7"/>
  <c r="G383" i="7"/>
  <c r="F383" i="7" s="1"/>
  <c r="F376" i="7"/>
  <c r="G373" i="7"/>
  <c r="F366" i="7"/>
  <c r="G371" i="7"/>
  <c r="F364" i="7"/>
  <c r="CC11" i="1"/>
  <c r="CE10" i="1"/>
  <c r="GS91" i="4" l="1"/>
  <c r="GS85" i="4"/>
  <c r="GS107" i="4"/>
  <c r="GS46" i="4"/>
  <c r="GS115" i="4"/>
  <c r="GS69" i="4"/>
  <c r="GS81" i="4"/>
  <c r="GS95" i="4"/>
  <c r="GS120" i="4"/>
  <c r="GS10" i="4"/>
  <c r="GS140" i="4"/>
  <c r="GS136" i="4"/>
  <c r="GS73" i="4"/>
  <c r="GS202" i="4"/>
  <c r="GS132" i="4"/>
  <c r="GS144" i="4"/>
  <c r="GS124" i="4"/>
  <c r="GS161" i="4"/>
  <c r="GS114" i="4"/>
  <c r="GS148" i="4"/>
  <c r="GS153" i="4"/>
  <c r="GS103" i="4"/>
  <c r="GS128" i="4"/>
  <c r="GS227" i="4"/>
  <c r="GS157" i="4"/>
  <c r="GS223" i="4"/>
  <c r="GS253" i="4"/>
  <c r="GS250" i="4"/>
  <c r="GS230" i="4"/>
  <c r="GS238" i="4"/>
  <c r="GS77" i="4"/>
  <c r="GS62" i="4"/>
  <c r="GS86" i="4"/>
  <c r="GS102" i="4"/>
  <c r="GS100" i="4"/>
  <c r="GS131" i="4"/>
  <c r="GS147" i="4"/>
  <c r="GS151" i="4"/>
  <c r="GS199" i="4"/>
  <c r="GS38" i="4"/>
  <c r="GS256" i="4"/>
  <c r="GS34" i="4"/>
  <c r="GS74" i="4"/>
  <c r="GS98" i="4"/>
  <c r="GS75" i="4"/>
  <c r="GS233" i="4"/>
  <c r="GS70" i="4"/>
  <c r="GS146" i="4"/>
  <c r="GS160" i="4"/>
  <c r="GS166" i="4"/>
  <c r="GS172" i="4"/>
  <c r="GS210" i="4"/>
  <c r="GS208" i="4"/>
  <c r="GS211" i="4"/>
  <c r="GS219" i="4"/>
  <c r="GS165" i="4"/>
  <c r="GS18" i="4"/>
  <c r="GS15" i="4"/>
  <c r="GS31" i="4"/>
  <c r="GS47" i="4"/>
  <c r="GS12" i="4"/>
  <c r="GS28" i="4"/>
  <c r="GS44" i="4"/>
  <c r="GS110" i="4"/>
  <c r="GS71" i="4"/>
  <c r="GS116" i="4"/>
  <c r="GS175" i="4"/>
  <c r="GS184" i="4"/>
  <c r="GS181" i="4"/>
  <c r="GS220" i="4"/>
  <c r="GS229" i="4"/>
  <c r="GS244" i="4"/>
  <c r="GS40" i="4"/>
  <c r="GS56" i="4"/>
  <c r="GS61" i="4"/>
  <c r="GS94" i="4"/>
  <c r="GS119" i="4"/>
  <c r="GS88" i="4"/>
  <c r="GS130" i="4"/>
  <c r="GS127" i="4"/>
  <c r="GS143" i="4"/>
  <c r="GS192" i="4"/>
  <c r="GS171" i="4"/>
  <c r="GS168" i="4"/>
  <c r="GS193" i="4"/>
  <c r="GS209" i="4"/>
  <c r="GS198" i="4"/>
  <c r="GS195" i="4"/>
  <c r="GS204" i="4"/>
  <c r="GS134" i="4"/>
  <c r="GS150" i="4"/>
  <c r="GS164" i="4"/>
  <c r="GS154" i="4"/>
  <c r="GS214" i="4"/>
  <c r="GS245" i="4"/>
  <c r="GS246" i="4"/>
  <c r="GS30" i="4"/>
  <c r="GS11" i="4"/>
  <c r="GS27" i="4"/>
  <c r="GS43" i="4"/>
  <c r="GS59" i="4"/>
  <c r="GS24" i="4"/>
  <c r="GS96" i="4"/>
  <c r="GS112" i="4"/>
  <c r="GS178" i="4"/>
  <c r="GS190" i="4"/>
  <c r="GS19" i="4"/>
  <c r="GS35" i="4"/>
  <c r="GS51" i="4"/>
  <c r="GS16" i="4"/>
  <c r="GS32" i="4"/>
  <c r="GS48" i="4"/>
  <c r="GS221" i="4"/>
  <c r="GS26" i="4"/>
  <c r="GS58" i="4"/>
  <c r="GS65" i="4"/>
  <c r="GS170" i="4"/>
  <c r="GS22" i="4"/>
  <c r="GS54" i="4"/>
  <c r="GS122" i="4"/>
  <c r="GS92" i="4"/>
  <c r="GS108" i="4"/>
  <c r="GS123" i="4"/>
  <c r="GS139" i="4"/>
  <c r="GS206" i="4"/>
  <c r="GS186" i="4"/>
  <c r="GS207" i="4"/>
  <c r="GV258" i="4"/>
  <c r="GX257" i="4" a="1"/>
  <c r="GX257" i="4" s="1"/>
  <c r="GY256" i="4" a="1"/>
  <c r="GY256" i="4" s="1"/>
  <c r="GV257" i="4"/>
  <c r="GY258" i="4" a="1"/>
  <c r="GY258" i="4" s="1"/>
  <c r="GX258" i="4" a="1"/>
  <c r="GX258" i="4" s="1"/>
  <c r="GY257" i="4" a="1"/>
  <c r="GY257" i="4" s="1"/>
  <c r="GV256" i="4"/>
  <c r="GX255" i="4" a="1"/>
  <c r="GX255" i="4" s="1"/>
  <c r="GY254" i="4" a="1"/>
  <c r="GY254" i="4" s="1"/>
  <c r="GV252" i="4"/>
  <c r="GV255" i="4"/>
  <c r="GX254" i="4" a="1"/>
  <c r="GX254" i="4" s="1"/>
  <c r="GY253" i="4" a="1"/>
  <c r="GY253" i="4" s="1"/>
  <c r="GX256" i="4" a="1"/>
  <c r="GX256" i="4" s="1"/>
  <c r="GY255" i="4" a="1"/>
  <c r="GY255" i="4" s="1"/>
  <c r="GV253" i="4"/>
  <c r="GX252" i="4" a="1"/>
  <c r="GX252" i="4" s="1"/>
  <c r="GX251" i="4" a="1"/>
  <c r="GX251" i="4" s="1"/>
  <c r="GY250" i="4" a="1"/>
  <c r="GY250" i="4" s="1"/>
  <c r="GX253" i="4" a="1"/>
  <c r="GX253" i="4" s="1"/>
  <c r="GV251" i="4"/>
  <c r="GX250" i="4" a="1"/>
  <c r="GX250" i="4" s="1"/>
  <c r="GY249" i="4" a="1"/>
  <c r="GY249" i="4" s="1"/>
  <c r="GV250" i="4"/>
  <c r="GX249" i="4" a="1"/>
  <c r="GX249" i="4" s="1"/>
  <c r="GV254" i="4"/>
  <c r="GY252" i="4" a="1"/>
  <c r="GY252" i="4" s="1"/>
  <c r="GY251" i="4" a="1"/>
  <c r="GY251" i="4" s="1"/>
  <c r="GV249" i="4"/>
  <c r="GV248" i="4"/>
  <c r="GX247" i="4" a="1"/>
  <c r="GX247" i="4" s="1"/>
  <c r="GY246" i="4" a="1"/>
  <c r="GY246" i="4" s="1"/>
  <c r="GV247" i="4"/>
  <c r="GX246" i="4" a="1"/>
  <c r="GX246" i="4" s="1"/>
  <c r="GY245" i="4" a="1"/>
  <c r="GY245" i="4" s="1"/>
  <c r="GY248" i="4" a="1"/>
  <c r="GY248" i="4" s="1"/>
  <c r="GV246" i="4"/>
  <c r="GX245" i="4" a="1"/>
  <c r="GX245" i="4" s="1"/>
  <c r="GX248" i="4" a="1"/>
  <c r="GX248" i="4" s="1"/>
  <c r="GY247" i="4" a="1"/>
  <c r="GY247" i="4" s="1"/>
  <c r="GV245" i="4"/>
  <c r="GY244" i="4" a="1"/>
  <c r="GY244" i="4" s="1"/>
  <c r="GV242" i="4"/>
  <c r="GX241" i="4" a="1"/>
  <c r="GX241" i="4" s="1"/>
  <c r="GY240" i="4" a="1"/>
  <c r="GY240" i="4" s="1"/>
  <c r="GV238" i="4"/>
  <c r="GX237" i="4" a="1"/>
  <c r="GX237" i="4" s="1"/>
  <c r="GY236" i="4" a="1"/>
  <c r="GY236" i="4" s="1"/>
  <c r="GX244" i="4" a="1"/>
  <c r="GX244" i="4" s="1"/>
  <c r="GY243" i="4" a="1"/>
  <c r="GY243" i="4" s="1"/>
  <c r="GV241" i="4"/>
  <c r="GX240" i="4" a="1"/>
  <c r="GX240" i="4" s="1"/>
  <c r="GY239" i="4" a="1"/>
  <c r="GY239" i="4" s="1"/>
  <c r="GV237" i="4"/>
  <c r="GX236" i="4" a="1"/>
  <c r="GX236" i="4" s="1"/>
  <c r="GV244" i="4"/>
  <c r="GX243" i="4" a="1"/>
  <c r="GX243" i="4" s="1"/>
  <c r="GY242" i="4" a="1"/>
  <c r="GY242" i="4" s="1"/>
  <c r="GV240" i="4"/>
  <c r="GX239" i="4" a="1"/>
  <c r="GX239" i="4" s="1"/>
  <c r="GY238" i="4" a="1"/>
  <c r="GY238" i="4" s="1"/>
  <c r="GV236" i="4"/>
  <c r="GV243" i="4"/>
  <c r="GX242" i="4" a="1"/>
  <c r="GX242" i="4" s="1"/>
  <c r="GY241" i="4" a="1"/>
  <c r="GY241" i="4" s="1"/>
  <c r="GV239" i="4"/>
  <c r="GX238" i="4" a="1"/>
  <c r="GX238" i="4" s="1"/>
  <c r="GY237" i="4" a="1"/>
  <c r="GY237" i="4" s="1"/>
  <c r="GY235" i="4" a="1"/>
  <c r="GY235" i="4" s="1"/>
  <c r="GV233" i="4"/>
  <c r="GX232" i="4" a="1"/>
  <c r="GX232" i="4" s="1"/>
  <c r="GY231" i="4" a="1"/>
  <c r="GY231" i="4" s="1"/>
  <c r="GV229" i="4"/>
  <c r="GX228" i="4" a="1"/>
  <c r="GX228" i="4" s="1"/>
  <c r="GY227" i="4" a="1"/>
  <c r="GY227" i="4" s="1"/>
  <c r="GX235" i="4" a="1"/>
  <c r="GX235" i="4" s="1"/>
  <c r="GY234" i="4" a="1"/>
  <c r="GY234" i="4" s="1"/>
  <c r="GV232" i="4"/>
  <c r="GX231" i="4" a="1"/>
  <c r="GX231" i="4" s="1"/>
  <c r="GY230" i="4" a="1"/>
  <c r="GY230" i="4" s="1"/>
  <c r="GV228" i="4"/>
  <c r="GX227" i="4" a="1"/>
  <c r="GX227" i="4" s="1"/>
  <c r="GV235" i="4"/>
  <c r="GX234" i="4" a="1"/>
  <c r="GX234" i="4" s="1"/>
  <c r="GY233" i="4" a="1"/>
  <c r="GY233" i="4" s="1"/>
  <c r="GV231" i="4"/>
  <c r="GX230" i="4" a="1"/>
  <c r="GX230" i="4" s="1"/>
  <c r="GY229" i="4" a="1"/>
  <c r="GY229" i="4" s="1"/>
  <c r="GV227" i="4"/>
  <c r="GV234" i="4"/>
  <c r="GX233" i="4" a="1"/>
  <c r="GX233" i="4" s="1"/>
  <c r="GY232" i="4" a="1"/>
  <c r="GY232" i="4" s="1"/>
  <c r="GV230" i="4"/>
  <c r="GX229" i="4" a="1"/>
  <c r="GX229" i="4" s="1"/>
  <c r="GY228" i="4" a="1"/>
  <c r="GY228" i="4" s="1"/>
  <c r="GX226" i="4" a="1"/>
  <c r="GX226" i="4" s="1"/>
  <c r="GY225" i="4" a="1"/>
  <c r="GY225" i="4" s="1"/>
  <c r="GV223" i="4"/>
  <c r="GX222" i="4" a="1"/>
  <c r="GX222" i="4" s="1"/>
  <c r="GY221" i="4" a="1"/>
  <c r="GY221" i="4" s="1"/>
  <c r="GV219" i="4"/>
  <c r="GX218" i="4" a="1"/>
  <c r="GX218" i="4" s="1"/>
  <c r="GV226" i="4"/>
  <c r="GX225" i="4" a="1"/>
  <c r="GX225" i="4" s="1"/>
  <c r="GY224" i="4" a="1"/>
  <c r="GY224" i="4" s="1"/>
  <c r="GV222" i="4"/>
  <c r="GX221" i="4" a="1"/>
  <c r="GX221" i="4" s="1"/>
  <c r="GY220" i="4" a="1"/>
  <c r="GY220" i="4" s="1"/>
  <c r="GV218" i="4"/>
  <c r="GV225" i="4"/>
  <c r="GX224" i="4" a="1"/>
  <c r="GX224" i="4" s="1"/>
  <c r="GY223" i="4" a="1"/>
  <c r="GY223" i="4" s="1"/>
  <c r="GV221" i="4"/>
  <c r="GX220" i="4" a="1"/>
  <c r="GX220" i="4" s="1"/>
  <c r="GY219" i="4" a="1"/>
  <c r="GY219" i="4" s="1"/>
  <c r="GY226" i="4" a="1"/>
  <c r="GY226" i="4" s="1"/>
  <c r="GV224" i="4"/>
  <c r="GX223" i="4" a="1"/>
  <c r="GX223" i="4" s="1"/>
  <c r="GY222" i="4" a="1"/>
  <c r="GY222" i="4" s="1"/>
  <c r="GV220" i="4"/>
  <c r="GX219" i="4" a="1"/>
  <c r="GX219" i="4" s="1"/>
  <c r="GY218" i="4" a="1"/>
  <c r="GY218" i="4" s="1"/>
  <c r="GV217" i="4"/>
  <c r="GX216" i="4" a="1"/>
  <c r="GX216" i="4" s="1"/>
  <c r="GY215" i="4" a="1"/>
  <c r="GY215" i="4" s="1"/>
  <c r="GV213" i="4"/>
  <c r="GX212" i="4" a="1"/>
  <c r="GX212" i="4" s="1"/>
  <c r="GY211" i="4" a="1"/>
  <c r="GY211" i="4" s="1"/>
  <c r="GV209" i="4"/>
  <c r="GV216" i="4"/>
  <c r="GX215" i="4" a="1"/>
  <c r="GX215" i="4" s="1"/>
  <c r="GY214" i="4" a="1"/>
  <c r="GY214" i="4" s="1"/>
  <c r="GV212" i="4"/>
  <c r="GX211" i="4" a="1"/>
  <c r="GX211" i="4" s="1"/>
  <c r="GY210" i="4" a="1"/>
  <c r="GY210" i="4" s="1"/>
  <c r="GY217" i="4" a="1"/>
  <c r="GY217" i="4" s="1"/>
  <c r="GV215" i="4"/>
  <c r="GX214" i="4" a="1"/>
  <c r="GX214" i="4" s="1"/>
  <c r="GX217" i="4" a="1"/>
  <c r="GX217" i="4" s="1"/>
  <c r="GY216" i="4" a="1"/>
  <c r="GY216" i="4" s="1"/>
  <c r="GV211" i="4"/>
  <c r="GX210" i="4" a="1"/>
  <c r="GX210" i="4" s="1"/>
  <c r="GY209" i="4" a="1"/>
  <c r="GY209" i="4" s="1"/>
  <c r="GY208" i="4" a="1"/>
  <c r="GY208" i="4" s="1"/>
  <c r="GV206" i="4"/>
  <c r="GX205" i="4" a="1"/>
  <c r="GX205" i="4" s="1"/>
  <c r="GY204" i="4" a="1"/>
  <c r="GY204" i="4" s="1"/>
  <c r="GV202" i="4"/>
  <c r="GX201" i="4" a="1"/>
  <c r="GX201" i="4" s="1"/>
  <c r="GY200" i="4" a="1"/>
  <c r="GY200" i="4" s="1"/>
  <c r="GV198" i="4"/>
  <c r="GX197" i="4" a="1"/>
  <c r="GX197" i="4" s="1"/>
  <c r="GY196" i="4" a="1"/>
  <c r="GY196" i="4" s="1"/>
  <c r="GV194" i="4"/>
  <c r="GV214" i="4"/>
  <c r="GV210" i="4"/>
  <c r="GX209" i="4" a="1"/>
  <c r="GX209" i="4" s="1"/>
  <c r="GX208" i="4" a="1"/>
  <c r="GX208" i="4" s="1"/>
  <c r="GY207" i="4" a="1"/>
  <c r="GY207" i="4" s="1"/>
  <c r="GV205" i="4"/>
  <c r="GX204" i="4" a="1"/>
  <c r="GX204" i="4" s="1"/>
  <c r="GY203" i="4" a="1"/>
  <c r="GY203" i="4" s="1"/>
  <c r="GV201" i="4"/>
  <c r="GX200" i="4" a="1"/>
  <c r="GX200" i="4" s="1"/>
  <c r="GY199" i="4" a="1"/>
  <c r="GY199" i="4" s="1"/>
  <c r="GV197" i="4"/>
  <c r="GX196" i="4" a="1"/>
  <c r="GX196" i="4" s="1"/>
  <c r="GY195" i="4" a="1"/>
  <c r="GY195" i="4" s="1"/>
  <c r="GY213" i="4" a="1"/>
  <c r="GY213" i="4" s="1"/>
  <c r="GV208" i="4"/>
  <c r="GX207" i="4" a="1"/>
  <c r="GX207" i="4" s="1"/>
  <c r="GY206" i="4" a="1"/>
  <c r="GY206" i="4" s="1"/>
  <c r="GV204" i="4"/>
  <c r="GX203" i="4" a="1"/>
  <c r="GX203" i="4" s="1"/>
  <c r="GY202" i="4" a="1"/>
  <c r="GY202" i="4" s="1"/>
  <c r="GV200" i="4"/>
  <c r="GX199" i="4" a="1"/>
  <c r="GX199" i="4" s="1"/>
  <c r="GY198" i="4" a="1"/>
  <c r="GY198" i="4" s="1"/>
  <c r="GV196" i="4"/>
  <c r="GX195" i="4" a="1"/>
  <c r="GX195" i="4" s="1"/>
  <c r="GY194" i="4" a="1"/>
  <c r="GY194" i="4" s="1"/>
  <c r="GY212" i="4" a="1"/>
  <c r="GY212" i="4" s="1"/>
  <c r="GV207" i="4"/>
  <c r="GY205" i="4" a="1"/>
  <c r="GY205" i="4" s="1"/>
  <c r="GX198" i="4" a="1"/>
  <c r="GX198" i="4" s="1"/>
  <c r="GV192" i="4"/>
  <c r="GX191" i="4" a="1"/>
  <c r="GX191" i="4" s="1"/>
  <c r="GY190" i="4" a="1"/>
  <c r="GY190" i="4" s="1"/>
  <c r="GV188" i="4"/>
  <c r="GX187" i="4" a="1"/>
  <c r="GX187" i="4" s="1"/>
  <c r="GY186" i="4" a="1"/>
  <c r="GY186" i="4" s="1"/>
  <c r="GV184" i="4"/>
  <c r="GX183" i="4" a="1"/>
  <c r="GX183" i="4" s="1"/>
  <c r="GY182" i="4" a="1"/>
  <c r="GY182" i="4" s="1"/>
  <c r="GX213" i="4" a="1"/>
  <c r="GX213" i="4" s="1"/>
  <c r="GV203" i="4"/>
  <c r="GY201" i="4" a="1"/>
  <c r="GY201" i="4" s="1"/>
  <c r="GX194" i="4" a="1"/>
  <c r="GX194" i="4" s="1"/>
  <c r="GY193" i="4" a="1"/>
  <c r="GY193" i="4" s="1"/>
  <c r="GV191" i="4"/>
  <c r="GX190" i="4" a="1"/>
  <c r="GX190" i="4" s="1"/>
  <c r="GY189" i="4" a="1"/>
  <c r="GY189" i="4" s="1"/>
  <c r="GV187" i="4"/>
  <c r="GX186" i="4" a="1"/>
  <c r="GX186" i="4" s="1"/>
  <c r="GY185" i="4" a="1"/>
  <c r="GY185" i="4" s="1"/>
  <c r="GV183" i="4"/>
  <c r="GX182" i="4" a="1"/>
  <c r="GX182" i="4" s="1"/>
  <c r="GY181" i="4" a="1"/>
  <c r="GY181" i="4" s="1"/>
  <c r="GX206" i="4" a="1"/>
  <c r="GX206" i="4" s="1"/>
  <c r="GV199" i="4"/>
  <c r="GY197" i="4" a="1"/>
  <c r="GY197" i="4" s="1"/>
  <c r="GX193" i="4" a="1"/>
  <c r="GX193" i="4" s="1"/>
  <c r="GY192" i="4" a="1"/>
  <c r="GY192" i="4" s="1"/>
  <c r="GV190" i="4"/>
  <c r="GX189" i="4" a="1"/>
  <c r="GX189" i="4" s="1"/>
  <c r="GY188" i="4" a="1"/>
  <c r="GY188" i="4" s="1"/>
  <c r="GV186" i="4"/>
  <c r="GX185" i="4" a="1"/>
  <c r="GX185" i="4" s="1"/>
  <c r="GY184" i="4" a="1"/>
  <c r="GY184" i="4" s="1"/>
  <c r="GV182" i="4"/>
  <c r="GX181" i="4" a="1"/>
  <c r="GX181" i="4" s="1"/>
  <c r="GV193" i="4"/>
  <c r="GY191" i="4" a="1"/>
  <c r="GY191" i="4" s="1"/>
  <c r="GX184" i="4" a="1"/>
  <c r="GX184" i="4" s="1"/>
  <c r="GY180" i="4" a="1"/>
  <c r="GY180" i="4" s="1"/>
  <c r="GV178" i="4"/>
  <c r="GX177" i="4" a="1"/>
  <c r="GX177" i="4" s="1"/>
  <c r="GY176" i="4" a="1"/>
  <c r="GY176" i="4" s="1"/>
  <c r="GV174" i="4"/>
  <c r="GX173" i="4" a="1"/>
  <c r="GX173" i="4" s="1"/>
  <c r="GY172" i="4" a="1"/>
  <c r="GY172" i="4" s="1"/>
  <c r="GV170" i="4"/>
  <c r="GX169" i="4" a="1"/>
  <c r="GX169" i="4" s="1"/>
  <c r="GY168" i="4" a="1"/>
  <c r="GY168" i="4" s="1"/>
  <c r="GV189" i="4"/>
  <c r="GY187" i="4" a="1"/>
  <c r="GY187" i="4" s="1"/>
  <c r="GX180" i="4" a="1"/>
  <c r="GX180" i="4" s="1"/>
  <c r="GY179" i="4" a="1"/>
  <c r="GY179" i="4" s="1"/>
  <c r="GV177" i="4"/>
  <c r="GX176" i="4" a="1"/>
  <c r="GX176" i="4" s="1"/>
  <c r="GY175" i="4" a="1"/>
  <c r="GY175" i="4" s="1"/>
  <c r="GV173" i="4"/>
  <c r="GX172" i="4" a="1"/>
  <c r="GX172" i="4" s="1"/>
  <c r="GY171" i="4" a="1"/>
  <c r="GY171" i="4" s="1"/>
  <c r="GV169" i="4"/>
  <c r="GX168" i="4" a="1"/>
  <c r="GX168" i="4" s="1"/>
  <c r="GV195" i="4"/>
  <c r="GX192" i="4" a="1"/>
  <c r="GX192" i="4" s="1"/>
  <c r="GV185" i="4"/>
  <c r="GY183" i="4" a="1"/>
  <c r="GY183" i="4" s="1"/>
  <c r="GV180" i="4"/>
  <c r="GX179" i="4" a="1"/>
  <c r="GX179" i="4" s="1"/>
  <c r="GY178" i="4" a="1"/>
  <c r="GY178" i="4" s="1"/>
  <c r="GV176" i="4"/>
  <c r="GX175" i="4" a="1"/>
  <c r="GX175" i="4" s="1"/>
  <c r="GY174" i="4" a="1"/>
  <c r="GY174" i="4" s="1"/>
  <c r="GV172" i="4"/>
  <c r="GX171" i="4" a="1"/>
  <c r="GX171" i="4" s="1"/>
  <c r="GY170" i="4" a="1"/>
  <c r="GY170" i="4" s="1"/>
  <c r="GV168" i="4"/>
  <c r="GX202" i="4" a="1"/>
  <c r="GX202" i="4" s="1"/>
  <c r="GX188" i="4" a="1"/>
  <c r="GX188" i="4" s="1"/>
  <c r="GV181" i="4"/>
  <c r="GV179" i="4"/>
  <c r="GX178" i="4" a="1"/>
  <c r="GX178" i="4" s="1"/>
  <c r="GY177" i="4" a="1"/>
  <c r="GY177" i="4" s="1"/>
  <c r="GV175" i="4"/>
  <c r="GX174" i="4" a="1"/>
  <c r="GX174" i="4" s="1"/>
  <c r="GY173" i="4" a="1"/>
  <c r="GY173" i="4" s="1"/>
  <c r="GV171" i="4"/>
  <c r="GY169" i="4" a="1"/>
  <c r="GY169" i="4" s="1"/>
  <c r="GX167" i="4" a="1"/>
  <c r="GX167" i="4" s="1"/>
  <c r="GY166" i="4" a="1"/>
  <c r="GY166" i="4" s="1"/>
  <c r="GV164" i="4"/>
  <c r="GX163" i="4" a="1"/>
  <c r="GX163" i="4" s="1"/>
  <c r="GY162" i="4" a="1"/>
  <c r="GY162" i="4" s="1"/>
  <c r="GV160" i="4"/>
  <c r="GX159" i="4" a="1"/>
  <c r="GX159" i="4" s="1"/>
  <c r="GY158" i="4" a="1"/>
  <c r="GY158" i="4" s="1"/>
  <c r="GV156" i="4"/>
  <c r="GX155" i="4" a="1"/>
  <c r="GX155" i="4" s="1"/>
  <c r="GY154" i="4" a="1"/>
  <c r="GY154" i="4" s="1"/>
  <c r="GV167" i="4"/>
  <c r="GX166" i="4" a="1"/>
  <c r="GX166" i="4" s="1"/>
  <c r="GY165" i="4" a="1"/>
  <c r="GY165" i="4" s="1"/>
  <c r="GV163" i="4"/>
  <c r="GX162" i="4" a="1"/>
  <c r="GX162" i="4" s="1"/>
  <c r="GY161" i="4" a="1"/>
  <c r="GY161" i="4" s="1"/>
  <c r="GV159" i="4"/>
  <c r="GX158" i="4" a="1"/>
  <c r="GX158" i="4" s="1"/>
  <c r="GY157" i="4" a="1"/>
  <c r="GY157" i="4" s="1"/>
  <c r="GV155" i="4"/>
  <c r="GX154" i="4" a="1"/>
  <c r="GX154" i="4" s="1"/>
  <c r="GY153" i="4" a="1"/>
  <c r="GY153" i="4" s="1"/>
  <c r="GX170" i="4" a="1"/>
  <c r="GX170" i="4" s="1"/>
  <c r="GV166" i="4"/>
  <c r="GX165" i="4" a="1"/>
  <c r="GX165" i="4" s="1"/>
  <c r="GY164" i="4" a="1"/>
  <c r="GY164" i="4" s="1"/>
  <c r="GV162" i="4"/>
  <c r="GX161" i="4" a="1"/>
  <c r="GX161" i="4" s="1"/>
  <c r="GY160" i="4" a="1"/>
  <c r="GY160" i="4" s="1"/>
  <c r="GV158" i="4"/>
  <c r="GX157" i="4" a="1"/>
  <c r="GX157" i="4" s="1"/>
  <c r="GY156" i="4" a="1"/>
  <c r="GY156" i="4" s="1"/>
  <c r="GV154" i="4"/>
  <c r="GX153" i="4" a="1"/>
  <c r="GX153" i="4" s="1"/>
  <c r="GY152" i="4" a="1"/>
  <c r="GY152" i="4" s="1"/>
  <c r="GY167" i="4" a="1"/>
  <c r="GY167" i="4" s="1"/>
  <c r="GV165" i="4"/>
  <c r="GX164" i="4" a="1"/>
  <c r="GX164" i="4" s="1"/>
  <c r="GY163" i="4" a="1"/>
  <c r="GY163" i="4" s="1"/>
  <c r="GV161" i="4"/>
  <c r="GX160" i="4" a="1"/>
  <c r="GX160" i="4" s="1"/>
  <c r="GY159" i="4" a="1"/>
  <c r="GY159" i="4" s="1"/>
  <c r="GV157" i="4"/>
  <c r="GX156" i="4" a="1"/>
  <c r="GX156" i="4" s="1"/>
  <c r="GY155" i="4" a="1"/>
  <c r="GY155" i="4" s="1"/>
  <c r="GV153" i="4"/>
  <c r="GX152" i="4" a="1"/>
  <c r="GX152" i="4" s="1"/>
  <c r="GY151" i="4" a="1"/>
  <c r="GY151" i="4" s="1"/>
  <c r="GV151" i="4"/>
  <c r="GV150" i="4"/>
  <c r="GX149" i="4" a="1"/>
  <c r="GX149" i="4" s="1"/>
  <c r="GY148" i="4" a="1"/>
  <c r="GY148" i="4" s="1"/>
  <c r="GV146" i="4"/>
  <c r="GX145" i="4" a="1"/>
  <c r="GX145" i="4" s="1"/>
  <c r="GY144" i="4" a="1"/>
  <c r="GY144" i="4" s="1"/>
  <c r="GV142" i="4"/>
  <c r="GX141" i="4" a="1"/>
  <c r="GX141" i="4" s="1"/>
  <c r="GY140" i="4" a="1"/>
  <c r="GY140" i="4" s="1"/>
  <c r="GV138" i="4"/>
  <c r="GX137" i="4" a="1"/>
  <c r="GX137" i="4" s="1"/>
  <c r="GY136" i="4" a="1"/>
  <c r="GY136" i="4" s="1"/>
  <c r="GV134" i="4"/>
  <c r="GX133" i="4" a="1"/>
  <c r="GX133" i="4" s="1"/>
  <c r="GY132" i="4" a="1"/>
  <c r="GY132" i="4" s="1"/>
  <c r="GV130" i="4"/>
  <c r="GX129" i="4" a="1"/>
  <c r="GX129" i="4" s="1"/>
  <c r="GY128" i="4" a="1"/>
  <c r="GY128" i="4" s="1"/>
  <c r="GV126" i="4"/>
  <c r="GX125" i="4" a="1"/>
  <c r="GX125" i="4" s="1"/>
  <c r="GY124" i="4" a="1"/>
  <c r="GY124" i="4" s="1"/>
  <c r="GV122" i="4"/>
  <c r="GX121" i="4" a="1"/>
  <c r="GX121" i="4" s="1"/>
  <c r="GY120" i="4" a="1"/>
  <c r="GY120" i="4" s="1"/>
  <c r="GV118" i="4"/>
  <c r="GX117" i="4" a="1"/>
  <c r="GX117" i="4" s="1"/>
  <c r="GY116" i="4" a="1"/>
  <c r="GY116" i="4" s="1"/>
  <c r="GV149" i="4"/>
  <c r="GX148" i="4" a="1"/>
  <c r="GX148" i="4" s="1"/>
  <c r="GY147" i="4" a="1"/>
  <c r="GY147" i="4" s="1"/>
  <c r="GV145" i="4"/>
  <c r="GX144" i="4" a="1"/>
  <c r="GX144" i="4" s="1"/>
  <c r="GY143" i="4" a="1"/>
  <c r="GY143" i="4" s="1"/>
  <c r="GV141" i="4"/>
  <c r="GX140" i="4" a="1"/>
  <c r="GX140" i="4" s="1"/>
  <c r="GY139" i="4" a="1"/>
  <c r="GY139" i="4" s="1"/>
  <c r="GV137" i="4"/>
  <c r="GX136" i="4" a="1"/>
  <c r="GX136" i="4" s="1"/>
  <c r="GY135" i="4" a="1"/>
  <c r="GY135" i="4" s="1"/>
  <c r="GV133" i="4"/>
  <c r="GX132" i="4" a="1"/>
  <c r="GX132" i="4" s="1"/>
  <c r="GY131" i="4" a="1"/>
  <c r="GY131" i="4" s="1"/>
  <c r="GV129" i="4"/>
  <c r="GX128" i="4" a="1"/>
  <c r="GX128" i="4" s="1"/>
  <c r="GY127" i="4" a="1"/>
  <c r="GY127" i="4" s="1"/>
  <c r="GV125" i="4"/>
  <c r="GX124" i="4" a="1"/>
  <c r="GX124" i="4" s="1"/>
  <c r="GY123" i="4" a="1"/>
  <c r="GY123" i="4" s="1"/>
  <c r="GV121" i="4"/>
  <c r="GX120" i="4" a="1"/>
  <c r="GX120" i="4" s="1"/>
  <c r="GY119" i="4" a="1"/>
  <c r="GY119" i="4" s="1"/>
  <c r="GV117" i="4"/>
  <c r="GY150" i="4" a="1"/>
  <c r="GY150" i="4" s="1"/>
  <c r="GV148" i="4"/>
  <c r="GX147" i="4" a="1"/>
  <c r="GX147" i="4" s="1"/>
  <c r="GY146" i="4" a="1"/>
  <c r="GY146" i="4" s="1"/>
  <c r="GV144" i="4"/>
  <c r="GX143" i="4" a="1"/>
  <c r="GX143" i="4" s="1"/>
  <c r="GY142" i="4" a="1"/>
  <c r="GY142" i="4" s="1"/>
  <c r="GV140" i="4"/>
  <c r="GX139" i="4" a="1"/>
  <c r="GX139" i="4" s="1"/>
  <c r="GY138" i="4" a="1"/>
  <c r="GY138" i="4" s="1"/>
  <c r="GV136" i="4"/>
  <c r="GX135" i="4" a="1"/>
  <c r="GX135" i="4" s="1"/>
  <c r="GY134" i="4" a="1"/>
  <c r="GY134" i="4" s="1"/>
  <c r="GV132" i="4"/>
  <c r="GX131" i="4" a="1"/>
  <c r="GX131" i="4" s="1"/>
  <c r="GY130" i="4" a="1"/>
  <c r="GY130" i="4" s="1"/>
  <c r="GV128" i="4"/>
  <c r="GX127" i="4" a="1"/>
  <c r="GX127" i="4" s="1"/>
  <c r="GY126" i="4" a="1"/>
  <c r="GY126" i="4" s="1"/>
  <c r="GV124" i="4"/>
  <c r="GX123" i="4" a="1"/>
  <c r="GX123" i="4" s="1"/>
  <c r="GY122" i="4" a="1"/>
  <c r="GY122" i="4" s="1"/>
  <c r="GV120" i="4"/>
  <c r="GV152" i="4"/>
  <c r="GX151" i="4" a="1"/>
  <c r="GX151" i="4" s="1"/>
  <c r="GX150" i="4" a="1"/>
  <c r="GX150" i="4" s="1"/>
  <c r="GY149" i="4" a="1"/>
  <c r="GY149" i="4" s="1"/>
  <c r="GV147" i="4"/>
  <c r="GX146" i="4" a="1"/>
  <c r="GX146" i="4" s="1"/>
  <c r="GY145" i="4" a="1"/>
  <c r="GY145" i="4" s="1"/>
  <c r="GV143" i="4"/>
  <c r="GX142" i="4" a="1"/>
  <c r="GX142" i="4" s="1"/>
  <c r="GY141" i="4" a="1"/>
  <c r="GY141" i="4" s="1"/>
  <c r="GV139" i="4"/>
  <c r="GX138" i="4" a="1"/>
  <c r="GX138" i="4" s="1"/>
  <c r="GY137" i="4" a="1"/>
  <c r="GY137" i="4" s="1"/>
  <c r="GV135" i="4"/>
  <c r="GX134" i="4" a="1"/>
  <c r="GX134" i="4" s="1"/>
  <c r="GY133" i="4" a="1"/>
  <c r="GY133" i="4" s="1"/>
  <c r="GX126" i="4" a="1"/>
  <c r="GX126" i="4" s="1"/>
  <c r="GV116" i="4"/>
  <c r="GV114" i="4"/>
  <c r="GX113" i="4" a="1"/>
  <c r="GX113" i="4" s="1"/>
  <c r="GY112" i="4" a="1"/>
  <c r="GY112" i="4" s="1"/>
  <c r="GV110" i="4"/>
  <c r="GX109" i="4" a="1"/>
  <c r="GX109" i="4" s="1"/>
  <c r="GY108" i="4" a="1"/>
  <c r="GY108" i="4" s="1"/>
  <c r="GV106" i="4"/>
  <c r="GX105" i="4" a="1"/>
  <c r="GX105" i="4" s="1"/>
  <c r="GY104" i="4" a="1"/>
  <c r="GY104" i="4" s="1"/>
  <c r="GV102" i="4"/>
  <c r="GX101" i="4" a="1"/>
  <c r="GX101" i="4" s="1"/>
  <c r="GY100" i="4" a="1"/>
  <c r="GY100" i="4" s="1"/>
  <c r="GV98" i="4"/>
  <c r="GX97" i="4" a="1"/>
  <c r="GX97" i="4" s="1"/>
  <c r="GY96" i="4" a="1"/>
  <c r="GY96" i="4" s="1"/>
  <c r="GV94" i="4"/>
  <c r="GX93" i="4" a="1"/>
  <c r="GX93" i="4" s="1"/>
  <c r="GY92" i="4" a="1"/>
  <c r="GY92" i="4" s="1"/>
  <c r="GV90" i="4"/>
  <c r="GX89" i="4" a="1"/>
  <c r="GX89" i="4" s="1"/>
  <c r="GY88" i="4" a="1"/>
  <c r="GY88" i="4" s="1"/>
  <c r="GV86" i="4"/>
  <c r="GV131" i="4"/>
  <c r="GY129" i="4" a="1"/>
  <c r="GY129" i="4" s="1"/>
  <c r="GX122" i="4" a="1"/>
  <c r="GX122" i="4" s="1"/>
  <c r="GX119" i="4" a="1"/>
  <c r="GX119" i="4" s="1"/>
  <c r="GY118" i="4" a="1"/>
  <c r="GY118" i="4" s="1"/>
  <c r="GY115" i="4" a="1"/>
  <c r="GY115" i="4" s="1"/>
  <c r="GV113" i="4"/>
  <c r="GX112" i="4" a="1"/>
  <c r="GX112" i="4" s="1"/>
  <c r="GY111" i="4" a="1"/>
  <c r="GY111" i="4" s="1"/>
  <c r="GV109" i="4"/>
  <c r="GX108" i="4" a="1"/>
  <c r="GX108" i="4" s="1"/>
  <c r="GY107" i="4" a="1"/>
  <c r="GY107" i="4" s="1"/>
  <c r="GV105" i="4"/>
  <c r="GX104" i="4" a="1"/>
  <c r="GX104" i="4" s="1"/>
  <c r="GY103" i="4" a="1"/>
  <c r="GY103" i="4" s="1"/>
  <c r="GV101" i="4"/>
  <c r="GX100" i="4" a="1"/>
  <c r="GX100" i="4" s="1"/>
  <c r="GY99" i="4" a="1"/>
  <c r="GY99" i="4" s="1"/>
  <c r="GV97" i="4"/>
  <c r="GX96" i="4" a="1"/>
  <c r="GX96" i="4" s="1"/>
  <c r="GY95" i="4" a="1"/>
  <c r="GY95" i="4" s="1"/>
  <c r="GV93" i="4"/>
  <c r="GX92" i="4" a="1"/>
  <c r="GX92" i="4" s="1"/>
  <c r="GY91" i="4" a="1"/>
  <c r="GY91" i="4" s="1"/>
  <c r="GV89" i="4"/>
  <c r="GV127" i="4"/>
  <c r="GY125" i="4" a="1"/>
  <c r="GY125" i="4" s="1"/>
  <c r="GV119" i="4"/>
  <c r="GX118" i="4" a="1"/>
  <c r="GX118" i="4" s="1"/>
  <c r="GY117" i="4" a="1"/>
  <c r="GY117" i="4" s="1"/>
  <c r="GX115" i="4" a="1"/>
  <c r="GX115" i="4" s="1"/>
  <c r="GY114" i="4" a="1"/>
  <c r="GY114" i="4" s="1"/>
  <c r="GV112" i="4"/>
  <c r="GX111" i="4" a="1"/>
  <c r="GX111" i="4" s="1"/>
  <c r="GY110" i="4" a="1"/>
  <c r="GY110" i="4" s="1"/>
  <c r="GV108" i="4"/>
  <c r="GX107" i="4" a="1"/>
  <c r="GX107" i="4" s="1"/>
  <c r="GY106" i="4" a="1"/>
  <c r="GY106" i="4" s="1"/>
  <c r="GV104" i="4"/>
  <c r="GX103" i="4" a="1"/>
  <c r="GX103" i="4" s="1"/>
  <c r="GY102" i="4" a="1"/>
  <c r="GY102" i="4" s="1"/>
  <c r="GV100" i="4"/>
  <c r="GX99" i="4" a="1"/>
  <c r="GX99" i="4" s="1"/>
  <c r="GY98" i="4" a="1"/>
  <c r="GY98" i="4" s="1"/>
  <c r="GV96" i="4"/>
  <c r="GX95" i="4" a="1"/>
  <c r="GX95" i="4" s="1"/>
  <c r="GY94" i="4" a="1"/>
  <c r="GY94" i="4" s="1"/>
  <c r="GV92" i="4"/>
  <c r="GX91" i="4" a="1"/>
  <c r="GX91" i="4" s="1"/>
  <c r="GY90" i="4" a="1"/>
  <c r="GY90" i="4" s="1"/>
  <c r="GV88" i="4"/>
  <c r="GX87" i="4" a="1"/>
  <c r="GX87" i="4" s="1"/>
  <c r="GY86" i="4" a="1"/>
  <c r="GY86" i="4" s="1"/>
  <c r="GV111" i="4"/>
  <c r="GY109" i="4" a="1"/>
  <c r="GY109" i="4" s="1"/>
  <c r="GX102" i="4" a="1"/>
  <c r="GX102" i="4" s="1"/>
  <c r="GV95" i="4"/>
  <c r="GY93" i="4" a="1"/>
  <c r="GY93" i="4" s="1"/>
  <c r="GV87" i="4"/>
  <c r="GX86" i="4" a="1"/>
  <c r="GX86" i="4" s="1"/>
  <c r="GV85" i="4"/>
  <c r="GX84" i="4" a="1"/>
  <c r="GX84" i="4" s="1"/>
  <c r="GY83" i="4" a="1"/>
  <c r="GY83" i="4" s="1"/>
  <c r="GV81" i="4"/>
  <c r="GX80" i="4" a="1"/>
  <c r="GX80" i="4" s="1"/>
  <c r="GY79" i="4" a="1"/>
  <c r="GY79" i="4" s="1"/>
  <c r="GV77" i="4"/>
  <c r="GX76" i="4" a="1"/>
  <c r="GX76" i="4" s="1"/>
  <c r="GY75" i="4" a="1"/>
  <c r="GY75" i="4" s="1"/>
  <c r="GV73" i="4"/>
  <c r="GX72" i="4" a="1"/>
  <c r="GX72" i="4" s="1"/>
  <c r="GY71" i="4" a="1"/>
  <c r="GY71" i="4" s="1"/>
  <c r="GV69" i="4"/>
  <c r="GX68" i="4" a="1"/>
  <c r="GX68" i="4" s="1"/>
  <c r="GY67" i="4" a="1"/>
  <c r="GY67" i="4" s="1"/>
  <c r="GV65" i="4"/>
  <c r="GX64" i="4" a="1"/>
  <c r="GX64" i="4" s="1"/>
  <c r="GY63" i="4" a="1"/>
  <c r="GY63" i="4" s="1"/>
  <c r="GV61" i="4"/>
  <c r="GX60" i="4" a="1"/>
  <c r="GX60" i="4" s="1"/>
  <c r="GY121" i="4" a="1"/>
  <c r="GY121" i="4" s="1"/>
  <c r="GX116" i="4" a="1"/>
  <c r="GX116" i="4" s="1"/>
  <c r="GX114" i="4" a="1"/>
  <c r="GX114" i="4" s="1"/>
  <c r="GV107" i="4"/>
  <c r="GY105" i="4" a="1"/>
  <c r="GY105" i="4" s="1"/>
  <c r="GX98" i="4" a="1"/>
  <c r="GX98" i="4" s="1"/>
  <c r="GV91" i="4"/>
  <c r="GY89" i="4" a="1"/>
  <c r="GY89" i="4" s="1"/>
  <c r="GV84" i="4"/>
  <c r="GX83" i="4" a="1"/>
  <c r="GX83" i="4" s="1"/>
  <c r="GY82" i="4" a="1"/>
  <c r="GY82" i="4" s="1"/>
  <c r="GV80" i="4"/>
  <c r="GX79" i="4" a="1"/>
  <c r="GX79" i="4" s="1"/>
  <c r="GY78" i="4" a="1"/>
  <c r="GY78" i="4" s="1"/>
  <c r="GV76" i="4"/>
  <c r="GX75" i="4" a="1"/>
  <c r="GX75" i="4" s="1"/>
  <c r="GY74" i="4" a="1"/>
  <c r="GY74" i="4" s="1"/>
  <c r="GV72" i="4"/>
  <c r="GX71" i="4" a="1"/>
  <c r="GX71" i="4" s="1"/>
  <c r="GY70" i="4" a="1"/>
  <c r="GY70" i="4" s="1"/>
  <c r="GV68" i="4"/>
  <c r="GX67" i="4" a="1"/>
  <c r="GX67" i="4" s="1"/>
  <c r="GY66" i="4" a="1"/>
  <c r="GY66" i="4" s="1"/>
  <c r="GV64" i="4"/>
  <c r="GX63" i="4" a="1"/>
  <c r="GX63" i="4" s="1"/>
  <c r="GY62" i="4" a="1"/>
  <c r="GY62" i="4" s="1"/>
  <c r="GV60" i="4"/>
  <c r="GV123" i="4"/>
  <c r="GX110" i="4" a="1"/>
  <c r="GX110" i="4" s="1"/>
  <c r="GV103" i="4"/>
  <c r="GY101" i="4" a="1"/>
  <c r="GY101" i="4" s="1"/>
  <c r="GX94" i="4" a="1"/>
  <c r="GX94" i="4" s="1"/>
  <c r="GY85" i="4" a="1"/>
  <c r="GY85" i="4" s="1"/>
  <c r="GV83" i="4"/>
  <c r="GW83" i="4" s="1"/>
  <c r="GX82" i="4" a="1"/>
  <c r="GX82" i="4" s="1"/>
  <c r="GY81" i="4" a="1"/>
  <c r="GY81" i="4" s="1"/>
  <c r="GV79" i="4"/>
  <c r="GX78" i="4" a="1"/>
  <c r="GX78" i="4" s="1"/>
  <c r="GY77" i="4" a="1"/>
  <c r="GY77" i="4" s="1"/>
  <c r="GV75" i="4"/>
  <c r="GX74" i="4" a="1"/>
  <c r="GX74" i="4" s="1"/>
  <c r="GY73" i="4" a="1"/>
  <c r="GY73" i="4" s="1"/>
  <c r="GV71" i="4"/>
  <c r="GX70" i="4" a="1"/>
  <c r="GX70" i="4" s="1"/>
  <c r="GY69" i="4" a="1"/>
  <c r="GY69" i="4" s="1"/>
  <c r="GV67" i="4"/>
  <c r="GX66" i="4" a="1"/>
  <c r="GX66" i="4" s="1"/>
  <c r="GY65" i="4" a="1"/>
  <c r="GY65" i="4" s="1"/>
  <c r="GV63" i="4"/>
  <c r="GW63" i="4" s="1"/>
  <c r="GX130" i="4" a="1"/>
  <c r="GX130" i="4" s="1"/>
  <c r="GV115" i="4"/>
  <c r="GY113" i="4" a="1"/>
  <c r="GY113" i="4" s="1"/>
  <c r="GX106" i="4" a="1"/>
  <c r="GX106" i="4" s="1"/>
  <c r="GV99" i="4"/>
  <c r="GY97" i="4" a="1"/>
  <c r="GY97" i="4" s="1"/>
  <c r="GX90" i="4" a="1"/>
  <c r="GX90" i="4" s="1"/>
  <c r="GX88" i="4" a="1"/>
  <c r="GX88" i="4" s="1"/>
  <c r="GY87" i="4" a="1"/>
  <c r="GY87" i="4" s="1"/>
  <c r="GX85" i="4" a="1"/>
  <c r="GX85" i="4" s="1"/>
  <c r="GY84" i="4" a="1"/>
  <c r="GY84" i="4" s="1"/>
  <c r="GV82" i="4"/>
  <c r="GX81" i="4" a="1"/>
  <c r="GX81" i="4" s="1"/>
  <c r="GY80" i="4" a="1"/>
  <c r="GY80" i="4" s="1"/>
  <c r="GV78" i="4"/>
  <c r="GX77" i="4" a="1"/>
  <c r="GX77" i="4" s="1"/>
  <c r="GY76" i="4" a="1"/>
  <c r="GY76" i="4" s="1"/>
  <c r="GV74" i="4"/>
  <c r="GX73" i="4" a="1"/>
  <c r="GX73" i="4" s="1"/>
  <c r="GY72" i="4" a="1"/>
  <c r="GY72" i="4" s="1"/>
  <c r="GV70" i="4"/>
  <c r="GX69" i="4" a="1"/>
  <c r="GX69" i="4" s="1"/>
  <c r="GY68" i="4" a="1"/>
  <c r="GY68" i="4" s="1"/>
  <c r="GX65" i="4" a="1"/>
  <c r="GX65" i="4" s="1"/>
  <c r="GV58" i="4"/>
  <c r="GX57" i="4" a="1"/>
  <c r="GX57" i="4" s="1"/>
  <c r="GY56" i="4" a="1"/>
  <c r="GY56" i="4" s="1"/>
  <c r="GV54" i="4"/>
  <c r="GX53" i="4" a="1"/>
  <c r="GX53" i="4" s="1"/>
  <c r="GY52" i="4" a="1"/>
  <c r="GY52" i="4" s="1"/>
  <c r="GV50" i="4"/>
  <c r="GX49" i="4" a="1"/>
  <c r="GX49" i="4" s="1"/>
  <c r="GY48" i="4" a="1"/>
  <c r="GY48" i="4" s="1"/>
  <c r="GV46" i="4"/>
  <c r="GX45" i="4" a="1"/>
  <c r="GX45" i="4" s="1"/>
  <c r="GY44" i="4" a="1"/>
  <c r="GY44" i="4" s="1"/>
  <c r="GV42" i="4"/>
  <c r="GX41" i="4" a="1"/>
  <c r="GX41" i="4" s="1"/>
  <c r="GY40" i="4" a="1"/>
  <c r="GY40" i="4" s="1"/>
  <c r="GV38" i="4"/>
  <c r="GX37" i="4" a="1"/>
  <c r="GX37" i="4" s="1"/>
  <c r="GY36" i="4" a="1"/>
  <c r="GY36" i="4" s="1"/>
  <c r="GV34" i="4"/>
  <c r="GX33" i="4" a="1"/>
  <c r="GX33" i="4" s="1"/>
  <c r="GY32" i="4" a="1"/>
  <c r="GY32" i="4" s="1"/>
  <c r="GV30" i="4"/>
  <c r="GX29" i="4" a="1"/>
  <c r="GX29" i="4" s="1"/>
  <c r="GY28" i="4" a="1"/>
  <c r="GY28" i="4" s="1"/>
  <c r="GV26" i="4"/>
  <c r="GX25" i="4" a="1"/>
  <c r="GX25" i="4" s="1"/>
  <c r="GY24" i="4" a="1"/>
  <c r="GY24" i="4" s="1"/>
  <c r="GV22" i="4"/>
  <c r="GX21" i="4" a="1"/>
  <c r="GX21" i="4" s="1"/>
  <c r="GY20" i="4" a="1"/>
  <c r="GY20" i="4" s="1"/>
  <c r="GV18" i="4"/>
  <c r="GX17" i="4" a="1"/>
  <c r="GX17" i="4" s="1"/>
  <c r="GY16" i="4" a="1"/>
  <c r="GY16" i="4" s="1"/>
  <c r="GV14" i="4"/>
  <c r="GX13" i="4" a="1"/>
  <c r="GX13" i="4" s="1"/>
  <c r="GY12" i="4" a="1"/>
  <c r="GY12" i="4" s="1"/>
  <c r="GV10" i="4"/>
  <c r="GX9" i="4" a="1"/>
  <c r="GX9" i="4" s="1"/>
  <c r="GY59" i="4" a="1"/>
  <c r="GY59" i="4" s="1"/>
  <c r="GV57" i="4"/>
  <c r="GX56" i="4" a="1"/>
  <c r="GX56" i="4" s="1"/>
  <c r="GY55" i="4" a="1"/>
  <c r="GY55" i="4" s="1"/>
  <c r="GV53" i="4"/>
  <c r="GX52" i="4" a="1"/>
  <c r="GX52" i="4" s="1"/>
  <c r="GY51" i="4" a="1"/>
  <c r="GY51" i="4" s="1"/>
  <c r="GV49" i="4"/>
  <c r="GX48" i="4" a="1"/>
  <c r="GX48" i="4" s="1"/>
  <c r="GY47" i="4" a="1"/>
  <c r="GY47" i="4" s="1"/>
  <c r="GV45" i="4"/>
  <c r="GX44" i="4" a="1"/>
  <c r="GX44" i="4" s="1"/>
  <c r="GY43" i="4" a="1"/>
  <c r="GY43" i="4" s="1"/>
  <c r="GV41" i="4"/>
  <c r="GX40" i="4" a="1"/>
  <c r="GX40" i="4" s="1"/>
  <c r="GY39" i="4" a="1"/>
  <c r="GY39" i="4" s="1"/>
  <c r="GV37" i="4"/>
  <c r="GX36" i="4" a="1"/>
  <c r="GX36" i="4" s="1"/>
  <c r="GY35" i="4" a="1"/>
  <c r="GY35" i="4" s="1"/>
  <c r="GV33" i="4"/>
  <c r="GX32" i="4" a="1"/>
  <c r="GX32" i="4" s="1"/>
  <c r="GY31" i="4" a="1"/>
  <c r="GY31" i="4" s="1"/>
  <c r="GV29" i="4"/>
  <c r="GX28" i="4" a="1"/>
  <c r="GX28" i="4" s="1"/>
  <c r="GY27" i="4" a="1"/>
  <c r="GY27" i="4" s="1"/>
  <c r="GV25" i="4"/>
  <c r="GX24" i="4" a="1"/>
  <c r="GX24" i="4" s="1"/>
  <c r="GY23" i="4" a="1"/>
  <c r="GY23" i="4" s="1"/>
  <c r="GV21" i="4"/>
  <c r="GX20" i="4" a="1"/>
  <c r="GX20" i="4" s="1"/>
  <c r="GY19" i="4" a="1"/>
  <c r="GY19" i="4" s="1"/>
  <c r="GV17" i="4"/>
  <c r="GX16" i="4" a="1"/>
  <c r="GX16" i="4" s="1"/>
  <c r="GY15" i="4" a="1"/>
  <c r="GY15" i="4" s="1"/>
  <c r="GV13" i="4"/>
  <c r="GX12" i="4" a="1"/>
  <c r="GX12" i="4" s="1"/>
  <c r="GY11" i="4" a="1"/>
  <c r="GY11" i="4" s="1"/>
  <c r="GV9" i="4"/>
  <c r="GV55" i="4"/>
  <c r="GX54" i="4" a="1"/>
  <c r="GX54" i="4" s="1"/>
  <c r="GY53" i="4" a="1"/>
  <c r="GY53" i="4" s="1"/>
  <c r="GV47" i="4"/>
  <c r="GX46" i="4" a="1"/>
  <c r="GX46" i="4" s="1"/>
  <c r="GV43" i="4"/>
  <c r="GY41" i="4" a="1"/>
  <c r="GY41" i="4" s="1"/>
  <c r="GV39" i="4"/>
  <c r="GV66" i="4"/>
  <c r="GY64" i="4" a="1"/>
  <c r="GY64" i="4" s="1"/>
  <c r="GX62" i="4" a="1"/>
  <c r="GX62" i="4" s="1"/>
  <c r="GY61" i="4" a="1"/>
  <c r="GY61" i="4" s="1"/>
  <c r="GX59" i="4" a="1"/>
  <c r="GX59" i="4" s="1"/>
  <c r="GY58" i="4" a="1"/>
  <c r="GY58" i="4" s="1"/>
  <c r="GV56" i="4"/>
  <c r="GX55" i="4" a="1"/>
  <c r="GX55" i="4" s="1"/>
  <c r="GY54" i="4" a="1"/>
  <c r="GY54" i="4" s="1"/>
  <c r="GV52" i="4"/>
  <c r="GX51" i="4" a="1"/>
  <c r="GX51" i="4" s="1"/>
  <c r="GY50" i="4" a="1"/>
  <c r="GY50" i="4" s="1"/>
  <c r="GV48" i="4"/>
  <c r="GX47" i="4" a="1"/>
  <c r="GX47" i="4" s="1"/>
  <c r="GY46" i="4" a="1"/>
  <c r="GY46" i="4" s="1"/>
  <c r="GV44" i="4"/>
  <c r="GX43" i="4" a="1"/>
  <c r="GX43" i="4" s="1"/>
  <c r="GY42" i="4" a="1"/>
  <c r="GY42" i="4" s="1"/>
  <c r="GV40" i="4"/>
  <c r="GX39" i="4" a="1"/>
  <c r="GX39" i="4" s="1"/>
  <c r="GY38" i="4" a="1"/>
  <c r="GY38" i="4" s="1"/>
  <c r="GV36" i="4"/>
  <c r="GX35" i="4" a="1"/>
  <c r="GX35" i="4" s="1"/>
  <c r="GY34" i="4" a="1"/>
  <c r="GY34" i="4" s="1"/>
  <c r="GV32" i="4"/>
  <c r="GX31" i="4" a="1"/>
  <c r="GX31" i="4" s="1"/>
  <c r="GY30" i="4" a="1"/>
  <c r="GY30" i="4" s="1"/>
  <c r="GV28" i="4"/>
  <c r="GX27" i="4" a="1"/>
  <c r="GX27" i="4" s="1"/>
  <c r="GY26" i="4" a="1"/>
  <c r="GY26" i="4" s="1"/>
  <c r="GV24" i="4"/>
  <c r="GX23" i="4" a="1"/>
  <c r="GX23" i="4" s="1"/>
  <c r="GY22" i="4" a="1"/>
  <c r="GY22" i="4" s="1"/>
  <c r="GV20" i="4"/>
  <c r="GX19" i="4" a="1"/>
  <c r="GX19" i="4" s="1"/>
  <c r="GY18" i="4" a="1"/>
  <c r="GY18" i="4" s="1"/>
  <c r="GV16" i="4"/>
  <c r="GX15" i="4" a="1"/>
  <c r="GX15" i="4" s="1"/>
  <c r="GY14" i="4" a="1"/>
  <c r="GY14" i="4" s="1"/>
  <c r="GV12" i="4"/>
  <c r="GX11" i="4" a="1"/>
  <c r="GX11" i="4" s="1"/>
  <c r="GY10" i="4" a="1"/>
  <c r="GY10" i="4" s="1"/>
  <c r="GX50" i="4" a="1"/>
  <c r="GX50" i="4" s="1"/>
  <c r="GY49" i="4" a="1"/>
  <c r="GY49" i="4" s="1"/>
  <c r="GX42" i="4" a="1"/>
  <c r="GX42" i="4" s="1"/>
  <c r="GY37" i="4" a="1"/>
  <c r="GY37" i="4" s="1"/>
  <c r="GV62" i="4"/>
  <c r="GX61" i="4" a="1"/>
  <c r="GX61" i="4" s="1"/>
  <c r="GY60" i="4" a="1"/>
  <c r="GY60" i="4" s="1"/>
  <c r="GV59" i="4"/>
  <c r="GX58" i="4" a="1"/>
  <c r="GX58" i="4" s="1"/>
  <c r="GY57" i="4" a="1"/>
  <c r="GY57" i="4" s="1"/>
  <c r="GV51" i="4"/>
  <c r="GY45" i="4" a="1"/>
  <c r="GY45" i="4" s="1"/>
  <c r="GX38" i="4" a="1"/>
  <c r="GX38" i="4" s="1"/>
  <c r="GX34" i="4" a="1"/>
  <c r="GX34" i="4" s="1"/>
  <c r="GV27" i="4"/>
  <c r="GY25" i="4" a="1"/>
  <c r="GY25" i="4" s="1"/>
  <c r="GX18" i="4" a="1"/>
  <c r="GX18" i="4" s="1"/>
  <c r="GV11" i="4"/>
  <c r="GY9" i="4" a="1"/>
  <c r="GY9" i="4" s="1"/>
  <c r="GX30" i="4" a="1"/>
  <c r="GX30" i="4" s="1"/>
  <c r="GV23" i="4"/>
  <c r="GY21" i="4" a="1"/>
  <c r="GY21" i="4" s="1"/>
  <c r="GX14" i="4" a="1"/>
  <c r="GX14" i="4" s="1"/>
  <c r="GV35" i="4"/>
  <c r="GY33" i="4" a="1"/>
  <c r="GY33" i="4" s="1"/>
  <c r="GX26" i="4" a="1"/>
  <c r="GX26" i="4" s="1"/>
  <c r="GV19" i="4"/>
  <c r="GY17" i="4" a="1"/>
  <c r="GY17" i="4" s="1"/>
  <c r="GX10" i="4" a="1"/>
  <c r="GX10" i="4" s="1"/>
  <c r="GV31" i="4"/>
  <c r="GY29" i="4" a="1"/>
  <c r="GY29" i="4" s="1"/>
  <c r="GX22" i="4" a="1"/>
  <c r="GX22" i="4" s="1"/>
  <c r="GV15" i="4"/>
  <c r="GY13" i="4" a="1"/>
  <c r="GY13" i="4" s="1"/>
  <c r="GS14" i="4"/>
  <c r="GS23" i="4"/>
  <c r="GS39" i="4"/>
  <c r="GS55" i="4"/>
  <c r="GS20" i="4"/>
  <c r="GS36" i="4"/>
  <c r="GS52" i="4"/>
  <c r="GS17" i="4"/>
  <c r="GS33" i="4"/>
  <c r="GS49" i="4"/>
  <c r="GS78" i="4"/>
  <c r="GS63" i="4"/>
  <c r="GS79" i="4"/>
  <c r="GS64" i="4"/>
  <c r="GS80" i="4"/>
  <c r="GS106" i="4"/>
  <c r="GS87" i="4"/>
  <c r="GS126" i="4"/>
  <c r="GS101" i="4"/>
  <c r="GS118" i="4"/>
  <c r="GS138" i="4"/>
  <c r="GS121" i="4"/>
  <c r="GS137" i="4"/>
  <c r="GS152" i="4"/>
  <c r="GS158" i="4"/>
  <c r="GS159" i="4"/>
  <c r="GS174" i="4"/>
  <c r="GS180" i="4"/>
  <c r="GS177" i="4"/>
  <c r="GS188" i="4"/>
  <c r="GS189" i="4"/>
  <c r="GS194" i="4"/>
  <c r="GS200" i="4"/>
  <c r="GS197" i="4"/>
  <c r="GS217" i="4"/>
  <c r="GS216" i="4"/>
  <c r="GS225" i="4"/>
  <c r="GS222" i="4"/>
  <c r="GS234" i="4"/>
  <c r="GS231" i="4"/>
  <c r="GS232" i="4"/>
  <c r="GS242" i="4"/>
  <c r="GS239" i="4"/>
  <c r="GS236" i="4"/>
  <c r="GS237" i="4"/>
  <c r="GS248" i="4"/>
  <c r="GS249" i="4"/>
  <c r="GS251" i="4"/>
  <c r="GN7" i="4"/>
  <c r="GN6" i="4"/>
  <c r="GS13" i="4"/>
  <c r="GS29" i="4"/>
  <c r="GS45" i="4"/>
  <c r="GS60" i="4"/>
  <c r="GS76" i="4"/>
  <c r="GS90" i="4"/>
  <c r="GS104" i="4"/>
  <c r="GS97" i="4"/>
  <c r="GS113" i="4"/>
  <c r="GS135" i="4"/>
  <c r="GS117" i="4"/>
  <c r="GS133" i="4"/>
  <c r="GS149" i="4"/>
  <c r="GS155" i="4"/>
  <c r="GS179" i="4"/>
  <c r="GS176" i="4"/>
  <c r="GS173" i="4"/>
  <c r="GS185" i="4"/>
  <c r="GS182" i="4"/>
  <c r="GS191" i="4"/>
  <c r="GS203" i="4"/>
  <c r="GS196" i="4"/>
  <c r="GS213" i="4"/>
  <c r="GS215" i="4"/>
  <c r="GS212" i="4"/>
  <c r="GS224" i="4"/>
  <c r="GS218" i="4"/>
  <c r="GS228" i="4"/>
  <c r="GS247" i="4"/>
  <c r="GS9" i="4"/>
  <c r="GS25" i="4"/>
  <c r="GS41" i="4"/>
  <c r="GS57" i="4"/>
  <c r="GS72" i="4"/>
  <c r="GS93" i="4"/>
  <c r="GS109" i="4"/>
  <c r="GS129" i="4"/>
  <c r="GS145" i="4"/>
  <c r="GS167" i="4"/>
  <c r="GS169" i="4"/>
  <c r="GS187" i="4"/>
  <c r="GS205" i="4"/>
  <c r="GS252" i="4"/>
  <c r="GS42" i="4"/>
  <c r="GS50" i="4"/>
  <c r="GS21" i="4"/>
  <c r="GS37" i="4"/>
  <c r="GS53" i="4"/>
  <c r="GS66" i="4"/>
  <c r="GS82" i="4"/>
  <c r="GS67" i="4"/>
  <c r="GS83" i="4"/>
  <c r="GS68" i="4"/>
  <c r="GS84" i="4"/>
  <c r="GS89" i="4"/>
  <c r="GS105" i="4"/>
  <c r="GS142" i="4"/>
  <c r="GS125" i="4"/>
  <c r="GS141" i="4"/>
  <c r="GS156" i="4"/>
  <c r="GS162" i="4"/>
  <c r="GS163" i="4"/>
  <c r="GS183" i="4"/>
  <c r="GS201" i="4"/>
  <c r="GS226" i="4"/>
  <c r="GS235" i="4"/>
  <c r="GS243" i="4"/>
  <c r="GS240" i="4"/>
  <c r="GS241" i="4"/>
  <c r="GS254" i="4"/>
  <c r="GS255" i="4"/>
  <c r="GS258" i="4"/>
  <c r="GS257" i="4"/>
  <c r="GZ4" i="4"/>
  <c r="CE8" i="1"/>
  <c r="CF8" i="1" s="1"/>
  <c r="CE9" i="1"/>
  <c r="CF9" i="1" s="1"/>
  <c r="CD8" i="1"/>
  <c r="GS4" i="4"/>
  <c r="Q37" i="7"/>
  <c r="P37" i="7"/>
  <c r="F373" i="7"/>
  <c r="G380" i="7"/>
  <c r="F380" i="7" s="1"/>
  <c r="F375" i="7"/>
  <c r="G382" i="7"/>
  <c r="F382" i="7" s="1"/>
  <c r="F371" i="7"/>
  <c r="G378" i="7"/>
  <c r="F378" i="7" s="1"/>
  <c r="CE11" i="1"/>
  <c r="CG10" i="1"/>
  <c r="GW173" i="4" l="1"/>
  <c r="GW115" i="4"/>
  <c r="GW111" i="4"/>
  <c r="GW207" i="4"/>
  <c r="GW27" i="4"/>
  <c r="GW75" i="4"/>
  <c r="GW62" i="4"/>
  <c r="GW179" i="4"/>
  <c r="GW200" i="4"/>
  <c r="GW67" i="4"/>
  <c r="GW79" i="4"/>
  <c r="GW153" i="4"/>
  <c r="GW158" i="4"/>
  <c r="GW171" i="4"/>
  <c r="GW204" i="4"/>
  <c r="GW119" i="4"/>
  <c r="GW71" i="4"/>
  <c r="GW162" i="4"/>
  <c r="GW189" i="4"/>
  <c r="GW196" i="4"/>
  <c r="GW161" i="4"/>
  <c r="GW166" i="4"/>
  <c r="GW208" i="4"/>
  <c r="GW24" i="4"/>
  <c r="GW40" i="4"/>
  <c r="GW56" i="4"/>
  <c r="GW37" i="4"/>
  <c r="GW53" i="4"/>
  <c r="GW78" i="4"/>
  <c r="GW123" i="4"/>
  <c r="GW129" i="4"/>
  <c r="GW145" i="4"/>
  <c r="GW168" i="4"/>
  <c r="GW203" i="4"/>
  <c r="GW205" i="4"/>
  <c r="GW210" i="4"/>
  <c r="GW220" i="4"/>
  <c r="GW21" i="4"/>
  <c r="GW59" i="4"/>
  <c r="GW89" i="4"/>
  <c r="GW105" i="4"/>
  <c r="GW159" i="4"/>
  <c r="GW185" i="4"/>
  <c r="GW218" i="4"/>
  <c r="GW227" i="4"/>
  <c r="GW228" i="4"/>
  <c r="GW251" i="4"/>
  <c r="GW175" i="4"/>
  <c r="GW177" i="4"/>
  <c r="GW66" i="4"/>
  <c r="GW99" i="4"/>
  <c r="GW237" i="4"/>
  <c r="GW152" i="4"/>
  <c r="GW247" i="4"/>
  <c r="GW157" i="4"/>
  <c r="GW15" i="4"/>
  <c r="GW92" i="4"/>
  <c r="GW108" i="4"/>
  <c r="GW143" i="4"/>
  <c r="GW120" i="4"/>
  <c r="GW136" i="4"/>
  <c r="GW182" i="4"/>
  <c r="GW191" i="4"/>
  <c r="GW68" i="4"/>
  <c r="GW84" i="4"/>
  <c r="GW211" i="4"/>
  <c r="GW236" i="4"/>
  <c r="GW230" i="4"/>
  <c r="GW165" i="4"/>
  <c r="GW154" i="4"/>
  <c r="GW23" i="4"/>
  <c r="GW199" i="4"/>
  <c r="GW254" i="4"/>
  <c r="GW169" i="4"/>
  <c r="GW249" i="4"/>
  <c r="GW107" i="4"/>
  <c r="GW101" i="4"/>
  <c r="GW155" i="4"/>
  <c r="GW244" i="4"/>
  <c r="GW64" i="4"/>
  <c r="GW80" i="4"/>
  <c r="GW20" i="4"/>
  <c r="GW36" i="4"/>
  <c r="GW52" i="4"/>
  <c r="GW17" i="4"/>
  <c r="GW33" i="4"/>
  <c r="GW49" i="4"/>
  <c r="GW74" i="4"/>
  <c r="GW91" i="4"/>
  <c r="GW104" i="4"/>
  <c r="GW139" i="4"/>
  <c r="GW132" i="4"/>
  <c r="GW148" i="4"/>
  <c r="GW125" i="4"/>
  <c r="GW141" i="4"/>
  <c r="GW181" i="4"/>
  <c r="GW180" i="4"/>
  <c r="GW195" i="4"/>
  <c r="GW187" i="4"/>
  <c r="GW201" i="4"/>
  <c r="GW214" i="4"/>
  <c r="GW127" i="4"/>
  <c r="GW43" i="4"/>
  <c r="GW60" i="4"/>
  <c r="GW76" i="4"/>
  <c r="GW87" i="4"/>
  <c r="GW97" i="4"/>
  <c r="GW113" i="4"/>
  <c r="GW35" i="4"/>
  <c r="GW16" i="4"/>
  <c r="GW32" i="4"/>
  <c r="GW48" i="4"/>
  <c r="GW55" i="4"/>
  <c r="GW13" i="4"/>
  <c r="GW103" i="4"/>
  <c r="GW100" i="4"/>
  <c r="GW135" i="4"/>
  <c r="GW128" i="4"/>
  <c r="GW144" i="4"/>
  <c r="GW190" i="4"/>
  <c r="GW183" i="4"/>
  <c r="GW232" i="4"/>
  <c r="GW14" i="4"/>
  <c r="GW30" i="4"/>
  <c r="GW46" i="4"/>
  <c r="GW61" i="4"/>
  <c r="GW77" i="4"/>
  <c r="GW88" i="4"/>
  <c r="GW98" i="4"/>
  <c r="GW114" i="4"/>
  <c r="GW122" i="4"/>
  <c r="GW138" i="4"/>
  <c r="GW167" i="4"/>
  <c r="GW198" i="4"/>
  <c r="GW217" i="4"/>
  <c r="GW226" i="4"/>
  <c r="GW235" i="4"/>
  <c r="GW243" i="4"/>
  <c r="GW240" i="4"/>
  <c r="GW241" i="4"/>
  <c r="GW242" i="4"/>
  <c r="GW255" i="4"/>
  <c r="GW256" i="4"/>
  <c r="GW257" i="4"/>
  <c r="GW51" i="4"/>
  <c r="GW29" i="4"/>
  <c r="GW45" i="4"/>
  <c r="GW10" i="4"/>
  <c r="GW26" i="4"/>
  <c r="GW42" i="4"/>
  <c r="GW58" i="4"/>
  <c r="GW70" i="4"/>
  <c r="GW72" i="4"/>
  <c r="GW73" i="4"/>
  <c r="GW93" i="4"/>
  <c r="GW109" i="4"/>
  <c r="GW94" i="4"/>
  <c r="GW110" i="4"/>
  <c r="GW116" i="4"/>
  <c r="GW121" i="4"/>
  <c r="GW137" i="4"/>
  <c r="GW118" i="4"/>
  <c r="GW134" i="4"/>
  <c r="GW150" i="4"/>
  <c r="GW163" i="4"/>
  <c r="GW164" i="4"/>
  <c r="GW176" i="4"/>
  <c r="GW178" i="4"/>
  <c r="GW193" i="4"/>
  <c r="GW192" i="4"/>
  <c r="GW197" i="4"/>
  <c r="GW194" i="4"/>
  <c r="GW216" i="4"/>
  <c r="GW213" i="4"/>
  <c r="GW225" i="4"/>
  <c r="GW222" i="4"/>
  <c r="GW223" i="4"/>
  <c r="GW234" i="4"/>
  <c r="GW231" i="4"/>
  <c r="GW233" i="4"/>
  <c r="GW239" i="4"/>
  <c r="GW238" i="4"/>
  <c r="GW248" i="4"/>
  <c r="GW252" i="4"/>
  <c r="GW19" i="4"/>
  <c r="GR7" i="4"/>
  <c r="GR6" i="4"/>
  <c r="HB258" i="4" a="1"/>
  <c r="HB258" i="4" s="1"/>
  <c r="HC257" i="4" a="1"/>
  <c r="HC257" i="4" s="1"/>
  <c r="GZ258" i="4"/>
  <c r="HB257" i="4" a="1"/>
  <c r="HB257" i="4" s="1"/>
  <c r="GZ257" i="4"/>
  <c r="HC258" i="4" a="1"/>
  <c r="HC258" i="4" s="1"/>
  <c r="GZ256" i="4"/>
  <c r="HC255" i="4" a="1"/>
  <c r="HC255" i="4" s="1"/>
  <c r="GZ253" i="4"/>
  <c r="HB252" i="4" a="1"/>
  <c r="HB252" i="4" s="1"/>
  <c r="HC256" i="4" a="1"/>
  <c r="HC256" i="4" s="1"/>
  <c r="HB255" i="4" a="1"/>
  <c r="HB255" i="4" s="1"/>
  <c r="HC254" i="4" a="1"/>
  <c r="HC254" i="4" s="1"/>
  <c r="GZ252" i="4"/>
  <c r="GZ254" i="4"/>
  <c r="HB253" i="4" a="1"/>
  <c r="HB253" i="4" s="1"/>
  <c r="HC252" i="4" a="1"/>
  <c r="HC252" i="4" s="1"/>
  <c r="GZ255" i="4"/>
  <c r="HC253" i="4" a="1"/>
  <c r="HC253" i="4" s="1"/>
  <c r="HC251" i="4" a="1"/>
  <c r="HC251" i="4" s="1"/>
  <c r="GZ249" i="4"/>
  <c r="HB251" i="4" a="1"/>
  <c r="HB251" i="4" s="1"/>
  <c r="HC250" i="4" a="1"/>
  <c r="HC250" i="4" s="1"/>
  <c r="HB256" i="4" a="1"/>
  <c r="HB256" i="4" s="1"/>
  <c r="HB254" i="4" a="1"/>
  <c r="HB254" i="4" s="1"/>
  <c r="GZ251" i="4"/>
  <c r="HB250" i="4" a="1"/>
  <c r="HB250" i="4" s="1"/>
  <c r="HC249" i="4" a="1"/>
  <c r="HC249" i="4" s="1"/>
  <c r="GZ250" i="4"/>
  <c r="HB249" i="4" a="1"/>
  <c r="HB249" i="4" s="1"/>
  <c r="HB248" i="4" a="1"/>
  <c r="HB248" i="4" s="1"/>
  <c r="HC247" i="4" a="1"/>
  <c r="HC247" i="4" s="1"/>
  <c r="GZ245" i="4"/>
  <c r="GZ248" i="4"/>
  <c r="HB247" i="4" a="1"/>
  <c r="HB247" i="4" s="1"/>
  <c r="HC246" i="4" a="1"/>
  <c r="HC246" i="4" s="1"/>
  <c r="GZ247" i="4"/>
  <c r="HB246" i="4" a="1"/>
  <c r="HB246" i="4" s="1"/>
  <c r="HC245" i="4" a="1"/>
  <c r="HC245" i="4" s="1"/>
  <c r="HC248" i="4" a="1"/>
  <c r="HC248" i="4" s="1"/>
  <c r="GZ246" i="4"/>
  <c r="HB245" i="4" a="1"/>
  <c r="HB245" i="4" s="1"/>
  <c r="GZ243" i="4"/>
  <c r="HB242" i="4" a="1"/>
  <c r="HB242" i="4" s="1"/>
  <c r="HC241" i="4" a="1"/>
  <c r="HC241" i="4" s="1"/>
  <c r="GZ239" i="4"/>
  <c r="HB238" i="4" a="1"/>
  <c r="HB238" i="4" s="1"/>
  <c r="HC237" i="4" a="1"/>
  <c r="HC237" i="4" s="1"/>
  <c r="HC244" i="4" a="1"/>
  <c r="HC244" i="4" s="1"/>
  <c r="GZ242" i="4"/>
  <c r="HB241" i="4" a="1"/>
  <c r="HB241" i="4" s="1"/>
  <c r="HC240" i="4" a="1"/>
  <c r="HC240" i="4" s="1"/>
  <c r="GZ238" i="4"/>
  <c r="HB237" i="4" a="1"/>
  <c r="HB237" i="4" s="1"/>
  <c r="HC236" i="4" a="1"/>
  <c r="HC236" i="4" s="1"/>
  <c r="HB244" i="4" a="1"/>
  <c r="HB244" i="4" s="1"/>
  <c r="HC243" i="4" a="1"/>
  <c r="HC243" i="4" s="1"/>
  <c r="GZ241" i="4"/>
  <c r="HB240" i="4" a="1"/>
  <c r="HB240" i="4" s="1"/>
  <c r="HC239" i="4" a="1"/>
  <c r="HC239" i="4" s="1"/>
  <c r="GZ237" i="4"/>
  <c r="HB236" i="4" a="1"/>
  <c r="HB236" i="4" s="1"/>
  <c r="GZ244" i="4"/>
  <c r="HB243" i="4" a="1"/>
  <c r="HB243" i="4" s="1"/>
  <c r="HC242" i="4" a="1"/>
  <c r="HC242" i="4" s="1"/>
  <c r="GZ240" i="4"/>
  <c r="HB239" i="4" a="1"/>
  <c r="HB239" i="4" s="1"/>
  <c r="HC238" i="4" a="1"/>
  <c r="HC238" i="4" s="1"/>
  <c r="GZ236" i="4"/>
  <c r="GZ234" i="4"/>
  <c r="HB233" i="4" a="1"/>
  <c r="HB233" i="4" s="1"/>
  <c r="HC232" i="4" a="1"/>
  <c r="HC232" i="4" s="1"/>
  <c r="GZ230" i="4"/>
  <c r="HB229" i="4" a="1"/>
  <c r="HB229" i="4" s="1"/>
  <c r="HC228" i="4" a="1"/>
  <c r="HC228" i="4" s="1"/>
  <c r="HC235" i="4" a="1"/>
  <c r="HC235" i="4" s="1"/>
  <c r="GZ233" i="4"/>
  <c r="HB232" i="4" a="1"/>
  <c r="HB232" i="4" s="1"/>
  <c r="HC231" i="4" a="1"/>
  <c r="HC231" i="4" s="1"/>
  <c r="GZ229" i="4"/>
  <c r="HB228" i="4" a="1"/>
  <c r="HB228" i="4" s="1"/>
  <c r="HC227" i="4" a="1"/>
  <c r="HC227" i="4" s="1"/>
  <c r="HB235" i="4" a="1"/>
  <c r="HB235" i="4" s="1"/>
  <c r="HC234" i="4" a="1"/>
  <c r="HC234" i="4" s="1"/>
  <c r="GZ232" i="4"/>
  <c r="HB231" i="4" a="1"/>
  <c r="HB231" i="4" s="1"/>
  <c r="HC230" i="4" a="1"/>
  <c r="HC230" i="4" s="1"/>
  <c r="GZ228" i="4"/>
  <c r="HB227" i="4" a="1"/>
  <c r="HB227" i="4" s="1"/>
  <c r="GZ235" i="4"/>
  <c r="HB234" i="4" a="1"/>
  <c r="HB234" i="4" s="1"/>
  <c r="HC233" i="4" a="1"/>
  <c r="HC233" i="4" s="1"/>
  <c r="GZ231" i="4"/>
  <c r="HB230" i="4" a="1"/>
  <c r="HB230" i="4" s="1"/>
  <c r="HC229" i="4" a="1"/>
  <c r="HC229" i="4" s="1"/>
  <c r="GZ227" i="4"/>
  <c r="HC226" i="4" a="1"/>
  <c r="HC226" i="4" s="1"/>
  <c r="GZ224" i="4"/>
  <c r="HB223" i="4" a="1"/>
  <c r="HB223" i="4" s="1"/>
  <c r="HC222" i="4" a="1"/>
  <c r="HC222" i="4" s="1"/>
  <c r="GZ220" i="4"/>
  <c r="HB219" i="4" a="1"/>
  <c r="HB219" i="4" s="1"/>
  <c r="HC218" i="4" a="1"/>
  <c r="HC218" i="4" s="1"/>
  <c r="HB226" i="4" a="1"/>
  <c r="HB226" i="4" s="1"/>
  <c r="HC225" i="4" a="1"/>
  <c r="HC225" i="4" s="1"/>
  <c r="GZ223" i="4"/>
  <c r="HB222" i="4" a="1"/>
  <c r="HB222" i="4" s="1"/>
  <c r="HC221" i="4" a="1"/>
  <c r="HC221" i="4" s="1"/>
  <c r="GZ219" i="4"/>
  <c r="HB218" i="4" a="1"/>
  <c r="HB218" i="4" s="1"/>
  <c r="GZ226" i="4"/>
  <c r="HB225" i="4" a="1"/>
  <c r="HB225" i="4" s="1"/>
  <c r="HC224" i="4" a="1"/>
  <c r="HC224" i="4" s="1"/>
  <c r="GZ222" i="4"/>
  <c r="HB221" i="4" a="1"/>
  <c r="HB221" i="4" s="1"/>
  <c r="HC220" i="4" a="1"/>
  <c r="HC220" i="4" s="1"/>
  <c r="GZ218" i="4"/>
  <c r="GZ225" i="4"/>
  <c r="HB224" i="4" a="1"/>
  <c r="HB224" i="4" s="1"/>
  <c r="HC223" i="4" a="1"/>
  <c r="HC223" i="4" s="1"/>
  <c r="GZ221" i="4"/>
  <c r="HB220" i="4" a="1"/>
  <c r="HB220" i="4" s="1"/>
  <c r="HC219" i="4" a="1"/>
  <c r="HC219" i="4" s="1"/>
  <c r="HB217" i="4" a="1"/>
  <c r="HB217" i="4" s="1"/>
  <c r="HC216" i="4" a="1"/>
  <c r="HC216" i="4" s="1"/>
  <c r="GZ214" i="4"/>
  <c r="HB213" i="4" a="1"/>
  <c r="HB213" i="4" s="1"/>
  <c r="HC212" i="4" a="1"/>
  <c r="HC212" i="4" s="1"/>
  <c r="GZ210" i="4"/>
  <c r="HB209" i="4" a="1"/>
  <c r="HB209" i="4" s="1"/>
  <c r="GZ217" i="4"/>
  <c r="HB216" i="4" a="1"/>
  <c r="HB216" i="4" s="1"/>
  <c r="HC215" i="4" a="1"/>
  <c r="HC215" i="4" s="1"/>
  <c r="GZ213" i="4"/>
  <c r="HB212" i="4" a="1"/>
  <c r="HB212" i="4" s="1"/>
  <c r="HC211" i="4" a="1"/>
  <c r="HC211" i="4" s="1"/>
  <c r="GZ209" i="4"/>
  <c r="GZ216" i="4"/>
  <c r="HB215" i="4" a="1"/>
  <c r="HB215" i="4" s="1"/>
  <c r="HC214" i="4" a="1"/>
  <c r="HC214" i="4" s="1"/>
  <c r="HC217" i="4" a="1"/>
  <c r="HC217" i="4" s="1"/>
  <c r="HB214" i="4" a="1"/>
  <c r="HB214" i="4" s="1"/>
  <c r="GZ207" i="4"/>
  <c r="HB206" i="4" a="1"/>
  <c r="HB206" i="4" s="1"/>
  <c r="HC205" i="4" a="1"/>
  <c r="HC205" i="4" s="1"/>
  <c r="GZ203" i="4"/>
  <c r="HB202" i="4" a="1"/>
  <c r="HB202" i="4" s="1"/>
  <c r="HC201" i="4" a="1"/>
  <c r="HC201" i="4" s="1"/>
  <c r="GZ199" i="4"/>
  <c r="HB198" i="4" a="1"/>
  <c r="HB198" i="4" s="1"/>
  <c r="HC197" i="4" a="1"/>
  <c r="HC197" i="4" s="1"/>
  <c r="GZ195" i="4"/>
  <c r="HB194" i="4" a="1"/>
  <c r="HB194" i="4" s="1"/>
  <c r="HC213" i="4" a="1"/>
  <c r="HC213" i="4" s="1"/>
  <c r="HC208" i="4" a="1"/>
  <c r="HC208" i="4" s="1"/>
  <c r="GZ206" i="4"/>
  <c r="HB205" i="4" a="1"/>
  <c r="HB205" i="4" s="1"/>
  <c r="HC204" i="4" a="1"/>
  <c r="HC204" i="4" s="1"/>
  <c r="GZ202" i="4"/>
  <c r="HB201" i="4" a="1"/>
  <c r="HB201" i="4" s="1"/>
  <c r="HC200" i="4" a="1"/>
  <c r="HC200" i="4" s="1"/>
  <c r="GZ198" i="4"/>
  <c r="HB197" i="4" a="1"/>
  <c r="HB197" i="4" s="1"/>
  <c r="HC196" i="4" a="1"/>
  <c r="HC196" i="4" s="1"/>
  <c r="GZ194" i="4"/>
  <c r="GZ215" i="4"/>
  <c r="GZ212" i="4"/>
  <c r="HA212" i="4" s="1"/>
  <c r="HB211" i="4" a="1"/>
  <c r="HB211" i="4" s="1"/>
  <c r="HC210" i="4" a="1"/>
  <c r="HC210" i="4" s="1"/>
  <c r="HB208" i="4" a="1"/>
  <c r="HB208" i="4" s="1"/>
  <c r="HC207" i="4" a="1"/>
  <c r="HC207" i="4" s="1"/>
  <c r="GZ205" i="4"/>
  <c r="HB204" i="4" a="1"/>
  <c r="HB204" i="4" s="1"/>
  <c r="HC203" i="4" a="1"/>
  <c r="HC203" i="4" s="1"/>
  <c r="GZ201" i="4"/>
  <c r="HB200" i="4" a="1"/>
  <c r="HB200" i="4" s="1"/>
  <c r="HC199" i="4" a="1"/>
  <c r="HC199" i="4" s="1"/>
  <c r="GZ197" i="4"/>
  <c r="HB196" i="4" a="1"/>
  <c r="HB196" i="4" s="1"/>
  <c r="HC195" i="4" a="1"/>
  <c r="HC195" i="4" s="1"/>
  <c r="HB203" i="4" a="1"/>
  <c r="HB203" i="4" s="1"/>
  <c r="GZ196" i="4"/>
  <c r="HC194" i="4" a="1"/>
  <c r="HC194" i="4" s="1"/>
  <c r="GZ193" i="4"/>
  <c r="HB192" i="4" a="1"/>
  <c r="HB192" i="4" s="1"/>
  <c r="HC191" i="4" a="1"/>
  <c r="HC191" i="4" s="1"/>
  <c r="GZ189" i="4"/>
  <c r="HB188" i="4" a="1"/>
  <c r="HB188" i="4" s="1"/>
  <c r="HC187" i="4" a="1"/>
  <c r="HC187" i="4" s="1"/>
  <c r="GZ185" i="4"/>
  <c r="HB184" i="4" a="1"/>
  <c r="HB184" i="4" s="1"/>
  <c r="HC183" i="4" a="1"/>
  <c r="HC183" i="4" s="1"/>
  <c r="GZ181" i="4"/>
  <c r="HC209" i="4" a="1"/>
  <c r="HC209" i="4" s="1"/>
  <c r="GZ208" i="4"/>
  <c r="HC206" i="4" a="1"/>
  <c r="HC206" i="4" s="1"/>
  <c r="HB199" i="4" a="1"/>
  <c r="HB199" i="4" s="1"/>
  <c r="GZ192" i="4"/>
  <c r="HB191" i="4" a="1"/>
  <c r="HB191" i="4" s="1"/>
  <c r="HC190" i="4" a="1"/>
  <c r="HC190" i="4" s="1"/>
  <c r="GZ188" i="4"/>
  <c r="HB187" i="4" a="1"/>
  <c r="HB187" i="4" s="1"/>
  <c r="HC186" i="4" a="1"/>
  <c r="HC186" i="4" s="1"/>
  <c r="GZ184" i="4"/>
  <c r="HB183" i="4" a="1"/>
  <c r="HB183" i="4" s="1"/>
  <c r="HC182" i="4" a="1"/>
  <c r="HC182" i="4" s="1"/>
  <c r="HB210" i="4" a="1"/>
  <c r="HB210" i="4" s="1"/>
  <c r="GZ204" i="4"/>
  <c r="HC202" i="4" a="1"/>
  <c r="HC202" i="4" s="1"/>
  <c r="HB195" i="4" a="1"/>
  <c r="HB195" i="4" s="1"/>
  <c r="HC193" i="4" a="1"/>
  <c r="HC193" i="4" s="1"/>
  <c r="GZ191" i="4"/>
  <c r="HB190" i="4" a="1"/>
  <c r="HB190" i="4" s="1"/>
  <c r="HC189" i="4" a="1"/>
  <c r="HC189" i="4" s="1"/>
  <c r="GZ187" i="4"/>
  <c r="HB186" i="4" a="1"/>
  <c r="HB186" i="4" s="1"/>
  <c r="HC185" i="4" a="1"/>
  <c r="HC185" i="4" s="1"/>
  <c r="GZ183" i="4"/>
  <c r="HB182" i="4" a="1"/>
  <c r="HB182" i="4" s="1"/>
  <c r="HC181" i="4" a="1"/>
  <c r="HC181" i="4" s="1"/>
  <c r="GZ211" i="4"/>
  <c r="HB189" i="4" a="1"/>
  <c r="HB189" i="4" s="1"/>
  <c r="GZ182" i="4"/>
  <c r="GZ179" i="4"/>
  <c r="HB178" i="4" a="1"/>
  <c r="HB178" i="4" s="1"/>
  <c r="HC177" i="4" a="1"/>
  <c r="HC177" i="4" s="1"/>
  <c r="GZ175" i="4"/>
  <c r="HB174" i="4" a="1"/>
  <c r="HB174" i="4" s="1"/>
  <c r="HC173" i="4" a="1"/>
  <c r="HC173" i="4" s="1"/>
  <c r="GZ171" i="4"/>
  <c r="HB170" i="4" a="1"/>
  <c r="HB170" i="4" s="1"/>
  <c r="HC169" i="4" a="1"/>
  <c r="HC169" i="4" s="1"/>
  <c r="HC198" i="4" a="1"/>
  <c r="HC198" i="4" s="1"/>
  <c r="HC192" i="4" a="1"/>
  <c r="HC192" i="4" s="1"/>
  <c r="HB185" i="4" a="1"/>
  <c r="HB185" i="4" s="1"/>
  <c r="HC180" i="4" a="1"/>
  <c r="HC180" i="4" s="1"/>
  <c r="GZ178" i="4"/>
  <c r="HB177" i="4" a="1"/>
  <c r="HB177" i="4" s="1"/>
  <c r="HC176" i="4" a="1"/>
  <c r="HC176" i="4" s="1"/>
  <c r="GZ174" i="4"/>
  <c r="HB173" i="4" a="1"/>
  <c r="HB173" i="4" s="1"/>
  <c r="HC172" i="4" a="1"/>
  <c r="HC172" i="4" s="1"/>
  <c r="GZ170" i="4"/>
  <c r="HB169" i="4" a="1"/>
  <c r="HB169" i="4" s="1"/>
  <c r="HC168" i="4" a="1"/>
  <c r="HC168" i="4" s="1"/>
  <c r="GZ200" i="4"/>
  <c r="GZ190" i="4"/>
  <c r="HC188" i="4" a="1"/>
  <c r="HC188" i="4" s="1"/>
  <c r="HB181" i="4" a="1"/>
  <c r="HB181" i="4" s="1"/>
  <c r="HB180" i="4" a="1"/>
  <c r="HB180" i="4" s="1"/>
  <c r="HC179" i="4" a="1"/>
  <c r="HC179" i="4" s="1"/>
  <c r="GZ177" i="4"/>
  <c r="HB176" i="4" a="1"/>
  <c r="HB176" i="4" s="1"/>
  <c r="HC175" i="4" a="1"/>
  <c r="HC175" i="4" s="1"/>
  <c r="GZ173" i="4"/>
  <c r="HB172" i="4" a="1"/>
  <c r="HB172" i="4" s="1"/>
  <c r="HC171" i="4" a="1"/>
  <c r="HC171" i="4" s="1"/>
  <c r="GZ169" i="4"/>
  <c r="HB168" i="4" a="1"/>
  <c r="HB168" i="4" s="1"/>
  <c r="HB207" i="4" a="1"/>
  <c r="HB207" i="4" s="1"/>
  <c r="HB193" i="4" a="1"/>
  <c r="HB193" i="4" s="1"/>
  <c r="GZ186" i="4"/>
  <c r="HC184" i="4" a="1"/>
  <c r="HC184" i="4" s="1"/>
  <c r="GZ180" i="4"/>
  <c r="HB179" i="4" a="1"/>
  <c r="HB179" i="4" s="1"/>
  <c r="HC178" i="4" a="1"/>
  <c r="HC178" i="4" s="1"/>
  <c r="GZ176" i="4"/>
  <c r="HB175" i="4" a="1"/>
  <c r="HB175" i="4" s="1"/>
  <c r="HC174" i="4" a="1"/>
  <c r="HC174" i="4" s="1"/>
  <c r="HC167" i="4" a="1"/>
  <c r="HC167" i="4" s="1"/>
  <c r="GZ165" i="4"/>
  <c r="HB164" i="4" a="1"/>
  <c r="HB164" i="4" s="1"/>
  <c r="HC163" i="4" a="1"/>
  <c r="HC163" i="4" s="1"/>
  <c r="GZ161" i="4"/>
  <c r="HB160" i="4" a="1"/>
  <c r="HB160" i="4" s="1"/>
  <c r="HC159" i="4" a="1"/>
  <c r="HC159" i="4" s="1"/>
  <c r="GZ157" i="4"/>
  <c r="HB156" i="4" a="1"/>
  <c r="HB156" i="4" s="1"/>
  <c r="HC155" i="4" a="1"/>
  <c r="HC155" i="4" s="1"/>
  <c r="GZ172" i="4"/>
  <c r="HA172" i="4" s="1"/>
  <c r="HC170" i="4" a="1"/>
  <c r="HC170" i="4" s="1"/>
  <c r="HB167" i="4" a="1"/>
  <c r="HB167" i="4" s="1"/>
  <c r="HC166" i="4" a="1"/>
  <c r="HC166" i="4" s="1"/>
  <c r="GZ164" i="4"/>
  <c r="HB163" i="4" a="1"/>
  <c r="HB163" i="4" s="1"/>
  <c r="HC162" i="4" a="1"/>
  <c r="HC162" i="4" s="1"/>
  <c r="GZ160" i="4"/>
  <c r="HB159" i="4" a="1"/>
  <c r="HB159" i="4" s="1"/>
  <c r="HC158" i="4" a="1"/>
  <c r="HC158" i="4" s="1"/>
  <c r="GZ156" i="4"/>
  <c r="HB155" i="4" a="1"/>
  <c r="HB155" i="4" s="1"/>
  <c r="HC154" i="4" a="1"/>
  <c r="HC154" i="4" s="1"/>
  <c r="GZ152" i="4"/>
  <c r="GZ168" i="4"/>
  <c r="GZ167" i="4"/>
  <c r="HB166" i="4" a="1"/>
  <c r="HB166" i="4" s="1"/>
  <c r="HC165" i="4" a="1"/>
  <c r="HC165" i="4" s="1"/>
  <c r="GZ163" i="4"/>
  <c r="HB162" i="4" a="1"/>
  <c r="HB162" i="4" s="1"/>
  <c r="HC161" i="4" a="1"/>
  <c r="HC161" i="4" s="1"/>
  <c r="GZ159" i="4"/>
  <c r="HB158" i="4" a="1"/>
  <c r="HB158" i="4" s="1"/>
  <c r="HC157" i="4" a="1"/>
  <c r="HC157" i="4" s="1"/>
  <c r="GZ155" i="4"/>
  <c r="HB154" i="4" a="1"/>
  <c r="HB154" i="4" s="1"/>
  <c r="HC153" i="4" a="1"/>
  <c r="HC153" i="4" s="1"/>
  <c r="GZ151" i="4"/>
  <c r="HB171" i="4" a="1"/>
  <c r="HB171" i="4" s="1"/>
  <c r="GZ166" i="4"/>
  <c r="HB165" i="4" a="1"/>
  <c r="HB165" i="4" s="1"/>
  <c r="HC164" i="4" a="1"/>
  <c r="HC164" i="4" s="1"/>
  <c r="GZ162" i="4"/>
  <c r="HB161" i="4" a="1"/>
  <c r="HB161" i="4" s="1"/>
  <c r="HC160" i="4" a="1"/>
  <c r="HC160" i="4" s="1"/>
  <c r="GZ158" i="4"/>
  <c r="HB157" i="4" a="1"/>
  <c r="HB157" i="4" s="1"/>
  <c r="HC156" i="4" a="1"/>
  <c r="HC156" i="4" s="1"/>
  <c r="GZ154" i="4"/>
  <c r="HB153" i="4" a="1"/>
  <c r="HB153" i="4" s="1"/>
  <c r="HC152" i="4" a="1"/>
  <c r="HC152" i="4" s="1"/>
  <c r="GZ153" i="4"/>
  <c r="HB150" i="4" a="1"/>
  <c r="HB150" i="4" s="1"/>
  <c r="HC149" i="4" a="1"/>
  <c r="HC149" i="4" s="1"/>
  <c r="GZ147" i="4"/>
  <c r="HB146" i="4" a="1"/>
  <c r="HB146" i="4" s="1"/>
  <c r="HC145" i="4" a="1"/>
  <c r="HC145" i="4" s="1"/>
  <c r="GZ143" i="4"/>
  <c r="HB142" i="4" a="1"/>
  <c r="HB142" i="4" s="1"/>
  <c r="HC141" i="4" a="1"/>
  <c r="HC141" i="4" s="1"/>
  <c r="GZ139" i="4"/>
  <c r="HB138" i="4" a="1"/>
  <c r="HB138" i="4" s="1"/>
  <c r="HC137" i="4" a="1"/>
  <c r="HC137" i="4" s="1"/>
  <c r="GZ135" i="4"/>
  <c r="HB134" i="4" a="1"/>
  <c r="HB134" i="4" s="1"/>
  <c r="HC133" i="4" a="1"/>
  <c r="HC133" i="4" s="1"/>
  <c r="GZ131" i="4"/>
  <c r="HB130" i="4" a="1"/>
  <c r="HB130" i="4" s="1"/>
  <c r="HC129" i="4" a="1"/>
  <c r="HC129" i="4" s="1"/>
  <c r="GZ127" i="4"/>
  <c r="HB126" i="4" a="1"/>
  <c r="HB126" i="4" s="1"/>
  <c r="HC125" i="4" a="1"/>
  <c r="HC125" i="4" s="1"/>
  <c r="GZ123" i="4"/>
  <c r="HB122" i="4" a="1"/>
  <c r="HB122" i="4" s="1"/>
  <c r="HC121" i="4" a="1"/>
  <c r="HC121" i="4" s="1"/>
  <c r="GZ119" i="4"/>
  <c r="HB118" i="4" a="1"/>
  <c r="HB118" i="4" s="1"/>
  <c r="HC117" i="4" a="1"/>
  <c r="HC117" i="4" s="1"/>
  <c r="HC151" i="4" a="1"/>
  <c r="HC151" i="4" s="1"/>
  <c r="GZ150" i="4"/>
  <c r="HB149" i="4" a="1"/>
  <c r="HB149" i="4" s="1"/>
  <c r="HC148" i="4" a="1"/>
  <c r="HC148" i="4" s="1"/>
  <c r="GZ146" i="4"/>
  <c r="HB145" i="4" a="1"/>
  <c r="HB145" i="4" s="1"/>
  <c r="HC144" i="4" a="1"/>
  <c r="HC144" i="4" s="1"/>
  <c r="GZ142" i="4"/>
  <c r="HB141" i="4" a="1"/>
  <c r="HB141" i="4" s="1"/>
  <c r="HC140" i="4" a="1"/>
  <c r="HC140" i="4" s="1"/>
  <c r="GZ138" i="4"/>
  <c r="HB137" i="4" a="1"/>
  <c r="HB137" i="4" s="1"/>
  <c r="HC136" i="4" a="1"/>
  <c r="HC136" i="4" s="1"/>
  <c r="GZ134" i="4"/>
  <c r="HB133" i="4" a="1"/>
  <c r="HB133" i="4" s="1"/>
  <c r="HC132" i="4" a="1"/>
  <c r="HC132" i="4" s="1"/>
  <c r="GZ130" i="4"/>
  <c r="HB129" i="4" a="1"/>
  <c r="HB129" i="4" s="1"/>
  <c r="HC128" i="4" a="1"/>
  <c r="HC128" i="4" s="1"/>
  <c r="GZ126" i="4"/>
  <c r="HB125" i="4" a="1"/>
  <c r="HB125" i="4" s="1"/>
  <c r="HC124" i="4" a="1"/>
  <c r="HC124" i="4" s="1"/>
  <c r="GZ122" i="4"/>
  <c r="HB121" i="4" a="1"/>
  <c r="HB121" i="4" s="1"/>
  <c r="HC120" i="4" a="1"/>
  <c r="HC120" i="4" s="1"/>
  <c r="GZ118" i="4"/>
  <c r="HB117" i="4" a="1"/>
  <c r="HB117" i="4" s="1"/>
  <c r="HB152" i="4" a="1"/>
  <c r="HB152" i="4" s="1"/>
  <c r="HB151" i="4" a="1"/>
  <c r="HB151" i="4" s="1"/>
  <c r="GZ149" i="4"/>
  <c r="HB148" i="4" a="1"/>
  <c r="HB148" i="4" s="1"/>
  <c r="HC147" i="4" a="1"/>
  <c r="HC147" i="4" s="1"/>
  <c r="GZ145" i="4"/>
  <c r="HB144" i="4" a="1"/>
  <c r="HB144" i="4" s="1"/>
  <c r="HC143" i="4" a="1"/>
  <c r="HC143" i="4" s="1"/>
  <c r="GZ141" i="4"/>
  <c r="HB140" i="4" a="1"/>
  <c r="HB140" i="4" s="1"/>
  <c r="HC139" i="4" a="1"/>
  <c r="HC139" i="4" s="1"/>
  <c r="GZ137" i="4"/>
  <c r="HB136" i="4" a="1"/>
  <c r="HB136" i="4" s="1"/>
  <c r="HC135" i="4" a="1"/>
  <c r="HC135" i="4" s="1"/>
  <c r="GZ133" i="4"/>
  <c r="HB132" i="4" a="1"/>
  <c r="HB132" i="4" s="1"/>
  <c r="HC131" i="4" a="1"/>
  <c r="HC131" i="4" s="1"/>
  <c r="GZ129" i="4"/>
  <c r="HB128" i="4" a="1"/>
  <c r="HB128" i="4" s="1"/>
  <c r="HC127" i="4" a="1"/>
  <c r="HC127" i="4" s="1"/>
  <c r="GZ125" i="4"/>
  <c r="HB124" i="4" a="1"/>
  <c r="HB124" i="4" s="1"/>
  <c r="HC123" i="4" a="1"/>
  <c r="HC123" i="4" s="1"/>
  <c r="GZ121" i="4"/>
  <c r="HB120" i="4" a="1"/>
  <c r="HB120" i="4" s="1"/>
  <c r="HC150" i="4" a="1"/>
  <c r="HC150" i="4" s="1"/>
  <c r="GZ148" i="4"/>
  <c r="HB147" i="4" a="1"/>
  <c r="HB147" i="4" s="1"/>
  <c r="HC146" i="4" a="1"/>
  <c r="HC146" i="4" s="1"/>
  <c r="GZ144" i="4"/>
  <c r="HB143" i="4" a="1"/>
  <c r="HB143" i="4" s="1"/>
  <c r="HC142" i="4" a="1"/>
  <c r="HC142" i="4" s="1"/>
  <c r="GZ140" i="4"/>
  <c r="HB139" i="4" a="1"/>
  <c r="HB139" i="4" s="1"/>
  <c r="HC138" i="4" a="1"/>
  <c r="HC138" i="4" s="1"/>
  <c r="GZ136" i="4"/>
  <c r="HB135" i="4" a="1"/>
  <c r="HB135" i="4" s="1"/>
  <c r="HC134" i="4" a="1"/>
  <c r="HC134" i="4" s="1"/>
  <c r="HB131" i="4" a="1"/>
  <c r="HB131" i="4" s="1"/>
  <c r="GZ124" i="4"/>
  <c r="HC122" i="4" a="1"/>
  <c r="HC122" i="4" s="1"/>
  <c r="HB119" i="4" a="1"/>
  <c r="HB119" i="4" s="1"/>
  <c r="HC118" i="4" a="1"/>
  <c r="HC118" i="4" s="1"/>
  <c r="HC116" i="4" a="1"/>
  <c r="HC116" i="4" s="1"/>
  <c r="GZ115" i="4"/>
  <c r="HB114" i="4" a="1"/>
  <c r="HB114" i="4" s="1"/>
  <c r="HC113" i="4" a="1"/>
  <c r="HC113" i="4" s="1"/>
  <c r="GZ111" i="4"/>
  <c r="HB110" i="4" a="1"/>
  <c r="HB110" i="4" s="1"/>
  <c r="HC109" i="4" a="1"/>
  <c r="HC109" i="4" s="1"/>
  <c r="GZ107" i="4"/>
  <c r="HB106" i="4" a="1"/>
  <c r="HB106" i="4" s="1"/>
  <c r="HC105" i="4" a="1"/>
  <c r="HC105" i="4" s="1"/>
  <c r="GZ103" i="4"/>
  <c r="HB102" i="4" a="1"/>
  <c r="HB102" i="4" s="1"/>
  <c r="HC101" i="4" a="1"/>
  <c r="HC101" i="4" s="1"/>
  <c r="GZ99" i="4"/>
  <c r="HB98" i="4" a="1"/>
  <c r="HB98" i="4" s="1"/>
  <c r="HC97" i="4" a="1"/>
  <c r="HC97" i="4" s="1"/>
  <c r="GZ95" i="4"/>
  <c r="HB94" i="4" a="1"/>
  <c r="HB94" i="4" s="1"/>
  <c r="HC93" i="4" a="1"/>
  <c r="HC93" i="4" s="1"/>
  <c r="GZ91" i="4"/>
  <c r="HB90" i="4" a="1"/>
  <c r="HB90" i="4" s="1"/>
  <c r="HC89" i="4" a="1"/>
  <c r="HC89" i="4" s="1"/>
  <c r="GZ87" i="4"/>
  <c r="HB86" i="4" a="1"/>
  <c r="HB86" i="4" s="1"/>
  <c r="HB127" i="4" a="1"/>
  <c r="HB127" i="4" s="1"/>
  <c r="GZ120" i="4"/>
  <c r="GZ117" i="4"/>
  <c r="HB116" i="4" a="1"/>
  <c r="HB116" i="4" s="1"/>
  <c r="GZ114" i="4"/>
  <c r="HB113" i="4" a="1"/>
  <c r="HB113" i="4" s="1"/>
  <c r="HC112" i="4" a="1"/>
  <c r="HC112" i="4" s="1"/>
  <c r="GZ110" i="4"/>
  <c r="HB109" i="4" a="1"/>
  <c r="HB109" i="4" s="1"/>
  <c r="HC108" i="4" a="1"/>
  <c r="HC108" i="4" s="1"/>
  <c r="GZ106" i="4"/>
  <c r="HB105" i="4" a="1"/>
  <c r="HB105" i="4" s="1"/>
  <c r="HC104" i="4" a="1"/>
  <c r="HC104" i="4" s="1"/>
  <c r="GZ102" i="4"/>
  <c r="HB101" i="4" a="1"/>
  <c r="HB101" i="4" s="1"/>
  <c r="HC100" i="4" a="1"/>
  <c r="HC100" i="4" s="1"/>
  <c r="GZ98" i="4"/>
  <c r="HB97" i="4" a="1"/>
  <c r="HB97" i="4" s="1"/>
  <c r="HC96" i="4" a="1"/>
  <c r="HC96" i="4" s="1"/>
  <c r="GZ94" i="4"/>
  <c r="HB93" i="4" a="1"/>
  <c r="HB93" i="4" s="1"/>
  <c r="HC92" i="4" a="1"/>
  <c r="HC92" i="4" s="1"/>
  <c r="GZ90" i="4"/>
  <c r="HB89" i="4" a="1"/>
  <c r="HB89" i="4" s="1"/>
  <c r="GZ132" i="4"/>
  <c r="HC130" i="4" a="1"/>
  <c r="HC130" i="4" s="1"/>
  <c r="HB123" i="4" a="1"/>
  <c r="HB123" i="4" s="1"/>
  <c r="GZ116" i="4"/>
  <c r="HC115" i="4" a="1"/>
  <c r="HC115" i="4" s="1"/>
  <c r="GZ113" i="4"/>
  <c r="HB112" i="4" a="1"/>
  <c r="HB112" i="4" s="1"/>
  <c r="HC111" i="4" a="1"/>
  <c r="HC111" i="4" s="1"/>
  <c r="GZ109" i="4"/>
  <c r="HB108" i="4" a="1"/>
  <c r="HB108" i="4" s="1"/>
  <c r="HC107" i="4" a="1"/>
  <c r="HC107" i="4" s="1"/>
  <c r="GZ105" i="4"/>
  <c r="HB104" i="4" a="1"/>
  <c r="HB104" i="4" s="1"/>
  <c r="HC103" i="4" a="1"/>
  <c r="HC103" i="4" s="1"/>
  <c r="GZ101" i="4"/>
  <c r="HB100" i="4" a="1"/>
  <c r="HB100" i="4" s="1"/>
  <c r="HC99" i="4" a="1"/>
  <c r="HC99" i="4" s="1"/>
  <c r="GZ97" i="4"/>
  <c r="HB96" i="4" a="1"/>
  <c r="HB96" i="4" s="1"/>
  <c r="HC95" i="4" a="1"/>
  <c r="HC95" i="4" s="1"/>
  <c r="GZ93" i="4"/>
  <c r="HB92" i="4" a="1"/>
  <c r="HB92" i="4" s="1"/>
  <c r="HC91" i="4" a="1"/>
  <c r="HC91" i="4" s="1"/>
  <c r="GZ89" i="4"/>
  <c r="HB88" i="4" a="1"/>
  <c r="HB88" i="4" s="1"/>
  <c r="HC87" i="4" a="1"/>
  <c r="HC87" i="4" s="1"/>
  <c r="HC114" i="4" a="1"/>
  <c r="HC114" i="4" s="1"/>
  <c r="HB107" i="4" a="1"/>
  <c r="HB107" i="4" s="1"/>
  <c r="GZ100" i="4"/>
  <c r="HC98" i="4" a="1"/>
  <c r="HC98" i="4" s="1"/>
  <c r="HB91" i="4" a="1"/>
  <c r="HB91" i="4" s="1"/>
  <c r="HB85" i="4" a="1"/>
  <c r="HB85" i="4" s="1"/>
  <c r="HC84" i="4" a="1"/>
  <c r="HC84" i="4" s="1"/>
  <c r="GZ82" i="4"/>
  <c r="HB81" i="4" a="1"/>
  <c r="HB81" i="4" s="1"/>
  <c r="HC80" i="4" a="1"/>
  <c r="HC80" i="4" s="1"/>
  <c r="GZ78" i="4"/>
  <c r="HB77" i="4" a="1"/>
  <c r="HB77" i="4" s="1"/>
  <c r="HC76" i="4" a="1"/>
  <c r="HC76" i="4" s="1"/>
  <c r="GZ74" i="4"/>
  <c r="HB73" i="4" a="1"/>
  <c r="HB73" i="4" s="1"/>
  <c r="HC72" i="4" a="1"/>
  <c r="HC72" i="4" s="1"/>
  <c r="GZ70" i="4"/>
  <c r="HB69" i="4" a="1"/>
  <c r="HB69" i="4" s="1"/>
  <c r="HC68" i="4" a="1"/>
  <c r="HC68" i="4" s="1"/>
  <c r="GZ66" i="4"/>
  <c r="HB65" i="4" a="1"/>
  <c r="HB65" i="4" s="1"/>
  <c r="HC64" i="4" a="1"/>
  <c r="HC64" i="4" s="1"/>
  <c r="GZ62" i="4"/>
  <c r="HB61" i="4" a="1"/>
  <c r="HB61" i="4" s="1"/>
  <c r="HC60" i="4" a="1"/>
  <c r="HC60" i="4" s="1"/>
  <c r="HC126" i="4" a="1"/>
  <c r="HC126" i="4" s="1"/>
  <c r="GZ112" i="4"/>
  <c r="HC110" i="4" a="1"/>
  <c r="HC110" i="4" s="1"/>
  <c r="HB103" i="4" a="1"/>
  <c r="HB103" i="4" s="1"/>
  <c r="GZ96" i="4"/>
  <c r="HC94" i="4" a="1"/>
  <c r="HC94" i="4" s="1"/>
  <c r="HC88" i="4" a="1"/>
  <c r="HC88" i="4" s="1"/>
  <c r="GZ85" i="4"/>
  <c r="HB84" i="4" a="1"/>
  <c r="HB84" i="4" s="1"/>
  <c r="HC83" i="4" a="1"/>
  <c r="HC83" i="4" s="1"/>
  <c r="GZ81" i="4"/>
  <c r="HB80" i="4" a="1"/>
  <c r="HB80" i="4" s="1"/>
  <c r="HC79" i="4" a="1"/>
  <c r="HC79" i="4" s="1"/>
  <c r="GZ77" i="4"/>
  <c r="HB76" i="4" a="1"/>
  <c r="HB76" i="4" s="1"/>
  <c r="HC75" i="4" a="1"/>
  <c r="HC75" i="4" s="1"/>
  <c r="GZ73" i="4"/>
  <c r="HB72" i="4" a="1"/>
  <c r="HB72" i="4" s="1"/>
  <c r="HC71" i="4" a="1"/>
  <c r="HC71" i="4" s="1"/>
  <c r="GZ69" i="4"/>
  <c r="HB68" i="4" a="1"/>
  <c r="HB68" i="4" s="1"/>
  <c r="HC67" i="4" a="1"/>
  <c r="HC67" i="4" s="1"/>
  <c r="GZ65" i="4"/>
  <c r="HB64" i="4" a="1"/>
  <c r="HB64" i="4" s="1"/>
  <c r="HC63" i="4" a="1"/>
  <c r="HC63" i="4" s="1"/>
  <c r="GZ61" i="4"/>
  <c r="HB60" i="4" a="1"/>
  <c r="HB60" i="4" s="1"/>
  <c r="GZ128" i="4"/>
  <c r="HC119" i="4" a="1"/>
  <c r="HC119" i="4" s="1"/>
  <c r="HB115" i="4" a="1"/>
  <c r="HB115" i="4" s="1"/>
  <c r="GZ108" i="4"/>
  <c r="HC106" i="4" a="1"/>
  <c r="HC106" i="4" s="1"/>
  <c r="HB99" i="4" a="1"/>
  <c r="HB99" i="4" s="1"/>
  <c r="GZ92" i="4"/>
  <c r="HC90" i="4" a="1"/>
  <c r="HC90" i="4" s="1"/>
  <c r="GZ88" i="4"/>
  <c r="HB87" i="4" a="1"/>
  <c r="HB87" i="4" s="1"/>
  <c r="HC86" i="4" a="1"/>
  <c r="HC86" i="4" s="1"/>
  <c r="GZ84" i="4"/>
  <c r="HB83" i="4" a="1"/>
  <c r="HB83" i="4" s="1"/>
  <c r="HC82" i="4" a="1"/>
  <c r="HC82" i="4" s="1"/>
  <c r="GZ80" i="4"/>
  <c r="HB79" i="4" a="1"/>
  <c r="HB79" i="4" s="1"/>
  <c r="HC78" i="4" a="1"/>
  <c r="HC78" i="4" s="1"/>
  <c r="GZ76" i="4"/>
  <c r="HB75" i="4" a="1"/>
  <c r="HB75" i="4" s="1"/>
  <c r="HC74" i="4" a="1"/>
  <c r="HC74" i="4" s="1"/>
  <c r="GZ72" i="4"/>
  <c r="HB71" i="4" a="1"/>
  <c r="HB71" i="4" s="1"/>
  <c r="HC70" i="4" a="1"/>
  <c r="HC70" i="4" s="1"/>
  <c r="GZ68" i="4"/>
  <c r="HB67" i="4" a="1"/>
  <c r="HB67" i="4" s="1"/>
  <c r="HC66" i="4" a="1"/>
  <c r="HC66" i="4" s="1"/>
  <c r="GZ64" i="4"/>
  <c r="HB63" i="4" a="1"/>
  <c r="HB63" i="4" s="1"/>
  <c r="HB111" i="4" a="1"/>
  <c r="HB111" i="4" s="1"/>
  <c r="GZ104" i="4"/>
  <c r="HC102" i="4" a="1"/>
  <c r="HC102" i="4" s="1"/>
  <c r="HB95" i="4" a="1"/>
  <c r="HB95" i="4" s="1"/>
  <c r="GZ86" i="4"/>
  <c r="HC85" i="4" a="1"/>
  <c r="HC85" i="4" s="1"/>
  <c r="GZ83" i="4"/>
  <c r="HB82" i="4" a="1"/>
  <c r="HB82" i="4" s="1"/>
  <c r="HC81" i="4" a="1"/>
  <c r="HC81" i="4" s="1"/>
  <c r="GZ79" i="4"/>
  <c r="HB78" i="4" a="1"/>
  <c r="HB78" i="4" s="1"/>
  <c r="HC77" i="4" a="1"/>
  <c r="HC77" i="4" s="1"/>
  <c r="GZ75" i="4"/>
  <c r="HB74" i="4" a="1"/>
  <c r="HB74" i="4" s="1"/>
  <c r="HC73" i="4" a="1"/>
  <c r="HC73" i="4" s="1"/>
  <c r="GZ71" i="4"/>
  <c r="HB70" i="4" a="1"/>
  <c r="HB70" i="4" s="1"/>
  <c r="HC69" i="4" a="1"/>
  <c r="HC69" i="4" s="1"/>
  <c r="GZ67" i="4"/>
  <c r="GZ63" i="4"/>
  <c r="HC62" i="4" a="1"/>
  <c r="HC62" i="4" s="1"/>
  <c r="GZ59" i="4"/>
  <c r="HB58" i="4" a="1"/>
  <c r="HB58" i="4" s="1"/>
  <c r="HC57" i="4" a="1"/>
  <c r="HC57" i="4" s="1"/>
  <c r="GZ55" i="4"/>
  <c r="HB54" i="4" a="1"/>
  <c r="HB54" i="4" s="1"/>
  <c r="HC53" i="4" a="1"/>
  <c r="HC53" i="4" s="1"/>
  <c r="GZ51" i="4"/>
  <c r="HB50" i="4" a="1"/>
  <c r="HB50" i="4" s="1"/>
  <c r="HC49" i="4" a="1"/>
  <c r="HC49" i="4" s="1"/>
  <c r="GZ47" i="4"/>
  <c r="HB46" i="4" a="1"/>
  <c r="HB46" i="4" s="1"/>
  <c r="HC45" i="4" a="1"/>
  <c r="HC45" i="4" s="1"/>
  <c r="GZ43" i="4"/>
  <c r="HB42" i="4" a="1"/>
  <c r="HB42" i="4" s="1"/>
  <c r="HC41" i="4" a="1"/>
  <c r="HC41" i="4" s="1"/>
  <c r="GZ39" i="4"/>
  <c r="HB38" i="4" a="1"/>
  <c r="HB38" i="4" s="1"/>
  <c r="HC37" i="4" a="1"/>
  <c r="HC37" i="4" s="1"/>
  <c r="GZ35" i="4"/>
  <c r="HB34" i="4" a="1"/>
  <c r="HB34" i="4" s="1"/>
  <c r="HC33" i="4" a="1"/>
  <c r="HC33" i="4" s="1"/>
  <c r="GZ31" i="4"/>
  <c r="HB30" i="4" a="1"/>
  <c r="HB30" i="4" s="1"/>
  <c r="HC29" i="4" a="1"/>
  <c r="HC29" i="4" s="1"/>
  <c r="GZ27" i="4"/>
  <c r="HB26" i="4" a="1"/>
  <c r="HB26" i="4" s="1"/>
  <c r="HC25" i="4" a="1"/>
  <c r="HC25" i="4" s="1"/>
  <c r="GZ23" i="4"/>
  <c r="HB22" i="4" a="1"/>
  <c r="HB22" i="4" s="1"/>
  <c r="HC21" i="4" a="1"/>
  <c r="HC21" i="4" s="1"/>
  <c r="GZ19" i="4"/>
  <c r="HB18" i="4" a="1"/>
  <c r="HB18" i="4" s="1"/>
  <c r="HC17" i="4" a="1"/>
  <c r="HC17" i="4" s="1"/>
  <c r="GZ15" i="4"/>
  <c r="HB14" i="4" a="1"/>
  <c r="HB14" i="4" s="1"/>
  <c r="HC13" i="4" a="1"/>
  <c r="HC13" i="4" s="1"/>
  <c r="GZ11" i="4"/>
  <c r="HB10" i="4" a="1"/>
  <c r="HB10" i="4" s="1"/>
  <c r="HC9" i="4" a="1"/>
  <c r="HC9" i="4" s="1"/>
  <c r="HB66" i="4" a="1"/>
  <c r="HB66" i="4" s="1"/>
  <c r="HB62" i="4" a="1"/>
  <c r="HB62" i="4" s="1"/>
  <c r="HC61" i="4" a="1"/>
  <c r="HC61" i="4" s="1"/>
  <c r="GZ58" i="4"/>
  <c r="HB57" i="4" a="1"/>
  <c r="HB57" i="4" s="1"/>
  <c r="HC56" i="4" a="1"/>
  <c r="HC56" i="4" s="1"/>
  <c r="GZ54" i="4"/>
  <c r="HB53" i="4" a="1"/>
  <c r="HB53" i="4" s="1"/>
  <c r="HC52" i="4" a="1"/>
  <c r="HC52" i="4" s="1"/>
  <c r="GZ50" i="4"/>
  <c r="HB49" i="4" a="1"/>
  <c r="HB49" i="4" s="1"/>
  <c r="HC48" i="4" a="1"/>
  <c r="HC48" i="4" s="1"/>
  <c r="GZ46" i="4"/>
  <c r="HB45" i="4" a="1"/>
  <c r="HB45" i="4" s="1"/>
  <c r="HC44" i="4" a="1"/>
  <c r="HC44" i="4" s="1"/>
  <c r="GZ42" i="4"/>
  <c r="HB41" i="4" a="1"/>
  <c r="HB41" i="4" s="1"/>
  <c r="HC40" i="4" a="1"/>
  <c r="HC40" i="4" s="1"/>
  <c r="GZ38" i="4"/>
  <c r="HB37" i="4" a="1"/>
  <c r="HB37" i="4" s="1"/>
  <c r="HC36" i="4" a="1"/>
  <c r="HC36" i="4" s="1"/>
  <c r="GZ34" i="4"/>
  <c r="HB33" i="4" a="1"/>
  <c r="HB33" i="4" s="1"/>
  <c r="HC32" i="4" a="1"/>
  <c r="HC32" i="4" s="1"/>
  <c r="GZ30" i="4"/>
  <c r="HB29" i="4" a="1"/>
  <c r="HB29" i="4" s="1"/>
  <c r="HC28" i="4" a="1"/>
  <c r="HC28" i="4" s="1"/>
  <c r="GZ26" i="4"/>
  <c r="HB25" i="4" a="1"/>
  <c r="HB25" i="4" s="1"/>
  <c r="HC24" i="4" a="1"/>
  <c r="HC24" i="4" s="1"/>
  <c r="GZ22" i="4"/>
  <c r="HB21" i="4" a="1"/>
  <c r="HB21" i="4" s="1"/>
  <c r="HC20" i="4" a="1"/>
  <c r="HC20" i="4" s="1"/>
  <c r="GZ18" i="4"/>
  <c r="HB17" i="4" a="1"/>
  <c r="HB17" i="4" s="1"/>
  <c r="HC16" i="4" a="1"/>
  <c r="HC16" i="4" s="1"/>
  <c r="GZ14" i="4"/>
  <c r="HB13" i="4" a="1"/>
  <c r="HB13" i="4" s="1"/>
  <c r="HC12" i="4" a="1"/>
  <c r="HC12" i="4" s="1"/>
  <c r="GZ10" i="4"/>
  <c r="HB9" i="4" a="1"/>
  <c r="HB9" i="4" s="1"/>
  <c r="GZ52" i="4"/>
  <c r="HC50" i="4" a="1"/>
  <c r="HC50" i="4" s="1"/>
  <c r="HC42" i="4" a="1"/>
  <c r="HC42" i="4" s="1"/>
  <c r="GZ60" i="4"/>
  <c r="HC59" i="4" a="1"/>
  <c r="HC59" i="4" s="1"/>
  <c r="GZ57" i="4"/>
  <c r="HB56" i="4" a="1"/>
  <c r="HB56" i="4" s="1"/>
  <c r="HC55" i="4" a="1"/>
  <c r="HC55" i="4" s="1"/>
  <c r="GZ53" i="4"/>
  <c r="HB52" i="4" a="1"/>
  <c r="HB52" i="4" s="1"/>
  <c r="HC51" i="4" a="1"/>
  <c r="HC51" i="4" s="1"/>
  <c r="GZ49" i="4"/>
  <c r="HB48" i="4" a="1"/>
  <c r="HB48" i="4" s="1"/>
  <c r="HC47" i="4" a="1"/>
  <c r="HC47" i="4" s="1"/>
  <c r="GZ45" i="4"/>
  <c r="HB44" i="4" a="1"/>
  <c r="HB44" i="4" s="1"/>
  <c r="HC43" i="4" a="1"/>
  <c r="HC43" i="4" s="1"/>
  <c r="GZ41" i="4"/>
  <c r="HB40" i="4" a="1"/>
  <c r="HB40" i="4" s="1"/>
  <c r="HC39" i="4" a="1"/>
  <c r="HC39" i="4" s="1"/>
  <c r="GZ37" i="4"/>
  <c r="HB36" i="4" a="1"/>
  <c r="HB36" i="4" s="1"/>
  <c r="HC35" i="4" a="1"/>
  <c r="HC35" i="4" s="1"/>
  <c r="GZ33" i="4"/>
  <c r="HB32" i="4" a="1"/>
  <c r="HB32" i="4" s="1"/>
  <c r="HC31" i="4" a="1"/>
  <c r="HC31" i="4" s="1"/>
  <c r="GZ29" i="4"/>
  <c r="HB28" i="4" a="1"/>
  <c r="HB28" i="4" s="1"/>
  <c r="HC27" i="4" a="1"/>
  <c r="HC27" i="4" s="1"/>
  <c r="GZ25" i="4"/>
  <c r="HB24" i="4" a="1"/>
  <c r="HB24" i="4" s="1"/>
  <c r="HC23" i="4" a="1"/>
  <c r="HC23" i="4" s="1"/>
  <c r="GZ21" i="4"/>
  <c r="HB20" i="4" a="1"/>
  <c r="HB20" i="4" s="1"/>
  <c r="HC19" i="4" a="1"/>
  <c r="HC19" i="4" s="1"/>
  <c r="GZ17" i="4"/>
  <c r="HB16" i="4" a="1"/>
  <c r="HB16" i="4" s="1"/>
  <c r="HC15" i="4" a="1"/>
  <c r="HC15" i="4" s="1"/>
  <c r="GZ13" i="4"/>
  <c r="HB12" i="4" a="1"/>
  <c r="HB12" i="4" s="1"/>
  <c r="HC11" i="4" a="1"/>
  <c r="HC11" i="4" s="1"/>
  <c r="GZ9" i="4"/>
  <c r="HB51" i="4" a="1"/>
  <c r="HB51" i="4" s="1"/>
  <c r="GZ48" i="4"/>
  <c r="GZ44" i="4"/>
  <c r="HB43" i="4" a="1"/>
  <c r="HB43" i="4" s="1"/>
  <c r="HB39" i="4" a="1"/>
  <c r="HB39" i="4" s="1"/>
  <c r="HC38" i="4" a="1"/>
  <c r="HC38" i="4" s="1"/>
  <c r="HC65" i="4" a="1"/>
  <c r="HC65" i="4" s="1"/>
  <c r="HB59" i="4" a="1"/>
  <c r="HB59" i="4" s="1"/>
  <c r="HC58" i="4" a="1"/>
  <c r="HC58" i="4" s="1"/>
  <c r="GZ56" i="4"/>
  <c r="HB55" i="4" a="1"/>
  <c r="HB55" i="4" s="1"/>
  <c r="HC54" i="4" a="1"/>
  <c r="HC54" i="4" s="1"/>
  <c r="HB47" i="4" a="1"/>
  <c r="HB47" i="4" s="1"/>
  <c r="HC46" i="4" a="1"/>
  <c r="HC46" i="4" s="1"/>
  <c r="GZ40" i="4"/>
  <c r="GZ36" i="4"/>
  <c r="GZ32" i="4"/>
  <c r="HC30" i="4" a="1"/>
  <c r="HC30" i="4" s="1"/>
  <c r="HB23" i="4" a="1"/>
  <c r="HB23" i="4" s="1"/>
  <c r="GZ16" i="4"/>
  <c r="HC14" i="4" a="1"/>
  <c r="HC14" i="4" s="1"/>
  <c r="HB35" i="4" a="1"/>
  <c r="HB35" i="4" s="1"/>
  <c r="GZ28" i="4"/>
  <c r="HC26" i="4" a="1"/>
  <c r="HC26" i="4" s="1"/>
  <c r="HB19" i="4" a="1"/>
  <c r="HB19" i="4" s="1"/>
  <c r="GZ12" i="4"/>
  <c r="HC10" i="4" a="1"/>
  <c r="HC10" i="4" s="1"/>
  <c r="HB31" i="4" a="1"/>
  <c r="HB31" i="4" s="1"/>
  <c r="GZ24" i="4"/>
  <c r="HC22" i="4" a="1"/>
  <c r="HC22" i="4" s="1"/>
  <c r="HB15" i="4" a="1"/>
  <c r="HB15" i="4" s="1"/>
  <c r="HC34" i="4" a="1"/>
  <c r="HC34" i="4" s="1"/>
  <c r="HB27" i="4" a="1"/>
  <c r="HB27" i="4" s="1"/>
  <c r="GZ20" i="4"/>
  <c r="HC18" i="4" a="1"/>
  <c r="HC18" i="4" s="1"/>
  <c r="HB11" i="4" a="1"/>
  <c r="HB11" i="4" s="1"/>
  <c r="GW31" i="4"/>
  <c r="GW11" i="4"/>
  <c r="GW12" i="4"/>
  <c r="GW28" i="4"/>
  <c r="GW44" i="4"/>
  <c r="GW39" i="4"/>
  <c r="GW47" i="4"/>
  <c r="GW9" i="4"/>
  <c r="GW25" i="4"/>
  <c r="GW41" i="4"/>
  <c r="GW57" i="4"/>
  <c r="GW22" i="4"/>
  <c r="GW38" i="4"/>
  <c r="GW54" i="4"/>
  <c r="GW82" i="4"/>
  <c r="GW69" i="4"/>
  <c r="GW85" i="4"/>
  <c r="GW95" i="4"/>
  <c r="GW96" i="4"/>
  <c r="GW112" i="4"/>
  <c r="GW131" i="4"/>
  <c r="GW90" i="4"/>
  <c r="GW106" i="4"/>
  <c r="GW147" i="4"/>
  <c r="GW124" i="4"/>
  <c r="GW140" i="4"/>
  <c r="GW117" i="4"/>
  <c r="GW133" i="4"/>
  <c r="GW149" i="4"/>
  <c r="GW130" i="4"/>
  <c r="GW146" i="4"/>
  <c r="GW151" i="4"/>
  <c r="GW160" i="4"/>
  <c r="GW172" i="4"/>
  <c r="GW174" i="4"/>
  <c r="GW186" i="4"/>
  <c r="GW188" i="4"/>
  <c r="GW206" i="4"/>
  <c r="GW215" i="4"/>
  <c r="GW212" i="4"/>
  <c r="GW209" i="4"/>
  <c r="GW224" i="4"/>
  <c r="GW221" i="4"/>
  <c r="GW219" i="4"/>
  <c r="GW229" i="4"/>
  <c r="GW245" i="4"/>
  <c r="GW246" i="4"/>
  <c r="GW18" i="4"/>
  <c r="GW34" i="4"/>
  <c r="GW50" i="4"/>
  <c r="GW65" i="4"/>
  <c r="GW81" i="4"/>
  <c r="GW86" i="4"/>
  <c r="GW102" i="4"/>
  <c r="GW126" i="4"/>
  <c r="GW142" i="4"/>
  <c r="GW156" i="4"/>
  <c r="GW170" i="4"/>
  <c r="GW184" i="4"/>
  <c r="GW202" i="4"/>
  <c r="GW250" i="4"/>
  <c r="GW253" i="4"/>
  <c r="GW258" i="4"/>
  <c r="CG8" i="1"/>
  <c r="CG9" i="1"/>
  <c r="CH9" i="1" s="1"/>
  <c r="GW4" i="4"/>
  <c r="HD4" i="4"/>
  <c r="Q38" i="7"/>
  <c r="P38" i="7"/>
  <c r="CG11" i="1"/>
  <c r="CI10" i="1"/>
  <c r="HA109" i="4" l="1"/>
  <c r="HA108" i="4"/>
  <c r="HA97" i="4"/>
  <c r="HA105" i="4"/>
  <c r="HA116" i="4"/>
  <c r="HA101" i="4"/>
  <c r="HA113" i="4"/>
  <c r="HA24" i="4"/>
  <c r="HA12" i="4"/>
  <c r="HA120" i="4"/>
  <c r="HA252" i="4"/>
  <c r="HA89" i="4"/>
  <c r="HA178" i="4"/>
  <c r="HA194" i="4"/>
  <c r="HA93" i="4"/>
  <c r="HA36" i="4"/>
  <c r="HA132" i="4"/>
  <c r="HA156" i="4"/>
  <c r="HA198" i="4"/>
  <c r="HA251" i="4"/>
  <c r="HA63" i="4"/>
  <c r="HA160" i="4"/>
  <c r="HA202" i="4"/>
  <c r="HA170" i="4"/>
  <c r="HA48" i="4"/>
  <c r="HA86" i="4"/>
  <c r="HA128" i="4"/>
  <c r="HA69" i="4"/>
  <c r="HA85" i="4"/>
  <c r="HA144" i="4"/>
  <c r="HA129" i="4"/>
  <c r="HA145" i="4"/>
  <c r="HA130" i="4"/>
  <c r="HA146" i="4"/>
  <c r="HA204" i="4"/>
  <c r="HA205" i="4"/>
  <c r="HA227" i="4"/>
  <c r="HA228" i="4"/>
  <c r="HA190" i="4"/>
  <c r="HA206" i="4"/>
  <c r="HA56" i="4"/>
  <c r="HA60" i="4"/>
  <c r="HA14" i="4"/>
  <c r="HA30" i="4"/>
  <c r="HA46" i="4"/>
  <c r="HA162" i="4"/>
  <c r="HA155" i="4"/>
  <c r="HA191" i="4"/>
  <c r="HA184" i="4"/>
  <c r="HA164" i="4"/>
  <c r="HA174" i="4"/>
  <c r="HA84" i="4"/>
  <c r="HA102" i="4"/>
  <c r="HA176" i="4"/>
  <c r="HA173" i="4"/>
  <c r="HA182" i="4"/>
  <c r="HA92" i="4"/>
  <c r="HA183" i="4"/>
  <c r="HA248" i="4"/>
  <c r="HA255" i="4"/>
  <c r="HA32" i="4"/>
  <c r="HA200" i="4"/>
  <c r="HA192" i="4"/>
  <c r="HA13" i="4"/>
  <c r="HA29" i="4"/>
  <c r="HA45" i="4"/>
  <c r="HA71" i="4"/>
  <c r="HA68" i="4"/>
  <c r="HA65" i="4"/>
  <c r="HA81" i="4"/>
  <c r="HA125" i="4"/>
  <c r="HA141" i="4"/>
  <c r="HA126" i="4"/>
  <c r="HA16" i="4"/>
  <c r="HA22" i="4"/>
  <c r="HA38" i="4"/>
  <c r="HA54" i="4"/>
  <c r="HA100" i="4"/>
  <c r="HA154" i="4"/>
  <c r="HA163" i="4"/>
  <c r="HA179" i="4"/>
  <c r="HA140" i="4"/>
  <c r="HA9" i="4"/>
  <c r="HA25" i="4"/>
  <c r="HA41" i="4"/>
  <c r="HA57" i="4"/>
  <c r="HA15" i="4"/>
  <c r="HA47" i="4"/>
  <c r="HA67" i="4"/>
  <c r="HA83" i="4"/>
  <c r="HA64" i="4"/>
  <c r="HA80" i="4"/>
  <c r="HA61" i="4"/>
  <c r="HA77" i="4"/>
  <c r="HA112" i="4"/>
  <c r="HA62" i="4"/>
  <c r="HA98" i="4"/>
  <c r="HA114" i="4"/>
  <c r="HA95" i="4"/>
  <c r="HA111" i="4"/>
  <c r="HA124" i="4"/>
  <c r="HA136" i="4"/>
  <c r="HA121" i="4"/>
  <c r="HA137" i="4"/>
  <c r="HA122" i="4"/>
  <c r="HA138" i="4"/>
  <c r="HA123" i="4"/>
  <c r="HA139" i="4"/>
  <c r="HA168" i="4"/>
  <c r="HA161" i="4"/>
  <c r="HA186" i="4"/>
  <c r="HA169" i="4"/>
  <c r="HA171" i="4"/>
  <c r="HA185" i="4"/>
  <c r="HA196" i="4"/>
  <c r="HA197" i="4"/>
  <c r="HA215" i="4"/>
  <c r="HA203" i="4"/>
  <c r="HA216" i="4"/>
  <c r="HA213" i="4"/>
  <c r="HA225" i="4"/>
  <c r="HA222" i="4"/>
  <c r="HA223" i="4"/>
  <c r="HA224" i="4"/>
  <c r="HA235" i="4"/>
  <c r="HA234" i="4"/>
  <c r="HA240" i="4"/>
  <c r="HA241" i="4"/>
  <c r="HA242" i="4"/>
  <c r="HA239" i="4"/>
  <c r="HA10" i="4"/>
  <c r="HA26" i="4"/>
  <c r="HA42" i="4"/>
  <c r="HA58" i="4"/>
  <c r="HA19" i="4"/>
  <c r="HA35" i="4"/>
  <c r="HA51" i="4"/>
  <c r="HA66" i="4"/>
  <c r="HA82" i="4"/>
  <c r="HA99" i="4"/>
  <c r="HA115" i="4"/>
  <c r="HA142" i="4"/>
  <c r="HA127" i="4"/>
  <c r="HA143" i="4"/>
  <c r="HA158" i="4"/>
  <c r="HA151" i="4"/>
  <c r="HA167" i="4"/>
  <c r="HA165" i="4"/>
  <c r="HA175" i="4"/>
  <c r="HA187" i="4"/>
  <c r="HA208" i="4"/>
  <c r="HA189" i="4"/>
  <c r="HA201" i="4"/>
  <c r="HA207" i="4"/>
  <c r="HA217" i="4"/>
  <c r="HA226" i="4"/>
  <c r="HA244" i="4"/>
  <c r="HA243" i="4"/>
  <c r="HA254" i="4"/>
  <c r="HA256" i="4"/>
  <c r="HA258" i="4"/>
  <c r="HA31" i="4"/>
  <c r="HA214" i="4"/>
  <c r="HA78" i="4"/>
  <c r="HG258" i="4" a="1"/>
  <c r="HG258" i="4" s="1"/>
  <c r="HD256" i="4"/>
  <c r="HF258" i="4" a="1"/>
  <c r="HF258" i="4" s="1"/>
  <c r="HG257" i="4" a="1"/>
  <c r="HG257" i="4" s="1"/>
  <c r="HD258" i="4"/>
  <c r="HF257" i="4" a="1"/>
  <c r="HF257" i="4" s="1"/>
  <c r="HD257" i="4"/>
  <c r="HF256" i="4" a="1"/>
  <c r="HF256" i="4" s="1"/>
  <c r="HG256" i="4" a="1"/>
  <c r="HG256" i="4" s="1"/>
  <c r="HD254" i="4"/>
  <c r="HF253" i="4" a="1"/>
  <c r="HF253" i="4" s="1"/>
  <c r="HG252" i="4" a="1"/>
  <c r="HG252" i="4" s="1"/>
  <c r="HG255" i="4" a="1"/>
  <c r="HG255" i="4" s="1"/>
  <c r="HD253" i="4"/>
  <c r="HF252" i="4" a="1"/>
  <c r="HF252" i="4" s="1"/>
  <c r="HD255" i="4"/>
  <c r="HF254" i="4" a="1"/>
  <c r="HF254" i="4" s="1"/>
  <c r="HG253" i="4" a="1"/>
  <c r="HG253" i="4" s="1"/>
  <c r="HD250" i="4"/>
  <c r="HF249" i="4" a="1"/>
  <c r="HF249" i="4" s="1"/>
  <c r="HG254" i="4" a="1"/>
  <c r="HG254" i="4" s="1"/>
  <c r="HG251" i="4" a="1"/>
  <c r="HG251" i="4" s="1"/>
  <c r="HD249" i="4"/>
  <c r="HD252" i="4"/>
  <c r="HF251" i="4" a="1"/>
  <c r="HF251" i="4" s="1"/>
  <c r="HG250" i="4" a="1"/>
  <c r="HG250" i="4" s="1"/>
  <c r="HF255" i="4" a="1"/>
  <c r="HF255" i="4" s="1"/>
  <c r="HD251" i="4"/>
  <c r="HF250" i="4" a="1"/>
  <c r="HF250" i="4" s="1"/>
  <c r="HG249" i="4" a="1"/>
  <c r="HG249" i="4" s="1"/>
  <c r="HG248" i="4" a="1"/>
  <c r="HG248" i="4" s="1"/>
  <c r="HD246" i="4"/>
  <c r="HF245" i="4" a="1"/>
  <c r="HF245" i="4" s="1"/>
  <c r="HF248" i="4" a="1"/>
  <c r="HF248" i="4" s="1"/>
  <c r="HG247" i="4" a="1"/>
  <c r="HG247" i="4" s="1"/>
  <c r="HD245" i="4"/>
  <c r="HD248" i="4"/>
  <c r="HF247" i="4" a="1"/>
  <c r="HF247" i="4" s="1"/>
  <c r="HG246" i="4" a="1"/>
  <c r="HG246" i="4" s="1"/>
  <c r="HD247" i="4"/>
  <c r="HF246" i="4" a="1"/>
  <c r="HF246" i="4" s="1"/>
  <c r="HG245" i="4" a="1"/>
  <c r="HG245" i="4" s="1"/>
  <c r="HD244" i="4"/>
  <c r="HF243" i="4" a="1"/>
  <c r="HF243" i="4" s="1"/>
  <c r="HG242" i="4" a="1"/>
  <c r="HG242" i="4" s="1"/>
  <c r="HD240" i="4"/>
  <c r="HF239" i="4" a="1"/>
  <c r="HF239" i="4" s="1"/>
  <c r="HG238" i="4" a="1"/>
  <c r="HG238" i="4" s="1"/>
  <c r="HD236" i="4"/>
  <c r="HD243" i="4"/>
  <c r="HF242" i="4" a="1"/>
  <c r="HF242" i="4" s="1"/>
  <c r="HG241" i="4" a="1"/>
  <c r="HG241" i="4" s="1"/>
  <c r="HD239" i="4"/>
  <c r="HF238" i="4" a="1"/>
  <c r="HF238" i="4" s="1"/>
  <c r="HG237" i="4" a="1"/>
  <c r="HG237" i="4" s="1"/>
  <c r="HG244" i="4" a="1"/>
  <c r="HG244" i="4" s="1"/>
  <c r="HD242" i="4"/>
  <c r="HF241" i="4" a="1"/>
  <c r="HF241" i="4" s="1"/>
  <c r="HG240" i="4" a="1"/>
  <c r="HG240" i="4" s="1"/>
  <c r="HD238" i="4"/>
  <c r="HF237" i="4" a="1"/>
  <c r="HF237" i="4" s="1"/>
  <c r="HG236" i="4" a="1"/>
  <c r="HG236" i="4" s="1"/>
  <c r="HF244" i="4" a="1"/>
  <c r="HF244" i="4" s="1"/>
  <c r="HG243" i="4" a="1"/>
  <c r="HG243" i="4" s="1"/>
  <c r="HD241" i="4"/>
  <c r="HF240" i="4" a="1"/>
  <c r="HF240" i="4" s="1"/>
  <c r="HG239" i="4" a="1"/>
  <c r="HG239" i="4" s="1"/>
  <c r="HD237" i="4"/>
  <c r="HF236" i="4" a="1"/>
  <c r="HF236" i="4" s="1"/>
  <c r="HD235" i="4"/>
  <c r="HF234" i="4" a="1"/>
  <c r="HF234" i="4" s="1"/>
  <c r="HG233" i="4" a="1"/>
  <c r="HG233" i="4" s="1"/>
  <c r="HD231" i="4"/>
  <c r="HF230" i="4" a="1"/>
  <c r="HF230" i="4" s="1"/>
  <c r="HG229" i="4" a="1"/>
  <c r="HG229" i="4" s="1"/>
  <c r="HD227" i="4"/>
  <c r="HD234" i="4"/>
  <c r="HF233" i="4" a="1"/>
  <c r="HF233" i="4" s="1"/>
  <c r="HG232" i="4" a="1"/>
  <c r="HG232" i="4" s="1"/>
  <c r="HD230" i="4"/>
  <c r="HF229" i="4" a="1"/>
  <c r="HF229" i="4" s="1"/>
  <c r="HG228" i="4" a="1"/>
  <c r="HG228" i="4" s="1"/>
  <c r="HG235" i="4" a="1"/>
  <c r="HG235" i="4" s="1"/>
  <c r="HD233" i="4"/>
  <c r="HF232" i="4" a="1"/>
  <c r="HF232" i="4" s="1"/>
  <c r="HG231" i="4" a="1"/>
  <c r="HG231" i="4" s="1"/>
  <c r="HD229" i="4"/>
  <c r="HF228" i="4" a="1"/>
  <c r="HF228" i="4" s="1"/>
  <c r="HG227" i="4" a="1"/>
  <c r="HG227" i="4" s="1"/>
  <c r="HF235" i="4" a="1"/>
  <c r="HF235" i="4" s="1"/>
  <c r="HG234" i="4" a="1"/>
  <c r="HG234" i="4" s="1"/>
  <c r="HD232" i="4"/>
  <c r="HF231" i="4" a="1"/>
  <c r="HF231" i="4" s="1"/>
  <c r="HG230" i="4" a="1"/>
  <c r="HG230" i="4" s="1"/>
  <c r="HD228" i="4"/>
  <c r="HF227" i="4" a="1"/>
  <c r="HF227" i="4" s="1"/>
  <c r="HD225" i="4"/>
  <c r="HF224" i="4" a="1"/>
  <c r="HF224" i="4" s="1"/>
  <c r="HG223" i="4" a="1"/>
  <c r="HG223" i="4" s="1"/>
  <c r="HD221" i="4"/>
  <c r="HF220" i="4" a="1"/>
  <c r="HF220" i="4" s="1"/>
  <c r="HG219" i="4" a="1"/>
  <c r="HG219" i="4" s="1"/>
  <c r="HG226" i="4" a="1"/>
  <c r="HG226" i="4" s="1"/>
  <c r="HD224" i="4"/>
  <c r="HF223" i="4" a="1"/>
  <c r="HF223" i="4" s="1"/>
  <c r="HG222" i="4" a="1"/>
  <c r="HG222" i="4" s="1"/>
  <c r="HD220" i="4"/>
  <c r="HF219" i="4" a="1"/>
  <c r="HF219" i="4" s="1"/>
  <c r="HG218" i="4" a="1"/>
  <c r="HG218" i="4" s="1"/>
  <c r="HF226" i="4" a="1"/>
  <c r="HF226" i="4" s="1"/>
  <c r="HG225" i="4" a="1"/>
  <c r="HG225" i="4" s="1"/>
  <c r="HD223" i="4"/>
  <c r="HF222" i="4" a="1"/>
  <c r="HF222" i="4" s="1"/>
  <c r="HG221" i="4" a="1"/>
  <c r="HG221" i="4" s="1"/>
  <c r="HD219" i="4"/>
  <c r="HF218" i="4" a="1"/>
  <c r="HF218" i="4" s="1"/>
  <c r="HD226" i="4"/>
  <c r="HF225" i="4" a="1"/>
  <c r="HF225" i="4" s="1"/>
  <c r="HG224" i="4" a="1"/>
  <c r="HG224" i="4" s="1"/>
  <c r="HD222" i="4"/>
  <c r="HF221" i="4" a="1"/>
  <c r="HF221" i="4" s="1"/>
  <c r="HG220" i="4" a="1"/>
  <c r="HG220" i="4" s="1"/>
  <c r="HD218" i="4"/>
  <c r="HG217" i="4" a="1"/>
  <c r="HG217" i="4" s="1"/>
  <c r="HD215" i="4"/>
  <c r="HF214" i="4" a="1"/>
  <c r="HF214" i="4" s="1"/>
  <c r="HG213" i="4" a="1"/>
  <c r="HG213" i="4" s="1"/>
  <c r="HD211" i="4"/>
  <c r="HF210" i="4" a="1"/>
  <c r="HF210" i="4" s="1"/>
  <c r="HG209" i="4" a="1"/>
  <c r="HG209" i="4" s="1"/>
  <c r="HF217" i="4" a="1"/>
  <c r="HF217" i="4" s="1"/>
  <c r="HG216" i="4" a="1"/>
  <c r="HG216" i="4" s="1"/>
  <c r="HD214" i="4"/>
  <c r="HF213" i="4" a="1"/>
  <c r="HF213" i="4" s="1"/>
  <c r="HG212" i="4" a="1"/>
  <c r="HG212" i="4" s="1"/>
  <c r="HD210" i="4"/>
  <c r="HF209" i="4" a="1"/>
  <c r="HF209" i="4" s="1"/>
  <c r="HD217" i="4"/>
  <c r="HF216" i="4" a="1"/>
  <c r="HF216" i="4" s="1"/>
  <c r="HG215" i="4" a="1"/>
  <c r="HG215" i="4" s="1"/>
  <c r="HD216" i="4"/>
  <c r="HD213" i="4"/>
  <c r="HF212" i="4" a="1"/>
  <c r="HF212" i="4" s="1"/>
  <c r="HG211" i="4" a="1"/>
  <c r="HG211" i="4" s="1"/>
  <c r="HD208" i="4"/>
  <c r="HF207" i="4" a="1"/>
  <c r="HF207" i="4" s="1"/>
  <c r="HG206" i="4" a="1"/>
  <c r="HG206" i="4" s="1"/>
  <c r="HD204" i="4"/>
  <c r="HF203" i="4" a="1"/>
  <c r="HF203" i="4" s="1"/>
  <c r="HG202" i="4" a="1"/>
  <c r="HG202" i="4" s="1"/>
  <c r="HD200" i="4"/>
  <c r="HF199" i="4" a="1"/>
  <c r="HF199" i="4" s="1"/>
  <c r="HG198" i="4" a="1"/>
  <c r="HG198" i="4" s="1"/>
  <c r="HD196" i="4"/>
  <c r="HF195" i="4" a="1"/>
  <c r="HF195" i="4" s="1"/>
  <c r="HG194" i="4" a="1"/>
  <c r="HG194" i="4" s="1"/>
  <c r="HF215" i="4" a="1"/>
  <c r="HF215" i="4" s="1"/>
  <c r="HD212" i="4"/>
  <c r="HF211" i="4" a="1"/>
  <c r="HF211" i="4" s="1"/>
  <c r="HG210" i="4" a="1"/>
  <c r="HG210" i="4" s="1"/>
  <c r="HD207" i="4"/>
  <c r="HF206" i="4" a="1"/>
  <c r="HF206" i="4" s="1"/>
  <c r="HG205" i="4" a="1"/>
  <c r="HG205" i="4" s="1"/>
  <c r="HD203" i="4"/>
  <c r="HF202" i="4" a="1"/>
  <c r="HF202" i="4" s="1"/>
  <c r="HG201" i="4" a="1"/>
  <c r="HG201" i="4" s="1"/>
  <c r="HD199" i="4"/>
  <c r="HF198" i="4" a="1"/>
  <c r="HF198" i="4" s="1"/>
  <c r="HG197" i="4" a="1"/>
  <c r="HG197" i="4" s="1"/>
  <c r="HD195" i="4"/>
  <c r="HF194" i="4" a="1"/>
  <c r="HF194" i="4" s="1"/>
  <c r="HD209" i="4"/>
  <c r="HG208" i="4" a="1"/>
  <c r="HG208" i="4" s="1"/>
  <c r="HD206" i="4"/>
  <c r="HF205" i="4" a="1"/>
  <c r="HF205" i="4" s="1"/>
  <c r="HG204" i="4" a="1"/>
  <c r="HG204" i="4" s="1"/>
  <c r="HD202" i="4"/>
  <c r="HF201" i="4" a="1"/>
  <c r="HF201" i="4" s="1"/>
  <c r="HG200" i="4" a="1"/>
  <c r="HG200" i="4" s="1"/>
  <c r="HD198" i="4"/>
  <c r="HF197" i="4" a="1"/>
  <c r="HF197" i="4" s="1"/>
  <c r="HG196" i="4" a="1"/>
  <c r="HG196" i="4" s="1"/>
  <c r="HD194" i="4"/>
  <c r="HF208" i="4" a="1"/>
  <c r="HF208" i="4" s="1"/>
  <c r="HD201" i="4"/>
  <c r="HG199" i="4" a="1"/>
  <c r="HG199" i="4" s="1"/>
  <c r="HF193" i="4" a="1"/>
  <c r="HF193" i="4" s="1"/>
  <c r="HG192" i="4" a="1"/>
  <c r="HG192" i="4" s="1"/>
  <c r="HD190" i="4"/>
  <c r="HF189" i="4" a="1"/>
  <c r="HF189" i="4" s="1"/>
  <c r="HG188" i="4" a="1"/>
  <c r="HG188" i="4" s="1"/>
  <c r="HD186" i="4"/>
  <c r="HF185" i="4" a="1"/>
  <c r="HF185" i="4" s="1"/>
  <c r="HG184" i="4" a="1"/>
  <c r="HG184" i="4" s="1"/>
  <c r="HD182" i="4"/>
  <c r="HF181" i="4" a="1"/>
  <c r="HF181" i="4" s="1"/>
  <c r="HG214" i="4" a="1"/>
  <c r="HG214" i="4" s="1"/>
  <c r="HF204" i="4" a="1"/>
  <c r="HF204" i="4" s="1"/>
  <c r="HD197" i="4"/>
  <c r="HG195" i="4" a="1"/>
  <c r="HG195" i="4" s="1"/>
  <c r="HD193" i="4"/>
  <c r="HF192" i="4" a="1"/>
  <c r="HF192" i="4" s="1"/>
  <c r="HG191" i="4" a="1"/>
  <c r="HG191" i="4" s="1"/>
  <c r="HD189" i="4"/>
  <c r="HF188" i="4" a="1"/>
  <c r="HF188" i="4" s="1"/>
  <c r="HG187" i="4" a="1"/>
  <c r="HG187" i="4" s="1"/>
  <c r="HD185" i="4"/>
  <c r="HF184" i="4" a="1"/>
  <c r="HF184" i="4" s="1"/>
  <c r="HG183" i="4" a="1"/>
  <c r="HG183" i="4" s="1"/>
  <c r="HD181" i="4"/>
  <c r="HG207" i="4" a="1"/>
  <c r="HG207" i="4" s="1"/>
  <c r="HF200" i="4" a="1"/>
  <c r="HF200" i="4" s="1"/>
  <c r="HD192" i="4"/>
  <c r="HF191" i="4" a="1"/>
  <c r="HF191" i="4" s="1"/>
  <c r="HG190" i="4" a="1"/>
  <c r="HG190" i="4" s="1"/>
  <c r="HD188" i="4"/>
  <c r="HF187" i="4" a="1"/>
  <c r="HF187" i="4" s="1"/>
  <c r="HG186" i="4" a="1"/>
  <c r="HG186" i="4" s="1"/>
  <c r="HD184" i="4"/>
  <c r="HF183" i="4" a="1"/>
  <c r="HF183" i="4" s="1"/>
  <c r="HG182" i="4" a="1"/>
  <c r="HG182" i="4" s="1"/>
  <c r="HF196" i="4" a="1"/>
  <c r="HF196" i="4" s="1"/>
  <c r="HD187" i="4"/>
  <c r="HG185" i="4" a="1"/>
  <c r="HG185" i="4" s="1"/>
  <c r="HD180" i="4"/>
  <c r="HF179" i="4" a="1"/>
  <c r="HF179" i="4" s="1"/>
  <c r="HG178" i="4" a="1"/>
  <c r="HG178" i="4" s="1"/>
  <c r="HD176" i="4"/>
  <c r="HF175" i="4" a="1"/>
  <c r="HF175" i="4" s="1"/>
  <c r="HG174" i="4" a="1"/>
  <c r="HG174" i="4" s="1"/>
  <c r="HD172" i="4"/>
  <c r="HF171" i="4" a="1"/>
  <c r="HF171" i="4" s="1"/>
  <c r="HG170" i="4" a="1"/>
  <c r="HG170" i="4" s="1"/>
  <c r="HD168" i="4"/>
  <c r="HF167" i="4" a="1"/>
  <c r="HF167" i="4" s="1"/>
  <c r="HG203" i="4" a="1"/>
  <c r="HG203" i="4" s="1"/>
  <c r="HF190" i="4" a="1"/>
  <c r="HF190" i="4" s="1"/>
  <c r="HD183" i="4"/>
  <c r="HG181" i="4" a="1"/>
  <c r="HG181" i="4" s="1"/>
  <c r="HD179" i="4"/>
  <c r="HF178" i="4" a="1"/>
  <c r="HF178" i="4" s="1"/>
  <c r="HG177" i="4" a="1"/>
  <c r="HG177" i="4" s="1"/>
  <c r="HD175" i="4"/>
  <c r="HF174" i="4" a="1"/>
  <c r="HF174" i="4" s="1"/>
  <c r="HG173" i="4" a="1"/>
  <c r="HG173" i="4" s="1"/>
  <c r="HD171" i="4"/>
  <c r="HF170" i="4" a="1"/>
  <c r="HF170" i="4" s="1"/>
  <c r="HG169" i="4" a="1"/>
  <c r="HG169" i="4" s="1"/>
  <c r="HD205" i="4"/>
  <c r="HG193" i="4" a="1"/>
  <c r="HG193" i="4" s="1"/>
  <c r="HF186" i="4" a="1"/>
  <c r="HF186" i="4" s="1"/>
  <c r="HG180" i="4" a="1"/>
  <c r="HG180" i="4" s="1"/>
  <c r="HD178" i="4"/>
  <c r="HF177" i="4" a="1"/>
  <c r="HF177" i="4" s="1"/>
  <c r="HG176" i="4" a="1"/>
  <c r="HG176" i="4" s="1"/>
  <c r="HD174" i="4"/>
  <c r="HF173" i="4" a="1"/>
  <c r="HF173" i="4" s="1"/>
  <c r="HG172" i="4" a="1"/>
  <c r="HG172" i="4" s="1"/>
  <c r="HD170" i="4"/>
  <c r="HF169" i="4" a="1"/>
  <c r="HF169" i="4" s="1"/>
  <c r="HG168" i="4" a="1"/>
  <c r="HG168" i="4" s="1"/>
  <c r="HD191" i="4"/>
  <c r="HG189" i="4" a="1"/>
  <c r="HG189" i="4" s="1"/>
  <c r="HF182" i="4" a="1"/>
  <c r="HF182" i="4" s="1"/>
  <c r="HF180" i="4" a="1"/>
  <c r="HF180" i="4" s="1"/>
  <c r="HG179" i="4" a="1"/>
  <c r="HG179" i="4" s="1"/>
  <c r="HD177" i="4"/>
  <c r="HF176" i="4" a="1"/>
  <c r="HF176" i="4" s="1"/>
  <c r="HG175" i="4" a="1"/>
  <c r="HG175" i="4" s="1"/>
  <c r="HD173" i="4"/>
  <c r="HF172" i="4" a="1"/>
  <c r="HF172" i="4" s="1"/>
  <c r="HD166" i="4"/>
  <c r="HF165" i="4" a="1"/>
  <c r="HF165" i="4" s="1"/>
  <c r="HG164" i="4" a="1"/>
  <c r="HG164" i="4" s="1"/>
  <c r="HD162" i="4"/>
  <c r="HF161" i="4" a="1"/>
  <c r="HF161" i="4" s="1"/>
  <c r="HG160" i="4" a="1"/>
  <c r="HG160" i="4" s="1"/>
  <c r="HD158" i="4"/>
  <c r="HF157" i="4" a="1"/>
  <c r="HF157" i="4" s="1"/>
  <c r="HG156" i="4" a="1"/>
  <c r="HG156" i="4" s="1"/>
  <c r="HD154" i="4"/>
  <c r="HF168" i="4" a="1"/>
  <c r="HF168" i="4" s="1"/>
  <c r="HD165" i="4"/>
  <c r="HF164" i="4" a="1"/>
  <c r="HF164" i="4" s="1"/>
  <c r="HG163" i="4" a="1"/>
  <c r="HG163" i="4" s="1"/>
  <c r="HD161" i="4"/>
  <c r="HF160" i="4" a="1"/>
  <c r="HF160" i="4" s="1"/>
  <c r="HG159" i="4" a="1"/>
  <c r="HG159" i="4" s="1"/>
  <c r="HD157" i="4"/>
  <c r="HF156" i="4" a="1"/>
  <c r="HF156" i="4" s="1"/>
  <c r="HG155" i="4" a="1"/>
  <c r="HG155" i="4" s="1"/>
  <c r="HD153" i="4"/>
  <c r="HF152" i="4" a="1"/>
  <c r="HF152" i="4" s="1"/>
  <c r="HG171" i="4" a="1"/>
  <c r="HG171" i="4" s="1"/>
  <c r="HG167" i="4" a="1"/>
  <c r="HG167" i="4" s="1"/>
  <c r="HG166" i="4" a="1"/>
  <c r="HG166" i="4" s="1"/>
  <c r="HD164" i="4"/>
  <c r="HF163" i="4" a="1"/>
  <c r="HF163" i="4" s="1"/>
  <c r="HG162" i="4" a="1"/>
  <c r="HG162" i="4" s="1"/>
  <c r="HD160" i="4"/>
  <c r="HF159" i="4" a="1"/>
  <c r="HF159" i="4" s="1"/>
  <c r="HG158" i="4" a="1"/>
  <c r="HG158" i="4" s="1"/>
  <c r="HD156" i="4"/>
  <c r="HF155" i="4" a="1"/>
  <c r="HF155" i="4" s="1"/>
  <c r="HG154" i="4" a="1"/>
  <c r="HG154" i="4" s="1"/>
  <c r="HD152" i="4"/>
  <c r="HF151" i="4" a="1"/>
  <c r="HF151" i="4" s="1"/>
  <c r="HD169" i="4"/>
  <c r="HE169" i="4" s="1"/>
  <c r="HD167" i="4"/>
  <c r="HF166" i="4" a="1"/>
  <c r="HF166" i="4" s="1"/>
  <c r="HG165" i="4" a="1"/>
  <c r="HG165" i="4" s="1"/>
  <c r="HD163" i="4"/>
  <c r="HF162" i="4" a="1"/>
  <c r="HF162" i="4" s="1"/>
  <c r="HG161" i="4" a="1"/>
  <c r="HG161" i="4" s="1"/>
  <c r="HD159" i="4"/>
  <c r="HF158" i="4" a="1"/>
  <c r="HF158" i="4" s="1"/>
  <c r="HG157" i="4" a="1"/>
  <c r="HG157" i="4" s="1"/>
  <c r="HD155" i="4"/>
  <c r="HF154" i="4" a="1"/>
  <c r="HF154" i="4" s="1"/>
  <c r="HG153" i="4" a="1"/>
  <c r="HG153" i="4" s="1"/>
  <c r="HD151" i="4"/>
  <c r="HG151" i="4" a="1"/>
  <c r="HG151" i="4" s="1"/>
  <c r="HG150" i="4" a="1"/>
  <c r="HG150" i="4" s="1"/>
  <c r="HD148" i="4"/>
  <c r="HF147" i="4" a="1"/>
  <c r="HF147" i="4" s="1"/>
  <c r="HG146" i="4" a="1"/>
  <c r="HG146" i="4" s="1"/>
  <c r="HD144" i="4"/>
  <c r="HF143" i="4" a="1"/>
  <c r="HF143" i="4" s="1"/>
  <c r="HG142" i="4" a="1"/>
  <c r="HG142" i="4" s="1"/>
  <c r="HD140" i="4"/>
  <c r="HF139" i="4" a="1"/>
  <c r="HF139" i="4" s="1"/>
  <c r="HG138" i="4" a="1"/>
  <c r="HG138" i="4" s="1"/>
  <c r="HD136" i="4"/>
  <c r="HF135" i="4" a="1"/>
  <c r="HF135" i="4" s="1"/>
  <c r="HG134" i="4" a="1"/>
  <c r="HG134" i="4" s="1"/>
  <c r="HD132" i="4"/>
  <c r="HF131" i="4" a="1"/>
  <c r="HF131" i="4" s="1"/>
  <c r="HG130" i="4" a="1"/>
  <c r="HG130" i="4" s="1"/>
  <c r="HD128" i="4"/>
  <c r="HF127" i="4" a="1"/>
  <c r="HF127" i="4" s="1"/>
  <c r="HG126" i="4" a="1"/>
  <c r="HG126" i="4" s="1"/>
  <c r="HD124" i="4"/>
  <c r="HF123" i="4" a="1"/>
  <c r="HF123" i="4" s="1"/>
  <c r="HG122" i="4" a="1"/>
  <c r="HG122" i="4" s="1"/>
  <c r="HD120" i="4"/>
  <c r="HF119" i="4" a="1"/>
  <c r="HF119" i="4" s="1"/>
  <c r="HG118" i="4" a="1"/>
  <c r="HG118" i="4" s="1"/>
  <c r="HD116" i="4"/>
  <c r="HG152" i="4" a="1"/>
  <c r="HG152" i="4" s="1"/>
  <c r="HF150" i="4" a="1"/>
  <c r="HF150" i="4" s="1"/>
  <c r="HG149" i="4" a="1"/>
  <c r="HG149" i="4" s="1"/>
  <c r="HD147" i="4"/>
  <c r="HF146" i="4" a="1"/>
  <c r="HF146" i="4" s="1"/>
  <c r="HG145" i="4" a="1"/>
  <c r="HG145" i="4" s="1"/>
  <c r="HD143" i="4"/>
  <c r="HF142" i="4" a="1"/>
  <c r="HF142" i="4" s="1"/>
  <c r="HG141" i="4" a="1"/>
  <c r="HG141" i="4" s="1"/>
  <c r="HD139" i="4"/>
  <c r="HF138" i="4" a="1"/>
  <c r="HF138" i="4" s="1"/>
  <c r="HG137" i="4" a="1"/>
  <c r="HG137" i="4" s="1"/>
  <c r="HD135" i="4"/>
  <c r="HF134" i="4" a="1"/>
  <c r="HF134" i="4" s="1"/>
  <c r="HG133" i="4" a="1"/>
  <c r="HG133" i="4" s="1"/>
  <c r="HD131" i="4"/>
  <c r="HF130" i="4" a="1"/>
  <c r="HF130" i="4" s="1"/>
  <c r="HG129" i="4" a="1"/>
  <c r="HG129" i="4" s="1"/>
  <c r="HD127" i="4"/>
  <c r="HF126" i="4" a="1"/>
  <c r="HF126" i="4" s="1"/>
  <c r="HG125" i="4" a="1"/>
  <c r="HG125" i="4" s="1"/>
  <c r="HD123" i="4"/>
  <c r="HF122" i="4" a="1"/>
  <c r="HF122" i="4" s="1"/>
  <c r="HG121" i="4" a="1"/>
  <c r="HG121" i="4" s="1"/>
  <c r="HD119" i="4"/>
  <c r="HF118" i="4" a="1"/>
  <c r="HF118" i="4" s="1"/>
  <c r="HG117" i="4" a="1"/>
  <c r="HG117" i="4" s="1"/>
  <c r="HD150" i="4"/>
  <c r="HF149" i="4" a="1"/>
  <c r="HF149" i="4" s="1"/>
  <c r="HG148" i="4" a="1"/>
  <c r="HG148" i="4" s="1"/>
  <c r="HD146" i="4"/>
  <c r="HF145" i="4" a="1"/>
  <c r="HF145" i="4" s="1"/>
  <c r="HG144" i="4" a="1"/>
  <c r="HG144" i="4" s="1"/>
  <c r="HD142" i="4"/>
  <c r="HF141" i="4" a="1"/>
  <c r="HF141" i="4" s="1"/>
  <c r="HG140" i="4" a="1"/>
  <c r="HG140" i="4" s="1"/>
  <c r="HD138" i="4"/>
  <c r="HF137" i="4" a="1"/>
  <c r="HF137" i="4" s="1"/>
  <c r="HG136" i="4" a="1"/>
  <c r="HG136" i="4" s="1"/>
  <c r="HD134" i="4"/>
  <c r="HF133" i="4" a="1"/>
  <c r="HF133" i="4" s="1"/>
  <c r="HG132" i="4" a="1"/>
  <c r="HG132" i="4" s="1"/>
  <c r="HD130" i="4"/>
  <c r="HF129" i="4" a="1"/>
  <c r="HF129" i="4" s="1"/>
  <c r="HG128" i="4" a="1"/>
  <c r="HG128" i="4" s="1"/>
  <c r="HD126" i="4"/>
  <c r="HF125" i="4" a="1"/>
  <c r="HF125" i="4" s="1"/>
  <c r="HG124" i="4" a="1"/>
  <c r="HG124" i="4" s="1"/>
  <c r="HD122" i="4"/>
  <c r="HF121" i="4" a="1"/>
  <c r="HF121" i="4" s="1"/>
  <c r="HG120" i="4" a="1"/>
  <c r="HG120" i="4" s="1"/>
  <c r="HF153" i="4" a="1"/>
  <c r="HF153" i="4" s="1"/>
  <c r="HD149" i="4"/>
  <c r="HF148" i="4" a="1"/>
  <c r="HF148" i="4" s="1"/>
  <c r="HG147" i="4" a="1"/>
  <c r="HG147" i="4" s="1"/>
  <c r="HD145" i="4"/>
  <c r="HE145" i="4" s="1"/>
  <c r="HF144" i="4" a="1"/>
  <c r="HF144" i="4" s="1"/>
  <c r="HG143" i="4" a="1"/>
  <c r="HG143" i="4" s="1"/>
  <c r="HD141" i="4"/>
  <c r="HF140" i="4" a="1"/>
  <c r="HF140" i="4" s="1"/>
  <c r="HG139" i="4" a="1"/>
  <c r="HG139" i="4" s="1"/>
  <c r="HD137" i="4"/>
  <c r="HF136" i="4" a="1"/>
  <c r="HF136" i="4" s="1"/>
  <c r="HG135" i="4" a="1"/>
  <c r="HG135" i="4" s="1"/>
  <c r="HD133" i="4"/>
  <c r="HD129" i="4"/>
  <c r="HG127" i="4" a="1"/>
  <c r="HG127" i="4" s="1"/>
  <c r="HF120" i="4" a="1"/>
  <c r="HF120" i="4" s="1"/>
  <c r="HD117" i="4"/>
  <c r="HF115" i="4" a="1"/>
  <c r="HF115" i="4" s="1"/>
  <c r="HG114" i="4" a="1"/>
  <c r="HG114" i="4" s="1"/>
  <c r="HD112" i="4"/>
  <c r="HF111" i="4" a="1"/>
  <c r="HF111" i="4" s="1"/>
  <c r="HG110" i="4" a="1"/>
  <c r="HG110" i="4" s="1"/>
  <c r="HD108" i="4"/>
  <c r="HF107" i="4" a="1"/>
  <c r="HF107" i="4" s="1"/>
  <c r="HG106" i="4" a="1"/>
  <c r="HG106" i="4" s="1"/>
  <c r="HD104" i="4"/>
  <c r="HF103" i="4" a="1"/>
  <c r="HF103" i="4" s="1"/>
  <c r="HG102" i="4" a="1"/>
  <c r="HG102" i="4" s="1"/>
  <c r="HD100" i="4"/>
  <c r="HF99" i="4" a="1"/>
  <c r="HF99" i="4" s="1"/>
  <c r="HG98" i="4" a="1"/>
  <c r="HG98" i="4" s="1"/>
  <c r="HD96" i="4"/>
  <c r="HF95" i="4" a="1"/>
  <c r="HF95" i="4" s="1"/>
  <c r="HG94" i="4" a="1"/>
  <c r="HG94" i="4" s="1"/>
  <c r="HD92" i="4"/>
  <c r="HF91" i="4" a="1"/>
  <c r="HF91" i="4" s="1"/>
  <c r="HG90" i="4" a="1"/>
  <c r="HG90" i="4" s="1"/>
  <c r="HD88" i="4"/>
  <c r="HF87" i="4" a="1"/>
  <c r="HF87" i="4" s="1"/>
  <c r="HG86" i="4" a="1"/>
  <c r="HG86" i="4" s="1"/>
  <c r="HF132" i="4" a="1"/>
  <c r="HF132" i="4" s="1"/>
  <c r="HD125" i="4"/>
  <c r="HG123" i="4" a="1"/>
  <c r="HG123" i="4" s="1"/>
  <c r="HD115" i="4"/>
  <c r="HF114" i="4" a="1"/>
  <c r="HF114" i="4" s="1"/>
  <c r="HG113" i="4" a="1"/>
  <c r="HG113" i="4" s="1"/>
  <c r="HD111" i="4"/>
  <c r="HF110" i="4" a="1"/>
  <c r="HF110" i="4" s="1"/>
  <c r="HG109" i="4" a="1"/>
  <c r="HG109" i="4" s="1"/>
  <c r="HD107" i="4"/>
  <c r="HF106" i="4" a="1"/>
  <c r="HF106" i="4" s="1"/>
  <c r="HG105" i="4" a="1"/>
  <c r="HG105" i="4" s="1"/>
  <c r="HD103" i="4"/>
  <c r="HF102" i="4" a="1"/>
  <c r="HF102" i="4" s="1"/>
  <c r="HG101" i="4" a="1"/>
  <c r="HG101" i="4" s="1"/>
  <c r="HD99" i="4"/>
  <c r="HF98" i="4" a="1"/>
  <c r="HF98" i="4" s="1"/>
  <c r="HG97" i="4" a="1"/>
  <c r="HG97" i="4" s="1"/>
  <c r="HD95" i="4"/>
  <c r="HF94" i="4" a="1"/>
  <c r="HF94" i="4" s="1"/>
  <c r="HG93" i="4" a="1"/>
  <c r="HG93" i="4" s="1"/>
  <c r="HD91" i="4"/>
  <c r="HF90" i="4" a="1"/>
  <c r="HF90" i="4" s="1"/>
  <c r="HG89" i="4" a="1"/>
  <c r="HG89" i="4" s="1"/>
  <c r="HF128" i="4" a="1"/>
  <c r="HF128" i="4" s="1"/>
  <c r="HD121" i="4"/>
  <c r="HG119" i="4" a="1"/>
  <c r="HG119" i="4" s="1"/>
  <c r="HG116" i="4" a="1"/>
  <c r="HG116" i="4" s="1"/>
  <c r="HD114" i="4"/>
  <c r="HF113" i="4" a="1"/>
  <c r="HF113" i="4" s="1"/>
  <c r="HG112" i="4" a="1"/>
  <c r="HG112" i="4" s="1"/>
  <c r="HD110" i="4"/>
  <c r="HE110" i="4" s="1"/>
  <c r="HF109" i="4" a="1"/>
  <c r="HF109" i="4" s="1"/>
  <c r="HG108" i="4" a="1"/>
  <c r="HG108" i="4" s="1"/>
  <c r="HD106" i="4"/>
  <c r="HF105" i="4" a="1"/>
  <c r="HF105" i="4" s="1"/>
  <c r="HG104" i="4" a="1"/>
  <c r="HG104" i="4" s="1"/>
  <c r="HD102" i="4"/>
  <c r="HF101" i="4" a="1"/>
  <c r="HF101" i="4" s="1"/>
  <c r="HG100" i="4" a="1"/>
  <c r="HG100" i="4" s="1"/>
  <c r="HD98" i="4"/>
  <c r="HF97" i="4" a="1"/>
  <c r="HF97" i="4" s="1"/>
  <c r="HG96" i="4" a="1"/>
  <c r="HG96" i="4" s="1"/>
  <c r="HD94" i="4"/>
  <c r="HE94" i="4" s="1"/>
  <c r="HF93" i="4" a="1"/>
  <c r="HF93" i="4" s="1"/>
  <c r="HG92" i="4" a="1"/>
  <c r="HG92" i="4" s="1"/>
  <c r="HD90" i="4"/>
  <c r="HF89" i="4" a="1"/>
  <c r="HF89" i="4" s="1"/>
  <c r="HG88" i="4" a="1"/>
  <c r="HG88" i="4" s="1"/>
  <c r="HD86" i="4"/>
  <c r="HF124" i="4" a="1"/>
  <c r="HF124" i="4" s="1"/>
  <c r="HF117" i="4" a="1"/>
  <c r="HF117" i="4" s="1"/>
  <c r="HF116" i="4" a="1"/>
  <c r="HF116" i="4" s="1"/>
  <c r="HF112" i="4" a="1"/>
  <c r="HF112" i="4" s="1"/>
  <c r="HD105" i="4"/>
  <c r="HG103" i="4" a="1"/>
  <c r="HG103" i="4" s="1"/>
  <c r="HF96" i="4" a="1"/>
  <c r="HF96" i="4" s="1"/>
  <c r="HD89" i="4"/>
  <c r="HF88" i="4" a="1"/>
  <c r="HF88" i="4" s="1"/>
  <c r="HG87" i="4" a="1"/>
  <c r="HG87" i="4" s="1"/>
  <c r="HG85" i="4" a="1"/>
  <c r="HG85" i="4" s="1"/>
  <c r="HD83" i="4"/>
  <c r="HF82" i="4" a="1"/>
  <c r="HF82" i="4" s="1"/>
  <c r="HG81" i="4" a="1"/>
  <c r="HG81" i="4" s="1"/>
  <c r="HD79" i="4"/>
  <c r="HF78" i="4" a="1"/>
  <c r="HF78" i="4" s="1"/>
  <c r="HG77" i="4" a="1"/>
  <c r="HG77" i="4" s="1"/>
  <c r="HD75" i="4"/>
  <c r="HF74" i="4" a="1"/>
  <c r="HF74" i="4" s="1"/>
  <c r="HG73" i="4" a="1"/>
  <c r="HG73" i="4" s="1"/>
  <c r="HD71" i="4"/>
  <c r="HF70" i="4" a="1"/>
  <c r="HF70" i="4" s="1"/>
  <c r="HG69" i="4" a="1"/>
  <c r="HG69" i="4" s="1"/>
  <c r="HD67" i="4"/>
  <c r="HF66" i="4" a="1"/>
  <c r="HF66" i="4" s="1"/>
  <c r="HG65" i="4" a="1"/>
  <c r="HG65" i="4" s="1"/>
  <c r="HD63" i="4"/>
  <c r="HF62" i="4" a="1"/>
  <c r="HF62" i="4" s="1"/>
  <c r="HG61" i="4" a="1"/>
  <c r="HG61" i="4" s="1"/>
  <c r="HG131" i="4" a="1"/>
  <c r="HG131" i="4" s="1"/>
  <c r="HD118" i="4"/>
  <c r="HG115" i="4" a="1"/>
  <c r="HG115" i="4" s="1"/>
  <c r="HF108" i="4" a="1"/>
  <c r="HF108" i="4" s="1"/>
  <c r="HD101" i="4"/>
  <c r="HG99" i="4" a="1"/>
  <c r="HG99" i="4" s="1"/>
  <c r="HF92" i="4" a="1"/>
  <c r="HF92" i="4" s="1"/>
  <c r="HD87" i="4"/>
  <c r="HE87" i="4" s="1"/>
  <c r="HF86" i="4" a="1"/>
  <c r="HF86" i="4" s="1"/>
  <c r="HF85" i="4" a="1"/>
  <c r="HF85" i="4" s="1"/>
  <c r="HG84" i="4" a="1"/>
  <c r="HG84" i="4" s="1"/>
  <c r="HD82" i="4"/>
  <c r="HF81" i="4" a="1"/>
  <c r="HF81" i="4" s="1"/>
  <c r="HG80" i="4" a="1"/>
  <c r="HG80" i="4" s="1"/>
  <c r="HD78" i="4"/>
  <c r="HF77" i="4" a="1"/>
  <c r="HF77" i="4" s="1"/>
  <c r="HG76" i="4" a="1"/>
  <c r="HG76" i="4" s="1"/>
  <c r="HD74" i="4"/>
  <c r="HF73" i="4" a="1"/>
  <c r="HF73" i="4" s="1"/>
  <c r="HG72" i="4" a="1"/>
  <c r="HG72" i="4" s="1"/>
  <c r="HD70" i="4"/>
  <c r="HF69" i="4" a="1"/>
  <c r="HF69" i="4" s="1"/>
  <c r="HG68" i="4" a="1"/>
  <c r="HG68" i="4" s="1"/>
  <c r="HD66" i="4"/>
  <c r="HF65" i="4" a="1"/>
  <c r="HF65" i="4" s="1"/>
  <c r="HG64" i="4" a="1"/>
  <c r="HG64" i="4" s="1"/>
  <c r="HD62" i="4"/>
  <c r="HF61" i="4" a="1"/>
  <c r="HF61" i="4" s="1"/>
  <c r="HG60" i="4" a="1"/>
  <c r="HG60" i="4" s="1"/>
  <c r="HD113" i="4"/>
  <c r="HG111" i="4" a="1"/>
  <c r="HG111" i="4" s="1"/>
  <c r="HF104" i="4" a="1"/>
  <c r="HF104" i="4" s="1"/>
  <c r="HD97" i="4"/>
  <c r="HG95" i="4" a="1"/>
  <c r="HG95" i="4" s="1"/>
  <c r="HD85" i="4"/>
  <c r="HF84" i="4" a="1"/>
  <c r="HF84" i="4" s="1"/>
  <c r="HG83" i="4" a="1"/>
  <c r="HG83" i="4" s="1"/>
  <c r="HD81" i="4"/>
  <c r="HF80" i="4" a="1"/>
  <c r="HF80" i="4" s="1"/>
  <c r="HG79" i="4" a="1"/>
  <c r="HG79" i="4" s="1"/>
  <c r="HD77" i="4"/>
  <c r="HF76" i="4" a="1"/>
  <c r="HF76" i="4" s="1"/>
  <c r="HG75" i="4" a="1"/>
  <c r="HG75" i="4" s="1"/>
  <c r="HD73" i="4"/>
  <c r="HF72" i="4" a="1"/>
  <c r="HF72" i="4" s="1"/>
  <c r="HG71" i="4" a="1"/>
  <c r="HG71" i="4" s="1"/>
  <c r="HD69" i="4"/>
  <c r="HF68" i="4" a="1"/>
  <c r="HF68" i="4" s="1"/>
  <c r="HG67" i="4" a="1"/>
  <c r="HG67" i="4" s="1"/>
  <c r="HD65" i="4"/>
  <c r="HF64" i="4" a="1"/>
  <c r="HF64" i="4" s="1"/>
  <c r="HG63" i="4" a="1"/>
  <c r="HG63" i="4" s="1"/>
  <c r="HD109" i="4"/>
  <c r="HG107" i="4" a="1"/>
  <c r="HG107" i="4" s="1"/>
  <c r="HF100" i="4" a="1"/>
  <c r="HF100" i="4" s="1"/>
  <c r="HD93" i="4"/>
  <c r="HG91" i="4" a="1"/>
  <c r="HG91" i="4" s="1"/>
  <c r="HD84" i="4"/>
  <c r="HF83" i="4" a="1"/>
  <c r="HF83" i="4" s="1"/>
  <c r="HG82" i="4" a="1"/>
  <c r="HG82" i="4" s="1"/>
  <c r="HD80" i="4"/>
  <c r="HF79" i="4" a="1"/>
  <c r="HF79" i="4" s="1"/>
  <c r="HG78" i="4" a="1"/>
  <c r="HG78" i="4" s="1"/>
  <c r="HD76" i="4"/>
  <c r="HF75" i="4" a="1"/>
  <c r="HF75" i="4" s="1"/>
  <c r="HG74" i="4" a="1"/>
  <c r="HG74" i="4" s="1"/>
  <c r="HD72" i="4"/>
  <c r="HF71" i="4" a="1"/>
  <c r="HF71" i="4" s="1"/>
  <c r="HG70" i="4" a="1"/>
  <c r="HG70" i="4" s="1"/>
  <c r="HD68" i="4"/>
  <c r="HF67" i="4" a="1"/>
  <c r="HF67" i="4" s="1"/>
  <c r="HG66" i="4" a="1"/>
  <c r="HG66" i="4" s="1"/>
  <c r="HD61" i="4"/>
  <c r="HF60" i="4" a="1"/>
  <c r="HF60" i="4" s="1"/>
  <c r="HF59" i="4" a="1"/>
  <c r="HF59" i="4" s="1"/>
  <c r="HG58" i="4" a="1"/>
  <c r="HG58" i="4" s="1"/>
  <c r="HD56" i="4"/>
  <c r="HF55" i="4" a="1"/>
  <c r="HF55" i="4" s="1"/>
  <c r="HG54" i="4" a="1"/>
  <c r="HG54" i="4" s="1"/>
  <c r="HD52" i="4"/>
  <c r="HF51" i="4" a="1"/>
  <c r="HF51" i="4" s="1"/>
  <c r="HG50" i="4" a="1"/>
  <c r="HG50" i="4" s="1"/>
  <c r="HD48" i="4"/>
  <c r="HF47" i="4" a="1"/>
  <c r="HF47" i="4" s="1"/>
  <c r="HG46" i="4" a="1"/>
  <c r="HG46" i="4" s="1"/>
  <c r="HD44" i="4"/>
  <c r="HF43" i="4" a="1"/>
  <c r="HF43" i="4" s="1"/>
  <c r="HG42" i="4" a="1"/>
  <c r="HG42" i="4" s="1"/>
  <c r="HD40" i="4"/>
  <c r="HF39" i="4" a="1"/>
  <c r="HF39" i="4" s="1"/>
  <c r="HG38" i="4" a="1"/>
  <c r="HG38" i="4" s="1"/>
  <c r="HD36" i="4"/>
  <c r="HF35" i="4" a="1"/>
  <c r="HF35" i="4" s="1"/>
  <c r="HG34" i="4" a="1"/>
  <c r="HG34" i="4" s="1"/>
  <c r="HD32" i="4"/>
  <c r="HF31" i="4" a="1"/>
  <c r="HF31" i="4" s="1"/>
  <c r="HG30" i="4" a="1"/>
  <c r="HG30" i="4" s="1"/>
  <c r="HD28" i="4"/>
  <c r="HF27" i="4" a="1"/>
  <c r="HF27" i="4" s="1"/>
  <c r="HG26" i="4" a="1"/>
  <c r="HG26" i="4" s="1"/>
  <c r="HD24" i="4"/>
  <c r="HF23" i="4" a="1"/>
  <c r="HF23" i="4" s="1"/>
  <c r="HG22" i="4" a="1"/>
  <c r="HG22" i="4" s="1"/>
  <c r="HD20" i="4"/>
  <c r="HF19" i="4" a="1"/>
  <c r="HF19" i="4" s="1"/>
  <c r="HG18" i="4" a="1"/>
  <c r="HG18" i="4" s="1"/>
  <c r="HD16" i="4"/>
  <c r="HF15" i="4" a="1"/>
  <c r="HF15" i="4" s="1"/>
  <c r="HG14" i="4" a="1"/>
  <c r="HG14" i="4" s="1"/>
  <c r="HD12" i="4"/>
  <c r="HF11" i="4" a="1"/>
  <c r="HF11" i="4" s="1"/>
  <c r="HG10" i="4" a="1"/>
  <c r="HG10" i="4" s="1"/>
  <c r="HD64" i="4"/>
  <c r="HD60" i="4"/>
  <c r="HD59" i="4"/>
  <c r="HF58" i="4" a="1"/>
  <c r="HF58" i="4" s="1"/>
  <c r="HG57" i="4" a="1"/>
  <c r="HG57" i="4" s="1"/>
  <c r="HD55" i="4"/>
  <c r="HF54" i="4" a="1"/>
  <c r="HF54" i="4" s="1"/>
  <c r="HG53" i="4" a="1"/>
  <c r="HG53" i="4" s="1"/>
  <c r="HD51" i="4"/>
  <c r="HE51" i="4" s="1"/>
  <c r="HF50" i="4" a="1"/>
  <c r="HF50" i="4" s="1"/>
  <c r="HG49" i="4" a="1"/>
  <c r="HG49" i="4" s="1"/>
  <c r="HD47" i="4"/>
  <c r="HF46" i="4" a="1"/>
  <c r="HF46" i="4" s="1"/>
  <c r="HG45" i="4" a="1"/>
  <c r="HG45" i="4" s="1"/>
  <c r="HD43" i="4"/>
  <c r="HF42" i="4" a="1"/>
  <c r="HF42" i="4" s="1"/>
  <c r="HG41" i="4" a="1"/>
  <c r="HG41" i="4" s="1"/>
  <c r="HD39" i="4"/>
  <c r="HF38" i="4" a="1"/>
  <c r="HF38" i="4" s="1"/>
  <c r="HG37" i="4" a="1"/>
  <c r="HG37" i="4" s="1"/>
  <c r="HD35" i="4"/>
  <c r="HF34" i="4" a="1"/>
  <c r="HF34" i="4" s="1"/>
  <c r="HG33" i="4" a="1"/>
  <c r="HG33" i="4" s="1"/>
  <c r="HD31" i="4"/>
  <c r="HF30" i="4" a="1"/>
  <c r="HF30" i="4" s="1"/>
  <c r="HG29" i="4" a="1"/>
  <c r="HG29" i="4" s="1"/>
  <c r="HD27" i="4"/>
  <c r="HF26" i="4" a="1"/>
  <c r="HF26" i="4" s="1"/>
  <c r="HG25" i="4" a="1"/>
  <c r="HG25" i="4" s="1"/>
  <c r="HD23" i="4"/>
  <c r="HF22" i="4" a="1"/>
  <c r="HF22" i="4" s="1"/>
  <c r="HG21" i="4" a="1"/>
  <c r="HG21" i="4" s="1"/>
  <c r="HD19" i="4"/>
  <c r="HE19" i="4" s="1"/>
  <c r="HF18" i="4" a="1"/>
  <c r="HF18" i="4" s="1"/>
  <c r="HG17" i="4" a="1"/>
  <c r="HG17" i="4" s="1"/>
  <c r="HD15" i="4"/>
  <c r="HE15" i="4" s="1"/>
  <c r="HF14" i="4" a="1"/>
  <c r="HF14" i="4" s="1"/>
  <c r="HG13" i="4" a="1"/>
  <c r="HG13" i="4" s="1"/>
  <c r="HD11" i="4"/>
  <c r="HF10" i="4" a="1"/>
  <c r="HF10" i="4" s="1"/>
  <c r="HG9" i="4" a="1"/>
  <c r="HG9" i="4" s="1"/>
  <c r="HG51" i="4" a="1"/>
  <c r="HG51" i="4" s="1"/>
  <c r="HD49" i="4"/>
  <c r="HF48" i="4" a="1"/>
  <c r="HF48" i="4" s="1"/>
  <c r="HD45" i="4"/>
  <c r="HF44" i="4" a="1"/>
  <c r="HF44" i="4" s="1"/>
  <c r="HF40" i="4" a="1"/>
  <c r="HF40" i="4" s="1"/>
  <c r="HD58" i="4"/>
  <c r="HF57" i="4" a="1"/>
  <c r="HF57" i="4" s="1"/>
  <c r="HG56" i="4" a="1"/>
  <c r="HG56" i="4" s="1"/>
  <c r="HD54" i="4"/>
  <c r="HF53" i="4" a="1"/>
  <c r="HF53" i="4" s="1"/>
  <c r="HG52" i="4" a="1"/>
  <c r="HG52" i="4" s="1"/>
  <c r="HD50" i="4"/>
  <c r="HF49" i="4" a="1"/>
  <c r="HF49" i="4" s="1"/>
  <c r="HG48" i="4" a="1"/>
  <c r="HG48" i="4" s="1"/>
  <c r="HD46" i="4"/>
  <c r="HF45" i="4" a="1"/>
  <c r="HF45" i="4" s="1"/>
  <c r="HG44" i="4" a="1"/>
  <c r="HG44" i="4" s="1"/>
  <c r="HD42" i="4"/>
  <c r="HF41" i="4" a="1"/>
  <c r="HF41" i="4" s="1"/>
  <c r="HG40" i="4" a="1"/>
  <c r="HG40" i="4" s="1"/>
  <c r="HD38" i="4"/>
  <c r="HF37" i="4" a="1"/>
  <c r="HF37" i="4" s="1"/>
  <c r="HG36" i="4" a="1"/>
  <c r="HG36" i="4" s="1"/>
  <c r="HD34" i="4"/>
  <c r="HF33" i="4" a="1"/>
  <c r="HF33" i="4" s="1"/>
  <c r="HG32" i="4" a="1"/>
  <c r="HG32" i="4" s="1"/>
  <c r="HD30" i="4"/>
  <c r="HF29" i="4" a="1"/>
  <c r="HF29" i="4" s="1"/>
  <c r="HG28" i="4" a="1"/>
  <c r="HG28" i="4" s="1"/>
  <c r="HD26" i="4"/>
  <c r="HF25" i="4" a="1"/>
  <c r="HF25" i="4" s="1"/>
  <c r="HG24" i="4" a="1"/>
  <c r="HG24" i="4" s="1"/>
  <c r="HD22" i="4"/>
  <c r="HF21" i="4" a="1"/>
  <c r="HF21" i="4" s="1"/>
  <c r="HG20" i="4" a="1"/>
  <c r="HG20" i="4" s="1"/>
  <c r="HD18" i="4"/>
  <c r="HF17" i="4" a="1"/>
  <c r="HF17" i="4" s="1"/>
  <c r="HG16" i="4" a="1"/>
  <c r="HG16" i="4" s="1"/>
  <c r="HD14" i="4"/>
  <c r="HF13" i="4" a="1"/>
  <c r="HF13" i="4" s="1"/>
  <c r="HG12" i="4" a="1"/>
  <c r="HG12" i="4" s="1"/>
  <c r="HD10" i="4"/>
  <c r="HF9" i="4" a="1"/>
  <c r="HF9" i="4" s="1"/>
  <c r="HG55" i="4" a="1"/>
  <c r="HG55" i="4" s="1"/>
  <c r="HG47" i="4" a="1"/>
  <c r="HG47" i="4" s="1"/>
  <c r="HD41" i="4"/>
  <c r="HF36" i="4" a="1"/>
  <c r="HF36" i="4" s="1"/>
  <c r="HF63" i="4" a="1"/>
  <c r="HF63" i="4" s="1"/>
  <c r="HG62" i="4" a="1"/>
  <c r="HG62" i="4" s="1"/>
  <c r="HG59" i="4" a="1"/>
  <c r="HG59" i="4" s="1"/>
  <c r="HD57" i="4"/>
  <c r="HF56" i="4" a="1"/>
  <c r="HF56" i="4" s="1"/>
  <c r="HD53" i="4"/>
  <c r="HF52" i="4" a="1"/>
  <c r="HF52" i="4" s="1"/>
  <c r="HG43" i="4" a="1"/>
  <c r="HG43" i="4" s="1"/>
  <c r="HG39" i="4" a="1"/>
  <c r="HG39" i="4" s="1"/>
  <c r="HD37" i="4"/>
  <c r="HG35" i="4" a="1"/>
  <c r="HG35" i="4" s="1"/>
  <c r="HF28" i="4" a="1"/>
  <c r="HF28" i="4" s="1"/>
  <c r="HD21" i="4"/>
  <c r="HG19" i="4" a="1"/>
  <c r="HG19" i="4" s="1"/>
  <c r="HF12" i="4" a="1"/>
  <c r="HF12" i="4" s="1"/>
  <c r="HD33" i="4"/>
  <c r="HG31" i="4" a="1"/>
  <c r="HG31" i="4" s="1"/>
  <c r="HF24" i="4" a="1"/>
  <c r="HF24" i="4" s="1"/>
  <c r="HD17" i="4"/>
  <c r="HG15" i="4" a="1"/>
  <c r="HG15" i="4" s="1"/>
  <c r="HD29" i="4"/>
  <c r="HG27" i="4" a="1"/>
  <c r="HG27" i="4" s="1"/>
  <c r="HF20" i="4" a="1"/>
  <c r="HF20" i="4" s="1"/>
  <c r="HD13" i="4"/>
  <c r="HG11" i="4" a="1"/>
  <c r="HG11" i="4" s="1"/>
  <c r="HF32" i="4" a="1"/>
  <c r="HF32" i="4" s="1"/>
  <c r="HD25" i="4"/>
  <c r="HG23" i="4" a="1"/>
  <c r="HG23" i="4" s="1"/>
  <c r="HF16" i="4" a="1"/>
  <c r="HF16" i="4" s="1"/>
  <c r="HD9" i="4"/>
  <c r="HA28" i="4"/>
  <c r="HA40" i="4"/>
  <c r="HA44" i="4"/>
  <c r="HA21" i="4"/>
  <c r="HA37" i="4"/>
  <c r="HA53" i="4"/>
  <c r="HA52" i="4"/>
  <c r="HA18" i="4"/>
  <c r="HA34" i="4"/>
  <c r="HA50" i="4"/>
  <c r="HA11" i="4"/>
  <c r="HA27" i="4"/>
  <c r="HA43" i="4"/>
  <c r="HA59" i="4"/>
  <c r="HA79" i="4"/>
  <c r="HA104" i="4"/>
  <c r="HA76" i="4"/>
  <c r="HA73" i="4"/>
  <c r="HA96" i="4"/>
  <c r="HA74" i="4"/>
  <c r="HA94" i="4"/>
  <c r="HA110" i="4"/>
  <c r="HA91" i="4"/>
  <c r="HA107" i="4"/>
  <c r="HA148" i="4"/>
  <c r="HA133" i="4"/>
  <c r="HA149" i="4"/>
  <c r="HA118" i="4"/>
  <c r="HA134" i="4"/>
  <c r="HA150" i="4"/>
  <c r="HA119" i="4"/>
  <c r="HA135" i="4"/>
  <c r="HA153" i="4"/>
  <c r="HA166" i="4"/>
  <c r="HA159" i="4"/>
  <c r="HA152" i="4"/>
  <c r="HA157" i="4"/>
  <c r="HA211" i="4"/>
  <c r="HA188" i="4"/>
  <c r="HA181" i="4"/>
  <c r="HA199" i="4"/>
  <c r="HA209" i="4"/>
  <c r="HA210" i="4"/>
  <c r="HA221" i="4"/>
  <c r="HA218" i="4"/>
  <c r="HA219" i="4"/>
  <c r="HA220" i="4"/>
  <c r="HA231" i="4"/>
  <c r="HA232" i="4"/>
  <c r="HA233" i="4"/>
  <c r="HA230" i="4"/>
  <c r="HA236" i="4"/>
  <c r="HA237" i="4"/>
  <c r="HA238" i="4"/>
  <c r="HA246" i="4"/>
  <c r="HA247" i="4"/>
  <c r="HA245" i="4"/>
  <c r="HA250" i="4"/>
  <c r="HA249" i="4"/>
  <c r="HA253" i="4"/>
  <c r="HA257" i="4"/>
  <c r="GV7" i="4"/>
  <c r="GV6" i="4"/>
  <c r="HA20" i="4"/>
  <c r="HA17" i="4"/>
  <c r="HA33" i="4"/>
  <c r="HA49" i="4"/>
  <c r="HA23" i="4"/>
  <c r="HA39" i="4"/>
  <c r="HA55" i="4"/>
  <c r="HA75" i="4"/>
  <c r="HA72" i="4"/>
  <c r="HA88" i="4"/>
  <c r="HA70" i="4"/>
  <c r="HA90" i="4"/>
  <c r="HA106" i="4"/>
  <c r="HA117" i="4"/>
  <c r="HA87" i="4"/>
  <c r="HA103" i="4"/>
  <c r="HA131" i="4"/>
  <c r="HA147" i="4"/>
  <c r="HA180" i="4"/>
  <c r="HA177" i="4"/>
  <c r="HA193" i="4"/>
  <c r="HA195" i="4"/>
  <c r="HA229" i="4"/>
  <c r="HA4" i="4"/>
  <c r="CH8" i="1"/>
  <c r="CI8" i="1"/>
  <c r="CJ8" i="1" s="1"/>
  <c r="CI9" i="1"/>
  <c r="CJ9" i="1" s="1"/>
  <c r="HH4" i="4"/>
  <c r="Q39" i="7"/>
  <c r="P39" i="7"/>
  <c r="CI11" i="1"/>
  <c r="CK10" i="1"/>
  <c r="HE47" i="4" l="1"/>
  <c r="HE106" i="4"/>
  <c r="HE133" i="4"/>
  <c r="HE55" i="4"/>
  <c r="HE114" i="4"/>
  <c r="HE141" i="4"/>
  <c r="HE191" i="4"/>
  <c r="HE23" i="4"/>
  <c r="HE90" i="4"/>
  <c r="HE31" i="4"/>
  <c r="HE29" i="4"/>
  <c r="HE98" i="4"/>
  <c r="HE39" i="4"/>
  <c r="HE60" i="4"/>
  <c r="HE149" i="4"/>
  <c r="HE170" i="4"/>
  <c r="HE18" i="4"/>
  <c r="HE50" i="4"/>
  <c r="HE10" i="4"/>
  <c r="HE42" i="4"/>
  <c r="HE82" i="4"/>
  <c r="HE11" i="4"/>
  <c r="HE102" i="4"/>
  <c r="HE57" i="4"/>
  <c r="HE30" i="4"/>
  <c r="HE70" i="4"/>
  <c r="HE43" i="4"/>
  <c r="HE121" i="4"/>
  <c r="HE26" i="4"/>
  <c r="HE58" i="4"/>
  <c r="HE66" i="4"/>
  <c r="HE194" i="4"/>
  <c r="HE22" i="4"/>
  <c r="HE54" i="4"/>
  <c r="HE62" i="4"/>
  <c r="HE34" i="4"/>
  <c r="HE74" i="4"/>
  <c r="HE174" i="4"/>
  <c r="HE35" i="4"/>
  <c r="HE27" i="4"/>
  <c r="HE137" i="4"/>
  <c r="HE14" i="4"/>
  <c r="HE46" i="4"/>
  <c r="HE59" i="4"/>
  <c r="HE38" i="4"/>
  <c r="HE78" i="4"/>
  <c r="HE213" i="4"/>
  <c r="HE206" i="4"/>
  <c r="HE198" i="4"/>
  <c r="HE164" i="4"/>
  <c r="HE65" i="4"/>
  <c r="HE81" i="4"/>
  <c r="HE167" i="4"/>
  <c r="HE205" i="4"/>
  <c r="HE242" i="4"/>
  <c r="HE239" i="4"/>
  <c r="HE252" i="4"/>
  <c r="HE178" i="4"/>
  <c r="HE202" i="4"/>
  <c r="HE25" i="4"/>
  <c r="HE41" i="4"/>
  <c r="HE93" i="4"/>
  <c r="HE105" i="4"/>
  <c r="HE127" i="4"/>
  <c r="HE143" i="4"/>
  <c r="HE197" i="4"/>
  <c r="HE199" i="4"/>
  <c r="HE218" i="4"/>
  <c r="HE219" i="4"/>
  <c r="HE220" i="4"/>
  <c r="HE228" i="4"/>
  <c r="HE229" i="4"/>
  <c r="HE109" i="4"/>
  <c r="HE184" i="4"/>
  <c r="HE185" i="4"/>
  <c r="HE53" i="4"/>
  <c r="HE89" i="4"/>
  <c r="HE91" i="4"/>
  <c r="HE107" i="4"/>
  <c r="HE125" i="4"/>
  <c r="HE129" i="4"/>
  <c r="HE126" i="4"/>
  <c r="HE142" i="4"/>
  <c r="HE123" i="4"/>
  <c r="HE139" i="4"/>
  <c r="HE155" i="4"/>
  <c r="HE152" i="4"/>
  <c r="HE161" i="4"/>
  <c r="HE173" i="4"/>
  <c r="HE171" i="4"/>
  <c r="HE183" i="4"/>
  <c r="HE181" i="4"/>
  <c r="HE195" i="4"/>
  <c r="HE212" i="4"/>
  <c r="HE217" i="4"/>
  <c r="HE243" i="4"/>
  <c r="HE61" i="4"/>
  <c r="HE77" i="4"/>
  <c r="HE101" i="4"/>
  <c r="HE21" i="4"/>
  <c r="HE68" i="4"/>
  <c r="HE84" i="4"/>
  <c r="HE103" i="4"/>
  <c r="HE122" i="4"/>
  <c r="HE138" i="4"/>
  <c r="HE258" i="4"/>
  <c r="HE69" i="4"/>
  <c r="HE85" i="4"/>
  <c r="HE13" i="4"/>
  <c r="HE76" i="4"/>
  <c r="HE95" i="4"/>
  <c r="HE111" i="4"/>
  <c r="HE130" i="4"/>
  <c r="HE146" i="4"/>
  <c r="HE159" i="4"/>
  <c r="HE165" i="4"/>
  <c r="HE175" i="4"/>
  <c r="HE187" i="4"/>
  <c r="HE9" i="4"/>
  <c r="HE37" i="4"/>
  <c r="HE72" i="4"/>
  <c r="HE16" i="4"/>
  <c r="HE48" i="4"/>
  <c r="HE86" i="4"/>
  <c r="HE88" i="4"/>
  <c r="HE104" i="4"/>
  <c r="HE124" i="4"/>
  <c r="HE140" i="4"/>
  <c r="HE158" i="4"/>
  <c r="HE253" i="4"/>
  <c r="HE254" i="4"/>
  <c r="HE256" i="4"/>
  <c r="HE32" i="4"/>
  <c r="HE168" i="4"/>
  <c r="HE196" i="4"/>
  <c r="HE235" i="4"/>
  <c r="HE240" i="4"/>
  <c r="HE83" i="4"/>
  <c r="HE12" i="4"/>
  <c r="HE28" i="4"/>
  <c r="HE44" i="4"/>
  <c r="HE113" i="4"/>
  <c r="HE118" i="4"/>
  <c r="HE63" i="4"/>
  <c r="HE79" i="4"/>
  <c r="HE100" i="4"/>
  <c r="HE117" i="4"/>
  <c r="HE119" i="4"/>
  <c r="HE135" i="4"/>
  <c r="HE120" i="4"/>
  <c r="HE136" i="4"/>
  <c r="HE151" i="4"/>
  <c r="HE157" i="4"/>
  <c r="HE154" i="4"/>
  <c r="HE180" i="4"/>
  <c r="HE192" i="4"/>
  <c r="HE193" i="4"/>
  <c r="HE190" i="4"/>
  <c r="HE201" i="4"/>
  <c r="HE207" i="4"/>
  <c r="HE208" i="4"/>
  <c r="HE216" i="4"/>
  <c r="HE214" i="4"/>
  <c r="HE215" i="4"/>
  <c r="HE226" i="4"/>
  <c r="HE225" i="4"/>
  <c r="HE234" i="4"/>
  <c r="HE231" i="4"/>
  <c r="HE241" i="4"/>
  <c r="HE236" i="4"/>
  <c r="HE248" i="4"/>
  <c r="HE49" i="4"/>
  <c r="HE67" i="4"/>
  <c r="HE33" i="4"/>
  <c r="HE45" i="4"/>
  <c r="HE64" i="4"/>
  <c r="HE24" i="4"/>
  <c r="HE40" i="4"/>
  <c r="HE56" i="4"/>
  <c r="HE80" i="4"/>
  <c r="HE97" i="4"/>
  <c r="HE75" i="4"/>
  <c r="HE99" i="4"/>
  <c r="HE115" i="4"/>
  <c r="HE96" i="4"/>
  <c r="HE112" i="4"/>
  <c r="HE134" i="4"/>
  <c r="HE150" i="4"/>
  <c r="HE131" i="4"/>
  <c r="HE147" i="4"/>
  <c r="HE116" i="4"/>
  <c r="HE132" i="4"/>
  <c r="HE148" i="4"/>
  <c r="HE163" i="4"/>
  <c r="HE160" i="4"/>
  <c r="HE153" i="4"/>
  <c r="HE166" i="4"/>
  <c r="HE179" i="4"/>
  <c r="HE176" i="4"/>
  <c r="HE188" i="4"/>
  <c r="HE189" i="4"/>
  <c r="HE186" i="4"/>
  <c r="HE209" i="4"/>
  <c r="HE203" i="4"/>
  <c r="HE204" i="4"/>
  <c r="HE210" i="4"/>
  <c r="HE211" i="4"/>
  <c r="HE222" i="4"/>
  <c r="HE223" i="4"/>
  <c r="HE224" i="4"/>
  <c r="HE221" i="4"/>
  <c r="HE232" i="4"/>
  <c r="HE233" i="4"/>
  <c r="HE230" i="4"/>
  <c r="HE227" i="4"/>
  <c r="HE237" i="4"/>
  <c r="HE238" i="4"/>
  <c r="HE247" i="4"/>
  <c r="HE245" i="4"/>
  <c r="HE246" i="4"/>
  <c r="HE251" i="4"/>
  <c r="HE255" i="4"/>
  <c r="HH257" i="4"/>
  <c r="HJ256" i="4" a="1"/>
  <c r="HJ256" i="4" s="1"/>
  <c r="HK258" i="4" a="1"/>
  <c r="HK258" i="4" s="1"/>
  <c r="HJ258" i="4" a="1"/>
  <c r="HJ258" i="4" s="1"/>
  <c r="HK257" i="4" a="1"/>
  <c r="HK257" i="4" s="1"/>
  <c r="HH258" i="4"/>
  <c r="HJ257" i="4" a="1"/>
  <c r="HJ257" i="4" s="1"/>
  <c r="HK256" i="4" a="1"/>
  <c r="HK256" i="4" s="1"/>
  <c r="HH255" i="4"/>
  <c r="HJ254" i="4" a="1"/>
  <c r="HJ254" i="4" s="1"/>
  <c r="HK253" i="4" a="1"/>
  <c r="HK253" i="4" s="1"/>
  <c r="HH254" i="4"/>
  <c r="HJ253" i="4" a="1"/>
  <c r="HJ253" i="4" s="1"/>
  <c r="HK252" i="4" a="1"/>
  <c r="HK252" i="4" s="1"/>
  <c r="HH256" i="4"/>
  <c r="HJ255" i="4" a="1"/>
  <c r="HJ255" i="4" s="1"/>
  <c r="HK254" i="4" a="1"/>
  <c r="HK254" i="4" s="1"/>
  <c r="HH252" i="4"/>
  <c r="HH251" i="4"/>
  <c r="HJ250" i="4" a="1"/>
  <c r="HJ250" i="4" s="1"/>
  <c r="HK249" i="4" a="1"/>
  <c r="HK249" i="4" s="1"/>
  <c r="HJ252" i="4" a="1"/>
  <c r="HJ252" i="4" s="1"/>
  <c r="HH250" i="4"/>
  <c r="HJ249" i="4" a="1"/>
  <c r="HJ249" i="4" s="1"/>
  <c r="HK255" i="4" a="1"/>
  <c r="HK255" i="4" s="1"/>
  <c r="HK251" i="4" a="1"/>
  <c r="HK251" i="4" s="1"/>
  <c r="HH249" i="4"/>
  <c r="HH253" i="4"/>
  <c r="HJ251" i="4" a="1"/>
  <c r="HJ251" i="4" s="1"/>
  <c r="HK250" i="4" a="1"/>
  <c r="HK250" i="4" s="1"/>
  <c r="HH247" i="4"/>
  <c r="HJ246" i="4" a="1"/>
  <c r="HJ246" i="4" s="1"/>
  <c r="HK245" i="4" a="1"/>
  <c r="HK245" i="4" s="1"/>
  <c r="HK248" i="4" a="1"/>
  <c r="HK248" i="4" s="1"/>
  <c r="HH246" i="4"/>
  <c r="HJ245" i="4" a="1"/>
  <c r="HJ245" i="4" s="1"/>
  <c r="HJ248" i="4" a="1"/>
  <c r="HJ248" i="4" s="1"/>
  <c r="HK247" i="4" a="1"/>
  <c r="HK247" i="4" s="1"/>
  <c r="HH245" i="4"/>
  <c r="HH248" i="4"/>
  <c r="HJ247" i="4" a="1"/>
  <c r="HJ247" i="4" s="1"/>
  <c r="HK246" i="4" a="1"/>
  <c r="HK246" i="4" s="1"/>
  <c r="HJ244" i="4" a="1"/>
  <c r="HJ244" i="4" s="1"/>
  <c r="HK243" i="4" a="1"/>
  <c r="HK243" i="4" s="1"/>
  <c r="HH241" i="4"/>
  <c r="HJ240" i="4" a="1"/>
  <c r="HJ240" i="4" s="1"/>
  <c r="HK239" i="4" a="1"/>
  <c r="HK239" i="4" s="1"/>
  <c r="HH237" i="4"/>
  <c r="HJ236" i="4" a="1"/>
  <c r="HJ236" i="4" s="1"/>
  <c r="HH244" i="4"/>
  <c r="HJ243" i="4" a="1"/>
  <c r="HJ243" i="4" s="1"/>
  <c r="HK242" i="4" a="1"/>
  <c r="HK242" i="4" s="1"/>
  <c r="HH240" i="4"/>
  <c r="HJ239" i="4" a="1"/>
  <c r="HJ239" i="4" s="1"/>
  <c r="HK238" i="4" a="1"/>
  <c r="HK238" i="4" s="1"/>
  <c r="HH236" i="4"/>
  <c r="HH243" i="4"/>
  <c r="HJ242" i="4" a="1"/>
  <c r="HJ242" i="4" s="1"/>
  <c r="HK241" i="4" a="1"/>
  <c r="HK241" i="4" s="1"/>
  <c r="HH239" i="4"/>
  <c r="HJ238" i="4" a="1"/>
  <c r="HJ238" i="4" s="1"/>
  <c r="HK237" i="4" a="1"/>
  <c r="HK237" i="4" s="1"/>
  <c r="HK244" i="4" a="1"/>
  <c r="HK244" i="4" s="1"/>
  <c r="HH242" i="4"/>
  <c r="HJ241" i="4" a="1"/>
  <c r="HJ241" i="4" s="1"/>
  <c r="HK240" i="4" a="1"/>
  <c r="HK240" i="4" s="1"/>
  <c r="HH238" i="4"/>
  <c r="HJ237" i="4" a="1"/>
  <c r="HJ237" i="4" s="1"/>
  <c r="HK236" i="4" a="1"/>
  <c r="HK236" i="4" s="1"/>
  <c r="HJ235" i="4" a="1"/>
  <c r="HJ235" i="4" s="1"/>
  <c r="HK234" i="4" a="1"/>
  <c r="HK234" i="4" s="1"/>
  <c r="HH232" i="4"/>
  <c r="HJ231" i="4" a="1"/>
  <c r="HJ231" i="4" s="1"/>
  <c r="HK230" i="4" a="1"/>
  <c r="HK230" i="4" s="1"/>
  <c r="HH228" i="4"/>
  <c r="HJ227" i="4" a="1"/>
  <c r="HJ227" i="4" s="1"/>
  <c r="HH235" i="4"/>
  <c r="HJ234" i="4" a="1"/>
  <c r="HJ234" i="4" s="1"/>
  <c r="HK233" i="4" a="1"/>
  <c r="HK233" i="4" s="1"/>
  <c r="HH231" i="4"/>
  <c r="HJ230" i="4" a="1"/>
  <c r="HJ230" i="4" s="1"/>
  <c r="HK229" i="4" a="1"/>
  <c r="HK229" i="4" s="1"/>
  <c r="HH227" i="4"/>
  <c r="HH234" i="4"/>
  <c r="HJ233" i="4" a="1"/>
  <c r="HJ233" i="4" s="1"/>
  <c r="HK232" i="4" a="1"/>
  <c r="HK232" i="4" s="1"/>
  <c r="HH230" i="4"/>
  <c r="HJ229" i="4" a="1"/>
  <c r="HJ229" i="4" s="1"/>
  <c r="HK228" i="4" a="1"/>
  <c r="HK228" i="4" s="1"/>
  <c r="HK235" i="4" a="1"/>
  <c r="HK235" i="4" s="1"/>
  <c r="HH233" i="4"/>
  <c r="HJ232" i="4" a="1"/>
  <c r="HJ232" i="4" s="1"/>
  <c r="HK231" i="4" a="1"/>
  <c r="HK231" i="4" s="1"/>
  <c r="HH229" i="4"/>
  <c r="HJ228" i="4" a="1"/>
  <c r="HJ228" i="4" s="1"/>
  <c r="HK227" i="4" a="1"/>
  <c r="HK227" i="4" s="1"/>
  <c r="HH226" i="4"/>
  <c r="HJ225" i="4" a="1"/>
  <c r="HJ225" i="4" s="1"/>
  <c r="HK224" i="4" a="1"/>
  <c r="HK224" i="4" s="1"/>
  <c r="HH222" i="4"/>
  <c r="HJ221" i="4" a="1"/>
  <c r="HJ221" i="4" s="1"/>
  <c r="HK220" i="4" a="1"/>
  <c r="HK220" i="4" s="1"/>
  <c r="HH218" i="4"/>
  <c r="HH225" i="4"/>
  <c r="HJ224" i="4" a="1"/>
  <c r="HJ224" i="4" s="1"/>
  <c r="HK223" i="4" a="1"/>
  <c r="HK223" i="4" s="1"/>
  <c r="HH221" i="4"/>
  <c r="HJ220" i="4" a="1"/>
  <c r="HJ220" i="4" s="1"/>
  <c r="HK219" i="4" a="1"/>
  <c r="HK219" i="4" s="1"/>
  <c r="HK226" i="4" a="1"/>
  <c r="HK226" i="4" s="1"/>
  <c r="HH224" i="4"/>
  <c r="HJ223" i="4" a="1"/>
  <c r="HJ223" i="4" s="1"/>
  <c r="HK222" i="4" a="1"/>
  <c r="HK222" i="4" s="1"/>
  <c r="HH220" i="4"/>
  <c r="HJ219" i="4" a="1"/>
  <c r="HJ219" i="4" s="1"/>
  <c r="HK218" i="4" a="1"/>
  <c r="HK218" i="4" s="1"/>
  <c r="HJ226" i="4" a="1"/>
  <c r="HJ226" i="4" s="1"/>
  <c r="HK225" i="4" a="1"/>
  <c r="HK225" i="4" s="1"/>
  <c r="HH223" i="4"/>
  <c r="HJ222" i="4" a="1"/>
  <c r="HJ222" i="4" s="1"/>
  <c r="HK221" i="4" a="1"/>
  <c r="HK221" i="4" s="1"/>
  <c r="HH219" i="4"/>
  <c r="HJ218" i="4" a="1"/>
  <c r="HJ218" i="4" s="1"/>
  <c r="HH216" i="4"/>
  <c r="HJ215" i="4" a="1"/>
  <c r="HJ215" i="4" s="1"/>
  <c r="HK214" i="4" a="1"/>
  <c r="HK214" i="4" s="1"/>
  <c r="HH212" i="4"/>
  <c r="HJ211" i="4" a="1"/>
  <c r="HJ211" i="4" s="1"/>
  <c r="HK210" i="4" a="1"/>
  <c r="HK210" i="4" s="1"/>
  <c r="HK217" i="4" a="1"/>
  <c r="HK217" i="4" s="1"/>
  <c r="HH215" i="4"/>
  <c r="HJ214" i="4" a="1"/>
  <c r="HJ214" i="4" s="1"/>
  <c r="HK213" i="4" a="1"/>
  <c r="HK213" i="4" s="1"/>
  <c r="HH211" i="4"/>
  <c r="HJ210" i="4" a="1"/>
  <c r="HJ210" i="4" s="1"/>
  <c r="HK209" i="4" a="1"/>
  <c r="HK209" i="4" s="1"/>
  <c r="HJ217" i="4" a="1"/>
  <c r="HJ217" i="4" s="1"/>
  <c r="HK216" i="4" a="1"/>
  <c r="HK216" i="4" s="1"/>
  <c r="HH214" i="4"/>
  <c r="HH217" i="4"/>
  <c r="HJ216" i="4" a="1"/>
  <c r="HJ216" i="4" s="1"/>
  <c r="HK215" i="4" a="1"/>
  <c r="HK215" i="4" s="1"/>
  <c r="HH210" i="4"/>
  <c r="HJ209" i="4" a="1"/>
  <c r="HJ209" i="4" s="1"/>
  <c r="HJ208" i="4" a="1"/>
  <c r="HJ208" i="4" s="1"/>
  <c r="HK207" i="4" a="1"/>
  <c r="HK207" i="4" s="1"/>
  <c r="HH205" i="4"/>
  <c r="HJ204" i="4" a="1"/>
  <c r="HJ204" i="4" s="1"/>
  <c r="HK203" i="4" a="1"/>
  <c r="HK203" i="4" s="1"/>
  <c r="HH201" i="4"/>
  <c r="HJ200" i="4" a="1"/>
  <c r="HJ200" i="4" s="1"/>
  <c r="HK199" i="4" a="1"/>
  <c r="HK199" i="4" s="1"/>
  <c r="HH197" i="4"/>
  <c r="HJ196" i="4" a="1"/>
  <c r="HJ196" i="4" s="1"/>
  <c r="HK195" i="4" a="1"/>
  <c r="HK195" i="4" s="1"/>
  <c r="HH209" i="4"/>
  <c r="HH208" i="4"/>
  <c r="HJ207" i="4" a="1"/>
  <c r="HJ207" i="4" s="1"/>
  <c r="HK206" i="4" a="1"/>
  <c r="HK206" i="4" s="1"/>
  <c r="HH204" i="4"/>
  <c r="HJ203" i="4" a="1"/>
  <c r="HJ203" i="4" s="1"/>
  <c r="HK202" i="4" a="1"/>
  <c r="HK202" i="4" s="1"/>
  <c r="HH200" i="4"/>
  <c r="HJ199" i="4" a="1"/>
  <c r="HJ199" i="4" s="1"/>
  <c r="HK198" i="4" a="1"/>
  <c r="HK198" i="4" s="1"/>
  <c r="HH196" i="4"/>
  <c r="HJ195" i="4" a="1"/>
  <c r="HJ195" i="4" s="1"/>
  <c r="HK194" i="4" a="1"/>
  <c r="HK194" i="4" s="1"/>
  <c r="HJ213" i="4" a="1"/>
  <c r="HJ213" i="4" s="1"/>
  <c r="HK212" i="4" a="1"/>
  <c r="HK212" i="4" s="1"/>
  <c r="HH207" i="4"/>
  <c r="HJ206" i="4" a="1"/>
  <c r="HJ206" i="4" s="1"/>
  <c r="HK205" i="4" a="1"/>
  <c r="HK205" i="4" s="1"/>
  <c r="HH203" i="4"/>
  <c r="HJ202" i="4" a="1"/>
  <c r="HJ202" i="4" s="1"/>
  <c r="HK201" i="4" a="1"/>
  <c r="HK201" i="4" s="1"/>
  <c r="HH199" i="4"/>
  <c r="HJ198" i="4" a="1"/>
  <c r="HJ198" i="4" s="1"/>
  <c r="HK197" i="4" a="1"/>
  <c r="HK197" i="4" s="1"/>
  <c r="HH195" i="4"/>
  <c r="HJ194" i="4" a="1"/>
  <c r="HJ194" i="4" s="1"/>
  <c r="HH213" i="4"/>
  <c r="HH206" i="4"/>
  <c r="HK204" i="4" a="1"/>
  <c r="HK204" i="4" s="1"/>
  <c r="HJ197" i="4" a="1"/>
  <c r="HJ197" i="4" s="1"/>
  <c r="HK193" i="4" a="1"/>
  <c r="HK193" i="4" s="1"/>
  <c r="HH191" i="4"/>
  <c r="HJ190" i="4" a="1"/>
  <c r="HJ190" i="4" s="1"/>
  <c r="HK189" i="4" a="1"/>
  <c r="HK189" i="4" s="1"/>
  <c r="HH187" i="4"/>
  <c r="HJ186" i="4" a="1"/>
  <c r="HJ186" i="4" s="1"/>
  <c r="HK185" i="4" a="1"/>
  <c r="HK185" i="4" s="1"/>
  <c r="HH183" i="4"/>
  <c r="HJ182" i="4" a="1"/>
  <c r="HJ182" i="4" s="1"/>
  <c r="HK181" i="4" a="1"/>
  <c r="HK181" i="4" s="1"/>
  <c r="HH202" i="4"/>
  <c r="HK200" i="4" a="1"/>
  <c r="HK200" i="4" s="1"/>
  <c r="HJ193" i="4" a="1"/>
  <c r="HJ193" i="4" s="1"/>
  <c r="HK192" i="4" a="1"/>
  <c r="HK192" i="4" s="1"/>
  <c r="HH190" i="4"/>
  <c r="HJ189" i="4" a="1"/>
  <c r="HJ189" i="4" s="1"/>
  <c r="HK188" i="4" a="1"/>
  <c r="HK188" i="4" s="1"/>
  <c r="HH186" i="4"/>
  <c r="HJ185" i="4" a="1"/>
  <c r="HJ185" i="4" s="1"/>
  <c r="HK184" i="4" a="1"/>
  <c r="HK184" i="4" s="1"/>
  <c r="HH182" i="4"/>
  <c r="HJ181" i="4" a="1"/>
  <c r="HJ181" i="4" s="1"/>
  <c r="HK211" i="4" a="1"/>
  <c r="HK211" i="4" s="1"/>
  <c r="HJ205" i="4" a="1"/>
  <c r="HJ205" i="4" s="1"/>
  <c r="HH198" i="4"/>
  <c r="HK196" i="4" a="1"/>
  <c r="HK196" i="4" s="1"/>
  <c r="HH193" i="4"/>
  <c r="HJ192" i="4" a="1"/>
  <c r="HJ192" i="4" s="1"/>
  <c r="HK191" i="4" a="1"/>
  <c r="HK191" i="4" s="1"/>
  <c r="HH189" i="4"/>
  <c r="HJ188" i="4" a="1"/>
  <c r="HJ188" i="4" s="1"/>
  <c r="HK187" i="4" a="1"/>
  <c r="HK187" i="4" s="1"/>
  <c r="HH185" i="4"/>
  <c r="HJ184" i="4" a="1"/>
  <c r="HJ184" i="4" s="1"/>
  <c r="HK183" i="4" a="1"/>
  <c r="HK183" i="4" s="1"/>
  <c r="HH181" i="4"/>
  <c r="HJ201" i="4" a="1"/>
  <c r="HJ201" i="4" s="1"/>
  <c r="HH192" i="4"/>
  <c r="HK190" i="4" a="1"/>
  <c r="HK190" i="4" s="1"/>
  <c r="HJ183" i="4" a="1"/>
  <c r="HJ183" i="4" s="1"/>
  <c r="HJ180" i="4" a="1"/>
  <c r="HJ180" i="4" s="1"/>
  <c r="HK179" i="4" a="1"/>
  <c r="HK179" i="4" s="1"/>
  <c r="HH177" i="4"/>
  <c r="HJ176" i="4" a="1"/>
  <c r="HJ176" i="4" s="1"/>
  <c r="HK175" i="4" a="1"/>
  <c r="HK175" i="4" s="1"/>
  <c r="HH173" i="4"/>
  <c r="HJ172" i="4" a="1"/>
  <c r="HJ172" i="4" s="1"/>
  <c r="HK171" i="4" a="1"/>
  <c r="HK171" i="4" s="1"/>
  <c r="HH169" i="4"/>
  <c r="HJ168" i="4" a="1"/>
  <c r="HJ168" i="4" s="1"/>
  <c r="HK167" i="4" a="1"/>
  <c r="HK167" i="4" s="1"/>
  <c r="HK208" i="4" a="1"/>
  <c r="HK208" i="4" s="1"/>
  <c r="HH188" i="4"/>
  <c r="HK186" i="4" a="1"/>
  <c r="HK186" i="4" s="1"/>
  <c r="HH180" i="4"/>
  <c r="HJ179" i="4" a="1"/>
  <c r="HJ179" i="4" s="1"/>
  <c r="HK178" i="4" a="1"/>
  <c r="HK178" i="4" s="1"/>
  <c r="HH176" i="4"/>
  <c r="HJ175" i="4" a="1"/>
  <c r="HJ175" i="4" s="1"/>
  <c r="HK174" i="4" a="1"/>
  <c r="HK174" i="4" s="1"/>
  <c r="HH172" i="4"/>
  <c r="HJ171" i="4" a="1"/>
  <c r="HJ171" i="4" s="1"/>
  <c r="HK170" i="4" a="1"/>
  <c r="HK170" i="4" s="1"/>
  <c r="HH168" i="4"/>
  <c r="HJ167" i="4" a="1"/>
  <c r="HJ167" i="4" s="1"/>
  <c r="HJ191" i="4" a="1"/>
  <c r="HJ191" i="4" s="1"/>
  <c r="HH184" i="4"/>
  <c r="HK182" i="4" a="1"/>
  <c r="HK182" i="4" s="1"/>
  <c r="HH179" i="4"/>
  <c r="HJ178" i="4" a="1"/>
  <c r="HJ178" i="4" s="1"/>
  <c r="HK177" i="4" a="1"/>
  <c r="HK177" i="4" s="1"/>
  <c r="HH175" i="4"/>
  <c r="HJ174" i="4" a="1"/>
  <c r="HJ174" i="4" s="1"/>
  <c r="HK173" i="4" a="1"/>
  <c r="HK173" i="4" s="1"/>
  <c r="HH171" i="4"/>
  <c r="HJ170" i="4" a="1"/>
  <c r="HJ170" i="4" s="1"/>
  <c r="HK169" i="4" a="1"/>
  <c r="HK169" i="4" s="1"/>
  <c r="HJ212" i="4" a="1"/>
  <c r="HJ212" i="4" s="1"/>
  <c r="HH194" i="4"/>
  <c r="HJ187" i="4" a="1"/>
  <c r="HJ187" i="4" s="1"/>
  <c r="HK180" i="4" a="1"/>
  <c r="HK180" i="4" s="1"/>
  <c r="HH178" i="4"/>
  <c r="HJ177" i="4" a="1"/>
  <c r="HJ177" i="4" s="1"/>
  <c r="HK176" i="4" a="1"/>
  <c r="HK176" i="4" s="1"/>
  <c r="HH174" i="4"/>
  <c r="HJ173" i="4" a="1"/>
  <c r="HJ173" i="4" s="1"/>
  <c r="HH170" i="4"/>
  <c r="HK168" i="4" a="1"/>
  <c r="HK168" i="4" s="1"/>
  <c r="HJ166" i="4" a="1"/>
  <c r="HJ166" i="4" s="1"/>
  <c r="HK165" i="4" a="1"/>
  <c r="HK165" i="4" s="1"/>
  <c r="HH163" i="4"/>
  <c r="HJ162" i="4" a="1"/>
  <c r="HJ162" i="4" s="1"/>
  <c r="HK161" i="4" a="1"/>
  <c r="HK161" i="4" s="1"/>
  <c r="HH159" i="4"/>
  <c r="HJ158" i="4" a="1"/>
  <c r="HJ158" i="4" s="1"/>
  <c r="HK157" i="4" a="1"/>
  <c r="HK157" i="4" s="1"/>
  <c r="HH155" i="4"/>
  <c r="HJ154" i="4" a="1"/>
  <c r="HJ154" i="4" s="1"/>
  <c r="HH167" i="4"/>
  <c r="HH166" i="4"/>
  <c r="HJ165" i="4" a="1"/>
  <c r="HJ165" i="4" s="1"/>
  <c r="HK164" i="4" a="1"/>
  <c r="HK164" i="4" s="1"/>
  <c r="HH162" i="4"/>
  <c r="HJ161" i="4" a="1"/>
  <c r="HJ161" i="4" s="1"/>
  <c r="HK160" i="4" a="1"/>
  <c r="HK160" i="4" s="1"/>
  <c r="HH158" i="4"/>
  <c r="HJ157" i="4" a="1"/>
  <c r="HJ157" i="4" s="1"/>
  <c r="HK156" i="4" a="1"/>
  <c r="HK156" i="4" s="1"/>
  <c r="HH154" i="4"/>
  <c r="HJ153" i="4" a="1"/>
  <c r="HJ153" i="4" s="1"/>
  <c r="HK152" i="4" a="1"/>
  <c r="HK152" i="4" s="1"/>
  <c r="HJ169" i="4" a="1"/>
  <c r="HJ169" i="4" s="1"/>
  <c r="HH165" i="4"/>
  <c r="HJ164" i="4" a="1"/>
  <c r="HJ164" i="4" s="1"/>
  <c r="HK163" i="4" a="1"/>
  <c r="HK163" i="4" s="1"/>
  <c r="HH161" i="4"/>
  <c r="HJ160" i="4" a="1"/>
  <c r="HJ160" i="4" s="1"/>
  <c r="HK159" i="4" a="1"/>
  <c r="HK159" i="4" s="1"/>
  <c r="HH157" i="4"/>
  <c r="HJ156" i="4" a="1"/>
  <c r="HJ156" i="4" s="1"/>
  <c r="HK155" i="4" a="1"/>
  <c r="HK155" i="4" s="1"/>
  <c r="HH153" i="4"/>
  <c r="HJ152" i="4" a="1"/>
  <c r="HJ152" i="4" s="1"/>
  <c r="HK151" i="4" a="1"/>
  <c r="HK151" i="4" s="1"/>
  <c r="HK172" i="4" a="1"/>
  <c r="HK172" i="4" s="1"/>
  <c r="HK166" i="4" a="1"/>
  <c r="HK166" i="4" s="1"/>
  <c r="HH164" i="4"/>
  <c r="HJ163" i="4" a="1"/>
  <c r="HJ163" i="4" s="1"/>
  <c r="HK162" i="4" a="1"/>
  <c r="HK162" i="4" s="1"/>
  <c r="HH160" i="4"/>
  <c r="HJ159" i="4" a="1"/>
  <c r="HJ159" i="4" s="1"/>
  <c r="HK158" i="4" a="1"/>
  <c r="HK158" i="4" s="1"/>
  <c r="HH156" i="4"/>
  <c r="HJ155" i="4" a="1"/>
  <c r="HJ155" i="4" s="1"/>
  <c r="HK154" i="4" a="1"/>
  <c r="HK154" i="4" s="1"/>
  <c r="HH152" i="4"/>
  <c r="HJ151" i="4" a="1"/>
  <c r="HJ151" i="4" s="1"/>
  <c r="HH149" i="4"/>
  <c r="HJ148" i="4" a="1"/>
  <c r="HJ148" i="4" s="1"/>
  <c r="HK147" i="4" a="1"/>
  <c r="HK147" i="4" s="1"/>
  <c r="HH145" i="4"/>
  <c r="HJ144" i="4" a="1"/>
  <c r="HJ144" i="4" s="1"/>
  <c r="HK143" i="4" a="1"/>
  <c r="HK143" i="4" s="1"/>
  <c r="HH141" i="4"/>
  <c r="HJ140" i="4" a="1"/>
  <c r="HJ140" i="4" s="1"/>
  <c r="HK139" i="4" a="1"/>
  <c r="HK139" i="4" s="1"/>
  <c r="HH137" i="4"/>
  <c r="HJ136" i="4" a="1"/>
  <c r="HJ136" i="4" s="1"/>
  <c r="HK135" i="4" a="1"/>
  <c r="HK135" i="4" s="1"/>
  <c r="HH133" i="4"/>
  <c r="HJ132" i="4" a="1"/>
  <c r="HJ132" i="4" s="1"/>
  <c r="HK131" i="4" a="1"/>
  <c r="HK131" i="4" s="1"/>
  <c r="HH129" i="4"/>
  <c r="HJ128" i="4" a="1"/>
  <c r="HJ128" i="4" s="1"/>
  <c r="HK127" i="4" a="1"/>
  <c r="HK127" i="4" s="1"/>
  <c r="HH125" i="4"/>
  <c r="HJ124" i="4" a="1"/>
  <c r="HJ124" i="4" s="1"/>
  <c r="HK123" i="4" a="1"/>
  <c r="HK123" i="4" s="1"/>
  <c r="HH121" i="4"/>
  <c r="HJ120" i="4" a="1"/>
  <c r="HJ120" i="4" s="1"/>
  <c r="HK119" i="4" a="1"/>
  <c r="HK119" i="4" s="1"/>
  <c r="HH117" i="4"/>
  <c r="HJ116" i="4" a="1"/>
  <c r="HJ116" i="4" s="1"/>
  <c r="HK150" i="4" a="1"/>
  <c r="HK150" i="4" s="1"/>
  <c r="HH148" i="4"/>
  <c r="HJ147" i="4" a="1"/>
  <c r="HJ147" i="4" s="1"/>
  <c r="HK146" i="4" a="1"/>
  <c r="HK146" i="4" s="1"/>
  <c r="HH144" i="4"/>
  <c r="HJ143" i="4" a="1"/>
  <c r="HJ143" i="4" s="1"/>
  <c r="HK142" i="4" a="1"/>
  <c r="HK142" i="4" s="1"/>
  <c r="HH140" i="4"/>
  <c r="HJ139" i="4" a="1"/>
  <c r="HJ139" i="4" s="1"/>
  <c r="HK138" i="4" a="1"/>
  <c r="HK138" i="4" s="1"/>
  <c r="HH136" i="4"/>
  <c r="HJ135" i="4" a="1"/>
  <c r="HJ135" i="4" s="1"/>
  <c r="HK134" i="4" a="1"/>
  <c r="HK134" i="4" s="1"/>
  <c r="HH132" i="4"/>
  <c r="HJ131" i="4" a="1"/>
  <c r="HJ131" i="4" s="1"/>
  <c r="HK130" i="4" a="1"/>
  <c r="HK130" i="4" s="1"/>
  <c r="HH128" i="4"/>
  <c r="HJ127" i="4" a="1"/>
  <c r="HJ127" i="4" s="1"/>
  <c r="HK126" i="4" a="1"/>
  <c r="HK126" i="4" s="1"/>
  <c r="HH124" i="4"/>
  <c r="HJ123" i="4" a="1"/>
  <c r="HJ123" i="4" s="1"/>
  <c r="HK122" i="4" a="1"/>
  <c r="HK122" i="4" s="1"/>
  <c r="HH120" i="4"/>
  <c r="HJ119" i="4" a="1"/>
  <c r="HJ119" i="4" s="1"/>
  <c r="HK118" i="4" a="1"/>
  <c r="HK118" i="4" s="1"/>
  <c r="HK153" i="4" a="1"/>
  <c r="HK153" i="4" s="1"/>
  <c r="HJ150" i="4" a="1"/>
  <c r="HJ150" i="4" s="1"/>
  <c r="HK149" i="4" a="1"/>
  <c r="HK149" i="4" s="1"/>
  <c r="HH147" i="4"/>
  <c r="HJ146" i="4" a="1"/>
  <c r="HJ146" i="4" s="1"/>
  <c r="HK145" i="4" a="1"/>
  <c r="HK145" i="4" s="1"/>
  <c r="HH143" i="4"/>
  <c r="HJ142" i="4" a="1"/>
  <c r="HJ142" i="4" s="1"/>
  <c r="HK141" i="4" a="1"/>
  <c r="HK141" i="4" s="1"/>
  <c r="HH139" i="4"/>
  <c r="HJ138" i="4" a="1"/>
  <c r="HJ138" i="4" s="1"/>
  <c r="HK137" i="4" a="1"/>
  <c r="HK137" i="4" s="1"/>
  <c r="HH135" i="4"/>
  <c r="HJ134" i="4" a="1"/>
  <c r="HJ134" i="4" s="1"/>
  <c r="HK133" i="4" a="1"/>
  <c r="HK133" i="4" s="1"/>
  <c r="HH131" i="4"/>
  <c r="HJ130" i="4" a="1"/>
  <c r="HJ130" i="4" s="1"/>
  <c r="HK129" i="4" a="1"/>
  <c r="HK129" i="4" s="1"/>
  <c r="HH127" i="4"/>
  <c r="HJ126" i="4" a="1"/>
  <c r="HJ126" i="4" s="1"/>
  <c r="HK125" i="4" a="1"/>
  <c r="HK125" i="4" s="1"/>
  <c r="HH123" i="4"/>
  <c r="HJ122" i="4" a="1"/>
  <c r="HJ122" i="4" s="1"/>
  <c r="HK121" i="4" a="1"/>
  <c r="HK121" i="4" s="1"/>
  <c r="HH151" i="4"/>
  <c r="HH150" i="4"/>
  <c r="HJ149" i="4" a="1"/>
  <c r="HJ149" i="4" s="1"/>
  <c r="HK148" i="4" a="1"/>
  <c r="HK148" i="4" s="1"/>
  <c r="HH146" i="4"/>
  <c r="HJ145" i="4" a="1"/>
  <c r="HJ145" i="4" s="1"/>
  <c r="HK144" i="4" a="1"/>
  <c r="HK144" i="4" s="1"/>
  <c r="HH142" i="4"/>
  <c r="HJ141" i="4" a="1"/>
  <c r="HJ141" i="4" s="1"/>
  <c r="HK140" i="4" a="1"/>
  <c r="HK140" i="4" s="1"/>
  <c r="HH138" i="4"/>
  <c r="HJ137" i="4" a="1"/>
  <c r="HJ137" i="4" s="1"/>
  <c r="HK136" i="4" a="1"/>
  <c r="HK136" i="4" s="1"/>
  <c r="HH134" i="4"/>
  <c r="HI134" i="4" s="1"/>
  <c r="HJ133" i="4" a="1"/>
  <c r="HJ133" i="4" s="1"/>
  <c r="HK132" i="4" a="1"/>
  <c r="HK132" i="4" s="1"/>
  <c r="HJ125" i="4" a="1"/>
  <c r="HJ125" i="4" s="1"/>
  <c r="HK116" i="4" a="1"/>
  <c r="HK116" i="4" s="1"/>
  <c r="HK115" i="4" a="1"/>
  <c r="HK115" i="4" s="1"/>
  <c r="HH113" i="4"/>
  <c r="HJ112" i="4" a="1"/>
  <c r="HJ112" i="4" s="1"/>
  <c r="HK111" i="4" a="1"/>
  <c r="HK111" i="4" s="1"/>
  <c r="HH109" i="4"/>
  <c r="HJ108" i="4" a="1"/>
  <c r="HJ108" i="4" s="1"/>
  <c r="HK107" i="4" a="1"/>
  <c r="HK107" i="4" s="1"/>
  <c r="HH105" i="4"/>
  <c r="HJ104" i="4" a="1"/>
  <c r="HJ104" i="4" s="1"/>
  <c r="HK103" i="4" a="1"/>
  <c r="HK103" i="4" s="1"/>
  <c r="HH101" i="4"/>
  <c r="HJ100" i="4" a="1"/>
  <c r="HJ100" i="4" s="1"/>
  <c r="HK99" i="4" a="1"/>
  <c r="HK99" i="4" s="1"/>
  <c r="HH97" i="4"/>
  <c r="HJ96" i="4" a="1"/>
  <c r="HJ96" i="4" s="1"/>
  <c r="HK95" i="4" a="1"/>
  <c r="HK95" i="4" s="1"/>
  <c r="HH93" i="4"/>
  <c r="HJ92" i="4" a="1"/>
  <c r="HJ92" i="4" s="1"/>
  <c r="HK91" i="4" a="1"/>
  <c r="HK91" i="4" s="1"/>
  <c r="HH89" i="4"/>
  <c r="HJ88" i="4" a="1"/>
  <c r="HJ88" i="4" s="1"/>
  <c r="HK87" i="4" a="1"/>
  <c r="HK87" i="4" s="1"/>
  <c r="HH130" i="4"/>
  <c r="HI130" i="4" s="1"/>
  <c r="HK128" i="4" a="1"/>
  <c r="HK128" i="4" s="1"/>
  <c r="HJ121" i="4" a="1"/>
  <c r="HJ121" i="4" s="1"/>
  <c r="HH119" i="4"/>
  <c r="HJ118" i="4" a="1"/>
  <c r="HJ118" i="4" s="1"/>
  <c r="HK117" i="4" a="1"/>
  <c r="HK117" i="4" s="1"/>
  <c r="HH116" i="4"/>
  <c r="HI116" i="4" s="1"/>
  <c r="HJ115" i="4" a="1"/>
  <c r="HJ115" i="4" s="1"/>
  <c r="HK114" i="4" a="1"/>
  <c r="HK114" i="4" s="1"/>
  <c r="HH112" i="4"/>
  <c r="HJ111" i="4" a="1"/>
  <c r="HJ111" i="4" s="1"/>
  <c r="HK110" i="4" a="1"/>
  <c r="HK110" i="4" s="1"/>
  <c r="HH108" i="4"/>
  <c r="HJ107" i="4" a="1"/>
  <c r="HJ107" i="4" s="1"/>
  <c r="HK106" i="4" a="1"/>
  <c r="HK106" i="4" s="1"/>
  <c r="HH104" i="4"/>
  <c r="HJ103" i="4" a="1"/>
  <c r="HJ103" i="4" s="1"/>
  <c r="HK102" i="4" a="1"/>
  <c r="HK102" i="4" s="1"/>
  <c r="HH100" i="4"/>
  <c r="HJ99" i="4" a="1"/>
  <c r="HJ99" i="4" s="1"/>
  <c r="HK98" i="4" a="1"/>
  <c r="HK98" i="4" s="1"/>
  <c r="HH96" i="4"/>
  <c r="HJ95" i="4" a="1"/>
  <c r="HJ95" i="4" s="1"/>
  <c r="HK94" i="4" a="1"/>
  <c r="HK94" i="4" s="1"/>
  <c r="HH92" i="4"/>
  <c r="HJ91" i="4" a="1"/>
  <c r="HJ91" i="4" s="1"/>
  <c r="HK90" i="4" a="1"/>
  <c r="HK90" i="4" s="1"/>
  <c r="HH126" i="4"/>
  <c r="HI126" i="4" s="1"/>
  <c r="HK124" i="4" a="1"/>
  <c r="HK124" i="4" s="1"/>
  <c r="HH118" i="4"/>
  <c r="HJ117" i="4" a="1"/>
  <c r="HJ117" i="4" s="1"/>
  <c r="HH115" i="4"/>
  <c r="HJ114" i="4" a="1"/>
  <c r="HJ114" i="4" s="1"/>
  <c r="HK113" i="4" a="1"/>
  <c r="HK113" i="4" s="1"/>
  <c r="HH111" i="4"/>
  <c r="HJ110" i="4" a="1"/>
  <c r="HJ110" i="4" s="1"/>
  <c r="HK109" i="4" a="1"/>
  <c r="HK109" i="4" s="1"/>
  <c r="HH107" i="4"/>
  <c r="HJ106" i="4" a="1"/>
  <c r="HJ106" i="4" s="1"/>
  <c r="HK105" i="4" a="1"/>
  <c r="HK105" i="4" s="1"/>
  <c r="HH103" i="4"/>
  <c r="HJ102" i="4" a="1"/>
  <c r="HJ102" i="4" s="1"/>
  <c r="HK101" i="4" a="1"/>
  <c r="HK101" i="4" s="1"/>
  <c r="HH99" i="4"/>
  <c r="HJ98" i="4" a="1"/>
  <c r="HJ98" i="4" s="1"/>
  <c r="HK97" i="4" a="1"/>
  <c r="HK97" i="4" s="1"/>
  <c r="HH95" i="4"/>
  <c r="HJ94" i="4" a="1"/>
  <c r="HJ94" i="4" s="1"/>
  <c r="HK93" i="4" a="1"/>
  <c r="HK93" i="4" s="1"/>
  <c r="HH91" i="4"/>
  <c r="HJ90" i="4" a="1"/>
  <c r="HJ90" i="4" s="1"/>
  <c r="HK89" i="4" a="1"/>
  <c r="HK89" i="4" s="1"/>
  <c r="HH87" i="4"/>
  <c r="HJ86" i="4" a="1"/>
  <c r="HJ86" i="4" s="1"/>
  <c r="HJ129" i="4" a="1"/>
  <c r="HJ129" i="4" s="1"/>
  <c r="HH110" i="4"/>
  <c r="HK108" i="4" a="1"/>
  <c r="HK108" i="4" s="1"/>
  <c r="HJ101" i="4" a="1"/>
  <c r="HJ101" i="4" s="1"/>
  <c r="HH94" i="4"/>
  <c r="HK92" i="4" a="1"/>
  <c r="HK92" i="4" s="1"/>
  <c r="HH86" i="4"/>
  <c r="HH84" i="4"/>
  <c r="HJ83" i="4" a="1"/>
  <c r="HJ83" i="4" s="1"/>
  <c r="HK82" i="4" a="1"/>
  <c r="HK82" i="4" s="1"/>
  <c r="HH80" i="4"/>
  <c r="HJ79" i="4" a="1"/>
  <c r="HJ79" i="4" s="1"/>
  <c r="HK78" i="4" a="1"/>
  <c r="HK78" i="4" s="1"/>
  <c r="HH76" i="4"/>
  <c r="HJ75" i="4" a="1"/>
  <c r="HJ75" i="4" s="1"/>
  <c r="HK74" i="4" a="1"/>
  <c r="HK74" i="4" s="1"/>
  <c r="HH72" i="4"/>
  <c r="HJ71" i="4" a="1"/>
  <c r="HJ71" i="4" s="1"/>
  <c r="HK70" i="4" a="1"/>
  <c r="HK70" i="4" s="1"/>
  <c r="HH68" i="4"/>
  <c r="HJ67" i="4" a="1"/>
  <c r="HJ67" i="4" s="1"/>
  <c r="HK66" i="4" a="1"/>
  <c r="HK66" i="4" s="1"/>
  <c r="HH64" i="4"/>
  <c r="HJ63" i="4" a="1"/>
  <c r="HJ63" i="4" s="1"/>
  <c r="HK62" i="4" a="1"/>
  <c r="HK62" i="4" s="1"/>
  <c r="HH60" i="4"/>
  <c r="HJ113" i="4" a="1"/>
  <c r="HJ113" i="4" s="1"/>
  <c r="HH106" i="4"/>
  <c r="HK104" i="4" a="1"/>
  <c r="HK104" i="4" s="1"/>
  <c r="HJ97" i="4" a="1"/>
  <c r="HJ97" i="4" s="1"/>
  <c r="HH90" i="4"/>
  <c r="HK85" i="4" a="1"/>
  <c r="HK85" i="4" s="1"/>
  <c r="HH83" i="4"/>
  <c r="HJ82" i="4" a="1"/>
  <c r="HJ82" i="4" s="1"/>
  <c r="HK81" i="4" a="1"/>
  <c r="HK81" i="4" s="1"/>
  <c r="HH79" i="4"/>
  <c r="HJ78" i="4" a="1"/>
  <c r="HJ78" i="4" s="1"/>
  <c r="HK77" i="4" a="1"/>
  <c r="HK77" i="4" s="1"/>
  <c r="HH75" i="4"/>
  <c r="HJ74" i="4" a="1"/>
  <c r="HJ74" i="4" s="1"/>
  <c r="HK73" i="4" a="1"/>
  <c r="HK73" i="4" s="1"/>
  <c r="HH71" i="4"/>
  <c r="HJ70" i="4" a="1"/>
  <c r="HJ70" i="4" s="1"/>
  <c r="HK69" i="4" a="1"/>
  <c r="HK69" i="4" s="1"/>
  <c r="HH67" i="4"/>
  <c r="HJ66" i="4" a="1"/>
  <c r="HJ66" i="4" s="1"/>
  <c r="HK65" i="4" a="1"/>
  <c r="HK65" i="4" s="1"/>
  <c r="HH63" i="4"/>
  <c r="HJ62" i="4" a="1"/>
  <c r="HJ62" i="4" s="1"/>
  <c r="HK61" i="4" a="1"/>
  <c r="HK61" i="4" s="1"/>
  <c r="HK120" i="4" a="1"/>
  <c r="HK120" i="4" s="1"/>
  <c r="HJ109" i="4" a="1"/>
  <c r="HJ109" i="4" s="1"/>
  <c r="HH102" i="4"/>
  <c r="HK100" i="4" a="1"/>
  <c r="HK100" i="4" s="1"/>
  <c r="HJ93" i="4" a="1"/>
  <c r="HJ93" i="4" s="1"/>
  <c r="HK88" i="4" a="1"/>
  <c r="HK88" i="4" s="1"/>
  <c r="HJ85" i="4" a="1"/>
  <c r="HJ85" i="4" s="1"/>
  <c r="HK84" i="4" a="1"/>
  <c r="HK84" i="4" s="1"/>
  <c r="HH82" i="4"/>
  <c r="HJ81" i="4" a="1"/>
  <c r="HJ81" i="4" s="1"/>
  <c r="HK80" i="4" a="1"/>
  <c r="HK80" i="4" s="1"/>
  <c r="HH78" i="4"/>
  <c r="HJ77" i="4" a="1"/>
  <c r="HJ77" i="4" s="1"/>
  <c r="HK76" i="4" a="1"/>
  <c r="HK76" i="4" s="1"/>
  <c r="HH74" i="4"/>
  <c r="HJ73" i="4" a="1"/>
  <c r="HJ73" i="4" s="1"/>
  <c r="HK72" i="4" a="1"/>
  <c r="HK72" i="4" s="1"/>
  <c r="HH70" i="4"/>
  <c r="HJ69" i="4" a="1"/>
  <c r="HJ69" i="4" s="1"/>
  <c r="HK68" i="4" a="1"/>
  <c r="HK68" i="4" s="1"/>
  <c r="HH66" i="4"/>
  <c r="HJ65" i="4" a="1"/>
  <c r="HJ65" i="4" s="1"/>
  <c r="HK64" i="4" a="1"/>
  <c r="HK64" i="4" s="1"/>
  <c r="HH122" i="4"/>
  <c r="HH114" i="4"/>
  <c r="HI114" i="4" s="1"/>
  <c r="HK112" i="4" a="1"/>
  <c r="HK112" i="4" s="1"/>
  <c r="HJ105" i="4" a="1"/>
  <c r="HJ105" i="4" s="1"/>
  <c r="HH98" i="4"/>
  <c r="HK96" i="4" a="1"/>
  <c r="HK96" i="4" s="1"/>
  <c r="HJ89" i="4" a="1"/>
  <c r="HJ89" i="4" s="1"/>
  <c r="HH88" i="4"/>
  <c r="HI88" i="4" s="1"/>
  <c r="HJ87" i="4" a="1"/>
  <c r="HJ87" i="4" s="1"/>
  <c r="HK86" i="4" a="1"/>
  <c r="HK86" i="4" s="1"/>
  <c r="HH85" i="4"/>
  <c r="HJ84" i="4" a="1"/>
  <c r="HJ84" i="4" s="1"/>
  <c r="HK83" i="4" a="1"/>
  <c r="HK83" i="4" s="1"/>
  <c r="HH81" i="4"/>
  <c r="HJ80" i="4" a="1"/>
  <c r="HJ80" i="4" s="1"/>
  <c r="HK79" i="4" a="1"/>
  <c r="HK79" i="4" s="1"/>
  <c r="HH77" i="4"/>
  <c r="HJ76" i="4" a="1"/>
  <c r="HJ76" i="4" s="1"/>
  <c r="HK75" i="4" a="1"/>
  <c r="HK75" i="4" s="1"/>
  <c r="HH73" i="4"/>
  <c r="HJ72" i="4" a="1"/>
  <c r="HJ72" i="4" s="1"/>
  <c r="HK71" i="4" a="1"/>
  <c r="HK71" i="4" s="1"/>
  <c r="HH69" i="4"/>
  <c r="HJ68" i="4" a="1"/>
  <c r="HJ68" i="4" s="1"/>
  <c r="HK67" i="4" a="1"/>
  <c r="HK67" i="4" s="1"/>
  <c r="HJ64" i="4" a="1"/>
  <c r="HJ64" i="4" s="1"/>
  <c r="HK59" i="4" a="1"/>
  <c r="HK59" i="4" s="1"/>
  <c r="HH57" i="4"/>
  <c r="HJ56" i="4" a="1"/>
  <c r="HJ56" i="4" s="1"/>
  <c r="HK55" i="4" a="1"/>
  <c r="HK55" i="4" s="1"/>
  <c r="HH53" i="4"/>
  <c r="HJ52" i="4" a="1"/>
  <c r="HJ52" i="4" s="1"/>
  <c r="HK51" i="4" a="1"/>
  <c r="HK51" i="4" s="1"/>
  <c r="HH49" i="4"/>
  <c r="HJ48" i="4" a="1"/>
  <c r="HJ48" i="4" s="1"/>
  <c r="HK47" i="4" a="1"/>
  <c r="HK47" i="4" s="1"/>
  <c r="HH45" i="4"/>
  <c r="HJ44" i="4" a="1"/>
  <c r="HJ44" i="4" s="1"/>
  <c r="HK43" i="4" a="1"/>
  <c r="HK43" i="4" s="1"/>
  <c r="HH41" i="4"/>
  <c r="HJ40" i="4" a="1"/>
  <c r="HJ40" i="4" s="1"/>
  <c r="HK39" i="4" a="1"/>
  <c r="HK39" i="4" s="1"/>
  <c r="HH37" i="4"/>
  <c r="HJ36" i="4" a="1"/>
  <c r="HJ36" i="4" s="1"/>
  <c r="HK35" i="4" a="1"/>
  <c r="HK35" i="4" s="1"/>
  <c r="HH33" i="4"/>
  <c r="HJ32" i="4" a="1"/>
  <c r="HJ32" i="4" s="1"/>
  <c r="HK31" i="4" a="1"/>
  <c r="HK31" i="4" s="1"/>
  <c r="HH29" i="4"/>
  <c r="HJ28" i="4" a="1"/>
  <c r="HJ28" i="4" s="1"/>
  <c r="HK27" i="4" a="1"/>
  <c r="HK27" i="4" s="1"/>
  <c r="HH25" i="4"/>
  <c r="HJ24" i="4" a="1"/>
  <c r="HJ24" i="4" s="1"/>
  <c r="HK23" i="4" a="1"/>
  <c r="HK23" i="4" s="1"/>
  <c r="HH21" i="4"/>
  <c r="HJ20" i="4" a="1"/>
  <c r="HJ20" i="4" s="1"/>
  <c r="HK19" i="4" a="1"/>
  <c r="HK19" i="4" s="1"/>
  <c r="HH17" i="4"/>
  <c r="HJ16" i="4" a="1"/>
  <c r="HJ16" i="4" s="1"/>
  <c r="HK15" i="4" a="1"/>
  <c r="HK15" i="4" s="1"/>
  <c r="HH13" i="4"/>
  <c r="HJ12" i="4" a="1"/>
  <c r="HJ12" i="4" s="1"/>
  <c r="HK11" i="4" a="1"/>
  <c r="HK11" i="4" s="1"/>
  <c r="HH9" i="4"/>
  <c r="HJ59" i="4" a="1"/>
  <c r="HJ59" i="4" s="1"/>
  <c r="HK58" i="4" a="1"/>
  <c r="HK58" i="4" s="1"/>
  <c r="HH56" i="4"/>
  <c r="HJ55" i="4" a="1"/>
  <c r="HJ55" i="4" s="1"/>
  <c r="HK54" i="4" a="1"/>
  <c r="HK54" i="4" s="1"/>
  <c r="HH52" i="4"/>
  <c r="HJ51" i="4" a="1"/>
  <c r="HJ51" i="4" s="1"/>
  <c r="HK50" i="4" a="1"/>
  <c r="HK50" i="4" s="1"/>
  <c r="HH48" i="4"/>
  <c r="HJ47" i="4" a="1"/>
  <c r="HJ47" i="4" s="1"/>
  <c r="HK46" i="4" a="1"/>
  <c r="HK46" i="4" s="1"/>
  <c r="HH44" i="4"/>
  <c r="HJ43" i="4" a="1"/>
  <c r="HJ43" i="4" s="1"/>
  <c r="HK42" i="4" a="1"/>
  <c r="HK42" i="4" s="1"/>
  <c r="HH40" i="4"/>
  <c r="HJ39" i="4" a="1"/>
  <c r="HJ39" i="4" s="1"/>
  <c r="HK38" i="4" a="1"/>
  <c r="HK38" i="4" s="1"/>
  <c r="HH36" i="4"/>
  <c r="HJ35" i="4" a="1"/>
  <c r="HJ35" i="4" s="1"/>
  <c r="HK34" i="4" a="1"/>
  <c r="HK34" i="4" s="1"/>
  <c r="HH32" i="4"/>
  <c r="HJ31" i="4" a="1"/>
  <c r="HJ31" i="4" s="1"/>
  <c r="HK30" i="4" a="1"/>
  <c r="HK30" i="4" s="1"/>
  <c r="HH28" i="4"/>
  <c r="HJ27" i="4" a="1"/>
  <c r="HJ27" i="4" s="1"/>
  <c r="HK26" i="4" a="1"/>
  <c r="HK26" i="4" s="1"/>
  <c r="HH24" i="4"/>
  <c r="HJ23" i="4" a="1"/>
  <c r="HJ23" i="4" s="1"/>
  <c r="HK22" i="4" a="1"/>
  <c r="HK22" i="4" s="1"/>
  <c r="HH20" i="4"/>
  <c r="HJ19" i="4" a="1"/>
  <c r="HJ19" i="4" s="1"/>
  <c r="HK18" i="4" a="1"/>
  <c r="HK18" i="4" s="1"/>
  <c r="HH16" i="4"/>
  <c r="HJ15" i="4" a="1"/>
  <c r="HJ15" i="4" s="1"/>
  <c r="HK14" i="4" a="1"/>
  <c r="HK14" i="4" s="1"/>
  <c r="HH12" i="4"/>
  <c r="HJ11" i="4" a="1"/>
  <c r="HJ11" i="4" s="1"/>
  <c r="HK10" i="4" a="1"/>
  <c r="HK10" i="4" s="1"/>
  <c r="HJ45" i="4" a="1"/>
  <c r="HJ45" i="4" s="1"/>
  <c r="HJ41" i="4" a="1"/>
  <c r="HJ41" i="4" s="1"/>
  <c r="HH38" i="4"/>
  <c r="HJ37" i="4" a="1"/>
  <c r="HJ37" i="4" s="1"/>
  <c r="HK36" i="4" a="1"/>
  <c r="HK36" i="4" s="1"/>
  <c r="HH65" i="4"/>
  <c r="HK63" i="4" a="1"/>
  <c r="HK63" i="4" s="1"/>
  <c r="HH62" i="4"/>
  <c r="HJ61" i="4" a="1"/>
  <c r="HJ61" i="4" s="1"/>
  <c r="HK60" i="4" a="1"/>
  <c r="HK60" i="4" s="1"/>
  <c r="HH59" i="4"/>
  <c r="HJ58" i="4" a="1"/>
  <c r="HJ58" i="4" s="1"/>
  <c r="HK57" i="4" a="1"/>
  <c r="HK57" i="4" s="1"/>
  <c r="HH55" i="4"/>
  <c r="HJ54" i="4" a="1"/>
  <c r="HJ54" i="4" s="1"/>
  <c r="HK53" i="4" a="1"/>
  <c r="HK53" i="4" s="1"/>
  <c r="HH51" i="4"/>
  <c r="HJ50" i="4" a="1"/>
  <c r="HJ50" i="4" s="1"/>
  <c r="HK49" i="4" a="1"/>
  <c r="HK49" i="4" s="1"/>
  <c r="HH47" i="4"/>
  <c r="HI47" i="4" s="1"/>
  <c r="HJ46" i="4" a="1"/>
  <c r="HJ46" i="4" s="1"/>
  <c r="HK45" i="4" a="1"/>
  <c r="HK45" i="4" s="1"/>
  <c r="HH43" i="4"/>
  <c r="HJ42" i="4" a="1"/>
  <c r="HJ42" i="4" s="1"/>
  <c r="HK41" i="4" a="1"/>
  <c r="HK41" i="4" s="1"/>
  <c r="HH39" i="4"/>
  <c r="HJ38" i="4" a="1"/>
  <c r="HJ38" i="4" s="1"/>
  <c r="HK37" i="4" a="1"/>
  <c r="HK37" i="4" s="1"/>
  <c r="HH35" i="4"/>
  <c r="HJ34" i="4" a="1"/>
  <c r="HJ34" i="4" s="1"/>
  <c r="HK33" i="4" a="1"/>
  <c r="HK33" i="4" s="1"/>
  <c r="HH31" i="4"/>
  <c r="HJ30" i="4" a="1"/>
  <c r="HJ30" i="4" s="1"/>
  <c r="HK29" i="4" a="1"/>
  <c r="HK29" i="4" s="1"/>
  <c r="HH27" i="4"/>
  <c r="HJ26" i="4" a="1"/>
  <c r="HJ26" i="4" s="1"/>
  <c r="HK25" i="4" a="1"/>
  <c r="HK25" i="4" s="1"/>
  <c r="HH23" i="4"/>
  <c r="HJ22" i="4" a="1"/>
  <c r="HJ22" i="4" s="1"/>
  <c r="HK21" i="4" a="1"/>
  <c r="HK21" i="4" s="1"/>
  <c r="HH19" i="4"/>
  <c r="HJ18" i="4" a="1"/>
  <c r="HJ18" i="4" s="1"/>
  <c r="HK17" i="4" a="1"/>
  <c r="HK17" i="4" s="1"/>
  <c r="HH15" i="4"/>
  <c r="HI15" i="4" s="1"/>
  <c r="HJ14" i="4" a="1"/>
  <c r="HJ14" i="4" s="1"/>
  <c r="HK13" i="4" a="1"/>
  <c r="HK13" i="4" s="1"/>
  <c r="HH11" i="4"/>
  <c r="HJ10" i="4" a="1"/>
  <c r="HJ10" i="4" s="1"/>
  <c r="HK9" i="4" a="1"/>
  <c r="HK9" i="4" s="1"/>
  <c r="HH54" i="4"/>
  <c r="HJ53" i="4" a="1"/>
  <c r="HJ53" i="4" s="1"/>
  <c r="HK52" i="4" a="1"/>
  <c r="HK52" i="4" s="1"/>
  <c r="HJ49" i="4" a="1"/>
  <c r="HJ49" i="4" s="1"/>
  <c r="HK48" i="4" a="1"/>
  <c r="HK48" i="4" s="1"/>
  <c r="HH46" i="4"/>
  <c r="HK44" i="4" a="1"/>
  <c r="HK44" i="4" s="1"/>
  <c r="HK40" i="4" a="1"/>
  <c r="HK40" i="4" s="1"/>
  <c r="HH61" i="4"/>
  <c r="HJ60" i="4" a="1"/>
  <c r="HJ60" i="4" s="1"/>
  <c r="HH58" i="4"/>
  <c r="HJ57" i="4" a="1"/>
  <c r="HJ57" i="4" s="1"/>
  <c r="HK56" i="4" a="1"/>
  <c r="HK56" i="4" s="1"/>
  <c r="HH50" i="4"/>
  <c r="HH42" i="4"/>
  <c r="HJ33" i="4" a="1"/>
  <c r="HJ33" i="4" s="1"/>
  <c r="HH26" i="4"/>
  <c r="HK24" i="4" a="1"/>
  <c r="HK24" i="4" s="1"/>
  <c r="HJ17" i="4" a="1"/>
  <c r="HJ17" i="4" s="1"/>
  <c r="HH10" i="4"/>
  <c r="HJ29" i="4" a="1"/>
  <c r="HJ29" i="4" s="1"/>
  <c r="HH22" i="4"/>
  <c r="HK20" i="4" a="1"/>
  <c r="HK20" i="4" s="1"/>
  <c r="HJ13" i="4" a="1"/>
  <c r="HJ13" i="4" s="1"/>
  <c r="HH34" i="4"/>
  <c r="HK32" i="4" a="1"/>
  <c r="HK32" i="4" s="1"/>
  <c r="HJ25" i="4" a="1"/>
  <c r="HJ25" i="4" s="1"/>
  <c r="HH18" i="4"/>
  <c r="HK16" i="4" a="1"/>
  <c r="HK16" i="4" s="1"/>
  <c r="HJ9" i="4" a="1"/>
  <c r="HJ9" i="4" s="1"/>
  <c r="HH30" i="4"/>
  <c r="HK28" i="4" a="1"/>
  <c r="HK28" i="4" s="1"/>
  <c r="HJ21" i="4" a="1"/>
  <c r="HJ21" i="4" s="1"/>
  <c r="HH14" i="4"/>
  <c r="HK12" i="4" a="1"/>
  <c r="HK12" i="4" s="1"/>
  <c r="GZ7" i="4"/>
  <c r="GZ6" i="4"/>
  <c r="HE17" i="4"/>
  <c r="HE20" i="4"/>
  <c r="HE36" i="4"/>
  <c r="HE52" i="4"/>
  <c r="HE73" i="4"/>
  <c r="HE71" i="4"/>
  <c r="HE92" i="4"/>
  <c r="HE108" i="4"/>
  <c r="HE128" i="4"/>
  <c r="HE144" i="4"/>
  <c r="HE156" i="4"/>
  <c r="HE162" i="4"/>
  <c r="HE177" i="4"/>
  <c r="HE172" i="4"/>
  <c r="HE182" i="4"/>
  <c r="HE200" i="4"/>
  <c r="HE244" i="4"/>
  <c r="HE249" i="4"/>
  <c r="HE250" i="4"/>
  <c r="HE257" i="4"/>
  <c r="CK8" i="1"/>
  <c r="CK9" i="1"/>
  <c r="CL9" i="1" s="1"/>
  <c r="HE4" i="4"/>
  <c r="HL4" i="4"/>
  <c r="Q40" i="7"/>
  <c r="P40" i="7"/>
  <c r="CK11" i="1"/>
  <c r="CM10" i="1"/>
  <c r="HI51" i="4" l="1"/>
  <c r="HI107" i="4"/>
  <c r="HI63" i="4"/>
  <c r="HI95" i="4"/>
  <c r="HI99" i="4"/>
  <c r="HI110" i="4"/>
  <c r="HI59" i="4"/>
  <c r="HI198" i="4"/>
  <c r="HI42" i="4"/>
  <c r="HI146" i="4"/>
  <c r="HI31" i="4"/>
  <c r="HI39" i="4"/>
  <c r="HI19" i="4"/>
  <c r="HI157" i="4"/>
  <c r="HI22" i="4"/>
  <c r="HI11" i="4"/>
  <c r="HI151" i="4"/>
  <c r="HI174" i="4"/>
  <c r="HI182" i="4"/>
  <c r="HI196" i="4"/>
  <c r="HI43" i="4"/>
  <c r="HI138" i="4"/>
  <c r="HI79" i="4"/>
  <c r="HI150" i="4"/>
  <c r="HI58" i="4"/>
  <c r="HI67" i="4"/>
  <c r="HI23" i="4"/>
  <c r="HI55" i="4"/>
  <c r="HI103" i="4"/>
  <c r="HI209" i="4"/>
  <c r="HI111" i="4"/>
  <c r="HI35" i="4"/>
  <c r="HI91" i="4"/>
  <c r="HI27" i="4"/>
  <c r="HI71" i="4"/>
  <c r="HI115" i="4"/>
  <c r="HI142" i="4"/>
  <c r="HI34" i="4"/>
  <c r="HI153" i="4"/>
  <c r="HI178" i="4"/>
  <c r="HI186" i="4"/>
  <c r="HI200" i="4"/>
  <c r="HI75" i="4"/>
  <c r="HI165" i="4"/>
  <c r="HI83" i="4"/>
  <c r="HI210" i="4"/>
  <c r="HI256" i="4"/>
  <c r="HI98" i="4"/>
  <c r="HI14" i="4"/>
  <c r="HI46" i="4"/>
  <c r="HI61" i="4"/>
  <c r="HI65" i="4"/>
  <c r="HI74" i="4"/>
  <c r="HI102" i="4"/>
  <c r="HI100" i="4"/>
  <c r="HI171" i="4"/>
  <c r="HI184" i="4"/>
  <c r="HI202" i="4"/>
  <c r="HI195" i="4"/>
  <c r="HI16" i="4"/>
  <c r="HI32" i="4"/>
  <c r="HI48" i="4"/>
  <c r="HI131" i="4"/>
  <c r="HI147" i="4"/>
  <c r="HI128" i="4"/>
  <c r="HI144" i="4"/>
  <c r="HI168" i="4"/>
  <c r="HI181" i="4"/>
  <c r="HI243" i="4"/>
  <c r="HI166" i="4"/>
  <c r="HI164" i="4"/>
  <c r="HI50" i="4"/>
  <c r="HI77" i="4"/>
  <c r="HI122" i="4"/>
  <c r="HI78" i="4"/>
  <c r="HI104" i="4"/>
  <c r="HI119" i="4"/>
  <c r="HI152" i="4"/>
  <c r="HI175" i="4"/>
  <c r="HI199" i="4"/>
  <c r="HI208" i="4"/>
  <c r="HI161" i="4"/>
  <c r="HI204" i="4"/>
  <c r="HI253" i="4"/>
  <c r="HI190" i="4"/>
  <c r="HI30" i="4"/>
  <c r="HI62" i="4"/>
  <c r="HI20" i="4"/>
  <c r="HI36" i="4"/>
  <c r="HI52" i="4"/>
  <c r="HI81" i="4"/>
  <c r="HI90" i="4"/>
  <c r="HI86" i="4"/>
  <c r="HI135" i="4"/>
  <c r="HI132" i="4"/>
  <c r="HI148" i="4"/>
  <c r="HI154" i="4"/>
  <c r="HI155" i="4"/>
  <c r="HI172" i="4"/>
  <c r="HI188" i="4"/>
  <c r="HI185" i="4"/>
  <c r="HI211" i="4"/>
  <c r="HI219" i="4"/>
  <c r="HI220" i="4"/>
  <c r="HI229" i="4"/>
  <c r="HI244" i="4"/>
  <c r="HI18" i="4"/>
  <c r="HI194" i="4"/>
  <c r="HI213" i="4"/>
  <c r="HI203" i="4"/>
  <c r="HI80" i="4"/>
  <c r="HI101" i="4"/>
  <c r="HI145" i="4"/>
  <c r="HI45" i="4"/>
  <c r="HI240" i="4"/>
  <c r="HI13" i="4"/>
  <c r="HI254" i="4"/>
  <c r="HI17" i="4"/>
  <c r="HI33" i="4"/>
  <c r="HI49" i="4"/>
  <c r="HI66" i="4"/>
  <c r="HI82" i="4"/>
  <c r="HI64" i="4"/>
  <c r="HI87" i="4"/>
  <c r="HI92" i="4"/>
  <c r="HI108" i="4"/>
  <c r="HI129" i="4"/>
  <c r="HI156" i="4"/>
  <c r="HI179" i="4"/>
  <c r="HI169" i="4"/>
  <c r="HI187" i="4"/>
  <c r="HI201" i="4"/>
  <c r="HI252" i="4"/>
  <c r="HI258" i="4"/>
  <c r="HI29" i="4"/>
  <c r="HI60" i="4"/>
  <c r="HI76" i="4"/>
  <c r="HI97" i="4"/>
  <c r="HI113" i="4"/>
  <c r="HI125" i="4"/>
  <c r="HI141" i="4"/>
  <c r="HI183" i="4"/>
  <c r="HI197" i="4"/>
  <c r="HI226" i="4"/>
  <c r="HI235" i="4"/>
  <c r="HI241" i="4"/>
  <c r="HI255" i="4"/>
  <c r="HI257" i="4"/>
  <c r="HI54" i="4"/>
  <c r="HI12" i="4"/>
  <c r="HI28" i="4"/>
  <c r="HI44" i="4"/>
  <c r="HI9" i="4"/>
  <c r="HI25" i="4"/>
  <c r="HI41" i="4"/>
  <c r="HI57" i="4"/>
  <c r="HI73" i="4"/>
  <c r="HI72" i="4"/>
  <c r="HI94" i="4"/>
  <c r="HI93" i="4"/>
  <c r="HI109" i="4"/>
  <c r="HI127" i="4"/>
  <c r="HI143" i="4"/>
  <c r="HI124" i="4"/>
  <c r="HI140" i="4"/>
  <c r="HI121" i="4"/>
  <c r="HI137" i="4"/>
  <c r="HI162" i="4"/>
  <c r="HI167" i="4"/>
  <c r="HI163" i="4"/>
  <c r="HI170" i="4"/>
  <c r="HI180" i="4"/>
  <c r="HI177" i="4"/>
  <c r="HI193" i="4"/>
  <c r="HI217" i="4"/>
  <c r="HI216" i="4"/>
  <c r="HI225" i="4"/>
  <c r="HI222" i="4"/>
  <c r="HI234" i="4"/>
  <c r="HI231" i="4"/>
  <c r="HI232" i="4"/>
  <c r="HI242" i="4"/>
  <c r="HI239" i="4"/>
  <c r="HI236" i="4"/>
  <c r="HI237" i="4"/>
  <c r="HI248" i="4"/>
  <c r="HI38" i="4"/>
  <c r="HL258" i="4"/>
  <c r="HN257" i="4" a="1"/>
  <c r="HN257" i="4" s="1"/>
  <c r="HO256" i="4" a="1"/>
  <c r="HO256" i="4" s="1"/>
  <c r="HL257" i="4"/>
  <c r="HO258" i="4" a="1"/>
  <c r="HO258" i="4" s="1"/>
  <c r="HN258" i="4" a="1"/>
  <c r="HN258" i="4" s="1"/>
  <c r="HO257" i="4" a="1"/>
  <c r="HO257" i="4" s="1"/>
  <c r="HN255" i="4" a="1"/>
  <c r="HN255" i="4" s="1"/>
  <c r="HO254" i="4" a="1"/>
  <c r="HO254" i="4" s="1"/>
  <c r="HL252" i="4"/>
  <c r="HN256" i="4" a="1"/>
  <c r="HN256" i="4" s="1"/>
  <c r="HL255" i="4"/>
  <c r="HN254" i="4" a="1"/>
  <c r="HN254" i="4" s="1"/>
  <c r="HO253" i="4" a="1"/>
  <c r="HO253" i="4" s="1"/>
  <c r="HO255" i="4" a="1"/>
  <c r="HO255" i="4" s="1"/>
  <c r="HL253" i="4"/>
  <c r="HN252" i="4" a="1"/>
  <c r="HN252" i="4" s="1"/>
  <c r="HL254" i="4"/>
  <c r="HO252" i="4" a="1"/>
  <c r="HO252" i="4" s="1"/>
  <c r="HN251" i="4" a="1"/>
  <c r="HN251" i="4" s="1"/>
  <c r="HO250" i="4" a="1"/>
  <c r="HO250" i="4" s="1"/>
  <c r="HL256" i="4"/>
  <c r="HL251" i="4"/>
  <c r="HN250" i="4" a="1"/>
  <c r="HN250" i="4" s="1"/>
  <c r="HO249" i="4" a="1"/>
  <c r="HO249" i="4" s="1"/>
  <c r="HN253" i="4" a="1"/>
  <c r="HN253" i="4" s="1"/>
  <c r="HL250" i="4"/>
  <c r="HN249" i="4" a="1"/>
  <c r="HN249" i="4" s="1"/>
  <c r="HO251" i="4" a="1"/>
  <c r="HO251" i="4" s="1"/>
  <c r="HL249" i="4"/>
  <c r="HL248" i="4"/>
  <c r="HN247" i="4" a="1"/>
  <c r="HN247" i="4" s="1"/>
  <c r="HO246" i="4" a="1"/>
  <c r="HO246" i="4" s="1"/>
  <c r="HL247" i="4"/>
  <c r="HN246" i="4" a="1"/>
  <c r="HN246" i="4" s="1"/>
  <c r="HO245" i="4" a="1"/>
  <c r="HO245" i="4" s="1"/>
  <c r="HO248" i="4" a="1"/>
  <c r="HO248" i="4" s="1"/>
  <c r="HL246" i="4"/>
  <c r="HN245" i="4" a="1"/>
  <c r="HN245" i="4" s="1"/>
  <c r="HN248" i="4" a="1"/>
  <c r="HN248" i="4" s="1"/>
  <c r="HO247" i="4" a="1"/>
  <c r="HO247" i="4" s="1"/>
  <c r="HL245" i="4"/>
  <c r="HO244" i="4" a="1"/>
  <c r="HO244" i="4" s="1"/>
  <c r="HL242" i="4"/>
  <c r="HN241" i="4" a="1"/>
  <c r="HN241" i="4" s="1"/>
  <c r="HO240" i="4" a="1"/>
  <c r="HO240" i="4" s="1"/>
  <c r="HL238" i="4"/>
  <c r="HN237" i="4" a="1"/>
  <c r="HN237" i="4" s="1"/>
  <c r="HO236" i="4" a="1"/>
  <c r="HO236" i="4" s="1"/>
  <c r="HN244" i="4" a="1"/>
  <c r="HN244" i="4" s="1"/>
  <c r="HO243" i="4" a="1"/>
  <c r="HO243" i="4" s="1"/>
  <c r="HL241" i="4"/>
  <c r="HN240" i="4" a="1"/>
  <c r="HN240" i="4" s="1"/>
  <c r="HO239" i="4" a="1"/>
  <c r="HO239" i="4" s="1"/>
  <c r="HL237" i="4"/>
  <c r="HN236" i="4" a="1"/>
  <c r="HN236" i="4" s="1"/>
  <c r="HL244" i="4"/>
  <c r="HN243" i="4" a="1"/>
  <c r="HN243" i="4" s="1"/>
  <c r="HO242" i="4" a="1"/>
  <c r="HO242" i="4" s="1"/>
  <c r="HL240" i="4"/>
  <c r="HN239" i="4" a="1"/>
  <c r="HN239" i="4" s="1"/>
  <c r="HO238" i="4" a="1"/>
  <c r="HO238" i="4" s="1"/>
  <c r="HL236" i="4"/>
  <c r="HL243" i="4"/>
  <c r="HN242" i="4" a="1"/>
  <c r="HN242" i="4" s="1"/>
  <c r="HO241" i="4" a="1"/>
  <c r="HO241" i="4" s="1"/>
  <c r="HL239" i="4"/>
  <c r="HN238" i="4" a="1"/>
  <c r="HN238" i="4" s="1"/>
  <c r="HO237" i="4" a="1"/>
  <c r="HO237" i="4" s="1"/>
  <c r="HO235" i="4" a="1"/>
  <c r="HO235" i="4" s="1"/>
  <c r="HL233" i="4"/>
  <c r="HN232" i="4" a="1"/>
  <c r="HN232" i="4" s="1"/>
  <c r="HO231" i="4" a="1"/>
  <c r="HO231" i="4" s="1"/>
  <c r="HL229" i="4"/>
  <c r="HN228" i="4" a="1"/>
  <c r="HN228" i="4" s="1"/>
  <c r="HO227" i="4" a="1"/>
  <c r="HO227" i="4" s="1"/>
  <c r="HN235" i="4" a="1"/>
  <c r="HN235" i="4" s="1"/>
  <c r="HO234" i="4" a="1"/>
  <c r="HO234" i="4" s="1"/>
  <c r="HL232" i="4"/>
  <c r="HN231" i="4" a="1"/>
  <c r="HN231" i="4" s="1"/>
  <c r="HO230" i="4" a="1"/>
  <c r="HO230" i="4" s="1"/>
  <c r="HL228" i="4"/>
  <c r="HN227" i="4" a="1"/>
  <c r="HN227" i="4" s="1"/>
  <c r="HL235" i="4"/>
  <c r="HN234" i="4" a="1"/>
  <c r="HN234" i="4" s="1"/>
  <c r="HO233" i="4" a="1"/>
  <c r="HO233" i="4" s="1"/>
  <c r="HL231" i="4"/>
  <c r="HN230" i="4" a="1"/>
  <c r="HN230" i="4" s="1"/>
  <c r="HO229" i="4" a="1"/>
  <c r="HO229" i="4" s="1"/>
  <c r="HL227" i="4"/>
  <c r="HL234" i="4"/>
  <c r="HN233" i="4" a="1"/>
  <c r="HN233" i="4" s="1"/>
  <c r="HO232" i="4" a="1"/>
  <c r="HO232" i="4" s="1"/>
  <c r="HL230" i="4"/>
  <c r="HN229" i="4" a="1"/>
  <c r="HN229" i="4" s="1"/>
  <c r="HO228" i="4" a="1"/>
  <c r="HO228" i="4" s="1"/>
  <c r="HN226" i="4" a="1"/>
  <c r="HN226" i="4" s="1"/>
  <c r="HO225" i="4" a="1"/>
  <c r="HO225" i="4" s="1"/>
  <c r="HL223" i="4"/>
  <c r="HN222" i="4" a="1"/>
  <c r="HN222" i="4" s="1"/>
  <c r="HO221" i="4" a="1"/>
  <c r="HO221" i="4" s="1"/>
  <c r="HL219" i="4"/>
  <c r="HN218" i="4" a="1"/>
  <c r="HN218" i="4" s="1"/>
  <c r="HL226" i="4"/>
  <c r="HN225" i="4" a="1"/>
  <c r="HN225" i="4" s="1"/>
  <c r="HO224" i="4" a="1"/>
  <c r="HO224" i="4" s="1"/>
  <c r="HL222" i="4"/>
  <c r="HN221" i="4" a="1"/>
  <c r="HN221" i="4" s="1"/>
  <c r="HO220" i="4" a="1"/>
  <c r="HO220" i="4" s="1"/>
  <c r="HL218" i="4"/>
  <c r="HL225" i="4"/>
  <c r="HN224" i="4" a="1"/>
  <c r="HN224" i="4" s="1"/>
  <c r="HO223" i="4" a="1"/>
  <c r="HO223" i="4" s="1"/>
  <c r="HL221" i="4"/>
  <c r="HN220" i="4" a="1"/>
  <c r="HN220" i="4" s="1"/>
  <c r="HO219" i="4" a="1"/>
  <c r="HO219" i="4" s="1"/>
  <c r="HO226" i="4" a="1"/>
  <c r="HO226" i="4" s="1"/>
  <c r="HL224" i="4"/>
  <c r="HN223" i="4" a="1"/>
  <c r="HN223" i="4" s="1"/>
  <c r="HO222" i="4" a="1"/>
  <c r="HO222" i="4" s="1"/>
  <c r="HL220" i="4"/>
  <c r="HN219" i="4" a="1"/>
  <c r="HN219" i="4" s="1"/>
  <c r="HO218" i="4" a="1"/>
  <c r="HO218" i="4" s="1"/>
  <c r="HL217" i="4"/>
  <c r="HN216" i="4" a="1"/>
  <c r="HN216" i="4" s="1"/>
  <c r="HO215" i="4" a="1"/>
  <c r="HO215" i="4" s="1"/>
  <c r="HL213" i="4"/>
  <c r="HN212" i="4" a="1"/>
  <c r="HN212" i="4" s="1"/>
  <c r="HO211" i="4" a="1"/>
  <c r="HO211" i="4" s="1"/>
  <c r="HL209" i="4"/>
  <c r="HL216" i="4"/>
  <c r="HN215" i="4" a="1"/>
  <c r="HN215" i="4" s="1"/>
  <c r="HO214" i="4" a="1"/>
  <c r="HO214" i="4" s="1"/>
  <c r="HL212" i="4"/>
  <c r="HN211" i="4" a="1"/>
  <c r="HN211" i="4" s="1"/>
  <c r="HO210" i="4" a="1"/>
  <c r="HO210" i="4" s="1"/>
  <c r="HO217" i="4" a="1"/>
  <c r="HO217" i="4" s="1"/>
  <c r="HL215" i="4"/>
  <c r="HN214" i="4" a="1"/>
  <c r="HN214" i="4" s="1"/>
  <c r="HN217" i="4" a="1"/>
  <c r="HN217" i="4" s="1"/>
  <c r="HO216" i="4" a="1"/>
  <c r="HO216" i="4" s="1"/>
  <c r="HO213" i="4" a="1"/>
  <c r="HO213" i="4" s="1"/>
  <c r="HO208" i="4" a="1"/>
  <c r="HO208" i="4" s="1"/>
  <c r="HL206" i="4"/>
  <c r="HN205" i="4" a="1"/>
  <c r="HN205" i="4" s="1"/>
  <c r="HO204" i="4" a="1"/>
  <c r="HO204" i="4" s="1"/>
  <c r="HL202" i="4"/>
  <c r="HN201" i="4" a="1"/>
  <c r="HN201" i="4" s="1"/>
  <c r="HO200" i="4" a="1"/>
  <c r="HO200" i="4" s="1"/>
  <c r="HL198" i="4"/>
  <c r="HN197" i="4" a="1"/>
  <c r="HN197" i="4" s="1"/>
  <c r="HO196" i="4" a="1"/>
  <c r="HO196" i="4" s="1"/>
  <c r="HL194" i="4"/>
  <c r="HN213" i="4" a="1"/>
  <c r="HN213" i="4" s="1"/>
  <c r="HO212" i="4" a="1"/>
  <c r="HO212" i="4" s="1"/>
  <c r="HN208" i="4" a="1"/>
  <c r="HN208" i="4" s="1"/>
  <c r="HO207" i="4" a="1"/>
  <c r="HO207" i="4" s="1"/>
  <c r="HL205" i="4"/>
  <c r="HN204" i="4" a="1"/>
  <c r="HN204" i="4" s="1"/>
  <c r="HO203" i="4" a="1"/>
  <c r="HO203" i="4" s="1"/>
  <c r="HL201" i="4"/>
  <c r="HN200" i="4" a="1"/>
  <c r="HN200" i="4" s="1"/>
  <c r="HO199" i="4" a="1"/>
  <c r="HO199" i="4" s="1"/>
  <c r="HL197" i="4"/>
  <c r="HN196" i="4" a="1"/>
  <c r="HN196" i="4" s="1"/>
  <c r="HO195" i="4" a="1"/>
  <c r="HO195" i="4" s="1"/>
  <c r="HL214" i="4"/>
  <c r="HL211" i="4"/>
  <c r="HN210" i="4" a="1"/>
  <c r="HN210" i="4" s="1"/>
  <c r="HO209" i="4" a="1"/>
  <c r="HO209" i="4" s="1"/>
  <c r="HL208" i="4"/>
  <c r="HN207" i="4" a="1"/>
  <c r="HN207" i="4" s="1"/>
  <c r="HO206" i="4" a="1"/>
  <c r="HO206" i="4" s="1"/>
  <c r="HL204" i="4"/>
  <c r="HN203" i="4" a="1"/>
  <c r="HN203" i="4" s="1"/>
  <c r="HO202" i="4" a="1"/>
  <c r="HO202" i="4" s="1"/>
  <c r="HL200" i="4"/>
  <c r="HN199" i="4" a="1"/>
  <c r="HN199" i="4" s="1"/>
  <c r="HO198" i="4" a="1"/>
  <c r="HO198" i="4" s="1"/>
  <c r="HL196" i="4"/>
  <c r="HN195" i="4" a="1"/>
  <c r="HN195" i="4" s="1"/>
  <c r="HO194" i="4" a="1"/>
  <c r="HO194" i="4" s="1"/>
  <c r="HN209" i="4" a="1"/>
  <c r="HN209" i="4" s="1"/>
  <c r="HN202" i="4" a="1"/>
  <c r="HN202" i="4" s="1"/>
  <c r="HL195" i="4"/>
  <c r="HL192" i="4"/>
  <c r="HN191" i="4" a="1"/>
  <c r="HN191" i="4" s="1"/>
  <c r="HO190" i="4" a="1"/>
  <c r="HO190" i="4" s="1"/>
  <c r="HL188" i="4"/>
  <c r="HN187" i="4" a="1"/>
  <c r="HN187" i="4" s="1"/>
  <c r="HO186" i="4" a="1"/>
  <c r="HO186" i="4" s="1"/>
  <c r="HL184" i="4"/>
  <c r="HN183" i="4" a="1"/>
  <c r="HN183" i="4" s="1"/>
  <c r="HO182" i="4" a="1"/>
  <c r="HO182" i="4" s="1"/>
  <c r="HL210" i="4"/>
  <c r="HL207" i="4"/>
  <c r="HM207" i="4" s="1"/>
  <c r="HO205" i="4" a="1"/>
  <c r="HO205" i="4" s="1"/>
  <c r="HN198" i="4" a="1"/>
  <c r="HN198" i="4" s="1"/>
  <c r="HO193" i="4" a="1"/>
  <c r="HO193" i="4" s="1"/>
  <c r="HL191" i="4"/>
  <c r="HN190" i="4" a="1"/>
  <c r="HN190" i="4" s="1"/>
  <c r="HO189" i="4" a="1"/>
  <c r="HO189" i="4" s="1"/>
  <c r="HL187" i="4"/>
  <c r="HN186" i="4" a="1"/>
  <c r="HN186" i="4" s="1"/>
  <c r="HO185" i="4" a="1"/>
  <c r="HO185" i="4" s="1"/>
  <c r="HL183" i="4"/>
  <c r="HN182" i="4" a="1"/>
  <c r="HN182" i="4" s="1"/>
  <c r="HO181" i="4" a="1"/>
  <c r="HO181" i="4" s="1"/>
  <c r="HL203" i="4"/>
  <c r="HO201" i="4" a="1"/>
  <c r="HO201" i="4" s="1"/>
  <c r="HN194" i="4" a="1"/>
  <c r="HN194" i="4" s="1"/>
  <c r="HN193" i="4" a="1"/>
  <c r="HN193" i="4" s="1"/>
  <c r="HO192" i="4" a="1"/>
  <c r="HO192" i="4" s="1"/>
  <c r="HL190" i="4"/>
  <c r="HN189" i="4" a="1"/>
  <c r="HN189" i="4" s="1"/>
  <c r="HO188" i="4" a="1"/>
  <c r="HO188" i="4" s="1"/>
  <c r="HL186" i="4"/>
  <c r="HN185" i="4" a="1"/>
  <c r="HN185" i="4" s="1"/>
  <c r="HO184" i="4" a="1"/>
  <c r="HO184" i="4" s="1"/>
  <c r="HL182" i="4"/>
  <c r="HN181" i="4" a="1"/>
  <c r="HN181" i="4" s="1"/>
  <c r="HN206" i="4" a="1"/>
  <c r="HN206" i="4" s="1"/>
  <c r="HN188" i="4" a="1"/>
  <c r="HN188" i="4" s="1"/>
  <c r="HL181" i="4"/>
  <c r="HO180" i="4" a="1"/>
  <c r="HO180" i="4" s="1"/>
  <c r="HL178" i="4"/>
  <c r="HN177" i="4" a="1"/>
  <c r="HN177" i="4" s="1"/>
  <c r="HO176" i="4" a="1"/>
  <c r="HO176" i="4" s="1"/>
  <c r="HL174" i="4"/>
  <c r="HN173" i="4" a="1"/>
  <c r="HN173" i="4" s="1"/>
  <c r="HO172" i="4" a="1"/>
  <c r="HO172" i="4" s="1"/>
  <c r="HL170" i="4"/>
  <c r="HN169" i="4" a="1"/>
  <c r="HN169" i="4" s="1"/>
  <c r="HO168" i="4" a="1"/>
  <c r="HO168" i="4" s="1"/>
  <c r="HL193" i="4"/>
  <c r="HO191" i="4" a="1"/>
  <c r="HO191" i="4" s="1"/>
  <c r="HN184" i="4" a="1"/>
  <c r="HN184" i="4" s="1"/>
  <c r="HN180" i="4" a="1"/>
  <c r="HN180" i="4" s="1"/>
  <c r="HO179" i="4" a="1"/>
  <c r="HO179" i="4" s="1"/>
  <c r="HL177" i="4"/>
  <c r="HN176" i="4" a="1"/>
  <c r="HN176" i="4" s="1"/>
  <c r="HO175" i="4" a="1"/>
  <c r="HO175" i="4" s="1"/>
  <c r="HL173" i="4"/>
  <c r="HN172" i="4" a="1"/>
  <c r="HN172" i="4" s="1"/>
  <c r="HO171" i="4" a="1"/>
  <c r="HO171" i="4" s="1"/>
  <c r="HL169" i="4"/>
  <c r="HN168" i="4" a="1"/>
  <c r="HN168" i="4" s="1"/>
  <c r="HO167" i="4" a="1"/>
  <c r="HO167" i="4" s="1"/>
  <c r="HO197" i="4" a="1"/>
  <c r="HO197" i="4" s="1"/>
  <c r="HL189" i="4"/>
  <c r="HO187" i="4" a="1"/>
  <c r="HO187" i="4" s="1"/>
  <c r="HL180" i="4"/>
  <c r="HN179" i="4" a="1"/>
  <c r="HN179" i="4" s="1"/>
  <c r="HO178" i="4" a="1"/>
  <c r="HO178" i="4" s="1"/>
  <c r="HL176" i="4"/>
  <c r="HN175" i="4" a="1"/>
  <c r="HN175" i="4" s="1"/>
  <c r="HO174" i="4" a="1"/>
  <c r="HO174" i="4" s="1"/>
  <c r="HL172" i="4"/>
  <c r="HN171" i="4" a="1"/>
  <c r="HN171" i="4" s="1"/>
  <c r="HO170" i="4" a="1"/>
  <c r="HO170" i="4" s="1"/>
  <c r="HL168" i="4"/>
  <c r="HL199" i="4"/>
  <c r="HN192" i="4" a="1"/>
  <c r="HN192" i="4" s="1"/>
  <c r="HL185" i="4"/>
  <c r="HO183" i="4" a="1"/>
  <c r="HO183" i="4" s="1"/>
  <c r="HL179" i="4"/>
  <c r="HN178" i="4" a="1"/>
  <c r="HN178" i="4" s="1"/>
  <c r="HO177" i="4" a="1"/>
  <c r="HO177" i="4" s="1"/>
  <c r="HL175" i="4"/>
  <c r="HN174" i="4" a="1"/>
  <c r="HN174" i="4" s="1"/>
  <c r="HO173" i="4" a="1"/>
  <c r="HO173" i="4" s="1"/>
  <c r="HL167" i="4"/>
  <c r="HO166" i="4" a="1"/>
  <c r="HO166" i="4" s="1"/>
  <c r="HL164" i="4"/>
  <c r="HN163" i="4" a="1"/>
  <c r="HN163" i="4" s="1"/>
  <c r="HO162" i="4" a="1"/>
  <c r="HO162" i="4" s="1"/>
  <c r="HL160" i="4"/>
  <c r="HN159" i="4" a="1"/>
  <c r="HN159" i="4" s="1"/>
  <c r="HO158" i="4" a="1"/>
  <c r="HO158" i="4" s="1"/>
  <c r="HL156" i="4"/>
  <c r="HN155" i="4" a="1"/>
  <c r="HN155" i="4" s="1"/>
  <c r="HO154" i="4" a="1"/>
  <c r="HO154" i="4" s="1"/>
  <c r="HL171" i="4"/>
  <c r="HM171" i="4" s="1"/>
  <c r="HO169" i="4" a="1"/>
  <c r="HO169" i="4" s="1"/>
  <c r="HN166" i="4" a="1"/>
  <c r="HN166" i="4" s="1"/>
  <c r="HO165" i="4" a="1"/>
  <c r="HO165" i="4" s="1"/>
  <c r="HL163" i="4"/>
  <c r="HN162" i="4" a="1"/>
  <c r="HN162" i="4" s="1"/>
  <c r="HO161" i="4" a="1"/>
  <c r="HO161" i="4" s="1"/>
  <c r="HL159" i="4"/>
  <c r="HN158" i="4" a="1"/>
  <c r="HN158" i="4" s="1"/>
  <c r="HO157" i="4" a="1"/>
  <c r="HO157" i="4" s="1"/>
  <c r="HL155" i="4"/>
  <c r="HN154" i="4" a="1"/>
  <c r="HN154" i="4" s="1"/>
  <c r="HO153" i="4" a="1"/>
  <c r="HO153" i="4" s="1"/>
  <c r="HL166" i="4"/>
  <c r="HN165" i="4" a="1"/>
  <c r="HN165" i="4" s="1"/>
  <c r="HO164" i="4" a="1"/>
  <c r="HO164" i="4" s="1"/>
  <c r="HL162" i="4"/>
  <c r="HN161" i="4" a="1"/>
  <c r="HN161" i="4" s="1"/>
  <c r="HO160" i="4" a="1"/>
  <c r="HO160" i="4" s="1"/>
  <c r="HL158" i="4"/>
  <c r="HN157" i="4" a="1"/>
  <c r="HN157" i="4" s="1"/>
  <c r="HO156" i="4" a="1"/>
  <c r="HO156" i="4" s="1"/>
  <c r="HL154" i="4"/>
  <c r="HN153" i="4" a="1"/>
  <c r="HN153" i="4" s="1"/>
  <c r="HO152" i="4" a="1"/>
  <c r="HO152" i="4" s="1"/>
  <c r="HN170" i="4" a="1"/>
  <c r="HN170" i="4" s="1"/>
  <c r="HN167" i="4" a="1"/>
  <c r="HN167" i="4" s="1"/>
  <c r="HL165" i="4"/>
  <c r="HN164" i="4" a="1"/>
  <c r="HN164" i="4" s="1"/>
  <c r="HO163" i="4" a="1"/>
  <c r="HO163" i="4" s="1"/>
  <c r="HL161" i="4"/>
  <c r="HN160" i="4" a="1"/>
  <c r="HN160" i="4" s="1"/>
  <c r="HO159" i="4" a="1"/>
  <c r="HO159" i="4" s="1"/>
  <c r="HL157" i="4"/>
  <c r="HN156" i="4" a="1"/>
  <c r="HN156" i="4" s="1"/>
  <c r="HO155" i="4" a="1"/>
  <c r="HO155" i="4" s="1"/>
  <c r="HL153" i="4"/>
  <c r="HN152" i="4" a="1"/>
  <c r="HN152" i="4" s="1"/>
  <c r="HO151" i="4" a="1"/>
  <c r="HO151" i="4" s="1"/>
  <c r="HL152" i="4"/>
  <c r="HL150" i="4"/>
  <c r="HN149" i="4" a="1"/>
  <c r="HN149" i="4" s="1"/>
  <c r="HO148" i="4" a="1"/>
  <c r="HO148" i="4" s="1"/>
  <c r="HL146" i="4"/>
  <c r="HN145" i="4" a="1"/>
  <c r="HN145" i="4" s="1"/>
  <c r="HO144" i="4" a="1"/>
  <c r="HO144" i="4" s="1"/>
  <c r="HL142" i="4"/>
  <c r="HN141" i="4" a="1"/>
  <c r="HN141" i="4" s="1"/>
  <c r="HO140" i="4" a="1"/>
  <c r="HO140" i="4" s="1"/>
  <c r="HL138" i="4"/>
  <c r="HN137" i="4" a="1"/>
  <c r="HN137" i="4" s="1"/>
  <c r="HO136" i="4" a="1"/>
  <c r="HO136" i="4" s="1"/>
  <c r="HL134" i="4"/>
  <c r="HN133" i="4" a="1"/>
  <c r="HN133" i="4" s="1"/>
  <c r="HO132" i="4" a="1"/>
  <c r="HO132" i="4" s="1"/>
  <c r="HL130" i="4"/>
  <c r="HN129" i="4" a="1"/>
  <c r="HN129" i="4" s="1"/>
  <c r="HO128" i="4" a="1"/>
  <c r="HO128" i="4" s="1"/>
  <c r="HL126" i="4"/>
  <c r="HN125" i="4" a="1"/>
  <c r="HN125" i="4" s="1"/>
  <c r="HO124" i="4" a="1"/>
  <c r="HO124" i="4" s="1"/>
  <c r="HL122" i="4"/>
  <c r="HN121" i="4" a="1"/>
  <c r="HN121" i="4" s="1"/>
  <c r="HO120" i="4" a="1"/>
  <c r="HO120" i="4" s="1"/>
  <c r="HL118" i="4"/>
  <c r="HN117" i="4" a="1"/>
  <c r="HN117" i="4" s="1"/>
  <c r="HO116" i="4" a="1"/>
  <c r="HO116" i="4" s="1"/>
  <c r="HN151" i="4" a="1"/>
  <c r="HN151" i="4" s="1"/>
  <c r="HL149" i="4"/>
  <c r="HN148" i="4" a="1"/>
  <c r="HN148" i="4" s="1"/>
  <c r="HO147" i="4" a="1"/>
  <c r="HO147" i="4" s="1"/>
  <c r="HL145" i="4"/>
  <c r="HN144" i="4" a="1"/>
  <c r="HN144" i="4" s="1"/>
  <c r="HO143" i="4" a="1"/>
  <c r="HO143" i="4" s="1"/>
  <c r="HL141" i="4"/>
  <c r="HN140" i="4" a="1"/>
  <c r="HN140" i="4" s="1"/>
  <c r="HO139" i="4" a="1"/>
  <c r="HO139" i="4" s="1"/>
  <c r="HL137" i="4"/>
  <c r="HN136" i="4" a="1"/>
  <c r="HN136" i="4" s="1"/>
  <c r="HO135" i="4" a="1"/>
  <c r="HO135" i="4" s="1"/>
  <c r="HL133" i="4"/>
  <c r="HN132" i="4" a="1"/>
  <c r="HN132" i="4" s="1"/>
  <c r="HO131" i="4" a="1"/>
  <c r="HO131" i="4" s="1"/>
  <c r="HL129" i="4"/>
  <c r="HN128" i="4" a="1"/>
  <c r="HN128" i="4" s="1"/>
  <c r="HO127" i="4" a="1"/>
  <c r="HO127" i="4" s="1"/>
  <c r="HL125" i="4"/>
  <c r="HN124" i="4" a="1"/>
  <c r="HN124" i="4" s="1"/>
  <c r="HO123" i="4" a="1"/>
  <c r="HO123" i="4" s="1"/>
  <c r="HL121" i="4"/>
  <c r="HN120" i="4" a="1"/>
  <c r="HN120" i="4" s="1"/>
  <c r="HO119" i="4" a="1"/>
  <c r="HO119" i="4" s="1"/>
  <c r="HL117" i="4"/>
  <c r="HL151" i="4"/>
  <c r="HO150" i="4" a="1"/>
  <c r="HO150" i="4" s="1"/>
  <c r="HL148" i="4"/>
  <c r="HN147" i="4" a="1"/>
  <c r="HN147" i="4" s="1"/>
  <c r="HO146" i="4" a="1"/>
  <c r="HO146" i="4" s="1"/>
  <c r="HL144" i="4"/>
  <c r="HN143" i="4" a="1"/>
  <c r="HN143" i="4" s="1"/>
  <c r="HO142" i="4" a="1"/>
  <c r="HO142" i="4" s="1"/>
  <c r="HL140" i="4"/>
  <c r="HN139" i="4" a="1"/>
  <c r="HN139" i="4" s="1"/>
  <c r="HO138" i="4" a="1"/>
  <c r="HO138" i="4" s="1"/>
  <c r="HL136" i="4"/>
  <c r="HN135" i="4" a="1"/>
  <c r="HN135" i="4" s="1"/>
  <c r="HO134" i="4" a="1"/>
  <c r="HO134" i="4" s="1"/>
  <c r="HL132" i="4"/>
  <c r="HN131" i="4" a="1"/>
  <c r="HN131" i="4" s="1"/>
  <c r="HO130" i="4" a="1"/>
  <c r="HO130" i="4" s="1"/>
  <c r="HL128" i="4"/>
  <c r="HN127" i="4" a="1"/>
  <c r="HN127" i="4" s="1"/>
  <c r="HO126" i="4" a="1"/>
  <c r="HO126" i="4" s="1"/>
  <c r="HL124" i="4"/>
  <c r="HN123" i="4" a="1"/>
  <c r="HN123" i="4" s="1"/>
  <c r="HO122" i="4" a="1"/>
  <c r="HO122" i="4" s="1"/>
  <c r="HL120" i="4"/>
  <c r="HN150" i="4" a="1"/>
  <c r="HN150" i="4" s="1"/>
  <c r="HO149" i="4" a="1"/>
  <c r="HO149" i="4" s="1"/>
  <c r="HL147" i="4"/>
  <c r="HN146" i="4" a="1"/>
  <c r="HN146" i="4" s="1"/>
  <c r="HO145" i="4" a="1"/>
  <c r="HO145" i="4" s="1"/>
  <c r="HL143" i="4"/>
  <c r="HN142" i="4" a="1"/>
  <c r="HN142" i="4" s="1"/>
  <c r="HO141" i="4" a="1"/>
  <c r="HO141" i="4" s="1"/>
  <c r="HL139" i="4"/>
  <c r="HN138" i="4" a="1"/>
  <c r="HN138" i="4" s="1"/>
  <c r="HO137" i="4" a="1"/>
  <c r="HO137" i="4" s="1"/>
  <c r="HL135" i="4"/>
  <c r="HN134" i="4" a="1"/>
  <c r="HN134" i="4" s="1"/>
  <c r="HO133" i="4" a="1"/>
  <c r="HO133" i="4" s="1"/>
  <c r="HN130" i="4" a="1"/>
  <c r="HN130" i="4" s="1"/>
  <c r="HL123" i="4"/>
  <c r="HO121" i="4" a="1"/>
  <c r="HO121" i="4" s="1"/>
  <c r="HL119" i="4"/>
  <c r="HN118" i="4" a="1"/>
  <c r="HN118" i="4" s="1"/>
  <c r="HO117" i="4" a="1"/>
  <c r="HO117" i="4" s="1"/>
  <c r="HL114" i="4"/>
  <c r="HN113" i="4" a="1"/>
  <c r="HN113" i="4" s="1"/>
  <c r="HO112" i="4" a="1"/>
  <c r="HO112" i="4" s="1"/>
  <c r="HL110" i="4"/>
  <c r="HN109" i="4" a="1"/>
  <c r="HN109" i="4" s="1"/>
  <c r="HO108" i="4" a="1"/>
  <c r="HO108" i="4" s="1"/>
  <c r="HL106" i="4"/>
  <c r="HN105" i="4" a="1"/>
  <c r="HN105" i="4" s="1"/>
  <c r="HO104" i="4" a="1"/>
  <c r="HO104" i="4" s="1"/>
  <c r="HL102" i="4"/>
  <c r="HN101" i="4" a="1"/>
  <c r="HN101" i="4" s="1"/>
  <c r="HO100" i="4" a="1"/>
  <c r="HO100" i="4" s="1"/>
  <c r="HL98" i="4"/>
  <c r="HN97" i="4" a="1"/>
  <c r="HN97" i="4" s="1"/>
  <c r="HO96" i="4" a="1"/>
  <c r="HO96" i="4" s="1"/>
  <c r="HL94" i="4"/>
  <c r="HN93" i="4" a="1"/>
  <c r="HN93" i="4" s="1"/>
  <c r="HO92" i="4" a="1"/>
  <c r="HO92" i="4" s="1"/>
  <c r="HL90" i="4"/>
  <c r="HN89" i="4" a="1"/>
  <c r="HN89" i="4" s="1"/>
  <c r="HO88" i="4" a="1"/>
  <c r="HO88" i="4" s="1"/>
  <c r="HL86" i="4"/>
  <c r="HN126" i="4" a="1"/>
  <c r="HN126" i="4" s="1"/>
  <c r="HO115" i="4" a="1"/>
  <c r="HO115" i="4" s="1"/>
  <c r="HL113" i="4"/>
  <c r="HN112" i="4" a="1"/>
  <c r="HN112" i="4" s="1"/>
  <c r="HO111" i="4" a="1"/>
  <c r="HO111" i="4" s="1"/>
  <c r="HL109" i="4"/>
  <c r="HN108" i="4" a="1"/>
  <c r="HN108" i="4" s="1"/>
  <c r="HO107" i="4" a="1"/>
  <c r="HO107" i="4" s="1"/>
  <c r="HL105" i="4"/>
  <c r="HN104" i="4" a="1"/>
  <c r="HN104" i="4" s="1"/>
  <c r="HO103" i="4" a="1"/>
  <c r="HO103" i="4" s="1"/>
  <c r="HL101" i="4"/>
  <c r="HN100" i="4" a="1"/>
  <c r="HN100" i="4" s="1"/>
  <c r="HO99" i="4" a="1"/>
  <c r="HO99" i="4" s="1"/>
  <c r="HL97" i="4"/>
  <c r="HN96" i="4" a="1"/>
  <c r="HN96" i="4" s="1"/>
  <c r="HO95" i="4" a="1"/>
  <c r="HO95" i="4" s="1"/>
  <c r="HL93" i="4"/>
  <c r="HN92" i="4" a="1"/>
  <c r="HN92" i="4" s="1"/>
  <c r="HO91" i="4" a="1"/>
  <c r="HO91" i="4" s="1"/>
  <c r="HL89" i="4"/>
  <c r="HL131" i="4"/>
  <c r="HO129" i="4" a="1"/>
  <c r="HO129" i="4" s="1"/>
  <c r="HN122" i="4" a="1"/>
  <c r="HN122" i="4" s="1"/>
  <c r="HN116" i="4" a="1"/>
  <c r="HN116" i="4" s="1"/>
  <c r="HN115" i="4" a="1"/>
  <c r="HN115" i="4" s="1"/>
  <c r="HO114" i="4" a="1"/>
  <c r="HO114" i="4" s="1"/>
  <c r="HL112" i="4"/>
  <c r="HN111" i="4" a="1"/>
  <c r="HN111" i="4" s="1"/>
  <c r="HO110" i="4" a="1"/>
  <c r="HO110" i="4" s="1"/>
  <c r="HL108" i="4"/>
  <c r="HM108" i="4" s="1"/>
  <c r="HN107" i="4" a="1"/>
  <c r="HN107" i="4" s="1"/>
  <c r="HO106" i="4" a="1"/>
  <c r="HO106" i="4" s="1"/>
  <c r="HL104" i="4"/>
  <c r="HM104" i="4" s="1"/>
  <c r="HN103" i="4" a="1"/>
  <c r="HN103" i="4" s="1"/>
  <c r="HO102" i="4" a="1"/>
  <c r="HO102" i="4" s="1"/>
  <c r="HL100" i="4"/>
  <c r="HM100" i="4" s="1"/>
  <c r="HN99" i="4" a="1"/>
  <c r="HN99" i="4" s="1"/>
  <c r="HO98" i="4" a="1"/>
  <c r="HO98" i="4" s="1"/>
  <c r="HL96" i="4"/>
  <c r="HN95" i="4" a="1"/>
  <c r="HN95" i="4" s="1"/>
  <c r="HO94" i="4" a="1"/>
  <c r="HO94" i="4" s="1"/>
  <c r="HL92" i="4"/>
  <c r="HM92" i="4" s="1"/>
  <c r="HN91" i="4" a="1"/>
  <c r="HN91" i="4" s="1"/>
  <c r="HO90" i="4" a="1"/>
  <c r="HO90" i="4" s="1"/>
  <c r="HL88" i="4"/>
  <c r="HN87" i="4" a="1"/>
  <c r="HN87" i="4" s="1"/>
  <c r="HO86" i="4" a="1"/>
  <c r="HO86" i="4" s="1"/>
  <c r="HO118" i="4" a="1"/>
  <c r="HO118" i="4" s="1"/>
  <c r="HL115" i="4"/>
  <c r="HM115" i="4" s="1"/>
  <c r="HO113" i="4" a="1"/>
  <c r="HO113" i="4" s="1"/>
  <c r="HN106" i="4" a="1"/>
  <c r="HN106" i="4" s="1"/>
  <c r="HL99" i="4"/>
  <c r="HO97" i="4" a="1"/>
  <c r="HO97" i="4" s="1"/>
  <c r="HN90" i="4" a="1"/>
  <c r="HN90" i="4" s="1"/>
  <c r="HL85" i="4"/>
  <c r="HN84" i="4" a="1"/>
  <c r="HN84" i="4" s="1"/>
  <c r="HO83" i="4" a="1"/>
  <c r="HO83" i="4" s="1"/>
  <c r="HL81" i="4"/>
  <c r="HN80" i="4" a="1"/>
  <c r="HN80" i="4" s="1"/>
  <c r="HO79" i="4" a="1"/>
  <c r="HO79" i="4" s="1"/>
  <c r="HL77" i="4"/>
  <c r="HN76" i="4" a="1"/>
  <c r="HN76" i="4" s="1"/>
  <c r="HO75" i="4" a="1"/>
  <c r="HO75" i="4" s="1"/>
  <c r="HL73" i="4"/>
  <c r="HN72" i="4" a="1"/>
  <c r="HN72" i="4" s="1"/>
  <c r="HO71" i="4" a="1"/>
  <c r="HO71" i="4" s="1"/>
  <c r="HL69" i="4"/>
  <c r="HN68" i="4" a="1"/>
  <c r="HN68" i="4" s="1"/>
  <c r="HO67" i="4" a="1"/>
  <c r="HO67" i="4" s="1"/>
  <c r="HL65" i="4"/>
  <c r="HN64" i="4" a="1"/>
  <c r="HN64" i="4" s="1"/>
  <c r="HO63" i="4" a="1"/>
  <c r="HO63" i="4" s="1"/>
  <c r="HL61" i="4"/>
  <c r="HN60" i="4" a="1"/>
  <c r="HN60" i="4" s="1"/>
  <c r="HN119" i="4" a="1"/>
  <c r="HN119" i="4" s="1"/>
  <c r="HL111" i="4"/>
  <c r="HM111" i="4" s="1"/>
  <c r="HO109" i="4" a="1"/>
  <c r="HO109" i="4" s="1"/>
  <c r="HN102" i="4" a="1"/>
  <c r="HN102" i="4" s="1"/>
  <c r="HL95" i="4"/>
  <c r="HO93" i="4" a="1"/>
  <c r="HO93" i="4" s="1"/>
  <c r="HN88" i="4" a="1"/>
  <c r="HN88" i="4" s="1"/>
  <c r="HO87" i="4" a="1"/>
  <c r="HO87" i="4" s="1"/>
  <c r="HL84" i="4"/>
  <c r="HN83" i="4" a="1"/>
  <c r="HN83" i="4" s="1"/>
  <c r="HO82" i="4" a="1"/>
  <c r="HO82" i="4" s="1"/>
  <c r="HL80" i="4"/>
  <c r="HN79" i="4" a="1"/>
  <c r="HN79" i="4" s="1"/>
  <c r="HO78" i="4" a="1"/>
  <c r="HO78" i="4" s="1"/>
  <c r="HL76" i="4"/>
  <c r="HN75" i="4" a="1"/>
  <c r="HN75" i="4" s="1"/>
  <c r="HO74" i="4" a="1"/>
  <c r="HO74" i="4" s="1"/>
  <c r="HL72" i="4"/>
  <c r="HN71" i="4" a="1"/>
  <c r="HN71" i="4" s="1"/>
  <c r="HO70" i="4" a="1"/>
  <c r="HO70" i="4" s="1"/>
  <c r="HL68" i="4"/>
  <c r="HN67" i="4" a="1"/>
  <c r="HN67" i="4" s="1"/>
  <c r="HO66" i="4" a="1"/>
  <c r="HO66" i="4" s="1"/>
  <c r="HL64" i="4"/>
  <c r="HN63" i="4" a="1"/>
  <c r="HN63" i="4" s="1"/>
  <c r="HO62" i="4" a="1"/>
  <c r="HO62" i="4" s="1"/>
  <c r="HL60" i="4"/>
  <c r="HO125" i="4" a="1"/>
  <c r="HO125" i="4" s="1"/>
  <c r="HN114" i="4" a="1"/>
  <c r="HN114" i="4" s="1"/>
  <c r="HL107" i="4"/>
  <c r="HO105" i="4" a="1"/>
  <c r="HO105" i="4" s="1"/>
  <c r="HN98" i="4" a="1"/>
  <c r="HN98" i="4" s="1"/>
  <c r="HL91" i="4"/>
  <c r="HO89" i="4" a="1"/>
  <c r="HO89" i="4" s="1"/>
  <c r="HL87" i="4"/>
  <c r="HN86" i="4" a="1"/>
  <c r="HN86" i="4" s="1"/>
  <c r="HO85" i="4" a="1"/>
  <c r="HO85" i="4" s="1"/>
  <c r="HL83" i="4"/>
  <c r="HN82" i="4" a="1"/>
  <c r="HN82" i="4" s="1"/>
  <c r="HO81" i="4" a="1"/>
  <c r="HO81" i="4" s="1"/>
  <c r="HL79" i="4"/>
  <c r="HN78" i="4" a="1"/>
  <c r="HN78" i="4" s="1"/>
  <c r="HO77" i="4" a="1"/>
  <c r="HO77" i="4" s="1"/>
  <c r="HL75" i="4"/>
  <c r="HN74" i="4" a="1"/>
  <c r="HN74" i="4" s="1"/>
  <c r="HO73" i="4" a="1"/>
  <c r="HO73" i="4" s="1"/>
  <c r="HL71" i="4"/>
  <c r="HN70" i="4" a="1"/>
  <c r="HN70" i="4" s="1"/>
  <c r="HO69" i="4" a="1"/>
  <c r="HO69" i="4" s="1"/>
  <c r="HL67" i="4"/>
  <c r="HN66" i="4" a="1"/>
  <c r="HN66" i="4" s="1"/>
  <c r="HO65" i="4" a="1"/>
  <c r="HO65" i="4" s="1"/>
  <c r="HL63" i="4"/>
  <c r="HL127" i="4"/>
  <c r="HM127" i="4" s="1"/>
  <c r="HL116" i="4"/>
  <c r="HN110" i="4" a="1"/>
  <c r="HN110" i="4" s="1"/>
  <c r="HL103" i="4"/>
  <c r="HO101" i="4" a="1"/>
  <c r="HO101" i="4" s="1"/>
  <c r="HN94" i="4" a="1"/>
  <c r="HN94" i="4" s="1"/>
  <c r="HN85" i="4" a="1"/>
  <c r="HN85" i="4" s="1"/>
  <c r="HO84" i="4" a="1"/>
  <c r="HO84" i="4" s="1"/>
  <c r="HL82" i="4"/>
  <c r="HN81" i="4" a="1"/>
  <c r="HN81" i="4" s="1"/>
  <c r="HO80" i="4" a="1"/>
  <c r="HO80" i="4" s="1"/>
  <c r="HL78" i="4"/>
  <c r="HN77" i="4" a="1"/>
  <c r="HN77" i="4" s="1"/>
  <c r="HO76" i="4" a="1"/>
  <c r="HO76" i="4" s="1"/>
  <c r="HL74" i="4"/>
  <c r="HN73" i="4" a="1"/>
  <c r="HN73" i="4" s="1"/>
  <c r="HO72" i="4" a="1"/>
  <c r="HO72" i="4" s="1"/>
  <c r="HL70" i="4"/>
  <c r="HN69" i="4" a="1"/>
  <c r="HN69" i="4" s="1"/>
  <c r="HO68" i="4" a="1"/>
  <c r="HO68" i="4" s="1"/>
  <c r="HN62" i="4" a="1"/>
  <c r="HN62" i="4" s="1"/>
  <c r="HO61" i="4" a="1"/>
  <c r="HO61" i="4" s="1"/>
  <c r="HL58" i="4"/>
  <c r="HN57" i="4" a="1"/>
  <c r="HN57" i="4" s="1"/>
  <c r="HO56" i="4" a="1"/>
  <c r="HO56" i="4" s="1"/>
  <c r="HL54" i="4"/>
  <c r="HN53" i="4" a="1"/>
  <c r="HN53" i="4" s="1"/>
  <c r="HO52" i="4" a="1"/>
  <c r="HO52" i="4" s="1"/>
  <c r="HL50" i="4"/>
  <c r="HN49" i="4" a="1"/>
  <c r="HN49" i="4" s="1"/>
  <c r="HO48" i="4" a="1"/>
  <c r="HO48" i="4" s="1"/>
  <c r="HL46" i="4"/>
  <c r="HN45" i="4" a="1"/>
  <c r="HN45" i="4" s="1"/>
  <c r="HO44" i="4" a="1"/>
  <c r="HO44" i="4" s="1"/>
  <c r="HL42" i="4"/>
  <c r="HN41" i="4" a="1"/>
  <c r="HN41" i="4" s="1"/>
  <c r="HO40" i="4" a="1"/>
  <c r="HO40" i="4" s="1"/>
  <c r="HL38" i="4"/>
  <c r="HN37" i="4" a="1"/>
  <c r="HN37" i="4" s="1"/>
  <c r="HO36" i="4" a="1"/>
  <c r="HO36" i="4" s="1"/>
  <c r="HL34" i="4"/>
  <c r="HN33" i="4" a="1"/>
  <c r="HN33" i="4" s="1"/>
  <c r="HO32" i="4" a="1"/>
  <c r="HO32" i="4" s="1"/>
  <c r="HL30" i="4"/>
  <c r="HN29" i="4" a="1"/>
  <c r="HN29" i="4" s="1"/>
  <c r="HO28" i="4" a="1"/>
  <c r="HO28" i="4" s="1"/>
  <c r="HL26" i="4"/>
  <c r="HN25" i="4" a="1"/>
  <c r="HN25" i="4" s="1"/>
  <c r="HO24" i="4" a="1"/>
  <c r="HO24" i="4" s="1"/>
  <c r="HL22" i="4"/>
  <c r="HN21" i="4" a="1"/>
  <c r="HN21" i="4" s="1"/>
  <c r="HO20" i="4" a="1"/>
  <c r="HO20" i="4" s="1"/>
  <c r="HL18" i="4"/>
  <c r="HN17" i="4" a="1"/>
  <c r="HN17" i="4" s="1"/>
  <c r="HO16" i="4" a="1"/>
  <c r="HO16" i="4" s="1"/>
  <c r="HL14" i="4"/>
  <c r="HN13" i="4" a="1"/>
  <c r="HN13" i="4" s="1"/>
  <c r="HO12" i="4" a="1"/>
  <c r="HO12" i="4" s="1"/>
  <c r="HL10" i="4"/>
  <c r="HN9" i="4" a="1"/>
  <c r="HN9" i="4" s="1"/>
  <c r="HN65" i="4" a="1"/>
  <c r="HN65" i="4" s="1"/>
  <c r="HL62" i="4"/>
  <c r="HN61" i="4" a="1"/>
  <c r="HN61" i="4" s="1"/>
  <c r="HO60" i="4" a="1"/>
  <c r="HO60" i="4" s="1"/>
  <c r="HO59" i="4" a="1"/>
  <c r="HO59" i="4" s="1"/>
  <c r="HL57" i="4"/>
  <c r="HN56" i="4" a="1"/>
  <c r="HN56" i="4" s="1"/>
  <c r="HO55" i="4" a="1"/>
  <c r="HO55" i="4" s="1"/>
  <c r="HL53" i="4"/>
  <c r="HN52" i="4" a="1"/>
  <c r="HN52" i="4" s="1"/>
  <c r="HO51" i="4" a="1"/>
  <c r="HO51" i="4" s="1"/>
  <c r="HL49" i="4"/>
  <c r="HN48" i="4" a="1"/>
  <c r="HN48" i="4" s="1"/>
  <c r="HO47" i="4" a="1"/>
  <c r="HO47" i="4" s="1"/>
  <c r="HL45" i="4"/>
  <c r="HN44" i="4" a="1"/>
  <c r="HN44" i="4" s="1"/>
  <c r="HO43" i="4" a="1"/>
  <c r="HO43" i="4" s="1"/>
  <c r="HL41" i="4"/>
  <c r="HN40" i="4" a="1"/>
  <c r="HN40" i="4" s="1"/>
  <c r="HO39" i="4" a="1"/>
  <c r="HO39" i="4" s="1"/>
  <c r="HL37" i="4"/>
  <c r="HN36" i="4" a="1"/>
  <c r="HN36" i="4" s="1"/>
  <c r="HO35" i="4" a="1"/>
  <c r="HO35" i="4" s="1"/>
  <c r="HL33" i="4"/>
  <c r="HN32" i="4" a="1"/>
  <c r="HN32" i="4" s="1"/>
  <c r="HO31" i="4" a="1"/>
  <c r="HO31" i="4" s="1"/>
  <c r="HL29" i="4"/>
  <c r="HN28" i="4" a="1"/>
  <c r="HN28" i="4" s="1"/>
  <c r="HO27" i="4" a="1"/>
  <c r="HO27" i="4" s="1"/>
  <c r="HL25" i="4"/>
  <c r="HN24" i="4" a="1"/>
  <c r="HN24" i="4" s="1"/>
  <c r="HO23" i="4" a="1"/>
  <c r="HO23" i="4" s="1"/>
  <c r="HL21" i="4"/>
  <c r="HN20" i="4" a="1"/>
  <c r="HN20" i="4" s="1"/>
  <c r="HO19" i="4" a="1"/>
  <c r="HO19" i="4" s="1"/>
  <c r="HL17" i="4"/>
  <c r="HN16" i="4" a="1"/>
  <c r="HN16" i="4" s="1"/>
  <c r="HO15" i="4" a="1"/>
  <c r="HO15" i="4" s="1"/>
  <c r="HL13" i="4"/>
  <c r="HN12" i="4" a="1"/>
  <c r="HN12" i="4" s="1"/>
  <c r="HO11" i="4" a="1"/>
  <c r="HO11" i="4" s="1"/>
  <c r="HL9" i="4"/>
  <c r="HL55" i="4"/>
  <c r="HN54" i="4" a="1"/>
  <c r="HN54" i="4" s="1"/>
  <c r="HO53" i="4" a="1"/>
  <c r="HO53" i="4" s="1"/>
  <c r="HN50" i="4" a="1"/>
  <c r="HN50" i="4" s="1"/>
  <c r="HL47" i="4"/>
  <c r="HN46" i="4" a="1"/>
  <c r="HN46" i="4" s="1"/>
  <c r="HL43" i="4"/>
  <c r="HL39" i="4"/>
  <c r="HN59" i="4" a="1"/>
  <c r="HN59" i="4" s="1"/>
  <c r="HO58" i="4" a="1"/>
  <c r="HO58" i="4" s="1"/>
  <c r="HL56" i="4"/>
  <c r="HN55" i="4" a="1"/>
  <c r="HN55" i="4" s="1"/>
  <c r="HO54" i="4" a="1"/>
  <c r="HO54" i="4" s="1"/>
  <c r="HL52" i="4"/>
  <c r="HN51" i="4" a="1"/>
  <c r="HN51" i="4" s="1"/>
  <c r="HO50" i="4" a="1"/>
  <c r="HO50" i="4" s="1"/>
  <c r="HL48" i="4"/>
  <c r="HN47" i="4" a="1"/>
  <c r="HN47" i="4" s="1"/>
  <c r="HO46" i="4" a="1"/>
  <c r="HO46" i="4" s="1"/>
  <c r="HL44" i="4"/>
  <c r="HN43" i="4" a="1"/>
  <c r="HN43" i="4" s="1"/>
  <c r="HO42" i="4" a="1"/>
  <c r="HO42" i="4" s="1"/>
  <c r="HL40" i="4"/>
  <c r="HN39" i="4" a="1"/>
  <c r="HN39" i="4" s="1"/>
  <c r="HO38" i="4" a="1"/>
  <c r="HO38" i="4" s="1"/>
  <c r="HL36" i="4"/>
  <c r="HN35" i="4" a="1"/>
  <c r="HN35" i="4" s="1"/>
  <c r="HO34" i="4" a="1"/>
  <c r="HO34" i="4" s="1"/>
  <c r="HL32" i="4"/>
  <c r="HN31" i="4" a="1"/>
  <c r="HN31" i="4" s="1"/>
  <c r="HO30" i="4" a="1"/>
  <c r="HO30" i="4" s="1"/>
  <c r="HL28" i="4"/>
  <c r="HN27" i="4" a="1"/>
  <c r="HN27" i="4" s="1"/>
  <c r="HO26" i="4" a="1"/>
  <c r="HO26" i="4" s="1"/>
  <c r="HL24" i="4"/>
  <c r="HN23" i="4" a="1"/>
  <c r="HN23" i="4" s="1"/>
  <c r="HO22" i="4" a="1"/>
  <c r="HO22" i="4" s="1"/>
  <c r="HL20" i="4"/>
  <c r="HN19" i="4" a="1"/>
  <c r="HN19" i="4" s="1"/>
  <c r="HO18" i="4" a="1"/>
  <c r="HO18" i="4" s="1"/>
  <c r="HL16" i="4"/>
  <c r="HN15" i="4" a="1"/>
  <c r="HN15" i="4" s="1"/>
  <c r="HO14" i="4" a="1"/>
  <c r="HO14" i="4" s="1"/>
  <c r="HL12" i="4"/>
  <c r="HN11" i="4" a="1"/>
  <c r="HN11" i="4" s="1"/>
  <c r="HO10" i="4" a="1"/>
  <c r="HO10" i="4" s="1"/>
  <c r="HO45" i="4" a="1"/>
  <c r="HO45" i="4" s="1"/>
  <c r="HN42" i="4" a="1"/>
  <c r="HN42" i="4" s="1"/>
  <c r="HO41" i="4" a="1"/>
  <c r="HO41" i="4" s="1"/>
  <c r="HO37" i="4" a="1"/>
  <c r="HO37" i="4" s="1"/>
  <c r="HL66" i="4"/>
  <c r="HO64" i="4" a="1"/>
  <c r="HO64" i="4" s="1"/>
  <c r="HL59" i="4"/>
  <c r="HN58" i="4" a="1"/>
  <c r="HN58" i="4" s="1"/>
  <c r="HO57" i="4" a="1"/>
  <c r="HO57" i="4" s="1"/>
  <c r="HL51" i="4"/>
  <c r="HO49" i="4" a="1"/>
  <c r="HO49" i="4" s="1"/>
  <c r="HN38" i="4" a="1"/>
  <c r="HN38" i="4" s="1"/>
  <c r="HL31" i="4"/>
  <c r="HO29" i="4" a="1"/>
  <c r="HO29" i="4" s="1"/>
  <c r="HN22" i="4" a="1"/>
  <c r="HN22" i="4" s="1"/>
  <c r="HL15" i="4"/>
  <c r="HO13" i="4" a="1"/>
  <c r="HO13" i="4" s="1"/>
  <c r="HN34" i="4" a="1"/>
  <c r="HN34" i="4" s="1"/>
  <c r="HL27" i="4"/>
  <c r="HO25" i="4" a="1"/>
  <c r="HO25" i="4" s="1"/>
  <c r="HN18" i="4" a="1"/>
  <c r="HN18" i="4" s="1"/>
  <c r="HL11" i="4"/>
  <c r="HO9" i="4" a="1"/>
  <c r="HO9" i="4" s="1"/>
  <c r="HN30" i="4" a="1"/>
  <c r="HN30" i="4" s="1"/>
  <c r="HL23" i="4"/>
  <c r="HO21" i="4" a="1"/>
  <c r="HO21" i="4" s="1"/>
  <c r="HN14" i="4" a="1"/>
  <c r="HN14" i="4" s="1"/>
  <c r="HL35" i="4"/>
  <c r="HO33" i="4" a="1"/>
  <c r="HO33" i="4" s="1"/>
  <c r="HN26" i="4" a="1"/>
  <c r="HN26" i="4" s="1"/>
  <c r="HL19" i="4"/>
  <c r="HO17" i="4" a="1"/>
  <c r="HO17" i="4" s="1"/>
  <c r="HN10" i="4" a="1"/>
  <c r="HN10" i="4" s="1"/>
  <c r="HI26" i="4"/>
  <c r="HD7" i="4"/>
  <c r="HD6" i="4"/>
  <c r="HI10" i="4"/>
  <c r="HI24" i="4"/>
  <c r="HI40" i="4"/>
  <c r="HI56" i="4"/>
  <c r="HI21" i="4"/>
  <c r="HI37" i="4"/>
  <c r="HI53" i="4"/>
  <c r="HI69" i="4"/>
  <c r="HI85" i="4"/>
  <c r="HI70" i="4"/>
  <c r="HI106" i="4"/>
  <c r="HI68" i="4"/>
  <c r="HI84" i="4"/>
  <c r="HI118" i="4"/>
  <c r="HI96" i="4"/>
  <c r="HI112" i="4"/>
  <c r="HI89" i="4"/>
  <c r="HI105" i="4"/>
  <c r="HI123" i="4"/>
  <c r="HI139" i="4"/>
  <c r="HI120" i="4"/>
  <c r="HI136" i="4"/>
  <c r="HI117" i="4"/>
  <c r="HI133" i="4"/>
  <c r="HI149" i="4"/>
  <c r="HI160" i="4"/>
  <c r="HI158" i="4"/>
  <c r="HI159" i="4"/>
  <c r="HI176" i="4"/>
  <c r="HI173" i="4"/>
  <c r="HI192" i="4"/>
  <c r="HI189" i="4"/>
  <c r="HI191" i="4"/>
  <c r="HI206" i="4"/>
  <c r="HI207" i="4"/>
  <c r="HI205" i="4"/>
  <c r="HI214" i="4"/>
  <c r="HI215" i="4"/>
  <c r="HI212" i="4"/>
  <c r="HI223" i="4"/>
  <c r="HI224" i="4"/>
  <c r="HI221" i="4"/>
  <c r="HI218" i="4"/>
  <c r="HI233" i="4"/>
  <c r="HI230" i="4"/>
  <c r="HI227" i="4"/>
  <c r="HI228" i="4"/>
  <c r="HI238" i="4"/>
  <c r="HI245" i="4"/>
  <c r="HI246" i="4"/>
  <c r="HI247" i="4"/>
  <c r="HI249" i="4"/>
  <c r="HI250" i="4"/>
  <c r="HI251" i="4"/>
  <c r="CL8" i="1"/>
  <c r="CM8" i="1"/>
  <c r="CN8" i="1" s="1"/>
  <c r="CM9" i="1"/>
  <c r="CN9" i="1" s="1"/>
  <c r="HP4" i="4"/>
  <c r="HI4" i="4"/>
  <c r="Q41" i="7"/>
  <c r="P41" i="7"/>
  <c r="CO10" i="1"/>
  <c r="CM11" i="1"/>
  <c r="HM91" i="4" l="1"/>
  <c r="HM112" i="4"/>
  <c r="HM131" i="4"/>
  <c r="HM27" i="4"/>
  <c r="HM59" i="4"/>
  <c r="HM79" i="4"/>
  <c r="HM96" i="4"/>
  <c r="HM83" i="4"/>
  <c r="HM75" i="4"/>
  <c r="HM63" i="4"/>
  <c r="HM163" i="4"/>
  <c r="HM214" i="4"/>
  <c r="HM67" i="4"/>
  <c r="HM199" i="4"/>
  <c r="HM15" i="4"/>
  <c r="HM71" i="4"/>
  <c r="HM155" i="4"/>
  <c r="HM103" i="4"/>
  <c r="HM161" i="4"/>
  <c r="HM175" i="4"/>
  <c r="HM186" i="4"/>
  <c r="HM201" i="4"/>
  <c r="HM66" i="4"/>
  <c r="HM36" i="4"/>
  <c r="HM52" i="4"/>
  <c r="HM17" i="4"/>
  <c r="HM33" i="4"/>
  <c r="HM49" i="4"/>
  <c r="HM128" i="4"/>
  <c r="HM144" i="4"/>
  <c r="HM168" i="4"/>
  <c r="HM203" i="4"/>
  <c r="HM220" i="4"/>
  <c r="HM20" i="4"/>
  <c r="HM211" i="4"/>
  <c r="HM197" i="4"/>
  <c r="HM189" i="4"/>
  <c r="HM227" i="4"/>
  <c r="HM228" i="4"/>
  <c r="HM182" i="4"/>
  <c r="HM191" i="4"/>
  <c r="HM24" i="4"/>
  <c r="HM40" i="4"/>
  <c r="HM56" i="4"/>
  <c r="HM35" i="4"/>
  <c r="HM101" i="4"/>
  <c r="HM141" i="4"/>
  <c r="HM154" i="4"/>
  <c r="HM200" i="4"/>
  <c r="HM244" i="4"/>
  <c r="HM84" i="4"/>
  <c r="HM95" i="4"/>
  <c r="HM143" i="4"/>
  <c r="HM125" i="4"/>
  <c r="HM195" i="4"/>
  <c r="HM151" i="4"/>
  <c r="HM255" i="4"/>
  <c r="HM159" i="4"/>
  <c r="HM78" i="4"/>
  <c r="HM68" i="4"/>
  <c r="HM160" i="4"/>
  <c r="HM174" i="4"/>
  <c r="HM13" i="4"/>
  <c r="HM29" i="4"/>
  <c r="HM45" i="4"/>
  <c r="HM124" i="4"/>
  <c r="HM140" i="4"/>
  <c r="HM185" i="4"/>
  <c r="HM180" i="4"/>
  <c r="HM243" i="4"/>
  <c r="HM62" i="4"/>
  <c r="HM116" i="4"/>
  <c r="HM87" i="4"/>
  <c r="HM60" i="4"/>
  <c r="HM76" i="4"/>
  <c r="HM93" i="4"/>
  <c r="HM109" i="4"/>
  <c r="HM135" i="4"/>
  <c r="HM117" i="4"/>
  <c r="HM133" i="4"/>
  <c r="HM149" i="4"/>
  <c r="HM153" i="4"/>
  <c r="HM162" i="4"/>
  <c r="HM173" i="4"/>
  <c r="HM193" i="4"/>
  <c r="HM187" i="4"/>
  <c r="HM236" i="4"/>
  <c r="HM237" i="4"/>
  <c r="HM250" i="4"/>
  <c r="HM251" i="4"/>
  <c r="HM19" i="4"/>
  <c r="HM51" i="4"/>
  <c r="HM142" i="4"/>
  <c r="HM16" i="4"/>
  <c r="HM32" i="4"/>
  <c r="HM48" i="4"/>
  <c r="HM21" i="4"/>
  <c r="HM37" i="4"/>
  <c r="HM53" i="4"/>
  <c r="HM256" i="4"/>
  <c r="HM55" i="4"/>
  <c r="HM157" i="4"/>
  <c r="HM177" i="4"/>
  <c r="HM23" i="4"/>
  <c r="HM82" i="4"/>
  <c r="HM72" i="4"/>
  <c r="HM99" i="4"/>
  <c r="HM89" i="4"/>
  <c r="HM105" i="4"/>
  <c r="HM218" i="4"/>
  <c r="HM188" i="4"/>
  <c r="HM194" i="4"/>
  <c r="HM31" i="4"/>
  <c r="HM43" i="4"/>
  <c r="HM18" i="4"/>
  <c r="HM34" i="4"/>
  <c r="HM50" i="4"/>
  <c r="HM107" i="4"/>
  <c r="HM73" i="4"/>
  <c r="HM90" i="4"/>
  <c r="HM106" i="4"/>
  <c r="HM147" i="4"/>
  <c r="HM132" i="4"/>
  <c r="HM148" i="4"/>
  <c r="HM129" i="4"/>
  <c r="HM145" i="4"/>
  <c r="HM130" i="4"/>
  <c r="HM146" i="4"/>
  <c r="HM152" i="4"/>
  <c r="HM165" i="4"/>
  <c r="HM158" i="4"/>
  <c r="HM164" i="4"/>
  <c r="HM179" i="4"/>
  <c r="HM172" i="4"/>
  <c r="HM169" i="4"/>
  <c r="HM178" i="4"/>
  <c r="HM190" i="4"/>
  <c r="HM183" i="4"/>
  <c r="HM192" i="4"/>
  <c r="HM204" i="4"/>
  <c r="HM205" i="4"/>
  <c r="HM198" i="4"/>
  <c r="HM215" i="4"/>
  <c r="HM212" i="4"/>
  <c r="HM209" i="4"/>
  <c r="HM224" i="4"/>
  <c r="HM221" i="4"/>
  <c r="HM219" i="4"/>
  <c r="HM230" i="4"/>
  <c r="HM229" i="4"/>
  <c r="HM245" i="4"/>
  <c r="HM246" i="4"/>
  <c r="HM247" i="4"/>
  <c r="HM249" i="4"/>
  <c r="HM254" i="4"/>
  <c r="HM252" i="4"/>
  <c r="HM14" i="4"/>
  <c r="HM30" i="4"/>
  <c r="HM46" i="4"/>
  <c r="HM69" i="4"/>
  <c r="HM85" i="4"/>
  <c r="HM86" i="4"/>
  <c r="HM102" i="4"/>
  <c r="HM119" i="4"/>
  <c r="HM126" i="4"/>
  <c r="HM258" i="4"/>
  <c r="HM47" i="4"/>
  <c r="HM10" i="4"/>
  <c r="HM26" i="4"/>
  <c r="HM42" i="4"/>
  <c r="HM58" i="4"/>
  <c r="HM74" i="4"/>
  <c r="HM64" i="4"/>
  <c r="HM80" i="4"/>
  <c r="HM65" i="4"/>
  <c r="HM81" i="4"/>
  <c r="HM97" i="4"/>
  <c r="HM113" i="4"/>
  <c r="HM98" i="4"/>
  <c r="HM114" i="4"/>
  <c r="HM139" i="4"/>
  <c r="HM121" i="4"/>
  <c r="HM137" i="4"/>
  <c r="HM122" i="4"/>
  <c r="HM138" i="4"/>
  <c r="HM166" i="4"/>
  <c r="HM156" i="4"/>
  <c r="HM167" i="4"/>
  <c r="HM170" i="4"/>
  <c r="HM181" i="4"/>
  <c r="HM184" i="4"/>
  <c r="HM196" i="4"/>
  <c r="HM206" i="4"/>
  <c r="HM217" i="4"/>
  <c r="HM226" i="4"/>
  <c r="HM235" i="4"/>
  <c r="HM240" i="4"/>
  <c r="HM241" i="4"/>
  <c r="HM242" i="4"/>
  <c r="HM253" i="4"/>
  <c r="HM257" i="4"/>
  <c r="HH7" i="4"/>
  <c r="HH6" i="4"/>
  <c r="HR258" i="4" a="1"/>
  <c r="HR258" i="4" s="1"/>
  <c r="HS257" i="4" a="1"/>
  <c r="HS257" i="4" s="1"/>
  <c r="HP258" i="4"/>
  <c r="HR257" i="4" a="1"/>
  <c r="HR257" i="4" s="1"/>
  <c r="HP257" i="4"/>
  <c r="HS258" i="4" a="1"/>
  <c r="HS258" i="4" s="1"/>
  <c r="HP256" i="4"/>
  <c r="HR256" i="4" a="1"/>
  <c r="HR256" i="4" s="1"/>
  <c r="HS255" i="4" a="1"/>
  <c r="HS255" i="4" s="1"/>
  <c r="HP253" i="4"/>
  <c r="HR252" i="4" a="1"/>
  <c r="HR252" i="4" s="1"/>
  <c r="HR255" i="4" a="1"/>
  <c r="HR255" i="4" s="1"/>
  <c r="HS254" i="4" a="1"/>
  <c r="HS254" i="4" s="1"/>
  <c r="HP252" i="4"/>
  <c r="HS256" i="4" a="1"/>
  <c r="HS256" i="4" s="1"/>
  <c r="HP254" i="4"/>
  <c r="HR253" i="4" a="1"/>
  <c r="HR253" i="4" s="1"/>
  <c r="HS252" i="4" a="1"/>
  <c r="HS252" i="4" s="1"/>
  <c r="HS251" i="4" a="1"/>
  <c r="HS251" i="4" s="1"/>
  <c r="HP249" i="4"/>
  <c r="HP255" i="4"/>
  <c r="HS253" i="4" a="1"/>
  <c r="HS253" i="4" s="1"/>
  <c r="HR251" i="4" a="1"/>
  <c r="HR251" i="4" s="1"/>
  <c r="HS250" i="4" a="1"/>
  <c r="HS250" i="4" s="1"/>
  <c r="HP251" i="4"/>
  <c r="HR250" i="4" a="1"/>
  <c r="HR250" i="4" s="1"/>
  <c r="HS249" i="4" a="1"/>
  <c r="HS249" i="4" s="1"/>
  <c r="HR254" i="4" a="1"/>
  <c r="HR254" i="4" s="1"/>
  <c r="HP250" i="4"/>
  <c r="HR249" i="4" a="1"/>
  <c r="HR249" i="4" s="1"/>
  <c r="HR248" i="4" a="1"/>
  <c r="HR248" i="4" s="1"/>
  <c r="HS247" i="4" a="1"/>
  <c r="HS247" i="4" s="1"/>
  <c r="HP245" i="4"/>
  <c r="HP248" i="4"/>
  <c r="HR247" i="4" a="1"/>
  <c r="HR247" i="4" s="1"/>
  <c r="HS246" i="4" a="1"/>
  <c r="HS246" i="4" s="1"/>
  <c r="HP247" i="4"/>
  <c r="HR246" i="4" a="1"/>
  <c r="HR246" i="4" s="1"/>
  <c r="HS245" i="4" a="1"/>
  <c r="HS245" i="4" s="1"/>
  <c r="HS248" i="4" a="1"/>
  <c r="HS248" i="4" s="1"/>
  <c r="HP246" i="4"/>
  <c r="HR245" i="4" a="1"/>
  <c r="HR245" i="4" s="1"/>
  <c r="HP243" i="4"/>
  <c r="HR242" i="4" a="1"/>
  <c r="HR242" i="4" s="1"/>
  <c r="HS241" i="4" a="1"/>
  <c r="HS241" i="4" s="1"/>
  <c r="HP239" i="4"/>
  <c r="HR238" i="4" a="1"/>
  <c r="HR238" i="4" s="1"/>
  <c r="HS237" i="4" a="1"/>
  <c r="HS237" i="4" s="1"/>
  <c r="HS244" i="4" a="1"/>
  <c r="HS244" i="4" s="1"/>
  <c r="HP242" i="4"/>
  <c r="HR241" i="4" a="1"/>
  <c r="HR241" i="4" s="1"/>
  <c r="HS240" i="4" a="1"/>
  <c r="HS240" i="4" s="1"/>
  <c r="HP238" i="4"/>
  <c r="HR237" i="4" a="1"/>
  <c r="HR237" i="4" s="1"/>
  <c r="HS236" i="4" a="1"/>
  <c r="HS236" i="4" s="1"/>
  <c r="HR244" i="4" a="1"/>
  <c r="HR244" i="4" s="1"/>
  <c r="HS243" i="4" a="1"/>
  <c r="HS243" i="4" s="1"/>
  <c r="HP241" i="4"/>
  <c r="HR240" i="4" a="1"/>
  <c r="HR240" i="4" s="1"/>
  <c r="HS239" i="4" a="1"/>
  <c r="HS239" i="4" s="1"/>
  <c r="HP237" i="4"/>
  <c r="HR236" i="4" a="1"/>
  <c r="HR236" i="4" s="1"/>
  <c r="HP244" i="4"/>
  <c r="HR243" i="4" a="1"/>
  <c r="HR243" i="4" s="1"/>
  <c r="HS242" i="4" a="1"/>
  <c r="HS242" i="4" s="1"/>
  <c r="HP240" i="4"/>
  <c r="HR239" i="4" a="1"/>
  <c r="HR239" i="4" s="1"/>
  <c r="HS238" i="4" a="1"/>
  <c r="HS238" i="4" s="1"/>
  <c r="HP236" i="4"/>
  <c r="HP234" i="4"/>
  <c r="HR233" i="4" a="1"/>
  <c r="HR233" i="4" s="1"/>
  <c r="HS232" i="4" a="1"/>
  <c r="HS232" i="4" s="1"/>
  <c r="HP230" i="4"/>
  <c r="HR229" i="4" a="1"/>
  <c r="HR229" i="4" s="1"/>
  <c r="HS228" i="4" a="1"/>
  <c r="HS228" i="4" s="1"/>
  <c r="HS235" i="4" a="1"/>
  <c r="HS235" i="4" s="1"/>
  <c r="HP233" i="4"/>
  <c r="HR232" i="4" a="1"/>
  <c r="HR232" i="4" s="1"/>
  <c r="HS231" i="4" a="1"/>
  <c r="HS231" i="4" s="1"/>
  <c r="HP229" i="4"/>
  <c r="HR228" i="4" a="1"/>
  <c r="HR228" i="4" s="1"/>
  <c r="HS227" i="4" a="1"/>
  <c r="HS227" i="4" s="1"/>
  <c r="HR235" i="4" a="1"/>
  <c r="HR235" i="4" s="1"/>
  <c r="HS234" i="4" a="1"/>
  <c r="HS234" i="4" s="1"/>
  <c r="HP232" i="4"/>
  <c r="HR231" i="4" a="1"/>
  <c r="HR231" i="4" s="1"/>
  <c r="HS230" i="4" a="1"/>
  <c r="HS230" i="4" s="1"/>
  <c r="HP228" i="4"/>
  <c r="HR227" i="4" a="1"/>
  <c r="HR227" i="4" s="1"/>
  <c r="HP235" i="4"/>
  <c r="HR234" i="4" a="1"/>
  <c r="HR234" i="4" s="1"/>
  <c r="HS233" i="4" a="1"/>
  <c r="HS233" i="4" s="1"/>
  <c r="HP231" i="4"/>
  <c r="HR230" i="4" a="1"/>
  <c r="HR230" i="4" s="1"/>
  <c r="HS229" i="4" a="1"/>
  <c r="HS229" i="4" s="1"/>
  <c r="HP227" i="4"/>
  <c r="HS226" i="4" a="1"/>
  <c r="HS226" i="4" s="1"/>
  <c r="HP224" i="4"/>
  <c r="HR223" i="4" a="1"/>
  <c r="HR223" i="4" s="1"/>
  <c r="HS222" i="4" a="1"/>
  <c r="HS222" i="4" s="1"/>
  <c r="HP220" i="4"/>
  <c r="HR219" i="4" a="1"/>
  <c r="HR219" i="4" s="1"/>
  <c r="HS218" i="4" a="1"/>
  <c r="HS218" i="4" s="1"/>
  <c r="HR226" i="4" a="1"/>
  <c r="HR226" i="4" s="1"/>
  <c r="HS225" i="4" a="1"/>
  <c r="HS225" i="4" s="1"/>
  <c r="HP223" i="4"/>
  <c r="HR222" i="4" a="1"/>
  <c r="HR222" i="4" s="1"/>
  <c r="HS221" i="4" a="1"/>
  <c r="HS221" i="4" s="1"/>
  <c r="HP219" i="4"/>
  <c r="HR218" i="4" a="1"/>
  <c r="HR218" i="4" s="1"/>
  <c r="HP226" i="4"/>
  <c r="HR225" i="4" a="1"/>
  <c r="HR225" i="4" s="1"/>
  <c r="HS224" i="4" a="1"/>
  <c r="HS224" i="4" s="1"/>
  <c r="HP222" i="4"/>
  <c r="HR221" i="4" a="1"/>
  <c r="HR221" i="4" s="1"/>
  <c r="HS220" i="4" a="1"/>
  <c r="HS220" i="4" s="1"/>
  <c r="HP218" i="4"/>
  <c r="HP225" i="4"/>
  <c r="HR224" i="4" a="1"/>
  <c r="HR224" i="4" s="1"/>
  <c r="HS223" i="4" a="1"/>
  <c r="HS223" i="4" s="1"/>
  <c r="HP221" i="4"/>
  <c r="HR220" i="4" a="1"/>
  <c r="HR220" i="4" s="1"/>
  <c r="HS219" i="4" a="1"/>
  <c r="HS219" i="4" s="1"/>
  <c r="HR217" i="4" a="1"/>
  <c r="HR217" i="4" s="1"/>
  <c r="HS216" i="4" a="1"/>
  <c r="HS216" i="4" s="1"/>
  <c r="HP214" i="4"/>
  <c r="HR213" i="4" a="1"/>
  <c r="HR213" i="4" s="1"/>
  <c r="HS212" i="4" a="1"/>
  <c r="HS212" i="4" s="1"/>
  <c r="HP210" i="4"/>
  <c r="HR209" i="4" a="1"/>
  <c r="HR209" i="4" s="1"/>
  <c r="HP217" i="4"/>
  <c r="HR216" i="4" a="1"/>
  <c r="HR216" i="4" s="1"/>
  <c r="HS215" i="4" a="1"/>
  <c r="HS215" i="4" s="1"/>
  <c r="HP213" i="4"/>
  <c r="HR212" i="4" a="1"/>
  <c r="HR212" i="4" s="1"/>
  <c r="HS211" i="4" a="1"/>
  <c r="HS211" i="4" s="1"/>
  <c r="HP209" i="4"/>
  <c r="HP216" i="4"/>
  <c r="HR215" i="4" a="1"/>
  <c r="HR215" i="4" s="1"/>
  <c r="HS214" i="4" a="1"/>
  <c r="HS214" i="4" s="1"/>
  <c r="HS217" i="4" a="1"/>
  <c r="HS217" i="4" s="1"/>
  <c r="HP212" i="4"/>
  <c r="HR211" i="4" a="1"/>
  <c r="HR211" i="4" s="1"/>
  <c r="HS210" i="4" a="1"/>
  <c r="HS210" i="4" s="1"/>
  <c r="HP207" i="4"/>
  <c r="HR206" i="4" a="1"/>
  <c r="HR206" i="4" s="1"/>
  <c r="HS205" i="4" a="1"/>
  <c r="HS205" i="4" s="1"/>
  <c r="HP203" i="4"/>
  <c r="HR202" i="4" a="1"/>
  <c r="HR202" i="4" s="1"/>
  <c r="HS201" i="4" a="1"/>
  <c r="HS201" i="4" s="1"/>
  <c r="HP199" i="4"/>
  <c r="HR198" i="4" a="1"/>
  <c r="HR198" i="4" s="1"/>
  <c r="HS197" i="4" a="1"/>
  <c r="HS197" i="4" s="1"/>
  <c r="HP195" i="4"/>
  <c r="HR194" i="4" a="1"/>
  <c r="HR194" i="4" s="1"/>
  <c r="HR214" i="4" a="1"/>
  <c r="HR214" i="4" s="1"/>
  <c r="HP211" i="4"/>
  <c r="HR210" i="4" a="1"/>
  <c r="HR210" i="4" s="1"/>
  <c r="HS209" i="4" a="1"/>
  <c r="HS209" i="4" s="1"/>
  <c r="HS208" i="4" a="1"/>
  <c r="HS208" i="4" s="1"/>
  <c r="HP206" i="4"/>
  <c r="HR205" i="4" a="1"/>
  <c r="HR205" i="4" s="1"/>
  <c r="HS204" i="4" a="1"/>
  <c r="HS204" i="4" s="1"/>
  <c r="HP202" i="4"/>
  <c r="HR201" i="4" a="1"/>
  <c r="HR201" i="4" s="1"/>
  <c r="HS200" i="4" a="1"/>
  <c r="HS200" i="4" s="1"/>
  <c r="HP198" i="4"/>
  <c r="HR197" i="4" a="1"/>
  <c r="HR197" i="4" s="1"/>
  <c r="HS196" i="4" a="1"/>
  <c r="HS196" i="4" s="1"/>
  <c r="HP194" i="4"/>
  <c r="HR208" i="4" a="1"/>
  <c r="HR208" i="4" s="1"/>
  <c r="HS207" i="4" a="1"/>
  <c r="HS207" i="4" s="1"/>
  <c r="HP205" i="4"/>
  <c r="HR204" i="4" a="1"/>
  <c r="HR204" i="4" s="1"/>
  <c r="HS203" i="4" a="1"/>
  <c r="HS203" i="4" s="1"/>
  <c r="HP201" i="4"/>
  <c r="HR200" i="4" a="1"/>
  <c r="HR200" i="4" s="1"/>
  <c r="HS199" i="4" a="1"/>
  <c r="HS199" i="4" s="1"/>
  <c r="HP197" i="4"/>
  <c r="HR196" i="4" a="1"/>
  <c r="HR196" i="4" s="1"/>
  <c r="HS195" i="4" a="1"/>
  <c r="HS195" i="4" s="1"/>
  <c r="HR207" i="4" a="1"/>
  <c r="HR207" i="4" s="1"/>
  <c r="HP200" i="4"/>
  <c r="HS198" i="4" a="1"/>
  <c r="HS198" i="4" s="1"/>
  <c r="HP193" i="4"/>
  <c r="HR192" i="4" a="1"/>
  <c r="HR192" i="4" s="1"/>
  <c r="HS191" i="4" a="1"/>
  <c r="HS191" i="4" s="1"/>
  <c r="HP189" i="4"/>
  <c r="HR188" i="4" a="1"/>
  <c r="HR188" i="4" s="1"/>
  <c r="HS187" i="4" a="1"/>
  <c r="HS187" i="4" s="1"/>
  <c r="HP185" i="4"/>
  <c r="HR184" i="4" a="1"/>
  <c r="HR184" i="4" s="1"/>
  <c r="HS183" i="4" a="1"/>
  <c r="HS183" i="4" s="1"/>
  <c r="HP181" i="4"/>
  <c r="HR203" i="4" a="1"/>
  <c r="HR203" i="4" s="1"/>
  <c r="HP196" i="4"/>
  <c r="HS194" i="4" a="1"/>
  <c r="HS194" i="4" s="1"/>
  <c r="HP192" i="4"/>
  <c r="HR191" i="4" a="1"/>
  <c r="HR191" i="4" s="1"/>
  <c r="HS190" i="4" a="1"/>
  <c r="HS190" i="4" s="1"/>
  <c r="HP188" i="4"/>
  <c r="HR187" i="4" a="1"/>
  <c r="HR187" i="4" s="1"/>
  <c r="HS186" i="4" a="1"/>
  <c r="HS186" i="4" s="1"/>
  <c r="HP184" i="4"/>
  <c r="HR183" i="4" a="1"/>
  <c r="HR183" i="4" s="1"/>
  <c r="HS182" i="4" a="1"/>
  <c r="HS182" i="4" s="1"/>
  <c r="HP208" i="4"/>
  <c r="HS206" i="4" a="1"/>
  <c r="HS206" i="4" s="1"/>
  <c r="HR199" i="4" a="1"/>
  <c r="HR199" i="4" s="1"/>
  <c r="HS193" i="4" a="1"/>
  <c r="HS193" i="4" s="1"/>
  <c r="HP191" i="4"/>
  <c r="HR190" i="4" a="1"/>
  <c r="HR190" i="4" s="1"/>
  <c r="HS189" i="4" a="1"/>
  <c r="HS189" i="4" s="1"/>
  <c r="HP187" i="4"/>
  <c r="HR186" i="4" a="1"/>
  <c r="HR186" i="4" s="1"/>
  <c r="HS185" i="4" a="1"/>
  <c r="HS185" i="4" s="1"/>
  <c r="HP183" i="4"/>
  <c r="HR182" i="4" a="1"/>
  <c r="HR182" i="4" s="1"/>
  <c r="HS181" i="4" a="1"/>
  <c r="HS181" i="4" s="1"/>
  <c r="HP215" i="4"/>
  <c r="HR193" i="4" a="1"/>
  <c r="HR193" i="4" s="1"/>
  <c r="HP186" i="4"/>
  <c r="HS184" i="4" a="1"/>
  <c r="HS184" i="4" s="1"/>
  <c r="HP179" i="4"/>
  <c r="HR178" i="4" a="1"/>
  <c r="HR178" i="4" s="1"/>
  <c r="HS177" i="4" a="1"/>
  <c r="HS177" i="4" s="1"/>
  <c r="HP175" i="4"/>
  <c r="HR174" i="4" a="1"/>
  <c r="HR174" i="4" s="1"/>
  <c r="HS173" i="4" a="1"/>
  <c r="HS173" i="4" s="1"/>
  <c r="HP171" i="4"/>
  <c r="HR170" i="4" a="1"/>
  <c r="HR170" i="4" s="1"/>
  <c r="HS169" i="4" a="1"/>
  <c r="HS169" i="4" s="1"/>
  <c r="HP167" i="4"/>
  <c r="HR195" i="4" a="1"/>
  <c r="HR195" i="4" s="1"/>
  <c r="HR189" i="4" a="1"/>
  <c r="HR189" i="4" s="1"/>
  <c r="HP182" i="4"/>
  <c r="HS180" i="4" a="1"/>
  <c r="HS180" i="4" s="1"/>
  <c r="HP178" i="4"/>
  <c r="HR177" i="4" a="1"/>
  <c r="HR177" i="4" s="1"/>
  <c r="HS176" i="4" a="1"/>
  <c r="HS176" i="4" s="1"/>
  <c r="HP174" i="4"/>
  <c r="HR173" i="4" a="1"/>
  <c r="HR173" i="4" s="1"/>
  <c r="HS172" i="4" a="1"/>
  <c r="HS172" i="4" s="1"/>
  <c r="HP170" i="4"/>
  <c r="HR169" i="4" a="1"/>
  <c r="HR169" i="4" s="1"/>
  <c r="HS168" i="4" a="1"/>
  <c r="HS168" i="4" s="1"/>
  <c r="HS213" i="4" a="1"/>
  <c r="HS213" i="4" s="1"/>
  <c r="HS202" i="4" a="1"/>
  <c r="HS202" i="4" s="1"/>
  <c r="HS192" i="4" a="1"/>
  <c r="HS192" i="4" s="1"/>
  <c r="HR185" i="4" a="1"/>
  <c r="HR185" i="4" s="1"/>
  <c r="HR180" i="4" a="1"/>
  <c r="HR180" i="4" s="1"/>
  <c r="HS179" i="4" a="1"/>
  <c r="HS179" i="4" s="1"/>
  <c r="HP177" i="4"/>
  <c r="HR176" i="4" a="1"/>
  <c r="HR176" i="4" s="1"/>
  <c r="HS175" i="4" a="1"/>
  <c r="HS175" i="4" s="1"/>
  <c r="HP173" i="4"/>
  <c r="HR172" i="4" a="1"/>
  <c r="HR172" i="4" s="1"/>
  <c r="HS171" i="4" a="1"/>
  <c r="HS171" i="4" s="1"/>
  <c r="HP169" i="4"/>
  <c r="HR168" i="4" a="1"/>
  <c r="HR168" i="4" s="1"/>
  <c r="HP204" i="4"/>
  <c r="HP190" i="4"/>
  <c r="HS188" i="4" a="1"/>
  <c r="HS188" i="4" s="1"/>
  <c r="HR181" i="4" a="1"/>
  <c r="HR181" i="4" s="1"/>
  <c r="HP180" i="4"/>
  <c r="HR179" i="4" a="1"/>
  <c r="HR179" i="4" s="1"/>
  <c r="HS178" i="4" a="1"/>
  <c r="HS178" i="4" s="1"/>
  <c r="HP176" i="4"/>
  <c r="HR175" i="4" a="1"/>
  <c r="HR175" i="4" s="1"/>
  <c r="HS174" i="4" a="1"/>
  <c r="HS174" i="4" s="1"/>
  <c r="HR171" i="4" a="1"/>
  <c r="HR171" i="4" s="1"/>
  <c r="HP165" i="4"/>
  <c r="HR164" i="4" a="1"/>
  <c r="HR164" i="4" s="1"/>
  <c r="HS163" i="4" a="1"/>
  <c r="HS163" i="4" s="1"/>
  <c r="HP161" i="4"/>
  <c r="HR160" i="4" a="1"/>
  <c r="HR160" i="4" s="1"/>
  <c r="HS159" i="4" a="1"/>
  <c r="HS159" i="4" s="1"/>
  <c r="HP157" i="4"/>
  <c r="HR156" i="4" a="1"/>
  <c r="HR156" i="4" s="1"/>
  <c r="HS155" i="4" a="1"/>
  <c r="HS155" i="4" s="1"/>
  <c r="HS167" i="4" a="1"/>
  <c r="HS167" i="4" s="1"/>
  <c r="HS166" i="4" a="1"/>
  <c r="HS166" i="4" s="1"/>
  <c r="HP164" i="4"/>
  <c r="HR163" i="4" a="1"/>
  <c r="HR163" i="4" s="1"/>
  <c r="HS162" i="4" a="1"/>
  <c r="HS162" i="4" s="1"/>
  <c r="HP160" i="4"/>
  <c r="HR159" i="4" a="1"/>
  <c r="HR159" i="4" s="1"/>
  <c r="HS158" i="4" a="1"/>
  <c r="HS158" i="4" s="1"/>
  <c r="HP156" i="4"/>
  <c r="HR155" i="4" a="1"/>
  <c r="HR155" i="4" s="1"/>
  <c r="HS154" i="4" a="1"/>
  <c r="HS154" i="4" s="1"/>
  <c r="HP152" i="4"/>
  <c r="HP172" i="4"/>
  <c r="HS170" i="4" a="1"/>
  <c r="HS170" i="4" s="1"/>
  <c r="HR167" i="4" a="1"/>
  <c r="HR167" i="4" s="1"/>
  <c r="HR166" i="4" a="1"/>
  <c r="HR166" i="4" s="1"/>
  <c r="HS165" i="4" a="1"/>
  <c r="HS165" i="4" s="1"/>
  <c r="HP163" i="4"/>
  <c r="HR162" i="4" a="1"/>
  <c r="HR162" i="4" s="1"/>
  <c r="HS161" i="4" a="1"/>
  <c r="HS161" i="4" s="1"/>
  <c r="HP159" i="4"/>
  <c r="HR158" i="4" a="1"/>
  <c r="HR158" i="4" s="1"/>
  <c r="HS157" i="4" a="1"/>
  <c r="HS157" i="4" s="1"/>
  <c r="HP155" i="4"/>
  <c r="HR154" i="4" a="1"/>
  <c r="HR154" i="4" s="1"/>
  <c r="HS153" i="4" a="1"/>
  <c r="HS153" i="4" s="1"/>
  <c r="HP151" i="4"/>
  <c r="HP168" i="4"/>
  <c r="HQ168" i="4" s="1"/>
  <c r="HP166" i="4"/>
  <c r="HR165" i="4" a="1"/>
  <c r="HR165" i="4" s="1"/>
  <c r="HS164" i="4" a="1"/>
  <c r="HS164" i="4" s="1"/>
  <c r="HP162" i="4"/>
  <c r="HR161" i="4" a="1"/>
  <c r="HR161" i="4" s="1"/>
  <c r="HS160" i="4" a="1"/>
  <c r="HS160" i="4" s="1"/>
  <c r="HP158" i="4"/>
  <c r="HR157" i="4" a="1"/>
  <c r="HR157" i="4" s="1"/>
  <c r="HS156" i="4" a="1"/>
  <c r="HS156" i="4" s="1"/>
  <c r="HP154" i="4"/>
  <c r="HR153" i="4" a="1"/>
  <c r="HR153" i="4" s="1"/>
  <c r="HS152" i="4" a="1"/>
  <c r="HS152" i="4" s="1"/>
  <c r="HR151" i="4" a="1"/>
  <c r="HR151" i="4" s="1"/>
  <c r="HR150" i="4" a="1"/>
  <c r="HR150" i="4" s="1"/>
  <c r="HS149" i="4" a="1"/>
  <c r="HS149" i="4" s="1"/>
  <c r="HP147" i="4"/>
  <c r="HR146" i="4" a="1"/>
  <c r="HR146" i="4" s="1"/>
  <c r="HS145" i="4" a="1"/>
  <c r="HS145" i="4" s="1"/>
  <c r="HP143" i="4"/>
  <c r="HR142" i="4" a="1"/>
  <c r="HR142" i="4" s="1"/>
  <c r="HS141" i="4" a="1"/>
  <c r="HS141" i="4" s="1"/>
  <c r="HP139" i="4"/>
  <c r="HR138" i="4" a="1"/>
  <c r="HR138" i="4" s="1"/>
  <c r="HS137" i="4" a="1"/>
  <c r="HS137" i="4" s="1"/>
  <c r="HP135" i="4"/>
  <c r="HR134" i="4" a="1"/>
  <c r="HR134" i="4" s="1"/>
  <c r="HS133" i="4" a="1"/>
  <c r="HS133" i="4" s="1"/>
  <c r="HP131" i="4"/>
  <c r="HR130" i="4" a="1"/>
  <c r="HR130" i="4" s="1"/>
  <c r="HS129" i="4" a="1"/>
  <c r="HS129" i="4" s="1"/>
  <c r="HP127" i="4"/>
  <c r="HR126" i="4" a="1"/>
  <c r="HR126" i="4" s="1"/>
  <c r="HS125" i="4" a="1"/>
  <c r="HS125" i="4" s="1"/>
  <c r="HP123" i="4"/>
  <c r="HR122" i="4" a="1"/>
  <c r="HR122" i="4" s="1"/>
  <c r="HS121" i="4" a="1"/>
  <c r="HS121" i="4" s="1"/>
  <c r="HP119" i="4"/>
  <c r="HR118" i="4" a="1"/>
  <c r="HR118" i="4" s="1"/>
  <c r="HS117" i="4" a="1"/>
  <c r="HS117" i="4" s="1"/>
  <c r="HP153" i="4"/>
  <c r="HP150" i="4"/>
  <c r="HR149" i="4" a="1"/>
  <c r="HR149" i="4" s="1"/>
  <c r="HS148" i="4" a="1"/>
  <c r="HS148" i="4" s="1"/>
  <c r="HP146" i="4"/>
  <c r="HR145" i="4" a="1"/>
  <c r="HR145" i="4" s="1"/>
  <c r="HS144" i="4" a="1"/>
  <c r="HS144" i="4" s="1"/>
  <c r="HP142" i="4"/>
  <c r="HR141" i="4" a="1"/>
  <c r="HR141" i="4" s="1"/>
  <c r="HS140" i="4" a="1"/>
  <c r="HS140" i="4" s="1"/>
  <c r="HP138" i="4"/>
  <c r="HR137" i="4" a="1"/>
  <c r="HR137" i="4" s="1"/>
  <c r="HS136" i="4" a="1"/>
  <c r="HS136" i="4" s="1"/>
  <c r="HP134" i="4"/>
  <c r="HR133" i="4" a="1"/>
  <c r="HR133" i="4" s="1"/>
  <c r="HS132" i="4" a="1"/>
  <c r="HS132" i="4" s="1"/>
  <c r="HP130" i="4"/>
  <c r="HR129" i="4" a="1"/>
  <c r="HR129" i="4" s="1"/>
  <c r="HS128" i="4" a="1"/>
  <c r="HS128" i="4" s="1"/>
  <c r="HP126" i="4"/>
  <c r="HR125" i="4" a="1"/>
  <c r="HR125" i="4" s="1"/>
  <c r="HS124" i="4" a="1"/>
  <c r="HS124" i="4" s="1"/>
  <c r="HP122" i="4"/>
  <c r="HR121" i="4" a="1"/>
  <c r="HR121" i="4" s="1"/>
  <c r="HS120" i="4" a="1"/>
  <c r="HS120" i="4" s="1"/>
  <c r="HP118" i="4"/>
  <c r="HR117" i="4" a="1"/>
  <c r="HR117" i="4" s="1"/>
  <c r="HP149" i="4"/>
  <c r="HR148" i="4" a="1"/>
  <c r="HR148" i="4" s="1"/>
  <c r="HS147" i="4" a="1"/>
  <c r="HS147" i="4" s="1"/>
  <c r="HP145" i="4"/>
  <c r="HR144" i="4" a="1"/>
  <c r="HR144" i="4" s="1"/>
  <c r="HS143" i="4" a="1"/>
  <c r="HS143" i="4" s="1"/>
  <c r="HP141" i="4"/>
  <c r="HR140" i="4" a="1"/>
  <c r="HR140" i="4" s="1"/>
  <c r="HS139" i="4" a="1"/>
  <c r="HS139" i="4" s="1"/>
  <c r="HP137" i="4"/>
  <c r="HR136" i="4" a="1"/>
  <c r="HR136" i="4" s="1"/>
  <c r="HS135" i="4" a="1"/>
  <c r="HS135" i="4" s="1"/>
  <c r="HP133" i="4"/>
  <c r="HR132" i="4" a="1"/>
  <c r="HR132" i="4" s="1"/>
  <c r="HS131" i="4" a="1"/>
  <c r="HS131" i="4" s="1"/>
  <c r="HP129" i="4"/>
  <c r="HR128" i="4" a="1"/>
  <c r="HR128" i="4" s="1"/>
  <c r="HS127" i="4" a="1"/>
  <c r="HS127" i="4" s="1"/>
  <c r="HP125" i="4"/>
  <c r="HR124" i="4" a="1"/>
  <c r="HR124" i="4" s="1"/>
  <c r="HS123" i="4" a="1"/>
  <c r="HS123" i="4" s="1"/>
  <c r="HP121" i="4"/>
  <c r="HR120" i="4" a="1"/>
  <c r="HR120" i="4" s="1"/>
  <c r="HR152" i="4" a="1"/>
  <c r="HR152" i="4" s="1"/>
  <c r="HS151" i="4" a="1"/>
  <c r="HS151" i="4" s="1"/>
  <c r="HS150" i="4" a="1"/>
  <c r="HS150" i="4" s="1"/>
  <c r="HP148" i="4"/>
  <c r="HR147" i="4" a="1"/>
  <c r="HR147" i="4" s="1"/>
  <c r="HS146" i="4" a="1"/>
  <c r="HS146" i="4" s="1"/>
  <c r="HP144" i="4"/>
  <c r="HR143" i="4" a="1"/>
  <c r="HR143" i="4" s="1"/>
  <c r="HS142" i="4" a="1"/>
  <c r="HS142" i="4" s="1"/>
  <c r="HP140" i="4"/>
  <c r="HR139" i="4" a="1"/>
  <c r="HR139" i="4" s="1"/>
  <c r="HS138" i="4" a="1"/>
  <c r="HS138" i="4" s="1"/>
  <c r="HP136" i="4"/>
  <c r="HR135" i="4" a="1"/>
  <c r="HR135" i="4" s="1"/>
  <c r="HS134" i="4" a="1"/>
  <c r="HS134" i="4" s="1"/>
  <c r="HP128" i="4"/>
  <c r="HS126" i="4" a="1"/>
  <c r="HS126" i="4" s="1"/>
  <c r="HR116" i="4" a="1"/>
  <c r="HR116" i="4" s="1"/>
  <c r="HP115" i="4"/>
  <c r="HR114" i="4" a="1"/>
  <c r="HR114" i="4" s="1"/>
  <c r="HS113" i="4" a="1"/>
  <c r="HS113" i="4" s="1"/>
  <c r="HP111" i="4"/>
  <c r="HR110" i="4" a="1"/>
  <c r="HR110" i="4" s="1"/>
  <c r="HS109" i="4" a="1"/>
  <c r="HS109" i="4" s="1"/>
  <c r="HP107" i="4"/>
  <c r="HR106" i="4" a="1"/>
  <c r="HR106" i="4" s="1"/>
  <c r="HS105" i="4" a="1"/>
  <c r="HS105" i="4" s="1"/>
  <c r="HP103" i="4"/>
  <c r="HR102" i="4" a="1"/>
  <c r="HR102" i="4" s="1"/>
  <c r="HS101" i="4" a="1"/>
  <c r="HS101" i="4" s="1"/>
  <c r="HP99" i="4"/>
  <c r="HR98" i="4" a="1"/>
  <c r="HR98" i="4" s="1"/>
  <c r="HS97" i="4" a="1"/>
  <c r="HS97" i="4" s="1"/>
  <c r="HP95" i="4"/>
  <c r="HR94" i="4" a="1"/>
  <c r="HR94" i="4" s="1"/>
  <c r="HS93" i="4" a="1"/>
  <c r="HS93" i="4" s="1"/>
  <c r="HP91" i="4"/>
  <c r="HR90" i="4" a="1"/>
  <c r="HR90" i="4" s="1"/>
  <c r="HS89" i="4" a="1"/>
  <c r="HS89" i="4" s="1"/>
  <c r="HP87" i="4"/>
  <c r="HR86" i="4" a="1"/>
  <c r="HR86" i="4" s="1"/>
  <c r="HR131" i="4" a="1"/>
  <c r="HR131" i="4" s="1"/>
  <c r="HP124" i="4"/>
  <c r="HS122" i="4" a="1"/>
  <c r="HS122" i="4" s="1"/>
  <c r="HS119" i="4" a="1"/>
  <c r="HS119" i="4" s="1"/>
  <c r="HP116" i="4"/>
  <c r="HP114" i="4"/>
  <c r="HR113" i="4" a="1"/>
  <c r="HR113" i="4" s="1"/>
  <c r="HS112" i="4" a="1"/>
  <c r="HS112" i="4" s="1"/>
  <c r="HP110" i="4"/>
  <c r="HR109" i="4" a="1"/>
  <c r="HR109" i="4" s="1"/>
  <c r="HS108" i="4" a="1"/>
  <c r="HS108" i="4" s="1"/>
  <c r="HP106" i="4"/>
  <c r="HR105" i="4" a="1"/>
  <c r="HR105" i="4" s="1"/>
  <c r="HS104" i="4" a="1"/>
  <c r="HS104" i="4" s="1"/>
  <c r="HP102" i="4"/>
  <c r="HR101" i="4" a="1"/>
  <c r="HR101" i="4" s="1"/>
  <c r="HS100" i="4" a="1"/>
  <c r="HS100" i="4" s="1"/>
  <c r="HP98" i="4"/>
  <c r="HR97" i="4" a="1"/>
  <c r="HR97" i="4" s="1"/>
  <c r="HS96" i="4" a="1"/>
  <c r="HS96" i="4" s="1"/>
  <c r="HP94" i="4"/>
  <c r="HR93" i="4" a="1"/>
  <c r="HR93" i="4" s="1"/>
  <c r="HS92" i="4" a="1"/>
  <c r="HS92" i="4" s="1"/>
  <c r="HP90" i="4"/>
  <c r="HR89" i="4" a="1"/>
  <c r="HR89" i="4" s="1"/>
  <c r="HR127" i="4" a="1"/>
  <c r="HR127" i="4" s="1"/>
  <c r="HP120" i="4"/>
  <c r="HR119" i="4" a="1"/>
  <c r="HR119" i="4" s="1"/>
  <c r="HS118" i="4" a="1"/>
  <c r="HS118" i="4" s="1"/>
  <c r="HS115" i="4" a="1"/>
  <c r="HS115" i="4" s="1"/>
  <c r="HP113" i="4"/>
  <c r="HR112" i="4" a="1"/>
  <c r="HR112" i="4" s="1"/>
  <c r="HS111" i="4" a="1"/>
  <c r="HS111" i="4" s="1"/>
  <c r="HP109" i="4"/>
  <c r="HR108" i="4" a="1"/>
  <c r="HR108" i="4" s="1"/>
  <c r="HS107" i="4" a="1"/>
  <c r="HS107" i="4" s="1"/>
  <c r="HP105" i="4"/>
  <c r="HR104" i="4" a="1"/>
  <c r="HR104" i="4" s="1"/>
  <c r="HS103" i="4" a="1"/>
  <c r="HS103" i="4" s="1"/>
  <c r="HP101" i="4"/>
  <c r="HQ101" i="4" s="1"/>
  <c r="HR100" i="4" a="1"/>
  <c r="HR100" i="4" s="1"/>
  <c r="HS99" i="4" a="1"/>
  <c r="HS99" i="4" s="1"/>
  <c r="HP97" i="4"/>
  <c r="HR96" i="4" a="1"/>
  <c r="HR96" i="4" s="1"/>
  <c r="HS95" i="4" a="1"/>
  <c r="HS95" i="4" s="1"/>
  <c r="HP93" i="4"/>
  <c r="HR92" i="4" a="1"/>
  <c r="HR92" i="4" s="1"/>
  <c r="HS91" i="4" a="1"/>
  <c r="HS91" i="4" s="1"/>
  <c r="HP89" i="4"/>
  <c r="HR88" i="4" a="1"/>
  <c r="HR88" i="4" s="1"/>
  <c r="HS87" i="4" a="1"/>
  <c r="HS87" i="4" s="1"/>
  <c r="HR111" i="4" a="1"/>
  <c r="HR111" i="4" s="1"/>
  <c r="HP104" i="4"/>
  <c r="HS102" i="4" a="1"/>
  <c r="HS102" i="4" s="1"/>
  <c r="HR95" i="4" a="1"/>
  <c r="HR95" i="4" s="1"/>
  <c r="HP88" i="4"/>
  <c r="HR87" i="4" a="1"/>
  <c r="HR87" i="4" s="1"/>
  <c r="HS86" i="4" a="1"/>
  <c r="HS86" i="4" s="1"/>
  <c r="HR85" i="4" a="1"/>
  <c r="HR85" i="4" s="1"/>
  <c r="HS84" i="4" a="1"/>
  <c r="HS84" i="4" s="1"/>
  <c r="HP82" i="4"/>
  <c r="HR81" i="4" a="1"/>
  <c r="HR81" i="4" s="1"/>
  <c r="HS80" i="4" a="1"/>
  <c r="HS80" i="4" s="1"/>
  <c r="HP78" i="4"/>
  <c r="HR77" i="4" a="1"/>
  <c r="HR77" i="4" s="1"/>
  <c r="HS76" i="4" a="1"/>
  <c r="HS76" i="4" s="1"/>
  <c r="HP74" i="4"/>
  <c r="HR73" i="4" a="1"/>
  <c r="HR73" i="4" s="1"/>
  <c r="HS72" i="4" a="1"/>
  <c r="HS72" i="4" s="1"/>
  <c r="HP70" i="4"/>
  <c r="HR69" i="4" a="1"/>
  <c r="HR69" i="4" s="1"/>
  <c r="HS68" i="4" a="1"/>
  <c r="HS68" i="4" s="1"/>
  <c r="HP66" i="4"/>
  <c r="HR65" i="4" a="1"/>
  <c r="HR65" i="4" s="1"/>
  <c r="HS64" i="4" a="1"/>
  <c r="HS64" i="4" s="1"/>
  <c r="HP62" i="4"/>
  <c r="HR61" i="4" a="1"/>
  <c r="HR61" i="4" s="1"/>
  <c r="HS60" i="4" a="1"/>
  <c r="HS60" i="4" s="1"/>
  <c r="HR123" i="4" a="1"/>
  <c r="HR123" i="4" s="1"/>
  <c r="HS114" i="4" a="1"/>
  <c r="HS114" i="4" s="1"/>
  <c r="HR107" i="4" a="1"/>
  <c r="HR107" i="4" s="1"/>
  <c r="HP100" i="4"/>
  <c r="HS98" i="4" a="1"/>
  <c r="HS98" i="4" s="1"/>
  <c r="HR91" i="4" a="1"/>
  <c r="HR91" i="4" s="1"/>
  <c r="HP86" i="4"/>
  <c r="HP85" i="4"/>
  <c r="HR84" i="4" a="1"/>
  <c r="HR84" i="4" s="1"/>
  <c r="HS83" i="4" a="1"/>
  <c r="HS83" i="4" s="1"/>
  <c r="HP81" i="4"/>
  <c r="HR80" i="4" a="1"/>
  <c r="HR80" i="4" s="1"/>
  <c r="HS79" i="4" a="1"/>
  <c r="HS79" i="4" s="1"/>
  <c r="HP77" i="4"/>
  <c r="HR76" i="4" a="1"/>
  <c r="HR76" i="4" s="1"/>
  <c r="HS75" i="4" a="1"/>
  <c r="HS75" i="4" s="1"/>
  <c r="HP73" i="4"/>
  <c r="HR72" i="4" a="1"/>
  <c r="HR72" i="4" s="1"/>
  <c r="HS71" i="4" a="1"/>
  <c r="HS71" i="4" s="1"/>
  <c r="HP69" i="4"/>
  <c r="HR68" i="4" a="1"/>
  <c r="HR68" i="4" s="1"/>
  <c r="HS67" i="4" a="1"/>
  <c r="HS67" i="4" s="1"/>
  <c r="HP65" i="4"/>
  <c r="HR64" i="4" a="1"/>
  <c r="HR64" i="4" s="1"/>
  <c r="HS63" i="4" a="1"/>
  <c r="HS63" i="4" s="1"/>
  <c r="HP61" i="4"/>
  <c r="HR60" i="4" a="1"/>
  <c r="HR60" i="4" s="1"/>
  <c r="HS130" i="4" a="1"/>
  <c r="HS130" i="4" s="1"/>
  <c r="HS116" i="4" a="1"/>
  <c r="HS116" i="4" s="1"/>
  <c r="HP112" i="4"/>
  <c r="HS110" i="4" a="1"/>
  <c r="HS110" i="4" s="1"/>
  <c r="HR103" i="4" a="1"/>
  <c r="HR103" i="4" s="1"/>
  <c r="HP96" i="4"/>
  <c r="HS94" i="4" a="1"/>
  <c r="HS94" i="4" s="1"/>
  <c r="HP84" i="4"/>
  <c r="HR83" i="4" a="1"/>
  <c r="HR83" i="4" s="1"/>
  <c r="HS82" i="4" a="1"/>
  <c r="HS82" i="4" s="1"/>
  <c r="HP80" i="4"/>
  <c r="HR79" i="4" a="1"/>
  <c r="HR79" i="4" s="1"/>
  <c r="HS78" i="4" a="1"/>
  <c r="HS78" i="4" s="1"/>
  <c r="HP76" i="4"/>
  <c r="HR75" i="4" a="1"/>
  <c r="HR75" i="4" s="1"/>
  <c r="HS74" i="4" a="1"/>
  <c r="HS74" i="4" s="1"/>
  <c r="HP72" i="4"/>
  <c r="HR71" i="4" a="1"/>
  <c r="HR71" i="4" s="1"/>
  <c r="HS70" i="4" a="1"/>
  <c r="HS70" i="4" s="1"/>
  <c r="HP68" i="4"/>
  <c r="HR67" i="4" a="1"/>
  <c r="HR67" i="4" s="1"/>
  <c r="HS66" i="4" a="1"/>
  <c r="HS66" i="4" s="1"/>
  <c r="HP64" i="4"/>
  <c r="HR63" i="4" a="1"/>
  <c r="HR63" i="4" s="1"/>
  <c r="HP132" i="4"/>
  <c r="HP117" i="4"/>
  <c r="HR115" i="4" a="1"/>
  <c r="HR115" i="4" s="1"/>
  <c r="HP108" i="4"/>
  <c r="HS106" i="4" a="1"/>
  <c r="HS106" i="4" s="1"/>
  <c r="HR99" i="4" a="1"/>
  <c r="HR99" i="4" s="1"/>
  <c r="HP92" i="4"/>
  <c r="HS90" i="4" a="1"/>
  <c r="HS90" i="4" s="1"/>
  <c r="HS88" i="4" a="1"/>
  <c r="HS88" i="4" s="1"/>
  <c r="HS85" i="4" a="1"/>
  <c r="HS85" i="4" s="1"/>
  <c r="HP83" i="4"/>
  <c r="HR82" i="4" a="1"/>
  <c r="HR82" i="4" s="1"/>
  <c r="HS81" i="4" a="1"/>
  <c r="HS81" i="4" s="1"/>
  <c r="HP79" i="4"/>
  <c r="HR78" i="4" a="1"/>
  <c r="HR78" i="4" s="1"/>
  <c r="HS77" i="4" a="1"/>
  <c r="HS77" i="4" s="1"/>
  <c r="HP75" i="4"/>
  <c r="HR74" i="4" a="1"/>
  <c r="HR74" i="4" s="1"/>
  <c r="HS73" i="4" a="1"/>
  <c r="HS73" i="4" s="1"/>
  <c r="HP71" i="4"/>
  <c r="HR70" i="4" a="1"/>
  <c r="HR70" i="4" s="1"/>
  <c r="HS69" i="4" a="1"/>
  <c r="HS69" i="4" s="1"/>
  <c r="HP67" i="4"/>
  <c r="HS65" i="4" a="1"/>
  <c r="HS65" i="4" s="1"/>
  <c r="HP60" i="4"/>
  <c r="HP59" i="4"/>
  <c r="HR58" i="4" a="1"/>
  <c r="HR58" i="4" s="1"/>
  <c r="HS57" i="4" a="1"/>
  <c r="HS57" i="4" s="1"/>
  <c r="HP55" i="4"/>
  <c r="HR54" i="4" a="1"/>
  <c r="HR54" i="4" s="1"/>
  <c r="HS53" i="4" a="1"/>
  <c r="HS53" i="4" s="1"/>
  <c r="HP51" i="4"/>
  <c r="HR50" i="4" a="1"/>
  <c r="HR50" i="4" s="1"/>
  <c r="HS49" i="4" a="1"/>
  <c r="HS49" i="4" s="1"/>
  <c r="HP47" i="4"/>
  <c r="HR46" i="4" a="1"/>
  <c r="HR46" i="4" s="1"/>
  <c r="HS45" i="4" a="1"/>
  <c r="HS45" i="4" s="1"/>
  <c r="HP43" i="4"/>
  <c r="HR42" i="4" a="1"/>
  <c r="HR42" i="4" s="1"/>
  <c r="HS41" i="4" a="1"/>
  <c r="HS41" i="4" s="1"/>
  <c r="HP39" i="4"/>
  <c r="HR38" i="4" a="1"/>
  <c r="HR38" i="4" s="1"/>
  <c r="HS37" i="4" a="1"/>
  <c r="HS37" i="4" s="1"/>
  <c r="HP35" i="4"/>
  <c r="HR34" i="4" a="1"/>
  <c r="HR34" i="4" s="1"/>
  <c r="HS33" i="4" a="1"/>
  <c r="HS33" i="4" s="1"/>
  <c r="HP31" i="4"/>
  <c r="HR30" i="4" a="1"/>
  <c r="HR30" i="4" s="1"/>
  <c r="HS29" i="4" a="1"/>
  <c r="HS29" i="4" s="1"/>
  <c r="HP27" i="4"/>
  <c r="HR26" i="4" a="1"/>
  <c r="HR26" i="4" s="1"/>
  <c r="HS25" i="4" a="1"/>
  <c r="HS25" i="4" s="1"/>
  <c r="HP23" i="4"/>
  <c r="HR22" i="4" a="1"/>
  <c r="HR22" i="4" s="1"/>
  <c r="HS21" i="4" a="1"/>
  <c r="HS21" i="4" s="1"/>
  <c r="HP19" i="4"/>
  <c r="HR18" i="4" a="1"/>
  <c r="HR18" i="4" s="1"/>
  <c r="HS17" i="4" a="1"/>
  <c r="HS17" i="4" s="1"/>
  <c r="HP15" i="4"/>
  <c r="HR14" i="4" a="1"/>
  <c r="HR14" i="4" s="1"/>
  <c r="HS13" i="4" a="1"/>
  <c r="HS13" i="4" s="1"/>
  <c r="HP11" i="4"/>
  <c r="HR10" i="4" a="1"/>
  <c r="HR10" i="4" s="1"/>
  <c r="HS9" i="4" a="1"/>
  <c r="HS9" i="4" s="1"/>
  <c r="HP63" i="4"/>
  <c r="HP58" i="4"/>
  <c r="HR57" i="4" a="1"/>
  <c r="HR57" i="4" s="1"/>
  <c r="HS56" i="4" a="1"/>
  <c r="HS56" i="4" s="1"/>
  <c r="HP54" i="4"/>
  <c r="HR53" i="4" a="1"/>
  <c r="HR53" i="4" s="1"/>
  <c r="HS52" i="4" a="1"/>
  <c r="HS52" i="4" s="1"/>
  <c r="HP50" i="4"/>
  <c r="HR49" i="4" a="1"/>
  <c r="HR49" i="4" s="1"/>
  <c r="HS48" i="4" a="1"/>
  <c r="HS48" i="4" s="1"/>
  <c r="HP46" i="4"/>
  <c r="HR45" i="4" a="1"/>
  <c r="HR45" i="4" s="1"/>
  <c r="HS44" i="4" a="1"/>
  <c r="HS44" i="4" s="1"/>
  <c r="HP42" i="4"/>
  <c r="HR41" i="4" a="1"/>
  <c r="HR41" i="4" s="1"/>
  <c r="HS40" i="4" a="1"/>
  <c r="HS40" i="4" s="1"/>
  <c r="HP38" i="4"/>
  <c r="HR37" i="4" a="1"/>
  <c r="HR37" i="4" s="1"/>
  <c r="HS36" i="4" a="1"/>
  <c r="HS36" i="4" s="1"/>
  <c r="HP34" i="4"/>
  <c r="HR33" i="4" a="1"/>
  <c r="HR33" i="4" s="1"/>
  <c r="HS32" i="4" a="1"/>
  <c r="HS32" i="4" s="1"/>
  <c r="HP30" i="4"/>
  <c r="HR29" i="4" a="1"/>
  <c r="HR29" i="4" s="1"/>
  <c r="HS28" i="4" a="1"/>
  <c r="HS28" i="4" s="1"/>
  <c r="HP26" i="4"/>
  <c r="HR25" i="4" a="1"/>
  <c r="HR25" i="4" s="1"/>
  <c r="HS24" i="4" a="1"/>
  <c r="HS24" i="4" s="1"/>
  <c r="HP22" i="4"/>
  <c r="HR21" i="4" a="1"/>
  <c r="HR21" i="4" s="1"/>
  <c r="HS20" i="4" a="1"/>
  <c r="HS20" i="4" s="1"/>
  <c r="HP18" i="4"/>
  <c r="HR17" i="4" a="1"/>
  <c r="HR17" i="4" s="1"/>
  <c r="HS16" i="4" a="1"/>
  <c r="HS16" i="4" s="1"/>
  <c r="HP14" i="4"/>
  <c r="HR13" i="4" a="1"/>
  <c r="HR13" i="4" s="1"/>
  <c r="HS12" i="4" a="1"/>
  <c r="HS12" i="4" s="1"/>
  <c r="HP10" i="4"/>
  <c r="HR9" i="4" a="1"/>
  <c r="HR9" i="4" s="1"/>
  <c r="HR55" i="4" a="1"/>
  <c r="HR55" i="4" s="1"/>
  <c r="HP52" i="4"/>
  <c r="HR51" i="4" a="1"/>
  <c r="HR51" i="4" s="1"/>
  <c r="HS42" i="4" a="1"/>
  <c r="HS42" i="4" s="1"/>
  <c r="HP36" i="4"/>
  <c r="HR66" i="4" a="1"/>
  <c r="HR66" i="4" s="1"/>
  <c r="HS62" i="4" a="1"/>
  <c r="HS62" i="4" s="1"/>
  <c r="HS59" i="4" a="1"/>
  <c r="HS59" i="4" s="1"/>
  <c r="HP57" i="4"/>
  <c r="HR56" i="4" a="1"/>
  <c r="HR56" i="4" s="1"/>
  <c r="HS55" i="4" a="1"/>
  <c r="HS55" i="4" s="1"/>
  <c r="HP53" i="4"/>
  <c r="HR52" i="4" a="1"/>
  <c r="HR52" i="4" s="1"/>
  <c r="HS51" i="4" a="1"/>
  <c r="HS51" i="4" s="1"/>
  <c r="HP49" i="4"/>
  <c r="HR48" i="4" a="1"/>
  <c r="HR48" i="4" s="1"/>
  <c r="HS47" i="4" a="1"/>
  <c r="HS47" i="4" s="1"/>
  <c r="HP45" i="4"/>
  <c r="HR44" i="4" a="1"/>
  <c r="HR44" i="4" s="1"/>
  <c r="HS43" i="4" a="1"/>
  <c r="HS43" i="4" s="1"/>
  <c r="HP41" i="4"/>
  <c r="HR40" i="4" a="1"/>
  <c r="HR40" i="4" s="1"/>
  <c r="HS39" i="4" a="1"/>
  <c r="HS39" i="4" s="1"/>
  <c r="HP37" i="4"/>
  <c r="HR36" i="4" a="1"/>
  <c r="HR36" i="4" s="1"/>
  <c r="HS35" i="4" a="1"/>
  <c r="HS35" i="4" s="1"/>
  <c r="HP33" i="4"/>
  <c r="HR32" i="4" a="1"/>
  <c r="HR32" i="4" s="1"/>
  <c r="HS31" i="4" a="1"/>
  <c r="HS31" i="4" s="1"/>
  <c r="HP29" i="4"/>
  <c r="HR28" i="4" a="1"/>
  <c r="HR28" i="4" s="1"/>
  <c r="HS27" i="4" a="1"/>
  <c r="HS27" i="4" s="1"/>
  <c r="HP25" i="4"/>
  <c r="HR24" i="4" a="1"/>
  <c r="HR24" i="4" s="1"/>
  <c r="HS23" i="4" a="1"/>
  <c r="HS23" i="4" s="1"/>
  <c r="HP21" i="4"/>
  <c r="HR20" i="4" a="1"/>
  <c r="HR20" i="4" s="1"/>
  <c r="HS19" i="4" a="1"/>
  <c r="HS19" i="4" s="1"/>
  <c r="HP17" i="4"/>
  <c r="HR16" i="4" a="1"/>
  <c r="HR16" i="4" s="1"/>
  <c r="HS15" i="4" a="1"/>
  <c r="HS15" i="4" s="1"/>
  <c r="HP13" i="4"/>
  <c r="HR12" i="4" a="1"/>
  <c r="HR12" i="4" s="1"/>
  <c r="HS11" i="4" a="1"/>
  <c r="HS11" i="4" s="1"/>
  <c r="HP9" i="4"/>
  <c r="HS54" i="4" a="1"/>
  <c r="HS54" i="4" s="1"/>
  <c r="HS50" i="4" a="1"/>
  <c r="HS50" i="4" s="1"/>
  <c r="HR43" i="4" a="1"/>
  <c r="HR43" i="4" s="1"/>
  <c r="HR39" i="4" a="1"/>
  <c r="HR39" i="4" s="1"/>
  <c r="HS38" i="4" a="1"/>
  <c r="HS38" i="4" s="1"/>
  <c r="HR62" i="4" a="1"/>
  <c r="HR62" i="4" s="1"/>
  <c r="HS61" i="4" a="1"/>
  <c r="HS61" i="4" s="1"/>
  <c r="HR59" i="4" a="1"/>
  <c r="HR59" i="4" s="1"/>
  <c r="HS58" i="4" a="1"/>
  <c r="HS58" i="4" s="1"/>
  <c r="HP56" i="4"/>
  <c r="HP48" i="4"/>
  <c r="HQ48" i="4" s="1"/>
  <c r="HR47" i="4" a="1"/>
  <c r="HR47" i="4" s="1"/>
  <c r="HS46" i="4" a="1"/>
  <c r="HS46" i="4" s="1"/>
  <c r="HP44" i="4"/>
  <c r="HP40" i="4"/>
  <c r="HS34" i="4" a="1"/>
  <c r="HS34" i="4" s="1"/>
  <c r="HR27" i="4" a="1"/>
  <c r="HR27" i="4" s="1"/>
  <c r="HP20" i="4"/>
  <c r="HS18" i="4" a="1"/>
  <c r="HS18" i="4" s="1"/>
  <c r="HR11" i="4" a="1"/>
  <c r="HR11" i="4" s="1"/>
  <c r="HP32" i="4"/>
  <c r="HS30" i="4" a="1"/>
  <c r="HS30" i="4" s="1"/>
  <c r="HR23" i="4" a="1"/>
  <c r="HR23" i="4" s="1"/>
  <c r="HP16" i="4"/>
  <c r="HS14" i="4" a="1"/>
  <c r="HS14" i="4" s="1"/>
  <c r="HR35" i="4" a="1"/>
  <c r="HR35" i="4" s="1"/>
  <c r="HP28" i="4"/>
  <c r="HS26" i="4" a="1"/>
  <c r="HS26" i="4" s="1"/>
  <c r="HR19" i="4" a="1"/>
  <c r="HR19" i="4" s="1"/>
  <c r="HP12" i="4"/>
  <c r="HS10" i="4" a="1"/>
  <c r="HS10" i="4" s="1"/>
  <c r="HR31" i="4" a="1"/>
  <c r="HR31" i="4" s="1"/>
  <c r="HP24" i="4"/>
  <c r="HS22" i="4" a="1"/>
  <c r="HS22" i="4" s="1"/>
  <c r="HR15" i="4" a="1"/>
  <c r="HR15" i="4" s="1"/>
  <c r="HM11" i="4"/>
  <c r="HM12" i="4"/>
  <c r="HM28" i="4"/>
  <c r="HM44" i="4"/>
  <c r="HM39" i="4"/>
  <c r="HM9" i="4"/>
  <c r="HM25" i="4"/>
  <c r="HM41" i="4"/>
  <c r="HM57" i="4"/>
  <c r="HM22" i="4"/>
  <c r="HM38" i="4"/>
  <c r="HM54" i="4"/>
  <c r="HM70" i="4"/>
  <c r="HM61" i="4"/>
  <c r="HM77" i="4"/>
  <c r="HM88" i="4"/>
  <c r="HM94" i="4"/>
  <c r="HM110" i="4"/>
  <c r="HM123" i="4"/>
  <c r="HM120" i="4"/>
  <c r="HM136" i="4"/>
  <c r="HM118" i="4"/>
  <c r="HM134" i="4"/>
  <c r="HM150" i="4"/>
  <c r="HM176" i="4"/>
  <c r="HM210" i="4"/>
  <c r="HM208" i="4"/>
  <c r="HM202" i="4"/>
  <c r="HM216" i="4"/>
  <c r="HM213" i="4"/>
  <c r="HM225" i="4"/>
  <c r="HM222" i="4"/>
  <c r="HM223" i="4"/>
  <c r="HM234" i="4"/>
  <c r="HM231" i="4"/>
  <c r="HM232" i="4"/>
  <c r="HM233" i="4"/>
  <c r="HM239" i="4"/>
  <c r="HM238" i="4"/>
  <c r="HM248" i="4"/>
  <c r="HM4" i="4"/>
  <c r="CO8" i="1"/>
  <c r="CO9" i="1"/>
  <c r="CP9" i="1" s="1"/>
  <c r="Q42" i="7"/>
  <c r="P42" i="7"/>
  <c r="CO11" i="1"/>
  <c r="CQ10" i="1"/>
  <c r="HQ187" i="4" l="1"/>
  <c r="HQ89" i="4"/>
  <c r="HQ112" i="4"/>
  <c r="HQ109" i="4"/>
  <c r="HQ44" i="4"/>
  <c r="HQ97" i="4"/>
  <c r="HQ93" i="4"/>
  <c r="HQ105" i="4"/>
  <c r="HQ132" i="4"/>
  <c r="HQ120" i="4"/>
  <c r="HQ183" i="4"/>
  <c r="HQ188" i="4"/>
  <c r="HQ113" i="4"/>
  <c r="HQ208" i="4"/>
  <c r="HQ172" i="4"/>
  <c r="HQ24" i="4"/>
  <c r="HQ116" i="4"/>
  <c r="HQ191" i="4"/>
  <c r="HQ12" i="4"/>
  <c r="HQ215" i="4"/>
  <c r="HQ98" i="4"/>
  <c r="HQ114" i="4"/>
  <c r="HQ130" i="4"/>
  <c r="HQ146" i="4"/>
  <c r="HQ201" i="4"/>
  <c r="HQ202" i="4"/>
  <c r="HQ227" i="4"/>
  <c r="HQ228" i="4"/>
  <c r="HQ196" i="4"/>
  <c r="HQ192" i="4"/>
  <c r="HQ117" i="4"/>
  <c r="HQ96" i="4"/>
  <c r="HQ204" i="4"/>
  <c r="HQ32" i="4"/>
  <c r="HQ75" i="4"/>
  <c r="HQ72" i="4"/>
  <c r="HQ124" i="4"/>
  <c r="HQ155" i="4"/>
  <c r="HQ176" i="4"/>
  <c r="HQ173" i="4"/>
  <c r="HQ182" i="4"/>
  <c r="HQ229" i="4"/>
  <c r="HQ16" i="4"/>
  <c r="HQ9" i="4"/>
  <c r="HQ25" i="4"/>
  <c r="HQ41" i="4"/>
  <c r="HQ57" i="4"/>
  <c r="HQ86" i="4"/>
  <c r="HQ140" i="4"/>
  <c r="HQ133" i="4"/>
  <c r="HQ149" i="4"/>
  <c r="HQ158" i="4"/>
  <c r="HQ255" i="4"/>
  <c r="HQ38" i="4"/>
  <c r="HQ22" i="4"/>
  <c r="HQ69" i="4"/>
  <c r="HQ50" i="4"/>
  <c r="HQ108" i="4"/>
  <c r="HQ126" i="4"/>
  <c r="HQ142" i="4"/>
  <c r="HQ151" i="4"/>
  <c r="HQ161" i="4"/>
  <c r="HQ200" i="4"/>
  <c r="HQ199" i="4"/>
  <c r="HQ54" i="4"/>
  <c r="HQ85" i="4"/>
  <c r="HQ184" i="4"/>
  <c r="HQ18" i="4"/>
  <c r="HQ34" i="4"/>
  <c r="HQ71" i="4"/>
  <c r="HQ68" i="4"/>
  <c r="HQ84" i="4"/>
  <c r="HQ94" i="4"/>
  <c r="HQ110" i="4"/>
  <c r="HQ95" i="4"/>
  <c r="HQ164" i="4"/>
  <c r="HQ169" i="4"/>
  <c r="HQ175" i="4"/>
  <c r="HQ226" i="4"/>
  <c r="HQ28" i="4"/>
  <c r="HQ21" i="4"/>
  <c r="HQ37" i="4"/>
  <c r="HQ53" i="4"/>
  <c r="HQ92" i="4"/>
  <c r="HQ136" i="4"/>
  <c r="HQ129" i="4"/>
  <c r="HQ145" i="4"/>
  <c r="HQ154" i="4"/>
  <c r="HQ178" i="4"/>
  <c r="HQ252" i="4"/>
  <c r="HQ10" i="4"/>
  <c r="HQ26" i="4"/>
  <c r="HQ42" i="4"/>
  <c r="HQ58" i="4"/>
  <c r="HQ73" i="4"/>
  <c r="HQ102" i="4"/>
  <c r="HQ118" i="4"/>
  <c r="HQ134" i="4"/>
  <c r="HQ150" i="4"/>
  <c r="HQ13" i="4"/>
  <c r="HQ29" i="4"/>
  <c r="HQ45" i="4"/>
  <c r="HQ63" i="4"/>
  <c r="HQ60" i="4"/>
  <c r="HQ100" i="4"/>
  <c r="HQ144" i="4"/>
  <c r="HQ121" i="4"/>
  <c r="HQ137" i="4"/>
  <c r="HQ153" i="4"/>
  <c r="HQ162" i="4"/>
  <c r="HQ165" i="4"/>
  <c r="HQ170" i="4"/>
  <c r="HQ179" i="4"/>
  <c r="HQ52" i="4"/>
  <c r="HQ143" i="4"/>
  <c r="HQ185" i="4"/>
  <c r="HQ65" i="4"/>
  <c r="HQ81" i="4"/>
  <c r="HQ104" i="4"/>
  <c r="HQ198" i="4"/>
  <c r="HL7" i="4"/>
  <c r="HL6" i="4"/>
  <c r="HQ20" i="4"/>
  <c r="HQ56" i="4"/>
  <c r="HQ17" i="4"/>
  <c r="HQ33" i="4"/>
  <c r="HQ49" i="4"/>
  <c r="HQ11" i="4"/>
  <c r="HQ27" i="4"/>
  <c r="HQ43" i="4"/>
  <c r="HQ59" i="4"/>
  <c r="HQ79" i="4"/>
  <c r="HQ76" i="4"/>
  <c r="HQ74" i="4"/>
  <c r="HQ87" i="4"/>
  <c r="HQ103" i="4"/>
  <c r="HQ128" i="4"/>
  <c r="HQ148" i="4"/>
  <c r="HQ125" i="4"/>
  <c r="HQ141" i="4"/>
  <c r="HQ119" i="4"/>
  <c r="HQ135" i="4"/>
  <c r="HQ166" i="4"/>
  <c r="HQ159" i="4"/>
  <c r="HQ156" i="4"/>
  <c r="HQ180" i="4"/>
  <c r="HQ177" i="4"/>
  <c r="HQ174" i="4"/>
  <c r="HQ167" i="4"/>
  <c r="HQ193" i="4"/>
  <c r="HQ205" i="4"/>
  <c r="HQ206" i="4"/>
  <c r="HQ211" i="4"/>
  <c r="HQ207" i="4"/>
  <c r="HQ209" i="4"/>
  <c r="HQ210" i="4"/>
  <c r="HQ221" i="4"/>
  <c r="HQ218" i="4"/>
  <c r="HQ219" i="4"/>
  <c r="HQ220" i="4"/>
  <c r="HQ231" i="4"/>
  <c r="HQ232" i="4"/>
  <c r="HQ233" i="4"/>
  <c r="HQ230" i="4"/>
  <c r="HQ236" i="4"/>
  <c r="HQ237" i="4"/>
  <c r="HQ238" i="4"/>
  <c r="HQ246" i="4"/>
  <c r="HQ247" i="4"/>
  <c r="HQ245" i="4"/>
  <c r="HQ250" i="4"/>
  <c r="HQ251" i="4"/>
  <c r="HQ257" i="4"/>
  <c r="HQ23" i="4"/>
  <c r="HQ39" i="4"/>
  <c r="HQ55" i="4"/>
  <c r="HQ70" i="4"/>
  <c r="HQ99" i="4"/>
  <c r="HQ115" i="4"/>
  <c r="HQ131" i="4"/>
  <c r="HQ147" i="4"/>
  <c r="HQ152" i="4"/>
  <c r="HQ189" i="4"/>
  <c r="HQ203" i="4"/>
  <c r="HQ249" i="4"/>
  <c r="HQ254" i="4"/>
  <c r="HQ36" i="4"/>
  <c r="HQ19" i="4"/>
  <c r="HQ35" i="4"/>
  <c r="HQ51" i="4"/>
  <c r="HQ66" i="4"/>
  <c r="HQ82" i="4"/>
  <c r="HQ111" i="4"/>
  <c r="HQ127" i="4"/>
  <c r="HQ197" i="4"/>
  <c r="HQ217" i="4"/>
  <c r="HQ244" i="4"/>
  <c r="HQ243" i="4"/>
  <c r="HQ256" i="4"/>
  <c r="HQ258" i="4"/>
  <c r="HQ40" i="4"/>
  <c r="HQ14" i="4"/>
  <c r="HQ30" i="4"/>
  <c r="HQ46" i="4"/>
  <c r="HQ15" i="4"/>
  <c r="HQ31" i="4"/>
  <c r="HQ47" i="4"/>
  <c r="HQ67" i="4"/>
  <c r="HQ83" i="4"/>
  <c r="HQ64" i="4"/>
  <c r="HQ80" i="4"/>
  <c r="HQ61" i="4"/>
  <c r="HQ77" i="4"/>
  <c r="HQ62" i="4"/>
  <c r="HQ78" i="4"/>
  <c r="HQ88" i="4"/>
  <c r="HQ90" i="4"/>
  <c r="HQ106" i="4"/>
  <c r="HQ91" i="4"/>
  <c r="HQ107" i="4"/>
  <c r="HQ122" i="4"/>
  <c r="HQ138" i="4"/>
  <c r="HQ123" i="4"/>
  <c r="HQ139" i="4"/>
  <c r="HQ163" i="4"/>
  <c r="HQ160" i="4"/>
  <c r="HQ157" i="4"/>
  <c r="HQ190" i="4"/>
  <c r="HQ171" i="4"/>
  <c r="HQ186" i="4"/>
  <c r="HQ181" i="4"/>
  <c r="HQ194" i="4"/>
  <c r="HQ195" i="4"/>
  <c r="HQ212" i="4"/>
  <c r="HQ216" i="4"/>
  <c r="HQ213" i="4"/>
  <c r="HQ214" i="4"/>
  <c r="HQ225" i="4"/>
  <c r="HQ222" i="4"/>
  <c r="HQ223" i="4"/>
  <c r="HQ224" i="4"/>
  <c r="HQ235" i="4"/>
  <c r="HQ234" i="4"/>
  <c r="HQ240" i="4"/>
  <c r="HQ241" i="4"/>
  <c r="HQ242" i="4"/>
  <c r="HQ239" i="4"/>
  <c r="HQ248" i="4"/>
  <c r="HQ253" i="4"/>
  <c r="HQ4" i="4"/>
  <c r="CP8" i="1"/>
  <c r="CQ8" i="1"/>
  <c r="CR8" i="1" s="1"/>
  <c r="CQ9" i="1"/>
  <c r="CR9" i="1" s="1"/>
  <c r="Q43" i="7"/>
  <c r="P43" i="7"/>
  <c r="CQ11" i="1"/>
  <c r="CS10" i="1"/>
  <c r="HP7" i="4" l="1"/>
  <c r="HP6" i="4"/>
  <c r="CS8" i="1"/>
  <c r="CS9" i="1"/>
  <c r="CT9" i="1" s="1"/>
  <c r="Q44" i="7"/>
  <c r="P44" i="7"/>
  <c r="H16" i="4"/>
  <c r="H21" i="4"/>
  <c r="J10" i="4"/>
  <c r="H18" i="4"/>
  <c r="J18" i="4"/>
  <c r="I18" i="4"/>
  <c r="J22" i="4"/>
  <c r="I17" i="4"/>
  <c r="H12" i="4"/>
  <c r="H14" i="4"/>
  <c r="J9" i="4"/>
  <c r="H19" i="4"/>
  <c r="I13" i="4"/>
  <c r="J15" i="4"/>
  <c r="H20" i="4"/>
  <c r="J23" i="4"/>
  <c r="J11" i="4"/>
  <c r="CS11" i="1"/>
  <c r="CU10" i="1"/>
  <c r="CU8" i="1" l="1"/>
  <c r="CV8" i="1" s="1"/>
  <c r="CU9" i="1"/>
  <c r="CV9" i="1" s="1"/>
  <c r="CT8" i="1"/>
  <c r="Q45" i="7"/>
  <c r="P45" i="7"/>
  <c r="J21" i="4"/>
  <c r="I16" i="4"/>
  <c r="J16" i="4"/>
  <c r="I10" i="4"/>
  <c r="I21" i="4"/>
  <c r="H10" i="4"/>
  <c r="I9" i="4"/>
  <c r="H23" i="4"/>
  <c r="H22" i="4"/>
  <c r="I12" i="4"/>
  <c r="J19" i="4"/>
  <c r="H15" i="4"/>
  <c r="J14" i="4"/>
  <c r="I20" i="4"/>
  <c r="I23" i="4"/>
  <c r="H17" i="4"/>
  <c r="J12" i="4"/>
  <c r="I19" i="4"/>
  <c r="J13" i="4"/>
  <c r="I15" i="4"/>
  <c r="I14" i="4"/>
  <c r="H11" i="4"/>
  <c r="I22" i="4"/>
  <c r="J17" i="4"/>
  <c r="H13" i="4"/>
  <c r="J20" i="4"/>
  <c r="I11" i="4"/>
  <c r="CU11" i="1"/>
  <c r="CW10" i="1"/>
  <c r="CW8" i="1" l="1"/>
  <c r="CW9" i="1"/>
  <c r="CX9" i="1" s="1"/>
  <c r="Q46" i="7"/>
  <c r="P46" i="7"/>
  <c r="CW11" i="1"/>
  <c r="CY10" i="1"/>
  <c r="CX8" i="1" l="1"/>
  <c r="CY8" i="1"/>
  <c r="CZ8" i="1" s="1"/>
  <c r="CY9" i="1"/>
  <c r="CZ9" i="1" s="1"/>
  <c r="Q47" i="7"/>
  <c r="P47" i="7"/>
  <c r="DA10" i="1"/>
  <c r="CY11" i="1"/>
  <c r="DA8" i="1" l="1"/>
  <c r="DA9" i="1"/>
  <c r="DB9" i="1" s="1"/>
  <c r="Q48" i="7"/>
  <c r="P48" i="7"/>
  <c r="DA11" i="1"/>
  <c r="DC10" i="1"/>
  <c r="DB8" i="1" l="1"/>
  <c r="DC8" i="1"/>
  <c r="DD8" i="1" s="1"/>
  <c r="DC9" i="1"/>
  <c r="DD9" i="1" s="1"/>
  <c r="Q49" i="7"/>
  <c r="P49" i="7"/>
  <c r="DC11" i="1"/>
  <c r="DE10" i="1"/>
  <c r="DE8" i="1" l="1"/>
  <c r="DE9" i="1"/>
  <c r="DF9" i="1" s="1"/>
  <c r="Q50" i="7"/>
  <c r="P50" i="7"/>
  <c r="DG10" i="1"/>
  <c r="DE11" i="1"/>
  <c r="DF8" i="1" l="1"/>
  <c r="DG8" i="1"/>
  <c r="DH8" i="1" s="1"/>
  <c r="DG9" i="1"/>
  <c r="DH9" i="1" s="1"/>
  <c r="Q51" i="7"/>
  <c r="P51" i="7"/>
  <c r="DG11" i="1"/>
  <c r="DI10" i="1"/>
  <c r="DI8" i="1" l="1"/>
  <c r="DI9" i="1"/>
  <c r="DJ9" i="1" s="1"/>
  <c r="Q52" i="7"/>
  <c r="P52" i="7"/>
  <c r="DI11" i="1"/>
  <c r="DK10" i="1"/>
  <c r="DJ8" i="1" l="1"/>
  <c r="DK8" i="1"/>
  <c r="DL8" i="1" s="1"/>
  <c r="DK9" i="1"/>
  <c r="DL9" i="1" s="1"/>
  <c r="Q53" i="7"/>
  <c r="P53" i="7"/>
  <c r="DK11" i="1"/>
  <c r="DM10" i="1"/>
  <c r="DM8" i="1" l="1"/>
  <c r="DM9" i="1"/>
  <c r="DN9" i="1" s="1"/>
  <c r="Q54" i="7"/>
  <c r="P54" i="7"/>
  <c r="DM11" i="1"/>
  <c r="DO10" i="1"/>
  <c r="DO8" i="1" l="1"/>
  <c r="DP8" i="1" s="1"/>
  <c r="DO9" i="1"/>
  <c r="DP9" i="1" s="1"/>
  <c r="DN8" i="1"/>
  <c r="Q55" i="7"/>
  <c r="P55" i="7"/>
  <c r="DO11" i="1"/>
  <c r="DQ10" i="1"/>
  <c r="DQ8" i="1" l="1"/>
  <c r="DQ9" i="1"/>
  <c r="DR9" i="1" s="1"/>
  <c r="Q56" i="7"/>
  <c r="P56" i="7"/>
  <c r="DQ11" i="1"/>
  <c r="DS10" i="1"/>
  <c r="DS8" i="1" l="1"/>
  <c r="DT8" i="1" s="1"/>
  <c r="DS9" i="1"/>
  <c r="DT9" i="1" s="1"/>
  <c r="DR8" i="1"/>
  <c r="Q57" i="7"/>
  <c r="P57" i="7"/>
  <c r="DS11" i="1"/>
  <c r="DU10" i="1"/>
  <c r="DU8" i="1" l="1"/>
  <c r="DU9" i="1"/>
  <c r="DV9" i="1" s="1"/>
  <c r="Q58" i="7"/>
  <c r="P58" i="7"/>
  <c r="DU11" i="1"/>
  <c r="DW10" i="1"/>
  <c r="DW8" i="1" l="1"/>
  <c r="DX8" i="1" s="1"/>
  <c r="DW9" i="1"/>
  <c r="DX9" i="1" s="1"/>
  <c r="DV8" i="1"/>
  <c r="Q59" i="7"/>
  <c r="P59" i="7"/>
  <c r="DW11" i="1"/>
  <c r="DY10" i="1"/>
  <c r="DY8" i="1" l="1"/>
  <c r="DY9" i="1"/>
  <c r="DZ9" i="1" s="1"/>
  <c r="Q60" i="7"/>
  <c r="P60" i="7"/>
  <c r="DY11" i="1"/>
  <c r="EA10" i="1"/>
  <c r="DZ8" i="1" l="1"/>
  <c r="EA8" i="1"/>
  <c r="EB8" i="1" s="1"/>
  <c r="EA9" i="1"/>
  <c r="EB9" i="1" s="1"/>
  <c r="Q61" i="7"/>
  <c r="P61" i="7"/>
  <c r="EA11" i="1"/>
  <c r="EC10" i="1"/>
  <c r="EC8" i="1" l="1"/>
  <c r="EC9" i="1"/>
  <c r="ED9" i="1" s="1"/>
  <c r="Q62" i="7"/>
  <c r="P62" i="7"/>
  <c r="EC11" i="1"/>
  <c r="EE10" i="1"/>
  <c r="ED8" i="1" l="1"/>
  <c r="EE8" i="1"/>
  <c r="EF8" i="1" s="1"/>
  <c r="EE9" i="1"/>
  <c r="EF9" i="1" s="1"/>
  <c r="Q63" i="7"/>
  <c r="P63" i="7"/>
  <c r="EE11" i="1"/>
  <c r="EG10" i="1"/>
  <c r="EG8" i="1" l="1"/>
  <c r="EG9" i="1"/>
  <c r="EH9" i="1" s="1"/>
  <c r="Q64" i="7"/>
  <c r="P64" i="7"/>
  <c r="EG11" i="1"/>
  <c r="EI10" i="1"/>
  <c r="EH8" i="1" l="1"/>
  <c r="EI8" i="1"/>
  <c r="EJ8" i="1" s="1"/>
  <c r="EI9" i="1"/>
  <c r="EJ9" i="1" s="1"/>
  <c r="Q65" i="7"/>
  <c r="P65" i="7"/>
  <c r="EI11" i="1"/>
  <c r="EK10" i="1"/>
  <c r="EK8" i="1" l="1"/>
  <c r="EK9" i="1"/>
  <c r="EL9" i="1" s="1"/>
  <c r="Q66" i="7"/>
  <c r="P66" i="7"/>
  <c r="EK11" i="1"/>
  <c r="EM10" i="1"/>
  <c r="EL8" i="1" l="1"/>
  <c r="EM8" i="1"/>
  <c r="EN8" i="1" s="1"/>
  <c r="EM9" i="1"/>
  <c r="EN9" i="1" s="1"/>
  <c r="Q67" i="7"/>
  <c r="P67" i="7"/>
  <c r="EM11" i="1"/>
  <c r="EO10" i="1"/>
  <c r="EO8" i="1" l="1"/>
  <c r="EO9" i="1"/>
  <c r="EP9" i="1" s="1"/>
  <c r="Q68" i="7"/>
  <c r="P68" i="7"/>
  <c r="EO11" i="1"/>
  <c r="EQ10" i="1"/>
  <c r="EQ8" i="1" l="1"/>
  <c r="ER8" i="1" s="1"/>
  <c r="EQ9" i="1"/>
  <c r="ER9" i="1" s="1"/>
  <c r="EP8" i="1"/>
  <c r="Q69" i="7"/>
  <c r="P69" i="7"/>
  <c r="EQ11" i="1"/>
  <c r="ES10" i="1"/>
  <c r="ES8" i="1" l="1"/>
  <c r="ES9" i="1"/>
  <c r="ET9" i="1" s="1"/>
  <c r="Q70" i="7"/>
  <c r="P70" i="7"/>
  <c r="ES11" i="1"/>
  <c r="EU10" i="1"/>
  <c r="EU8" i="1" l="1"/>
  <c r="EV8" i="1" s="1"/>
  <c r="EU9" i="1"/>
  <c r="EV9" i="1" s="1"/>
  <c r="ET8" i="1"/>
  <c r="Q71" i="7"/>
  <c r="P71" i="7"/>
  <c r="EU11" i="1"/>
  <c r="EW10" i="1"/>
  <c r="EW8" i="1" l="1"/>
  <c r="EW9" i="1"/>
  <c r="EX9" i="1" s="1"/>
  <c r="Q72" i="7"/>
  <c r="P72" i="7"/>
  <c r="EW11" i="1"/>
  <c r="EY10" i="1"/>
  <c r="EY8" i="1" l="1"/>
  <c r="EZ8" i="1" s="1"/>
  <c r="EY9" i="1"/>
  <c r="EZ9" i="1" s="1"/>
  <c r="EX8" i="1"/>
  <c r="Q73" i="7"/>
  <c r="P73" i="7"/>
  <c r="EY11" i="1"/>
  <c r="FA10" i="1"/>
  <c r="FA8" i="1" l="1"/>
  <c r="FA9" i="1"/>
  <c r="FB9" i="1" s="1"/>
  <c r="Q74" i="7"/>
  <c r="P74" i="7"/>
  <c r="FA11" i="1"/>
  <c r="FC10" i="1"/>
  <c r="FB8" i="1" l="1"/>
  <c r="FC8" i="1"/>
  <c r="FD8" i="1" s="1"/>
  <c r="FC9" i="1"/>
  <c r="FD9" i="1" s="1"/>
  <c r="Q75" i="7"/>
  <c r="P75" i="7"/>
  <c r="FC11" i="1"/>
  <c r="FE10" i="1"/>
  <c r="FE8" i="1" l="1"/>
  <c r="FE9" i="1"/>
  <c r="FF9" i="1" s="1"/>
  <c r="Q76" i="7"/>
  <c r="P76" i="7"/>
  <c r="FE11" i="1"/>
  <c r="FG10" i="1"/>
  <c r="FG8" i="1" l="1"/>
  <c r="FH8" i="1" s="1"/>
  <c r="FG9" i="1"/>
  <c r="FH9" i="1" s="1"/>
  <c r="FF8" i="1"/>
  <c r="Q77" i="7"/>
  <c r="P77" i="7"/>
  <c r="FG11" i="1"/>
  <c r="FI10" i="1"/>
  <c r="FI8" i="1" l="1"/>
  <c r="FI9" i="1"/>
  <c r="FJ9" i="1" s="1"/>
  <c r="Q78" i="7"/>
  <c r="P78" i="7"/>
  <c r="FI11" i="1"/>
  <c r="FK10" i="1"/>
  <c r="FJ8" i="1" l="1"/>
  <c r="FK8" i="1"/>
  <c r="FL8" i="1" s="1"/>
  <c r="FK9" i="1"/>
  <c r="FL9" i="1" s="1"/>
  <c r="Q79" i="7"/>
  <c r="P79" i="7"/>
  <c r="FK11" i="1"/>
  <c r="FM10" i="1"/>
  <c r="FM8" i="1" l="1"/>
  <c r="FM9" i="1"/>
  <c r="FN9" i="1" s="1"/>
  <c r="Q80" i="7"/>
  <c r="P80" i="7"/>
  <c r="FM11" i="1"/>
  <c r="FO10" i="1"/>
  <c r="FO8" i="1" l="1"/>
  <c r="FP8" i="1" s="1"/>
  <c r="FO9" i="1"/>
  <c r="FP9" i="1" s="1"/>
  <c r="FN8" i="1"/>
  <c r="Q81" i="7"/>
  <c r="P81" i="7"/>
  <c r="FO11" i="1"/>
  <c r="FQ10" i="1"/>
  <c r="FQ8" i="1" l="1"/>
  <c r="FQ9" i="1"/>
  <c r="FR9" i="1" s="1"/>
  <c r="Q82" i="7"/>
  <c r="P82" i="7"/>
  <c r="FQ11" i="1"/>
  <c r="FS10" i="1"/>
  <c r="FS8" i="1" l="1"/>
  <c r="FT8" i="1" s="1"/>
  <c r="FS9" i="1"/>
  <c r="FT9" i="1" s="1"/>
  <c r="FR8" i="1"/>
  <c r="Q83" i="7"/>
  <c r="P83" i="7"/>
  <c r="FS11" i="1"/>
  <c r="FU10" i="1"/>
  <c r="FU8" i="1" l="1"/>
  <c r="FU9" i="1"/>
  <c r="FV9" i="1" s="1"/>
  <c r="Q84" i="7"/>
  <c r="P84" i="7"/>
  <c r="FU11" i="1"/>
  <c r="FW10" i="1"/>
  <c r="FW8" i="1" l="1"/>
  <c r="FX8" i="1" s="1"/>
  <c r="FW9" i="1"/>
  <c r="FX9" i="1" s="1"/>
  <c r="FV8" i="1"/>
  <c r="Q85" i="7"/>
  <c r="P85" i="7"/>
  <c r="FW11" i="1"/>
  <c r="FY10" i="1"/>
  <c r="FY8" i="1" l="1"/>
  <c r="FY9" i="1"/>
  <c r="FZ9" i="1" s="1"/>
  <c r="Q86" i="7"/>
  <c r="P86" i="7"/>
  <c r="FY11" i="1"/>
  <c r="GA10" i="1"/>
  <c r="FZ8" i="1" l="1"/>
  <c r="GA8" i="1"/>
  <c r="GB8" i="1" s="1"/>
  <c r="GA9" i="1"/>
  <c r="GB9" i="1" s="1"/>
  <c r="Q87" i="7"/>
  <c r="P87" i="7"/>
  <c r="GA11" i="1"/>
  <c r="GC10" i="1"/>
  <c r="GC8" i="1" l="1"/>
  <c r="GC9" i="1"/>
  <c r="GD9" i="1" s="1"/>
  <c r="Q88" i="7"/>
  <c r="P88" i="7"/>
  <c r="GC11" i="1"/>
  <c r="GE10" i="1"/>
  <c r="GE8" i="1" l="1"/>
  <c r="GF8" i="1" s="1"/>
  <c r="GE9" i="1"/>
  <c r="GF9" i="1" s="1"/>
  <c r="GD8" i="1"/>
  <c r="Q89" i="7"/>
  <c r="P89" i="7"/>
  <c r="GE11" i="1"/>
  <c r="GG10" i="1"/>
  <c r="GG8" i="1" l="1"/>
  <c r="GG9" i="1"/>
  <c r="GH9" i="1" s="1"/>
  <c r="Q90" i="7"/>
  <c r="P90" i="7"/>
  <c r="GG11" i="1"/>
  <c r="GI10" i="1"/>
  <c r="GI8" i="1" l="1"/>
  <c r="GJ8" i="1" s="1"/>
  <c r="GI9" i="1"/>
  <c r="GJ9" i="1" s="1"/>
  <c r="GH8" i="1"/>
  <c r="Q91" i="7"/>
  <c r="P91" i="7"/>
  <c r="GI11" i="1"/>
  <c r="GK10" i="1"/>
  <c r="GK8" i="1" l="1"/>
  <c r="GK9" i="1"/>
  <c r="GL9" i="1" s="1"/>
  <c r="Q92" i="7"/>
  <c r="P92" i="7"/>
  <c r="GK11" i="1"/>
  <c r="GM10" i="1"/>
  <c r="GM8" i="1" l="1"/>
  <c r="GN8" i="1" s="1"/>
  <c r="GM9" i="1"/>
  <c r="GN9" i="1" s="1"/>
  <c r="GL8" i="1"/>
  <c r="Q93" i="7"/>
  <c r="P93" i="7"/>
  <c r="GM11" i="1"/>
  <c r="GO10" i="1"/>
  <c r="GO8" i="1" l="1"/>
  <c r="GO9" i="1"/>
  <c r="GP9" i="1" s="1"/>
  <c r="Q94" i="7"/>
  <c r="P94" i="7"/>
  <c r="GO11" i="1"/>
  <c r="GQ10" i="1"/>
  <c r="GQ8" i="1" l="1"/>
  <c r="GR8" i="1" s="1"/>
  <c r="GQ9" i="1"/>
  <c r="GR9" i="1" s="1"/>
  <c r="GP8" i="1"/>
  <c r="Q95" i="7"/>
  <c r="P95" i="7"/>
  <c r="GQ11" i="1"/>
  <c r="GS10" i="1"/>
  <c r="GS8" i="1" l="1"/>
  <c r="GS9" i="1"/>
  <c r="GT9" i="1" s="1"/>
  <c r="Q96" i="7"/>
  <c r="P96" i="7"/>
  <c r="GS11" i="1"/>
  <c r="GU10" i="1"/>
  <c r="GT8" i="1" l="1"/>
  <c r="GU8" i="1"/>
  <c r="GU9" i="1"/>
  <c r="GV9" i="1" s="1"/>
  <c r="Q97" i="7"/>
  <c r="P97" i="7"/>
  <c r="GU11" i="1"/>
  <c r="GW10" i="1"/>
  <c r="GV8" i="1" l="1"/>
  <c r="GW8" i="1"/>
  <c r="GW9" i="1"/>
  <c r="GX9" i="1" s="1"/>
  <c r="Q98" i="7"/>
  <c r="P98" i="7"/>
  <c r="GW11" i="1"/>
  <c r="GY10" i="1"/>
  <c r="GX8" i="1" l="1"/>
  <c r="GY8" i="1"/>
  <c r="GZ8" i="1" s="1"/>
  <c r="GY9" i="1"/>
  <c r="GZ9" i="1" s="1"/>
  <c r="Q99" i="7"/>
  <c r="P99" i="7"/>
  <c r="GY11" i="1"/>
  <c r="HA10" i="1"/>
  <c r="HA8" i="1" l="1"/>
  <c r="HA9" i="1"/>
  <c r="HB9" i="1" s="1"/>
  <c r="Q100" i="7"/>
  <c r="P100" i="7"/>
  <c r="HA11" i="1"/>
  <c r="HC10" i="1"/>
  <c r="HB8" i="1" l="1"/>
  <c r="HC8" i="1"/>
  <c r="HD8" i="1" s="1"/>
  <c r="HC9" i="1"/>
  <c r="HD9" i="1" s="1"/>
  <c r="Q101" i="7"/>
  <c r="P101" i="7"/>
  <c r="HC11" i="1"/>
  <c r="HE10" i="1"/>
  <c r="HE8" i="1" l="1"/>
  <c r="HE9" i="1"/>
  <c r="HF9" i="1" s="1"/>
  <c r="Q102" i="7"/>
  <c r="P102" i="7"/>
  <c r="HE11" i="1"/>
  <c r="HG10" i="1"/>
  <c r="HF8" i="1" l="1"/>
  <c r="HG8" i="1"/>
  <c r="HH8" i="1" s="1"/>
  <c r="HG9" i="1"/>
  <c r="HH9" i="1" s="1"/>
  <c r="Q103" i="7"/>
  <c r="P103" i="7"/>
  <c r="HG11" i="1"/>
  <c r="HI10" i="1"/>
  <c r="HI8" i="1" l="1"/>
  <c r="HI9" i="1"/>
  <c r="HJ9" i="1" s="1"/>
  <c r="Q104" i="7"/>
  <c r="P104" i="7"/>
  <c r="HI11" i="1"/>
  <c r="HK10" i="1"/>
  <c r="HJ8" i="1" l="1"/>
  <c r="HK8" i="1"/>
  <c r="HL8" i="1" s="1"/>
  <c r="HK9" i="1"/>
  <c r="HL9" i="1" s="1"/>
  <c r="Q105" i="7"/>
  <c r="P105" i="7"/>
  <c r="HK11" i="1"/>
  <c r="HM10" i="1"/>
  <c r="HM8" i="1" l="1"/>
  <c r="HM9" i="1"/>
  <c r="HN9" i="1" s="1"/>
  <c r="Q106" i="7"/>
  <c r="P106" i="7"/>
  <c r="HM11" i="1"/>
  <c r="HO10" i="1"/>
  <c r="HN8" i="1" l="1"/>
  <c r="HO8" i="1"/>
  <c r="HP8" i="1" s="1"/>
  <c r="HO9" i="1"/>
  <c r="HP9" i="1" s="1"/>
  <c r="Q107" i="7"/>
  <c r="P107" i="7"/>
  <c r="HO11" i="1"/>
  <c r="HQ10" i="1"/>
  <c r="HQ8" i="1" l="1"/>
  <c r="HQ9" i="1"/>
  <c r="HR9" i="1" s="1"/>
  <c r="Q108" i="7"/>
  <c r="P108" i="7"/>
  <c r="HQ11" i="1"/>
  <c r="HS10" i="1"/>
  <c r="HS8" i="1" l="1"/>
  <c r="HT8" i="1" s="1"/>
  <c r="HS9" i="1"/>
  <c r="HT9" i="1" s="1"/>
  <c r="HR8" i="1"/>
  <c r="Q109" i="7"/>
  <c r="P109" i="7"/>
  <c r="HS11" i="1"/>
  <c r="HU10" i="1"/>
  <c r="HU8" i="1" l="1"/>
  <c r="HU9" i="1"/>
  <c r="HV9" i="1" s="1"/>
  <c r="Q110" i="7"/>
  <c r="P110" i="7"/>
  <c r="HU11" i="1"/>
  <c r="HW10" i="1"/>
  <c r="HV8" i="1" l="1"/>
  <c r="HW8" i="1"/>
  <c r="HX8" i="1" s="1"/>
  <c r="HW9" i="1"/>
  <c r="HX9" i="1" s="1"/>
  <c r="Q111" i="7"/>
  <c r="P111" i="7"/>
  <c r="HW11" i="1"/>
  <c r="HY10" i="1"/>
  <c r="HY8" i="1" l="1"/>
  <c r="HY9" i="1"/>
  <c r="HZ9" i="1" s="1"/>
  <c r="Q112" i="7"/>
  <c r="P112" i="7"/>
  <c r="HY11" i="1"/>
  <c r="IA10" i="1"/>
  <c r="HZ8" i="1" l="1"/>
  <c r="IA8" i="1"/>
  <c r="IB8" i="1" s="1"/>
  <c r="IA9" i="1"/>
  <c r="IB9" i="1" s="1"/>
  <c r="Q113" i="7"/>
  <c r="P113" i="7"/>
  <c r="IA11" i="1"/>
  <c r="IC10" i="1"/>
  <c r="IC8" i="1" l="1"/>
  <c r="IC9" i="1"/>
  <c r="ID9" i="1" s="1"/>
  <c r="Q114" i="7"/>
  <c r="P114" i="7"/>
  <c r="IC11" i="1"/>
  <c r="IE10" i="1"/>
  <c r="ID8" i="1" l="1"/>
  <c r="IE8" i="1"/>
  <c r="IF8" i="1" s="1"/>
  <c r="IE9" i="1"/>
  <c r="IF9" i="1" s="1"/>
  <c r="Q115" i="7"/>
  <c r="P115" i="7"/>
  <c r="IE11" i="1"/>
  <c r="IG10" i="1"/>
  <c r="IG8" i="1" l="1"/>
  <c r="IG9" i="1"/>
  <c r="IH9" i="1" s="1"/>
  <c r="Q116" i="7"/>
  <c r="P116" i="7"/>
  <c r="IG11" i="1"/>
  <c r="II10" i="1"/>
  <c r="IH8" i="1" l="1"/>
  <c r="II8" i="1"/>
  <c r="IJ8" i="1" s="1"/>
  <c r="II9" i="1"/>
  <c r="IJ9" i="1" s="1"/>
  <c r="Q117" i="7"/>
  <c r="P117" i="7"/>
  <c r="II11" i="1"/>
  <c r="IK10" i="1"/>
  <c r="IK8" i="1" l="1"/>
  <c r="IK9" i="1"/>
  <c r="IL9" i="1" s="1"/>
  <c r="Q118" i="7"/>
  <c r="P118" i="7"/>
  <c r="IK11" i="1"/>
  <c r="IM10" i="1"/>
  <c r="IL8" i="1" l="1"/>
  <c r="IM8" i="1"/>
  <c r="IN8" i="1" s="1"/>
  <c r="IM9" i="1"/>
  <c r="IN9" i="1" s="1"/>
  <c r="Q119" i="7"/>
  <c r="P119" i="7"/>
  <c r="IM11" i="1"/>
  <c r="IO10" i="1"/>
  <c r="IO8" i="1" l="1"/>
  <c r="IO9" i="1"/>
  <c r="IP9" i="1" s="1"/>
  <c r="Q120" i="7"/>
  <c r="P120" i="7"/>
  <c r="IO11" i="1"/>
  <c r="IQ10" i="1"/>
  <c r="IP8" i="1" l="1"/>
  <c r="IQ8" i="1"/>
  <c r="IR8" i="1" s="1"/>
  <c r="IQ9" i="1"/>
  <c r="IR9" i="1" s="1"/>
  <c r="Q121" i="7"/>
  <c r="P121" i="7"/>
  <c r="IQ11" i="1"/>
  <c r="IS10" i="1"/>
  <c r="IS8" i="1" l="1"/>
  <c r="IS9" i="1"/>
  <c r="IT9" i="1" s="1"/>
  <c r="Q122" i="7"/>
  <c r="P122" i="7"/>
  <c r="IS11" i="1"/>
  <c r="IU10" i="1"/>
  <c r="IU8" i="1" l="1"/>
  <c r="IV8" i="1" s="1"/>
  <c r="IU9" i="1"/>
  <c r="IV9" i="1" s="1"/>
  <c r="IT8" i="1"/>
  <c r="Q123" i="7"/>
  <c r="P123" i="7"/>
  <c r="IU11" i="1"/>
  <c r="IW10" i="1"/>
  <c r="IW8" i="1" l="1"/>
  <c r="IW9" i="1"/>
  <c r="IX9" i="1" s="1"/>
  <c r="Q124" i="7"/>
  <c r="P124" i="7"/>
  <c r="IW11" i="1"/>
  <c r="IY10" i="1"/>
  <c r="IX8" i="1" l="1"/>
  <c r="IY8" i="1"/>
  <c r="IZ8" i="1" s="1"/>
  <c r="IY9" i="1"/>
  <c r="IZ9" i="1" s="1"/>
  <c r="Q125" i="7"/>
  <c r="P125" i="7"/>
  <c r="IY11" i="1"/>
  <c r="JA10" i="1"/>
  <c r="JA8" i="1" l="1"/>
  <c r="JA9" i="1"/>
  <c r="JB9" i="1" s="1"/>
  <c r="Q126" i="7"/>
  <c r="P126" i="7"/>
  <c r="JA11" i="1"/>
  <c r="JC10" i="1"/>
  <c r="JC8" i="1" l="1"/>
  <c r="JD8" i="1" s="1"/>
  <c r="JC9" i="1"/>
  <c r="JD9" i="1" s="1"/>
  <c r="JB8" i="1"/>
  <c r="Q127" i="7"/>
  <c r="P127" i="7"/>
  <c r="JC11" i="1"/>
  <c r="JE10" i="1"/>
  <c r="JE8" i="1" l="1"/>
  <c r="JE9" i="1"/>
  <c r="JF9" i="1" s="1"/>
  <c r="Q128" i="7"/>
  <c r="P128" i="7"/>
  <c r="JE11" i="1"/>
  <c r="JG10" i="1"/>
  <c r="JF8" i="1" l="1"/>
  <c r="JG8" i="1"/>
  <c r="JH8" i="1" s="1"/>
  <c r="JG9" i="1"/>
  <c r="JH9" i="1" s="1"/>
  <c r="Q129" i="7"/>
  <c r="P129" i="7"/>
  <c r="JG11" i="1"/>
  <c r="JI10" i="1"/>
  <c r="JI8" i="1" l="1"/>
  <c r="JI9" i="1"/>
  <c r="JJ9" i="1" s="1"/>
  <c r="Q130" i="7"/>
  <c r="P130" i="7"/>
  <c r="JI11" i="1"/>
  <c r="JK10" i="1"/>
  <c r="JJ8" i="1" l="1"/>
  <c r="JK8" i="1"/>
  <c r="JL8" i="1" s="1"/>
  <c r="JK9" i="1"/>
  <c r="JL9" i="1" s="1"/>
  <c r="Q131" i="7"/>
  <c r="P131" i="7"/>
  <c r="JK11" i="1"/>
  <c r="JM10" i="1"/>
  <c r="JM8" i="1" l="1"/>
  <c r="JM9" i="1"/>
  <c r="JN9" i="1" s="1"/>
  <c r="Q132" i="7"/>
  <c r="P132" i="7"/>
  <c r="JM11" i="1"/>
  <c r="JO10" i="1"/>
  <c r="JN8" i="1" l="1"/>
  <c r="JO8" i="1"/>
  <c r="JP8" i="1" s="1"/>
  <c r="JO9" i="1"/>
  <c r="JP9" i="1" s="1"/>
  <c r="Q133" i="7"/>
  <c r="P133" i="7"/>
  <c r="JO11" i="1"/>
  <c r="JQ10" i="1"/>
  <c r="JQ8" i="1" l="1"/>
  <c r="JQ9" i="1"/>
  <c r="JR9" i="1" s="1"/>
  <c r="Q134" i="7"/>
  <c r="P134" i="7"/>
  <c r="JQ11" i="1"/>
  <c r="JS10" i="1"/>
  <c r="JS8" i="1" l="1"/>
  <c r="JT8" i="1" s="1"/>
  <c r="JS9" i="1"/>
  <c r="JT9" i="1" s="1"/>
  <c r="JR8" i="1"/>
  <c r="Q135" i="7"/>
  <c r="P135" i="7"/>
  <c r="JS11" i="1"/>
  <c r="JU10" i="1"/>
  <c r="JU8" i="1" l="1"/>
  <c r="JU9" i="1"/>
  <c r="JV9" i="1" s="1"/>
  <c r="Q136" i="7"/>
  <c r="P136" i="7"/>
  <c r="JU11" i="1"/>
  <c r="JW10" i="1"/>
  <c r="JW8" i="1" l="1"/>
  <c r="JX8" i="1" s="1"/>
  <c r="JW9" i="1"/>
  <c r="JX9" i="1" s="1"/>
  <c r="JV8" i="1"/>
  <c r="Q137" i="7"/>
  <c r="P137" i="7"/>
  <c r="JW11" i="1"/>
  <c r="JY10" i="1"/>
  <c r="JY8" i="1" l="1"/>
  <c r="JY9" i="1"/>
  <c r="JZ9" i="1" s="1"/>
  <c r="Q138" i="7"/>
  <c r="P138" i="7"/>
  <c r="JY11" i="1"/>
  <c r="KA10" i="1"/>
  <c r="JZ8" i="1" l="1"/>
  <c r="KA8" i="1"/>
  <c r="KB8" i="1" s="1"/>
  <c r="KA9" i="1"/>
  <c r="KB9" i="1" s="1"/>
  <c r="Q139" i="7"/>
  <c r="P139" i="7"/>
  <c r="KA11" i="1"/>
  <c r="KC10" i="1"/>
  <c r="KC8" i="1" l="1"/>
  <c r="KC9" i="1"/>
  <c r="KD9" i="1" s="1"/>
  <c r="Q140" i="7"/>
  <c r="P140" i="7"/>
  <c r="KC11" i="1"/>
  <c r="KE10" i="1"/>
  <c r="KE8" i="1" l="1"/>
  <c r="KF8" i="1" s="1"/>
  <c r="KE9" i="1"/>
  <c r="KF9" i="1" s="1"/>
  <c r="KD8" i="1"/>
  <c r="Q141" i="7"/>
  <c r="P141" i="7"/>
  <c r="KE11" i="1"/>
  <c r="KG10" i="1"/>
  <c r="KG8" i="1" l="1"/>
  <c r="KG9" i="1"/>
  <c r="KH9" i="1" s="1"/>
  <c r="Q142" i="7"/>
  <c r="P142" i="7"/>
  <c r="KG11" i="1"/>
  <c r="KI10" i="1"/>
  <c r="KI8" i="1" l="1"/>
  <c r="KJ8" i="1" s="1"/>
  <c r="KI9" i="1"/>
  <c r="KJ9" i="1" s="1"/>
  <c r="KH8" i="1"/>
  <c r="Q143" i="7"/>
  <c r="P143" i="7"/>
  <c r="KI11" i="1"/>
  <c r="KK10" i="1"/>
  <c r="KK8" i="1" l="1"/>
  <c r="KK9" i="1"/>
  <c r="KL9" i="1" s="1"/>
  <c r="Q144" i="7"/>
  <c r="P144" i="7"/>
  <c r="KK11" i="1"/>
  <c r="KM10" i="1"/>
  <c r="KM8" i="1" l="1"/>
  <c r="KN8" i="1" s="1"/>
  <c r="KM9" i="1"/>
  <c r="KN9" i="1" s="1"/>
  <c r="KL8" i="1"/>
  <c r="Q145" i="7"/>
  <c r="P145" i="7"/>
  <c r="KM11" i="1"/>
  <c r="KO10" i="1"/>
  <c r="KO8" i="1" l="1"/>
  <c r="KO9" i="1"/>
  <c r="KP9" i="1" s="1"/>
  <c r="Q146" i="7"/>
  <c r="P146" i="7"/>
  <c r="KO11" i="1"/>
  <c r="KQ10" i="1"/>
  <c r="KP8" i="1" l="1"/>
  <c r="KQ8" i="1"/>
  <c r="KR8" i="1" s="1"/>
  <c r="KQ9" i="1"/>
  <c r="KR9" i="1" s="1"/>
  <c r="Q147" i="7"/>
  <c r="P147" i="7"/>
  <c r="KQ11" i="1"/>
  <c r="KS10" i="1"/>
  <c r="KS8" i="1" l="1"/>
  <c r="KS9" i="1"/>
  <c r="KT9" i="1" s="1"/>
  <c r="Q148" i="7"/>
  <c r="P148" i="7"/>
  <c r="KS11" i="1"/>
  <c r="KU10" i="1"/>
  <c r="KT8" i="1" l="1"/>
  <c r="KU8" i="1"/>
  <c r="KV8" i="1" s="1"/>
  <c r="KU9" i="1"/>
  <c r="KV9" i="1" s="1"/>
  <c r="Q149" i="7"/>
  <c r="P149" i="7"/>
  <c r="KU11" i="1"/>
  <c r="KW10" i="1"/>
  <c r="KW8" i="1" l="1"/>
  <c r="KW9" i="1"/>
  <c r="KX9" i="1" s="1"/>
  <c r="Q150" i="7"/>
  <c r="P150" i="7"/>
  <c r="KW11" i="1"/>
  <c r="KY10" i="1"/>
  <c r="KY8" i="1" l="1"/>
  <c r="KZ8" i="1" s="1"/>
  <c r="KY9" i="1"/>
  <c r="KZ9" i="1" s="1"/>
  <c r="KX8" i="1"/>
  <c r="Q151" i="7"/>
  <c r="P151" i="7"/>
  <c r="KY11" i="1"/>
  <c r="LA10" i="1"/>
  <c r="LA8" i="1" l="1"/>
  <c r="LA9" i="1"/>
  <c r="LB9" i="1" s="1"/>
  <c r="Q152" i="7"/>
  <c r="P152" i="7"/>
  <c r="LA11" i="1"/>
  <c r="LC10" i="1"/>
  <c r="LB8" i="1" l="1"/>
  <c r="LC8" i="1"/>
  <c r="LD8" i="1" s="1"/>
  <c r="LC9" i="1"/>
  <c r="LD9" i="1" s="1"/>
  <c r="Q153" i="7"/>
  <c r="P153" i="7"/>
  <c r="LC11" i="1"/>
  <c r="LE10" i="1"/>
  <c r="LE8" i="1" l="1"/>
  <c r="LE9" i="1"/>
  <c r="LF9" i="1" s="1"/>
  <c r="Q154" i="7"/>
  <c r="P154" i="7"/>
  <c r="LE11" i="1"/>
  <c r="LG10" i="1"/>
  <c r="LG8" i="1" l="1"/>
  <c r="LH8" i="1" s="1"/>
  <c r="LG9" i="1"/>
  <c r="LH9" i="1" s="1"/>
  <c r="LF8" i="1"/>
  <c r="Q155" i="7"/>
  <c r="P155" i="7"/>
  <c r="LG11" i="1"/>
  <c r="LI10" i="1"/>
  <c r="LI8" i="1" l="1"/>
  <c r="LI9" i="1"/>
  <c r="LJ9" i="1" s="1"/>
  <c r="Q156" i="7"/>
  <c r="P156" i="7"/>
  <c r="LI11" i="1"/>
  <c r="LK10" i="1"/>
  <c r="LJ8" i="1" l="1"/>
  <c r="LK8" i="1"/>
  <c r="LL8" i="1" s="1"/>
  <c r="LK9" i="1"/>
  <c r="LL9" i="1" s="1"/>
  <c r="Q157" i="7"/>
  <c r="P157" i="7"/>
  <c r="LK11" i="1"/>
  <c r="LM10" i="1"/>
  <c r="LM8" i="1" l="1"/>
  <c r="LM9" i="1"/>
  <c r="LN9" i="1" s="1"/>
  <c r="Q158" i="7"/>
  <c r="P158" i="7"/>
  <c r="LM11" i="1"/>
  <c r="LO10" i="1"/>
  <c r="LN8" i="1" l="1"/>
  <c r="LO8" i="1"/>
  <c r="LP8" i="1" s="1"/>
  <c r="LO9" i="1"/>
  <c r="LP9" i="1" s="1"/>
  <c r="Q159" i="7"/>
  <c r="P159" i="7"/>
  <c r="LO11" i="1"/>
  <c r="LQ10" i="1"/>
  <c r="LQ8" i="1" l="1"/>
  <c r="LQ9" i="1"/>
  <c r="LR9" i="1" s="1"/>
  <c r="Q160" i="7"/>
  <c r="P160" i="7"/>
  <c r="LQ11" i="1"/>
  <c r="LS10" i="1"/>
  <c r="LR8" i="1" l="1"/>
  <c r="LS8" i="1"/>
  <c r="LT8" i="1" s="1"/>
  <c r="LS9" i="1"/>
  <c r="LT9" i="1" s="1"/>
  <c r="Q161" i="7"/>
  <c r="P161" i="7"/>
  <c r="LS11" i="1"/>
  <c r="LU10" i="1"/>
  <c r="LU8" i="1" l="1"/>
  <c r="LU9" i="1"/>
  <c r="LV9" i="1" s="1"/>
  <c r="Q162" i="7"/>
  <c r="P162" i="7"/>
  <c r="LU11" i="1"/>
  <c r="LW10" i="1"/>
  <c r="LW8" i="1" l="1"/>
  <c r="LX8" i="1" s="1"/>
  <c r="LW9" i="1"/>
  <c r="LX9" i="1" s="1"/>
  <c r="LV8" i="1"/>
  <c r="Q163" i="7"/>
  <c r="P163" i="7"/>
  <c r="LW11" i="1"/>
  <c r="LY10" i="1"/>
  <c r="LY8" i="1" l="1"/>
  <c r="LY9" i="1"/>
  <c r="LZ9" i="1" s="1"/>
  <c r="Q164" i="7"/>
  <c r="P164" i="7"/>
  <c r="LY11" i="1"/>
  <c r="MA10" i="1"/>
  <c r="MA8" i="1" l="1"/>
  <c r="MB8" i="1" s="1"/>
  <c r="MA9" i="1"/>
  <c r="MB9" i="1" s="1"/>
  <c r="LZ8" i="1"/>
  <c r="Q165" i="7"/>
  <c r="P165" i="7"/>
  <c r="MA11" i="1"/>
  <c r="MC10" i="1"/>
  <c r="MC8" i="1" l="1"/>
  <c r="MC9" i="1"/>
  <c r="MD9" i="1" s="1"/>
  <c r="Q166" i="7"/>
  <c r="P166" i="7"/>
  <c r="MC11" i="1"/>
  <c r="ME10" i="1"/>
  <c r="ME8" i="1" l="1"/>
  <c r="MF8" i="1" s="1"/>
  <c r="ME9" i="1"/>
  <c r="MF9" i="1" s="1"/>
  <c r="MD8" i="1"/>
  <c r="Q167" i="7"/>
  <c r="P167" i="7"/>
  <c r="ME11" i="1"/>
  <c r="MG10" i="1"/>
  <c r="MG8" i="1" l="1"/>
  <c r="MG9" i="1"/>
  <c r="MH9" i="1" s="1"/>
  <c r="Q168" i="7"/>
  <c r="P168" i="7"/>
  <c r="MG11" i="1"/>
  <c r="MI10" i="1"/>
  <c r="MI8" i="1" l="1"/>
  <c r="MJ8" i="1" s="1"/>
  <c r="MI9" i="1"/>
  <c r="MJ9" i="1" s="1"/>
  <c r="MH8" i="1"/>
  <c r="Q169" i="7"/>
  <c r="P169" i="7"/>
  <c r="MI11" i="1"/>
  <c r="MK10" i="1"/>
  <c r="MK8" i="1" l="1"/>
  <c r="MK9" i="1"/>
  <c r="ML9" i="1" s="1"/>
  <c r="Q170" i="7"/>
  <c r="P170" i="7"/>
  <c r="MK11" i="1"/>
  <c r="MM10" i="1"/>
  <c r="MM8" i="1" l="1"/>
  <c r="MN8" i="1" s="1"/>
  <c r="MM9" i="1"/>
  <c r="MN9" i="1" s="1"/>
  <c r="ML8" i="1"/>
  <c r="Q171" i="7"/>
  <c r="P171" i="7"/>
  <c r="MM11" i="1"/>
  <c r="MO10" i="1"/>
  <c r="MO8" i="1" l="1"/>
  <c r="MO9" i="1"/>
  <c r="MP9" i="1" s="1"/>
  <c r="Q172" i="7"/>
  <c r="P172" i="7"/>
  <c r="MO11" i="1"/>
  <c r="MQ10" i="1"/>
  <c r="MQ8" i="1" l="1"/>
  <c r="MR8" i="1" s="1"/>
  <c r="MQ9" i="1"/>
  <c r="MR9" i="1" s="1"/>
  <c r="MP8" i="1"/>
  <c r="Q173" i="7"/>
  <c r="P173" i="7"/>
  <c r="MQ11" i="1"/>
  <c r="MS10" i="1"/>
  <c r="MS8" i="1" l="1"/>
  <c r="MS9" i="1"/>
  <c r="MT9" i="1" s="1"/>
  <c r="Q174" i="7"/>
  <c r="P174" i="7"/>
  <c r="MS11" i="1"/>
  <c r="MU10" i="1"/>
  <c r="MU8" i="1" l="1"/>
  <c r="MV8" i="1" s="1"/>
  <c r="MU9" i="1"/>
  <c r="MV9" i="1" s="1"/>
  <c r="MT8" i="1"/>
  <c r="Q175" i="7"/>
  <c r="P175" i="7"/>
  <c r="MU11" i="1"/>
  <c r="MW10" i="1"/>
  <c r="MW8" i="1" l="1"/>
  <c r="MW9" i="1"/>
  <c r="MX9" i="1" s="1"/>
  <c r="Q176" i="7"/>
  <c r="P176" i="7"/>
  <c r="MW11" i="1"/>
  <c r="MY10" i="1"/>
  <c r="MY8" i="1" l="1"/>
  <c r="MZ8" i="1" s="1"/>
  <c r="MY9" i="1"/>
  <c r="MZ9" i="1" s="1"/>
  <c r="MX8" i="1"/>
  <c r="Q177" i="7"/>
  <c r="P177" i="7"/>
  <c r="MY11" i="1"/>
  <c r="NA10" i="1"/>
  <c r="NA8" i="1" l="1"/>
  <c r="NA9" i="1"/>
  <c r="NB9" i="1" s="1"/>
  <c r="Q178" i="7"/>
  <c r="P178" i="7"/>
  <c r="NA11" i="1"/>
  <c r="NC10" i="1"/>
  <c r="NC8" i="1" l="1"/>
  <c r="ND8" i="1" s="1"/>
  <c r="NC9" i="1"/>
  <c r="ND9" i="1" s="1"/>
  <c r="NB8" i="1"/>
  <c r="Q179" i="7"/>
  <c r="P179" i="7"/>
  <c r="NC11" i="1"/>
  <c r="NE10" i="1"/>
  <c r="NE8" i="1" l="1"/>
  <c r="NE9" i="1"/>
  <c r="NF9" i="1" s="1"/>
  <c r="Q180" i="7"/>
  <c r="P180" i="7"/>
  <c r="NE11" i="1"/>
  <c r="NG10" i="1"/>
  <c r="NG8" i="1" l="1"/>
  <c r="NH8" i="1" s="1"/>
  <c r="NG9" i="1"/>
  <c r="NH9" i="1" s="1"/>
  <c r="NF8" i="1"/>
  <c r="Q181" i="7"/>
  <c r="P181" i="7"/>
  <c r="NG11" i="1"/>
  <c r="NI10" i="1"/>
  <c r="NI8" i="1" l="1"/>
  <c r="NI9" i="1"/>
  <c r="NJ9" i="1" s="1"/>
  <c r="Q182" i="7"/>
  <c r="P182" i="7"/>
  <c r="NI11" i="1"/>
  <c r="NK10" i="1"/>
  <c r="NK8" i="1" l="1"/>
  <c r="NL8" i="1" s="1"/>
  <c r="NK9" i="1"/>
  <c r="NL9" i="1" s="1"/>
  <c r="NJ8" i="1"/>
  <c r="Q183" i="7"/>
  <c r="P183" i="7"/>
  <c r="NK11" i="1"/>
  <c r="NM10" i="1"/>
  <c r="NM8" i="1" l="1"/>
  <c r="NM9" i="1"/>
  <c r="NN9" i="1" s="1"/>
  <c r="Q184" i="7"/>
  <c r="P184" i="7"/>
  <c r="NM11" i="1"/>
  <c r="NO10" i="1"/>
  <c r="NO8" i="1" l="1"/>
  <c r="NP8" i="1" s="1"/>
  <c r="NO9" i="1"/>
  <c r="NP9" i="1" s="1"/>
  <c r="NN8" i="1"/>
  <c r="Q185" i="7"/>
  <c r="P185" i="7"/>
  <c r="NO11" i="1"/>
  <c r="NQ10" i="1"/>
  <c r="NQ8" i="1" l="1"/>
  <c r="NQ9" i="1"/>
  <c r="NR9" i="1" s="1"/>
  <c r="Q186" i="7"/>
  <c r="P186" i="7"/>
  <c r="NS10" i="1"/>
  <c r="NQ11" i="1"/>
  <c r="NS8" i="1" l="1"/>
  <c r="NT8" i="1" s="1"/>
  <c r="NS9" i="1"/>
  <c r="NT9" i="1" s="1"/>
  <c r="NR8" i="1"/>
  <c r="Q187" i="7"/>
  <c r="P187" i="7"/>
  <c r="NS11" i="1"/>
  <c r="NU10" i="1"/>
  <c r="NU8" i="1" l="1"/>
  <c r="NU9" i="1"/>
  <c r="NV9" i="1" s="1"/>
  <c r="Q188" i="7"/>
  <c r="P188" i="7"/>
  <c r="NU11" i="1"/>
  <c r="NW10" i="1"/>
  <c r="NW8" i="1" l="1"/>
  <c r="NX8" i="1" s="1"/>
  <c r="NW9" i="1"/>
  <c r="NX9" i="1" s="1"/>
  <c r="NV8" i="1"/>
  <c r="Q189" i="7"/>
  <c r="P189" i="7"/>
  <c r="NW11" i="1"/>
  <c r="NY10" i="1"/>
  <c r="NY8" i="1" l="1"/>
  <c r="NY9" i="1"/>
  <c r="NZ9" i="1" s="1"/>
  <c r="Q190" i="7"/>
  <c r="P190" i="7"/>
  <c r="OA10" i="1"/>
  <c r="NY11" i="1"/>
  <c r="OA8" i="1" l="1"/>
  <c r="OB8" i="1" s="1"/>
  <c r="OA9" i="1"/>
  <c r="OB9" i="1" s="1"/>
  <c r="NZ8" i="1"/>
  <c r="Q191" i="7"/>
  <c r="P191" i="7"/>
  <c r="OA11" i="1"/>
  <c r="OC10" i="1"/>
  <c r="OC8" i="1" l="1"/>
  <c r="OC9" i="1"/>
  <c r="OD9" i="1" s="1"/>
  <c r="Q192" i="7"/>
  <c r="P192" i="7"/>
  <c r="OC11" i="1"/>
  <c r="OE10" i="1"/>
  <c r="OE8" i="1" l="1"/>
  <c r="OF8" i="1" s="1"/>
  <c r="OE9" i="1"/>
  <c r="OF9" i="1" s="1"/>
  <c r="OD8" i="1"/>
  <c r="Q193" i="7"/>
  <c r="P193" i="7"/>
  <c r="OE11" i="1"/>
  <c r="OG10" i="1"/>
  <c r="OG8" i="1" l="1"/>
  <c r="OG9" i="1"/>
  <c r="OH9" i="1" s="1"/>
  <c r="Q194" i="7"/>
  <c r="P194" i="7"/>
  <c r="OG11" i="1"/>
  <c r="OI10" i="1"/>
  <c r="OI8" i="1" l="1"/>
  <c r="OJ8" i="1" s="1"/>
  <c r="OI9" i="1"/>
  <c r="OJ9" i="1" s="1"/>
  <c r="OH8" i="1"/>
  <c r="Q195" i="7"/>
  <c r="P195" i="7"/>
  <c r="OI11" i="1"/>
  <c r="OK10" i="1"/>
  <c r="OK8" i="1" l="1"/>
  <c r="OK9" i="1"/>
  <c r="OL9" i="1" s="1"/>
  <c r="Q196" i="7"/>
  <c r="P196" i="7"/>
  <c r="OK11" i="1"/>
  <c r="OM10" i="1"/>
  <c r="OM8" i="1" l="1"/>
  <c r="ON8" i="1" s="1"/>
  <c r="OM9" i="1"/>
  <c r="ON9" i="1" s="1"/>
  <c r="OL8" i="1"/>
  <c r="Q197" i="7"/>
  <c r="P197" i="7"/>
  <c r="OM11" i="1"/>
  <c r="OO10" i="1"/>
  <c r="OO8" i="1" l="1"/>
  <c r="OO9" i="1"/>
  <c r="OP9" i="1" s="1"/>
  <c r="Q198" i="7"/>
  <c r="P198" i="7"/>
  <c r="OO11" i="1"/>
  <c r="OQ10" i="1"/>
  <c r="OQ8" i="1" l="1"/>
  <c r="OR8" i="1" s="1"/>
  <c r="OQ9" i="1"/>
  <c r="OR9" i="1" s="1"/>
  <c r="OP8" i="1"/>
  <c r="Q199" i="7"/>
  <c r="P199" i="7"/>
  <c r="OQ11" i="1"/>
  <c r="OS10" i="1"/>
  <c r="OS8" i="1" l="1"/>
  <c r="OS9" i="1"/>
  <c r="OT9" i="1" s="1"/>
  <c r="Q200" i="7"/>
  <c r="P200" i="7"/>
  <c r="OU10" i="1"/>
  <c r="OS11" i="1"/>
  <c r="OU8" i="1" l="1"/>
  <c r="OV8" i="1" s="1"/>
  <c r="OU9" i="1"/>
  <c r="OV9" i="1" s="1"/>
  <c r="OT8" i="1"/>
  <c r="Q201" i="7"/>
  <c r="P201" i="7"/>
  <c r="OU11" i="1"/>
  <c r="OW10" i="1"/>
  <c r="OW8" i="1" l="1"/>
  <c r="OW9" i="1"/>
  <c r="OX9" i="1" s="1"/>
  <c r="Q202" i="7"/>
  <c r="P202" i="7"/>
  <c r="OY10" i="1"/>
  <c r="OW11" i="1"/>
  <c r="OY8" i="1" l="1"/>
  <c r="OZ8" i="1" s="1"/>
  <c r="OY9" i="1"/>
  <c r="OZ9" i="1" s="1"/>
  <c r="OX8" i="1"/>
  <c r="Q203" i="7"/>
  <c r="P203" i="7"/>
  <c r="OY11" i="1"/>
  <c r="PA10" i="1"/>
  <c r="PA8" i="1" l="1"/>
  <c r="PA9" i="1"/>
  <c r="PB9" i="1" s="1"/>
  <c r="Q204" i="7"/>
  <c r="P204" i="7"/>
  <c r="PA11" i="1"/>
  <c r="PC10" i="1"/>
  <c r="PC8" i="1" l="1"/>
  <c r="PD8" i="1" s="1"/>
  <c r="PC9" i="1"/>
  <c r="PD9" i="1" s="1"/>
  <c r="PB8" i="1"/>
  <c r="Q205" i="7"/>
  <c r="P205" i="7"/>
  <c r="PC11" i="1"/>
  <c r="PE10" i="1"/>
  <c r="PE8" i="1" l="1"/>
  <c r="PE9" i="1"/>
  <c r="PF9" i="1" s="1"/>
  <c r="Q206" i="7"/>
  <c r="P206" i="7"/>
  <c r="PG10" i="1"/>
  <c r="PE11" i="1"/>
  <c r="PG8" i="1" l="1"/>
  <c r="PH8" i="1" s="1"/>
  <c r="PG9" i="1"/>
  <c r="PH9" i="1" s="1"/>
  <c r="PF8" i="1"/>
  <c r="Q207" i="7"/>
  <c r="P207" i="7"/>
  <c r="PG11" i="1"/>
  <c r="PI10" i="1"/>
  <c r="PI8" i="1" l="1"/>
  <c r="PI9" i="1"/>
  <c r="PJ9" i="1" s="1"/>
  <c r="Q208" i="7"/>
  <c r="P208" i="7"/>
  <c r="PI11" i="1"/>
  <c r="PK10" i="1"/>
  <c r="PK8" i="1" l="1"/>
  <c r="PL8" i="1" s="1"/>
  <c r="PK9" i="1"/>
  <c r="PL9" i="1" s="1"/>
  <c r="PJ8" i="1"/>
  <c r="Q209" i="7"/>
  <c r="P209" i="7"/>
  <c r="PK11" i="1"/>
  <c r="PM10" i="1"/>
  <c r="PM8" i="1" l="1"/>
  <c r="PM9" i="1"/>
  <c r="PN9" i="1" s="1"/>
  <c r="Q210" i="7"/>
  <c r="P210" i="7"/>
  <c r="PO10" i="1"/>
  <c r="PM11" i="1"/>
  <c r="PO8" i="1" l="1"/>
  <c r="PP8" i="1" s="1"/>
  <c r="PO9" i="1"/>
  <c r="PP9" i="1" s="1"/>
  <c r="PN8" i="1"/>
  <c r="Q211" i="7"/>
  <c r="P211" i="7"/>
  <c r="PO11" i="1"/>
  <c r="PQ10" i="1"/>
  <c r="PQ8" i="1" l="1"/>
  <c r="PQ9" i="1"/>
  <c r="PR9" i="1" s="1"/>
  <c r="Q212" i="7"/>
  <c r="P212" i="7"/>
  <c r="PQ11" i="1"/>
  <c r="PS10" i="1"/>
  <c r="PS8" i="1" l="1"/>
  <c r="PT8" i="1" s="1"/>
  <c r="PS9" i="1"/>
  <c r="PT9" i="1" s="1"/>
  <c r="PR8" i="1"/>
  <c r="Q213" i="7"/>
  <c r="P213" i="7"/>
  <c r="PS11" i="1"/>
  <c r="PU10" i="1"/>
  <c r="PU8" i="1" l="1"/>
  <c r="PU9" i="1"/>
  <c r="PV9" i="1" s="1"/>
  <c r="Q214" i="7"/>
  <c r="P214" i="7"/>
  <c r="PW10" i="1"/>
  <c r="PU11" i="1"/>
  <c r="PW8" i="1" l="1"/>
  <c r="PX8" i="1" s="1"/>
  <c r="PW9" i="1"/>
  <c r="PX9" i="1" s="1"/>
  <c r="PV8" i="1"/>
  <c r="Q215" i="7"/>
  <c r="P215" i="7"/>
  <c r="PW11" i="1"/>
  <c r="PY10" i="1"/>
  <c r="PY8" i="1" l="1"/>
  <c r="PY9" i="1"/>
  <c r="PZ9" i="1" s="1"/>
  <c r="Q216" i="7"/>
  <c r="P216" i="7"/>
  <c r="PY11" i="1"/>
  <c r="QA10" i="1"/>
  <c r="QA8" i="1" l="1"/>
  <c r="QB8" i="1" s="1"/>
  <c r="QA9" i="1"/>
  <c r="QB9" i="1" s="1"/>
  <c r="PZ8" i="1"/>
  <c r="Q217" i="7"/>
  <c r="P217" i="7"/>
  <c r="QC10" i="1"/>
  <c r="QA11" i="1"/>
  <c r="QC8" i="1" l="1"/>
  <c r="QC9" i="1"/>
  <c r="QD9" i="1" s="1"/>
  <c r="Q218" i="7"/>
  <c r="P218" i="7"/>
  <c r="QC11" i="1"/>
  <c r="QE10" i="1"/>
  <c r="QE8" i="1" l="1"/>
  <c r="QF8" i="1" s="1"/>
  <c r="QE9" i="1"/>
  <c r="QF9" i="1" s="1"/>
  <c r="QD8" i="1"/>
  <c r="Q219" i="7"/>
  <c r="P219" i="7"/>
  <c r="QE11" i="1"/>
  <c r="QG10" i="1"/>
  <c r="QG8" i="1" l="1"/>
  <c r="QG9" i="1"/>
  <c r="QH9" i="1" s="1"/>
  <c r="Q220" i="7"/>
  <c r="P220" i="7"/>
  <c r="QI10" i="1"/>
  <c r="QG11" i="1"/>
  <c r="QI8" i="1" l="1"/>
  <c r="QJ8" i="1" s="1"/>
  <c r="QI9" i="1"/>
  <c r="QJ9" i="1" s="1"/>
  <c r="QH8" i="1"/>
  <c r="Q221" i="7"/>
  <c r="P221" i="7"/>
  <c r="QI11" i="1"/>
  <c r="QK10" i="1"/>
  <c r="QK8" i="1" l="1"/>
  <c r="QK9" i="1"/>
  <c r="QL9" i="1" s="1"/>
  <c r="Q222" i="7"/>
  <c r="P222" i="7"/>
  <c r="QM10" i="1"/>
  <c r="QK11" i="1"/>
  <c r="QM8" i="1" l="1"/>
  <c r="QN8" i="1" s="1"/>
  <c r="QM9" i="1"/>
  <c r="QN9" i="1" s="1"/>
  <c r="QL8" i="1"/>
  <c r="Q223" i="7"/>
  <c r="P223" i="7"/>
  <c r="QM11" i="1"/>
  <c r="QO10" i="1"/>
  <c r="QO8" i="1" l="1"/>
  <c r="QO9" i="1"/>
  <c r="QP9" i="1" s="1"/>
  <c r="Q224" i="7"/>
  <c r="P224" i="7"/>
  <c r="QQ10" i="1"/>
  <c r="QO11" i="1"/>
  <c r="QQ8" i="1" l="1"/>
  <c r="QR8" i="1" s="1"/>
  <c r="QQ9" i="1"/>
  <c r="QR9" i="1" s="1"/>
  <c r="QP8" i="1"/>
  <c r="Q225" i="7"/>
  <c r="P225" i="7"/>
  <c r="QQ11" i="1"/>
  <c r="QS10" i="1"/>
  <c r="QS8" i="1" l="1"/>
  <c r="QS9" i="1"/>
  <c r="QT9" i="1" s="1"/>
  <c r="Q226" i="7"/>
  <c r="P226" i="7"/>
  <c r="QU10" i="1"/>
  <c r="QS11" i="1"/>
  <c r="QU8" i="1" l="1"/>
  <c r="QV8" i="1" s="1"/>
  <c r="QU9" i="1"/>
  <c r="QV9" i="1" s="1"/>
  <c r="QT8" i="1"/>
  <c r="Q227" i="7"/>
  <c r="P227" i="7"/>
  <c r="QW10" i="1"/>
  <c r="QU11" i="1"/>
  <c r="QW8" i="1" l="1"/>
  <c r="QW9" i="1"/>
  <c r="QX9" i="1" s="1"/>
  <c r="Q228" i="7"/>
  <c r="P228" i="7"/>
  <c r="QW11" i="1"/>
  <c r="QY10" i="1"/>
  <c r="QY8" i="1" l="1"/>
  <c r="QZ8" i="1" s="1"/>
  <c r="QY9" i="1"/>
  <c r="QZ9" i="1" s="1"/>
  <c r="QX8" i="1"/>
  <c r="Q229" i="7"/>
  <c r="P229" i="7"/>
  <c r="QY11" i="1"/>
  <c r="RA10" i="1"/>
  <c r="RA8" i="1" l="1"/>
  <c r="RA9" i="1"/>
  <c r="RB9" i="1" s="1"/>
  <c r="Q230" i="7"/>
  <c r="P230" i="7"/>
  <c r="RA11" i="1"/>
  <c r="RC10" i="1"/>
  <c r="RC8" i="1" l="1"/>
  <c r="RD8" i="1" s="1"/>
  <c r="RC9" i="1"/>
  <c r="RD9" i="1" s="1"/>
  <c r="RB8" i="1"/>
  <c r="Q231" i="7"/>
  <c r="P231" i="7"/>
  <c r="RE10" i="1"/>
  <c r="RC11" i="1"/>
  <c r="RE8" i="1" l="1"/>
  <c r="RE9" i="1"/>
  <c r="RF9" i="1" s="1"/>
  <c r="Q232" i="7"/>
  <c r="P232" i="7"/>
  <c r="RG10" i="1"/>
  <c r="RE11" i="1"/>
  <c r="RG8" i="1" l="1"/>
  <c r="RH8" i="1" s="1"/>
  <c r="RG9" i="1"/>
  <c r="RH9" i="1" s="1"/>
  <c r="RF8" i="1"/>
  <c r="Q233" i="7"/>
  <c r="P233" i="7"/>
  <c r="RI10" i="1"/>
  <c r="RG11" i="1"/>
  <c r="RI8" i="1" l="1"/>
  <c r="RI9" i="1"/>
  <c r="RJ9" i="1" s="1"/>
  <c r="Q234" i="7"/>
  <c r="P234" i="7"/>
  <c r="RK10" i="1"/>
  <c r="RI11" i="1"/>
  <c r="RK8" i="1" l="1"/>
  <c r="RL8" i="1" s="1"/>
  <c r="RK9" i="1"/>
  <c r="RL9" i="1" s="1"/>
  <c r="RJ8" i="1"/>
  <c r="Q235" i="7"/>
  <c r="P235" i="7"/>
  <c r="RK11" i="1"/>
  <c r="RM10" i="1"/>
  <c r="RM8" i="1" l="1"/>
  <c r="RM9" i="1"/>
  <c r="RN9" i="1" s="1"/>
  <c r="Q236" i="7"/>
  <c r="P236" i="7"/>
  <c r="RO10" i="1"/>
  <c r="RM11" i="1"/>
  <c r="RO8" i="1" l="1"/>
  <c r="RP8" i="1" s="1"/>
  <c r="RO9" i="1"/>
  <c r="RP9" i="1" s="1"/>
  <c r="RN8" i="1"/>
  <c r="Q237" i="7"/>
  <c r="P237" i="7"/>
  <c r="RO11" i="1"/>
  <c r="RQ10" i="1"/>
  <c r="RQ8" i="1" l="1"/>
  <c r="RQ9" i="1"/>
  <c r="RR9" i="1" s="1"/>
  <c r="Q238" i="7"/>
  <c r="P238" i="7"/>
  <c r="RS10" i="1"/>
  <c r="RQ11" i="1"/>
  <c r="RS8" i="1" l="1"/>
  <c r="RT8" i="1" s="1"/>
  <c r="RS9" i="1"/>
  <c r="RT9" i="1" s="1"/>
  <c r="RR8" i="1"/>
  <c r="Q239" i="7"/>
  <c r="P239" i="7"/>
  <c r="RU10" i="1"/>
  <c r="RS11" i="1"/>
  <c r="RU8" i="1" l="1"/>
  <c r="RU9" i="1"/>
  <c r="RV9" i="1" s="1"/>
  <c r="Q240" i="7"/>
  <c r="P240" i="7"/>
  <c r="RU11" i="1"/>
  <c r="RW10" i="1"/>
  <c r="RW8" i="1" l="1"/>
  <c r="RX8" i="1" s="1"/>
  <c r="RW9" i="1"/>
  <c r="RX9" i="1" s="1"/>
  <c r="RV8" i="1"/>
  <c r="Q241" i="7"/>
  <c r="P241" i="7"/>
  <c r="RW11" i="1"/>
  <c r="RY10" i="1"/>
  <c r="RY8" i="1" l="1"/>
  <c r="RY9" i="1"/>
  <c r="RZ9" i="1" s="1"/>
  <c r="Q242" i="7"/>
  <c r="P242" i="7"/>
  <c r="SA10" i="1"/>
  <c r="RY11" i="1"/>
  <c r="SA8" i="1" l="1"/>
  <c r="SB8" i="1" s="1"/>
  <c r="SA9" i="1"/>
  <c r="SB9" i="1" s="1"/>
  <c r="RZ8" i="1"/>
  <c r="Q243" i="7"/>
  <c r="P243" i="7"/>
  <c r="SA11" i="1"/>
  <c r="SC10" i="1"/>
  <c r="SC8" i="1" l="1"/>
  <c r="SC9" i="1"/>
  <c r="SD9" i="1" s="1"/>
  <c r="Q244" i="7"/>
  <c r="P244" i="7"/>
  <c r="SE10" i="1"/>
  <c r="SC11" i="1"/>
  <c r="SE8" i="1" l="1"/>
  <c r="SF8" i="1" s="1"/>
  <c r="SE9" i="1"/>
  <c r="SF9" i="1" s="1"/>
  <c r="SD8" i="1"/>
  <c r="Q245" i="7"/>
  <c r="P245" i="7"/>
  <c r="SG10" i="1"/>
  <c r="SE11" i="1"/>
  <c r="SG8" i="1" l="1"/>
  <c r="SG9" i="1"/>
  <c r="SH9" i="1" s="1"/>
  <c r="Q246" i="7"/>
  <c r="P246" i="7"/>
  <c r="SI10" i="1"/>
  <c r="SG11" i="1"/>
  <c r="SI8" i="1" l="1"/>
  <c r="SJ8" i="1" s="1"/>
  <c r="SI9" i="1"/>
  <c r="SJ9" i="1" s="1"/>
  <c r="SH8" i="1"/>
  <c r="Q247" i="7"/>
  <c r="P247" i="7"/>
  <c r="SK10" i="1"/>
  <c r="SI11" i="1"/>
  <c r="SK8" i="1" l="1"/>
  <c r="SK9" i="1"/>
  <c r="SL9" i="1" s="1"/>
  <c r="Q248" i="7"/>
  <c r="P248" i="7"/>
  <c r="SM10" i="1"/>
  <c r="SK11" i="1"/>
  <c r="SM8" i="1" l="1"/>
  <c r="SN8" i="1" s="1"/>
  <c r="SM9" i="1"/>
  <c r="SN9" i="1" s="1"/>
  <c r="SL8" i="1"/>
  <c r="Q249" i="7"/>
  <c r="P249" i="7"/>
  <c r="SM11" i="1"/>
  <c r="SO10" i="1"/>
  <c r="SO8" i="1" l="1"/>
  <c r="SO9" i="1"/>
  <c r="SP9" i="1" s="1"/>
  <c r="Q250" i="7"/>
  <c r="P250" i="7"/>
  <c r="SO11" i="1"/>
  <c r="SQ10" i="1"/>
  <c r="SQ8" i="1" l="1"/>
  <c r="SR8" i="1" s="1"/>
  <c r="SQ9" i="1"/>
  <c r="SR9" i="1" s="1"/>
  <c r="SP8" i="1"/>
  <c r="Q251" i="7"/>
  <c r="P251" i="7"/>
  <c r="SQ11" i="1"/>
  <c r="SS10" i="1"/>
  <c r="SS8" i="1" l="1"/>
  <c r="SS9" i="1"/>
  <c r="ST9" i="1" s="1"/>
  <c r="Q252" i="7"/>
  <c r="P252" i="7"/>
  <c r="SS11" i="1"/>
  <c r="SU10" i="1"/>
  <c r="SU8" i="1" l="1"/>
  <c r="SV8" i="1" s="1"/>
  <c r="SU9" i="1"/>
  <c r="SV9" i="1" s="1"/>
  <c r="ST8" i="1"/>
  <c r="Q253" i="7"/>
  <c r="P253" i="7"/>
  <c r="SU11" i="1"/>
  <c r="SW10" i="1"/>
  <c r="SW8" i="1" l="1"/>
  <c r="SW9" i="1"/>
  <c r="SX9" i="1" s="1"/>
  <c r="Q254" i="7"/>
  <c r="P254" i="7"/>
  <c r="SY10" i="1"/>
  <c r="SW11" i="1"/>
  <c r="SY8" i="1" l="1"/>
  <c r="SZ8" i="1" s="1"/>
  <c r="SY9" i="1"/>
  <c r="SZ9" i="1" s="1"/>
  <c r="SX8" i="1"/>
  <c r="Q255" i="7"/>
  <c r="P255" i="7"/>
  <c r="SY11" i="1"/>
  <c r="TA10" i="1"/>
  <c r="TA8" i="1" l="1"/>
  <c r="TA9" i="1"/>
  <c r="TB9" i="1" s="1"/>
  <c r="Q256" i="7"/>
  <c r="P256" i="7"/>
  <c r="TC10" i="1"/>
  <c r="TA11" i="1"/>
  <c r="TC8" i="1" l="1"/>
  <c r="TD8" i="1" s="1"/>
  <c r="TC9" i="1"/>
  <c r="TD9" i="1" s="1"/>
  <c r="TB8" i="1"/>
  <c r="Q257" i="7"/>
  <c r="P257" i="7"/>
  <c r="TC11" i="1"/>
  <c r="TE10" i="1"/>
  <c r="TE8" i="1" l="1"/>
  <c r="TE9" i="1"/>
  <c r="TF9" i="1" s="1"/>
  <c r="Q258" i="7"/>
  <c r="P258" i="7"/>
  <c r="TE11" i="1"/>
  <c r="TG10" i="1"/>
  <c r="TG8" i="1" l="1"/>
  <c r="TH8" i="1" s="1"/>
  <c r="TG9" i="1"/>
  <c r="TH9" i="1" s="1"/>
  <c r="TF8" i="1"/>
  <c r="Q259" i="7"/>
  <c r="P259" i="7"/>
  <c r="TI10" i="1"/>
  <c r="TG11" i="1"/>
  <c r="TI8" i="1" l="1"/>
  <c r="TI9" i="1"/>
  <c r="TJ9" i="1" s="1"/>
  <c r="Q260" i="7"/>
  <c r="P260" i="7"/>
  <c r="TI11" i="1"/>
  <c r="TK10" i="1"/>
  <c r="TK8" i="1" l="1"/>
  <c r="TL8" i="1" s="1"/>
  <c r="TK9" i="1"/>
  <c r="TL9" i="1" s="1"/>
  <c r="TJ8" i="1"/>
  <c r="Q261" i="7"/>
  <c r="P261" i="7"/>
  <c r="TM10" i="1"/>
  <c r="TK11" i="1"/>
  <c r="TM8" i="1" l="1"/>
  <c r="TM9" i="1"/>
  <c r="TN9" i="1" s="1"/>
  <c r="Q262" i="7"/>
  <c r="P262" i="7"/>
  <c r="TO10" i="1"/>
  <c r="TM11" i="1"/>
  <c r="TO8" i="1" l="1"/>
  <c r="TP8" i="1" s="1"/>
  <c r="TO9" i="1"/>
  <c r="TP9" i="1" s="1"/>
  <c r="TN8" i="1"/>
  <c r="Q263" i="7"/>
  <c r="P263" i="7"/>
  <c r="TQ10" i="1"/>
  <c r="TO11" i="1"/>
  <c r="TQ8" i="1" l="1"/>
  <c r="TQ9" i="1"/>
  <c r="TR9" i="1" s="1"/>
  <c r="Q264" i="7"/>
  <c r="P264" i="7"/>
  <c r="TQ11" i="1"/>
  <c r="TS10" i="1"/>
  <c r="TS8" i="1" l="1"/>
  <c r="TT8" i="1" s="1"/>
  <c r="TS9" i="1"/>
  <c r="TT9" i="1" s="1"/>
  <c r="TR8" i="1"/>
  <c r="Q265" i="7"/>
  <c r="P265" i="7"/>
  <c r="TU10" i="1"/>
  <c r="TS11" i="1"/>
  <c r="TU8" i="1" l="1"/>
  <c r="TU9" i="1"/>
  <c r="TV9" i="1" s="1"/>
  <c r="Q266" i="7"/>
  <c r="P266" i="7"/>
  <c r="TU11" i="1"/>
  <c r="TW10" i="1"/>
  <c r="TW8" i="1" l="1"/>
  <c r="TX8" i="1" s="1"/>
  <c r="TW9" i="1"/>
  <c r="TX9" i="1" s="1"/>
  <c r="TV8" i="1"/>
  <c r="Q267" i="7"/>
  <c r="P267" i="7"/>
  <c r="TW11" i="1"/>
  <c r="TY10" i="1"/>
  <c r="TY8" i="1" l="1"/>
  <c r="TY9" i="1"/>
  <c r="TZ9" i="1" s="1"/>
  <c r="Q268" i="7"/>
  <c r="P268" i="7"/>
  <c r="TY11" i="1"/>
  <c r="UA10" i="1"/>
  <c r="UA8" i="1" l="1"/>
  <c r="UB8" i="1" s="1"/>
  <c r="UA9" i="1"/>
  <c r="UB9" i="1" s="1"/>
  <c r="TZ8" i="1"/>
  <c r="Q269" i="7"/>
  <c r="P269" i="7"/>
  <c r="UC10" i="1"/>
  <c r="UA11" i="1"/>
  <c r="UC8" i="1" l="1"/>
  <c r="UC9" i="1"/>
  <c r="UD9" i="1" s="1"/>
  <c r="Q270" i="7"/>
  <c r="P270" i="7"/>
  <c r="UE10" i="1"/>
  <c r="UC11" i="1"/>
  <c r="UE8" i="1" l="1"/>
  <c r="UF8" i="1" s="1"/>
  <c r="UE9" i="1"/>
  <c r="UF9" i="1" s="1"/>
  <c r="UD8" i="1"/>
  <c r="Q271" i="7"/>
  <c r="P271" i="7"/>
  <c r="UG10" i="1"/>
  <c r="UE11" i="1"/>
  <c r="UG8" i="1" l="1"/>
  <c r="UG9" i="1"/>
  <c r="UH9" i="1" s="1"/>
  <c r="Q272" i="7"/>
  <c r="P272" i="7"/>
  <c r="UG11" i="1"/>
  <c r="UI10" i="1"/>
  <c r="UI8" i="1" l="1"/>
  <c r="UJ8" i="1" s="1"/>
  <c r="UI9" i="1"/>
  <c r="UJ9" i="1" s="1"/>
  <c r="UH8" i="1"/>
  <c r="Q273" i="7"/>
  <c r="P273" i="7"/>
  <c r="UK10" i="1"/>
  <c r="UI11" i="1"/>
  <c r="UK8" i="1" l="1"/>
  <c r="UK9" i="1"/>
  <c r="UL9" i="1" s="1"/>
  <c r="Q274" i="7"/>
  <c r="P274" i="7"/>
  <c r="UK11" i="1"/>
  <c r="UM10" i="1"/>
  <c r="UM8" i="1" l="1"/>
  <c r="UN8" i="1" s="1"/>
  <c r="UM9" i="1"/>
  <c r="UN9" i="1" s="1"/>
  <c r="UL8" i="1"/>
  <c r="Q275" i="7"/>
  <c r="P275" i="7"/>
  <c r="UM11" i="1"/>
  <c r="UO10" i="1"/>
  <c r="UO8" i="1" l="1"/>
  <c r="UO9" i="1"/>
  <c r="UP9" i="1" s="1"/>
  <c r="Q276" i="7"/>
  <c r="P276" i="7"/>
  <c r="UO11" i="1"/>
  <c r="UQ10" i="1"/>
  <c r="UQ8" i="1" l="1"/>
  <c r="UR8" i="1" s="1"/>
  <c r="UQ9" i="1"/>
  <c r="UR9" i="1" s="1"/>
  <c r="UP8" i="1"/>
  <c r="Q277" i="7"/>
  <c r="P277" i="7"/>
  <c r="UQ11" i="1"/>
  <c r="US10" i="1"/>
  <c r="US8" i="1" l="1"/>
  <c r="US9" i="1"/>
  <c r="UT9" i="1" s="1"/>
  <c r="Q278" i="7"/>
  <c r="P278" i="7"/>
  <c r="UU10" i="1"/>
  <c r="US11" i="1"/>
  <c r="UU8" i="1" l="1"/>
  <c r="UV8" i="1" s="1"/>
  <c r="UU9" i="1"/>
  <c r="UV9" i="1" s="1"/>
  <c r="UT8" i="1"/>
  <c r="AY51" i="6" a="1"/>
  <c r="AY51" i="6" s="1"/>
  <c r="BC242" i="6" a="1"/>
  <c r="BC242" i="6" s="1"/>
  <c r="BF212" i="6" a="1"/>
  <c r="BF212" i="6" s="1"/>
  <c r="AT214" i="6" a="1"/>
  <c r="AT214" i="6" s="1"/>
  <c r="AH216" i="6" a="1"/>
  <c r="AH216" i="6" s="1"/>
  <c r="AH257" i="6" a="1"/>
  <c r="AH257" i="6" s="1"/>
  <c r="BG244" i="6" a="1"/>
  <c r="BG244" i="6" s="1"/>
  <c r="AM222" i="6" a="1"/>
  <c r="AM222" i="6" s="1"/>
  <c r="Z114" i="6" a="1"/>
  <c r="Z114" i="6" s="1"/>
  <c r="BJ90" i="6" a="1"/>
  <c r="BJ90" i="6" s="1"/>
  <c r="BC188" i="6" a="1"/>
  <c r="BC188" i="6" s="1"/>
  <c r="BF20" i="6" a="1"/>
  <c r="BF20" i="6" s="1"/>
  <c r="BK68" i="6" a="1"/>
  <c r="BK68" i="6" s="1"/>
  <c r="BB125" i="6" a="1"/>
  <c r="BB125" i="6" s="1"/>
  <c r="AU102" i="6" a="1"/>
  <c r="AU102" i="6" s="1"/>
  <c r="Z216" i="6" a="1"/>
  <c r="Z216" i="6" s="1"/>
  <c r="AX106" i="6" a="1"/>
  <c r="AX106" i="6" s="1"/>
  <c r="AE48" i="6" a="1"/>
  <c r="AE48" i="6" s="1"/>
  <c r="AI36" i="6" a="1"/>
  <c r="AI36" i="6" s="1"/>
  <c r="AP203" i="6" a="1"/>
  <c r="AP203" i="6" s="1"/>
  <c r="AU76" i="6" a="1"/>
  <c r="AU76" i="6" s="1"/>
  <c r="AP53" i="6" a="1"/>
  <c r="AP53" i="6" s="1"/>
  <c r="BG17" i="6" a="1"/>
  <c r="BG17" i="6" s="1"/>
  <c r="V193" i="6" a="1"/>
  <c r="V193" i="6" s="1"/>
  <c r="AA227" i="6" a="1"/>
  <c r="AA227" i="6" s="1"/>
  <c r="BJ74" i="6" a="1"/>
  <c r="BJ74" i="6" s="1"/>
  <c r="V42" i="6" a="1"/>
  <c r="V42" i="6" s="1"/>
  <c r="V102" i="6" a="1"/>
  <c r="V102" i="6" s="1"/>
  <c r="AH221" i="6" a="1"/>
  <c r="AH221" i="6" s="1"/>
  <c r="AL34" i="6" a="1"/>
  <c r="AL34" i="6" s="1"/>
  <c r="BB86" i="6" a="1"/>
  <c r="BB86" i="6" s="1"/>
  <c r="AQ235" i="6" a="1"/>
  <c r="AQ235" i="6" s="1"/>
  <c r="BF47" i="6" a="1"/>
  <c r="BF47" i="6" s="1"/>
  <c r="AA19" i="6" a="1"/>
  <c r="AA19" i="6" s="1"/>
  <c r="BG243" i="6" a="1"/>
  <c r="BG243" i="6" s="1"/>
  <c r="BK231" i="6" a="1"/>
  <c r="BK231" i="6" s="1"/>
  <c r="AL226" i="6" a="1"/>
  <c r="AL226" i="6" s="1"/>
  <c r="AI135" i="6" a="1"/>
  <c r="AI135" i="6" s="1"/>
  <c r="AX233" i="6" a="1"/>
  <c r="AX233" i="6" s="1"/>
  <c r="BC215" i="6" a="1"/>
  <c r="BC215" i="6" s="1"/>
  <c r="AD154" i="6" a="1"/>
  <c r="AD154" i="6" s="1"/>
  <c r="AM27" i="6" a="1"/>
  <c r="AM27" i="6" s="1"/>
  <c r="V133" i="6" a="1"/>
  <c r="V133" i="6" s="1"/>
  <c r="AM108" i="6" a="1"/>
  <c r="AM108" i="6" s="1"/>
  <c r="V139" i="6" a="1"/>
  <c r="V139" i="6" s="1"/>
  <c r="AY76" i="6" a="1"/>
  <c r="AY76" i="6" s="1"/>
  <c r="Z230" i="6" a="1"/>
  <c r="Z230" i="6" s="1"/>
  <c r="AP79" i="6" a="1"/>
  <c r="AP79" i="6" s="1"/>
  <c r="BB193" i="6" a="1"/>
  <c r="BB193" i="6" s="1"/>
  <c r="BF54" i="6" a="1"/>
  <c r="BF54" i="6" s="1"/>
  <c r="AD62" i="6" a="1"/>
  <c r="AD62" i="6" s="1"/>
  <c r="AP234" i="6" a="1"/>
  <c r="AP234" i="6" s="1"/>
  <c r="AE17" i="6" a="1"/>
  <c r="AE17" i="6" s="1"/>
  <c r="BG16" i="6" a="1"/>
  <c r="BG16" i="6" s="1"/>
  <c r="AI223" i="6" a="1"/>
  <c r="AI223" i="6" s="1"/>
  <c r="BB16" i="6" a="1"/>
  <c r="BB16" i="6" s="1"/>
  <c r="AX31" i="6" a="1"/>
  <c r="AX31" i="6" s="1"/>
  <c r="W107" i="6" a="1"/>
  <c r="W107" i="6" s="1"/>
  <c r="BF176" i="6" a="1"/>
  <c r="BF176" i="6" s="1"/>
  <c r="AD65" i="6" a="1"/>
  <c r="AD65" i="6" s="1"/>
  <c r="AL156" i="6" a="1"/>
  <c r="AL156" i="6" s="1"/>
  <c r="R151" i="6" a="1"/>
  <c r="R151" i="6" s="1"/>
  <c r="AE205" i="6" a="1"/>
  <c r="AE205" i="6" s="1"/>
  <c r="W243" i="6" a="1"/>
  <c r="W243" i="6" s="1"/>
  <c r="AH168" i="6" a="1"/>
  <c r="AH168" i="6" s="1"/>
  <c r="BK170" i="6" a="1"/>
  <c r="BK170" i="6" s="1"/>
  <c r="BK258" i="6" a="1"/>
  <c r="BK258" i="6" s="1"/>
  <c r="BK190" i="6" a="1"/>
  <c r="BK190" i="6" s="1"/>
  <c r="AX222" i="6" a="1"/>
  <c r="AX222" i="6" s="1"/>
  <c r="AP130" i="6" a="1"/>
  <c r="AP130" i="6" s="1"/>
  <c r="AD252" i="6" a="1"/>
  <c r="AD252" i="6" s="1"/>
  <c r="BG159" i="6" a="1"/>
  <c r="BG159" i="6" s="1"/>
  <c r="AE33" i="6" a="1"/>
  <c r="AE33" i="6" s="1"/>
  <c r="BG211" i="6" a="1"/>
  <c r="BG211" i="6" s="1"/>
  <c r="AH94" i="6" a="1"/>
  <c r="AH94" i="6" s="1"/>
  <c r="BC20" i="6" a="1"/>
  <c r="BC20" i="6" s="1"/>
  <c r="AP115" i="6" a="1"/>
  <c r="AP115" i="6" s="1"/>
  <c r="AM60" i="6" a="1"/>
  <c r="AM60" i="6" s="1"/>
  <c r="BF197" i="6" a="1"/>
  <c r="BF197" i="6" s="1"/>
  <c r="W129" i="6" a="1"/>
  <c r="W129" i="6" s="1"/>
  <c r="AU113" i="6" a="1"/>
  <c r="AU113" i="6" s="1"/>
  <c r="AQ250" i="6" a="1"/>
  <c r="AQ250" i="6" s="1"/>
  <c r="AL199" i="6" a="1"/>
  <c r="AL199" i="6" s="1"/>
  <c r="BG193" i="6" a="1"/>
  <c r="BG193" i="6" s="1"/>
  <c r="Z112" i="6" a="1"/>
  <c r="Z112" i="6" s="1"/>
  <c r="BF90" i="6" a="1"/>
  <c r="BF90" i="6" s="1"/>
  <c r="AI104" i="6" a="1"/>
  <c r="AI104" i="6" s="1"/>
  <c r="AT160" i="6" a="1"/>
  <c r="AT160" i="6" s="1"/>
  <c r="AU167" i="6" a="1"/>
  <c r="AU167" i="6" s="1"/>
  <c r="BC49" i="6" a="1"/>
  <c r="BC49" i="6" s="1"/>
  <c r="AY162" i="6" a="1"/>
  <c r="AY162" i="6" s="1"/>
  <c r="W236" i="6" a="1"/>
  <c r="W236" i="6" s="1"/>
  <c r="R36" i="6" a="1"/>
  <c r="R36" i="6" s="1"/>
  <c r="AA174" i="6" a="1"/>
  <c r="AA174" i="6" s="1"/>
  <c r="BG134" i="6" a="1"/>
  <c r="BG134" i="6" s="1"/>
  <c r="AI37" i="6" a="1"/>
  <c r="AI37" i="6" s="1"/>
  <c r="AL114" i="6" a="1"/>
  <c r="AL114" i="6" s="1"/>
  <c r="AU56" i="6" a="1"/>
  <c r="AU56" i="6" s="1"/>
  <c r="S56" i="6" a="1"/>
  <c r="S56" i="6" s="1"/>
  <c r="AU35" i="6" a="1"/>
  <c r="AU35" i="6" s="1"/>
  <c r="AL182" i="6" a="1"/>
  <c r="AL182" i="6" s="1"/>
  <c r="AT247" i="6" a="1"/>
  <c r="AT247" i="6" s="1"/>
  <c r="AQ89" i="6" a="1"/>
  <c r="AQ89" i="6" s="1"/>
  <c r="AX128" i="6" a="1"/>
  <c r="AX128" i="6" s="1"/>
  <c r="AU149" i="6" a="1"/>
  <c r="AU149" i="6" s="1"/>
  <c r="AU86" i="6" a="1"/>
  <c r="AU86" i="6" s="1"/>
  <c r="W124" i="6" a="1"/>
  <c r="W124" i="6" s="1"/>
  <c r="BJ122" i="6" a="1"/>
  <c r="BJ122" i="6" s="1"/>
  <c r="BK243" i="6" a="1"/>
  <c r="BK243" i="6" s="1"/>
  <c r="BK235" i="6" a="1"/>
  <c r="BK235" i="6" s="1"/>
  <c r="AM194" i="6" a="1"/>
  <c r="AM194" i="6" s="1"/>
  <c r="R210" i="6" a="1"/>
  <c r="R210" i="6" s="1"/>
  <c r="AH61" i="6" a="1"/>
  <c r="AH61" i="6" s="1"/>
  <c r="AM46" i="6" a="1"/>
  <c r="AM46" i="6" s="1"/>
  <c r="AI11" i="6" a="1"/>
  <c r="AI11" i="6" s="1"/>
  <c r="S196" i="6" a="1"/>
  <c r="S196" i="6" s="1"/>
  <c r="BF55" i="6" a="1"/>
  <c r="BF55" i="6" s="1"/>
  <c r="R13" i="6" a="1"/>
  <c r="R13" i="6" s="1"/>
  <c r="BJ163" i="6" a="1"/>
  <c r="BJ163" i="6" s="1"/>
  <c r="AA60" i="6" a="1"/>
  <c r="AA60" i="6" s="1"/>
  <c r="AQ205" i="6" a="1"/>
  <c r="AQ205" i="6" s="1"/>
  <c r="AE58" i="6" a="1"/>
  <c r="AE58" i="6" s="1"/>
  <c r="BK178" i="6" a="1"/>
  <c r="BK178" i="6" s="1"/>
  <c r="AM231" i="6" a="1"/>
  <c r="AM231" i="6" s="1"/>
  <c r="S244" i="6" a="1"/>
  <c r="S244" i="6" s="1"/>
  <c r="BF256" i="6" a="1"/>
  <c r="BF256" i="6" s="1"/>
  <c r="BG258" i="6" a="1"/>
  <c r="BG258" i="6" s="1"/>
  <c r="V46" i="6" a="1"/>
  <c r="V46" i="6" s="1"/>
  <c r="AP43" i="6" a="1"/>
  <c r="AP43" i="6" s="1"/>
  <c r="BF161" i="6" a="1"/>
  <c r="BF161" i="6" s="1"/>
  <c r="AI213" i="6" a="1"/>
  <c r="AI213" i="6" s="1"/>
  <c r="AQ251" i="6" a="1"/>
  <c r="AQ251" i="6" s="1"/>
  <c r="R193" i="6" a="1"/>
  <c r="R193" i="6" s="1"/>
  <c r="AT232" i="6" a="1"/>
  <c r="AT232" i="6" s="1"/>
  <c r="V212" i="6" a="1"/>
  <c r="V212" i="6" s="1"/>
  <c r="AM190" i="6" a="1"/>
  <c r="AM190" i="6" s="1"/>
  <c r="AL112" i="6" a="1"/>
  <c r="AL112" i="6" s="1"/>
  <c r="S50" i="6" a="1"/>
  <c r="S50" i="6" s="1"/>
  <c r="AH139" i="6" a="1"/>
  <c r="AH139" i="6" s="1"/>
  <c r="AA166" i="6" a="1"/>
  <c r="AA166" i="6" s="1"/>
  <c r="V34" i="6" a="1"/>
  <c r="V34" i="6" s="1"/>
  <c r="V207" i="6" a="1"/>
  <c r="V207" i="6" s="1"/>
  <c r="S147" i="6" a="1"/>
  <c r="S147" i="6" s="1"/>
  <c r="AT189" i="6" a="1"/>
  <c r="AT189" i="6" s="1"/>
  <c r="AM200" i="6" a="1"/>
  <c r="AM200" i="6" s="1"/>
  <c r="AP117" i="6" a="1"/>
  <c r="AP117" i="6" s="1"/>
  <c r="AT131" i="6" a="1"/>
  <c r="AT131" i="6" s="1"/>
  <c r="AY83" i="6" a="1"/>
  <c r="AY83" i="6" s="1"/>
  <c r="BB134" i="6" a="1"/>
  <c r="BB134" i="6" s="1"/>
  <c r="BC153" i="6" a="1"/>
  <c r="BC153" i="6" s="1"/>
  <c r="AD257" i="6" a="1"/>
  <c r="AD257" i="6" s="1"/>
  <c r="AQ252" i="6" a="1"/>
  <c r="AQ252" i="6" s="1"/>
  <c r="AI17" i="6" a="1"/>
  <c r="AI17" i="6" s="1"/>
  <c r="AD207" i="6" a="1"/>
  <c r="AD207" i="6" s="1"/>
  <c r="AH55" i="6" a="1"/>
  <c r="AH55" i="6" s="1"/>
  <c r="BG194" i="6" a="1"/>
  <c r="BG194" i="6" s="1"/>
  <c r="S19" i="6" a="1"/>
  <c r="S19" i="6" s="1"/>
  <c r="AT69" i="6" a="1"/>
  <c r="AT69" i="6" s="1"/>
  <c r="BJ186" i="6" a="1"/>
  <c r="BJ186" i="6" s="1"/>
  <c r="AQ83" i="6" a="1"/>
  <c r="AQ83" i="6" s="1"/>
  <c r="BF143" i="6" a="1"/>
  <c r="BF143" i="6" s="1"/>
  <c r="BC158" i="6" a="1"/>
  <c r="BC158" i="6" s="1"/>
  <c r="AH246" i="6" a="1"/>
  <c r="AH246" i="6" s="1"/>
  <c r="AQ120" i="6" a="1"/>
  <c r="AQ120" i="6" s="1"/>
  <c r="Z221" i="6" a="1"/>
  <c r="Z221" i="6" s="1"/>
  <c r="AY113" i="6" a="1"/>
  <c r="AY113" i="6" s="1"/>
  <c r="AP150" i="6" a="1"/>
  <c r="AP150" i="6" s="1"/>
  <c r="BB257" i="6" a="1"/>
  <c r="BB257" i="6" s="1"/>
  <c r="AH184" i="6" a="1"/>
  <c r="AH184" i="6" s="1"/>
  <c r="AM101" i="6" a="1"/>
  <c r="AM101" i="6" s="1"/>
  <c r="AT206" i="6" a="1"/>
  <c r="AT206" i="6" s="1"/>
  <c r="AM87" i="6" a="1"/>
  <c r="AM87" i="6" s="1"/>
  <c r="AM206" i="6" a="1"/>
  <c r="AM206" i="6" s="1"/>
  <c r="AL62" i="6" a="1"/>
  <c r="AL62" i="6" s="1"/>
  <c r="AD201" i="6" a="1"/>
  <c r="AD201" i="6" s="1"/>
  <c r="W32" i="6" a="1"/>
  <c r="W32" i="6" s="1"/>
  <c r="BC113" i="6" a="1"/>
  <c r="BC113" i="6" s="1"/>
  <c r="BG153" i="6" a="1"/>
  <c r="BG153" i="6" s="1"/>
  <c r="AP18" i="6" a="1"/>
  <c r="AP18" i="6" s="1"/>
  <c r="W22" i="6" a="1"/>
  <c r="W22" i="6" s="1"/>
  <c r="S154" i="6" a="1"/>
  <c r="S154" i="6" s="1"/>
  <c r="BG57" i="6" a="1"/>
  <c r="BG57" i="6" s="1"/>
  <c r="BF257" i="6" a="1"/>
  <c r="BF257" i="6" s="1"/>
  <c r="BG147" i="6" a="1"/>
  <c r="BG147" i="6" s="1"/>
  <c r="BJ175" i="6" a="1"/>
  <c r="BJ175" i="6" s="1"/>
  <c r="AI157" i="6" a="1"/>
  <c r="AI157" i="6" s="1"/>
  <c r="BJ92" i="6" a="1"/>
  <c r="BJ92" i="6" s="1"/>
  <c r="W244" i="6" a="1"/>
  <c r="W244" i="6" s="1"/>
  <c r="AA92" i="6" a="1"/>
  <c r="AA92" i="6" s="1"/>
  <c r="AI255" i="6" a="1"/>
  <c r="AI255" i="6" s="1"/>
  <c r="BG58" i="6" a="1"/>
  <c r="BG58" i="6" s="1"/>
  <c r="W96" i="6" a="1"/>
  <c r="W96" i="6" s="1"/>
  <c r="BC105" i="6" a="1"/>
  <c r="BC105" i="6" s="1"/>
  <c r="W146" i="6" a="1"/>
  <c r="W146" i="6" s="1"/>
  <c r="BF206" i="6" a="1"/>
  <c r="BF206" i="6" s="1"/>
  <c r="AA68" i="6" a="1"/>
  <c r="AA68" i="6" s="1"/>
  <c r="S104" i="6" a="1"/>
  <c r="S104" i="6" s="1"/>
  <c r="BG93" i="6" a="1"/>
  <c r="BG93" i="6" s="1"/>
  <c r="BB66" i="6" a="1"/>
  <c r="BB66" i="6" s="1"/>
  <c r="AI66" i="6" a="1"/>
  <c r="AI66" i="6" s="1"/>
  <c r="AL74" i="6" a="1"/>
  <c r="AL74" i="6" s="1"/>
  <c r="BC184" i="6" a="1"/>
  <c r="BC184" i="6" s="1"/>
  <c r="BK181" i="6" a="1"/>
  <c r="BK181" i="6" s="1"/>
  <c r="AD48" i="6" a="1"/>
  <c r="AD48" i="6" s="1"/>
  <c r="BG52" i="6" a="1"/>
  <c r="BG52" i="6" s="1"/>
  <c r="AX54" i="6" a="1"/>
  <c r="AX54" i="6" s="1"/>
  <c r="AH152" i="6" a="1"/>
  <c r="AH152" i="6" s="1"/>
  <c r="AX13" i="6" a="1"/>
  <c r="AX13" i="6" s="1"/>
  <c r="AP233" i="6" a="1"/>
  <c r="AP233" i="6" s="1"/>
  <c r="BG132" i="6" a="1"/>
  <c r="BG132" i="6" s="1"/>
  <c r="AL125" i="6" a="1"/>
  <c r="AL125" i="6" s="1"/>
  <c r="AA226" i="6" a="1"/>
  <c r="AA226" i="6" s="1"/>
  <c r="AI28" i="6" a="1"/>
  <c r="AI28" i="6" s="1"/>
  <c r="W66" i="6" a="1"/>
  <c r="W66" i="6" s="1"/>
  <c r="BJ112" i="6" a="1"/>
  <c r="BJ112" i="6" s="1"/>
  <c r="R132" i="6" a="1"/>
  <c r="R132" i="6" s="1"/>
  <c r="R153" i="6" a="1"/>
  <c r="R153" i="6" s="1"/>
  <c r="BB96" i="6" a="1"/>
  <c r="BB96" i="6" s="1"/>
  <c r="AT162" i="6" a="1"/>
  <c r="AT162" i="6" s="1"/>
  <c r="S222" i="6" a="1"/>
  <c r="S222" i="6" s="1"/>
  <c r="R30" i="6" a="1"/>
  <c r="R30" i="6" s="1"/>
  <c r="V128" i="6" a="1"/>
  <c r="V128" i="6" s="1"/>
  <c r="W191" i="6" a="1"/>
  <c r="W191" i="6" s="1"/>
  <c r="BJ213" i="6" a="1"/>
  <c r="BJ213" i="6" s="1"/>
  <c r="AX214" i="6" a="1"/>
  <c r="AX214" i="6" s="1"/>
  <c r="AD172" i="6" a="1"/>
  <c r="AD172" i="6" s="1"/>
  <c r="AY245" i="6" a="1"/>
  <c r="AY245" i="6" s="1"/>
  <c r="S30" i="6" a="1"/>
  <c r="S30" i="6" s="1"/>
  <c r="AL59" i="6" a="1"/>
  <c r="AL59" i="6" s="1"/>
  <c r="BC148" i="6" a="1"/>
  <c r="BC148" i="6" s="1"/>
  <c r="AT181" i="6" a="1"/>
  <c r="AT181" i="6" s="1"/>
  <c r="AH159" i="6" a="1"/>
  <c r="AH159" i="6" s="1"/>
  <c r="AT217" i="6" a="1"/>
  <c r="AT217" i="6" s="1"/>
  <c r="AX150" i="6" a="1"/>
  <c r="AX150" i="6" s="1"/>
  <c r="V223" i="6" a="1"/>
  <c r="V223" i="6" s="1"/>
  <c r="AQ236" i="6" a="1"/>
  <c r="AQ236" i="6" s="1"/>
  <c r="BC46" i="6" a="1"/>
  <c r="BC46" i="6" s="1"/>
  <c r="AA101" i="6" a="1"/>
  <c r="AA101" i="6" s="1"/>
  <c r="AL77" i="6" a="1"/>
  <c r="AL77" i="6" s="1"/>
  <c r="AA136" i="6" a="1"/>
  <c r="AA136" i="6" s="1"/>
  <c r="BB27" i="6" a="1"/>
  <c r="BB27" i="6" s="1"/>
  <c r="BC154" i="6" a="1"/>
  <c r="BC154" i="6" s="1"/>
  <c r="BC170" i="6" a="1"/>
  <c r="BC170" i="6" s="1"/>
  <c r="Z180" i="6" a="1"/>
  <c r="Z180" i="6" s="1"/>
  <c r="AP162" i="6" a="1"/>
  <c r="AP162" i="6" s="1"/>
  <c r="BC93" i="6" a="1"/>
  <c r="BC93" i="6" s="1"/>
  <c r="BG178" i="6" a="1"/>
  <c r="BG178" i="6" s="1"/>
  <c r="AH195" i="6" a="1"/>
  <c r="AH195" i="6" s="1"/>
  <c r="S218" i="6" a="1"/>
  <c r="S218" i="6" s="1"/>
  <c r="BG120" i="6" a="1"/>
  <c r="BG120" i="6" s="1"/>
  <c r="V26" i="6" a="1"/>
  <c r="V26" i="6" s="1"/>
  <c r="Z63" i="6" a="1"/>
  <c r="Z63" i="6" s="1"/>
  <c r="AQ28" i="6" a="1"/>
  <c r="AQ28" i="6" s="1"/>
  <c r="V230" i="6" a="1"/>
  <c r="V230" i="6" s="1"/>
  <c r="AT137" i="6" a="1"/>
  <c r="AT137" i="6" s="1"/>
  <c r="BF63" i="6" a="1"/>
  <c r="BF63" i="6" s="1"/>
  <c r="BF32" i="6" a="1"/>
  <c r="BF32" i="6" s="1"/>
  <c r="AD236" i="6" a="1"/>
  <c r="AD236" i="6" s="1"/>
  <c r="Z45" i="6" a="1"/>
  <c r="Z45" i="6" s="1"/>
  <c r="BF44" i="6" a="1"/>
  <c r="BF44" i="6" s="1"/>
  <c r="BB140" i="6" a="1"/>
  <c r="BB140" i="6" s="1"/>
  <c r="AQ224" i="6" a="1"/>
  <c r="AQ224" i="6" s="1"/>
  <c r="AA133" i="6" a="1"/>
  <c r="AA133" i="6" s="1"/>
  <c r="BF78" i="6" a="1"/>
  <c r="BF78" i="6" s="1"/>
  <c r="BC243" i="6" a="1"/>
  <c r="BC243" i="6" s="1"/>
  <c r="AE30" i="6" a="1"/>
  <c r="AE30" i="6" s="1"/>
  <c r="AT250" i="6" a="1"/>
  <c r="AT250" i="6" s="1"/>
  <c r="R219" i="6" a="1"/>
  <c r="R219" i="6" s="1"/>
  <c r="AU82" i="6" a="1"/>
  <c r="AU82" i="6" s="1"/>
  <c r="BG10" i="6" a="1"/>
  <c r="BG10" i="6" s="1"/>
  <c r="BF237" i="6" a="1"/>
  <c r="BF237" i="6" s="1"/>
  <c r="V248" i="6" a="1"/>
  <c r="V248" i="6" s="1"/>
  <c r="AE116" i="6" a="1"/>
  <c r="AE116" i="6" s="1"/>
  <c r="BJ50" i="6" a="1"/>
  <c r="BJ50" i="6" s="1"/>
  <c r="BC199" i="6" a="1"/>
  <c r="BC199" i="6" s="1"/>
  <c r="R180" i="6" a="1"/>
  <c r="R180" i="6" s="1"/>
  <c r="AI197" i="6" a="1"/>
  <c r="AI197" i="6" s="1"/>
  <c r="AQ82" i="6" a="1"/>
  <c r="AQ82" i="6" s="1"/>
  <c r="AT191" i="6" a="1"/>
  <c r="AT191" i="6" s="1"/>
  <c r="AL193" i="6" a="1"/>
  <c r="AL193" i="6" s="1"/>
  <c r="AI193" i="6" a="1"/>
  <c r="AI193" i="6" s="1"/>
  <c r="BK147" i="6" a="1"/>
  <c r="BK147" i="6" s="1"/>
  <c r="BB190" i="6" a="1"/>
  <c r="BB190" i="6" s="1"/>
  <c r="AY134" i="6" a="1"/>
  <c r="AY134" i="6" s="1"/>
  <c r="V49" i="6" a="1"/>
  <c r="V49" i="6" s="1"/>
  <c r="W252" i="6" a="1"/>
  <c r="W252" i="6" s="1"/>
  <c r="R252" i="6" a="1"/>
  <c r="R252" i="6" s="1"/>
  <c r="AE37" i="6" a="1"/>
  <c r="AE37" i="6" s="1"/>
  <c r="AP242" i="6" a="1"/>
  <c r="AP242" i="6" s="1"/>
  <c r="AU50" i="6" a="1"/>
  <c r="AU50" i="6" s="1"/>
  <c r="BB238" i="6" a="1"/>
  <c r="BB238" i="6" s="1"/>
  <c r="BG175" i="6" a="1"/>
  <c r="BG175" i="6" s="1"/>
  <c r="BK129" i="6" a="1"/>
  <c r="BK129" i="6" s="1"/>
  <c r="BG207" i="6" a="1"/>
  <c r="BG207" i="6" s="1"/>
  <c r="BJ176" i="6" a="1"/>
  <c r="BJ176" i="6" s="1"/>
  <c r="AI116" i="6" a="1"/>
  <c r="AI116" i="6" s="1"/>
  <c r="AA11" i="6" a="1"/>
  <c r="AA11" i="6" s="1"/>
  <c r="BC244" i="6" a="1"/>
  <c r="BC244" i="6" s="1"/>
  <c r="BG112" i="6" a="1"/>
  <c r="BG112" i="6" s="1"/>
  <c r="AE164" i="6" a="1"/>
  <c r="AE164" i="6" s="1"/>
  <c r="AT254" i="6" a="1"/>
  <c r="AT254" i="6" s="1"/>
  <c r="V168" i="6" a="1"/>
  <c r="V168" i="6" s="1"/>
  <c r="BF57" i="6" a="1"/>
  <c r="BF57" i="6" s="1"/>
  <c r="BG241" i="6" a="1"/>
  <c r="BG241" i="6" s="1"/>
  <c r="AP12" i="6" a="1"/>
  <c r="AP12" i="6" s="1"/>
  <c r="AL40" i="6" a="1"/>
  <c r="AL40" i="6" s="1"/>
  <c r="AA62" i="6" a="1"/>
  <c r="AA62" i="6" s="1"/>
  <c r="AP204" i="6" a="1"/>
  <c r="AP204" i="6" s="1"/>
  <c r="Z144" i="6" a="1"/>
  <c r="Z144" i="6" s="1"/>
  <c r="AI232" i="6" a="1"/>
  <c r="AI232" i="6" s="1"/>
  <c r="AU208" i="6" a="1"/>
  <c r="AU208" i="6" s="1"/>
  <c r="AM242" i="6" a="1"/>
  <c r="AM242" i="6" s="1"/>
  <c r="AY149" i="6" a="1"/>
  <c r="AY149" i="6" s="1"/>
  <c r="AQ38" i="6" a="1"/>
  <c r="AQ38" i="6" s="1"/>
  <c r="AA165" i="6" a="1"/>
  <c r="AA165" i="6" s="1"/>
  <c r="BG214" i="6" a="1"/>
  <c r="BG214" i="6" s="1"/>
  <c r="R136" i="6" a="1"/>
  <c r="R136" i="6" s="1"/>
  <c r="AA256" i="6" a="1"/>
  <c r="AA256" i="6" s="1"/>
  <c r="BK85" i="6" a="1"/>
  <c r="BK85" i="6" s="1"/>
  <c r="AA95" i="6" a="1"/>
  <c r="AA95" i="6" s="1"/>
  <c r="R119" i="6" a="1"/>
  <c r="R119" i="6" s="1"/>
  <c r="W132" i="6" a="1"/>
  <c r="W132" i="6" s="1"/>
  <c r="AY248" i="6" a="1"/>
  <c r="AY248" i="6" s="1"/>
  <c r="Z237" i="6" a="1"/>
  <c r="Z237" i="6" s="1"/>
  <c r="BC234" i="6" a="1"/>
  <c r="BC234" i="6" s="1"/>
  <c r="AU158" i="6" a="1"/>
  <c r="AU158" i="6" s="1"/>
  <c r="AQ107" i="6" a="1"/>
  <c r="AQ107" i="6" s="1"/>
  <c r="S78" i="6" a="1"/>
  <c r="S78" i="6" s="1"/>
  <c r="BC63" i="6" a="1"/>
  <c r="BC63" i="6" s="1"/>
  <c r="BG67" i="6" a="1"/>
  <c r="BG67" i="6" s="1"/>
  <c r="AY194" i="6" a="1"/>
  <c r="AY194" i="6" s="1"/>
  <c r="S213" i="6" a="1"/>
  <c r="S213" i="6" s="1"/>
  <c r="BF188" i="6" a="1"/>
  <c r="BF188" i="6" s="1"/>
  <c r="AQ184" i="6" a="1"/>
  <c r="AQ184" i="6" s="1"/>
  <c r="AA65" i="6" a="1"/>
  <c r="AA65" i="6" s="1"/>
  <c r="AT223" i="6" a="1"/>
  <c r="AT223" i="6" s="1"/>
  <c r="BK43" i="6" a="1"/>
  <c r="BK43" i="6" s="1"/>
  <c r="Z167" i="6" a="1"/>
  <c r="Z167" i="6" s="1"/>
  <c r="BF61" i="6" a="1"/>
  <c r="BF61" i="6" s="1"/>
  <c r="AL27" i="6" a="1"/>
  <c r="AL27" i="6" s="1"/>
  <c r="AD191" i="6" a="1"/>
  <c r="AD191" i="6" s="1"/>
  <c r="AP101" i="6" a="1"/>
  <c r="AP101" i="6" s="1"/>
  <c r="AL16" i="6" a="1"/>
  <c r="AL16" i="6" s="1"/>
  <c r="AX112" i="6" a="1"/>
  <c r="AX112" i="6" s="1"/>
  <c r="AP96" i="6" a="1"/>
  <c r="AP96" i="6" s="1"/>
  <c r="BB240" i="6" a="1"/>
  <c r="BB240" i="6" s="1"/>
  <c r="AH19" i="6" a="1"/>
  <c r="AH19" i="6" s="1"/>
  <c r="BF46" i="6" a="1"/>
  <c r="BF46" i="6" s="1"/>
  <c r="AA94" i="6" a="1"/>
  <c r="AA94" i="6" s="1"/>
  <c r="W223" i="6" a="1"/>
  <c r="W223" i="6" s="1"/>
  <c r="AA37" i="6" a="1"/>
  <c r="AA37" i="6" s="1"/>
  <c r="AM36" i="6" a="1"/>
  <c r="AM36" i="6" s="1"/>
  <c r="AP46" i="6" a="1"/>
  <c r="AP46" i="6" s="1"/>
  <c r="Z76" i="6" a="1"/>
  <c r="Z76" i="6" s="1"/>
  <c r="AI118" i="6" a="1"/>
  <c r="AI118" i="6" s="1"/>
  <c r="AI15" i="6" a="1"/>
  <c r="AI15" i="6" s="1"/>
  <c r="AD233" i="6" a="1"/>
  <c r="AD233" i="6" s="1"/>
  <c r="BJ36" i="6" a="1"/>
  <c r="BJ36" i="6" s="1"/>
  <c r="V162" i="6" a="1"/>
  <c r="V162" i="6" s="1"/>
  <c r="R85" i="6" a="1"/>
  <c r="R85" i="6" s="1"/>
  <c r="AL201" i="6" a="1"/>
  <c r="AL201" i="6" s="1"/>
  <c r="AA16" i="6" a="1"/>
  <c r="AA16" i="6" s="1"/>
  <c r="Z251" i="6" a="1"/>
  <c r="Z251" i="6" s="1"/>
  <c r="AP198" i="6" a="1"/>
  <c r="AP198" i="6" s="1"/>
  <c r="AU209" i="6" a="1"/>
  <c r="AU209" i="6" s="1"/>
  <c r="W136" i="6" a="1"/>
  <c r="W136" i="6" s="1"/>
  <c r="AQ154" i="6" a="1"/>
  <c r="AQ154" i="6" s="1"/>
  <c r="AU243" i="6" a="1"/>
  <c r="AU243" i="6" s="1"/>
  <c r="BJ45" i="6" a="1"/>
  <c r="BJ45" i="6" s="1"/>
  <c r="AU40" i="6" a="1"/>
  <c r="AU40" i="6" s="1"/>
  <c r="AQ85" i="6" a="1"/>
  <c r="AQ85" i="6" s="1"/>
  <c r="Z40" i="6" a="1"/>
  <c r="Z40" i="6" s="1"/>
  <c r="BJ173" i="6" a="1"/>
  <c r="BJ173" i="6" s="1"/>
  <c r="AQ239" i="6" a="1"/>
  <c r="AQ239" i="6" s="1"/>
  <c r="R162" i="6" a="1"/>
  <c r="R162" i="6" s="1"/>
  <c r="V200" i="6" a="1"/>
  <c r="V200" i="6" s="1"/>
  <c r="R111" i="6" a="1"/>
  <c r="R111" i="6" s="1"/>
  <c r="AY254" i="6" a="1"/>
  <c r="AY254" i="6" s="1"/>
  <c r="AD169" i="6" a="1"/>
  <c r="AD169" i="6" s="1"/>
  <c r="BB58" i="6" a="1"/>
  <c r="BB58" i="6" s="1"/>
  <c r="BJ218" i="6" a="1"/>
  <c r="BJ218" i="6" s="1"/>
  <c r="AH12" i="6" a="1"/>
  <c r="AH12" i="6" s="1"/>
  <c r="V10" i="6" a="1"/>
  <c r="V10" i="6" s="1"/>
  <c r="BJ205" i="6" a="1"/>
  <c r="BJ205" i="6" s="1"/>
  <c r="V221" i="6" a="1"/>
  <c r="V221" i="6" s="1"/>
  <c r="BC57" i="6" a="1"/>
  <c r="BC57" i="6" s="1"/>
  <c r="AE100" i="6" a="1"/>
  <c r="AE100" i="6" s="1"/>
  <c r="BB194" i="6" a="1"/>
  <c r="BB194" i="6" s="1"/>
  <c r="W187" i="6" a="1"/>
  <c r="W187" i="6" s="1"/>
  <c r="AD230" i="6" a="1"/>
  <c r="AD230" i="6" s="1"/>
  <c r="AA252" i="6" a="1"/>
  <c r="AA252" i="6" s="1"/>
  <c r="AA17" i="6" a="1"/>
  <c r="AA17" i="6" s="1"/>
  <c r="BC194" i="6" a="1"/>
  <c r="BC194" i="6" s="1"/>
  <c r="Z206" i="6" a="1"/>
  <c r="Z206" i="6" s="1"/>
  <c r="BB14" i="6" a="1"/>
  <c r="BB14" i="6" s="1"/>
  <c r="AH165" i="6" a="1"/>
  <c r="AH165" i="6" s="1"/>
  <c r="AE112" i="6" a="1"/>
  <c r="AE112" i="6" s="1"/>
  <c r="AQ209" i="6" a="1"/>
  <c r="AQ209" i="6" s="1"/>
  <c r="R160" i="6" a="1"/>
  <c r="R160" i="6" s="1"/>
  <c r="V258" i="6" a="1"/>
  <c r="V258" i="6" s="1"/>
  <c r="BB42" i="6" a="1"/>
  <c r="BB42" i="6" s="1"/>
  <c r="AP216" i="6" a="1"/>
  <c r="AP216" i="6" s="1"/>
  <c r="BC238" i="6" a="1"/>
  <c r="BC238" i="6" s="1"/>
  <c r="BB174" i="6" a="1"/>
  <c r="BB174" i="6" s="1"/>
  <c r="AD89" i="6" a="1"/>
  <c r="AD89" i="6" s="1"/>
  <c r="AI147" i="6" a="1"/>
  <c r="AI147" i="6" s="1"/>
  <c r="BB51" i="6" a="1"/>
  <c r="BB51" i="6" s="1"/>
  <c r="V86" i="6" a="1"/>
  <c r="V86" i="6" s="1"/>
  <c r="V32" i="6" a="1"/>
  <c r="V32" i="6" s="1"/>
  <c r="BK18" i="6" a="1"/>
  <c r="BK18" i="6" s="1"/>
  <c r="BK250" i="6" a="1"/>
  <c r="BK250" i="6" s="1"/>
  <c r="AM34" i="6" a="1"/>
  <c r="AM34" i="6" s="1"/>
  <c r="BK232" i="6" a="1"/>
  <c r="BK232" i="6" s="1"/>
  <c r="Z103" i="6" a="1"/>
  <c r="Z103" i="6" s="1"/>
  <c r="AE257" i="6" a="1"/>
  <c r="AE257" i="6" s="1"/>
  <c r="AU11" i="6" a="1"/>
  <c r="AU11" i="6" s="1"/>
  <c r="AQ140" i="6" a="1"/>
  <c r="AQ140" i="6" s="1"/>
  <c r="BC155" i="6" a="1"/>
  <c r="BC155" i="6" s="1"/>
  <c r="BJ77" i="6" a="1"/>
  <c r="BJ77" i="6" s="1"/>
  <c r="S182" i="6" a="1"/>
  <c r="S182" i="6" s="1"/>
  <c r="AL57" i="6" a="1"/>
  <c r="AL57" i="6" s="1"/>
  <c r="AT210" i="6" a="1"/>
  <c r="AT210" i="6" s="1"/>
  <c r="AP147" i="6" a="1"/>
  <c r="AP147" i="6" s="1"/>
  <c r="BF60" i="6" a="1"/>
  <c r="BF60" i="6" s="1"/>
  <c r="AE137" i="6" a="1"/>
  <c r="AE137" i="6" s="1"/>
  <c r="V81" i="6" a="1"/>
  <c r="V81" i="6" s="1"/>
  <c r="AM184" i="6" a="1"/>
  <c r="AM184" i="6" s="1"/>
  <c r="W227" i="6" a="1"/>
  <c r="W227" i="6" s="1"/>
  <c r="AD157" i="6" a="1"/>
  <c r="AD157" i="6" s="1"/>
  <c r="AE61" i="6" a="1"/>
  <c r="AE61" i="6" s="1"/>
  <c r="AE209" i="6" a="1"/>
  <c r="AE209" i="6" s="1"/>
  <c r="BG123" i="6" a="1"/>
  <c r="BG123" i="6" s="1"/>
  <c r="BG89" i="6" a="1"/>
  <c r="BG89" i="6" s="1"/>
  <c r="AI127" i="6" a="1"/>
  <c r="AI127" i="6" s="1"/>
  <c r="BK205" i="6" a="1"/>
  <c r="BK205" i="6" s="1"/>
  <c r="BK77" i="6" a="1"/>
  <c r="BK77" i="6" s="1"/>
  <c r="BG108" i="6" a="1"/>
  <c r="BG108" i="6" s="1"/>
  <c r="AT97" i="6" a="1"/>
  <c r="AT97" i="6" s="1"/>
  <c r="BJ190" i="6" a="1"/>
  <c r="BJ190" i="6" s="1"/>
  <c r="BG139" i="6" a="1"/>
  <c r="BG139" i="6" s="1"/>
  <c r="AL61" i="6" a="1"/>
  <c r="AL61" i="6" s="1"/>
  <c r="AX194" i="6" a="1"/>
  <c r="AX194" i="6" s="1"/>
  <c r="AA181" i="6" a="1"/>
  <c r="AA181" i="6" s="1"/>
  <c r="AQ256" i="6" a="1"/>
  <c r="AQ256" i="6" s="1"/>
  <c r="AM210" i="6" a="1"/>
  <c r="AM210" i="6" s="1"/>
  <c r="BG215" i="6" a="1"/>
  <c r="BG215" i="6" s="1"/>
  <c r="BF31" i="6" a="1"/>
  <c r="BF31" i="6" s="1"/>
  <c r="Z68" i="6" a="1"/>
  <c r="Z68" i="6" s="1"/>
  <c r="BF105" i="6" a="1"/>
  <c r="BF105" i="6" s="1"/>
  <c r="AH66" i="6" a="1"/>
  <c r="AH66" i="6" s="1"/>
  <c r="AP67" i="6" a="1"/>
  <c r="AP67" i="6" s="1"/>
  <c r="S202" i="6" a="1"/>
  <c r="S202" i="6" s="1"/>
  <c r="BG76" i="6" a="1"/>
  <c r="BG76" i="6" s="1"/>
  <c r="AT123" i="6" a="1"/>
  <c r="AT123" i="6" s="1"/>
  <c r="AY99" i="6" a="1"/>
  <c r="AY99" i="6" s="1"/>
  <c r="BC77" i="6" a="1"/>
  <c r="BC77" i="6" s="1"/>
  <c r="AL196" i="6" a="1"/>
  <c r="AL196" i="6" s="1"/>
  <c r="AY108" i="6" a="1"/>
  <c r="AY108" i="6" s="1"/>
  <c r="AD229" i="6" a="1"/>
  <c r="AD229" i="6" s="1"/>
  <c r="BF16" i="6" a="1"/>
  <c r="BF16" i="6" s="1"/>
  <c r="AI178" i="6" a="1"/>
  <c r="AI178" i="6" s="1"/>
  <c r="W38" i="6" a="1"/>
  <c r="W38" i="6" s="1"/>
  <c r="AA241" i="6" a="1"/>
  <c r="AA241" i="6" s="1"/>
  <c r="AP89" i="6" a="1"/>
  <c r="AP89" i="6" s="1"/>
  <c r="AT48" i="6" a="1"/>
  <c r="AT48" i="6" s="1"/>
  <c r="V178" i="6" a="1"/>
  <c r="V178" i="6" s="1"/>
  <c r="S173" i="6" a="1"/>
  <c r="S173" i="6" s="1"/>
  <c r="AL115" i="6" a="1"/>
  <c r="AL115" i="6" s="1"/>
  <c r="AL169" i="6" a="1"/>
  <c r="AL169" i="6" s="1"/>
  <c r="V217" i="6" a="1"/>
  <c r="V217" i="6" s="1"/>
  <c r="Z149" i="6" a="1"/>
  <c r="Z149" i="6" s="1"/>
  <c r="AT71" i="6" a="1"/>
  <c r="AT71" i="6" s="1"/>
  <c r="BK177" i="6" a="1"/>
  <c r="BK177" i="6" s="1"/>
  <c r="R220" i="6" a="1"/>
  <c r="R220" i="6" s="1"/>
  <c r="BF222" i="6" a="1"/>
  <c r="BF222" i="6" s="1"/>
  <c r="BK175" i="6" a="1"/>
  <c r="BK175" i="6" s="1"/>
  <c r="BF74" i="6" a="1"/>
  <c r="BF74" i="6" s="1"/>
  <c r="S242" i="6" a="1"/>
  <c r="S242" i="6" s="1"/>
  <c r="AE248" i="6" a="1"/>
  <c r="AE248" i="6" s="1"/>
  <c r="R126" i="6" a="1"/>
  <c r="R126" i="6" s="1"/>
  <c r="W232" i="6" a="1"/>
  <c r="W232" i="6" s="1"/>
  <c r="AP94" i="6" a="1"/>
  <c r="AP94" i="6" s="1"/>
  <c r="W192" i="6" a="1"/>
  <c r="W192" i="6" s="1"/>
  <c r="BG90" i="6" a="1"/>
  <c r="BG90" i="6" s="1"/>
  <c r="AE51" i="6" a="1"/>
  <c r="AE51" i="6" s="1"/>
  <c r="AU57" i="6" a="1"/>
  <c r="AU57" i="6" s="1"/>
  <c r="AE141" i="6" a="1"/>
  <c r="AE141" i="6" s="1"/>
  <c r="AT158" i="6" a="1"/>
  <c r="AT158" i="6" s="1"/>
  <c r="BK225" i="6" a="1"/>
  <c r="BK225" i="6" s="1"/>
  <c r="BJ226" i="6" a="1"/>
  <c r="BJ226" i="6" s="1"/>
  <c r="AH134" i="6" a="1"/>
  <c r="AH134" i="6" s="1"/>
  <c r="AI235" i="6" a="1"/>
  <c r="AI235" i="6" s="1"/>
  <c r="Z228" i="6" a="1"/>
  <c r="Z228" i="6" s="1"/>
  <c r="AE53" i="6" a="1"/>
  <c r="AE53" i="6" s="1"/>
  <c r="AI47" i="6" a="1"/>
  <c r="AI47" i="6" s="1"/>
  <c r="AX252" i="6" a="1"/>
  <c r="AX252" i="6" s="1"/>
  <c r="R100" i="6" a="1"/>
  <c r="R100" i="6" s="1"/>
  <c r="S159" i="6" a="1"/>
  <c r="S159" i="6" s="1"/>
  <c r="AI79" i="6" a="1"/>
  <c r="AI79" i="6" s="1"/>
  <c r="BK79" i="6" a="1"/>
  <c r="BK79" i="6" s="1"/>
  <c r="R122" i="6" a="1"/>
  <c r="R122" i="6" s="1"/>
  <c r="BF154" i="6" a="1"/>
  <c r="BF154" i="6" s="1"/>
  <c r="AU176" i="6" a="1"/>
  <c r="AU176" i="6" s="1"/>
  <c r="AX154" i="6" a="1"/>
  <c r="AX154" i="6" s="1"/>
  <c r="AE240" i="6" a="1"/>
  <c r="AE240" i="6" s="1"/>
  <c r="AT53" i="6" a="1"/>
  <c r="AT53" i="6" s="1"/>
  <c r="AA82" i="6" a="1"/>
  <c r="AA82" i="6" s="1"/>
  <c r="AM135" i="6" a="1"/>
  <c r="AM135" i="6" s="1"/>
  <c r="W251" i="6" a="1"/>
  <c r="W251" i="6" s="1"/>
  <c r="BG100" i="6" a="1"/>
  <c r="BG100" i="6" s="1"/>
  <c r="AY176" i="6" a="1"/>
  <c r="AY176" i="6" s="1"/>
  <c r="BC114" i="6" a="1"/>
  <c r="BC114" i="6" s="1"/>
  <c r="R21" i="6" a="1"/>
  <c r="R21" i="6" s="1"/>
  <c r="AM256" i="6" a="1"/>
  <c r="AM256" i="6" s="1"/>
  <c r="AI195" i="6" a="1"/>
  <c r="AI195" i="6" s="1"/>
  <c r="AX132" i="6" a="1"/>
  <c r="AX132" i="6" s="1"/>
  <c r="AL235" i="6" a="1"/>
  <c r="AL235" i="6" s="1"/>
  <c r="AD90" i="6" a="1"/>
  <c r="AD90" i="6" s="1"/>
  <c r="AT40" i="6" a="1"/>
  <c r="AT40" i="6" s="1"/>
  <c r="BK193" i="6" a="1"/>
  <c r="BK193" i="6" s="1"/>
  <c r="BK249" i="6" a="1"/>
  <c r="BK249" i="6" s="1"/>
  <c r="BF179" i="6" a="1"/>
  <c r="BF179" i="6" s="1"/>
  <c r="R94" i="6" a="1"/>
  <c r="R94" i="6" s="1"/>
  <c r="AP256" i="6" a="1"/>
  <c r="AP256" i="6" s="1"/>
  <c r="AX147" i="6" a="1"/>
  <c r="AX147" i="6" s="1"/>
  <c r="AU32" i="6" a="1"/>
  <c r="AU32" i="6" s="1"/>
  <c r="BC68" i="6" a="1"/>
  <c r="BC68" i="6" s="1"/>
  <c r="BK132" i="6" a="1"/>
  <c r="BK132" i="6" s="1"/>
  <c r="BG212" i="6" a="1"/>
  <c r="BG212" i="6" s="1"/>
  <c r="BB121" i="6" a="1"/>
  <c r="BB121" i="6" s="1"/>
  <c r="BK120" i="6" a="1"/>
  <c r="BK120" i="6" s="1"/>
  <c r="BB228" i="6" a="1"/>
  <c r="BB228" i="6" s="1"/>
  <c r="AP52" i="6" a="1"/>
  <c r="AP52" i="6" s="1"/>
  <c r="BK240" i="6" a="1"/>
  <c r="BK240" i="6" s="1"/>
  <c r="AM79" i="6" a="1"/>
  <c r="AM79" i="6" s="1"/>
  <c r="AD143" i="6" a="1"/>
  <c r="AD143" i="6" s="1"/>
  <c r="AT70" i="6" a="1"/>
  <c r="AT70" i="6" s="1"/>
  <c r="AI177" i="6" a="1"/>
  <c r="AI177" i="6" s="1"/>
  <c r="BG203" i="6" a="1"/>
  <c r="BG203" i="6" s="1"/>
  <c r="BC189" i="6" a="1"/>
  <c r="BC189" i="6" s="1"/>
  <c r="BJ73" i="6" a="1"/>
  <c r="BJ73" i="6" s="1"/>
  <c r="AQ150" i="6" a="1"/>
  <c r="AQ150" i="6" s="1"/>
  <c r="BB158" i="6" a="1"/>
  <c r="BB158" i="6" s="1"/>
  <c r="BF116" i="6" a="1"/>
  <c r="BF116" i="6" s="1"/>
  <c r="AQ50" i="6" a="1"/>
  <c r="AQ50" i="6" s="1"/>
  <c r="AD162" i="6" a="1"/>
  <c r="AD162" i="6" s="1"/>
  <c r="AI210" i="6" a="1"/>
  <c r="AI210" i="6" s="1"/>
  <c r="S257" i="6" a="1"/>
  <c r="S257" i="6" s="1"/>
  <c r="AD197" i="6" a="1"/>
  <c r="AD197" i="6" s="1"/>
  <c r="BB85" i="6" a="1"/>
  <c r="BB85" i="6" s="1"/>
  <c r="W144" i="6" a="1"/>
  <c r="W144" i="6" s="1"/>
  <c r="AM71" i="6" a="1"/>
  <c r="AM71" i="6" s="1"/>
  <c r="AL134" i="6" a="1"/>
  <c r="AL134" i="6" s="1"/>
  <c r="AP192" i="6" a="1"/>
  <c r="AP192" i="6" s="1"/>
  <c r="AU178" i="6" a="1"/>
  <c r="AU178" i="6" s="1"/>
  <c r="Z194" i="6" a="1"/>
  <c r="Z194" i="6" s="1"/>
  <c r="BK30" i="6" a="1"/>
  <c r="BK30" i="6" s="1"/>
  <c r="AX34" i="6" a="1"/>
  <c r="AX34" i="6" s="1"/>
  <c r="BF242" i="6" a="1"/>
  <c r="BF242" i="6" s="1"/>
  <c r="AA231" i="6" a="1"/>
  <c r="AA231" i="6" s="1"/>
  <c r="V245" i="6" a="1"/>
  <c r="V245" i="6" s="1"/>
  <c r="AA159" i="6" a="1"/>
  <c r="AA159" i="6" s="1"/>
  <c r="AE128" i="6" a="1"/>
  <c r="AE128" i="6" s="1"/>
  <c r="AQ113" i="6" a="1"/>
  <c r="AQ113" i="6" s="1"/>
  <c r="AX180" i="6" a="1"/>
  <c r="AX180" i="6" s="1"/>
  <c r="V166" i="6" a="1"/>
  <c r="V166" i="6" s="1"/>
  <c r="BF158" i="6" a="1"/>
  <c r="BF158" i="6" s="1"/>
  <c r="AD161" i="6" a="1"/>
  <c r="AD161" i="6" s="1"/>
  <c r="AH231" i="6" a="1"/>
  <c r="AH231" i="6" s="1"/>
  <c r="BG247" i="6" a="1"/>
  <c r="BG247" i="6" s="1"/>
  <c r="AQ35" i="6" a="1"/>
  <c r="AQ35" i="6" s="1"/>
  <c r="AI96" i="6" a="1"/>
  <c r="AI96" i="6" s="1"/>
  <c r="S138" i="6" a="1"/>
  <c r="S138" i="6" s="1"/>
  <c r="BB70" i="6" a="1"/>
  <c r="BB70" i="6" s="1"/>
  <c r="AU116" i="6" a="1"/>
  <c r="AU116" i="6" s="1"/>
  <c r="BJ252" i="6" a="1"/>
  <c r="BJ252" i="6" s="1"/>
  <c r="AU96" i="6" a="1"/>
  <c r="AU96" i="6" s="1"/>
  <c r="AE172" i="6" a="1"/>
  <c r="AE172" i="6" s="1"/>
  <c r="BG80" i="6" a="1"/>
  <c r="BG80" i="6" s="1"/>
  <c r="AY181" i="6" a="1"/>
  <c r="AY181" i="6" s="1"/>
  <c r="BG69" i="6" a="1"/>
  <c r="BG69" i="6" s="1"/>
  <c r="AI132" i="6" a="1"/>
  <c r="AI132" i="6" s="1"/>
  <c r="S40" i="6" a="1"/>
  <c r="S40" i="6" s="1"/>
  <c r="BJ115" i="6" a="1"/>
  <c r="BJ115" i="6" s="1"/>
  <c r="W230" i="6" a="1"/>
  <c r="W230" i="6" s="1"/>
  <c r="AM154" i="6" a="1"/>
  <c r="AM154" i="6" s="1"/>
  <c r="AH163" i="6" a="1"/>
  <c r="AH163" i="6" s="1"/>
  <c r="AH202" i="6" a="1"/>
  <c r="AH202" i="6" s="1"/>
  <c r="BC183" i="6" a="1"/>
  <c r="BC183" i="6" s="1"/>
  <c r="BJ241" i="6" a="1"/>
  <c r="BJ241" i="6" s="1"/>
  <c r="BK209" i="6" a="1"/>
  <c r="BK209" i="6" s="1"/>
  <c r="BJ82" i="6" a="1"/>
  <c r="BJ82" i="6" s="1"/>
  <c r="AH16" i="6" a="1"/>
  <c r="AH16" i="6" s="1"/>
  <c r="AX60" i="6" a="1"/>
  <c r="AX60" i="6" s="1"/>
  <c r="Z53" i="6" a="1"/>
  <c r="Z53" i="6" s="1"/>
  <c r="AM12" i="6" a="1"/>
  <c r="AM12" i="6" s="1"/>
  <c r="V20" i="6" a="1"/>
  <c r="V20" i="6" s="1"/>
  <c r="BK106" i="6" a="1"/>
  <c r="BK106" i="6" s="1"/>
  <c r="AI200" i="6" a="1"/>
  <c r="AI200" i="6" s="1"/>
  <c r="BJ151" i="6" a="1"/>
  <c r="BJ151" i="6" s="1"/>
  <c r="AA13" i="6" a="1"/>
  <c r="AA13" i="6" s="1"/>
  <c r="AU119" i="6" a="1"/>
  <c r="AU119" i="6" s="1"/>
  <c r="BC127" i="6" a="1"/>
  <c r="BC127" i="6" s="1"/>
  <c r="BK126" i="6" a="1"/>
  <c r="BK126" i="6" s="1"/>
  <c r="AX68" i="6" a="1"/>
  <c r="AX68" i="6" s="1"/>
  <c r="Z139" i="6" a="1"/>
  <c r="Z139" i="6" s="1"/>
  <c r="BC208" i="6" a="1"/>
  <c r="BC208" i="6" s="1"/>
  <c r="AQ87" i="6" a="1"/>
  <c r="AQ87" i="6" s="1"/>
  <c r="AA23" i="6" a="1"/>
  <c r="AA23" i="6" s="1"/>
  <c r="BG46" i="6" a="1"/>
  <c r="BG46" i="6" s="1"/>
  <c r="V126" i="6" a="1"/>
  <c r="V126" i="6" s="1"/>
  <c r="AY166" i="6" a="1"/>
  <c r="AY166" i="6" s="1"/>
  <c r="AA87" i="6" a="1"/>
  <c r="AA87" i="6" s="1"/>
  <c r="BJ229" i="6" a="1"/>
  <c r="BJ229" i="6" s="1"/>
  <c r="AY204" i="6" a="1"/>
  <c r="AY204" i="6" s="1"/>
  <c r="BG114" i="6" a="1"/>
  <c r="BG114" i="6" s="1"/>
  <c r="R84" i="6" a="1"/>
  <c r="R84" i="6" s="1"/>
  <c r="W109" i="6" a="1"/>
  <c r="W109" i="6" s="1"/>
  <c r="BF81" i="6" a="1"/>
  <c r="BF81" i="6" s="1"/>
  <c r="BC100" i="6" a="1"/>
  <c r="BC100" i="6" s="1"/>
  <c r="AX158" i="6" a="1"/>
  <c r="AX158" i="6" s="1"/>
  <c r="BF225" i="6" a="1"/>
  <c r="BF225" i="6" s="1"/>
  <c r="AQ164" i="6" a="1"/>
  <c r="AQ164" i="6" s="1"/>
  <c r="R15" i="6" a="1"/>
  <c r="R15" i="6" s="1"/>
  <c r="AH256" i="6" a="1"/>
  <c r="AH256" i="6" s="1"/>
  <c r="AA172" i="6" a="1"/>
  <c r="AA172" i="6" s="1"/>
  <c r="AI39" i="6" a="1"/>
  <c r="AI39" i="6" s="1"/>
  <c r="AQ226" i="6" a="1"/>
  <c r="AQ226" i="6" s="1"/>
  <c r="AH98" i="6" a="1"/>
  <c r="AH98" i="6" s="1"/>
  <c r="BC164" i="6" a="1"/>
  <c r="BC164" i="6" s="1"/>
  <c r="V116" i="6" a="1"/>
  <c r="V116" i="6" s="1"/>
  <c r="AH206" i="6" a="1"/>
  <c r="AH206" i="6" s="1"/>
  <c r="AE208" i="6" a="1"/>
  <c r="AE208" i="6" s="1"/>
  <c r="AM103" i="6" a="1"/>
  <c r="AM103" i="6" s="1"/>
  <c r="Z96" i="6" a="1"/>
  <c r="Z96" i="6" s="1"/>
  <c r="AQ217" i="6" a="1"/>
  <c r="AQ217" i="6" s="1"/>
  <c r="AI202" i="6" a="1"/>
  <c r="AI202" i="6" s="1"/>
  <c r="AX11" i="6" a="1"/>
  <c r="AX11" i="6" s="1"/>
  <c r="W54" i="6" a="1"/>
  <c r="W54" i="6" s="1"/>
  <c r="BJ160" i="6" a="1"/>
  <c r="BJ160" i="6" s="1"/>
  <c r="AE148" i="6" a="1"/>
  <c r="AE148" i="6" s="1"/>
  <c r="S75" i="6" a="1"/>
  <c r="S75" i="6" s="1"/>
  <c r="AH194" i="6" a="1"/>
  <c r="AH194" i="6" s="1"/>
  <c r="BK101" i="6" a="1"/>
  <c r="BK101" i="6" s="1"/>
  <c r="BG176" i="6" a="1"/>
  <c r="BG176" i="6" s="1"/>
  <c r="BG75" i="6" a="1"/>
  <c r="BG75" i="6" s="1"/>
  <c r="BF125" i="6" a="1"/>
  <c r="BF125" i="6" s="1"/>
  <c r="W58" i="6" a="1"/>
  <c r="W58" i="6" s="1"/>
  <c r="AA74" i="6" a="1"/>
  <c r="AA74" i="6" s="1"/>
  <c r="AQ257" i="6" a="1"/>
  <c r="AQ257" i="6" s="1"/>
  <c r="AL210" i="6" a="1"/>
  <c r="AL210" i="6" s="1"/>
  <c r="BJ156" i="6" a="1"/>
  <c r="BJ156" i="6" s="1"/>
  <c r="AM175" i="6" a="1"/>
  <c r="AM175" i="6" s="1"/>
  <c r="AA219" i="6" a="1"/>
  <c r="AA219" i="6" s="1"/>
  <c r="AT212" i="6" a="1"/>
  <c r="AT212" i="6" s="1"/>
  <c r="BK202" i="6" a="1"/>
  <c r="BK202" i="6" s="1"/>
  <c r="Z201" i="6" a="1"/>
  <c r="Z201" i="6" s="1"/>
  <c r="AT248" i="6" a="1"/>
  <c r="AT248" i="6" s="1"/>
  <c r="BB78" i="6" a="1"/>
  <c r="BB78" i="6" s="1"/>
  <c r="BJ206" i="6" a="1"/>
  <c r="BJ206" i="6" s="1"/>
  <c r="Z209" i="6" a="1"/>
  <c r="Z209" i="6" s="1"/>
  <c r="V141" i="6" a="1"/>
  <c r="V141" i="6" s="1"/>
  <c r="AT231" i="6" a="1"/>
  <c r="AT231" i="6" s="1"/>
  <c r="BG174" i="6" a="1"/>
  <c r="BG174" i="6" s="1"/>
  <c r="AM122" i="6" a="1"/>
  <c r="AM122" i="6" s="1"/>
  <c r="S152" i="6" a="1"/>
  <c r="S152" i="6" s="1"/>
  <c r="AP158" i="6" a="1"/>
  <c r="AP158" i="6" s="1"/>
  <c r="AI107" i="6" a="1"/>
  <c r="AI107" i="6" s="1"/>
  <c r="BC144" i="6" a="1"/>
  <c r="BC144" i="6" s="1"/>
  <c r="AD156" i="6" a="1"/>
  <c r="AD156" i="6" s="1"/>
  <c r="R214" i="6" a="1"/>
  <c r="R214" i="6" s="1"/>
  <c r="V151" i="6" a="1"/>
  <c r="V151" i="6" s="1"/>
  <c r="AY90" i="6" a="1"/>
  <c r="AY90" i="6" s="1"/>
  <c r="R117" i="6" a="1"/>
  <c r="R117" i="6" s="1"/>
  <c r="Z140" i="6" a="1"/>
  <c r="Z140" i="6" s="1"/>
  <c r="V66" i="6" a="1"/>
  <c r="V66" i="6" s="1"/>
  <c r="BK93" i="6" a="1"/>
  <c r="BK93" i="6" s="1"/>
  <c r="BF145" i="6" a="1"/>
  <c r="BF145" i="6" s="1"/>
  <c r="AT238" i="6" a="1"/>
  <c r="AT238" i="6" s="1"/>
  <c r="R231" i="6" a="1"/>
  <c r="R231" i="6" s="1"/>
  <c r="BC35" i="6" a="1"/>
  <c r="BC35" i="6" s="1"/>
  <c r="S76" i="6" a="1"/>
  <c r="S76" i="6" s="1"/>
  <c r="AT111" i="6" a="1"/>
  <c r="AT111" i="6" s="1"/>
  <c r="AQ103" i="6" a="1"/>
  <c r="AQ103" i="6" s="1"/>
  <c r="AT226" i="6" a="1"/>
  <c r="AT226" i="6" s="1"/>
  <c r="S176" i="6" a="1"/>
  <c r="S176" i="6" s="1"/>
  <c r="AP179" i="6" a="1"/>
  <c r="AP179" i="6" s="1"/>
  <c r="AT20" i="6" a="1"/>
  <c r="AT20" i="6" s="1"/>
  <c r="AY107" i="6" a="1"/>
  <c r="AY107" i="6" s="1"/>
  <c r="AE86" i="6" a="1"/>
  <c r="AE86" i="6" s="1"/>
  <c r="AX82" i="6" a="1"/>
  <c r="AX82" i="6" s="1"/>
  <c r="BG170" i="6" a="1"/>
  <c r="BG170" i="6" s="1"/>
  <c r="Z198" i="6" a="1"/>
  <c r="Z198" i="6" s="1"/>
  <c r="R46" i="6" a="1"/>
  <c r="R46" i="6" s="1"/>
  <c r="BK155" i="6" a="1"/>
  <c r="BK155" i="6" s="1"/>
  <c r="Z71" i="6" a="1"/>
  <c r="Z71" i="6" s="1"/>
  <c r="AU197" i="6" a="1"/>
  <c r="AU197" i="6" s="1"/>
  <c r="AH146" i="6" a="1"/>
  <c r="AH146" i="6" s="1"/>
  <c r="V18" i="6" a="1"/>
  <c r="V18" i="6" s="1"/>
  <c r="AE15" i="6" a="1"/>
  <c r="AE15" i="6" s="1"/>
  <c r="V137" i="6" a="1"/>
  <c r="V137" i="6" s="1"/>
  <c r="BF155" i="6" a="1"/>
  <c r="BF155" i="6" s="1"/>
  <c r="BF209" i="6" a="1"/>
  <c r="BF209" i="6" s="1"/>
  <c r="AL94" i="6" a="1"/>
  <c r="AL94" i="6" s="1"/>
  <c r="BK38" i="6" a="1"/>
  <c r="BK38" i="6" s="1"/>
  <c r="AA255" i="6" a="1"/>
  <c r="AA255" i="6" s="1"/>
  <c r="BK27" i="6" a="1"/>
  <c r="BK27" i="6" s="1"/>
  <c r="AH186" i="6" a="1"/>
  <c r="AH186" i="6" s="1"/>
  <c r="BF108" i="6" a="1"/>
  <c r="BF108" i="6" s="1"/>
  <c r="BJ118" i="6" a="1"/>
  <c r="BJ118" i="6" s="1"/>
  <c r="BC22" i="6" a="1"/>
  <c r="BC22" i="6" s="1"/>
  <c r="V59" i="6" a="1"/>
  <c r="V59" i="6" s="1"/>
  <c r="V12" i="6" a="1"/>
  <c r="V12" i="6" s="1"/>
  <c r="BK123" i="6" a="1"/>
  <c r="BK123" i="6" s="1"/>
  <c r="R34" i="6" a="1"/>
  <c r="R34" i="6" s="1"/>
  <c r="AH108" i="6" a="1"/>
  <c r="AH108" i="6" s="1"/>
  <c r="Z247" i="6" a="1"/>
  <c r="Z247" i="6" s="1"/>
  <c r="AI226" i="6" a="1"/>
  <c r="AI226" i="6" s="1"/>
  <c r="AH88" i="6" a="1"/>
  <c r="AH88" i="6" s="1"/>
  <c r="AD145" i="6" a="1"/>
  <c r="AD145" i="6" s="1"/>
  <c r="AY129" i="6" a="1"/>
  <c r="AY129" i="6" s="1"/>
  <c r="AH86" i="6" a="1"/>
  <c r="AH86" i="6" s="1"/>
  <c r="BB178" i="6" a="1"/>
  <c r="BB178" i="6" s="1"/>
  <c r="AU248" i="6" a="1"/>
  <c r="AU248" i="6" s="1"/>
  <c r="AL221" i="6" a="1"/>
  <c r="AL221" i="6" s="1"/>
  <c r="AQ86" i="6" a="1"/>
  <c r="AQ86" i="6" s="1"/>
  <c r="AU34" i="6" a="1"/>
  <c r="AU34" i="6" s="1"/>
  <c r="AQ220" i="6" a="1"/>
  <c r="AQ220" i="6" s="1"/>
  <c r="BB235" i="6" a="1"/>
  <c r="BB235" i="6" s="1"/>
  <c r="S54" i="6" a="1"/>
  <c r="S54" i="6" s="1"/>
  <c r="S146" i="6" a="1"/>
  <c r="S146" i="6" s="1"/>
  <c r="AX216" i="6" a="1"/>
  <c r="AX216" i="6" s="1"/>
  <c r="BF174" i="6" a="1"/>
  <c r="BF174" i="6" s="1"/>
  <c r="AL69" i="6" a="1"/>
  <c r="AL69" i="6" s="1"/>
  <c r="BF107" i="6" a="1"/>
  <c r="BF107" i="6" s="1"/>
  <c r="AX151" i="6" a="1"/>
  <c r="AX151" i="6" s="1"/>
  <c r="AP113" i="6" a="1"/>
  <c r="AP113" i="6" s="1"/>
  <c r="AM183" i="6" a="1"/>
  <c r="AM183" i="6" s="1"/>
  <c r="AD251" i="6" a="1"/>
  <c r="AD251" i="6" s="1"/>
  <c r="BF258" i="6" a="1"/>
  <c r="BF258" i="6" s="1"/>
  <c r="S240" i="6" a="1"/>
  <c r="S240" i="6" s="1"/>
  <c r="BG239" i="6" a="1"/>
  <c r="BG239" i="6" s="1"/>
  <c r="AH11" i="6" a="1"/>
  <c r="AH11" i="6" s="1"/>
  <c r="AH129" i="6" a="1"/>
  <c r="AH129" i="6" s="1"/>
  <c r="AY177" i="6" a="1"/>
  <c r="AY177" i="6" s="1"/>
  <c r="AP106" i="6" a="1"/>
  <c r="AP106" i="6" s="1"/>
  <c r="W148" i="6" a="1"/>
  <c r="W148" i="6" s="1"/>
  <c r="AI173" i="6" a="1"/>
  <c r="AI173" i="6" s="1"/>
  <c r="BJ230" i="6" a="1"/>
  <c r="BJ230" i="6" s="1"/>
  <c r="AA122" i="6" a="1"/>
  <c r="AA122" i="6" s="1"/>
  <c r="AM20" i="6" a="1"/>
  <c r="AM20" i="6" s="1"/>
  <c r="AI153" i="6" a="1"/>
  <c r="AI153" i="6" s="1"/>
  <c r="AD186" i="6" a="1"/>
  <c r="AD186" i="6" s="1"/>
  <c r="AA43" i="6" a="1"/>
  <c r="AA43" i="6" s="1"/>
  <c r="BB18" i="6" a="1"/>
  <c r="BB18" i="6" s="1"/>
  <c r="S180" i="6" a="1"/>
  <c r="S180" i="6" s="1"/>
  <c r="AX103" i="6" a="1"/>
  <c r="AX103" i="6" s="1"/>
  <c r="R10" i="6" a="1"/>
  <c r="R10" i="6" s="1"/>
  <c r="BJ14" i="6" a="1"/>
  <c r="BJ14" i="6" s="1"/>
  <c r="AE207" i="6" a="1"/>
  <c r="AE207" i="6" s="1"/>
  <c r="AQ64" i="6" a="1"/>
  <c r="AQ64" i="6" s="1"/>
  <c r="AA34" i="6" a="1"/>
  <c r="AA34" i="6" s="1"/>
  <c r="AY240" i="6" a="1"/>
  <c r="AY240" i="6" s="1"/>
  <c r="R256" i="6" a="1"/>
  <c r="R256" i="6" s="1"/>
  <c r="BG184" i="6" a="1"/>
  <c r="BG184" i="6" s="1"/>
  <c r="BC137" i="6" a="1"/>
  <c r="BC137" i="6" s="1"/>
  <c r="S131" i="6" a="1"/>
  <c r="S131" i="6" s="1"/>
  <c r="AQ200" i="6" a="1"/>
  <c r="AQ200" i="6" s="1"/>
  <c r="AM219" i="6" a="1"/>
  <c r="AM219" i="6" s="1"/>
  <c r="AH102" i="6" a="1"/>
  <c r="AH102" i="6" s="1"/>
  <c r="BC95" i="6" a="1"/>
  <c r="BC95" i="6" s="1"/>
  <c r="AA253" i="6" a="1"/>
  <c r="AA253" i="6" s="1"/>
  <c r="AT199" i="6" a="1"/>
  <c r="AT199" i="6" s="1"/>
  <c r="AA27" i="6" a="1"/>
  <c r="AA27" i="6" s="1"/>
  <c r="V222" i="6" a="1"/>
  <c r="V222" i="6" s="1"/>
  <c r="S43" i="6" a="1"/>
  <c r="S43" i="6" s="1"/>
  <c r="AU165" i="6" a="1"/>
  <c r="AU165" i="6" s="1"/>
  <c r="AX105" i="6" a="1"/>
  <c r="AX105" i="6" s="1"/>
  <c r="W157" i="6" a="1"/>
  <c r="W157" i="6" s="1"/>
  <c r="V58" i="6" a="1"/>
  <c r="V58" i="6" s="1"/>
  <c r="BB189" i="6" a="1"/>
  <c r="BB189" i="6" s="1"/>
  <c r="BB13" i="6" a="1"/>
  <c r="BB13" i="6" s="1"/>
  <c r="AH239" i="6" a="1"/>
  <c r="AH239" i="6" s="1"/>
  <c r="AU150" i="6" a="1"/>
  <c r="AU150" i="6" s="1"/>
  <c r="AY37" i="6" a="1"/>
  <c r="AY37" i="6" s="1"/>
  <c r="AY190" i="6" a="1"/>
  <c r="AY190" i="6" s="1"/>
  <c r="AY40" i="6" a="1"/>
  <c r="AY40" i="6" s="1"/>
  <c r="S115" i="6" a="1"/>
  <c r="S115" i="6" s="1"/>
  <c r="AH169" i="6" a="1"/>
  <c r="AH169" i="6" s="1"/>
  <c r="AE160" i="6" a="1"/>
  <c r="AE160" i="6" s="1"/>
  <c r="AX182" i="6" a="1"/>
  <c r="AX182" i="6" s="1"/>
  <c r="AT89" i="6" a="1"/>
  <c r="AT89" i="6" s="1"/>
  <c r="BB36" i="6" a="1"/>
  <c r="BB36" i="6" s="1"/>
  <c r="AH42" i="6" a="1"/>
  <c r="AH42" i="6" s="1"/>
  <c r="BB82" i="6" a="1"/>
  <c r="BB82" i="6" s="1"/>
  <c r="AH252" i="6" a="1"/>
  <c r="AH252" i="6" s="1"/>
  <c r="W34" i="6" a="1"/>
  <c r="W34" i="6" s="1"/>
  <c r="BK207" i="6" a="1"/>
  <c r="BK207" i="6" s="1"/>
  <c r="BG227" i="6" a="1"/>
  <c r="BG227" i="6" s="1"/>
  <c r="AX94" i="6" a="1"/>
  <c r="AX94" i="6" s="1"/>
  <c r="BG83" i="6" a="1"/>
  <c r="BG83" i="6" s="1"/>
  <c r="AQ227" i="6" a="1"/>
  <c r="AQ227" i="6" s="1"/>
  <c r="R206" i="6" a="1"/>
  <c r="R206" i="6" s="1"/>
  <c r="AU19" i="6" a="1"/>
  <c r="AU19" i="6" s="1"/>
  <c r="AI227" i="6" a="1"/>
  <c r="AI227" i="6" s="1"/>
  <c r="AY118" i="6" a="1"/>
  <c r="AY118" i="6" s="1"/>
  <c r="BB105" i="6" a="1"/>
  <c r="BB105" i="6" s="1"/>
  <c r="AH80" i="6" a="1"/>
  <c r="AH80" i="6" s="1"/>
  <c r="AP105" i="6" a="1"/>
  <c r="AP105" i="6" s="1"/>
  <c r="BJ62" i="6" a="1"/>
  <c r="BJ62" i="6" s="1"/>
  <c r="AM57" i="6" a="1"/>
  <c r="AM57" i="6" s="1"/>
  <c r="V17" i="6" a="1"/>
  <c r="V17" i="6" s="1"/>
  <c r="AT55" i="6" a="1"/>
  <c r="AT55" i="6" s="1"/>
  <c r="BK74" i="6" a="1"/>
  <c r="BK74" i="6" s="1"/>
  <c r="AQ117" i="6" a="1"/>
  <c r="AQ117" i="6" s="1"/>
  <c r="BJ232" i="6" a="1"/>
  <c r="BJ232" i="6" s="1"/>
  <c r="AQ18" i="6" a="1"/>
  <c r="AQ18" i="6" s="1"/>
  <c r="AA242" i="6" a="1"/>
  <c r="AA242" i="6" s="1"/>
  <c r="AY140" i="6" a="1"/>
  <c r="AY140" i="6" s="1"/>
  <c r="BB196" i="6" a="1"/>
  <c r="BB196" i="6" s="1"/>
  <c r="AQ178" i="6" a="1"/>
  <c r="AQ178" i="6" s="1"/>
  <c r="BB71" i="6" a="1"/>
  <c r="BB71" i="6" s="1"/>
  <c r="BK99" i="6" a="1"/>
  <c r="BK99" i="6" s="1"/>
  <c r="AL32" i="6" a="1"/>
  <c r="AL32" i="6" s="1"/>
  <c r="BJ133" i="6" a="1"/>
  <c r="BJ133" i="6" s="1"/>
  <c r="AX184" i="6" a="1"/>
  <c r="AX184" i="6" s="1"/>
  <c r="AP97" i="6" a="1"/>
  <c r="AP97" i="6" s="1"/>
  <c r="AT207" i="6" a="1"/>
  <c r="AT207" i="6" s="1"/>
  <c r="S219" i="6" a="1"/>
  <c r="S219" i="6" s="1"/>
  <c r="AE102" i="6" a="1"/>
  <c r="AE102" i="6" s="1"/>
  <c r="AM66" i="6" a="1"/>
  <c r="AM66" i="6" s="1"/>
  <c r="AH223" i="6" a="1"/>
  <c r="AH223" i="6" s="1"/>
  <c r="BC178" i="6" a="1"/>
  <c r="BC178" i="6" s="1"/>
  <c r="BK161" i="6" a="1"/>
  <c r="BK161" i="6" s="1"/>
  <c r="AQ177" i="6" a="1"/>
  <c r="AQ177" i="6" s="1"/>
  <c r="S226" i="6" a="1"/>
  <c r="S226" i="6" s="1"/>
  <c r="V130" i="6" a="1"/>
  <c r="V130" i="6" s="1"/>
  <c r="Z108" i="6" a="1"/>
  <c r="Z108" i="6" s="1"/>
  <c r="BF18" i="6" a="1"/>
  <c r="BF18" i="6" s="1"/>
  <c r="AU62" i="6" a="1"/>
  <c r="AU62" i="6" s="1"/>
  <c r="AH20" i="6" a="1"/>
  <c r="AH20" i="6" s="1"/>
  <c r="AE54" i="6" a="1"/>
  <c r="AE54" i="6" s="1"/>
  <c r="AI111" i="6" a="1"/>
  <c r="AI111" i="6" s="1"/>
  <c r="BB55" i="6" a="1"/>
  <c r="BB55" i="6" s="1"/>
  <c r="S214" i="6" a="1"/>
  <c r="S214" i="6" s="1"/>
  <c r="BF178" i="6" a="1"/>
  <c r="BF178" i="6" s="1"/>
  <c r="AI228" i="6" a="1"/>
  <c r="AI228" i="6" s="1"/>
  <c r="S101" i="6" a="1"/>
  <c r="S101" i="6" s="1"/>
  <c r="S116" i="6" a="1"/>
  <c r="S116" i="6" s="1"/>
  <c r="Z18" i="6" a="1"/>
  <c r="Z18" i="6" s="1"/>
  <c r="AU194" i="6" a="1"/>
  <c r="AU194" i="6" s="1"/>
  <c r="R60" i="6" a="1"/>
  <c r="R60" i="6" s="1"/>
  <c r="AD179" i="6" a="1"/>
  <c r="AD179" i="6" s="1"/>
  <c r="AA131" i="6" a="1"/>
  <c r="AA131" i="6" s="1"/>
  <c r="BG49" i="6" a="1"/>
  <c r="BG49" i="6" s="1"/>
  <c r="AM225" i="6" a="1"/>
  <c r="AM225" i="6" s="1"/>
  <c r="AM240" i="6" a="1"/>
  <c r="AM240" i="6" s="1"/>
  <c r="BC156" i="6" a="1"/>
  <c r="BC156" i="6" s="1"/>
  <c r="BJ124" i="6" a="1"/>
  <c r="BJ124" i="6" s="1"/>
  <c r="V41" i="6" a="1"/>
  <c r="V41" i="6" s="1"/>
  <c r="AA135" i="6" a="1"/>
  <c r="AA135" i="6" s="1"/>
  <c r="BJ193" i="6" a="1"/>
  <c r="BJ193" i="6" s="1"/>
  <c r="S253" i="6" a="1"/>
  <c r="S253" i="6" s="1"/>
  <c r="AP56" i="6" a="1"/>
  <c r="AP56" i="6" s="1"/>
  <c r="AQ98" i="6" a="1"/>
  <c r="AQ98" i="6" s="1"/>
  <c r="AX253" i="6" a="1"/>
  <c r="AX253" i="6" s="1"/>
  <c r="AY207" i="6" a="1"/>
  <c r="AY207" i="6" s="1"/>
  <c r="W111" i="6" a="1"/>
  <c r="W111" i="6" s="1"/>
  <c r="BB22" i="6" a="1"/>
  <c r="BB22" i="6" s="1"/>
  <c r="BB24" i="6" a="1"/>
  <c r="BB24" i="6" s="1"/>
  <c r="S65" i="6" a="1"/>
  <c r="S65" i="6" s="1"/>
  <c r="AI74" i="6" a="1"/>
  <c r="AI74" i="6" s="1"/>
  <c r="BF231" i="6" a="1"/>
  <c r="BF231" i="6" s="1"/>
  <c r="AM9" i="6" a="1"/>
  <c r="AM9" i="6" s="1"/>
  <c r="AY35" i="6" a="1"/>
  <c r="AY35" i="6" s="1"/>
  <c r="Z97" i="6" a="1"/>
  <c r="Z97" i="6" s="1"/>
  <c r="BJ140" i="6" a="1"/>
  <c r="BJ140" i="6" s="1"/>
  <c r="BB167" i="6" a="1"/>
  <c r="BB167" i="6" s="1"/>
  <c r="AH247" i="6" a="1"/>
  <c r="AH247" i="6" s="1"/>
  <c r="AX244" i="6" a="1"/>
  <c r="AX244" i="6" s="1"/>
  <c r="AI98" i="6" a="1"/>
  <c r="AI98" i="6" s="1"/>
  <c r="AL45" i="6" a="1"/>
  <c r="AL45" i="6" s="1"/>
  <c r="AE123" i="6" a="1"/>
  <c r="AE123" i="6" s="1"/>
  <c r="W110" i="6" a="1"/>
  <c r="W110" i="6" s="1"/>
  <c r="AH15" i="6" a="1"/>
  <c r="AH15" i="6" s="1"/>
  <c r="BJ110" i="6" a="1"/>
  <c r="BJ110" i="6" s="1"/>
  <c r="V77" i="6" a="1"/>
  <c r="V77" i="6" s="1"/>
  <c r="BJ59" i="6" a="1"/>
  <c r="BJ59" i="6" s="1"/>
  <c r="AM252" i="6" a="1"/>
  <c r="AM252" i="6" s="1"/>
  <c r="R142" i="6" a="1"/>
  <c r="R142" i="6" s="1"/>
  <c r="R54" i="6" a="1"/>
  <c r="R54" i="6" s="1"/>
  <c r="AY22" i="6" a="1"/>
  <c r="AY22" i="6" s="1"/>
  <c r="AL250" i="6" a="1"/>
  <c r="AL250" i="6" s="1"/>
  <c r="BB142" i="6" a="1"/>
  <c r="BB142" i="6" s="1"/>
  <c r="AX228" i="6" a="1"/>
  <c r="AX228" i="6" s="1"/>
  <c r="AQ91" i="6" a="1"/>
  <c r="AQ91" i="6" s="1"/>
  <c r="AY119" i="6" a="1"/>
  <c r="AY119" i="6" s="1"/>
  <c r="BF53" i="6" a="1"/>
  <c r="BF53" i="6" s="1"/>
  <c r="BJ53" i="6" a="1"/>
  <c r="BJ53" i="6" s="1"/>
  <c r="V113" i="6" a="1"/>
  <c r="V113" i="6" s="1"/>
  <c r="BK213" i="6" a="1"/>
  <c r="BK213" i="6" s="1"/>
  <c r="AI51" i="6" a="1"/>
  <c r="AI51" i="6" s="1"/>
  <c r="V239" i="6" a="1"/>
  <c r="V239" i="6" s="1"/>
  <c r="AA120" i="6" a="1"/>
  <c r="AA120" i="6" s="1"/>
  <c r="AL233" i="6" a="1"/>
  <c r="AL233" i="6" s="1"/>
  <c r="AI29" i="6" a="1"/>
  <c r="AI29" i="6" s="1"/>
  <c r="V56" i="6" a="1"/>
  <c r="V56" i="6" s="1"/>
  <c r="BG150" i="6" a="1"/>
  <c r="BG150" i="6" s="1"/>
  <c r="BJ219" i="6" a="1"/>
  <c r="BJ219" i="6" s="1"/>
  <c r="AI117" i="6" a="1"/>
  <c r="AI117" i="6" s="1"/>
  <c r="R31" i="6" a="1"/>
  <c r="R31" i="6" s="1"/>
  <c r="AU42" i="6" a="1"/>
  <c r="AU42" i="6" s="1"/>
  <c r="AQ225" i="6" a="1"/>
  <c r="AQ225" i="6" s="1"/>
  <c r="BF136" i="6" a="1"/>
  <c r="BF136" i="6" s="1"/>
  <c r="Z240" i="6" a="1"/>
  <c r="Z240" i="6" s="1"/>
  <c r="AH37" i="6" a="1"/>
  <c r="AH37" i="6" s="1"/>
  <c r="Z35" i="6" a="1"/>
  <c r="Z35" i="6" s="1"/>
  <c r="AX75" i="6" a="1"/>
  <c r="AX75" i="6" s="1"/>
  <c r="Z208" i="6" a="1"/>
  <c r="Z208" i="6" s="1"/>
  <c r="BG163" i="6" a="1"/>
  <c r="BG163" i="6" s="1"/>
  <c r="AX203" i="6" a="1"/>
  <c r="AX203" i="6" s="1"/>
  <c r="AY39" i="6" a="1"/>
  <c r="AY39" i="6" s="1"/>
  <c r="AA173" i="6" a="1"/>
  <c r="AA173" i="6" s="1"/>
  <c r="AT16" i="6" a="1"/>
  <c r="AT16" i="6" s="1"/>
  <c r="V71" i="6" a="1"/>
  <c r="V71" i="6" s="1"/>
  <c r="AP81" i="6" a="1"/>
  <c r="AP81" i="6" s="1"/>
  <c r="AI216" i="6" a="1"/>
  <c r="AI216" i="6" s="1"/>
  <c r="AU107" i="6" a="1"/>
  <c r="AU107" i="6" s="1"/>
  <c r="AD226" i="6" a="1"/>
  <c r="AD226" i="6" s="1"/>
  <c r="AQ172" i="6" a="1"/>
  <c r="AQ172" i="6" s="1"/>
  <c r="W101" i="6" a="1"/>
  <c r="W101" i="6" s="1"/>
  <c r="AT204" i="6" a="1"/>
  <c r="AT204" i="6" s="1"/>
  <c r="W94" i="6" a="1"/>
  <c r="W94" i="6" s="1"/>
  <c r="Z197" i="6" a="1"/>
  <c r="Z197" i="6" s="1"/>
  <c r="AT79" i="6" a="1"/>
  <c r="AT79" i="6" s="1"/>
  <c r="AY156" i="6" a="1"/>
  <c r="AY156" i="6" s="1"/>
  <c r="BC147" i="6" a="1"/>
  <c r="BC147" i="6" s="1"/>
  <c r="S229" i="6" a="1"/>
  <c r="S229" i="6" s="1"/>
  <c r="BC109" i="6" a="1"/>
  <c r="BC109" i="6" s="1"/>
  <c r="AX133" i="6" a="1"/>
  <c r="AX133" i="6" s="1"/>
  <c r="Z105" i="6" a="1"/>
  <c r="Z105" i="6" s="1"/>
  <c r="AP175" i="6" a="1"/>
  <c r="AP175" i="6" s="1"/>
  <c r="AT252" i="6" a="1"/>
  <c r="AT252" i="6" s="1"/>
  <c r="AU129" i="6" a="1"/>
  <c r="AU129" i="6" s="1"/>
  <c r="AA25" i="6" a="1"/>
  <c r="AA25" i="6" s="1"/>
  <c r="BF201" i="6" a="1"/>
  <c r="BF201" i="6" s="1"/>
  <c r="AU52" i="6" a="1"/>
  <c r="AU52" i="6" s="1"/>
  <c r="Z184" i="6" a="1"/>
  <c r="Z184" i="6" s="1"/>
  <c r="BJ172" i="6" a="1"/>
  <c r="BJ172" i="6" s="1"/>
  <c r="W211" i="6" a="1"/>
  <c r="W211" i="6" s="1"/>
  <c r="AH17" i="6" a="1"/>
  <c r="AH17" i="6" s="1"/>
  <c r="BC224" i="6" a="1"/>
  <c r="BC224" i="6" s="1"/>
  <c r="BG233" i="6" a="1"/>
  <c r="BG233" i="6" s="1"/>
  <c r="V147" i="6" a="1"/>
  <c r="V147" i="6" s="1"/>
  <c r="AD97" i="6" a="1"/>
  <c r="AD97" i="6" s="1"/>
  <c r="AD244" i="6" a="1"/>
  <c r="AD244" i="6" s="1"/>
  <c r="BC209" i="6" a="1"/>
  <c r="BC209" i="6" s="1"/>
  <c r="BG115" i="6" a="1"/>
  <c r="BG115" i="6" s="1"/>
  <c r="AD212" i="6" a="1"/>
  <c r="AD212" i="6" s="1"/>
  <c r="BC75" i="6" a="1"/>
  <c r="BC75" i="6" s="1"/>
  <c r="S9" i="6" a="1"/>
  <c r="S9" i="6" s="1"/>
  <c r="BK24" i="6" a="1"/>
  <c r="BK24" i="6" s="1"/>
  <c r="AU131" i="6" a="1"/>
  <c r="AU131" i="6" s="1"/>
  <c r="BG53" i="6" a="1"/>
  <c r="BG53" i="6" s="1"/>
  <c r="BK15" i="6" a="1"/>
  <c r="BK15" i="6" s="1"/>
  <c r="AH235" i="6" a="1"/>
  <c r="AH235" i="6" s="1"/>
  <c r="BK105" i="6" a="1"/>
  <c r="BK105" i="6" s="1"/>
  <c r="S44" i="6" a="1"/>
  <c r="S44" i="6" s="1"/>
  <c r="AI233" i="6" a="1"/>
  <c r="AI233" i="6" s="1"/>
  <c r="AM136" i="6" a="1"/>
  <c r="AM136" i="6" s="1"/>
  <c r="R165" i="6" a="1"/>
  <c r="R165" i="6" s="1"/>
  <c r="AM151" i="6" a="1"/>
  <c r="AM151" i="6" s="1"/>
  <c r="AI166" i="6" a="1"/>
  <c r="AI166" i="6" s="1"/>
  <c r="AQ242" i="6" a="1"/>
  <c r="AQ242" i="6" s="1"/>
  <c r="AL10" i="6" a="1"/>
  <c r="AL10" i="6" s="1"/>
  <c r="AQ52" i="6" a="1"/>
  <c r="AQ52" i="6" s="1"/>
  <c r="AY144" i="6" a="1"/>
  <c r="AY144" i="6" s="1"/>
  <c r="Z66" i="6" a="1"/>
  <c r="Z66" i="6" s="1"/>
  <c r="BB192" i="6" a="1"/>
  <c r="BB192" i="6" s="1"/>
  <c r="AH191" i="6" a="1"/>
  <c r="AH191" i="6" s="1"/>
  <c r="BB252" i="6" a="1"/>
  <c r="BB252" i="6" s="1"/>
  <c r="AD68" i="6" a="1"/>
  <c r="AD68" i="6" s="1"/>
  <c r="S137" i="6" a="1"/>
  <c r="S137" i="6" s="1"/>
  <c r="BG15" i="6" a="1"/>
  <c r="BG15" i="6" s="1"/>
  <c r="BG36" i="6" a="1"/>
  <c r="BG36" i="6" s="1"/>
  <c r="W44" i="6" a="1"/>
  <c r="W44" i="6" s="1"/>
  <c r="R216" i="6" a="1"/>
  <c r="R216" i="6" s="1"/>
  <c r="AH106" i="6" a="1"/>
  <c r="AH106" i="6" s="1"/>
  <c r="AT120" i="6" a="1"/>
  <c r="AT120" i="6" s="1"/>
  <c r="AT201" i="6" a="1"/>
  <c r="AT201" i="6" s="1"/>
  <c r="AH85" i="6" a="1"/>
  <c r="AH85" i="6" s="1"/>
  <c r="AU206" i="6" a="1"/>
  <c r="AU206" i="6" s="1"/>
  <c r="S230" i="6" a="1"/>
  <c r="S230" i="6" s="1"/>
  <c r="BB172" i="6" a="1"/>
  <c r="BB172" i="6" s="1"/>
  <c r="AL54" i="6" a="1"/>
  <c r="AL54" i="6" s="1"/>
  <c r="AQ78" i="6" a="1"/>
  <c r="AQ78" i="6" s="1"/>
  <c r="R198" i="6" a="1"/>
  <c r="R198" i="6" s="1"/>
  <c r="AL106" i="6" a="1"/>
  <c r="AL106" i="6" s="1"/>
  <c r="BG213" i="6" a="1"/>
  <c r="BG213" i="6" s="1"/>
  <c r="BF67" i="6" a="1"/>
  <c r="BF67" i="6" s="1"/>
  <c r="R253" i="6" a="1"/>
  <c r="R253" i="6" s="1"/>
  <c r="Z162" i="6" a="1"/>
  <c r="Z162" i="6" s="1"/>
  <c r="AQ240" i="6" a="1"/>
  <c r="AQ240" i="6" s="1"/>
  <c r="V62" i="6" a="1"/>
  <c r="V62" i="6" s="1"/>
  <c r="AM146" i="6" a="1"/>
  <c r="AM146" i="6" s="1"/>
  <c r="AP26" i="6" a="1"/>
  <c r="AP26" i="6" s="1"/>
  <c r="AM23" i="6" a="1"/>
  <c r="AM23" i="6" s="1"/>
  <c r="AH240" i="6" a="1"/>
  <c r="AH240" i="6" s="1"/>
  <c r="AH57" i="6" a="1"/>
  <c r="AH57" i="6" s="1"/>
  <c r="Z16" i="6" a="1"/>
  <c r="Z16" i="6" s="1"/>
  <c r="AL155" i="6" a="1"/>
  <c r="AL155" i="6" s="1"/>
  <c r="BB170" i="6" a="1"/>
  <c r="BB170" i="6" s="1"/>
  <c r="Z52" i="6" a="1"/>
  <c r="Z52" i="6" s="1"/>
  <c r="AD88" i="6" a="1"/>
  <c r="AD88" i="6" s="1"/>
  <c r="AX197" i="6" a="1"/>
  <c r="AX197" i="6" s="1"/>
  <c r="AX100" i="6" a="1"/>
  <c r="AX100" i="6" s="1"/>
  <c r="AU109" i="6" a="1"/>
  <c r="AU109" i="6" s="1"/>
  <c r="BC82" i="6" a="1"/>
  <c r="BC82" i="6" s="1"/>
  <c r="BC225" i="6" a="1"/>
  <c r="BC225" i="6" s="1"/>
  <c r="BK169" i="6" a="1"/>
  <c r="BK169" i="6" s="1"/>
  <c r="AL206" i="6" a="1"/>
  <c r="AL206" i="6" s="1"/>
  <c r="BC160" i="6" a="1"/>
  <c r="BC160" i="6" s="1"/>
  <c r="AL212" i="6" a="1"/>
  <c r="AL212" i="6" s="1"/>
  <c r="BF230" i="6" a="1"/>
  <c r="BF230" i="6" s="1"/>
  <c r="AA258" i="6" a="1"/>
  <c r="AA258" i="6" s="1"/>
  <c r="R186" i="6" a="1"/>
  <c r="R186" i="6" s="1"/>
  <c r="AD30" i="6" a="1"/>
  <c r="AD30" i="6" s="1"/>
  <c r="Z150" i="6" a="1"/>
  <c r="Z150" i="6" s="1"/>
  <c r="R181" i="6" a="1"/>
  <c r="R181" i="6" s="1"/>
  <c r="AX53" i="6" a="1"/>
  <c r="AX53" i="6" s="1"/>
  <c r="BG209" i="6" a="1"/>
  <c r="BG209" i="6" s="1"/>
  <c r="AY247" i="6" a="1"/>
  <c r="AY247" i="6" s="1"/>
  <c r="AM120" i="6" a="1"/>
  <c r="AM120" i="6" s="1"/>
  <c r="AY214" i="6" a="1"/>
  <c r="AY214" i="6" s="1"/>
  <c r="BB45" i="6" a="1"/>
  <c r="BB45" i="6" s="1"/>
  <c r="R128" i="6" a="1"/>
  <c r="R128" i="6" s="1"/>
  <c r="AU155" i="6" a="1"/>
  <c r="AU155" i="6" s="1"/>
  <c r="AT24" i="6" a="1"/>
  <c r="AT24" i="6" s="1"/>
  <c r="BG187" i="6" a="1"/>
  <c r="BG187" i="6" s="1"/>
  <c r="BF99" i="6" a="1"/>
  <c r="BF99" i="6" s="1"/>
  <c r="BC233" i="6" a="1"/>
  <c r="BC233" i="6" s="1"/>
  <c r="AT104" i="6" a="1"/>
  <c r="AT104" i="6" s="1"/>
  <c r="V153" i="6" a="1"/>
  <c r="V153" i="6" s="1"/>
  <c r="AE132" i="6" a="1"/>
  <c r="AE132" i="6" s="1"/>
  <c r="AH109" i="6" a="1"/>
  <c r="AH109" i="6" s="1"/>
  <c r="AQ145" i="6" a="1"/>
  <c r="AQ145" i="6" s="1"/>
  <c r="BG98" i="6" a="1"/>
  <c r="BG98" i="6" s="1"/>
  <c r="AD171" i="6" a="1"/>
  <c r="AD171" i="6" s="1"/>
  <c r="V125" i="6" a="1"/>
  <c r="V125" i="6" s="1"/>
  <c r="BK66" i="6" a="1"/>
  <c r="BK66" i="6" s="1"/>
  <c r="BG118" i="6" a="1"/>
  <c r="BG118" i="6" s="1"/>
  <c r="AL186" i="6" a="1"/>
  <c r="AL186" i="6" s="1"/>
  <c r="V164" i="6" a="1"/>
  <c r="V164" i="6" s="1"/>
  <c r="AI92" i="6" a="1"/>
  <c r="AI92" i="6" s="1"/>
  <c r="BC78" i="6" a="1"/>
  <c r="BC78" i="6" s="1"/>
  <c r="AI134" i="6" a="1"/>
  <c r="AI134" i="6" s="1"/>
  <c r="BJ18" i="6" a="1"/>
  <c r="BJ18" i="6" s="1"/>
  <c r="BK12" i="6" a="1"/>
  <c r="BK12" i="6" s="1"/>
  <c r="BB136" i="6" a="1"/>
  <c r="BB136" i="6" s="1"/>
  <c r="AI188" i="6" a="1"/>
  <c r="AI188" i="6" s="1"/>
  <c r="AP140" i="6" a="1"/>
  <c r="AP140" i="6" s="1"/>
  <c r="AA162" i="6" a="1"/>
  <c r="AA162" i="6" s="1"/>
  <c r="S103" i="6" a="1"/>
  <c r="S103" i="6" s="1"/>
  <c r="AM221" i="6" a="1"/>
  <c r="AM221" i="6" s="1"/>
  <c r="BB40" i="6" a="1"/>
  <c r="BB40" i="6" s="1"/>
  <c r="AQ114" i="6" a="1"/>
  <c r="AQ114" i="6" s="1"/>
  <c r="AD53" i="6" a="1"/>
  <c r="AD53" i="6" s="1"/>
  <c r="V97" i="6" a="1"/>
  <c r="V97" i="6" s="1"/>
  <c r="V39" i="6" a="1"/>
  <c r="V39" i="6" s="1"/>
  <c r="R158" i="6" a="1"/>
  <c r="R158" i="6" s="1"/>
  <c r="S195" i="6" a="1"/>
  <c r="S195" i="6" s="1"/>
  <c r="AI89" i="6" a="1"/>
  <c r="AI89" i="6" s="1"/>
  <c r="AA113" i="6" a="1"/>
  <c r="AA113" i="6" s="1"/>
  <c r="Z72" i="6" a="1"/>
  <c r="Z72" i="6" s="1"/>
  <c r="Z95" i="6" a="1"/>
  <c r="Z95" i="6" s="1"/>
  <c r="AU191" i="6" a="1"/>
  <c r="AU191" i="6" s="1"/>
  <c r="R140" i="6" a="1"/>
  <c r="R140" i="6" s="1"/>
  <c r="Z60" i="6" a="1"/>
  <c r="Z60" i="6" s="1"/>
  <c r="Z243" i="6" a="1"/>
  <c r="Z243" i="6" s="1"/>
  <c r="AM211" i="6" a="1"/>
  <c r="AM211" i="6" s="1"/>
  <c r="AL194" i="6" a="1"/>
  <c r="AL194" i="6" s="1"/>
  <c r="BJ180" i="6" a="1"/>
  <c r="BJ180" i="6" s="1"/>
  <c r="AE165" i="6" a="1"/>
  <c r="AE165" i="6" s="1"/>
  <c r="Z59" i="6" a="1"/>
  <c r="Z59" i="6" s="1"/>
  <c r="BB152" i="6" a="1"/>
  <c r="BB152" i="6" s="1"/>
  <c r="V196" i="6" a="1"/>
  <c r="V196" i="6" s="1"/>
  <c r="BB113" i="6" a="1"/>
  <c r="BB113" i="6" s="1"/>
  <c r="BB117" i="6" a="1"/>
  <c r="BB117" i="6" s="1"/>
  <c r="Z65" i="6" a="1"/>
  <c r="Z65" i="6" s="1"/>
  <c r="AL152" i="6" a="1"/>
  <c r="AL152" i="6" s="1"/>
  <c r="R228" i="6" a="1"/>
  <c r="R228" i="6" s="1"/>
  <c r="AL179" i="6" a="1"/>
  <c r="AL179" i="6" s="1"/>
  <c r="AQ248" i="6" a="1"/>
  <c r="AQ248" i="6" s="1"/>
  <c r="BC39" i="6" a="1"/>
  <c r="BC39" i="6" s="1"/>
  <c r="AD174" i="6" a="1"/>
  <c r="AD174" i="6" s="1"/>
  <c r="BF199" i="6" a="1"/>
  <c r="BF199" i="6" s="1"/>
  <c r="R146" i="6" a="1"/>
  <c r="R146" i="6" s="1"/>
  <c r="AY238" i="6" a="1"/>
  <c r="AY238" i="6" s="1"/>
  <c r="AA151" i="6" a="1"/>
  <c r="AA151" i="6" s="1"/>
  <c r="AQ194" i="6" a="1"/>
  <c r="AQ194" i="6" s="1"/>
  <c r="Z70" i="6" a="1"/>
  <c r="Z70" i="6" s="1"/>
  <c r="AA102" i="6" a="1"/>
  <c r="AA102" i="6" s="1"/>
  <c r="AL84" i="6" a="1"/>
  <c r="AL84" i="6" s="1"/>
  <c r="BG218" i="6" a="1"/>
  <c r="BG218" i="6" s="1"/>
  <c r="AI240" i="6" a="1"/>
  <c r="AI240" i="6" s="1"/>
  <c r="V25" i="6" a="1"/>
  <c r="V25" i="6" s="1"/>
  <c r="BG140" i="6" a="1"/>
  <c r="BG140" i="6" s="1"/>
  <c r="V208" i="6" a="1"/>
  <c r="V208" i="6" s="1"/>
  <c r="R172" i="6" a="1"/>
  <c r="R172" i="6" s="1"/>
  <c r="BK47" i="6" a="1"/>
  <c r="BK47" i="6" s="1"/>
  <c r="AE254" i="6" a="1"/>
  <c r="AE254" i="6" s="1"/>
  <c r="W115" i="6" a="1"/>
  <c r="W115" i="6" s="1"/>
  <c r="S191" i="6" a="1"/>
  <c r="S191" i="6" s="1"/>
  <c r="BB138" i="6" a="1"/>
  <c r="BB138" i="6" s="1"/>
  <c r="AA132" i="6" a="1"/>
  <c r="AA132" i="6" s="1"/>
  <c r="BF70" i="6" a="1"/>
  <c r="BF70" i="6" s="1"/>
  <c r="R138" i="6" a="1"/>
  <c r="R138" i="6" s="1"/>
  <c r="AT175" i="6" a="1"/>
  <c r="AT175" i="6" s="1"/>
  <c r="AL83" i="6" a="1"/>
  <c r="AL83" i="6" s="1"/>
  <c r="AQ167" i="6" a="1"/>
  <c r="AQ167" i="6" s="1"/>
  <c r="AE211" i="6" a="1"/>
  <c r="AE211" i="6" s="1"/>
  <c r="AA143" i="6" a="1"/>
  <c r="AA143" i="6" s="1"/>
  <c r="R77" i="6" a="1"/>
  <c r="R77" i="6" s="1"/>
  <c r="AP48" i="6" a="1"/>
  <c r="AP48" i="6" s="1"/>
  <c r="AH59" i="6" a="1"/>
  <c r="AH59" i="6" s="1"/>
  <c r="BK230" i="6" a="1"/>
  <c r="BK230" i="6" s="1"/>
  <c r="Z170" i="6" a="1"/>
  <c r="Z170" i="6" s="1"/>
  <c r="S59" i="6" a="1"/>
  <c r="S59" i="6" s="1"/>
  <c r="V241" i="6" a="1"/>
  <c r="V241" i="6" s="1"/>
  <c r="W226" i="6" a="1"/>
  <c r="W226" i="6" s="1"/>
  <c r="BB90" i="6" a="1"/>
  <c r="BB90" i="6" s="1"/>
  <c r="AU127" i="6" a="1"/>
  <c r="AU127" i="6" s="1"/>
  <c r="AE94" i="6" a="1"/>
  <c r="AE94" i="6" s="1"/>
  <c r="S41" i="6" a="1"/>
  <c r="S41" i="6" s="1"/>
  <c r="AQ147" i="6" a="1"/>
  <c r="AQ147" i="6" s="1"/>
  <c r="AY79" i="6" a="1"/>
  <c r="AY79" i="6" s="1"/>
  <c r="BK92" i="6" a="1"/>
  <c r="BK92" i="6" s="1"/>
  <c r="BG205" i="6" a="1"/>
  <c r="BG205" i="6" s="1"/>
  <c r="S11" i="6" a="1"/>
  <c r="S11" i="6" s="1"/>
  <c r="S16" i="6" a="1"/>
  <c r="S16" i="6" s="1"/>
  <c r="BB215" i="6" a="1"/>
  <c r="BB215" i="6" s="1"/>
  <c r="AH126" i="6" a="1"/>
  <c r="AH126" i="6" s="1"/>
  <c r="BG255" i="6" a="1"/>
  <c r="BG255" i="6" s="1"/>
  <c r="BJ116" i="6" a="1"/>
  <c r="BJ116" i="6" s="1"/>
  <c r="BK174" i="6" a="1"/>
  <c r="BK174" i="6" s="1"/>
  <c r="V100" i="6" a="1"/>
  <c r="V100" i="6" s="1"/>
  <c r="Z135" i="6" a="1"/>
  <c r="Z135" i="6" s="1"/>
  <c r="AQ247" i="6" a="1"/>
  <c r="AQ247" i="6" s="1"/>
  <c r="BK152" i="6" a="1"/>
  <c r="BK152" i="6" s="1"/>
  <c r="AM106" i="6" a="1"/>
  <c r="AM106" i="6" s="1"/>
  <c r="AU75" i="6" a="1"/>
  <c r="AU75" i="6" s="1"/>
  <c r="AP50" i="6" a="1"/>
  <c r="AP50" i="6" s="1"/>
  <c r="BC28" i="6" a="1"/>
  <c r="BC28" i="6" s="1"/>
  <c r="R20" i="6" a="1"/>
  <c r="R20" i="6" s="1"/>
  <c r="AT23" i="6" a="1"/>
  <c r="AT23" i="6" s="1"/>
  <c r="AM59" i="6" a="1"/>
  <c r="AM59" i="6" s="1"/>
  <c r="R39" i="6" a="1"/>
  <c r="R39" i="6" s="1"/>
  <c r="AH118" i="6" a="1"/>
  <c r="AH118" i="6" s="1"/>
  <c r="BK11" i="6" a="1"/>
  <c r="BK11" i="6" s="1"/>
  <c r="AU67" i="6" a="1"/>
  <c r="AU67" i="6" s="1"/>
  <c r="BK218" i="6" a="1"/>
  <c r="BK218" i="6" s="1"/>
  <c r="AA69" i="6" a="1"/>
  <c r="AA69" i="6" s="1"/>
  <c r="AD49" i="6" a="1"/>
  <c r="AD49" i="6" s="1"/>
  <c r="BJ42" i="6" a="1"/>
  <c r="BJ42" i="6" s="1"/>
  <c r="R108" i="6" a="1"/>
  <c r="R108" i="6" s="1"/>
  <c r="BK215" i="6" a="1"/>
  <c r="BK215" i="6" s="1"/>
  <c r="AM48" i="6" a="1"/>
  <c r="AM48" i="6" s="1"/>
  <c r="R147" i="6" a="1"/>
  <c r="R147" i="6" s="1"/>
  <c r="AD231" i="6" a="1"/>
  <c r="AD231" i="6" s="1"/>
  <c r="S91" i="6" a="1"/>
  <c r="S91" i="6" s="1"/>
  <c r="BC54" i="6" a="1"/>
  <c r="BC54" i="6" s="1"/>
  <c r="Z69" i="6" a="1"/>
  <c r="Z69" i="6" s="1"/>
  <c r="BK46" i="6" a="1"/>
  <c r="BK46" i="6" s="1"/>
  <c r="AH190" i="6" a="1"/>
  <c r="AH190" i="6" s="1"/>
  <c r="AP70" i="6" a="1"/>
  <c r="AP70" i="6" s="1"/>
  <c r="S129" i="6" a="1"/>
  <c r="S129" i="6" s="1"/>
  <c r="AX199" i="6" a="1"/>
  <c r="AX199" i="6" s="1"/>
  <c r="AI55" i="6" a="1"/>
  <c r="AI55" i="6" s="1"/>
  <c r="AD23" i="6" a="1"/>
  <c r="AD23" i="6" s="1"/>
  <c r="BF83" i="6" a="1"/>
  <c r="BF83" i="6" s="1"/>
  <c r="Z100" i="6" a="1"/>
  <c r="Z100" i="6" s="1"/>
  <c r="AP207" i="6" a="1"/>
  <c r="AP207" i="6" s="1"/>
  <c r="BK56" i="6" a="1"/>
  <c r="BK56" i="6" s="1"/>
  <c r="AU122" i="6" a="1"/>
  <c r="AU122" i="6" s="1"/>
  <c r="AQ115" i="6" a="1"/>
  <c r="AQ115" i="6" s="1"/>
  <c r="AH24" i="6" a="1"/>
  <c r="AH24" i="6" s="1"/>
  <c r="BB201" i="6" a="1"/>
  <c r="BB201" i="6" s="1"/>
  <c r="AI231" i="6" a="1"/>
  <c r="AI231" i="6" s="1"/>
  <c r="AP224" i="6" a="1"/>
  <c r="AP224" i="6" s="1"/>
  <c r="S190" i="6" a="1"/>
  <c r="S190" i="6" s="1"/>
  <c r="AL240" i="6" a="1"/>
  <c r="AL240" i="6" s="1"/>
  <c r="BF229" i="6" a="1"/>
  <c r="BF229" i="6" s="1"/>
  <c r="AU185" i="6" a="1"/>
  <c r="AU185" i="6" s="1"/>
  <c r="BC179" i="6" a="1"/>
  <c r="BC179" i="6" s="1"/>
  <c r="BF118" i="6" a="1"/>
  <c r="BF118" i="6" s="1"/>
  <c r="AP10" i="6" a="1"/>
  <c r="AP10" i="6" s="1"/>
  <c r="AX78" i="6" a="1"/>
  <c r="AX78" i="6" s="1"/>
  <c r="AT80" i="6" a="1"/>
  <c r="AT80" i="6" s="1"/>
  <c r="BF175" i="6" a="1"/>
  <c r="BF175" i="6" s="1"/>
  <c r="AP21" i="6" a="1"/>
  <c r="AP21" i="6" s="1"/>
  <c r="BB73" i="6" a="1"/>
  <c r="BB73" i="6" s="1"/>
  <c r="AX213" i="6" a="1"/>
  <c r="AX213" i="6" s="1"/>
  <c r="S124" i="6" a="1"/>
  <c r="S124" i="6" s="1"/>
  <c r="AQ231" i="6" a="1"/>
  <c r="AQ231" i="6" s="1"/>
  <c r="BF34" i="6" a="1"/>
  <c r="BF34" i="6" s="1"/>
  <c r="AU83" i="6" a="1"/>
  <c r="AU83" i="6" s="1"/>
  <c r="BF93" i="6" a="1"/>
  <c r="BF93" i="6" s="1"/>
  <c r="Z62" i="6" a="1"/>
  <c r="Z62" i="6" s="1"/>
  <c r="R52" i="6" a="1"/>
  <c r="R52" i="6" s="1"/>
  <c r="BK227" i="6" a="1"/>
  <c r="BK227" i="6" s="1"/>
  <c r="R104" i="6" a="1"/>
  <c r="R104" i="6" s="1"/>
  <c r="Z256" i="6" a="1"/>
  <c r="Z256" i="6" s="1"/>
  <c r="R69" i="6" a="1"/>
  <c r="R69" i="6" s="1"/>
  <c r="BG160" i="6" a="1"/>
  <c r="BG160" i="6" s="1"/>
  <c r="AD222" i="6" a="1"/>
  <c r="AD222" i="6" s="1"/>
  <c r="Z25" i="6" a="1"/>
  <c r="Z25" i="6" s="1"/>
  <c r="AD51" i="6" a="1"/>
  <c r="AD51" i="6" s="1"/>
  <c r="AH28" i="6" a="1"/>
  <c r="AH28" i="6" s="1"/>
  <c r="AQ127" i="6" a="1"/>
  <c r="AQ127" i="6" s="1"/>
  <c r="W28" i="6" a="1"/>
  <c r="W28" i="6" s="1"/>
  <c r="BG110" i="6" a="1"/>
  <c r="BG110" i="6" s="1"/>
  <c r="AQ207" i="6" a="1"/>
  <c r="AQ207" i="6" s="1"/>
  <c r="AL140" i="6" a="1"/>
  <c r="AL140" i="6" s="1"/>
  <c r="Z42" i="6" a="1"/>
  <c r="Z42" i="6" s="1"/>
  <c r="BJ215" i="6" a="1"/>
  <c r="BJ215" i="6" s="1"/>
  <c r="BB187" i="6" a="1"/>
  <c r="BB187" i="6" s="1"/>
  <c r="AQ97" i="6" a="1"/>
  <c r="AQ97" i="6" s="1"/>
  <c r="R76" i="6" a="1"/>
  <c r="R76" i="6" s="1"/>
  <c r="AQ144" i="6" a="1"/>
  <c r="AQ144" i="6" s="1"/>
  <c r="AU196" i="6" a="1"/>
  <c r="AU196" i="6" s="1"/>
  <c r="AH111" i="6" a="1"/>
  <c r="AH111" i="6" s="1"/>
  <c r="V90" i="6" a="1"/>
  <c r="V90" i="6" s="1"/>
  <c r="BK196" i="6" a="1"/>
  <c r="BK196" i="6" s="1"/>
  <c r="BG82" i="6" a="1"/>
  <c r="BG82" i="6" s="1"/>
  <c r="AE188" i="6" a="1"/>
  <c r="AE188" i="6" s="1"/>
  <c r="BK31" i="6" a="1"/>
  <c r="BK31" i="6" s="1"/>
  <c r="AE14" i="6" a="1"/>
  <c r="AE14" i="6" s="1"/>
  <c r="AY29" i="6" a="1"/>
  <c r="AY29" i="6" s="1"/>
  <c r="AX55" i="6" a="1"/>
  <c r="AX55" i="6" s="1"/>
  <c r="BF42" i="6" a="1"/>
  <c r="BF42" i="6" s="1"/>
  <c r="BG68" i="6" a="1"/>
  <c r="BG68" i="6" s="1"/>
  <c r="AL165" i="6" a="1"/>
  <c r="AL165" i="6" s="1"/>
  <c r="W202" i="6" a="1"/>
  <c r="W202" i="6" s="1"/>
  <c r="AM116" i="6" a="1"/>
  <c r="AM116" i="6" s="1"/>
  <c r="W114" i="6" a="1"/>
  <c r="W114" i="6" s="1"/>
  <c r="V218" i="6" a="1"/>
  <c r="V218" i="6" s="1"/>
  <c r="BG70" i="6" a="1"/>
  <c r="BG70" i="6" s="1"/>
  <c r="BF142" i="6" a="1"/>
  <c r="BF142" i="6" s="1"/>
  <c r="AP85" i="6" a="1"/>
  <c r="AP85" i="6" s="1"/>
  <c r="BG95" i="6" a="1"/>
  <c r="BG95" i="6" s="1"/>
  <c r="AY243" i="6" a="1"/>
  <c r="AY243" i="6" s="1"/>
  <c r="BJ221" i="6" a="1"/>
  <c r="BJ221" i="6" s="1"/>
  <c r="BC102" i="6" a="1"/>
  <c r="BC102" i="6" s="1"/>
  <c r="AY230" i="6" a="1"/>
  <c r="AY230" i="6" s="1"/>
  <c r="AM246" i="6" a="1"/>
  <c r="AM246" i="6" s="1"/>
  <c r="AX32" i="6" a="1"/>
  <c r="AX32" i="6" s="1"/>
  <c r="BG180" i="6" a="1"/>
  <c r="BG180" i="6" s="1"/>
  <c r="AD42" i="6" a="1"/>
  <c r="AD42" i="6" s="1"/>
  <c r="AH99" i="6" a="1"/>
  <c r="AH99" i="6" s="1"/>
  <c r="AD106" i="6" a="1"/>
  <c r="AD106" i="6" s="1"/>
  <c r="BG158" i="6" a="1"/>
  <c r="BG158" i="6" s="1"/>
  <c r="BC219" i="6" a="1"/>
  <c r="BC219" i="6" s="1"/>
  <c r="BF17" i="6" a="1"/>
  <c r="BF17" i="6" s="1"/>
  <c r="R251" i="6" a="1"/>
  <c r="R251" i="6" s="1"/>
  <c r="AT208" i="6" a="1"/>
  <c r="AT208" i="6" s="1"/>
  <c r="Z148" i="6" a="1"/>
  <c r="Z148" i="6" s="1"/>
  <c r="AT182" i="6" a="1"/>
  <c r="AT182" i="6" s="1"/>
  <c r="AA96" i="6" a="1"/>
  <c r="AA96" i="6" s="1"/>
  <c r="AH62" i="6" a="1"/>
  <c r="AH62" i="6" s="1"/>
  <c r="V53" i="6" a="1"/>
  <c r="V53" i="6" s="1"/>
  <c r="AP156" i="6" a="1"/>
  <c r="AP156" i="6" s="1"/>
  <c r="AP154" i="6" a="1"/>
  <c r="AP154" i="6" s="1"/>
  <c r="S93" i="6" a="1"/>
  <c r="S93" i="6" s="1"/>
  <c r="Z48" i="6" a="1"/>
  <c r="Z48" i="6" s="1"/>
  <c r="BJ119" i="6" a="1"/>
  <c r="BJ119" i="6" s="1"/>
  <c r="BJ196" i="6" a="1"/>
  <c r="BJ196" i="6" s="1"/>
  <c r="Z118" i="6" a="1"/>
  <c r="Z118" i="6" s="1"/>
  <c r="AI181" i="6" a="1"/>
  <c r="AI181" i="6" s="1"/>
  <c r="AT51" i="6" a="1"/>
  <c r="AT51" i="6" s="1"/>
  <c r="BJ85" i="6" a="1"/>
  <c r="BJ85" i="6" s="1"/>
  <c r="AU72" i="6" a="1"/>
  <c r="AU72" i="6" s="1"/>
  <c r="BF104" i="6" a="1"/>
  <c r="BF104" i="6" s="1"/>
  <c r="BK67" i="6" a="1"/>
  <c r="BK67" i="6" s="1"/>
  <c r="BC32" i="6" a="1"/>
  <c r="BC32" i="6" s="1"/>
  <c r="S126" i="6" a="1"/>
  <c r="S126" i="6" s="1"/>
  <c r="AP246" i="6" a="1"/>
  <c r="AP246" i="6" s="1"/>
  <c r="Z41" i="6" a="1"/>
  <c r="Z41" i="6" s="1"/>
  <c r="AT67" i="6" a="1"/>
  <c r="AT67" i="6" s="1"/>
  <c r="Z220" i="6" a="1"/>
  <c r="Z220" i="6" s="1"/>
  <c r="AE234" i="6" a="1"/>
  <c r="AE234" i="6" s="1"/>
  <c r="BC175" i="6" a="1"/>
  <c r="BC175" i="6" s="1"/>
  <c r="AD54" i="6" a="1"/>
  <c r="AD54" i="6" s="1"/>
  <c r="AH54" i="6" a="1"/>
  <c r="AH54" i="6" s="1"/>
  <c r="AY155" i="6" a="1"/>
  <c r="AY155" i="6" s="1"/>
  <c r="AY111" i="6" a="1"/>
  <c r="AY111" i="6" s="1"/>
  <c r="Z168" i="6" a="1"/>
  <c r="Z168" i="6" s="1"/>
  <c r="AI158" i="6" a="1"/>
  <c r="AI158" i="6" s="1"/>
  <c r="BJ96" i="6" a="1"/>
  <c r="BJ96" i="6" s="1"/>
  <c r="AL256" i="6" a="1"/>
  <c r="AL256" i="6" s="1"/>
  <c r="BF12" i="6" a="1"/>
  <c r="BF12" i="6" s="1"/>
  <c r="AP64" i="6" a="1"/>
  <c r="AP64" i="6" s="1"/>
  <c r="W79" i="6" a="1"/>
  <c r="W79" i="6" s="1"/>
  <c r="AE201" i="6" a="1"/>
  <c r="AE201" i="6" s="1"/>
  <c r="AD139" i="6" a="1"/>
  <c r="AD139" i="6" s="1"/>
  <c r="W97" i="6" a="1"/>
  <c r="W97" i="6" s="1"/>
  <c r="BB33" i="6" a="1"/>
  <c r="BB33" i="6" s="1"/>
  <c r="AD73" i="6" a="1"/>
  <c r="AD73" i="6" s="1"/>
  <c r="AQ99" i="6" a="1"/>
  <c r="AQ99" i="6" s="1"/>
  <c r="BB46" i="6" a="1"/>
  <c r="BB46" i="6" s="1"/>
  <c r="AY235" i="6" a="1"/>
  <c r="AY235" i="6" s="1"/>
  <c r="BC30" i="6" a="1"/>
  <c r="BC30" i="6" s="1"/>
  <c r="BB253" i="6" a="1"/>
  <c r="BB253" i="6" s="1"/>
  <c r="AD33" i="6" a="1"/>
  <c r="AD33" i="6" s="1"/>
  <c r="V214" i="6" a="1"/>
  <c r="V214" i="6" s="1"/>
  <c r="AD61" i="6" a="1"/>
  <c r="AD61" i="6" s="1"/>
  <c r="BF214" i="6" a="1"/>
  <c r="BF214" i="6" s="1"/>
  <c r="BF210" i="6" a="1"/>
  <c r="BF210" i="6" s="1"/>
  <c r="R156" i="6" a="1"/>
  <c r="R156" i="6" s="1"/>
  <c r="AU254" i="6" a="1"/>
  <c r="AU254" i="6" s="1"/>
  <c r="AU200" i="6" a="1"/>
  <c r="AU200" i="6" s="1"/>
  <c r="BB173" i="6" a="1"/>
  <c r="BB173" i="6" s="1"/>
  <c r="AA152" i="6" a="1"/>
  <c r="AA152" i="6" s="1"/>
  <c r="AA215" i="6" a="1"/>
  <c r="AA215" i="6" s="1"/>
  <c r="AP210" i="6" a="1"/>
  <c r="AP210" i="6" s="1"/>
  <c r="W154" i="6" a="1"/>
  <c r="W154" i="6" s="1"/>
  <c r="AL42" i="6" a="1"/>
  <c r="AL42" i="6" s="1"/>
  <c r="W213" i="6" a="1"/>
  <c r="W213" i="6" s="1"/>
  <c r="V47" i="6" a="1"/>
  <c r="V47" i="6" s="1"/>
  <c r="AM150" i="6" a="1"/>
  <c r="AM150" i="6" s="1"/>
  <c r="AA167" i="6" a="1"/>
  <c r="AA167" i="6" s="1"/>
  <c r="BK182" i="6" a="1"/>
  <c r="BK182" i="6" s="1"/>
  <c r="AU146" i="6" a="1"/>
  <c r="AU146" i="6" s="1"/>
  <c r="BK63" i="6" a="1"/>
  <c r="BK63" i="6" s="1"/>
  <c r="R236" i="6" a="1"/>
  <c r="R236" i="6" s="1"/>
  <c r="Z20" i="6" a="1"/>
  <c r="Z20" i="6" s="1"/>
  <c r="S117" i="6" a="1"/>
  <c r="S117" i="6" s="1"/>
  <c r="W64" i="6" a="1"/>
  <c r="W64" i="6" s="1"/>
  <c r="BC236" i="6" a="1"/>
  <c r="BC236" i="6" s="1"/>
  <c r="BB102" i="6" a="1"/>
  <c r="BB102" i="6" s="1"/>
  <c r="AP228" i="6" a="1"/>
  <c r="AP228" i="6" s="1"/>
  <c r="R205" i="6" a="1"/>
  <c r="R205" i="6" s="1"/>
  <c r="AL118" i="6" a="1"/>
  <c r="AL118" i="6" s="1"/>
  <c r="AU220" i="6" a="1"/>
  <c r="AU220" i="6" s="1"/>
  <c r="Z121" i="6" a="1"/>
  <c r="Z121" i="6" s="1"/>
  <c r="BC10" i="6" a="1"/>
  <c r="BC10" i="6" s="1"/>
  <c r="AA237" i="6" a="1"/>
  <c r="AA237" i="6" s="1"/>
  <c r="AD125" i="6" a="1"/>
  <c r="AD125" i="6" s="1"/>
  <c r="AX25" i="6" a="1"/>
  <c r="AX25" i="6" s="1"/>
  <c r="AA168" i="6" a="1"/>
  <c r="AA168" i="6" s="1"/>
  <c r="BJ94" i="6" a="1"/>
  <c r="BJ94" i="6" s="1"/>
  <c r="BF38" i="6" a="1"/>
  <c r="BF38" i="6" s="1"/>
  <c r="AX42" i="6" a="1"/>
  <c r="AX42" i="6" s="1"/>
  <c r="BC36" i="6" a="1"/>
  <c r="BC36" i="6" s="1"/>
  <c r="AY168" i="6" a="1"/>
  <c r="AY168" i="6" s="1"/>
  <c r="AU230" i="6" a="1"/>
  <c r="AU230" i="6" s="1"/>
  <c r="AA221" i="6" a="1"/>
  <c r="AA221" i="6" s="1"/>
  <c r="Z188" i="6" a="1"/>
  <c r="Z188" i="6" s="1"/>
  <c r="BB183" i="6" a="1"/>
  <c r="BB183" i="6" s="1"/>
  <c r="R90" i="6" a="1"/>
  <c r="R90" i="6" s="1"/>
  <c r="BJ161" i="6" a="1"/>
  <c r="BJ161" i="6" s="1"/>
  <c r="BG164" i="6" a="1"/>
  <c r="BG164" i="6" s="1"/>
  <c r="AD94" i="6" a="1"/>
  <c r="AD94" i="6" s="1"/>
  <c r="BF228" i="6" a="1"/>
  <c r="BF228" i="6" s="1"/>
  <c r="AI91" i="6" a="1"/>
  <c r="AI91" i="6" s="1"/>
  <c r="AU169" i="6" a="1"/>
  <c r="AU169" i="6" s="1"/>
  <c r="AU120" i="6" a="1"/>
  <c r="AU120" i="6" s="1"/>
  <c r="S223" i="6" a="1"/>
  <c r="S223" i="6" s="1"/>
  <c r="BB80" i="6" a="1"/>
  <c r="BB80" i="6" s="1"/>
  <c r="AH107" i="6" a="1"/>
  <c r="AH107" i="6" s="1"/>
  <c r="BB232" i="6" a="1"/>
  <c r="BB232" i="6" s="1"/>
  <c r="AT237" i="6" a="1"/>
  <c r="AT237" i="6" s="1"/>
  <c r="BF28" i="6" a="1"/>
  <c r="BF28" i="6" s="1"/>
  <c r="AI83" i="6" a="1"/>
  <c r="AI83" i="6" s="1"/>
  <c r="Z74" i="6" a="1"/>
  <c r="Z74" i="6" s="1"/>
  <c r="S169" i="6" a="1"/>
  <c r="S169" i="6" s="1"/>
  <c r="BF36" i="6" a="1"/>
  <c r="BF36" i="6" s="1"/>
  <c r="AL204" i="6" a="1"/>
  <c r="AL204" i="6" s="1"/>
  <c r="AX144" i="6" a="1"/>
  <c r="AX144" i="6" s="1"/>
  <c r="Z85" i="6" a="1"/>
  <c r="Z85" i="6" s="1"/>
  <c r="BC133" i="6" a="1"/>
  <c r="BC133" i="6" s="1"/>
  <c r="BC165" i="6" a="1"/>
  <c r="BC165" i="6" s="1"/>
  <c r="BJ107" i="6" a="1"/>
  <c r="BJ107" i="6" s="1"/>
  <c r="BB204" i="6" a="1"/>
  <c r="BB204" i="6" s="1"/>
  <c r="AY60" i="6" a="1"/>
  <c r="AY60" i="6" s="1"/>
  <c r="W20" i="6" a="1"/>
  <c r="W20" i="6" s="1"/>
  <c r="BC210" i="6" a="1"/>
  <c r="BC210" i="6" s="1"/>
  <c r="Z73" i="6" a="1"/>
  <c r="Z73" i="6" s="1"/>
  <c r="AP33" i="6" a="1"/>
  <c r="AP33" i="6" s="1"/>
  <c r="BJ128" i="6" a="1"/>
  <c r="BJ128" i="6" s="1"/>
  <c r="AI155" i="6" a="1"/>
  <c r="AI155" i="6" s="1"/>
  <c r="BF138" i="6" a="1"/>
  <c r="BF138" i="6" s="1"/>
  <c r="AE135" i="6" a="1"/>
  <c r="AE135" i="6" s="1"/>
  <c r="BK241" i="6" a="1"/>
  <c r="BK241" i="6" s="1"/>
  <c r="AY148" i="6" a="1"/>
  <c r="AY148" i="6" s="1"/>
  <c r="S35" i="6" a="1"/>
  <c r="S35" i="6" s="1"/>
  <c r="BK84" i="6" a="1"/>
  <c r="BK84" i="6" s="1"/>
  <c r="BG92" i="6" a="1"/>
  <c r="BG92" i="6" s="1"/>
  <c r="AP30" i="6" a="1"/>
  <c r="AP30" i="6" s="1"/>
  <c r="AT116" i="6" a="1"/>
  <c r="AT116" i="6" s="1"/>
  <c r="AY125" i="6" a="1"/>
  <c r="AY125" i="6" s="1"/>
  <c r="BJ211" i="6" a="1"/>
  <c r="BJ211" i="6" s="1"/>
  <c r="AM99" i="6" a="1"/>
  <c r="AM99" i="6" s="1"/>
  <c r="W122" i="6" a="1"/>
  <c r="W122" i="6" s="1"/>
  <c r="BG188" i="6" a="1"/>
  <c r="BG188" i="6" s="1"/>
  <c r="AX247" i="6" a="1"/>
  <c r="AX247" i="6" s="1"/>
  <c r="AD19" i="6" a="1"/>
  <c r="AD19" i="6" s="1"/>
  <c r="AE216" i="6" a="1"/>
  <c r="AE216" i="6" s="1"/>
  <c r="AY91" i="6" a="1"/>
  <c r="AY91" i="6" s="1"/>
  <c r="AU234" i="6" a="1"/>
  <c r="AU234" i="6" s="1"/>
  <c r="S98" i="6" a="1"/>
  <c r="S98" i="6" s="1"/>
  <c r="AY205" i="6" a="1"/>
  <c r="AY205" i="6" s="1"/>
  <c r="BJ87" i="6" a="1"/>
  <c r="BJ87" i="6" s="1"/>
  <c r="AL257" i="6" a="1"/>
  <c r="AL257" i="6" s="1"/>
  <c r="BF227" i="6" a="1"/>
  <c r="BF227" i="6" s="1"/>
  <c r="BJ237" i="6" a="1"/>
  <c r="BJ237" i="6" s="1"/>
  <c r="AH82" i="6" a="1"/>
  <c r="AH82" i="6" s="1"/>
  <c r="AE228" i="6" a="1"/>
  <c r="AE228" i="6" s="1"/>
  <c r="AA79" i="6" a="1"/>
  <c r="AA79" i="6" s="1"/>
  <c r="AE225" i="6" a="1"/>
  <c r="AE225" i="6" s="1"/>
  <c r="AM255" i="6" a="1"/>
  <c r="AM255" i="6" s="1"/>
  <c r="AE127" i="6" a="1"/>
  <c r="AE127" i="6" s="1"/>
  <c r="AL105" i="6" a="1"/>
  <c r="AL105" i="6" s="1"/>
  <c r="AP172" i="6" a="1"/>
  <c r="AP172" i="6" s="1"/>
  <c r="BB107" i="6" a="1"/>
  <c r="BB107" i="6" s="1"/>
  <c r="AA15" i="6" a="1"/>
  <c r="AA15" i="6" s="1"/>
  <c r="AT139" i="6" a="1"/>
  <c r="AT139" i="6" s="1"/>
  <c r="AU213" i="6" a="1"/>
  <c r="AU213" i="6" s="1"/>
  <c r="R38" i="6" a="1"/>
  <c r="R38" i="6" s="1"/>
  <c r="BF173" i="6" a="1"/>
  <c r="BF173" i="6" s="1"/>
  <c r="AT205" i="6" a="1"/>
  <c r="AT205" i="6" s="1"/>
  <c r="W214" i="6" a="1"/>
  <c r="W214" i="6" s="1"/>
  <c r="BB216" i="6" a="1"/>
  <c r="BB216" i="6" s="1"/>
  <c r="AL217" i="6" a="1"/>
  <c r="AL217" i="6" s="1"/>
  <c r="AT176" i="6" a="1"/>
  <c r="AT176" i="6" s="1"/>
  <c r="BB229" i="6" a="1"/>
  <c r="BB229" i="6" s="1"/>
  <c r="AM19" i="6" a="1"/>
  <c r="AM19" i="6" s="1"/>
  <c r="AL119" i="6" a="1"/>
  <c r="AL119" i="6" s="1"/>
  <c r="AT57" i="6" a="1"/>
  <c r="AT57" i="6" s="1"/>
  <c r="BG125" i="6" a="1"/>
  <c r="BG125" i="6" s="1"/>
  <c r="BB95" i="6" a="1"/>
  <c r="BB95" i="6" s="1"/>
  <c r="AX242" i="6" a="1"/>
  <c r="AX242" i="6" s="1"/>
  <c r="AQ210" i="6" a="1"/>
  <c r="AQ210" i="6" s="1"/>
  <c r="BK87" i="6" a="1"/>
  <c r="BK87" i="6" s="1"/>
  <c r="AE21" i="6" a="1"/>
  <c r="AE21" i="6" s="1"/>
  <c r="AE245" i="6" a="1"/>
  <c r="AE245" i="6" s="1"/>
  <c r="BF100" i="6" a="1"/>
  <c r="BF100" i="6" s="1"/>
  <c r="W198" i="6" a="1"/>
  <c r="W198" i="6" s="1"/>
  <c r="AT149" i="6" a="1"/>
  <c r="AT149" i="6" s="1"/>
  <c r="BC25" i="6" a="1"/>
  <c r="BC25" i="6" s="1"/>
  <c r="AT52" i="6" a="1"/>
  <c r="AT52" i="6" s="1"/>
  <c r="W78" i="6" a="1"/>
  <c r="W78" i="6" s="1"/>
  <c r="AM157" i="6" a="1"/>
  <c r="AM157" i="6" s="1"/>
  <c r="BJ228" i="6" a="1"/>
  <c r="BJ228" i="6" s="1"/>
  <c r="BF94" i="6" a="1"/>
  <c r="BF94" i="6" s="1"/>
  <c r="W172" i="6" a="1"/>
  <c r="W172" i="6" s="1"/>
  <c r="AH69" i="6" a="1"/>
  <c r="AH69" i="6" s="1"/>
  <c r="W215" i="6" a="1"/>
  <c r="W215" i="6" s="1"/>
  <c r="Z78" i="6" a="1"/>
  <c r="Z78" i="6" s="1"/>
  <c r="BF10" i="6" a="1"/>
  <c r="BF10" i="6" s="1"/>
  <c r="BC163" i="6" a="1"/>
  <c r="BC163" i="6" s="1"/>
  <c r="AU10" i="6" a="1"/>
  <c r="AU10" i="6" s="1"/>
  <c r="AY179" i="6" a="1"/>
  <c r="AY179" i="6" s="1"/>
  <c r="W13" i="6" a="1"/>
  <c r="W13" i="6" s="1"/>
  <c r="BG33" i="6" a="1"/>
  <c r="BG33" i="6" s="1"/>
  <c r="S193" i="6" a="1"/>
  <c r="S193" i="6" s="1"/>
  <c r="AT225" i="6" a="1"/>
  <c r="AT225" i="6" s="1"/>
  <c r="AU36" i="6" a="1"/>
  <c r="AU36" i="6" s="1"/>
  <c r="AY89" i="6" a="1"/>
  <c r="AY89" i="6" s="1"/>
  <c r="AX181" i="6" a="1"/>
  <c r="AX181" i="6" s="1"/>
  <c r="AH196" i="6" a="1"/>
  <c r="AH196" i="6" s="1"/>
  <c r="AD228" i="6" a="1"/>
  <c r="AD228" i="6" s="1"/>
  <c r="AI67" i="6" a="1"/>
  <c r="AI67" i="6" s="1"/>
  <c r="AA148" i="6" a="1"/>
  <c r="AA148" i="6" s="1"/>
  <c r="AI196" i="6" a="1"/>
  <c r="AI196" i="6" s="1"/>
  <c r="AD195" i="6" a="1"/>
  <c r="AD195" i="6" s="1"/>
  <c r="R72" i="6" a="1"/>
  <c r="R72" i="6" s="1"/>
  <c r="BF50" i="6" a="1"/>
  <c r="BF50" i="6" s="1"/>
  <c r="AP103" i="6" a="1"/>
  <c r="AP103" i="6" s="1"/>
  <c r="W180" i="6" a="1"/>
  <c r="W180" i="6" s="1"/>
  <c r="AP142" i="6" a="1"/>
  <c r="AP142" i="6" s="1"/>
  <c r="BJ216" i="6" a="1"/>
  <c r="BJ216" i="6" s="1"/>
  <c r="BB153" i="6" a="1"/>
  <c r="BB153" i="6" s="1"/>
  <c r="BJ224" i="6" a="1"/>
  <c r="BJ224" i="6" s="1"/>
  <c r="BJ17" i="6" a="1"/>
  <c r="BJ17" i="6" s="1"/>
  <c r="AH178" i="6" a="1"/>
  <c r="AH178" i="6" s="1"/>
  <c r="AI171" i="6" a="1"/>
  <c r="AI171" i="6" s="1"/>
  <c r="R63" i="6" a="1"/>
  <c r="R63" i="6" s="1"/>
  <c r="S22" i="6" a="1"/>
  <c r="S22" i="6" s="1"/>
  <c r="S143" i="6" a="1"/>
  <c r="S143" i="6" s="1"/>
  <c r="BK45" i="6" a="1"/>
  <c r="BK45" i="6" s="1"/>
  <c r="BJ155" i="6" a="1"/>
  <c r="BJ155" i="6" s="1"/>
  <c r="BG220" i="6" a="1"/>
  <c r="BG220" i="6" s="1"/>
  <c r="AH199" i="6" a="1"/>
  <c r="AH199" i="6" s="1"/>
  <c r="AI90" i="6" a="1"/>
  <c r="AI90" i="6" s="1"/>
  <c r="AU195" i="6" a="1"/>
  <c r="AU195" i="6" s="1"/>
  <c r="V198" i="6" a="1"/>
  <c r="V198" i="6" s="1"/>
  <c r="BJ75" i="6" a="1"/>
  <c r="BJ75" i="6" s="1"/>
  <c r="AI69" i="6" a="1"/>
  <c r="AI69" i="6" s="1"/>
  <c r="AD87" i="6" a="1"/>
  <c r="AD87" i="6" s="1"/>
  <c r="AE11" i="6" a="1"/>
  <c r="AE11" i="6" s="1"/>
  <c r="AT145" i="6" a="1"/>
  <c r="AT145" i="6" s="1"/>
  <c r="V163" i="6" a="1"/>
  <c r="V163" i="6" s="1"/>
  <c r="AD220" i="6" a="1"/>
  <c r="AD220" i="6" s="1"/>
  <c r="BJ26" i="6" a="1"/>
  <c r="BJ26" i="6" s="1"/>
  <c r="BC159" i="6" a="1"/>
  <c r="BC159" i="6" s="1"/>
  <c r="AL9" i="6" a="1"/>
  <c r="AL9" i="6" s="1"/>
  <c r="AM188" i="6" a="1"/>
  <c r="AM188" i="6" s="1"/>
  <c r="AX227" i="6" a="1"/>
  <c r="AX227" i="6" s="1"/>
  <c r="S165" i="6" a="1"/>
  <c r="S165" i="6" s="1"/>
  <c r="AP160" i="6" a="1"/>
  <c r="AP160" i="6" s="1"/>
  <c r="AE179" i="6" a="1"/>
  <c r="AE179" i="6" s="1"/>
  <c r="BJ52" i="6" a="1"/>
  <c r="BJ52" i="6" s="1"/>
  <c r="AU63" i="6" a="1"/>
  <c r="AU63" i="6" s="1"/>
  <c r="W210" i="6" a="1"/>
  <c r="W210" i="6" s="1"/>
  <c r="AE47" i="6" a="1"/>
  <c r="AE47" i="6" s="1"/>
  <c r="AA140" i="6" a="1"/>
  <c r="AA140" i="6" s="1"/>
  <c r="BK41" i="6" a="1"/>
  <c r="BK41" i="6" s="1"/>
  <c r="Z183" i="6" a="1"/>
  <c r="Z183" i="6" s="1"/>
  <c r="V27" i="6" a="1"/>
  <c r="V27" i="6" s="1"/>
  <c r="AM229" i="6" a="1"/>
  <c r="AM229" i="6" s="1"/>
  <c r="BG105" i="6" a="1"/>
  <c r="BG105" i="6" s="1"/>
  <c r="AD119" i="6" a="1"/>
  <c r="AD119" i="6" s="1"/>
  <c r="AX33" i="6" a="1"/>
  <c r="AX33" i="6" s="1"/>
  <c r="AI190" i="6" a="1"/>
  <c r="AI190" i="6" s="1"/>
  <c r="AU31" i="6" a="1"/>
  <c r="AU31" i="6" s="1"/>
  <c r="R75" i="6" a="1"/>
  <c r="R75" i="6" s="1"/>
  <c r="AT146" i="6" a="1"/>
  <c r="AT146" i="6" s="1"/>
  <c r="W188" i="6" a="1"/>
  <c r="W188" i="6" s="1"/>
  <c r="AD124" i="6" a="1"/>
  <c r="AD124" i="6" s="1"/>
  <c r="AI122" i="6" a="1"/>
  <c r="AI122" i="6" s="1"/>
  <c r="AM236" i="6" a="1"/>
  <c r="AM236" i="6" s="1"/>
  <c r="AA130" i="6" a="1"/>
  <c r="AA130" i="6" s="1"/>
  <c r="AQ30" i="6" a="1"/>
  <c r="AQ30" i="6" s="1"/>
  <c r="S235" i="6" a="1"/>
  <c r="S235" i="6" s="1"/>
  <c r="AT179" i="6" a="1"/>
  <c r="AT179" i="6" s="1"/>
  <c r="BJ255" i="6" a="1"/>
  <c r="BJ255" i="6" s="1"/>
  <c r="V157" i="6" a="1"/>
  <c r="V157" i="6" s="1"/>
  <c r="AE169" i="6" a="1"/>
  <c r="AE169" i="6" s="1"/>
  <c r="V146" i="6" a="1"/>
  <c r="V146" i="6" s="1"/>
  <c r="AA145" i="6" a="1"/>
  <c r="AA145" i="6" s="1"/>
  <c r="AX114" i="6" a="1"/>
  <c r="AX114" i="6" s="1"/>
  <c r="Z253" i="6" a="1"/>
  <c r="Z253" i="6" s="1"/>
  <c r="AT183" i="6" a="1"/>
  <c r="AT183" i="6" s="1"/>
  <c r="BF109" i="6" a="1"/>
  <c r="BF109" i="6" s="1"/>
  <c r="BK40" i="6" a="1"/>
  <c r="BK40" i="6" s="1"/>
  <c r="BB223" i="6" a="1"/>
  <c r="BB223" i="6" s="1"/>
  <c r="BJ67" i="6" a="1"/>
  <c r="BJ67" i="6" s="1"/>
  <c r="Z157" i="6" a="1"/>
  <c r="Z157" i="6" s="1"/>
  <c r="AY75" i="6" a="1"/>
  <c r="AY75" i="6" s="1"/>
  <c r="AH84" i="6" a="1"/>
  <c r="AH84" i="6" s="1"/>
  <c r="AY110" i="6" a="1"/>
  <c r="AY110" i="6" s="1"/>
  <c r="AE13" i="6" a="1"/>
  <c r="AE13" i="6" s="1"/>
  <c r="S237" i="6" a="1"/>
  <c r="S237" i="6" s="1"/>
  <c r="AH226" i="6" a="1"/>
  <c r="AH226" i="6" s="1"/>
  <c r="AE244" i="6" a="1"/>
  <c r="AE244" i="6" s="1"/>
  <c r="V129" i="6" a="1"/>
  <c r="V129" i="6" s="1"/>
  <c r="AL108" i="6" a="1"/>
  <c r="AL108" i="6" s="1"/>
  <c r="AP220" i="6" a="1"/>
  <c r="AP220" i="6" s="1"/>
  <c r="S198" i="6" a="1"/>
  <c r="S198" i="6" s="1"/>
  <c r="AA127" i="6" a="1"/>
  <c r="AA127" i="6" s="1"/>
  <c r="R245" i="6" a="1"/>
  <c r="R245" i="6" s="1"/>
  <c r="AH50" i="6" a="1"/>
  <c r="AH50" i="6" s="1"/>
  <c r="AP177" i="6" a="1"/>
  <c r="AP177" i="6" s="1"/>
  <c r="AU59" i="6" a="1"/>
  <c r="AU59" i="6" s="1"/>
  <c r="AQ41" i="6" a="1"/>
  <c r="AQ41" i="6" s="1"/>
  <c r="AM248" i="6" a="1"/>
  <c r="AM248" i="6" s="1"/>
  <c r="AL43" i="6" a="1"/>
  <c r="AL43" i="6" s="1"/>
  <c r="AP63" i="6" a="1"/>
  <c r="AP63" i="6" s="1"/>
  <c r="AT44" i="6" a="1"/>
  <c r="AT44" i="6" s="1"/>
  <c r="R232" i="6" a="1"/>
  <c r="R232" i="6" s="1"/>
  <c r="AL146" i="6" a="1"/>
  <c r="AL146" i="6" s="1"/>
  <c r="AX152" i="6" a="1"/>
  <c r="AX152" i="6" s="1"/>
  <c r="BF148" i="6" a="1"/>
  <c r="BF148" i="6" s="1"/>
  <c r="AU229" i="6" a="1"/>
  <c r="AU229" i="6" s="1"/>
  <c r="AT202" i="6" a="1"/>
  <c r="AT202" i="6" s="1"/>
  <c r="S96" i="6" a="1"/>
  <c r="S96" i="6" s="1"/>
  <c r="AQ36" i="6" a="1"/>
  <c r="AQ36" i="6" s="1"/>
  <c r="AU232" i="6" a="1"/>
  <c r="AU232" i="6" s="1"/>
  <c r="AI18" i="6" a="1"/>
  <c r="AI18" i="6" s="1"/>
  <c r="AT221" i="6" a="1"/>
  <c r="AT221" i="6" s="1"/>
  <c r="BB120" i="6" a="1"/>
  <c r="BB120" i="6" s="1"/>
  <c r="AP74" i="6" a="1"/>
  <c r="AP74" i="6" s="1"/>
  <c r="AP188" i="6" a="1"/>
  <c r="AP188" i="6" s="1"/>
  <c r="AD69" i="6" a="1"/>
  <c r="AD69" i="6" s="1"/>
  <c r="AI114" i="6" a="1"/>
  <c r="AI114" i="6" s="1"/>
  <c r="AL73" i="6" a="1"/>
  <c r="AL73" i="6" s="1"/>
  <c r="AX98" i="6" a="1"/>
  <c r="AX98" i="6" s="1"/>
  <c r="AP23" i="6" a="1"/>
  <c r="AP23" i="6" s="1"/>
  <c r="W106" i="6" a="1"/>
  <c r="W106" i="6" s="1"/>
  <c r="AE140" i="6" a="1"/>
  <c r="AE140" i="6" s="1"/>
  <c r="AI257" i="6" a="1"/>
  <c r="AI257" i="6" s="1"/>
  <c r="BG40" i="6" a="1"/>
  <c r="BG40" i="6" s="1"/>
  <c r="AX153" i="6" a="1"/>
  <c r="AX153" i="6" s="1"/>
  <c r="BC71" i="6" a="1"/>
  <c r="BC71" i="6" s="1"/>
  <c r="BC65" i="6" a="1"/>
  <c r="BC65" i="6" s="1"/>
  <c r="AA72" i="6" a="1"/>
  <c r="AA72" i="6" s="1"/>
  <c r="AA90" i="6" a="1"/>
  <c r="AA90" i="6" s="1"/>
  <c r="AQ216" i="6" a="1"/>
  <c r="AQ216" i="6" s="1"/>
  <c r="BG37" i="6" a="1"/>
  <c r="BG37" i="6" s="1"/>
  <c r="AX136" i="6" a="1"/>
  <c r="AX136" i="6" s="1"/>
  <c r="V175" i="6" a="1"/>
  <c r="V175" i="6" s="1"/>
  <c r="AD116" i="6" a="1"/>
  <c r="AD116" i="6" s="1"/>
  <c r="AP129" i="6" a="1"/>
  <c r="AP129" i="6" s="1"/>
  <c r="AM218" i="6" a="1"/>
  <c r="AM218" i="6" s="1"/>
  <c r="AX72" i="6" a="1"/>
  <c r="AX72" i="6" s="1"/>
  <c r="AX10" i="6" a="1"/>
  <c r="AX10" i="6" s="1"/>
  <c r="AM123" i="6" a="1"/>
  <c r="AM123" i="6" s="1"/>
  <c r="AL254" i="6" a="1"/>
  <c r="AL254" i="6" s="1"/>
  <c r="AD120" i="6" a="1"/>
  <c r="AD120" i="6" s="1"/>
  <c r="AQ45" i="6" a="1"/>
  <c r="AQ45" i="6" s="1"/>
  <c r="AY165" i="6" a="1"/>
  <c r="AY165" i="6" s="1"/>
  <c r="BG97" i="6" a="1"/>
  <c r="BG97" i="6" s="1"/>
  <c r="AL79" i="6" a="1"/>
  <c r="AL79" i="6" s="1"/>
  <c r="AE69" i="6" a="1"/>
  <c r="AE69" i="6" s="1"/>
  <c r="AY23" i="6" a="1"/>
  <c r="AY23" i="6" s="1"/>
  <c r="W212" i="6" a="1"/>
  <c r="W212" i="6" s="1"/>
  <c r="AP209" i="6" a="1"/>
  <c r="AP209" i="6" s="1"/>
  <c r="BB32" i="6" a="1"/>
  <c r="BB32" i="6" s="1"/>
  <c r="W99" i="6" a="1"/>
  <c r="W99" i="6" s="1"/>
  <c r="AT18" i="6" a="1"/>
  <c r="AT18" i="6" s="1"/>
  <c r="AX205" i="6" a="1"/>
  <c r="AX205" i="6" s="1"/>
  <c r="AY67" i="6" a="1"/>
  <c r="AY67" i="6" s="1"/>
  <c r="AM43" i="6" a="1"/>
  <c r="AM43" i="6" s="1"/>
  <c r="Z163" i="6" a="1"/>
  <c r="Z163" i="6" s="1"/>
  <c r="AX23" i="6" a="1"/>
  <c r="AX23" i="6" s="1"/>
  <c r="AY10" i="6" a="1"/>
  <c r="AY10" i="6" s="1"/>
  <c r="BC152" i="6" a="1"/>
  <c r="BC152" i="6" s="1"/>
  <c r="BB132" i="6" a="1"/>
  <c r="BB132" i="6" s="1"/>
  <c r="AT154" i="6" a="1"/>
  <c r="AT154" i="6" s="1"/>
  <c r="W48" i="6" a="1"/>
  <c r="W48" i="6" s="1"/>
  <c r="AQ188" i="6" a="1"/>
  <c r="AQ188" i="6" s="1"/>
  <c r="AX97" i="6" a="1"/>
  <c r="AX97" i="6" s="1"/>
  <c r="R248" i="6" a="1"/>
  <c r="R248" i="6" s="1"/>
  <c r="BB123" i="6" a="1"/>
  <c r="BB123" i="6" s="1"/>
  <c r="W123" i="6" a="1"/>
  <c r="W123" i="6" s="1"/>
  <c r="AT103" i="6" a="1"/>
  <c r="AT103" i="6" s="1"/>
  <c r="BC15" i="6" a="1"/>
  <c r="BC15" i="6" s="1"/>
  <c r="V220" i="6" a="1"/>
  <c r="V220" i="6" s="1"/>
  <c r="AH236" i="6" a="1"/>
  <c r="AH236" i="6" s="1"/>
  <c r="R17" i="6" a="1"/>
  <c r="R17" i="6" s="1"/>
  <c r="BB206" i="6" a="1"/>
  <c r="BB206" i="6" s="1"/>
  <c r="AX122" i="6" a="1"/>
  <c r="AX122" i="6" s="1"/>
  <c r="V89" i="6" a="1"/>
  <c r="V89" i="6" s="1"/>
  <c r="AY15" i="6" a="1"/>
  <c r="AY15" i="6" s="1"/>
  <c r="R42" i="6" a="1"/>
  <c r="R42" i="6" s="1"/>
  <c r="AQ179" i="6" a="1"/>
  <c r="AQ179" i="6" s="1"/>
  <c r="AH83" i="6" a="1"/>
  <c r="AH83" i="6" s="1"/>
  <c r="AT36" i="6" a="1"/>
  <c r="AT36" i="6" s="1"/>
  <c r="BK188" i="6" a="1"/>
  <c r="BK188" i="6" s="1"/>
  <c r="AA73" i="6" a="1"/>
  <c r="AA73" i="6" s="1"/>
  <c r="W117" i="6" a="1"/>
  <c r="W117" i="6" s="1"/>
  <c r="AM159" i="6" a="1"/>
  <c r="AM159" i="6" s="1"/>
  <c r="AI186" i="6" a="1"/>
  <c r="AI186" i="6" s="1"/>
  <c r="AY216" i="6" a="1"/>
  <c r="AY216" i="6" s="1"/>
  <c r="V70" i="6" a="1"/>
  <c r="V70" i="6" s="1"/>
  <c r="AX162" i="6" a="1"/>
  <c r="AX162" i="6" s="1"/>
  <c r="S48" i="6" a="1"/>
  <c r="S48" i="6" s="1"/>
  <c r="AL91" i="6" a="1"/>
  <c r="AL91" i="6" s="1"/>
  <c r="AE40" i="6" a="1"/>
  <c r="AE40" i="6" s="1"/>
  <c r="BB115" i="6" a="1"/>
  <c r="BB115" i="6" s="1"/>
  <c r="R144" i="6" a="1"/>
  <c r="R144" i="6" s="1"/>
  <c r="AX15" i="6" a="1"/>
  <c r="AX15" i="6" s="1"/>
  <c r="AU110" i="6" a="1"/>
  <c r="AU110" i="6" s="1"/>
  <c r="S211" i="6" a="1"/>
  <c r="S211" i="6" s="1"/>
  <c r="Z29" i="6" a="1"/>
  <c r="Z29" i="6" s="1"/>
  <c r="AX219" i="6" a="1"/>
  <c r="AX219" i="6" s="1"/>
  <c r="AT106" i="6" a="1"/>
  <c r="AT106" i="6" s="1"/>
  <c r="AQ208" i="6" a="1"/>
  <c r="AQ208" i="6" s="1"/>
  <c r="AT29" i="6" a="1"/>
  <c r="AT29" i="6" s="1"/>
  <c r="R116" i="6" a="1"/>
  <c r="R116" i="6" s="1"/>
  <c r="BB47" i="6" a="1"/>
  <c r="BB47" i="6" s="1"/>
  <c r="BF162" i="6" a="1"/>
  <c r="BF162" i="6" s="1"/>
  <c r="V238" i="6" a="1"/>
  <c r="V238" i="6" s="1"/>
  <c r="AH187" i="6" a="1"/>
  <c r="AH187" i="6" s="1"/>
  <c r="AT84" i="6" a="1"/>
  <c r="AT84" i="6" s="1"/>
  <c r="AE42" i="6" a="1"/>
  <c r="AE42" i="6" s="1"/>
  <c r="S144" i="6" a="1"/>
  <c r="S144" i="6" s="1"/>
  <c r="AQ243" i="6" a="1"/>
  <c r="AQ243" i="6" s="1"/>
  <c r="BC91" i="6" a="1"/>
  <c r="BC91" i="6" s="1"/>
  <c r="AH215" i="6" a="1"/>
  <c r="AH215" i="6" s="1"/>
  <c r="AD163" i="6" a="1"/>
  <c r="AD163" i="6" s="1"/>
  <c r="W59" i="6" a="1"/>
  <c r="W59" i="6" s="1"/>
  <c r="AD209" i="6" a="1"/>
  <c r="AD209" i="6" s="1"/>
  <c r="V159" i="6" a="1"/>
  <c r="V159" i="6" s="1"/>
  <c r="BF250" i="6" a="1"/>
  <c r="BF250" i="6" s="1"/>
  <c r="AX49" i="6" a="1"/>
  <c r="AX49" i="6" s="1"/>
  <c r="AY53" i="6" a="1"/>
  <c r="AY53" i="6" s="1"/>
  <c r="AP257" i="6" a="1"/>
  <c r="AP257" i="6" s="1"/>
  <c r="AI140" i="6" a="1"/>
  <c r="AI140" i="6" s="1"/>
  <c r="R196" i="6" a="1"/>
  <c r="R196" i="6" s="1"/>
  <c r="BJ23" i="6" a="1"/>
  <c r="BJ23" i="6" s="1"/>
  <c r="R145" i="6" a="1"/>
  <c r="R145" i="6" s="1"/>
  <c r="AL232" i="6" a="1"/>
  <c r="AL232" i="6" s="1"/>
  <c r="AU246" i="6" a="1"/>
  <c r="AU246" i="6" s="1"/>
  <c r="AY246" i="6" a="1"/>
  <c r="AY246" i="6" s="1"/>
  <c r="AD196" i="6" a="1"/>
  <c r="AD196" i="6" s="1"/>
  <c r="AP151" i="6" a="1"/>
  <c r="AP151" i="6" s="1"/>
  <c r="AX51" i="6" a="1"/>
  <c r="AX51" i="6" s="1"/>
  <c r="W163" i="6" a="1"/>
  <c r="W163" i="6" s="1"/>
  <c r="W27" i="6" a="1"/>
  <c r="W27" i="6" s="1"/>
  <c r="AI146" i="6" a="1"/>
  <c r="AI146" i="6" s="1"/>
  <c r="AY69" i="6" a="1"/>
  <c r="AY69" i="6" s="1"/>
  <c r="AH137" i="6" a="1"/>
  <c r="AH137" i="6" s="1"/>
  <c r="AL71" i="6" a="1"/>
  <c r="AL71" i="6" s="1"/>
  <c r="Z92" i="6" a="1"/>
  <c r="Z92" i="6" s="1"/>
  <c r="R159" i="6" a="1"/>
  <c r="R159" i="6" s="1"/>
  <c r="R81" i="6" a="1"/>
  <c r="R81" i="6" s="1"/>
  <c r="R107" i="6" a="1"/>
  <c r="R107" i="6" s="1"/>
  <c r="BB68" i="6" a="1"/>
  <c r="BB68" i="6" s="1"/>
  <c r="V50" i="6" a="1"/>
  <c r="V50" i="6" s="1"/>
  <c r="AM217" i="6" a="1"/>
  <c r="AM217" i="6" s="1"/>
  <c r="Z190" i="6" a="1"/>
  <c r="Z190" i="6" s="1"/>
  <c r="AD111" i="6" a="1"/>
  <c r="AD111" i="6" s="1"/>
  <c r="AU179" i="6" a="1"/>
  <c r="AU179" i="6" s="1"/>
  <c r="W237" i="6" a="1"/>
  <c r="W237" i="6" s="1"/>
  <c r="Z203" i="6" a="1"/>
  <c r="Z203" i="6" s="1"/>
  <c r="AU199" i="6" a="1"/>
  <c r="AU199" i="6" s="1"/>
  <c r="AH133" i="6" a="1"/>
  <c r="AH133" i="6" s="1"/>
  <c r="BC27" i="6" a="1"/>
  <c r="BC27" i="6" s="1"/>
  <c r="AQ110" i="6" a="1"/>
  <c r="AQ110" i="6" s="1"/>
  <c r="S90" i="6" a="1"/>
  <c r="S90" i="6" s="1"/>
  <c r="BJ101" i="6" a="1"/>
  <c r="BJ101" i="6" s="1"/>
  <c r="S251" i="6" a="1"/>
  <c r="S251" i="6" s="1"/>
  <c r="AI239" i="6" a="1"/>
  <c r="AI239" i="6" s="1"/>
  <c r="BC171" i="6" a="1"/>
  <c r="BC171" i="6" s="1"/>
  <c r="AH122" i="6" a="1"/>
  <c r="AH122" i="6" s="1"/>
  <c r="V226" i="6" a="1"/>
  <c r="V226" i="6" s="1"/>
  <c r="AE163" i="6" a="1"/>
  <c r="AE163" i="6" s="1"/>
  <c r="BK14" i="6" a="1"/>
  <c r="BK14" i="6" s="1"/>
  <c r="S127" i="6" a="1"/>
  <c r="S127" i="6" s="1"/>
  <c r="S179" i="6" a="1"/>
  <c r="S179" i="6" s="1"/>
  <c r="V215" i="6" a="1"/>
  <c r="V215" i="6" s="1"/>
  <c r="AH97" i="6" a="1"/>
  <c r="AH97" i="6" s="1"/>
  <c r="S52" i="6" a="1"/>
  <c r="S52" i="6" s="1"/>
  <c r="Z213" i="6" a="1"/>
  <c r="Z213" i="6" s="1"/>
  <c r="W204" i="6" a="1"/>
  <c r="W204" i="6" s="1"/>
  <c r="AL229" i="6" a="1"/>
  <c r="AL229" i="6" s="1"/>
  <c r="S66" i="6" a="1"/>
  <c r="S66" i="6" s="1"/>
  <c r="AY211" i="6" a="1"/>
  <c r="AY211" i="6" s="1"/>
  <c r="AP249" i="6" a="1"/>
  <c r="AP249" i="6" s="1"/>
  <c r="R247" i="6" a="1"/>
  <c r="R247" i="6" s="1"/>
  <c r="BK137" i="6" a="1"/>
  <c r="BK137" i="6" s="1"/>
  <c r="BC239" i="6" a="1"/>
  <c r="BC239" i="6" s="1"/>
  <c r="R169" i="6" a="1"/>
  <c r="R169" i="6" s="1"/>
  <c r="AX257" i="6" a="1"/>
  <c r="AX257" i="6" s="1"/>
  <c r="AQ185" i="6" a="1"/>
  <c r="AQ185" i="6" s="1"/>
  <c r="V37" i="6" a="1"/>
  <c r="V37" i="6" s="1"/>
  <c r="BJ200" i="6" a="1"/>
  <c r="BJ200" i="6" s="1"/>
  <c r="AM25" i="6" a="1"/>
  <c r="AM25" i="6" s="1"/>
  <c r="BG183" i="6" a="1"/>
  <c r="BG183" i="6" s="1"/>
  <c r="AE249" i="6" a="1"/>
  <c r="AE249" i="6" s="1"/>
  <c r="W60" i="6" a="1"/>
  <c r="W60" i="6" s="1"/>
  <c r="AM44" i="6" a="1"/>
  <c r="AM44" i="6" s="1"/>
  <c r="AQ258" i="6" a="1"/>
  <c r="AQ258" i="6" s="1"/>
  <c r="AM115" i="6" a="1"/>
  <c r="AM115" i="6" s="1"/>
  <c r="AI34" i="6" a="1"/>
  <c r="AI34" i="6" s="1"/>
  <c r="AI141" i="6" a="1"/>
  <c r="AI141" i="6" s="1"/>
  <c r="AP36" i="6" a="1"/>
  <c r="AP36" i="6" s="1"/>
  <c r="AX124" i="6" a="1"/>
  <c r="AX124" i="6" s="1"/>
  <c r="S81" i="6" a="1"/>
  <c r="S81" i="6" s="1"/>
  <c r="AM42" i="6" a="1"/>
  <c r="AM42" i="6" s="1"/>
  <c r="AD129" i="6" a="1"/>
  <c r="AD129" i="6" s="1"/>
  <c r="BC142" i="6" a="1"/>
  <c r="BC142" i="6" s="1"/>
  <c r="AH251" i="6" a="1"/>
  <c r="AH251" i="6" s="1"/>
  <c r="AI182" i="6" a="1"/>
  <c r="AI182" i="6" s="1"/>
  <c r="AA50" i="6" a="1"/>
  <c r="AA50" i="6" s="1"/>
  <c r="AQ51" i="6" a="1"/>
  <c r="AQ51" i="6" s="1"/>
  <c r="AE258" i="6" a="1"/>
  <c r="AE258" i="6" s="1"/>
  <c r="BC106" i="6" a="1"/>
  <c r="BC106" i="6" s="1"/>
  <c r="V67" i="6" a="1"/>
  <c r="V67" i="6" s="1"/>
  <c r="AX212" i="6" a="1"/>
  <c r="AX212" i="6" s="1"/>
  <c r="W241" i="6" a="1"/>
  <c r="W241" i="6" s="1"/>
  <c r="AT14" i="6" a="1"/>
  <c r="AT14" i="6" s="1"/>
  <c r="AT128" i="6" a="1"/>
  <c r="AT128" i="6" s="1"/>
  <c r="BK162" i="6" a="1"/>
  <c r="BK162" i="6" s="1"/>
  <c r="BJ134" i="6" a="1"/>
  <c r="BJ134" i="6" s="1"/>
  <c r="BC130" i="6" a="1"/>
  <c r="BC130" i="6" s="1"/>
  <c r="BK160" i="6" a="1"/>
  <c r="BK160" i="6" s="1"/>
  <c r="AI148" i="6" a="1"/>
  <c r="AI148" i="6" s="1"/>
  <c r="AY255" i="6" a="1"/>
  <c r="AY255" i="6" s="1"/>
  <c r="AL78" i="6" a="1"/>
  <c r="AL78" i="6" s="1"/>
  <c r="AA49" i="6" a="1"/>
  <c r="AA49" i="6" s="1"/>
  <c r="BK61" i="6" a="1"/>
  <c r="BK61" i="6" s="1"/>
  <c r="AT54" i="6" a="1"/>
  <c r="AT54" i="6" s="1"/>
  <c r="AE246" i="6" a="1"/>
  <c r="AE246" i="6" s="1"/>
  <c r="W112" i="6" a="1"/>
  <c r="W112" i="6" s="1"/>
  <c r="AA210" i="6" a="1"/>
  <c r="AA210" i="6" s="1"/>
  <c r="AI244" i="6" a="1"/>
  <c r="AI244" i="6" s="1"/>
  <c r="BJ71" i="6" a="1"/>
  <c r="BJ71" i="6" s="1"/>
  <c r="BC146" i="6" a="1"/>
  <c r="BC146" i="6" s="1"/>
  <c r="AP77" i="6" a="1"/>
  <c r="AP77" i="6" s="1"/>
  <c r="BJ209" i="6" a="1"/>
  <c r="BJ209" i="6" s="1"/>
  <c r="R44" i="6" a="1"/>
  <c r="R44" i="6" s="1"/>
  <c r="BF211" i="6" a="1"/>
  <c r="BF211" i="6" s="1"/>
  <c r="BB185" i="6" a="1"/>
  <c r="BB185" i="6" s="1"/>
  <c r="AE250" i="6" a="1"/>
  <c r="AE250" i="6" s="1"/>
  <c r="BF51" i="6" a="1"/>
  <c r="BF51" i="6" s="1"/>
  <c r="AP62" i="6" a="1"/>
  <c r="AP62" i="6" s="1"/>
  <c r="AQ19" i="6" a="1"/>
  <c r="AQ19" i="6" s="1"/>
  <c r="S10" i="6" a="1"/>
  <c r="S10" i="6" s="1"/>
  <c r="BF71" i="6" a="1"/>
  <c r="BF71" i="6" s="1"/>
  <c r="AE20" i="6" a="1"/>
  <c r="AE20" i="6" s="1"/>
  <c r="AM65" i="6" a="1"/>
  <c r="AM65" i="6" s="1"/>
  <c r="W92" i="6" a="1"/>
  <c r="W92" i="6" s="1"/>
  <c r="AD132" i="6" a="1"/>
  <c r="AD132" i="6" s="1"/>
  <c r="AT153" i="6" a="1"/>
  <c r="AT153" i="6" s="1"/>
  <c r="AY112" i="6" a="1"/>
  <c r="AY112" i="6" s="1"/>
  <c r="AP190" i="6" a="1"/>
  <c r="AP190" i="6" s="1"/>
  <c r="AP95" i="6" a="1"/>
  <c r="AP95" i="6" s="1"/>
  <c r="R68" i="6" a="1"/>
  <c r="R68" i="6" s="1"/>
  <c r="AM198" i="6" a="1"/>
  <c r="AM198" i="6" s="1"/>
  <c r="AM223" i="6" a="1"/>
  <c r="AM223" i="6" s="1"/>
  <c r="AE16" i="6" a="1"/>
  <c r="AE16" i="6" s="1"/>
  <c r="AL63" i="6" a="1"/>
  <c r="AL63" i="6" s="1"/>
  <c r="BB163" i="6" a="1"/>
  <c r="BB163" i="6" s="1"/>
  <c r="AI245" i="6" a="1"/>
  <c r="AI245" i="6" s="1"/>
  <c r="AD151" i="6" a="1"/>
  <c r="AD151" i="6" s="1"/>
  <c r="BG117" i="6" a="1"/>
  <c r="BG117" i="6" s="1"/>
  <c r="AH136" i="6" a="1"/>
  <c r="AH136" i="6" s="1"/>
  <c r="BF77" i="6" a="1"/>
  <c r="BF77" i="6" s="1"/>
  <c r="V143" i="6" a="1"/>
  <c r="V143" i="6" s="1"/>
  <c r="BG38" i="6" a="1"/>
  <c r="BG38" i="6" s="1"/>
  <c r="AA110" i="6" a="1"/>
  <c r="AA110" i="6" s="1"/>
  <c r="AL203" i="6" a="1"/>
  <c r="AL203" i="6" s="1"/>
  <c r="AI30" i="6" a="1"/>
  <c r="AI30" i="6" s="1"/>
  <c r="AU247" i="6" a="1"/>
  <c r="AU247" i="6" s="1"/>
  <c r="BB250" i="6" a="1"/>
  <c r="BB250" i="6" s="1"/>
  <c r="AT148" i="6" a="1"/>
  <c r="AT148" i="6" s="1"/>
  <c r="AU27" i="6" a="1"/>
  <c r="AU27" i="6" s="1"/>
  <c r="AX80" i="6" a="1"/>
  <c r="AX80" i="6" s="1"/>
  <c r="AD122" i="6" a="1"/>
  <c r="AD122" i="6" s="1"/>
  <c r="BB137" i="6" a="1"/>
  <c r="BB137" i="6" s="1"/>
  <c r="BB243" i="6" a="1"/>
  <c r="BB243" i="6" s="1"/>
  <c r="W247" i="6" a="1"/>
  <c r="W247" i="6" s="1"/>
  <c r="AP229" i="6" a="1"/>
  <c r="AP229" i="6" s="1"/>
  <c r="AE194" i="6" a="1"/>
  <c r="AE194" i="6" s="1"/>
  <c r="R227" i="6" a="1"/>
  <c r="R227" i="6" s="1"/>
  <c r="AP93" i="6" a="1"/>
  <c r="AP93" i="6" s="1"/>
  <c r="S12" i="6" a="1"/>
  <c r="S12" i="6" s="1"/>
  <c r="R123" i="6" a="1"/>
  <c r="R123" i="6" s="1"/>
  <c r="AE220" i="6" a="1"/>
  <c r="AE220" i="6" s="1"/>
  <c r="AM208" i="6" a="1"/>
  <c r="AM208" i="6" s="1"/>
  <c r="AA190" i="6" a="1"/>
  <c r="AA190" i="6" s="1"/>
  <c r="AX125" i="6" a="1"/>
  <c r="AX125" i="6" s="1"/>
  <c r="AE115" i="6" a="1"/>
  <c r="AE115" i="6" s="1"/>
  <c r="AX88" i="6" a="1"/>
  <c r="AX88" i="6" s="1"/>
  <c r="AQ142" i="6" a="1"/>
  <c r="AQ142" i="6" s="1"/>
  <c r="V117" i="6" a="1"/>
  <c r="V117" i="6" s="1"/>
  <c r="AU177" i="6" a="1"/>
  <c r="AU177" i="6" s="1"/>
  <c r="BB230" i="6" a="1"/>
  <c r="BB230" i="6" s="1"/>
  <c r="AU137" i="6" a="1"/>
  <c r="AU137" i="6" s="1"/>
  <c r="BJ11" i="6" a="1"/>
  <c r="BJ11" i="6" s="1"/>
  <c r="AA248" i="6" a="1"/>
  <c r="AA248" i="6" s="1"/>
  <c r="S194" i="6" a="1"/>
  <c r="S194" i="6" s="1"/>
  <c r="AD32" i="6" a="1"/>
  <c r="AD32" i="6" s="1"/>
  <c r="AY49" i="6" a="1"/>
  <c r="AY49" i="6" s="1"/>
  <c r="AE121" i="6" a="1"/>
  <c r="AE121" i="6" s="1"/>
  <c r="BK54" i="6" a="1"/>
  <c r="BK54" i="6" s="1"/>
  <c r="AH91" i="6" a="1"/>
  <c r="AH91" i="6" s="1"/>
  <c r="AY251" i="6" a="1"/>
  <c r="AY251" i="6" s="1"/>
  <c r="BG179" i="6" a="1"/>
  <c r="BG179" i="6" s="1"/>
  <c r="BF69" i="6" a="1"/>
  <c r="BF69" i="6" s="1"/>
  <c r="AL231" i="6" a="1"/>
  <c r="AL231" i="6" s="1"/>
  <c r="AI136" i="6" a="1"/>
  <c r="AI136" i="6" s="1"/>
  <c r="AM224" i="6" a="1"/>
  <c r="AM224" i="6" s="1"/>
  <c r="AX223" i="6" a="1"/>
  <c r="AX223" i="6" s="1"/>
  <c r="W17" i="6" a="1"/>
  <c r="W17" i="6" s="1"/>
  <c r="AX104" i="6" a="1"/>
  <c r="AX104" i="6" s="1"/>
  <c r="AH217" i="6" a="1"/>
  <c r="AH217" i="6" s="1"/>
  <c r="AA191" i="6" a="1"/>
  <c r="AA191" i="6" s="1"/>
  <c r="BG250" i="6" a="1"/>
  <c r="BG250" i="6" s="1"/>
  <c r="BK146" i="6" a="1"/>
  <c r="BK146" i="6" s="1"/>
  <c r="BG249" i="6" a="1"/>
  <c r="BG249" i="6" s="1"/>
  <c r="AQ77" i="6" a="1"/>
  <c r="AQ77" i="6" s="1"/>
  <c r="S99" i="6" a="1"/>
  <c r="S99" i="6" s="1"/>
  <c r="BG129" i="6" a="1"/>
  <c r="BG129" i="6" s="1"/>
  <c r="AY47" i="6" a="1"/>
  <c r="AY47" i="6" s="1"/>
  <c r="AI71" i="6" a="1"/>
  <c r="AI71" i="6" s="1"/>
  <c r="BK139" i="6" a="1"/>
  <c r="BK139" i="6" s="1"/>
  <c r="AT37" i="6" a="1"/>
  <c r="AT37" i="6" s="1"/>
  <c r="AX24" i="6" a="1"/>
  <c r="AX24" i="6" s="1"/>
  <c r="AL89" i="6" a="1"/>
  <c r="AL89" i="6" s="1"/>
  <c r="BJ177" i="6" a="1"/>
  <c r="BJ177" i="6" s="1"/>
  <c r="AM163" i="6" a="1"/>
  <c r="AM163" i="6" s="1"/>
  <c r="BK143" i="6" a="1"/>
  <c r="BK143" i="6" s="1"/>
  <c r="Z193" i="6" a="1"/>
  <c r="Z193" i="6" s="1"/>
  <c r="AU68" i="6" a="1"/>
  <c r="AU68" i="6" s="1"/>
  <c r="AH172" i="6" a="1"/>
  <c r="AH172" i="6" s="1"/>
  <c r="AI145" i="6" a="1"/>
  <c r="AI145" i="6" s="1"/>
  <c r="AD237" i="6" a="1"/>
  <c r="AD237" i="6" s="1"/>
  <c r="Z154" i="6" a="1"/>
  <c r="Z154" i="6" s="1"/>
  <c r="AD108" i="6" a="1"/>
  <c r="AD108" i="6" s="1"/>
  <c r="BK186" i="6" a="1"/>
  <c r="BK186" i="6" s="1"/>
  <c r="AA247" i="6" a="1"/>
  <c r="AA247" i="6" s="1"/>
  <c r="AH132" i="6" a="1"/>
  <c r="AH132" i="6" s="1"/>
  <c r="R65" i="6" a="1"/>
  <c r="R65" i="6" s="1"/>
  <c r="AY233" i="6" a="1"/>
  <c r="AY233" i="6" s="1"/>
  <c r="S140" i="6" a="1"/>
  <c r="S140" i="6" s="1"/>
  <c r="AX116" i="6" a="1"/>
  <c r="AX116" i="6" s="1"/>
  <c r="S207" i="6" a="1"/>
  <c r="S207" i="6" s="1"/>
  <c r="BK96" i="6" a="1"/>
  <c r="BK96" i="6" s="1"/>
  <c r="Z47" i="6" a="1"/>
  <c r="Z47" i="6" s="1"/>
  <c r="W80" i="6" a="1"/>
  <c r="W80" i="6" s="1"/>
  <c r="AM50" i="6" a="1"/>
  <c r="AM50" i="6" s="1"/>
  <c r="AT110" i="6" a="1"/>
  <c r="AT110" i="6" s="1"/>
  <c r="BF72" i="6" a="1"/>
  <c r="BF72" i="6" s="1"/>
  <c r="BC150" i="6" a="1"/>
  <c r="BC150" i="6" s="1"/>
  <c r="W49" i="6" a="1"/>
  <c r="W49" i="6" s="1"/>
  <c r="AA124" i="6" a="1"/>
  <c r="AA124" i="6" s="1"/>
  <c r="BG199" i="6" a="1"/>
  <c r="BG199" i="6" s="1"/>
  <c r="BK179" i="6" a="1"/>
  <c r="BK179" i="6" s="1"/>
  <c r="AU104" i="6" a="1"/>
  <c r="AU104" i="6" s="1"/>
  <c r="AM16" i="6" a="1"/>
  <c r="AM16" i="6" s="1"/>
  <c r="V232" i="6" a="1"/>
  <c r="V232" i="6" s="1"/>
  <c r="AA229" i="6" a="1"/>
  <c r="AA229" i="6" s="1"/>
  <c r="AD224" i="6" a="1"/>
  <c r="AD224" i="6" s="1"/>
  <c r="AU55" i="6" a="1"/>
  <c r="AU55" i="6" s="1"/>
  <c r="BB205" i="6" a="1"/>
  <c r="BB205" i="6" s="1"/>
  <c r="BJ185" i="6" a="1"/>
  <c r="BJ185" i="6" s="1"/>
  <c r="AH103" i="6" a="1"/>
  <c r="AH103" i="6" s="1"/>
  <c r="AT136" i="6" a="1"/>
  <c r="AT136" i="6" s="1"/>
  <c r="V92" i="6" a="1"/>
  <c r="V92" i="6" s="1"/>
  <c r="AQ95" i="6" a="1"/>
  <c r="AQ95" i="6" s="1"/>
  <c r="S228" i="6" a="1"/>
  <c r="S228" i="6" s="1"/>
  <c r="AT115" i="6" a="1"/>
  <c r="AT115" i="6" s="1"/>
  <c r="AL211" i="6" a="1"/>
  <c r="AL211" i="6" s="1"/>
  <c r="BK234" i="6" a="1"/>
  <c r="BK234" i="6" s="1"/>
  <c r="BF66" i="6" a="1"/>
  <c r="BF66" i="6" s="1"/>
  <c r="AU190" i="6" a="1"/>
  <c r="AU190" i="6" s="1"/>
  <c r="AU172" i="6" a="1"/>
  <c r="AU172" i="6" s="1"/>
  <c r="BG166" i="6" a="1"/>
  <c r="BG166" i="6" s="1"/>
  <c r="AP47" i="6" a="1"/>
  <c r="AP47" i="6" s="1"/>
  <c r="BB23" i="6" a="1"/>
  <c r="BB23" i="6" s="1"/>
  <c r="BF204" i="6" a="1"/>
  <c r="BF204" i="6" s="1"/>
  <c r="AA179" i="6" a="1"/>
  <c r="AA179" i="6" s="1"/>
  <c r="AP155" i="6" a="1"/>
  <c r="AP155" i="6" s="1"/>
  <c r="BC118" i="6" a="1"/>
  <c r="BC118" i="6" s="1"/>
  <c r="AU239" i="6" a="1"/>
  <c r="AU239" i="6" s="1"/>
  <c r="AU88" i="6" a="1"/>
  <c r="AU88" i="6" s="1"/>
  <c r="AX190" i="6" a="1"/>
  <c r="AX190" i="6" s="1"/>
  <c r="AP111" i="6" a="1"/>
  <c r="AP111" i="6" s="1"/>
  <c r="AU250" i="6" a="1"/>
  <c r="AU250" i="6" s="1"/>
  <c r="AY122" i="6" a="1"/>
  <c r="AY122" i="6" s="1"/>
  <c r="S79" i="6" a="1"/>
  <c r="S79" i="6" s="1"/>
  <c r="AU94" i="6" a="1"/>
  <c r="AU94" i="6" s="1"/>
  <c r="V87" i="6" a="1"/>
  <c r="V87" i="6" s="1"/>
  <c r="AQ65" i="6" a="1"/>
  <c r="AQ65" i="6" s="1"/>
  <c r="Z129" i="6" a="1"/>
  <c r="Z129" i="6" s="1"/>
  <c r="AY187" i="6" a="1"/>
  <c r="AY187" i="6" s="1"/>
  <c r="BC235" i="6" a="1"/>
  <c r="BC235" i="6" s="1"/>
  <c r="BK64" i="6" a="1"/>
  <c r="BK64" i="6" s="1"/>
  <c r="AA123" i="6" a="1"/>
  <c r="AA123" i="6" s="1"/>
  <c r="AP222" i="6" a="1"/>
  <c r="AP222" i="6" s="1"/>
  <c r="S106" i="6" a="1"/>
  <c r="S106" i="6" s="1"/>
  <c r="AQ233" i="6" a="1"/>
  <c r="AQ233" i="6" s="1"/>
  <c r="AA201" i="6" a="1"/>
  <c r="AA201" i="6" s="1"/>
  <c r="AI119" i="6" a="1"/>
  <c r="AI119" i="6" s="1"/>
  <c r="AD227" i="6" a="1"/>
  <c r="AD227" i="6" s="1"/>
  <c r="AU17" i="6" a="1"/>
  <c r="AU17" i="6" s="1"/>
  <c r="BK148" i="6" a="1"/>
  <c r="BK148" i="6" s="1"/>
  <c r="W128" i="6" a="1"/>
  <c r="W128" i="6" s="1"/>
  <c r="W183" i="6" a="1"/>
  <c r="W183" i="6" s="1"/>
  <c r="AX20" i="6" a="1"/>
  <c r="AX20" i="6" s="1"/>
  <c r="AA26" i="6" a="1"/>
  <c r="AA26" i="6" s="1"/>
  <c r="W233" i="6" a="1"/>
  <c r="W233" i="6" s="1"/>
  <c r="AL147" i="6" a="1"/>
  <c r="AL147" i="6" s="1"/>
  <c r="AL150" i="6" a="1"/>
  <c r="AL150" i="6" s="1"/>
  <c r="V110" i="6" a="1"/>
  <c r="V110" i="6" s="1"/>
  <c r="R190" i="6" a="1"/>
  <c r="R190" i="6" s="1"/>
  <c r="BF21" i="6" a="1"/>
  <c r="BF21" i="6" s="1"/>
  <c r="AE125" i="6" a="1"/>
  <c r="AE125" i="6" s="1"/>
  <c r="BG29" i="6" a="1"/>
  <c r="BG29" i="6" s="1"/>
  <c r="AT227" i="6" a="1"/>
  <c r="AT227" i="6" s="1"/>
  <c r="AP125" i="6" a="1"/>
  <c r="AP125" i="6" s="1"/>
  <c r="V93" i="6" a="1"/>
  <c r="V93" i="6" s="1"/>
  <c r="AA153" i="6" a="1"/>
  <c r="AA153" i="6" s="1"/>
  <c r="R141" i="6" a="1"/>
  <c r="R141" i="6" s="1"/>
  <c r="V171" i="6" a="1"/>
  <c r="V171" i="6" s="1"/>
  <c r="AQ14" i="6" a="1"/>
  <c r="AQ14" i="6" s="1"/>
  <c r="BK201" i="6" a="1"/>
  <c r="BK201" i="6" s="1"/>
  <c r="BJ138" i="6" a="1"/>
  <c r="BJ138" i="6" s="1"/>
  <c r="AM73" i="6" a="1"/>
  <c r="AM73" i="6" s="1"/>
  <c r="AE189" i="6" a="1"/>
  <c r="AE189" i="6" s="1"/>
  <c r="V219" i="6" a="1"/>
  <c r="V219" i="6" s="1"/>
  <c r="AE23" i="6" a="1"/>
  <c r="AE23" i="6" s="1"/>
  <c r="AD46" i="6" a="1"/>
  <c r="AD46" i="6" s="1"/>
  <c r="AD225" i="6" a="1"/>
  <c r="AD225" i="6" s="1"/>
  <c r="AX65" i="6" a="1"/>
  <c r="AX65" i="6" s="1"/>
  <c r="AT33" i="6" a="1"/>
  <c r="AT33" i="6" s="1"/>
  <c r="S125" i="6" a="1"/>
  <c r="S125" i="6" s="1"/>
  <c r="W25" i="6" a="1"/>
  <c r="W25" i="6" s="1"/>
  <c r="AM26" i="6" a="1"/>
  <c r="AM26" i="6" s="1"/>
  <c r="AP183" i="6" a="1"/>
  <c r="AP183" i="6" s="1"/>
  <c r="AU170" i="6" a="1"/>
  <c r="AU170" i="6" s="1"/>
  <c r="S109" i="6" a="1"/>
  <c r="S109" i="6" s="1"/>
  <c r="AA184" i="6" a="1"/>
  <c r="AA184" i="6" s="1"/>
  <c r="BJ93" i="6" a="1"/>
  <c r="BJ93" i="6" s="1"/>
  <c r="AQ222" i="6" a="1"/>
  <c r="AQ222" i="6" s="1"/>
  <c r="S233" i="6" a="1"/>
  <c r="S233" i="6" s="1"/>
  <c r="BG47" i="6" a="1"/>
  <c r="BG47" i="6" s="1"/>
  <c r="BK253" i="6" a="1"/>
  <c r="BK253" i="6" s="1"/>
  <c r="AY167" i="6" a="1"/>
  <c r="AY167" i="6" s="1"/>
  <c r="AT90" i="6" a="1"/>
  <c r="AT90" i="6" s="1"/>
  <c r="AU77" i="6" a="1"/>
  <c r="AU77" i="6" s="1"/>
  <c r="AM51" i="6" a="1"/>
  <c r="AM51" i="6" s="1"/>
  <c r="AT100" i="6" a="1"/>
  <c r="AT100" i="6" s="1"/>
  <c r="AY135" i="6" a="1"/>
  <c r="AY135" i="6" s="1"/>
  <c r="BF103" i="6" a="1"/>
  <c r="BF103" i="6" s="1"/>
  <c r="BC198" i="6" a="1"/>
  <c r="BC198" i="6" s="1"/>
  <c r="AT234" i="6" a="1"/>
  <c r="AT234" i="6" s="1"/>
  <c r="AL90" i="6" a="1"/>
  <c r="AL90" i="6" s="1"/>
  <c r="AD142" i="6" a="1"/>
  <c r="AD142" i="6" s="1"/>
  <c r="AH120" i="6" a="1"/>
  <c r="AH120" i="6" s="1"/>
  <c r="AA223" i="6" a="1"/>
  <c r="AA223" i="6" s="1"/>
  <c r="V150" i="6" a="1"/>
  <c r="V150" i="6" s="1"/>
  <c r="AA239" i="6" a="1"/>
  <c r="AA239" i="6" s="1"/>
  <c r="AX215" i="6" a="1"/>
  <c r="AX215" i="6" s="1"/>
  <c r="AL128" i="6" a="1"/>
  <c r="AL128" i="6" s="1"/>
  <c r="W199" i="6" a="1"/>
  <c r="W199" i="6" s="1"/>
  <c r="BB154" i="6" a="1"/>
  <c r="BB154" i="6" s="1"/>
  <c r="BK26" i="6" a="1"/>
  <c r="BK26" i="6" s="1"/>
  <c r="AY24" i="6" a="1"/>
  <c r="AY24" i="6" s="1"/>
  <c r="AQ181" i="6" a="1"/>
  <c r="AQ181" i="6" s="1"/>
  <c r="AI214" i="6" a="1"/>
  <c r="AI214" i="6" s="1"/>
  <c r="S74" i="6" a="1"/>
  <c r="S74" i="6" s="1"/>
  <c r="AT17" i="6" a="1"/>
  <c r="AT17" i="6" s="1"/>
  <c r="V134" i="6" a="1"/>
  <c r="V134" i="6" s="1"/>
  <c r="AU207" i="6" a="1"/>
  <c r="AU207" i="6" s="1"/>
  <c r="BF171" i="6" a="1"/>
  <c r="BF171" i="6" s="1"/>
  <c r="AP29" i="6" a="1"/>
  <c r="AP29" i="6" s="1"/>
  <c r="AP78" i="6" a="1"/>
  <c r="AP78" i="6" s="1"/>
  <c r="V183" i="6" a="1"/>
  <c r="V183" i="6" s="1"/>
  <c r="AX29" i="6" a="1"/>
  <c r="AX29" i="6" s="1"/>
  <c r="R164" i="6" a="1"/>
  <c r="R164" i="6" s="1"/>
  <c r="Z174" i="6" a="1"/>
  <c r="Z174" i="6" s="1"/>
  <c r="Z244" i="6" a="1"/>
  <c r="Z244" i="6" s="1"/>
  <c r="S248" i="6" a="1"/>
  <c r="S248" i="6" s="1"/>
  <c r="AT192" i="6" a="1"/>
  <c r="AT192" i="6" s="1"/>
  <c r="AP253" i="6" a="1"/>
  <c r="AP253" i="6" s="1"/>
  <c r="BC185" i="6" a="1"/>
  <c r="BC185" i="6" s="1"/>
  <c r="AP76" i="6" a="1"/>
  <c r="AP76" i="6" s="1"/>
  <c r="AM86" i="6" a="1"/>
  <c r="AM86" i="6" s="1"/>
  <c r="AQ23" i="6" a="1"/>
  <c r="AQ23" i="6" s="1"/>
  <c r="AU61" i="6" a="1"/>
  <c r="AU61" i="6" s="1"/>
  <c r="AA155" i="6" a="1"/>
  <c r="AA155" i="6" s="1"/>
  <c r="AY142" i="6" a="1"/>
  <c r="AY142" i="6" s="1"/>
  <c r="AP66" i="6" a="1"/>
  <c r="AP66" i="6" s="1"/>
  <c r="AI142" i="6" a="1"/>
  <c r="AI142" i="6" s="1"/>
  <c r="AH154" i="6" a="1"/>
  <c r="AH154" i="6" s="1"/>
  <c r="AA117" i="6" a="1"/>
  <c r="AA117" i="6" s="1"/>
  <c r="R239" i="6" a="1"/>
  <c r="R239" i="6" s="1"/>
  <c r="V165" i="6" a="1"/>
  <c r="V165" i="6" s="1"/>
  <c r="S221" i="6" a="1"/>
  <c r="S221" i="6" s="1"/>
  <c r="AQ163" i="6" a="1"/>
  <c r="AQ163" i="6" s="1"/>
  <c r="AD165" i="6" a="1"/>
  <c r="AD165" i="6" s="1"/>
  <c r="AI126" i="6" a="1"/>
  <c r="AI126" i="6" s="1"/>
  <c r="AT258" i="6" a="1"/>
  <c r="AT258" i="6" s="1"/>
  <c r="AT127" i="6" a="1"/>
  <c r="AT127" i="6" s="1"/>
  <c r="AE223" i="6" a="1"/>
  <c r="AE223" i="6" s="1"/>
  <c r="W14" i="6" a="1"/>
  <c r="W14" i="6" s="1"/>
  <c r="AP247" i="6" a="1"/>
  <c r="AP247" i="6" s="1"/>
  <c r="AT64" i="6" a="1"/>
  <c r="AT64" i="6" s="1"/>
  <c r="AH123" i="6" a="1"/>
  <c r="AH123" i="6" s="1"/>
  <c r="BJ239" i="6" a="1"/>
  <c r="BJ239" i="6" s="1"/>
  <c r="BB157" i="6" a="1"/>
  <c r="BB157" i="6" s="1"/>
  <c r="AH225" i="6" a="1"/>
  <c r="AH225" i="6" s="1"/>
  <c r="BF40" i="6" a="1"/>
  <c r="BF40" i="6" s="1"/>
  <c r="Z233" i="6" a="1"/>
  <c r="Z233" i="6" s="1"/>
  <c r="AU54" i="6" a="1"/>
  <c r="AU54" i="6" s="1"/>
  <c r="BK257" i="6" a="1"/>
  <c r="BK257" i="6" s="1"/>
  <c r="AA86" i="6" a="1"/>
  <c r="AA86" i="6" s="1"/>
  <c r="AI169" i="6" a="1"/>
  <c r="AI169" i="6" s="1"/>
  <c r="BG11" i="6" a="1"/>
  <c r="BG11" i="6" s="1"/>
  <c r="AD109" i="6" a="1"/>
  <c r="AD109" i="6" s="1"/>
  <c r="AX160" i="6" a="1"/>
  <c r="AX160" i="6" s="1"/>
  <c r="AD83" i="6" a="1"/>
  <c r="AD83" i="6" s="1"/>
  <c r="AM97" i="6" a="1"/>
  <c r="AM97" i="6" s="1"/>
  <c r="BJ72" i="6" a="1"/>
  <c r="BJ72" i="6" s="1"/>
  <c r="AM205" i="6" a="1"/>
  <c r="AM205" i="6" s="1"/>
  <c r="AY120" i="6" a="1"/>
  <c r="AY120" i="6" s="1"/>
  <c r="AQ75" i="6" a="1"/>
  <c r="AQ75" i="6" s="1"/>
  <c r="AE221" i="6" a="1"/>
  <c r="AE221" i="6" s="1"/>
  <c r="R18" i="6" a="1"/>
  <c r="R18" i="6" s="1"/>
  <c r="AY158" i="6" a="1"/>
  <c r="AY158" i="6" s="1"/>
  <c r="AI204" i="6" a="1"/>
  <c r="AI204" i="6" s="1"/>
  <c r="BJ47" i="6" a="1"/>
  <c r="BJ47" i="6" s="1"/>
  <c r="BF218" i="6" a="1"/>
  <c r="BF218" i="6" s="1"/>
  <c r="AU44" i="6" a="1"/>
  <c r="AU44" i="6" s="1"/>
  <c r="Z202" i="6" a="1"/>
  <c r="Z202" i="6" s="1"/>
  <c r="BF213" i="6" a="1"/>
  <c r="BF213" i="6" s="1"/>
  <c r="AP191" i="6" a="1"/>
  <c r="AP191" i="6" s="1"/>
  <c r="AX135" i="6" a="1"/>
  <c r="AX135" i="6" s="1"/>
  <c r="AE139" i="6" a="1"/>
  <c r="AE139" i="6" s="1"/>
  <c r="BJ242" i="6" a="1"/>
  <c r="BJ242" i="6" s="1"/>
  <c r="AA114" i="6" a="1"/>
  <c r="AA114" i="6" s="1"/>
  <c r="BG245" i="6" a="1"/>
  <c r="BG245" i="6" s="1"/>
  <c r="AP167" i="6" a="1"/>
  <c r="AP167" i="6" s="1"/>
  <c r="AL51" i="6" a="1"/>
  <c r="AL51" i="6" s="1"/>
  <c r="BG185" i="6" a="1"/>
  <c r="BG185" i="6" s="1"/>
  <c r="AM61" i="6" a="1"/>
  <c r="AM61" i="6" s="1"/>
  <c r="AT107" i="6" a="1"/>
  <c r="AT107" i="6" s="1"/>
  <c r="W162" i="6" a="1"/>
  <c r="W162" i="6" s="1"/>
  <c r="S27" i="6" a="1"/>
  <c r="S27" i="6" s="1"/>
  <c r="BB44" i="6" a="1"/>
  <c r="BB44" i="6" s="1"/>
  <c r="BB233" i="6" a="1"/>
  <c r="BB233" i="6" s="1"/>
  <c r="AT251" i="6" a="1"/>
  <c r="AT251" i="6" s="1"/>
  <c r="AE206" i="6" a="1"/>
  <c r="AE206" i="6" s="1"/>
  <c r="R71" i="6" a="1"/>
  <c r="R71" i="6" s="1"/>
  <c r="BK211" i="6" a="1"/>
  <c r="BK211" i="6" s="1"/>
  <c r="R230" i="6" a="1"/>
  <c r="R230" i="6" s="1"/>
  <c r="AD253" i="6" a="1"/>
  <c r="AD253" i="6" s="1"/>
  <c r="AA225" i="6" a="1"/>
  <c r="AA225" i="6" s="1"/>
  <c r="AL142" i="6" a="1"/>
  <c r="AL142" i="6" s="1"/>
  <c r="AU255" i="6" a="1"/>
  <c r="AU255" i="6" s="1"/>
  <c r="AA178" i="6" a="1"/>
  <c r="AA178" i="6" s="1"/>
  <c r="BJ258" i="6" a="1"/>
  <c r="BJ258" i="6" s="1"/>
  <c r="AH144" i="6" a="1"/>
  <c r="AH144" i="6" s="1"/>
  <c r="AI56" i="6" a="1"/>
  <c r="AI56" i="6" s="1"/>
  <c r="AI159" i="6" a="1"/>
  <c r="AI159" i="6" s="1"/>
  <c r="AE251" i="6" a="1"/>
  <c r="AE251" i="6" s="1"/>
  <c r="AT193" i="6" a="1"/>
  <c r="AT193" i="6" s="1"/>
  <c r="Z215" i="6" a="1"/>
  <c r="Z215" i="6" s="1"/>
  <c r="AQ125" i="6" a="1"/>
  <c r="AQ125" i="6" s="1"/>
  <c r="AM39" i="6" a="1"/>
  <c r="AM39" i="6" s="1"/>
  <c r="AT228" i="6" a="1"/>
  <c r="AT228" i="6" s="1"/>
  <c r="AQ60" i="6" a="1"/>
  <c r="AQ60" i="6" s="1"/>
  <c r="AX217" i="6" a="1"/>
  <c r="AX217" i="6" s="1"/>
  <c r="AD255" i="6" a="1"/>
  <c r="AD255" i="6" s="1"/>
  <c r="BG19" i="6" a="1"/>
  <c r="BG19" i="6" s="1"/>
  <c r="AT56" i="6" a="1"/>
  <c r="AT56" i="6" s="1"/>
  <c r="AD211" i="6" a="1"/>
  <c r="AD211" i="6" s="1"/>
  <c r="AL97" i="6" a="1"/>
  <c r="AL97" i="6" s="1"/>
  <c r="BB43" i="6" a="1"/>
  <c r="BB43" i="6" s="1"/>
  <c r="AX229" i="6" a="1"/>
  <c r="AX229" i="6" s="1"/>
  <c r="AD193" i="6" a="1"/>
  <c r="AD193" i="6" s="1"/>
  <c r="AD210" i="6" a="1"/>
  <c r="AD210" i="6" s="1"/>
  <c r="AH119" i="6" a="1"/>
  <c r="AH119" i="6" s="1"/>
  <c r="R61" i="6" a="1"/>
  <c r="R61" i="6" s="1"/>
  <c r="AE213" i="6" a="1"/>
  <c r="AE213" i="6" s="1"/>
  <c r="R161" i="6" a="1"/>
  <c r="R161" i="6" s="1"/>
  <c r="AP176" i="6" a="1"/>
  <c r="AP176" i="6" s="1"/>
  <c r="AM118" i="6" a="1"/>
  <c r="AM118" i="6" s="1"/>
  <c r="AY86" i="6" a="1"/>
  <c r="AY86" i="6" s="1"/>
  <c r="AD121" i="6" a="1"/>
  <c r="AD121" i="6" s="1"/>
  <c r="AA169" i="6" a="1"/>
  <c r="AA169" i="6" s="1"/>
  <c r="AM83" i="6" a="1"/>
  <c r="AM83" i="6" s="1"/>
  <c r="AT159" i="6" a="1"/>
  <c r="AT159" i="6" s="1"/>
  <c r="R217" i="6" a="1"/>
  <c r="R217" i="6" s="1"/>
  <c r="BB104" i="6" a="1"/>
  <c r="BB104" i="6" s="1"/>
  <c r="AH220" i="6" a="1"/>
  <c r="AH220" i="6" s="1"/>
  <c r="AE118" i="6" a="1"/>
  <c r="AE118" i="6" s="1"/>
  <c r="BK229" i="6" a="1"/>
  <c r="BK229" i="6" s="1"/>
  <c r="AQ191" i="6" a="1"/>
  <c r="AQ191" i="6" s="1"/>
  <c r="AU124" i="6" a="1"/>
  <c r="AU124" i="6" s="1"/>
  <c r="BB81" i="6" a="1"/>
  <c r="BB81" i="6" s="1"/>
  <c r="AD249" i="6" a="1"/>
  <c r="AD249" i="6" s="1"/>
  <c r="BB222" i="6" a="1"/>
  <c r="BB222" i="6" s="1"/>
  <c r="AQ81" i="6" a="1"/>
  <c r="AQ81" i="6" s="1"/>
  <c r="Z254" i="6" a="1"/>
  <c r="Z254" i="6" s="1"/>
  <c r="AQ146" i="6" a="1"/>
  <c r="AQ146" i="6" s="1"/>
  <c r="BF85" i="6" a="1"/>
  <c r="BF85" i="6" s="1"/>
  <c r="AL24" i="6" a="1"/>
  <c r="AL24" i="6" s="1"/>
  <c r="AM35" i="6" a="1"/>
  <c r="AM35" i="6" s="1"/>
  <c r="AU39" i="6" a="1"/>
  <c r="AU39" i="6" s="1"/>
  <c r="AY11" i="6" a="1"/>
  <c r="AY11" i="6" s="1"/>
  <c r="BC258" i="6" a="1"/>
  <c r="BC258" i="6" s="1"/>
  <c r="W37" i="6" a="1"/>
  <c r="W37" i="6" s="1"/>
  <c r="AU186" i="6" a="1"/>
  <c r="AU186" i="6" s="1"/>
  <c r="AX85" i="6" a="1"/>
  <c r="AX85" i="6" s="1"/>
  <c r="Z17" i="6" a="1"/>
  <c r="Z17" i="6" s="1"/>
  <c r="W50" i="6" a="1"/>
  <c r="W50" i="6" s="1"/>
  <c r="AA141" i="6" a="1"/>
  <c r="AA141" i="6" s="1"/>
  <c r="AI220" i="6" a="1"/>
  <c r="AI220" i="6" s="1"/>
  <c r="V199" i="6" a="1"/>
  <c r="V199" i="6" s="1"/>
  <c r="AE236" i="6" a="1"/>
  <c r="AE236" i="6" s="1"/>
  <c r="AY213" i="6" a="1"/>
  <c r="AY213" i="6" s="1"/>
  <c r="Z241" i="6" a="1"/>
  <c r="Z241" i="6" s="1"/>
  <c r="BC121" i="6" a="1"/>
  <c r="BC121" i="6" s="1"/>
  <c r="BF141" i="6" a="1"/>
  <c r="BF141" i="6" s="1"/>
  <c r="BK29" i="6" a="1"/>
  <c r="BK29" i="6" s="1"/>
  <c r="AM15" i="6" a="1"/>
  <c r="AM15" i="6" s="1"/>
  <c r="S67" i="6" a="1"/>
  <c r="S67" i="6" s="1"/>
  <c r="AT147" i="6" a="1"/>
  <c r="AT147" i="6" s="1"/>
  <c r="BK37" i="6" a="1"/>
  <c r="BK37" i="6" s="1"/>
  <c r="BF221" i="6" a="1"/>
  <c r="BF221" i="6" s="1"/>
  <c r="S132" i="6" a="1"/>
  <c r="S132" i="6" s="1"/>
  <c r="BK242" i="6" a="1"/>
  <c r="BK242" i="6" s="1"/>
  <c r="W30" i="6" a="1"/>
  <c r="W30" i="6" s="1"/>
  <c r="AQ148" i="6" a="1"/>
  <c r="AQ148" i="6" s="1"/>
  <c r="BK159" i="6" a="1"/>
  <c r="BK159" i="6" s="1"/>
  <c r="BC52" i="6" a="1"/>
  <c r="BC52" i="6" s="1"/>
  <c r="BK203" i="6" a="1"/>
  <c r="BK203" i="6" s="1"/>
  <c r="AP126" i="6" a="1"/>
  <c r="AP126" i="6" s="1"/>
  <c r="V172" i="6" a="1"/>
  <c r="V172" i="6" s="1"/>
  <c r="AP215" i="6" a="1"/>
  <c r="AP215" i="6" s="1"/>
  <c r="AP252" i="6" a="1"/>
  <c r="AP252" i="6" s="1"/>
  <c r="AE28" i="6" a="1"/>
  <c r="AE28" i="6" s="1"/>
  <c r="W90" i="6" a="1"/>
  <c r="W90" i="6" s="1"/>
  <c r="AL214" i="6" a="1"/>
  <c r="AL214" i="6" s="1"/>
  <c r="Z57" i="6" a="1"/>
  <c r="Z57" i="6" s="1"/>
  <c r="AL197" i="6" a="1"/>
  <c r="AL197" i="6" s="1"/>
  <c r="BJ222" i="6" a="1"/>
  <c r="BJ222" i="6" s="1"/>
  <c r="Z257" i="6" a="1"/>
  <c r="Z257" i="6" s="1"/>
  <c r="AI238" i="6" a="1"/>
  <c r="AI238" i="6" s="1"/>
  <c r="AE143" i="6" a="1"/>
  <c r="AE143" i="6" s="1"/>
  <c r="AQ73" i="6" a="1"/>
  <c r="AQ73" i="6" s="1"/>
  <c r="AX220" i="6" a="1"/>
  <c r="AX220" i="6" s="1"/>
  <c r="Z80" i="6" a="1"/>
  <c r="Z80" i="6" s="1"/>
  <c r="AX28" i="6" a="1"/>
  <c r="AX28" i="6" s="1"/>
  <c r="AP55" i="6" a="1"/>
  <c r="AP55" i="6" s="1"/>
  <c r="BJ98" i="6" a="1"/>
  <c r="BJ98" i="6" s="1"/>
  <c r="AP34" i="6" a="1"/>
  <c r="AP34" i="6" s="1"/>
  <c r="Z211" i="6" a="1"/>
  <c r="Z211" i="6" s="1"/>
  <c r="S234" i="6" a="1"/>
  <c r="S234" i="6" s="1"/>
  <c r="BF217" i="6" a="1"/>
  <c r="BF217" i="6" s="1"/>
  <c r="AI137" i="6" a="1"/>
  <c r="AI137" i="6" s="1"/>
  <c r="AL178" i="6" a="1"/>
  <c r="AL178" i="6" s="1"/>
  <c r="AX148" i="6" a="1"/>
  <c r="AX148" i="6" s="1"/>
  <c r="AD38" i="6" a="1"/>
  <c r="AD38" i="6" s="1"/>
  <c r="AT87" i="6" a="1"/>
  <c r="AT87" i="6" s="1"/>
  <c r="AU222" i="6" a="1"/>
  <c r="AU222" i="6" s="1"/>
  <c r="AD117" i="6" a="1"/>
  <c r="AD117" i="6" s="1"/>
  <c r="AH238" i="6" a="1"/>
  <c r="AH238" i="6" s="1"/>
  <c r="AL37" i="6" a="1"/>
  <c r="AL37" i="6" s="1"/>
  <c r="AT58" i="6" a="1"/>
  <c r="AT58" i="6" s="1"/>
  <c r="Z205" i="6" a="1"/>
  <c r="Z205" i="6" s="1"/>
  <c r="BJ164" i="6" a="1"/>
  <c r="BJ164" i="6" s="1"/>
  <c r="AY150" i="6" a="1"/>
  <c r="AY150" i="6" s="1"/>
  <c r="Z248" i="6" a="1"/>
  <c r="Z248" i="6" s="1"/>
  <c r="AP104" i="6" a="1"/>
  <c r="AP104" i="6" s="1"/>
  <c r="AP193" i="6" a="1"/>
  <c r="AP193" i="6" s="1"/>
  <c r="V22" i="6" a="1"/>
  <c r="V22" i="6" s="1"/>
  <c r="AY234" i="6" a="1"/>
  <c r="AY234" i="6" s="1"/>
  <c r="AQ17" i="6" a="1"/>
  <c r="AQ17" i="6" s="1"/>
  <c r="W86" i="6" a="1"/>
  <c r="W86" i="6" s="1"/>
  <c r="AQ149" i="6" a="1"/>
  <c r="AQ149" i="6" s="1"/>
  <c r="AT180" i="6" a="1"/>
  <c r="AT180" i="6" s="1"/>
  <c r="Z37" i="6" a="1"/>
  <c r="Z37" i="6" s="1"/>
  <c r="BK164" i="6" a="1"/>
  <c r="BK164" i="6" s="1"/>
  <c r="V9" i="6" a="1"/>
  <c r="V9" i="6" s="1"/>
  <c r="AQ29" i="6" a="1"/>
  <c r="AQ29" i="6" s="1"/>
  <c r="AL98" i="6" a="1"/>
  <c r="AL98" i="6" s="1"/>
  <c r="AY77" i="6" a="1"/>
  <c r="AY77" i="6" s="1"/>
  <c r="V186" i="6" a="1"/>
  <c r="V186" i="6" s="1"/>
  <c r="AH112" i="6" a="1"/>
  <c r="AH112" i="6" s="1"/>
  <c r="AH245" i="6" a="1"/>
  <c r="AH245" i="6" s="1"/>
  <c r="BC108" i="6" a="1"/>
  <c r="BC108" i="6" s="1"/>
  <c r="AU117" i="6" a="1"/>
  <c r="AU117" i="6" s="1"/>
  <c r="AT224" i="6" a="1"/>
  <c r="AT224" i="6" s="1"/>
  <c r="BK228" i="6" a="1"/>
  <c r="BK228" i="6" s="1"/>
  <c r="AH167" i="6" a="1"/>
  <c r="AH167" i="6" s="1"/>
  <c r="AE200" i="6" a="1"/>
  <c r="AE200" i="6" s="1"/>
  <c r="AM168" i="6" a="1"/>
  <c r="AM168" i="6" s="1"/>
  <c r="AX73" i="6" a="1"/>
  <c r="AX73" i="6" s="1"/>
  <c r="BB147" i="6" a="1"/>
  <c r="BB147" i="6" s="1"/>
  <c r="AD240" i="6" a="1"/>
  <c r="AD240" i="6" s="1"/>
  <c r="BF73" i="6" a="1"/>
  <c r="BF73" i="6" s="1"/>
  <c r="AM176" i="6" a="1"/>
  <c r="AM176" i="6" s="1"/>
  <c r="W35" i="6" a="1"/>
  <c r="W35" i="6" s="1"/>
  <c r="BG177" i="6" a="1"/>
  <c r="BG177" i="6" s="1"/>
  <c r="BB171" i="6" a="1"/>
  <c r="BB171" i="6" s="1"/>
  <c r="AX66" i="6" a="1"/>
  <c r="AX66" i="6" s="1"/>
  <c r="W246" i="6" a="1"/>
  <c r="W246" i="6" s="1"/>
  <c r="BB101" i="6" a="1"/>
  <c r="BB101" i="6" s="1"/>
  <c r="AH170" i="6" a="1"/>
  <c r="AH170" i="6" s="1"/>
  <c r="V243" i="6" a="1"/>
  <c r="V243" i="6" s="1"/>
  <c r="W253" i="6" a="1"/>
  <c r="W253" i="6" s="1"/>
  <c r="BC64" i="6" a="1"/>
  <c r="BC64" i="6" s="1"/>
  <c r="W135" i="6" a="1"/>
  <c r="W135" i="6" s="1"/>
  <c r="S128" i="6" a="1"/>
  <c r="S128" i="6" s="1"/>
  <c r="AU133" i="6" a="1"/>
  <c r="AU133" i="6" s="1"/>
  <c r="BJ154" i="6" a="1"/>
  <c r="BJ154" i="6" s="1"/>
  <c r="AQ212" i="6" a="1"/>
  <c r="AQ212" i="6" s="1"/>
  <c r="AE84" i="6" a="1"/>
  <c r="AE84" i="6" s="1"/>
  <c r="R188" i="6" a="1"/>
  <c r="R188" i="6" s="1"/>
  <c r="BB176" i="6" a="1"/>
  <c r="BB176" i="6" s="1"/>
  <c r="AE59" i="6" a="1"/>
  <c r="AE59" i="6" s="1"/>
  <c r="AX142" i="6" a="1"/>
  <c r="AX142" i="6" s="1"/>
  <c r="S108" i="6" a="1"/>
  <c r="S108" i="6" s="1"/>
  <c r="BF182" i="6" a="1"/>
  <c r="BF182" i="6" s="1"/>
  <c r="S69" i="6" a="1"/>
  <c r="S69" i="6" s="1"/>
  <c r="BB198" i="6" a="1"/>
  <c r="BB198" i="6" s="1"/>
  <c r="AU16" i="6" a="1"/>
  <c r="AU16" i="6" s="1"/>
  <c r="AM230" i="6" a="1"/>
  <c r="AM230" i="6" s="1"/>
  <c r="AM113" i="6" a="1"/>
  <c r="AM113" i="6" s="1"/>
  <c r="AI85" i="6" a="1"/>
  <c r="AI85" i="6" s="1"/>
  <c r="BB69" i="6" a="1"/>
  <c r="BB69" i="6" s="1"/>
  <c r="BG168" i="6" a="1"/>
  <c r="BG168" i="6" s="1"/>
  <c r="AT216" i="6" a="1"/>
  <c r="AT216" i="6" s="1"/>
  <c r="AH114" i="6" a="1"/>
  <c r="AH114" i="6" s="1"/>
  <c r="Z232" i="6" a="1"/>
  <c r="Z232" i="6" s="1"/>
  <c r="AL70" i="6" a="1"/>
  <c r="AL70" i="6" s="1"/>
  <c r="AM180" i="6" a="1"/>
  <c r="AM180" i="6" s="1"/>
  <c r="AI59" i="6" a="1"/>
  <c r="AI59" i="6" s="1"/>
  <c r="AT142" i="6" a="1"/>
  <c r="AT142" i="6" s="1"/>
  <c r="BJ166" i="6" a="1"/>
  <c r="BJ166" i="6" s="1"/>
  <c r="AQ31" i="6" a="1"/>
  <c r="AQ31" i="6" s="1"/>
  <c r="AY124" i="6" a="1"/>
  <c r="AY124" i="6" s="1"/>
  <c r="BF131" i="6" a="1"/>
  <c r="BF131" i="6" s="1"/>
  <c r="S25" i="6" a="1"/>
  <c r="S25" i="6" s="1"/>
  <c r="AE159" i="6" a="1"/>
  <c r="AE159" i="6" s="1"/>
  <c r="BC112" i="6" a="1"/>
  <c r="BC112" i="6" s="1"/>
  <c r="AD200" i="6" a="1"/>
  <c r="AD200" i="6" s="1"/>
  <c r="AT155" i="6" a="1"/>
  <c r="AT155" i="6" s="1"/>
  <c r="BK197" i="6" a="1"/>
  <c r="BK197" i="6" s="1"/>
  <c r="AA76" i="6" a="1"/>
  <c r="AA76" i="6" s="1"/>
  <c r="BJ199" i="6" a="1"/>
  <c r="BJ199" i="6" s="1"/>
  <c r="W68" i="6" a="1"/>
  <c r="W68" i="6" s="1"/>
  <c r="AD149" i="6" a="1"/>
  <c r="AD149" i="6" s="1"/>
  <c r="BK127" i="6" a="1"/>
  <c r="BK127" i="6" s="1"/>
  <c r="AY103" i="6" a="1"/>
  <c r="AY103" i="6" s="1"/>
  <c r="AE44" i="6" a="1"/>
  <c r="AE44" i="6" s="1"/>
  <c r="AA156" i="6" a="1"/>
  <c r="AA156" i="6" s="1"/>
  <c r="R127" i="6" a="1"/>
  <c r="R127" i="6" s="1"/>
  <c r="AD114" i="6" a="1"/>
  <c r="AD114" i="6" s="1"/>
  <c r="BB244" i="6" a="1"/>
  <c r="BB244" i="6" s="1"/>
  <c r="AD218" i="6" a="1"/>
  <c r="AD218" i="6" s="1"/>
  <c r="BK59" i="6" a="1"/>
  <c r="BK59" i="6" s="1"/>
  <c r="W57" i="6" a="1"/>
  <c r="W57" i="6" s="1"/>
  <c r="AT19" i="6" a="1"/>
  <c r="AT19" i="6" s="1"/>
  <c r="AE73" i="6" a="1"/>
  <c r="AE73" i="6" s="1"/>
  <c r="S163" i="6" a="1"/>
  <c r="S163" i="6" s="1"/>
  <c r="V237" i="6" a="1"/>
  <c r="V237" i="6" s="1"/>
  <c r="R238" i="6" a="1"/>
  <c r="R238" i="6" s="1"/>
  <c r="AA58" i="6" a="1"/>
  <c r="AA58" i="6" s="1"/>
  <c r="AP225" i="6" a="1"/>
  <c r="AP225" i="6" s="1"/>
  <c r="W149" i="6" a="1"/>
  <c r="W149" i="6" s="1"/>
  <c r="AX192" i="6" a="1"/>
  <c r="AX192" i="6" s="1"/>
  <c r="AP39" i="6" a="1"/>
  <c r="AP39" i="6" s="1"/>
  <c r="W31" i="6" a="1"/>
  <c r="W31" i="6" s="1"/>
  <c r="BF194" i="6" a="1"/>
  <c r="BF194" i="6" s="1"/>
  <c r="AQ255" i="6" a="1"/>
  <c r="AQ255" i="6" s="1"/>
  <c r="BC176" i="6" a="1"/>
  <c r="BC176" i="6" s="1"/>
  <c r="AP123" i="6" a="1"/>
  <c r="AP123" i="6" s="1"/>
  <c r="AT41" i="6" a="1"/>
  <c r="AT41" i="6" s="1"/>
  <c r="BG111" i="6" a="1"/>
  <c r="BG111" i="6" s="1"/>
  <c r="AT249" i="6" a="1"/>
  <c r="AT249" i="6" s="1"/>
  <c r="AX195" i="6" a="1"/>
  <c r="AX195" i="6" s="1"/>
  <c r="AT78" i="6" a="1"/>
  <c r="AT78" i="6" s="1"/>
  <c r="AD71" i="6" a="1"/>
  <c r="AD71" i="6" s="1"/>
  <c r="AT135" i="6" a="1"/>
  <c r="AT135" i="6" s="1"/>
  <c r="R109" i="6" a="1"/>
  <c r="R109" i="6" s="1"/>
  <c r="V104" i="6" a="1"/>
  <c r="V104" i="6" s="1"/>
  <c r="BF245" i="6" a="1"/>
  <c r="BF245" i="6" s="1"/>
  <c r="W140" i="6" a="1"/>
  <c r="W140" i="6" s="1"/>
  <c r="BF133" i="6" a="1"/>
  <c r="BF133" i="6" s="1"/>
  <c r="W165" i="6" a="1"/>
  <c r="W165" i="6" s="1"/>
  <c r="V252" i="6" a="1"/>
  <c r="V252" i="6" s="1"/>
  <c r="BF153" i="6" a="1"/>
  <c r="BF153" i="6" s="1"/>
  <c r="S95" i="6" a="1"/>
  <c r="S95" i="6" s="1"/>
  <c r="Z204" i="6" a="1"/>
  <c r="Z204" i="6" s="1"/>
  <c r="AP84" i="6" a="1"/>
  <c r="AP84" i="6" s="1"/>
  <c r="AT167" i="6" a="1"/>
  <c r="AT167" i="6" s="1"/>
  <c r="R86" i="6" a="1"/>
  <c r="R86" i="6" s="1"/>
  <c r="BC21" i="6" a="1"/>
  <c r="BC21" i="6" s="1"/>
  <c r="AX9" i="6" a="1"/>
  <c r="AX9" i="6" s="1"/>
  <c r="AY175" i="6" a="1"/>
  <c r="AY175" i="6" s="1"/>
  <c r="AT130" i="6" a="1"/>
  <c r="AT130" i="6" s="1"/>
  <c r="BG224" i="6" a="1"/>
  <c r="BG224" i="6" s="1"/>
  <c r="S145" i="6" a="1"/>
  <c r="S145" i="6" s="1"/>
  <c r="AQ197" i="6" a="1"/>
  <c r="AQ197" i="6" s="1"/>
  <c r="AQ245" i="6" a="1"/>
  <c r="AQ245" i="6" s="1"/>
  <c r="AY200" i="6" a="1"/>
  <c r="AY200" i="6" s="1"/>
  <c r="BB191" i="6" a="1"/>
  <c r="BB191" i="6" s="1"/>
  <c r="AX248" i="6" a="1"/>
  <c r="AX248" i="6" s="1"/>
  <c r="AT27" i="6" a="1"/>
  <c r="AT27" i="6" s="1"/>
  <c r="BJ220" i="6" a="1"/>
  <c r="BJ220" i="6" s="1"/>
  <c r="BJ189" i="6" a="1"/>
  <c r="BJ189" i="6" s="1"/>
  <c r="BB143" i="6" a="1"/>
  <c r="BB143" i="6" s="1"/>
  <c r="BG161" i="6" a="1"/>
  <c r="BG161" i="6" s="1"/>
  <c r="BJ146" i="6" a="1"/>
  <c r="BJ146" i="6" s="1"/>
  <c r="BC19" i="6" a="1"/>
  <c r="BC19" i="6" s="1"/>
  <c r="V211" i="6" a="1"/>
  <c r="V211" i="6" s="1"/>
  <c r="W23" i="6" a="1"/>
  <c r="W23" i="6" s="1"/>
  <c r="R204" i="6" a="1"/>
  <c r="R204" i="6" s="1"/>
  <c r="AY173" i="6" a="1"/>
  <c r="AY173" i="6" s="1"/>
  <c r="AQ15" i="6" a="1"/>
  <c r="AQ15" i="6" s="1"/>
  <c r="BG232" i="6" a="1"/>
  <c r="BG232" i="6" s="1"/>
  <c r="AD131" i="6" a="1"/>
  <c r="AD131" i="6" s="1"/>
  <c r="BJ19" i="6" a="1"/>
  <c r="BJ19" i="6" s="1"/>
  <c r="AL13" i="6" a="1"/>
  <c r="AL13" i="6" s="1"/>
  <c r="AI143" i="6" a="1"/>
  <c r="AI143" i="6" s="1"/>
  <c r="BF24" i="6" a="1"/>
  <c r="BF24" i="6" s="1"/>
  <c r="R125" i="6" a="1"/>
  <c r="R125" i="6" s="1"/>
  <c r="Z23" i="6" a="1"/>
  <c r="Z23" i="6" s="1"/>
  <c r="AL218" i="6" a="1"/>
  <c r="AL218" i="6" s="1"/>
  <c r="AH101" i="6" a="1"/>
  <c r="AH101" i="6" s="1"/>
  <c r="BB246" i="6" a="1"/>
  <c r="BB246" i="6" s="1"/>
  <c r="AT126" i="6" a="1"/>
  <c r="AT126" i="6" s="1"/>
  <c r="BB227" i="6" a="1"/>
  <c r="BB227" i="6" s="1"/>
  <c r="AD241" i="6" a="1"/>
  <c r="AD241" i="6" s="1"/>
  <c r="AI22" i="6" a="1"/>
  <c r="AI22" i="6" s="1"/>
  <c r="Z131" i="6" a="1"/>
  <c r="Z131" i="6" s="1"/>
  <c r="R23" i="6" a="1"/>
  <c r="R23" i="6" s="1"/>
  <c r="AU29" i="6" a="1"/>
  <c r="AU29" i="6" s="1"/>
  <c r="W152" i="6" a="1"/>
  <c r="W152" i="6" s="1"/>
  <c r="BF157" i="6" a="1"/>
  <c r="BF157" i="6" s="1"/>
  <c r="BF106" i="6" a="1"/>
  <c r="BF106" i="6" s="1"/>
  <c r="S114" i="6" a="1"/>
  <c r="S114" i="6" s="1"/>
  <c r="W195" i="6" a="1"/>
  <c r="W195" i="6" s="1"/>
  <c r="AT132" i="6" a="1"/>
  <c r="AT132" i="6" s="1"/>
  <c r="S107" i="6" a="1"/>
  <c r="S107" i="6" s="1"/>
  <c r="AL243" i="6" a="1"/>
  <c r="AL243" i="6" s="1"/>
  <c r="AL228" i="6" a="1"/>
  <c r="AL228" i="6" s="1"/>
  <c r="BJ148" i="6" a="1"/>
  <c r="BJ148" i="6" s="1"/>
  <c r="AH232" i="6" a="1"/>
  <c r="AH232" i="6" s="1"/>
  <c r="AD185" i="6" a="1"/>
  <c r="AD185" i="6" s="1"/>
  <c r="AY174" i="6" a="1"/>
  <c r="AY174" i="6" s="1"/>
  <c r="BC250" i="6" a="1"/>
  <c r="BC250" i="6" s="1"/>
  <c r="AT172" i="6" a="1"/>
  <c r="AT172" i="6" s="1"/>
  <c r="BF226" i="6" a="1"/>
  <c r="BF226" i="6" s="1"/>
  <c r="V173" i="6" a="1"/>
  <c r="V173" i="6" s="1"/>
  <c r="BK141" i="6" a="1"/>
  <c r="BK141" i="6" s="1"/>
  <c r="AP112" i="6" a="1"/>
  <c r="AP112" i="6" s="1"/>
  <c r="R189" i="6" a="1"/>
  <c r="R189" i="6" s="1"/>
  <c r="AA80" i="6" a="1"/>
  <c r="AA80" i="6" s="1"/>
  <c r="AE253" i="6" a="1"/>
  <c r="AE253" i="6" s="1"/>
  <c r="V73" i="6" a="1"/>
  <c r="V73" i="6" s="1"/>
  <c r="AA161" i="6" a="1"/>
  <c r="AA161" i="6" s="1"/>
  <c r="BB221" i="6" a="1"/>
  <c r="BB221" i="6" s="1"/>
  <c r="AQ203" i="6" a="1"/>
  <c r="AQ203" i="6" s="1"/>
  <c r="AY73" i="6" a="1"/>
  <c r="AY73" i="6" s="1"/>
  <c r="AP169" i="6" a="1"/>
  <c r="AP169" i="6" s="1"/>
  <c r="AL208" i="6" a="1"/>
  <c r="AL208" i="6" s="1"/>
  <c r="V57" i="6" a="1"/>
  <c r="V57" i="6" s="1"/>
  <c r="BC60" i="6" a="1"/>
  <c r="BC60" i="6" s="1"/>
  <c r="BB99" i="6" a="1"/>
  <c r="BB99" i="6" s="1"/>
  <c r="AL188" i="6" a="1"/>
  <c r="AL188" i="6" s="1"/>
  <c r="BC92" i="6" a="1"/>
  <c r="BC92" i="6" s="1"/>
  <c r="AQ124" i="6" a="1"/>
  <c r="AQ124" i="6" s="1"/>
  <c r="Z137" i="6" a="1"/>
  <c r="Z137" i="6" s="1"/>
  <c r="BJ99" i="6" a="1"/>
  <c r="BJ99" i="6" s="1"/>
  <c r="AU198" i="6" a="1"/>
  <c r="AU198" i="6" s="1"/>
  <c r="AP9" i="6" a="1"/>
  <c r="AP9" i="6" s="1"/>
  <c r="Z75" i="6" a="1"/>
  <c r="Z75" i="6" s="1"/>
  <c r="AA213" i="6" a="1"/>
  <c r="AA213" i="6" s="1"/>
  <c r="S111" i="6" a="1"/>
  <c r="S111" i="6" s="1"/>
  <c r="S204" i="6" a="1"/>
  <c r="S204" i="6" s="1"/>
  <c r="S130" i="6" a="1"/>
  <c r="S130" i="6" s="1"/>
  <c r="S88" i="6" a="1"/>
  <c r="S88" i="6" s="1"/>
  <c r="BB149" i="6" a="1"/>
  <c r="BB149" i="6" s="1"/>
  <c r="AL230" i="6" a="1"/>
  <c r="AL230" i="6" s="1"/>
  <c r="AP223" i="6" a="1"/>
  <c r="AP223" i="6" s="1"/>
  <c r="AD138" i="6" a="1"/>
  <c r="AD138" i="6" s="1"/>
  <c r="Z19" i="6" a="1"/>
  <c r="Z19" i="6" s="1"/>
  <c r="AY104" i="6" a="1"/>
  <c r="AY104" i="6" s="1"/>
  <c r="BJ38" i="6" a="1"/>
  <c r="BJ38" i="6" s="1"/>
  <c r="W73" i="6" a="1"/>
  <c r="W73" i="6" s="1"/>
  <c r="AP181" i="6" a="1"/>
  <c r="AP181" i="6" s="1"/>
  <c r="AI14" i="6" a="1"/>
  <c r="AI14" i="6" s="1"/>
  <c r="V55" i="6" a="1"/>
  <c r="V55" i="6" s="1"/>
  <c r="W47" i="6" a="1"/>
  <c r="W47" i="6" s="1"/>
  <c r="V30" i="6" a="1"/>
  <c r="V30" i="6" s="1"/>
  <c r="BG135" i="6" a="1"/>
  <c r="BG135" i="6" s="1"/>
  <c r="AH155" i="6" a="1"/>
  <c r="AH155" i="6" s="1"/>
  <c r="BB200" i="6" a="1"/>
  <c r="BB200" i="6" s="1"/>
  <c r="BG21" i="6" a="1"/>
  <c r="BG21" i="6" s="1"/>
  <c r="W240" i="6" a="1"/>
  <c r="W240" i="6" s="1"/>
  <c r="R103" i="6" a="1"/>
  <c r="R103" i="6" s="1"/>
  <c r="AH145" i="6" a="1"/>
  <c r="AH145" i="6" s="1"/>
  <c r="BF64" i="6" a="1"/>
  <c r="BF64" i="6" s="1"/>
  <c r="AT177" i="6" a="1"/>
  <c r="AT177" i="6" s="1"/>
  <c r="BC201" i="6" a="1"/>
  <c r="BC201" i="6" s="1"/>
  <c r="BB109" i="6" a="1"/>
  <c r="BB109" i="6" s="1"/>
  <c r="AQ46" i="6" a="1"/>
  <c r="AQ46" i="6" s="1"/>
  <c r="R131" i="6" a="1"/>
  <c r="R131" i="6" s="1"/>
  <c r="BG72" i="6" a="1"/>
  <c r="BG72" i="6" s="1"/>
  <c r="AH35" i="6" a="1"/>
  <c r="AH35" i="6" s="1"/>
  <c r="AH22" i="6" a="1"/>
  <c r="AH22" i="6" s="1"/>
  <c r="AI53" i="6" a="1"/>
  <c r="AI53" i="6" s="1"/>
  <c r="BB100" i="6" a="1"/>
  <c r="BB100" i="6" s="1"/>
  <c r="AT198" i="6" a="1"/>
  <c r="AT198" i="6" s="1"/>
  <c r="Z142" i="6" a="1"/>
  <c r="Z142" i="6" s="1"/>
  <c r="AT114" i="6" a="1"/>
  <c r="AT114" i="6" s="1"/>
  <c r="AP110" i="6" a="1"/>
  <c r="AP110" i="6" s="1"/>
  <c r="W119" i="6" a="1"/>
  <c r="W119" i="6" s="1"/>
  <c r="AA228" i="6" a="1"/>
  <c r="AA228" i="6" s="1"/>
  <c r="AH64" i="6" a="1"/>
  <c r="AH64" i="6" s="1"/>
  <c r="V24" i="6" a="1"/>
  <c r="V24" i="6" s="1"/>
  <c r="BC13" i="6" a="1"/>
  <c r="BC13" i="6" s="1"/>
  <c r="AQ132" i="6" a="1"/>
  <c r="AQ132" i="6" s="1"/>
  <c r="AA185" i="6" a="1"/>
  <c r="AA185" i="6" s="1"/>
  <c r="W45" i="6" a="1"/>
  <c r="W45" i="6" s="1"/>
  <c r="AP109" i="6" a="1"/>
  <c r="AP109" i="6" s="1"/>
  <c r="BK71" i="6" a="1"/>
  <c r="BK71" i="6" s="1"/>
  <c r="AE149" i="6" a="1"/>
  <c r="AE149" i="6" s="1"/>
  <c r="BF84" i="6" a="1"/>
  <c r="BF84" i="6" s="1"/>
  <c r="W53" i="6" a="1"/>
  <c r="W53" i="6" s="1"/>
  <c r="W190" i="6" a="1"/>
  <c r="W190" i="6" s="1"/>
  <c r="AL227" i="6" a="1"/>
  <c r="AL227" i="6" s="1"/>
  <c r="BJ41" i="6" a="1"/>
  <c r="BJ41" i="6" s="1"/>
  <c r="BC74" i="6" a="1"/>
  <c r="BC74" i="6" s="1"/>
  <c r="AM216" i="6" a="1"/>
  <c r="AM216" i="6" s="1"/>
  <c r="AI72" i="6" a="1"/>
  <c r="AI72" i="6" s="1"/>
  <c r="AI151" i="6" a="1"/>
  <c r="AI151" i="6" s="1"/>
  <c r="V229" i="6" a="1"/>
  <c r="V229" i="6" s="1"/>
  <c r="AI163" i="6" a="1"/>
  <c r="AI163" i="6" s="1"/>
  <c r="AA10" i="6" a="1"/>
  <c r="AA10" i="6" s="1"/>
  <c r="BC140" i="6" a="1"/>
  <c r="BC140" i="6" s="1"/>
  <c r="BG116" i="6" a="1"/>
  <c r="BG116" i="6" s="1"/>
  <c r="R82" i="6" a="1"/>
  <c r="R82" i="6" s="1"/>
  <c r="BF123" i="6" a="1"/>
  <c r="BF123" i="6" s="1"/>
  <c r="AU69" i="6" a="1"/>
  <c r="AU69" i="6" s="1"/>
  <c r="AH250" i="6" a="1"/>
  <c r="AH250" i="6" s="1"/>
  <c r="AT12" i="6" a="1"/>
  <c r="AT12" i="6" s="1"/>
  <c r="AH150" i="6" a="1"/>
  <c r="AH150" i="6" s="1"/>
  <c r="BG50" i="6" a="1"/>
  <c r="BG50" i="6" s="1"/>
  <c r="BC186" i="6" a="1"/>
  <c r="BC186" i="6" s="1"/>
  <c r="AQ229" i="6" a="1"/>
  <c r="AQ229" i="6" s="1"/>
  <c r="R218" i="6" a="1"/>
  <c r="R218" i="6" s="1"/>
  <c r="BF87" i="6" a="1"/>
  <c r="BF87" i="6" s="1"/>
  <c r="R183" i="6" a="1"/>
  <c r="R183" i="6" s="1"/>
  <c r="AH241" i="6" a="1"/>
  <c r="AH241" i="6" s="1"/>
  <c r="AT25" i="6" a="1"/>
  <c r="AT25" i="6" s="1"/>
  <c r="AT166" i="6" a="1"/>
  <c r="AT166" i="6" s="1"/>
  <c r="AD135" i="6" a="1"/>
  <c r="AD135" i="6" s="1"/>
  <c r="AM197" i="6" a="1"/>
  <c r="AM197" i="6" s="1"/>
  <c r="BB56" i="6" a="1"/>
  <c r="BB56" i="6" s="1"/>
  <c r="R152" i="6" a="1"/>
  <c r="R152" i="6" s="1"/>
  <c r="AM143" i="6" a="1"/>
  <c r="AM143" i="6" s="1"/>
  <c r="AP231" i="6" a="1"/>
  <c r="AP231" i="6" s="1"/>
  <c r="AX207" i="6" a="1"/>
  <c r="AX207" i="6" s="1"/>
  <c r="BK16" i="6" a="1"/>
  <c r="BK16" i="6" s="1"/>
  <c r="BC120" i="6" a="1"/>
  <c r="BC120" i="6" s="1"/>
  <c r="AE41" i="6" a="1"/>
  <c r="AE41" i="6" s="1"/>
  <c r="R57" i="6" a="1"/>
  <c r="R57" i="6" s="1"/>
  <c r="BF187" i="6" a="1"/>
  <c r="BF187" i="6" s="1"/>
  <c r="AE238" i="6" a="1"/>
  <c r="AE238" i="6" s="1"/>
  <c r="S34" i="6" a="1"/>
  <c r="S34" i="6" s="1"/>
  <c r="AU216" i="6" a="1"/>
  <c r="AU216" i="6" s="1"/>
  <c r="R176" i="6" a="1"/>
  <c r="R176" i="6" s="1"/>
  <c r="AE92" i="6" a="1"/>
  <c r="AE92" i="6" s="1"/>
  <c r="BC141" i="6" a="1"/>
  <c r="BC141" i="6" s="1"/>
  <c r="BK55" i="6" a="1"/>
  <c r="BK55" i="6" s="1"/>
  <c r="AU235" i="6" a="1"/>
  <c r="AU235" i="6" s="1"/>
  <c r="AH128" i="6" a="1"/>
  <c r="AH128" i="6" s="1"/>
  <c r="AT168" i="6" a="1"/>
  <c r="AT168" i="6" s="1"/>
  <c r="W139" i="6" a="1"/>
  <c r="W139" i="6" s="1"/>
  <c r="AH204" i="6" a="1"/>
  <c r="AH204" i="6" s="1"/>
  <c r="BC190" i="6" a="1"/>
  <c r="BC190" i="6" s="1"/>
  <c r="R88" i="6" a="1"/>
  <c r="R88" i="6" s="1"/>
  <c r="AD45" i="6" a="1"/>
  <c r="AD45" i="6" s="1"/>
  <c r="AL236" i="6" a="1"/>
  <c r="AL236" i="6" s="1"/>
  <c r="AM126" i="6" a="1"/>
  <c r="AM126" i="6" s="1"/>
  <c r="Z136" i="6" a="1"/>
  <c r="Z136" i="6" s="1"/>
  <c r="R47" i="6" a="1"/>
  <c r="R47" i="6" s="1"/>
  <c r="AD92" i="6" a="1"/>
  <c r="AD92" i="6" s="1"/>
  <c r="AM75" i="6" a="1"/>
  <c r="AM75" i="6" s="1"/>
  <c r="AM215" i="6" a="1"/>
  <c r="AM215" i="6" s="1"/>
  <c r="Z124" i="6" a="1"/>
  <c r="Z124" i="6" s="1"/>
  <c r="AA147" i="6" a="1"/>
  <c r="AA147" i="6" s="1"/>
  <c r="AD213" i="6" a="1"/>
  <c r="AD213" i="6" s="1"/>
  <c r="AX47" i="6" a="1"/>
  <c r="AX47" i="6" s="1"/>
  <c r="BJ231" i="6" a="1"/>
  <c r="BJ231" i="6" s="1"/>
  <c r="AI120" i="6" a="1"/>
  <c r="AI120" i="6" s="1"/>
  <c r="BK75" i="6" a="1"/>
  <c r="BK75" i="6" s="1"/>
  <c r="BK50" i="6" a="1"/>
  <c r="BK50" i="6" s="1"/>
  <c r="AU218" i="6" a="1"/>
  <c r="AU218" i="6" s="1"/>
  <c r="BG62" i="6" a="1"/>
  <c r="BG62" i="6" s="1"/>
  <c r="AX196" i="6" a="1"/>
  <c r="AX196" i="6" s="1"/>
  <c r="R112" i="6" a="1"/>
  <c r="R112" i="6" s="1"/>
  <c r="Z147" i="6" a="1"/>
  <c r="Z147" i="6" s="1"/>
  <c r="BB61" i="6" a="1"/>
  <c r="BB61" i="6" s="1"/>
  <c r="AU217" i="6" a="1"/>
  <c r="AU217" i="6" s="1"/>
  <c r="AY114" i="6" a="1"/>
  <c r="AY114" i="6" s="1"/>
  <c r="AI32" i="6" a="1"/>
  <c r="AI32" i="6" s="1"/>
  <c r="AY18" i="6" a="1"/>
  <c r="AY18" i="6" s="1"/>
  <c r="BJ114" i="6" a="1"/>
  <c r="BJ114" i="6" s="1"/>
  <c r="AY63" i="6" a="1"/>
  <c r="AY63" i="6" s="1"/>
  <c r="AY157" i="6" a="1"/>
  <c r="AY157" i="6" s="1"/>
  <c r="BJ86" i="6" a="1"/>
  <c r="BJ86" i="6" s="1"/>
  <c r="S39" i="6" a="1"/>
  <c r="S39" i="6" s="1"/>
  <c r="R234" i="6" a="1"/>
  <c r="R234" i="6" s="1"/>
  <c r="AE64" i="6" a="1"/>
  <c r="AE64" i="6" s="1"/>
  <c r="AE122" i="6" a="1"/>
  <c r="AE122" i="6" s="1"/>
  <c r="BB130" i="6" a="1"/>
  <c r="BB130" i="6" s="1"/>
  <c r="BK111" i="6" a="1"/>
  <c r="BK111" i="6" s="1"/>
  <c r="S161" i="6" a="1"/>
  <c r="S161" i="6" s="1"/>
  <c r="AY115" i="6" a="1"/>
  <c r="AY115" i="6" s="1"/>
  <c r="BJ233" i="6" a="1"/>
  <c r="BJ233" i="6" s="1"/>
  <c r="W40" i="6" a="1"/>
  <c r="W40" i="6" s="1"/>
  <c r="AY229" i="6" a="1"/>
  <c r="AY229" i="6" s="1"/>
  <c r="Z61" i="6" a="1"/>
  <c r="Z61" i="6" s="1"/>
  <c r="AI218" i="6" a="1"/>
  <c r="AI218" i="6" s="1"/>
  <c r="AX226" i="6" a="1"/>
  <c r="AX226" i="6" s="1"/>
  <c r="BB251" i="6" a="1"/>
  <c r="BB251" i="6" s="1"/>
  <c r="AP166" i="6" a="1"/>
  <c r="AP166" i="6" s="1"/>
  <c r="R255" i="6" a="1"/>
  <c r="R255" i="6" s="1"/>
  <c r="BC182" i="6" a="1"/>
  <c r="BC182" i="6" s="1"/>
  <c r="AY12" i="6" a="1"/>
  <c r="AY12" i="6" s="1"/>
  <c r="AU175" i="6" a="1"/>
  <c r="AU175" i="6" s="1"/>
  <c r="AQ76" i="6" a="1"/>
  <c r="AQ76" i="6" s="1"/>
  <c r="AP173" i="6" a="1"/>
  <c r="AP173" i="6" s="1"/>
  <c r="BB106" i="6" a="1"/>
  <c r="BB106" i="6" s="1"/>
  <c r="AY146" i="6" a="1"/>
  <c r="AY146" i="6" s="1"/>
  <c r="BK48" i="6" a="1"/>
  <c r="BK48" i="6" s="1"/>
  <c r="W21" i="6" a="1"/>
  <c r="W21" i="6" s="1"/>
  <c r="V257" i="6" a="1"/>
  <c r="V257" i="6" s="1"/>
  <c r="AT230" i="6" a="1"/>
  <c r="AT230" i="6" s="1"/>
  <c r="BK13" i="6" a="1"/>
  <c r="BK13" i="6" s="1"/>
  <c r="AY132" i="6" a="1"/>
  <c r="AY132" i="6" s="1"/>
  <c r="AY231" i="6" a="1"/>
  <c r="AY231" i="6" s="1"/>
  <c r="AA32" i="6" a="1"/>
  <c r="AA32" i="6" s="1"/>
  <c r="AI43" i="6" a="1"/>
  <c r="AI43" i="6" s="1"/>
  <c r="AD238" i="6" a="1"/>
  <c r="AD238" i="6" s="1"/>
  <c r="BK134" i="6" a="1"/>
  <c r="BK134" i="6" s="1"/>
  <c r="BF183" i="6" a="1"/>
  <c r="BF183" i="6" s="1"/>
  <c r="AY94" i="6" a="1"/>
  <c r="AY94" i="6" s="1"/>
  <c r="AT45" i="6" a="1"/>
  <c r="AT45" i="6" s="1"/>
  <c r="BC11" i="6" a="1"/>
  <c r="BC11" i="6" s="1"/>
  <c r="AT61" i="6" a="1"/>
  <c r="AT61" i="6" s="1"/>
  <c r="BJ9" i="6" a="1"/>
  <c r="BJ9" i="6" s="1"/>
  <c r="AU145" i="6" a="1"/>
  <c r="AU145" i="6" s="1"/>
  <c r="BF135" i="6" a="1"/>
  <c r="BF135" i="6" s="1"/>
  <c r="BF129" i="6" a="1"/>
  <c r="BF129" i="6" s="1"/>
  <c r="AP72" i="6" a="1"/>
  <c r="AP72" i="6" s="1"/>
  <c r="AM81" i="6" a="1"/>
  <c r="AM81" i="6" s="1"/>
  <c r="BC101" i="6" a="1"/>
  <c r="BC101" i="6" s="1"/>
  <c r="AQ123" i="6" a="1"/>
  <c r="AQ123" i="6" s="1"/>
  <c r="AU231" i="6" a="1"/>
  <c r="AU231" i="6" s="1"/>
  <c r="AM149" i="6" a="1"/>
  <c r="AM149" i="6" s="1"/>
  <c r="AY116" i="6" a="1"/>
  <c r="AY116" i="6" s="1"/>
  <c r="R96" i="6" a="1"/>
  <c r="R96" i="6" s="1"/>
  <c r="AP254" i="6" a="1"/>
  <c r="AP254" i="6" s="1"/>
  <c r="AI211" i="6" a="1"/>
  <c r="AI211" i="6" s="1"/>
  <c r="BG71" i="6" a="1"/>
  <c r="BG71" i="6" s="1"/>
  <c r="AD57" i="6" a="1"/>
  <c r="AD57" i="6" s="1"/>
  <c r="BB84" i="6" a="1"/>
  <c r="BB84" i="6" s="1"/>
  <c r="BG32" i="6" a="1"/>
  <c r="BG32" i="6" s="1"/>
  <c r="AQ206" i="6" a="1"/>
  <c r="AQ206" i="6" s="1"/>
  <c r="AQ204" i="6" a="1"/>
  <c r="AQ204" i="6" s="1"/>
  <c r="AY55" i="6" a="1"/>
  <c r="AY55" i="6" s="1"/>
  <c r="AT140" i="6" a="1"/>
  <c r="AT140" i="6" s="1"/>
  <c r="AP239" i="6" a="1"/>
  <c r="AP239" i="6" s="1"/>
  <c r="AA91" i="6" a="1"/>
  <c r="AA91" i="6" s="1"/>
  <c r="BG60" i="6" a="1"/>
  <c r="BG60" i="6" s="1"/>
  <c r="AM133" i="6" a="1"/>
  <c r="AM133" i="6" s="1"/>
  <c r="BG55" i="6" a="1"/>
  <c r="BG55" i="6" s="1"/>
  <c r="AE32" i="6" a="1"/>
  <c r="AE32" i="6" s="1"/>
  <c r="R197" i="6" a="1"/>
  <c r="R197" i="6" s="1"/>
  <c r="AY21" i="6" a="1"/>
  <c r="AY21" i="6" s="1"/>
  <c r="R149" i="6" a="1"/>
  <c r="R149" i="6" s="1"/>
  <c r="AI40" i="6" a="1"/>
  <c r="AI40" i="6" s="1"/>
  <c r="AA160" i="6" a="1"/>
  <c r="AA160" i="6" s="1"/>
  <c r="AX107" i="6" a="1"/>
  <c r="AX107" i="6" s="1"/>
  <c r="AP35" i="6" a="1"/>
  <c r="AP35" i="6" s="1"/>
  <c r="BG87" i="6" a="1"/>
  <c r="BG87" i="6" s="1"/>
  <c r="Z110" i="6" a="1"/>
  <c r="Z110" i="6" s="1"/>
  <c r="BC42" i="6" a="1"/>
  <c r="BC42" i="6" s="1"/>
  <c r="AE229" i="6" a="1"/>
  <c r="AE229" i="6" s="1"/>
  <c r="Z87" i="6" a="1"/>
  <c r="Z87" i="6" s="1"/>
  <c r="AL151" i="6" a="1"/>
  <c r="AL151" i="6" s="1"/>
  <c r="V209" i="6" a="1"/>
  <c r="V209" i="6" s="1"/>
  <c r="BG34" i="6" a="1"/>
  <c r="BG34" i="6" s="1"/>
  <c r="AP107" i="6" a="1"/>
  <c r="AP107" i="6" s="1"/>
  <c r="BG85" i="6" a="1"/>
  <c r="BG85" i="6" s="1"/>
  <c r="BF95" i="6" a="1"/>
  <c r="BF95" i="6" s="1"/>
  <c r="AD177" i="6" a="1"/>
  <c r="AD177" i="6" s="1"/>
  <c r="Z252" i="6" a="1"/>
  <c r="Z252" i="6" s="1"/>
  <c r="AI115" i="6" a="1"/>
  <c r="AI115" i="6" s="1"/>
  <c r="AT152" i="6" a="1"/>
  <c r="AT152" i="6" s="1"/>
  <c r="BJ79" i="6" a="1"/>
  <c r="BJ79" i="6" s="1"/>
  <c r="BB75" i="6" a="1"/>
  <c r="BB75" i="6" s="1"/>
  <c r="Z159" i="6" a="1"/>
  <c r="Z159" i="6" s="1"/>
  <c r="AE196" i="6" a="1"/>
  <c r="AE196" i="6" s="1"/>
  <c r="AM164" i="6" a="1"/>
  <c r="AM164" i="6" s="1"/>
  <c r="AX243" i="6" a="1"/>
  <c r="AX243" i="6" s="1"/>
  <c r="W221" i="6" a="1"/>
  <c r="W221" i="6" s="1"/>
  <c r="AY54" i="6" a="1"/>
  <c r="AY54" i="6" s="1"/>
  <c r="AM80" i="6" a="1"/>
  <c r="AM80" i="6" s="1"/>
  <c r="AH23" i="6" a="1"/>
  <c r="AH23" i="6" s="1"/>
  <c r="S70" i="6" a="1"/>
  <c r="S70" i="6" s="1"/>
  <c r="AY65" i="6" a="1"/>
  <c r="AY65" i="6" s="1"/>
  <c r="AX163" i="6" a="1"/>
  <c r="AX163" i="6" s="1"/>
  <c r="AM139" i="6" a="1"/>
  <c r="AM139" i="6" s="1"/>
  <c r="AA42" i="6" a="1"/>
  <c r="AA42" i="6" s="1"/>
  <c r="AP206" i="6" a="1"/>
  <c r="AP206" i="6" s="1"/>
  <c r="AD34" i="6" a="1"/>
  <c r="AD34" i="6" s="1"/>
  <c r="AI64" i="6" a="1"/>
  <c r="AI64" i="6" s="1"/>
  <c r="AM100" i="6" a="1"/>
  <c r="AM100" i="6" s="1"/>
  <c r="R134" i="6" a="1"/>
  <c r="R134" i="6" s="1"/>
  <c r="BF160" i="6" a="1"/>
  <c r="BF160" i="6" s="1"/>
  <c r="AE184" i="6" a="1"/>
  <c r="AE184" i="6" s="1"/>
  <c r="BK171" i="6" a="1"/>
  <c r="BK171" i="6" s="1"/>
  <c r="AT141" i="6" a="1"/>
  <c r="AT141" i="6" s="1"/>
  <c r="R99" i="6" a="1"/>
  <c r="R99" i="6" s="1"/>
  <c r="AI175" i="6" a="1"/>
  <c r="AI175" i="6" s="1"/>
  <c r="AP251" i="6" a="1"/>
  <c r="AP251" i="6" s="1"/>
  <c r="BK44" i="6" a="1"/>
  <c r="BK44" i="6" s="1"/>
  <c r="BJ204" i="6" a="1"/>
  <c r="BJ204" i="6" s="1"/>
  <c r="AE158" i="6" a="1"/>
  <c r="AE158" i="6" s="1"/>
  <c r="AE124" i="6" a="1"/>
  <c r="AE124" i="6" s="1"/>
  <c r="AU92" i="6" a="1"/>
  <c r="AU92" i="6" s="1"/>
  <c r="AT215" i="6" a="1"/>
  <c r="AT215" i="6" s="1"/>
  <c r="BF13" i="6" a="1"/>
  <c r="BF13" i="6" s="1"/>
  <c r="R199" i="6" a="1"/>
  <c r="R199" i="6" s="1"/>
  <c r="AH48" i="6" a="1"/>
  <c r="AH48" i="6" s="1"/>
  <c r="BF251" i="6" a="1"/>
  <c r="BF251" i="6" s="1"/>
  <c r="AI80" i="6" a="1"/>
  <c r="AI80" i="6" s="1"/>
  <c r="R173" i="6" a="1"/>
  <c r="R173" i="6" s="1"/>
  <c r="AU134" i="6" a="1"/>
  <c r="AU134" i="6" s="1"/>
  <c r="BG20" i="6" a="1"/>
  <c r="BG20" i="6" s="1"/>
  <c r="AU214" i="6" a="1"/>
  <c r="AU214" i="6" s="1"/>
  <c r="AQ54" i="6" a="1"/>
  <c r="AQ54" i="6" s="1"/>
  <c r="S239" i="6" a="1"/>
  <c r="S239" i="6" s="1"/>
  <c r="AL127" i="6" a="1"/>
  <c r="AL127" i="6" s="1"/>
  <c r="BC51" i="6" a="1"/>
  <c r="BC51" i="6" s="1"/>
  <c r="AY58" i="6" a="1"/>
  <c r="AY58" i="6" s="1"/>
  <c r="AI162" i="6" a="1"/>
  <c r="AI162" i="6" s="1"/>
  <c r="AD14" i="6" a="1"/>
  <c r="AD14" i="6" s="1"/>
  <c r="AM172" i="6" a="1"/>
  <c r="AM172" i="6" s="1"/>
  <c r="AM253" i="6" a="1"/>
  <c r="AM253" i="6" s="1"/>
  <c r="BG222" i="6" a="1"/>
  <c r="BG222" i="6" s="1"/>
  <c r="R110" i="6" a="1"/>
  <c r="R110" i="6" s="1"/>
  <c r="BK72" i="6" a="1"/>
  <c r="BK72" i="6" s="1"/>
  <c r="AL174" i="6" a="1"/>
  <c r="AL174" i="6" s="1"/>
  <c r="AP139" i="6" a="1"/>
  <c r="AP139" i="6" s="1"/>
  <c r="Z160" i="6" a="1"/>
  <c r="Z160" i="6" s="1"/>
  <c r="S187" i="6" a="1"/>
  <c r="S187" i="6" s="1"/>
  <c r="BC116" i="6" a="1"/>
  <c r="BC116" i="6" s="1"/>
  <c r="BK204" i="6" a="1"/>
  <c r="BK204" i="6" s="1"/>
  <c r="BB166" i="6" a="1"/>
  <c r="BB166" i="6" s="1"/>
  <c r="AD96" i="6" a="1"/>
  <c r="AD96" i="6" s="1"/>
  <c r="AQ244" i="6" a="1"/>
  <c r="AQ244" i="6" s="1"/>
  <c r="BK166" i="6" a="1"/>
  <c r="BK166" i="6" s="1"/>
  <c r="BJ44" i="6" a="1"/>
  <c r="BJ44" i="6" s="1"/>
  <c r="W120" i="6" a="1"/>
  <c r="W120" i="6" s="1"/>
  <c r="AQ165" i="6" a="1"/>
  <c r="AQ165" i="6" s="1"/>
  <c r="AQ25" i="6" a="1"/>
  <c r="AQ25" i="6" s="1"/>
  <c r="AU161" i="6" a="1"/>
  <c r="AU161" i="6" s="1"/>
  <c r="S112" i="6" a="1"/>
  <c r="S112" i="6" s="1"/>
  <c r="BB37" i="6" a="1"/>
  <c r="BB37" i="6" s="1"/>
  <c r="AD144" i="6" a="1"/>
  <c r="AD144" i="6" s="1"/>
  <c r="BC56" i="6" a="1"/>
  <c r="BC56" i="6" s="1"/>
  <c r="AQ176" i="6" a="1"/>
  <c r="AQ176" i="6" s="1"/>
  <c r="AD130" i="6" a="1"/>
  <c r="AD130" i="6" s="1"/>
  <c r="Z117" i="6" a="1"/>
  <c r="Z117" i="6" s="1"/>
  <c r="S231" i="6" a="1"/>
  <c r="S231" i="6" s="1"/>
  <c r="Z255" i="6" a="1"/>
  <c r="Z255" i="6" s="1"/>
  <c r="BG230" i="6" a="1"/>
  <c r="BG230" i="6" s="1"/>
  <c r="AL55" i="6" a="1"/>
  <c r="AL55" i="6" s="1"/>
  <c r="BC166" i="6" a="1"/>
  <c r="BC166" i="6" s="1"/>
  <c r="AT218" i="6" a="1"/>
  <c r="AT218" i="6" s="1"/>
  <c r="S254" i="6" a="1"/>
  <c r="S254" i="6" s="1"/>
  <c r="AQ126" i="6" a="1"/>
  <c r="AQ126" i="6" s="1"/>
  <c r="BC50" i="6" a="1"/>
  <c r="BC50" i="6" s="1"/>
  <c r="AM201" i="6" a="1"/>
  <c r="AM201" i="6" s="1"/>
  <c r="W133" i="6" a="1"/>
  <c r="W133" i="6" s="1"/>
  <c r="AH254" i="6" a="1"/>
  <c r="AH254" i="6" s="1"/>
  <c r="AT236" i="6" a="1"/>
  <c r="AT236" i="6" s="1"/>
  <c r="S110" i="6" a="1"/>
  <c r="S110" i="6" s="1"/>
  <c r="AH65" i="6" a="1"/>
  <c r="AH65" i="6" s="1"/>
  <c r="V205" i="6" a="1"/>
  <c r="V205" i="6" s="1"/>
  <c r="R191" i="6" a="1"/>
  <c r="R191" i="6" s="1"/>
  <c r="AT72" i="6" a="1"/>
  <c r="AT72" i="6" s="1"/>
  <c r="BB241" i="6" a="1"/>
  <c r="BB241" i="6" s="1"/>
  <c r="W203" i="6" a="1"/>
  <c r="W203" i="6" s="1"/>
  <c r="AH205" i="6" a="1"/>
  <c r="AH205" i="6" s="1"/>
  <c r="AM91" i="6" a="1"/>
  <c r="AM91" i="6" s="1"/>
  <c r="AY219" i="6" a="1"/>
  <c r="AY219" i="6" s="1"/>
  <c r="AL48" i="6" a="1"/>
  <c r="AL48" i="6" s="1"/>
  <c r="AM158" i="6" a="1"/>
  <c r="AM158" i="6" s="1"/>
  <c r="BG124" i="6" a="1"/>
  <c r="BG124" i="6" s="1"/>
  <c r="AA78" i="6" a="1"/>
  <c r="AA78" i="6" s="1"/>
  <c r="AM186" i="6" a="1"/>
  <c r="AM186" i="6" s="1"/>
  <c r="AY199" i="6" a="1"/>
  <c r="AY199" i="6" s="1"/>
  <c r="AM214" i="6" a="1"/>
  <c r="AM214" i="6" s="1"/>
  <c r="S85" i="6" a="1"/>
  <c r="S85" i="6" s="1"/>
  <c r="BK176" i="6" a="1"/>
  <c r="BK176" i="6" s="1"/>
  <c r="BC251" i="6" a="1"/>
  <c r="BC251" i="6" s="1"/>
  <c r="W91" i="6" a="1"/>
  <c r="W91" i="6" s="1"/>
  <c r="AX43" i="6" a="1"/>
  <c r="AX43" i="6" s="1"/>
  <c r="BB258" i="6" a="1"/>
  <c r="BB258" i="6" s="1"/>
  <c r="AY72" i="6" a="1"/>
  <c r="AY72" i="6" s="1"/>
  <c r="R102" i="6" a="1"/>
  <c r="R102" i="6" s="1"/>
  <c r="AU121" i="6" a="1"/>
  <c r="AU121" i="6" s="1"/>
  <c r="BK25" i="6" a="1"/>
  <c r="BK25" i="6" s="1"/>
  <c r="W131" i="6" a="1"/>
  <c r="W131" i="6" s="1"/>
  <c r="W39" i="6" a="1"/>
  <c r="W39" i="6" s="1"/>
  <c r="BC12" i="6" a="1"/>
  <c r="BC12" i="6" s="1"/>
  <c r="AU87" i="6" a="1"/>
  <c r="AU87" i="6" s="1"/>
  <c r="V189" i="6" a="1"/>
  <c r="V189" i="6" s="1"/>
  <c r="AT112" i="6" a="1"/>
  <c r="AT112" i="6" s="1"/>
  <c r="AH182" i="6" a="1"/>
  <c r="AH182" i="6" s="1"/>
  <c r="BF119" i="6" a="1"/>
  <c r="BF119" i="6" s="1"/>
  <c r="W145" i="6" a="1"/>
  <c r="W145" i="6" s="1"/>
  <c r="AD20" i="6" a="1"/>
  <c r="AD20" i="6" s="1"/>
  <c r="BG101" i="6" a="1"/>
  <c r="BG101" i="6" s="1"/>
  <c r="AL12" i="6" a="1"/>
  <c r="AL12" i="6" s="1"/>
  <c r="W171" i="6" a="1"/>
  <c r="W171" i="6" s="1"/>
  <c r="AU237" i="6" a="1"/>
  <c r="AU237" i="6" s="1"/>
  <c r="AT239" i="6" a="1"/>
  <c r="AT239" i="6" s="1"/>
  <c r="BG253" i="6" a="1"/>
  <c r="BG253" i="6" s="1"/>
  <c r="BB160" i="6" a="1"/>
  <c r="BB160" i="6" s="1"/>
  <c r="AI191" i="6" a="1"/>
  <c r="AI191" i="6" s="1"/>
  <c r="AH210" i="6" a="1"/>
  <c r="AH210" i="6" s="1"/>
  <c r="BG192" i="6" a="1"/>
  <c r="BG192" i="6" s="1"/>
  <c r="W72" i="6" a="1"/>
  <c r="W72" i="6" s="1"/>
  <c r="AT118" i="6" a="1"/>
  <c r="AT118" i="6" s="1"/>
  <c r="AU166" i="6" a="1"/>
  <c r="AU166" i="6" s="1"/>
  <c r="AT21" i="6" a="1"/>
  <c r="AT21" i="6" s="1"/>
  <c r="AM110" i="6" a="1"/>
  <c r="AM110" i="6" s="1"/>
  <c r="BF89" i="6" a="1"/>
  <c r="BF89" i="6" s="1"/>
  <c r="S172" i="6" a="1"/>
  <c r="S172" i="6" s="1"/>
  <c r="BF111" i="6" a="1"/>
  <c r="BF111" i="6" s="1"/>
  <c r="BK53" i="6" a="1"/>
  <c r="BK53" i="6" s="1"/>
  <c r="AT229" i="6" a="1"/>
  <c r="AT229" i="6" s="1"/>
  <c r="AA182" i="6" a="1"/>
  <c r="AA182" i="6" s="1"/>
  <c r="AP238" i="6" a="1"/>
  <c r="AP238" i="6" s="1"/>
  <c r="AU253" i="6" a="1"/>
  <c r="AU253" i="6" s="1"/>
  <c r="AI139" i="6" a="1"/>
  <c r="AI139" i="6" s="1"/>
  <c r="BB118" i="6" a="1"/>
  <c r="BB118" i="6" s="1"/>
  <c r="AM88" i="6" a="1"/>
  <c r="AM88" i="6" s="1"/>
  <c r="AM45" i="6" a="1"/>
  <c r="AM45" i="6" s="1"/>
  <c r="BC41" i="6" a="1"/>
  <c r="BC41" i="6" s="1"/>
  <c r="AD75" i="6" a="1"/>
  <c r="AD75" i="6" s="1"/>
  <c r="AT161" i="6" a="1"/>
  <c r="AT161" i="6" s="1"/>
  <c r="Z236" i="6" a="1"/>
  <c r="Z236" i="6" s="1"/>
  <c r="BB64" i="6" a="1"/>
  <c r="BB64" i="6" s="1"/>
  <c r="W238" i="6" a="1"/>
  <c r="W238" i="6" s="1"/>
  <c r="AH67" i="6" a="1"/>
  <c r="AH67" i="6" s="1"/>
  <c r="W67" i="6" a="1"/>
  <c r="W67" i="6" s="1"/>
  <c r="W70" i="6" a="1"/>
  <c r="W70" i="6" s="1"/>
  <c r="BB162" i="6" a="1"/>
  <c r="BB162" i="6" s="1"/>
  <c r="AL103" i="6" a="1"/>
  <c r="AL103" i="6" s="1"/>
  <c r="BC24" i="6" a="1"/>
  <c r="BC24" i="6" s="1"/>
  <c r="W174" i="6" a="1"/>
  <c r="W174" i="6" s="1"/>
  <c r="AX48" i="6" a="1"/>
  <c r="AX48" i="6" s="1"/>
  <c r="Z258" i="6" a="1"/>
  <c r="Z258" i="6" s="1"/>
  <c r="BJ240" i="6" a="1"/>
  <c r="BJ240" i="6" s="1"/>
  <c r="AI179" i="6" a="1"/>
  <c r="AI179" i="6" s="1"/>
  <c r="V78" i="6" a="1"/>
  <c r="V78" i="6" s="1"/>
  <c r="Z13" i="6" a="1"/>
  <c r="Z13" i="6" s="1"/>
  <c r="BB11" i="6" a="1"/>
  <c r="BB11" i="6" s="1"/>
  <c r="BG56" i="6" a="1"/>
  <c r="BG56" i="6" s="1"/>
  <c r="Z164" i="6" a="1"/>
  <c r="Z164" i="6" s="1"/>
  <c r="AL123" i="6" a="1"/>
  <c r="AL123" i="6" s="1"/>
  <c r="AD147" i="6" a="1"/>
  <c r="AD147" i="6" s="1"/>
  <c r="AT253" i="6" a="1"/>
  <c r="AT253" i="6" s="1"/>
  <c r="AI183" i="6" a="1"/>
  <c r="AI183" i="6" s="1"/>
  <c r="AA204" i="6" a="1"/>
  <c r="AA204" i="6" s="1"/>
  <c r="R215" i="6" a="1"/>
  <c r="R215" i="6" s="1"/>
  <c r="AT169" i="6" a="1"/>
  <c r="AT169" i="6" s="1"/>
  <c r="AL168" i="6" a="1"/>
  <c r="AL168" i="6" s="1"/>
  <c r="BC104" i="6" a="1"/>
  <c r="BC104" i="6" s="1"/>
  <c r="AA129" i="6" a="1"/>
  <c r="AA129" i="6" s="1"/>
  <c r="W105" i="6" a="1"/>
  <c r="W105" i="6" s="1"/>
  <c r="AD50" i="6" a="1"/>
  <c r="AD50" i="6" s="1"/>
  <c r="BJ214" i="6" a="1"/>
  <c r="BJ214" i="6" s="1"/>
  <c r="BB92" i="6" a="1"/>
  <c r="BB92" i="6" s="1"/>
  <c r="AM130" i="6" a="1"/>
  <c r="AM130" i="6" s="1"/>
  <c r="AD181" i="6" a="1"/>
  <c r="AD181" i="6" s="1"/>
  <c r="R28" i="6" a="1"/>
  <c r="R28" i="6" s="1"/>
  <c r="AH173" i="6" a="1"/>
  <c r="AH173" i="6" s="1"/>
  <c r="AX139" i="6" a="1"/>
  <c r="AX139" i="6" s="1"/>
  <c r="BK104" i="6" a="1"/>
  <c r="BK104" i="6" s="1"/>
  <c r="W239" i="6" a="1"/>
  <c r="W239" i="6" s="1"/>
  <c r="AH183" i="6" a="1"/>
  <c r="AH183" i="6" s="1"/>
  <c r="R33" i="6" a="1"/>
  <c r="R33" i="6" s="1"/>
  <c r="AX86" i="6" a="1"/>
  <c r="AX86" i="6" s="1"/>
  <c r="BG44" i="6" a="1"/>
  <c r="BG44" i="6" s="1"/>
  <c r="AQ80" i="6" a="1"/>
  <c r="AQ80" i="6" s="1"/>
  <c r="BF177" i="6" a="1"/>
  <c r="BF177" i="6" s="1"/>
  <c r="BJ43" i="6" a="1"/>
  <c r="BJ43" i="6" s="1"/>
  <c r="BK173" i="6" a="1"/>
  <c r="BK173" i="6" s="1"/>
  <c r="R118" i="6" a="1"/>
  <c r="R118" i="6" s="1"/>
  <c r="AX235" i="6" a="1"/>
  <c r="AX235" i="6" s="1"/>
  <c r="BC33" i="6" a="1"/>
  <c r="BC33" i="6" s="1"/>
  <c r="Z86" i="6" a="1"/>
  <c r="Z86" i="6" s="1"/>
  <c r="AM227" i="6" a="1"/>
  <c r="AM227" i="6" s="1"/>
  <c r="BK157" i="6" a="1"/>
  <c r="BK157" i="6" s="1"/>
  <c r="BF127" i="6" a="1"/>
  <c r="BF127" i="6" s="1"/>
  <c r="S220" i="6" a="1"/>
  <c r="S220" i="6" s="1"/>
  <c r="AU227" i="6" a="1"/>
  <c r="AU227" i="6" s="1"/>
  <c r="V80" i="6" a="1"/>
  <c r="V80" i="6" s="1"/>
  <c r="BJ48" i="6" a="1"/>
  <c r="BJ48" i="6" s="1"/>
  <c r="BF244" i="6" a="1"/>
  <c r="BF244" i="6" s="1"/>
  <c r="AY50" i="6" a="1"/>
  <c r="AY50" i="6" s="1"/>
  <c r="AI105" i="6" a="1"/>
  <c r="AI105" i="6" s="1"/>
  <c r="AA70" i="6" a="1"/>
  <c r="AA70" i="6" s="1"/>
  <c r="S17" i="6" a="1"/>
  <c r="S17" i="6" s="1"/>
  <c r="BC128" i="6" a="1"/>
  <c r="BC128" i="6" s="1"/>
  <c r="BB124" i="6" a="1"/>
  <c r="BB124" i="6" s="1"/>
  <c r="AY71" i="6" a="1"/>
  <c r="AY71" i="6" s="1"/>
  <c r="R12" i="6" a="1"/>
  <c r="R12" i="6" s="1"/>
  <c r="Z34" i="6" a="1"/>
  <c r="Z34" i="6" s="1"/>
  <c r="BB207" i="6" a="1"/>
  <c r="BB207" i="6" s="1"/>
  <c r="AA238" i="6" a="1"/>
  <c r="AA238" i="6" s="1"/>
  <c r="W52" i="6" a="1"/>
  <c r="W52" i="6" s="1"/>
  <c r="AT170" i="6" a="1"/>
  <c r="AT170" i="6" s="1"/>
  <c r="S86" i="6" a="1"/>
  <c r="S86" i="6" s="1"/>
  <c r="AI20" i="6" a="1"/>
  <c r="AI20" i="6" s="1"/>
  <c r="AE83" i="6" a="1"/>
  <c r="AE83" i="6" s="1"/>
  <c r="W71" i="6" a="1"/>
  <c r="W71" i="6" s="1"/>
  <c r="BB20" i="6" a="1"/>
  <c r="BB20" i="6" s="1"/>
  <c r="AH249" i="6" a="1"/>
  <c r="AH249" i="6" s="1"/>
  <c r="AH242" i="6" a="1"/>
  <c r="AH242" i="6" s="1"/>
  <c r="R179" i="6" a="1"/>
  <c r="R179" i="6" s="1"/>
  <c r="V84" i="6" a="1"/>
  <c r="V84" i="6" s="1"/>
  <c r="AY252" i="6" a="1"/>
  <c r="AY252" i="6" s="1"/>
  <c r="R143" i="6" a="1"/>
  <c r="R143" i="6" s="1"/>
  <c r="S64" i="6" a="1"/>
  <c r="S64" i="6" s="1"/>
  <c r="AE161" i="6" a="1"/>
  <c r="AE161" i="6" s="1"/>
  <c r="BK167" i="6" a="1"/>
  <c r="BK167" i="6" s="1"/>
  <c r="AD98" i="6" a="1"/>
  <c r="AD98" i="6" s="1"/>
  <c r="AQ58" i="6" a="1"/>
  <c r="AQ58" i="6" s="1"/>
  <c r="V255" i="6" a="1"/>
  <c r="V255" i="6" s="1"/>
  <c r="W11" i="6" a="1"/>
  <c r="W11" i="6" s="1"/>
  <c r="AP202" i="6" a="1"/>
  <c r="AP202" i="6" s="1"/>
  <c r="AH21" i="6" a="1"/>
  <c r="AH21" i="6" s="1"/>
  <c r="BB94" i="6" a="1"/>
  <c r="BB94" i="6" s="1"/>
  <c r="AH34" i="6" a="1"/>
  <c r="AH34" i="6" s="1"/>
  <c r="BC226" i="6" a="1"/>
  <c r="BC226" i="6" s="1"/>
  <c r="BJ15" i="6" a="1"/>
  <c r="BJ15" i="6" s="1"/>
  <c r="AI180" i="6" a="1"/>
  <c r="AI180" i="6" s="1"/>
  <c r="AU251" i="6" a="1"/>
  <c r="AU251" i="6" s="1"/>
  <c r="BJ245" i="6" a="1"/>
  <c r="BJ245" i="6" s="1"/>
  <c r="V149" i="6" a="1"/>
  <c r="V149" i="6" s="1"/>
  <c r="AP61" i="6" a="1"/>
  <c r="AP61" i="6" s="1"/>
  <c r="Z36" i="6" a="1"/>
  <c r="Z36" i="6" s="1"/>
  <c r="AI26" i="6" a="1"/>
  <c r="AI26" i="6" s="1"/>
  <c r="AQ141" i="6" a="1"/>
  <c r="AQ141" i="6" s="1"/>
  <c r="AY159" i="6" a="1"/>
  <c r="AY159" i="6" s="1"/>
  <c r="AD113" i="6" a="1"/>
  <c r="AD113" i="6" s="1"/>
  <c r="AL177" i="6" a="1"/>
  <c r="AL177" i="6" s="1"/>
  <c r="Z234" i="6" a="1"/>
  <c r="Z234" i="6" s="1"/>
  <c r="BB63" i="6" a="1"/>
  <c r="BB63" i="6" s="1"/>
  <c r="BK236" i="6" a="1"/>
  <c r="BK236" i="6" s="1"/>
  <c r="AU98" i="6" a="1"/>
  <c r="AU98" i="6" s="1"/>
  <c r="BF48" i="6" a="1"/>
  <c r="BF48" i="6" s="1"/>
  <c r="AQ143" i="6" a="1"/>
  <c r="AQ143" i="6" s="1"/>
  <c r="Z189" i="6" a="1"/>
  <c r="Z189" i="6" s="1"/>
  <c r="AD74" i="6" a="1"/>
  <c r="AD74" i="6" s="1"/>
  <c r="AX225" i="6" a="1"/>
  <c r="AX225" i="6" s="1"/>
  <c r="AU111" i="6" a="1"/>
  <c r="AU111" i="6" s="1"/>
  <c r="AH181" i="6" a="1"/>
  <c r="AH181" i="6" s="1"/>
  <c r="AA46" i="6" a="1"/>
  <c r="AA46" i="6" s="1"/>
  <c r="AM117" i="6" a="1"/>
  <c r="AM117" i="6" s="1"/>
  <c r="BF248" i="6" a="1"/>
  <c r="BF248" i="6" s="1"/>
  <c r="AL237" i="6" a="1"/>
  <c r="AL237" i="6" s="1"/>
  <c r="S157" i="6" a="1"/>
  <c r="S157" i="6" s="1"/>
  <c r="BG240" i="6" a="1"/>
  <c r="BG240" i="6" s="1"/>
  <c r="BB21" i="6" a="1"/>
  <c r="BB21" i="6" s="1"/>
  <c r="AU65" i="6" a="1"/>
  <c r="AU65" i="6" s="1"/>
  <c r="V44" i="6" a="1"/>
  <c r="V44" i="6" s="1"/>
  <c r="Z191" i="6" a="1"/>
  <c r="Z191" i="6" s="1"/>
  <c r="AA30" i="6" a="1"/>
  <c r="AA30" i="6" s="1"/>
  <c r="BF96" i="6" a="1"/>
  <c r="BF96" i="6" s="1"/>
  <c r="AX200" i="6" a="1"/>
  <c r="AX200" i="6" s="1"/>
  <c r="AL22" i="6" a="1"/>
  <c r="AL22" i="6" s="1"/>
  <c r="AE142" i="6" a="1"/>
  <c r="AE142" i="6" s="1"/>
  <c r="Z227" i="6" a="1"/>
  <c r="Z227" i="6" s="1"/>
  <c r="AI165" i="6" a="1"/>
  <c r="AI165" i="6" s="1"/>
  <c r="AU151" i="6" a="1"/>
  <c r="AU151" i="6" s="1"/>
  <c r="AL107" i="6" a="1"/>
  <c r="AL107" i="6" s="1"/>
  <c r="AI225" i="6" a="1"/>
  <c r="AI225" i="6" s="1"/>
  <c r="AL220" i="6" a="1"/>
  <c r="AL220" i="6" s="1"/>
  <c r="AQ26" i="6" a="1"/>
  <c r="AQ26" i="6" s="1"/>
  <c r="AX108" i="6" a="1"/>
  <c r="AX108" i="6" s="1"/>
  <c r="Z101" i="6" a="1"/>
  <c r="Z101" i="6" s="1"/>
  <c r="W257" i="6" a="1"/>
  <c r="W257" i="6" s="1"/>
  <c r="BG131" i="6" a="1"/>
  <c r="BG131" i="6" s="1"/>
  <c r="AT196" i="6" a="1"/>
  <c r="AT196" i="6" s="1"/>
  <c r="R167" i="6" a="1"/>
  <c r="R167" i="6" s="1"/>
  <c r="BB168" i="6" a="1"/>
  <c r="BB168" i="6" s="1"/>
  <c r="AD194" i="6" a="1"/>
  <c r="AD194" i="6" s="1"/>
  <c r="BC98" i="6" a="1"/>
  <c r="BC98" i="6" s="1"/>
  <c r="AA64" i="6" a="1"/>
  <c r="AA64" i="6" s="1"/>
  <c r="AM249" i="6" a="1"/>
  <c r="AM249" i="6" s="1"/>
  <c r="AD136" i="6" a="1"/>
  <c r="AD136" i="6" s="1"/>
  <c r="AQ152" i="6" a="1"/>
  <c r="AQ152" i="6" s="1"/>
  <c r="BF58" i="6" a="1"/>
  <c r="BF58" i="6" s="1"/>
  <c r="AI249" i="6" a="1"/>
  <c r="AI249" i="6" s="1"/>
  <c r="BC126" i="6" a="1"/>
  <c r="BC126" i="6" s="1"/>
  <c r="S42" i="6" a="1"/>
  <c r="S42" i="6" s="1"/>
  <c r="R194" i="6" a="1"/>
  <c r="R194" i="6" s="1"/>
  <c r="V176" i="6" a="1"/>
  <c r="V176" i="6" s="1"/>
  <c r="BG252" i="6" a="1"/>
  <c r="BG252" i="6" s="1"/>
  <c r="BJ108" i="6" a="1"/>
  <c r="BJ108" i="6" s="1"/>
  <c r="BF224" i="6" a="1"/>
  <c r="BF224" i="6" s="1"/>
  <c r="W234" i="6" a="1"/>
  <c r="W234" i="6" s="1"/>
  <c r="BB159" i="6" a="1"/>
  <c r="BB159" i="6" s="1"/>
  <c r="AL184" i="6" a="1"/>
  <c r="AL184" i="6" s="1"/>
  <c r="AL31" i="6" a="1"/>
  <c r="AL31" i="6" s="1"/>
  <c r="AM155" i="6" a="1"/>
  <c r="AM155" i="6" s="1"/>
  <c r="AA128" i="6" a="1"/>
  <c r="AA128" i="6" s="1"/>
  <c r="AE255" i="6" a="1"/>
  <c r="AE255" i="6" s="1"/>
  <c r="BB15" i="6" a="1"/>
  <c r="BB15" i="6" s="1"/>
  <c r="BG137" i="6" a="1"/>
  <c r="BG137" i="6" s="1"/>
  <c r="AX251" i="6" a="1"/>
  <c r="AX251" i="6" s="1"/>
  <c r="AM82" i="6" a="1"/>
  <c r="AM82" i="6" s="1"/>
  <c r="BK210" i="6" a="1"/>
  <c r="BK210" i="6" s="1"/>
  <c r="AI253" i="6" a="1"/>
  <c r="AI253" i="6" s="1"/>
  <c r="BG148" i="6" a="1"/>
  <c r="BG148" i="6" s="1"/>
  <c r="BK70" i="6" a="1"/>
  <c r="BK70" i="6" s="1"/>
  <c r="V85" i="6" a="1"/>
  <c r="V85" i="6" s="1"/>
  <c r="AY117" i="6" a="1"/>
  <c r="AY117" i="6" s="1"/>
  <c r="BF220" i="6" a="1"/>
  <c r="BF220" i="6" s="1"/>
  <c r="BB83" i="6" a="1"/>
  <c r="BB83" i="6" s="1"/>
  <c r="V106" i="6" a="1"/>
  <c r="V106" i="6" s="1"/>
  <c r="AI124" i="6" a="1"/>
  <c r="AI124" i="6" s="1"/>
  <c r="BB209" i="6" a="1"/>
  <c r="BB209" i="6" s="1"/>
  <c r="BG54" i="6" a="1"/>
  <c r="BG54" i="6" s="1"/>
  <c r="BC111" i="6" a="1"/>
  <c r="BC111" i="6" s="1"/>
  <c r="AM93" i="6" a="1"/>
  <c r="AM93" i="6" s="1"/>
  <c r="S53" i="6" a="1"/>
  <c r="S53" i="6" s="1"/>
  <c r="AX164" i="6" a="1"/>
  <c r="AX164" i="6" s="1"/>
  <c r="AT197" i="6" a="1"/>
  <c r="AT197" i="6" s="1"/>
  <c r="BB180" i="6" a="1"/>
  <c r="BB180" i="6" s="1"/>
  <c r="BK189" i="6" a="1"/>
  <c r="BK189" i="6" s="1"/>
  <c r="AM111" i="6" a="1"/>
  <c r="AM111" i="6" s="1"/>
  <c r="AX157" i="6" a="1"/>
  <c r="AX157" i="6" s="1"/>
  <c r="AE155" i="6" a="1"/>
  <c r="AE155" i="6" s="1"/>
  <c r="BG154" i="6" a="1"/>
  <c r="BG154" i="6" s="1"/>
  <c r="R163" i="6" a="1"/>
  <c r="R163" i="6" s="1"/>
  <c r="AU244" i="6" a="1"/>
  <c r="AU244" i="6" s="1"/>
  <c r="BC207" i="6" a="1"/>
  <c r="BC207" i="6" s="1"/>
  <c r="AY210" i="6" a="1"/>
  <c r="AY210" i="6" s="1"/>
  <c r="AM53" i="6" a="1"/>
  <c r="AM53" i="6" s="1"/>
  <c r="S178" i="6" a="1"/>
  <c r="S178" i="6" s="1"/>
  <c r="BB53" i="6" a="1"/>
  <c r="BB53" i="6" s="1"/>
  <c r="BJ105" i="6" a="1"/>
  <c r="BJ105" i="6" s="1"/>
  <c r="AE99" i="6" a="1"/>
  <c r="AE99" i="6" s="1"/>
  <c r="AE215" i="6" a="1"/>
  <c r="AE215" i="6" s="1"/>
  <c r="BK192" i="6" a="1"/>
  <c r="BK192" i="6" s="1"/>
  <c r="AA21" i="6" a="1"/>
  <c r="AA21" i="6" s="1"/>
  <c r="AM47" i="6" a="1"/>
  <c r="AM47" i="6" s="1"/>
  <c r="BK165" i="6" a="1"/>
  <c r="BK165" i="6" s="1"/>
  <c r="V190" i="6" a="1"/>
  <c r="V190" i="6" s="1"/>
  <c r="AE22" i="6" a="1"/>
  <c r="AE22" i="6" s="1"/>
  <c r="AP137" i="6" a="1"/>
  <c r="AP137" i="6" s="1"/>
  <c r="BK252" i="6" a="1"/>
  <c r="BK252" i="6" s="1"/>
  <c r="AM107" i="6" a="1"/>
  <c r="AM107" i="6" s="1"/>
  <c r="AQ70" i="6" a="1"/>
  <c r="AQ70" i="6" s="1"/>
  <c r="BF33" i="6" a="1"/>
  <c r="BF33" i="6" s="1"/>
  <c r="AY48" i="6" a="1"/>
  <c r="AY48" i="6" s="1"/>
  <c r="AI54" i="6" a="1"/>
  <c r="AI54" i="6" s="1"/>
  <c r="AA244" i="6" a="1"/>
  <c r="AA244" i="6" s="1"/>
  <c r="AP68" i="6" a="1"/>
  <c r="AP68" i="6" s="1"/>
  <c r="BB220" i="6" a="1"/>
  <c r="BB220" i="6" s="1"/>
  <c r="AY203" i="6" a="1"/>
  <c r="AY203" i="6" s="1"/>
  <c r="AM40" i="6" a="1"/>
  <c r="AM40" i="6" s="1"/>
  <c r="S45" i="6" a="1"/>
  <c r="S45" i="6" s="1"/>
  <c r="AL75" i="6" a="1"/>
  <c r="AL75" i="6" s="1"/>
  <c r="AD110" i="6" a="1"/>
  <c r="AD110" i="6" s="1"/>
  <c r="AP230" i="6" a="1"/>
  <c r="AP230" i="6" s="1"/>
  <c r="AQ79" i="6" a="1"/>
  <c r="AQ79" i="6" s="1"/>
  <c r="AY42" i="6" a="1"/>
  <c r="AY42" i="6" s="1"/>
  <c r="AQ56" i="6" a="1"/>
  <c r="AQ56" i="6" s="1"/>
  <c r="BK222" i="6" a="1"/>
  <c r="BK222" i="6" s="1"/>
  <c r="W200" i="6" a="1"/>
  <c r="W200" i="6" s="1"/>
  <c r="AP217" i="6" a="1"/>
  <c r="AP217" i="6" s="1"/>
  <c r="AX218" i="6" a="1"/>
  <c r="AX218" i="6" s="1"/>
  <c r="AA39" i="6" a="1"/>
  <c r="AA39" i="6" s="1"/>
  <c r="BG22" i="6" a="1"/>
  <c r="BG22" i="6" s="1"/>
  <c r="AU136" i="6" a="1"/>
  <c r="AU136" i="6" s="1"/>
  <c r="V108" i="6" a="1"/>
  <c r="V108" i="6" s="1"/>
  <c r="AT240" i="6" a="1"/>
  <c r="AT240" i="6" s="1"/>
  <c r="BB150" i="6" a="1"/>
  <c r="BB150" i="6" s="1"/>
  <c r="BC149" i="6" a="1"/>
  <c r="BC149" i="6" s="1"/>
  <c r="V63" i="6" a="1"/>
  <c r="V63" i="6" s="1"/>
  <c r="W33" i="6" a="1"/>
  <c r="W33" i="6" s="1"/>
  <c r="AD29" i="6" a="1"/>
  <c r="AD29" i="6" s="1"/>
  <c r="V191" i="6" a="1"/>
  <c r="V191" i="6" s="1"/>
  <c r="AI88" i="6" a="1"/>
  <c r="AI88" i="6" s="1"/>
  <c r="AQ173" i="6" a="1"/>
  <c r="AQ173" i="6" s="1"/>
  <c r="AI103" i="6" a="1"/>
  <c r="AI103" i="6" s="1"/>
  <c r="AI33" i="6" a="1"/>
  <c r="AI33" i="6" s="1"/>
  <c r="AM38" i="6" a="1"/>
  <c r="AM38" i="6" s="1"/>
  <c r="AL238" i="6" a="1"/>
  <c r="AL238" i="6" s="1"/>
  <c r="S212" i="6" a="1"/>
  <c r="S212" i="6" s="1"/>
  <c r="W256" i="6" a="1"/>
  <c r="W256" i="6" s="1"/>
  <c r="AD40" i="6" a="1"/>
  <c r="AD40" i="6" s="1"/>
  <c r="BK195" i="6" a="1"/>
  <c r="BK195" i="6" s="1"/>
  <c r="AX165" i="6" a="1"/>
  <c r="AX165" i="6" s="1"/>
  <c r="AQ96" i="6" a="1"/>
  <c r="AQ96" i="6" s="1"/>
  <c r="AE27" i="6" a="1"/>
  <c r="AE27" i="6" s="1"/>
  <c r="AU71" i="6" a="1"/>
  <c r="AU71" i="6" s="1"/>
  <c r="AP128" i="6" a="1"/>
  <c r="AP128" i="6" s="1"/>
  <c r="BK91" i="6" a="1"/>
  <c r="BK91" i="6" s="1"/>
  <c r="AI201" i="6" a="1"/>
  <c r="AI201" i="6" s="1"/>
  <c r="AP178" i="6" a="1"/>
  <c r="AP178" i="6" s="1"/>
  <c r="R101" i="6" a="1"/>
  <c r="R101" i="6" s="1"/>
  <c r="AP235" i="6" a="1"/>
  <c r="AP235" i="6" s="1"/>
  <c r="BG251" i="6" a="1"/>
  <c r="BG251" i="6" s="1"/>
  <c r="AA36" i="6" a="1"/>
  <c r="AA36" i="6" s="1"/>
  <c r="AX208" i="6" a="1"/>
  <c r="AX208" i="6" s="1"/>
  <c r="AL161" i="6" a="1"/>
  <c r="AL161" i="6" s="1"/>
  <c r="AM54" i="6" a="1"/>
  <c r="AM54" i="6" s="1"/>
  <c r="R83" i="6" a="1"/>
  <c r="R83" i="6" s="1"/>
  <c r="AP122" i="6" a="1"/>
  <c r="AP122" i="6" s="1"/>
  <c r="W161" i="6" a="1"/>
  <c r="W161" i="6" s="1"/>
  <c r="BG127" i="6" a="1"/>
  <c r="BG127" i="6" s="1"/>
  <c r="AL144" i="6" a="1"/>
  <c r="AL144" i="6" s="1"/>
  <c r="BB151" i="6" a="1"/>
  <c r="BB151" i="6" s="1"/>
  <c r="Z33" i="6" a="1"/>
  <c r="Z33" i="6" s="1"/>
  <c r="AA125" i="6" a="1"/>
  <c r="AA125" i="6" s="1"/>
  <c r="BC197" i="6" a="1"/>
  <c r="BC197" i="6" s="1"/>
  <c r="BJ251" i="6" a="1"/>
  <c r="BJ251" i="6" s="1"/>
  <c r="AQ189" i="6" a="1"/>
  <c r="AQ189" i="6" s="1"/>
  <c r="V124" i="6" a="1"/>
  <c r="V124" i="6" s="1"/>
  <c r="BC67" i="6" a="1"/>
  <c r="BC67" i="6" s="1"/>
  <c r="AI234" i="6" a="1"/>
  <c r="AI234" i="6" s="1"/>
  <c r="W222" i="6" a="1"/>
  <c r="W222" i="6" s="1"/>
  <c r="AD112" i="6" a="1"/>
  <c r="AD112" i="6" s="1"/>
  <c r="AH258" i="6" a="1"/>
  <c r="AH258" i="6" s="1"/>
  <c r="AP42" i="6" a="1"/>
  <c r="AP42" i="6" s="1"/>
  <c r="AI243" i="6" a="1"/>
  <c r="AI243" i="6" s="1"/>
  <c r="BB225" i="6" a="1"/>
  <c r="BB225" i="6" s="1"/>
  <c r="S208" i="6" a="1"/>
  <c r="S208" i="6" s="1"/>
  <c r="AX14" i="6" a="1"/>
  <c r="AX14" i="6" s="1"/>
  <c r="AT133" i="6" a="1"/>
  <c r="AT133" i="6" s="1"/>
  <c r="BF207" i="6" a="1"/>
  <c r="BF207" i="6" s="1"/>
  <c r="AX41" i="6" a="1"/>
  <c r="AX41" i="6" s="1"/>
  <c r="V231" i="6" a="1"/>
  <c r="V231" i="6" s="1"/>
  <c r="AE85" i="6" a="1"/>
  <c r="AE85" i="6" s="1"/>
  <c r="BF247" i="6" a="1"/>
  <c r="BF247" i="6" s="1"/>
  <c r="AH74" i="6" a="1"/>
  <c r="AH74" i="6" s="1"/>
  <c r="S29" i="6" a="1"/>
  <c r="S29" i="6" s="1"/>
  <c r="AU173" i="6" a="1"/>
  <c r="AU173" i="6" s="1"/>
  <c r="AE197" i="6" a="1"/>
  <c r="AE197" i="6" s="1"/>
  <c r="BK136" i="6" a="1"/>
  <c r="BK136" i="6" s="1"/>
  <c r="AP205" i="6" a="1"/>
  <c r="AP205" i="6" s="1"/>
  <c r="AA139" i="6" a="1"/>
  <c r="AA139" i="6" s="1"/>
  <c r="W84" i="6" a="1"/>
  <c r="W84" i="6" s="1"/>
  <c r="AX156" i="6" a="1"/>
  <c r="AX156" i="6" s="1"/>
  <c r="W134" i="6" a="1"/>
  <c r="W134" i="6" s="1"/>
  <c r="S121" i="6" a="1"/>
  <c r="S121" i="6" s="1"/>
  <c r="BJ184" i="6" a="1"/>
  <c r="BJ184" i="6" s="1"/>
  <c r="AQ43" i="6" a="1"/>
  <c r="AQ43" i="6" s="1"/>
  <c r="AQ55" i="6" a="1"/>
  <c r="AQ55" i="6" s="1"/>
  <c r="AL129" i="6" a="1"/>
  <c r="AL129" i="6" s="1"/>
  <c r="AY250" i="6" a="1"/>
  <c r="AY250" i="6" s="1"/>
  <c r="Z177" i="6" a="1"/>
  <c r="Z177" i="6" s="1"/>
  <c r="BK95" i="6" a="1"/>
  <c r="BK95" i="6" s="1"/>
  <c r="BB25" i="6" a="1"/>
  <c r="BB25" i="6" s="1"/>
  <c r="AU224" i="6" a="1"/>
  <c r="AU224" i="6" s="1"/>
  <c r="AU249" i="6" a="1"/>
  <c r="AU249" i="6" s="1"/>
  <c r="AU30" i="6" a="1"/>
  <c r="AU30" i="6" s="1"/>
  <c r="W151" i="6" a="1"/>
  <c r="W151" i="6" s="1"/>
  <c r="AH31" i="6" a="1"/>
  <c r="AH31" i="6" s="1"/>
  <c r="V170" i="6" a="1"/>
  <c r="V170" i="6" s="1"/>
  <c r="AA250" i="6" a="1"/>
  <c r="AA250" i="6" s="1"/>
  <c r="R241" i="6" a="1"/>
  <c r="R241" i="6" s="1"/>
  <c r="AH227" i="6" a="1"/>
  <c r="AH227" i="6" s="1"/>
  <c r="AI24" i="6" a="1"/>
  <c r="AI24" i="6" s="1"/>
  <c r="AP132" i="6" a="1"/>
  <c r="AP132" i="6" s="1"/>
  <c r="AM104" i="6" a="1"/>
  <c r="AM104" i="6" s="1"/>
  <c r="AD150" i="6" a="1"/>
  <c r="AD150" i="6" s="1"/>
  <c r="AY192" i="6" a="1"/>
  <c r="AY192" i="6" s="1"/>
  <c r="R80" i="6" a="1"/>
  <c r="R80" i="6" s="1"/>
  <c r="BC237" i="6" a="1"/>
  <c r="BC237" i="6" s="1"/>
  <c r="AI203" i="6" a="1"/>
  <c r="AI203" i="6" s="1"/>
  <c r="S60" i="6" a="1"/>
  <c r="S60" i="6" s="1"/>
  <c r="BG234" i="6" a="1"/>
  <c r="BG234" i="6" s="1"/>
  <c r="BF130" i="6" a="1"/>
  <c r="BF130" i="6" s="1"/>
  <c r="W185" i="6" a="1"/>
  <c r="W185" i="6" s="1"/>
  <c r="AH79" i="6" a="1"/>
  <c r="AH79" i="6" s="1"/>
  <c r="BF219" i="6" a="1"/>
  <c r="BF219" i="6" s="1"/>
  <c r="BK153" i="6" a="1"/>
  <c r="BK153" i="6" s="1"/>
  <c r="BB184" i="6" a="1"/>
  <c r="BB184" i="6" s="1"/>
  <c r="BJ27" i="6" a="1"/>
  <c r="BJ27" i="6" s="1"/>
  <c r="BC115" i="6" a="1"/>
  <c r="BC115" i="6" s="1"/>
  <c r="V142" i="6" a="1"/>
  <c r="V142" i="6" s="1"/>
  <c r="AY151" i="6" a="1"/>
  <c r="AY151" i="6" s="1"/>
  <c r="BK149" i="6" a="1"/>
  <c r="BK149" i="6" s="1"/>
  <c r="AU37" i="6" a="1"/>
  <c r="AU37" i="6" s="1"/>
  <c r="W248" i="6" a="1"/>
  <c r="W248" i="6" s="1"/>
  <c r="BG77" i="6" a="1"/>
  <c r="BG77" i="6" s="1"/>
  <c r="BF128" i="6" a="1"/>
  <c r="BF128" i="6" s="1"/>
  <c r="BB19" i="6" a="1"/>
  <c r="BB19" i="6" s="1"/>
  <c r="R171" i="6" a="1"/>
  <c r="R171" i="6" s="1"/>
  <c r="AY226" i="6" a="1"/>
  <c r="AY226" i="6" s="1"/>
  <c r="AI167" i="6" a="1"/>
  <c r="AI167" i="6" s="1"/>
  <c r="R92" i="6" a="1"/>
  <c r="R92" i="6" s="1"/>
  <c r="AM173" i="6" a="1"/>
  <c r="AM173" i="6" s="1"/>
  <c r="S215" i="6" a="1"/>
  <c r="S215" i="6" s="1"/>
  <c r="V19" i="6" a="1"/>
  <c r="V19" i="6" s="1"/>
  <c r="BJ243" i="6" a="1"/>
  <c r="BJ243" i="6" s="1"/>
  <c r="AH33" i="6" a="1"/>
  <c r="AH33" i="6" s="1"/>
  <c r="AI60" i="6" a="1"/>
  <c r="AI60" i="6" s="1"/>
  <c r="AI133" i="6" a="1"/>
  <c r="AI133" i="6" s="1"/>
  <c r="BJ37" i="6" a="1"/>
  <c r="BJ37" i="6" s="1"/>
  <c r="AL41" i="6" a="1"/>
  <c r="AL41" i="6" s="1"/>
  <c r="AA188" i="6" a="1"/>
  <c r="AA188" i="6" s="1"/>
  <c r="BK98" i="6" a="1"/>
  <c r="BK98" i="6" s="1"/>
  <c r="AD133" i="6" a="1"/>
  <c r="AD133" i="6" s="1"/>
  <c r="Z169" i="6" a="1"/>
  <c r="Z169" i="6" s="1"/>
  <c r="V167" i="6" a="1"/>
  <c r="V167" i="6" s="1"/>
  <c r="Z245" i="6" a="1"/>
  <c r="Z245" i="6" s="1"/>
  <c r="Z176" i="6" a="1"/>
  <c r="Z176" i="6" s="1"/>
  <c r="AP245" i="6" a="1"/>
  <c r="AP245" i="6" s="1"/>
  <c r="BC138" i="6" a="1"/>
  <c r="BC138" i="6" s="1"/>
  <c r="V225" i="6" a="1"/>
  <c r="V225" i="6" s="1"/>
  <c r="W224" i="6" a="1"/>
  <c r="W224" i="6" s="1"/>
  <c r="AQ175" i="6" a="1"/>
  <c r="AQ175" i="6" s="1"/>
  <c r="AA232" i="6" a="1"/>
  <c r="AA232" i="6" s="1"/>
  <c r="BC157" i="6" a="1"/>
  <c r="BC157" i="6" s="1"/>
  <c r="BC58" i="6" a="1"/>
  <c r="BC58" i="6" s="1"/>
  <c r="V112" i="6" a="1"/>
  <c r="V112" i="6" s="1"/>
  <c r="Z30" i="6" a="1"/>
  <c r="Z30" i="6" s="1"/>
  <c r="AY82" i="6" a="1"/>
  <c r="AY82" i="6" s="1"/>
  <c r="AQ53" i="6" a="1"/>
  <c r="AQ53" i="6" s="1"/>
  <c r="AL234" i="6" a="1"/>
  <c r="AL234" i="6" s="1"/>
  <c r="R27" i="6" a="1"/>
  <c r="R27" i="6" s="1"/>
  <c r="S210" i="6" a="1"/>
  <c r="S210" i="6" s="1"/>
  <c r="BJ174" i="6" a="1"/>
  <c r="BJ174" i="6" s="1"/>
  <c r="AL189" i="6" a="1"/>
  <c r="AL189" i="6" s="1"/>
  <c r="R50" i="6" a="1"/>
  <c r="R50" i="6" s="1"/>
  <c r="BK83" i="6" a="1"/>
  <c r="BK83" i="6" s="1"/>
  <c r="AU58" i="6" a="1"/>
  <c r="AU58" i="6" s="1"/>
  <c r="AI174" i="6" a="1"/>
  <c r="AI174" i="6" s="1"/>
  <c r="BC129" i="6" a="1"/>
  <c r="BC129" i="6" s="1"/>
  <c r="AA44" i="6" a="1"/>
  <c r="AA44" i="6" s="1"/>
  <c r="AT86" i="6" a="1"/>
  <c r="AT86" i="6" s="1"/>
  <c r="AD234" i="6" a="1"/>
  <c r="AD234" i="6" s="1"/>
  <c r="AQ69" i="6" a="1"/>
  <c r="AQ69" i="6" s="1"/>
  <c r="AX210" i="6" a="1"/>
  <c r="AX210" i="6" s="1"/>
  <c r="Z212" i="6" a="1"/>
  <c r="Z212" i="6" s="1"/>
  <c r="AX245" i="6" a="1"/>
  <c r="AX245" i="6" s="1"/>
  <c r="AA144" i="6" a="1"/>
  <c r="AA144" i="6" s="1"/>
  <c r="AY19" i="6" a="1"/>
  <c r="AY19" i="6" s="1"/>
  <c r="AH192" i="6" a="1"/>
  <c r="AH192" i="6" s="1"/>
  <c r="AU12" i="6" a="1"/>
  <c r="AU12" i="6" s="1"/>
  <c r="W209" i="6" a="1"/>
  <c r="W209" i="6" s="1"/>
  <c r="AQ32" i="6" a="1"/>
  <c r="AQ32" i="6" s="1"/>
  <c r="AL136" i="6" a="1"/>
  <c r="AL136" i="6" s="1"/>
  <c r="AP197" i="6" a="1"/>
  <c r="AP197" i="6" s="1"/>
  <c r="AE202" i="6" a="1"/>
  <c r="AE202" i="6" s="1"/>
  <c r="R243" i="6" a="1"/>
  <c r="R243" i="6" s="1"/>
  <c r="AA116" i="6" a="1"/>
  <c r="AA116" i="6" s="1"/>
  <c r="V204" i="6" a="1"/>
  <c r="V204" i="6" s="1"/>
  <c r="AH72" i="6" a="1"/>
  <c r="AH72" i="6" s="1"/>
  <c r="AX232" i="6" a="1"/>
  <c r="AX232" i="6" s="1"/>
  <c r="AX130" i="6" a="1"/>
  <c r="AX130" i="6" s="1"/>
  <c r="AE66" i="6" a="1"/>
  <c r="AE66" i="6" s="1"/>
  <c r="W24" i="6" a="1"/>
  <c r="W24" i="6" s="1"/>
  <c r="AY34" i="6" a="1"/>
  <c r="AY34" i="6" s="1"/>
  <c r="AX202" i="6" a="1"/>
  <c r="AX202" i="6" s="1"/>
  <c r="AH218" i="6" a="1"/>
  <c r="AH218" i="6" s="1"/>
  <c r="BC169" i="6" a="1"/>
  <c r="BC169" i="6" s="1"/>
  <c r="AI94" i="6" a="1"/>
  <c r="AI94" i="6" s="1"/>
  <c r="AY105" i="6" a="1"/>
  <c r="AY105" i="6" s="1"/>
  <c r="AQ13" i="6" a="1"/>
  <c r="AQ13" i="6" s="1"/>
  <c r="AM77" i="6" a="1"/>
  <c r="AM77" i="6" s="1"/>
  <c r="AD37" i="6" a="1"/>
  <c r="AD37" i="6" s="1"/>
  <c r="BK198" i="6" a="1"/>
  <c r="BK198" i="6" s="1"/>
  <c r="BC247" i="6" a="1"/>
  <c r="BC247" i="6" s="1"/>
  <c r="AM189" i="6" a="1"/>
  <c r="AM189" i="6" s="1"/>
  <c r="AX201" i="6" a="1"/>
  <c r="AX201" i="6" s="1"/>
  <c r="Z165" i="6" a="1"/>
  <c r="Z165" i="6" s="1"/>
  <c r="AA40" i="6" a="1"/>
  <c r="AA40" i="6" s="1"/>
  <c r="BG79" i="6" a="1"/>
  <c r="BG79" i="6" s="1"/>
  <c r="AA246" i="6" a="1"/>
  <c r="AA246" i="6" s="1"/>
  <c r="AD70" i="6" a="1"/>
  <c r="AD70" i="6" s="1"/>
  <c r="AL93" i="6" a="1"/>
  <c r="AL93" i="6" s="1"/>
  <c r="S123" i="6" a="1"/>
  <c r="S123" i="6" s="1"/>
  <c r="AU228" i="6" a="1"/>
  <c r="AU228" i="6" s="1"/>
  <c r="V35" i="6" a="1"/>
  <c r="V35" i="6" s="1"/>
  <c r="AM109" i="6" a="1"/>
  <c r="AM109" i="6" s="1"/>
  <c r="S105" i="6" a="1"/>
  <c r="S105" i="6" s="1"/>
  <c r="AI27" i="6" a="1"/>
  <c r="AI27" i="6" s="1"/>
  <c r="AX119" i="6" a="1"/>
  <c r="AX119" i="6" s="1"/>
  <c r="BJ39" i="6" a="1"/>
  <c r="BJ39" i="6" s="1"/>
  <c r="AE80" i="6" a="1"/>
  <c r="AE80" i="6" s="1"/>
  <c r="AY228" i="6" a="1"/>
  <c r="AY228" i="6" s="1"/>
  <c r="AY61" i="6" a="1"/>
  <c r="AY61" i="6" s="1"/>
  <c r="AQ138" i="6" a="1"/>
  <c r="AQ138" i="6" s="1"/>
  <c r="AE230" i="6" a="1"/>
  <c r="AE230" i="6" s="1"/>
  <c r="AQ155" i="6" a="1"/>
  <c r="AQ155" i="6" s="1"/>
  <c r="AU24" i="6" a="1"/>
  <c r="AU24" i="6" s="1"/>
  <c r="V105" i="6" a="1"/>
  <c r="V105" i="6" s="1"/>
  <c r="AH148" i="6" a="1"/>
  <c r="AH148" i="6" s="1"/>
  <c r="AA100" i="6" a="1"/>
  <c r="AA100" i="6" s="1"/>
  <c r="AU45" i="6" a="1"/>
  <c r="AU45" i="6" s="1"/>
  <c r="AY138" i="6" a="1"/>
  <c r="AY138" i="6" s="1"/>
  <c r="AY153" i="6" a="1"/>
  <c r="AY153" i="6" s="1"/>
  <c r="AH9" i="6" a="1"/>
  <c r="AH9" i="6" s="1"/>
  <c r="BF253" i="6" a="1"/>
  <c r="BF253" i="6" s="1"/>
  <c r="V82" i="6" a="1"/>
  <c r="V82" i="6" s="1"/>
  <c r="BG169" i="6" a="1"/>
  <c r="BG169" i="6" s="1"/>
  <c r="S49" i="6" a="1"/>
  <c r="S49" i="6" s="1"/>
  <c r="BF88" i="6" a="1"/>
  <c r="BF88" i="6" s="1"/>
  <c r="BC193" i="6" a="1"/>
  <c r="BC193" i="6" s="1"/>
  <c r="BC73" i="6" a="1"/>
  <c r="BC73" i="6" s="1"/>
  <c r="R175" i="6" a="1"/>
  <c r="R175" i="6" s="1"/>
  <c r="BC88" i="6" a="1"/>
  <c r="BC88" i="6" s="1"/>
  <c r="AI192" i="6" a="1"/>
  <c r="AI192" i="6" s="1"/>
  <c r="BK131" i="6" a="1"/>
  <c r="BK131" i="6" s="1"/>
  <c r="W175" i="6" a="1"/>
  <c r="W175" i="6" s="1"/>
  <c r="AX71" i="6" a="1"/>
  <c r="AX71" i="6" s="1"/>
  <c r="AP148" i="6" a="1"/>
  <c r="AP148" i="6" s="1"/>
  <c r="AL14" i="6" a="1"/>
  <c r="AL14" i="6" s="1"/>
  <c r="V91" i="6" a="1"/>
  <c r="V91" i="6" s="1"/>
  <c r="S171" i="6" a="1"/>
  <c r="S171" i="6" s="1"/>
  <c r="R62" i="6" a="1"/>
  <c r="R62" i="6" s="1"/>
  <c r="AY178" i="6" a="1"/>
  <c r="AY178" i="6" s="1"/>
  <c r="AE212" i="6" a="1"/>
  <c r="AE212" i="6" s="1"/>
  <c r="BB239" i="6" a="1"/>
  <c r="BB239" i="6" s="1"/>
  <c r="AD99" i="6" a="1"/>
  <c r="AD99" i="6" s="1"/>
  <c r="BF82" i="6" a="1"/>
  <c r="BF82" i="6" s="1"/>
  <c r="AI247" i="6" a="1"/>
  <c r="AI247" i="6" s="1"/>
  <c r="Z43" i="6" a="1"/>
  <c r="Z43" i="6" s="1"/>
  <c r="BC202" i="6" a="1"/>
  <c r="BC202" i="6" s="1"/>
  <c r="BF191" i="6" a="1"/>
  <c r="BF191" i="6" s="1"/>
  <c r="BB89" i="6" a="1"/>
  <c r="BB89" i="6" s="1"/>
  <c r="AA236" i="6" a="1"/>
  <c r="AA236" i="6" s="1"/>
  <c r="AA245" i="6" a="1"/>
  <c r="AA245" i="6" s="1"/>
  <c r="AL64" i="6" a="1"/>
  <c r="AL64" i="6" s="1"/>
  <c r="BC62" i="6" a="1"/>
  <c r="BC62" i="6" s="1"/>
  <c r="S120" i="6" a="1"/>
  <c r="S120" i="6" s="1"/>
  <c r="BJ203" i="6" a="1"/>
  <c r="BJ203" i="6" s="1"/>
  <c r="AT81" i="6" a="1"/>
  <c r="AT81" i="6" s="1"/>
  <c r="AL172" i="6" a="1"/>
  <c r="AL172" i="6" s="1"/>
  <c r="AL133" i="6" a="1"/>
  <c r="AL133" i="6" s="1"/>
  <c r="BG221" i="6" a="1"/>
  <c r="BG221" i="6" s="1"/>
  <c r="Z67" i="6" a="1"/>
  <c r="Z67" i="6" s="1"/>
  <c r="AP165" i="6" a="1"/>
  <c r="AP165" i="6" s="1"/>
  <c r="AM243" i="6" a="1"/>
  <c r="AM243" i="6" s="1"/>
  <c r="AL82" i="6" a="1"/>
  <c r="AL82" i="6" s="1"/>
  <c r="AH141" i="6" a="1"/>
  <c r="AH141" i="6" s="1"/>
  <c r="AM95" i="6" a="1"/>
  <c r="AM95" i="6" s="1"/>
  <c r="BF234" i="6" a="1"/>
  <c r="BF234" i="6" s="1"/>
  <c r="AP102" i="6" a="1"/>
  <c r="AP102" i="6" s="1"/>
  <c r="AQ196" i="6" a="1"/>
  <c r="AQ196" i="6" s="1"/>
  <c r="AT26" i="6" a="1"/>
  <c r="AT26" i="6" s="1"/>
  <c r="AY62" i="6" a="1"/>
  <c r="AY62" i="6" s="1"/>
  <c r="AE182" i="6" a="1"/>
  <c r="AE182" i="6" s="1"/>
  <c r="AL66" i="6" a="1"/>
  <c r="AL66" i="6" s="1"/>
  <c r="AE138" i="6" a="1"/>
  <c r="AE138" i="6" s="1"/>
  <c r="AD101" i="6" a="1"/>
  <c r="AD101" i="6" s="1"/>
  <c r="BG104" i="6" a="1"/>
  <c r="BG104" i="6" s="1"/>
  <c r="BB161" i="6" a="1"/>
  <c r="BB161" i="6" s="1"/>
  <c r="S238" i="6" a="1"/>
  <c r="S238" i="6" s="1"/>
  <c r="V74" i="6" a="1"/>
  <c r="V74" i="6" s="1"/>
  <c r="V136" i="6" a="1"/>
  <c r="V136" i="6" s="1"/>
  <c r="BJ223" i="6" a="1"/>
  <c r="BJ223" i="6" s="1"/>
  <c r="BB91" i="6" a="1"/>
  <c r="BB91" i="6" s="1"/>
  <c r="AM37" i="6" a="1"/>
  <c r="AM37" i="6" s="1"/>
  <c r="AX27" i="6" a="1"/>
  <c r="AX27" i="6" s="1"/>
  <c r="AL137" i="6" a="1"/>
  <c r="AL137" i="6" s="1"/>
  <c r="R43" i="6" a="1"/>
  <c r="R43" i="6" s="1"/>
  <c r="AI258" i="6" a="1"/>
  <c r="AI258" i="6" s="1"/>
  <c r="AL36" i="6" a="1"/>
  <c r="AL36" i="6" s="1"/>
  <c r="BB17" i="6" a="1"/>
  <c r="BB17" i="6" s="1"/>
  <c r="AX168" i="6" a="1"/>
  <c r="AX168" i="6" s="1"/>
  <c r="V158" i="6" a="1"/>
  <c r="V158" i="6" s="1"/>
  <c r="AX172" i="6" a="1"/>
  <c r="AX172" i="6" s="1"/>
  <c r="Z54" i="6" a="1"/>
  <c r="Z54" i="6" s="1"/>
  <c r="BF15" i="6" a="1"/>
  <c r="BF15" i="6" s="1"/>
  <c r="AT209" i="6" a="1"/>
  <c r="AT209" i="6" s="1"/>
  <c r="AL86" i="6" a="1"/>
  <c r="AL86" i="6" s="1"/>
  <c r="AD208" i="6" a="1"/>
  <c r="AD208" i="6" s="1"/>
  <c r="AA170" i="6" a="1"/>
  <c r="AA170" i="6" s="1"/>
  <c r="AT113" i="6" a="1"/>
  <c r="AT113" i="6" s="1"/>
  <c r="AI230" i="6" a="1"/>
  <c r="AI230" i="6" s="1"/>
  <c r="V65" i="6" a="1"/>
  <c r="V65" i="6" s="1"/>
  <c r="AY221" i="6" a="1"/>
  <c r="AY221" i="6" s="1"/>
  <c r="BK100" i="6" a="1"/>
  <c r="BK100" i="6" s="1"/>
  <c r="AD182" i="6" a="1"/>
  <c r="AD182" i="6" s="1"/>
  <c r="BF110" i="6" a="1"/>
  <c r="BF110" i="6" s="1"/>
  <c r="AL56" i="6" a="1"/>
  <c r="AL56" i="6" s="1"/>
  <c r="BG223" i="6" a="1"/>
  <c r="BG223" i="6" s="1"/>
  <c r="AD221" i="6" a="1"/>
  <c r="AD221" i="6" s="1"/>
  <c r="S80" i="6" a="1"/>
  <c r="S80" i="6" s="1"/>
  <c r="Z229" i="6" a="1"/>
  <c r="Z229" i="6" s="1"/>
  <c r="AA57" i="6" a="1"/>
  <c r="AA57" i="6" s="1"/>
  <c r="BG144" i="6" a="1"/>
  <c r="BG144" i="6" s="1"/>
  <c r="AQ104" i="6" a="1"/>
  <c r="AQ104" i="6" s="1"/>
  <c r="W231" i="6" a="1"/>
  <c r="W231" i="6" s="1"/>
  <c r="AX77" i="6" a="1"/>
  <c r="AX77" i="6" s="1"/>
  <c r="AM52" i="6" a="1"/>
  <c r="AM52" i="6" s="1"/>
  <c r="BF29" i="6" a="1"/>
  <c r="BF29" i="6" s="1"/>
  <c r="AM195" i="6" a="1"/>
  <c r="AM195" i="6" s="1"/>
  <c r="W153" i="6" a="1"/>
  <c r="W153" i="6" s="1"/>
  <c r="AQ105" i="6" a="1"/>
  <c r="AQ105" i="6" s="1"/>
  <c r="AA14" i="6" a="1"/>
  <c r="AA14" i="6" s="1"/>
  <c r="AQ102" i="6" a="1"/>
  <c r="AQ102" i="6" s="1"/>
  <c r="AE26" i="6" a="1"/>
  <c r="AE26" i="6" s="1"/>
  <c r="AH53" i="6" a="1"/>
  <c r="AH53" i="6" s="1"/>
  <c r="AM84" i="6" a="1"/>
  <c r="AM84" i="6" s="1"/>
  <c r="S200" i="6" a="1"/>
  <c r="S200" i="6" s="1"/>
  <c r="BK82" i="6" a="1"/>
  <c r="BK82" i="6" s="1"/>
  <c r="BJ212" i="6" a="1"/>
  <c r="BJ212" i="6" s="1"/>
  <c r="AD202" i="6" a="1"/>
  <c r="AD202" i="6" s="1"/>
  <c r="AA118" i="6" a="1"/>
  <c r="AA118" i="6" s="1"/>
  <c r="BC38" i="6" a="1"/>
  <c r="BC38" i="6" s="1"/>
  <c r="BK97" i="6" a="1"/>
  <c r="BK97" i="6" s="1"/>
  <c r="AQ84" i="6" a="1"/>
  <c r="AQ84" i="6" s="1"/>
  <c r="AI189" i="6" a="1"/>
  <c r="AI189" i="6" s="1"/>
  <c r="AY215" i="6" a="1"/>
  <c r="AY215" i="6" s="1"/>
  <c r="AT30" i="6" a="1"/>
  <c r="AT30" i="6" s="1"/>
  <c r="AI217" i="6" a="1"/>
  <c r="AI217" i="6" s="1"/>
  <c r="AH197" i="6" a="1"/>
  <c r="AH197" i="6" s="1"/>
  <c r="AE191" i="6" a="1"/>
  <c r="AE191" i="6" s="1"/>
  <c r="AU106" i="6" a="1"/>
  <c r="AU106" i="6" s="1"/>
  <c r="BC66" i="6" a="1"/>
  <c r="BC66" i="6" s="1"/>
  <c r="AA218" i="6" a="1"/>
  <c r="AA218" i="6" s="1"/>
  <c r="AH171" i="6" a="1"/>
  <c r="AH171" i="6" s="1"/>
  <c r="BB188" i="6" a="1"/>
  <c r="BB188" i="6" s="1"/>
  <c r="AI16" i="6" a="1"/>
  <c r="AI16" i="6" s="1"/>
  <c r="AH219" i="6" a="1"/>
  <c r="AH219" i="6" s="1"/>
  <c r="BB213" i="6" a="1"/>
  <c r="BB213" i="6" s="1"/>
  <c r="AE63" i="6" a="1"/>
  <c r="AE63" i="6" s="1"/>
  <c r="AD146" i="6" a="1"/>
  <c r="AD146" i="6" s="1"/>
  <c r="AY182" i="6" a="1"/>
  <c r="AY182" i="6" s="1"/>
  <c r="AE239" i="6" a="1"/>
  <c r="AE239" i="6" s="1"/>
  <c r="Z222" i="6" a="1"/>
  <c r="Z222" i="6" s="1"/>
  <c r="AI109" i="6" a="1"/>
  <c r="AI109" i="6" s="1"/>
  <c r="AU202" i="6" a="1"/>
  <c r="AU202" i="6" s="1"/>
  <c r="AT93" i="6" a="1"/>
  <c r="AT93" i="6" s="1"/>
  <c r="AI48" i="6" a="1"/>
  <c r="AI48" i="6" s="1"/>
  <c r="AL101" i="6" a="1"/>
  <c r="AL101" i="6" s="1"/>
  <c r="BC223" i="6" a="1"/>
  <c r="BC223" i="6" s="1"/>
  <c r="AA84" i="6" a="1"/>
  <c r="AA84" i="6" s="1"/>
  <c r="BJ250" i="6" a="1"/>
  <c r="BJ250" i="6" s="1"/>
  <c r="AD103" i="6" a="1"/>
  <c r="AD103" i="6" s="1"/>
  <c r="W130" i="6" a="1"/>
  <c r="W130" i="6" s="1"/>
  <c r="W56" i="6" a="1"/>
  <c r="W56" i="6" s="1"/>
  <c r="Z133" i="6" a="1"/>
  <c r="Z133" i="6" s="1"/>
  <c r="AE35" i="6" a="1"/>
  <c r="AE35" i="6" s="1"/>
  <c r="AQ33" i="6" a="1"/>
  <c r="AQ33" i="6" s="1"/>
  <c r="BC257" i="6" a="1"/>
  <c r="BC257" i="6" s="1"/>
  <c r="AX240" i="6" a="1"/>
  <c r="AX240" i="6" s="1"/>
  <c r="AT173" i="6" a="1"/>
  <c r="AT173" i="6" s="1"/>
  <c r="Z143" i="6" a="1"/>
  <c r="Z143" i="6" s="1"/>
  <c r="V216" i="6" a="1"/>
  <c r="V216" i="6" s="1"/>
  <c r="R233" i="6" a="1"/>
  <c r="R233" i="6" s="1"/>
  <c r="AX231" i="6" a="1"/>
  <c r="AX231" i="6" s="1"/>
  <c r="AA233" i="6" a="1"/>
  <c r="AA233" i="6" s="1"/>
  <c r="AD66" i="6" a="1"/>
  <c r="AD66" i="6" s="1"/>
  <c r="AX174" i="6" a="1"/>
  <c r="AX174" i="6" s="1"/>
  <c r="AH234" i="6" a="1"/>
  <c r="AH234" i="6" s="1"/>
  <c r="BK142" i="6" a="1"/>
  <c r="BK142" i="6" s="1"/>
  <c r="AA67" i="6" a="1"/>
  <c r="AA67" i="6" s="1"/>
  <c r="AM209" i="6" a="1"/>
  <c r="AM209" i="6" s="1"/>
  <c r="AE237" i="6" a="1"/>
  <c r="AE237" i="6" s="1"/>
  <c r="BJ81" i="6" a="1"/>
  <c r="BJ81" i="6" s="1"/>
  <c r="S100" i="6" a="1"/>
  <c r="S100" i="6" s="1"/>
  <c r="AA61" i="6" a="1"/>
  <c r="AA61" i="6" s="1"/>
  <c r="AQ92" i="6" a="1"/>
  <c r="AQ92" i="6" s="1"/>
  <c r="AE134" i="6" a="1"/>
  <c r="AE134" i="6" s="1"/>
  <c r="AY28" i="6" a="1"/>
  <c r="AY28" i="6" s="1"/>
  <c r="AX246" i="6" a="1"/>
  <c r="AX246" i="6" s="1"/>
  <c r="AL126" i="6" a="1"/>
  <c r="AL126" i="6" s="1"/>
  <c r="AP168" i="6" a="1"/>
  <c r="AP168" i="6" s="1"/>
  <c r="R56" i="6" a="1"/>
  <c r="R56" i="6" s="1"/>
  <c r="AX67" i="6" a="1"/>
  <c r="AX67" i="6" s="1"/>
  <c r="AI199" i="6" a="1"/>
  <c r="AI199" i="6" s="1"/>
  <c r="AH32" i="6" a="1"/>
  <c r="AH32" i="6" s="1"/>
  <c r="Z14" i="6" a="1"/>
  <c r="Z14" i="6" s="1"/>
  <c r="AY88" i="6" a="1"/>
  <c r="AY88" i="6" s="1"/>
  <c r="Z91" i="6" a="1"/>
  <c r="Z91" i="6" s="1"/>
  <c r="AY80" i="6" a="1"/>
  <c r="AY80" i="6" s="1"/>
  <c r="BF149" i="6" a="1"/>
  <c r="BF149" i="6" s="1"/>
  <c r="AU184" i="6" a="1"/>
  <c r="AU184" i="6" s="1"/>
  <c r="BF79" i="6" a="1"/>
  <c r="BF79" i="6" s="1"/>
  <c r="S23" i="6" a="1"/>
  <c r="S23" i="6" s="1"/>
  <c r="BJ69" i="6" a="1"/>
  <c r="BJ69" i="6" s="1"/>
  <c r="BC131" i="6" a="1"/>
  <c r="BC131" i="6" s="1"/>
  <c r="AL18" i="6" a="1"/>
  <c r="AL18" i="6" s="1"/>
  <c r="AM137" i="6" a="1"/>
  <c r="AM137" i="6" s="1"/>
  <c r="AP121" i="6" a="1"/>
  <c r="AP121" i="6" s="1"/>
  <c r="BJ165" i="6" a="1"/>
  <c r="BJ165" i="6" s="1"/>
  <c r="AY81" i="6" a="1"/>
  <c r="AY81" i="6" s="1"/>
  <c r="AQ202" i="6" a="1"/>
  <c r="AQ202" i="6" s="1"/>
  <c r="BJ153" i="6" a="1"/>
  <c r="BJ153" i="6" s="1"/>
  <c r="BC53" i="6" a="1"/>
  <c r="BC53" i="6" s="1"/>
  <c r="V227" i="6" a="1"/>
  <c r="V227" i="6" s="1"/>
  <c r="BF166" i="6" a="1"/>
  <c r="BF166" i="6" s="1"/>
  <c r="AQ67" i="6" a="1"/>
  <c r="AQ67" i="6" s="1"/>
  <c r="AX189" i="6" a="1"/>
  <c r="AX189" i="6" s="1"/>
  <c r="AY17" i="6" a="1"/>
  <c r="AY17" i="6" s="1"/>
  <c r="BG18" i="6" a="1"/>
  <c r="BG18" i="6" s="1"/>
  <c r="AI236" i="6" a="1"/>
  <c r="AI236" i="6" s="1"/>
  <c r="Z158" i="6" a="1"/>
  <c r="Z158" i="6" s="1"/>
  <c r="BG86" i="6" a="1"/>
  <c r="BG86" i="6" s="1"/>
  <c r="BC214" i="6" a="1"/>
  <c r="BC214" i="6" s="1"/>
  <c r="AH153" i="6" a="1"/>
  <c r="AH153" i="6" s="1"/>
  <c r="V228" i="6" a="1"/>
  <c r="V228" i="6" s="1"/>
  <c r="AI81" i="6" a="1"/>
  <c r="AI81" i="6" s="1"/>
  <c r="AD35" i="6" a="1"/>
  <c r="AD35" i="6" s="1"/>
  <c r="BG198" i="6" a="1"/>
  <c r="BG198" i="6" s="1"/>
  <c r="AH47" i="6" a="1"/>
  <c r="AH47" i="6" s="1"/>
  <c r="AI237" i="6" a="1"/>
  <c r="AI237" i="6" s="1"/>
  <c r="BJ129" i="6" a="1"/>
  <c r="BJ129" i="6" s="1"/>
  <c r="AA93" i="6" a="1"/>
  <c r="AA93" i="6" s="1"/>
  <c r="AL138" i="6" a="1"/>
  <c r="AL138" i="6" s="1"/>
  <c r="AX193" i="6" a="1"/>
  <c r="AX193" i="6" s="1"/>
  <c r="AX37" i="6" a="1"/>
  <c r="AX37" i="6" s="1"/>
  <c r="AU84" i="6" a="1"/>
  <c r="AU84" i="6" s="1"/>
  <c r="AY202" i="6" a="1"/>
  <c r="AY202" i="6" s="1"/>
  <c r="BK108" i="6" a="1"/>
  <c r="BK108" i="6" s="1"/>
  <c r="AM41" i="6" a="1"/>
  <c r="AM41" i="6" s="1"/>
  <c r="R124" i="6" a="1"/>
  <c r="R124" i="6" s="1"/>
  <c r="AP243" i="6" a="1"/>
  <c r="AP243" i="6" s="1"/>
  <c r="Z217" i="6" a="1"/>
  <c r="Z217" i="6" s="1"/>
  <c r="AQ162" i="6" a="1"/>
  <c r="AQ162" i="6" s="1"/>
  <c r="S186" i="6" a="1"/>
  <c r="S186" i="6" s="1"/>
  <c r="AX63" i="6" a="1"/>
  <c r="AX63" i="6" s="1"/>
  <c r="AQ246" i="6" a="1"/>
  <c r="AQ246" i="6" s="1"/>
  <c r="AE87" i="6" a="1"/>
  <c r="AE87" i="6" s="1"/>
  <c r="W10" i="6" a="1"/>
  <c r="W10" i="6" s="1"/>
  <c r="BG113" i="6" a="1"/>
  <c r="BG113" i="6" s="1"/>
  <c r="AP71" i="6" a="1"/>
  <c r="AP71" i="6" s="1"/>
  <c r="S149" i="6" a="1"/>
  <c r="S149" i="6" s="1"/>
  <c r="BB110" i="6" a="1"/>
  <c r="BB110" i="6" s="1"/>
  <c r="AE96" i="6" a="1"/>
  <c r="AE96" i="6" s="1"/>
  <c r="BB199" i="6" a="1"/>
  <c r="BB199" i="6" s="1"/>
  <c r="AI45" i="6" a="1"/>
  <c r="AI45" i="6" s="1"/>
  <c r="AQ101" i="6" a="1"/>
  <c r="AQ101" i="6" s="1"/>
  <c r="BF68" i="6" a="1"/>
  <c r="BF68" i="6" s="1"/>
  <c r="AT102" i="6" a="1"/>
  <c r="AT102" i="6" s="1"/>
  <c r="S135" i="6" a="1"/>
  <c r="S135" i="6" s="1"/>
  <c r="AM69" i="6" a="1"/>
  <c r="AM69" i="6" s="1"/>
  <c r="AE45" i="6" a="1"/>
  <c r="AE45" i="6" s="1"/>
  <c r="Z44" i="6" a="1"/>
  <c r="Z44" i="6" s="1"/>
  <c r="AM234" i="6" a="1"/>
  <c r="AM234" i="6" s="1"/>
  <c r="AE144" i="6" a="1"/>
  <c r="AE144" i="6" s="1"/>
  <c r="AQ158" i="6" a="1"/>
  <c r="AQ158" i="6" s="1"/>
  <c r="BF186" i="6" a="1"/>
  <c r="BF186" i="6" s="1"/>
  <c r="AT244" i="6" a="1"/>
  <c r="AT244" i="6" s="1"/>
  <c r="AP232" i="6" a="1"/>
  <c r="AP232" i="6" s="1"/>
  <c r="BF150" i="6" a="1"/>
  <c r="BF150" i="6" s="1"/>
  <c r="S77" i="6" a="1"/>
  <c r="S77" i="6" s="1"/>
  <c r="BC70" i="6" a="1"/>
  <c r="BC70" i="6" s="1"/>
  <c r="V36" i="6" a="1"/>
  <c r="V36" i="6" s="1"/>
  <c r="V99" i="6" a="1"/>
  <c r="V99" i="6" s="1"/>
  <c r="W61" i="6" a="1"/>
  <c r="W61" i="6" s="1"/>
  <c r="AU147" i="6" a="1"/>
  <c r="AU147" i="6" s="1"/>
  <c r="BG256" i="6" a="1"/>
  <c r="BG256" i="6" s="1"/>
  <c r="BF9" i="6" a="1"/>
  <c r="BF9" i="6" s="1"/>
  <c r="BG206" i="6" a="1"/>
  <c r="BG206" i="6" s="1"/>
  <c r="AI156" i="6" a="1"/>
  <c r="AI156" i="6" s="1"/>
  <c r="AE114" i="6" a="1"/>
  <c r="AE114" i="6" s="1"/>
  <c r="AY253" i="6" a="1"/>
  <c r="AY253" i="6" s="1"/>
  <c r="AD39" i="6" a="1"/>
  <c r="AD39" i="6" s="1"/>
  <c r="AP45" i="6" a="1"/>
  <c r="AP45" i="6" s="1"/>
  <c r="BJ111" i="6" a="1"/>
  <c r="BJ111" i="6" s="1"/>
  <c r="BJ227" i="6" a="1"/>
  <c r="BJ227" i="6" s="1"/>
  <c r="AI221" i="6" a="1"/>
  <c r="AI221" i="6" s="1"/>
  <c r="BG63" i="6" a="1"/>
  <c r="BG63" i="6" s="1"/>
  <c r="AT174" i="6" a="1"/>
  <c r="AT174" i="6" s="1"/>
  <c r="AA24" i="6" a="1"/>
  <c r="AA24" i="6" s="1"/>
  <c r="AL185" i="6" a="1"/>
  <c r="AL185" i="6" s="1"/>
  <c r="BK73" i="6" a="1"/>
  <c r="BK73" i="6" s="1"/>
  <c r="AH212" i="6" a="1"/>
  <c r="AH212" i="6" s="1"/>
  <c r="BJ25" i="6" a="1"/>
  <c r="BJ25" i="6" s="1"/>
  <c r="S14" i="6" a="1"/>
  <c r="S14" i="6" s="1"/>
  <c r="AE95" i="6" a="1"/>
  <c r="AE95" i="6" s="1"/>
  <c r="BC151" i="6" a="1"/>
  <c r="BC151" i="6" s="1"/>
  <c r="AU223" i="6" a="1"/>
  <c r="AU223" i="6" s="1"/>
  <c r="AT75" i="6" a="1"/>
  <c r="AT75" i="6" s="1"/>
  <c r="AL195" i="6" a="1"/>
  <c r="AL195" i="6" s="1"/>
  <c r="AQ137" i="6" a="1"/>
  <c r="AQ137" i="6" s="1"/>
  <c r="AT178" i="6" a="1"/>
  <c r="AT178" i="6" s="1"/>
  <c r="AD31" i="6" a="1"/>
  <c r="AD31" i="6" s="1"/>
  <c r="AH45" i="6" a="1"/>
  <c r="AH45" i="6" s="1"/>
  <c r="AU47" i="6" a="1"/>
  <c r="AU47" i="6" s="1"/>
  <c r="AY201" i="6" a="1"/>
  <c r="AY201" i="6" s="1"/>
  <c r="BJ83" i="6" a="1"/>
  <c r="BJ83" i="6" s="1"/>
  <c r="BB156" i="6" a="1"/>
  <c r="BB156" i="6" s="1"/>
  <c r="BK86" i="6" a="1"/>
  <c r="BK86" i="6" s="1"/>
  <c r="BK35" i="6" a="1"/>
  <c r="BK35" i="6" s="1"/>
  <c r="AI62" i="6" a="1"/>
  <c r="AI62" i="6" s="1"/>
  <c r="AA106" i="6" a="1"/>
  <c r="AA106" i="6" s="1"/>
  <c r="AH229" i="6" a="1"/>
  <c r="AH229" i="6" s="1"/>
  <c r="W158" i="6" a="1"/>
  <c r="W158" i="6" s="1"/>
  <c r="S82" i="6" a="1"/>
  <c r="S82" i="6" s="1"/>
  <c r="S185" i="6" a="1"/>
  <c r="S185" i="6" s="1"/>
  <c r="BF25" i="6" a="1"/>
  <c r="BF25" i="6" s="1"/>
  <c r="V195" i="6" a="1"/>
  <c r="V195" i="6" s="1"/>
  <c r="AE129" i="6" a="1"/>
  <c r="AE129" i="6" s="1"/>
  <c r="BK256" i="6" a="1"/>
  <c r="BK256" i="6" s="1"/>
  <c r="BF249" i="6" a="1"/>
  <c r="BF249" i="6" s="1"/>
  <c r="AY133" i="6" a="1"/>
  <c r="AY133" i="6" s="1"/>
  <c r="BC94" i="6" a="1"/>
  <c r="BC94" i="6" s="1"/>
  <c r="BB35" i="6" a="1"/>
  <c r="BB35" i="6" s="1"/>
  <c r="AQ12" i="6" a="1"/>
  <c r="AQ12" i="6" s="1"/>
  <c r="BG238" i="6" a="1"/>
  <c r="BG238" i="6" s="1"/>
  <c r="BB254" i="6" a="1"/>
  <c r="BB254" i="6" s="1"/>
  <c r="V43" i="6" a="1"/>
  <c r="V43" i="6" s="1"/>
  <c r="AP211" i="6" a="1"/>
  <c r="AP211" i="6" s="1"/>
  <c r="AT200" i="6" a="1"/>
  <c r="AT200" i="6" s="1"/>
  <c r="S192" i="6" a="1"/>
  <c r="S192" i="6" s="1"/>
  <c r="BF23" i="6" a="1"/>
  <c r="BF23" i="6" s="1"/>
  <c r="BG235" i="6" a="1"/>
  <c r="BG235" i="6" s="1"/>
  <c r="AI256" i="6" a="1"/>
  <c r="AI256" i="6" s="1"/>
  <c r="BB186" i="6" a="1"/>
  <c r="BB186" i="6" s="1"/>
  <c r="R254" i="6" a="1"/>
  <c r="R254" i="6" s="1"/>
  <c r="AA53" i="6" a="1"/>
  <c r="AA53" i="6" s="1"/>
  <c r="BB52" i="6" a="1"/>
  <c r="BB52" i="6" s="1"/>
  <c r="AI241" i="6" a="1"/>
  <c r="AI241" i="6" s="1"/>
  <c r="AA220" i="6" a="1"/>
  <c r="AA220" i="6" s="1"/>
  <c r="BK214" i="6" a="1"/>
  <c r="BK214" i="6" s="1"/>
  <c r="AP196" i="6" a="1"/>
  <c r="AP196" i="6" s="1"/>
  <c r="AL52" i="6" a="1"/>
  <c r="AL52" i="6" s="1"/>
  <c r="BC191" i="6" a="1"/>
  <c r="BC191" i="6" s="1"/>
  <c r="AD21" i="6" a="1"/>
  <c r="AD21" i="6" s="1"/>
  <c r="AI149" i="6" a="1"/>
  <c r="AI149" i="6" s="1"/>
  <c r="BC110" i="6" a="1"/>
  <c r="BC110" i="6" s="1"/>
  <c r="AA111" i="6" a="1"/>
  <c r="AA111" i="6" s="1"/>
  <c r="BG216" i="6" a="1"/>
  <c r="BG216" i="6" s="1"/>
  <c r="BF132" i="6" a="1"/>
  <c r="BF132" i="6" s="1"/>
  <c r="BC48" i="6" a="1"/>
  <c r="BC48" i="6" s="1"/>
  <c r="AU180" i="6" a="1"/>
  <c r="AU180" i="6" s="1"/>
  <c r="S94" i="6" a="1"/>
  <c r="S94" i="6" s="1"/>
  <c r="BJ210" i="6" a="1"/>
  <c r="BJ210" i="6" s="1"/>
  <c r="AH117" i="6" a="1"/>
  <c r="AH117" i="6" s="1"/>
  <c r="BB41" i="6" a="1"/>
  <c r="BB41" i="6" s="1"/>
  <c r="R184" i="6" a="1"/>
  <c r="R184" i="6" s="1"/>
  <c r="AM17" i="6" a="1"/>
  <c r="AM17" i="6" s="1"/>
  <c r="AD183" i="6" a="1"/>
  <c r="AD183" i="6" s="1"/>
  <c r="AL33" i="6" a="1"/>
  <c r="AL33" i="6" s="1"/>
  <c r="V21" i="6" a="1"/>
  <c r="V21" i="6" s="1"/>
  <c r="R129" i="6" a="1"/>
  <c r="R129" i="6" s="1"/>
  <c r="AL58" i="6" a="1"/>
  <c r="AL58" i="6" s="1"/>
  <c r="BF215" i="6" a="1"/>
  <c r="BF215" i="6" s="1"/>
  <c r="AE103" i="6" a="1"/>
  <c r="AE103" i="6" s="1"/>
  <c r="AM31" i="6" a="1"/>
  <c r="AM31" i="6" s="1"/>
  <c r="Z119" i="6" a="1"/>
  <c r="Z119" i="6" s="1"/>
  <c r="AE77" i="6" a="1"/>
  <c r="AE77" i="6" s="1"/>
  <c r="S217" i="6" a="1"/>
  <c r="S217" i="6" s="1"/>
  <c r="AD102" i="6" a="1"/>
  <c r="AD102" i="6" s="1"/>
  <c r="AX18" i="6" a="1"/>
  <c r="AX18" i="6" s="1"/>
  <c r="BB34" i="6" a="1"/>
  <c r="BB34" i="6" s="1"/>
  <c r="BK221" i="6" a="1"/>
  <c r="BK221" i="6" s="1"/>
  <c r="W121" i="6" a="1"/>
  <c r="W121" i="6" s="1"/>
  <c r="AQ57" i="6" a="1"/>
  <c r="AQ57" i="6" s="1"/>
  <c r="BG181" i="6" a="1"/>
  <c r="BG181" i="6" s="1"/>
  <c r="BB210" i="6" a="1"/>
  <c r="BB210" i="6" s="1"/>
  <c r="BC37" i="6" a="1"/>
  <c r="BC37" i="6" s="1"/>
  <c r="AM165" i="6" a="1"/>
  <c r="AM165" i="6" s="1"/>
  <c r="BK102" i="6" a="1"/>
  <c r="BK102" i="6" s="1"/>
  <c r="BC59" i="6" a="1"/>
  <c r="BC59" i="6" s="1"/>
  <c r="AE101" i="6" a="1"/>
  <c r="AE101" i="6" s="1"/>
  <c r="AD223" i="6" a="1"/>
  <c r="AD223" i="6" s="1"/>
  <c r="W167" i="6" a="1"/>
  <c r="W167" i="6" s="1"/>
  <c r="AI187" i="6" a="1"/>
  <c r="AI187" i="6" s="1"/>
  <c r="BK49" i="6" a="1"/>
  <c r="BK49" i="6" s="1"/>
  <c r="AA149" i="6" a="1"/>
  <c r="AA149" i="6" s="1"/>
  <c r="AX89" i="6" a="1"/>
  <c r="AX89" i="6" s="1"/>
  <c r="AL141" i="6" a="1"/>
  <c r="AL141" i="6" s="1"/>
  <c r="AX129" i="6" a="1"/>
  <c r="AX129" i="6" s="1"/>
  <c r="W127" i="6" a="1"/>
  <c r="W127" i="6" s="1"/>
  <c r="AY14" i="6" a="1"/>
  <c r="AY14" i="6" s="1"/>
  <c r="AU118" i="6" a="1"/>
  <c r="AU118" i="6" s="1"/>
  <c r="AA243" i="6" a="1"/>
  <c r="AA243" i="6" s="1"/>
  <c r="BC81" i="6" a="1"/>
  <c r="BC81" i="6" s="1"/>
  <c r="Z56" i="6" a="1"/>
  <c r="Z56" i="6" s="1"/>
  <c r="AQ74" i="6" a="1"/>
  <c r="AQ74" i="6" s="1"/>
  <c r="BF172" i="6" a="1"/>
  <c r="BF172" i="6" s="1"/>
  <c r="BG64" i="6" a="1"/>
  <c r="BG64" i="6" s="1"/>
  <c r="BC34" i="6" a="1"/>
  <c r="BC34" i="6" s="1"/>
  <c r="AH161" i="6" a="1"/>
  <c r="AH161" i="6" s="1"/>
  <c r="AT185" i="6" a="1"/>
  <c r="AT185" i="6" s="1"/>
  <c r="AQ16" i="6" a="1"/>
  <c r="AQ16" i="6" s="1"/>
  <c r="AX16" i="6" a="1"/>
  <c r="AX16" i="6" s="1"/>
  <c r="AE29" i="6" a="1"/>
  <c r="AE29" i="6" s="1"/>
  <c r="AM153" i="6" a="1"/>
  <c r="AM153" i="6" s="1"/>
  <c r="BG24" i="6" a="1"/>
  <c r="BG24" i="6" s="1"/>
  <c r="AM140" i="6" a="1"/>
  <c r="AM140" i="6" s="1"/>
  <c r="AX123" i="6" a="1"/>
  <c r="AX123" i="6" s="1"/>
  <c r="AP65" i="6" a="1"/>
  <c r="AP65" i="6" s="1"/>
  <c r="S245" i="6" a="1"/>
  <c r="S245" i="6" s="1"/>
  <c r="BK65" i="6" a="1"/>
  <c r="BK65" i="6" s="1"/>
  <c r="AQ47" i="6" a="1"/>
  <c r="AQ47" i="6" s="1"/>
  <c r="BF124" i="6" a="1"/>
  <c r="BF124" i="6" s="1"/>
  <c r="BJ56" i="6" a="1"/>
  <c r="BJ56" i="6" s="1"/>
  <c r="W83" i="6" a="1"/>
  <c r="W83" i="6" s="1"/>
  <c r="AE67" i="6" a="1"/>
  <c r="AE67" i="6" s="1"/>
  <c r="AA199" i="6" a="1"/>
  <c r="AA199" i="6" s="1"/>
  <c r="AP131" i="6" a="1"/>
  <c r="AP131" i="6" s="1"/>
  <c r="AT101" i="6" a="1"/>
  <c r="AT101" i="6" s="1"/>
  <c r="AP186" i="6" a="1"/>
  <c r="AP186" i="6" s="1"/>
  <c r="BK244" i="6" a="1"/>
  <c r="BK244" i="6" s="1"/>
  <c r="AX141" i="6" a="1"/>
  <c r="AX141" i="6" s="1"/>
  <c r="R64" i="6" a="1"/>
  <c r="R64" i="6" s="1"/>
  <c r="AX93" i="6" a="1"/>
  <c r="AX93" i="6" s="1"/>
  <c r="BG107" i="6" a="1"/>
  <c r="BG107" i="6" s="1"/>
  <c r="AT257" i="6" a="1"/>
  <c r="AT257" i="6" s="1"/>
  <c r="AL122" i="6" a="1"/>
  <c r="AL122" i="6" s="1"/>
  <c r="AQ133" i="6" a="1"/>
  <c r="AQ133" i="6" s="1"/>
  <c r="BK115" i="6" a="1"/>
  <c r="BK115" i="6" s="1"/>
  <c r="S189" i="6" a="1"/>
  <c r="S189" i="6" s="1"/>
  <c r="AM96" i="6" a="1"/>
  <c r="AM96" i="6" s="1"/>
  <c r="V160" i="6" a="1"/>
  <c r="V160" i="6" s="1"/>
  <c r="R51" i="6" a="1"/>
  <c r="R51" i="6" s="1"/>
  <c r="AH10" i="6" a="1"/>
  <c r="AH10" i="6" s="1"/>
  <c r="BC117" i="6" a="1"/>
  <c r="BC117" i="6" s="1"/>
  <c r="W76" i="6" a="1"/>
  <c r="W76" i="6" s="1"/>
  <c r="AA107" i="6" a="1"/>
  <c r="AA107" i="6" s="1"/>
  <c r="R246" i="6" a="1"/>
  <c r="R246" i="6" s="1"/>
  <c r="AH175" i="6" a="1"/>
  <c r="AH175" i="6" s="1"/>
  <c r="AT125" i="6" a="1"/>
  <c r="AT125" i="6" s="1"/>
  <c r="AM233" i="6" a="1"/>
  <c r="AM233" i="6" s="1"/>
  <c r="AA209" i="6" a="1"/>
  <c r="AA209" i="6" s="1"/>
  <c r="AY32" i="6" a="1"/>
  <c r="AY32" i="6" s="1"/>
  <c r="V118" i="6" a="1"/>
  <c r="V118" i="6" s="1"/>
  <c r="AL171" i="6" a="1"/>
  <c r="AL171" i="6" s="1"/>
  <c r="AL100" i="6" a="1"/>
  <c r="AL100" i="6" s="1"/>
  <c r="S175" i="6" a="1"/>
  <c r="S175" i="6" s="1"/>
  <c r="W156" i="6" a="1"/>
  <c r="W156" i="6" s="1"/>
  <c r="AQ93" i="6" a="1"/>
  <c r="AQ93" i="6" s="1"/>
  <c r="BK80" i="6" a="1"/>
  <c r="BK80" i="6" s="1"/>
  <c r="AY126" i="6" a="1"/>
  <c r="AY126" i="6" s="1"/>
  <c r="BK110" i="6" a="1"/>
  <c r="BK110" i="6" s="1"/>
  <c r="AD232" i="6" a="1"/>
  <c r="AD232" i="6" s="1"/>
  <c r="BB226" i="6" a="1"/>
  <c r="BB226" i="6" s="1"/>
  <c r="AM152" i="6" a="1"/>
  <c r="AM152" i="6" s="1"/>
  <c r="AY232" i="6" a="1"/>
  <c r="AY232" i="6" s="1"/>
  <c r="V250" i="6" a="1"/>
  <c r="V250" i="6" s="1"/>
  <c r="AQ136" i="6" a="1"/>
  <c r="AQ136" i="6" s="1"/>
  <c r="AX58" i="6" a="1"/>
  <c r="AX58" i="6" s="1"/>
  <c r="AA77" i="6" a="1"/>
  <c r="AA77" i="6" s="1"/>
  <c r="BJ30" i="6" a="1"/>
  <c r="BJ30" i="6" s="1"/>
  <c r="AM241" i="6" a="1"/>
  <c r="AM241" i="6" s="1"/>
  <c r="V182" i="6" a="1"/>
  <c r="V182" i="6" s="1"/>
  <c r="AE55" i="6" a="1"/>
  <c r="AE55" i="6" s="1"/>
  <c r="BK62" i="6" a="1"/>
  <c r="BK62" i="6" s="1"/>
  <c r="AD85" i="6" a="1"/>
  <c r="AD85" i="6" s="1"/>
  <c r="AE130" i="6" a="1"/>
  <c r="AE130" i="6" s="1"/>
  <c r="R55" i="6" a="1"/>
  <c r="R55" i="6" s="1"/>
  <c r="BK109" i="6" a="1"/>
  <c r="BK109" i="6" s="1"/>
  <c r="AD180" i="6" a="1"/>
  <c r="AD180" i="6" s="1"/>
  <c r="W220" i="6" a="1"/>
  <c r="W220" i="6" s="1"/>
  <c r="BK19" i="6" a="1"/>
  <c r="BK19" i="6" s="1"/>
  <c r="BF169" i="6" a="1"/>
  <c r="BF169" i="6" s="1"/>
  <c r="BJ113" i="6" a="1"/>
  <c r="BJ113" i="6" s="1"/>
  <c r="AQ213" i="6" a="1"/>
  <c r="AQ213" i="6" s="1"/>
  <c r="AD123" i="6" a="1"/>
  <c r="AD123" i="6" s="1"/>
  <c r="AA115" i="6" a="1"/>
  <c r="AA115" i="6" s="1"/>
  <c r="AU201" i="6" a="1"/>
  <c r="AU201" i="6" s="1"/>
  <c r="AY59" i="6" a="1"/>
  <c r="AY59" i="6" s="1"/>
  <c r="AL225" i="6" a="1"/>
  <c r="AL225" i="6" s="1"/>
  <c r="AM232" i="6" a="1"/>
  <c r="AM232" i="6" s="1"/>
  <c r="BG31" i="6" a="1"/>
  <c r="BG31" i="6" s="1"/>
  <c r="AY64" i="6" a="1"/>
  <c r="AY64" i="6" s="1"/>
  <c r="AA41" i="6" a="1"/>
  <c r="AA41" i="6" s="1"/>
  <c r="AU80" i="6" a="1"/>
  <c r="AU80" i="6" s="1"/>
  <c r="AY186" i="6" a="1"/>
  <c r="AY186" i="6" s="1"/>
  <c r="AP86" i="6" a="1"/>
  <c r="AP86" i="6" s="1"/>
  <c r="Z88" i="6" a="1"/>
  <c r="Z88" i="6" s="1"/>
  <c r="AP194" i="6" a="1"/>
  <c r="AP194" i="6" s="1"/>
  <c r="Z146" i="6" a="1"/>
  <c r="Z146" i="6" s="1"/>
  <c r="BF146" i="6" a="1"/>
  <c r="BF146" i="6" s="1"/>
  <c r="AY171" i="6" a="1"/>
  <c r="AY171" i="6" s="1"/>
  <c r="AA202" i="6" a="1"/>
  <c r="AA202" i="6" s="1"/>
  <c r="BG225" i="6" a="1"/>
  <c r="BG225" i="6" s="1"/>
  <c r="W249" i="6" a="1"/>
  <c r="W249" i="6" s="1"/>
  <c r="AY198" i="6" a="1"/>
  <c r="AY198" i="6" s="1"/>
  <c r="AP250" i="6" a="1"/>
  <c r="AP250" i="6" s="1"/>
  <c r="BF152" i="6" a="1"/>
  <c r="BF152" i="6" s="1"/>
  <c r="BC249" i="6" a="1"/>
  <c r="BC249" i="6" s="1"/>
  <c r="V120" i="6" a="1"/>
  <c r="V120" i="6" s="1"/>
  <c r="BG156" i="6" a="1"/>
  <c r="BG156" i="6" s="1"/>
  <c r="BK180" i="6" a="1"/>
  <c r="BK180" i="6" s="1"/>
  <c r="AP153" i="6" a="1"/>
  <c r="AP153" i="6" s="1"/>
  <c r="AE76" i="6" a="1"/>
  <c r="AE76" i="6" s="1"/>
  <c r="AH164" i="6" a="1"/>
  <c r="AH164" i="6" s="1"/>
  <c r="BG162" i="6" a="1"/>
  <c r="BG162" i="6" s="1"/>
  <c r="Z246" i="6" a="1"/>
  <c r="Z246" i="6" s="1"/>
  <c r="AU148" i="6" a="1"/>
  <c r="AU148" i="6" s="1"/>
  <c r="R250" i="6" a="1"/>
  <c r="R250" i="6" s="1"/>
  <c r="AE247" i="6" a="1"/>
  <c r="AE247" i="6" s="1"/>
  <c r="BK251" i="6" a="1"/>
  <c r="BK251" i="6" s="1"/>
  <c r="AX206" i="6" a="1"/>
  <c r="AX206" i="6" s="1"/>
  <c r="AD100" i="6" a="1"/>
  <c r="AD100" i="6" s="1"/>
  <c r="BB242" i="6" a="1"/>
  <c r="BB242" i="6" s="1"/>
  <c r="AL190" i="6" a="1"/>
  <c r="AL190" i="6" s="1"/>
  <c r="BK112" i="6" a="1"/>
  <c r="BK112" i="6" s="1"/>
  <c r="AM24" i="6" a="1"/>
  <c r="AM24" i="6" s="1"/>
  <c r="AM181" i="6" a="1"/>
  <c r="AM181" i="6" s="1"/>
  <c r="AD167" i="6" a="1"/>
  <c r="AD167" i="6" s="1"/>
  <c r="AT219" i="6" a="1"/>
  <c r="AT219" i="6" s="1"/>
  <c r="AD107" i="6" a="1"/>
  <c r="AD107" i="6" s="1"/>
  <c r="BJ152" i="6" a="1"/>
  <c r="BJ152" i="6" s="1"/>
  <c r="AY38" i="6" a="1"/>
  <c r="AY38" i="6" s="1"/>
  <c r="AM18" i="6" a="1"/>
  <c r="AM18" i="6" s="1"/>
  <c r="R93" i="6" a="1"/>
  <c r="R93" i="6" s="1"/>
  <c r="AP80" i="6" a="1"/>
  <c r="AP80" i="6" s="1"/>
  <c r="AX91" i="6" a="1"/>
  <c r="AX91" i="6" s="1"/>
  <c r="BC83" i="6" a="1"/>
  <c r="BC83" i="6" s="1"/>
  <c r="AQ168" i="6" a="1"/>
  <c r="AQ168" i="6" s="1"/>
  <c r="AI161" i="6" a="1"/>
  <c r="AI161" i="6" s="1"/>
  <c r="AT11" i="6" a="1"/>
  <c r="AT11" i="6" s="1"/>
  <c r="AX21" i="6" a="1"/>
  <c r="AX21" i="6" s="1"/>
  <c r="AX230" i="6" a="1"/>
  <c r="AX230" i="6" s="1"/>
  <c r="V101" i="6" a="1"/>
  <c r="V101" i="6" s="1"/>
  <c r="AL23" i="6" a="1"/>
  <c r="AL23" i="6" s="1"/>
  <c r="AU212" i="6" a="1"/>
  <c r="AU212" i="6" s="1"/>
  <c r="BB146" i="6" a="1"/>
  <c r="BB146" i="6" s="1"/>
  <c r="V197" i="6" a="1"/>
  <c r="V197" i="6" s="1"/>
  <c r="BB74" i="6" a="1"/>
  <c r="BB74" i="6" s="1"/>
  <c r="AT151" i="6" a="1"/>
  <c r="AT151" i="6" s="1"/>
  <c r="AU125" i="6" a="1"/>
  <c r="AU125" i="6" s="1"/>
  <c r="AT13" i="6" a="1"/>
  <c r="AT13" i="6" s="1"/>
  <c r="S241" i="6" a="1"/>
  <c r="S241" i="6" s="1"/>
  <c r="BF193" i="6" a="1"/>
  <c r="BF193" i="6" s="1"/>
  <c r="BK22" i="6" a="1"/>
  <c r="BK22" i="6" s="1"/>
  <c r="AM10" i="6" a="1"/>
  <c r="AM10" i="6" s="1"/>
  <c r="AH149" i="6" a="1"/>
  <c r="AH149" i="6" s="1"/>
  <c r="BF62" i="6" a="1"/>
  <c r="BF62" i="6" s="1"/>
  <c r="AT43" i="6" a="1"/>
  <c r="AT43" i="6" s="1"/>
  <c r="BB122" i="6" a="1"/>
  <c r="BB122" i="6" s="1"/>
  <c r="S15" i="6" a="1"/>
  <c r="S15" i="6" s="1"/>
  <c r="BK78" i="6" a="1"/>
  <c r="BK78" i="6" s="1"/>
  <c r="BB30" i="6" a="1"/>
  <c r="BB30" i="6" s="1"/>
  <c r="BF223" i="6" a="1"/>
  <c r="BF223" i="6" s="1"/>
  <c r="R208" i="6" a="1"/>
  <c r="R208" i="6" s="1"/>
  <c r="AT163" i="6" a="1"/>
  <c r="AT163" i="6" s="1"/>
  <c r="BF43" i="6" a="1"/>
  <c r="BF43" i="6" s="1"/>
  <c r="W26" i="6" a="1"/>
  <c r="W26" i="6" s="1"/>
  <c r="AM92" i="6" a="1"/>
  <c r="AM92" i="6" s="1"/>
  <c r="AU215" i="6" a="1"/>
  <c r="AU215" i="6" s="1"/>
  <c r="BK125" i="6" a="1"/>
  <c r="BK125" i="6" s="1"/>
  <c r="S57" i="6" a="1"/>
  <c r="S57" i="6" s="1"/>
  <c r="BK60" i="6" a="1"/>
  <c r="BK60" i="6" s="1"/>
  <c r="BC9" i="6" a="1"/>
  <c r="BC9" i="6" s="1"/>
  <c r="AQ230" i="6" a="1"/>
  <c r="AQ230" i="6" s="1"/>
  <c r="AI168" i="6" a="1"/>
  <c r="AI168" i="6" s="1"/>
  <c r="AD164" i="6" a="1"/>
  <c r="AD164" i="6" s="1"/>
  <c r="BG121" i="6" a="1"/>
  <c r="BG121" i="6" s="1"/>
  <c r="AX126" i="6" a="1"/>
  <c r="AX126" i="6" s="1"/>
  <c r="AE52" i="6" a="1"/>
  <c r="AE52" i="6" s="1"/>
  <c r="AD248" i="6" a="1"/>
  <c r="AD248" i="6" s="1"/>
  <c r="AP227" i="6" a="1"/>
  <c r="AP227" i="6" s="1"/>
  <c r="AA22" i="6" a="1"/>
  <c r="AA22" i="6" s="1"/>
  <c r="Z151" i="6" a="1"/>
  <c r="Z151" i="6" s="1"/>
  <c r="AI78" i="6" a="1"/>
  <c r="AI78" i="6" s="1"/>
  <c r="AQ90" i="6" a="1"/>
  <c r="AQ90" i="6" s="1"/>
  <c r="AE25" i="6" a="1"/>
  <c r="AE25" i="6" s="1"/>
  <c r="BF240" i="6" a="1"/>
  <c r="BF240" i="6" s="1"/>
  <c r="BB12" i="6" a="1"/>
  <c r="BB12" i="6" s="1"/>
  <c r="AD245" i="6" a="1"/>
  <c r="AD245" i="6" s="1"/>
  <c r="AQ215" i="6" a="1"/>
  <c r="AQ215" i="6" s="1"/>
  <c r="BB164" i="6" a="1"/>
  <c r="BB164" i="6" s="1"/>
  <c r="AQ156" i="6" a="1"/>
  <c r="AQ156" i="6" s="1"/>
  <c r="AX239" i="6" a="1"/>
  <c r="AX239" i="6" s="1"/>
  <c r="BB245" i="6" a="1"/>
  <c r="BB245" i="6" s="1"/>
  <c r="Z127" i="6" a="1"/>
  <c r="Z127" i="6" s="1"/>
  <c r="AQ135" i="6" a="1"/>
  <c r="AQ135" i="6" s="1"/>
  <c r="AX236" i="6" a="1"/>
  <c r="AX236" i="6" s="1"/>
  <c r="BJ191" i="6" a="1"/>
  <c r="BJ191" i="6" s="1"/>
  <c r="BG172" i="6" a="1"/>
  <c r="BG172" i="6" s="1"/>
  <c r="AA88" i="6" a="1"/>
  <c r="AA88" i="6" s="1"/>
  <c r="AP37" i="6" a="1"/>
  <c r="AP37" i="6" s="1"/>
  <c r="BJ51" i="6" a="1"/>
  <c r="BJ51" i="6" s="1"/>
  <c r="AP124" i="6" a="1"/>
  <c r="AP124" i="6" s="1"/>
  <c r="S20" i="6" a="1"/>
  <c r="S20" i="6" s="1"/>
  <c r="AH38" i="6" a="1"/>
  <c r="AH38" i="6" s="1"/>
  <c r="BB129" i="6" a="1"/>
  <c r="BB129" i="6" s="1"/>
  <c r="AD148" i="6" a="1"/>
  <c r="AD148" i="6" s="1"/>
  <c r="BK52" i="6" a="1"/>
  <c r="BK52" i="6" s="1"/>
  <c r="Z145" i="6" a="1"/>
  <c r="Z145" i="6" s="1"/>
  <c r="BG91" i="6" a="1"/>
  <c r="BG91" i="6" s="1"/>
  <c r="BC181" i="6" a="1"/>
  <c r="BC181" i="6" s="1"/>
  <c r="AI144" i="6" a="1"/>
  <c r="AI144" i="6" s="1"/>
  <c r="AE136" i="6" a="1"/>
  <c r="AE136" i="6" s="1"/>
  <c r="BC240" i="6" a="1"/>
  <c r="BC240" i="6" s="1"/>
  <c r="AY16" i="6" a="1"/>
  <c r="AY16" i="6" s="1"/>
  <c r="V64" i="6" a="1"/>
  <c r="V64" i="6" s="1"/>
  <c r="R133" i="6" a="1"/>
  <c r="R133" i="6" s="1"/>
  <c r="BC195" i="6" a="1"/>
  <c r="BC195" i="6" s="1"/>
  <c r="AH46" i="6" a="1"/>
  <c r="AH46" i="6" s="1"/>
  <c r="Z107" i="6" a="1"/>
  <c r="Z107" i="6" s="1"/>
  <c r="AX250" i="6" a="1"/>
  <c r="AX250" i="6" s="1"/>
  <c r="Z171" i="6" a="1"/>
  <c r="Z171" i="6" s="1"/>
  <c r="AQ214" i="6" a="1"/>
  <c r="AQ214" i="6" s="1"/>
  <c r="V246" i="6" a="1"/>
  <c r="V246" i="6" s="1"/>
  <c r="W125" i="6" a="1"/>
  <c r="W125" i="6" s="1"/>
  <c r="AE177" i="6" a="1"/>
  <c r="AE177" i="6" s="1"/>
  <c r="AM254" i="6" a="1"/>
  <c r="AM254" i="6" s="1"/>
  <c r="S162" i="6" a="1"/>
  <c r="S162" i="6" s="1"/>
  <c r="BG28" i="6" a="1"/>
  <c r="BG28" i="6" s="1"/>
  <c r="AM129" i="6" a="1"/>
  <c r="AM129" i="6" s="1"/>
  <c r="AI128" i="6" a="1"/>
  <c r="AI128" i="6" s="1"/>
  <c r="AQ157" i="6" a="1"/>
  <c r="AQ157" i="6" s="1"/>
  <c r="AH110" i="6" a="1"/>
  <c r="AH110" i="6" s="1"/>
  <c r="Z223" i="6" a="1"/>
  <c r="Z223" i="6" s="1"/>
  <c r="BG59" i="6" a="1"/>
  <c r="BG59" i="6" s="1"/>
  <c r="BJ137" i="6" a="1"/>
  <c r="BJ137" i="6" s="1"/>
  <c r="BK184" i="6" a="1"/>
  <c r="BK184" i="6" s="1"/>
  <c r="AQ63" i="6" a="1"/>
  <c r="AQ63" i="6" s="1"/>
  <c r="BJ61" i="6" a="1"/>
  <c r="BJ61" i="6" s="1"/>
  <c r="AE91" i="6" a="1"/>
  <c r="AE91" i="6" s="1"/>
  <c r="AL207" i="6" a="1"/>
  <c r="AL207" i="6" s="1"/>
  <c r="AX179" i="6" a="1"/>
  <c r="AX179" i="6" s="1"/>
  <c r="BC187" i="6" a="1"/>
  <c r="BC187" i="6" s="1"/>
  <c r="AD250" i="6" a="1"/>
  <c r="AD250" i="6" s="1"/>
  <c r="BG128" i="6" a="1"/>
  <c r="BG128" i="6" s="1"/>
  <c r="BC134" i="6" a="1"/>
  <c r="BC134" i="6" s="1"/>
  <c r="AU142" i="6" a="1"/>
  <c r="AU142" i="6" s="1"/>
  <c r="R135" i="6" a="1"/>
  <c r="R135" i="6" s="1"/>
  <c r="BF202" i="6" a="1"/>
  <c r="BF202" i="6" s="1"/>
  <c r="AD60" i="6" a="1"/>
  <c r="AD60" i="6" s="1"/>
  <c r="AA47" i="6" a="1"/>
  <c r="AA47" i="6" s="1"/>
  <c r="BG217" i="6" a="1"/>
  <c r="BG217" i="6" s="1"/>
  <c r="AQ112" i="6" a="1"/>
  <c r="AQ112" i="6" s="1"/>
  <c r="AU183" i="6" a="1"/>
  <c r="AU183" i="6" s="1"/>
  <c r="AT82" i="6" a="1"/>
  <c r="AT82" i="6" s="1"/>
  <c r="AM90" i="6" a="1"/>
  <c r="AM90" i="6" s="1"/>
  <c r="BG94" i="6" a="1"/>
  <c r="BG94" i="6" s="1"/>
  <c r="BK212" i="6" a="1"/>
  <c r="BK212" i="6" s="1"/>
  <c r="Z51" i="6" a="1"/>
  <c r="Z51" i="6" s="1"/>
  <c r="BB116" i="6" a="1"/>
  <c r="BB116" i="6" s="1"/>
  <c r="AM125" i="6" a="1"/>
  <c r="AM125" i="6" s="1"/>
  <c r="AL124" i="6" a="1"/>
  <c r="AL124" i="6" s="1"/>
  <c r="AX45" i="6" a="1"/>
  <c r="AX45" i="6" s="1"/>
  <c r="AE252" i="6" a="1"/>
  <c r="AE252" i="6" s="1"/>
  <c r="BJ89" i="6" a="1"/>
  <c r="BJ89" i="6" s="1"/>
  <c r="BJ183" i="6" a="1"/>
  <c r="BJ183" i="6" s="1"/>
  <c r="AU192" i="6" a="1"/>
  <c r="AU192" i="6" s="1"/>
  <c r="AU233" i="6" a="1"/>
  <c r="AU233" i="6" s="1"/>
  <c r="AE151" i="6" a="1"/>
  <c r="AE151" i="6" s="1"/>
  <c r="BJ198" i="6" a="1"/>
  <c r="BJ198" i="6" s="1"/>
  <c r="Z175" i="6" a="1"/>
  <c r="Z175" i="6" s="1"/>
  <c r="AE256" i="6" a="1"/>
  <c r="AE256" i="6" s="1"/>
  <c r="R59" i="6" a="1"/>
  <c r="R59" i="6" s="1"/>
  <c r="AL173" i="6" a="1"/>
  <c r="AL173" i="6" s="1"/>
  <c r="BB111" i="6" a="1"/>
  <c r="BB111" i="6" s="1"/>
  <c r="BB195" i="6" a="1"/>
  <c r="BB195" i="6" s="1"/>
  <c r="BC248" i="6" a="1"/>
  <c r="BC248" i="6" s="1"/>
  <c r="AL167" i="6" a="1"/>
  <c r="AL167" i="6" s="1"/>
  <c r="AX238" i="6" a="1"/>
  <c r="AX238" i="6" s="1"/>
  <c r="AE226" i="6" a="1"/>
  <c r="AE226" i="6" s="1"/>
  <c r="AT171" i="6" a="1"/>
  <c r="AT171" i="6" s="1"/>
  <c r="S83" i="6" a="1"/>
  <c r="S83" i="6" s="1"/>
  <c r="AU103" i="6" a="1"/>
  <c r="AU103" i="6" s="1"/>
  <c r="AT94" i="6" a="1"/>
  <c r="AT94" i="6" s="1"/>
  <c r="BC136" i="6" a="1"/>
  <c r="BC136" i="6" s="1"/>
  <c r="S201" i="6" a="1"/>
  <c r="S201" i="6" s="1"/>
  <c r="V138" i="6" a="1"/>
  <c r="V138" i="6" s="1"/>
  <c r="BK158" i="6" a="1"/>
  <c r="BK158" i="6" s="1"/>
  <c r="AY220" i="6" a="1"/>
  <c r="AY220" i="6" s="1"/>
  <c r="S72" i="6" a="1"/>
  <c r="S72" i="6" s="1"/>
  <c r="AA81" i="6" a="1"/>
  <c r="AA81" i="6" s="1"/>
  <c r="BK33" i="6" a="1"/>
  <c r="BK33" i="6" s="1"/>
  <c r="V122" i="6" a="1"/>
  <c r="V122" i="6" s="1"/>
  <c r="AY209" i="6" a="1"/>
  <c r="AY209" i="6" s="1"/>
  <c r="AP195" i="6" a="1"/>
  <c r="AP195" i="6" s="1"/>
  <c r="AU193" i="6" a="1"/>
  <c r="AU193" i="6" s="1"/>
  <c r="BK36" i="6" a="1"/>
  <c r="BK36" i="6" s="1"/>
  <c r="BG231" i="6" a="1"/>
  <c r="BG231" i="6" s="1"/>
  <c r="BG23" i="6" a="1"/>
  <c r="BG23" i="6" s="1"/>
  <c r="AH92" i="6" a="1"/>
  <c r="AH92" i="6" s="1"/>
  <c r="BB217" i="6" a="1"/>
  <c r="BB217" i="6" s="1"/>
  <c r="AA126" i="6" a="1"/>
  <c r="AA126" i="6" s="1"/>
  <c r="BJ46" i="6" a="1"/>
  <c r="BJ46" i="6" s="1"/>
  <c r="AP22" i="6" a="1"/>
  <c r="AP22" i="6" s="1"/>
  <c r="AL187" i="6" a="1"/>
  <c r="AL187" i="6" s="1"/>
  <c r="AU49" i="6" a="1"/>
  <c r="AU49" i="6" s="1"/>
  <c r="AT91" i="6" a="1"/>
  <c r="AT91" i="6" s="1"/>
  <c r="AX102" i="6" a="1"/>
  <c r="AX102" i="6" s="1"/>
  <c r="AX173" i="6" a="1"/>
  <c r="AX173" i="6" s="1"/>
  <c r="AH105" i="6" a="1"/>
  <c r="AH105" i="6" s="1"/>
  <c r="AH228" i="6" a="1"/>
  <c r="AH228" i="6" s="1"/>
  <c r="AP119" i="6" a="1"/>
  <c r="AP119" i="6" s="1"/>
  <c r="AA29" i="6" a="1"/>
  <c r="AA29" i="6" s="1"/>
  <c r="AA249" i="6" a="1"/>
  <c r="AA249" i="6" s="1"/>
  <c r="R49" i="6" a="1"/>
  <c r="R49" i="6" s="1"/>
  <c r="S55" i="6" a="1"/>
  <c r="S55" i="6" s="1"/>
  <c r="AT222" i="6" a="1"/>
  <c r="AT222" i="6" s="1"/>
  <c r="AP226" i="6" a="1"/>
  <c r="AP226" i="6" s="1"/>
  <c r="AE110" i="6" a="1"/>
  <c r="AE110" i="6" s="1"/>
  <c r="AI121" i="6" a="1"/>
  <c r="AI121" i="6" s="1"/>
  <c r="AY92" i="6" a="1"/>
  <c r="AY92" i="6" s="1"/>
  <c r="BF49" i="6" a="1"/>
  <c r="BF49" i="6" s="1"/>
  <c r="AL47" i="6" a="1"/>
  <c r="AL47" i="6" s="1"/>
  <c r="BK220" i="6" a="1"/>
  <c r="BK220" i="6" s="1"/>
  <c r="V251" i="6" a="1"/>
  <c r="V251" i="6" s="1"/>
  <c r="AT119" i="6" a="1"/>
  <c r="AT119" i="6" s="1"/>
  <c r="V79" i="6" a="1"/>
  <c r="V79" i="6" s="1"/>
  <c r="AD203" i="6" a="1"/>
  <c r="AD203" i="6" s="1"/>
  <c r="V88" i="6" a="1"/>
  <c r="V88" i="6" s="1"/>
  <c r="BF80" i="6" a="1"/>
  <c r="BF80" i="6" s="1"/>
  <c r="BF164" i="6" a="1"/>
  <c r="BF164" i="6" s="1"/>
  <c r="BG141" i="6" a="1"/>
  <c r="BG141" i="6" s="1"/>
  <c r="BF185" i="6" a="1"/>
  <c r="BF185" i="6" s="1"/>
  <c r="BB48" i="6" a="1"/>
  <c r="BB48" i="6" s="1"/>
  <c r="BJ29" i="6" a="1"/>
  <c r="BJ29" i="6" s="1"/>
  <c r="AH147" i="6" a="1"/>
  <c r="AH147" i="6" s="1"/>
  <c r="AM142" i="6" a="1"/>
  <c r="AM142" i="6" s="1"/>
  <c r="AM171" i="6" a="1"/>
  <c r="AM171" i="6" s="1"/>
  <c r="BB49" i="6" a="1"/>
  <c r="BB49" i="6" s="1"/>
  <c r="BK121" i="6" a="1"/>
  <c r="BK121" i="6" s="1"/>
  <c r="BF144" i="6" a="1"/>
  <c r="BF144" i="6" s="1"/>
  <c r="AD258" i="6" a="1"/>
  <c r="AD258" i="6" s="1"/>
  <c r="BK122" i="6" a="1"/>
  <c r="BK122" i="6" s="1"/>
  <c r="AE62" i="6" a="1"/>
  <c r="AE62" i="6" s="1"/>
  <c r="BG99" i="6" a="1"/>
  <c r="BG99" i="6" s="1"/>
  <c r="BB211" i="6" a="1"/>
  <c r="BB211" i="6" s="1"/>
  <c r="BC29" i="6" a="1"/>
  <c r="BC29" i="6" s="1"/>
  <c r="AL111" i="6" a="1"/>
  <c r="AL111" i="6" s="1"/>
  <c r="BC86" i="6" a="1"/>
  <c r="BC86" i="6" s="1"/>
  <c r="BJ54" i="6" a="1"/>
  <c r="BJ54" i="6" s="1"/>
  <c r="BK216" i="6" a="1"/>
  <c r="BK216" i="6" s="1"/>
  <c r="AQ180" i="6" a="1"/>
  <c r="AQ180" i="6" s="1"/>
  <c r="AL180" i="6" a="1"/>
  <c r="AL180" i="6" s="1"/>
  <c r="Z187" i="6" a="1"/>
  <c r="Z187" i="6" s="1"/>
  <c r="S249" i="6" a="1"/>
  <c r="S249" i="6" s="1"/>
  <c r="AX170" i="6" a="1"/>
  <c r="AX170" i="6" s="1"/>
  <c r="V40" i="6" a="1"/>
  <c r="V40" i="6" s="1"/>
  <c r="AP73" i="6" a="1"/>
  <c r="AP73" i="6" s="1"/>
  <c r="W62" i="6" a="1"/>
  <c r="W62" i="6" s="1"/>
  <c r="AY170" i="6" a="1"/>
  <c r="AY170" i="6" s="1"/>
  <c r="BC99" i="6" a="1"/>
  <c r="BC99" i="6" s="1"/>
  <c r="S255" i="6" a="1"/>
  <c r="S255" i="6" s="1"/>
  <c r="BB165" i="6" a="1"/>
  <c r="BB165" i="6" s="1"/>
  <c r="AE9" i="6" a="1"/>
  <c r="AE9" i="6" s="1"/>
  <c r="BG126" i="6" a="1"/>
  <c r="BG126" i="6" s="1"/>
  <c r="AA216" i="6" a="1"/>
  <c r="AA216" i="6" s="1"/>
  <c r="BG106" i="6" a="1"/>
  <c r="BG106" i="6" s="1"/>
  <c r="BC255" i="6" a="1"/>
  <c r="BC255" i="6" s="1"/>
  <c r="S160" i="6" a="1"/>
  <c r="S160" i="6" s="1"/>
  <c r="AU90" i="6" a="1"/>
  <c r="AU90" i="6" s="1"/>
  <c r="AA211" i="6" a="1"/>
  <c r="AA211" i="6" s="1"/>
  <c r="BC218" i="6" a="1"/>
  <c r="BC218" i="6" s="1"/>
  <c r="AD175" i="6" a="1"/>
  <c r="AD175" i="6" s="1"/>
  <c r="BG254" i="6" a="1"/>
  <c r="BG254" i="6" s="1"/>
  <c r="R213" i="6" a="1"/>
  <c r="R213" i="6" s="1"/>
  <c r="AI172" i="6" a="1"/>
  <c r="AI172" i="6" s="1"/>
  <c r="Z102" i="6" a="1"/>
  <c r="Z102" i="6" s="1"/>
  <c r="R137" i="6" a="1"/>
  <c r="R137" i="6" s="1"/>
  <c r="BJ195" i="6" a="1"/>
  <c r="BJ195" i="6" s="1"/>
  <c r="BK21" i="6" a="1"/>
  <c r="BK21" i="6" s="1"/>
  <c r="BJ121" i="6" a="1"/>
  <c r="BJ121" i="6" s="1"/>
  <c r="Z90" i="6" a="1"/>
  <c r="Z90" i="6" s="1"/>
  <c r="S118" i="6" a="1"/>
  <c r="S118" i="6" s="1"/>
  <c r="AX39" i="6" a="1"/>
  <c r="AX39" i="6" s="1"/>
  <c r="AH121" i="6" a="1"/>
  <c r="AH121" i="6" s="1"/>
  <c r="BJ33" i="6" a="1"/>
  <c r="BJ33" i="6" s="1"/>
  <c r="R19" i="6" a="1"/>
  <c r="R19" i="6" s="1"/>
  <c r="AX120" i="6" a="1"/>
  <c r="AX120" i="6" s="1"/>
  <c r="W77" i="6" a="1"/>
  <c r="W77" i="6" s="1"/>
  <c r="AA146" i="6" a="1"/>
  <c r="AA146" i="6" s="1"/>
  <c r="AI46" i="6" a="1"/>
  <c r="AI46" i="6" s="1"/>
  <c r="BG122" i="6" a="1"/>
  <c r="BG122" i="6" s="1"/>
  <c r="W102" i="6" a="1"/>
  <c r="W102" i="6" s="1"/>
  <c r="AA235" i="6" a="1"/>
  <c r="AA235" i="6" s="1"/>
  <c r="BJ126" i="6" a="1"/>
  <c r="BJ126" i="6" s="1"/>
  <c r="AH130" i="6" a="1"/>
  <c r="AH130" i="6" s="1"/>
  <c r="AT96" i="6" a="1"/>
  <c r="AT96" i="6" s="1"/>
  <c r="AI138" i="6" a="1"/>
  <c r="AI138" i="6" s="1"/>
  <c r="AA164" i="6" a="1"/>
  <c r="AA164" i="6" s="1"/>
  <c r="W9" i="6" a="1"/>
  <c r="W9" i="6" s="1"/>
  <c r="AA33" i="6" a="1"/>
  <c r="AA33" i="6" s="1"/>
  <c r="R95" i="6" a="1"/>
  <c r="R95" i="6" s="1"/>
  <c r="V111" i="6" a="1"/>
  <c r="V111" i="6" s="1"/>
  <c r="W219" i="6" a="1"/>
  <c r="W219" i="6" s="1"/>
  <c r="BG35" i="6" a="1"/>
  <c r="BG35" i="6" s="1"/>
  <c r="Z152" i="6" a="1"/>
  <c r="Z152" i="6" s="1"/>
  <c r="AH60" i="6" a="1"/>
  <c r="AH60" i="6" s="1"/>
  <c r="AI194" i="6" a="1"/>
  <c r="AI194" i="6" s="1"/>
  <c r="W207" i="6" a="1"/>
  <c r="W207" i="6" s="1"/>
  <c r="AI23" i="6" a="1"/>
  <c r="AI23" i="6" s="1"/>
  <c r="BF252" i="6" a="1"/>
  <c r="BF252" i="6" s="1"/>
  <c r="AP159" i="6" a="1"/>
  <c r="AP159" i="6" s="1"/>
  <c r="BF27" i="6" a="1"/>
  <c r="BF27" i="6" s="1"/>
  <c r="AU70" i="6" a="1"/>
  <c r="AU70" i="6" s="1"/>
  <c r="Z132" i="6" a="1"/>
  <c r="Z132" i="6" s="1"/>
  <c r="BC161" i="6" a="1"/>
  <c r="BC161" i="6" s="1"/>
  <c r="BJ234" i="6" a="1"/>
  <c r="BJ234" i="6" s="1"/>
  <c r="AT195" i="6" a="1"/>
  <c r="AT195" i="6" s="1"/>
  <c r="AY164" i="6" a="1"/>
  <c r="AY164" i="6" s="1"/>
  <c r="BK238" i="6" a="1"/>
  <c r="BK238" i="6" s="1"/>
  <c r="V202" i="6" a="1"/>
  <c r="V202" i="6" s="1"/>
  <c r="Z64" i="6" a="1"/>
  <c r="Z64" i="6" s="1"/>
  <c r="BJ120" i="6" a="1"/>
  <c r="BJ120" i="6" s="1"/>
  <c r="BK224" i="6" a="1"/>
  <c r="BK224" i="6" s="1"/>
  <c r="AI250" i="6" a="1"/>
  <c r="AI250" i="6" s="1"/>
  <c r="R29" i="6" a="1"/>
  <c r="R29" i="6" s="1"/>
  <c r="Z173" i="6" a="1"/>
  <c r="Z173" i="6" s="1"/>
  <c r="AQ9" i="6" a="1"/>
  <c r="AQ9" i="6" s="1"/>
  <c r="AU66" i="6" a="1"/>
  <c r="AU66" i="6" s="1"/>
  <c r="BB139" i="6" a="1"/>
  <c r="BB139" i="6" s="1"/>
  <c r="AA45" i="6" a="1"/>
  <c r="AA45" i="6" s="1"/>
  <c r="AM134" i="6" a="1"/>
  <c r="AM134" i="6" s="1"/>
  <c r="BK168" i="6" a="1"/>
  <c r="BK168" i="6" s="1"/>
  <c r="AL222" i="6" a="1"/>
  <c r="AL222" i="6" s="1"/>
  <c r="AL88" i="6" a="1"/>
  <c r="AL88" i="6" s="1"/>
  <c r="Z161" i="6" a="1"/>
  <c r="Z161" i="6" s="1"/>
  <c r="AE180" i="6" a="1"/>
  <c r="AE180" i="6" s="1"/>
  <c r="Z24" i="6" a="1"/>
  <c r="Z24" i="6" s="1"/>
  <c r="BB248" i="6" a="1"/>
  <c r="BB248" i="6" s="1"/>
  <c r="AM89" i="6" a="1"/>
  <c r="AM89" i="6" s="1"/>
  <c r="AI86" i="6" a="1"/>
  <c r="AI86" i="6" s="1"/>
  <c r="W194" i="6" a="1"/>
  <c r="W194" i="6" s="1"/>
  <c r="AU211" i="6" a="1"/>
  <c r="AU211" i="6" s="1"/>
  <c r="BG138" i="6" a="1"/>
  <c r="BG138" i="6" s="1"/>
  <c r="AD47" i="6" a="1"/>
  <c r="AD47" i="6" s="1"/>
  <c r="BK138" i="6" a="1"/>
  <c r="BK138" i="6" s="1"/>
  <c r="BK206" i="6" a="1"/>
  <c r="BK206" i="6" s="1"/>
  <c r="V235" i="6" a="1"/>
  <c r="V235" i="6" s="1"/>
  <c r="W147" i="6" a="1"/>
  <c r="W147" i="6" s="1"/>
  <c r="BK187" i="6" a="1"/>
  <c r="BK187" i="6" s="1"/>
  <c r="V119" i="6" a="1"/>
  <c r="V119" i="6" s="1"/>
  <c r="AQ71" i="6" a="1"/>
  <c r="AQ71" i="6" s="1"/>
  <c r="BB62" i="6" a="1"/>
  <c r="BB62" i="6" s="1"/>
  <c r="AT38" i="6" a="1"/>
  <c r="AT38" i="6" s="1"/>
  <c r="AL92" i="6" a="1"/>
  <c r="AL92" i="6" s="1"/>
  <c r="BC89" i="6" a="1"/>
  <c r="BC89" i="6" s="1"/>
  <c r="AI35" i="6" a="1"/>
  <c r="AI35" i="6" s="1"/>
  <c r="BG173" i="6" a="1"/>
  <c r="BG173" i="6" s="1"/>
  <c r="AP145" i="6" a="1"/>
  <c r="AP145" i="6" s="1"/>
  <c r="BB236" i="6" a="1"/>
  <c r="BB236" i="6" s="1"/>
  <c r="AH138" i="6" a="1"/>
  <c r="AH138" i="6" s="1"/>
  <c r="BF98" i="6" a="1"/>
  <c r="BF98" i="6" s="1"/>
  <c r="AX143" i="6" a="1"/>
  <c r="AX143" i="6" s="1"/>
  <c r="BJ249" i="6" a="1"/>
  <c r="BJ249" i="6" s="1"/>
  <c r="AY256" i="6" a="1"/>
  <c r="AY256" i="6" s="1"/>
  <c r="AH233" i="6" a="1"/>
  <c r="AH233" i="6" s="1"/>
  <c r="AY237" i="6" a="1"/>
  <c r="AY237" i="6" s="1"/>
  <c r="Z210" i="6" a="1"/>
  <c r="Z210" i="6" s="1"/>
  <c r="AA187" i="6" a="1"/>
  <c r="AA187" i="6" s="1"/>
  <c r="V123" i="6" a="1"/>
  <c r="V123" i="6" s="1"/>
  <c r="BJ102" i="6" a="1"/>
  <c r="BJ102" i="6" s="1"/>
  <c r="BJ192" i="6" a="1"/>
  <c r="BJ192" i="6" s="1"/>
  <c r="BC221" i="6" a="1"/>
  <c r="BC221" i="6" s="1"/>
  <c r="BB202" i="6" a="1"/>
  <c r="BB202" i="6" s="1"/>
  <c r="AQ129" i="6" a="1"/>
  <c r="AQ129" i="6" s="1"/>
  <c r="BG157" i="6" a="1"/>
  <c r="BG157" i="6" s="1"/>
  <c r="Z195" i="6" a="1"/>
  <c r="Z195" i="6" s="1"/>
  <c r="BB234" i="6" a="1"/>
  <c r="BB234" i="6" s="1"/>
  <c r="BF122" i="6" a="1"/>
  <c r="BF122" i="6" s="1"/>
  <c r="Z39" i="6" a="1"/>
  <c r="Z39" i="6" s="1"/>
  <c r="AT74" i="6" a="1"/>
  <c r="AT74" i="6" s="1"/>
  <c r="AL38" i="6" a="1"/>
  <c r="AL38" i="6" s="1"/>
  <c r="BJ187" i="6" a="1"/>
  <c r="BJ187" i="6" s="1"/>
  <c r="AE113" i="6" a="1"/>
  <c r="AE113" i="6" s="1"/>
  <c r="AE56" i="6" a="1"/>
  <c r="AE56" i="6" s="1"/>
  <c r="AA112" i="6" a="1"/>
  <c r="AA112" i="6" s="1"/>
  <c r="AT85" i="6" a="1"/>
  <c r="AT85" i="6" s="1"/>
  <c r="BK76" i="6" a="1"/>
  <c r="BK76" i="6" s="1"/>
  <c r="AE107" i="6" a="1"/>
  <c r="AE107" i="6" s="1"/>
  <c r="AE109" i="6" a="1"/>
  <c r="AE109" i="6" s="1"/>
  <c r="AL170" i="6" a="1"/>
  <c r="AL170" i="6" s="1"/>
  <c r="AU204" i="6" a="1"/>
  <c r="AU204" i="6" s="1"/>
  <c r="Z141" i="6" a="1"/>
  <c r="Z141" i="6" s="1"/>
  <c r="AE157" i="6" a="1"/>
  <c r="AE157" i="6" s="1"/>
  <c r="AX50" i="6" a="1"/>
  <c r="AX50" i="6" s="1"/>
  <c r="AH40" i="6" a="1"/>
  <c r="AH40" i="6" s="1"/>
  <c r="AP59" i="6" a="1"/>
  <c r="AP59" i="6" s="1"/>
  <c r="AI73" i="6" a="1"/>
  <c r="AI73" i="6" s="1"/>
  <c r="AL110" i="6" a="1"/>
  <c r="AL110" i="6" s="1"/>
  <c r="AP258" i="6" a="1"/>
  <c r="AP258" i="6" s="1"/>
  <c r="V33" i="6" a="1"/>
  <c r="V33" i="6" s="1"/>
  <c r="AD63" i="6" a="1"/>
  <c r="AD63" i="6" s="1"/>
  <c r="V127" i="6" a="1"/>
  <c r="V127" i="6" s="1"/>
  <c r="AH76" i="6" a="1"/>
  <c r="AH76" i="6" s="1"/>
  <c r="AM132" i="6" a="1"/>
  <c r="AM132" i="6" s="1"/>
  <c r="AH208" i="6" a="1"/>
  <c r="AH208" i="6" s="1"/>
  <c r="AP25" i="6" a="1"/>
  <c r="AP25" i="6" s="1"/>
  <c r="BF26" i="6" a="1"/>
  <c r="BF26" i="6" s="1"/>
  <c r="AL11" i="6" a="1"/>
  <c r="AL11" i="6" s="1"/>
  <c r="BJ135" i="6" a="1"/>
  <c r="BJ135" i="6" s="1"/>
  <c r="AP184" i="6" a="1"/>
  <c r="AP184" i="6" s="1"/>
  <c r="BK90" i="6" a="1"/>
  <c r="BK90" i="6" s="1"/>
  <c r="V28" i="6" a="1"/>
  <c r="V28" i="6" s="1"/>
  <c r="W87" i="6" a="1"/>
  <c r="W87" i="6" s="1"/>
  <c r="AA217" i="6" a="1"/>
  <c r="AA217" i="6" s="1"/>
  <c r="AQ42" i="6" a="1"/>
  <c r="AQ42" i="6" s="1"/>
  <c r="AQ68" i="6" a="1"/>
  <c r="AQ68" i="6" s="1"/>
  <c r="AI229" i="6" a="1"/>
  <c r="AI229" i="6" s="1"/>
  <c r="BK117" i="6" a="1"/>
  <c r="BK117" i="6" s="1"/>
  <c r="R113" i="6" a="1"/>
  <c r="R113" i="6" s="1"/>
  <c r="S47" i="6" a="1"/>
  <c r="S47" i="6" s="1"/>
  <c r="AE12" i="6" a="1"/>
  <c r="AE12" i="6" s="1"/>
  <c r="R70" i="6" a="1"/>
  <c r="R70" i="6" s="1"/>
  <c r="AM144" i="6" a="1"/>
  <c r="AM144" i="6" s="1"/>
  <c r="AD78" i="6" a="1"/>
  <c r="AD78" i="6" s="1"/>
  <c r="AM192" i="6" a="1"/>
  <c r="AM192" i="6" s="1"/>
  <c r="AQ106" i="6" a="1"/>
  <c r="AQ106" i="6" s="1"/>
  <c r="S68" i="6" a="1"/>
  <c r="S68" i="6" s="1"/>
  <c r="BB10" i="6" a="1"/>
  <c r="BB10" i="6" s="1"/>
  <c r="AL29" i="6" a="1"/>
  <c r="AL29" i="6" s="1"/>
  <c r="AD93" i="6" a="1"/>
  <c r="AD93" i="6" s="1"/>
  <c r="Z49" i="6" a="1"/>
  <c r="Z49" i="6" s="1"/>
  <c r="AL213" i="6" a="1"/>
  <c r="AL213" i="6" s="1"/>
  <c r="V121" i="6" a="1"/>
  <c r="V121" i="6" s="1"/>
  <c r="BB145" i="6" a="1"/>
  <c r="BB145" i="6" s="1"/>
  <c r="AM166" i="6" a="1"/>
  <c r="AM166" i="6" s="1"/>
  <c r="AI93" i="6" a="1"/>
  <c r="AI93" i="6" s="1"/>
  <c r="BF195" i="6" a="1"/>
  <c r="BF195" i="6" s="1"/>
  <c r="BG246" i="6" a="1"/>
  <c r="BG246" i="6" s="1"/>
  <c r="AQ254" i="6" a="1"/>
  <c r="AQ254" i="6" s="1"/>
  <c r="Z106" i="6" a="1"/>
  <c r="Z106" i="6" s="1"/>
  <c r="AT150" i="6" a="1"/>
  <c r="AT150" i="6" s="1"/>
  <c r="V23" i="6" a="1"/>
  <c r="V23" i="6" s="1"/>
  <c r="BJ84" i="6" a="1"/>
  <c r="BJ84" i="6" s="1"/>
  <c r="Z166" i="6" a="1"/>
  <c r="Z166" i="6" s="1"/>
  <c r="AH70" i="6" a="1"/>
  <c r="AH70" i="6" s="1"/>
  <c r="BJ247" i="6" a="1"/>
  <c r="BJ247" i="6" s="1"/>
  <c r="V144" i="6" a="1"/>
  <c r="V144" i="6" s="1"/>
  <c r="R174" i="6" a="1"/>
  <c r="R174" i="6" s="1"/>
  <c r="AL17" i="6" a="1"/>
  <c r="AL17" i="6" s="1"/>
  <c r="BC85" i="6" a="1"/>
  <c r="BC85" i="6" s="1"/>
  <c r="BB31" i="6" a="1"/>
  <c r="BB31" i="6" s="1"/>
  <c r="BF91" i="6" a="1"/>
  <c r="BF91" i="6" s="1"/>
  <c r="S205" i="6" a="1"/>
  <c r="S205" i="6" s="1"/>
  <c r="R182" i="6" a="1"/>
  <c r="R182" i="6" s="1"/>
  <c r="V96" i="6" a="1"/>
  <c r="V96" i="6" s="1"/>
  <c r="AY127" i="6" a="1"/>
  <c r="AY127" i="6" s="1"/>
  <c r="AA200" i="6" a="1"/>
  <c r="AA200" i="6" s="1"/>
  <c r="BF120" i="6" a="1"/>
  <c r="BF120" i="6" s="1"/>
  <c r="AL224" i="6" a="1"/>
  <c r="AL224" i="6" s="1"/>
  <c r="BG14" i="6" a="1"/>
  <c r="BG14" i="6" s="1"/>
  <c r="AL239" i="6" a="1"/>
  <c r="AL239" i="6" s="1"/>
  <c r="R187" i="6" a="1"/>
  <c r="R187" i="6" s="1"/>
  <c r="BJ125" i="6" a="1"/>
  <c r="BJ125" i="6" s="1"/>
  <c r="BB218" i="6" a="1"/>
  <c r="BB218" i="6" s="1"/>
  <c r="AU97" i="6" a="1"/>
  <c r="AU97" i="6" s="1"/>
  <c r="AQ118" i="6" a="1"/>
  <c r="AQ118" i="6" s="1"/>
  <c r="BB182" i="6" a="1"/>
  <c r="BB182" i="6" s="1"/>
  <c r="AY223" i="6" a="1"/>
  <c r="AY223" i="6" s="1"/>
  <c r="AT49" i="6" a="1"/>
  <c r="AT49" i="6" s="1"/>
  <c r="AE39" i="6" a="1"/>
  <c r="AE39" i="6" s="1"/>
  <c r="BB112" i="6" a="1"/>
  <c r="BB112" i="6" s="1"/>
  <c r="AQ182" i="6" a="1"/>
  <c r="AQ182" i="6" s="1"/>
  <c r="AP185" i="6" a="1"/>
  <c r="AP185" i="6" s="1"/>
  <c r="R35" i="6" a="1"/>
  <c r="R35" i="6" s="1"/>
  <c r="AU26" i="6" a="1"/>
  <c r="AU26" i="6" s="1"/>
  <c r="AY52" i="6" a="1"/>
  <c r="AY52" i="6" s="1"/>
  <c r="AD215" i="6" a="1"/>
  <c r="AD215" i="6" s="1"/>
  <c r="AA97" i="6" a="1"/>
  <c r="AA97" i="6" s="1"/>
  <c r="BB60" i="6" a="1"/>
  <c r="BB60" i="6" s="1"/>
  <c r="AE46" i="6" a="1"/>
  <c r="AE46" i="6" s="1"/>
  <c r="AT35" i="6" a="1"/>
  <c r="AT35" i="6" s="1"/>
  <c r="BJ167" i="6" a="1"/>
  <c r="BJ167" i="6" s="1"/>
  <c r="AT235" i="6" a="1"/>
  <c r="AT235" i="6" s="1"/>
  <c r="AU205" i="6" a="1"/>
  <c r="AU205" i="6" s="1"/>
  <c r="BC216" i="6" a="1"/>
  <c r="BC216" i="6" s="1"/>
  <c r="W138" i="6" a="1"/>
  <c r="W138" i="6" s="1"/>
  <c r="AA104" i="6" a="1"/>
  <c r="AA104" i="6" s="1"/>
  <c r="AQ109" i="6" a="1"/>
  <c r="AQ109" i="6" s="1"/>
  <c r="AP91" i="6" a="1"/>
  <c r="AP91" i="6" s="1"/>
  <c r="AY109" i="6" a="1"/>
  <c r="AY109" i="6" s="1"/>
  <c r="AA12" i="6" a="1"/>
  <c r="AA12" i="6" s="1"/>
  <c r="V169" i="6" a="1"/>
  <c r="V169" i="6" s="1"/>
  <c r="AH166" i="6" a="1"/>
  <c r="AH166" i="6" s="1"/>
  <c r="S258" i="6" a="1"/>
  <c r="S258" i="6" s="1"/>
  <c r="AM237" i="6" a="1"/>
  <c r="AM237" i="6" s="1"/>
  <c r="AX69" i="6" a="1"/>
  <c r="AX69" i="6" s="1"/>
  <c r="AI164" i="6" a="1"/>
  <c r="AI164" i="6" s="1"/>
  <c r="AH248" i="6" a="1"/>
  <c r="AH248" i="6" s="1"/>
  <c r="BC177" i="6" a="1"/>
  <c r="BC177" i="6" s="1"/>
  <c r="AA186" i="6" a="1"/>
  <c r="AA186" i="6" s="1"/>
  <c r="AD64" i="6" a="1"/>
  <c r="AD64" i="6" s="1"/>
  <c r="AH188" i="6" a="1"/>
  <c r="AH188" i="6" s="1"/>
  <c r="S142" i="6" a="1"/>
  <c r="S142" i="6" s="1"/>
  <c r="AP143" i="6" a="1"/>
  <c r="AP143" i="6" s="1"/>
  <c r="BG136" i="6" a="1"/>
  <c r="BG136" i="6" s="1"/>
  <c r="BG219" i="6" a="1"/>
  <c r="BG219" i="6" s="1"/>
  <c r="BF41" i="6" a="1"/>
  <c r="BF41" i="6" s="1"/>
  <c r="BC107" i="6" a="1"/>
  <c r="BC107" i="6" s="1"/>
  <c r="AY141" i="6" a="1"/>
  <c r="AY141" i="6" s="1"/>
  <c r="BG130" i="6" a="1"/>
  <c r="BG130" i="6" s="1"/>
  <c r="AU162" i="6" a="1"/>
  <c r="AU162" i="6" s="1"/>
  <c r="S89" i="6" a="1"/>
  <c r="S89" i="6" s="1"/>
  <c r="BJ35" i="6" a="1"/>
  <c r="BJ35" i="6" s="1"/>
  <c r="AL251" i="6" a="1"/>
  <c r="AL251" i="6" s="1"/>
  <c r="BK116" i="6" a="1"/>
  <c r="BK116" i="6" s="1"/>
  <c r="AI222" i="6" a="1"/>
  <c r="AI222" i="6" s="1"/>
  <c r="AA212" i="6" a="1"/>
  <c r="AA212" i="6" s="1"/>
  <c r="AQ190" i="6" a="1"/>
  <c r="AQ190" i="6" s="1"/>
  <c r="AP200" i="6" a="1"/>
  <c r="AP200" i="6" s="1"/>
  <c r="AH255" i="6" a="1"/>
  <c r="AH255" i="6" s="1"/>
  <c r="BC145" i="6" a="1"/>
  <c r="BC145" i="6" s="1"/>
  <c r="AM160" i="6" a="1"/>
  <c r="AM160" i="6" s="1"/>
  <c r="Z116" i="6" a="1"/>
  <c r="Z116" i="6" s="1"/>
  <c r="V11" i="6" a="1"/>
  <c r="V11" i="6" s="1"/>
  <c r="AA52" i="6" a="1"/>
  <c r="AA52" i="6" s="1"/>
  <c r="Z186" i="6" a="1"/>
  <c r="Z186" i="6" s="1"/>
  <c r="BJ70" i="6" a="1"/>
  <c r="BJ70" i="6" s="1"/>
  <c r="AH104" i="6" a="1"/>
  <c r="AH104" i="6" s="1"/>
  <c r="AH95" i="6" a="1"/>
  <c r="AH95" i="6" s="1"/>
  <c r="AL205" i="6" a="1"/>
  <c r="AL205" i="6" s="1"/>
  <c r="S73" i="6" a="1"/>
  <c r="S73" i="6" s="1"/>
  <c r="AE166" i="6" a="1"/>
  <c r="AE166" i="6" s="1"/>
  <c r="AA203" i="6" a="1"/>
  <c r="AA203" i="6" s="1"/>
  <c r="AH143" i="6" a="1"/>
  <c r="AH143" i="6" s="1"/>
  <c r="BK154" i="6" a="1"/>
  <c r="BK154" i="6" s="1"/>
  <c r="AM247" i="6" a="1"/>
  <c r="AM247" i="6" s="1"/>
  <c r="AE243" i="6" a="1"/>
  <c r="AE243" i="6" s="1"/>
  <c r="BC139" i="6" a="1"/>
  <c r="BC139" i="6" s="1"/>
  <c r="BF232" i="6" a="1"/>
  <c r="BF232" i="6" s="1"/>
  <c r="W206" i="6" a="1"/>
  <c r="W206" i="6" s="1"/>
  <c r="V155" i="6" a="1"/>
  <c r="V155" i="6" s="1"/>
  <c r="AL65" i="6" a="1"/>
  <c r="AL65" i="6" s="1"/>
  <c r="AT66" i="6" a="1"/>
  <c r="AT66" i="6" s="1"/>
  <c r="AL175" i="6" a="1"/>
  <c r="AL175" i="6" s="1"/>
  <c r="AD155" i="6" a="1"/>
  <c r="AD155" i="6" s="1"/>
  <c r="W218" i="6" a="1"/>
  <c r="W218" i="6" s="1"/>
  <c r="Z122" i="6" a="1"/>
  <c r="Z122" i="6" s="1"/>
  <c r="AQ49" i="6" a="1"/>
  <c r="AQ49" i="6" s="1"/>
  <c r="AA214" i="6" a="1"/>
  <c r="AA214" i="6" s="1"/>
  <c r="AP163" i="6" a="1"/>
  <c r="AP163" i="6" s="1"/>
  <c r="AT243" i="6" a="1"/>
  <c r="AT243" i="6" s="1"/>
  <c r="BF114" i="6" a="1"/>
  <c r="BF114" i="6" s="1"/>
  <c r="V201" i="6" a="1"/>
  <c r="V201" i="6" s="1"/>
  <c r="AU112" i="6" a="1"/>
  <c r="AU112" i="6" s="1"/>
  <c r="AA195" i="6" a="1"/>
  <c r="AA195" i="6" s="1"/>
  <c r="BG9" i="6" a="1"/>
  <c r="BG9" i="6" s="1"/>
  <c r="R157" i="6" a="1"/>
  <c r="R157" i="6" s="1"/>
  <c r="W126" i="6" a="1"/>
  <c r="W126" i="6" s="1"/>
  <c r="BG39" i="6" a="1"/>
  <c r="BG39" i="6" s="1"/>
  <c r="AU89" i="6" a="1"/>
  <c r="AU89" i="6" s="1"/>
  <c r="BB76" i="6" a="1"/>
  <c r="BB76" i="6" s="1"/>
  <c r="AM56" i="6" a="1"/>
  <c r="AM56" i="6" s="1"/>
  <c r="AX109" i="6" a="1"/>
  <c r="AX109" i="6" s="1"/>
  <c r="AE232" i="6" a="1"/>
  <c r="AE232" i="6" s="1"/>
  <c r="BJ78" i="6" a="1"/>
  <c r="BJ78" i="6" s="1"/>
  <c r="BF19" i="6" a="1"/>
  <c r="BF19" i="6" s="1"/>
  <c r="AT22" i="6" a="1"/>
  <c r="AT22" i="6" s="1"/>
  <c r="BC245" i="6" a="1"/>
  <c r="BC245" i="6" s="1"/>
  <c r="AL109" i="6" a="1"/>
  <c r="AL109" i="6" s="1"/>
  <c r="AI41" i="6" a="1"/>
  <c r="AI41" i="6" s="1"/>
  <c r="AA85" i="6" a="1"/>
  <c r="AA85" i="6" s="1"/>
  <c r="AP118" i="6" a="1"/>
  <c r="AP118" i="6" s="1"/>
  <c r="W103" i="6" a="1"/>
  <c r="W103" i="6" s="1"/>
  <c r="BF137" i="6" a="1"/>
  <c r="BF137" i="6" s="1"/>
  <c r="AP208" i="6" a="1"/>
  <c r="AP208" i="6" s="1"/>
  <c r="AY136" i="6" a="1"/>
  <c r="AY136" i="6" s="1"/>
  <c r="AL216" i="6" a="1"/>
  <c r="AL216" i="6" s="1"/>
  <c r="AY46" i="6" a="1"/>
  <c r="AY46" i="6" s="1"/>
  <c r="AX237" i="6" a="1"/>
  <c r="AX237" i="6" s="1"/>
  <c r="R89" i="6" a="1"/>
  <c r="R89" i="6" s="1"/>
  <c r="AM161" i="6" a="1"/>
  <c r="AM161" i="6" s="1"/>
  <c r="BB39" i="6" a="1"/>
  <c r="BB39" i="6" s="1"/>
  <c r="BJ238" i="6" a="1"/>
  <c r="BJ238" i="6" s="1"/>
  <c r="V83" i="6" a="1"/>
  <c r="V83" i="6" s="1"/>
  <c r="AE168" i="6" a="1"/>
  <c r="AE168" i="6" s="1"/>
  <c r="AD56" i="6" a="1"/>
  <c r="AD56" i="6" s="1"/>
  <c r="AU13" i="6" a="1"/>
  <c r="AU13" i="6" s="1"/>
  <c r="AD178" i="6" a="1"/>
  <c r="AD178" i="6" s="1"/>
  <c r="AE176" i="6" a="1"/>
  <c r="AE176" i="6" s="1"/>
  <c r="BC16" i="6" a="1"/>
  <c r="BC16" i="6" s="1"/>
  <c r="AY152" i="6" a="1"/>
  <c r="AY152" i="6" s="1"/>
  <c r="AD59" i="6" a="1"/>
  <c r="AD59" i="6" s="1"/>
  <c r="AH230" i="6" a="1"/>
  <c r="AH230" i="6" s="1"/>
  <c r="R14" i="6" a="1"/>
  <c r="R14" i="6" s="1"/>
  <c r="R249" i="6" a="1"/>
  <c r="R249" i="6" s="1"/>
  <c r="R67" i="6" a="1"/>
  <c r="R67" i="6" s="1"/>
  <c r="AQ11" i="6" a="1"/>
  <c r="AQ11" i="6" s="1"/>
  <c r="Z179" i="6" a="1"/>
  <c r="Z179" i="6" s="1"/>
  <c r="Z224" i="6" a="1"/>
  <c r="Z224" i="6" s="1"/>
  <c r="AY222" i="6" a="1"/>
  <c r="AY222" i="6" s="1"/>
  <c r="AE154" i="6" a="1"/>
  <c r="AE154" i="6" s="1"/>
  <c r="R211" i="6" a="1"/>
  <c r="R211" i="6" s="1"/>
  <c r="BJ136" i="6" a="1"/>
  <c r="BJ136" i="6" s="1"/>
  <c r="AH131" i="6" a="1"/>
  <c r="AH131" i="6" s="1"/>
  <c r="AQ130" i="6" a="1"/>
  <c r="AQ130" i="6" s="1"/>
  <c r="AY123" i="6" a="1"/>
  <c r="AY123" i="6" s="1"/>
  <c r="AM127" i="6" a="1"/>
  <c r="AM127" i="6" s="1"/>
  <c r="BC212" i="6" a="1"/>
  <c r="BC212" i="6" s="1"/>
  <c r="Z98" i="6" a="1"/>
  <c r="Z98" i="6" s="1"/>
  <c r="S139" i="6" a="1"/>
  <c r="S139" i="6" s="1"/>
  <c r="AA83" i="6" a="1"/>
  <c r="AA83" i="6" s="1"/>
  <c r="AM13" i="6" a="1"/>
  <c r="AM13" i="6" s="1"/>
  <c r="AY43" i="6" a="1"/>
  <c r="AY43" i="6" s="1"/>
  <c r="AE186" i="6" a="1"/>
  <c r="AE186" i="6" s="1"/>
  <c r="AL53" i="6" a="1"/>
  <c r="AL53" i="6" s="1"/>
  <c r="BG142" i="6" a="1"/>
  <c r="BG142" i="6" s="1"/>
  <c r="AH78" i="6" a="1"/>
  <c r="AH78" i="6" s="1"/>
  <c r="AY121" i="6" a="1"/>
  <c r="AY121" i="6" s="1"/>
  <c r="Z138" i="6" a="1"/>
  <c r="Z138" i="6" s="1"/>
  <c r="AY85" i="6" a="1"/>
  <c r="AY85" i="6" s="1"/>
  <c r="AQ238" i="6" a="1"/>
  <c r="AQ238" i="6" s="1"/>
  <c r="BJ97" i="6" a="1"/>
  <c r="BJ97" i="6" s="1"/>
  <c r="BF86" i="6" a="1"/>
  <c r="BF86" i="6" s="1"/>
  <c r="BK246" i="6" a="1"/>
  <c r="BK246" i="6" s="1"/>
  <c r="BG248" i="6" a="1"/>
  <c r="BG248" i="6" s="1"/>
  <c r="AI252" i="6" a="1"/>
  <c r="AI252" i="6" s="1"/>
  <c r="V177" i="6" a="1"/>
  <c r="V177" i="6" s="1"/>
  <c r="AM14" i="6" a="1"/>
  <c r="AM14" i="6" s="1"/>
  <c r="BJ162" i="6" a="1"/>
  <c r="BJ162" i="6" s="1"/>
  <c r="AX127" i="6" a="1"/>
  <c r="AX127" i="6" s="1"/>
  <c r="AM121" i="6" a="1"/>
  <c r="AM121" i="6" s="1"/>
  <c r="AQ171" i="6" a="1"/>
  <c r="AQ171" i="6" s="1"/>
  <c r="S36" i="6" a="1"/>
  <c r="S36" i="6" s="1"/>
  <c r="AU64" i="6" a="1"/>
  <c r="AU64" i="6" s="1"/>
  <c r="AX255" i="6" a="1"/>
  <c r="AX255" i="6" s="1"/>
  <c r="AU105" i="6" a="1"/>
  <c r="AU105" i="6" s="1"/>
  <c r="AE24" i="6" a="1"/>
  <c r="AE24" i="6" s="1"/>
  <c r="AY183" i="6" a="1"/>
  <c r="AY183" i="6" s="1"/>
  <c r="BC69" i="6" a="1"/>
  <c r="BC69" i="6" s="1"/>
  <c r="V140" i="6" a="1"/>
  <c r="V140" i="6" s="1"/>
  <c r="BB67" i="6" a="1"/>
  <c r="BB67" i="6" s="1"/>
  <c r="AM62" i="6" a="1"/>
  <c r="AM62" i="6" s="1"/>
  <c r="AA157" i="6" a="1"/>
  <c r="AA157" i="6" s="1"/>
  <c r="W29" i="6" a="1"/>
  <c r="W29" i="6" s="1"/>
  <c r="AP146" i="6" a="1"/>
  <c r="AP146" i="6" s="1"/>
  <c r="AE235" i="6" a="1"/>
  <c r="AE235" i="6" s="1"/>
  <c r="V234" i="6" a="1"/>
  <c r="V234" i="6" s="1"/>
  <c r="BB237" i="6" a="1"/>
  <c r="BB237" i="6" s="1"/>
  <c r="BK119" i="6" a="1"/>
  <c r="BK119" i="6" s="1"/>
  <c r="W55" i="6" a="1"/>
  <c r="W55" i="6" s="1"/>
  <c r="S97" i="6" a="1"/>
  <c r="S97" i="6" s="1"/>
  <c r="AA192" i="6" a="1"/>
  <c r="AA192" i="6" s="1"/>
  <c r="AU115" i="6" a="1"/>
  <c r="AU115" i="6" s="1"/>
  <c r="AI129" i="6" a="1"/>
  <c r="AI129" i="6" s="1"/>
  <c r="Z172" i="6" a="1"/>
  <c r="Z172" i="6" s="1"/>
  <c r="AL255" i="6" a="1"/>
  <c r="AL255" i="6" s="1"/>
  <c r="V185" i="6" a="1"/>
  <c r="V185" i="6" s="1"/>
  <c r="AM212" i="6" a="1"/>
  <c r="AM212" i="6" s="1"/>
  <c r="BG119" i="6" a="1"/>
  <c r="BG119" i="6" s="1"/>
  <c r="BC135" i="6" a="1"/>
  <c r="BC135" i="6" s="1"/>
  <c r="BC220" i="6" a="1"/>
  <c r="BC220" i="6" s="1"/>
  <c r="Z192" i="6" a="1"/>
  <c r="Z192" i="6" s="1"/>
  <c r="AA176" i="6" a="1"/>
  <c r="AA176" i="6" s="1"/>
  <c r="AU15" i="6" a="1"/>
  <c r="AU15" i="6" s="1"/>
  <c r="R121" i="6" a="1"/>
  <c r="R121" i="6" s="1"/>
  <c r="BF101" i="6" a="1"/>
  <c r="BF101" i="6" s="1"/>
  <c r="V194" i="6" a="1"/>
  <c r="V194" i="6" s="1"/>
  <c r="AA257" i="6" a="1"/>
  <c r="AA257" i="6" s="1"/>
  <c r="AD24" i="6" a="1"/>
  <c r="AD24" i="6" s="1"/>
  <c r="AP236" i="6" a="1"/>
  <c r="AP236" i="6" s="1"/>
  <c r="AY224" i="6" a="1"/>
  <c r="AY224" i="6" s="1"/>
  <c r="R130" i="6" a="1"/>
  <c r="R130" i="6" s="1"/>
  <c r="Z153" i="6" a="1"/>
  <c r="Z153" i="6" s="1"/>
  <c r="W255" i="6" a="1"/>
  <c r="W255" i="6" s="1"/>
  <c r="AD205" i="6" a="1"/>
  <c r="AD205" i="6" s="1"/>
  <c r="AI68" i="6" a="1"/>
  <c r="AI68" i="6" s="1"/>
  <c r="R106" i="6" a="1"/>
  <c r="R106" i="6" s="1"/>
  <c r="AA48" i="6" a="1"/>
  <c r="AA48" i="6" s="1"/>
  <c r="AP41" i="6" a="1"/>
  <c r="AP41" i="6" s="1"/>
  <c r="Z84" i="6" a="1"/>
  <c r="Z84" i="6" s="1"/>
  <c r="AA35" i="6" a="1"/>
  <c r="AA35" i="6" s="1"/>
  <c r="V213" i="6" a="1"/>
  <c r="V213" i="6" s="1"/>
  <c r="S58" i="6" a="1"/>
  <c r="S58" i="6" s="1"/>
  <c r="BB98" i="6" a="1"/>
  <c r="BB98" i="6" s="1"/>
  <c r="AX61" i="6" a="1"/>
  <c r="AX61" i="6" s="1"/>
  <c r="BB119" i="6" a="1"/>
  <c r="BB119" i="6" s="1"/>
  <c r="AL49" i="6" a="1"/>
  <c r="AL49" i="6" s="1"/>
  <c r="AP15" i="6" a="1"/>
  <c r="AP15" i="6" s="1"/>
  <c r="BB126" i="6" a="1"/>
  <c r="BB126" i="6" s="1"/>
  <c r="AT108" i="6" a="1"/>
  <c r="AT108" i="6" s="1"/>
  <c r="BG196" i="6" a="1"/>
  <c r="BG196" i="6" s="1"/>
  <c r="Z218" i="6" a="1"/>
  <c r="Z218" i="6" s="1"/>
  <c r="AE218" i="6" a="1"/>
  <c r="AE218" i="6" s="1"/>
  <c r="AM128" i="6" a="1"/>
  <c r="AM128" i="6" s="1"/>
  <c r="BK248" i="6" a="1"/>
  <c r="BK248" i="6" s="1"/>
  <c r="BK226" i="6" a="1"/>
  <c r="BK226" i="6" s="1"/>
  <c r="R73" i="6" a="1"/>
  <c r="R73" i="6" s="1"/>
  <c r="AP32" i="6" a="1"/>
  <c r="AP32" i="6" s="1"/>
  <c r="BK118" i="6" a="1"/>
  <c r="BK118" i="6" s="1"/>
  <c r="Z15" i="6" a="1"/>
  <c r="Z15" i="6" s="1"/>
  <c r="AX62" i="6" a="1"/>
  <c r="AX62" i="6" s="1"/>
  <c r="AA142" i="6" a="1"/>
  <c r="AA142" i="6" s="1"/>
  <c r="W168" i="6" a="1"/>
  <c r="W168" i="6" s="1"/>
  <c r="V14" i="6" a="1"/>
  <c r="V14" i="6" s="1"/>
  <c r="BF30" i="6" a="1"/>
  <c r="BF30" i="6" s="1"/>
  <c r="R79" i="6" a="1"/>
  <c r="R79" i="6" s="1"/>
  <c r="V95" i="6" a="1"/>
  <c r="V95" i="6" s="1"/>
  <c r="BG96" i="6" a="1"/>
  <c r="BG96" i="6" s="1"/>
  <c r="AL121" i="6" a="1"/>
  <c r="AL121" i="6" s="1"/>
  <c r="AD91" i="6" a="1"/>
  <c r="AD91" i="6" s="1"/>
  <c r="AP114" i="6" a="1"/>
  <c r="AP114" i="6" s="1"/>
  <c r="AY45" i="6" a="1"/>
  <c r="AY45" i="6" s="1"/>
  <c r="AT211" i="6" a="1"/>
  <c r="AT211" i="6" s="1"/>
  <c r="AU164" i="6" a="1"/>
  <c r="AU164" i="6" s="1"/>
  <c r="W229" i="6" a="1"/>
  <c r="W229" i="6" s="1"/>
  <c r="AE98" i="6" a="1"/>
  <c r="AE98" i="6" s="1"/>
  <c r="AY184" i="6" a="1"/>
  <c r="AY184" i="6" s="1"/>
  <c r="AA9" i="6" a="1"/>
  <c r="AA9" i="6" s="1"/>
  <c r="AA183" i="6" a="1"/>
  <c r="AA183" i="6" s="1"/>
  <c r="AA177" i="6" a="1"/>
  <c r="AA177" i="6" s="1"/>
  <c r="AL80" i="6" a="1"/>
  <c r="AL80" i="6" s="1"/>
  <c r="AP244" i="6" a="1"/>
  <c r="AP244" i="6" s="1"/>
  <c r="AP182" i="6" a="1"/>
  <c r="AP182" i="6" s="1"/>
  <c r="S102" i="6" a="1"/>
  <c r="S102" i="6" s="1"/>
  <c r="AD27" i="6" a="1"/>
  <c r="AD27" i="6" s="1"/>
  <c r="Z182" i="6" a="1"/>
  <c r="Z182" i="6" s="1"/>
  <c r="BC124" i="6" a="1"/>
  <c r="BC124" i="6" s="1"/>
  <c r="W51" i="6" a="1"/>
  <c r="W51" i="6" s="1"/>
  <c r="AD76" i="6" a="1"/>
  <c r="AD76" i="6" s="1"/>
  <c r="AQ10" i="6" a="1"/>
  <c r="AQ10" i="6" s="1"/>
  <c r="AH244" i="6" a="1"/>
  <c r="AH244" i="6" s="1"/>
  <c r="BB197" i="6" a="1"/>
  <c r="BB197" i="6" s="1"/>
  <c r="W74" i="6" a="1"/>
  <c r="W74" i="6" s="1"/>
  <c r="S243" i="6" a="1"/>
  <c r="S243" i="6" s="1"/>
  <c r="BG151" i="6" a="1"/>
  <c r="BG151" i="6" s="1"/>
  <c r="AM182" i="6" a="1"/>
  <c r="AM182" i="6" s="1"/>
  <c r="BC125" i="6" a="1"/>
  <c r="BC125" i="6" s="1"/>
  <c r="AP28" i="6" a="1"/>
  <c r="AP28" i="6" s="1"/>
  <c r="AH207" i="6" a="1"/>
  <c r="AH207" i="6" s="1"/>
  <c r="AX121" i="6" a="1"/>
  <c r="AX121" i="6" s="1"/>
  <c r="AX12" i="6" a="1"/>
  <c r="AX12" i="6" s="1"/>
  <c r="V224" i="6" a="1"/>
  <c r="V224" i="6" s="1"/>
  <c r="V203" i="6" a="1"/>
  <c r="V203" i="6" s="1"/>
  <c r="BG186" i="6" a="1"/>
  <c r="BG186" i="6" s="1"/>
  <c r="AM250" i="6" a="1"/>
  <c r="AM250" i="6" s="1"/>
  <c r="AD17" i="6" a="1"/>
  <c r="AD17" i="6" s="1"/>
  <c r="AQ187" i="6" a="1"/>
  <c r="AQ187" i="6" s="1"/>
  <c r="AA103" i="6" a="1"/>
  <c r="AA103" i="6" s="1"/>
  <c r="BF45" i="6" a="1"/>
  <c r="BF45" i="6" s="1"/>
  <c r="Z238" i="6" a="1"/>
  <c r="Z238" i="6" s="1"/>
  <c r="V256" i="6" a="1"/>
  <c r="V256" i="6" s="1"/>
  <c r="W98" i="6" a="1"/>
  <c r="W98" i="6" s="1"/>
  <c r="AU128" i="6" a="1"/>
  <c r="AU128" i="6" s="1"/>
  <c r="S183" i="6" a="1"/>
  <c r="S183" i="6" s="1"/>
  <c r="AP87" i="6" a="1"/>
  <c r="AP87" i="6" s="1"/>
  <c r="AY208" i="6" a="1"/>
  <c r="AY208" i="6" s="1"/>
  <c r="AD243" i="6" a="1"/>
  <c r="AD243" i="6" s="1"/>
  <c r="Z242" i="6" a="1"/>
  <c r="Z242" i="6" s="1"/>
  <c r="AT68" i="6" a="1"/>
  <c r="AT68" i="6" s="1"/>
  <c r="AP44" i="6" a="1"/>
  <c r="AP44" i="6" s="1"/>
  <c r="Z250" i="6" a="1"/>
  <c r="Z250" i="6" s="1"/>
  <c r="W245" i="6" a="1"/>
  <c r="W245" i="6" s="1"/>
  <c r="AE174" i="6" a="1"/>
  <c r="AE174" i="6" s="1"/>
  <c r="BJ32" i="6" a="1"/>
  <c r="BJ32" i="6" s="1"/>
  <c r="BG13" i="6" a="1"/>
  <c r="BG13" i="6" s="1"/>
  <c r="AE65" i="6" a="1"/>
  <c r="AE65" i="6" s="1"/>
  <c r="AX70" i="6" a="1"/>
  <c r="AX70" i="6" s="1"/>
  <c r="AH71" i="6" a="1"/>
  <c r="AH71" i="6" s="1"/>
  <c r="V236" i="6" a="1"/>
  <c r="V236" i="6" s="1"/>
  <c r="AA54" i="6" a="1"/>
  <c r="AA54" i="6" s="1"/>
  <c r="Z231" i="6" a="1"/>
  <c r="Z231" i="6" s="1"/>
  <c r="BB79" i="6" a="1"/>
  <c r="BB79" i="6" s="1"/>
  <c r="V38" i="6" a="1"/>
  <c r="V38" i="6" s="1"/>
  <c r="BC96" i="6" a="1"/>
  <c r="BC96" i="6" s="1"/>
  <c r="AD219" i="6" a="1"/>
  <c r="AD219" i="6" s="1"/>
  <c r="AU256" i="6" a="1"/>
  <c r="AU256" i="6" s="1"/>
  <c r="BG202" i="6" a="1"/>
  <c r="BG202" i="6" s="1"/>
  <c r="AY87" i="6" a="1"/>
  <c r="AY87" i="6" s="1"/>
  <c r="AP136" i="6" a="1"/>
  <c r="AP136" i="6" s="1"/>
  <c r="AU48" i="6" a="1"/>
  <c r="AU48" i="6" s="1"/>
  <c r="AU241" i="6" a="1"/>
  <c r="AU241" i="6" s="1"/>
  <c r="AA207" i="6" a="1"/>
  <c r="AA207" i="6" s="1"/>
  <c r="V240" i="6" a="1"/>
  <c r="V240" i="6" s="1"/>
  <c r="AX57" i="6" a="1"/>
  <c r="AX57" i="6" s="1"/>
  <c r="AT46" i="6" a="1"/>
  <c r="AT46" i="6" s="1"/>
  <c r="BK124" i="6" a="1"/>
  <c r="BK124" i="6" s="1"/>
  <c r="AI100" i="6" a="1"/>
  <c r="AI100" i="6" s="1"/>
  <c r="AY206" i="6" a="1"/>
  <c r="AY206" i="6" s="1"/>
  <c r="BG30" i="6" a="1"/>
  <c r="BG30" i="6" s="1"/>
  <c r="AY189" i="6" a="1"/>
  <c r="AY189" i="6" s="1"/>
  <c r="AE192" i="6" a="1"/>
  <c r="AE192" i="6" s="1"/>
  <c r="AX241" i="6" a="1"/>
  <c r="AX241" i="6" s="1"/>
  <c r="BC174" i="6" a="1"/>
  <c r="BC174" i="6" s="1"/>
  <c r="AT241" i="6" a="1"/>
  <c r="AT241" i="6" s="1"/>
  <c r="BC162" i="6" a="1"/>
  <c r="BC162" i="6" s="1"/>
  <c r="AH189" i="6" a="1"/>
  <c r="AH189" i="6" s="1"/>
  <c r="BK151" i="6" a="1"/>
  <c r="BK151" i="6" s="1"/>
  <c r="S33" i="6" a="1"/>
  <c r="S33" i="6" s="1"/>
  <c r="Z155" i="6" a="1"/>
  <c r="Z155" i="6" s="1"/>
  <c r="AX185" i="6" a="1"/>
  <c r="AX185" i="6" s="1"/>
  <c r="AU53" i="6" a="1"/>
  <c r="AU53" i="6" s="1"/>
  <c r="AD173" i="6" a="1"/>
  <c r="AD173" i="6" s="1"/>
  <c r="AP60" i="6" a="1"/>
  <c r="AP60" i="6" s="1"/>
  <c r="AX96" i="6" a="1"/>
  <c r="AX96" i="6" s="1"/>
  <c r="BC45" i="6" a="1"/>
  <c r="BC45" i="6" s="1"/>
  <c r="AI113" i="6" a="1"/>
  <c r="AI113" i="6" s="1"/>
  <c r="BJ253" i="6" a="1"/>
  <c r="BJ253" i="6" s="1"/>
  <c r="AT50" i="6" a="1"/>
  <c r="AT50" i="6" s="1"/>
  <c r="AX249" i="6" a="1"/>
  <c r="AX249" i="6" s="1"/>
  <c r="BF180" i="6" a="1"/>
  <c r="BF180" i="6" s="1"/>
  <c r="AL143" i="6" a="1"/>
  <c r="AL143" i="6" s="1"/>
  <c r="AU20" i="6" a="1"/>
  <c r="AU20" i="6" s="1"/>
  <c r="AE231" i="6" a="1"/>
  <c r="AE231" i="6" s="1"/>
  <c r="Z196" i="6" a="1"/>
  <c r="Z196" i="6" s="1"/>
  <c r="AI254" i="6" a="1"/>
  <c r="AI254" i="6" s="1"/>
  <c r="S38" i="6" a="1"/>
  <c r="S38" i="6" s="1"/>
  <c r="AE133" i="6" a="1"/>
  <c r="AE133" i="6" s="1"/>
  <c r="AU240" i="6" a="1"/>
  <c r="AU240" i="6" s="1"/>
  <c r="AL20" i="6" a="1"/>
  <c r="AL20" i="6" s="1"/>
  <c r="BC72" i="6" a="1"/>
  <c r="BC72" i="6" s="1"/>
  <c r="Z120" i="6" a="1"/>
  <c r="Z120" i="6" s="1"/>
  <c r="AY193" i="6" a="1"/>
  <c r="AY193" i="6" s="1"/>
  <c r="AQ34" i="6" a="1"/>
  <c r="AQ34" i="6" s="1"/>
  <c r="BC43" i="6" a="1"/>
  <c r="BC43" i="6" s="1"/>
  <c r="AY239" i="6" a="1"/>
  <c r="AY239" i="6" s="1"/>
  <c r="AP51" i="6" a="1"/>
  <c r="AP51" i="6" s="1"/>
  <c r="AX169" i="6" a="1"/>
  <c r="AX169" i="6" s="1"/>
  <c r="Z219" i="6" a="1"/>
  <c r="Z219" i="6" s="1"/>
  <c r="W166" i="6" a="1"/>
  <c r="W166" i="6" s="1"/>
  <c r="BF113" i="6" a="1"/>
  <c r="BF113" i="6" s="1"/>
  <c r="W137" i="6" a="1"/>
  <c r="W137" i="6" s="1"/>
  <c r="Z81" i="6" a="1"/>
  <c r="Z81" i="6" s="1"/>
  <c r="AH81" i="6" a="1"/>
  <c r="AH81" i="6" s="1"/>
  <c r="AI65" i="6" a="1"/>
  <c r="AI65" i="6" s="1"/>
  <c r="AY20" i="6" a="1"/>
  <c r="AY20" i="6" s="1"/>
  <c r="BK255" i="6" a="1"/>
  <c r="BK255" i="6" s="1"/>
  <c r="AX166" i="6" a="1"/>
  <c r="AX166" i="6" s="1"/>
  <c r="Z128" i="6" a="1"/>
  <c r="Z128" i="6" s="1"/>
  <c r="V98" i="6" a="1"/>
  <c r="V98" i="6" s="1"/>
  <c r="BB108" i="6" a="1"/>
  <c r="BB108" i="6" s="1"/>
  <c r="V161" i="6" a="1"/>
  <c r="V161" i="6" s="1"/>
  <c r="BK163" i="6" a="1"/>
  <c r="BK163" i="6" s="1"/>
  <c r="S31" i="6" a="1"/>
  <c r="S31" i="6" s="1"/>
  <c r="W208" i="6" a="1"/>
  <c r="W208" i="6" s="1"/>
  <c r="R22" i="6" a="1"/>
  <c r="R22" i="6" s="1"/>
  <c r="AM177" i="6" a="1"/>
  <c r="AM177" i="6" s="1"/>
  <c r="AL50" i="6" a="1"/>
  <c r="AL50" i="6" s="1"/>
  <c r="BG65" i="6" a="1"/>
  <c r="BG65" i="6" s="1"/>
  <c r="AI50" i="6" a="1"/>
  <c r="AI50" i="6" s="1"/>
  <c r="R115" i="6" a="1"/>
  <c r="R115" i="6" s="1"/>
  <c r="AT186" i="6" a="1"/>
  <c r="AT186" i="6" s="1"/>
  <c r="AX145" i="6" a="1"/>
  <c r="AX145" i="6" s="1"/>
  <c r="AI219" i="6" a="1"/>
  <c r="AI219" i="6" s="1"/>
  <c r="BG27" i="6" a="1"/>
  <c r="BG27" i="6" s="1"/>
  <c r="AL219" i="6" a="1"/>
  <c r="AL219" i="6" s="1"/>
  <c r="Z22" i="6" a="1"/>
  <c r="Z22" i="6" s="1"/>
  <c r="BK245" i="6" a="1"/>
  <c r="BK245" i="6" s="1"/>
  <c r="BJ49" i="6" a="1"/>
  <c r="BJ49" i="6" s="1"/>
  <c r="AM68" i="6" a="1"/>
  <c r="AM68" i="6" s="1"/>
  <c r="AU171" i="6" a="1"/>
  <c r="AU171" i="6" s="1"/>
  <c r="AX90" i="6" a="1"/>
  <c r="AX90" i="6" s="1"/>
  <c r="AL215" i="6" a="1"/>
  <c r="AL215" i="6" s="1"/>
  <c r="AH198" i="6" a="1"/>
  <c r="AH198" i="6" s="1"/>
  <c r="BB181" i="6" a="1"/>
  <c r="BB181" i="6" s="1"/>
  <c r="R258" i="6" a="1"/>
  <c r="R258" i="6" s="1"/>
  <c r="AX52" i="6" a="1"/>
  <c r="AX52" i="6" s="1"/>
  <c r="AH49" i="6" a="1"/>
  <c r="AH49" i="6" s="1"/>
  <c r="AU43" i="6" a="1"/>
  <c r="AU43" i="6" s="1"/>
  <c r="AL200" i="6" a="1"/>
  <c r="AL200" i="6" s="1"/>
  <c r="BJ147" i="6" a="1"/>
  <c r="BJ147" i="6" s="1"/>
  <c r="AH68" i="6" a="1"/>
  <c r="AH68" i="6" s="1"/>
  <c r="W118" i="6" a="1"/>
  <c r="W118" i="6" s="1"/>
  <c r="AE217" i="6" a="1"/>
  <c r="AE217" i="6" s="1"/>
  <c r="AM145" i="6" a="1"/>
  <c r="AM145" i="6" s="1"/>
  <c r="AM11" i="6" a="1"/>
  <c r="AM11" i="6" s="1"/>
  <c r="AT109" i="6" a="1"/>
  <c r="AT109" i="6" s="1"/>
  <c r="AU130" i="6" a="1"/>
  <c r="AU130" i="6" s="1"/>
  <c r="AH93" i="6" a="1"/>
  <c r="AH93" i="6" s="1"/>
  <c r="BJ12" i="6" a="1"/>
  <c r="BJ12" i="6" s="1"/>
  <c r="W104" i="6" a="1"/>
  <c r="W104" i="6" s="1"/>
  <c r="AT10" i="6" a="1"/>
  <c r="AT10" i="6" s="1"/>
  <c r="AQ232" i="6" a="1"/>
  <c r="AQ232" i="6" s="1"/>
  <c r="AE145" i="6" a="1"/>
  <c r="AE145" i="6" s="1"/>
  <c r="AY101" i="6" a="1"/>
  <c r="AY101" i="6" s="1"/>
  <c r="AM179" i="6" a="1"/>
  <c r="AM179" i="6" s="1"/>
  <c r="AI25" i="6" a="1"/>
  <c r="AI25" i="6" s="1"/>
  <c r="BJ132" i="6" a="1"/>
  <c r="BJ132" i="6" s="1"/>
  <c r="BB144" i="6" a="1"/>
  <c r="BB144" i="6" s="1"/>
  <c r="AX191" i="6" a="1"/>
  <c r="AX191" i="6" s="1"/>
  <c r="R45" i="6" a="1"/>
  <c r="R45" i="6" s="1"/>
  <c r="BC84" i="6" a="1"/>
  <c r="BC84" i="6" s="1"/>
  <c r="S184" i="6" a="1"/>
  <c r="S184" i="6" s="1"/>
  <c r="AE227" i="6" a="1"/>
  <c r="AE227" i="6" s="1"/>
  <c r="AY78" i="6" a="1"/>
  <c r="AY78" i="6" s="1"/>
  <c r="BF208" i="6" a="1"/>
  <c r="BF208" i="6" s="1"/>
  <c r="AY258" i="6" a="1"/>
  <c r="AY258" i="6" s="1"/>
  <c r="AX84" i="6" a="1"/>
  <c r="AX84" i="6" s="1"/>
  <c r="AP99" i="6" a="1"/>
  <c r="AP99" i="6" s="1"/>
  <c r="AQ139" i="6" a="1"/>
  <c r="AQ139" i="6" s="1"/>
  <c r="Z156" i="6" a="1"/>
  <c r="Z156" i="6" s="1"/>
  <c r="W19" i="6" a="1"/>
  <c r="W19" i="6" s="1"/>
  <c r="AH243" i="6" a="1"/>
  <c r="AH243" i="6" s="1"/>
  <c r="AM138" i="6" a="1"/>
  <c r="AM138" i="6" s="1"/>
  <c r="AE104" i="6" a="1"/>
  <c r="AE104" i="6" s="1"/>
  <c r="AQ234" i="6" a="1"/>
  <c r="AQ234" i="6" s="1"/>
  <c r="BF52" i="6" a="1"/>
  <c r="BF52" i="6" s="1"/>
  <c r="BC17" i="6" a="1"/>
  <c r="BC17" i="6" s="1"/>
  <c r="R98" i="6" a="1"/>
  <c r="R98" i="6" s="1"/>
  <c r="BJ95" i="6" a="1"/>
  <c r="BJ95" i="6" s="1"/>
  <c r="AD189" i="6" a="1"/>
  <c r="AD189" i="6" s="1"/>
  <c r="AA138" i="6" a="1"/>
  <c r="AA138" i="6" s="1"/>
  <c r="AT9" i="6" a="1"/>
  <c r="AT9" i="6" s="1"/>
  <c r="AP135" i="6" a="1"/>
  <c r="AP135" i="6" s="1"/>
  <c r="AT92" i="6" a="1"/>
  <c r="AT92" i="6" s="1"/>
  <c r="AE131" i="6" a="1"/>
  <c r="AE131" i="6" s="1"/>
  <c r="BJ159" i="6" a="1"/>
  <c r="BJ159" i="6" s="1"/>
  <c r="AY96" i="6" a="1"/>
  <c r="AY96" i="6" s="1"/>
  <c r="AU168" i="6" a="1"/>
  <c r="AU168" i="6" s="1"/>
  <c r="AL95" i="6" a="1"/>
  <c r="AL95" i="6" s="1"/>
  <c r="AD80" i="6" a="1"/>
  <c r="AD80" i="6" s="1"/>
  <c r="AD52" i="6" a="1"/>
  <c r="AD52" i="6" s="1"/>
  <c r="AP57" i="6" a="1"/>
  <c r="AP57" i="6" s="1"/>
  <c r="AX140" i="6" a="1"/>
  <c r="AX140" i="6" s="1"/>
  <c r="S28" i="6" a="1"/>
  <c r="S28" i="6" s="1"/>
  <c r="R9" i="6" a="1"/>
  <c r="R9" i="6" s="1"/>
  <c r="BC80" i="6" a="1"/>
  <c r="BC80" i="6" s="1"/>
  <c r="BK32" i="6" a="1"/>
  <c r="BK32" i="6" s="1"/>
  <c r="BB103" i="6" a="1"/>
  <c r="BB103" i="6" s="1"/>
  <c r="AD152" i="6" a="1"/>
  <c r="AD152" i="6" s="1"/>
  <c r="AE241" i="6" a="1"/>
  <c r="AE241" i="6" s="1"/>
  <c r="BF92" i="6" a="1"/>
  <c r="BF92" i="6" s="1"/>
  <c r="W88" i="6" a="1"/>
  <c r="W88" i="6" s="1"/>
  <c r="BB59" i="6" a="1"/>
  <c r="BB59" i="6" s="1"/>
  <c r="AM148" i="6" a="1"/>
  <c r="AM148" i="6" s="1"/>
  <c r="BF198" i="6" a="1"/>
  <c r="BF198" i="6" s="1"/>
  <c r="AY102" i="6" a="1"/>
  <c r="AY102" i="6" s="1"/>
  <c r="AQ128" i="6" a="1"/>
  <c r="AQ128" i="6" s="1"/>
  <c r="BJ68" i="6" a="1"/>
  <c r="BJ68" i="6" s="1"/>
  <c r="R114" i="6" a="1"/>
  <c r="R114" i="6" s="1"/>
  <c r="BC143" i="6" a="1"/>
  <c r="BC143" i="6" s="1"/>
  <c r="AP144" i="6" a="1"/>
  <c r="AP144" i="6" s="1"/>
  <c r="AY74" i="6" a="1"/>
  <c r="AY74" i="6" s="1"/>
  <c r="AP100" i="6" a="1"/>
  <c r="AP100" i="6" s="1"/>
  <c r="BJ208" i="6" a="1"/>
  <c r="BJ208" i="6" s="1"/>
  <c r="BK200" i="6" a="1"/>
  <c r="BK200" i="6" s="1"/>
  <c r="AE90" i="6" a="1"/>
  <c r="AE90" i="6" s="1"/>
  <c r="AU9" i="6" a="1"/>
  <c r="AU9" i="6" s="1"/>
  <c r="AX146" i="6" a="1"/>
  <c r="AX146" i="6" s="1"/>
  <c r="W18" i="6" a="1"/>
  <c r="W18" i="6" s="1"/>
  <c r="BJ16" i="6" a="1"/>
  <c r="BJ16" i="6" s="1"/>
  <c r="AP221" i="6" a="1"/>
  <c r="AP221" i="6" s="1"/>
  <c r="AH56" i="6" a="1"/>
  <c r="AH56" i="6" s="1"/>
  <c r="AA75" i="6" a="1"/>
  <c r="AA75" i="6" s="1"/>
  <c r="BJ256" i="6" a="1"/>
  <c r="BJ256" i="6" s="1"/>
  <c r="AL192" i="6" a="1"/>
  <c r="AL192" i="6" s="1"/>
  <c r="BK89" i="6" a="1"/>
  <c r="BK89" i="6" s="1"/>
  <c r="BC167" i="6" a="1"/>
  <c r="BC167" i="6" s="1"/>
  <c r="Z32" i="6" a="1"/>
  <c r="Z32" i="6" s="1"/>
  <c r="AH127" i="6" a="1"/>
  <c r="AH127" i="6" s="1"/>
  <c r="V184" i="6" a="1"/>
  <c r="V184" i="6" s="1"/>
  <c r="AX19" i="6" a="1"/>
  <c r="AX19" i="6" s="1"/>
  <c r="BG42" i="6" a="1"/>
  <c r="BG42" i="6" s="1"/>
  <c r="AY244" i="6" a="1"/>
  <c r="AY244" i="6" s="1"/>
  <c r="BJ109" i="6" a="1"/>
  <c r="BJ109" i="6" s="1"/>
  <c r="AU238" i="6" a="1"/>
  <c r="AU238" i="6" s="1"/>
  <c r="AY172" i="6" a="1"/>
  <c r="AY172" i="6" s="1"/>
  <c r="AQ218" i="6" a="1"/>
  <c r="AQ218" i="6" s="1"/>
  <c r="AL72" i="6" a="1"/>
  <c r="AL72" i="6" s="1"/>
  <c r="AI82" i="6" a="1"/>
  <c r="AI82" i="6" s="1"/>
  <c r="BJ106" i="6" a="1"/>
  <c r="BJ106" i="6" s="1"/>
  <c r="AL163" i="6" a="1"/>
  <c r="AL163" i="6" s="1"/>
  <c r="BJ178" i="6" a="1"/>
  <c r="BJ178" i="6" s="1"/>
  <c r="V187" i="6" a="1"/>
  <c r="V187" i="6" s="1"/>
  <c r="BK94" i="6" a="1"/>
  <c r="BK94" i="6" s="1"/>
  <c r="AX204" i="6" a="1"/>
  <c r="AX204" i="6" s="1"/>
  <c r="S188" i="6" a="1"/>
  <c r="S188" i="6" s="1"/>
  <c r="S37" i="6" a="1"/>
  <c r="S37" i="6" s="1"/>
  <c r="BB219" i="6" a="1"/>
  <c r="BB219" i="6" s="1"/>
  <c r="W46" i="6" a="1"/>
  <c r="W46" i="6" s="1"/>
  <c r="AD247" i="6" a="1"/>
  <c r="AD247" i="6" s="1"/>
  <c r="W205" i="6" a="1"/>
  <c r="W205" i="6" s="1"/>
  <c r="AL247" i="6" a="1"/>
  <c r="AL247" i="6" s="1"/>
  <c r="AP237" i="6" a="1"/>
  <c r="AP237" i="6" s="1"/>
  <c r="AI208" i="6" a="1"/>
  <c r="AI208" i="6" s="1"/>
  <c r="BJ143" i="6" a="1"/>
  <c r="BJ143" i="6" s="1"/>
  <c r="AU73" i="6" a="1"/>
  <c r="AU73" i="6" s="1"/>
  <c r="AI99" i="6" a="1"/>
  <c r="AI99" i="6" s="1"/>
  <c r="AI87" i="6" a="1"/>
  <c r="AI87" i="6" s="1"/>
  <c r="R207" i="6" a="1"/>
  <c r="R207" i="6" s="1"/>
  <c r="AY27" i="6" a="1"/>
  <c r="AY27" i="6" s="1"/>
  <c r="AI76" i="6" a="1"/>
  <c r="AI76" i="6" s="1"/>
  <c r="W250" i="6" a="1"/>
  <c r="W250" i="6" s="1"/>
  <c r="AH211" i="6" a="1"/>
  <c r="AH211" i="6" s="1"/>
  <c r="BK23" i="6" a="1"/>
  <c r="BK23" i="6" s="1"/>
  <c r="R192" i="6" a="1"/>
  <c r="R192" i="6" s="1"/>
  <c r="BC31" i="6" a="1"/>
  <c r="BC31" i="6" s="1"/>
  <c r="BK150" i="6" a="1"/>
  <c r="BK150" i="6" s="1"/>
  <c r="AX44" i="6" a="1"/>
  <c r="AX44" i="6" s="1"/>
  <c r="S203" i="6" a="1"/>
  <c r="S203" i="6" s="1"/>
  <c r="AP58" i="6" a="1"/>
  <c r="AP58" i="6" s="1"/>
  <c r="AM174" i="6" a="1"/>
  <c r="AM174" i="6" s="1"/>
  <c r="AU153" i="6" a="1"/>
  <c r="AU153" i="6" s="1"/>
  <c r="AX74" i="6" a="1"/>
  <c r="AX74" i="6" s="1"/>
  <c r="AE70" i="6" a="1"/>
  <c r="AE70" i="6" s="1"/>
  <c r="Z12" i="6" a="1"/>
  <c r="Z12" i="6" s="1"/>
  <c r="BC76" i="6" a="1"/>
  <c r="BC76" i="6" s="1"/>
  <c r="AL132" i="6" a="1"/>
  <c r="AL132" i="6" s="1"/>
  <c r="AL60" i="6" a="1"/>
  <c r="AL60" i="6" s="1"/>
  <c r="AX26" i="6" a="1"/>
  <c r="AX26" i="6" s="1"/>
  <c r="AQ121" i="6" a="1"/>
  <c r="AQ121" i="6" s="1"/>
  <c r="AX224" i="6" a="1"/>
  <c r="AX224" i="6" s="1"/>
  <c r="AH52" i="6" a="1"/>
  <c r="AH52" i="6" s="1"/>
  <c r="AX64" i="6" a="1"/>
  <c r="AX64" i="6" s="1"/>
  <c r="BB50" i="6" a="1"/>
  <c r="BB50" i="6" s="1"/>
  <c r="AE198" i="6" a="1"/>
  <c r="AE198" i="6" s="1"/>
  <c r="AI102" i="6" a="1"/>
  <c r="AI102" i="6" s="1"/>
  <c r="V181" i="6" a="1"/>
  <c r="V181" i="6" s="1"/>
  <c r="AM21" i="6" a="1"/>
  <c r="AM21" i="6" s="1"/>
  <c r="AP13" i="6" a="1"/>
  <c r="AP13" i="6" s="1"/>
  <c r="BF203" i="6" a="1"/>
  <c r="BF203" i="6" s="1"/>
  <c r="R177" i="6" a="1"/>
  <c r="R177" i="6" s="1"/>
  <c r="BJ144" i="6" a="1"/>
  <c r="BJ144" i="6" s="1"/>
  <c r="AX186" i="6" a="1"/>
  <c r="AX186" i="6" s="1"/>
  <c r="AP88" i="6" a="1"/>
  <c r="AP88" i="6" s="1"/>
  <c r="AU219" i="6" a="1"/>
  <c r="AU219" i="6" s="1"/>
  <c r="AU74" i="6" a="1"/>
  <c r="AU74" i="6" s="1"/>
  <c r="AL145" i="6" a="1"/>
  <c r="AL145" i="6" s="1"/>
  <c r="BC256" i="6" a="1"/>
  <c r="BC256" i="6" s="1"/>
  <c r="AH14" i="6" a="1"/>
  <c r="AH14" i="6" s="1"/>
  <c r="AQ170" i="6" a="1"/>
  <c r="AQ170" i="6" s="1"/>
  <c r="AL26" i="6" a="1"/>
  <c r="AL26" i="6" s="1"/>
  <c r="AU140" i="6" a="1"/>
  <c r="AU140" i="6" s="1"/>
  <c r="AD160" i="6" a="1"/>
  <c r="AD160" i="6" s="1"/>
  <c r="AP31" i="6" a="1"/>
  <c r="AP31" i="6" s="1"/>
  <c r="BC44" i="6" a="1"/>
  <c r="BC44" i="6" s="1"/>
  <c r="AP20" i="6" a="1"/>
  <c r="AP20" i="6" s="1"/>
  <c r="R257" i="6" a="1"/>
  <c r="R257" i="6" s="1"/>
  <c r="AT190" i="6" a="1"/>
  <c r="AT190" i="6" s="1"/>
  <c r="AQ72" i="6" a="1"/>
  <c r="AQ72" i="6" s="1"/>
  <c r="BF238" i="6" a="1"/>
  <c r="BF238" i="6" s="1"/>
  <c r="BG103" i="6" a="1"/>
  <c r="BG103" i="6" s="1"/>
  <c r="AD153" i="6" a="1"/>
  <c r="AD153" i="6" s="1"/>
  <c r="AU22" i="6" a="1"/>
  <c r="AU22" i="6" s="1"/>
  <c r="Z123" i="6" a="1"/>
  <c r="Z123" i="6" s="1"/>
  <c r="AI150" i="6" a="1"/>
  <c r="AI150" i="6" s="1"/>
  <c r="AL130" i="6" a="1"/>
  <c r="AL130" i="6" s="1"/>
  <c r="AA38" i="6" a="1"/>
  <c r="AA38" i="6" s="1"/>
  <c r="S216" i="6" a="1"/>
  <c r="S216" i="6" s="1"/>
  <c r="AI101" i="6" a="1"/>
  <c r="AI101" i="6" s="1"/>
  <c r="AY66" i="6" a="1"/>
  <c r="AY66" i="6" s="1"/>
  <c r="BF112" i="6" a="1"/>
  <c r="BF112" i="6" s="1"/>
  <c r="AX117" i="6" a="1"/>
  <c r="AX117" i="6" s="1"/>
  <c r="V244" i="6" a="1"/>
  <c r="V244" i="6" s="1"/>
  <c r="V68" i="6" a="1"/>
  <c r="V68" i="6" s="1"/>
  <c r="BK199" i="6" a="1"/>
  <c r="BK199" i="6" s="1"/>
  <c r="AD86" i="6" a="1"/>
  <c r="AD86" i="6" s="1"/>
  <c r="BJ246" i="6" a="1"/>
  <c r="BJ246" i="6" s="1"/>
  <c r="AY163" i="6" a="1"/>
  <c r="AY163" i="6" s="1"/>
  <c r="BJ65" i="6" a="1"/>
  <c r="BJ65" i="6" s="1"/>
  <c r="W81" i="6" a="1"/>
  <c r="W81" i="6" s="1"/>
  <c r="AM162" i="6" a="1"/>
  <c r="AM162" i="6" s="1"/>
  <c r="BF147" i="6" a="1"/>
  <c r="BF147" i="6" s="1"/>
  <c r="AD246" i="6" a="1"/>
  <c r="AD246" i="6" s="1"/>
  <c r="BF65" i="6" a="1"/>
  <c r="BF65" i="6" s="1"/>
  <c r="BK237" i="6" a="1"/>
  <c r="BK237" i="6" s="1"/>
  <c r="AU252" i="6" a="1"/>
  <c r="AU252" i="6" s="1"/>
  <c r="AY217" i="6" a="1"/>
  <c r="AY217" i="6" s="1"/>
  <c r="BC252" i="6" a="1"/>
  <c r="BC252" i="6" s="1"/>
  <c r="AU139" i="6" a="1"/>
  <c r="AU139" i="6" s="1"/>
  <c r="BK185" i="6" a="1"/>
  <c r="BK185" i="6" s="1"/>
  <c r="AE108" i="6" a="1"/>
  <c r="AE108" i="6" s="1"/>
  <c r="AL15" i="6" a="1"/>
  <c r="AL15" i="6" s="1"/>
  <c r="AU33" i="6" a="1"/>
  <c r="AU33" i="6" s="1"/>
  <c r="AL87" i="6" a="1"/>
  <c r="AL87" i="6" s="1"/>
  <c r="AD176" i="6" a="1"/>
  <c r="AD176" i="6" s="1"/>
  <c r="AM85" i="6" a="1"/>
  <c r="AM85" i="6" s="1"/>
  <c r="AI185" i="6" a="1"/>
  <c r="AI185" i="6" s="1"/>
  <c r="AI205" i="6" a="1"/>
  <c r="AI205" i="6" s="1"/>
  <c r="AY185" i="6" a="1"/>
  <c r="AY185" i="6" s="1"/>
  <c r="AM30" i="6" a="1"/>
  <c r="AM30" i="6" s="1"/>
  <c r="AX79" i="6" a="1"/>
  <c r="AX79" i="6" s="1"/>
  <c r="AT213" i="6" a="1"/>
  <c r="AT213" i="6" s="1"/>
  <c r="BB155" i="6" a="1"/>
  <c r="BB155" i="6" s="1"/>
  <c r="AU188" i="6" a="1"/>
  <c r="AU188" i="6" s="1"/>
  <c r="Z77" i="6" a="1"/>
  <c r="Z77" i="6" s="1"/>
  <c r="AX155" i="6" a="1"/>
  <c r="AX155" i="6" s="1"/>
  <c r="AY57" i="6" a="1"/>
  <c r="AY57" i="6" s="1"/>
  <c r="AE31" i="6" a="1"/>
  <c r="AE31" i="6" s="1"/>
  <c r="AL149" i="6" a="1"/>
  <c r="AL149" i="6" s="1"/>
  <c r="BG208" i="6" a="1"/>
  <c r="BG208" i="6" s="1"/>
  <c r="AT15" i="6" a="1"/>
  <c r="AT15" i="6" s="1"/>
  <c r="BB177" i="6" a="1"/>
  <c r="BB177" i="6" s="1"/>
  <c r="AT42" i="6" a="1"/>
  <c r="AT42" i="6" s="1"/>
  <c r="S256" i="6" a="1"/>
  <c r="S256" i="6" s="1"/>
  <c r="AE210" i="6" a="1"/>
  <c r="AE210" i="6" s="1"/>
  <c r="AA18" i="6" a="1"/>
  <c r="AA18" i="6" s="1"/>
  <c r="AM49" i="6" a="1"/>
  <c r="AM49" i="6" s="1"/>
  <c r="Z9" i="6" a="1"/>
  <c r="Z9" i="6" s="1"/>
  <c r="AU242" i="6" a="1"/>
  <c r="AU242" i="6" s="1"/>
  <c r="AM199" i="6" a="1"/>
  <c r="AM199" i="6" s="1"/>
  <c r="AT124" i="6" a="1"/>
  <c r="AT124" i="6" s="1"/>
  <c r="AI49" i="6" a="1"/>
  <c r="AI49" i="6" s="1"/>
  <c r="BK183" i="6" a="1"/>
  <c r="BK183" i="6" s="1"/>
  <c r="AM169" i="6" a="1"/>
  <c r="AM169" i="6" s="1"/>
  <c r="AA224" i="6" a="1"/>
  <c r="AA224" i="6" s="1"/>
  <c r="AI9" i="6" a="1"/>
  <c r="AI9" i="6" s="1"/>
  <c r="AH237" i="6" a="1"/>
  <c r="AH237" i="6" s="1"/>
  <c r="AY25" i="6" a="1"/>
  <c r="AY25" i="6" s="1"/>
  <c r="AT242" i="6" a="1"/>
  <c r="AT242" i="6" s="1"/>
  <c r="AT105" i="6" a="1"/>
  <c r="AT105" i="6" s="1"/>
  <c r="AA150" i="6" a="1"/>
  <c r="AA150" i="6" s="1"/>
  <c r="BK107" i="6" a="1"/>
  <c r="BK107" i="6" s="1"/>
  <c r="W43" i="6" a="1"/>
  <c r="W43" i="6" s="1"/>
  <c r="S181" i="6" a="1"/>
  <c r="S181" i="6" s="1"/>
  <c r="AH41" i="6" a="1"/>
  <c r="AH41" i="6" s="1"/>
  <c r="BF14" i="6" a="1"/>
  <c r="BF14" i="6" s="1"/>
  <c r="S18" i="6" a="1"/>
  <c r="S18" i="6" s="1"/>
  <c r="AI212" i="6" a="1"/>
  <c r="AI212" i="6" s="1"/>
  <c r="BJ104" i="6" a="1"/>
  <c r="BJ104" i="6" s="1"/>
  <c r="R242" i="6" a="1"/>
  <c r="R242" i="6" s="1"/>
  <c r="AX92" i="6" a="1"/>
  <c r="AX92" i="6" s="1"/>
  <c r="V16" i="6" a="1"/>
  <c r="V16" i="6" s="1"/>
  <c r="R222" i="6" a="1"/>
  <c r="R222" i="6" s="1"/>
  <c r="AT32" i="6" a="1"/>
  <c r="AT32" i="6" s="1"/>
  <c r="BJ188" i="6" a="1"/>
  <c r="BJ188" i="6" s="1"/>
  <c r="BF233" i="6" a="1"/>
  <c r="BF233" i="6" s="1"/>
  <c r="AT233" i="6" a="1"/>
  <c r="AT233" i="6" s="1"/>
  <c r="AU257" i="6" a="1"/>
  <c r="AU257" i="6" s="1"/>
  <c r="AE18" i="6" a="1"/>
  <c r="AE18" i="6" s="1"/>
  <c r="AL160" i="6" a="1"/>
  <c r="AL160" i="6" s="1"/>
  <c r="R120" i="6" a="1"/>
  <c r="R120" i="6" s="1"/>
  <c r="AQ27" i="6" a="1"/>
  <c r="AQ27" i="6" s="1"/>
  <c r="S252" i="6" a="1"/>
  <c r="S252" i="6" s="1"/>
  <c r="R195" i="6" a="1"/>
  <c r="R195" i="6" s="1"/>
  <c r="BF163" i="6" a="1"/>
  <c r="BF163" i="6" s="1"/>
  <c r="V31" i="6" a="1"/>
  <c r="V31" i="6" s="1"/>
  <c r="BB169" i="6" a="1"/>
  <c r="BB169" i="6" s="1"/>
  <c r="W142" i="6" a="1"/>
  <c r="W142" i="6" s="1"/>
  <c r="AE203" i="6" a="1"/>
  <c r="AE203" i="6" s="1"/>
  <c r="BJ168" i="6" a="1"/>
  <c r="BJ168" i="6" s="1"/>
  <c r="AL181" i="6" a="1"/>
  <c r="AL181" i="6" s="1"/>
  <c r="AL241" i="6" a="1"/>
  <c r="AL241" i="6" s="1"/>
  <c r="AP189" i="6" a="1"/>
  <c r="AP189" i="6" s="1"/>
  <c r="AL21" i="6" a="1"/>
  <c r="AL21" i="6" s="1"/>
  <c r="AI97" i="6" a="1"/>
  <c r="AI97" i="6" s="1"/>
  <c r="BF190" i="6" a="1"/>
  <c r="BF190" i="6" s="1"/>
  <c r="BG81" i="6" a="1"/>
  <c r="BG81" i="6" s="1"/>
  <c r="AM167" i="6" a="1"/>
  <c r="AM167" i="6" s="1"/>
  <c r="AH200" i="6" a="1"/>
  <c r="AH200" i="6" s="1"/>
  <c r="AQ221" i="6" a="1"/>
  <c r="AQ221" i="6" s="1"/>
  <c r="BJ76" i="6" a="1"/>
  <c r="BJ76" i="6" s="1"/>
  <c r="V69" i="6" a="1"/>
  <c r="V69" i="6" s="1"/>
  <c r="BG167" i="6" a="1"/>
  <c r="BG167" i="6" s="1"/>
  <c r="V52" i="6" a="1"/>
  <c r="V52" i="6" s="1"/>
  <c r="AT60" i="6" a="1"/>
  <c r="AT60" i="6" s="1"/>
  <c r="BF246" i="6" a="1"/>
  <c r="BF246" i="6" s="1"/>
  <c r="BC231" i="6" a="1"/>
  <c r="BC231" i="6" s="1"/>
  <c r="AI110" i="6" a="1"/>
  <c r="AI110" i="6" s="1"/>
  <c r="V192" i="6" a="1"/>
  <c r="V192" i="6" s="1"/>
  <c r="BB179" i="6" a="1"/>
  <c r="BB179" i="6" s="1"/>
  <c r="AY30" i="6" a="1"/>
  <c r="AY30" i="6" s="1"/>
  <c r="BC119" i="6" a="1"/>
  <c r="BC119" i="6" s="1"/>
  <c r="AP49" i="6" a="1"/>
  <c r="AP49" i="6" s="1"/>
  <c r="BC23" i="6" a="1"/>
  <c r="BC23" i="6" s="1"/>
  <c r="BJ217" i="6" a="1"/>
  <c r="BJ217" i="6" s="1"/>
  <c r="Z109" i="6" a="1"/>
  <c r="Z109" i="6" s="1"/>
  <c r="R209" i="6" a="1"/>
  <c r="R209" i="6" s="1"/>
  <c r="W159" i="6" a="1"/>
  <c r="W159" i="6" s="1"/>
  <c r="V109" i="6" a="1"/>
  <c r="V109" i="6" s="1"/>
  <c r="BF167" i="6" a="1"/>
  <c r="BF167" i="6" s="1"/>
  <c r="AI152" i="6" a="1"/>
  <c r="AI152" i="6" s="1"/>
  <c r="BC26" i="6" a="1"/>
  <c r="BC26" i="6" s="1"/>
  <c r="AX59" i="6" a="1"/>
  <c r="AX59" i="6" s="1"/>
  <c r="AM178" i="6" a="1"/>
  <c r="AM178" i="6" s="1"/>
  <c r="AI61" i="6" a="1"/>
  <c r="AI61" i="6" s="1"/>
  <c r="BC97" i="6" a="1"/>
  <c r="BC97" i="6" s="1"/>
  <c r="AT28" i="6" a="1"/>
  <c r="AT28" i="6" s="1"/>
  <c r="BJ179" i="6" a="1"/>
  <c r="BJ179" i="6" s="1"/>
  <c r="AL46" i="6" a="1"/>
  <c r="AL46" i="6" s="1"/>
  <c r="BB97" i="6" a="1"/>
  <c r="BB97" i="6" s="1"/>
  <c r="V115" i="6" a="1"/>
  <c r="V115" i="6" s="1"/>
  <c r="AE190" i="6" a="1"/>
  <c r="AE190" i="6" s="1"/>
  <c r="AY225" i="6" a="1"/>
  <c r="AY225" i="6" s="1"/>
  <c r="AT164" i="6" a="1"/>
  <c r="AT164" i="6" s="1"/>
  <c r="AI242" i="6" a="1"/>
  <c r="AI242" i="6" s="1"/>
  <c r="BJ254" i="6" a="1"/>
  <c r="BJ254" i="6" s="1"/>
  <c r="AH58" i="6" a="1"/>
  <c r="AH58" i="6" s="1"/>
  <c r="R41" i="6" a="1"/>
  <c r="R41" i="6" s="1"/>
  <c r="AU114" i="6" a="1"/>
  <c r="AU114" i="6" s="1"/>
  <c r="AP214" i="6" a="1"/>
  <c r="AP214" i="6" s="1"/>
  <c r="AA240" i="6" a="1"/>
  <c r="AA240" i="6" s="1"/>
  <c r="AQ186" i="6" a="1"/>
  <c r="AQ186" i="6" s="1"/>
  <c r="W150" i="6" a="1"/>
  <c r="W150" i="6" s="1"/>
  <c r="R154" i="6" a="1"/>
  <c r="R154" i="6" s="1"/>
  <c r="AM63" i="6" a="1"/>
  <c r="AM63" i="6" s="1"/>
  <c r="BG195" i="6" a="1"/>
  <c r="BG195" i="6" s="1"/>
  <c r="AM258" i="6" a="1"/>
  <c r="AM258" i="6" s="1"/>
  <c r="AD28" i="6" a="1"/>
  <c r="AD28" i="6" s="1"/>
  <c r="AH77" i="6" a="1"/>
  <c r="AH77" i="6" s="1"/>
  <c r="BB208" i="6" a="1"/>
  <c r="BB208" i="6" s="1"/>
  <c r="AU126" i="6" a="1"/>
  <c r="AU126" i="6" s="1"/>
  <c r="AX183" i="6" a="1"/>
  <c r="AX183" i="6" s="1"/>
  <c r="BC205" i="6" a="1"/>
  <c r="BC205" i="6" s="1"/>
  <c r="BJ117" i="6" a="1"/>
  <c r="BJ117" i="6" s="1"/>
  <c r="R91" i="6" a="1"/>
  <c r="R91" i="6" s="1"/>
  <c r="AL131" i="6" a="1"/>
  <c r="AL131" i="6" s="1"/>
  <c r="S170" i="6" a="1"/>
  <c r="S170" i="6" s="1"/>
  <c r="V154" i="6" a="1"/>
  <c r="V154" i="6" s="1"/>
  <c r="BJ130" i="6" a="1"/>
  <c r="BJ130" i="6" s="1"/>
  <c r="AD72" i="6" a="1"/>
  <c r="AD72" i="6" s="1"/>
  <c r="R37" i="6" a="1"/>
  <c r="R37" i="6" s="1"/>
  <c r="BJ103" i="6" a="1"/>
  <c r="BJ103" i="6" s="1"/>
  <c r="AH193" i="6" a="1"/>
  <c r="AH193" i="6" s="1"/>
  <c r="AX56" i="6" a="1"/>
  <c r="AX56" i="6" s="1"/>
  <c r="W228" i="6" a="1"/>
  <c r="W228" i="6" s="1"/>
  <c r="AI246" i="6" a="1"/>
  <c r="AI246" i="6" s="1"/>
  <c r="R25" i="6" a="1"/>
  <c r="R25" i="6" s="1"/>
  <c r="BJ141" i="6" a="1"/>
  <c r="BJ141" i="6" s="1"/>
  <c r="BJ91" i="6" a="1"/>
  <c r="BJ91" i="6" s="1"/>
  <c r="AL159" i="6" a="1"/>
  <c r="AL159" i="6" s="1"/>
  <c r="AU81" i="6" a="1"/>
  <c r="AU81" i="6" s="1"/>
  <c r="AT256" i="6" a="1"/>
  <c r="AT256" i="6" s="1"/>
  <c r="BB141" i="6" a="1"/>
  <c r="BB141" i="6" s="1"/>
  <c r="AD128" i="6" a="1"/>
  <c r="AD128" i="6" s="1"/>
  <c r="V107" i="6" a="1"/>
  <c r="V107" i="6" s="1"/>
  <c r="BF159" i="6" a="1"/>
  <c r="BF159" i="6" s="1"/>
  <c r="AH174" i="6" a="1"/>
  <c r="AH174" i="6" s="1"/>
  <c r="W177" i="6" a="1"/>
  <c r="W177" i="6" s="1"/>
  <c r="AH51" i="6" a="1"/>
  <c r="AH51" i="6" s="1"/>
  <c r="W42" i="6" a="1"/>
  <c r="W42" i="6" s="1"/>
  <c r="AE119" i="6" a="1"/>
  <c r="AE119" i="6" s="1"/>
  <c r="V179" i="6" a="1"/>
  <c r="V179" i="6" s="1"/>
  <c r="AH158" i="6" a="1"/>
  <c r="AH158" i="6" s="1"/>
  <c r="V242" i="6" a="1"/>
  <c r="V242" i="6" s="1"/>
  <c r="BC18" i="6" a="1"/>
  <c r="BC18" i="6" s="1"/>
  <c r="Z31" i="6" a="1"/>
  <c r="Z31" i="6" s="1"/>
  <c r="BC172" i="6" a="1"/>
  <c r="BC172" i="6" s="1"/>
  <c r="AE82" i="6" a="1"/>
  <c r="AE82" i="6" s="1"/>
  <c r="V254" i="6" a="1"/>
  <c r="V254" i="6" s="1"/>
  <c r="BG84" i="6" a="1"/>
  <c r="BG84" i="6" s="1"/>
  <c r="AD199" i="6" a="1"/>
  <c r="AD199" i="6" s="1"/>
  <c r="AL28" i="6" a="1"/>
  <c r="AL28" i="6" s="1"/>
  <c r="AD235" i="6" a="1"/>
  <c r="AD235" i="6" s="1"/>
  <c r="S51" i="6" a="1"/>
  <c r="S51" i="6" s="1"/>
  <c r="BG74" i="6" a="1"/>
  <c r="BG74" i="6" s="1"/>
  <c r="AT59" i="6" a="1"/>
  <c r="AT59" i="6" s="1"/>
  <c r="BJ142" i="6" a="1"/>
  <c r="BJ142" i="6" s="1"/>
  <c r="BC55" i="6" a="1"/>
  <c r="BC55" i="6" s="1"/>
  <c r="AE214" i="6" a="1"/>
  <c r="AE214" i="6" s="1"/>
  <c r="AY26" i="6" a="1"/>
  <c r="AY26" i="6" s="1"/>
  <c r="BJ13" i="6" a="1"/>
  <c r="BJ13" i="6" s="1"/>
  <c r="R223" i="6" a="1"/>
  <c r="R223" i="6" s="1"/>
  <c r="AD159" i="6" a="1"/>
  <c r="AD159" i="6" s="1"/>
  <c r="AT73" i="6" a="1"/>
  <c r="AT73" i="6" s="1"/>
  <c r="AD44" i="6" a="1"/>
  <c r="AD44" i="6" s="1"/>
  <c r="AE193" i="6" a="1"/>
  <c r="AE193" i="6" s="1"/>
  <c r="AD239" i="6" a="1"/>
  <c r="AD239" i="6" s="1"/>
  <c r="AI198" i="6" a="1"/>
  <c r="AI198" i="6" s="1"/>
  <c r="BF200" i="6" a="1"/>
  <c r="BF200" i="6" s="1"/>
  <c r="AT245" i="6" a="1"/>
  <c r="AT245" i="6" s="1"/>
  <c r="AX159" i="6" a="1"/>
  <c r="AX159" i="6" s="1"/>
  <c r="AE10" i="6" a="1"/>
  <c r="AE10" i="6" s="1"/>
  <c r="AI57" i="6" a="1"/>
  <c r="AI57" i="6" s="1"/>
  <c r="BJ10" i="6" a="1"/>
  <c r="BJ10" i="6" s="1"/>
  <c r="AD216" i="6" a="1"/>
  <c r="AD216" i="6" s="1"/>
  <c r="BB72" i="6" a="1"/>
  <c r="BB72" i="6" s="1"/>
  <c r="R32" i="6" a="1"/>
  <c r="R32" i="6" s="1"/>
  <c r="AM58" i="6" a="1"/>
  <c r="AM58" i="6" s="1"/>
  <c r="AP219" i="6" a="1"/>
  <c r="AP219" i="6" s="1"/>
  <c r="AU91" i="6" a="1"/>
  <c r="AU91" i="6" s="1"/>
  <c r="W235" i="6" a="1"/>
  <c r="W235" i="6" s="1"/>
  <c r="AL76" i="6" a="1"/>
  <c r="AL76" i="6" s="1"/>
  <c r="BK10" i="6" a="1"/>
  <c r="BK10" i="6" s="1"/>
  <c r="BK20" i="6" a="1"/>
  <c r="BK20" i="6" s="1"/>
  <c r="R26" i="6" a="1"/>
  <c r="R26" i="6" s="1"/>
  <c r="AU23" i="6" a="1"/>
  <c r="AU23" i="6" s="1"/>
  <c r="AQ211" i="6" a="1"/>
  <c r="AQ211" i="6" s="1"/>
  <c r="AD36" i="6" a="1"/>
  <c r="AD36" i="6" s="1"/>
  <c r="AL198" i="6" a="1"/>
  <c r="AL198" i="6" s="1"/>
  <c r="AT121" i="6" a="1"/>
  <c r="AT121" i="6" s="1"/>
  <c r="W184" i="6" a="1"/>
  <c r="W184" i="6" s="1"/>
  <c r="AL44" i="6" a="1"/>
  <c r="AL44" i="6" s="1"/>
  <c r="BK233" i="6" a="1"/>
  <c r="BK233" i="6" s="1"/>
  <c r="BJ244" i="6" a="1"/>
  <c r="BJ244" i="6" s="1"/>
  <c r="AU60" i="6" a="1"/>
  <c r="AU60" i="6" s="1"/>
  <c r="AE72" i="6" a="1"/>
  <c r="AE72" i="6" s="1"/>
  <c r="BB135" i="6" a="1"/>
  <c r="BB135" i="6" s="1"/>
  <c r="BF156" i="6" a="1"/>
  <c r="BF156" i="6" s="1"/>
  <c r="AX36" i="6" a="1"/>
  <c r="AX36" i="6" s="1"/>
  <c r="AY169" i="6" a="1"/>
  <c r="AY169" i="6" s="1"/>
  <c r="AE175" i="6" a="1"/>
  <c r="AE175" i="6" s="1"/>
  <c r="BK239" i="6" a="1"/>
  <c r="BK239" i="6" s="1"/>
  <c r="BC103" i="6" a="1"/>
  <c r="BC103" i="6" s="1"/>
  <c r="S141" i="6" a="1"/>
  <c r="S141" i="6" s="1"/>
  <c r="AQ193" i="6" a="1"/>
  <c r="AQ193" i="6" s="1"/>
  <c r="AT95" i="6" a="1"/>
  <c r="AT95" i="6" s="1"/>
  <c r="BG149" i="6" a="1"/>
  <c r="BG149" i="6" s="1"/>
  <c r="AL35" i="6" a="1"/>
  <c r="AL35" i="6" s="1"/>
  <c r="AT255" i="6" a="1"/>
  <c r="AT255" i="6" s="1"/>
  <c r="BG257" i="6" a="1"/>
  <c r="BG257" i="6" s="1"/>
  <c r="AD188" i="6" a="1"/>
  <c r="AD188" i="6" s="1"/>
  <c r="V75" i="6" a="1"/>
  <c r="V75" i="6" s="1"/>
  <c r="AE170" i="6" a="1"/>
  <c r="AE170" i="6" s="1"/>
  <c r="AE36" i="6" a="1"/>
  <c r="AE36" i="6" s="1"/>
  <c r="BF235" i="6" a="1"/>
  <c r="BF235" i="6" s="1"/>
  <c r="AM207" i="6" a="1"/>
  <c r="AM207" i="6" s="1"/>
  <c r="AL242" i="6" a="1"/>
  <c r="AL242" i="6" s="1"/>
  <c r="AY100" i="6" a="1"/>
  <c r="AY100" i="6" s="1"/>
  <c r="W143" i="6" a="1"/>
  <c r="W143" i="6" s="1"/>
  <c r="AY161" i="6" a="1"/>
  <c r="AY161" i="6" s="1"/>
  <c r="AD170" i="6" a="1"/>
  <c r="AD170" i="6" s="1"/>
  <c r="AH185" i="6" a="1"/>
  <c r="AH185" i="6" s="1"/>
  <c r="Z58" i="6" a="1"/>
  <c r="Z58" i="6" s="1"/>
  <c r="BC192" i="6" a="1"/>
  <c r="BC192" i="6" s="1"/>
  <c r="W225" i="6" a="1"/>
  <c r="W225" i="6" s="1"/>
  <c r="BJ100" i="6" a="1"/>
  <c r="BJ100" i="6" s="1"/>
  <c r="AQ198" i="6" a="1"/>
  <c r="AQ198" i="6" s="1"/>
  <c r="AP16" i="6" a="1"/>
  <c r="AP16" i="6" s="1"/>
  <c r="BC217" i="6" a="1"/>
  <c r="BC217" i="6" s="1"/>
  <c r="AU101" i="6" a="1"/>
  <c r="AU101" i="6" s="1"/>
  <c r="AD184" i="6" a="1"/>
  <c r="AD184" i="6" s="1"/>
  <c r="AP248" i="6" a="1"/>
  <c r="AP248" i="6" s="1"/>
  <c r="R185" i="6" a="1"/>
  <c r="R185" i="6" s="1"/>
  <c r="R200" i="6" a="1"/>
  <c r="R200" i="6" s="1"/>
  <c r="AE222" i="6" a="1"/>
  <c r="AE222" i="6" s="1"/>
  <c r="R24" i="6" a="1"/>
  <c r="R24" i="6" s="1"/>
  <c r="AQ122" i="6" a="1"/>
  <c r="AQ122" i="6" s="1"/>
  <c r="AL99" i="6" a="1"/>
  <c r="AL99" i="6" s="1"/>
  <c r="BF165" i="6" a="1"/>
  <c r="BF165" i="6" s="1"/>
  <c r="AQ116" i="6" a="1"/>
  <c r="AQ116" i="6" s="1"/>
  <c r="AQ24" i="6" a="1"/>
  <c r="AQ24" i="6" s="1"/>
  <c r="Z38" i="6" a="1"/>
  <c r="Z38" i="6" s="1"/>
  <c r="Z225" i="6" a="1"/>
  <c r="Z225" i="6" s="1"/>
  <c r="S164" i="6" a="1"/>
  <c r="S164" i="6" s="1"/>
  <c r="S122" i="6" a="1"/>
  <c r="S122" i="6" s="1"/>
  <c r="AP164" i="6" a="1"/>
  <c r="AP164" i="6" s="1"/>
  <c r="AT188" i="6" a="1"/>
  <c r="AT188" i="6" s="1"/>
  <c r="BB128" i="6" a="1"/>
  <c r="BB128" i="6" s="1"/>
  <c r="BG204" i="6" a="1"/>
  <c r="BG204" i="6" s="1"/>
  <c r="BC230" i="6" a="1"/>
  <c r="BC230" i="6" s="1"/>
  <c r="AL244" i="6" a="1"/>
  <c r="AL244" i="6" s="1"/>
  <c r="AA108" i="6" a="1"/>
  <c r="AA108" i="6" s="1"/>
  <c r="AE187" i="6" a="1"/>
  <c r="AE187" i="6" s="1"/>
  <c r="AI209" i="6" a="1"/>
  <c r="AI209" i="6" s="1"/>
  <c r="BG242" i="6" a="1"/>
  <c r="BG242" i="6" s="1"/>
  <c r="AE181" i="6" a="1"/>
  <c r="AE181" i="6" s="1"/>
  <c r="AL166" i="6" a="1"/>
  <c r="AL166" i="6" s="1"/>
  <c r="AU38" i="6" a="1"/>
  <c r="AU38" i="6" s="1"/>
  <c r="AY236" i="6" a="1"/>
  <c r="AY236" i="6" s="1"/>
  <c r="AY188" i="6" a="1"/>
  <c r="AY188" i="6" s="1"/>
  <c r="AA197" i="6" a="1"/>
  <c r="AA197" i="6" s="1"/>
  <c r="AQ151" i="6" a="1"/>
  <c r="AQ151" i="6" s="1"/>
  <c r="R11" i="6" a="1"/>
  <c r="R11" i="6" s="1"/>
  <c r="W69" i="6" a="1"/>
  <c r="W69" i="6" s="1"/>
  <c r="AU182" i="6" a="1"/>
  <c r="AU182" i="6" s="1"/>
  <c r="S158" i="6" a="1"/>
  <c r="S158" i="6" s="1"/>
  <c r="AM55" i="6" a="1"/>
  <c r="AM55" i="6" s="1"/>
  <c r="AT31" i="6" a="1"/>
  <c r="AT31" i="6" s="1"/>
  <c r="AA205" i="6" a="1"/>
  <c r="AA205" i="6" s="1"/>
  <c r="W186" i="6" a="1"/>
  <c r="W186" i="6" s="1"/>
  <c r="AU143" i="6" a="1"/>
  <c r="AU143" i="6" s="1"/>
  <c r="AI44" i="6" a="1"/>
  <c r="AI44" i="6" s="1"/>
  <c r="BJ139" i="6" a="1"/>
  <c r="BJ139" i="6" s="1"/>
  <c r="AM257" i="6" a="1"/>
  <c r="AM257" i="6" s="1"/>
  <c r="W216" i="6" a="1"/>
  <c r="W216" i="6" s="1"/>
  <c r="BG88" i="6" a="1"/>
  <c r="BG88" i="6" s="1"/>
  <c r="S166" i="6" a="1"/>
  <c r="S166" i="6" s="1"/>
  <c r="AX76" i="6" a="1"/>
  <c r="AX76" i="6" s="1"/>
  <c r="AI130" i="6" a="1"/>
  <c r="AI130" i="6" s="1"/>
  <c r="BC254" i="6" a="1"/>
  <c r="BC254" i="6" s="1"/>
  <c r="AX137" i="6" a="1"/>
  <c r="AX137" i="6" s="1"/>
  <c r="R225" i="6" a="1"/>
  <c r="R225" i="6" s="1"/>
  <c r="BC222" i="6" a="1"/>
  <c r="BC222" i="6" s="1"/>
  <c r="AL153" i="6" a="1"/>
  <c r="AL153" i="6" s="1"/>
  <c r="R40" i="6" a="1"/>
  <c r="R40" i="6" s="1"/>
  <c r="AY93" i="6" a="1"/>
  <c r="AY93" i="6" s="1"/>
  <c r="AM33" i="6" a="1"/>
  <c r="AM33" i="6" s="1"/>
  <c r="V233" i="6" a="1"/>
  <c r="V233" i="6" s="1"/>
  <c r="AL85" i="6" a="1"/>
  <c r="AL85" i="6" s="1"/>
  <c r="AA98" i="6" a="1"/>
  <c r="AA98" i="6" s="1"/>
  <c r="AX35" i="6" a="1"/>
  <c r="AX35" i="6" s="1"/>
  <c r="AD41" i="6" a="1"/>
  <c r="AD41" i="6" s="1"/>
  <c r="AP161" i="6" a="1"/>
  <c r="AP161" i="6" s="1"/>
  <c r="AX209" i="6" a="1"/>
  <c r="AX209" i="6" s="1"/>
  <c r="V131" i="6" a="1"/>
  <c r="V131" i="6" s="1"/>
  <c r="AX30" i="6" a="1"/>
  <c r="AX30" i="6" s="1"/>
  <c r="AL25" i="6" a="1"/>
  <c r="AL25" i="6" s="1"/>
  <c r="AM213" i="6" a="1"/>
  <c r="AM213" i="6" s="1"/>
  <c r="AD55" i="6" a="1"/>
  <c r="AD55" i="6" s="1"/>
  <c r="R58" i="6" a="1"/>
  <c r="R58" i="6" s="1"/>
  <c r="AE68" i="6" a="1"/>
  <c r="AE68" i="6" s="1"/>
  <c r="BF151" i="6" a="1"/>
  <c r="BF151" i="6" s="1"/>
  <c r="AE219" i="6" a="1"/>
  <c r="AE219" i="6" s="1"/>
  <c r="BF97" i="6" a="1"/>
  <c r="BF97" i="6" s="1"/>
  <c r="AQ62" i="6" a="1"/>
  <c r="AQ62" i="6" s="1"/>
  <c r="Z235" i="6" a="1"/>
  <c r="Z235" i="6" s="1"/>
  <c r="BC47" i="6" a="1"/>
  <c r="BC47" i="6" s="1"/>
  <c r="V249" i="6" a="1"/>
  <c r="V249" i="6" s="1"/>
  <c r="AE233" i="6" a="1"/>
  <c r="AE233" i="6" s="1"/>
  <c r="AH157" i="6" a="1"/>
  <c r="AH157" i="6" s="1"/>
  <c r="AP187" i="6" a="1"/>
  <c r="AP187" i="6" s="1"/>
  <c r="AH27" i="6" a="1"/>
  <c r="AH27" i="6" s="1"/>
  <c r="AI123" i="6" a="1"/>
  <c r="AI123" i="6" s="1"/>
  <c r="AH156" i="6" a="1"/>
  <c r="AH156" i="6" s="1"/>
  <c r="V61" i="6" a="1"/>
  <c r="V61" i="6" s="1"/>
  <c r="AI154" i="6" a="1"/>
  <c r="AI154" i="6" s="1"/>
  <c r="AD204" i="6" a="1"/>
  <c r="AD204" i="6" s="1"/>
  <c r="AD187" i="6" a="1"/>
  <c r="AD187" i="6" s="1"/>
  <c r="R212" i="6" a="1"/>
  <c r="R212" i="6" s="1"/>
  <c r="AA56" i="6" a="1"/>
  <c r="AA56" i="6" s="1"/>
  <c r="AQ159" i="6" a="1"/>
  <c r="AQ159" i="6" s="1"/>
  <c r="AP180" i="6" a="1"/>
  <c r="AP180" i="6" s="1"/>
  <c r="AX188" i="6" a="1"/>
  <c r="AX188" i="6" s="1"/>
  <c r="BB231" i="6" a="1"/>
  <c r="BB231" i="6" s="1"/>
  <c r="AU160" i="6" a="1"/>
  <c r="AU160" i="6" s="1"/>
  <c r="BJ257" i="6" a="1"/>
  <c r="BJ257" i="6" s="1"/>
  <c r="AX87" i="6" a="1"/>
  <c r="AX87" i="6" s="1"/>
  <c r="BK223" i="6" a="1"/>
  <c r="BK223" i="6" s="1"/>
  <c r="BJ28" i="6" a="1"/>
  <c r="BJ28" i="6" s="1"/>
  <c r="AL249" i="6" a="1"/>
  <c r="AL249" i="6" s="1"/>
  <c r="S92" i="6" a="1"/>
  <c r="S92" i="6" s="1"/>
  <c r="AP157" i="6" a="1"/>
  <c r="AP157" i="6" s="1"/>
  <c r="S119" i="6" a="1"/>
  <c r="S119" i="6" s="1"/>
  <c r="AA154" i="6" a="1"/>
  <c r="AA154" i="6" s="1"/>
  <c r="AQ253" i="6" a="1"/>
  <c r="AQ253" i="6" s="1"/>
  <c r="BJ40" i="6" a="1"/>
  <c r="BJ40" i="6" s="1"/>
  <c r="AX81" i="6" a="1"/>
  <c r="AX81" i="6" s="1"/>
  <c r="BB93" i="6" a="1"/>
  <c r="BB93" i="6" s="1"/>
  <c r="AI251" i="6" a="1"/>
  <c r="AI251" i="6" s="1"/>
  <c r="AM196" i="6" a="1"/>
  <c r="AM196" i="6" s="1"/>
  <c r="BF243" i="6" a="1"/>
  <c r="BF243" i="6" s="1"/>
  <c r="AX38" i="6" a="1"/>
  <c r="AX38" i="6" s="1"/>
  <c r="AH18" i="6" a="1"/>
  <c r="AH18" i="6" s="1"/>
  <c r="BJ225" i="6" a="1"/>
  <c r="BJ225" i="6" s="1"/>
  <c r="AU156" i="6" a="1"/>
  <c r="AU156" i="6" s="1"/>
  <c r="BC168" i="6" a="1"/>
  <c r="BC168" i="6" s="1"/>
  <c r="Z26" i="6" a="1"/>
  <c r="Z26" i="6" s="1"/>
  <c r="AU41" i="6" a="1"/>
  <c r="AU41" i="6" s="1"/>
  <c r="AA89" i="6" a="1"/>
  <c r="AA89" i="6" s="1"/>
  <c r="S21" i="6" a="1"/>
  <c r="S21" i="6" s="1"/>
  <c r="W116" i="6" a="1"/>
  <c r="W116" i="6" s="1"/>
  <c r="AM147" i="6" a="1"/>
  <c r="AM147" i="6" s="1"/>
  <c r="BC132" i="6" a="1"/>
  <c r="BC132" i="6" s="1"/>
  <c r="BF39" i="6" a="1"/>
  <c r="BF39" i="6" s="1"/>
  <c r="AX258" i="6" a="1"/>
  <c r="AX258" i="6" s="1"/>
  <c r="AY95" i="6" a="1"/>
  <c r="AY95" i="6" s="1"/>
  <c r="BK39" i="6" a="1"/>
  <c r="BK39" i="6" s="1"/>
  <c r="AA59" i="6" a="1"/>
  <c r="AA59" i="6" s="1"/>
  <c r="BG197" i="6" a="1"/>
  <c r="BG197" i="6" s="1"/>
  <c r="AP38" i="6" a="1"/>
  <c r="AP38" i="6" s="1"/>
  <c r="V188" i="6" a="1"/>
  <c r="V188" i="6" s="1"/>
  <c r="AD104" i="6" a="1"/>
  <c r="AD104" i="6" s="1"/>
  <c r="AD105" i="6" a="1"/>
  <c r="AD105" i="6" s="1"/>
  <c r="AI131" i="6" a="1"/>
  <c r="AI131" i="6" s="1"/>
  <c r="AY70" i="6" a="1"/>
  <c r="AY70" i="6" s="1"/>
  <c r="AI58" i="6" a="1"/>
  <c r="AI58" i="6" s="1"/>
  <c r="AE171" i="6" a="1"/>
  <c r="AE171" i="6" s="1"/>
  <c r="Z21" i="6" a="1"/>
  <c r="Z21" i="6" s="1"/>
  <c r="AM64" i="6" a="1"/>
  <c r="AM64" i="6" s="1"/>
  <c r="S150" i="6" a="1"/>
  <c r="S150" i="6" s="1"/>
  <c r="BG190" i="6" a="1"/>
  <c r="BG190" i="6" s="1"/>
  <c r="BG133" i="6" a="1"/>
  <c r="BG133" i="6" s="1"/>
  <c r="AT62" i="6" a="1"/>
  <c r="AT62" i="6" s="1"/>
  <c r="BK51" i="6" a="1"/>
  <c r="BK51" i="6" s="1"/>
  <c r="V135" i="6" a="1"/>
  <c r="V135" i="6" s="1"/>
  <c r="S206" i="6" a="1"/>
  <c r="S206" i="6" s="1"/>
  <c r="BC61" i="6" a="1"/>
  <c r="BC61" i="6" s="1"/>
  <c r="AP213" i="6" a="1"/>
  <c r="AP213" i="6" s="1"/>
  <c r="AM94" i="6" a="1"/>
  <c r="AM94" i="6" s="1"/>
  <c r="BF139" i="6" a="1"/>
  <c r="BF139" i="6" s="1"/>
  <c r="BC211" i="6" a="1"/>
  <c r="BC211" i="6" s="1"/>
  <c r="AM220" i="6" a="1"/>
  <c r="AM220" i="6" s="1"/>
  <c r="BJ248" i="6" a="1"/>
  <c r="BJ248" i="6" s="1"/>
  <c r="BF140" i="6" a="1"/>
  <c r="BF140" i="6" s="1"/>
  <c r="AT63" i="6" a="1"/>
  <c r="AT63" i="6" s="1"/>
  <c r="AX176" i="6" a="1"/>
  <c r="AX176" i="6" s="1"/>
  <c r="W93" i="6" a="1"/>
  <c r="W93" i="6" s="1"/>
  <c r="AQ59" i="6" a="1"/>
  <c r="AQ59" i="6" s="1"/>
  <c r="BB114" i="6" a="1"/>
  <c r="BB114" i="6" s="1"/>
  <c r="AX187" i="6" a="1"/>
  <c r="AX187" i="6" s="1"/>
  <c r="Z83" i="6" a="1"/>
  <c r="Z83" i="6" s="1"/>
  <c r="AX113" i="6" a="1"/>
  <c r="AX113" i="6" s="1"/>
  <c r="AE105" i="6" a="1"/>
  <c r="AE105" i="6" s="1"/>
  <c r="BF59" i="6" a="1"/>
  <c r="BF59" i="6" s="1"/>
  <c r="BC204" i="6" a="1"/>
  <c r="BC204" i="6" s="1"/>
  <c r="AD192" i="6" a="1"/>
  <c r="AD192" i="6" s="1"/>
  <c r="AA99" i="6" a="1"/>
  <c r="AA99" i="6" s="1"/>
  <c r="W95" i="6" a="1"/>
  <c r="W95" i="6" s="1"/>
  <c r="AX161" i="6" a="1"/>
  <c r="AX161" i="6" s="1"/>
  <c r="AU135" i="6" a="1"/>
  <c r="AU135" i="6" s="1"/>
  <c r="S168" i="6" a="1"/>
  <c r="S168" i="6" s="1"/>
  <c r="AU100" i="6" a="1"/>
  <c r="AU100" i="6" s="1"/>
  <c r="AE224" i="6" a="1"/>
  <c r="AE224" i="6" s="1"/>
  <c r="AA55" i="6" a="1"/>
  <c r="AA55" i="6" s="1"/>
  <c r="BK133" i="6" a="1"/>
  <c r="BK133" i="6" s="1"/>
  <c r="AL157" i="6" a="1"/>
  <c r="AL157" i="6" s="1"/>
  <c r="AU141" i="6" a="1"/>
  <c r="AU141" i="6" s="1"/>
  <c r="AH135" i="6" a="1"/>
  <c r="AH135" i="6" s="1"/>
  <c r="AD43" i="6" a="1"/>
  <c r="AD43" i="6" s="1"/>
  <c r="AP149" i="6" a="1"/>
  <c r="AP149" i="6" s="1"/>
  <c r="BK128" i="6" a="1"/>
  <c r="BK128" i="6" s="1"/>
  <c r="AQ44" i="6" a="1"/>
  <c r="AQ44" i="6" s="1"/>
  <c r="AH43" i="6" a="1"/>
  <c r="AH43" i="6" s="1"/>
  <c r="AM203" i="6" a="1"/>
  <c r="AM203" i="6" s="1"/>
  <c r="BJ58" i="6" a="1"/>
  <c r="BJ58" i="6" s="1"/>
  <c r="BC206" i="6" a="1"/>
  <c r="BC206" i="6" s="1"/>
  <c r="V15" i="6" a="1"/>
  <c r="V15" i="6" s="1"/>
  <c r="V48" i="6" a="1"/>
  <c r="V48" i="6" s="1"/>
  <c r="AL19" i="6" a="1"/>
  <c r="AL19" i="6" s="1"/>
  <c r="AD168" i="6" a="1"/>
  <c r="AD168" i="6" s="1"/>
  <c r="BJ64" i="6" a="1"/>
  <c r="BJ64" i="6" s="1"/>
  <c r="BK103" i="6" a="1"/>
  <c r="BK103" i="6" s="1"/>
  <c r="AI206" i="6" a="1"/>
  <c r="AI206" i="6" s="1"/>
  <c r="Z79" i="6" a="1"/>
  <c r="Z79" i="6" s="1"/>
  <c r="BF196" i="6" a="1"/>
  <c r="BF196" i="6" s="1"/>
  <c r="BF216" i="6" a="1"/>
  <c r="BF216" i="6" s="1"/>
  <c r="R16" i="6" a="1"/>
  <c r="R16" i="6" s="1"/>
  <c r="AT220" i="6" a="1"/>
  <c r="AT220" i="6" s="1"/>
  <c r="BC123" i="6" a="1"/>
  <c r="BC123" i="6" s="1"/>
  <c r="AP116" i="6" a="1"/>
  <c r="AP116" i="6" s="1"/>
  <c r="BJ202" i="6" a="1"/>
  <c r="BJ202" i="6" s="1"/>
  <c r="BB212" i="6" a="1"/>
  <c r="BB212" i="6" s="1"/>
  <c r="BG229" i="6" a="1"/>
  <c r="BG229" i="6" s="1"/>
  <c r="S133" i="6" a="1"/>
  <c r="S133" i="6" s="1"/>
  <c r="BJ236" i="6" a="1"/>
  <c r="BJ236" i="6" s="1"/>
  <c r="BC200" i="6" a="1"/>
  <c r="BC200" i="6" s="1"/>
  <c r="AU51" i="6" a="1"/>
  <c r="AU51" i="6" s="1"/>
  <c r="AQ22" i="6" a="1"/>
  <c r="AQ22" i="6" s="1"/>
  <c r="AP11" i="6" a="1"/>
  <c r="AP11" i="6" s="1"/>
  <c r="AQ48" i="6" a="1"/>
  <c r="AQ48" i="6" s="1"/>
  <c r="BG12" i="6" a="1"/>
  <c r="BG12" i="6" s="1"/>
  <c r="AD58" i="6" a="1"/>
  <c r="AD58" i="6" s="1"/>
  <c r="AP40" i="6" a="1"/>
  <c r="AP40" i="6" s="1"/>
  <c r="AX134" i="6" a="1"/>
  <c r="AX134" i="6" s="1"/>
  <c r="W100" i="6" a="1"/>
  <c r="W100" i="6" s="1"/>
  <c r="AH177" i="6" a="1"/>
  <c r="AH177" i="6" s="1"/>
  <c r="AE50" i="6" a="1"/>
  <c r="AE50" i="6" s="1"/>
  <c r="AI13" i="6" a="1"/>
  <c r="AI13" i="6" s="1"/>
  <c r="AD81" i="6" a="1"/>
  <c r="AD81" i="6" s="1"/>
  <c r="AP134" i="6" a="1"/>
  <c r="AP134" i="6" s="1"/>
  <c r="AU157" i="6" a="1"/>
  <c r="AU157" i="6" s="1"/>
  <c r="AU236" i="6" a="1"/>
  <c r="AU236" i="6" s="1"/>
  <c r="AD67" i="6" a="1"/>
  <c r="AD67" i="6" s="1"/>
  <c r="AD13" i="6" a="1"/>
  <c r="AD13" i="6" s="1"/>
  <c r="BJ150" i="6" a="1"/>
  <c r="BJ150" i="6" s="1"/>
  <c r="Z113" i="6" a="1"/>
  <c r="Z113" i="6" s="1"/>
  <c r="AE71" i="6" a="1"/>
  <c r="AE71" i="6" s="1"/>
  <c r="BK130" i="6" a="1"/>
  <c r="BK130" i="6" s="1"/>
  <c r="W182" i="6" a="1"/>
  <c r="W182" i="6" s="1"/>
  <c r="AI19" i="6" a="1"/>
  <c r="AI19" i="6" s="1"/>
  <c r="BJ182" i="6" a="1"/>
  <c r="BJ182" i="6" s="1"/>
  <c r="AD9" i="6" a="1"/>
  <c r="AD9" i="6" s="1"/>
  <c r="BF241" i="6" a="1"/>
  <c r="BF241" i="6" s="1"/>
  <c r="V253" i="6" a="1"/>
  <c r="V253" i="6" s="1"/>
  <c r="S224" i="6" a="1"/>
  <c r="S224" i="6" s="1"/>
  <c r="Z94" i="6" a="1"/>
  <c r="Z94" i="6" s="1"/>
  <c r="AU93" i="6" a="1"/>
  <c r="AU93" i="6" s="1"/>
  <c r="AL162" i="6" a="1"/>
  <c r="AL162" i="6" s="1"/>
  <c r="AX221" i="6" a="1"/>
  <c r="AX221" i="6" s="1"/>
  <c r="S46" i="6" a="1"/>
  <c r="S46" i="6" s="1"/>
  <c r="AU78" i="6" a="1"/>
  <c r="AU78" i="6" s="1"/>
  <c r="AD26" i="6" a="1"/>
  <c r="AD26" i="6" s="1"/>
  <c r="S26" i="6" a="1"/>
  <c r="S26" i="6" s="1"/>
  <c r="AI77" i="6" a="1"/>
  <c r="AI77" i="6" s="1"/>
  <c r="BJ171" i="6" a="1"/>
  <c r="BJ171" i="6" s="1"/>
  <c r="AU203" i="6" a="1"/>
  <c r="AU203" i="6" s="1"/>
  <c r="AA28" i="6" a="1"/>
  <c r="AA28" i="6" s="1"/>
  <c r="W193" i="6" a="1"/>
  <c r="W193" i="6" s="1"/>
  <c r="AU95" i="6" a="1"/>
  <c r="AU95" i="6" s="1"/>
  <c r="V94" i="6" a="1"/>
  <c r="V94" i="6" s="1"/>
  <c r="AL176" i="6" a="1"/>
  <c r="AL176" i="6" s="1"/>
  <c r="BF121" i="6" a="1"/>
  <c r="BF121" i="6" s="1"/>
  <c r="AP54" i="6" a="1"/>
  <c r="AP54" i="6" s="1"/>
  <c r="AE242" i="6" a="1"/>
  <c r="AE242" i="6" s="1"/>
  <c r="V210" i="6" a="1"/>
  <c r="V210" i="6" s="1"/>
  <c r="BJ123" i="6" a="1"/>
  <c r="BJ123" i="6" s="1"/>
  <c r="AA206" i="6" a="1"/>
  <c r="AA206" i="6" s="1"/>
  <c r="AP171" i="6" a="1"/>
  <c r="AP171" i="6" s="1"/>
  <c r="BB65" i="6" a="1"/>
  <c r="BB65" i="6" s="1"/>
  <c r="R237" i="6" a="1"/>
  <c r="R237" i="6" s="1"/>
  <c r="W178" i="6" a="1"/>
  <c r="W178" i="6" s="1"/>
  <c r="BF126" i="6" a="1"/>
  <c r="BF126" i="6" s="1"/>
  <c r="S84" i="6" a="1"/>
  <c r="S84" i="6" s="1"/>
  <c r="BJ22" i="6" a="1"/>
  <c r="BJ22" i="6" s="1"/>
  <c r="AY41" i="6" a="1"/>
  <c r="AY41" i="6" s="1"/>
  <c r="W196" i="6" a="1"/>
  <c r="W196" i="6" s="1"/>
  <c r="AM74" i="6" a="1"/>
  <c r="AM74" i="6" s="1"/>
  <c r="S151" i="6" a="1"/>
  <c r="S151" i="6" s="1"/>
  <c r="BB9" i="6" a="1"/>
  <c r="BB9" i="6" s="1"/>
  <c r="AD190" i="6" a="1"/>
  <c r="AD190" i="6" s="1"/>
  <c r="AA66" i="6" a="1"/>
  <c r="AA66" i="6" s="1"/>
  <c r="AT129" i="6" a="1"/>
  <c r="AT129" i="6" s="1"/>
  <c r="AH140" i="6" a="1"/>
  <c r="AH140" i="6" s="1"/>
  <c r="AL248" i="6" a="1"/>
  <c r="AL248" i="6" s="1"/>
  <c r="BB28" i="6" a="1"/>
  <c r="BB28" i="6" s="1"/>
  <c r="AM185" i="6" a="1"/>
  <c r="AM185" i="6" s="1"/>
  <c r="AM235" i="6" a="1"/>
  <c r="AM235" i="6" s="1"/>
  <c r="AX167" i="6" a="1"/>
  <c r="AX167" i="6" s="1"/>
  <c r="AL148" i="6" a="1"/>
  <c r="AL148" i="6" s="1"/>
  <c r="AX83" i="6" a="1"/>
  <c r="AX83" i="6" s="1"/>
  <c r="W41" i="6" a="1"/>
  <c r="W41" i="6" s="1"/>
  <c r="V54" i="6" a="1"/>
  <c r="V54" i="6" s="1"/>
  <c r="AM22" i="6" a="1"/>
  <c r="AM22" i="6" s="1"/>
  <c r="AP255" i="6" a="1"/>
  <c r="AP255" i="6" s="1"/>
  <c r="AU189" i="6" a="1"/>
  <c r="AU189" i="6" s="1"/>
  <c r="AE162" i="6" a="1"/>
  <c r="AE162" i="6" s="1"/>
  <c r="AA196" i="6" a="1"/>
  <c r="AA196" i="6" s="1"/>
  <c r="BK156" i="6" a="1"/>
  <c r="BK156" i="6" s="1"/>
  <c r="Z185" i="6" a="1"/>
  <c r="Z185" i="6" s="1"/>
  <c r="AM72" i="6" a="1"/>
  <c r="AM72" i="6" s="1"/>
  <c r="AL154" i="6" a="1"/>
  <c r="AL154" i="6" s="1"/>
  <c r="AL135" i="6" a="1"/>
  <c r="AL135" i="6" s="1"/>
  <c r="AY9" i="6" a="1"/>
  <c r="AY9" i="6" s="1"/>
  <c r="W254" i="6" a="1"/>
  <c r="W254" i="6" s="1"/>
  <c r="AT77" i="6" a="1"/>
  <c r="AT77" i="6" s="1"/>
  <c r="S232" i="6" a="1"/>
  <c r="S232" i="6" s="1"/>
  <c r="Z82" i="6" a="1"/>
  <c r="Z82" i="6" s="1"/>
  <c r="AA71" i="6" a="1"/>
  <c r="AA71" i="6" s="1"/>
  <c r="BG73" i="6" a="1"/>
  <c r="BG73" i="6" s="1"/>
  <c r="AA137" i="6" a="1"/>
  <c r="AA137" i="6" s="1"/>
  <c r="AY191" i="6" a="1"/>
  <c r="AY191" i="6" s="1"/>
  <c r="BK88" i="6" a="1"/>
  <c r="BK88" i="6" s="1"/>
  <c r="AQ111" i="6" a="1"/>
  <c r="AQ111" i="6" s="1"/>
  <c r="S225" i="6" a="1"/>
  <c r="S225" i="6" s="1"/>
  <c r="AP27" i="6" a="1"/>
  <c r="AP27" i="6" s="1"/>
  <c r="AM202" i="6" a="1"/>
  <c r="AM202" i="6" s="1"/>
  <c r="AH253" i="6" a="1"/>
  <c r="AH253" i="6" s="1"/>
  <c r="AU99" i="6" a="1"/>
  <c r="AU99" i="6" s="1"/>
  <c r="AX211" i="6" a="1"/>
  <c r="AX211" i="6" s="1"/>
  <c r="BG146" i="6" a="1"/>
  <c r="BG146" i="6" s="1"/>
  <c r="BK172" i="6" a="1"/>
  <c r="BK172" i="6" s="1"/>
  <c r="AU85" i="6" a="1"/>
  <c r="AU85" i="6" s="1"/>
  <c r="BF115" i="6" a="1"/>
  <c r="BF115" i="6" s="1"/>
  <c r="AT88" i="6" a="1"/>
  <c r="AT88" i="6" s="1"/>
  <c r="AQ88" i="6" a="1"/>
  <c r="AQ88" i="6" s="1"/>
  <c r="AE93" i="6" a="1"/>
  <c r="AE93" i="6" s="1"/>
  <c r="BG155" i="6" a="1"/>
  <c r="BG155" i="6" s="1"/>
  <c r="BG61" i="6" a="1"/>
  <c r="BG61" i="6" s="1"/>
  <c r="Z115" i="6" a="1"/>
  <c r="Z115" i="6" s="1"/>
  <c r="AH203" i="6" a="1"/>
  <c r="AH203" i="6" s="1"/>
  <c r="Z10" i="6" a="1"/>
  <c r="Z10" i="6" s="1"/>
  <c r="V103" i="6" a="1"/>
  <c r="V103" i="6" s="1"/>
  <c r="AY97" i="6" a="1"/>
  <c r="AY97" i="6" s="1"/>
  <c r="BG78" i="6" a="1"/>
  <c r="BG78" i="6" s="1"/>
  <c r="BK34" i="6" a="1"/>
  <c r="BK34" i="6" s="1"/>
  <c r="S197" i="6" a="1"/>
  <c r="S197" i="6" s="1"/>
  <c r="AM70" i="6" a="1"/>
  <c r="AM70" i="6" s="1"/>
  <c r="AX177" i="6" a="1"/>
  <c r="AX177" i="6" s="1"/>
  <c r="BB77" i="6" a="1"/>
  <c r="BB77" i="6" s="1"/>
  <c r="R105" i="6" a="1"/>
  <c r="R105" i="6" s="1"/>
  <c r="BF22" i="6" a="1"/>
  <c r="BF22" i="6" s="1"/>
  <c r="Z130" i="6" a="1"/>
  <c r="Z130" i="6" s="1"/>
  <c r="AQ131" i="6" a="1"/>
  <c r="AQ131" i="6" s="1"/>
  <c r="AQ237" i="6" a="1"/>
  <c r="AQ237" i="6" s="1"/>
  <c r="BK58" i="6" a="1"/>
  <c r="BK58" i="6" s="1"/>
  <c r="AH222" i="6" a="1"/>
  <c r="AH222" i="6" s="1"/>
  <c r="BB127" i="6" a="1"/>
  <c r="BB127" i="6" s="1"/>
  <c r="AL120" i="6" a="1"/>
  <c r="AL120" i="6" s="1"/>
  <c r="AM239" i="6" a="1"/>
  <c r="AM239" i="6" s="1"/>
  <c r="AE60" i="6" a="1"/>
  <c r="AE60" i="6" s="1"/>
  <c r="S153" i="6" a="1"/>
  <c r="S153" i="6" s="1"/>
  <c r="AH87" i="6" a="1"/>
  <c r="AH87" i="6" s="1"/>
  <c r="AP127" i="6" a="1"/>
  <c r="AP127" i="6" s="1"/>
  <c r="BJ201" i="6" a="1"/>
  <c r="BJ201" i="6" s="1"/>
  <c r="AT187" i="6" a="1"/>
  <c r="AT187" i="6" s="1"/>
  <c r="R221" i="6" a="1"/>
  <c r="R221" i="6" s="1"/>
  <c r="AT76" i="6" a="1"/>
  <c r="AT76" i="6" s="1"/>
  <c r="BF134" i="6" a="1"/>
  <c r="BF134" i="6" s="1"/>
  <c r="W197" i="6" a="1"/>
  <c r="W197" i="6" s="1"/>
  <c r="AY154" i="6" a="1"/>
  <c r="AY154" i="6" s="1"/>
  <c r="AX22" i="6" a="1"/>
  <c r="AX22" i="6" s="1"/>
  <c r="AX254" i="6" a="1"/>
  <c r="AX254" i="6" s="1"/>
  <c r="AM32" i="6" a="1"/>
  <c r="AM32" i="6" s="1"/>
  <c r="V72" i="6" a="1"/>
  <c r="V72" i="6" s="1"/>
  <c r="W164" i="6" a="1"/>
  <c r="W164" i="6" s="1"/>
  <c r="W113" i="6" a="1"/>
  <c r="W113" i="6" s="1"/>
  <c r="BB87" i="6" a="1"/>
  <c r="BB87" i="6" s="1"/>
  <c r="AQ39" i="6" a="1"/>
  <c r="AQ39" i="6" s="1"/>
  <c r="BF205" i="6" a="1"/>
  <c r="BF205" i="6" s="1"/>
  <c r="AT143" i="6" a="1"/>
  <c r="AT143" i="6" s="1"/>
  <c r="AL139" i="6" a="1"/>
  <c r="AL139" i="6" s="1"/>
  <c r="BC246" i="6" a="1"/>
  <c r="BC246" i="6" s="1"/>
  <c r="V180" i="6" a="1"/>
  <c r="V180" i="6" s="1"/>
  <c r="BJ127" i="6" a="1"/>
  <c r="BJ127" i="6" s="1"/>
  <c r="R66" i="6" a="1"/>
  <c r="R66" i="6" s="1"/>
  <c r="W201" i="6" a="1"/>
  <c r="W201" i="6" s="1"/>
  <c r="AD115" i="6" a="1"/>
  <c r="AD115" i="6" s="1"/>
  <c r="BB38" i="6" a="1"/>
  <c r="BB38" i="6" s="1"/>
  <c r="AY131" i="6" a="1"/>
  <c r="AY131" i="6" s="1"/>
  <c r="BG45" i="6" a="1"/>
  <c r="BG45" i="6" s="1"/>
  <c r="AP82" i="6" a="1"/>
  <c r="AP82" i="6" s="1"/>
  <c r="S156" i="6" a="1"/>
  <c r="S156" i="6" s="1"/>
  <c r="BB88" i="6" a="1"/>
  <c r="BB88" i="6" s="1"/>
  <c r="AA105" i="6" a="1"/>
  <c r="AA105" i="6" s="1"/>
  <c r="S71" i="6" a="1"/>
  <c r="S71" i="6" s="1"/>
  <c r="AL223" i="6" a="1"/>
  <c r="AL223" i="6" s="1"/>
  <c r="AE146" i="6" a="1"/>
  <c r="AE146" i="6" s="1"/>
  <c r="BG237" i="6" a="1"/>
  <c r="BG237" i="6" s="1"/>
  <c r="AH39" i="6" a="1"/>
  <c r="AH39" i="6" s="1"/>
  <c r="AP108" i="6" a="1"/>
  <c r="AP108" i="6" s="1"/>
  <c r="AH44" i="6" a="1"/>
  <c r="AH44" i="6" s="1"/>
  <c r="AT99" i="6" a="1"/>
  <c r="AT99" i="6" s="1"/>
  <c r="AX40" i="6" a="1"/>
  <c r="AX40" i="6" s="1"/>
  <c r="AP75" i="6" a="1"/>
  <c r="AP75" i="6" s="1"/>
  <c r="S32" i="6" a="1"/>
  <c r="S32" i="6" s="1"/>
  <c r="V247" i="6" a="1"/>
  <c r="V247" i="6" s="1"/>
  <c r="AU21" i="6" a="1"/>
  <c r="AU21" i="6" s="1"/>
  <c r="W82" i="6" a="1"/>
  <c r="W82" i="6" s="1"/>
  <c r="BK194" i="6" a="1"/>
  <c r="BK194" i="6" s="1"/>
  <c r="Z226" i="6" a="1"/>
  <c r="Z226" i="6" s="1"/>
  <c r="AT117" i="6" a="1"/>
  <c r="AT117" i="6" s="1"/>
  <c r="AE43" i="6" a="1"/>
  <c r="AE43" i="6" s="1"/>
  <c r="AE34" i="6" a="1"/>
  <c r="AE34" i="6" s="1"/>
  <c r="AM105" i="6" a="1"/>
  <c r="AM105" i="6" s="1"/>
  <c r="AI184" i="6" a="1"/>
  <c r="AI184" i="6" s="1"/>
  <c r="AD95" i="6" a="1"/>
  <c r="AD95" i="6" s="1"/>
  <c r="BB57" i="6" a="1"/>
  <c r="BB57" i="6" s="1"/>
  <c r="AU245" i="6" a="1"/>
  <c r="AU245" i="6" s="1"/>
  <c r="AY218" i="6" a="1"/>
  <c r="AY218" i="6" s="1"/>
  <c r="AY257" i="6" a="1"/>
  <c r="AY257" i="6" s="1"/>
  <c r="AT144" i="6" a="1"/>
  <c r="AT144" i="6" s="1"/>
  <c r="AP98" i="6" a="1"/>
  <c r="AP98" i="6" s="1"/>
  <c r="AY56" i="6" a="1"/>
  <c r="AY56" i="6" s="1"/>
  <c r="BC173" i="6" a="1"/>
  <c r="BC173" i="6" s="1"/>
  <c r="AY33" i="6" a="1"/>
  <c r="AY33" i="6" s="1"/>
  <c r="AX131" i="6" a="1"/>
  <c r="AX131" i="6" s="1"/>
  <c r="R74" i="6" a="1"/>
  <c r="R74" i="6" s="1"/>
  <c r="AM124" i="6" a="1"/>
  <c r="AM124" i="6" s="1"/>
  <c r="AA194" i="6" a="1"/>
  <c r="AA194" i="6" s="1"/>
  <c r="S13" i="6" a="1"/>
  <c r="S13" i="6" s="1"/>
  <c r="AA189" i="6" a="1"/>
  <c r="AA189" i="6" s="1"/>
  <c r="Z239" i="6" a="1"/>
  <c r="Z239" i="6" s="1"/>
  <c r="AQ199" i="6" a="1"/>
  <c r="AQ199" i="6" s="1"/>
  <c r="Z93" i="6" a="1"/>
  <c r="Z93" i="6" s="1"/>
  <c r="AQ160" i="6" a="1"/>
  <c r="AQ160" i="6" s="1"/>
  <c r="BJ20" i="6" a="1"/>
  <c r="BJ20" i="6" s="1"/>
  <c r="AL102" i="6" a="1"/>
  <c r="AL102" i="6" s="1"/>
  <c r="AH142" i="6" a="1"/>
  <c r="AH142" i="6" s="1"/>
  <c r="AT98" i="6" a="1"/>
  <c r="AT98" i="6" s="1"/>
  <c r="AD22" i="6" a="1"/>
  <c r="AD22" i="6" s="1"/>
  <c r="AP14" i="6" a="1"/>
  <c r="AP14" i="6" s="1"/>
  <c r="AQ40" i="6" a="1"/>
  <c r="AQ40" i="6" s="1"/>
  <c r="AX234" i="6" a="1"/>
  <c r="AX234" i="6" s="1"/>
  <c r="AY68" i="6" a="1"/>
  <c r="AY68" i="6" s="1"/>
  <c r="BJ157" i="6" a="1"/>
  <c r="BJ157" i="6" s="1"/>
  <c r="BG51" i="6" a="1"/>
  <c r="BG51" i="6" s="1"/>
  <c r="BK113" i="6" a="1"/>
  <c r="BK113" i="6" s="1"/>
  <c r="AD140" i="6" a="1"/>
  <c r="AD140" i="6" s="1"/>
  <c r="AQ37" i="6" a="1"/>
  <c r="AQ37" i="6" s="1"/>
  <c r="R148" i="6" a="1"/>
  <c r="R148" i="6" s="1"/>
  <c r="AX110" i="6" a="1"/>
  <c r="AX110" i="6" s="1"/>
  <c r="AD141" i="6" a="1"/>
  <c r="AD141" i="6" s="1"/>
  <c r="AU25" i="6" a="1"/>
  <c r="AU25" i="6" s="1"/>
  <c r="R178" i="6" a="1"/>
  <c r="R178" i="6" s="1"/>
  <c r="BK42" i="6" a="1"/>
  <c r="BK42" i="6" s="1"/>
  <c r="BJ158" i="6" a="1"/>
  <c r="BJ158" i="6" s="1"/>
  <c r="AL245" i="6" a="1"/>
  <c r="AL245" i="6" s="1"/>
  <c r="AT165" i="6" a="1"/>
  <c r="AT165" i="6" s="1"/>
  <c r="BG189" i="6" a="1"/>
  <c r="BG189" i="6" s="1"/>
  <c r="V60" i="6" a="1"/>
  <c r="V60" i="6" s="1"/>
  <c r="AE199" i="6" a="1"/>
  <c r="AE199" i="6" s="1"/>
  <c r="AI170" i="6" a="1"/>
  <c r="AI170" i="6" s="1"/>
  <c r="AM29" i="6" a="1"/>
  <c r="AM29" i="6" s="1"/>
  <c r="V152" i="6" a="1"/>
  <c r="V152" i="6" s="1"/>
  <c r="AU163" i="6" a="1"/>
  <c r="AU163" i="6" s="1"/>
  <c r="W89" i="6" a="1"/>
  <c r="W89" i="6" s="1"/>
  <c r="AX118" i="6" a="1"/>
  <c r="AX118" i="6" s="1"/>
  <c r="AX178" i="6" a="1"/>
  <c r="AX178" i="6" s="1"/>
  <c r="AX99" i="6" a="1"/>
  <c r="AX99" i="6" s="1"/>
  <c r="Z111" i="6" a="1"/>
  <c r="Z111" i="6" s="1"/>
  <c r="S148" i="6" a="1"/>
  <c r="S148" i="6" s="1"/>
  <c r="AH162" i="6" a="1"/>
  <c r="AH162" i="6" s="1"/>
  <c r="BF254" i="6" a="1"/>
  <c r="BF254" i="6" s="1"/>
  <c r="W173" i="6" a="1"/>
  <c r="W173" i="6" s="1"/>
  <c r="AH115" i="6" a="1"/>
  <c r="AH115" i="6" s="1"/>
  <c r="AL39" i="6" a="1"/>
  <c r="AL39" i="6" s="1"/>
  <c r="BJ145" i="6" a="1"/>
  <c r="BJ145" i="6" s="1"/>
  <c r="BF255" i="6" a="1"/>
  <c r="BF255" i="6" s="1"/>
  <c r="Z207" i="6" a="1"/>
  <c r="Z207" i="6" s="1"/>
  <c r="AE57" i="6" a="1"/>
  <c r="AE57" i="6" s="1"/>
  <c r="W141" i="6" a="1"/>
  <c r="W141" i="6" s="1"/>
  <c r="AQ192" i="6" a="1"/>
  <c r="AQ192" i="6" s="1"/>
  <c r="BB214" i="6" a="1"/>
  <c r="BB214" i="6" s="1"/>
  <c r="AE120" i="6" a="1"/>
  <c r="AE120" i="6" s="1"/>
  <c r="Z104" i="6" a="1"/>
  <c r="Z104" i="6" s="1"/>
  <c r="W75" i="6" a="1"/>
  <c r="W75" i="6" s="1"/>
  <c r="AD79" i="6" a="1"/>
  <c r="AD79" i="6" s="1"/>
  <c r="AY98" i="6" a="1"/>
  <c r="AY98" i="6" s="1"/>
  <c r="AU181" i="6" a="1"/>
  <c r="AU181" i="6" s="1"/>
  <c r="BG165" i="6" a="1"/>
  <c r="BG165" i="6" s="1"/>
  <c r="AU210" i="6" a="1"/>
  <c r="AU210" i="6" s="1"/>
  <c r="AE147" i="6" a="1"/>
  <c r="AE147" i="6" s="1"/>
  <c r="W108" i="6" a="1"/>
  <c r="W108" i="6" s="1"/>
  <c r="AQ94" i="6" a="1"/>
  <c r="AQ94" i="6" s="1"/>
  <c r="AE97" i="6" a="1"/>
  <c r="AE97" i="6" s="1"/>
  <c r="BG152" i="6" a="1"/>
  <c r="BG152" i="6" s="1"/>
  <c r="S62" i="6" a="1"/>
  <c r="S62" i="6" s="1"/>
  <c r="AL96" i="6" a="1"/>
  <c r="AL96" i="6" s="1"/>
  <c r="BK144" i="6" a="1"/>
  <c r="BK144" i="6" s="1"/>
  <c r="AI70" i="6" a="1"/>
  <c r="AI70" i="6" s="1"/>
  <c r="AP24" i="6" a="1"/>
  <c r="AP24" i="6" s="1"/>
  <c r="BK247" i="6" a="1"/>
  <c r="BK247" i="6" s="1"/>
  <c r="AD84" i="6" a="1"/>
  <c r="AD84" i="6" s="1"/>
  <c r="BC90" i="6" a="1"/>
  <c r="BC90" i="6" s="1"/>
  <c r="AI215" i="6" a="1"/>
  <c r="AI215" i="6" s="1"/>
  <c r="AX111" i="6" a="1"/>
  <c r="AX111" i="6" s="1"/>
  <c r="BJ149" i="6" a="1"/>
  <c r="BJ149" i="6" s="1"/>
  <c r="AH124" i="6" a="1"/>
  <c r="AH124" i="6" s="1"/>
  <c r="AA234" i="6" a="1"/>
  <c r="AA234" i="6" s="1"/>
  <c r="AD198" i="6" a="1"/>
  <c r="AD198" i="6" s="1"/>
  <c r="AH201" i="6" a="1"/>
  <c r="AH201" i="6" s="1"/>
  <c r="BK254" i="6" a="1"/>
  <c r="BK254" i="6" s="1"/>
  <c r="AY242" i="6" a="1"/>
  <c r="AY242" i="6" s="1"/>
  <c r="BG228" i="6" a="1"/>
  <c r="BG228" i="6" s="1"/>
  <c r="AD206" i="6" a="1"/>
  <c r="AD206" i="6" s="1"/>
  <c r="BJ34" i="6" a="1"/>
  <c r="BJ34" i="6" s="1"/>
  <c r="AH180" i="6" a="1"/>
  <c r="AH180" i="6" s="1"/>
  <c r="BB29" i="6" a="1"/>
  <c r="BB29" i="6" s="1"/>
  <c r="BJ63" i="6" a="1"/>
  <c r="BJ63" i="6" s="1"/>
  <c r="AQ169" i="6" a="1"/>
  <c r="AQ169" i="6" s="1"/>
  <c r="R201" i="6" a="1"/>
  <c r="R201" i="6" s="1"/>
  <c r="AU123" i="6" a="1"/>
  <c r="AU123" i="6" s="1"/>
  <c r="AI38" i="6" a="1"/>
  <c r="AI38" i="6" s="1"/>
  <c r="W65" i="6" a="1"/>
  <c r="W65" i="6" s="1"/>
  <c r="W189" i="6" a="1"/>
  <c r="W189" i="6" s="1"/>
  <c r="W85" i="6" a="1"/>
  <c r="W85" i="6" s="1"/>
  <c r="BG236" i="6" a="1"/>
  <c r="BG236" i="6" s="1"/>
  <c r="AY31" i="6" a="1"/>
  <c r="AY31" i="6" s="1"/>
  <c r="AM245" i="6" a="1"/>
  <c r="AM245" i="6" s="1"/>
  <c r="BG143" i="6" a="1"/>
  <c r="BG143" i="6" s="1"/>
  <c r="AE126" i="6" a="1"/>
  <c r="AE126" i="6" s="1"/>
  <c r="V145" i="6" a="1"/>
  <c r="V145" i="6" s="1"/>
  <c r="AH176" i="6" a="1"/>
  <c r="AH176" i="6" s="1"/>
  <c r="AD214" i="6" a="1"/>
  <c r="AD214" i="6" s="1"/>
  <c r="AM76" i="6" a="1"/>
  <c r="AM76" i="6" s="1"/>
  <c r="BB224" i="6" a="1"/>
  <c r="BB224" i="6" s="1"/>
  <c r="AI125" i="6" a="1"/>
  <c r="AI125" i="6" s="1"/>
  <c r="AI12" i="6" a="1"/>
  <c r="AI12" i="6" s="1"/>
  <c r="AM156" i="6" a="1"/>
  <c r="AM156" i="6" s="1"/>
  <c r="AM102" i="6" a="1"/>
  <c r="AM102" i="6" s="1"/>
  <c r="AQ66" i="6" a="1"/>
  <c r="AQ66" i="6" s="1"/>
  <c r="AL164" i="6" a="1"/>
  <c r="AL164" i="6" s="1"/>
  <c r="AD25" i="6" a="1"/>
  <c r="AD25" i="6" s="1"/>
  <c r="AA163" i="6" a="1"/>
  <c r="AA163" i="6" s="1"/>
  <c r="BF184" i="6" a="1"/>
  <c r="BF184" i="6" s="1"/>
  <c r="S167" i="6" a="1"/>
  <c r="S167" i="6" s="1"/>
  <c r="R168" i="6" a="1"/>
  <c r="R168" i="6" s="1"/>
  <c r="AQ249" i="6" a="1"/>
  <c r="AQ249" i="6" s="1"/>
  <c r="AA171" i="6" a="1"/>
  <c r="AA171" i="6" s="1"/>
  <c r="AD134" i="6" a="1"/>
  <c r="AD134" i="6" s="1"/>
  <c r="BK28" i="6" a="1"/>
  <c r="BK28" i="6" s="1"/>
  <c r="AD11" i="6" a="1"/>
  <c r="AD11" i="6" s="1"/>
  <c r="S134" i="6" a="1"/>
  <c r="S134" i="6" s="1"/>
  <c r="AM112" i="6" a="1"/>
  <c r="AM112" i="6" s="1"/>
  <c r="AP133" i="6" a="1"/>
  <c r="AP133" i="6" s="1"/>
  <c r="AD16" i="6" a="1"/>
  <c r="AD16" i="6" s="1"/>
  <c r="AE81" i="6" a="1"/>
  <c r="AE81" i="6" s="1"/>
  <c r="BF236" i="6" a="1"/>
  <c r="BF236" i="6" s="1"/>
  <c r="AL258" i="6" a="1"/>
  <c r="AL258" i="6" s="1"/>
  <c r="AL191" i="6" a="1"/>
  <c r="AL191" i="6" s="1"/>
  <c r="AA31" i="6" a="1"/>
  <c r="AA31" i="6" s="1"/>
  <c r="AQ241" i="6" a="1"/>
  <c r="AQ241" i="6" s="1"/>
  <c r="AI52" i="6" a="1"/>
  <c r="AI52" i="6" s="1"/>
  <c r="BJ21" i="6" a="1"/>
  <c r="BJ21" i="6" s="1"/>
  <c r="AI75" i="6" a="1"/>
  <c r="AI75" i="6" s="1"/>
  <c r="AL117" i="6" a="1"/>
  <c r="AL117" i="6" s="1"/>
  <c r="AY137" i="6" a="1"/>
  <c r="AY137" i="6" s="1"/>
  <c r="AY196" i="6" a="1"/>
  <c r="AY196" i="6" s="1"/>
  <c r="AL30" i="6" a="1"/>
  <c r="AL30" i="6" s="1"/>
  <c r="AU159" i="6" a="1"/>
  <c r="AU159" i="6" s="1"/>
  <c r="BK145" i="6" a="1"/>
  <c r="BK145" i="6" s="1"/>
  <c r="AE183" i="6" a="1"/>
  <c r="AE183" i="6" s="1"/>
  <c r="BB131" i="6" a="1"/>
  <c r="BB131" i="6" s="1"/>
  <c r="BB249" i="6" a="1"/>
  <c r="BB249" i="6" s="1"/>
  <c r="BG25" i="6" a="1"/>
  <c r="BG25" i="6" s="1"/>
  <c r="AE19" i="6" a="1"/>
  <c r="AE19" i="6" s="1"/>
  <c r="AM238" i="6" a="1"/>
  <c r="AM238" i="6" s="1"/>
  <c r="AT47" i="6" a="1"/>
  <c r="AT47" i="6" s="1"/>
  <c r="AQ166" i="6" a="1"/>
  <c r="AQ166" i="6" s="1"/>
  <c r="AX149" i="6" a="1"/>
  <c r="AX149" i="6" s="1"/>
  <c r="AP120" i="6" a="1"/>
  <c r="AP120" i="6" s="1"/>
  <c r="BB54" i="6" a="1"/>
  <c r="BB54" i="6" s="1"/>
  <c r="AY13" i="6" a="1"/>
  <c r="AY13" i="6" s="1"/>
  <c r="BJ66" i="6" a="1"/>
  <c r="BJ66" i="6" s="1"/>
  <c r="W12" i="6" a="1"/>
  <c r="W12" i="6" s="1"/>
  <c r="BJ57" i="6" a="1"/>
  <c r="BJ57" i="6" s="1"/>
  <c r="S155" i="6" a="1"/>
  <c r="S155" i="6" s="1"/>
  <c r="AY36" i="6" a="1"/>
  <c r="AY36" i="6" s="1"/>
  <c r="AP83" i="6" a="1"/>
  <c r="AP83" i="6" s="1"/>
  <c r="AQ228" i="6" a="1"/>
  <c r="AQ228" i="6" s="1"/>
  <c r="BK17" i="6" a="1"/>
  <c r="BK17" i="6" s="1"/>
  <c r="AI160" i="6" a="1"/>
  <c r="AI160" i="6" s="1"/>
  <c r="AU154" i="6" a="1"/>
  <c r="AU154" i="6" s="1"/>
  <c r="W242" i="6" a="1"/>
  <c r="W242" i="6" s="1"/>
  <c r="R235" i="6" a="1"/>
  <c r="R235" i="6" s="1"/>
  <c r="BC229" i="6" a="1"/>
  <c r="BC229" i="6" s="1"/>
  <c r="BG41" i="6" a="1"/>
  <c r="BG41" i="6" s="1"/>
  <c r="BB203" i="6" a="1"/>
  <c r="BB203" i="6" s="1"/>
  <c r="AE156" i="6" a="1"/>
  <c r="AE156" i="6" s="1"/>
  <c r="AH113" i="6" a="1"/>
  <c r="AH113" i="6" s="1"/>
  <c r="AU28" i="6" a="1"/>
  <c r="AU28" i="6" s="1"/>
  <c r="Z55" i="6" a="1"/>
  <c r="Z55" i="6" s="1"/>
  <c r="AA180" i="6" a="1"/>
  <c r="AA180" i="6" s="1"/>
  <c r="AI42" i="6" a="1"/>
  <c r="AI42" i="6" s="1"/>
  <c r="AU187" i="6" a="1"/>
  <c r="AU187" i="6" s="1"/>
  <c r="AY145" i="6" a="1"/>
  <c r="AY145" i="6" s="1"/>
  <c r="AD118" i="6" a="1"/>
  <c r="AD118" i="6" s="1"/>
  <c r="BC122" i="6" a="1"/>
  <c r="BC122" i="6" s="1"/>
  <c r="AY84" i="6" a="1"/>
  <c r="AY84" i="6" s="1"/>
  <c r="R240" i="6" a="1"/>
  <c r="R240" i="6" s="1"/>
  <c r="AT138" i="6" a="1"/>
  <c r="AT138" i="6" s="1"/>
  <c r="AE49" i="6" a="1"/>
  <c r="AE49" i="6" s="1"/>
  <c r="AH179" i="6" a="1"/>
  <c r="AH179" i="6" s="1"/>
  <c r="AE75" i="6" a="1"/>
  <c r="AE75" i="6" s="1"/>
  <c r="V132" i="6" a="1"/>
  <c r="V132" i="6" s="1"/>
  <c r="BC232" i="6" a="1"/>
  <c r="BC232" i="6" s="1"/>
  <c r="W181" i="6" a="1"/>
  <c r="W181" i="6" s="1"/>
  <c r="AX115" i="6" a="1"/>
  <c r="AX115" i="6" s="1"/>
  <c r="AA51" i="6" a="1"/>
  <c r="AA51" i="6" s="1"/>
  <c r="BK217" i="6" a="1"/>
  <c r="BK217" i="6" s="1"/>
  <c r="AT34" i="6" a="1"/>
  <c r="AT34" i="6" s="1"/>
  <c r="AU79" i="6" a="1"/>
  <c r="AU79" i="6" s="1"/>
  <c r="W179" i="6" a="1"/>
  <c r="W179" i="6" s="1"/>
  <c r="AP174" i="6" a="1"/>
  <c r="AP174" i="6" s="1"/>
  <c r="AH151" i="6" a="1"/>
  <c r="AH151" i="6" s="1"/>
  <c r="AL252" i="6" a="1"/>
  <c r="AL252" i="6" s="1"/>
  <c r="AQ161" i="6" a="1"/>
  <c r="AQ161" i="6" s="1"/>
  <c r="AH73" i="6" a="1"/>
  <c r="AH73" i="6" s="1"/>
  <c r="BB175" i="6" a="1"/>
  <c r="BB175" i="6" s="1"/>
  <c r="AP92" i="6" a="1"/>
  <c r="AP92" i="6" s="1"/>
  <c r="BG48" i="6" a="1"/>
  <c r="BG48" i="6" s="1"/>
  <c r="AD137" i="6" a="1"/>
  <c r="AD137" i="6" s="1"/>
  <c r="AE204" i="6" a="1"/>
  <c r="AE204" i="6" s="1"/>
  <c r="BJ235" i="6" a="1"/>
  <c r="BJ235" i="6" s="1"/>
  <c r="AL209" i="6" a="1"/>
  <c r="AL209" i="6" s="1"/>
  <c r="R166" i="6" a="1"/>
  <c r="R166" i="6" s="1"/>
  <c r="Z50" i="6" a="1"/>
  <c r="Z50" i="6" s="1"/>
  <c r="AQ201" i="6" a="1"/>
  <c r="AQ201" i="6" s="1"/>
  <c r="AE89" i="6" a="1"/>
  <c r="AE89" i="6" s="1"/>
  <c r="BF102" i="6" a="1"/>
  <c r="BF102" i="6" s="1"/>
  <c r="AH125" i="6" a="1"/>
  <c r="AH125" i="6" s="1"/>
  <c r="AI176" i="6" a="1"/>
  <c r="AI176" i="6" s="1"/>
  <c r="AY143" i="6" a="1"/>
  <c r="AY143" i="6" s="1"/>
  <c r="AP199" i="6" a="1"/>
  <c r="AP199" i="6" s="1"/>
  <c r="AU152" i="6" a="1"/>
  <c r="AU152" i="6" s="1"/>
  <c r="AA109" i="6" a="1"/>
  <c r="AA109" i="6" s="1"/>
  <c r="AM141" i="6" a="1"/>
  <c r="AM141" i="6" s="1"/>
  <c r="AU46" i="6" a="1"/>
  <c r="AU46" i="6" s="1"/>
  <c r="R53" i="6" a="1"/>
  <c r="R53" i="6" s="1"/>
  <c r="BF192" i="6" a="1"/>
  <c r="BF192" i="6" s="1"/>
  <c r="AP69" i="6" a="1"/>
  <c r="AP69" i="6" s="1"/>
  <c r="AL183" i="6" a="1"/>
  <c r="AL183" i="6" s="1"/>
  <c r="AA20" i="6" a="1"/>
  <c r="AA20" i="6" s="1"/>
  <c r="BB256" i="6" a="1"/>
  <c r="BB256" i="6" s="1"/>
  <c r="BG26" i="6" a="1"/>
  <c r="BG26" i="6" s="1"/>
  <c r="BB133" i="6" a="1"/>
  <c r="BB133" i="6" s="1"/>
  <c r="AH25" i="6" a="1"/>
  <c r="AH25" i="6" s="1"/>
  <c r="AH96" i="6" a="1"/>
  <c r="AH96" i="6" s="1"/>
  <c r="AY44" i="6" a="1"/>
  <c r="AY44" i="6" s="1"/>
  <c r="AH100" i="6" a="1"/>
  <c r="AH100" i="6" s="1"/>
  <c r="AE79" i="6" a="1"/>
  <c r="AE79" i="6" s="1"/>
  <c r="Z99" i="6" a="1"/>
  <c r="Z99" i="6" s="1"/>
  <c r="AT157" i="6" a="1"/>
  <c r="AT157" i="6" s="1"/>
  <c r="AH63" i="6" a="1"/>
  <c r="AH63" i="6" s="1"/>
  <c r="AX17" i="6" a="1"/>
  <c r="AX17" i="6" s="1"/>
  <c r="AE153" i="6" a="1"/>
  <c r="AE153" i="6" s="1"/>
  <c r="BG145" i="6" a="1"/>
  <c r="BG145" i="6" s="1"/>
  <c r="BK57" i="6" a="1"/>
  <c r="BK57" i="6" s="1"/>
  <c r="AY195" i="6" a="1"/>
  <c r="AY195" i="6" s="1"/>
  <c r="AL202" i="6" a="1"/>
  <c r="AL202" i="6" s="1"/>
  <c r="AA63" i="6" a="1"/>
  <c r="AA63" i="6" s="1"/>
  <c r="BG66" i="6" a="1"/>
  <c r="BG66" i="6" s="1"/>
  <c r="W258" i="6" a="1"/>
  <c r="W258" i="6" s="1"/>
  <c r="S236" i="6" a="1"/>
  <c r="S236" i="6" s="1"/>
  <c r="BK114" i="6" a="1"/>
  <c r="BK114" i="6" s="1"/>
  <c r="S174" i="6" a="1"/>
  <c r="S174" i="6" s="1"/>
  <c r="W155" i="6" a="1"/>
  <c r="W155" i="6" s="1"/>
  <c r="AD77" i="6" a="1"/>
  <c r="AD77" i="6" s="1"/>
  <c r="BG201" i="6" a="1"/>
  <c r="BG201" i="6" s="1"/>
  <c r="BG102" i="6" a="1"/>
  <c r="BG102" i="6" s="1"/>
  <c r="BC241" i="6" a="1"/>
  <c r="BC241" i="6" s="1"/>
  <c r="AM78" i="6" a="1"/>
  <c r="AM78" i="6" s="1"/>
  <c r="AM244" i="6" a="1"/>
  <c r="AM244" i="6" s="1"/>
  <c r="BJ207" i="6" a="1"/>
  <c r="BJ207" i="6" s="1"/>
  <c r="AQ195" i="6" a="1"/>
  <c r="AQ195" i="6" s="1"/>
  <c r="Z28" i="6" a="1"/>
  <c r="Z28" i="6" s="1"/>
  <c r="AM193" i="6" a="1"/>
  <c r="AM193" i="6" s="1"/>
  <c r="AA230" i="6" a="1"/>
  <c r="AA230" i="6" s="1"/>
  <c r="S113" i="6" a="1"/>
  <c r="S113" i="6" s="1"/>
  <c r="AP152" i="6" a="1"/>
  <c r="AP152" i="6" s="1"/>
  <c r="AY130" i="6" a="1"/>
  <c r="AY130" i="6" s="1"/>
  <c r="AP141" i="6" a="1"/>
  <c r="AP141" i="6" s="1"/>
  <c r="W169" i="6" a="1"/>
  <c r="W169" i="6" s="1"/>
  <c r="Z11" i="6" a="1"/>
  <c r="Z11" i="6" s="1"/>
  <c r="AL67" i="6" a="1"/>
  <c r="AL67" i="6" s="1"/>
  <c r="BJ31" i="6" a="1"/>
  <c r="BJ31" i="6" s="1"/>
  <c r="AL81" i="6" a="1"/>
  <c r="AL81" i="6" s="1"/>
  <c r="S250" i="6" a="1"/>
  <c r="S250" i="6" s="1"/>
  <c r="Z46" i="6" a="1"/>
  <c r="Z46" i="6" s="1"/>
  <c r="AL246" i="6" a="1"/>
  <c r="AL246" i="6" s="1"/>
  <c r="AH116" i="6" a="1"/>
  <c r="AH116" i="6" s="1"/>
  <c r="V148" i="6" a="1"/>
  <c r="V148" i="6" s="1"/>
  <c r="BF239" i="6" a="1"/>
  <c r="BF239" i="6" s="1"/>
  <c r="AT246" i="6" a="1"/>
  <c r="AT246" i="6" s="1"/>
  <c r="AP240" i="6" a="1"/>
  <c r="AP240" i="6" s="1"/>
  <c r="W36" i="6" a="1"/>
  <c r="W36" i="6" s="1"/>
  <c r="R202" i="6" a="1"/>
  <c r="R202" i="6" s="1"/>
  <c r="AY160" i="6" a="1"/>
  <c r="AY160" i="6" s="1"/>
  <c r="AL113" i="6" a="1"/>
  <c r="AL113" i="6" s="1"/>
  <c r="BJ24" i="6" a="1"/>
  <c r="BJ24" i="6" s="1"/>
  <c r="AM28" i="6" a="1"/>
  <c r="AM28" i="6" s="1"/>
  <c r="AQ100" i="6" a="1"/>
  <c r="AQ100" i="6" s="1"/>
  <c r="AM98" i="6" a="1"/>
  <c r="AM98" i="6" s="1"/>
  <c r="AH26" i="6" a="1"/>
  <c r="AH26" i="6" s="1"/>
  <c r="AE185" i="6" a="1"/>
  <c r="AE185" i="6" s="1"/>
  <c r="BF75" i="6" a="1"/>
  <c r="BF75" i="6" s="1"/>
  <c r="R203" i="6" a="1"/>
  <c r="R203" i="6" s="1"/>
  <c r="AX171" i="6" a="1"/>
  <c r="AX171" i="6" s="1"/>
  <c r="W160" i="6" a="1"/>
  <c r="W160" i="6" s="1"/>
  <c r="AA208" i="6" a="1"/>
  <c r="AA208" i="6" s="1"/>
  <c r="AA254" i="6" a="1"/>
  <c r="AA254" i="6" s="1"/>
  <c r="AU132" i="6" a="1"/>
  <c r="AU132" i="6" s="1"/>
  <c r="BK219" i="6" a="1"/>
  <c r="BK219" i="6" s="1"/>
  <c r="S61" i="6" a="1"/>
  <c r="S61" i="6" s="1"/>
  <c r="BJ169" i="6" a="1"/>
  <c r="BJ169" i="6" s="1"/>
  <c r="AM119" i="6" a="1"/>
  <c r="AM119" i="6" s="1"/>
  <c r="AI10" i="6" a="1"/>
  <c r="AI10" i="6" s="1"/>
  <c r="Z214" i="6" a="1"/>
  <c r="Z214" i="6" s="1"/>
  <c r="AI31" i="6" a="1"/>
  <c r="AI31" i="6" s="1"/>
  <c r="AD158" i="6" a="1"/>
  <c r="AD158" i="6" s="1"/>
  <c r="AT65" i="6" a="1"/>
  <c r="AT65" i="6" s="1"/>
  <c r="Z199" i="6" a="1"/>
  <c r="Z199" i="6" s="1"/>
  <c r="BB26" i="6" a="1"/>
  <c r="BB26" i="6" s="1"/>
  <c r="AU138" i="6" a="1"/>
  <c r="AU138" i="6" s="1"/>
  <c r="AY139" i="6" a="1"/>
  <c r="AY139" i="6" s="1"/>
  <c r="AM251" i="6" a="1"/>
  <c r="AM251" i="6" s="1"/>
  <c r="BF181" i="6" a="1"/>
  <c r="BF181" i="6" s="1"/>
  <c r="BC227" i="6" a="1"/>
  <c r="BC227" i="6" s="1"/>
  <c r="BF168" i="6" a="1"/>
  <c r="BF168" i="6" s="1"/>
  <c r="S87" i="6" a="1"/>
  <c r="S87" i="6" s="1"/>
  <c r="AI248" i="6" a="1"/>
  <c r="AI248" i="6" s="1"/>
  <c r="Z200" i="6" a="1"/>
  <c r="Z200" i="6" s="1"/>
  <c r="BJ55" i="6" a="1"/>
  <c r="BJ55" i="6" s="1"/>
  <c r="AQ174" i="6" a="1"/>
  <c r="AQ174" i="6" s="1"/>
  <c r="AM228" i="6" a="1"/>
  <c r="AM228" i="6" s="1"/>
  <c r="AI21" i="6" a="1"/>
  <c r="AI21" i="6" s="1"/>
  <c r="AP90" i="6" a="1"/>
  <c r="AP90" i="6" s="1"/>
  <c r="Z134" i="6" a="1"/>
  <c r="Z134" i="6" s="1"/>
  <c r="W63" i="6" a="1"/>
  <c r="W63" i="6" s="1"/>
  <c r="AQ153" i="6" a="1"/>
  <c r="AQ153" i="6" s="1"/>
  <c r="AT39" i="6" a="1"/>
  <c r="AT39" i="6" s="1"/>
  <c r="AD82" i="6" a="1"/>
  <c r="AD82" i="6" s="1"/>
  <c r="BC14" i="6" a="1"/>
  <c r="BC14" i="6" s="1"/>
  <c r="V51" i="6" a="1"/>
  <c r="V51" i="6" s="1"/>
  <c r="BC203" i="6" a="1"/>
  <c r="BC203" i="6" s="1"/>
  <c r="BF11" i="6" a="1"/>
  <c r="BF11" i="6" s="1"/>
  <c r="BK191" i="6" a="1"/>
  <c r="BK191" i="6" s="1"/>
  <c r="BK135" i="6" a="1"/>
  <c r="BK135" i="6" s="1"/>
  <c r="BG109" i="6" a="1"/>
  <c r="BG109" i="6" s="1"/>
  <c r="AY180" i="6" a="1"/>
  <c r="AY180" i="6" s="1"/>
  <c r="AM226" i="6" a="1"/>
  <c r="AM226" i="6" s="1"/>
  <c r="AE111" i="6" a="1"/>
  <c r="AE111" i="6" s="1"/>
  <c r="AU18" i="6" a="1"/>
  <c r="AU18" i="6" s="1"/>
  <c r="AT83" i="6" a="1"/>
  <c r="AT83" i="6" s="1"/>
  <c r="AT134" i="6" a="1"/>
  <c r="AT134" i="6" s="1"/>
  <c r="AD217" i="6" a="1"/>
  <c r="AD217" i="6" s="1"/>
  <c r="AA119" i="6" a="1"/>
  <c r="AA119" i="6" s="1"/>
  <c r="BC40" i="6" a="1"/>
  <c r="BC40" i="6" s="1"/>
  <c r="BC228" i="6" a="1"/>
  <c r="BC228" i="6" s="1"/>
  <c r="AH209" i="6" a="1"/>
  <c r="AH209" i="6" s="1"/>
  <c r="V29" i="6" a="1"/>
  <c r="V29" i="6" s="1"/>
  <c r="AD127" i="6" a="1"/>
  <c r="AD127" i="6" s="1"/>
  <c r="BB148" i="6" a="1"/>
  <c r="BB148" i="6" s="1"/>
  <c r="BB255" i="6" a="1"/>
  <c r="BB255" i="6" s="1"/>
  <c r="AT156" i="6" a="1"/>
  <c r="AT156" i="6" s="1"/>
  <c r="AD15" i="6" a="1"/>
  <c r="AD15" i="6" s="1"/>
  <c r="S209" i="6" a="1"/>
  <c r="S209" i="6" s="1"/>
  <c r="AP201" i="6" a="1"/>
  <c r="AP201" i="6" s="1"/>
  <c r="R226" i="6" a="1"/>
  <c r="R226" i="6" s="1"/>
  <c r="BK208" i="6" a="1"/>
  <c r="BK208" i="6" s="1"/>
  <c r="AP218" i="6" a="1"/>
  <c r="AP218" i="6" s="1"/>
  <c r="AE195" i="6" a="1"/>
  <c r="AE195" i="6" s="1"/>
  <c r="AY147" i="6" a="1"/>
  <c r="AY147" i="6" s="1"/>
  <c r="BG191" i="6" a="1"/>
  <c r="BG191" i="6" s="1"/>
  <c r="R48" i="6" a="1"/>
  <c r="R48" i="6" s="1"/>
  <c r="R229" i="6" a="1"/>
  <c r="R229" i="6" s="1"/>
  <c r="AU225" i="6" a="1"/>
  <c r="AU225" i="6" s="1"/>
  <c r="AM170" i="6" a="1"/>
  <c r="AM170" i="6" s="1"/>
  <c r="Z27" i="6" a="1"/>
  <c r="Z27" i="6" s="1"/>
  <c r="AY212" i="6" a="1"/>
  <c r="AY212" i="6" s="1"/>
  <c r="AY128" i="6" a="1"/>
  <c r="AY128" i="6" s="1"/>
  <c r="BG43" i="6" a="1"/>
  <c r="BG43" i="6" s="1"/>
  <c r="W176" i="6" a="1"/>
  <c r="W176" i="6" s="1"/>
  <c r="AU14" i="6" a="1"/>
  <c r="AU14" i="6" s="1"/>
  <c r="AI224" i="6" a="1"/>
  <c r="AI224" i="6" s="1"/>
  <c r="AQ61" i="6" a="1"/>
  <c r="AQ61" i="6" s="1"/>
  <c r="AH89" i="6" a="1"/>
  <c r="AH89" i="6" s="1"/>
  <c r="S227" i="6" a="1"/>
  <c r="S227" i="6" s="1"/>
  <c r="AD18" i="6" a="1"/>
  <c r="AD18" i="6" s="1"/>
  <c r="AT122" i="6" a="1"/>
  <c r="AT122" i="6" s="1"/>
  <c r="R139" i="6" a="1"/>
  <c r="R139" i="6" s="1"/>
  <c r="V174" i="6" a="1"/>
  <c r="V174" i="6" s="1"/>
  <c r="V156" i="6" a="1"/>
  <c r="V156" i="6" s="1"/>
  <c r="AP212" i="6" a="1"/>
  <c r="AP212" i="6" s="1"/>
  <c r="AQ119" i="6" a="1"/>
  <c r="AQ119" i="6" s="1"/>
  <c r="S177" i="6" a="1"/>
  <c r="S177" i="6" s="1"/>
  <c r="BC253" i="6" a="1"/>
  <c r="BC253" i="6" s="1"/>
  <c r="BJ88" i="6" a="1"/>
  <c r="BJ88" i="6" s="1"/>
  <c r="R150" i="6" a="1"/>
  <c r="R150" i="6" s="1"/>
  <c r="AH29" i="6" a="1"/>
  <c r="AH29" i="6" s="1"/>
  <c r="AQ108" i="6" a="1"/>
  <c r="AQ108" i="6" s="1"/>
  <c r="BJ131" i="6" a="1"/>
  <c r="BJ131" i="6" s="1"/>
  <c r="AL158" i="6" a="1"/>
  <c r="AL158" i="6" s="1"/>
  <c r="AL68" i="6" a="1"/>
  <c r="AL68" i="6" s="1"/>
  <c r="AY249" i="6" a="1"/>
  <c r="AY249" i="6" s="1"/>
  <c r="BK69" i="6" a="1"/>
  <c r="BK69" i="6" s="1"/>
  <c r="S63" i="6" a="1"/>
  <c r="S63" i="6" s="1"/>
  <c r="AM131" i="6" a="1"/>
  <c r="AM131" i="6" s="1"/>
  <c r="AE167" i="6" a="1"/>
  <c r="AE167" i="6" s="1"/>
  <c r="BF56" i="6" a="1"/>
  <c r="BF56" i="6" s="1"/>
  <c r="AY197" i="6" a="1"/>
  <c r="AY197" i="6" s="1"/>
  <c r="AI207" i="6" a="1"/>
  <c r="AI207" i="6" s="1"/>
  <c r="R170" i="6" a="1"/>
  <c r="R170" i="6" s="1"/>
  <c r="AT184" i="6" a="1"/>
  <c r="AT184" i="6" s="1"/>
  <c r="AE150" i="6" a="1"/>
  <c r="AE150" i="6" s="1"/>
  <c r="BC196" i="6" a="1"/>
  <c r="BC196" i="6" s="1"/>
  <c r="AA134" i="6" a="1"/>
  <c r="AA134" i="6" s="1"/>
  <c r="AX46" i="6" a="1"/>
  <c r="AX46" i="6" s="1"/>
  <c r="AA222" i="6" a="1"/>
  <c r="AA222" i="6" s="1"/>
  <c r="BK9" i="6" a="1"/>
  <c r="BK9" i="6" s="1"/>
  <c r="BJ60" i="6" a="1"/>
  <c r="BJ60" i="6" s="1"/>
  <c r="AX175" i="6" a="1"/>
  <c r="AX175" i="6" s="1"/>
  <c r="AU144" i="6" a="1"/>
  <c r="AU144" i="6" s="1"/>
  <c r="AA121" i="6" a="1"/>
  <c r="AA121" i="6" s="1"/>
  <c r="R87" i="6" a="1"/>
  <c r="R87" i="6" s="1"/>
  <c r="AE78" i="6" a="1"/>
  <c r="AE78" i="6" s="1"/>
  <c r="Z181" i="6" a="1"/>
  <c r="Z181" i="6" s="1"/>
  <c r="V114" i="6" a="1"/>
  <c r="V114" i="6" s="1"/>
  <c r="AQ219" i="6" a="1"/>
  <c r="AQ219" i="6" s="1"/>
  <c r="AP170" i="6" a="1"/>
  <c r="AP170" i="6" s="1"/>
  <c r="W15" i="6" a="1"/>
  <c r="W15" i="6" s="1"/>
  <c r="AA198" i="6" a="1"/>
  <c r="AA198" i="6" s="1"/>
  <c r="AH30" i="6" a="1"/>
  <c r="AH30" i="6" s="1"/>
  <c r="AT203" i="6" a="1"/>
  <c r="AT203" i="6" s="1"/>
  <c r="BK81" i="6" a="1"/>
  <c r="BK81" i="6" s="1"/>
  <c r="AE88" i="6" a="1"/>
  <c r="AE88" i="6" s="1"/>
  <c r="AE173" i="6" a="1"/>
  <c r="AE173" i="6" s="1"/>
  <c r="AD166" i="6" a="1"/>
  <c r="AD166" i="6" s="1"/>
  <c r="AM191" i="6" a="1"/>
  <c r="AM191" i="6" s="1"/>
  <c r="AL104" i="6" a="1"/>
  <c r="AL104" i="6" s="1"/>
  <c r="W170" i="6" a="1"/>
  <c r="W170" i="6" s="1"/>
  <c r="AP138" i="6" a="1"/>
  <c r="AP138" i="6" s="1"/>
  <c r="AE152" i="6" a="1"/>
  <c r="AE152" i="6" s="1"/>
  <c r="S246" i="6" a="1"/>
  <c r="S246" i="6" s="1"/>
  <c r="BG226" i="6" a="1"/>
  <c r="BG226" i="6" s="1"/>
  <c r="AQ20" i="6" a="1"/>
  <c r="AQ20" i="6" s="1"/>
  <c r="AI112" i="6" a="1"/>
  <c r="AI112" i="6" s="1"/>
  <c r="BG171" i="6" a="1"/>
  <c r="BG171" i="6" s="1"/>
  <c r="BJ170" i="6" a="1"/>
  <c r="BJ170" i="6" s="1"/>
  <c r="V206" i="6" a="1"/>
  <c r="V206" i="6" s="1"/>
  <c r="Z125" i="6" a="1"/>
  <c r="Z125" i="6" s="1"/>
  <c r="BF189" i="6" a="1"/>
  <c r="BF189" i="6" s="1"/>
  <c r="AX256" i="6" a="1"/>
  <c r="AX256" i="6" s="1"/>
  <c r="S199" i="6" a="1"/>
  <c r="S199" i="6" s="1"/>
  <c r="AX95" i="6" a="1"/>
  <c r="AX95" i="6" s="1"/>
  <c r="AP19" i="6" a="1"/>
  <c r="AP19" i="6" s="1"/>
  <c r="BF117" i="6" a="1"/>
  <c r="BF117" i="6" s="1"/>
  <c r="R224" i="6" a="1"/>
  <c r="R224" i="6" s="1"/>
  <c r="BG200" i="6" a="1"/>
  <c r="BG200" i="6" s="1"/>
  <c r="AU174" i="6" a="1"/>
  <c r="AU174" i="6" s="1"/>
  <c r="AH36" i="6" a="1"/>
  <c r="AH36" i="6" s="1"/>
  <c r="V76" i="6" a="1"/>
  <c r="V76" i="6" s="1"/>
  <c r="W16" i="6" a="1"/>
  <c r="W16" i="6" s="1"/>
  <c r="AD126" i="6" a="1"/>
  <c r="AD126" i="6" s="1"/>
  <c r="R97" i="6" a="1"/>
  <c r="R97" i="6" s="1"/>
  <c r="AD256" i="6" a="1"/>
  <c r="AD256" i="6" s="1"/>
  <c r="BF170" i="6" a="1"/>
  <c r="BF170" i="6" s="1"/>
  <c r="BC213" i="6" a="1"/>
  <c r="BC213" i="6" s="1"/>
  <c r="AM114" i="6" a="1"/>
  <c r="AM114" i="6" s="1"/>
  <c r="Z89" i="6" a="1"/>
  <c r="Z89" i="6" s="1"/>
  <c r="S24" i="6" a="1"/>
  <c r="S24" i="6" s="1"/>
  <c r="AA193" i="6" a="1"/>
  <c r="AA193" i="6" s="1"/>
  <c r="AQ134" i="6" a="1"/>
  <c r="AQ134" i="6" s="1"/>
  <c r="AY227" i="6" a="1"/>
  <c r="AY227" i="6" s="1"/>
  <c r="AH214" i="6" a="1"/>
  <c r="AH214" i="6" s="1"/>
  <c r="V13" i="6" a="1"/>
  <c r="V13" i="6" s="1"/>
  <c r="AE106" i="6" a="1"/>
  <c r="AE106" i="6" s="1"/>
  <c r="AY241" i="6" a="1"/>
  <c r="AY241" i="6" s="1"/>
  <c r="R155" i="6" a="1"/>
  <c r="R155" i="6" s="1"/>
  <c r="AE178" i="6" a="1"/>
  <c r="AE178" i="6" s="1"/>
  <c r="BF35" i="6" a="1"/>
  <c r="BF35" i="6" s="1"/>
  <c r="BF37" i="6" a="1"/>
  <c r="BF37" i="6" s="1"/>
  <c r="BJ194" i="6" a="1"/>
  <c r="BJ194" i="6" s="1"/>
  <c r="R244" i="6" a="1"/>
  <c r="R244" i="6" s="1"/>
  <c r="AD242" i="6" a="1"/>
  <c r="AD242" i="6" s="1"/>
  <c r="AH213" i="6" a="1"/>
  <c r="AH213" i="6" s="1"/>
  <c r="AU108" i="6" a="1"/>
  <c r="AU108" i="6" s="1"/>
  <c r="Z178" i="6" a="1"/>
  <c r="Z178" i="6" s="1"/>
  <c r="S136" i="6" a="1"/>
  <c r="S136" i="6" s="1"/>
  <c r="AL116" i="6" a="1"/>
  <c r="AL116" i="6" s="1"/>
  <c r="AX101" i="6" a="1"/>
  <c r="AX101" i="6" s="1"/>
  <c r="R78" i="6" a="1"/>
  <c r="R78" i="6" s="1"/>
  <c r="AQ223" i="6" a="1"/>
  <c r="AQ223" i="6" s="1"/>
  <c r="BK140" i="6" a="1"/>
  <c r="BK140" i="6" s="1"/>
  <c r="AI63" i="6" a="1"/>
  <c r="AI63" i="6" s="1"/>
  <c r="BB247" i="6" a="1"/>
  <c r="BB247" i="6" s="1"/>
  <c r="V45" i="6" a="1"/>
  <c r="V45" i="6" s="1"/>
  <c r="AI106" i="6" a="1"/>
  <c r="AI106" i="6" s="1"/>
  <c r="BC180" i="6" a="1"/>
  <c r="BC180" i="6" s="1"/>
  <c r="AM67" i="6" a="1"/>
  <c r="AM67" i="6" s="1"/>
  <c r="AQ21" i="6" a="1"/>
  <c r="AQ21" i="6" s="1"/>
  <c r="AX198" i="6" a="1"/>
  <c r="AX198" i="6" s="1"/>
  <c r="BG182" i="6" a="1"/>
  <c r="BG182" i="6" s="1"/>
  <c r="BJ197" i="6" a="1"/>
  <c r="BJ197" i="6" s="1"/>
  <c r="BC87" i="6" a="1"/>
  <c r="BC87" i="6" s="1"/>
  <c r="AH224" i="6" a="1"/>
  <c r="AH224" i="6" s="1"/>
  <c r="AE74" i="6" a="1"/>
  <c r="AE74" i="6" s="1"/>
  <c r="S247" i="6" a="1"/>
  <c r="S247" i="6" s="1"/>
  <c r="AH75" i="6" a="1"/>
  <c r="AH75" i="6" s="1"/>
  <c r="BJ181" i="6" a="1"/>
  <c r="BJ181" i="6" s="1"/>
  <c r="AL253" i="6" a="1"/>
  <c r="AL253" i="6" s="1"/>
  <c r="AP241" i="6" a="1"/>
  <c r="AP241" i="6" s="1"/>
  <c r="Z249" i="6" a="1"/>
  <c r="Z249" i="6" s="1"/>
  <c r="AD254" i="6" a="1"/>
  <c r="AD254" i="6" s="1"/>
  <c r="AH90" i="6" a="1"/>
  <c r="AH90" i="6" s="1"/>
  <c r="BG210" i="6" a="1"/>
  <c r="BG210" i="6" s="1"/>
  <c r="W217" i="6" a="1"/>
  <c r="W217" i="6" s="1"/>
  <c r="AM204" i="6" a="1"/>
  <c r="AM204" i="6" s="1"/>
  <c r="Z126" i="6" a="1"/>
  <c r="Z126" i="6" s="1"/>
  <c r="BF76" i="6" a="1"/>
  <c r="BF76" i="6" s="1"/>
  <c r="AA175" i="6" a="1"/>
  <c r="AA175" i="6" s="1"/>
  <c r="Q279" i="7"/>
  <c r="P279" i="7"/>
  <c r="X252" i="6"/>
  <c r="Y252" i="6" s="1"/>
  <c r="P18" i="6"/>
  <c r="Q18" i="6" s="1"/>
  <c r="P192" i="6"/>
  <c r="Q192" i="6" s="1"/>
  <c r="P98" i="6"/>
  <c r="Q98" i="6" s="1"/>
  <c r="P141" i="6"/>
  <c r="P26" i="6"/>
  <c r="Q26" i="6" s="1"/>
  <c r="P157" i="6"/>
  <c r="P89" i="6"/>
  <c r="P20" i="6"/>
  <c r="Q20" i="6" s="1"/>
  <c r="P184" i="6"/>
  <c r="Q184" i="6" s="1"/>
  <c r="P223" i="6"/>
  <c r="P48" i="6"/>
  <c r="P130" i="6"/>
  <c r="Q130" i="6" s="1"/>
  <c r="P243" i="6"/>
  <c r="Q243" i="6" s="1"/>
  <c r="P112" i="6"/>
  <c r="Q112" i="6" s="1"/>
  <c r="P174" i="6"/>
  <c r="Q174" i="6" s="1"/>
  <c r="P63" i="6"/>
  <c r="Q63" i="6" s="1"/>
  <c r="P240" i="6"/>
  <c r="Q240" i="6" s="1"/>
  <c r="P204" i="6"/>
  <c r="Q204" i="6" s="1"/>
  <c r="T87" i="6"/>
  <c r="X254" i="6"/>
  <c r="X198" i="6"/>
  <c r="Y198" i="6" s="1"/>
  <c r="T73" i="6"/>
  <c r="U73" i="6" s="1"/>
  <c r="T173" i="6"/>
  <c r="X196" i="6"/>
  <c r="Y196" i="6" s="1"/>
  <c r="X160" i="6"/>
  <c r="Y160" i="6" s="1"/>
  <c r="T156" i="6"/>
  <c r="P181" i="6"/>
  <c r="Q181" i="6" s="1"/>
  <c r="P96" i="6"/>
  <c r="Q96" i="6" s="1"/>
  <c r="X66" i="6"/>
  <c r="Y66" i="6" s="1"/>
  <c r="P64" i="6"/>
  <c r="Q64" i="6" s="1"/>
  <c r="X47" i="6"/>
  <c r="Y47" i="6" s="1"/>
  <c r="P225" i="6"/>
  <c r="Q225" i="6" s="1"/>
  <c r="P41" i="6"/>
  <c r="X80" i="6"/>
  <c r="Y80" i="6" s="1"/>
  <c r="T92" i="6"/>
  <c r="U92" i="6" s="1"/>
  <c r="X32" i="6"/>
  <c r="Y32" i="6" s="1"/>
  <c r="T103" i="6"/>
  <c r="U103" i="6" s="1"/>
  <c r="P189" i="6"/>
  <c r="Q189" i="6" s="1"/>
  <c r="P82" i="6"/>
  <c r="Q82" i="6" s="1"/>
  <c r="X219" i="6"/>
  <c r="Y219" i="6" s="1"/>
  <c r="T57" i="6"/>
  <c r="U57" i="6" s="1"/>
  <c r="T128" i="6"/>
  <c r="U128" i="6" s="1"/>
  <c r="P135" i="6"/>
  <c r="Q135" i="6" s="1"/>
  <c r="T83" i="6"/>
  <c r="U83" i="6" s="1"/>
  <c r="P149" i="6"/>
  <c r="Q149" i="6" s="1"/>
  <c r="X156" i="6"/>
  <c r="T216" i="6"/>
  <c r="U216" i="6" s="1"/>
  <c r="X240" i="6"/>
  <c r="Y240" i="6" s="1"/>
  <c r="X46" i="6"/>
  <c r="Y46" i="6" s="1"/>
  <c r="T153" i="6"/>
  <c r="P183" i="6"/>
  <c r="Q183" i="6" s="1"/>
  <c r="P28" i="6"/>
  <c r="Q28" i="6" s="1"/>
  <c r="X31" i="6"/>
  <c r="X42" i="6"/>
  <c r="Y42" i="6" s="1"/>
  <c r="P44" i="6"/>
  <c r="T209" i="6"/>
  <c r="X185" i="6"/>
  <c r="Y185" i="6" s="1"/>
  <c r="X165" i="6"/>
  <c r="Y165" i="6" s="1"/>
  <c r="P177" i="6"/>
  <c r="P106" i="6"/>
  <c r="Q106" i="6" s="1"/>
  <c r="X154" i="6"/>
  <c r="Y154" i="6" s="1"/>
  <c r="P75" i="6"/>
  <c r="T238" i="6"/>
  <c r="U238" i="6" s="1"/>
  <c r="X183" i="6"/>
  <c r="Y183" i="6" s="1"/>
  <c r="X116" i="6"/>
  <c r="Y116" i="6" s="1"/>
  <c r="P150" i="6"/>
  <c r="P148" i="6"/>
  <c r="Q148" i="6" s="1"/>
  <c r="T213" i="6"/>
  <c r="U213" i="6" s="1"/>
  <c r="P218" i="6"/>
  <c r="Q218" i="6" s="1"/>
  <c r="T145" i="6"/>
  <c r="X176" i="6"/>
  <c r="Y176" i="6" s="1"/>
  <c r="T56" i="6"/>
  <c r="P127" i="6"/>
  <c r="X141" i="6"/>
  <c r="T93" i="6"/>
  <c r="X95" i="6"/>
  <c r="Y95" i="6" s="1"/>
  <c r="P118" i="6"/>
  <c r="P136" i="6"/>
  <c r="T50" i="6"/>
  <c r="T166" i="6"/>
  <c r="U166" i="6" s="1"/>
  <c r="X62" i="6"/>
  <c r="P80" i="6"/>
  <c r="Q80" i="6" s="1"/>
  <c r="P251" i="6"/>
  <c r="Q251" i="6" s="1"/>
  <c r="X137" i="6"/>
  <c r="Y137" i="6" s="1"/>
  <c r="P85" i="6"/>
  <c r="T162" i="6"/>
  <c r="U162" i="6" s="1"/>
  <c r="X133" i="6"/>
  <c r="Y133" i="6" s="1"/>
  <c r="X21" i="6"/>
  <c r="Y21" i="6" s="1"/>
  <c r="P33" i="6"/>
  <c r="T191" i="6"/>
  <c r="U191" i="6" s="1"/>
  <c r="X151" i="6"/>
  <c r="X65" i="6"/>
  <c r="Y65" i="6" s="1"/>
  <c r="P46" i="6"/>
  <c r="Q46" i="6" s="1"/>
  <c r="X101" i="6"/>
  <c r="Y101" i="6" s="1"/>
  <c r="X169" i="6"/>
  <c r="Y169" i="6" s="1"/>
  <c r="X201" i="6"/>
  <c r="Y201" i="6" s="1"/>
  <c r="T59" i="6"/>
  <c r="U59" i="6" s="1"/>
  <c r="P73" i="6"/>
  <c r="Q73" i="6" s="1"/>
  <c r="X244" i="6"/>
  <c r="Y244" i="6" s="1"/>
  <c r="P238" i="6"/>
  <c r="Q238" i="6" s="1"/>
  <c r="T71" i="6"/>
  <c r="U71" i="6" s="1"/>
  <c r="X19" i="6"/>
  <c r="X93" i="6"/>
  <c r="Y93" i="6" s="1"/>
  <c r="T70" i="6"/>
  <c r="U70" i="6" s="1"/>
  <c r="P116" i="6"/>
  <c r="Q116" i="6" s="1"/>
  <c r="X40" i="6"/>
  <c r="Y40" i="6" s="1"/>
  <c r="X35" i="6"/>
  <c r="Y35" i="6" s="1"/>
  <c r="T169" i="6"/>
  <c r="P86" i="6"/>
  <c r="Q86" i="6" s="1"/>
  <c r="X27" i="6"/>
  <c r="T142" i="6"/>
  <c r="U142" i="6" s="1"/>
  <c r="X120" i="6"/>
  <c r="Y120" i="6" s="1"/>
  <c r="P90" i="6"/>
  <c r="Q90" i="6" s="1"/>
  <c r="X170" i="6"/>
  <c r="Y170" i="6" s="1"/>
  <c r="P51" i="6"/>
  <c r="Q51" i="6" s="1"/>
  <c r="T176" i="6"/>
  <c r="U176" i="6" s="1"/>
  <c r="X136" i="6"/>
  <c r="Y136" i="6" s="1"/>
  <c r="T184" i="6"/>
  <c r="U184" i="6" s="1"/>
  <c r="X239" i="6"/>
  <c r="P152" i="6"/>
  <c r="Q152" i="6" s="1"/>
  <c r="P59" i="6"/>
  <c r="X226" i="6"/>
  <c r="Y226" i="6" s="1"/>
  <c r="T237" i="6"/>
  <c r="U237" i="6" s="1"/>
  <c r="X97" i="6"/>
  <c r="P236" i="6"/>
  <c r="Q236" i="6" s="1"/>
  <c r="T67" i="6"/>
  <c r="U67" i="6" s="1"/>
  <c r="X258" i="6"/>
  <c r="Y258" i="6" s="1"/>
  <c r="X247" i="6"/>
  <c r="T139" i="6"/>
  <c r="U139" i="6" s="1"/>
  <c r="X99" i="6"/>
  <c r="X126" i="6"/>
  <c r="X48" i="6"/>
  <c r="Y48" i="6" s="1"/>
  <c r="P191" i="6"/>
  <c r="Q191" i="6" s="1"/>
  <c r="X157" i="6"/>
  <c r="Y157" i="6" s="1"/>
  <c r="T101" i="6"/>
  <c r="U101" i="6" s="1"/>
  <c r="X89" i="6"/>
  <c r="X250" i="6"/>
  <c r="Y250" i="6" s="1"/>
  <c r="X238" i="6"/>
  <c r="Y238" i="6" s="1"/>
  <c r="T217" i="6"/>
  <c r="U217" i="6" s="1"/>
  <c r="P9" i="6"/>
  <c r="X178" i="6"/>
  <c r="P167" i="6"/>
  <c r="Q167" i="6" s="1"/>
  <c r="P99" i="6"/>
  <c r="Q99" i="6" s="1"/>
  <c r="X44" i="6"/>
  <c r="Y44" i="6" s="1"/>
  <c r="X84" i="6"/>
  <c r="Y84" i="6" s="1"/>
  <c r="T12" i="6"/>
  <c r="P34" i="6"/>
  <c r="Q34" i="6" s="1"/>
  <c r="X222" i="6"/>
  <c r="Y222" i="6" s="1"/>
  <c r="P228" i="6"/>
  <c r="X207" i="6"/>
  <c r="P179" i="6"/>
  <c r="P160" i="6"/>
  <c r="Q160" i="6" s="1"/>
  <c r="X111" i="6"/>
  <c r="Y111" i="6" s="1"/>
  <c r="X147" i="6"/>
  <c r="Y147" i="6" s="1"/>
  <c r="T207" i="6"/>
  <c r="U207" i="6" s="1"/>
  <c r="X52" i="6"/>
  <c r="P102" i="6"/>
  <c r="Q102" i="6" s="1"/>
  <c r="P42" i="6"/>
  <c r="Q42" i="6" s="1"/>
  <c r="T177" i="6"/>
  <c r="U177" i="6" s="1"/>
  <c r="P57" i="6"/>
  <c r="Q57" i="6" s="1"/>
  <c r="T189" i="6"/>
  <c r="U189" i="6" s="1"/>
  <c r="T202" i="6"/>
  <c r="U202" i="6" s="1"/>
  <c r="P244" i="6"/>
  <c r="X143" i="6"/>
  <c r="Y143" i="6" s="1"/>
  <c r="T118" i="6"/>
  <c r="U118" i="6" s="1"/>
  <c r="T46" i="6"/>
  <c r="U46" i="6" s="1"/>
  <c r="X246" i="6"/>
  <c r="X193" i="6"/>
  <c r="T66" i="6"/>
  <c r="U66" i="6" s="1"/>
  <c r="X195" i="6"/>
  <c r="Y195" i="6" s="1"/>
  <c r="X125" i="6"/>
  <c r="Y125" i="6" s="1"/>
  <c r="T33" i="6"/>
  <c r="U33" i="6" s="1"/>
  <c r="T15" i="6"/>
  <c r="X11" i="6"/>
  <c r="X68" i="6"/>
  <c r="Y68" i="6" s="1"/>
  <c r="T201" i="6"/>
  <c r="U201" i="6" s="1"/>
  <c r="X173" i="6"/>
  <c r="Y173" i="6" s="1"/>
  <c r="P239" i="6"/>
  <c r="P104" i="6"/>
  <c r="Q104" i="6" s="1"/>
  <c r="P100" i="6"/>
  <c r="Q100" i="6" s="1"/>
  <c r="X122" i="6"/>
  <c r="Y122" i="6" s="1"/>
  <c r="P78" i="6"/>
  <c r="P258" i="6"/>
  <c r="Q258" i="6" s="1"/>
  <c r="T54" i="6"/>
  <c r="U54" i="6" s="1"/>
  <c r="T136" i="6"/>
  <c r="U136" i="6" s="1"/>
  <c r="P210" i="6"/>
  <c r="Q210" i="6" s="1"/>
  <c r="T47" i="6"/>
  <c r="U47" i="6" s="1"/>
  <c r="T16" i="6"/>
  <c r="U16" i="6" s="1"/>
  <c r="T80" i="6"/>
  <c r="X109" i="6"/>
  <c r="X150" i="6"/>
  <c r="Y150" i="6" s="1"/>
  <c r="P43" i="6"/>
  <c r="Q43" i="6" s="1"/>
  <c r="T151" i="6"/>
  <c r="U151" i="6" s="1"/>
  <c r="P197" i="6"/>
  <c r="Q197" i="6" s="1"/>
  <c r="X87" i="6"/>
  <c r="T132" i="6"/>
  <c r="U132" i="6" s="1"/>
  <c r="T11" i="6"/>
  <c r="X235" i="6"/>
  <c r="Y235" i="6" s="1"/>
  <c r="T39" i="6"/>
  <c r="U39" i="6" s="1"/>
  <c r="T62" i="6"/>
  <c r="U62" i="6" s="1"/>
  <c r="X38" i="6"/>
  <c r="X148" i="6"/>
  <c r="Y148" i="6" s="1"/>
  <c r="T167" i="6"/>
  <c r="P201" i="6"/>
  <c r="Q201" i="6" s="1"/>
  <c r="P113" i="6"/>
  <c r="X118" i="6"/>
  <c r="Y118" i="6" s="1"/>
  <c r="P12" i="6"/>
  <c r="Q12" i="6" s="1"/>
  <c r="P119" i="6"/>
  <c r="X206" i="6"/>
  <c r="T131" i="6"/>
  <c r="X72" i="6"/>
  <c r="Y72" i="6" s="1"/>
  <c r="T40" i="6"/>
  <c r="U40" i="6" s="1"/>
  <c r="P70" i="6"/>
  <c r="Q70" i="6" s="1"/>
  <c r="X25" i="6"/>
  <c r="Y25" i="6" s="1"/>
  <c r="T147" i="6"/>
  <c r="U147" i="6" s="1"/>
  <c r="T206" i="6"/>
  <c r="X128" i="6"/>
  <c r="Y128" i="6" s="1"/>
  <c r="P229" i="6"/>
  <c r="T107" i="6"/>
  <c r="U107" i="6" s="1"/>
  <c r="P186" i="6"/>
  <c r="Q186" i="6" s="1"/>
  <c r="X58" i="6"/>
  <c r="Y58" i="6" s="1"/>
  <c r="X163" i="6"/>
  <c r="X129" i="6"/>
  <c r="Y129" i="6" s="1"/>
  <c r="P35" i="6"/>
  <c r="P216" i="6"/>
  <c r="X90" i="6"/>
  <c r="Y90" i="6" s="1"/>
  <c r="T85" i="6"/>
  <c r="U85" i="6" s="1"/>
  <c r="T157" i="6"/>
  <c r="X204" i="6"/>
  <c r="Y204" i="6" s="1"/>
  <c r="X144" i="6"/>
  <c r="Y144" i="6" s="1"/>
  <c r="P234" i="6"/>
  <c r="Q234" i="6" s="1"/>
  <c r="X142" i="6"/>
  <c r="Y142" i="6" s="1"/>
  <c r="X85" i="6"/>
  <c r="Y85" i="6" s="1"/>
  <c r="P252" i="6"/>
  <c r="Q252" i="6" s="1"/>
  <c r="T137" i="6"/>
  <c r="U137" i="6" s="1"/>
  <c r="X100" i="6"/>
  <c r="Y100" i="6" s="1"/>
  <c r="X138" i="6"/>
  <c r="Y138" i="6" s="1"/>
  <c r="T68" i="6"/>
  <c r="P195" i="6"/>
  <c r="Q195" i="6" s="1"/>
  <c r="X104" i="6"/>
  <c r="Y104" i="6" s="1"/>
  <c r="P194" i="6"/>
  <c r="P133" i="6"/>
  <c r="Q133" i="6" s="1"/>
  <c r="T250" i="6"/>
  <c r="U250" i="6" s="1"/>
  <c r="X83" i="6"/>
  <c r="T161" i="6"/>
  <c r="U161" i="6" s="1"/>
  <c r="T44" i="6"/>
  <c r="U44" i="6" s="1"/>
  <c r="P254" i="6"/>
  <c r="Q254" i="6" s="1"/>
  <c r="T170" i="6"/>
  <c r="U170" i="6" s="1"/>
  <c r="X228" i="6"/>
  <c r="Y228" i="6" s="1"/>
  <c r="T187" i="6"/>
  <c r="U187" i="6" s="1"/>
  <c r="P172" i="6"/>
  <c r="Q172" i="6" s="1"/>
  <c r="X119" i="6"/>
  <c r="Y119" i="6" s="1"/>
  <c r="P156" i="6"/>
  <c r="Q156" i="6" s="1"/>
  <c r="P176" i="6"/>
  <c r="T125" i="6"/>
  <c r="U125" i="6" s="1"/>
  <c r="T197" i="6"/>
  <c r="U197" i="6" s="1"/>
  <c r="P170" i="6"/>
  <c r="Q170" i="6" s="1"/>
  <c r="X43" i="6"/>
  <c r="Y43" i="6" s="1"/>
  <c r="P21" i="6"/>
  <c r="P65" i="6"/>
  <c r="Q65" i="6" s="1"/>
  <c r="T228" i="6"/>
  <c r="T106" i="6"/>
  <c r="U106" i="6" s="1"/>
  <c r="X64" i="6"/>
  <c r="Y64" i="6" s="1"/>
  <c r="P187" i="6"/>
  <c r="Q187" i="6" s="1"/>
  <c r="X79" i="6"/>
  <c r="P94" i="6"/>
  <c r="Q94" i="6" s="1"/>
  <c r="P101" i="6"/>
  <c r="T248" i="6"/>
  <c r="U248" i="6" s="1"/>
  <c r="T133" i="6"/>
  <c r="X234" i="6"/>
  <c r="Y234" i="6" s="1"/>
  <c r="P205" i="6"/>
  <c r="Q205" i="6" s="1"/>
  <c r="P91" i="6"/>
  <c r="Q91" i="6" s="1"/>
  <c r="X237" i="6"/>
  <c r="Y237" i="6" s="1"/>
  <c r="T226" i="6"/>
  <c r="U226" i="6" s="1"/>
  <c r="P232" i="6"/>
  <c r="Q232" i="6" s="1"/>
  <c r="P120" i="6"/>
  <c r="X57" i="6"/>
  <c r="Y57" i="6" s="1"/>
  <c r="P39" i="6"/>
  <c r="X113" i="6"/>
  <c r="Y113" i="6" s="1"/>
  <c r="X53" i="6"/>
  <c r="T253" i="6"/>
  <c r="U253" i="6" s="1"/>
  <c r="P255" i="6"/>
  <c r="Q255" i="6" s="1"/>
  <c r="P151" i="6"/>
  <c r="Q151" i="6" s="1"/>
  <c r="X26" i="6"/>
  <c r="Y26" i="6" s="1"/>
  <c r="T10" i="6"/>
  <c r="T17" i="6"/>
  <c r="U17" i="6" s="1"/>
  <c r="X112" i="6"/>
  <c r="Y112" i="6" s="1"/>
  <c r="X88" i="6"/>
  <c r="Y88" i="6" s="1"/>
  <c r="P166" i="6"/>
  <c r="Q166" i="6" s="1"/>
  <c r="X55" i="6"/>
  <c r="T61" i="6"/>
  <c r="P76" i="6"/>
  <c r="Q76" i="6" s="1"/>
  <c r="X251" i="6"/>
  <c r="Y251" i="6" s="1"/>
  <c r="T23" i="6"/>
  <c r="U23" i="6" s="1"/>
  <c r="T63" i="6"/>
  <c r="U63" i="6" s="1"/>
  <c r="X155" i="6"/>
  <c r="Y155" i="6" s="1"/>
  <c r="X75" i="6"/>
  <c r="T91" i="6"/>
  <c r="U91" i="6" s="1"/>
  <c r="P103" i="6"/>
  <c r="Q103" i="6" s="1"/>
  <c r="X98" i="6"/>
  <c r="Y98" i="6" s="1"/>
  <c r="P17" i="6"/>
  <c r="Q17" i="6" s="1"/>
  <c r="T60" i="6"/>
  <c r="U60" i="6" s="1"/>
  <c r="T100" i="6"/>
  <c r="U100" i="6" s="1"/>
  <c r="X177" i="6"/>
  <c r="Y177" i="6" s="1"/>
  <c r="T245" i="6"/>
  <c r="U245" i="6" s="1"/>
  <c r="P52" i="6"/>
  <c r="Q52" i="6" s="1"/>
  <c r="X197" i="6"/>
  <c r="P173" i="6"/>
  <c r="T155" i="6"/>
  <c r="U155" i="6" s="1"/>
  <c r="T154" i="6"/>
  <c r="U154" i="6" s="1"/>
  <c r="X91" i="6"/>
  <c r="Y91" i="6" s="1"/>
  <c r="X24" i="6"/>
  <c r="Y24" i="6" s="1"/>
  <c r="T25" i="6"/>
  <c r="U25" i="6" s="1"/>
  <c r="P49" i="6"/>
  <c r="Q49" i="6" s="1"/>
  <c r="X221" i="6"/>
  <c r="Y221" i="6" s="1"/>
  <c r="P235" i="6"/>
  <c r="Q235" i="6" s="1"/>
  <c r="P246" i="6"/>
  <c r="Q246" i="6" s="1"/>
  <c r="T229" i="6"/>
  <c r="U229" i="6" s="1"/>
  <c r="T224" i="6"/>
  <c r="X140" i="6"/>
  <c r="Y140" i="6" s="1"/>
  <c r="X167" i="6"/>
  <c r="Y167" i="6" s="1"/>
  <c r="T149" i="6"/>
  <c r="U149" i="6" s="1"/>
  <c r="T36" i="6"/>
  <c r="U36" i="6" s="1"/>
  <c r="X214" i="6"/>
  <c r="T231" i="6"/>
  <c r="U231" i="6" s="1"/>
  <c r="P245" i="6"/>
  <c r="Q245" i="6" s="1"/>
  <c r="P138" i="6"/>
  <c r="Q138" i="6" s="1"/>
  <c r="X16" i="6"/>
  <c r="Y16" i="6" s="1"/>
  <c r="P62" i="6"/>
  <c r="Q62" i="6" s="1"/>
  <c r="T190" i="6"/>
  <c r="U190" i="6" s="1"/>
  <c r="T69" i="6"/>
  <c r="X191" i="6"/>
  <c r="Y191" i="6" s="1"/>
  <c r="P122" i="6"/>
  <c r="Q122" i="6" s="1"/>
  <c r="X171" i="6"/>
  <c r="Y171" i="6" s="1"/>
  <c r="P74" i="6"/>
  <c r="Q74" i="6" s="1"/>
  <c r="T65" i="6"/>
  <c r="X188" i="6"/>
  <c r="Y188" i="6" s="1"/>
  <c r="P161" i="6"/>
  <c r="Q161" i="6" s="1"/>
  <c r="P56" i="6"/>
  <c r="Q56" i="6" s="1"/>
  <c r="X211" i="6"/>
  <c r="Y211" i="6" s="1"/>
  <c r="P30" i="6"/>
  <c r="Q30" i="6" s="1"/>
  <c r="T181" i="6"/>
  <c r="U181" i="6" s="1"/>
  <c r="T42" i="6"/>
  <c r="U42" i="6" s="1"/>
  <c r="X241" i="6"/>
  <c r="P159" i="6"/>
  <c r="Q159" i="6" s="1"/>
  <c r="T120" i="6"/>
  <c r="X223" i="6"/>
  <c r="X37" i="6"/>
  <c r="Y37" i="6" s="1"/>
  <c r="P220" i="6"/>
  <c r="P129" i="6"/>
  <c r="Q129" i="6" s="1"/>
  <c r="T38" i="6"/>
  <c r="X243" i="6"/>
  <c r="T27" i="6"/>
  <c r="P233" i="6"/>
  <c r="Q233" i="6" s="1"/>
  <c r="X36" i="6"/>
  <c r="Y36" i="6" s="1"/>
  <c r="P37" i="6"/>
  <c r="Q37" i="6" s="1"/>
  <c r="T205" i="6"/>
  <c r="U205" i="6" s="1"/>
  <c r="T86" i="6"/>
  <c r="U86" i="6" s="1"/>
  <c r="P84" i="6"/>
  <c r="Q84" i="6" s="1"/>
  <c r="T221" i="6"/>
  <c r="U221" i="6" s="1"/>
  <c r="T29" i="6"/>
  <c r="U29" i="6" s="1"/>
  <c r="X179" i="6"/>
  <c r="Y179" i="6" s="1"/>
  <c r="X106" i="6"/>
  <c r="Y106" i="6" s="1"/>
  <c r="P16" i="6"/>
  <c r="T164" i="6"/>
  <c r="U164" i="6" s="1"/>
  <c r="P144" i="6"/>
  <c r="Q144" i="6" s="1"/>
  <c r="X158" i="6"/>
  <c r="P31" i="6"/>
  <c r="T72" i="6"/>
  <c r="U72" i="6" s="1"/>
  <c r="T77" i="6"/>
  <c r="U77" i="6" s="1"/>
  <c r="X54" i="6"/>
  <c r="Y54" i="6" s="1"/>
  <c r="P169" i="6"/>
  <c r="Q169" i="6" s="1"/>
  <c r="P219" i="6"/>
  <c r="Q219" i="6" s="1"/>
  <c r="T174" i="6"/>
  <c r="T183" i="6"/>
  <c r="P206" i="6"/>
  <c r="Q206" i="6" s="1"/>
  <c r="T192" i="6"/>
  <c r="U192" i="6" s="1"/>
  <c r="P182" i="6"/>
  <c r="Q182" i="6" s="1"/>
  <c r="X67" i="6"/>
  <c r="X9" i="6"/>
  <c r="T256" i="6"/>
  <c r="U256" i="6" s="1"/>
  <c r="T180" i="6"/>
  <c r="T186" i="6"/>
  <c r="U186" i="6" s="1"/>
  <c r="X17" i="6"/>
  <c r="Y17" i="6" s="1"/>
  <c r="T117" i="6"/>
  <c r="P145" i="6"/>
  <c r="Q145" i="6" s="1"/>
  <c r="P54" i="6"/>
  <c r="Q54" i="6" s="1"/>
  <c r="P83" i="6"/>
  <c r="Q83" i="6" s="1"/>
  <c r="X172" i="6"/>
  <c r="Y172" i="6" s="1"/>
  <c r="T244" i="6"/>
  <c r="U244" i="6" s="1"/>
  <c r="P221" i="6"/>
  <c r="Q221" i="6" s="1"/>
  <c r="X232" i="6"/>
  <c r="T232" i="6"/>
  <c r="U232" i="6" s="1"/>
  <c r="T43" i="6"/>
  <c r="U43" i="6" s="1"/>
  <c r="X194" i="6"/>
  <c r="Y194" i="6" s="1"/>
  <c r="P81" i="6"/>
  <c r="Q81" i="6" s="1"/>
  <c r="T211" i="6"/>
  <c r="U211" i="6" s="1"/>
  <c r="T198" i="6"/>
  <c r="U198" i="6" s="1"/>
  <c r="P190" i="6"/>
  <c r="Q190" i="6" s="1"/>
  <c r="X114" i="6"/>
  <c r="Y114" i="6" s="1"/>
  <c r="P117" i="6"/>
  <c r="Q117" i="6" s="1"/>
  <c r="T129" i="6"/>
  <c r="T134" i="6"/>
  <c r="X70" i="6"/>
  <c r="X14" i="6"/>
  <c r="Y14" i="6" s="1"/>
  <c r="T218" i="6"/>
  <c r="U218" i="6" s="1"/>
  <c r="P227" i="6"/>
  <c r="Q227" i="6" s="1"/>
  <c r="P134" i="6"/>
  <c r="Q134" i="6" s="1"/>
  <c r="X218" i="6"/>
  <c r="P155" i="6"/>
  <c r="T236" i="6"/>
  <c r="U236" i="6" s="1"/>
  <c r="X60" i="6"/>
  <c r="Y60" i="6" s="1"/>
  <c r="T13" i="6"/>
  <c r="X134" i="6"/>
  <c r="Y134" i="6" s="1"/>
  <c r="T30" i="6"/>
  <c r="U30" i="6" s="1"/>
  <c r="P109" i="6"/>
  <c r="Q109" i="6" s="1"/>
  <c r="X199" i="6"/>
  <c r="Y199" i="6" s="1"/>
  <c r="T195" i="6"/>
  <c r="U195" i="6" s="1"/>
  <c r="T242" i="6"/>
  <c r="T98" i="6"/>
  <c r="U98" i="6" s="1"/>
  <c r="P11" i="6"/>
  <c r="Q11" i="6" s="1"/>
  <c r="X74" i="6"/>
  <c r="P60" i="6"/>
  <c r="Q60" i="6" s="1"/>
  <c r="T130" i="6"/>
  <c r="U130" i="6" s="1"/>
  <c r="T124" i="6"/>
  <c r="U124" i="6" s="1"/>
  <c r="X124" i="6"/>
  <c r="Y124" i="6" s="1"/>
  <c r="X131" i="6"/>
  <c r="Y131" i="6" s="1"/>
  <c r="P55" i="6"/>
  <c r="T34" i="6"/>
  <c r="U34" i="6" s="1"/>
  <c r="P25" i="6"/>
  <c r="X92" i="6"/>
  <c r="Y92" i="6" s="1"/>
  <c r="P131" i="6"/>
  <c r="Q131" i="6" s="1"/>
  <c r="T185" i="6"/>
  <c r="U185" i="6" s="1"/>
  <c r="X181" i="6"/>
  <c r="P66" i="6"/>
  <c r="Q66" i="6" s="1"/>
  <c r="T223" i="6"/>
  <c r="U223" i="6" s="1"/>
  <c r="X186" i="6"/>
  <c r="X215" i="6"/>
  <c r="T111" i="6"/>
  <c r="U111" i="6" s="1"/>
  <c r="P241" i="6"/>
  <c r="Q241" i="6" s="1"/>
  <c r="X121" i="6"/>
  <c r="Y121" i="6" s="1"/>
  <c r="T193" i="6"/>
  <c r="U193" i="6" s="1"/>
  <c r="T75" i="6"/>
  <c r="U75" i="6" s="1"/>
  <c r="T239" i="6"/>
  <c r="U239" i="6" s="1"/>
  <c r="X82" i="6"/>
  <c r="Y82" i="6" s="1"/>
  <c r="P253" i="6"/>
  <c r="Q253" i="6" s="1"/>
  <c r="X39" i="6"/>
  <c r="Y39" i="6" s="1"/>
  <c r="P164" i="6"/>
  <c r="T24" i="6"/>
  <c r="U24" i="6" s="1"/>
  <c r="X209" i="6"/>
  <c r="Y209" i="6" s="1"/>
  <c r="T48" i="6"/>
  <c r="U48" i="6" s="1"/>
  <c r="X63" i="6"/>
  <c r="Y63" i="6" s="1"/>
  <c r="P207" i="6"/>
  <c r="Q207" i="6" s="1"/>
  <c r="T113" i="6"/>
  <c r="U113" i="6" s="1"/>
  <c r="X110" i="6"/>
  <c r="Y110" i="6" s="1"/>
  <c r="X227" i="6"/>
  <c r="Y227" i="6" s="1"/>
  <c r="P237" i="6"/>
  <c r="Q237" i="6" s="1"/>
  <c r="T55" i="6"/>
  <c r="U55" i="6" s="1"/>
  <c r="T82" i="6"/>
  <c r="U82" i="6" s="1"/>
  <c r="X86" i="6"/>
  <c r="T203" i="6"/>
  <c r="U203" i="6" s="1"/>
  <c r="P72" i="6"/>
  <c r="X256" i="6"/>
  <c r="Y256" i="6" s="1"/>
  <c r="P10" i="6"/>
  <c r="Q10" i="6" s="1"/>
  <c r="T96" i="6"/>
  <c r="U96" i="6" s="1"/>
  <c r="T104" i="6"/>
  <c r="U104" i="6" s="1"/>
  <c r="T168" i="6"/>
  <c r="U168" i="6" s="1"/>
  <c r="P203" i="6"/>
  <c r="Q203" i="6" s="1"/>
  <c r="X50" i="6"/>
  <c r="T108" i="6"/>
  <c r="X34" i="6"/>
  <c r="Y34" i="6" s="1"/>
  <c r="P213" i="6"/>
  <c r="P69" i="6"/>
  <c r="Q69" i="6" s="1"/>
  <c r="X245" i="6"/>
  <c r="Y245" i="6" s="1"/>
  <c r="T89" i="6"/>
  <c r="P247" i="6"/>
  <c r="Q247" i="6" s="1"/>
  <c r="P142" i="6"/>
  <c r="Q142" i="6" s="1"/>
  <c r="X81" i="6"/>
  <c r="Y81" i="6" s="1"/>
  <c r="T140" i="6"/>
  <c r="U140" i="6" s="1"/>
  <c r="P162" i="6"/>
  <c r="P32" i="6"/>
  <c r="X187" i="6"/>
  <c r="Y187" i="6" s="1"/>
  <c r="T35" i="6"/>
  <c r="P178" i="6"/>
  <c r="P71" i="6"/>
  <c r="Q71" i="6" s="1"/>
  <c r="X208" i="6"/>
  <c r="Y208" i="6" s="1"/>
  <c r="T74" i="6"/>
  <c r="U74" i="6" s="1"/>
  <c r="X153" i="6"/>
  <c r="Y153" i="6" s="1"/>
  <c r="P111" i="6"/>
  <c r="Q111" i="6" s="1"/>
  <c r="T219" i="6"/>
  <c r="P14" i="6"/>
  <c r="X22" i="6"/>
  <c r="P132" i="6"/>
  <c r="T252" i="6"/>
  <c r="U252" i="6" s="1"/>
  <c r="X96" i="6"/>
  <c r="Y96" i="6" s="1"/>
  <c r="X175" i="6"/>
  <c r="P168" i="6"/>
  <c r="Q168" i="6" s="1"/>
  <c r="P193" i="6"/>
  <c r="Q193" i="6" s="1"/>
  <c r="T172" i="6"/>
  <c r="U172" i="6" s="1"/>
  <c r="T235" i="6"/>
  <c r="X257" i="6"/>
  <c r="Y257" i="6" s="1"/>
  <c r="T84" i="6"/>
  <c r="U84" i="6" s="1"/>
  <c r="X205" i="6"/>
  <c r="P211" i="6"/>
  <c r="Q211" i="6" s="1"/>
  <c r="P230" i="6"/>
  <c r="Q230" i="6" s="1"/>
  <c r="T225" i="6"/>
  <c r="U225" i="6" s="1"/>
  <c r="T255" i="6"/>
  <c r="U255" i="6" s="1"/>
  <c r="P121" i="6"/>
  <c r="T234" i="6"/>
  <c r="U234" i="6" s="1"/>
  <c r="T112" i="6"/>
  <c r="U112" i="6" s="1"/>
  <c r="X225" i="6"/>
  <c r="Y225" i="6" s="1"/>
  <c r="P40" i="6"/>
  <c r="Q40" i="6" s="1"/>
  <c r="P36" i="6"/>
  <c r="T204" i="6"/>
  <c r="U204" i="6" s="1"/>
  <c r="T99" i="6"/>
  <c r="U99" i="6" s="1"/>
  <c r="X10" i="6"/>
  <c r="T194" i="6"/>
  <c r="U194" i="6" s="1"/>
  <c r="X242" i="6"/>
  <c r="Y242" i="6" s="1"/>
  <c r="P13" i="6"/>
  <c r="Q13" i="6" s="1"/>
  <c r="X12" i="6"/>
  <c r="Y12" i="6" s="1"/>
  <c r="P115" i="6"/>
  <c r="P15" i="6"/>
  <c r="Q15" i="6" s="1"/>
  <c r="X230" i="6"/>
  <c r="Y230" i="6" s="1"/>
  <c r="X180" i="6"/>
  <c r="Y180" i="6" s="1"/>
  <c r="T81" i="6"/>
  <c r="U81" i="6" s="1"/>
  <c r="X130" i="6"/>
  <c r="P27" i="6"/>
  <c r="Q27" i="6" s="1"/>
  <c r="T251" i="6"/>
  <c r="U251" i="6" s="1"/>
  <c r="T110" i="6"/>
  <c r="X30" i="6"/>
  <c r="T90" i="6"/>
  <c r="P140" i="6"/>
  <c r="Q140" i="6" s="1"/>
  <c r="P24" i="6"/>
  <c r="Q24" i="6" s="1"/>
  <c r="X29" i="6"/>
  <c r="Y29" i="6" s="1"/>
  <c r="P158" i="6"/>
  <c r="P175" i="6"/>
  <c r="Q175" i="6" s="1"/>
  <c r="T143" i="6"/>
  <c r="U143" i="6" s="1"/>
  <c r="T215" i="6"/>
  <c r="U215" i="6" s="1"/>
  <c r="X182" i="6"/>
  <c r="T247" i="6"/>
  <c r="T20" i="6"/>
  <c r="U20" i="6" s="1"/>
  <c r="P45" i="6"/>
  <c r="T102" i="6"/>
  <c r="U102" i="6" s="1"/>
  <c r="P53" i="6"/>
  <c r="T222" i="6"/>
  <c r="U222" i="6" s="1"/>
  <c r="T109" i="6"/>
  <c r="U109" i="6" s="1"/>
  <c r="P79" i="6"/>
  <c r="Q79" i="6" s="1"/>
  <c r="P68" i="6"/>
  <c r="Q68" i="6" s="1"/>
  <c r="T230" i="6"/>
  <c r="U230" i="6" s="1"/>
  <c r="T116" i="6"/>
  <c r="T208" i="6"/>
  <c r="P188" i="6"/>
  <c r="Q188" i="6" s="1"/>
  <c r="X236" i="6"/>
  <c r="P222" i="6"/>
  <c r="Q222" i="6" s="1"/>
  <c r="X224" i="6"/>
  <c r="Y224" i="6" s="1"/>
  <c r="T45" i="6"/>
  <c r="X49" i="6"/>
  <c r="Y49" i="6" s="1"/>
  <c r="T52" i="6"/>
  <c r="U52" i="6" s="1"/>
  <c r="P248" i="6"/>
  <c r="Q248" i="6" s="1"/>
  <c r="X71" i="6"/>
  <c r="T79" i="6"/>
  <c r="U79" i="6" s="1"/>
  <c r="P154" i="6"/>
  <c r="Q154" i="6" s="1"/>
  <c r="P47" i="6"/>
  <c r="Q47" i="6" s="1"/>
  <c r="X94" i="6"/>
  <c r="Y94" i="6" s="1"/>
  <c r="P185" i="6"/>
  <c r="Q185" i="6" s="1"/>
  <c r="T258" i="6"/>
  <c r="U258" i="6" s="1"/>
  <c r="T26" i="6"/>
  <c r="U26" i="6" s="1"/>
  <c r="X189" i="6"/>
  <c r="T18" i="6"/>
  <c r="U18" i="6" s="1"/>
  <c r="P249" i="6"/>
  <c r="Q249" i="6" s="1"/>
  <c r="P50" i="6"/>
  <c r="Q50" i="6" s="1"/>
  <c r="T148" i="6"/>
  <c r="X132" i="6"/>
  <c r="Y132" i="6" s="1"/>
  <c r="X190" i="6"/>
  <c r="Y190" i="6" s="1"/>
  <c r="T138" i="6"/>
  <c r="P126" i="6"/>
  <c r="Q126" i="6" s="1"/>
  <c r="P38" i="6"/>
  <c r="Q38" i="6" s="1"/>
  <c r="X166" i="6"/>
  <c r="Y166" i="6" s="1"/>
  <c r="P200" i="6"/>
  <c r="Q200" i="6" s="1"/>
  <c r="P23" i="6"/>
  <c r="Q23" i="6" s="1"/>
  <c r="X146" i="6"/>
  <c r="Y146" i="6" s="1"/>
  <c r="T37" i="6"/>
  <c r="X249" i="6"/>
  <c r="X61" i="6"/>
  <c r="Y61" i="6" s="1"/>
  <c r="T121" i="6"/>
  <c r="U121" i="6" s="1"/>
  <c r="T21" i="6"/>
  <c r="T233" i="6"/>
  <c r="U233" i="6" s="1"/>
  <c r="P198" i="6"/>
  <c r="Q198" i="6" s="1"/>
  <c r="X164" i="6"/>
  <c r="Y164" i="6" s="1"/>
  <c r="T182" i="6"/>
  <c r="U182" i="6" s="1"/>
  <c r="T22" i="6"/>
  <c r="U22" i="6" s="1"/>
  <c r="X45" i="6"/>
  <c r="Y45" i="6" s="1"/>
  <c r="T254" i="6"/>
  <c r="U254" i="6" s="1"/>
  <c r="P93" i="6"/>
  <c r="Q93" i="6" s="1"/>
  <c r="P77" i="6"/>
  <c r="Q77" i="6" s="1"/>
  <c r="P108" i="6"/>
  <c r="Q108" i="6" s="1"/>
  <c r="T19" i="6"/>
  <c r="U19" i="6" s="1"/>
  <c r="T158" i="6"/>
  <c r="X20" i="6"/>
  <c r="Y20" i="6" s="1"/>
  <c r="P199" i="6"/>
  <c r="Q199" i="6" s="1"/>
  <c r="T94" i="6"/>
  <c r="U94" i="6" s="1"/>
  <c r="P105" i="6"/>
  <c r="Q105" i="6" s="1"/>
  <c r="P215" i="6"/>
  <c r="Q215" i="6" s="1"/>
  <c r="X107" i="6"/>
  <c r="P87" i="6"/>
  <c r="Q87" i="6" s="1"/>
  <c r="X105" i="6"/>
  <c r="P110" i="6"/>
  <c r="Q110" i="6" s="1"/>
  <c r="X220" i="6"/>
  <c r="X127" i="6"/>
  <c r="Y127" i="6" s="1"/>
  <c r="T150" i="6"/>
  <c r="X162" i="6"/>
  <c r="T64" i="6"/>
  <c r="U64" i="6" s="1"/>
  <c r="T210" i="6"/>
  <c r="U210" i="6" s="1"/>
  <c r="T246" i="6"/>
  <c r="U246" i="6" s="1"/>
  <c r="X33" i="6"/>
  <c r="Y33" i="6" s="1"/>
  <c r="T119" i="6"/>
  <c r="U119" i="6" s="1"/>
  <c r="T243" i="6"/>
  <c r="U243" i="6" s="1"/>
  <c r="T51" i="6"/>
  <c r="X73" i="6"/>
  <c r="Y73" i="6" s="1"/>
  <c r="T144" i="6"/>
  <c r="X200" i="6"/>
  <c r="Y200" i="6" s="1"/>
  <c r="P125" i="6"/>
  <c r="Q125" i="6" s="1"/>
  <c r="P67" i="6"/>
  <c r="Q67" i="6" s="1"/>
  <c r="T200" i="6"/>
  <c r="U200" i="6" s="1"/>
  <c r="P209" i="6"/>
  <c r="Q209" i="6" s="1"/>
  <c r="T214" i="6"/>
  <c r="U214" i="6" s="1"/>
  <c r="X51" i="6"/>
  <c r="Y51" i="6" s="1"/>
  <c r="T32" i="6"/>
  <c r="U32" i="6" s="1"/>
  <c r="P29" i="6"/>
  <c r="X78" i="6"/>
  <c r="Y78" i="6" s="1"/>
  <c r="T76" i="6"/>
  <c r="T178" i="6"/>
  <c r="U178" i="6" s="1"/>
  <c r="X253" i="6"/>
  <c r="Y253" i="6" s="1"/>
  <c r="T175" i="6"/>
  <c r="U175" i="6" s="1"/>
  <c r="P22" i="6"/>
  <c r="P123" i="6"/>
  <c r="X168" i="6"/>
  <c r="T122" i="6"/>
  <c r="U122" i="6" s="1"/>
  <c r="T240" i="6"/>
  <c r="U240" i="6" s="1"/>
  <c r="P242" i="6"/>
  <c r="Q242" i="6" s="1"/>
  <c r="T53" i="6"/>
  <c r="U53" i="6" s="1"/>
  <c r="T105" i="6"/>
  <c r="U105" i="6" s="1"/>
  <c r="X103" i="6"/>
  <c r="Y103" i="6" s="1"/>
  <c r="T199" i="6"/>
  <c r="U199" i="6" s="1"/>
  <c r="P143" i="6"/>
  <c r="Q143" i="6" s="1"/>
  <c r="X229" i="6"/>
  <c r="Y229" i="6" s="1"/>
  <c r="T135" i="6"/>
  <c r="U135" i="6" s="1"/>
  <c r="T159" i="6"/>
  <c r="U159" i="6" s="1"/>
  <c r="X108" i="6"/>
  <c r="T220" i="6"/>
  <c r="U220" i="6" s="1"/>
  <c r="P180" i="6"/>
  <c r="Q180" i="6" s="1"/>
  <c r="X123" i="6"/>
  <c r="P202" i="6"/>
  <c r="Q202" i="6" s="1"/>
  <c r="P226" i="6"/>
  <c r="T196" i="6"/>
  <c r="U196" i="6" s="1"/>
  <c r="T241" i="6"/>
  <c r="U241" i="6" s="1"/>
  <c r="X28" i="6"/>
  <c r="T114" i="6"/>
  <c r="P208" i="6"/>
  <c r="P95" i="6"/>
  <c r="Q95" i="6" s="1"/>
  <c r="X15" i="6"/>
  <c r="Y15" i="6" s="1"/>
  <c r="P224" i="6"/>
  <c r="Q224" i="6" s="1"/>
  <c r="P250" i="6"/>
  <c r="Q250" i="6" s="1"/>
  <c r="T249" i="6"/>
  <c r="T28" i="6"/>
  <c r="U28" i="6" s="1"/>
  <c r="X23" i="6"/>
  <c r="Y23" i="6" s="1"/>
  <c r="T165" i="6"/>
  <c r="U165" i="6" s="1"/>
  <c r="P231" i="6"/>
  <c r="Q231" i="6" s="1"/>
  <c r="P124" i="6"/>
  <c r="Q124" i="6" s="1"/>
  <c r="X102" i="6"/>
  <c r="Y102" i="6" s="1"/>
  <c r="X216" i="6"/>
  <c r="Y216" i="6" s="1"/>
  <c r="T126" i="6"/>
  <c r="P217" i="6"/>
  <c r="X184" i="6"/>
  <c r="Y184" i="6" s="1"/>
  <c r="T31" i="6"/>
  <c r="U31" i="6" s="1"/>
  <c r="T127" i="6"/>
  <c r="X231" i="6"/>
  <c r="T171" i="6"/>
  <c r="U171" i="6" s="1"/>
  <c r="T49" i="6"/>
  <c r="U49" i="6" s="1"/>
  <c r="X202" i="6"/>
  <c r="Y202" i="6" s="1"/>
  <c r="P88" i="6"/>
  <c r="Q88" i="6" s="1"/>
  <c r="T257" i="6"/>
  <c r="T141" i="6"/>
  <c r="T88" i="6"/>
  <c r="U88" i="6" s="1"/>
  <c r="X77" i="6"/>
  <c r="Y77" i="6" s="1"/>
  <c r="T163" i="6"/>
  <c r="U163" i="6" s="1"/>
  <c r="P256" i="6"/>
  <c r="Q256" i="6" s="1"/>
  <c r="X233" i="6"/>
  <c r="P107" i="6"/>
  <c r="Q107" i="6" s="1"/>
  <c r="P146" i="6"/>
  <c r="T160" i="6"/>
  <c r="U160" i="6" s="1"/>
  <c r="P153" i="6"/>
  <c r="Q153" i="6" s="1"/>
  <c r="T14" i="6"/>
  <c r="U14" i="6" s="1"/>
  <c r="X115" i="6"/>
  <c r="Y115" i="6" s="1"/>
  <c r="T179" i="6"/>
  <c r="U179" i="6" s="1"/>
  <c r="P19" i="6"/>
  <c r="T115" i="6"/>
  <c r="U115" i="6" s="1"/>
  <c r="T227" i="6"/>
  <c r="X217" i="6"/>
  <c r="Y217" i="6" s="1"/>
  <c r="X174" i="6"/>
  <c r="Y174" i="6" s="1"/>
  <c r="X152" i="6"/>
  <c r="Y152" i="6" s="1"/>
  <c r="P139" i="6"/>
  <c r="X117" i="6"/>
  <c r="Y117" i="6" s="1"/>
  <c r="P147" i="6"/>
  <c r="P61" i="6"/>
  <c r="Q61" i="6" s="1"/>
  <c r="X255" i="6"/>
  <c r="Y255" i="6" s="1"/>
  <c r="X135" i="6"/>
  <c r="Y135" i="6" s="1"/>
  <c r="P196" i="6"/>
  <c r="Q196" i="6" s="1"/>
  <c r="X18" i="6"/>
  <c r="Y18" i="6" s="1"/>
  <c r="T9" i="6"/>
  <c r="U9" i="6" s="1"/>
  <c r="X139" i="6"/>
  <c r="Y139" i="6" s="1"/>
  <c r="T97" i="6"/>
  <c r="U97" i="6" s="1"/>
  <c r="P171" i="6"/>
  <c r="Q171" i="6" s="1"/>
  <c r="P58" i="6"/>
  <c r="Q58" i="6" s="1"/>
  <c r="X145" i="6"/>
  <c r="Y145" i="6" s="1"/>
  <c r="T152" i="6"/>
  <c r="P212" i="6"/>
  <c r="Q212" i="6" s="1"/>
  <c r="P114" i="6"/>
  <c r="Q114" i="6" s="1"/>
  <c r="T146" i="6"/>
  <c r="U146" i="6" s="1"/>
  <c r="T41" i="6"/>
  <c r="U41" i="6" s="1"/>
  <c r="P137" i="6"/>
  <c r="Q137" i="6" s="1"/>
  <c r="P163" i="6"/>
  <c r="Q163" i="6" s="1"/>
  <c r="T188" i="6"/>
  <c r="T212" i="6"/>
  <c r="U212" i="6" s="1"/>
  <c r="X59" i="6"/>
  <c r="Y59" i="6" s="1"/>
  <c r="P165" i="6"/>
  <c r="Q165" i="6" s="1"/>
  <c r="P257" i="6"/>
  <c r="Q257" i="6" s="1"/>
  <c r="P214" i="6"/>
  <c r="Q214" i="6" s="1"/>
  <c r="X13" i="6"/>
  <c r="T123" i="6"/>
  <c r="P97" i="6"/>
  <c r="Q97" i="6" s="1"/>
  <c r="T78" i="6"/>
  <c r="X192" i="6"/>
  <c r="Y192" i="6" s="1"/>
  <c r="X248" i="6"/>
  <c r="Y248" i="6" s="1"/>
  <c r="X210" i="6"/>
  <c r="X56" i="6"/>
  <c r="Y56" i="6" s="1"/>
  <c r="X161" i="6"/>
  <c r="T95" i="6"/>
  <c r="T58" i="6"/>
  <c r="U58" i="6" s="1"/>
  <c r="X203" i="6"/>
  <c r="Y203" i="6" s="1"/>
  <c r="X212" i="6"/>
  <c r="X159" i="6"/>
  <c r="X41" i="6"/>
  <c r="Y41" i="6" s="1"/>
  <c r="X213" i="6"/>
  <c r="Y213" i="6" s="1"/>
  <c r="X76" i="6"/>
  <c r="Y76" i="6" s="1"/>
  <c r="P128" i="6"/>
  <c r="Q128" i="6" s="1"/>
  <c r="P92" i="6"/>
  <c r="Q92" i="6" s="1"/>
  <c r="X69" i="6"/>
  <c r="X149" i="6"/>
  <c r="Y149" i="6" s="1"/>
  <c r="AF157" i="6"/>
  <c r="AG157" i="6" s="1"/>
  <c r="AF9" i="6"/>
  <c r="AB205" i="6"/>
  <c r="AC205" i="6" s="1"/>
  <c r="AB232" i="6"/>
  <c r="AC232" i="6" s="1"/>
  <c r="AB117" i="6"/>
  <c r="AC117" i="6" s="1"/>
  <c r="AB58" i="6"/>
  <c r="AC58" i="6" s="1"/>
  <c r="AF217" i="6"/>
  <c r="AG217" i="6" s="1"/>
  <c r="AF25" i="6"/>
  <c r="AB78" i="6"/>
  <c r="AC78" i="6" s="1"/>
  <c r="AF256" i="6"/>
  <c r="AG256" i="6" s="1"/>
  <c r="AB65" i="6"/>
  <c r="AC65" i="6" s="1"/>
  <c r="AF43" i="6"/>
  <c r="AG43" i="6" s="1"/>
  <c r="AF106" i="6"/>
  <c r="AG106" i="6" s="1"/>
  <c r="AF223" i="6"/>
  <c r="AF210" i="6"/>
  <c r="AB204" i="6"/>
  <c r="AC204" i="6" s="1"/>
  <c r="AB161" i="6"/>
  <c r="AC161" i="6" s="1"/>
  <c r="AB126" i="6"/>
  <c r="AB10" i="6"/>
  <c r="AB175" i="6"/>
  <c r="AB228" i="6"/>
  <c r="AB38" i="6"/>
  <c r="AC38" i="6" s="1"/>
  <c r="AB231" i="6"/>
  <c r="AB74" i="6"/>
  <c r="AC74" i="6" s="1"/>
  <c r="AF122" i="6"/>
  <c r="AB173" i="6"/>
  <c r="AC173" i="6" s="1"/>
  <c r="AF225" i="6"/>
  <c r="AB145" i="6"/>
  <c r="AC145" i="6" s="1"/>
  <c r="AF164" i="6"/>
  <c r="AG164" i="6" s="1"/>
  <c r="AF133" i="6"/>
  <c r="AG133" i="6" s="1"/>
  <c r="AB158" i="6"/>
  <c r="AC158" i="6" s="1"/>
  <c r="AB64" i="6"/>
  <c r="AC64" i="6" s="1"/>
  <c r="AB182" i="6"/>
  <c r="AC182" i="6" s="1"/>
  <c r="AB241" i="6"/>
  <c r="AC241" i="6" s="1"/>
  <c r="AB198" i="6"/>
  <c r="AC198" i="6" s="1"/>
  <c r="AF171" i="6"/>
  <c r="AG171" i="6" s="1"/>
  <c r="AB142" i="6"/>
  <c r="AC142" i="6" s="1"/>
  <c r="AB244" i="6"/>
  <c r="AC244" i="6" s="1"/>
  <c r="AB136" i="6"/>
  <c r="AC136" i="6" s="1"/>
  <c r="AB178" i="6"/>
  <c r="AF20" i="6"/>
  <c r="AB229" i="6"/>
  <c r="AC229" i="6" s="1"/>
  <c r="AB162" i="6"/>
  <c r="AC162" i="6" s="1"/>
  <c r="AF104" i="6"/>
  <c r="AB45" i="6"/>
  <c r="AF147" i="6"/>
  <c r="AG147" i="6" s="1"/>
  <c r="AF175" i="6"/>
  <c r="AG175" i="6" s="1"/>
  <c r="AB40" i="6"/>
  <c r="AC40" i="6" s="1"/>
  <c r="AB186" i="6"/>
  <c r="AC186" i="6" s="1"/>
  <c r="AB167" i="6"/>
  <c r="AC167" i="6" s="1"/>
  <c r="AB54" i="6"/>
  <c r="AB68" i="6"/>
  <c r="AC68" i="6" s="1"/>
  <c r="AF162" i="6"/>
  <c r="AF116" i="6"/>
  <c r="AF254" i="6"/>
  <c r="AG254" i="6" s="1"/>
  <c r="AF120" i="6"/>
  <c r="AG120" i="6" s="1"/>
  <c r="AF87" i="6"/>
  <c r="AG87" i="6" s="1"/>
  <c r="AB15" i="6"/>
  <c r="AB214" i="6"/>
  <c r="AC214" i="6" s="1"/>
  <c r="AB76" i="6"/>
  <c r="AC76" i="6" s="1"/>
  <c r="AF173" i="6"/>
  <c r="AG173" i="6" s="1"/>
  <c r="AF132" i="6"/>
  <c r="AG132" i="6" s="1"/>
  <c r="AB89" i="6"/>
  <c r="AF117" i="6"/>
  <c r="AG117" i="6" s="1"/>
  <c r="AF16" i="6"/>
  <c r="AG16" i="6" s="1"/>
  <c r="AB120" i="6"/>
  <c r="AC120" i="6" s="1"/>
  <c r="AF129" i="6"/>
  <c r="AF193" i="6"/>
  <c r="AG193" i="6" s="1"/>
  <c r="AB62" i="6"/>
  <c r="AC62" i="6" s="1"/>
  <c r="AF68" i="6"/>
  <c r="AG68" i="6" s="1"/>
  <c r="AB29" i="6"/>
  <c r="AC29" i="6" s="1"/>
  <c r="AF72" i="6"/>
  <c r="AF67" i="6"/>
  <c r="AF112" i="6"/>
  <c r="AG112" i="6" s="1"/>
  <c r="AF60" i="6"/>
  <c r="AG60" i="6" s="1"/>
  <c r="AF39" i="6"/>
  <c r="AG39" i="6" s="1"/>
  <c r="AB84" i="6"/>
  <c r="AC84" i="6" s="1"/>
  <c r="AF152" i="6"/>
  <c r="AG152" i="6" s="1"/>
  <c r="AB63" i="6"/>
  <c r="AC63" i="6" s="1"/>
  <c r="AB101" i="6"/>
  <c r="AC101" i="6" s="1"/>
  <c r="AF174" i="6"/>
  <c r="AG174" i="6" s="1"/>
  <c r="AF22" i="6"/>
  <c r="AG22" i="6" s="1"/>
  <c r="AF178" i="6"/>
  <c r="AF55" i="6"/>
  <c r="AG55" i="6" s="1"/>
  <c r="AB169" i="6"/>
  <c r="AC169" i="6" s="1"/>
  <c r="AB33" i="6"/>
  <c r="AC33" i="6" s="1"/>
  <c r="AF80" i="6"/>
  <c r="AG80" i="6" s="1"/>
  <c r="AB146" i="6"/>
  <c r="AC146" i="6" s="1"/>
  <c r="AF30" i="6"/>
  <c r="AB122" i="6"/>
  <c r="AC122" i="6" s="1"/>
  <c r="AF33" i="6"/>
  <c r="AG33" i="6" s="1"/>
  <c r="AB159" i="6"/>
  <c r="AC159" i="6" s="1"/>
  <c r="AB86" i="6"/>
  <c r="AF169" i="6"/>
  <c r="AG169" i="6" s="1"/>
  <c r="AB108" i="6"/>
  <c r="AB138" i="6"/>
  <c r="AC138" i="6" s="1"/>
  <c r="AB242" i="6"/>
  <c r="AB56" i="6"/>
  <c r="AC56" i="6" s="1"/>
  <c r="AF154" i="6"/>
  <c r="AG154" i="6" s="1"/>
  <c r="AB116" i="6"/>
  <c r="AC116" i="6" s="1"/>
  <c r="AF149" i="6"/>
  <c r="AG149" i="6" s="1"/>
  <c r="AF199" i="6"/>
  <c r="AG199" i="6" s="1"/>
  <c r="AF216" i="6"/>
  <c r="AB100" i="6"/>
  <c r="AC100" i="6" s="1"/>
  <c r="AB21" i="6"/>
  <c r="AC21" i="6" s="1"/>
  <c r="AF177" i="6"/>
  <c r="AB245" i="6"/>
  <c r="AC245" i="6" s="1"/>
  <c r="AB16" i="6"/>
  <c r="AF257" i="6"/>
  <c r="AG257" i="6" s="1"/>
  <c r="AF27" i="6"/>
  <c r="AF28" i="6"/>
  <c r="AG28" i="6" s="1"/>
  <c r="AF222" i="6"/>
  <c r="AG222" i="6" s="1"/>
  <c r="AF167" i="6"/>
  <c r="AB82" i="6"/>
  <c r="AF250" i="6"/>
  <c r="AG250" i="6" s="1"/>
  <c r="AF161" i="6"/>
  <c r="AG161" i="6" s="1"/>
  <c r="AF127" i="6"/>
  <c r="AG127" i="6" s="1"/>
  <c r="AF82" i="6"/>
  <c r="AF236" i="6"/>
  <c r="AB171" i="6"/>
  <c r="AF220" i="6"/>
  <c r="AG220" i="6" s="1"/>
  <c r="AF108" i="6"/>
  <c r="AG108" i="6" s="1"/>
  <c r="AF214" i="6"/>
  <c r="AF44" i="6"/>
  <c r="AG44" i="6" s="1"/>
  <c r="AF215" i="6"/>
  <c r="AG215" i="6" s="1"/>
  <c r="AF102" i="6"/>
  <c r="AF247" i="6"/>
  <c r="AG247" i="6" s="1"/>
  <c r="AF194" i="6"/>
  <c r="AG194" i="6" s="1"/>
  <c r="AF188" i="6"/>
  <c r="AG188" i="6" s="1"/>
  <c r="AB193" i="6"/>
  <c r="AC193" i="6" s="1"/>
  <c r="AB128" i="6"/>
  <c r="AF182" i="6"/>
  <c r="AG182" i="6" s="1"/>
  <c r="AF252" i="6"/>
  <c r="AF79" i="6"/>
  <c r="AG79" i="6" s="1"/>
  <c r="AF94" i="6"/>
  <c r="AG94" i="6" s="1"/>
  <c r="AF140" i="6"/>
  <c r="AG140" i="6" s="1"/>
  <c r="AB48" i="6"/>
  <c r="AB177" i="6"/>
  <c r="AC177" i="6" s="1"/>
  <c r="AB227" i="6"/>
  <c r="AC227" i="6" s="1"/>
  <c r="AF224" i="6"/>
  <c r="AG224" i="6" s="1"/>
  <c r="AB215" i="6"/>
  <c r="AC215" i="6" s="1"/>
  <c r="AB13" i="6"/>
  <c r="AB52" i="6"/>
  <c r="AC52" i="6" s="1"/>
  <c r="AB185" i="6"/>
  <c r="AB127" i="6"/>
  <c r="AC127" i="6" s="1"/>
  <c r="AF219" i="6"/>
  <c r="AG219" i="6" s="1"/>
  <c r="AB130" i="6"/>
  <c r="AB253" i="6"/>
  <c r="AC253" i="6" s="1"/>
  <c r="AF23" i="6"/>
  <c r="AB59" i="6"/>
  <c r="AB197" i="6"/>
  <c r="AC197" i="6" s="1"/>
  <c r="AF126" i="6"/>
  <c r="AG126" i="6" s="1"/>
  <c r="AF255" i="6"/>
  <c r="AF186" i="6"/>
  <c r="AG186" i="6" s="1"/>
  <c r="AB115" i="6"/>
  <c r="AF36" i="6"/>
  <c r="AG36" i="6" s="1"/>
  <c r="AF86" i="6"/>
  <c r="AF141" i="6"/>
  <c r="AB23" i="6"/>
  <c r="AB107" i="6"/>
  <c r="AC107" i="6" s="1"/>
  <c r="AF85" i="6"/>
  <c r="AG85" i="6" s="1"/>
  <c r="AB91" i="6"/>
  <c r="AC91" i="6" s="1"/>
  <c r="AB118" i="6"/>
  <c r="AB125" i="6"/>
  <c r="AC125" i="6" s="1"/>
  <c r="AB157" i="6"/>
  <c r="AC157" i="6" s="1"/>
  <c r="AB11" i="6"/>
  <c r="AC11" i="6" s="1"/>
  <c r="AF213" i="6"/>
  <c r="AG213" i="6" s="1"/>
  <c r="AF158" i="6"/>
  <c r="AG158" i="6" s="1"/>
  <c r="AB134" i="6"/>
  <c r="AB18" i="6"/>
  <c r="AB109" i="6"/>
  <c r="AC109" i="6" s="1"/>
  <c r="AB188" i="6"/>
  <c r="AC188" i="6" s="1"/>
  <c r="AB88" i="6"/>
  <c r="AC88" i="6" s="1"/>
  <c r="AB218" i="6"/>
  <c r="AC218" i="6" s="1"/>
  <c r="AF63" i="6"/>
  <c r="AG63" i="6" s="1"/>
  <c r="AF52" i="6"/>
  <c r="AF57" i="6"/>
  <c r="AF124" i="6"/>
  <c r="AG124" i="6" s="1"/>
  <c r="AF26" i="6"/>
  <c r="AF163" i="6"/>
  <c r="AG163" i="6" s="1"/>
  <c r="AB192" i="6"/>
  <c r="AC192" i="6" s="1"/>
  <c r="AB90" i="6"/>
  <c r="AC90" i="6" s="1"/>
  <c r="AB141" i="6"/>
  <c r="AC141" i="6" s="1"/>
  <c r="AB172" i="6"/>
  <c r="AC172" i="6" s="1"/>
  <c r="AB179" i="6"/>
  <c r="AC179" i="6" s="1"/>
  <c r="AF89" i="6"/>
  <c r="AB28" i="6"/>
  <c r="AC28" i="6" s="1"/>
  <c r="AB164" i="6"/>
  <c r="AC164" i="6" s="1"/>
  <c r="AB9" i="6"/>
  <c r="AB251" i="6"/>
  <c r="AC251" i="6" s="1"/>
  <c r="AB219" i="6"/>
  <c r="AC219" i="6" s="1"/>
  <c r="AF121" i="6"/>
  <c r="AG121" i="6" s="1"/>
  <c r="AB112" i="6"/>
  <c r="AB131" i="6"/>
  <c r="AB194" i="6"/>
  <c r="AC194" i="6" s="1"/>
  <c r="AB249" i="6"/>
  <c r="AC249" i="6" s="1"/>
  <c r="AB41" i="6"/>
  <c r="AB255" i="6"/>
  <c r="AB50" i="6"/>
  <c r="AC50" i="6" s="1"/>
  <c r="AF103" i="6"/>
  <c r="AG103" i="6" s="1"/>
  <c r="AB73" i="6"/>
  <c r="AC73" i="6" s="1"/>
  <c r="AB34" i="6"/>
  <c r="AC34" i="6" s="1"/>
  <c r="AF40" i="6"/>
  <c r="AG40" i="6" s="1"/>
  <c r="AB22" i="6"/>
  <c r="AB97" i="6"/>
  <c r="AC97" i="6" s="1"/>
  <c r="AB234" i="6"/>
  <c r="AC234" i="6" s="1"/>
  <c r="AB83" i="6"/>
  <c r="AC83" i="6" s="1"/>
  <c r="AF17" i="6"/>
  <c r="AB67" i="6"/>
  <c r="AC67" i="6" s="1"/>
  <c r="AB240" i="6"/>
  <c r="AC240" i="6" s="1"/>
  <c r="AB191" i="6"/>
  <c r="AC191" i="6" s="1"/>
  <c r="AF233" i="6"/>
  <c r="AG233" i="6" s="1"/>
  <c r="AB216" i="6"/>
  <c r="AC216" i="6" s="1"/>
  <c r="AF240" i="6"/>
  <c r="AG240" i="6" s="1"/>
  <c r="AF58" i="6"/>
  <c r="AB49" i="6"/>
  <c r="AC49" i="6" s="1"/>
  <c r="AF88" i="6"/>
  <c r="AG88" i="6" s="1"/>
  <c r="AF128" i="6"/>
  <c r="AG128" i="6" s="1"/>
  <c r="AF46" i="6"/>
  <c r="AG46" i="6" s="1"/>
  <c r="AF234" i="6"/>
  <c r="AF155" i="6"/>
  <c r="AG155" i="6" s="1"/>
  <c r="AF11" i="6"/>
  <c r="AG11" i="6" s="1"/>
  <c r="AF97" i="6"/>
  <c r="AB44" i="6"/>
  <c r="AC44" i="6" s="1"/>
  <c r="AF168" i="6"/>
  <c r="AG168" i="6" s="1"/>
  <c r="AB14" i="6"/>
  <c r="AB238" i="6"/>
  <c r="AC238" i="6" s="1"/>
  <c r="AF212" i="6"/>
  <c r="AG212" i="6" s="1"/>
  <c r="AF151" i="6"/>
  <c r="AB156" i="6"/>
  <c r="AC156" i="6" s="1"/>
  <c r="AB257" i="6"/>
  <c r="AC257" i="6" s="1"/>
  <c r="AF189" i="6"/>
  <c r="AG189" i="6" s="1"/>
  <c r="AF159" i="6"/>
  <c r="AB79" i="6"/>
  <c r="AB51" i="6"/>
  <c r="AB148" i="6"/>
  <c r="AC148" i="6" s="1"/>
  <c r="AF231" i="6"/>
  <c r="AG231" i="6" s="1"/>
  <c r="AF146" i="6"/>
  <c r="AG146" i="6" s="1"/>
  <c r="AF100" i="6"/>
  <c r="AB212" i="6"/>
  <c r="AF96" i="6"/>
  <c r="AF185" i="6"/>
  <c r="AG185" i="6" s="1"/>
  <c r="AF42" i="6"/>
  <c r="AG42" i="6" s="1"/>
  <c r="AB92" i="6"/>
  <c r="AC92" i="6" s="1"/>
  <c r="AF114" i="6"/>
  <c r="AF10" i="6"/>
  <c r="AG10" i="6" s="1"/>
  <c r="AF243" i="6"/>
  <c r="AG243" i="6" s="1"/>
  <c r="AF138" i="6"/>
  <c r="AG138" i="6" s="1"/>
  <c r="AF203" i="6"/>
  <c r="AF61" i="6"/>
  <c r="AG61" i="6" s="1"/>
  <c r="AF48" i="6"/>
  <c r="AG48" i="6" s="1"/>
  <c r="AF59" i="6"/>
  <c r="AG59" i="6" s="1"/>
  <c r="AF76" i="6"/>
  <c r="AG76" i="6" s="1"/>
  <c r="AB37" i="6"/>
  <c r="AC37" i="6" s="1"/>
  <c r="AF232" i="6"/>
  <c r="AG232" i="6" s="1"/>
  <c r="AF77" i="6"/>
  <c r="AG77" i="6" s="1"/>
  <c r="AB69" i="6"/>
  <c r="AC69" i="6" s="1"/>
  <c r="AF118" i="6"/>
  <c r="AG118" i="6" s="1"/>
  <c r="AF125" i="6"/>
  <c r="AF156" i="6"/>
  <c r="AG156" i="6" s="1"/>
  <c r="AF160" i="6"/>
  <c r="AF62" i="6"/>
  <c r="AG62" i="6" s="1"/>
  <c r="AF181" i="6"/>
  <c r="AG181" i="6" s="1"/>
  <c r="AB17" i="6"/>
  <c r="AC17" i="6" s="1"/>
  <c r="AB256" i="6"/>
  <c r="AB199" i="6"/>
  <c r="AC199" i="6" s="1"/>
  <c r="AB213" i="6"/>
  <c r="AC213" i="6" s="1"/>
  <c r="AF184" i="6"/>
  <c r="AG184" i="6" s="1"/>
  <c r="AF218" i="6"/>
  <c r="AG218" i="6" s="1"/>
  <c r="AF145" i="6"/>
  <c r="AG145" i="6" s="1"/>
  <c r="AF47" i="6"/>
  <c r="AG47" i="6" s="1"/>
  <c r="AB71" i="6"/>
  <c r="AC71" i="6" s="1"/>
  <c r="AB202" i="6"/>
  <c r="AC202" i="6" s="1"/>
  <c r="AB57" i="6"/>
  <c r="AC57" i="6" s="1"/>
  <c r="AB190" i="6"/>
  <c r="AC190" i="6" s="1"/>
  <c r="AB184" i="6"/>
  <c r="AC184" i="6" s="1"/>
  <c r="AF228" i="6"/>
  <c r="AG228" i="6" s="1"/>
  <c r="AB180" i="6"/>
  <c r="AC180" i="6" s="1"/>
  <c r="AB135" i="6"/>
  <c r="AC135" i="6" s="1"/>
  <c r="AF201" i="6"/>
  <c r="AF246" i="6"/>
  <c r="AG246" i="6" s="1"/>
  <c r="AF56" i="6"/>
  <c r="AB226" i="6"/>
  <c r="AC226" i="6" s="1"/>
  <c r="AF251" i="6"/>
  <c r="AB36" i="6"/>
  <c r="AC36" i="6" s="1"/>
  <c r="AB166" i="6"/>
  <c r="AF111" i="6"/>
  <c r="AG111" i="6" s="1"/>
  <c r="AF15" i="6"/>
  <c r="AG15" i="6" s="1"/>
  <c r="AF205" i="6"/>
  <c r="AG205" i="6" s="1"/>
  <c r="AF165" i="6"/>
  <c r="AG165" i="6" s="1"/>
  <c r="AB111" i="6"/>
  <c r="AC111" i="6" s="1"/>
  <c r="AF115" i="6"/>
  <c r="AG115" i="6" s="1"/>
  <c r="AB94" i="6"/>
  <c r="AC94" i="6" s="1"/>
  <c r="AF187" i="6"/>
  <c r="AG187" i="6" s="1"/>
  <c r="AF70" i="6"/>
  <c r="AG70" i="6" s="1"/>
  <c r="AB106" i="6"/>
  <c r="AC106" i="6" s="1"/>
  <c r="AB87" i="6"/>
  <c r="AC87" i="6" s="1"/>
  <c r="AF144" i="6"/>
  <c r="AG144" i="6" s="1"/>
  <c r="AF244" i="6"/>
  <c r="AG244" i="6" s="1"/>
  <c r="AB206" i="6"/>
  <c r="AC206" i="6" s="1"/>
  <c r="AB43" i="6"/>
  <c r="AC43" i="6" s="1"/>
  <c r="AF34" i="6"/>
  <c r="AF239" i="6"/>
  <c r="AG239" i="6" s="1"/>
  <c r="AF69" i="6"/>
  <c r="AG69" i="6" s="1"/>
  <c r="AF136" i="6"/>
  <c r="AG136" i="6" s="1"/>
  <c r="AB26" i="6"/>
  <c r="AC26" i="6" s="1"/>
  <c r="AF226" i="6"/>
  <c r="AG226" i="6" s="1"/>
  <c r="AB72" i="6"/>
  <c r="AB154" i="6"/>
  <c r="AC154" i="6" s="1"/>
  <c r="AB104" i="6"/>
  <c r="AC104" i="6" s="1"/>
  <c r="AB221" i="6"/>
  <c r="AB66" i="6"/>
  <c r="AC66" i="6" s="1"/>
  <c r="AB211" i="6"/>
  <c r="AC211" i="6" s="1"/>
  <c r="AB113" i="6"/>
  <c r="AB254" i="6"/>
  <c r="AB77" i="6"/>
  <c r="AC77" i="6" s="1"/>
  <c r="AF101" i="6"/>
  <c r="AG101" i="6" s="1"/>
  <c r="AF75" i="6"/>
  <c r="AG75" i="6" s="1"/>
  <c r="AF137" i="6"/>
  <c r="AG137" i="6" s="1"/>
  <c r="AB80" i="6"/>
  <c r="AB70" i="6"/>
  <c r="AB155" i="6"/>
  <c r="AC155" i="6" s="1"/>
  <c r="AB55" i="6"/>
  <c r="AB181" i="6"/>
  <c r="AC181" i="6" s="1"/>
  <c r="AB20" i="6"/>
  <c r="AC20" i="6" s="1"/>
  <c r="AB143" i="6"/>
  <c r="AB39" i="6"/>
  <c r="AC39" i="6" s="1"/>
  <c r="AB124" i="6"/>
  <c r="AC124" i="6" s="1"/>
  <c r="AB27" i="6"/>
  <c r="AC27" i="6" s="1"/>
  <c r="AB24" i="6"/>
  <c r="AC24" i="6" s="1"/>
  <c r="AB235" i="6"/>
  <c r="AC235" i="6" s="1"/>
  <c r="AB243" i="6"/>
  <c r="AB196" i="6"/>
  <c r="AC196" i="6" s="1"/>
  <c r="AB32" i="6"/>
  <c r="AF190" i="6"/>
  <c r="AG190" i="6" s="1"/>
  <c r="AB53" i="6"/>
  <c r="AF123" i="6"/>
  <c r="AG123" i="6" s="1"/>
  <c r="AF253" i="6"/>
  <c r="AF73" i="6"/>
  <c r="AG73" i="6" s="1"/>
  <c r="AF229" i="6"/>
  <c r="AG229" i="6" s="1"/>
  <c r="AB174" i="6"/>
  <c r="AB220" i="6"/>
  <c r="AC220" i="6" s="1"/>
  <c r="AB203" i="6"/>
  <c r="AC203" i="6" s="1"/>
  <c r="AB46" i="6"/>
  <c r="AC46" i="6" s="1"/>
  <c r="AF19" i="6"/>
  <c r="AB189" i="6"/>
  <c r="AC189" i="6" s="1"/>
  <c r="AB233" i="6"/>
  <c r="AC233" i="6" s="1"/>
  <c r="AF51" i="6"/>
  <c r="AG51" i="6" s="1"/>
  <c r="AB98" i="6"/>
  <c r="AB207" i="6"/>
  <c r="AC207" i="6" s="1"/>
  <c r="AB93" i="6"/>
  <c r="AC93" i="6" s="1"/>
  <c r="AB144" i="6"/>
  <c r="AC144" i="6" s="1"/>
  <c r="AB147" i="6"/>
  <c r="AC147" i="6" s="1"/>
  <c r="AB236" i="6"/>
  <c r="AC236" i="6" s="1"/>
  <c r="AF180" i="6"/>
  <c r="AB47" i="6"/>
  <c r="AF131" i="6"/>
  <c r="AG131" i="6" s="1"/>
  <c r="AB150" i="6"/>
  <c r="AC150" i="6" s="1"/>
  <c r="AB99" i="6"/>
  <c r="AC99" i="6" s="1"/>
  <c r="AB252" i="6"/>
  <c r="AC252" i="6" s="1"/>
  <c r="AF183" i="6"/>
  <c r="AG183" i="6" s="1"/>
  <c r="AF258" i="6"/>
  <c r="AG258" i="6" s="1"/>
  <c r="AF166" i="6"/>
  <c r="AG166" i="6" s="1"/>
  <c r="AF109" i="6"/>
  <c r="AG109" i="6" s="1"/>
  <c r="AB105" i="6"/>
  <c r="AC105" i="6" s="1"/>
  <c r="AF208" i="6"/>
  <c r="AF204" i="6"/>
  <c r="AG204" i="6" s="1"/>
  <c r="AF142" i="6"/>
  <c r="AG142" i="6" s="1"/>
  <c r="AF206" i="6"/>
  <c r="AG206" i="6" s="1"/>
  <c r="AF32" i="6"/>
  <c r="AG32" i="6" s="1"/>
  <c r="AF139" i="6"/>
  <c r="AF71" i="6"/>
  <c r="AG71" i="6" s="1"/>
  <c r="AF92" i="6"/>
  <c r="AG92" i="6" s="1"/>
  <c r="AF65" i="6"/>
  <c r="AG65" i="6" s="1"/>
  <c r="AF249" i="6"/>
  <c r="AG249" i="6" s="1"/>
  <c r="AF54" i="6"/>
  <c r="AG54" i="6" s="1"/>
  <c r="AF245" i="6"/>
  <c r="AG245" i="6" s="1"/>
  <c r="AF196" i="6"/>
  <c r="AB81" i="6"/>
  <c r="AF195" i="6"/>
  <c r="AG195" i="6" s="1"/>
  <c r="AF143" i="6"/>
  <c r="AG143" i="6" s="1"/>
  <c r="AB239" i="6"/>
  <c r="AC239" i="6" s="1"/>
  <c r="AB183" i="6"/>
  <c r="AC183" i="6" s="1"/>
  <c r="AF95" i="6"/>
  <c r="AG95" i="6" s="1"/>
  <c r="AB195" i="6"/>
  <c r="AC195" i="6" s="1"/>
  <c r="AB119" i="6"/>
  <c r="AC119" i="6" s="1"/>
  <c r="AB152" i="6"/>
  <c r="AB133" i="6"/>
  <c r="AC133" i="6" s="1"/>
  <c r="AB153" i="6"/>
  <c r="AC153" i="6" s="1"/>
  <c r="AB170" i="6"/>
  <c r="AC170" i="6" s="1"/>
  <c r="AB250" i="6"/>
  <c r="AC250" i="6" s="1"/>
  <c r="AB217" i="6"/>
  <c r="AC217" i="6" s="1"/>
  <c r="AB160" i="6"/>
  <c r="AC160" i="6" s="1"/>
  <c r="AB163" i="6"/>
  <c r="AC163" i="6" s="1"/>
  <c r="AB208" i="6"/>
  <c r="AB25" i="6"/>
  <c r="AC25" i="6" s="1"/>
  <c r="AB187" i="6"/>
  <c r="AF37" i="6"/>
  <c r="AF41" i="6"/>
  <c r="AB258" i="6"/>
  <c r="AC258" i="6" s="1"/>
  <c r="AB165" i="6"/>
  <c r="AC165" i="6" s="1"/>
  <c r="AB176" i="6"/>
  <c r="AB42" i="6"/>
  <c r="AC42" i="6" s="1"/>
  <c r="AB210" i="6"/>
  <c r="AC210" i="6" s="1"/>
  <c r="AB201" i="6"/>
  <c r="AC201" i="6" s="1"/>
  <c r="AB132" i="6"/>
  <c r="AC132" i="6" s="1"/>
  <c r="AB30" i="6"/>
  <c r="AC30" i="6" s="1"/>
  <c r="AF18" i="6"/>
  <c r="AF192" i="6"/>
  <c r="AG192" i="6" s="1"/>
  <c r="AF99" i="6"/>
  <c r="AG99" i="6" s="1"/>
  <c r="AF227" i="6"/>
  <c r="AG227" i="6" s="1"/>
  <c r="AF45" i="6"/>
  <c r="AG45" i="6" s="1"/>
  <c r="AF179" i="6"/>
  <c r="AB246" i="6"/>
  <c r="AC246" i="6" s="1"/>
  <c r="AB114" i="6"/>
  <c r="AC114" i="6" s="1"/>
  <c r="AF38" i="6"/>
  <c r="AG38" i="6" s="1"/>
  <c r="AB123" i="6"/>
  <c r="AC123" i="6" s="1"/>
  <c r="AB237" i="6"/>
  <c r="AC237" i="6" s="1"/>
  <c r="AF119" i="6"/>
  <c r="AG119" i="6" s="1"/>
  <c r="AB248" i="6"/>
  <c r="AC248" i="6" s="1"/>
  <c r="AB102" i="6"/>
  <c r="AC102" i="6" s="1"/>
  <c r="AF197" i="6"/>
  <c r="AB209" i="6"/>
  <c r="AC209" i="6" s="1"/>
  <c r="AF200" i="6"/>
  <c r="AF235" i="6"/>
  <c r="AG235" i="6" s="1"/>
  <c r="AF241" i="6"/>
  <c r="AB60" i="6"/>
  <c r="AC60" i="6" s="1"/>
  <c r="AF64" i="6"/>
  <c r="AG64" i="6" s="1"/>
  <c r="AF105" i="6"/>
  <c r="AF130" i="6"/>
  <c r="AG130" i="6" s="1"/>
  <c r="AF242" i="6"/>
  <c r="AG242" i="6" s="1"/>
  <c r="AB121" i="6"/>
  <c r="AC121" i="6" s="1"/>
  <c r="AB95" i="6"/>
  <c r="AB103" i="6"/>
  <c r="AC103" i="6" s="1"/>
  <c r="AB85" i="6"/>
  <c r="AF113" i="6"/>
  <c r="AB35" i="6"/>
  <c r="AC35" i="6" s="1"/>
  <c r="AF66" i="6"/>
  <c r="AF98" i="6"/>
  <c r="AG98" i="6" s="1"/>
  <c r="AB224" i="6"/>
  <c r="AC224" i="6" s="1"/>
  <c r="AB12" i="6"/>
  <c r="AF150" i="6"/>
  <c r="AG150" i="6" s="1"/>
  <c r="AF35" i="6"/>
  <c r="AF81" i="6"/>
  <c r="AG81" i="6" s="1"/>
  <c r="AF53" i="6"/>
  <c r="AG53" i="6" s="1"/>
  <c r="AF148" i="6"/>
  <c r="AG148" i="6" s="1"/>
  <c r="AB168" i="6"/>
  <c r="AC168" i="6" s="1"/>
  <c r="AB19" i="6"/>
  <c r="AC19" i="6" s="1"/>
  <c r="AB223" i="6"/>
  <c r="AC223" i="6" s="1"/>
  <c r="AB247" i="6"/>
  <c r="AB149" i="6"/>
  <c r="AC149" i="6" s="1"/>
  <c r="AF238" i="6"/>
  <c r="AG238" i="6" s="1"/>
  <c r="AF237" i="6"/>
  <c r="AG237" i="6" s="1"/>
  <c r="AF211" i="6"/>
  <c r="AB137" i="6"/>
  <c r="AC137" i="6" s="1"/>
  <c r="AF14" i="6"/>
  <c r="AF221" i="6"/>
  <c r="AG221" i="6" s="1"/>
  <c r="AB139" i="6"/>
  <c r="AC139" i="6" s="1"/>
  <c r="AB75" i="6"/>
  <c r="AF78" i="6"/>
  <c r="AG78" i="6" s="1"/>
  <c r="AF90" i="6"/>
  <c r="AF24" i="6"/>
  <c r="AG24" i="6" s="1"/>
  <c r="AF31" i="6"/>
  <c r="AG31" i="6" s="1"/>
  <c r="AB140" i="6"/>
  <c r="AB110" i="6"/>
  <c r="AC110" i="6" s="1"/>
  <c r="AB31" i="6"/>
  <c r="AB225" i="6"/>
  <c r="AC225" i="6" s="1"/>
  <c r="AB129" i="6"/>
  <c r="AB222" i="6"/>
  <c r="AF153" i="6"/>
  <c r="AG153" i="6" s="1"/>
  <c r="AF207" i="6"/>
  <c r="AG207" i="6" s="1"/>
  <c r="AF198" i="6"/>
  <c r="AG198" i="6" s="1"/>
  <c r="AF107" i="6"/>
  <c r="AG107" i="6" s="1"/>
  <c r="AB61" i="6"/>
  <c r="AC61" i="6" s="1"/>
  <c r="AF84" i="6"/>
  <c r="AG84" i="6" s="1"/>
  <c r="AF93" i="6"/>
  <c r="AG93" i="6" s="1"/>
  <c r="AF202" i="6"/>
  <c r="AG202" i="6" s="1"/>
  <c r="AF12" i="6"/>
  <c r="AG12" i="6" s="1"/>
  <c r="AF49" i="6"/>
  <c r="AG49" i="6" s="1"/>
  <c r="AF134" i="6"/>
  <c r="AG134" i="6" s="1"/>
  <c r="AF172" i="6"/>
  <c r="AF209" i="6"/>
  <c r="AF176" i="6"/>
  <c r="AF110" i="6"/>
  <c r="AG110" i="6" s="1"/>
  <c r="AB200" i="6"/>
  <c r="AC200" i="6" s="1"/>
  <c r="AF83" i="6"/>
  <c r="AF91" i="6"/>
  <c r="AG91" i="6" s="1"/>
  <c r="AF50" i="6"/>
  <c r="AG50" i="6" s="1"/>
  <c r="AF13" i="6"/>
  <c r="AB230" i="6"/>
  <c r="AF248" i="6"/>
  <c r="AG248" i="6" s="1"/>
  <c r="AF29" i="6"/>
  <c r="AB151" i="6"/>
  <c r="AC151" i="6" s="1"/>
  <c r="AF170" i="6"/>
  <c r="AG170" i="6" s="1"/>
  <c r="AB96" i="6"/>
  <c r="AC96" i="6" s="1"/>
  <c r="AF21" i="6"/>
  <c r="AF191" i="6"/>
  <c r="AG191" i="6" s="1"/>
  <c r="AF230" i="6"/>
  <c r="AG230" i="6" s="1"/>
  <c r="AF135" i="6"/>
  <c r="AG135" i="6" s="1"/>
  <c r="AF74" i="6"/>
  <c r="AG74" i="6" s="1"/>
  <c r="UU11" i="1"/>
  <c r="UW10" i="1"/>
  <c r="AG125" i="6" l="1"/>
  <c r="AG26" i="6"/>
  <c r="AC118" i="6"/>
  <c r="Q53" i="6"/>
  <c r="AG29" i="6"/>
  <c r="Y239" i="6"/>
  <c r="AC79" i="6"/>
  <c r="AC82" i="6"/>
  <c r="AC126" i="6"/>
  <c r="AC95" i="6"/>
  <c r="AG96" i="6"/>
  <c r="Y130" i="6"/>
  <c r="Y207" i="6"/>
  <c r="AC18" i="6"/>
  <c r="U76" i="6"/>
  <c r="AC140" i="6"/>
  <c r="AG201" i="6"/>
  <c r="U15" i="6"/>
  <c r="BO165" i="6" a="1"/>
  <c r="BO165" i="6" s="1"/>
  <c r="N9" i="6" a="1"/>
  <c r="N9" i="6" s="1"/>
  <c r="AG90" i="6"/>
  <c r="AG179" i="6"/>
  <c r="AG151" i="6"/>
  <c r="Q139" i="6"/>
  <c r="U51" i="6"/>
  <c r="Y55" i="6"/>
  <c r="AE38" i="6" a="1"/>
  <c r="AE38" i="6" s="1"/>
  <c r="AQ183" i="6" a="1"/>
  <c r="AQ183" i="6" s="1"/>
  <c r="O218" i="6" a="1"/>
  <c r="O218" i="6" s="1"/>
  <c r="U13" i="6"/>
  <c r="U114" i="6"/>
  <c r="Q155" i="6"/>
  <c r="U174" i="6"/>
  <c r="Y27" i="6"/>
  <c r="U156" i="6"/>
  <c r="Q229" i="6"/>
  <c r="Q78" i="6"/>
  <c r="Q150" i="6"/>
  <c r="AC13" i="6"/>
  <c r="Q14" i="6"/>
  <c r="N49" i="6" a="1"/>
  <c r="N49" i="6" s="1"/>
  <c r="BO14" i="6" a="1"/>
  <c r="BO14" i="6" s="1"/>
  <c r="BO205" i="6" a="1"/>
  <c r="BO205" i="6" s="1"/>
  <c r="N152" i="6" a="1"/>
  <c r="N152" i="6" s="1"/>
  <c r="BN135" i="6" a="1"/>
  <c r="BN135" i="6" s="1"/>
  <c r="O215" i="6" a="1"/>
  <c r="O215" i="6" s="1"/>
  <c r="BN79" i="6" a="1"/>
  <c r="BN79" i="6" s="1"/>
  <c r="BO241" i="6" a="1"/>
  <c r="BO241" i="6" s="1"/>
  <c r="BN38" i="6" a="1"/>
  <c r="BN38" i="6" s="1"/>
  <c r="O256" i="6" a="1"/>
  <c r="O256" i="6" s="1"/>
  <c r="O257" i="6" a="1"/>
  <c r="O257" i="6" s="1"/>
  <c r="BO253" i="6" a="1"/>
  <c r="BO253" i="6" s="1"/>
  <c r="O99" i="6" a="1"/>
  <c r="O99" i="6" s="1"/>
  <c r="O169" i="6" a="1"/>
  <c r="O169" i="6" s="1"/>
  <c r="BO21" i="6" a="1"/>
  <c r="BO21" i="6" s="1"/>
  <c r="BO67" i="6" a="1"/>
  <c r="BO67" i="6" s="1"/>
  <c r="N63" i="6" a="1"/>
  <c r="N63" i="6" s="1"/>
  <c r="BN44" i="6" a="1"/>
  <c r="BN44" i="6" s="1"/>
  <c r="BN20" i="6" a="1"/>
  <c r="BN20" i="6" s="1"/>
  <c r="N11" i="6" a="1"/>
  <c r="N11" i="6" s="1"/>
  <c r="O248" i="6" a="1"/>
  <c r="O248" i="6" s="1"/>
  <c r="N208" i="6" a="1"/>
  <c r="N208" i="6" s="1"/>
  <c r="O243" i="6" a="1"/>
  <c r="O243" i="6" s="1"/>
  <c r="O161" i="6" a="1"/>
  <c r="O161" i="6" s="1"/>
  <c r="BO57" i="6" a="1"/>
  <c r="BO57" i="6" s="1"/>
  <c r="O140" i="6" a="1"/>
  <c r="O140" i="6" s="1"/>
  <c r="BO214" i="6" a="1"/>
  <c r="BO214" i="6" s="1"/>
  <c r="BN185" i="6" a="1"/>
  <c r="BN185" i="6" s="1"/>
  <c r="BN152" i="6" a="1"/>
  <c r="BN152" i="6" s="1"/>
  <c r="O219" i="6" a="1"/>
  <c r="O219" i="6" s="1"/>
  <c r="BN202" i="6" a="1"/>
  <c r="BN202" i="6" s="1"/>
  <c r="BO71" i="6" a="1"/>
  <c r="BO71" i="6" s="1"/>
  <c r="N83" i="6" a="1"/>
  <c r="N83" i="6" s="1"/>
  <c r="O24" i="6" a="1"/>
  <c r="O24" i="6" s="1"/>
  <c r="N252" i="6" a="1"/>
  <c r="N252" i="6" s="1"/>
  <c r="BN98" i="6" a="1"/>
  <c r="BN98" i="6" s="1"/>
  <c r="O70" i="6" a="1"/>
  <c r="O70" i="6" s="1"/>
  <c r="BO167" i="6" a="1"/>
  <c r="BO167" i="6" s="1"/>
  <c r="BO202" i="6" a="1"/>
  <c r="BO202" i="6" s="1"/>
  <c r="BN88" i="6" a="1"/>
  <c r="BN88" i="6" s="1"/>
  <c r="BO248" i="6" a="1"/>
  <c r="BO248" i="6" s="1"/>
  <c r="N47" i="6" a="1"/>
  <c r="N47" i="6" s="1"/>
  <c r="BN156" i="6" a="1"/>
  <c r="BN156" i="6" s="1"/>
  <c r="O143" i="6" a="1"/>
  <c r="O143" i="6" s="1"/>
  <c r="N149" i="6" a="1"/>
  <c r="N149" i="6" s="1"/>
  <c r="O29" i="6" a="1"/>
  <c r="O29" i="6" s="1"/>
  <c r="O63" i="6" a="1"/>
  <c r="O63" i="6" s="1"/>
  <c r="BO36" i="6" a="1"/>
  <c r="BO36" i="6" s="1"/>
  <c r="O244" i="6" a="1"/>
  <c r="O244" i="6" s="1"/>
  <c r="N14" i="6" a="1"/>
  <c r="N14" i="6" s="1"/>
  <c r="BO134" i="6" a="1"/>
  <c r="BO134" i="6" s="1"/>
  <c r="N128" i="6" a="1"/>
  <c r="N128" i="6" s="1"/>
  <c r="O131" i="6" a="1"/>
  <c r="O131" i="6" s="1"/>
  <c r="O154" i="6" a="1"/>
  <c r="O154" i="6" s="1"/>
  <c r="BO236" i="6" a="1"/>
  <c r="BO236" i="6" s="1"/>
  <c r="BN183" i="6" a="1"/>
  <c r="BN183" i="6" s="1"/>
  <c r="O221" i="6" a="1"/>
  <c r="O221" i="6" s="1"/>
  <c r="N189" i="6" a="1"/>
  <c r="N189" i="6" s="1"/>
  <c r="N133" i="6" a="1"/>
  <c r="N133" i="6" s="1"/>
  <c r="O179" i="6" a="1"/>
  <c r="O179" i="6" s="1"/>
  <c r="BO68" i="6" a="1"/>
  <c r="BO68" i="6" s="1"/>
  <c r="BN163" i="6" a="1"/>
  <c r="BN163" i="6" s="1"/>
  <c r="BO231" i="6" a="1"/>
  <c r="BO231" i="6" s="1"/>
  <c r="N95" i="6" a="1"/>
  <c r="N95" i="6" s="1"/>
  <c r="BN190" i="6" a="1"/>
  <c r="BN190" i="6" s="1"/>
  <c r="O207" i="6" a="1"/>
  <c r="O207" i="6" s="1"/>
  <c r="BN189" i="6" a="1"/>
  <c r="BN189" i="6" s="1"/>
  <c r="BO34" i="6" a="1"/>
  <c r="BO34" i="6" s="1"/>
  <c r="N144" i="6" a="1"/>
  <c r="N144" i="6" s="1"/>
  <c r="O183" i="6" a="1"/>
  <c r="O183" i="6" s="1"/>
  <c r="BN257" i="6" a="1"/>
  <c r="BN257" i="6" s="1"/>
  <c r="BO210" i="6" a="1"/>
  <c r="BO210" i="6" s="1"/>
  <c r="BN247" i="6" a="1"/>
  <c r="BN247" i="6" s="1"/>
  <c r="N146" i="6" a="1"/>
  <c r="N146" i="6" s="1"/>
  <c r="N33" i="6" a="1"/>
  <c r="N33" i="6" s="1"/>
  <c r="O92" i="6" a="1"/>
  <c r="O92" i="6" s="1"/>
  <c r="N153" i="6" a="1"/>
  <c r="N153" i="6" s="1"/>
  <c r="BO99" i="6" a="1"/>
  <c r="BO99" i="6" s="1"/>
  <c r="O195" i="6" a="1"/>
  <c r="O195" i="6" s="1"/>
  <c r="N197" i="6" a="1"/>
  <c r="N197" i="6" s="1"/>
  <c r="BN42" i="6" a="1"/>
  <c r="BN42" i="6" s="1"/>
  <c r="N98" i="6" a="1"/>
  <c r="N98" i="6" s="1"/>
  <c r="O37" i="6" a="1"/>
  <c r="O37" i="6" s="1"/>
  <c r="O234" i="6" a="1"/>
  <c r="O234" i="6" s="1"/>
  <c r="BO66" i="6" a="1"/>
  <c r="BO66" i="6" s="1"/>
  <c r="BO59" i="6" a="1"/>
  <c r="BO59" i="6" s="1"/>
  <c r="BO234" i="6" a="1"/>
  <c r="BO234" i="6" s="1"/>
  <c r="BO43" i="6" a="1"/>
  <c r="BO43" i="6" s="1"/>
  <c r="BO223" i="6" a="1"/>
  <c r="BO223" i="6" s="1"/>
  <c r="BO238" i="6" a="1"/>
  <c r="BO238" i="6" s="1"/>
  <c r="BO102" i="6" a="1"/>
  <c r="BO102" i="6" s="1"/>
  <c r="O198" i="6" a="1"/>
  <c r="O198" i="6" s="1"/>
  <c r="O245" i="6" a="1"/>
  <c r="O245" i="6" s="1"/>
  <c r="BN201" i="6" a="1"/>
  <c r="BN201" i="6" s="1"/>
  <c r="BN94" i="6" a="1"/>
  <c r="BN94" i="6" s="1"/>
  <c r="O235" i="6" a="1"/>
  <c r="O235" i="6" s="1"/>
  <c r="N172" i="6" a="1"/>
  <c r="N172" i="6" s="1"/>
  <c r="BO72" i="6" a="1"/>
  <c r="BO72" i="6" s="1"/>
  <c r="BN227" i="6" a="1"/>
  <c r="BN227" i="6" s="1"/>
  <c r="BO245" i="6" a="1"/>
  <c r="BO245" i="6" s="1"/>
  <c r="BN148" i="6" a="1"/>
  <c r="BN148" i="6" s="1"/>
  <c r="N75" i="6" a="1"/>
  <c r="N75" i="6" s="1"/>
  <c r="O17" i="6" a="1"/>
  <c r="O17" i="6" s="1"/>
  <c r="BO44" i="6" a="1"/>
  <c r="BO44" i="6" s="1"/>
  <c r="BN197" i="6" a="1"/>
  <c r="BN197" i="6" s="1"/>
  <c r="O187" i="6" a="1"/>
  <c r="O187" i="6" s="1"/>
  <c r="BN203" i="6" a="1"/>
  <c r="BN203" i="6" s="1"/>
  <c r="BO225" i="6" a="1"/>
  <c r="BO225" i="6" s="1"/>
  <c r="BN72" i="6" a="1"/>
  <c r="BN72" i="6" s="1"/>
  <c r="O188" i="6" a="1"/>
  <c r="O188" i="6" s="1"/>
  <c r="BN59" i="6" a="1"/>
  <c r="BN59" i="6" s="1"/>
  <c r="N30" i="6" a="1"/>
  <c r="N30" i="6" s="1"/>
  <c r="BO152" i="6" a="1"/>
  <c r="BO152" i="6" s="1"/>
  <c r="BN218" i="6" a="1"/>
  <c r="BN218" i="6" s="1"/>
  <c r="N147" i="6" a="1"/>
  <c r="N147" i="6" s="1"/>
  <c r="BO90" i="6" a="1"/>
  <c r="BO90" i="6" s="1"/>
  <c r="N92" i="6" a="1"/>
  <c r="N92" i="6" s="1"/>
  <c r="O81" i="6" a="1"/>
  <c r="O81" i="6" s="1"/>
  <c r="O226" i="6" a="1"/>
  <c r="O226" i="6" s="1"/>
  <c r="O174" i="6" a="1"/>
  <c r="O174" i="6" s="1"/>
  <c r="BO139" i="6" a="1"/>
  <c r="BO139" i="6" s="1"/>
  <c r="O62" i="6" a="1"/>
  <c r="O62" i="6" s="1"/>
  <c r="O72" i="6" a="1"/>
  <c r="O72" i="6" s="1"/>
  <c r="O101" i="6" a="1"/>
  <c r="O101" i="6" s="1"/>
  <c r="N109" i="6" a="1"/>
  <c r="N109" i="6" s="1"/>
  <c r="O85" i="6" a="1"/>
  <c r="O85" i="6" s="1"/>
  <c r="O36" i="6" a="1"/>
  <c r="O36" i="6" s="1"/>
  <c r="BN258" i="6" a="1"/>
  <c r="BN258" i="6" s="1"/>
  <c r="N120" i="6" a="1"/>
  <c r="N120" i="6" s="1"/>
  <c r="BO200" i="6" a="1"/>
  <c r="BO200" i="6" s="1"/>
  <c r="BO154" i="6" a="1"/>
  <c r="BO154" i="6" s="1"/>
  <c r="O194" i="6" a="1"/>
  <c r="O194" i="6" s="1"/>
  <c r="BN37" i="6" a="1"/>
  <c r="BN37" i="6" s="1"/>
  <c r="O103" i="6" a="1"/>
  <c r="O103" i="6" s="1"/>
  <c r="O61" i="6" a="1"/>
  <c r="O61" i="6" s="1"/>
  <c r="BO76" i="6" a="1"/>
  <c r="BO76" i="6" s="1"/>
  <c r="N150" i="6" a="1"/>
  <c r="N150" i="6" s="1"/>
  <c r="O254" i="6" a="1"/>
  <c r="O254" i="6" s="1"/>
  <c r="N213" i="6" a="1"/>
  <c r="N213" i="6" s="1"/>
  <c r="N124" i="6" a="1"/>
  <c r="N124" i="6" s="1"/>
  <c r="BO91" i="6" a="1"/>
  <c r="BO91" i="6" s="1"/>
  <c r="BO56" i="6" a="1"/>
  <c r="BO56" i="6" s="1"/>
  <c r="BN251" i="6" a="1"/>
  <c r="BN251" i="6" s="1"/>
  <c r="N56" i="6" a="1"/>
  <c r="N56" i="6" s="1"/>
  <c r="O200" i="6" a="1"/>
  <c r="O200" i="6" s="1"/>
  <c r="N74" i="6" a="1"/>
  <c r="N74" i="6" s="1"/>
  <c r="N175" i="6" a="1"/>
  <c r="N175" i="6" s="1"/>
  <c r="BN232" i="6" a="1"/>
  <c r="BN232" i="6" s="1"/>
  <c r="N166" i="6" a="1"/>
  <c r="N166" i="6" s="1"/>
  <c r="N122" i="6" a="1"/>
  <c r="N122" i="6" s="1"/>
  <c r="O184" i="6" a="1"/>
  <c r="O184" i="6" s="1"/>
  <c r="O138" i="6" a="1"/>
  <c r="O138" i="6" s="1"/>
  <c r="BN50" i="6" a="1"/>
  <c r="BN50" i="6" s="1"/>
  <c r="BO182" i="6" a="1"/>
  <c r="BO182" i="6" s="1"/>
  <c r="BN96" i="6" a="1"/>
  <c r="BN96" i="6" s="1"/>
  <c r="BO184" i="6" a="1"/>
  <c r="BO184" i="6" s="1"/>
  <c r="O132" i="6" a="1"/>
  <c r="O132" i="6" s="1"/>
  <c r="N64" i="6" a="1"/>
  <c r="N64" i="6" s="1"/>
  <c r="BN195" i="6" a="1"/>
  <c r="BN195" i="6" s="1"/>
  <c r="BO135" i="6" a="1"/>
  <c r="BO135" i="6" s="1"/>
  <c r="BN140" i="6" a="1"/>
  <c r="BN140" i="6" s="1"/>
  <c r="BO109" i="6" a="1"/>
  <c r="BO109" i="6" s="1"/>
  <c r="O23" i="6" a="1"/>
  <c r="O23" i="6" s="1"/>
  <c r="BN58" i="6" a="1"/>
  <c r="BN58" i="6" s="1"/>
  <c r="BN106" i="6" a="1"/>
  <c r="BN106" i="6" s="1"/>
  <c r="BN171" i="6" a="1"/>
  <c r="BN171" i="6" s="1"/>
  <c r="O14" i="6" a="1"/>
  <c r="O14" i="6" s="1"/>
  <c r="BO112" i="6" a="1"/>
  <c r="BO112" i="6" s="1"/>
  <c r="O51" i="6" a="1"/>
  <c r="O51" i="6" s="1"/>
  <c r="BN145" i="6" a="1"/>
  <c r="BN145" i="6" s="1"/>
  <c r="O167" i="6" a="1"/>
  <c r="O167" i="6" s="1"/>
  <c r="O41" i="6" a="1"/>
  <c r="O41" i="6" s="1"/>
  <c r="BO228" i="6" a="1"/>
  <c r="BO228" i="6" s="1"/>
  <c r="N212" i="6" a="1"/>
  <c r="N212" i="6" s="1"/>
  <c r="N255" i="6" a="1"/>
  <c r="N255" i="6" s="1"/>
  <c r="N113" i="6" a="1"/>
  <c r="N113" i="6" s="1"/>
  <c r="BN39" i="6" a="1"/>
  <c r="BN39" i="6" s="1"/>
  <c r="BN71" i="6" a="1"/>
  <c r="BN71" i="6" s="1"/>
  <c r="BN174" i="6" a="1"/>
  <c r="BN174" i="6" s="1"/>
  <c r="O11" i="6" a="1"/>
  <c r="O11" i="6" s="1"/>
  <c r="N225" i="6" a="1"/>
  <c r="N225" i="6" s="1"/>
  <c r="O192" i="6" a="1"/>
  <c r="O192" i="6" s="1"/>
  <c r="N143" i="6" a="1"/>
  <c r="N143" i="6" s="1"/>
  <c r="N140" i="6" a="1"/>
  <c r="N140" i="6" s="1"/>
  <c r="O28" i="6" a="1"/>
  <c r="O28" i="6" s="1"/>
  <c r="BN166" i="6" a="1"/>
  <c r="BN166" i="6" s="1"/>
  <c r="O59" i="6" a="1"/>
  <c r="O59" i="6" s="1"/>
  <c r="O252" i="6" a="1"/>
  <c r="O252" i="6" s="1"/>
  <c r="N216" i="6" a="1"/>
  <c r="N216" i="6" s="1"/>
  <c r="N22" i="6" a="1"/>
  <c r="N22" i="6" s="1"/>
  <c r="BO9" i="6" a="1"/>
  <c r="BO9" i="6" s="1"/>
  <c r="N12" i="6" a="1"/>
  <c r="N12" i="6" s="1"/>
  <c r="O150" i="6" a="1"/>
  <c r="O150" i="6" s="1"/>
  <c r="BO160" i="6" a="1"/>
  <c r="BO160" i="6" s="1"/>
  <c r="O141" i="6" a="1"/>
  <c r="O141" i="6" s="1"/>
  <c r="O177" i="6" a="1"/>
  <c r="O177" i="6" s="1"/>
  <c r="N72" i="6" a="1"/>
  <c r="N72" i="6" s="1"/>
  <c r="N65" i="6" a="1"/>
  <c r="N65" i="6" s="1"/>
  <c r="N254" i="6" a="1"/>
  <c r="N254" i="6" s="1"/>
  <c r="N13" i="6" a="1"/>
  <c r="N13" i="6" s="1"/>
  <c r="BN117" i="6" a="1"/>
  <c r="BN117" i="6" s="1"/>
  <c r="BN139" i="6" a="1"/>
  <c r="BN139" i="6" s="1"/>
  <c r="BO41" i="6" a="1"/>
  <c r="BO41" i="6" s="1"/>
  <c r="O106" i="6" a="1"/>
  <c r="O106" i="6" s="1"/>
  <c r="O156" i="6" a="1"/>
  <c r="O156" i="6" s="1"/>
  <c r="BN130" i="6" a="1"/>
  <c r="BN130" i="6" s="1"/>
  <c r="O197" i="6" a="1"/>
  <c r="O197" i="6" s="1"/>
  <c r="O46" i="6" a="1"/>
  <c r="O46" i="6" s="1"/>
  <c r="BN43" i="6" a="1"/>
  <c r="BN43" i="6" s="1"/>
  <c r="N209" i="6" a="1"/>
  <c r="N209" i="6" s="1"/>
  <c r="BO82" i="6" a="1"/>
  <c r="BO82" i="6" s="1"/>
  <c r="BO83" i="6" a="1"/>
  <c r="BO83" i="6" s="1"/>
  <c r="N251" i="6" a="1"/>
  <c r="N251" i="6" s="1"/>
  <c r="O26" i="6" a="1"/>
  <c r="O26" i="6" s="1"/>
  <c r="BN92" i="6" a="1"/>
  <c r="BN92" i="6" s="1"/>
  <c r="O227" i="6" a="1"/>
  <c r="O227" i="6" s="1"/>
  <c r="BN109" i="6" a="1"/>
  <c r="BN109" i="6" s="1"/>
  <c r="N180" i="6" a="1"/>
  <c r="N180" i="6" s="1"/>
  <c r="BN245" i="6" a="1"/>
  <c r="BN245" i="6" s="1"/>
  <c r="O12" i="6" a="1"/>
  <c r="O12" i="6" s="1"/>
  <c r="N62" i="6" a="1"/>
  <c r="N62" i="6" s="1"/>
  <c r="O119" i="6" a="1"/>
  <c r="O119" i="6" s="1"/>
  <c r="BO13" i="6" a="1"/>
  <c r="BO13" i="6" s="1"/>
  <c r="BN54" i="6" a="1"/>
  <c r="BN54" i="6" s="1"/>
  <c r="N58" i="6" a="1"/>
  <c r="N58" i="6" s="1"/>
  <c r="BO116" i="6" a="1"/>
  <c r="BO116" i="6" s="1"/>
  <c r="BN75" i="6" a="1"/>
  <c r="BN75" i="6" s="1"/>
  <c r="BN31" i="6" a="1"/>
  <c r="BN31" i="6" s="1"/>
  <c r="N97" i="6" a="1"/>
  <c r="N97" i="6" s="1"/>
  <c r="N171" i="6" a="1"/>
  <c r="N171" i="6" s="1"/>
  <c r="N121" i="6" a="1"/>
  <c r="N121" i="6" s="1"/>
  <c r="BO181" i="6" a="1"/>
  <c r="BO181" i="6" s="1"/>
  <c r="BO147" i="6" a="1"/>
  <c r="BO147" i="6" s="1"/>
  <c r="N54" i="6" a="1"/>
  <c r="N54" i="6" s="1"/>
  <c r="O102" i="6" a="1"/>
  <c r="O102" i="6" s="1"/>
  <c r="BO162" i="6" a="1"/>
  <c r="BO162" i="6" s="1"/>
  <c r="BN119" i="6" a="1"/>
  <c r="BN119" i="6" s="1"/>
  <c r="BO55" i="6" a="1"/>
  <c r="BO55" i="6" s="1"/>
  <c r="O137" i="6" a="1"/>
  <c r="O137" i="6" s="1"/>
  <c r="BO49" i="6" a="1"/>
  <c r="BO49" i="6" s="1"/>
  <c r="BO63" i="6" a="1"/>
  <c r="BO63" i="6" s="1"/>
  <c r="N218" i="6" a="1"/>
  <c r="N218" i="6" s="1"/>
  <c r="O148" i="6" a="1"/>
  <c r="O148" i="6" s="1"/>
  <c r="O48" i="6" a="1"/>
  <c r="O48" i="6" s="1"/>
  <c r="N160" i="6" a="1"/>
  <c r="N160" i="6" s="1"/>
  <c r="N18" i="6" a="1"/>
  <c r="N18" i="6" s="1"/>
  <c r="BO176" i="6" a="1"/>
  <c r="BO176" i="6" s="1"/>
  <c r="BN136" i="6" a="1"/>
  <c r="BN136" i="6" s="1"/>
  <c r="N80" i="6" a="1"/>
  <c r="N80" i="6" s="1"/>
  <c r="O149" i="6" a="1"/>
  <c r="O149" i="6" s="1"/>
  <c r="O27" i="6" a="1"/>
  <c r="O27" i="6" s="1"/>
  <c r="BN86" i="6" a="1"/>
  <c r="BN86" i="6" s="1"/>
  <c r="O217" i="6" a="1"/>
  <c r="O217" i="6" s="1"/>
  <c r="BO79" i="6" a="1"/>
  <c r="BO79" i="6" s="1"/>
  <c r="BN108" i="6" a="1"/>
  <c r="BN108" i="6" s="1"/>
  <c r="N198" i="6" a="1"/>
  <c r="N198" i="6" s="1"/>
  <c r="O229" i="6" a="1"/>
  <c r="O229" i="6" s="1"/>
  <c r="BO86" i="6" a="1"/>
  <c r="BO86" i="6" s="1"/>
  <c r="O238" i="6" a="1"/>
  <c r="O238" i="6" s="1"/>
  <c r="BN144" i="6" a="1"/>
  <c r="BN144" i="6" s="1"/>
  <c r="N157" i="6" a="1"/>
  <c r="N157" i="6" s="1"/>
  <c r="O166" i="6" a="1"/>
  <c r="O166" i="6" s="1"/>
  <c r="N123" i="6" a="1"/>
  <c r="N123" i="6" s="1"/>
  <c r="BN102" i="6" a="1"/>
  <c r="BN102" i="6" s="1"/>
  <c r="O199" i="6" a="1"/>
  <c r="O199" i="6" s="1"/>
  <c r="BN234" i="6" a="1"/>
  <c r="BN234" i="6" s="1"/>
  <c r="O109" i="6" a="1"/>
  <c r="O109" i="6" s="1"/>
  <c r="N40" i="6" a="1"/>
  <c r="N40" i="6" s="1"/>
  <c r="N206" i="6" a="1"/>
  <c r="N206" i="6" s="1"/>
  <c r="N77" i="6" a="1"/>
  <c r="N77" i="6" s="1"/>
  <c r="O33" i="6" a="1"/>
  <c r="O33" i="6" s="1"/>
  <c r="BN23" i="6" a="1"/>
  <c r="BN23" i="6" s="1"/>
  <c r="N202" i="6" a="1"/>
  <c r="N202" i="6" s="1"/>
  <c r="N174" i="6" a="1"/>
  <c r="N174" i="6" s="1"/>
  <c r="N86" i="6" a="1"/>
  <c r="N86" i="6" s="1"/>
  <c r="BO37" i="6" a="1"/>
  <c r="BO37" i="6" s="1"/>
  <c r="O117" i="6" a="1"/>
  <c r="O117" i="6" s="1"/>
  <c r="BO25" i="6" a="1"/>
  <c r="BO25" i="6" s="1"/>
  <c r="BN225" i="6" a="1"/>
  <c r="BN225" i="6" s="1"/>
  <c r="BN121" i="6" a="1"/>
  <c r="BN121" i="6" s="1"/>
  <c r="N57" i="6" a="1"/>
  <c r="N57" i="6" s="1"/>
  <c r="O53" i="6" a="1"/>
  <c r="O53" i="6" s="1"/>
  <c r="BO159" i="6" a="1"/>
  <c r="BO159" i="6" s="1"/>
  <c r="BN169" i="6" a="1"/>
  <c r="BN169" i="6" s="1"/>
  <c r="N105" i="6" a="1"/>
  <c r="N105" i="6" s="1"/>
  <c r="BO117" i="6" a="1"/>
  <c r="BO117" i="6" s="1"/>
  <c r="BO158" i="6" a="1"/>
  <c r="BO158" i="6" s="1"/>
  <c r="BO218" i="6" a="1"/>
  <c r="BO218" i="6" s="1"/>
  <c r="BN122" i="6" a="1"/>
  <c r="BN122" i="6" s="1"/>
  <c r="BN256" i="6" a="1"/>
  <c r="BN256" i="6" s="1"/>
  <c r="N223" i="6" a="1"/>
  <c r="N223" i="6" s="1"/>
  <c r="BO31" i="6" a="1"/>
  <c r="BO31" i="6" s="1"/>
  <c r="BN142" i="6" a="1"/>
  <c r="BN142" i="6" s="1"/>
  <c r="O16" i="6" a="1"/>
  <c r="O16" i="6" s="1"/>
  <c r="N24" i="6" a="1"/>
  <c r="N24" i="6" s="1"/>
  <c r="BN78" i="6" a="1"/>
  <c r="BN78" i="6" s="1"/>
  <c r="BN231" i="6" a="1"/>
  <c r="BN231" i="6" s="1"/>
  <c r="BN10" i="6" a="1"/>
  <c r="BN10" i="6" s="1"/>
  <c r="BO125" i="6" a="1"/>
  <c r="BO125" i="6" s="1"/>
  <c r="BN214" i="6" a="1"/>
  <c r="BN214" i="6" s="1"/>
  <c r="N41" i="6" a="1"/>
  <c r="N41" i="6" s="1"/>
  <c r="BO17" i="6" a="1"/>
  <c r="BO17" i="6" s="1"/>
  <c r="BN236" i="6" a="1"/>
  <c r="BN236" i="6" s="1"/>
  <c r="BO254" i="6" a="1"/>
  <c r="BO254" i="6" s="1"/>
  <c r="O100" i="6" a="1"/>
  <c r="O100" i="6" s="1"/>
  <c r="O97" i="6" a="1"/>
  <c r="O97" i="6" s="1"/>
  <c r="N20" i="6" a="1"/>
  <c r="N20" i="6" s="1"/>
  <c r="BO190" i="6" a="1"/>
  <c r="BO190" i="6" s="1"/>
  <c r="BO246" i="6" a="1"/>
  <c r="BO246" i="6" s="1"/>
  <c r="O123" i="6" a="1"/>
  <c r="O123" i="6" s="1"/>
  <c r="BN172" i="6" a="1"/>
  <c r="BN172" i="6" s="1"/>
  <c r="BN217" i="6" a="1"/>
  <c r="BN217" i="6" s="1"/>
  <c r="BN107" i="6" a="1"/>
  <c r="BN107" i="6" s="1"/>
  <c r="N89" i="6" a="1"/>
  <c r="N89" i="6" s="1"/>
  <c r="BN55" i="6" a="1"/>
  <c r="BN55" i="6" s="1"/>
  <c r="BO233" i="6" a="1"/>
  <c r="BO233" i="6" s="1"/>
  <c r="N94" i="6" a="1"/>
  <c r="N94" i="6" s="1"/>
  <c r="BO75" i="6" a="1"/>
  <c r="BO75" i="6" s="1"/>
  <c r="BN229" i="6" a="1"/>
  <c r="BN229" i="6" s="1"/>
  <c r="N240" i="6" a="1"/>
  <c r="N240" i="6" s="1"/>
  <c r="BN105" i="6" a="1"/>
  <c r="BN105" i="6" s="1"/>
  <c r="BO208" i="6" a="1"/>
  <c r="BO208" i="6" s="1"/>
  <c r="BO186" i="6" a="1"/>
  <c r="BO186" i="6" s="1"/>
  <c r="O9" i="6" a="1"/>
  <c r="O9" i="6" s="1"/>
  <c r="N173" i="6" a="1"/>
  <c r="N173" i="6" s="1"/>
  <c r="O164" i="6" a="1"/>
  <c r="O164" i="6" s="1"/>
  <c r="BN184" i="6" a="1"/>
  <c r="BN184" i="6" s="1"/>
  <c r="BN73" i="6" a="1"/>
  <c r="BN73" i="6" s="1"/>
  <c r="O105" i="6" a="1"/>
  <c r="O105" i="6" s="1"/>
  <c r="BN212" i="6" a="1"/>
  <c r="BN212" i="6" s="1"/>
  <c r="BO242" i="6" a="1"/>
  <c r="BO242" i="6" s="1"/>
  <c r="BN46" i="6" a="1"/>
  <c r="BN46" i="6" s="1"/>
  <c r="BN63" i="6" a="1"/>
  <c r="BN63" i="6" s="1"/>
  <c r="BO243" i="6" a="1"/>
  <c r="BO243" i="6" s="1"/>
  <c r="N138" i="6" a="1"/>
  <c r="N138" i="6" s="1"/>
  <c r="N110" i="6" a="1"/>
  <c r="N110" i="6" s="1"/>
  <c r="BO169" i="6" a="1"/>
  <c r="BO169" i="6" s="1"/>
  <c r="BN24" i="6" a="1"/>
  <c r="BN24" i="6" s="1"/>
  <c r="O155" i="6" a="1"/>
  <c r="O155" i="6" s="1"/>
  <c r="BO11" i="6" a="1"/>
  <c r="BO11" i="6" s="1"/>
  <c r="N79" i="6" a="1"/>
  <c r="N79" i="6" s="1"/>
  <c r="BO130" i="6" a="1"/>
  <c r="BO130" i="6" s="1"/>
  <c r="N93" i="6" a="1"/>
  <c r="N93" i="6" s="1"/>
  <c r="BN29" i="6" a="1"/>
  <c r="BN29" i="6" s="1"/>
  <c r="N42" i="6" a="1"/>
  <c r="N42" i="6" s="1"/>
  <c r="BN175" i="6" a="1"/>
  <c r="BN175" i="6" s="1"/>
  <c r="BO146" i="6" a="1"/>
  <c r="BO146" i="6" s="1"/>
  <c r="O20" i="6" a="1"/>
  <c r="O20" i="6" s="1"/>
  <c r="O122" i="6" a="1"/>
  <c r="O122" i="6" s="1"/>
  <c r="N210" i="6" a="1"/>
  <c r="N210" i="6" s="1"/>
  <c r="BN90" i="6" a="1"/>
  <c r="BN90" i="6" s="1"/>
  <c r="BO183" i="6" a="1"/>
  <c r="BO183" i="6" s="1"/>
  <c r="BO258" i="6" a="1"/>
  <c r="BO258" i="6" s="1"/>
  <c r="BN222" i="6" a="1"/>
  <c r="BN222" i="6" s="1"/>
  <c r="BN57" i="6" a="1"/>
  <c r="BN57" i="6" s="1"/>
  <c r="BO213" i="6" a="1"/>
  <c r="BO213" i="6" s="1"/>
  <c r="N237" i="6" a="1"/>
  <c r="N237" i="6" s="1"/>
  <c r="BN216" i="6" a="1"/>
  <c r="BN216" i="6" s="1"/>
  <c r="O64" i="6" a="1"/>
  <c r="O64" i="6" s="1"/>
  <c r="O114" i="6" a="1"/>
  <c r="O114" i="6" s="1"/>
  <c r="O98" i="6" a="1"/>
  <c r="O98" i="6" s="1"/>
  <c r="BO227" i="6" a="1"/>
  <c r="BO227" i="6" s="1"/>
  <c r="N177" i="6" a="1"/>
  <c r="N177" i="6" s="1"/>
  <c r="N201" i="6" a="1"/>
  <c r="N201" i="6" s="1"/>
  <c r="N99" i="6" a="1"/>
  <c r="N99" i="6" s="1"/>
  <c r="BO179" i="6" a="1"/>
  <c r="BO179" i="6" s="1"/>
  <c r="BO111" i="6" a="1"/>
  <c r="BO111" i="6" s="1"/>
  <c r="BN243" i="6" a="1"/>
  <c r="BN243" i="6" s="1"/>
  <c r="O168" i="6" a="1"/>
  <c r="O168" i="6" s="1"/>
  <c r="O118" i="6" a="1"/>
  <c r="O118" i="6" s="1"/>
  <c r="BO126" i="6" a="1"/>
  <c r="BO126" i="6" s="1"/>
  <c r="N215" i="6" a="1"/>
  <c r="N215" i="6" s="1"/>
  <c r="BN123" i="6" a="1"/>
  <c r="BN123" i="6" s="1"/>
  <c r="N88" i="6" a="1"/>
  <c r="N88" i="6" s="1"/>
  <c r="BO239" i="6" a="1"/>
  <c r="BO239" i="6" s="1"/>
  <c r="O21" i="6" a="1"/>
  <c r="O21" i="6" s="1"/>
  <c r="BN27" i="6" a="1"/>
  <c r="BN27" i="6" s="1"/>
  <c r="O203" i="6" a="1"/>
  <c r="O203" i="6" s="1"/>
  <c r="O145" i="6" a="1"/>
  <c r="O145" i="6" s="1"/>
  <c r="O208" i="6" a="1"/>
  <c r="O208" i="6" s="1"/>
  <c r="N68" i="6" a="1"/>
  <c r="N68" i="6" s="1"/>
  <c r="BN252" i="6" a="1"/>
  <c r="BN252" i="6" s="1"/>
  <c r="BN49" i="6" a="1"/>
  <c r="BN49" i="6" s="1"/>
  <c r="BN112" i="6" a="1"/>
  <c r="BN112" i="6" s="1"/>
  <c r="BO209" i="6" a="1"/>
  <c r="BO209" i="6" s="1"/>
  <c r="N169" i="6" a="1"/>
  <c r="N169" i="6" s="1"/>
  <c r="O231" i="6" a="1"/>
  <c r="O231" i="6" s="1"/>
  <c r="BO148" i="6" a="1"/>
  <c r="BO148" i="6" s="1"/>
  <c r="BO96" i="6" a="1"/>
  <c r="BO96" i="6" s="1"/>
  <c r="BO100" i="6" a="1"/>
  <c r="BO100" i="6" s="1"/>
  <c r="N244" i="6" a="1"/>
  <c r="N244" i="6" s="1"/>
  <c r="BO185" i="6" a="1"/>
  <c r="BO185" i="6" s="1"/>
  <c r="O160" i="6" a="1"/>
  <c r="O160" i="6" s="1"/>
  <c r="O157" i="6" a="1"/>
  <c r="O157" i="6" s="1"/>
  <c r="BN100" i="6" a="1"/>
  <c r="BN100" i="6" s="1"/>
  <c r="BO97" i="6" a="1"/>
  <c r="BO97" i="6" s="1"/>
  <c r="O84" i="6" a="1"/>
  <c r="O84" i="6" s="1"/>
  <c r="BO16" i="6" a="1"/>
  <c r="BO16" i="6" s="1"/>
  <c r="BO189" i="6" a="1"/>
  <c r="BO189" i="6" s="1"/>
  <c r="BN129" i="6" a="1"/>
  <c r="BN129" i="6" s="1"/>
  <c r="BO229" i="6" a="1"/>
  <c r="BO229" i="6" s="1"/>
  <c r="BN244" i="6" a="1"/>
  <c r="BN244" i="6" s="1"/>
  <c r="BO188" i="6" a="1"/>
  <c r="BO188" i="6" s="1"/>
  <c r="N224" i="6" a="1"/>
  <c r="N224" i="6" s="1"/>
  <c r="BO137" i="6" a="1"/>
  <c r="BO137" i="6" s="1"/>
  <c r="O43" i="6" a="1"/>
  <c r="O43" i="6" s="1"/>
  <c r="BN133" i="6" a="1"/>
  <c r="BN133" i="6" s="1"/>
  <c r="N185" i="6" a="1"/>
  <c r="N185" i="6" s="1"/>
  <c r="BO211" i="6" a="1"/>
  <c r="BO211" i="6" s="1"/>
  <c r="O89" i="6" a="1"/>
  <c r="O89" i="6" s="1"/>
  <c r="O185" i="6" a="1"/>
  <c r="O185" i="6" s="1"/>
  <c r="N23" i="6" a="1"/>
  <c r="N23" i="6" s="1"/>
  <c r="N249" i="6" a="1"/>
  <c r="N249" i="6" s="1"/>
  <c r="BN219" i="6" a="1"/>
  <c r="BN219" i="6" s="1"/>
  <c r="N118" i="6" a="1"/>
  <c r="N118" i="6" s="1"/>
  <c r="BO143" i="6" a="1"/>
  <c r="BO143" i="6" s="1"/>
  <c r="BO226" i="6" a="1"/>
  <c r="BO226" i="6" s="1"/>
  <c r="BO203" i="6" a="1"/>
  <c r="BO203" i="6" s="1"/>
  <c r="BN199" i="6" a="1"/>
  <c r="BN199" i="6" s="1"/>
  <c r="BN65" i="6" a="1"/>
  <c r="BN65" i="6" s="1"/>
  <c r="N19" i="6" a="1"/>
  <c r="N19" i="6" s="1"/>
  <c r="BN113" i="6" a="1"/>
  <c r="BN113" i="6" s="1"/>
  <c r="O202" i="6" a="1"/>
  <c r="O202" i="6" s="1"/>
  <c r="O79" i="6" a="1"/>
  <c r="O79" i="6" s="1"/>
  <c r="BN14" i="6" a="1"/>
  <c r="BN14" i="6" s="1"/>
  <c r="BO69" i="6" a="1"/>
  <c r="BO69" i="6" s="1"/>
  <c r="BO156" i="6" a="1"/>
  <c r="BO156" i="6" s="1"/>
  <c r="BO177" i="6" a="1"/>
  <c r="BO177" i="6" s="1"/>
  <c r="BO33" i="6" a="1"/>
  <c r="BO33" i="6" s="1"/>
  <c r="O121" i="6" a="1"/>
  <c r="O121" i="6" s="1"/>
  <c r="O38" i="6" a="1"/>
  <c r="O38" i="6" s="1"/>
  <c r="BO106" i="6" a="1"/>
  <c r="BO106" i="6" s="1"/>
  <c r="O47" i="6" a="1"/>
  <c r="O47" i="6" s="1"/>
  <c r="BO46" i="6" a="1"/>
  <c r="BO46" i="6" s="1"/>
  <c r="O55" i="6" a="1"/>
  <c r="O55" i="6" s="1"/>
  <c r="BN81" i="6" a="1"/>
  <c r="BN81" i="6" s="1"/>
  <c r="N34" i="6" a="1"/>
  <c r="N34" i="6" s="1"/>
  <c r="BN97" i="6" a="1"/>
  <c r="BN97" i="6" s="1"/>
  <c r="BN159" i="6" a="1"/>
  <c r="BN159" i="6" s="1"/>
  <c r="BO10" i="6" a="1"/>
  <c r="BO10" i="6" s="1"/>
  <c r="BO187" i="6" a="1"/>
  <c r="BO187" i="6" s="1"/>
  <c r="BN194" i="6" a="1"/>
  <c r="BN194" i="6" s="1"/>
  <c r="O19" i="6" a="1"/>
  <c r="O19" i="6" s="1"/>
  <c r="BN84" i="6" a="1"/>
  <c r="BN84" i="6" s="1"/>
  <c r="N60" i="6" a="1"/>
  <c r="N60" i="6" s="1"/>
  <c r="BN116" i="6" a="1"/>
  <c r="BN116" i="6" s="1"/>
  <c r="O223" i="6" a="1"/>
  <c r="O223" i="6" s="1"/>
  <c r="BO85" i="6" a="1"/>
  <c r="BO85" i="6" s="1"/>
  <c r="BO105" i="6" a="1"/>
  <c r="BO105" i="6" s="1"/>
  <c r="BN95" i="6" a="1"/>
  <c r="BN95" i="6" s="1"/>
  <c r="N248" i="6" a="1"/>
  <c r="N248" i="6" s="1"/>
  <c r="O233" i="6" a="1"/>
  <c r="O233" i="6" s="1"/>
  <c r="BO171" i="6" a="1"/>
  <c r="BO171" i="6" s="1"/>
  <c r="O172" i="6" a="1"/>
  <c r="O172" i="6" s="1"/>
  <c r="BN146" i="6" a="1"/>
  <c r="BN146" i="6" s="1"/>
  <c r="O93" i="6" a="1"/>
  <c r="O93" i="6" s="1"/>
  <c r="BN204" i="6" a="1"/>
  <c r="BN204" i="6" s="1"/>
  <c r="N247" i="6" a="1"/>
  <c r="N247" i="6" s="1"/>
  <c r="BN167" i="6" a="1"/>
  <c r="BN167" i="6" s="1"/>
  <c r="BO197" i="6" a="1"/>
  <c r="BO197" i="6" s="1"/>
  <c r="BO131" i="6" a="1"/>
  <c r="BO131" i="6" s="1"/>
  <c r="N52" i="6" a="1"/>
  <c r="N52" i="6" s="1"/>
  <c r="O77" i="6" a="1"/>
  <c r="O77" i="6" s="1"/>
  <c r="BO163" i="6" a="1"/>
  <c r="BO163" i="6" s="1"/>
  <c r="N222" i="6" a="1"/>
  <c r="N222" i="6" s="1"/>
  <c r="BN61" i="6" a="1"/>
  <c r="BN61" i="6" s="1"/>
  <c r="O249" i="6" a="1"/>
  <c r="O249" i="6" s="1"/>
  <c r="BO164" i="6" a="1"/>
  <c r="BO164" i="6" s="1"/>
  <c r="N37" i="6" a="1"/>
  <c r="N37" i="6" s="1"/>
  <c r="O165" i="6" a="1"/>
  <c r="O165" i="6" s="1"/>
  <c r="BO121" i="6" a="1"/>
  <c r="BO121" i="6" s="1"/>
  <c r="BO114" i="6" a="1"/>
  <c r="BO114" i="6" s="1"/>
  <c r="BN226" i="6" a="1"/>
  <c r="BN226" i="6" s="1"/>
  <c r="BN164" i="6" a="1"/>
  <c r="BN164" i="6" s="1"/>
  <c r="O163" i="6" a="1"/>
  <c r="O163" i="6" s="1"/>
  <c r="N32" i="6" a="1"/>
  <c r="N32" i="6" s="1"/>
  <c r="N17" i="6" a="1"/>
  <c r="N17" i="6" s="1"/>
  <c r="BN104" i="6" a="1"/>
  <c r="BN104" i="6" s="1"/>
  <c r="BO193" i="6" a="1"/>
  <c r="BO193" i="6" s="1"/>
  <c r="N233" i="6" a="1"/>
  <c r="N233" i="6" s="1"/>
  <c r="BO35" i="6" a="1"/>
  <c r="BO35" i="6" s="1"/>
  <c r="BN18" i="6" a="1"/>
  <c r="BN18" i="6" s="1"/>
  <c r="BN126" i="6" a="1"/>
  <c r="BN126" i="6" s="1"/>
  <c r="O129" i="6" a="1"/>
  <c r="O129" i="6" s="1"/>
  <c r="BJ80" i="6" a="1"/>
  <c r="BJ80" i="6" s="1"/>
  <c r="AE117" i="6" a="1"/>
  <c r="AE117" i="6" s="1"/>
  <c r="AA251" i="6" a="1"/>
  <c r="AA251" i="6" s="1"/>
  <c r="AP17" i="6" a="1"/>
  <c r="AP17" i="6" s="1"/>
  <c r="AM187" i="6" a="1"/>
  <c r="AM187" i="6" s="1"/>
  <c r="BC79" i="6" a="1"/>
  <c r="BC79" i="6" s="1"/>
  <c r="AH13" i="6" a="1"/>
  <c r="AH13" i="6" s="1"/>
  <c r="AG13" i="6" s="1"/>
  <c r="AA158" i="6" a="1"/>
  <c r="AA158" i="6" s="1"/>
  <c r="BO92" i="6" a="1"/>
  <c r="BO92" i="6" s="1"/>
  <c r="N162" i="6" a="1"/>
  <c r="N162" i="6" s="1"/>
  <c r="BO173" i="6" a="1"/>
  <c r="BO173" i="6" s="1"/>
  <c r="BO78" i="6" a="1"/>
  <c r="BO78" i="6" s="1"/>
  <c r="BO123" i="6" a="1"/>
  <c r="BO123" i="6" s="1"/>
  <c r="BN248" i="6" a="1"/>
  <c r="BN248" i="6" s="1"/>
  <c r="O176" i="6" a="1"/>
  <c r="O176" i="6" s="1"/>
  <c r="N246" i="6" a="1"/>
  <c r="N246" i="6" s="1"/>
  <c r="O212" i="6" a="1"/>
  <c r="O212" i="6" s="1"/>
  <c r="BO70" i="6" a="1"/>
  <c r="BO70" i="6" s="1"/>
  <c r="O251" i="6" a="1"/>
  <c r="O251" i="6" s="1"/>
  <c r="BO23" i="6" a="1"/>
  <c r="BO23" i="6" s="1"/>
  <c r="BO145" i="6" a="1"/>
  <c r="BO145" i="6" s="1"/>
  <c r="O139" i="6" a="1"/>
  <c r="O139" i="6" s="1"/>
  <c r="O104" i="6" a="1"/>
  <c r="O104" i="6" s="1"/>
  <c r="BN30" i="6" a="1"/>
  <c r="BN30" i="6" s="1"/>
  <c r="BO64" i="6" a="1"/>
  <c r="BO64" i="6" s="1"/>
  <c r="N61" i="6" a="1"/>
  <c r="N61" i="6" s="1"/>
  <c r="N148" i="6" a="1"/>
  <c r="N148" i="6" s="1"/>
  <c r="BO257" i="6" a="1"/>
  <c r="BO257" i="6" s="1"/>
  <c r="BN69" i="6" a="1"/>
  <c r="BN69" i="6" s="1"/>
  <c r="N100" i="6" a="1"/>
  <c r="N100" i="6" s="1"/>
  <c r="BO107" i="6" a="1"/>
  <c r="BO107" i="6" s="1"/>
  <c r="N205" i="6" a="1"/>
  <c r="N205" i="6" s="1"/>
  <c r="BO20" i="6" a="1"/>
  <c r="BO20" i="6" s="1"/>
  <c r="N200" i="6" a="1"/>
  <c r="N200" i="6" s="1"/>
  <c r="BO216" i="6" a="1"/>
  <c r="BO216" i="6" s="1"/>
  <c r="O65" i="6" a="1"/>
  <c r="O65" i="6" s="1"/>
  <c r="N116" i="6" a="1"/>
  <c r="N116" i="6" s="1"/>
  <c r="O49" i="6" a="1"/>
  <c r="O49" i="6" s="1"/>
  <c r="BN124" i="6" a="1"/>
  <c r="BN124" i="6" s="1"/>
  <c r="N114" i="6" a="1"/>
  <c r="N114" i="6" s="1"/>
  <c r="BN157" i="6" a="1"/>
  <c r="BN157" i="6" s="1"/>
  <c r="O211" i="6" a="1"/>
  <c r="O211" i="6" s="1"/>
  <c r="BO58" i="6" a="1"/>
  <c r="BO58" i="6" s="1"/>
  <c r="BN181" i="6" a="1"/>
  <c r="BN181" i="6" s="1"/>
  <c r="N182" i="6" a="1"/>
  <c r="N182" i="6" s="1"/>
  <c r="O39" i="6" a="1"/>
  <c r="O39" i="6" s="1"/>
  <c r="O246" i="6" a="1"/>
  <c r="O246" i="6" s="1"/>
  <c r="O159" i="6" a="1"/>
  <c r="O159" i="6" s="1"/>
  <c r="N219" i="6" a="1"/>
  <c r="N219" i="6" s="1"/>
  <c r="O134" i="6" a="1"/>
  <c r="O134" i="6" s="1"/>
  <c r="O83" i="6" a="1"/>
  <c r="O83" i="6" s="1"/>
  <c r="BO73" i="6" a="1"/>
  <c r="BO73" i="6" s="1"/>
  <c r="BO172" i="6" a="1"/>
  <c r="BO172" i="6" s="1"/>
  <c r="N46" i="6" a="1"/>
  <c r="N46" i="6" s="1"/>
  <c r="N239" i="6" a="1"/>
  <c r="N239" i="6" s="1"/>
  <c r="O158" i="6" a="1"/>
  <c r="O158" i="6" s="1"/>
  <c r="O111" i="6" a="1"/>
  <c r="O111" i="6" s="1"/>
  <c r="BN224" i="6" a="1"/>
  <c r="BN224" i="6" s="1"/>
  <c r="N158" i="6" a="1"/>
  <c r="N158" i="6" s="1"/>
  <c r="BN208" i="6" a="1"/>
  <c r="BN208" i="6" s="1"/>
  <c r="BO101" i="6" a="1"/>
  <c r="BO101" i="6" s="1"/>
  <c r="BO108" i="6" a="1"/>
  <c r="BO108" i="6" s="1"/>
  <c r="BO28" i="6" a="1"/>
  <c r="BO28" i="6" s="1"/>
  <c r="BO15" i="6" a="1"/>
  <c r="BO15" i="6" s="1"/>
  <c r="BN193" i="6" a="1"/>
  <c r="BN193" i="6" s="1"/>
  <c r="N193" i="6" a="1"/>
  <c r="N193" i="6" s="1"/>
  <c r="BO127" i="6" a="1"/>
  <c r="BO127" i="6" s="1"/>
  <c r="BO149" i="6" a="1"/>
  <c r="BO149" i="6" s="1"/>
  <c r="BN168" i="6" a="1"/>
  <c r="BN168" i="6" s="1"/>
  <c r="N156" i="6" a="1"/>
  <c r="N156" i="6" s="1"/>
  <c r="O162" i="6" a="1"/>
  <c r="O162" i="6" s="1"/>
  <c r="BO206" i="6" a="1"/>
  <c r="BO206" i="6" s="1"/>
  <c r="BN179" i="6" a="1"/>
  <c r="BN179" i="6" s="1"/>
  <c r="O18" i="6" a="1"/>
  <c r="O18" i="6" s="1"/>
  <c r="BO136" i="6" a="1"/>
  <c r="BO136" i="6" s="1"/>
  <c r="N111" i="6" a="1"/>
  <c r="N111" i="6" s="1"/>
  <c r="BN154" i="6" a="1"/>
  <c r="BN154" i="6" s="1"/>
  <c r="O44" i="6" a="1"/>
  <c r="O44" i="6" s="1"/>
  <c r="BN9" i="6" a="1"/>
  <c r="BN9" i="6" s="1"/>
  <c r="N82" i="6" a="1"/>
  <c r="N82" i="6" s="1"/>
  <c r="O40" i="6" a="1"/>
  <c r="O40" i="6" s="1"/>
  <c r="N192" i="6" a="1"/>
  <c r="N192" i="6" s="1"/>
  <c r="BO103" i="6" a="1"/>
  <c r="BO103" i="6" s="1"/>
  <c r="O127" i="6" a="1"/>
  <c r="O127" i="6" s="1"/>
  <c r="BO104" i="6" a="1"/>
  <c r="BO104" i="6" s="1"/>
  <c r="O240" i="6" a="1"/>
  <c r="O240" i="6" s="1"/>
  <c r="BN150" i="6" a="1"/>
  <c r="BN150" i="6" s="1"/>
  <c r="N256" i="6" a="1"/>
  <c r="N256" i="6" s="1"/>
  <c r="BN70" i="6" a="1"/>
  <c r="BN70" i="6" s="1"/>
  <c r="BO132" i="6" a="1"/>
  <c r="BO132" i="6" s="1"/>
  <c r="O191" i="6" a="1"/>
  <c r="O191" i="6" s="1"/>
  <c r="BN114" i="6" a="1"/>
  <c r="BN114" i="6" s="1"/>
  <c r="O73" i="6" a="1"/>
  <c r="O73" i="6" s="1"/>
  <c r="O228" i="6" a="1"/>
  <c r="O228" i="6" s="1"/>
  <c r="N50" i="6" a="1"/>
  <c r="N50" i="6" s="1"/>
  <c r="BN115" i="6" a="1"/>
  <c r="BN115" i="6" s="1"/>
  <c r="BN34" i="6" a="1"/>
  <c r="BN34" i="6" s="1"/>
  <c r="N199" i="6" a="1"/>
  <c r="N199" i="6" s="1"/>
  <c r="BN101" i="6" a="1"/>
  <c r="BN101" i="6" s="1"/>
  <c r="O13" i="6" a="1"/>
  <c r="O13" i="6" s="1"/>
  <c r="BN149" i="6" a="1"/>
  <c r="BN149" i="6" s="1"/>
  <c r="BO18" i="6" a="1"/>
  <c r="BO18" i="6" s="1"/>
  <c r="O232" i="6" a="1"/>
  <c r="O232" i="6" s="1"/>
  <c r="BO118" i="6" a="1"/>
  <c r="BO118" i="6" s="1"/>
  <c r="BN188" i="6" a="1"/>
  <c r="BN188" i="6" s="1"/>
  <c r="N87" i="6" a="1"/>
  <c r="N87" i="6" s="1"/>
  <c r="N51" i="6" a="1"/>
  <c r="N51" i="6" s="1"/>
  <c r="O96" i="6" a="1"/>
  <c r="O96" i="6" s="1"/>
  <c r="BO166" i="6" a="1"/>
  <c r="BO166" i="6" s="1"/>
  <c r="BN48" i="6" a="1"/>
  <c r="BN48" i="6" s="1"/>
  <c r="N170" i="6" a="1"/>
  <c r="N170" i="6" s="1"/>
  <c r="BN52" i="6" a="1"/>
  <c r="BN52" i="6" s="1"/>
  <c r="O151" i="6" a="1"/>
  <c r="O151" i="6" s="1"/>
  <c r="N104" i="6" a="1"/>
  <c r="N104" i="6" s="1"/>
  <c r="O250" i="6" a="1"/>
  <c r="O250" i="6" s="1"/>
  <c r="N195" i="6" a="1"/>
  <c r="N195" i="6" s="1"/>
  <c r="N126" i="6" a="1"/>
  <c r="N126" i="6" s="1"/>
  <c r="BO198" i="6" a="1"/>
  <c r="BO198" i="6" s="1"/>
  <c r="O201" i="6" a="1"/>
  <c r="O201" i="6" s="1"/>
  <c r="BN118" i="6" a="1"/>
  <c r="BN118" i="6" s="1"/>
  <c r="N232" i="6" a="1"/>
  <c r="N232" i="6" s="1"/>
  <c r="O190" i="6" a="1"/>
  <c r="O190" i="6" s="1"/>
  <c r="BN17" i="6" a="1"/>
  <c r="BN17" i="6" s="1"/>
  <c r="O170" i="6" a="1"/>
  <c r="O170" i="6" s="1"/>
  <c r="BO39" i="6" a="1"/>
  <c r="BO39" i="6" s="1"/>
  <c r="N10" i="6" a="1"/>
  <c r="N10" i="6" s="1"/>
  <c r="O124" i="6" a="1"/>
  <c r="O124" i="6" s="1"/>
  <c r="N73" i="6" a="1"/>
  <c r="N73" i="6" s="1"/>
  <c r="BO247" i="6" a="1"/>
  <c r="BO247" i="6" s="1"/>
  <c r="O214" i="6" a="1"/>
  <c r="O214" i="6" s="1"/>
  <c r="BO221" i="6" a="1"/>
  <c r="BO221" i="6" s="1"/>
  <c r="O86" i="6" a="1"/>
  <c r="O86" i="6" s="1"/>
  <c r="N29" i="6" a="1"/>
  <c r="N29" i="6" s="1"/>
  <c r="BO81" i="6" a="1"/>
  <c r="BO81" i="6" s="1"/>
  <c r="O241" i="6" a="1"/>
  <c r="O241" i="6" s="1"/>
  <c r="BN196" i="6" a="1"/>
  <c r="BN196" i="6" s="1"/>
  <c r="O57" i="6" a="1"/>
  <c r="O57" i="6" s="1"/>
  <c r="O239" i="6" a="1"/>
  <c r="O239" i="6" s="1"/>
  <c r="BN93" i="6" a="1"/>
  <c r="BN93" i="6" s="1"/>
  <c r="BN210" i="6" a="1"/>
  <c r="BN210" i="6" s="1"/>
  <c r="N115" i="6" a="1"/>
  <c r="N115" i="6" s="1"/>
  <c r="O75" i="6" a="1"/>
  <c r="O75" i="6" s="1"/>
  <c r="O247" i="6" a="1"/>
  <c r="O247" i="6" s="1"/>
  <c r="BN74" i="6" a="1"/>
  <c r="BN74" i="6" s="1"/>
  <c r="BO192" i="6" a="1"/>
  <c r="BO192" i="6" s="1"/>
  <c r="O68" i="6" a="1"/>
  <c r="O68" i="6" s="1"/>
  <c r="O112" i="6" a="1"/>
  <c r="O112" i="6" s="1"/>
  <c r="BO80" i="6" a="1"/>
  <c r="BO80" i="6" s="1"/>
  <c r="BO153" i="6" a="1"/>
  <c r="BO153" i="6" s="1"/>
  <c r="N165" i="6" a="1"/>
  <c r="N165" i="6" s="1"/>
  <c r="O237" i="6" a="1"/>
  <c r="O237" i="6" s="1"/>
  <c r="BO204" i="6" a="1"/>
  <c r="BO204" i="6" s="1"/>
  <c r="N91" i="6" a="1"/>
  <c r="N91" i="6" s="1"/>
  <c r="N228" i="6" a="1"/>
  <c r="N228" i="6" s="1"/>
  <c r="O80" i="6" a="1"/>
  <c r="O80" i="6" s="1"/>
  <c r="N257" i="6" a="1"/>
  <c r="N257" i="6" s="1"/>
  <c r="N243" i="6" a="1"/>
  <c r="N243" i="6" s="1"/>
  <c r="O173" i="6" a="1"/>
  <c r="O173" i="6" s="1"/>
  <c r="N38" i="6" a="1"/>
  <c r="N38" i="6" s="1"/>
  <c r="BO65" i="6" a="1"/>
  <c r="BO65" i="6" s="1"/>
  <c r="BN67" i="6" a="1"/>
  <c r="BN67" i="6" s="1"/>
  <c r="BO38" i="6" a="1"/>
  <c r="BO38" i="6" s="1"/>
  <c r="O152" i="6" a="1"/>
  <c r="O152" i="6" s="1"/>
  <c r="O110" i="6" a="1"/>
  <c r="O110" i="6" s="1"/>
  <c r="BN32" i="6" a="1"/>
  <c r="BN32" i="6" s="1"/>
  <c r="O128" i="6" a="1"/>
  <c r="O128" i="6" s="1"/>
  <c r="N155" i="6" a="1"/>
  <c r="N155" i="6" s="1"/>
  <c r="BN131" i="6" a="1"/>
  <c r="BN131" i="6" s="1"/>
  <c r="O56" i="6" a="1"/>
  <c r="O56" i="6" s="1"/>
  <c r="N129" i="6" a="1"/>
  <c r="N129" i="6" s="1"/>
  <c r="O116" i="6" a="1"/>
  <c r="O116" i="6" s="1"/>
  <c r="N76" i="6" a="1"/>
  <c r="N76" i="6" s="1"/>
  <c r="N187" i="6" a="1"/>
  <c r="N187" i="6" s="1"/>
  <c r="N44" i="6" a="1"/>
  <c r="N44" i="6" s="1"/>
  <c r="BN66" i="6" a="1"/>
  <c r="BN66" i="6" s="1"/>
  <c r="BO27" i="6" a="1"/>
  <c r="BO27" i="6" s="1"/>
  <c r="BO255" i="6" a="1"/>
  <c r="BO255" i="6" s="1"/>
  <c r="O91" i="6" a="1"/>
  <c r="O91" i="6" s="1"/>
  <c r="BO47" i="6" a="1"/>
  <c r="BO47" i="6" s="1"/>
  <c r="BO142" i="6" a="1"/>
  <c r="BO142" i="6" s="1"/>
  <c r="O136" i="6" a="1"/>
  <c r="O136" i="6" s="1"/>
  <c r="BO77" i="6" a="1"/>
  <c r="BO77" i="6" s="1"/>
  <c r="O178" i="6" a="1"/>
  <c r="O178" i="6" s="1"/>
  <c r="BO54" i="6" a="1"/>
  <c r="BO54" i="6" s="1"/>
  <c r="BO29" i="6" a="1"/>
  <c r="BO29" i="6" s="1"/>
  <c r="N154" i="6" a="1"/>
  <c r="N154" i="6" s="1"/>
  <c r="O82" i="6" a="1"/>
  <c r="O82" i="6" s="1"/>
  <c r="BO207" i="6" a="1"/>
  <c r="BO207" i="6" s="1"/>
  <c r="BO84" i="6" a="1"/>
  <c r="BO84" i="6" s="1"/>
  <c r="O108" i="6" a="1"/>
  <c r="O108" i="6" s="1"/>
  <c r="BO40" i="6" a="1"/>
  <c r="BO40" i="6" s="1"/>
  <c r="BN170" i="6" a="1"/>
  <c r="BN170" i="6" s="1"/>
  <c r="N168" i="6" a="1"/>
  <c r="N168" i="6" s="1"/>
  <c r="BN91" i="6" a="1"/>
  <c r="BN91" i="6" s="1"/>
  <c r="N69" i="6" a="1"/>
  <c r="N69" i="6" s="1"/>
  <c r="BN211" i="6" a="1"/>
  <c r="BN211" i="6" s="1"/>
  <c r="BN158" i="6" a="1"/>
  <c r="BN158" i="6" s="1"/>
  <c r="BN205" i="6" a="1"/>
  <c r="BN205" i="6" s="1"/>
  <c r="BO237" i="6" a="1"/>
  <c r="BO237" i="6" s="1"/>
  <c r="O66" i="6" a="1"/>
  <c r="O66" i="6" s="1"/>
  <c r="BN161" i="6" a="1"/>
  <c r="BN161" i="6" s="1"/>
  <c r="BO115" i="6" a="1"/>
  <c r="BO115" i="6" s="1"/>
  <c r="O30" i="6" a="1"/>
  <c r="O30" i="6" s="1"/>
  <c r="O146" i="6" a="1"/>
  <c r="O146" i="6" s="1"/>
  <c r="O147" i="6" a="1"/>
  <c r="O147" i="6" s="1"/>
  <c r="O94" i="6" a="1"/>
  <c r="O94" i="6" s="1"/>
  <c r="N231" i="6" a="1"/>
  <c r="N231" i="6" s="1"/>
  <c r="N190" i="6" a="1"/>
  <c r="N190" i="6" s="1"/>
  <c r="N78" i="6" a="1"/>
  <c r="N78" i="6" s="1"/>
  <c r="O15" i="6" a="1"/>
  <c r="O15" i="6" s="1"/>
  <c r="N127" i="6" a="1"/>
  <c r="N127" i="6" s="1"/>
  <c r="BO161" i="6" a="1"/>
  <c r="BO161" i="6" s="1"/>
  <c r="O142" i="6" a="1"/>
  <c r="O142" i="6" s="1"/>
  <c r="BO30" i="6" a="1"/>
  <c r="BO30" i="6" s="1"/>
  <c r="N15" i="6" a="1"/>
  <c r="N15" i="6" s="1"/>
  <c r="BO178" i="6" a="1"/>
  <c r="BO178" i="6" s="1"/>
  <c r="O58" i="6" a="1"/>
  <c r="O58" i="6" s="1"/>
  <c r="O206" i="6" a="1"/>
  <c r="O206" i="6" s="1"/>
  <c r="BO26" i="6" a="1"/>
  <c r="BO26" i="6" s="1"/>
  <c r="BN41" i="6" a="1"/>
  <c r="BN41" i="6" s="1"/>
  <c r="BN103" i="6" a="1"/>
  <c r="BN103" i="6" s="1"/>
  <c r="N145" i="6" a="1"/>
  <c r="N145" i="6" s="1"/>
  <c r="BN76" i="6" a="1"/>
  <c r="BN76" i="6" s="1"/>
  <c r="BN192" i="6" a="1"/>
  <c r="BN192" i="6" s="1"/>
  <c r="BN173" i="6" a="1"/>
  <c r="BN173" i="6" s="1"/>
  <c r="BO138" i="6" a="1"/>
  <c r="BO138" i="6" s="1"/>
  <c r="BN228" i="6" a="1"/>
  <c r="BN228" i="6" s="1"/>
  <c r="N159" i="6" a="1"/>
  <c r="N159" i="6" s="1"/>
  <c r="BN221" i="6" a="1"/>
  <c r="BN221" i="6" s="1"/>
  <c r="BO220" i="6" a="1"/>
  <c r="BO220" i="6" s="1"/>
  <c r="N55" i="6" a="1"/>
  <c r="N55" i="6" s="1"/>
  <c r="O182" i="6" a="1"/>
  <c r="O182" i="6" s="1"/>
  <c r="O210" i="6" a="1"/>
  <c r="O210" i="6" s="1"/>
  <c r="N85" i="6" a="1"/>
  <c r="N85" i="6" s="1"/>
  <c r="BO174" i="6" a="1"/>
  <c r="BO174" i="6" s="1"/>
  <c r="N67" i="6" a="1"/>
  <c r="N67" i="6" s="1"/>
  <c r="BO98" i="6" a="1"/>
  <c r="BO98" i="6" s="1"/>
  <c r="O120" i="6" a="1"/>
  <c r="O120" i="6" s="1"/>
  <c r="BN62" i="6" a="1"/>
  <c r="BN62" i="6" s="1"/>
  <c r="BO128" i="6" a="1"/>
  <c r="BO128" i="6" s="1"/>
  <c r="BO201" i="6" a="1"/>
  <c r="BO201" i="6" s="1"/>
  <c r="N96" i="6" a="1"/>
  <c r="N96" i="6" s="1"/>
  <c r="BN235" i="6" a="1"/>
  <c r="BN235" i="6" s="1"/>
  <c r="O54" i="6" a="1"/>
  <c r="O54" i="6" s="1"/>
  <c r="O189" i="6" a="1"/>
  <c r="O189" i="6" s="1"/>
  <c r="BO144" i="6" a="1"/>
  <c r="BO144" i="6" s="1"/>
  <c r="BO42" i="6" a="1"/>
  <c r="BO42" i="6" s="1"/>
  <c r="O35" i="6" a="1"/>
  <c r="O35" i="6" s="1"/>
  <c r="BN21" i="6" a="1"/>
  <c r="BN21" i="6" s="1"/>
  <c r="O171" i="6" a="1"/>
  <c r="O171" i="6" s="1"/>
  <c r="BO180" i="6" a="1"/>
  <c r="BO180" i="6" s="1"/>
  <c r="BN12" i="6" a="1"/>
  <c r="BN12" i="6" s="1"/>
  <c r="N241" i="6" a="1"/>
  <c r="N241" i="6" s="1"/>
  <c r="N59" i="6" a="1"/>
  <c r="N59" i="6" s="1"/>
  <c r="N151" i="6" a="1"/>
  <c r="N151" i="6" s="1"/>
  <c r="BO32" i="6" a="1"/>
  <c r="BO32" i="6" s="1"/>
  <c r="O153" i="6" a="1"/>
  <c r="O153" i="6" s="1"/>
  <c r="N35" i="6" a="1"/>
  <c r="N35" i="6" s="1"/>
  <c r="N125" i="6" a="1"/>
  <c r="N125" i="6" s="1"/>
  <c r="N217" i="6" a="1"/>
  <c r="N217" i="6" s="1"/>
  <c r="N39" i="6" a="1"/>
  <c r="N39" i="6" s="1"/>
  <c r="BO240" i="6" a="1"/>
  <c r="BO240" i="6" s="1"/>
  <c r="N203" i="6" a="1"/>
  <c r="N203" i="6" s="1"/>
  <c r="BN207" i="6" a="1"/>
  <c r="BN207" i="6" s="1"/>
  <c r="N227" i="6" a="1"/>
  <c r="N227" i="6" s="1"/>
  <c r="BO129" i="6" a="1"/>
  <c r="BO129" i="6" s="1"/>
  <c r="BO53" i="6" a="1"/>
  <c r="BO53" i="6" s="1"/>
  <c r="BN13" i="6" a="1"/>
  <c r="BN13" i="6" s="1"/>
  <c r="O88" i="6" a="1"/>
  <c r="O88" i="6" s="1"/>
  <c r="BN220" i="6" a="1"/>
  <c r="BN220" i="6" s="1"/>
  <c r="BN15" i="6" a="1"/>
  <c r="BN15" i="6" s="1"/>
  <c r="N211" i="6" a="1"/>
  <c r="N211" i="6" s="1"/>
  <c r="O45" i="6" a="1"/>
  <c r="O45" i="6" s="1"/>
  <c r="BN160" i="6" a="1"/>
  <c r="BN160" i="6" s="1"/>
  <c r="N250" i="6" a="1"/>
  <c r="N250" i="6" s="1"/>
  <c r="BN165" i="6" a="1"/>
  <c r="BN165" i="6" s="1"/>
  <c r="N191" i="6" a="1"/>
  <c r="N191" i="6" s="1"/>
  <c r="Y214" i="6"/>
  <c r="U206" i="6"/>
  <c r="AY106" i="6" a="1"/>
  <c r="AY106" i="6" s="1"/>
  <c r="AU226" i="6" a="1"/>
  <c r="AU226" i="6" s="1"/>
  <c r="AU258" i="6" a="1"/>
  <c r="AU258" i="6" s="1"/>
  <c r="AT194" i="6" a="1"/>
  <c r="AT194" i="6" s="1"/>
  <c r="AU221" i="6" a="1"/>
  <c r="AU221" i="6" s="1"/>
  <c r="AI84" i="6" a="1"/>
  <c r="AI84" i="6" s="1"/>
  <c r="AH160" i="6" a="1"/>
  <c r="AH160" i="6" s="1"/>
  <c r="AD12" i="6" a="1"/>
  <c r="AD12" i="6" s="1"/>
  <c r="AC12" i="6" s="1"/>
  <c r="AX138" i="6" a="1"/>
  <c r="AX138" i="6" s="1"/>
  <c r="AI108" i="6" a="1"/>
  <c r="AI108" i="6" s="1"/>
  <c r="AD10" i="6" a="1"/>
  <c r="AD10" i="6" s="1"/>
  <c r="AC10" i="6" s="1"/>
  <c r="AI95" i="6" a="1"/>
  <c r="AI95" i="6" s="1"/>
  <c r="BO212" i="6" a="1"/>
  <c r="BO212" i="6" s="1"/>
  <c r="BN143" i="6" a="1"/>
  <c r="BN143" i="6" s="1"/>
  <c r="BN180" i="6" a="1"/>
  <c r="BN180" i="6" s="1"/>
  <c r="N226" i="6" a="1"/>
  <c r="N226" i="6" s="1"/>
  <c r="N36" i="6" a="1"/>
  <c r="N36" i="6" s="1"/>
  <c r="N130" i="6" a="1"/>
  <c r="N130" i="6" s="1"/>
  <c r="N221" i="6" a="1"/>
  <c r="N221" i="6" s="1"/>
  <c r="N16" i="6" a="1"/>
  <c r="N16" i="6" s="1"/>
  <c r="N234" i="6" a="1"/>
  <c r="N234" i="6" s="1"/>
  <c r="BN239" i="6" a="1"/>
  <c r="BN239" i="6" s="1"/>
  <c r="BO95" i="6" a="1"/>
  <c r="BO95" i="6" s="1"/>
  <c r="BO124" i="6" a="1"/>
  <c r="BO124" i="6" s="1"/>
  <c r="N245" i="6" a="1"/>
  <c r="N245" i="6" s="1"/>
  <c r="BO141" i="6" a="1"/>
  <c r="BO141" i="6" s="1"/>
  <c r="O87" i="6" a="1"/>
  <c r="O87" i="6" s="1"/>
  <c r="O25" i="6" a="1"/>
  <c r="O25" i="6" s="1"/>
  <c r="BN25" i="6" a="1"/>
  <c r="BN25" i="6" s="1"/>
  <c r="N27" i="6" a="1"/>
  <c r="N27" i="6" s="1"/>
  <c r="BN33" i="6" a="1"/>
  <c r="BN33" i="6" s="1"/>
  <c r="N167" i="6" a="1"/>
  <c r="N167" i="6" s="1"/>
  <c r="BN177" i="6" a="1"/>
  <c r="BN177" i="6" s="1"/>
  <c r="BN253" i="6" a="1"/>
  <c r="BN253" i="6" s="1"/>
  <c r="O130" i="6" a="1"/>
  <c r="O130" i="6" s="1"/>
  <c r="O175" i="6" a="1"/>
  <c r="O175" i="6" s="1"/>
  <c r="O67" i="6" a="1"/>
  <c r="O67" i="6" s="1"/>
  <c r="O196" i="6" a="1"/>
  <c r="O196" i="6" s="1"/>
  <c r="N112" i="6" a="1"/>
  <c r="N112" i="6" s="1"/>
  <c r="BO61" i="6" a="1"/>
  <c r="BO61" i="6" s="1"/>
  <c r="BO222" i="6" a="1"/>
  <c r="BO222" i="6" s="1"/>
  <c r="BN11" i="6" a="1"/>
  <c r="BN11" i="6" s="1"/>
  <c r="BO51" i="6" a="1"/>
  <c r="BO51" i="6" s="1"/>
  <c r="BO199" i="6" a="1"/>
  <c r="BO199" i="6" s="1"/>
  <c r="O95" i="6" a="1"/>
  <c r="O95" i="6" s="1"/>
  <c r="N117" i="6" a="1"/>
  <c r="N117" i="6" s="1"/>
  <c r="N66" i="6" a="1"/>
  <c r="N66" i="6" s="1"/>
  <c r="O90" i="6" a="1"/>
  <c r="O90" i="6" s="1"/>
  <c r="BN45" i="6" a="1"/>
  <c r="BN45" i="6" s="1"/>
  <c r="N84" i="6" a="1"/>
  <c r="N84" i="6" s="1"/>
  <c r="BN80" i="6" a="1"/>
  <c r="BN80" i="6" s="1"/>
  <c r="N235" i="6" a="1"/>
  <c r="N235" i="6" s="1"/>
  <c r="O180" i="6" a="1"/>
  <c r="O180" i="6" s="1"/>
  <c r="N164" i="6" a="1"/>
  <c r="N164" i="6" s="1"/>
  <c r="BO155" i="6" a="1"/>
  <c r="BO155" i="6" s="1"/>
  <c r="N176" i="6" a="1"/>
  <c r="N176" i="6" s="1"/>
  <c r="O230" i="6" a="1"/>
  <c r="O230" i="6" s="1"/>
  <c r="N71" i="6" a="1"/>
  <c r="N71" i="6" s="1"/>
  <c r="BO122" i="6" a="1"/>
  <c r="BO122" i="6" s="1"/>
  <c r="BN26" i="6" a="1"/>
  <c r="BN26" i="6" s="1"/>
  <c r="BN120" i="6" a="1"/>
  <c r="BN120" i="6" s="1"/>
  <c r="N186" i="6" a="1"/>
  <c r="N186" i="6" s="1"/>
  <c r="BN249" i="6" a="1"/>
  <c r="BN249" i="6" s="1"/>
  <c r="N21" i="6" a="1"/>
  <c r="N21" i="6" s="1"/>
  <c r="O224" i="6" a="1"/>
  <c r="O224" i="6" s="1"/>
  <c r="O42" i="6" a="1"/>
  <c r="O42" i="6" s="1"/>
  <c r="BN233" i="6" a="1"/>
  <c r="BN233" i="6" s="1"/>
  <c r="BN151" i="6" a="1"/>
  <c r="BN151" i="6" s="1"/>
  <c r="N204" i="6" a="1"/>
  <c r="N204" i="6" s="1"/>
  <c r="N184" i="6" a="1"/>
  <c r="N184" i="6" s="1"/>
  <c r="BN47" i="6" a="1"/>
  <c r="BN47" i="6" s="1"/>
  <c r="N196" i="6" a="1"/>
  <c r="N196" i="6" s="1"/>
  <c r="N139" i="6" a="1"/>
  <c r="N139" i="6" s="1"/>
  <c r="BO232" i="6" a="1"/>
  <c r="BO232" i="6" s="1"/>
  <c r="BO12" i="6" a="1"/>
  <c r="BO12" i="6" s="1"/>
  <c r="O60" i="6" a="1"/>
  <c r="O60" i="6" s="1"/>
  <c r="BN155" i="6" a="1"/>
  <c r="BN155" i="6" s="1"/>
  <c r="BN19" i="6" a="1"/>
  <c r="BN19" i="6" s="1"/>
  <c r="O253" i="6" a="1"/>
  <c r="O253" i="6" s="1"/>
  <c r="N102" i="6" a="1"/>
  <c r="N102" i="6" s="1"/>
  <c r="N45" i="6" a="1"/>
  <c r="N45" i="6" s="1"/>
  <c r="N258" i="6" a="1"/>
  <c r="N258" i="6" s="1"/>
  <c r="O113" i="6" a="1"/>
  <c r="O113" i="6" s="1"/>
  <c r="BN53" i="6" a="1"/>
  <c r="BN53" i="6" s="1"/>
  <c r="BN138" i="6" a="1"/>
  <c r="BN138" i="6" s="1"/>
  <c r="BN215" i="6" a="1"/>
  <c r="BN215" i="6" s="1"/>
  <c r="N28" i="6" a="1"/>
  <c r="N28" i="6" s="1"/>
  <c r="BN36" i="6" a="1"/>
  <c r="BN36" i="6" s="1"/>
  <c r="BO60" i="6" a="1"/>
  <c r="BO60" i="6" s="1"/>
  <c r="N48" i="6" a="1"/>
  <c r="N48" i="6" s="1"/>
  <c r="N188" i="6" a="1"/>
  <c r="N188" i="6" s="1"/>
  <c r="N134" i="6" a="1"/>
  <c r="N134" i="6" s="1"/>
  <c r="O242" i="6" a="1"/>
  <c r="O242" i="6" s="1"/>
  <c r="BN64" i="6" a="1"/>
  <c r="BN64" i="6" s="1"/>
  <c r="O220" i="6" a="1"/>
  <c r="O220" i="6" s="1"/>
  <c r="BN56" i="6" a="1"/>
  <c r="BN56" i="6" s="1"/>
  <c r="N119" i="6" a="1"/>
  <c r="N119" i="6" s="1"/>
  <c r="BO19" i="6" a="1"/>
  <c r="BO19" i="6" s="1"/>
  <c r="N101" i="6" a="1"/>
  <c r="N101" i="6" s="1"/>
  <c r="N181" i="6" a="1"/>
  <c r="N181" i="6" s="1"/>
  <c r="O31" i="6" a="1"/>
  <c r="O31" i="6" s="1"/>
  <c r="O52" i="6" a="1"/>
  <c r="O52" i="6" s="1"/>
  <c r="N253" i="6" a="1"/>
  <c r="N253" i="6" s="1"/>
  <c r="BN200" i="6" a="1"/>
  <c r="BN200" i="6" s="1"/>
  <c r="N103" i="6" a="1"/>
  <c r="N103" i="6" s="1"/>
  <c r="N161" i="6" a="1"/>
  <c r="N161" i="6" s="1"/>
  <c r="N43" i="6" a="1"/>
  <c r="N43" i="6" s="1"/>
  <c r="BO170" i="6" a="1"/>
  <c r="BO170" i="6" s="1"/>
  <c r="O133" i="6" a="1"/>
  <c r="O133" i="6" s="1"/>
  <c r="BN255" i="6" a="1"/>
  <c r="BN255" i="6" s="1"/>
  <c r="N229" i="6" a="1"/>
  <c r="N229" i="6" s="1"/>
  <c r="BO249" i="6" a="1"/>
  <c r="BO249" i="6" s="1"/>
  <c r="BO24" i="6" a="1"/>
  <c r="BO24" i="6" s="1"/>
  <c r="N136" i="6" a="1"/>
  <c r="N136" i="6" s="1"/>
  <c r="BN60" i="6" a="1"/>
  <c r="BN60" i="6" s="1"/>
  <c r="BO251" i="6" a="1"/>
  <c r="BO251" i="6" s="1"/>
  <c r="BN68" i="6" a="1"/>
  <c r="BN68" i="6" s="1"/>
  <c r="O225" i="6" a="1"/>
  <c r="O225" i="6" s="1"/>
  <c r="N183" i="6" a="1"/>
  <c r="N183" i="6" s="1"/>
  <c r="N178" i="6" a="1"/>
  <c r="N178" i="6" s="1"/>
  <c r="BN240" i="6" a="1"/>
  <c r="BN240" i="6" s="1"/>
  <c r="BO45" i="6" a="1"/>
  <c r="BO45" i="6" s="1"/>
  <c r="BO140" i="6" a="1"/>
  <c r="BO140" i="6" s="1"/>
  <c r="BO120" i="6" a="1"/>
  <c r="BO120" i="6" s="1"/>
  <c r="N70" i="6" a="1"/>
  <c r="N70" i="6" s="1"/>
  <c r="N108" i="6" a="1"/>
  <c r="N108" i="6" s="1"/>
  <c r="O213" i="6" a="1"/>
  <c r="O213" i="6" s="1"/>
  <c r="O186" i="6" a="1"/>
  <c r="O186" i="6" s="1"/>
  <c r="BN99" i="6" a="1"/>
  <c r="BN99" i="6" s="1"/>
  <c r="BO252" i="6" a="1"/>
  <c r="BO252" i="6" s="1"/>
  <c r="BN83" i="6" a="1"/>
  <c r="BN83" i="6" s="1"/>
  <c r="BO196" i="6" a="1"/>
  <c r="BO196" i="6" s="1"/>
  <c r="O258" i="6" a="1"/>
  <c r="O258" i="6" s="1"/>
  <c r="N132" i="6" a="1"/>
  <c r="N132" i="6" s="1"/>
  <c r="O181" i="6" a="1"/>
  <c r="O181" i="6" s="1"/>
  <c r="BO50" i="6" a="1"/>
  <c r="BO50" i="6" s="1"/>
  <c r="O209" i="6" a="1"/>
  <c r="O209" i="6" s="1"/>
  <c r="BO219" i="6" a="1"/>
  <c r="BO219" i="6" s="1"/>
  <c r="BO89" i="6" a="1"/>
  <c r="BO89" i="6" s="1"/>
  <c r="BN223" i="6" a="1"/>
  <c r="BN223" i="6" s="1"/>
  <c r="O50" i="6" a="1"/>
  <c r="O50" i="6" s="1"/>
  <c r="BN51" i="6" a="1"/>
  <c r="BN51" i="6" s="1"/>
  <c r="BN110" i="6" a="1"/>
  <c r="BN110" i="6" s="1"/>
  <c r="BO256" i="6" a="1"/>
  <c r="BO256" i="6" s="1"/>
  <c r="BN209" i="6" a="1"/>
  <c r="BN209" i="6" s="1"/>
  <c r="BN241" i="6" a="1"/>
  <c r="BN241" i="6" s="1"/>
  <c r="BO52" i="6" a="1"/>
  <c r="BO52" i="6" s="1"/>
  <c r="BO215" i="6" a="1"/>
  <c r="BO215" i="6" s="1"/>
  <c r="O126" i="6" a="1"/>
  <c r="O126" i="6" s="1"/>
  <c r="BN246" i="6" a="1"/>
  <c r="BN246" i="6" s="1"/>
  <c r="BN182" i="6" a="1"/>
  <c r="BN182" i="6" s="1"/>
  <c r="O76" i="6" a="1"/>
  <c r="O76" i="6" s="1"/>
  <c r="BO93" i="6" a="1"/>
  <c r="BO93" i="6" s="1"/>
  <c r="BN82" i="6" a="1"/>
  <c r="BN82" i="6" s="1"/>
  <c r="N238" i="6" a="1"/>
  <c r="N238" i="6" s="1"/>
  <c r="BN127" i="6" a="1"/>
  <c r="BN127" i="6" s="1"/>
  <c r="BO250" i="6" a="1"/>
  <c r="BO250" i="6" s="1"/>
  <c r="O125" i="6" a="1"/>
  <c r="O125" i="6" s="1"/>
  <c r="BN89" i="6" a="1"/>
  <c r="BN89" i="6" s="1"/>
  <c r="N214" i="6" a="1"/>
  <c r="N214" i="6" s="1"/>
  <c r="N81" i="6" a="1"/>
  <c r="N81" i="6" s="1"/>
  <c r="N207" i="6" a="1"/>
  <c r="N207" i="6" s="1"/>
  <c r="BO195" i="6" a="1"/>
  <c r="BO195" i="6" s="1"/>
  <c r="O107" i="6" a="1"/>
  <c r="O107" i="6" s="1"/>
  <c r="BN22" i="6" a="1"/>
  <c r="BN22" i="6" s="1"/>
  <c r="BN77" i="6" a="1"/>
  <c r="BN77" i="6" s="1"/>
  <c r="O205" i="6" a="1"/>
  <c r="O205" i="6" s="1"/>
  <c r="BN254" i="6" a="1"/>
  <c r="BN254" i="6" s="1"/>
  <c r="O216" i="6" a="1"/>
  <c r="O216" i="6" s="1"/>
  <c r="BN132" i="6" a="1"/>
  <c r="BN132" i="6" s="1"/>
  <c r="N106" i="6" a="1"/>
  <c r="N106" i="6" s="1"/>
  <c r="O74" i="6" a="1"/>
  <c r="O74" i="6" s="1"/>
  <c r="O34" i="6" a="1"/>
  <c r="O34" i="6" s="1"/>
  <c r="N230" i="6" a="1"/>
  <c r="N230" i="6" s="1"/>
  <c r="BN242" i="6" a="1"/>
  <c r="BN242" i="6" s="1"/>
  <c r="N194" i="6" a="1"/>
  <c r="N194" i="6" s="1"/>
  <c r="BN111" i="6" a="1"/>
  <c r="BN111" i="6" s="1"/>
  <c r="N131" i="6" a="1"/>
  <c r="N131" i="6" s="1"/>
  <c r="O22" i="6" a="1"/>
  <c r="O22" i="6" s="1"/>
  <c r="BO217" i="6" a="1"/>
  <c r="BO217" i="6" s="1"/>
  <c r="BO244" i="6" a="1"/>
  <c r="BO244" i="6" s="1"/>
  <c r="O32" i="6" a="1"/>
  <c r="O32" i="6" s="1"/>
  <c r="N25" i="6" a="1"/>
  <c r="N25" i="6" s="1"/>
  <c r="O78" i="6" a="1"/>
  <c r="O78" i="6" s="1"/>
  <c r="O69" i="6" a="1"/>
  <c r="O69" i="6" s="1"/>
  <c r="BN250" i="6" a="1"/>
  <c r="BN250" i="6" s="1"/>
  <c r="BN153" i="6" a="1"/>
  <c r="BN153" i="6" s="1"/>
  <c r="N107" i="6" a="1"/>
  <c r="N107" i="6" s="1"/>
  <c r="O222" i="6" a="1"/>
  <c r="O222" i="6" s="1"/>
  <c r="BO191" i="6" a="1"/>
  <c r="BO191" i="6" s="1"/>
  <c r="BN35" i="6" a="1"/>
  <c r="BN35" i="6" s="1"/>
  <c r="BN87" i="6" a="1"/>
  <c r="BN87" i="6" s="1"/>
  <c r="BN186" i="6" a="1"/>
  <c r="BN186" i="6" s="1"/>
  <c r="O144" i="6" a="1"/>
  <c r="O144" i="6" s="1"/>
  <c r="BO194" i="6" a="1"/>
  <c r="BO194" i="6" s="1"/>
  <c r="BO87" i="6" a="1"/>
  <c r="BO87" i="6" s="1"/>
  <c r="BO113" i="6" a="1"/>
  <c r="BO113" i="6" s="1"/>
  <c r="N220" i="6" a="1"/>
  <c r="N220" i="6" s="1"/>
  <c r="O71" i="6" a="1"/>
  <c r="O71" i="6" s="1"/>
  <c r="N163" i="6" a="1"/>
  <c r="N163" i="6" s="1"/>
  <c r="BN137" i="6" a="1"/>
  <c r="BN137" i="6" s="1"/>
  <c r="BO110" i="6" a="1"/>
  <c r="BO110" i="6" s="1"/>
  <c r="BN191" i="6" a="1"/>
  <c r="BN191" i="6" s="1"/>
  <c r="BN237" i="6" a="1"/>
  <c r="BN237" i="6" s="1"/>
  <c r="BN134" i="6" a="1"/>
  <c r="BN134" i="6" s="1"/>
  <c r="O204" i="6" a="1"/>
  <c r="O204" i="6" s="1"/>
  <c r="BO150" i="6" a="1"/>
  <c r="BO150" i="6" s="1"/>
  <c r="O115" i="6" a="1"/>
  <c r="O115" i="6" s="1"/>
  <c r="N135" i="6" a="1"/>
  <c r="N135" i="6" s="1"/>
  <c r="N137" i="6" a="1"/>
  <c r="N137" i="6" s="1"/>
  <c r="BO74" i="6" a="1"/>
  <c r="BO74" i="6" s="1"/>
  <c r="BO62" i="6" a="1"/>
  <c r="BO62" i="6" s="1"/>
  <c r="BO151" i="6" a="1"/>
  <c r="BO151" i="6" s="1"/>
  <c r="BO235" i="6" a="1"/>
  <c r="BO235" i="6" s="1"/>
  <c r="BN128" i="6" a="1"/>
  <c r="BN128" i="6" s="1"/>
  <c r="BN125" i="6" a="1"/>
  <c r="BN125" i="6" s="1"/>
  <c r="N26" i="6" a="1"/>
  <c r="N26" i="6" s="1"/>
  <c r="BO133" i="6" a="1"/>
  <c r="BO133" i="6" s="1"/>
  <c r="N53" i="6" a="1"/>
  <c r="N53" i="6" s="1"/>
  <c r="N90" i="6" a="1"/>
  <c r="N90" i="6" s="1"/>
  <c r="BO230" i="6" a="1"/>
  <c r="BO230" i="6" s="1"/>
  <c r="BO94" i="6" a="1"/>
  <c r="BO94" i="6" s="1"/>
  <c r="BN85" i="6" a="1"/>
  <c r="BN85" i="6" s="1"/>
  <c r="BO175" i="6" a="1"/>
  <c r="BO175" i="6" s="1"/>
  <c r="O135" i="6" a="1"/>
  <c r="O135" i="6" s="1"/>
  <c r="O255" i="6" a="1"/>
  <c r="O255" i="6" s="1"/>
  <c r="BN213" i="6" a="1"/>
  <c r="BN213" i="6" s="1"/>
  <c r="N142" i="6" a="1"/>
  <c r="N142" i="6" s="1"/>
  <c r="N31" i="6" a="1"/>
  <c r="N31" i="6" s="1"/>
  <c r="O10" i="6" a="1"/>
  <c r="O10" i="6" s="1"/>
  <c r="O236" i="6" a="1"/>
  <c r="O236" i="6" s="1"/>
  <c r="BN40" i="6" a="1"/>
  <c r="BN40" i="6" s="1"/>
  <c r="BO22" i="6" a="1"/>
  <c r="BO22" i="6" s="1"/>
  <c r="BO168" i="6" a="1"/>
  <c r="BO168" i="6" s="1"/>
  <c r="BN187" i="6" a="1"/>
  <c r="BN187" i="6" s="1"/>
  <c r="BO157" i="6" a="1"/>
  <c r="BO157" i="6" s="1"/>
  <c r="BN206" i="6" a="1"/>
  <c r="BN206" i="6" s="1"/>
  <c r="BN28" i="6" a="1"/>
  <c r="BN28" i="6" s="1"/>
  <c r="N179" i="6" a="1"/>
  <c r="N179" i="6" s="1"/>
  <c r="BO88" i="6" a="1"/>
  <c r="BO88" i="6" s="1"/>
  <c r="BN230" i="6" a="1"/>
  <c r="BN230" i="6" s="1"/>
  <c r="BN16" i="6" a="1"/>
  <c r="BN16" i="6" s="1"/>
  <c r="BO119" i="6" a="1"/>
  <c r="BO119" i="6" s="1"/>
  <c r="BN198" i="6" a="1"/>
  <c r="BN198" i="6" s="1"/>
  <c r="N242" i="6" a="1"/>
  <c r="N242" i="6" s="1"/>
  <c r="BN162" i="6" a="1"/>
  <c r="BN162" i="6" s="1"/>
  <c r="O193" i="6" a="1"/>
  <c r="O193" i="6" s="1"/>
  <c r="BO48" i="6" a="1"/>
  <c r="BO48" i="6" s="1"/>
  <c r="BN176" i="6" a="1"/>
  <c r="BN176" i="6" s="1"/>
  <c r="BN238" i="6" a="1"/>
  <c r="BN238" i="6" s="1"/>
  <c r="N236" i="6" a="1"/>
  <c r="N236" i="6" s="1"/>
  <c r="BN178" i="6" a="1"/>
  <c r="BN178" i="6" s="1"/>
  <c r="BN141" i="6" a="1"/>
  <c r="BN141" i="6" s="1"/>
  <c r="BN147" i="6" a="1"/>
  <c r="BN147" i="6" s="1"/>
  <c r="N141" i="6" a="1"/>
  <c r="N141" i="6" s="1"/>
  <c r="BO224" i="6" a="1"/>
  <c r="BO224" i="6" s="1"/>
  <c r="L115" i="6"/>
  <c r="M115" i="6" s="1"/>
  <c r="L164" i="6"/>
  <c r="M164" i="6" s="1"/>
  <c r="L33" i="6"/>
  <c r="M33" i="6" s="1"/>
  <c r="L135" i="6"/>
  <c r="L173" i="6"/>
  <c r="M173" i="6" s="1"/>
  <c r="L231" i="6"/>
  <c r="L158" i="6"/>
  <c r="M158" i="6" s="1"/>
  <c r="L43" i="6"/>
  <c r="M43" i="6" s="1"/>
  <c r="L24" i="6"/>
  <c r="M24" i="6" s="1"/>
  <c r="L238" i="6"/>
  <c r="L216" i="6"/>
  <c r="M216" i="6" s="1"/>
  <c r="L68" i="6"/>
  <c r="M68" i="6" s="1"/>
  <c r="L151" i="6"/>
  <c r="M151" i="6" s="1"/>
  <c r="L22" i="6"/>
  <c r="M22" i="6" s="1"/>
  <c r="L187" i="6"/>
  <c r="M187" i="6" s="1"/>
  <c r="L12" i="6"/>
  <c r="M12" i="6" s="1"/>
  <c r="L45" i="6"/>
  <c r="M45" i="6" s="1"/>
  <c r="L168" i="6"/>
  <c r="M168" i="6" s="1"/>
  <c r="L104" i="6"/>
  <c r="M104" i="6" s="1"/>
  <c r="L165" i="6"/>
  <c r="M165" i="6" s="1"/>
  <c r="L192" i="6"/>
  <c r="M192" i="6" s="1"/>
  <c r="L15" i="6"/>
  <c r="L102" i="6"/>
  <c r="L237" i="6"/>
  <c r="M237" i="6" s="1"/>
  <c r="L203" i="6"/>
  <c r="M203" i="6" s="1"/>
  <c r="L161" i="6"/>
  <c r="M161" i="6" s="1"/>
  <c r="L20" i="6"/>
  <c r="M20" i="6" s="1"/>
  <c r="L101" i="6"/>
  <c r="M101" i="6" s="1"/>
  <c r="L191" i="6"/>
  <c r="M191" i="6" s="1"/>
  <c r="L240" i="6"/>
  <c r="M240" i="6" s="1"/>
  <c r="L47" i="6"/>
  <c r="M47" i="6" s="1"/>
  <c r="L198" i="6"/>
  <c r="M198" i="6" s="1"/>
  <c r="L13" i="6"/>
  <c r="M13" i="6" s="1"/>
  <c r="L46" i="6"/>
  <c r="M46" i="6" s="1"/>
  <c r="L66" i="6"/>
  <c r="M66" i="6" s="1"/>
  <c r="L16" i="6"/>
  <c r="M16" i="6" s="1"/>
  <c r="L242" i="6"/>
  <c r="M242" i="6" s="1"/>
  <c r="L97" i="6"/>
  <c r="M97" i="6" s="1"/>
  <c r="L30" i="6"/>
  <c r="M30" i="6" s="1"/>
  <c r="L83" i="6"/>
  <c r="M83" i="6" s="1"/>
  <c r="L110" i="6"/>
  <c r="M110" i="6" s="1"/>
  <c r="L39" i="6"/>
  <c r="M39" i="6" s="1"/>
  <c r="L235" i="6"/>
  <c r="L162" i="6"/>
  <c r="M162" i="6" s="1"/>
  <c r="L141" i="6"/>
  <c r="L88" i="6"/>
  <c r="M88" i="6" s="1"/>
  <c r="L180" i="6"/>
  <c r="M180" i="6" s="1"/>
  <c r="L189" i="6"/>
  <c r="M189" i="6" s="1"/>
  <c r="L130" i="6"/>
  <c r="M130" i="6" s="1"/>
  <c r="L25" i="6"/>
  <c r="L251" i="6"/>
  <c r="M251" i="6" s="1"/>
  <c r="L222" i="6"/>
  <c r="M222" i="6" s="1"/>
  <c r="L28" i="6"/>
  <c r="M28" i="6" s="1"/>
  <c r="L224" i="6"/>
  <c r="M224" i="6" s="1"/>
  <c r="L82" i="6"/>
  <c r="M82" i="6" s="1"/>
  <c r="L169" i="6"/>
  <c r="M169" i="6" s="1"/>
  <c r="L223" i="6"/>
  <c r="M223" i="6" s="1"/>
  <c r="L174" i="6"/>
  <c r="M174" i="6" s="1"/>
  <c r="L117" i="6"/>
  <c r="L219" i="6"/>
  <c r="M219" i="6" s="1"/>
  <c r="L176" i="6"/>
  <c r="M176" i="6" s="1"/>
  <c r="L138" i="6"/>
  <c r="M138" i="6" s="1"/>
  <c r="L230" i="6"/>
  <c r="L11" i="6"/>
  <c r="M11" i="6" s="1"/>
  <c r="L227" i="6"/>
  <c r="M227" i="6" s="1"/>
  <c r="L209" i="6"/>
  <c r="M209" i="6" s="1"/>
  <c r="L53" i="6"/>
  <c r="M53" i="6" s="1"/>
  <c r="L246" i="6"/>
  <c r="M246" i="6" s="1"/>
  <c r="L217" i="6"/>
  <c r="M217" i="6" s="1"/>
  <c r="L94" i="6"/>
  <c r="M94" i="6" s="1"/>
  <c r="L89" i="6"/>
  <c r="M89" i="6" s="1"/>
  <c r="L106" i="6"/>
  <c r="M106" i="6" s="1"/>
  <c r="L109" i="6"/>
  <c r="M109" i="6" s="1"/>
  <c r="L170" i="6"/>
  <c r="M170" i="6" s="1"/>
  <c r="L51" i="6"/>
  <c r="M51" i="6" s="1"/>
  <c r="L152" i="6"/>
  <c r="M152" i="6" s="1"/>
  <c r="L232" i="6"/>
  <c r="M232" i="6" s="1"/>
  <c r="L210" i="6"/>
  <c r="M210" i="6" s="1"/>
  <c r="L244" i="6"/>
  <c r="M244" i="6" s="1"/>
  <c r="L85" i="6"/>
  <c r="M85" i="6" s="1"/>
  <c r="L228" i="6"/>
  <c r="M228" i="6" s="1"/>
  <c r="L140" i="6"/>
  <c r="M140" i="6" s="1"/>
  <c r="L150" i="6"/>
  <c r="M150" i="6" s="1"/>
  <c r="L125" i="6"/>
  <c r="M125" i="6" s="1"/>
  <c r="L131" i="6"/>
  <c r="L175" i="6"/>
  <c r="M175" i="6" s="1"/>
  <c r="L31" i="6"/>
  <c r="L258" i="6"/>
  <c r="L92" i="6"/>
  <c r="M92" i="6" s="1"/>
  <c r="L63" i="6"/>
  <c r="M63" i="6" s="1"/>
  <c r="L154" i="6"/>
  <c r="M154" i="6" s="1"/>
  <c r="L114" i="6"/>
  <c r="M114" i="6" s="1"/>
  <c r="L179" i="6"/>
  <c r="L225" i="6"/>
  <c r="M225" i="6" s="1"/>
  <c r="L29" i="6"/>
  <c r="M29" i="6" s="1"/>
  <c r="L243" i="6"/>
  <c r="M243" i="6" s="1"/>
  <c r="L149" i="6"/>
  <c r="M149" i="6" s="1"/>
  <c r="L70" i="6"/>
  <c r="M70" i="6" s="1"/>
  <c r="L14" i="6"/>
  <c r="M14" i="6" s="1"/>
  <c r="L38" i="6"/>
  <c r="M38" i="6" s="1"/>
  <c r="L61" i="6"/>
  <c r="M61" i="6" s="1"/>
  <c r="L254" i="6"/>
  <c r="M254" i="6" s="1"/>
  <c r="L74" i="6"/>
  <c r="M74" i="6" s="1"/>
  <c r="L190" i="6"/>
  <c r="M190" i="6" s="1"/>
  <c r="L112" i="6"/>
  <c r="M112" i="6" s="1"/>
  <c r="L199" i="6"/>
  <c r="M199" i="6" s="1"/>
  <c r="L123" i="6"/>
  <c r="M123" i="6" s="1"/>
  <c r="L147" i="6"/>
  <c r="M147" i="6" s="1"/>
  <c r="L196" i="6"/>
  <c r="M196" i="6" s="1"/>
  <c r="L153" i="6"/>
  <c r="M153" i="6" s="1"/>
  <c r="L159" i="6"/>
  <c r="M159" i="6" s="1"/>
  <c r="L19" i="6"/>
  <c r="M19" i="6" s="1"/>
  <c r="L156" i="6"/>
  <c r="M156" i="6" s="1"/>
  <c r="L26" i="6"/>
  <c r="L177" i="6"/>
  <c r="M177" i="6" s="1"/>
  <c r="L56" i="6"/>
  <c r="M56" i="6" s="1"/>
  <c r="L23" i="6"/>
  <c r="M23" i="6" s="1"/>
  <c r="L59" i="6"/>
  <c r="M59" i="6" s="1"/>
  <c r="L163" i="6"/>
  <c r="L64" i="6"/>
  <c r="M64" i="6" s="1"/>
  <c r="L87" i="6"/>
  <c r="M87" i="6" s="1"/>
  <c r="L239" i="6"/>
  <c r="M239" i="6" s="1"/>
  <c r="L166" i="6"/>
  <c r="M166" i="6" s="1"/>
  <c r="L69" i="6"/>
  <c r="M69" i="6" s="1"/>
  <c r="L202" i="6"/>
  <c r="M202" i="6" s="1"/>
  <c r="L236" i="6"/>
  <c r="L155" i="6"/>
  <c r="M155" i="6" s="1"/>
  <c r="L226" i="6"/>
  <c r="M226" i="6" s="1"/>
  <c r="L71" i="6"/>
  <c r="M71" i="6" s="1"/>
  <c r="L183" i="6"/>
  <c r="M183" i="6" s="1"/>
  <c r="L36" i="6"/>
  <c r="M36" i="6" s="1"/>
  <c r="L245" i="6"/>
  <c r="M245" i="6" s="1"/>
  <c r="L212" i="6"/>
  <c r="M212" i="6" s="1"/>
  <c r="L9" i="6"/>
  <c r="L257" i="6"/>
  <c r="M257" i="6" s="1"/>
  <c r="L72" i="6"/>
  <c r="M72" i="6" s="1"/>
  <c r="L49" i="6"/>
  <c r="M49" i="6" s="1"/>
  <c r="L137" i="6"/>
  <c r="M137" i="6" s="1"/>
  <c r="L142" i="6"/>
  <c r="L157" i="6"/>
  <c r="M157" i="6" s="1"/>
  <c r="L99" i="6"/>
  <c r="M99" i="6" s="1"/>
  <c r="L218" i="6"/>
  <c r="M218" i="6" s="1"/>
  <c r="L128" i="6"/>
  <c r="M128" i="6" s="1"/>
  <c r="L52" i="6"/>
  <c r="M52" i="6" s="1"/>
  <c r="L143" i="6"/>
  <c r="M143" i="6" s="1"/>
  <c r="L21" i="6"/>
  <c r="L76" i="6"/>
  <c r="M76" i="6" s="1"/>
  <c r="L188" i="6"/>
  <c r="M188" i="6" s="1"/>
  <c r="L184" i="6"/>
  <c r="M184" i="6" s="1"/>
  <c r="L57" i="6"/>
  <c r="M57" i="6" s="1"/>
  <c r="L120" i="6"/>
  <c r="M120" i="6" s="1"/>
  <c r="L124" i="6"/>
  <c r="M124" i="6" s="1"/>
  <c r="L256" i="6"/>
  <c r="M256" i="6" s="1"/>
  <c r="L195" i="6"/>
  <c r="M195" i="6" s="1"/>
  <c r="L42" i="6"/>
  <c r="M42" i="6" s="1"/>
  <c r="L77" i="6"/>
  <c r="M77" i="6" s="1"/>
  <c r="L146" i="6"/>
  <c r="M146" i="6" s="1"/>
  <c r="L171" i="6"/>
  <c r="M171" i="6" s="1"/>
  <c r="L116" i="6"/>
  <c r="M116" i="6" s="1"/>
  <c r="L107" i="6"/>
  <c r="M107" i="6" s="1"/>
  <c r="L241" i="6"/>
  <c r="M241" i="6" s="1"/>
  <c r="L133" i="6"/>
  <c r="M133" i="6" s="1"/>
  <c r="L17" i="6"/>
  <c r="M17" i="6" s="1"/>
  <c r="L132" i="6"/>
  <c r="L206" i="6"/>
  <c r="M206" i="6" s="1"/>
  <c r="L208" i="6"/>
  <c r="M208" i="6" s="1"/>
  <c r="L200" i="6"/>
  <c r="M200" i="6" s="1"/>
  <c r="L96" i="6"/>
  <c r="M96" i="6" s="1"/>
  <c r="L113" i="6"/>
  <c r="M113" i="6" s="1"/>
  <c r="L118" i="6"/>
  <c r="M118" i="6" s="1"/>
  <c r="L145" i="6"/>
  <c r="M145" i="6" s="1"/>
  <c r="L98" i="6"/>
  <c r="M98" i="6" s="1"/>
  <c r="L105" i="6"/>
  <c r="M105" i="6" s="1"/>
  <c r="L253" i="6"/>
  <c r="M253" i="6" s="1"/>
  <c r="L139" i="6"/>
  <c r="M139" i="6" s="1"/>
  <c r="L121" i="6"/>
  <c r="M121" i="6" s="1"/>
  <c r="L144" i="6"/>
  <c r="M144" i="6" s="1"/>
  <c r="L160" i="6"/>
  <c r="M160" i="6" s="1"/>
  <c r="L197" i="6"/>
  <c r="M197" i="6" s="1"/>
  <c r="L81" i="6"/>
  <c r="M81" i="6" s="1"/>
  <c r="L100" i="6"/>
  <c r="M100" i="6" s="1"/>
  <c r="L73" i="6"/>
  <c r="M73" i="6" s="1"/>
  <c r="L252" i="6"/>
  <c r="M252" i="6" s="1"/>
  <c r="L233" i="6"/>
  <c r="M233" i="6" s="1"/>
  <c r="L134" i="6"/>
  <c r="M134" i="6" s="1"/>
  <c r="L111" i="6"/>
  <c r="M111" i="6" s="1"/>
  <c r="L18" i="6"/>
  <c r="M18" i="6" s="1"/>
  <c r="L172" i="6"/>
  <c r="M172" i="6" s="1"/>
  <c r="L194" i="6"/>
  <c r="M194" i="6" s="1"/>
  <c r="L215" i="6"/>
  <c r="M215" i="6" s="1"/>
  <c r="L80" i="6"/>
  <c r="M80" i="6" s="1"/>
  <c r="L60" i="6"/>
  <c r="M60" i="6" s="1"/>
  <c r="L34" i="6"/>
  <c r="M34" i="6" s="1"/>
  <c r="L37" i="6"/>
  <c r="M37" i="6" s="1"/>
  <c r="L201" i="6"/>
  <c r="M201" i="6" s="1"/>
  <c r="L35" i="6"/>
  <c r="M35" i="6" s="1"/>
  <c r="L41" i="6"/>
  <c r="M41" i="6" s="1"/>
  <c r="L221" i="6"/>
  <c r="M221" i="6" s="1"/>
  <c r="L84" i="6"/>
  <c r="M84" i="6" s="1"/>
  <c r="L86" i="6"/>
  <c r="M86" i="6" s="1"/>
  <c r="L44" i="6"/>
  <c r="M44" i="6" s="1"/>
  <c r="L103" i="6"/>
  <c r="M103" i="6" s="1"/>
  <c r="L211" i="6"/>
  <c r="M211" i="6" s="1"/>
  <c r="L50" i="6"/>
  <c r="M50" i="6" s="1"/>
  <c r="L204" i="6"/>
  <c r="M204" i="6" s="1"/>
  <c r="L214" i="6"/>
  <c r="L207" i="6"/>
  <c r="L127" i="6"/>
  <c r="M127" i="6" s="1"/>
  <c r="L229" i="6"/>
  <c r="M229" i="6" s="1"/>
  <c r="L10" i="6"/>
  <c r="L55" i="6"/>
  <c r="M55" i="6" s="1"/>
  <c r="L91" i="6"/>
  <c r="M91" i="6" s="1"/>
  <c r="L185" i="6"/>
  <c r="M185" i="6" s="1"/>
  <c r="L126" i="6"/>
  <c r="M126" i="6" s="1"/>
  <c r="L247" i="6"/>
  <c r="M247" i="6" s="1"/>
  <c r="L27" i="6"/>
  <c r="M27" i="6" s="1"/>
  <c r="L40" i="6"/>
  <c r="M40" i="6" s="1"/>
  <c r="L58" i="6"/>
  <c r="M58" i="6" s="1"/>
  <c r="L182" i="6"/>
  <c r="M182" i="6" s="1"/>
  <c r="L205" i="6"/>
  <c r="M205" i="6" s="1"/>
  <c r="L32" i="6"/>
  <c r="M32" i="6" s="1"/>
  <c r="L178" i="6"/>
  <c r="L54" i="6"/>
  <c r="M54" i="6" s="1"/>
  <c r="L250" i="6"/>
  <c r="M250" i="6" s="1"/>
  <c r="L248" i="6"/>
  <c r="M248" i="6" s="1"/>
  <c r="L78" i="6"/>
  <c r="M78" i="6" s="1"/>
  <c r="L67" i="6"/>
  <c r="M67" i="6" s="1"/>
  <c r="L167" i="6"/>
  <c r="M167" i="6" s="1"/>
  <c r="L186" i="6"/>
  <c r="M186" i="6" s="1"/>
  <c r="L220" i="6"/>
  <c r="M220" i="6" s="1"/>
  <c r="L213" i="6"/>
  <c r="M213" i="6" s="1"/>
  <c r="L48" i="6"/>
  <c r="L90" i="6"/>
  <c r="M90" i="6" s="1"/>
  <c r="L255" i="6"/>
  <c r="M255" i="6" s="1"/>
  <c r="L108" i="6"/>
  <c r="L129" i="6"/>
  <c r="M129" i="6" s="1"/>
  <c r="L181" i="6"/>
  <c r="M181" i="6" s="1"/>
  <c r="L95" i="6"/>
  <c r="M95" i="6" s="1"/>
  <c r="L234" i="6"/>
  <c r="M234" i="6" s="1"/>
  <c r="L249" i="6"/>
  <c r="M249" i="6" s="1"/>
  <c r="L119" i="6"/>
  <c r="M119" i="6" s="1"/>
  <c r="L79" i="6"/>
  <c r="M79" i="6" s="1"/>
  <c r="L93" i="6"/>
  <c r="M93" i="6" s="1"/>
  <c r="L193" i="6"/>
  <c r="M193" i="6" s="1"/>
  <c r="L75" i="6"/>
  <c r="M75" i="6" s="1"/>
  <c r="L122" i="6"/>
  <c r="M122" i="6" s="1"/>
  <c r="L136" i="6"/>
  <c r="L65" i="6"/>
  <c r="M65" i="6" s="1"/>
  <c r="L148" i="6"/>
  <c r="M148" i="6" s="1"/>
  <c r="L62" i="6"/>
  <c r="M62" i="6" s="1"/>
  <c r="Q22" i="6"/>
  <c r="AC22" i="6"/>
  <c r="Y10" i="6"/>
  <c r="UW8" i="1"/>
  <c r="UX8" i="1" s="1"/>
  <c r="UW9" i="1"/>
  <c r="UX9" i="1" s="1"/>
  <c r="U173" i="6"/>
  <c r="Q9" i="6"/>
  <c r="Q280" i="7"/>
  <c r="P280" i="7"/>
  <c r="AG210" i="6"/>
  <c r="AG116" i="6"/>
  <c r="AG162" i="6"/>
  <c r="AC230" i="6"/>
  <c r="AG83" i="6"/>
  <c r="AG209" i="6"/>
  <c r="AC31" i="6"/>
  <c r="AG211" i="6"/>
  <c r="AC247" i="6"/>
  <c r="AG66" i="6"/>
  <c r="AG241" i="6"/>
  <c r="AG197" i="6"/>
  <c r="AC176" i="6"/>
  <c r="AG37" i="6"/>
  <c r="AG196" i="6"/>
  <c r="AG208" i="6"/>
  <c r="AG253" i="6"/>
  <c r="AC32" i="6"/>
  <c r="AC143" i="6"/>
  <c r="AC113" i="6"/>
  <c r="AG34" i="6"/>
  <c r="AC166" i="6"/>
  <c r="AG56" i="6"/>
  <c r="AC14" i="6"/>
  <c r="AC255" i="6"/>
  <c r="AC131" i="6"/>
  <c r="AG89" i="6"/>
  <c r="AG141" i="6"/>
  <c r="AC59" i="6"/>
  <c r="AG102" i="6"/>
  <c r="AG82" i="6"/>
  <c r="AG27" i="6"/>
  <c r="AG177" i="6"/>
  <c r="AC15" i="6"/>
  <c r="AG223" i="6"/>
  <c r="AG9" i="6"/>
  <c r="Y212" i="6"/>
  <c r="Y161" i="6"/>
  <c r="Y13" i="6"/>
  <c r="U227" i="6"/>
  <c r="U141" i="6"/>
  <c r="U126" i="6"/>
  <c r="U249" i="6"/>
  <c r="Y123" i="6"/>
  <c r="Y108" i="6"/>
  <c r="Y220" i="6"/>
  <c r="U21" i="6"/>
  <c r="Y249" i="6"/>
  <c r="Y189" i="6"/>
  <c r="Y236" i="6"/>
  <c r="Q45" i="6"/>
  <c r="Q121" i="6"/>
  <c r="Q178" i="6"/>
  <c r="Q32" i="6"/>
  <c r="Q72" i="6"/>
  <c r="Y186" i="6"/>
  <c r="U134" i="6"/>
  <c r="Y232" i="6"/>
  <c r="U117" i="6"/>
  <c r="U180" i="6"/>
  <c r="Y9" i="6"/>
  <c r="Q31" i="6"/>
  <c r="U27" i="6"/>
  <c r="Q220" i="6"/>
  <c r="Y223" i="6"/>
  <c r="Y241" i="6"/>
  <c r="U69" i="6"/>
  <c r="Q39" i="6"/>
  <c r="U133" i="6"/>
  <c r="Y79" i="6"/>
  <c r="Q21" i="6"/>
  <c r="Q216" i="6"/>
  <c r="Y163" i="6"/>
  <c r="U131" i="6"/>
  <c r="Q244" i="6"/>
  <c r="Y52" i="6"/>
  <c r="U50" i="6"/>
  <c r="U145" i="6"/>
  <c r="Q75" i="6"/>
  <c r="Q177" i="6"/>
  <c r="Q44" i="6"/>
  <c r="Q41" i="6"/>
  <c r="Q223" i="6"/>
  <c r="AG172" i="6"/>
  <c r="AC222" i="6"/>
  <c r="AG105" i="6"/>
  <c r="AC187" i="6"/>
  <c r="AC98" i="6"/>
  <c r="AG19" i="6"/>
  <c r="AC174" i="6"/>
  <c r="AC70" i="6"/>
  <c r="AC256" i="6"/>
  <c r="AG160" i="6"/>
  <c r="AG203" i="6"/>
  <c r="AG114" i="6"/>
  <c r="AG159" i="6"/>
  <c r="AC41" i="6"/>
  <c r="AC112" i="6"/>
  <c r="AC9" i="6"/>
  <c r="AG57" i="6"/>
  <c r="AC134" i="6"/>
  <c r="AG86" i="6"/>
  <c r="AG255" i="6"/>
  <c r="AG23" i="6"/>
  <c r="AC48" i="6"/>
  <c r="AG252" i="6"/>
  <c r="AG167" i="6"/>
  <c r="AC242" i="6"/>
  <c r="AC86" i="6"/>
  <c r="AG30" i="6"/>
  <c r="AG67" i="6"/>
  <c r="AC45" i="6"/>
  <c r="AG20" i="6"/>
  <c r="AG122" i="6"/>
  <c r="AC228" i="6"/>
  <c r="U78" i="6"/>
  <c r="Q147" i="6"/>
  <c r="Q19" i="6"/>
  <c r="Y233" i="6"/>
  <c r="U257" i="6"/>
  <c r="Y231" i="6"/>
  <c r="Q208" i="6"/>
  <c r="Y168" i="6"/>
  <c r="U158" i="6"/>
  <c r="U37" i="6"/>
  <c r="U148" i="6"/>
  <c r="Y71" i="6"/>
  <c r="Y182" i="6"/>
  <c r="Q158" i="6"/>
  <c r="U90" i="6"/>
  <c r="Q115" i="6"/>
  <c r="Q36" i="6"/>
  <c r="Y205" i="6"/>
  <c r="Q132" i="6"/>
  <c r="U219" i="6"/>
  <c r="U35" i="6"/>
  <c r="Q162" i="6"/>
  <c r="Y50" i="6"/>
  <c r="Q164" i="6"/>
  <c r="Q25" i="6"/>
  <c r="U129" i="6"/>
  <c r="Y67" i="6"/>
  <c r="U183" i="6"/>
  <c r="Y243" i="6"/>
  <c r="Y197" i="6"/>
  <c r="U167" i="6"/>
  <c r="U11" i="6"/>
  <c r="Y87" i="6"/>
  <c r="U80" i="6"/>
  <c r="Q239" i="6"/>
  <c r="Y193" i="6"/>
  <c r="Q228" i="6"/>
  <c r="Y247" i="6"/>
  <c r="Y19" i="6"/>
  <c r="Q33" i="6"/>
  <c r="Q85" i="6"/>
  <c r="Q136" i="6"/>
  <c r="Q127" i="6"/>
  <c r="U153" i="6"/>
  <c r="Y254" i="6"/>
  <c r="Q89" i="6"/>
  <c r="Q141" i="6"/>
  <c r="AG21" i="6"/>
  <c r="AC129" i="6"/>
  <c r="AG14" i="6"/>
  <c r="AG113" i="6"/>
  <c r="AG200" i="6"/>
  <c r="AG18" i="6"/>
  <c r="AC47" i="6"/>
  <c r="AC53" i="6"/>
  <c r="AC243" i="6"/>
  <c r="AC80" i="6"/>
  <c r="AC72" i="6"/>
  <c r="AG251" i="6"/>
  <c r="AC212" i="6"/>
  <c r="AG234" i="6"/>
  <c r="AG17" i="6"/>
  <c r="AG52" i="6"/>
  <c r="AC185" i="6"/>
  <c r="AC171" i="6"/>
  <c r="AC16" i="6"/>
  <c r="AG72" i="6"/>
  <c r="AG104" i="6"/>
  <c r="AC178" i="6"/>
  <c r="AC175" i="6"/>
  <c r="AG25" i="6"/>
  <c r="Y210" i="6"/>
  <c r="U152" i="6"/>
  <c r="U127" i="6"/>
  <c r="Q226" i="6"/>
  <c r="Q123" i="6"/>
  <c r="Q29" i="6"/>
  <c r="U150" i="6"/>
  <c r="Y107" i="6"/>
  <c r="U138" i="6"/>
  <c r="U45" i="6"/>
  <c r="U208" i="6"/>
  <c r="Y30" i="6"/>
  <c r="U235" i="6"/>
  <c r="Y175" i="6"/>
  <c r="Y22" i="6"/>
  <c r="Y86" i="6"/>
  <c r="Y218" i="6"/>
  <c r="Y158" i="6"/>
  <c r="Q16" i="6"/>
  <c r="U38" i="6"/>
  <c r="U120" i="6"/>
  <c r="U65" i="6"/>
  <c r="Y75" i="6"/>
  <c r="Y53" i="6"/>
  <c r="Q101" i="6"/>
  <c r="U228" i="6"/>
  <c r="Q194" i="6"/>
  <c r="U68" i="6"/>
  <c r="Q35" i="6"/>
  <c r="Y206" i="6"/>
  <c r="Y246" i="6"/>
  <c r="U12" i="6"/>
  <c r="Y126" i="6"/>
  <c r="Y99" i="6"/>
  <c r="U169" i="6"/>
  <c r="Y62" i="6"/>
  <c r="Q118" i="6"/>
  <c r="U93" i="6"/>
  <c r="U56" i="6"/>
  <c r="Y31" i="6"/>
  <c r="Q157" i="6"/>
  <c r="AG176" i="6"/>
  <c r="AC75" i="6"/>
  <c r="AG35" i="6"/>
  <c r="AC85" i="6"/>
  <c r="AG41" i="6"/>
  <c r="AC208" i="6"/>
  <c r="AC152" i="6"/>
  <c r="AC81" i="6"/>
  <c r="AG139" i="6"/>
  <c r="AG180" i="6"/>
  <c r="AC55" i="6"/>
  <c r="AC254" i="6"/>
  <c r="AC221" i="6"/>
  <c r="AG100" i="6"/>
  <c r="AC51" i="6"/>
  <c r="AG97" i="6"/>
  <c r="AG58" i="6"/>
  <c r="AC23" i="6"/>
  <c r="AC115" i="6"/>
  <c r="AC130" i="6"/>
  <c r="AC128" i="6"/>
  <c r="AG214" i="6"/>
  <c r="AG236" i="6"/>
  <c r="AG216" i="6"/>
  <c r="AC108" i="6"/>
  <c r="AG178" i="6"/>
  <c r="AG129" i="6"/>
  <c r="AC89" i="6"/>
  <c r="AC54" i="6"/>
  <c r="AG225" i="6"/>
  <c r="AC231" i="6"/>
  <c r="Y69" i="6"/>
  <c r="Y159" i="6"/>
  <c r="U95" i="6"/>
  <c r="U123" i="6"/>
  <c r="U188" i="6"/>
  <c r="Q146" i="6"/>
  <c r="Q217" i="6"/>
  <c r="Y28" i="6"/>
  <c r="U144" i="6"/>
  <c r="Y162" i="6"/>
  <c r="Y105" i="6"/>
  <c r="U116" i="6"/>
  <c r="U247" i="6"/>
  <c r="U110" i="6"/>
  <c r="U89" i="6"/>
  <c r="Q213" i="6"/>
  <c r="U108" i="6"/>
  <c r="Y215" i="6"/>
  <c r="Y181" i="6"/>
  <c r="Q55" i="6"/>
  <c r="Y74" i="6"/>
  <c r="U242" i="6"/>
  <c r="Y70" i="6"/>
  <c r="U224" i="6"/>
  <c r="Q173" i="6"/>
  <c r="U61" i="6"/>
  <c r="U10" i="6"/>
  <c r="Q120" i="6"/>
  <c r="Q176" i="6"/>
  <c r="Y83" i="6"/>
  <c r="U157" i="6"/>
  <c r="Q119" i="6"/>
  <c r="Q113" i="6"/>
  <c r="Y38" i="6"/>
  <c r="Y109" i="6"/>
  <c r="Y11" i="6"/>
  <c r="Q179" i="6"/>
  <c r="Y178" i="6"/>
  <c r="Y89" i="6"/>
  <c r="Y97" i="6"/>
  <c r="Q59" i="6"/>
  <c r="Y151" i="6"/>
  <c r="Y141" i="6"/>
  <c r="U209" i="6"/>
  <c r="Y156" i="6"/>
  <c r="U87" i="6"/>
  <c r="Q48" i="6"/>
  <c r="UW11" i="1"/>
  <c r="UY10" i="1"/>
  <c r="M179" i="6" l="1"/>
  <c r="M141" i="6"/>
  <c r="M142" i="6"/>
  <c r="M163" i="6"/>
  <c r="M235" i="6"/>
  <c r="M102" i="6"/>
  <c r="M178" i="6"/>
  <c r="M214" i="6"/>
  <c r="M21" i="6"/>
  <c r="M236" i="6"/>
  <c r="M26" i="6"/>
  <c r="M25" i="6"/>
  <c r="M15" i="6"/>
  <c r="M238" i="6"/>
  <c r="M231" i="6"/>
  <c r="M48" i="6"/>
  <c r="M132" i="6"/>
  <c r="M258" i="6"/>
  <c r="M136" i="6"/>
  <c r="M108" i="6"/>
  <c r="M207" i="6"/>
  <c r="M117" i="6"/>
  <c r="M9" i="6"/>
  <c r="M10" i="6"/>
  <c r="M31" i="6"/>
  <c r="M230" i="6"/>
  <c r="M131" i="6"/>
  <c r="M135" i="6"/>
  <c r="UY8" i="1"/>
  <c r="UZ8" i="1" s="1"/>
  <c r="UY9" i="1"/>
  <c r="UZ9" i="1" s="1"/>
  <c r="Q281" i="7"/>
  <c r="P281" i="7"/>
  <c r="UY11" i="1"/>
  <c r="VA10" i="1"/>
  <c r="VA8" i="1" l="1"/>
  <c r="VB8" i="1" s="1"/>
  <c r="VA9" i="1"/>
  <c r="VB9" i="1" s="1"/>
  <c r="Q282" i="7"/>
  <c r="P282" i="7"/>
  <c r="VA11" i="1"/>
  <c r="VC10" i="1"/>
  <c r="VC8" i="1" l="1"/>
  <c r="VD8" i="1" s="1"/>
  <c r="VC9" i="1"/>
  <c r="VD9" i="1" s="1"/>
  <c r="Q283" i="7"/>
  <c r="P283" i="7"/>
  <c r="VE10" i="1"/>
  <c r="VC11" i="1"/>
  <c r="VE8" i="1" l="1"/>
  <c r="VF8" i="1" s="1"/>
  <c r="VE9" i="1"/>
  <c r="VF9" i="1" s="1"/>
  <c r="Q284" i="7"/>
  <c r="P284" i="7"/>
  <c r="VG10" i="1"/>
  <c r="VE11" i="1"/>
  <c r="VG8" i="1" l="1"/>
  <c r="VH8" i="1" s="1"/>
  <c r="VG9" i="1"/>
  <c r="VH9" i="1" s="1"/>
  <c r="Q285" i="7"/>
  <c r="P285" i="7"/>
  <c r="VG11" i="1"/>
  <c r="VI10" i="1"/>
  <c r="VI8" i="1" l="1"/>
  <c r="VJ8" i="1" s="1"/>
  <c r="VI9" i="1"/>
  <c r="VJ9" i="1" s="1"/>
  <c r="Q286" i="7"/>
  <c r="P286" i="7"/>
  <c r="VK10" i="1"/>
  <c r="VI11" i="1"/>
  <c r="VK8" i="1" l="1"/>
  <c r="VL8" i="1" s="1"/>
  <c r="VK9" i="1"/>
  <c r="VL9" i="1" s="1"/>
  <c r="Q287" i="7"/>
  <c r="P287" i="7"/>
  <c r="VK11" i="1"/>
  <c r="VM10" i="1"/>
  <c r="VM8" i="1" l="1"/>
  <c r="VN8" i="1" s="1"/>
  <c r="VM9" i="1"/>
  <c r="VN9" i="1" s="1"/>
  <c r="Q288" i="7"/>
  <c r="P288" i="7"/>
  <c r="VM11" i="1"/>
  <c r="VO10" i="1"/>
  <c r="VO8" i="1" l="1"/>
  <c r="VP8" i="1" s="1"/>
  <c r="VO9" i="1"/>
  <c r="VP9" i="1" s="1"/>
  <c r="Q289" i="7"/>
  <c r="P289" i="7"/>
  <c r="VQ10" i="1"/>
  <c r="VO11" i="1"/>
  <c r="VQ8" i="1" l="1"/>
  <c r="VR8" i="1" s="1"/>
  <c r="VQ9" i="1"/>
  <c r="VR9" i="1" s="1"/>
  <c r="Q290" i="7"/>
  <c r="P290" i="7"/>
  <c r="VQ11" i="1"/>
  <c r="VS10" i="1"/>
  <c r="VS8" i="1" l="1"/>
  <c r="VT8" i="1" s="1"/>
  <c r="VS9" i="1"/>
  <c r="VT9" i="1" s="1"/>
  <c r="Q291" i="7"/>
  <c r="P291" i="7"/>
  <c r="VU10" i="1"/>
  <c r="VS11" i="1"/>
  <c r="VU8" i="1" l="1"/>
  <c r="VV8" i="1" s="1"/>
  <c r="VU9" i="1"/>
  <c r="VV9" i="1" s="1"/>
  <c r="Q292" i="7"/>
  <c r="P292" i="7"/>
  <c r="VW10" i="1"/>
  <c r="VU11" i="1"/>
  <c r="VW8" i="1" l="1"/>
  <c r="VX8" i="1" s="1"/>
  <c r="VW9" i="1"/>
  <c r="VX9" i="1" s="1"/>
  <c r="Q293" i="7"/>
  <c r="P293" i="7"/>
  <c r="VW11" i="1"/>
  <c r="VY10" i="1"/>
  <c r="VY8" i="1" l="1"/>
  <c r="VZ8" i="1" s="1"/>
  <c r="VY9" i="1"/>
  <c r="VZ9" i="1" s="1"/>
  <c r="Q294" i="7"/>
  <c r="P294" i="7"/>
  <c r="VY11" i="1"/>
  <c r="WA10" i="1"/>
  <c r="WA8" i="1" l="1"/>
  <c r="WB8" i="1" s="1"/>
  <c r="WA9" i="1"/>
  <c r="WB9" i="1" s="1"/>
  <c r="Q295" i="7"/>
  <c r="P295" i="7"/>
  <c r="WA11" i="1"/>
  <c r="WC10" i="1"/>
  <c r="WC8" i="1" l="1"/>
  <c r="WD8" i="1" s="1"/>
  <c r="WC9" i="1"/>
  <c r="WD9" i="1" s="1"/>
  <c r="Q296" i="7"/>
  <c r="P296" i="7"/>
  <c r="WC11" i="1"/>
  <c r="WE10" i="1"/>
  <c r="WE8" i="1" l="1"/>
  <c r="WF8" i="1" s="1"/>
  <c r="WE9" i="1"/>
  <c r="WF9" i="1" s="1"/>
  <c r="Q297" i="7"/>
  <c r="P297" i="7"/>
  <c r="WG10" i="1"/>
  <c r="WE11" i="1"/>
  <c r="WG8" i="1" l="1"/>
  <c r="WH8" i="1" s="1"/>
  <c r="WG9" i="1"/>
  <c r="WH9" i="1" s="1"/>
  <c r="Q298" i="7"/>
  <c r="P298" i="7"/>
  <c r="WI10" i="1"/>
  <c r="WG11" i="1"/>
  <c r="WI8" i="1" l="1"/>
  <c r="WJ8" i="1" s="1"/>
  <c r="WI9" i="1"/>
  <c r="WJ9" i="1" s="1"/>
  <c r="Q299" i="7"/>
  <c r="P299" i="7"/>
  <c r="WI11" i="1"/>
  <c r="WK10" i="1"/>
  <c r="WK8" i="1" l="1"/>
  <c r="WL8" i="1" s="1"/>
  <c r="WK9" i="1"/>
  <c r="WL9" i="1" s="1"/>
  <c r="Q300" i="7"/>
  <c r="P300" i="7"/>
  <c r="WK11" i="1"/>
  <c r="WM10" i="1"/>
  <c r="WM8" i="1" l="1"/>
  <c r="WN8" i="1" s="1"/>
  <c r="WM9" i="1"/>
  <c r="WN9" i="1" s="1"/>
  <c r="Q301" i="7"/>
  <c r="P301" i="7"/>
  <c r="WO10" i="1"/>
  <c r="WM11" i="1"/>
  <c r="WO8" i="1" l="1"/>
  <c r="WP8" i="1" s="1"/>
  <c r="WO9" i="1"/>
  <c r="WP9" i="1" s="1"/>
  <c r="Q302" i="7"/>
  <c r="P302" i="7"/>
  <c r="WQ10" i="1"/>
  <c r="WO11" i="1"/>
  <c r="WQ8" i="1" l="1"/>
  <c r="WR8" i="1" s="1"/>
  <c r="WQ9" i="1"/>
  <c r="WR9" i="1" s="1"/>
  <c r="Q303" i="7"/>
  <c r="P303" i="7"/>
  <c r="WQ11" i="1"/>
  <c r="WS10" i="1"/>
  <c r="WS8" i="1" l="1"/>
  <c r="WT8" i="1" s="1"/>
  <c r="WS9" i="1"/>
  <c r="WT9" i="1" s="1"/>
  <c r="Q304" i="7"/>
  <c r="P304" i="7"/>
  <c r="WU10" i="1"/>
  <c r="WS11" i="1"/>
  <c r="WU8" i="1" l="1"/>
  <c r="WV8" i="1" s="1"/>
  <c r="WU9" i="1"/>
  <c r="WV9" i="1" s="1"/>
  <c r="Q305" i="7"/>
  <c r="P305" i="7"/>
  <c r="WU11" i="1"/>
  <c r="WW10" i="1"/>
  <c r="WW8" i="1" l="1"/>
  <c r="WX8" i="1" s="1"/>
  <c r="WW9" i="1"/>
  <c r="WX9" i="1" s="1"/>
  <c r="Q306" i="7"/>
  <c r="P306" i="7"/>
  <c r="WY10" i="1"/>
  <c r="WW11" i="1"/>
  <c r="WY8" i="1" l="1"/>
  <c r="WZ8" i="1" s="1"/>
  <c r="WY9" i="1"/>
  <c r="WZ9" i="1" s="1"/>
  <c r="Q307" i="7"/>
  <c r="P307" i="7"/>
  <c r="XA10" i="1"/>
  <c r="WY11" i="1"/>
  <c r="XA8" i="1" l="1"/>
  <c r="XB8" i="1" s="1"/>
  <c r="XA9" i="1"/>
  <c r="XB9" i="1" s="1"/>
  <c r="Q308" i="7"/>
  <c r="P308" i="7"/>
  <c r="XA11" i="1"/>
  <c r="XC10" i="1"/>
  <c r="XC8" i="1" l="1"/>
  <c r="XD8" i="1" s="1"/>
  <c r="XC9" i="1"/>
  <c r="XD9" i="1" s="1"/>
  <c r="Q309" i="7"/>
  <c r="P309" i="7"/>
  <c r="XC11" i="1"/>
  <c r="XE10" i="1"/>
  <c r="XE8" i="1" l="1"/>
  <c r="XF8" i="1" s="1"/>
  <c r="XE9" i="1"/>
  <c r="XF9" i="1" s="1"/>
  <c r="Q310" i="7"/>
  <c r="P310" i="7"/>
  <c r="XG10" i="1"/>
  <c r="XE11" i="1"/>
  <c r="XG8" i="1" l="1"/>
  <c r="XH8" i="1" s="1"/>
  <c r="XG9" i="1"/>
  <c r="XH9" i="1" s="1"/>
  <c r="Q311" i="7"/>
  <c r="P311" i="7"/>
  <c r="XG11" i="1"/>
  <c r="XI10" i="1"/>
  <c r="XI8" i="1" l="1"/>
  <c r="XJ8" i="1" s="1"/>
  <c r="XI9" i="1"/>
  <c r="XJ9" i="1" s="1"/>
  <c r="Q312" i="7"/>
  <c r="P312" i="7"/>
  <c r="XI11" i="1"/>
  <c r="XK10" i="1"/>
  <c r="XK8" i="1" l="1"/>
  <c r="XL8" i="1" s="1"/>
  <c r="XK9" i="1"/>
  <c r="XL9" i="1" s="1"/>
  <c r="Q313" i="7"/>
  <c r="P313" i="7"/>
  <c r="XM10" i="1"/>
  <c r="XK11" i="1"/>
  <c r="XM8" i="1" l="1"/>
  <c r="XN8" i="1" s="1"/>
  <c r="XM9" i="1"/>
  <c r="XN9" i="1" s="1"/>
  <c r="Q314" i="7"/>
  <c r="P314" i="7"/>
  <c r="XO10" i="1"/>
  <c r="XM11" i="1"/>
  <c r="XO8" i="1" l="1"/>
  <c r="XP8" i="1" s="1"/>
  <c r="XO9" i="1"/>
  <c r="XP9" i="1" s="1"/>
  <c r="Q315" i="7"/>
  <c r="P315" i="7"/>
  <c r="XO11" i="1"/>
  <c r="XQ10" i="1"/>
  <c r="XQ8" i="1" l="1"/>
  <c r="XR8" i="1" s="1"/>
  <c r="XQ9" i="1"/>
  <c r="XR9" i="1" s="1"/>
  <c r="Q316" i="7"/>
  <c r="P316" i="7"/>
  <c r="XQ11" i="1"/>
  <c r="XS10" i="1"/>
  <c r="XS8" i="1" l="1"/>
  <c r="XT8" i="1" s="1"/>
  <c r="XS9" i="1"/>
  <c r="XT9" i="1" s="1"/>
  <c r="Q317" i="7"/>
  <c r="P317" i="7"/>
  <c r="XU10" i="1"/>
  <c r="XS11" i="1"/>
  <c r="XU8" i="1" l="1"/>
  <c r="XV8" i="1" s="1"/>
  <c r="XU9" i="1"/>
  <c r="XV9" i="1" s="1"/>
  <c r="Q318" i="7"/>
  <c r="P318" i="7"/>
  <c r="XW10" i="1"/>
  <c r="XU11" i="1"/>
  <c r="XW8" i="1" l="1"/>
  <c r="XX8" i="1" s="1"/>
  <c r="XW9" i="1"/>
  <c r="XX9" i="1" s="1"/>
  <c r="Q319" i="7"/>
  <c r="P319" i="7"/>
  <c r="XW11" i="1"/>
  <c r="XY10" i="1"/>
  <c r="XY8" i="1" l="1"/>
  <c r="XZ8" i="1" s="1"/>
  <c r="XY9" i="1"/>
  <c r="XZ9" i="1" s="1"/>
  <c r="Q320" i="7"/>
  <c r="P320" i="7"/>
  <c r="XY11" i="1"/>
  <c r="YA10" i="1"/>
  <c r="YA8" i="1" l="1"/>
  <c r="YB8" i="1" s="1"/>
  <c r="YA9" i="1"/>
  <c r="YB9" i="1" s="1"/>
  <c r="Q321" i="7"/>
  <c r="P321" i="7"/>
  <c r="YA11" i="1"/>
  <c r="YC10" i="1"/>
  <c r="YC8" i="1" l="1"/>
  <c r="YD8" i="1" s="1"/>
  <c r="YC9" i="1"/>
  <c r="YD9" i="1" s="1"/>
  <c r="Q322" i="7"/>
  <c r="P322" i="7"/>
  <c r="YE10" i="1"/>
  <c r="YC11" i="1"/>
  <c r="YE8" i="1" l="1"/>
  <c r="YF8" i="1" s="1"/>
  <c r="YE9" i="1"/>
  <c r="YF9" i="1" s="1"/>
  <c r="Q323" i="7"/>
  <c r="P323" i="7"/>
  <c r="YE11" i="1"/>
  <c r="YG10" i="1"/>
  <c r="YG8" i="1" l="1"/>
  <c r="YH8" i="1" s="1"/>
  <c r="YG9" i="1"/>
  <c r="YH9" i="1" s="1"/>
  <c r="Q324" i="7"/>
  <c r="P324" i="7"/>
  <c r="YI10" i="1"/>
  <c r="YG11" i="1"/>
  <c r="YI8" i="1" l="1"/>
  <c r="YJ8" i="1" s="1"/>
  <c r="YI9" i="1"/>
  <c r="YJ9" i="1" s="1"/>
  <c r="Q325" i="7"/>
  <c r="P325" i="7"/>
  <c r="YK10" i="1"/>
  <c r="YI11" i="1"/>
  <c r="YK8" i="1" l="1"/>
  <c r="YL8" i="1" s="1"/>
  <c r="YK9" i="1"/>
  <c r="YL9" i="1" s="1"/>
  <c r="Q326" i="7"/>
  <c r="P326" i="7"/>
  <c r="YK11" i="1"/>
  <c r="YM10" i="1"/>
  <c r="YM8" i="1" l="1"/>
  <c r="YN8" i="1" s="1"/>
  <c r="YM9" i="1"/>
  <c r="YN9" i="1" s="1"/>
  <c r="Q327" i="7"/>
  <c r="P327" i="7"/>
  <c r="YM11" i="1"/>
  <c r="YO10" i="1"/>
  <c r="YO8" i="1" l="1"/>
  <c r="YP8" i="1" s="1"/>
  <c r="YO9" i="1"/>
  <c r="YP9" i="1" s="1"/>
  <c r="Q328" i="7"/>
  <c r="P328" i="7"/>
  <c r="YO11" i="1"/>
  <c r="YQ10" i="1"/>
  <c r="YQ8" i="1" l="1"/>
  <c r="YR8" i="1" s="1"/>
  <c r="YQ9" i="1"/>
  <c r="YR9" i="1" s="1"/>
  <c r="Q329" i="7"/>
  <c r="P329" i="7"/>
  <c r="YQ11" i="1"/>
  <c r="YS10" i="1"/>
  <c r="YS8" i="1" l="1"/>
  <c r="YT8" i="1" s="1"/>
  <c r="YS9" i="1"/>
  <c r="YT9" i="1" s="1"/>
  <c r="Q330" i="7"/>
  <c r="P330" i="7"/>
  <c r="YU10" i="1"/>
  <c r="YS11" i="1"/>
  <c r="YU8" i="1" l="1"/>
  <c r="YV8" i="1" s="1"/>
  <c r="YU9" i="1"/>
  <c r="YV9" i="1" s="1"/>
  <c r="Q331" i="7"/>
  <c r="P331" i="7"/>
  <c r="YU11" i="1"/>
  <c r="YW10" i="1"/>
  <c r="YW8" i="1" l="1"/>
  <c r="YX8" i="1" s="1"/>
  <c r="YW9" i="1"/>
  <c r="YX9" i="1" s="1"/>
  <c r="Q332" i="7"/>
  <c r="P332" i="7"/>
  <c r="YW11" i="1"/>
  <c r="YY10" i="1"/>
  <c r="YY8" i="1" l="1"/>
  <c r="YZ8" i="1" s="1"/>
  <c r="YY9" i="1"/>
  <c r="YZ9" i="1" s="1"/>
  <c r="Q333" i="7"/>
  <c r="P333" i="7"/>
  <c r="ZA10" i="1"/>
  <c r="YY11" i="1"/>
  <c r="ZA8" i="1" l="1"/>
  <c r="ZB8" i="1" s="1"/>
  <c r="ZA9" i="1"/>
  <c r="ZB9" i="1" s="1"/>
  <c r="Q334" i="7"/>
  <c r="P334" i="7"/>
  <c r="ZC10" i="1"/>
  <c r="ZA11" i="1"/>
  <c r="ZC8" i="1" l="1"/>
  <c r="ZD8" i="1" s="1"/>
  <c r="ZC9" i="1"/>
  <c r="ZD9" i="1" s="1"/>
  <c r="Q335" i="7"/>
  <c r="P335" i="7"/>
  <c r="ZC11" i="1"/>
  <c r="ZE10" i="1"/>
  <c r="ZE8" i="1" l="1"/>
  <c r="ZF8" i="1" s="1"/>
  <c r="ZE9" i="1"/>
  <c r="ZF9" i="1" s="1"/>
  <c r="Q336" i="7"/>
  <c r="P336" i="7"/>
  <c r="ZE11" i="1"/>
  <c r="ZG10" i="1"/>
  <c r="ZG8" i="1" l="1"/>
  <c r="ZH8" i="1" s="1"/>
  <c r="ZG9" i="1"/>
  <c r="ZH9" i="1" s="1"/>
  <c r="Q337" i="7"/>
  <c r="P337" i="7"/>
  <c r="ZG11" i="1"/>
  <c r="ZI10" i="1"/>
  <c r="ZI8" i="1" l="1"/>
  <c r="ZJ8" i="1" s="1"/>
  <c r="ZI9" i="1"/>
  <c r="ZJ9" i="1" s="1"/>
  <c r="Q338" i="7"/>
  <c r="P338" i="7"/>
  <c r="ZK10" i="1"/>
  <c r="ZI11" i="1"/>
  <c r="ZK8" i="1" l="1"/>
  <c r="ZL8" i="1" s="1"/>
  <c r="ZK9" i="1"/>
  <c r="ZL9" i="1" s="1"/>
  <c r="Q339" i="7"/>
  <c r="P339" i="7"/>
  <c r="ZK11" i="1"/>
  <c r="ZM10" i="1"/>
  <c r="ZM8" i="1" l="1"/>
  <c r="ZN8" i="1" s="1"/>
  <c r="ZM9" i="1"/>
  <c r="ZN9" i="1" s="1"/>
  <c r="Q340" i="7"/>
  <c r="P340" i="7"/>
  <c r="ZM11" i="1"/>
  <c r="ZO10" i="1"/>
  <c r="ZO8" i="1" l="1"/>
  <c r="ZP8" i="1" s="1"/>
  <c r="ZO9" i="1"/>
  <c r="ZP9" i="1" s="1"/>
  <c r="Q341" i="7"/>
  <c r="P341" i="7"/>
  <c r="ZQ10" i="1"/>
  <c r="ZO11" i="1"/>
  <c r="ZQ8" i="1" l="1"/>
  <c r="ZR8" i="1" s="1"/>
  <c r="ZQ9" i="1"/>
  <c r="ZR9" i="1" s="1"/>
  <c r="Q342" i="7"/>
  <c r="P342" i="7"/>
  <c r="ZS10" i="1"/>
  <c r="ZQ11" i="1"/>
  <c r="ZS8" i="1" l="1"/>
  <c r="ZT8" i="1" s="1"/>
  <c r="ZS9" i="1"/>
  <c r="ZT9" i="1" s="1"/>
  <c r="Q343" i="7"/>
  <c r="P343" i="7"/>
  <c r="ZU10" i="1"/>
  <c r="ZS11" i="1"/>
  <c r="ZU8" i="1" l="1"/>
  <c r="ZV8" i="1" s="1"/>
  <c r="ZU9" i="1"/>
  <c r="ZV9" i="1" s="1"/>
  <c r="Q344" i="7"/>
  <c r="P344" i="7"/>
  <c r="ZU11" i="1"/>
  <c r="ZW10" i="1"/>
  <c r="ZW8" i="1" l="1"/>
  <c r="ZX8" i="1" s="1"/>
  <c r="ZW9" i="1"/>
  <c r="ZX9" i="1" s="1"/>
  <c r="Q345" i="7"/>
  <c r="P345" i="7"/>
  <c r="ZW11" i="1"/>
  <c r="ZY10" i="1"/>
  <c r="ZY8" i="1" l="1"/>
  <c r="ZZ8" i="1" s="1"/>
  <c r="ZY9" i="1"/>
  <c r="ZZ9" i="1" s="1"/>
  <c r="Q346" i="7"/>
  <c r="P346" i="7"/>
  <c r="AAA10" i="1"/>
  <c r="ZY11" i="1"/>
  <c r="AAA8" i="1" l="1"/>
  <c r="AAB8" i="1" s="1"/>
  <c r="AAA9" i="1"/>
  <c r="AAB9" i="1" s="1"/>
  <c r="Q347" i="7"/>
  <c r="P347" i="7"/>
  <c r="AAA11" i="1"/>
  <c r="AAC10" i="1"/>
  <c r="AAC8" i="1" l="1"/>
  <c r="AAD8" i="1" s="1"/>
  <c r="AAC9" i="1"/>
  <c r="AAD9" i="1" s="1"/>
  <c r="Q348" i="7"/>
  <c r="P348" i="7"/>
  <c r="AAC11" i="1"/>
  <c r="AAE10" i="1"/>
  <c r="AAE8" i="1" l="1"/>
  <c r="AAF8" i="1" s="1"/>
  <c r="AAE9" i="1"/>
  <c r="AAF9" i="1" s="1"/>
  <c r="Q349" i="7"/>
  <c r="P349" i="7"/>
  <c r="AAE11" i="1"/>
  <c r="AAG10" i="1"/>
  <c r="AAG8" i="1" l="1"/>
  <c r="AAH8" i="1" s="1"/>
  <c r="AAG9" i="1"/>
  <c r="AAH9" i="1" s="1"/>
  <c r="Q350" i="7"/>
  <c r="P350" i="7"/>
  <c r="AAI10" i="1"/>
  <c r="AAG11" i="1"/>
  <c r="AAI8" i="1" l="1"/>
  <c r="AAJ8" i="1" s="1"/>
  <c r="AAI9" i="1"/>
  <c r="AAJ9" i="1" s="1"/>
  <c r="Q351" i="7"/>
  <c r="P351" i="7"/>
  <c r="AAI11" i="1"/>
  <c r="AAK10" i="1"/>
  <c r="AAK8" i="1" l="1"/>
  <c r="AAL8" i="1" s="1"/>
  <c r="AAK9" i="1"/>
  <c r="AAL9" i="1" s="1"/>
  <c r="Q352" i="7"/>
  <c r="P352" i="7"/>
  <c r="AAK11" i="1"/>
  <c r="AAM10" i="1"/>
  <c r="AAM8" i="1" l="1"/>
  <c r="AAN8" i="1" s="1"/>
  <c r="AAM9" i="1"/>
  <c r="AAN9" i="1" s="1"/>
  <c r="Q353" i="7"/>
  <c r="P353" i="7"/>
  <c r="AAM11" i="1"/>
  <c r="AAO10" i="1"/>
  <c r="AAO8" i="1" l="1"/>
  <c r="AAP8" i="1" s="1"/>
  <c r="AAO9" i="1"/>
  <c r="AAP9" i="1" s="1"/>
  <c r="Q354" i="7"/>
  <c r="P354" i="7"/>
  <c r="AAQ10" i="1"/>
  <c r="AAO11" i="1"/>
  <c r="AAQ8" i="1" l="1"/>
  <c r="AAR8" i="1" s="1"/>
  <c r="AAQ9" i="1"/>
  <c r="AAR9" i="1" s="1"/>
  <c r="Q355" i="7"/>
  <c r="P355" i="7"/>
  <c r="AAQ11" i="1"/>
  <c r="AAS10" i="1"/>
  <c r="AAS8" i="1" l="1"/>
  <c r="AAT8" i="1" s="1"/>
  <c r="AAS9" i="1"/>
  <c r="AAT9" i="1" s="1"/>
  <c r="Q356" i="7"/>
  <c r="P356" i="7"/>
  <c r="AAU10" i="1"/>
  <c r="AAS11" i="1"/>
  <c r="AAU8" i="1" l="1"/>
  <c r="AAV8" i="1" s="1"/>
  <c r="AAU9" i="1"/>
  <c r="AAV9" i="1" s="1"/>
  <c r="Q357" i="7"/>
  <c r="P357" i="7"/>
  <c r="AAW10" i="1"/>
  <c r="AAU11" i="1"/>
  <c r="AAW8" i="1" l="1"/>
  <c r="AAX8" i="1" s="1"/>
  <c r="AAW9" i="1"/>
  <c r="AAX9" i="1" s="1"/>
  <c r="Q358" i="7"/>
  <c r="P358" i="7"/>
  <c r="AAY10" i="1"/>
  <c r="AAW11" i="1"/>
  <c r="AAY8" i="1" l="1"/>
  <c r="AAZ8" i="1" s="1"/>
  <c r="AAY9" i="1"/>
  <c r="AAZ9" i="1" s="1"/>
  <c r="Q359" i="7"/>
  <c r="P359" i="7"/>
  <c r="ABA10" i="1"/>
  <c r="AAY11" i="1"/>
  <c r="ABA8" i="1" l="1"/>
  <c r="ABB8" i="1" s="1"/>
  <c r="ABA9" i="1"/>
  <c r="ABB9" i="1" s="1"/>
  <c r="Q360" i="7"/>
  <c r="P360" i="7"/>
  <c r="ABC10" i="1"/>
  <c r="ABA11" i="1"/>
  <c r="ABC8" i="1" l="1"/>
  <c r="ABD8" i="1" s="1"/>
  <c r="ABC9" i="1"/>
  <c r="ABD9" i="1" s="1"/>
  <c r="Q361" i="7"/>
  <c r="P361" i="7"/>
  <c r="ABE10" i="1"/>
  <c r="ABC11" i="1"/>
  <c r="ABE8" i="1" l="1"/>
  <c r="ABF8" i="1" s="1"/>
  <c r="ABE9" i="1"/>
  <c r="ABF9" i="1" s="1"/>
  <c r="Q362" i="7"/>
  <c r="P362" i="7"/>
  <c r="ABG10" i="1"/>
  <c r="ABE11" i="1"/>
  <c r="ABG8" i="1" l="1"/>
  <c r="ABH8" i="1" s="1"/>
  <c r="ABG9" i="1"/>
  <c r="ABH9" i="1" s="1"/>
  <c r="Q363" i="7"/>
  <c r="P363" i="7"/>
  <c r="ABG11" i="1"/>
  <c r="ABI10" i="1"/>
  <c r="ABI8" i="1" l="1"/>
  <c r="ABJ8" i="1" s="1"/>
  <c r="ABI9" i="1"/>
  <c r="ABJ9" i="1" s="1"/>
  <c r="Q364" i="7"/>
  <c r="P364" i="7"/>
  <c r="ABK10" i="1"/>
  <c r="ABI11" i="1"/>
  <c r="ABK8" i="1" l="1"/>
  <c r="ABL8" i="1" s="1"/>
  <c r="ABK9" i="1"/>
  <c r="ABL9" i="1" s="1"/>
  <c r="Q365" i="7"/>
  <c r="P365" i="7"/>
  <c r="ABK11" i="1"/>
  <c r="ABM10" i="1"/>
  <c r="ABM8" i="1" l="1"/>
  <c r="ABN8" i="1" s="1"/>
  <c r="ABM9" i="1"/>
  <c r="ABN9" i="1" s="1"/>
  <c r="Q366" i="7"/>
  <c r="P366" i="7"/>
  <c r="ABO10" i="1"/>
  <c r="ABM11" i="1"/>
  <c r="ABO8" i="1" l="1"/>
  <c r="ABP8" i="1" s="1"/>
  <c r="ABO9" i="1"/>
  <c r="ABP9" i="1" s="1"/>
  <c r="Q367" i="7"/>
  <c r="P367" i="7"/>
  <c r="ABO11" i="1"/>
  <c r="ABQ10" i="1"/>
  <c r="ABQ8" i="1" l="1"/>
  <c r="ABR8" i="1" s="1"/>
  <c r="ABQ9" i="1"/>
  <c r="ABR9" i="1" s="1"/>
  <c r="Q368" i="7"/>
  <c r="P368" i="7"/>
  <c r="ABQ11" i="1"/>
  <c r="ABS10" i="1"/>
  <c r="ABS8" i="1" l="1"/>
  <c r="ABT8" i="1" s="1"/>
  <c r="ABS9" i="1"/>
  <c r="ABT9" i="1" s="1"/>
  <c r="Q369" i="7"/>
  <c r="P369" i="7"/>
  <c r="ABS11" i="1"/>
  <c r="ABU10" i="1"/>
  <c r="ABU8" i="1" l="1"/>
  <c r="ABV8" i="1" s="1"/>
  <c r="ABU9" i="1"/>
  <c r="ABV9" i="1" s="1"/>
  <c r="Q370" i="7"/>
  <c r="P370" i="7"/>
  <c r="ABU11" i="1"/>
  <c r="ABW10" i="1"/>
  <c r="ABW8" i="1" l="1"/>
  <c r="ABX8" i="1" s="1"/>
  <c r="ABW9" i="1"/>
  <c r="ABX9" i="1" s="1"/>
  <c r="Q371" i="7"/>
  <c r="P371" i="7"/>
  <c r="ABW11" i="1"/>
  <c r="ABY10" i="1"/>
  <c r="ABY8" i="1" l="1"/>
  <c r="ABZ8" i="1" s="1"/>
  <c r="ABY9" i="1"/>
  <c r="ABZ9" i="1" s="1"/>
  <c r="Q372" i="7"/>
  <c r="P372" i="7"/>
  <c r="ABY11" i="1"/>
  <c r="ACA10" i="1"/>
  <c r="ACA8" i="1" l="1"/>
  <c r="ACB8" i="1" s="1"/>
  <c r="ACA9" i="1"/>
  <c r="ACB9" i="1" s="1"/>
  <c r="Q373" i="7"/>
  <c r="P373" i="7"/>
  <c r="ACC10" i="1"/>
  <c r="ACA11" i="1"/>
  <c r="ACC8" i="1" l="1"/>
  <c r="ACD8" i="1" s="1"/>
  <c r="ACC9" i="1"/>
  <c r="ACD9" i="1" s="1"/>
  <c r="Q374" i="7"/>
  <c r="P374" i="7"/>
  <c r="ACE10" i="1"/>
  <c r="ACC11" i="1"/>
  <c r="ACE8" i="1" l="1"/>
  <c r="ACF8" i="1" s="1"/>
  <c r="ACE9" i="1"/>
  <c r="ACF9" i="1" s="1"/>
  <c r="Q375" i="7"/>
  <c r="P375" i="7"/>
  <c r="ACG10" i="1"/>
  <c r="ACE11" i="1"/>
  <c r="ACG8" i="1" l="1"/>
  <c r="ACH8" i="1" s="1"/>
  <c r="ACG9" i="1"/>
  <c r="ACH9" i="1" s="1"/>
  <c r="Q376" i="7"/>
  <c r="P376" i="7"/>
  <c r="ACG11" i="1"/>
  <c r="ACI10" i="1"/>
  <c r="ACI8" i="1" l="1"/>
  <c r="ACJ8" i="1" s="1"/>
  <c r="ACI9" i="1"/>
  <c r="ACJ9" i="1" s="1"/>
  <c r="Q377" i="7"/>
  <c r="P377" i="7"/>
  <c r="ACI11" i="1"/>
  <c r="ACK10" i="1"/>
  <c r="ACK8" i="1" l="1"/>
  <c r="ACL8" i="1" s="1"/>
  <c r="ACK9" i="1"/>
  <c r="ACL9" i="1" s="1"/>
  <c r="Q378" i="7"/>
  <c r="P378" i="7"/>
  <c r="ACM10" i="1"/>
  <c r="ACK11" i="1"/>
  <c r="ACM8" i="1" l="1"/>
  <c r="ACN8" i="1" s="1"/>
  <c r="ACM9" i="1"/>
  <c r="ACN9" i="1" s="1"/>
  <c r="Q379" i="7"/>
  <c r="P379" i="7"/>
  <c r="ACM11" i="1"/>
  <c r="ACO10" i="1"/>
  <c r="ACO9" i="1" s="1"/>
  <c r="ACP9" i="1" s="1"/>
  <c r="Q380" i="7" l="1"/>
  <c r="P380" i="7"/>
  <c r="ACQ10" i="1"/>
  <c r="ACQ11" i="1" s="1"/>
  <c r="ACO8" i="1"/>
  <c r="ACP8" i="1" s="1"/>
  <c r="ACO11" i="1"/>
  <c r="ACQ8" i="1" l="1"/>
  <c r="ACR8" i="1" s="1"/>
  <c r="ACQ9" i="1"/>
  <c r="ACR9" i="1" s="1"/>
  <c r="K6" i="7"/>
  <c r="K7" i="7"/>
  <c r="Q381" i="7"/>
  <c r="P381" i="7"/>
  <c r="AZ26" i="6"/>
  <c r="AJ165" i="6"/>
  <c r="AK165" i="6" s="1"/>
  <c r="AV243" i="6"/>
  <c r="AW243" i="6" s="1"/>
  <c r="AV83" i="6"/>
  <c r="AW83" i="6" s="1"/>
  <c r="AZ125" i="6"/>
  <c r="BA125" i="6" s="1"/>
  <c r="AJ208" i="6"/>
  <c r="AK208" i="6" s="1"/>
  <c r="AZ51" i="6"/>
  <c r="AJ81" i="6"/>
  <c r="AK81" i="6" s="1"/>
  <c r="AV37" i="6"/>
  <c r="AW37" i="6" s="1"/>
  <c r="AV166" i="6"/>
  <c r="AW166" i="6" s="1"/>
  <c r="AZ143" i="6"/>
  <c r="BA143" i="6" s="1"/>
  <c r="AJ114" i="6"/>
  <c r="AK114" i="6" s="1"/>
  <c r="AZ119" i="6"/>
  <c r="BA119" i="6" s="1"/>
  <c r="AJ44" i="6"/>
  <c r="AK44" i="6" s="1"/>
  <c r="AV117" i="6"/>
  <c r="AV253" i="6"/>
  <c r="AW253" i="6" s="1"/>
  <c r="AZ85" i="6"/>
  <c r="BA85" i="6" s="1"/>
  <c r="AJ143" i="6"/>
  <c r="AK143" i="6" s="1"/>
  <c r="AV116" i="6"/>
  <c r="AW116" i="6" s="1"/>
  <c r="BH257" i="6"/>
  <c r="BI257" i="6" s="1"/>
  <c r="AR110" i="6"/>
  <c r="BH121" i="6"/>
  <c r="BI121" i="6" s="1"/>
  <c r="AR214" i="6"/>
  <c r="AS214" i="6" s="1"/>
  <c r="BH50" i="6"/>
  <c r="BI50" i="6" s="1"/>
  <c r="AR216" i="6"/>
  <c r="AS216" i="6" s="1"/>
  <c r="BD130" i="6"/>
  <c r="BE130" i="6" s="1"/>
  <c r="AN168" i="6"/>
  <c r="AO168" i="6" s="1"/>
  <c r="AZ21" i="6"/>
  <c r="BA21" i="6" s="1"/>
  <c r="AJ105" i="6"/>
  <c r="AK105" i="6" s="1"/>
  <c r="AZ151" i="6"/>
  <c r="BA151" i="6" s="1"/>
  <c r="AJ135" i="6"/>
  <c r="AK135" i="6" s="1"/>
  <c r="BD46" i="6"/>
  <c r="BE46" i="6" s="1"/>
  <c r="AN236" i="6"/>
  <c r="AO236" i="6" s="1"/>
  <c r="BD141" i="6"/>
  <c r="BE141" i="6" s="1"/>
  <c r="AN199" i="6"/>
  <c r="AO199" i="6" s="1"/>
  <c r="AZ112" i="6"/>
  <c r="BA112" i="6" s="1"/>
  <c r="AJ23" i="6"/>
  <c r="AZ193" i="6"/>
  <c r="BA193" i="6" s="1"/>
  <c r="AJ124" i="6"/>
  <c r="AK124" i="6" s="1"/>
  <c r="BD216" i="6"/>
  <c r="BE216" i="6" s="1"/>
  <c r="AN100" i="6"/>
  <c r="AO100" i="6" s="1"/>
  <c r="BD199" i="6"/>
  <c r="BE199" i="6" s="1"/>
  <c r="AJ30" i="6"/>
  <c r="AK30" i="6" s="1"/>
  <c r="AZ179" i="6"/>
  <c r="BA179" i="6" s="1"/>
  <c r="AJ66" i="6"/>
  <c r="AK66" i="6" s="1"/>
  <c r="AV28" i="6"/>
  <c r="AW28" i="6" s="1"/>
  <c r="BD190" i="6"/>
  <c r="BE190" i="6" s="1"/>
  <c r="AJ138" i="6"/>
  <c r="AK138" i="6" s="1"/>
  <c r="AZ153" i="6"/>
  <c r="BA153" i="6" s="1"/>
  <c r="AJ116" i="6"/>
  <c r="AK116" i="6" s="1"/>
  <c r="AV61" i="6"/>
  <c r="AW61" i="6" s="1"/>
  <c r="AV254" i="6"/>
  <c r="AW254" i="6" s="1"/>
  <c r="AV242" i="6"/>
  <c r="AW242" i="6" s="1"/>
  <c r="BH156" i="6"/>
  <c r="BI156" i="6" s="1"/>
  <c r="AR229" i="6"/>
  <c r="AS229" i="6" s="1"/>
  <c r="BD117" i="6"/>
  <c r="BE117" i="6" s="1"/>
  <c r="AN165" i="6"/>
  <c r="AO165" i="6" s="1"/>
  <c r="BD241" i="6"/>
  <c r="BE241" i="6" s="1"/>
  <c r="AN109" i="6"/>
  <c r="AO109" i="6" s="1"/>
  <c r="AR54" i="6"/>
  <c r="AS54" i="6" s="1"/>
  <c r="BH164" i="6"/>
  <c r="BI164" i="6" s="1"/>
  <c r="AR236" i="6"/>
  <c r="AS236" i="6" s="1"/>
  <c r="BD186" i="6"/>
  <c r="AN209" i="6"/>
  <c r="AO209" i="6" s="1"/>
  <c r="BD221" i="6"/>
  <c r="BE221" i="6" s="1"/>
  <c r="AN83" i="6"/>
  <c r="AO83" i="6" s="1"/>
  <c r="BH69" i="6"/>
  <c r="AR186" i="6"/>
  <c r="AS186" i="6" s="1"/>
  <c r="BH225" i="6"/>
  <c r="BI225" i="6" s="1"/>
  <c r="AR107" i="6"/>
  <c r="AS107" i="6" s="1"/>
  <c r="BD212" i="6"/>
  <c r="BE212" i="6" s="1"/>
  <c r="AN36" i="6"/>
  <c r="AO36" i="6" s="1"/>
  <c r="BD80" i="6"/>
  <c r="BE80" i="6" s="1"/>
  <c r="AN172" i="6"/>
  <c r="AO172" i="6" s="1"/>
  <c r="BH219" i="6"/>
  <c r="BI219" i="6" s="1"/>
  <c r="AR93" i="6"/>
  <c r="AS93" i="6" s="1"/>
  <c r="BD207" i="6"/>
  <c r="BE207" i="6" s="1"/>
  <c r="AN14" i="6"/>
  <c r="AO14" i="6" s="1"/>
  <c r="AZ148" i="6"/>
  <c r="BA148" i="6" s="1"/>
  <c r="AJ79" i="6"/>
  <c r="AK79" i="6" s="1"/>
  <c r="AZ15" i="6"/>
  <c r="BA15" i="6" s="1"/>
  <c r="AJ104" i="6"/>
  <c r="AK104" i="6" s="1"/>
  <c r="AZ19" i="6"/>
  <c r="BA19" i="6" s="1"/>
  <c r="AJ188" i="6"/>
  <c r="AK188" i="6" s="1"/>
  <c r="AV241" i="6"/>
  <c r="BH68" i="6"/>
  <c r="BI68" i="6" s="1"/>
  <c r="AR237" i="6"/>
  <c r="AS237" i="6" s="1"/>
  <c r="BH54" i="6"/>
  <c r="BI54" i="6" s="1"/>
  <c r="AR119" i="6"/>
  <c r="AS119" i="6" s="1"/>
  <c r="AV22" i="6"/>
  <c r="AW22" i="6" s="1"/>
  <c r="AV256" i="6"/>
  <c r="AW256" i="6" s="1"/>
  <c r="BH101" i="6"/>
  <c r="BI101" i="6" s="1"/>
  <c r="AR16" i="6"/>
  <c r="AS16" i="6" s="1"/>
  <c r="BH12" i="6"/>
  <c r="BI12" i="6" s="1"/>
  <c r="AR154" i="6"/>
  <c r="AS154" i="6" s="1"/>
  <c r="AV169" i="6"/>
  <c r="AW169" i="6" s="1"/>
  <c r="AV183" i="6"/>
  <c r="AW183" i="6" s="1"/>
  <c r="BH238" i="6"/>
  <c r="BI238" i="6" s="1"/>
  <c r="AR105" i="6"/>
  <c r="BH163" i="6"/>
  <c r="BI163" i="6" s="1"/>
  <c r="AR205" i="6"/>
  <c r="AS205" i="6" s="1"/>
  <c r="AV123" i="6"/>
  <c r="BH234" i="6"/>
  <c r="BI234" i="6" s="1"/>
  <c r="AR88" i="6"/>
  <c r="AS88" i="6" s="1"/>
  <c r="BD198" i="6"/>
  <c r="BE198" i="6" s="1"/>
  <c r="AN47" i="6"/>
  <c r="AO47" i="6" s="1"/>
  <c r="BD83" i="6"/>
  <c r="BE83" i="6" s="1"/>
  <c r="AN173" i="6"/>
  <c r="AO173" i="6" s="1"/>
  <c r="AV98" i="6"/>
  <c r="AW98" i="6" s="1"/>
  <c r="AV102" i="6"/>
  <c r="AW102" i="6" s="1"/>
  <c r="BH159" i="6"/>
  <c r="BI159" i="6" s="1"/>
  <c r="AR68" i="6"/>
  <c r="AS68" i="6" s="1"/>
  <c r="BH76" i="6"/>
  <c r="BI76" i="6" s="1"/>
  <c r="AR188" i="6"/>
  <c r="AS188" i="6" s="1"/>
  <c r="AV134" i="6"/>
  <c r="AW134" i="6" s="1"/>
  <c r="AV101" i="6"/>
  <c r="AW101" i="6" s="1"/>
  <c r="BH213" i="6"/>
  <c r="BI213" i="6" s="1"/>
  <c r="AR34" i="6"/>
  <c r="BH93" i="6"/>
  <c r="BI93" i="6" s="1"/>
  <c r="AR193" i="6"/>
  <c r="AV200" i="6"/>
  <c r="AW200" i="6" s="1"/>
  <c r="BH99" i="6"/>
  <c r="BI99" i="6" s="1"/>
  <c r="AR187" i="6"/>
  <c r="AS187" i="6" s="1"/>
  <c r="BD47" i="6"/>
  <c r="BE47" i="6" s="1"/>
  <c r="AN90" i="6"/>
  <c r="AO90" i="6" s="1"/>
  <c r="BD143" i="6"/>
  <c r="BE143" i="6" s="1"/>
  <c r="AN25" i="6"/>
  <c r="AO25" i="6" s="1"/>
  <c r="BH80" i="6"/>
  <c r="BI80" i="6" s="1"/>
  <c r="AR141" i="6"/>
  <c r="AS141" i="6" s="1"/>
  <c r="BH25" i="6"/>
  <c r="BI25" i="6" s="1"/>
  <c r="AR69" i="6"/>
  <c r="AS69" i="6" s="1"/>
  <c r="BD55" i="6"/>
  <c r="BE55" i="6" s="1"/>
  <c r="AN155" i="6"/>
  <c r="AO155" i="6" s="1"/>
  <c r="BD154" i="6"/>
  <c r="BE154" i="6" s="1"/>
  <c r="AN242" i="6"/>
  <c r="AO242" i="6" s="1"/>
  <c r="AZ131" i="6"/>
  <c r="BA131" i="6" s="1"/>
  <c r="AJ127" i="6"/>
  <c r="AK127" i="6" s="1"/>
  <c r="AZ126" i="6"/>
  <c r="BA126" i="6" s="1"/>
  <c r="AJ233" i="6"/>
  <c r="AK233" i="6" s="1"/>
  <c r="AV76" i="6"/>
  <c r="AW76" i="6" s="1"/>
  <c r="AV233" i="6"/>
  <c r="AW233" i="6" s="1"/>
  <c r="AZ159" i="6"/>
  <c r="BA159" i="6" s="1"/>
  <c r="AJ250" i="6"/>
  <c r="AK250" i="6" s="1"/>
  <c r="AZ156" i="6"/>
  <c r="BA156" i="6" s="1"/>
  <c r="AJ209" i="6"/>
  <c r="AK209" i="6" s="1"/>
  <c r="AV71" i="6"/>
  <c r="AW71" i="6" s="1"/>
  <c r="AV226" i="6"/>
  <c r="AW226" i="6" s="1"/>
  <c r="AZ258" i="6"/>
  <c r="BA258" i="6" s="1"/>
  <c r="AJ38" i="6"/>
  <c r="AK38" i="6" s="1"/>
  <c r="AV228" i="6"/>
  <c r="AW228" i="6" s="1"/>
  <c r="BH106" i="6"/>
  <c r="BI106" i="6" s="1"/>
  <c r="AR196" i="6"/>
  <c r="AS196" i="6" s="1"/>
  <c r="BH221" i="6"/>
  <c r="AR128" i="6"/>
  <c r="AV221" i="6"/>
  <c r="AW221" i="6" s="1"/>
  <c r="AV199" i="6"/>
  <c r="AW199" i="6" s="1"/>
  <c r="BH16" i="6"/>
  <c r="BI16" i="6" s="1"/>
  <c r="AR76" i="6"/>
  <c r="AS76" i="6" s="1"/>
  <c r="BH189" i="6"/>
  <c r="BI189" i="6" s="1"/>
  <c r="AR20" i="6"/>
  <c r="AS20" i="6" s="1"/>
  <c r="BH197" i="6"/>
  <c r="BI197" i="6" s="1"/>
  <c r="AN33" i="6"/>
  <c r="BD94" i="6"/>
  <c r="BE94" i="6" s="1"/>
  <c r="AN235" i="6"/>
  <c r="AO235" i="6" s="1"/>
  <c r="AZ180" i="6"/>
  <c r="BA180" i="6" s="1"/>
  <c r="AJ134" i="6"/>
  <c r="AZ248" i="6"/>
  <c r="BA248" i="6" s="1"/>
  <c r="AJ236" i="6"/>
  <c r="BD210" i="6"/>
  <c r="BE210" i="6" s="1"/>
  <c r="AN72" i="6"/>
  <c r="AO72" i="6" s="1"/>
  <c r="BD157" i="6"/>
  <c r="BE157" i="6" s="1"/>
  <c r="AN48" i="6"/>
  <c r="AO48" i="6" s="1"/>
  <c r="AZ93" i="6"/>
  <c r="BA93" i="6" s="1"/>
  <c r="AJ65" i="6"/>
  <c r="AK65" i="6" s="1"/>
  <c r="AZ18" i="6"/>
  <c r="BA18" i="6" s="1"/>
  <c r="AJ227" i="6"/>
  <c r="AK227" i="6" s="1"/>
  <c r="BD40" i="6"/>
  <c r="BE40" i="6" s="1"/>
  <c r="AN136" i="6"/>
  <c r="AZ35" i="6"/>
  <c r="BA35" i="6" s="1"/>
  <c r="AJ253" i="6"/>
  <c r="AK253" i="6" s="1"/>
  <c r="AZ224" i="6"/>
  <c r="BA224" i="6" s="1"/>
  <c r="AV124" i="6"/>
  <c r="AW124" i="6" s="1"/>
  <c r="BD253" i="6"/>
  <c r="BE253" i="6" s="1"/>
  <c r="AJ96" i="6"/>
  <c r="AK96" i="6" s="1"/>
  <c r="AZ226" i="6"/>
  <c r="BA226" i="6" s="1"/>
  <c r="AJ20" i="6"/>
  <c r="AV194" i="6"/>
  <c r="AW194" i="6" s="1"/>
  <c r="AV18" i="6"/>
  <c r="AW18" i="6" s="1"/>
  <c r="AR104" i="6"/>
  <c r="AS104" i="6" s="1"/>
  <c r="BH193" i="6"/>
  <c r="AR31" i="6"/>
  <c r="AS31" i="6" s="1"/>
  <c r="BD192" i="6"/>
  <c r="BE192" i="6" s="1"/>
  <c r="AN255" i="6"/>
  <c r="AO255" i="6" s="1"/>
  <c r="BD24" i="6"/>
  <c r="BE24" i="6" s="1"/>
  <c r="AN103" i="6"/>
  <c r="BH230" i="6"/>
  <c r="BI230" i="6" s="1"/>
  <c r="AR123" i="6"/>
  <c r="AS123" i="6" s="1"/>
  <c r="BH199" i="6"/>
  <c r="BI199" i="6" s="1"/>
  <c r="AR36" i="6"/>
  <c r="AS36" i="6" s="1"/>
  <c r="BD177" i="6"/>
  <c r="BE177" i="6" s="1"/>
  <c r="AN70" i="6"/>
  <c r="AO70" i="6" s="1"/>
  <c r="BD74" i="6"/>
  <c r="BE74" i="6" s="1"/>
  <c r="AN185" i="6"/>
  <c r="AO185" i="6" s="1"/>
  <c r="BH111" i="6"/>
  <c r="BI111" i="6" s="1"/>
  <c r="AR189" i="6"/>
  <c r="AS189" i="6" s="1"/>
  <c r="BD71" i="6"/>
  <c r="BE71" i="6" s="1"/>
  <c r="AN53" i="6"/>
  <c r="AO53" i="6" s="1"/>
  <c r="AZ61" i="6"/>
  <c r="BA61" i="6" s="1"/>
  <c r="AJ10" i="6"/>
  <c r="AZ48" i="6"/>
  <c r="BA48" i="6" s="1"/>
  <c r="AJ241" i="6"/>
  <c r="AK241" i="6" s="1"/>
  <c r="BD16" i="6"/>
  <c r="AN166" i="6"/>
  <c r="AO166" i="6" s="1"/>
  <c r="BD32" i="6"/>
  <c r="BE32" i="6" s="1"/>
  <c r="AN87" i="6"/>
  <c r="AO87" i="6" s="1"/>
  <c r="AZ211" i="6"/>
  <c r="BA211" i="6" s="1"/>
  <c r="AJ100" i="6"/>
  <c r="AK100" i="6" s="1"/>
  <c r="AZ88" i="6"/>
  <c r="BA88" i="6" s="1"/>
  <c r="AJ195" i="6"/>
  <c r="AK195" i="6" s="1"/>
  <c r="BH179" i="6"/>
  <c r="BI179" i="6" s="1"/>
  <c r="AR21" i="6"/>
  <c r="AS21" i="6" s="1"/>
  <c r="BH52" i="6"/>
  <c r="BI52" i="6" s="1"/>
  <c r="AR136" i="6"/>
  <c r="AS136" i="6" s="1"/>
  <c r="AV177" i="6"/>
  <c r="AW177" i="6" s="1"/>
  <c r="BH14" i="6"/>
  <c r="AR191" i="6"/>
  <c r="AS191" i="6" s="1"/>
  <c r="BH226" i="6"/>
  <c r="BI226" i="6" s="1"/>
  <c r="AN85" i="6"/>
  <c r="AO85" i="6" s="1"/>
  <c r="BD97" i="6"/>
  <c r="BE97" i="6" s="1"/>
  <c r="AN212" i="6"/>
  <c r="AO212" i="6" s="1"/>
  <c r="AV246" i="6"/>
  <c r="AW246" i="6" s="1"/>
  <c r="BH53" i="6"/>
  <c r="BI53" i="6" s="1"/>
  <c r="AR204" i="6"/>
  <c r="AS204" i="6" s="1"/>
  <c r="BD88" i="6"/>
  <c r="BE88" i="6" s="1"/>
  <c r="AN151" i="6"/>
  <c r="AO151" i="6" s="1"/>
  <c r="BD167" i="6"/>
  <c r="BE167" i="6" s="1"/>
  <c r="AN23" i="6"/>
  <c r="AO23" i="6" s="1"/>
  <c r="BH143" i="6"/>
  <c r="BI143" i="6" s="1"/>
  <c r="AR176" i="6"/>
  <c r="AS176" i="6" s="1"/>
  <c r="BH43" i="6"/>
  <c r="BI43" i="6" s="1"/>
  <c r="AR167" i="6"/>
  <c r="AS167" i="6" s="1"/>
  <c r="BD23" i="6"/>
  <c r="BE23" i="6" s="1"/>
  <c r="AN124" i="6"/>
  <c r="AO124" i="6" s="1"/>
  <c r="BD160" i="6"/>
  <c r="BE160" i="6" s="1"/>
  <c r="AN232" i="6"/>
  <c r="AO232" i="6" s="1"/>
  <c r="AZ122" i="6"/>
  <c r="BA122" i="6" s="1"/>
  <c r="AJ71" i="6"/>
  <c r="AK71" i="6" s="1"/>
  <c r="AZ101" i="6"/>
  <c r="BA101" i="6" s="1"/>
  <c r="AJ70" i="6"/>
  <c r="AK70" i="6" s="1"/>
  <c r="AV119" i="6"/>
  <c r="AW119" i="6" s="1"/>
  <c r="AV230" i="6"/>
  <c r="AW230" i="6" s="1"/>
  <c r="AZ199" i="6"/>
  <c r="BA199" i="6" s="1"/>
  <c r="AJ164" i="6"/>
  <c r="AV65" i="6"/>
  <c r="AW65" i="6" s="1"/>
  <c r="BH49" i="6"/>
  <c r="BI49" i="6" s="1"/>
  <c r="AR121" i="6"/>
  <c r="AS121" i="6" s="1"/>
  <c r="BH151" i="6"/>
  <c r="BI151" i="6" s="1"/>
  <c r="AR258" i="6"/>
  <c r="AS258" i="6" s="1"/>
  <c r="AV72" i="6"/>
  <c r="AW72" i="6" s="1"/>
  <c r="AV229" i="6"/>
  <c r="AW229" i="6" s="1"/>
  <c r="BH82" i="6"/>
  <c r="AR195" i="6"/>
  <c r="AS195" i="6" s="1"/>
  <c r="BH239" i="6"/>
  <c r="BI239" i="6" s="1"/>
  <c r="AR131" i="6"/>
  <c r="AV209" i="6"/>
  <c r="AV170" i="6"/>
  <c r="AW170" i="6" s="1"/>
  <c r="BH74" i="6"/>
  <c r="BI74" i="6" s="1"/>
  <c r="AR157" i="6"/>
  <c r="AS157" i="6" s="1"/>
  <c r="BH200" i="6"/>
  <c r="AN59" i="6"/>
  <c r="AO59" i="6" s="1"/>
  <c r="BD181" i="6"/>
  <c r="BE181" i="6" s="1"/>
  <c r="AN41" i="6"/>
  <c r="AO41" i="6" s="1"/>
  <c r="BD137" i="6"/>
  <c r="BE137" i="6" s="1"/>
  <c r="AN44" i="6"/>
  <c r="AO44" i="6" s="1"/>
  <c r="AZ71" i="6"/>
  <c r="BA71" i="6" s="1"/>
  <c r="AJ187" i="6"/>
  <c r="AK187" i="6" s="1"/>
  <c r="AZ238" i="6"/>
  <c r="AJ52" i="6"/>
  <c r="BD206" i="6"/>
  <c r="BE206" i="6" s="1"/>
  <c r="AN39" i="6"/>
  <c r="AO39" i="6" s="1"/>
  <c r="BD153" i="6"/>
  <c r="BE153" i="6" s="1"/>
  <c r="AJ29" i="6"/>
  <c r="AK29" i="6" s="1"/>
  <c r="AZ161" i="6"/>
  <c r="BA161" i="6" s="1"/>
  <c r="AJ256" i="6"/>
  <c r="AK256" i="6" s="1"/>
  <c r="AV38" i="6"/>
  <c r="AW38" i="6" s="1"/>
  <c r="BD52" i="6"/>
  <c r="BE52" i="6" s="1"/>
  <c r="AN130" i="6"/>
  <c r="AZ24" i="6"/>
  <c r="BA24" i="6" s="1"/>
  <c r="AJ146" i="6"/>
  <c r="AK146" i="6" s="1"/>
  <c r="AV210" i="6"/>
  <c r="AW210" i="6" s="1"/>
  <c r="AV115" i="6"/>
  <c r="AW115" i="6" s="1"/>
  <c r="AZ55" i="6"/>
  <c r="BA55" i="6" s="1"/>
  <c r="AJ106" i="6"/>
  <c r="AK106" i="6" s="1"/>
  <c r="AZ233" i="6"/>
  <c r="BA233" i="6" s="1"/>
  <c r="AJ184" i="6"/>
  <c r="AK184" i="6" s="1"/>
  <c r="AV178" i="6"/>
  <c r="AW178" i="6" s="1"/>
  <c r="AV80" i="6"/>
  <c r="AW80" i="6" s="1"/>
  <c r="BH240" i="6"/>
  <c r="BI240" i="6" s="1"/>
  <c r="AR115" i="6"/>
  <c r="BH132" i="6"/>
  <c r="BI132" i="6" s="1"/>
  <c r="AR29" i="6"/>
  <c r="AS29" i="6" s="1"/>
  <c r="BD159" i="6"/>
  <c r="BE159" i="6" s="1"/>
  <c r="AN10" i="6"/>
  <c r="BD12" i="6"/>
  <c r="BE12" i="6" s="1"/>
  <c r="AN181" i="6"/>
  <c r="AO181" i="6" s="1"/>
  <c r="BH241" i="6"/>
  <c r="BI241" i="6" s="1"/>
  <c r="AR122" i="6"/>
  <c r="AS122" i="6" s="1"/>
  <c r="BH220" i="6"/>
  <c r="BI220" i="6" s="1"/>
  <c r="AN95" i="6"/>
  <c r="AO95" i="6" s="1"/>
  <c r="BD180" i="6"/>
  <c r="BE180" i="6" s="1"/>
  <c r="AJ112" i="6"/>
  <c r="AK112" i="6" s="1"/>
  <c r="AZ149" i="6"/>
  <c r="BA149" i="6" s="1"/>
  <c r="AJ125" i="6"/>
  <c r="AK125" i="6" s="1"/>
  <c r="BH108" i="6"/>
  <c r="BI108" i="6" s="1"/>
  <c r="AR179" i="6"/>
  <c r="AS179" i="6" s="1"/>
  <c r="BD121" i="6"/>
  <c r="BE121" i="6" s="1"/>
  <c r="AN175" i="6"/>
  <c r="AO175" i="6" s="1"/>
  <c r="AZ10" i="6"/>
  <c r="BA10" i="6" s="1"/>
  <c r="AJ48" i="6"/>
  <c r="AK48" i="6" s="1"/>
  <c r="AZ66" i="6"/>
  <c r="AJ42" i="6"/>
  <c r="AK42" i="6" s="1"/>
  <c r="BD107" i="6"/>
  <c r="BE107" i="6" s="1"/>
  <c r="AN176" i="6"/>
  <c r="AO176" i="6" s="1"/>
  <c r="BD51" i="6"/>
  <c r="BE51" i="6" s="1"/>
  <c r="AN97" i="6"/>
  <c r="AO97" i="6" s="1"/>
  <c r="AZ239" i="6"/>
  <c r="AJ132" i="6"/>
  <c r="AK132" i="6" s="1"/>
  <c r="AZ58" i="6"/>
  <c r="AJ163" i="6"/>
  <c r="AK163" i="6" s="1"/>
  <c r="BH29" i="6"/>
  <c r="AR175" i="6"/>
  <c r="AS175" i="6" s="1"/>
  <c r="BD14" i="6"/>
  <c r="BE14" i="6" s="1"/>
  <c r="AN37" i="6"/>
  <c r="AO37" i="6" s="1"/>
  <c r="BD238" i="6"/>
  <c r="AJ98" i="6"/>
  <c r="AK98" i="6" s="1"/>
  <c r="AZ172" i="6"/>
  <c r="BA172" i="6" s="1"/>
  <c r="AJ222" i="6"/>
  <c r="AK222" i="6" s="1"/>
  <c r="BH152" i="6"/>
  <c r="BI152" i="6" s="1"/>
  <c r="AR164" i="6"/>
  <c r="AS164" i="6" s="1"/>
  <c r="BD30" i="6"/>
  <c r="BE30" i="6" s="1"/>
  <c r="AN89" i="6"/>
  <c r="AO89" i="6" s="1"/>
  <c r="AZ41" i="6"/>
  <c r="BA41" i="6" s="1"/>
  <c r="AJ128" i="6"/>
  <c r="AZ83" i="6"/>
  <c r="BA83" i="6" s="1"/>
  <c r="AJ26" i="6"/>
  <c r="AK26" i="6" s="1"/>
  <c r="BD158" i="6"/>
  <c r="BE158" i="6" s="1"/>
  <c r="AN245" i="6"/>
  <c r="AO245" i="6" s="1"/>
  <c r="BD138" i="6"/>
  <c r="BE138" i="6" s="1"/>
  <c r="AN231" i="6"/>
  <c r="AO231" i="6" s="1"/>
  <c r="AZ96" i="6"/>
  <c r="BA96" i="6" s="1"/>
  <c r="AJ133" i="6"/>
  <c r="AK133" i="6" s="1"/>
  <c r="AZ225" i="6"/>
  <c r="BA225" i="6" s="1"/>
  <c r="AJ213" i="6"/>
  <c r="AK213" i="6" s="1"/>
  <c r="BD125" i="6"/>
  <c r="BE125" i="6" s="1"/>
  <c r="AN227" i="6"/>
  <c r="AO227" i="6" s="1"/>
  <c r="AZ86" i="6"/>
  <c r="AJ246" i="6"/>
  <c r="AK246" i="6" s="1"/>
  <c r="AV42" i="6"/>
  <c r="AW42" i="6" s="1"/>
  <c r="AV143" i="6"/>
  <c r="AW143" i="6" s="1"/>
  <c r="AV180" i="6"/>
  <c r="AW180" i="6" s="1"/>
  <c r="BH17" i="6"/>
  <c r="BI17" i="6" s="1"/>
  <c r="AR183" i="6"/>
  <c r="AS183" i="6" s="1"/>
  <c r="BD15" i="6"/>
  <c r="BE15" i="6" s="1"/>
  <c r="AN94" i="6"/>
  <c r="BD196" i="6"/>
  <c r="BE196" i="6" s="1"/>
  <c r="AN250" i="6"/>
  <c r="AO250" i="6" s="1"/>
  <c r="AV218" i="6"/>
  <c r="AW218" i="6" s="1"/>
  <c r="BH75" i="6"/>
  <c r="BI75" i="6" s="1"/>
  <c r="AR148" i="6"/>
  <c r="AS148" i="6" s="1"/>
  <c r="BD69" i="6"/>
  <c r="BE69" i="6" s="1"/>
  <c r="AN71" i="6"/>
  <c r="AO71" i="6" s="1"/>
  <c r="BD188" i="6"/>
  <c r="BE188" i="6" s="1"/>
  <c r="AN64" i="6"/>
  <c r="AO64" i="6" s="1"/>
  <c r="BH208" i="6"/>
  <c r="BI208" i="6" s="1"/>
  <c r="AR61" i="6"/>
  <c r="AS61" i="6" s="1"/>
  <c r="BH94" i="6"/>
  <c r="BI94" i="6" s="1"/>
  <c r="AR249" i="6"/>
  <c r="AS249" i="6" s="1"/>
  <c r="BD140" i="6"/>
  <c r="BE140" i="6" s="1"/>
  <c r="AN239" i="6"/>
  <c r="AO239" i="6" s="1"/>
  <c r="BD26" i="6"/>
  <c r="AN150" i="6"/>
  <c r="AO150" i="6" s="1"/>
  <c r="BH120" i="6"/>
  <c r="BI120" i="6" s="1"/>
  <c r="AR250" i="6"/>
  <c r="AS250" i="6" s="1"/>
  <c r="BD81" i="6"/>
  <c r="BE81" i="6" s="1"/>
  <c r="AN220" i="6"/>
  <c r="AO220" i="6" s="1"/>
  <c r="AZ133" i="6"/>
  <c r="BA133" i="6" s="1"/>
  <c r="AJ69" i="6"/>
  <c r="AK69" i="6" s="1"/>
  <c r="AZ245" i="6"/>
  <c r="BA245" i="6" s="1"/>
  <c r="AJ157" i="6"/>
  <c r="AK157" i="6" s="1"/>
  <c r="AZ217" i="6"/>
  <c r="BA217" i="6" s="1"/>
  <c r="AJ228" i="6"/>
  <c r="AK228" i="6" s="1"/>
  <c r="AZ158" i="6"/>
  <c r="AV122" i="6"/>
  <c r="AW122" i="6" s="1"/>
  <c r="AR73" i="6"/>
  <c r="AS73" i="6" s="1"/>
  <c r="AZ251" i="6"/>
  <c r="BA251" i="6" s="1"/>
  <c r="AJ219" i="6"/>
  <c r="AK219" i="6" s="1"/>
  <c r="AV179" i="6"/>
  <c r="AW179" i="6" s="1"/>
  <c r="BH105" i="6"/>
  <c r="BI105" i="6" s="1"/>
  <c r="AR171" i="6"/>
  <c r="AS171" i="6" s="1"/>
  <c r="BH195" i="6"/>
  <c r="BI195" i="6" s="1"/>
  <c r="AR66" i="6"/>
  <c r="AS66" i="6" s="1"/>
  <c r="AV78" i="6"/>
  <c r="AW78" i="6" s="1"/>
  <c r="AV46" i="6"/>
  <c r="AW46" i="6" s="1"/>
  <c r="BH157" i="6"/>
  <c r="BI157" i="6" s="1"/>
  <c r="AR18" i="6"/>
  <c r="AS18" i="6" s="1"/>
  <c r="BH57" i="6"/>
  <c r="BI57" i="6" s="1"/>
  <c r="AR190" i="6"/>
  <c r="AS190" i="6" s="1"/>
  <c r="AV60" i="6"/>
  <c r="AW60" i="6" s="1"/>
  <c r="AR22" i="6"/>
  <c r="AS22" i="6" s="1"/>
  <c r="BH155" i="6"/>
  <c r="BI155" i="6" s="1"/>
  <c r="AR232" i="6"/>
  <c r="AS232" i="6" s="1"/>
  <c r="BD240" i="6"/>
  <c r="BE240" i="6" s="1"/>
  <c r="AN146" i="6"/>
  <c r="AO146" i="6" s="1"/>
  <c r="BD248" i="6"/>
  <c r="BE248" i="6" s="1"/>
  <c r="AN34" i="6"/>
  <c r="AO34" i="6" s="1"/>
  <c r="BD229" i="6"/>
  <c r="BE229" i="6" s="1"/>
  <c r="AJ119" i="6"/>
  <c r="AK119" i="6" s="1"/>
  <c r="AZ189" i="6"/>
  <c r="BA189" i="6" s="1"/>
  <c r="AV79" i="6"/>
  <c r="AW79" i="6" s="1"/>
  <c r="BD31" i="6"/>
  <c r="BE31" i="6" s="1"/>
  <c r="AN69" i="6"/>
  <c r="AO69" i="6" s="1"/>
  <c r="AZ228" i="6"/>
  <c r="BA228" i="6" s="1"/>
  <c r="AJ13" i="6"/>
  <c r="AV207" i="6"/>
  <c r="AW207" i="6" s="1"/>
  <c r="AV118" i="6"/>
  <c r="AZ140" i="6"/>
  <c r="AJ57" i="6"/>
  <c r="AZ76" i="6"/>
  <c r="BA76" i="6" s="1"/>
  <c r="AJ17" i="6"/>
  <c r="AV50" i="6"/>
  <c r="AW50" i="6" s="1"/>
  <c r="AV145" i="6"/>
  <c r="AW145" i="6" s="1"/>
  <c r="AZ34" i="6"/>
  <c r="BA34" i="6" s="1"/>
  <c r="AJ182" i="6"/>
  <c r="AK182" i="6" s="1"/>
  <c r="AV69" i="6"/>
  <c r="AW69" i="6" s="1"/>
  <c r="AR19" i="6"/>
  <c r="AS19" i="6" s="1"/>
  <c r="BH72" i="6"/>
  <c r="BI72" i="6" s="1"/>
  <c r="AR90" i="6"/>
  <c r="AS90" i="6" s="1"/>
  <c r="BH191" i="6"/>
  <c r="BI191" i="6" s="1"/>
  <c r="AN65" i="6"/>
  <c r="AO65" i="6" s="1"/>
  <c r="BD61" i="6"/>
  <c r="BE61" i="6" s="1"/>
  <c r="AN178" i="6"/>
  <c r="AO178" i="6" s="1"/>
  <c r="AV54" i="6"/>
  <c r="AW54" i="6" s="1"/>
  <c r="BH145" i="6"/>
  <c r="BI145" i="6" s="1"/>
  <c r="AR71" i="6"/>
  <c r="AS71" i="6" s="1"/>
  <c r="BH98" i="6"/>
  <c r="BI98" i="6" s="1"/>
  <c r="AR174" i="6"/>
  <c r="AS174" i="6" s="1"/>
  <c r="AV136" i="6"/>
  <c r="AW136" i="6" s="1"/>
  <c r="AV127" i="6"/>
  <c r="AW127" i="6" s="1"/>
  <c r="BH206" i="6"/>
  <c r="BI206" i="6" s="1"/>
  <c r="AR74" i="6"/>
  <c r="AS74" i="6" s="1"/>
  <c r="BH109" i="6"/>
  <c r="BI109" i="6" s="1"/>
  <c r="AR161" i="6"/>
  <c r="AS161" i="6" s="1"/>
  <c r="AV202" i="6"/>
  <c r="AW202" i="6" s="1"/>
  <c r="AV153" i="6"/>
  <c r="AW153" i="6" s="1"/>
  <c r="BH22" i="6"/>
  <c r="BI22" i="6" s="1"/>
  <c r="AR124" i="6"/>
  <c r="AS124" i="6" s="1"/>
  <c r="BH166" i="6"/>
  <c r="BI166" i="6" s="1"/>
  <c r="AN45" i="6"/>
  <c r="AO45" i="6" s="1"/>
  <c r="AV185" i="6"/>
  <c r="AW185" i="6" s="1"/>
  <c r="BH61" i="6"/>
  <c r="BI61" i="6" s="1"/>
  <c r="AR51" i="6"/>
  <c r="AS51" i="6" s="1"/>
  <c r="BD57" i="6"/>
  <c r="BE57" i="6" s="1"/>
  <c r="AN82" i="6"/>
  <c r="AO82" i="6" s="1"/>
  <c r="BD133" i="6"/>
  <c r="BE133" i="6" s="1"/>
  <c r="AN256" i="6"/>
  <c r="AO256" i="6" s="1"/>
  <c r="BD103" i="6"/>
  <c r="BE103" i="6" s="1"/>
  <c r="AN257" i="6"/>
  <c r="AO257" i="6" s="1"/>
  <c r="AZ99" i="6"/>
  <c r="BA99" i="6" s="1"/>
  <c r="AJ248" i="6"/>
  <c r="AK248" i="6" s="1"/>
  <c r="AV88" i="6"/>
  <c r="AW88" i="6" s="1"/>
  <c r="AV150" i="6"/>
  <c r="AZ187" i="6"/>
  <c r="BA187" i="6" s="1"/>
  <c r="AJ87" i="6"/>
  <c r="AZ54" i="6"/>
  <c r="BA54" i="6" s="1"/>
  <c r="AJ198" i="6"/>
  <c r="AK198" i="6" s="1"/>
  <c r="AV82" i="6"/>
  <c r="AW82" i="6" s="1"/>
  <c r="AV215" i="6"/>
  <c r="AW215" i="6" s="1"/>
  <c r="AZ229" i="6"/>
  <c r="BA229" i="6" s="1"/>
  <c r="AJ103" i="6"/>
  <c r="AK103" i="6" s="1"/>
  <c r="AZ231" i="6"/>
  <c r="BA231" i="6" s="1"/>
  <c r="AV189" i="6"/>
  <c r="AW189" i="6" s="1"/>
  <c r="AR132" i="6"/>
  <c r="AS132" i="6" s="1"/>
  <c r="AZ201" i="6"/>
  <c r="BA201" i="6" s="1"/>
  <c r="AV152" i="6"/>
  <c r="AW152" i="6" s="1"/>
  <c r="BH60" i="6"/>
  <c r="BI60" i="6" s="1"/>
  <c r="AR87" i="6"/>
  <c r="AS87" i="6" s="1"/>
  <c r="BH176" i="6"/>
  <c r="BI176" i="6" s="1"/>
  <c r="AR15" i="6"/>
  <c r="BH146" i="6"/>
  <c r="BI146" i="6" s="1"/>
  <c r="AR256" i="6"/>
  <c r="AS256" i="6" s="1"/>
  <c r="BD82" i="6"/>
  <c r="BE82" i="6" s="1"/>
  <c r="AN248" i="6"/>
  <c r="AO248" i="6" s="1"/>
  <c r="AZ49" i="6"/>
  <c r="BA49" i="6" s="1"/>
  <c r="AJ207" i="6"/>
  <c r="AK207" i="6" s="1"/>
  <c r="AZ247" i="6"/>
  <c r="BA247" i="6" s="1"/>
  <c r="AJ43" i="6"/>
  <c r="AK43" i="6" s="1"/>
  <c r="BH207" i="6"/>
  <c r="BI207" i="6" s="1"/>
  <c r="AN12" i="6"/>
  <c r="AO12" i="6" s="1"/>
  <c r="BD147" i="6"/>
  <c r="BE147" i="6" s="1"/>
  <c r="AN15" i="6"/>
  <c r="AO15" i="6" s="1"/>
  <c r="AZ64" i="6"/>
  <c r="BA64" i="6" s="1"/>
  <c r="AJ167" i="6"/>
  <c r="AK167" i="6" s="1"/>
  <c r="AZ249" i="6"/>
  <c r="BA249" i="6" s="1"/>
  <c r="AJ51" i="6"/>
  <c r="AK51" i="6" s="1"/>
  <c r="BD17" i="6"/>
  <c r="BE17" i="6" s="1"/>
  <c r="AN29" i="6"/>
  <c r="AO29" i="6" s="1"/>
  <c r="BD54" i="6"/>
  <c r="BE54" i="6" s="1"/>
  <c r="AN63" i="6"/>
  <c r="AO63" i="6" s="1"/>
  <c r="AZ223" i="6"/>
  <c r="BA223" i="6" s="1"/>
  <c r="AJ258" i="6"/>
  <c r="AK258" i="6" s="1"/>
  <c r="AZ135" i="6"/>
  <c r="BA135" i="6" s="1"/>
  <c r="AJ126" i="6"/>
  <c r="AK126" i="6" s="1"/>
  <c r="BD258" i="6"/>
  <c r="BE258" i="6" s="1"/>
  <c r="AN123" i="6"/>
  <c r="AO123" i="6" s="1"/>
  <c r="AZ237" i="6"/>
  <c r="BA237" i="6" s="1"/>
  <c r="AJ37" i="6"/>
  <c r="AK37" i="6" s="1"/>
  <c r="AV167" i="6"/>
  <c r="AW167" i="6" s="1"/>
  <c r="AV48" i="6"/>
  <c r="AV131" i="6"/>
  <c r="AW131" i="6" s="1"/>
  <c r="BH144" i="6"/>
  <c r="BI144" i="6" s="1"/>
  <c r="AR17" i="6"/>
  <c r="AS17" i="6" s="1"/>
  <c r="BD162" i="6"/>
  <c r="BE162" i="6" s="1"/>
  <c r="AN240" i="6"/>
  <c r="AO240" i="6" s="1"/>
  <c r="BD58" i="6"/>
  <c r="BE58" i="6" s="1"/>
  <c r="AN142" i="6"/>
  <c r="AO142" i="6" s="1"/>
  <c r="AR32" i="6"/>
  <c r="AS32" i="6" s="1"/>
  <c r="BH202" i="6"/>
  <c r="BI202" i="6" s="1"/>
  <c r="AR134" i="6"/>
  <c r="AS134" i="6" s="1"/>
  <c r="BD161" i="6"/>
  <c r="BE161" i="6" s="1"/>
  <c r="AN50" i="6"/>
  <c r="AO50" i="6" s="1"/>
  <c r="BD9" i="6"/>
  <c r="BE9" i="6" s="1"/>
  <c r="AN141" i="6"/>
  <c r="AO141" i="6" s="1"/>
  <c r="BH119" i="6"/>
  <c r="BI119" i="6" s="1"/>
  <c r="AR162" i="6"/>
  <c r="AS162" i="6" s="1"/>
  <c r="BH45" i="6"/>
  <c r="BI45" i="6" s="1"/>
  <c r="AR143" i="6"/>
  <c r="AS143" i="6" s="1"/>
  <c r="BD62" i="6"/>
  <c r="BE62" i="6" s="1"/>
  <c r="AN105" i="6"/>
  <c r="AO105" i="6" s="1"/>
  <c r="BD65" i="6"/>
  <c r="BE65" i="6" s="1"/>
  <c r="AN243" i="6"/>
  <c r="AO243" i="6" s="1"/>
  <c r="BH70" i="6"/>
  <c r="BI70" i="6" s="1"/>
  <c r="AR117" i="6"/>
  <c r="AS117" i="6" s="1"/>
  <c r="BD13" i="6"/>
  <c r="BE13" i="6" s="1"/>
  <c r="AN42" i="6"/>
  <c r="AO42" i="6" s="1"/>
  <c r="AZ216" i="6"/>
  <c r="BA216" i="6" s="1"/>
  <c r="AJ120" i="6"/>
  <c r="AK120" i="6" s="1"/>
  <c r="AZ134" i="6"/>
  <c r="BA134" i="6" s="1"/>
  <c r="AJ254" i="6"/>
  <c r="AK254" i="6" s="1"/>
  <c r="BH46" i="6"/>
  <c r="BI46" i="6" s="1"/>
  <c r="AR170" i="6"/>
  <c r="AS170" i="6" s="1"/>
  <c r="BH231" i="6"/>
  <c r="BI231" i="6" s="1"/>
  <c r="AR81" i="6"/>
  <c r="AS81" i="6" s="1"/>
  <c r="BD200" i="6"/>
  <c r="BE200" i="6" s="1"/>
  <c r="AN119" i="6"/>
  <c r="AO119" i="6" s="1"/>
  <c r="BD150" i="6"/>
  <c r="BE150" i="6" s="1"/>
  <c r="AN194" i="6"/>
  <c r="AO194" i="6" s="1"/>
  <c r="BH38" i="6"/>
  <c r="BI38" i="6" s="1"/>
  <c r="AR163" i="6"/>
  <c r="BH44" i="6"/>
  <c r="BI44" i="6" s="1"/>
  <c r="AR169" i="6"/>
  <c r="AS169" i="6" s="1"/>
  <c r="BD244" i="6"/>
  <c r="BE244" i="6" s="1"/>
  <c r="AN116" i="6"/>
  <c r="AO116" i="6" s="1"/>
  <c r="BD72" i="6"/>
  <c r="BE72" i="6" s="1"/>
  <c r="AN213" i="6"/>
  <c r="AO213" i="6" s="1"/>
  <c r="BH198" i="6"/>
  <c r="BI198" i="6" s="1"/>
  <c r="AR210" i="6"/>
  <c r="AS210" i="6" s="1"/>
  <c r="BD41" i="6"/>
  <c r="BE41" i="6" s="1"/>
  <c r="AN210" i="6"/>
  <c r="AO210" i="6" s="1"/>
  <c r="AZ127" i="6"/>
  <c r="BA127" i="6" s="1"/>
  <c r="AJ145" i="6"/>
  <c r="AK145" i="6" s="1"/>
  <c r="AZ209" i="6"/>
  <c r="BA209" i="6" s="1"/>
  <c r="AJ211" i="6"/>
  <c r="AK211" i="6" s="1"/>
  <c r="BD135" i="6"/>
  <c r="AN201" i="6"/>
  <c r="AO201" i="6" s="1"/>
  <c r="BD136" i="6"/>
  <c r="BE136" i="6" s="1"/>
  <c r="AN139" i="6"/>
  <c r="AZ14" i="6"/>
  <c r="BA14" i="6" s="1"/>
  <c r="AJ137" i="6"/>
  <c r="AK137" i="6" s="1"/>
  <c r="AZ167" i="6"/>
  <c r="BA167" i="6" s="1"/>
  <c r="AJ91" i="6"/>
  <c r="AK91" i="6" s="1"/>
  <c r="AV176" i="6"/>
  <c r="AW176" i="6" s="1"/>
  <c r="AV160" i="6"/>
  <c r="AW160" i="6" s="1"/>
  <c r="BH254" i="6"/>
  <c r="BI254" i="6" s="1"/>
  <c r="AR82" i="6"/>
  <c r="AS82" i="6" s="1"/>
  <c r="BH173" i="6"/>
  <c r="BI173" i="6" s="1"/>
  <c r="AR225" i="6"/>
  <c r="AS225" i="6" s="1"/>
  <c r="AV186" i="6"/>
  <c r="AW186" i="6" s="1"/>
  <c r="AV174" i="6"/>
  <c r="AW174" i="6" s="1"/>
  <c r="BH15" i="6"/>
  <c r="AR35" i="6"/>
  <c r="AS35" i="6" s="1"/>
  <c r="BH153" i="6"/>
  <c r="BI153" i="6" s="1"/>
  <c r="AN18" i="6"/>
  <c r="AO18" i="6" s="1"/>
  <c r="AV14" i="6"/>
  <c r="AW14" i="6" s="1"/>
  <c r="BH34" i="6"/>
  <c r="BI34" i="6" s="1"/>
  <c r="AR45" i="6"/>
  <c r="AS45" i="6" s="1"/>
  <c r="BD78" i="6"/>
  <c r="BE78" i="6" s="1"/>
  <c r="AN198" i="6"/>
  <c r="AO198" i="6" s="1"/>
  <c r="BD76" i="6"/>
  <c r="BE76" i="6" s="1"/>
  <c r="AN107" i="6"/>
  <c r="AO107" i="6" s="1"/>
  <c r="BH142" i="6"/>
  <c r="BI142" i="6" s="1"/>
  <c r="AR10" i="6"/>
  <c r="AS10" i="6" s="1"/>
  <c r="BH65" i="6"/>
  <c r="BI65" i="6" s="1"/>
  <c r="AR218" i="6"/>
  <c r="AS218" i="6" s="1"/>
  <c r="BD95" i="6"/>
  <c r="BE95" i="6" s="1"/>
  <c r="AN196" i="6"/>
  <c r="AO196" i="6" s="1"/>
  <c r="BD217" i="6"/>
  <c r="BE217" i="6" s="1"/>
  <c r="AN84" i="6"/>
  <c r="AO84" i="6" s="1"/>
  <c r="BD228" i="6"/>
  <c r="BE228" i="6" s="1"/>
  <c r="AJ176" i="6"/>
  <c r="AK176" i="6" s="1"/>
  <c r="AZ130" i="6"/>
  <c r="BA130" i="6" s="1"/>
  <c r="AJ205" i="6"/>
  <c r="AK205" i="6" s="1"/>
  <c r="AV63" i="6"/>
  <c r="AW63" i="6" s="1"/>
  <c r="AV11" i="6"/>
  <c r="AW11" i="6" s="1"/>
  <c r="AZ212" i="6"/>
  <c r="BA212" i="6" s="1"/>
  <c r="AJ62" i="6"/>
  <c r="AK62" i="6" s="1"/>
  <c r="AZ200" i="6"/>
  <c r="BA200" i="6" s="1"/>
  <c r="AJ60" i="6"/>
  <c r="AK60" i="6" s="1"/>
  <c r="AV96" i="6"/>
  <c r="AW96" i="6" s="1"/>
  <c r="AV64" i="6"/>
  <c r="AW64" i="6" s="1"/>
  <c r="AZ106" i="6"/>
  <c r="BA106" i="6" s="1"/>
  <c r="AJ171" i="6"/>
  <c r="AK171" i="6" s="1"/>
  <c r="AV53" i="6"/>
  <c r="AW53" i="6" s="1"/>
  <c r="AV239" i="6"/>
  <c r="AW239" i="6" s="1"/>
  <c r="BH9" i="6"/>
  <c r="BI9" i="6" s="1"/>
  <c r="AR97" i="6"/>
  <c r="AV32" i="6"/>
  <c r="AW32" i="6" s="1"/>
  <c r="AV220" i="6"/>
  <c r="AW220" i="6" s="1"/>
  <c r="BH115" i="6"/>
  <c r="BI115" i="6" s="1"/>
  <c r="AR243" i="6"/>
  <c r="BH249" i="6"/>
  <c r="BI249" i="6" s="1"/>
  <c r="AR92" i="6"/>
  <c r="AS92" i="6" s="1"/>
  <c r="BH247" i="6"/>
  <c r="AN110" i="6"/>
  <c r="AO110" i="6" s="1"/>
  <c r="BD194" i="6"/>
  <c r="BE194" i="6" s="1"/>
  <c r="AN78" i="6"/>
  <c r="AO78" i="6" s="1"/>
  <c r="AZ168" i="6"/>
  <c r="BA168" i="6" s="1"/>
  <c r="AJ212" i="6"/>
  <c r="AK212" i="6" s="1"/>
  <c r="AZ104" i="6"/>
  <c r="BA104" i="6" s="1"/>
  <c r="AJ217" i="6"/>
  <c r="AK217" i="6" s="1"/>
  <c r="BD18" i="6"/>
  <c r="BE18" i="6" s="1"/>
  <c r="AN131" i="6"/>
  <c r="AO131" i="6" s="1"/>
  <c r="BD254" i="6"/>
  <c r="BE254" i="6" s="1"/>
  <c r="AN114" i="6"/>
  <c r="AO114" i="6" s="1"/>
  <c r="AZ205" i="6"/>
  <c r="BA205" i="6" s="1"/>
  <c r="AJ64" i="6"/>
  <c r="AK64" i="6" s="1"/>
  <c r="AZ114" i="6"/>
  <c r="BA114" i="6" s="1"/>
  <c r="AJ49" i="6"/>
  <c r="BD101" i="6"/>
  <c r="BE101" i="6" s="1"/>
  <c r="AN216" i="6"/>
  <c r="AO216" i="6" s="1"/>
  <c r="AZ108" i="6"/>
  <c r="BA108" i="6" s="1"/>
  <c r="AJ232" i="6"/>
  <c r="AK232" i="6" s="1"/>
  <c r="AV15" i="6"/>
  <c r="AW15" i="6" s="1"/>
  <c r="AV191" i="6"/>
  <c r="AW191" i="6" s="1"/>
  <c r="AZ102" i="6"/>
  <c r="BA102" i="6" s="1"/>
  <c r="AJ196" i="6"/>
  <c r="AK196" i="6" s="1"/>
  <c r="AZ29" i="6"/>
  <c r="BA29" i="6" s="1"/>
  <c r="AJ220" i="6"/>
  <c r="AV238" i="6"/>
  <c r="AW238" i="6" s="1"/>
  <c r="AV92" i="6"/>
  <c r="AW92" i="6" s="1"/>
  <c r="BD214" i="6"/>
  <c r="BE214" i="6" s="1"/>
  <c r="AN99" i="6"/>
  <c r="AO99" i="6" s="1"/>
  <c r="BD142" i="6"/>
  <c r="AN202" i="6"/>
  <c r="AO202" i="6" s="1"/>
  <c r="BH37" i="6"/>
  <c r="BI37" i="6" s="1"/>
  <c r="AR181" i="6"/>
  <c r="AS181" i="6" s="1"/>
  <c r="BD49" i="6"/>
  <c r="AN68" i="6"/>
  <c r="AO68" i="6" s="1"/>
  <c r="BD257" i="6"/>
  <c r="BE257" i="6" s="1"/>
  <c r="AJ251" i="6"/>
  <c r="AZ115" i="6"/>
  <c r="BA115" i="6" s="1"/>
  <c r="AJ129" i="6"/>
  <c r="AK129" i="6" s="1"/>
  <c r="BH177" i="6"/>
  <c r="BI177" i="6" s="1"/>
  <c r="AR253" i="6"/>
  <c r="AS253" i="6" s="1"/>
  <c r="BD124" i="6"/>
  <c r="AN204" i="6"/>
  <c r="AO204" i="6" s="1"/>
  <c r="AZ129" i="6"/>
  <c r="BA129" i="6" s="1"/>
  <c r="AJ101" i="6"/>
  <c r="AK101" i="6" s="1"/>
  <c r="AZ194" i="6"/>
  <c r="BA194" i="6" s="1"/>
  <c r="AJ181" i="6"/>
  <c r="AK181" i="6" s="1"/>
  <c r="BD91" i="6"/>
  <c r="BE91" i="6" s="1"/>
  <c r="AN206" i="6"/>
  <c r="AO206" i="6" s="1"/>
  <c r="BD35" i="6"/>
  <c r="BE35" i="6" s="1"/>
  <c r="AN149" i="6"/>
  <c r="AO149" i="6" s="1"/>
  <c r="AZ65" i="6"/>
  <c r="BA65" i="6" s="1"/>
  <c r="AJ255" i="6"/>
  <c r="AK255" i="6" s="1"/>
  <c r="AZ144" i="6"/>
  <c r="BA144" i="6" s="1"/>
  <c r="AV175" i="6"/>
  <c r="AW175" i="6" s="1"/>
  <c r="AV57" i="6"/>
  <c r="AW57" i="6" s="1"/>
  <c r="BH26" i="6"/>
  <c r="BI26" i="6" s="1"/>
  <c r="AR159" i="6"/>
  <c r="AS159" i="6" s="1"/>
  <c r="BH91" i="6"/>
  <c r="BI91" i="6" s="1"/>
  <c r="AR239" i="6"/>
  <c r="AS239" i="6" s="1"/>
  <c r="AV197" i="6"/>
  <c r="AW197" i="6" s="1"/>
  <c r="BH126" i="6"/>
  <c r="BI126" i="6" s="1"/>
  <c r="AR144" i="6"/>
  <c r="AS144" i="6" s="1"/>
  <c r="BD28" i="6"/>
  <c r="BE28" i="6" s="1"/>
  <c r="AN75" i="6"/>
  <c r="AO75" i="6" s="1"/>
  <c r="BD191" i="6"/>
  <c r="BE191" i="6" s="1"/>
  <c r="AN11" i="6"/>
  <c r="AO11" i="6" s="1"/>
  <c r="AR65" i="6"/>
  <c r="AS65" i="6" s="1"/>
  <c r="BH84" i="6"/>
  <c r="AR28" i="6"/>
  <c r="AS28" i="6" s="1"/>
  <c r="BD146" i="6"/>
  <c r="BE146" i="6" s="1"/>
  <c r="AN230" i="6"/>
  <c r="AO230" i="6" s="1"/>
  <c r="BD256" i="6"/>
  <c r="BE256" i="6" s="1"/>
  <c r="AN152" i="6"/>
  <c r="AO152" i="6" s="1"/>
  <c r="BH128" i="6"/>
  <c r="BI128" i="6" s="1"/>
  <c r="AR247" i="6"/>
  <c r="AS247" i="6" s="1"/>
  <c r="BH133" i="6"/>
  <c r="BI133" i="6" s="1"/>
  <c r="AR223" i="6"/>
  <c r="AS223" i="6" s="1"/>
  <c r="BD118" i="6"/>
  <c r="BE118" i="6" s="1"/>
  <c r="AN147" i="6"/>
  <c r="AO147" i="6" s="1"/>
  <c r="BD231" i="6"/>
  <c r="BE231" i="6" s="1"/>
  <c r="AJ88" i="6"/>
  <c r="AK88" i="6" s="1"/>
  <c r="AZ207" i="6"/>
  <c r="BA207" i="6" s="1"/>
  <c r="AJ193" i="6"/>
  <c r="AK193" i="6" s="1"/>
  <c r="AZ166" i="6"/>
  <c r="BA166" i="6" s="1"/>
  <c r="AJ192" i="6"/>
  <c r="AK192" i="6" s="1"/>
  <c r="AV84" i="6"/>
  <c r="AW84" i="6" s="1"/>
  <c r="AV20" i="6"/>
  <c r="AW20" i="6" s="1"/>
  <c r="AZ220" i="6"/>
  <c r="BA220" i="6" s="1"/>
  <c r="AJ172" i="6"/>
  <c r="AK172" i="6" s="1"/>
  <c r="AZ208" i="6"/>
  <c r="BA208" i="6" s="1"/>
  <c r="AV151" i="6"/>
  <c r="AW151" i="6" s="1"/>
  <c r="AR80" i="6"/>
  <c r="AS80" i="6" s="1"/>
  <c r="AZ90" i="6"/>
  <c r="BA90" i="6" s="1"/>
  <c r="AJ55" i="6"/>
  <c r="AK55" i="6" s="1"/>
  <c r="AV248" i="6"/>
  <c r="AW248" i="6" s="1"/>
  <c r="BH117" i="6"/>
  <c r="BI117" i="6" s="1"/>
  <c r="AR63" i="6"/>
  <c r="AS63" i="6" s="1"/>
  <c r="BH23" i="6"/>
  <c r="BI23" i="6" s="1"/>
  <c r="AR178" i="6"/>
  <c r="AS178" i="6" s="1"/>
  <c r="AV58" i="6"/>
  <c r="AW58" i="6" s="1"/>
  <c r="AV250" i="6"/>
  <c r="AW250" i="6" s="1"/>
  <c r="BH86" i="6"/>
  <c r="BI86" i="6" s="1"/>
  <c r="AR208" i="6"/>
  <c r="AS208" i="6" s="1"/>
  <c r="BH244" i="6"/>
  <c r="BI244" i="6" s="1"/>
  <c r="AR89" i="6"/>
  <c r="AS89" i="6" s="1"/>
  <c r="BD50" i="6"/>
  <c r="BE50" i="6" s="1"/>
  <c r="AN62" i="6"/>
  <c r="AO62" i="6" s="1"/>
  <c r="BD235" i="6"/>
  <c r="BE235" i="6" s="1"/>
  <c r="AN132" i="6"/>
  <c r="AO132" i="6" s="1"/>
  <c r="AZ157" i="6"/>
  <c r="BA157" i="6" s="1"/>
  <c r="AJ80" i="6"/>
  <c r="AK80" i="6" s="1"/>
  <c r="AZ117" i="6"/>
  <c r="BA117" i="6" s="1"/>
  <c r="AJ113" i="6"/>
  <c r="AK113" i="6" s="1"/>
  <c r="BD19" i="6"/>
  <c r="BE19" i="6" s="1"/>
  <c r="AN121" i="6"/>
  <c r="AO121" i="6" s="1"/>
  <c r="BD233" i="6"/>
  <c r="BE233" i="6" s="1"/>
  <c r="AJ139" i="6"/>
  <c r="AK139" i="6" s="1"/>
  <c r="AZ204" i="6"/>
  <c r="BA204" i="6" s="1"/>
  <c r="AV85" i="6"/>
  <c r="AW85" i="6" s="1"/>
  <c r="BD38" i="6"/>
  <c r="BE38" i="6" s="1"/>
  <c r="AN217" i="6"/>
  <c r="AO217" i="6" s="1"/>
  <c r="AZ81" i="6"/>
  <c r="BA81" i="6" s="1"/>
  <c r="AJ162" i="6"/>
  <c r="AK162" i="6" s="1"/>
  <c r="AV13" i="6"/>
  <c r="AW13" i="6" s="1"/>
  <c r="AV181" i="6"/>
  <c r="AW181" i="6" s="1"/>
  <c r="AZ136" i="6"/>
  <c r="AJ118" i="6"/>
  <c r="AZ43" i="6"/>
  <c r="BA43" i="6" s="1"/>
  <c r="AJ110" i="6"/>
  <c r="AK110" i="6" s="1"/>
  <c r="AV252" i="6"/>
  <c r="AW252" i="6" s="1"/>
  <c r="AV95" i="6"/>
  <c r="AW95" i="6" s="1"/>
  <c r="BD100" i="6"/>
  <c r="BE100" i="6" s="1"/>
  <c r="AN171" i="6"/>
  <c r="AO171" i="6" s="1"/>
  <c r="AZ9" i="6"/>
  <c r="BA9" i="6" s="1"/>
  <c r="AJ244" i="6"/>
  <c r="AK244" i="6" s="1"/>
  <c r="AZ255" i="6"/>
  <c r="BA255" i="6" s="1"/>
  <c r="AV146" i="6"/>
  <c r="AW146" i="6" s="1"/>
  <c r="BD111" i="6"/>
  <c r="BE111" i="6" s="1"/>
  <c r="AN183" i="6"/>
  <c r="AO183" i="6" s="1"/>
  <c r="AZ42" i="6"/>
  <c r="BA42" i="6" s="1"/>
  <c r="AJ9" i="6"/>
  <c r="AV23" i="6"/>
  <c r="AW23" i="6" s="1"/>
  <c r="AV36" i="6"/>
  <c r="AZ142" i="6"/>
  <c r="BA142" i="6" s="1"/>
  <c r="AJ27" i="6"/>
  <c r="AK27" i="6" s="1"/>
  <c r="AZ123" i="6"/>
  <c r="BA123" i="6" s="1"/>
  <c r="AJ111" i="6"/>
  <c r="AK111" i="6" s="1"/>
  <c r="AV132" i="6"/>
  <c r="AW132" i="6" s="1"/>
  <c r="AV244" i="6"/>
  <c r="AZ176" i="6"/>
  <c r="BA176" i="6" s="1"/>
  <c r="AJ224" i="6"/>
  <c r="AK224" i="6" s="1"/>
  <c r="AV74" i="6"/>
  <c r="AW74" i="6" s="1"/>
  <c r="AR78" i="6"/>
  <c r="AS78" i="6" s="1"/>
  <c r="BH95" i="6"/>
  <c r="BI95" i="6" s="1"/>
  <c r="AR213" i="6"/>
  <c r="AS213" i="6" s="1"/>
  <c r="BH96" i="6"/>
  <c r="BI96" i="6" s="1"/>
  <c r="AR207" i="6"/>
  <c r="AS207" i="6" s="1"/>
  <c r="BD44" i="6"/>
  <c r="BE44" i="6" s="1"/>
  <c r="AN197" i="6"/>
  <c r="AO197" i="6" s="1"/>
  <c r="AZ11" i="6"/>
  <c r="AJ73" i="6"/>
  <c r="AK73" i="6" s="1"/>
  <c r="AZ160" i="6"/>
  <c r="BA160" i="6" s="1"/>
  <c r="AJ84" i="6"/>
  <c r="AK84" i="6" s="1"/>
  <c r="BH102" i="6"/>
  <c r="BI102" i="6" s="1"/>
  <c r="AR219" i="6"/>
  <c r="AS219" i="6" s="1"/>
  <c r="BD109" i="6"/>
  <c r="BE109" i="6" s="1"/>
  <c r="AN214" i="6"/>
  <c r="AO214" i="6" s="1"/>
  <c r="AZ36" i="6"/>
  <c r="BA36" i="6" s="1"/>
  <c r="AJ186" i="6"/>
  <c r="AK186" i="6" s="1"/>
  <c r="AZ174" i="6"/>
  <c r="BA174" i="6" s="1"/>
  <c r="AJ99" i="6"/>
  <c r="AK99" i="6" s="1"/>
  <c r="BD222" i="6"/>
  <c r="BE222" i="6" s="1"/>
  <c r="AN117" i="6"/>
  <c r="AO117" i="6" s="1"/>
  <c r="BD209" i="6"/>
  <c r="BE209" i="6" s="1"/>
  <c r="AN16" i="6"/>
  <c r="AO16" i="6" s="1"/>
  <c r="AZ98" i="6"/>
  <c r="BA98" i="6" s="1"/>
  <c r="AJ46" i="6"/>
  <c r="AK46" i="6" s="1"/>
  <c r="AZ59" i="6"/>
  <c r="BA59" i="6" s="1"/>
  <c r="AJ252" i="6"/>
  <c r="BD204" i="6"/>
  <c r="BE204" i="6" s="1"/>
  <c r="AN21" i="6"/>
  <c r="AO21" i="6" s="1"/>
  <c r="AZ171" i="6"/>
  <c r="BA171" i="6" s="1"/>
  <c r="AJ14" i="6"/>
  <c r="AV90" i="6"/>
  <c r="AW90" i="6" s="1"/>
  <c r="AV247" i="6"/>
  <c r="AW247" i="6" s="1"/>
  <c r="AV236" i="6"/>
  <c r="AW236" i="6" s="1"/>
  <c r="AV208" i="6"/>
  <c r="BH107" i="6"/>
  <c r="BI107" i="6" s="1"/>
  <c r="AR185" i="6"/>
  <c r="AS185" i="6" s="1"/>
  <c r="BH212" i="6"/>
  <c r="AN56" i="6"/>
  <c r="AO56" i="6" s="1"/>
  <c r="AV17" i="6"/>
  <c r="AW17" i="6" s="1"/>
  <c r="BH150" i="6"/>
  <c r="BI150" i="6" s="1"/>
  <c r="AR227" i="6"/>
  <c r="AS227" i="6" s="1"/>
  <c r="BD75" i="6"/>
  <c r="BE75" i="6" s="1"/>
  <c r="AN186" i="6"/>
  <c r="AO186" i="6" s="1"/>
  <c r="BD243" i="6"/>
  <c r="BE243" i="6" s="1"/>
  <c r="AN60" i="6"/>
  <c r="AO60" i="6" s="1"/>
  <c r="AR137" i="6"/>
  <c r="AS137" i="6" s="1"/>
  <c r="BH196" i="6"/>
  <c r="BI196" i="6" s="1"/>
  <c r="AR85" i="6"/>
  <c r="AS85" i="6" s="1"/>
  <c r="BD166" i="6"/>
  <c r="BE166" i="6" s="1"/>
  <c r="AN49" i="6"/>
  <c r="AO49" i="6" s="1"/>
  <c r="BD156" i="6"/>
  <c r="BE156" i="6" s="1"/>
  <c r="AN193" i="6"/>
  <c r="AO193" i="6" s="1"/>
  <c r="BH203" i="6"/>
  <c r="BI203" i="6" s="1"/>
  <c r="AR139" i="6"/>
  <c r="AS139" i="6" s="1"/>
  <c r="BH136" i="6"/>
  <c r="BI136" i="6" s="1"/>
  <c r="AN38" i="6"/>
  <c r="AO38" i="6" s="1"/>
  <c r="BD171" i="6"/>
  <c r="BE171" i="6" s="1"/>
  <c r="AN253" i="6"/>
  <c r="AO253" i="6" s="1"/>
  <c r="AZ38" i="6"/>
  <c r="BA38" i="6" s="1"/>
  <c r="AJ72" i="6"/>
  <c r="AK72" i="6" s="1"/>
  <c r="AZ45" i="6"/>
  <c r="BA45" i="6" s="1"/>
  <c r="AJ169" i="6"/>
  <c r="AK169" i="6" s="1"/>
  <c r="AZ227" i="6"/>
  <c r="BA227" i="6" s="1"/>
  <c r="AV193" i="6"/>
  <c r="AW193" i="6" s="1"/>
  <c r="AR91" i="6"/>
  <c r="AS91" i="6" s="1"/>
  <c r="AZ44" i="6"/>
  <c r="BA44" i="6" s="1"/>
  <c r="AJ93" i="6"/>
  <c r="AK93" i="6" s="1"/>
  <c r="AV19" i="6"/>
  <c r="AW19" i="6" s="1"/>
  <c r="BH51" i="6"/>
  <c r="AR246" i="6"/>
  <c r="AS246" i="6" s="1"/>
  <c r="BH33" i="6"/>
  <c r="BI33" i="6" s="1"/>
  <c r="AR147" i="6"/>
  <c r="AS147" i="6" s="1"/>
  <c r="AV154" i="6"/>
  <c r="AW154" i="6" s="1"/>
  <c r="AV41" i="6"/>
  <c r="AW41" i="6" s="1"/>
  <c r="BH211" i="6"/>
  <c r="BI211" i="6" s="1"/>
  <c r="AR109" i="6"/>
  <c r="AS109" i="6" s="1"/>
  <c r="BH134" i="6"/>
  <c r="BI134" i="6" s="1"/>
  <c r="AR203" i="6"/>
  <c r="AS203" i="6" s="1"/>
  <c r="AV86" i="6"/>
  <c r="AW86" i="6" s="1"/>
  <c r="AR49" i="6"/>
  <c r="AS49" i="6" s="1"/>
  <c r="AV68" i="6"/>
  <c r="AW68" i="6" s="1"/>
  <c r="AR39" i="6"/>
  <c r="AS39" i="6" s="1"/>
  <c r="BH55" i="6"/>
  <c r="BI55" i="6" s="1"/>
  <c r="AR251" i="6"/>
  <c r="BD39" i="6"/>
  <c r="BE39" i="6" s="1"/>
  <c r="AN160" i="6"/>
  <c r="AO160" i="6" s="1"/>
  <c r="BH250" i="6"/>
  <c r="BI250" i="6" s="1"/>
  <c r="AR72" i="6"/>
  <c r="AS72" i="6" s="1"/>
  <c r="BD237" i="6"/>
  <c r="BE237" i="6" s="1"/>
  <c r="AN73" i="6"/>
  <c r="AO73" i="6" s="1"/>
  <c r="BD96" i="6"/>
  <c r="BE96" i="6" s="1"/>
  <c r="AN208" i="6"/>
  <c r="AO208" i="6" s="1"/>
  <c r="BH64" i="6"/>
  <c r="BI64" i="6" s="1"/>
  <c r="AR113" i="6"/>
  <c r="AS113" i="6" s="1"/>
  <c r="BH31" i="6"/>
  <c r="BI31" i="6" s="1"/>
  <c r="AR46" i="6"/>
  <c r="AS46" i="6" s="1"/>
  <c r="BD246" i="6"/>
  <c r="BE246" i="6" s="1"/>
  <c r="AN133" i="6"/>
  <c r="AO133" i="6" s="1"/>
  <c r="BD115" i="6"/>
  <c r="BE115" i="6" s="1"/>
  <c r="AN223" i="6"/>
  <c r="AO223" i="6" s="1"/>
  <c r="BH181" i="6"/>
  <c r="BI181" i="6" s="1"/>
  <c r="AR228" i="6"/>
  <c r="AS228" i="6" s="1"/>
  <c r="BH118" i="6"/>
  <c r="BI118" i="6" s="1"/>
  <c r="AR206" i="6"/>
  <c r="AS206" i="6" s="1"/>
  <c r="BD43" i="6"/>
  <c r="BE43" i="6" s="1"/>
  <c r="AN174" i="6"/>
  <c r="AO174" i="6" s="1"/>
  <c r="BD211" i="6"/>
  <c r="BE211" i="6" s="1"/>
  <c r="AJ35" i="6"/>
  <c r="AK35" i="6" s="1"/>
  <c r="BH85" i="6"/>
  <c r="BI85" i="6" s="1"/>
  <c r="AR209" i="6"/>
  <c r="AS209" i="6" s="1"/>
  <c r="BD104" i="6"/>
  <c r="BE104" i="6" s="1"/>
  <c r="AN137" i="6"/>
  <c r="AO137" i="6" s="1"/>
  <c r="AZ62" i="6"/>
  <c r="BA62" i="6" s="1"/>
  <c r="AJ21" i="6"/>
  <c r="AZ192" i="6"/>
  <c r="BA192" i="6" s="1"/>
  <c r="AJ235" i="6"/>
  <c r="AK235" i="6" s="1"/>
  <c r="AZ190" i="6"/>
  <c r="BA190" i="6" s="1"/>
  <c r="AV168" i="6"/>
  <c r="AW168" i="6" s="1"/>
  <c r="BH20" i="6"/>
  <c r="BI20" i="6" s="1"/>
  <c r="AR102" i="6"/>
  <c r="AS102" i="6" s="1"/>
  <c r="BH129" i="6"/>
  <c r="BI129" i="6" s="1"/>
  <c r="AR241" i="6"/>
  <c r="AS241" i="6" s="1"/>
  <c r="AV159" i="6"/>
  <c r="AW159" i="6" s="1"/>
  <c r="AV39" i="6"/>
  <c r="BH32" i="6"/>
  <c r="BI32" i="6" s="1"/>
  <c r="AR83" i="6"/>
  <c r="BH182" i="6"/>
  <c r="BI182" i="6" s="1"/>
  <c r="AR242" i="6"/>
  <c r="AV49" i="6"/>
  <c r="AW49" i="6" s="1"/>
  <c r="AV245" i="6"/>
  <c r="AW245" i="6" s="1"/>
  <c r="BH158" i="6"/>
  <c r="BI158" i="6" s="1"/>
  <c r="AR220" i="6"/>
  <c r="AS220" i="6" s="1"/>
  <c r="BH235" i="6"/>
  <c r="BI235" i="6" s="1"/>
  <c r="AN101" i="6"/>
  <c r="AO101" i="6" s="1"/>
  <c r="AV211" i="6"/>
  <c r="BH56" i="6"/>
  <c r="BI56" i="6" s="1"/>
  <c r="AR200" i="6"/>
  <c r="AS200" i="6" s="1"/>
  <c r="BD110" i="6"/>
  <c r="BE110" i="6" s="1"/>
  <c r="AN179" i="6"/>
  <c r="AO179" i="6" s="1"/>
  <c r="BD205" i="6"/>
  <c r="BE205" i="6" s="1"/>
  <c r="AN118" i="6"/>
  <c r="AO118" i="6" s="1"/>
  <c r="BD208" i="6"/>
  <c r="BE208" i="6" s="1"/>
  <c r="AN67" i="6"/>
  <c r="AO67" i="6" s="1"/>
  <c r="AZ191" i="6"/>
  <c r="BA191" i="6" s="1"/>
  <c r="AJ130" i="6"/>
  <c r="AK130" i="6" s="1"/>
  <c r="AV73" i="6"/>
  <c r="AW73" i="6" s="1"/>
  <c r="AV234" i="6"/>
  <c r="AW234" i="6" s="1"/>
  <c r="BD225" i="6"/>
  <c r="BE225" i="6" s="1"/>
  <c r="AJ245" i="6"/>
  <c r="AK245" i="6" s="1"/>
  <c r="AZ163" i="6"/>
  <c r="BA163" i="6" s="1"/>
  <c r="AJ32" i="6"/>
  <c r="AK32" i="6" s="1"/>
  <c r="AV155" i="6"/>
  <c r="AW155" i="6" s="1"/>
  <c r="AV257" i="6"/>
  <c r="AW257" i="6" s="1"/>
  <c r="AZ79" i="6"/>
  <c r="BA79" i="6" s="1"/>
  <c r="AJ174" i="6"/>
  <c r="AK174" i="6" s="1"/>
  <c r="AZ30" i="6"/>
  <c r="BA30" i="6" s="1"/>
  <c r="AJ191" i="6"/>
  <c r="AK191" i="6" s="1"/>
  <c r="AV227" i="6"/>
  <c r="AW227" i="6" s="1"/>
  <c r="AV62" i="6"/>
  <c r="AW62" i="6" s="1"/>
  <c r="AZ75" i="6"/>
  <c r="BA75" i="6" s="1"/>
  <c r="AJ242" i="6"/>
  <c r="AK242" i="6" s="1"/>
  <c r="AV225" i="6"/>
  <c r="AW225" i="6" s="1"/>
  <c r="BH66" i="6"/>
  <c r="BI66" i="6" s="1"/>
  <c r="AR221" i="6"/>
  <c r="AS221" i="6" s="1"/>
  <c r="BH248" i="6"/>
  <c r="BI248" i="6" s="1"/>
  <c r="AR111" i="6"/>
  <c r="AS111" i="6" s="1"/>
  <c r="BH233" i="6"/>
  <c r="AR40" i="6"/>
  <c r="AS40" i="6" s="1"/>
  <c r="BD219" i="6"/>
  <c r="AN26" i="6"/>
  <c r="AZ183" i="6"/>
  <c r="BA183" i="6" s="1"/>
  <c r="AJ56" i="6"/>
  <c r="AK56" i="6" s="1"/>
  <c r="AZ68" i="6"/>
  <c r="BA68" i="6" s="1"/>
  <c r="AJ47" i="6"/>
  <c r="AK47" i="6" s="1"/>
  <c r="BD48" i="6"/>
  <c r="BE48" i="6" s="1"/>
  <c r="AN145" i="6"/>
  <c r="AO145" i="6" s="1"/>
  <c r="BD226" i="6"/>
  <c r="BE226" i="6" s="1"/>
  <c r="AN108" i="6"/>
  <c r="AO108" i="6" s="1"/>
  <c r="AZ173" i="6"/>
  <c r="BA173" i="6" s="1"/>
  <c r="AJ92" i="6"/>
  <c r="AK92" i="6" s="1"/>
  <c r="AZ80" i="6"/>
  <c r="BA80" i="6" s="1"/>
  <c r="AJ150" i="6"/>
  <c r="AK150" i="6" s="1"/>
  <c r="BD67" i="6"/>
  <c r="BE67" i="6" s="1"/>
  <c r="AN205" i="6"/>
  <c r="AO205" i="6" s="1"/>
  <c r="BD116" i="6"/>
  <c r="BE116" i="6" s="1"/>
  <c r="AN157" i="6"/>
  <c r="AO157" i="6" s="1"/>
  <c r="AZ77" i="6"/>
  <c r="BA77" i="6" s="1"/>
  <c r="AJ204" i="6"/>
  <c r="AK204" i="6" s="1"/>
  <c r="AZ186" i="6"/>
  <c r="BA186" i="6" s="1"/>
  <c r="BD148" i="6"/>
  <c r="BE148" i="6" s="1"/>
  <c r="AN177" i="6"/>
  <c r="AO177" i="6" s="1"/>
  <c r="AZ69" i="6"/>
  <c r="BA69" i="6" s="1"/>
  <c r="AJ177" i="6"/>
  <c r="AK177" i="6" s="1"/>
  <c r="AV223" i="6"/>
  <c r="AW223" i="6" s="1"/>
  <c r="AV100" i="6"/>
  <c r="AW100" i="6" s="1"/>
  <c r="BD129" i="6"/>
  <c r="BE129" i="6" s="1"/>
  <c r="AN167" i="6"/>
  <c r="BD66" i="6"/>
  <c r="AN192" i="6"/>
  <c r="AO192" i="6" s="1"/>
  <c r="AZ246" i="6"/>
  <c r="BA246" i="6" s="1"/>
  <c r="AJ189" i="6"/>
  <c r="AK189" i="6" s="1"/>
  <c r="AZ89" i="6"/>
  <c r="BA89" i="6" s="1"/>
  <c r="AJ39" i="6"/>
  <c r="AK39" i="6" s="1"/>
  <c r="BD105" i="6"/>
  <c r="BE105" i="6" s="1"/>
  <c r="AN182" i="6"/>
  <c r="AO182" i="6" s="1"/>
  <c r="BD68" i="6"/>
  <c r="BE68" i="6" s="1"/>
  <c r="AN81" i="6"/>
  <c r="AO81" i="6" s="1"/>
  <c r="AZ46" i="6"/>
  <c r="BA46" i="6" s="1"/>
  <c r="AJ83" i="6"/>
  <c r="AK83" i="6" s="1"/>
  <c r="AZ141" i="6"/>
  <c r="BA141" i="6" s="1"/>
  <c r="AJ58" i="6"/>
  <c r="AK58" i="6" s="1"/>
  <c r="BD131" i="6"/>
  <c r="BE131" i="6" s="1"/>
  <c r="AN22" i="6"/>
  <c r="AO22" i="6" s="1"/>
  <c r="AZ74" i="6"/>
  <c r="BA74" i="6" s="1"/>
  <c r="AJ154" i="6"/>
  <c r="AK154" i="6" s="1"/>
  <c r="AV87" i="6"/>
  <c r="AW87" i="6" s="1"/>
  <c r="AV201" i="6"/>
  <c r="AW201" i="6" s="1"/>
  <c r="AZ169" i="6"/>
  <c r="BA169" i="6" s="1"/>
  <c r="AJ102" i="6"/>
  <c r="AZ124" i="6"/>
  <c r="BA124" i="6" s="1"/>
  <c r="AJ94" i="6"/>
  <c r="AK94" i="6" s="1"/>
  <c r="AV40" i="6"/>
  <c r="AW40" i="6" s="1"/>
  <c r="AV165" i="6"/>
  <c r="AW165" i="6" s="1"/>
  <c r="BH110" i="6"/>
  <c r="BI110" i="6" s="1"/>
  <c r="AR212" i="6"/>
  <c r="AS212" i="6" s="1"/>
  <c r="BH135" i="6"/>
  <c r="BI135" i="6" s="1"/>
  <c r="AR166" i="6"/>
  <c r="AS166" i="6" s="1"/>
  <c r="BD22" i="6"/>
  <c r="AN128" i="6"/>
  <c r="AO128" i="6" s="1"/>
  <c r="BD183" i="6"/>
  <c r="BE183" i="6" s="1"/>
  <c r="AN24" i="6"/>
  <c r="AO24" i="6" s="1"/>
  <c r="BH190" i="6"/>
  <c r="BI190" i="6" s="1"/>
  <c r="AR231" i="6"/>
  <c r="AS231" i="6" s="1"/>
  <c r="BH78" i="6"/>
  <c r="AR177" i="6"/>
  <c r="AS177" i="6" s="1"/>
  <c r="BD113" i="6"/>
  <c r="BE113" i="6" s="1"/>
  <c r="AN127" i="6"/>
  <c r="AO127" i="6" s="1"/>
  <c r="BD172" i="6"/>
  <c r="BE172" i="6" s="1"/>
  <c r="AJ153" i="6"/>
  <c r="AK153" i="6" s="1"/>
  <c r="BH192" i="6"/>
  <c r="BI192" i="6" s="1"/>
  <c r="AR13" i="6"/>
  <c r="AS13" i="6" s="1"/>
  <c r="BD175" i="6"/>
  <c r="BE175" i="6" s="1"/>
  <c r="AN46" i="6"/>
  <c r="AZ116" i="6"/>
  <c r="BA116" i="6" s="1"/>
  <c r="AJ117" i="6"/>
  <c r="AK117" i="6" s="1"/>
  <c r="AZ22" i="6"/>
  <c r="BA22" i="6" s="1"/>
  <c r="AJ19" i="6"/>
  <c r="BD168" i="6"/>
  <c r="BE168" i="6" s="1"/>
  <c r="AN9" i="6"/>
  <c r="AO9" i="6" s="1"/>
  <c r="BD189" i="6"/>
  <c r="BE189" i="6" s="1"/>
  <c r="AN241" i="6"/>
  <c r="AO241" i="6" s="1"/>
  <c r="AZ52" i="6"/>
  <c r="BA52" i="6" s="1"/>
  <c r="AJ166" i="6"/>
  <c r="AK166" i="6" s="1"/>
  <c r="AZ252" i="6"/>
  <c r="BA252" i="6" s="1"/>
  <c r="AJ107" i="6"/>
  <c r="AK107" i="6" s="1"/>
  <c r="AZ242" i="6"/>
  <c r="BA242" i="6" s="1"/>
  <c r="AV188" i="6"/>
  <c r="AW188" i="6" s="1"/>
  <c r="BH97" i="6"/>
  <c r="BI97" i="6" s="1"/>
  <c r="AR173" i="6"/>
  <c r="AS173" i="6" s="1"/>
  <c r="BH160" i="6"/>
  <c r="BI160" i="6" s="1"/>
  <c r="AR55" i="6"/>
  <c r="AS55" i="6" s="1"/>
  <c r="AV213" i="6"/>
  <c r="AW213" i="6" s="1"/>
  <c r="AV206" i="6"/>
  <c r="AW206" i="6" s="1"/>
  <c r="BH103" i="6"/>
  <c r="BI103" i="6" s="1"/>
  <c r="AR149" i="6"/>
  <c r="AS149" i="6" s="1"/>
  <c r="BH204" i="6"/>
  <c r="BI204" i="6" s="1"/>
  <c r="AR126" i="6"/>
  <c r="AV109" i="6"/>
  <c r="AW109" i="6" s="1"/>
  <c r="AR127" i="6"/>
  <c r="AS127" i="6" s="1"/>
  <c r="BH140" i="6"/>
  <c r="BI140" i="6" s="1"/>
  <c r="AN40" i="6"/>
  <c r="AO40" i="6" s="1"/>
  <c r="BD36" i="6"/>
  <c r="BE36" i="6" s="1"/>
  <c r="AN138" i="6"/>
  <c r="AO138" i="6" s="1"/>
  <c r="AR84" i="6"/>
  <c r="AS84" i="6" s="1"/>
  <c r="BH170" i="6"/>
  <c r="BI170" i="6" s="1"/>
  <c r="AR24" i="6"/>
  <c r="AS24" i="6" s="1"/>
  <c r="BD185" i="6"/>
  <c r="BE185" i="6" s="1"/>
  <c r="AN247" i="6"/>
  <c r="AO247" i="6" s="1"/>
  <c r="BD251" i="6"/>
  <c r="BE251" i="6" s="1"/>
  <c r="AN88" i="6"/>
  <c r="AO88" i="6" s="1"/>
  <c r="AZ257" i="6"/>
  <c r="BA257" i="6" s="1"/>
  <c r="AJ140" i="6"/>
  <c r="AK140" i="6" s="1"/>
  <c r="AZ219" i="6"/>
  <c r="BA219" i="6" s="1"/>
  <c r="AJ45" i="6"/>
  <c r="AK45" i="6" s="1"/>
  <c r="AV164" i="6"/>
  <c r="AW164" i="6" s="1"/>
  <c r="AV104" i="6"/>
  <c r="AW104" i="6" s="1"/>
  <c r="AZ33" i="6"/>
  <c r="BA33" i="6" s="1"/>
  <c r="AJ229" i="6"/>
  <c r="AK229" i="6" s="1"/>
  <c r="AZ250" i="6"/>
  <c r="BA250" i="6" s="1"/>
  <c r="AJ108" i="6"/>
  <c r="AK108" i="6" s="1"/>
  <c r="AV224" i="6"/>
  <c r="AW224" i="6" s="1"/>
  <c r="AV31" i="6"/>
  <c r="AW31" i="6" s="1"/>
  <c r="AZ184" i="6"/>
  <c r="BA184" i="6" s="1"/>
  <c r="AJ215" i="6"/>
  <c r="AK215" i="6" s="1"/>
  <c r="AV140" i="6"/>
  <c r="AW140" i="6" s="1"/>
  <c r="AR118" i="6"/>
  <c r="AS118" i="6" s="1"/>
  <c r="BH92" i="6"/>
  <c r="BI92" i="6" s="1"/>
  <c r="AR202" i="6"/>
  <c r="AS202" i="6" s="1"/>
  <c r="AV105" i="6"/>
  <c r="AW105" i="6" s="1"/>
  <c r="AV59" i="6"/>
  <c r="AW59" i="6" s="1"/>
  <c r="BH188" i="6"/>
  <c r="BI188" i="6" s="1"/>
  <c r="AR26" i="6"/>
  <c r="AS26" i="6" s="1"/>
  <c r="BH30" i="6"/>
  <c r="BI30" i="6" s="1"/>
  <c r="AR150" i="6"/>
  <c r="AS150" i="6" s="1"/>
  <c r="AZ243" i="6"/>
  <c r="BA243" i="6" s="1"/>
  <c r="AJ221" i="6"/>
  <c r="AK221" i="6" s="1"/>
  <c r="AZ63" i="6"/>
  <c r="BA63" i="6" s="1"/>
  <c r="AJ230" i="6"/>
  <c r="AK230" i="6" s="1"/>
  <c r="BD127" i="6"/>
  <c r="BE127" i="6" s="1"/>
  <c r="AN195" i="6"/>
  <c r="AO195" i="6" s="1"/>
  <c r="AZ107" i="6"/>
  <c r="BA107" i="6" s="1"/>
  <c r="AJ158" i="6"/>
  <c r="AK158" i="6" s="1"/>
  <c r="AV24" i="6"/>
  <c r="AW24" i="6" s="1"/>
  <c r="AV184" i="6"/>
  <c r="AW184" i="6" s="1"/>
  <c r="BD169" i="6"/>
  <c r="BE169" i="6" s="1"/>
  <c r="AJ185" i="6"/>
  <c r="AK185" i="6" s="1"/>
  <c r="AZ188" i="6"/>
  <c r="BA188" i="6" s="1"/>
  <c r="AJ36" i="6"/>
  <c r="AK36" i="6" s="1"/>
  <c r="AV75" i="6"/>
  <c r="AW75" i="6" s="1"/>
  <c r="AV235" i="6"/>
  <c r="AW235" i="6" s="1"/>
  <c r="AZ121" i="6"/>
  <c r="BA121" i="6" s="1"/>
  <c r="AJ95" i="6"/>
  <c r="AK95" i="6" s="1"/>
  <c r="AZ100" i="6"/>
  <c r="BA100" i="6" s="1"/>
  <c r="AJ25" i="6"/>
  <c r="AK25" i="6" s="1"/>
  <c r="AV138" i="6"/>
  <c r="AW138" i="6" s="1"/>
  <c r="AV212" i="6"/>
  <c r="AW212" i="6" s="1"/>
  <c r="BH77" i="6"/>
  <c r="BI77" i="6" s="1"/>
  <c r="AR224" i="6"/>
  <c r="AS224" i="6" s="1"/>
  <c r="BH127" i="6"/>
  <c r="BI127" i="6" s="1"/>
  <c r="AR184" i="6"/>
  <c r="BD10" i="6"/>
  <c r="BE10" i="6" s="1"/>
  <c r="AN126" i="6"/>
  <c r="AO126" i="6" s="1"/>
  <c r="BD139" i="6"/>
  <c r="BE139" i="6" s="1"/>
  <c r="AJ123" i="6"/>
  <c r="AK123" i="6" s="1"/>
  <c r="BH178" i="6"/>
  <c r="BI178" i="6" s="1"/>
  <c r="AR235" i="6"/>
  <c r="AS235" i="6" s="1"/>
  <c r="BD84" i="6"/>
  <c r="BE84" i="6" s="1"/>
  <c r="AN156" i="6"/>
  <c r="AO156" i="6" s="1"/>
  <c r="AZ110" i="6"/>
  <c r="BA110" i="6" s="1"/>
  <c r="AJ175" i="6"/>
  <c r="AK175" i="6" s="1"/>
  <c r="AZ150" i="6"/>
  <c r="BA150" i="6" s="1"/>
  <c r="AJ61" i="6"/>
  <c r="AK61" i="6" s="1"/>
  <c r="BH227" i="6"/>
  <c r="BI227" i="6" s="1"/>
  <c r="AN79" i="6"/>
  <c r="BD184" i="6"/>
  <c r="BE184" i="6" s="1"/>
  <c r="AN20" i="6"/>
  <c r="AO20" i="6" s="1"/>
  <c r="AZ170" i="6"/>
  <c r="AJ54" i="6"/>
  <c r="AK54" i="6" s="1"/>
  <c r="AZ70" i="6"/>
  <c r="BA70" i="6" s="1"/>
  <c r="AJ136" i="6"/>
  <c r="AK136" i="6" s="1"/>
  <c r="BD174" i="6"/>
  <c r="BE174" i="6" s="1"/>
  <c r="AN19" i="6"/>
  <c r="AO19" i="6" s="1"/>
  <c r="BD128" i="6"/>
  <c r="AN238" i="6"/>
  <c r="AO238" i="6" s="1"/>
  <c r="AZ145" i="6"/>
  <c r="BA145" i="6" s="1"/>
  <c r="AJ109" i="6"/>
  <c r="AK109" i="6" s="1"/>
  <c r="AZ254" i="6"/>
  <c r="AV232" i="6"/>
  <c r="AW232" i="6" s="1"/>
  <c r="AV216" i="6"/>
  <c r="AW216" i="6" s="1"/>
  <c r="BH88" i="6"/>
  <c r="BI88" i="6" s="1"/>
  <c r="AR197" i="6"/>
  <c r="AS197" i="6" s="1"/>
  <c r="BH165" i="6"/>
  <c r="BI165" i="6" s="1"/>
  <c r="AR12" i="6"/>
  <c r="AS12" i="6" s="1"/>
  <c r="AV251" i="6"/>
  <c r="AW251" i="6" s="1"/>
  <c r="AV222" i="6"/>
  <c r="AW222" i="6" s="1"/>
  <c r="BH122" i="6"/>
  <c r="BI122" i="6" s="1"/>
  <c r="AR155" i="6"/>
  <c r="AS155" i="6" s="1"/>
  <c r="BH243" i="6"/>
  <c r="BI243" i="6" s="1"/>
  <c r="AN154" i="6"/>
  <c r="AO154" i="6" s="1"/>
  <c r="AV120" i="6"/>
  <c r="AW120" i="6" s="1"/>
  <c r="BH217" i="6"/>
  <c r="BI217" i="6" s="1"/>
  <c r="AR48" i="6"/>
  <c r="AS48" i="6" s="1"/>
  <c r="BD151" i="6"/>
  <c r="AN27" i="6"/>
  <c r="AO27" i="6" s="1"/>
  <c r="BD122" i="6"/>
  <c r="BE122" i="6" s="1"/>
  <c r="AN159" i="6"/>
  <c r="AO159" i="6" s="1"/>
  <c r="BH209" i="6"/>
  <c r="BI209" i="6" s="1"/>
  <c r="AR133" i="6"/>
  <c r="AS133" i="6" s="1"/>
  <c r="BH168" i="6"/>
  <c r="BI168" i="6" s="1"/>
  <c r="AR67" i="6"/>
  <c r="AS67" i="6" s="1"/>
  <c r="BD178" i="6"/>
  <c r="BE178" i="6" s="1"/>
  <c r="AN258" i="6"/>
  <c r="AO258" i="6" s="1"/>
  <c r="BD21" i="6"/>
  <c r="BE21" i="6" s="1"/>
  <c r="AN180" i="6"/>
  <c r="AO180" i="6" s="1"/>
  <c r="AZ23" i="6"/>
  <c r="BA23" i="6" s="1"/>
  <c r="AJ147" i="6"/>
  <c r="AK147" i="6" s="1"/>
  <c r="AZ230" i="6"/>
  <c r="BA230" i="6" s="1"/>
  <c r="AJ202" i="6"/>
  <c r="AK202" i="6" s="1"/>
  <c r="AV204" i="6"/>
  <c r="AV97" i="6"/>
  <c r="AW97" i="6" s="1"/>
  <c r="AZ39" i="6"/>
  <c r="BA39" i="6" s="1"/>
  <c r="AJ223" i="6"/>
  <c r="AK223" i="6" s="1"/>
  <c r="AV26" i="6"/>
  <c r="AW26" i="6" s="1"/>
  <c r="AV231" i="6"/>
  <c r="AW231" i="6" s="1"/>
  <c r="BH47" i="6"/>
  <c r="BI47" i="6" s="1"/>
  <c r="AR96" i="6"/>
  <c r="AS96" i="6" s="1"/>
  <c r="AZ84" i="6"/>
  <c r="BA84" i="6" s="1"/>
  <c r="AJ85" i="6"/>
  <c r="AV114" i="6"/>
  <c r="AW114" i="6" s="1"/>
  <c r="BH228" i="6"/>
  <c r="BI228" i="6" s="1"/>
  <c r="AR95" i="6"/>
  <c r="AS95" i="6" s="1"/>
  <c r="BH79" i="6"/>
  <c r="BI79" i="6" s="1"/>
  <c r="AR199" i="6"/>
  <c r="AS199" i="6" s="1"/>
  <c r="AV103" i="6"/>
  <c r="AW103" i="6" s="1"/>
  <c r="AV81" i="6"/>
  <c r="AW81" i="6" s="1"/>
  <c r="BH148" i="6"/>
  <c r="BI148" i="6" s="1"/>
  <c r="AR11" i="6"/>
  <c r="AS11" i="6" s="1"/>
  <c r="BH116" i="6"/>
  <c r="BI116" i="6" s="1"/>
  <c r="AR168" i="6"/>
  <c r="AS168" i="6" s="1"/>
  <c r="AZ87" i="6"/>
  <c r="BA87" i="6" s="1"/>
  <c r="AJ89" i="6"/>
  <c r="AK89" i="6" s="1"/>
  <c r="AV121" i="6"/>
  <c r="AW121" i="6" s="1"/>
  <c r="AR75" i="6"/>
  <c r="AS75" i="6" s="1"/>
  <c r="BH83" i="6"/>
  <c r="BI83" i="6" s="1"/>
  <c r="AR142" i="6"/>
  <c r="AS142" i="6" s="1"/>
  <c r="AZ32" i="6"/>
  <c r="AJ97" i="6"/>
  <c r="AV110" i="6"/>
  <c r="AW110" i="6" s="1"/>
  <c r="BH215" i="6"/>
  <c r="BI215" i="6" s="1"/>
  <c r="AR130" i="6"/>
  <c r="AS130" i="6" s="1"/>
  <c r="BH113" i="6"/>
  <c r="BI113" i="6" s="1"/>
  <c r="AR156" i="6"/>
  <c r="AS156" i="6" s="1"/>
  <c r="AV141" i="6"/>
  <c r="AW141" i="6" s="1"/>
  <c r="AV173" i="6"/>
  <c r="AW173" i="6" s="1"/>
  <c r="BH41" i="6"/>
  <c r="BI41" i="6" s="1"/>
  <c r="AR98" i="6"/>
  <c r="AS98" i="6" s="1"/>
  <c r="BH185" i="6"/>
  <c r="BI185" i="6" s="1"/>
  <c r="AR255" i="6"/>
  <c r="AV190" i="6"/>
  <c r="AW190" i="6" s="1"/>
  <c r="BH40" i="6"/>
  <c r="BI40" i="6" s="1"/>
  <c r="AR138" i="6"/>
  <c r="AS138" i="6" s="1"/>
  <c r="BH253" i="6"/>
  <c r="BI253" i="6" s="1"/>
  <c r="AN92" i="6"/>
  <c r="AO92" i="6" s="1"/>
  <c r="BD119" i="6"/>
  <c r="BE119" i="6" s="1"/>
  <c r="AN234" i="6"/>
  <c r="AO234" i="6" s="1"/>
  <c r="BD108" i="6"/>
  <c r="AN237" i="6"/>
  <c r="AO237" i="6" s="1"/>
  <c r="AZ37" i="6"/>
  <c r="AJ31" i="6"/>
  <c r="AK31" i="6" s="1"/>
  <c r="AV108" i="6"/>
  <c r="AW108" i="6" s="1"/>
  <c r="AV149" i="6"/>
  <c r="AW149" i="6" s="1"/>
  <c r="BD179" i="6"/>
  <c r="BE179" i="6" s="1"/>
  <c r="AN249" i="6"/>
  <c r="AO249" i="6" s="1"/>
  <c r="AZ92" i="6"/>
  <c r="BA92" i="6" s="1"/>
  <c r="AJ149" i="6"/>
  <c r="AK149" i="6" s="1"/>
  <c r="AV77" i="6"/>
  <c r="AW77" i="6" s="1"/>
  <c r="AV217" i="6"/>
  <c r="AW217" i="6" s="1"/>
  <c r="AZ253" i="6"/>
  <c r="BA253" i="6" s="1"/>
  <c r="AJ156" i="6"/>
  <c r="AK156" i="6" s="1"/>
  <c r="AZ218" i="6"/>
  <c r="BA218" i="6" s="1"/>
  <c r="AJ152" i="6"/>
  <c r="AK152" i="6" s="1"/>
  <c r="AV158" i="6"/>
  <c r="AW158" i="6" s="1"/>
  <c r="AV43" i="6"/>
  <c r="AW43" i="6" s="1"/>
  <c r="AZ202" i="6"/>
  <c r="BA202" i="6" s="1"/>
  <c r="AJ131" i="6"/>
  <c r="AK131" i="6" s="1"/>
  <c r="AV172" i="6"/>
  <c r="AW172" i="6" s="1"/>
  <c r="BH59" i="6"/>
  <c r="BI59" i="6" s="1"/>
  <c r="AR70" i="6"/>
  <c r="AS70" i="6" s="1"/>
  <c r="BH184" i="6"/>
  <c r="BI184" i="6" s="1"/>
  <c r="AR37" i="6"/>
  <c r="AS37" i="6" s="1"/>
  <c r="BH167" i="6"/>
  <c r="BI167" i="6" s="1"/>
  <c r="AR42" i="6"/>
  <c r="AS42" i="6" s="1"/>
  <c r="BH147" i="6"/>
  <c r="BI147" i="6" s="1"/>
  <c r="AR226" i="6"/>
  <c r="AS226" i="6" s="1"/>
  <c r="BD86" i="6"/>
  <c r="BE86" i="6" s="1"/>
  <c r="AN203" i="6"/>
  <c r="AO203" i="6" s="1"/>
  <c r="BD215" i="6"/>
  <c r="BE215" i="6" s="1"/>
  <c r="AJ40" i="6"/>
  <c r="AK40" i="6" s="1"/>
  <c r="BH175" i="6"/>
  <c r="BI175" i="6" s="1"/>
  <c r="AR33" i="6"/>
  <c r="AS33" i="6" s="1"/>
  <c r="BD187" i="6"/>
  <c r="BE187" i="6" s="1"/>
  <c r="AN254" i="6"/>
  <c r="AO254" i="6" s="1"/>
  <c r="AZ82" i="6"/>
  <c r="BA82" i="6" s="1"/>
  <c r="AJ216" i="6"/>
  <c r="AK216" i="6" s="1"/>
  <c r="AZ20" i="6"/>
  <c r="BA20" i="6" s="1"/>
  <c r="AJ161" i="6"/>
  <c r="AK161" i="6" s="1"/>
  <c r="BD63" i="6"/>
  <c r="BE63" i="6" s="1"/>
  <c r="AN189" i="6"/>
  <c r="AO189" i="6" s="1"/>
  <c r="BD249" i="6"/>
  <c r="BE249" i="6" s="1"/>
  <c r="AN54" i="6"/>
  <c r="AO54" i="6" s="1"/>
  <c r="AZ197" i="6"/>
  <c r="BA197" i="6" s="1"/>
  <c r="AJ179" i="6"/>
  <c r="AK179" i="6" s="1"/>
  <c r="AZ109" i="6"/>
  <c r="BA109" i="6" s="1"/>
  <c r="AJ257" i="6"/>
  <c r="AK257" i="6" s="1"/>
  <c r="BD220" i="6"/>
  <c r="BE220" i="6" s="1"/>
  <c r="AN129" i="6"/>
  <c r="AO129" i="6" s="1"/>
  <c r="BD213" i="6"/>
  <c r="BE213" i="6" s="1"/>
  <c r="AJ151" i="6"/>
  <c r="AZ165" i="6"/>
  <c r="BA165" i="6" s="1"/>
  <c r="AV21" i="6"/>
  <c r="AW21" i="6" s="1"/>
  <c r="BD34" i="6"/>
  <c r="BE34" i="6" s="1"/>
  <c r="AN55" i="6"/>
  <c r="AO55" i="6" s="1"/>
  <c r="AZ244" i="6"/>
  <c r="BA244" i="6" s="1"/>
  <c r="AJ68" i="6"/>
  <c r="AK68" i="6" s="1"/>
  <c r="AZ154" i="6"/>
  <c r="BA154" i="6" s="1"/>
  <c r="AJ170" i="6"/>
  <c r="AK170" i="6" s="1"/>
  <c r="BD90" i="6"/>
  <c r="BE90" i="6" s="1"/>
  <c r="AN170" i="6"/>
  <c r="AO170" i="6" s="1"/>
  <c r="BD37" i="6"/>
  <c r="BE37" i="6" s="1"/>
  <c r="AN190" i="6"/>
  <c r="AO190" i="6" s="1"/>
  <c r="AZ235" i="6"/>
  <c r="BA235" i="6" s="1"/>
  <c r="AJ76" i="6"/>
  <c r="AK76" i="6" s="1"/>
  <c r="AZ155" i="6"/>
  <c r="BA155" i="6" s="1"/>
  <c r="AJ178" i="6"/>
  <c r="BD197" i="6"/>
  <c r="BE197" i="6" s="1"/>
  <c r="AN17" i="6"/>
  <c r="AO17" i="6" s="1"/>
  <c r="BD165" i="6"/>
  <c r="BE165" i="6" s="1"/>
  <c r="AN244" i="6"/>
  <c r="AO244" i="6" s="1"/>
  <c r="AZ105" i="6"/>
  <c r="BA105" i="6" s="1"/>
  <c r="AJ121" i="6"/>
  <c r="AK121" i="6" s="1"/>
  <c r="AZ215" i="6"/>
  <c r="BA215" i="6" s="1"/>
  <c r="BD102" i="6"/>
  <c r="BE102" i="6" s="1"/>
  <c r="AN228" i="6"/>
  <c r="AO228" i="6" s="1"/>
  <c r="AZ147" i="6"/>
  <c r="BA147" i="6" s="1"/>
  <c r="AJ63" i="6"/>
  <c r="AK63" i="6" s="1"/>
  <c r="AV67" i="6"/>
  <c r="AW67" i="6" s="1"/>
  <c r="AV157" i="6"/>
  <c r="AW157" i="6" s="1"/>
  <c r="AV198" i="6"/>
  <c r="AW198" i="6" s="1"/>
  <c r="BH131" i="6"/>
  <c r="BI131" i="6" s="1"/>
  <c r="AR158" i="6"/>
  <c r="AS158" i="6" s="1"/>
  <c r="BD20" i="6"/>
  <c r="BE20" i="6" s="1"/>
  <c r="AN120" i="6"/>
  <c r="AO120" i="6" s="1"/>
  <c r="BD145" i="6"/>
  <c r="BE145" i="6" s="1"/>
  <c r="AN51" i="6"/>
  <c r="AO51" i="6" s="1"/>
  <c r="BH123" i="6"/>
  <c r="BI123" i="6" s="1"/>
  <c r="AR245" i="6"/>
  <c r="AS245" i="6" s="1"/>
  <c r="BH130" i="6"/>
  <c r="BI130" i="6" s="1"/>
  <c r="AR172" i="6"/>
  <c r="AS172" i="6" s="1"/>
  <c r="BD53" i="6"/>
  <c r="BE53" i="6" s="1"/>
  <c r="AN158" i="6"/>
  <c r="AO158" i="6" s="1"/>
  <c r="BD173" i="6"/>
  <c r="BE173" i="6" s="1"/>
  <c r="AN74" i="6"/>
  <c r="AO74" i="6" s="1"/>
  <c r="BH205" i="6"/>
  <c r="BI205" i="6" s="1"/>
  <c r="AR112" i="6"/>
  <c r="AS112" i="6" s="1"/>
  <c r="BH138" i="6"/>
  <c r="BI138" i="6" s="1"/>
  <c r="AN52" i="6"/>
  <c r="AO52" i="6" s="1"/>
  <c r="BD170" i="6"/>
  <c r="BE170" i="6" s="1"/>
  <c r="AN225" i="6"/>
  <c r="AO225" i="6" s="1"/>
  <c r="AZ27" i="6"/>
  <c r="BA27" i="6" s="1"/>
  <c r="AJ16" i="6"/>
  <c r="BH194" i="6"/>
  <c r="BI194" i="6" s="1"/>
  <c r="AN35" i="6"/>
  <c r="AO35" i="6" s="1"/>
  <c r="BD93" i="6"/>
  <c r="BE93" i="6" s="1"/>
  <c r="AN246" i="6"/>
  <c r="AO246" i="6" s="1"/>
  <c r="AZ78" i="6"/>
  <c r="BA78" i="6" s="1"/>
  <c r="AJ239" i="6"/>
  <c r="AK239" i="6" s="1"/>
  <c r="AZ236" i="6"/>
  <c r="BA236" i="6" s="1"/>
  <c r="AJ75" i="6"/>
  <c r="AK75" i="6" s="1"/>
  <c r="AZ241" i="6"/>
  <c r="BA241" i="6" s="1"/>
  <c r="AJ122" i="6"/>
  <c r="AK122" i="6" s="1"/>
  <c r="AV195" i="6"/>
  <c r="AW195" i="6" s="1"/>
  <c r="BH13" i="6"/>
  <c r="BI13" i="6" s="1"/>
  <c r="AR165" i="6"/>
  <c r="AS165" i="6" s="1"/>
  <c r="BH180" i="6"/>
  <c r="BI180" i="6" s="1"/>
  <c r="AR56" i="6"/>
  <c r="AS56" i="6" s="1"/>
  <c r="AZ240" i="6"/>
  <c r="BA240" i="6" s="1"/>
  <c r="AV196" i="6"/>
  <c r="AW196" i="6" s="1"/>
  <c r="BH89" i="6"/>
  <c r="BI89" i="6" s="1"/>
  <c r="AR140" i="6"/>
  <c r="AS140" i="6" s="1"/>
  <c r="BH216" i="6"/>
  <c r="BI216" i="6" s="1"/>
  <c r="AR94" i="6"/>
  <c r="AS94" i="6" s="1"/>
  <c r="AV93" i="6"/>
  <c r="AW93" i="6" s="1"/>
  <c r="AV47" i="6"/>
  <c r="AW47" i="6" s="1"/>
  <c r="BH171" i="6"/>
  <c r="AR25" i="6"/>
  <c r="AS25" i="6" s="1"/>
  <c r="BH58" i="6"/>
  <c r="BI58" i="6" s="1"/>
  <c r="AR30" i="6"/>
  <c r="AS30" i="6" s="1"/>
  <c r="AV27" i="6"/>
  <c r="AW27" i="6" s="1"/>
  <c r="BH162" i="6"/>
  <c r="BI162" i="6" s="1"/>
  <c r="AR60" i="6"/>
  <c r="AS60" i="6" s="1"/>
  <c r="BD193" i="6"/>
  <c r="BE193" i="6" s="1"/>
  <c r="AN221" i="6"/>
  <c r="AO221" i="6" s="1"/>
  <c r="BD56" i="6"/>
  <c r="BE56" i="6" s="1"/>
  <c r="AN153" i="6"/>
  <c r="AO153" i="6" s="1"/>
  <c r="BD25" i="6"/>
  <c r="BE25" i="6" s="1"/>
  <c r="AN58" i="6"/>
  <c r="AO58" i="6" s="1"/>
  <c r="AZ234" i="6"/>
  <c r="BA234" i="6" s="1"/>
  <c r="AJ50" i="6"/>
  <c r="AK50" i="6" s="1"/>
  <c r="AV171" i="6"/>
  <c r="AV33" i="6"/>
  <c r="AZ56" i="6"/>
  <c r="BA56" i="6" s="1"/>
  <c r="AJ197" i="6"/>
  <c r="AK197" i="6" s="1"/>
  <c r="AZ256" i="6"/>
  <c r="BA256" i="6" s="1"/>
  <c r="AJ82" i="6"/>
  <c r="AK82" i="6" s="1"/>
  <c r="AV192" i="6"/>
  <c r="AW192" i="6" s="1"/>
  <c r="AV113" i="6"/>
  <c r="AW113" i="6" s="1"/>
  <c r="AZ53" i="6"/>
  <c r="AJ33" i="6"/>
  <c r="AK33" i="6" s="1"/>
  <c r="AZ95" i="6"/>
  <c r="BA95" i="6" s="1"/>
  <c r="AJ159" i="6"/>
  <c r="AK159" i="6" s="1"/>
  <c r="AV16" i="6"/>
  <c r="AW16" i="6" s="1"/>
  <c r="AV142" i="6"/>
  <c r="AW142" i="6" s="1"/>
  <c r="AZ128" i="6"/>
  <c r="BA128" i="6" s="1"/>
  <c r="AJ180" i="6"/>
  <c r="AK180" i="6" s="1"/>
  <c r="AV35" i="6"/>
  <c r="AW35" i="6" s="1"/>
  <c r="BH154" i="6"/>
  <c r="BI154" i="6" s="1"/>
  <c r="AR27" i="6"/>
  <c r="AS27" i="6" s="1"/>
  <c r="BH18" i="6"/>
  <c r="BI18" i="6" s="1"/>
  <c r="AR194" i="6"/>
  <c r="AS194" i="6" s="1"/>
  <c r="AZ120" i="6"/>
  <c r="BA120" i="6" s="1"/>
  <c r="AJ231" i="6"/>
  <c r="AK231" i="6" s="1"/>
  <c r="AZ31" i="6"/>
  <c r="BA31" i="6" s="1"/>
  <c r="AJ206" i="6"/>
  <c r="AK206" i="6" s="1"/>
  <c r="AV12" i="6"/>
  <c r="AV126" i="6"/>
  <c r="AW126" i="6" s="1"/>
  <c r="AZ60" i="6"/>
  <c r="BA60" i="6" s="1"/>
  <c r="AJ201" i="6"/>
  <c r="AK201" i="6" s="1"/>
  <c r="AZ103" i="6"/>
  <c r="BA103" i="6" s="1"/>
  <c r="AJ199" i="6"/>
  <c r="AK199" i="6" s="1"/>
  <c r="AV45" i="6"/>
  <c r="AW45" i="6" s="1"/>
  <c r="AV129" i="6"/>
  <c r="AW129" i="6" s="1"/>
  <c r="AZ182" i="6"/>
  <c r="BA182" i="6" s="1"/>
  <c r="AJ74" i="6"/>
  <c r="AK74" i="6" s="1"/>
  <c r="AV89" i="6"/>
  <c r="AW89" i="6" s="1"/>
  <c r="BH27" i="6"/>
  <c r="BI27" i="6" s="1"/>
  <c r="AR50" i="6"/>
  <c r="AS50" i="6" s="1"/>
  <c r="BH186" i="6"/>
  <c r="BI186" i="6" s="1"/>
  <c r="AR57" i="6"/>
  <c r="AS57" i="6" s="1"/>
  <c r="AV133" i="6"/>
  <c r="AW133" i="6" s="1"/>
  <c r="AV163" i="6"/>
  <c r="AW163" i="6" s="1"/>
  <c r="BH222" i="6"/>
  <c r="BI222" i="6" s="1"/>
  <c r="AR135" i="6"/>
  <c r="AS135" i="6" s="1"/>
  <c r="BH141" i="6"/>
  <c r="BI141" i="6" s="1"/>
  <c r="AR215" i="6"/>
  <c r="AS215" i="6" s="1"/>
  <c r="BD33" i="6"/>
  <c r="AN219" i="6"/>
  <c r="AO219" i="6" s="1"/>
  <c r="BD132" i="6"/>
  <c r="BE132" i="6" s="1"/>
  <c r="AN218" i="6"/>
  <c r="AO218" i="6" s="1"/>
  <c r="AZ97" i="6"/>
  <c r="BA97" i="6" s="1"/>
  <c r="AJ41" i="6"/>
  <c r="AK41" i="6" s="1"/>
  <c r="AZ164" i="6"/>
  <c r="BA164" i="6" s="1"/>
  <c r="AJ237" i="6"/>
  <c r="AK237" i="6" s="1"/>
  <c r="BD64" i="6"/>
  <c r="BE64" i="6" s="1"/>
  <c r="AN252" i="6"/>
  <c r="AO252" i="6" s="1"/>
  <c r="BD98" i="6"/>
  <c r="BE98" i="6" s="1"/>
  <c r="AN207" i="6"/>
  <c r="AO207" i="6" s="1"/>
  <c r="AZ94" i="6"/>
  <c r="BA94" i="6" s="1"/>
  <c r="AJ214" i="6"/>
  <c r="AK214" i="6" s="1"/>
  <c r="AZ213" i="6"/>
  <c r="BA213" i="6" s="1"/>
  <c r="BD255" i="6"/>
  <c r="BE255" i="6" s="1"/>
  <c r="AN91" i="6"/>
  <c r="AO91" i="6" s="1"/>
  <c r="AZ210" i="6"/>
  <c r="BA210" i="6" s="1"/>
  <c r="AJ173" i="6"/>
  <c r="AK173" i="6" s="1"/>
  <c r="AV156" i="6"/>
  <c r="AV30" i="6"/>
  <c r="AW30" i="6" s="1"/>
  <c r="AZ198" i="6"/>
  <c r="BA198" i="6" s="1"/>
  <c r="AJ144" i="6"/>
  <c r="AK144" i="6" s="1"/>
  <c r="AZ162" i="6"/>
  <c r="BA162" i="6" s="1"/>
  <c r="AJ28" i="6"/>
  <c r="AK28" i="6" s="1"/>
  <c r="AV44" i="6"/>
  <c r="AW44" i="6" s="1"/>
  <c r="AV66" i="6"/>
  <c r="AW66" i="6" s="1"/>
  <c r="AV258" i="6"/>
  <c r="AW258" i="6" s="1"/>
  <c r="BH125" i="6"/>
  <c r="BI125" i="6" s="1"/>
  <c r="AR244" i="6"/>
  <c r="AS244" i="6" s="1"/>
  <c r="BD27" i="6"/>
  <c r="BE27" i="6" s="1"/>
  <c r="AN140" i="6"/>
  <c r="AO140" i="6" s="1"/>
  <c r="BD227" i="6"/>
  <c r="BE227" i="6" s="1"/>
  <c r="AN77" i="6"/>
  <c r="BH183" i="6"/>
  <c r="BI183" i="6" s="1"/>
  <c r="AR52" i="6"/>
  <c r="AS52" i="6" s="1"/>
  <c r="BH39" i="6"/>
  <c r="BI39" i="6" s="1"/>
  <c r="AR248" i="6"/>
  <c r="AS248" i="6" s="1"/>
  <c r="BD45" i="6"/>
  <c r="BE45" i="6" s="1"/>
  <c r="AN222" i="6"/>
  <c r="AO222" i="6" s="1"/>
  <c r="BD247" i="6"/>
  <c r="BE247" i="6" s="1"/>
  <c r="AN80" i="6"/>
  <c r="AO80" i="6" s="1"/>
  <c r="BH256" i="6"/>
  <c r="AR198" i="6"/>
  <c r="AS198" i="6" s="1"/>
  <c r="BH236" i="6"/>
  <c r="BI236" i="6" s="1"/>
  <c r="AN134" i="6"/>
  <c r="AO134" i="6" s="1"/>
  <c r="BD218" i="6"/>
  <c r="BE218" i="6" s="1"/>
  <c r="AJ18" i="6"/>
  <c r="AZ91" i="6"/>
  <c r="BA91" i="6" s="1"/>
  <c r="AJ86" i="6"/>
  <c r="AK86" i="6" s="1"/>
  <c r="BH224" i="6"/>
  <c r="BI224" i="6" s="1"/>
  <c r="AN96" i="6"/>
  <c r="AO96" i="6" s="1"/>
  <c r="BD152" i="6"/>
  <c r="AN115" i="6"/>
  <c r="AO115" i="6" s="1"/>
  <c r="AZ152" i="6"/>
  <c r="BA152" i="6" s="1"/>
  <c r="AJ59" i="6"/>
  <c r="AK59" i="6" s="1"/>
  <c r="AZ16" i="6"/>
  <c r="AJ78" i="6"/>
  <c r="AK78" i="6" s="1"/>
  <c r="AV51" i="6"/>
  <c r="AW51" i="6" s="1"/>
  <c r="AV237" i="6"/>
  <c r="AW237" i="6" s="1"/>
  <c r="BH100" i="6"/>
  <c r="AR254" i="6"/>
  <c r="AS254" i="6" s="1"/>
  <c r="BH237" i="6"/>
  <c r="BI237" i="6" s="1"/>
  <c r="AR153" i="6"/>
  <c r="AS153" i="6" s="1"/>
  <c r="AV34" i="6"/>
  <c r="AW34" i="6" s="1"/>
  <c r="AV29" i="6"/>
  <c r="AW29" i="6" s="1"/>
  <c r="BH90" i="6"/>
  <c r="BI90" i="6" s="1"/>
  <c r="AR238" i="6"/>
  <c r="AS238" i="6" s="1"/>
  <c r="BH62" i="6"/>
  <c r="BI62" i="6" s="1"/>
  <c r="AR47" i="6"/>
  <c r="AS47" i="6" s="1"/>
  <c r="AV147" i="6"/>
  <c r="AW147" i="6" s="1"/>
  <c r="BH48" i="6"/>
  <c r="AR151" i="6"/>
  <c r="AS151" i="6" s="1"/>
  <c r="BH258" i="6"/>
  <c r="BI258" i="6" s="1"/>
  <c r="AN61" i="6"/>
  <c r="AO61" i="6" s="1"/>
  <c r="BD59" i="6"/>
  <c r="BE59" i="6" s="1"/>
  <c r="AN215" i="6"/>
  <c r="AO215" i="6" s="1"/>
  <c r="BH67" i="6"/>
  <c r="BI67" i="6" s="1"/>
  <c r="AR120" i="6"/>
  <c r="BH232" i="6"/>
  <c r="BI232" i="6" s="1"/>
  <c r="AR79" i="6"/>
  <c r="AS79" i="6" s="1"/>
  <c r="BD201" i="6"/>
  <c r="BE201" i="6" s="1"/>
  <c r="AN125" i="6"/>
  <c r="AO125" i="6" s="1"/>
  <c r="BD114" i="6"/>
  <c r="BE114" i="6" s="1"/>
  <c r="AN169" i="6"/>
  <c r="AO169" i="6" s="1"/>
  <c r="AV55" i="6"/>
  <c r="AW55" i="6" s="1"/>
  <c r="AV182" i="6"/>
  <c r="AZ196" i="6"/>
  <c r="BA196" i="6" s="1"/>
  <c r="AJ77" i="6"/>
  <c r="AV112" i="6"/>
  <c r="AW112" i="6" s="1"/>
  <c r="AR9" i="6"/>
  <c r="AS9" i="6" s="1"/>
  <c r="BH104" i="6"/>
  <c r="BI104" i="6" s="1"/>
  <c r="AR180" i="6"/>
  <c r="AS180" i="6" s="1"/>
  <c r="AZ203" i="6"/>
  <c r="BA203" i="6" s="1"/>
  <c r="AV162" i="6"/>
  <c r="AW162" i="6" s="1"/>
  <c r="BH63" i="6"/>
  <c r="BI63" i="6" s="1"/>
  <c r="AR86" i="6"/>
  <c r="BH139" i="6"/>
  <c r="BI139" i="6" s="1"/>
  <c r="AR53" i="6"/>
  <c r="AS53" i="6" s="1"/>
  <c r="AV99" i="6"/>
  <c r="AW99" i="6" s="1"/>
  <c r="AV187" i="6"/>
  <c r="AW187" i="6" s="1"/>
  <c r="BH246" i="6"/>
  <c r="BI246" i="6" s="1"/>
  <c r="AR125" i="6"/>
  <c r="AS125" i="6" s="1"/>
  <c r="BH42" i="6"/>
  <c r="AR234" i="6"/>
  <c r="AS234" i="6" s="1"/>
  <c r="BD92" i="6"/>
  <c r="BE92" i="6" s="1"/>
  <c r="AN229" i="6"/>
  <c r="AO229" i="6" s="1"/>
  <c r="BD87" i="6"/>
  <c r="BE87" i="6" s="1"/>
  <c r="AN200" i="6"/>
  <c r="AO200" i="6" s="1"/>
  <c r="AZ111" i="6"/>
  <c r="BA111" i="6" s="1"/>
  <c r="AJ200" i="6"/>
  <c r="AK200" i="6" s="1"/>
  <c r="AZ181" i="6"/>
  <c r="BA181" i="6" s="1"/>
  <c r="BD163" i="6"/>
  <c r="BE163" i="6" s="1"/>
  <c r="AN32" i="6"/>
  <c r="AO32" i="6" s="1"/>
  <c r="AZ72" i="6"/>
  <c r="BA72" i="6" s="1"/>
  <c r="AJ141" i="6"/>
  <c r="AK141" i="6" s="1"/>
  <c r="AV135" i="6"/>
  <c r="AW135" i="6" s="1"/>
  <c r="AV203" i="6"/>
  <c r="AW203" i="6" s="1"/>
  <c r="BD242" i="6"/>
  <c r="BE242" i="6" s="1"/>
  <c r="AJ11" i="6"/>
  <c r="AZ222" i="6"/>
  <c r="BA222" i="6" s="1"/>
  <c r="AJ226" i="6"/>
  <c r="AV144" i="6"/>
  <c r="AW144" i="6" s="1"/>
  <c r="AV25" i="6"/>
  <c r="AW25" i="6" s="1"/>
  <c r="AZ206" i="6"/>
  <c r="BA206" i="6" s="1"/>
  <c r="AJ243" i="6"/>
  <c r="AK243" i="6" s="1"/>
  <c r="AZ138" i="6"/>
  <c r="BA138" i="6" s="1"/>
  <c r="AV56" i="6"/>
  <c r="AW56" i="6" s="1"/>
  <c r="AR44" i="6"/>
  <c r="AS44" i="6" s="1"/>
  <c r="BH169" i="6"/>
  <c r="BI169" i="6" s="1"/>
  <c r="AR58" i="6"/>
  <c r="BH149" i="6"/>
  <c r="BI149" i="6" s="1"/>
  <c r="AR230" i="6"/>
  <c r="AS230" i="6" s="1"/>
  <c r="BD149" i="6"/>
  <c r="BE149" i="6" s="1"/>
  <c r="AN211" i="6"/>
  <c r="AO211" i="6" s="1"/>
  <c r="BD232" i="6"/>
  <c r="AN106" i="6"/>
  <c r="AO106" i="6" s="1"/>
  <c r="BH137" i="6"/>
  <c r="BI137" i="6" s="1"/>
  <c r="AR41" i="6"/>
  <c r="AS41" i="6" s="1"/>
  <c r="BH161" i="6"/>
  <c r="BI161" i="6" s="1"/>
  <c r="AR233" i="6"/>
  <c r="AS233" i="6" s="1"/>
  <c r="BD164" i="6"/>
  <c r="BE164" i="6" s="1"/>
  <c r="AN224" i="6"/>
  <c r="AO224" i="6" s="1"/>
  <c r="BD236" i="6"/>
  <c r="BE236" i="6" s="1"/>
  <c r="AJ234" i="6"/>
  <c r="AK234" i="6" s="1"/>
  <c r="BH21" i="6"/>
  <c r="BI21" i="6" s="1"/>
  <c r="AR129" i="6"/>
  <c r="AS129" i="6" s="1"/>
  <c r="BD11" i="6"/>
  <c r="BE11" i="6" s="1"/>
  <c r="AN122" i="6"/>
  <c r="AO122" i="6" s="1"/>
  <c r="AZ214" i="6"/>
  <c r="BA214" i="6" s="1"/>
  <c r="AJ67" i="6"/>
  <c r="AK67" i="6" s="1"/>
  <c r="AZ139" i="6"/>
  <c r="BA139" i="6" s="1"/>
  <c r="AJ225" i="6"/>
  <c r="AK225" i="6" s="1"/>
  <c r="BD239" i="6"/>
  <c r="BE239" i="6" s="1"/>
  <c r="AN86" i="6"/>
  <c r="AO86" i="6" s="1"/>
  <c r="BD223" i="6"/>
  <c r="BE223" i="6" s="1"/>
  <c r="AN112" i="6"/>
  <c r="AO112" i="6" s="1"/>
  <c r="AZ175" i="6"/>
  <c r="AJ148" i="6"/>
  <c r="AK148" i="6" s="1"/>
  <c r="AZ57" i="6"/>
  <c r="BA57" i="6" s="1"/>
  <c r="AJ238" i="6"/>
  <c r="AK238" i="6" s="1"/>
  <c r="AV10" i="6"/>
  <c r="AW10" i="6" s="1"/>
  <c r="AV9" i="6"/>
  <c r="AW9" i="6" s="1"/>
  <c r="BH87" i="6"/>
  <c r="BI87" i="6" s="1"/>
  <c r="AR222" i="6"/>
  <c r="BH24" i="6"/>
  <c r="BI24" i="6" s="1"/>
  <c r="AR64" i="6"/>
  <c r="AS64" i="6" s="1"/>
  <c r="AV137" i="6"/>
  <c r="AW137" i="6" s="1"/>
  <c r="AR14" i="6"/>
  <c r="AS14" i="6" s="1"/>
  <c r="BH172" i="6"/>
  <c r="BI172" i="6" s="1"/>
  <c r="AR252" i="6"/>
  <c r="AS252" i="6" s="1"/>
  <c r="BD70" i="6"/>
  <c r="BE70" i="6" s="1"/>
  <c r="AN161" i="6"/>
  <c r="AO161" i="6" s="1"/>
  <c r="AV139" i="6"/>
  <c r="AW139" i="6" s="1"/>
  <c r="BH10" i="6"/>
  <c r="BI10" i="6" s="1"/>
  <c r="AR59" i="6"/>
  <c r="AS59" i="6" s="1"/>
  <c r="BD250" i="6"/>
  <c r="BE250" i="6" s="1"/>
  <c r="AN31" i="6"/>
  <c r="AO31" i="6" s="1"/>
  <c r="BD73" i="6"/>
  <c r="BE73" i="6" s="1"/>
  <c r="AN233" i="6"/>
  <c r="AO233" i="6" s="1"/>
  <c r="BH35" i="6"/>
  <c r="BI35" i="6" s="1"/>
  <c r="AR146" i="6"/>
  <c r="BH255" i="6"/>
  <c r="BI255" i="6" s="1"/>
  <c r="AR100" i="6"/>
  <c r="AS100" i="6" s="1"/>
  <c r="BD230" i="6"/>
  <c r="BE230" i="6" s="1"/>
  <c r="AN111" i="6"/>
  <c r="AO111" i="6" s="1"/>
  <c r="BD112" i="6"/>
  <c r="BE112" i="6" s="1"/>
  <c r="AN148" i="6"/>
  <c r="AO148" i="6" s="1"/>
  <c r="AV91" i="6"/>
  <c r="AR101" i="6"/>
  <c r="AS101" i="6" s="1"/>
  <c r="BH201" i="6"/>
  <c r="BI201" i="6" s="1"/>
  <c r="AN30" i="6"/>
  <c r="AO30" i="6" s="1"/>
  <c r="BD106" i="6"/>
  <c r="AN162" i="6"/>
  <c r="AO162" i="6" s="1"/>
  <c r="AV161" i="6"/>
  <c r="AW161" i="6" s="1"/>
  <c r="BH73" i="6"/>
  <c r="BI73" i="6" s="1"/>
  <c r="AR43" i="6"/>
  <c r="BD245" i="6"/>
  <c r="BE245" i="6" s="1"/>
  <c r="AN113" i="6"/>
  <c r="AO113" i="6" s="1"/>
  <c r="BD134" i="6"/>
  <c r="BE134" i="6" s="1"/>
  <c r="AN226" i="6"/>
  <c r="BH187" i="6"/>
  <c r="AR240" i="6"/>
  <c r="AS240" i="6" s="1"/>
  <c r="BH81" i="6"/>
  <c r="BI81" i="6" s="1"/>
  <c r="AR211" i="6"/>
  <c r="AS211" i="6" s="1"/>
  <c r="BD99" i="6"/>
  <c r="AN164" i="6"/>
  <c r="AO164" i="6" s="1"/>
  <c r="BD202" i="6"/>
  <c r="BE202" i="6" s="1"/>
  <c r="AN57" i="6"/>
  <c r="AO57" i="6" s="1"/>
  <c r="BH112" i="6"/>
  <c r="BI112" i="6" s="1"/>
  <c r="AR201" i="6"/>
  <c r="AS201" i="6" s="1"/>
  <c r="BD60" i="6"/>
  <c r="BE60" i="6" s="1"/>
  <c r="AN191" i="6"/>
  <c r="AO191" i="6" s="1"/>
  <c r="AZ17" i="6"/>
  <c r="BA17" i="6" s="1"/>
  <c r="AJ160" i="6"/>
  <c r="AK160" i="6" s="1"/>
  <c r="AZ146" i="6"/>
  <c r="BA146" i="6" s="1"/>
  <c r="AJ12" i="6"/>
  <c r="AZ185" i="6"/>
  <c r="BA185" i="6" s="1"/>
  <c r="AJ22" i="6"/>
  <c r="AV125" i="6"/>
  <c r="AW125" i="6" s="1"/>
  <c r="AR62" i="6"/>
  <c r="AS62" i="6" s="1"/>
  <c r="BH124" i="6"/>
  <c r="BI124" i="6" s="1"/>
  <c r="AR257" i="6"/>
  <c r="AS257" i="6" s="1"/>
  <c r="AZ195" i="6"/>
  <c r="BA195" i="6" s="1"/>
  <c r="AV130" i="6"/>
  <c r="AW130" i="6" s="1"/>
  <c r="BH252" i="6"/>
  <c r="BI252" i="6" s="1"/>
  <c r="AR103" i="6"/>
  <c r="AS103" i="6" s="1"/>
  <c r="BH174" i="6"/>
  <c r="BI174" i="6" s="1"/>
  <c r="AR23" i="6"/>
  <c r="AS23" i="6" s="1"/>
  <c r="AV255" i="6"/>
  <c r="AW255" i="6" s="1"/>
  <c r="AV219" i="6"/>
  <c r="AW219" i="6" s="1"/>
  <c r="BH114" i="6"/>
  <c r="BI114" i="6" s="1"/>
  <c r="AR217" i="6"/>
  <c r="AS217" i="6" s="1"/>
  <c r="BH223" i="6"/>
  <c r="BI223" i="6" s="1"/>
  <c r="AR108" i="6"/>
  <c r="AS108" i="6" s="1"/>
  <c r="AV240" i="6"/>
  <c r="BH36" i="6"/>
  <c r="BI36" i="6" s="1"/>
  <c r="AR192" i="6"/>
  <c r="AS192" i="6" s="1"/>
  <c r="BD89" i="6"/>
  <c r="BE89" i="6" s="1"/>
  <c r="AN135" i="6"/>
  <c r="AO135" i="6" s="1"/>
  <c r="BD203" i="6"/>
  <c r="BE203" i="6" s="1"/>
  <c r="AN13" i="6"/>
  <c r="AO13" i="6" s="1"/>
  <c r="BD144" i="6"/>
  <c r="BE144" i="6" s="1"/>
  <c r="AN102" i="6"/>
  <c r="AO102" i="6" s="1"/>
  <c r="BD155" i="6"/>
  <c r="BE155" i="6" s="1"/>
  <c r="AJ90" i="6"/>
  <c r="AK90" i="6" s="1"/>
  <c r="AZ137" i="6"/>
  <c r="BA137" i="6" s="1"/>
  <c r="AJ247" i="6"/>
  <c r="AK247" i="6" s="1"/>
  <c r="AV249" i="6"/>
  <c r="AW249" i="6" s="1"/>
  <c r="BD224" i="6"/>
  <c r="BE224" i="6" s="1"/>
  <c r="AN76" i="6"/>
  <c r="AO76" i="6" s="1"/>
  <c r="AZ177" i="6"/>
  <c r="BA177" i="6" s="1"/>
  <c r="AJ203" i="6"/>
  <c r="AK203" i="6" s="1"/>
  <c r="AV107" i="6"/>
  <c r="AW107" i="6" s="1"/>
  <c r="AV52" i="6"/>
  <c r="AW52" i="6" s="1"/>
  <c r="AZ73" i="6"/>
  <c r="BA73" i="6" s="1"/>
  <c r="AJ142" i="6"/>
  <c r="AK142" i="6" s="1"/>
  <c r="AZ12" i="6"/>
  <c r="BA12" i="6" s="1"/>
  <c r="AJ210" i="6"/>
  <c r="AK210" i="6" s="1"/>
  <c r="AV214" i="6"/>
  <c r="AW214" i="6" s="1"/>
  <c r="AV70" i="6"/>
  <c r="AW70" i="6" s="1"/>
  <c r="AZ13" i="6"/>
  <c r="BA13" i="6" s="1"/>
  <c r="AJ183" i="6"/>
  <c r="AK183" i="6" s="1"/>
  <c r="AZ221" i="6"/>
  <c r="BA221" i="6" s="1"/>
  <c r="AV205" i="6"/>
  <c r="AW205" i="6" s="1"/>
  <c r="AR106" i="6"/>
  <c r="AS106" i="6" s="1"/>
  <c r="BH218" i="6"/>
  <c r="BI218" i="6" s="1"/>
  <c r="AR77" i="6"/>
  <c r="BH214" i="6"/>
  <c r="BI214" i="6" s="1"/>
  <c r="AN43" i="6"/>
  <c r="AO43" i="6" s="1"/>
  <c r="BD182" i="6"/>
  <c r="BE182" i="6" s="1"/>
  <c r="AJ24" i="6"/>
  <c r="AK24" i="6" s="1"/>
  <c r="AZ28" i="6"/>
  <c r="BA28" i="6" s="1"/>
  <c r="AJ15" i="6"/>
  <c r="BH245" i="6"/>
  <c r="BI245" i="6" s="1"/>
  <c r="AR145" i="6"/>
  <c r="AS145" i="6" s="1"/>
  <c r="BD252" i="6"/>
  <c r="BE252" i="6" s="1"/>
  <c r="AN66" i="6"/>
  <c r="AO66" i="6" s="1"/>
  <c r="AZ178" i="6"/>
  <c r="BA178" i="6" s="1"/>
  <c r="AJ218" i="6"/>
  <c r="AK218" i="6" s="1"/>
  <c r="AZ113" i="6"/>
  <c r="BA113" i="6" s="1"/>
  <c r="AJ155" i="6"/>
  <c r="AK155" i="6" s="1"/>
  <c r="BD120" i="6"/>
  <c r="BE120" i="6" s="1"/>
  <c r="AN163" i="6"/>
  <c r="AO163" i="6" s="1"/>
  <c r="BD126" i="6"/>
  <c r="BE126" i="6" s="1"/>
  <c r="AN184" i="6"/>
  <c r="AO184" i="6" s="1"/>
  <c r="AZ47" i="6"/>
  <c r="BA47" i="6" s="1"/>
  <c r="AJ53" i="6"/>
  <c r="AK53" i="6" s="1"/>
  <c r="AZ132" i="6"/>
  <c r="BA132" i="6" s="1"/>
  <c r="AJ34" i="6"/>
  <c r="AK34" i="6" s="1"/>
  <c r="BD79" i="6"/>
  <c r="BE79" i="6" s="1"/>
  <c r="AN143" i="6"/>
  <c r="AO143" i="6" s="1"/>
  <c r="AZ25" i="6"/>
  <c r="BA25" i="6" s="1"/>
  <c r="AJ115" i="6"/>
  <c r="AK115" i="6" s="1"/>
  <c r="AZ232" i="6"/>
  <c r="BA232" i="6" s="1"/>
  <c r="AV128" i="6"/>
  <c r="AW128" i="6" s="1"/>
  <c r="AV94" i="6"/>
  <c r="AW94" i="6" s="1"/>
  <c r="BH210" i="6"/>
  <c r="BI210" i="6" s="1"/>
  <c r="AR116" i="6"/>
  <c r="AS116" i="6" s="1"/>
  <c r="BD176" i="6"/>
  <c r="BE176" i="6" s="1"/>
  <c r="AR38" i="6"/>
  <c r="BD234" i="6"/>
  <c r="BE234" i="6" s="1"/>
  <c r="AR160" i="6"/>
  <c r="AS160" i="6" s="1"/>
  <c r="BH229" i="6"/>
  <c r="BI229" i="6" s="1"/>
  <c r="BH251" i="6"/>
  <c r="BI251" i="6" s="1"/>
  <c r="AN28" i="6"/>
  <c r="AO28" i="6" s="1"/>
  <c r="BD42" i="6"/>
  <c r="BE42" i="6" s="1"/>
  <c r="AN93" i="6"/>
  <c r="AO93" i="6" s="1"/>
  <c r="BD85" i="6"/>
  <c r="BE85" i="6" s="1"/>
  <c r="AN144" i="6"/>
  <c r="AO144" i="6" s="1"/>
  <c r="BD195" i="6"/>
  <c r="BE195" i="6" s="1"/>
  <c r="AR182" i="6"/>
  <c r="AS182" i="6" s="1"/>
  <c r="BH71" i="6"/>
  <c r="BI71" i="6" s="1"/>
  <c r="AN104" i="6"/>
  <c r="AO104" i="6" s="1"/>
  <c r="BH28" i="6"/>
  <c r="BI28" i="6" s="1"/>
  <c r="AN251" i="6"/>
  <c r="AJ168" i="6"/>
  <c r="AK168" i="6" s="1"/>
  <c r="AZ50" i="6"/>
  <c r="BA50" i="6" s="1"/>
  <c r="AJ194" i="6"/>
  <c r="AK194" i="6" s="1"/>
  <c r="AZ67" i="6"/>
  <c r="BA67" i="6" s="1"/>
  <c r="AN187" i="6"/>
  <c r="AO187" i="6" s="1"/>
  <c r="BD77" i="6"/>
  <c r="BE77" i="6" s="1"/>
  <c r="AV111" i="6"/>
  <c r="AW111" i="6" s="1"/>
  <c r="AN188" i="6"/>
  <c r="AO188" i="6" s="1"/>
  <c r="BD123" i="6"/>
  <c r="BE123" i="6" s="1"/>
  <c r="BH242" i="6"/>
  <c r="BI242" i="6" s="1"/>
  <c r="AR152" i="6"/>
  <c r="AS152" i="6" s="1"/>
  <c r="BH19" i="6"/>
  <c r="BI19" i="6" s="1"/>
  <c r="BD29" i="6"/>
  <c r="BE29" i="6" s="1"/>
  <c r="AR99" i="6"/>
  <c r="BH11" i="6"/>
  <c r="BI11" i="6" s="1"/>
  <c r="AV148" i="6"/>
  <c r="AW148" i="6" s="1"/>
  <c r="AJ249" i="6"/>
  <c r="AK249" i="6" s="1"/>
  <c r="AV106" i="6"/>
  <c r="AW106" i="6" s="1"/>
  <c r="AN98" i="6"/>
  <c r="AO98" i="6" s="1"/>
  <c r="AJ240" i="6"/>
  <c r="AK240" i="6" s="1"/>
  <c r="AZ118" i="6"/>
  <c r="BA118" i="6" s="1"/>
  <c r="AR114" i="6"/>
  <c r="AS114" i="6" s="1"/>
  <c r="AJ190" i="6"/>
  <c r="AK190" i="6" s="1"/>
  <c r="AZ40" i="6"/>
  <c r="BL74" i="6" l="1"/>
  <c r="BM74" i="6" s="1"/>
  <c r="BL192" i="6"/>
  <c r="BM192" i="6" s="1"/>
  <c r="BL10" i="6"/>
  <c r="BM10" i="6" s="1"/>
  <c r="BL131" i="6"/>
  <c r="BM131" i="6" s="1"/>
  <c r="BL233" i="6"/>
  <c r="BM233" i="6" s="1"/>
  <c r="BL18" i="6"/>
  <c r="BM18" i="6" s="1"/>
  <c r="BL63" i="6"/>
  <c r="BM63" i="6" s="1"/>
  <c r="BL142" i="6"/>
  <c r="BM142" i="6" s="1"/>
  <c r="BL30" i="6"/>
  <c r="BM30" i="6" s="1"/>
  <c r="BL204" i="6"/>
  <c r="BM204" i="6" s="1"/>
  <c r="BL38" i="6"/>
  <c r="BM38" i="6" s="1"/>
  <c r="BL45" i="6"/>
  <c r="BM45" i="6" s="1"/>
  <c r="BL141" i="6"/>
  <c r="BM141" i="6" s="1"/>
  <c r="BL79" i="6"/>
  <c r="BM79" i="6" s="1"/>
  <c r="BL196" i="6"/>
  <c r="BM196" i="6" s="1"/>
  <c r="BL199" i="6"/>
  <c r="BM199" i="6" s="1"/>
  <c r="BL77" i="6"/>
  <c r="BM77" i="6" s="1"/>
  <c r="BL127" i="6"/>
  <c r="BM127" i="6" s="1"/>
  <c r="BL209" i="6"/>
  <c r="BM209" i="6" s="1"/>
  <c r="BL190" i="6"/>
  <c r="BM190" i="6" s="1"/>
  <c r="BL40" i="6"/>
  <c r="BM40" i="6" s="1"/>
  <c r="BL48" i="6"/>
  <c r="BM48" i="6" s="1"/>
  <c r="BL186" i="6"/>
  <c r="BM186" i="6" s="1"/>
  <c r="BL135" i="6"/>
  <c r="BM135" i="6" s="1"/>
  <c r="BL246" i="6"/>
  <c r="BM246" i="6" s="1"/>
  <c r="BL23" i="6"/>
  <c r="BM23" i="6" s="1"/>
  <c r="BL250" i="6"/>
  <c r="BM250" i="6" s="1"/>
  <c r="BL84" i="6"/>
  <c r="BM84" i="6" s="1"/>
  <c r="BL238" i="6"/>
  <c r="BM238" i="6" s="1"/>
  <c r="BL164" i="6"/>
  <c r="BM164" i="6" s="1"/>
  <c r="BL86" i="6"/>
  <c r="BM86" i="6" s="1"/>
  <c r="BL126" i="6"/>
  <c r="BM126" i="6" s="1"/>
  <c r="BL49" i="6"/>
  <c r="BM49" i="6" s="1"/>
  <c r="BL27" i="6"/>
  <c r="BM27" i="6" s="1"/>
  <c r="BL110" i="6"/>
  <c r="BM110" i="6" s="1"/>
  <c r="BL124" i="6"/>
  <c r="BM124" i="6" s="1"/>
  <c r="BL228" i="6"/>
  <c r="BM228" i="6" s="1"/>
  <c r="BL165" i="6"/>
  <c r="BM165" i="6" s="1"/>
  <c r="BL65" i="6"/>
  <c r="BM65" i="6" s="1"/>
  <c r="BL148" i="6"/>
  <c r="BM148" i="6" s="1"/>
  <c r="BL172" i="6"/>
  <c r="BM172" i="6" s="1"/>
  <c r="BL68" i="6"/>
  <c r="BM68" i="6" s="1"/>
  <c r="BL193" i="6"/>
  <c r="BM193" i="6" s="1"/>
  <c r="BL87" i="6"/>
  <c r="BM87" i="6" s="1"/>
  <c r="BL152" i="6"/>
  <c r="BM152" i="6" s="1"/>
  <c r="BL200" i="6"/>
  <c r="BM200" i="6" s="1"/>
  <c r="BL57" i="6"/>
  <c r="BM57" i="6" s="1"/>
  <c r="BL21" i="6"/>
  <c r="BM21" i="6" s="1"/>
  <c r="BL247" i="6"/>
  <c r="BM247" i="6" s="1"/>
  <c r="BL123" i="6"/>
  <c r="BM123" i="6" s="1"/>
  <c r="BL234" i="6"/>
  <c r="BM234" i="6" s="1"/>
  <c r="BL96" i="6"/>
  <c r="BM96" i="6" s="1"/>
  <c r="BL201" i="6"/>
  <c r="BM201" i="6" s="1"/>
  <c r="BL24" i="6"/>
  <c r="BM24" i="6" s="1"/>
  <c r="BL160" i="6"/>
  <c r="BM160" i="6" s="1"/>
  <c r="BL128" i="6"/>
  <c r="BM128" i="6" s="1"/>
  <c r="BL252" i="6"/>
  <c r="BM252" i="6" s="1"/>
  <c r="BL17" i="6"/>
  <c r="BM17" i="6" s="1"/>
  <c r="BL223" i="6"/>
  <c r="BM223" i="6" s="1"/>
  <c r="BL54" i="6"/>
  <c r="BM54" i="6" s="1"/>
  <c r="BL32" i="6"/>
  <c r="BM32" i="6" s="1"/>
  <c r="BL166" i="6"/>
  <c r="BM166" i="6" s="1"/>
  <c r="BL39" i="6"/>
  <c r="BM39" i="6" s="1"/>
  <c r="BL217" i="6"/>
  <c r="BM217" i="6" s="1"/>
  <c r="BL147" i="6"/>
  <c r="BM147" i="6" s="1"/>
  <c r="BL208" i="6"/>
  <c r="BM208" i="6" s="1"/>
  <c r="BL98" i="6"/>
  <c r="BM98" i="6" s="1"/>
  <c r="BL50" i="6"/>
  <c r="BM50" i="6" s="1"/>
  <c r="BL132" i="6"/>
  <c r="BM132" i="6" s="1"/>
  <c r="BL154" i="6"/>
  <c r="BM154" i="6" s="1"/>
  <c r="BL253" i="6"/>
  <c r="BM253" i="6" s="1"/>
  <c r="BL179" i="6"/>
  <c r="BM179" i="6" s="1"/>
  <c r="BL105" i="6"/>
  <c r="BM105" i="6" s="1"/>
  <c r="BL236" i="6"/>
  <c r="BM236" i="6" s="1"/>
  <c r="BL73" i="6"/>
  <c r="BM73" i="6" s="1"/>
  <c r="BL185" i="6"/>
  <c r="BM185" i="6" s="1"/>
  <c r="BL43" i="6"/>
  <c r="BM43" i="6" s="1"/>
  <c r="BL173" i="6"/>
  <c r="BM173" i="6" s="1"/>
  <c r="BL11" i="6"/>
  <c r="BM11" i="6" s="1"/>
  <c r="BL225" i="6"/>
  <c r="BM225" i="6" s="1"/>
  <c r="BL202" i="6"/>
  <c r="BM202" i="6" s="1"/>
  <c r="BL251" i="6"/>
  <c r="BM251" i="6" s="1"/>
  <c r="BL91" i="6"/>
  <c r="BM91" i="6" s="1"/>
  <c r="BL198" i="6"/>
  <c r="BM198" i="6" s="1"/>
  <c r="BL64" i="6"/>
  <c r="BM64" i="6" s="1"/>
  <c r="BL90" i="6"/>
  <c r="BM90" i="6" s="1"/>
  <c r="BL101" i="6"/>
  <c r="BM101" i="6" s="1"/>
  <c r="BL150" i="6"/>
  <c r="BM150" i="6" s="1"/>
  <c r="BL122" i="6"/>
  <c r="BM122" i="6" s="1"/>
  <c r="BL46" i="6"/>
  <c r="BM46" i="6" s="1"/>
  <c r="BL194" i="6"/>
  <c r="BM194" i="6" s="1"/>
  <c r="BL219" i="6"/>
  <c r="BM219" i="6" s="1"/>
  <c r="BL242" i="6"/>
  <c r="BM242" i="6" s="1"/>
  <c r="BL15" i="6"/>
  <c r="BM15" i="6" s="1"/>
  <c r="BL100" i="6"/>
  <c r="BM100" i="6" s="1"/>
  <c r="BL149" i="6"/>
  <c r="BM149" i="6" s="1"/>
  <c r="BL99" i="6"/>
  <c r="BM99" i="6" s="1"/>
  <c r="BL130" i="6"/>
  <c r="BM130" i="6" s="1"/>
  <c r="BL256" i="6"/>
  <c r="BM256" i="6" s="1"/>
  <c r="BL224" i="6"/>
  <c r="BM224" i="6" s="1"/>
  <c r="BL33" i="6"/>
  <c r="BM33" i="6" s="1"/>
  <c r="BL26" i="6"/>
  <c r="BM26" i="6" s="1"/>
  <c r="BL51" i="6"/>
  <c r="BM51" i="6" s="1"/>
  <c r="BL207" i="6"/>
  <c r="BM207" i="6" s="1"/>
  <c r="BL232" i="6"/>
  <c r="BM232" i="6" s="1"/>
  <c r="BL16" i="6"/>
  <c r="BM16" i="6" s="1"/>
  <c r="BL255" i="6"/>
  <c r="BM255" i="6" s="1"/>
  <c r="BL187" i="6"/>
  <c r="BM187" i="6" s="1"/>
  <c r="BL117" i="6"/>
  <c r="BM117" i="6" s="1"/>
  <c r="BL167" i="6"/>
  <c r="BM167" i="6" s="1"/>
  <c r="BL178" i="6"/>
  <c r="BM178" i="6" s="1"/>
  <c r="BL20" i="6"/>
  <c r="BM20" i="6" s="1"/>
  <c r="BL136" i="6"/>
  <c r="BM136" i="6" s="1"/>
  <c r="BL134" i="6"/>
  <c r="BM134" i="6" s="1"/>
  <c r="BL112" i="6"/>
  <c r="BM112" i="6" s="1"/>
  <c r="BL143" i="6"/>
  <c r="BM143" i="6" s="1"/>
  <c r="BL229" i="6"/>
  <c r="BM229" i="6" s="1"/>
  <c r="BL189" i="6"/>
  <c r="BM189" i="6" s="1"/>
  <c r="BL83" i="6"/>
  <c r="BM83" i="6" s="1"/>
  <c r="BL206" i="6"/>
  <c r="BM206" i="6" s="1"/>
  <c r="BL56" i="6"/>
  <c r="BM56" i="6" s="1"/>
  <c r="BL69" i="6"/>
  <c r="BM69" i="6" s="1"/>
  <c r="BL180" i="6"/>
  <c r="BM180" i="6" s="1"/>
  <c r="BL94" i="6"/>
  <c r="BM94" i="6" s="1"/>
  <c r="BL80" i="6"/>
  <c r="BM80" i="6" s="1"/>
  <c r="BL67" i="6"/>
  <c r="BM67" i="6" s="1"/>
  <c r="BL137" i="6"/>
  <c r="BM137" i="6" s="1"/>
  <c r="BL42" i="6"/>
  <c r="BM42" i="6" s="1"/>
  <c r="BL227" i="6"/>
  <c r="BM227" i="6" s="1"/>
  <c r="BL176" i="6"/>
  <c r="BM176" i="6" s="1"/>
  <c r="BL188" i="6"/>
  <c r="BM188" i="6" s="1"/>
  <c r="BL237" i="6"/>
  <c r="BM237" i="6" s="1"/>
  <c r="BL62" i="6"/>
  <c r="BM62" i="6" s="1"/>
  <c r="BL216" i="6"/>
  <c r="BM216" i="6" s="1"/>
  <c r="BL35" i="6"/>
  <c r="BM35" i="6" s="1"/>
  <c r="BL170" i="6"/>
  <c r="BM170" i="6" s="1"/>
  <c r="BL129" i="6"/>
  <c r="BM129" i="6" s="1"/>
  <c r="BL203" i="6"/>
  <c r="BM203" i="6" s="1"/>
  <c r="BL34" i="6"/>
  <c r="BM34" i="6" s="1"/>
  <c r="BL140" i="6"/>
  <c r="BM140" i="6" s="1"/>
  <c r="BL115" i="6"/>
  <c r="BM115" i="6" s="1"/>
  <c r="BL161" i="6"/>
  <c r="BM161" i="6" s="1"/>
  <c r="BL120" i="6"/>
  <c r="BM120" i="6" s="1"/>
  <c r="BL205" i="6"/>
  <c r="BM205" i="6" s="1"/>
  <c r="BL71" i="6"/>
  <c r="BM71" i="6" s="1"/>
  <c r="BL121" i="6"/>
  <c r="BM121" i="6" s="1"/>
  <c r="BL102" i="6"/>
  <c r="BM102" i="6" s="1"/>
  <c r="BL153" i="6"/>
  <c r="BM153" i="6" s="1"/>
  <c r="BL145" i="6"/>
  <c r="BM145" i="6" s="1"/>
  <c r="BL254" i="6"/>
  <c r="BM254" i="6" s="1"/>
  <c r="BL226" i="6"/>
  <c r="BM226" i="6" s="1"/>
  <c r="BL44" i="6"/>
  <c r="BM44" i="6" s="1"/>
  <c r="BL230" i="6"/>
  <c r="BM230" i="6" s="1"/>
  <c r="BL12" i="6"/>
  <c r="BM12" i="6" s="1"/>
  <c r="BL258" i="6"/>
  <c r="BM258" i="6" s="1"/>
  <c r="BL76" i="6"/>
  <c r="BM76" i="6" s="1"/>
  <c r="BL52" i="6"/>
  <c r="BM52" i="6" s="1"/>
  <c r="BL109" i="6"/>
  <c r="BM109" i="6" s="1"/>
  <c r="BL19" i="6"/>
  <c r="BM19" i="6" s="1"/>
  <c r="BL158" i="6"/>
  <c r="BM158" i="6" s="1"/>
  <c r="BL97" i="6"/>
  <c r="BM97" i="6" s="1"/>
  <c r="BL235" i="6"/>
  <c r="BM235" i="6" s="1"/>
  <c r="BL89" i="6"/>
  <c r="BM89" i="6" s="1"/>
  <c r="BL222" i="6"/>
  <c r="BM222" i="6" s="1"/>
  <c r="BL151" i="6"/>
  <c r="BM151" i="6" s="1"/>
  <c r="BL213" i="6"/>
  <c r="BM213" i="6" s="1"/>
  <c r="BL66" i="6"/>
  <c r="BM66" i="6" s="1"/>
  <c r="BL106" i="6"/>
  <c r="BM106" i="6" s="1"/>
  <c r="BL195" i="6"/>
  <c r="BM195" i="6" s="1"/>
  <c r="BL139" i="6"/>
  <c r="BM139" i="6" s="1"/>
  <c r="BL162" i="6"/>
  <c r="BM162" i="6" s="1"/>
  <c r="BL184" i="6"/>
  <c r="BM184" i="6" s="1"/>
  <c r="BL78" i="6"/>
  <c r="BM78" i="6" s="1"/>
  <c r="BL248" i="6"/>
  <c r="BM248" i="6" s="1"/>
  <c r="BL107" i="6"/>
  <c r="BM107" i="6" s="1"/>
  <c r="BL183" i="6"/>
  <c r="BM183" i="6" s="1"/>
  <c r="BL163" i="6"/>
  <c r="BM163" i="6" s="1"/>
  <c r="BL133" i="6"/>
  <c r="BM133" i="6" s="1"/>
  <c r="BL103" i="6"/>
  <c r="BM103" i="6" s="1"/>
  <c r="BL156" i="6"/>
  <c r="BM156" i="6" s="1"/>
  <c r="BL239" i="6"/>
  <c r="BM239" i="6" s="1"/>
  <c r="BL37" i="6"/>
  <c r="BM37" i="6" s="1"/>
  <c r="BL210" i="6"/>
  <c r="BM210" i="6" s="1"/>
  <c r="BL72" i="6"/>
  <c r="BM72" i="6" s="1"/>
  <c r="BL36" i="6"/>
  <c r="BM36" i="6" s="1"/>
  <c r="BL25" i="6"/>
  <c r="BM25" i="6" s="1"/>
  <c r="BL125" i="6"/>
  <c r="BM125" i="6" s="1"/>
  <c r="BL93" i="6"/>
  <c r="BM93" i="6" s="1"/>
  <c r="BL157" i="6"/>
  <c r="BM157" i="6" s="1"/>
  <c r="BL155" i="6"/>
  <c r="BM155" i="6" s="1"/>
  <c r="BL108" i="6"/>
  <c r="BM108" i="6" s="1"/>
  <c r="BL88" i="6"/>
  <c r="BM88" i="6" s="1"/>
  <c r="BL92" i="6"/>
  <c r="BM92" i="6" s="1"/>
  <c r="BL215" i="6"/>
  <c r="BM215" i="6" s="1"/>
  <c r="BL245" i="6"/>
  <c r="BM245" i="6" s="1"/>
  <c r="BL59" i="6"/>
  <c r="BM59" i="6" s="1"/>
  <c r="BL159" i="6"/>
  <c r="BM159" i="6" s="1"/>
  <c r="BL75" i="6"/>
  <c r="BM75" i="6" s="1"/>
  <c r="BL70" i="6"/>
  <c r="BM70" i="6" s="1"/>
  <c r="BL22" i="6"/>
  <c r="BM22" i="6" s="1"/>
  <c r="BL240" i="6"/>
  <c r="BM240" i="6" s="1"/>
  <c r="BL118" i="6"/>
  <c r="BM118" i="6" s="1"/>
  <c r="BL257" i="6"/>
  <c r="BM257" i="6" s="1"/>
  <c r="BL197" i="6"/>
  <c r="BM197" i="6" s="1"/>
  <c r="BL55" i="6"/>
  <c r="BM55" i="6" s="1"/>
  <c r="BL221" i="6"/>
  <c r="BM221" i="6" s="1"/>
  <c r="BL144" i="6"/>
  <c r="BM144" i="6" s="1"/>
  <c r="BL14" i="6"/>
  <c r="BM14" i="6" s="1"/>
  <c r="BL13" i="6"/>
  <c r="BM13" i="6" s="1"/>
  <c r="BL214" i="6"/>
  <c r="BM214" i="6" s="1"/>
  <c r="BL174" i="6"/>
  <c r="BM174" i="6" s="1"/>
  <c r="BL181" i="6"/>
  <c r="BM181" i="6" s="1"/>
  <c r="BL29" i="6"/>
  <c r="BM29" i="6" s="1"/>
  <c r="BL168" i="6"/>
  <c r="BM168" i="6" s="1"/>
  <c r="BL218" i="6"/>
  <c r="BM218" i="6" s="1"/>
  <c r="BL119" i="6"/>
  <c r="BM119" i="6" s="1"/>
  <c r="BL47" i="6"/>
  <c r="BM47" i="6" s="1"/>
  <c r="BL175" i="6"/>
  <c r="BM175" i="6" s="1"/>
  <c r="BL182" i="6"/>
  <c r="BM182" i="6" s="1"/>
  <c r="BL231" i="6"/>
  <c r="BM231" i="6" s="1"/>
  <c r="BL177" i="6"/>
  <c r="BM177" i="6" s="1"/>
  <c r="BL146" i="6"/>
  <c r="BM146" i="6" s="1"/>
  <c r="BL211" i="6"/>
  <c r="BM211" i="6" s="1"/>
  <c r="BL81" i="6"/>
  <c r="BM81" i="6" s="1"/>
  <c r="BL31" i="6"/>
  <c r="BM31" i="6" s="1"/>
  <c r="BL220" i="6"/>
  <c r="BM220" i="6" s="1"/>
  <c r="BL212" i="6"/>
  <c r="BM212" i="6" s="1"/>
  <c r="BL95" i="6"/>
  <c r="BM95" i="6" s="1"/>
  <c r="BL116" i="6"/>
  <c r="BM116" i="6" s="1"/>
  <c r="BL243" i="6"/>
  <c r="BM243" i="6" s="1"/>
  <c r="BL244" i="6"/>
  <c r="BM244" i="6" s="1"/>
  <c r="BL60" i="6"/>
  <c r="BM60" i="6" s="1"/>
  <c r="BL114" i="6"/>
  <c r="BM114" i="6" s="1"/>
  <c r="BL82" i="6"/>
  <c r="BM82" i="6" s="1"/>
  <c r="BL138" i="6"/>
  <c r="BM138" i="6" s="1"/>
  <c r="BL113" i="6"/>
  <c r="BM113" i="6" s="1"/>
  <c r="BL41" i="6"/>
  <c r="BM41" i="6" s="1"/>
  <c r="BL85" i="6"/>
  <c r="BM85" i="6" s="1"/>
  <c r="BL169" i="6"/>
  <c r="BM169" i="6" s="1"/>
  <c r="BL53" i="6"/>
  <c r="BM53" i="6" s="1"/>
  <c r="BL61" i="6"/>
  <c r="BM61" i="6" s="1"/>
  <c r="BL241" i="6"/>
  <c r="BM241" i="6" s="1"/>
  <c r="BL104" i="6"/>
  <c r="BM104" i="6" s="1"/>
  <c r="BL171" i="6"/>
  <c r="BM171" i="6" s="1"/>
  <c r="BL28" i="6"/>
  <c r="BM28" i="6" s="1"/>
  <c r="BL249" i="6"/>
  <c r="BM249" i="6" s="1"/>
  <c r="BL9" i="6"/>
  <c r="BM9" i="6" s="1"/>
  <c r="BL111" i="6"/>
  <c r="BM111" i="6" s="1"/>
  <c r="BL191" i="6"/>
  <c r="BM191" i="6" s="1"/>
  <c r="BL58" i="6"/>
  <c r="BM58" i="6" s="1"/>
  <c r="AW123" i="6"/>
  <c r="Q382" i="7"/>
  <c r="P382" i="7"/>
  <c r="BE186" i="6"/>
  <c r="BI15" i="6"/>
  <c r="BI69" i="6"/>
  <c r="AW91" i="6"/>
  <c r="AS58" i="6"/>
  <c r="AO251" i="6"/>
  <c r="AK15" i="6"/>
  <c r="AW240" i="6"/>
  <c r="BE99" i="6"/>
  <c r="BI187" i="6"/>
  <c r="BA175" i="6"/>
  <c r="AK226" i="6"/>
  <c r="AS86" i="6"/>
  <c r="AW182" i="6"/>
  <c r="BA16" i="6"/>
  <c r="BE152" i="6"/>
  <c r="AW12" i="6"/>
  <c r="AW171" i="6"/>
  <c r="AK178" i="6"/>
  <c r="AK151" i="6"/>
  <c r="BA37" i="6"/>
  <c r="AK85" i="6"/>
  <c r="BE151" i="6"/>
  <c r="AS184" i="6"/>
  <c r="AK19" i="6"/>
  <c r="J19" i="6" s="1"/>
  <c r="AO46" i="6"/>
  <c r="BE66" i="6"/>
  <c r="AW211" i="6"/>
  <c r="AS83" i="6"/>
  <c r="BA136" i="6"/>
  <c r="AK49" i="6"/>
  <c r="AS163" i="6"/>
  <c r="AW150" i="6"/>
  <c r="BA140" i="6"/>
  <c r="BA238" i="6"/>
  <c r="BI200" i="6"/>
  <c r="AK164" i="6"/>
  <c r="AK10" i="6"/>
  <c r="AW241" i="6"/>
  <c r="BA51" i="6"/>
  <c r="BA26" i="6"/>
  <c r="BA40" i="6"/>
  <c r="AK12" i="6"/>
  <c r="AO226" i="6"/>
  <c r="AS43" i="6"/>
  <c r="BI48" i="6"/>
  <c r="AK18" i="6"/>
  <c r="I18" i="6" s="1"/>
  <c r="AW156" i="6"/>
  <c r="BE33" i="6"/>
  <c r="BA53" i="6"/>
  <c r="BI171" i="6"/>
  <c r="AK16" i="6"/>
  <c r="AK97" i="6"/>
  <c r="BA254" i="6"/>
  <c r="BE128" i="6"/>
  <c r="AS126" i="6"/>
  <c r="BI78" i="6"/>
  <c r="AO167" i="6"/>
  <c r="BI233" i="6"/>
  <c r="AS251" i="6"/>
  <c r="BA11" i="6"/>
  <c r="AK220" i="6"/>
  <c r="BE135" i="6"/>
  <c r="AK17" i="6"/>
  <c r="I17" i="6" s="1"/>
  <c r="AW118" i="6"/>
  <c r="AK13" i="6"/>
  <c r="BA86" i="6"/>
  <c r="BA58" i="6"/>
  <c r="BA66" i="6"/>
  <c r="AW209" i="6"/>
  <c r="BE16" i="6"/>
  <c r="AK236" i="6"/>
  <c r="AS128" i="6"/>
  <c r="AS193" i="6"/>
  <c r="AK23" i="6"/>
  <c r="I23" i="6" s="1"/>
  <c r="AS110" i="6"/>
  <c r="AW117" i="6"/>
  <c r="AS99" i="6"/>
  <c r="AS77" i="6"/>
  <c r="BE106" i="6"/>
  <c r="BE232" i="6"/>
  <c r="AK11" i="6"/>
  <c r="AK77" i="6"/>
  <c r="AS120" i="6"/>
  <c r="BI256" i="6"/>
  <c r="AW33" i="6"/>
  <c r="BE108" i="6"/>
  <c r="BA32" i="6"/>
  <c r="AO79" i="6"/>
  <c r="AK102" i="6"/>
  <c r="AO26" i="6"/>
  <c r="AS242" i="6"/>
  <c r="AW39" i="6"/>
  <c r="BI51" i="6"/>
  <c r="AW208" i="6"/>
  <c r="AK14" i="6"/>
  <c r="AK252" i="6"/>
  <c r="AW244" i="6"/>
  <c r="AW36" i="6"/>
  <c r="AK9" i="6"/>
  <c r="K9" i="6" s="1"/>
  <c r="BE124" i="6"/>
  <c r="BE49" i="6"/>
  <c r="BE142" i="6"/>
  <c r="AS243" i="6"/>
  <c r="AO139" i="6"/>
  <c r="AW48" i="6"/>
  <c r="AS15" i="6"/>
  <c r="AK87" i="6"/>
  <c r="BA158" i="6"/>
  <c r="BE26" i="6"/>
  <c r="AK128" i="6"/>
  <c r="AO10" i="6"/>
  <c r="AS115" i="6"/>
  <c r="AO130" i="6"/>
  <c r="BI82" i="6"/>
  <c r="AO103" i="6"/>
  <c r="AK20" i="6"/>
  <c r="BI221" i="6"/>
  <c r="AS38" i="6"/>
  <c r="AK22" i="6"/>
  <c r="AS146" i="6"/>
  <c r="AS222" i="6"/>
  <c r="BI42" i="6"/>
  <c r="BI100" i="6"/>
  <c r="AO77" i="6"/>
  <c r="AS255" i="6"/>
  <c r="AW204" i="6"/>
  <c r="BA170" i="6"/>
  <c r="BE22" i="6"/>
  <c r="BE219" i="6"/>
  <c r="AK21" i="6"/>
  <c r="H21" i="6" s="1"/>
  <c r="BI212" i="6"/>
  <c r="AK118" i="6"/>
  <c r="BI84" i="6"/>
  <c r="AK251" i="6"/>
  <c r="BI247" i="6"/>
  <c r="AS97" i="6"/>
  <c r="AK57" i="6"/>
  <c r="AO94" i="6"/>
  <c r="BE238" i="6"/>
  <c r="BI29" i="6"/>
  <c r="BA239" i="6"/>
  <c r="AK52" i="6"/>
  <c r="AS131" i="6"/>
  <c r="BI14" i="6"/>
  <c r="BI193" i="6"/>
  <c r="AO136" i="6"/>
  <c r="AK134" i="6"/>
  <c r="AO33" i="6"/>
  <c r="AS34" i="6"/>
  <c r="AS105" i="6"/>
  <c r="H10" i="6" l="1"/>
  <c r="I20" i="6"/>
  <c r="I13" i="6"/>
  <c r="I9" i="6"/>
  <c r="K22" i="6"/>
  <c r="I12" i="6"/>
  <c r="K14" i="6"/>
  <c r="I11" i="6"/>
  <c r="K16" i="6"/>
  <c r="K15" i="6"/>
  <c r="K10" i="6"/>
  <c r="K17" i="6"/>
  <c r="K19" i="6"/>
  <c r="K11" i="6"/>
  <c r="K18" i="6"/>
  <c r="K20" i="6"/>
  <c r="K12" i="6"/>
  <c r="K21" i="6"/>
  <c r="K23" i="6"/>
  <c r="K13" i="6"/>
  <c r="H16" i="6"/>
  <c r="I16" i="6"/>
  <c r="K164" i="7"/>
  <c r="K156" i="7"/>
  <c r="K166" i="7"/>
  <c r="K154" i="7"/>
  <c r="K158" i="7"/>
  <c r="K160" i="7"/>
  <c r="K162" i="7"/>
  <c r="K89" i="7"/>
  <c r="K70" i="7"/>
  <c r="K14" i="7"/>
  <c r="K45" i="7"/>
  <c r="K11" i="7"/>
  <c r="K38" i="7"/>
  <c r="K25" i="7"/>
  <c r="K142" i="7"/>
  <c r="K91" i="7"/>
  <c r="K96" i="7"/>
  <c r="K49" i="7"/>
  <c r="K95" i="7"/>
  <c r="K99" i="7"/>
  <c r="K85" i="7"/>
  <c r="K167" i="7"/>
  <c r="K74" i="7"/>
  <c r="K37" i="7"/>
  <c r="K44" i="7"/>
  <c r="K132" i="7"/>
  <c r="K104" i="7"/>
  <c r="K101" i="7"/>
  <c r="K116" i="7"/>
  <c r="K63" i="7"/>
  <c r="K106" i="7"/>
  <c r="K57" i="7"/>
  <c r="K40" i="7"/>
  <c r="K56" i="7"/>
  <c r="K126" i="7"/>
  <c r="K75" i="7"/>
  <c r="K117" i="7"/>
  <c r="K153" i="7"/>
  <c r="K129" i="7"/>
  <c r="K94" i="7"/>
  <c r="K150" i="7"/>
  <c r="K71" i="7"/>
  <c r="K138" i="7"/>
  <c r="K134" i="7"/>
  <c r="K115" i="7"/>
  <c r="K52" i="7"/>
  <c r="K122" i="7"/>
  <c r="K51" i="7"/>
  <c r="K146" i="7"/>
  <c r="K169" i="7"/>
  <c r="K145" i="7"/>
  <c r="K76" i="7"/>
  <c r="K47" i="7"/>
  <c r="K50" i="7"/>
  <c r="K103" i="7"/>
  <c r="K148" i="7"/>
  <c r="K128" i="7"/>
  <c r="K46" i="7"/>
  <c r="K41" i="7"/>
  <c r="K13" i="7"/>
  <c r="K24" i="7"/>
  <c r="K65" i="7"/>
  <c r="K131" i="7"/>
  <c r="K68" i="7"/>
  <c r="K53" i="7"/>
  <c r="K136" i="7"/>
  <c r="K155" i="7"/>
  <c r="K118" i="7"/>
  <c r="K66" i="7"/>
  <c r="K157" i="7"/>
  <c r="K137" i="7"/>
  <c r="K173" i="7"/>
  <c r="K32" i="7"/>
  <c r="K22" i="7"/>
  <c r="K78" i="7"/>
  <c r="K12" i="7"/>
  <c r="K86" i="7"/>
  <c r="K34" i="7"/>
  <c r="K30" i="7"/>
  <c r="K127" i="7"/>
  <c r="K9" i="7"/>
  <c r="K60" i="7"/>
  <c r="K79" i="7"/>
  <c r="K90" i="7"/>
  <c r="K27" i="7"/>
  <c r="K163" i="7"/>
  <c r="K140" i="7"/>
  <c r="K62" i="7"/>
  <c r="K31" i="7"/>
  <c r="K82" i="7"/>
  <c r="K147" i="7"/>
  <c r="K17" i="7"/>
  <c r="K61" i="7"/>
  <c r="K120" i="7"/>
  <c r="K114" i="7"/>
  <c r="K43" i="7"/>
  <c r="K67" i="7"/>
  <c r="K152" i="7"/>
  <c r="K97" i="7"/>
  <c r="K112" i="7"/>
  <c r="K19" i="7"/>
  <c r="K113" i="7"/>
  <c r="K93" i="7"/>
  <c r="K159" i="7"/>
  <c r="K107" i="7"/>
  <c r="K102" i="7"/>
  <c r="K35" i="7"/>
  <c r="K16" i="7"/>
  <c r="K111" i="7"/>
  <c r="K69" i="7"/>
  <c r="K33" i="7"/>
  <c r="K36" i="7"/>
  <c r="K26" i="7"/>
  <c r="K15" i="7"/>
  <c r="K54" i="7"/>
  <c r="K88" i="7"/>
  <c r="K121" i="7"/>
  <c r="K124" i="7"/>
  <c r="K23" i="7"/>
  <c r="K20" i="7"/>
  <c r="K161" i="7"/>
  <c r="K141" i="7"/>
  <c r="K8" i="7"/>
  <c r="K92" i="7"/>
  <c r="K87" i="7"/>
  <c r="K73" i="7"/>
  <c r="K109" i="7"/>
  <c r="K130" i="7"/>
  <c r="K135" i="7"/>
  <c r="K80" i="7"/>
  <c r="K125" i="7"/>
  <c r="K105" i="7"/>
  <c r="K165" i="7"/>
  <c r="K110" i="7"/>
  <c r="K98" i="7"/>
  <c r="K108" i="7"/>
  <c r="K144" i="7"/>
  <c r="K149" i="7"/>
  <c r="K59" i="7"/>
  <c r="K55" i="7"/>
  <c r="K42" i="7"/>
  <c r="K72" i="7"/>
  <c r="K21" i="7"/>
  <c r="K133" i="7"/>
  <c r="K84" i="7"/>
  <c r="K39" i="7"/>
  <c r="K58" i="7"/>
  <c r="K64" i="7"/>
  <c r="K28" i="7"/>
  <c r="K139" i="7"/>
  <c r="K171" i="7"/>
  <c r="K18" i="7"/>
  <c r="K77" i="7"/>
  <c r="K10" i="7"/>
  <c r="K29" i="7"/>
  <c r="K119" i="7"/>
  <c r="K83" i="7"/>
  <c r="K81" i="7"/>
  <c r="K48" i="7"/>
  <c r="K100" i="7"/>
  <c r="K151" i="7"/>
  <c r="K123" i="7"/>
  <c r="K143" i="7"/>
  <c r="K176" i="7"/>
  <c r="K174" i="7"/>
  <c r="K168" i="7"/>
  <c r="K170" i="7"/>
  <c r="K180" i="7"/>
  <c r="K172" i="7"/>
  <c r="K178" i="7"/>
  <c r="K185" i="7"/>
  <c r="K179" i="7"/>
  <c r="K181" i="7"/>
  <c r="K187" i="7"/>
  <c r="K183" i="7"/>
  <c r="K175" i="7"/>
  <c r="K177" i="7"/>
  <c r="K202" i="7"/>
  <c r="K190" i="7"/>
  <c r="K194" i="7"/>
  <c r="K192" i="7"/>
  <c r="K188" i="7"/>
  <c r="K182" i="7"/>
  <c r="K184" i="7"/>
  <c r="K186" i="7"/>
  <c r="K208" i="7"/>
  <c r="K201" i="7"/>
  <c r="K195" i="7"/>
  <c r="K191" i="7"/>
  <c r="K189" i="7"/>
  <c r="K193" i="7"/>
  <c r="K199" i="7"/>
  <c r="K197" i="7"/>
  <c r="K196" i="7"/>
  <c r="K200" i="7"/>
  <c r="K206" i="7"/>
  <c r="K204" i="7"/>
  <c r="K198" i="7"/>
  <c r="K218" i="7"/>
  <c r="K203" i="7"/>
  <c r="K209" i="7"/>
  <c r="K207" i="7"/>
  <c r="K213" i="7"/>
  <c r="K215" i="7"/>
  <c r="K211" i="7"/>
  <c r="K205" i="7"/>
  <c r="K222" i="7"/>
  <c r="K212" i="7"/>
  <c r="K210" i="7"/>
  <c r="K214" i="7"/>
  <c r="K216" i="7"/>
  <c r="K220" i="7"/>
  <c r="K217" i="7"/>
  <c r="K225" i="7"/>
  <c r="K229" i="7"/>
  <c r="K227" i="7"/>
  <c r="K219" i="7"/>
  <c r="K223" i="7"/>
  <c r="K221" i="7"/>
  <c r="K236" i="7"/>
  <c r="K232" i="7"/>
  <c r="K234" i="7"/>
  <c r="K226" i="7"/>
  <c r="K228" i="7"/>
  <c r="K224" i="7"/>
  <c r="K230" i="7"/>
  <c r="K248" i="7"/>
  <c r="K241" i="7"/>
  <c r="K235" i="7"/>
  <c r="K233" i="7"/>
  <c r="K237" i="7"/>
  <c r="K231" i="7"/>
  <c r="K243" i="7"/>
  <c r="K239" i="7"/>
  <c r="K255" i="7"/>
  <c r="K246" i="7"/>
  <c r="K250" i="7"/>
  <c r="K242" i="7"/>
  <c r="K238" i="7"/>
  <c r="K240" i="7"/>
  <c r="K244" i="7"/>
  <c r="K247" i="7"/>
  <c r="K249" i="7"/>
  <c r="K245" i="7"/>
  <c r="K251" i="7"/>
  <c r="K253" i="7"/>
  <c r="K257" i="7"/>
  <c r="K269" i="7"/>
  <c r="K252" i="7"/>
  <c r="K262" i="7"/>
  <c r="K258" i="7"/>
  <c r="K260" i="7"/>
  <c r="K254" i="7"/>
  <c r="K264" i="7"/>
  <c r="K256" i="7"/>
  <c r="K278" i="7"/>
  <c r="K265" i="7"/>
  <c r="K267" i="7"/>
  <c r="K263" i="7"/>
  <c r="K261" i="7"/>
  <c r="K259" i="7"/>
  <c r="K271" i="7"/>
  <c r="K270" i="7"/>
  <c r="K276" i="7"/>
  <c r="K272" i="7"/>
  <c r="K266" i="7"/>
  <c r="K268" i="7"/>
  <c r="K274" i="7"/>
  <c r="K292" i="7"/>
  <c r="K285" i="7"/>
  <c r="K275" i="7"/>
  <c r="K273" i="7"/>
  <c r="K277" i="7"/>
  <c r="K279" i="7"/>
  <c r="K283" i="7"/>
  <c r="K281" i="7"/>
  <c r="K282" i="7"/>
  <c r="K280" i="7"/>
  <c r="K284" i="7"/>
  <c r="K288" i="7"/>
  <c r="K286" i="7"/>
  <c r="K290" i="7"/>
  <c r="K287" i="7"/>
  <c r="K289" i="7"/>
  <c r="K299" i="7"/>
  <c r="K293" i="7"/>
  <c r="K297" i="7"/>
  <c r="K295" i="7"/>
  <c r="K291" i="7"/>
  <c r="K314" i="7"/>
  <c r="K296" i="7"/>
  <c r="K306" i="7"/>
  <c r="K302" i="7"/>
  <c r="K304" i="7"/>
  <c r="K300" i="7"/>
  <c r="K294" i="7"/>
  <c r="K298" i="7"/>
  <c r="K301" i="7"/>
  <c r="K311" i="7"/>
  <c r="K309" i="7"/>
  <c r="K305" i="7"/>
  <c r="K307" i="7"/>
  <c r="K313" i="7"/>
  <c r="K303" i="7"/>
  <c r="K320" i="7"/>
  <c r="K308" i="7"/>
  <c r="K316" i="7"/>
  <c r="K318" i="7"/>
  <c r="K310" i="7"/>
  <c r="K312" i="7"/>
  <c r="K332" i="7"/>
  <c r="K327" i="7"/>
  <c r="K321" i="7"/>
  <c r="K325" i="7"/>
  <c r="K317" i="7"/>
  <c r="K315" i="7"/>
  <c r="K323" i="7"/>
  <c r="K319" i="7"/>
  <c r="K330" i="7"/>
  <c r="K322" i="7"/>
  <c r="K326" i="7"/>
  <c r="K324" i="7"/>
  <c r="K334" i="7"/>
  <c r="K328" i="7"/>
  <c r="K335" i="7"/>
  <c r="K331" i="7"/>
  <c r="K339" i="7"/>
  <c r="K329" i="7"/>
  <c r="K333" i="7"/>
  <c r="K341" i="7"/>
  <c r="K337" i="7"/>
  <c r="K349" i="7"/>
  <c r="K340" i="7"/>
  <c r="K342" i="7"/>
  <c r="K338" i="7"/>
  <c r="K348" i="7"/>
  <c r="K344" i="7"/>
  <c r="K346" i="7"/>
  <c r="K336" i="7"/>
  <c r="K362" i="7"/>
  <c r="K351" i="7"/>
  <c r="K347" i="7"/>
  <c r="K355" i="7"/>
  <c r="K343" i="7"/>
  <c r="K345" i="7"/>
  <c r="K353" i="7"/>
  <c r="K354" i="7"/>
  <c r="K358" i="7"/>
  <c r="K356" i="7"/>
  <c r="K360" i="7"/>
  <c r="K352" i="7"/>
  <c r="K350" i="7"/>
  <c r="K368" i="7"/>
  <c r="K365" i="7"/>
  <c r="K367" i="7"/>
  <c r="K359" i="7"/>
  <c r="K361" i="7"/>
  <c r="K363" i="7"/>
  <c r="K357" i="7"/>
  <c r="K381" i="7"/>
  <c r="K383" i="7"/>
  <c r="K376" i="7"/>
  <c r="K377" i="7"/>
  <c r="K372" i="7"/>
  <c r="K370" i="7"/>
  <c r="K369" i="7"/>
  <c r="K364" i="7"/>
  <c r="K379" i="7"/>
  <c r="K366" i="7"/>
  <c r="K374" i="7"/>
  <c r="K373" i="7"/>
  <c r="K378" i="7"/>
  <c r="K382" i="7"/>
  <c r="K375" i="7"/>
  <c r="K380" i="7"/>
  <c r="K371" i="7"/>
  <c r="Q383" i="7"/>
  <c r="P383" i="7"/>
  <c r="I21" i="6"/>
  <c r="J21" i="6"/>
  <c r="H22" i="6"/>
  <c r="J20" i="6"/>
  <c r="H23" i="6"/>
  <c r="H14" i="6"/>
  <c r="J23" i="6"/>
  <c r="H12" i="6"/>
  <c r="J16" i="6"/>
  <c r="J12" i="6"/>
  <c r="H20" i="6"/>
  <c r="H9" i="6"/>
  <c r="J14" i="6"/>
  <c r="J17" i="6"/>
  <c r="I19" i="6"/>
  <c r="I14" i="6"/>
  <c r="J10" i="6"/>
  <c r="J15" i="6"/>
  <c r="H17" i="6"/>
  <c r="H19" i="6"/>
  <c r="I10" i="6"/>
  <c r="J22" i="6"/>
  <c r="J9" i="6"/>
  <c r="J11" i="6"/>
  <c r="H13" i="6"/>
  <c r="H18" i="6"/>
  <c r="H15" i="6"/>
  <c r="I22" i="6"/>
  <c r="H11" i="6"/>
  <c r="J13" i="6"/>
  <c r="J18" i="6"/>
  <c r="I15" i="6"/>
  <c r="ACR1" i="1" l="1"/>
  <c r="ACB1" i="1"/>
  <c r="ABL1" i="1"/>
  <c r="AAV1" i="1"/>
  <c r="AAF1" i="1"/>
  <c r="ZP1" i="1"/>
  <c r="YZ1" i="1"/>
  <c r="YJ1" i="1"/>
  <c r="XT1" i="1"/>
  <c r="XD1" i="1"/>
  <c r="WN1" i="1"/>
  <c r="VX1" i="1"/>
  <c r="VH1" i="1"/>
  <c r="UR1" i="1"/>
  <c r="UB1" i="1"/>
  <c r="TL1" i="1"/>
  <c r="SV1" i="1"/>
  <c r="SF1" i="1"/>
  <c r="RP1" i="1"/>
  <c r="QZ1" i="1"/>
  <c r="QJ1" i="1"/>
  <c r="PT1" i="1"/>
  <c r="ACE1" i="1"/>
  <c r="ABO1" i="1"/>
  <c r="AAY1" i="1"/>
  <c r="AAI1" i="1"/>
  <c r="ZS1" i="1"/>
  <c r="ZC1" i="1"/>
  <c r="YM1" i="1"/>
  <c r="XW1" i="1"/>
  <c r="XG1" i="1"/>
  <c r="WQ1" i="1"/>
  <c r="WA1" i="1"/>
  <c r="VK1" i="1"/>
  <c r="UU1" i="1"/>
  <c r="UE1" i="1"/>
  <c r="TO1" i="1"/>
  <c r="SY1" i="1"/>
  <c r="SI1" i="1"/>
  <c r="RS1" i="1"/>
  <c r="RC1" i="1"/>
  <c r="QM1" i="1"/>
  <c r="ACH1" i="1"/>
  <c r="ABR1" i="1"/>
  <c r="ABB1" i="1"/>
  <c r="AAL1" i="1"/>
  <c r="ZV1" i="1"/>
  <c r="ZF1" i="1"/>
  <c r="YP1" i="1"/>
  <c r="XZ1" i="1"/>
  <c r="XJ1" i="1"/>
  <c r="WT1" i="1"/>
  <c r="WD1" i="1"/>
  <c r="VN1" i="1"/>
  <c r="UX1" i="1"/>
  <c r="UH1" i="1"/>
  <c r="TR1" i="1"/>
  <c r="TB1" i="1"/>
  <c r="SL1" i="1"/>
  <c r="RV1" i="1"/>
  <c r="RF1" i="1"/>
  <c r="QP1" i="1"/>
  <c r="ACK1" i="1"/>
  <c r="ABU1" i="1"/>
  <c r="ABE1" i="1"/>
  <c r="AAO1" i="1"/>
  <c r="ZY1" i="1"/>
  <c r="ZI1" i="1"/>
  <c r="YS1" i="1"/>
  <c r="YC1" i="1"/>
  <c r="XM1" i="1"/>
  <c r="WW1" i="1"/>
  <c r="WG1" i="1"/>
  <c r="VQ1" i="1"/>
  <c r="VA1" i="1"/>
  <c r="UK1" i="1"/>
  <c r="TU1" i="1"/>
  <c r="TE1" i="1"/>
  <c r="SO1" i="1"/>
  <c r="RY1" i="1"/>
  <c r="RI1" i="1"/>
  <c r="QS1" i="1"/>
  <c r="QE1" i="1"/>
  <c r="PL1" i="1"/>
  <c r="OV1" i="1"/>
  <c r="OF1" i="1"/>
  <c r="NP1" i="1"/>
  <c r="ACN1" i="1"/>
  <c r="ABX1" i="1"/>
  <c r="ABH1" i="1"/>
  <c r="AAR1" i="1"/>
  <c r="AAB1" i="1"/>
  <c r="ZL1" i="1"/>
  <c r="YV1" i="1"/>
  <c r="YF1" i="1"/>
  <c r="XP1" i="1"/>
  <c r="WZ1" i="1"/>
  <c r="WJ1" i="1"/>
  <c r="VT1" i="1"/>
  <c r="VD1" i="1"/>
  <c r="UN1" i="1"/>
  <c r="TX1" i="1"/>
  <c r="TH1" i="1"/>
  <c r="SR1" i="1"/>
  <c r="SB1" i="1"/>
  <c r="RL1" i="1"/>
  <c r="QV1" i="1"/>
  <c r="QF1" i="1"/>
  <c r="ACQ1" i="1"/>
  <c r="ACA1" i="1"/>
  <c r="ABK1" i="1"/>
  <c r="AAU1" i="1"/>
  <c r="AAE1" i="1"/>
  <c r="ZO1" i="1"/>
  <c r="YY1" i="1"/>
  <c r="YI1" i="1"/>
  <c r="XS1" i="1"/>
  <c r="XC1" i="1"/>
  <c r="WM1" i="1"/>
  <c r="VW1" i="1"/>
  <c r="VG1" i="1"/>
  <c r="UQ1" i="1"/>
  <c r="UA1" i="1"/>
  <c r="TK1" i="1"/>
  <c r="SU1" i="1"/>
  <c r="SE1" i="1"/>
  <c r="RO1" i="1"/>
  <c r="QY1" i="1"/>
  <c r="QI1" i="1"/>
  <c r="ACD1" i="1"/>
  <c r="ABN1" i="1"/>
  <c r="AAX1" i="1"/>
  <c r="AAH1" i="1"/>
  <c r="ZR1" i="1"/>
  <c r="ZB1" i="1"/>
  <c r="YL1" i="1"/>
  <c r="XV1" i="1"/>
  <c r="XF1" i="1"/>
  <c r="WP1" i="1"/>
  <c r="VZ1" i="1"/>
  <c r="VJ1" i="1"/>
  <c r="UT1" i="1"/>
  <c r="UD1" i="1"/>
  <c r="TN1" i="1"/>
  <c r="SX1" i="1"/>
  <c r="SH1" i="1"/>
  <c r="RR1" i="1"/>
  <c r="RB1" i="1"/>
  <c r="QL1" i="1"/>
  <c r="ACG1" i="1"/>
  <c r="ABQ1" i="1"/>
  <c r="ABA1" i="1"/>
  <c r="AAK1" i="1"/>
  <c r="ZU1" i="1"/>
  <c r="ZE1" i="1"/>
  <c r="YO1" i="1"/>
  <c r="XY1" i="1"/>
  <c r="XI1" i="1"/>
  <c r="WS1" i="1"/>
  <c r="WC1" i="1"/>
  <c r="VM1" i="1"/>
  <c r="UW1" i="1"/>
  <c r="UG1" i="1"/>
  <c r="TQ1" i="1"/>
  <c r="TA1" i="1"/>
  <c r="SK1" i="1"/>
  <c r="RU1" i="1"/>
  <c r="RE1" i="1"/>
  <c r="QO1" i="1"/>
  <c r="PZ1" i="1"/>
  <c r="PH1" i="1"/>
  <c r="OR1" i="1"/>
  <c r="ACJ1" i="1"/>
  <c r="ABT1" i="1"/>
  <c r="ABD1" i="1"/>
  <c r="AAN1" i="1"/>
  <c r="ZX1" i="1"/>
  <c r="ZH1" i="1"/>
  <c r="YR1" i="1"/>
  <c r="YB1" i="1"/>
  <c r="XL1" i="1"/>
  <c r="WV1" i="1"/>
  <c r="WF1" i="1"/>
  <c r="VP1" i="1"/>
  <c r="UZ1" i="1"/>
  <c r="UJ1" i="1"/>
  <c r="TT1" i="1"/>
  <c r="TD1" i="1"/>
  <c r="SN1" i="1"/>
  <c r="RX1" i="1"/>
  <c r="RH1" i="1"/>
  <c r="QR1" i="1"/>
  <c r="QB1" i="1"/>
  <c r="ACM1" i="1"/>
  <c r="ABW1" i="1"/>
  <c r="ABG1" i="1"/>
  <c r="AAQ1" i="1"/>
  <c r="AAA1" i="1"/>
  <c r="ZK1" i="1"/>
  <c r="YU1" i="1"/>
  <c r="YE1" i="1"/>
  <c r="XO1" i="1"/>
  <c r="WY1" i="1"/>
  <c r="WI1" i="1"/>
  <c r="VS1" i="1"/>
  <c r="VC1" i="1"/>
  <c r="UM1" i="1"/>
  <c r="TW1" i="1"/>
  <c r="TG1" i="1"/>
  <c r="SQ1" i="1"/>
  <c r="SA1" i="1"/>
  <c r="RK1" i="1"/>
  <c r="QU1" i="1"/>
  <c r="ACP1" i="1"/>
  <c r="ABZ1" i="1"/>
  <c r="ABJ1" i="1"/>
  <c r="AAT1" i="1"/>
  <c r="AAD1" i="1"/>
  <c r="ZN1" i="1"/>
  <c r="YX1" i="1"/>
  <c r="YH1" i="1"/>
  <c r="XR1" i="1"/>
  <c r="XB1" i="1"/>
  <c r="WL1" i="1"/>
  <c r="VV1" i="1"/>
  <c r="VF1" i="1"/>
  <c r="UP1" i="1"/>
  <c r="TZ1" i="1"/>
  <c r="TJ1" i="1"/>
  <c r="ST1" i="1"/>
  <c r="SD1" i="1"/>
  <c r="RN1" i="1"/>
  <c r="QX1" i="1"/>
  <c r="QH1" i="1"/>
  <c r="ACC1" i="1"/>
  <c r="ABM1" i="1"/>
  <c r="AAW1" i="1"/>
  <c r="AAG1" i="1"/>
  <c r="ZQ1" i="1"/>
  <c r="ZA1" i="1"/>
  <c r="YK1" i="1"/>
  <c r="XU1" i="1"/>
  <c r="XE1" i="1"/>
  <c r="WO1" i="1"/>
  <c r="VY1" i="1"/>
  <c r="VI1" i="1"/>
  <c r="US1" i="1"/>
  <c r="UC1" i="1"/>
  <c r="TM1" i="1"/>
  <c r="SW1" i="1"/>
  <c r="SG1" i="1"/>
  <c r="RQ1" i="1"/>
  <c r="RA1" i="1"/>
  <c r="ACF1" i="1"/>
  <c r="ABP1" i="1"/>
  <c r="AAZ1" i="1"/>
  <c r="AAJ1" i="1"/>
  <c r="ZT1" i="1"/>
  <c r="ZD1" i="1"/>
  <c r="YN1" i="1"/>
  <c r="XX1" i="1"/>
  <c r="XH1" i="1"/>
  <c r="WR1" i="1"/>
  <c r="WB1" i="1"/>
  <c r="VL1" i="1"/>
  <c r="UV1" i="1"/>
  <c r="UF1" i="1"/>
  <c r="TP1" i="1"/>
  <c r="SZ1" i="1"/>
  <c r="SJ1" i="1"/>
  <c r="RT1" i="1"/>
  <c r="RD1" i="1"/>
  <c r="QN1" i="1"/>
  <c r="PX1" i="1"/>
  <c r="ACI1" i="1"/>
  <c r="ABS1" i="1"/>
  <c r="ABC1" i="1"/>
  <c r="AAM1" i="1"/>
  <c r="ZW1" i="1"/>
  <c r="ZG1" i="1"/>
  <c r="YQ1" i="1"/>
  <c r="YA1" i="1"/>
  <c r="XK1" i="1"/>
  <c r="WU1" i="1"/>
  <c r="WE1" i="1"/>
  <c r="VO1" i="1"/>
  <c r="UY1" i="1"/>
  <c r="UI1" i="1"/>
  <c r="TS1" i="1"/>
  <c r="TC1" i="1"/>
  <c r="SM1" i="1"/>
  <c r="RW1" i="1"/>
  <c r="RG1" i="1"/>
  <c r="QQ1" i="1"/>
  <c r="ACL1" i="1"/>
  <c r="ABV1" i="1"/>
  <c r="ABF1" i="1"/>
  <c r="AAP1" i="1"/>
  <c r="ZZ1" i="1"/>
  <c r="ZJ1" i="1"/>
  <c r="YT1" i="1"/>
  <c r="YD1" i="1"/>
  <c r="XN1" i="1"/>
  <c r="WX1" i="1"/>
  <c r="WH1" i="1"/>
  <c r="VR1" i="1"/>
  <c r="VB1" i="1"/>
  <c r="UL1" i="1"/>
  <c r="TV1" i="1"/>
  <c r="TF1" i="1"/>
  <c r="SP1" i="1"/>
  <c r="RZ1" i="1"/>
  <c r="RJ1" i="1"/>
  <c r="QT1" i="1"/>
  <c r="ACO1" i="1"/>
  <c r="ABY1" i="1"/>
  <c r="ABI1" i="1"/>
  <c r="AAS1" i="1"/>
  <c r="AAC1" i="1"/>
  <c r="ZM1" i="1"/>
  <c r="YW1" i="1"/>
  <c r="YG1" i="1"/>
  <c r="XQ1" i="1"/>
  <c r="XA1" i="1"/>
  <c r="WK1" i="1"/>
  <c r="VU1" i="1"/>
  <c r="VE1" i="1"/>
  <c r="UO1" i="1"/>
  <c r="TY1" i="1"/>
  <c r="TI1" i="1"/>
  <c r="SS1" i="1"/>
  <c r="SC1" i="1"/>
  <c r="RM1" i="1"/>
  <c r="PU1" i="1"/>
  <c r="ON1" i="1"/>
  <c r="NT1" i="1"/>
  <c r="MZ1" i="1"/>
  <c r="MJ1" i="1"/>
  <c r="LT1" i="1"/>
  <c r="LD1" i="1"/>
  <c r="PO1" i="1"/>
  <c r="OY1" i="1"/>
  <c r="OI1" i="1"/>
  <c r="NS1" i="1"/>
  <c r="NC1" i="1"/>
  <c r="MM1" i="1"/>
  <c r="LW1" i="1"/>
  <c r="LG1" i="1"/>
  <c r="KQ1" i="1"/>
  <c r="KA1" i="1"/>
  <c r="JK1" i="1"/>
  <c r="IU1" i="1"/>
  <c r="IE1" i="1"/>
  <c r="HO1" i="1"/>
  <c r="GY1" i="1"/>
  <c r="GI1" i="1"/>
  <c r="FS1" i="1"/>
  <c r="PW1" i="1"/>
  <c r="PF1" i="1"/>
  <c r="OP1" i="1"/>
  <c r="NZ1" i="1"/>
  <c r="NJ1" i="1"/>
  <c r="MT1" i="1"/>
  <c r="MD1" i="1"/>
  <c r="LN1" i="1"/>
  <c r="KX1" i="1"/>
  <c r="KH1" i="1"/>
  <c r="JR1" i="1"/>
  <c r="JB1" i="1"/>
  <c r="IL1" i="1"/>
  <c r="HV1" i="1"/>
  <c r="HF1" i="1"/>
  <c r="GP1" i="1"/>
  <c r="FZ1" i="1"/>
  <c r="FJ1" i="1"/>
  <c r="ET1" i="1"/>
  <c r="ED1" i="1"/>
  <c r="DN1" i="1"/>
  <c r="QA1" i="1"/>
  <c r="PI1" i="1"/>
  <c r="OS1" i="1"/>
  <c r="OC1" i="1"/>
  <c r="NM1" i="1"/>
  <c r="MW1" i="1"/>
  <c r="MG1" i="1"/>
  <c r="LQ1" i="1"/>
  <c r="LA1" i="1"/>
  <c r="KK1" i="1"/>
  <c r="JU1" i="1"/>
  <c r="JE1" i="1"/>
  <c r="IO1" i="1"/>
  <c r="HY1" i="1"/>
  <c r="HI1" i="1"/>
  <c r="GS1" i="1"/>
  <c r="GC1" i="1"/>
  <c r="FM1" i="1"/>
  <c r="EW1" i="1"/>
  <c r="EG1" i="1"/>
  <c r="DQ1" i="1"/>
  <c r="DA1" i="1"/>
  <c r="JD1" i="1"/>
  <c r="GR1" i="1"/>
  <c r="EU1" i="1"/>
  <c r="DO1" i="1"/>
  <c r="CQ1" i="1"/>
  <c r="CA1" i="1"/>
  <c r="BK1" i="1"/>
  <c r="AU1" i="1"/>
  <c r="AE1" i="1"/>
  <c r="KV1" i="1"/>
  <c r="IJ1" i="1"/>
  <c r="FX1" i="1"/>
  <c r="EJ1" i="1"/>
  <c r="DD1" i="1"/>
  <c r="CL1" i="1"/>
  <c r="BV1" i="1"/>
  <c r="BF1" i="1"/>
  <c r="AP1" i="1"/>
  <c r="Z1" i="1"/>
  <c r="KB1" i="1"/>
  <c r="HP1" i="1"/>
  <c r="FG1" i="1"/>
  <c r="EA1" i="1"/>
  <c r="CW1" i="1"/>
  <c r="CG1" i="1"/>
  <c r="BQ1" i="1"/>
  <c r="QW1" i="1"/>
  <c r="PP1" i="1"/>
  <c r="OJ1" i="1"/>
  <c r="NL1" i="1"/>
  <c r="MV1" i="1"/>
  <c r="MF1" i="1"/>
  <c r="LP1" i="1"/>
  <c r="QD1" i="1"/>
  <c r="PK1" i="1"/>
  <c r="OU1" i="1"/>
  <c r="OE1" i="1"/>
  <c r="NO1" i="1"/>
  <c r="MY1" i="1"/>
  <c r="MI1" i="1"/>
  <c r="LS1" i="1"/>
  <c r="LC1" i="1"/>
  <c r="KM1" i="1"/>
  <c r="JW1" i="1"/>
  <c r="JG1" i="1"/>
  <c r="IQ1" i="1"/>
  <c r="IA1" i="1"/>
  <c r="HK1" i="1"/>
  <c r="GU1" i="1"/>
  <c r="GE1" i="1"/>
  <c r="FO1" i="1"/>
  <c r="PR1" i="1"/>
  <c r="PB1" i="1"/>
  <c r="OL1" i="1"/>
  <c r="NV1" i="1"/>
  <c r="NF1" i="1"/>
  <c r="MP1" i="1"/>
  <c r="LZ1" i="1"/>
  <c r="LJ1" i="1"/>
  <c r="KT1" i="1"/>
  <c r="KD1" i="1"/>
  <c r="JN1" i="1"/>
  <c r="IX1" i="1"/>
  <c r="IH1" i="1"/>
  <c r="HR1" i="1"/>
  <c r="HB1" i="1"/>
  <c r="GL1" i="1"/>
  <c r="FV1" i="1"/>
  <c r="FF1" i="1"/>
  <c r="EP1" i="1"/>
  <c r="DZ1" i="1"/>
  <c r="DJ1" i="1"/>
  <c r="PV1" i="1"/>
  <c r="PE1" i="1"/>
  <c r="OO1" i="1"/>
  <c r="NY1" i="1"/>
  <c r="NI1" i="1"/>
  <c r="MS1" i="1"/>
  <c r="MC1" i="1"/>
  <c r="LM1" i="1"/>
  <c r="KW1" i="1"/>
  <c r="KG1" i="1"/>
  <c r="JQ1" i="1"/>
  <c r="JA1" i="1"/>
  <c r="IK1" i="1"/>
  <c r="HU1" i="1"/>
  <c r="HE1" i="1"/>
  <c r="GO1" i="1"/>
  <c r="FY1" i="1"/>
  <c r="FI1" i="1"/>
  <c r="ES1" i="1"/>
  <c r="EC1" i="1"/>
  <c r="DM1" i="1"/>
  <c r="KZ1" i="1"/>
  <c r="IN1" i="1"/>
  <c r="GB1" i="1"/>
  <c r="EM1" i="1"/>
  <c r="DG1" i="1"/>
  <c r="CM1" i="1"/>
  <c r="BW1" i="1"/>
  <c r="BG1" i="1"/>
  <c r="AQ1" i="1"/>
  <c r="AA1" i="1"/>
  <c r="KF1" i="1"/>
  <c r="HT1" i="1"/>
  <c r="FH1" i="1"/>
  <c r="EB1" i="1"/>
  <c r="CX1" i="1"/>
  <c r="CH1" i="1"/>
  <c r="BR1" i="1"/>
  <c r="BB1" i="1"/>
  <c r="AL1" i="1"/>
  <c r="V1" i="1"/>
  <c r="JL1" i="1"/>
  <c r="QK1" i="1"/>
  <c r="PD1" i="1"/>
  <c r="OB1" i="1"/>
  <c r="NH1" i="1"/>
  <c r="MR1" i="1"/>
  <c r="MB1" i="1"/>
  <c r="LL1" i="1"/>
  <c r="PY1" i="1"/>
  <c r="PG1" i="1"/>
  <c r="OQ1" i="1"/>
  <c r="OA1" i="1"/>
  <c r="NK1" i="1"/>
  <c r="MU1" i="1"/>
  <c r="ME1" i="1"/>
  <c r="LO1" i="1"/>
  <c r="KY1" i="1"/>
  <c r="KI1" i="1"/>
  <c r="JS1" i="1"/>
  <c r="JC1" i="1"/>
  <c r="IM1" i="1"/>
  <c r="HW1" i="1"/>
  <c r="HG1" i="1"/>
  <c r="GQ1" i="1"/>
  <c r="GA1" i="1"/>
  <c r="FK1" i="1"/>
  <c r="PN1" i="1"/>
  <c r="OX1" i="1"/>
  <c r="OH1" i="1"/>
  <c r="NR1" i="1"/>
  <c r="NB1" i="1"/>
  <c r="ML1" i="1"/>
  <c r="LV1" i="1"/>
  <c r="LF1" i="1"/>
  <c r="KP1" i="1"/>
  <c r="JZ1" i="1"/>
  <c r="JJ1" i="1"/>
  <c r="IT1" i="1"/>
  <c r="ID1" i="1"/>
  <c r="HN1" i="1"/>
  <c r="GX1" i="1"/>
  <c r="GH1" i="1"/>
  <c r="FR1" i="1"/>
  <c r="FB1" i="1"/>
  <c r="EL1" i="1"/>
  <c r="DV1" i="1"/>
  <c r="DF1" i="1"/>
  <c r="PQ1" i="1"/>
  <c r="PA1" i="1"/>
  <c r="OK1" i="1"/>
  <c r="NU1" i="1"/>
  <c r="NE1" i="1"/>
  <c r="MO1" i="1"/>
  <c r="LY1" i="1"/>
  <c r="LI1" i="1"/>
  <c r="KS1" i="1"/>
  <c r="KC1" i="1"/>
  <c r="JM1" i="1"/>
  <c r="IW1" i="1"/>
  <c r="IG1" i="1"/>
  <c r="HQ1" i="1"/>
  <c r="HA1" i="1"/>
  <c r="GK1" i="1"/>
  <c r="FU1" i="1"/>
  <c r="FE1" i="1"/>
  <c r="EO1" i="1"/>
  <c r="DY1" i="1"/>
  <c r="DI1" i="1"/>
  <c r="KJ1" i="1"/>
  <c r="HX1" i="1"/>
  <c r="FL1" i="1"/>
  <c r="EE1" i="1"/>
  <c r="CY1" i="1"/>
  <c r="CI1" i="1"/>
  <c r="BS1" i="1"/>
  <c r="BC1" i="1"/>
  <c r="AM1" i="1"/>
  <c r="W1" i="1"/>
  <c r="JP1" i="1"/>
  <c r="HD1" i="1"/>
  <c r="EZ1" i="1"/>
  <c r="DT1" i="1"/>
  <c r="CT1" i="1"/>
  <c r="CD1" i="1"/>
  <c r="BN1" i="1"/>
  <c r="AX1" i="1"/>
  <c r="QG1" i="1"/>
  <c r="OZ1" i="1"/>
  <c r="NX1" i="1"/>
  <c r="ND1" i="1"/>
  <c r="MN1" i="1"/>
  <c r="LX1" i="1"/>
  <c r="LH1" i="1"/>
  <c r="PS1" i="1"/>
  <c r="PC1" i="1"/>
  <c r="OM1" i="1"/>
  <c r="NW1" i="1"/>
  <c r="NG1" i="1"/>
  <c r="MQ1" i="1"/>
  <c r="MA1" i="1"/>
  <c r="LK1" i="1"/>
  <c r="KU1" i="1"/>
  <c r="KE1" i="1"/>
  <c r="JO1" i="1"/>
  <c r="IY1" i="1"/>
  <c r="II1" i="1"/>
  <c r="HS1" i="1"/>
  <c r="HC1" i="1"/>
  <c r="GM1" i="1"/>
  <c r="FW1" i="1"/>
  <c r="QC1" i="1"/>
  <c r="PJ1" i="1"/>
  <c r="OT1" i="1"/>
  <c r="OD1" i="1"/>
  <c r="NN1" i="1"/>
  <c r="MX1" i="1"/>
  <c r="MH1" i="1"/>
  <c r="LR1" i="1"/>
  <c r="LB1" i="1"/>
  <c r="KL1" i="1"/>
  <c r="JV1" i="1"/>
  <c r="JF1" i="1"/>
  <c r="IP1" i="1"/>
  <c r="HZ1" i="1"/>
  <c r="HJ1" i="1"/>
  <c r="GT1" i="1"/>
  <c r="GD1" i="1"/>
  <c r="FN1" i="1"/>
  <c r="EX1" i="1"/>
  <c r="EH1" i="1"/>
  <c r="DR1" i="1"/>
  <c r="DB1" i="1"/>
  <c r="PM1" i="1"/>
  <c r="OW1" i="1"/>
  <c r="OG1" i="1"/>
  <c r="NQ1" i="1"/>
  <c r="NA1" i="1"/>
  <c r="MK1" i="1"/>
  <c r="LU1" i="1"/>
  <c r="LE1" i="1"/>
  <c r="KO1" i="1"/>
  <c r="JY1" i="1"/>
  <c r="JI1" i="1"/>
  <c r="IS1" i="1"/>
  <c r="IC1" i="1"/>
  <c r="HM1" i="1"/>
  <c r="GW1" i="1"/>
  <c r="GG1" i="1"/>
  <c r="FQ1" i="1"/>
  <c r="FA1" i="1"/>
  <c r="EK1" i="1"/>
  <c r="DU1" i="1"/>
  <c r="DE1" i="1"/>
  <c r="JT1" i="1"/>
  <c r="HH1" i="1"/>
  <c r="FC1" i="1"/>
  <c r="DW1" i="1"/>
  <c r="CU1" i="1"/>
  <c r="CE1" i="1"/>
  <c r="BO1" i="1"/>
  <c r="AY1" i="1"/>
  <c r="AI1" i="1"/>
  <c r="S1" i="1"/>
  <c r="S10" i="9" s="1"/>
  <c r="IZ1" i="1"/>
  <c r="GN1" i="1"/>
  <c r="ER1" i="1"/>
  <c r="DL1" i="1"/>
  <c r="CP1" i="1"/>
  <c r="BZ1" i="1"/>
  <c r="BJ1" i="1"/>
  <c r="AT1" i="1"/>
  <c r="AD1" i="1"/>
  <c r="KR1" i="1"/>
  <c r="AH1" i="1"/>
  <c r="GZ1" i="1"/>
  <c r="EQ1" i="1"/>
  <c r="DC1" i="1"/>
  <c r="CC1" i="1"/>
  <c r="BI1" i="1"/>
  <c r="AS1" i="1"/>
  <c r="AC1" i="1"/>
  <c r="JX1" i="1"/>
  <c r="HL1" i="1"/>
  <c r="FD1" i="1"/>
  <c r="DX1" i="1"/>
  <c r="CV1" i="1"/>
  <c r="CF1" i="1"/>
  <c r="BP1" i="1"/>
  <c r="AZ1" i="1"/>
  <c r="AJ1" i="1"/>
  <c r="T1" i="1"/>
  <c r="R1" i="1"/>
  <c r="GJ1" i="1"/>
  <c r="EI1" i="1"/>
  <c r="CS1" i="1"/>
  <c r="BY1" i="1"/>
  <c r="BE1" i="1"/>
  <c r="AO1" i="1"/>
  <c r="Y1" i="1"/>
  <c r="JH1" i="1"/>
  <c r="GV1" i="1"/>
  <c r="EV1" i="1"/>
  <c r="DP1" i="1"/>
  <c r="CR1" i="1"/>
  <c r="CB1" i="1"/>
  <c r="BL1" i="1"/>
  <c r="AV1" i="1"/>
  <c r="AF1" i="1"/>
  <c r="IV1" i="1"/>
  <c r="FT1" i="1"/>
  <c r="DS1" i="1"/>
  <c r="CO1" i="1"/>
  <c r="BU1" i="1"/>
  <c r="BA1" i="1"/>
  <c r="AK1" i="1"/>
  <c r="U1" i="1"/>
  <c r="IR1" i="1"/>
  <c r="GF1" i="1"/>
  <c r="EN1" i="1"/>
  <c r="DH1" i="1"/>
  <c r="CN1" i="1"/>
  <c r="BX1" i="1"/>
  <c r="BH1" i="1"/>
  <c r="AR1" i="1"/>
  <c r="AB1" i="1"/>
  <c r="IF1" i="1"/>
  <c r="EY1" i="1"/>
  <c r="DK1" i="1"/>
  <c r="CK1" i="1"/>
  <c r="BM1" i="1"/>
  <c r="AW1" i="1"/>
  <c r="AG1" i="1"/>
  <c r="KN1" i="1"/>
  <c r="IB1" i="1"/>
  <c r="FP1" i="1"/>
  <c r="EF1" i="1"/>
  <c r="CZ1" i="1"/>
  <c r="CJ1" i="1"/>
  <c r="BT1" i="1"/>
  <c r="BD1" i="1"/>
  <c r="AN1" i="1"/>
  <c r="X1" i="1"/>
  <c r="Q1" i="1"/>
  <c r="S11" i="9" l="1"/>
  <c r="S24" i="9" a="1"/>
  <c r="S24" i="9" s="1"/>
  <c r="S22" i="9" a="1"/>
  <c r="S22" i="9" s="1"/>
  <c r="S20" i="9" a="1"/>
  <c r="S20" i="9" s="1"/>
  <c r="S18" i="9" a="1"/>
  <c r="S18" i="9" s="1"/>
  <c r="S16" i="9" a="1"/>
  <c r="S16" i="9" s="1"/>
  <c r="S14" i="9" a="1"/>
  <c r="S14" i="9" s="1"/>
  <c r="S12" i="9" a="1"/>
  <c r="S12" i="9" s="1"/>
  <c r="S23" i="9" a="1"/>
  <c r="S23" i="9" s="1"/>
  <c r="S21" i="9" a="1"/>
  <c r="S21" i="9" s="1"/>
  <c r="S19" i="9" a="1"/>
  <c r="S19" i="9" s="1"/>
  <c r="S17" i="9" a="1"/>
  <c r="S17" i="9" s="1"/>
  <c r="S15" i="9" a="1"/>
  <c r="S15" i="9" s="1"/>
  <c r="S13" i="9" a="1"/>
  <c r="S13" i="9" s="1"/>
  <c r="Q24" i="9" a="1"/>
  <c r="Q24" i="9" s="1"/>
  <c r="K24" i="9" a="1"/>
  <c r="K24" i="9" s="1"/>
  <c r="O23" i="9" a="1"/>
  <c r="O23" i="9" s="1"/>
  <c r="K23" i="9" a="1"/>
  <c r="K23" i="9" s="1"/>
  <c r="O22" i="9" a="1"/>
  <c r="O22" i="9" s="1"/>
  <c r="K22" i="9" a="1"/>
  <c r="K22" i="9" s="1"/>
  <c r="O21" i="9" a="1"/>
  <c r="O21" i="9" s="1"/>
  <c r="K21" i="9" a="1"/>
  <c r="K21" i="9" s="1"/>
  <c r="O20" i="9" a="1"/>
  <c r="O20" i="9" s="1"/>
  <c r="K20" i="9" a="1"/>
  <c r="K20" i="9" s="1"/>
  <c r="O19" i="9" a="1"/>
  <c r="O19" i="9" s="1"/>
  <c r="K19" i="9" a="1"/>
  <c r="K19" i="9" s="1"/>
  <c r="O18" i="9" a="1"/>
  <c r="O18" i="9" s="1"/>
  <c r="K18" i="9" a="1"/>
  <c r="K18" i="9" s="1"/>
  <c r="O17" i="9" a="1"/>
  <c r="O17" i="9" s="1"/>
  <c r="K17" i="9" a="1"/>
  <c r="K17" i="9" s="1"/>
  <c r="O16" i="9" a="1"/>
  <c r="O16" i="9" s="1"/>
  <c r="K16" i="9" a="1"/>
  <c r="K16" i="9" s="1"/>
  <c r="O15" i="9" a="1"/>
  <c r="O15" i="9" s="1"/>
  <c r="K15" i="9" a="1"/>
  <c r="K15" i="9" s="1"/>
  <c r="O14" i="9" a="1"/>
  <c r="O14" i="9" s="1"/>
  <c r="K14" i="9" a="1"/>
  <c r="K14" i="9" s="1"/>
  <c r="O13" i="9" a="1"/>
  <c r="O13" i="9" s="1"/>
  <c r="K13" i="9" a="1"/>
  <c r="K13" i="9" s="1"/>
  <c r="O12" i="9" a="1"/>
  <c r="O12" i="9" s="1"/>
  <c r="K12" i="9" a="1"/>
  <c r="K12" i="9" s="1"/>
  <c r="O11" i="9" a="1"/>
  <c r="O11" i="9" s="1"/>
  <c r="K11" i="9" a="1"/>
  <c r="K11" i="9" s="1"/>
  <c r="R24" i="9" a="1"/>
  <c r="R24" i="9" s="1"/>
  <c r="N24" i="9" a="1"/>
  <c r="N24" i="9" s="1"/>
  <c r="P23" i="9" a="1"/>
  <c r="P23" i="9" s="1"/>
  <c r="L23" i="9" a="1"/>
  <c r="L23" i="9" s="1"/>
  <c r="P22" i="9" a="1"/>
  <c r="P22" i="9" s="1"/>
  <c r="L22" i="9" a="1"/>
  <c r="L22" i="9" s="1"/>
  <c r="P21" i="9" a="1"/>
  <c r="P21" i="9" s="1"/>
  <c r="L21" i="9" a="1"/>
  <c r="L21" i="9" s="1"/>
  <c r="P20" i="9" a="1"/>
  <c r="P20" i="9" s="1"/>
  <c r="L20" i="9" a="1"/>
  <c r="L20" i="9" s="1"/>
  <c r="P19" i="9" a="1"/>
  <c r="P19" i="9" s="1"/>
  <c r="L19" i="9" a="1"/>
  <c r="L19" i="9" s="1"/>
  <c r="P18" i="9" a="1"/>
  <c r="P18" i="9" s="1"/>
  <c r="L18" i="9" a="1"/>
  <c r="L18" i="9" s="1"/>
  <c r="P17" i="9" a="1"/>
  <c r="P17" i="9" s="1"/>
  <c r="L17" i="9" a="1"/>
  <c r="L17" i="9" s="1"/>
  <c r="P16" i="9" a="1"/>
  <c r="P16" i="9" s="1"/>
  <c r="L16" i="9" a="1"/>
  <c r="L16" i="9" s="1"/>
  <c r="P15" i="9" a="1"/>
  <c r="P15" i="9" s="1"/>
  <c r="L15" i="9" a="1"/>
  <c r="L15" i="9" s="1"/>
  <c r="P14" i="9" a="1"/>
  <c r="P14" i="9" s="1"/>
  <c r="L14" i="9" a="1"/>
  <c r="L14" i="9" s="1"/>
  <c r="P13" i="9" a="1"/>
  <c r="P13" i="9" s="1"/>
  <c r="L13" i="9" a="1"/>
  <c r="L13" i="9" s="1"/>
  <c r="P12" i="9" a="1"/>
  <c r="P12" i="9" s="1"/>
  <c r="L12" i="9" a="1"/>
  <c r="L12" i="9" s="1"/>
  <c r="P11" i="9" a="1"/>
  <c r="P11" i="9" s="1"/>
  <c r="L11" i="9" a="1"/>
  <c r="L11" i="9" s="1"/>
  <c r="P24" i="9" a="1"/>
  <c r="P24" i="9" s="1"/>
  <c r="L24" i="9" a="1"/>
  <c r="L24" i="9" s="1"/>
  <c r="R23" i="9" a="1"/>
  <c r="R23" i="9" s="1"/>
  <c r="N23" i="9" a="1"/>
  <c r="N23" i="9" s="1"/>
  <c r="R22" i="9" a="1"/>
  <c r="R22" i="9" s="1"/>
  <c r="N22" i="9" a="1"/>
  <c r="N22" i="9" s="1"/>
  <c r="R21" i="9" a="1"/>
  <c r="R21" i="9" s="1"/>
  <c r="N21" i="9" a="1"/>
  <c r="N21" i="9" s="1"/>
  <c r="R20" i="9" a="1"/>
  <c r="R20" i="9" s="1"/>
  <c r="N20" i="9" a="1"/>
  <c r="N20" i="9" s="1"/>
  <c r="R19" i="9" a="1"/>
  <c r="R19" i="9" s="1"/>
  <c r="N19" i="9" a="1"/>
  <c r="N19" i="9" s="1"/>
  <c r="R18" i="9" a="1"/>
  <c r="R18" i="9" s="1"/>
  <c r="N18" i="9" a="1"/>
  <c r="N18" i="9" s="1"/>
  <c r="R17" i="9" a="1"/>
  <c r="R17" i="9" s="1"/>
  <c r="N17" i="9" a="1"/>
  <c r="N17" i="9" s="1"/>
  <c r="R16" i="9" a="1"/>
  <c r="R16" i="9" s="1"/>
  <c r="N16" i="9" a="1"/>
  <c r="N16" i="9" s="1"/>
  <c r="R15" i="9" a="1"/>
  <c r="R15" i="9" s="1"/>
  <c r="N15" i="9" a="1"/>
  <c r="N15" i="9" s="1"/>
  <c r="R14" i="9" a="1"/>
  <c r="R14" i="9" s="1"/>
  <c r="N14" i="9" a="1"/>
  <c r="N14" i="9" s="1"/>
  <c r="R13" i="9" a="1"/>
  <c r="R13" i="9" s="1"/>
  <c r="N13" i="9" a="1"/>
  <c r="N13" i="9" s="1"/>
  <c r="R12" i="9" a="1"/>
  <c r="R12" i="9" s="1"/>
  <c r="N12" i="9" a="1"/>
  <c r="N12" i="9" s="1"/>
  <c r="R11" i="9" a="1"/>
  <c r="R11" i="9" s="1"/>
  <c r="N11" i="9" a="1"/>
  <c r="N11" i="9" s="1"/>
  <c r="O24" i="9" a="1"/>
  <c r="O24" i="9" s="1"/>
  <c r="M24" i="9" a="1"/>
  <c r="M24" i="9" s="1"/>
  <c r="Q23" i="9" a="1"/>
  <c r="Q23" i="9" s="1"/>
  <c r="M23" i="9" a="1"/>
  <c r="M23" i="9" s="1"/>
  <c r="Q22" i="9" a="1"/>
  <c r="Q22" i="9" s="1"/>
  <c r="M22" i="9" a="1"/>
  <c r="M22" i="9" s="1"/>
  <c r="Q21" i="9" a="1"/>
  <c r="Q21" i="9" s="1"/>
  <c r="M21" i="9" a="1"/>
  <c r="M21" i="9" s="1"/>
  <c r="Q20" i="9" a="1"/>
  <c r="Q20" i="9" s="1"/>
  <c r="M20" i="9" a="1"/>
  <c r="M20" i="9" s="1"/>
  <c r="Q19" i="9" a="1"/>
  <c r="Q19" i="9" s="1"/>
  <c r="M19" i="9" a="1"/>
  <c r="M19" i="9" s="1"/>
  <c r="Q18" i="9" a="1"/>
  <c r="Q18" i="9" s="1"/>
  <c r="M18" i="9" a="1"/>
  <c r="M18" i="9" s="1"/>
  <c r="Q17" i="9" a="1"/>
  <c r="Q17" i="9" s="1"/>
  <c r="M17" i="9" a="1"/>
  <c r="M17" i="9" s="1"/>
  <c r="Q16" i="9" a="1"/>
  <c r="Q16" i="9" s="1"/>
  <c r="M16" i="9" a="1"/>
  <c r="M16" i="9" s="1"/>
  <c r="Q15" i="9" a="1"/>
  <c r="Q15" i="9" s="1"/>
  <c r="M15" i="9" a="1"/>
  <c r="M15" i="9" s="1"/>
  <c r="Q14" i="9" a="1"/>
  <c r="Q14" i="9" s="1"/>
  <c r="M14" i="9" a="1"/>
  <c r="M14" i="9" s="1"/>
  <c r="Q13" i="9" a="1"/>
  <c r="Q13" i="9" s="1"/>
  <c r="M13" i="9" a="1"/>
  <c r="M13" i="9" s="1"/>
  <c r="Q12" i="9" a="1"/>
  <c r="Q12" i="9" s="1"/>
  <c r="M12" i="9" a="1"/>
  <c r="M12" i="9" s="1"/>
  <c r="Q11" i="9" a="1"/>
  <c r="Q11" i="9" s="1"/>
  <c r="M11" i="9" a="1"/>
  <c r="M11" i="9" s="1"/>
  <c r="P10" i="9" a="1"/>
  <c r="P10" i="9" s="1"/>
  <c r="L10" i="9" a="1"/>
  <c r="L10" i="9" s="1"/>
  <c r="R10" i="9" a="1"/>
  <c r="R10" i="9" s="1"/>
  <c r="N10" i="9" a="1"/>
  <c r="N10" i="9" s="1"/>
  <c r="M10" i="9" a="1"/>
  <c r="M10" i="9" s="1"/>
  <c r="Q10" i="9" a="1"/>
  <c r="Q10" i="9" s="1"/>
  <c r="O10" i="9" a="1"/>
  <c r="O10" i="9" s="1"/>
  <c r="K10" i="9" a="1"/>
  <c r="K10" i="9" s="1"/>
  <c r="H16" i="9"/>
  <c r="H14" i="9"/>
  <c r="H10" i="9"/>
  <c r="H21" i="9"/>
  <c r="H13" i="9"/>
  <c r="H17" i="9"/>
  <c r="H24" i="9"/>
  <c r="H20" i="9"/>
  <c r="H11" i="9"/>
  <c r="H22" i="9"/>
  <c r="H15" i="9"/>
  <c r="H12" i="9"/>
  <c r="H18" i="9"/>
  <c r="H23" i="9"/>
  <c r="H19" i="9"/>
  <c r="J13" i="9" l="1"/>
  <c r="I13" i="9" s="1"/>
  <c r="J12" i="9"/>
  <c r="I12" i="9" s="1"/>
  <c r="J14" i="9"/>
  <c r="I14" i="9" s="1"/>
  <c r="J16" i="9"/>
  <c r="I16" i="9" s="1"/>
  <c r="J18" i="9"/>
  <c r="I18" i="9" s="1"/>
  <c r="J20" i="9"/>
  <c r="I20" i="9" s="1"/>
  <c r="J22" i="9"/>
  <c r="I22" i="9" s="1"/>
  <c r="J24" i="9"/>
  <c r="I24" i="9" s="1"/>
  <c r="J11" i="9"/>
  <c r="I11" i="9" s="1"/>
  <c r="J15" i="9"/>
  <c r="I15" i="9" s="1"/>
  <c r="J17" i="9"/>
  <c r="I17" i="9" s="1"/>
  <c r="J19" i="9"/>
  <c r="I19" i="9" s="1"/>
  <c r="J21" i="9"/>
  <c r="I21" i="9" s="1"/>
  <c r="J23" i="9"/>
  <c r="I23" i="9" s="1"/>
  <c r="J10" i="9"/>
  <c r="I1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Agam PC</author>
  </authors>
  <commentList>
    <comment ref="B5" authorId="0" shapeId="0" xr:uid="{00000000-0006-0000-0200-000001000000}">
      <text>
        <r>
          <rPr>
            <b/>
            <sz val="9"/>
            <color indexed="81"/>
            <rFont val="Tahoma"/>
            <family val="2"/>
          </rPr>
          <t>Select Attendance Report Period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Agam PC</author>
  </authors>
  <commentList>
    <comment ref="Q1" authorId="0" shapeId="0" xr:uid="{00000000-0006-0000-0300-000001000000}">
      <text>
        <r>
          <rPr>
            <b/>
            <sz val="9"/>
            <color indexed="81"/>
            <rFont val="Tahoma"/>
            <family val="2"/>
          </rPr>
          <t>there are formulas in this row, do not delete or write anything in this row</t>
        </r>
      </text>
    </comment>
    <comment ref="D6" authorId="0" shapeId="0" xr:uid="{00000000-0006-0000-0300-000002000000}">
      <text>
        <r>
          <rPr>
            <b/>
            <sz val="9"/>
            <color indexed="81"/>
            <rFont val="Tahoma"/>
            <family val="2"/>
          </rPr>
          <t>Type your period starting date. If the date falls on Monday, it will be put on the first column, if it falls on other day, the first column will be filled with the previous date that falls on Monday</t>
        </r>
        <r>
          <rPr>
            <sz val="9"/>
            <color indexed="81"/>
            <rFont val="Tahoma"/>
            <family val="2"/>
          </rPr>
          <t xml:space="preserve">
</t>
        </r>
      </text>
    </comment>
    <comment ref="Q8" authorId="0" shapeId="0" xr:uid="{00000000-0006-0000-0300-000003000000}">
      <text>
        <r>
          <rPr>
            <b/>
            <sz val="9"/>
            <color indexed="81"/>
            <rFont val="Tahoma"/>
            <family val="2"/>
          </rPr>
          <t>there are formulas in this row, do not delete or write anything in this row</t>
        </r>
        <r>
          <rPr>
            <sz val="9"/>
            <color indexed="81"/>
            <rFont val="Tahoma"/>
            <family val="2"/>
          </rPr>
          <t xml:space="preserve">
</t>
        </r>
      </text>
    </comment>
    <comment ref="Q9" authorId="0" shapeId="0" xr:uid="{00000000-0006-0000-0300-000004000000}">
      <text>
        <r>
          <rPr>
            <b/>
            <sz val="9"/>
            <color indexed="81"/>
            <rFont val="Tahoma"/>
            <family val="2"/>
          </rPr>
          <t>there are formulas in this row, do not delete or write anything in this row</t>
        </r>
        <r>
          <rPr>
            <sz val="9"/>
            <color indexed="81"/>
            <rFont val="Tahoma"/>
            <family val="2"/>
          </rPr>
          <t xml:space="preserve">
</t>
        </r>
      </text>
    </comment>
    <comment ref="Q10" authorId="0" shapeId="0" xr:uid="{00000000-0006-0000-0300-000005000000}">
      <text>
        <r>
          <rPr>
            <b/>
            <sz val="9"/>
            <color indexed="81"/>
            <rFont val="Tahoma"/>
            <family val="2"/>
          </rPr>
          <t>The day will always start on Monday</t>
        </r>
        <r>
          <rPr>
            <sz val="9"/>
            <color indexed="81"/>
            <rFont val="Tahoma"/>
            <family val="2"/>
          </rPr>
          <t xml:space="preserve">
</t>
        </r>
      </text>
    </comment>
  </commentList>
</comments>
</file>

<file path=xl/sharedStrings.xml><?xml version="1.0" encoding="utf-8"?>
<sst xmlns="http://schemas.openxmlformats.org/spreadsheetml/2006/main" count="575" uniqueCount="172">
  <si>
    <t>No</t>
  </si>
  <si>
    <t>John Doe 1</t>
  </si>
  <si>
    <t>John Doe 2</t>
  </si>
  <si>
    <t>B</t>
  </si>
  <si>
    <t>A</t>
  </si>
  <si>
    <t>C</t>
  </si>
  <si>
    <t>D</t>
  </si>
  <si>
    <t>E</t>
  </si>
  <si>
    <t>F</t>
  </si>
  <si>
    <t>G</t>
  </si>
  <si>
    <t>H</t>
  </si>
  <si>
    <t>:</t>
  </si>
  <si>
    <t>R</t>
  </si>
  <si>
    <t>Vacation Used</t>
  </si>
  <si>
    <t>Vacation Left</t>
  </si>
  <si>
    <t>Marketing</t>
  </si>
  <si>
    <t>N</t>
  </si>
  <si>
    <t>Status</t>
  </si>
  <si>
    <t>Permanent</t>
  </si>
  <si>
    <t>Total</t>
  </si>
  <si>
    <t>Dummy for Week Dropdown List</t>
  </si>
  <si>
    <t>Dummy for Month Dropdown List</t>
  </si>
  <si>
    <t>TOTAL</t>
  </si>
  <si>
    <t>by Week</t>
  </si>
  <si>
    <t>From Table</t>
  </si>
  <si>
    <t>To Table</t>
  </si>
  <si>
    <t>Dummy Date</t>
  </si>
  <si>
    <t>RefCustom</t>
  </si>
  <si>
    <t>for vacationtracker row 1</t>
  </si>
  <si>
    <t>O</t>
  </si>
  <si>
    <t>2O</t>
  </si>
  <si>
    <t>Absent</t>
  </si>
  <si>
    <t>Over time</t>
  </si>
  <si>
    <t>Yes</t>
  </si>
  <si>
    <t>Code 1</t>
  </si>
  <si>
    <t>Code 2</t>
  </si>
  <si>
    <t>Code 3</t>
  </si>
  <si>
    <t>Code 4</t>
  </si>
  <si>
    <t>Code 5</t>
  </si>
  <si>
    <t>Code 6</t>
  </si>
  <si>
    <t>Code 7</t>
  </si>
  <si>
    <t>Code 8</t>
  </si>
  <si>
    <t>Over time Left</t>
  </si>
  <si>
    <t>[H]</t>
  </si>
  <si>
    <t>2.5A</t>
  </si>
  <si>
    <t>in</t>
  </si>
  <si>
    <t xml:space="preserve">Need help? Please see this page for information: </t>
  </si>
  <si>
    <t>https://exceltemplate.net/support/</t>
  </si>
  <si>
    <t>RINGKASAN LIBURAN KARYAWAN - MINGGUAN</t>
  </si>
  <si>
    <t>Nama Karyawan</t>
  </si>
  <si>
    <t>Tanggal Dipekerjakan</t>
  </si>
  <si>
    <t>Tanggal Pengunduran Diri</t>
  </si>
  <si>
    <t>Departemen</t>
  </si>
  <si>
    <t>Jam Kerja</t>
  </si>
  <si>
    <t>Hadir</t>
  </si>
  <si>
    <t>Lembur</t>
  </si>
  <si>
    <t>Absen</t>
  </si>
  <si>
    <t>Minggu 1</t>
  </si>
  <si>
    <t>Minggu 2</t>
  </si>
  <si>
    <t>Minggu 3</t>
  </si>
  <si>
    <t>Minggu 4</t>
  </si>
  <si>
    <t>Minggu 5</t>
  </si>
  <si>
    <t>Minggu 6</t>
  </si>
  <si>
    <t>Minggu 7</t>
  </si>
  <si>
    <t>Minggu 8</t>
  </si>
  <si>
    <t>Minggu 9</t>
  </si>
  <si>
    <t>Minggu 10</t>
  </si>
  <si>
    <t>Minggu 11</t>
  </si>
  <si>
    <t>Minggu 12</t>
  </si>
  <si>
    <t>Minggu 13</t>
  </si>
  <si>
    <t>Minggu 14</t>
  </si>
  <si>
    <t>Minggu 15</t>
  </si>
  <si>
    <t>Minggu 16</t>
  </si>
  <si>
    <t>Minggu 17</t>
  </si>
  <si>
    <t>Minggu 18</t>
  </si>
  <si>
    <t>Minggu 19</t>
  </si>
  <si>
    <t>Minggu 20</t>
  </si>
  <si>
    <t>Minggu 21</t>
  </si>
  <si>
    <t>Minggu 22</t>
  </si>
  <si>
    <t>Minggu 23</t>
  </si>
  <si>
    <t>Minggu 24</t>
  </si>
  <si>
    <t>Minggu 25</t>
  </si>
  <si>
    <t>Minggu 26</t>
  </si>
  <si>
    <t>Minggu 27</t>
  </si>
  <si>
    <t>Minggu 28</t>
  </si>
  <si>
    <t>Minggu 29</t>
  </si>
  <si>
    <t>Minggu 30</t>
  </si>
  <si>
    <t>Minggu 31</t>
  </si>
  <si>
    <t>Minggu 32</t>
  </si>
  <si>
    <t>Minggu 33</t>
  </si>
  <si>
    <t>Minggu 34</t>
  </si>
  <si>
    <t>Minggu 35</t>
  </si>
  <si>
    <t>Minggu 36</t>
  </si>
  <si>
    <t>Minggu 37</t>
  </si>
  <si>
    <t>Minggu 38</t>
  </si>
  <si>
    <t>Minggu 39</t>
  </si>
  <si>
    <t>Minggu 40</t>
  </si>
  <si>
    <t>Minggu 41</t>
  </si>
  <si>
    <t>Minggu 42</t>
  </si>
  <si>
    <t>Minggu 43</t>
  </si>
  <si>
    <t>Minggu 44</t>
  </si>
  <si>
    <t>Minggu 45</t>
  </si>
  <si>
    <t>Minggu 46</t>
  </si>
  <si>
    <t>Minggu 47</t>
  </si>
  <si>
    <t>Minggu 48</t>
  </si>
  <si>
    <t>Minggu 49</t>
  </si>
  <si>
    <t>Minggu 50</t>
  </si>
  <si>
    <t>Minggu 51</t>
  </si>
  <si>
    <t>Minggu 52</t>
  </si>
  <si>
    <t>Minggu 53</t>
  </si>
  <si>
    <t>Minggu 54</t>
  </si>
  <si>
    <t>RINGKASAN LIBURAN KARYAWAN - BULANAN</t>
  </si>
  <si>
    <t>Sertakan Bulan Pertama dan Terakhir&gt;&gt;</t>
  </si>
  <si>
    <t>JK</t>
  </si>
  <si>
    <t>L</t>
  </si>
  <si>
    <t>RINGKASAN LIBURAN KARYAWAN</t>
  </si>
  <si>
    <t>Periode Perhitungan Total</t>
  </si>
  <si>
    <t>Dari</t>
  </si>
  <si>
    <t>Sampai</t>
  </si>
  <si>
    <t>PERENCANAAN VACATION KARYAWAN</t>
  </si>
  <si>
    <t>Periode Mulai &gt;&gt;</t>
  </si>
  <si>
    <t>Sel Hari Kerja dan Bukan Hari Kerja (sel biru muda)</t>
  </si>
  <si>
    <t>Sel Vacation dan Lembur (sel putih)</t>
  </si>
  <si>
    <t>Contoh</t>
  </si>
  <si>
    <t>Hari Kerja dalam Jam</t>
  </si>
  <si>
    <t>Bukan Hari Kerja</t>
  </si>
  <si>
    <t>Hari libur</t>
  </si>
  <si>
    <t>8 jam hari kerja</t>
  </si>
  <si>
    <t>Liburan (Kode dapat disesuaikan)</t>
  </si>
  <si>
    <t>Bukan Hari Kerja (Kode dapat disesuaikan)</t>
  </si>
  <si>
    <t>2 jam Lembur (Kode diperbaiki)</t>
  </si>
  <si>
    <t>Liburan 2,5 jam (Kode dapat disesuaikan)</t>
  </si>
  <si>
    <t>Kode Lembur</t>
  </si>
  <si>
    <t>Kode Vacation  1</t>
  </si>
  <si>
    <t>Kode Vacation  2</t>
  </si>
  <si>
    <t>Kode Vacation  3</t>
  </si>
  <si>
    <t>Kode Vacation  4</t>
  </si>
  <si>
    <t>Kode Vacation  5</t>
  </si>
  <si>
    <t>Kode Vacation  6</t>
  </si>
  <si>
    <t>Kode Vacation  7</t>
  </si>
  <si>
    <t>Kode Vacation  8</t>
  </si>
  <si>
    <t>Alokasi Liburan per Tahun (Jam)</t>
  </si>
  <si>
    <t>Alokasi Lembur (Jam)</t>
  </si>
  <si>
    <t>a</t>
  </si>
  <si>
    <t>b</t>
  </si>
  <si>
    <t>c</t>
  </si>
  <si>
    <t>d</t>
  </si>
  <si>
    <t>e</t>
  </si>
  <si>
    <t>f</t>
  </si>
  <si>
    <t>g</t>
  </si>
  <si>
    <t>h</t>
  </si>
  <si>
    <t>o</t>
  </si>
  <si>
    <t>n</t>
  </si>
  <si>
    <t>2o</t>
  </si>
  <si>
    <t>2.5a</t>
  </si>
  <si>
    <t>2.5b</t>
  </si>
  <si>
    <t>2.5c</t>
  </si>
  <si>
    <t>2.5d</t>
  </si>
  <si>
    <t>2.5e</t>
  </si>
  <si>
    <t>2.5f</t>
  </si>
  <si>
    <t>2.5g</t>
  </si>
  <si>
    <t>2.5h</t>
  </si>
  <si>
    <t>r</t>
  </si>
  <si>
    <t>2a</t>
  </si>
  <si>
    <t>2b</t>
  </si>
  <si>
    <t>2c</t>
  </si>
  <si>
    <t>Minggu 1 (12/26/22 - 01/01/23)</t>
  </si>
  <si>
    <t>Minggu 54 (01/01/24 - 01/07/24)</t>
  </si>
  <si>
    <t>John Doe 3</t>
  </si>
  <si>
    <t>Sales</t>
  </si>
  <si>
    <t>Kontrak</t>
  </si>
  <si>
    <t>Tidak Hadir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</si>
</sst>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dd/yy;@"/>
    <numFmt numFmtId="165" formatCode="ddd"/>
    <numFmt numFmtId="166" formatCode="[$-F800]dddd\,\ mmmm\ dd\,\ yyyy"/>
    <numFmt numFmtId="167" formatCode="m/d/yy;@"/>
    <numFmt numFmtId="168" formatCode="mmmm\ yyyy"/>
    <numFmt numFmtId="169" formatCode="mmm\ yy"/>
    <numFmt numFmtId="170" formatCode="[$-409]d\-mmm\-yy;@"/>
  </numFmts>
  <fonts count="31"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20"/>
      <color theme="1"/>
      <name val="Arial"/>
      <family val="2"/>
    </font>
    <font>
      <sz val="20"/>
      <color theme="1"/>
      <name val="Calibri"/>
      <family val="2"/>
      <scheme val="minor"/>
    </font>
    <font>
      <u/>
      <sz val="12"/>
      <color theme="10"/>
      <name val="Calibri"/>
      <family val="2"/>
      <scheme val="minor"/>
    </font>
    <font>
      <u/>
      <sz val="20"/>
      <color theme="10"/>
      <name val="Arial"/>
      <family val="2"/>
    </font>
    <font>
      <u/>
      <sz val="20"/>
      <color theme="10"/>
      <name val="Calibri"/>
      <family val="2"/>
      <scheme val="minor"/>
    </font>
    <font>
      <sz val="11"/>
      <color theme="1"/>
      <name val="Arial"/>
      <family val="2"/>
    </font>
    <font>
      <b/>
      <sz val="28"/>
      <color theme="0"/>
      <name val="Arial"/>
      <family val="2"/>
    </font>
    <font>
      <sz val="11"/>
      <color theme="0"/>
      <name val="Arial"/>
      <family val="2"/>
    </font>
    <font>
      <sz val="11"/>
      <color rgb="FFFF0000"/>
      <name val="Arial"/>
      <family val="2"/>
    </font>
    <font>
      <b/>
      <sz val="11"/>
      <color theme="0"/>
      <name val="Arial"/>
      <family val="2"/>
    </font>
    <font>
      <b/>
      <sz val="10"/>
      <color theme="0"/>
      <name val="Arial"/>
      <family val="2"/>
    </font>
    <font>
      <sz val="9"/>
      <color theme="1"/>
      <name val="Arial"/>
      <family val="2"/>
    </font>
    <font>
      <b/>
      <sz val="9"/>
      <color theme="0"/>
      <name val="Arial"/>
      <family val="2"/>
    </font>
    <font>
      <sz val="11"/>
      <name val="Arial"/>
      <family val="2"/>
    </font>
    <font>
      <b/>
      <sz val="11"/>
      <name val="Arial"/>
      <family val="2"/>
    </font>
    <font>
      <sz val="10"/>
      <color theme="0"/>
      <name val="Arial"/>
      <family val="2"/>
    </font>
    <font>
      <sz val="8"/>
      <color theme="0"/>
      <name val="Arial"/>
      <family val="2"/>
    </font>
    <font>
      <b/>
      <sz val="24"/>
      <color theme="0"/>
      <name val="Arial"/>
      <family val="2"/>
    </font>
    <font>
      <b/>
      <sz val="11"/>
      <color theme="1"/>
      <name val="Arial"/>
      <family val="2"/>
    </font>
    <font>
      <sz val="8"/>
      <name val="Arial"/>
      <family val="2"/>
    </font>
    <font>
      <sz val="10"/>
      <color theme="1"/>
      <name val="Arial"/>
      <family val="2"/>
    </font>
    <font>
      <i/>
      <sz val="10"/>
      <color theme="1"/>
      <name val="Arial"/>
      <family val="2"/>
    </font>
    <font>
      <b/>
      <sz val="18"/>
      <color theme="1"/>
      <name val="Arial"/>
      <family val="2"/>
    </font>
    <font>
      <b/>
      <sz val="10"/>
      <name val="Arial"/>
      <family val="2"/>
    </font>
    <font>
      <sz val="9"/>
      <name val="Arial"/>
      <family val="2"/>
    </font>
    <font>
      <b/>
      <sz val="18"/>
      <color theme="0"/>
      <name val="Arial"/>
      <family val="2"/>
    </font>
  </fonts>
  <fills count="17">
    <fill>
      <patternFill patternType="none"/>
    </fill>
    <fill>
      <patternFill patternType="gray125"/>
    </fill>
    <fill>
      <patternFill patternType="solid">
        <fgColor theme="9" tint="-0.249977111117893"/>
        <bgColor indexed="64"/>
      </patternFill>
    </fill>
    <fill>
      <patternFill patternType="solid">
        <fgColor theme="8"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2" tint="-0.749992370372631"/>
        <bgColor indexed="64"/>
      </patternFill>
    </fill>
    <fill>
      <patternFill patternType="solid">
        <fgColor theme="0" tint="-0.34998626667073579"/>
        <bgColor indexed="64"/>
      </patternFill>
    </fill>
    <fill>
      <patternFill patternType="solid">
        <fgColor rgb="FFFF0000"/>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theme="6" tint="0.79998168889431442"/>
        <bgColor indexed="64"/>
      </patternFill>
    </fill>
    <fill>
      <patternFill patternType="solid">
        <fgColor rgb="FF00B0F0"/>
        <bgColor indexed="64"/>
      </patternFill>
    </fill>
    <fill>
      <patternFill patternType="solid">
        <fgColor theme="6" tint="0.59999389629810485"/>
        <bgColor indexed="64"/>
      </patternFill>
    </fill>
    <fill>
      <patternFill patternType="solid">
        <fgColor rgb="FFC00000"/>
        <bgColor indexed="64"/>
      </patternFill>
    </fill>
  </fills>
  <borders count="59">
    <border>
      <left/>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ck">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style="thin">
        <color indexed="64"/>
      </left>
      <right style="thin">
        <color indexed="64"/>
      </right>
      <top style="thin">
        <color indexed="64"/>
      </top>
      <bottom style="thin">
        <color indexed="64"/>
      </bottom>
      <diagonal/>
    </border>
    <border>
      <left/>
      <right style="thin">
        <color theme="0" tint="-0.499984740745262"/>
      </right>
      <top/>
      <bottom style="thin">
        <color theme="0" tint="-0.499984740745262"/>
      </bottom>
      <diagonal/>
    </border>
    <border>
      <left style="thin">
        <color theme="0" tint="-0.49998474074526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medium">
        <color indexed="64"/>
      </left>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tint="-0.499984740745262"/>
      </left>
      <right style="thin">
        <color theme="0" tint="-0.499984740745262"/>
      </right>
      <top style="thin">
        <color theme="0"/>
      </top>
      <bottom style="thin">
        <color theme="0" tint="-0.499984740745262"/>
      </bottom>
      <diagonal/>
    </border>
    <border>
      <left style="thin">
        <color theme="0" tint="-0.499984740745262"/>
      </left>
      <right style="thin">
        <color theme="0" tint="-0.499984740745262"/>
      </right>
      <top style="thin">
        <color theme="0"/>
      </top>
      <bottom/>
      <diagonal/>
    </border>
    <border>
      <left style="medium">
        <color indexed="64"/>
      </left>
      <right style="medium">
        <color theme="1" tint="0.499984740745262"/>
      </right>
      <top/>
      <bottom style="thin">
        <color theme="0" tint="-0.499984740745262"/>
      </bottom>
      <diagonal/>
    </border>
    <border>
      <left style="medium">
        <color indexed="64"/>
      </left>
      <right style="medium">
        <color theme="1" tint="0.499984740745262"/>
      </right>
      <top style="thin">
        <color theme="0" tint="-0.499984740745262"/>
      </top>
      <bottom style="thin">
        <color theme="0" tint="-0.499984740745262"/>
      </bottom>
      <diagonal/>
    </border>
    <border>
      <left style="thin">
        <color theme="0"/>
      </left>
      <right style="medium">
        <color indexed="64"/>
      </right>
      <top/>
      <bottom style="thin">
        <color theme="0"/>
      </bottom>
      <diagonal/>
    </border>
    <border>
      <left style="thin">
        <color theme="0"/>
      </left>
      <right style="thin">
        <color theme="0"/>
      </right>
      <top/>
      <bottom style="thin">
        <color theme="0"/>
      </bottom>
      <diagonal/>
    </border>
    <border>
      <left style="thin">
        <color theme="0"/>
      </left>
      <right style="medium">
        <color indexed="64"/>
      </right>
      <top style="thin">
        <color theme="0"/>
      </top>
      <bottom style="thin">
        <color theme="0"/>
      </bottom>
      <diagonal/>
    </border>
    <border>
      <left style="thin">
        <color theme="0"/>
      </left>
      <right style="thin">
        <color theme="0"/>
      </right>
      <top style="thin">
        <color theme="0"/>
      </top>
      <bottom/>
      <diagonal/>
    </border>
    <border>
      <left style="thin">
        <color theme="0"/>
      </left>
      <right style="medium">
        <color indexed="64"/>
      </right>
      <top style="thin">
        <color theme="0"/>
      </top>
      <bottom/>
      <diagonal/>
    </border>
    <border>
      <left style="medium">
        <color indexed="64"/>
      </left>
      <right style="medium">
        <color theme="0"/>
      </right>
      <top/>
      <bottom style="medium">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ck">
        <color auto="1"/>
      </left>
      <right style="thin">
        <color theme="0" tint="-0.499984740745262"/>
      </right>
      <top/>
      <bottom style="thin">
        <color theme="0" tint="-0.499984740745262"/>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medium">
        <color indexed="64"/>
      </left>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medium">
        <color indexed="64"/>
      </left>
      <right style="medium">
        <color theme="0"/>
      </right>
      <top style="thin">
        <color theme="0"/>
      </top>
      <bottom/>
      <diagonal/>
    </border>
    <border>
      <left style="thin">
        <color indexed="64"/>
      </left>
      <right/>
      <top style="thin">
        <color theme="1" tint="0.499984740745262"/>
      </top>
      <bottom style="thin">
        <color theme="1" tint="0.499984740745262"/>
      </bottom>
      <diagonal/>
    </border>
  </borders>
  <cellStyleXfs count="3">
    <xf numFmtId="0" fontId="0" fillId="0" borderId="0"/>
    <xf numFmtId="0" fontId="4" fillId="0" borderId="0"/>
    <xf numFmtId="0" fontId="7" fillId="0" borderId="0" applyNumberFormat="0" applyFill="0" applyBorder="0" applyAlignment="0" applyProtection="0"/>
  </cellStyleXfs>
  <cellXfs count="180">
    <xf numFmtId="0" fontId="0" fillId="0" borderId="0" xfId="0"/>
    <xf numFmtId="164" fontId="0" fillId="0" borderId="0" xfId="0" applyNumberFormat="1"/>
    <xf numFmtId="0" fontId="5" fillId="0" borderId="0" xfId="1" applyFont="1"/>
    <xf numFmtId="0" fontId="6" fillId="0" borderId="0" xfId="1" applyFont="1"/>
    <xf numFmtId="0" fontId="8" fillId="0" borderId="0" xfId="2" applyFont="1"/>
    <xf numFmtId="0" fontId="4" fillId="0" borderId="0" xfId="1"/>
    <xf numFmtId="0" fontId="9" fillId="0" borderId="0" xfId="2" applyFont="1" applyAlignment="1"/>
    <xf numFmtId="0" fontId="5" fillId="0" borderId="0" xfId="1" applyFont="1" applyAlignment="1">
      <alignment horizontal="left"/>
    </xf>
    <xf numFmtId="0" fontId="9" fillId="0" borderId="0" xfId="2" applyFont="1" applyAlignment="1">
      <alignment horizontal="left"/>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xf numFmtId="0" fontId="12" fillId="0" borderId="0" xfId="0" applyFont="1" applyAlignment="1">
      <alignment vertical="center"/>
    </xf>
    <xf numFmtId="0" fontId="12" fillId="0" borderId="0" xfId="0" applyFont="1" applyAlignment="1">
      <alignment horizontal="center" vertical="center"/>
    </xf>
    <xf numFmtId="0" fontId="12" fillId="0" borderId="0" xfId="0" applyFont="1"/>
    <xf numFmtId="0" fontId="13" fillId="0" borderId="0" xfId="0" applyFont="1" applyAlignment="1">
      <alignment vertical="center"/>
    </xf>
    <xf numFmtId="0" fontId="13" fillId="0" borderId="0" xfId="0" applyFont="1" applyAlignment="1">
      <alignment horizontal="center" vertical="center"/>
    </xf>
    <xf numFmtId="0" fontId="16" fillId="0" borderId="0" xfId="0" applyFont="1" applyAlignment="1">
      <alignment vertical="center"/>
    </xf>
    <xf numFmtId="0" fontId="10" fillId="0" borderId="20" xfId="0" applyFont="1" applyBorder="1" applyAlignment="1">
      <alignment horizontal="center" vertical="center"/>
    </xf>
    <xf numFmtId="0" fontId="10" fillId="0" borderId="20" xfId="0" applyFont="1" applyBorder="1" applyAlignment="1">
      <alignment vertical="center"/>
    </xf>
    <xf numFmtId="170" fontId="10" fillId="0" borderId="20" xfId="0" applyNumberFormat="1" applyFont="1" applyBorder="1" applyAlignment="1">
      <alignment vertical="center"/>
    </xf>
    <xf numFmtId="0" fontId="10" fillId="0" borderId="13" xfId="0" applyFont="1" applyBorder="1" applyAlignment="1">
      <alignment horizontal="center" vertical="center"/>
    </xf>
    <xf numFmtId="0" fontId="10" fillId="0" borderId="33" xfId="0" applyFont="1" applyBorder="1" applyAlignment="1">
      <alignment horizontal="center" vertical="center"/>
    </xf>
    <xf numFmtId="0" fontId="10" fillId="0" borderId="2" xfId="0" applyFont="1" applyBorder="1" applyAlignment="1">
      <alignment horizontal="center" vertical="center"/>
    </xf>
    <xf numFmtId="0" fontId="10" fillId="0" borderId="2" xfId="0" applyFont="1" applyBorder="1" applyAlignment="1">
      <alignment vertical="center"/>
    </xf>
    <xf numFmtId="170" fontId="10" fillId="0" borderId="2" xfId="0" applyNumberFormat="1" applyFont="1" applyBorder="1" applyAlignment="1">
      <alignment vertical="center"/>
    </xf>
    <xf numFmtId="0" fontId="10" fillId="0" borderId="4" xfId="0" applyFont="1" applyBorder="1" applyAlignment="1">
      <alignment horizontal="center" vertical="center"/>
    </xf>
    <xf numFmtId="0" fontId="10" fillId="0" borderId="0" xfId="0" applyFont="1" applyAlignment="1">
      <alignment horizontal="left" vertical="center"/>
    </xf>
    <xf numFmtId="0" fontId="11" fillId="16" borderId="1" xfId="0" applyFont="1" applyFill="1" applyBorder="1" applyAlignment="1">
      <alignment horizontal="left" vertical="center"/>
    </xf>
    <xf numFmtId="0" fontId="11" fillId="16" borderId="0" xfId="0" applyFont="1" applyFill="1" applyAlignment="1">
      <alignment vertical="center"/>
    </xf>
    <xf numFmtId="0" fontId="11" fillId="16" borderId="0" xfId="0" applyFont="1" applyFill="1" applyAlignment="1">
      <alignment horizontal="center" vertical="center"/>
    </xf>
    <xf numFmtId="0" fontId="10" fillId="16" borderId="0" xfId="0" applyFont="1" applyFill="1"/>
    <xf numFmtId="0" fontId="14" fillId="16" borderId="32" xfId="0" applyFont="1" applyFill="1" applyBorder="1" applyAlignment="1">
      <alignment horizontal="center" vertical="center"/>
    </xf>
    <xf numFmtId="0" fontId="14" fillId="16" borderId="43" xfId="0" applyFont="1" applyFill="1" applyBorder="1" applyAlignment="1">
      <alignment horizontal="center"/>
    </xf>
    <xf numFmtId="0" fontId="14" fillId="16" borderId="44" xfId="0" applyFont="1" applyFill="1" applyBorder="1" applyAlignment="1">
      <alignment horizontal="center"/>
    </xf>
    <xf numFmtId="0" fontId="14" fillId="16" borderId="45" xfId="0" applyFont="1" applyFill="1" applyBorder="1" applyAlignment="1">
      <alignment horizontal="center"/>
    </xf>
    <xf numFmtId="0" fontId="14" fillId="16" borderId="32" xfId="0" applyFont="1" applyFill="1" applyBorder="1" applyAlignment="1">
      <alignment horizontal="center" vertical="center" wrapText="1"/>
    </xf>
    <xf numFmtId="0" fontId="15" fillId="16" borderId="46" xfId="0" applyFont="1" applyFill="1" applyBorder="1" applyAlignment="1">
      <alignment horizontal="center"/>
    </xf>
    <xf numFmtId="0" fontId="15" fillId="16" borderId="0" xfId="0" applyFont="1" applyFill="1" applyAlignment="1">
      <alignment horizontal="center"/>
    </xf>
    <xf numFmtId="0" fontId="15" fillId="16" borderId="47" xfId="0" applyFont="1" applyFill="1" applyBorder="1" applyAlignment="1">
      <alignment horizontal="center"/>
    </xf>
    <xf numFmtId="168" fontId="15" fillId="16" borderId="46" xfId="0" applyNumberFormat="1" applyFont="1" applyFill="1" applyBorder="1" applyAlignment="1">
      <alignment horizontal="center" vertical="center" wrapText="1"/>
    </xf>
    <xf numFmtId="168" fontId="15" fillId="16" borderId="0" xfId="0" applyNumberFormat="1" applyFont="1" applyFill="1" applyAlignment="1">
      <alignment horizontal="center" vertical="center" wrapText="1"/>
    </xf>
    <xf numFmtId="168" fontId="15" fillId="16" borderId="47" xfId="0" applyNumberFormat="1" applyFont="1" applyFill="1" applyBorder="1" applyAlignment="1">
      <alignment horizontal="center" vertical="center" wrapText="1"/>
    </xf>
    <xf numFmtId="0" fontId="13" fillId="16" borderId="0" xfId="0" applyFont="1" applyFill="1" applyAlignment="1">
      <alignment horizontal="center" vertical="center"/>
    </xf>
    <xf numFmtId="0" fontId="13" fillId="16" borderId="0" xfId="0" applyFont="1" applyFill="1" applyAlignment="1">
      <alignment vertical="center"/>
    </xf>
    <xf numFmtId="0" fontId="17" fillId="16" borderId="32" xfId="0" applyFont="1" applyFill="1" applyBorder="1" applyAlignment="1">
      <alignment horizontal="center" vertical="center"/>
    </xf>
    <xf numFmtId="0" fontId="18" fillId="0" borderId="17" xfId="0" applyFont="1" applyBorder="1"/>
    <xf numFmtId="0" fontId="18" fillId="0" borderId="18" xfId="0" applyFont="1" applyBorder="1" applyAlignment="1">
      <alignment horizontal="left" vertical="center"/>
    </xf>
    <xf numFmtId="0" fontId="18" fillId="0" borderId="19" xfId="0" applyFont="1" applyBorder="1" applyAlignment="1">
      <alignment vertical="center"/>
    </xf>
    <xf numFmtId="0" fontId="18" fillId="15" borderId="14" xfId="0" applyFont="1" applyFill="1" applyBorder="1" applyAlignment="1" applyProtection="1">
      <alignment vertical="center"/>
      <protection locked="0"/>
    </xf>
    <xf numFmtId="0" fontId="18" fillId="0" borderId="0" xfId="0" applyFont="1" applyAlignment="1">
      <alignment vertical="center"/>
    </xf>
    <xf numFmtId="0" fontId="18" fillId="0" borderId="0" xfId="0" applyFont="1" applyAlignment="1">
      <alignment horizontal="center" vertical="center"/>
    </xf>
    <xf numFmtId="0" fontId="18" fillId="0" borderId="0" xfId="0" applyFont="1"/>
    <xf numFmtId="0" fontId="14" fillId="0" borderId="0" xfId="0" applyFont="1" applyAlignment="1">
      <alignment horizontal="center" vertical="center"/>
    </xf>
    <xf numFmtId="0" fontId="10" fillId="0" borderId="34" xfId="0" applyFont="1" applyBorder="1" applyAlignment="1">
      <alignment horizontal="center" vertical="center"/>
    </xf>
    <xf numFmtId="0" fontId="14" fillId="16" borderId="16" xfId="0" applyFont="1" applyFill="1" applyBorder="1" applyAlignment="1">
      <alignment horizontal="center" vertical="center"/>
    </xf>
    <xf numFmtId="0" fontId="14" fillId="16" borderId="0" xfId="0" applyFont="1" applyFill="1" applyAlignment="1">
      <alignment horizontal="center" vertical="center"/>
    </xf>
    <xf numFmtId="0" fontId="14" fillId="16" borderId="32" xfId="0" applyFont="1" applyFill="1" applyBorder="1" applyAlignment="1">
      <alignment horizontal="center" vertical="center" wrapText="1"/>
    </xf>
    <xf numFmtId="168" fontId="14" fillId="16" borderId="32" xfId="0" applyNumberFormat="1" applyFont="1" applyFill="1" applyBorder="1" applyAlignment="1">
      <alignment horizontal="center" vertical="center"/>
    </xf>
    <xf numFmtId="0" fontId="12" fillId="16" borderId="0" xfId="0" applyFont="1" applyFill="1"/>
    <xf numFmtId="0" fontId="11" fillId="0" borderId="0" xfId="0" applyFont="1" applyAlignment="1">
      <alignment vertical="center"/>
    </xf>
    <xf numFmtId="0" fontId="19" fillId="0" borderId="0" xfId="0" applyFont="1" applyAlignment="1">
      <alignment vertical="center"/>
    </xf>
    <xf numFmtId="0" fontId="11" fillId="0" borderId="0" xfId="0" applyFont="1" applyAlignment="1">
      <alignment horizontal="center" vertical="center"/>
    </xf>
    <xf numFmtId="168" fontId="14" fillId="0" borderId="0" xfId="0" applyNumberFormat="1" applyFont="1" applyAlignment="1">
      <alignment vertical="center"/>
    </xf>
    <xf numFmtId="0" fontId="17" fillId="0" borderId="0" xfId="0" applyFont="1" applyAlignment="1">
      <alignment horizontal="center" vertical="center"/>
    </xf>
    <xf numFmtId="0" fontId="18" fillId="0" borderId="0" xfId="0" applyFont="1" applyAlignment="1">
      <alignment horizontal="center"/>
    </xf>
    <xf numFmtId="0" fontId="14" fillId="0" borderId="0" xfId="0" applyFont="1" applyAlignment="1">
      <alignment horizontal="center" vertical="center"/>
    </xf>
    <xf numFmtId="169" fontId="14" fillId="0" borderId="0" xfId="0" applyNumberFormat="1" applyFont="1" applyAlignment="1">
      <alignment vertical="center"/>
    </xf>
    <xf numFmtId="169" fontId="14" fillId="0" borderId="0" xfId="0" applyNumberFormat="1" applyFont="1" applyAlignment="1">
      <alignment horizontal="center" vertical="center"/>
    </xf>
    <xf numFmtId="0" fontId="10" fillId="0" borderId="51" xfId="0" applyFont="1" applyBorder="1" applyAlignment="1">
      <alignment horizontal="center" vertical="center"/>
    </xf>
    <xf numFmtId="0" fontId="10" fillId="0" borderId="52" xfId="0" applyFont="1" applyBorder="1" applyAlignment="1">
      <alignment horizontal="center" vertical="center"/>
    </xf>
    <xf numFmtId="0" fontId="10" fillId="0" borderId="35" xfId="0" applyFont="1" applyBorder="1" applyAlignment="1">
      <alignment horizontal="center" vertical="center"/>
    </xf>
    <xf numFmtId="0" fontId="10" fillId="0" borderId="21" xfId="0" applyFont="1" applyBorder="1" applyAlignment="1">
      <alignment horizontal="center" vertical="center"/>
    </xf>
    <xf numFmtId="0" fontId="10" fillId="0" borderId="22" xfId="0" applyFont="1" applyBorder="1" applyAlignment="1">
      <alignment horizontal="center" vertical="center"/>
    </xf>
    <xf numFmtId="0" fontId="10" fillId="0" borderId="36"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0" xfId="0" applyFont="1" applyAlignment="1">
      <alignment horizontal="center"/>
    </xf>
    <xf numFmtId="0" fontId="11" fillId="16" borderId="1" xfId="0" applyFont="1" applyFill="1" applyBorder="1" applyAlignment="1">
      <alignment horizontal="center" vertical="center"/>
    </xf>
    <xf numFmtId="0" fontId="11" fillId="16" borderId="0" xfId="0" applyFont="1" applyFill="1" applyAlignment="1">
      <alignment horizontal="center" vertical="center"/>
    </xf>
    <xf numFmtId="0" fontId="14" fillId="16" borderId="26" xfId="0" applyFont="1" applyFill="1" applyBorder="1" applyAlignment="1">
      <alignment horizontal="center" vertical="center"/>
    </xf>
    <xf numFmtId="0" fontId="14" fillId="16" borderId="27" xfId="0" applyFont="1" applyFill="1" applyBorder="1" applyAlignment="1">
      <alignment horizontal="center" vertical="center"/>
    </xf>
    <xf numFmtId="0" fontId="14" fillId="16" borderId="28" xfId="0" applyFont="1" applyFill="1" applyBorder="1" applyAlignment="1">
      <alignment horizontal="center" vertical="center"/>
    </xf>
    <xf numFmtId="0" fontId="14" fillId="16" borderId="29" xfId="0" applyFont="1" applyFill="1" applyBorder="1" applyAlignment="1" applyProtection="1">
      <alignment horizontal="center" vertical="center"/>
      <protection locked="0"/>
    </xf>
    <xf numFmtId="0" fontId="14" fillId="16" borderId="30" xfId="0" applyFont="1" applyFill="1" applyBorder="1" applyAlignment="1" applyProtection="1">
      <alignment horizontal="center" vertical="center"/>
      <protection locked="0"/>
    </xf>
    <xf numFmtId="164" fontId="12" fillId="16" borderId="30" xfId="0" applyNumberFormat="1" applyFont="1" applyFill="1" applyBorder="1" applyAlignment="1" applyProtection="1">
      <alignment horizontal="center" vertical="center"/>
      <protection locked="0"/>
    </xf>
    <xf numFmtId="164" fontId="12" fillId="16" borderId="31" xfId="0" applyNumberFormat="1" applyFont="1" applyFill="1" applyBorder="1" applyAlignment="1" applyProtection="1">
      <alignment horizontal="center" vertical="center"/>
      <protection locked="0"/>
    </xf>
    <xf numFmtId="0" fontId="14" fillId="16" borderId="38" xfId="0" applyFont="1" applyFill="1" applyBorder="1" applyAlignment="1">
      <alignment horizontal="center" vertical="center"/>
    </xf>
    <xf numFmtId="0" fontId="14" fillId="16" borderId="38" xfId="0" applyFont="1" applyFill="1" applyBorder="1" applyAlignment="1">
      <alignment horizontal="center" vertical="center" wrapText="1"/>
    </xf>
    <xf numFmtId="0" fontId="14" fillId="16" borderId="40" xfId="0" applyFont="1" applyFill="1" applyBorder="1" applyAlignment="1">
      <alignment horizontal="center" vertical="center" wrapText="1"/>
    </xf>
    <xf numFmtId="0" fontId="14" fillId="16" borderId="41" xfId="0" applyFont="1" applyFill="1" applyBorder="1" applyAlignment="1">
      <alignment horizontal="center" vertical="center" wrapText="1"/>
    </xf>
    <xf numFmtId="0" fontId="14" fillId="16" borderId="53" xfId="0" applyFont="1" applyFill="1" applyBorder="1" applyAlignment="1">
      <alignment horizontal="center" vertical="center" wrapText="1"/>
    </xf>
    <xf numFmtId="0" fontId="14" fillId="16" borderId="54" xfId="0" applyFont="1" applyFill="1" applyBorder="1" applyAlignment="1">
      <alignment horizontal="center" vertical="center" wrapText="1"/>
    </xf>
    <xf numFmtId="0" fontId="14" fillId="16" borderId="55" xfId="0" applyFont="1" applyFill="1" applyBorder="1" applyAlignment="1">
      <alignment horizontal="center" vertical="center" wrapText="1"/>
    </xf>
    <xf numFmtId="0" fontId="14" fillId="16" borderId="57" xfId="0" applyFont="1" applyFill="1" applyBorder="1" applyAlignment="1">
      <alignment horizontal="center" vertical="center" wrapText="1"/>
    </xf>
    <xf numFmtId="0" fontId="14" fillId="16" borderId="37" xfId="0" applyFont="1" applyFill="1" applyBorder="1" applyAlignment="1">
      <alignment horizontal="center" vertical="center" wrapText="1"/>
    </xf>
    <xf numFmtId="0" fontId="14" fillId="16" borderId="56" xfId="0" applyFont="1" applyFill="1" applyBorder="1" applyAlignment="1">
      <alignment horizontal="center" vertical="center" wrapText="1"/>
    </xf>
    <xf numFmtId="0" fontId="20" fillId="16" borderId="32" xfId="0" applyFont="1" applyFill="1" applyBorder="1" applyAlignment="1">
      <alignment horizontal="center" vertical="center"/>
    </xf>
    <xf numFmtId="0" fontId="20" fillId="16" borderId="39" xfId="0" applyFont="1" applyFill="1" applyBorder="1" applyAlignment="1">
      <alignment horizontal="center" vertical="center"/>
    </xf>
    <xf numFmtId="0" fontId="14" fillId="16" borderId="42" xfId="0" applyFont="1" applyFill="1" applyBorder="1" applyAlignment="1">
      <alignment horizontal="center" vertical="center" wrapText="1"/>
    </xf>
    <xf numFmtId="0" fontId="21" fillId="0" borderId="0" xfId="0" applyFont="1" applyAlignment="1">
      <alignment vertical="center"/>
    </xf>
    <xf numFmtId="0" fontId="23" fillId="0" borderId="5" xfId="0" applyFont="1" applyBorder="1" applyAlignment="1">
      <alignment horizontal="left" vertical="center"/>
    </xf>
    <xf numFmtId="0" fontId="22" fillId="0" borderId="6" xfId="0" applyFont="1" applyBorder="1" applyAlignment="1">
      <alignment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23" fillId="0" borderId="6" xfId="0" applyFont="1" applyBorder="1" applyAlignment="1">
      <alignment horizontal="left" vertical="center"/>
    </xf>
    <xf numFmtId="167" fontId="24" fillId="0" borderId="0" xfId="0" applyNumberFormat="1" applyFont="1" applyAlignment="1">
      <alignment vertical="center"/>
    </xf>
    <xf numFmtId="0" fontId="24" fillId="0" borderId="0" xfId="0" applyFont="1" applyAlignment="1">
      <alignment vertical="center"/>
    </xf>
    <xf numFmtId="0" fontId="10" fillId="11" borderId="58" xfId="0" applyFont="1" applyFill="1" applyBorder="1" applyAlignment="1">
      <alignment horizontal="center" vertical="center"/>
    </xf>
    <xf numFmtId="0" fontId="25" fillId="11" borderId="14" xfId="0" applyFont="1" applyFill="1" applyBorder="1" applyAlignment="1">
      <alignment horizontal="center" vertical="center"/>
    </xf>
    <xf numFmtId="0" fontId="22" fillId="0" borderId="0" xfId="0" applyFont="1" applyAlignment="1">
      <alignment vertical="center"/>
    </xf>
    <xf numFmtId="0" fontId="10" fillId="0" borderId="14" xfId="0" applyFont="1" applyBorder="1" applyAlignment="1">
      <alignment horizontal="center" vertical="center"/>
    </xf>
    <xf numFmtId="0" fontId="12" fillId="2" borderId="0" xfId="0" applyFont="1" applyFill="1" applyAlignment="1">
      <alignment horizontal="center" vertical="center"/>
    </xf>
    <xf numFmtId="0" fontId="12" fillId="6" borderId="0" xfId="0" applyFont="1" applyFill="1" applyAlignment="1">
      <alignment horizontal="center" vertical="center"/>
    </xf>
    <xf numFmtId="0" fontId="10" fillId="0" borderId="8" xfId="0" applyFont="1" applyBorder="1" applyAlignment="1">
      <alignment horizontal="center" vertical="center"/>
    </xf>
    <xf numFmtId="0" fontId="26" fillId="0" borderId="0" xfId="0" applyFont="1" applyAlignment="1">
      <alignment horizontal="left" vertical="center"/>
    </xf>
    <xf numFmtId="0" fontId="12" fillId="10" borderId="1" xfId="0" applyFont="1" applyFill="1" applyBorder="1" applyAlignment="1">
      <alignment horizontal="center" vertical="center"/>
    </xf>
    <xf numFmtId="0" fontId="10" fillId="0" borderId="1" xfId="0" applyFont="1" applyBorder="1" applyAlignment="1">
      <alignment horizontal="center" vertical="center"/>
    </xf>
    <xf numFmtId="0" fontId="12" fillId="3" borderId="0" xfId="0" applyFont="1" applyFill="1" applyAlignment="1">
      <alignment horizontal="center" vertical="center"/>
    </xf>
    <xf numFmtId="0" fontId="12" fillId="7" borderId="0" xfId="0" applyFont="1" applyFill="1" applyAlignment="1">
      <alignment horizontal="center" vertical="center"/>
    </xf>
    <xf numFmtId="0" fontId="20" fillId="10" borderId="1" xfId="0" applyFont="1" applyFill="1" applyBorder="1" applyAlignment="1">
      <alignment horizontal="center" vertical="center"/>
    </xf>
    <xf numFmtId="0" fontId="12" fillId="12" borderId="1" xfId="0" applyFont="1" applyFill="1" applyBorder="1" applyAlignment="1">
      <alignment horizontal="center" vertical="center"/>
    </xf>
    <xf numFmtId="0" fontId="12" fillId="5" borderId="0" xfId="0" applyFont="1" applyFill="1" applyAlignment="1">
      <alignment horizontal="center" vertical="center"/>
    </xf>
    <xf numFmtId="0" fontId="12" fillId="8" borderId="0" xfId="0" applyFont="1" applyFill="1" applyAlignment="1">
      <alignment horizontal="center" vertical="center"/>
    </xf>
    <xf numFmtId="0" fontId="20" fillId="12" borderId="1" xfId="0" applyFont="1" applyFill="1" applyBorder="1" applyAlignment="1">
      <alignment horizontal="center" vertical="center"/>
    </xf>
    <xf numFmtId="0" fontId="23" fillId="0" borderId="0" xfId="0" applyFont="1" applyAlignment="1">
      <alignment horizontal="left" vertical="center"/>
    </xf>
    <xf numFmtId="0" fontId="27" fillId="0" borderId="0" xfId="0" applyFont="1" applyAlignment="1">
      <alignment horizontal="center" vertical="center"/>
    </xf>
    <xf numFmtId="0" fontId="12" fillId="4" borderId="0" xfId="0" applyFont="1" applyFill="1" applyAlignment="1">
      <alignment horizontal="center" vertical="center"/>
    </xf>
    <xf numFmtId="0" fontId="12" fillId="9" borderId="0" xfId="0" applyFont="1" applyFill="1" applyAlignment="1">
      <alignment horizontal="center" vertical="center"/>
    </xf>
    <xf numFmtId="0" fontId="10" fillId="0" borderId="8" xfId="0" applyFont="1" applyBorder="1" applyAlignment="1">
      <alignment vertical="center"/>
    </xf>
    <xf numFmtId="0" fontId="28" fillId="14" borderId="9" xfId="0" applyFont="1" applyFill="1" applyBorder="1" applyAlignment="1">
      <alignment horizontal="center" vertical="center"/>
    </xf>
    <xf numFmtId="0" fontId="10" fillId="0" borderId="10" xfId="0" applyFont="1" applyBorder="1" applyAlignment="1">
      <alignment horizontal="center" vertical="center"/>
    </xf>
    <xf numFmtId="0" fontId="27" fillId="0" borderId="10" xfId="0" applyFont="1" applyBorder="1" applyAlignment="1">
      <alignment horizontal="center" vertical="center"/>
    </xf>
    <xf numFmtId="0" fontId="10" fillId="0" borderId="9" xfId="0" applyFont="1" applyBorder="1" applyAlignment="1">
      <alignment horizontal="center" vertical="center"/>
    </xf>
    <xf numFmtId="0" fontId="26" fillId="0" borderId="10" xfId="0" applyFont="1" applyBorder="1" applyAlignment="1">
      <alignment horizontal="left" vertical="center"/>
    </xf>
    <xf numFmtId="0" fontId="19" fillId="14" borderId="10" xfId="0" applyFont="1" applyFill="1" applyBorder="1" applyAlignment="1">
      <alignment horizontal="center" vertical="center"/>
    </xf>
    <xf numFmtId="0" fontId="10" fillId="0" borderId="10" xfId="0" applyFont="1" applyBorder="1" applyAlignment="1">
      <alignment horizontal="left" vertical="center"/>
    </xf>
    <xf numFmtId="0" fontId="10" fillId="0" borderId="11" xfId="0" applyFont="1" applyBorder="1" applyAlignment="1">
      <alignment horizontal="center" vertical="center"/>
    </xf>
    <xf numFmtId="0" fontId="20" fillId="2" borderId="9" xfId="0" applyFont="1" applyFill="1" applyBorder="1" applyAlignment="1">
      <alignment horizontal="center" vertical="center"/>
    </xf>
    <xf numFmtId="0" fontId="10" fillId="0" borderId="10" xfId="0" applyFont="1" applyBorder="1" applyAlignment="1">
      <alignment vertical="center"/>
    </xf>
    <xf numFmtId="164" fontId="12" fillId="0" borderId="0" xfId="0" applyNumberFormat="1" applyFont="1" applyAlignment="1">
      <alignment vertical="center"/>
    </xf>
    <xf numFmtId="167" fontId="21" fillId="0" borderId="0" xfId="0" applyNumberFormat="1" applyFont="1" applyAlignment="1">
      <alignment vertical="center"/>
    </xf>
    <xf numFmtId="0" fontId="29" fillId="0" borderId="0" xfId="0" applyFont="1" applyAlignment="1">
      <alignment vertical="center"/>
    </xf>
    <xf numFmtId="0" fontId="10" fillId="0" borderId="15" xfId="0" applyFont="1" applyBorder="1" applyAlignment="1">
      <alignment vertical="center"/>
    </xf>
    <xf numFmtId="0" fontId="10" fillId="0" borderId="48" xfId="0" applyFont="1" applyBorder="1" applyAlignment="1">
      <alignment horizontal="center" vertical="center"/>
    </xf>
    <xf numFmtId="0" fontId="10" fillId="0" borderId="15" xfId="0" applyFont="1" applyBorder="1" applyAlignment="1">
      <alignment horizontal="center" vertical="center"/>
    </xf>
    <xf numFmtId="0" fontId="16" fillId="0" borderId="48" xfId="0" applyFont="1" applyBorder="1" applyAlignment="1">
      <alignment horizontal="center" vertical="center"/>
    </xf>
    <xf numFmtId="0" fontId="16" fillId="0" borderId="15" xfId="0" applyFont="1" applyBorder="1" applyAlignment="1">
      <alignment horizontal="center" vertical="center"/>
    </xf>
    <xf numFmtId="0" fontId="16" fillId="0" borderId="20" xfId="0" applyFont="1" applyBorder="1" applyAlignment="1">
      <alignment horizontal="center" vertical="center"/>
    </xf>
    <xf numFmtId="0" fontId="16" fillId="0" borderId="20" xfId="0" applyFont="1" applyBorder="1" applyAlignment="1">
      <alignment vertical="center"/>
    </xf>
    <xf numFmtId="0" fontId="16" fillId="13" borderId="20" xfId="0" applyFont="1" applyFill="1" applyBorder="1" applyAlignment="1">
      <alignment horizontal="center" vertical="center"/>
    </xf>
    <xf numFmtId="0" fontId="29" fillId="0" borderId="20" xfId="0" applyFont="1" applyBorder="1" applyAlignment="1">
      <alignment horizontal="center" vertical="center"/>
    </xf>
    <xf numFmtId="0" fontId="10" fillId="0" borderId="12" xfId="0" applyFont="1" applyBorder="1" applyAlignment="1">
      <alignment vertical="center"/>
    </xf>
    <xf numFmtId="0" fontId="10" fillId="0" borderId="3" xfId="0" applyFont="1" applyBorder="1" applyAlignment="1">
      <alignment horizontal="center" vertical="center"/>
    </xf>
    <xf numFmtId="0" fontId="10" fillId="0" borderId="12" xfId="0" applyFont="1" applyBorder="1" applyAlignment="1">
      <alignment horizontal="center" vertical="center"/>
    </xf>
    <xf numFmtId="0" fontId="16" fillId="0" borderId="3" xfId="0" applyFont="1" applyBorder="1" applyAlignment="1">
      <alignment horizontal="center" vertical="center"/>
    </xf>
    <xf numFmtId="0" fontId="16" fillId="0" borderId="12"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vertical="center"/>
    </xf>
    <xf numFmtId="0" fontId="16" fillId="13" borderId="2" xfId="0" applyFont="1" applyFill="1" applyBorder="1" applyAlignment="1">
      <alignment horizontal="center" vertical="center"/>
    </xf>
    <xf numFmtId="16" fontId="16" fillId="0" borderId="12" xfId="0" applyNumberFormat="1" applyFont="1" applyBorder="1" applyAlignment="1">
      <alignment horizontal="center" vertical="center"/>
    </xf>
    <xf numFmtId="0" fontId="22" fillId="16" borderId="5" xfId="0" applyFont="1" applyFill="1" applyBorder="1" applyAlignment="1">
      <alignment horizontal="left" vertical="center"/>
    </xf>
    <xf numFmtId="0" fontId="22" fillId="16" borderId="6" xfId="0" applyFont="1" applyFill="1" applyBorder="1" applyAlignment="1">
      <alignment horizontal="left" vertical="center"/>
    </xf>
    <xf numFmtId="0" fontId="22" fillId="16" borderId="1" xfId="0" applyFont="1" applyFill="1" applyBorder="1" applyAlignment="1">
      <alignment horizontal="left" vertical="center"/>
    </xf>
    <xf numFmtId="0" fontId="22" fillId="16" borderId="0" xfId="0" applyFont="1" applyFill="1" applyAlignment="1">
      <alignment horizontal="left" vertical="center"/>
    </xf>
    <xf numFmtId="0" fontId="22" fillId="16" borderId="1" xfId="0" applyFont="1" applyFill="1" applyBorder="1" applyAlignment="1">
      <alignment vertical="center"/>
    </xf>
    <xf numFmtId="0" fontId="22" fillId="16" borderId="0" xfId="0" applyFont="1" applyFill="1" applyAlignment="1">
      <alignment vertical="center"/>
    </xf>
    <xf numFmtId="0" fontId="14" fillId="16" borderId="0" xfId="0" applyFont="1" applyFill="1" applyAlignment="1">
      <alignment vertical="center"/>
    </xf>
    <xf numFmtId="166" fontId="12" fillId="16" borderId="49" xfId="0" applyNumberFormat="1" applyFont="1" applyFill="1" applyBorder="1" applyAlignment="1">
      <alignment horizontal="left" vertical="center"/>
    </xf>
    <xf numFmtId="166" fontId="12" fillId="16" borderId="50" xfId="0" applyNumberFormat="1" applyFont="1" applyFill="1" applyBorder="1" applyAlignment="1">
      <alignment horizontal="left" vertical="center"/>
    </xf>
    <xf numFmtId="0" fontId="12" fillId="16" borderId="9" xfId="0" applyFont="1" applyFill="1" applyBorder="1" applyAlignment="1">
      <alignment vertical="center"/>
    </xf>
    <xf numFmtId="0" fontId="12" fillId="16" borderId="10" xfId="0" applyFont="1" applyFill="1" applyBorder="1" applyAlignment="1">
      <alignment vertical="center"/>
    </xf>
    <xf numFmtId="164" fontId="17" fillId="16" borderId="32" xfId="0" applyNumberFormat="1" applyFont="1" applyFill="1" applyBorder="1" applyAlignment="1">
      <alignment horizontal="center" vertical="center"/>
    </xf>
    <xf numFmtId="0" fontId="12" fillId="16" borderId="32" xfId="0" applyFont="1" applyFill="1" applyBorder="1" applyAlignment="1">
      <alignment horizontal="center" vertical="center" wrapText="1"/>
    </xf>
    <xf numFmtId="165" fontId="17" fillId="16" borderId="32" xfId="0" applyNumberFormat="1" applyFont="1" applyFill="1" applyBorder="1" applyAlignment="1">
      <alignment horizontal="center" vertical="center"/>
    </xf>
    <xf numFmtId="0" fontId="12" fillId="16" borderId="1" xfId="0" applyFont="1" applyFill="1" applyBorder="1" applyAlignment="1">
      <alignment vertical="center"/>
    </xf>
    <xf numFmtId="0" fontId="30" fillId="16" borderId="0" xfId="0" applyFont="1" applyFill="1" applyAlignment="1">
      <alignment vertical="center"/>
    </xf>
    <xf numFmtId="0" fontId="30" fillId="16" borderId="10" xfId="0" applyFont="1" applyFill="1" applyBorder="1" applyAlignment="1">
      <alignment vertical="center"/>
    </xf>
    <xf numFmtId="0" fontId="12" fillId="16" borderId="32" xfId="0" applyFont="1" applyFill="1" applyBorder="1" applyAlignment="1">
      <alignment horizontal="center" vertical="center"/>
    </xf>
  </cellXfs>
  <cellStyles count="3">
    <cellStyle name="Hyperlink" xfId="2" builtinId="8"/>
    <cellStyle name="Normal" xfId="0" builtinId="0"/>
    <cellStyle name="Normal 2" xfId="1" xr:uid="{00000000-0005-0000-0000-000002000000}"/>
  </cellStyles>
  <dxfs count="20">
    <dxf>
      <font>
        <color theme="0"/>
      </font>
      <fill>
        <patternFill>
          <bgColor theme="5" tint="0.59996337778862885"/>
        </patternFill>
      </fill>
    </dxf>
    <dxf>
      <fill>
        <patternFill>
          <bgColor theme="4" tint="0.79998168889431442"/>
        </patternFill>
      </fill>
    </dxf>
    <dxf>
      <font>
        <color theme="0"/>
      </font>
      <fill>
        <patternFill>
          <bgColor theme="9" tint="-0.24994659260841701"/>
        </patternFill>
      </fill>
    </dxf>
    <dxf>
      <font>
        <color theme="0"/>
      </font>
      <fill>
        <patternFill>
          <bgColor theme="7" tint="-0.24994659260841701"/>
        </patternFill>
      </fill>
    </dxf>
    <dxf>
      <font>
        <color theme="0"/>
      </font>
      <fill>
        <patternFill>
          <bgColor theme="6" tint="-0.24994659260841701"/>
        </patternFill>
      </fill>
    </dxf>
    <dxf>
      <font>
        <color theme="0"/>
      </font>
      <fill>
        <patternFill>
          <bgColor theme="5" tint="-0.24994659260841701"/>
        </patternFill>
      </fill>
    </dxf>
    <dxf>
      <font>
        <color theme="0"/>
      </font>
      <fill>
        <patternFill>
          <bgColor theme="4" tint="-0.24994659260841701"/>
        </patternFill>
      </fill>
    </dxf>
    <dxf>
      <font>
        <color theme="0"/>
      </font>
      <fill>
        <patternFill>
          <bgColor theme="2" tint="-0.749961851863155"/>
        </patternFill>
      </fill>
    </dxf>
    <dxf>
      <fill>
        <patternFill>
          <bgColor rgb="FF00B0F0"/>
        </patternFill>
      </fill>
    </dxf>
    <dxf>
      <font>
        <color theme="0"/>
      </font>
      <fill>
        <patternFill>
          <bgColor theme="0" tint="-0.34998626667073579"/>
        </patternFill>
      </fill>
    </dxf>
    <dxf>
      <font>
        <color theme="0"/>
      </font>
      <fill>
        <patternFill>
          <bgColor rgb="FFFF0000"/>
        </patternFill>
      </fill>
    </dxf>
    <dxf>
      <font>
        <color theme="0"/>
      </font>
      <fill>
        <patternFill>
          <bgColor theme="3" tint="-0.499984740745262"/>
        </patternFill>
      </fill>
    </dxf>
    <dxf>
      <fill>
        <patternFill>
          <bgColor theme="0" tint="-0.499984740745262"/>
        </patternFill>
      </fill>
    </dxf>
    <dxf>
      <fill>
        <patternFill>
          <bgColor rgb="FFFFFF00"/>
        </patternFill>
      </fill>
    </dxf>
    <dxf>
      <font>
        <color theme="0"/>
      </font>
      <fill>
        <patternFill>
          <bgColor rgb="FFFF0000"/>
        </patternFill>
      </fill>
    </dxf>
    <dxf>
      <font>
        <color theme="0"/>
      </font>
    </dxf>
    <dxf>
      <font>
        <color theme="6" tint="-0.499984740745262"/>
      </font>
      <fill>
        <patternFill>
          <bgColor theme="6" tint="-0.499984740745262"/>
        </patternFill>
      </fill>
      <border>
        <left/>
        <right/>
        <top/>
        <bottom/>
        <vertical/>
        <horizontal/>
      </border>
    </dxf>
    <dxf>
      <font>
        <color theme="0"/>
      </font>
    </dxf>
    <dxf>
      <font>
        <color theme="6" tint="-0.499984740745262"/>
      </font>
      <fill>
        <patternFill>
          <bgColor theme="6" tint="-0.499984740745262"/>
        </patternFill>
      </fill>
      <border>
        <left style="thin">
          <color theme="6" tint="-0.499984740745262"/>
        </left>
        <right style="thin">
          <color theme="6" tint="-0.499984740745262"/>
        </right>
        <top style="thin">
          <color theme="6" tint="-0.499984740745262"/>
        </top>
        <bottom style="thin">
          <color theme="6" tint="-0.499984740745262"/>
        </bottom>
      </border>
    </dxf>
    <dxf>
      <font>
        <color theme="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xceltemplate.net/?utm_source=template&amp;utm_medium=tbanner&amp;utm_campaign=copyright" TargetMode="Externa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38100</xdr:colOff>
      <xdr:row>78</xdr:row>
      <xdr:rowOff>95250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81025" y="190500"/>
          <a:ext cx="8172450" cy="1476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Arial" panose="020B0604020202020204" pitchFamily="34" charset="0"/>
              <a:cs typeface="Arial" panose="020B0604020202020204" pitchFamily="34" charset="0"/>
            </a:rPr>
            <a:t>PANDUAN</a:t>
          </a:r>
        </a:p>
        <a:p>
          <a:endParaRPr lang="en-US" sz="1100">
            <a:solidFill>
              <a:schemeClr val="tx1"/>
            </a:solidFill>
            <a:latin typeface="Arial" panose="020B0604020202020204" pitchFamily="34" charset="0"/>
            <a:cs typeface="Arial" panose="020B0604020202020204" pitchFamily="34" charset="0"/>
          </a:endParaRPr>
        </a:p>
        <a:p>
          <a:r>
            <a:rPr lang="en-US" sz="1100" b="1" u="sng">
              <a:solidFill>
                <a:schemeClr val="tx1"/>
              </a:solidFill>
              <a:latin typeface="Arial" panose="020B0604020202020204" pitchFamily="34" charset="0"/>
              <a:cs typeface="Arial" panose="020B0604020202020204" pitchFamily="34" charset="0"/>
            </a:rPr>
            <a:t>Mulai</a:t>
          </a:r>
        </a:p>
        <a:p>
          <a:r>
            <a:rPr lang="en-US" sz="1100">
              <a:solidFill>
                <a:schemeClr val="tx1"/>
              </a:solidFill>
              <a:latin typeface="Arial" panose="020B0604020202020204" pitchFamily="34" charset="0"/>
              <a:cs typeface="Arial" panose="020B0604020202020204" pitchFamily="34" charset="0"/>
            </a:rPr>
            <a:t>Isi tanggal mulai tahun fiskal perusahaan Anda di sel D6 (Tanggal mulai tabel kehadiran akan selalu dimulai pada hari Senin. Jika tanggal mulai tahun fiskal perusahaan tidak jatuh pada hari Senin, tanggal mulai akan dimulai dari tanggal Senin sebelumnya.</a:t>
          </a:r>
        </a:p>
        <a:p>
          <a:endParaRPr lang="en-US" sz="1100">
            <a:solidFill>
              <a:schemeClr val="tx1"/>
            </a:solidFill>
            <a:latin typeface="Arial" panose="020B0604020202020204" pitchFamily="34" charset="0"/>
            <a:cs typeface="Arial" panose="020B0604020202020204" pitchFamily="34" charset="0"/>
          </a:endParaRPr>
        </a:p>
        <a:p>
          <a:r>
            <a:rPr lang="en-US" sz="1100" b="1" u="sng">
              <a:solidFill>
                <a:schemeClr val="tx1"/>
              </a:solidFill>
              <a:latin typeface="Arial" panose="020B0604020202020204" pitchFamily="34" charset="0"/>
              <a:cs typeface="Arial" panose="020B0604020202020204" pitchFamily="34" charset="0"/>
            </a:rPr>
            <a:t>Kustomisasi Kode</a:t>
          </a:r>
        </a:p>
        <a:p>
          <a:r>
            <a:rPr lang="en-US" sz="1100" b="0">
              <a:solidFill>
                <a:schemeClr val="tx1"/>
              </a:solidFill>
              <a:latin typeface="Arial" panose="020B0604020202020204" pitchFamily="34" charset="0"/>
              <a:cs typeface="Arial" panose="020B0604020202020204" pitchFamily="34" charset="0"/>
            </a:rPr>
            <a:t>Anda harus memasukkan kode-kode ini beserta jamnya di dalam sel putih di tabel kehadiran untuk perhitungan kehadiran</a:t>
          </a:r>
        </a:p>
        <a:p>
          <a:endParaRPr lang="en-US" sz="1100" b="0">
            <a:solidFill>
              <a:schemeClr val="tx1"/>
            </a:solidFill>
            <a:latin typeface="Arial" panose="020B0604020202020204" pitchFamily="34" charset="0"/>
            <a:cs typeface="Arial" panose="020B0604020202020204" pitchFamily="34" charset="0"/>
          </a:endParaRPr>
        </a:p>
        <a:p>
          <a:r>
            <a:rPr lang="en-US" sz="1100" b="1">
              <a:solidFill>
                <a:schemeClr val="tx1"/>
              </a:solidFill>
              <a:latin typeface="Arial" panose="020B0604020202020204" pitchFamily="34" charset="0"/>
              <a:cs typeface="Arial" panose="020B0604020202020204" pitchFamily="34" charset="0"/>
            </a:rPr>
            <a:t>Kode Vacation</a:t>
          </a:r>
        </a:p>
        <a:p>
          <a:r>
            <a:rPr lang="en-US" sz="1100">
              <a:solidFill>
                <a:schemeClr val="tx1"/>
              </a:solidFill>
              <a:latin typeface="Arial" panose="020B0604020202020204" pitchFamily="34" charset="0"/>
              <a:cs typeface="Arial" panose="020B0604020202020204" pitchFamily="34" charset="0"/>
            </a:rPr>
            <a:t>Ada </a:t>
          </a:r>
          <a:r>
            <a:rPr lang="en-US" sz="1100" b="1">
              <a:solidFill>
                <a:schemeClr val="tx1"/>
              </a:solidFill>
              <a:latin typeface="Arial" panose="020B0604020202020204" pitchFamily="34" charset="0"/>
              <a:cs typeface="Arial" panose="020B0604020202020204" pitchFamily="34" charset="0"/>
            </a:rPr>
            <a:t>4 kode liburan (A,B,C,D) untuk versi Gratis dan Terproteksi</a:t>
          </a:r>
          <a:r>
            <a:rPr lang="en-US" sz="1100">
              <a:solidFill>
                <a:schemeClr val="tx1"/>
              </a:solidFill>
              <a:latin typeface="Arial" panose="020B0604020202020204" pitchFamily="34" charset="0"/>
              <a:cs typeface="Arial" panose="020B0604020202020204" pitchFamily="34" charset="0"/>
            </a:rPr>
            <a:t> dan </a:t>
          </a:r>
          <a:r>
            <a:rPr lang="en-US" sz="1100" b="1">
              <a:solidFill>
                <a:schemeClr val="tx1"/>
              </a:solidFill>
              <a:latin typeface="Arial" panose="020B0604020202020204" pitchFamily="34" charset="0"/>
              <a:cs typeface="Arial" panose="020B0604020202020204" pitchFamily="34" charset="0"/>
            </a:rPr>
            <a:t>8 kode liburan (A-H) untuk versi Berbayar dan Tidak Terproteksi dengan warna masing-masing tersedia untuk dipersonalisasi sesuai dengan kode liburan </a:t>
          </a:r>
          <a:r>
            <a:rPr lang="en-US" sz="1100">
              <a:solidFill>
                <a:schemeClr val="tx1"/>
              </a:solidFill>
              <a:latin typeface="Arial" panose="020B0604020202020204" pitchFamily="34" charset="0"/>
              <a:cs typeface="Arial" panose="020B0604020202020204" pitchFamily="34" charset="0"/>
            </a:rPr>
            <a:t>perusahaan Anda. Anda dapat mengubah nama kodenya serta deskripsinya (opsional). Kode harus 1 huruf.</a:t>
          </a:r>
        </a:p>
        <a:p>
          <a:r>
            <a:rPr lang="en-US" sz="1100" b="1">
              <a:solidFill>
                <a:schemeClr val="tx1"/>
              </a:solidFill>
              <a:latin typeface="Arial" panose="020B0604020202020204" pitchFamily="34" charset="0"/>
              <a:cs typeface="Arial" panose="020B0604020202020204" pitchFamily="34" charset="0"/>
            </a:rPr>
            <a:t>Kode lembur</a:t>
          </a:r>
        </a:p>
        <a:p>
          <a:r>
            <a:rPr lang="en-US" sz="1100" b="1">
              <a:solidFill>
                <a:schemeClr val="tx1"/>
              </a:solidFill>
              <a:latin typeface="Arial" panose="020B0604020202020204" pitchFamily="34" charset="0"/>
              <a:cs typeface="Arial" panose="020B0604020202020204" pitchFamily="34" charset="0"/>
            </a:rPr>
            <a:t>Kode ini di-hardcode di dalam formula kehadiran apa pun. Anda TIDAK BISA mengubah Kode Warna Lembur</a:t>
          </a:r>
        </a:p>
        <a:p>
          <a:r>
            <a:rPr lang="en-US" sz="1100" b="0">
              <a:solidFill>
                <a:schemeClr val="tx1"/>
              </a:solidFill>
              <a:effectLst/>
              <a:latin typeface="Arial" panose="020B0604020202020204" pitchFamily="34" charset="0"/>
              <a:ea typeface="+mn-ea"/>
              <a:cs typeface="Arial" panose="020B0604020202020204" pitchFamily="34" charset="0"/>
            </a:rPr>
            <a:t>Anda perlu memasukkan jumlah jam kerja atau kode hari libur/bukan hari kerja di dalam sel berwarna biru muda di tabel kehadiran untuk perhitungan kehadiran.</a:t>
          </a:r>
        </a:p>
        <a:p>
          <a:r>
            <a:rPr lang="en-US" sz="1100" b="1">
              <a:solidFill>
                <a:schemeClr val="tx1"/>
              </a:solidFill>
              <a:latin typeface="Arial" panose="020B0604020202020204" pitchFamily="34" charset="0"/>
              <a:cs typeface="Arial" panose="020B0604020202020204" pitchFamily="34" charset="0"/>
            </a:rPr>
            <a:t>Kode Liburan</a:t>
          </a:r>
        </a:p>
        <a:p>
          <a:r>
            <a:rPr lang="en-US" sz="1100" b="0">
              <a:solidFill>
                <a:schemeClr val="tx1"/>
              </a:solidFill>
              <a:latin typeface="Arial" panose="020B0604020202020204" pitchFamily="34" charset="0"/>
              <a:cs typeface="Arial" panose="020B0604020202020204" pitchFamily="34" charset="0"/>
            </a:rPr>
            <a:t>Ada satu kode yang dapat disesuaikan.</a:t>
          </a:r>
        </a:p>
        <a:p>
          <a:r>
            <a:rPr lang="en-US" sz="1100" b="1">
              <a:solidFill>
                <a:schemeClr val="tx1"/>
              </a:solidFill>
              <a:latin typeface="Arial" panose="020B0604020202020204" pitchFamily="34" charset="0"/>
              <a:cs typeface="Arial" panose="020B0604020202020204" pitchFamily="34" charset="0"/>
            </a:rPr>
            <a:t>Kode Bukan Hari Kerja</a:t>
          </a:r>
        </a:p>
        <a:p>
          <a:r>
            <a:rPr lang="en-US" sz="1100" b="0">
              <a:solidFill>
                <a:schemeClr val="tx1"/>
              </a:solidFill>
              <a:latin typeface="Arial" panose="020B0604020202020204" pitchFamily="34" charset="0"/>
              <a:cs typeface="Arial" panose="020B0604020202020204" pitchFamily="34" charset="0"/>
            </a:rPr>
            <a:t>Ada satu kode yang dapat disesuaikan.</a:t>
          </a:r>
        </a:p>
        <a:p>
          <a:endParaRPr lang="en-US" sz="1100" b="0">
            <a:solidFill>
              <a:schemeClr val="tx1"/>
            </a:solidFill>
            <a:latin typeface="Arial" panose="020B0604020202020204" pitchFamily="34" charset="0"/>
            <a:cs typeface="Arial" panose="020B0604020202020204" pitchFamily="34" charset="0"/>
          </a:endParaRPr>
        </a:p>
        <a:p>
          <a:r>
            <a:rPr lang="en-US" sz="1100" b="1" u="sng">
              <a:solidFill>
                <a:schemeClr val="tx1"/>
              </a:solidFill>
              <a:latin typeface="Arial" panose="020B0604020202020204" pitchFamily="34" charset="0"/>
              <a:cs typeface="Arial" panose="020B0604020202020204" pitchFamily="34" charset="0"/>
            </a:rPr>
            <a:t>Menambahkan Nama Karyawan</a:t>
          </a:r>
        </a:p>
        <a:p>
          <a:r>
            <a:rPr lang="en-US" sz="1100" b="1" u="none">
              <a:solidFill>
                <a:schemeClr val="tx1"/>
              </a:solidFill>
              <a:latin typeface="Arial" panose="020B0604020202020204" pitchFamily="34" charset="0"/>
              <a:cs typeface="Arial" panose="020B0604020202020204" pitchFamily="34" charset="0"/>
            </a:rPr>
            <a:t>Ada 25 baris untuk versi Gratis dan 250 baris untuk versi Berbayar yang dapat diisi dengan nama karyawan Anda.</a:t>
          </a:r>
        </a:p>
        <a:p>
          <a:r>
            <a:rPr lang="en-US" sz="1100" b="0" u="none">
              <a:solidFill>
                <a:schemeClr val="tx1"/>
              </a:solidFill>
              <a:latin typeface="Arial" panose="020B0604020202020204" pitchFamily="34" charset="0"/>
              <a:cs typeface="Arial" panose="020B0604020202020204" pitchFamily="34" charset="0"/>
            </a:rPr>
            <a:t>- Ketik angka pada kolom No sebagai acuan, atau bisa diubah menjadi ketik ID pegawai (opsional)</a:t>
          </a:r>
        </a:p>
        <a:p>
          <a:r>
            <a:rPr lang="en-US" sz="1100" b="0" u="none">
              <a:solidFill>
                <a:schemeClr val="tx1"/>
              </a:solidFill>
              <a:latin typeface="Arial" panose="020B0604020202020204" pitchFamily="34" charset="0"/>
              <a:cs typeface="Arial" panose="020B0604020202020204" pitchFamily="34" charset="0"/>
            </a:rPr>
            <a:t>- Ketikkan Nama Karyawan Anda</a:t>
          </a:r>
        </a:p>
        <a:p>
          <a:r>
            <a:rPr lang="en-US" sz="1100" b="0" u="none">
              <a:solidFill>
                <a:schemeClr val="tx1"/>
              </a:solidFill>
              <a:latin typeface="Arial" panose="020B0604020202020204" pitchFamily="34" charset="0"/>
              <a:cs typeface="Arial" panose="020B0604020202020204" pitchFamily="34" charset="0"/>
            </a:rPr>
            <a:t>- Ketikkan Tanggal Dipekerjakan Karyawan Anda. Ini akan mengambil tanggal pertama tahun fiskal perusahaan Anda sebagai standarnya jika Anda membiarkannya kosong.</a:t>
          </a:r>
        </a:p>
        <a:p>
          <a:r>
            <a:rPr lang="en-US" sz="1100" b="0" u="none">
              <a:solidFill>
                <a:schemeClr val="tx1"/>
              </a:solidFill>
              <a:latin typeface="Arial" panose="020B0604020202020204" pitchFamily="34" charset="0"/>
              <a:cs typeface="Arial" panose="020B0604020202020204" pitchFamily="34" charset="0"/>
            </a:rPr>
            <a:t>- Ketikkan Tanggal Pengunduran Diri Karyawan Anda. Ini akan mengambil akhir tahun fiskal perusahaan Anda sebagai standarnya jika Anda membiarkannya kosong.</a:t>
          </a:r>
        </a:p>
        <a:p>
          <a:r>
            <a:rPr lang="en-US" sz="1100" b="0" u="none">
              <a:solidFill>
                <a:schemeClr val="tx1"/>
              </a:solidFill>
              <a:latin typeface="Arial" panose="020B0604020202020204" pitchFamily="34" charset="0"/>
              <a:cs typeface="Arial" panose="020B0604020202020204" pitchFamily="34" charset="0"/>
            </a:rPr>
            <a:t>- Ketik Departemen Karyawan Anda (opsional) sebagai informasi tambahan untuk karyawan Anda.</a:t>
          </a:r>
        </a:p>
        <a:p>
          <a:r>
            <a:rPr lang="en-US" sz="1100" b="0" u="none">
              <a:solidFill>
                <a:schemeClr val="tx1"/>
              </a:solidFill>
              <a:latin typeface="Arial" panose="020B0604020202020204" pitchFamily="34" charset="0"/>
              <a:cs typeface="Arial" panose="020B0604020202020204" pitchFamily="34" charset="0"/>
            </a:rPr>
            <a:t>- Ketikkan Status Karyawan Anda. Itu harus diketik Permanen Paruh Waktu (opsional).</a:t>
          </a:r>
        </a:p>
        <a:p>
          <a:r>
            <a:rPr lang="en-US" sz="1100" b="0" u="none">
              <a:solidFill>
                <a:schemeClr val="tx1"/>
              </a:solidFill>
              <a:latin typeface="Arial" panose="020B0604020202020204" pitchFamily="34" charset="0"/>
              <a:cs typeface="Arial" panose="020B0604020202020204" pitchFamily="34" charset="0"/>
            </a:rPr>
            <a:t>- Ketik alokasi Liburan dan Lembur karyawan Anda per tahun (dalam format jam).</a:t>
          </a:r>
        </a:p>
        <a:p>
          <a:endParaRPr lang="en-US" sz="1100" b="0" u="none">
            <a:solidFill>
              <a:schemeClr val="tx1"/>
            </a:solidFill>
            <a:latin typeface="Arial" panose="020B0604020202020204" pitchFamily="34" charset="0"/>
            <a:cs typeface="Arial" panose="020B0604020202020204" pitchFamily="34" charset="0"/>
          </a:endParaRPr>
        </a:p>
        <a:p>
          <a:r>
            <a:rPr lang="en-US" sz="1100" b="1" u="sng">
              <a:solidFill>
                <a:schemeClr val="tx1"/>
              </a:solidFill>
              <a:latin typeface="Arial" panose="020B0604020202020204" pitchFamily="34" charset="0"/>
              <a:cs typeface="Arial" panose="020B0604020202020204" pitchFamily="34" charset="0"/>
            </a:rPr>
            <a:t>Mengetik Absensi Karyawan</a:t>
          </a:r>
        </a:p>
        <a:p>
          <a:r>
            <a:rPr lang="en-US" sz="1100" b="0" baseline="0">
              <a:solidFill>
                <a:schemeClr val="tx1"/>
              </a:solidFill>
              <a:latin typeface="Arial" panose="020B0604020202020204" pitchFamily="34" charset="0"/>
              <a:cs typeface="Arial" panose="020B0604020202020204" pitchFamily="34" charset="0"/>
            </a:rPr>
            <a:t>Ada 2 kolom kehadiran terpisah. Kolom biru muda dan putih.</a:t>
          </a:r>
        </a:p>
        <a:p>
          <a:r>
            <a:rPr lang="en-US" sz="1100" b="1" baseline="0">
              <a:solidFill>
                <a:schemeClr val="tx1"/>
              </a:solidFill>
              <a:latin typeface="Arial" panose="020B0604020202020204" pitchFamily="34" charset="0"/>
              <a:cs typeface="Arial" panose="020B0604020202020204" pitchFamily="34" charset="0"/>
            </a:rPr>
            <a:t>Kolom biru muda</a:t>
          </a:r>
        </a:p>
        <a:p>
          <a:r>
            <a:rPr lang="en-US" sz="1100" b="0" baseline="0">
              <a:solidFill>
                <a:schemeClr val="tx1"/>
              </a:solidFill>
              <a:latin typeface="Arial" panose="020B0604020202020204" pitchFamily="34" charset="0"/>
              <a:cs typeface="Arial" panose="020B0604020202020204" pitchFamily="34" charset="0"/>
            </a:rPr>
            <a:t>Harus diisi dengan nomor jam kerja, surat hari libur atau bukan hari kerja</a:t>
          </a:r>
        </a:p>
        <a:p>
          <a:r>
            <a:rPr lang="en-US" sz="1100" b="1" baseline="0">
              <a:solidFill>
                <a:schemeClr val="tx1"/>
              </a:solidFill>
              <a:latin typeface="Arial" panose="020B0604020202020204" pitchFamily="34" charset="0"/>
              <a:cs typeface="Arial" panose="020B0604020202020204" pitchFamily="34" charset="0"/>
            </a:rPr>
            <a:t>&gt; Format Jam Kerja : [Jam] -&gt; Nomor saja</a:t>
          </a:r>
        </a:p>
        <a:p>
          <a:r>
            <a:rPr lang="en-US" sz="1100" b="0" baseline="0">
              <a:solidFill>
                <a:schemeClr val="tx1"/>
              </a:solidFill>
              <a:latin typeface="Arial" panose="020B0604020202020204" pitchFamily="34" charset="0"/>
              <a:cs typeface="Arial" panose="020B0604020202020204" pitchFamily="34" charset="0"/>
            </a:rPr>
            <a:t>Misalnya jika karyawan Anda bekerja 8 jam per hari dari Senin hingga Minggu, Anda dapat mengetikkan 8 di setiap sel berwarna biru muda.</a:t>
          </a:r>
        </a:p>
        <a:p>
          <a:r>
            <a:rPr lang="en-US" sz="1100" b="1" baseline="0">
              <a:solidFill>
                <a:schemeClr val="tx1"/>
              </a:solidFill>
              <a:latin typeface="Arial" panose="020B0604020202020204" pitchFamily="34" charset="0"/>
              <a:cs typeface="Arial" panose="020B0604020202020204" pitchFamily="34" charset="0"/>
            </a:rPr>
            <a:t>&gt; Format Hari Libur : [1 Huruf]</a:t>
          </a:r>
        </a:p>
        <a:p>
          <a:r>
            <a:rPr lang="en-US" sz="1100" b="0" baseline="0">
              <a:solidFill>
                <a:schemeClr val="tx1"/>
              </a:solidFill>
              <a:latin typeface="Arial" panose="020B0604020202020204" pitchFamily="34" charset="0"/>
              <a:cs typeface="Arial" panose="020B0604020202020204" pitchFamily="34" charset="0"/>
            </a:rPr>
            <a:t>Anda dapat mengetik R (Anda dapat mengubahnya dengan kode Anda sendiri) untuk hari libur resmi apa pun</a:t>
          </a:r>
        </a:p>
        <a:p>
          <a:r>
            <a:rPr lang="en-US" sz="1100" b="1" baseline="0">
              <a:solidFill>
                <a:schemeClr val="tx1"/>
              </a:solidFill>
              <a:latin typeface="Arial" panose="020B0604020202020204" pitchFamily="34" charset="0"/>
              <a:cs typeface="Arial" panose="020B0604020202020204" pitchFamily="34" charset="0"/>
            </a:rPr>
            <a:t>&gt; Format Bukan Hari Kerja : [1 Huruf}</a:t>
          </a:r>
        </a:p>
        <a:p>
          <a:r>
            <a:rPr lang="en-US" sz="1100" b="0" baseline="0">
              <a:solidFill>
                <a:schemeClr val="tx1"/>
              </a:solidFill>
              <a:latin typeface="Arial" panose="020B0604020202020204" pitchFamily="34" charset="0"/>
              <a:cs typeface="Arial" panose="020B0604020202020204" pitchFamily="34" charset="0"/>
            </a:rPr>
            <a:t>Anda dapat mengetik N (Anda dapat mengubahnya dengan kode Anda sendiri) untuk setiap hari di mana karyawan Anda tidak bekerja. Misalnya, hari kerja perusahaan Anda hanya dari Senin hingga Jumat. Itu akan menjadikan Sabtu dan Minggu sebagai hari non-kerja di mana Anda dapat mengetik N di atasnya.</a:t>
          </a:r>
          <a:endParaRPr lang="en-US" sz="1100" baseline="0">
            <a:solidFill>
              <a:schemeClr val="tx1"/>
            </a:solidFill>
            <a:effectLst/>
            <a:latin typeface="Arial" panose="020B0604020202020204" pitchFamily="34" charset="0"/>
            <a:ea typeface="+mn-ea"/>
            <a:cs typeface="Arial" panose="020B0604020202020204" pitchFamily="34" charset="0"/>
          </a:endParaRPr>
        </a:p>
        <a:p>
          <a:r>
            <a:rPr lang="en-US" sz="1100" b="1">
              <a:solidFill>
                <a:schemeClr val="tx1"/>
              </a:solidFill>
              <a:latin typeface="Arial" panose="020B0604020202020204" pitchFamily="34" charset="0"/>
              <a:cs typeface="Arial" panose="020B0604020202020204" pitchFamily="34" charset="0"/>
            </a:rPr>
            <a:t>Kolom putih</a:t>
          </a:r>
        </a:p>
        <a:p>
          <a:r>
            <a:rPr lang="en-US" sz="1100" b="0">
              <a:solidFill>
                <a:schemeClr val="tx1"/>
              </a:solidFill>
              <a:latin typeface="Arial" panose="020B0604020202020204" pitchFamily="34" charset="0"/>
              <a:cs typeface="Arial" panose="020B0604020202020204" pitchFamily="34" charset="0"/>
            </a:rPr>
            <a:t>Harus diisi dengan jumlah jam yang diambil untuk Liburan atau Lembur beserta kode-kodenya.</a:t>
          </a:r>
        </a:p>
        <a:p>
          <a:r>
            <a:rPr lang="en-US" sz="1100" b="1">
              <a:solidFill>
                <a:schemeClr val="tx1"/>
              </a:solidFill>
              <a:latin typeface="Arial" panose="020B0604020202020204" pitchFamily="34" charset="0"/>
              <a:cs typeface="Arial" panose="020B0604020202020204" pitchFamily="34" charset="0"/>
            </a:rPr>
            <a:t>&gt; Format Hari Libur : [H][1 Huruf]</a:t>
          </a:r>
        </a:p>
        <a:p>
          <a:r>
            <a:rPr lang="en-US" sz="1100" b="0">
              <a:solidFill>
                <a:schemeClr val="tx1"/>
              </a:solidFill>
              <a:latin typeface="Arial" panose="020B0604020202020204" pitchFamily="34" charset="0"/>
              <a:cs typeface="Arial" panose="020B0604020202020204" pitchFamily="34" charset="0"/>
            </a:rPr>
            <a:t>Misalnya jika karyawan Anda membutuhkan waktu 3,5 jam untuk A (Anda dapat mengubah dengan kode Anda sendiri) ketikkan Liburan, Anda dapat mengetikkan 3,5A di sel masing-masing.</a:t>
          </a:r>
        </a:p>
        <a:p>
          <a:r>
            <a:rPr lang="en-US" sz="1100" b="1">
              <a:solidFill>
                <a:schemeClr val="tx1"/>
              </a:solidFill>
              <a:latin typeface="Arial" panose="020B0604020202020204" pitchFamily="34" charset="0"/>
              <a:cs typeface="Arial" panose="020B0604020202020204" pitchFamily="34" charset="0"/>
            </a:rPr>
            <a:t>&gt; Format Lembur : [H][O]</a:t>
          </a:r>
        </a:p>
        <a:p>
          <a:r>
            <a:rPr lang="en-US" sz="1100" b="0">
              <a:solidFill>
                <a:schemeClr val="tx1"/>
              </a:solidFill>
              <a:latin typeface="Arial" panose="020B0604020202020204" pitchFamily="34" charset="0"/>
              <a:cs typeface="Arial" panose="020B0604020202020204" pitchFamily="34" charset="0"/>
            </a:rPr>
            <a:t>Misalnya jika karyawan Anda mengambil 2 jam sebagai lembur, Anda dapat mengetikkan 2O di sel masing-masing. Kode ini tidak dapat dimodifikasi.</a:t>
          </a:r>
        </a:p>
        <a:p>
          <a:endParaRPr lang="en-US" sz="1100" b="0">
            <a:solidFill>
              <a:schemeClr val="tx1"/>
            </a:solidFill>
            <a:latin typeface="Arial" panose="020B0604020202020204" pitchFamily="34" charset="0"/>
            <a:cs typeface="Arial" panose="020B0604020202020204" pitchFamily="34" charset="0"/>
          </a:endParaRPr>
        </a:p>
        <a:p>
          <a:r>
            <a:rPr lang="en-US" sz="1100" b="0">
              <a:solidFill>
                <a:schemeClr val="tx1"/>
              </a:solidFill>
              <a:latin typeface="Arial" panose="020B0604020202020204" pitchFamily="34" charset="0"/>
              <a:cs typeface="Arial" panose="020B0604020202020204" pitchFamily="34" charset="0"/>
            </a:rPr>
            <a:t>Warna abu-abu tua akan ditampilkan jika karyawan yang bersangkutan belum bekerja atau mengundurkan diri pada tanggal pengamatan tersebut. Di akhir tabel pelacakan kehadiran, Anda akan mendapatkan ringkasan total cuti dan lembur yang digunakan, total sisa cuti dan lembur.</a:t>
          </a:r>
        </a:p>
        <a:p>
          <a:endParaRPr lang="en-US" sz="1100">
            <a:solidFill>
              <a:schemeClr val="tx1"/>
            </a:solidFill>
            <a:latin typeface="Arial" panose="020B0604020202020204" pitchFamily="34" charset="0"/>
            <a:cs typeface="Arial" panose="020B0604020202020204" pitchFamily="34" charset="0"/>
          </a:endParaRPr>
        </a:p>
        <a:p>
          <a:r>
            <a:rPr lang="en-US" sz="1100" b="1" u="sng">
              <a:solidFill>
                <a:schemeClr val="tx1"/>
              </a:solidFill>
              <a:latin typeface="Arial" panose="020B0604020202020204" pitchFamily="34" charset="0"/>
              <a:cs typeface="Arial" panose="020B0604020202020204" pitchFamily="34" charset="0"/>
            </a:rPr>
            <a:t>Menyesuaikan Laporan</a:t>
          </a:r>
        </a:p>
        <a:p>
          <a:r>
            <a:rPr lang="en-US" sz="1100">
              <a:solidFill>
                <a:schemeClr val="tx1"/>
              </a:solidFill>
              <a:latin typeface="Arial" panose="020B0604020202020204" pitchFamily="34" charset="0"/>
              <a:cs typeface="Arial" panose="020B0604020202020204" pitchFamily="34" charset="0"/>
            </a:rPr>
            <a:t>Ada 3 lembar kerja laporan yang bisa Anda lihat.</a:t>
          </a:r>
        </a:p>
        <a:p>
          <a:r>
            <a:rPr lang="en-US" sz="1100" b="1">
              <a:solidFill>
                <a:schemeClr val="tx1"/>
              </a:solidFill>
              <a:latin typeface="Arial" panose="020B0604020202020204" pitchFamily="34" charset="0"/>
              <a:cs typeface="Arial" panose="020B0604020202020204" pitchFamily="34" charset="0"/>
            </a:rPr>
            <a:t>Laporan mingguan</a:t>
          </a:r>
        </a:p>
        <a:p>
          <a:r>
            <a:rPr lang="en-US" sz="1100">
              <a:solidFill>
                <a:schemeClr val="tx1"/>
              </a:solidFill>
              <a:latin typeface="Arial" panose="020B0604020202020204" pitchFamily="34" charset="0"/>
              <a:cs typeface="Arial" panose="020B0604020202020204" pitchFamily="34" charset="0"/>
            </a:rPr>
            <a:t>Anda dapat melihat laporan kehadiran karyawan minggu demi minggu selama 54 minggu penuh. Tidak ada penyesuaian yang tersedia di lembar kerja ini.</a:t>
          </a:r>
        </a:p>
        <a:p>
          <a:r>
            <a:rPr lang="en-US" sz="1100" b="1">
              <a:solidFill>
                <a:schemeClr val="tx1"/>
              </a:solidFill>
              <a:latin typeface="Arial" panose="020B0604020202020204" pitchFamily="34" charset="0"/>
              <a:cs typeface="Arial" panose="020B0604020202020204" pitchFamily="34" charset="0"/>
            </a:rPr>
            <a:t>Laporan bulanan</a:t>
          </a:r>
        </a:p>
        <a:p>
          <a:r>
            <a:rPr lang="en-US" sz="1100">
              <a:solidFill>
                <a:schemeClr val="tx1"/>
              </a:solidFill>
              <a:latin typeface="Arial" panose="020B0604020202020204" pitchFamily="34" charset="0"/>
              <a:cs typeface="Arial" panose="020B0604020202020204" pitchFamily="34" charset="0"/>
            </a:rPr>
            <a:t>Anda dapat melihat laporan absensi karyawan per bulan selama 12 atau 14 bulan. Anda perlu menyembunyikan bulan pertama dan terakhir dengan memilih opsi yang tersedia jika Anda ingin melihat ringkasan satu tahun penuh. Anda akan membutuhkannya jika ada hari-hari terakhir tahun sebelumnya atau hari-hari pertama tahun berikutnya dimasukkan dalam laporan ini karena tabel kehadiran berbasis mingguan. Atau, Anda bisa mengosongkan kolom tersebut di lembar kerja pelacak kehadiran.</a:t>
          </a:r>
        </a:p>
        <a:p>
          <a:r>
            <a:rPr lang="en-US" sz="1100" b="1">
              <a:solidFill>
                <a:schemeClr val="tx1"/>
              </a:solidFill>
              <a:latin typeface="Arial" panose="020B0604020202020204" pitchFamily="34" charset="0"/>
              <a:cs typeface="Arial" panose="020B0604020202020204" pitchFamily="34" charset="0"/>
            </a:rPr>
            <a:t>Laporan Kustom</a:t>
          </a:r>
        </a:p>
        <a:p>
          <a:r>
            <a:rPr lang="en-US" sz="1100">
              <a:solidFill>
                <a:schemeClr val="tx1"/>
              </a:solidFill>
              <a:latin typeface="Arial" panose="020B0604020202020204" pitchFamily="34" charset="0"/>
              <a:cs typeface="Arial" panose="020B0604020202020204" pitchFamily="34" charset="0"/>
            </a:rPr>
            <a:t>Anda dapat melihat laporan kehadiran karyawan berdasarkan periode bulan, minggu, atau tanggal tertentu. Pilih periode yang ingin Anda lihat, lalu pilih waktu mulai dan berakhirnya.</a:t>
          </a:r>
        </a:p>
        <a:p>
          <a:endParaRPr lang="en-US" sz="1100">
            <a:solidFill>
              <a:schemeClr val="tx1"/>
            </a:solidFill>
            <a:latin typeface="Arial" panose="020B0604020202020204" pitchFamily="34" charset="0"/>
            <a:cs typeface="Arial" panose="020B0604020202020204" pitchFamily="34" charset="0"/>
          </a:endParaRPr>
        </a:p>
        <a:p>
          <a:r>
            <a:rPr lang="en-US" sz="1100" b="1">
              <a:solidFill>
                <a:schemeClr val="tx1"/>
              </a:solidFill>
              <a:latin typeface="Arial" panose="020B0604020202020204" pitchFamily="34" charset="0"/>
              <a:cs typeface="Arial" panose="020B0604020202020204" pitchFamily="34" charset="0"/>
            </a:rPr>
            <a:t>Lembar kerja ini dilindungi dengan kata sandi tetapi bukan workbook</a:t>
          </a:r>
          <a:r>
            <a:rPr lang="en-US" sz="1100">
              <a:solidFill>
                <a:schemeClr val="tx1"/>
              </a:solidFill>
              <a:latin typeface="Arial" panose="020B0604020202020204" pitchFamily="34" charset="0"/>
              <a:cs typeface="Arial" panose="020B0604020202020204" pitchFamily="34" charset="0"/>
            </a:rPr>
            <a:t>. Anda dapat menambahkan lembar kerja dan membuat laporan atau perhitungan lain berdasarkan hasil lembar kerja pelacak kehadiran.</a:t>
          </a:r>
        </a:p>
        <a:p>
          <a:endParaRPr lang="en-US" sz="1100">
            <a:solidFill>
              <a:schemeClr val="tx1"/>
            </a:solidFill>
            <a:latin typeface="Arial" panose="020B0604020202020204" pitchFamily="34" charset="0"/>
            <a:cs typeface="Arial" panose="020B0604020202020204" pitchFamily="34" charset="0"/>
          </a:endParaRPr>
        </a:p>
        <a:p>
          <a:r>
            <a:rPr lang="en-US" sz="1100">
              <a:solidFill>
                <a:schemeClr val="tx1"/>
              </a:solidFill>
              <a:latin typeface="Arial" panose="020B0604020202020204" pitchFamily="34" charset="0"/>
              <a:cs typeface="Arial" panose="020B0604020202020204" pitchFamily="34" charset="0"/>
            </a:rPr>
            <a:t>Jika Anda memiliki pengetahuan tentang excel, Anda dapat mengembangkan Lembar Kerja Absensi ini agar lebih sesuai dengan kebutuhan perusahaan Anda. Misalnya, Anda bisa</a:t>
          </a:r>
        </a:p>
        <a:p>
          <a:r>
            <a:rPr lang="en-US" sz="1100">
              <a:solidFill>
                <a:schemeClr val="tx1"/>
              </a:solidFill>
              <a:latin typeface="Arial" panose="020B0604020202020204" pitchFamily="34" charset="0"/>
              <a:cs typeface="Arial" panose="020B0604020202020204" pitchFamily="34" charset="0"/>
            </a:rPr>
            <a:t>1. Ubah tata letak, font, dan warnanya</a:t>
          </a:r>
        </a:p>
        <a:p>
          <a:r>
            <a:rPr lang="en-US" sz="1100">
              <a:solidFill>
                <a:schemeClr val="tx1"/>
              </a:solidFill>
              <a:latin typeface="Arial" panose="020B0604020202020204" pitchFamily="34" charset="0"/>
              <a:cs typeface="Arial" panose="020B0604020202020204" pitchFamily="34" charset="0"/>
            </a:rPr>
            <a:t>2. Membedakan laporan untuk karyawan tetap dan paruh waktu</a:t>
          </a:r>
        </a:p>
        <a:p>
          <a:r>
            <a:rPr lang="en-US" sz="1100">
              <a:solidFill>
                <a:schemeClr val="tx1"/>
              </a:solidFill>
              <a:latin typeface="Arial" panose="020B0604020202020204" pitchFamily="34" charset="0"/>
              <a:cs typeface="Arial" panose="020B0604020202020204" pitchFamily="34" charset="0"/>
            </a:rPr>
            <a:t>3. Menggabungkan laporan untuk karyawan berbasis jam kerja dan non jam kerja</a:t>
          </a:r>
        </a:p>
        <a:p>
          <a:r>
            <a:rPr lang="en-US" sz="1100">
              <a:solidFill>
                <a:schemeClr val="tx1"/>
              </a:solidFill>
              <a:latin typeface="Arial" panose="020B0604020202020204" pitchFamily="34" charset="0"/>
              <a:cs typeface="Arial" panose="020B0604020202020204" pitchFamily="34" charset="0"/>
            </a:rPr>
            <a:t>4. Membuat grafik kinerja absensi berdasarkan laporannya</a:t>
          </a:r>
        </a:p>
        <a:p>
          <a:r>
            <a:rPr lang="en-US" sz="1100">
              <a:solidFill>
                <a:schemeClr val="tx1"/>
              </a:solidFill>
              <a:latin typeface="Arial" panose="020B0604020202020204" pitchFamily="34" charset="0"/>
              <a:cs typeface="Arial" panose="020B0604020202020204" pitchFamily="34" charset="0"/>
            </a:rPr>
            <a:t>5. Tambahkan tarif per jam, pajak, anggaran atau item akuntansi dan keuangan terkait dan hitung berdasarkan periode tertentu. Anda dapat membuat laporan akuntansi dan keuangan juga.</a:t>
          </a:r>
        </a:p>
        <a:p>
          <a:r>
            <a:rPr lang="en-US" sz="1100">
              <a:solidFill>
                <a:schemeClr val="tx1"/>
              </a:solidFill>
              <a:latin typeface="Arial" panose="020B0604020202020204" pitchFamily="34" charset="0"/>
              <a:cs typeface="Arial" panose="020B0604020202020204" pitchFamily="34" charset="0"/>
            </a:rPr>
            <a:t>6. Dan masih banyak lagi...</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476250</xdr:colOff>
      <xdr:row>37</xdr:row>
      <xdr:rowOff>66658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64090" cy="736831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S261"/>
  <sheetViews>
    <sheetView showGridLines="0" showRowColHeaders="0" zoomScale="70" zoomScaleNormal="70" workbookViewId="0">
      <selection activeCell="F4" sqref="F4"/>
    </sheetView>
  </sheetViews>
  <sheetFormatPr defaultColWidth="8.7109375" defaultRowHeight="14.25" zeroHeight="1" x14ac:dyDescent="0.2"/>
  <cols>
    <col min="1" max="1" width="2.7109375" style="9" customWidth="1"/>
    <col min="2" max="2" width="4.7109375" style="10" customWidth="1"/>
    <col min="3" max="7" width="17.7109375" style="9" customWidth="1"/>
    <col min="8" max="11" width="7.7109375" style="10" customWidth="1"/>
    <col min="12" max="227" width="3.7109375" style="11" customWidth="1"/>
    <col min="228" max="16384" width="8.7109375" style="11"/>
  </cols>
  <sheetData>
    <row r="1" spans="1:227" x14ac:dyDescent="0.2"/>
    <row r="2" spans="1:227" ht="30" customHeight="1" x14ac:dyDescent="0.2">
      <c r="B2" s="28" t="s">
        <v>48</v>
      </c>
      <c r="C2" s="29"/>
      <c r="D2" s="29"/>
      <c r="E2" s="29"/>
      <c r="F2" s="29"/>
      <c r="G2" s="29"/>
      <c r="H2" s="30"/>
      <c r="I2" s="30"/>
      <c r="J2" s="30"/>
      <c r="K2" s="30"/>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c r="EG2" s="31"/>
      <c r="EH2" s="31"/>
      <c r="EI2" s="31"/>
      <c r="EJ2" s="31"/>
      <c r="EK2" s="31"/>
      <c r="EL2" s="31"/>
      <c r="EM2" s="31"/>
      <c r="EN2" s="31"/>
      <c r="EO2" s="31"/>
      <c r="EP2" s="31"/>
      <c r="EQ2" s="31"/>
      <c r="ER2" s="31"/>
      <c r="ES2" s="31"/>
      <c r="ET2" s="31"/>
      <c r="EU2" s="31"/>
      <c r="EV2" s="31"/>
      <c r="EW2" s="31"/>
      <c r="EX2" s="31"/>
      <c r="EY2" s="31"/>
      <c r="EZ2" s="31"/>
      <c r="FA2" s="31"/>
      <c r="FB2" s="31"/>
      <c r="FC2" s="31"/>
      <c r="FD2" s="31"/>
      <c r="FE2" s="31"/>
      <c r="FF2" s="31"/>
      <c r="FG2" s="31"/>
      <c r="FH2" s="31"/>
      <c r="FI2" s="31"/>
      <c r="FJ2" s="31"/>
      <c r="FK2" s="31"/>
      <c r="FL2" s="31"/>
      <c r="FM2" s="31"/>
      <c r="FN2" s="31"/>
      <c r="FO2" s="31"/>
      <c r="FP2" s="31"/>
      <c r="FQ2" s="31"/>
      <c r="FR2" s="31"/>
      <c r="FS2" s="31"/>
      <c r="FT2" s="31"/>
      <c r="FU2" s="31"/>
      <c r="FV2" s="31"/>
      <c r="FW2" s="31"/>
      <c r="FX2" s="31"/>
      <c r="FY2" s="31"/>
      <c r="FZ2" s="31"/>
      <c r="GA2" s="31"/>
      <c r="GB2" s="31"/>
      <c r="GC2" s="31"/>
      <c r="GD2" s="31"/>
      <c r="GE2" s="31"/>
      <c r="GF2" s="31"/>
      <c r="GG2" s="31"/>
      <c r="GH2" s="31"/>
      <c r="GI2" s="31"/>
      <c r="GJ2" s="31"/>
      <c r="GK2" s="31"/>
      <c r="GL2" s="31"/>
      <c r="GM2" s="31"/>
      <c r="GN2" s="31"/>
      <c r="GO2" s="31"/>
      <c r="GP2" s="31"/>
      <c r="GQ2" s="31"/>
      <c r="GR2" s="31"/>
      <c r="GS2" s="31"/>
      <c r="GT2" s="31"/>
      <c r="GU2" s="31"/>
      <c r="GV2" s="31"/>
      <c r="GW2" s="31"/>
      <c r="GX2" s="31"/>
      <c r="GY2" s="31"/>
      <c r="GZ2" s="31"/>
      <c r="HA2" s="31"/>
      <c r="HB2" s="31"/>
      <c r="HC2" s="31"/>
      <c r="HD2" s="31"/>
      <c r="HE2" s="31"/>
      <c r="HF2" s="31"/>
      <c r="HG2" s="31"/>
      <c r="HH2" s="31"/>
      <c r="HI2" s="31"/>
      <c r="HJ2" s="31"/>
      <c r="HK2" s="31"/>
      <c r="HL2" s="31"/>
      <c r="HM2" s="31"/>
      <c r="HN2" s="31"/>
      <c r="HO2" s="31"/>
      <c r="HP2" s="31"/>
      <c r="HQ2" s="31"/>
      <c r="HR2" s="31"/>
      <c r="HS2" s="31"/>
    </row>
    <row r="3" spans="1:227" ht="15" customHeight="1" x14ac:dyDescent="0.2">
      <c r="L3" s="9"/>
      <c r="M3" s="9"/>
      <c r="N3" s="9"/>
      <c r="O3" s="9"/>
      <c r="P3" s="9"/>
      <c r="Q3" s="9"/>
      <c r="R3" s="9"/>
      <c r="S3" s="9"/>
      <c r="T3" s="9"/>
      <c r="U3" s="9"/>
      <c r="V3" s="9"/>
      <c r="W3" s="9"/>
      <c r="X3" s="9"/>
      <c r="Y3" s="9"/>
      <c r="Z3" s="9"/>
      <c r="AA3" s="9"/>
      <c r="AB3" s="9"/>
      <c r="AC3" s="9"/>
      <c r="AD3" s="9"/>
      <c r="AE3" s="9"/>
      <c r="AF3" s="9"/>
      <c r="AG3" s="9"/>
      <c r="AH3" s="9"/>
      <c r="AI3" s="9"/>
      <c r="AJ3" s="9"/>
      <c r="AK3" s="9"/>
      <c r="AL3" s="9"/>
    </row>
    <row r="4" spans="1:227" s="14" customFormat="1" ht="15" customHeight="1" x14ac:dyDescent="0.2">
      <c r="A4" s="12"/>
      <c r="B4" s="13"/>
      <c r="C4" s="12"/>
      <c r="D4" s="12"/>
      <c r="E4" s="12"/>
      <c r="F4" s="12"/>
      <c r="G4" s="12"/>
      <c r="H4" s="13"/>
      <c r="I4" s="13"/>
      <c r="J4" s="13"/>
      <c r="K4" s="13"/>
      <c r="L4" s="14">
        <v>0</v>
      </c>
      <c r="M4" s="14">
        <f>'Vacation Tracker'!Q10</f>
        <v>44921</v>
      </c>
      <c r="P4" s="14">
        <f>L4+14</f>
        <v>14</v>
      </c>
      <c r="Q4" s="14">
        <f>M4+7</f>
        <v>44928</v>
      </c>
      <c r="T4" s="14">
        <f t="shared" ref="T4" si="0">P4+14</f>
        <v>28</v>
      </c>
      <c r="U4" s="14">
        <f t="shared" ref="U4" si="1">Q4+7</f>
        <v>44935</v>
      </c>
      <c r="X4" s="14">
        <f t="shared" ref="X4" si="2">T4+14</f>
        <v>42</v>
      </c>
      <c r="Y4" s="14">
        <f t="shared" ref="Y4" si="3">U4+7</f>
        <v>44942</v>
      </c>
      <c r="AB4" s="14">
        <f t="shared" ref="AB4" si="4">X4+14</f>
        <v>56</v>
      </c>
      <c r="AC4" s="14">
        <f t="shared" ref="AC4" si="5">Y4+7</f>
        <v>44949</v>
      </c>
      <c r="AF4" s="14">
        <f t="shared" ref="AF4" si="6">AB4+14</f>
        <v>70</v>
      </c>
      <c r="AG4" s="14">
        <f t="shared" ref="AG4" si="7">AC4+7</f>
        <v>44956</v>
      </c>
      <c r="AJ4" s="14">
        <f t="shared" ref="AJ4" si="8">AF4+14</f>
        <v>84</v>
      </c>
      <c r="AK4" s="14">
        <f t="shared" ref="AK4" si="9">AG4+7</f>
        <v>44963</v>
      </c>
      <c r="AN4" s="14">
        <f t="shared" ref="AN4" si="10">AJ4+14</f>
        <v>98</v>
      </c>
      <c r="AO4" s="14">
        <f t="shared" ref="AO4" si="11">AK4+7</f>
        <v>44970</v>
      </c>
      <c r="AR4" s="14">
        <f t="shared" ref="AR4" si="12">AN4+14</f>
        <v>112</v>
      </c>
      <c r="AS4" s="14">
        <f t="shared" ref="AS4" si="13">AO4+7</f>
        <v>44977</v>
      </c>
      <c r="AV4" s="14">
        <f t="shared" ref="AV4" si="14">AR4+14</f>
        <v>126</v>
      </c>
      <c r="AW4" s="14">
        <f t="shared" ref="AW4" si="15">AS4+7</f>
        <v>44984</v>
      </c>
      <c r="AZ4" s="14">
        <f t="shared" ref="AZ4" si="16">AV4+14</f>
        <v>140</v>
      </c>
      <c r="BA4" s="14">
        <f t="shared" ref="BA4" si="17">AW4+7</f>
        <v>44991</v>
      </c>
      <c r="BD4" s="14">
        <f t="shared" ref="BD4" si="18">AZ4+14</f>
        <v>154</v>
      </c>
      <c r="BE4" s="14">
        <f t="shared" ref="BE4" si="19">BA4+7</f>
        <v>44998</v>
      </c>
      <c r="BH4" s="14">
        <f t="shared" ref="BH4" si="20">BD4+14</f>
        <v>168</v>
      </c>
      <c r="BI4" s="14">
        <f t="shared" ref="BI4" si="21">BE4+7</f>
        <v>45005</v>
      </c>
      <c r="BL4" s="14">
        <f t="shared" ref="BL4" si="22">BH4+14</f>
        <v>182</v>
      </c>
      <c r="BM4" s="14">
        <f t="shared" ref="BM4" si="23">BI4+7</f>
        <v>45012</v>
      </c>
      <c r="BP4" s="14">
        <f t="shared" ref="BP4" si="24">BL4+14</f>
        <v>196</v>
      </c>
      <c r="BQ4" s="14">
        <f t="shared" ref="BQ4" si="25">BM4+7</f>
        <v>45019</v>
      </c>
      <c r="BT4" s="14">
        <f t="shared" ref="BT4" si="26">BP4+14</f>
        <v>210</v>
      </c>
      <c r="BU4" s="14">
        <f t="shared" ref="BU4" si="27">BQ4+7</f>
        <v>45026</v>
      </c>
      <c r="BX4" s="14">
        <f t="shared" ref="BX4" si="28">BT4+14</f>
        <v>224</v>
      </c>
      <c r="BY4" s="14">
        <f t="shared" ref="BY4" si="29">BU4+7</f>
        <v>45033</v>
      </c>
      <c r="CB4" s="14">
        <f t="shared" ref="CB4" si="30">BX4+14</f>
        <v>238</v>
      </c>
      <c r="CC4" s="14">
        <f t="shared" ref="CC4" si="31">BY4+7</f>
        <v>45040</v>
      </c>
      <c r="CF4" s="14">
        <f t="shared" ref="CF4" si="32">CB4+14</f>
        <v>252</v>
      </c>
      <c r="CG4" s="14">
        <f t="shared" ref="CG4" si="33">CC4+7</f>
        <v>45047</v>
      </c>
      <c r="CJ4" s="14">
        <f t="shared" ref="CJ4" si="34">CF4+14</f>
        <v>266</v>
      </c>
      <c r="CK4" s="14">
        <f t="shared" ref="CK4" si="35">CG4+7</f>
        <v>45054</v>
      </c>
      <c r="CN4" s="14">
        <f t="shared" ref="CN4" si="36">CJ4+14</f>
        <v>280</v>
      </c>
      <c r="CO4" s="14">
        <f t="shared" ref="CO4" si="37">CK4+7</f>
        <v>45061</v>
      </c>
      <c r="CR4" s="14">
        <f t="shared" ref="CR4" si="38">CN4+14</f>
        <v>294</v>
      </c>
      <c r="CS4" s="14">
        <f t="shared" ref="CS4" si="39">CO4+7</f>
        <v>45068</v>
      </c>
      <c r="CV4" s="14">
        <f t="shared" ref="CV4" si="40">CR4+14</f>
        <v>308</v>
      </c>
      <c r="CW4" s="14">
        <f t="shared" ref="CW4" si="41">CS4+7</f>
        <v>45075</v>
      </c>
      <c r="CZ4" s="14">
        <f t="shared" ref="CZ4" si="42">CV4+14</f>
        <v>322</v>
      </c>
      <c r="DA4" s="14">
        <f t="shared" ref="DA4" si="43">CW4+7</f>
        <v>45082</v>
      </c>
      <c r="DD4" s="14">
        <f t="shared" ref="DD4" si="44">CZ4+14</f>
        <v>336</v>
      </c>
      <c r="DE4" s="14">
        <f t="shared" ref="DE4" si="45">DA4+7</f>
        <v>45089</v>
      </c>
      <c r="DH4" s="14">
        <f t="shared" ref="DH4" si="46">DD4+14</f>
        <v>350</v>
      </c>
      <c r="DI4" s="14">
        <f t="shared" ref="DI4" si="47">DE4+7</f>
        <v>45096</v>
      </c>
      <c r="DL4" s="14">
        <f t="shared" ref="DL4" si="48">DH4+14</f>
        <v>364</v>
      </c>
      <c r="DM4" s="14">
        <f t="shared" ref="DM4" si="49">DI4+7</f>
        <v>45103</v>
      </c>
      <c r="DP4" s="14">
        <f t="shared" ref="DP4" si="50">DL4+14</f>
        <v>378</v>
      </c>
      <c r="DQ4" s="14">
        <f t="shared" ref="DQ4" si="51">DM4+7</f>
        <v>45110</v>
      </c>
      <c r="DT4" s="14">
        <f t="shared" ref="DT4" si="52">DP4+14</f>
        <v>392</v>
      </c>
      <c r="DU4" s="14">
        <f t="shared" ref="DU4" si="53">DQ4+7</f>
        <v>45117</v>
      </c>
      <c r="DX4" s="14">
        <f t="shared" ref="DX4" si="54">DT4+14</f>
        <v>406</v>
      </c>
      <c r="DY4" s="14">
        <f t="shared" ref="DY4" si="55">DU4+7</f>
        <v>45124</v>
      </c>
      <c r="EB4" s="14">
        <f t="shared" ref="EB4" si="56">DX4+14</f>
        <v>420</v>
      </c>
      <c r="EC4" s="14">
        <f t="shared" ref="EC4" si="57">DY4+7</f>
        <v>45131</v>
      </c>
      <c r="EF4" s="14">
        <f t="shared" ref="EF4" si="58">EB4+14</f>
        <v>434</v>
      </c>
      <c r="EG4" s="14">
        <f t="shared" ref="EG4" si="59">EC4+7</f>
        <v>45138</v>
      </c>
      <c r="EJ4" s="14">
        <f t="shared" ref="EJ4" si="60">EF4+14</f>
        <v>448</v>
      </c>
      <c r="EK4" s="14">
        <f t="shared" ref="EK4" si="61">EG4+7</f>
        <v>45145</v>
      </c>
      <c r="EN4" s="14">
        <f t="shared" ref="EN4" si="62">EJ4+14</f>
        <v>462</v>
      </c>
      <c r="EO4" s="14">
        <f t="shared" ref="EO4" si="63">EK4+7</f>
        <v>45152</v>
      </c>
      <c r="ER4" s="14">
        <f t="shared" ref="ER4" si="64">EN4+14</f>
        <v>476</v>
      </c>
      <c r="ES4" s="14">
        <f t="shared" ref="ES4" si="65">EO4+7</f>
        <v>45159</v>
      </c>
      <c r="EV4" s="14">
        <f t="shared" ref="EV4" si="66">ER4+14</f>
        <v>490</v>
      </c>
      <c r="EW4" s="14">
        <f t="shared" ref="EW4" si="67">ES4+7</f>
        <v>45166</v>
      </c>
      <c r="EZ4" s="14">
        <f t="shared" ref="EZ4" si="68">EV4+14</f>
        <v>504</v>
      </c>
      <c r="FA4" s="14">
        <f t="shared" ref="FA4" si="69">EW4+7</f>
        <v>45173</v>
      </c>
      <c r="FD4" s="14">
        <f t="shared" ref="FD4" si="70">EZ4+14</f>
        <v>518</v>
      </c>
      <c r="FE4" s="14">
        <f t="shared" ref="FE4" si="71">FA4+7</f>
        <v>45180</v>
      </c>
      <c r="FH4" s="14">
        <f t="shared" ref="FH4" si="72">FD4+14</f>
        <v>532</v>
      </c>
      <c r="FI4" s="14">
        <f t="shared" ref="FI4" si="73">FE4+7</f>
        <v>45187</v>
      </c>
      <c r="FL4" s="14">
        <f t="shared" ref="FL4" si="74">FH4+14</f>
        <v>546</v>
      </c>
      <c r="FM4" s="14">
        <f t="shared" ref="FM4" si="75">FI4+7</f>
        <v>45194</v>
      </c>
      <c r="FP4" s="14">
        <f t="shared" ref="FP4" si="76">FL4+14</f>
        <v>560</v>
      </c>
      <c r="FQ4" s="14">
        <f t="shared" ref="FQ4" si="77">FM4+7</f>
        <v>45201</v>
      </c>
      <c r="FT4" s="14">
        <f t="shared" ref="FT4" si="78">FP4+14</f>
        <v>574</v>
      </c>
      <c r="FU4" s="14">
        <f t="shared" ref="FU4" si="79">FQ4+7</f>
        <v>45208</v>
      </c>
      <c r="FX4" s="14">
        <f t="shared" ref="FX4" si="80">FT4+14</f>
        <v>588</v>
      </c>
      <c r="FY4" s="14">
        <f t="shared" ref="FY4" si="81">FU4+7</f>
        <v>45215</v>
      </c>
      <c r="GB4" s="14">
        <f t="shared" ref="GB4" si="82">FX4+14</f>
        <v>602</v>
      </c>
      <c r="GC4" s="14">
        <f t="shared" ref="GC4" si="83">FY4+7</f>
        <v>45222</v>
      </c>
      <c r="GF4" s="14">
        <f t="shared" ref="GF4" si="84">GB4+14</f>
        <v>616</v>
      </c>
      <c r="GG4" s="14">
        <f t="shared" ref="GG4" si="85">GC4+7</f>
        <v>45229</v>
      </c>
      <c r="GJ4" s="14">
        <f t="shared" ref="GJ4" si="86">GF4+14</f>
        <v>630</v>
      </c>
      <c r="GK4" s="14">
        <f t="shared" ref="GK4" si="87">GG4+7</f>
        <v>45236</v>
      </c>
      <c r="GN4" s="14">
        <f t="shared" ref="GN4" si="88">GJ4+14</f>
        <v>644</v>
      </c>
      <c r="GO4" s="14">
        <f t="shared" ref="GO4" si="89">GK4+7</f>
        <v>45243</v>
      </c>
      <c r="GR4" s="14">
        <f t="shared" ref="GR4" si="90">GN4+14</f>
        <v>658</v>
      </c>
      <c r="GS4" s="14">
        <f t="shared" ref="GS4" si="91">GO4+7</f>
        <v>45250</v>
      </c>
      <c r="GV4" s="14">
        <f t="shared" ref="GV4" si="92">GR4+14</f>
        <v>672</v>
      </c>
      <c r="GW4" s="14">
        <f t="shared" ref="GW4" si="93">GS4+7</f>
        <v>45257</v>
      </c>
      <c r="GZ4" s="14">
        <f t="shared" ref="GZ4" si="94">GV4+14</f>
        <v>686</v>
      </c>
      <c r="HA4" s="14">
        <f t="shared" ref="HA4" si="95">GW4+7</f>
        <v>45264</v>
      </c>
      <c r="HD4" s="14">
        <f t="shared" ref="HD4" si="96">GZ4+14</f>
        <v>700</v>
      </c>
      <c r="HE4" s="14">
        <f t="shared" ref="HE4" si="97">HA4+7</f>
        <v>45271</v>
      </c>
      <c r="HH4" s="14">
        <f t="shared" ref="HH4" si="98">HD4+14</f>
        <v>714</v>
      </c>
      <c r="HI4" s="14">
        <f t="shared" ref="HI4" si="99">HE4+7</f>
        <v>45278</v>
      </c>
      <c r="HL4" s="14">
        <f t="shared" ref="HL4" si="100">HH4+14</f>
        <v>728</v>
      </c>
      <c r="HM4" s="14">
        <f t="shared" ref="HM4" si="101">HI4+7</f>
        <v>45285</v>
      </c>
      <c r="HP4" s="14">
        <f t="shared" ref="HP4" si="102">HL4+14</f>
        <v>742</v>
      </c>
      <c r="HQ4" s="14">
        <f t="shared" ref="HQ4" si="103">HM4+7</f>
        <v>45292</v>
      </c>
    </row>
    <row r="5" spans="1:227" ht="15" customHeight="1" x14ac:dyDescent="0.25">
      <c r="A5" s="15"/>
      <c r="B5" s="16"/>
      <c r="C5" s="15"/>
      <c r="D5" s="15"/>
      <c r="E5" s="15"/>
      <c r="F5" s="15"/>
      <c r="G5" s="15"/>
      <c r="H5" s="32" t="s">
        <v>19</v>
      </c>
      <c r="I5" s="32"/>
      <c r="J5" s="32"/>
      <c r="K5" s="32"/>
      <c r="L5" s="33" t="s">
        <v>57</v>
      </c>
      <c r="M5" s="34"/>
      <c r="N5" s="34"/>
      <c r="O5" s="35"/>
      <c r="P5" s="33" t="s">
        <v>58</v>
      </c>
      <c r="Q5" s="34"/>
      <c r="R5" s="34"/>
      <c r="S5" s="35"/>
      <c r="T5" s="33" t="s">
        <v>59</v>
      </c>
      <c r="U5" s="34"/>
      <c r="V5" s="34"/>
      <c r="W5" s="35"/>
      <c r="X5" s="33" t="s">
        <v>60</v>
      </c>
      <c r="Y5" s="34"/>
      <c r="Z5" s="34"/>
      <c r="AA5" s="35"/>
      <c r="AB5" s="33" t="s">
        <v>61</v>
      </c>
      <c r="AC5" s="34"/>
      <c r="AD5" s="34"/>
      <c r="AE5" s="35"/>
      <c r="AF5" s="33" t="s">
        <v>62</v>
      </c>
      <c r="AG5" s="34"/>
      <c r="AH5" s="34"/>
      <c r="AI5" s="35"/>
      <c r="AJ5" s="33" t="s">
        <v>63</v>
      </c>
      <c r="AK5" s="34"/>
      <c r="AL5" s="34"/>
      <c r="AM5" s="35"/>
      <c r="AN5" s="33" t="s">
        <v>64</v>
      </c>
      <c r="AO5" s="34"/>
      <c r="AP5" s="34"/>
      <c r="AQ5" s="35"/>
      <c r="AR5" s="33" t="s">
        <v>65</v>
      </c>
      <c r="AS5" s="34"/>
      <c r="AT5" s="34"/>
      <c r="AU5" s="35"/>
      <c r="AV5" s="33" t="s">
        <v>66</v>
      </c>
      <c r="AW5" s="34"/>
      <c r="AX5" s="34"/>
      <c r="AY5" s="35"/>
      <c r="AZ5" s="33" t="s">
        <v>67</v>
      </c>
      <c r="BA5" s="34"/>
      <c r="BB5" s="34"/>
      <c r="BC5" s="35"/>
      <c r="BD5" s="33" t="s">
        <v>68</v>
      </c>
      <c r="BE5" s="34"/>
      <c r="BF5" s="34"/>
      <c r="BG5" s="35"/>
      <c r="BH5" s="33" t="s">
        <v>69</v>
      </c>
      <c r="BI5" s="34"/>
      <c r="BJ5" s="34"/>
      <c r="BK5" s="35"/>
      <c r="BL5" s="33" t="s">
        <v>70</v>
      </c>
      <c r="BM5" s="34"/>
      <c r="BN5" s="34"/>
      <c r="BO5" s="35"/>
      <c r="BP5" s="33" t="s">
        <v>71</v>
      </c>
      <c r="BQ5" s="34"/>
      <c r="BR5" s="34"/>
      <c r="BS5" s="35"/>
      <c r="BT5" s="33" t="s">
        <v>72</v>
      </c>
      <c r="BU5" s="34"/>
      <c r="BV5" s="34"/>
      <c r="BW5" s="35"/>
      <c r="BX5" s="33" t="s">
        <v>73</v>
      </c>
      <c r="BY5" s="34"/>
      <c r="BZ5" s="34"/>
      <c r="CA5" s="35"/>
      <c r="CB5" s="33" t="s">
        <v>74</v>
      </c>
      <c r="CC5" s="34"/>
      <c r="CD5" s="34"/>
      <c r="CE5" s="35"/>
      <c r="CF5" s="33" t="s">
        <v>75</v>
      </c>
      <c r="CG5" s="34"/>
      <c r="CH5" s="34"/>
      <c r="CI5" s="35"/>
      <c r="CJ5" s="33" t="s">
        <v>76</v>
      </c>
      <c r="CK5" s="34"/>
      <c r="CL5" s="34"/>
      <c r="CM5" s="35"/>
      <c r="CN5" s="33" t="s">
        <v>77</v>
      </c>
      <c r="CO5" s="34"/>
      <c r="CP5" s="34"/>
      <c r="CQ5" s="35"/>
      <c r="CR5" s="33" t="s">
        <v>78</v>
      </c>
      <c r="CS5" s="34"/>
      <c r="CT5" s="34"/>
      <c r="CU5" s="35"/>
      <c r="CV5" s="33" t="s">
        <v>79</v>
      </c>
      <c r="CW5" s="34"/>
      <c r="CX5" s="34"/>
      <c r="CY5" s="35"/>
      <c r="CZ5" s="33" t="s">
        <v>80</v>
      </c>
      <c r="DA5" s="34"/>
      <c r="DB5" s="34"/>
      <c r="DC5" s="35"/>
      <c r="DD5" s="33" t="s">
        <v>81</v>
      </c>
      <c r="DE5" s="34"/>
      <c r="DF5" s="34"/>
      <c r="DG5" s="35"/>
      <c r="DH5" s="33" t="s">
        <v>82</v>
      </c>
      <c r="DI5" s="34"/>
      <c r="DJ5" s="34"/>
      <c r="DK5" s="35"/>
      <c r="DL5" s="33" t="s">
        <v>83</v>
      </c>
      <c r="DM5" s="34"/>
      <c r="DN5" s="34"/>
      <c r="DO5" s="35"/>
      <c r="DP5" s="33" t="s">
        <v>84</v>
      </c>
      <c r="DQ5" s="34"/>
      <c r="DR5" s="34"/>
      <c r="DS5" s="35"/>
      <c r="DT5" s="33" t="s">
        <v>85</v>
      </c>
      <c r="DU5" s="34"/>
      <c r="DV5" s="34"/>
      <c r="DW5" s="35"/>
      <c r="DX5" s="33" t="s">
        <v>86</v>
      </c>
      <c r="DY5" s="34"/>
      <c r="DZ5" s="34"/>
      <c r="EA5" s="35"/>
      <c r="EB5" s="33" t="s">
        <v>87</v>
      </c>
      <c r="EC5" s="34"/>
      <c r="ED5" s="34"/>
      <c r="EE5" s="35"/>
      <c r="EF5" s="33" t="s">
        <v>88</v>
      </c>
      <c r="EG5" s="34"/>
      <c r="EH5" s="34"/>
      <c r="EI5" s="35"/>
      <c r="EJ5" s="33" t="s">
        <v>89</v>
      </c>
      <c r="EK5" s="34"/>
      <c r="EL5" s="34"/>
      <c r="EM5" s="35"/>
      <c r="EN5" s="33" t="s">
        <v>90</v>
      </c>
      <c r="EO5" s="34"/>
      <c r="EP5" s="34"/>
      <c r="EQ5" s="35"/>
      <c r="ER5" s="33" t="s">
        <v>91</v>
      </c>
      <c r="ES5" s="34"/>
      <c r="ET5" s="34"/>
      <c r="EU5" s="35"/>
      <c r="EV5" s="33" t="s">
        <v>92</v>
      </c>
      <c r="EW5" s="34"/>
      <c r="EX5" s="34"/>
      <c r="EY5" s="35"/>
      <c r="EZ5" s="33" t="s">
        <v>93</v>
      </c>
      <c r="FA5" s="34"/>
      <c r="FB5" s="34"/>
      <c r="FC5" s="35"/>
      <c r="FD5" s="33" t="s">
        <v>94</v>
      </c>
      <c r="FE5" s="34"/>
      <c r="FF5" s="34"/>
      <c r="FG5" s="35"/>
      <c r="FH5" s="33" t="s">
        <v>95</v>
      </c>
      <c r="FI5" s="34"/>
      <c r="FJ5" s="34"/>
      <c r="FK5" s="35"/>
      <c r="FL5" s="33" t="s">
        <v>96</v>
      </c>
      <c r="FM5" s="34"/>
      <c r="FN5" s="34"/>
      <c r="FO5" s="35"/>
      <c r="FP5" s="33" t="s">
        <v>97</v>
      </c>
      <c r="FQ5" s="34"/>
      <c r="FR5" s="34"/>
      <c r="FS5" s="35"/>
      <c r="FT5" s="33" t="s">
        <v>98</v>
      </c>
      <c r="FU5" s="34"/>
      <c r="FV5" s="34"/>
      <c r="FW5" s="35"/>
      <c r="FX5" s="33" t="s">
        <v>99</v>
      </c>
      <c r="FY5" s="34"/>
      <c r="FZ5" s="34"/>
      <c r="GA5" s="35"/>
      <c r="GB5" s="33" t="s">
        <v>100</v>
      </c>
      <c r="GC5" s="34"/>
      <c r="GD5" s="34"/>
      <c r="GE5" s="35"/>
      <c r="GF5" s="33" t="s">
        <v>101</v>
      </c>
      <c r="GG5" s="34"/>
      <c r="GH5" s="34"/>
      <c r="GI5" s="35"/>
      <c r="GJ5" s="33" t="s">
        <v>102</v>
      </c>
      <c r="GK5" s="34"/>
      <c r="GL5" s="34"/>
      <c r="GM5" s="35"/>
      <c r="GN5" s="33" t="s">
        <v>103</v>
      </c>
      <c r="GO5" s="34"/>
      <c r="GP5" s="34"/>
      <c r="GQ5" s="35"/>
      <c r="GR5" s="33" t="s">
        <v>104</v>
      </c>
      <c r="GS5" s="34"/>
      <c r="GT5" s="34"/>
      <c r="GU5" s="35"/>
      <c r="GV5" s="33" t="s">
        <v>105</v>
      </c>
      <c r="GW5" s="34"/>
      <c r="GX5" s="34"/>
      <c r="GY5" s="35"/>
      <c r="GZ5" s="33" t="s">
        <v>106</v>
      </c>
      <c r="HA5" s="34"/>
      <c r="HB5" s="34"/>
      <c r="HC5" s="35"/>
      <c r="HD5" s="33" t="s">
        <v>107</v>
      </c>
      <c r="HE5" s="34"/>
      <c r="HF5" s="34"/>
      <c r="HG5" s="35"/>
      <c r="HH5" s="33" t="s">
        <v>108</v>
      </c>
      <c r="HI5" s="34"/>
      <c r="HJ5" s="34"/>
      <c r="HK5" s="35"/>
      <c r="HL5" s="33" t="s">
        <v>109</v>
      </c>
      <c r="HM5" s="34"/>
      <c r="HN5" s="34"/>
      <c r="HO5" s="35"/>
      <c r="HP5" s="33" t="s">
        <v>110</v>
      </c>
      <c r="HQ5" s="34"/>
      <c r="HR5" s="34"/>
      <c r="HS5" s="35"/>
    </row>
    <row r="6" spans="1:227" ht="15" customHeight="1" x14ac:dyDescent="0.2">
      <c r="A6" s="15"/>
      <c r="B6" s="43"/>
      <c r="C6" s="44"/>
      <c r="D6" s="44"/>
      <c r="E6" s="44"/>
      <c r="F6" s="44"/>
      <c r="G6" s="44"/>
      <c r="H6" s="36" t="s">
        <v>53</v>
      </c>
      <c r="I6" s="36" t="s">
        <v>54</v>
      </c>
      <c r="J6" s="36" t="s">
        <v>56</v>
      </c>
      <c r="K6" s="36" t="s">
        <v>55</v>
      </c>
      <c r="L6" s="37" t="str">
        <f>TEXT(M4,"mm/dd/yy")</f>
        <v>12/26/22</v>
      </c>
      <c r="M6" s="38"/>
      <c r="N6" s="38"/>
      <c r="O6" s="39"/>
      <c r="P6" s="37" t="str">
        <f t="shared" ref="P6" si="104">TEXT(Q4,"mm/dd/yy")</f>
        <v>01/02/23</v>
      </c>
      <c r="Q6" s="38"/>
      <c r="R6" s="38"/>
      <c r="S6" s="39"/>
      <c r="T6" s="37" t="str">
        <f t="shared" ref="T6:AF6" si="105">TEXT(U4,"mm/dd/yy")</f>
        <v>01/09/23</v>
      </c>
      <c r="U6" s="38"/>
      <c r="V6" s="38"/>
      <c r="W6" s="39"/>
      <c r="X6" s="37" t="str">
        <f t="shared" si="105"/>
        <v>01/16/23</v>
      </c>
      <c r="Y6" s="38"/>
      <c r="Z6" s="38"/>
      <c r="AA6" s="39"/>
      <c r="AB6" s="37" t="str">
        <f t="shared" si="105"/>
        <v>01/23/23</v>
      </c>
      <c r="AC6" s="38"/>
      <c r="AD6" s="38"/>
      <c r="AE6" s="39"/>
      <c r="AF6" s="37" t="str">
        <f t="shared" si="105"/>
        <v>01/30/23</v>
      </c>
      <c r="AG6" s="38"/>
      <c r="AH6" s="38"/>
      <c r="AI6" s="39"/>
      <c r="AJ6" s="37" t="str">
        <f t="shared" ref="AJ6" si="106">TEXT(AK4,"mm/dd/yy")</f>
        <v>02/06/23</v>
      </c>
      <c r="AK6" s="38"/>
      <c r="AL6" s="38"/>
      <c r="AM6" s="39"/>
      <c r="AN6" s="37" t="str">
        <f t="shared" ref="AN6" si="107">TEXT(AO4,"mm/dd/yy")</f>
        <v>02/13/23</v>
      </c>
      <c r="AO6" s="38"/>
      <c r="AP6" s="38"/>
      <c r="AQ6" s="39"/>
      <c r="AR6" s="37" t="str">
        <f t="shared" ref="AR6" si="108">TEXT(AS4,"mm/dd/yy")</f>
        <v>02/20/23</v>
      </c>
      <c r="AS6" s="38"/>
      <c r="AT6" s="38"/>
      <c r="AU6" s="39"/>
      <c r="AV6" s="37" t="str">
        <f t="shared" ref="AV6" si="109">TEXT(AW4,"mm/dd/yy")</f>
        <v>02/27/23</v>
      </c>
      <c r="AW6" s="38"/>
      <c r="AX6" s="38"/>
      <c r="AY6" s="39"/>
      <c r="AZ6" s="37" t="str">
        <f t="shared" ref="AZ6" si="110">TEXT(BA4,"mm/dd/yy")</f>
        <v>03/06/23</v>
      </c>
      <c r="BA6" s="38"/>
      <c r="BB6" s="38"/>
      <c r="BC6" s="39"/>
      <c r="BD6" s="37" t="str">
        <f t="shared" ref="BD6" si="111">TEXT(BE4,"mm/dd/yy")</f>
        <v>03/13/23</v>
      </c>
      <c r="BE6" s="38"/>
      <c r="BF6" s="38"/>
      <c r="BG6" s="39"/>
      <c r="BH6" s="37" t="str">
        <f t="shared" ref="BH6" si="112">TEXT(BI4,"mm/dd/yy")</f>
        <v>03/20/23</v>
      </c>
      <c r="BI6" s="38"/>
      <c r="BJ6" s="38"/>
      <c r="BK6" s="39"/>
      <c r="BL6" s="37" t="str">
        <f t="shared" ref="BL6" si="113">TEXT(BM4,"mm/dd/yy")</f>
        <v>03/27/23</v>
      </c>
      <c r="BM6" s="38"/>
      <c r="BN6" s="38"/>
      <c r="BO6" s="39"/>
      <c r="BP6" s="37" t="str">
        <f t="shared" ref="BP6" si="114">TEXT(BQ4,"mm/dd/yy")</f>
        <v>04/03/23</v>
      </c>
      <c r="BQ6" s="38"/>
      <c r="BR6" s="38"/>
      <c r="BS6" s="39"/>
      <c r="BT6" s="37" t="str">
        <f t="shared" ref="BT6" si="115">TEXT(BU4,"mm/dd/yy")</f>
        <v>04/10/23</v>
      </c>
      <c r="BU6" s="38"/>
      <c r="BV6" s="38"/>
      <c r="BW6" s="39"/>
      <c r="BX6" s="37" t="str">
        <f t="shared" ref="BX6" si="116">TEXT(BY4,"mm/dd/yy")</f>
        <v>04/17/23</v>
      </c>
      <c r="BY6" s="38"/>
      <c r="BZ6" s="38"/>
      <c r="CA6" s="39"/>
      <c r="CB6" s="37" t="str">
        <f t="shared" ref="CB6" si="117">TEXT(CC4,"mm/dd/yy")</f>
        <v>04/24/23</v>
      </c>
      <c r="CC6" s="38"/>
      <c r="CD6" s="38"/>
      <c r="CE6" s="39"/>
      <c r="CF6" s="37" t="str">
        <f t="shared" ref="CF6" si="118">TEXT(CG4,"mm/dd/yy")</f>
        <v>05/01/23</v>
      </c>
      <c r="CG6" s="38"/>
      <c r="CH6" s="38"/>
      <c r="CI6" s="39"/>
      <c r="CJ6" s="37" t="str">
        <f t="shared" ref="CJ6" si="119">TEXT(CK4,"mm/dd/yy")</f>
        <v>05/08/23</v>
      </c>
      <c r="CK6" s="38"/>
      <c r="CL6" s="38"/>
      <c r="CM6" s="39"/>
      <c r="CN6" s="37" t="str">
        <f t="shared" ref="CN6" si="120">TEXT(CO4,"mm/dd/yy")</f>
        <v>05/15/23</v>
      </c>
      <c r="CO6" s="38"/>
      <c r="CP6" s="38"/>
      <c r="CQ6" s="39"/>
      <c r="CR6" s="37" t="str">
        <f t="shared" ref="CR6" si="121">TEXT(CS4,"mm/dd/yy")</f>
        <v>05/22/23</v>
      </c>
      <c r="CS6" s="38"/>
      <c r="CT6" s="38"/>
      <c r="CU6" s="39"/>
      <c r="CV6" s="37" t="str">
        <f t="shared" ref="CV6" si="122">TEXT(CW4,"mm/dd/yy")</f>
        <v>05/29/23</v>
      </c>
      <c r="CW6" s="38"/>
      <c r="CX6" s="38"/>
      <c r="CY6" s="39"/>
      <c r="CZ6" s="37" t="str">
        <f t="shared" ref="CZ6" si="123">TEXT(DA4,"mm/dd/yy")</f>
        <v>06/05/23</v>
      </c>
      <c r="DA6" s="38"/>
      <c r="DB6" s="38"/>
      <c r="DC6" s="39"/>
      <c r="DD6" s="37" t="str">
        <f t="shared" ref="DD6" si="124">TEXT(DE4,"mm/dd/yy")</f>
        <v>06/12/23</v>
      </c>
      <c r="DE6" s="38"/>
      <c r="DF6" s="38"/>
      <c r="DG6" s="39"/>
      <c r="DH6" s="37" t="str">
        <f t="shared" ref="DH6" si="125">TEXT(DI4,"mm/dd/yy")</f>
        <v>06/19/23</v>
      </c>
      <c r="DI6" s="38"/>
      <c r="DJ6" s="38"/>
      <c r="DK6" s="39"/>
      <c r="DL6" s="37" t="str">
        <f t="shared" ref="DL6" si="126">TEXT(DM4,"mm/dd/yy")</f>
        <v>06/26/23</v>
      </c>
      <c r="DM6" s="38"/>
      <c r="DN6" s="38"/>
      <c r="DO6" s="39"/>
      <c r="DP6" s="37" t="str">
        <f t="shared" ref="DP6" si="127">TEXT(DQ4,"mm/dd/yy")</f>
        <v>07/03/23</v>
      </c>
      <c r="DQ6" s="38"/>
      <c r="DR6" s="38"/>
      <c r="DS6" s="39"/>
      <c r="DT6" s="37" t="str">
        <f t="shared" ref="DT6" si="128">TEXT(DU4,"mm/dd/yy")</f>
        <v>07/10/23</v>
      </c>
      <c r="DU6" s="38"/>
      <c r="DV6" s="38"/>
      <c r="DW6" s="39"/>
      <c r="DX6" s="37" t="str">
        <f t="shared" ref="DX6" si="129">TEXT(DY4,"mm/dd/yy")</f>
        <v>07/17/23</v>
      </c>
      <c r="DY6" s="38"/>
      <c r="DZ6" s="38"/>
      <c r="EA6" s="39"/>
      <c r="EB6" s="37" t="str">
        <f t="shared" ref="EB6" si="130">TEXT(EC4,"mm/dd/yy")</f>
        <v>07/24/23</v>
      </c>
      <c r="EC6" s="38"/>
      <c r="ED6" s="38"/>
      <c r="EE6" s="39"/>
      <c r="EF6" s="37" t="str">
        <f t="shared" ref="EF6" si="131">TEXT(EG4,"mm/dd/yy")</f>
        <v>07/31/23</v>
      </c>
      <c r="EG6" s="38"/>
      <c r="EH6" s="38"/>
      <c r="EI6" s="39"/>
      <c r="EJ6" s="37" t="str">
        <f t="shared" ref="EJ6" si="132">TEXT(EK4,"mm/dd/yy")</f>
        <v>08/07/23</v>
      </c>
      <c r="EK6" s="38"/>
      <c r="EL6" s="38"/>
      <c r="EM6" s="39"/>
      <c r="EN6" s="37" t="str">
        <f t="shared" ref="EN6" si="133">TEXT(EO4,"mm/dd/yy")</f>
        <v>08/14/23</v>
      </c>
      <c r="EO6" s="38"/>
      <c r="EP6" s="38"/>
      <c r="EQ6" s="39"/>
      <c r="ER6" s="37" t="str">
        <f t="shared" ref="ER6" si="134">TEXT(ES4,"mm/dd/yy")</f>
        <v>08/21/23</v>
      </c>
      <c r="ES6" s="38"/>
      <c r="ET6" s="38"/>
      <c r="EU6" s="39"/>
      <c r="EV6" s="37" t="str">
        <f t="shared" ref="EV6" si="135">TEXT(EW4,"mm/dd/yy")</f>
        <v>08/28/23</v>
      </c>
      <c r="EW6" s="38"/>
      <c r="EX6" s="38"/>
      <c r="EY6" s="39"/>
      <c r="EZ6" s="37" t="str">
        <f t="shared" ref="EZ6" si="136">TEXT(FA4,"mm/dd/yy")</f>
        <v>09/04/23</v>
      </c>
      <c r="FA6" s="38"/>
      <c r="FB6" s="38"/>
      <c r="FC6" s="39"/>
      <c r="FD6" s="37" t="str">
        <f t="shared" ref="FD6" si="137">TEXT(FE4,"mm/dd/yy")</f>
        <v>09/11/23</v>
      </c>
      <c r="FE6" s="38"/>
      <c r="FF6" s="38"/>
      <c r="FG6" s="39"/>
      <c r="FH6" s="37" t="str">
        <f t="shared" ref="FH6" si="138">TEXT(FI4,"mm/dd/yy")</f>
        <v>09/18/23</v>
      </c>
      <c r="FI6" s="38"/>
      <c r="FJ6" s="38"/>
      <c r="FK6" s="39"/>
      <c r="FL6" s="37" t="str">
        <f t="shared" ref="FL6" si="139">TEXT(FM4,"mm/dd/yy")</f>
        <v>09/25/23</v>
      </c>
      <c r="FM6" s="38"/>
      <c r="FN6" s="38"/>
      <c r="FO6" s="39"/>
      <c r="FP6" s="37" t="str">
        <f t="shared" ref="FP6" si="140">TEXT(FQ4,"mm/dd/yy")</f>
        <v>10/02/23</v>
      </c>
      <c r="FQ6" s="38"/>
      <c r="FR6" s="38"/>
      <c r="FS6" s="39"/>
      <c r="FT6" s="37" t="str">
        <f t="shared" ref="FT6" si="141">TEXT(FU4,"mm/dd/yy")</f>
        <v>10/09/23</v>
      </c>
      <c r="FU6" s="38"/>
      <c r="FV6" s="38"/>
      <c r="FW6" s="39"/>
      <c r="FX6" s="37" t="str">
        <f t="shared" ref="FX6" si="142">TEXT(FY4,"mm/dd/yy")</f>
        <v>10/16/23</v>
      </c>
      <c r="FY6" s="38"/>
      <c r="FZ6" s="38"/>
      <c r="GA6" s="39"/>
      <c r="GB6" s="37" t="str">
        <f t="shared" ref="GB6" si="143">TEXT(GC4,"mm/dd/yy")</f>
        <v>10/23/23</v>
      </c>
      <c r="GC6" s="38"/>
      <c r="GD6" s="38"/>
      <c r="GE6" s="39"/>
      <c r="GF6" s="37" t="str">
        <f t="shared" ref="GF6" si="144">TEXT(GG4,"mm/dd/yy")</f>
        <v>10/30/23</v>
      </c>
      <c r="GG6" s="38"/>
      <c r="GH6" s="38"/>
      <c r="GI6" s="39"/>
      <c r="GJ6" s="37" t="str">
        <f t="shared" ref="GJ6" si="145">TEXT(GK4,"mm/dd/yy")</f>
        <v>11/06/23</v>
      </c>
      <c r="GK6" s="38"/>
      <c r="GL6" s="38"/>
      <c r="GM6" s="39"/>
      <c r="GN6" s="37" t="str">
        <f t="shared" ref="GN6" si="146">TEXT(GO4,"mm/dd/yy")</f>
        <v>11/13/23</v>
      </c>
      <c r="GO6" s="38"/>
      <c r="GP6" s="38"/>
      <c r="GQ6" s="39"/>
      <c r="GR6" s="37" t="str">
        <f t="shared" ref="GR6" si="147">TEXT(GS4,"mm/dd/yy")</f>
        <v>11/20/23</v>
      </c>
      <c r="GS6" s="38"/>
      <c r="GT6" s="38"/>
      <c r="GU6" s="39"/>
      <c r="GV6" s="37" t="str">
        <f t="shared" ref="GV6" si="148">TEXT(GW4,"mm/dd/yy")</f>
        <v>11/27/23</v>
      </c>
      <c r="GW6" s="38"/>
      <c r="GX6" s="38"/>
      <c r="GY6" s="39"/>
      <c r="GZ6" s="37" t="str">
        <f t="shared" ref="GZ6" si="149">TEXT(HA4,"mm/dd/yy")</f>
        <v>12/04/23</v>
      </c>
      <c r="HA6" s="38"/>
      <c r="HB6" s="38"/>
      <c r="HC6" s="39"/>
      <c r="HD6" s="37" t="str">
        <f t="shared" ref="HD6" si="150">TEXT(HE4,"mm/dd/yy")</f>
        <v>12/11/23</v>
      </c>
      <c r="HE6" s="38"/>
      <c r="HF6" s="38"/>
      <c r="HG6" s="39"/>
      <c r="HH6" s="37" t="str">
        <f t="shared" ref="HH6" si="151">TEXT(HI4,"mm/dd/yy")</f>
        <v>12/18/23</v>
      </c>
      <c r="HI6" s="38"/>
      <c r="HJ6" s="38"/>
      <c r="HK6" s="39"/>
      <c r="HL6" s="37" t="str">
        <f t="shared" ref="HL6" si="152">TEXT(HM4,"mm/dd/yy")</f>
        <v>12/25/23</v>
      </c>
      <c r="HM6" s="38"/>
      <c r="HN6" s="38"/>
      <c r="HO6" s="39"/>
      <c r="HP6" s="37" t="str">
        <f t="shared" ref="HP6" si="153">TEXT(HQ4,"mm/dd/yy")</f>
        <v>01/01/24</v>
      </c>
      <c r="HQ6" s="38"/>
      <c r="HR6" s="38"/>
      <c r="HS6" s="39"/>
    </row>
    <row r="7" spans="1:227" ht="15" customHeight="1" x14ac:dyDescent="0.2">
      <c r="B7" s="32" t="s">
        <v>0</v>
      </c>
      <c r="C7" s="32" t="s">
        <v>49</v>
      </c>
      <c r="D7" s="36" t="s">
        <v>50</v>
      </c>
      <c r="E7" s="36" t="s">
        <v>51</v>
      </c>
      <c r="F7" s="32" t="s">
        <v>52</v>
      </c>
      <c r="G7" s="32" t="s">
        <v>17</v>
      </c>
      <c r="H7" s="36"/>
      <c r="I7" s="36"/>
      <c r="J7" s="36"/>
      <c r="K7" s="36"/>
      <c r="L7" s="40" t="str">
        <f>TEXT(M4+6,"mm/dd/yy")</f>
        <v>01/01/23</v>
      </c>
      <c r="M7" s="41"/>
      <c r="N7" s="41"/>
      <c r="O7" s="42"/>
      <c r="P7" s="40" t="str">
        <f t="shared" ref="P7" si="154">TEXT(Q4+6,"mm/dd/yy")</f>
        <v>01/08/23</v>
      </c>
      <c r="Q7" s="41"/>
      <c r="R7" s="41"/>
      <c r="S7" s="42"/>
      <c r="T7" s="40" t="str">
        <f t="shared" ref="T7:AF7" si="155">TEXT(U4+6,"mm/dd/yy")</f>
        <v>01/15/23</v>
      </c>
      <c r="U7" s="41"/>
      <c r="V7" s="41"/>
      <c r="W7" s="42"/>
      <c r="X7" s="40" t="str">
        <f t="shared" si="155"/>
        <v>01/22/23</v>
      </c>
      <c r="Y7" s="41"/>
      <c r="Z7" s="41"/>
      <c r="AA7" s="42"/>
      <c r="AB7" s="40" t="str">
        <f t="shared" si="155"/>
        <v>01/29/23</v>
      </c>
      <c r="AC7" s="41"/>
      <c r="AD7" s="41"/>
      <c r="AE7" s="42"/>
      <c r="AF7" s="40" t="str">
        <f t="shared" si="155"/>
        <v>02/05/23</v>
      </c>
      <c r="AG7" s="41"/>
      <c r="AH7" s="41"/>
      <c r="AI7" s="42"/>
      <c r="AJ7" s="40" t="str">
        <f t="shared" ref="AJ7" si="156">TEXT(AK4+6,"mm/dd/yy")</f>
        <v>02/12/23</v>
      </c>
      <c r="AK7" s="41"/>
      <c r="AL7" s="41"/>
      <c r="AM7" s="42"/>
      <c r="AN7" s="40" t="str">
        <f t="shared" ref="AN7" si="157">TEXT(AO4+6,"mm/dd/yy")</f>
        <v>02/19/23</v>
      </c>
      <c r="AO7" s="41"/>
      <c r="AP7" s="41"/>
      <c r="AQ7" s="42"/>
      <c r="AR7" s="40" t="str">
        <f t="shared" ref="AR7" si="158">TEXT(AS4+6,"mm/dd/yy")</f>
        <v>02/26/23</v>
      </c>
      <c r="AS7" s="41"/>
      <c r="AT7" s="41"/>
      <c r="AU7" s="42"/>
      <c r="AV7" s="40" t="str">
        <f t="shared" ref="AV7" si="159">TEXT(AW4+6,"mm/dd/yy")</f>
        <v>03/05/23</v>
      </c>
      <c r="AW7" s="41"/>
      <c r="AX7" s="41"/>
      <c r="AY7" s="42"/>
      <c r="AZ7" s="40" t="str">
        <f t="shared" ref="AZ7" si="160">TEXT(BA4+6,"mm/dd/yy")</f>
        <v>03/12/23</v>
      </c>
      <c r="BA7" s="41"/>
      <c r="BB7" s="41"/>
      <c r="BC7" s="42"/>
      <c r="BD7" s="40" t="str">
        <f t="shared" ref="BD7" si="161">TEXT(BE4+6,"mm/dd/yy")</f>
        <v>03/19/23</v>
      </c>
      <c r="BE7" s="41"/>
      <c r="BF7" s="41"/>
      <c r="BG7" s="42"/>
      <c r="BH7" s="40" t="str">
        <f t="shared" ref="BH7" si="162">TEXT(BI4+6,"mm/dd/yy")</f>
        <v>03/26/23</v>
      </c>
      <c r="BI7" s="41"/>
      <c r="BJ7" s="41"/>
      <c r="BK7" s="42"/>
      <c r="BL7" s="40" t="str">
        <f t="shared" ref="BL7" si="163">TEXT(BM4+6,"mm/dd/yy")</f>
        <v>04/02/23</v>
      </c>
      <c r="BM7" s="41"/>
      <c r="BN7" s="41"/>
      <c r="BO7" s="42"/>
      <c r="BP7" s="40" t="str">
        <f t="shared" ref="BP7" si="164">TEXT(BQ4+6,"mm/dd/yy")</f>
        <v>04/09/23</v>
      </c>
      <c r="BQ7" s="41"/>
      <c r="BR7" s="41"/>
      <c r="BS7" s="42"/>
      <c r="BT7" s="40" t="str">
        <f t="shared" ref="BT7" si="165">TEXT(BU4+6,"mm/dd/yy")</f>
        <v>04/16/23</v>
      </c>
      <c r="BU7" s="41"/>
      <c r="BV7" s="41"/>
      <c r="BW7" s="42"/>
      <c r="BX7" s="40" t="str">
        <f t="shared" ref="BX7" si="166">TEXT(BY4+6,"mm/dd/yy")</f>
        <v>04/23/23</v>
      </c>
      <c r="BY7" s="41"/>
      <c r="BZ7" s="41"/>
      <c r="CA7" s="42"/>
      <c r="CB7" s="40" t="str">
        <f t="shared" ref="CB7" si="167">TEXT(CC4+6,"mm/dd/yy")</f>
        <v>04/30/23</v>
      </c>
      <c r="CC7" s="41"/>
      <c r="CD7" s="41"/>
      <c r="CE7" s="42"/>
      <c r="CF7" s="40" t="str">
        <f t="shared" ref="CF7" si="168">TEXT(CG4+6,"mm/dd/yy")</f>
        <v>05/07/23</v>
      </c>
      <c r="CG7" s="41"/>
      <c r="CH7" s="41"/>
      <c r="CI7" s="42"/>
      <c r="CJ7" s="40" t="str">
        <f t="shared" ref="CJ7" si="169">TEXT(CK4+6,"mm/dd/yy")</f>
        <v>05/14/23</v>
      </c>
      <c r="CK7" s="41"/>
      <c r="CL7" s="41"/>
      <c r="CM7" s="42"/>
      <c r="CN7" s="40" t="str">
        <f t="shared" ref="CN7" si="170">TEXT(CO4+6,"mm/dd/yy")</f>
        <v>05/21/23</v>
      </c>
      <c r="CO7" s="41"/>
      <c r="CP7" s="41"/>
      <c r="CQ7" s="42"/>
      <c r="CR7" s="40" t="str">
        <f t="shared" ref="CR7" si="171">TEXT(CS4+6,"mm/dd/yy")</f>
        <v>05/28/23</v>
      </c>
      <c r="CS7" s="41"/>
      <c r="CT7" s="41"/>
      <c r="CU7" s="42"/>
      <c r="CV7" s="40" t="str">
        <f t="shared" ref="CV7" si="172">TEXT(CW4+6,"mm/dd/yy")</f>
        <v>06/04/23</v>
      </c>
      <c r="CW7" s="41"/>
      <c r="CX7" s="41"/>
      <c r="CY7" s="42"/>
      <c r="CZ7" s="40" t="str">
        <f t="shared" ref="CZ7" si="173">TEXT(DA4+6,"mm/dd/yy")</f>
        <v>06/11/23</v>
      </c>
      <c r="DA7" s="41"/>
      <c r="DB7" s="41"/>
      <c r="DC7" s="42"/>
      <c r="DD7" s="40" t="str">
        <f t="shared" ref="DD7" si="174">TEXT(DE4+6,"mm/dd/yy")</f>
        <v>06/18/23</v>
      </c>
      <c r="DE7" s="41"/>
      <c r="DF7" s="41"/>
      <c r="DG7" s="42"/>
      <c r="DH7" s="40" t="str">
        <f t="shared" ref="DH7" si="175">TEXT(DI4+6,"mm/dd/yy")</f>
        <v>06/25/23</v>
      </c>
      <c r="DI7" s="41"/>
      <c r="DJ7" s="41"/>
      <c r="DK7" s="42"/>
      <c r="DL7" s="40" t="str">
        <f t="shared" ref="DL7" si="176">TEXT(DM4+6,"mm/dd/yy")</f>
        <v>07/02/23</v>
      </c>
      <c r="DM7" s="41"/>
      <c r="DN7" s="41"/>
      <c r="DO7" s="42"/>
      <c r="DP7" s="40" t="str">
        <f t="shared" ref="DP7" si="177">TEXT(DQ4+6,"mm/dd/yy")</f>
        <v>07/09/23</v>
      </c>
      <c r="DQ7" s="41"/>
      <c r="DR7" s="41"/>
      <c r="DS7" s="42"/>
      <c r="DT7" s="40" t="str">
        <f t="shared" ref="DT7" si="178">TEXT(DU4+6,"mm/dd/yy")</f>
        <v>07/16/23</v>
      </c>
      <c r="DU7" s="41"/>
      <c r="DV7" s="41"/>
      <c r="DW7" s="42"/>
      <c r="DX7" s="40" t="str">
        <f t="shared" ref="DX7" si="179">TEXT(DY4+6,"mm/dd/yy")</f>
        <v>07/23/23</v>
      </c>
      <c r="DY7" s="41"/>
      <c r="DZ7" s="41"/>
      <c r="EA7" s="42"/>
      <c r="EB7" s="40" t="str">
        <f t="shared" ref="EB7" si="180">TEXT(EC4+6,"mm/dd/yy")</f>
        <v>07/30/23</v>
      </c>
      <c r="EC7" s="41"/>
      <c r="ED7" s="41"/>
      <c r="EE7" s="42"/>
      <c r="EF7" s="40" t="str">
        <f t="shared" ref="EF7" si="181">TEXT(EG4+6,"mm/dd/yy")</f>
        <v>08/06/23</v>
      </c>
      <c r="EG7" s="41"/>
      <c r="EH7" s="41"/>
      <c r="EI7" s="42"/>
      <c r="EJ7" s="40" t="str">
        <f t="shared" ref="EJ7" si="182">TEXT(EK4+6,"mm/dd/yy")</f>
        <v>08/13/23</v>
      </c>
      <c r="EK7" s="41"/>
      <c r="EL7" s="41"/>
      <c r="EM7" s="42"/>
      <c r="EN7" s="40" t="str">
        <f t="shared" ref="EN7" si="183">TEXT(EO4+6,"mm/dd/yy")</f>
        <v>08/20/23</v>
      </c>
      <c r="EO7" s="41"/>
      <c r="EP7" s="41"/>
      <c r="EQ7" s="42"/>
      <c r="ER7" s="40" t="str">
        <f t="shared" ref="ER7" si="184">TEXT(ES4+6,"mm/dd/yy")</f>
        <v>08/27/23</v>
      </c>
      <c r="ES7" s="41"/>
      <c r="ET7" s="41"/>
      <c r="EU7" s="42"/>
      <c r="EV7" s="40" t="str">
        <f t="shared" ref="EV7" si="185">TEXT(EW4+6,"mm/dd/yy")</f>
        <v>09/03/23</v>
      </c>
      <c r="EW7" s="41"/>
      <c r="EX7" s="41"/>
      <c r="EY7" s="42"/>
      <c r="EZ7" s="40" t="str">
        <f t="shared" ref="EZ7" si="186">TEXT(FA4+6,"mm/dd/yy")</f>
        <v>09/10/23</v>
      </c>
      <c r="FA7" s="41"/>
      <c r="FB7" s="41"/>
      <c r="FC7" s="42"/>
      <c r="FD7" s="40" t="str">
        <f t="shared" ref="FD7" si="187">TEXT(FE4+6,"mm/dd/yy")</f>
        <v>09/17/23</v>
      </c>
      <c r="FE7" s="41"/>
      <c r="FF7" s="41"/>
      <c r="FG7" s="42"/>
      <c r="FH7" s="40" t="str">
        <f t="shared" ref="FH7" si="188">TEXT(FI4+6,"mm/dd/yy")</f>
        <v>09/24/23</v>
      </c>
      <c r="FI7" s="41"/>
      <c r="FJ7" s="41"/>
      <c r="FK7" s="42"/>
      <c r="FL7" s="40" t="str">
        <f t="shared" ref="FL7" si="189">TEXT(FM4+6,"mm/dd/yy")</f>
        <v>10/01/23</v>
      </c>
      <c r="FM7" s="41"/>
      <c r="FN7" s="41"/>
      <c r="FO7" s="42"/>
      <c r="FP7" s="40" t="str">
        <f t="shared" ref="FP7" si="190">TEXT(FQ4+6,"mm/dd/yy")</f>
        <v>10/08/23</v>
      </c>
      <c r="FQ7" s="41"/>
      <c r="FR7" s="41"/>
      <c r="FS7" s="42"/>
      <c r="FT7" s="40" t="str">
        <f t="shared" ref="FT7" si="191">TEXT(FU4+6,"mm/dd/yy")</f>
        <v>10/15/23</v>
      </c>
      <c r="FU7" s="41"/>
      <c r="FV7" s="41"/>
      <c r="FW7" s="42"/>
      <c r="FX7" s="40" t="str">
        <f t="shared" ref="FX7" si="192">TEXT(FY4+6,"mm/dd/yy")</f>
        <v>10/22/23</v>
      </c>
      <c r="FY7" s="41"/>
      <c r="FZ7" s="41"/>
      <c r="GA7" s="42"/>
      <c r="GB7" s="40" t="str">
        <f t="shared" ref="GB7" si="193">TEXT(GC4+6,"mm/dd/yy")</f>
        <v>10/29/23</v>
      </c>
      <c r="GC7" s="41"/>
      <c r="GD7" s="41"/>
      <c r="GE7" s="42"/>
      <c r="GF7" s="40" t="str">
        <f t="shared" ref="GF7" si="194">TEXT(GG4+6,"mm/dd/yy")</f>
        <v>11/05/23</v>
      </c>
      <c r="GG7" s="41"/>
      <c r="GH7" s="41"/>
      <c r="GI7" s="42"/>
      <c r="GJ7" s="40" t="str">
        <f t="shared" ref="GJ7" si="195">TEXT(GK4+6,"mm/dd/yy")</f>
        <v>11/12/23</v>
      </c>
      <c r="GK7" s="41"/>
      <c r="GL7" s="41"/>
      <c r="GM7" s="42"/>
      <c r="GN7" s="40" t="str">
        <f t="shared" ref="GN7" si="196">TEXT(GO4+6,"mm/dd/yy")</f>
        <v>11/19/23</v>
      </c>
      <c r="GO7" s="41"/>
      <c r="GP7" s="41"/>
      <c r="GQ7" s="42"/>
      <c r="GR7" s="40" t="str">
        <f t="shared" ref="GR7" si="197">TEXT(GS4+6,"mm/dd/yy")</f>
        <v>11/26/23</v>
      </c>
      <c r="GS7" s="41"/>
      <c r="GT7" s="41"/>
      <c r="GU7" s="42"/>
      <c r="GV7" s="40" t="str">
        <f t="shared" ref="GV7" si="198">TEXT(GW4+6,"mm/dd/yy")</f>
        <v>12/03/23</v>
      </c>
      <c r="GW7" s="41"/>
      <c r="GX7" s="41"/>
      <c r="GY7" s="42"/>
      <c r="GZ7" s="40" t="str">
        <f t="shared" ref="GZ7" si="199">TEXT(HA4+6,"mm/dd/yy")</f>
        <v>12/10/23</v>
      </c>
      <c r="HA7" s="41"/>
      <c r="HB7" s="41"/>
      <c r="HC7" s="42"/>
      <c r="HD7" s="40" t="str">
        <f t="shared" ref="HD7" si="200">TEXT(HE4+6,"mm/dd/yy")</f>
        <v>12/17/23</v>
      </c>
      <c r="HE7" s="41"/>
      <c r="HF7" s="41"/>
      <c r="HG7" s="42"/>
      <c r="HH7" s="40" t="str">
        <f t="shared" ref="HH7" si="201">TEXT(HI4+6,"mm/dd/yy")</f>
        <v>12/24/23</v>
      </c>
      <c r="HI7" s="41"/>
      <c r="HJ7" s="41"/>
      <c r="HK7" s="42"/>
      <c r="HL7" s="40" t="str">
        <f t="shared" ref="HL7" si="202">TEXT(HM4+6,"mm/dd/yy")</f>
        <v>12/31/23</v>
      </c>
      <c r="HM7" s="41"/>
      <c r="HN7" s="41"/>
      <c r="HO7" s="42"/>
      <c r="HP7" s="40" t="str">
        <f t="shared" ref="HP7" si="203">TEXT(HQ4+6,"mm/dd/yy")</f>
        <v>01/07/24</v>
      </c>
      <c r="HQ7" s="41"/>
      <c r="HR7" s="41"/>
      <c r="HS7" s="42"/>
    </row>
    <row r="8" spans="1:227" ht="15" customHeight="1" x14ac:dyDescent="0.2">
      <c r="A8" s="17"/>
      <c r="B8" s="32"/>
      <c r="C8" s="32"/>
      <c r="D8" s="36"/>
      <c r="E8" s="36"/>
      <c r="F8" s="32"/>
      <c r="G8" s="32"/>
      <c r="H8" s="45" t="s">
        <v>113</v>
      </c>
      <c r="I8" s="45" t="s">
        <v>10</v>
      </c>
      <c r="J8" s="45" t="s">
        <v>4</v>
      </c>
      <c r="K8" s="45" t="s">
        <v>114</v>
      </c>
      <c r="L8" s="45" t="s">
        <v>113</v>
      </c>
      <c r="M8" s="45" t="s">
        <v>10</v>
      </c>
      <c r="N8" s="45" t="s">
        <v>4</v>
      </c>
      <c r="O8" s="45" t="s">
        <v>114</v>
      </c>
      <c r="P8" s="45" t="s">
        <v>113</v>
      </c>
      <c r="Q8" s="45" t="s">
        <v>10</v>
      </c>
      <c r="R8" s="45" t="s">
        <v>4</v>
      </c>
      <c r="S8" s="45" t="s">
        <v>114</v>
      </c>
      <c r="T8" s="45" t="s">
        <v>113</v>
      </c>
      <c r="U8" s="45" t="s">
        <v>10</v>
      </c>
      <c r="V8" s="45" t="s">
        <v>4</v>
      </c>
      <c r="W8" s="45" t="s">
        <v>114</v>
      </c>
      <c r="X8" s="45" t="s">
        <v>113</v>
      </c>
      <c r="Y8" s="45" t="s">
        <v>10</v>
      </c>
      <c r="Z8" s="45" t="s">
        <v>4</v>
      </c>
      <c r="AA8" s="45" t="s">
        <v>114</v>
      </c>
      <c r="AB8" s="45" t="s">
        <v>113</v>
      </c>
      <c r="AC8" s="45" t="s">
        <v>10</v>
      </c>
      <c r="AD8" s="45" t="s">
        <v>4</v>
      </c>
      <c r="AE8" s="45" t="s">
        <v>114</v>
      </c>
      <c r="AF8" s="45" t="s">
        <v>113</v>
      </c>
      <c r="AG8" s="45" t="s">
        <v>10</v>
      </c>
      <c r="AH8" s="45" t="s">
        <v>4</v>
      </c>
      <c r="AI8" s="45" t="s">
        <v>114</v>
      </c>
      <c r="AJ8" s="45" t="s">
        <v>113</v>
      </c>
      <c r="AK8" s="45" t="s">
        <v>10</v>
      </c>
      <c r="AL8" s="45" t="s">
        <v>4</v>
      </c>
      <c r="AM8" s="45" t="s">
        <v>114</v>
      </c>
      <c r="AN8" s="45" t="s">
        <v>113</v>
      </c>
      <c r="AO8" s="45" t="s">
        <v>10</v>
      </c>
      <c r="AP8" s="45" t="s">
        <v>4</v>
      </c>
      <c r="AQ8" s="45" t="s">
        <v>114</v>
      </c>
      <c r="AR8" s="45" t="s">
        <v>113</v>
      </c>
      <c r="AS8" s="45" t="s">
        <v>10</v>
      </c>
      <c r="AT8" s="45" t="s">
        <v>4</v>
      </c>
      <c r="AU8" s="45" t="s">
        <v>114</v>
      </c>
      <c r="AV8" s="45" t="s">
        <v>113</v>
      </c>
      <c r="AW8" s="45" t="s">
        <v>10</v>
      </c>
      <c r="AX8" s="45" t="s">
        <v>4</v>
      </c>
      <c r="AY8" s="45" t="s">
        <v>114</v>
      </c>
      <c r="AZ8" s="45" t="s">
        <v>113</v>
      </c>
      <c r="BA8" s="45" t="s">
        <v>10</v>
      </c>
      <c r="BB8" s="45" t="s">
        <v>4</v>
      </c>
      <c r="BC8" s="45" t="s">
        <v>114</v>
      </c>
      <c r="BD8" s="45" t="s">
        <v>113</v>
      </c>
      <c r="BE8" s="45" t="s">
        <v>10</v>
      </c>
      <c r="BF8" s="45" t="s">
        <v>4</v>
      </c>
      <c r="BG8" s="45" t="s">
        <v>114</v>
      </c>
      <c r="BH8" s="45" t="s">
        <v>113</v>
      </c>
      <c r="BI8" s="45" t="s">
        <v>10</v>
      </c>
      <c r="BJ8" s="45" t="s">
        <v>4</v>
      </c>
      <c r="BK8" s="45" t="s">
        <v>114</v>
      </c>
      <c r="BL8" s="45" t="s">
        <v>113</v>
      </c>
      <c r="BM8" s="45" t="s">
        <v>10</v>
      </c>
      <c r="BN8" s="45" t="s">
        <v>4</v>
      </c>
      <c r="BO8" s="45" t="s">
        <v>114</v>
      </c>
      <c r="BP8" s="45" t="s">
        <v>113</v>
      </c>
      <c r="BQ8" s="45" t="s">
        <v>10</v>
      </c>
      <c r="BR8" s="45" t="s">
        <v>4</v>
      </c>
      <c r="BS8" s="45" t="s">
        <v>114</v>
      </c>
      <c r="BT8" s="45" t="s">
        <v>113</v>
      </c>
      <c r="BU8" s="45" t="s">
        <v>10</v>
      </c>
      <c r="BV8" s="45" t="s">
        <v>4</v>
      </c>
      <c r="BW8" s="45" t="s">
        <v>114</v>
      </c>
      <c r="BX8" s="45" t="s">
        <v>113</v>
      </c>
      <c r="BY8" s="45" t="s">
        <v>10</v>
      </c>
      <c r="BZ8" s="45" t="s">
        <v>4</v>
      </c>
      <c r="CA8" s="45" t="s">
        <v>114</v>
      </c>
      <c r="CB8" s="45" t="s">
        <v>113</v>
      </c>
      <c r="CC8" s="45" t="s">
        <v>10</v>
      </c>
      <c r="CD8" s="45" t="s">
        <v>4</v>
      </c>
      <c r="CE8" s="45" t="s">
        <v>114</v>
      </c>
      <c r="CF8" s="45" t="s">
        <v>113</v>
      </c>
      <c r="CG8" s="45" t="s">
        <v>10</v>
      </c>
      <c r="CH8" s="45" t="s">
        <v>4</v>
      </c>
      <c r="CI8" s="45" t="s">
        <v>114</v>
      </c>
      <c r="CJ8" s="45" t="s">
        <v>113</v>
      </c>
      <c r="CK8" s="45" t="s">
        <v>10</v>
      </c>
      <c r="CL8" s="45" t="s">
        <v>4</v>
      </c>
      <c r="CM8" s="45" t="s">
        <v>114</v>
      </c>
      <c r="CN8" s="45" t="s">
        <v>113</v>
      </c>
      <c r="CO8" s="45" t="s">
        <v>10</v>
      </c>
      <c r="CP8" s="45" t="s">
        <v>4</v>
      </c>
      <c r="CQ8" s="45" t="s">
        <v>114</v>
      </c>
      <c r="CR8" s="45" t="s">
        <v>113</v>
      </c>
      <c r="CS8" s="45" t="s">
        <v>10</v>
      </c>
      <c r="CT8" s="45" t="s">
        <v>4</v>
      </c>
      <c r="CU8" s="45" t="s">
        <v>114</v>
      </c>
      <c r="CV8" s="45" t="s">
        <v>113</v>
      </c>
      <c r="CW8" s="45" t="s">
        <v>10</v>
      </c>
      <c r="CX8" s="45" t="s">
        <v>4</v>
      </c>
      <c r="CY8" s="45" t="s">
        <v>114</v>
      </c>
      <c r="CZ8" s="45" t="s">
        <v>113</v>
      </c>
      <c r="DA8" s="45" t="s">
        <v>10</v>
      </c>
      <c r="DB8" s="45" t="s">
        <v>4</v>
      </c>
      <c r="DC8" s="45" t="s">
        <v>114</v>
      </c>
      <c r="DD8" s="45" t="s">
        <v>113</v>
      </c>
      <c r="DE8" s="45" t="s">
        <v>10</v>
      </c>
      <c r="DF8" s="45" t="s">
        <v>4</v>
      </c>
      <c r="DG8" s="45" t="s">
        <v>114</v>
      </c>
      <c r="DH8" s="45" t="s">
        <v>113</v>
      </c>
      <c r="DI8" s="45" t="s">
        <v>10</v>
      </c>
      <c r="DJ8" s="45" t="s">
        <v>4</v>
      </c>
      <c r="DK8" s="45" t="s">
        <v>114</v>
      </c>
      <c r="DL8" s="45" t="s">
        <v>113</v>
      </c>
      <c r="DM8" s="45" t="s">
        <v>10</v>
      </c>
      <c r="DN8" s="45" t="s">
        <v>4</v>
      </c>
      <c r="DO8" s="45" t="s">
        <v>114</v>
      </c>
      <c r="DP8" s="45" t="s">
        <v>113</v>
      </c>
      <c r="DQ8" s="45" t="s">
        <v>10</v>
      </c>
      <c r="DR8" s="45" t="s">
        <v>4</v>
      </c>
      <c r="DS8" s="45" t="s">
        <v>114</v>
      </c>
      <c r="DT8" s="45" t="s">
        <v>113</v>
      </c>
      <c r="DU8" s="45" t="s">
        <v>10</v>
      </c>
      <c r="DV8" s="45" t="s">
        <v>4</v>
      </c>
      <c r="DW8" s="45" t="s">
        <v>114</v>
      </c>
      <c r="DX8" s="45" t="s">
        <v>113</v>
      </c>
      <c r="DY8" s="45" t="s">
        <v>10</v>
      </c>
      <c r="DZ8" s="45" t="s">
        <v>4</v>
      </c>
      <c r="EA8" s="45" t="s">
        <v>114</v>
      </c>
      <c r="EB8" s="45" t="s">
        <v>113</v>
      </c>
      <c r="EC8" s="45" t="s">
        <v>10</v>
      </c>
      <c r="ED8" s="45" t="s">
        <v>4</v>
      </c>
      <c r="EE8" s="45" t="s">
        <v>114</v>
      </c>
      <c r="EF8" s="45" t="s">
        <v>113</v>
      </c>
      <c r="EG8" s="45" t="s">
        <v>10</v>
      </c>
      <c r="EH8" s="45" t="s">
        <v>4</v>
      </c>
      <c r="EI8" s="45" t="s">
        <v>114</v>
      </c>
      <c r="EJ8" s="45" t="s">
        <v>113</v>
      </c>
      <c r="EK8" s="45" t="s">
        <v>10</v>
      </c>
      <c r="EL8" s="45" t="s">
        <v>4</v>
      </c>
      <c r="EM8" s="45" t="s">
        <v>114</v>
      </c>
      <c r="EN8" s="45" t="s">
        <v>113</v>
      </c>
      <c r="EO8" s="45" t="s">
        <v>10</v>
      </c>
      <c r="EP8" s="45" t="s">
        <v>4</v>
      </c>
      <c r="EQ8" s="45" t="s">
        <v>114</v>
      </c>
      <c r="ER8" s="45" t="s">
        <v>113</v>
      </c>
      <c r="ES8" s="45" t="s">
        <v>10</v>
      </c>
      <c r="ET8" s="45" t="s">
        <v>4</v>
      </c>
      <c r="EU8" s="45" t="s">
        <v>114</v>
      </c>
      <c r="EV8" s="45" t="s">
        <v>113</v>
      </c>
      <c r="EW8" s="45" t="s">
        <v>10</v>
      </c>
      <c r="EX8" s="45" t="s">
        <v>4</v>
      </c>
      <c r="EY8" s="45" t="s">
        <v>114</v>
      </c>
      <c r="EZ8" s="45" t="s">
        <v>113</v>
      </c>
      <c r="FA8" s="45" t="s">
        <v>10</v>
      </c>
      <c r="FB8" s="45" t="s">
        <v>4</v>
      </c>
      <c r="FC8" s="45" t="s">
        <v>114</v>
      </c>
      <c r="FD8" s="45" t="s">
        <v>113</v>
      </c>
      <c r="FE8" s="45" t="s">
        <v>10</v>
      </c>
      <c r="FF8" s="45" t="s">
        <v>4</v>
      </c>
      <c r="FG8" s="45" t="s">
        <v>114</v>
      </c>
      <c r="FH8" s="45" t="s">
        <v>113</v>
      </c>
      <c r="FI8" s="45" t="s">
        <v>10</v>
      </c>
      <c r="FJ8" s="45" t="s">
        <v>4</v>
      </c>
      <c r="FK8" s="45" t="s">
        <v>114</v>
      </c>
      <c r="FL8" s="45" t="s">
        <v>113</v>
      </c>
      <c r="FM8" s="45" t="s">
        <v>10</v>
      </c>
      <c r="FN8" s="45" t="s">
        <v>4</v>
      </c>
      <c r="FO8" s="45" t="s">
        <v>114</v>
      </c>
      <c r="FP8" s="45" t="s">
        <v>113</v>
      </c>
      <c r="FQ8" s="45" t="s">
        <v>10</v>
      </c>
      <c r="FR8" s="45" t="s">
        <v>4</v>
      </c>
      <c r="FS8" s="45" t="s">
        <v>114</v>
      </c>
      <c r="FT8" s="45" t="s">
        <v>113</v>
      </c>
      <c r="FU8" s="45" t="s">
        <v>10</v>
      </c>
      <c r="FV8" s="45" t="s">
        <v>4</v>
      </c>
      <c r="FW8" s="45" t="s">
        <v>114</v>
      </c>
      <c r="FX8" s="45" t="s">
        <v>113</v>
      </c>
      <c r="FY8" s="45" t="s">
        <v>10</v>
      </c>
      <c r="FZ8" s="45" t="s">
        <v>4</v>
      </c>
      <c r="GA8" s="45" t="s">
        <v>114</v>
      </c>
      <c r="GB8" s="45" t="s">
        <v>113</v>
      </c>
      <c r="GC8" s="45" t="s">
        <v>10</v>
      </c>
      <c r="GD8" s="45" t="s">
        <v>4</v>
      </c>
      <c r="GE8" s="45" t="s">
        <v>114</v>
      </c>
      <c r="GF8" s="45" t="s">
        <v>113</v>
      </c>
      <c r="GG8" s="45" t="s">
        <v>10</v>
      </c>
      <c r="GH8" s="45" t="s">
        <v>4</v>
      </c>
      <c r="GI8" s="45" t="s">
        <v>114</v>
      </c>
      <c r="GJ8" s="45" t="s">
        <v>113</v>
      </c>
      <c r="GK8" s="45" t="s">
        <v>10</v>
      </c>
      <c r="GL8" s="45" t="s">
        <v>4</v>
      </c>
      <c r="GM8" s="45" t="s">
        <v>114</v>
      </c>
      <c r="GN8" s="45" t="s">
        <v>113</v>
      </c>
      <c r="GO8" s="45" t="s">
        <v>10</v>
      </c>
      <c r="GP8" s="45" t="s">
        <v>4</v>
      </c>
      <c r="GQ8" s="45" t="s">
        <v>114</v>
      </c>
      <c r="GR8" s="45" t="s">
        <v>113</v>
      </c>
      <c r="GS8" s="45" t="s">
        <v>10</v>
      </c>
      <c r="GT8" s="45" t="s">
        <v>4</v>
      </c>
      <c r="GU8" s="45" t="s">
        <v>114</v>
      </c>
      <c r="GV8" s="45" t="s">
        <v>113</v>
      </c>
      <c r="GW8" s="45" t="s">
        <v>10</v>
      </c>
      <c r="GX8" s="45" t="s">
        <v>4</v>
      </c>
      <c r="GY8" s="45" t="s">
        <v>114</v>
      </c>
      <c r="GZ8" s="45" t="s">
        <v>113</v>
      </c>
      <c r="HA8" s="45" t="s">
        <v>10</v>
      </c>
      <c r="HB8" s="45" t="s">
        <v>4</v>
      </c>
      <c r="HC8" s="45" t="s">
        <v>114</v>
      </c>
      <c r="HD8" s="45" t="s">
        <v>113</v>
      </c>
      <c r="HE8" s="45" t="s">
        <v>10</v>
      </c>
      <c r="HF8" s="45" t="s">
        <v>4</v>
      </c>
      <c r="HG8" s="45" t="s">
        <v>114</v>
      </c>
      <c r="HH8" s="45" t="s">
        <v>113</v>
      </c>
      <c r="HI8" s="45" t="s">
        <v>10</v>
      </c>
      <c r="HJ8" s="45" t="s">
        <v>4</v>
      </c>
      <c r="HK8" s="45" t="s">
        <v>114</v>
      </c>
      <c r="HL8" s="45" t="s">
        <v>113</v>
      </c>
      <c r="HM8" s="45" t="s">
        <v>10</v>
      </c>
      <c r="HN8" s="45" t="s">
        <v>4</v>
      </c>
      <c r="HO8" s="45" t="s">
        <v>114</v>
      </c>
      <c r="HP8" s="45" t="s">
        <v>113</v>
      </c>
      <c r="HQ8" s="45" t="s">
        <v>10</v>
      </c>
      <c r="HR8" s="45" t="s">
        <v>4</v>
      </c>
      <c r="HS8" s="45" t="s">
        <v>114</v>
      </c>
    </row>
    <row r="9" spans="1:227" ht="15" customHeight="1" x14ac:dyDescent="0.2">
      <c r="B9" s="18">
        <f>IF('Vacation Tracker'!B12&lt;&gt;"",'Vacation Tracker'!B12,"")</f>
        <v>1</v>
      </c>
      <c r="C9" s="19" t="str">
        <f>IF('Vacation Tracker'!C12&lt;&gt;"",'Vacation Tracker'!C12,"")</f>
        <v>John Doe 1</v>
      </c>
      <c r="D9" s="20">
        <f>IF('Vacation Tracker'!D12&lt;&gt;"",'Vacation Tracker'!D12,"")</f>
        <v>44927</v>
      </c>
      <c r="E9" s="20" t="str">
        <f>IF('Vacation Tracker'!E12&lt;&gt;"",'Vacation Tracker'!E12,"")</f>
        <v/>
      </c>
      <c r="F9" s="19" t="str">
        <f>IF('Vacation Tracker'!F12&lt;&gt;"",'Vacation Tracker'!F12,"")</f>
        <v>Marketing</v>
      </c>
      <c r="G9" s="19" t="str">
        <f>IF('Vacation Tracker'!G12&lt;&gt;"",'Vacation Tracker'!G12,"")</f>
        <v>Permanent</v>
      </c>
      <c r="H9" s="18">
        <f ca="1">IF($C9&lt;&gt;"",SUMPRODUCT(($L$8:$FU$8=H$8)*$L9:$FU9),"")</f>
        <v>16</v>
      </c>
      <c r="I9" s="18">
        <f ca="1">IF($C9&lt;&gt;"",SUMPRODUCT(($L$8:$FU$8=I$8)*$L9:$FU9),"")</f>
        <v>10</v>
      </c>
      <c r="J9" s="18">
        <f ca="1">IF($C9&lt;&gt;"",SUMPRODUCT(($L$8:$FU$8=J$8)*$L9:$FU9),"")</f>
        <v>6</v>
      </c>
      <c r="K9" s="18">
        <f ca="1">IF($C9&lt;&gt;"",SUMPRODUCT(($L$8:$FU$8=K$8)*$L9:$FU9),"")</f>
        <v>0</v>
      </c>
      <c r="L9" s="18">
        <f ca="1">SUM(OFFSET('Vacation Tracker'!$Q12:$AD12,0,L$4))</f>
        <v>8</v>
      </c>
      <c r="M9" s="21">
        <f t="shared" ref="M9:M72" ca="1" si="204">L9-N9</f>
        <v>8</v>
      </c>
      <c r="N9" s="21">
        <f t="array" aca="1" ref="N9" ca="1">SUM(IF(RIGHT(OFFSET('Vacation Tracker'!$Q12:$AD12,0,L$4))&lt;&gt;"O",IFERROR(--LEFT(OFFSET('Vacation Tracker'!$Q12:$AD12,0,L$4),LEN(OFFSET('Vacation Tracker'!$Q12:$AD12,0,L$4))-1),0)))</f>
        <v>0</v>
      </c>
      <c r="O9" s="21">
        <f t="array" aca="1" ref="O9" ca="1">SUM(IF(RIGHT(OFFSET('Vacation Tracker'!$Q12:$AD12,0,L$4))=O$8,IFERROR(--LEFT(OFFSET('Vacation Tracker'!$Q12:$AD12,0,L$4),LEN(OFFSET('Vacation Tracker'!$Q12:$AD12,0,L$4))-1),0)))</f>
        <v>0</v>
      </c>
      <c r="P9" s="18">
        <f ca="1">SUM(OFFSET('Vacation Tracker'!$Q12:$AD12,0,P$4))</f>
        <v>8</v>
      </c>
      <c r="Q9" s="21">
        <f t="shared" ref="Q9:Q72" ca="1" si="205">P9-R9</f>
        <v>8</v>
      </c>
      <c r="R9" s="21">
        <f t="array" aca="1" ref="R9" ca="1">SUM(IF(RIGHT(OFFSET('Vacation Tracker'!$Q12:$AD12,0,P$4))&lt;&gt;"O",IFERROR(--LEFT(OFFSET('Vacation Tracker'!$Q12:$AD12,0,P$4),LEN(OFFSET('Vacation Tracker'!$Q12:$AD12,0,P$4))-1),0)))</f>
        <v>0</v>
      </c>
      <c r="S9" s="21">
        <f t="array" aca="1" ref="S9" ca="1">SUM(IF(RIGHT(OFFSET('Vacation Tracker'!$Q12:$AD12,0,P$4))=S$8,IFERROR(--LEFT(OFFSET('Vacation Tracker'!$Q12:$AD12,0,P$4),LEN(OFFSET('Vacation Tracker'!$Q12:$AD12,0,P$4))-1),0)))</f>
        <v>0</v>
      </c>
      <c r="T9" s="18">
        <f ca="1">SUM(OFFSET('Vacation Tracker'!$Q12:$AD12,0,T$4))</f>
        <v>0</v>
      </c>
      <c r="U9" s="21">
        <f t="shared" ref="U9:U72" ca="1" si="206">T9-V9</f>
        <v>0</v>
      </c>
      <c r="V9" s="21">
        <f t="array" aca="1" ref="V9" ca="1">SUM(IF(RIGHT(OFFSET('Vacation Tracker'!$Q12:$AD12,0,T$4))&lt;&gt;"O",IFERROR(--LEFT(OFFSET('Vacation Tracker'!$Q12:$AD12,0,T$4),LEN(OFFSET('Vacation Tracker'!$Q12:$AD12,0,T$4))-1),0)))</f>
        <v>0</v>
      </c>
      <c r="W9" s="21">
        <f t="array" aca="1" ref="W9" ca="1">SUM(IF(RIGHT(OFFSET('Vacation Tracker'!$Q12:$AD12,0,T$4))=W$8,IFERROR(--LEFT(OFFSET('Vacation Tracker'!$Q12:$AD12,0,T$4),LEN(OFFSET('Vacation Tracker'!$Q12:$AD12,0,T$4))-1),0)))</f>
        <v>0</v>
      </c>
      <c r="X9" s="18">
        <f ca="1">SUM(OFFSET('Vacation Tracker'!$Q12:$AD12,0,X$4))</f>
        <v>0</v>
      </c>
      <c r="Y9" s="21">
        <f t="shared" ref="Y9" ca="1" si="207">X9-Z9</f>
        <v>-6</v>
      </c>
      <c r="Z9" s="21">
        <f t="array" aca="1" ref="Z9" ca="1">SUM(IF(RIGHT(OFFSET('Vacation Tracker'!$Q12:$AD12,0,X$4))&lt;&gt;"O",IFERROR(--LEFT(OFFSET('Vacation Tracker'!$Q12:$AD12,0,X$4),LEN(OFFSET('Vacation Tracker'!$Q12:$AD12,0,X$4))-1),0)))</f>
        <v>6</v>
      </c>
      <c r="AA9" s="21">
        <f t="array" aca="1" ref="AA9" ca="1">SUM(IF(RIGHT(OFFSET('Vacation Tracker'!$Q12:$AD12,0,X$4))=AA$8,IFERROR(--LEFT(OFFSET('Vacation Tracker'!$Q12:$AD12,0,X$4),LEN(OFFSET('Vacation Tracker'!$Q12:$AD12,0,X$4))-1),0)))</f>
        <v>0</v>
      </c>
      <c r="AB9" s="18">
        <f ca="1">SUM(OFFSET('Vacation Tracker'!$Q12:$AD12,0,AB$4))</f>
        <v>0</v>
      </c>
      <c r="AC9" s="21">
        <f t="shared" ref="AC9" ca="1" si="208">AB9-AD9</f>
        <v>0</v>
      </c>
      <c r="AD9" s="21">
        <f t="array" aca="1" ref="AD9" ca="1">SUM(IF(RIGHT(OFFSET('Vacation Tracker'!$Q12:$AD12,0,AB$4))&lt;&gt;"O",IFERROR(--LEFT(OFFSET('Vacation Tracker'!$Q12:$AD12,0,AB$4),LEN(OFFSET('Vacation Tracker'!$Q12:$AD12,0,AB$4))-1),0)))</f>
        <v>0</v>
      </c>
      <c r="AE9" s="21">
        <f t="array" aca="1" ref="AE9" ca="1">SUM(IF(RIGHT(OFFSET('Vacation Tracker'!$Q12:$AD12,0,AB$4))=AE$8,IFERROR(--LEFT(OFFSET('Vacation Tracker'!$Q12:$AD12,0,AB$4),LEN(OFFSET('Vacation Tracker'!$Q12:$AD12,0,AB$4))-1),0)))</f>
        <v>0</v>
      </c>
      <c r="AF9" s="18">
        <f ca="1">SUM(OFFSET('Vacation Tracker'!$Q12:$AD12,0,AF$4))</f>
        <v>0</v>
      </c>
      <c r="AG9" s="21">
        <f t="shared" ref="AG9" ca="1" si="209">AF9-AH9</f>
        <v>0</v>
      </c>
      <c r="AH9" s="21">
        <f t="array" aca="1" ref="AH9" ca="1">SUM(IF(RIGHT(OFFSET('Vacation Tracker'!$Q12:$AD12,0,AF$4))&lt;&gt;"O",IFERROR(--LEFT(OFFSET('Vacation Tracker'!$Q12:$AD12,0,AF$4),LEN(OFFSET('Vacation Tracker'!$Q12:$AD12,0,AF$4))-1),0)))</f>
        <v>0</v>
      </c>
      <c r="AI9" s="21">
        <f t="array" aca="1" ref="AI9" ca="1">SUM(IF(RIGHT(OFFSET('Vacation Tracker'!$Q12:$AD12,0,AF$4))=AI$8,IFERROR(--LEFT(OFFSET('Vacation Tracker'!$Q12:$AD12,0,AF$4),LEN(OFFSET('Vacation Tracker'!$Q12:$AD12,0,AF$4))-1),0)))</f>
        <v>0</v>
      </c>
      <c r="AJ9" s="18">
        <f ca="1">SUM(OFFSET('Vacation Tracker'!$Q12:$AD12,0,AJ$4))</f>
        <v>0</v>
      </c>
      <c r="AK9" s="21">
        <f t="shared" ref="AK9" ca="1" si="210">AJ9-AL9</f>
        <v>0</v>
      </c>
      <c r="AL9" s="21">
        <f t="array" aca="1" ref="AL9" ca="1">SUM(IF(RIGHT(OFFSET('Vacation Tracker'!$Q12:$AD12,0,AJ$4))&lt;&gt;"O",IFERROR(--LEFT(OFFSET('Vacation Tracker'!$Q12:$AD12,0,AJ$4),LEN(OFFSET('Vacation Tracker'!$Q12:$AD12,0,AJ$4))-1),0)))</f>
        <v>0</v>
      </c>
      <c r="AM9" s="21">
        <f t="array" aca="1" ref="AM9" ca="1">SUM(IF(RIGHT(OFFSET('Vacation Tracker'!$Q12:$AD12,0,AJ$4))=AM$8,IFERROR(--LEFT(OFFSET('Vacation Tracker'!$Q12:$AD12,0,AJ$4),LEN(OFFSET('Vacation Tracker'!$Q12:$AD12,0,AJ$4))-1),0)))</f>
        <v>0</v>
      </c>
      <c r="AN9" s="18">
        <f ca="1">SUM(OFFSET('Vacation Tracker'!$Q12:$AD12,0,AN$4))</f>
        <v>0</v>
      </c>
      <c r="AO9" s="21">
        <f t="shared" ref="AO9" ca="1" si="211">AN9-AP9</f>
        <v>0</v>
      </c>
      <c r="AP9" s="21">
        <f t="array" aca="1" ref="AP9" ca="1">SUM(IF(RIGHT(OFFSET('Vacation Tracker'!$Q12:$AD12,0,AN$4))&lt;&gt;"O",IFERROR(--LEFT(OFFSET('Vacation Tracker'!$Q12:$AD12,0,AN$4),LEN(OFFSET('Vacation Tracker'!$Q12:$AD12,0,AN$4))-1),0)))</f>
        <v>0</v>
      </c>
      <c r="AQ9" s="21">
        <f t="array" aca="1" ref="AQ9" ca="1">SUM(IF(RIGHT(OFFSET('Vacation Tracker'!$Q12:$AD12,0,AN$4))=AQ$8,IFERROR(--LEFT(OFFSET('Vacation Tracker'!$Q12:$AD12,0,AN$4),LEN(OFFSET('Vacation Tracker'!$Q12:$AD12,0,AN$4))-1),0)))</f>
        <v>0</v>
      </c>
      <c r="AR9" s="18">
        <f ca="1">SUM(OFFSET('Vacation Tracker'!$Q12:$AD12,0,AR$4))</f>
        <v>0</v>
      </c>
      <c r="AS9" s="21">
        <f t="shared" ref="AS9" ca="1" si="212">AR9-AT9</f>
        <v>0</v>
      </c>
      <c r="AT9" s="21">
        <f t="array" aca="1" ref="AT9" ca="1">SUM(IF(RIGHT(OFFSET('Vacation Tracker'!$Q12:$AD12,0,AR$4))&lt;&gt;"O",IFERROR(--LEFT(OFFSET('Vacation Tracker'!$Q12:$AD12,0,AR$4),LEN(OFFSET('Vacation Tracker'!$Q12:$AD12,0,AR$4))-1),0)))</f>
        <v>0</v>
      </c>
      <c r="AU9" s="21">
        <f t="array" aca="1" ref="AU9" ca="1">SUM(IF(RIGHT(OFFSET('Vacation Tracker'!$Q12:$AD12,0,AR$4))=AU$8,IFERROR(--LEFT(OFFSET('Vacation Tracker'!$Q12:$AD12,0,AR$4),LEN(OFFSET('Vacation Tracker'!$Q12:$AD12,0,AR$4))-1),0)))</f>
        <v>0</v>
      </c>
      <c r="AV9" s="18">
        <f ca="1">SUM(OFFSET('Vacation Tracker'!$Q12:$AD12,0,AV$4))</f>
        <v>0</v>
      </c>
      <c r="AW9" s="21">
        <f t="shared" ref="AW9" ca="1" si="213">AV9-AX9</f>
        <v>0</v>
      </c>
      <c r="AX9" s="21">
        <f t="array" aca="1" ref="AX9" ca="1">SUM(IF(RIGHT(OFFSET('Vacation Tracker'!$Q12:$AD12,0,AV$4))&lt;&gt;"O",IFERROR(--LEFT(OFFSET('Vacation Tracker'!$Q12:$AD12,0,AV$4),LEN(OFFSET('Vacation Tracker'!$Q12:$AD12,0,AV$4))-1),0)))</f>
        <v>0</v>
      </c>
      <c r="AY9" s="21">
        <f t="array" aca="1" ref="AY9" ca="1">SUM(IF(RIGHT(OFFSET('Vacation Tracker'!$Q12:$AD12,0,AV$4))=AY$8,IFERROR(--LEFT(OFFSET('Vacation Tracker'!$Q12:$AD12,0,AV$4),LEN(OFFSET('Vacation Tracker'!$Q12:$AD12,0,AV$4))-1),0)))</f>
        <v>0</v>
      </c>
      <c r="AZ9" s="18">
        <f ca="1">SUM(OFFSET('Vacation Tracker'!$Q12:$AD12,0,AZ$4))</f>
        <v>0</v>
      </c>
      <c r="BA9" s="21">
        <f t="shared" ref="BA9" ca="1" si="214">AZ9-BB9</f>
        <v>0</v>
      </c>
      <c r="BB9" s="21">
        <f t="array" aca="1" ref="BB9" ca="1">SUM(IF(RIGHT(OFFSET('Vacation Tracker'!$Q12:$AD12,0,AZ$4))&lt;&gt;"O",IFERROR(--LEFT(OFFSET('Vacation Tracker'!$Q12:$AD12,0,AZ$4),LEN(OFFSET('Vacation Tracker'!$Q12:$AD12,0,AZ$4))-1),0)))</f>
        <v>0</v>
      </c>
      <c r="BC9" s="21">
        <f t="array" aca="1" ref="BC9" ca="1">SUM(IF(RIGHT(OFFSET('Vacation Tracker'!$Q12:$AD12,0,AZ$4))=BC$8,IFERROR(--LEFT(OFFSET('Vacation Tracker'!$Q12:$AD12,0,AZ$4),LEN(OFFSET('Vacation Tracker'!$Q12:$AD12,0,AZ$4))-1),0)))</f>
        <v>0</v>
      </c>
      <c r="BD9" s="18">
        <f ca="1">SUM(OFFSET('Vacation Tracker'!$Q12:$AD12,0,BD$4))</f>
        <v>0</v>
      </c>
      <c r="BE9" s="21">
        <f t="shared" ref="BE9" ca="1" si="215">BD9-BF9</f>
        <v>0</v>
      </c>
      <c r="BF9" s="21">
        <f t="array" aca="1" ref="BF9" ca="1">SUM(IF(RIGHT(OFFSET('Vacation Tracker'!$Q12:$AD12,0,BD$4))&lt;&gt;"O",IFERROR(--LEFT(OFFSET('Vacation Tracker'!$Q12:$AD12,0,BD$4),LEN(OFFSET('Vacation Tracker'!$Q12:$AD12,0,BD$4))-1),0)))</f>
        <v>0</v>
      </c>
      <c r="BG9" s="21">
        <f t="array" aca="1" ref="BG9" ca="1">SUM(IF(RIGHT(OFFSET('Vacation Tracker'!$Q12:$AD12,0,BD$4))=BG$8,IFERROR(--LEFT(OFFSET('Vacation Tracker'!$Q12:$AD12,0,BD$4),LEN(OFFSET('Vacation Tracker'!$Q12:$AD12,0,BD$4))-1),0)))</f>
        <v>0</v>
      </c>
      <c r="BH9" s="18">
        <f ca="1">SUM(OFFSET('Vacation Tracker'!$Q12:$AD12,0,BH$4))</f>
        <v>0</v>
      </c>
      <c r="BI9" s="21">
        <f t="shared" ref="BI9" ca="1" si="216">BH9-BJ9</f>
        <v>0</v>
      </c>
      <c r="BJ9" s="21">
        <f t="array" aca="1" ref="BJ9" ca="1">SUM(IF(RIGHT(OFFSET('Vacation Tracker'!$Q12:$AD12,0,BH$4))&lt;&gt;"O",IFERROR(--LEFT(OFFSET('Vacation Tracker'!$Q12:$AD12,0,BH$4),LEN(OFFSET('Vacation Tracker'!$Q12:$AD12,0,BH$4))-1),0)))</f>
        <v>0</v>
      </c>
      <c r="BK9" s="21">
        <f t="array" aca="1" ref="BK9" ca="1">SUM(IF(RIGHT(OFFSET('Vacation Tracker'!$Q12:$AD12,0,BH$4))=BK$8,IFERROR(--LEFT(OFFSET('Vacation Tracker'!$Q12:$AD12,0,BH$4),LEN(OFFSET('Vacation Tracker'!$Q12:$AD12,0,BH$4))-1),0)))</f>
        <v>0</v>
      </c>
      <c r="BL9" s="18">
        <f ca="1">SUM(OFFSET('Vacation Tracker'!$Q12:$AD12,0,BL$4))</f>
        <v>0</v>
      </c>
      <c r="BM9" s="21">
        <f t="shared" ref="BM9" ca="1" si="217">BL9-BN9</f>
        <v>0</v>
      </c>
      <c r="BN9" s="21">
        <f t="array" aca="1" ref="BN9" ca="1">SUM(IF(RIGHT(OFFSET('Vacation Tracker'!$Q12:$AD12,0,BL$4))&lt;&gt;"O",IFERROR(--LEFT(OFFSET('Vacation Tracker'!$Q12:$AD12,0,BL$4),LEN(OFFSET('Vacation Tracker'!$Q12:$AD12,0,BL$4))-1),0)))</f>
        <v>0</v>
      </c>
      <c r="BO9" s="21">
        <f t="array" aca="1" ref="BO9" ca="1">SUM(IF(RIGHT(OFFSET('Vacation Tracker'!$Q12:$AD12,0,BL$4))=BO$8,IFERROR(--LEFT(OFFSET('Vacation Tracker'!$Q12:$AD12,0,BL$4),LEN(OFFSET('Vacation Tracker'!$Q12:$AD12,0,BL$4))-1),0)))</f>
        <v>0</v>
      </c>
      <c r="BP9" s="18">
        <f ca="1">SUM(OFFSET('Vacation Tracker'!$Q12:$AD12,0,BP$4))</f>
        <v>0</v>
      </c>
      <c r="BQ9" s="21">
        <f t="shared" ref="BQ9" ca="1" si="218">BP9-BR9</f>
        <v>0</v>
      </c>
      <c r="BR9" s="21">
        <f t="array" aca="1" ref="BR9" ca="1">SUM(IF(RIGHT(OFFSET('Vacation Tracker'!$Q12:$AD12,0,BP$4))&lt;&gt;"O",IFERROR(--LEFT(OFFSET('Vacation Tracker'!$Q12:$AD12,0,BP$4),LEN(OFFSET('Vacation Tracker'!$Q12:$AD12,0,BP$4))-1),0)))</f>
        <v>0</v>
      </c>
      <c r="BS9" s="21">
        <f t="array" aca="1" ref="BS9" ca="1">SUM(IF(RIGHT(OFFSET('Vacation Tracker'!$Q12:$AD12,0,BP$4))=BS$8,IFERROR(--LEFT(OFFSET('Vacation Tracker'!$Q12:$AD12,0,BP$4),LEN(OFFSET('Vacation Tracker'!$Q12:$AD12,0,BP$4))-1),0)))</f>
        <v>0</v>
      </c>
      <c r="BT9" s="18">
        <f ca="1">SUM(OFFSET('Vacation Tracker'!$Q12:$AD12,0,BT$4))</f>
        <v>0</v>
      </c>
      <c r="BU9" s="21">
        <f t="shared" ref="BU9" ca="1" si="219">BT9-BV9</f>
        <v>0</v>
      </c>
      <c r="BV9" s="21">
        <f t="array" aca="1" ref="BV9" ca="1">SUM(IF(RIGHT(OFFSET('Vacation Tracker'!$Q12:$AD12,0,BT$4))&lt;&gt;"O",IFERROR(--LEFT(OFFSET('Vacation Tracker'!$Q12:$AD12,0,BT$4),LEN(OFFSET('Vacation Tracker'!$Q12:$AD12,0,BT$4))-1),0)))</f>
        <v>0</v>
      </c>
      <c r="BW9" s="21">
        <f t="array" aca="1" ref="BW9" ca="1">SUM(IF(RIGHT(OFFSET('Vacation Tracker'!$Q12:$AD12,0,BT$4))=BW$8,IFERROR(--LEFT(OFFSET('Vacation Tracker'!$Q12:$AD12,0,BT$4),LEN(OFFSET('Vacation Tracker'!$Q12:$AD12,0,BT$4))-1),0)))</f>
        <v>0</v>
      </c>
      <c r="BX9" s="18">
        <f ca="1">SUM(OFFSET('Vacation Tracker'!$Q12:$AD12,0,BX$4))</f>
        <v>0</v>
      </c>
      <c r="BY9" s="21">
        <f t="shared" ref="BY9" ca="1" si="220">BX9-BZ9</f>
        <v>0</v>
      </c>
      <c r="BZ9" s="21">
        <f t="array" aca="1" ref="BZ9" ca="1">SUM(IF(RIGHT(OFFSET('Vacation Tracker'!$Q12:$AD12,0,BX$4))&lt;&gt;"O",IFERROR(--LEFT(OFFSET('Vacation Tracker'!$Q12:$AD12,0,BX$4),LEN(OFFSET('Vacation Tracker'!$Q12:$AD12,0,BX$4))-1),0)))</f>
        <v>0</v>
      </c>
      <c r="CA9" s="21">
        <f t="array" aca="1" ref="CA9" ca="1">SUM(IF(RIGHT(OFFSET('Vacation Tracker'!$Q12:$AD12,0,BX$4))=CA$8,IFERROR(--LEFT(OFFSET('Vacation Tracker'!$Q12:$AD12,0,BX$4),LEN(OFFSET('Vacation Tracker'!$Q12:$AD12,0,BX$4))-1),0)))</f>
        <v>0</v>
      </c>
      <c r="CB9" s="18">
        <f ca="1">SUM(OFFSET('Vacation Tracker'!$Q12:$AD12,0,CB$4))</f>
        <v>0</v>
      </c>
      <c r="CC9" s="21">
        <f t="shared" ref="CC9" ca="1" si="221">CB9-CD9</f>
        <v>0</v>
      </c>
      <c r="CD9" s="21">
        <f t="array" aca="1" ref="CD9" ca="1">SUM(IF(RIGHT(OFFSET('Vacation Tracker'!$Q12:$AD12,0,CB$4))&lt;&gt;"O",IFERROR(--LEFT(OFFSET('Vacation Tracker'!$Q12:$AD12,0,CB$4),LEN(OFFSET('Vacation Tracker'!$Q12:$AD12,0,CB$4))-1),0)))</f>
        <v>0</v>
      </c>
      <c r="CE9" s="21">
        <f t="array" aca="1" ref="CE9" ca="1">SUM(IF(RIGHT(OFFSET('Vacation Tracker'!$Q12:$AD12,0,CB$4))=CE$8,IFERROR(--LEFT(OFFSET('Vacation Tracker'!$Q12:$AD12,0,CB$4),LEN(OFFSET('Vacation Tracker'!$Q12:$AD12,0,CB$4))-1),0)))</f>
        <v>0</v>
      </c>
      <c r="CF9" s="18">
        <f ca="1">SUM(OFFSET('Vacation Tracker'!$Q12:$AD12,0,CF$4))</f>
        <v>0</v>
      </c>
      <c r="CG9" s="21">
        <f t="shared" ref="CG9" ca="1" si="222">CF9-CH9</f>
        <v>0</v>
      </c>
      <c r="CH9" s="21">
        <f t="array" aca="1" ref="CH9" ca="1">SUM(IF(RIGHT(OFFSET('Vacation Tracker'!$Q12:$AD12,0,CF$4))&lt;&gt;"O",IFERROR(--LEFT(OFFSET('Vacation Tracker'!$Q12:$AD12,0,CF$4),LEN(OFFSET('Vacation Tracker'!$Q12:$AD12,0,CF$4))-1),0)))</f>
        <v>0</v>
      </c>
      <c r="CI9" s="21">
        <f t="array" aca="1" ref="CI9" ca="1">SUM(IF(RIGHT(OFFSET('Vacation Tracker'!$Q12:$AD12,0,CF$4))=CI$8,IFERROR(--LEFT(OFFSET('Vacation Tracker'!$Q12:$AD12,0,CF$4),LEN(OFFSET('Vacation Tracker'!$Q12:$AD12,0,CF$4))-1),0)))</f>
        <v>0</v>
      </c>
      <c r="CJ9" s="18">
        <f ca="1">SUM(OFFSET('Vacation Tracker'!$Q12:$AD12,0,CJ$4))</f>
        <v>0</v>
      </c>
      <c r="CK9" s="21">
        <f t="shared" ref="CK9" ca="1" si="223">CJ9-CL9</f>
        <v>0</v>
      </c>
      <c r="CL9" s="21">
        <f t="array" aca="1" ref="CL9" ca="1">SUM(IF(RIGHT(OFFSET('Vacation Tracker'!$Q12:$AD12,0,CJ$4))&lt;&gt;"O",IFERROR(--LEFT(OFFSET('Vacation Tracker'!$Q12:$AD12,0,CJ$4),LEN(OFFSET('Vacation Tracker'!$Q12:$AD12,0,CJ$4))-1),0)))</f>
        <v>0</v>
      </c>
      <c r="CM9" s="21">
        <f t="array" aca="1" ref="CM9" ca="1">SUM(IF(RIGHT(OFFSET('Vacation Tracker'!$Q12:$AD12,0,CJ$4))=CM$8,IFERROR(--LEFT(OFFSET('Vacation Tracker'!$Q12:$AD12,0,CJ$4),LEN(OFFSET('Vacation Tracker'!$Q12:$AD12,0,CJ$4))-1),0)))</f>
        <v>0</v>
      </c>
      <c r="CN9" s="18">
        <f ca="1">SUM(OFFSET('Vacation Tracker'!$Q12:$AD12,0,CN$4))</f>
        <v>0</v>
      </c>
      <c r="CO9" s="21">
        <f t="shared" ref="CO9" ca="1" si="224">CN9-CP9</f>
        <v>0</v>
      </c>
      <c r="CP9" s="21">
        <f t="array" aca="1" ref="CP9" ca="1">SUM(IF(RIGHT(OFFSET('Vacation Tracker'!$Q12:$AD12,0,CN$4))&lt;&gt;"O",IFERROR(--LEFT(OFFSET('Vacation Tracker'!$Q12:$AD12,0,CN$4),LEN(OFFSET('Vacation Tracker'!$Q12:$AD12,0,CN$4))-1),0)))</f>
        <v>0</v>
      </c>
      <c r="CQ9" s="21">
        <f t="array" aca="1" ref="CQ9" ca="1">SUM(IF(RIGHT(OFFSET('Vacation Tracker'!$Q12:$AD12,0,CN$4))=CQ$8,IFERROR(--LEFT(OFFSET('Vacation Tracker'!$Q12:$AD12,0,CN$4),LEN(OFFSET('Vacation Tracker'!$Q12:$AD12,0,CN$4))-1),0)))</f>
        <v>0</v>
      </c>
      <c r="CR9" s="18">
        <f ca="1">SUM(OFFSET('Vacation Tracker'!$Q12:$AD12,0,CR$4))</f>
        <v>0</v>
      </c>
      <c r="CS9" s="21">
        <f t="shared" ref="CS9" ca="1" si="225">CR9-CT9</f>
        <v>0</v>
      </c>
      <c r="CT9" s="21">
        <f t="array" aca="1" ref="CT9" ca="1">SUM(IF(RIGHT(OFFSET('Vacation Tracker'!$Q12:$AD12,0,CR$4))&lt;&gt;"O",IFERROR(--LEFT(OFFSET('Vacation Tracker'!$Q12:$AD12,0,CR$4),LEN(OFFSET('Vacation Tracker'!$Q12:$AD12,0,CR$4))-1),0)))</f>
        <v>0</v>
      </c>
      <c r="CU9" s="21">
        <f t="array" aca="1" ref="CU9" ca="1">SUM(IF(RIGHT(OFFSET('Vacation Tracker'!$Q12:$AD12,0,CR$4))=CU$8,IFERROR(--LEFT(OFFSET('Vacation Tracker'!$Q12:$AD12,0,CR$4),LEN(OFFSET('Vacation Tracker'!$Q12:$AD12,0,CR$4))-1),0)))</f>
        <v>0</v>
      </c>
      <c r="CV9" s="18">
        <f ca="1">SUM(OFFSET('Vacation Tracker'!$Q12:$AD12,0,CV$4))</f>
        <v>0</v>
      </c>
      <c r="CW9" s="21">
        <f t="shared" ref="CW9" ca="1" si="226">CV9-CX9</f>
        <v>0</v>
      </c>
      <c r="CX9" s="21">
        <f t="array" aca="1" ref="CX9" ca="1">SUM(IF(RIGHT(OFFSET('Vacation Tracker'!$Q12:$AD12,0,CV$4))&lt;&gt;"O",IFERROR(--LEFT(OFFSET('Vacation Tracker'!$Q12:$AD12,0,CV$4),LEN(OFFSET('Vacation Tracker'!$Q12:$AD12,0,CV$4))-1),0)))</f>
        <v>0</v>
      </c>
      <c r="CY9" s="21">
        <f t="array" aca="1" ref="CY9" ca="1">SUM(IF(RIGHT(OFFSET('Vacation Tracker'!$Q12:$AD12,0,CV$4))=CY$8,IFERROR(--LEFT(OFFSET('Vacation Tracker'!$Q12:$AD12,0,CV$4),LEN(OFFSET('Vacation Tracker'!$Q12:$AD12,0,CV$4))-1),0)))</f>
        <v>0</v>
      </c>
      <c r="CZ9" s="18">
        <f ca="1">SUM(OFFSET('Vacation Tracker'!$Q12:$AD12,0,CZ$4))</f>
        <v>0</v>
      </c>
      <c r="DA9" s="21">
        <f t="shared" ref="DA9" ca="1" si="227">CZ9-DB9</f>
        <v>0</v>
      </c>
      <c r="DB9" s="21">
        <f t="array" aca="1" ref="DB9" ca="1">SUM(IF(RIGHT(OFFSET('Vacation Tracker'!$Q12:$AD12,0,CZ$4))&lt;&gt;"O",IFERROR(--LEFT(OFFSET('Vacation Tracker'!$Q12:$AD12,0,CZ$4),LEN(OFFSET('Vacation Tracker'!$Q12:$AD12,0,CZ$4))-1),0)))</f>
        <v>0</v>
      </c>
      <c r="DC9" s="21">
        <f t="array" aca="1" ref="DC9" ca="1">SUM(IF(RIGHT(OFFSET('Vacation Tracker'!$Q12:$AD12,0,CZ$4))=DC$8,IFERROR(--LEFT(OFFSET('Vacation Tracker'!$Q12:$AD12,0,CZ$4),LEN(OFFSET('Vacation Tracker'!$Q12:$AD12,0,CZ$4))-1),0)))</f>
        <v>0</v>
      </c>
      <c r="DD9" s="18">
        <f ca="1">SUM(OFFSET('Vacation Tracker'!$Q12:$AD12,0,DD$4))</f>
        <v>0</v>
      </c>
      <c r="DE9" s="21">
        <f t="shared" ref="DE9" ca="1" si="228">DD9-DF9</f>
        <v>0</v>
      </c>
      <c r="DF9" s="21">
        <f t="array" aca="1" ref="DF9" ca="1">SUM(IF(RIGHT(OFFSET('Vacation Tracker'!$Q12:$AD12,0,DD$4))&lt;&gt;"O",IFERROR(--LEFT(OFFSET('Vacation Tracker'!$Q12:$AD12,0,DD$4),LEN(OFFSET('Vacation Tracker'!$Q12:$AD12,0,DD$4))-1),0)))</f>
        <v>0</v>
      </c>
      <c r="DG9" s="21">
        <f t="array" aca="1" ref="DG9" ca="1">SUM(IF(RIGHT(OFFSET('Vacation Tracker'!$Q12:$AD12,0,DD$4))=DG$8,IFERROR(--LEFT(OFFSET('Vacation Tracker'!$Q12:$AD12,0,DD$4),LEN(OFFSET('Vacation Tracker'!$Q12:$AD12,0,DD$4))-1),0)))</f>
        <v>0</v>
      </c>
      <c r="DH9" s="18">
        <f ca="1">SUM(OFFSET('Vacation Tracker'!$Q12:$AD12,0,DH$4))</f>
        <v>0</v>
      </c>
      <c r="DI9" s="21">
        <f t="shared" ref="DI9" ca="1" si="229">DH9-DJ9</f>
        <v>0</v>
      </c>
      <c r="DJ9" s="21">
        <f t="array" aca="1" ref="DJ9" ca="1">SUM(IF(RIGHT(OFFSET('Vacation Tracker'!$Q12:$AD12,0,DH$4))&lt;&gt;"O",IFERROR(--LEFT(OFFSET('Vacation Tracker'!$Q12:$AD12,0,DH$4),LEN(OFFSET('Vacation Tracker'!$Q12:$AD12,0,DH$4))-1),0)))</f>
        <v>0</v>
      </c>
      <c r="DK9" s="21">
        <f t="array" aca="1" ref="DK9" ca="1">SUM(IF(RIGHT(OFFSET('Vacation Tracker'!$Q12:$AD12,0,DH$4))=DK$8,IFERROR(--LEFT(OFFSET('Vacation Tracker'!$Q12:$AD12,0,DH$4),LEN(OFFSET('Vacation Tracker'!$Q12:$AD12,0,DH$4))-1),0)))</f>
        <v>0</v>
      </c>
      <c r="DL9" s="18">
        <f ca="1">SUM(OFFSET('Vacation Tracker'!$Q12:$AD12,0,DL$4))</f>
        <v>0</v>
      </c>
      <c r="DM9" s="21">
        <f t="shared" ref="DM9" ca="1" si="230">DL9-DN9</f>
        <v>0</v>
      </c>
      <c r="DN9" s="21">
        <f t="array" aca="1" ref="DN9" ca="1">SUM(IF(RIGHT(OFFSET('Vacation Tracker'!$Q12:$AD12,0,DL$4))&lt;&gt;"O",IFERROR(--LEFT(OFFSET('Vacation Tracker'!$Q12:$AD12,0,DL$4),LEN(OFFSET('Vacation Tracker'!$Q12:$AD12,0,DL$4))-1),0)))</f>
        <v>0</v>
      </c>
      <c r="DO9" s="21">
        <f t="array" aca="1" ref="DO9" ca="1">SUM(IF(RIGHT(OFFSET('Vacation Tracker'!$Q12:$AD12,0,DL$4))=DO$8,IFERROR(--LEFT(OFFSET('Vacation Tracker'!$Q12:$AD12,0,DL$4),LEN(OFFSET('Vacation Tracker'!$Q12:$AD12,0,DL$4))-1),0)))</f>
        <v>0</v>
      </c>
      <c r="DP9" s="18">
        <f ca="1">SUM(OFFSET('Vacation Tracker'!$Q12:$AD12,0,DP$4))</f>
        <v>0</v>
      </c>
      <c r="DQ9" s="21">
        <f t="shared" ref="DQ9" ca="1" si="231">DP9-DR9</f>
        <v>0</v>
      </c>
      <c r="DR9" s="21">
        <f t="array" aca="1" ref="DR9" ca="1">SUM(IF(RIGHT(OFFSET('Vacation Tracker'!$Q12:$AD12,0,DP$4))&lt;&gt;"O",IFERROR(--LEFT(OFFSET('Vacation Tracker'!$Q12:$AD12,0,DP$4),LEN(OFFSET('Vacation Tracker'!$Q12:$AD12,0,DP$4))-1),0)))</f>
        <v>0</v>
      </c>
      <c r="DS9" s="21">
        <f t="array" aca="1" ref="DS9" ca="1">SUM(IF(RIGHT(OFFSET('Vacation Tracker'!$Q12:$AD12,0,DP$4))=DS$8,IFERROR(--LEFT(OFFSET('Vacation Tracker'!$Q12:$AD12,0,DP$4),LEN(OFFSET('Vacation Tracker'!$Q12:$AD12,0,DP$4))-1),0)))</f>
        <v>0</v>
      </c>
      <c r="DT9" s="18">
        <f ca="1">SUM(OFFSET('Vacation Tracker'!$Q12:$AD12,0,DT$4))</f>
        <v>0</v>
      </c>
      <c r="DU9" s="21">
        <f t="shared" ref="DU9" ca="1" si="232">DT9-DV9</f>
        <v>0</v>
      </c>
      <c r="DV9" s="21">
        <f t="array" aca="1" ref="DV9" ca="1">SUM(IF(RIGHT(OFFSET('Vacation Tracker'!$Q12:$AD12,0,DT$4))&lt;&gt;"O",IFERROR(--LEFT(OFFSET('Vacation Tracker'!$Q12:$AD12,0,DT$4),LEN(OFFSET('Vacation Tracker'!$Q12:$AD12,0,DT$4))-1),0)))</f>
        <v>0</v>
      </c>
      <c r="DW9" s="21">
        <f t="array" aca="1" ref="DW9" ca="1">SUM(IF(RIGHT(OFFSET('Vacation Tracker'!$Q12:$AD12,0,DT$4))=DW$8,IFERROR(--LEFT(OFFSET('Vacation Tracker'!$Q12:$AD12,0,DT$4),LEN(OFFSET('Vacation Tracker'!$Q12:$AD12,0,DT$4))-1),0)))</f>
        <v>0</v>
      </c>
      <c r="DX9" s="18">
        <f ca="1">SUM(OFFSET('Vacation Tracker'!$Q12:$AD12,0,DX$4))</f>
        <v>0</v>
      </c>
      <c r="DY9" s="21">
        <f t="shared" ref="DY9" ca="1" si="233">DX9-DZ9</f>
        <v>0</v>
      </c>
      <c r="DZ9" s="21">
        <f t="array" aca="1" ref="DZ9" ca="1">SUM(IF(RIGHT(OFFSET('Vacation Tracker'!$Q12:$AD12,0,DX$4))&lt;&gt;"O",IFERROR(--LEFT(OFFSET('Vacation Tracker'!$Q12:$AD12,0,DX$4),LEN(OFFSET('Vacation Tracker'!$Q12:$AD12,0,DX$4))-1),0)))</f>
        <v>0</v>
      </c>
      <c r="EA9" s="21">
        <f t="array" aca="1" ref="EA9" ca="1">SUM(IF(RIGHT(OFFSET('Vacation Tracker'!$Q12:$AD12,0,DX$4))=EA$8,IFERROR(--LEFT(OFFSET('Vacation Tracker'!$Q12:$AD12,0,DX$4),LEN(OFFSET('Vacation Tracker'!$Q12:$AD12,0,DX$4))-1),0)))</f>
        <v>0</v>
      </c>
      <c r="EB9" s="18">
        <f ca="1">SUM(OFFSET('Vacation Tracker'!$Q12:$AD12,0,EB$4))</f>
        <v>0</v>
      </c>
      <c r="EC9" s="21">
        <f t="shared" ref="EC9" ca="1" si="234">EB9-ED9</f>
        <v>0</v>
      </c>
      <c r="ED9" s="21">
        <f t="array" aca="1" ref="ED9" ca="1">SUM(IF(RIGHT(OFFSET('Vacation Tracker'!$Q12:$AD12,0,EB$4))&lt;&gt;"O",IFERROR(--LEFT(OFFSET('Vacation Tracker'!$Q12:$AD12,0,EB$4),LEN(OFFSET('Vacation Tracker'!$Q12:$AD12,0,EB$4))-1),0)))</f>
        <v>0</v>
      </c>
      <c r="EE9" s="21">
        <f t="array" aca="1" ref="EE9" ca="1">SUM(IF(RIGHT(OFFSET('Vacation Tracker'!$Q12:$AD12,0,EB$4))=EE$8,IFERROR(--LEFT(OFFSET('Vacation Tracker'!$Q12:$AD12,0,EB$4),LEN(OFFSET('Vacation Tracker'!$Q12:$AD12,0,EB$4))-1),0)))</f>
        <v>0</v>
      </c>
      <c r="EF9" s="18">
        <f ca="1">SUM(OFFSET('Vacation Tracker'!$Q12:$AD12,0,EF$4))</f>
        <v>0</v>
      </c>
      <c r="EG9" s="21">
        <f t="shared" ref="EG9" ca="1" si="235">EF9-EH9</f>
        <v>0</v>
      </c>
      <c r="EH9" s="21">
        <f t="array" aca="1" ref="EH9" ca="1">SUM(IF(RIGHT(OFFSET('Vacation Tracker'!$Q12:$AD12,0,EF$4))&lt;&gt;"O",IFERROR(--LEFT(OFFSET('Vacation Tracker'!$Q12:$AD12,0,EF$4),LEN(OFFSET('Vacation Tracker'!$Q12:$AD12,0,EF$4))-1),0)))</f>
        <v>0</v>
      </c>
      <c r="EI9" s="21">
        <f t="array" aca="1" ref="EI9" ca="1">SUM(IF(RIGHT(OFFSET('Vacation Tracker'!$Q12:$AD12,0,EF$4))=EI$8,IFERROR(--LEFT(OFFSET('Vacation Tracker'!$Q12:$AD12,0,EF$4),LEN(OFFSET('Vacation Tracker'!$Q12:$AD12,0,EF$4))-1),0)))</f>
        <v>0</v>
      </c>
      <c r="EJ9" s="18">
        <f ca="1">SUM(OFFSET('Vacation Tracker'!$Q12:$AD12,0,EJ$4))</f>
        <v>0</v>
      </c>
      <c r="EK9" s="21">
        <f t="shared" ref="EK9" ca="1" si="236">EJ9-EL9</f>
        <v>0</v>
      </c>
      <c r="EL9" s="21">
        <f t="array" aca="1" ref="EL9" ca="1">SUM(IF(RIGHT(OFFSET('Vacation Tracker'!$Q12:$AD12,0,EJ$4))&lt;&gt;"O",IFERROR(--LEFT(OFFSET('Vacation Tracker'!$Q12:$AD12,0,EJ$4),LEN(OFFSET('Vacation Tracker'!$Q12:$AD12,0,EJ$4))-1),0)))</f>
        <v>0</v>
      </c>
      <c r="EM9" s="21">
        <f t="array" aca="1" ref="EM9" ca="1">SUM(IF(RIGHT(OFFSET('Vacation Tracker'!$Q12:$AD12,0,EJ$4))=EM$8,IFERROR(--LEFT(OFFSET('Vacation Tracker'!$Q12:$AD12,0,EJ$4),LEN(OFFSET('Vacation Tracker'!$Q12:$AD12,0,EJ$4))-1),0)))</f>
        <v>0</v>
      </c>
      <c r="EN9" s="18">
        <f ca="1">SUM(OFFSET('Vacation Tracker'!$Q12:$AD12,0,EN$4))</f>
        <v>0</v>
      </c>
      <c r="EO9" s="21">
        <f t="shared" ref="EO9" ca="1" si="237">EN9-EP9</f>
        <v>0</v>
      </c>
      <c r="EP9" s="21">
        <f t="array" aca="1" ref="EP9" ca="1">SUM(IF(RIGHT(OFFSET('Vacation Tracker'!$Q12:$AD12,0,EN$4))&lt;&gt;"O",IFERROR(--LEFT(OFFSET('Vacation Tracker'!$Q12:$AD12,0,EN$4),LEN(OFFSET('Vacation Tracker'!$Q12:$AD12,0,EN$4))-1),0)))</f>
        <v>0</v>
      </c>
      <c r="EQ9" s="21">
        <f t="array" aca="1" ref="EQ9" ca="1">SUM(IF(RIGHT(OFFSET('Vacation Tracker'!$Q12:$AD12,0,EN$4))=EQ$8,IFERROR(--LEFT(OFFSET('Vacation Tracker'!$Q12:$AD12,0,EN$4),LEN(OFFSET('Vacation Tracker'!$Q12:$AD12,0,EN$4))-1),0)))</f>
        <v>0</v>
      </c>
      <c r="ER9" s="18">
        <f ca="1">SUM(OFFSET('Vacation Tracker'!$Q12:$AD12,0,ER$4))</f>
        <v>0</v>
      </c>
      <c r="ES9" s="21">
        <f t="shared" ref="ES9" ca="1" si="238">ER9-ET9</f>
        <v>0</v>
      </c>
      <c r="ET9" s="21">
        <f t="array" aca="1" ref="ET9" ca="1">SUM(IF(RIGHT(OFFSET('Vacation Tracker'!$Q12:$AD12,0,ER$4))&lt;&gt;"O",IFERROR(--LEFT(OFFSET('Vacation Tracker'!$Q12:$AD12,0,ER$4),LEN(OFFSET('Vacation Tracker'!$Q12:$AD12,0,ER$4))-1),0)))</f>
        <v>0</v>
      </c>
      <c r="EU9" s="21">
        <f t="array" aca="1" ref="EU9" ca="1">SUM(IF(RIGHT(OFFSET('Vacation Tracker'!$Q12:$AD12,0,ER$4))=EU$8,IFERROR(--LEFT(OFFSET('Vacation Tracker'!$Q12:$AD12,0,ER$4),LEN(OFFSET('Vacation Tracker'!$Q12:$AD12,0,ER$4))-1),0)))</f>
        <v>0</v>
      </c>
      <c r="EV9" s="18">
        <f ca="1">SUM(OFFSET('Vacation Tracker'!$Q12:$AD12,0,EV$4))</f>
        <v>0</v>
      </c>
      <c r="EW9" s="21">
        <f t="shared" ref="EW9" ca="1" si="239">EV9-EX9</f>
        <v>0</v>
      </c>
      <c r="EX9" s="21">
        <f t="array" aca="1" ref="EX9" ca="1">SUM(IF(RIGHT(OFFSET('Vacation Tracker'!$Q12:$AD12,0,EV$4))&lt;&gt;"O",IFERROR(--LEFT(OFFSET('Vacation Tracker'!$Q12:$AD12,0,EV$4),LEN(OFFSET('Vacation Tracker'!$Q12:$AD12,0,EV$4))-1),0)))</f>
        <v>0</v>
      </c>
      <c r="EY9" s="21">
        <f t="array" aca="1" ref="EY9" ca="1">SUM(IF(RIGHT(OFFSET('Vacation Tracker'!$Q12:$AD12,0,EV$4))=EY$8,IFERROR(--LEFT(OFFSET('Vacation Tracker'!$Q12:$AD12,0,EV$4),LEN(OFFSET('Vacation Tracker'!$Q12:$AD12,0,EV$4))-1),0)))</f>
        <v>0</v>
      </c>
      <c r="EZ9" s="18">
        <f ca="1">SUM(OFFSET('Vacation Tracker'!$Q12:$AD12,0,EZ$4))</f>
        <v>0</v>
      </c>
      <c r="FA9" s="21">
        <f t="shared" ref="FA9" ca="1" si="240">EZ9-FB9</f>
        <v>0</v>
      </c>
      <c r="FB9" s="21">
        <f t="array" aca="1" ref="FB9" ca="1">SUM(IF(RIGHT(OFFSET('Vacation Tracker'!$Q12:$AD12,0,EZ$4))&lt;&gt;"O",IFERROR(--LEFT(OFFSET('Vacation Tracker'!$Q12:$AD12,0,EZ$4),LEN(OFFSET('Vacation Tracker'!$Q12:$AD12,0,EZ$4))-1),0)))</f>
        <v>0</v>
      </c>
      <c r="FC9" s="21">
        <f t="array" aca="1" ref="FC9" ca="1">SUM(IF(RIGHT(OFFSET('Vacation Tracker'!$Q12:$AD12,0,EZ$4))=FC$8,IFERROR(--LEFT(OFFSET('Vacation Tracker'!$Q12:$AD12,0,EZ$4),LEN(OFFSET('Vacation Tracker'!$Q12:$AD12,0,EZ$4))-1),0)))</f>
        <v>0</v>
      </c>
      <c r="FD9" s="18">
        <f ca="1">SUM(OFFSET('Vacation Tracker'!$Q12:$AD12,0,FD$4))</f>
        <v>0</v>
      </c>
      <c r="FE9" s="21">
        <f t="shared" ref="FE9" ca="1" si="241">FD9-FF9</f>
        <v>0</v>
      </c>
      <c r="FF9" s="21">
        <f t="array" aca="1" ref="FF9" ca="1">SUM(IF(RIGHT(OFFSET('Vacation Tracker'!$Q12:$AD12,0,FD$4))&lt;&gt;"O",IFERROR(--LEFT(OFFSET('Vacation Tracker'!$Q12:$AD12,0,FD$4),LEN(OFFSET('Vacation Tracker'!$Q12:$AD12,0,FD$4))-1),0)))</f>
        <v>0</v>
      </c>
      <c r="FG9" s="21">
        <f t="array" aca="1" ref="FG9" ca="1">SUM(IF(RIGHT(OFFSET('Vacation Tracker'!$Q12:$AD12,0,FD$4))=FG$8,IFERROR(--LEFT(OFFSET('Vacation Tracker'!$Q12:$AD12,0,FD$4),LEN(OFFSET('Vacation Tracker'!$Q12:$AD12,0,FD$4))-1),0)))</f>
        <v>0</v>
      </c>
      <c r="FH9" s="18">
        <f ca="1">SUM(OFFSET('Vacation Tracker'!$Q12:$AD12,0,FH$4))</f>
        <v>0</v>
      </c>
      <c r="FI9" s="21">
        <f t="shared" ref="FI9" ca="1" si="242">FH9-FJ9</f>
        <v>0</v>
      </c>
      <c r="FJ9" s="21">
        <f t="array" aca="1" ref="FJ9" ca="1">SUM(IF(RIGHT(OFFSET('Vacation Tracker'!$Q12:$AD12,0,FH$4))&lt;&gt;"O",IFERROR(--LEFT(OFFSET('Vacation Tracker'!$Q12:$AD12,0,FH$4),LEN(OFFSET('Vacation Tracker'!$Q12:$AD12,0,FH$4))-1),0)))</f>
        <v>0</v>
      </c>
      <c r="FK9" s="21">
        <f t="array" aca="1" ref="FK9" ca="1">SUM(IF(RIGHT(OFFSET('Vacation Tracker'!$Q12:$AD12,0,FH$4))=FK$8,IFERROR(--LEFT(OFFSET('Vacation Tracker'!$Q12:$AD12,0,FH$4),LEN(OFFSET('Vacation Tracker'!$Q12:$AD12,0,FH$4))-1),0)))</f>
        <v>0</v>
      </c>
      <c r="FL9" s="18">
        <f ca="1">SUM(OFFSET('Vacation Tracker'!$Q12:$AD12,0,FL$4))</f>
        <v>0</v>
      </c>
      <c r="FM9" s="21">
        <f t="shared" ref="FM9" ca="1" si="243">FL9-FN9</f>
        <v>0</v>
      </c>
      <c r="FN9" s="21">
        <f t="array" aca="1" ref="FN9" ca="1">SUM(IF(RIGHT(OFFSET('Vacation Tracker'!$Q12:$AD12,0,FL$4))&lt;&gt;"O",IFERROR(--LEFT(OFFSET('Vacation Tracker'!$Q12:$AD12,0,FL$4),LEN(OFFSET('Vacation Tracker'!$Q12:$AD12,0,FL$4))-1),0)))</f>
        <v>0</v>
      </c>
      <c r="FO9" s="21">
        <f t="array" aca="1" ref="FO9" ca="1">SUM(IF(RIGHT(OFFSET('Vacation Tracker'!$Q12:$AD12,0,FL$4))=FO$8,IFERROR(--LEFT(OFFSET('Vacation Tracker'!$Q12:$AD12,0,FL$4),LEN(OFFSET('Vacation Tracker'!$Q12:$AD12,0,FL$4))-1),0)))</f>
        <v>0</v>
      </c>
      <c r="FP9" s="18">
        <f ca="1">SUM(OFFSET('Vacation Tracker'!$Q12:$AD12,0,FP$4))</f>
        <v>0</v>
      </c>
      <c r="FQ9" s="21">
        <f t="shared" ref="FQ9" ca="1" si="244">FP9-FR9</f>
        <v>0</v>
      </c>
      <c r="FR9" s="21">
        <f t="array" aca="1" ref="FR9" ca="1">SUM(IF(RIGHT(OFFSET('Vacation Tracker'!$Q12:$AD12,0,FP$4))&lt;&gt;"O",IFERROR(--LEFT(OFFSET('Vacation Tracker'!$Q12:$AD12,0,FP$4),LEN(OFFSET('Vacation Tracker'!$Q12:$AD12,0,FP$4))-1),0)))</f>
        <v>0</v>
      </c>
      <c r="FS9" s="21">
        <f t="array" aca="1" ref="FS9" ca="1">SUM(IF(RIGHT(OFFSET('Vacation Tracker'!$Q12:$AD12,0,FP$4))=FS$8,IFERROR(--LEFT(OFFSET('Vacation Tracker'!$Q12:$AD12,0,FP$4),LEN(OFFSET('Vacation Tracker'!$Q12:$AD12,0,FP$4))-1),0)))</f>
        <v>0</v>
      </c>
      <c r="FT9" s="18">
        <f ca="1">SUM(OFFSET('Vacation Tracker'!$Q12:$AD12,0,FT$4))</f>
        <v>0</v>
      </c>
      <c r="FU9" s="21">
        <f t="shared" ref="FU9" ca="1" si="245">FT9-FV9</f>
        <v>0</v>
      </c>
      <c r="FV9" s="21">
        <f t="array" aca="1" ref="FV9" ca="1">SUM(IF(RIGHT(OFFSET('Vacation Tracker'!$Q12:$AD12,0,FT$4))&lt;&gt;"O",IFERROR(--LEFT(OFFSET('Vacation Tracker'!$Q12:$AD12,0,FT$4),LEN(OFFSET('Vacation Tracker'!$Q12:$AD12,0,FT$4))-1),0)))</f>
        <v>0</v>
      </c>
      <c r="FW9" s="21">
        <f t="array" aca="1" ref="FW9" ca="1">SUM(IF(RIGHT(OFFSET('Vacation Tracker'!$Q12:$AD12,0,FT$4))=FW$8,IFERROR(--LEFT(OFFSET('Vacation Tracker'!$Q12:$AD12,0,FT$4),LEN(OFFSET('Vacation Tracker'!$Q12:$AD12,0,FT$4))-1),0)))</f>
        <v>0</v>
      </c>
      <c r="FX9" s="18">
        <f ca="1">SUM(OFFSET('Vacation Tracker'!$Q12:$AD12,0,FX$4))</f>
        <v>0</v>
      </c>
      <c r="FY9" s="21">
        <f t="shared" ref="FY9" ca="1" si="246">FX9-FZ9</f>
        <v>0</v>
      </c>
      <c r="FZ9" s="21">
        <f t="array" aca="1" ref="FZ9" ca="1">SUM(IF(RIGHT(OFFSET('Vacation Tracker'!$Q12:$AD12,0,FX$4))&lt;&gt;"O",IFERROR(--LEFT(OFFSET('Vacation Tracker'!$Q12:$AD12,0,FX$4),LEN(OFFSET('Vacation Tracker'!$Q12:$AD12,0,FX$4))-1),0)))</f>
        <v>0</v>
      </c>
      <c r="GA9" s="21">
        <f t="array" aca="1" ref="GA9" ca="1">SUM(IF(RIGHT(OFFSET('Vacation Tracker'!$Q12:$AD12,0,FX$4))=GA$8,IFERROR(--LEFT(OFFSET('Vacation Tracker'!$Q12:$AD12,0,FX$4),LEN(OFFSET('Vacation Tracker'!$Q12:$AD12,0,FX$4))-1),0)))</f>
        <v>0</v>
      </c>
      <c r="GB9" s="18">
        <f ca="1">SUM(OFFSET('Vacation Tracker'!$Q12:$AD12,0,GB$4))</f>
        <v>0</v>
      </c>
      <c r="GC9" s="21">
        <f t="shared" ref="GC9" ca="1" si="247">GB9-GD9</f>
        <v>0</v>
      </c>
      <c r="GD9" s="21">
        <f t="array" aca="1" ref="GD9" ca="1">SUM(IF(RIGHT(OFFSET('Vacation Tracker'!$Q12:$AD12,0,GB$4))&lt;&gt;"O",IFERROR(--LEFT(OFFSET('Vacation Tracker'!$Q12:$AD12,0,GB$4),LEN(OFFSET('Vacation Tracker'!$Q12:$AD12,0,GB$4))-1),0)))</f>
        <v>0</v>
      </c>
      <c r="GE9" s="21">
        <f t="array" aca="1" ref="GE9" ca="1">SUM(IF(RIGHT(OFFSET('Vacation Tracker'!$Q12:$AD12,0,GB$4))=GE$8,IFERROR(--LEFT(OFFSET('Vacation Tracker'!$Q12:$AD12,0,GB$4),LEN(OFFSET('Vacation Tracker'!$Q12:$AD12,0,GB$4))-1),0)))</f>
        <v>0</v>
      </c>
      <c r="GF9" s="18">
        <f ca="1">SUM(OFFSET('Vacation Tracker'!$Q12:$AD12,0,GF$4))</f>
        <v>0</v>
      </c>
      <c r="GG9" s="21">
        <f t="shared" ref="GG9" ca="1" si="248">GF9-GH9</f>
        <v>0</v>
      </c>
      <c r="GH9" s="21">
        <f t="array" aca="1" ref="GH9" ca="1">SUM(IF(RIGHT(OFFSET('Vacation Tracker'!$Q12:$AD12,0,GF$4))&lt;&gt;"O",IFERROR(--LEFT(OFFSET('Vacation Tracker'!$Q12:$AD12,0,GF$4),LEN(OFFSET('Vacation Tracker'!$Q12:$AD12,0,GF$4))-1),0)))</f>
        <v>0</v>
      </c>
      <c r="GI9" s="21">
        <f t="array" aca="1" ref="GI9" ca="1">SUM(IF(RIGHT(OFFSET('Vacation Tracker'!$Q12:$AD12,0,GF$4))=GI$8,IFERROR(--LEFT(OFFSET('Vacation Tracker'!$Q12:$AD12,0,GF$4),LEN(OFFSET('Vacation Tracker'!$Q12:$AD12,0,GF$4))-1),0)))</f>
        <v>0</v>
      </c>
      <c r="GJ9" s="18">
        <f ca="1">SUM(OFFSET('Vacation Tracker'!$Q12:$AD12,0,GJ$4))</f>
        <v>0</v>
      </c>
      <c r="GK9" s="21">
        <f t="shared" ref="GK9" ca="1" si="249">GJ9-GL9</f>
        <v>0</v>
      </c>
      <c r="GL9" s="21">
        <f t="array" aca="1" ref="GL9" ca="1">SUM(IF(RIGHT(OFFSET('Vacation Tracker'!$Q12:$AD12,0,GJ$4))&lt;&gt;"O",IFERROR(--LEFT(OFFSET('Vacation Tracker'!$Q12:$AD12,0,GJ$4),LEN(OFFSET('Vacation Tracker'!$Q12:$AD12,0,GJ$4))-1),0)))</f>
        <v>0</v>
      </c>
      <c r="GM9" s="21">
        <f t="array" aca="1" ref="GM9" ca="1">SUM(IF(RIGHT(OFFSET('Vacation Tracker'!$Q12:$AD12,0,GJ$4))=GM$8,IFERROR(--LEFT(OFFSET('Vacation Tracker'!$Q12:$AD12,0,GJ$4),LEN(OFFSET('Vacation Tracker'!$Q12:$AD12,0,GJ$4))-1),0)))</f>
        <v>0</v>
      </c>
      <c r="GN9" s="18">
        <f ca="1">SUM(OFFSET('Vacation Tracker'!$Q12:$AD12,0,GN$4))</f>
        <v>0</v>
      </c>
      <c r="GO9" s="21">
        <f t="shared" ref="GO9" ca="1" si="250">GN9-GP9</f>
        <v>0</v>
      </c>
      <c r="GP9" s="21">
        <f t="array" aca="1" ref="GP9" ca="1">SUM(IF(RIGHT(OFFSET('Vacation Tracker'!$Q12:$AD12,0,GN$4))&lt;&gt;"O",IFERROR(--LEFT(OFFSET('Vacation Tracker'!$Q12:$AD12,0,GN$4),LEN(OFFSET('Vacation Tracker'!$Q12:$AD12,0,GN$4))-1),0)))</f>
        <v>0</v>
      </c>
      <c r="GQ9" s="21">
        <f t="array" aca="1" ref="GQ9" ca="1">SUM(IF(RIGHT(OFFSET('Vacation Tracker'!$Q12:$AD12,0,GN$4))=GQ$8,IFERROR(--LEFT(OFFSET('Vacation Tracker'!$Q12:$AD12,0,GN$4),LEN(OFFSET('Vacation Tracker'!$Q12:$AD12,0,GN$4))-1),0)))</f>
        <v>0</v>
      </c>
      <c r="GR9" s="18">
        <f ca="1">SUM(OFFSET('Vacation Tracker'!$Q12:$AD12,0,GR$4))</f>
        <v>0</v>
      </c>
      <c r="GS9" s="21">
        <f t="shared" ref="GS9" ca="1" si="251">GR9-GT9</f>
        <v>0</v>
      </c>
      <c r="GT9" s="21">
        <f t="array" aca="1" ref="GT9" ca="1">SUM(IF(RIGHT(OFFSET('Vacation Tracker'!$Q12:$AD12,0,GR$4))&lt;&gt;"O",IFERROR(--LEFT(OFFSET('Vacation Tracker'!$Q12:$AD12,0,GR$4),LEN(OFFSET('Vacation Tracker'!$Q12:$AD12,0,GR$4))-1),0)))</f>
        <v>0</v>
      </c>
      <c r="GU9" s="21">
        <f t="array" aca="1" ref="GU9" ca="1">SUM(IF(RIGHT(OFFSET('Vacation Tracker'!$Q12:$AD12,0,GR$4))=GU$8,IFERROR(--LEFT(OFFSET('Vacation Tracker'!$Q12:$AD12,0,GR$4),LEN(OFFSET('Vacation Tracker'!$Q12:$AD12,0,GR$4))-1),0)))</f>
        <v>0</v>
      </c>
      <c r="GV9" s="18">
        <f ca="1">SUM(OFFSET('Vacation Tracker'!$Q12:$AD12,0,GV$4))</f>
        <v>0</v>
      </c>
      <c r="GW9" s="21">
        <f t="shared" ref="GW9" ca="1" si="252">GV9-GX9</f>
        <v>0</v>
      </c>
      <c r="GX9" s="21">
        <f t="array" aca="1" ref="GX9" ca="1">SUM(IF(RIGHT(OFFSET('Vacation Tracker'!$Q12:$AD12,0,GV$4))&lt;&gt;"O",IFERROR(--LEFT(OFFSET('Vacation Tracker'!$Q12:$AD12,0,GV$4),LEN(OFFSET('Vacation Tracker'!$Q12:$AD12,0,GV$4))-1),0)))</f>
        <v>0</v>
      </c>
      <c r="GY9" s="21">
        <f t="array" aca="1" ref="GY9" ca="1">SUM(IF(RIGHT(OFFSET('Vacation Tracker'!$Q12:$AD12,0,GV$4))=GY$8,IFERROR(--LEFT(OFFSET('Vacation Tracker'!$Q12:$AD12,0,GV$4),LEN(OFFSET('Vacation Tracker'!$Q12:$AD12,0,GV$4))-1),0)))</f>
        <v>0</v>
      </c>
      <c r="GZ9" s="18">
        <f ca="1">SUM(OFFSET('Vacation Tracker'!$Q12:$AD12,0,GZ$4))</f>
        <v>0</v>
      </c>
      <c r="HA9" s="21">
        <f t="shared" ref="HA9" ca="1" si="253">GZ9-HB9</f>
        <v>0</v>
      </c>
      <c r="HB9" s="21">
        <f t="array" aca="1" ref="HB9" ca="1">SUM(IF(RIGHT(OFFSET('Vacation Tracker'!$Q12:$AD12,0,GZ$4))&lt;&gt;"O",IFERROR(--LEFT(OFFSET('Vacation Tracker'!$Q12:$AD12,0,GZ$4),LEN(OFFSET('Vacation Tracker'!$Q12:$AD12,0,GZ$4))-1),0)))</f>
        <v>0</v>
      </c>
      <c r="HC9" s="21">
        <f t="array" aca="1" ref="HC9" ca="1">SUM(IF(RIGHT(OFFSET('Vacation Tracker'!$Q12:$AD12,0,GZ$4))=HC$8,IFERROR(--LEFT(OFFSET('Vacation Tracker'!$Q12:$AD12,0,GZ$4),LEN(OFFSET('Vacation Tracker'!$Q12:$AD12,0,GZ$4))-1),0)))</f>
        <v>0</v>
      </c>
      <c r="HD9" s="18">
        <f ca="1">SUM(OFFSET('Vacation Tracker'!$Q12:$AD12,0,HD$4))</f>
        <v>0</v>
      </c>
      <c r="HE9" s="21">
        <f t="shared" ref="HE9" ca="1" si="254">HD9-HF9</f>
        <v>0</v>
      </c>
      <c r="HF9" s="21">
        <f t="array" aca="1" ref="HF9" ca="1">SUM(IF(RIGHT(OFFSET('Vacation Tracker'!$Q12:$AD12,0,HD$4))&lt;&gt;"O",IFERROR(--LEFT(OFFSET('Vacation Tracker'!$Q12:$AD12,0,HD$4),LEN(OFFSET('Vacation Tracker'!$Q12:$AD12,0,HD$4))-1),0)))</f>
        <v>0</v>
      </c>
      <c r="HG9" s="21">
        <f t="array" aca="1" ref="HG9" ca="1">SUM(IF(RIGHT(OFFSET('Vacation Tracker'!$Q12:$AD12,0,HD$4))=HG$8,IFERROR(--LEFT(OFFSET('Vacation Tracker'!$Q12:$AD12,0,HD$4),LEN(OFFSET('Vacation Tracker'!$Q12:$AD12,0,HD$4))-1),0)))</f>
        <v>0</v>
      </c>
      <c r="HH9" s="18">
        <f ca="1">SUM(OFFSET('Vacation Tracker'!$Q12:$AD12,0,HH$4))</f>
        <v>0</v>
      </c>
      <c r="HI9" s="21">
        <f t="shared" ref="HI9" ca="1" si="255">HH9-HJ9</f>
        <v>0</v>
      </c>
      <c r="HJ9" s="21">
        <f t="array" aca="1" ref="HJ9" ca="1">SUM(IF(RIGHT(OFFSET('Vacation Tracker'!$Q12:$AD12,0,HH$4))&lt;&gt;"O",IFERROR(--LEFT(OFFSET('Vacation Tracker'!$Q12:$AD12,0,HH$4),LEN(OFFSET('Vacation Tracker'!$Q12:$AD12,0,HH$4))-1),0)))</f>
        <v>0</v>
      </c>
      <c r="HK9" s="21">
        <f t="array" aca="1" ref="HK9" ca="1">SUM(IF(RIGHT(OFFSET('Vacation Tracker'!$Q12:$AD12,0,HH$4))=HK$8,IFERROR(--LEFT(OFFSET('Vacation Tracker'!$Q12:$AD12,0,HH$4),LEN(OFFSET('Vacation Tracker'!$Q12:$AD12,0,HH$4))-1),0)))</f>
        <v>0</v>
      </c>
      <c r="HL9" s="18">
        <f ca="1">SUM(OFFSET('Vacation Tracker'!$Q12:$AD12,0,HL$4))</f>
        <v>0</v>
      </c>
      <c r="HM9" s="21">
        <f t="shared" ref="HM9" ca="1" si="256">HL9-HN9</f>
        <v>0</v>
      </c>
      <c r="HN9" s="21">
        <f t="array" aca="1" ref="HN9" ca="1">SUM(IF(RIGHT(OFFSET('Vacation Tracker'!$Q12:$AD12,0,HL$4))&lt;&gt;"O",IFERROR(--LEFT(OFFSET('Vacation Tracker'!$Q12:$AD12,0,HL$4),LEN(OFFSET('Vacation Tracker'!$Q12:$AD12,0,HL$4))-1),0)))</f>
        <v>0</v>
      </c>
      <c r="HO9" s="21">
        <f t="array" aca="1" ref="HO9" ca="1">SUM(IF(RIGHT(OFFSET('Vacation Tracker'!$Q12:$AD12,0,HL$4))=HO$8,IFERROR(--LEFT(OFFSET('Vacation Tracker'!$Q12:$AD12,0,HL$4),LEN(OFFSET('Vacation Tracker'!$Q12:$AD12,0,HL$4))-1),0)))</f>
        <v>0</v>
      </c>
      <c r="HP9" s="18">
        <f ca="1">SUM(OFFSET('Vacation Tracker'!$Q12:$AD12,0,HP$4))</f>
        <v>0</v>
      </c>
      <c r="HQ9" s="21">
        <f t="shared" ref="HQ9" ca="1" si="257">HP9-HR9</f>
        <v>0</v>
      </c>
      <c r="HR9" s="21">
        <f t="array" aca="1" ref="HR9" ca="1">SUM(IF(RIGHT(OFFSET('Vacation Tracker'!$Q12:$AD12,0,HP$4))&lt;&gt;"O",IFERROR(--LEFT(OFFSET('Vacation Tracker'!$Q12:$AD12,0,HP$4),LEN(OFFSET('Vacation Tracker'!$Q12:$AD12,0,HP$4))-1),0)))</f>
        <v>0</v>
      </c>
      <c r="HS9" s="22">
        <f t="array" aca="1" ref="HS9" ca="1">SUM(IF(RIGHT(OFFSET('Vacation Tracker'!$Q12:$AD12,0,HP$4))=HS$8,IFERROR(--LEFT(OFFSET('Vacation Tracker'!$Q12:$AD12,0,HP$4),LEN(OFFSET('Vacation Tracker'!$Q12:$AD12,0,HP$4))-1),0)))</f>
        <v>0</v>
      </c>
    </row>
    <row r="10" spans="1:227" ht="15" customHeight="1" x14ac:dyDescent="0.2">
      <c r="B10" s="23">
        <f>IF('Vacation Tracker'!B13&lt;&gt;"",'Vacation Tracker'!B13,"")</f>
        <v>2</v>
      </c>
      <c r="C10" s="24" t="str">
        <f>IF('Vacation Tracker'!C13&lt;&gt;"",'Vacation Tracker'!C13,"")</f>
        <v>John Doe 2</v>
      </c>
      <c r="D10" s="25">
        <f>IF('Vacation Tracker'!D13&lt;&gt;"",'Vacation Tracker'!D13,"")</f>
        <v>44931</v>
      </c>
      <c r="E10" s="25">
        <f>IF('Vacation Tracker'!E13&lt;&gt;"",'Vacation Tracker'!E13,"")</f>
        <v>45203</v>
      </c>
      <c r="F10" s="24" t="str">
        <f>IF('Vacation Tracker'!F13&lt;&gt;"",'Vacation Tracker'!F13,"")</f>
        <v>Marketing</v>
      </c>
      <c r="G10" s="24" t="str">
        <f>IF('Vacation Tracker'!G13&lt;&gt;"",'Vacation Tracker'!G13,"")</f>
        <v>Permanent</v>
      </c>
      <c r="H10" s="23">
        <f t="shared" ref="H10:J29" ca="1" si="258">IF($C10&lt;&gt;"",SUMPRODUCT(($L$8:$FU$8=H$8)*$L10:$FU10),"")</f>
        <v>0</v>
      </c>
      <c r="I10" s="23">
        <f t="shared" ca="1" si="258"/>
        <v>0</v>
      </c>
      <c r="J10" s="23">
        <f t="shared" ca="1" si="258"/>
        <v>0</v>
      </c>
      <c r="K10" s="23">
        <f t="shared" ref="K10:K73" ca="1" si="259">IF($C10&lt;&gt;"",SUMPRODUCT(($L$8:$FU$8=K$8)*$L10:$FU10),"")</f>
        <v>0</v>
      </c>
      <c r="L10" s="23">
        <f ca="1">SUM(OFFSET('Vacation Tracker'!$Q13:$AD13,0,L$4))</f>
        <v>0</v>
      </c>
      <c r="M10" s="26">
        <f t="shared" ca="1" si="204"/>
        <v>0</v>
      </c>
      <c r="N10" s="26">
        <f t="array" aca="1" ref="N10" ca="1">SUM(IF(RIGHT(OFFSET('Vacation Tracker'!$Q13:$AD13,0,L$4))&lt;&gt;"O",IFERROR(--LEFT(OFFSET('Vacation Tracker'!$Q13:$AD13,0,L$4),LEN(OFFSET('Vacation Tracker'!$Q13:$AD13,0,L$4))-1),0)))</f>
        <v>0</v>
      </c>
      <c r="O10" s="26">
        <f t="array" aca="1" ref="O10" ca="1">SUM(IF(RIGHT(OFFSET('Vacation Tracker'!$Q13:$AD13,0,L$4))=O$8,IFERROR(--LEFT(OFFSET('Vacation Tracker'!$Q13:$AD13,0,L$4),LEN(OFFSET('Vacation Tracker'!$Q13:$AD13,0,L$4))-1),0)))</f>
        <v>0</v>
      </c>
      <c r="P10" s="23">
        <f ca="1">SUM(OFFSET('Vacation Tracker'!$Q13:$AD13,0,P$4))</f>
        <v>0</v>
      </c>
      <c r="Q10" s="26">
        <f t="shared" ca="1" si="205"/>
        <v>0</v>
      </c>
      <c r="R10" s="26">
        <f t="array" aca="1" ref="R10" ca="1">SUM(IF(RIGHT(OFFSET('Vacation Tracker'!$Q13:$AD13,0,P$4))&lt;&gt;"O",IFERROR(--LEFT(OFFSET('Vacation Tracker'!$Q13:$AD13,0,P$4),LEN(OFFSET('Vacation Tracker'!$Q13:$AD13,0,P$4))-1),0)))</f>
        <v>0</v>
      </c>
      <c r="S10" s="26">
        <f t="array" aca="1" ref="S10" ca="1">SUM(IF(RIGHT(OFFSET('Vacation Tracker'!$Q13:$AD13,0,P$4))=S$8,IFERROR(--LEFT(OFFSET('Vacation Tracker'!$Q13:$AD13,0,P$4),LEN(OFFSET('Vacation Tracker'!$Q13:$AD13,0,P$4))-1),0)))</f>
        <v>0</v>
      </c>
      <c r="T10" s="23">
        <f ca="1">SUM(OFFSET('Vacation Tracker'!$Q13:$AD13,0,T$4))</f>
        <v>0</v>
      </c>
      <c r="U10" s="26">
        <f t="shared" ca="1" si="206"/>
        <v>0</v>
      </c>
      <c r="V10" s="26">
        <f t="array" aca="1" ref="V10" ca="1">SUM(IF(RIGHT(OFFSET('Vacation Tracker'!$Q13:$AD13,0,T$4))&lt;&gt;"O",IFERROR(--LEFT(OFFSET('Vacation Tracker'!$Q13:$AD13,0,T$4),LEN(OFFSET('Vacation Tracker'!$Q13:$AD13,0,T$4))-1),0)))</f>
        <v>0</v>
      </c>
      <c r="W10" s="26">
        <f t="array" aca="1" ref="W10" ca="1">SUM(IF(RIGHT(OFFSET('Vacation Tracker'!$Q13:$AD13,0,T$4))=W$8,IFERROR(--LEFT(OFFSET('Vacation Tracker'!$Q13:$AD13,0,T$4),LEN(OFFSET('Vacation Tracker'!$Q13:$AD13,0,T$4))-1),0)))</f>
        <v>0</v>
      </c>
      <c r="X10" s="23">
        <f ca="1">SUM(OFFSET('Vacation Tracker'!$Q13:$AD13,0,X$4))</f>
        <v>0</v>
      </c>
      <c r="Y10" s="26">
        <f t="shared" ref="Y10" ca="1" si="260">X10-Z10</f>
        <v>0</v>
      </c>
      <c r="Z10" s="26">
        <f t="array" aca="1" ref="Z10" ca="1">SUM(IF(RIGHT(OFFSET('Vacation Tracker'!$Q13:$AD13,0,X$4))&lt;&gt;"O",IFERROR(--LEFT(OFFSET('Vacation Tracker'!$Q13:$AD13,0,X$4),LEN(OFFSET('Vacation Tracker'!$Q13:$AD13,0,X$4))-1),0)))</f>
        <v>0</v>
      </c>
      <c r="AA10" s="26">
        <f t="array" aca="1" ref="AA10" ca="1">SUM(IF(RIGHT(OFFSET('Vacation Tracker'!$Q13:$AD13,0,X$4))=AA$8,IFERROR(--LEFT(OFFSET('Vacation Tracker'!$Q13:$AD13,0,X$4),LEN(OFFSET('Vacation Tracker'!$Q13:$AD13,0,X$4))-1),0)))</f>
        <v>0</v>
      </c>
      <c r="AB10" s="23">
        <f ca="1">SUM(OFFSET('Vacation Tracker'!$Q13:$AD13,0,AB$4))</f>
        <v>0</v>
      </c>
      <c r="AC10" s="26">
        <f t="shared" ref="AC10" ca="1" si="261">AB10-AD10</f>
        <v>0</v>
      </c>
      <c r="AD10" s="26">
        <f t="array" aca="1" ref="AD10" ca="1">SUM(IF(RIGHT(OFFSET('Vacation Tracker'!$Q13:$AD13,0,AB$4))&lt;&gt;"O",IFERROR(--LEFT(OFFSET('Vacation Tracker'!$Q13:$AD13,0,AB$4),LEN(OFFSET('Vacation Tracker'!$Q13:$AD13,0,AB$4))-1),0)))</f>
        <v>0</v>
      </c>
      <c r="AE10" s="26">
        <f t="array" aca="1" ref="AE10" ca="1">SUM(IF(RIGHT(OFFSET('Vacation Tracker'!$Q13:$AD13,0,AB$4))=AE$8,IFERROR(--LEFT(OFFSET('Vacation Tracker'!$Q13:$AD13,0,AB$4),LEN(OFFSET('Vacation Tracker'!$Q13:$AD13,0,AB$4))-1),0)))</f>
        <v>0</v>
      </c>
      <c r="AF10" s="23">
        <f ca="1">SUM(OFFSET('Vacation Tracker'!$Q13:$AD13,0,AF$4))</f>
        <v>0</v>
      </c>
      <c r="AG10" s="26">
        <f t="shared" ref="AG10" ca="1" si="262">AF10-AH10</f>
        <v>0</v>
      </c>
      <c r="AH10" s="26">
        <f t="array" aca="1" ref="AH10" ca="1">SUM(IF(RIGHT(OFFSET('Vacation Tracker'!$Q13:$AD13,0,AF$4))&lt;&gt;"O",IFERROR(--LEFT(OFFSET('Vacation Tracker'!$Q13:$AD13,0,AF$4),LEN(OFFSET('Vacation Tracker'!$Q13:$AD13,0,AF$4))-1),0)))</f>
        <v>0</v>
      </c>
      <c r="AI10" s="26">
        <f t="array" aca="1" ref="AI10" ca="1">SUM(IF(RIGHT(OFFSET('Vacation Tracker'!$Q13:$AD13,0,AF$4))=AI$8,IFERROR(--LEFT(OFFSET('Vacation Tracker'!$Q13:$AD13,0,AF$4),LEN(OFFSET('Vacation Tracker'!$Q13:$AD13,0,AF$4))-1),0)))</f>
        <v>0</v>
      </c>
      <c r="AJ10" s="23">
        <f ca="1">SUM(OFFSET('Vacation Tracker'!$Q13:$AD13,0,AJ$4))</f>
        <v>0</v>
      </c>
      <c r="AK10" s="26">
        <f t="shared" ref="AK10" ca="1" si="263">AJ10-AL10</f>
        <v>0</v>
      </c>
      <c r="AL10" s="26">
        <f t="array" aca="1" ref="AL10" ca="1">SUM(IF(RIGHT(OFFSET('Vacation Tracker'!$Q13:$AD13,0,AJ$4))&lt;&gt;"O",IFERROR(--LEFT(OFFSET('Vacation Tracker'!$Q13:$AD13,0,AJ$4),LEN(OFFSET('Vacation Tracker'!$Q13:$AD13,0,AJ$4))-1),0)))</f>
        <v>0</v>
      </c>
      <c r="AM10" s="26">
        <f t="array" aca="1" ref="AM10" ca="1">SUM(IF(RIGHT(OFFSET('Vacation Tracker'!$Q13:$AD13,0,AJ$4))=AM$8,IFERROR(--LEFT(OFFSET('Vacation Tracker'!$Q13:$AD13,0,AJ$4),LEN(OFFSET('Vacation Tracker'!$Q13:$AD13,0,AJ$4))-1),0)))</f>
        <v>0</v>
      </c>
      <c r="AN10" s="23">
        <f ca="1">SUM(OFFSET('Vacation Tracker'!$Q13:$AD13,0,AN$4))</f>
        <v>0</v>
      </c>
      <c r="AO10" s="26">
        <f t="shared" ref="AO10" ca="1" si="264">AN10-AP10</f>
        <v>0</v>
      </c>
      <c r="AP10" s="26">
        <f t="array" aca="1" ref="AP10" ca="1">SUM(IF(RIGHT(OFFSET('Vacation Tracker'!$Q13:$AD13,0,AN$4))&lt;&gt;"O",IFERROR(--LEFT(OFFSET('Vacation Tracker'!$Q13:$AD13,0,AN$4),LEN(OFFSET('Vacation Tracker'!$Q13:$AD13,0,AN$4))-1),0)))</f>
        <v>0</v>
      </c>
      <c r="AQ10" s="26">
        <f t="array" aca="1" ref="AQ10" ca="1">SUM(IF(RIGHT(OFFSET('Vacation Tracker'!$Q13:$AD13,0,AN$4))=AQ$8,IFERROR(--LEFT(OFFSET('Vacation Tracker'!$Q13:$AD13,0,AN$4),LEN(OFFSET('Vacation Tracker'!$Q13:$AD13,0,AN$4))-1),0)))</f>
        <v>0</v>
      </c>
      <c r="AR10" s="23">
        <f ca="1">SUM(OFFSET('Vacation Tracker'!$Q13:$AD13,0,AR$4))</f>
        <v>0</v>
      </c>
      <c r="AS10" s="26">
        <f t="shared" ref="AS10" ca="1" si="265">AR10-AT10</f>
        <v>0</v>
      </c>
      <c r="AT10" s="26">
        <f t="array" aca="1" ref="AT10" ca="1">SUM(IF(RIGHT(OFFSET('Vacation Tracker'!$Q13:$AD13,0,AR$4))&lt;&gt;"O",IFERROR(--LEFT(OFFSET('Vacation Tracker'!$Q13:$AD13,0,AR$4),LEN(OFFSET('Vacation Tracker'!$Q13:$AD13,0,AR$4))-1),0)))</f>
        <v>0</v>
      </c>
      <c r="AU10" s="26">
        <f t="array" aca="1" ref="AU10" ca="1">SUM(IF(RIGHT(OFFSET('Vacation Tracker'!$Q13:$AD13,0,AR$4))=AU$8,IFERROR(--LEFT(OFFSET('Vacation Tracker'!$Q13:$AD13,0,AR$4),LEN(OFFSET('Vacation Tracker'!$Q13:$AD13,0,AR$4))-1),0)))</f>
        <v>0</v>
      </c>
      <c r="AV10" s="23">
        <f ca="1">SUM(OFFSET('Vacation Tracker'!$Q13:$AD13,0,AV$4))</f>
        <v>0</v>
      </c>
      <c r="AW10" s="26">
        <f t="shared" ref="AW10" ca="1" si="266">AV10-AX10</f>
        <v>0</v>
      </c>
      <c r="AX10" s="26">
        <f t="array" aca="1" ref="AX10" ca="1">SUM(IF(RIGHT(OFFSET('Vacation Tracker'!$Q13:$AD13,0,AV$4))&lt;&gt;"O",IFERROR(--LEFT(OFFSET('Vacation Tracker'!$Q13:$AD13,0,AV$4),LEN(OFFSET('Vacation Tracker'!$Q13:$AD13,0,AV$4))-1),0)))</f>
        <v>0</v>
      </c>
      <c r="AY10" s="26">
        <f t="array" aca="1" ref="AY10" ca="1">SUM(IF(RIGHT(OFFSET('Vacation Tracker'!$Q13:$AD13,0,AV$4))=AY$8,IFERROR(--LEFT(OFFSET('Vacation Tracker'!$Q13:$AD13,0,AV$4),LEN(OFFSET('Vacation Tracker'!$Q13:$AD13,0,AV$4))-1),0)))</f>
        <v>0</v>
      </c>
      <c r="AZ10" s="23">
        <f ca="1">SUM(OFFSET('Vacation Tracker'!$Q13:$AD13,0,AZ$4))</f>
        <v>0</v>
      </c>
      <c r="BA10" s="26">
        <f t="shared" ref="BA10" ca="1" si="267">AZ10-BB10</f>
        <v>0</v>
      </c>
      <c r="BB10" s="26">
        <f t="array" aca="1" ref="BB10" ca="1">SUM(IF(RIGHT(OFFSET('Vacation Tracker'!$Q13:$AD13,0,AZ$4))&lt;&gt;"O",IFERROR(--LEFT(OFFSET('Vacation Tracker'!$Q13:$AD13,0,AZ$4),LEN(OFFSET('Vacation Tracker'!$Q13:$AD13,0,AZ$4))-1),0)))</f>
        <v>0</v>
      </c>
      <c r="BC10" s="26">
        <f t="array" aca="1" ref="BC10" ca="1">SUM(IF(RIGHT(OFFSET('Vacation Tracker'!$Q13:$AD13,0,AZ$4))=BC$8,IFERROR(--LEFT(OFFSET('Vacation Tracker'!$Q13:$AD13,0,AZ$4),LEN(OFFSET('Vacation Tracker'!$Q13:$AD13,0,AZ$4))-1),0)))</f>
        <v>0</v>
      </c>
      <c r="BD10" s="23">
        <f ca="1">SUM(OFFSET('Vacation Tracker'!$Q13:$AD13,0,BD$4))</f>
        <v>0</v>
      </c>
      <c r="BE10" s="26">
        <f t="shared" ref="BE10" ca="1" si="268">BD10-BF10</f>
        <v>0</v>
      </c>
      <c r="BF10" s="26">
        <f t="array" aca="1" ref="BF10" ca="1">SUM(IF(RIGHT(OFFSET('Vacation Tracker'!$Q13:$AD13,0,BD$4))&lt;&gt;"O",IFERROR(--LEFT(OFFSET('Vacation Tracker'!$Q13:$AD13,0,BD$4),LEN(OFFSET('Vacation Tracker'!$Q13:$AD13,0,BD$4))-1),0)))</f>
        <v>0</v>
      </c>
      <c r="BG10" s="26">
        <f t="array" aca="1" ref="BG10" ca="1">SUM(IF(RIGHT(OFFSET('Vacation Tracker'!$Q13:$AD13,0,BD$4))=BG$8,IFERROR(--LEFT(OFFSET('Vacation Tracker'!$Q13:$AD13,0,BD$4),LEN(OFFSET('Vacation Tracker'!$Q13:$AD13,0,BD$4))-1),0)))</f>
        <v>0</v>
      </c>
      <c r="BH10" s="23">
        <f ca="1">SUM(OFFSET('Vacation Tracker'!$Q13:$AD13,0,BH$4))</f>
        <v>0</v>
      </c>
      <c r="BI10" s="26">
        <f t="shared" ref="BI10" ca="1" si="269">BH10-BJ10</f>
        <v>0</v>
      </c>
      <c r="BJ10" s="26">
        <f t="array" aca="1" ref="BJ10" ca="1">SUM(IF(RIGHT(OFFSET('Vacation Tracker'!$Q13:$AD13,0,BH$4))&lt;&gt;"O",IFERROR(--LEFT(OFFSET('Vacation Tracker'!$Q13:$AD13,0,BH$4),LEN(OFFSET('Vacation Tracker'!$Q13:$AD13,0,BH$4))-1),0)))</f>
        <v>0</v>
      </c>
      <c r="BK10" s="26">
        <f t="array" aca="1" ref="BK10" ca="1">SUM(IF(RIGHT(OFFSET('Vacation Tracker'!$Q13:$AD13,0,BH$4))=BK$8,IFERROR(--LEFT(OFFSET('Vacation Tracker'!$Q13:$AD13,0,BH$4),LEN(OFFSET('Vacation Tracker'!$Q13:$AD13,0,BH$4))-1),0)))</f>
        <v>0</v>
      </c>
      <c r="BL10" s="23">
        <f ca="1">SUM(OFFSET('Vacation Tracker'!$Q13:$AD13,0,BL$4))</f>
        <v>0</v>
      </c>
      <c r="BM10" s="26">
        <f t="shared" ref="BM10" ca="1" si="270">BL10-BN10</f>
        <v>0</v>
      </c>
      <c r="BN10" s="26">
        <f t="array" aca="1" ref="BN10" ca="1">SUM(IF(RIGHT(OFFSET('Vacation Tracker'!$Q13:$AD13,0,BL$4))&lt;&gt;"O",IFERROR(--LEFT(OFFSET('Vacation Tracker'!$Q13:$AD13,0,BL$4),LEN(OFFSET('Vacation Tracker'!$Q13:$AD13,0,BL$4))-1),0)))</f>
        <v>0</v>
      </c>
      <c r="BO10" s="26">
        <f t="array" aca="1" ref="BO10" ca="1">SUM(IF(RIGHT(OFFSET('Vacation Tracker'!$Q13:$AD13,0,BL$4))=BO$8,IFERROR(--LEFT(OFFSET('Vacation Tracker'!$Q13:$AD13,0,BL$4),LEN(OFFSET('Vacation Tracker'!$Q13:$AD13,0,BL$4))-1),0)))</f>
        <v>0</v>
      </c>
      <c r="BP10" s="23">
        <f ca="1">SUM(OFFSET('Vacation Tracker'!$Q13:$AD13,0,BP$4))</f>
        <v>0</v>
      </c>
      <c r="BQ10" s="26">
        <f t="shared" ref="BQ10" ca="1" si="271">BP10-BR10</f>
        <v>0</v>
      </c>
      <c r="BR10" s="26">
        <f t="array" aca="1" ref="BR10" ca="1">SUM(IF(RIGHT(OFFSET('Vacation Tracker'!$Q13:$AD13,0,BP$4))&lt;&gt;"O",IFERROR(--LEFT(OFFSET('Vacation Tracker'!$Q13:$AD13,0,BP$4),LEN(OFFSET('Vacation Tracker'!$Q13:$AD13,0,BP$4))-1),0)))</f>
        <v>0</v>
      </c>
      <c r="BS10" s="26">
        <f t="array" aca="1" ref="BS10" ca="1">SUM(IF(RIGHT(OFFSET('Vacation Tracker'!$Q13:$AD13,0,BP$4))=BS$8,IFERROR(--LEFT(OFFSET('Vacation Tracker'!$Q13:$AD13,0,BP$4),LEN(OFFSET('Vacation Tracker'!$Q13:$AD13,0,BP$4))-1),0)))</f>
        <v>0</v>
      </c>
      <c r="BT10" s="23">
        <f ca="1">SUM(OFFSET('Vacation Tracker'!$Q13:$AD13,0,BT$4))</f>
        <v>0</v>
      </c>
      <c r="BU10" s="26">
        <f t="shared" ref="BU10" ca="1" si="272">BT10-BV10</f>
        <v>0</v>
      </c>
      <c r="BV10" s="26">
        <f t="array" aca="1" ref="BV10" ca="1">SUM(IF(RIGHT(OFFSET('Vacation Tracker'!$Q13:$AD13,0,BT$4))&lt;&gt;"O",IFERROR(--LEFT(OFFSET('Vacation Tracker'!$Q13:$AD13,0,BT$4),LEN(OFFSET('Vacation Tracker'!$Q13:$AD13,0,BT$4))-1),0)))</f>
        <v>0</v>
      </c>
      <c r="BW10" s="26">
        <f t="array" aca="1" ref="BW10" ca="1">SUM(IF(RIGHT(OFFSET('Vacation Tracker'!$Q13:$AD13,0,BT$4))=BW$8,IFERROR(--LEFT(OFFSET('Vacation Tracker'!$Q13:$AD13,0,BT$4),LEN(OFFSET('Vacation Tracker'!$Q13:$AD13,0,BT$4))-1),0)))</f>
        <v>0</v>
      </c>
      <c r="BX10" s="23">
        <f ca="1">SUM(OFFSET('Vacation Tracker'!$Q13:$AD13,0,BX$4))</f>
        <v>0</v>
      </c>
      <c r="BY10" s="26">
        <f t="shared" ref="BY10" ca="1" si="273">BX10-BZ10</f>
        <v>0</v>
      </c>
      <c r="BZ10" s="26">
        <f t="array" aca="1" ref="BZ10" ca="1">SUM(IF(RIGHT(OFFSET('Vacation Tracker'!$Q13:$AD13,0,BX$4))&lt;&gt;"O",IFERROR(--LEFT(OFFSET('Vacation Tracker'!$Q13:$AD13,0,BX$4),LEN(OFFSET('Vacation Tracker'!$Q13:$AD13,0,BX$4))-1),0)))</f>
        <v>0</v>
      </c>
      <c r="CA10" s="26">
        <f t="array" aca="1" ref="CA10" ca="1">SUM(IF(RIGHT(OFFSET('Vacation Tracker'!$Q13:$AD13,0,BX$4))=CA$8,IFERROR(--LEFT(OFFSET('Vacation Tracker'!$Q13:$AD13,0,BX$4),LEN(OFFSET('Vacation Tracker'!$Q13:$AD13,0,BX$4))-1),0)))</f>
        <v>0</v>
      </c>
      <c r="CB10" s="23">
        <f ca="1">SUM(OFFSET('Vacation Tracker'!$Q13:$AD13,0,CB$4))</f>
        <v>0</v>
      </c>
      <c r="CC10" s="26">
        <f t="shared" ref="CC10" ca="1" si="274">CB10-CD10</f>
        <v>0</v>
      </c>
      <c r="CD10" s="26">
        <f t="array" aca="1" ref="CD10" ca="1">SUM(IF(RIGHT(OFFSET('Vacation Tracker'!$Q13:$AD13,0,CB$4))&lt;&gt;"O",IFERROR(--LEFT(OFFSET('Vacation Tracker'!$Q13:$AD13,0,CB$4),LEN(OFFSET('Vacation Tracker'!$Q13:$AD13,0,CB$4))-1),0)))</f>
        <v>0</v>
      </c>
      <c r="CE10" s="26">
        <f t="array" aca="1" ref="CE10" ca="1">SUM(IF(RIGHT(OFFSET('Vacation Tracker'!$Q13:$AD13,0,CB$4))=CE$8,IFERROR(--LEFT(OFFSET('Vacation Tracker'!$Q13:$AD13,0,CB$4),LEN(OFFSET('Vacation Tracker'!$Q13:$AD13,0,CB$4))-1),0)))</f>
        <v>0</v>
      </c>
      <c r="CF10" s="23">
        <f ca="1">SUM(OFFSET('Vacation Tracker'!$Q13:$AD13,0,CF$4))</f>
        <v>0</v>
      </c>
      <c r="CG10" s="26">
        <f t="shared" ref="CG10" ca="1" si="275">CF10-CH10</f>
        <v>0</v>
      </c>
      <c r="CH10" s="26">
        <f t="array" aca="1" ref="CH10" ca="1">SUM(IF(RIGHT(OFFSET('Vacation Tracker'!$Q13:$AD13,0,CF$4))&lt;&gt;"O",IFERROR(--LEFT(OFFSET('Vacation Tracker'!$Q13:$AD13,0,CF$4),LEN(OFFSET('Vacation Tracker'!$Q13:$AD13,0,CF$4))-1),0)))</f>
        <v>0</v>
      </c>
      <c r="CI10" s="26">
        <f t="array" aca="1" ref="CI10" ca="1">SUM(IF(RIGHT(OFFSET('Vacation Tracker'!$Q13:$AD13,0,CF$4))=CI$8,IFERROR(--LEFT(OFFSET('Vacation Tracker'!$Q13:$AD13,0,CF$4),LEN(OFFSET('Vacation Tracker'!$Q13:$AD13,0,CF$4))-1),0)))</f>
        <v>0</v>
      </c>
      <c r="CJ10" s="23">
        <f ca="1">SUM(OFFSET('Vacation Tracker'!$Q13:$AD13,0,CJ$4))</f>
        <v>0</v>
      </c>
      <c r="CK10" s="26">
        <f t="shared" ref="CK10" ca="1" si="276">CJ10-CL10</f>
        <v>0</v>
      </c>
      <c r="CL10" s="26">
        <f t="array" aca="1" ref="CL10" ca="1">SUM(IF(RIGHT(OFFSET('Vacation Tracker'!$Q13:$AD13,0,CJ$4))&lt;&gt;"O",IFERROR(--LEFT(OFFSET('Vacation Tracker'!$Q13:$AD13,0,CJ$4),LEN(OFFSET('Vacation Tracker'!$Q13:$AD13,0,CJ$4))-1),0)))</f>
        <v>0</v>
      </c>
      <c r="CM10" s="26">
        <f t="array" aca="1" ref="CM10" ca="1">SUM(IF(RIGHT(OFFSET('Vacation Tracker'!$Q13:$AD13,0,CJ$4))=CM$8,IFERROR(--LEFT(OFFSET('Vacation Tracker'!$Q13:$AD13,0,CJ$4),LEN(OFFSET('Vacation Tracker'!$Q13:$AD13,0,CJ$4))-1),0)))</f>
        <v>0</v>
      </c>
      <c r="CN10" s="23">
        <f ca="1">SUM(OFFSET('Vacation Tracker'!$Q13:$AD13,0,CN$4))</f>
        <v>0</v>
      </c>
      <c r="CO10" s="26">
        <f t="shared" ref="CO10" ca="1" si="277">CN10-CP10</f>
        <v>0</v>
      </c>
      <c r="CP10" s="26">
        <f t="array" aca="1" ref="CP10" ca="1">SUM(IF(RIGHT(OFFSET('Vacation Tracker'!$Q13:$AD13,0,CN$4))&lt;&gt;"O",IFERROR(--LEFT(OFFSET('Vacation Tracker'!$Q13:$AD13,0,CN$4),LEN(OFFSET('Vacation Tracker'!$Q13:$AD13,0,CN$4))-1),0)))</f>
        <v>0</v>
      </c>
      <c r="CQ10" s="26">
        <f t="array" aca="1" ref="CQ10" ca="1">SUM(IF(RIGHT(OFFSET('Vacation Tracker'!$Q13:$AD13,0,CN$4))=CQ$8,IFERROR(--LEFT(OFFSET('Vacation Tracker'!$Q13:$AD13,0,CN$4),LEN(OFFSET('Vacation Tracker'!$Q13:$AD13,0,CN$4))-1),0)))</f>
        <v>0</v>
      </c>
      <c r="CR10" s="23">
        <f ca="1">SUM(OFFSET('Vacation Tracker'!$Q13:$AD13,0,CR$4))</f>
        <v>0</v>
      </c>
      <c r="CS10" s="26">
        <f t="shared" ref="CS10" ca="1" si="278">CR10-CT10</f>
        <v>0</v>
      </c>
      <c r="CT10" s="26">
        <f t="array" aca="1" ref="CT10" ca="1">SUM(IF(RIGHT(OFFSET('Vacation Tracker'!$Q13:$AD13,0,CR$4))&lt;&gt;"O",IFERROR(--LEFT(OFFSET('Vacation Tracker'!$Q13:$AD13,0,CR$4),LEN(OFFSET('Vacation Tracker'!$Q13:$AD13,0,CR$4))-1),0)))</f>
        <v>0</v>
      </c>
      <c r="CU10" s="26">
        <f t="array" aca="1" ref="CU10" ca="1">SUM(IF(RIGHT(OFFSET('Vacation Tracker'!$Q13:$AD13,0,CR$4))=CU$8,IFERROR(--LEFT(OFFSET('Vacation Tracker'!$Q13:$AD13,0,CR$4),LEN(OFFSET('Vacation Tracker'!$Q13:$AD13,0,CR$4))-1),0)))</f>
        <v>0</v>
      </c>
      <c r="CV10" s="23">
        <f ca="1">SUM(OFFSET('Vacation Tracker'!$Q13:$AD13,0,CV$4))</f>
        <v>0</v>
      </c>
      <c r="CW10" s="26">
        <f t="shared" ref="CW10" ca="1" si="279">CV10-CX10</f>
        <v>0</v>
      </c>
      <c r="CX10" s="26">
        <f t="array" aca="1" ref="CX10" ca="1">SUM(IF(RIGHT(OFFSET('Vacation Tracker'!$Q13:$AD13,0,CV$4))&lt;&gt;"O",IFERROR(--LEFT(OFFSET('Vacation Tracker'!$Q13:$AD13,0,CV$4),LEN(OFFSET('Vacation Tracker'!$Q13:$AD13,0,CV$4))-1),0)))</f>
        <v>0</v>
      </c>
      <c r="CY10" s="26">
        <f t="array" aca="1" ref="CY10" ca="1">SUM(IF(RIGHT(OFFSET('Vacation Tracker'!$Q13:$AD13,0,CV$4))=CY$8,IFERROR(--LEFT(OFFSET('Vacation Tracker'!$Q13:$AD13,0,CV$4),LEN(OFFSET('Vacation Tracker'!$Q13:$AD13,0,CV$4))-1),0)))</f>
        <v>0</v>
      </c>
      <c r="CZ10" s="23">
        <f ca="1">SUM(OFFSET('Vacation Tracker'!$Q13:$AD13,0,CZ$4))</f>
        <v>0</v>
      </c>
      <c r="DA10" s="26">
        <f t="shared" ref="DA10" ca="1" si="280">CZ10-DB10</f>
        <v>0</v>
      </c>
      <c r="DB10" s="26">
        <f t="array" aca="1" ref="DB10" ca="1">SUM(IF(RIGHT(OFFSET('Vacation Tracker'!$Q13:$AD13,0,CZ$4))&lt;&gt;"O",IFERROR(--LEFT(OFFSET('Vacation Tracker'!$Q13:$AD13,0,CZ$4),LEN(OFFSET('Vacation Tracker'!$Q13:$AD13,0,CZ$4))-1),0)))</f>
        <v>0</v>
      </c>
      <c r="DC10" s="26">
        <f t="array" aca="1" ref="DC10" ca="1">SUM(IF(RIGHT(OFFSET('Vacation Tracker'!$Q13:$AD13,0,CZ$4))=DC$8,IFERROR(--LEFT(OFFSET('Vacation Tracker'!$Q13:$AD13,0,CZ$4),LEN(OFFSET('Vacation Tracker'!$Q13:$AD13,0,CZ$4))-1),0)))</f>
        <v>0</v>
      </c>
      <c r="DD10" s="23">
        <f ca="1">SUM(OFFSET('Vacation Tracker'!$Q13:$AD13,0,DD$4))</f>
        <v>0</v>
      </c>
      <c r="DE10" s="26">
        <f t="shared" ref="DE10" ca="1" si="281">DD10-DF10</f>
        <v>0</v>
      </c>
      <c r="DF10" s="26">
        <f t="array" aca="1" ref="DF10" ca="1">SUM(IF(RIGHT(OFFSET('Vacation Tracker'!$Q13:$AD13,0,DD$4))&lt;&gt;"O",IFERROR(--LEFT(OFFSET('Vacation Tracker'!$Q13:$AD13,0,DD$4),LEN(OFFSET('Vacation Tracker'!$Q13:$AD13,0,DD$4))-1),0)))</f>
        <v>0</v>
      </c>
      <c r="DG10" s="26">
        <f t="array" aca="1" ref="DG10" ca="1">SUM(IF(RIGHT(OFFSET('Vacation Tracker'!$Q13:$AD13,0,DD$4))=DG$8,IFERROR(--LEFT(OFFSET('Vacation Tracker'!$Q13:$AD13,0,DD$4),LEN(OFFSET('Vacation Tracker'!$Q13:$AD13,0,DD$4))-1),0)))</f>
        <v>0</v>
      </c>
      <c r="DH10" s="23">
        <f ca="1">SUM(OFFSET('Vacation Tracker'!$Q13:$AD13,0,DH$4))</f>
        <v>0</v>
      </c>
      <c r="DI10" s="26">
        <f t="shared" ref="DI10" ca="1" si="282">DH10-DJ10</f>
        <v>0</v>
      </c>
      <c r="DJ10" s="26">
        <f t="array" aca="1" ref="DJ10" ca="1">SUM(IF(RIGHT(OFFSET('Vacation Tracker'!$Q13:$AD13,0,DH$4))&lt;&gt;"O",IFERROR(--LEFT(OFFSET('Vacation Tracker'!$Q13:$AD13,0,DH$4),LEN(OFFSET('Vacation Tracker'!$Q13:$AD13,0,DH$4))-1),0)))</f>
        <v>0</v>
      </c>
      <c r="DK10" s="26">
        <f t="array" aca="1" ref="DK10" ca="1">SUM(IF(RIGHT(OFFSET('Vacation Tracker'!$Q13:$AD13,0,DH$4))=DK$8,IFERROR(--LEFT(OFFSET('Vacation Tracker'!$Q13:$AD13,0,DH$4),LEN(OFFSET('Vacation Tracker'!$Q13:$AD13,0,DH$4))-1),0)))</f>
        <v>0</v>
      </c>
      <c r="DL10" s="23">
        <f ca="1">SUM(OFFSET('Vacation Tracker'!$Q13:$AD13,0,DL$4))</f>
        <v>0</v>
      </c>
      <c r="DM10" s="26">
        <f t="shared" ref="DM10" ca="1" si="283">DL10-DN10</f>
        <v>0</v>
      </c>
      <c r="DN10" s="26">
        <f t="array" aca="1" ref="DN10" ca="1">SUM(IF(RIGHT(OFFSET('Vacation Tracker'!$Q13:$AD13,0,DL$4))&lt;&gt;"O",IFERROR(--LEFT(OFFSET('Vacation Tracker'!$Q13:$AD13,0,DL$4),LEN(OFFSET('Vacation Tracker'!$Q13:$AD13,0,DL$4))-1),0)))</f>
        <v>0</v>
      </c>
      <c r="DO10" s="26">
        <f t="array" aca="1" ref="DO10" ca="1">SUM(IF(RIGHT(OFFSET('Vacation Tracker'!$Q13:$AD13,0,DL$4))=DO$8,IFERROR(--LEFT(OFFSET('Vacation Tracker'!$Q13:$AD13,0,DL$4),LEN(OFFSET('Vacation Tracker'!$Q13:$AD13,0,DL$4))-1),0)))</f>
        <v>0</v>
      </c>
      <c r="DP10" s="23">
        <f ca="1">SUM(OFFSET('Vacation Tracker'!$Q13:$AD13,0,DP$4))</f>
        <v>0</v>
      </c>
      <c r="DQ10" s="26">
        <f t="shared" ref="DQ10" ca="1" si="284">DP10-DR10</f>
        <v>0</v>
      </c>
      <c r="DR10" s="26">
        <f t="array" aca="1" ref="DR10" ca="1">SUM(IF(RIGHT(OFFSET('Vacation Tracker'!$Q13:$AD13,0,DP$4))&lt;&gt;"O",IFERROR(--LEFT(OFFSET('Vacation Tracker'!$Q13:$AD13,0,DP$4),LEN(OFFSET('Vacation Tracker'!$Q13:$AD13,0,DP$4))-1),0)))</f>
        <v>0</v>
      </c>
      <c r="DS10" s="26">
        <f t="array" aca="1" ref="DS10" ca="1">SUM(IF(RIGHT(OFFSET('Vacation Tracker'!$Q13:$AD13,0,DP$4))=DS$8,IFERROR(--LEFT(OFFSET('Vacation Tracker'!$Q13:$AD13,0,DP$4),LEN(OFFSET('Vacation Tracker'!$Q13:$AD13,0,DP$4))-1),0)))</f>
        <v>0</v>
      </c>
      <c r="DT10" s="23">
        <f ca="1">SUM(OFFSET('Vacation Tracker'!$Q13:$AD13,0,DT$4))</f>
        <v>0</v>
      </c>
      <c r="DU10" s="26">
        <f t="shared" ref="DU10" ca="1" si="285">DT10-DV10</f>
        <v>0</v>
      </c>
      <c r="DV10" s="26">
        <f t="array" aca="1" ref="DV10" ca="1">SUM(IF(RIGHT(OFFSET('Vacation Tracker'!$Q13:$AD13,0,DT$4))&lt;&gt;"O",IFERROR(--LEFT(OFFSET('Vacation Tracker'!$Q13:$AD13,0,DT$4),LEN(OFFSET('Vacation Tracker'!$Q13:$AD13,0,DT$4))-1),0)))</f>
        <v>0</v>
      </c>
      <c r="DW10" s="26">
        <f t="array" aca="1" ref="DW10" ca="1">SUM(IF(RIGHT(OFFSET('Vacation Tracker'!$Q13:$AD13,0,DT$4))=DW$8,IFERROR(--LEFT(OFFSET('Vacation Tracker'!$Q13:$AD13,0,DT$4),LEN(OFFSET('Vacation Tracker'!$Q13:$AD13,0,DT$4))-1),0)))</f>
        <v>0</v>
      </c>
      <c r="DX10" s="23">
        <f ca="1">SUM(OFFSET('Vacation Tracker'!$Q13:$AD13,0,DX$4))</f>
        <v>0</v>
      </c>
      <c r="DY10" s="26">
        <f t="shared" ref="DY10" ca="1" si="286">DX10-DZ10</f>
        <v>0</v>
      </c>
      <c r="DZ10" s="26">
        <f t="array" aca="1" ref="DZ10" ca="1">SUM(IF(RIGHT(OFFSET('Vacation Tracker'!$Q13:$AD13,0,DX$4))&lt;&gt;"O",IFERROR(--LEFT(OFFSET('Vacation Tracker'!$Q13:$AD13,0,DX$4),LEN(OFFSET('Vacation Tracker'!$Q13:$AD13,0,DX$4))-1),0)))</f>
        <v>0</v>
      </c>
      <c r="EA10" s="26">
        <f t="array" aca="1" ref="EA10" ca="1">SUM(IF(RIGHT(OFFSET('Vacation Tracker'!$Q13:$AD13,0,DX$4))=EA$8,IFERROR(--LEFT(OFFSET('Vacation Tracker'!$Q13:$AD13,0,DX$4),LEN(OFFSET('Vacation Tracker'!$Q13:$AD13,0,DX$4))-1),0)))</f>
        <v>0</v>
      </c>
      <c r="EB10" s="23">
        <f ca="1">SUM(OFFSET('Vacation Tracker'!$Q13:$AD13,0,EB$4))</f>
        <v>0</v>
      </c>
      <c r="EC10" s="26">
        <f t="shared" ref="EC10" ca="1" si="287">EB10-ED10</f>
        <v>0</v>
      </c>
      <c r="ED10" s="26">
        <f t="array" aca="1" ref="ED10" ca="1">SUM(IF(RIGHT(OFFSET('Vacation Tracker'!$Q13:$AD13,0,EB$4))&lt;&gt;"O",IFERROR(--LEFT(OFFSET('Vacation Tracker'!$Q13:$AD13,0,EB$4),LEN(OFFSET('Vacation Tracker'!$Q13:$AD13,0,EB$4))-1),0)))</f>
        <v>0</v>
      </c>
      <c r="EE10" s="26">
        <f t="array" aca="1" ref="EE10" ca="1">SUM(IF(RIGHT(OFFSET('Vacation Tracker'!$Q13:$AD13,0,EB$4))=EE$8,IFERROR(--LEFT(OFFSET('Vacation Tracker'!$Q13:$AD13,0,EB$4),LEN(OFFSET('Vacation Tracker'!$Q13:$AD13,0,EB$4))-1),0)))</f>
        <v>0</v>
      </c>
      <c r="EF10" s="23">
        <f ca="1">SUM(OFFSET('Vacation Tracker'!$Q13:$AD13,0,EF$4))</f>
        <v>0</v>
      </c>
      <c r="EG10" s="26">
        <f t="shared" ref="EG10" ca="1" si="288">EF10-EH10</f>
        <v>0</v>
      </c>
      <c r="EH10" s="26">
        <f t="array" aca="1" ref="EH10" ca="1">SUM(IF(RIGHT(OFFSET('Vacation Tracker'!$Q13:$AD13,0,EF$4))&lt;&gt;"O",IFERROR(--LEFT(OFFSET('Vacation Tracker'!$Q13:$AD13,0,EF$4),LEN(OFFSET('Vacation Tracker'!$Q13:$AD13,0,EF$4))-1),0)))</f>
        <v>0</v>
      </c>
      <c r="EI10" s="26">
        <f t="array" aca="1" ref="EI10" ca="1">SUM(IF(RIGHT(OFFSET('Vacation Tracker'!$Q13:$AD13,0,EF$4))=EI$8,IFERROR(--LEFT(OFFSET('Vacation Tracker'!$Q13:$AD13,0,EF$4),LEN(OFFSET('Vacation Tracker'!$Q13:$AD13,0,EF$4))-1),0)))</f>
        <v>0</v>
      </c>
      <c r="EJ10" s="23">
        <f ca="1">SUM(OFFSET('Vacation Tracker'!$Q13:$AD13,0,EJ$4))</f>
        <v>0</v>
      </c>
      <c r="EK10" s="26">
        <f t="shared" ref="EK10" ca="1" si="289">EJ10-EL10</f>
        <v>0</v>
      </c>
      <c r="EL10" s="26">
        <f t="array" aca="1" ref="EL10" ca="1">SUM(IF(RIGHT(OFFSET('Vacation Tracker'!$Q13:$AD13,0,EJ$4))&lt;&gt;"O",IFERROR(--LEFT(OFFSET('Vacation Tracker'!$Q13:$AD13,0,EJ$4),LEN(OFFSET('Vacation Tracker'!$Q13:$AD13,0,EJ$4))-1),0)))</f>
        <v>0</v>
      </c>
      <c r="EM10" s="26">
        <f t="array" aca="1" ref="EM10" ca="1">SUM(IF(RIGHT(OFFSET('Vacation Tracker'!$Q13:$AD13,0,EJ$4))=EM$8,IFERROR(--LEFT(OFFSET('Vacation Tracker'!$Q13:$AD13,0,EJ$4),LEN(OFFSET('Vacation Tracker'!$Q13:$AD13,0,EJ$4))-1),0)))</f>
        <v>0</v>
      </c>
      <c r="EN10" s="23">
        <f ca="1">SUM(OFFSET('Vacation Tracker'!$Q13:$AD13,0,EN$4))</f>
        <v>0</v>
      </c>
      <c r="EO10" s="26">
        <f t="shared" ref="EO10" ca="1" si="290">EN10-EP10</f>
        <v>0</v>
      </c>
      <c r="EP10" s="26">
        <f t="array" aca="1" ref="EP10" ca="1">SUM(IF(RIGHT(OFFSET('Vacation Tracker'!$Q13:$AD13,0,EN$4))&lt;&gt;"O",IFERROR(--LEFT(OFFSET('Vacation Tracker'!$Q13:$AD13,0,EN$4),LEN(OFFSET('Vacation Tracker'!$Q13:$AD13,0,EN$4))-1),0)))</f>
        <v>0</v>
      </c>
      <c r="EQ10" s="26">
        <f t="array" aca="1" ref="EQ10" ca="1">SUM(IF(RIGHT(OFFSET('Vacation Tracker'!$Q13:$AD13,0,EN$4))=EQ$8,IFERROR(--LEFT(OFFSET('Vacation Tracker'!$Q13:$AD13,0,EN$4),LEN(OFFSET('Vacation Tracker'!$Q13:$AD13,0,EN$4))-1),0)))</f>
        <v>0</v>
      </c>
      <c r="ER10" s="23">
        <f ca="1">SUM(OFFSET('Vacation Tracker'!$Q13:$AD13,0,ER$4))</f>
        <v>0</v>
      </c>
      <c r="ES10" s="26">
        <f t="shared" ref="ES10" ca="1" si="291">ER10-ET10</f>
        <v>0</v>
      </c>
      <c r="ET10" s="26">
        <f t="array" aca="1" ref="ET10" ca="1">SUM(IF(RIGHT(OFFSET('Vacation Tracker'!$Q13:$AD13,0,ER$4))&lt;&gt;"O",IFERROR(--LEFT(OFFSET('Vacation Tracker'!$Q13:$AD13,0,ER$4),LEN(OFFSET('Vacation Tracker'!$Q13:$AD13,0,ER$4))-1),0)))</f>
        <v>0</v>
      </c>
      <c r="EU10" s="26">
        <f t="array" aca="1" ref="EU10" ca="1">SUM(IF(RIGHT(OFFSET('Vacation Tracker'!$Q13:$AD13,0,ER$4))=EU$8,IFERROR(--LEFT(OFFSET('Vacation Tracker'!$Q13:$AD13,0,ER$4),LEN(OFFSET('Vacation Tracker'!$Q13:$AD13,0,ER$4))-1),0)))</f>
        <v>0</v>
      </c>
      <c r="EV10" s="23">
        <f ca="1">SUM(OFFSET('Vacation Tracker'!$Q13:$AD13,0,EV$4))</f>
        <v>0</v>
      </c>
      <c r="EW10" s="26">
        <f t="shared" ref="EW10" ca="1" si="292">EV10-EX10</f>
        <v>0</v>
      </c>
      <c r="EX10" s="26">
        <f t="array" aca="1" ref="EX10" ca="1">SUM(IF(RIGHT(OFFSET('Vacation Tracker'!$Q13:$AD13,0,EV$4))&lt;&gt;"O",IFERROR(--LEFT(OFFSET('Vacation Tracker'!$Q13:$AD13,0,EV$4),LEN(OFFSET('Vacation Tracker'!$Q13:$AD13,0,EV$4))-1),0)))</f>
        <v>0</v>
      </c>
      <c r="EY10" s="26">
        <f t="array" aca="1" ref="EY10" ca="1">SUM(IF(RIGHT(OFFSET('Vacation Tracker'!$Q13:$AD13,0,EV$4))=EY$8,IFERROR(--LEFT(OFFSET('Vacation Tracker'!$Q13:$AD13,0,EV$4),LEN(OFFSET('Vacation Tracker'!$Q13:$AD13,0,EV$4))-1),0)))</f>
        <v>0</v>
      </c>
      <c r="EZ10" s="23">
        <f ca="1">SUM(OFFSET('Vacation Tracker'!$Q13:$AD13,0,EZ$4))</f>
        <v>0</v>
      </c>
      <c r="FA10" s="26">
        <f t="shared" ref="FA10" ca="1" si="293">EZ10-FB10</f>
        <v>0</v>
      </c>
      <c r="FB10" s="26">
        <f t="array" aca="1" ref="FB10" ca="1">SUM(IF(RIGHT(OFFSET('Vacation Tracker'!$Q13:$AD13,0,EZ$4))&lt;&gt;"O",IFERROR(--LEFT(OFFSET('Vacation Tracker'!$Q13:$AD13,0,EZ$4),LEN(OFFSET('Vacation Tracker'!$Q13:$AD13,0,EZ$4))-1),0)))</f>
        <v>0</v>
      </c>
      <c r="FC10" s="26">
        <f t="array" aca="1" ref="FC10" ca="1">SUM(IF(RIGHT(OFFSET('Vacation Tracker'!$Q13:$AD13,0,EZ$4))=FC$8,IFERROR(--LEFT(OFFSET('Vacation Tracker'!$Q13:$AD13,0,EZ$4),LEN(OFFSET('Vacation Tracker'!$Q13:$AD13,0,EZ$4))-1),0)))</f>
        <v>0</v>
      </c>
      <c r="FD10" s="23">
        <f ca="1">SUM(OFFSET('Vacation Tracker'!$Q13:$AD13,0,FD$4))</f>
        <v>0</v>
      </c>
      <c r="FE10" s="26">
        <f t="shared" ref="FE10" ca="1" si="294">FD10-FF10</f>
        <v>0</v>
      </c>
      <c r="FF10" s="26">
        <f t="array" aca="1" ref="FF10" ca="1">SUM(IF(RIGHT(OFFSET('Vacation Tracker'!$Q13:$AD13,0,FD$4))&lt;&gt;"O",IFERROR(--LEFT(OFFSET('Vacation Tracker'!$Q13:$AD13,0,FD$4),LEN(OFFSET('Vacation Tracker'!$Q13:$AD13,0,FD$4))-1),0)))</f>
        <v>0</v>
      </c>
      <c r="FG10" s="26">
        <f t="array" aca="1" ref="FG10" ca="1">SUM(IF(RIGHT(OFFSET('Vacation Tracker'!$Q13:$AD13,0,FD$4))=FG$8,IFERROR(--LEFT(OFFSET('Vacation Tracker'!$Q13:$AD13,0,FD$4),LEN(OFFSET('Vacation Tracker'!$Q13:$AD13,0,FD$4))-1),0)))</f>
        <v>0</v>
      </c>
      <c r="FH10" s="23">
        <f ca="1">SUM(OFFSET('Vacation Tracker'!$Q13:$AD13,0,FH$4))</f>
        <v>0</v>
      </c>
      <c r="FI10" s="26">
        <f t="shared" ref="FI10" ca="1" si="295">FH10-FJ10</f>
        <v>0</v>
      </c>
      <c r="FJ10" s="26">
        <f t="array" aca="1" ref="FJ10" ca="1">SUM(IF(RIGHT(OFFSET('Vacation Tracker'!$Q13:$AD13,0,FH$4))&lt;&gt;"O",IFERROR(--LEFT(OFFSET('Vacation Tracker'!$Q13:$AD13,0,FH$4),LEN(OFFSET('Vacation Tracker'!$Q13:$AD13,0,FH$4))-1),0)))</f>
        <v>0</v>
      </c>
      <c r="FK10" s="26">
        <f t="array" aca="1" ref="FK10" ca="1">SUM(IF(RIGHT(OFFSET('Vacation Tracker'!$Q13:$AD13,0,FH$4))=FK$8,IFERROR(--LEFT(OFFSET('Vacation Tracker'!$Q13:$AD13,0,FH$4),LEN(OFFSET('Vacation Tracker'!$Q13:$AD13,0,FH$4))-1),0)))</f>
        <v>0</v>
      </c>
      <c r="FL10" s="23">
        <f ca="1">SUM(OFFSET('Vacation Tracker'!$Q13:$AD13,0,FL$4))</f>
        <v>0</v>
      </c>
      <c r="FM10" s="26">
        <f t="shared" ref="FM10" ca="1" si="296">FL10-FN10</f>
        <v>0</v>
      </c>
      <c r="FN10" s="26">
        <f t="array" aca="1" ref="FN10" ca="1">SUM(IF(RIGHT(OFFSET('Vacation Tracker'!$Q13:$AD13,0,FL$4))&lt;&gt;"O",IFERROR(--LEFT(OFFSET('Vacation Tracker'!$Q13:$AD13,0,FL$4),LEN(OFFSET('Vacation Tracker'!$Q13:$AD13,0,FL$4))-1),0)))</f>
        <v>0</v>
      </c>
      <c r="FO10" s="26">
        <f t="array" aca="1" ref="FO10" ca="1">SUM(IF(RIGHT(OFFSET('Vacation Tracker'!$Q13:$AD13,0,FL$4))=FO$8,IFERROR(--LEFT(OFFSET('Vacation Tracker'!$Q13:$AD13,0,FL$4),LEN(OFFSET('Vacation Tracker'!$Q13:$AD13,0,FL$4))-1),0)))</f>
        <v>0</v>
      </c>
      <c r="FP10" s="23">
        <f ca="1">SUM(OFFSET('Vacation Tracker'!$Q13:$AD13,0,FP$4))</f>
        <v>0</v>
      </c>
      <c r="FQ10" s="26">
        <f t="shared" ref="FQ10" ca="1" si="297">FP10-FR10</f>
        <v>0</v>
      </c>
      <c r="FR10" s="26">
        <f t="array" aca="1" ref="FR10" ca="1">SUM(IF(RIGHT(OFFSET('Vacation Tracker'!$Q13:$AD13,0,FP$4))&lt;&gt;"O",IFERROR(--LEFT(OFFSET('Vacation Tracker'!$Q13:$AD13,0,FP$4),LEN(OFFSET('Vacation Tracker'!$Q13:$AD13,0,FP$4))-1),0)))</f>
        <v>0</v>
      </c>
      <c r="FS10" s="26">
        <f t="array" aca="1" ref="FS10" ca="1">SUM(IF(RIGHT(OFFSET('Vacation Tracker'!$Q13:$AD13,0,FP$4))=FS$8,IFERROR(--LEFT(OFFSET('Vacation Tracker'!$Q13:$AD13,0,FP$4),LEN(OFFSET('Vacation Tracker'!$Q13:$AD13,0,FP$4))-1),0)))</f>
        <v>0</v>
      </c>
      <c r="FT10" s="23">
        <f ca="1">SUM(OFFSET('Vacation Tracker'!$Q13:$AD13,0,FT$4))</f>
        <v>0</v>
      </c>
      <c r="FU10" s="26">
        <f t="shared" ref="FU10" ca="1" si="298">FT10-FV10</f>
        <v>0</v>
      </c>
      <c r="FV10" s="26">
        <f t="array" aca="1" ref="FV10" ca="1">SUM(IF(RIGHT(OFFSET('Vacation Tracker'!$Q13:$AD13,0,FT$4))&lt;&gt;"O",IFERROR(--LEFT(OFFSET('Vacation Tracker'!$Q13:$AD13,0,FT$4),LEN(OFFSET('Vacation Tracker'!$Q13:$AD13,0,FT$4))-1),0)))</f>
        <v>0</v>
      </c>
      <c r="FW10" s="26">
        <f t="array" aca="1" ref="FW10" ca="1">SUM(IF(RIGHT(OFFSET('Vacation Tracker'!$Q13:$AD13,0,FT$4))=FW$8,IFERROR(--LEFT(OFFSET('Vacation Tracker'!$Q13:$AD13,0,FT$4),LEN(OFFSET('Vacation Tracker'!$Q13:$AD13,0,FT$4))-1),0)))</f>
        <v>0</v>
      </c>
      <c r="FX10" s="23">
        <f ca="1">SUM(OFFSET('Vacation Tracker'!$Q13:$AD13,0,FX$4))</f>
        <v>0</v>
      </c>
      <c r="FY10" s="26">
        <f t="shared" ref="FY10" ca="1" si="299">FX10-FZ10</f>
        <v>0</v>
      </c>
      <c r="FZ10" s="26">
        <f t="array" aca="1" ref="FZ10" ca="1">SUM(IF(RIGHT(OFFSET('Vacation Tracker'!$Q13:$AD13,0,FX$4))&lt;&gt;"O",IFERROR(--LEFT(OFFSET('Vacation Tracker'!$Q13:$AD13,0,FX$4),LEN(OFFSET('Vacation Tracker'!$Q13:$AD13,0,FX$4))-1),0)))</f>
        <v>0</v>
      </c>
      <c r="GA10" s="26">
        <f t="array" aca="1" ref="GA10" ca="1">SUM(IF(RIGHT(OFFSET('Vacation Tracker'!$Q13:$AD13,0,FX$4))=GA$8,IFERROR(--LEFT(OFFSET('Vacation Tracker'!$Q13:$AD13,0,FX$4),LEN(OFFSET('Vacation Tracker'!$Q13:$AD13,0,FX$4))-1),0)))</f>
        <v>0</v>
      </c>
      <c r="GB10" s="23">
        <f ca="1">SUM(OFFSET('Vacation Tracker'!$Q13:$AD13,0,GB$4))</f>
        <v>0</v>
      </c>
      <c r="GC10" s="26">
        <f t="shared" ref="GC10" ca="1" si="300">GB10-GD10</f>
        <v>0</v>
      </c>
      <c r="GD10" s="26">
        <f t="array" aca="1" ref="GD10" ca="1">SUM(IF(RIGHT(OFFSET('Vacation Tracker'!$Q13:$AD13,0,GB$4))&lt;&gt;"O",IFERROR(--LEFT(OFFSET('Vacation Tracker'!$Q13:$AD13,0,GB$4),LEN(OFFSET('Vacation Tracker'!$Q13:$AD13,0,GB$4))-1),0)))</f>
        <v>0</v>
      </c>
      <c r="GE10" s="26">
        <f t="array" aca="1" ref="GE10" ca="1">SUM(IF(RIGHT(OFFSET('Vacation Tracker'!$Q13:$AD13,0,GB$4))=GE$8,IFERROR(--LEFT(OFFSET('Vacation Tracker'!$Q13:$AD13,0,GB$4),LEN(OFFSET('Vacation Tracker'!$Q13:$AD13,0,GB$4))-1),0)))</f>
        <v>0</v>
      </c>
      <c r="GF10" s="23">
        <f ca="1">SUM(OFFSET('Vacation Tracker'!$Q13:$AD13,0,GF$4))</f>
        <v>0</v>
      </c>
      <c r="GG10" s="26">
        <f t="shared" ref="GG10" ca="1" si="301">GF10-GH10</f>
        <v>0</v>
      </c>
      <c r="GH10" s="26">
        <f t="array" aca="1" ref="GH10" ca="1">SUM(IF(RIGHT(OFFSET('Vacation Tracker'!$Q13:$AD13,0,GF$4))&lt;&gt;"O",IFERROR(--LEFT(OFFSET('Vacation Tracker'!$Q13:$AD13,0,GF$4),LEN(OFFSET('Vacation Tracker'!$Q13:$AD13,0,GF$4))-1),0)))</f>
        <v>0</v>
      </c>
      <c r="GI10" s="26">
        <f t="array" aca="1" ref="GI10" ca="1">SUM(IF(RIGHT(OFFSET('Vacation Tracker'!$Q13:$AD13,0,GF$4))=GI$8,IFERROR(--LEFT(OFFSET('Vacation Tracker'!$Q13:$AD13,0,GF$4),LEN(OFFSET('Vacation Tracker'!$Q13:$AD13,0,GF$4))-1),0)))</f>
        <v>0</v>
      </c>
      <c r="GJ10" s="23">
        <f ca="1">SUM(OFFSET('Vacation Tracker'!$Q13:$AD13,0,GJ$4))</f>
        <v>0</v>
      </c>
      <c r="GK10" s="26">
        <f t="shared" ref="GK10" ca="1" si="302">GJ10-GL10</f>
        <v>0</v>
      </c>
      <c r="GL10" s="26">
        <f t="array" aca="1" ref="GL10" ca="1">SUM(IF(RIGHT(OFFSET('Vacation Tracker'!$Q13:$AD13,0,GJ$4))&lt;&gt;"O",IFERROR(--LEFT(OFFSET('Vacation Tracker'!$Q13:$AD13,0,GJ$4),LEN(OFFSET('Vacation Tracker'!$Q13:$AD13,0,GJ$4))-1),0)))</f>
        <v>0</v>
      </c>
      <c r="GM10" s="26">
        <f t="array" aca="1" ref="GM10" ca="1">SUM(IF(RIGHT(OFFSET('Vacation Tracker'!$Q13:$AD13,0,GJ$4))=GM$8,IFERROR(--LEFT(OFFSET('Vacation Tracker'!$Q13:$AD13,0,GJ$4),LEN(OFFSET('Vacation Tracker'!$Q13:$AD13,0,GJ$4))-1),0)))</f>
        <v>0</v>
      </c>
      <c r="GN10" s="23">
        <f ca="1">SUM(OFFSET('Vacation Tracker'!$Q13:$AD13,0,GN$4))</f>
        <v>0</v>
      </c>
      <c r="GO10" s="26">
        <f t="shared" ref="GO10" ca="1" si="303">GN10-GP10</f>
        <v>0</v>
      </c>
      <c r="GP10" s="26">
        <f t="array" aca="1" ref="GP10" ca="1">SUM(IF(RIGHT(OFFSET('Vacation Tracker'!$Q13:$AD13,0,GN$4))&lt;&gt;"O",IFERROR(--LEFT(OFFSET('Vacation Tracker'!$Q13:$AD13,0,GN$4),LEN(OFFSET('Vacation Tracker'!$Q13:$AD13,0,GN$4))-1),0)))</f>
        <v>0</v>
      </c>
      <c r="GQ10" s="26">
        <f t="array" aca="1" ref="GQ10" ca="1">SUM(IF(RIGHT(OFFSET('Vacation Tracker'!$Q13:$AD13,0,GN$4))=GQ$8,IFERROR(--LEFT(OFFSET('Vacation Tracker'!$Q13:$AD13,0,GN$4),LEN(OFFSET('Vacation Tracker'!$Q13:$AD13,0,GN$4))-1),0)))</f>
        <v>0</v>
      </c>
      <c r="GR10" s="23">
        <f ca="1">SUM(OFFSET('Vacation Tracker'!$Q13:$AD13,0,GR$4))</f>
        <v>0</v>
      </c>
      <c r="GS10" s="26">
        <f t="shared" ref="GS10" ca="1" si="304">GR10-GT10</f>
        <v>0</v>
      </c>
      <c r="GT10" s="26">
        <f t="array" aca="1" ref="GT10" ca="1">SUM(IF(RIGHT(OFFSET('Vacation Tracker'!$Q13:$AD13,0,GR$4))&lt;&gt;"O",IFERROR(--LEFT(OFFSET('Vacation Tracker'!$Q13:$AD13,0,GR$4),LEN(OFFSET('Vacation Tracker'!$Q13:$AD13,0,GR$4))-1),0)))</f>
        <v>0</v>
      </c>
      <c r="GU10" s="26">
        <f t="array" aca="1" ref="GU10" ca="1">SUM(IF(RIGHT(OFFSET('Vacation Tracker'!$Q13:$AD13,0,GR$4))=GU$8,IFERROR(--LEFT(OFFSET('Vacation Tracker'!$Q13:$AD13,0,GR$4),LEN(OFFSET('Vacation Tracker'!$Q13:$AD13,0,GR$4))-1),0)))</f>
        <v>0</v>
      </c>
      <c r="GV10" s="23">
        <f ca="1">SUM(OFFSET('Vacation Tracker'!$Q13:$AD13,0,GV$4))</f>
        <v>0</v>
      </c>
      <c r="GW10" s="26">
        <f t="shared" ref="GW10" ca="1" si="305">GV10-GX10</f>
        <v>0</v>
      </c>
      <c r="GX10" s="26">
        <f t="array" aca="1" ref="GX10" ca="1">SUM(IF(RIGHT(OFFSET('Vacation Tracker'!$Q13:$AD13,0,GV$4))&lt;&gt;"O",IFERROR(--LEFT(OFFSET('Vacation Tracker'!$Q13:$AD13,0,GV$4),LEN(OFFSET('Vacation Tracker'!$Q13:$AD13,0,GV$4))-1),0)))</f>
        <v>0</v>
      </c>
      <c r="GY10" s="26">
        <f t="array" aca="1" ref="GY10" ca="1">SUM(IF(RIGHT(OFFSET('Vacation Tracker'!$Q13:$AD13,0,GV$4))=GY$8,IFERROR(--LEFT(OFFSET('Vacation Tracker'!$Q13:$AD13,0,GV$4),LEN(OFFSET('Vacation Tracker'!$Q13:$AD13,0,GV$4))-1),0)))</f>
        <v>0</v>
      </c>
      <c r="GZ10" s="23">
        <f ca="1">SUM(OFFSET('Vacation Tracker'!$Q13:$AD13,0,GZ$4))</f>
        <v>0</v>
      </c>
      <c r="HA10" s="26">
        <f t="shared" ref="HA10" ca="1" si="306">GZ10-HB10</f>
        <v>0</v>
      </c>
      <c r="HB10" s="26">
        <f t="array" aca="1" ref="HB10" ca="1">SUM(IF(RIGHT(OFFSET('Vacation Tracker'!$Q13:$AD13,0,GZ$4))&lt;&gt;"O",IFERROR(--LEFT(OFFSET('Vacation Tracker'!$Q13:$AD13,0,GZ$4),LEN(OFFSET('Vacation Tracker'!$Q13:$AD13,0,GZ$4))-1),0)))</f>
        <v>0</v>
      </c>
      <c r="HC10" s="26">
        <f t="array" aca="1" ref="HC10" ca="1">SUM(IF(RIGHT(OFFSET('Vacation Tracker'!$Q13:$AD13,0,GZ$4))=HC$8,IFERROR(--LEFT(OFFSET('Vacation Tracker'!$Q13:$AD13,0,GZ$4),LEN(OFFSET('Vacation Tracker'!$Q13:$AD13,0,GZ$4))-1),0)))</f>
        <v>0</v>
      </c>
      <c r="HD10" s="23">
        <f ca="1">SUM(OFFSET('Vacation Tracker'!$Q13:$AD13,0,HD$4))</f>
        <v>0</v>
      </c>
      <c r="HE10" s="26">
        <f t="shared" ref="HE10" ca="1" si="307">HD10-HF10</f>
        <v>0</v>
      </c>
      <c r="HF10" s="26">
        <f t="array" aca="1" ref="HF10" ca="1">SUM(IF(RIGHT(OFFSET('Vacation Tracker'!$Q13:$AD13,0,HD$4))&lt;&gt;"O",IFERROR(--LEFT(OFFSET('Vacation Tracker'!$Q13:$AD13,0,HD$4),LEN(OFFSET('Vacation Tracker'!$Q13:$AD13,0,HD$4))-1),0)))</f>
        <v>0</v>
      </c>
      <c r="HG10" s="26">
        <f t="array" aca="1" ref="HG10" ca="1">SUM(IF(RIGHT(OFFSET('Vacation Tracker'!$Q13:$AD13,0,HD$4))=HG$8,IFERROR(--LEFT(OFFSET('Vacation Tracker'!$Q13:$AD13,0,HD$4),LEN(OFFSET('Vacation Tracker'!$Q13:$AD13,0,HD$4))-1),0)))</f>
        <v>0</v>
      </c>
      <c r="HH10" s="23">
        <f ca="1">SUM(OFFSET('Vacation Tracker'!$Q13:$AD13,0,HH$4))</f>
        <v>0</v>
      </c>
      <c r="HI10" s="26">
        <f t="shared" ref="HI10" ca="1" si="308">HH10-HJ10</f>
        <v>0</v>
      </c>
      <c r="HJ10" s="26">
        <f t="array" aca="1" ref="HJ10" ca="1">SUM(IF(RIGHT(OFFSET('Vacation Tracker'!$Q13:$AD13,0,HH$4))&lt;&gt;"O",IFERROR(--LEFT(OFFSET('Vacation Tracker'!$Q13:$AD13,0,HH$4),LEN(OFFSET('Vacation Tracker'!$Q13:$AD13,0,HH$4))-1),0)))</f>
        <v>0</v>
      </c>
      <c r="HK10" s="26">
        <f t="array" aca="1" ref="HK10" ca="1">SUM(IF(RIGHT(OFFSET('Vacation Tracker'!$Q13:$AD13,0,HH$4))=HK$8,IFERROR(--LEFT(OFFSET('Vacation Tracker'!$Q13:$AD13,0,HH$4),LEN(OFFSET('Vacation Tracker'!$Q13:$AD13,0,HH$4))-1),0)))</f>
        <v>0</v>
      </c>
      <c r="HL10" s="23">
        <f ca="1">SUM(OFFSET('Vacation Tracker'!$Q13:$AD13,0,HL$4))</f>
        <v>0</v>
      </c>
      <c r="HM10" s="26">
        <f t="shared" ref="HM10" ca="1" si="309">HL10-HN10</f>
        <v>0</v>
      </c>
      <c r="HN10" s="26">
        <f t="array" aca="1" ref="HN10" ca="1">SUM(IF(RIGHT(OFFSET('Vacation Tracker'!$Q13:$AD13,0,HL$4))&lt;&gt;"O",IFERROR(--LEFT(OFFSET('Vacation Tracker'!$Q13:$AD13,0,HL$4),LEN(OFFSET('Vacation Tracker'!$Q13:$AD13,0,HL$4))-1),0)))</f>
        <v>0</v>
      </c>
      <c r="HO10" s="26">
        <f t="array" aca="1" ref="HO10" ca="1">SUM(IF(RIGHT(OFFSET('Vacation Tracker'!$Q13:$AD13,0,HL$4))=HO$8,IFERROR(--LEFT(OFFSET('Vacation Tracker'!$Q13:$AD13,0,HL$4),LEN(OFFSET('Vacation Tracker'!$Q13:$AD13,0,HL$4))-1),0)))</f>
        <v>0</v>
      </c>
      <c r="HP10" s="23">
        <f ca="1">SUM(OFFSET('Vacation Tracker'!$Q13:$AD13,0,HP$4))</f>
        <v>0</v>
      </c>
      <c r="HQ10" s="26">
        <f t="shared" ref="HQ10" ca="1" si="310">HP10-HR10</f>
        <v>0</v>
      </c>
      <c r="HR10" s="26">
        <f t="array" aca="1" ref="HR10" ca="1">SUM(IF(RIGHT(OFFSET('Vacation Tracker'!$Q13:$AD13,0,HP$4))&lt;&gt;"O",IFERROR(--LEFT(OFFSET('Vacation Tracker'!$Q13:$AD13,0,HP$4),LEN(OFFSET('Vacation Tracker'!$Q13:$AD13,0,HP$4))-1),0)))</f>
        <v>0</v>
      </c>
      <c r="HS10" s="23">
        <f t="array" aca="1" ref="HS10" ca="1">SUM(IF(RIGHT(OFFSET('Vacation Tracker'!$Q13:$AD13,0,HP$4))=HS$8,IFERROR(--LEFT(OFFSET('Vacation Tracker'!$Q13:$AD13,0,HP$4),LEN(OFFSET('Vacation Tracker'!$Q13:$AD13,0,HP$4))-1),0)))</f>
        <v>0</v>
      </c>
    </row>
    <row r="11" spans="1:227" ht="15" customHeight="1" x14ac:dyDescent="0.2">
      <c r="B11" s="23">
        <f>IF('Vacation Tracker'!B14&lt;&gt;"",'Vacation Tracker'!B14,"")</f>
        <v>3</v>
      </c>
      <c r="C11" s="24" t="str">
        <f>IF('Vacation Tracker'!C14&lt;&gt;"",'Vacation Tracker'!C14,"")</f>
        <v>John Doe 3</v>
      </c>
      <c r="D11" s="25">
        <f>IF('Vacation Tracker'!D14&lt;&gt;"",'Vacation Tracker'!D14,"")</f>
        <v>44936</v>
      </c>
      <c r="E11" s="25" t="str">
        <f>IF('Vacation Tracker'!E14&lt;&gt;"",'Vacation Tracker'!E14,"")</f>
        <v/>
      </c>
      <c r="F11" s="24" t="str">
        <f>IF('Vacation Tracker'!F14&lt;&gt;"",'Vacation Tracker'!F14,"")</f>
        <v>Sales</v>
      </c>
      <c r="G11" s="24" t="str">
        <f>IF('Vacation Tracker'!G14&lt;&gt;"",'Vacation Tracker'!G14,"")</f>
        <v>Kontrak</v>
      </c>
      <c r="H11" s="23">
        <f t="shared" ca="1" si="258"/>
        <v>0</v>
      </c>
      <c r="I11" s="23">
        <f t="shared" ca="1" si="258"/>
        <v>0</v>
      </c>
      <c r="J11" s="23">
        <f t="shared" ca="1" si="258"/>
        <v>0</v>
      </c>
      <c r="K11" s="23">
        <f t="shared" ca="1" si="259"/>
        <v>0</v>
      </c>
      <c r="L11" s="23">
        <f ca="1">SUM(OFFSET('Vacation Tracker'!$Q14:$AD14,0,L$4))</f>
        <v>0</v>
      </c>
      <c r="M11" s="26">
        <f t="shared" ca="1" si="204"/>
        <v>0</v>
      </c>
      <c r="N11" s="26">
        <f t="array" aca="1" ref="N11" ca="1">SUM(IF(RIGHT(OFFSET('Vacation Tracker'!$Q14:$AD14,0,L$4))&lt;&gt;"O",IFERROR(--LEFT(OFFSET('Vacation Tracker'!$Q14:$AD14,0,L$4),LEN(OFFSET('Vacation Tracker'!$Q14:$AD14,0,L$4))-1),0)))</f>
        <v>0</v>
      </c>
      <c r="O11" s="26">
        <f t="array" aca="1" ref="O11" ca="1">SUM(IF(RIGHT(OFFSET('Vacation Tracker'!$Q14:$AD14,0,L$4))=O$8,IFERROR(--LEFT(OFFSET('Vacation Tracker'!$Q14:$AD14,0,L$4),LEN(OFFSET('Vacation Tracker'!$Q14:$AD14,0,L$4))-1),0)))</f>
        <v>0</v>
      </c>
      <c r="P11" s="23">
        <f ca="1">SUM(OFFSET('Vacation Tracker'!$Q14:$AD14,0,P$4))</f>
        <v>0</v>
      </c>
      <c r="Q11" s="26">
        <f t="shared" ca="1" si="205"/>
        <v>0</v>
      </c>
      <c r="R11" s="26">
        <f t="array" aca="1" ref="R11" ca="1">SUM(IF(RIGHT(OFFSET('Vacation Tracker'!$Q14:$AD14,0,P$4))&lt;&gt;"O",IFERROR(--LEFT(OFFSET('Vacation Tracker'!$Q14:$AD14,0,P$4),LEN(OFFSET('Vacation Tracker'!$Q14:$AD14,0,P$4))-1),0)))</f>
        <v>0</v>
      </c>
      <c r="S11" s="26">
        <f t="array" aca="1" ref="S11" ca="1">SUM(IF(RIGHT(OFFSET('Vacation Tracker'!$Q14:$AD14,0,P$4))=S$8,IFERROR(--LEFT(OFFSET('Vacation Tracker'!$Q14:$AD14,0,P$4),LEN(OFFSET('Vacation Tracker'!$Q14:$AD14,0,P$4))-1),0)))</f>
        <v>0</v>
      </c>
      <c r="T11" s="23">
        <f ca="1">SUM(OFFSET('Vacation Tracker'!$Q14:$AD14,0,T$4))</f>
        <v>0</v>
      </c>
      <c r="U11" s="26">
        <f t="shared" ca="1" si="206"/>
        <v>0</v>
      </c>
      <c r="V11" s="26">
        <f t="array" aca="1" ref="V11" ca="1">SUM(IF(RIGHT(OFFSET('Vacation Tracker'!$Q14:$AD14,0,T$4))&lt;&gt;"O",IFERROR(--LEFT(OFFSET('Vacation Tracker'!$Q14:$AD14,0,T$4),LEN(OFFSET('Vacation Tracker'!$Q14:$AD14,0,T$4))-1),0)))</f>
        <v>0</v>
      </c>
      <c r="W11" s="26">
        <f t="array" aca="1" ref="W11" ca="1">SUM(IF(RIGHT(OFFSET('Vacation Tracker'!$Q14:$AD14,0,T$4))=W$8,IFERROR(--LEFT(OFFSET('Vacation Tracker'!$Q14:$AD14,0,T$4),LEN(OFFSET('Vacation Tracker'!$Q14:$AD14,0,T$4))-1),0)))</f>
        <v>0</v>
      </c>
      <c r="X11" s="23">
        <f ca="1">SUM(OFFSET('Vacation Tracker'!$Q14:$AD14,0,X$4))</f>
        <v>0</v>
      </c>
      <c r="Y11" s="26">
        <f t="shared" ref="Y11" ca="1" si="311">X11-Z11</f>
        <v>0</v>
      </c>
      <c r="Z11" s="26">
        <f t="array" aca="1" ref="Z11" ca="1">SUM(IF(RIGHT(OFFSET('Vacation Tracker'!$Q14:$AD14,0,X$4))&lt;&gt;"O",IFERROR(--LEFT(OFFSET('Vacation Tracker'!$Q14:$AD14,0,X$4),LEN(OFFSET('Vacation Tracker'!$Q14:$AD14,0,X$4))-1),0)))</f>
        <v>0</v>
      </c>
      <c r="AA11" s="26">
        <f t="array" aca="1" ref="AA11" ca="1">SUM(IF(RIGHT(OFFSET('Vacation Tracker'!$Q14:$AD14,0,X$4))=AA$8,IFERROR(--LEFT(OFFSET('Vacation Tracker'!$Q14:$AD14,0,X$4),LEN(OFFSET('Vacation Tracker'!$Q14:$AD14,0,X$4))-1),0)))</f>
        <v>0</v>
      </c>
      <c r="AB11" s="23">
        <f ca="1">SUM(OFFSET('Vacation Tracker'!$Q14:$AD14,0,AB$4))</f>
        <v>0</v>
      </c>
      <c r="AC11" s="26">
        <f t="shared" ref="AC11" ca="1" si="312">AB11-AD11</f>
        <v>0</v>
      </c>
      <c r="AD11" s="26">
        <f t="array" aca="1" ref="AD11" ca="1">SUM(IF(RIGHT(OFFSET('Vacation Tracker'!$Q14:$AD14,0,AB$4))&lt;&gt;"O",IFERROR(--LEFT(OFFSET('Vacation Tracker'!$Q14:$AD14,0,AB$4),LEN(OFFSET('Vacation Tracker'!$Q14:$AD14,0,AB$4))-1),0)))</f>
        <v>0</v>
      </c>
      <c r="AE11" s="26">
        <f t="array" aca="1" ref="AE11" ca="1">SUM(IF(RIGHT(OFFSET('Vacation Tracker'!$Q14:$AD14,0,AB$4))=AE$8,IFERROR(--LEFT(OFFSET('Vacation Tracker'!$Q14:$AD14,0,AB$4),LEN(OFFSET('Vacation Tracker'!$Q14:$AD14,0,AB$4))-1),0)))</f>
        <v>0</v>
      </c>
      <c r="AF11" s="23">
        <f ca="1">SUM(OFFSET('Vacation Tracker'!$Q14:$AD14,0,AF$4))</f>
        <v>0</v>
      </c>
      <c r="AG11" s="26">
        <f t="shared" ref="AG11" ca="1" si="313">AF11-AH11</f>
        <v>0</v>
      </c>
      <c r="AH11" s="26">
        <f t="array" aca="1" ref="AH11" ca="1">SUM(IF(RIGHT(OFFSET('Vacation Tracker'!$Q14:$AD14,0,AF$4))&lt;&gt;"O",IFERROR(--LEFT(OFFSET('Vacation Tracker'!$Q14:$AD14,0,AF$4),LEN(OFFSET('Vacation Tracker'!$Q14:$AD14,0,AF$4))-1),0)))</f>
        <v>0</v>
      </c>
      <c r="AI11" s="26">
        <f t="array" aca="1" ref="AI11" ca="1">SUM(IF(RIGHT(OFFSET('Vacation Tracker'!$Q14:$AD14,0,AF$4))=AI$8,IFERROR(--LEFT(OFFSET('Vacation Tracker'!$Q14:$AD14,0,AF$4),LEN(OFFSET('Vacation Tracker'!$Q14:$AD14,0,AF$4))-1),0)))</f>
        <v>0</v>
      </c>
      <c r="AJ11" s="23">
        <f ca="1">SUM(OFFSET('Vacation Tracker'!$Q14:$AD14,0,AJ$4))</f>
        <v>0</v>
      </c>
      <c r="AK11" s="26">
        <f t="shared" ref="AK11" ca="1" si="314">AJ11-AL11</f>
        <v>0</v>
      </c>
      <c r="AL11" s="26">
        <f t="array" aca="1" ref="AL11" ca="1">SUM(IF(RIGHT(OFFSET('Vacation Tracker'!$Q14:$AD14,0,AJ$4))&lt;&gt;"O",IFERROR(--LEFT(OFFSET('Vacation Tracker'!$Q14:$AD14,0,AJ$4),LEN(OFFSET('Vacation Tracker'!$Q14:$AD14,0,AJ$4))-1),0)))</f>
        <v>0</v>
      </c>
      <c r="AM11" s="26">
        <f t="array" aca="1" ref="AM11" ca="1">SUM(IF(RIGHT(OFFSET('Vacation Tracker'!$Q14:$AD14,0,AJ$4))=AM$8,IFERROR(--LEFT(OFFSET('Vacation Tracker'!$Q14:$AD14,0,AJ$4),LEN(OFFSET('Vacation Tracker'!$Q14:$AD14,0,AJ$4))-1),0)))</f>
        <v>0</v>
      </c>
      <c r="AN11" s="23">
        <f ca="1">SUM(OFFSET('Vacation Tracker'!$Q14:$AD14,0,AN$4))</f>
        <v>0</v>
      </c>
      <c r="AO11" s="26">
        <f t="shared" ref="AO11" ca="1" si="315">AN11-AP11</f>
        <v>0</v>
      </c>
      <c r="AP11" s="26">
        <f t="array" aca="1" ref="AP11" ca="1">SUM(IF(RIGHT(OFFSET('Vacation Tracker'!$Q14:$AD14,0,AN$4))&lt;&gt;"O",IFERROR(--LEFT(OFFSET('Vacation Tracker'!$Q14:$AD14,0,AN$4),LEN(OFFSET('Vacation Tracker'!$Q14:$AD14,0,AN$4))-1),0)))</f>
        <v>0</v>
      </c>
      <c r="AQ11" s="26">
        <f t="array" aca="1" ref="AQ11" ca="1">SUM(IF(RIGHT(OFFSET('Vacation Tracker'!$Q14:$AD14,0,AN$4))=AQ$8,IFERROR(--LEFT(OFFSET('Vacation Tracker'!$Q14:$AD14,0,AN$4),LEN(OFFSET('Vacation Tracker'!$Q14:$AD14,0,AN$4))-1),0)))</f>
        <v>0</v>
      </c>
      <c r="AR11" s="23">
        <f ca="1">SUM(OFFSET('Vacation Tracker'!$Q14:$AD14,0,AR$4))</f>
        <v>0</v>
      </c>
      <c r="AS11" s="26">
        <f t="shared" ref="AS11" ca="1" si="316">AR11-AT11</f>
        <v>0</v>
      </c>
      <c r="AT11" s="26">
        <f t="array" aca="1" ref="AT11" ca="1">SUM(IF(RIGHT(OFFSET('Vacation Tracker'!$Q14:$AD14,0,AR$4))&lt;&gt;"O",IFERROR(--LEFT(OFFSET('Vacation Tracker'!$Q14:$AD14,0,AR$4),LEN(OFFSET('Vacation Tracker'!$Q14:$AD14,0,AR$4))-1),0)))</f>
        <v>0</v>
      </c>
      <c r="AU11" s="26">
        <f t="array" aca="1" ref="AU11" ca="1">SUM(IF(RIGHT(OFFSET('Vacation Tracker'!$Q14:$AD14,0,AR$4))=AU$8,IFERROR(--LEFT(OFFSET('Vacation Tracker'!$Q14:$AD14,0,AR$4),LEN(OFFSET('Vacation Tracker'!$Q14:$AD14,0,AR$4))-1),0)))</f>
        <v>0</v>
      </c>
      <c r="AV11" s="23">
        <f ca="1">SUM(OFFSET('Vacation Tracker'!$Q14:$AD14,0,AV$4))</f>
        <v>0</v>
      </c>
      <c r="AW11" s="26">
        <f t="shared" ref="AW11" ca="1" si="317">AV11-AX11</f>
        <v>0</v>
      </c>
      <c r="AX11" s="26">
        <f t="array" aca="1" ref="AX11" ca="1">SUM(IF(RIGHT(OFFSET('Vacation Tracker'!$Q14:$AD14,0,AV$4))&lt;&gt;"O",IFERROR(--LEFT(OFFSET('Vacation Tracker'!$Q14:$AD14,0,AV$4),LEN(OFFSET('Vacation Tracker'!$Q14:$AD14,0,AV$4))-1),0)))</f>
        <v>0</v>
      </c>
      <c r="AY11" s="26">
        <f t="array" aca="1" ref="AY11" ca="1">SUM(IF(RIGHT(OFFSET('Vacation Tracker'!$Q14:$AD14,0,AV$4))=AY$8,IFERROR(--LEFT(OFFSET('Vacation Tracker'!$Q14:$AD14,0,AV$4),LEN(OFFSET('Vacation Tracker'!$Q14:$AD14,0,AV$4))-1),0)))</f>
        <v>0</v>
      </c>
      <c r="AZ11" s="23">
        <f ca="1">SUM(OFFSET('Vacation Tracker'!$Q14:$AD14,0,AZ$4))</f>
        <v>0</v>
      </c>
      <c r="BA11" s="26">
        <f t="shared" ref="BA11" ca="1" si="318">AZ11-BB11</f>
        <v>0</v>
      </c>
      <c r="BB11" s="26">
        <f t="array" aca="1" ref="BB11" ca="1">SUM(IF(RIGHT(OFFSET('Vacation Tracker'!$Q14:$AD14,0,AZ$4))&lt;&gt;"O",IFERROR(--LEFT(OFFSET('Vacation Tracker'!$Q14:$AD14,0,AZ$4),LEN(OFFSET('Vacation Tracker'!$Q14:$AD14,0,AZ$4))-1),0)))</f>
        <v>0</v>
      </c>
      <c r="BC11" s="26">
        <f t="array" aca="1" ref="BC11" ca="1">SUM(IF(RIGHT(OFFSET('Vacation Tracker'!$Q14:$AD14,0,AZ$4))=BC$8,IFERROR(--LEFT(OFFSET('Vacation Tracker'!$Q14:$AD14,0,AZ$4),LEN(OFFSET('Vacation Tracker'!$Q14:$AD14,0,AZ$4))-1),0)))</f>
        <v>0</v>
      </c>
      <c r="BD11" s="23">
        <f ca="1">SUM(OFFSET('Vacation Tracker'!$Q14:$AD14,0,BD$4))</f>
        <v>0</v>
      </c>
      <c r="BE11" s="26">
        <f t="shared" ref="BE11" ca="1" si="319">BD11-BF11</f>
        <v>0</v>
      </c>
      <c r="BF11" s="26">
        <f t="array" aca="1" ref="BF11" ca="1">SUM(IF(RIGHT(OFFSET('Vacation Tracker'!$Q14:$AD14,0,BD$4))&lt;&gt;"O",IFERROR(--LEFT(OFFSET('Vacation Tracker'!$Q14:$AD14,0,BD$4),LEN(OFFSET('Vacation Tracker'!$Q14:$AD14,0,BD$4))-1),0)))</f>
        <v>0</v>
      </c>
      <c r="BG11" s="26">
        <f t="array" aca="1" ref="BG11" ca="1">SUM(IF(RIGHT(OFFSET('Vacation Tracker'!$Q14:$AD14,0,BD$4))=BG$8,IFERROR(--LEFT(OFFSET('Vacation Tracker'!$Q14:$AD14,0,BD$4),LEN(OFFSET('Vacation Tracker'!$Q14:$AD14,0,BD$4))-1),0)))</f>
        <v>0</v>
      </c>
      <c r="BH11" s="23">
        <f ca="1">SUM(OFFSET('Vacation Tracker'!$Q14:$AD14,0,BH$4))</f>
        <v>0</v>
      </c>
      <c r="BI11" s="26">
        <f t="shared" ref="BI11" ca="1" si="320">BH11-BJ11</f>
        <v>0</v>
      </c>
      <c r="BJ11" s="26">
        <f t="array" aca="1" ref="BJ11" ca="1">SUM(IF(RIGHT(OFFSET('Vacation Tracker'!$Q14:$AD14,0,BH$4))&lt;&gt;"O",IFERROR(--LEFT(OFFSET('Vacation Tracker'!$Q14:$AD14,0,BH$4),LEN(OFFSET('Vacation Tracker'!$Q14:$AD14,0,BH$4))-1),0)))</f>
        <v>0</v>
      </c>
      <c r="BK11" s="26">
        <f t="array" aca="1" ref="BK11" ca="1">SUM(IF(RIGHT(OFFSET('Vacation Tracker'!$Q14:$AD14,0,BH$4))=BK$8,IFERROR(--LEFT(OFFSET('Vacation Tracker'!$Q14:$AD14,0,BH$4),LEN(OFFSET('Vacation Tracker'!$Q14:$AD14,0,BH$4))-1),0)))</f>
        <v>0</v>
      </c>
      <c r="BL11" s="23">
        <f ca="1">SUM(OFFSET('Vacation Tracker'!$Q14:$AD14,0,BL$4))</f>
        <v>0</v>
      </c>
      <c r="BM11" s="26">
        <f t="shared" ref="BM11" ca="1" si="321">BL11-BN11</f>
        <v>0</v>
      </c>
      <c r="BN11" s="26">
        <f t="array" aca="1" ref="BN11" ca="1">SUM(IF(RIGHT(OFFSET('Vacation Tracker'!$Q14:$AD14,0,BL$4))&lt;&gt;"O",IFERROR(--LEFT(OFFSET('Vacation Tracker'!$Q14:$AD14,0,BL$4),LEN(OFFSET('Vacation Tracker'!$Q14:$AD14,0,BL$4))-1),0)))</f>
        <v>0</v>
      </c>
      <c r="BO11" s="26">
        <f t="array" aca="1" ref="BO11" ca="1">SUM(IF(RIGHT(OFFSET('Vacation Tracker'!$Q14:$AD14,0,BL$4))=BO$8,IFERROR(--LEFT(OFFSET('Vacation Tracker'!$Q14:$AD14,0,BL$4),LEN(OFFSET('Vacation Tracker'!$Q14:$AD14,0,BL$4))-1),0)))</f>
        <v>0</v>
      </c>
      <c r="BP11" s="23">
        <f ca="1">SUM(OFFSET('Vacation Tracker'!$Q14:$AD14,0,BP$4))</f>
        <v>0</v>
      </c>
      <c r="BQ11" s="26">
        <f t="shared" ref="BQ11" ca="1" si="322">BP11-BR11</f>
        <v>0</v>
      </c>
      <c r="BR11" s="26">
        <f t="array" aca="1" ref="BR11" ca="1">SUM(IF(RIGHT(OFFSET('Vacation Tracker'!$Q14:$AD14,0,BP$4))&lt;&gt;"O",IFERROR(--LEFT(OFFSET('Vacation Tracker'!$Q14:$AD14,0,BP$4),LEN(OFFSET('Vacation Tracker'!$Q14:$AD14,0,BP$4))-1),0)))</f>
        <v>0</v>
      </c>
      <c r="BS11" s="26">
        <f t="array" aca="1" ref="BS11" ca="1">SUM(IF(RIGHT(OFFSET('Vacation Tracker'!$Q14:$AD14,0,BP$4))=BS$8,IFERROR(--LEFT(OFFSET('Vacation Tracker'!$Q14:$AD14,0,BP$4),LEN(OFFSET('Vacation Tracker'!$Q14:$AD14,0,BP$4))-1),0)))</f>
        <v>0</v>
      </c>
      <c r="BT11" s="23">
        <f ca="1">SUM(OFFSET('Vacation Tracker'!$Q14:$AD14,0,BT$4))</f>
        <v>0</v>
      </c>
      <c r="BU11" s="26">
        <f t="shared" ref="BU11" ca="1" si="323">BT11-BV11</f>
        <v>0</v>
      </c>
      <c r="BV11" s="26">
        <f t="array" aca="1" ref="BV11" ca="1">SUM(IF(RIGHT(OFFSET('Vacation Tracker'!$Q14:$AD14,0,BT$4))&lt;&gt;"O",IFERROR(--LEFT(OFFSET('Vacation Tracker'!$Q14:$AD14,0,BT$4),LEN(OFFSET('Vacation Tracker'!$Q14:$AD14,0,BT$4))-1),0)))</f>
        <v>0</v>
      </c>
      <c r="BW11" s="26">
        <f t="array" aca="1" ref="BW11" ca="1">SUM(IF(RIGHT(OFFSET('Vacation Tracker'!$Q14:$AD14,0,BT$4))=BW$8,IFERROR(--LEFT(OFFSET('Vacation Tracker'!$Q14:$AD14,0,BT$4),LEN(OFFSET('Vacation Tracker'!$Q14:$AD14,0,BT$4))-1),0)))</f>
        <v>0</v>
      </c>
      <c r="BX11" s="23">
        <f ca="1">SUM(OFFSET('Vacation Tracker'!$Q14:$AD14,0,BX$4))</f>
        <v>0</v>
      </c>
      <c r="BY11" s="26">
        <f t="shared" ref="BY11" ca="1" si="324">BX11-BZ11</f>
        <v>0</v>
      </c>
      <c r="BZ11" s="26">
        <f t="array" aca="1" ref="BZ11" ca="1">SUM(IF(RIGHT(OFFSET('Vacation Tracker'!$Q14:$AD14,0,BX$4))&lt;&gt;"O",IFERROR(--LEFT(OFFSET('Vacation Tracker'!$Q14:$AD14,0,BX$4),LEN(OFFSET('Vacation Tracker'!$Q14:$AD14,0,BX$4))-1),0)))</f>
        <v>0</v>
      </c>
      <c r="CA11" s="26">
        <f t="array" aca="1" ref="CA11" ca="1">SUM(IF(RIGHT(OFFSET('Vacation Tracker'!$Q14:$AD14,0,BX$4))=CA$8,IFERROR(--LEFT(OFFSET('Vacation Tracker'!$Q14:$AD14,0,BX$4),LEN(OFFSET('Vacation Tracker'!$Q14:$AD14,0,BX$4))-1),0)))</f>
        <v>0</v>
      </c>
      <c r="CB11" s="23">
        <f ca="1">SUM(OFFSET('Vacation Tracker'!$Q14:$AD14,0,CB$4))</f>
        <v>0</v>
      </c>
      <c r="CC11" s="26">
        <f t="shared" ref="CC11" ca="1" si="325">CB11-CD11</f>
        <v>0</v>
      </c>
      <c r="CD11" s="26">
        <f t="array" aca="1" ref="CD11" ca="1">SUM(IF(RIGHT(OFFSET('Vacation Tracker'!$Q14:$AD14,0,CB$4))&lt;&gt;"O",IFERROR(--LEFT(OFFSET('Vacation Tracker'!$Q14:$AD14,0,CB$4),LEN(OFFSET('Vacation Tracker'!$Q14:$AD14,0,CB$4))-1),0)))</f>
        <v>0</v>
      </c>
      <c r="CE11" s="26">
        <f t="array" aca="1" ref="CE11" ca="1">SUM(IF(RIGHT(OFFSET('Vacation Tracker'!$Q14:$AD14,0,CB$4))=CE$8,IFERROR(--LEFT(OFFSET('Vacation Tracker'!$Q14:$AD14,0,CB$4),LEN(OFFSET('Vacation Tracker'!$Q14:$AD14,0,CB$4))-1),0)))</f>
        <v>0</v>
      </c>
      <c r="CF11" s="23">
        <f ca="1">SUM(OFFSET('Vacation Tracker'!$Q14:$AD14,0,CF$4))</f>
        <v>0</v>
      </c>
      <c r="CG11" s="26">
        <f t="shared" ref="CG11" ca="1" si="326">CF11-CH11</f>
        <v>0</v>
      </c>
      <c r="CH11" s="26">
        <f t="array" aca="1" ref="CH11" ca="1">SUM(IF(RIGHT(OFFSET('Vacation Tracker'!$Q14:$AD14,0,CF$4))&lt;&gt;"O",IFERROR(--LEFT(OFFSET('Vacation Tracker'!$Q14:$AD14,0,CF$4),LEN(OFFSET('Vacation Tracker'!$Q14:$AD14,0,CF$4))-1),0)))</f>
        <v>0</v>
      </c>
      <c r="CI11" s="26">
        <f t="array" aca="1" ref="CI11" ca="1">SUM(IF(RIGHT(OFFSET('Vacation Tracker'!$Q14:$AD14,0,CF$4))=CI$8,IFERROR(--LEFT(OFFSET('Vacation Tracker'!$Q14:$AD14,0,CF$4),LEN(OFFSET('Vacation Tracker'!$Q14:$AD14,0,CF$4))-1),0)))</f>
        <v>0</v>
      </c>
      <c r="CJ11" s="23">
        <f ca="1">SUM(OFFSET('Vacation Tracker'!$Q14:$AD14,0,CJ$4))</f>
        <v>0</v>
      </c>
      <c r="CK11" s="26">
        <f t="shared" ref="CK11" ca="1" si="327">CJ11-CL11</f>
        <v>0</v>
      </c>
      <c r="CL11" s="26">
        <f t="array" aca="1" ref="CL11" ca="1">SUM(IF(RIGHT(OFFSET('Vacation Tracker'!$Q14:$AD14,0,CJ$4))&lt;&gt;"O",IFERROR(--LEFT(OFFSET('Vacation Tracker'!$Q14:$AD14,0,CJ$4),LEN(OFFSET('Vacation Tracker'!$Q14:$AD14,0,CJ$4))-1),0)))</f>
        <v>0</v>
      </c>
      <c r="CM11" s="26">
        <f t="array" aca="1" ref="CM11" ca="1">SUM(IF(RIGHT(OFFSET('Vacation Tracker'!$Q14:$AD14,0,CJ$4))=CM$8,IFERROR(--LEFT(OFFSET('Vacation Tracker'!$Q14:$AD14,0,CJ$4),LEN(OFFSET('Vacation Tracker'!$Q14:$AD14,0,CJ$4))-1),0)))</f>
        <v>0</v>
      </c>
      <c r="CN11" s="23">
        <f ca="1">SUM(OFFSET('Vacation Tracker'!$Q14:$AD14,0,CN$4))</f>
        <v>0</v>
      </c>
      <c r="CO11" s="26">
        <f t="shared" ref="CO11" ca="1" si="328">CN11-CP11</f>
        <v>0</v>
      </c>
      <c r="CP11" s="26">
        <f t="array" aca="1" ref="CP11" ca="1">SUM(IF(RIGHT(OFFSET('Vacation Tracker'!$Q14:$AD14,0,CN$4))&lt;&gt;"O",IFERROR(--LEFT(OFFSET('Vacation Tracker'!$Q14:$AD14,0,CN$4),LEN(OFFSET('Vacation Tracker'!$Q14:$AD14,0,CN$4))-1),0)))</f>
        <v>0</v>
      </c>
      <c r="CQ11" s="26">
        <f t="array" aca="1" ref="CQ11" ca="1">SUM(IF(RIGHT(OFFSET('Vacation Tracker'!$Q14:$AD14,0,CN$4))=CQ$8,IFERROR(--LEFT(OFFSET('Vacation Tracker'!$Q14:$AD14,0,CN$4),LEN(OFFSET('Vacation Tracker'!$Q14:$AD14,0,CN$4))-1),0)))</f>
        <v>0</v>
      </c>
      <c r="CR11" s="23">
        <f ca="1">SUM(OFFSET('Vacation Tracker'!$Q14:$AD14,0,CR$4))</f>
        <v>0</v>
      </c>
      <c r="CS11" s="26">
        <f t="shared" ref="CS11" ca="1" si="329">CR11-CT11</f>
        <v>0</v>
      </c>
      <c r="CT11" s="26">
        <f t="array" aca="1" ref="CT11" ca="1">SUM(IF(RIGHT(OFFSET('Vacation Tracker'!$Q14:$AD14,0,CR$4))&lt;&gt;"O",IFERROR(--LEFT(OFFSET('Vacation Tracker'!$Q14:$AD14,0,CR$4),LEN(OFFSET('Vacation Tracker'!$Q14:$AD14,0,CR$4))-1),0)))</f>
        <v>0</v>
      </c>
      <c r="CU11" s="26">
        <f t="array" aca="1" ref="CU11" ca="1">SUM(IF(RIGHT(OFFSET('Vacation Tracker'!$Q14:$AD14,0,CR$4))=CU$8,IFERROR(--LEFT(OFFSET('Vacation Tracker'!$Q14:$AD14,0,CR$4),LEN(OFFSET('Vacation Tracker'!$Q14:$AD14,0,CR$4))-1),0)))</f>
        <v>0</v>
      </c>
      <c r="CV11" s="23">
        <f ca="1">SUM(OFFSET('Vacation Tracker'!$Q14:$AD14,0,CV$4))</f>
        <v>0</v>
      </c>
      <c r="CW11" s="26">
        <f t="shared" ref="CW11" ca="1" si="330">CV11-CX11</f>
        <v>0</v>
      </c>
      <c r="CX11" s="26">
        <f t="array" aca="1" ref="CX11" ca="1">SUM(IF(RIGHT(OFFSET('Vacation Tracker'!$Q14:$AD14,0,CV$4))&lt;&gt;"O",IFERROR(--LEFT(OFFSET('Vacation Tracker'!$Q14:$AD14,0,CV$4),LEN(OFFSET('Vacation Tracker'!$Q14:$AD14,0,CV$4))-1),0)))</f>
        <v>0</v>
      </c>
      <c r="CY11" s="26">
        <f t="array" aca="1" ref="CY11" ca="1">SUM(IF(RIGHT(OFFSET('Vacation Tracker'!$Q14:$AD14,0,CV$4))=CY$8,IFERROR(--LEFT(OFFSET('Vacation Tracker'!$Q14:$AD14,0,CV$4),LEN(OFFSET('Vacation Tracker'!$Q14:$AD14,0,CV$4))-1),0)))</f>
        <v>0</v>
      </c>
      <c r="CZ11" s="23">
        <f ca="1">SUM(OFFSET('Vacation Tracker'!$Q14:$AD14,0,CZ$4))</f>
        <v>0</v>
      </c>
      <c r="DA11" s="26">
        <f t="shared" ref="DA11" ca="1" si="331">CZ11-DB11</f>
        <v>0</v>
      </c>
      <c r="DB11" s="26">
        <f t="array" aca="1" ref="DB11" ca="1">SUM(IF(RIGHT(OFFSET('Vacation Tracker'!$Q14:$AD14,0,CZ$4))&lt;&gt;"O",IFERROR(--LEFT(OFFSET('Vacation Tracker'!$Q14:$AD14,0,CZ$4),LEN(OFFSET('Vacation Tracker'!$Q14:$AD14,0,CZ$4))-1),0)))</f>
        <v>0</v>
      </c>
      <c r="DC11" s="26">
        <f t="array" aca="1" ref="DC11" ca="1">SUM(IF(RIGHT(OFFSET('Vacation Tracker'!$Q14:$AD14,0,CZ$4))=DC$8,IFERROR(--LEFT(OFFSET('Vacation Tracker'!$Q14:$AD14,0,CZ$4),LEN(OFFSET('Vacation Tracker'!$Q14:$AD14,0,CZ$4))-1),0)))</f>
        <v>0</v>
      </c>
      <c r="DD11" s="23">
        <f ca="1">SUM(OFFSET('Vacation Tracker'!$Q14:$AD14,0,DD$4))</f>
        <v>0</v>
      </c>
      <c r="DE11" s="26">
        <f t="shared" ref="DE11" ca="1" si="332">DD11-DF11</f>
        <v>0</v>
      </c>
      <c r="DF11" s="26">
        <f t="array" aca="1" ref="DF11" ca="1">SUM(IF(RIGHT(OFFSET('Vacation Tracker'!$Q14:$AD14,0,DD$4))&lt;&gt;"O",IFERROR(--LEFT(OFFSET('Vacation Tracker'!$Q14:$AD14,0,DD$4),LEN(OFFSET('Vacation Tracker'!$Q14:$AD14,0,DD$4))-1),0)))</f>
        <v>0</v>
      </c>
      <c r="DG11" s="26">
        <f t="array" aca="1" ref="DG11" ca="1">SUM(IF(RIGHT(OFFSET('Vacation Tracker'!$Q14:$AD14,0,DD$4))=DG$8,IFERROR(--LEFT(OFFSET('Vacation Tracker'!$Q14:$AD14,0,DD$4),LEN(OFFSET('Vacation Tracker'!$Q14:$AD14,0,DD$4))-1),0)))</f>
        <v>0</v>
      </c>
      <c r="DH11" s="23">
        <f ca="1">SUM(OFFSET('Vacation Tracker'!$Q14:$AD14,0,DH$4))</f>
        <v>0</v>
      </c>
      <c r="DI11" s="26">
        <f t="shared" ref="DI11" ca="1" si="333">DH11-DJ11</f>
        <v>0</v>
      </c>
      <c r="DJ11" s="26">
        <f t="array" aca="1" ref="DJ11" ca="1">SUM(IF(RIGHT(OFFSET('Vacation Tracker'!$Q14:$AD14,0,DH$4))&lt;&gt;"O",IFERROR(--LEFT(OFFSET('Vacation Tracker'!$Q14:$AD14,0,DH$4),LEN(OFFSET('Vacation Tracker'!$Q14:$AD14,0,DH$4))-1),0)))</f>
        <v>0</v>
      </c>
      <c r="DK11" s="26">
        <f t="array" aca="1" ref="DK11" ca="1">SUM(IF(RIGHT(OFFSET('Vacation Tracker'!$Q14:$AD14,0,DH$4))=DK$8,IFERROR(--LEFT(OFFSET('Vacation Tracker'!$Q14:$AD14,0,DH$4),LEN(OFFSET('Vacation Tracker'!$Q14:$AD14,0,DH$4))-1),0)))</f>
        <v>0</v>
      </c>
      <c r="DL11" s="23">
        <f ca="1">SUM(OFFSET('Vacation Tracker'!$Q14:$AD14,0,DL$4))</f>
        <v>0</v>
      </c>
      <c r="DM11" s="26">
        <f t="shared" ref="DM11" ca="1" si="334">DL11-DN11</f>
        <v>0</v>
      </c>
      <c r="DN11" s="26">
        <f t="array" aca="1" ref="DN11" ca="1">SUM(IF(RIGHT(OFFSET('Vacation Tracker'!$Q14:$AD14,0,DL$4))&lt;&gt;"O",IFERROR(--LEFT(OFFSET('Vacation Tracker'!$Q14:$AD14,0,DL$4),LEN(OFFSET('Vacation Tracker'!$Q14:$AD14,0,DL$4))-1),0)))</f>
        <v>0</v>
      </c>
      <c r="DO11" s="26">
        <f t="array" aca="1" ref="DO11" ca="1">SUM(IF(RIGHT(OFFSET('Vacation Tracker'!$Q14:$AD14,0,DL$4))=DO$8,IFERROR(--LEFT(OFFSET('Vacation Tracker'!$Q14:$AD14,0,DL$4),LEN(OFFSET('Vacation Tracker'!$Q14:$AD14,0,DL$4))-1),0)))</f>
        <v>0</v>
      </c>
      <c r="DP11" s="23">
        <f ca="1">SUM(OFFSET('Vacation Tracker'!$Q14:$AD14,0,DP$4))</f>
        <v>0</v>
      </c>
      <c r="DQ11" s="26">
        <f t="shared" ref="DQ11" ca="1" si="335">DP11-DR11</f>
        <v>0</v>
      </c>
      <c r="DR11" s="26">
        <f t="array" aca="1" ref="DR11" ca="1">SUM(IF(RIGHT(OFFSET('Vacation Tracker'!$Q14:$AD14,0,DP$4))&lt;&gt;"O",IFERROR(--LEFT(OFFSET('Vacation Tracker'!$Q14:$AD14,0,DP$4),LEN(OFFSET('Vacation Tracker'!$Q14:$AD14,0,DP$4))-1),0)))</f>
        <v>0</v>
      </c>
      <c r="DS11" s="26">
        <f t="array" aca="1" ref="DS11" ca="1">SUM(IF(RIGHT(OFFSET('Vacation Tracker'!$Q14:$AD14,0,DP$4))=DS$8,IFERROR(--LEFT(OFFSET('Vacation Tracker'!$Q14:$AD14,0,DP$4),LEN(OFFSET('Vacation Tracker'!$Q14:$AD14,0,DP$4))-1),0)))</f>
        <v>0</v>
      </c>
      <c r="DT11" s="23">
        <f ca="1">SUM(OFFSET('Vacation Tracker'!$Q14:$AD14,0,DT$4))</f>
        <v>0</v>
      </c>
      <c r="DU11" s="26">
        <f t="shared" ref="DU11" ca="1" si="336">DT11-DV11</f>
        <v>0</v>
      </c>
      <c r="DV11" s="26">
        <f t="array" aca="1" ref="DV11" ca="1">SUM(IF(RIGHT(OFFSET('Vacation Tracker'!$Q14:$AD14,0,DT$4))&lt;&gt;"O",IFERROR(--LEFT(OFFSET('Vacation Tracker'!$Q14:$AD14,0,DT$4),LEN(OFFSET('Vacation Tracker'!$Q14:$AD14,0,DT$4))-1),0)))</f>
        <v>0</v>
      </c>
      <c r="DW11" s="26">
        <f t="array" aca="1" ref="DW11" ca="1">SUM(IF(RIGHT(OFFSET('Vacation Tracker'!$Q14:$AD14,0,DT$4))=DW$8,IFERROR(--LEFT(OFFSET('Vacation Tracker'!$Q14:$AD14,0,DT$4),LEN(OFFSET('Vacation Tracker'!$Q14:$AD14,0,DT$4))-1),0)))</f>
        <v>0</v>
      </c>
      <c r="DX11" s="23">
        <f ca="1">SUM(OFFSET('Vacation Tracker'!$Q14:$AD14,0,DX$4))</f>
        <v>0</v>
      </c>
      <c r="DY11" s="26">
        <f t="shared" ref="DY11" ca="1" si="337">DX11-DZ11</f>
        <v>0</v>
      </c>
      <c r="DZ11" s="26">
        <f t="array" aca="1" ref="DZ11" ca="1">SUM(IF(RIGHT(OFFSET('Vacation Tracker'!$Q14:$AD14,0,DX$4))&lt;&gt;"O",IFERROR(--LEFT(OFFSET('Vacation Tracker'!$Q14:$AD14,0,DX$4),LEN(OFFSET('Vacation Tracker'!$Q14:$AD14,0,DX$4))-1),0)))</f>
        <v>0</v>
      </c>
      <c r="EA11" s="26">
        <f t="array" aca="1" ref="EA11" ca="1">SUM(IF(RIGHT(OFFSET('Vacation Tracker'!$Q14:$AD14,0,DX$4))=EA$8,IFERROR(--LEFT(OFFSET('Vacation Tracker'!$Q14:$AD14,0,DX$4),LEN(OFFSET('Vacation Tracker'!$Q14:$AD14,0,DX$4))-1),0)))</f>
        <v>0</v>
      </c>
      <c r="EB11" s="23">
        <f ca="1">SUM(OFFSET('Vacation Tracker'!$Q14:$AD14,0,EB$4))</f>
        <v>0</v>
      </c>
      <c r="EC11" s="26">
        <f t="shared" ref="EC11" ca="1" si="338">EB11-ED11</f>
        <v>0</v>
      </c>
      <c r="ED11" s="26">
        <f t="array" aca="1" ref="ED11" ca="1">SUM(IF(RIGHT(OFFSET('Vacation Tracker'!$Q14:$AD14,0,EB$4))&lt;&gt;"O",IFERROR(--LEFT(OFFSET('Vacation Tracker'!$Q14:$AD14,0,EB$4),LEN(OFFSET('Vacation Tracker'!$Q14:$AD14,0,EB$4))-1),0)))</f>
        <v>0</v>
      </c>
      <c r="EE11" s="26">
        <f t="array" aca="1" ref="EE11" ca="1">SUM(IF(RIGHT(OFFSET('Vacation Tracker'!$Q14:$AD14,0,EB$4))=EE$8,IFERROR(--LEFT(OFFSET('Vacation Tracker'!$Q14:$AD14,0,EB$4),LEN(OFFSET('Vacation Tracker'!$Q14:$AD14,0,EB$4))-1),0)))</f>
        <v>0</v>
      </c>
      <c r="EF11" s="23">
        <f ca="1">SUM(OFFSET('Vacation Tracker'!$Q14:$AD14,0,EF$4))</f>
        <v>0</v>
      </c>
      <c r="EG11" s="26">
        <f t="shared" ref="EG11" ca="1" si="339">EF11-EH11</f>
        <v>0</v>
      </c>
      <c r="EH11" s="26">
        <f t="array" aca="1" ref="EH11" ca="1">SUM(IF(RIGHT(OFFSET('Vacation Tracker'!$Q14:$AD14,0,EF$4))&lt;&gt;"O",IFERROR(--LEFT(OFFSET('Vacation Tracker'!$Q14:$AD14,0,EF$4),LEN(OFFSET('Vacation Tracker'!$Q14:$AD14,0,EF$4))-1),0)))</f>
        <v>0</v>
      </c>
      <c r="EI11" s="26">
        <f t="array" aca="1" ref="EI11" ca="1">SUM(IF(RIGHT(OFFSET('Vacation Tracker'!$Q14:$AD14,0,EF$4))=EI$8,IFERROR(--LEFT(OFFSET('Vacation Tracker'!$Q14:$AD14,0,EF$4),LEN(OFFSET('Vacation Tracker'!$Q14:$AD14,0,EF$4))-1),0)))</f>
        <v>0</v>
      </c>
      <c r="EJ11" s="23">
        <f ca="1">SUM(OFFSET('Vacation Tracker'!$Q14:$AD14,0,EJ$4))</f>
        <v>0</v>
      </c>
      <c r="EK11" s="26">
        <f t="shared" ref="EK11" ca="1" si="340">EJ11-EL11</f>
        <v>0</v>
      </c>
      <c r="EL11" s="26">
        <f t="array" aca="1" ref="EL11" ca="1">SUM(IF(RIGHT(OFFSET('Vacation Tracker'!$Q14:$AD14,0,EJ$4))&lt;&gt;"O",IFERROR(--LEFT(OFFSET('Vacation Tracker'!$Q14:$AD14,0,EJ$4),LEN(OFFSET('Vacation Tracker'!$Q14:$AD14,0,EJ$4))-1),0)))</f>
        <v>0</v>
      </c>
      <c r="EM11" s="26">
        <f t="array" aca="1" ref="EM11" ca="1">SUM(IF(RIGHT(OFFSET('Vacation Tracker'!$Q14:$AD14,0,EJ$4))=EM$8,IFERROR(--LEFT(OFFSET('Vacation Tracker'!$Q14:$AD14,0,EJ$4),LEN(OFFSET('Vacation Tracker'!$Q14:$AD14,0,EJ$4))-1),0)))</f>
        <v>0</v>
      </c>
      <c r="EN11" s="23">
        <f ca="1">SUM(OFFSET('Vacation Tracker'!$Q14:$AD14,0,EN$4))</f>
        <v>0</v>
      </c>
      <c r="EO11" s="26">
        <f t="shared" ref="EO11" ca="1" si="341">EN11-EP11</f>
        <v>0</v>
      </c>
      <c r="EP11" s="26">
        <f t="array" aca="1" ref="EP11" ca="1">SUM(IF(RIGHT(OFFSET('Vacation Tracker'!$Q14:$AD14,0,EN$4))&lt;&gt;"O",IFERROR(--LEFT(OFFSET('Vacation Tracker'!$Q14:$AD14,0,EN$4),LEN(OFFSET('Vacation Tracker'!$Q14:$AD14,0,EN$4))-1),0)))</f>
        <v>0</v>
      </c>
      <c r="EQ11" s="26">
        <f t="array" aca="1" ref="EQ11" ca="1">SUM(IF(RIGHT(OFFSET('Vacation Tracker'!$Q14:$AD14,0,EN$4))=EQ$8,IFERROR(--LEFT(OFFSET('Vacation Tracker'!$Q14:$AD14,0,EN$4),LEN(OFFSET('Vacation Tracker'!$Q14:$AD14,0,EN$4))-1),0)))</f>
        <v>0</v>
      </c>
      <c r="ER11" s="23">
        <f ca="1">SUM(OFFSET('Vacation Tracker'!$Q14:$AD14,0,ER$4))</f>
        <v>0</v>
      </c>
      <c r="ES11" s="26">
        <f t="shared" ref="ES11" ca="1" si="342">ER11-ET11</f>
        <v>0</v>
      </c>
      <c r="ET11" s="26">
        <f t="array" aca="1" ref="ET11" ca="1">SUM(IF(RIGHT(OFFSET('Vacation Tracker'!$Q14:$AD14,0,ER$4))&lt;&gt;"O",IFERROR(--LEFT(OFFSET('Vacation Tracker'!$Q14:$AD14,0,ER$4),LEN(OFFSET('Vacation Tracker'!$Q14:$AD14,0,ER$4))-1),0)))</f>
        <v>0</v>
      </c>
      <c r="EU11" s="26">
        <f t="array" aca="1" ref="EU11" ca="1">SUM(IF(RIGHT(OFFSET('Vacation Tracker'!$Q14:$AD14,0,ER$4))=EU$8,IFERROR(--LEFT(OFFSET('Vacation Tracker'!$Q14:$AD14,0,ER$4),LEN(OFFSET('Vacation Tracker'!$Q14:$AD14,0,ER$4))-1),0)))</f>
        <v>0</v>
      </c>
      <c r="EV11" s="23">
        <f ca="1">SUM(OFFSET('Vacation Tracker'!$Q14:$AD14,0,EV$4))</f>
        <v>0</v>
      </c>
      <c r="EW11" s="26">
        <f t="shared" ref="EW11" ca="1" si="343">EV11-EX11</f>
        <v>0</v>
      </c>
      <c r="EX11" s="26">
        <f t="array" aca="1" ref="EX11" ca="1">SUM(IF(RIGHT(OFFSET('Vacation Tracker'!$Q14:$AD14,0,EV$4))&lt;&gt;"O",IFERROR(--LEFT(OFFSET('Vacation Tracker'!$Q14:$AD14,0,EV$4),LEN(OFFSET('Vacation Tracker'!$Q14:$AD14,0,EV$4))-1),0)))</f>
        <v>0</v>
      </c>
      <c r="EY11" s="26">
        <f t="array" aca="1" ref="EY11" ca="1">SUM(IF(RIGHT(OFFSET('Vacation Tracker'!$Q14:$AD14,0,EV$4))=EY$8,IFERROR(--LEFT(OFFSET('Vacation Tracker'!$Q14:$AD14,0,EV$4),LEN(OFFSET('Vacation Tracker'!$Q14:$AD14,0,EV$4))-1),0)))</f>
        <v>0</v>
      </c>
      <c r="EZ11" s="23">
        <f ca="1">SUM(OFFSET('Vacation Tracker'!$Q14:$AD14,0,EZ$4))</f>
        <v>0</v>
      </c>
      <c r="FA11" s="26">
        <f t="shared" ref="FA11" ca="1" si="344">EZ11-FB11</f>
        <v>0</v>
      </c>
      <c r="FB11" s="26">
        <f t="array" aca="1" ref="FB11" ca="1">SUM(IF(RIGHT(OFFSET('Vacation Tracker'!$Q14:$AD14,0,EZ$4))&lt;&gt;"O",IFERROR(--LEFT(OFFSET('Vacation Tracker'!$Q14:$AD14,0,EZ$4),LEN(OFFSET('Vacation Tracker'!$Q14:$AD14,0,EZ$4))-1),0)))</f>
        <v>0</v>
      </c>
      <c r="FC11" s="26">
        <f t="array" aca="1" ref="FC11" ca="1">SUM(IF(RIGHT(OFFSET('Vacation Tracker'!$Q14:$AD14,0,EZ$4))=FC$8,IFERROR(--LEFT(OFFSET('Vacation Tracker'!$Q14:$AD14,0,EZ$4),LEN(OFFSET('Vacation Tracker'!$Q14:$AD14,0,EZ$4))-1),0)))</f>
        <v>0</v>
      </c>
      <c r="FD11" s="23">
        <f ca="1">SUM(OFFSET('Vacation Tracker'!$Q14:$AD14,0,FD$4))</f>
        <v>0</v>
      </c>
      <c r="FE11" s="26">
        <f t="shared" ref="FE11" ca="1" si="345">FD11-FF11</f>
        <v>0</v>
      </c>
      <c r="FF11" s="26">
        <f t="array" aca="1" ref="FF11" ca="1">SUM(IF(RIGHT(OFFSET('Vacation Tracker'!$Q14:$AD14,0,FD$4))&lt;&gt;"O",IFERROR(--LEFT(OFFSET('Vacation Tracker'!$Q14:$AD14,0,FD$4),LEN(OFFSET('Vacation Tracker'!$Q14:$AD14,0,FD$4))-1),0)))</f>
        <v>0</v>
      </c>
      <c r="FG11" s="26">
        <f t="array" aca="1" ref="FG11" ca="1">SUM(IF(RIGHT(OFFSET('Vacation Tracker'!$Q14:$AD14,0,FD$4))=FG$8,IFERROR(--LEFT(OFFSET('Vacation Tracker'!$Q14:$AD14,0,FD$4),LEN(OFFSET('Vacation Tracker'!$Q14:$AD14,0,FD$4))-1),0)))</f>
        <v>0</v>
      </c>
      <c r="FH11" s="23">
        <f ca="1">SUM(OFFSET('Vacation Tracker'!$Q14:$AD14,0,FH$4))</f>
        <v>0</v>
      </c>
      <c r="FI11" s="26">
        <f t="shared" ref="FI11" ca="1" si="346">FH11-FJ11</f>
        <v>0</v>
      </c>
      <c r="FJ11" s="26">
        <f t="array" aca="1" ref="FJ11" ca="1">SUM(IF(RIGHT(OFFSET('Vacation Tracker'!$Q14:$AD14,0,FH$4))&lt;&gt;"O",IFERROR(--LEFT(OFFSET('Vacation Tracker'!$Q14:$AD14,0,FH$4),LEN(OFFSET('Vacation Tracker'!$Q14:$AD14,0,FH$4))-1),0)))</f>
        <v>0</v>
      </c>
      <c r="FK11" s="26">
        <f t="array" aca="1" ref="FK11" ca="1">SUM(IF(RIGHT(OFFSET('Vacation Tracker'!$Q14:$AD14,0,FH$4))=FK$8,IFERROR(--LEFT(OFFSET('Vacation Tracker'!$Q14:$AD14,0,FH$4),LEN(OFFSET('Vacation Tracker'!$Q14:$AD14,0,FH$4))-1),0)))</f>
        <v>0</v>
      </c>
      <c r="FL11" s="23">
        <f ca="1">SUM(OFFSET('Vacation Tracker'!$Q14:$AD14,0,FL$4))</f>
        <v>0</v>
      </c>
      <c r="FM11" s="26">
        <f t="shared" ref="FM11" ca="1" si="347">FL11-FN11</f>
        <v>0</v>
      </c>
      <c r="FN11" s="26">
        <f t="array" aca="1" ref="FN11" ca="1">SUM(IF(RIGHT(OFFSET('Vacation Tracker'!$Q14:$AD14,0,FL$4))&lt;&gt;"O",IFERROR(--LEFT(OFFSET('Vacation Tracker'!$Q14:$AD14,0,FL$4),LEN(OFFSET('Vacation Tracker'!$Q14:$AD14,0,FL$4))-1),0)))</f>
        <v>0</v>
      </c>
      <c r="FO11" s="26">
        <f t="array" aca="1" ref="FO11" ca="1">SUM(IF(RIGHT(OFFSET('Vacation Tracker'!$Q14:$AD14,0,FL$4))=FO$8,IFERROR(--LEFT(OFFSET('Vacation Tracker'!$Q14:$AD14,0,FL$4),LEN(OFFSET('Vacation Tracker'!$Q14:$AD14,0,FL$4))-1),0)))</f>
        <v>0</v>
      </c>
      <c r="FP11" s="23">
        <f ca="1">SUM(OFFSET('Vacation Tracker'!$Q14:$AD14,0,FP$4))</f>
        <v>0</v>
      </c>
      <c r="FQ11" s="26">
        <f t="shared" ref="FQ11" ca="1" si="348">FP11-FR11</f>
        <v>0</v>
      </c>
      <c r="FR11" s="26">
        <f t="array" aca="1" ref="FR11" ca="1">SUM(IF(RIGHT(OFFSET('Vacation Tracker'!$Q14:$AD14,0,FP$4))&lt;&gt;"O",IFERROR(--LEFT(OFFSET('Vacation Tracker'!$Q14:$AD14,0,FP$4),LEN(OFFSET('Vacation Tracker'!$Q14:$AD14,0,FP$4))-1),0)))</f>
        <v>0</v>
      </c>
      <c r="FS11" s="26">
        <f t="array" aca="1" ref="FS11" ca="1">SUM(IF(RIGHT(OFFSET('Vacation Tracker'!$Q14:$AD14,0,FP$4))=FS$8,IFERROR(--LEFT(OFFSET('Vacation Tracker'!$Q14:$AD14,0,FP$4),LEN(OFFSET('Vacation Tracker'!$Q14:$AD14,0,FP$4))-1),0)))</f>
        <v>0</v>
      </c>
      <c r="FT11" s="23">
        <f ca="1">SUM(OFFSET('Vacation Tracker'!$Q14:$AD14,0,FT$4))</f>
        <v>0</v>
      </c>
      <c r="FU11" s="26">
        <f t="shared" ref="FU11" ca="1" si="349">FT11-FV11</f>
        <v>0</v>
      </c>
      <c r="FV11" s="26">
        <f t="array" aca="1" ref="FV11" ca="1">SUM(IF(RIGHT(OFFSET('Vacation Tracker'!$Q14:$AD14,0,FT$4))&lt;&gt;"O",IFERROR(--LEFT(OFFSET('Vacation Tracker'!$Q14:$AD14,0,FT$4),LEN(OFFSET('Vacation Tracker'!$Q14:$AD14,0,FT$4))-1),0)))</f>
        <v>0</v>
      </c>
      <c r="FW11" s="26">
        <f t="array" aca="1" ref="FW11" ca="1">SUM(IF(RIGHT(OFFSET('Vacation Tracker'!$Q14:$AD14,0,FT$4))=FW$8,IFERROR(--LEFT(OFFSET('Vacation Tracker'!$Q14:$AD14,0,FT$4),LEN(OFFSET('Vacation Tracker'!$Q14:$AD14,0,FT$4))-1),0)))</f>
        <v>0</v>
      </c>
      <c r="FX11" s="23">
        <f ca="1">SUM(OFFSET('Vacation Tracker'!$Q14:$AD14,0,FX$4))</f>
        <v>0</v>
      </c>
      <c r="FY11" s="26">
        <f t="shared" ref="FY11" ca="1" si="350">FX11-FZ11</f>
        <v>0</v>
      </c>
      <c r="FZ11" s="26">
        <f t="array" aca="1" ref="FZ11" ca="1">SUM(IF(RIGHT(OFFSET('Vacation Tracker'!$Q14:$AD14,0,FX$4))&lt;&gt;"O",IFERROR(--LEFT(OFFSET('Vacation Tracker'!$Q14:$AD14,0,FX$4),LEN(OFFSET('Vacation Tracker'!$Q14:$AD14,0,FX$4))-1),0)))</f>
        <v>0</v>
      </c>
      <c r="GA11" s="26">
        <f t="array" aca="1" ref="GA11" ca="1">SUM(IF(RIGHT(OFFSET('Vacation Tracker'!$Q14:$AD14,0,FX$4))=GA$8,IFERROR(--LEFT(OFFSET('Vacation Tracker'!$Q14:$AD14,0,FX$4),LEN(OFFSET('Vacation Tracker'!$Q14:$AD14,0,FX$4))-1),0)))</f>
        <v>0</v>
      </c>
      <c r="GB11" s="23">
        <f ca="1">SUM(OFFSET('Vacation Tracker'!$Q14:$AD14,0,GB$4))</f>
        <v>0</v>
      </c>
      <c r="GC11" s="26">
        <f t="shared" ref="GC11" ca="1" si="351">GB11-GD11</f>
        <v>0</v>
      </c>
      <c r="GD11" s="26">
        <f t="array" aca="1" ref="GD11" ca="1">SUM(IF(RIGHT(OFFSET('Vacation Tracker'!$Q14:$AD14,0,GB$4))&lt;&gt;"O",IFERROR(--LEFT(OFFSET('Vacation Tracker'!$Q14:$AD14,0,GB$4),LEN(OFFSET('Vacation Tracker'!$Q14:$AD14,0,GB$4))-1),0)))</f>
        <v>0</v>
      </c>
      <c r="GE11" s="26">
        <f t="array" aca="1" ref="GE11" ca="1">SUM(IF(RIGHT(OFFSET('Vacation Tracker'!$Q14:$AD14,0,GB$4))=GE$8,IFERROR(--LEFT(OFFSET('Vacation Tracker'!$Q14:$AD14,0,GB$4),LEN(OFFSET('Vacation Tracker'!$Q14:$AD14,0,GB$4))-1),0)))</f>
        <v>0</v>
      </c>
      <c r="GF11" s="23">
        <f ca="1">SUM(OFFSET('Vacation Tracker'!$Q14:$AD14,0,GF$4))</f>
        <v>0</v>
      </c>
      <c r="GG11" s="26">
        <f t="shared" ref="GG11" ca="1" si="352">GF11-GH11</f>
        <v>0</v>
      </c>
      <c r="GH11" s="26">
        <f t="array" aca="1" ref="GH11" ca="1">SUM(IF(RIGHT(OFFSET('Vacation Tracker'!$Q14:$AD14,0,GF$4))&lt;&gt;"O",IFERROR(--LEFT(OFFSET('Vacation Tracker'!$Q14:$AD14,0,GF$4),LEN(OFFSET('Vacation Tracker'!$Q14:$AD14,0,GF$4))-1),0)))</f>
        <v>0</v>
      </c>
      <c r="GI11" s="26">
        <f t="array" aca="1" ref="GI11" ca="1">SUM(IF(RIGHT(OFFSET('Vacation Tracker'!$Q14:$AD14,0,GF$4))=GI$8,IFERROR(--LEFT(OFFSET('Vacation Tracker'!$Q14:$AD14,0,GF$4),LEN(OFFSET('Vacation Tracker'!$Q14:$AD14,0,GF$4))-1),0)))</f>
        <v>0</v>
      </c>
      <c r="GJ11" s="23">
        <f ca="1">SUM(OFFSET('Vacation Tracker'!$Q14:$AD14,0,GJ$4))</f>
        <v>0</v>
      </c>
      <c r="GK11" s="26">
        <f t="shared" ref="GK11" ca="1" si="353">GJ11-GL11</f>
        <v>0</v>
      </c>
      <c r="GL11" s="26">
        <f t="array" aca="1" ref="GL11" ca="1">SUM(IF(RIGHT(OFFSET('Vacation Tracker'!$Q14:$AD14,0,GJ$4))&lt;&gt;"O",IFERROR(--LEFT(OFFSET('Vacation Tracker'!$Q14:$AD14,0,GJ$4),LEN(OFFSET('Vacation Tracker'!$Q14:$AD14,0,GJ$4))-1),0)))</f>
        <v>0</v>
      </c>
      <c r="GM11" s="26">
        <f t="array" aca="1" ref="GM11" ca="1">SUM(IF(RIGHT(OFFSET('Vacation Tracker'!$Q14:$AD14,0,GJ$4))=GM$8,IFERROR(--LEFT(OFFSET('Vacation Tracker'!$Q14:$AD14,0,GJ$4),LEN(OFFSET('Vacation Tracker'!$Q14:$AD14,0,GJ$4))-1),0)))</f>
        <v>0</v>
      </c>
      <c r="GN11" s="23">
        <f ca="1">SUM(OFFSET('Vacation Tracker'!$Q14:$AD14,0,GN$4))</f>
        <v>0</v>
      </c>
      <c r="GO11" s="26">
        <f t="shared" ref="GO11" ca="1" si="354">GN11-GP11</f>
        <v>0</v>
      </c>
      <c r="GP11" s="26">
        <f t="array" aca="1" ref="GP11" ca="1">SUM(IF(RIGHT(OFFSET('Vacation Tracker'!$Q14:$AD14,0,GN$4))&lt;&gt;"O",IFERROR(--LEFT(OFFSET('Vacation Tracker'!$Q14:$AD14,0,GN$4),LEN(OFFSET('Vacation Tracker'!$Q14:$AD14,0,GN$4))-1),0)))</f>
        <v>0</v>
      </c>
      <c r="GQ11" s="26">
        <f t="array" aca="1" ref="GQ11" ca="1">SUM(IF(RIGHT(OFFSET('Vacation Tracker'!$Q14:$AD14,0,GN$4))=GQ$8,IFERROR(--LEFT(OFFSET('Vacation Tracker'!$Q14:$AD14,0,GN$4),LEN(OFFSET('Vacation Tracker'!$Q14:$AD14,0,GN$4))-1),0)))</f>
        <v>0</v>
      </c>
      <c r="GR11" s="23">
        <f ca="1">SUM(OFFSET('Vacation Tracker'!$Q14:$AD14,0,GR$4))</f>
        <v>0</v>
      </c>
      <c r="GS11" s="26">
        <f t="shared" ref="GS11" ca="1" si="355">GR11-GT11</f>
        <v>0</v>
      </c>
      <c r="GT11" s="26">
        <f t="array" aca="1" ref="GT11" ca="1">SUM(IF(RIGHT(OFFSET('Vacation Tracker'!$Q14:$AD14,0,GR$4))&lt;&gt;"O",IFERROR(--LEFT(OFFSET('Vacation Tracker'!$Q14:$AD14,0,GR$4),LEN(OFFSET('Vacation Tracker'!$Q14:$AD14,0,GR$4))-1),0)))</f>
        <v>0</v>
      </c>
      <c r="GU11" s="26">
        <f t="array" aca="1" ref="GU11" ca="1">SUM(IF(RIGHT(OFFSET('Vacation Tracker'!$Q14:$AD14,0,GR$4))=GU$8,IFERROR(--LEFT(OFFSET('Vacation Tracker'!$Q14:$AD14,0,GR$4),LEN(OFFSET('Vacation Tracker'!$Q14:$AD14,0,GR$4))-1),0)))</f>
        <v>0</v>
      </c>
      <c r="GV11" s="23">
        <f ca="1">SUM(OFFSET('Vacation Tracker'!$Q14:$AD14,0,GV$4))</f>
        <v>0</v>
      </c>
      <c r="GW11" s="26">
        <f t="shared" ref="GW11" ca="1" si="356">GV11-GX11</f>
        <v>0</v>
      </c>
      <c r="GX11" s="26">
        <f t="array" aca="1" ref="GX11" ca="1">SUM(IF(RIGHT(OFFSET('Vacation Tracker'!$Q14:$AD14,0,GV$4))&lt;&gt;"O",IFERROR(--LEFT(OFFSET('Vacation Tracker'!$Q14:$AD14,0,GV$4),LEN(OFFSET('Vacation Tracker'!$Q14:$AD14,0,GV$4))-1),0)))</f>
        <v>0</v>
      </c>
      <c r="GY11" s="26">
        <f t="array" aca="1" ref="GY11" ca="1">SUM(IF(RIGHT(OFFSET('Vacation Tracker'!$Q14:$AD14,0,GV$4))=GY$8,IFERROR(--LEFT(OFFSET('Vacation Tracker'!$Q14:$AD14,0,GV$4),LEN(OFFSET('Vacation Tracker'!$Q14:$AD14,0,GV$4))-1),0)))</f>
        <v>0</v>
      </c>
      <c r="GZ11" s="23">
        <f ca="1">SUM(OFFSET('Vacation Tracker'!$Q14:$AD14,0,GZ$4))</f>
        <v>0</v>
      </c>
      <c r="HA11" s="26">
        <f t="shared" ref="HA11" ca="1" si="357">GZ11-HB11</f>
        <v>0</v>
      </c>
      <c r="HB11" s="26">
        <f t="array" aca="1" ref="HB11" ca="1">SUM(IF(RIGHT(OFFSET('Vacation Tracker'!$Q14:$AD14,0,GZ$4))&lt;&gt;"O",IFERROR(--LEFT(OFFSET('Vacation Tracker'!$Q14:$AD14,0,GZ$4),LEN(OFFSET('Vacation Tracker'!$Q14:$AD14,0,GZ$4))-1),0)))</f>
        <v>0</v>
      </c>
      <c r="HC11" s="26">
        <f t="array" aca="1" ref="HC11" ca="1">SUM(IF(RIGHT(OFFSET('Vacation Tracker'!$Q14:$AD14,0,GZ$4))=HC$8,IFERROR(--LEFT(OFFSET('Vacation Tracker'!$Q14:$AD14,0,GZ$4),LEN(OFFSET('Vacation Tracker'!$Q14:$AD14,0,GZ$4))-1),0)))</f>
        <v>0</v>
      </c>
      <c r="HD11" s="23">
        <f ca="1">SUM(OFFSET('Vacation Tracker'!$Q14:$AD14,0,HD$4))</f>
        <v>0</v>
      </c>
      <c r="HE11" s="26">
        <f t="shared" ref="HE11" ca="1" si="358">HD11-HF11</f>
        <v>0</v>
      </c>
      <c r="HF11" s="26">
        <f t="array" aca="1" ref="HF11" ca="1">SUM(IF(RIGHT(OFFSET('Vacation Tracker'!$Q14:$AD14,0,HD$4))&lt;&gt;"O",IFERROR(--LEFT(OFFSET('Vacation Tracker'!$Q14:$AD14,0,HD$4),LEN(OFFSET('Vacation Tracker'!$Q14:$AD14,0,HD$4))-1),0)))</f>
        <v>0</v>
      </c>
      <c r="HG11" s="26">
        <f t="array" aca="1" ref="HG11" ca="1">SUM(IF(RIGHT(OFFSET('Vacation Tracker'!$Q14:$AD14,0,HD$4))=HG$8,IFERROR(--LEFT(OFFSET('Vacation Tracker'!$Q14:$AD14,0,HD$4),LEN(OFFSET('Vacation Tracker'!$Q14:$AD14,0,HD$4))-1),0)))</f>
        <v>0</v>
      </c>
      <c r="HH11" s="23">
        <f ca="1">SUM(OFFSET('Vacation Tracker'!$Q14:$AD14,0,HH$4))</f>
        <v>0</v>
      </c>
      <c r="HI11" s="26">
        <f t="shared" ref="HI11" ca="1" si="359">HH11-HJ11</f>
        <v>0</v>
      </c>
      <c r="HJ11" s="26">
        <f t="array" aca="1" ref="HJ11" ca="1">SUM(IF(RIGHT(OFFSET('Vacation Tracker'!$Q14:$AD14,0,HH$4))&lt;&gt;"O",IFERROR(--LEFT(OFFSET('Vacation Tracker'!$Q14:$AD14,0,HH$4),LEN(OFFSET('Vacation Tracker'!$Q14:$AD14,0,HH$4))-1),0)))</f>
        <v>0</v>
      </c>
      <c r="HK11" s="26">
        <f t="array" aca="1" ref="HK11" ca="1">SUM(IF(RIGHT(OFFSET('Vacation Tracker'!$Q14:$AD14,0,HH$4))=HK$8,IFERROR(--LEFT(OFFSET('Vacation Tracker'!$Q14:$AD14,0,HH$4),LEN(OFFSET('Vacation Tracker'!$Q14:$AD14,0,HH$4))-1),0)))</f>
        <v>0</v>
      </c>
      <c r="HL11" s="23">
        <f ca="1">SUM(OFFSET('Vacation Tracker'!$Q14:$AD14,0,HL$4))</f>
        <v>0</v>
      </c>
      <c r="HM11" s="26">
        <f t="shared" ref="HM11" ca="1" si="360">HL11-HN11</f>
        <v>0</v>
      </c>
      <c r="HN11" s="26">
        <f t="array" aca="1" ref="HN11" ca="1">SUM(IF(RIGHT(OFFSET('Vacation Tracker'!$Q14:$AD14,0,HL$4))&lt;&gt;"O",IFERROR(--LEFT(OFFSET('Vacation Tracker'!$Q14:$AD14,0,HL$4),LEN(OFFSET('Vacation Tracker'!$Q14:$AD14,0,HL$4))-1),0)))</f>
        <v>0</v>
      </c>
      <c r="HO11" s="26">
        <f t="array" aca="1" ref="HO11" ca="1">SUM(IF(RIGHT(OFFSET('Vacation Tracker'!$Q14:$AD14,0,HL$4))=HO$8,IFERROR(--LEFT(OFFSET('Vacation Tracker'!$Q14:$AD14,0,HL$4),LEN(OFFSET('Vacation Tracker'!$Q14:$AD14,0,HL$4))-1),0)))</f>
        <v>0</v>
      </c>
      <c r="HP11" s="23">
        <f ca="1">SUM(OFFSET('Vacation Tracker'!$Q14:$AD14,0,HP$4))</f>
        <v>0</v>
      </c>
      <c r="HQ11" s="26">
        <f t="shared" ref="HQ11" ca="1" si="361">HP11-HR11</f>
        <v>0</v>
      </c>
      <c r="HR11" s="26">
        <f t="array" aca="1" ref="HR11" ca="1">SUM(IF(RIGHT(OFFSET('Vacation Tracker'!$Q14:$AD14,0,HP$4))&lt;&gt;"O",IFERROR(--LEFT(OFFSET('Vacation Tracker'!$Q14:$AD14,0,HP$4),LEN(OFFSET('Vacation Tracker'!$Q14:$AD14,0,HP$4))-1),0)))</f>
        <v>0</v>
      </c>
      <c r="HS11" s="23">
        <f t="array" aca="1" ref="HS11" ca="1">SUM(IF(RIGHT(OFFSET('Vacation Tracker'!$Q14:$AD14,0,HP$4))=HS$8,IFERROR(--LEFT(OFFSET('Vacation Tracker'!$Q14:$AD14,0,HP$4),LEN(OFFSET('Vacation Tracker'!$Q14:$AD14,0,HP$4))-1),0)))</f>
        <v>0</v>
      </c>
    </row>
    <row r="12" spans="1:227" ht="15" customHeight="1" x14ac:dyDescent="0.2">
      <c r="B12" s="23">
        <f>IF('Vacation Tracker'!B15&lt;&gt;"",'Vacation Tracker'!B15,"")</f>
        <v>4</v>
      </c>
      <c r="C12" s="24" t="str">
        <f>IF('Vacation Tracker'!C15&lt;&gt;"",'Vacation Tracker'!C15,"")</f>
        <v/>
      </c>
      <c r="D12" s="25" t="str">
        <f>IF('Vacation Tracker'!D15&lt;&gt;"",'Vacation Tracker'!D15,"")</f>
        <v/>
      </c>
      <c r="E12" s="25" t="str">
        <f>IF('Vacation Tracker'!E15&lt;&gt;"",'Vacation Tracker'!E15,"")</f>
        <v/>
      </c>
      <c r="F12" s="24" t="str">
        <f>IF('Vacation Tracker'!F15&lt;&gt;"",'Vacation Tracker'!F15,"")</f>
        <v/>
      </c>
      <c r="G12" s="24" t="str">
        <f>IF('Vacation Tracker'!G15&lt;&gt;"",'Vacation Tracker'!G15,"")</f>
        <v/>
      </c>
      <c r="H12" s="23" t="str">
        <f t="shared" si="258"/>
        <v/>
      </c>
      <c r="I12" s="23" t="str">
        <f t="shared" si="258"/>
        <v/>
      </c>
      <c r="J12" s="23" t="str">
        <f t="shared" si="258"/>
        <v/>
      </c>
      <c r="K12" s="23" t="str">
        <f t="shared" si="259"/>
        <v/>
      </c>
      <c r="L12" s="23">
        <f ca="1">SUM(OFFSET('Vacation Tracker'!$Q15:$AD15,0,L$4))</f>
        <v>0</v>
      </c>
      <c r="M12" s="26">
        <f t="shared" ca="1" si="204"/>
        <v>0</v>
      </c>
      <c r="N12" s="26">
        <f t="array" aca="1" ref="N12" ca="1">SUM(IF(RIGHT(OFFSET('Vacation Tracker'!$Q15:$AD15,0,L$4))&lt;&gt;"O",IFERROR(--LEFT(OFFSET('Vacation Tracker'!$Q15:$AD15,0,L$4),LEN(OFFSET('Vacation Tracker'!$Q15:$AD15,0,L$4))-1),0)))</f>
        <v>0</v>
      </c>
      <c r="O12" s="26">
        <f t="array" aca="1" ref="O12" ca="1">SUM(IF(RIGHT(OFFSET('Vacation Tracker'!$Q15:$AD15,0,L$4))=O$8,IFERROR(--LEFT(OFFSET('Vacation Tracker'!$Q15:$AD15,0,L$4),LEN(OFFSET('Vacation Tracker'!$Q15:$AD15,0,L$4))-1),0)))</f>
        <v>0</v>
      </c>
      <c r="P12" s="23">
        <f ca="1">SUM(OFFSET('Vacation Tracker'!$Q15:$AD15,0,P$4))</f>
        <v>0</v>
      </c>
      <c r="Q12" s="26">
        <f t="shared" ca="1" si="205"/>
        <v>0</v>
      </c>
      <c r="R12" s="26">
        <f t="array" aca="1" ref="R12" ca="1">SUM(IF(RIGHT(OFFSET('Vacation Tracker'!$Q15:$AD15,0,P$4))&lt;&gt;"O",IFERROR(--LEFT(OFFSET('Vacation Tracker'!$Q15:$AD15,0,P$4),LEN(OFFSET('Vacation Tracker'!$Q15:$AD15,0,P$4))-1),0)))</f>
        <v>0</v>
      </c>
      <c r="S12" s="26">
        <f t="array" aca="1" ref="S12" ca="1">SUM(IF(RIGHT(OFFSET('Vacation Tracker'!$Q15:$AD15,0,P$4))=S$8,IFERROR(--LEFT(OFFSET('Vacation Tracker'!$Q15:$AD15,0,P$4),LEN(OFFSET('Vacation Tracker'!$Q15:$AD15,0,P$4))-1),0)))</f>
        <v>0</v>
      </c>
      <c r="T12" s="23">
        <f ca="1">SUM(OFFSET('Vacation Tracker'!$Q15:$AD15,0,T$4))</f>
        <v>0</v>
      </c>
      <c r="U12" s="26">
        <f t="shared" ca="1" si="206"/>
        <v>0</v>
      </c>
      <c r="V12" s="26">
        <f t="array" aca="1" ref="V12" ca="1">SUM(IF(RIGHT(OFFSET('Vacation Tracker'!$Q15:$AD15,0,T$4))&lt;&gt;"O",IFERROR(--LEFT(OFFSET('Vacation Tracker'!$Q15:$AD15,0,T$4),LEN(OFFSET('Vacation Tracker'!$Q15:$AD15,0,T$4))-1),0)))</f>
        <v>0</v>
      </c>
      <c r="W12" s="26">
        <f t="array" aca="1" ref="W12" ca="1">SUM(IF(RIGHT(OFFSET('Vacation Tracker'!$Q15:$AD15,0,T$4))=W$8,IFERROR(--LEFT(OFFSET('Vacation Tracker'!$Q15:$AD15,0,T$4),LEN(OFFSET('Vacation Tracker'!$Q15:$AD15,0,T$4))-1),0)))</f>
        <v>0</v>
      </c>
      <c r="X12" s="23">
        <f ca="1">SUM(OFFSET('Vacation Tracker'!$Q15:$AD15,0,X$4))</f>
        <v>0</v>
      </c>
      <c r="Y12" s="26">
        <f t="shared" ref="Y12" ca="1" si="362">X12-Z12</f>
        <v>0</v>
      </c>
      <c r="Z12" s="26">
        <f t="array" aca="1" ref="Z12" ca="1">SUM(IF(RIGHT(OFFSET('Vacation Tracker'!$Q15:$AD15,0,X$4))&lt;&gt;"O",IFERROR(--LEFT(OFFSET('Vacation Tracker'!$Q15:$AD15,0,X$4),LEN(OFFSET('Vacation Tracker'!$Q15:$AD15,0,X$4))-1),0)))</f>
        <v>0</v>
      </c>
      <c r="AA12" s="26">
        <f t="array" aca="1" ref="AA12" ca="1">SUM(IF(RIGHT(OFFSET('Vacation Tracker'!$Q15:$AD15,0,X$4))=AA$8,IFERROR(--LEFT(OFFSET('Vacation Tracker'!$Q15:$AD15,0,X$4),LEN(OFFSET('Vacation Tracker'!$Q15:$AD15,0,X$4))-1),0)))</f>
        <v>0</v>
      </c>
      <c r="AB12" s="23">
        <f ca="1">SUM(OFFSET('Vacation Tracker'!$Q15:$AD15,0,AB$4))</f>
        <v>0</v>
      </c>
      <c r="AC12" s="26">
        <f t="shared" ref="AC12" ca="1" si="363">AB12-AD12</f>
        <v>0</v>
      </c>
      <c r="AD12" s="26">
        <f t="array" aca="1" ref="AD12" ca="1">SUM(IF(RIGHT(OFFSET('Vacation Tracker'!$Q15:$AD15,0,AB$4))&lt;&gt;"O",IFERROR(--LEFT(OFFSET('Vacation Tracker'!$Q15:$AD15,0,AB$4),LEN(OFFSET('Vacation Tracker'!$Q15:$AD15,0,AB$4))-1),0)))</f>
        <v>0</v>
      </c>
      <c r="AE12" s="26">
        <f t="array" aca="1" ref="AE12" ca="1">SUM(IF(RIGHT(OFFSET('Vacation Tracker'!$Q15:$AD15,0,AB$4))=AE$8,IFERROR(--LEFT(OFFSET('Vacation Tracker'!$Q15:$AD15,0,AB$4),LEN(OFFSET('Vacation Tracker'!$Q15:$AD15,0,AB$4))-1),0)))</f>
        <v>0</v>
      </c>
      <c r="AF12" s="23">
        <f ca="1">SUM(OFFSET('Vacation Tracker'!$Q15:$AD15,0,AF$4))</f>
        <v>0</v>
      </c>
      <c r="AG12" s="26">
        <f t="shared" ref="AG12" ca="1" si="364">AF12-AH12</f>
        <v>0</v>
      </c>
      <c r="AH12" s="26">
        <f t="array" aca="1" ref="AH12" ca="1">SUM(IF(RIGHT(OFFSET('Vacation Tracker'!$Q15:$AD15,0,AF$4))&lt;&gt;"O",IFERROR(--LEFT(OFFSET('Vacation Tracker'!$Q15:$AD15,0,AF$4),LEN(OFFSET('Vacation Tracker'!$Q15:$AD15,0,AF$4))-1),0)))</f>
        <v>0</v>
      </c>
      <c r="AI12" s="26">
        <f t="array" aca="1" ref="AI12" ca="1">SUM(IF(RIGHT(OFFSET('Vacation Tracker'!$Q15:$AD15,0,AF$4))=AI$8,IFERROR(--LEFT(OFFSET('Vacation Tracker'!$Q15:$AD15,0,AF$4),LEN(OFFSET('Vacation Tracker'!$Q15:$AD15,0,AF$4))-1),0)))</f>
        <v>0</v>
      </c>
      <c r="AJ12" s="23">
        <f ca="1">SUM(OFFSET('Vacation Tracker'!$Q15:$AD15,0,AJ$4))</f>
        <v>0</v>
      </c>
      <c r="AK12" s="26">
        <f t="shared" ref="AK12" ca="1" si="365">AJ12-AL12</f>
        <v>0</v>
      </c>
      <c r="AL12" s="26">
        <f t="array" aca="1" ref="AL12" ca="1">SUM(IF(RIGHT(OFFSET('Vacation Tracker'!$Q15:$AD15,0,AJ$4))&lt;&gt;"O",IFERROR(--LEFT(OFFSET('Vacation Tracker'!$Q15:$AD15,0,AJ$4),LEN(OFFSET('Vacation Tracker'!$Q15:$AD15,0,AJ$4))-1),0)))</f>
        <v>0</v>
      </c>
      <c r="AM12" s="26">
        <f t="array" aca="1" ref="AM12" ca="1">SUM(IF(RIGHT(OFFSET('Vacation Tracker'!$Q15:$AD15,0,AJ$4))=AM$8,IFERROR(--LEFT(OFFSET('Vacation Tracker'!$Q15:$AD15,0,AJ$4),LEN(OFFSET('Vacation Tracker'!$Q15:$AD15,0,AJ$4))-1),0)))</f>
        <v>0</v>
      </c>
      <c r="AN12" s="23">
        <f ca="1">SUM(OFFSET('Vacation Tracker'!$Q15:$AD15,0,AN$4))</f>
        <v>0</v>
      </c>
      <c r="AO12" s="26">
        <f t="shared" ref="AO12" ca="1" si="366">AN12-AP12</f>
        <v>0</v>
      </c>
      <c r="AP12" s="26">
        <f t="array" aca="1" ref="AP12" ca="1">SUM(IF(RIGHT(OFFSET('Vacation Tracker'!$Q15:$AD15,0,AN$4))&lt;&gt;"O",IFERROR(--LEFT(OFFSET('Vacation Tracker'!$Q15:$AD15,0,AN$4),LEN(OFFSET('Vacation Tracker'!$Q15:$AD15,0,AN$4))-1),0)))</f>
        <v>0</v>
      </c>
      <c r="AQ12" s="26">
        <f t="array" aca="1" ref="AQ12" ca="1">SUM(IF(RIGHT(OFFSET('Vacation Tracker'!$Q15:$AD15,0,AN$4))=AQ$8,IFERROR(--LEFT(OFFSET('Vacation Tracker'!$Q15:$AD15,0,AN$4),LEN(OFFSET('Vacation Tracker'!$Q15:$AD15,0,AN$4))-1),0)))</f>
        <v>0</v>
      </c>
      <c r="AR12" s="23">
        <f ca="1">SUM(OFFSET('Vacation Tracker'!$Q15:$AD15,0,AR$4))</f>
        <v>0</v>
      </c>
      <c r="AS12" s="26">
        <f t="shared" ref="AS12" ca="1" si="367">AR12-AT12</f>
        <v>0</v>
      </c>
      <c r="AT12" s="26">
        <f t="array" aca="1" ref="AT12" ca="1">SUM(IF(RIGHT(OFFSET('Vacation Tracker'!$Q15:$AD15,0,AR$4))&lt;&gt;"O",IFERROR(--LEFT(OFFSET('Vacation Tracker'!$Q15:$AD15,0,AR$4),LEN(OFFSET('Vacation Tracker'!$Q15:$AD15,0,AR$4))-1),0)))</f>
        <v>0</v>
      </c>
      <c r="AU12" s="26">
        <f t="array" aca="1" ref="AU12" ca="1">SUM(IF(RIGHT(OFFSET('Vacation Tracker'!$Q15:$AD15,0,AR$4))=AU$8,IFERROR(--LEFT(OFFSET('Vacation Tracker'!$Q15:$AD15,0,AR$4),LEN(OFFSET('Vacation Tracker'!$Q15:$AD15,0,AR$4))-1),0)))</f>
        <v>0</v>
      </c>
      <c r="AV12" s="23">
        <f ca="1">SUM(OFFSET('Vacation Tracker'!$Q15:$AD15,0,AV$4))</f>
        <v>0</v>
      </c>
      <c r="AW12" s="26">
        <f t="shared" ref="AW12" ca="1" si="368">AV12-AX12</f>
        <v>0</v>
      </c>
      <c r="AX12" s="26">
        <f t="array" aca="1" ref="AX12" ca="1">SUM(IF(RIGHT(OFFSET('Vacation Tracker'!$Q15:$AD15,0,AV$4))&lt;&gt;"O",IFERROR(--LEFT(OFFSET('Vacation Tracker'!$Q15:$AD15,0,AV$4),LEN(OFFSET('Vacation Tracker'!$Q15:$AD15,0,AV$4))-1),0)))</f>
        <v>0</v>
      </c>
      <c r="AY12" s="26">
        <f t="array" aca="1" ref="AY12" ca="1">SUM(IF(RIGHT(OFFSET('Vacation Tracker'!$Q15:$AD15,0,AV$4))=AY$8,IFERROR(--LEFT(OFFSET('Vacation Tracker'!$Q15:$AD15,0,AV$4),LEN(OFFSET('Vacation Tracker'!$Q15:$AD15,0,AV$4))-1),0)))</f>
        <v>0</v>
      </c>
      <c r="AZ12" s="23">
        <f ca="1">SUM(OFFSET('Vacation Tracker'!$Q15:$AD15,0,AZ$4))</f>
        <v>0</v>
      </c>
      <c r="BA12" s="26">
        <f t="shared" ref="BA12" ca="1" si="369">AZ12-BB12</f>
        <v>0</v>
      </c>
      <c r="BB12" s="26">
        <f t="array" aca="1" ref="BB12" ca="1">SUM(IF(RIGHT(OFFSET('Vacation Tracker'!$Q15:$AD15,0,AZ$4))&lt;&gt;"O",IFERROR(--LEFT(OFFSET('Vacation Tracker'!$Q15:$AD15,0,AZ$4),LEN(OFFSET('Vacation Tracker'!$Q15:$AD15,0,AZ$4))-1),0)))</f>
        <v>0</v>
      </c>
      <c r="BC12" s="26">
        <f t="array" aca="1" ref="BC12" ca="1">SUM(IF(RIGHT(OFFSET('Vacation Tracker'!$Q15:$AD15,0,AZ$4))=BC$8,IFERROR(--LEFT(OFFSET('Vacation Tracker'!$Q15:$AD15,0,AZ$4),LEN(OFFSET('Vacation Tracker'!$Q15:$AD15,0,AZ$4))-1),0)))</f>
        <v>0</v>
      </c>
      <c r="BD12" s="23">
        <f ca="1">SUM(OFFSET('Vacation Tracker'!$Q15:$AD15,0,BD$4))</f>
        <v>0</v>
      </c>
      <c r="BE12" s="26">
        <f t="shared" ref="BE12" ca="1" si="370">BD12-BF12</f>
        <v>0</v>
      </c>
      <c r="BF12" s="26">
        <f t="array" aca="1" ref="BF12" ca="1">SUM(IF(RIGHT(OFFSET('Vacation Tracker'!$Q15:$AD15,0,BD$4))&lt;&gt;"O",IFERROR(--LEFT(OFFSET('Vacation Tracker'!$Q15:$AD15,0,BD$4),LEN(OFFSET('Vacation Tracker'!$Q15:$AD15,0,BD$4))-1),0)))</f>
        <v>0</v>
      </c>
      <c r="BG12" s="26">
        <f t="array" aca="1" ref="BG12" ca="1">SUM(IF(RIGHT(OFFSET('Vacation Tracker'!$Q15:$AD15,0,BD$4))=BG$8,IFERROR(--LEFT(OFFSET('Vacation Tracker'!$Q15:$AD15,0,BD$4),LEN(OFFSET('Vacation Tracker'!$Q15:$AD15,0,BD$4))-1),0)))</f>
        <v>0</v>
      </c>
      <c r="BH12" s="23">
        <f ca="1">SUM(OFFSET('Vacation Tracker'!$Q15:$AD15,0,BH$4))</f>
        <v>0</v>
      </c>
      <c r="BI12" s="26">
        <f t="shared" ref="BI12" ca="1" si="371">BH12-BJ12</f>
        <v>0</v>
      </c>
      <c r="BJ12" s="26">
        <f t="array" aca="1" ref="BJ12" ca="1">SUM(IF(RIGHT(OFFSET('Vacation Tracker'!$Q15:$AD15,0,BH$4))&lt;&gt;"O",IFERROR(--LEFT(OFFSET('Vacation Tracker'!$Q15:$AD15,0,BH$4),LEN(OFFSET('Vacation Tracker'!$Q15:$AD15,0,BH$4))-1),0)))</f>
        <v>0</v>
      </c>
      <c r="BK12" s="26">
        <f t="array" aca="1" ref="BK12" ca="1">SUM(IF(RIGHT(OFFSET('Vacation Tracker'!$Q15:$AD15,0,BH$4))=BK$8,IFERROR(--LEFT(OFFSET('Vacation Tracker'!$Q15:$AD15,0,BH$4),LEN(OFFSET('Vacation Tracker'!$Q15:$AD15,0,BH$4))-1),0)))</f>
        <v>0</v>
      </c>
      <c r="BL12" s="23">
        <f ca="1">SUM(OFFSET('Vacation Tracker'!$Q15:$AD15,0,BL$4))</f>
        <v>0</v>
      </c>
      <c r="BM12" s="26">
        <f t="shared" ref="BM12" ca="1" si="372">BL12-BN12</f>
        <v>0</v>
      </c>
      <c r="BN12" s="26">
        <f t="array" aca="1" ref="BN12" ca="1">SUM(IF(RIGHT(OFFSET('Vacation Tracker'!$Q15:$AD15,0,BL$4))&lt;&gt;"O",IFERROR(--LEFT(OFFSET('Vacation Tracker'!$Q15:$AD15,0,BL$4),LEN(OFFSET('Vacation Tracker'!$Q15:$AD15,0,BL$4))-1),0)))</f>
        <v>0</v>
      </c>
      <c r="BO12" s="26">
        <f t="array" aca="1" ref="BO12" ca="1">SUM(IF(RIGHT(OFFSET('Vacation Tracker'!$Q15:$AD15,0,BL$4))=BO$8,IFERROR(--LEFT(OFFSET('Vacation Tracker'!$Q15:$AD15,0,BL$4),LEN(OFFSET('Vacation Tracker'!$Q15:$AD15,0,BL$4))-1),0)))</f>
        <v>0</v>
      </c>
      <c r="BP12" s="23">
        <f ca="1">SUM(OFFSET('Vacation Tracker'!$Q15:$AD15,0,BP$4))</f>
        <v>0</v>
      </c>
      <c r="BQ12" s="26">
        <f t="shared" ref="BQ12" ca="1" si="373">BP12-BR12</f>
        <v>0</v>
      </c>
      <c r="BR12" s="26">
        <f t="array" aca="1" ref="BR12" ca="1">SUM(IF(RIGHT(OFFSET('Vacation Tracker'!$Q15:$AD15,0,BP$4))&lt;&gt;"O",IFERROR(--LEFT(OFFSET('Vacation Tracker'!$Q15:$AD15,0,BP$4),LEN(OFFSET('Vacation Tracker'!$Q15:$AD15,0,BP$4))-1),0)))</f>
        <v>0</v>
      </c>
      <c r="BS12" s="26">
        <f t="array" aca="1" ref="BS12" ca="1">SUM(IF(RIGHT(OFFSET('Vacation Tracker'!$Q15:$AD15,0,BP$4))=BS$8,IFERROR(--LEFT(OFFSET('Vacation Tracker'!$Q15:$AD15,0,BP$4),LEN(OFFSET('Vacation Tracker'!$Q15:$AD15,0,BP$4))-1),0)))</f>
        <v>0</v>
      </c>
      <c r="BT12" s="23">
        <f ca="1">SUM(OFFSET('Vacation Tracker'!$Q15:$AD15,0,BT$4))</f>
        <v>0</v>
      </c>
      <c r="BU12" s="26">
        <f t="shared" ref="BU12" ca="1" si="374">BT12-BV12</f>
        <v>0</v>
      </c>
      <c r="BV12" s="26">
        <f t="array" aca="1" ref="BV12" ca="1">SUM(IF(RIGHT(OFFSET('Vacation Tracker'!$Q15:$AD15,0,BT$4))&lt;&gt;"O",IFERROR(--LEFT(OFFSET('Vacation Tracker'!$Q15:$AD15,0,BT$4),LEN(OFFSET('Vacation Tracker'!$Q15:$AD15,0,BT$4))-1),0)))</f>
        <v>0</v>
      </c>
      <c r="BW12" s="26">
        <f t="array" aca="1" ref="BW12" ca="1">SUM(IF(RIGHT(OFFSET('Vacation Tracker'!$Q15:$AD15,0,BT$4))=BW$8,IFERROR(--LEFT(OFFSET('Vacation Tracker'!$Q15:$AD15,0,BT$4),LEN(OFFSET('Vacation Tracker'!$Q15:$AD15,0,BT$4))-1),0)))</f>
        <v>0</v>
      </c>
      <c r="BX12" s="23">
        <f ca="1">SUM(OFFSET('Vacation Tracker'!$Q15:$AD15,0,BX$4))</f>
        <v>0</v>
      </c>
      <c r="BY12" s="26">
        <f t="shared" ref="BY12" ca="1" si="375">BX12-BZ12</f>
        <v>0</v>
      </c>
      <c r="BZ12" s="26">
        <f t="array" aca="1" ref="BZ12" ca="1">SUM(IF(RIGHT(OFFSET('Vacation Tracker'!$Q15:$AD15,0,BX$4))&lt;&gt;"O",IFERROR(--LEFT(OFFSET('Vacation Tracker'!$Q15:$AD15,0,BX$4),LEN(OFFSET('Vacation Tracker'!$Q15:$AD15,0,BX$4))-1),0)))</f>
        <v>0</v>
      </c>
      <c r="CA12" s="26">
        <f t="array" aca="1" ref="CA12" ca="1">SUM(IF(RIGHT(OFFSET('Vacation Tracker'!$Q15:$AD15,0,BX$4))=CA$8,IFERROR(--LEFT(OFFSET('Vacation Tracker'!$Q15:$AD15,0,BX$4),LEN(OFFSET('Vacation Tracker'!$Q15:$AD15,0,BX$4))-1),0)))</f>
        <v>0</v>
      </c>
      <c r="CB12" s="23">
        <f ca="1">SUM(OFFSET('Vacation Tracker'!$Q15:$AD15,0,CB$4))</f>
        <v>0</v>
      </c>
      <c r="CC12" s="26">
        <f t="shared" ref="CC12" ca="1" si="376">CB12-CD12</f>
        <v>0</v>
      </c>
      <c r="CD12" s="26">
        <f t="array" aca="1" ref="CD12" ca="1">SUM(IF(RIGHT(OFFSET('Vacation Tracker'!$Q15:$AD15,0,CB$4))&lt;&gt;"O",IFERROR(--LEFT(OFFSET('Vacation Tracker'!$Q15:$AD15,0,CB$4),LEN(OFFSET('Vacation Tracker'!$Q15:$AD15,0,CB$4))-1),0)))</f>
        <v>0</v>
      </c>
      <c r="CE12" s="26">
        <f t="array" aca="1" ref="CE12" ca="1">SUM(IF(RIGHT(OFFSET('Vacation Tracker'!$Q15:$AD15,0,CB$4))=CE$8,IFERROR(--LEFT(OFFSET('Vacation Tracker'!$Q15:$AD15,0,CB$4),LEN(OFFSET('Vacation Tracker'!$Q15:$AD15,0,CB$4))-1),0)))</f>
        <v>0</v>
      </c>
      <c r="CF12" s="23">
        <f ca="1">SUM(OFFSET('Vacation Tracker'!$Q15:$AD15,0,CF$4))</f>
        <v>0</v>
      </c>
      <c r="CG12" s="26">
        <f t="shared" ref="CG12" ca="1" si="377">CF12-CH12</f>
        <v>0</v>
      </c>
      <c r="CH12" s="26">
        <f t="array" aca="1" ref="CH12" ca="1">SUM(IF(RIGHT(OFFSET('Vacation Tracker'!$Q15:$AD15,0,CF$4))&lt;&gt;"O",IFERROR(--LEFT(OFFSET('Vacation Tracker'!$Q15:$AD15,0,CF$4),LEN(OFFSET('Vacation Tracker'!$Q15:$AD15,0,CF$4))-1),0)))</f>
        <v>0</v>
      </c>
      <c r="CI12" s="26">
        <f t="array" aca="1" ref="CI12" ca="1">SUM(IF(RIGHT(OFFSET('Vacation Tracker'!$Q15:$AD15,0,CF$4))=CI$8,IFERROR(--LEFT(OFFSET('Vacation Tracker'!$Q15:$AD15,0,CF$4),LEN(OFFSET('Vacation Tracker'!$Q15:$AD15,0,CF$4))-1),0)))</f>
        <v>0</v>
      </c>
      <c r="CJ12" s="23">
        <f ca="1">SUM(OFFSET('Vacation Tracker'!$Q15:$AD15,0,CJ$4))</f>
        <v>0</v>
      </c>
      <c r="CK12" s="26">
        <f t="shared" ref="CK12" ca="1" si="378">CJ12-CL12</f>
        <v>0</v>
      </c>
      <c r="CL12" s="26">
        <f t="array" aca="1" ref="CL12" ca="1">SUM(IF(RIGHT(OFFSET('Vacation Tracker'!$Q15:$AD15,0,CJ$4))&lt;&gt;"O",IFERROR(--LEFT(OFFSET('Vacation Tracker'!$Q15:$AD15,0,CJ$4),LEN(OFFSET('Vacation Tracker'!$Q15:$AD15,0,CJ$4))-1),0)))</f>
        <v>0</v>
      </c>
      <c r="CM12" s="26">
        <f t="array" aca="1" ref="CM12" ca="1">SUM(IF(RIGHT(OFFSET('Vacation Tracker'!$Q15:$AD15,0,CJ$4))=CM$8,IFERROR(--LEFT(OFFSET('Vacation Tracker'!$Q15:$AD15,0,CJ$4),LEN(OFFSET('Vacation Tracker'!$Q15:$AD15,0,CJ$4))-1),0)))</f>
        <v>0</v>
      </c>
      <c r="CN12" s="23">
        <f ca="1">SUM(OFFSET('Vacation Tracker'!$Q15:$AD15,0,CN$4))</f>
        <v>0</v>
      </c>
      <c r="CO12" s="26">
        <f t="shared" ref="CO12" ca="1" si="379">CN12-CP12</f>
        <v>0</v>
      </c>
      <c r="CP12" s="26">
        <f t="array" aca="1" ref="CP12" ca="1">SUM(IF(RIGHT(OFFSET('Vacation Tracker'!$Q15:$AD15,0,CN$4))&lt;&gt;"O",IFERROR(--LEFT(OFFSET('Vacation Tracker'!$Q15:$AD15,0,CN$4),LEN(OFFSET('Vacation Tracker'!$Q15:$AD15,0,CN$4))-1),0)))</f>
        <v>0</v>
      </c>
      <c r="CQ12" s="26">
        <f t="array" aca="1" ref="CQ12" ca="1">SUM(IF(RIGHT(OFFSET('Vacation Tracker'!$Q15:$AD15,0,CN$4))=CQ$8,IFERROR(--LEFT(OFFSET('Vacation Tracker'!$Q15:$AD15,0,CN$4),LEN(OFFSET('Vacation Tracker'!$Q15:$AD15,0,CN$4))-1),0)))</f>
        <v>0</v>
      </c>
      <c r="CR12" s="23">
        <f ca="1">SUM(OFFSET('Vacation Tracker'!$Q15:$AD15,0,CR$4))</f>
        <v>0</v>
      </c>
      <c r="CS12" s="26">
        <f t="shared" ref="CS12" ca="1" si="380">CR12-CT12</f>
        <v>0</v>
      </c>
      <c r="CT12" s="26">
        <f t="array" aca="1" ref="CT12" ca="1">SUM(IF(RIGHT(OFFSET('Vacation Tracker'!$Q15:$AD15,0,CR$4))&lt;&gt;"O",IFERROR(--LEFT(OFFSET('Vacation Tracker'!$Q15:$AD15,0,CR$4),LEN(OFFSET('Vacation Tracker'!$Q15:$AD15,0,CR$4))-1),0)))</f>
        <v>0</v>
      </c>
      <c r="CU12" s="26">
        <f t="array" aca="1" ref="CU12" ca="1">SUM(IF(RIGHT(OFFSET('Vacation Tracker'!$Q15:$AD15,0,CR$4))=CU$8,IFERROR(--LEFT(OFFSET('Vacation Tracker'!$Q15:$AD15,0,CR$4),LEN(OFFSET('Vacation Tracker'!$Q15:$AD15,0,CR$4))-1),0)))</f>
        <v>0</v>
      </c>
      <c r="CV12" s="23">
        <f ca="1">SUM(OFFSET('Vacation Tracker'!$Q15:$AD15,0,CV$4))</f>
        <v>0</v>
      </c>
      <c r="CW12" s="26">
        <f t="shared" ref="CW12" ca="1" si="381">CV12-CX12</f>
        <v>0</v>
      </c>
      <c r="CX12" s="26">
        <f t="array" aca="1" ref="CX12" ca="1">SUM(IF(RIGHT(OFFSET('Vacation Tracker'!$Q15:$AD15,0,CV$4))&lt;&gt;"O",IFERROR(--LEFT(OFFSET('Vacation Tracker'!$Q15:$AD15,0,CV$4),LEN(OFFSET('Vacation Tracker'!$Q15:$AD15,0,CV$4))-1),0)))</f>
        <v>0</v>
      </c>
      <c r="CY12" s="26">
        <f t="array" aca="1" ref="CY12" ca="1">SUM(IF(RIGHT(OFFSET('Vacation Tracker'!$Q15:$AD15,0,CV$4))=CY$8,IFERROR(--LEFT(OFFSET('Vacation Tracker'!$Q15:$AD15,0,CV$4),LEN(OFFSET('Vacation Tracker'!$Q15:$AD15,0,CV$4))-1),0)))</f>
        <v>0</v>
      </c>
      <c r="CZ12" s="23">
        <f ca="1">SUM(OFFSET('Vacation Tracker'!$Q15:$AD15,0,CZ$4))</f>
        <v>0</v>
      </c>
      <c r="DA12" s="26">
        <f t="shared" ref="DA12" ca="1" si="382">CZ12-DB12</f>
        <v>0</v>
      </c>
      <c r="DB12" s="26">
        <f t="array" aca="1" ref="DB12" ca="1">SUM(IF(RIGHT(OFFSET('Vacation Tracker'!$Q15:$AD15,0,CZ$4))&lt;&gt;"O",IFERROR(--LEFT(OFFSET('Vacation Tracker'!$Q15:$AD15,0,CZ$4),LEN(OFFSET('Vacation Tracker'!$Q15:$AD15,0,CZ$4))-1),0)))</f>
        <v>0</v>
      </c>
      <c r="DC12" s="26">
        <f t="array" aca="1" ref="DC12" ca="1">SUM(IF(RIGHT(OFFSET('Vacation Tracker'!$Q15:$AD15,0,CZ$4))=DC$8,IFERROR(--LEFT(OFFSET('Vacation Tracker'!$Q15:$AD15,0,CZ$4),LEN(OFFSET('Vacation Tracker'!$Q15:$AD15,0,CZ$4))-1),0)))</f>
        <v>0</v>
      </c>
      <c r="DD12" s="23">
        <f ca="1">SUM(OFFSET('Vacation Tracker'!$Q15:$AD15,0,DD$4))</f>
        <v>0</v>
      </c>
      <c r="DE12" s="26">
        <f t="shared" ref="DE12" ca="1" si="383">DD12-DF12</f>
        <v>0</v>
      </c>
      <c r="DF12" s="26">
        <f t="array" aca="1" ref="DF12" ca="1">SUM(IF(RIGHT(OFFSET('Vacation Tracker'!$Q15:$AD15,0,DD$4))&lt;&gt;"O",IFERROR(--LEFT(OFFSET('Vacation Tracker'!$Q15:$AD15,0,DD$4),LEN(OFFSET('Vacation Tracker'!$Q15:$AD15,0,DD$4))-1),0)))</f>
        <v>0</v>
      </c>
      <c r="DG12" s="26">
        <f t="array" aca="1" ref="DG12" ca="1">SUM(IF(RIGHT(OFFSET('Vacation Tracker'!$Q15:$AD15,0,DD$4))=DG$8,IFERROR(--LEFT(OFFSET('Vacation Tracker'!$Q15:$AD15,0,DD$4),LEN(OFFSET('Vacation Tracker'!$Q15:$AD15,0,DD$4))-1),0)))</f>
        <v>0</v>
      </c>
      <c r="DH12" s="23">
        <f ca="1">SUM(OFFSET('Vacation Tracker'!$Q15:$AD15,0,DH$4))</f>
        <v>0</v>
      </c>
      <c r="DI12" s="26">
        <f t="shared" ref="DI12" ca="1" si="384">DH12-DJ12</f>
        <v>0</v>
      </c>
      <c r="DJ12" s="26">
        <f t="array" aca="1" ref="DJ12" ca="1">SUM(IF(RIGHT(OFFSET('Vacation Tracker'!$Q15:$AD15,0,DH$4))&lt;&gt;"O",IFERROR(--LEFT(OFFSET('Vacation Tracker'!$Q15:$AD15,0,DH$4),LEN(OFFSET('Vacation Tracker'!$Q15:$AD15,0,DH$4))-1),0)))</f>
        <v>0</v>
      </c>
      <c r="DK12" s="26">
        <f t="array" aca="1" ref="DK12" ca="1">SUM(IF(RIGHT(OFFSET('Vacation Tracker'!$Q15:$AD15,0,DH$4))=DK$8,IFERROR(--LEFT(OFFSET('Vacation Tracker'!$Q15:$AD15,0,DH$4),LEN(OFFSET('Vacation Tracker'!$Q15:$AD15,0,DH$4))-1),0)))</f>
        <v>0</v>
      </c>
      <c r="DL12" s="23">
        <f ca="1">SUM(OFFSET('Vacation Tracker'!$Q15:$AD15,0,DL$4))</f>
        <v>0</v>
      </c>
      <c r="DM12" s="26">
        <f t="shared" ref="DM12" ca="1" si="385">DL12-DN12</f>
        <v>0</v>
      </c>
      <c r="DN12" s="26">
        <f t="array" aca="1" ref="DN12" ca="1">SUM(IF(RIGHT(OFFSET('Vacation Tracker'!$Q15:$AD15,0,DL$4))&lt;&gt;"O",IFERROR(--LEFT(OFFSET('Vacation Tracker'!$Q15:$AD15,0,DL$4),LEN(OFFSET('Vacation Tracker'!$Q15:$AD15,0,DL$4))-1),0)))</f>
        <v>0</v>
      </c>
      <c r="DO12" s="26">
        <f t="array" aca="1" ref="DO12" ca="1">SUM(IF(RIGHT(OFFSET('Vacation Tracker'!$Q15:$AD15,0,DL$4))=DO$8,IFERROR(--LEFT(OFFSET('Vacation Tracker'!$Q15:$AD15,0,DL$4),LEN(OFFSET('Vacation Tracker'!$Q15:$AD15,0,DL$4))-1),0)))</f>
        <v>0</v>
      </c>
      <c r="DP12" s="23">
        <f ca="1">SUM(OFFSET('Vacation Tracker'!$Q15:$AD15,0,DP$4))</f>
        <v>0</v>
      </c>
      <c r="DQ12" s="26">
        <f t="shared" ref="DQ12" ca="1" si="386">DP12-DR12</f>
        <v>0</v>
      </c>
      <c r="DR12" s="26">
        <f t="array" aca="1" ref="DR12" ca="1">SUM(IF(RIGHT(OFFSET('Vacation Tracker'!$Q15:$AD15,0,DP$4))&lt;&gt;"O",IFERROR(--LEFT(OFFSET('Vacation Tracker'!$Q15:$AD15,0,DP$4),LEN(OFFSET('Vacation Tracker'!$Q15:$AD15,0,DP$4))-1),0)))</f>
        <v>0</v>
      </c>
      <c r="DS12" s="26">
        <f t="array" aca="1" ref="DS12" ca="1">SUM(IF(RIGHT(OFFSET('Vacation Tracker'!$Q15:$AD15,0,DP$4))=DS$8,IFERROR(--LEFT(OFFSET('Vacation Tracker'!$Q15:$AD15,0,DP$4),LEN(OFFSET('Vacation Tracker'!$Q15:$AD15,0,DP$4))-1),0)))</f>
        <v>0</v>
      </c>
      <c r="DT12" s="23">
        <f ca="1">SUM(OFFSET('Vacation Tracker'!$Q15:$AD15,0,DT$4))</f>
        <v>0</v>
      </c>
      <c r="DU12" s="26">
        <f t="shared" ref="DU12" ca="1" si="387">DT12-DV12</f>
        <v>0</v>
      </c>
      <c r="DV12" s="26">
        <f t="array" aca="1" ref="DV12" ca="1">SUM(IF(RIGHT(OFFSET('Vacation Tracker'!$Q15:$AD15,0,DT$4))&lt;&gt;"O",IFERROR(--LEFT(OFFSET('Vacation Tracker'!$Q15:$AD15,0,DT$4),LEN(OFFSET('Vacation Tracker'!$Q15:$AD15,0,DT$4))-1),0)))</f>
        <v>0</v>
      </c>
      <c r="DW12" s="26">
        <f t="array" aca="1" ref="DW12" ca="1">SUM(IF(RIGHT(OFFSET('Vacation Tracker'!$Q15:$AD15,0,DT$4))=DW$8,IFERROR(--LEFT(OFFSET('Vacation Tracker'!$Q15:$AD15,0,DT$4),LEN(OFFSET('Vacation Tracker'!$Q15:$AD15,0,DT$4))-1),0)))</f>
        <v>0</v>
      </c>
      <c r="DX12" s="23">
        <f ca="1">SUM(OFFSET('Vacation Tracker'!$Q15:$AD15,0,DX$4))</f>
        <v>0</v>
      </c>
      <c r="DY12" s="26">
        <f t="shared" ref="DY12" ca="1" si="388">DX12-DZ12</f>
        <v>0</v>
      </c>
      <c r="DZ12" s="26">
        <f t="array" aca="1" ref="DZ12" ca="1">SUM(IF(RIGHT(OFFSET('Vacation Tracker'!$Q15:$AD15,0,DX$4))&lt;&gt;"O",IFERROR(--LEFT(OFFSET('Vacation Tracker'!$Q15:$AD15,0,DX$4),LEN(OFFSET('Vacation Tracker'!$Q15:$AD15,0,DX$4))-1),0)))</f>
        <v>0</v>
      </c>
      <c r="EA12" s="26">
        <f t="array" aca="1" ref="EA12" ca="1">SUM(IF(RIGHT(OFFSET('Vacation Tracker'!$Q15:$AD15,0,DX$4))=EA$8,IFERROR(--LEFT(OFFSET('Vacation Tracker'!$Q15:$AD15,0,DX$4),LEN(OFFSET('Vacation Tracker'!$Q15:$AD15,0,DX$4))-1),0)))</f>
        <v>0</v>
      </c>
      <c r="EB12" s="23">
        <f ca="1">SUM(OFFSET('Vacation Tracker'!$Q15:$AD15,0,EB$4))</f>
        <v>0</v>
      </c>
      <c r="EC12" s="26">
        <f t="shared" ref="EC12" ca="1" si="389">EB12-ED12</f>
        <v>0</v>
      </c>
      <c r="ED12" s="26">
        <f t="array" aca="1" ref="ED12" ca="1">SUM(IF(RIGHT(OFFSET('Vacation Tracker'!$Q15:$AD15,0,EB$4))&lt;&gt;"O",IFERROR(--LEFT(OFFSET('Vacation Tracker'!$Q15:$AD15,0,EB$4),LEN(OFFSET('Vacation Tracker'!$Q15:$AD15,0,EB$4))-1),0)))</f>
        <v>0</v>
      </c>
      <c r="EE12" s="26">
        <f t="array" aca="1" ref="EE12" ca="1">SUM(IF(RIGHT(OFFSET('Vacation Tracker'!$Q15:$AD15,0,EB$4))=EE$8,IFERROR(--LEFT(OFFSET('Vacation Tracker'!$Q15:$AD15,0,EB$4),LEN(OFFSET('Vacation Tracker'!$Q15:$AD15,0,EB$4))-1),0)))</f>
        <v>0</v>
      </c>
      <c r="EF12" s="23">
        <f ca="1">SUM(OFFSET('Vacation Tracker'!$Q15:$AD15,0,EF$4))</f>
        <v>0</v>
      </c>
      <c r="EG12" s="26">
        <f t="shared" ref="EG12" ca="1" si="390">EF12-EH12</f>
        <v>0</v>
      </c>
      <c r="EH12" s="26">
        <f t="array" aca="1" ref="EH12" ca="1">SUM(IF(RIGHT(OFFSET('Vacation Tracker'!$Q15:$AD15,0,EF$4))&lt;&gt;"O",IFERROR(--LEFT(OFFSET('Vacation Tracker'!$Q15:$AD15,0,EF$4),LEN(OFFSET('Vacation Tracker'!$Q15:$AD15,0,EF$4))-1),0)))</f>
        <v>0</v>
      </c>
      <c r="EI12" s="26">
        <f t="array" aca="1" ref="EI12" ca="1">SUM(IF(RIGHT(OFFSET('Vacation Tracker'!$Q15:$AD15,0,EF$4))=EI$8,IFERROR(--LEFT(OFFSET('Vacation Tracker'!$Q15:$AD15,0,EF$4),LEN(OFFSET('Vacation Tracker'!$Q15:$AD15,0,EF$4))-1),0)))</f>
        <v>0</v>
      </c>
      <c r="EJ12" s="23">
        <f ca="1">SUM(OFFSET('Vacation Tracker'!$Q15:$AD15,0,EJ$4))</f>
        <v>0</v>
      </c>
      <c r="EK12" s="26">
        <f t="shared" ref="EK12" ca="1" si="391">EJ12-EL12</f>
        <v>0</v>
      </c>
      <c r="EL12" s="26">
        <f t="array" aca="1" ref="EL12" ca="1">SUM(IF(RIGHT(OFFSET('Vacation Tracker'!$Q15:$AD15,0,EJ$4))&lt;&gt;"O",IFERROR(--LEFT(OFFSET('Vacation Tracker'!$Q15:$AD15,0,EJ$4),LEN(OFFSET('Vacation Tracker'!$Q15:$AD15,0,EJ$4))-1),0)))</f>
        <v>0</v>
      </c>
      <c r="EM12" s="26">
        <f t="array" aca="1" ref="EM12" ca="1">SUM(IF(RIGHT(OFFSET('Vacation Tracker'!$Q15:$AD15,0,EJ$4))=EM$8,IFERROR(--LEFT(OFFSET('Vacation Tracker'!$Q15:$AD15,0,EJ$4),LEN(OFFSET('Vacation Tracker'!$Q15:$AD15,0,EJ$4))-1),0)))</f>
        <v>0</v>
      </c>
      <c r="EN12" s="23">
        <f ca="1">SUM(OFFSET('Vacation Tracker'!$Q15:$AD15,0,EN$4))</f>
        <v>0</v>
      </c>
      <c r="EO12" s="26">
        <f t="shared" ref="EO12" ca="1" si="392">EN12-EP12</f>
        <v>0</v>
      </c>
      <c r="EP12" s="26">
        <f t="array" aca="1" ref="EP12" ca="1">SUM(IF(RIGHT(OFFSET('Vacation Tracker'!$Q15:$AD15,0,EN$4))&lt;&gt;"O",IFERROR(--LEFT(OFFSET('Vacation Tracker'!$Q15:$AD15,0,EN$4),LEN(OFFSET('Vacation Tracker'!$Q15:$AD15,0,EN$4))-1),0)))</f>
        <v>0</v>
      </c>
      <c r="EQ12" s="26">
        <f t="array" aca="1" ref="EQ12" ca="1">SUM(IF(RIGHT(OFFSET('Vacation Tracker'!$Q15:$AD15,0,EN$4))=EQ$8,IFERROR(--LEFT(OFFSET('Vacation Tracker'!$Q15:$AD15,0,EN$4),LEN(OFFSET('Vacation Tracker'!$Q15:$AD15,0,EN$4))-1),0)))</f>
        <v>0</v>
      </c>
      <c r="ER12" s="23">
        <f ca="1">SUM(OFFSET('Vacation Tracker'!$Q15:$AD15,0,ER$4))</f>
        <v>0</v>
      </c>
      <c r="ES12" s="26">
        <f t="shared" ref="ES12" ca="1" si="393">ER12-ET12</f>
        <v>0</v>
      </c>
      <c r="ET12" s="26">
        <f t="array" aca="1" ref="ET12" ca="1">SUM(IF(RIGHT(OFFSET('Vacation Tracker'!$Q15:$AD15,0,ER$4))&lt;&gt;"O",IFERROR(--LEFT(OFFSET('Vacation Tracker'!$Q15:$AD15,0,ER$4),LEN(OFFSET('Vacation Tracker'!$Q15:$AD15,0,ER$4))-1),0)))</f>
        <v>0</v>
      </c>
      <c r="EU12" s="26">
        <f t="array" aca="1" ref="EU12" ca="1">SUM(IF(RIGHT(OFFSET('Vacation Tracker'!$Q15:$AD15,0,ER$4))=EU$8,IFERROR(--LEFT(OFFSET('Vacation Tracker'!$Q15:$AD15,0,ER$4),LEN(OFFSET('Vacation Tracker'!$Q15:$AD15,0,ER$4))-1),0)))</f>
        <v>0</v>
      </c>
      <c r="EV12" s="23">
        <f ca="1">SUM(OFFSET('Vacation Tracker'!$Q15:$AD15,0,EV$4))</f>
        <v>0</v>
      </c>
      <c r="EW12" s="26">
        <f t="shared" ref="EW12" ca="1" si="394">EV12-EX12</f>
        <v>0</v>
      </c>
      <c r="EX12" s="26">
        <f t="array" aca="1" ref="EX12" ca="1">SUM(IF(RIGHT(OFFSET('Vacation Tracker'!$Q15:$AD15,0,EV$4))&lt;&gt;"O",IFERROR(--LEFT(OFFSET('Vacation Tracker'!$Q15:$AD15,0,EV$4),LEN(OFFSET('Vacation Tracker'!$Q15:$AD15,0,EV$4))-1),0)))</f>
        <v>0</v>
      </c>
      <c r="EY12" s="26">
        <f t="array" aca="1" ref="EY12" ca="1">SUM(IF(RIGHT(OFFSET('Vacation Tracker'!$Q15:$AD15,0,EV$4))=EY$8,IFERROR(--LEFT(OFFSET('Vacation Tracker'!$Q15:$AD15,0,EV$4),LEN(OFFSET('Vacation Tracker'!$Q15:$AD15,0,EV$4))-1),0)))</f>
        <v>0</v>
      </c>
      <c r="EZ12" s="23">
        <f ca="1">SUM(OFFSET('Vacation Tracker'!$Q15:$AD15,0,EZ$4))</f>
        <v>0</v>
      </c>
      <c r="FA12" s="26">
        <f t="shared" ref="FA12" ca="1" si="395">EZ12-FB12</f>
        <v>0</v>
      </c>
      <c r="FB12" s="26">
        <f t="array" aca="1" ref="FB12" ca="1">SUM(IF(RIGHT(OFFSET('Vacation Tracker'!$Q15:$AD15,0,EZ$4))&lt;&gt;"O",IFERROR(--LEFT(OFFSET('Vacation Tracker'!$Q15:$AD15,0,EZ$4),LEN(OFFSET('Vacation Tracker'!$Q15:$AD15,0,EZ$4))-1),0)))</f>
        <v>0</v>
      </c>
      <c r="FC12" s="26">
        <f t="array" aca="1" ref="FC12" ca="1">SUM(IF(RIGHT(OFFSET('Vacation Tracker'!$Q15:$AD15,0,EZ$4))=FC$8,IFERROR(--LEFT(OFFSET('Vacation Tracker'!$Q15:$AD15,0,EZ$4),LEN(OFFSET('Vacation Tracker'!$Q15:$AD15,0,EZ$4))-1),0)))</f>
        <v>0</v>
      </c>
      <c r="FD12" s="23">
        <f ca="1">SUM(OFFSET('Vacation Tracker'!$Q15:$AD15,0,FD$4))</f>
        <v>0</v>
      </c>
      <c r="FE12" s="26">
        <f t="shared" ref="FE12" ca="1" si="396">FD12-FF12</f>
        <v>0</v>
      </c>
      <c r="FF12" s="26">
        <f t="array" aca="1" ref="FF12" ca="1">SUM(IF(RIGHT(OFFSET('Vacation Tracker'!$Q15:$AD15,0,FD$4))&lt;&gt;"O",IFERROR(--LEFT(OFFSET('Vacation Tracker'!$Q15:$AD15,0,FD$4),LEN(OFFSET('Vacation Tracker'!$Q15:$AD15,0,FD$4))-1),0)))</f>
        <v>0</v>
      </c>
      <c r="FG12" s="26">
        <f t="array" aca="1" ref="FG12" ca="1">SUM(IF(RIGHT(OFFSET('Vacation Tracker'!$Q15:$AD15,0,FD$4))=FG$8,IFERROR(--LEFT(OFFSET('Vacation Tracker'!$Q15:$AD15,0,FD$4),LEN(OFFSET('Vacation Tracker'!$Q15:$AD15,0,FD$4))-1),0)))</f>
        <v>0</v>
      </c>
      <c r="FH12" s="23">
        <f ca="1">SUM(OFFSET('Vacation Tracker'!$Q15:$AD15,0,FH$4))</f>
        <v>0</v>
      </c>
      <c r="FI12" s="26">
        <f t="shared" ref="FI12" ca="1" si="397">FH12-FJ12</f>
        <v>0</v>
      </c>
      <c r="FJ12" s="26">
        <f t="array" aca="1" ref="FJ12" ca="1">SUM(IF(RIGHT(OFFSET('Vacation Tracker'!$Q15:$AD15,0,FH$4))&lt;&gt;"O",IFERROR(--LEFT(OFFSET('Vacation Tracker'!$Q15:$AD15,0,FH$4),LEN(OFFSET('Vacation Tracker'!$Q15:$AD15,0,FH$4))-1),0)))</f>
        <v>0</v>
      </c>
      <c r="FK12" s="26">
        <f t="array" aca="1" ref="FK12" ca="1">SUM(IF(RIGHT(OFFSET('Vacation Tracker'!$Q15:$AD15,0,FH$4))=FK$8,IFERROR(--LEFT(OFFSET('Vacation Tracker'!$Q15:$AD15,0,FH$4),LEN(OFFSET('Vacation Tracker'!$Q15:$AD15,0,FH$4))-1),0)))</f>
        <v>0</v>
      </c>
      <c r="FL12" s="23">
        <f ca="1">SUM(OFFSET('Vacation Tracker'!$Q15:$AD15,0,FL$4))</f>
        <v>0</v>
      </c>
      <c r="FM12" s="26">
        <f t="shared" ref="FM12" ca="1" si="398">FL12-FN12</f>
        <v>0</v>
      </c>
      <c r="FN12" s="26">
        <f t="array" aca="1" ref="FN12" ca="1">SUM(IF(RIGHT(OFFSET('Vacation Tracker'!$Q15:$AD15,0,FL$4))&lt;&gt;"O",IFERROR(--LEFT(OFFSET('Vacation Tracker'!$Q15:$AD15,0,FL$4),LEN(OFFSET('Vacation Tracker'!$Q15:$AD15,0,FL$4))-1),0)))</f>
        <v>0</v>
      </c>
      <c r="FO12" s="26">
        <f t="array" aca="1" ref="FO12" ca="1">SUM(IF(RIGHT(OFFSET('Vacation Tracker'!$Q15:$AD15,0,FL$4))=FO$8,IFERROR(--LEFT(OFFSET('Vacation Tracker'!$Q15:$AD15,0,FL$4),LEN(OFFSET('Vacation Tracker'!$Q15:$AD15,0,FL$4))-1),0)))</f>
        <v>0</v>
      </c>
      <c r="FP12" s="23">
        <f ca="1">SUM(OFFSET('Vacation Tracker'!$Q15:$AD15,0,FP$4))</f>
        <v>0</v>
      </c>
      <c r="FQ12" s="26">
        <f t="shared" ref="FQ12" ca="1" si="399">FP12-FR12</f>
        <v>0</v>
      </c>
      <c r="FR12" s="26">
        <f t="array" aca="1" ref="FR12" ca="1">SUM(IF(RIGHT(OFFSET('Vacation Tracker'!$Q15:$AD15,0,FP$4))&lt;&gt;"O",IFERROR(--LEFT(OFFSET('Vacation Tracker'!$Q15:$AD15,0,FP$4),LEN(OFFSET('Vacation Tracker'!$Q15:$AD15,0,FP$4))-1),0)))</f>
        <v>0</v>
      </c>
      <c r="FS12" s="26">
        <f t="array" aca="1" ref="FS12" ca="1">SUM(IF(RIGHT(OFFSET('Vacation Tracker'!$Q15:$AD15,0,FP$4))=FS$8,IFERROR(--LEFT(OFFSET('Vacation Tracker'!$Q15:$AD15,0,FP$4),LEN(OFFSET('Vacation Tracker'!$Q15:$AD15,0,FP$4))-1),0)))</f>
        <v>0</v>
      </c>
      <c r="FT12" s="23">
        <f ca="1">SUM(OFFSET('Vacation Tracker'!$Q15:$AD15,0,FT$4))</f>
        <v>0</v>
      </c>
      <c r="FU12" s="26">
        <f t="shared" ref="FU12" ca="1" si="400">FT12-FV12</f>
        <v>0</v>
      </c>
      <c r="FV12" s="26">
        <f t="array" aca="1" ref="FV12" ca="1">SUM(IF(RIGHT(OFFSET('Vacation Tracker'!$Q15:$AD15,0,FT$4))&lt;&gt;"O",IFERROR(--LEFT(OFFSET('Vacation Tracker'!$Q15:$AD15,0,FT$4),LEN(OFFSET('Vacation Tracker'!$Q15:$AD15,0,FT$4))-1),0)))</f>
        <v>0</v>
      </c>
      <c r="FW12" s="26">
        <f t="array" aca="1" ref="FW12" ca="1">SUM(IF(RIGHT(OFFSET('Vacation Tracker'!$Q15:$AD15,0,FT$4))=FW$8,IFERROR(--LEFT(OFFSET('Vacation Tracker'!$Q15:$AD15,0,FT$4),LEN(OFFSET('Vacation Tracker'!$Q15:$AD15,0,FT$4))-1),0)))</f>
        <v>0</v>
      </c>
      <c r="FX12" s="23">
        <f ca="1">SUM(OFFSET('Vacation Tracker'!$Q15:$AD15,0,FX$4))</f>
        <v>0</v>
      </c>
      <c r="FY12" s="26">
        <f t="shared" ref="FY12" ca="1" si="401">FX12-FZ12</f>
        <v>0</v>
      </c>
      <c r="FZ12" s="26">
        <f t="array" aca="1" ref="FZ12" ca="1">SUM(IF(RIGHT(OFFSET('Vacation Tracker'!$Q15:$AD15,0,FX$4))&lt;&gt;"O",IFERROR(--LEFT(OFFSET('Vacation Tracker'!$Q15:$AD15,0,FX$4),LEN(OFFSET('Vacation Tracker'!$Q15:$AD15,0,FX$4))-1),0)))</f>
        <v>0</v>
      </c>
      <c r="GA12" s="26">
        <f t="array" aca="1" ref="GA12" ca="1">SUM(IF(RIGHT(OFFSET('Vacation Tracker'!$Q15:$AD15,0,FX$4))=GA$8,IFERROR(--LEFT(OFFSET('Vacation Tracker'!$Q15:$AD15,0,FX$4),LEN(OFFSET('Vacation Tracker'!$Q15:$AD15,0,FX$4))-1),0)))</f>
        <v>0</v>
      </c>
      <c r="GB12" s="23">
        <f ca="1">SUM(OFFSET('Vacation Tracker'!$Q15:$AD15,0,GB$4))</f>
        <v>0</v>
      </c>
      <c r="GC12" s="26">
        <f t="shared" ref="GC12" ca="1" si="402">GB12-GD12</f>
        <v>0</v>
      </c>
      <c r="GD12" s="26">
        <f t="array" aca="1" ref="GD12" ca="1">SUM(IF(RIGHT(OFFSET('Vacation Tracker'!$Q15:$AD15,0,GB$4))&lt;&gt;"O",IFERROR(--LEFT(OFFSET('Vacation Tracker'!$Q15:$AD15,0,GB$4),LEN(OFFSET('Vacation Tracker'!$Q15:$AD15,0,GB$4))-1),0)))</f>
        <v>0</v>
      </c>
      <c r="GE12" s="26">
        <f t="array" aca="1" ref="GE12" ca="1">SUM(IF(RIGHT(OFFSET('Vacation Tracker'!$Q15:$AD15,0,GB$4))=GE$8,IFERROR(--LEFT(OFFSET('Vacation Tracker'!$Q15:$AD15,0,GB$4),LEN(OFFSET('Vacation Tracker'!$Q15:$AD15,0,GB$4))-1),0)))</f>
        <v>0</v>
      </c>
      <c r="GF12" s="23">
        <f ca="1">SUM(OFFSET('Vacation Tracker'!$Q15:$AD15,0,GF$4))</f>
        <v>0</v>
      </c>
      <c r="GG12" s="26">
        <f t="shared" ref="GG12" ca="1" si="403">GF12-GH12</f>
        <v>0</v>
      </c>
      <c r="GH12" s="26">
        <f t="array" aca="1" ref="GH12" ca="1">SUM(IF(RIGHT(OFFSET('Vacation Tracker'!$Q15:$AD15,0,GF$4))&lt;&gt;"O",IFERROR(--LEFT(OFFSET('Vacation Tracker'!$Q15:$AD15,0,GF$4),LEN(OFFSET('Vacation Tracker'!$Q15:$AD15,0,GF$4))-1),0)))</f>
        <v>0</v>
      </c>
      <c r="GI12" s="26">
        <f t="array" aca="1" ref="GI12" ca="1">SUM(IF(RIGHT(OFFSET('Vacation Tracker'!$Q15:$AD15,0,GF$4))=GI$8,IFERROR(--LEFT(OFFSET('Vacation Tracker'!$Q15:$AD15,0,GF$4),LEN(OFFSET('Vacation Tracker'!$Q15:$AD15,0,GF$4))-1),0)))</f>
        <v>0</v>
      </c>
      <c r="GJ12" s="23">
        <f ca="1">SUM(OFFSET('Vacation Tracker'!$Q15:$AD15,0,GJ$4))</f>
        <v>0</v>
      </c>
      <c r="GK12" s="26">
        <f t="shared" ref="GK12" ca="1" si="404">GJ12-GL12</f>
        <v>0</v>
      </c>
      <c r="GL12" s="26">
        <f t="array" aca="1" ref="GL12" ca="1">SUM(IF(RIGHT(OFFSET('Vacation Tracker'!$Q15:$AD15,0,GJ$4))&lt;&gt;"O",IFERROR(--LEFT(OFFSET('Vacation Tracker'!$Q15:$AD15,0,GJ$4),LEN(OFFSET('Vacation Tracker'!$Q15:$AD15,0,GJ$4))-1),0)))</f>
        <v>0</v>
      </c>
      <c r="GM12" s="26">
        <f t="array" aca="1" ref="GM12" ca="1">SUM(IF(RIGHT(OFFSET('Vacation Tracker'!$Q15:$AD15,0,GJ$4))=GM$8,IFERROR(--LEFT(OFFSET('Vacation Tracker'!$Q15:$AD15,0,GJ$4),LEN(OFFSET('Vacation Tracker'!$Q15:$AD15,0,GJ$4))-1),0)))</f>
        <v>0</v>
      </c>
      <c r="GN12" s="23">
        <f ca="1">SUM(OFFSET('Vacation Tracker'!$Q15:$AD15,0,GN$4))</f>
        <v>0</v>
      </c>
      <c r="GO12" s="26">
        <f t="shared" ref="GO12" ca="1" si="405">GN12-GP12</f>
        <v>0</v>
      </c>
      <c r="GP12" s="26">
        <f t="array" aca="1" ref="GP12" ca="1">SUM(IF(RIGHT(OFFSET('Vacation Tracker'!$Q15:$AD15,0,GN$4))&lt;&gt;"O",IFERROR(--LEFT(OFFSET('Vacation Tracker'!$Q15:$AD15,0,GN$4),LEN(OFFSET('Vacation Tracker'!$Q15:$AD15,0,GN$4))-1),0)))</f>
        <v>0</v>
      </c>
      <c r="GQ12" s="26">
        <f t="array" aca="1" ref="GQ12" ca="1">SUM(IF(RIGHT(OFFSET('Vacation Tracker'!$Q15:$AD15,0,GN$4))=GQ$8,IFERROR(--LEFT(OFFSET('Vacation Tracker'!$Q15:$AD15,0,GN$4),LEN(OFFSET('Vacation Tracker'!$Q15:$AD15,0,GN$4))-1),0)))</f>
        <v>0</v>
      </c>
      <c r="GR12" s="23">
        <f ca="1">SUM(OFFSET('Vacation Tracker'!$Q15:$AD15,0,GR$4))</f>
        <v>0</v>
      </c>
      <c r="GS12" s="26">
        <f t="shared" ref="GS12" ca="1" si="406">GR12-GT12</f>
        <v>0</v>
      </c>
      <c r="GT12" s="26">
        <f t="array" aca="1" ref="GT12" ca="1">SUM(IF(RIGHT(OFFSET('Vacation Tracker'!$Q15:$AD15,0,GR$4))&lt;&gt;"O",IFERROR(--LEFT(OFFSET('Vacation Tracker'!$Q15:$AD15,0,GR$4),LEN(OFFSET('Vacation Tracker'!$Q15:$AD15,0,GR$4))-1),0)))</f>
        <v>0</v>
      </c>
      <c r="GU12" s="26">
        <f t="array" aca="1" ref="GU12" ca="1">SUM(IF(RIGHT(OFFSET('Vacation Tracker'!$Q15:$AD15,0,GR$4))=GU$8,IFERROR(--LEFT(OFFSET('Vacation Tracker'!$Q15:$AD15,0,GR$4),LEN(OFFSET('Vacation Tracker'!$Q15:$AD15,0,GR$4))-1),0)))</f>
        <v>0</v>
      </c>
      <c r="GV12" s="23">
        <f ca="1">SUM(OFFSET('Vacation Tracker'!$Q15:$AD15,0,GV$4))</f>
        <v>0</v>
      </c>
      <c r="GW12" s="26">
        <f t="shared" ref="GW12" ca="1" si="407">GV12-GX12</f>
        <v>0</v>
      </c>
      <c r="GX12" s="26">
        <f t="array" aca="1" ref="GX12" ca="1">SUM(IF(RIGHT(OFFSET('Vacation Tracker'!$Q15:$AD15,0,GV$4))&lt;&gt;"O",IFERROR(--LEFT(OFFSET('Vacation Tracker'!$Q15:$AD15,0,GV$4),LEN(OFFSET('Vacation Tracker'!$Q15:$AD15,0,GV$4))-1),0)))</f>
        <v>0</v>
      </c>
      <c r="GY12" s="26">
        <f t="array" aca="1" ref="GY12" ca="1">SUM(IF(RIGHT(OFFSET('Vacation Tracker'!$Q15:$AD15,0,GV$4))=GY$8,IFERROR(--LEFT(OFFSET('Vacation Tracker'!$Q15:$AD15,0,GV$4),LEN(OFFSET('Vacation Tracker'!$Q15:$AD15,0,GV$4))-1),0)))</f>
        <v>0</v>
      </c>
      <c r="GZ12" s="23">
        <f ca="1">SUM(OFFSET('Vacation Tracker'!$Q15:$AD15,0,GZ$4))</f>
        <v>0</v>
      </c>
      <c r="HA12" s="26">
        <f t="shared" ref="HA12" ca="1" si="408">GZ12-HB12</f>
        <v>0</v>
      </c>
      <c r="HB12" s="26">
        <f t="array" aca="1" ref="HB12" ca="1">SUM(IF(RIGHT(OFFSET('Vacation Tracker'!$Q15:$AD15,0,GZ$4))&lt;&gt;"O",IFERROR(--LEFT(OFFSET('Vacation Tracker'!$Q15:$AD15,0,GZ$4),LEN(OFFSET('Vacation Tracker'!$Q15:$AD15,0,GZ$4))-1),0)))</f>
        <v>0</v>
      </c>
      <c r="HC12" s="26">
        <f t="array" aca="1" ref="HC12" ca="1">SUM(IF(RIGHT(OFFSET('Vacation Tracker'!$Q15:$AD15,0,GZ$4))=HC$8,IFERROR(--LEFT(OFFSET('Vacation Tracker'!$Q15:$AD15,0,GZ$4),LEN(OFFSET('Vacation Tracker'!$Q15:$AD15,0,GZ$4))-1),0)))</f>
        <v>0</v>
      </c>
      <c r="HD12" s="23">
        <f ca="1">SUM(OFFSET('Vacation Tracker'!$Q15:$AD15,0,HD$4))</f>
        <v>0</v>
      </c>
      <c r="HE12" s="26">
        <f t="shared" ref="HE12" ca="1" si="409">HD12-HF12</f>
        <v>0</v>
      </c>
      <c r="HF12" s="26">
        <f t="array" aca="1" ref="HF12" ca="1">SUM(IF(RIGHT(OFFSET('Vacation Tracker'!$Q15:$AD15,0,HD$4))&lt;&gt;"O",IFERROR(--LEFT(OFFSET('Vacation Tracker'!$Q15:$AD15,0,HD$4),LEN(OFFSET('Vacation Tracker'!$Q15:$AD15,0,HD$4))-1),0)))</f>
        <v>0</v>
      </c>
      <c r="HG12" s="26">
        <f t="array" aca="1" ref="HG12" ca="1">SUM(IF(RIGHT(OFFSET('Vacation Tracker'!$Q15:$AD15,0,HD$4))=HG$8,IFERROR(--LEFT(OFFSET('Vacation Tracker'!$Q15:$AD15,0,HD$4),LEN(OFFSET('Vacation Tracker'!$Q15:$AD15,0,HD$4))-1),0)))</f>
        <v>0</v>
      </c>
      <c r="HH12" s="23">
        <f ca="1">SUM(OFFSET('Vacation Tracker'!$Q15:$AD15,0,HH$4))</f>
        <v>0</v>
      </c>
      <c r="HI12" s="26">
        <f t="shared" ref="HI12" ca="1" si="410">HH12-HJ12</f>
        <v>0</v>
      </c>
      <c r="HJ12" s="26">
        <f t="array" aca="1" ref="HJ12" ca="1">SUM(IF(RIGHT(OFFSET('Vacation Tracker'!$Q15:$AD15,0,HH$4))&lt;&gt;"O",IFERROR(--LEFT(OFFSET('Vacation Tracker'!$Q15:$AD15,0,HH$4),LEN(OFFSET('Vacation Tracker'!$Q15:$AD15,0,HH$4))-1),0)))</f>
        <v>0</v>
      </c>
      <c r="HK12" s="26">
        <f t="array" aca="1" ref="HK12" ca="1">SUM(IF(RIGHT(OFFSET('Vacation Tracker'!$Q15:$AD15,0,HH$4))=HK$8,IFERROR(--LEFT(OFFSET('Vacation Tracker'!$Q15:$AD15,0,HH$4),LEN(OFFSET('Vacation Tracker'!$Q15:$AD15,0,HH$4))-1),0)))</f>
        <v>0</v>
      </c>
      <c r="HL12" s="23">
        <f ca="1">SUM(OFFSET('Vacation Tracker'!$Q15:$AD15,0,HL$4))</f>
        <v>0</v>
      </c>
      <c r="HM12" s="26">
        <f t="shared" ref="HM12" ca="1" si="411">HL12-HN12</f>
        <v>0</v>
      </c>
      <c r="HN12" s="26">
        <f t="array" aca="1" ref="HN12" ca="1">SUM(IF(RIGHT(OFFSET('Vacation Tracker'!$Q15:$AD15,0,HL$4))&lt;&gt;"O",IFERROR(--LEFT(OFFSET('Vacation Tracker'!$Q15:$AD15,0,HL$4),LEN(OFFSET('Vacation Tracker'!$Q15:$AD15,0,HL$4))-1),0)))</f>
        <v>0</v>
      </c>
      <c r="HO12" s="26">
        <f t="array" aca="1" ref="HO12" ca="1">SUM(IF(RIGHT(OFFSET('Vacation Tracker'!$Q15:$AD15,0,HL$4))=HO$8,IFERROR(--LEFT(OFFSET('Vacation Tracker'!$Q15:$AD15,0,HL$4),LEN(OFFSET('Vacation Tracker'!$Q15:$AD15,0,HL$4))-1),0)))</f>
        <v>0</v>
      </c>
      <c r="HP12" s="23">
        <f ca="1">SUM(OFFSET('Vacation Tracker'!$Q15:$AD15,0,HP$4))</f>
        <v>0</v>
      </c>
      <c r="HQ12" s="26">
        <f t="shared" ref="HQ12" ca="1" si="412">HP12-HR12</f>
        <v>0</v>
      </c>
      <c r="HR12" s="26">
        <f t="array" aca="1" ref="HR12" ca="1">SUM(IF(RIGHT(OFFSET('Vacation Tracker'!$Q15:$AD15,0,HP$4))&lt;&gt;"O",IFERROR(--LEFT(OFFSET('Vacation Tracker'!$Q15:$AD15,0,HP$4),LEN(OFFSET('Vacation Tracker'!$Q15:$AD15,0,HP$4))-1),0)))</f>
        <v>0</v>
      </c>
      <c r="HS12" s="23">
        <f t="array" aca="1" ref="HS12" ca="1">SUM(IF(RIGHT(OFFSET('Vacation Tracker'!$Q15:$AD15,0,HP$4))=HS$8,IFERROR(--LEFT(OFFSET('Vacation Tracker'!$Q15:$AD15,0,HP$4),LEN(OFFSET('Vacation Tracker'!$Q15:$AD15,0,HP$4))-1),0)))</f>
        <v>0</v>
      </c>
    </row>
    <row r="13" spans="1:227" ht="15" customHeight="1" x14ac:dyDescent="0.2">
      <c r="B13" s="23">
        <f>IF('Vacation Tracker'!B16&lt;&gt;"",'Vacation Tracker'!B16,"")</f>
        <v>5</v>
      </c>
      <c r="C13" s="24" t="str">
        <f>IF('Vacation Tracker'!C16&lt;&gt;"",'Vacation Tracker'!C16,"")</f>
        <v/>
      </c>
      <c r="D13" s="25" t="str">
        <f>IF('Vacation Tracker'!D16&lt;&gt;"",'Vacation Tracker'!D16,"")</f>
        <v/>
      </c>
      <c r="E13" s="25" t="str">
        <f>IF('Vacation Tracker'!E16&lt;&gt;"",'Vacation Tracker'!E16,"")</f>
        <v/>
      </c>
      <c r="F13" s="24" t="str">
        <f>IF('Vacation Tracker'!F16&lt;&gt;"",'Vacation Tracker'!F16,"")</f>
        <v/>
      </c>
      <c r="G13" s="24" t="str">
        <f>IF('Vacation Tracker'!G16&lt;&gt;"",'Vacation Tracker'!G16,"")</f>
        <v/>
      </c>
      <c r="H13" s="23" t="str">
        <f t="shared" si="258"/>
        <v/>
      </c>
      <c r="I13" s="23" t="str">
        <f t="shared" si="258"/>
        <v/>
      </c>
      <c r="J13" s="23" t="str">
        <f t="shared" si="258"/>
        <v/>
      </c>
      <c r="K13" s="23" t="str">
        <f t="shared" si="259"/>
        <v/>
      </c>
      <c r="L13" s="23">
        <f ca="1">SUM(OFFSET('Vacation Tracker'!$Q16:$AD16,0,L$4))</f>
        <v>0</v>
      </c>
      <c r="M13" s="26">
        <f t="shared" ca="1" si="204"/>
        <v>0</v>
      </c>
      <c r="N13" s="26">
        <f t="array" aca="1" ref="N13" ca="1">SUM(IF(RIGHT(OFFSET('Vacation Tracker'!$Q16:$AD16,0,L$4))&lt;&gt;"O",IFERROR(--LEFT(OFFSET('Vacation Tracker'!$Q16:$AD16,0,L$4),LEN(OFFSET('Vacation Tracker'!$Q16:$AD16,0,L$4))-1),0)))</f>
        <v>0</v>
      </c>
      <c r="O13" s="26">
        <f t="array" aca="1" ref="O13" ca="1">SUM(IF(RIGHT(OFFSET('Vacation Tracker'!$Q16:$AD16,0,L$4))=O$8,IFERROR(--LEFT(OFFSET('Vacation Tracker'!$Q16:$AD16,0,L$4),LEN(OFFSET('Vacation Tracker'!$Q16:$AD16,0,L$4))-1),0)))</f>
        <v>0</v>
      </c>
      <c r="P13" s="23">
        <f ca="1">SUM(OFFSET('Vacation Tracker'!$Q16:$AD16,0,P$4))</f>
        <v>0</v>
      </c>
      <c r="Q13" s="26">
        <f t="shared" ca="1" si="205"/>
        <v>0</v>
      </c>
      <c r="R13" s="26">
        <f t="array" aca="1" ref="R13" ca="1">SUM(IF(RIGHT(OFFSET('Vacation Tracker'!$Q16:$AD16,0,P$4))&lt;&gt;"O",IFERROR(--LEFT(OFFSET('Vacation Tracker'!$Q16:$AD16,0,P$4),LEN(OFFSET('Vacation Tracker'!$Q16:$AD16,0,P$4))-1),0)))</f>
        <v>0</v>
      </c>
      <c r="S13" s="26">
        <f t="array" aca="1" ref="S13" ca="1">SUM(IF(RIGHT(OFFSET('Vacation Tracker'!$Q16:$AD16,0,P$4))=S$8,IFERROR(--LEFT(OFFSET('Vacation Tracker'!$Q16:$AD16,0,P$4),LEN(OFFSET('Vacation Tracker'!$Q16:$AD16,0,P$4))-1),0)))</f>
        <v>0</v>
      </c>
      <c r="T13" s="23">
        <f ca="1">SUM(OFFSET('Vacation Tracker'!$Q16:$AD16,0,T$4))</f>
        <v>0</v>
      </c>
      <c r="U13" s="26">
        <f t="shared" ca="1" si="206"/>
        <v>0</v>
      </c>
      <c r="V13" s="26">
        <f t="array" aca="1" ref="V13" ca="1">SUM(IF(RIGHT(OFFSET('Vacation Tracker'!$Q16:$AD16,0,T$4))&lt;&gt;"O",IFERROR(--LEFT(OFFSET('Vacation Tracker'!$Q16:$AD16,0,T$4),LEN(OFFSET('Vacation Tracker'!$Q16:$AD16,0,T$4))-1),0)))</f>
        <v>0</v>
      </c>
      <c r="W13" s="26">
        <f t="array" aca="1" ref="W13" ca="1">SUM(IF(RIGHT(OFFSET('Vacation Tracker'!$Q16:$AD16,0,T$4))=W$8,IFERROR(--LEFT(OFFSET('Vacation Tracker'!$Q16:$AD16,0,T$4),LEN(OFFSET('Vacation Tracker'!$Q16:$AD16,0,T$4))-1),0)))</f>
        <v>0</v>
      </c>
      <c r="X13" s="23">
        <f ca="1">SUM(OFFSET('Vacation Tracker'!$Q16:$AD16,0,X$4))</f>
        <v>0</v>
      </c>
      <c r="Y13" s="26">
        <f t="shared" ref="Y13" ca="1" si="413">X13-Z13</f>
        <v>0</v>
      </c>
      <c r="Z13" s="26">
        <f t="array" aca="1" ref="Z13" ca="1">SUM(IF(RIGHT(OFFSET('Vacation Tracker'!$Q16:$AD16,0,X$4))&lt;&gt;"O",IFERROR(--LEFT(OFFSET('Vacation Tracker'!$Q16:$AD16,0,X$4),LEN(OFFSET('Vacation Tracker'!$Q16:$AD16,0,X$4))-1),0)))</f>
        <v>0</v>
      </c>
      <c r="AA13" s="26">
        <f t="array" aca="1" ref="AA13" ca="1">SUM(IF(RIGHT(OFFSET('Vacation Tracker'!$Q16:$AD16,0,X$4))=AA$8,IFERROR(--LEFT(OFFSET('Vacation Tracker'!$Q16:$AD16,0,X$4),LEN(OFFSET('Vacation Tracker'!$Q16:$AD16,0,X$4))-1),0)))</f>
        <v>0</v>
      </c>
      <c r="AB13" s="23">
        <f ca="1">SUM(OFFSET('Vacation Tracker'!$Q16:$AD16,0,AB$4))</f>
        <v>0</v>
      </c>
      <c r="AC13" s="26">
        <f t="shared" ref="AC13" ca="1" si="414">AB13-AD13</f>
        <v>0</v>
      </c>
      <c r="AD13" s="26">
        <f t="array" aca="1" ref="AD13" ca="1">SUM(IF(RIGHT(OFFSET('Vacation Tracker'!$Q16:$AD16,0,AB$4))&lt;&gt;"O",IFERROR(--LEFT(OFFSET('Vacation Tracker'!$Q16:$AD16,0,AB$4),LEN(OFFSET('Vacation Tracker'!$Q16:$AD16,0,AB$4))-1),0)))</f>
        <v>0</v>
      </c>
      <c r="AE13" s="26">
        <f t="array" aca="1" ref="AE13" ca="1">SUM(IF(RIGHT(OFFSET('Vacation Tracker'!$Q16:$AD16,0,AB$4))=AE$8,IFERROR(--LEFT(OFFSET('Vacation Tracker'!$Q16:$AD16,0,AB$4),LEN(OFFSET('Vacation Tracker'!$Q16:$AD16,0,AB$4))-1),0)))</f>
        <v>0</v>
      </c>
      <c r="AF13" s="23">
        <f ca="1">SUM(OFFSET('Vacation Tracker'!$Q16:$AD16,0,AF$4))</f>
        <v>0</v>
      </c>
      <c r="AG13" s="26">
        <f t="shared" ref="AG13" ca="1" si="415">AF13-AH13</f>
        <v>0</v>
      </c>
      <c r="AH13" s="26">
        <f t="array" aca="1" ref="AH13" ca="1">SUM(IF(RIGHT(OFFSET('Vacation Tracker'!$Q16:$AD16,0,AF$4))&lt;&gt;"O",IFERROR(--LEFT(OFFSET('Vacation Tracker'!$Q16:$AD16,0,AF$4),LEN(OFFSET('Vacation Tracker'!$Q16:$AD16,0,AF$4))-1),0)))</f>
        <v>0</v>
      </c>
      <c r="AI13" s="26">
        <f t="array" aca="1" ref="AI13" ca="1">SUM(IF(RIGHT(OFFSET('Vacation Tracker'!$Q16:$AD16,0,AF$4))=AI$8,IFERROR(--LEFT(OFFSET('Vacation Tracker'!$Q16:$AD16,0,AF$4),LEN(OFFSET('Vacation Tracker'!$Q16:$AD16,0,AF$4))-1),0)))</f>
        <v>0</v>
      </c>
      <c r="AJ13" s="23">
        <f ca="1">SUM(OFFSET('Vacation Tracker'!$Q16:$AD16,0,AJ$4))</f>
        <v>0</v>
      </c>
      <c r="AK13" s="26">
        <f t="shared" ref="AK13" ca="1" si="416">AJ13-AL13</f>
        <v>0</v>
      </c>
      <c r="AL13" s="26">
        <f t="array" aca="1" ref="AL13" ca="1">SUM(IF(RIGHT(OFFSET('Vacation Tracker'!$Q16:$AD16,0,AJ$4))&lt;&gt;"O",IFERROR(--LEFT(OFFSET('Vacation Tracker'!$Q16:$AD16,0,AJ$4),LEN(OFFSET('Vacation Tracker'!$Q16:$AD16,0,AJ$4))-1),0)))</f>
        <v>0</v>
      </c>
      <c r="AM13" s="26">
        <f t="array" aca="1" ref="AM13" ca="1">SUM(IF(RIGHT(OFFSET('Vacation Tracker'!$Q16:$AD16,0,AJ$4))=AM$8,IFERROR(--LEFT(OFFSET('Vacation Tracker'!$Q16:$AD16,0,AJ$4),LEN(OFFSET('Vacation Tracker'!$Q16:$AD16,0,AJ$4))-1),0)))</f>
        <v>0</v>
      </c>
      <c r="AN13" s="23">
        <f ca="1">SUM(OFFSET('Vacation Tracker'!$Q16:$AD16,0,AN$4))</f>
        <v>0</v>
      </c>
      <c r="AO13" s="26">
        <f t="shared" ref="AO13" ca="1" si="417">AN13-AP13</f>
        <v>0</v>
      </c>
      <c r="AP13" s="26">
        <f t="array" aca="1" ref="AP13" ca="1">SUM(IF(RIGHT(OFFSET('Vacation Tracker'!$Q16:$AD16,0,AN$4))&lt;&gt;"O",IFERROR(--LEFT(OFFSET('Vacation Tracker'!$Q16:$AD16,0,AN$4),LEN(OFFSET('Vacation Tracker'!$Q16:$AD16,0,AN$4))-1),0)))</f>
        <v>0</v>
      </c>
      <c r="AQ13" s="26">
        <f t="array" aca="1" ref="AQ13" ca="1">SUM(IF(RIGHT(OFFSET('Vacation Tracker'!$Q16:$AD16,0,AN$4))=AQ$8,IFERROR(--LEFT(OFFSET('Vacation Tracker'!$Q16:$AD16,0,AN$4),LEN(OFFSET('Vacation Tracker'!$Q16:$AD16,0,AN$4))-1),0)))</f>
        <v>0</v>
      </c>
      <c r="AR13" s="23">
        <f ca="1">SUM(OFFSET('Vacation Tracker'!$Q16:$AD16,0,AR$4))</f>
        <v>0</v>
      </c>
      <c r="AS13" s="26">
        <f t="shared" ref="AS13" ca="1" si="418">AR13-AT13</f>
        <v>0</v>
      </c>
      <c r="AT13" s="26">
        <f t="array" aca="1" ref="AT13" ca="1">SUM(IF(RIGHT(OFFSET('Vacation Tracker'!$Q16:$AD16,0,AR$4))&lt;&gt;"O",IFERROR(--LEFT(OFFSET('Vacation Tracker'!$Q16:$AD16,0,AR$4),LEN(OFFSET('Vacation Tracker'!$Q16:$AD16,0,AR$4))-1),0)))</f>
        <v>0</v>
      </c>
      <c r="AU13" s="26">
        <f t="array" aca="1" ref="AU13" ca="1">SUM(IF(RIGHT(OFFSET('Vacation Tracker'!$Q16:$AD16,0,AR$4))=AU$8,IFERROR(--LEFT(OFFSET('Vacation Tracker'!$Q16:$AD16,0,AR$4),LEN(OFFSET('Vacation Tracker'!$Q16:$AD16,0,AR$4))-1),0)))</f>
        <v>0</v>
      </c>
      <c r="AV13" s="23">
        <f ca="1">SUM(OFFSET('Vacation Tracker'!$Q16:$AD16,0,AV$4))</f>
        <v>0</v>
      </c>
      <c r="AW13" s="26">
        <f t="shared" ref="AW13" ca="1" si="419">AV13-AX13</f>
        <v>0</v>
      </c>
      <c r="AX13" s="26">
        <f t="array" aca="1" ref="AX13" ca="1">SUM(IF(RIGHT(OFFSET('Vacation Tracker'!$Q16:$AD16,0,AV$4))&lt;&gt;"O",IFERROR(--LEFT(OFFSET('Vacation Tracker'!$Q16:$AD16,0,AV$4),LEN(OFFSET('Vacation Tracker'!$Q16:$AD16,0,AV$4))-1),0)))</f>
        <v>0</v>
      </c>
      <c r="AY13" s="26">
        <f t="array" aca="1" ref="AY13" ca="1">SUM(IF(RIGHT(OFFSET('Vacation Tracker'!$Q16:$AD16,0,AV$4))=AY$8,IFERROR(--LEFT(OFFSET('Vacation Tracker'!$Q16:$AD16,0,AV$4),LEN(OFFSET('Vacation Tracker'!$Q16:$AD16,0,AV$4))-1),0)))</f>
        <v>0</v>
      </c>
      <c r="AZ13" s="23">
        <f ca="1">SUM(OFFSET('Vacation Tracker'!$Q16:$AD16,0,AZ$4))</f>
        <v>0</v>
      </c>
      <c r="BA13" s="26">
        <f t="shared" ref="BA13" ca="1" si="420">AZ13-BB13</f>
        <v>0</v>
      </c>
      <c r="BB13" s="26">
        <f t="array" aca="1" ref="BB13" ca="1">SUM(IF(RIGHT(OFFSET('Vacation Tracker'!$Q16:$AD16,0,AZ$4))&lt;&gt;"O",IFERROR(--LEFT(OFFSET('Vacation Tracker'!$Q16:$AD16,0,AZ$4),LEN(OFFSET('Vacation Tracker'!$Q16:$AD16,0,AZ$4))-1),0)))</f>
        <v>0</v>
      </c>
      <c r="BC13" s="26">
        <f t="array" aca="1" ref="BC13" ca="1">SUM(IF(RIGHT(OFFSET('Vacation Tracker'!$Q16:$AD16,0,AZ$4))=BC$8,IFERROR(--LEFT(OFFSET('Vacation Tracker'!$Q16:$AD16,0,AZ$4),LEN(OFFSET('Vacation Tracker'!$Q16:$AD16,0,AZ$4))-1),0)))</f>
        <v>0</v>
      </c>
      <c r="BD13" s="23">
        <f ca="1">SUM(OFFSET('Vacation Tracker'!$Q16:$AD16,0,BD$4))</f>
        <v>0</v>
      </c>
      <c r="BE13" s="26">
        <f t="shared" ref="BE13" ca="1" si="421">BD13-BF13</f>
        <v>0</v>
      </c>
      <c r="BF13" s="26">
        <f t="array" aca="1" ref="BF13" ca="1">SUM(IF(RIGHT(OFFSET('Vacation Tracker'!$Q16:$AD16,0,BD$4))&lt;&gt;"O",IFERROR(--LEFT(OFFSET('Vacation Tracker'!$Q16:$AD16,0,BD$4),LEN(OFFSET('Vacation Tracker'!$Q16:$AD16,0,BD$4))-1),0)))</f>
        <v>0</v>
      </c>
      <c r="BG13" s="26">
        <f t="array" aca="1" ref="BG13" ca="1">SUM(IF(RIGHT(OFFSET('Vacation Tracker'!$Q16:$AD16,0,BD$4))=BG$8,IFERROR(--LEFT(OFFSET('Vacation Tracker'!$Q16:$AD16,0,BD$4),LEN(OFFSET('Vacation Tracker'!$Q16:$AD16,0,BD$4))-1),0)))</f>
        <v>0</v>
      </c>
      <c r="BH13" s="23">
        <f ca="1">SUM(OFFSET('Vacation Tracker'!$Q16:$AD16,0,BH$4))</f>
        <v>0</v>
      </c>
      <c r="BI13" s="26">
        <f t="shared" ref="BI13" ca="1" si="422">BH13-BJ13</f>
        <v>0</v>
      </c>
      <c r="BJ13" s="26">
        <f t="array" aca="1" ref="BJ13" ca="1">SUM(IF(RIGHT(OFFSET('Vacation Tracker'!$Q16:$AD16,0,BH$4))&lt;&gt;"O",IFERROR(--LEFT(OFFSET('Vacation Tracker'!$Q16:$AD16,0,BH$4),LEN(OFFSET('Vacation Tracker'!$Q16:$AD16,0,BH$4))-1),0)))</f>
        <v>0</v>
      </c>
      <c r="BK13" s="26">
        <f t="array" aca="1" ref="BK13" ca="1">SUM(IF(RIGHT(OFFSET('Vacation Tracker'!$Q16:$AD16,0,BH$4))=BK$8,IFERROR(--LEFT(OFFSET('Vacation Tracker'!$Q16:$AD16,0,BH$4),LEN(OFFSET('Vacation Tracker'!$Q16:$AD16,0,BH$4))-1),0)))</f>
        <v>0</v>
      </c>
      <c r="BL13" s="23">
        <f ca="1">SUM(OFFSET('Vacation Tracker'!$Q16:$AD16,0,BL$4))</f>
        <v>0</v>
      </c>
      <c r="BM13" s="26">
        <f t="shared" ref="BM13" ca="1" si="423">BL13-BN13</f>
        <v>0</v>
      </c>
      <c r="BN13" s="26">
        <f t="array" aca="1" ref="BN13" ca="1">SUM(IF(RIGHT(OFFSET('Vacation Tracker'!$Q16:$AD16,0,BL$4))&lt;&gt;"O",IFERROR(--LEFT(OFFSET('Vacation Tracker'!$Q16:$AD16,0,BL$4),LEN(OFFSET('Vacation Tracker'!$Q16:$AD16,0,BL$4))-1),0)))</f>
        <v>0</v>
      </c>
      <c r="BO13" s="26">
        <f t="array" aca="1" ref="BO13" ca="1">SUM(IF(RIGHT(OFFSET('Vacation Tracker'!$Q16:$AD16,0,BL$4))=BO$8,IFERROR(--LEFT(OFFSET('Vacation Tracker'!$Q16:$AD16,0,BL$4),LEN(OFFSET('Vacation Tracker'!$Q16:$AD16,0,BL$4))-1),0)))</f>
        <v>0</v>
      </c>
      <c r="BP13" s="23">
        <f ca="1">SUM(OFFSET('Vacation Tracker'!$Q16:$AD16,0,BP$4))</f>
        <v>0</v>
      </c>
      <c r="BQ13" s="26">
        <f t="shared" ref="BQ13" ca="1" si="424">BP13-BR13</f>
        <v>0</v>
      </c>
      <c r="BR13" s="26">
        <f t="array" aca="1" ref="BR13" ca="1">SUM(IF(RIGHT(OFFSET('Vacation Tracker'!$Q16:$AD16,0,BP$4))&lt;&gt;"O",IFERROR(--LEFT(OFFSET('Vacation Tracker'!$Q16:$AD16,0,BP$4),LEN(OFFSET('Vacation Tracker'!$Q16:$AD16,0,BP$4))-1),0)))</f>
        <v>0</v>
      </c>
      <c r="BS13" s="26">
        <f t="array" aca="1" ref="BS13" ca="1">SUM(IF(RIGHT(OFFSET('Vacation Tracker'!$Q16:$AD16,0,BP$4))=BS$8,IFERROR(--LEFT(OFFSET('Vacation Tracker'!$Q16:$AD16,0,BP$4),LEN(OFFSET('Vacation Tracker'!$Q16:$AD16,0,BP$4))-1),0)))</f>
        <v>0</v>
      </c>
      <c r="BT13" s="23">
        <f ca="1">SUM(OFFSET('Vacation Tracker'!$Q16:$AD16,0,BT$4))</f>
        <v>0</v>
      </c>
      <c r="BU13" s="26">
        <f t="shared" ref="BU13" ca="1" si="425">BT13-BV13</f>
        <v>0</v>
      </c>
      <c r="BV13" s="26">
        <f t="array" aca="1" ref="BV13" ca="1">SUM(IF(RIGHT(OFFSET('Vacation Tracker'!$Q16:$AD16,0,BT$4))&lt;&gt;"O",IFERROR(--LEFT(OFFSET('Vacation Tracker'!$Q16:$AD16,0,BT$4),LEN(OFFSET('Vacation Tracker'!$Q16:$AD16,0,BT$4))-1),0)))</f>
        <v>0</v>
      </c>
      <c r="BW13" s="26">
        <f t="array" aca="1" ref="BW13" ca="1">SUM(IF(RIGHT(OFFSET('Vacation Tracker'!$Q16:$AD16,0,BT$4))=BW$8,IFERROR(--LEFT(OFFSET('Vacation Tracker'!$Q16:$AD16,0,BT$4),LEN(OFFSET('Vacation Tracker'!$Q16:$AD16,0,BT$4))-1),0)))</f>
        <v>0</v>
      </c>
      <c r="BX13" s="23">
        <f ca="1">SUM(OFFSET('Vacation Tracker'!$Q16:$AD16,0,BX$4))</f>
        <v>0</v>
      </c>
      <c r="BY13" s="26">
        <f t="shared" ref="BY13" ca="1" si="426">BX13-BZ13</f>
        <v>0</v>
      </c>
      <c r="BZ13" s="26">
        <f t="array" aca="1" ref="BZ13" ca="1">SUM(IF(RIGHT(OFFSET('Vacation Tracker'!$Q16:$AD16,0,BX$4))&lt;&gt;"O",IFERROR(--LEFT(OFFSET('Vacation Tracker'!$Q16:$AD16,0,BX$4),LEN(OFFSET('Vacation Tracker'!$Q16:$AD16,0,BX$4))-1),0)))</f>
        <v>0</v>
      </c>
      <c r="CA13" s="26">
        <f t="array" aca="1" ref="CA13" ca="1">SUM(IF(RIGHT(OFFSET('Vacation Tracker'!$Q16:$AD16,0,BX$4))=CA$8,IFERROR(--LEFT(OFFSET('Vacation Tracker'!$Q16:$AD16,0,BX$4),LEN(OFFSET('Vacation Tracker'!$Q16:$AD16,0,BX$4))-1),0)))</f>
        <v>0</v>
      </c>
      <c r="CB13" s="23">
        <f ca="1">SUM(OFFSET('Vacation Tracker'!$Q16:$AD16,0,CB$4))</f>
        <v>0</v>
      </c>
      <c r="CC13" s="26">
        <f t="shared" ref="CC13" ca="1" si="427">CB13-CD13</f>
        <v>0</v>
      </c>
      <c r="CD13" s="26">
        <f t="array" aca="1" ref="CD13" ca="1">SUM(IF(RIGHT(OFFSET('Vacation Tracker'!$Q16:$AD16,0,CB$4))&lt;&gt;"O",IFERROR(--LEFT(OFFSET('Vacation Tracker'!$Q16:$AD16,0,CB$4),LEN(OFFSET('Vacation Tracker'!$Q16:$AD16,0,CB$4))-1),0)))</f>
        <v>0</v>
      </c>
      <c r="CE13" s="26">
        <f t="array" aca="1" ref="CE13" ca="1">SUM(IF(RIGHT(OFFSET('Vacation Tracker'!$Q16:$AD16,0,CB$4))=CE$8,IFERROR(--LEFT(OFFSET('Vacation Tracker'!$Q16:$AD16,0,CB$4),LEN(OFFSET('Vacation Tracker'!$Q16:$AD16,0,CB$4))-1),0)))</f>
        <v>0</v>
      </c>
      <c r="CF13" s="23">
        <f ca="1">SUM(OFFSET('Vacation Tracker'!$Q16:$AD16,0,CF$4))</f>
        <v>0</v>
      </c>
      <c r="CG13" s="26">
        <f t="shared" ref="CG13" ca="1" si="428">CF13-CH13</f>
        <v>0</v>
      </c>
      <c r="CH13" s="26">
        <f t="array" aca="1" ref="CH13" ca="1">SUM(IF(RIGHT(OFFSET('Vacation Tracker'!$Q16:$AD16,0,CF$4))&lt;&gt;"O",IFERROR(--LEFT(OFFSET('Vacation Tracker'!$Q16:$AD16,0,CF$4),LEN(OFFSET('Vacation Tracker'!$Q16:$AD16,0,CF$4))-1),0)))</f>
        <v>0</v>
      </c>
      <c r="CI13" s="26">
        <f t="array" aca="1" ref="CI13" ca="1">SUM(IF(RIGHT(OFFSET('Vacation Tracker'!$Q16:$AD16,0,CF$4))=CI$8,IFERROR(--LEFT(OFFSET('Vacation Tracker'!$Q16:$AD16,0,CF$4),LEN(OFFSET('Vacation Tracker'!$Q16:$AD16,0,CF$4))-1),0)))</f>
        <v>0</v>
      </c>
      <c r="CJ13" s="23">
        <f ca="1">SUM(OFFSET('Vacation Tracker'!$Q16:$AD16,0,CJ$4))</f>
        <v>0</v>
      </c>
      <c r="CK13" s="26">
        <f t="shared" ref="CK13" ca="1" si="429">CJ13-CL13</f>
        <v>0</v>
      </c>
      <c r="CL13" s="26">
        <f t="array" aca="1" ref="CL13" ca="1">SUM(IF(RIGHT(OFFSET('Vacation Tracker'!$Q16:$AD16,0,CJ$4))&lt;&gt;"O",IFERROR(--LEFT(OFFSET('Vacation Tracker'!$Q16:$AD16,0,CJ$4),LEN(OFFSET('Vacation Tracker'!$Q16:$AD16,0,CJ$4))-1),0)))</f>
        <v>0</v>
      </c>
      <c r="CM13" s="26">
        <f t="array" aca="1" ref="CM13" ca="1">SUM(IF(RIGHT(OFFSET('Vacation Tracker'!$Q16:$AD16,0,CJ$4))=CM$8,IFERROR(--LEFT(OFFSET('Vacation Tracker'!$Q16:$AD16,0,CJ$4),LEN(OFFSET('Vacation Tracker'!$Q16:$AD16,0,CJ$4))-1),0)))</f>
        <v>0</v>
      </c>
      <c r="CN13" s="23">
        <f ca="1">SUM(OFFSET('Vacation Tracker'!$Q16:$AD16,0,CN$4))</f>
        <v>0</v>
      </c>
      <c r="CO13" s="26">
        <f t="shared" ref="CO13" ca="1" si="430">CN13-CP13</f>
        <v>0</v>
      </c>
      <c r="CP13" s="26">
        <f t="array" aca="1" ref="CP13" ca="1">SUM(IF(RIGHT(OFFSET('Vacation Tracker'!$Q16:$AD16,0,CN$4))&lt;&gt;"O",IFERROR(--LEFT(OFFSET('Vacation Tracker'!$Q16:$AD16,0,CN$4),LEN(OFFSET('Vacation Tracker'!$Q16:$AD16,0,CN$4))-1),0)))</f>
        <v>0</v>
      </c>
      <c r="CQ13" s="26">
        <f t="array" aca="1" ref="CQ13" ca="1">SUM(IF(RIGHT(OFFSET('Vacation Tracker'!$Q16:$AD16,0,CN$4))=CQ$8,IFERROR(--LEFT(OFFSET('Vacation Tracker'!$Q16:$AD16,0,CN$4),LEN(OFFSET('Vacation Tracker'!$Q16:$AD16,0,CN$4))-1),0)))</f>
        <v>0</v>
      </c>
      <c r="CR13" s="23">
        <f ca="1">SUM(OFFSET('Vacation Tracker'!$Q16:$AD16,0,CR$4))</f>
        <v>0</v>
      </c>
      <c r="CS13" s="26">
        <f t="shared" ref="CS13" ca="1" si="431">CR13-CT13</f>
        <v>0</v>
      </c>
      <c r="CT13" s="26">
        <f t="array" aca="1" ref="CT13" ca="1">SUM(IF(RIGHT(OFFSET('Vacation Tracker'!$Q16:$AD16,0,CR$4))&lt;&gt;"O",IFERROR(--LEFT(OFFSET('Vacation Tracker'!$Q16:$AD16,0,CR$4),LEN(OFFSET('Vacation Tracker'!$Q16:$AD16,0,CR$4))-1),0)))</f>
        <v>0</v>
      </c>
      <c r="CU13" s="26">
        <f t="array" aca="1" ref="CU13" ca="1">SUM(IF(RIGHT(OFFSET('Vacation Tracker'!$Q16:$AD16,0,CR$4))=CU$8,IFERROR(--LEFT(OFFSET('Vacation Tracker'!$Q16:$AD16,0,CR$4),LEN(OFFSET('Vacation Tracker'!$Q16:$AD16,0,CR$4))-1),0)))</f>
        <v>0</v>
      </c>
      <c r="CV13" s="23">
        <f ca="1">SUM(OFFSET('Vacation Tracker'!$Q16:$AD16,0,CV$4))</f>
        <v>0</v>
      </c>
      <c r="CW13" s="26">
        <f t="shared" ref="CW13" ca="1" si="432">CV13-CX13</f>
        <v>0</v>
      </c>
      <c r="CX13" s="26">
        <f t="array" aca="1" ref="CX13" ca="1">SUM(IF(RIGHT(OFFSET('Vacation Tracker'!$Q16:$AD16,0,CV$4))&lt;&gt;"O",IFERROR(--LEFT(OFFSET('Vacation Tracker'!$Q16:$AD16,0,CV$4),LEN(OFFSET('Vacation Tracker'!$Q16:$AD16,0,CV$4))-1),0)))</f>
        <v>0</v>
      </c>
      <c r="CY13" s="26">
        <f t="array" aca="1" ref="CY13" ca="1">SUM(IF(RIGHT(OFFSET('Vacation Tracker'!$Q16:$AD16,0,CV$4))=CY$8,IFERROR(--LEFT(OFFSET('Vacation Tracker'!$Q16:$AD16,0,CV$4),LEN(OFFSET('Vacation Tracker'!$Q16:$AD16,0,CV$4))-1),0)))</f>
        <v>0</v>
      </c>
      <c r="CZ13" s="23">
        <f ca="1">SUM(OFFSET('Vacation Tracker'!$Q16:$AD16,0,CZ$4))</f>
        <v>0</v>
      </c>
      <c r="DA13" s="26">
        <f t="shared" ref="DA13" ca="1" si="433">CZ13-DB13</f>
        <v>0</v>
      </c>
      <c r="DB13" s="26">
        <f t="array" aca="1" ref="DB13" ca="1">SUM(IF(RIGHT(OFFSET('Vacation Tracker'!$Q16:$AD16,0,CZ$4))&lt;&gt;"O",IFERROR(--LEFT(OFFSET('Vacation Tracker'!$Q16:$AD16,0,CZ$4),LEN(OFFSET('Vacation Tracker'!$Q16:$AD16,0,CZ$4))-1),0)))</f>
        <v>0</v>
      </c>
      <c r="DC13" s="26">
        <f t="array" aca="1" ref="DC13" ca="1">SUM(IF(RIGHT(OFFSET('Vacation Tracker'!$Q16:$AD16,0,CZ$4))=DC$8,IFERROR(--LEFT(OFFSET('Vacation Tracker'!$Q16:$AD16,0,CZ$4),LEN(OFFSET('Vacation Tracker'!$Q16:$AD16,0,CZ$4))-1),0)))</f>
        <v>0</v>
      </c>
      <c r="DD13" s="23">
        <f ca="1">SUM(OFFSET('Vacation Tracker'!$Q16:$AD16,0,DD$4))</f>
        <v>0</v>
      </c>
      <c r="DE13" s="26">
        <f t="shared" ref="DE13" ca="1" si="434">DD13-DF13</f>
        <v>0</v>
      </c>
      <c r="DF13" s="26">
        <f t="array" aca="1" ref="DF13" ca="1">SUM(IF(RIGHT(OFFSET('Vacation Tracker'!$Q16:$AD16,0,DD$4))&lt;&gt;"O",IFERROR(--LEFT(OFFSET('Vacation Tracker'!$Q16:$AD16,0,DD$4),LEN(OFFSET('Vacation Tracker'!$Q16:$AD16,0,DD$4))-1),0)))</f>
        <v>0</v>
      </c>
      <c r="DG13" s="26">
        <f t="array" aca="1" ref="DG13" ca="1">SUM(IF(RIGHT(OFFSET('Vacation Tracker'!$Q16:$AD16,0,DD$4))=DG$8,IFERROR(--LEFT(OFFSET('Vacation Tracker'!$Q16:$AD16,0,DD$4),LEN(OFFSET('Vacation Tracker'!$Q16:$AD16,0,DD$4))-1),0)))</f>
        <v>0</v>
      </c>
      <c r="DH13" s="23">
        <f ca="1">SUM(OFFSET('Vacation Tracker'!$Q16:$AD16,0,DH$4))</f>
        <v>0</v>
      </c>
      <c r="DI13" s="26">
        <f t="shared" ref="DI13" ca="1" si="435">DH13-DJ13</f>
        <v>0</v>
      </c>
      <c r="DJ13" s="26">
        <f t="array" aca="1" ref="DJ13" ca="1">SUM(IF(RIGHT(OFFSET('Vacation Tracker'!$Q16:$AD16,0,DH$4))&lt;&gt;"O",IFERROR(--LEFT(OFFSET('Vacation Tracker'!$Q16:$AD16,0,DH$4),LEN(OFFSET('Vacation Tracker'!$Q16:$AD16,0,DH$4))-1),0)))</f>
        <v>0</v>
      </c>
      <c r="DK13" s="26">
        <f t="array" aca="1" ref="DK13" ca="1">SUM(IF(RIGHT(OFFSET('Vacation Tracker'!$Q16:$AD16,0,DH$4))=DK$8,IFERROR(--LEFT(OFFSET('Vacation Tracker'!$Q16:$AD16,0,DH$4),LEN(OFFSET('Vacation Tracker'!$Q16:$AD16,0,DH$4))-1),0)))</f>
        <v>0</v>
      </c>
      <c r="DL13" s="23">
        <f ca="1">SUM(OFFSET('Vacation Tracker'!$Q16:$AD16,0,DL$4))</f>
        <v>0</v>
      </c>
      <c r="DM13" s="26">
        <f t="shared" ref="DM13" ca="1" si="436">DL13-DN13</f>
        <v>0</v>
      </c>
      <c r="DN13" s="26">
        <f t="array" aca="1" ref="DN13" ca="1">SUM(IF(RIGHT(OFFSET('Vacation Tracker'!$Q16:$AD16,0,DL$4))&lt;&gt;"O",IFERROR(--LEFT(OFFSET('Vacation Tracker'!$Q16:$AD16,0,DL$4),LEN(OFFSET('Vacation Tracker'!$Q16:$AD16,0,DL$4))-1),0)))</f>
        <v>0</v>
      </c>
      <c r="DO13" s="26">
        <f t="array" aca="1" ref="DO13" ca="1">SUM(IF(RIGHT(OFFSET('Vacation Tracker'!$Q16:$AD16,0,DL$4))=DO$8,IFERROR(--LEFT(OFFSET('Vacation Tracker'!$Q16:$AD16,0,DL$4),LEN(OFFSET('Vacation Tracker'!$Q16:$AD16,0,DL$4))-1),0)))</f>
        <v>0</v>
      </c>
      <c r="DP13" s="23">
        <f ca="1">SUM(OFFSET('Vacation Tracker'!$Q16:$AD16,0,DP$4))</f>
        <v>0</v>
      </c>
      <c r="DQ13" s="26">
        <f t="shared" ref="DQ13" ca="1" si="437">DP13-DR13</f>
        <v>0</v>
      </c>
      <c r="DR13" s="26">
        <f t="array" aca="1" ref="DR13" ca="1">SUM(IF(RIGHT(OFFSET('Vacation Tracker'!$Q16:$AD16,0,DP$4))&lt;&gt;"O",IFERROR(--LEFT(OFFSET('Vacation Tracker'!$Q16:$AD16,0,DP$4),LEN(OFFSET('Vacation Tracker'!$Q16:$AD16,0,DP$4))-1),0)))</f>
        <v>0</v>
      </c>
      <c r="DS13" s="26">
        <f t="array" aca="1" ref="DS13" ca="1">SUM(IF(RIGHT(OFFSET('Vacation Tracker'!$Q16:$AD16,0,DP$4))=DS$8,IFERROR(--LEFT(OFFSET('Vacation Tracker'!$Q16:$AD16,0,DP$4),LEN(OFFSET('Vacation Tracker'!$Q16:$AD16,0,DP$4))-1),0)))</f>
        <v>0</v>
      </c>
      <c r="DT13" s="23">
        <f ca="1">SUM(OFFSET('Vacation Tracker'!$Q16:$AD16,0,DT$4))</f>
        <v>0</v>
      </c>
      <c r="DU13" s="26">
        <f t="shared" ref="DU13" ca="1" si="438">DT13-DV13</f>
        <v>0</v>
      </c>
      <c r="DV13" s="26">
        <f t="array" aca="1" ref="DV13" ca="1">SUM(IF(RIGHT(OFFSET('Vacation Tracker'!$Q16:$AD16,0,DT$4))&lt;&gt;"O",IFERROR(--LEFT(OFFSET('Vacation Tracker'!$Q16:$AD16,0,DT$4),LEN(OFFSET('Vacation Tracker'!$Q16:$AD16,0,DT$4))-1),0)))</f>
        <v>0</v>
      </c>
      <c r="DW13" s="26">
        <f t="array" aca="1" ref="DW13" ca="1">SUM(IF(RIGHT(OFFSET('Vacation Tracker'!$Q16:$AD16,0,DT$4))=DW$8,IFERROR(--LEFT(OFFSET('Vacation Tracker'!$Q16:$AD16,0,DT$4),LEN(OFFSET('Vacation Tracker'!$Q16:$AD16,0,DT$4))-1),0)))</f>
        <v>0</v>
      </c>
      <c r="DX13" s="23">
        <f ca="1">SUM(OFFSET('Vacation Tracker'!$Q16:$AD16,0,DX$4))</f>
        <v>0</v>
      </c>
      <c r="DY13" s="26">
        <f t="shared" ref="DY13" ca="1" si="439">DX13-DZ13</f>
        <v>0</v>
      </c>
      <c r="DZ13" s="26">
        <f t="array" aca="1" ref="DZ13" ca="1">SUM(IF(RIGHT(OFFSET('Vacation Tracker'!$Q16:$AD16,0,DX$4))&lt;&gt;"O",IFERROR(--LEFT(OFFSET('Vacation Tracker'!$Q16:$AD16,0,DX$4),LEN(OFFSET('Vacation Tracker'!$Q16:$AD16,0,DX$4))-1),0)))</f>
        <v>0</v>
      </c>
      <c r="EA13" s="26">
        <f t="array" aca="1" ref="EA13" ca="1">SUM(IF(RIGHT(OFFSET('Vacation Tracker'!$Q16:$AD16,0,DX$4))=EA$8,IFERROR(--LEFT(OFFSET('Vacation Tracker'!$Q16:$AD16,0,DX$4),LEN(OFFSET('Vacation Tracker'!$Q16:$AD16,0,DX$4))-1),0)))</f>
        <v>0</v>
      </c>
      <c r="EB13" s="23">
        <f ca="1">SUM(OFFSET('Vacation Tracker'!$Q16:$AD16,0,EB$4))</f>
        <v>0</v>
      </c>
      <c r="EC13" s="26">
        <f t="shared" ref="EC13" ca="1" si="440">EB13-ED13</f>
        <v>0</v>
      </c>
      <c r="ED13" s="26">
        <f t="array" aca="1" ref="ED13" ca="1">SUM(IF(RIGHT(OFFSET('Vacation Tracker'!$Q16:$AD16,0,EB$4))&lt;&gt;"O",IFERROR(--LEFT(OFFSET('Vacation Tracker'!$Q16:$AD16,0,EB$4),LEN(OFFSET('Vacation Tracker'!$Q16:$AD16,0,EB$4))-1),0)))</f>
        <v>0</v>
      </c>
      <c r="EE13" s="26">
        <f t="array" aca="1" ref="EE13" ca="1">SUM(IF(RIGHT(OFFSET('Vacation Tracker'!$Q16:$AD16,0,EB$4))=EE$8,IFERROR(--LEFT(OFFSET('Vacation Tracker'!$Q16:$AD16,0,EB$4),LEN(OFFSET('Vacation Tracker'!$Q16:$AD16,0,EB$4))-1),0)))</f>
        <v>0</v>
      </c>
      <c r="EF13" s="23">
        <f ca="1">SUM(OFFSET('Vacation Tracker'!$Q16:$AD16,0,EF$4))</f>
        <v>0</v>
      </c>
      <c r="EG13" s="26">
        <f t="shared" ref="EG13" ca="1" si="441">EF13-EH13</f>
        <v>0</v>
      </c>
      <c r="EH13" s="26">
        <f t="array" aca="1" ref="EH13" ca="1">SUM(IF(RIGHT(OFFSET('Vacation Tracker'!$Q16:$AD16,0,EF$4))&lt;&gt;"O",IFERROR(--LEFT(OFFSET('Vacation Tracker'!$Q16:$AD16,0,EF$4),LEN(OFFSET('Vacation Tracker'!$Q16:$AD16,0,EF$4))-1),0)))</f>
        <v>0</v>
      </c>
      <c r="EI13" s="26">
        <f t="array" aca="1" ref="EI13" ca="1">SUM(IF(RIGHT(OFFSET('Vacation Tracker'!$Q16:$AD16,0,EF$4))=EI$8,IFERROR(--LEFT(OFFSET('Vacation Tracker'!$Q16:$AD16,0,EF$4),LEN(OFFSET('Vacation Tracker'!$Q16:$AD16,0,EF$4))-1),0)))</f>
        <v>0</v>
      </c>
      <c r="EJ13" s="23">
        <f ca="1">SUM(OFFSET('Vacation Tracker'!$Q16:$AD16,0,EJ$4))</f>
        <v>0</v>
      </c>
      <c r="EK13" s="26">
        <f t="shared" ref="EK13" ca="1" si="442">EJ13-EL13</f>
        <v>0</v>
      </c>
      <c r="EL13" s="26">
        <f t="array" aca="1" ref="EL13" ca="1">SUM(IF(RIGHT(OFFSET('Vacation Tracker'!$Q16:$AD16,0,EJ$4))&lt;&gt;"O",IFERROR(--LEFT(OFFSET('Vacation Tracker'!$Q16:$AD16,0,EJ$4),LEN(OFFSET('Vacation Tracker'!$Q16:$AD16,0,EJ$4))-1),0)))</f>
        <v>0</v>
      </c>
      <c r="EM13" s="26">
        <f t="array" aca="1" ref="EM13" ca="1">SUM(IF(RIGHT(OFFSET('Vacation Tracker'!$Q16:$AD16,0,EJ$4))=EM$8,IFERROR(--LEFT(OFFSET('Vacation Tracker'!$Q16:$AD16,0,EJ$4),LEN(OFFSET('Vacation Tracker'!$Q16:$AD16,0,EJ$4))-1),0)))</f>
        <v>0</v>
      </c>
      <c r="EN13" s="23">
        <f ca="1">SUM(OFFSET('Vacation Tracker'!$Q16:$AD16,0,EN$4))</f>
        <v>0</v>
      </c>
      <c r="EO13" s="26">
        <f t="shared" ref="EO13" ca="1" si="443">EN13-EP13</f>
        <v>0</v>
      </c>
      <c r="EP13" s="26">
        <f t="array" aca="1" ref="EP13" ca="1">SUM(IF(RIGHT(OFFSET('Vacation Tracker'!$Q16:$AD16,0,EN$4))&lt;&gt;"O",IFERROR(--LEFT(OFFSET('Vacation Tracker'!$Q16:$AD16,0,EN$4),LEN(OFFSET('Vacation Tracker'!$Q16:$AD16,0,EN$4))-1),0)))</f>
        <v>0</v>
      </c>
      <c r="EQ13" s="26">
        <f t="array" aca="1" ref="EQ13" ca="1">SUM(IF(RIGHT(OFFSET('Vacation Tracker'!$Q16:$AD16,0,EN$4))=EQ$8,IFERROR(--LEFT(OFFSET('Vacation Tracker'!$Q16:$AD16,0,EN$4),LEN(OFFSET('Vacation Tracker'!$Q16:$AD16,0,EN$4))-1),0)))</f>
        <v>0</v>
      </c>
      <c r="ER13" s="23">
        <f ca="1">SUM(OFFSET('Vacation Tracker'!$Q16:$AD16,0,ER$4))</f>
        <v>0</v>
      </c>
      <c r="ES13" s="26">
        <f t="shared" ref="ES13" ca="1" si="444">ER13-ET13</f>
        <v>0</v>
      </c>
      <c r="ET13" s="26">
        <f t="array" aca="1" ref="ET13" ca="1">SUM(IF(RIGHT(OFFSET('Vacation Tracker'!$Q16:$AD16,0,ER$4))&lt;&gt;"O",IFERROR(--LEFT(OFFSET('Vacation Tracker'!$Q16:$AD16,0,ER$4),LEN(OFFSET('Vacation Tracker'!$Q16:$AD16,0,ER$4))-1),0)))</f>
        <v>0</v>
      </c>
      <c r="EU13" s="26">
        <f t="array" aca="1" ref="EU13" ca="1">SUM(IF(RIGHT(OFFSET('Vacation Tracker'!$Q16:$AD16,0,ER$4))=EU$8,IFERROR(--LEFT(OFFSET('Vacation Tracker'!$Q16:$AD16,0,ER$4),LEN(OFFSET('Vacation Tracker'!$Q16:$AD16,0,ER$4))-1),0)))</f>
        <v>0</v>
      </c>
      <c r="EV13" s="23">
        <f ca="1">SUM(OFFSET('Vacation Tracker'!$Q16:$AD16,0,EV$4))</f>
        <v>0</v>
      </c>
      <c r="EW13" s="26">
        <f t="shared" ref="EW13" ca="1" si="445">EV13-EX13</f>
        <v>0</v>
      </c>
      <c r="EX13" s="26">
        <f t="array" aca="1" ref="EX13" ca="1">SUM(IF(RIGHT(OFFSET('Vacation Tracker'!$Q16:$AD16,0,EV$4))&lt;&gt;"O",IFERROR(--LEFT(OFFSET('Vacation Tracker'!$Q16:$AD16,0,EV$4),LEN(OFFSET('Vacation Tracker'!$Q16:$AD16,0,EV$4))-1),0)))</f>
        <v>0</v>
      </c>
      <c r="EY13" s="26">
        <f t="array" aca="1" ref="EY13" ca="1">SUM(IF(RIGHT(OFFSET('Vacation Tracker'!$Q16:$AD16,0,EV$4))=EY$8,IFERROR(--LEFT(OFFSET('Vacation Tracker'!$Q16:$AD16,0,EV$4),LEN(OFFSET('Vacation Tracker'!$Q16:$AD16,0,EV$4))-1),0)))</f>
        <v>0</v>
      </c>
      <c r="EZ13" s="23">
        <f ca="1">SUM(OFFSET('Vacation Tracker'!$Q16:$AD16,0,EZ$4))</f>
        <v>0</v>
      </c>
      <c r="FA13" s="26">
        <f t="shared" ref="FA13" ca="1" si="446">EZ13-FB13</f>
        <v>0</v>
      </c>
      <c r="FB13" s="26">
        <f t="array" aca="1" ref="FB13" ca="1">SUM(IF(RIGHT(OFFSET('Vacation Tracker'!$Q16:$AD16,0,EZ$4))&lt;&gt;"O",IFERROR(--LEFT(OFFSET('Vacation Tracker'!$Q16:$AD16,0,EZ$4),LEN(OFFSET('Vacation Tracker'!$Q16:$AD16,0,EZ$4))-1),0)))</f>
        <v>0</v>
      </c>
      <c r="FC13" s="26">
        <f t="array" aca="1" ref="FC13" ca="1">SUM(IF(RIGHT(OFFSET('Vacation Tracker'!$Q16:$AD16,0,EZ$4))=FC$8,IFERROR(--LEFT(OFFSET('Vacation Tracker'!$Q16:$AD16,0,EZ$4),LEN(OFFSET('Vacation Tracker'!$Q16:$AD16,0,EZ$4))-1),0)))</f>
        <v>0</v>
      </c>
      <c r="FD13" s="23">
        <f ca="1">SUM(OFFSET('Vacation Tracker'!$Q16:$AD16,0,FD$4))</f>
        <v>0</v>
      </c>
      <c r="FE13" s="26">
        <f t="shared" ref="FE13" ca="1" si="447">FD13-FF13</f>
        <v>0</v>
      </c>
      <c r="FF13" s="26">
        <f t="array" aca="1" ref="FF13" ca="1">SUM(IF(RIGHT(OFFSET('Vacation Tracker'!$Q16:$AD16,0,FD$4))&lt;&gt;"O",IFERROR(--LEFT(OFFSET('Vacation Tracker'!$Q16:$AD16,0,FD$4),LEN(OFFSET('Vacation Tracker'!$Q16:$AD16,0,FD$4))-1),0)))</f>
        <v>0</v>
      </c>
      <c r="FG13" s="26">
        <f t="array" aca="1" ref="FG13" ca="1">SUM(IF(RIGHT(OFFSET('Vacation Tracker'!$Q16:$AD16,0,FD$4))=FG$8,IFERROR(--LEFT(OFFSET('Vacation Tracker'!$Q16:$AD16,0,FD$4),LEN(OFFSET('Vacation Tracker'!$Q16:$AD16,0,FD$4))-1),0)))</f>
        <v>0</v>
      </c>
      <c r="FH13" s="23">
        <f ca="1">SUM(OFFSET('Vacation Tracker'!$Q16:$AD16,0,FH$4))</f>
        <v>0</v>
      </c>
      <c r="FI13" s="26">
        <f t="shared" ref="FI13" ca="1" si="448">FH13-FJ13</f>
        <v>0</v>
      </c>
      <c r="FJ13" s="26">
        <f t="array" aca="1" ref="FJ13" ca="1">SUM(IF(RIGHT(OFFSET('Vacation Tracker'!$Q16:$AD16,0,FH$4))&lt;&gt;"O",IFERROR(--LEFT(OFFSET('Vacation Tracker'!$Q16:$AD16,0,FH$4),LEN(OFFSET('Vacation Tracker'!$Q16:$AD16,0,FH$4))-1),0)))</f>
        <v>0</v>
      </c>
      <c r="FK13" s="26">
        <f t="array" aca="1" ref="FK13" ca="1">SUM(IF(RIGHT(OFFSET('Vacation Tracker'!$Q16:$AD16,0,FH$4))=FK$8,IFERROR(--LEFT(OFFSET('Vacation Tracker'!$Q16:$AD16,0,FH$4),LEN(OFFSET('Vacation Tracker'!$Q16:$AD16,0,FH$4))-1),0)))</f>
        <v>0</v>
      </c>
      <c r="FL13" s="23">
        <f ca="1">SUM(OFFSET('Vacation Tracker'!$Q16:$AD16,0,FL$4))</f>
        <v>0</v>
      </c>
      <c r="FM13" s="26">
        <f t="shared" ref="FM13" ca="1" si="449">FL13-FN13</f>
        <v>0</v>
      </c>
      <c r="FN13" s="26">
        <f t="array" aca="1" ref="FN13" ca="1">SUM(IF(RIGHT(OFFSET('Vacation Tracker'!$Q16:$AD16,0,FL$4))&lt;&gt;"O",IFERROR(--LEFT(OFFSET('Vacation Tracker'!$Q16:$AD16,0,FL$4),LEN(OFFSET('Vacation Tracker'!$Q16:$AD16,0,FL$4))-1),0)))</f>
        <v>0</v>
      </c>
      <c r="FO13" s="26">
        <f t="array" aca="1" ref="FO13" ca="1">SUM(IF(RIGHT(OFFSET('Vacation Tracker'!$Q16:$AD16,0,FL$4))=FO$8,IFERROR(--LEFT(OFFSET('Vacation Tracker'!$Q16:$AD16,0,FL$4),LEN(OFFSET('Vacation Tracker'!$Q16:$AD16,0,FL$4))-1),0)))</f>
        <v>0</v>
      </c>
      <c r="FP13" s="23">
        <f ca="1">SUM(OFFSET('Vacation Tracker'!$Q16:$AD16,0,FP$4))</f>
        <v>0</v>
      </c>
      <c r="FQ13" s="26">
        <f t="shared" ref="FQ13" ca="1" si="450">FP13-FR13</f>
        <v>0</v>
      </c>
      <c r="FR13" s="26">
        <f t="array" aca="1" ref="FR13" ca="1">SUM(IF(RIGHT(OFFSET('Vacation Tracker'!$Q16:$AD16,0,FP$4))&lt;&gt;"O",IFERROR(--LEFT(OFFSET('Vacation Tracker'!$Q16:$AD16,0,FP$4),LEN(OFFSET('Vacation Tracker'!$Q16:$AD16,0,FP$4))-1),0)))</f>
        <v>0</v>
      </c>
      <c r="FS13" s="26">
        <f t="array" aca="1" ref="FS13" ca="1">SUM(IF(RIGHT(OFFSET('Vacation Tracker'!$Q16:$AD16,0,FP$4))=FS$8,IFERROR(--LEFT(OFFSET('Vacation Tracker'!$Q16:$AD16,0,FP$4),LEN(OFFSET('Vacation Tracker'!$Q16:$AD16,0,FP$4))-1),0)))</f>
        <v>0</v>
      </c>
      <c r="FT13" s="23">
        <f ca="1">SUM(OFFSET('Vacation Tracker'!$Q16:$AD16,0,FT$4))</f>
        <v>0</v>
      </c>
      <c r="FU13" s="26">
        <f t="shared" ref="FU13" ca="1" si="451">FT13-FV13</f>
        <v>0</v>
      </c>
      <c r="FV13" s="26">
        <f t="array" aca="1" ref="FV13" ca="1">SUM(IF(RIGHT(OFFSET('Vacation Tracker'!$Q16:$AD16,0,FT$4))&lt;&gt;"O",IFERROR(--LEFT(OFFSET('Vacation Tracker'!$Q16:$AD16,0,FT$4),LEN(OFFSET('Vacation Tracker'!$Q16:$AD16,0,FT$4))-1),0)))</f>
        <v>0</v>
      </c>
      <c r="FW13" s="26">
        <f t="array" aca="1" ref="FW13" ca="1">SUM(IF(RIGHT(OFFSET('Vacation Tracker'!$Q16:$AD16,0,FT$4))=FW$8,IFERROR(--LEFT(OFFSET('Vacation Tracker'!$Q16:$AD16,0,FT$4),LEN(OFFSET('Vacation Tracker'!$Q16:$AD16,0,FT$4))-1),0)))</f>
        <v>0</v>
      </c>
      <c r="FX13" s="23">
        <f ca="1">SUM(OFFSET('Vacation Tracker'!$Q16:$AD16,0,FX$4))</f>
        <v>0</v>
      </c>
      <c r="FY13" s="26">
        <f t="shared" ref="FY13" ca="1" si="452">FX13-FZ13</f>
        <v>0</v>
      </c>
      <c r="FZ13" s="26">
        <f t="array" aca="1" ref="FZ13" ca="1">SUM(IF(RIGHT(OFFSET('Vacation Tracker'!$Q16:$AD16,0,FX$4))&lt;&gt;"O",IFERROR(--LEFT(OFFSET('Vacation Tracker'!$Q16:$AD16,0,FX$4),LEN(OFFSET('Vacation Tracker'!$Q16:$AD16,0,FX$4))-1),0)))</f>
        <v>0</v>
      </c>
      <c r="GA13" s="26">
        <f t="array" aca="1" ref="GA13" ca="1">SUM(IF(RIGHT(OFFSET('Vacation Tracker'!$Q16:$AD16,0,FX$4))=GA$8,IFERROR(--LEFT(OFFSET('Vacation Tracker'!$Q16:$AD16,0,FX$4),LEN(OFFSET('Vacation Tracker'!$Q16:$AD16,0,FX$4))-1),0)))</f>
        <v>0</v>
      </c>
      <c r="GB13" s="23">
        <f ca="1">SUM(OFFSET('Vacation Tracker'!$Q16:$AD16,0,GB$4))</f>
        <v>0</v>
      </c>
      <c r="GC13" s="26">
        <f t="shared" ref="GC13" ca="1" si="453">GB13-GD13</f>
        <v>0</v>
      </c>
      <c r="GD13" s="26">
        <f t="array" aca="1" ref="GD13" ca="1">SUM(IF(RIGHT(OFFSET('Vacation Tracker'!$Q16:$AD16,0,GB$4))&lt;&gt;"O",IFERROR(--LEFT(OFFSET('Vacation Tracker'!$Q16:$AD16,0,GB$4),LEN(OFFSET('Vacation Tracker'!$Q16:$AD16,0,GB$4))-1),0)))</f>
        <v>0</v>
      </c>
      <c r="GE13" s="26">
        <f t="array" aca="1" ref="GE13" ca="1">SUM(IF(RIGHT(OFFSET('Vacation Tracker'!$Q16:$AD16,0,GB$4))=GE$8,IFERROR(--LEFT(OFFSET('Vacation Tracker'!$Q16:$AD16,0,GB$4),LEN(OFFSET('Vacation Tracker'!$Q16:$AD16,0,GB$4))-1),0)))</f>
        <v>0</v>
      </c>
      <c r="GF13" s="23">
        <f ca="1">SUM(OFFSET('Vacation Tracker'!$Q16:$AD16,0,GF$4))</f>
        <v>0</v>
      </c>
      <c r="GG13" s="26">
        <f t="shared" ref="GG13" ca="1" si="454">GF13-GH13</f>
        <v>0</v>
      </c>
      <c r="GH13" s="26">
        <f t="array" aca="1" ref="GH13" ca="1">SUM(IF(RIGHT(OFFSET('Vacation Tracker'!$Q16:$AD16,0,GF$4))&lt;&gt;"O",IFERROR(--LEFT(OFFSET('Vacation Tracker'!$Q16:$AD16,0,GF$4),LEN(OFFSET('Vacation Tracker'!$Q16:$AD16,0,GF$4))-1),0)))</f>
        <v>0</v>
      </c>
      <c r="GI13" s="26">
        <f t="array" aca="1" ref="GI13" ca="1">SUM(IF(RIGHT(OFFSET('Vacation Tracker'!$Q16:$AD16,0,GF$4))=GI$8,IFERROR(--LEFT(OFFSET('Vacation Tracker'!$Q16:$AD16,0,GF$4),LEN(OFFSET('Vacation Tracker'!$Q16:$AD16,0,GF$4))-1),0)))</f>
        <v>0</v>
      </c>
      <c r="GJ13" s="23">
        <f ca="1">SUM(OFFSET('Vacation Tracker'!$Q16:$AD16,0,GJ$4))</f>
        <v>0</v>
      </c>
      <c r="GK13" s="26">
        <f t="shared" ref="GK13" ca="1" si="455">GJ13-GL13</f>
        <v>0</v>
      </c>
      <c r="GL13" s="26">
        <f t="array" aca="1" ref="GL13" ca="1">SUM(IF(RIGHT(OFFSET('Vacation Tracker'!$Q16:$AD16,0,GJ$4))&lt;&gt;"O",IFERROR(--LEFT(OFFSET('Vacation Tracker'!$Q16:$AD16,0,GJ$4),LEN(OFFSET('Vacation Tracker'!$Q16:$AD16,0,GJ$4))-1),0)))</f>
        <v>0</v>
      </c>
      <c r="GM13" s="26">
        <f t="array" aca="1" ref="GM13" ca="1">SUM(IF(RIGHT(OFFSET('Vacation Tracker'!$Q16:$AD16,0,GJ$4))=GM$8,IFERROR(--LEFT(OFFSET('Vacation Tracker'!$Q16:$AD16,0,GJ$4),LEN(OFFSET('Vacation Tracker'!$Q16:$AD16,0,GJ$4))-1),0)))</f>
        <v>0</v>
      </c>
      <c r="GN13" s="23">
        <f ca="1">SUM(OFFSET('Vacation Tracker'!$Q16:$AD16,0,GN$4))</f>
        <v>0</v>
      </c>
      <c r="GO13" s="26">
        <f t="shared" ref="GO13" ca="1" si="456">GN13-GP13</f>
        <v>0</v>
      </c>
      <c r="GP13" s="26">
        <f t="array" aca="1" ref="GP13" ca="1">SUM(IF(RIGHT(OFFSET('Vacation Tracker'!$Q16:$AD16,0,GN$4))&lt;&gt;"O",IFERROR(--LEFT(OFFSET('Vacation Tracker'!$Q16:$AD16,0,GN$4),LEN(OFFSET('Vacation Tracker'!$Q16:$AD16,0,GN$4))-1),0)))</f>
        <v>0</v>
      </c>
      <c r="GQ13" s="26">
        <f t="array" aca="1" ref="GQ13" ca="1">SUM(IF(RIGHT(OFFSET('Vacation Tracker'!$Q16:$AD16,0,GN$4))=GQ$8,IFERROR(--LEFT(OFFSET('Vacation Tracker'!$Q16:$AD16,0,GN$4),LEN(OFFSET('Vacation Tracker'!$Q16:$AD16,0,GN$4))-1),0)))</f>
        <v>0</v>
      </c>
      <c r="GR13" s="23">
        <f ca="1">SUM(OFFSET('Vacation Tracker'!$Q16:$AD16,0,GR$4))</f>
        <v>0</v>
      </c>
      <c r="GS13" s="26">
        <f t="shared" ref="GS13" ca="1" si="457">GR13-GT13</f>
        <v>0</v>
      </c>
      <c r="GT13" s="26">
        <f t="array" aca="1" ref="GT13" ca="1">SUM(IF(RIGHT(OFFSET('Vacation Tracker'!$Q16:$AD16,0,GR$4))&lt;&gt;"O",IFERROR(--LEFT(OFFSET('Vacation Tracker'!$Q16:$AD16,0,GR$4),LEN(OFFSET('Vacation Tracker'!$Q16:$AD16,0,GR$4))-1),0)))</f>
        <v>0</v>
      </c>
      <c r="GU13" s="26">
        <f t="array" aca="1" ref="GU13" ca="1">SUM(IF(RIGHT(OFFSET('Vacation Tracker'!$Q16:$AD16,0,GR$4))=GU$8,IFERROR(--LEFT(OFFSET('Vacation Tracker'!$Q16:$AD16,0,GR$4),LEN(OFFSET('Vacation Tracker'!$Q16:$AD16,0,GR$4))-1),0)))</f>
        <v>0</v>
      </c>
      <c r="GV13" s="23">
        <f ca="1">SUM(OFFSET('Vacation Tracker'!$Q16:$AD16,0,GV$4))</f>
        <v>0</v>
      </c>
      <c r="GW13" s="26">
        <f t="shared" ref="GW13" ca="1" si="458">GV13-GX13</f>
        <v>0</v>
      </c>
      <c r="GX13" s="26">
        <f t="array" aca="1" ref="GX13" ca="1">SUM(IF(RIGHT(OFFSET('Vacation Tracker'!$Q16:$AD16,0,GV$4))&lt;&gt;"O",IFERROR(--LEFT(OFFSET('Vacation Tracker'!$Q16:$AD16,0,GV$4),LEN(OFFSET('Vacation Tracker'!$Q16:$AD16,0,GV$4))-1),0)))</f>
        <v>0</v>
      </c>
      <c r="GY13" s="26">
        <f t="array" aca="1" ref="GY13" ca="1">SUM(IF(RIGHT(OFFSET('Vacation Tracker'!$Q16:$AD16,0,GV$4))=GY$8,IFERROR(--LEFT(OFFSET('Vacation Tracker'!$Q16:$AD16,0,GV$4),LEN(OFFSET('Vacation Tracker'!$Q16:$AD16,0,GV$4))-1),0)))</f>
        <v>0</v>
      </c>
      <c r="GZ13" s="23">
        <f ca="1">SUM(OFFSET('Vacation Tracker'!$Q16:$AD16,0,GZ$4))</f>
        <v>0</v>
      </c>
      <c r="HA13" s="26">
        <f t="shared" ref="HA13" ca="1" si="459">GZ13-HB13</f>
        <v>0</v>
      </c>
      <c r="HB13" s="26">
        <f t="array" aca="1" ref="HB13" ca="1">SUM(IF(RIGHT(OFFSET('Vacation Tracker'!$Q16:$AD16,0,GZ$4))&lt;&gt;"O",IFERROR(--LEFT(OFFSET('Vacation Tracker'!$Q16:$AD16,0,GZ$4),LEN(OFFSET('Vacation Tracker'!$Q16:$AD16,0,GZ$4))-1),0)))</f>
        <v>0</v>
      </c>
      <c r="HC13" s="26">
        <f t="array" aca="1" ref="HC13" ca="1">SUM(IF(RIGHT(OFFSET('Vacation Tracker'!$Q16:$AD16,0,GZ$4))=HC$8,IFERROR(--LEFT(OFFSET('Vacation Tracker'!$Q16:$AD16,0,GZ$4),LEN(OFFSET('Vacation Tracker'!$Q16:$AD16,0,GZ$4))-1),0)))</f>
        <v>0</v>
      </c>
      <c r="HD13" s="23">
        <f ca="1">SUM(OFFSET('Vacation Tracker'!$Q16:$AD16,0,HD$4))</f>
        <v>0</v>
      </c>
      <c r="HE13" s="26">
        <f t="shared" ref="HE13" ca="1" si="460">HD13-HF13</f>
        <v>0</v>
      </c>
      <c r="HF13" s="26">
        <f t="array" aca="1" ref="HF13" ca="1">SUM(IF(RIGHT(OFFSET('Vacation Tracker'!$Q16:$AD16,0,HD$4))&lt;&gt;"O",IFERROR(--LEFT(OFFSET('Vacation Tracker'!$Q16:$AD16,0,HD$4),LEN(OFFSET('Vacation Tracker'!$Q16:$AD16,0,HD$4))-1),0)))</f>
        <v>0</v>
      </c>
      <c r="HG13" s="26">
        <f t="array" aca="1" ref="HG13" ca="1">SUM(IF(RIGHT(OFFSET('Vacation Tracker'!$Q16:$AD16,0,HD$4))=HG$8,IFERROR(--LEFT(OFFSET('Vacation Tracker'!$Q16:$AD16,0,HD$4),LEN(OFFSET('Vacation Tracker'!$Q16:$AD16,0,HD$4))-1),0)))</f>
        <v>0</v>
      </c>
      <c r="HH13" s="23">
        <f ca="1">SUM(OFFSET('Vacation Tracker'!$Q16:$AD16,0,HH$4))</f>
        <v>0</v>
      </c>
      <c r="HI13" s="26">
        <f t="shared" ref="HI13" ca="1" si="461">HH13-HJ13</f>
        <v>0</v>
      </c>
      <c r="HJ13" s="26">
        <f t="array" aca="1" ref="HJ13" ca="1">SUM(IF(RIGHT(OFFSET('Vacation Tracker'!$Q16:$AD16,0,HH$4))&lt;&gt;"O",IFERROR(--LEFT(OFFSET('Vacation Tracker'!$Q16:$AD16,0,HH$4),LEN(OFFSET('Vacation Tracker'!$Q16:$AD16,0,HH$4))-1),0)))</f>
        <v>0</v>
      </c>
      <c r="HK13" s="26">
        <f t="array" aca="1" ref="HK13" ca="1">SUM(IF(RIGHT(OFFSET('Vacation Tracker'!$Q16:$AD16,0,HH$4))=HK$8,IFERROR(--LEFT(OFFSET('Vacation Tracker'!$Q16:$AD16,0,HH$4),LEN(OFFSET('Vacation Tracker'!$Q16:$AD16,0,HH$4))-1),0)))</f>
        <v>0</v>
      </c>
      <c r="HL13" s="23">
        <f ca="1">SUM(OFFSET('Vacation Tracker'!$Q16:$AD16,0,HL$4))</f>
        <v>0</v>
      </c>
      <c r="HM13" s="26">
        <f t="shared" ref="HM13" ca="1" si="462">HL13-HN13</f>
        <v>0</v>
      </c>
      <c r="HN13" s="26">
        <f t="array" aca="1" ref="HN13" ca="1">SUM(IF(RIGHT(OFFSET('Vacation Tracker'!$Q16:$AD16,0,HL$4))&lt;&gt;"O",IFERROR(--LEFT(OFFSET('Vacation Tracker'!$Q16:$AD16,0,HL$4),LEN(OFFSET('Vacation Tracker'!$Q16:$AD16,0,HL$4))-1),0)))</f>
        <v>0</v>
      </c>
      <c r="HO13" s="26">
        <f t="array" aca="1" ref="HO13" ca="1">SUM(IF(RIGHT(OFFSET('Vacation Tracker'!$Q16:$AD16,0,HL$4))=HO$8,IFERROR(--LEFT(OFFSET('Vacation Tracker'!$Q16:$AD16,0,HL$4),LEN(OFFSET('Vacation Tracker'!$Q16:$AD16,0,HL$4))-1),0)))</f>
        <v>0</v>
      </c>
      <c r="HP13" s="23">
        <f ca="1">SUM(OFFSET('Vacation Tracker'!$Q16:$AD16,0,HP$4))</f>
        <v>0</v>
      </c>
      <c r="HQ13" s="26">
        <f t="shared" ref="HQ13" ca="1" si="463">HP13-HR13</f>
        <v>0</v>
      </c>
      <c r="HR13" s="26">
        <f t="array" aca="1" ref="HR13" ca="1">SUM(IF(RIGHT(OFFSET('Vacation Tracker'!$Q16:$AD16,0,HP$4))&lt;&gt;"O",IFERROR(--LEFT(OFFSET('Vacation Tracker'!$Q16:$AD16,0,HP$4),LEN(OFFSET('Vacation Tracker'!$Q16:$AD16,0,HP$4))-1),0)))</f>
        <v>0</v>
      </c>
      <c r="HS13" s="23">
        <f t="array" aca="1" ref="HS13" ca="1">SUM(IF(RIGHT(OFFSET('Vacation Tracker'!$Q16:$AD16,0,HP$4))=HS$8,IFERROR(--LEFT(OFFSET('Vacation Tracker'!$Q16:$AD16,0,HP$4),LEN(OFFSET('Vacation Tracker'!$Q16:$AD16,0,HP$4))-1),0)))</f>
        <v>0</v>
      </c>
    </row>
    <row r="14" spans="1:227" ht="15" customHeight="1" x14ac:dyDescent="0.2">
      <c r="B14" s="23">
        <f>IF('Vacation Tracker'!B17&lt;&gt;"",'Vacation Tracker'!B17,"")</f>
        <v>6</v>
      </c>
      <c r="C14" s="24" t="str">
        <f>IF('Vacation Tracker'!C17&lt;&gt;"",'Vacation Tracker'!C17,"")</f>
        <v/>
      </c>
      <c r="D14" s="25" t="str">
        <f>IF('Vacation Tracker'!D17&lt;&gt;"",'Vacation Tracker'!D17,"")</f>
        <v/>
      </c>
      <c r="E14" s="25" t="str">
        <f>IF('Vacation Tracker'!E17&lt;&gt;"",'Vacation Tracker'!E17,"")</f>
        <v/>
      </c>
      <c r="F14" s="24" t="str">
        <f>IF('Vacation Tracker'!F17&lt;&gt;"",'Vacation Tracker'!F17,"")</f>
        <v/>
      </c>
      <c r="G14" s="24" t="str">
        <f>IF('Vacation Tracker'!G17&lt;&gt;"",'Vacation Tracker'!G17,"")</f>
        <v/>
      </c>
      <c r="H14" s="23" t="str">
        <f t="shared" si="258"/>
        <v/>
      </c>
      <c r="I14" s="23" t="str">
        <f t="shared" si="258"/>
        <v/>
      </c>
      <c r="J14" s="23" t="str">
        <f t="shared" si="258"/>
        <v/>
      </c>
      <c r="K14" s="23" t="str">
        <f t="shared" si="259"/>
        <v/>
      </c>
      <c r="L14" s="23">
        <f ca="1">SUM(OFFSET('Vacation Tracker'!$Q17:$AD17,0,L$4))</f>
        <v>0</v>
      </c>
      <c r="M14" s="26">
        <f t="shared" ca="1" si="204"/>
        <v>0</v>
      </c>
      <c r="N14" s="26">
        <f t="array" aca="1" ref="N14" ca="1">SUM(IF(RIGHT(OFFSET('Vacation Tracker'!$Q17:$AD17,0,L$4))&lt;&gt;"O",IFERROR(--LEFT(OFFSET('Vacation Tracker'!$Q17:$AD17,0,L$4),LEN(OFFSET('Vacation Tracker'!$Q17:$AD17,0,L$4))-1),0)))</f>
        <v>0</v>
      </c>
      <c r="O14" s="26">
        <f t="array" aca="1" ref="O14" ca="1">SUM(IF(RIGHT(OFFSET('Vacation Tracker'!$Q17:$AD17,0,L$4))=O$8,IFERROR(--LEFT(OFFSET('Vacation Tracker'!$Q17:$AD17,0,L$4),LEN(OFFSET('Vacation Tracker'!$Q17:$AD17,0,L$4))-1),0)))</f>
        <v>0</v>
      </c>
      <c r="P14" s="23">
        <f ca="1">SUM(OFFSET('Vacation Tracker'!$Q17:$AD17,0,P$4))</f>
        <v>0</v>
      </c>
      <c r="Q14" s="26">
        <f t="shared" ca="1" si="205"/>
        <v>0</v>
      </c>
      <c r="R14" s="26">
        <f t="array" aca="1" ref="R14" ca="1">SUM(IF(RIGHT(OFFSET('Vacation Tracker'!$Q17:$AD17,0,P$4))&lt;&gt;"O",IFERROR(--LEFT(OFFSET('Vacation Tracker'!$Q17:$AD17,0,P$4),LEN(OFFSET('Vacation Tracker'!$Q17:$AD17,0,P$4))-1),0)))</f>
        <v>0</v>
      </c>
      <c r="S14" s="26">
        <f t="array" aca="1" ref="S14" ca="1">SUM(IF(RIGHT(OFFSET('Vacation Tracker'!$Q17:$AD17,0,P$4))=S$8,IFERROR(--LEFT(OFFSET('Vacation Tracker'!$Q17:$AD17,0,P$4),LEN(OFFSET('Vacation Tracker'!$Q17:$AD17,0,P$4))-1),0)))</f>
        <v>0</v>
      </c>
      <c r="T14" s="23">
        <f ca="1">SUM(OFFSET('Vacation Tracker'!$Q17:$AD17,0,T$4))</f>
        <v>0</v>
      </c>
      <c r="U14" s="26">
        <f t="shared" ca="1" si="206"/>
        <v>0</v>
      </c>
      <c r="V14" s="26">
        <f t="array" aca="1" ref="V14" ca="1">SUM(IF(RIGHT(OFFSET('Vacation Tracker'!$Q17:$AD17,0,T$4))&lt;&gt;"O",IFERROR(--LEFT(OFFSET('Vacation Tracker'!$Q17:$AD17,0,T$4),LEN(OFFSET('Vacation Tracker'!$Q17:$AD17,0,T$4))-1),0)))</f>
        <v>0</v>
      </c>
      <c r="W14" s="26">
        <f t="array" aca="1" ref="W14" ca="1">SUM(IF(RIGHT(OFFSET('Vacation Tracker'!$Q17:$AD17,0,T$4))=W$8,IFERROR(--LEFT(OFFSET('Vacation Tracker'!$Q17:$AD17,0,T$4),LEN(OFFSET('Vacation Tracker'!$Q17:$AD17,0,T$4))-1),0)))</f>
        <v>0</v>
      </c>
      <c r="X14" s="23">
        <f ca="1">SUM(OFFSET('Vacation Tracker'!$Q17:$AD17,0,X$4))</f>
        <v>0</v>
      </c>
      <c r="Y14" s="26">
        <f t="shared" ref="Y14" ca="1" si="464">X14-Z14</f>
        <v>0</v>
      </c>
      <c r="Z14" s="26">
        <f t="array" aca="1" ref="Z14" ca="1">SUM(IF(RIGHT(OFFSET('Vacation Tracker'!$Q17:$AD17,0,X$4))&lt;&gt;"O",IFERROR(--LEFT(OFFSET('Vacation Tracker'!$Q17:$AD17,0,X$4),LEN(OFFSET('Vacation Tracker'!$Q17:$AD17,0,X$4))-1),0)))</f>
        <v>0</v>
      </c>
      <c r="AA14" s="26">
        <f t="array" aca="1" ref="AA14" ca="1">SUM(IF(RIGHT(OFFSET('Vacation Tracker'!$Q17:$AD17,0,X$4))=AA$8,IFERROR(--LEFT(OFFSET('Vacation Tracker'!$Q17:$AD17,0,X$4),LEN(OFFSET('Vacation Tracker'!$Q17:$AD17,0,X$4))-1),0)))</f>
        <v>0</v>
      </c>
      <c r="AB14" s="23">
        <f ca="1">SUM(OFFSET('Vacation Tracker'!$Q17:$AD17,0,AB$4))</f>
        <v>0</v>
      </c>
      <c r="AC14" s="26">
        <f t="shared" ref="AC14" ca="1" si="465">AB14-AD14</f>
        <v>0</v>
      </c>
      <c r="AD14" s="26">
        <f t="array" aca="1" ref="AD14" ca="1">SUM(IF(RIGHT(OFFSET('Vacation Tracker'!$Q17:$AD17,0,AB$4))&lt;&gt;"O",IFERROR(--LEFT(OFFSET('Vacation Tracker'!$Q17:$AD17,0,AB$4),LEN(OFFSET('Vacation Tracker'!$Q17:$AD17,0,AB$4))-1),0)))</f>
        <v>0</v>
      </c>
      <c r="AE14" s="26">
        <f t="array" aca="1" ref="AE14" ca="1">SUM(IF(RIGHT(OFFSET('Vacation Tracker'!$Q17:$AD17,0,AB$4))=AE$8,IFERROR(--LEFT(OFFSET('Vacation Tracker'!$Q17:$AD17,0,AB$4),LEN(OFFSET('Vacation Tracker'!$Q17:$AD17,0,AB$4))-1),0)))</f>
        <v>0</v>
      </c>
      <c r="AF14" s="23">
        <f ca="1">SUM(OFFSET('Vacation Tracker'!$Q17:$AD17,0,AF$4))</f>
        <v>0</v>
      </c>
      <c r="AG14" s="26">
        <f t="shared" ref="AG14" ca="1" si="466">AF14-AH14</f>
        <v>0</v>
      </c>
      <c r="AH14" s="26">
        <f t="array" aca="1" ref="AH14" ca="1">SUM(IF(RIGHT(OFFSET('Vacation Tracker'!$Q17:$AD17,0,AF$4))&lt;&gt;"O",IFERROR(--LEFT(OFFSET('Vacation Tracker'!$Q17:$AD17,0,AF$4),LEN(OFFSET('Vacation Tracker'!$Q17:$AD17,0,AF$4))-1),0)))</f>
        <v>0</v>
      </c>
      <c r="AI14" s="26">
        <f t="array" aca="1" ref="AI14" ca="1">SUM(IF(RIGHT(OFFSET('Vacation Tracker'!$Q17:$AD17,0,AF$4))=AI$8,IFERROR(--LEFT(OFFSET('Vacation Tracker'!$Q17:$AD17,0,AF$4),LEN(OFFSET('Vacation Tracker'!$Q17:$AD17,0,AF$4))-1),0)))</f>
        <v>0</v>
      </c>
      <c r="AJ14" s="23">
        <f ca="1">SUM(OFFSET('Vacation Tracker'!$Q17:$AD17,0,AJ$4))</f>
        <v>0</v>
      </c>
      <c r="AK14" s="26">
        <f t="shared" ref="AK14" ca="1" si="467">AJ14-AL14</f>
        <v>0</v>
      </c>
      <c r="AL14" s="26">
        <f t="array" aca="1" ref="AL14" ca="1">SUM(IF(RIGHT(OFFSET('Vacation Tracker'!$Q17:$AD17,0,AJ$4))&lt;&gt;"O",IFERROR(--LEFT(OFFSET('Vacation Tracker'!$Q17:$AD17,0,AJ$4),LEN(OFFSET('Vacation Tracker'!$Q17:$AD17,0,AJ$4))-1),0)))</f>
        <v>0</v>
      </c>
      <c r="AM14" s="26">
        <f t="array" aca="1" ref="AM14" ca="1">SUM(IF(RIGHT(OFFSET('Vacation Tracker'!$Q17:$AD17,0,AJ$4))=AM$8,IFERROR(--LEFT(OFFSET('Vacation Tracker'!$Q17:$AD17,0,AJ$4),LEN(OFFSET('Vacation Tracker'!$Q17:$AD17,0,AJ$4))-1),0)))</f>
        <v>0</v>
      </c>
      <c r="AN14" s="23">
        <f ca="1">SUM(OFFSET('Vacation Tracker'!$Q17:$AD17,0,AN$4))</f>
        <v>0</v>
      </c>
      <c r="AO14" s="26">
        <f t="shared" ref="AO14" ca="1" si="468">AN14-AP14</f>
        <v>0</v>
      </c>
      <c r="AP14" s="26">
        <f t="array" aca="1" ref="AP14" ca="1">SUM(IF(RIGHT(OFFSET('Vacation Tracker'!$Q17:$AD17,0,AN$4))&lt;&gt;"O",IFERROR(--LEFT(OFFSET('Vacation Tracker'!$Q17:$AD17,0,AN$4),LEN(OFFSET('Vacation Tracker'!$Q17:$AD17,0,AN$4))-1),0)))</f>
        <v>0</v>
      </c>
      <c r="AQ14" s="26">
        <f t="array" aca="1" ref="AQ14" ca="1">SUM(IF(RIGHT(OFFSET('Vacation Tracker'!$Q17:$AD17,0,AN$4))=AQ$8,IFERROR(--LEFT(OFFSET('Vacation Tracker'!$Q17:$AD17,0,AN$4),LEN(OFFSET('Vacation Tracker'!$Q17:$AD17,0,AN$4))-1),0)))</f>
        <v>0</v>
      </c>
      <c r="AR14" s="23">
        <f ca="1">SUM(OFFSET('Vacation Tracker'!$Q17:$AD17,0,AR$4))</f>
        <v>0</v>
      </c>
      <c r="AS14" s="26">
        <f t="shared" ref="AS14" ca="1" si="469">AR14-AT14</f>
        <v>0</v>
      </c>
      <c r="AT14" s="26">
        <f t="array" aca="1" ref="AT14" ca="1">SUM(IF(RIGHT(OFFSET('Vacation Tracker'!$Q17:$AD17,0,AR$4))&lt;&gt;"O",IFERROR(--LEFT(OFFSET('Vacation Tracker'!$Q17:$AD17,0,AR$4),LEN(OFFSET('Vacation Tracker'!$Q17:$AD17,0,AR$4))-1),0)))</f>
        <v>0</v>
      </c>
      <c r="AU14" s="26">
        <f t="array" aca="1" ref="AU14" ca="1">SUM(IF(RIGHT(OFFSET('Vacation Tracker'!$Q17:$AD17,0,AR$4))=AU$8,IFERROR(--LEFT(OFFSET('Vacation Tracker'!$Q17:$AD17,0,AR$4),LEN(OFFSET('Vacation Tracker'!$Q17:$AD17,0,AR$4))-1),0)))</f>
        <v>0</v>
      </c>
      <c r="AV14" s="23">
        <f ca="1">SUM(OFFSET('Vacation Tracker'!$Q17:$AD17,0,AV$4))</f>
        <v>0</v>
      </c>
      <c r="AW14" s="26">
        <f t="shared" ref="AW14" ca="1" si="470">AV14-AX14</f>
        <v>0</v>
      </c>
      <c r="AX14" s="26">
        <f t="array" aca="1" ref="AX14" ca="1">SUM(IF(RIGHT(OFFSET('Vacation Tracker'!$Q17:$AD17,0,AV$4))&lt;&gt;"O",IFERROR(--LEFT(OFFSET('Vacation Tracker'!$Q17:$AD17,0,AV$4),LEN(OFFSET('Vacation Tracker'!$Q17:$AD17,0,AV$4))-1),0)))</f>
        <v>0</v>
      </c>
      <c r="AY14" s="26">
        <f t="array" aca="1" ref="AY14" ca="1">SUM(IF(RIGHT(OFFSET('Vacation Tracker'!$Q17:$AD17,0,AV$4))=AY$8,IFERROR(--LEFT(OFFSET('Vacation Tracker'!$Q17:$AD17,0,AV$4),LEN(OFFSET('Vacation Tracker'!$Q17:$AD17,0,AV$4))-1),0)))</f>
        <v>0</v>
      </c>
      <c r="AZ14" s="23">
        <f ca="1">SUM(OFFSET('Vacation Tracker'!$Q17:$AD17,0,AZ$4))</f>
        <v>0</v>
      </c>
      <c r="BA14" s="26">
        <f t="shared" ref="BA14" ca="1" si="471">AZ14-BB14</f>
        <v>0</v>
      </c>
      <c r="BB14" s="26">
        <f t="array" aca="1" ref="BB14" ca="1">SUM(IF(RIGHT(OFFSET('Vacation Tracker'!$Q17:$AD17,0,AZ$4))&lt;&gt;"O",IFERROR(--LEFT(OFFSET('Vacation Tracker'!$Q17:$AD17,0,AZ$4),LEN(OFFSET('Vacation Tracker'!$Q17:$AD17,0,AZ$4))-1),0)))</f>
        <v>0</v>
      </c>
      <c r="BC14" s="26">
        <f t="array" aca="1" ref="BC14" ca="1">SUM(IF(RIGHT(OFFSET('Vacation Tracker'!$Q17:$AD17,0,AZ$4))=BC$8,IFERROR(--LEFT(OFFSET('Vacation Tracker'!$Q17:$AD17,0,AZ$4),LEN(OFFSET('Vacation Tracker'!$Q17:$AD17,0,AZ$4))-1),0)))</f>
        <v>0</v>
      </c>
      <c r="BD14" s="23">
        <f ca="1">SUM(OFFSET('Vacation Tracker'!$Q17:$AD17,0,BD$4))</f>
        <v>0</v>
      </c>
      <c r="BE14" s="26">
        <f t="shared" ref="BE14" ca="1" si="472">BD14-BF14</f>
        <v>0</v>
      </c>
      <c r="BF14" s="26">
        <f t="array" aca="1" ref="BF14" ca="1">SUM(IF(RIGHT(OFFSET('Vacation Tracker'!$Q17:$AD17,0,BD$4))&lt;&gt;"O",IFERROR(--LEFT(OFFSET('Vacation Tracker'!$Q17:$AD17,0,BD$4),LEN(OFFSET('Vacation Tracker'!$Q17:$AD17,0,BD$4))-1),0)))</f>
        <v>0</v>
      </c>
      <c r="BG14" s="26">
        <f t="array" aca="1" ref="BG14" ca="1">SUM(IF(RIGHT(OFFSET('Vacation Tracker'!$Q17:$AD17,0,BD$4))=BG$8,IFERROR(--LEFT(OFFSET('Vacation Tracker'!$Q17:$AD17,0,BD$4),LEN(OFFSET('Vacation Tracker'!$Q17:$AD17,0,BD$4))-1),0)))</f>
        <v>0</v>
      </c>
      <c r="BH14" s="23">
        <f ca="1">SUM(OFFSET('Vacation Tracker'!$Q17:$AD17,0,BH$4))</f>
        <v>0</v>
      </c>
      <c r="BI14" s="26">
        <f t="shared" ref="BI14" ca="1" si="473">BH14-BJ14</f>
        <v>0</v>
      </c>
      <c r="BJ14" s="26">
        <f t="array" aca="1" ref="BJ14" ca="1">SUM(IF(RIGHT(OFFSET('Vacation Tracker'!$Q17:$AD17,0,BH$4))&lt;&gt;"O",IFERROR(--LEFT(OFFSET('Vacation Tracker'!$Q17:$AD17,0,BH$4),LEN(OFFSET('Vacation Tracker'!$Q17:$AD17,0,BH$4))-1),0)))</f>
        <v>0</v>
      </c>
      <c r="BK14" s="26">
        <f t="array" aca="1" ref="BK14" ca="1">SUM(IF(RIGHT(OFFSET('Vacation Tracker'!$Q17:$AD17,0,BH$4))=BK$8,IFERROR(--LEFT(OFFSET('Vacation Tracker'!$Q17:$AD17,0,BH$4),LEN(OFFSET('Vacation Tracker'!$Q17:$AD17,0,BH$4))-1),0)))</f>
        <v>0</v>
      </c>
      <c r="BL14" s="23">
        <f ca="1">SUM(OFFSET('Vacation Tracker'!$Q17:$AD17,0,BL$4))</f>
        <v>0</v>
      </c>
      <c r="BM14" s="26">
        <f t="shared" ref="BM14" ca="1" si="474">BL14-BN14</f>
        <v>0</v>
      </c>
      <c r="BN14" s="26">
        <f t="array" aca="1" ref="BN14" ca="1">SUM(IF(RIGHT(OFFSET('Vacation Tracker'!$Q17:$AD17,0,BL$4))&lt;&gt;"O",IFERROR(--LEFT(OFFSET('Vacation Tracker'!$Q17:$AD17,0,BL$4),LEN(OFFSET('Vacation Tracker'!$Q17:$AD17,0,BL$4))-1),0)))</f>
        <v>0</v>
      </c>
      <c r="BO14" s="26">
        <f t="array" aca="1" ref="BO14" ca="1">SUM(IF(RIGHT(OFFSET('Vacation Tracker'!$Q17:$AD17,0,BL$4))=BO$8,IFERROR(--LEFT(OFFSET('Vacation Tracker'!$Q17:$AD17,0,BL$4),LEN(OFFSET('Vacation Tracker'!$Q17:$AD17,0,BL$4))-1),0)))</f>
        <v>0</v>
      </c>
      <c r="BP14" s="23">
        <f ca="1">SUM(OFFSET('Vacation Tracker'!$Q17:$AD17,0,BP$4))</f>
        <v>0</v>
      </c>
      <c r="BQ14" s="26">
        <f t="shared" ref="BQ14" ca="1" si="475">BP14-BR14</f>
        <v>0</v>
      </c>
      <c r="BR14" s="26">
        <f t="array" aca="1" ref="BR14" ca="1">SUM(IF(RIGHT(OFFSET('Vacation Tracker'!$Q17:$AD17,0,BP$4))&lt;&gt;"O",IFERROR(--LEFT(OFFSET('Vacation Tracker'!$Q17:$AD17,0,BP$4),LEN(OFFSET('Vacation Tracker'!$Q17:$AD17,0,BP$4))-1),0)))</f>
        <v>0</v>
      </c>
      <c r="BS14" s="26">
        <f t="array" aca="1" ref="BS14" ca="1">SUM(IF(RIGHT(OFFSET('Vacation Tracker'!$Q17:$AD17,0,BP$4))=BS$8,IFERROR(--LEFT(OFFSET('Vacation Tracker'!$Q17:$AD17,0,BP$4),LEN(OFFSET('Vacation Tracker'!$Q17:$AD17,0,BP$4))-1),0)))</f>
        <v>0</v>
      </c>
      <c r="BT14" s="23">
        <f ca="1">SUM(OFFSET('Vacation Tracker'!$Q17:$AD17,0,BT$4))</f>
        <v>0</v>
      </c>
      <c r="BU14" s="26">
        <f t="shared" ref="BU14" ca="1" si="476">BT14-BV14</f>
        <v>0</v>
      </c>
      <c r="BV14" s="26">
        <f t="array" aca="1" ref="BV14" ca="1">SUM(IF(RIGHT(OFFSET('Vacation Tracker'!$Q17:$AD17,0,BT$4))&lt;&gt;"O",IFERROR(--LEFT(OFFSET('Vacation Tracker'!$Q17:$AD17,0,BT$4),LEN(OFFSET('Vacation Tracker'!$Q17:$AD17,0,BT$4))-1),0)))</f>
        <v>0</v>
      </c>
      <c r="BW14" s="26">
        <f t="array" aca="1" ref="BW14" ca="1">SUM(IF(RIGHT(OFFSET('Vacation Tracker'!$Q17:$AD17,0,BT$4))=BW$8,IFERROR(--LEFT(OFFSET('Vacation Tracker'!$Q17:$AD17,0,BT$4),LEN(OFFSET('Vacation Tracker'!$Q17:$AD17,0,BT$4))-1),0)))</f>
        <v>0</v>
      </c>
      <c r="BX14" s="23">
        <f ca="1">SUM(OFFSET('Vacation Tracker'!$Q17:$AD17,0,BX$4))</f>
        <v>0</v>
      </c>
      <c r="BY14" s="26">
        <f t="shared" ref="BY14" ca="1" si="477">BX14-BZ14</f>
        <v>0</v>
      </c>
      <c r="BZ14" s="26">
        <f t="array" aca="1" ref="BZ14" ca="1">SUM(IF(RIGHT(OFFSET('Vacation Tracker'!$Q17:$AD17,0,BX$4))&lt;&gt;"O",IFERROR(--LEFT(OFFSET('Vacation Tracker'!$Q17:$AD17,0,BX$4),LEN(OFFSET('Vacation Tracker'!$Q17:$AD17,0,BX$4))-1),0)))</f>
        <v>0</v>
      </c>
      <c r="CA14" s="26">
        <f t="array" aca="1" ref="CA14" ca="1">SUM(IF(RIGHT(OFFSET('Vacation Tracker'!$Q17:$AD17,0,BX$4))=CA$8,IFERROR(--LEFT(OFFSET('Vacation Tracker'!$Q17:$AD17,0,BX$4),LEN(OFFSET('Vacation Tracker'!$Q17:$AD17,0,BX$4))-1),0)))</f>
        <v>0</v>
      </c>
      <c r="CB14" s="23">
        <f ca="1">SUM(OFFSET('Vacation Tracker'!$Q17:$AD17,0,CB$4))</f>
        <v>0</v>
      </c>
      <c r="CC14" s="26">
        <f t="shared" ref="CC14" ca="1" si="478">CB14-CD14</f>
        <v>0</v>
      </c>
      <c r="CD14" s="26">
        <f t="array" aca="1" ref="CD14" ca="1">SUM(IF(RIGHT(OFFSET('Vacation Tracker'!$Q17:$AD17,0,CB$4))&lt;&gt;"O",IFERROR(--LEFT(OFFSET('Vacation Tracker'!$Q17:$AD17,0,CB$4),LEN(OFFSET('Vacation Tracker'!$Q17:$AD17,0,CB$4))-1),0)))</f>
        <v>0</v>
      </c>
      <c r="CE14" s="26">
        <f t="array" aca="1" ref="CE14" ca="1">SUM(IF(RIGHT(OFFSET('Vacation Tracker'!$Q17:$AD17,0,CB$4))=CE$8,IFERROR(--LEFT(OFFSET('Vacation Tracker'!$Q17:$AD17,0,CB$4),LEN(OFFSET('Vacation Tracker'!$Q17:$AD17,0,CB$4))-1),0)))</f>
        <v>0</v>
      </c>
      <c r="CF14" s="23">
        <f ca="1">SUM(OFFSET('Vacation Tracker'!$Q17:$AD17,0,CF$4))</f>
        <v>0</v>
      </c>
      <c r="CG14" s="26">
        <f t="shared" ref="CG14" ca="1" si="479">CF14-CH14</f>
        <v>0</v>
      </c>
      <c r="CH14" s="26">
        <f t="array" aca="1" ref="CH14" ca="1">SUM(IF(RIGHT(OFFSET('Vacation Tracker'!$Q17:$AD17,0,CF$4))&lt;&gt;"O",IFERROR(--LEFT(OFFSET('Vacation Tracker'!$Q17:$AD17,0,CF$4),LEN(OFFSET('Vacation Tracker'!$Q17:$AD17,0,CF$4))-1),0)))</f>
        <v>0</v>
      </c>
      <c r="CI14" s="26">
        <f t="array" aca="1" ref="CI14" ca="1">SUM(IF(RIGHT(OFFSET('Vacation Tracker'!$Q17:$AD17,0,CF$4))=CI$8,IFERROR(--LEFT(OFFSET('Vacation Tracker'!$Q17:$AD17,0,CF$4),LEN(OFFSET('Vacation Tracker'!$Q17:$AD17,0,CF$4))-1),0)))</f>
        <v>0</v>
      </c>
      <c r="CJ14" s="23">
        <f ca="1">SUM(OFFSET('Vacation Tracker'!$Q17:$AD17,0,CJ$4))</f>
        <v>0</v>
      </c>
      <c r="CK14" s="26">
        <f t="shared" ref="CK14" ca="1" si="480">CJ14-CL14</f>
        <v>0</v>
      </c>
      <c r="CL14" s="26">
        <f t="array" aca="1" ref="CL14" ca="1">SUM(IF(RIGHT(OFFSET('Vacation Tracker'!$Q17:$AD17,0,CJ$4))&lt;&gt;"O",IFERROR(--LEFT(OFFSET('Vacation Tracker'!$Q17:$AD17,0,CJ$4),LEN(OFFSET('Vacation Tracker'!$Q17:$AD17,0,CJ$4))-1),0)))</f>
        <v>0</v>
      </c>
      <c r="CM14" s="26">
        <f t="array" aca="1" ref="CM14" ca="1">SUM(IF(RIGHT(OFFSET('Vacation Tracker'!$Q17:$AD17,0,CJ$4))=CM$8,IFERROR(--LEFT(OFFSET('Vacation Tracker'!$Q17:$AD17,0,CJ$4),LEN(OFFSET('Vacation Tracker'!$Q17:$AD17,0,CJ$4))-1),0)))</f>
        <v>0</v>
      </c>
      <c r="CN14" s="23">
        <f ca="1">SUM(OFFSET('Vacation Tracker'!$Q17:$AD17,0,CN$4))</f>
        <v>0</v>
      </c>
      <c r="CO14" s="26">
        <f t="shared" ref="CO14" ca="1" si="481">CN14-CP14</f>
        <v>0</v>
      </c>
      <c r="CP14" s="26">
        <f t="array" aca="1" ref="CP14" ca="1">SUM(IF(RIGHT(OFFSET('Vacation Tracker'!$Q17:$AD17,0,CN$4))&lt;&gt;"O",IFERROR(--LEFT(OFFSET('Vacation Tracker'!$Q17:$AD17,0,CN$4),LEN(OFFSET('Vacation Tracker'!$Q17:$AD17,0,CN$4))-1),0)))</f>
        <v>0</v>
      </c>
      <c r="CQ14" s="26">
        <f t="array" aca="1" ref="CQ14" ca="1">SUM(IF(RIGHT(OFFSET('Vacation Tracker'!$Q17:$AD17,0,CN$4))=CQ$8,IFERROR(--LEFT(OFFSET('Vacation Tracker'!$Q17:$AD17,0,CN$4),LEN(OFFSET('Vacation Tracker'!$Q17:$AD17,0,CN$4))-1),0)))</f>
        <v>0</v>
      </c>
      <c r="CR14" s="23">
        <f ca="1">SUM(OFFSET('Vacation Tracker'!$Q17:$AD17,0,CR$4))</f>
        <v>0</v>
      </c>
      <c r="CS14" s="26">
        <f t="shared" ref="CS14" ca="1" si="482">CR14-CT14</f>
        <v>0</v>
      </c>
      <c r="CT14" s="26">
        <f t="array" aca="1" ref="CT14" ca="1">SUM(IF(RIGHT(OFFSET('Vacation Tracker'!$Q17:$AD17,0,CR$4))&lt;&gt;"O",IFERROR(--LEFT(OFFSET('Vacation Tracker'!$Q17:$AD17,0,CR$4),LEN(OFFSET('Vacation Tracker'!$Q17:$AD17,0,CR$4))-1),0)))</f>
        <v>0</v>
      </c>
      <c r="CU14" s="26">
        <f t="array" aca="1" ref="CU14" ca="1">SUM(IF(RIGHT(OFFSET('Vacation Tracker'!$Q17:$AD17,0,CR$4))=CU$8,IFERROR(--LEFT(OFFSET('Vacation Tracker'!$Q17:$AD17,0,CR$4),LEN(OFFSET('Vacation Tracker'!$Q17:$AD17,0,CR$4))-1),0)))</f>
        <v>0</v>
      </c>
      <c r="CV14" s="23">
        <f ca="1">SUM(OFFSET('Vacation Tracker'!$Q17:$AD17,0,CV$4))</f>
        <v>0</v>
      </c>
      <c r="CW14" s="26">
        <f t="shared" ref="CW14" ca="1" si="483">CV14-CX14</f>
        <v>0</v>
      </c>
      <c r="CX14" s="26">
        <f t="array" aca="1" ref="CX14" ca="1">SUM(IF(RIGHT(OFFSET('Vacation Tracker'!$Q17:$AD17,0,CV$4))&lt;&gt;"O",IFERROR(--LEFT(OFFSET('Vacation Tracker'!$Q17:$AD17,0,CV$4),LEN(OFFSET('Vacation Tracker'!$Q17:$AD17,0,CV$4))-1),0)))</f>
        <v>0</v>
      </c>
      <c r="CY14" s="26">
        <f t="array" aca="1" ref="CY14" ca="1">SUM(IF(RIGHT(OFFSET('Vacation Tracker'!$Q17:$AD17,0,CV$4))=CY$8,IFERROR(--LEFT(OFFSET('Vacation Tracker'!$Q17:$AD17,0,CV$4),LEN(OFFSET('Vacation Tracker'!$Q17:$AD17,0,CV$4))-1),0)))</f>
        <v>0</v>
      </c>
      <c r="CZ14" s="23">
        <f ca="1">SUM(OFFSET('Vacation Tracker'!$Q17:$AD17,0,CZ$4))</f>
        <v>0</v>
      </c>
      <c r="DA14" s="26">
        <f t="shared" ref="DA14" ca="1" si="484">CZ14-DB14</f>
        <v>0</v>
      </c>
      <c r="DB14" s="26">
        <f t="array" aca="1" ref="DB14" ca="1">SUM(IF(RIGHT(OFFSET('Vacation Tracker'!$Q17:$AD17,0,CZ$4))&lt;&gt;"O",IFERROR(--LEFT(OFFSET('Vacation Tracker'!$Q17:$AD17,0,CZ$4),LEN(OFFSET('Vacation Tracker'!$Q17:$AD17,0,CZ$4))-1),0)))</f>
        <v>0</v>
      </c>
      <c r="DC14" s="26">
        <f t="array" aca="1" ref="DC14" ca="1">SUM(IF(RIGHT(OFFSET('Vacation Tracker'!$Q17:$AD17,0,CZ$4))=DC$8,IFERROR(--LEFT(OFFSET('Vacation Tracker'!$Q17:$AD17,0,CZ$4),LEN(OFFSET('Vacation Tracker'!$Q17:$AD17,0,CZ$4))-1),0)))</f>
        <v>0</v>
      </c>
      <c r="DD14" s="23">
        <f ca="1">SUM(OFFSET('Vacation Tracker'!$Q17:$AD17,0,DD$4))</f>
        <v>0</v>
      </c>
      <c r="DE14" s="26">
        <f t="shared" ref="DE14" ca="1" si="485">DD14-DF14</f>
        <v>0</v>
      </c>
      <c r="DF14" s="26">
        <f t="array" aca="1" ref="DF14" ca="1">SUM(IF(RIGHT(OFFSET('Vacation Tracker'!$Q17:$AD17,0,DD$4))&lt;&gt;"O",IFERROR(--LEFT(OFFSET('Vacation Tracker'!$Q17:$AD17,0,DD$4),LEN(OFFSET('Vacation Tracker'!$Q17:$AD17,0,DD$4))-1),0)))</f>
        <v>0</v>
      </c>
      <c r="DG14" s="26">
        <f t="array" aca="1" ref="DG14" ca="1">SUM(IF(RIGHT(OFFSET('Vacation Tracker'!$Q17:$AD17,0,DD$4))=DG$8,IFERROR(--LEFT(OFFSET('Vacation Tracker'!$Q17:$AD17,0,DD$4),LEN(OFFSET('Vacation Tracker'!$Q17:$AD17,0,DD$4))-1),0)))</f>
        <v>0</v>
      </c>
      <c r="DH14" s="23">
        <f ca="1">SUM(OFFSET('Vacation Tracker'!$Q17:$AD17,0,DH$4))</f>
        <v>0</v>
      </c>
      <c r="DI14" s="26">
        <f t="shared" ref="DI14" ca="1" si="486">DH14-DJ14</f>
        <v>0</v>
      </c>
      <c r="DJ14" s="26">
        <f t="array" aca="1" ref="DJ14" ca="1">SUM(IF(RIGHT(OFFSET('Vacation Tracker'!$Q17:$AD17,0,DH$4))&lt;&gt;"O",IFERROR(--LEFT(OFFSET('Vacation Tracker'!$Q17:$AD17,0,DH$4),LEN(OFFSET('Vacation Tracker'!$Q17:$AD17,0,DH$4))-1),0)))</f>
        <v>0</v>
      </c>
      <c r="DK14" s="26">
        <f t="array" aca="1" ref="DK14" ca="1">SUM(IF(RIGHT(OFFSET('Vacation Tracker'!$Q17:$AD17,0,DH$4))=DK$8,IFERROR(--LEFT(OFFSET('Vacation Tracker'!$Q17:$AD17,0,DH$4),LEN(OFFSET('Vacation Tracker'!$Q17:$AD17,0,DH$4))-1),0)))</f>
        <v>0</v>
      </c>
      <c r="DL14" s="23">
        <f ca="1">SUM(OFFSET('Vacation Tracker'!$Q17:$AD17,0,DL$4))</f>
        <v>0</v>
      </c>
      <c r="DM14" s="26">
        <f t="shared" ref="DM14" ca="1" si="487">DL14-DN14</f>
        <v>0</v>
      </c>
      <c r="DN14" s="26">
        <f t="array" aca="1" ref="DN14" ca="1">SUM(IF(RIGHT(OFFSET('Vacation Tracker'!$Q17:$AD17,0,DL$4))&lt;&gt;"O",IFERROR(--LEFT(OFFSET('Vacation Tracker'!$Q17:$AD17,0,DL$4),LEN(OFFSET('Vacation Tracker'!$Q17:$AD17,0,DL$4))-1),0)))</f>
        <v>0</v>
      </c>
      <c r="DO14" s="26">
        <f t="array" aca="1" ref="DO14" ca="1">SUM(IF(RIGHT(OFFSET('Vacation Tracker'!$Q17:$AD17,0,DL$4))=DO$8,IFERROR(--LEFT(OFFSET('Vacation Tracker'!$Q17:$AD17,0,DL$4),LEN(OFFSET('Vacation Tracker'!$Q17:$AD17,0,DL$4))-1),0)))</f>
        <v>0</v>
      </c>
      <c r="DP14" s="23">
        <f ca="1">SUM(OFFSET('Vacation Tracker'!$Q17:$AD17,0,DP$4))</f>
        <v>0</v>
      </c>
      <c r="DQ14" s="26">
        <f t="shared" ref="DQ14" ca="1" si="488">DP14-DR14</f>
        <v>0</v>
      </c>
      <c r="DR14" s="26">
        <f t="array" aca="1" ref="DR14" ca="1">SUM(IF(RIGHT(OFFSET('Vacation Tracker'!$Q17:$AD17,0,DP$4))&lt;&gt;"O",IFERROR(--LEFT(OFFSET('Vacation Tracker'!$Q17:$AD17,0,DP$4),LEN(OFFSET('Vacation Tracker'!$Q17:$AD17,0,DP$4))-1),0)))</f>
        <v>0</v>
      </c>
      <c r="DS14" s="26">
        <f t="array" aca="1" ref="DS14" ca="1">SUM(IF(RIGHT(OFFSET('Vacation Tracker'!$Q17:$AD17,0,DP$4))=DS$8,IFERROR(--LEFT(OFFSET('Vacation Tracker'!$Q17:$AD17,0,DP$4),LEN(OFFSET('Vacation Tracker'!$Q17:$AD17,0,DP$4))-1),0)))</f>
        <v>0</v>
      </c>
      <c r="DT14" s="23">
        <f ca="1">SUM(OFFSET('Vacation Tracker'!$Q17:$AD17,0,DT$4))</f>
        <v>0</v>
      </c>
      <c r="DU14" s="26">
        <f t="shared" ref="DU14" ca="1" si="489">DT14-DV14</f>
        <v>0</v>
      </c>
      <c r="DV14" s="26">
        <f t="array" aca="1" ref="DV14" ca="1">SUM(IF(RIGHT(OFFSET('Vacation Tracker'!$Q17:$AD17,0,DT$4))&lt;&gt;"O",IFERROR(--LEFT(OFFSET('Vacation Tracker'!$Q17:$AD17,0,DT$4),LEN(OFFSET('Vacation Tracker'!$Q17:$AD17,0,DT$4))-1),0)))</f>
        <v>0</v>
      </c>
      <c r="DW14" s="26">
        <f t="array" aca="1" ref="DW14" ca="1">SUM(IF(RIGHT(OFFSET('Vacation Tracker'!$Q17:$AD17,0,DT$4))=DW$8,IFERROR(--LEFT(OFFSET('Vacation Tracker'!$Q17:$AD17,0,DT$4),LEN(OFFSET('Vacation Tracker'!$Q17:$AD17,0,DT$4))-1),0)))</f>
        <v>0</v>
      </c>
      <c r="DX14" s="23">
        <f ca="1">SUM(OFFSET('Vacation Tracker'!$Q17:$AD17,0,DX$4))</f>
        <v>0</v>
      </c>
      <c r="DY14" s="26">
        <f t="shared" ref="DY14" ca="1" si="490">DX14-DZ14</f>
        <v>0</v>
      </c>
      <c r="DZ14" s="26">
        <f t="array" aca="1" ref="DZ14" ca="1">SUM(IF(RIGHT(OFFSET('Vacation Tracker'!$Q17:$AD17,0,DX$4))&lt;&gt;"O",IFERROR(--LEFT(OFFSET('Vacation Tracker'!$Q17:$AD17,0,DX$4),LEN(OFFSET('Vacation Tracker'!$Q17:$AD17,0,DX$4))-1),0)))</f>
        <v>0</v>
      </c>
      <c r="EA14" s="26">
        <f t="array" aca="1" ref="EA14" ca="1">SUM(IF(RIGHT(OFFSET('Vacation Tracker'!$Q17:$AD17,0,DX$4))=EA$8,IFERROR(--LEFT(OFFSET('Vacation Tracker'!$Q17:$AD17,0,DX$4),LEN(OFFSET('Vacation Tracker'!$Q17:$AD17,0,DX$4))-1),0)))</f>
        <v>0</v>
      </c>
      <c r="EB14" s="23">
        <f ca="1">SUM(OFFSET('Vacation Tracker'!$Q17:$AD17,0,EB$4))</f>
        <v>0</v>
      </c>
      <c r="EC14" s="26">
        <f t="shared" ref="EC14" ca="1" si="491">EB14-ED14</f>
        <v>0</v>
      </c>
      <c r="ED14" s="26">
        <f t="array" aca="1" ref="ED14" ca="1">SUM(IF(RIGHT(OFFSET('Vacation Tracker'!$Q17:$AD17,0,EB$4))&lt;&gt;"O",IFERROR(--LEFT(OFFSET('Vacation Tracker'!$Q17:$AD17,0,EB$4),LEN(OFFSET('Vacation Tracker'!$Q17:$AD17,0,EB$4))-1),0)))</f>
        <v>0</v>
      </c>
      <c r="EE14" s="26">
        <f t="array" aca="1" ref="EE14" ca="1">SUM(IF(RIGHT(OFFSET('Vacation Tracker'!$Q17:$AD17,0,EB$4))=EE$8,IFERROR(--LEFT(OFFSET('Vacation Tracker'!$Q17:$AD17,0,EB$4),LEN(OFFSET('Vacation Tracker'!$Q17:$AD17,0,EB$4))-1),0)))</f>
        <v>0</v>
      </c>
      <c r="EF14" s="23">
        <f ca="1">SUM(OFFSET('Vacation Tracker'!$Q17:$AD17,0,EF$4))</f>
        <v>0</v>
      </c>
      <c r="EG14" s="26">
        <f t="shared" ref="EG14" ca="1" si="492">EF14-EH14</f>
        <v>0</v>
      </c>
      <c r="EH14" s="26">
        <f t="array" aca="1" ref="EH14" ca="1">SUM(IF(RIGHT(OFFSET('Vacation Tracker'!$Q17:$AD17,0,EF$4))&lt;&gt;"O",IFERROR(--LEFT(OFFSET('Vacation Tracker'!$Q17:$AD17,0,EF$4),LEN(OFFSET('Vacation Tracker'!$Q17:$AD17,0,EF$4))-1),0)))</f>
        <v>0</v>
      </c>
      <c r="EI14" s="26">
        <f t="array" aca="1" ref="EI14" ca="1">SUM(IF(RIGHT(OFFSET('Vacation Tracker'!$Q17:$AD17,0,EF$4))=EI$8,IFERROR(--LEFT(OFFSET('Vacation Tracker'!$Q17:$AD17,0,EF$4),LEN(OFFSET('Vacation Tracker'!$Q17:$AD17,0,EF$4))-1),0)))</f>
        <v>0</v>
      </c>
      <c r="EJ14" s="23">
        <f ca="1">SUM(OFFSET('Vacation Tracker'!$Q17:$AD17,0,EJ$4))</f>
        <v>0</v>
      </c>
      <c r="EK14" s="26">
        <f t="shared" ref="EK14" ca="1" si="493">EJ14-EL14</f>
        <v>0</v>
      </c>
      <c r="EL14" s="26">
        <f t="array" aca="1" ref="EL14" ca="1">SUM(IF(RIGHT(OFFSET('Vacation Tracker'!$Q17:$AD17,0,EJ$4))&lt;&gt;"O",IFERROR(--LEFT(OFFSET('Vacation Tracker'!$Q17:$AD17,0,EJ$4),LEN(OFFSET('Vacation Tracker'!$Q17:$AD17,0,EJ$4))-1),0)))</f>
        <v>0</v>
      </c>
      <c r="EM14" s="26">
        <f t="array" aca="1" ref="EM14" ca="1">SUM(IF(RIGHT(OFFSET('Vacation Tracker'!$Q17:$AD17,0,EJ$4))=EM$8,IFERROR(--LEFT(OFFSET('Vacation Tracker'!$Q17:$AD17,0,EJ$4),LEN(OFFSET('Vacation Tracker'!$Q17:$AD17,0,EJ$4))-1),0)))</f>
        <v>0</v>
      </c>
      <c r="EN14" s="23">
        <f ca="1">SUM(OFFSET('Vacation Tracker'!$Q17:$AD17,0,EN$4))</f>
        <v>0</v>
      </c>
      <c r="EO14" s="26">
        <f t="shared" ref="EO14" ca="1" si="494">EN14-EP14</f>
        <v>0</v>
      </c>
      <c r="EP14" s="26">
        <f t="array" aca="1" ref="EP14" ca="1">SUM(IF(RIGHT(OFFSET('Vacation Tracker'!$Q17:$AD17,0,EN$4))&lt;&gt;"O",IFERROR(--LEFT(OFFSET('Vacation Tracker'!$Q17:$AD17,0,EN$4),LEN(OFFSET('Vacation Tracker'!$Q17:$AD17,0,EN$4))-1),0)))</f>
        <v>0</v>
      </c>
      <c r="EQ14" s="26">
        <f t="array" aca="1" ref="EQ14" ca="1">SUM(IF(RIGHT(OFFSET('Vacation Tracker'!$Q17:$AD17,0,EN$4))=EQ$8,IFERROR(--LEFT(OFFSET('Vacation Tracker'!$Q17:$AD17,0,EN$4),LEN(OFFSET('Vacation Tracker'!$Q17:$AD17,0,EN$4))-1),0)))</f>
        <v>0</v>
      </c>
      <c r="ER14" s="23">
        <f ca="1">SUM(OFFSET('Vacation Tracker'!$Q17:$AD17,0,ER$4))</f>
        <v>0</v>
      </c>
      <c r="ES14" s="26">
        <f t="shared" ref="ES14" ca="1" si="495">ER14-ET14</f>
        <v>0</v>
      </c>
      <c r="ET14" s="26">
        <f t="array" aca="1" ref="ET14" ca="1">SUM(IF(RIGHT(OFFSET('Vacation Tracker'!$Q17:$AD17,0,ER$4))&lt;&gt;"O",IFERROR(--LEFT(OFFSET('Vacation Tracker'!$Q17:$AD17,0,ER$4),LEN(OFFSET('Vacation Tracker'!$Q17:$AD17,0,ER$4))-1),0)))</f>
        <v>0</v>
      </c>
      <c r="EU14" s="26">
        <f t="array" aca="1" ref="EU14" ca="1">SUM(IF(RIGHT(OFFSET('Vacation Tracker'!$Q17:$AD17,0,ER$4))=EU$8,IFERROR(--LEFT(OFFSET('Vacation Tracker'!$Q17:$AD17,0,ER$4),LEN(OFFSET('Vacation Tracker'!$Q17:$AD17,0,ER$4))-1),0)))</f>
        <v>0</v>
      </c>
      <c r="EV14" s="23">
        <f ca="1">SUM(OFFSET('Vacation Tracker'!$Q17:$AD17,0,EV$4))</f>
        <v>0</v>
      </c>
      <c r="EW14" s="26">
        <f t="shared" ref="EW14" ca="1" si="496">EV14-EX14</f>
        <v>0</v>
      </c>
      <c r="EX14" s="26">
        <f t="array" aca="1" ref="EX14" ca="1">SUM(IF(RIGHT(OFFSET('Vacation Tracker'!$Q17:$AD17,0,EV$4))&lt;&gt;"O",IFERROR(--LEFT(OFFSET('Vacation Tracker'!$Q17:$AD17,0,EV$4),LEN(OFFSET('Vacation Tracker'!$Q17:$AD17,0,EV$4))-1),0)))</f>
        <v>0</v>
      </c>
      <c r="EY14" s="26">
        <f t="array" aca="1" ref="EY14" ca="1">SUM(IF(RIGHT(OFFSET('Vacation Tracker'!$Q17:$AD17,0,EV$4))=EY$8,IFERROR(--LEFT(OFFSET('Vacation Tracker'!$Q17:$AD17,0,EV$4),LEN(OFFSET('Vacation Tracker'!$Q17:$AD17,0,EV$4))-1),0)))</f>
        <v>0</v>
      </c>
      <c r="EZ14" s="23">
        <f ca="1">SUM(OFFSET('Vacation Tracker'!$Q17:$AD17,0,EZ$4))</f>
        <v>0</v>
      </c>
      <c r="FA14" s="26">
        <f t="shared" ref="FA14" ca="1" si="497">EZ14-FB14</f>
        <v>0</v>
      </c>
      <c r="FB14" s="26">
        <f t="array" aca="1" ref="FB14" ca="1">SUM(IF(RIGHT(OFFSET('Vacation Tracker'!$Q17:$AD17,0,EZ$4))&lt;&gt;"O",IFERROR(--LEFT(OFFSET('Vacation Tracker'!$Q17:$AD17,0,EZ$4),LEN(OFFSET('Vacation Tracker'!$Q17:$AD17,0,EZ$4))-1),0)))</f>
        <v>0</v>
      </c>
      <c r="FC14" s="26">
        <f t="array" aca="1" ref="FC14" ca="1">SUM(IF(RIGHT(OFFSET('Vacation Tracker'!$Q17:$AD17,0,EZ$4))=FC$8,IFERROR(--LEFT(OFFSET('Vacation Tracker'!$Q17:$AD17,0,EZ$4),LEN(OFFSET('Vacation Tracker'!$Q17:$AD17,0,EZ$4))-1),0)))</f>
        <v>0</v>
      </c>
      <c r="FD14" s="23">
        <f ca="1">SUM(OFFSET('Vacation Tracker'!$Q17:$AD17,0,FD$4))</f>
        <v>0</v>
      </c>
      <c r="FE14" s="26">
        <f t="shared" ref="FE14" ca="1" si="498">FD14-FF14</f>
        <v>0</v>
      </c>
      <c r="FF14" s="26">
        <f t="array" aca="1" ref="FF14" ca="1">SUM(IF(RIGHT(OFFSET('Vacation Tracker'!$Q17:$AD17,0,FD$4))&lt;&gt;"O",IFERROR(--LEFT(OFFSET('Vacation Tracker'!$Q17:$AD17,0,FD$4),LEN(OFFSET('Vacation Tracker'!$Q17:$AD17,0,FD$4))-1),0)))</f>
        <v>0</v>
      </c>
      <c r="FG14" s="26">
        <f t="array" aca="1" ref="FG14" ca="1">SUM(IF(RIGHT(OFFSET('Vacation Tracker'!$Q17:$AD17,0,FD$4))=FG$8,IFERROR(--LEFT(OFFSET('Vacation Tracker'!$Q17:$AD17,0,FD$4),LEN(OFFSET('Vacation Tracker'!$Q17:$AD17,0,FD$4))-1),0)))</f>
        <v>0</v>
      </c>
      <c r="FH14" s="23">
        <f ca="1">SUM(OFFSET('Vacation Tracker'!$Q17:$AD17,0,FH$4))</f>
        <v>0</v>
      </c>
      <c r="FI14" s="26">
        <f t="shared" ref="FI14" ca="1" si="499">FH14-FJ14</f>
        <v>0</v>
      </c>
      <c r="FJ14" s="26">
        <f t="array" aca="1" ref="FJ14" ca="1">SUM(IF(RIGHT(OFFSET('Vacation Tracker'!$Q17:$AD17,0,FH$4))&lt;&gt;"O",IFERROR(--LEFT(OFFSET('Vacation Tracker'!$Q17:$AD17,0,FH$4),LEN(OFFSET('Vacation Tracker'!$Q17:$AD17,0,FH$4))-1),0)))</f>
        <v>0</v>
      </c>
      <c r="FK14" s="26">
        <f t="array" aca="1" ref="FK14" ca="1">SUM(IF(RIGHT(OFFSET('Vacation Tracker'!$Q17:$AD17,0,FH$4))=FK$8,IFERROR(--LEFT(OFFSET('Vacation Tracker'!$Q17:$AD17,0,FH$4),LEN(OFFSET('Vacation Tracker'!$Q17:$AD17,0,FH$4))-1),0)))</f>
        <v>0</v>
      </c>
      <c r="FL14" s="23">
        <f ca="1">SUM(OFFSET('Vacation Tracker'!$Q17:$AD17,0,FL$4))</f>
        <v>0</v>
      </c>
      <c r="FM14" s="26">
        <f t="shared" ref="FM14" ca="1" si="500">FL14-FN14</f>
        <v>0</v>
      </c>
      <c r="FN14" s="26">
        <f t="array" aca="1" ref="FN14" ca="1">SUM(IF(RIGHT(OFFSET('Vacation Tracker'!$Q17:$AD17,0,FL$4))&lt;&gt;"O",IFERROR(--LEFT(OFFSET('Vacation Tracker'!$Q17:$AD17,0,FL$4),LEN(OFFSET('Vacation Tracker'!$Q17:$AD17,0,FL$4))-1),0)))</f>
        <v>0</v>
      </c>
      <c r="FO14" s="26">
        <f t="array" aca="1" ref="FO14" ca="1">SUM(IF(RIGHT(OFFSET('Vacation Tracker'!$Q17:$AD17,0,FL$4))=FO$8,IFERROR(--LEFT(OFFSET('Vacation Tracker'!$Q17:$AD17,0,FL$4),LEN(OFFSET('Vacation Tracker'!$Q17:$AD17,0,FL$4))-1),0)))</f>
        <v>0</v>
      </c>
      <c r="FP14" s="23">
        <f ca="1">SUM(OFFSET('Vacation Tracker'!$Q17:$AD17,0,FP$4))</f>
        <v>0</v>
      </c>
      <c r="FQ14" s="26">
        <f t="shared" ref="FQ14" ca="1" si="501">FP14-FR14</f>
        <v>0</v>
      </c>
      <c r="FR14" s="26">
        <f t="array" aca="1" ref="FR14" ca="1">SUM(IF(RIGHT(OFFSET('Vacation Tracker'!$Q17:$AD17,0,FP$4))&lt;&gt;"O",IFERROR(--LEFT(OFFSET('Vacation Tracker'!$Q17:$AD17,0,FP$4),LEN(OFFSET('Vacation Tracker'!$Q17:$AD17,0,FP$4))-1),0)))</f>
        <v>0</v>
      </c>
      <c r="FS14" s="26">
        <f t="array" aca="1" ref="FS14" ca="1">SUM(IF(RIGHT(OFFSET('Vacation Tracker'!$Q17:$AD17,0,FP$4))=FS$8,IFERROR(--LEFT(OFFSET('Vacation Tracker'!$Q17:$AD17,0,FP$4),LEN(OFFSET('Vacation Tracker'!$Q17:$AD17,0,FP$4))-1),0)))</f>
        <v>0</v>
      </c>
      <c r="FT14" s="23">
        <f ca="1">SUM(OFFSET('Vacation Tracker'!$Q17:$AD17,0,FT$4))</f>
        <v>0</v>
      </c>
      <c r="FU14" s="26">
        <f t="shared" ref="FU14" ca="1" si="502">FT14-FV14</f>
        <v>0</v>
      </c>
      <c r="FV14" s="26">
        <f t="array" aca="1" ref="FV14" ca="1">SUM(IF(RIGHT(OFFSET('Vacation Tracker'!$Q17:$AD17,0,FT$4))&lt;&gt;"O",IFERROR(--LEFT(OFFSET('Vacation Tracker'!$Q17:$AD17,0,FT$4),LEN(OFFSET('Vacation Tracker'!$Q17:$AD17,0,FT$4))-1),0)))</f>
        <v>0</v>
      </c>
      <c r="FW14" s="26">
        <f t="array" aca="1" ref="FW14" ca="1">SUM(IF(RIGHT(OFFSET('Vacation Tracker'!$Q17:$AD17,0,FT$4))=FW$8,IFERROR(--LEFT(OFFSET('Vacation Tracker'!$Q17:$AD17,0,FT$4),LEN(OFFSET('Vacation Tracker'!$Q17:$AD17,0,FT$4))-1),0)))</f>
        <v>0</v>
      </c>
      <c r="FX14" s="23">
        <f ca="1">SUM(OFFSET('Vacation Tracker'!$Q17:$AD17,0,FX$4))</f>
        <v>0</v>
      </c>
      <c r="FY14" s="26">
        <f t="shared" ref="FY14" ca="1" si="503">FX14-FZ14</f>
        <v>0</v>
      </c>
      <c r="FZ14" s="26">
        <f t="array" aca="1" ref="FZ14" ca="1">SUM(IF(RIGHT(OFFSET('Vacation Tracker'!$Q17:$AD17,0,FX$4))&lt;&gt;"O",IFERROR(--LEFT(OFFSET('Vacation Tracker'!$Q17:$AD17,0,FX$4),LEN(OFFSET('Vacation Tracker'!$Q17:$AD17,0,FX$4))-1),0)))</f>
        <v>0</v>
      </c>
      <c r="GA14" s="26">
        <f t="array" aca="1" ref="GA14" ca="1">SUM(IF(RIGHT(OFFSET('Vacation Tracker'!$Q17:$AD17,0,FX$4))=GA$8,IFERROR(--LEFT(OFFSET('Vacation Tracker'!$Q17:$AD17,0,FX$4),LEN(OFFSET('Vacation Tracker'!$Q17:$AD17,0,FX$4))-1),0)))</f>
        <v>0</v>
      </c>
      <c r="GB14" s="23">
        <f ca="1">SUM(OFFSET('Vacation Tracker'!$Q17:$AD17,0,GB$4))</f>
        <v>0</v>
      </c>
      <c r="GC14" s="26">
        <f t="shared" ref="GC14" ca="1" si="504">GB14-GD14</f>
        <v>0</v>
      </c>
      <c r="GD14" s="26">
        <f t="array" aca="1" ref="GD14" ca="1">SUM(IF(RIGHT(OFFSET('Vacation Tracker'!$Q17:$AD17,0,GB$4))&lt;&gt;"O",IFERROR(--LEFT(OFFSET('Vacation Tracker'!$Q17:$AD17,0,GB$4),LEN(OFFSET('Vacation Tracker'!$Q17:$AD17,0,GB$4))-1),0)))</f>
        <v>0</v>
      </c>
      <c r="GE14" s="26">
        <f t="array" aca="1" ref="GE14" ca="1">SUM(IF(RIGHT(OFFSET('Vacation Tracker'!$Q17:$AD17,0,GB$4))=GE$8,IFERROR(--LEFT(OFFSET('Vacation Tracker'!$Q17:$AD17,0,GB$4),LEN(OFFSET('Vacation Tracker'!$Q17:$AD17,0,GB$4))-1),0)))</f>
        <v>0</v>
      </c>
      <c r="GF14" s="23">
        <f ca="1">SUM(OFFSET('Vacation Tracker'!$Q17:$AD17,0,GF$4))</f>
        <v>0</v>
      </c>
      <c r="GG14" s="26">
        <f t="shared" ref="GG14" ca="1" si="505">GF14-GH14</f>
        <v>0</v>
      </c>
      <c r="GH14" s="26">
        <f t="array" aca="1" ref="GH14" ca="1">SUM(IF(RIGHT(OFFSET('Vacation Tracker'!$Q17:$AD17,0,GF$4))&lt;&gt;"O",IFERROR(--LEFT(OFFSET('Vacation Tracker'!$Q17:$AD17,0,GF$4),LEN(OFFSET('Vacation Tracker'!$Q17:$AD17,0,GF$4))-1),0)))</f>
        <v>0</v>
      </c>
      <c r="GI14" s="26">
        <f t="array" aca="1" ref="GI14" ca="1">SUM(IF(RIGHT(OFFSET('Vacation Tracker'!$Q17:$AD17,0,GF$4))=GI$8,IFERROR(--LEFT(OFFSET('Vacation Tracker'!$Q17:$AD17,0,GF$4),LEN(OFFSET('Vacation Tracker'!$Q17:$AD17,0,GF$4))-1),0)))</f>
        <v>0</v>
      </c>
      <c r="GJ14" s="23">
        <f ca="1">SUM(OFFSET('Vacation Tracker'!$Q17:$AD17,0,GJ$4))</f>
        <v>0</v>
      </c>
      <c r="GK14" s="26">
        <f t="shared" ref="GK14" ca="1" si="506">GJ14-GL14</f>
        <v>0</v>
      </c>
      <c r="GL14" s="26">
        <f t="array" aca="1" ref="GL14" ca="1">SUM(IF(RIGHT(OFFSET('Vacation Tracker'!$Q17:$AD17,0,GJ$4))&lt;&gt;"O",IFERROR(--LEFT(OFFSET('Vacation Tracker'!$Q17:$AD17,0,GJ$4),LEN(OFFSET('Vacation Tracker'!$Q17:$AD17,0,GJ$4))-1),0)))</f>
        <v>0</v>
      </c>
      <c r="GM14" s="26">
        <f t="array" aca="1" ref="GM14" ca="1">SUM(IF(RIGHT(OFFSET('Vacation Tracker'!$Q17:$AD17,0,GJ$4))=GM$8,IFERROR(--LEFT(OFFSET('Vacation Tracker'!$Q17:$AD17,0,GJ$4),LEN(OFFSET('Vacation Tracker'!$Q17:$AD17,0,GJ$4))-1),0)))</f>
        <v>0</v>
      </c>
      <c r="GN14" s="23">
        <f ca="1">SUM(OFFSET('Vacation Tracker'!$Q17:$AD17,0,GN$4))</f>
        <v>0</v>
      </c>
      <c r="GO14" s="26">
        <f t="shared" ref="GO14" ca="1" si="507">GN14-GP14</f>
        <v>0</v>
      </c>
      <c r="GP14" s="26">
        <f t="array" aca="1" ref="GP14" ca="1">SUM(IF(RIGHT(OFFSET('Vacation Tracker'!$Q17:$AD17,0,GN$4))&lt;&gt;"O",IFERROR(--LEFT(OFFSET('Vacation Tracker'!$Q17:$AD17,0,GN$4),LEN(OFFSET('Vacation Tracker'!$Q17:$AD17,0,GN$4))-1),0)))</f>
        <v>0</v>
      </c>
      <c r="GQ14" s="26">
        <f t="array" aca="1" ref="GQ14" ca="1">SUM(IF(RIGHT(OFFSET('Vacation Tracker'!$Q17:$AD17,0,GN$4))=GQ$8,IFERROR(--LEFT(OFFSET('Vacation Tracker'!$Q17:$AD17,0,GN$4),LEN(OFFSET('Vacation Tracker'!$Q17:$AD17,0,GN$4))-1),0)))</f>
        <v>0</v>
      </c>
      <c r="GR14" s="23">
        <f ca="1">SUM(OFFSET('Vacation Tracker'!$Q17:$AD17,0,GR$4))</f>
        <v>0</v>
      </c>
      <c r="GS14" s="26">
        <f t="shared" ref="GS14" ca="1" si="508">GR14-GT14</f>
        <v>0</v>
      </c>
      <c r="GT14" s="26">
        <f t="array" aca="1" ref="GT14" ca="1">SUM(IF(RIGHT(OFFSET('Vacation Tracker'!$Q17:$AD17,0,GR$4))&lt;&gt;"O",IFERROR(--LEFT(OFFSET('Vacation Tracker'!$Q17:$AD17,0,GR$4),LEN(OFFSET('Vacation Tracker'!$Q17:$AD17,0,GR$4))-1),0)))</f>
        <v>0</v>
      </c>
      <c r="GU14" s="26">
        <f t="array" aca="1" ref="GU14" ca="1">SUM(IF(RIGHT(OFFSET('Vacation Tracker'!$Q17:$AD17,0,GR$4))=GU$8,IFERROR(--LEFT(OFFSET('Vacation Tracker'!$Q17:$AD17,0,GR$4),LEN(OFFSET('Vacation Tracker'!$Q17:$AD17,0,GR$4))-1),0)))</f>
        <v>0</v>
      </c>
      <c r="GV14" s="23">
        <f ca="1">SUM(OFFSET('Vacation Tracker'!$Q17:$AD17,0,GV$4))</f>
        <v>0</v>
      </c>
      <c r="GW14" s="26">
        <f t="shared" ref="GW14" ca="1" si="509">GV14-GX14</f>
        <v>0</v>
      </c>
      <c r="GX14" s="26">
        <f t="array" aca="1" ref="GX14" ca="1">SUM(IF(RIGHT(OFFSET('Vacation Tracker'!$Q17:$AD17,0,GV$4))&lt;&gt;"O",IFERROR(--LEFT(OFFSET('Vacation Tracker'!$Q17:$AD17,0,GV$4),LEN(OFFSET('Vacation Tracker'!$Q17:$AD17,0,GV$4))-1),0)))</f>
        <v>0</v>
      </c>
      <c r="GY14" s="26">
        <f t="array" aca="1" ref="GY14" ca="1">SUM(IF(RIGHT(OFFSET('Vacation Tracker'!$Q17:$AD17,0,GV$4))=GY$8,IFERROR(--LEFT(OFFSET('Vacation Tracker'!$Q17:$AD17,0,GV$4),LEN(OFFSET('Vacation Tracker'!$Q17:$AD17,0,GV$4))-1),0)))</f>
        <v>0</v>
      </c>
      <c r="GZ14" s="23">
        <f ca="1">SUM(OFFSET('Vacation Tracker'!$Q17:$AD17,0,GZ$4))</f>
        <v>0</v>
      </c>
      <c r="HA14" s="26">
        <f t="shared" ref="HA14" ca="1" si="510">GZ14-HB14</f>
        <v>0</v>
      </c>
      <c r="HB14" s="26">
        <f t="array" aca="1" ref="HB14" ca="1">SUM(IF(RIGHT(OFFSET('Vacation Tracker'!$Q17:$AD17,0,GZ$4))&lt;&gt;"O",IFERROR(--LEFT(OFFSET('Vacation Tracker'!$Q17:$AD17,0,GZ$4),LEN(OFFSET('Vacation Tracker'!$Q17:$AD17,0,GZ$4))-1),0)))</f>
        <v>0</v>
      </c>
      <c r="HC14" s="26">
        <f t="array" aca="1" ref="HC14" ca="1">SUM(IF(RIGHT(OFFSET('Vacation Tracker'!$Q17:$AD17,0,GZ$4))=HC$8,IFERROR(--LEFT(OFFSET('Vacation Tracker'!$Q17:$AD17,0,GZ$4),LEN(OFFSET('Vacation Tracker'!$Q17:$AD17,0,GZ$4))-1),0)))</f>
        <v>0</v>
      </c>
      <c r="HD14" s="23">
        <f ca="1">SUM(OFFSET('Vacation Tracker'!$Q17:$AD17,0,HD$4))</f>
        <v>0</v>
      </c>
      <c r="HE14" s="26">
        <f t="shared" ref="HE14" ca="1" si="511">HD14-HF14</f>
        <v>0</v>
      </c>
      <c r="HF14" s="26">
        <f t="array" aca="1" ref="HF14" ca="1">SUM(IF(RIGHT(OFFSET('Vacation Tracker'!$Q17:$AD17,0,HD$4))&lt;&gt;"O",IFERROR(--LEFT(OFFSET('Vacation Tracker'!$Q17:$AD17,0,HD$4),LEN(OFFSET('Vacation Tracker'!$Q17:$AD17,0,HD$4))-1),0)))</f>
        <v>0</v>
      </c>
      <c r="HG14" s="26">
        <f t="array" aca="1" ref="HG14" ca="1">SUM(IF(RIGHT(OFFSET('Vacation Tracker'!$Q17:$AD17,0,HD$4))=HG$8,IFERROR(--LEFT(OFFSET('Vacation Tracker'!$Q17:$AD17,0,HD$4),LEN(OFFSET('Vacation Tracker'!$Q17:$AD17,0,HD$4))-1),0)))</f>
        <v>0</v>
      </c>
      <c r="HH14" s="23">
        <f ca="1">SUM(OFFSET('Vacation Tracker'!$Q17:$AD17,0,HH$4))</f>
        <v>0</v>
      </c>
      <c r="HI14" s="26">
        <f t="shared" ref="HI14" ca="1" si="512">HH14-HJ14</f>
        <v>0</v>
      </c>
      <c r="HJ14" s="26">
        <f t="array" aca="1" ref="HJ14" ca="1">SUM(IF(RIGHT(OFFSET('Vacation Tracker'!$Q17:$AD17,0,HH$4))&lt;&gt;"O",IFERROR(--LEFT(OFFSET('Vacation Tracker'!$Q17:$AD17,0,HH$4),LEN(OFFSET('Vacation Tracker'!$Q17:$AD17,0,HH$4))-1),0)))</f>
        <v>0</v>
      </c>
      <c r="HK14" s="26">
        <f t="array" aca="1" ref="HK14" ca="1">SUM(IF(RIGHT(OFFSET('Vacation Tracker'!$Q17:$AD17,0,HH$4))=HK$8,IFERROR(--LEFT(OFFSET('Vacation Tracker'!$Q17:$AD17,0,HH$4),LEN(OFFSET('Vacation Tracker'!$Q17:$AD17,0,HH$4))-1),0)))</f>
        <v>0</v>
      </c>
      <c r="HL14" s="23">
        <f ca="1">SUM(OFFSET('Vacation Tracker'!$Q17:$AD17,0,HL$4))</f>
        <v>0</v>
      </c>
      <c r="HM14" s="26">
        <f t="shared" ref="HM14" ca="1" si="513">HL14-HN14</f>
        <v>0</v>
      </c>
      <c r="HN14" s="26">
        <f t="array" aca="1" ref="HN14" ca="1">SUM(IF(RIGHT(OFFSET('Vacation Tracker'!$Q17:$AD17,0,HL$4))&lt;&gt;"O",IFERROR(--LEFT(OFFSET('Vacation Tracker'!$Q17:$AD17,0,HL$4),LEN(OFFSET('Vacation Tracker'!$Q17:$AD17,0,HL$4))-1),0)))</f>
        <v>0</v>
      </c>
      <c r="HO14" s="26">
        <f t="array" aca="1" ref="HO14" ca="1">SUM(IF(RIGHT(OFFSET('Vacation Tracker'!$Q17:$AD17,0,HL$4))=HO$8,IFERROR(--LEFT(OFFSET('Vacation Tracker'!$Q17:$AD17,0,HL$4),LEN(OFFSET('Vacation Tracker'!$Q17:$AD17,0,HL$4))-1),0)))</f>
        <v>0</v>
      </c>
      <c r="HP14" s="23">
        <f ca="1">SUM(OFFSET('Vacation Tracker'!$Q17:$AD17,0,HP$4))</f>
        <v>0</v>
      </c>
      <c r="HQ14" s="26">
        <f t="shared" ref="HQ14" ca="1" si="514">HP14-HR14</f>
        <v>0</v>
      </c>
      <c r="HR14" s="26">
        <f t="array" aca="1" ref="HR14" ca="1">SUM(IF(RIGHT(OFFSET('Vacation Tracker'!$Q17:$AD17,0,HP$4))&lt;&gt;"O",IFERROR(--LEFT(OFFSET('Vacation Tracker'!$Q17:$AD17,0,HP$4),LEN(OFFSET('Vacation Tracker'!$Q17:$AD17,0,HP$4))-1),0)))</f>
        <v>0</v>
      </c>
      <c r="HS14" s="23">
        <f t="array" aca="1" ref="HS14" ca="1">SUM(IF(RIGHT(OFFSET('Vacation Tracker'!$Q17:$AD17,0,HP$4))=HS$8,IFERROR(--LEFT(OFFSET('Vacation Tracker'!$Q17:$AD17,0,HP$4),LEN(OFFSET('Vacation Tracker'!$Q17:$AD17,0,HP$4))-1),0)))</f>
        <v>0</v>
      </c>
    </row>
    <row r="15" spans="1:227" ht="15" customHeight="1" x14ac:dyDescent="0.2">
      <c r="B15" s="23">
        <f>IF('Vacation Tracker'!B18&lt;&gt;"",'Vacation Tracker'!B18,"")</f>
        <v>7</v>
      </c>
      <c r="C15" s="24" t="str">
        <f>IF('Vacation Tracker'!C18&lt;&gt;"",'Vacation Tracker'!C18,"")</f>
        <v/>
      </c>
      <c r="D15" s="25" t="str">
        <f>IF('Vacation Tracker'!D18&lt;&gt;"",'Vacation Tracker'!D18,"")</f>
        <v/>
      </c>
      <c r="E15" s="25" t="str">
        <f>IF('Vacation Tracker'!E18&lt;&gt;"",'Vacation Tracker'!E18,"")</f>
        <v/>
      </c>
      <c r="F15" s="24" t="str">
        <f>IF('Vacation Tracker'!F18&lt;&gt;"",'Vacation Tracker'!F18,"")</f>
        <v/>
      </c>
      <c r="G15" s="24" t="str">
        <f>IF('Vacation Tracker'!G18&lt;&gt;"",'Vacation Tracker'!G18,"")</f>
        <v/>
      </c>
      <c r="H15" s="23" t="str">
        <f t="shared" si="258"/>
        <v/>
      </c>
      <c r="I15" s="23" t="str">
        <f t="shared" si="258"/>
        <v/>
      </c>
      <c r="J15" s="23" t="str">
        <f t="shared" si="258"/>
        <v/>
      </c>
      <c r="K15" s="23" t="str">
        <f t="shared" si="259"/>
        <v/>
      </c>
      <c r="L15" s="23">
        <f ca="1">SUM(OFFSET('Vacation Tracker'!$Q18:$AD18,0,L$4))</f>
        <v>0</v>
      </c>
      <c r="M15" s="26">
        <f t="shared" ca="1" si="204"/>
        <v>0</v>
      </c>
      <c r="N15" s="26">
        <f t="array" aca="1" ref="N15" ca="1">SUM(IF(RIGHT(OFFSET('Vacation Tracker'!$Q18:$AD18,0,L$4))&lt;&gt;"O",IFERROR(--LEFT(OFFSET('Vacation Tracker'!$Q18:$AD18,0,L$4),LEN(OFFSET('Vacation Tracker'!$Q18:$AD18,0,L$4))-1),0)))</f>
        <v>0</v>
      </c>
      <c r="O15" s="26">
        <f t="array" aca="1" ref="O15" ca="1">SUM(IF(RIGHT(OFFSET('Vacation Tracker'!$Q18:$AD18,0,L$4))=O$8,IFERROR(--LEFT(OFFSET('Vacation Tracker'!$Q18:$AD18,0,L$4),LEN(OFFSET('Vacation Tracker'!$Q18:$AD18,0,L$4))-1),0)))</f>
        <v>0</v>
      </c>
      <c r="P15" s="23">
        <f ca="1">SUM(OFFSET('Vacation Tracker'!$Q18:$AD18,0,P$4))</f>
        <v>0</v>
      </c>
      <c r="Q15" s="26">
        <f t="shared" ca="1" si="205"/>
        <v>0</v>
      </c>
      <c r="R15" s="26">
        <f t="array" aca="1" ref="R15" ca="1">SUM(IF(RIGHT(OFFSET('Vacation Tracker'!$Q18:$AD18,0,P$4))&lt;&gt;"O",IFERROR(--LEFT(OFFSET('Vacation Tracker'!$Q18:$AD18,0,P$4),LEN(OFFSET('Vacation Tracker'!$Q18:$AD18,0,P$4))-1),0)))</f>
        <v>0</v>
      </c>
      <c r="S15" s="26">
        <f t="array" aca="1" ref="S15" ca="1">SUM(IF(RIGHT(OFFSET('Vacation Tracker'!$Q18:$AD18,0,P$4))=S$8,IFERROR(--LEFT(OFFSET('Vacation Tracker'!$Q18:$AD18,0,P$4),LEN(OFFSET('Vacation Tracker'!$Q18:$AD18,0,P$4))-1),0)))</f>
        <v>0</v>
      </c>
      <c r="T15" s="23">
        <f ca="1">SUM(OFFSET('Vacation Tracker'!$Q18:$AD18,0,T$4))</f>
        <v>0</v>
      </c>
      <c r="U15" s="26">
        <f t="shared" ca="1" si="206"/>
        <v>0</v>
      </c>
      <c r="V15" s="26">
        <f t="array" aca="1" ref="V15" ca="1">SUM(IF(RIGHT(OFFSET('Vacation Tracker'!$Q18:$AD18,0,T$4))&lt;&gt;"O",IFERROR(--LEFT(OFFSET('Vacation Tracker'!$Q18:$AD18,0,T$4),LEN(OFFSET('Vacation Tracker'!$Q18:$AD18,0,T$4))-1),0)))</f>
        <v>0</v>
      </c>
      <c r="W15" s="26">
        <f t="array" aca="1" ref="W15" ca="1">SUM(IF(RIGHT(OFFSET('Vacation Tracker'!$Q18:$AD18,0,T$4))=W$8,IFERROR(--LEFT(OFFSET('Vacation Tracker'!$Q18:$AD18,0,T$4),LEN(OFFSET('Vacation Tracker'!$Q18:$AD18,0,T$4))-1),0)))</f>
        <v>0</v>
      </c>
      <c r="X15" s="23">
        <f ca="1">SUM(OFFSET('Vacation Tracker'!$Q18:$AD18,0,X$4))</f>
        <v>0</v>
      </c>
      <c r="Y15" s="26">
        <f t="shared" ref="Y15" ca="1" si="515">X15-Z15</f>
        <v>0</v>
      </c>
      <c r="Z15" s="26">
        <f t="array" aca="1" ref="Z15" ca="1">SUM(IF(RIGHT(OFFSET('Vacation Tracker'!$Q18:$AD18,0,X$4))&lt;&gt;"O",IFERROR(--LEFT(OFFSET('Vacation Tracker'!$Q18:$AD18,0,X$4),LEN(OFFSET('Vacation Tracker'!$Q18:$AD18,0,X$4))-1),0)))</f>
        <v>0</v>
      </c>
      <c r="AA15" s="26">
        <f t="array" aca="1" ref="AA15" ca="1">SUM(IF(RIGHT(OFFSET('Vacation Tracker'!$Q18:$AD18,0,X$4))=AA$8,IFERROR(--LEFT(OFFSET('Vacation Tracker'!$Q18:$AD18,0,X$4),LEN(OFFSET('Vacation Tracker'!$Q18:$AD18,0,X$4))-1),0)))</f>
        <v>0</v>
      </c>
      <c r="AB15" s="23">
        <f ca="1">SUM(OFFSET('Vacation Tracker'!$Q18:$AD18,0,AB$4))</f>
        <v>0</v>
      </c>
      <c r="AC15" s="26">
        <f t="shared" ref="AC15" ca="1" si="516">AB15-AD15</f>
        <v>0</v>
      </c>
      <c r="AD15" s="26">
        <f t="array" aca="1" ref="AD15" ca="1">SUM(IF(RIGHT(OFFSET('Vacation Tracker'!$Q18:$AD18,0,AB$4))&lt;&gt;"O",IFERROR(--LEFT(OFFSET('Vacation Tracker'!$Q18:$AD18,0,AB$4),LEN(OFFSET('Vacation Tracker'!$Q18:$AD18,0,AB$4))-1),0)))</f>
        <v>0</v>
      </c>
      <c r="AE15" s="26">
        <f t="array" aca="1" ref="AE15" ca="1">SUM(IF(RIGHT(OFFSET('Vacation Tracker'!$Q18:$AD18,0,AB$4))=AE$8,IFERROR(--LEFT(OFFSET('Vacation Tracker'!$Q18:$AD18,0,AB$4),LEN(OFFSET('Vacation Tracker'!$Q18:$AD18,0,AB$4))-1),0)))</f>
        <v>0</v>
      </c>
      <c r="AF15" s="23">
        <f ca="1">SUM(OFFSET('Vacation Tracker'!$Q18:$AD18,0,AF$4))</f>
        <v>0</v>
      </c>
      <c r="AG15" s="26">
        <f t="shared" ref="AG15" ca="1" si="517">AF15-AH15</f>
        <v>0</v>
      </c>
      <c r="AH15" s="26">
        <f t="array" aca="1" ref="AH15" ca="1">SUM(IF(RIGHT(OFFSET('Vacation Tracker'!$Q18:$AD18,0,AF$4))&lt;&gt;"O",IFERROR(--LEFT(OFFSET('Vacation Tracker'!$Q18:$AD18,0,AF$4),LEN(OFFSET('Vacation Tracker'!$Q18:$AD18,0,AF$4))-1),0)))</f>
        <v>0</v>
      </c>
      <c r="AI15" s="26">
        <f t="array" aca="1" ref="AI15" ca="1">SUM(IF(RIGHT(OFFSET('Vacation Tracker'!$Q18:$AD18,0,AF$4))=AI$8,IFERROR(--LEFT(OFFSET('Vacation Tracker'!$Q18:$AD18,0,AF$4),LEN(OFFSET('Vacation Tracker'!$Q18:$AD18,0,AF$4))-1),0)))</f>
        <v>0</v>
      </c>
      <c r="AJ15" s="23">
        <f ca="1">SUM(OFFSET('Vacation Tracker'!$Q18:$AD18,0,AJ$4))</f>
        <v>0</v>
      </c>
      <c r="AK15" s="26">
        <f t="shared" ref="AK15" ca="1" si="518">AJ15-AL15</f>
        <v>0</v>
      </c>
      <c r="AL15" s="26">
        <f t="array" aca="1" ref="AL15" ca="1">SUM(IF(RIGHT(OFFSET('Vacation Tracker'!$Q18:$AD18,0,AJ$4))&lt;&gt;"O",IFERROR(--LEFT(OFFSET('Vacation Tracker'!$Q18:$AD18,0,AJ$4),LEN(OFFSET('Vacation Tracker'!$Q18:$AD18,0,AJ$4))-1),0)))</f>
        <v>0</v>
      </c>
      <c r="AM15" s="26">
        <f t="array" aca="1" ref="AM15" ca="1">SUM(IF(RIGHT(OFFSET('Vacation Tracker'!$Q18:$AD18,0,AJ$4))=AM$8,IFERROR(--LEFT(OFFSET('Vacation Tracker'!$Q18:$AD18,0,AJ$4),LEN(OFFSET('Vacation Tracker'!$Q18:$AD18,0,AJ$4))-1),0)))</f>
        <v>0</v>
      </c>
      <c r="AN15" s="23">
        <f ca="1">SUM(OFFSET('Vacation Tracker'!$Q18:$AD18,0,AN$4))</f>
        <v>0</v>
      </c>
      <c r="AO15" s="26">
        <f t="shared" ref="AO15" ca="1" si="519">AN15-AP15</f>
        <v>0</v>
      </c>
      <c r="AP15" s="26">
        <f t="array" aca="1" ref="AP15" ca="1">SUM(IF(RIGHT(OFFSET('Vacation Tracker'!$Q18:$AD18,0,AN$4))&lt;&gt;"O",IFERROR(--LEFT(OFFSET('Vacation Tracker'!$Q18:$AD18,0,AN$4),LEN(OFFSET('Vacation Tracker'!$Q18:$AD18,0,AN$4))-1),0)))</f>
        <v>0</v>
      </c>
      <c r="AQ15" s="26">
        <f t="array" aca="1" ref="AQ15" ca="1">SUM(IF(RIGHT(OFFSET('Vacation Tracker'!$Q18:$AD18,0,AN$4))=AQ$8,IFERROR(--LEFT(OFFSET('Vacation Tracker'!$Q18:$AD18,0,AN$4),LEN(OFFSET('Vacation Tracker'!$Q18:$AD18,0,AN$4))-1),0)))</f>
        <v>0</v>
      </c>
      <c r="AR15" s="23">
        <f ca="1">SUM(OFFSET('Vacation Tracker'!$Q18:$AD18,0,AR$4))</f>
        <v>0</v>
      </c>
      <c r="AS15" s="26">
        <f t="shared" ref="AS15" ca="1" si="520">AR15-AT15</f>
        <v>0</v>
      </c>
      <c r="AT15" s="26">
        <f t="array" aca="1" ref="AT15" ca="1">SUM(IF(RIGHT(OFFSET('Vacation Tracker'!$Q18:$AD18,0,AR$4))&lt;&gt;"O",IFERROR(--LEFT(OFFSET('Vacation Tracker'!$Q18:$AD18,0,AR$4),LEN(OFFSET('Vacation Tracker'!$Q18:$AD18,0,AR$4))-1),0)))</f>
        <v>0</v>
      </c>
      <c r="AU15" s="26">
        <f t="array" aca="1" ref="AU15" ca="1">SUM(IF(RIGHT(OFFSET('Vacation Tracker'!$Q18:$AD18,0,AR$4))=AU$8,IFERROR(--LEFT(OFFSET('Vacation Tracker'!$Q18:$AD18,0,AR$4),LEN(OFFSET('Vacation Tracker'!$Q18:$AD18,0,AR$4))-1),0)))</f>
        <v>0</v>
      </c>
      <c r="AV15" s="23">
        <f ca="1">SUM(OFFSET('Vacation Tracker'!$Q18:$AD18,0,AV$4))</f>
        <v>0</v>
      </c>
      <c r="AW15" s="26">
        <f t="shared" ref="AW15" ca="1" si="521">AV15-AX15</f>
        <v>0</v>
      </c>
      <c r="AX15" s="26">
        <f t="array" aca="1" ref="AX15" ca="1">SUM(IF(RIGHT(OFFSET('Vacation Tracker'!$Q18:$AD18,0,AV$4))&lt;&gt;"O",IFERROR(--LEFT(OFFSET('Vacation Tracker'!$Q18:$AD18,0,AV$4),LEN(OFFSET('Vacation Tracker'!$Q18:$AD18,0,AV$4))-1),0)))</f>
        <v>0</v>
      </c>
      <c r="AY15" s="26">
        <f t="array" aca="1" ref="AY15" ca="1">SUM(IF(RIGHT(OFFSET('Vacation Tracker'!$Q18:$AD18,0,AV$4))=AY$8,IFERROR(--LEFT(OFFSET('Vacation Tracker'!$Q18:$AD18,0,AV$4),LEN(OFFSET('Vacation Tracker'!$Q18:$AD18,0,AV$4))-1),0)))</f>
        <v>0</v>
      </c>
      <c r="AZ15" s="23">
        <f ca="1">SUM(OFFSET('Vacation Tracker'!$Q18:$AD18,0,AZ$4))</f>
        <v>0</v>
      </c>
      <c r="BA15" s="26">
        <f t="shared" ref="BA15" ca="1" si="522">AZ15-BB15</f>
        <v>0</v>
      </c>
      <c r="BB15" s="26">
        <f t="array" aca="1" ref="BB15" ca="1">SUM(IF(RIGHT(OFFSET('Vacation Tracker'!$Q18:$AD18,0,AZ$4))&lt;&gt;"O",IFERROR(--LEFT(OFFSET('Vacation Tracker'!$Q18:$AD18,0,AZ$4),LEN(OFFSET('Vacation Tracker'!$Q18:$AD18,0,AZ$4))-1),0)))</f>
        <v>0</v>
      </c>
      <c r="BC15" s="26">
        <f t="array" aca="1" ref="BC15" ca="1">SUM(IF(RIGHT(OFFSET('Vacation Tracker'!$Q18:$AD18,0,AZ$4))=BC$8,IFERROR(--LEFT(OFFSET('Vacation Tracker'!$Q18:$AD18,0,AZ$4),LEN(OFFSET('Vacation Tracker'!$Q18:$AD18,0,AZ$4))-1),0)))</f>
        <v>0</v>
      </c>
      <c r="BD15" s="23">
        <f ca="1">SUM(OFFSET('Vacation Tracker'!$Q18:$AD18,0,BD$4))</f>
        <v>0</v>
      </c>
      <c r="BE15" s="26">
        <f t="shared" ref="BE15" ca="1" si="523">BD15-BF15</f>
        <v>0</v>
      </c>
      <c r="BF15" s="26">
        <f t="array" aca="1" ref="BF15" ca="1">SUM(IF(RIGHT(OFFSET('Vacation Tracker'!$Q18:$AD18,0,BD$4))&lt;&gt;"O",IFERROR(--LEFT(OFFSET('Vacation Tracker'!$Q18:$AD18,0,BD$4),LEN(OFFSET('Vacation Tracker'!$Q18:$AD18,0,BD$4))-1),0)))</f>
        <v>0</v>
      </c>
      <c r="BG15" s="26">
        <f t="array" aca="1" ref="BG15" ca="1">SUM(IF(RIGHT(OFFSET('Vacation Tracker'!$Q18:$AD18,0,BD$4))=BG$8,IFERROR(--LEFT(OFFSET('Vacation Tracker'!$Q18:$AD18,0,BD$4),LEN(OFFSET('Vacation Tracker'!$Q18:$AD18,0,BD$4))-1),0)))</f>
        <v>0</v>
      </c>
      <c r="BH15" s="23">
        <f ca="1">SUM(OFFSET('Vacation Tracker'!$Q18:$AD18,0,BH$4))</f>
        <v>0</v>
      </c>
      <c r="BI15" s="26">
        <f t="shared" ref="BI15" ca="1" si="524">BH15-BJ15</f>
        <v>0</v>
      </c>
      <c r="BJ15" s="26">
        <f t="array" aca="1" ref="BJ15" ca="1">SUM(IF(RIGHT(OFFSET('Vacation Tracker'!$Q18:$AD18,0,BH$4))&lt;&gt;"O",IFERROR(--LEFT(OFFSET('Vacation Tracker'!$Q18:$AD18,0,BH$4),LEN(OFFSET('Vacation Tracker'!$Q18:$AD18,0,BH$4))-1),0)))</f>
        <v>0</v>
      </c>
      <c r="BK15" s="26">
        <f t="array" aca="1" ref="BK15" ca="1">SUM(IF(RIGHT(OFFSET('Vacation Tracker'!$Q18:$AD18,0,BH$4))=BK$8,IFERROR(--LEFT(OFFSET('Vacation Tracker'!$Q18:$AD18,0,BH$4),LEN(OFFSET('Vacation Tracker'!$Q18:$AD18,0,BH$4))-1),0)))</f>
        <v>0</v>
      </c>
      <c r="BL15" s="23">
        <f ca="1">SUM(OFFSET('Vacation Tracker'!$Q18:$AD18,0,BL$4))</f>
        <v>0</v>
      </c>
      <c r="BM15" s="26">
        <f t="shared" ref="BM15" ca="1" si="525">BL15-BN15</f>
        <v>0</v>
      </c>
      <c r="BN15" s="26">
        <f t="array" aca="1" ref="BN15" ca="1">SUM(IF(RIGHT(OFFSET('Vacation Tracker'!$Q18:$AD18,0,BL$4))&lt;&gt;"O",IFERROR(--LEFT(OFFSET('Vacation Tracker'!$Q18:$AD18,0,BL$4),LEN(OFFSET('Vacation Tracker'!$Q18:$AD18,0,BL$4))-1),0)))</f>
        <v>0</v>
      </c>
      <c r="BO15" s="26">
        <f t="array" aca="1" ref="BO15" ca="1">SUM(IF(RIGHT(OFFSET('Vacation Tracker'!$Q18:$AD18,0,BL$4))=BO$8,IFERROR(--LEFT(OFFSET('Vacation Tracker'!$Q18:$AD18,0,BL$4),LEN(OFFSET('Vacation Tracker'!$Q18:$AD18,0,BL$4))-1),0)))</f>
        <v>0</v>
      </c>
      <c r="BP15" s="23">
        <f ca="1">SUM(OFFSET('Vacation Tracker'!$Q18:$AD18,0,BP$4))</f>
        <v>0</v>
      </c>
      <c r="BQ15" s="26">
        <f t="shared" ref="BQ15" ca="1" si="526">BP15-BR15</f>
        <v>0</v>
      </c>
      <c r="BR15" s="26">
        <f t="array" aca="1" ref="BR15" ca="1">SUM(IF(RIGHT(OFFSET('Vacation Tracker'!$Q18:$AD18,0,BP$4))&lt;&gt;"O",IFERROR(--LEFT(OFFSET('Vacation Tracker'!$Q18:$AD18,0,BP$4),LEN(OFFSET('Vacation Tracker'!$Q18:$AD18,0,BP$4))-1),0)))</f>
        <v>0</v>
      </c>
      <c r="BS15" s="26">
        <f t="array" aca="1" ref="BS15" ca="1">SUM(IF(RIGHT(OFFSET('Vacation Tracker'!$Q18:$AD18,0,BP$4))=BS$8,IFERROR(--LEFT(OFFSET('Vacation Tracker'!$Q18:$AD18,0,BP$4),LEN(OFFSET('Vacation Tracker'!$Q18:$AD18,0,BP$4))-1),0)))</f>
        <v>0</v>
      </c>
      <c r="BT15" s="23">
        <f ca="1">SUM(OFFSET('Vacation Tracker'!$Q18:$AD18,0,BT$4))</f>
        <v>0</v>
      </c>
      <c r="BU15" s="26">
        <f t="shared" ref="BU15" ca="1" si="527">BT15-BV15</f>
        <v>0</v>
      </c>
      <c r="BV15" s="26">
        <f t="array" aca="1" ref="BV15" ca="1">SUM(IF(RIGHT(OFFSET('Vacation Tracker'!$Q18:$AD18,0,BT$4))&lt;&gt;"O",IFERROR(--LEFT(OFFSET('Vacation Tracker'!$Q18:$AD18,0,BT$4),LEN(OFFSET('Vacation Tracker'!$Q18:$AD18,0,BT$4))-1),0)))</f>
        <v>0</v>
      </c>
      <c r="BW15" s="26">
        <f t="array" aca="1" ref="BW15" ca="1">SUM(IF(RIGHT(OFFSET('Vacation Tracker'!$Q18:$AD18,0,BT$4))=BW$8,IFERROR(--LEFT(OFFSET('Vacation Tracker'!$Q18:$AD18,0,BT$4),LEN(OFFSET('Vacation Tracker'!$Q18:$AD18,0,BT$4))-1),0)))</f>
        <v>0</v>
      </c>
      <c r="BX15" s="23">
        <f ca="1">SUM(OFFSET('Vacation Tracker'!$Q18:$AD18,0,BX$4))</f>
        <v>0</v>
      </c>
      <c r="BY15" s="26">
        <f t="shared" ref="BY15" ca="1" si="528">BX15-BZ15</f>
        <v>0</v>
      </c>
      <c r="BZ15" s="26">
        <f t="array" aca="1" ref="BZ15" ca="1">SUM(IF(RIGHT(OFFSET('Vacation Tracker'!$Q18:$AD18,0,BX$4))&lt;&gt;"O",IFERROR(--LEFT(OFFSET('Vacation Tracker'!$Q18:$AD18,0,BX$4),LEN(OFFSET('Vacation Tracker'!$Q18:$AD18,0,BX$4))-1),0)))</f>
        <v>0</v>
      </c>
      <c r="CA15" s="26">
        <f t="array" aca="1" ref="CA15" ca="1">SUM(IF(RIGHT(OFFSET('Vacation Tracker'!$Q18:$AD18,0,BX$4))=CA$8,IFERROR(--LEFT(OFFSET('Vacation Tracker'!$Q18:$AD18,0,BX$4),LEN(OFFSET('Vacation Tracker'!$Q18:$AD18,0,BX$4))-1),0)))</f>
        <v>0</v>
      </c>
      <c r="CB15" s="23">
        <f ca="1">SUM(OFFSET('Vacation Tracker'!$Q18:$AD18,0,CB$4))</f>
        <v>0</v>
      </c>
      <c r="CC15" s="26">
        <f t="shared" ref="CC15" ca="1" si="529">CB15-CD15</f>
        <v>0</v>
      </c>
      <c r="CD15" s="26">
        <f t="array" aca="1" ref="CD15" ca="1">SUM(IF(RIGHT(OFFSET('Vacation Tracker'!$Q18:$AD18,0,CB$4))&lt;&gt;"O",IFERROR(--LEFT(OFFSET('Vacation Tracker'!$Q18:$AD18,0,CB$4),LEN(OFFSET('Vacation Tracker'!$Q18:$AD18,0,CB$4))-1),0)))</f>
        <v>0</v>
      </c>
      <c r="CE15" s="26">
        <f t="array" aca="1" ref="CE15" ca="1">SUM(IF(RIGHT(OFFSET('Vacation Tracker'!$Q18:$AD18,0,CB$4))=CE$8,IFERROR(--LEFT(OFFSET('Vacation Tracker'!$Q18:$AD18,0,CB$4),LEN(OFFSET('Vacation Tracker'!$Q18:$AD18,0,CB$4))-1),0)))</f>
        <v>0</v>
      </c>
      <c r="CF15" s="23">
        <f ca="1">SUM(OFFSET('Vacation Tracker'!$Q18:$AD18,0,CF$4))</f>
        <v>0</v>
      </c>
      <c r="CG15" s="26">
        <f t="shared" ref="CG15" ca="1" si="530">CF15-CH15</f>
        <v>0</v>
      </c>
      <c r="CH15" s="26">
        <f t="array" aca="1" ref="CH15" ca="1">SUM(IF(RIGHT(OFFSET('Vacation Tracker'!$Q18:$AD18,0,CF$4))&lt;&gt;"O",IFERROR(--LEFT(OFFSET('Vacation Tracker'!$Q18:$AD18,0,CF$4),LEN(OFFSET('Vacation Tracker'!$Q18:$AD18,0,CF$4))-1),0)))</f>
        <v>0</v>
      </c>
      <c r="CI15" s="26">
        <f t="array" aca="1" ref="CI15" ca="1">SUM(IF(RIGHT(OFFSET('Vacation Tracker'!$Q18:$AD18,0,CF$4))=CI$8,IFERROR(--LEFT(OFFSET('Vacation Tracker'!$Q18:$AD18,0,CF$4),LEN(OFFSET('Vacation Tracker'!$Q18:$AD18,0,CF$4))-1),0)))</f>
        <v>0</v>
      </c>
      <c r="CJ15" s="23">
        <f ca="1">SUM(OFFSET('Vacation Tracker'!$Q18:$AD18,0,CJ$4))</f>
        <v>0</v>
      </c>
      <c r="CK15" s="26">
        <f t="shared" ref="CK15" ca="1" si="531">CJ15-CL15</f>
        <v>0</v>
      </c>
      <c r="CL15" s="26">
        <f t="array" aca="1" ref="CL15" ca="1">SUM(IF(RIGHT(OFFSET('Vacation Tracker'!$Q18:$AD18,0,CJ$4))&lt;&gt;"O",IFERROR(--LEFT(OFFSET('Vacation Tracker'!$Q18:$AD18,0,CJ$4),LEN(OFFSET('Vacation Tracker'!$Q18:$AD18,0,CJ$4))-1),0)))</f>
        <v>0</v>
      </c>
      <c r="CM15" s="26">
        <f t="array" aca="1" ref="CM15" ca="1">SUM(IF(RIGHT(OFFSET('Vacation Tracker'!$Q18:$AD18,0,CJ$4))=CM$8,IFERROR(--LEFT(OFFSET('Vacation Tracker'!$Q18:$AD18,0,CJ$4),LEN(OFFSET('Vacation Tracker'!$Q18:$AD18,0,CJ$4))-1),0)))</f>
        <v>0</v>
      </c>
      <c r="CN15" s="23">
        <f ca="1">SUM(OFFSET('Vacation Tracker'!$Q18:$AD18,0,CN$4))</f>
        <v>0</v>
      </c>
      <c r="CO15" s="26">
        <f t="shared" ref="CO15" ca="1" si="532">CN15-CP15</f>
        <v>0</v>
      </c>
      <c r="CP15" s="26">
        <f t="array" aca="1" ref="CP15" ca="1">SUM(IF(RIGHT(OFFSET('Vacation Tracker'!$Q18:$AD18,0,CN$4))&lt;&gt;"O",IFERROR(--LEFT(OFFSET('Vacation Tracker'!$Q18:$AD18,0,CN$4),LEN(OFFSET('Vacation Tracker'!$Q18:$AD18,0,CN$4))-1),0)))</f>
        <v>0</v>
      </c>
      <c r="CQ15" s="26">
        <f t="array" aca="1" ref="CQ15" ca="1">SUM(IF(RIGHT(OFFSET('Vacation Tracker'!$Q18:$AD18,0,CN$4))=CQ$8,IFERROR(--LEFT(OFFSET('Vacation Tracker'!$Q18:$AD18,0,CN$4),LEN(OFFSET('Vacation Tracker'!$Q18:$AD18,0,CN$4))-1),0)))</f>
        <v>0</v>
      </c>
      <c r="CR15" s="23">
        <f ca="1">SUM(OFFSET('Vacation Tracker'!$Q18:$AD18,0,CR$4))</f>
        <v>0</v>
      </c>
      <c r="CS15" s="26">
        <f t="shared" ref="CS15" ca="1" si="533">CR15-CT15</f>
        <v>0</v>
      </c>
      <c r="CT15" s="26">
        <f t="array" aca="1" ref="CT15" ca="1">SUM(IF(RIGHT(OFFSET('Vacation Tracker'!$Q18:$AD18,0,CR$4))&lt;&gt;"O",IFERROR(--LEFT(OFFSET('Vacation Tracker'!$Q18:$AD18,0,CR$4),LEN(OFFSET('Vacation Tracker'!$Q18:$AD18,0,CR$4))-1),0)))</f>
        <v>0</v>
      </c>
      <c r="CU15" s="26">
        <f t="array" aca="1" ref="CU15" ca="1">SUM(IF(RIGHT(OFFSET('Vacation Tracker'!$Q18:$AD18,0,CR$4))=CU$8,IFERROR(--LEFT(OFFSET('Vacation Tracker'!$Q18:$AD18,0,CR$4),LEN(OFFSET('Vacation Tracker'!$Q18:$AD18,0,CR$4))-1),0)))</f>
        <v>0</v>
      </c>
      <c r="CV15" s="23">
        <f ca="1">SUM(OFFSET('Vacation Tracker'!$Q18:$AD18,0,CV$4))</f>
        <v>0</v>
      </c>
      <c r="CW15" s="26">
        <f t="shared" ref="CW15" ca="1" si="534">CV15-CX15</f>
        <v>0</v>
      </c>
      <c r="CX15" s="26">
        <f t="array" aca="1" ref="CX15" ca="1">SUM(IF(RIGHT(OFFSET('Vacation Tracker'!$Q18:$AD18,0,CV$4))&lt;&gt;"O",IFERROR(--LEFT(OFFSET('Vacation Tracker'!$Q18:$AD18,0,CV$4),LEN(OFFSET('Vacation Tracker'!$Q18:$AD18,0,CV$4))-1),0)))</f>
        <v>0</v>
      </c>
      <c r="CY15" s="26">
        <f t="array" aca="1" ref="CY15" ca="1">SUM(IF(RIGHT(OFFSET('Vacation Tracker'!$Q18:$AD18,0,CV$4))=CY$8,IFERROR(--LEFT(OFFSET('Vacation Tracker'!$Q18:$AD18,0,CV$4),LEN(OFFSET('Vacation Tracker'!$Q18:$AD18,0,CV$4))-1),0)))</f>
        <v>0</v>
      </c>
      <c r="CZ15" s="23">
        <f ca="1">SUM(OFFSET('Vacation Tracker'!$Q18:$AD18,0,CZ$4))</f>
        <v>0</v>
      </c>
      <c r="DA15" s="26">
        <f t="shared" ref="DA15" ca="1" si="535">CZ15-DB15</f>
        <v>0</v>
      </c>
      <c r="DB15" s="26">
        <f t="array" aca="1" ref="DB15" ca="1">SUM(IF(RIGHT(OFFSET('Vacation Tracker'!$Q18:$AD18,0,CZ$4))&lt;&gt;"O",IFERROR(--LEFT(OFFSET('Vacation Tracker'!$Q18:$AD18,0,CZ$4),LEN(OFFSET('Vacation Tracker'!$Q18:$AD18,0,CZ$4))-1),0)))</f>
        <v>0</v>
      </c>
      <c r="DC15" s="26">
        <f t="array" aca="1" ref="DC15" ca="1">SUM(IF(RIGHT(OFFSET('Vacation Tracker'!$Q18:$AD18,0,CZ$4))=DC$8,IFERROR(--LEFT(OFFSET('Vacation Tracker'!$Q18:$AD18,0,CZ$4),LEN(OFFSET('Vacation Tracker'!$Q18:$AD18,0,CZ$4))-1),0)))</f>
        <v>0</v>
      </c>
      <c r="DD15" s="23">
        <f ca="1">SUM(OFFSET('Vacation Tracker'!$Q18:$AD18,0,DD$4))</f>
        <v>0</v>
      </c>
      <c r="DE15" s="26">
        <f t="shared" ref="DE15" ca="1" si="536">DD15-DF15</f>
        <v>0</v>
      </c>
      <c r="DF15" s="26">
        <f t="array" aca="1" ref="DF15" ca="1">SUM(IF(RIGHT(OFFSET('Vacation Tracker'!$Q18:$AD18,0,DD$4))&lt;&gt;"O",IFERROR(--LEFT(OFFSET('Vacation Tracker'!$Q18:$AD18,0,DD$4),LEN(OFFSET('Vacation Tracker'!$Q18:$AD18,0,DD$4))-1),0)))</f>
        <v>0</v>
      </c>
      <c r="DG15" s="26">
        <f t="array" aca="1" ref="DG15" ca="1">SUM(IF(RIGHT(OFFSET('Vacation Tracker'!$Q18:$AD18,0,DD$4))=DG$8,IFERROR(--LEFT(OFFSET('Vacation Tracker'!$Q18:$AD18,0,DD$4),LEN(OFFSET('Vacation Tracker'!$Q18:$AD18,0,DD$4))-1),0)))</f>
        <v>0</v>
      </c>
      <c r="DH15" s="23">
        <f ca="1">SUM(OFFSET('Vacation Tracker'!$Q18:$AD18,0,DH$4))</f>
        <v>0</v>
      </c>
      <c r="DI15" s="26">
        <f t="shared" ref="DI15" ca="1" si="537">DH15-DJ15</f>
        <v>0</v>
      </c>
      <c r="DJ15" s="26">
        <f t="array" aca="1" ref="DJ15" ca="1">SUM(IF(RIGHT(OFFSET('Vacation Tracker'!$Q18:$AD18,0,DH$4))&lt;&gt;"O",IFERROR(--LEFT(OFFSET('Vacation Tracker'!$Q18:$AD18,0,DH$4),LEN(OFFSET('Vacation Tracker'!$Q18:$AD18,0,DH$4))-1),0)))</f>
        <v>0</v>
      </c>
      <c r="DK15" s="26">
        <f t="array" aca="1" ref="DK15" ca="1">SUM(IF(RIGHT(OFFSET('Vacation Tracker'!$Q18:$AD18,0,DH$4))=DK$8,IFERROR(--LEFT(OFFSET('Vacation Tracker'!$Q18:$AD18,0,DH$4),LEN(OFFSET('Vacation Tracker'!$Q18:$AD18,0,DH$4))-1),0)))</f>
        <v>0</v>
      </c>
      <c r="DL15" s="23">
        <f ca="1">SUM(OFFSET('Vacation Tracker'!$Q18:$AD18,0,DL$4))</f>
        <v>0</v>
      </c>
      <c r="DM15" s="26">
        <f t="shared" ref="DM15" ca="1" si="538">DL15-DN15</f>
        <v>0</v>
      </c>
      <c r="DN15" s="26">
        <f t="array" aca="1" ref="DN15" ca="1">SUM(IF(RIGHT(OFFSET('Vacation Tracker'!$Q18:$AD18,0,DL$4))&lt;&gt;"O",IFERROR(--LEFT(OFFSET('Vacation Tracker'!$Q18:$AD18,0,DL$4),LEN(OFFSET('Vacation Tracker'!$Q18:$AD18,0,DL$4))-1),0)))</f>
        <v>0</v>
      </c>
      <c r="DO15" s="26">
        <f t="array" aca="1" ref="DO15" ca="1">SUM(IF(RIGHT(OFFSET('Vacation Tracker'!$Q18:$AD18,0,DL$4))=DO$8,IFERROR(--LEFT(OFFSET('Vacation Tracker'!$Q18:$AD18,0,DL$4),LEN(OFFSET('Vacation Tracker'!$Q18:$AD18,0,DL$4))-1),0)))</f>
        <v>0</v>
      </c>
      <c r="DP15" s="23">
        <f ca="1">SUM(OFFSET('Vacation Tracker'!$Q18:$AD18,0,DP$4))</f>
        <v>0</v>
      </c>
      <c r="DQ15" s="26">
        <f t="shared" ref="DQ15" ca="1" si="539">DP15-DR15</f>
        <v>0</v>
      </c>
      <c r="DR15" s="26">
        <f t="array" aca="1" ref="DR15" ca="1">SUM(IF(RIGHT(OFFSET('Vacation Tracker'!$Q18:$AD18,0,DP$4))&lt;&gt;"O",IFERROR(--LEFT(OFFSET('Vacation Tracker'!$Q18:$AD18,0,DP$4),LEN(OFFSET('Vacation Tracker'!$Q18:$AD18,0,DP$4))-1),0)))</f>
        <v>0</v>
      </c>
      <c r="DS15" s="26">
        <f t="array" aca="1" ref="DS15" ca="1">SUM(IF(RIGHT(OFFSET('Vacation Tracker'!$Q18:$AD18,0,DP$4))=DS$8,IFERROR(--LEFT(OFFSET('Vacation Tracker'!$Q18:$AD18,0,DP$4),LEN(OFFSET('Vacation Tracker'!$Q18:$AD18,0,DP$4))-1),0)))</f>
        <v>0</v>
      </c>
      <c r="DT15" s="23">
        <f ca="1">SUM(OFFSET('Vacation Tracker'!$Q18:$AD18,0,DT$4))</f>
        <v>0</v>
      </c>
      <c r="DU15" s="26">
        <f t="shared" ref="DU15" ca="1" si="540">DT15-DV15</f>
        <v>0</v>
      </c>
      <c r="DV15" s="26">
        <f t="array" aca="1" ref="DV15" ca="1">SUM(IF(RIGHT(OFFSET('Vacation Tracker'!$Q18:$AD18,0,DT$4))&lt;&gt;"O",IFERROR(--LEFT(OFFSET('Vacation Tracker'!$Q18:$AD18,0,DT$4),LEN(OFFSET('Vacation Tracker'!$Q18:$AD18,0,DT$4))-1),0)))</f>
        <v>0</v>
      </c>
      <c r="DW15" s="26">
        <f t="array" aca="1" ref="DW15" ca="1">SUM(IF(RIGHT(OFFSET('Vacation Tracker'!$Q18:$AD18,0,DT$4))=DW$8,IFERROR(--LEFT(OFFSET('Vacation Tracker'!$Q18:$AD18,0,DT$4),LEN(OFFSET('Vacation Tracker'!$Q18:$AD18,0,DT$4))-1),0)))</f>
        <v>0</v>
      </c>
      <c r="DX15" s="23">
        <f ca="1">SUM(OFFSET('Vacation Tracker'!$Q18:$AD18,0,DX$4))</f>
        <v>0</v>
      </c>
      <c r="DY15" s="26">
        <f t="shared" ref="DY15" ca="1" si="541">DX15-DZ15</f>
        <v>0</v>
      </c>
      <c r="DZ15" s="26">
        <f t="array" aca="1" ref="DZ15" ca="1">SUM(IF(RIGHT(OFFSET('Vacation Tracker'!$Q18:$AD18,0,DX$4))&lt;&gt;"O",IFERROR(--LEFT(OFFSET('Vacation Tracker'!$Q18:$AD18,0,DX$4),LEN(OFFSET('Vacation Tracker'!$Q18:$AD18,0,DX$4))-1),0)))</f>
        <v>0</v>
      </c>
      <c r="EA15" s="26">
        <f t="array" aca="1" ref="EA15" ca="1">SUM(IF(RIGHT(OFFSET('Vacation Tracker'!$Q18:$AD18,0,DX$4))=EA$8,IFERROR(--LEFT(OFFSET('Vacation Tracker'!$Q18:$AD18,0,DX$4),LEN(OFFSET('Vacation Tracker'!$Q18:$AD18,0,DX$4))-1),0)))</f>
        <v>0</v>
      </c>
      <c r="EB15" s="23">
        <f ca="1">SUM(OFFSET('Vacation Tracker'!$Q18:$AD18,0,EB$4))</f>
        <v>0</v>
      </c>
      <c r="EC15" s="26">
        <f t="shared" ref="EC15" ca="1" si="542">EB15-ED15</f>
        <v>0</v>
      </c>
      <c r="ED15" s="26">
        <f t="array" aca="1" ref="ED15" ca="1">SUM(IF(RIGHT(OFFSET('Vacation Tracker'!$Q18:$AD18,0,EB$4))&lt;&gt;"O",IFERROR(--LEFT(OFFSET('Vacation Tracker'!$Q18:$AD18,0,EB$4),LEN(OFFSET('Vacation Tracker'!$Q18:$AD18,0,EB$4))-1),0)))</f>
        <v>0</v>
      </c>
      <c r="EE15" s="26">
        <f t="array" aca="1" ref="EE15" ca="1">SUM(IF(RIGHT(OFFSET('Vacation Tracker'!$Q18:$AD18,0,EB$4))=EE$8,IFERROR(--LEFT(OFFSET('Vacation Tracker'!$Q18:$AD18,0,EB$4),LEN(OFFSET('Vacation Tracker'!$Q18:$AD18,0,EB$4))-1),0)))</f>
        <v>0</v>
      </c>
      <c r="EF15" s="23">
        <f ca="1">SUM(OFFSET('Vacation Tracker'!$Q18:$AD18,0,EF$4))</f>
        <v>0</v>
      </c>
      <c r="EG15" s="26">
        <f t="shared" ref="EG15" ca="1" si="543">EF15-EH15</f>
        <v>0</v>
      </c>
      <c r="EH15" s="26">
        <f t="array" aca="1" ref="EH15" ca="1">SUM(IF(RIGHT(OFFSET('Vacation Tracker'!$Q18:$AD18,0,EF$4))&lt;&gt;"O",IFERROR(--LEFT(OFFSET('Vacation Tracker'!$Q18:$AD18,0,EF$4),LEN(OFFSET('Vacation Tracker'!$Q18:$AD18,0,EF$4))-1),0)))</f>
        <v>0</v>
      </c>
      <c r="EI15" s="26">
        <f t="array" aca="1" ref="EI15" ca="1">SUM(IF(RIGHT(OFFSET('Vacation Tracker'!$Q18:$AD18,0,EF$4))=EI$8,IFERROR(--LEFT(OFFSET('Vacation Tracker'!$Q18:$AD18,0,EF$4),LEN(OFFSET('Vacation Tracker'!$Q18:$AD18,0,EF$4))-1),0)))</f>
        <v>0</v>
      </c>
      <c r="EJ15" s="23">
        <f ca="1">SUM(OFFSET('Vacation Tracker'!$Q18:$AD18,0,EJ$4))</f>
        <v>0</v>
      </c>
      <c r="EK15" s="26">
        <f t="shared" ref="EK15" ca="1" si="544">EJ15-EL15</f>
        <v>0</v>
      </c>
      <c r="EL15" s="26">
        <f t="array" aca="1" ref="EL15" ca="1">SUM(IF(RIGHT(OFFSET('Vacation Tracker'!$Q18:$AD18,0,EJ$4))&lt;&gt;"O",IFERROR(--LEFT(OFFSET('Vacation Tracker'!$Q18:$AD18,0,EJ$4),LEN(OFFSET('Vacation Tracker'!$Q18:$AD18,0,EJ$4))-1),0)))</f>
        <v>0</v>
      </c>
      <c r="EM15" s="26">
        <f t="array" aca="1" ref="EM15" ca="1">SUM(IF(RIGHT(OFFSET('Vacation Tracker'!$Q18:$AD18,0,EJ$4))=EM$8,IFERROR(--LEFT(OFFSET('Vacation Tracker'!$Q18:$AD18,0,EJ$4),LEN(OFFSET('Vacation Tracker'!$Q18:$AD18,0,EJ$4))-1),0)))</f>
        <v>0</v>
      </c>
      <c r="EN15" s="23">
        <f ca="1">SUM(OFFSET('Vacation Tracker'!$Q18:$AD18,0,EN$4))</f>
        <v>0</v>
      </c>
      <c r="EO15" s="26">
        <f t="shared" ref="EO15" ca="1" si="545">EN15-EP15</f>
        <v>0</v>
      </c>
      <c r="EP15" s="26">
        <f t="array" aca="1" ref="EP15" ca="1">SUM(IF(RIGHT(OFFSET('Vacation Tracker'!$Q18:$AD18,0,EN$4))&lt;&gt;"O",IFERROR(--LEFT(OFFSET('Vacation Tracker'!$Q18:$AD18,0,EN$4),LEN(OFFSET('Vacation Tracker'!$Q18:$AD18,0,EN$4))-1),0)))</f>
        <v>0</v>
      </c>
      <c r="EQ15" s="26">
        <f t="array" aca="1" ref="EQ15" ca="1">SUM(IF(RIGHT(OFFSET('Vacation Tracker'!$Q18:$AD18,0,EN$4))=EQ$8,IFERROR(--LEFT(OFFSET('Vacation Tracker'!$Q18:$AD18,0,EN$4),LEN(OFFSET('Vacation Tracker'!$Q18:$AD18,0,EN$4))-1),0)))</f>
        <v>0</v>
      </c>
      <c r="ER15" s="23">
        <f ca="1">SUM(OFFSET('Vacation Tracker'!$Q18:$AD18,0,ER$4))</f>
        <v>0</v>
      </c>
      <c r="ES15" s="26">
        <f t="shared" ref="ES15" ca="1" si="546">ER15-ET15</f>
        <v>0</v>
      </c>
      <c r="ET15" s="26">
        <f t="array" aca="1" ref="ET15" ca="1">SUM(IF(RIGHT(OFFSET('Vacation Tracker'!$Q18:$AD18,0,ER$4))&lt;&gt;"O",IFERROR(--LEFT(OFFSET('Vacation Tracker'!$Q18:$AD18,0,ER$4),LEN(OFFSET('Vacation Tracker'!$Q18:$AD18,0,ER$4))-1),0)))</f>
        <v>0</v>
      </c>
      <c r="EU15" s="26">
        <f t="array" aca="1" ref="EU15" ca="1">SUM(IF(RIGHT(OFFSET('Vacation Tracker'!$Q18:$AD18,0,ER$4))=EU$8,IFERROR(--LEFT(OFFSET('Vacation Tracker'!$Q18:$AD18,0,ER$4),LEN(OFFSET('Vacation Tracker'!$Q18:$AD18,0,ER$4))-1),0)))</f>
        <v>0</v>
      </c>
      <c r="EV15" s="23">
        <f ca="1">SUM(OFFSET('Vacation Tracker'!$Q18:$AD18,0,EV$4))</f>
        <v>0</v>
      </c>
      <c r="EW15" s="26">
        <f t="shared" ref="EW15" ca="1" si="547">EV15-EX15</f>
        <v>0</v>
      </c>
      <c r="EX15" s="26">
        <f t="array" aca="1" ref="EX15" ca="1">SUM(IF(RIGHT(OFFSET('Vacation Tracker'!$Q18:$AD18,0,EV$4))&lt;&gt;"O",IFERROR(--LEFT(OFFSET('Vacation Tracker'!$Q18:$AD18,0,EV$4),LEN(OFFSET('Vacation Tracker'!$Q18:$AD18,0,EV$4))-1),0)))</f>
        <v>0</v>
      </c>
      <c r="EY15" s="26">
        <f t="array" aca="1" ref="EY15" ca="1">SUM(IF(RIGHT(OFFSET('Vacation Tracker'!$Q18:$AD18,0,EV$4))=EY$8,IFERROR(--LEFT(OFFSET('Vacation Tracker'!$Q18:$AD18,0,EV$4),LEN(OFFSET('Vacation Tracker'!$Q18:$AD18,0,EV$4))-1),0)))</f>
        <v>0</v>
      </c>
      <c r="EZ15" s="23">
        <f ca="1">SUM(OFFSET('Vacation Tracker'!$Q18:$AD18,0,EZ$4))</f>
        <v>0</v>
      </c>
      <c r="FA15" s="26">
        <f t="shared" ref="FA15" ca="1" si="548">EZ15-FB15</f>
        <v>0</v>
      </c>
      <c r="FB15" s="26">
        <f t="array" aca="1" ref="FB15" ca="1">SUM(IF(RIGHT(OFFSET('Vacation Tracker'!$Q18:$AD18,0,EZ$4))&lt;&gt;"O",IFERROR(--LEFT(OFFSET('Vacation Tracker'!$Q18:$AD18,0,EZ$4),LEN(OFFSET('Vacation Tracker'!$Q18:$AD18,0,EZ$4))-1),0)))</f>
        <v>0</v>
      </c>
      <c r="FC15" s="26">
        <f t="array" aca="1" ref="FC15" ca="1">SUM(IF(RIGHT(OFFSET('Vacation Tracker'!$Q18:$AD18,0,EZ$4))=FC$8,IFERROR(--LEFT(OFFSET('Vacation Tracker'!$Q18:$AD18,0,EZ$4),LEN(OFFSET('Vacation Tracker'!$Q18:$AD18,0,EZ$4))-1),0)))</f>
        <v>0</v>
      </c>
      <c r="FD15" s="23">
        <f ca="1">SUM(OFFSET('Vacation Tracker'!$Q18:$AD18,0,FD$4))</f>
        <v>0</v>
      </c>
      <c r="FE15" s="26">
        <f t="shared" ref="FE15" ca="1" si="549">FD15-FF15</f>
        <v>0</v>
      </c>
      <c r="FF15" s="26">
        <f t="array" aca="1" ref="FF15" ca="1">SUM(IF(RIGHT(OFFSET('Vacation Tracker'!$Q18:$AD18,0,FD$4))&lt;&gt;"O",IFERROR(--LEFT(OFFSET('Vacation Tracker'!$Q18:$AD18,0,FD$4),LEN(OFFSET('Vacation Tracker'!$Q18:$AD18,0,FD$4))-1),0)))</f>
        <v>0</v>
      </c>
      <c r="FG15" s="26">
        <f t="array" aca="1" ref="FG15" ca="1">SUM(IF(RIGHT(OFFSET('Vacation Tracker'!$Q18:$AD18,0,FD$4))=FG$8,IFERROR(--LEFT(OFFSET('Vacation Tracker'!$Q18:$AD18,0,FD$4),LEN(OFFSET('Vacation Tracker'!$Q18:$AD18,0,FD$4))-1),0)))</f>
        <v>0</v>
      </c>
      <c r="FH15" s="23">
        <f ca="1">SUM(OFFSET('Vacation Tracker'!$Q18:$AD18,0,FH$4))</f>
        <v>0</v>
      </c>
      <c r="FI15" s="26">
        <f t="shared" ref="FI15" ca="1" si="550">FH15-FJ15</f>
        <v>0</v>
      </c>
      <c r="FJ15" s="26">
        <f t="array" aca="1" ref="FJ15" ca="1">SUM(IF(RIGHT(OFFSET('Vacation Tracker'!$Q18:$AD18,0,FH$4))&lt;&gt;"O",IFERROR(--LEFT(OFFSET('Vacation Tracker'!$Q18:$AD18,0,FH$4),LEN(OFFSET('Vacation Tracker'!$Q18:$AD18,0,FH$4))-1),0)))</f>
        <v>0</v>
      </c>
      <c r="FK15" s="26">
        <f t="array" aca="1" ref="FK15" ca="1">SUM(IF(RIGHT(OFFSET('Vacation Tracker'!$Q18:$AD18,0,FH$4))=FK$8,IFERROR(--LEFT(OFFSET('Vacation Tracker'!$Q18:$AD18,0,FH$4),LEN(OFFSET('Vacation Tracker'!$Q18:$AD18,0,FH$4))-1),0)))</f>
        <v>0</v>
      </c>
      <c r="FL15" s="23">
        <f ca="1">SUM(OFFSET('Vacation Tracker'!$Q18:$AD18,0,FL$4))</f>
        <v>0</v>
      </c>
      <c r="FM15" s="26">
        <f t="shared" ref="FM15" ca="1" si="551">FL15-FN15</f>
        <v>0</v>
      </c>
      <c r="FN15" s="26">
        <f t="array" aca="1" ref="FN15" ca="1">SUM(IF(RIGHT(OFFSET('Vacation Tracker'!$Q18:$AD18,0,FL$4))&lt;&gt;"O",IFERROR(--LEFT(OFFSET('Vacation Tracker'!$Q18:$AD18,0,FL$4),LEN(OFFSET('Vacation Tracker'!$Q18:$AD18,0,FL$4))-1),0)))</f>
        <v>0</v>
      </c>
      <c r="FO15" s="26">
        <f t="array" aca="1" ref="FO15" ca="1">SUM(IF(RIGHT(OFFSET('Vacation Tracker'!$Q18:$AD18,0,FL$4))=FO$8,IFERROR(--LEFT(OFFSET('Vacation Tracker'!$Q18:$AD18,0,FL$4),LEN(OFFSET('Vacation Tracker'!$Q18:$AD18,0,FL$4))-1),0)))</f>
        <v>0</v>
      </c>
      <c r="FP15" s="23">
        <f ca="1">SUM(OFFSET('Vacation Tracker'!$Q18:$AD18,0,FP$4))</f>
        <v>0</v>
      </c>
      <c r="FQ15" s="26">
        <f t="shared" ref="FQ15" ca="1" si="552">FP15-FR15</f>
        <v>0</v>
      </c>
      <c r="FR15" s="26">
        <f t="array" aca="1" ref="FR15" ca="1">SUM(IF(RIGHT(OFFSET('Vacation Tracker'!$Q18:$AD18,0,FP$4))&lt;&gt;"O",IFERROR(--LEFT(OFFSET('Vacation Tracker'!$Q18:$AD18,0,FP$4),LEN(OFFSET('Vacation Tracker'!$Q18:$AD18,0,FP$4))-1),0)))</f>
        <v>0</v>
      </c>
      <c r="FS15" s="26">
        <f t="array" aca="1" ref="FS15" ca="1">SUM(IF(RIGHT(OFFSET('Vacation Tracker'!$Q18:$AD18,0,FP$4))=FS$8,IFERROR(--LEFT(OFFSET('Vacation Tracker'!$Q18:$AD18,0,FP$4),LEN(OFFSET('Vacation Tracker'!$Q18:$AD18,0,FP$4))-1),0)))</f>
        <v>0</v>
      </c>
      <c r="FT15" s="23">
        <f ca="1">SUM(OFFSET('Vacation Tracker'!$Q18:$AD18,0,FT$4))</f>
        <v>0</v>
      </c>
      <c r="FU15" s="26">
        <f t="shared" ref="FU15" ca="1" si="553">FT15-FV15</f>
        <v>0</v>
      </c>
      <c r="FV15" s="26">
        <f t="array" aca="1" ref="FV15" ca="1">SUM(IF(RIGHT(OFFSET('Vacation Tracker'!$Q18:$AD18,0,FT$4))&lt;&gt;"O",IFERROR(--LEFT(OFFSET('Vacation Tracker'!$Q18:$AD18,0,FT$4),LEN(OFFSET('Vacation Tracker'!$Q18:$AD18,0,FT$4))-1),0)))</f>
        <v>0</v>
      </c>
      <c r="FW15" s="26">
        <f t="array" aca="1" ref="FW15" ca="1">SUM(IF(RIGHT(OFFSET('Vacation Tracker'!$Q18:$AD18,0,FT$4))=FW$8,IFERROR(--LEFT(OFFSET('Vacation Tracker'!$Q18:$AD18,0,FT$4),LEN(OFFSET('Vacation Tracker'!$Q18:$AD18,0,FT$4))-1),0)))</f>
        <v>0</v>
      </c>
      <c r="FX15" s="23">
        <f ca="1">SUM(OFFSET('Vacation Tracker'!$Q18:$AD18,0,FX$4))</f>
        <v>0</v>
      </c>
      <c r="FY15" s="26">
        <f t="shared" ref="FY15" ca="1" si="554">FX15-FZ15</f>
        <v>0</v>
      </c>
      <c r="FZ15" s="26">
        <f t="array" aca="1" ref="FZ15" ca="1">SUM(IF(RIGHT(OFFSET('Vacation Tracker'!$Q18:$AD18,0,FX$4))&lt;&gt;"O",IFERROR(--LEFT(OFFSET('Vacation Tracker'!$Q18:$AD18,0,FX$4),LEN(OFFSET('Vacation Tracker'!$Q18:$AD18,0,FX$4))-1),0)))</f>
        <v>0</v>
      </c>
      <c r="GA15" s="26">
        <f t="array" aca="1" ref="GA15" ca="1">SUM(IF(RIGHT(OFFSET('Vacation Tracker'!$Q18:$AD18,0,FX$4))=GA$8,IFERROR(--LEFT(OFFSET('Vacation Tracker'!$Q18:$AD18,0,FX$4),LEN(OFFSET('Vacation Tracker'!$Q18:$AD18,0,FX$4))-1),0)))</f>
        <v>0</v>
      </c>
      <c r="GB15" s="23">
        <f ca="1">SUM(OFFSET('Vacation Tracker'!$Q18:$AD18,0,GB$4))</f>
        <v>0</v>
      </c>
      <c r="GC15" s="26">
        <f t="shared" ref="GC15" ca="1" si="555">GB15-GD15</f>
        <v>0</v>
      </c>
      <c r="GD15" s="26">
        <f t="array" aca="1" ref="GD15" ca="1">SUM(IF(RIGHT(OFFSET('Vacation Tracker'!$Q18:$AD18,0,GB$4))&lt;&gt;"O",IFERROR(--LEFT(OFFSET('Vacation Tracker'!$Q18:$AD18,0,GB$4),LEN(OFFSET('Vacation Tracker'!$Q18:$AD18,0,GB$4))-1),0)))</f>
        <v>0</v>
      </c>
      <c r="GE15" s="26">
        <f t="array" aca="1" ref="GE15" ca="1">SUM(IF(RIGHT(OFFSET('Vacation Tracker'!$Q18:$AD18,0,GB$4))=GE$8,IFERROR(--LEFT(OFFSET('Vacation Tracker'!$Q18:$AD18,0,GB$4),LEN(OFFSET('Vacation Tracker'!$Q18:$AD18,0,GB$4))-1),0)))</f>
        <v>0</v>
      </c>
      <c r="GF15" s="23">
        <f ca="1">SUM(OFFSET('Vacation Tracker'!$Q18:$AD18,0,GF$4))</f>
        <v>0</v>
      </c>
      <c r="GG15" s="26">
        <f t="shared" ref="GG15" ca="1" si="556">GF15-GH15</f>
        <v>0</v>
      </c>
      <c r="GH15" s="26">
        <f t="array" aca="1" ref="GH15" ca="1">SUM(IF(RIGHT(OFFSET('Vacation Tracker'!$Q18:$AD18,0,GF$4))&lt;&gt;"O",IFERROR(--LEFT(OFFSET('Vacation Tracker'!$Q18:$AD18,0,GF$4),LEN(OFFSET('Vacation Tracker'!$Q18:$AD18,0,GF$4))-1),0)))</f>
        <v>0</v>
      </c>
      <c r="GI15" s="26">
        <f t="array" aca="1" ref="GI15" ca="1">SUM(IF(RIGHT(OFFSET('Vacation Tracker'!$Q18:$AD18,0,GF$4))=GI$8,IFERROR(--LEFT(OFFSET('Vacation Tracker'!$Q18:$AD18,0,GF$4),LEN(OFFSET('Vacation Tracker'!$Q18:$AD18,0,GF$4))-1),0)))</f>
        <v>0</v>
      </c>
      <c r="GJ15" s="23">
        <f ca="1">SUM(OFFSET('Vacation Tracker'!$Q18:$AD18,0,GJ$4))</f>
        <v>0</v>
      </c>
      <c r="GK15" s="26">
        <f t="shared" ref="GK15" ca="1" si="557">GJ15-GL15</f>
        <v>0</v>
      </c>
      <c r="GL15" s="26">
        <f t="array" aca="1" ref="GL15" ca="1">SUM(IF(RIGHT(OFFSET('Vacation Tracker'!$Q18:$AD18,0,GJ$4))&lt;&gt;"O",IFERROR(--LEFT(OFFSET('Vacation Tracker'!$Q18:$AD18,0,GJ$4),LEN(OFFSET('Vacation Tracker'!$Q18:$AD18,0,GJ$4))-1),0)))</f>
        <v>0</v>
      </c>
      <c r="GM15" s="26">
        <f t="array" aca="1" ref="GM15" ca="1">SUM(IF(RIGHT(OFFSET('Vacation Tracker'!$Q18:$AD18,0,GJ$4))=GM$8,IFERROR(--LEFT(OFFSET('Vacation Tracker'!$Q18:$AD18,0,GJ$4),LEN(OFFSET('Vacation Tracker'!$Q18:$AD18,0,GJ$4))-1),0)))</f>
        <v>0</v>
      </c>
      <c r="GN15" s="23">
        <f ca="1">SUM(OFFSET('Vacation Tracker'!$Q18:$AD18,0,GN$4))</f>
        <v>0</v>
      </c>
      <c r="GO15" s="26">
        <f t="shared" ref="GO15" ca="1" si="558">GN15-GP15</f>
        <v>0</v>
      </c>
      <c r="GP15" s="26">
        <f t="array" aca="1" ref="GP15" ca="1">SUM(IF(RIGHT(OFFSET('Vacation Tracker'!$Q18:$AD18,0,GN$4))&lt;&gt;"O",IFERROR(--LEFT(OFFSET('Vacation Tracker'!$Q18:$AD18,0,GN$4),LEN(OFFSET('Vacation Tracker'!$Q18:$AD18,0,GN$4))-1),0)))</f>
        <v>0</v>
      </c>
      <c r="GQ15" s="26">
        <f t="array" aca="1" ref="GQ15" ca="1">SUM(IF(RIGHT(OFFSET('Vacation Tracker'!$Q18:$AD18,0,GN$4))=GQ$8,IFERROR(--LEFT(OFFSET('Vacation Tracker'!$Q18:$AD18,0,GN$4),LEN(OFFSET('Vacation Tracker'!$Q18:$AD18,0,GN$4))-1),0)))</f>
        <v>0</v>
      </c>
      <c r="GR15" s="23">
        <f ca="1">SUM(OFFSET('Vacation Tracker'!$Q18:$AD18,0,GR$4))</f>
        <v>0</v>
      </c>
      <c r="GS15" s="26">
        <f t="shared" ref="GS15" ca="1" si="559">GR15-GT15</f>
        <v>0</v>
      </c>
      <c r="GT15" s="26">
        <f t="array" aca="1" ref="GT15" ca="1">SUM(IF(RIGHT(OFFSET('Vacation Tracker'!$Q18:$AD18,0,GR$4))&lt;&gt;"O",IFERROR(--LEFT(OFFSET('Vacation Tracker'!$Q18:$AD18,0,GR$4),LEN(OFFSET('Vacation Tracker'!$Q18:$AD18,0,GR$4))-1),0)))</f>
        <v>0</v>
      </c>
      <c r="GU15" s="26">
        <f t="array" aca="1" ref="GU15" ca="1">SUM(IF(RIGHT(OFFSET('Vacation Tracker'!$Q18:$AD18,0,GR$4))=GU$8,IFERROR(--LEFT(OFFSET('Vacation Tracker'!$Q18:$AD18,0,GR$4),LEN(OFFSET('Vacation Tracker'!$Q18:$AD18,0,GR$4))-1),0)))</f>
        <v>0</v>
      </c>
      <c r="GV15" s="23">
        <f ca="1">SUM(OFFSET('Vacation Tracker'!$Q18:$AD18,0,GV$4))</f>
        <v>0</v>
      </c>
      <c r="GW15" s="26">
        <f t="shared" ref="GW15" ca="1" si="560">GV15-GX15</f>
        <v>0</v>
      </c>
      <c r="GX15" s="26">
        <f t="array" aca="1" ref="GX15" ca="1">SUM(IF(RIGHT(OFFSET('Vacation Tracker'!$Q18:$AD18,0,GV$4))&lt;&gt;"O",IFERROR(--LEFT(OFFSET('Vacation Tracker'!$Q18:$AD18,0,GV$4),LEN(OFFSET('Vacation Tracker'!$Q18:$AD18,0,GV$4))-1),0)))</f>
        <v>0</v>
      </c>
      <c r="GY15" s="26">
        <f t="array" aca="1" ref="GY15" ca="1">SUM(IF(RIGHT(OFFSET('Vacation Tracker'!$Q18:$AD18,0,GV$4))=GY$8,IFERROR(--LEFT(OFFSET('Vacation Tracker'!$Q18:$AD18,0,GV$4),LEN(OFFSET('Vacation Tracker'!$Q18:$AD18,0,GV$4))-1),0)))</f>
        <v>0</v>
      </c>
      <c r="GZ15" s="23">
        <f ca="1">SUM(OFFSET('Vacation Tracker'!$Q18:$AD18,0,GZ$4))</f>
        <v>0</v>
      </c>
      <c r="HA15" s="26">
        <f t="shared" ref="HA15" ca="1" si="561">GZ15-HB15</f>
        <v>0</v>
      </c>
      <c r="HB15" s="26">
        <f t="array" aca="1" ref="HB15" ca="1">SUM(IF(RIGHT(OFFSET('Vacation Tracker'!$Q18:$AD18,0,GZ$4))&lt;&gt;"O",IFERROR(--LEFT(OFFSET('Vacation Tracker'!$Q18:$AD18,0,GZ$4),LEN(OFFSET('Vacation Tracker'!$Q18:$AD18,0,GZ$4))-1),0)))</f>
        <v>0</v>
      </c>
      <c r="HC15" s="26">
        <f t="array" aca="1" ref="HC15" ca="1">SUM(IF(RIGHT(OFFSET('Vacation Tracker'!$Q18:$AD18,0,GZ$4))=HC$8,IFERROR(--LEFT(OFFSET('Vacation Tracker'!$Q18:$AD18,0,GZ$4),LEN(OFFSET('Vacation Tracker'!$Q18:$AD18,0,GZ$4))-1),0)))</f>
        <v>0</v>
      </c>
      <c r="HD15" s="23">
        <f ca="1">SUM(OFFSET('Vacation Tracker'!$Q18:$AD18,0,HD$4))</f>
        <v>0</v>
      </c>
      <c r="HE15" s="26">
        <f t="shared" ref="HE15" ca="1" si="562">HD15-HF15</f>
        <v>0</v>
      </c>
      <c r="HF15" s="26">
        <f t="array" aca="1" ref="HF15" ca="1">SUM(IF(RIGHT(OFFSET('Vacation Tracker'!$Q18:$AD18,0,HD$4))&lt;&gt;"O",IFERROR(--LEFT(OFFSET('Vacation Tracker'!$Q18:$AD18,0,HD$4),LEN(OFFSET('Vacation Tracker'!$Q18:$AD18,0,HD$4))-1),0)))</f>
        <v>0</v>
      </c>
      <c r="HG15" s="26">
        <f t="array" aca="1" ref="HG15" ca="1">SUM(IF(RIGHT(OFFSET('Vacation Tracker'!$Q18:$AD18,0,HD$4))=HG$8,IFERROR(--LEFT(OFFSET('Vacation Tracker'!$Q18:$AD18,0,HD$4),LEN(OFFSET('Vacation Tracker'!$Q18:$AD18,0,HD$4))-1),0)))</f>
        <v>0</v>
      </c>
      <c r="HH15" s="23">
        <f ca="1">SUM(OFFSET('Vacation Tracker'!$Q18:$AD18,0,HH$4))</f>
        <v>0</v>
      </c>
      <c r="HI15" s="26">
        <f t="shared" ref="HI15" ca="1" si="563">HH15-HJ15</f>
        <v>0</v>
      </c>
      <c r="HJ15" s="26">
        <f t="array" aca="1" ref="HJ15" ca="1">SUM(IF(RIGHT(OFFSET('Vacation Tracker'!$Q18:$AD18,0,HH$4))&lt;&gt;"O",IFERROR(--LEFT(OFFSET('Vacation Tracker'!$Q18:$AD18,0,HH$4),LEN(OFFSET('Vacation Tracker'!$Q18:$AD18,0,HH$4))-1),0)))</f>
        <v>0</v>
      </c>
      <c r="HK15" s="26">
        <f t="array" aca="1" ref="HK15" ca="1">SUM(IF(RIGHT(OFFSET('Vacation Tracker'!$Q18:$AD18,0,HH$4))=HK$8,IFERROR(--LEFT(OFFSET('Vacation Tracker'!$Q18:$AD18,0,HH$4),LEN(OFFSET('Vacation Tracker'!$Q18:$AD18,0,HH$4))-1),0)))</f>
        <v>0</v>
      </c>
      <c r="HL15" s="23">
        <f ca="1">SUM(OFFSET('Vacation Tracker'!$Q18:$AD18,0,HL$4))</f>
        <v>0</v>
      </c>
      <c r="HM15" s="26">
        <f t="shared" ref="HM15" ca="1" si="564">HL15-HN15</f>
        <v>0</v>
      </c>
      <c r="HN15" s="26">
        <f t="array" aca="1" ref="HN15" ca="1">SUM(IF(RIGHT(OFFSET('Vacation Tracker'!$Q18:$AD18,0,HL$4))&lt;&gt;"O",IFERROR(--LEFT(OFFSET('Vacation Tracker'!$Q18:$AD18,0,HL$4),LEN(OFFSET('Vacation Tracker'!$Q18:$AD18,0,HL$4))-1),0)))</f>
        <v>0</v>
      </c>
      <c r="HO15" s="26">
        <f t="array" aca="1" ref="HO15" ca="1">SUM(IF(RIGHT(OFFSET('Vacation Tracker'!$Q18:$AD18,0,HL$4))=HO$8,IFERROR(--LEFT(OFFSET('Vacation Tracker'!$Q18:$AD18,0,HL$4),LEN(OFFSET('Vacation Tracker'!$Q18:$AD18,0,HL$4))-1),0)))</f>
        <v>0</v>
      </c>
      <c r="HP15" s="23">
        <f ca="1">SUM(OFFSET('Vacation Tracker'!$Q18:$AD18,0,HP$4))</f>
        <v>0</v>
      </c>
      <c r="HQ15" s="26">
        <f t="shared" ref="HQ15" ca="1" si="565">HP15-HR15</f>
        <v>0</v>
      </c>
      <c r="HR15" s="26">
        <f t="array" aca="1" ref="HR15" ca="1">SUM(IF(RIGHT(OFFSET('Vacation Tracker'!$Q18:$AD18,0,HP$4))&lt;&gt;"O",IFERROR(--LEFT(OFFSET('Vacation Tracker'!$Q18:$AD18,0,HP$4),LEN(OFFSET('Vacation Tracker'!$Q18:$AD18,0,HP$4))-1),0)))</f>
        <v>0</v>
      </c>
      <c r="HS15" s="23">
        <f t="array" aca="1" ref="HS15" ca="1">SUM(IF(RIGHT(OFFSET('Vacation Tracker'!$Q18:$AD18,0,HP$4))=HS$8,IFERROR(--LEFT(OFFSET('Vacation Tracker'!$Q18:$AD18,0,HP$4),LEN(OFFSET('Vacation Tracker'!$Q18:$AD18,0,HP$4))-1),0)))</f>
        <v>0</v>
      </c>
    </row>
    <row r="16" spans="1:227" ht="15" customHeight="1" x14ac:dyDescent="0.2">
      <c r="B16" s="23">
        <f>IF('Vacation Tracker'!B19&lt;&gt;"",'Vacation Tracker'!B19,"")</f>
        <v>8</v>
      </c>
      <c r="C16" s="24" t="str">
        <f>IF('Vacation Tracker'!C19&lt;&gt;"",'Vacation Tracker'!C19,"")</f>
        <v/>
      </c>
      <c r="D16" s="25" t="str">
        <f>IF('Vacation Tracker'!D19&lt;&gt;"",'Vacation Tracker'!D19,"")</f>
        <v/>
      </c>
      <c r="E16" s="25" t="str">
        <f>IF('Vacation Tracker'!E19&lt;&gt;"",'Vacation Tracker'!E19,"")</f>
        <v/>
      </c>
      <c r="F16" s="24" t="str">
        <f>IF('Vacation Tracker'!F19&lt;&gt;"",'Vacation Tracker'!F19,"")</f>
        <v/>
      </c>
      <c r="G16" s="24" t="str">
        <f>IF('Vacation Tracker'!G19&lt;&gt;"",'Vacation Tracker'!G19,"")</f>
        <v/>
      </c>
      <c r="H16" s="23" t="str">
        <f t="shared" si="258"/>
        <v/>
      </c>
      <c r="I16" s="23" t="str">
        <f t="shared" si="258"/>
        <v/>
      </c>
      <c r="J16" s="23" t="str">
        <f t="shared" si="258"/>
        <v/>
      </c>
      <c r="K16" s="23" t="str">
        <f t="shared" si="259"/>
        <v/>
      </c>
      <c r="L16" s="23">
        <f ca="1">SUM(OFFSET('Vacation Tracker'!$Q19:$AD19,0,L$4))</f>
        <v>0</v>
      </c>
      <c r="M16" s="26">
        <f t="shared" ca="1" si="204"/>
        <v>0</v>
      </c>
      <c r="N16" s="26">
        <f t="array" aca="1" ref="N16" ca="1">SUM(IF(RIGHT(OFFSET('Vacation Tracker'!$Q19:$AD19,0,L$4))&lt;&gt;"O",IFERROR(--LEFT(OFFSET('Vacation Tracker'!$Q19:$AD19,0,L$4),LEN(OFFSET('Vacation Tracker'!$Q19:$AD19,0,L$4))-1),0)))</f>
        <v>0</v>
      </c>
      <c r="O16" s="26">
        <f t="array" aca="1" ref="O16" ca="1">SUM(IF(RIGHT(OFFSET('Vacation Tracker'!$Q19:$AD19,0,L$4))=O$8,IFERROR(--LEFT(OFFSET('Vacation Tracker'!$Q19:$AD19,0,L$4),LEN(OFFSET('Vacation Tracker'!$Q19:$AD19,0,L$4))-1),0)))</f>
        <v>0</v>
      </c>
      <c r="P16" s="23">
        <f ca="1">SUM(OFFSET('Vacation Tracker'!$Q19:$AD19,0,P$4))</f>
        <v>0</v>
      </c>
      <c r="Q16" s="26">
        <f t="shared" ca="1" si="205"/>
        <v>0</v>
      </c>
      <c r="R16" s="26">
        <f t="array" aca="1" ref="R16" ca="1">SUM(IF(RIGHT(OFFSET('Vacation Tracker'!$Q19:$AD19,0,P$4))&lt;&gt;"O",IFERROR(--LEFT(OFFSET('Vacation Tracker'!$Q19:$AD19,0,P$4),LEN(OFFSET('Vacation Tracker'!$Q19:$AD19,0,P$4))-1),0)))</f>
        <v>0</v>
      </c>
      <c r="S16" s="26">
        <f t="array" aca="1" ref="S16" ca="1">SUM(IF(RIGHT(OFFSET('Vacation Tracker'!$Q19:$AD19,0,P$4))=S$8,IFERROR(--LEFT(OFFSET('Vacation Tracker'!$Q19:$AD19,0,P$4),LEN(OFFSET('Vacation Tracker'!$Q19:$AD19,0,P$4))-1),0)))</f>
        <v>0</v>
      </c>
      <c r="T16" s="23">
        <f ca="1">SUM(OFFSET('Vacation Tracker'!$Q19:$AD19,0,T$4))</f>
        <v>0</v>
      </c>
      <c r="U16" s="26">
        <f t="shared" ca="1" si="206"/>
        <v>0</v>
      </c>
      <c r="V16" s="26">
        <f t="array" aca="1" ref="V16" ca="1">SUM(IF(RIGHT(OFFSET('Vacation Tracker'!$Q19:$AD19,0,T$4))&lt;&gt;"O",IFERROR(--LEFT(OFFSET('Vacation Tracker'!$Q19:$AD19,0,T$4),LEN(OFFSET('Vacation Tracker'!$Q19:$AD19,0,T$4))-1),0)))</f>
        <v>0</v>
      </c>
      <c r="W16" s="26">
        <f t="array" aca="1" ref="W16" ca="1">SUM(IF(RIGHT(OFFSET('Vacation Tracker'!$Q19:$AD19,0,T$4))=W$8,IFERROR(--LEFT(OFFSET('Vacation Tracker'!$Q19:$AD19,0,T$4),LEN(OFFSET('Vacation Tracker'!$Q19:$AD19,0,T$4))-1),0)))</f>
        <v>0</v>
      </c>
      <c r="X16" s="23">
        <f ca="1">SUM(OFFSET('Vacation Tracker'!$Q19:$AD19,0,X$4))</f>
        <v>0</v>
      </c>
      <c r="Y16" s="26">
        <f t="shared" ref="Y16" ca="1" si="566">X16-Z16</f>
        <v>0</v>
      </c>
      <c r="Z16" s="26">
        <f t="array" aca="1" ref="Z16" ca="1">SUM(IF(RIGHT(OFFSET('Vacation Tracker'!$Q19:$AD19,0,X$4))&lt;&gt;"O",IFERROR(--LEFT(OFFSET('Vacation Tracker'!$Q19:$AD19,0,X$4),LEN(OFFSET('Vacation Tracker'!$Q19:$AD19,0,X$4))-1),0)))</f>
        <v>0</v>
      </c>
      <c r="AA16" s="26">
        <f t="array" aca="1" ref="AA16" ca="1">SUM(IF(RIGHT(OFFSET('Vacation Tracker'!$Q19:$AD19,0,X$4))=AA$8,IFERROR(--LEFT(OFFSET('Vacation Tracker'!$Q19:$AD19,0,X$4),LEN(OFFSET('Vacation Tracker'!$Q19:$AD19,0,X$4))-1),0)))</f>
        <v>0</v>
      </c>
      <c r="AB16" s="23">
        <f ca="1">SUM(OFFSET('Vacation Tracker'!$Q19:$AD19,0,AB$4))</f>
        <v>0</v>
      </c>
      <c r="AC16" s="26">
        <f t="shared" ref="AC16" ca="1" si="567">AB16-AD16</f>
        <v>0</v>
      </c>
      <c r="AD16" s="26">
        <f t="array" aca="1" ref="AD16" ca="1">SUM(IF(RIGHT(OFFSET('Vacation Tracker'!$Q19:$AD19,0,AB$4))&lt;&gt;"O",IFERROR(--LEFT(OFFSET('Vacation Tracker'!$Q19:$AD19,0,AB$4),LEN(OFFSET('Vacation Tracker'!$Q19:$AD19,0,AB$4))-1),0)))</f>
        <v>0</v>
      </c>
      <c r="AE16" s="26">
        <f t="array" aca="1" ref="AE16" ca="1">SUM(IF(RIGHT(OFFSET('Vacation Tracker'!$Q19:$AD19,0,AB$4))=AE$8,IFERROR(--LEFT(OFFSET('Vacation Tracker'!$Q19:$AD19,0,AB$4),LEN(OFFSET('Vacation Tracker'!$Q19:$AD19,0,AB$4))-1),0)))</f>
        <v>0</v>
      </c>
      <c r="AF16" s="23">
        <f ca="1">SUM(OFFSET('Vacation Tracker'!$Q19:$AD19,0,AF$4))</f>
        <v>0</v>
      </c>
      <c r="AG16" s="26">
        <f t="shared" ref="AG16" ca="1" si="568">AF16-AH16</f>
        <v>0</v>
      </c>
      <c r="AH16" s="26">
        <f t="array" aca="1" ref="AH16" ca="1">SUM(IF(RIGHT(OFFSET('Vacation Tracker'!$Q19:$AD19,0,AF$4))&lt;&gt;"O",IFERROR(--LEFT(OFFSET('Vacation Tracker'!$Q19:$AD19,0,AF$4),LEN(OFFSET('Vacation Tracker'!$Q19:$AD19,0,AF$4))-1),0)))</f>
        <v>0</v>
      </c>
      <c r="AI16" s="26">
        <f t="array" aca="1" ref="AI16" ca="1">SUM(IF(RIGHT(OFFSET('Vacation Tracker'!$Q19:$AD19,0,AF$4))=AI$8,IFERROR(--LEFT(OFFSET('Vacation Tracker'!$Q19:$AD19,0,AF$4),LEN(OFFSET('Vacation Tracker'!$Q19:$AD19,0,AF$4))-1),0)))</f>
        <v>0</v>
      </c>
      <c r="AJ16" s="23">
        <f ca="1">SUM(OFFSET('Vacation Tracker'!$Q19:$AD19,0,AJ$4))</f>
        <v>0</v>
      </c>
      <c r="AK16" s="26">
        <f t="shared" ref="AK16" ca="1" si="569">AJ16-AL16</f>
        <v>0</v>
      </c>
      <c r="AL16" s="26">
        <f t="array" aca="1" ref="AL16" ca="1">SUM(IF(RIGHT(OFFSET('Vacation Tracker'!$Q19:$AD19,0,AJ$4))&lt;&gt;"O",IFERROR(--LEFT(OFFSET('Vacation Tracker'!$Q19:$AD19,0,AJ$4),LEN(OFFSET('Vacation Tracker'!$Q19:$AD19,0,AJ$4))-1),0)))</f>
        <v>0</v>
      </c>
      <c r="AM16" s="26">
        <f t="array" aca="1" ref="AM16" ca="1">SUM(IF(RIGHT(OFFSET('Vacation Tracker'!$Q19:$AD19,0,AJ$4))=AM$8,IFERROR(--LEFT(OFFSET('Vacation Tracker'!$Q19:$AD19,0,AJ$4),LEN(OFFSET('Vacation Tracker'!$Q19:$AD19,0,AJ$4))-1),0)))</f>
        <v>0</v>
      </c>
      <c r="AN16" s="23">
        <f ca="1">SUM(OFFSET('Vacation Tracker'!$Q19:$AD19,0,AN$4))</f>
        <v>0</v>
      </c>
      <c r="AO16" s="26">
        <f t="shared" ref="AO16" ca="1" si="570">AN16-AP16</f>
        <v>0</v>
      </c>
      <c r="AP16" s="26">
        <f t="array" aca="1" ref="AP16" ca="1">SUM(IF(RIGHT(OFFSET('Vacation Tracker'!$Q19:$AD19,0,AN$4))&lt;&gt;"O",IFERROR(--LEFT(OFFSET('Vacation Tracker'!$Q19:$AD19,0,AN$4),LEN(OFFSET('Vacation Tracker'!$Q19:$AD19,0,AN$4))-1),0)))</f>
        <v>0</v>
      </c>
      <c r="AQ16" s="26">
        <f t="array" aca="1" ref="AQ16" ca="1">SUM(IF(RIGHT(OFFSET('Vacation Tracker'!$Q19:$AD19,0,AN$4))=AQ$8,IFERROR(--LEFT(OFFSET('Vacation Tracker'!$Q19:$AD19,0,AN$4),LEN(OFFSET('Vacation Tracker'!$Q19:$AD19,0,AN$4))-1),0)))</f>
        <v>0</v>
      </c>
      <c r="AR16" s="23">
        <f ca="1">SUM(OFFSET('Vacation Tracker'!$Q19:$AD19,0,AR$4))</f>
        <v>0</v>
      </c>
      <c r="AS16" s="26">
        <f t="shared" ref="AS16" ca="1" si="571">AR16-AT16</f>
        <v>0</v>
      </c>
      <c r="AT16" s="26">
        <f t="array" aca="1" ref="AT16" ca="1">SUM(IF(RIGHT(OFFSET('Vacation Tracker'!$Q19:$AD19,0,AR$4))&lt;&gt;"O",IFERROR(--LEFT(OFFSET('Vacation Tracker'!$Q19:$AD19,0,AR$4),LEN(OFFSET('Vacation Tracker'!$Q19:$AD19,0,AR$4))-1),0)))</f>
        <v>0</v>
      </c>
      <c r="AU16" s="26">
        <f t="array" aca="1" ref="AU16" ca="1">SUM(IF(RIGHT(OFFSET('Vacation Tracker'!$Q19:$AD19,0,AR$4))=AU$8,IFERROR(--LEFT(OFFSET('Vacation Tracker'!$Q19:$AD19,0,AR$4),LEN(OFFSET('Vacation Tracker'!$Q19:$AD19,0,AR$4))-1),0)))</f>
        <v>0</v>
      </c>
      <c r="AV16" s="23">
        <f ca="1">SUM(OFFSET('Vacation Tracker'!$Q19:$AD19,0,AV$4))</f>
        <v>0</v>
      </c>
      <c r="AW16" s="26">
        <f t="shared" ref="AW16" ca="1" si="572">AV16-AX16</f>
        <v>0</v>
      </c>
      <c r="AX16" s="26">
        <f t="array" aca="1" ref="AX16" ca="1">SUM(IF(RIGHT(OFFSET('Vacation Tracker'!$Q19:$AD19,0,AV$4))&lt;&gt;"O",IFERROR(--LEFT(OFFSET('Vacation Tracker'!$Q19:$AD19,0,AV$4),LEN(OFFSET('Vacation Tracker'!$Q19:$AD19,0,AV$4))-1),0)))</f>
        <v>0</v>
      </c>
      <c r="AY16" s="26">
        <f t="array" aca="1" ref="AY16" ca="1">SUM(IF(RIGHT(OFFSET('Vacation Tracker'!$Q19:$AD19,0,AV$4))=AY$8,IFERROR(--LEFT(OFFSET('Vacation Tracker'!$Q19:$AD19,0,AV$4),LEN(OFFSET('Vacation Tracker'!$Q19:$AD19,0,AV$4))-1),0)))</f>
        <v>0</v>
      </c>
      <c r="AZ16" s="23">
        <f ca="1">SUM(OFFSET('Vacation Tracker'!$Q19:$AD19,0,AZ$4))</f>
        <v>0</v>
      </c>
      <c r="BA16" s="26">
        <f t="shared" ref="BA16" ca="1" si="573">AZ16-BB16</f>
        <v>0</v>
      </c>
      <c r="BB16" s="26">
        <f t="array" aca="1" ref="BB16" ca="1">SUM(IF(RIGHT(OFFSET('Vacation Tracker'!$Q19:$AD19,0,AZ$4))&lt;&gt;"O",IFERROR(--LEFT(OFFSET('Vacation Tracker'!$Q19:$AD19,0,AZ$4),LEN(OFFSET('Vacation Tracker'!$Q19:$AD19,0,AZ$4))-1),0)))</f>
        <v>0</v>
      </c>
      <c r="BC16" s="26">
        <f t="array" aca="1" ref="BC16" ca="1">SUM(IF(RIGHT(OFFSET('Vacation Tracker'!$Q19:$AD19,0,AZ$4))=BC$8,IFERROR(--LEFT(OFFSET('Vacation Tracker'!$Q19:$AD19,0,AZ$4),LEN(OFFSET('Vacation Tracker'!$Q19:$AD19,0,AZ$4))-1),0)))</f>
        <v>0</v>
      </c>
      <c r="BD16" s="23">
        <f ca="1">SUM(OFFSET('Vacation Tracker'!$Q19:$AD19,0,BD$4))</f>
        <v>0</v>
      </c>
      <c r="BE16" s="26">
        <f t="shared" ref="BE16" ca="1" si="574">BD16-BF16</f>
        <v>0</v>
      </c>
      <c r="BF16" s="26">
        <f t="array" aca="1" ref="BF16" ca="1">SUM(IF(RIGHT(OFFSET('Vacation Tracker'!$Q19:$AD19,0,BD$4))&lt;&gt;"O",IFERROR(--LEFT(OFFSET('Vacation Tracker'!$Q19:$AD19,0,BD$4),LEN(OFFSET('Vacation Tracker'!$Q19:$AD19,0,BD$4))-1),0)))</f>
        <v>0</v>
      </c>
      <c r="BG16" s="26">
        <f t="array" aca="1" ref="BG16" ca="1">SUM(IF(RIGHT(OFFSET('Vacation Tracker'!$Q19:$AD19,0,BD$4))=BG$8,IFERROR(--LEFT(OFFSET('Vacation Tracker'!$Q19:$AD19,0,BD$4),LEN(OFFSET('Vacation Tracker'!$Q19:$AD19,0,BD$4))-1),0)))</f>
        <v>0</v>
      </c>
      <c r="BH16" s="23">
        <f ca="1">SUM(OFFSET('Vacation Tracker'!$Q19:$AD19,0,BH$4))</f>
        <v>0</v>
      </c>
      <c r="BI16" s="26">
        <f t="shared" ref="BI16" ca="1" si="575">BH16-BJ16</f>
        <v>0</v>
      </c>
      <c r="BJ16" s="26">
        <f t="array" aca="1" ref="BJ16" ca="1">SUM(IF(RIGHT(OFFSET('Vacation Tracker'!$Q19:$AD19,0,BH$4))&lt;&gt;"O",IFERROR(--LEFT(OFFSET('Vacation Tracker'!$Q19:$AD19,0,BH$4),LEN(OFFSET('Vacation Tracker'!$Q19:$AD19,0,BH$4))-1),0)))</f>
        <v>0</v>
      </c>
      <c r="BK16" s="26">
        <f t="array" aca="1" ref="BK16" ca="1">SUM(IF(RIGHT(OFFSET('Vacation Tracker'!$Q19:$AD19,0,BH$4))=BK$8,IFERROR(--LEFT(OFFSET('Vacation Tracker'!$Q19:$AD19,0,BH$4),LEN(OFFSET('Vacation Tracker'!$Q19:$AD19,0,BH$4))-1),0)))</f>
        <v>0</v>
      </c>
      <c r="BL16" s="23">
        <f ca="1">SUM(OFFSET('Vacation Tracker'!$Q19:$AD19,0,BL$4))</f>
        <v>0</v>
      </c>
      <c r="BM16" s="26">
        <f t="shared" ref="BM16" ca="1" si="576">BL16-BN16</f>
        <v>0</v>
      </c>
      <c r="BN16" s="26">
        <f t="array" aca="1" ref="BN16" ca="1">SUM(IF(RIGHT(OFFSET('Vacation Tracker'!$Q19:$AD19,0,BL$4))&lt;&gt;"O",IFERROR(--LEFT(OFFSET('Vacation Tracker'!$Q19:$AD19,0,BL$4),LEN(OFFSET('Vacation Tracker'!$Q19:$AD19,0,BL$4))-1),0)))</f>
        <v>0</v>
      </c>
      <c r="BO16" s="26">
        <f t="array" aca="1" ref="BO16" ca="1">SUM(IF(RIGHT(OFFSET('Vacation Tracker'!$Q19:$AD19,0,BL$4))=BO$8,IFERROR(--LEFT(OFFSET('Vacation Tracker'!$Q19:$AD19,0,BL$4),LEN(OFFSET('Vacation Tracker'!$Q19:$AD19,0,BL$4))-1),0)))</f>
        <v>0</v>
      </c>
      <c r="BP16" s="23">
        <f ca="1">SUM(OFFSET('Vacation Tracker'!$Q19:$AD19,0,BP$4))</f>
        <v>0</v>
      </c>
      <c r="BQ16" s="26">
        <f t="shared" ref="BQ16" ca="1" si="577">BP16-BR16</f>
        <v>0</v>
      </c>
      <c r="BR16" s="26">
        <f t="array" aca="1" ref="BR16" ca="1">SUM(IF(RIGHT(OFFSET('Vacation Tracker'!$Q19:$AD19,0,BP$4))&lt;&gt;"O",IFERROR(--LEFT(OFFSET('Vacation Tracker'!$Q19:$AD19,0,BP$4),LEN(OFFSET('Vacation Tracker'!$Q19:$AD19,0,BP$4))-1),0)))</f>
        <v>0</v>
      </c>
      <c r="BS16" s="26">
        <f t="array" aca="1" ref="BS16" ca="1">SUM(IF(RIGHT(OFFSET('Vacation Tracker'!$Q19:$AD19,0,BP$4))=BS$8,IFERROR(--LEFT(OFFSET('Vacation Tracker'!$Q19:$AD19,0,BP$4),LEN(OFFSET('Vacation Tracker'!$Q19:$AD19,0,BP$4))-1),0)))</f>
        <v>0</v>
      </c>
      <c r="BT16" s="23">
        <f ca="1">SUM(OFFSET('Vacation Tracker'!$Q19:$AD19,0,BT$4))</f>
        <v>0</v>
      </c>
      <c r="BU16" s="26">
        <f t="shared" ref="BU16" ca="1" si="578">BT16-BV16</f>
        <v>0</v>
      </c>
      <c r="BV16" s="26">
        <f t="array" aca="1" ref="BV16" ca="1">SUM(IF(RIGHT(OFFSET('Vacation Tracker'!$Q19:$AD19,0,BT$4))&lt;&gt;"O",IFERROR(--LEFT(OFFSET('Vacation Tracker'!$Q19:$AD19,0,BT$4),LEN(OFFSET('Vacation Tracker'!$Q19:$AD19,0,BT$4))-1),0)))</f>
        <v>0</v>
      </c>
      <c r="BW16" s="26">
        <f t="array" aca="1" ref="BW16" ca="1">SUM(IF(RIGHT(OFFSET('Vacation Tracker'!$Q19:$AD19,0,BT$4))=BW$8,IFERROR(--LEFT(OFFSET('Vacation Tracker'!$Q19:$AD19,0,BT$4),LEN(OFFSET('Vacation Tracker'!$Q19:$AD19,0,BT$4))-1),0)))</f>
        <v>0</v>
      </c>
      <c r="BX16" s="23">
        <f ca="1">SUM(OFFSET('Vacation Tracker'!$Q19:$AD19,0,BX$4))</f>
        <v>0</v>
      </c>
      <c r="BY16" s="26">
        <f t="shared" ref="BY16" ca="1" si="579">BX16-BZ16</f>
        <v>0</v>
      </c>
      <c r="BZ16" s="26">
        <f t="array" aca="1" ref="BZ16" ca="1">SUM(IF(RIGHT(OFFSET('Vacation Tracker'!$Q19:$AD19,0,BX$4))&lt;&gt;"O",IFERROR(--LEFT(OFFSET('Vacation Tracker'!$Q19:$AD19,0,BX$4),LEN(OFFSET('Vacation Tracker'!$Q19:$AD19,0,BX$4))-1),0)))</f>
        <v>0</v>
      </c>
      <c r="CA16" s="26">
        <f t="array" aca="1" ref="CA16" ca="1">SUM(IF(RIGHT(OFFSET('Vacation Tracker'!$Q19:$AD19,0,BX$4))=CA$8,IFERROR(--LEFT(OFFSET('Vacation Tracker'!$Q19:$AD19,0,BX$4),LEN(OFFSET('Vacation Tracker'!$Q19:$AD19,0,BX$4))-1),0)))</f>
        <v>0</v>
      </c>
      <c r="CB16" s="23">
        <f ca="1">SUM(OFFSET('Vacation Tracker'!$Q19:$AD19,0,CB$4))</f>
        <v>0</v>
      </c>
      <c r="CC16" s="26">
        <f t="shared" ref="CC16" ca="1" si="580">CB16-CD16</f>
        <v>0</v>
      </c>
      <c r="CD16" s="26">
        <f t="array" aca="1" ref="CD16" ca="1">SUM(IF(RIGHT(OFFSET('Vacation Tracker'!$Q19:$AD19,0,CB$4))&lt;&gt;"O",IFERROR(--LEFT(OFFSET('Vacation Tracker'!$Q19:$AD19,0,CB$4),LEN(OFFSET('Vacation Tracker'!$Q19:$AD19,0,CB$4))-1),0)))</f>
        <v>0</v>
      </c>
      <c r="CE16" s="26">
        <f t="array" aca="1" ref="CE16" ca="1">SUM(IF(RIGHT(OFFSET('Vacation Tracker'!$Q19:$AD19,0,CB$4))=CE$8,IFERROR(--LEFT(OFFSET('Vacation Tracker'!$Q19:$AD19,0,CB$4),LEN(OFFSET('Vacation Tracker'!$Q19:$AD19,0,CB$4))-1),0)))</f>
        <v>0</v>
      </c>
      <c r="CF16" s="23">
        <f ca="1">SUM(OFFSET('Vacation Tracker'!$Q19:$AD19,0,CF$4))</f>
        <v>0</v>
      </c>
      <c r="CG16" s="26">
        <f t="shared" ref="CG16" ca="1" si="581">CF16-CH16</f>
        <v>0</v>
      </c>
      <c r="CH16" s="26">
        <f t="array" aca="1" ref="CH16" ca="1">SUM(IF(RIGHT(OFFSET('Vacation Tracker'!$Q19:$AD19,0,CF$4))&lt;&gt;"O",IFERROR(--LEFT(OFFSET('Vacation Tracker'!$Q19:$AD19,0,CF$4),LEN(OFFSET('Vacation Tracker'!$Q19:$AD19,0,CF$4))-1),0)))</f>
        <v>0</v>
      </c>
      <c r="CI16" s="26">
        <f t="array" aca="1" ref="CI16" ca="1">SUM(IF(RIGHT(OFFSET('Vacation Tracker'!$Q19:$AD19,0,CF$4))=CI$8,IFERROR(--LEFT(OFFSET('Vacation Tracker'!$Q19:$AD19,0,CF$4),LEN(OFFSET('Vacation Tracker'!$Q19:$AD19,0,CF$4))-1),0)))</f>
        <v>0</v>
      </c>
      <c r="CJ16" s="23">
        <f ca="1">SUM(OFFSET('Vacation Tracker'!$Q19:$AD19,0,CJ$4))</f>
        <v>0</v>
      </c>
      <c r="CK16" s="26">
        <f t="shared" ref="CK16" ca="1" si="582">CJ16-CL16</f>
        <v>0</v>
      </c>
      <c r="CL16" s="26">
        <f t="array" aca="1" ref="CL16" ca="1">SUM(IF(RIGHT(OFFSET('Vacation Tracker'!$Q19:$AD19,0,CJ$4))&lt;&gt;"O",IFERROR(--LEFT(OFFSET('Vacation Tracker'!$Q19:$AD19,0,CJ$4),LEN(OFFSET('Vacation Tracker'!$Q19:$AD19,0,CJ$4))-1),0)))</f>
        <v>0</v>
      </c>
      <c r="CM16" s="26">
        <f t="array" aca="1" ref="CM16" ca="1">SUM(IF(RIGHT(OFFSET('Vacation Tracker'!$Q19:$AD19,0,CJ$4))=CM$8,IFERROR(--LEFT(OFFSET('Vacation Tracker'!$Q19:$AD19,0,CJ$4),LEN(OFFSET('Vacation Tracker'!$Q19:$AD19,0,CJ$4))-1),0)))</f>
        <v>0</v>
      </c>
      <c r="CN16" s="23">
        <f ca="1">SUM(OFFSET('Vacation Tracker'!$Q19:$AD19,0,CN$4))</f>
        <v>0</v>
      </c>
      <c r="CO16" s="26">
        <f t="shared" ref="CO16" ca="1" si="583">CN16-CP16</f>
        <v>0</v>
      </c>
      <c r="CP16" s="26">
        <f t="array" aca="1" ref="CP16" ca="1">SUM(IF(RIGHT(OFFSET('Vacation Tracker'!$Q19:$AD19,0,CN$4))&lt;&gt;"O",IFERROR(--LEFT(OFFSET('Vacation Tracker'!$Q19:$AD19,0,CN$4),LEN(OFFSET('Vacation Tracker'!$Q19:$AD19,0,CN$4))-1),0)))</f>
        <v>0</v>
      </c>
      <c r="CQ16" s="26">
        <f t="array" aca="1" ref="CQ16" ca="1">SUM(IF(RIGHT(OFFSET('Vacation Tracker'!$Q19:$AD19,0,CN$4))=CQ$8,IFERROR(--LEFT(OFFSET('Vacation Tracker'!$Q19:$AD19,0,CN$4),LEN(OFFSET('Vacation Tracker'!$Q19:$AD19,0,CN$4))-1),0)))</f>
        <v>0</v>
      </c>
      <c r="CR16" s="23">
        <f ca="1">SUM(OFFSET('Vacation Tracker'!$Q19:$AD19,0,CR$4))</f>
        <v>0</v>
      </c>
      <c r="CS16" s="26">
        <f t="shared" ref="CS16" ca="1" si="584">CR16-CT16</f>
        <v>0</v>
      </c>
      <c r="CT16" s="26">
        <f t="array" aca="1" ref="CT16" ca="1">SUM(IF(RIGHT(OFFSET('Vacation Tracker'!$Q19:$AD19,0,CR$4))&lt;&gt;"O",IFERROR(--LEFT(OFFSET('Vacation Tracker'!$Q19:$AD19,0,CR$4),LEN(OFFSET('Vacation Tracker'!$Q19:$AD19,0,CR$4))-1),0)))</f>
        <v>0</v>
      </c>
      <c r="CU16" s="26">
        <f t="array" aca="1" ref="CU16" ca="1">SUM(IF(RIGHT(OFFSET('Vacation Tracker'!$Q19:$AD19,0,CR$4))=CU$8,IFERROR(--LEFT(OFFSET('Vacation Tracker'!$Q19:$AD19,0,CR$4),LEN(OFFSET('Vacation Tracker'!$Q19:$AD19,0,CR$4))-1),0)))</f>
        <v>0</v>
      </c>
      <c r="CV16" s="23">
        <f ca="1">SUM(OFFSET('Vacation Tracker'!$Q19:$AD19,0,CV$4))</f>
        <v>0</v>
      </c>
      <c r="CW16" s="26">
        <f t="shared" ref="CW16" ca="1" si="585">CV16-CX16</f>
        <v>0</v>
      </c>
      <c r="CX16" s="26">
        <f t="array" aca="1" ref="CX16" ca="1">SUM(IF(RIGHT(OFFSET('Vacation Tracker'!$Q19:$AD19,0,CV$4))&lt;&gt;"O",IFERROR(--LEFT(OFFSET('Vacation Tracker'!$Q19:$AD19,0,CV$4),LEN(OFFSET('Vacation Tracker'!$Q19:$AD19,0,CV$4))-1),0)))</f>
        <v>0</v>
      </c>
      <c r="CY16" s="26">
        <f t="array" aca="1" ref="CY16" ca="1">SUM(IF(RIGHT(OFFSET('Vacation Tracker'!$Q19:$AD19,0,CV$4))=CY$8,IFERROR(--LEFT(OFFSET('Vacation Tracker'!$Q19:$AD19,0,CV$4),LEN(OFFSET('Vacation Tracker'!$Q19:$AD19,0,CV$4))-1),0)))</f>
        <v>0</v>
      </c>
      <c r="CZ16" s="23">
        <f ca="1">SUM(OFFSET('Vacation Tracker'!$Q19:$AD19,0,CZ$4))</f>
        <v>0</v>
      </c>
      <c r="DA16" s="26">
        <f t="shared" ref="DA16" ca="1" si="586">CZ16-DB16</f>
        <v>0</v>
      </c>
      <c r="DB16" s="26">
        <f t="array" aca="1" ref="DB16" ca="1">SUM(IF(RIGHT(OFFSET('Vacation Tracker'!$Q19:$AD19,0,CZ$4))&lt;&gt;"O",IFERROR(--LEFT(OFFSET('Vacation Tracker'!$Q19:$AD19,0,CZ$4),LEN(OFFSET('Vacation Tracker'!$Q19:$AD19,0,CZ$4))-1),0)))</f>
        <v>0</v>
      </c>
      <c r="DC16" s="26">
        <f t="array" aca="1" ref="DC16" ca="1">SUM(IF(RIGHT(OFFSET('Vacation Tracker'!$Q19:$AD19,0,CZ$4))=DC$8,IFERROR(--LEFT(OFFSET('Vacation Tracker'!$Q19:$AD19,0,CZ$4),LEN(OFFSET('Vacation Tracker'!$Q19:$AD19,0,CZ$4))-1),0)))</f>
        <v>0</v>
      </c>
      <c r="DD16" s="23">
        <f ca="1">SUM(OFFSET('Vacation Tracker'!$Q19:$AD19,0,DD$4))</f>
        <v>0</v>
      </c>
      <c r="DE16" s="26">
        <f t="shared" ref="DE16" ca="1" si="587">DD16-DF16</f>
        <v>0</v>
      </c>
      <c r="DF16" s="26">
        <f t="array" aca="1" ref="DF16" ca="1">SUM(IF(RIGHT(OFFSET('Vacation Tracker'!$Q19:$AD19,0,DD$4))&lt;&gt;"O",IFERROR(--LEFT(OFFSET('Vacation Tracker'!$Q19:$AD19,0,DD$4),LEN(OFFSET('Vacation Tracker'!$Q19:$AD19,0,DD$4))-1),0)))</f>
        <v>0</v>
      </c>
      <c r="DG16" s="26">
        <f t="array" aca="1" ref="DG16" ca="1">SUM(IF(RIGHT(OFFSET('Vacation Tracker'!$Q19:$AD19,0,DD$4))=DG$8,IFERROR(--LEFT(OFFSET('Vacation Tracker'!$Q19:$AD19,0,DD$4),LEN(OFFSET('Vacation Tracker'!$Q19:$AD19,0,DD$4))-1),0)))</f>
        <v>0</v>
      </c>
      <c r="DH16" s="23">
        <f ca="1">SUM(OFFSET('Vacation Tracker'!$Q19:$AD19,0,DH$4))</f>
        <v>0</v>
      </c>
      <c r="DI16" s="26">
        <f t="shared" ref="DI16" ca="1" si="588">DH16-DJ16</f>
        <v>0</v>
      </c>
      <c r="DJ16" s="26">
        <f t="array" aca="1" ref="DJ16" ca="1">SUM(IF(RIGHT(OFFSET('Vacation Tracker'!$Q19:$AD19,0,DH$4))&lt;&gt;"O",IFERROR(--LEFT(OFFSET('Vacation Tracker'!$Q19:$AD19,0,DH$4),LEN(OFFSET('Vacation Tracker'!$Q19:$AD19,0,DH$4))-1),0)))</f>
        <v>0</v>
      </c>
      <c r="DK16" s="26">
        <f t="array" aca="1" ref="DK16" ca="1">SUM(IF(RIGHT(OFFSET('Vacation Tracker'!$Q19:$AD19,0,DH$4))=DK$8,IFERROR(--LEFT(OFFSET('Vacation Tracker'!$Q19:$AD19,0,DH$4),LEN(OFFSET('Vacation Tracker'!$Q19:$AD19,0,DH$4))-1),0)))</f>
        <v>0</v>
      </c>
      <c r="DL16" s="23">
        <f ca="1">SUM(OFFSET('Vacation Tracker'!$Q19:$AD19,0,DL$4))</f>
        <v>0</v>
      </c>
      <c r="DM16" s="26">
        <f t="shared" ref="DM16" ca="1" si="589">DL16-DN16</f>
        <v>0</v>
      </c>
      <c r="DN16" s="26">
        <f t="array" aca="1" ref="DN16" ca="1">SUM(IF(RIGHT(OFFSET('Vacation Tracker'!$Q19:$AD19,0,DL$4))&lt;&gt;"O",IFERROR(--LEFT(OFFSET('Vacation Tracker'!$Q19:$AD19,0,DL$4),LEN(OFFSET('Vacation Tracker'!$Q19:$AD19,0,DL$4))-1),0)))</f>
        <v>0</v>
      </c>
      <c r="DO16" s="26">
        <f t="array" aca="1" ref="DO16" ca="1">SUM(IF(RIGHT(OFFSET('Vacation Tracker'!$Q19:$AD19,0,DL$4))=DO$8,IFERROR(--LEFT(OFFSET('Vacation Tracker'!$Q19:$AD19,0,DL$4),LEN(OFFSET('Vacation Tracker'!$Q19:$AD19,0,DL$4))-1),0)))</f>
        <v>0</v>
      </c>
      <c r="DP16" s="23">
        <f ca="1">SUM(OFFSET('Vacation Tracker'!$Q19:$AD19,0,DP$4))</f>
        <v>0</v>
      </c>
      <c r="DQ16" s="26">
        <f t="shared" ref="DQ16" ca="1" si="590">DP16-DR16</f>
        <v>0</v>
      </c>
      <c r="DR16" s="26">
        <f t="array" aca="1" ref="DR16" ca="1">SUM(IF(RIGHT(OFFSET('Vacation Tracker'!$Q19:$AD19,0,DP$4))&lt;&gt;"O",IFERROR(--LEFT(OFFSET('Vacation Tracker'!$Q19:$AD19,0,DP$4),LEN(OFFSET('Vacation Tracker'!$Q19:$AD19,0,DP$4))-1),0)))</f>
        <v>0</v>
      </c>
      <c r="DS16" s="26">
        <f t="array" aca="1" ref="DS16" ca="1">SUM(IF(RIGHT(OFFSET('Vacation Tracker'!$Q19:$AD19,0,DP$4))=DS$8,IFERROR(--LEFT(OFFSET('Vacation Tracker'!$Q19:$AD19,0,DP$4),LEN(OFFSET('Vacation Tracker'!$Q19:$AD19,0,DP$4))-1),0)))</f>
        <v>0</v>
      </c>
      <c r="DT16" s="23">
        <f ca="1">SUM(OFFSET('Vacation Tracker'!$Q19:$AD19,0,DT$4))</f>
        <v>0</v>
      </c>
      <c r="DU16" s="26">
        <f t="shared" ref="DU16" ca="1" si="591">DT16-DV16</f>
        <v>0</v>
      </c>
      <c r="DV16" s="26">
        <f t="array" aca="1" ref="DV16" ca="1">SUM(IF(RIGHT(OFFSET('Vacation Tracker'!$Q19:$AD19,0,DT$4))&lt;&gt;"O",IFERROR(--LEFT(OFFSET('Vacation Tracker'!$Q19:$AD19,0,DT$4),LEN(OFFSET('Vacation Tracker'!$Q19:$AD19,0,DT$4))-1),0)))</f>
        <v>0</v>
      </c>
      <c r="DW16" s="26">
        <f t="array" aca="1" ref="DW16" ca="1">SUM(IF(RIGHT(OFFSET('Vacation Tracker'!$Q19:$AD19,0,DT$4))=DW$8,IFERROR(--LEFT(OFFSET('Vacation Tracker'!$Q19:$AD19,0,DT$4),LEN(OFFSET('Vacation Tracker'!$Q19:$AD19,0,DT$4))-1),0)))</f>
        <v>0</v>
      </c>
      <c r="DX16" s="23">
        <f ca="1">SUM(OFFSET('Vacation Tracker'!$Q19:$AD19,0,DX$4))</f>
        <v>0</v>
      </c>
      <c r="DY16" s="26">
        <f t="shared" ref="DY16" ca="1" si="592">DX16-DZ16</f>
        <v>0</v>
      </c>
      <c r="DZ16" s="26">
        <f t="array" aca="1" ref="DZ16" ca="1">SUM(IF(RIGHT(OFFSET('Vacation Tracker'!$Q19:$AD19,0,DX$4))&lt;&gt;"O",IFERROR(--LEFT(OFFSET('Vacation Tracker'!$Q19:$AD19,0,DX$4),LEN(OFFSET('Vacation Tracker'!$Q19:$AD19,0,DX$4))-1),0)))</f>
        <v>0</v>
      </c>
      <c r="EA16" s="26">
        <f t="array" aca="1" ref="EA16" ca="1">SUM(IF(RIGHT(OFFSET('Vacation Tracker'!$Q19:$AD19,0,DX$4))=EA$8,IFERROR(--LEFT(OFFSET('Vacation Tracker'!$Q19:$AD19,0,DX$4),LEN(OFFSET('Vacation Tracker'!$Q19:$AD19,0,DX$4))-1),0)))</f>
        <v>0</v>
      </c>
      <c r="EB16" s="23">
        <f ca="1">SUM(OFFSET('Vacation Tracker'!$Q19:$AD19,0,EB$4))</f>
        <v>0</v>
      </c>
      <c r="EC16" s="26">
        <f t="shared" ref="EC16" ca="1" si="593">EB16-ED16</f>
        <v>0</v>
      </c>
      <c r="ED16" s="26">
        <f t="array" aca="1" ref="ED16" ca="1">SUM(IF(RIGHT(OFFSET('Vacation Tracker'!$Q19:$AD19,0,EB$4))&lt;&gt;"O",IFERROR(--LEFT(OFFSET('Vacation Tracker'!$Q19:$AD19,0,EB$4),LEN(OFFSET('Vacation Tracker'!$Q19:$AD19,0,EB$4))-1),0)))</f>
        <v>0</v>
      </c>
      <c r="EE16" s="26">
        <f t="array" aca="1" ref="EE16" ca="1">SUM(IF(RIGHT(OFFSET('Vacation Tracker'!$Q19:$AD19,0,EB$4))=EE$8,IFERROR(--LEFT(OFFSET('Vacation Tracker'!$Q19:$AD19,0,EB$4),LEN(OFFSET('Vacation Tracker'!$Q19:$AD19,0,EB$4))-1),0)))</f>
        <v>0</v>
      </c>
      <c r="EF16" s="23">
        <f ca="1">SUM(OFFSET('Vacation Tracker'!$Q19:$AD19,0,EF$4))</f>
        <v>0</v>
      </c>
      <c r="EG16" s="26">
        <f t="shared" ref="EG16" ca="1" si="594">EF16-EH16</f>
        <v>0</v>
      </c>
      <c r="EH16" s="26">
        <f t="array" aca="1" ref="EH16" ca="1">SUM(IF(RIGHT(OFFSET('Vacation Tracker'!$Q19:$AD19,0,EF$4))&lt;&gt;"O",IFERROR(--LEFT(OFFSET('Vacation Tracker'!$Q19:$AD19,0,EF$4),LEN(OFFSET('Vacation Tracker'!$Q19:$AD19,0,EF$4))-1),0)))</f>
        <v>0</v>
      </c>
      <c r="EI16" s="26">
        <f t="array" aca="1" ref="EI16" ca="1">SUM(IF(RIGHT(OFFSET('Vacation Tracker'!$Q19:$AD19,0,EF$4))=EI$8,IFERROR(--LEFT(OFFSET('Vacation Tracker'!$Q19:$AD19,0,EF$4),LEN(OFFSET('Vacation Tracker'!$Q19:$AD19,0,EF$4))-1),0)))</f>
        <v>0</v>
      </c>
      <c r="EJ16" s="23">
        <f ca="1">SUM(OFFSET('Vacation Tracker'!$Q19:$AD19,0,EJ$4))</f>
        <v>0</v>
      </c>
      <c r="EK16" s="26">
        <f t="shared" ref="EK16" ca="1" si="595">EJ16-EL16</f>
        <v>0</v>
      </c>
      <c r="EL16" s="26">
        <f t="array" aca="1" ref="EL16" ca="1">SUM(IF(RIGHT(OFFSET('Vacation Tracker'!$Q19:$AD19,0,EJ$4))&lt;&gt;"O",IFERROR(--LEFT(OFFSET('Vacation Tracker'!$Q19:$AD19,0,EJ$4),LEN(OFFSET('Vacation Tracker'!$Q19:$AD19,0,EJ$4))-1),0)))</f>
        <v>0</v>
      </c>
      <c r="EM16" s="26">
        <f t="array" aca="1" ref="EM16" ca="1">SUM(IF(RIGHT(OFFSET('Vacation Tracker'!$Q19:$AD19,0,EJ$4))=EM$8,IFERROR(--LEFT(OFFSET('Vacation Tracker'!$Q19:$AD19,0,EJ$4),LEN(OFFSET('Vacation Tracker'!$Q19:$AD19,0,EJ$4))-1),0)))</f>
        <v>0</v>
      </c>
      <c r="EN16" s="23">
        <f ca="1">SUM(OFFSET('Vacation Tracker'!$Q19:$AD19,0,EN$4))</f>
        <v>0</v>
      </c>
      <c r="EO16" s="26">
        <f t="shared" ref="EO16" ca="1" si="596">EN16-EP16</f>
        <v>0</v>
      </c>
      <c r="EP16" s="26">
        <f t="array" aca="1" ref="EP16" ca="1">SUM(IF(RIGHT(OFFSET('Vacation Tracker'!$Q19:$AD19,0,EN$4))&lt;&gt;"O",IFERROR(--LEFT(OFFSET('Vacation Tracker'!$Q19:$AD19,0,EN$4),LEN(OFFSET('Vacation Tracker'!$Q19:$AD19,0,EN$4))-1),0)))</f>
        <v>0</v>
      </c>
      <c r="EQ16" s="26">
        <f t="array" aca="1" ref="EQ16" ca="1">SUM(IF(RIGHT(OFFSET('Vacation Tracker'!$Q19:$AD19,0,EN$4))=EQ$8,IFERROR(--LEFT(OFFSET('Vacation Tracker'!$Q19:$AD19,0,EN$4),LEN(OFFSET('Vacation Tracker'!$Q19:$AD19,0,EN$4))-1),0)))</f>
        <v>0</v>
      </c>
      <c r="ER16" s="23">
        <f ca="1">SUM(OFFSET('Vacation Tracker'!$Q19:$AD19,0,ER$4))</f>
        <v>0</v>
      </c>
      <c r="ES16" s="26">
        <f t="shared" ref="ES16" ca="1" si="597">ER16-ET16</f>
        <v>0</v>
      </c>
      <c r="ET16" s="26">
        <f t="array" aca="1" ref="ET16" ca="1">SUM(IF(RIGHT(OFFSET('Vacation Tracker'!$Q19:$AD19,0,ER$4))&lt;&gt;"O",IFERROR(--LEFT(OFFSET('Vacation Tracker'!$Q19:$AD19,0,ER$4),LEN(OFFSET('Vacation Tracker'!$Q19:$AD19,0,ER$4))-1),0)))</f>
        <v>0</v>
      </c>
      <c r="EU16" s="26">
        <f t="array" aca="1" ref="EU16" ca="1">SUM(IF(RIGHT(OFFSET('Vacation Tracker'!$Q19:$AD19,0,ER$4))=EU$8,IFERROR(--LEFT(OFFSET('Vacation Tracker'!$Q19:$AD19,0,ER$4),LEN(OFFSET('Vacation Tracker'!$Q19:$AD19,0,ER$4))-1),0)))</f>
        <v>0</v>
      </c>
      <c r="EV16" s="23">
        <f ca="1">SUM(OFFSET('Vacation Tracker'!$Q19:$AD19,0,EV$4))</f>
        <v>0</v>
      </c>
      <c r="EW16" s="26">
        <f t="shared" ref="EW16" ca="1" si="598">EV16-EX16</f>
        <v>0</v>
      </c>
      <c r="EX16" s="26">
        <f t="array" aca="1" ref="EX16" ca="1">SUM(IF(RIGHT(OFFSET('Vacation Tracker'!$Q19:$AD19,0,EV$4))&lt;&gt;"O",IFERROR(--LEFT(OFFSET('Vacation Tracker'!$Q19:$AD19,0,EV$4),LEN(OFFSET('Vacation Tracker'!$Q19:$AD19,0,EV$4))-1),0)))</f>
        <v>0</v>
      </c>
      <c r="EY16" s="26">
        <f t="array" aca="1" ref="EY16" ca="1">SUM(IF(RIGHT(OFFSET('Vacation Tracker'!$Q19:$AD19,0,EV$4))=EY$8,IFERROR(--LEFT(OFFSET('Vacation Tracker'!$Q19:$AD19,0,EV$4),LEN(OFFSET('Vacation Tracker'!$Q19:$AD19,0,EV$4))-1),0)))</f>
        <v>0</v>
      </c>
      <c r="EZ16" s="23">
        <f ca="1">SUM(OFFSET('Vacation Tracker'!$Q19:$AD19,0,EZ$4))</f>
        <v>0</v>
      </c>
      <c r="FA16" s="26">
        <f t="shared" ref="FA16" ca="1" si="599">EZ16-FB16</f>
        <v>0</v>
      </c>
      <c r="FB16" s="26">
        <f t="array" aca="1" ref="FB16" ca="1">SUM(IF(RIGHT(OFFSET('Vacation Tracker'!$Q19:$AD19,0,EZ$4))&lt;&gt;"O",IFERROR(--LEFT(OFFSET('Vacation Tracker'!$Q19:$AD19,0,EZ$4),LEN(OFFSET('Vacation Tracker'!$Q19:$AD19,0,EZ$4))-1),0)))</f>
        <v>0</v>
      </c>
      <c r="FC16" s="26">
        <f t="array" aca="1" ref="FC16" ca="1">SUM(IF(RIGHT(OFFSET('Vacation Tracker'!$Q19:$AD19,0,EZ$4))=FC$8,IFERROR(--LEFT(OFFSET('Vacation Tracker'!$Q19:$AD19,0,EZ$4),LEN(OFFSET('Vacation Tracker'!$Q19:$AD19,0,EZ$4))-1),0)))</f>
        <v>0</v>
      </c>
      <c r="FD16" s="23">
        <f ca="1">SUM(OFFSET('Vacation Tracker'!$Q19:$AD19,0,FD$4))</f>
        <v>0</v>
      </c>
      <c r="FE16" s="26">
        <f t="shared" ref="FE16" ca="1" si="600">FD16-FF16</f>
        <v>0</v>
      </c>
      <c r="FF16" s="26">
        <f t="array" aca="1" ref="FF16" ca="1">SUM(IF(RIGHT(OFFSET('Vacation Tracker'!$Q19:$AD19,0,FD$4))&lt;&gt;"O",IFERROR(--LEFT(OFFSET('Vacation Tracker'!$Q19:$AD19,0,FD$4),LEN(OFFSET('Vacation Tracker'!$Q19:$AD19,0,FD$4))-1),0)))</f>
        <v>0</v>
      </c>
      <c r="FG16" s="26">
        <f t="array" aca="1" ref="FG16" ca="1">SUM(IF(RIGHT(OFFSET('Vacation Tracker'!$Q19:$AD19,0,FD$4))=FG$8,IFERROR(--LEFT(OFFSET('Vacation Tracker'!$Q19:$AD19,0,FD$4),LEN(OFFSET('Vacation Tracker'!$Q19:$AD19,0,FD$4))-1),0)))</f>
        <v>0</v>
      </c>
      <c r="FH16" s="23">
        <f ca="1">SUM(OFFSET('Vacation Tracker'!$Q19:$AD19,0,FH$4))</f>
        <v>0</v>
      </c>
      <c r="FI16" s="26">
        <f t="shared" ref="FI16" ca="1" si="601">FH16-FJ16</f>
        <v>0</v>
      </c>
      <c r="FJ16" s="26">
        <f t="array" aca="1" ref="FJ16" ca="1">SUM(IF(RIGHT(OFFSET('Vacation Tracker'!$Q19:$AD19,0,FH$4))&lt;&gt;"O",IFERROR(--LEFT(OFFSET('Vacation Tracker'!$Q19:$AD19,0,FH$4),LEN(OFFSET('Vacation Tracker'!$Q19:$AD19,0,FH$4))-1),0)))</f>
        <v>0</v>
      </c>
      <c r="FK16" s="26">
        <f t="array" aca="1" ref="FK16" ca="1">SUM(IF(RIGHT(OFFSET('Vacation Tracker'!$Q19:$AD19,0,FH$4))=FK$8,IFERROR(--LEFT(OFFSET('Vacation Tracker'!$Q19:$AD19,0,FH$4),LEN(OFFSET('Vacation Tracker'!$Q19:$AD19,0,FH$4))-1),0)))</f>
        <v>0</v>
      </c>
      <c r="FL16" s="23">
        <f ca="1">SUM(OFFSET('Vacation Tracker'!$Q19:$AD19,0,FL$4))</f>
        <v>0</v>
      </c>
      <c r="FM16" s="26">
        <f t="shared" ref="FM16" ca="1" si="602">FL16-FN16</f>
        <v>0</v>
      </c>
      <c r="FN16" s="26">
        <f t="array" aca="1" ref="FN16" ca="1">SUM(IF(RIGHT(OFFSET('Vacation Tracker'!$Q19:$AD19,0,FL$4))&lt;&gt;"O",IFERROR(--LEFT(OFFSET('Vacation Tracker'!$Q19:$AD19,0,FL$4),LEN(OFFSET('Vacation Tracker'!$Q19:$AD19,0,FL$4))-1),0)))</f>
        <v>0</v>
      </c>
      <c r="FO16" s="26">
        <f t="array" aca="1" ref="FO16" ca="1">SUM(IF(RIGHT(OFFSET('Vacation Tracker'!$Q19:$AD19,0,FL$4))=FO$8,IFERROR(--LEFT(OFFSET('Vacation Tracker'!$Q19:$AD19,0,FL$4),LEN(OFFSET('Vacation Tracker'!$Q19:$AD19,0,FL$4))-1),0)))</f>
        <v>0</v>
      </c>
      <c r="FP16" s="23">
        <f ca="1">SUM(OFFSET('Vacation Tracker'!$Q19:$AD19,0,FP$4))</f>
        <v>0</v>
      </c>
      <c r="FQ16" s="26">
        <f t="shared" ref="FQ16" ca="1" si="603">FP16-FR16</f>
        <v>0</v>
      </c>
      <c r="FR16" s="26">
        <f t="array" aca="1" ref="FR16" ca="1">SUM(IF(RIGHT(OFFSET('Vacation Tracker'!$Q19:$AD19,0,FP$4))&lt;&gt;"O",IFERROR(--LEFT(OFFSET('Vacation Tracker'!$Q19:$AD19,0,FP$4),LEN(OFFSET('Vacation Tracker'!$Q19:$AD19,0,FP$4))-1),0)))</f>
        <v>0</v>
      </c>
      <c r="FS16" s="26">
        <f t="array" aca="1" ref="FS16" ca="1">SUM(IF(RIGHT(OFFSET('Vacation Tracker'!$Q19:$AD19,0,FP$4))=FS$8,IFERROR(--LEFT(OFFSET('Vacation Tracker'!$Q19:$AD19,0,FP$4),LEN(OFFSET('Vacation Tracker'!$Q19:$AD19,0,FP$4))-1),0)))</f>
        <v>0</v>
      </c>
      <c r="FT16" s="23">
        <f ca="1">SUM(OFFSET('Vacation Tracker'!$Q19:$AD19,0,FT$4))</f>
        <v>0</v>
      </c>
      <c r="FU16" s="26">
        <f t="shared" ref="FU16" ca="1" si="604">FT16-FV16</f>
        <v>0</v>
      </c>
      <c r="FV16" s="26">
        <f t="array" aca="1" ref="FV16" ca="1">SUM(IF(RIGHT(OFFSET('Vacation Tracker'!$Q19:$AD19,0,FT$4))&lt;&gt;"O",IFERROR(--LEFT(OFFSET('Vacation Tracker'!$Q19:$AD19,0,FT$4),LEN(OFFSET('Vacation Tracker'!$Q19:$AD19,0,FT$4))-1),0)))</f>
        <v>0</v>
      </c>
      <c r="FW16" s="26">
        <f t="array" aca="1" ref="FW16" ca="1">SUM(IF(RIGHT(OFFSET('Vacation Tracker'!$Q19:$AD19,0,FT$4))=FW$8,IFERROR(--LEFT(OFFSET('Vacation Tracker'!$Q19:$AD19,0,FT$4),LEN(OFFSET('Vacation Tracker'!$Q19:$AD19,0,FT$4))-1),0)))</f>
        <v>0</v>
      </c>
      <c r="FX16" s="23">
        <f ca="1">SUM(OFFSET('Vacation Tracker'!$Q19:$AD19,0,FX$4))</f>
        <v>0</v>
      </c>
      <c r="FY16" s="26">
        <f t="shared" ref="FY16" ca="1" si="605">FX16-FZ16</f>
        <v>0</v>
      </c>
      <c r="FZ16" s="26">
        <f t="array" aca="1" ref="FZ16" ca="1">SUM(IF(RIGHT(OFFSET('Vacation Tracker'!$Q19:$AD19,0,FX$4))&lt;&gt;"O",IFERROR(--LEFT(OFFSET('Vacation Tracker'!$Q19:$AD19,0,FX$4),LEN(OFFSET('Vacation Tracker'!$Q19:$AD19,0,FX$4))-1),0)))</f>
        <v>0</v>
      </c>
      <c r="GA16" s="26">
        <f t="array" aca="1" ref="GA16" ca="1">SUM(IF(RIGHT(OFFSET('Vacation Tracker'!$Q19:$AD19,0,FX$4))=GA$8,IFERROR(--LEFT(OFFSET('Vacation Tracker'!$Q19:$AD19,0,FX$4),LEN(OFFSET('Vacation Tracker'!$Q19:$AD19,0,FX$4))-1),0)))</f>
        <v>0</v>
      </c>
      <c r="GB16" s="23">
        <f ca="1">SUM(OFFSET('Vacation Tracker'!$Q19:$AD19,0,GB$4))</f>
        <v>0</v>
      </c>
      <c r="GC16" s="26">
        <f t="shared" ref="GC16" ca="1" si="606">GB16-GD16</f>
        <v>0</v>
      </c>
      <c r="GD16" s="26">
        <f t="array" aca="1" ref="GD16" ca="1">SUM(IF(RIGHT(OFFSET('Vacation Tracker'!$Q19:$AD19,0,GB$4))&lt;&gt;"O",IFERROR(--LEFT(OFFSET('Vacation Tracker'!$Q19:$AD19,0,GB$4),LEN(OFFSET('Vacation Tracker'!$Q19:$AD19,0,GB$4))-1),0)))</f>
        <v>0</v>
      </c>
      <c r="GE16" s="26">
        <f t="array" aca="1" ref="GE16" ca="1">SUM(IF(RIGHT(OFFSET('Vacation Tracker'!$Q19:$AD19,0,GB$4))=GE$8,IFERROR(--LEFT(OFFSET('Vacation Tracker'!$Q19:$AD19,0,GB$4),LEN(OFFSET('Vacation Tracker'!$Q19:$AD19,0,GB$4))-1),0)))</f>
        <v>0</v>
      </c>
      <c r="GF16" s="23">
        <f ca="1">SUM(OFFSET('Vacation Tracker'!$Q19:$AD19,0,GF$4))</f>
        <v>0</v>
      </c>
      <c r="GG16" s="26">
        <f t="shared" ref="GG16" ca="1" si="607">GF16-GH16</f>
        <v>0</v>
      </c>
      <c r="GH16" s="26">
        <f t="array" aca="1" ref="GH16" ca="1">SUM(IF(RIGHT(OFFSET('Vacation Tracker'!$Q19:$AD19,0,GF$4))&lt;&gt;"O",IFERROR(--LEFT(OFFSET('Vacation Tracker'!$Q19:$AD19,0,GF$4),LEN(OFFSET('Vacation Tracker'!$Q19:$AD19,0,GF$4))-1),0)))</f>
        <v>0</v>
      </c>
      <c r="GI16" s="26">
        <f t="array" aca="1" ref="GI16" ca="1">SUM(IF(RIGHT(OFFSET('Vacation Tracker'!$Q19:$AD19,0,GF$4))=GI$8,IFERROR(--LEFT(OFFSET('Vacation Tracker'!$Q19:$AD19,0,GF$4),LEN(OFFSET('Vacation Tracker'!$Q19:$AD19,0,GF$4))-1),0)))</f>
        <v>0</v>
      </c>
      <c r="GJ16" s="23">
        <f ca="1">SUM(OFFSET('Vacation Tracker'!$Q19:$AD19,0,GJ$4))</f>
        <v>0</v>
      </c>
      <c r="GK16" s="26">
        <f t="shared" ref="GK16" ca="1" si="608">GJ16-GL16</f>
        <v>0</v>
      </c>
      <c r="GL16" s="26">
        <f t="array" aca="1" ref="GL16" ca="1">SUM(IF(RIGHT(OFFSET('Vacation Tracker'!$Q19:$AD19,0,GJ$4))&lt;&gt;"O",IFERROR(--LEFT(OFFSET('Vacation Tracker'!$Q19:$AD19,0,GJ$4),LEN(OFFSET('Vacation Tracker'!$Q19:$AD19,0,GJ$4))-1),0)))</f>
        <v>0</v>
      </c>
      <c r="GM16" s="26">
        <f t="array" aca="1" ref="GM16" ca="1">SUM(IF(RIGHT(OFFSET('Vacation Tracker'!$Q19:$AD19,0,GJ$4))=GM$8,IFERROR(--LEFT(OFFSET('Vacation Tracker'!$Q19:$AD19,0,GJ$4),LEN(OFFSET('Vacation Tracker'!$Q19:$AD19,0,GJ$4))-1),0)))</f>
        <v>0</v>
      </c>
      <c r="GN16" s="23">
        <f ca="1">SUM(OFFSET('Vacation Tracker'!$Q19:$AD19,0,GN$4))</f>
        <v>0</v>
      </c>
      <c r="GO16" s="26">
        <f t="shared" ref="GO16" ca="1" si="609">GN16-GP16</f>
        <v>0</v>
      </c>
      <c r="GP16" s="26">
        <f t="array" aca="1" ref="GP16" ca="1">SUM(IF(RIGHT(OFFSET('Vacation Tracker'!$Q19:$AD19,0,GN$4))&lt;&gt;"O",IFERROR(--LEFT(OFFSET('Vacation Tracker'!$Q19:$AD19,0,GN$4),LEN(OFFSET('Vacation Tracker'!$Q19:$AD19,0,GN$4))-1),0)))</f>
        <v>0</v>
      </c>
      <c r="GQ16" s="26">
        <f t="array" aca="1" ref="GQ16" ca="1">SUM(IF(RIGHT(OFFSET('Vacation Tracker'!$Q19:$AD19,0,GN$4))=GQ$8,IFERROR(--LEFT(OFFSET('Vacation Tracker'!$Q19:$AD19,0,GN$4),LEN(OFFSET('Vacation Tracker'!$Q19:$AD19,0,GN$4))-1),0)))</f>
        <v>0</v>
      </c>
      <c r="GR16" s="23">
        <f ca="1">SUM(OFFSET('Vacation Tracker'!$Q19:$AD19,0,GR$4))</f>
        <v>0</v>
      </c>
      <c r="GS16" s="26">
        <f t="shared" ref="GS16" ca="1" si="610">GR16-GT16</f>
        <v>0</v>
      </c>
      <c r="GT16" s="26">
        <f t="array" aca="1" ref="GT16" ca="1">SUM(IF(RIGHT(OFFSET('Vacation Tracker'!$Q19:$AD19,0,GR$4))&lt;&gt;"O",IFERROR(--LEFT(OFFSET('Vacation Tracker'!$Q19:$AD19,0,GR$4),LEN(OFFSET('Vacation Tracker'!$Q19:$AD19,0,GR$4))-1),0)))</f>
        <v>0</v>
      </c>
      <c r="GU16" s="26">
        <f t="array" aca="1" ref="GU16" ca="1">SUM(IF(RIGHT(OFFSET('Vacation Tracker'!$Q19:$AD19,0,GR$4))=GU$8,IFERROR(--LEFT(OFFSET('Vacation Tracker'!$Q19:$AD19,0,GR$4),LEN(OFFSET('Vacation Tracker'!$Q19:$AD19,0,GR$4))-1),0)))</f>
        <v>0</v>
      </c>
      <c r="GV16" s="23">
        <f ca="1">SUM(OFFSET('Vacation Tracker'!$Q19:$AD19,0,GV$4))</f>
        <v>0</v>
      </c>
      <c r="GW16" s="26">
        <f t="shared" ref="GW16" ca="1" si="611">GV16-GX16</f>
        <v>0</v>
      </c>
      <c r="GX16" s="26">
        <f t="array" aca="1" ref="GX16" ca="1">SUM(IF(RIGHT(OFFSET('Vacation Tracker'!$Q19:$AD19,0,GV$4))&lt;&gt;"O",IFERROR(--LEFT(OFFSET('Vacation Tracker'!$Q19:$AD19,0,GV$4),LEN(OFFSET('Vacation Tracker'!$Q19:$AD19,0,GV$4))-1),0)))</f>
        <v>0</v>
      </c>
      <c r="GY16" s="26">
        <f t="array" aca="1" ref="GY16" ca="1">SUM(IF(RIGHT(OFFSET('Vacation Tracker'!$Q19:$AD19,0,GV$4))=GY$8,IFERROR(--LEFT(OFFSET('Vacation Tracker'!$Q19:$AD19,0,GV$4),LEN(OFFSET('Vacation Tracker'!$Q19:$AD19,0,GV$4))-1),0)))</f>
        <v>0</v>
      </c>
      <c r="GZ16" s="23">
        <f ca="1">SUM(OFFSET('Vacation Tracker'!$Q19:$AD19,0,GZ$4))</f>
        <v>0</v>
      </c>
      <c r="HA16" s="26">
        <f t="shared" ref="HA16" ca="1" si="612">GZ16-HB16</f>
        <v>0</v>
      </c>
      <c r="HB16" s="26">
        <f t="array" aca="1" ref="HB16" ca="1">SUM(IF(RIGHT(OFFSET('Vacation Tracker'!$Q19:$AD19,0,GZ$4))&lt;&gt;"O",IFERROR(--LEFT(OFFSET('Vacation Tracker'!$Q19:$AD19,0,GZ$4),LEN(OFFSET('Vacation Tracker'!$Q19:$AD19,0,GZ$4))-1),0)))</f>
        <v>0</v>
      </c>
      <c r="HC16" s="26">
        <f t="array" aca="1" ref="HC16" ca="1">SUM(IF(RIGHT(OFFSET('Vacation Tracker'!$Q19:$AD19,0,GZ$4))=HC$8,IFERROR(--LEFT(OFFSET('Vacation Tracker'!$Q19:$AD19,0,GZ$4),LEN(OFFSET('Vacation Tracker'!$Q19:$AD19,0,GZ$4))-1),0)))</f>
        <v>0</v>
      </c>
      <c r="HD16" s="23">
        <f ca="1">SUM(OFFSET('Vacation Tracker'!$Q19:$AD19,0,HD$4))</f>
        <v>0</v>
      </c>
      <c r="HE16" s="26">
        <f t="shared" ref="HE16" ca="1" si="613">HD16-HF16</f>
        <v>0</v>
      </c>
      <c r="HF16" s="26">
        <f t="array" aca="1" ref="HF16" ca="1">SUM(IF(RIGHT(OFFSET('Vacation Tracker'!$Q19:$AD19,0,HD$4))&lt;&gt;"O",IFERROR(--LEFT(OFFSET('Vacation Tracker'!$Q19:$AD19,0,HD$4),LEN(OFFSET('Vacation Tracker'!$Q19:$AD19,0,HD$4))-1),0)))</f>
        <v>0</v>
      </c>
      <c r="HG16" s="26">
        <f t="array" aca="1" ref="HG16" ca="1">SUM(IF(RIGHT(OFFSET('Vacation Tracker'!$Q19:$AD19,0,HD$4))=HG$8,IFERROR(--LEFT(OFFSET('Vacation Tracker'!$Q19:$AD19,0,HD$4),LEN(OFFSET('Vacation Tracker'!$Q19:$AD19,0,HD$4))-1),0)))</f>
        <v>0</v>
      </c>
      <c r="HH16" s="23">
        <f ca="1">SUM(OFFSET('Vacation Tracker'!$Q19:$AD19,0,HH$4))</f>
        <v>0</v>
      </c>
      <c r="HI16" s="26">
        <f t="shared" ref="HI16" ca="1" si="614">HH16-HJ16</f>
        <v>0</v>
      </c>
      <c r="HJ16" s="26">
        <f t="array" aca="1" ref="HJ16" ca="1">SUM(IF(RIGHT(OFFSET('Vacation Tracker'!$Q19:$AD19,0,HH$4))&lt;&gt;"O",IFERROR(--LEFT(OFFSET('Vacation Tracker'!$Q19:$AD19,0,HH$4),LEN(OFFSET('Vacation Tracker'!$Q19:$AD19,0,HH$4))-1),0)))</f>
        <v>0</v>
      </c>
      <c r="HK16" s="26">
        <f t="array" aca="1" ref="HK16" ca="1">SUM(IF(RIGHT(OFFSET('Vacation Tracker'!$Q19:$AD19,0,HH$4))=HK$8,IFERROR(--LEFT(OFFSET('Vacation Tracker'!$Q19:$AD19,0,HH$4),LEN(OFFSET('Vacation Tracker'!$Q19:$AD19,0,HH$4))-1),0)))</f>
        <v>0</v>
      </c>
      <c r="HL16" s="23">
        <f ca="1">SUM(OFFSET('Vacation Tracker'!$Q19:$AD19,0,HL$4))</f>
        <v>0</v>
      </c>
      <c r="HM16" s="26">
        <f t="shared" ref="HM16" ca="1" si="615">HL16-HN16</f>
        <v>0</v>
      </c>
      <c r="HN16" s="26">
        <f t="array" aca="1" ref="HN16" ca="1">SUM(IF(RIGHT(OFFSET('Vacation Tracker'!$Q19:$AD19,0,HL$4))&lt;&gt;"O",IFERROR(--LEFT(OFFSET('Vacation Tracker'!$Q19:$AD19,0,HL$4),LEN(OFFSET('Vacation Tracker'!$Q19:$AD19,0,HL$4))-1),0)))</f>
        <v>0</v>
      </c>
      <c r="HO16" s="26">
        <f t="array" aca="1" ref="HO16" ca="1">SUM(IF(RIGHT(OFFSET('Vacation Tracker'!$Q19:$AD19,0,HL$4))=HO$8,IFERROR(--LEFT(OFFSET('Vacation Tracker'!$Q19:$AD19,0,HL$4),LEN(OFFSET('Vacation Tracker'!$Q19:$AD19,0,HL$4))-1),0)))</f>
        <v>0</v>
      </c>
      <c r="HP16" s="23">
        <f ca="1">SUM(OFFSET('Vacation Tracker'!$Q19:$AD19,0,HP$4))</f>
        <v>0</v>
      </c>
      <c r="HQ16" s="26">
        <f t="shared" ref="HQ16" ca="1" si="616">HP16-HR16</f>
        <v>0</v>
      </c>
      <c r="HR16" s="26">
        <f t="array" aca="1" ref="HR16" ca="1">SUM(IF(RIGHT(OFFSET('Vacation Tracker'!$Q19:$AD19,0,HP$4))&lt;&gt;"O",IFERROR(--LEFT(OFFSET('Vacation Tracker'!$Q19:$AD19,0,HP$4),LEN(OFFSET('Vacation Tracker'!$Q19:$AD19,0,HP$4))-1),0)))</f>
        <v>0</v>
      </c>
      <c r="HS16" s="23">
        <f t="array" aca="1" ref="HS16" ca="1">SUM(IF(RIGHT(OFFSET('Vacation Tracker'!$Q19:$AD19,0,HP$4))=HS$8,IFERROR(--LEFT(OFFSET('Vacation Tracker'!$Q19:$AD19,0,HP$4),LEN(OFFSET('Vacation Tracker'!$Q19:$AD19,0,HP$4))-1),0)))</f>
        <v>0</v>
      </c>
    </row>
    <row r="17" spans="2:227" ht="15" customHeight="1" x14ac:dyDescent="0.2">
      <c r="B17" s="23">
        <f>IF('Vacation Tracker'!B20&lt;&gt;"",'Vacation Tracker'!B20,"")</f>
        <v>9</v>
      </c>
      <c r="C17" s="24" t="str">
        <f>IF('Vacation Tracker'!C20&lt;&gt;"",'Vacation Tracker'!C20,"")</f>
        <v/>
      </c>
      <c r="D17" s="25" t="str">
        <f>IF('Vacation Tracker'!D20&lt;&gt;"",'Vacation Tracker'!D20,"")</f>
        <v/>
      </c>
      <c r="E17" s="25" t="str">
        <f>IF('Vacation Tracker'!E20&lt;&gt;"",'Vacation Tracker'!E20,"")</f>
        <v/>
      </c>
      <c r="F17" s="24" t="str">
        <f>IF('Vacation Tracker'!F20&lt;&gt;"",'Vacation Tracker'!F20,"")</f>
        <v/>
      </c>
      <c r="G17" s="24" t="str">
        <f>IF('Vacation Tracker'!G20&lt;&gt;"",'Vacation Tracker'!G20,"")</f>
        <v/>
      </c>
      <c r="H17" s="23" t="str">
        <f t="shared" si="258"/>
        <v/>
      </c>
      <c r="I17" s="23" t="str">
        <f t="shared" si="258"/>
        <v/>
      </c>
      <c r="J17" s="23" t="str">
        <f t="shared" si="258"/>
        <v/>
      </c>
      <c r="K17" s="23" t="str">
        <f t="shared" si="259"/>
        <v/>
      </c>
      <c r="L17" s="23">
        <f ca="1">SUM(OFFSET('Vacation Tracker'!$Q20:$AD20,0,L$4))</f>
        <v>0</v>
      </c>
      <c r="M17" s="26">
        <f t="shared" ca="1" si="204"/>
        <v>0</v>
      </c>
      <c r="N17" s="26">
        <f t="array" aca="1" ref="N17" ca="1">SUM(IF(RIGHT(OFFSET('Vacation Tracker'!$Q20:$AD20,0,L$4))&lt;&gt;"O",IFERROR(--LEFT(OFFSET('Vacation Tracker'!$Q20:$AD20,0,L$4),LEN(OFFSET('Vacation Tracker'!$Q20:$AD20,0,L$4))-1),0)))</f>
        <v>0</v>
      </c>
      <c r="O17" s="26">
        <f t="array" aca="1" ref="O17" ca="1">SUM(IF(RIGHT(OFFSET('Vacation Tracker'!$Q20:$AD20,0,L$4))=O$8,IFERROR(--LEFT(OFFSET('Vacation Tracker'!$Q20:$AD20,0,L$4),LEN(OFFSET('Vacation Tracker'!$Q20:$AD20,0,L$4))-1),0)))</f>
        <v>0</v>
      </c>
      <c r="P17" s="23">
        <f ca="1">SUM(OFFSET('Vacation Tracker'!$Q20:$AD20,0,P$4))</f>
        <v>0</v>
      </c>
      <c r="Q17" s="26">
        <f t="shared" ca="1" si="205"/>
        <v>0</v>
      </c>
      <c r="R17" s="26">
        <f t="array" aca="1" ref="R17" ca="1">SUM(IF(RIGHT(OFFSET('Vacation Tracker'!$Q20:$AD20,0,P$4))&lt;&gt;"O",IFERROR(--LEFT(OFFSET('Vacation Tracker'!$Q20:$AD20,0,P$4),LEN(OFFSET('Vacation Tracker'!$Q20:$AD20,0,P$4))-1),0)))</f>
        <v>0</v>
      </c>
      <c r="S17" s="26">
        <f t="array" aca="1" ref="S17" ca="1">SUM(IF(RIGHT(OFFSET('Vacation Tracker'!$Q20:$AD20,0,P$4))=S$8,IFERROR(--LEFT(OFFSET('Vacation Tracker'!$Q20:$AD20,0,P$4),LEN(OFFSET('Vacation Tracker'!$Q20:$AD20,0,P$4))-1),0)))</f>
        <v>0</v>
      </c>
      <c r="T17" s="23">
        <f ca="1">SUM(OFFSET('Vacation Tracker'!$Q20:$AD20,0,T$4))</f>
        <v>0</v>
      </c>
      <c r="U17" s="26">
        <f t="shared" ca="1" si="206"/>
        <v>0</v>
      </c>
      <c r="V17" s="26">
        <f t="array" aca="1" ref="V17" ca="1">SUM(IF(RIGHT(OFFSET('Vacation Tracker'!$Q20:$AD20,0,T$4))&lt;&gt;"O",IFERROR(--LEFT(OFFSET('Vacation Tracker'!$Q20:$AD20,0,T$4),LEN(OFFSET('Vacation Tracker'!$Q20:$AD20,0,T$4))-1),0)))</f>
        <v>0</v>
      </c>
      <c r="W17" s="26">
        <f t="array" aca="1" ref="W17" ca="1">SUM(IF(RIGHT(OFFSET('Vacation Tracker'!$Q20:$AD20,0,T$4))=W$8,IFERROR(--LEFT(OFFSET('Vacation Tracker'!$Q20:$AD20,0,T$4),LEN(OFFSET('Vacation Tracker'!$Q20:$AD20,0,T$4))-1),0)))</f>
        <v>0</v>
      </c>
      <c r="X17" s="23">
        <f ca="1">SUM(OFFSET('Vacation Tracker'!$Q20:$AD20,0,X$4))</f>
        <v>0</v>
      </c>
      <c r="Y17" s="26">
        <f t="shared" ref="Y17" ca="1" si="617">X17-Z17</f>
        <v>0</v>
      </c>
      <c r="Z17" s="26">
        <f t="array" aca="1" ref="Z17" ca="1">SUM(IF(RIGHT(OFFSET('Vacation Tracker'!$Q20:$AD20,0,X$4))&lt;&gt;"O",IFERROR(--LEFT(OFFSET('Vacation Tracker'!$Q20:$AD20,0,X$4),LEN(OFFSET('Vacation Tracker'!$Q20:$AD20,0,X$4))-1),0)))</f>
        <v>0</v>
      </c>
      <c r="AA17" s="26">
        <f t="array" aca="1" ref="AA17" ca="1">SUM(IF(RIGHT(OFFSET('Vacation Tracker'!$Q20:$AD20,0,X$4))=AA$8,IFERROR(--LEFT(OFFSET('Vacation Tracker'!$Q20:$AD20,0,X$4),LEN(OFFSET('Vacation Tracker'!$Q20:$AD20,0,X$4))-1),0)))</f>
        <v>0</v>
      </c>
      <c r="AB17" s="23">
        <f ca="1">SUM(OFFSET('Vacation Tracker'!$Q20:$AD20,0,AB$4))</f>
        <v>0</v>
      </c>
      <c r="AC17" s="26">
        <f t="shared" ref="AC17" ca="1" si="618">AB17-AD17</f>
        <v>0</v>
      </c>
      <c r="AD17" s="26">
        <f t="array" aca="1" ref="AD17" ca="1">SUM(IF(RIGHT(OFFSET('Vacation Tracker'!$Q20:$AD20,0,AB$4))&lt;&gt;"O",IFERROR(--LEFT(OFFSET('Vacation Tracker'!$Q20:$AD20,0,AB$4),LEN(OFFSET('Vacation Tracker'!$Q20:$AD20,0,AB$4))-1),0)))</f>
        <v>0</v>
      </c>
      <c r="AE17" s="26">
        <f t="array" aca="1" ref="AE17" ca="1">SUM(IF(RIGHT(OFFSET('Vacation Tracker'!$Q20:$AD20,0,AB$4))=AE$8,IFERROR(--LEFT(OFFSET('Vacation Tracker'!$Q20:$AD20,0,AB$4),LEN(OFFSET('Vacation Tracker'!$Q20:$AD20,0,AB$4))-1),0)))</f>
        <v>0</v>
      </c>
      <c r="AF17" s="23">
        <f ca="1">SUM(OFFSET('Vacation Tracker'!$Q20:$AD20,0,AF$4))</f>
        <v>0</v>
      </c>
      <c r="AG17" s="26">
        <f t="shared" ref="AG17" ca="1" si="619">AF17-AH17</f>
        <v>0</v>
      </c>
      <c r="AH17" s="26">
        <f t="array" aca="1" ref="AH17" ca="1">SUM(IF(RIGHT(OFFSET('Vacation Tracker'!$Q20:$AD20,0,AF$4))&lt;&gt;"O",IFERROR(--LEFT(OFFSET('Vacation Tracker'!$Q20:$AD20,0,AF$4),LEN(OFFSET('Vacation Tracker'!$Q20:$AD20,0,AF$4))-1),0)))</f>
        <v>0</v>
      </c>
      <c r="AI17" s="26">
        <f t="array" aca="1" ref="AI17" ca="1">SUM(IF(RIGHT(OFFSET('Vacation Tracker'!$Q20:$AD20,0,AF$4))=AI$8,IFERROR(--LEFT(OFFSET('Vacation Tracker'!$Q20:$AD20,0,AF$4),LEN(OFFSET('Vacation Tracker'!$Q20:$AD20,0,AF$4))-1),0)))</f>
        <v>0</v>
      </c>
      <c r="AJ17" s="23">
        <f ca="1">SUM(OFFSET('Vacation Tracker'!$Q20:$AD20,0,AJ$4))</f>
        <v>0</v>
      </c>
      <c r="AK17" s="26">
        <f t="shared" ref="AK17" ca="1" si="620">AJ17-AL17</f>
        <v>0</v>
      </c>
      <c r="AL17" s="26">
        <f t="array" aca="1" ref="AL17" ca="1">SUM(IF(RIGHT(OFFSET('Vacation Tracker'!$Q20:$AD20,0,AJ$4))&lt;&gt;"O",IFERROR(--LEFT(OFFSET('Vacation Tracker'!$Q20:$AD20,0,AJ$4),LEN(OFFSET('Vacation Tracker'!$Q20:$AD20,0,AJ$4))-1),0)))</f>
        <v>0</v>
      </c>
      <c r="AM17" s="26">
        <f t="array" aca="1" ref="AM17" ca="1">SUM(IF(RIGHT(OFFSET('Vacation Tracker'!$Q20:$AD20,0,AJ$4))=AM$8,IFERROR(--LEFT(OFFSET('Vacation Tracker'!$Q20:$AD20,0,AJ$4),LEN(OFFSET('Vacation Tracker'!$Q20:$AD20,0,AJ$4))-1),0)))</f>
        <v>0</v>
      </c>
      <c r="AN17" s="23">
        <f ca="1">SUM(OFFSET('Vacation Tracker'!$Q20:$AD20,0,AN$4))</f>
        <v>0</v>
      </c>
      <c r="AO17" s="26">
        <f t="shared" ref="AO17" ca="1" si="621">AN17-AP17</f>
        <v>0</v>
      </c>
      <c r="AP17" s="26">
        <f t="array" aca="1" ref="AP17" ca="1">SUM(IF(RIGHT(OFFSET('Vacation Tracker'!$Q20:$AD20,0,AN$4))&lt;&gt;"O",IFERROR(--LEFT(OFFSET('Vacation Tracker'!$Q20:$AD20,0,AN$4),LEN(OFFSET('Vacation Tracker'!$Q20:$AD20,0,AN$4))-1),0)))</f>
        <v>0</v>
      </c>
      <c r="AQ17" s="26">
        <f t="array" aca="1" ref="AQ17" ca="1">SUM(IF(RIGHT(OFFSET('Vacation Tracker'!$Q20:$AD20,0,AN$4))=AQ$8,IFERROR(--LEFT(OFFSET('Vacation Tracker'!$Q20:$AD20,0,AN$4),LEN(OFFSET('Vacation Tracker'!$Q20:$AD20,0,AN$4))-1),0)))</f>
        <v>0</v>
      </c>
      <c r="AR17" s="23">
        <f ca="1">SUM(OFFSET('Vacation Tracker'!$Q20:$AD20,0,AR$4))</f>
        <v>0</v>
      </c>
      <c r="AS17" s="26">
        <f t="shared" ref="AS17" ca="1" si="622">AR17-AT17</f>
        <v>0</v>
      </c>
      <c r="AT17" s="26">
        <f t="array" aca="1" ref="AT17" ca="1">SUM(IF(RIGHT(OFFSET('Vacation Tracker'!$Q20:$AD20,0,AR$4))&lt;&gt;"O",IFERROR(--LEFT(OFFSET('Vacation Tracker'!$Q20:$AD20,0,AR$4),LEN(OFFSET('Vacation Tracker'!$Q20:$AD20,0,AR$4))-1),0)))</f>
        <v>0</v>
      </c>
      <c r="AU17" s="26">
        <f t="array" aca="1" ref="AU17" ca="1">SUM(IF(RIGHT(OFFSET('Vacation Tracker'!$Q20:$AD20,0,AR$4))=AU$8,IFERROR(--LEFT(OFFSET('Vacation Tracker'!$Q20:$AD20,0,AR$4),LEN(OFFSET('Vacation Tracker'!$Q20:$AD20,0,AR$4))-1),0)))</f>
        <v>0</v>
      </c>
      <c r="AV17" s="23">
        <f ca="1">SUM(OFFSET('Vacation Tracker'!$Q20:$AD20,0,AV$4))</f>
        <v>0</v>
      </c>
      <c r="AW17" s="26">
        <f t="shared" ref="AW17" ca="1" si="623">AV17-AX17</f>
        <v>0</v>
      </c>
      <c r="AX17" s="26">
        <f t="array" aca="1" ref="AX17" ca="1">SUM(IF(RIGHT(OFFSET('Vacation Tracker'!$Q20:$AD20,0,AV$4))&lt;&gt;"O",IFERROR(--LEFT(OFFSET('Vacation Tracker'!$Q20:$AD20,0,AV$4),LEN(OFFSET('Vacation Tracker'!$Q20:$AD20,0,AV$4))-1),0)))</f>
        <v>0</v>
      </c>
      <c r="AY17" s="26">
        <f t="array" aca="1" ref="AY17" ca="1">SUM(IF(RIGHT(OFFSET('Vacation Tracker'!$Q20:$AD20,0,AV$4))=AY$8,IFERROR(--LEFT(OFFSET('Vacation Tracker'!$Q20:$AD20,0,AV$4),LEN(OFFSET('Vacation Tracker'!$Q20:$AD20,0,AV$4))-1),0)))</f>
        <v>0</v>
      </c>
      <c r="AZ17" s="23">
        <f ca="1">SUM(OFFSET('Vacation Tracker'!$Q20:$AD20,0,AZ$4))</f>
        <v>0</v>
      </c>
      <c r="BA17" s="26">
        <f t="shared" ref="BA17" ca="1" si="624">AZ17-BB17</f>
        <v>0</v>
      </c>
      <c r="BB17" s="26">
        <f t="array" aca="1" ref="BB17" ca="1">SUM(IF(RIGHT(OFFSET('Vacation Tracker'!$Q20:$AD20,0,AZ$4))&lt;&gt;"O",IFERROR(--LEFT(OFFSET('Vacation Tracker'!$Q20:$AD20,0,AZ$4),LEN(OFFSET('Vacation Tracker'!$Q20:$AD20,0,AZ$4))-1),0)))</f>
        <v>0</v>
      </c>
      <c r="BC17" s="26">
        <f t="array" aca="1" ref="BC17" ca="1">SUM(IF(RIGHT(OFFSET('Vacation Tracker'!$Q20:$AD20,0,AZ$4))=BC$8,IFERROR(--LEFT(OFFSET('Vacation Tracker'!$Q20:$AD20,0,AZ$4),LEN(OFFSET('Vacation Tracker'!$Q20:$AD20,0,AZ$4))-1),0)))</f>
        <v>0</v>
      </c>
      <c r="BD17" s="23">
        <f ca="1">SUM(OFFSET('Vacation Tracker'!$Q20:$AD20,0,BD$4))</f>
        <v>0</v>
      </c>
      <c r="BE17" s="26">
        <f t="shared" ref="BE17" ca="1" si="625">BD17-BF17</f>
        <v>0</v>
      </c>
      <c r="BF17" s="26">
        <f t="array" aca="1" ref="BF17" ca="1">SUM(IF(RIGHT(OFFSET('Vacation Tracker'!$Q20:$AD20,0,BD$4))&lt;&gt;"O",IFERROR(--LEFT(OFFSET('Vacation Tracker'!$Q20:$AD20,0,BD$4),LEN(OFFSET('Vacation Tracker'!$Q20:$AD20,0,BD$4))-1),0)))</f>
        <v>0</v>
      </c>
      <c r="BG17" s="26">
        <f t="array" aca="1" ref="BG17" ca="1">SUM(IF(RIGHT(OFFSET('Vacation Tracker'!$Q20:$AD20,0,BD$4))=BG$8,IFERROR(--LEFT(OFFSET('Vacation Tracker'!$Q20:$AD20,0,BD$4),LEN(OFFSET('Vacation Tracker'!$Q20:$AD20,0,BD$4))-1),0)))</f>
        <v>0</v>
      </c>
      <c r="BH17" s="23">
        <f ca="1">SUM(OFFSET('Vacation Tracker'!$Q20:$AD20,0,BH$4))</f>
        <v>0</v>
      </c>
      <c r="BI17" s="26">
        <f t="shared" ref="BI17" ca="1" si="626">BH17-BJ17</f>
        <v>0</v>
      </c>
      <c r="BJ17" s="26">
        <f t="array" aca="1" ref="BJ17" ca="1">SUM(IF(RIGHT(OFFSET('Vacation Tracker'!$Q20:$AD20,0,BH$4))&lt;&gt;"O",IFERROR(--LEFT(OFFSET('Vacation Tracker'!$Q20:$AD20,0,BH$4),LEN(OFFSET('Vacation Tracker'!$Q20:$AD20,0,BH$4))-1),0)))</f>
        <v>0</v>
      </c>
      <c r="BK17" s="26">
        <f t="array" aca="1" ref="BK17" ca="1">SUM(IF(RIGHT(OFFSET('Vacation Tracker'!$Q20:$AD20,0,BH$4))=BK$8,IFERROR(--LEFT(OFFSET('Vacation Tracker'!$Q20:$AD20,0,BH$4),LEN(OFFSET('Vacation Tracker'!$Q20:$AD20,0,BH$4))-1),0)))</f>
        <v>0</v>
      </c>
      <c r="BL17" s="23">
        <f ca="1">SUM(OFFSET('Vacation Tracker'!$Q20:$AD20,0,BL$4))</f>
        <v>0</v>
      </c>
      <c r="BM17" s="26">
        <f t="shared" ref="BM17" ca="1" si="627">BL17-BN17</f>
        <v>0</v>
      </c>
      <c r="BN17" s="26">
        <f t="array" aca="1" ref="BN17" ca="1">SUM(IF(RIGHT(OFFSET('Vacation Tracker'!$Q20:$AD20,0,BL$4))&lt;&gt;"O",IFERROR(--LEFT(OFFSET('Vacation Tracker'!$Q20:$AD20,0,BL$4),LEN(OFFSET('Vacation Tracker'!$Q20:$AD20,0,BL$4))-1),0)))</f>
        <v>0</v>
      </c>
      <c r="BO17" s="26">
        <f t="array" aca="1" ref="BO17" ca="1">SUM(IF(RIGHT(OFFSET('Vacation Tracker'!$Q20:$AD20,0,BL$4))=BO$8,IFERROR(--LEFT(OFFSET('Vacation Tracker'!$Q20:$AD20,0,BL$4),LEN(OFFSET('Vacation Tracker'!$Q20:$AD20,0,BL$4))-1),0)))</f>
        <v>0</v>
      </c>
      <c r="BP17" s="23">
        <f ca="1">SUM(OFFSET('Vacation Tracker'!$Q20:$AD20,0,BP$4))</f>
        <v>0</v>
      </c>
      <c r="BQ17" s="26">
        <f t="shared" ref="BQ17" ca="1" si="628">BP17-BR17</f>
        <v>0</v>
      </c>
      <c r="BR17" s="26">
        <f t="array" aca="1" ref="BR17" ca="1">SUM(IF(RIGHT(OFFSET('Vacation Tracker'!$Q20:$AD20,0,BP$4))&lt;&gt;"O",IFERROR(--LEFT(OFFSET('Vacation Tracker'!$Q20:$AD20,0,BP$4),LEN(OFFSET('Vacation Tracker'!$Q20:$AD20,0,BP$4))-1),0)))</f>
        <v>0</v>
      </c>
      <c r="BS17" s="26">
        <f t="array" aca="1" ref="BS17" ca="1">SUM(IF(RIGHT(OFFSET('Vacation Tracker'!$Q20:$AD20,0,BP$4))=BS$8,IFERROR(--LEFT(OFFSET('Vacation Tracker'!$Q20:$AD20,0,BP$4),LEN(OFFSET('Vacation Tracker'!$Q20:$AD20,0,BP$4))-1),0)))</f>
        <v>0</v>
      </c>
      <c r="BT17" s="23">
        <f ca="1">SUM(OFFSET('Vacation Tracker'!$Q20:$AD20,0,BT$4))</f>
        <v>0</v>
      </c>
      <c r="BU17" s="26">
        <f t="shared" ref="BU17" ca="1" si="629">BT17-BV17</f>
        <v>0</v>
      </c>
      <c r="BV17" s="26">
        <f t="array" aca="1" ref="BV17" ca="1">SUM(IF(RIGHT(OFFSET('Vacation Tracker'!$Q20:$AD20,0,BT$4))&lt;&gt;"O",IFERROR(--LEFT(OFFSET('Vacation Tracker'!$Q20:$AD20,0,BT$4),LEN(OFFSET('Vacation Tracker'!$Q20:$AD20,0,BT$4))-1),0)))</f>
        <v>0</v>
      </c>
      <c r="BW17" s="26">
        <f t="array" aca="1" ref="BW17" ca="1">SUM(IF(RIGHT(OFFSET('Vacation Tracker'!$Q20:$AD20,0,BT$4))=BW$8,IFERROR(--LEFT(OFFSET('Vacation Tracker'!$Q20:$AD20,0,BT$4),LEN(OFFSET('Vacation Tracker'!$Q20:$AD20,0,BT$4))-1),0)))</f>
        <v>0</v>
      </c>
      <c r="BX17" s="23">
        <f ca="1">SUM(OFFSET('Vacation Tracker'!$Q20:$AD20,0,BX$4))</f>
        <v>0</v>
      </c>
      <c r="BY17" s="26">
        <f t="shared" ref="BY17" ca="1" si="630">BX17-BZ17</f>
        <v>0</v>
      </c>
      <c r="BZ17" s="26">
        <f t="array" aca="1" ref="BZ17" ca="1">SUM(IF(RIGHT(OFFSET('Vacation Tracker'!$Q20:$AD20,0,BX$4))&lt;&gt;"O",IFERROR(--LEFT(OFFSET('Vacation Tracker'!$Q20:$AD20,0,BX$4),LEN(OFFSET('Vacation Tracker'!$Q20:$AD20,0,BX$4))-1),0)))</f>
        <v>0</v>
      </c>
      <c r="CA17" s="26">
        <f t="array" aca="1" ref="CA17" ca="1">SUM(IF(RIGHT(OFFSET('Vacation Tracker'!$Q20:$AD20,0,BX$4))=CA$8,IFERROR(--LEFT(OFFSET('Vacation Tracker'!$Q20:$AD20,0,BX$4),LEN(OFFSET('Vacation Tracker'!$Q20:$AD20,0,BX$4))-1),0)))</f>
        <v>0</v>
      </c>
      <c r="CB17" s="23">
        <f ca="1">SUM(OFFSET('Vacation Tracker'!$Q20:$AD20,0,CB$4))</f>
        <v>0</v>
      </c>
      <c r="CC17" s="26">
        <f t="shared" ref="CC17" ca="1" si="631">CB17-CD17</f>
        <v>0</v>
      </c>
      <c r="CD17" s="26">
        <f t="array" aca="1" ref="CD17" ca="1">SUM(IF(RIGHT(OFFSET('Vacation Tracker'!$Q20:$AD20,0,CB$4))&lt;&gt;"O",IFERROR(--LEFT(OFFSET('Vacation Tracker'!$Q20:$AD20,0,CB$4),LEN(OFFSET('Vacation Tracker'!$Q20:$AD20,0,CB$4))-1),0)))</f>
        <v>0</v>
      </c>
      <c r="CE17" s="26">
        <f t="array" aca="1" ref="CE17" ca="1">SUM(IF(RIGHT(OFFSET('Vacation Tracker'!$Q20:$AD20,0,CB$4))=CE$8,IFERROR(--LEFT(OFFSET('Vacation Tracker'!$Q20:$AD20,0,CB$4),LEN(OFFSET('Vacation Tracker'!$Q20:$AD20,0,CB$4))-1),0)))</f>
        <v>0</v>
      </c>
      <c r="CF17" s="23">
        <f ca="1">SUM(OFFSET('Vacation Tracker'!$Q20:$AD20,0,CF$4))</f>
        <v>0</v>
      </c>
      <c r="CG17" s="26">
        <f t="shared" ref="CG17" ca="1" si="632">CF17-CH17</f>
        <v>0</v>
      </c>
      <c r="CH17" s="26">
        <f t="array" aca="1" ref="CH17" ca="1">SUM(IF(RIGHT(OFFSET('Vacation Tracker'!$Q20:$AD20,0,CF$4))&lt;&gt;"O",IFERROR(--LEFT(OFFSET('Vacation Tracker'!$Q20:$AD20,0,CF$4),LEN(OFFSET('Vacation Tracker'!$Q20:$AD20,0,CF$4))-1),0)))</f>
        <v>0</v>
      </c>
      <c r="CI17" s="26">
        <f t="array" aca="1" ref="CI17" ca="1">SUM(IF(RIGHT(OFFSET('Vacation Tracker'!$Q20:$AD20,0,CF$4))=CI$8,IFERROR(--LEFT(OFFSET('Vacation Tracker'!$Q20:$AD20,0,CF$4),LEN(OFFSET('Vacation Tracker'!$Q20:$AD20,0,CF$4))-1),0)))</f>
        <v>0</v>
      </c>
      <c r="CJ17" s="23">
        <f ca="1">SUM(OFFSET('Vacation Tracker'!$Q20:$AD20,0,CJ$4))</f>
        <v>0</v>
      </c>
      <c r="CK17" s="26">
        <f t="shared" ref="CK17" ca="1" si="633">CJ17-CL17</f>
        <v>0</v>
      </c>
      <c r="CL17" s="26">
        <f t="array" aca="1" ref="CL17" ca="1">SUM(IF(RIGHT(OFFSET('Vacation Tracker'!$Q20:$AD20,0,CJ$4))&lt;&gt;"O",IFERROR(--LEFT(OFFSET('Vacation Tracker'!$Q20:$AD20,0,CJ$4),LEN(OFFSET('Vacation Tracker'!$Q20:$AD20,0,CJ$4))-1),0)))</f>
        <v>0</v>
      </c>
      <c r="CM17" s="26">
        <f t="array" aca="1" ref="CM17" ca="1">SUM(IF(RIGHT(OFFSET('Vacation Tracker'!$Q20:$AD20,0,CJ$4))=CM$8,IFERROR(--LEFT(OFFSET('Vacation Tracker'!$Q20:$AD20,0,CJ$4),LEN(OFFSET('Vacation Tracker'!$Q20:$AD20,0,CJ$4))-1),0)))</f>
        <v>0</v>
      </c>
      <c r="CN17" s="23">
        <f ca="1">SUM(OFFSET('Vacation Tracker'!$Q20:$AD20,0,CN$4))</f>
        <v>0</v>
      </c>
      <c r="CO17" s="26">
        <f t="shared" ref="CO17" ca="1" si="634">CN17-CP17</f>
        <v>0</v>
      </c>
      <c r="CP17" s="26">
        <f t="array" aca="1" ref="CP17" ca="1">SUM(IF(RIGHT(OFFSET('Vacation Tracker'!$Q20:$AD20,0,CN$4))&lt;&gt;"O",IFERROR(--LEFT(OFFSET('Vacation Tracker'!$Q20:$AD20,0,CN$4),LEN(OFFSET('Vacation Tracker'!$Q20:$AD20,0,CN$4))-1),0)))</f>
        <v>0</v>
      </c>
      <c r="CQ17" s="26">
        <f t="array" aca="1" ref="CQ17" ca="1">SUM(IF(RIGHT(OFFSET('Vacation Tracker'!$Q20:$AD20,0,CN$4))=CQ$8,IFERROR(--LEFT(OFFSET('Vacation Tracker'!$Q20:$AD20,0,CN$4),LEN(OFFSET('Vacation Tracker'!$Q20:$AD20,0,CN$4))-1),0)))</f>
        <v>0</v>
      </c>
      <c r="CR17" s="23">
        <f ca="1">SUM(OFFSET('Vacation Tracker'!$Q20:$AD20,0,CR$4))</f>
        <v>0</v>
      </c>
      <c r="CS17" s="26">
        <f t="shared" ref="CS17" ca="1" si="635">CR17-CT17</f>
        <v>0</v>
      </c>
      <c r="CT17" s="26">
        <f t="array" aca="1" ref="CT17" ca="1">SUM(IF(RIGHT(OFFSET('Vacation Tracker'!$Q20:$AD20,0,CR$4))&lt;&gt;"O",IFERROR(--LEFT(OFFSET('Vacation Tracker'!$Q20:$AD20,0,CR$4),LEN(OFFSET('Vacation Tracker'!$Q20:$AD20,0,CR$4))-1),0)))</f>
        <v>0</v>
      </c>
      <c r="CU17" s="26">
        <f t="array" aca="1" ref="CU17" ca="1">SUM(IF(RIGHT(OFFSET('Vacation Tracker'!$Q20:$AD20,0,CR$4))=CU$8,IFERROR(--LEFT(OFFSET('Vacation Tracker'!$Q20:$AD20,0,CR$4),LEN(OFFSET('Vacation Tracker'!$Q20:$AD20,0,CR$4))-1),0)))</f>
        <v>0</v>
      </c>
      <c r="CV17" s="23">
        <f ca="1">SUM(OFFSET('Vacation Tracker'!$Q20:$AD20,0,CV$4))</f>
        <v>0</v>
      </c>
      <c r="CW17" s="26">
        <f t="shared" ref="CW17" ca="1" si="636">CV17-CX17</f>
        <v>0</v>
      </c>
      <c r="CX17" s="26">
        <f t="array" aca="1" ref="CX17" ca="1">SUM(IF(RIGHT(OFFSET('Vacation Tracker'!$Q20:$AD20,0,CV$4))&lt;&gt;"O",IFERROR(--LEFT(OFFSET('Vacation Tracker'!$Q20:$AD20,0,CV$4),LEN(OFFSET('Vacation Tracker'!$Q20:$AD20,0,CV$4))-1),0)))</f>
        <v>0</v>
      </c>
      <c r="CY17" s="26">
        <f t="array" aca="1" ref="CY17" ca="1">SUM(IF(RIGHT(OFFSET('Vacation Tracker'!$Q20:$AD20,0,CV$4))=CY$8,IFERROR(--LEFT(OFFSET('Vacation Tracker'!$Q20:$AD20,0,CV$4),LEN(OFFSET('Vacation Tracker'!$Q20:$AD20,0,CV$4))-1),0)))</f>
        <v>0</v>
      </c>
      <c r="CZ17" s="23">
        <f ca="1">SUM(OFFSET('Vacation Tracker'!$Q20:$AD20,0,CZ$4))</f>
        <v>0</v>
      </c>
      <c r="DA17" s="26">
        <f t="shared" ref="DA17" ca="1" si="637">CZ17-DB17</f>
        <v>0</v>
      </c>
      <c r="DB17" s="26">
        <f t="array" aca="1" ref="DB17" ca="1">SUM(IF(RIGHT(OFFSET('Vacation Tracker'!$Q20:$AD20,0,CZ$4))&lt;&gt;"O",IFERROR(--LEFT(OFFSET('Vacation Tracker'!$Q20:$AD20,0,CZ$4),LEN(OFFSET('Vacation Tracker'!$Q20:$AD20,0,CZ$4))-1),0)))</f>
        <v>0</v>
      </c>
      <c r="DC17" s="26">
        <f t="array" aca="1" ref="DC17" ca="1">SUM(IF(RIGHT(OFFSET('Vacation Tracker'!$Q20:$AD20,0,CZ$4))=DC$8,IFERROR(--LEFT(OFFSET('Vacation Tracker'!$Q20:$AD20,0,CZ$4),LEN(OFFSET('Vacation Tracker'!$Q20:$AD20,0,CZ$4))-1),0)))</f>
        <v>0</v>
      </c>
      <c r="DD17" s="23">
        <f ca="1">SUM(OFFSET('Vacation Tracker'!$Q20:$AD20,0,DD$4))</f>
        <v>0</v>
      </c>
      <c r="DE17" s="26">
        <f t="shared" ref="DE17" ca="1" si="638">DD17-DF17</f>
        <v>0</v>
      </c>
      <c r="DF17" s="26">
        <f t="array" aca="1" ref="DF17" ca="1">SUM(IF(RIGHT(OFFSET('Vacation Tracker'!$Q20:$AD20,0,DD$4))&lt;&gt;"O",IFERROR(--LEFT(OFFSET('Vacation Tracker'!$Q20:$AD20,0,DD$4),LEN(OFFSET('Vacation Tracker'!$Q20:$AD20,0,DD$4))-1),0)))</f>
        <v>0</v>
      </c>
      <c r="DG17" s="26">
        <f t="array" aca="1" ref="DG17" ca="1">SUM(IF(RIGHT(OFFSET('Vacation Tracker'!$Q20:$AD20,0,DD$4))=DG$8,IFERROR(--LEFT(OFFSET('Vacation Tracker'!$Q20:$AD20,0,DD$4),LEN(OFFSET('Vacation Tracker'!$Q20:$AD20,0,DD$4))-1),0)))</f>
        <v>0</v>
      </c>
      <c r="DH17" s="23">
        <f ca="1">SUM(OFFSET('Vacation Tracker'!$Q20:$AD20,0,DH$4))</f>
        <v>0</v>
      </c>
      <c r="DI17" s="26">
        <f t="shared" ref="DI17" ca="1" si="639">DH17-DJ17</f>
        <v>0</v>
      </c>
      <c r="DJ17" s="26">
        <f t="array" aca="1" ref="DJ17" ca="1">SUM(IF(RIGHT(OFFSET('Vacation Tracker'!$Q20:$AD20,0,DH$4))&lt;&gt;"O",IFERROR(--LEFT(OFFSET('Vacation Tracker'!$Q20:$AD20,0,DH$4),LEN(OFFSET('Vacation Tracker'!$Q20:$AD20,0,DH$4))-1),0)))</f>
        <v>0</v>
      </c>
      <c r="DK17" s="26">
        <f t="array" aca="1" ref="DK17" ca="1">SUM(IF(RIGHT(OFFSET('Vacation Tracker'!$Q20:$AD20,0,DH$4))=DK$8,IFERROR(--LEFT(OFFSET('Vacation Tracker'!$Q20:$AD20,0,DH$4),LEN(OFFSET('Vacation Tracker'!$Q20:$AD20,0,DH$4))-1),0)))</f>
        <v>0</v>
      </c>
      <c r="DL17" s="23">
        <f ca="1">SUM(OFFSET('Vacation Tracker'!$Q20:$AD20,0,DL$4))</f>
        <v>0</v>
      </c>
      <c r="DM17" s="26">
        <f t="shared" ref="DM17" ca="1" si="640">DL17-DN17</f>
        <v>0</v>
      </c>
      <c r="DN17" s="26">
        <f t="array" aca="1" ref="DN17" ca="1">SUM(IF(RIGHT(OFFSET('Vacation Tracker'!$Q20:$AD20,0,DL$4))&lt;&gt;"O",IFERROR(--LEFT(OFFSET('Vacation Tracker'!$Q20:$AD20,0,DL$4),LEN(OFFSET('Vacation Tracker'!$Q20:$AD20,0,DL$4))-1),0)))</f>
        <v>0</v>
      </c>
      <c r="DO17" s="26">
        <f t="array" aca="1" ref="DO17" ca="1">SUM(IF(RIGHT(OFFSET('Vacation Tracker'!$Q20:$AD20,0,DL$4))=DO$8,IFERROR(--LEFT(OFFSET('Vacation Tracker'!$Q20:$AD20,0,DL$4),LEN(OFFSET('Vacation Tracker'!$Q20:$AD20,0,DL$4))-1),0)))</f>
        <v>0</v>
      </c>
      <c r="DP17" s="23">
        <f ca="1">SUM(OFFSET('Vacation Tracker'!$Q20:$AD20,0,DP$4))</f>
        <v>0</v>
      </c>
      <c r="DQ17" s="26">
        <f t="shared" ref="DQ17" ca="1" si="641">DP17-DR17</f>
        <v>0</v>
      </c>
      <c r="DR17" s="26">
        <f t="array" aca="1" ref="DR17" ca="1">SUM(IF(RIGHT(OFFSET('Vacation Tracker'!$Q20:$AD20,0,DP$4))&lt;&gt;"O",IFERROR(--LEFT(OFFSET('Vacation Tracker'!$Q20:$AD20,0,DP$4),LEN(OFFSET('Vacation Tracker'!$Q20:$AD20,0,DP$4))-1),0)))</f>
        <v>0</v>
      </c>
      <c r="DS17" s="26">
        <f t="array" aca="1" ref="DS17" ca="1">SUM(IF(RIGHT(OFFSET('Vacation Tracker'!$Q20:$AD20,0,DP$4))=DS$8,IFERROR(--LEFT(OFFSET('Vacation Tracker'!$Q20:$AD20,0,DP$4),LEN(OFFSET('Vacation Tracker'!$Q20:$AD20,0,DP$4))-1),0)))</f>
        <v>0</v>
      </c>
      <c r="DT17" s="23">
        <f ca="1">SUM(OFFSET('Vacation Tracker'!$Q20:$AD20,0,DT$4))</f>
        <v>0</v>
      </c>
      <c r="DU17" s="26">
        <f t="shared" ref="DU17" ca="1" si="642">DT17-DV17</f>
        <v>0</v>
      </c>
      <c r="DV17" s="26">
        <f t="array" aca="1" ref="DV17" ca="1">SUM(IF(RIGHT(OFFSET('Vacation Tracker'!$Q20:$AD20,0,DT$4))&lt;&gt;"O",IFERROR(--LEFT(OFFSET('Vacation Tracker'!$Q20:$AD20,0,DT$4),LEN(OFFSET('Vacation Tracker'!$Q20:$AD20,0,DT$4))-1),0)))</f>
        <v>0</v>
      </c>
      <c r="DW17" s="26">
        <f t="array" aca="1" ref="DW17" ca="1">SUM(IF(RIGHT(OFFSET('Vacation Tracker'!$Q20:$AD20,0,DT$4))=DW$8,IFERROR(--LEFT(OFFSET('Vacation Tracker'!$Q20:$AD20,0,DT$4),LEN(OFFSET('Vacation Tracker'!$Q20:$AD20,0,DT$4))-1),0)))</f>
        <v>0</v>
      </c>
      <c r="DX17" s="23">
        <f ca="1">SUM(OFFSET('Vacation Tracker'!$Q20:$AD20,0,DX$4))</f>
        <v>0</v>
      </c>
      <c r="DY17" s="26">
        <f t="shared" ref="DY17" ca="1" si="643">DX17-DZ17</f>
        <v>0</v>
      </c>
      <c r="DZ17" s="26">
        <f t="array" aca="1" ref="DZ17" ca="1">SUM(IF(RIGHT(OFFSET('Vacation Tracker'!$Q20:$AD20,0,DX$4))&lt;&gt;"O",IFERROR(--LEFT(OFFSET('Vacation Tracker'!$Q20:$AD20,0,DX$4),LEN(OFFSET('Vacation Tracker'!$Q20:$AD20,0,DX$4))-1),0)))</f>
        <v>0</v>
      </c>
      <c r="EA17" s="26">
        <f t="array" aca="1" ref="EA17" ca="1">SUM(IF(RIGHT(OFFSET('Vacation Tracker'!$Q20:$AD20,0,DX$4))=EA$8,IFERROR(--LEFT(OFFSET('Vacation Tracker'!$Q20:$AD20,0,DX$4),LEN(OFFSET('Vacation Tracker'!$Q20:$AD20,0,DX$4))-1),0)))</f>
        <v>0</v>
      </c>
      <c r="EB17" s="23">
        <f ca="1">SUM(OFFSET('Vacation Tracker'!$Q20:$AD20,0,EB$4))</f>
        <v>0</v>
      </c>
      <c r="EC17" s="26">
        <f t="shared" ref="EC17" ca="1" si="644">EB17-ED17</f>
        <v>0</v>
      </c>
      <c r="ED17" s="26">
        <f t="array" aca="1" ref="ED17" ca="1">SUM(IF(RIGHT(OFFSET('Vacation Tracker'!$Q20:$AD20,0,EB$4))&lt;&gt;"O",IFERROR(--LEFT(OFFSET('Vacation Tracker'!$Q20:$AD20,0,EB$4),LEN(OFFSET('Vacation Tracker'!$Q20:$AD20,0,EB$4))-1),0)))</f>
        <v>0</v>
      </c>
      <c r="EE17" s="26">
        <f t="array" aca="1" ref="EE17" ca="1">SUM(IF(RIGHT(OFFSET('Vacation Tracker'!$Q20:$AD20,0,EB$4))=EE$8,IFERROR(--LEFT(OFFSET('Vacation Tracker'!$Q20:$AD20,0,EB$4),LEN(OFFSET('Vacation Tracker'!$Q20:$AD20,0,EB$4))-1),0)))</f>
        <v>0</v>
      </c>
      <c r="EF17" s="23">
        <f ca="1">SUM(OFFSET('Vacation Tracker'!$Q20:$AD20,0,EF$4))</f>
        <v>0</v>
      </c>
      <c r="EG17" s="26">
        <f t="shared" ref="EG17" ca="1" si="645">EF17-EH17</f>
        <v>0</v>
      </c>
      <c r="EH17" s="26">
        <f t="array" aca="1" ref="EH17" ca="1">SUM(IF(RIGHT(OFFSET('Vacation Tracker'!$Q20:$AD20,0,EF$4))&lt;&gt;"O",IFERROR(--LEFT(OFFSET('Vacation Tracker'!$Q20:$AD20,0,EF$4),LEN(OFFSET('Vacation Tracker'!$Q20:$AD20,0,EF$4))-1),0)))</f>
        <v>0</v>
      </c>
      <c r="EI17" s="26">
        <f t="array" aca="1" ref="EI17" ca="1">SUM(IF(RIGHT(OFFSET('Vacation Tracker'!$Q20:$AD20,0,EF$4))=EI$8,IFERROR(--LEFT(OFFSET('Vacation Tracker'!$Q20:$AD20,0,EF$4),LEN(OFFSET('Vacation Tracker'!$Q20:$AD20,0,EF$4))-1),0)))</f>
        <v>0</v>
      </c>
      <c r="EJ17" s="23">
        <f ca="1">SUM(OFFSET('Vacation Tracker'!$Q20:$AD20,0,EJ$4))</f>
        <v>0</v>
      </c>
      <c r="EK17" s="26">
        <f t="shared" ref="EK17" ca="1" si="646">EJ17-EL17</f>
        <v>0</v>
      </c>
      <c r="EL17" s="26">
        <f t="array" aca="1" ref="EL17" ca="1">SUM(IF(RIGHT(OFFSET('Vacation Tracker'!$Q20:$AD20,0,EJ$4))&lt;&gt;"O",IFERROR(--LEFT(OFFSET('Vacation Tracker'!$Q20:$AD20,0,EJ$4),LEN(OFFSET('Vacation Tracker'!$Q20:$AD20,0,EJ$4))-1),0)))</f>
        <v>0</v>
      </c>
      <c r="EM17" s="26">
        <f t="array" aca="1" ref="EM17" ca="1">SUM(IF(RIGHT(OFFSET('Vacation Tracker'!$Q20:$AD20,0,EJ$4))=EM$8,IFERROR(--LEFT(OFFSET('Vacation Tracker'!$Q20:$AD20,0,EJ$4),LEN(OFFSET('Vacation Tracker'!$Q20:$AD20,0,EJ$4))-1),0)))</f>
        <v>0</v>
      </c>
      <c r="EN17" s="23">
        <f ca="1">SUM(OFFSET('Vacation Tracker'!$Q20:$AD20,0,EN$4))</f>
        <v>0</v>
      </c>
      <c r="EO17" s="26">
        <f t="shared" ref="EO17" ca="1" si="647">EN17-EP17</f>
        <v>0</v>
      </c>
      <c r="EP17" s="26">
        <f t="array" aca="1" ref="EP17" ca="1">SUM(IF(RIGHT(OFFSET('Vacation Tracker'!$Q20:$AD20,0,EN$4))&lt;&gt;"O",IFERROR(--LEFT(OFFSET('Vacation Tracker'!$Q20:$AD20,0,EN$4),LEN(OFFSET('Vacation Tracker'!$Q20:$AD20,0,EN$4))-1),0)))</f>
        <v>0</v>
      </c>
      <c r="EQ17" s="26">
        <f t="array" aca="1" ref="EQ17" ca="1">SUM(IF(RIGHT(OFFSET('Vacation Tracker'!$Q20:$AD20,0,EN$4))=EQ$8,IFERROR(--LEFT(OFFSET('Vacation Tracker'!$Q20:$AD20,0,EN$4),LEN(OFFSET('Vacation Tracker'!$Q20:$AD20,0,EN$4))-1),0)))</f>
        <v>0</v>
      </c>
      <c r="ER17" s="23">
        <f ca="1">SUM(OFFSET('Vacation Tracker'!$Q20:$AD20,0,ER$4))</f>
        <v>0</v>
      </c>
      <c r="ES17" s="26">
        <f t="shared" ref="ES17" ca="1" si="648">ER17-ET17</f>
        <v>0</v>
      </c>
      <c r="ET17" s="26">
        <f t="array" aca="1" ref="ET17" ca="1">SUM(IF(RIGHT(OFFSET('Vacation Tracker'!$Q20:$AD20,0,ER$4))&lt;&gt;"O",IFERROR(--LEFT(OFFSET('Vacation Tracker'!$Q20:$AD20,0,ER$4),LEN(OFFSET('Vacation Tracker'!$Q20:$AD20,0,ER$4))-1),0)))</f>
        <v>0</v>
      </c>
      <c r="EU17" s="26">
        <f t="array" aca="1" ref="EU17" ca="1">SUM(IF(RIGHT(OFFSET('Vacation Tracker'!$Q20:$AD20,0,ER$4))=EU$8,IFERROR(--LEFT(OFFSET('Vacation Tracker'!$Q20:$AD20,0,ER$4),LEN(OFFSET('Vacation Tracker'!$Q20:$AD20,0,ER$4))-1),0)))</f>
        <v>0</v>
      </c>
      <c r="EV17" s="23">
        <f ca="1">SUM(OFFSET('Vacation Tracker'!$Q20:$AD20,0,EV$4))</f>
        <v>0</v>
      </c>
      <c r="EW17" s="26">
        <f t="shared" ref="EW17" ca="1" si="649">EV17-EX17</f>
        <v>0</v>
      </c>
      <c r="EX17" s="26">
        <f t="array" aca="1" ref="EX17" ca="1">SUM(IF(RIGHT(OFFSET('Vacation Tracker'!$Q20:$AD20,0,EV$4))&lt;&gt;"O",IFERROR(--LEFT(OFFSET('Vacation Tracker'!$Q20:$AD20,0,EV$4),LEN(OFFSET('Vacation Tracker'!$Q20:$AD20,0,EV$4))-1),0)))</f>
        <v>0</v>
      </c>
      <c r="EY17" s="26">
        <f t="array" aca="1" ref="EY17" ca="1">SUM(IF(RIGHT(OFFSET('Vacation Tracker'!$Q20:$AD20,0,EV$4))=EY$8,IFERROR(--LEFT(OFFSET('Vacation Tracker'!$Q20:$AD20,0,EV$4),LEN(OFFSET('Vacation Tracker'!$Q20:$AD20,0,EV$4))-1),0)))</f>
        <v>0</v>
      </c>
      <c r="EZ17" s="23">
        <f ca="1">SUM(OFFSET('Vacation Tracker'!$Q20:$AD20,0,EZ$4))</f>
        <v>0</v>
      </c>
      <c r="FA17" s="26">
        <f t="shared" ref="FA17" ca="1" si="650">EZ17-FB17</f>
        <v>0</v>
      </c>
      <c r="FB17" s="26">
        <f t="array" aca="1" ref="FB17" ca="1">SUM(IF(RIGHT(OFFSET('Vacation Tracker'!$Q20:$AD20,0,EZ$4))&lt;&gt;"O",IFERROR(--LEFT(OFFSET('Vacation Tracker'!$Q20:$AD20,0,EZ$4),LEN(OFFSET('Vacation Tracker'!$Q20:$AD20,0,EZ$4))-1),0)))</f>
        <v>0</v>
      </c>
      <c r="FC17" s="26">
        <f t="array" aca="1" ref="FC17" ca="1">SUM(IF(RIGHT(OFFSET('Vacation Tracker'!$Q20:$AD20,0,EZ$4))=FC$8,IFERROR(--LEFT(OFFSET('Vacation Tracker'!$Q20:$AD20,0,EZ$4),LEN(OFFSET('Vacation Tracker'!$Q20:$AD20,0,EZ$4))-1),0)))</f>
        <v>0</v>
      </c>
      <c r="FD17" s="23">
        <f ca="1">SUM(OFFSET('Vacation Tracker'!$Q20:$AD20,0,FD$4))</f>
        <v>0</v>
      </c>
      <c r="FE17" s="26">
        <f t="shared" ref="FE17" ca="1" si="651">FD17-FF17</f>
        <v>0</v>
      </c>
      <c r="FF17" s="26">
        <f t="array" aca="1" ref="FF17" ca="1">SUM(IF(RIGHT(OFFSET('Vacation Tracker'!$Q20:$AD20,0,FD$4))&lt;&gt;"O",IFERROR(--LEFT(OFFSET('Vacation Tracker'!$Q20:$AD20,0,FD$4),LEN(OFFSET('Vacation Tracker'!$Q20:$AD20,0,FD$4))-1),0)))</f>
        <v>0</v>
      </c>
      <c r="FG17" s="26">
        <f t="array" aca="1" ref="FG17" ca="1">SUM(IF(RIGHT(OFFSET('Vacation Tracker'!$Q20:$AD20,0,FD$4))=FG$8,IFERROR(--LEFT(OFFSET('Vacation Tracker'!$Q20:$AD20,0,FD$4),LEN(OFFSET('Vacation Tracker'!$Q20:$AD20,0,FD$4))-1),0)))</f>
        <v>0</v>
      </c>
      <c r="FH17" s="23">
        <f ca="1">SUM(OFFSET('Vacation Tracker'!$Q20:$AD20,0,FH$4))</f>
        <v>0</v>
      </c>
      <c r="FI17" s="26">
        <f t="shared" ref="FI17" ca="1" si="652">FH17-FJ17</f>
        <v>0</v>
      </c>
      <c r="FJ17" s="26">
        <f t="array" aca="1" ref="FJ17" ca="1">SUM(IF(RIGHT(OFFSET('Vacation Tracker'!$Q20:$AD20,0,FH$4))&lt;&gt;"O",IFERROR(--LEFT(OFFSET('Vacation Tracker'!$Q20:$AD20,0,FH$4),LEN(OFFSET('Vacation Tracker'!$Q20:$AD20,0,FH$4))-1),0)))</f>
        <v>0</v>
      </c>
      <c r="FK17" s="26">
        <f t="array" aca="1" ref="FK17" ca="1">SUM(IF(RIGHT(OFFSET('Vacation Tracker'!$Q20:$AD20,0,FH$4))=FK$8,IFERROR(--LEFT(OFFSET('Vacation Tracker'!$Q20:$AD20,0,FH$4),LEN(OFFSET('Vacation Tracker'!$Q20:$AD20,0,FH$4))-1),0)))</f>
        <v>0</v>
      </c>
      <c r="FL17" s="23">
        <f ca="1">SUM(OFFSET('Vacation Tracker'!$Q20:$AD20,0,FL$4))</f>
        <v>0</v>
      </c>
      <c r="FM17" s="26">
        <f t="shared" ref="FM17" ca="1" si="653">FL17-FN17</f>
        <v>0</v>
      </c>
      <c r="FN17" s="26">
        <f t="array" aca="1" ref="FN17" ca="1">SUM(IF(RIGHT(OFFSET('Vacation Tracker'!$Q20:$AD20,0,FL$4))&lt;&gt;"O",IFERROR(--LEFT(OFFSET('Vacation Tracker'!$Q20:$AD20,0,FL$4),LEN(OFFSET('Vacation Tracker'!$Q20:$AD20,0,FL$4))-1),0)))</f>
        <v>0</v>
      </c>
      <c r="FO17" s="26">
        <f t="array" aca="1" ref="FO17" ca="1">SUM(IF(RIGHT(OFFSET('Vacation Tracker'!$Q20:$AD20,0,FL$4))=FO$8,IFERROR(--LEFT(OFFSET('Vacation Tracker'!$Q20:$AD20,0,FL$4),LEN(OFFSET('Vacation Tracker'!$Q20:$AD20,0,FL$4))-1),0)))</f>
        <v>0</v>
      </c>
      <c r="FP17" s="23">
        <f ca="1">SUM(OFFSET('Vacation Tracker'!$Q20:$AD20,0,FP$4))</f>
        <v>0</v>
      </c>
      <c r="FQ17" s="26">
        <f t="shared" ref="FQ17" ca="1" si="654">FP17-FR17</f>
        <v>0</v>
      </c>
      <c r="FR17" s="26">
        <f t="array" aca="1" ref="FR17" ca="1">SUM(IF(RIGHT(OFFSET('Vacation Tracker'!$Q20:$AD20,0,FP$4))&lt;&gt;"O",IFERROR(--LEFT(OFFSET('Vacation Tracker'!$Q20:$AD20,0,FP$4),LEN(OFFSET('Vacation Tracker'!$Q20:$AD20,0,FP$4))-1),0)))</f>
        <v>0</v>
      </c>
      <c r="FS17" s="26">
        <f t="array" aca="1" ref="FS17" ca="1">SUM(IF(RIGHT(OFFSET('Vacation Tracker'!$Q20:$AD20,0,FP$4))=FS$8,IFERROR(--LEFT(OFFSET('Vacation Tracker'!$Q20:$AD20,0,FP$4),LEN(OFFSET('Vacation Tracker'!$Q20:$AD20,0,FP$4))-1),0)))</f>
        <v>0</v>
      </c>
      <c r="FT17" s="23">
        <f ca="1">SUM(OFFSET('Vacation Tracker'!$Q20:$AD20,0,FT$4))</f>
        <v>0</v>
      </c>
      <c r="FU17" s="26">
        <f t="shared" ref="FU17" ca="1" si="655">FT17-FV17</f>
        <v>0</v>
      </c>
      <c r="FV17" s="26">
        <f t="array" aca="1" ref="FV17" ca="1">SUM(IF(RIGHT(OFFSET('Vacation Tracker'!$Q20:$AD20,0,FT$4))&lt;&gt;"O",IFERROR(--LEFT(OFFSET('Vacation Tracker'!$Q20:$AD20,0,FT$4),LEN(OFFSET('Vacation Tracker'!$Q20:$AD20,0,FT$4))-1),0)))</f>
        <v>0</v>
      </c>
      <c r="FW17" s="26">
        <f t="array" aca="1" ref="FW17" ca="1">SUM(IF(RIGHT(OFFSET('Vacation Tracker'!$Q20:$AD20,0,FT$4))=FW$8,IFERROR(--LEFT(OFFSET('Vacation Tracker'!$Q20:$AD20,0,FT$4),LEN(OFFSET('Vacation Tracker'!$Q20:$AD20,0,FT$4))-1),0)))</f>
        <v>0</v>
      </c>
      <c r="FX17" s="23">
        <f ca="1">SUM(OFFSET('Vacation Tracker'!$Q20:$AD20,0,FX$4))</f>
        <v>0</v>
      </c>
      <c r="FY17" s="26">
        <f t="shared" ref="FY17" ca="1" si="656">FX17-FZ17</f>
        <v>0</v>
      </c>
      <c r="FZ17" s="26">
        <f t="array" aca="1" ref="FZ17" ca="1">SUM(IF(RIGHT(OFFSET('Vacation Tracker'!$Q20:$AD20,0,FX$4))&lt;&gt;"O",IFERROR(--LEFT(OFFSET('Vacation Tracker'!$Q20:$AD20,0,FX$4),LEN(OFFSET('Vacation Tracker'!$Q20:$AD20,0,FX$4))-1),0)))</f>
        <v>0</v>
      </c>
      <c r="GA17" s="26">
        <f t="array" aca="1" ref="GA17" ca="1">SUM(IF(RIGHT(OFFSET('Vacation Tracker'!$Q20:$AD20,0,FX$4))=GA$8,IFERROR(--LEFT(OFFSET('Vacation Tracker'!$Q20:$AD20,0,FX$4),LEN(OFFSET('Vacation Tracker'!$Q20:$AD20,0,FX$4))-1),0)))</f>
        <v>0</v>
      </c>
      <c r="GB17" s="23">
        <f ca="1">SUM(OFFSET('Vacation Tracker'!$Q20:$AD20,0,GB$4))</f>
        <v>0</v>
      </c>
      <c r="GC17" s="26">
        <f t="shared" ref="GC17" ca="1" si="657">GB17-GD17</f>
        <v>0</v>
      </c>
      <c r="GD17" s="26">
        <f t="array" aca="1" ref="GD17" ca="1">SUM(IF(RIGHT(OFFSET('Vacation Tracker'!$Q20:$AD20,0,GB$4))&lt;&gt;"O",IFERROR(--LEFT(OFFSET('Vacation Tracker'!$Q20:$AD20,0,GB$4),LEN(OFFSET('Vacation Tracker'!$Q20:$AD20,0,GB$4))-1),0)))</f>
        <v>0</v>
      </c>
      <c r="GE17" s="26">
        <f t="array" aca="1" ref="GE17" ca="1">SUM(IF(RIGHT(OFFSET('Vacation Tracker'!$Q20:$AD20,0,GB$4))=GE$8,IFERROR(--LEFT(OFFSET('Vacation Tracker'!$Q20:$AD20,0,GB$4),LEN(OFFSET('Vacation Tracker'!$Q20:$AD20,0,GB$4))-1),0)))</f>
        <v>0</v>
      </c>
      <c r="GF17" s="23">
        <f ca="1">SUM(OFFSET('Vacation Tracker'!$Q20:$AD20,0,GF$4))</f>
        <v>0</v>
      </c>
      <c r="GG17" s="26">
        <f t="shared" ref="GG17" ca="1" si="658">GF17-GH17</f>
        <v>0</v>
      </c>
      <c r="GH17" s="26">
        <f t="array" aca="1" ref="GH17" ca="1">SUM(IF(RIGHT(OFFSET('Vacation Tracker'!$Q20:$AD20,0,GF$4))&lt;&gt;"O",IFERROR(--LEFT(OFFSET('Vacation Tracker'!$Q20:$AD20,0,GF$4),LEN(OFFSET('Vacation Tracker'!$Q20:$AD20,0,GF$4))-1),0)))</f>
        <v>0</v>
      </c>
      <c r="GI17" s="26">
        <f t="array" aca="1" ref="GI17" ca="1">SUM(IF(RIGHT(OFFSET('Vacation Tracker'!$Q20:$AD20,0,GF$4))=GI$8,IFERROR(--LEFT(OFFSET('Vacation Tracker'!$Q20:$AD20,0,GF$4),LEN(OFFSET('Vacation Tracker'!$Q20:$AD20,0,GF$4))-1),0)))</f>
        <v>0</v>
      </c>
      <c r="GJ17" s="23">
        <f ca="1">SUM(OFFSET('Vacation Tracker'!$Q20:$AD20,0,GJ$4))</f>
        <v>0</v>
      </c>
      <c r="GK17" s="26">
        <f t="shared" ref="GK17" ca="1" si="659">GJ17-GL17</f>
        <v>0</v>
      </c>
      <c r="GL17" s="26">
        <f t="array" aca="1" ref="GL17" ca="1">SUM(IF(RIGHT(OFFSET('Vacation Tracker'!$Q20:$AD20,0,GJ$4))&lt;&gt;"O",IFERROR(--LEFT(OFFSET('Vacation Tracker'!$Q20:$AD20,0,GJ$4),LEN(OFFSET('Vacation Tracker'!$Q20:$AD20,0,GJ$4))-1),0)))</f>
        <v>0</v>
      </c>
      <c r="GM17" s="26">
        <f t="array" aca="1" ref="GM17" ca="1">SUM(IF(RIGHT(OFFSET('Vacation Tracker'!$Q20:$AD20,0,GJ$4))=GM$8,IFERROR(--LEFT(OFFSET('Vacation Tracker'!$Q20:$AD20,0,GJ$4),LEN(OFFSET('Vacation Tracker'!$Q20:$AD20,0,GJ$4))-1),0)))</f>
        <v>0</v>
      </c>
      <c r="GN17" s="23">
        <f ca="1">SUM(OFFSET('Vacation Tracker'!$Q20:$AD20,0,GN$4))</f>
        <v>0</v>
      </c>
      <c r="GO17" s="26">
        <f t="shared" ref="GO17" ca="1" si="660">GN17-GP17</f>
        <v>0</v>
      </c>
      <c r="GP17" s="26">
        <f t="array" aca="1" ref="GP17" ca="1">SUM(IF(RIGHT(OFFSET('Vacation Tracker'!$Q20:$AD20,0,GN$4))&lt;&gt;"O",IFERROR(--LEFT(OFFSET('Vacation Tracker'!$Q20:$AD20,0,GN$4),LEN(OFFSET('Vacation Tracker'!$Q20:$AD20,0,GN$4))-1),0)))</f>
        <v>0</v>
      </c>
      <c r="GQ17" s="26">
        <f t="array" aca="1" ref="GQ17" ca="1">SUM(IF(RIGHT(OFFSET('Vacation Tracker'!$Q20:$AD20,0,GN$4))=GQ$8,IFERROR(--LEFT(OFFSET('Vacation Tracker'!$Q20:$AD20,0,GN$4),LEN(OFFSET('Vacation Tracker'!$Q20:$AD20,0,GN$4))-1),0)))</f>
        <v>0</v>
      </c>
      <c r="GR17" s="23">
        <f ca="1">SUM(OFFSET('Vacation Tracker'!$Q20:$AD20,0,GR$4))</f>
        <v>0</v>
      </c>
      <c r="GS17" s="26">
        <f t="shared" ref="GS17" ca="1" si="661">GR17-GT17</f>
        <v>0</v>
      </c>
      <c r="GT17" s="26">
        <f t="array" aca="1" ref="GT17" ca="1">SUM(IF(RIGHT(OFFSET('Vacation Tracker'!$Q20:$AD20,0,GR$4))&lt;&gt;"O",IFERROR(--LEFT(OFFSET('Vacation Tracker'!$Q20:$AD20,0,GR$4),LEN(OFFSET('Vacation Tracker'!$Q20:$AD20,0,GR$4))-1),0)))</f>
        <v>0</v>
      </c>
      <c r="GU17" s="26">
        <f t="array" aca="1" ref="GU17" ca="1">SUM(IF(RIGHT(OFFSET('Vacation Tracker'!$Q20:$AD20,0,GR$4))=GU$8,IFERROR(--LEFT(OFFSET('Vacation Tracker'!$Q20:$AD20,0,GR$4),LEN(OFFSET('Vacation Tracker'!$Q20:$AD20,0,GR$4))-1),0)))</f>
        <v>0</v>
      </c>
      <c r="GV17" s="23">
        <f ca="1">SUM(OFFSET('Vacation Tracker'!$Q20:$AD20,0,GV$4))</f>
        <v>0</v>
      </c>
      <c r="GW17" s="26">
        <f t="shared" ref="GW17" ca="1" si="662">GV17-GX17</f>
        <v>0</v>
      </c>
      <c r="GX17" s="26">
        <f t="array" aca="1" ref="GX17" ca="1">SUM(IF(RIGHT(OFFSET('Vacation Tracker'!$Q20:$AD20,0,GV$4))&lt;&gt;"O",IFERROR(--LEFT(OFFSET('Vacation Tracker'!$Q20:$AD20,0,GV$4),LEN(OFFSET('Vacation Tracker'!$Q20:$AD20,0,GV$4))-1),0)))</f>
        <v>0</v>
      </c>
      <c r="GY17" s="26">
        <f t="array" aca="1" ref="GY17" ca="1">SUM(IF(RIGHT(OFFSET('Vacation Tracker'!$Q20:$AD20,0,GV$4))=GY$8,IFERROR(--LEFT(OFFSET('Vacation Tracker'!$Q20:$AD20,0,GV$4),LEN(OFFSET('Vacation Tracker'!$Q20:$AD20,0,GV$4))-1),0)))</f>
        <v>0</v>
      </c>
      <c r="GZ17" s="23">
        <f ca="1">SUM(OFFSET('Vacation Tracker'!$Q20:$AD20,0,GZ$4))</f>
        <v>0</v>
      </c>
      <c r="HA17" s="26">
        <f t="shared" ref="HA17" ca="1" si="663">GZ17-HB17</f>
        <v>0</v>
      </c>
      <c r="HB17" s="26">
        <f t="array" aca="1" ref="HB17" ca="1">SUM(IF(RIGHT(OFFSET('Vacation Tracker'!$Q20:$AD20,0,GZ$4))&lt;&gt;"O",IFERROR(--LEFT(OFFSET('Vacation Tracker'!$Q20:$AD20,0,GZ$4),LEN(OFFSET('Vacation Tracker'!$Q20:$AD20,0,GZ$4))-1),0)))</f>
        <v>0</v>
      </c>
      <c r="HC17" s="26">
        <f t="array" aca="1" ref="HC17" ca="1">SUM(IF(RIGHT(OFFSET('Vacation Tracker'!$Q20:$AD20,0,GZ$4))=HC$8,IFERROR(--LEFT(OFFSET('Vacation Tracker'!$Q20:$AD20,0,GZ$4),LEN(OFFSET('Vacation Tracker'!$Q20:$AD20,0,GZ$4))-1),0)))</f>
        <v>0</v>
      </c>
      <c r="HD17" s="23">
        <f ca="1">SUM(OFFSET('Vacation Tracker'!$Q20:$AD20,0,HD$4))</f>
        <v>0</v>
      </c>
      <c r="HE17" s="26">
        <f t="shared" ref="HE17" ca="1" si="664">HD17-HF17</f>
        <v>0</v>
      </c>
      <c r="HF17" s="26">
        <f t="array" aca="1" ref="HF17" ca="1">SUM(IF(RIGHT(OFFSET('Vacation Tracker'!$Q20:$AD20,0,HD$4))&lt;&gt;"O",IFERROR(--LEFT(OFFSET('Vacation Tracker'!$Q20:$AD20,0,HD$4),LEN(OFFSET('Vacation Tracker'!$Q20:$AD20,0,HD$4))-1),0)))</f>
        <v>0</v>
      </c>
      <c r="HG17" s="26">
        <f t="array" aca="1" ref="HG17" ca="1">SUM(IF(RIGHT(OFFSET('Vacation Tracker'!$Q20:$AD20,0,HD$4))=HG$8,IFERROR(--LEFT(OFFSET('Vacation Tracker'!$Q20:$AD20,0,HD$4),LEN(OFFSET('Vacation Tracker'!$Q20:$AD20,0,HD$4))-1),0)))</f>
        <v>0</v>
      </c>
      <c r="HH17" s="23">
        <f ca="1">SUM(OFFSET('Vacation Tracker'!$Q20:$AD20,0,HH$4))</f>
        <v>0</v>
      </c>
      <c r="HI17" s="26">
        <f t="shared" ref="HI17" ca="1" si="665">HH17-HJ17</f>
        <v>0</v>
      </c>
      <c r="HJ17" s="26">
        <f t="array" aca="1" ref="HJ17" ca="1">SUM(IF(RIGHT(OFFSET('Vacation Tracker'!$Q20:$AD20,0,HH$4))&lt;&gt;"O",IFERROR(--LEFT(OFFSET('Vacation Tracker'!$Q20:$AD20,0,HH$4),LEN(OFFSET('Vacation Tracker'!$Q20:$AD20,0,HH$4))-1),0)))</f>
        <v>0</v>
      </c>
      <c r="HK17" s="26">
        <f t="array" aca="1" ref="HK17" ca="1">SUM(IF(RIGHT(OFFSET('Vacation Tracker'!$Q20:$AD20,0,HH$4))=HK$8,IFERROR(--LEFT(OFFSET('Vacation Tracker'!$Q20:$AD20,0,HH$4),LEN(OFFSET('Vacation Tracker'!$Q20:$AD20,0,HH$4))-1),0)))</f>
        <v>0</v>
      </c>
      <c r="HL17" s="23">
        <f ca="1">SUM(OFFSET('Vacation Tracker'!$Q20:$AD20,0,HL$4))</f>
        <v>0</v>
      </c>
      <c r="HM17" s="26">
        <f t="shared" ref="HM17" ca="1" si="666">HL17-HN17</f>
        <v>0</v>
      </c>
      <c r="HN17" s="26">
        <f t="array" aca="1" ref="HN17" ca="1">SUM(IF(RIGHT(OFFSET('Vacation Tracker'!$Q20:$AD20,0,HL$4))&lt;&gt;"O",IFERROR(--LEFT(OFFSET('Vacation Tracker'!$Q20:$AD20,0,HL$4),LEN(OFFSET('Vacation Tracker'!$Q20:$AD20,0,HL$4))-1),0)))</f>
        <v>0</v>
      </c>
      <c r="HO17" s="26">
        <f t="array" aca="1" ref="HO17" ca="1">SUM(IF(RIGHT(OFFSET('Vacation Tracker'!$Q20:$AD20,0,HL$4))=HO$8,IFERROR(--LEFT(OFFSET('Vacation Tracker'!$Q20:$AD20,0,HL$4),LEN(OFFSET('Vacation Tracker'!$Q20:$AD20,0,HL$4))-1),0)))</f>
        <v>0</v>
      </c>
      <c r="HP17" s="23">
        <f ca="1">SUM(OFFSET('Vacation Tracker'!$Q20:$AD20,0,HP$4))</f>
        <v>0</v>
      </c>
      <c r="HQ17" s="26">
        <f t="shared" ref="HQ17" ca="1" si="667">HP17-HR17</f>
        <v>0</v>
      </c>
      <c r="HR17" s="26">
        <f t="array" aca="1" ref="HR17" ca="1">SUM(IF(RIGHT(OFFSET('Vacation Tracker'!$Q20:$AD20,0,HP$4))&lt;&gt;"O",IFERROR(--LEFT(OFFSET('Vacation Tracker'!$Q20:$AD20,0,HP$4),LEN(OFFSET('Vacation Tracker'!$Q20:$AD20,0,HP$4))-1),0)))</f>
        <v>0</v>
      </c>
      <c r="HS17" s="23">
        <f t="array" aca="1" ref="HS17" ca="1">SUM(IF(RIGHT(OFFSET('Vacation Tracker'!$Q20:$AD20,0,HP$4))=HS$8,IFERROR(--LEFT(OFFSET('Vacation Tracker'!$Q20:$AD20,0,HP$4),LEN(OFFSET('Vacation Tracker'!$Q20:$AD20,0,HP$4))-1),0)))</f>
        <v>0</v>
      </c>
    </row>
    <row r="18" spans="2:227" ht="15" customHeight="1" x14ac:dyDescent="0.2">
      <c r="B18" s="23">
        <f>IF('Vacation Tracker'!B21&lt;&gt;"",'Vacation Tracker'!B21,"")</f>
        <v>10</v>
      </c>
      <c r="C18" s="24" t="str">
        <f>IF('Vacation Tracker'!C21&lt;&gt;"",'Vacation Tracker'!C21,"")</f>
        <v/>
      </c>
      <c r="D18" s="25" t="str">
        <f>IF('Vacation Tracker'!D21&lt;&gt;"",'Vacation Tracker'!D21,"")</f>
        <v/>
      </c>
      <c r="E18" s="25" t="str">
        <f>IF('Vacation Tracker'!E21&lt;&gt;"",'Vacation Tracker'!E21,"")</f>
        <v/>
      </c>
      <c r="F18" s="24" t="str">
        <f>IF('Vacation Tracker'!F21&lt;&gt;"",'Vacation Tracker'!F21,"")</f>
        <v/>
      </c>
      <c r="G18" s="24" t="str">
        <f>IF('Vacation Tracker'!G21&lt;&gt;"",'Vacation Tracker'!G21,"")</f>
        <v/>
      </c>
      <c r="H18" s="23" t="str">
        <f t="shared" si="258"/>
        <v/>
      </c>
      <c r="I18" s="23" t="str">
        <f t="shared" si="258"/>
        <v/>
      </c>
      <c r="J18" s="23" t="str">
        <f t="shared" si="258"/>
        <v/>
      </c>
      <c r="K18" s="23" t="str">
        <f t="shared" si="259"/>
        <v/>
      </c>
      <c r="L18" s="23">
        <f ca="1">SUM(OFFSET('Vacation Tracker'!$Q21:$AD21,0,L$4))</f>
        <v>0</v>
      </c>
      <c r="M18" s="26">
        <f t="shared" ca="1" si="204"/>
        <v>0</v>
      </c>
      <c r="N18" s="26">
        <f t="array" aca="1" ref="N18" ca="1">SUM(IF(RIGHT(OFFSET('Vacation Tracker'!$Q21:$AD21,0,L$4))&lt;&gt;"O",IFERROR(--LEFT(OFFSET('Vacation Tracker'!$Q21:$AD21,0,L$4),LEN(OFFSET('Vacation Tracker'!$Q21:$AD21,0,L$4))-1),0)))</f>
        <v>0</v>
      </c>
      <c r="O18" s="26">
        <f t="array" aca="1" ref="O18" ca="1">SUM(IF(RIGHT(OFFSET('Vacation Tracker'!$Q21:$AD21,0,L$4))=O$8,IFERROR(--LEFT(OFFSET('Vacation Tracker'!$Q21:$AD21,0,L$4),LEN(OFFSET('Vacation Tracker'!$Q21:$AD21,0,L$4))-1),0)))</f>
        <v>0</v>
      </c>
      <c r="P18" s="23">
        <f ca="1">SUM(OFFSET('Vacation Tracker'!$Q21:$AD21,0,P$4))</f>
        <v>0</v>
      </c>
      <c r="Q18" s="26">
        <f t="shared" ca="1" si="205"/>
        <v>0</v>
      </c>
      <c r="R18" s="26">
        <f t="array" aca="1" ref="R18" ca="1">SUM(IF(RIGHT(OFFSET('Vacation Tracker'!$Q21:$AD21,0,P$4))&lt;&gt;"O",IFERROR(--LEFT(OFFSET('Vacation Tracker'!$Q21:$AD21,0,P$4),LEN(OFFSET('Vacation Tracker'!$Q21:$AD21,0,P$4))-1),0)))</f>
        <v>0</v>
      </c>
      <c r="S18" s="26">
        <f t="array" aca="1" ref="S18" ca="1">SUM(IF(RIGHT(OFFSET('Vacation Tracker'!$Q21:$AD21,0,P$4))=S$8,IFERROR(--LEFT(OFFSET('Vacation Tracker'!$Q21:$AD21,0,P$4),LEN(OFFSET('Vacation Tracker'!$Q21:$AD21,0,P$4))-1),0)))</f>
        <v>0</v>
      </c>
      <c r="T18" s="23">
        <f ca="1">SUM(OFFSET('Vacation Tracker'!$Q21:$AD21,0,T$4))</f>
        <v>0</v>
      </c>
      <c r="U18" s="26">
        <f t="shared" ca="1" si="206"/>
        <v>0</v>
      </c>
      <c r="V18" s="26">
        <f t="array" aca="1" ref="V18" ca="1">SUM(IF(RIGHT(OFFSET('Vacation Tracker'!$Q21:$AD21,0,T$4))&lt;&gt;"O",IFERROR(--LEFT(OFFSET('Vacation Tracker'!$Q21:$AD21,0,T$4),LEN(OFFSET('Vacation Tracker'!$Q21:$AD21,0,T$4))-1),0)))</f>
        <v>0</v>
      </c>
      <c r="W18" s="26">
        <f t="array" aca="1" ref="W18" ca="1">SUM(IF(RIGHT(OFFSET('Vacation Tracker'!$Q21:$AD21,0,T$4))=W$8,IFERROR(--LEFT(OFFSET('Vacation Tracker'!$Q21:$AD21,0,T$4),LEN(OFFSET('Vacation Tracker'!$Q21:$AD21,0,T$4))-1),0)))</f>
        <v>0</v>
      </c>
      <c r="X18" s="23">
        <f ca="1">SUM(OFFSET('Vacation Tracker'!$Q21:$AD21,0,X$4))</f>
        <v>0</v>
      </c>
      <c r="Y18" s="26">
        <f t="shared" ref="Y18" ca="1" si="668">X18-Z18</f>
        <v>0</v>
      </c>
      <c r="Z18" s="26">
        <f t="array" aca="1" ref="Z18" ca="1">SUM(IF(RIGHT(OFFSET('Vacation Tracker'!$Q21:$AD21,0,X$4))&lt;&gt;"O",IFERROR(--LEFT(OFFSET('Vacation Tracker'!$Q21:$AD21,0,X$4),LEN(OFFSET('Vacation Tracker'!$Q21:$AD21,0,X$4))-1),0)))</f>
        <v>0</v>
      </c>
      <c r="AA18" s="26">
        <f t="array" aca="1" ref="AA18" ca="1">SUM(IF(RIGHT(OFFSET('Vacation Tracker'!$Q21:$AD21,0,X$4))=AA$8,IFERROR(--LEFT(OFFSET('Vacation Tracker'!$Q21:$AD21,0,X$4),LEN(OFFSET('Vacation Tracker'!$Q21:$AD21,0,X$4))-1),0)))</f>
        <v>0</v>
      </c>
      <c r="AB18" s="23">
        <f ca="1">SUM(OFFSET('Vacation Tracker'!$Q21:$AD21,0,AB$4))</f>
        <v>0</v>
      </c>
      <c r="AC18" s="26">
        <f t="shared" ref="AC18" ca="1" si="669">AB18-AD18</f>
        <v>0</v>
      </c>
      <c r="AD18" s="26">
        <f t="array" aca="1" ref="AD18" ca="1">SUM(IF(RIGHT(OFFSET('Vacation Tracker'!$Q21:$AD21,0,AB$4))&lt;&gt;"O",IFERROR(--LEFT(OFFSET('Vacation Tracker'!$Q21:$AD21,0,AB$4),LEN(OFFSET('Vacation Tracker'!$Q21:$AD21,0,AB$4))-1),0)))</f>
        <v>0</v>
      </c>
      <c r="AE18" s="26">
        <f t="array" aca="1" ref="AE18" ca="1">SUM(IF(RIGHT(OFFSET('Vacation Tracker'!$Q21:$AD21,0,AB$4))=AE$8,IFERROR(--LEFT(OFFSET('Vacation Tracker'!$Q21:$AD21,0,AB$4),LEN(OFFSET('Vacation Tracker'!$Q21:$AD21,0,AB$4))-1),0)))</f>
        <v>0</v>
      </c>
      <c r="AF18" s="23">
        <f ca="1">SUM(OFFSET('Vacation Tracker'!$Q21:$AD21,0,AF$4))</f>
        <v>0</v>
      </c>
      <c r="AG18" s="26">
        <f t="shared" ref="AG18" ca="1" si="670">AF18-AH18</f>
        <v>0</v>
      </c>
      <c r="AH18" s="26">
        <f t="array" aca="1" ref="AH18" ca="1">SUM(IF(RIGHT(OFFSET('Vacation Tracker'!$Q21:$AD21,0,AF$4))&lt;&gt;"O",IFERROR(--LEFT(OFFSET('Vacation Tracker'!$Q21:$AD21,0,AF$4),LEN(OFFSET('Vacation Tracker'!$Q21:$AD21,0,AF$4))-1),0)))</f>
        <v>0</v>
      </c>
      <c r="AI18" s="26">
        <f t="array" aca="1" ref="AI18" ca="1">SUM(IF(RIGHT(OFFSET('Vacation Tracker'!$Q21:$AD21,0,AF$4))=AI$8,IFERROR(--LEFT(OFFSET('Vacation Tracker'!$Q21:$AD21,0,AF$4),LEN(OFFSET('Vacation Tracker'!$Q21:$AD21,0,AF$4))-1),0)))</f>
        <v>0</v>
      </c>
      <c r="AJ18" s="23">
        <f ca="1">SUM(OFFSET('Vacation Tracker'!$Q21:$AD21,0,AJ$4))</f>
        <v>0</v>
      </c>
      <c r="AK18" s="26">
        <f t="shared" ref="AK18" ca="1" si="671">AJ18-AL18</f>
        <v>0</v>
      </c>
      <c r="AL18" s="26">
        <f t="array" aca="1" ref="AL18" ca="1">SUM(IF(RIGHT(OFFSET('Vacation Tracker'!$Q21:$AD21,0,AJ$4))&lt;&gt;"O",IFERROR(--LEFT(OFFSET('Vacation Tracker'!$Q21:$AD21,0,AJ$4),LEN(OFFSET('Vacation Tracker'!$Q21:$AD21,0,AJ$4))-1),0)))</f>
        <v>0</v>
      </c>
      <c r="AM18" s="26">
        <f t="array" aca="1" ref="AM18" ca="1">SUM(IF(RIGHT(OFFSET('Vacation Tracker'!$Q21:$AD21,0,AJ$4))=AM$8,IFERROR(--LEFT(OFFSET('Vacation Tracker'!$Q21:$AD21,0,AJ$4),LEN(OFFSET('Vacation Tracker'!$Q21:$AD21,0,AJ$4))-1),0)))</f>
        <v>0</v>
      </c>
      <c r="AN18" s="23">
        <f ca="1">SUM(OFFSET('Vacation Tracker'!$Q21:$AD21,0,AN$4))</f>
        <v>0</v>
      </c>
      <c r="AO18" s="26">
        <f t="shared" ref="AO18" ca="1" si="672">AN18-AP18</f>
        <v>0</v>
      </c>
      <c r="AP18" s="26">
        <f t="array" aca="1" ref="AP18" ca="1">SUM(IF(RIGHT(OFFSET('Vacation Tracker'!$Q21:$AD21,0,AN$4))&lt;&gt;"O",IFERROR(--LEFT(OFFSET('Vacation Tracker'!$Q21:$AD21,0,AN$4),LEN(OFFSET('Vacation Tracker'!$Q21:$AD21,0,AN$4))-1),0)))</f>
        <v>0</v>
      </c>
      <c r="AQ18" s="26">
        <f t="array" aca="1" ref="AQ18" ca="1">SUM(IF(RIGHT(OFFSET('Vacation Tracker'!$Q21:$AD21,0,AN$4))=AQ$8,IFERROR(--LEFT(OFFSET('Vacation Tracker'!$Q21:$AD21,0,AN$4),LEN(OFFSET('Vacation Tracker'!$Q21:$AD21,0,AN$4))-1),0)))</f>
        <v>0</v>
      </c>
      <c r="AR18" s="23">
        <f ca="1">SUM(OFFSET('Vacation Tracker'!$Q21:$AD21,0,AR$4))</f>
        <v>0</v>
      </c>
      <c r="AS18" s="26">
        <f t="shared" ref="AS18" ca="1" si="673">AR18-AT18</f>
        <v>0</v>
      </c>
      <c r="AT18" s="26">
        <f t="array" aca="1" ref="AT18" ca="1">SUM(IF(RIGHT(OFFSET('Vacation Tracker'!$Q21:$AD21,0,AR$4))&lt;&gt;"O",IFERROR(--LEFT(OFFSET('Vacation Tracker'!$Q21:$AD21,0,AR$4),LEN(OFFSET('Vacation Tracker'!$Q21:$AD21,0,AR$4))-1),0)))</f>
        <v>0</v>
      </c>
      <c r="AU18" s="26">
        <f t="array" aca="1" ref="AU18" ca="1">SUM(IF(RIGHT(OFFSET('Vacation Tracker'!$Q21:$AD21,0,AR$4))=AU$8,IFERROR(--LEFT(OFFSET('Vacation Tracker'!$Q21:$AD21,0,AR$4),LEN(OFFSET('Vacation Tracker'!$Q21:$AD21,0,AR$4))-1),0)))</f>
        <v>0</v>
      </c>
      <c r="AV18" s="23">
        <f ca="1">SUM(OFFSET('Vacation Tracker'!$Q21:$AD21,0,AV$4))</f>
        <v>0</v>
      </c>
      <c r="AW18" s="26">
        <f t="shared" ref="AW18" ca="1" si="674">AV18-AX18</f>
        <v>0</v>
      </c>
      <c r="AX18" s="26">
        <f t="array" aca="1" ref="AX18" ca="1">SUM(IF(RIGHT(OFFSET('Vacation Tracker'!$Q21:$AD21,0,AV$4))&lt;&gt;"O",IFERROR(--LEFT(OFFSET('Vacation Tracker'!$Q21:$AD21,0,AV$4),LEN(OFFSET('Vacation Tracker'!$Q21:$AD21,0,AV$4))-1),0)))</f>
        <v>0</v>
      </c>
      <c r="AY18" s="26">
        <f t="array" aca="1" ref="AY18" ca="1">SUM(IF(RIGHT(OFFSET('Vacation Tracker'!$Q21:$AD21,0,AV$4))=AY$8,IFERROR(--LEFT(OFFSET('Vacation Tracker'!$Q21:$AD21,0,AV$4),LEN(OFFSET('Vacation Tracker'!$Q21:$AD21,0,AV$4))-1),0)))</f>
        <v>0</v>
      </c>
      <c r="AZ18" s="23">
        <f ca="1">SUM(OFFSET('Vacation Tracker'!$Q21:$AD21,0,AZ$4))</f>
        <v>0</v>
      </c>
      <c r="BA18" s="26">
        <f t="shared" ref="BA18" ca="1" si="675">AZ18-BB18</f>
        <v>0</v>
      </c>
      <c r="BB18" s="26">
        <f t="array" aca="1" ref="BB18" ca="1">SUM(IF(RIGHT(OFFSET('Vacation Tracker'!$Q21:$AD21,0,AZ$4))&lt;&gt;"O",IFERROR(--LEFT(OFFSET('Vacation Tracker'!$Q21:$AD21,0,AZ$4),LEN(OFFSET('Vacation Tracker'!$Q21:$AD21,0,AZ$4))-1),0)))</f>
        <v>0</v>
      </c>
      <c r="BC18" s="26">
        <f t="array" aca="1" ref="BC18" ca="1">SUM(IF(RIGHT(OFFSET('Vacation Tracker'!$Q21:$AD21,0,AZ$4))=BC$8,IFERROR(--LEFT(OFFSET('Vacation Tracker'!$Q21:$AD21,0,AZ$4),LEN(OFFSET('Vacation Tracker'!$Q21:$AD21,0,AZ$4))-1),0)))</f>
        <v>0</v>
      </c>
      <c r="BD18" s="23">
        <f ca="1">SUM(OFFSET('Vacation Tracker'!$Q21:$AD21,0,BD$4))</f>
        <v>0</v>
      </c>
      <c r="BE18" s="26">
        <f t="shared" ref="BE18" ca="1" si="676">BD18-BF18</f>
        <v>0</v>
      </c>
      <c r="BF18" s="26">
        <f t="array" aca="1" ref="BF18" ca="1">SUM(IF(RIGHT(OFFSET('Vacation Tracker'!$Q21:$AD21,0,BD$4))&lt;&gt;"O",IFERROR(--LEFT(OFFSET('Vacation Tracker'!$Q21:$AD21,0,BD$4),LEN(OFFSET('Vacation Tracker'!$Q21:$AD21,0,BD$4))-1),0)))</f>
        <v>0</v>
      </c>
      <c r="BG18" s="26">
        <f t="array" aca="1" ref="BG18" ca="1">SUM(IF(RIGHT(OFFSET('Vacation Tracker'!$Q21:$AD21,0,BD$4))=BG$8,IFERROR(--LEFT(OFFSET('Vacation Tracker'!$Q21:$AD21,0,BD$4),LEN(OFFSET('Vacation Tracker'!$Q21:$AD21,0,BD$4))-1),0)))</f>
        <v>0</v>
      </c>
      <c r="BH18" s="23">
        <f ca="1">SUM(OFFSET('Vacation Tracker'!$Q21:$AD21,0,BH$4))</f>
        <v>0</v>
      </c>
      <c r="BI18" s="26">
        <f t="shared" ref="BI18" ca="1" si="677">BH18-BJ18</f>
        <v>0</v>
      </c>
      <c r="BJ18" s="26">
        <f t="array" aca="1" ref="BJ18" ca="1">SUM(IF(RIGHT(OFFSET('Vacation Tracker'!$Q21:$AD21,0,BH$4))&lt;&gt;"O",IFERROR(--LEFT(OFFSET('Vacation Tracker'!$Q21:$AD21,0,BH$4),LEN(OFFSET('Vacation Tracker'!$Q21:$AD21,0,BH$4))-1),0)))</f>
        <v>0</v>
      </c>
      <c r="BK18" s="26">
        <f t="array" aca="1" ref="BK18" ca="1">SUM(IF(RIGHT(OFFSET('Vacation Tracker'!$Q21:$AD21,0,BH$4))=BK$8,IFERROR(--LEFT(OFFSET('Vacation Tracker'!$Q21:$AD21,0,BH$4),LEN(OFFSET('Vacation Tracker'!$Q21:$AD21,0,BH$4))-1),0)))</f>
        <v>0</v>
      </c>
      <c r="BL18" s="23">
        <f ca="1">SUM(OFFSET('Vacation Tracker'!$Q21:$AD21,0,BL$4))</f>
        <v>0</v>
      </c>
      <c r="BM18" s="26">
        <f t="shared" ref="BM18" ca="1" si="678">BL18-BN18</f>
        <v>0</v>
      </c>
      <c r="BN18" s="26">
        <f t="array" aca="1" ref="BN18" ca="1">SUM(IF(RIGHT(OFFSET('Vacation Tracker'!$Q21:$AD21,0,BL$4))&lt;&gt;"O",IFERROR(--LEFT(OFFSET('Vacation Tracker'!$Q21:$AD21,0,BL$4),LEN(OFFSET('Vacation Tracker'!$Q21:$AD21,0,BL$4))-1),0)))</f>
        <v>0</v>
      </c>
      <c r="BO18" s="26">
        <f t="array" aca="1" ref="BO18" ca="1">SUM(IF(RIGHT(OFFSET('Vacation Tracker'!$Q21:$AD21,0,BL$4))=BO$8,IFERROR(--LEFT(OFFSET('Vacation Tracker'!$Q21:$AD21,0,BL$4),LEN(OFFSET('Vacation Tracker'!$Q21:$AD21,0,BL$4))-1),0)))</f>
        <v>0</v>
      </c>
      <c r="BP18" s="23">
        <f ca="1">SUM(OFFSET('Vacation Tracker'!$Q21:$AD21,0,BP$4))</f>
        <v>0</v>
      </c>
      <c r="BQ18" s="26">
        <f t="shared" ref="BQ18" ca="1" si="679">BP18-BR18</f>
        <v>0</v>
      </c>
      <c r="BR18" s="26">
        <f t="array" aca="1" ref="BR18" ca="1">SUM(IF(RIGHT(OFFSET('Vacation Tracker'!$Q21:$AD21,0,BP$4))&lt;&gt;"O",IFERROR(--LEFT(OFFSET('Vacation Tracker'!$Q21:$AD21,0,BP$4),LEN(OFFSET('Vacation Tracker'!$Q21:$AD21,0,BP$4))-1),0)))</f>
        <v>0</v>
      </c>
      <c r="BS18" s="26">
        <f t="array" aca="1" ref="BS18" ca="1">SUM(IF(RIGHT(OFFSET('Vacation Tracker'!$Q21:$AD21,0,BP$4))=BS$8,IFERROR(--LEFT(OFFSET('Vacation Tracker'!$Q21:$AD21,0,BP$4),LEN(OFFSET('Vacation Tracker'!$Q21:$AD21,0,BP$4))-1),0)))</f>
        <v>0</v>
      </c>
      <c r="BT18" s="23">
        <f ca="1">SUM(OFFSET('Vacation Tracker'!$Q21:$AD21,0,BT$4))</f>
        <v>0</v>
      </c>
      <c r="BU18" s="26">
        <f t="shared" ref="BU18" ca="1" si="680">BT18-BV18</f>
        <v>0</v>
      </c>
      <c r="BV18" s="26">
        <f t="array" aca="1" ref="BV18" ca="1">SUM(IF(RIGHT(OFFSET('Vacation Tracker'!$Q21:$AD21,0,BT$4))&lt;&gt;"O",IFERROR(--LEFT(OFFSET('Vacation Tracker'!$Q21:$AD21,0,BT$4),LEN(OFFSET('Vacation Tracker'!$Q21:$AD21,0,BT$4))-1),0)))</f>
        <v>0</v>
      </c>
      <c r="BW18" s="26">
        <f t="array" aca="1" ref="BW18" ca="1">SUM(IF(RIGHT(OFFSET('Vacation Tracker'!$Q21:$AD21,0,BT$4))=BW$8,IFERROR(--LEFT(OFFSET('Vacation Tracker'!$Q21:$AD21,0,BT$4),LEN(OFFSET('Vacation Tracker'!$Q21:$AD21,0,BT$4))-1),0)))</f>
        <v>0</v>
      </c>
      <c r="BX18" s="23">
        <f ca="1">SUM(OFFSET('Vacation Tracker'!$Q21:$AD21,0,BX$4))</f>
        <v>0</v>
      </c>
      <c r="BY18" s="26">
        <f t="shared" ref="BY18" ca="1" si="681">BX18-BZ18</f>
        <v>0</v>
      </c>
      <c r="BZ18" s="26">
        <f t="array" aca="1" ref="BZ18" ca="1">SUM(IF(RIGHT(OFFSET('Vacation Tracker'!$Q21:$AD21,0,BX$4))&lt;&gt;"O",IFERROR(--LEFT(OFFSET('Vacation Tracker'!$Q21:$AD21,0,BX$4),LEN(OFFSET('Vacation Tracker'!$Q21:$AD21,0,BX$4))-1),0)))</f>
        <v>0</v>
      </c>
      <c r="CA18" s="26">
        <f t="array" aca="1" ref="CA18" ca="1">SUM(IF(RIGHT(OFFSET('Vacation Tracker'!$Q21:$AD21,0,BX$4))=CA$8,IFERROR(--LEFT(OFFSET('Vacation Tracker'!$Q21:$AD21,0,BX$4),LEN(OFFSET('Vacation Tracker'!$Q21:$AD21,0,BX$4))-1),0)))</f>
        <v>0</v>
      </c>
      <c r="CB18" s="23">
        <f ca="1">SUM(OFFSET('Vacation Tracker'!$Q21:$AD21,0,CB$4))</f>
        <v>0</v>
      </c>
      <c r="CC18" s="26">
        <f t="shared" ref="CC18" ca="1" si="682">CB18-CD18</f>
        <v>0</v>
      </c>
      <c r="CD18" s="26">
        <f t="array" aca="1" ref="CD18" ca="1">SUM(IF(RIGHT(OFFSET('Vacation Tracker'!$Q21:$AD21,0,CB$4))&lt;&gt;"O",IFERROR(--LEFT(OFFSET('Vacation Tracker'!$Q21:$AD21,0,CB$4),LEN(OFFSET('Vacation Tracker'!$Q21:$AD21,0,CB$4))-1),0)))</f>
        <v>0</v>
      </c>
      <c r="CE18" s="26">
        <f t="array" aca="1" ref="CE18" ca="1">SUM(IF(RIGHT(OFFSET('Vacation Tracker'!$Q21:$AD21,0,CB$4))=CE$8,IFERROR(--LEFT(OFFSET('Vacation Tracker'!$Q21:$AD21,0,CB$4),LEN(OFFSET('Vacation Tracker'!$Q21:$AD21,0,CB$4))-1),0)))</f>
        <v>0</v>
      </c>
      <c r="CF18" s="23">
        <f ca="1">SUM(OFFSET('Vacation Tracker'!$Q21:$AD21,0,CF$4))</f>
        <v>0</v>
      </c>
      <c r="CG18" s="26">
        <f t="shared" ref="CG18" ca="1" si="683">CF18-CH18</f>
        <v>0</v>
      </c>
      <c r="CH18" s="26">
        <f t="array" aca="1" ref="CH18" ca="1">SUM(IF(RIGHT(OFFSET('Vacation Tracker'!$Q21:$AD21,0,CF$4))&lt;&gt;"O",IFERROR(--LEFT(OFFSET('Vacation Tracker'!$Q21:$AD21,0,CF$4),LEN(OFFSET('Vacation Tracker'!$Q21:$AD21,0,CF$4))-1),0)))</f>
        <v>0</v>
      </c>
      <c r="CI18" s="26">
        <f t="array" aca="1" ref="CI18" ca="1">SUM(IF(RIGHT(OFFSET('Vacation Tracker'!$Q21:$AD21,0,CF$4))=CI$8,IFERROR(--LEFT(OFFSET('Vacation Tracker'!$Q21:$AD21,0,CF$4),LEN(OFFSET('Vacation Tracker'!$Q21:$AD21,0,CF$4))-1),0)))</f>
        <v>0</v>
      </c>
      <c r="CJ18" s="23">
        <f ca="1">SUM(OFFSET('Vacation Tracker'!$Q21:$AD21,0,CJ$4))</f>
        <v>0</v>
      </c>
      <c r="CK18" s="26">
        <f t="shared" ref="CK18" ca="1" si="684">CJ18-CL18</f>
        <v>0</v>
      </c>
      <c r="CL18" s="26">
        <f t="array" aca="1" ref="CL18" ca="1">SUM(IF(RIGHT(OFFSET('Vacation Tracker'!$Q21:$AD21,0,CJ$4))&lt;&gt;"O",IFERROR(--LEFT(OFFSET('Vacation Tracker'!$Q21:$AD21,0,CJ$4),LEN(OFFSET('Vacation Tracker'!$Q21:$AD21,0,CJ$4))-1),0)))</f>
        <v>0</v>
      </c>
      <c r="CM18" s="26">
        <f t="array" aca="1" ref="CM18" ca="1">SUM(IF(RIGHT(OFFSET('Vacation Tracker'!$Q21:$AD21,0,CJ$4))=CM$8,IFERROR(--LEFT(OFFSET('Vacation Tracker'!$Q21:$AD21,0,CJ$4),LEN(OFFSET('Vacation Tracker'!$Q21:$AD21,0,CJ$4))-1),0)))</f>
        <v>0</v>
      </c>
      <c r="CN18" s="23">
        <f ca="1">SUM(OFFSET('Vacation Tracker'!$Q21:$AD21,0,CN$4))</f>
        <v>0</v>
      </c>
      <c r="CO18" s="26">
        <f t="shared" ref="CO18" ca="1" si="685">CN18-CP18</f>
        <v>0</v>
      </c>
      <c r="CP18" s="26">
        <f t="array" aca="1" ref="CP18" ca="1">SUM(IF(RIGHT(OFFSET('Vacation Tracker'!$Q21:$AD21,0,CN$4))&lt;&gt;"O",IFERROR(--LEFT(OFFSET('Vacation Tracker'!$Q21:$AD21,0,CN$4),LEN(OFFSET('Vacation Tracker'!$Q21:$AD21,0,CN$4))-1),0)))</f>
        <v>0</v>
      </c>
      <c r="CQ18" s="26">
        <f t="array" aca="1" ref="CQ18" ca="1">SUM(IF(RIGHT(OFFSET('Vacation Tracker'!$Q21:$AD21,0,CN$4))=CQ$8,IFERROR(--LEFT(OFFSET('Vacation Tracker'!$Q21:$AD21,0,CN$4),LEN(OFFSET('Vacation Tracker'!$Q21:$AD21,0,CN$4))-1),0)))</f>
        <v>0</v>
      </c>
      <c r="CR18" s="23">
        <f ca="1">SUM(OFFSET('Vacation Tracker'!$Q21:$AD21,0,CR$4))</f>
        <v>0</v>
      </c>
      <c r="CS18" s="26">
        <f t="shared" ref="CS18" ca="1" si="686">CR18-CT18</f>
        <v>0</v>
      </c>
      <c r="CT18" s="26">
        <f t="array" aca="1" ref="CT18" ca="1">SUM(IF(RIGHT(OFFSET('Vacation Tracker'!$Q21:$AD21,0,CR$4))&lt;&gt;"O",IFERROR(--LEFT(OFFSET('Vacation Tracker'!$Q21:$AD21,0,CR$4),LEN(OFFSET('Vacation Tracker'!$Q21:$AD21,0,CR$4))-1),0)))</f>
        <v>0</v>
      </c>
      <c r="CU18" s="26">
        <f t="array" aca="1" ref="CU18" ca="1">SUM(IF(RIGHT(OFFSET('Vacation Tracker'!$Q21:$AD21,0,CR$4))=CU$8,IFERROR(--LEFT(OFFSET('Vacation Tracker'!$Q21:$AD21,0,CR$4),LEN(OFFSET('Vacation Tracker'!$Q21:$AD21,0,CR$4))-1),0)))</f>
        <v>0</v>
      </c>
      <c r="CV18" s="23">
        <f ca="1">SUM(OFFSET('Vacation Tracker'!$Q21:$AD21,0,CV$4))</f>
        <v>0</v>
      </c>
      <c r="CW18" s="26">
        <f t="shared" ref="CW18" ca="1" si="687">CV18-CX18</f>
        <v>0</v>
      </c>
      <c r="CX18" s="26">
        <f t="array" aca="1" ref="CX18" ca="1">SUM(IF(RIGHT(OFFSET('Vacation Tracker'!$Q21:$AD21,0,CV$4))&lt;&gt;"O",IFERROR(--LEFT(OFFSET('Vacation Tracker'!$Q21:$AD21,0,CV$4),LEN(OFFSET('Vacation Tracker'!$Q21:$AD21,0,CV$4))-1),0)))</f>
        <v>0</v>
      </c>
      <c r="CY18" s="26">
        <f t="array" aca="1" ref="CY18" ca="1">SUM(IF(RIGHT(OFFSET('Vacation Tracker'!$Q21:$AD21,0,CV$4))=CY$8,IFERROR(--LEFT(OFFSET('Vacation Tracker'!$Q21:$AD21,0,CV$4),LEN(OFFSET('Vacation Tracker'!$Q21:$AD21,0,CV$4))-1),0)))</f>
        <v>0</v>
      </c>
      <c r="CZ18" s="23">
        <f ca="1">SUM(OFFSET('Vacation Tracker'!$Q21:$AD21,0,CZ$4))</f>
        <v>0</v>
      </c>
      <c r="DA18" s="26">
        <f t="shared" ref="DA18" ca="1" si="688">CZ18-DB18</f>
        <v>0</v>
      </c>
      <c r="DB18" s="26">
        <f t="array" aca="1" ref="DB18" ca="1">SUM(IF(RIGHT(OFFSET('Vacation Tracker'!$Q21:$AD21,0,CZ$4))&lt;&gt;"O",IFERROR(--LEFT(OFFSET('Vacation Tracker'!$Q21:$AD21,0,CZ$4),LEN(OFFSET('Vacation Tracker'!$Q21:$AD21,0,CZ$4))-1),0)))</f>
        <v>0</v>
      </c>
      <c r="DC18" s="26">
        <f t="array" aca="1" ref="DC18" ca="1">SUM(IF(RIGHT(OFFSET('Vacation Tracker'!$Q21:$AD21,0,CZ$4))=DC$8,IFERROR(--LEFT(OFFSET('Vacation Tracker'!$Q21:$AD21,0,CZ$4),LEN(OFFSET('Vacation Tracker'!$Q21:$AD21,0,CZ$4))-1),0)))</f>
        <v>0</v>
      </c>
      <c r="DD18" s="23">
        <f ca="1">SUM(OFFSET('Vacation Tracker'!$Q21:$AD21,0,DD$4))</f>
        <v>0</v>
      </c>
      <c r="DE18" s="26">
        <f t="shared" ref="DE18" ca="1" si="689">DD18-DF18</f>
        <v>0</v>
      </c>
      <c r="DF18" s="26">
        <f t="array" aca="1" ref="DF18" ca="1">SUM(IF(RIGHT(OFFSET('Vacation Tracker'!$Q21:$AD21,0,DD$4))&lt;&gt;"O",IFERROR(--LEFT(OFFSET('Vacation Tracker'!$Q21:$AD21,0,DD$4),LEN(OFFSET('Vacation Tracker'!$Q21:$AD21,0,DD$4))-1),0)))</f>
        <v>0</v>
      </c>
      <c r="DG18" s="26">
        <f t="array" aca="1" ref="DG18" ca="1">SUM(IF(RIGHT(OFFSET('Vacation Tracker'!$Q21:$AD21,0,DD$4))=DG$8,IFERROR(--LEFT(OFFSET('Vacation Tracker'!$Q21:$AD21,0,DD$4),LEN(OFFSET('Vacation Tracker'!$Q21:$AD21,0,DD$4))-1),0)))</f>
        <v>0</v>
      </c>
      <c r="DH18" s="23">
        <f ca="1">SUM(OFFSET('Vacation Tracker'!$Q21:$AD21,0,DH$4))</f>
        <v>0</v>
      </c>
      <c r="DI18" s="26">
        <f t="shared" ref="DI18" ca="1" si="690">DH18-DJ18</f>
        <v>0</v>
      </c>
      <c r="DJ18" s="26">
        <f t="array" aca="1" ref="DJ18" ca="1">SUM(IF(RIGHT(OFFSET('Vacation Tracker'!$Q21:$AD21,0,DH$4))&lt;&gt;"O",IFERROR(--LEFT(OFFSET('Vacation Tracker'!$Q21:$AD21,0,DH$4),LEN(OFFSET('Vacation Tracker'!$Q21:$AD21,0,DH$4))-1),0)))</f>
        <v>0</v>
      </c>
      <c r="DK18" s="26">
        <f t="array" aca="1" ref="DK18" ca="1">SUM(IF(RIGHT(OFFSET('Vacation Tracker'!$Q21:$AD21,0,DH$4))=DK$8,IFERROR(--LEFT(OFFSET('Vacation Tracker'!$Q21:$AD21,0,DH$4),LEN(OFFSET('Vacation Tracker'!$Q21:$AD21,0,DH$4))-1),0)))</f>
        <v>0</v>
      </c>
      <c r="DL18" s="23">
        <f ca="1">SUM(OFFSET('Vacation Tracker'!$Q21:$AD21,0,DL$4))</f>
        <v>0</v>
      </c>
      <c r="DM18" s="26">
        <f t="shared" ref="DM18" ca="1" si="691">DL18-DN18</f>
        <v>0</v>
      </c>
      <c r="DN18" s="26">
        <f t="array" aca="1" ref="DN18" ca="1">SUM(IF(RIGHT(OFFSET('Vacation Tracker'!$Q21:$AD21,0,DL$4))&lt;&gt;"O",IFERROR(--LEFT(OFFSET('Vacation Tracker'!$Q21:$AD21,0,DL$4),LEN(OFFSET('Vacation Tracker'!$Q21:$AD21,0,DL$4))-1),0)))</f>
        <v>0</v>
      </c>
      <c r="DO18" s="26">
        <f t="array" aca="1" ref="DO18" ca="1">SUM(IF(RIGHT(OFFSET('Vacation Tracker'!$Q21:$AD21,0,DL$4))=DO$8,IFERROR(--LEFT(OFFSET('Vacation Tracker'!$Q21:$AD21,0,DL$4),LEN(OFFSET('Vacation Tracker'!$Q21:$AD21,0,DL$4))-1),0)))</f>
        <v>0</v>
      </c>
      <c r="DP18" s="23">
        <f ca="1">SUM(OFFSET('Vacation Tracker'!$Q21:$AD21,0,DP$4))</f>
        <v>0</v>
      </c>
      <c r="DQ18" s="26">
        <f t="shared" ref="DQ18" ca="1" si="692">DP18-DR18</f>
        <v>0</v>
      </c>
      <c r="DR18" s="26">
        <f t="array" aca="1" ref="DR18" ca="1">SUM(IF(RIGHT(OFFSET('Vacation Tracker'!$Q21:$AD21,0,DP$4))&lt;&gt;"O",IFERROR(--LEFT(OFFSET('Vacation Tracker'!$Q21:$AD21,0,DP$4),LEN(OFFSET('Vacation Tracker'!$Q21:$AD21,0,DP$4))-1),0)))</f>
        <v>0</v>
      </c>
      <c r="DS18" s="26">
        <f t="array" aca="1" ref="DS18" ca="1">SUM(IF(RIGHT(OFFSET('Vacation Tracker'!$Q21:$AD21,0,DP$4))=DS$8,IFERROR(--LEFT(OFFSET('Vacation Tracker'!$Q21:$AD21,0,DP$4),LEN(OFFSET('Vacation Tracker'!$Q21:$AD21,0,DP$4))-1),0)))</f>
        <v>0</v>
      </c>
      <c r="DT18" s="23">
        <f ca="1">SUM(OFFSET('Vacation Tracker'!$Q21:$AD21,0,DT$4))</f>
        <v>0</v>
      </c>
      <c r="DU18" s="26">
        <f t="shared" ref="DU18" ca="1" si="693">DT18-DV18</f>
        <v>0</v>
      </c>
      <c r="DV18" s="26">
        <f t="array" aca="1" ref="DV18" ca="1">SUM(IF(RIGHT(OFFSET('Vacation Tracker'!$Q21:$AD21,0,DT$4))&lt;&gt;"O",IFERROR(--LEFT(OFFSET('Vacation Tracker'!$Q21:$AD21,0,DT$4),LEN(OFFSET('Vacation Tracker'!$Q21:$AD21,0,DT$4))-1),0)))</f>
        <v>0</v>
      </c>
      <c r="DW18" s="26">
        <f t="array" aca="1" ref="DW18" ca="1">SUM(IF(RIGHT(OFFSET('Vacation Tracker'!$Q21:$AD21,0,DT$4))=DW$8,IFERROR(--LEFT(OFFSET('Vacation Tracker'!$Q21:$AD21,0,DT$4),LEN(OFFSET('Vacation Tracker'!$Q21:$AD21,0,DT$4))-1),0)))</f>
        <v>0</v>
      </c>
      <c r="DX18" s="23">
        <f ca="1">SUM(OFFSET('Vacation Tracker'!$Q21:$AD21,0,DX$4))</f>
        <v>0</v>
      </c>
      <c r="DY18" s="26">
        <f t="shared" ref="DY18" ca="1" si="694">DX18-DZ18</f>
        <v>0</v>
      </c>
      <c r="DZ18" s="26">
        <f t="array" aca="1" ref="DZ18" ca="1">SUM(IF(RIGHT(OFFSET('Vacation Tracker'!$Q21:$AD21,0,DX$4))&lt;&gt;"O",IFERROR(--LEFT(OFFSET('Vacation Tracker'!$Q21:$AD21,0,DX$4),LEN(OFFSET('Vacation Tracker'!$Q21:$AD21,0,DX$4))-1),0)))</f>
        <v>0</v>
      </c>
      <c r="EA18" s="26">
        <f t="array" aca="1" ref="EA18" ca="1">SUM(IF(RIGHT(OFFSET('Vacation Tracker'!$Q21:$AD21,0,DX$4))=EA$8,IFERROR(--LEFT(OFFSET('Vacation Tracker'!$Q21:$AD21,0,DX$4),LEN(OFFSET('Vacation Tracker'!$Q21:$AD21,0,DX$4))-1),0)))</f>
        <v>0</v>
      </c>
      <c r="EB18" s="23">
        <f ca="1">SUM(OFFSET('Vacation Tracker'!$Q21:$AD21,0,EB$4))</f>
        <v>0</v>
      </c>
      <c r="EC18" s="26">
        <f t="shared" ref="EC18" ca="1" si="695">EB18-ED18</f>
        <v>0</v>
      </c>
      <c r="ED18" s="26">
        <f t="array" aca="1" ref="ED18" ca="1">SUM(IF(RIGHT(OFFSET('Vacation Tracker'!$Q21:$AD21,0,EB$4))&lt;&gt;"O",IFERROR(--LEFT(OFFSET('Vacation Tracker'!$Q21:$AD21,0,EB$4),LEN(OFFSET('Vacation Tracker'!$Q21:$AD21,0,EB$4))-1),0)))</f>
        <v>0</v>
      </c>
      <c r="EE18" s="26">
        <f t="array" aca="1" ref="EE18" ca="1">SUM(IF(RIGHT(OFFSET('Vacation Tracker'!$Q21:$AD21,0,EB$4))=EE$8,IFERROR(--LEFT(OFFSET('Vacation Tracker'!$Q21:$AD21,0,EB$4),LEN(OFFSET('Vacation Tracker'!$Q21:$AD21,0,EB$4))-1),0)))</f>
        <v>0</v>
      </c>
      <c r="EF18" s="23">
        <f ca="1">SUM(OFFSET('Vacation Tracker'!$Q21:$AD21,0,EF$4))</f>
        <v>0</v>
      </c>
      <c r="EG18" s="26">
        <f t="shared" ref="EG18" ca="1" si="696">EF18-EH18</f>
        <v>0</v>
      </c>
      <c r="EH18" s="26">
        <f t="array" aca="1" ref="EH18" ca="1">SUM(IF(RIGHT(OFFSET('Vacation Tracker'!$Q21:$AD21,0,EF$4))&lt;&gt;"O",IFERROR(--LEFT(OFFSET('Vacation Tracker'!$Q21:$AD21,0,EF$4),LEN(OFFSET('Vacation Tracker'!$Q21:$AD21,0,EF$4))-1),0)))</f>
        <v>0</v>
      </c>
      <c r="EI18" s="26">
        <f t="array" aca="1" ref="EI18" ca="1">SUM(IF(RIGHT(OFFSET('Vacation Tracker'!$Q21:$AD21,0,EF$4))=EI$8,IFERROR(--LEFT(OFFSET('Vacation Tracker'!$Q21:$AD21,0,EF$4),LEN(OFFSET('Vacation Tracker'!$Q21:$AD21,0,EF$4))-1),0)))</f>
        <v>0</v>
      </c>
      <c r="EJ18" s="23">
        <f ca="1">SUM(OFFSET('Vacation Tracker'!$Q21:$AD21,0,EJ$4))</f>
        <v>0</v>
      </c>
      <c r="EK18" s="26">
        <f t="shared" ref="EK18" ca="1" si="697">EJ18-EL18</f>
        <v>0</v>
      </c>
      <c r="EL18" s="26">
        <f t="array" aca="1" ref="EL18" ca="1">SUM(IF(RIGHT(OFFSET('Vacation Tracker'!$Q21:$AD21,0,EJ$4))&lt;&gt;"O",IFERROR(--LEFT(OFFSET('Vacation Tracker'!$Q21:$AD21,0,EJ$4),LEN(OFFSET('Vacation Tracker'!$Q21:$AD21,0,EJ$4))-1),0)))</f>
        <v>0</v>
      </c>
      <c r="EM18" s="26">
        <f t="array" aca="1" ref="EM18" ca="1">SUM(IF(RIGHT(OFFSET('Vacation Tracker'!$Q21:$AD21,0,EJ$4))=EM$8,IFERROR(--LEFT(OFFSET('Vacation Tracker'!$Q21:$AD21,0,EJ$4),LEN(OFFSET('Vacation Tracker'!$Q21:$AD21,0,EJ$4))-1),0)))</f>
        <v>0</v>
      </c>
      <c r="EN18" s="23">
        <f ca="1">SUM(OFFSET('Vacation Tracker'!$Q21:$AD21,0,EN$4))</f>
        <v>0</v>
      </c>
      <c r="EO18" s="26">
        <f t="shared" ref="EO18" ca="1" si="698">EN18-EP18</f>
        <v>0</v>
      </c>
      <c r="EP18" s="26">
        <f t="array" aca="1" ref="EP18" ca="1">SUM(IF(RIGHT(OFFSET('Vacation Tracker'!$Q21:$AD21,0,EN$4))&lt;&gt;"O",IFERROR(--LEFT(OFFSET('Vacation Tracker'!$Q21:$AD21,0,EN$4),LEN(OFFSET('Vacation Tracker'!$Q21:$AD21,0,EN$4))-1),0)))</f>
        <v>0</v>
      </c>
      <c r="EQ18" s="26">
        <f t="array" aca="1" ref="EQ18" ca="1">SUM(IF(RIGHT(OFFSET('Vacation Tracker'!$Q21:$AD21,0,EN$4))=EQ$8,IFERROR(--LEFT(OFFSET('Vacation Tracker'!$Q21:$AD21,0,EN$4),LEN(OFFSET('Vacation Tracker'!$Q21:$AD21,0,EN$4))-1),0)))</f>
        <v>0</v>
      </c>
      <c r="ER18" s="23">
        <f ca="1">SUM(OFFSET('Vacation Tracker'!$Q21:$AD21,0,ER$4))</f>
        <v>0</v>
      </c>
      <c r="ES18" s="26">
        <f t="shared" ref="ES18" ca="1" si="699">ER18-ET18</f>
        <v>0</v>
      </c>
      <c r="ET18" s="26">
        <f t="array" aca="1" ref="ET18" ca="1">SUM(IF(RIGHT(OFFSET('Vacation Tracker'!$Q21:$AD21,0,ER$4))&lt;&gt;"O",IFERROR(--LEFT(OFFSET('Vacation Tracker'!$Q21:$AD21,0,ER$4),LEN(OFFSET('Vacation Tracker'!$Q21:$AD21,0,ER$4))-1),0)))</f>
        <v>0</v>
      </c>
      <c r="EU18" s="26">
        <f t="array" aca="1" ref="EU18" ca="1">SUM(IF(RIGHT(OFFSET('Vacation Tracker'!$Q21:$AD21,0,ER$4))=EU$8,IFERROR(--LEFT(OFFSET('Vacation Tracker'!$Q21:$AD21,0,ER$4),LEN(OFFSET('Vacation Tracker'!$Q21:$AD21,0,ER$4))-1),0)))</f>
        <v>0</v>
      </c>
      <c r="EV18" s="23">
        <f ca="1">SUM(OFFSET('Vacation Tracker'!$Q21:$AD21,0,EV$4))</f>
        <v>0</v>
      </c>
      <c r="EW18" s="26">
        <f t="shared" ref="EW18" ca="1" si="700">EV18-EX18</f>
        <v>0</v>
      </c>
      <c r="EX18" s="26">
        <f t="array" aca="1" ref="EX18" ca="1">SUM(IF(RIGHT(OFFSET('Vacation Tracker'!$Q21:$AD21,0,EV$4))&lt;&gt;"O",IFERROR(--LEFT(OFFSET('Vacation Tracker'!$Q21:$AD21,0,EV$4),LEN(OFFSET('Vacation Tracker'!$Q21:$AD21,0,EV$4))-1),0)))</f>
        <v>0</v>
      </c>
      <c r="EY18" s="26">
        <f t="array" aca="1" ref="EY18" ca="1">SUM(IF(RIGHT(OFFSET('Vacation Tracker'!$Q21:$AD21,0,EV$4))=EY$8,IFERROR(--LEFT(OFFSET('Vacation Tracker'!$Q21:$AD21,0,EV$4),LEN(OFFSET('Vacation Tracker'!$Q21:$AD21,0,EV$4))-1),0)))</f>
        <v>0</v>
      </c>
      <c r="EZ18" s="23">
        <f ca="1">SUM(OFFSET('Vacation Tracker'!$Q21:$AD21,0,EZ$4))</f>
        <v>0</v>
      </c>
      <c r="FA18" s="26">
        <f t="shared" ref="FA18" ca="1" si="701">EZ18-FB18</f>
        <v>0</v>
      </c>
      <c r="FB18" s="26">
        <f t="array" aca="1" ref="FB18" ca="1">SUM(IF(RIGHT(OFFSET('Vacation Tracker'!$Q21:$AD21,0,EZ$4))&lt;&gt;"O",IFERROR(--LEFT(OFFSET('Vacation Tracker'!$Q21:$AD21,0,EZ$4),LEN(OFFSET('Vacation Tracker'!$Q21:$AD21,0,EZ$4))-1),0)))</f>
        <v>0</v>
      </c>
      <c r="FC18" s="26">
        <f t="array" aca="1" ref="FC18" ca="1">SUM(IF(RIGHT(OFFSET('Vacation Tracker'!$Q21:$AD21,0,EZ$4))=FC$8,IFERROR(--LEFT(OFFSET('Vacation Tracker'!$Q21:$AD21,0,EZ$4),LEN(OFFSET('Vacation Tracker'!$Q21:$AD21,0,EZ$4))-1),0)))</f>
        <v>0</v>
      </c>
      <c r="FD18" s="23">
        <f ca="1">SUM(OFFSET('Vacation Tracker'!$Q21:$AD21,0,FD$4))</f>
        <v>0</v>
      </c>
      <c r="FE18" s="26">
        <f t="shared" ref="FE18" ca="1" si="702">FD18-FF18</f>
        <v>0</v>
      </c>
      <c r="FF18" s="26">
        <f t="array" aca="1" ref="FF18" ca="1">SUM(IF(RIGHT(OFFSET('Vacation Tracker'!$Q21:$AD21,0,FD$4))&lt;&gt;"O",IFERROR(--LEFT(OFFSET('Vacation Tracker'!$Q21:$AD21,0,FD$4),LEN(OFFSET('Vacation Tracker'!$Q21:$AD21,0,FD$4))-1),0)))</f>
        <v>0</v>
      </c>
      <c r="FG18" s="26">
        <f t="array" aca="1" ref="FG18" ca="1">SUM(IF(RIGHT(OFFSET('Vacation Tracker'!$Q21:$AD21,0,FD$4))=FG$8,IFERROR(--LEFT(OFFSET('Vacation Tracker'!$Q21:$AD21,0,FD$4),LEN(OFFSET('Vacation Tracker'!$Q21:$AD21,0,FD$4))-1),0)))</f>
        <v>0</v>
      </c>
      <c r="FH18" s="23">
        <f ca="1">SUM(OFFSET('Vacation Tracker'!$Q21:$AD21,0,FH$4))</f>
        <v>0</v>
      </c>
      <c r="FI18" s="26">
        <f t="shared" ref="FI18" ca="1" si="703">FH18-FJ18</f>
        <v>0</v>
      </c>
      <c r="FJ18" s="26">
        <f t="array" aca="1" ref="FJ18" ca="1">SUM(IF(RIGHT(OFFSET('Vacation Tracker'!$Q21:$AD21,0,FH$4))&lt;&gt;"O",IFERROR(--LEFT(OFFSET('Vacation Tracker'!$Q21:$AD21,0,FH$4),LEN(OFFSET('Vacation Tracker'!$Q21:$AD21,0,FH$4))-1),0)))</f>
        <v>0</v>
      </c>
      <c r="FK18" s="26">
        <f t="array" aca="1" ref="FK18" ca="1">SUM(IF(RIGHT(OFFSET('Vacation Tracker'!$Q21:$AD21,0,FH$4))=FK$8,IFERROR(--LEFT(OFFSET('Vacation Tracker'!$Q21:$AD21,0,FH$4),LEN(OFFSET('Vacation Tracker'!$Q21:$AD21,0,FH$4))-1),0)))</f>
        <v>0</v>
      </c>
      <c r="FL18" s="23">
        <f ca="1">SUM(OFFSET('Vacation Tracker'!$Q21:$AD21,0,FL$4))</f>
        <v>0</v>
      </c>
      <c r="FM18" s="26">
        <f t="shared" ref="FM18" ca="1" si="704">FL18-FN18</f>
        <v>0</v>
      </c>
      <c r="FN18" s="26">
        <f t="array" aca="1" ref="FN18" ca="1">SUM(IF(RIGHT(OFFSET('Vacation Tracker'!$Q21:$AD21,0,FL$4))&lt;&gt;"O",IFERROR(--LEFT(OFFSET('Vacation Tracker'!$Q21:$AD21,0,FL$4),LEN(OFFSET('Vacation Tracker'!$Q21:$AD21,0,FL$4))-1),0)))</f>
        <v>0</v>
      </c>
      <c r="FO18" s="26">
        <f t="array" aca="1" ref="FO18" ca="1">SUM(IF(RIGHT(OFFSET('Vacation Tracker'!$Q21:$AD21,0,FL$4))=FO$8,IFERROR(--LEFT(OFFSET('Vacation Tracker'!$Q21:$AD21,0,FL$4),LEN(OFFSET('Vacation Tracker'!$Q21:$AD21,0,FL$4))-1),0)))</f>
        <v>0</v>
      </c>
      <c r="FP18" s="23">
        <f ca="1">SUM(OFFSET('Vacation Tracker'!$Q21:$AD21,0,FP$4))</f>
        <v>0</v>
      </c>
      <c r="FQ18" s="26">
        <f t="shared" ref="FQ18" ca="1" si="705">FP18-FR18</f>
        <v>0</v>
      </c>
      <c r="FR18" s="26">
        <f t="array" aca="1" ref="FR18" ca="1">SUM(IF(RIGHT(OFFSET('Vacation Tracker'!$Q21:$AD21,0,FP$4))&lt;&gt;"O",IFERROR(--LEFT(OFFSET('Vacation Tracker'!$Q21:$AD21,0,FP$4),LEN(OFFSET('Vacation Tracker'!$Q21:$AD21,0,FP$4))-1),0)))</f>
        <v>0</v>
      </c>
      <c r="FS18" s="26">
        <f t="array" aca="1" ref="FS18" ca="1">SUM(IF(RIGHT(OFFSET('Vacation Tracker'!$Q21:$AD21,0,FP$4))=FS$8,IFERROR(--LEFT(OFFSET('Vacation Tracker'!$Q21:$AD21,0,FP$4),LEN(OFFSET('Vacation Tracker'!$Q21:$AD21,0,FP$4))-1),0)))</f>
        <v>0</v>
      </c>
      <c r="FT18" s="23">
        <f ca="1">SUM(OFFSET('Vacation Tracker'!$Q21:$AD21,0,FT$4))</f>
        <v>0</v>
      </c>
      <c r="FU18" s="26">
        <f t="shared" ref="FU18" ca="1" si="706">FT18-FV18</f>
        <v>0</v>
      </c>
      <c r="FV18" s="26">
        <f t="array" aca="1" ref="FV18" ca="1">SUM(IF(RIGHT(OFFSET('Vacation Tracker'!$Q21:$AD21,0,FT$4))&lt;&gt;"O",IFERROR(--LEFT(OFFSET('Vacation Tracker'!$Q21:$AD21,0,FT$4),LEN(OFFSET('Vacation Tracker'!$Q21:$AD21,0,FT$4))-1),0)))</f>
        <v>0</v>
      </c>
      <c r="FW18" s="26">
        <f t="array" aca="1" ref="FW18" ca="1">SUM(IF(RIGHT(OFFSET('Vacation Tracker'!$Q21:$AD21,0,FT$4))=FW$8,IFERROR(--LEFT(OFFSET('Vacation Tracker'!$Q21:$AD21,0,FT$4),LEN(OFFSET('Vacation Tracker'!$Q21:$AD21,0,FT$4))-1),0)))</f>
        <v>0</v>
      </c>
      <c r="FX18" s="23">
        <f ca="1">SUM(OFFSET('Vacation Tracker'!$Q21:$AD21,0,FX$4))</f>
        <v>0</v>
      </c>
      <c r="FY18" s="26">
        <f t="shared" ref="FY18" ca="1" si="707">FX18-FZ18</f>
        <v>0</v>
      </c>
      <c r="FZ18" s="26">
        <f t="array" aca="1" ref="FZ18" ca="1">SUM(IF(RIGHT(OFFSET('Vacation Tracker'!$Q21:$AD21,0,FX$4))&lt;&gt;"O",IFERROR(--LEFT(OFFSET('Vacation Tracker'!$Q21:$AD21,0,FX$4),LEN(OFFSET('Vacation Tracker'!$Q21:$AD21,0,FX$4))-1),0)))</f>
        <v>0</v>
      </c>
      <c r="GA18" s="26">
        <f t="array" aca="1" ref="GA18" ca="1">SUM(IF(RIGHT(OFFSET('Vacation Tracker'!$Q21:$AD21,0,FX$4))=GA$8,IFERROR(--LEFT(OFFSET('Vacation Tracker'!$Q21:$AD21,0,FX$4),LEN(OFFSET('Vacation Tracker'!$Q21:$AD21,0,FX$4))-1),0)))</f>
        <v>0</v>
      </c>
      <c r="GB18" s="23">
        <f ca="1">SUM(OFFSET('Vacation Tracker'!$Q21:$AD21,0,GB$4))</f>
        <v>0</v>
      </c>
      <c r="GC18" s="26">
        <f t="shared" ref="GC18" ca="1" si="708">GB18-GD18</f>
        <v>0</v>
      </c>
      <c r="GD18" s="26">
        <f t="array" aca="1" ref="GD18" ca="1">SUM(IF(RIGHT(OFFSET('Vacation Tracker'!$Q21:$AD21,0,GB$4))&lt;&gt;"O",IFERROR(--LEFT(OFFSET('Vacation Tracker'!$Q21:$AD21,0,GB$4),LEN(OFFSET('Vacation Tracker'!$Q21:$AD21,0,GB$4))-1),0)))</f>
        <v>0</v>
      </c>
      <c r="GE18" s="26">
        <f t="array" aca="1" ref="GE18" ca="1">SUM(IF(RIGHT(OFFSET('Vacation Tracker'!$Q21:$AD21,0,GB$4))=GE$8,IFERROR(--LEFT(OFFSET('Vacation Tracker'!$Q21:$AD21,0,GB$4),LEN(OFFSET('Vacation Tracker'!$Q21:$AD21,0,GB$4))-1),0)))</f>
        <v>0</v>
      </c>
      <c r="GF18" s="23">
        <f ca="1">SUM(OFFSET('Vacation Tracker'!$Q21:$AD21,0,GF$4))</f>
        <v>0</v>
      </c>
      <c r="GG18" s="26">
        <f t="shared" ref="GG18" ca="1" si="709">GF18-GH18</f>
        <v>0</v>
      </c>
      <c r="GH18" s="26">
        <f t="array" aca="1" ref="GH18" ca="1">SUM(IF(RIGHT(OFFSET('Vacation Tracker'!$Q21:$AD21,0,GF$4))&lt;&gt;"O",IFERROR(--LEFT(OFFSET('Vacation Tracker'!$Q21:$AD21,0,GF$4),LEN(OFFSET('Vacation Tracker'!$Q21:$AD21,0,GF$4))-1),0)))</f>
        <v>0</v>
      </c>
      <c r="GI18" s="26">
        <f t="array" aca="1" ref="GI18" ca="1">SUM(IF(RIGHT(OFFSET('Vacation Tracker'!$Q21:$AD21,0,GF$4))=GI$8,IFERROR(--LEFT(OFFSET('Vacation Tracker'!$Q21:$AD21,0,GF$4),LEN(OFFSET('Vacation Tracker'!$Q21:$AD21,0,GF$4))-1),0)))</f>
        <v>0</v>
      </c>
      <c r="GJ18" s="23">
        <f ca="1">SUM(OFFSET('Vacation Tracker'!$Q21:$AD21,0,GJ$4))</f>
        <v>0</v>
      </c>
      <c r="GK18" s="26">
        <f t="shared" ref="GK18" ca="1" si="710">GJ18-GL18</f>
        <v>0</v>
      </c>
      <c r="GL18" s="26">
        <f t="array" aca="1" ref="GL18" ca="1">SUM(IF(RIGHT(OFFSET('Vacation Tracker'!$Q21:$AD21,0,GJ$4))&lt;&gt;"O",IFERROR(--LEFT(OFFSET('Vacation Tracker'!$Q21:$AD21,0,GJ$4),LEN(OFFSET('Vacation Tracker'!$Q21:$AD21,0,GJ$4))-1),0)))</f>
        <v>0</v>
      </c>
      <c r="GM18" s="26">
        <f t="array" aca="1" ref="GM18" ca="1">SUM(IF(RIGHT(OFFSET('Vacation Tracker'!$Q21:$AD21,0,GJ$4))=GM$8,IFERROR(--LEFT(OFFSET('Vacation Tracker'!$Q21:$AD21,0,GJ$4),LEN(OFFSET('Vacation Tracker'!$Q21:$AD21,0,GJ$4))-1),0)))</f>
        <v>0</v>
      </c>
      <c r="GN18" s="23">
        <f ca="1">SUM(OFFSET('Vacation Tracker'!$Q21:$AD21,0,GN$4))</f>
        <v>0</v>
      </c>
      <c r="GO18" s="26">
        <f t="shared" ref="GO18" ca="1" si="711">GN18-GP18</f>
        <v>0</v>
      </c>
      <c r="GP18" s="26">
        <f t="array" aca="1" ref="GP18" ca="1">SUM(IF(RIGHT(OFFSET('Vacation Tracker'!$Q21:$AD21,0,GN$4))&lt;&gt;"O",IFERROR(--LEFT(OFFSET('Vacation Tracker'!$Q21:$AD21,0,GN$4),LEN(OFFSET('Vacation Tracker'!$Q21:$AD21,0,GN$4))-1),0)))</f>
        <v>0</v>
      </c>
      <c r="GQ18" s="26">
        <f t="array" aca="1" ref="GQ18" ca="1">SUM(IF(RIGHT(OFFSET('Vacation Tracker'!$Q21:$AD21,0,GN$4))=GQ$8,IFERROR(--LEFT(OFFSET('Vacation Tracker'!$Q21:$AD21,0,GN$4),LEN(OFFSET('Vacation Tracker'!$Q21:$AD21,0,GN$4))-1),0)))</f>
        <v>0</v>
      </c>
      <c r="GR18" s="23">
        <f ca="1">SUM(OFFSET('Vacation Tracker'!$Q21:$AD21,0,GR$4))</f>
        <v>0</v>
      </c>
      <c r="GS18" s="26">
        <f t="shared" ref="GS18" ca="1" si="712">GR18-GT18</f>
        <v>0</v>
      </c>
      <c r="GT18" s="26">
        <f t="array" aca="1" ref="GT18" ca="1">SUM(IF(RIGHT(OFFSET('Vacation Tracker'!$Q21:$AD21,0,GR$4))&lt;&gt;"O",IFERROR(--LEFT(OFFSET('Vacation Tracker'!$Q21:$AD21,0,GR$4),LEN(OFFSET('Vacation Tracker'!$Q21:$AD21,0,GR$4))-1),0)))</f>
        <v>0</v>
      </c>
      <c r="GU18" s="26">
        <f t="array" aca="1" ref="GU18" ca="1">SUM(IF(RIGHT(OFFSET('Vacation Tracker'!$Q21:$AD21,0,GR$4))=GU$8,IFERROR(--LEFT(OFFSET('Vacation Tracker'!$Q21:$AD21,0,GR$4),LEN(OFFSET('Vacation Tracker'!$Q21:$AD21,0,GR$4))-1),0)))</f>
        <v>0</v>
      </c>
      <c r="GV18" s="23">
        <f ca="1">SUM(OFFSET('Vacation Tracker'!$Q21:$AD21,0,GV$4))</f>
        <v>0</v>
      </c>
      <c r="GW18" s="26">
        <f t="shared" ref="GW18" ca="1" si="713">GV18-GX18</f>
        <v>0</v>
      </c>
      <c r="GX18" s="26">
        <f t="array" aca="1" ref="GX18" ca="1">SUM(IF(RIGHT(OFFSET('Vacation Tracker'!$Q21:$AD21,0,GV$4))&lt;&gt;"O",IFERROR(--LEFT(OFFSET('Vacation Tracker'!$Q21:$AD21,0,GV$4),LEN(OFFSET('Vacation Tracker'!$Q21:$AD21,0,GV$4))-1),0)))</f>
        <v>0</v>
      </c>
      <c r="GY18" s="26">
        <f t="array" aca="1" ref="GY18" ca="1">SUM(IF(RIGHT(OFFSET('Vacation Tracker'!$Q21:$AD21,0,GV$4))=GY$8,IFERROR(--LEFT(OFFSET('Vacation Tracker'!$Q21:$AD21,0,GV$4),LEN(OFFSET('Vacation Tracker'!$Q21:$AD21,0,GV$4))-1),0)))</f>
        <v>0</v>
      </c>
      <c r="GZ18" s="23">
        <f ca="1">SUM(OFFSET('Vacation Tracker'!$Q21:$AD21,0,GZ$4))</f>
        <v>0</v>
      </c>
      <c r="HA18" s="26">
        <f t="shared" ref="HA18" ca="1" si="714">GZ18-HB18</f>
        <v>0</v>
      </c>
      <c r="HB18" s="26">
        <f t="array" aca="1" ref="HB18" ca="1">SUM(IF(RIGHT(OFFSET('Vacation Tracker'!$Q21:$AD21,0,GZ$4))&lt;&gt;"O",IFERROR(--LEFT(OFFSET('Vacation Tracker'!$Q21:$AD21,0,GZ$4),LEN(OFFSET('Vacation Tracker'!$Q21:$AD21,0,GZ$4))-1),0)))</f>
        <v>0</v>
      </c>
      <c r="HC18" s="26">
        <f t="array" aca="1" ref="HC18" ca="1">SUM(IF(RIGHT(OFFSET('Vacation Tracker'!$Q21:$AD21,0,GZ$4))=HC$8,IFERROR(--LEFT(OFFSET('Vacation Tracker'!$Q21:$AD21,0,GZ$4),LEN(OFFSET('Vacation Tracker'!$Q21:$AD21,0,GZ$4))-1),0)))</f>
        <v>0</v>
      </c>
      <c r="HD18" s="23">
        <f ca="1">SUM(OFFSET('Vacation Tracker'!$Q21:$AD21,0,HD$4))</f>
        <v>0</v>
      </c>
      <c r="HE18" s="26">
        <f t="shared" ref="HE18" ca="1" si="715">HD18-HF18</f>
        <v>0</v>
      </c>
      <c r="HF18" s="26">
        <f t="array" aca="1" ref="HF18" ca="1">SUM(IF(RIGHT(OFFSET('Vacation Tracker'!$Q21:$AD21,0,HD$4))&lt;&gt;"O",IFERROR(--LEFT(OFFSET('Vacation Tracker'!$Q21:$AD21,0,HD$4),LEN(OFFSET('Vacation Tracker'!$Q21:$AD21,0,HD$4))-1),0)))</f>
        <v>0</v>
      </c>
      <c r="HG18" s="26">
        <f t="array" aca="1" ref="HG18" ca="1">SUM(IF(RIGHT(OFFSET('Vacation Tracker'!$Q21:$AD21,0,HD$4))=HG$8,IFERROR(--LEFT(OFFSET('Vacation Tracker'!$Q21:$AD21,0,HD$4),LEN(OFFSET('Vacation Tracker'!$Q21:$AD21,0,HD$4))-1),0)))</f>
        <v>0</v>
      </c>
      <c r="HH18" s="23">
        <f ca="1">SUM(OFFSET('Vacation Tracker'!$Q21:$AD21,0,HH$4))</f>
        <v>0</v>
      </c>
      <c r="HI18" s="26">
        <f t="shared" ref="HI18" ca="1" si="716">HH18-HJ18</f>
        <v>0</v>
      </c>
      <c r="HJ18" s="26">
        <f t="array" aca="1" ref="HJ18" ca="1">SUM(IF(RIGHT(OFFSET('Vacation Tracker'!$Q21:$AD21,0,HH$4))&lt;&gt;"O",IFERROR(--LEFT(OFFSET('Vacation Tracker'!$Q21:$AD21,0,HH$4),LEN(OFFSET('Vacation Tracker'!$Q21:$AD21,0,HH$4))-1),0)))</f>
        <v>0</v>
      </c>
      <c r="HK18" s="26">
        <f t="array" aca="1" ref="HK18" ca="1">SUM(IF(RIGHT(OFFSET('Vacation Tracker'!$Q21:$AD21,0,HH$4))=HK$8,IFERROR(--LEFT(OFFSET('Vacation Tracker'!$Q21:$AD21,0,HH$4),LEN(OFFSET('Vacation Tracker'!$Q21:$AD21,0,HH$4))-1),0)))</f>
        <v>0</v>
      </c>
      <c r="HL18" s="23">
        <f ca="1">SUM(OFFSET('Vacation Tracker'!$Q21:$AD21,0,HL$4))</f>
        <v>0</v>
      </c>
      <c r="HM18" s="26">
        <f t="shared" ref="HM18" ca="1" si="717">HL18-HN18</f>
        <v>0</v>
      </c>
      <c r="HN18" s="26">
        <f t="array" aca="1" ref="HN18" ca="1">SUM(IF(RIGHT(OFFSET('Vacation Tracker'!$Q21:$AD21,0,HL$4))&lt;&gt;"O",IFERROR(--LEFT(OFFSET('Vacation Tracker'!$Q21:$AD21,0,HL$4),LEN(OFFSET('Vacation Tracker'!$Q21:$AD21,0,HL$4))-1),0)))</f>
        <v>0</v>
      </c>
      <c r="HO18" s="26">
        <f t="array" aca="1" ref="HO18" ca="1">SUM(IF(RIGHT(OFFSET('Vacation Tracker'!$Q21:$AD21,0,HL$4))=HO$8,IFERROR(--LEFT(OFFSET('Vacation Tracker'!$Q21:$AD21,0,HL$4),LEN(OFFSET('Vacation Tracker'!$Q21:$AD21,0,HL$4))-1),0)))</f>
        <v>0</v>
      </c>
      <c r="HP18" s="23">
        <f ca="1">SUM(OFFSET('Vacation Tracker'!$Q21:$AD21,0,HP$4))</f>
        <v>0</v>
      </c>
      <c r="HQ18" s="26">
        <f t="shared" ref="HQ18" ca="1" si="718">HP18-HR18</f>
        <v>0</v>
      </c>
      <c r="HR18" s="26">
        <f t="array" aca="1" ref="HR18" ca="1">SUM(IF(RIGHT(OFFSET('Vacation Tracker'!$Q21:$AD21,0,HP$4))&lt;&gt;"O",IFERROR(--LEFT(OFFSET('Vacation Tracker'!$Q21:$AD21,0,HP$4),LEN(OFFSET('Vacation Tracker'!$Q21:$AD21,0,HP$4))-1),0)))</f>
        <v>0</v>
      </c>
      <c r="HS18" s="23">
        <f t="array" aca="1" ref="HS18" ca="1">SUM(IF(RIGHT(OFFSET('Vacation Tracker'!$Q21:$AD21,0,HP$4))=HS$8,IFERROR(--LEFT(OFFSET('Vacation Tracker'!$Q21:$AD21,0,HP$4),LEN(OFFSET('Vacation Tracker'!$Q21:$AD21,0,HP$4))-1),0)))</f>
        <v>0</v>
      </c>
    </row>
    <row r="19" spans="2:227" ht="15" customHeight="1" x14ac:dyDescent="0.2">
      <c r="B19" s="23">
        <f>IF('Vacation Tracker'!B22&lt;&gt;"",'Vacation Tracker'!B22,"")</f>
        <v>11</v>
      </c>
      <c r="C19" s="24" t="str">
        <f>IF('Vacation Tracker'!C22&lt;&gt;"",'Vacation Tracker'!C22,"")</f>
        <v/>
      </c>
      <c r="D19" s="25" t="str">
        <f>IF('Vacation Tracker'!D22&lt;&gt;"",'Vacation Tracker'!D22,"")</f>
        <v/>
      </c>
      <c r="E19" s="25" t="str">
        <f>IF('Vacation Tracker'!E22&lt;&gt;"",'Vacation Tracker'!E22,"")</f>
        <v/>
      </c>
      <c r="F19" s="24" t="str">
        <f>IF('Vacation Tracker'!F22&lt;&gt;"",'Vacation Tracker'!F22,"")</f>
        <v/>
      </c>
      <c r="G19" s="24" t="str">
        <f>IF('Vacation Tracker'!G22&lt;&gt;"",'Vacation Tracker'!G22,"")</f>
        <v/>
      </c>
      <c r="H19" s="23" t="str">
        <f t="shared" si="258"/>
        <v/>
      </c>
      <c r="I19" s="23" t="str">
        <f t="shared" si="258"/>
        <v/>
      </c>
      <c r="J19" s="23" t="str">
        <f t="shared" si="258"/>
        <v/>
      </c>
      <c r="K19" s="23" t="str">
        <f t="shared" si="259"/>
        <v/>
      </c>
      <c r="L19" s="23">
        <f ca="1">SUM(OFFSET('Vacation Tracker'!$Q22:$AD22,0,L$4))</f>
        <v>0</v>
      </c>
      <c r="M19" s="26">
        <f t="shared" ca="1" si="204"/>
        <v>0</v>
      </c>
      <c r="N19" s="26">
        <f t="array" aca="1" ref="N19" ca="1">SUM(IF(RIGHT(OFFSET('Vacation Tracker'!$Q22:$AD22,0,L$4))&lt;&gt;"O",IFERROR(--LEFT(OFFSET('Vacation Tracker'!$Q22:$AD22,0,L$4),LEN(OFFSET('Vacation Tracker'!$Q22:$AD22,0,L$4))-1),0)))</f>
        <v>0</v>
      </c>
      <c r="O19" s="26">
        <f t="array" aca="1" ref="O19" ca="1">SUM(IF(RIGHT(OFFSET('Vacation Tracker'!$Q22:$AD22,0,L$4))=O$8,IFERROR(--LEFT(OFFSET('Vacation Tracker'!$Q22:$AD22,0,L$4),LEN(OFFSET('Vacation Tracker'!$Q22:$AD22,0,L$4))-1),0)))</f>
        <v>0</v>
      </c>
      <c r="P19" s="23">
        <f ca="1">SUM(OFFSET('Vacation Tracker'!$Q22:$AD22,0,P$4))</f>
        <v>0</v>
      </c>
      <c r="Q19" s="26">
        <f t="shared" ca="1" si="205"/>
        <v>0</v>
      </c>
      <c r="R19" s="26">
        <f t="array" aca="1" ref="R19" ca="1">SUM(IF(RIGHT(OFFSET('Vacation Tracker'!$Q22:$AD22,0,P$4))&lt;&gt;"O",IFERROR(--LEFT(OFFSET('Vacation Tracker'!$Q22:$AD22,0,P$4),LEN(OFFSET('Vacation Tracker'!$Q22:$AD22,0,P$4))-1),0)))</f>
        <v>0</v>
      </c>
      <c r="S19" s="26">
        <f t="array" aca="1" ref="S19" ca="1">SUM(IF(RIGHT(OFFSET('Vacation Tracker'!$Q22:$AD22,0,P$4))=S$8,IFERROR(--LEFT(OFFSET('Vacation Tracker'!$Q22:$AD22,0,P$4),LEN(OFFSET('Vacation Tracker'!$Q22:$AD22,0,P$4))-1),0)))</f>
        <v>0</v>
      </c>
      <c r="T19" s="23">
        <f ca="1">SUM(OFFSET('Vacation Tracker'!$Q22:$AD22,0,T$4))</f>
        <v>0</v>
      </c>
      <c r="U19" s="26">
        <f t="shared" ca="1" si="206"/>
        <v>0</v>
      </c>
      <c r="V19" s="26">
        <f t="array" aca="1" ref="V19" ca="1">SUM(IF(RIGHT(OFFSET('Vacation Tracker'!$Q22:$AD22,0,T$4))&lt;&gt;"O",IFERROR(--LEFT(OFFSET('Vacation Tracker'!$Q22:$AD22,0,T$4),LEN(OFFSET('Vacation Tracker'!$Q22:$AD22,0,T$4))-1),0)))</f>
        <v>0</v>
      </c>
      <c r="W19" s="26">
        <f t="array" aca="1" ref="W19" ca="1">SUM(IF(RIGHT(OFFSET('Vacation Tracker'!$Q22:$AD22,0,T$4))=W$8,IFERROR(--LEFT(OFFSET('Vacation Tracker'!$Q22:$AD22,0,T$4),LEN(OFFSET('Vacation Tracker'!$Q22:$AD22,0,T$4))-1),0)))</f>
        <v>0</v>
      </c>
      <c r="X19" s="23">
        <f ca="1">SUM(OFFSET('Vacation Tracker'!$Q22:$AD22,0,X$4))</f>
        <v>0</v>
      </c>
      <c r="Y19" s="26">
        <f t="shared" ref="Y19" ca="1" si="719">X19-Z19</f>
        <v>0</v>
      </c>
      <c r="Z19" s="26">
        <f t="array" aca="1" ref="Z19" ca="1">SUM(IF(RIGHT(OFFSET('Vacation Tracker'!$Q22:$AD22,0,X$4))&lt;&gt;"O",IFERROR(--LEFT(OFFSET('Vacation Tracker'!$Q22:$AD22,0,X$4),LEN(OFFSET('Vacation Tracker'!$Q22:$AD22,0,X$4))-1),0)))</f>
        <v>0</v>
      </c>
      <c r="AA19" s="26">
        <f t="array" aca="1" ref="AA19" ca="1">SUM(IF(RIGHT(OFFSET('Vacation Tracker'!$Q22:$AD22,0,X$4))=AA$8,IFERROR(--LEFT(OFFSET('Vacation Tracker'!$Q22:$AD22,0,X$4),LEN(OFFSET('Vacation Tracker'!$Q22:$AD22,0,X$4))-1),0)))</f>
        <v>0</v>
      </c>
      <c r="AB19" s="23">
        <f ca="1">SUM(OFFSET('Vacation Tracker'!$Q22:$AD22,0,AB$4))</f>
        <v>0</v>
      </c>
      <c r="AC19" s="26">
        <f t="shared" ref="AC19" ca="1" si="720">AB19-AD19</f>
        <v>0</v>
      </c>
      <c r="AD19" s="26">
        <f t="array" aca="1" ref="AD19" ca="1">SUM(IF(RIGHT(OFFSET('Vacation Tracker'!$Q22:$AD22,0,AB$4))&lt;&gt;"O",IFERROR(--LEFT(OFFSET('Vacation Tracker'!$Q22:$AD22,0,AB$4),LEN(OFFSET('Vacation Tracker'!$Q22:$AD22,0,AB$4))-1),0)))</f>
        <v>0</v>
      </c>
      <c r="AE19" s="26">
        <f t="array" aca="1" ref="AE19" ca="1">SUM(IF(RIGHT(OFFSET('Vacation Tracker'!$Q22:$AD22,0,AB$4))=AE$8,IFERROR(--LEFT(OFFSET('Vacation Tracker'!$Q22:$AD22,0,AB$4),LEN(OFFSET('Vacation Tracker'!$Q22:$AD22,0,AB$4))-1),0)))</f>
        <v>0</v>
      </c>
      <c r="AF19" s="23">
        <f ca="1">SUM(OFFSET('Vacation Tracker'!$Q22:$AD22,0,AF$4))</f>
        <v>0</v>
      </c>
      <c r="AG19" s="26">
        <f t="shared" ref="AG19" ca="1" si="721">AF19-AH19</f>
        <v>0</v>
      </c>
      <c r="AH19" s="26">
        <f t="array" aca="1" ref="AH19" ca="1">SUM(IF(RIGHT(OFFSET('Vacation Tracker'!$Q22:$AD22,0,AF$4))&lt;&gt;"O",IFERROR(--LEFT(OFFSET('Vacation Tracker'!$Q22:$AD22,0,AF$4),LEN(OFFSET('Vacation Tracker'!$Q22:$AD22,0,AF$4))-1),0)))</f>
        <v>0</v>
      </c>
      <c r="AI19" s="26">
        <f t="array" aca="1" ref="AI19" ca="1">SUM(IF(RIGHT(OFFSET('Vacation Tracker'!$Q22:$AD22,0,AF$4))=AI$8,IFERROR(--LEFT(OFFSET('Vacation Tracker'!$Q22:$AD22,0,AF$4),LEN(OFFSET('Vacation Tracker'!$Q22:$AD22,0,AF$4))-1),0)))</f>
        <v>0</v>
      </c>
      <c r="AJ19" s="23">
        <f ca="1">SUM(OFFSET('Vacation Tracker'!$Q22:$AD22,0,AJ$4))</f>
        <v>0</v>
      </c>
      <c r="AK19" s="26">
        <f t="shared" ref="AK19" ca="1" si="722">AJ19-AL19</f>
        <v>0</v>
      </c>
      <c r="AL19" s="26">
        <f t="array" aca="1" ref="AL19" ca="1">SUM(IF(RIGHT(OFFSET('Vacation Tracker'!$Q22:$AD22,0,AJ$4))&lt;&gt;"O",IFERROR(--LEFT(OFFSET('Vacation Tracker'!$Q22:$AD22,0,AJ$4),LEN(OFFSET('Vacation Tracker'!$Q22:$AD22,0,AJ$4))-1),0)))</f>
        <v>0</v>
      </c>
      <c r="AM19" s="26">
        <f t="array" aca="1" ref="AM19" ca="1">SUM(IF(RIGHT(OFFSET('Vacation Tracker'!$Q22:$AD22,0,AJ$4))=AM$8,IFERROR(--LEFT(OFFSET('Vacation Tracker'!$Q22:$AD22,0,AJ$4),LEN(OFFSET('Vacation Tracker'!$Q22:$AD22,0,AJ$4))-1),0)))</f>
        <v>0</v>
      </c>
      <c r="AN19" s="23">
        <f ca="1">SUM(OFFSET('Vacation Tracker'!$Q22:$AD22,0,AN$4))</f>
        <v>0</v>
      </c>
      <c r="AO19" s="26">
        <f t="shared" ref="AO19" ca="1" si="723">AN19-AP19</f>
        <v>0</v>
      </c>
      <c r="AP19" s="26">
        <f t="array" aca="1" ref="AP19" ca="1">SUM(IF(RIGHT(OFFSET('Vacation Tracker'!$Q22:$AD22,0,AN$4))&lt;&gt;"O",IFERROR(--LEFT(OFFSET('Vacation Tracker'!$Q22:$AD22,0,AN$4),LEN(OFFSET('Vacation Tracker'!$Q22:$AD22,0,AN$4))-1),0)))</f>
        <v>0</v>
      </c>
      <c r="AQ19" s="26">
        <f t="array" aca="1" ref="AQ19" ca="1">SUM(IF(RIGHT(OFFSET('Vacation Tracker'!$Q22:$AD22,0,AN$4))=AQ$8,IFERROR(--LEFT(OFFSET('Vacation Tracker'!$Q22:$AD22,0,AN$4),LEN(OFFSET('Vacation Tracker'!$Q22:$AD22,0,AN$4))-1),0)))</f>
        <v>0</v>
      </c>
      <c r="AR19" s="23">
        <f ca="1">SUM(OFFSET('Vacation Tracker'!$Q22:$AD22,0,AR$4))</f>
        <v>0</v>
      </c>
      <c r="AS19" s="26">
        <f t="shared" ref="AS19" ca="1" si="724">AR19-AT19</f>
        <v>0</v>
      </c>
      <c r="AT19" s="26">
        <f t="array" aca="1" ref="AT19" ca="1">SUM(IF(RIGHT(OFFSET('Vacation Tracker'!$Q22:$AD22,0,AR$4))&lt;&gt;"O",IFERROR(--LEFT(OFFSET('Vacation Tracker'!$Q22:$AD22,0,AR$4),LEN(OFFSET('Vacation Tracker'!$Q22:$AD22,0,AR$4))-1),0)))</f>
        <v>0</v>
      </c>
      <c r="AU19" s="26">
        <f t="array" aca="1" ref="AU19" ca="1">SUM(IF(RIGHT(OFFSET('Vacation Tracker'!$Q22:$AD22,0,AR$4))=AU$8,IFERROR(--LEFT(OFFSET('Vacation Tracker'!$Q22:$AD22,0,AR$4),LEN(OFFSET('Vacation Tracker'!$Q22:$AD22,0,AR$4))-1),0)))</f>
        <v>0</v>
      </c>
      <c r="AV19" s="23">
        <f ca="1">SUM(OFFSET('Vacation Tracker'!$Q22:$AD22,0,AV$4))</f>
        <v>0</v>
      </c>
      <c r="AW19" s="26">
        <f t="shared" ref="AW19" ca="1" si="725">AV19-AX19</f>
        <v>0</v>
      </c>
      <c r="AX19" s="26">
        <f t="array" aca="1" ref="AX19" ca="1">SUM(IF(RIGHT(OFFSET('Vacation Tracker'!$Q22:$AD22,0,AV$4))&lt;&gt;"O",IFERROR(--LEFT(OFFSET('Vacation Tracker'!$Q22:$AD22,0,AV$4),LEN(OFFSET('Vacation Tracker'!$Q22:$AD22,0,AV$4))-1),0)))</f>
        <v>0</v>
      </c>
      <c r="AY19" s="26">
        <f t="array" aca="1" ref="AY19" ca="1">SUM(IF(RIGHT(OFFSET('Vacation Tracker'!$Q22:$AD22,0,AV$4))=AY$8,IFERROR(--LEFT(OFFSET('Vacation Tracker'!$Q22:$AD22,0,AV$4),LEN(OFFSET('Vacation Tracker'!$Q22:$AD22,0,AV$4))-1),0)))</f>
        <v>0</v>
      </c>
      <c r="AZ19" s="23">
        <f ca="1">SUM(OFFSET('Vacation Tracker'!$Q22:$AD22,0,AZ$4))</f>
        <v>0</v>
      </c>
      <c r="BA19" s="26">
        <f t="shared" ref="BA19" ca="1" si="726">AZ19-BB19</f>
        <v>0</v>
      </c>
      <c r="BB19" s="26">
        <f t="array" aca="1" ref="BB19" ca="1">SUM(IF(RIGHT(OFFSET('Vacation Tracker'!$Q22:$AD22,0,AZ$4))&lt;&gt;"O",IFERROR(--LEFT(OFFSET('Vacation Tracker'!$Q22:$AD22,0,AZ$4),LEN(OFFSET('Vacation Tracker'!$Q22:$AD22,0,AZ$4))-1),0)))</f>
        <v>0</v>
      </c>
      <c r="BC19" s="26">
        <f t="array" aca="1" ref="BC19" ca="1">SUM(IF(RIGHT(OFFSET('Vacation Tracker'!$Q22:$AD22,0,AZ$4))=BC$8,IFERROR(--LEFT(OFFSET('Vacation Tracker'!$Q22:$AD22,0,AZ$4),LEN(OFFSET('Vacation Tracker'!$Q22:$AD22,0,AZ$4))-1),0)))</f>
        <v>0</v>
      </c>
      <c r="BD19" s="23">
        <f ca="1">SUM(OFFSET('Vacation Tracker'!$Q22:$AD22,0,BD$4))</f>
        <v>0</v>
      </c>
      <c r="BE19" s="26">
        <f t="shared" ref="BE19" ca="1" si="727">BD19-BF19</f>
        <v>0</v>
      </c>
      <c r="BF19" s="26">
        <f t="array" aca="1" ref="BF19" ca="1">SUM(IF(RIGHT(OFFSET('Vacation Tracker'!$Q22:$AD22,0,BD$4))&lt;&gt;"O",IFERROR(--LEFT(OFFSET('Vacation Tracker'!$Q22:$AD22,0,BD$4),LEN(OFFSET('Vacation Tracker'!$Q22:$AD22,0,BD$4))-1),0)))</f>
        <v>0</v>
      </c>
      <c r="BG19" s="26">
        <f t="array" aca="1" ref="BG19" ca="1">SUM(IF(RIGHT(OFFSET('Vacation Tracker'!$Q22:$AD22,0,BD$4))=BG$8,IFERROR(--LEFT(OFFSET('Vacation Tracker'!$Q22:$AD22,0,BD$4),LEN(OFFSET('Vacation Tracker'!$Q22:$AD22,0,BD$4))-1),0)))</f>
        <v>0</v>
      </c>
      <c r="BH19" s="23">
        <f ca="1">SUM(OFFSET('Vacation Tracker'!$Q22:$AD22,0,BH$4))</f>
        <v>0</v>
      </c>
      <c r="BI19" s="26">
        <f t="shared" ref="BI19" ca="1" si="728">BH19-BJ19</f>
        <v>0</v>
      </c>
      <c r="BJ19" s="26">
        <f t="array" aca="1" ref="BJ19" ca="1">SUM(IF(RIGHT(OFFSET('Vacation Tracker'!$Q22:$AD22,0,BH$4))&lt;&gt;"O",IFERROR(--LEFT(OFFSET('Vacation Tracker'!$Q22:$AD22,0,BH$4),LEN(OFFSET('Vacation Tracker'!$Q22:$AD22,0,BH$4))-1),0)))</f>
        <v>0</v>
      </c>
      <c r="BK19" s="26">
        <f t="array" aca="1" ref="BK19" ca="1">SUM(IF(RIGHT(OFFSET('Vacation Tracker'!$Q22:$AD22,0,BH$4))=BK$8,IFERROR(--LEFT(OFFSET('Vacation Tracker'!$Q22:$AD22,0,BH$4),LEN(OFFSET('Vacation Tracker'!$Q22:$AD22,0,BH$4))-1),0)))</f>
        <v>0</v>
      </c>
      <c r="BL19" s="23">
        <f ca="1">SUM(OFFSET('Vacation Tracker'!$Q22:$AD22,0,BL$4))</f>
        <v>0</v>
      </c>
      <c r="BM19" s="26">
        <f t="shared" ref="BM19" ca="1" si="729">BL19-BN19</f>
        <v>0</v>
      </c>
      <c r="BN19" s="26">
        <f t="array" aca="1" ref="BN19" ca="1">SUM(IF(RIGHT(OFFSET('Vacation Tracker'!$Q22:$AD22,0,BL$4))&lt;&gt;"O",IFERROR(--LEFT(OFFSET('Vacation Tracker'!$Q22:$AD22,0,BL$4),LEN(OFFSET('Vacation Tracker'!$Q22:$AD22,0,BL$4))-1),0)))</f>
        <v>0</v>
      </c>
      <c r="BO19" s="26">
        <f t="array" aca="1" ref="BO19" ca="1">SUM(IF(RIGHT(OFFSET('Vacation Tracker'!$Q22:$AD22,0,BL$4))=BO$8,IFERROR(--LEFT(OFFSET('Vacation Tracker'!$Q22:$AD22,0,BL$4),LEN(OFFSET('Vacation Tracker'!$Q22:$AD22,0,BL$4))-1),0)))</f>
        <v>0</v>
      </c>
      <c r="BP19" s="23">
        <f ca="1">SUM(OFFSET('Vacation Tracker'!$Q22:$AD22,0,BP$4))</f>
        <v>0</v>
      </c>
      <c r="BQ19" s="26">
        <f t="shared" ref="BQ19" ca="1" si="730">BP19-BR19</f>
        <v>0</v>
      </c>
      <c r="BR19" s="26">
        <f t="array" aca="1" ref="BR19" ca="1">SUM(IF(RIGHT(OFFSET('Vacation Tracker'!$Q22:$AD22,0,BP$4))&lt;&gt;"O",IFERROR(--LEFT(OFFSET('Vacation Tracker'!$Q22:$AD22,0,BP$4),LEN(OFFSET('Vacation Tracker'!$Q22:$AD22,0,BP$4))-1),0)))</f>
        <v>0</v>
      </c>
      <c r="BS19" s="26">
        <f t="array" aca="1" ref="BS19" ca="1">SUM(IF(RIGHT(OFFSET('Vacation Tracker'!$Q22:$AD22,0,BP$4))=BS$8,IFERROR(--LEFT(OFFSET('Vacation Tracker'!$Q22:$AD22,0,BP$4),LEN(OFFSET('Vacation Tracker'!$Q22:$AD22,0,BP$4))-1),0)))</f>
        <v>0</v>
      </c>
      <c r="BT19" s="23">
        <f ca="1">SUM(OFFSET('Vacation Tracker'!$Q22:$AD22,0,BT$4))</f>
        <v>0</v>
      </c>
      <c r="BU19" s="26">
        <f t="shared" ref="BU19" ca="1" si="731">BT19-BV19</f>
        <v>0</v>
      </c>
      <c r="BV19" s="26">
        <f t="array" aca="1" ref="BV19" ca="1">SUM(IF(RIGHT(OFFSET('Vacation Tracker'!$Q22:$AD22,0,BT$4))&lt;&gt;"O",IFERROR(--LEFT(OFFSET('Vacation Tracker'!$Q22:$AD22,0,BT$4),LEN(OFFSET('Vacation Tracker'!$Q22:$AD22,0,BT$4))-1),0)))</f>
        <v>0</v>
      </c>
      <c r="BW19" s="26">
        <f t="array" aca="1" ref="BW19" ca="1">SUM(IF(RIGHT(OFFSET('Vacation Tracker'!$Q22:$AD22,0,BT$4))=BW$8,IFERROR(--LEFT(OFFSET('Vacation Tracker'!$Q22:$AD22,0,BT$4),LEN(OFFSET('Vacation Tracker'!$Q22:$AD22,0,BT$4))-1),0)))</f>
        <v>0</v>
      </c>
      <c r="BX19" s="23">
        <f ca="1">SUM(OFFSET('Vacation Tracker'!$Q22:$AD22,0,BX$4))</f>
        <v>0</v>
      </c>
      <c r="BY19" s="26">
        <f t="shared" ref="BY19" ca="1" si="732">BX19-BZ19</f>
        <v>0</v>
      </c>
      <c r="BZ19" s="26">
        <f t="array" aca="1" ref="BZ19" ca="1">SUM(IF(RIGHT(OFFSET('Vacation Tracker'!$Q22:$AD22,0,BX$4))&lt;&gt;"O",IFERROR(--LEFT(OFFSET('Vacation Tracker'!$Q22:$AD22,0,BX$4),LEN(OFFSET('Vacation Tracker'!$Q22:$AD22,0,BX$4))-1),0)))</f>
        <v>0</v>
      </c>
      <c r="CA19" s="26">
        <f t="array" aca="1" ref="CA19" ca="1">SUM(IF(RIGHT(OFFSET('Vacation Tracker'!$Q22:$AD22,0,BX$4))=CA$8,IFERROR(--LEFT(OFFSET('Vacation Tracker'!$Q22:$AD22,0,BX$4),LEN(OFFSET('Vacation Tracker'!$Q22:$AD22,0,BX$4))-1),0)))</f>
        <v>0</v>
      </c>
      <c r="CB19" s="23">
        <f ca="1">SUM(OFFSET('Vacation Tracker'!$Q22:$AD22,0,CB$4))</f>
        <v>0</v>
      </c>
      <c r="CC19" s="26">
        <f t="shared" ref="CC19" ca="1" si="733">CB19-CD19</f>
        <v>0</v>
      </c>
      <c r="CD19" s="26">
        <f t="array" aca="1" ref="CD19" ca="1">SUM(IF(RIGHT(OFFSET('Vacation Tracker'!$Q22:$AD22,0,CB$4))&lt;&gt;"O",IFERROR(--LEFT(OFFSET('Vacation Tracker'!$Q22:$AD22,0,CB$4),LEN(OFFSET('Vacation Tracker'!$Q22:$AD22,0,CB$4))-1),0)))</f>
        <v>0</v>
      </c>
      <c r="CE19" s="26">
        <f t="array" aca="1" ref="CE19" ca="1">SUM(IF(RIGHT(OFFSET('Vacation Tracker'!$Q22:$AD22,0,CB$4))=CE$8,IFERROR(--LEFT(OFFSET('Vacation Tracker'!$Q22:$AD22,0,CB$4),LEN(OFFSET('Vacation Tracker'!$Q22:$AD22,0,CB$4))-1),0)))</f>
        <v>0</v>
      </c>
      <c r="CF19" s="23">
        <f ca="1">SUM(OFFSET('Vacation Tracker'!$Q22:$AD22,0,CF$4))</f>
        <v>0</v>
      </c>
      <c r="CG19" s="26">
        <f t="shared" ref="CG19" ca="1" si="734">CF19-CH19</f>
        <v>0</v>
      </c>
      <c r="CH19" s="26">
        <f t="array" aca="1" ref="CH19" ca="1">SUM(IF(RIGHT(OFFSET('Vacation Tracker'!$Q22:$AD22,0,CF$4))&lt;&gt;"O",IFERROR(--LEFT(OFFSET('Vacation Tracker'!$Q22:$AD22,0,CF$4),LEN(OFFSET('Vacation Tracker'!$Q22:$AD22,0,CF$4))-1),0)))</f>
        <v>0</v>
      </c>
      <c r="CI19" s="26">
        <f t="array" aca="1" ref="CI19" ca="1">SUM(IF(RIGHT(OFFSET('Vacation Tracker'!$Q22:$AD22,0,CF$4))=CI$8,IFERROR(--LEFT(OFFSET('Vacation Tracker'!$Q22:$AD22,0,CF$4),LEN(OFFSET('Vacation Tracker'!$Q22:$AD22,0,CF$4))-1),0)))</f>
        <v>0</v>
      </c>
      <c r="CJ19" s="23">
        <f ca="1">SUM(OFFSET('Vacation Tracker'!$Q22:$AD22,0,CJ$4))</f>
        <v>0</v>
      </c>
      <c r="CK19" s="26">
        <f t="shared" ref="CK19" ca="1" si="735">CJ19-CL19</f>
        <v>0</v>
      </c>
      <c r="CL19" s="26">
        <f t="array" aca="1" ref="CL19" ca="1">SUM(IF(RIGHT(OFFSET('Vacation Tracker'!$Q22:$AD22,0,CJ$4))&lt;&gt;"O",IFERROR(--LEFT(OFFSET('Vacation Tracker'!$Q22:$AD22,0,CJ$4),LEN(OFFSET('Vacation Tracker'!$Q22:$AD22,0,CJ$4))-1),0)))</f>
        <v>0</v>
      </c>
      <c r="CM19" s="26">
        <f t="array" aca="1" ref="CM19" ca="1">SUM(IF(RIGHT(OFFSET('Vacation Tracker'!$Q22:$AD22,0,CJ$4))=CM$8,IFERROR(--LEFT(OFFSET('Vacation Tracker'!$Q22:$AD22,0,CJ$4),LEN(OFFSET('Vacation Tracker'!$Q22:$AD22,0,CJ$4))-1),0)))</f>
        <v>0</v>
      </c>
      <c r="CN19" s="23">
        <f ca="1">SUM(OFFSET('Vacation Tracker'!$Q22:$AD22,0,CN$4))</f>
        <v>0</v>
      </c>
      <c r="CO19" s="26">
        <f t="shared" ref="CO19" ca="1" si="736">CN19-CP19</f>
        <v>0</v>
      </c>
      <c r="CP19" s="26">
        <f t="array" aca="1" ref="CP19" ca="1">SUM(IF(RIGHT(OFFSET('Vacation Tracker'!$Q22:$AD22,0,CN$4))&lt;&gt;"O",IFERROR(--LEFT(OFFSET('Vacation Tracker'!$Q22:$AD22,0,CN$4),LEN(OFFSET('Vacation Tracker'!$Q22:$AD22,0,CN$4))-1),0)))</f>
        <v>0</v>
      </c>
      <c r="CQ19" s="26">
        <f t="array" aca="1" ref="CQ19" ca="1">SUM(IF(RIGHT(OFFSET('Vacation Tracker'!$Q22:$AD22,0,CN$4))=CQ$8,IFERROR(--LEFT(OFFSET('Vacation Tracker'!$Q22:$AD22,0,CN$4),LEN(OFFSET('Vacation Tracker'!$Q22:$AD22,0,CN$4))-1),0)))</f>
        <v>0</v>
      </c>
      <c r="CR19" s="23">
        <f ca="1">SUM(OFFSET('Vacation Tracker'!$Q22:$AD22,0,CR$4))</f>
        <v>0</v>
      </c>
      <c r="CS19" s="26">
        <f t="shared" ref="CS19" ca="1" si="737">CR19-CT19</f>
        <v>0</v>
      </c>
      <c r="CT19" s="26">
        <f t="array" aca="1" ref="CT19" ca="1">SUM(IF(RIGHT(OFFSET('Vacation Tracker'!$Q22:$AD22,0,CR$4))&lt;&gt;"O",IFERROR(--LEFT(OFFSET('Vacation Tracker'!$Q22:$AD22,0,CR$4),LEN(OFFSET('Vacation Tracker'!$Q22:$AD22,0,CR$4))-1),0)))</f>
        <v>0</v>
      </c>
      <c r="CU19" s="26">
        <f t="array" aca="1" ref="CU19" ca="1">SUM(IF(RIGHT(OFFSET('Vacation Tracker'!$Q22:$AD22,0,CR$4))=CU$8,IFERROR(--LEFT(OFFSET('Vacation Tracker'!$Q22:$AD22,0,CR$4),LEN(OFFSET('Vacation Tracker'!$Q22:$AD22,0,CR$4))-1),0)))</f>
        <v>0</v>
      </c>
      <c r="CV19" s="23">
        <f ca="1">SUM(OFFSET('Vacation Tracker'!$Q22:$AD22,0,CV$4))</f>
        <v>0</v>
      </c>
      <c r="CW19" s="26">
        <f t="shared" ref="CW19" ca="1" si="738">CV19-CX19</f>
        <v>0</v>
      </c>
      <c r="CX19" s="26">
        <f t="array" aca="1" ref="CX19" ca="1">SUM(IF(RIGHT(OFFSET('Vacation Tracker'!$Q22:$AD22,0,CV$4))&lt;&gt;"O",IFERROR(--LEFT(OFFSET('Vacation Tracker'!$Q22:$AD22,0,CV$4),LEN(OFFSET('Vacation Tracker'!$Q22:$AD22,0,CV$4))-1),0)))</f>
        <v>0</v>
      </c>
      <c r="CY19" s="26">
        <f t="array" aca="1" ref="CY19" ca="1">SUM(IF(RIGHT(OFFSET('Vacation Tracker'!$Q22:$AD22,0,CV$4))=CY$8,IFERROR(--LEFT(OFFSET('Vacation Tracker'!$Q22:$AD22,0,CV$4),LEN(OFFSET('Vacation Tracker'!$Q22:$AD22,0,CV$4))-1),0)))</f>
        <v>0</v>
      </c>
      <c r="CZ19" s="23">
        <f ca="1">SUM(OFFSET('Vacation Tracker'!$Q22:$AD22,0,CZ$4))</f>
        <v>0</v>
      </c>
      <c r="DA19" s="26">
        <f t="shared" ref="DA19" ca="1" si="739">CZ19-DB19</f>
        <v>0</v>
      </c>
      <c r="DB19" s="26">
        <f t="array" aca="1" ref="DB19" ca="1">SUM(IF(RIGHT(OFFSET('Vacation Tracker'!$Q22:$AD22,0,CZ$4))&lt;&gt;"O",IFERROR(--LEFT(OFFSET('Vacation Tracker'!$Q22:$AD22,0,CZ$4),LEN(OFFSET('Vacation Tracker'!$Q22:$AD22,0,CZ$4))-1),0)))</f>
        <v>0</v>
      </c>
      <c r="DC19" s="26">
        <f t="array" aca="1" ref="DC19" ca="1">SUM(IF(RIGHT(OFFSET('Vacation Tracker'!$Q22:$AD22,0,CZ$4))=DC$8,IFERROR(--LEFT(OFFSET('Vacation Tracker'!$Q22:$AD22,0,CZ$4),LEN(OFFSET('Vacation Tracker'!$Q22:$AD22,0,CZ$4))-1),0)))</f>
        <v>0</v>
      </c>
      <c r="DD19" s="23">
        <f ca="1">SUM(OFFSET('Vacation Tracker'!$Q22:$AD22,0,DD$4))</f>
        <v>0</v>
      </c>
      <c r="DE19" s="26">
        <f t="shared" ref="DE19" ca="1" si="740">DD19-DF19</f>
        <v>0</v>
      </c>
      <c r="DF19" s="26">
        <f t="array" aca="1" ref="DF19" ca="1">SUM(IF(RIGHT(OFFSET('Vacation Tracker'!$Q22:$AD22,0,DD$4))&lt;&gt;"O",IFERROR(--LEFT(OFFSET('Vacation Tracker'!$Q22:$AD22,0,DD$4),LEN(OFFSET('Vacation Tracker'!$Q22:$AD22,0,DD$4))-1),0)))</f>
        <v>0</v>
      </c>
      <c r="DG19" s="26">
        <f t="array" aca="1" ref="DG19" ca="1">SUM(IF(RIGHT(OFFSET('Vacation Tracker'!$Q22:$AD22,0,DD$4))=DG$8,IFERROR(--LEFT(OFFSET('Vacation Tracker'!$Q22:$AD22,0,DD$4),LEN(OFFSET('Vacation Tracker'!$Q22:$AD22,0,DD$4))-1),0)))</f>
        <v>0</v>
      </c>
      <c r="DH19" s="23">
        <f ca="1">SUM(OFFSET('Vacation Tracker'!$Q22:$AD22,0,DH$4))</f>
        <v>0</v>
      </c>
      <c r="DI19" s="26">
        <f t="shared" ref="DI19" ca="1" si="741">DH19-DJ19</f>
        <v>0</v>
      </c>
      <c r="DJ19" s="26">
        <f t="array" aca="1" ref="DJ19" ca="1">SUM(IF(RIGHT(OFFSET('Vacation Tracker'!$Q22:$AD22,0,DH$4))&lt;&gt;"O",IFERROR(--LEFT(OFFSET('Vacation Tracker'!$Q22:$AD22,0,DH$4),LEN(OFFSET('Vacation Tracker'!$Q22:$AD22,0,DH$4))-1),0)))</f>
        <v>0</v>
      </c>
      <c r="DK19" s="26">
        <f t="array" aca="1" ref="DK19" ca="1">SUM(IF(RIGHT(OFFSET('Vacation Tracker'!$Q22:$AD22,0,DH$4))=DK$8,IFERROR(--LEFT(OFFSET('Vacation Tracker'!$Q22:$AD22,0,DH$4),LEN(OFFSET('Vacation Tracker'!$Q22:$AD22,0,DH$4))-1),0)))</f>
        <v>0</v>
      </c>
      <c r="DL19" s="23">
        <f ca="1">SUM(OFFSET('Vacation Tracker'!$Q22:$AD22,0,DL$4))</f>
        <v>0</v>
      </c>
      <c r="DM19" s="26">
        <f t="shared" ref="DM19" ca="1" si="742">DL19-DN19</f>
        <v>0</v>
      </c>
      <c r="DN19" s="26">
        <f t="array" aca="1" ref="DN19" ca="1">SUM(IF(RIGHT(OFFSET('Vacation Tracker'!$Q22:$AD22,0,DL$4))&lt;&gt;"O",IFERROR(--LEFT(OFFSET('Vacation Tracker'!$Q22:$AD22,0,DL$4),LEN(OFFSET('Vacation Tracker'!$Q22:$AD22,0,DL$4))-1),0)))</f>
        <v>0</v>
      </c>
      <c r="DO19" s="26">
        <f t="array" aca="1" ref="DO19" ca="1">SUM(IF(RIGHT(OFFSET('Vacation Tracker'!$Q22:$AD22,0,DL$4))=DO$8,IFERROR(--LEFT(OFFSET('Vacation Tracker'!$Q22:$AD22,0,DL$4),LEN(OFFSET('Vacation Tracker'!$Q22:$AD22,0,DL$4))-1),0)))</f>
        <v>0</v>
      </c>
      <c r="DP19" s="23">
        <f ca="1">SUM(OFFSET('Vacation Tracker'!$Q22:$AD22,0,DP$4))</f>
        <v>0</v>
      </c>
      <c r="DQ19" s="26">
        <f t="shared" ref="DQ19" ca="1" si="743">DP19-DR19</f>
        <v>0</v>
      </c>
      <c r="DR19" s="26">
        <f t="array" aca="1" ref="DR19" ca="1">SUM(IF(RIGHT(OFFSET('Vacation Tracker'!$Q22:$AD22,0,DP$4))&lt;&gt;"O",IFERROR(--LEFT(OFFSET('Vacation Tracker'!$Q22:$AD22,0,DP$4),LEN(OFFSET('Vacation Tracker'!$Q22:$AD22,0,DP$4))-1),0)))</f>
        <v>0</v>
      </c>
      <c r="DS19" s="26">
        <f t="array" aca="1" ref="DS19" ca="1">SUM(IF(RIGHT(OFFSET('Vacation Tracker'!$Q22:$AD22,0,DP$4))=DS$8,IFERROR(--LEFT(OFFSET('Vacation Tracker'!$Q22:$AD22,0,DP$4),LEN(OFFSET('Vacation Tracker'!$Q22:$AD22,0,DP$4))-1),0)))</f>
        <v>0</v>
      </c>
      <c r="DT19" s="23">
        <f ca="1">SUM(OFFSET('Vacation Tracker'!$Q22:$AD22,0,DT$4))</f>
        <v>0</v>
      </c>
      <c r="DU19" s="26">
        <f t="shared" ref="DU19" ca="1" si="744">DT19-DV19</f>
        <v>0</v>
      </c>
      <c r="DV19" s="26">
        <f t="array" aca="1" ref="DV19" ca="1">SUM(IF(RIGHT(OFFSET('Vacation Tracker'!$Q22:$AD22,0,DT$4))&lt;&gt;"O",IFERROR(--LEFT(OFFSET('Vacation Tracker'!$Q22:$AD22,0,DT$4),LEN(OFFSET('Vacation Tracker'!$Q22:$AD22,0,DT$4))-1),0)))</f>
        <v>0</v>
      </c>
      <c r="DW19" s="26">
        <f t="array" aca="1" ref="DW19" ca="1">SUM(IF(RIGHT(OFFSET('Vacation Tracker'!$Q22:$AD22,0,DT$4))=DW$8,IFERROR(--LEFT(OFFSET('Vacation Tracker'!$Q22:$AD22,0,DT$4),LEN(OFFSET('Vacation Tracker'!$Q22:$AD22,0,DT$4))-1),0)))</f>
        <v>0</v>
      </c>
      <c r="DX19" s="23">
        <f ca="1">SUM(OFFSET('Vacation Tracker'!$Q22:$AD22,0,DX$4))</f>
        <v>0</v>
      </c>
      <c r="DY19" s="26">
        <f t="shared" ref="DY19" ca="1" si="745">DX19-DZ19</f>
        <v>0</v>
      </c>
      <c r="DZ19" s="26">
        <f t="array" aca="1" ref="DZ19" ca="1">SUM(IF(RIGHT(OFFSET('Vacation Tracker'!$Q22:$AD22,0,DX$4))&lt;&gt;"O",IFERROR(--LEFT(OFFSET('Vacation Tracker'!$Q22:$AD22,0,DX$4),LEN(OFFSET('Vacation Tracker'!$Q22:$AD22,0,DX$4))-1),0)))</f>
        <v>0</v>
      </c>
      <c r="EA19" s="26">
        <f t="array" aca="1" ref="EA19" ca="1">SUM(IF(RIGHT(OFFSET('Vacation Tracker'!$Q22:$AD22,0,DX$4))=EA$8,IFERROR(--LEFT(OFFSET('Vacation Tracker'!$Q22:$AD22,0,DX$4),LEN(OFFSET('Vacation Tracker'!$Q22:$AD22,0,DX$4))-1),0)))</f>
        <v>0</v>
      </c>
      <c r="EB19" s="23">
        <f ca="1">SUM(OFFSET('Vacation Tracker'!$Q22:$AD22,0,EB$4))</f>
        <v>0</v>
      </c>
      <c r="EC19" s="26">
        <f t="shared" ref="EC19" ca="1" si="746">EB19-ED19</f>
        <v>0</v>
      </c>
      <c r="ED19" s="26">
        <f t="array" aca="1" ref="ED19" ca="1">SUM(IF(RIGHT(OFFSET('Vacation Tracker'!$Q22:$AD22,0,EB$4))&lt;&gt;"O",IFERROR(--LEFT(OFFSET('Vacation Tracker'!$Q22:$AD22,0,EB$4),LEN(OFFSET('Vacation Tracker'!$Q22:$AD22,0,EB$4))-1),0)))</f>
        <v>0</v>
      </c>
      <c r="EE19" s="26">
        <f t="array" aca="1" ref="EE19" ca="1">SUM(IF(RIGHT(OFFSET('Vacation Tracker'!$Q22:$AD22,0,EB$4))=EE$8,IFERROR(--LEFT(OFFSET('Vacation Tracker'!$Q22:$AD22,0,EB$4),LEN(OFFSET('Vacation Tracker'!$Q22:$AD22,0,EB$4))-1),0)))</f>
        <v>0</v>
      </c>
      <c r="EF19" s="23">
        <f ca="1">SUM(OFFSET('Vacation Tracker'!$Q22:$AD22,0,EF$4))</f>
        <v>0</v>
      </c>
      <c r="EG19" s="26">
        <f t="shared" ref="EG19" ca="1" si="747">EF19-EH19</f>
        <v>0</v>
      </c>
      <c r="EH19" s="26">
        <f t="array" aca="1" ref="EH19" ca="1">SUM(IF(RIGHT(OFFSET('Vacation Tracker'!$Q22:$AD22,0,EF$4))&lt;&gt;"O",IFERROR(--LEFT(OFFSET('Vacation Tracker'!$Q22:$AD22,0,EF$4),LEN(OFFSET('Vacation Tracker'!$Q22:$AD22,0,EF$4))-1),0)))</f>
        <v>0</v>
      </c>
      <c r="EI19" s="26">
        <f t="array" aca="1" ref="EI19" ca="1">SUM(IF(RIGHT(OFFSET('Vacation Tracker'!$Q22:$AD22,0,EF$4))=EI$8,IFERROR(--LEFT(OFFSET('Vacation Tracker'!$Q22:$AD22,0,EF$4),LEN(OFFSET('Vacation Tracker'!$Q22:$AD22,0,EF$4))-1),0)))</f>
        <v>0</v>
      </c>
      <c r="EJ19" s="23">
        <f ca="1">SUM(OFFSET('Vacation Tracker'!$Q22:$AD22,0,EJ$4))</f>
        <v>0</v>
      </c>
      <c r="EK19" s="26">
        <f t="shared" ref="EK19" ca="1" si="748">EJ19-EL19</f>
        <v>0</v>
      </c>
      <c r="EL19" s="26">
        <f t="array" aca="1" ref="EL19" ca="1">SUM(IF(RIGHT(OFFSET('Vacation Tracker'!$Q22:$AD22,0,EJ$4))&lt;&gt;"O",IFERROR(--LEFT(OFFSET('Vacation Tracker'!$Q22:$AD22,0,EJ$4),LEN(OFFSET('Vacation Tracker'!$Q22:$AD22,0,EJ$4))-1),0)))</f>
        <v>0</v>
      </c>
      <c r="EM19" s="26">
        <f t="array" aca="1" ref="EM19" ca="1">SUM(IF(RIGHT(OFFSET('Vacation Tracker'!$Q22:$AD22,0,EJ$4))=EM$8,IFERROR(--LEFT(OFFSET('Vacation Tracker'!$Q22:$AD22,0,EJ$4),LEN(OFFSET('Vacation Tracker'!$Q22:$AD22,0,EJ$4))-1),0)))</f>
        <v>0</v>
      </c>
      <c r="EN19" s="23">
        <f ca="1">SUM(OFFSET('Vacation Tracker'!$Q22:$AD22,0,EN$4))</f>
        <v>0</v>
      </c>
      <c r="EO19" s="26">
        <f t="shared" ref="EO19" ca="1" si="749">EN19-EP19</f>
        <v>0</v>
      </c>
      <c r="EP19" s="26">
        <f t="array" aca="1" ref="EP19" ca="1">SUM(IF(RIGHT(OFFSET('Vacation Tracker'!$Q22:$AD22,0,EN$4))&lt;&gt;"O",IFERROR(--LEFT(OFFSET('Vacation Tracker'!$Q22:$AD22,0,EN$4),LEN(OFFSET('Vacation Tracker'!$Q22:$AD22,0,EN$4))-1),0)))</f>
        <v>0</v>
      </c>
      <c r="EQ19" s="26">
        <f t="array" aca="1" ref="EQ19" ca="1">SUM(IF(RIGHT(OFFSET('Vacation Tracker'!$Q22:$AD22,0,EN$4))=EQ$8,IFERROR(--LEFT(OFFSET('Vacation Tracker'!$Q22:$AD22,0,EN$4),LEN(OFFSET('Vacation Tracker'!$Q22:$AD22,0,EN$4))-1),0)))</f>
        <v>0</v>
      </c>
      <c r="ER19" s="23">
        <f ca="1">SUM(OFFSET('Vacation Tracker'!$Q22:$AD22,0,ER$4))</f>
        <v>0</v>
      </c>
      <c r="ES19" s="26">
        <f t="shared" ref="ES19" ca="1" si="750">ER19-ET19</f>
        <v>0</v>
      </c>
      <c r="ET19" s="26">
        <f t="array" aca="1" ref="ET19" ca="1">SUM(IF(RIGHT(OFFSET('Vacation Tracker'!$Q22:$AD22,0,ER$4))&lt;&gt;"O",IFERROR(--LEFT(OFFSET('Vacation Tracker'!$Q22:$AD22,0,ER$4),LEN(OFFSET('Vacation Tracker'!$Q22:$AD22,0,ER$4))-1),0)))</f>
        <v>0</v>
      </c>
      <c r="EU19" s="26">
        <f t="array" aca="1" ref="EU19" ca="1">SUM(IF(RIGHT(OFFSET('Vacation Tracker'!$Q22:$AD22,0,ER$4))=EU$8,IFERROR(--LEFT(OFFSET('Vacation Tracker'!$Q22:$AD22,0,ER$4),LEN(OFFSET('Vacation Tracker'!$Q22:$AD22,0,ER$4))-1),0)))</f>
        <v>0</v>
      </c>
      <c r="EV19" s="23">
        <f ca="1">SUM(OFFSET('Vacation Tracker'!$Q22:$AD22,0,EV$4))</f>
        <v>0</v>
      </c>
      <c r="EW19" s="26">
        <f t="shared" ref="EW19" ca="1" si="751">EV19-EX19</f>
        <v>0</v>
      </c>
      <c r="EX19" s="26">
        <f t="array" aca="1" ref="EX19" ca="1">SUM(IF(RIGHT(OFFSET('Vacation Tracker'!$Q22:$AD22,0,EV$4))&lt;&gt;"O",IFERROR(--LEFT(OFFSET('Vacation Tracker'!$Q22:$AD22,0,EV$4),LEN(OFFSET('Vacation Tracker'!$Q22:$AD22,0,EV$4))-1),0)))</f>
        <v>0</v>
      </c>
      <c r="EY19" s="26">
        <f t="array" aca="1" ref="EY19" ca="1">SUM(IF(RIGHT(OFFSET('Vacation Tracker'!$Q22:$AD22,0,EV$4))=EY$8,IFERROR(--LEFT(OFFSET('Vacation Tracker'!$Q22:$AD22,0,EV$4),LEN(OFFSET('Vacation Tracker'!$Q22:$AD22,0,EV$4))-1),0)))</f>
        <v>0</v>
      </c>
      <c r="EZ19" s="23">
        <f ca="1">SUM(OFFSET('Vacation Tracker'!$Q22:$AD22,0,EZ$4))</f>
        <v>0</v>
      </c>
      <c r="FA19" s="26">
        <f t="shared" ref="FA19" ca="1" si="752">EZ19-FB19</f>
        <v>0</v>
      </c>
      <c r="FB19" s="26">
        <f t="array" aca="1" ref="FB19" ca="1">SUM(IF(RIGHT(OFFSET('Vacation Tracker'!$Q22:$AD22,0,EZ$4))&lt;&gt;"O",IFERROR(--LEFT(OFFSET('Vacation Tracker'!$Q22:$AD22,0,EZ$4),LEN(OFFSET('Vacation Tracker'!$Q22:$AD22,0,EZ$4))-1),0)))</f>
        <v>0</v>
      </c>
      <c r="FC19" s="26">
        <f t="array" aca="1" ref="FC19" ca="1">SUM(IF(RIGHT(OFFSET('Vacation Tracker'!$Q22:$AD22,0,EZ$4))=FC$8,IFERROR(--LEFT(OFFSET('Vacation Tracker'!$Q22:$AD22,0,EZ$4),LEN(OFFSET('Vacation Tracker'!$Q22:$AD22,0,EZ$4))-1),0)))</f>
        <v>0</v>
      </c>
      <c r="FD19" s="23">
        <f ca="1">SUM(OFFSET('Vacation Tracker'!$Q22:$AD22,0,FD$4))</f>
        <v>0</v>
      </c>
      <c r="FE19" s="26">
        <f t="shared" ref="FE19" ca="1" si="753">FD19-FF19</f>
        <v>0</v>
      </c>
      <c r="FF19" s="26">
        <f t="array" aca="1" ref="FF19" ca="1">SUM(IF(RIGHT(OFFSET('Vacation Tracker'!$Q22:$AD22,0,FD$4))&lt;&gt;"O",IFERROR(--LEFT(OFFSET('Vacation Tracker'!$Q22:$AD22,0,FD$4),LEN(OFFSET('Vacation Tracker'!$Q22:$AD22,0,FD$4))-1),0)))</f>
        <v>0</v>
      </c>
      <c r="FG19" s="26">
        <f t="array" aca="1" ref="FG19" ca="1">SUM(IF(RIGHT(OFFSET('Vacation Tracker'!$Q22:$AD22,0,FD$4))=FG$8,IFERROR(--LEFT(OFFSET('Vacation Tracker'!$Q22:$AD22,0,FD$4),LEN(OFFSET('Vacation Tracker'!$Q22:$AD22,0,FD$4))-1),0)))</f>
        <v>0</v>
      </c>
      <c r="FH19" s="23">
        <f ca="1">SUM(OFFSET('Vacation Tracker'!$Q22:$AD22,0,FH$4))</f>
        <v>0</v>
      </c>
      <c r="FI19" s="26">
        <f t="shared" ref="FI19" ca="1" si="754">FH19-FJ19</f>
        <v>0</v>
      </c>
      <c r="FJ19" s="26">
        <f t="array" aca="1" ref="FJ19" ca="1">SUM(IF(RIGHT(OFFSET('Vacation Tracker'!$Q22:$AD22,0,FH$4))&lt;&gt;"O",IFERROR(--LEFT(OFFSET('Vacation Tracker'!$Q22:$AD22,0,FH$4),LEN(OFFSET('Vacation Tracker'!$Q22:$AD22,0,FH$4))-1),0)))</f>
        <v>0</v>
      </c>
      <c r="FK19" s="26">
        <f t="array" aca="1" ref="FK19" ca="1">SUM(IF(RIGHT(OFFSET('Vacation Tracker'!$Q22:$AD22,0,FH$4))=FK$8,IFERROR(--LEFT(OFFSET('Vacation Tracker'!$Q22:$AD22,0,FH$4),LEN(OFFSET('Vacation Tracker'!$Q22:$AD22,0,FH$4))-1),0)))</f>
        <v>0</v>
      </c>
      <c r="FL19" s="23">
        <f ca="1">SUM(OFFSET('Vacation Tracker'!$Q22:$AD22,0,FL$4))</f>
        <v>0</v>
      </c>
      <c r="FM19" s="26">
        <f t="shared" ref="FM19" ca="1" si="755">FL19-FN19</f>
        <v>0</v>
      </c>
      <c r="FN19" s="26">
        <f t="array" aca="1" ref="FN19" ca="1">SUM(IF(RIGHT(OFFSET('Vacation Tracker'!$Q22:$AD22,0,FL$4))&lt;&gt;"O",IFERROR(--LEFT(OFFSET('Vacation Tracker'!$Q22:$AD22,0,FL$4),LEN(OFFSET('Vacation Tracker'!$Q22:$AD22,0,FL$4))-1),0)))</f>
        <v>0</v>
      </c>
      <c r="FO19" s="26">
        <f t="array" aca="1" ref="FO19" ca="1">SUM(IF(RIGHT(OFFSET('Vacation Tracker'!$Q22:$AD22,0,FL$4))=FO$8,IFERROR(--LEFT(OFFSET('Vacation Tracker'!$Q22:$AD22,0,FL$4),LEN(OFFSET('Vacation Tracker'!$Q22:$AD22,0,FL$4))-1),0)))</f>
        <v>0</v>
      </c>
      <c r="FP19" s="23">
        <f ca="1">SUM(OFFSET('Vacation Tracker'!$Q22:$AD22,0,FP$4))</f>
        <v>0</v>
      </c>
      <c r="FQ19" s="26">
        <f t="shared" ref="FQ19" ca="1" si="756">FP19-FR19</f>
        <v>0</v>
      </c>
      <c r="FR19" s="26">
        <f t="array" aca="1" ref="FR19" ca="1">SUM(IF(RIGHT(OFFSET('Vacation Tracker'!$Q22:$AD22,0,FP$4))&lt;&gt;"O",IFERROR(--LEFT(OFFSET('Vacation Tracker'!$Q22:$AD22,0,FP$4),LEN(OFFSET('Vacation Tracker'!$Q22:$AD22,0,FP$4))-1),0)))</f>
        <v>0</v>
      </c>
      <c r="FS19" s="26">
        <f t="array" aca="1" ref="FS19" ca="1">SUM(IF(RIGHT(OFFSET('Vacation Tracker'!$Q22:$AD22,0,FP$4))=FS$8,IFERROR(--LEFT(OFFSET('Vacation Tracker'!$Q22:$AD22,0,FP$4),LEN(OFFSET('Vacation Tracker'!$Q22:$AD22,0,FP$4))-1),0)))</f>
        <v>0</v>
      </c>
      <c r="FT19" s="23">
        <f ca="1">SUM(OFFSET('Vacation Tracker'!$Q22:$AD22,0,FT$4))</f>
        <v>0</v>
      </c>
      <c r="FU19" s="26">
        <f t="shared" ref="FU19" ca="1" si="757">FT19-FV19</f>
        <v>0</v>
      </c>
      <c r="FV19" s="26">
        <f t="array" aca="1" ref="FV19" ca="1">SUM(IF(RIGHT(OFFSET('Vacation Tracker'!$Q22:$AD22,0,FT$4))&lt;&gt;"O",IFERROR(--LEFT(OFFSET('Vacation Tracker'!$Q22:$AD22,0,FT$4),LEN(OFFSET('Vacation Tracker'!$Q22:$AD22,0,FT$4))-1),0)))</f>
        <v>0</v>
      </c>
      <c r="FW19" s="26">
        <f t="array" aca="1" ref="FW19" ca="1">SUM(IF(RIGHT(OFFSET('Vacation Tracker'!$Q22:$AD22,0,FT$4))=FW$8,IFERROR(--LEFT(OFFSET('Vacation Tracker'!$Q22:$AD22,0,FT$4),LEN(OFFSET('Vacation Tracker'!$Q22:$AD22,0,FT$4))-1),0)))</f>
        <v>0</v>
      </c>
      <c r="FX19" s="23">
        <f ca="1">SUM(OFFSET('Vacation Tracker'!$Q22:$AD22,0,FX$4))</f>
        <v>0</v>
      </c>
      <c r="FY19" s="26">
        <f t="shared" ref="FY19" ca="1" si="758">FX19-FZ19</f>
        <v>0</v>
      </c>
      <c r="FZ19" s="26">
        <f t="array" aca="1" ref="FZ19" ca="1">SUM(IF(RIGHT(OFFSET('Vacation Tracker'!$Q22:$AD22,0,FX$4))&lt;&gt;"O",IFERROR(--LEFT(OFFSET('Vacation Tracker'!$Q22:$AD22,0,FX$4),LEN(OFFSET('Vacation Tracker'!$Q22:$AD22,0,FX$4))-1),0)))</f>
        <v>0</v>
      </c>
      <c r="GA19" s="26">
        <f t="array" aca="1" ref="GA19" ca="1">SUM(IF(RIGHT(OFFSET('Vacation Tracker'!$Q22:$AD22,0,FX$4))=GA$8,IFERROR(--LEFT(OFFSET('Vacation Tracker'!$Q22:$AD22,0,FX$4),LEN(OFFSET('Vacation Tracker'!$Q22:$AD22,0,FX$4))-1),0)))</f>
        <v>0</v>
      </c>
      <c r="GB19" s="23">
        <f ca="1">SUM(OFFSET('Vacation Tracker'!$Q22:$AD22,0,GB$4))</f>
        <v>0</v>
      </c>
      <c r="GC19" s="26">
        <f t="shared" ref="GC19" ca="1" si="759">GB19-GD19</f>
        <v>0</v>
      </c>
      <c r="GD19" s="26">
        <f t="array" aca="1" ref="GD19" ca="1">SUM(IF(RIGHT(OFFSET('Vacation Tracker'!$Q22:$AD22,0,GB$4))&lt;&gt;"O",IFERROR(--LEFT(OFFSET('Vacation Tracker'!$Q22:$AD22,0,GB$4),LEN(OFFSET('Vacation Tracker'!$Q22:$AD22,0,GB$4))-1),0)))</f>
        <v>0</v>
      </c>
      <c r="GE19" s="26">
        <f t="array" aca="1" ref="GE19" ca="1">SUM(IF(RIGHT(OFFSET('Vacation Tracker'!$Q22:$AD22,0,GB$4))=GE$8,IFERROR(--LEFT(OFFSET('Vacation Tracker'!$Q22:$AD22,0,GB$4),LEN(OFFSET('Vacation Tracker'!$Q22:$AD22,0,GB$4))-1),0)))</f>
        <v>0</v>
      </c>
      <c r="GF19" s="23">
        <f ca="1">SUM(OFFSET('Vacation Tracker'!$Q22:$AD22,0,GF$4))</f>
        <v>0</v>
      </c>
      <c r="GG19" s="26">
        <f t="shared" ref="GG19" ca="1" si="760">GF19-GH19</f>
        <v>0</v>
      </c>
      <c r="GH19" s="26">
        <f t="array" aca="1" ref="GH19" ca="1">SUM(IF(RIGHT(OFFSET('Vacation Tracker'!$Q22:$AD22,0,GF$4))&lt;&gt;"O",IFERROR(--LEFT(OFFSET('Vacation Tracker'!$Q22:$AD22,0,GF$4),LEN(OFFSET('Vacation Tracker'!$Q22:$AD22,0,GF$4))-1),0)))</f>
        <v>0</v>
      </c>
      <c r="GI19" s="26">
        <f t="array" aca="1" ref="GI19" ca="1">SUM(IF(RIGHT(OFFSET('Vacation Tracker'!$Q22:$AD22,0,GF$4))=GI$8,IFERROR(--LEFT(OFFSET('Vacation Tracker'!$Q22:$AD22,0,GF$4),LEN(OFFSET('Vacation Tracker'!$Q22:$AD22,0,GF$4))-1),0)))</f>
        <v>0</v>
      </c>
      <c r="GJ19" s="23">
        <f ca="1">SUM(OFFSET('Vacation Tracker'!$Q22:$AD22,0,GJ$4))</f>
        <v>0</v>
      </c>
      <c r="GK19" s="26">
        <f t="shared" ref="GK19" ca="1" si="761">GJ19-GL19</f>
        <v>0</v>
      </c>
      <c r="GL19" s="26">
        <f t="array" aca="1" ref="GL19" ca="1">SUM(IF(RIGHT(OFFSET('Vacation Tracker'!$Q22:$AD22,0,GJ$4))&lt;&gt;"O",IFERROR(--LEFT(OFFSET('Vacation Tracker'!$Q22:$AD22,0,GJ$4),LEN(OFFSET('Vacation Tracker'!$Q22:$AD22,0,GJ$4))-1),0)))</f>
        <v>0</v>
      </c>
      <c r="GM19" s="26">
        <f t="array" aca="1" ref="GM19" ca="1">SUM(IF(RIGHT(OFFSET('Vacation Tracker'!$Q22:$AD22,0,GJ$4))=GM$8,IFERROR(--LEFT(OFFSET('Vacation Tracker'!$Q22:$AD22,0,GJ$4),LEN(OFFSET('Vacation Tracker'!$Q22:$AD22,0,GJ$4))-1),0)))</f>
        <v>0</v>
      </c>
      <c r="GN19" s="23">
        <f ca="1">SUM(OFFSET('Vacation Tracker'!$Q22:$AD22,0,GN$4))</f>
        <v>0</v>
      </c>
      <c r="GO19" s="26">
        <f t="shared" ref="GO19" ca="1" si="762">GN19-GP19</f>
        <v>0</v>
      </c>
      <c r="GP19" s="26">
        <f t="array" aca="1" ref="GP19" ca="1">SUM(IF(RIGHT(OFFSET('Vacation Tracker'!$Q22:$AD22,0,GN$4))&lt;&gt;"O",IFERROR(--LEFT(OFFSET('Vacation Tracker'!$Q22:$AD22,0,GN$4),LEN(OFFSET('Vacation Tracker'!$Q22:$AD22,0,GN$4))-1),0)))</f>
        <v>0</v>
      </c>
      <c r="GQ19" s="26">
        <f t="array" aca="1" ref="GQ19" ca="1">SUM(IF(RIGHT(OFFSET('Vacation Tracker'!$Q22:$AD22,0,GN$4))=GQ$8,IFERROR(--LEFT(OFFSET('Vacation Tracker'!$Q22:$AD22,0,GN$4),LEN(OFFSET('Vacation Tracker'!$Q22:$AD22,0,GN$4))-1),0)))</f>
        <v>0</v>
      </c>
      <c r="GR19" s="23">
        <f ca="1">SUM(OFFSET('Vacation Tracker'!$Q22:$AD22,0,GR$4))</f>
        <v>0</v>
      </c>
      <c r="GS19" s="26">
        <f t="shared" ref="GS19" ca="1" si="763">GR19-GT19</f>
        <v>0</v>
      </c>
      <c r="GT19" s="26">
        <f t="array" aca="1" ref="GT19" ca="1">SUM(IF(RIGHT(OFFSET('Vacation Tracker'!$Q22:$AD22,0,GR$4))&lt;&gt;"O",IFERROR(--LEFT(OFFSET('Vacation Tracker'!$Q22:$AD22,0,GR$4),LEN(OFFSET('Vacation Tracker'!$Q22:$AD22,0,GR$4))-1),0)))</f>
        <v>0</v>
      </c>
      <c r="GU19" s="26">
        <f t="array" aca="1" ref="GU19" ca="1">SUM(IF(RIGHT(OFFSET('Vacation Tracker'!$Q22:$AD22,0,GR$4))=GU$8,IFERROR(--LEFT(OFFSET('Vacation Tracker'!$Q22:$AD22,0,GR$4),LEN(OFFSET('Vacation Tracker'!$Q22:$AD22,0,GR$4))-1),0)))</f>
        <v>0</v>
      </c>
      <c r="GV19" s="23">
        <f ca="1">SUM(OFFSET('Vacation Tracker'!$Q22:$AD22,0,GV$4))</f>
        <v>0</v>
      </c>
      <c r="GW19" s="26">
        <f t="shared" ref="GW19" ca="1" si="764">GV19-GX19</f>
        <v>0</v>
      </c>
      <c r="GX19" s="26">
        <f t="array" aca="1" ref="GX19" ca="1">SUM(IF(RIGHT(OFFSET('Vacation Tracker'!$Q22:$AD22,0,GV$4))&lt;&gt;"O",IFERROR(--LEFT(OFFSET('Vacation Tracker'!$Q22:$AD22,0,GV$4),LEN(OFFSET('Vacation Tracker'!$Q22:$AD22,0,GV$4))-1),0)))</f>
        <v>0</v>
      </c>
      <c r="GY19" s="26">
        <f t="array" aca="1" ref="GY19" ca="1">SUM(IF(RIGHT(OFFSET('Vacation Tracker'!$Q22:$AD22,0,GV$4))=GY$8,IFERROR(--LEFT(OFFSET('Vacation Tracker'!$Q22:$AD22,0,GV$4),LEN(OFFSET('Vacation Tracker'!$Q22:$AD22,0,GV$4))-1),0)))</f>
        <v>0</v>
      </c>
      <c r="GZ19" s="23">
        <f ca="1">SUM(OFFSET('Vacation Tracker'!$Q22:$AD22,0,GZ$4))</f>
        <v>0</v>
      </c>
      <c r="HA19" s="26">
        <f t="shared" ref="HA19" ca="1" si="765">GZ19-HB19</f>
        <v>0</v>
      </c>
      <c r="HB19" s="26">
        <f t="array" aca="1" ref="HB19" ca="1">SUM(IF(RIGHT(OFFSET('Vacation Tracker'!$Q22:$AD22,0,GZ$4))&lt;&gt;"O",IFERROR(--LEFT(OFFSET('Vacation Tracker'!$Q22:$AD22,0,GZ$4),LEN(OFFSET('Vacation Tracker'!$Q22:$AD22,0,GZ$4))-1),0)))</f>
        <v>0</v>
      </c>
      <c r="HC19" s="26">
        <f t="array" aca="1" ref="HC19" ca="1">SUM(IF(RIGHT(OFFSET('Vacation Tracker'!$Q22:$AD22,0,GZ$4))=HC$8,IFERROR(--LEFT(OFFSET('Vacation Tracker'!$Q22:$AD22,0,GZ$4),LEN(OFFSET('Vacation Tracker'!$Q22:$AD22,0,GZ$4))-1),0)))</f>
        <v>0</v>
      </c>
      <c r="HD19" s="23">
        <f ca="1">SUM(OFFSET('Vacation Tracker'!$Q22:$AD22,0,HD$4))</f>
        <v>0</v>
      </c>
      <c r="HE19" s="26">
        <f t="shared" ref="HE19" ca="1" si="766">HD19-HF19</f>
        <v>0</v>
      </c>
      <c r="HF19" s="26">
        <f t="array" aca="1" ref="HF19" ca="1">SUM(IF(RIGHT(OFFSET('Vacation Tracker'!$Q22:$AD22,0,HD$4))&lt;&gt;"O",IFERROR(--LEFT(OFFSET('Vacation Tracker'!$Q22:$AD22,0,HD$4),LEN(OFFSET('Vacation Tracker'!$Q22:$AD22,0,HD$4))-1),0)))</f>
        <v>0</v>
      </c>
      <c r="HG19" s="26">
        <f t="array" aca="1" ref="HG19" ca="1">SUM(IF(RIGHT(OFFSET('Vacation Tracker'!$Q22:$AD22,0,HD$4))=HG$8,IFERROR(--LEFT(OFFSET('Vacation Tracker'!$Q22:$AD22,0,HD$4),LEN(OFFSET('Vacation Tracker'!$Q22:$AD22,0,HD$4))-1),0)))</f>
        <v>0</v>
      </c>
      <c r="HH19" s="23">
        <f ca="1">SUM(OFFSET('Vacation Tracker'!$Q22:$AD22,0,HH$4))</f>
        <v>0</v>
      </c>
      <c r="HI19" s="26">
        <f t="shared" ref="HI19" ca="1" si="767">HH19-HJ19</f>
        <v>0</v>
      </c>
      <c r="HJ19" s="26">
        <f t="array" aca="1" ref="HJ19" ca="1">SUM(IF(RIGHT(OFFSET('Vacation Tracker'!$Q22:$AD22,0,HH$4))&lt;&gt;"O",IFERROR(--LEFT(OFFSET('Vacation Tracker'!$Q22:$AD22,0,HH$4),LEN(OFFSET('Vacation Tracker'!$Q22:$AD22,0,HH$4))-1),0)))</f>
        <v>0</v>
      </c>
      <c r="HK19" s="26">
        <f t="array" aca="1" ref="HK19" ca="1">SUM(IF(RIGHT(OFFSET('Vacation Tracker'!$Q22:$AD22,0,HH$4))=HK$8,IFERROR(--LEFT(OFFSET('Vacation Tracker'!$Q22:$AD22,0,HH$4),LEN(OFFSET('Vacation Tracker'!$Q22:$AD22,0,HH$4))-1),0)))</f>
        <v>0</v>
      </c>
      <c r="HL19" s="23">
        <f ca="1">SUM(OFFSET('Vacation Tracker'!$Q22:$AD22,0,HL$4))</f>
        <v>0</v>
      </c>
      <c r="HM19" s="26">
        <f t="shared" ref="HM19" ca="1" si="768">HL19-HN19</f>
        <v>0</v>
      </c>
      <c r="HN19" s="26">
        <f t="array" aca="1" ref="HN19" ca="1">SUM(IF(RIGHT(OFFSET('Vacation Tracker'!$Q22:$AD22,0,HL$4))&lt;&gt;"O",IFERROR(--LEFT(OFFSET('Vacation Tracker'!$Q22:$AD22,0,HL$4),LEN(OFFSET('Vacation Tracker'!$Q22:$AD22,0,HL$4))-1),0)))</f>
        <v>0</v>
      </c>
      <c r="HO19" s="26">
        <f t="array" aca="1" ref="HO19" ca="1">SUM(IF(RIGHT(OFFSET('Vacation Tracker'!$Q22:$AD22,0,HL$4))=HO$8,IFERROR(--LEFT(OFFSET('Vacation Tracker'!$Q22:$AD22,0,HL$4),LEN(OFFSET('Vacation Tracker'!$Q22:$AD22,0,HL$4))-1),0)))</f>
        <v>0</v>
      </c>
      <c r="HP19" s="23">
        <f ca="1">SUM(OFFSET('Vacation Tracker'!$Q22:$AD22,0,HP$4))</f>
        <v>0</v>
      </c>
      <c r="HQ19" s="26">
        <f t="shared" ref="HQ19" ca="1" si="769">HP19-HR19</f>
        <v>0</v>
      </c>
      <c r="HR19" s="26">
        <f t="array" aca="1" ref="HR19" ca="1">SUM(IF(RIGHT(OFFSET('Vacation Tracker'!$Q22:$AD22,0,HP$4))&lt;&gt;"O",IFERROR(--LEFT(OFFSET('Vacation Tracker'!$Q22:$AD22,0,HP$4),LEN(OFFSET('Vacation Tracker'!$Q22:$AD22,0,HP$4))-1),0)))</f>
        <v>0</v>
      </c>
      <c r="HS19" s="23">
        <f t="array" aca="1" ref="HS19" ca="1">SUM(IF(RIGHT(OFFSET('Vacation Tracker'!$Q22:$AD22,0,HP$4))=HS$8,IFERROR(--LEFT(OFFSET('Vacation Tracker'!$Q22:$AD22,0,HP$4),LEN(OFFSET('Vacation Tracker'!$Q22:$AD22,0,HP$4))-1),0)))</f>
        <v>0</v>
      </c>
    </row>
    <row r="20" spans="2:227" ht="15" customHeight="1" x14ac:dyDescent="0.2">
      <c r="B20" s="23">
        <f>IF('Vacation Tracker'!B23&lt;&gt;"",'Vacation Tracker'!B23,"")</f>
        <v>12</v>
      </c>
      <c r="C20" s="24" t="str">
        <f>IF('Vacation Tracker'!C23&lt;&gt;"",'Vacation Tracker'!C23,"")</f>
        <v/>
      </c>
      <c r="D20" s="25" t="str">
        <f>IF('Vacation Tracker'!D23&lt;&gt;"",'Vacation Tracker'!D23,"")</f>
        <v/>
      </c>
      <c r="E20" s="25" t="str">
        <f>IF('Vacation Tracker'!E23&lt;&gt;"",'Vacation Tracker'!E23,"")</f>
        <v/>
      </c>
      <c r="F20" s="24" t="str">
        <f>IF('Vacation Tracker'!F23&lt;&gt;"",'Vacation Tracker'!F23,"")</f>
        <v/>
      </c>
      <c r="G20" s="24" t="str">
        <f>IF('Vacation Tracker'!G23&lt;&gt;"",'Vacation Tracker'!G23,"")</f>
        <v/>
      </c>
      <c r="H20" s="23" t="str">
        <f t="shared" si="258"/>
        <v/>
      </c>
      <c r="I20" s="23" t="str">
        <f t="shared" si="258"/>
        <v/>
      </c>
      <c r="J20" s="23" t="str">
        <f t="shared" si="258"/>
        <v/>
      </c>
      <c r="K20" s="23" t="str">
        <f t="shared" si="259"/>
        <v/>
      </c>
      <c r="L20" s="23">
        <f ca="1">SUM(OFFSET('Vacation Tracker'!$Q23:$AD23,0,L$4))</f>
        <v>0</v>
      </c>
      <c r="M20" s="26">
        <f t="shared" ca="1" si="204"/>
        <v>0</v>
      </c>
      <c r="N20" s="26">
        <f t="array" aca="1" ref="N20" ca="1">SUM(IF(RIGHT(OFFSET('Vacation Tracker'!$Q23:$AD23,0,L$4))&lt;&gt;"O",IFERROR(--LEFT(OFFSET('Vacation Tracker'!$Q23:$AD23,0,L$4),LEN(OFFSET('Vacation Tracker'!$Q23:$AD23,0,L$4))-1),0)))</f>
        <v>0</v>
      </c>
      <c r="O20" s="26">
        <f t="array" aca="1" ref="O20" ca="1">SUM(IF(RIGHT(OFFSET('Vacation Tracker'!$Q23:$AD23,0,L$4))=O$8,IFERROR(--LEFT(OFFSET('Vacation Tracker'!$Q23:$AD23,0,L$4),LEN(OFFSET('Vacation Tracker'!$Q23:$AD23,0,L$4))-1),0)))</f>
        <v>0</v>
      </c>
      <c r="P20" s="23">
        <f ca="1">SUM(OFFSET('Vacation Tracker'!$Q23:$AD23,0,P$4))</f>
        <v>0</v>
      </c>
      <c r="Q20" s="26">
        <f t="shared" ca="1" si="205"/>
        <v>0</v>
      </c>
      <c r="R20" s="26">
        <f t="array" aca="1" ref="R20" ca="1">SUM(IF(RIGHT(OFFSET('Vacation Tracker'!$Q23:$AD23,0,P$4))&lt;&gt;"O",IFERROR(--LEFT(OFFSET('Vacation Tracker'!$Q23:$AD23,0,P$4),LEN(OFFSET('Vacation Tracker'!$Q23:$AD23,0,P$4))-1),0)))</f>
        <v>0</v>
      </c>
      <c r="S20" s="26">
        <f t="array" aca="1" ref="S20" ca="1">SUM(IF(RIGHT(OFFSET('Vacation Tracker'!$Q23:$AD23,0,P$4))=S$8,IFERROR(--LEFT(OFFSET('Vacation Tracker'!$Q23:$AD23,0,P$4),LEN(OFFSET('Vacation Tracker'!$Q23:$AD23,0,P$4))-1),0)))</f>
        <v>0</v>
      </c>
      <c r="T20" s="23">
        <f ca="1">SUM(OFFSET('Vacation Tracker'!$Q23:$AD23,0,T$4))</f>
        <v>0</v>
      </c>
      <c r="U20" s="26">
        <f t="shared" ca="1" si="206"/>
        <v>0</v>
      </c>
      <c r="V20" s="26">
        <f t="array" aca="1" ref="V20" ca="1">SUM(IF(RIGHT(OFFSET('Vacation Tracker'!$Q23:$AD23,0,T$4))&lt;&gt;"O",IFERROR(--LEFT(OFFSET('Vacation Tracker'!$Q23:$AD23,0,T$4),LEN(OFFSET('Vacation Tracker'!$Q23:$AD23,0,T$4))-1),0)))</f>
        <v>0</v>
      </c>
      <c r="W20" s="26">
        <f t="array" aca="1" ref="W20" ca="1">SUM(IF(RIGHT(OFFSET('Vacation Tracker'!$Q23:$AD23,0,T$4))=W$8,IFERROR(--LEFT(OFFSET('Vacation Tracker'!$Q23:$AD23,0,T$4),LEN(OFFSET('Vacation Tracker'!$Q23:$AD23,0,T$4))-1),0)))</f>
        <v>0</v>
      </c>
      <c r="X20" s="23">
        <f ca="1">SUM(OFFSET('Vacation Tracker'!$Q23:$AD23,0,X$4))</f>
        <v>0</v>
      </c>
      <c r="Y20" s="26">
        <f t="shared" ref="Y20" ca="1" si="770">X20-Z20</f>
        <v>0</v>
      </c>
      <c r="Z20" s="26">
        <f t="array" aca="1" ref="Z20" ca="1">SUM(IF(RIGHT(OFFSET('Vacation Tracker'!$Q23:$AD23,0,X$4))&lt;&gt;"O",IFERROR(--LEFT(OFFSET('Vacation Tracker'!$Q23:$AD23,0,X$4),LEN(OFFSET('Vacation Tracker'!$Q23:$AD23,0,X$4))-1),0)))</f>
        <v>0</v>
      </c>
      <c r="AA20" s="26">
        <f t="array" aca="1" ref="AA20" ca="1">SUM(IF(RIGHT(OFFSET('Vacation Tracker'!$Q23:$AD23,0,X$4))=AA$8,IFERROR(--LEFT(OFFSET('Vacation Tracker'!$Q23:$AD23,0,X$4),LEN(OFFSET('Vacation Tracker'!$Q23:$AD23,0,X$4))-1),0)))</f>
        <v>0</v>
      </c>
      <c r="AB20" s="23">
        <f ca="1">SUM(OFFSET('Vacation Tracker'!$Q23:$AD23,0,AB$4))</f>
        <v>0</v>
      </c>
      <c r="AC20" s="26">
        <f t="shared" ref="AC20" ca="1" si="771">AB20-AD20</f>
        <v>0</v>
      </c>
      <c r="AD20" s="26">
        <f t="array" aca="1" ref="AD20" ca="1">SUM(IF(RIGHT(OFFSET('Vacation Tracker'!$Q23:$AD23,0,AB$4))&lt;&gt;"O",IFERROR(--LEFT(OFFSET('Vacation Tracker'!$Q23:$AD23,0,AB$4),LEN(OFFSET('Vacation Tracker'!$Q23:$AD23,0,AB$4))-1),0)))</f>
        <v>0</v>
      </c>
      <c r="AE20" s="26">
        <f t="array" aca="1" ref="AE20" ca="1">SUM(IF(RIGHT(OFFSET('Vacation Tracker'!$Q23:$AD23,0,AB$4))=AE$8,IFERROR(--LEFT(OFFSET('Vacation Tracker'!$Q23:$AD23,0,AB$4),LEN(OFFSET('Vacation Tracker'!$Q23:$AD23,0,AB$4))-1),0)))</f>
        <v>0</v>
      </c>
      <c r="AF20" s="23">
        <f ca="1">SUM(OFFSET('Vacation Tracker'!$Q23:$AD23,0,AF$4))</f>
        <v>0</v>
      </c>
      <c r="AG20" s="26">
        <f t="shared" ref="AG20" ca="1" si="772">AF20-AH20</f>
        <v>0</v>
      </c>
      <c r="AH20" s="26">
        <f t="array" aca="1" ref="AH20" ca="1">SUM(IF(RIGHT(OFFSET('Vacation Tracker'!$Q23:$AD23,0,AF$4))&lt;&gt;"O",IFERROR(--LEFT(OFFSET('Vacation Tracker'!$Q23:$AD23,0,AF$4),LEN(OFFSET('Vacation Tracker'!$Q23:$AD23,0,AF$4))-1),0)))</f>
        <v>0</v>
      </c>
      <c r="AI20" s="26">
        <f t="array" aca="1" ref="AI20" ca="1">SUM(IF(RIGHT(OFFSET('Vacation Tracker'!$Q23:$AD23,0,AF$4))=AI$8,IFERROR(--LEFT(OFFSET('Vacation Tracker'!$Q23:$AD23,0,AF$4),LEN(OFFSET('Vacation Tracker'!$Q23:$AD23,0,AF$4))-1),0)))</f>
        <v>0</v>
      </c>
      <c r="AJ20" s="23">
        <f ca="1">SUM(OFFSET('Vacation Tracker'!$Q23:$AD23,0,AJ$4))</f>
        <v>0</v>
      </c>
      <c r="AK20" s="26">
        <f t="shared" ref="AK20" ca="1" si="773">AJ20-AL20</f>
        <v>0</v>
      </c>
      <c r="AL20" s="26">
        <f t="array" aca="1" ref="AL20" ca="1">SUM(IF(RIGHT(OFFSET('Vacation Tracker'!$Q23:$AD23,0,AJ$4))&lt;&gt;"O",IFERROR(--LEFT(OFFSET('Vacation Tracker'!$Q23:$AD23,0,AJ$4),LEN(OFFSET('Vacation Tracker'!$Q23:$AD23,0,AJ$4))-1),0)))</f>
        <v>0</v>
      </c>
      <c r="AM20" s="26">
        <f t="array" aca="1" ref="AM20" ca="1">SUM(IF(RIGHT(OFFSET('Vacation Tracker'!$Q23:$AD23,0,AJ$4))=AM$8,IFERROR(--LEFT(OFFSET('Vacation Tracker'!$Q23:$AD23,0,AJ$4),LEN(OFFSET('Vacation Tracker'!$Q23:$AD23,0,AJ$4))-1),0)))</f>
        <v>0</v>
      </c>
      <c r="AN20" s="23">
        <f ca="1">SUM(OFFSET('Vacation Tracker'!$Q23:$AD23,0,AN$4))</f>
        <v>0</v>
      </c>
      <c r="AO20" s="26">
        <f t="shared" ref="AO20" ca="1" si="774">AN20-AP20</f>
        <v>0</v>
      </c>
      <c r="AP20" s="26">
        <f t="array" aca="1" ref="AP20" ca="1">SUM(IF(RIGHT(OFFSET('Vacation Tracker'!$Q23:$AD23,0,AN$4))&lt;&gt;"O",IFERROR(--LEFT(OFFSET('Vacation Tracker'!$Q23:$AD23,0,AN$4),LEN(OFFSET('Vacation Tracker'!$Q23:$AD23,0,AN$4))-1),0)))</f>
        <v>0</v>
      </c>
      <c r="AQ20" s="26">
        <f t="array" aca="1" ref="AQ20" ca="1">SUM(IF(RIGHT(OFFSET('Vacation Tracker'!$Q23:$AD23,0,AN$4))=AQ$8,IFERROR(--LEFT(OFFSET('Vacation Tracker'!$Q23:$AD23,0,AN$4),LEN(OFFSET('Vacation Tracker'!$Q23:$AD23,0,AN$4))-1),0)))</f>
        <v>0</v>
      </c>
      <c r="AR20" s="23">
        <f ca="1">SUM(OFFSET('Vacation Tracker'!$Q23:$AD23,0,AR$4))</f>
        <v>0</v>
      </c>
      <c r="AS20" s="26">
        <f t="shared" ref="AS20" ca="1" si="775">AR20-AT20</f>
        <v>0</v>
      </c>
      <c r="AT20" s="26">
        <f t="array" aca="1" ref="AT20" ca="1">SUM(IF(RIGHT(OFFSET('Vacation Tracker'!$Q23:$AD23,0,AR$4))&lt;&gt;"O",IFERROR(--LEFT(OFFSET('Vacation Tracker'!$Q23:$AD23,0,AR$4),LEN(OFFSET('Vacation Tracker'!$Q23:$AD23,0,AR$4))-1),0)))</f>
        <v>0</v>
      </c>
      <c r="AU20" s="26">
        <f t="array" aca="1" ref="AU20" ca="1">SUM(IF(RIGHT(OFFSET('Vacation Tracker'!$Q23:$AD23,0,AR$4))=AU$8,IFERROR(--LEFT(OFFSET('Vacation Tracker'!$Q23:$AD23,0,AR$4),LEN(OFFSET('Vacation Tracker'!$Q23:$AD23,0,AR$4))-1),0)))</f>
        <v>0</v>
      </c>
      <c r="AV20" s="23">
        <f ca="1">SUM(OFFSET('Vacation Tracker'!$Q23:$AD23,0,AV$4))</f>
        <v>0</v>
      </c>
      <c r="AW20" s="26">
        <f t="shared" ref="AW20" ca="1" si="776">AV20-AX20</f>
        <v>0</v>
      </c>
      <c r="AX20" s="26">
        <f t="array" aca="1" ref="AX20" ca="1">SUM(IF(RIGHT(OFFSET('Vacation Tracker'!$Q23:$AD23,0,AV$4))&lt;&gt;"O",IFERROR(--LEFT(OFFSET('Vacation Tracker'!$Q23:$AD23,0,AV$4),LEN(OFFSET('Vacation Tracker'!$Q23:$AD23,0,AV$4))-1),0)))</f>
        <v>0</v>
      </c>
      <c r="AY20" s="26">
        <f t="array" aca="1" ref="AY20" ca="1">SUM(IF(RIGHT(OFFSET('Vacation Tracker'!$Q23:$AD23,0,AV$4))=AY$8,IFERROR(--LEFT(OFFSET('Vacation Tracker'!$Q23:$AD23,0,AV$4),LEN(OFFSET('Vacation Tracker'!$Q23:$AD23,0,AV$4))-1),0)))</f>
        <v>0</v>
      </c>
      <c r="AZ20" s="23">
        <f ca="1">SUM(OFFSET('Vacation Tracker'!$Q23:$AD23,0,AZ$4))</f>
        <v>0</v>
      </c>
      <c r="BA20" s="26">
        <f t="shared" ref="BA20" ca="1" si="777">AZ20-BB20</f>
        <v>0</v>
      </c>
      <c r="BB20" s="26">
        <f t="array" aca="1" ref="BB20" ca="1">SUM(IF(RIGHT(OFFSET('Vacation Tracker'!$Q23:$AD23,0,AZ$4))&lt;&gt;"O",IFERROR(--LEFT(OFFSET('Vacation Tracker'!$Q23:$AD23,0,AZ$4),LEN(OFFSET('Vacation Tracker'!$Q23:$AD23,0,AZ$4))-1),0)))</f>
        <v>0</v>
      </c>
      <c r="BC20" s="26">
        <f t="array" aca="1" ref="BC20" ca="1">SUM(IF(RIGHT(OFFSET('Vacation Tracker'!$Q23:$AD23,0,AZ$4))=BC$8,IFERROR(--LEFT(OFFSET('Vacation Tracker'!$Q23:$AD23,0,AZ$4),LEN(OFFSET('Vacation Tracker'!$Q23:$AD23,0,AZ$4))-1),0)))</f>
        <v>0</v>
      </c>
      <c r="BD20" s="23">
        <f ca="1">SUM(OFFSET('Vacation Tracker'!$Q23:$AD23,0,BD$4))</f>
        <v>0</v>
      </c>
      <c r="BE20" s="26">
        <f t="shared" ref="BE20" ca="1" si="778">BD20-BF20</f>
        <v>0</v>
      </c>
      <c r="BF20" s="26">
        <f t="array" aca="1" ref="BF20" ca="1">SUM(IF(RIGHT(OFFSET('Vacation Tracker'!$Q23:$AD23,0,BD$4))&lt;&gt;"O",IFERROR(--LEFT(OFFSET('Vacation Tracker'!$Q23:$AD23,0,BD$4),LEN(OFFSET('Vacation Tracker'!$Q23:$AD23,0,BD$4))-1),0)))</f>
        <v>0</v>
      </c>
      <c r="BG20" s="26">
        <f t="array" aca="1" ref="BG20" ca="1">SUM(IF(RIGHT(OFFSET('Vacation Tracker'!$Q23:$AD23,0,BD$4))=BG$8,IFERROR(--LEFT(OFFSET('Vacation Tracker'!$Q23:$AD23,0,BD$4),LEN(OFFSET('Vacation Tracker'!$Q23:$AD23,0,BD$4))-1),0)))</f>
        <v>0</v>
      </c>
      <c r="BH20" s="23">
        <f ca="1">SUM(OFFSET('Vacation Tracker'!$Q23:$AD23,0,BH$4))</f>
        <v>0</v>
      </c>
      <c r="BI20" s="26">
        <f t="shared" ref="BI20" ca="1" si="779">BH20-BJ20</f>
        <v>0</v>
      </c>
      <c r="BJ20" s="26">
        <f t="array" aca="1" ref="BJ20" ca="1">SUM(IF(RIGHT(OFFSET('Vacation Tracker'!$Q23:$AD23,0,BH$4))&lt;&gt;"O",IFERROR(--LEFT(OFFSET('Vacation Tracker'!$Q23:$AD23,0,BH$4),LEN(OFFSET('Vacation Tracker'!$Q23:$AD23,0,BH$4))-1),0)))</f>
        <v>0</v>
      </c>
      <c r="BK20" s="26">
        <f t="array" aca="1" ref="BK20" ca="1">SUM(IF(RIGHT(OFFSET('Vacation Tracker'!$Q23:$AD23,0,BH$4))=BK$8,IFERROR(--LEFT(OFFSET('Vacation Tracker'!$Q23:$AD23,0,BH$4),LEN(OFFSET('Vacation Tracker'!$Q23:$AD23,0,BH$4))-1),0)))</f>
        <v>0</v>
      </c>
      <c r="BL20" s="23">
        <f ca="1">SUM(OFFSET('Vacation Tracker'!$Q23:$AD23,0,BL$4))</f>
        <v>0</v>
      </c>
      <c r="BM20" s="26">
        <f t="shared" ref="BM20" ca="1" si="780">BL20-BN20</f>
        <v>0</v>
      </c>
      <c r="BN20" s="26">
        <f t="array" aca="1" ref="BN20" ca="1">SUM(IF(RIGHT(OFFSET('Vacation Tracker'!$Q23:$AD23,0,BL$4))&lt;&gt;"O",IFERROR(--LEFT(OFFSET('Vacation Tracker'!$Q23:$AD23,0,BL$4),LEN(OFFSET('Vacation Tracker'!$Q23:$AD23,0,BL$4))-1),0)))</f>
        <v>0</v>
      </c>
      <c r="BO20" s="26">
        <f t="array" aca="1" ref="BO20" ca="1">SUM(IF(RIGHT(OFFSET('Vacation Tracker'!$Q23:$AD23,0,BL$4))=BO$8,IFERROR(--LEFT(OFFSET('Vacation Tracker'!$Q23:$AD23,0,BL$4),LEN(OFFSET('Vacation Tracker'!$Q23:$AD23,0,BL$4))-1),0)))</f>
        <v>0</v>
      </c>
      <c r="BP20" s="23">
        <f ca="1">SUM(OFFSET('Vacation Tracker'!$Q23:$AD23,0,BP$4))</f>
        <v>0</v>
      </c>
      <c r="BQ20" s="26">
        <f t="shared" ref="BQ20" ca="1" si="781">BP20-BR20</f>
        <v>0</v>
      </c>
      <c r="BR20" s="26">
        <f t="array" aca="1" ref="BR20" ca="1">SUM(IF(RIGHT(OFFSET('Vacation Tracker'!$Q23:$AD23,0,BP$4))&lt;&gt;"O",IFERROR(--LEFT(OFFSET('Vacation Tracker'!$Q23:$AD23,0,BP$4),LEN(OFFSET('Vacation Tracker'!$Q23:$AD23,0,BP$4))-1),0)))</f>
        <v>0</v>
      </c>
      <c r="BS20" s="26">
        <f t="array" aca="1" ref="BS20" ca="1">SUM(IF(RIGHT(OFFSET('Vacation Tracker'!$Q23:$AD23,0,BP$4))=BS$8,IFERROR(--LEFT(OFFSET('Vacation Tracker'!$Q23:$AD23,0,BP$4),LEN(OFFSET('Vacation Tracker'!$Q23:$AD23,0,BP$4))-1),0)))</f>
        <v>0</v>
      </c>
      <c r="BT20" s="23">
        <f ca="1">SUM(OFFSET('Vacation Tracker'!$Q23:$AD23,0,BT$4))</f>
        <v>0</v>
      </c>
      <c r="BU20" s="26">
        <f t="shared" ref="BU20" ca="1" si="782">BT20-BV20</f>
        <v>0</v>
      </c>
      <c r="BV20" s="26">
        <f t="array" aca="1" ref="BV20" ca="1">SUM(IF(RIGHT(OFFSET('Vacation Tracker'!$Q23:$AD23,0,BT$4))&lt;&gt;"O",IFERROR(--LEFT(OFFSET('Vacation Tracker'!$Q23:$AD23,0,BT$4),LEN(OFFSET('Vacation Tracker'!$Q23:$AD23,0,BT$4))-1),0)))</f>
        <v>0</v>
      </c>
      <c r="BW20" s="26">
        <f t="array" aca="1" ref="BW20" ca="1">SUM(IF(RIGHT(OFFSET('Vacation Tracker'!$Q23:$AD23,0,BT$4))=BW$8,IFERROR(--LEFT(OFFSET('Vacation Tracker'!$Q23:$AD23,0,BT$4),LEN(OFFSET('Vacation Tracker'!$Q23:$AD23,0,BT$4))-1),0)))</f>
        <v>0</v>
      </c>
      <c r="BX20" s="23">
        <f ca="1">SUM(OFFSET('Vacation Tracker'!$Q23:$AD23,0,BX$4))</f>
        <v>0</v>
      </c>
      <c r="BY20" s="26">
        <f t="shared" ref="BY20" ca="1" si="783">BX20-BZ20</f>
        <v>0</v>
      </c>
      <c r="BZ20" s="26">
        <f t="array" aca="1" ref="BZ20" ca="1">SUM(IF(RIGHT(OFFSET('Vacation Tracker'!$Q23:$AD23,0,BX$4))&lt;&gt;"O",IFERROR(--LEFT(OFFSET('Vacation Tracker'!$Q23:$AD23,0,BX$4),LEN(OFFSET('Vacation Tracker'!$Q23:$AD23,0,BX$4))-1),0)))</f>
        <v>0</v>
      </c>
      <c r="CA20" s="26">
        <f t="array" aca="1" ref="CA20" ca="1">SUM(IF(RIGHT(OFFSET('Vacation Tracker'!$Q23:$AD23,0,BX$4))=CA$8,IFERROR(--LEFT(OFFSET('Vacation Tracker'!$Q23:$AD23,0,BX$4),LEN(OFFSET('Vacation Tracker'!$Q23:$AD23,0,BX$4))-1),0)))</f>
        <v>0</v>
      </c>
      <c r="CB20" s="23">
        <f ca="1">SUM(OFFSET('Vacation Tracker'!$Q23:$AD23,0,CB$4))</f>
        <v>0</v>
      </c>
      <c r="CC20" s="26">
        <f t="shared" ref="CC20" ca="1" si="784">CB20-CD20</f>
        <v>0</v>
      </c>
      <c r="CD20" s="26">
        <f t="array" aca="1" ref="CD20" ca="1">SUM(IF(RIGHT(OFFSET('Vacation Tracker'!$Q23:$AD23,0,CB$4))&lt;&gt;"O",IFERROR(--LEFT(OFFSET('Vacation Tracker'!$Q23:$AD23,0,CB$4),LEN(OFFSET('Vacation Tracker'!$Q23:$AD23,0,CB$4))-1),0)))</f>
        <v>0</v>
      </c>
      <c r="CE20" s="26">
        <f t="array" aca="1" ref="CE20" ca="1">SUM(IF(RIGHT(OFFSET('Vacation Tracker'!$Q23:$AD23,0,CB$4))=CE$8,IFERROR(--LEFT(OFFSET('Vacation Tracker'!$Q23:$AD23,0,CB$4),LEN(OFFSET('Vacation Tracker'!$Q23:$AD23,0,CB$4))-1),0)))</f>
        <v>0</v>
      </c>
      <c r="CF20" s="23">
        <f ca="1">SUM(OFFSET('Vacation Tracker'!$Q23:$AD23,0,CF$4))</f>
        <v>0</v>
      </c>
      <c r="CG20" s="26">
        <f t="shared" ref="CG20" ca="1" si="785">CF20-CH20</f>
        <v>0</v>
      </c>
      <c r="CH20" s="26">
        <f t="array" aca="1" ref="CH20" ca="1">SUM(IF(RIGHT(OFFSET('Vacation Tracker'!$Q23:$AD23,0,CF$4))&lt;&gt;"O",IFERROR(--LEFT(OFFSET('Vacation Tracker'!$Q23:$AD23,0,CF$4),LEN(OFFSET('Vacation Tracker'!$Q23:$AD23,0,CF$4))-1),0)))</f>
        <v>0</v>
      </c>
      <c r="CI20" s="26">
        <f t="array" aca="1" ref="CI20" ca="1">SUM(IF(RIGHT(OFFSET('Vacation Tracker'!$Q23:$AD23,0,CF$4))=CI$8,IFERROR(--LEFT(OFFSET('Vacation Tracker'!$Q23:$AD23,0,CF$4),LEN(OFFSET('Vacation Tracker'!$Q23:$AD23,0,CF$4))-1),0)))</f>
        <v>0</v>
      </c>
      <c r="CJ20" s="23">
        <f ca="1">SUM(OFFSET('Vacation Tracker'!$Q23:$AD23,0,CJ$4))</f>
        <v>0</v>
      </c>
      <c r="CK20" s="26">
        <f t="shared" ref="CK20" ca="1" si="786">CJ20-CL20</f>
        <v>0</v>
      </c>
      <c r="CL20" s="26">
        <f t="array" aca="1" ref="CL20" ca="1">SUM(IF(RIGHT(OFFSET('Vacation Tracker'!$Q23:$AD23,0,CJ$4))&lt;&gt;"O",IFERROR(--LEFT(OFFSET('Vacation Tracker'!$Q23:$AD23,0,CJ$4),LEN(OFFSET('Vacation Tracker'!$Q23:$AD23,0,CJ$4))-1),0)))</f>
        <v>0</v>
      </c>
      <c r="CM20" s="26">
        <f t="array" aca="1" ref="CM20" ca="1">SUM(IF(RIGHT(OFFSET('Vacation Tracker'!$Q23:$AD23,0,CJ$4))=CM$8,IFERROR(--LEFT(OFFSET('Vacation Tracker'!$Q23:$AD23,0,CJ$4),LEN(OFFSET('Vacation Tracker'!$Q23:$AD23,0,CJ$4))-1),0)))</f>
        <v>0</v>
      </c>
      <c r="CN20" s="23">
        <f ca="1">SUM(OFFSET('Vacation Tracker'!$Q23:$AD23,0,CN$4))</f>
        <v>0</v>
      </c>
      <c r="CO20" s="26">
        <f t="shared" ref="CO20" ca="1" si="787">CN20-CP20</f>
        <v>0</v>
      </c>
      <c r="CP20" s="26">
        <f t="array" aca="1" ref="CP20" ca="1">SUM(IF(RIGHT(OFFSET('Vacation Tracker'!$Q23:$AD23,0,CN$4))&lt;&gt;"O",IFERROR(--LEFT(OFFSET('Vacation Tracker'!$Q23:$AD23,0,CN$4),LEN(OFFSET('Vacation Tracker'!$Q23:$AD23,0,CN$4))-1),0)))</f>
        <v>0</v>
      </c>
      <c r="CQ20" s="26">
        <f t="array" aca="1" ref="CQ20" ca="1">SUM(IF(RIGHT(OFFSET('Vacation Tracker'!$Q23:$AD23,0,CN$4))=CQ$8,IFERROR(--LEFT(OFFSET('Vacation Tracker'!$Q23:$AD23,0,CN$4),LEN(OFFSET('Vacation Tracker'!$Q23:$AD23,0,CN$4))-1),0)))</f>
        <v>0</v>
      </c>
      <c r="CR20" s="23">
        <f ca="1">SUM(OFFSET('Vacation Tracker'!$Q23:$AD23,0,CR$4))</f>
        <v>0</v>
      </c>
      <c r="CS20" s="26">
        <f t="shared" ref="CS20" ca="1" si="788">CR20-CT20</f>
        <v>0</v>
      </c>
      <c r="CT20" s="26">
        <f t="array" aca="1" ref="CT20" ca="1">SUM(IF(RIGHT(OFFSET('Vacation Tracker'!$Q23:$AD23,0,CR$4))&lt;&gt;"O",IFERROR(--LEFT(OFFSET('Vacation Tracker'!$Q23:$AD23,0,CR$4),LEN(OFFSET('Vacation Tracker'!$Q23:$AD23,0,CR$4))-1),0)))</f>
        <v>0</v>
      </c>
      <c r="CU20" s="26">
        <f t="array" aca="1" ref="CU20" ca="1">SUM(IF(RIGHT(OFFSET('Vacation Tracker'!$Q23:$AD23,0,CR$4))=CU$8,IFERROR(--LEFT(OFFSET('Vacation Tracker'!$Q23:$AD23,0,CR$4),LEN(OFFSET('Vacation Tracker'!$Q23:$AD23,0,CR$4))-1),0)))</f>
        <v>0</v>
      </c>
      <c r="CV20" s="23">
        <f ca="1">SUM(OFFSET('Vacation Tracker'!$Q23:$AD23,0,CV$4))</f>
        <v>0</v>
      </c>
      <c r="CW20" s="26">
        <f t="shared" ref="CW20" ca="1" si="789">CV20-CX20</f>
        <v>0</v>
      </c>
      <c r="CX20" s="26">
        <f t="array" aca="1" ref="CX20" ca="1">SUM(IF(RIGHT(OFFSET('Vacation Tracker'!$Q23:$AD23,0,CV$4))&lt;&gt;"O",IFERROR(--LEFT(OFFSET('Vacation Tracker'!$Q23:$AD23,0,CV$4),LEN(OFFSET('Vacation Tracker'!$Q23:$AD23,0,CV$4))-1),0)))</f>
        <v>0</v>
      </c>
      <c r="CY20" s="26">
        <f t="array" aca="1" ref="CY20" ca="1">SUM(IF(RIGHT(OFFSET('Vacation Tracker'!$Q23:$AD23,0,CV$4))=CY$8,IFERROR(--LEFT(OFFSET('Vacation Tracker'!$Q23:$AD23,0,CV$4),LEN(OFFSET('Vacation Tracker'!$Q23:$AD23,0,CV$4))-1),0)))</f>
        <v>0</v>
      </c>
      <c r="CZ20" s="23">
        <f ca="1">SUM(OFFSET('Vacation Tracker'!$Q23:$AD23,0,CZ$4))</f>
        <v>0</v>
      </c>
      <c r="DA20" s="26">
        <f t="shared" ref="DA20" ca="1" si="790">CZ20-DB20</f>
        <v>0</v>
      </c>
      <c r="DB20" s="26">
        <f t="array" aca="1" ref="DB20" ca="1">SUM(IF(RIGHT(OFFSET('Vacation Tracker'!$Q23:$AD23,0,CZ$4))&lt;&gt;"O",IFERROR(--LEFT(OFFSET('Vacation Tracker'!$Q23:$AD23,0,CZ$4),LEN(OFFSET('Vacation Tracker'!$Q23:$AD23,0,CZ$4))-1),0)))</f>
        <v>0</v>
      </c>
      <c r="DC20" s="26">
        <f t="array" aca="1" ref="DC20" ca="1">SUM(IF(RIGHT(OFFSET('Vacation Tracker'!$Q23:$AD23,0,CZ$4))=DC$8,IFERROR(--LEFT(OFFSET('Vacation Tracker'!$Q23:$AD23,0,CZ$4),LEN(OFFSET('Vacation Tracker'!$Q23:$AD23,0,CZ$4))-1),0)))</f>
        <v>0</v>
      </c>
      <c r="DD20" s="23">
        <f ca="1">SUM(OFFSET('Vacation Tracker'!$Q23:$AD23,0,DD$4))</f>
        <v>0</v>
      </c>
      <c r="DE20" s="26">
        <f t="shared" ref="DE20" ca="1" si="791">DD20-DF20</f>
        <v>0</v>
      </c>
      <c r="DF20" s="26">
        <f t="array" aca="1" ref="DF20" ca="1">SUM(IF(RIGHT(OFFSET('Vacation Tracker'!$Q23:$AD23,0,DD$4))&lt;&gt;"O",IFERROR(--LEFT(OFFSET('Vacation Tracker'!$Q23:$AD23,0,DD$4),LEN(OFFSET('Vacation Tracker'!$Q23:$AD23,0,DD$4))-1),0)))</f>
        <v>0</v>
      </c>
      <c r="DG20" s="26">
        <f t="array" aca="1" ref="DG20" ca="1">SUM(IF(RIGHT(OFFSET('Vacation Tracker'!$Q23:$AD23,0,DD$4))=DG$8,IFERROR(--LEFT(OFFSET('Vacation Tracker'!$Q23:$AD23,0,DD$4),LEN(OFFSET('Vacation Tracker'!$Q23:$AD23,0,DD$4))-1),0)))</f>
        <v>0</v>
      </c>
      <c r="DH20" s="23">
        <f ca="1">SUM(OFFSET('Vacation Tracker'!$Q23:$AD23,0,DH$4))</f>
        <v>0</v>
      </c>
      <c r="DI20" s="26">
        <f t="shared" ref="DI20" ca="1" si="792">DH20-DJ20</f>
        <v>0</v>
      </c>
      <c r="DJ20" s="26">
        <f t="array" aca="1" ref="DJ20" ca="1">SUM(IF(RIGHT(OFFSET('Vacation Tracker'!$Q23:$AD23,0,DH$4))&lt;&gt;"O",IFERROR(--LEFT(OFFSET('Vacation Tracker'!$Q23:$AD23,0,DH$4),LEN(OFFSET('Vacation Tracker'!$Q23:$AD23,0,DH$4))-1),0)))</f>
        <v>0</v>
      </c>
      <c r="DK20" s="26">
        <f t="array" aca="1" ref="DK20" ca="1">SUM(IF(RIGHT(OFFSET('Vacation Tracker'!$Q23:$AD23,0,DH$4))=DK$8,IFERROR(--LEFT(OFFSET('Vacation Tracker'!$Q23:$AD23,0,DH$4),LEN(OFFSET('Vacation Tracker'!$Q23:$AD23,0,DH$4))-1),0)))</f>
        <v>0</v>
      </c>
      <c r="DL20" s="23">
        <f ca="1">SUM(OFFSET('Vacation Tracker'!$Q23:$AD23,0,DL$4))</f>
        <v>0</v>
      </c>
      <c r="DM20" s="26">
        <f t="shared" ref="DM20" ca="1" si="793">DL20-DN20</f>
        <v>0</v>
      </c>
      <c r="DN20" s="26">
        <f t="array" aca="1" ref="DN20" ca="1">SUM(IF(RIGHT(OFFSET('Vacation Tracker'!$Q23:$AD23,0,DL$4))&lt;&gt;"O",IFERROR(--LEFT(OFFSET('Vacation Tracker'!$Q23:$AD23,0,DL$4),LEN(OFFSET('Vacation Tracker'!$Q23:$AD23,0,DL$4))-1),0)))</f>
        <v>0</v>
      </c>
      <c r="DO20" s="26">
        <f t="array" aca="1" ref="DO20" ca="1">SUM(IF(RIGHT(OFFSET('Vacation Tracker'!$Q23:$AD23,0,DL$4))=DO$8,IFERROR(--LEFT(OFFSET('Vacation Tracker'!$Q23:$AD23,0,DL$4),LEN(OFFSET('Vacation Tracker'!$Q23:$AD23,0,DL$4))-1),0)))</f>
        <v>0</v>
      </c>
      <c r="DP20" s="23">
        <f ca="1">SUM(OFFSET('Vacation Tracker'!$Q23:$AD23,0,DP$4))</f>
        <v>0</v>
      </c>
      <c r="DQ20" s="26">
        <f t="shared" ref="DQ20" ca="1" si="794">DP20-DR20</f>
        <v>0</v>
      </c>
      <c r="DR20" s="26">
        <f t="array" aca="1" ref="DR20" ca="1">SUM(IF(RIGHT(OFFSET('Vacation Tracker'!$Q23:$AD23,0,DP$4))&lt;&gt;"O",IFERROR(--LEFT(OFFSET('Vacation Tracker'!$Q23:$AD23,0,DP$4),LEN(OFFSET('Vacation Tracker'!$Q23:$AD23,0,DP$4))-1),0)))</f>
        <v>0</v>
      </c>
      <c r="DS20" s="26">
        <f t="array" aca="1" ref="DS20" ca="1">SUM(IF(RIGHT(OFFSET('Vacation Tracker'!$Q23:$AD23,0,DP$4))=DS$8,IFERROR(--LEFT(OFFSET('Vacation Tracker'!$Q23:$AD23,0,DP$4),LEN(OFFSET('Vacation Tracker'!$Q23:$AD23,0,DP$4))-1),0)))</f>
        <v>0</v>
      </c>
      <c r="DT20" s="23">
        <f ca="1">SUM(OFFSET('Vacation Tracker'!$Q23:$AD23,0,DT$4))</f>
        <v>0</v>
      </c>
      <c r="DU20" s="26">
        <f t="shared" ref="DU20" ca="1" si="795">DT20-DV20</f>
        <v>0</v>
      </c>
      <c r="DV20" s="26">
        <f t="array" aca="1" ref="DV20" ca="1">SUM(IF(RIGHT(OFFSET('Vacation Tracker'!$Q23:$AD23,0,DT$4))&lt;&gt;"O",IFERROR(--LEFT(OFFSET('Vacation Tracker'!$Q23:$AD23,0,DT$4),LEN(OFFSET('Vacation Tracker'!$Q23:$AD23,0,DT$4))-1),0)))</f>
        <v>0</v>
      </c>
      <c r="DW20" s="26">
        <f t="array" aca="1" ref="DW20" ca="1">SUM(IF(RIGHT(OFFSET('Vacation Tracker'!$Q23:$AD23,0,DT$4))=DW$8,IFERROR(--LEFT(OFFSET('Vacation Tracker'!$Q23:$AD23,0,DT$4),LEN(OFFSET('Vacation Tracker'!$Q23:$AD23,0,DT$4))-1),0)))</f>
        <v>0</v>
      </c>
      <c r="DX20" s="23">
        <f ca="1">SUM(OFFSET('Vacation Tracker'!$Q23:$AD23,0,DX$4))</f>
        <v>0</v>
      </c>
      <c r="DY20" s="26">
        <f t="shared" ref="DY20" ca="1" si="796">DX20-DZ20</f>
        <v>0</v>
      </c>
      <c r="DZ20" s="26">
        <f t="array" aca="1" ref="DZ20" ca="1">SUM(IF(RIGHT(OFFSET('Vacation Tracker'!$Q23:$AD23,0,DX$4))&lt;&gt;"O",IFERROR(--LEFT(OFFSET('Vacation Tracker'!$Q23:$AD23,0,DX$4),LEN(OFFSET('Vacation Tracker'!$Q23:$AD23,0,DX$4))-1),0)))</f>
        <v>0</v>
      </c>
      <c r="EA20" s="26">
        <f t="array" aca="1" ref="EA20" ca="1">SUM(IF(RIGHT(OFFSET('Vacation Tracker'!$Q23:$AD23,0,DX$4))=EA$8,IFERROR(--LEFT(OFFSET('Vacation Tracker'!$Q23:$AD23,0,DX$4),LEN(OFFSET('Vacation Tracker'!$Q23:$AD23,0,DX$4))-1),0)))</f>
        <v>0</v>
      </c>
      <c r="EB20" s="23">
        <f ca="1">SUM(OFFSET('Vacation Tracker'!$Q23:$AD23,0,EB$4))</f>
        <v>0</v>
      </c>
      <c r="EC20" s="26">
        <f t="shared" ref="EC20" ca="1" si="797">EB20-ED20</f>
        <v>0</v>
      </c>
      <c r="ED20" s="26">
        <f t="array" aca="1" ref="ED20" ca="1">SUM(IF(RIGHT(OFFSET('Vacation Tracker'!$Q23:$AD23,0,EB$4))&lt;&gt;"O",IFERROR(--LEFT(OFFSET('Vacation Tracker'!$Q23:$AD23,0,EB$4),LEN(OFFSET('Vacation Tracker'!$Q23:$AD23,0,EB$4))-1),0)))</f>
        <v>0</v>
      </c>
      <c r="EE20" s="26">
        <f t="array" aca="1" ref="EE20" ca="1">SUM(IF(RIGHT(OFFSET('Vacation Tracker'!$Q23:$AD23,0,EB$4))=EE$8,IFERROR(--LEFT(OFFSET('Vacation Tracker'!$Q23:$AD23,0,EB$4),LEN(OFFSET('Vacation Tracker'!$Q23:$AD23,0,EB$4))-1),0)))</f>
        <v>0</v>
      </c>
      <c r="EF20" s="23">
        <f ca="1">SUM(OFFSET('Vacation Tracker'!$Q23:$AD23,0,EF$4))</f>
        <v>0</v>
      </c>
      <c r="EG20" s="26">
        <f t="shared" ref="EG20" ca="1" si="798">EF20-EH20</f>
        <v>0</v>
      </c>
      <c r="EH20" s="26">
        <f t="array" aca="1" ref="EH20" ca="1">SUM(IF(RIGHT(OFFSET('Vacation Tracker'!$Q23:$AD23,0,EF$4))&lt;&gt;"O",IFERROR(--LEFT(OFFSET('Vacation Tracker'!$Q23:$AD23,0,EF$4),LEN(OFFSET('Vacation Tracker'!$Q23:$AD23,0,EF$4))-1),0)))</f>
        <v>0</v>
      </c>
      <c r="EI20" s="26">
        <f t="array" aca="1" ref="EI20" ca="1">SUM(IF(RIGHT(OFFSET('Vacation Tracker'!$Q23:$AD23,0,EF$4))=EI$8,IFERROR(--LEFT(OFFSET('Vacation Tracker'!$Q23:$AD23,0,EF$4),LEN(OFFSET('Vacation Tracker'!$Q23:$AD23,0,EF$4))-1),0)))</f>
        <v>0</v>
      </c>
      <c r="EJ20" s="23">
        <f ca="1">SUM(OFFSET('Vacation Tracker'!$Q23:$AD23,0,EJ$4))</f>
        <v>0</v>
      </c>
      <c r="EK20" s="26">
        <f t="shared" ref="EK20" ca="1" si="799">EJ20-EL20</f>
        <v>0</v>
      </c>
      <c r="EL20" s="26">
        <f t="array" aca="1" ref="EL20" ca="1">SUM(IF(RIGHT(OFFSET('Vacation Tracker'!$Q23:$AD23,0,EJ$4))&lt;&gt;"O",IFERROR(--LEFT(OFFSET('Vacation Tracker'!$Q23:$AD23,0,EJ$4),LEN(OFFSET('Vacation Tracker'!$Q23:$AD23,0,EJ$4))-1),0)))</f>
        <v>0</v>
      </c>
      <c r="EM20" s="26">
        <f t="array" aca="1" ref="EM20" ca="1">SUM(IF(RIGHT(OFFSET('Vacation Tracker'!$Q23:$AD23,0,EJ$4))=EM$8,IFERROR(--LEFT(OFFSET('Vacation Tracker'!$Q23:$AD23,0,EJ$4),LEN(OFFSET('Vacation Tracker'!$Q23:$AD23,0,EJ$4))-1),0)))</f>
        <v>0</v>
      </c>
      <c r="EN20" s="23">
        <f ca="1">SUM(OFFSET('Vacation Tracker'!$Q23:$AD23,0,EN$4))</f>
        <v>0</v>
      </c>
      <c r="EO20" s="26">
        <f t="shared" ref="EO20" ca="1" si="800">EN20-EP20</f>
        <v>0</v>
      </c>
      <c r="EP20" s="26">
        <f t="array" aca="1" ref="EP20" ca="1">SUM(IF(RIGHT(OFFSET('Vacation Tracker'!$Q23:$AD23,0,EN$4))&lt;&gt;"O",IFERROR(--LEFT(OFFSET('Vacation Tracker'!$Q23:$AD23,0,EN$4),LEN(OFFSET('Vacation Tracker'!$Q23:$AD23,0,EN$4))-1),0)))</f>
        <v>0</v>
      </c>
      <c r="EQ20" s="26">
        <f t="array" aca="1" ref="EQ20" ca="1">SUM(IF(RIGHT(OFFSET('Vacation Tracker'!$Q23:$AD23,0,EN$4))=EQ$8,IFERROR(--LEFT(OFFSET('Vacation Tracker'!$Q23:$AD23,0,EN$4),LEN(OFFSET('Vacation Tracker'!$Q23:$AD23,0,EN$4))-1),0)))</f>
        <v>0</v>
      </c>
      <c r="ER20" s="23">
        <f ca="1">SUM(OFFSET('Vacation Tracker'!$Q23:$AD23,0,ER$4))</f>
        <v>0</v>
      </c>
      <c r="ES20" s="26">
        <f t="shared" ref="ES20" ca="1" si="801">ER20-ET20</f>
        <v>0</v>
      </c>
      <c r="ET20" s="26">
        <f t="array" aca="1" ref="ET20" ca="1">SUM(IF(RIGHT(OFFSET('Vacation Tracker'!$Q23:$AD23,0,ER$4))&lt;&gt;"O",IFERROR(--LEFT(OFFSET('Vacation Tracker'!$Q23:$AD23,0,ER$4),LEN(OFFSET('Vacation Tracker'!$Q23:$AD23,0,ER$4))-1),0)))</f>
        <v>0</v>
      </c>
      <c r="EU20" s="26">
        <f t="array" aca="1" ref="EU20" ca="1">SUM(IF(RIGHT(OFFSET('Vacation Tracker'!$Q23:$AD23,0,ER$4))=EU$8,IFERROR(--LEFT(OFFSET('Vacation Tracker'!$Q23:$AD23,0,ER$4),LEN(OFFSET('Vacation Tracker'!$Q23:$AD23,0,ER$4))-1),0)))</f>
        <v>0</v>
      </c>
      <c r="EV20" s="23">
        <f ca="1">SUM(OFFSET('Vacation Tracker'!$Q23:$AD23,0,EV$4))</f>
        <v>0</v>
      </c>
      <c r="EW20" s="26">
        <f t="shared" ref="EW20" ca="1" si="802">EV20-EX20</f>
        <v>0</v>
      </c>
      <c r="EX20" s="26">
        <f t="array" aca="1" ref="EX20" ca="1">SUM(IF(RIGHT(OFFSET('Vacation Tracker'!$Q23:$AD23,0,EV$4))&lt;&gt;"O",IFERROR(--LEFT(OFFSET('Vacation Tracker'!$Q23:$AD23,0,EV$4),LEN(OFFSET('Vacation Tracker'!$Q23:$AD23,0,EV$4))-1),0)))</f>
        <v>0</v>
      </c>
      <c r="EY20" s="26">
        <f t="array" aca="1" ref="EY20" ca="1">SUM(IF(RIGHT(OFFSET('Vacation Tracker'!$Q23:$AD23,0,EV$4))=EY$8,IFERROR(--LEFT(OFFSET('Vacation Tracker'!$Q23:$AD23,0,EV$4),LEN(OFFSET('Vacation Tracker'!$Q23:$AD23,0,EV$4))-1),0)))</f>
        <v>0</v>
      </c>
      <c r="EZ20" s="23">
        <f ca="1">SUM(OFFSET('Vacation Tracker'!$Q23:$AD23,0,EZ$4))</f>
        <v>0</v>
      </c>
      <c r="FA20" s="26">
        <f t="shared" ref="FA20" ca="1" si="803">EZ20-FB20</f>
        <v>0</v>
      </c>
      <c r="FB20" s="26">
        <f t="array" aca="1" ref="FB20" ca="1">SUM(IF(RIGHT(OFFSET('Vacation Tracker'!$Q23:$AD23,0,EZ$4))&lt;&gt;"O",IFERROR(--LEFT(OFFSET('Vacation Tracker'!$Q23:$AD23,0,EZ$4),LEN(OFFSET('Vacation Tracker'!$Q23:$AD23,0,EZ$4))-1),0)))</f>
        <v>0</v>
      </c>
      <c r="FC20" s="26">
        <f t="array" aca="1" ref="FC20" ca="1">SUM(IF(RIGHT(OFFSET('Vacation Tracker'!$Q23:$AD23,0,EZ$4))=FC$8,IFERROR(--LEFT(OFFSET('Vacation Tracker'!$Q23:$AD23,0,EZ$4),LEN(OFFSET('Vacation Tracker'!$Q23:$AD23,0,EZ$4))-1),0)))</f>
        <v>0</v>
      </c>
      <c r="FD20" s="23">
        <f ca="1">SUM(OFFSET('Vacation Tracker'!$Q23:$AD23,0,FD$4))</f>
        <v>0</v>
      </c>
      <c r="FE20" s="26">
        <f t="shared" ref="FE20" ca="1" si="804">FD20-FF20</f>
        <v>0</v>
      </c>
      <c r="FF20" s="26">
        <f t="array" aca="1" ref="FF20" ca="1">SUM(IF(RIGHT(OFFSET('Vacation Tracker'!$Q23:$AD23,0,FD$4))&lt;&gt;"O",IFERROR(--LEFT(OFFSET('Vacation Tracker'!$Q23:$AD23,0,FD$4),LEN(OFFSET('Vacation Tracker'!$Q23:$AD23,0,FD$4))-1),0)))</f>
        <v>0</v>
      </c>
      <c r="FG20" s="26">
        <f t="array" aca="1" ref="FG20" ca="1">SUM(IF(RIGHT(OFFSET('Vacation Tracker'!$Q23:$AD23,0,FD$4))=FG$8,IFERROR(--LEFT(OFFSET('Vacation Tracker'!$Q23:$AD23,0,FD$4),LEN(OFFSET('Vacation Tracker'!$Q23:$AD23,0,FD$4))-1),0)))</f>
        <v>0</v>
      </c>
      <c r="FH20" s="23">
        <f ca="1">SUM(OFFSET('Vacation Tracker'!$Q23:$AD23,0,FH$4))</f>
        <v>0</v>
      </c>
      <c r="FI20" s="26">
        <f t="shared" ref="FI20" ca="1" si="805">FH20-FJ20</f>
        <v>0</v>
      </c>
      <c r="FJ20" s="26">
        <f t="array" aca="1" ref="FJ20" ca="1">SUM(IF(RIGHT(OFFSET('Vacation Tracker'!$Q23:$AD23,0,FH$4))&lt;&gt;"O",IFERROR(--LEFT(OFFSET('Vacation Tracker'!$Q23:$AD23,0,FH$4),LEN(OFFSET('Vacation Tracker'!$Q23:$AD23,0,FH$4))-1),0)))</f>
        <v>0</v>
      </c>
      <c r="FK20" s="26">
        <f t="array" aca="1" ref="FK20" ca="1">SUM(IF(RIGHT(OFFSET('Vacation Tracker'!$Q23:$AD23,0,FH$4))=FK$8,IFERROR(--LEFT(OFFSET('Vacation Tracker'!$Q23:$AD23,0,FH$4),LEN(OFFSET('Vacation Tracker'!$Q23:$AD23,0,FH$4))-1),0)))</f>
        <v>0</v>
      </c>
      <c r="FL20" s="23">
        <f ca="1">SUM(OFFSET('Vacation Tracker'!$Q23:$AD23,0,FL$4))</f>
        <v>0</v>
      </c>
      <c r="FM20" s="26">
        <f t="shared" ref="FM20" ca="1" si="806">FL20-FN20</f>
        <v>0</v>
      </c>
      <c r="FN20" s="26">
        <f t="array" aca="1" ref="FN20" ca="1">SUM(IF(RIGHT(OFFSET('Vacation Tracker'!$Q23:$AD23,0,FL$4))&lt;&gt;"O",IFERROR(--LEFT(OFFSET('Vacation Tracker'!$Q23:$AD23,0,FL$4),LEN(OFFSET('Vacation Tracker'!$Q23:$AD23,0,FL$4))-1),0)))</f>
        <v>0</v>
      </c>
      <c r="FO20" s="26">
        <f t="array" aca="1" ref="FO20" ca="1">SUM(IF(RIGHT(OFFSET('Vacation Tracker'!$Q23:$AD23,0,FL$4))=FO$8,IFERROR(--LEFT(OFFSET('Vacation Tracker'!$Q23:$AD23,0,FL$4),LEN(OFFSET('Vacation Tracker'!$Q23:$AD23,0,FL$4))-1),0)))</f>
        <v>0</v>
      </c>
      <c r="FP20" s="23">
        <f ca="1">SUM(OFFSET('Vacation Tracker'!$Q23:$AD23,0,FP$4))</f>
        <v>0</v>
      </c>
      <c r="FQ20" s="26">
        <f t="shared" ref="FQ20" ca="1" si="807">FP20-FR20</f>
        <v>0</v>
      </c>
      <c r="FR20" s="26">
        <f t="array" aca="1" ref="FR20" ca="1">SUM(IF(RIGHT(OFFSET('Vacation Tracker'!$Q23:$AD23,0,FP$4))&lt;&gt;"O",IFERROR(--LEFT(OFFSET('Vacation Tracker'!$Q23:$AD23,0,FP$4),LEN(OFFSET('Vacation Tracker'!$Q23:$AD23,0,FP$4))-1),0)))</f>
        <v>0</v>
      </c>
      <c r="FS20" s="26">
        <f t="array" aca="1" ref="FS20" ca="1">SUM(IF(RIGHT(OFFSET('Vacation Tracker'!$Q23:$AD23,0,FP$4))=FS$8,IFERROR(--LEFT(OFFSET('Vacation Tracker'!$Q23:$AD23,0,FP$4),LEN(OFFSET('Vacation Tracker'!$Q23:$AD23,0,FP$4))-1),0)))</f>
        <v>0</v>
      </c>
      <c r="FT20" s="23">
        <f ca="1">SUM(OFFSET('Vacation Tracker'!$Q23:$AD23,0,FT$4))</f>
        <v>0</v>
      </c>
      <c r="FU20" s="26">
        <f t="shared" ref="FU20" ca="1" si="808">FT20-FV20</f>
        <v>0</v>
      </c>
      <c r="FV20" s="26">
        <f t="array" aca="1" ref="FV20" ca="1">SUM(IF(RIGHT(OFFSET('Vacation Tracker'!$Q23:$AD23,0,FT$4))&lt;&gt;"O",IFERROR(--LEFT(OFFSET('Vacation Tracker'!$Q23:$AD23,0,FT$4),LEN(OFFSET('Vacation Tracker'!$Q23:$AD23,0,FT$4))-1),0)))</f>
        <v>0</v>
      </c>
      <c r="FW20" s="26">
        <f t="array" aca="1" ref="FW20" ca="1">SUM(IF(RIGHT(OFFSET('Vacation Tracker'!$Q23:$AD23,0,FT$4))=FW$8,IFERROR(--LEFT(OFFSET('Vacation Tracker'!$Q23:$AD23,0,FT$4),LEN(OFFSET('Vacation Tracker'!$Q23:$AD23,0,FT$4))-1),0)))</f>
        <v>0</v>
      </c>
      <c r="FX20" s="23">
        <f ca="1">SUM(OFFSET('Vacation Tracker'!$Q23:$AD23,0,FX$4))</f>
        <v>0</v>
      </c>
      <c r="FY20" s="26">
        <f t="shared" ref="FY20" ca="1" si="809">FX20-FZ20</f>
        <v>0</v>
      </c>
      <c r="FZ20" s="26">
        <f t="array" aca="1" ref="FZ20" ca="1">SUM(IF(RIGHT(OFFSET('Vacation Tracker'!$Q23:$AD23,0,FX$4))&lt;&gt;"O",IFERROR(--LEFT(OFFSET('Vacation Tracker'!$Q23:$AD23,0,FX$4),LEN(OFFSET('Vacation Tracker'!$Q23:$AD23,0,FX$4))-1),0)))</f>
        <v>0</v>
      </c>
      <c r="GA20" s="26">
        <f t="array" aca="1" ref="GA20" ca="1">SUM(IF(RIGHT(OFFSET('Vacation Tracker'!$Q23:$AD23,0,FX$4))=GA$8,IFERROR(--LEFT(OFFSET('Vacation Tracker'!$Q23:$AD23,0,FX$4),LEN(OFFSET('Vacation Tracker'!$Q23:$AD23,0,FX$4))-1),0)))</f>
        <v>0</v>
      </c>
      <c r="GB20" s="23">
        <f ca="1">SUM(OFFSET('Vacation Tracker'!$Q23:$AD23,0,GB$4))</f>
        <v>0</v>
      </c>
      <c r="GC20" s="26">
        <f t="shared" ref="GC20" ca="1" si="810">GB20-GD20</f>
        <v>0</v>
      </c>
      <c r="GD20" s="26">
        <f t="array" aca="1" ref="GD20" ca="1">SUM(IF(RIGHT(OFFSET('Vacation Tracker'!$Q23:$AD23,0,GB$4))&lt;&gt;"O",IFERROR(--LEFT(OFFSET('Vacation Tracker'!$Q23:$AD23,0,GB$4),LEN(OFFSET('Vacation Tracker'!$Q23:$AD23,0,GB$4))-1),0)))</f>
        <v>0</v>
      </c>
      <c r="GE20" s="26">
        <f t="array" aca="1" ref="GE20" ca="1">SUM(IF(RIGHT(OFFSET('Vacation Tracker'!$Q23:$AD23,0,GB$4))=GE$8,IFERROR(--LEFT(OFFSET('Vacation Tracker'!$Q23:$AD23,0,GB$4),LEN(OFFSET('Vacation Tracker'!$Q23:$AD23,0,GB$4))-1),0)))</f>
        <v>0</v>
      </c>
      <c r="GF20" s="23">
        <f ca="1">SUM(OFFSET('Vacation Tracker'!$Q23:$AD23,0,GF$4))</f>
        <v>0</v>
      </c>
      <c r="GG20" s="26">
        <f t="shared" ref="GG20" ca="1" si="811">GF20-GH20</f>
        <v>0</v>
      </c>
      <c r="GH20" s="26">
        <f t="array" aca="1" ref="GH20" ca="1">SUM(IF(RIGHT(OFFSET('Vacation Tracker'!$Q23:$AD23,0,GF$4))&lt;&gt;"O",IFERROR(--LEFT(OFFSET('Vacation Tracker'!$Q23:$AD23,0,GF$4),LEN(OFFSET('Vacation Tracker'!$Q23:$AD23,0,GF$4))-1),0)))</f>
        <v>0</v>
      </c>
      <c r="GI20" s="26">
        <f t="array" aca="1" ref="GI20" ca="1">SUM(IF(RIGHT(OFFSET('Vacation Tracker'!$Q23:$AD23,0,GF$4))=GI$8,IFERROR(--LEFT(OFFSET('Vacation Tracker'!$Q23:$AD23,0,GF$4),LEN(OFFSET('Vacation Tracker'!$Q23:$AD23,0,GF$4))-1),0)))</f>
        <v>0</v>
      </c>
      <c r="GJ20" s="23">
        <f ca="1">SUM(OFFSET('Vacation Tracker'!$Q23:$AD23,0,GJ$4))</f>
        <v>0</v>
      </c>
      <c r="GK20" s="26">
        <f t="shared" ref="GK20" ca="1" si="812">GJ20-GL20</f>
        <v>0</v>
      </c>
      <c r="GL20" s="26">
        <f t="array" aca="1" ref="GL20" ca="1">SUM(IF(RIGHT(OFFSET('Vacation Tracker'!$Q23:$AD23,0,GJ$4))&lt;&gt;"O",IFERROR(--LEFT(OFFSET('Vacation Tracker'!$Q23:$AD23,0,GJ$4),LEN(OFFSET('Vacation Tracker'!$Q23:$AD23,0,GJ$4))-1),0)))</f>
        <v>0</v>
      </c>
      <c r="GM20" s="26">
        <f t="array" aca="1" ref="GM20" ca="1">SUM(IF(RIGHT(OFFSET('Vacation Tracker'!$Q23:$AD23,0,GJ$4))=GM$8,IFERROR(--LEFT(OFFSET('Vacation Tracker'!$Q23:$AD23,0,GJ$4),LEN(OFFSET('Vacation Tracker'!$Q23:$AD23,0,GJ$4))-1),0)))</f>
        <v>0</v>
      </c>
      <c r="GN20" s="23">
        <f ca="1">SUM(OFFSET('Vacation Tracker'!$Q23:$AD23,0,GN$4))</f>
        <v>0</v>
      </c>
      <c r="GO20" s="26">
        <f t="shared" ref="GO20" ca="1" si="813">GN20-GP20</f>
        <v>0</v>
      </c>
      <c r="GP20" s="26">
        <f t="array" aca="1" ref="GP20" ca="1">SUM(IF(RIGHT(OFFSET('Vacation Tracker'!$Q23:$AD23,0,GN$4))&lt;&gt;"O",IFERROR(--LEFT(OFFSET('Vacation Tracker'!$Q23:$AD23,0,GN$4),LEN(OFFSET('Vacation Tracker'!$Q23:$AD23,0,GN$4))-1),0)))</f>
        <v>0</v>
      </c>
      <c r="GQ20" s="26">
        <f t="array" aca="1" ref="GQ20" ca="1">SUM(IF(RIGHT(OFFSET('Vacation Tracker'!$Q23:$AD23,0,GN$4))=GQ$8,IFERROR(--LEFT(OFFSET('Vacation Tracker'!$Q23:$AD23,0,GN$4),LEN(OFFSET('Vacation Tracker'!$Q23:$AD23,0,GN$4))-1),0)))</f>
        <v>0</v>
      </c>
      <c r="GR20" s="23">
        <f ca="1">SUM(OFFSET('Vacation Tracker'!$Q23:$AD23,0,GR$4))</f>
        <v>0</v>
      </c>
      <c r="GS20" s="26">
        <f t="shared" ref="GS20" ca="1" si="814">GR20-GT20</f>
        <v>0</v>
      </c>
      <c r="GT20" s="26">
        <f t="array" aca="1" ref="GT20" ca="1">SUM(IF(RIGHT(OFFSET('Vacation Tracker'!$Q23:$AD23,0,GR$4))&lt;&gt;"O",IFERROR(--LEFT(OFFSET('Vacation Tracker'!$Q23:$AD23,0,GR$4),LEN(OFFSET('Vacation Tracker'!$Q23:$AD23,0,GR$4))-1),0)))</f>
        <v>0</v>
      </c>
      <c r="GU20" s="26">
        <f t="array" aca="1" ref="GU20" ca="1">SUM(IF(RIGHT(OFFSET('Vacation Tracker'!$Q23:$AD23,0,GR$4))=GU$8,IFERROR(--LEFT(OFFSET('Vacation Tracker'!$Q23:$AD23,0,GR$4),LEN(OFFSET('Vacation Tracker'!$Q23:$AD23,0,GR$4))-1),0)))</f>
        <v>0</v>
      </c>
      <c r="GV20" s="23">
        <f ca="1">SUM(OFFSET('Vacation Tracker'!$Q23:$AD23,0,GV$4))</f>
        <v>0</v>
      </c>
      <c r="GW20" s="26">
        <f t="shared" ref="GW20" ca="1" si="815">GV20-GX20</f>
        <v>0</v>
      </c>
      <c r="GX20" s="26">
        <f t="array" aca="1" ref="GX20" ca="1">SUM(IF(RIGHT(OFFSET('Vacation Tracker'!$Q23:$AD23,0,GV$4))&lt;&gt;"O",IFERROR(--LEFT(OFFSET('Vacation Tracker'!$Q23:$AD23,0,GV$4),LEN(OFFSET('Vacation Tracker'!$Q23:$AD23,0,GV$4))-1),0)))</f>
        <v>0</v>
      </c>
      <c r="GY20" s="26">
        <f t="array" aca="1" ref="GY20" ca="1">SUM(IF(RIGHT(OFFSET('Vacation Tracker'!$Q23:$AD23,0,GV$4))=GY$8,IFERROR(--LEFT(OFFSET('Vacation Tracker'!$Q23:$AD23,0,GV$4),LEN(OFFSET('Vacation Tracker'!$Q23:$AD23,0,GV$4))-1),0)))</f>
        <v>0</v>
      </c>
      <c r="GZ20" s="23">
        <f ca="1">SUM(OFFSET('Vacation Tracker'!$Q23:$AD23,0,GZ$4))</f>
        <v>0</v>
      </c>
      <c r="HA20" s="26">
        <f t="shared" ref="HA20" ca="1" si="816">GZ20-HB20</f>
        <v>0</v>
      </c>
      <c r="HB20" s="26">
        <f t="array" aca="1" ref="HB20" ca="1">SUM(IF(RIGHT(OFFSET('Vacation Tracker'!$Q23:$AD23,0,GZ$4))&lt;&gt;"O",IFERROR(--LEFT(OFFSET('Vacation Tracker'!$Q23:$AD23,0,GZ$4),LEN(OFFSET('Vacation Tracker'!$Q23:$AD23,0,GZ$4))-1),0)))</f>
        <v>0</v>
      </c>
      <c r="HC20" s="26">
        <f t="array" aca="1" ref="HC20" ca="1">SUM(IF(RIGHT(OFFSET('Vacation Tracker'!$Q23:$AD23,0,GZ$4))=HC$8,IFERROR(--LEFT(OFFSET('Vacation Tracker'!$Q23:$AD23,0,GZ$4),LEN(OFFSET('Vacation Tracker'!$Q23:$AD23,0,GZ$4))-1),0)))</f>
        <v>0</v>
      </c>
      <c r="HD20" s="23">
        <f ca="1">SUM(OFFSET('Vacation Tracker'!$Q23:$AD23,0,HD$4))</f>
        <v>0</v>
      </c>
      <c r="HE20" s="26">
        <f t="shared" ref="HE20" ca="1" si="817">HD20-HF20</f>
        <v>0</v>
      </c>
      <c r="HF20" s="26">
        <f t="array" aca="1" ref="HF20" ca="1">SUM(IF(RIGHT(OFFSET('Vacation Tracker'!$Q23:$AD23,0,HD$4))&lt;&gt;"O",IFERROR(--LEFT(OFFSET('Vacation Tracker'!$Q23:$AD23,0,HD$4),LEN(OFFSET('Vacation Tracker'!$Q23:$AD23,0,HD$4))-1),0)))</f>
        <v>0</v>
      </c>
      <c r="HG20" s="26">
        <f t="array" aca="1" ref="HG20" ca="1">SUM(IF(RIGHT(OFFSET('Vacation Tracker'!$Q23:$AD23,0,HD$4))=HG$8,IFERROR(--LEFT(OFFSET('Vacation Tracker'!$Q23:$AD23,0,HD$4),LEN(OFFSET('Vacation Tracker'!$Q23:$AD23,0,HD$4))-1),0)))</f>
        <v>0</v>
      </c>
      <c r="HH20" s="23">
        <f ca="1">SUM(OFFSET('Vacation Tracker'!$Q23:$AD23,0,HH$4))</f>
        <v>0</v>
      </c>
      <c r="HI20" s="26">
        <f t="shared" ref="HI20" ca="1" si="818">HH20-HJ20</f>
        <v>0</v>
      </c>
      <c r="HJ20" s="26">
        <f t="array" aca="1" ref="HJ20" ca="1">SUM(IF(RIGHT(OFFSET('Vacation Tracker'!$Q23:$AD23,0,HH$4))&lt;&gt;"O",IFERROR(--LEFT(OFFSET('Vacation Tracker'!$Q23:$AD23,0,HH$4),LEN(OFFSET('Vacation Tracker'!$Q23:$AD23,0,HH$4))-1),0)))</f>
        <v>0</v>
      </c>
      <c r="HK20" s="26">
        <f t="array" aca="1" ref="HK20" ca="1">SUM(IF(RIGHT(OFFSET('Vacation Tracker'!$Q23:$AD23,0,HH$4))=HK$8,IFERROR(--LEFT(OFFSET('Vacation Tracker'!$Q23:$AD23,0,HH$4),LEN(OFFSET('Vacation Tracker'!$Q23:$AD23,0,HH$4))-1),0)))</f>
        <v>0</v>
      </c>
      <c r="HL20" s="23">
        <f ca="1">SUM(OFFSET('Vacation Tracker'!$Q23:$AD23,0,HL$4))</f>
        <v>0</v>
      </c>
      <c r="HM20" s="26">
        <f t="shared" ref="HM20" ca="1" si="819">HL20-HN20</f>
        <v>0</v>
      </c>
      <c r="HN20" s="26">
        <f t="array" aca="1" ref="HN20" ca="1">SUM(IF(RIGHT(OFFSET('Vacation Tracker'!$Q23:$AD23,0,HL$4))&lt;&gt;"O",IFERROR(--LEFT(OFFSET('Vacation Tracker'!$Q23:$AD23,0,HL$4),LEN(OFFSET('Vacation Tracker'!$Q23:$AD23,0,HL$4))-1),0)))</f>
        <v>0</v>
      </c>
      <c r="HO20" s="26">
        <f t="array" aca="1" ref="HO20" ca="1">SUM(IF(RIGHT(OFFSET('Vacation Tracker'!$Q23:$AD23,0,HL$4))=HO$8,IFERROR(--LEFT(OFFSET('Vacation Tracker'!$Q23:$AD23,0,HL$4),LEN(OFFSET('Vacation Tracker'!$Q23:$AD23,0,HL$4))-1),0)))</f>
        <v>0</v>
      </c>
      <c r="HP20" s="23">
        <f ca="1">SUM(OFFSET('Vacation Tracker'!$Q23:$AD23,0,HP$4))</f>
        <v>0</v>
      </c>
      <c r="HQ20" s="26">
        <f t="shared" ref="HQ20" ca="1" si="820">HP20-HR20</f>
        <v>0</v>
      </c>
      <c r="HR20" s="26">
        <f t="array" aca="1" ref="HR20" ca="1">SUM(IF(RIGHT(OFFSET('Vacation Tracker'!$Q23:$AD23,0,HP$4))&lt;&gt;"O",IFERROR(--LEFT(OFFSET('Vacation Tracker'!$Q23:$AD23,0,HP$4),LEN(OFFSET('Vacation Tracker'!$Q23:$AD23,0,HP$4))-1),0)))</f>
        <v>0</v>
      </c>
      <c r="HS20" s="23">
        <f t="array" aca="1" ref="HS20" ca="1">SUM(IF(RIGHT(OFFSET('Vacation Tracker'!$Q23:$AD23,0,HP$4))=HS$8,IFERROR(--LEFT(OFFSET('Vacation Tracker'!$Q23:$AD23,0,HP$4),LEN(OFFSET('Vacation Tracker'!$Q23:$AD23,0,HP$4))-1),0)))</f>
        <v>0</v>
      </c>
    </row>
    <row r="21" spans="2:227" ht="15" customHeight="1" x14ac:dyDescent="0.2">
      <c r="B21" s="23">
        <f>IF('Vacation Tracker'!B24&lt;&gt;"",'Vacation Tracker'!B24,"")</f>
        <v>13</v>
      </c>
      <c r="C21" s="24" t="str">
        <f>IF('Vacation Tracker'!C24&lt;&gt;"",'Vacation Tracker'!C24,"")</f>
        <v/>
      </c>
      <c r="D21" s="25" t="str">
        <f>IF('Vacation Tracker'!D24&lt;&gt;"",'Vacation Tracker'!D24,"")</f>
        <v/>
      </c>
      <c r="E21" s="25" t="str">
        <f>IF('Vacation Tracker'!E24&lt;&gt;"",'Vacation Tracker'!E24,"")</f>
        <v/>
      </c>
      <c r="F21" s="24" t="str">
        <f>IF('Vacation Tracker'!F24&lt;&gt;"",'Vacation Tracker'!F24,"")</f>
        <v/>
      </c>
      <c r="G21" s="24" t="str">
        <f>IF('Vacation Tracker'!G24&lt;&gt;"",'Vacation Tracker'!G24,"")</f>
        <v/>
      </c>
      <c r="H21" s="23" t="str">
        <f t="shared" si="258"/>
        <v/>
      </c>
      <c r="I21" s="23" t="str">
        <f t="shared" si="258"/>
        <v/>
      </c>
      <c r="J21" s="23" t="str">
        <f t="shared" si="258"/>
        <v/>
      </c>
      <c r="K21" s="23" t="str">
        <f t="shared" si="259"/>
        <v/>
      </c>
      <c r="L21" s="23">
        <f ca="1">SUM(OFFSET('Vacation Tracker'!$Q24:$AD24,0,L$4))</f>
        <v>0</v>
      </c>
      <c r="M21" s="26">
        <f t="shared" ca="1" si="204"/>
        <v>0</v>
      </c>
      <c r="N21" s="26">
        <f t="array" aca="1" ref="N21" ca="1">SUM(IF(RIGHT(OFFSET('Vacation Tracker'!$Q24:$AD24,0,L$4))&lt;&gt;"O",IFERROR(--LEFT(OFFSET('Vacation Tracker'!$Q24:$AD24,0,L$4),LEN(OFFSET('Vacation Tracker'!$Q24:$AD24,0,L$4))-1),0)))</f>
        <v>0</v>
      </c>
      <c r="O21" s="26">
        <f t="array" aca="1" ref="O21" ca="1">SUM(IF(RIGHT(OFFSET('Vacation Tracker'!$Q24:$AD24,0,L$4))=O$8,IFERROR(--LEFT(OFFSET('Vacation Tracker'!$Q24:$AD24,0,L$4),LEN(OFFSET('Vacation Tracker'!$Q24:$AD24,0,L$4))-1),0)))</f>
        <v>0</v>
      </c>
      <c r="P21" s="23">
        <f ca="1">SUM(OFFSET('Vacation Tracker'!$Q24:$AD24,0,P$4))</f>
        <v>0</v>
      </c>
      <c r="Q21" s="26">
        <f t="shared" ca="1" si="205"/>
        <v>0</v>
      </c>
      <c r="R21" s="26">
        <f t="array" aca="1" ref="R21" ca="1">SUM(IF(RIGHT(OFFSET('Vacation Tracker'!$Q24:$AD24,0,P$4))&lt;&gt;"O",IFERROR(--LEFT(OFFSET('Vacation Tracker'!$Q24:$AD24,0,P$4),LEN(OFFSET('Vacation Tracker'!$Q24:$AD24,0,P$4))-1),0)))</f>
        <v>0</v>
      </c>
      <c r="S21" s="26">
        <f t="array" aca="1" ref="S21" ca="1">SUM(IF(RIGHT(OFFSET('Vacation Tracker'!$Q24:$AD24,0,P$4))=S$8,IFERROR(--LEFT(OFFSET('Vacation Tracker'!$Q24:$AD24,0,P$4),LEN(OFFSET('Vacation Tracker'!$Q24:$AD24,0,P$4))-1),0)))</f>
        <v>0</v>
      </c>
      <c r="T21" s="23">
        <f ca="1">SUM(OFFSET('Vacation Tracker'!$Q24:$AD24,0,T$4))</f>
        <v>0</v>
      </c>
      <c r="U21" s="26">
        <f t="shared" ca="1" si="206"/>
        <v>0</v>
      </c>
      <c r="V21" s="26">
        <f t="array" aca="1" ref="V21" ca="1">SUM(IF(RIGHT(OFFSET('Vacation Tracker'!$Q24:$AD24,0,T$4))&lt;&gt;"O",IFERROR(--LEFT(OFFSET('Vacation Tracker'!$Q24:$AD24,0,T$4),LEN(OFFSET('Vacation Tracker'!$Q24:$AD24,0,T$4))-1),0)))</f>
        <v>0</v>
      </c>
      <c r="W21" s="26">
        <f t="array" aca="1" ref="W21" ca="1">SUM(IF(RIGHT(OFFSET('Vacation Tracker'!$Q24:$AD24,0,T$4))=W$8,IFERROR(--LEFT(OFFSET('Vacation Tracker'!$Q24:$AD24,0,T$4),LEN(OFFSET('Vacation Tracker'!$Q24:$AD24,0,T$4))-1),0)))</f>
        <v>0</v>
      </c>
      <c r="X21" s="23">
        <f ca="1">SUM(OFFSET('Vacation Tracker'!$Q24:$AD24,0,X$4))</f>
        <v>0</v>
      </c>
      <c r="Y21" s="26">
        <f t="shared" ref="Y21" ca="1" si="821">X21-Z21</f>
        <v>0</v>
      </c>
      <c r="Z21" s="26">
        <f t="array" aca="1" ref="Z21" ca="1">SUM(IF(RIGHT(OFFSET('Vacation Tracker'!$Q24:$AD24,0,X$4))&lt;&gt;"O",IFERROR(--LEFT(OFFSET('Vacation Tracker'!$Q24:$AD24,0,X$4),LEN(OFFSET('Vacation Tracker'!$Q24:$AD24,0,X$4))-1),0)))</f>
        <v>0</v>
      </c>
      <c r="AA21" s="26">
        <f t="array" aca="1" ref="AA21" ca="1">SUM(IF(RIGHT(OFFSET('Vacation Tracker'!$Q24:$AD24,0,X$4))=AA$8,IFERROR(--LEFT(OFFSET('Vacation Tracker'!$Q24:$AD24,0,X$4),LEN(OFFSET('Vacation Tracker'!$Q24:$AD24,0,X$4))-1),0)))</f>
        <v>0</v>
      </c>
      <c r="AB21" s="23">
        <f ca="1">SUM(OFFSET('Vacation Tracker'!$Q24:$AD24,0,AB$4))</f>
        <v>0</v>
      </c>
      <c r="AC21" s="26">
        <f t="shared" ref="AC21" ca="1" si="822">AB21-AD21</f>
        <v>0</v>
      </c>
      <c r="AD21" s="26">
        <f t="array" aca="1" ref="AD21" ca="1">SUM(IF(RIGHT(OFFSET('Vacation Tracker'!$Q24:$AD24,0,AB$4))&lt;&gt;"O",IFERROR(--LEFT(OFFSET('Vacation Tracker'!$Q24:$AD24,0,AB$4),LEN(OFFSET('Vacation Tracker'!$Q24:$AD24,0,AB$4))-1),0)))</f>
        <v>0</v>
      </c>
      <c r="AE21" s="26">
        <f t="array" aca="1" ref="AE21" ca="1">SUM(IF(RIGHT(OFFSET('Vacation Tracker'!$Q24:$AD24,0,AB$4))=AE$8,IFERROR(--LEFT(OFFSET('Vacation Tracker'!$Q24:$AD24,0,AB$4),LEN(OFFSET('Vacation Tracker'!$Q24:$AD24,0,AB$4))-1),0)))</f>
        <v>0</v>
      </c>
      <c r="AF21" s="23">
        <f ca="1">SUM(OFFSET('Vacation Tracker'!$Q24:$AD24,0,AF$4))</f>
        <v>0</v>
      </c>
      <c r="AG21" s="26">
        <f t="shared" ref="AG21" ca="1" si="823">AF21-AH21</f>
        <v>0</v>
      </c>
      <c r="AH21" s="26">
        <f t="array" aca="1" ref="AH21" ca="1">SUM(IF(RIGHT(OFFSET('Vacation Tracker'!$Q24:$AD24,0,AF$4))&lt;&gt;"O",IFERROR(--LEFT(OFFSET('Vacation Tracker'!$Q24:$AD24,0,AF$4),LEN(OFFSET('Vacation Tracker'!$Q24:$AD24,0,AF$4))-1),0)))</f>
        <v>0</v>
      </c>
      <c r="AI21" s="26">
        <f t="array" aca="1" ref="AI21" ca="1">SUM(IF(RIGHT(OFFSET('Vacation Tracker'!$Q24:$AD24,0,AF$4))=AI$8,IFERROR(--LEFT(OFFSET('Vacation Tracker'!$Q24:$AD24,0,AF$4),LEN(OFFSET('Vacation Tracker'!$Q24:$AD24,0,AF$4))-1),0)))</f>
        <v>0</v>
      </c>
      <c r="AJ21" s="23">
        <f ca="1">SUM(OFFSET('Vacation Tracker'!$Q24:$AD24,0,AJ$4))</f>
        <v>0</v>
      </c>
      <c r="AK21" s="26">
        <f t="shared" ref="AK21" ca="1" si="824">AJ21-AL21</f>
        <v>0</v>
      </c>
      <c r="AL21" s="26">
        <f t="array" aca="1" ref="AL21" ca="1">SUM(IF(RIGHT(OFFSET('Vacation Tracker'!$Q24:$AD24,0,AJ$4))&lt;&gt;"O",IFERROR(--LEFT(OFFSET('Vacation Tracker'!$Q24:$AD24,0,AJ$4),LEN(OFFSET('Vacation Tracker'!$Q24:$AD24,0,AJ$4))-1),0)))</f>
        <v>0</v>
      </c>
      <c r="AM21" s="26">
        <f t="array" aca="1" ref="AM21" ca="1">SUM(IF(RIGHT(OFFSET('Vacation Tracker'!$Q24:$AD24,0,AJ$4))=AM$8,IFERROR(--LEFT(OFFSET('Vacation Tracker'!$Q24:$AD24,0,AJ$4),LEN(OFFSET('Vacation Tracker'!$Q24:$AD24,0,AJ$4))-1),0)))</f>
        <v>0</v>
      </c>
      <c r="AN21" s="23">
        <f ca="1">SUM(OFFSET('Vacation Tracker'!$Q24:$AD24,0,AN$4))</f>
        <v>0</v>
      </c>
      <c r="AO21" s="26">
        <f t="shared" ref="AO21" ca="1" si="825">AN21-AP21</f>
        <v>0</v>
      </c>
      <c r="AP21" s="26">
        <f t="array" aca="1" ref="AP21" ca="1">SUM(IF(RIGHT(OFFSET('Vacation Tracker'!$Q24:$AD24,0,AN$4))&lt;&gt;"O",IFERROR(--LEFT(OFFSET('Vacation Tracker'!$Q24:$AD24,0,AN$4),LEN(OFFSET('Vacation Tracker'!$Q24:$AD24,0,AN$4))-1),0)))</f>
        <v>0</v>
      </c>
      <c r="AQ21" s="26">
        <f t="array" aca="1" ref="AQ21" ca="1">SUM(IF(RIGHT(OFFSET('Vacation Tracker'!$Q24:$AD24,0,AN$4))=AQ$8,IFERROR(--LEFT(OFFSET('Vacation Tracker'!$Q24:$AD24,0,AN$4),LEN(OFFSET('Vacation Tracker'!$Q24:$AD24,0,AN$4))-1),0)))</f>
        <v>0</v>
      </c>
      <c r="AR21" s="23">
        <f ca="1">SUM(OFFSET('Vacation Tracker'!$Q24:$AD24,0,AR$4))</f>
        <v>0</v>
      </c>
      <c r="AS21" s="26">
        <f t="shared" ref="AS21" ca="1" si="826">AR21-AT21</f>
        <v>0</v>
      </c>
      <c r="AT21" s="26">
        <f t="array" aca="1" ref="AT21" ca="1">SUM(IF(RIGHT(OFFSET('Vacation Tracker'!$Q24:$AD24,0,AR$4))&lt;&gt;"O",IFERROR(--LEFT(OFFSET('Vacation Tracker'!$Q24:$AD24,0,AR$4),LEN(OFFSET('Vacation Tracker'!$Q24:$AD24,0,AR$4))-1),0)))</f>
        <v>0</v>
      </c>
      <c r="AU21" s="26">
        <f t="array" aca="1" ref="AU21" ca="1">SUM(IF(RIGHT(OFFSET('Vacation Tracker'!$Q24:$AD24,0,AR$4))=AU$8,IFERROR(--LEFT(OFFSET('Vacation Tracker'!$Q24:$AD24,0,AR$4),LEN(OFFSET('Vacation Tracker'!$Q24:$AD24,0,AR$4))-1),0)))</f>
        <v>0</v>
      </c>
      <c r="AV21" s="23">
        <f ca="1">SUM(OFFSET('Vacation Tracker'!$Q24:$AD24,0,AV$4))</f>
        <v>0</v>
      </c>
      <c r="AW21" s="26">
        <f t="shared" ref="AW21" ca="1" si="827">AV21-AX21</f>
        <v>0</v>
      </c>
      <c r="AX21" s="26">
        <f t="array" aca="1" ref="AX21" ca="1">SUM(IF(RIGHT(OFFSET('Vacation Tracker'!$Q24:$AD24,0,AV$4))&lt;&gt;"O",IFERROR(--LEFT(OFFSET('Vacation Tracker'!$Q24:$AD24,0,AV$4),LEN(OFFSET('Vacation Tracker'!$Q24:$AD24,0,AV$4))-1),0)))</f>
        <v>0</v>
      </c>
      <c r="AY21" s="26">
        <f t="array" aca="1" ref="AY21" ca="1">SUM(IF(RIGHT(OFFSET('Vacation Tracker'!$Q24:$AD24,0,AV$4))=AY$8,IFERROR(--LEFT(OFFSET('Vacation Tracker'!$Q24:$AD24,0,AV$4),LEN(OFFSET('Vacation Tracker'!$Q24:$AD24,0,AV$4))-1),0)))</f>
        <v>0</v>
      </c>
      <c r="AZ21" s="23">
        <f ca="1">SUM(OFFSET('Vacation Tracker'!$Q24:$AD24,0,AZ$4))</f>
        <v>0</v>
      </c>
      <c r="BA21" s="26">
        <f t="shared" ref="BA21" ca="1" si="828">AZ21-BB21</f>
        <v>0</v>
      </c>
      <c r="BB21" s="26">
        <f t="array" aca="1" ref="BB21" ca="1">SUM(IF(RIGHT(OFFSET('Vacation Tracker'!$Q24:$AD24,0,AZ$4))&lt;&gt;"O",IFERROR(--LEFT(OFFSET('Vacation Tracker'!$Q24:$AD24,0,AZ$4),LEN(OFFSET('Vacation Tracker'!$Q24:$AD24,0,AZ$4))-1),0)))</f>
        <v>0</v>
      </c>
      <c r="BC21" s="26">
        <f t="array" aca="1" ref="BC21" ca="1">SUM(IF(RIGHT(OFFSET('Vacation Tracker'!$Q24:$AD24,0,AZ$4))=BC$8,IFERROR(--LEFT(OFFSET('Vacation Tracker'!$Q24:$AD24,0,AZ$4),LEN(OFFSET('Vacation Tracker'!$Q24:$AD24,0,AZ$4))-1),0)))</f>
        <v>0</v>
      </c>
      <c r="BD21" s="23">
        <f ca="1">SUM(OFFSET('Vacation Tracker'!$Q24:$AD24,0,BD$4))</f>
        <v>0</v>
      </c>
      <c r="BE21" s="26">
        <f t="shared" ref="BE21" ca="1" si="829">BD21-BF21</f>
        <v>0</v>
      </c>
      <c r="BF21" s="26">
        <f t="array" aca="1" ref="BF21" ca="1">SUM(IF(RIGHT(OFFSET('Vacation Tracker'!$Q24:$AD24,0,BD$4))&lt;&gt;"O",IFERROR(--LEFT(OFFSET('Vacation Tracker'!$Q24:$AD24,0,BD$4),LEN(OFFSET('Vacation Tracker'!$Q24:$AD24,0,BD$4))-1),0)))</f>
        <v>0</v>
      </c>
      <c r="BG21" s="26">
        <f t="array" aca="1" ref="BG21" ca="1">SUM(IF(RIGHT(OFFSET('Vacation Tracker'!$Q24:$AD24,0,BD$4))=BG$8,IFERROR(--LEFT(OFFSET('Vacation Tracker'!$Q24:$AD24,0,BD$4),LEN(OFFSET('Vacation Tracker'!$Q24:$AD24,0,BD$4))-1),0)))</f>
        <v>0</v>
      </c>
      <c r="BH21" s="23">
        <f ca="1">SUM(OFFSET('Vacation Tracker'!$Q24:$AD24,0,BH$4))</f>
        <v>0</v>
      </c>
      <c r="BI21" s="26">
        <f t="shared" ref="BI21" ca="1" si="830">BH21-BJ21</f>
        <v>0</v>
      </c>
      <c r="BJ21" s="26">
        <f t="array" aca="1" ref="BJ21" ca="1">SUM(IF(RIGHT(OFFSET('Vacation Tracker'!$Q24:$AD24,0,BH$4))&lt;&gt;"O",IFERROR(--LEFT(OFFSET('Vacation Tracker'!$Q24:$AD24,0,BH$4),LEN(OFFSET('Vacation Tracker'!$Q24:$AD24,0,BH$4))-1),0)))</f>
        <v>0</v>
      </c>
      <c r="BK21" s="26">
        <f t="array" aca="1" ref="BK21" ca="1">SUM(IF(RIGHT(OFFSET('Vacation Tracker'!$Q24:$AD24,0,BH$4))=BK$8,IFERROR(--LEFT(OFFSET('Vacation Tracker'!$Q24:$AD24,0,BH$4),LEN(OFFSET('Vacation Tracker'!$Q24:$AD24,0,BH$4))-1),0)))</f>
        <v>0</v>
      </c>
      <c r="BL21" s="23">
        <f ca="1">SUM(OFFSET('Vacation Tracker'!$Q24:$AD24,0,BL$4))</f>
        <v>0</v>
      </c>
      <c r="BM21" s="26">
        <f t="shared" ref="BM21" ca="1" si="831">BL21-BN21</f>
        <v>0</v>
      </c>
      <c r="BN21" s="26">
        <f t="array" aca="1" ref="BN21" ca="1">SUM(IF(RIGHT(OFFSET('Vacation Tracker'!$Q24:$AD24,0,BL$4))&lt;&gt;"O",IFERROR(--LEFT(OFFSET('Vacation Tracker'!$Q24:$AD24,0,BL$4),LEN(OFFSET('Vacation Tracker'!$Q24:$AD24,0,BL$4))-1),0)))</f>
        <v>0</v>
      </c>
      <c r="BO21" s="26">
        <f t="array" aca="1" ref="BO21" ca="1">SUM(IF(RIGHT(OFFSET('Vacation Tracker'!$Q24:$AD24,0,BL$4))=BO$8,IFERROR(--LEFT(OFFSET('Vacation Tracker'!$Q24:$AD24,0,BL$4),LEN(OFFSET('Vacation Tracker'!$Q24:$AD24,0,BL$4))-1),0)))</f>
        <v>0</v>
      </c>
      <c r="BP21" s="23">
        <f ca="1">SUM(OFFSET('Vacation Tracker'!$Q24:$AD24,0,BP$4))</f>
        <v>0</v>
      </c>
      <c r="BQ21" s="26">
        <f t="shared" ref="BQ21" ca="1" si="832">BP21-BR21</f>
        <v>0</v>
      </c>
      <c r="BR21" s="26">
        <f t="array" aca="1" ref="BR21" ca="1">SUM(IF(RIGHT(OFFSET('Vacation Tracker'!$Q24:$AD24,0,BP$4))&lt;&gt;"O",IFERROR(--LEFT(OFFSET('Vacation Tracker'!$Q24:$AD24,0,BP$4),LEN(OFFSET('Vacation Tracker'!$Q24:$AD24,0,BP$4))-1),0)))</f>
        <v>0</v>
      </c>
      <c r="BS21" s="26">
        <f t="array" aca="1" ref="BS21" ca="1">SUM(IF(RIGHT(OFFSET('Vacation Tracker'!$Q24:$AD24,0,BP$4))=BS$8,IFERROR(--LEFT(OFFSET('Vacation Tracker'!$Q24:$AD24,0,BP$4),LEN(OFFSET('Vacation Tracker'!$Q24:$AD24,0,BP$4))-1),0)))</f>
        <v>0</v>
      </c>
      <c r="BT21" s="23">
        <f ca="1">SUM(OFFSET('Vacation Tracker'!$Q24:$AD24,0,BT$4))</f>
        <v>0</v>
      </c>
      <c r="BU21" s="26">
        <f t="shared" ref="BU21" ca="1" si="833">BT21-BV21</f>
        <v>0</v>
      </c>
      <c r="BV21" s="26">
        <f t="array" aca="1" ref="BV21" ca="1">SUM(IF(RIGHT(OFFSET('Vacation Tracker'!$Q24:$AD24,0,BT$4))&lt;&gt;"O",IFERROR(--LEFT(OFFSET('Vacation Tracker'!$Q24:$AD24,0,BT$4),LEN(OFFSET('Vacation Tracker'!$Q24:$AD24,0,BT$4))-1),0)))</f>
        <v>0</v>
      </c>
      <c r="BW21" s="26">
        <f t="array" aca="1" ref="BW21" ca="1">SUM(IF(RIGHT(OFFSET('Vacation Tracker'!$Q24:$AD24,0,BT$4))=BW$8,IFERROR(--LEFT(OFFSET('Vacation Tracker'!$Q24:$AD24,0,BT$4),LEN(OFFSET('Vacation Tracker'!$Q24:$AD24,0,BT$4))-1),0)))</f>
        <v>0</v>
      </c>
      <c r="BX21" s="23">
        <f ca="1">SUM(OFFSET('Vacation Tracker'!$Q24:$AD24,0,BX$4))</f>
        <v>0</v>
      </c>
      <c r="BY21" s="26">
        <f t="shared" ref="BY21" ca="1" si="834">BX21-BZ21</f>
        <v>0</v>
      </c>
      <c r="BZ21" s="26">
        <f t="array" aca="1" ref="BZ21" ca="1">SUM(IF(RIGHT(OFFSET('Vacation Tracker'!$Q24:$AD24,0,BX$4))&lt;&gt;"O",IFERROR(--LEFT(OFFSET('Vacation Tracker'!$Q24:$AD24,0,BX$4),LEN(OFFSET('Vacation Tracker'!$Q24:$AD24,0,BX$4))-1),0)))</f>
        <v>0</v>
      </c>
      <c r="CA21" s="26">
        <f t="array" aca="1" ref="CA21" ca="1">SUM(IF(RIGHT(OFFSET('Vacation Tracker'!$Q24:$AD24,0,BX$4))=CA$8,IFERROR(--LEFT(OFFSET('Vacation Tracker'!$Q24:$AD24,0,BX$4),LEN(OFFSET('Vacation Tracker'!$Q24:$AD24,0,BX$4))-1),0)))</f>
        <v>0</v>
      </c>
      <c r="CB21" s="23">
        <f ca="1">SUM(OFFSET('Vacation Tracker'!$Q24:$AD24,0,CB$4))</f>
        <v>0</v>
      </c>
      <c r="CC21" s="26">
        <f t="shared" ref="CC21" ca="1" si="835">CB21-CD21</f>
        <v>0</v>
      </c>
      <c r="CD21" s="26">
        <f t="array" aca="1" ref="CD21" ca="1">SUM(IF(RIGHT(OFFSET('Vacation Tracker'!$Q24:$AD24,0,CB$4))&lt;&gt;"O",IFERROR(--LEFT(OFFSET('Vacation Tracker'!$Q24:$AD24,0,CB$4),LEN(OFFSET('Vacation Tracker'!$Q24:$AD24,0,CB$4))-1),0)))</f>
        <v>0</v>
      </c>
      <c r="CE21" s="26">
        <f t="array" aca="1" ref="CE21" ca="1">SUM(IF(RIGHT(OFFSET('Vacation Tracker'!$Q24:$AD24,0,CB$4))=CE$8,IFERROR(--LEFT(OFFSET('Vacation Tracker'!$Q24:$AD24,0,CB$4),LEN(OFFSET('Vacation Tracker'!$Q24:$AD24,0,CB$4))-1),0)))</f>
        <v>0</v>
      </c>
      <c r="CF21" s="23">
        <f ca="1">SUM(OFFSET('Vacation Tracker'!$Q24:$AD24,0,CF$4))</f>
        <v>0</v>
      </c>
      <c r="CG21" s="26">
        <f t="shared" ref="CG21" ca="1" si="836">CF21-CH21</f>
        <v>0</v>
      </c>
      <c r="CH21" s="26">
        <f t="array" aca="1" ref="CH21" ca="1">SUM(IF(RIGHT(OFFSET('Vacation Tracker'!$Q24:$AD24,0,CF$4))&lt;&gt;"O",IFERROR(--LEFT(OFFSET('Vacation Tracker'!$Q24:$AD24,0,CF$4),LEN(OFFSET('Vacation Tracker'!$Q24:$AD24,0,CF$4))-1),0)))</f>
        <v>0</v>
      </c>
      <c r="CI21" s="26">
        <f t="array" aca="1" ref="CI21" ca="1">SUM(IF(RIGHT(OFFSET('Vacation Tracker'!$Q24:$AD24,0,CF$4))=CI$8,IFERROR(--LEFT(OFFSET('Vacation Tracker'!$Q24:$AD24,0,CF$4),LEN(OFFSET('Vacation Tracker'!$Q24:$AD24,0,CF$4))-1),0)))</f>
        <v>0</v>
      </c>
      <c r="CJ21" s="23">
        <f ca="1">SUM(OFFSET('Vacation Tracker'!$Q24:$AD24,0,CJ$4))</f>
        <v>0</v>
      </c>
      <c r="CK21" s="26">
        <f t="shared" ref="CK21" ca="1" si="837">CJ21-CL21</f>
        <v>0</v>
      </c>
      <c r="CL21" s="26">
        <f t="array" aca="1" ref="CL21" ca="1">SUM(IF(RIGHT(OFFSET('Vacation Tracker'!$Q24:$AD24,0,CJ$4))&lt;&gt;"O",IFERROR(--LEFT(OFFSET('Vacation Tracker'!$Q24:$AD24,0,CJ$4),LEN(OFFSET('Vacation Tracker'!$Q24:$AD24,0,CJ$4))-1),0)))</f>
        <v>0</v>
      </c>
      <c r="CM21" s="26">
        <f t="array" aca="1" ref="CM21" ca="1">SUM(IF(RIGHT(OFFSET('Vacation Tracker'!$Q24:$AD24,0,CJ$4))=CM$8,IFERROR(--LEFT(OFFSET('Vacation Tracker'!$Q24:$AD24,0,CJ$4),LEN(OFFSET('Vacation Tracker'!$Q24:$AD24,0,CJ$4))-1),0)))</f>
        <v>0</v>
      </c>
      <c r="CN21" s="23">
        <f ca="1">SUM(OFFSET('Vacation Tracker'!$Q24:$AD24,0,CN$4))</f>
        <v>0</v>
      </c>
      <c r="CO21" s="26">
        <f t="shared" ref="CO21" ca="1" si="838">CN21-CP21</f>
        <v>0</v>
      </c>
      <c r="CP21" s="26">
        <f t="array" aca="1" ref="CP21" ca="1">SUM(IF(RIGHT(OFFSET('Vacation Tracker'!$Q24:$AD24,0,CN$4))&lt;&gt;"O",IFERROR(--LEFT(OFFSET('Vacation Tracker'!$Q24:$AD24,0,CN$4),LEN(OFFSET('Vacation Tracker'!$Q24:$AD24,0,CN$4))-1),0)))</f>
        <v>0</v>
      </c>
      <c r="CQ21" s="26">
        <f t="array" aca="1" ref="CQ21" ca="1">SUM(IF(RIGHT(OFFSET('Vacation Tracker'!$Q24:$AD24,0,CN$4))=CQ$8,IFERROR(--LEFT(OFFSET('Vacation Tracker'!$Q24:$AD24,0,CN$4),LEN(OFFSET('Vacation Tracker'!$Q24:$AD24,0,CN$4))-1),0)))</f>
        <v>0</v>
      </c>
      <c r="CR21" s="23">
        <f ca="1">SUM(OFFSET('Vacation Tracker'!$Q24:$AD24,0,CR$4))</f>
        <v>0</v>
      </c>
      <c r="CS21" s="26">
        <f t="shared" ref="CS21" ca="1" si="839">CR21-CT21</f>
        <v>0</v>
      </c>
      <c r="CT21" s="26">
        <f t="array" aca="1" ref="CT21" ca="1">SUM(IF(RIGHT(OFFSET('Vacation Tracker'!$Q24:$AD24,0,CR$4))&lt;&gt;"O",IFERROR(--LEFT(OFFSET('Vacation Tracker'!$Q24:$AD24,0,CR$4),LEN(OFFSET('Vacation Tracker'!$Q24:$AD24,0,CR$4))-1),0)))</f>
        <v>0</v>
      </c>
      <c r="CU21" s="26">
        <f t="array" aca="1" ref="CU21" ca="1">SUM(IF(RIGHT(OFFSET('Vacation Tracker'!$Q24:$AD24,0,CR$4))=CU$8,IFERROR(--LEFT(OFFSET('Vacation Tracker'!$Q24:$AD24,0,CR$4),LEN(OFFSET('Vacation Tracker'!$Q24:$AD24,0,CR$4))-1),0)))</f>
        <v>0</v>
      </c>
      <c r="CV21" s="23">
        <f ca="1">SUM(OFFSET('Vacation Tracker'!$Q24:$AD24,0,CV$4))</f>
        <v>0</v>
      </c>
      <c r="CW21" s="26">
        <f t="shared" ref="CW21" ca="1" si="840">CV21-CX21</f>
        <v>0</v>
      </c>
      <c r="CX21" s="26">
        <f t="array" aca="1" ref="CX21" ca="1">SUM(IF(RIGHT(OFFSET('Vacation Tracker'!$Q24:$AD24,0,CV$4))&lt;&gt;"O",IFERROR(--LEFT(OFFSET('Vacation Tracker'!$Q24:$AD24,0,CV$4),LEN(OFFSET('Vacation Tracker'!$Q24:$AD24,0,CV$4))-1),0)))</f>
        <v>0</v>
      </c>
      <c r="CY21" s="26">
        <f t="array" aca="1" ref="CY21" ca="1">SUM(IF(RIGHT(OFFSET('Vacation Tracker'!$Q24:$AD24,0,CV$4))=CY$8,IFERROR(--LEFT(OFFSET('Vacation Tracker'!$Q24:$AD24,0,CV$4),LEN(OFFSET('Vacation Tracker'!$Q24:$AD24,0,CV$4))-1),0)))</f>
        <v>0</v>
      </c>
      <c r="CZ21" s="23">
        <f ca="1">SUM(OFFSET('Vacation Tracker'!$Q24:$AD24,0,CZ$4))</f>
        <v>0</v>
      </c>
      <c r="DA21" s="26">
        <f t="shared" ref="DA21" ca="1" si="841">CZ21-DB21</f>
        <v>0</v>
      </c>
      <c r="DB21" s="26">
        <f t="array" aca="1" ref="DB21" ca="1">SUM(IF(RIGHT(OFFSET('Vacation Tracker'!$Q24:$AD24,0,CZ$4))&lt;&gt;"O",IFERROR(--LEFT(OFFSET('Vacation Tracker'!$Q24:$AD24,0,CZ$4),LEN(OFFSET('Vacation Tracker'!$Q24:$AD24,0,CZ$4))-1),0)))</f>
        <v>0</v>
      </c>
      <c r="DC21" s="26">
        <f t="array" aca="1" ref="DC21" ca="1">SUM(IF(RIGHT(OFFSET('Vacation Tracker'!$Q24:$AD24,0,CZ$4))=DC$8,IFERROR(--LEFT(OFFSET('Vacation Tracker'!$Q24:$AD24,0,CZ$4),LEN(OFFSET('Vacation Tracker'!$Q24:$AD24,0,CZ$4))-1),0)))</f>
        <v>0</v>
      </c>
      <c r="DD21" s="23">
        <f ca="1">SUM(OFFSET('Vacation Tracker'!$Q24:$AD24,0,DD$4))</f>
        <v>0</v>
      </c>
      <c r="DE21" s="26">
        <f t="shared" ref="DE21" ca="1" si="842">DD21-DF21</f>
        <v>0</v>
      </c>
      <c r="DF21" s="26">
        <f t="array" aca="1" ref="DF21" ca="1">SUM(IF(RIGHT(OFFSET('Vacation Tracker'!$Q24:$AD24,0,DD$4))&lt;&gt;"O",IFERROR(--LEFT(OFFSET('Vacation Tracker'!$Q24:$AD24,0,DD$4),LEN(OFFSET('Vacation Tracker'!$Q24:$AD24,0,DD$4))-1),0)))</f>
        <v>0</v>
      </c>
      <c r="DG21" s="26">
        <f t="array" aca="1" ref="DG21" ca="1">SUM(IF(RIGHT(OFFSET('Vacation Tracker'!$Q24:$AD24,0,DD$4))=DG$8,IFERROR(--LEFT(OFFSET('Vacation Tracker'!$Q24:$AD24,0,DD$4),LEN(OFFSET('Vacation Tracker'!$Q24:$AD24,0,DD$4))-1),0)))</f>
        <v>0</v>
      </c>
      <c r="DH21" s="23">
        <f ca="1">SUM(OFFSET('Vacation Tracker'!$Q24:$AD24,0,DH$4))</f>
        <v>0</v>
      </c>
      <c r="DI21" s="26">
        <f t="shared" ref="DI21" ca="1" si="843">DH21-DJ21</f>
        <v>0</v>
      </c>
      <c r="DJ21" s="26">
        <f t="array" aca="1" ref="DJ21" ca="1">SUM(IF(RIGHT(OFFSET('Vacation Tracker'!$Q24:$AD24,0,DH$4))&lt;&gt;"O",IFERROR(--LEFT(OFFSET('Vacation Tracker'!$Q24:$AD24,0,DH$4),LEN(OFFSET('Vacation Tracker'!$Q24:$AD24,0,DH$4))-1),0)))</f>
        <v>0</v>
      </c>
      <c r="DK21" s="26">
        <f t="array" aca="1" ref="DK21" ca="1">SUM(IF(RIGHT(OFFSET('Vacation Tracker'!$Q24:$AD24,0,DH$4))=DK$8,IFERROR(--LEFT(OFFSET('Vacation Tracker'!$Q24:$AD24,0,DH$4),LEN(OFFSET('Vacation Tracker'!$Q24:$AD24,0,DH$4))-1),0)))</f>
        <v>0</v>
      </c>
      <c r="DL21" s="23">
        <f ca="1">SUM(OFFSET('Vacation Tracker'!$Q24:$AD24,0,DL$4))</f>
        <v>0</v>
      </c>
      <c r="DM21" s="26">
        <f t="shared" ref="DM21" ca="1" si="844">DL21-DN21</f>
        <v>0</v>
      </c>
      <c r="DN21" s="26">
        <f t="array" aca="1" ref="DN21" ca="1">SUM(IF(RIGHT(OFFSET('Vacation Tracker'!$Q24:$AD24,0,DL$4))&lt;&gt;"O",IFERROR(--LEFT(OFFSET('Vacation Tracker'!$Q24:$AD24,0,DL$4),LEN(OFFSET('Vacation Tracker'!$Q24:$AD24,0,DL$4))-1),0)))</f>
        <v>0</v>
      </c>
      <c r="DO21" s="26">
        <f t="array" aca="1" ref="DO21" ca="1">SUM(IF(RIGHT(OFFSET('Vacation Tracker'!$Q24:$AD24,0,DL$4))=DO$8,IFERROR(--LEFT(OFFSET('Vacation Tracker'!$Q24:$AD24,0,DL$4),LEN(OFFSET('Vacation Tracker'!$Q24:$AD24,0,DL$4))-1),0)))</f>
        <v>0</v>
      </c>
      <c r="DP21" s="23">
        <f ca="1">SUM(OFFSET('Vacation Tracker'!$Q24:$AD24,0,DP$4))</f>
        <v>0</v>
      </c>
      <c r="DQ21" s="26">
        <f t="shared" ref="DQ21" ca="1" si="845">DP21-DR21</f>
        <v>0</v>
      </c>
      <c r="DR21" s="26">
        <f t="array" aca="1" ref="DR21" ca="1">SUM(IF(RIGHT(OFFSET('Vacation Tracker'!$Q24:$AD24,0,DP$4))&lt;&gt;"O",IFERROR(--LEFT(OFFSET('Vacation Tracker'!$Q24:$AD24,0,DP$4),LEN(OFFSET('Vacation Tracker'!$Q24:$AD24,0,DP$4))-1),0)))</f>
        <v>0</v>
      </c>
      <c r="DS21" s="26">
        <f t="array" aca="1" ref="DS21" ca="1">SUM(IF(RIGHT(OFFSET('Vacation Tracker'!$Q24:$AD24,0,DP$4))=DS$8,IFERROR(--LEFT(OFFSET('Vacation Tracker'!$Q24:$AD24,0,DP$4),LEN(OFFSET('Vacation Tracker'!$Q24:$AD24,0,DP$4))-1),0)))</f>
        <v>0</v>
      </c>
      <c r="DT21" s="23">
        <f ca="1">SUM(OFFSET('Vacation Tracker'!$Q24:$AD24,0,DT$4))</f>
        <v>0</v>
      </c>
      <c r="DU21" s="26">
        <f t="shared" ref="DU21" ca="1" si="846">DT21-DV21</f>
        <v>0</v>
      </c>
      <c r="DV21" s="26">
        <f t="array" aca="1" ref="DV21" ca="1">SUM(IF(RIGHT(OFFSET('Vacation Tracker'!$Q24:$AD24,0,DT$4))&lt;&gt;"O",IFERROR(--LEFT(OFFSET('Vacation Tracker'!$Q24:$AD24,0,DT$4),LEN(OFFSET('Vacation Tracker'!$Q24:$AD24,0,DT$4))-1),0)))</f>
        <v>0</v>
      </c>
      <c r="DW21" s="26">
        <f t="array" aca="1" ref="DW21" ca="1">SUM(IF(RIGHT(OFFSET('Vacation Tracker'!$Q24:$AD24,0,DT$4))=DW$8,IFERROR(--LEFT(OFFSET('Vacation Tracker'!$Q24:$AD24,0,DT$4),LEN(OFFSET('Vacation Tracker'!$Q24:$AD24,0,DT$4))-1),0)))</f>
        <v>0</v>
      </c>
      <c r="DX21" s="23">
        <f ca="1">SUM(OFFSET('Vacation Tracker'!$Q24:$AD24,0,DX$4))</f>
        <v>0</v>
      </c>
      <c r="DY21" s="26">
        <f t="shared" ref="DY21" ca="1" si="847">DX21-DZ21</f>
        <v>0</v>
      </c>
      <c r="DZ21" s="26">
        <f t="array" aca="1" ref="DZ21" ca="1">SUM(IF(RIGHT(OFFSET('Vacation Tracker'!$Q24:$AD24,0,DX$4))&lt;&gt;"O",IFERROR(--LEFT(OFFSET('Vacation Tracker'!$Q24:$AD24,0,DX$4),LEN(OFFSET('Vacation Tracker'!$Q24:$AD24,0,DX$4))-1),0)))</f>
        <v>0</v>
      </c>
      <c r="EA21" s="26">
        <f t="array" aca="1" ref="EA21" ca="1">SUM(IF(RIGHT(OFFSET('Vacation Tracker'!$Q24:$AD24,0,DX$4))=EA$8,IFERROR(--LEFT(OFFSET('Vacation Tracker'!$Q24:$AD24,0,DX$4),LEN(OFFSET('Vacation Tracker'!$Q24:$AD24,0,DX$4))-1),0)))</f>
        <v>0</v>
      </c>
      <c r="EB21" s="23">
        <f ca="1">SUM(OFFSET('Vacation Tracker'!$Q24:$AD24,0,EB$4))</f>
        <v>0</v>
      </c>
      <c r="EC21" s="26">
        <f t="shared" ref="EC21" ca="1" si="848">EB21-ED21</f>
        <v>0</v>
      </c>
      <c r="ED21" s="26">
        <f t="array" aca="1" ref="ED21" ca="1">SUM(IF(RIGHT(OFFSET('Vacation Tracker'!$Q24:$AD24,0,EB$4))&lt;&gt;"O",IFERROR(--LEFT(OFFSET('Vacation Tracker'!$Q24:$AD24,0,EB$4),LEN(OFFSET('Vacation Tracker'!$Q24:$AD24,0,EB$4))-1),0)))</f>
        <v>0</v>
      </c>
      <c r="EE21" s="26">
        <f t="array" aca="1" ref="EE21" ca="1">SUM(IF(RIGHT(OFFSET('Vacation Tracker'!$Q24:$AD24,0,EB$4))=EE$8,IFERROR(--LEFT(OFFSET('Vacation Tracker'!$Q24:$AD24,0,EB$4),LEN(OFFSET('Vacation Tracker'!$Q24:$AD24,0,EB$4))-1),0)))</f>
        <v>0</v>
      </c>
      <c r="EF21" s="23">
        <f ca="1">SUM(OFFSET('Vacation Tracker'!$Q24:$AD24,0,EF$4))</f>
        <v>0</v>
      </c>
      <c r="EG21" s="26">
        <f t="shared" ref="EG21" ca="1" si="849">EF21-EH21</f>
        <v>0</v>
      </c>
      <c r="EH21" s="26">
        <f t="array" aca="1" ref="EH21" ca="1">SUM(IF(RIGHT(OFFSET('Vacation Tracker'!$Q24:$AD24,0,EF$4))&lt;&gt;"O",IFERROR(--LEFT(OFFSET('Vacation Tracker'!$Q24:$AD24,0,EF$4),LEN(OFFSET('Vacation Tracker'!$Q24:$AD24,0,EF$4))-1),0)))</f>
        <v>0</v>
      </c>
      <c r="EI21" s="26">
        <f t="array" aca="1" ref="EI21" ca="1">SUM(IF(RIGHT(OFFSET('Vacation Tracker'!$Q24:$AD24,0,EF$4))=EI$8,IFERROR(--LEFT(OFFSET('Vacation Tracker'!$Q24:$AD24,0,EF$4),LEN(OFFSET('Vacation Tracker'!$Q24:$AD24,0,EF$4))-1),0)))</f>
        <v>0</v>
      </c>
      <c r="EJ21" s="23">
        <f ca="1">SUM(OFFSET('Vacation Tracker'!$Q24:$AD24,0,EJ$4))</f>
        <v>0</v>
      </c>
      <c r="EK21" s="26">
        <f t="shared" ref="EK21" ca="1" si="850">EJ21-EL21</f>
        <v>0</v>
      </c>
      <c r="EL21" s="26">
        <f t="array" aca="1" ref="EL21" ca="1">SUM(IF(RIGHT(OFFSET('Vacation Tracker'!$Q24:$AD24,0,EJ$4))&lt;&gt;"O",IFERROR(--LEFT(OFFSET('Vacation Tracker'!$Q24:$AD24,0,EJ$4),LEN(OFFSET('Vacation Tracker'!$Q24:$AD24,0,EJ$4))-1),0)))</f>
        <v>0</v>
      </c>
      <c r="EM21" s="26">
        <f t="array" aca="1" ref="EM21" ca="1">SUM(IF(RIGHT(OFFSET('Vacation Tracker'!$Q24:$AD24,0,EJ$4))=EM$8,IFERROR(--LEFT(OFFSET('Vacation Tracker'!$Q24:$AD24,0,EJ$4),LEN(OFFSET('Vacation Tracker'!$Q24:$AD24,0,EJ$4))-1),0)))</f>
        <v>0</v>
      </c>
      <c r="EN21" s="23">
        <f ca="1">SUM(OFFSET('Vacation Tracker'!$Q24:$AD24,0,EN$4))</f>
        <v>0</v>
      </c>
      <c r="EO21" s="26">
        <f t="shared" ref="EO21" ca="1" si="851">EN21-EP21</f>
        <v>0</v>
      </c>
      <c r="EP21" s="26">
        <f t="array" aca="1" ref="EP21" ca="1">SUM(IF(RIGHT(OFFSET('Vacation Tracker'!$Q24:$AD24,0,EN$4))&lt;&gt;"O",IFERROR(--LEFT(OFFSET('Vacation Tracker'!$Q24:$AD24,0,EN$4),LEN(OFFSET('Vacation Tracker'!$Q24:$AD24,0,EN$4))-1),0)))</f>
        <v>0</v>
      </c>
      <c r="EQ21" s="26">
        <f t="array" aca="1" ref="EQ21" ca="1">SUM(IF(RIGHT(OFFSET('Vacation Tracker'!$Q24:$AD24,0,EN$4))=EQ$8,IFERROR(--LEFT(OFFSET('Vacation Tracker'!$Q24:$AD24,0,EN$4),LEN(OFFSET('Vacation Tracker'!$Q24:$AD24,0,EN$4))-1),0)))</f>
        <v>0</v>
      </c>
      <c r="ER21" s="23">
        <f ca="1">SUM(OFFSET('Vacation Tracker'!$Q24:$AD24,0,ER$4))</f>
        <v>0</v>
      </c>
      <c r="ES21" s="26">
        <f t="shared" ref="ES21" ca="1" si="852">ER21-ET21</f>
        <v>0</v>
      </c>
      <c r="ET21" s="26">
        <f t="array" aca="1" ref="ET21" ca="1">SUM(IF(RIGHT(OFFSET('Vacation Tracker'!$Q24:$AD24,0,ER$4))&lt;&gt;"O",IFERROR(--LEFT(OFFSET('Vacation Tracker'!$Q24:$AD24,0,ER$4),LEN(OFFSET('Vacation Tracker'!$Q24:$AD24,0,ER$4))-1),0)))</f>
        <v>0</v>
      </c>
      <c r="EU21" s="26">
        <f t="array" aca="1" ref="EU21" ca="1">SUM(IF(RIGHT(OFFSET('Vacation Tracker'!$Q24:$AD24,0,ER$4))=EU$8,IFERROR(--LEFT(OFFSET('Vacation Tracker'!$Q24:$AD24,0,ER$4),LEN(OFFSET('Vacation Tracker'!$Q24:$AD24,0,ER$4))-1),0)))</f>
        <v>0</v>
      </c>
      <c r="EV21" s="23">
        <f ca="1">SUM(OFFSET('Vacation Tracker'!$Q24:$AD24,0,EV$4))</f>
        <v>0</v>
      </c>
      <c r="EW21" s="26">
        <f t="shared" ref="EW21" ca="1" si="853">EV21-EX21</f>
        <v>0</v>
      </c>
      <c r="EX21" s="26">
        <f t="array" aca="1" ref="EX21" ca="1">SUM(IF(RIGHT(OFFSET('Vacation Tracker'!$Q24:$AD24,0,EV$4))&lt;&gt;"O",IFERROR(--LEFT(OFFSET('Vacation Tracker'!$Q24:$AD24,0,EV$4),LEN(OFFSET('Vacation Tracker'!$Q24:$AD24,0,EV$4))-1),0)))</f>
        <v>0</v>
      </c>
      <c r="EY21" s="26">
        <f t="array" aca="1" ref="EY21" ca="1">SUM(IF(RIGHT(OFFSET('Vacation Tracker'!$Q24:$AD24,0,EV$4))=EY$8,IFERROR(--LEFT(OFFSET('Vacation Tracker'!$Q24:$AD24,0,EV$4),LEN(OFFSET('Vacation Tracker'!$Q24:$AD24,0,EV$4))-1),0)))</f>
        <v>0</v>
      </c>
      <c r="EZ21" s="23">
        <f ca="1">SUM(OFFSET('Vacation Tracker'!$Q24:$AD24,0,EZ$4))</f>
        <v>0</v>
      </c>
      <c r="FA21" s="26">
        <f t="shared" ref="FA21" ca="1" si="854">EZ21-FB21</f>
        <v>0</v>
      </c>
      <c r="FB21" s="26">
        <f t="array" aca="1" ref="FB21" ca="1">SUM(IF(RIGHT(OFFSET('Vacation Tracker'!$Q24:$AD24,0,EZ$4))&lt;&gt;"O",IFERROR(--LEFT(OFFSET('Vacation Tracker'!$Q24:$AD24,0,EZ$4),LEN(OFFSET('Vacation Tracker'!$Q24:$AD24,0,EZ$4))-1),0)))</f>
        <v>0</v>
      </c>
      <c r="FC21" s="26">
        <f t="array" aca="1" ref="FC21" ca="1">SUM(IF(RIGHT(OFFSET('Vacation Tracker'!$Q24:$AD24,0,EZ$4))=FC$8,IFERROR(--LEFT(OFFSET('Vacation Tracker'!$Q24:$AD24,0,EZ$4),LEN(OFFSET('Vacation Tracker'!$Q24:$AD24,0,EZ$4))-1),0)))</f>
        <v>0</v>
      </c>
      <c r="FD21" s="23">
        <f ca="1">SUM(OFFSET('Vacation Tracker'!$Q24:$AD24,0,FD$4))</f>
        <v>0</v>
      </c>
      <c r="FE21" s="26">
        <f t="shared" ref="FE21" ca="1" si="855">FD21-FF21</f>
        <v>0</v>
      </c>
      <c r="FF21" s="26">
        <f t="array" aca="1" ref="FF21" ca="1">SUM(IF(RIGHT(OFFSET('Vacation Tracker'!$Q24:$AD24,0,FD$4))&lt;&gt;"O",IFERROR(--LEFT(OFFSET('Vacation Tracker'!$Q24:$AD24,0,FD$4),LEN(OFFSET('Vacation Tracker'!$Q24:$AD24,0,FD$4))-1),0)))</f>
        <v>0</v>
      </c>
      <c r="FG21" s="26">
        <f t="array" aca="1" ref="FG21" ca="1">SUM(IF(RIGHT(OFFSET('Vacation Tracker'!$Q24:$AD24,0,FD$4))=FG$8,IFERROR(--LEFT(OFFSET('Vacation Tracker'!$Q24:$AD24,0,FD$4),LEN(OFFSET('Vacation Tracker'!$Q24:$AD24,0,FD$4))-1),0)))</f>
        <v>0</v>
      </c>
      <c r="FH21" s="23">
        <f ca="1">SUM(OFFSET('Vacation Tracker'!$Q24:$AD24,0,FH$4))</f>
        <v>0</v>
      </c>
      <c r="FI21" s="26">
        <f t="shared" ref="FI21" ca="1" si="856">FH21-FJ21</f>
        <v>0</v>
      </c>
      <c r="FJ21" s="26">
        <f t="array" aca="1" ref="FJ21" ca="1">SUM(IF(RIGHT(OFFSET('Vacation Tracker'!$Q24:$AD24,0,FH$4))&lt;&gt;"O",IFERROR(--LEFT(OFFSET('Vacation Tracker'!$Q24:$AD24,0,FH$4),LEN(OFFSET('Vacation Tracker'!$Q24:$AD24,0,FH$4))-1),0)))</f>
        <v>0</v>
      </c>
      <c r="FK21" s="26">
        <f t="array" aca="1" ref="FK21" ca="1">SUM(IF(RIGHT(OFFSET('Vacation Tracker'!$Q24:$AD24,0,FH$4))=FK$8,IFERROR(--LEFT(OFFSET('Vacation Tracker'!$Q24:$AD24,0,FH$4),LEN(OFFSET('Vacation Tracker'!$Q24:$AD24,0,FH$4))-1),0)))</f>
        <v>0</v>
      </c>
      <c r="FL21" s="23">
        <f ca="1">SUM(OFFSET('Vacation Tracker'!$Q24:$AD24,0,FL$4))</f>
        <v>0</v>
      </c>
      <c r="FM21" s="26">
        <f t="shared" ref="FM21" ca="1" si="857">FL21-FN21</f>
        <v>0</v>
      </c>
      <c r="FN21" s="26">
        <f t="array" aca="1" ref="FN21" ca="1">SUM(IF(RIGHT(OFFSET('Vacation Tracker'!$Q24:$AD24,0,FL$4))&lt;&gt;"O",IFERROR(--LEFT(OFFSET('Vacation Tracker'!$Q24:$AD24,0,FL$4),LEN(OFFSET('Vacation Tracker'!$Q24:$AD24,0,FL$4))-1),0)))</f>
        <v>0</v>
      </c>
      <c r="FO21" s="26">
        <f t="array" aca="1" ref="FO21" ca="1">SUM(IF(RIGHT(OFFSET('Vacation Tracker'!$Q24:$AD24,0,FL$4))=FO$8,IFERROR(--LEFT(OFFSET('Vacation Tracker'!$Q24:$AD24,0,FL$4),LEN(OFFSET('Vacation Tracker'!$Q24:$AD24,0,FL$4))-1),0)))</f>
        <v>0</v>
      </c>
      <c r="FP21" s="23">
        <f ca="1">SUM(OFFSET('Vacation Tracker'!$Q24:$AD24,0,FP$4))</f>
        <v>0</v>
      </c>
      <c r="FQ21" s="26">
        <f t="shared" ref="FQ21" ca="1" si="858">FP21-FR21</f>
        <v>0</v>
      </c>
      <c r="FR21" s="26">
        <f t="array" aca="1" ref="FR21" ca="1">SUM(IF(RIGHT(OFFSET('Vacation Tracker'!$Q24:$AD24,0,FP$4))&lt;&gt;"O",IFERROR(--LEFT(OFFSET('Vacation Tracker'!$Q24:$AD24,0,FP$4),LEN(OFFSET('Vacation Tracker'!$Q24:$AD24,0,FP$4))-1),0)))</f>
        <v>0</v>
      </c>
      <c r="FS21" s="26">
        <f t="array" aca="1" ref="FS21" ca="1">SUM(IF(RIGHT(OFFSET('Vacation Tracker'!$Q24:$AD24,0,FP$4))=FS$8,IFERROR(--LEFT(OFFSET('Vacation Tracker'!$Q24:$AD24,0,FP$4),LEN(OFFSET('Vacation Tracker'!$Q24:$AD24,0,FP$4))-1),0)))</f>
        <v>0</v>
      </c>
      <c r="FT21" s="23">
        <f ca="1">SUM(OFFSET('Vacation Tracker'!$Q24:$AD24,0,FT$4))</f>
        <v>0</v>
      </c>
      <c r="FU21" s="26">
        <f t="shared" ref="FU21" ca="1" si="859">FT21-FV21</f>
        <v>0</v>
      </c>
      <c r="FV21" s="26">
        <f t="array" aca="1" ref="FV21" ca="1">SUM(IF(RIGHT(OFFSET('Vacation Tracker'!$Q24:$AD24,0,FT$4))&lt;&gt;"O",IFERROR(--LEFT(OFFSET('Vacation Tracker'!$Q24:$AD24,0,FT$4),LEN(OFFSET('Vacation Tracker'!$Q24:$AD24,0,FT$4))-1),0)))</f>
        <v>0</v>
      </c>
      <c r="FW21" s="26">
        <f t="array" aca="1" ref="FW21" ca="1">SUM(IF(RIGHT(OFFSET('Vacation Tracker'!$Q24:$AD24,0,FT$4))=FW$8,IFERROR(--LEFT(OFFSET('Vacation Tracker'!$Q24:$AD24,0,FT$4),LEN(OFFSET('Vacation Tracker'!$Q24:$AD24,0,FT$4))-1),0)))</f>
        <v>0</v>
      </c>
      <c r="FX21" s="23">
        <f ca="1">SUM(OFFSET('Vacation Tracker'!$Q24:$AD24,0,FX$4))</f>
        <v>0</v>
      </c>
      <c r="FY21" s="26">
        <f t="shared" ref="FY21" ca="1" si="860">FX21-FZ21</f>
        <v>0</v>
      </c>
      <c r="FZ21" s="26">
        <f t="array" aca="1" ref="FZ21" ca="1">SUM(IF(RIGHT(OFFSET('Vacation Tracker'!$Q24:$AD24,0,FX$4))&lt;&gt;"O",IFERROR(--LEFT(OFFSET('Vacation Tracker'!$Q24:$AD24,0,FX$4),LEN(OFFSET('Vacation Tracker'!$Q24:$AD24,0,FX$4))-1),0)))</f>
        <v>0</v>
      </c>
      <c r="GA21" s="26">
        <f t="array" aca="1" ref="GA21" ca="1">SUM(IF(RIGHT(OFFSET('Vacation Tracker'!$Q24:$AD24,0,FX$4))=GA$8,IFERROR(--LEFT(OFFSET('Vacation Tracker'!$Q24:$AD24,0,FX$4),LEN(OFFSET('Vacation Tracker'!$Q24:$AD24,0,FX$4))-1),0)))</f>
        <v>0</v>
      </c>
      <c r="GB21" s="23">
        <f ca="1">SUM(OFFSET('Vacation Tracker'!$Q24:$AD24,0,GB$4))</f>
        <v>0</v>
      </c>
      <c r="GC21" s="26">
        <f t="shared" ref="GC21" ca="1" si="861">GB21-GD21</f>
        <v>0</v>
      </c>
      <c r="GD21" s="26">
        <f t="array" aca="1" ref="GD21" ca="1">SUM(IF(RIGHT(OFFSET('Vacation Tracker'!$Q24:$AD24,0,GB$4))&lt;&gt;"O",IFERROR(--LEFT(OFFSET('Vacation Tracker'!$Q24:$AD24,0,GB$4),LEN(OFFSET('Vacation Tracker'!$Q24:$AD24,0,GB$4))-1),0)))</f>
        <v>0</v>
      </c>
      <c r="GE21" s="26">
        <f t="array" aca="1" ref="GE21" ca="1">SUM(IF(RIGHT(OFFSET('Vacation Tracker'!$Q24:$AD24,0,GB$4))=GE$8,IFERROR(--LEFT(OFFSET('Vacation Tracker'!$Q24:$AD24,0,GB$4),LEN(OFFSET('Vacation Tracker'!$Q24:$AD24,0,GB$4))-1),0)))</f>
        <v>0</v>
      </c>
      <c r="GF21" s="23">
        <f ca="1">SUM(OFFSET('Vacation Tracker'!$Q24:$AD24,0,GF$4))</f>
        <v>0</v>
      </c>
      <c r="GG21" s="26">
        <f t="shared" ref="GG21" ca="1" si="862">GF21-GH21</f>
        <v>0</v>
      </c>
      <c r="GH21" s="26">
        <f t="array" aca="1" ref="GH21" ca="1">SUM(IF(RIGHT(OFFSET('Vacation Tracker'!$Q24:$AD24,0,GF$4))&lt;&gt;"O",IFERROR(--LEFT(OFFSET('Vacation Tracker'!$Q24:$AD24,0,GF$4),LEN(OFFSET('Vacation Tracker'!$Q24:$AD24,0,GF$4))-1),0)))</f>
        <v>0</v>
      </c>
      <c r="GI21" s="26">
        <f t="array" aca="1" ref="GI21" ca="1">SUM(IF(RIGHT(OFFSET('Vacation Tracker'!$Q24:$AD24,0,GF$4))=GI$8,IFERROR(--LEFT(OFFSET('Vacation Tracker'!$Q24:$AD24,0,GF$4),LEN(OFFSET('Vacation Tracker'!$Q24:$AD24,0,GF$4))-1),0)))</f>
        <v>0</v>
      </c>
      <c r="GJ21" s="23">
        <f ca="1">SUM(OFFSET('Vacation Tracker'!$Q24:$AD24,0,GJ$4))</f>
        <v>0</v>
      </c>
      <c r="GK21" s="26">
        <f t="shared" ref="GK21" ca="1" si="863">GJ21-GL21</f>
        <v>0</v>
      </c>
      <c r="GL21" s="26">
        <f t="array" aca="1" ref="GL21" ca="1">SUM(IF(RIGHT(OFFSET('Vacation Tracker'!$Q24:$AD24,0,GJ$4))&lt;&gt;"O",IFERROR(--LEFT(OFFSET('Vacation Tracker'!$Q24:$AD24,0,GJ$4),LEN(OFFSET('Vacation Tracker'!$Q24:$AD24,0,GJ$4))-1),0)))</f>
        <v>0</v>
      </c>
      <c r="GM21" s="26">
        <f t="array" aca="1" ref="GM21" ca="1">SUM(IF(RIGHT(OFFSET('Vacation Tracker'!$Q24:$AD24,0,GJ$4))=GM$8,IFERROR(--LEFT(OFFSET('Vacation Tracker'!$Q24:$AD24,0,GJ$4),LEN(OFFSET('Vacation Tracker'!$Q24:$AD24,0,GJ$4))-1),0)))</f>
        <v>0</v>
      </c>
      <c r="GN21" s="23">
        <f ca="1">SUM(OFFSET('Vacation Tracker'!$Q24:$AD24,0,GN$4))</f>
        <v>0</v>
      </c>
      <c r="GO21" s="26">
        <f t="shared" ref="GO21" ca="1" si="864">GN21-GP21</f>
        <v>0</v>
      </c>
      <c r="GP21" s="26">
        <f t="array" aca="1" ref="GP21" ca="1">SUM(IF(RIGHT(OFFSET('Vacation Tracker'!$Q24:$AD24,0,GN$4))&lt;&gt;"O",IFERROR(--LEFT(OFFSET('Vacation Tracker'!$Q24:$AD24,0,GN$4),LEN(OFFSET('Vacation Tracker'!$Q24:$AD24,0,GN$4))-1),0)))</f>
        <v>0</v>
      </c>
      <c r="GQ21" s="26">
        <f t="array" aca="1" ref="GQ21" ca="1">SUM(IF(RIGHT(OFFSET('Vacation Tracker'!$Q24:$AD24,0,GN$4))=GQ$8,IFERROR(--LEFT(OFFSET('Vacation Tracker'!$Q24:$AD24,0,GN$4),LEN(OFFSET('Vacation Tracker'!$Q24:$AD24,0,GN$4))-1),0)))</f>
        <v>0</v>
      </c>
      <c r="GR21" s="23">
        <f ca="1">SUM(OFFSET('Vacation Tracker'!$Q24:$AD24,0,GR$4))</f>
        <v>0</v>
      </c>
      <c r="GS21" s="26">
        <f t="shared" ref="GS21" ca="1" si="865">GR21-GT21</f>
        <v>0</v>
      </c>
      <c r="GT21" s="26">
        <f t="array" aca="1" ref="GT21" ca="1">SUM(IF(RIGHT(OFFSET('Vacation Tracker'!$Q24:$AD24,0,GR$4))&lt;&gt;"O",IFERROR(--LEFT(OFFSET('Vacation Tracker'!$Q24:$AD24,0,GR$4),LEN(OFFSET('Vacation Tracker'!$Q24:$AD24,0,GR$4))-1),0)))</f>
        <v>0</v>
      </c>
      <c r="GU21" s="26">
        <f t="array" aca="1" ref="GU21" ca="1">SUM(IF(RIGHT(OFFSET('Vacation Tracker'!$Q24:$AD24,0,GR$4))=GU$8,IFERROR(--LEFT(OFFSET('Vacation Tracker'!$Q24:$AD24,0,GR$4),LEN(OFFSET('Vacation Tracker'!$Q24:$AD24,0,GR$4))-1),0)))</f>
        <v>0</v>
      </c>
      <c r="GV21" s="23">
        <f ca="1">SUM(OFFSET('Vacation Tracker'!$Q24:$AD24,0,GV$4))</f>
        <v>0</v>
      </c>
      <c r="GW21" s="26">
        <f t="shared" ref="GW21" ca="1" si="866">GV21-GX21</f>
        <v>0</v>
      </c>
      <c r="GX21" s="26">
        <f t="array" aca="1" ref="GX21" ca="1">SUM(IF(RIGHT(OFFSET('Vacation Tracker'!$Q24:$AD24,0,GV$4))&lt;&gt;"O",IFERROR(--LEFT(OFFSET('Vacation Tracker'!$Q24:$AD24,0,GV$4),LEN(OFFSET('Vacation Tracker'!$Q24:$AD24,0,GV$4))-1),0)))</f>
        <v>0</v>
      </c>
      <c r="GY21" s="26">
        <f t="array" aca="1" ref="GY21" ca="1">SUM(IF(RIGHT(OFFSET('Vacation Tracker'!$Q24:$AD24,0,GV$4))=GY$8,IFERROR(--LEFT(OFFSET('Vacation Tracker'!$Q24:$AD24,0,GV$4),LEN(OFFSET('Vacation Tracker'!$Q24:$AD24,0,GV$4))-1),0)))</f>
        <v>0</v>
      </c>
      <c r="GZ21" s="23">
        <f ca="1">SUM(OFFSET('Vacation Tracker'!$Q24:$AD24,0,GZ$4))</f>
        <v>0</v>
      </c>
      <c r="HA21" s="26">
        <f t="shared" ref="HA21" ca="1" si="867">GZ21-HB21</f>
        <v>0</v>
      </c>
      <c r="HB21" s="26">
        <f t="array" aca="1" ref="HB21" ca="1">SUM(IF(RIGHT(OFFSET('Vacation Tracker'!$Q24:$AD24,0,GZ$4))&lt;&gt;"O",IFERROR(--LEFT(OFFSET('Vacation Tracker'!$Q24:$AD24,0,GZ$4),LEN(OFFSET('Vacation Tracker'!$Q24:$AD24,0,GZ$4))-1),0)))</f>
        <v>0</v>
      </c>
      <c r="HC21" s="26">
        <f t="array" aca="1" ref="HC21" ca="1">SUM(IF(RIGHT(OFFSET('Vacation Tracker'!$Q24:$AD24,0,GZ$4))=HC$8,IFERROR(--LEFT(OFFSET('Vacation Tracker'!$Q24:$AD24,0,GZ$4),LEN(OFFSET('Vacation Tracker'!$Q24:$AD24,0,GZ$4))-1),0)))</f>
        <v>0</v>
      </c>
      <c r="HD21" s="23">
        <f ca="1">SUM(OFFSET('Vacation Tracker'!$Q24:$AD24,0,HD$4))</f>
        <v>0</v>
      </c>
      <c r="HE21" s="26">
        <f t="shared" ref="HE21" ca="1" si="868">HD21-HF21</f>
        <v>0</v>
      </c>
      <c r="HF21" s="26">
        <f t="array" aca="1" ref="HF21" ca="1">SUM(IF(RIGHT(OFFSET('Vacation Tracker'!$Q24:$AD24,0,HD$4))&lt;&gt;"O",IFERROR(--LEFT(OFFSET('Vacation Tracker'!$Q24:$AD24,0,HD$4),LEN(OFFSET('Vacation Tracker'!$Q24:$AD24,0,HD$4))-1),0)))</f>
        <v>0</v>
      </c>
      <c r="HG21" s="26">
        <f t="array" aca="1" ref="HG21" ca="1">SUM(IF(RIGHT(OFFSET('Vacation Tracker'!$Q24:$AD24,0,HD$4))=HG$8,IFERROR(--LEFT(OFFSET('Vacation Tracker'!$Q24:$AD24,0,HD$4),LEN(OFFSET('Vacation Tracker'!$Q24:$AD24,0,HD$4))-1),0)))</f>
        <v>0</v>
      </c>
      <c r="HH21" s="23">
        <f ca="1">SUM(OFFSET('Vacation Tracker'!$Q24:$AD24,0,HH$4))</f>
        <v>0</v>
      </c>
      <c r="HI21" s="26">
        <f t="shared" ref="HI21" ca="1" si="869">HH21-HJ21</f>
        <v>0</v>
      </c>
      <c r="HJ21" s="26">
        <f t="array" aca="1" ref="HJ21" ca="1">SUM(IF(RIGHT(OFFSET('Vacation Tracker'!$Q24:$AD24,0,HH$4))&lt;&gt;"O",IFERROR(--LEFT(OFFSET('Vacation Tracker'!$Q24:$AD24,0,HH$4),LEN(OFFSET('Vacation Tracker'!$Q24:$AD24,0,HH$4))-1),0)))</f>
        <v>0</v>
      </c>
      <c r="HK21" s="26">
        <f t="array" aca="1" ref="HK21" ca="1">SUM(IF(RIGHT(OFFSET('Vacation Tracker'!$Q24:$AD24,0,HH$4))=HK$8,IFERROR(--LEFT(OFFSET('Vacation Tracker'!$Q24:$AD24,0,HH$4),LEN(OFFSET('Vacation Tracker'!$Q24:$AD24,0,HH$4))-1),0)))</f>
        <v>0</v>
      </c>
      <c r="HL21" s="23">
        <f ca="1">SUM(OFFSET('Vacation Tracker'!$Q24:$AD24,0,HL$4))</f>
        <v>0</v>
      </c>
      <c r="HM21" s="26">
        <f t="shared" ref="HM21" ca="1" si="870">HL21-HN21</f>
        <v>0</v>
      </c>
      <c r="HN21" s="26">
        <f t="array" aca="1" ref="HN21" ca="1">SUM(IF(RIGHT(OFFSET('Vacation Tracker'!$Q24:$AD24,0,HL$4))&lt;&gt;"O",IFERROR(--LEFT(OFFSET('Vacation Tracker'!$Q24:$AD24,0,HL$4),LEN(OFFSET('Vacation Tracker'!$Q24:$AD24,0,HL$4))-1),0)))</f>
        <v>0</v>
      </c>
      <c r="HO21" s="26">
        <f t="array" aca="1" ref="HO21" ca="1">SUM(IF(RIGHT(OFFSET('Vacation Tracker'!$Q24:$AD24,0,HL$4))=HO$8,IFERROR(--LEFT(OFFSET('Vacation Tracker'!$Q24:$AD24,0,HL$4),LEN(OFFSET('Vacation Tracker'!$Q24:$AD24,0,HL$4))-1),0)))</f>
        <v>0</v>
      </c>
      <c r="HP21" s="23">
        <f ca="1">SUM(OFFSET('Vacation Tracker'!$Q24:$AD24,0,HP$4))</f>
        <v>0</v>
      </c>
      <c r="HQ21" s="26">
        <f t="shared" ref="HQ21" ca="1" si="871">HP21-HR21</f>
        <v>0</v>
      </c>
      <c r="HR21" s="26">
        <f t="array" aca="1" ref="HR21" ca="1">SUM(IF(RIGHT(OFFSET('Vacation Tracker'!$Q24:$AD24,0,HP$4))&lt;&gt;"O",IFERROR(--LEFT(OFFSET('Vacation Tracker'!$Q24:$AD24,0,HP$4),LEN(OFFSET('Vacation Tracker'!$Q24:$AD24,0,HP$4))-1),0)))</f>
        <v>0</v>
      </c>
      <c r="HS21" s="23">
        <f t="array" aca="1" ref="HS21" ca="1">SUM(IF(RIGHT(OFFSET('Vacation Tracker'!$Q24:$AD24,0,HP$4))=HS$8,IFERROR(--LEFT(OFFSET('Vacation Tracker'!$Q24:$AD24,0,HP$4),LEN(OFFSET('Vacation Tracker'!$Q24:$AD24,0,HP$4))-1),0)))</f>
        <v>0</v>
      </c>
    </row>
    <row r="22" spans="2:227" ht="15" customHeight="1" x14ac:dyDescent="0.2">
      <c r="B22" s="23">
        <f>IF('Vacation Tracker'!B25&lt;&gt;"",'Vacation Tracker'!B25,"")</f>
        <v>14</v>
      </c>
      <c r="C22" s="24" t="str">
        <f>IF('Vacation Tracker'!C25&lt;&gt;"",'Vacation Tracker'!C25,"")</f>
        <v/>
      </c>
      <c r="D22" s="25" t="str">
        <f>IF('Vacation Tracker'!D25&lt;&gt;"",'Vacation Tracker'!D25,"")</f>
        <v/>
      </c>
      <c r="E22" s="25" t="str">
        <f>IF('Vacation Tracker'!E25&lt;&gt;"",'Vacation Tracker'!E25,"")</f>
        <v/>
      </c>
      <c r="F22" s="24" t="str">
        <f>IF('Vacation Tracker'!F25&lt;&gt;"",'Vacation Tracker'!F25,"")</f>
        <v/>
      </c>
      <c r="G22" s="24" t="str">
        <f>IF('Vacation Tracker'!G25&lt;&gt;"",'Vacation Tracker'!G25,"")</f>
        <v/>
      </c>
      <c r="H22" s="23" t="str">
        <f t="shared" si="258"/>
        <v/>
      </c>
      <c r="I22" s="23" t="str">
        <f t="shared" si="258"/>
        <v/>
      </c>
      <c r="J22" s="23" t="str">
        <f t="shared" si="258"/>
        <v/>
      </c>
      <c r="K22" s="23" t="str">
        <f t="shared" si="259"/>
        <v/>
      </c>
      <c r="L22" s="23">
        <f ca="1">SUM(OFFSET('Vacation Tracker'!$Q25:$AD25,0,L$4))</f>
        <v>0</v>
      </c>
      <c r="M22" s="26">
        <f t="shared" ca="1" si="204"/>
        <v>0</v>
      </c>
      <c r="N22" s="26">
        <f t="array" aca="1" ref="N22" ca="1">SUM(IF(RIGHT(OFFSET('Vacation Tracker'!$Q25:$AD25,0,L$4))&lt;&gt;"O",IFERROR(--LEFT(OFFSET('Vacation Tracker'!$Q25:$AD25,0,L$4),LEN(OFFSET('Vacation Tracker'!$Q25:$AD25,0,L$4))-1),0)))</f>
        <v>0</v>
      </c>
      <c r="O22" s="26">
        <f t="array" aca="1" ref="O22" ca="1">SUM(IF(RIGHT(OFFSET('Vacation Tracker'!$Q25:$AD25,0,L$4))=O$8,IFERROR(--LEFT(OFFSET('Vacation Tracker'!$Q25:$AD25,0,L$4),LEN(OFFSET('Vacation Tracker'!$Q25:$AD25,0,L$4))-1),0)))</f>
        <v>0</v>
      </c>
      <c r="P22" s="23">
        <f ca="1">SUM(OFFSET('Vacation Tracker'!$Q25:$AD25,0,P$4))</f>
        <v>0</v>
      </c>
      <c r="Q22" s="26">
        <f t="shared" ca="1" si="205"/>
        <v>0</v>
      </c>
      <c r="R22" s="26">
        <f t="array" aca="1" ref="R22" ca="1">SUM(IF(RIGHT(OFFSET('Vacation Tracker'!$Q25:$AD25,0,P$4))&lt;&gt;"O",IFERROR(--LEFT(OFFSET('Vacation Tracker'!$Q25:$AD25,0,P$4),LEN(OFFSET('Vacation Tracker'!$Q25:$AD25,0,P$4))-1),0)))</f>
        <v>0</v>
      </c>
      <c r="S22" s="26">
        <f t="array" aca="1" ref="S22" ca="1">SUM(IF(RIGHT(OFFSET('Vacation Tracker'!$Q25:$AD25,0,P$4))=S$8,IFERROR(--LEFT(OFFSET('Vacation Tracker'!$Q25:$AD25,0,P$4),LEN(OFFSET('Vacation Tracker'!$Q25:$AD25,0,P$4))-1),0)))</f>
        <v>0</v>
      </c>
      <c r="T22" s="23">
        <f ca="1">SUM(OFFSET('Vacation Tracker'!$Q25:$AD25,0,T$4))</f>
        <v>0</v>
      </c>
      <c r="U22" s="26">
        <f t="shared" ca="1" si="206"/>
        <v>0</v>
      </c>
      <c r="V22" s="26">
        <f t="array" aca="1" ref="V22" ca="1">SUM(IF(RIGHT(OFFSET('Vacation Tracker'!$Q25:$AD25,0,T$4))&lt;&gt;"O",IFERROR(--LEFT(OFFSET('Vacation Tracker'!$Q25:$AD25,0,T$4),LEN(OFFSET('Vacation Tracker'!$Q25:$AD25,0,T$4))-1),0)))</f>
        <v>0</v>
      </c>
      <c r="W22" s="26">
        <f t="array" aca="1" ref="W22" ca="1">SUM(IF(RIGHT(OFFSET('Vacation Tracker'!$Q25:$AD25,0,T$4))=W$8,IFERROR(--LEFT(OFFSET('Vacation Tracker'!$Q25:$AD25,0,T$4),LEN(OFFSET('Vacation Tracker'!$Q25:$AD25,0,T$4))-1),0)))</f>
        <v>0</v>
      </c>
      <c r="X22" s="23">
        <f ca="1">SUM(OFFSET('Vacation Tracker'!$Q25:$AD25,0,X$4))</f>
        <v>0</v>
      </c>
      <c r="Y22" s="26">
        <f t="shared" ref="Y22" ca="1" si="872">X22-Z22</f>
        <v>0</v>
      </c>
      <c r="Z22" s="26">
        <f t="array" aca="1" ref="Z22" ca="1">SUM(IF(RIGHT(OFFSET('Vacation Tracker'!$Q25:$AD25,0,X$4))&lt;&gt;"O",IFERROR(--LEFT(OFFSET('Vacation Tracker'!$Q25:$AD25,0,X$4),LEN(OFFSET('Vacation Tracker'!$Q25:$AD25,0,X$4))-1),0)))</f>
        <v>0</v>
      </c>
      <c r="AA22" s="26">
        <f t="array" aca="1" ref="AA22" ca="1">SUM(IF(RIGHT(OFFSET('Vacation Tracker'!$Q25:$AD25,0,X$4))=AA$8,IFERROR(--LEFT(OFFSET('Vacation Tracker'!$Q25:$AD25,0,X$4),LEN(OFFSET('Vacation Tracker'!$Q25:$AD25,0,X$4))-1),0)))</f>
        <v>0</v>
      </c>
      <c r="AB22" s="23">
        <f ca="1">SUM(OFFSET('Vacation Tracker'!$Q25:$AD25,0,AB$4))</f>
        <v>0</v>
      </c>
      <c r="AC22" s="26">
        <f t="shared" ref="AC22" ca="1" si="873">AB22-AD22</f>
        <v>0</v>
      </c>
      <c r="AD22" s="26">
        <f t="array" aca="1" ref="AD22" ca="1">SUM(IF(RIGHT(OFFSET('Vacation Tracker'!$Q25:$AD25,0,AB$4))&lt;&gt;"O",IFERROR(--LEFT(OFFSET('Vacation Tracker'!$Q25:$AD25,0,AB$4),LEN(OFFSET('Vacation Tracker'!$Q25:$AD25,0,AB$4))-1),0)))</f>
        <v>0</v>
      </c>
      <c r="AE22" s="26">
        <f t="array" aca="1" ref="AE22" ca="1">SUM(IF(RIGHT(OFFSET('Vacation Tracker'!$Q25:$AD25,0,AB$4))=AE$8,IFERROR(--LEFT(OFFSET('Vacation Tracker'!$Q25:$AD25,0,AB$4),LEN(OFFSET('Vacation Tracker'!$Q25:$AD25,0,AB$4))-1),0)))</f>
        <v>0</v>
      </c>
      <c r="AF22" s="23">
        <f ca="1">SUM(OFFSET('Vacation Tracker'!$Q25:$AD25,0,AF$4))</f>
        <v>0</v>
      </c>
      <c r="AG22" s="26">
        <f t="shared" ref="AG22" ca="1" si="874">AF22-AH22</f>
        <v>0</v>
      </c>
      <c r="AH22" s="26">
        <f t="array" aca="1" ref="AH22" ca="1">SUM(IF(RIGHT(OFFSET('Vacation Tracker'!$Q25:$AD25,0,AF$4))&lt;&gt;"O",IFERROR(--LEFT(OFFSET('Vacation Tracker'!$Q25:$AD25,0,AF$4),LEN(OFFSET('Vacation Tracker'!$Q25:$AD25,0,AF$4))-1),0)))</f>
        <v>0</v>
      </c>
      <c r="AI22" s="26">
        <f t="array" aca="1" ref="AI22" ca="1">SUM(IF(RIGHT(OFFSET('Vacation Tracker'!$Q25:$AD25,0,AF$4))=AI$8,IFERROR(--LEFT(OFFSET('Vacation Tracker'!$Q25:$AD25,0,AF$4),LEN(OFFSET('Vacation Tracker'!$Q25:$AD25,0,AF$4))-1),0)))</f>
        <v>0</v>
      </c>
      <c r="AJ22" s="23">
        <f ca="1">SUM(OFFSET('Vacation Tracker'!$Q25:$AD25,0,AJ$4))</f>
        <v>0</v>
      </c>
      <c r="AK22" s="26">
        <f t="shared" ref="AK22" ca="1" si="875">AJ22-AL22</f>
        <v>0</v>
      </c>
      <c r="AL22" s="26">
        <f t="array" aca="1" ref="AL22" ca="1">SUM(IF(RIGHT(OFFSET('Vacation Tracker'!$Q25:$AD25,0,AJ$4))&lt;&gt;"O",IFERROR(--LEFT(OFFSET('Vacation Tracker'!$Q25:$AD25,0,AJ$4),LEN(OFFSET('Vacation Tracker'!$Q25:$AD25,0,AJ$4))-1),0)))</f>
        <v>0</v>
      </c>
      <c r="AM22" s="26">
        <f t="array" aca="1" ref="AM22" ca="1">SUM(IF(RIGHT(OFFSET('Vacation Tracker'!$Q25:$AD25,0,AJ$4))=AM$8,IFERROR(--LEFT(OFFSET('Vacation Tracker'!$Q25:$AD25,0,AJ$4),LEN(OFFSET('Vacation Tracker'!$Q25:$AD25,0,AJ$4))-1),0)))</f>
        <v>0</v>
      </c>
      <c r="AN22" s="23">
        <f ca="1">SUM(OFFSET('Vacation Tracker'!$Q25:$AD25,0,AN$4))</f>
        <v>0</v>
      </c>
      <c r="AO22" s="26">
        <f t="shared" ref="AO22" ca="1" si="876">AN22-AP22</f>
        <v>0</v>
      </c>
      <c r="AP22" s="26">
        <f t="array" aca="1" ref="AP22" ca="1">SUM(IF(RIGHT(OFFSET('Vacation Tracker'!$Q25:$AD25,0,AN$4))&lt;&gt;"O",IFERROR(--LEFT(OFFSET('Vacation Tracker'!$Q25:$AD25,0,AN$4),LEN(OFFSET('Vacation Tracker'!$Q25:$AD25,0,AN$4))-1),0)))</f>
        <v>0</v>
      </c>
      <c r="AQ22" s="26">
        <f t="array" aca="1" ref="AQ22" ca="1">SUM(IF(RIGHT(OFFSET('Vacation Tracker'!$Q25:$AD25,0,AN$4))=AQ$8,IFERROR(--LEFT(OFFSET('Vacation Tracker'!$Q25:$AD25,0,AN$4),LEN(OFFSET('Vacation Tracker'!$Q25:$AD25,0,AN$4))-1),0)))</f>
        <v>0</v>
      </c>
      <c r="AR22" s="23">
        <f ca="1">SUM(OFFSET('Vacation Tracker'!$Q25:$AD25,0,AR$4))</f>
        <v>0</v>
      </c>
      <c r="AS22" s="26">
        <f t="shared" ref="AS22" ca="1" si="877">AR22-AT22</f>
        <v>0</v>
      </c>
      <c r="AT22" s="26">
        <f t="array" aca="1" ref="AT22" ca="1">SUM(IF(RIGHT(OFFSET('Vacation Tracker'!$Q25:$AD25,0,AR$4))&lt;&gt;"O",IFERROR(--LEFT(OFFSET('Vacation Tracker'!$Q25:$AD25,0,AR$4),LEN(OFFSET('Vacation Tracker'!$Q25:$AD25,0,AR$4))-1),0)))</f>
        <v>0</v>
      </c>
      <c r="AU22" s="26">
        <f t="array" aca="1" ref="AU22" ca="1">SUM(IF(RIGHT(OFFSET('Vacation Tracker'!$Q25:$AD25,0,AR$4))=AU$8,IFERROR(--LEFT(OFFSET('Vacation Tracker'!$Q25:$AD25,0,AR$4),LEN(OFFSET('Vacation Tracker'!$Q25:$AD25,0,AR$4))-1),0)))</f>
        <v>0</v>
      </c>
      <c r="AV22" s="23">
        <f ca="1">SUM(OFFSET('Vacation Tracker'!$Q25:$AD25,0,AV$4))</f>
        <v>0</v>
      </c>
      <c r="AW22" s="26">
        <f t="shared" ref="AW22" ca="1" si="878">AV22-AX22</f>
        <v>0</v>
      </c>
      <c r="AX22" s="26">
        <f t="array" aca="1" ref="AX22" ca="1">SUM(IF(RIGHT(OFFSET('Vacation Tracker'!$Q25:$AD25,0,AV$4))&lt;&gt;"O",IFERROR(--LEFT(OFFSET('Vacation Tracker'!$Q25:$AD25,0,AV$4),LEN(OFFSET('Vacation Tracker'!$Q25:$AD25,0,AV$4))-1),0)))</f>
        <v>0</v>
      </c>
      <c r="AY22" s="26">
        <f t="array" aca="1" ref="AY22" ca="1">SUM(IF(RIGHT(OFFSET('Vacation Tracker'!$Q25:$AD25,0,AV$4))=AY$8,IFERROR(--LEFT(OFFSET('Vacation Tracker'!$Q25:$AD25,0,AV$4),LEN(OFFSET('Vacation Tracker'!$Q25:$AD25,0,AV$4))-1),0)))</f>
        <v>0</v>
      </c>
      <c r="AZ22" s="23">
        <f ca="1">SUM(OFFSET('Vacation Tracker'!$Q25:$AD25,0,AZ$4))</f>
        <v>0</v>
      </c>
      <c r="BA22" s="26">
        <f t="shared" ref="BA22" ca="1" si="879">AZ22-BB22</f>
        <v>0</v>
      </c>
      <c r="BB22" s="26">
        <f t="array" aca="1" ref="BB22" ca="1">SUM(IF(RIGHT(OFFSET('Vacation Tracker'!$Q25:$AD25,0,AZ$4))&lt;&gt;"O",IFERROR(--LEFT(OFFSET('Vacation Tracker'!$Q25:$AD25,0,AZ$4),LEN(OFFSET('Vacation Tracker'!$Q25:$AD25,0,AZ$4))-1),0)))</f>
        <v>0</v>
      </c>
      <c r="BC22" s="26">
        <f t="array" aca="1" ref="BC22" ca="1">SUM(IF(RIGHT(OFFSET('Vacation Tracker'!$Q25:$AD25,0,AZ$4))=BC$8,IFERROR(--LEFT(OFFSET('Vacation Tracker'!$Q25:$AD25,0,AZ$4),LEN(OFFSET('Vacation Tracker'!$Q25:$AD25,0,AZ$4))-1),0)))</f>
        <v>0</v>
      </c>
      <c r="BD22" s="23">
        <f ca="1">SUM(OFFSET('Vacation Tracker'!$Q25:$AD25,0,BD$4))</f>
        <v>0</v>
      </c>
      <c r="BE22" s="26">
        <f t="shared" ref="BE22" ca="1" si="880">BD22-BF22</f>
        <v>0</v>
      </c>
      <c r="BF22" s="26">
        <f t="array" aca="1" ref="BF22" ca="1">SUM(IF(RIGHT(OFFSET('Vacation Tracker'!$Q25:$AD25,0,BD$4))&lt;&gt;"O",IFERROR(--LEFT(OFFSET('Vacation Tracker'!$Q25:$AD25,0,BD$4),LEN(OFFSET('Vacation Tracker'!$Q25:$AD25,0,BD$4))-1),0)))</f>
        <v>0</v>
      </c>
      <c r="BG22" s="26">
        <f t="array" aca="1" ref="BG22" ca="1">SUM(IF(RIGHT(OFFSET('Vacation Tracker'!$Q25:$AD25,0,BD$4))=BG$8,IFERROR(--LEFT(OFFSET('Vacation Tracker'!$Q25:$AD25,0,BD$4),LEN(OFFSET('Vacation Tracker'!$Q25:$AD25,0,BD$4))-1),0)))</f>
        <v>0</v>
      </c>
      <c r="BH22" s="23">
        <f ca="1">SUM(OFFSET('Vacation Tracker'!$Q25:$AD25,0,BH$4))</f>
        <v>0</v>
      </c>
      <c r="BI22" s="26">
        <f t="shared" ref="BI22" ca="1" si="881">BH22-BJ22</f>
        <v>0</v>
      </c>
      <c r="BJ22" s="26">
        <f t="array" aca="1" ref="BJ22" ca="1">SUM(IF(RIGHT(OFFSET('Vacation Tracker'!$Q25:$AD25,0,BH$4))&lt;&gt;"O",IFERROR(--LEFT(OFFSET('Vacation Tracker'!$Q25:$AD25,0,BH$4),LEN(OFFSET('Vacation Tracker'!$Q25:$AD25,0,BH$4))-1),0)))</f>
        <v>0</v>
      </c>
      <c r="BK22" s="26">
        <f t="array" aca="1" ref="BK22" ca="1">SUM(IF(RIGHT(OFFSET('Vacation Tracker'!$Q25:$AD25,0,BH$4))=BK$8,IFERROR(--LEFT(OFFSET('Vacation Tracker'!$Q25:$AD25,0,BH$4),LEN(OFFSET('Vacation Tracker'!$Q25:$AD25,0,BH$4))-1),0)))</f>
        <v>0</v>
      </c>
      <c r="BL22" s="23">
        <f ca="1">SUM(OFFSET('Vacation Tracker'!$Q25:$AD25,0,BL$4))</f>
        <v>0</v>
      </c>
      <c r="BM22" s="26">
        <f t="shared" ref="BM22" ca="1" si="882">BL22-BN22</f>
        <v>0</v>
      </c>
      <c r="BN22" s="26">
        <f t="array" aca="1" ref="BN22" ca="1">SUM(IF(RIGHT(OFFSET('Vacation Tracker'!$Q25:$AD25,0,BL$4))&lt;&gt;"O",IFERROR(--LEFT(OFFSET('Vacation Tracker'!$Q25:$AD25,0,BL$4),LEN(OFFSET('Vacation Tracker'!$Q25:$AD25,0,BL$4))-1),0)))</f>
        <v>0</v>
      </c>
      <c r="BO22" s="26">
        <f t="array" aca="1" ref="BO22" ca="1">SUM(IF(RIGHT(OFFSET('Vacation Tracker'!$Q25:$AD25,0,BL$4))=BO$8,IFERROR(--LEFT(OFFSET('Vacation Tracker'!$Q25:$AD25,0,BL$4),LEN(OFFSET('Vacation Tracker'!$Q25:$AD25,0,BL$4))-1),0)))</f>
        <v>0</v>
      </c>
      <c r="BP22" s="23">
        <f ca="1">SUM(OFFSET('Vacation Tracker'!$Q25:$AD25,0,BP$4))</f>
        <v>0</v>
      </c>
      <c r="BQ22" s="26">
        <f t="shared" ref="BQ22" ca="1" si="883">BP22-BR22</f>
        <v>0</v>
      </c>
      <c r="BR22" s="26">
        <f t="array" aca="1" ref="BR22" ca="1">SUM(IF(RIGHT(OFFSET('Vacation Tracker'!$Q25:$AD25,0,BP$4))&lt;&gt;"O",IFERROR(--LEFT(OFFSET('Vacation Tracker'!$Q25:$AD25,0,BP$4),LEN(OFFSET('Vacation Tracker'!$Q25:$AD25,0,BP$4))-1),0)))</f>
        <v>0</v>
      </c>
      <c r="BS22" s="26">
        <f t="array" aca="1" ref="BS22" ca="1">SUM(IF(RIGHT(OFFSET('Vacation Tracker'!$Q25:$AD25,0,BP$4))=BS$8,IFERROR(--LEFT(OFFSET('Vacation Tracker'!$Q25:$AD25,0,BP$4),LEN(OFFSET('Vacation Tracker'!$Q25:$AD25,0,BP$4))-1),0)))</f>
        <v>0</v>
      </c>
      <c r="BT22" s="23">
        <f ca="1">SUM(OFFSET('Vacation Tracker'!$Q25:$AD25,0,BT$4))</f>
        <v>0</v>
      </c>
      <c r="BU22" s="26">
        <f t="shared" ref="BU22" ca="1" si="884">BT22-BV22</f>
        <v>0</v>
      </c>
      <c r="BV22" s="26">
        <f t="array" aca="1" ref="BV22" ca="1">SUM(IF(RIGHT(OFFSET('Vacation Tracker'!$Q25:$AD25,0,BT$4))&lt;&gt;"O",IFERROR(--LEFT(OFFSET('Vacation Tracker'!$Q25:$AD25,0,BT$4),LEN(OFFSET('Vacation Tracker'!$Q25:$AD25,0,BT$4))-1),0)))</f>
        <v>0</v>
      </c>
      <c r="BW22" s="26">
        <f t="array" aca="1" ref="BW22" ca="1">SUM(IF(RIGHT(OFFSET('Vacation Tracker'!$Q25:$AD25,0,BT$4))=BW$8,IFERROR(--LEFT(OFFSET('Vacation Tracker'!$Q25:$AD25,0,BT$4),LEN(OFFSET('Vacation Tracker'!$Q25:$AD25,0,BT$4))-1),0)))</f>
        <v>0</v>
      </c>
      <c r="BX22" s="23">
        <f ca="1">SUM(OFFSET('Vacation Tracker'!$Q25:$AD25,0,BX$4))</f>
        <v>0</v>
      </c>
      <c r="BY22" s="26">
        <f t="shared" ref="BY22" ca="1" si="885">BX22-BZ22</f>
        <v>0</v>
      </c>
      <c r="BZ22" s="26">
        <f t="array" aca="1" ref="BZ22" ca="1">SUM(IF(RIGHT(OFFSET('Vacation Tracker'!$Q25:$AD25,0,BX$4))&lt;&gt;"O",IFERROR(--LEFT(OFFSET('Vacation Tracker'!$Q25:$AD25,0,BX$4),LEN(OFFSET('Vacation Tracker'!$Q25:$AD25,0,BX$4))-1),0)))</f>
        <v>0</v>
      </c>
      <c r="CA22" s="26">
        <f t="array" aca="1" ref="CA22" ca="1">SUM(IF(RIGHT(OFFSET('Vacation Tracker'!$Q25:$AD25,0,BX$4))=CA$8,IFERROR(--LEFT(OFFSET('Vacation Tracker'!$Q25:$AD25,0,BX$4),LEN(OFFSET('Vacation Tracker'!$Q25:$AD25,0,BX$4))-1),0)))</f>
        <v>0</v>
      </c>
      <c r="CB22" s="23">
        <f ca="1">SUM(OFFSET('Vacation Tracker'!$Q25:$AD25,0,CB$4))</f>
        <v>0</v>
      </c>
      <c r="CC22" s="26">
        <f t="shared" ref="CC22" ca="1" si="886">CB22-CD22</f>
        <v>0</v>
      </c>
      <c r="CD22" s="26">
        <f t="array" aca="1" ref="CD22" ca="1">SUM(IF(RIGHT(OFFSET('Vacation Tracker'!$Q25:$AD25,0,CB$4))&lt;&gt;"O",IFERROR(--LEFT(OFFSET('Vacation Tracker'!$Q25:$AD25,0,CB$4),LEN(OFFSET('Vacation Tracker'!$Q25:$AD25,0,CB$4))-1),0)))</f>
        <v>0</v>
      </c>
      <c r="CE22" s="26">
        <f t="array" aca="1" ref="CE22" ca="1">SUM(IF(RIGHT(OFFSET('Vacation Tracker'!$Q25:$AD25,0,CB$4))=CE$8,IFERROR(--LEFT(OFFSET('Vacation Tracker'!$Q25:$AD25,0,CB$4),LEN(OFFSET('Vacation Tracker'!$Q25:$AD25,0,CB$4))-1),0)))</f>
        <v>0</v>
      </c>
      <c r="CF22" s="23">
        <f ca="1">SUM(OFFSET('Vacation Tracker'!$Q25:$AD25,0,CF$4))</f>
        <v>0</v>
      </c>
      <c r="CG22" s="26">
        <f t="shared" ref="CG22" ca="1" si="887">CF22-CH22</f>
        <v>0</v>
      </c>
      <c r="CH22" s="26">
        <f t="array" aca="1" ref="CH22" ca="1">SUM(IF(RIGHT(OFFSET('Vacation Tracker'!$Q25:$AD25,0,CF$4))&lt;&gt;"O",IFERROR(--LEFT(OFFSET('Vacation Tracker'!$Q25:$AD25,0,CF$4),LEN(OFFSET('Vacation Tracker'!$Q25:$AD25,0,CF$4))-1),0)))</f>
        <v>0</v>
      </c>
      <c r="CI22" s="26">
        <f t="array" aca="1" ref="CI22" ca="1">SUM(IF(RIGHT(OFFSET('Vacation Tracker'!$Q25:$AD25,0,CF$4))=CI$8,IFERROR(--LEFT(OFFSET('Vacation Tracker'!$Q25:$AD25,0,CF$4),LEN(OFFSET('Vacation Tracker'!$Q25:$AD25,0,CF$4))-1),0)))</f>
        <v>0</v>
      </c>
      <c r="CJ22" s="23">
        <f ca="1">SUM(OFFSET('Vacation Tracker'!$Q25:$AD25,0,CJ$4))</f>
        <v>0</v>
      </c>
      <c r="CK22" s="26">
        <f t="shared" ref="CK22" ca="1" si="888">CJ22-CL22</f>
        <v>0</v>
      </c>
      <c r="CL22" s="26">
        <f t="array" aca="1" ref="CL22" ca="1">SUM(IF(RIGHT(OFFSET('Vacation Tracker'!$Q25:$AD25,0,CJ$4))&lt;&gt;"O",IFERROR(--LEFT(OFFSET('Vacation Tracker'!$Q25:$AD25,0,CJ$4),LEN(OFFSET('Vacation Tracker'!$Q25:$AD25,0,CJ$4))-1),0)))</f>
        <v>0</v>
      </c>
      <c r="CM22" s="26">
        <f t="array" aca="1" ref="CM22" ca="1">SUM(IF(RIGHT(OFFSET('Vacation Tracker'!$Q25:$AD25,0,CJ$4))=CM$8,IFERROR(--LEFT(OFFSET('Vacation Tracker'!$Q25:$AD25,0,CJ$4),LEN(OFFSET('Vacation Tracker'!$Q25:$AD25,0,CJ$4))-1),0)))</f>
        <v>0</v>
      </c>
      <c r="CN22" s="23">
        <f ca="1">SUM(OFFSET('Vacation Tracker'!$Q25:$AD25,0,CN$4))</f>
        <v>0</v>
      </c>
      <c r="CO22" s="26">
        <f t="shared" ref="CO22" ca="1" si="889">CN22-CP22</f>
        <v>0</v>
      </c>
      <c r="CP22" s="26">
        <f t="array" aca="1" ref="CP22" ca="1">SUM(IF(RIGHT(OFFSET('Vacation Tracker'!$Q25:$AD25,0,CN$4))&lt;&gt;"O",IFERROR(--LEFT(OFFSET('Vacation Tracker'!$Q25:$AD25,0,CN$4),LEN(OFFSET('Vacation Tracker'!$Q25:$AD25,0,CN$4))-1),0)))</f>
        <v>0</v>
      </c>
      <c r="CQ22" s="26">
        <f t="array" aca="1" ref="CQ22" ca="1">SUM(IF(RIGHT(OFFSET('Vacation Tracker'!$Q25:$AD25,0,CN$4))=CQ$8,IFERROR(--LEFT(OFFSET('Vacation Tracker'!$Q25:$AD25,0,CN$4),LEN(OFFSET('Vacation Tracker'!$Q25:$AD25,0,CN$4))-1),0)))</f>
        <v>0</v>
      </c>
      <c r="CR22" s="23">
        <f ca="1">SUM(OFFSET('Vacation Tracker'!$Q25:$AD25,0,CR$4))</f>
        <v>0</v>
      </c>
      <c r="CS22" s="26">
        <f t="shared" ref="CS22" ca="1" si="890">CR22-CT22</f>
        <v>0</v>
      </c>
      <c r="CT22" s="26">
        <f t="array" aca="1" ref="CT22" ca="1">SUM(IF(RIGHT(OFFSET('Vacation Tracker'!$Q25:$AD25,0,CR$4))&lt;&gt;"O",IFERROR(--LEFT(OFFSET('Vacation Tracker'!$Q25:$AD25,0,CR$4),LEN(OFFSET('Vacation Tracker'!$Q25:$AD25,0,CR$4))-1),0)))</f>
        <v>0</v>
      </c>
      <c r="CU22" s="26">
        <f t="array" aca="1" ref="CU22" ca="1">SUM(IF(RIGHT(OFFSET('Vacation Tracker'!$Q25:$AD25,0,CR$4))=CU$8,IFERROR(--LEFT(OFFSET('Vacation Tracker'!$Q25:$AD25,0,CR$4),LEN(OFFSET('Vacation Tracker'!$Q25:$AD25,0,CR$4))-1),0)))</f>
        <v>0</v>
      </c>
      <c r="CV22" s="23">
        <f ca="1">SUM(OFFSET('Vacation Tracker'!$Q25:$AD25,0,CV$4))</f>
        <v>0</v>
      </c>
      <c r="CW22" s="26">
        <f t="shared" ref="CW22" ca="1" si="891">CV22-CX22</f>
        <v>0</v>
      </c>
      <c r="CX22" s="26">
        <f t="array" aca="1" ref="CX22" ca="1">SUM(IF(RIGHT(OFFSET('Vacation Tracker'!$Q25:$AD25,0,CV$4))&lt;&gt;"O",IFERROR(--LEFT(OFFSET('Vacation Tracker'!$Q25:$AD25,0,CV$4),LEN(OFFSET('Vacation Tracker'!$Q25:$AD25,0,CV$4))-1),0)))</f>
        <v>0</v>
      </c>
      <c r="CY22" s="26">
        <f t="array" aca="1" ref="CY22" ca="1">SUM(IF(RIGHT(OFFSET('Vacation Tracker'!$Q25:$AD25,0,CV$4))=CY$8,IFERROR(--LEFT(OFFSET('Vacation Tracker'!$Q25:$AD25,0,CV$4),LEN(OFFSET('Vacation Tracker'!$Q25:$AD25,0,CV$4))-1),0)))</f>
        <v>0</v>
      </c>
      <c r="CZ22" s="23">
        <f ca="1">SUM(OFFSET('Vacation Tracker'!$Q25:$AD25,0,CZ$4))</f>
        <v>0</v>
      </c>
      <c r="DA22" s="26">
        <f t="shared" ref="DA22" ca="1" si="892">CZ22-DB22</f>
        <v>0</v>
      </c>
      <c r="DB22" s="26">
        <f t="array" aca="1" ref="DB22" ca="1">SUM(IF(RIGHT(OFFSET('Vacation Tracker'!$Q25:$AD25,0,CZ$4))&lt;&gt;"O",IFERROR(--LEFT(OFFSET('Vacation Tracker'!$Q25:$AD25,0,CZ$4),LEN(OFFSET('Vacation Tracker'!$Q25:$AD25,0,CZ$4))-1),0)))</f>
        <v>0</v>
      </c>
      <c r="DC22" s="26">
        <f t="array" aca="1" ref="DC22" ca="1">SUM(IF(RIGHT(OFFSET('Vacation Tracker'!$Q25:$AD25,0,CZ$4))=DC$8,IFERROR(--LEFT(OFFSET('Vacation Tracker'!$Q25:$AD25,0,CZ$4),LEN(OFFSET('Vacation Tracker'!$Q25:$AD25,0,CZ$4))-1),0)))</f>
        <v>0</v>
      </c>
      <c r="DD22" s="23">
        <f ca="1">SUM(OFFSET('Vacation Tracker'!$Q25:$AD25,0,DD$4))</f>
        <v>0</v>
      </c>
      <c r="DE22" s="26">
        <f t="shared" ref="DE22" ca="1" si="893">DD22-DF22</f>
        <v>0</v>
      </c>
      <c r="DF22" s="26">
        <f t="array" aca="1" ref="DF22" ca="1">SUM(IF(RIGHT(OFFSET('Vacation Tracker'!$Q25:$AD25,0,DD$4))&lt;&gt;"O",IFERROR(--LEFT(OFFSET('Vacation Tracker'!$Q25:$AD25,0,DD$4),LEN(OFFSET('Vacation Tracker'!$Q25:$AD25,0,DD$4))-1),0)))</f>
        <v>0</v>
      </c>
      <c r="DG22" s="26">
        <f t="array" aca="1" ref="DG22" ca="1">SUM(IF(RIGHT(OFFSET('Vacation Tracker'!$Q25:$AD25,0,DD$4))=DG$8,IFERROR(--LEFT(OFFSET('Vacation Tracker'!$Q25:$AD25,0,DD$4),LEN(OFFSET('Vacation Tracker'!$Q25:$AD25,0,DD$4))-1),0)))</f>
        <v>0</v>
      </c>
      <c r="DH22" s="23">
        <f ca="1">SUM(OFFSET('Vacation Tracker'!$Q25:$AD25,0,DH$4))</f>
        <v>0</v>
      </c>
      <c r="DI22" s="26">
        <f t="shared" ref="DI22" ca="1" si="894">DH22-DJ22</f>
        <v>0</v>
      </c>
      <c r="DJ22" s="26">
        <f t="array" aca="1" ref="DJ22" ca="1">SUM(IF(RIGHT(OFFSET('Vacation Tracker'!$Q25:$AD25,0,DH$4))&lt;&gt;"O",IFERROR(--LEFT(OFFSET('Vacation Tracker'!$Q25:$AD25,0,DH$4),LEN(OFFSET('Vacation Tracker'!$Q25:$AD25,0,DH$4))-1),0)))</f>
        <v>0</v>
      </c>
      <c r="DK22" s="26">
        <f t="array" aca="1" ref="DK22" ca="1">SUM(IF(RIGHT(OFFSET('Vacation Tracker'!$Q25:$AD25,0,DH$4))=DK$8,IFERROR(--LEFT(OFFSET('Vacation Tracker'!$Q25:$AD25,0,DH$4),LEN(OFFSET('Vacation Tracker'!$Q25:$AD25,0,DH$4))-1),0)))</f>
        <v>0</v>
      </c>
      <c r="DL22" s="23">
        <f ca="1">SUM(OFFSET('Vacation Tracker'!$Q25:$AD25,0,DL$4))</f>
        <v>0</v>
      </c>
      <c r="DM22" s="26">
        <f t="shared" ref="DM22" ca="1" si="895">DL22-DN22</f>
        <v>0</v>
      </c>
      <c r="DN22" s="26">
        <f t="array" aca="1" ref="DN22" ca="1">SUM(IF(RIGHT(OFFSET('Vacation Tracker'!$Q25:$AD25,0,DL$4))&lt;&gt;"O",IFERROR(--LEFT(OFFSET('Vacation Tracker'!$Q25:$AD25,0,DL$4),LEN(OFFSET('Vacation Tracker'!$Q25:$AD25,0,DL$4))-1),0)))</f>
        <v>0</v>
      </c>
      <c r="DO22" s="26">
        <f t="array" aca="1" ref="DO22" ca="1">SUM(IF(RIGHT(OFFSET('Vacation Tracker'!$Q25:$AD25,0,DL$4))=DO$8,IFERROR(--LEFT(OFFSET('Vacation Tracker'!$Q25:$AD25,0,DL$4),LEN(OFFSET('Vacation Tracker'!$Q25:$AD25,0,DL$4))-1),0)))</f>
        <v>0</v>
      </c>
      <c r="DP22" s="23">
        <f ca="1">SUM(OFFSET('Vacation Tracker'!$Q25:$AD25,0,DP$4))</f>
        <v>0</v>
      </c>
      <c r="DQ22" s="26">
        <f t="shared" ref="DQ22" ca="1" si="896">DP22-DR22</f>
        <v>0</v>
      </c>
      <c r="DR22" s="26">
        <f t="array" aca="1" ref="DR22" ca="1">SUM(IF(RIGHT(OFFSET('Vacation Tracker'!$Q25:$AD25,0,DP$4))&lt;&gt;"O",IFERROR(--LEFT(OFFSET('Vacation Tracker'!$Q25:$AD25,0,DP$4),LEN(OFFSET('Vacation Tracker'!$Q25:$AD25,0,DP$4))-1),0)))</f>
        <v>0</v>
      </c>
      <c r="DS22" s="26">
        <f t="array" aca="1" ref="DS22" ca="1">SUM(IF(RIGHT(OFFSET('Vacation Tracker'!$Q25:$AD25,0,DP$4))=DS$8,IFERROR(--LEFT(OFFSET('Vacation Tracker'!$Q25:$AD25,0,DP$4),LEN(OFFSET('Vacation Tracker'!$Q25:$AD25,0,DP$4))-1),0)))</f>
        <v>0</v>
      </c>
      <c r="DT22" s="23">
        <f ca="1">SUM(OFFSET('Vacation Tracker'!$Q25:$AD25,0,DT$4))</f>
        <v>0</v>
      </c>
      <c r="DU22" s="26">
        <f t="shared" ref="DU22" ca="1" si="897">DT22-DV22</f>
        <v>0</v>
      </c>
      <c r="DV22" s="26">
        <f t="array" aca="1" ref="DV22" ca="1">SUM(IF(RIGHT(OFFSET('Vacation Tracker'!$Q25:$AD25,0,DT$4))&lt;&gt;"O",IFERROR(--LEFT(OFFSET('Vacation Tracker'!$Q25:$AD25,0,DT$4),LEN(OFFSET('Vacation Tracker'!$Q25:$AD25,0,DT$4))-1),0)))</f>
        <v>0</v>
      </c>
      <c r="DW22" s="26">
        <f t="array" aca="1" ref="DW22" ca="1">SUM(IF(RIGHT(OFFSET('Vacation Tracker'!$Q25:$AD25,0,DT$4))=DW$8,IFERROR(--LEFT(OFFSET('Vacation Tracker'!$Q25:$AD25,0,DT$4),LEN(OFFSET('Vacation Tracker'!$Q25:$AD25,0,DT$4))-1),0)))</f>
        <v>0</v>
      </c>
      <c r="DX22" s="23">
        <f ca="1">SUM(OFFSET('Vacation Tracker'!$Q25:$AD25,0,DX$4))</f>
        <v>0</v>
      </c>
      <c r="DY22" s="26">
        <f t="shared" ref="DY22" ca="1" si="898">DX22-DZ22</f>
        <v>0</v>
      </c>
      <c r="DZ22" s="26">
        <f t="array" aca="1" ref="DZ22" ca="1">SUM(IF(RIGHT(OFFSET('Vacation Tracker'!$Q25:$AD25,0,DX$4))&lt;&gt;"O",IFERROR(--LEFT(OFFSET('Vacation Tracker'!$Q25:$AD25,0,DX$4),LEN(OFFSET('Vacation Tracker'!$Q25:$AD25,0,DX$4))-1),0)))</f>
        <v>0</v>
      </c>
      <c r="EA22" s="26">
        <f t="array" aca="1" ref="EA22" ca="1">SUM(IF(RIGHT(OFFSET('Vacation Tracker'!$Q25:$AD25,0,DX$4))=EA$8,IFERROR(--LEFT(OFFSET('Vacation Tracker'!$Q25:$AD25,0,DX$4),LEN(OFFSET('Vacation Tracker'!$Q25:$AD25,0,DX$4))-1),0)))</f>
        <v>0</v>
      </c>
      <c r="EB22" s="23">
        <f ca="1">SUM(OFFSET('Vacation Tracker'!$Q25:$AD25,0,EB$4))</f>
        <v>0</v>
      </c>
      <c r="EC22" s="26">
        <f t="shared" ref="EC22" ca="1" si="899">EB22-ED22</f>
        <v>0</v>
      </c>
      <c r="ED22" s="26">
        <f t="array" aca="1" ref="ED22" ca="1">SUM(IF(RIGHT(OFFSET('Vacation Tracker'!$Q25:$AD25,0,EB$4))&lt;&gt;"O",IFERROR(--LEFT(OFFSET('Vacation Tracker'!$Q25:$AD25,0,EB$4),LEN(OFFSET('Vacation Tracker'!$Q25:$AD25,0,EB$4))-1),0)))</f>
        <v>0</v>
      </c>
      <c r="EE22" s="26">
        <f t="array" aca="1" ref="EE22" ca="1">SUM(IF(RIGHT(OFFSET('Vacation Tracker'!$Q25:$AD25,0,EB$4))=EE$8,IFERROR(--LEFT(OFFSET('Vacation Tracker'!$Q25:$AD25,0,EB$4),LEN(OFFSET('Vacation Tracker'!$Q25:$AD25,0,EB$4))-1),0)))</f>
        <v>0</v>
      </c>
      <c r="EF22" s="23">
        <f ca="1">SUM(OFFSET('Vacation Tracker'!$Q25:$AD25,0,EF$4))</f>
        <v>0</v>
      </c>
      <c r="EG22" s="26">
        <f t="shared" ref="EG22" ca="1" si="900">EF22-EH22</f>
        <v>0</v>
      </c>
      <c r="EH22" s="26">
        <f t="array" aca="1" ref="EH22" ca="1">SUM(IF(RIGHT(OFFSET('Vacation Tracker'!$Q25:$AD25,0,EF$4))&lt;&gt;"O",IFERROR(--LEFT(OFFSET('Vacation Tracker'!$Q25:$AD25,0,EF$4),LEN(OFFSET('Vacation Tracker'!$Q25:$AD25,0,EF$4))-1),0)))</f>
        <v>0</v>
      </c>
      <c r="EI22" s="26">
        <f t="array" aca="1" ref="EI22" ca="1">SUM(IF(RIGHT(OFFSET('Vacation Tracker'!$Q25:$AD25,0,EF$4))=EI$8,IFERROR(--LEFT(OFFSET('Vacation Tracker'!$Q25:$AD25,0,EF$4),LEN(OFFSET('Vacation Tracker'!$Q25:$AD25,0,EF$4))-1),0)))</f>
        <v>0</v>
      </c>
      <c r="EJ22" s="23">
        <f ca="1">SUM(OFFSET('Vacation Tracker'!$Q25:$AD25,0,EJ$4))</f>
        <v>0</v>
      </c>
      <c r="EK22" s="26">
        <f t="shared" ref="EK22" ca="1" si="901">EJ22-EL22</f>
        <v>0</v>
      </c>
      <c r="EL22" s="26">
        <f t="array" aca="1" ref="EL22" ca="1">SUM(IF(RIGHT(OFFSET('Vacation Tracker'!$Q25:$AD25,0,EJ$4))&lt;&gt;"O",IFERROR(--LEFT(OFFSET('Vacation Tracker'!$Q25:$AD25,0,EJ$4),LEN(OFFSET('Vacation Tracker'!$Q25:$AD25,0,EJ$4))-1),0)))</f>
        <v>0</v>
      </c>
      <c r="EM22" s="26">
        <f t="array" aca="1" ref="EM22" ca="1">SUM(IF(RIGHT(OFFSET('Vacation Tracker'!$Q25:$AD25,0,EJ$4))=EM$8,IFERROR(--LEFT(OFFSET('Vacation Tracker'!$Q25:$AD25,0,EJ$4),LEN(OFFSET('Vacation Tracker'!$Q25:$AD25,0,EJ$4))-1),0)))</f>
        <v>0</v>
      </c>
      <c r="EN22" s="23">
        <f ca="1">SUM(OFFSET('Vacation Tracker'!$Q25:$AD25,0,EN$4))</f>
        <v>0</v>
      </c>
      <c r="EO22" s="26">
        <f t="shared" ref="EO22" ca="1" si="902">EN22-EP22</f>
        <v>0</v>
      </c>
      <c r="EP22" s="26">
        <f t="array" aca="1" ref="EP22" ca="1">SUM(IF(RIGHT(OFFSET('Vacation Tracker'!$Q25:$AD25,0,EN$4))&lt;&gt;"O",IFERROR(--LEFT(OFFSET('Vacation Tracker'!$Q25:$AD25,0,EN$4),LEN(OFFSET('Vacation Tracker'!$Q25:$AD25,0,EN$4))-1),0)))</f>
        <v>0</v>
      </c>
      <c r="EQ22" s="26">
        <f t="array" aca="1" ref="EQ22" ca="1">SUM(IF(RIGHT(OFFSET('Vacation Tracker'!$Q25:$AD25,0,EN$4))=EQ$8,IFERROR(--LEFT(OFFSET('Vacation Tracker'!$Q25:$AD25,0,EN$4),LEN(OFFSET('Vacation Tracker'!$Q25:$AD25,0,EN$4))-1),0)))</f>
        <v>0</v>
      </c>
      <c r="ER22" s="23">
        <f ca="1">SUM(OFFSET('Vacation Tracker'!$Q25:$AD25,0,ER$4))</f>
        <v>0</v>
      </c>
      <c r="ES22" s="26">
        <f t="shared" ref="ES22" ca="1" si="903">ER22-ET22</f>
        <v>0</v>
      </c>
      <c r="ET22" s="26">
        <f t="array" aca="1" ref="ET22" ca="1">SUM(IF(RIGHT(OFFSET('Vacation Tracker'!$Q25:$AD25,0,ER$4))&lt;&gt;"O",IFERROR(--LEFT(OFFSET('Vacation Tracker'!$Q25:$AD25,0,ER$4),LEN(OFFSET('Vacation Tracker'!$Q25:$AD25,0,ER$4))-1),0)))</f>
        <v>0</v>
      </c>
      <c r="EU22" s="26">
        <f t="array" aca="1" ref="EU22" ca="1">SUM(IF(RIGHT(OFFSET('Vacation Tracker'!$Q25:$AD25,0,ER$4))=EU$8,IFERROR(--LEFT(OFFSET('Vacation Tracker'!$Q25:$AD25,0,ER$4),LEN(OFFSET('Vacation Tracker'!$Q25:$AD25,0,ER$4))-1),0)))</f>
        <v>0</v>
      </c>
      <c r="EV22" s="23">
        <f ca="1">SUM(OFFSET('Vacation Tracker'!$Q25:$AD25,0,EV$4))</f>
        <v>0</v>
      </c>
      <c r="EW22" s="26">
        <f t="shared" ref="EW22" ca="1" si="904">EV22-EX22</f>
        <v>0</v>
      </c>
      <c r="EX22" s="26">
        <f t="array" aca="1" ref="EX22" ca="1">SUM(IF(RIGHT(OFFSET('Vacation Tracker'!$Q25:$AD25,0,EV$4))&lt;&gt;"O",IFERROR(--LEFT(OFFSET('Vacation Tracker'!$Q25:$AD25,0,EV$4),LEN(OFFSET('Vacation Tracker'!$Q25:$AD25,0,EV$4))-1),0)))</f>
        <v>0</v>
      </c>
      <c r="EY22" s="26">
        <f t="array" aca="1" ref="EY22" ca="1">SUM(IF(RIGHT(OFFSET('Vacation Tracker'!$Q25:$AD25,0,EV$4))=EY$8,IFERROR(--LEFT(OFFSET('Vacation Tracker'!$Q25:$AD25,0,EV$4),LEN(OFFSET('Vacation Tracker'!$Q25:$AD25,0,EV$4))-1),0)))</f>
        <v>0</v>
      </c>
      <c r="EZ22" s="23">
        <f ca="1">SUM(OFFSET('Vacation Tracker'!$Q25:$AD25,0,EZ$4))</f>
        <v>0</v>
      </c>
      <c r="FA22" s="26">
        <f t="shared" ref="FA22" ca="1" si="905">EZ22-FB22</f>
        <v>0</v>
      </c>
      <c r="FB22" s="26">
        <f t="array" aca="1" ref="FB22" ca="1">SUM(IF(RIGHT(OFFSET('Vacation Tracker'!$Q25:$AD25,0,EZ$4))&lt;&gt;"O",IFERROR(--LEFT(OFFSET('Vacation Tracker'!$Q25:$AD25,0,EZ$4),LEN(OFFSET('Vacation Tracker'!$Q25:$AD25,0,EZ$4))-1),0)))</f>
        <v>0</v>
      </c>
      <c r="FC22" s="26">
        <f t="array" aca="1" ref="FC22" ca="1">SUM(IF(RIGHT(OFFSET('Vacation Tracker'!$Q25:$AD25,0,EZ$4))=FC$8,IFERROR(--LEFT(OFFSET('Vacation Tracker'!$Q25:$AD25,0,EZ$4),LEN(OFFSET('Vacation Tracker'!$Q25:$AD25,0,EZ$4))-1),0)))</f>
        <v>0</v>
      </c>
      <c r="FD22" s="23">
        <f ca="1">SUM(OFFSET('Vacation Tracker'!$Q25:$AD25,0,FD$4))</f>
        <v>0</v>
      </c>
      <c r="FE22" s="26">
        <f t="shared" ref="FE22" ca="1" si="906">FD22-FF22</f>
        <v>0</v>
      </c>
      <c r="FF22" s="26">
        <f t="array" aca="1" ref="FF22" ca="1">SUM(IF(RIGHT(OFFSET('Vacation Tracker'!$Q25:$AD25,0,FD$4))&lt;&gt;"O",IFERROR(--LEFT(OFFSET('Vacation Tracker'!$Q25:$AD25,0,FD$4),LEN(OFFSET('Vacation Tracker'!$Q25:$AD25,0,FD$4))-1),0)))</f>
        <v>0</v>
      </c>
      <c r="FG22" s="26">
        <f t="array" aca="1" ref="FG22" ca="1">SUM(IF(RIGHT(OFFSET('Vacation Tracker'!$Q25:$AD25,0,FD$4))=FG$8,IFERROR(--LEFT(OFFSET('Vacation Tracker'!$Q25:$AD25,0,FD$4),LEN(OFFSET('Vacation Tracker'!$Q25:$AD25,0,FD$4))-1),0)))</f>
        <v>0</v>
      </c>
      <c r="FH22" s="23">
        <f ca="1">SUM(OFFSET('Vacation Tracker'!$Q25:$AD25,0,FH$4))</f>
        <v>0</v>
      </c>
      <c r="FI22" s="26">
        <f t="shared" ref="FI22" ca="1" si="907">FH22-FJ22</f>
        <v>0</v>
      </c>
      <c r="FJ22" s="26">
        <f t="array" aca="1" ref="FJ22" ca="1">SUM(IF(RIGHT(OFFSET('Vacation Tracker'!$Q25:$AD25,0,FH$4))&lt;&gt;"O",IFERROR(--LEFT(OFFSET('Vacation Tracker'!$Q25:$AD25,0,FH$4),LEN(OFFSET('Vacation Tracker'!$Q25:$AD25,0,FH$4))-1),0)))</f>
        <v>0</v>
      </c>
      <c r="FK22" s="26">
        <f t="array" aca="1" ref="FK22" ca="1">SUM(IF(RIGHT(OFFSET('Vacation Tracker'!$Q25:$AD25,0,FH$4))=FK$8,IFERROR(--LEFT(OFFSET('Vacation Tracker'!$Q25:$AD25,0,FH$4),LEN(OFFSET('Vacation Tracker'!$Q25:$AD25,0,FH$4))-1),0)))</f>
        <v>0</v>
      </c>
      <c r="FL22" s="23">
        <f ca="1">SUM(OFFSET('Vacation Tracker'!$Q25:$AD25,0,FL$4))</f>
        <v>0</v>
      </c>
      <c r="FM22" s="26">
        <f t="shared" ref="FM22" ca="1" si="908">FL22-FN22</f>
        <v>0</v>
      </c>
      <c r="FN22" s="26">
        <f t="array" aca="1" ref="FN22" ca="1">SUM(IF(RIGHT(OFFSET('Vacation Tracker'!$Q25:$AD25,0,FL$4))&lt;&gt;"O",IFERROR(--LEFT(OFFSET('Vacation Tracker'!$Q25:$AD25,0,FL$4),LEN(OFFSET('Vacation Tracker'!$Q25:$AD25,0,FL$4))-1),0)))</f>
        <v>0</v>
      </c>
      <c r="FO22" s="26">
        <f t="array" aca="1" ref="FO22" ca="1">SUM(IF(RIGHT(OFFSET('Vacation Tracker'!$Q25:$AD25,0,FL$4))=FO$8,IFERROR(--LEFT(OFFSET('Vacation Tracker'!$Q25:$AD25,0,FL$4),LEN(OFFSET('Vacation Tracker'!$Q25:$AD25,0,FL$4))-1),0)))</f>
        <v>0</v>
      </c>
      <c r="FP22" s="23">
        <f ca="1">SUM(OFFSET('Vacation Tracker'!$Q25:$AD25,0,FP$4))</f>
        <v>0</v>
      </c>
      <c r="FQ22" s="26">
        <f t="shared" ref="FQ22" ca="1" si="909">FP22-FR22</f>
        <v>0</v>
      </c>
      <c r="FR22" s="26">
        <f t="array" aca="1" ref="FR22" ca="1">SUM(IF(RIGHT(OFFSET('Vacation Tracker'!$Q25:$AD25,0,FP$4))&lt;&gt;"O",IFERROR(--LEFT(OFFSET('Vacation Tracker'!$Q25:$AD25,0,FP$4),LEN(OFFSET('Vacation Tracker'!$Q25:$AD25,0,FP$4))-1),0)))</f>
        <v>0</v>
      </c>
      <c r="FS22" s="26">
        <f t="array" aca="1" ref="FS22" ca="1">SUM(IF(RIGHT(OFFSET('Vacation Tracker'!$Q25:$AD25,0,FP$4))=FS$8,IFERROR(--LEFT(OFFSET('Vacation Tracker'!$Q25:$AD25,0,FP$4),LEN(OFFSET('Vacation Tracker'!$Q25:$AD25,0,FP$4))-1),0)))</f>
        <v>0</v>
      </c>
      <c r="FT22" s="23">
        <f ca="1">SUM(OFFSET('Vacation Tracker'!$Q25:$AD25,0,FT$4))</f>
        <v>0</v>
      </c>
      <c r="FU22" s="26">
        <f t="shared" ref="FU22" ca="1" si="910">FT22-FV22</f>
        <v>0</v>
      </c>
      <c r="FV22" s="26">
        <f t="array" aca="1" ref="FV22" ca="1">SUM(IF(RIGHT(OFFSET('Vacation Tracker'!$Q25:$AD25,0,FT$4))&lt;&gt;"O",IFERROR(--LEFT(OFFSET('Vacation Tracker'!$Q25:$AD25,0,FT$4),LEN(OFFSET('Vacation Tracker'!$Q25:$AD25,0,FT$4))-1),0)))</f>
        <v>0</v>
      </c>
      <c r="FW22" s="26">
        <f t="array" aca="1" ref="FW22" ca="1">SUM(IF(RIGHT(OFFSET('Vacation Tracker'!$Q25:$AD25,0,FT$4))=FW$8,IFERROR(--LEFT(OFFSET('Vacation Tracker'!$Q25:$AD25,0,FT$4),LEN(OFFSET('Vacation Tracker'!$Q25:$AD25,0,FT$4))-1),0)))</f>
        <v>0</v>
      </c>
      <c r="FX22" s="23">
        <f ca="1">SUM(OFFSET('Vacation Tracker'!$Q25:$AD25,0,FX$4))</f>
        <v>0</v>
      </c>
      <c r="FY22" s="26">
        <f t="shared" ref="FY22" ca="1" si="911">FX22-FZ22</f>
        <v>0</v>
      </c>
      <c r="FZ22" s="26">
        <f t="array" aca="1" ref="FZ22" ca="1">SUM(IF(RIGHT(OFFSET('Vacation Tracker'!$Q25:$AD25,0,FX$4))&lt;&gt;"O",IFERROR(--LEFT(OFFSET('Vacation Tracker'!$Q25:$AD25,0,FX$4),LEN(OFFSET('Vacation Tracker'!$Q25:$AD25,0,FX$4))-1),0)))</f>
        <v>0</v>
      </c>
      <c r="GA22" s="26">
        <f t="array" aca="1" ref="GA22" ca="1">SUM(IF(RIGHT(OFFSET('Vacation Tracker'!$Q25:$AD25,0,FX$4))=GA$8,IFERROR(--LEFT(OFFSET('Vacation Tracker'!$Q25:$AD25,0,FX$4),LEN(OFFSET('Vacation Tracker'!$Q25:$AD25,0,FX$4))-1),0)))</f>
        <v>0</v>
      </c>
      <c r="GB22" s="23">
        <f ca="1">SUM(OFFSET('Vacation Tracker'!$Q25:$AD25,0,GB$4))</f>
        <v>0</v>
      </c>
      <c r="GC22" s="26">
        <f t="shared" ref="GC22" ca="1" si="912">GB22-GD22</f>
        <v>0</v>
      </c>
      <c r="GD22" s="26">
        <f t="array" aca="1" ref="GD22" ca="1">SUM(IF(RIGHT(OFFSET('Vacation Tracker'!$Q25:$AD25,0,GB$4))&lt;&gt;"O",IFERROR(--LEFT(OFFSET('Vacation Tracker'!$Q25:$AD25,0,GB$4),LEN(OFFSET('Vacation Tracker'!$Q25:$AD25,0,GB$4))-1),0)))</f>
        <v>0</v>
      </c>
      <c r="GE22" s="26">
        <f t="array" aca="1" ref="GE22" ca="1">SUM(IF(RIGHT(OFFSET('Vacation Tracker'!$Q25:$AD25,0,GB$4))=GE$8,IFERROR(--LEFT(OFFSET('Vacation Tracker'!$Q25:$AD25,0,GB$4),LEN(OFFSET('Vacation Tracker'!$Q25:$AD25,0,GB$4))-1),0)))</f>
        <v>0</v>
      </c>
      <c r="GF22" s="23">
        <f ca="1">SUM(OFFSET('Vacation Tracker'!$Q25:$AD25,0,GF$4))</f>
        <v>0</v>
      </c>
      <c r="GG22" s="26">
        <f t="shared" ref="GG22" ca="1" si="913">GF22-GH22</f>
        <v>0</v>
      </c>
      <c r="GH22" s="26">
        <f t="array" aca="1" ref="GH22" ca="1">SUM(IF(RIGHT(OFFSET('Vacation Tracker'!$Q25:$AD25,0,GF$4))&lt;&gt;"O",IFERROR(--LEFT(OFFSET('Vacation Tracker'!$Q25:$AD25,0,GF$4),LEN(OFFSET('Vacation Tracker'!$Q25:$AD25,0,GF$4))-1),0)))</f>
        <v>0</v>
      </c>
      <c r="GI22" s="26">
        <f t="array" aca="1" ref="GI22" ca="1">SUM(IF(RIGHT(OFFSET('Vacation Tracker'!$Q25:$AD25,0,GF$4))=GI$8,IFERROR(--LEFT(OFFSET('Vacation Tracker'!$Q25:$AD25,0,GF$4),LEN(OFFSET('Vacation Tracker'!$Q25:$AD25,0,GF$4))-1),0)))</f>
        <v>0</v>
      </c>
      <c r="GJ22" s="23">
        <f ca="1">SUM(OFFSET('Vacation Tracker'!$Q25:$AD25,0,GJ$4))</f>
        <v>0</v>
      </c>
      <c r="GK22" s="26">
        <f t="shared" ref="GK22" ca="1" si="914">GJ22-GL22</f>
        <v>0</v>
      </c>
      <c r="GL22" s="26">
        <f t="array" aca="1" ref="GL22" ca="1">SUM(IF(RIGHT(OFFSET('Vacation Tracker'!$Q25:$AD25,0,GJ$4))&lt;&gt;"O",IFERROR(--LEFT(OFFSET('Vacation Tracker'!$Q25:$AD25,0,GJ$4),LEN(OFFSET('Vacation Tracker'!$Q25:$AD25,0,GJ$4))-1),0)))</f>
        <v>0</v>
      </c>
      <c r="GM22" s="26">
        <f t="array" aca="1" ref="GM22" ca="1">SUM(IF(RIGHT(OFFSET('Vacation Tracker'!$Q25:$AD25,0,GJ$4))=GM$8,IFERROR(--LEFT(OFFSET('Vacation Tracker'!$Q25:$AD25,0,GJ$4),LEN(OFFSET('Vacation Tracker'!$Q25:$AD25,0,GJ$4))-1),0)))</f>
        <v>0</v>
      </c>
      <c r="GN22" s="23">
        <f ca="1">SUM(OFFSET('Vacation Tracker'!$Q25:$AD25,0,GN$4))</f>
        <v>0</v>
      </c>
      <c r="GO22" s="26">
        <f t="shared" ref="GO22" ca="1" si="915">GN22-GP22</f>
        <v>0</v>
      </c>
      <c r="GP22" s="26">
        <f t="array" aca="1" ref="GP22" ca="1">SUM(IF(RIGHT(OFFSET('Vacation Tracker'!$Q25:$AD25,0,GN$4))&lt;&gt;"O",IFERROR(--LEFT(OFFSET('Vacation Tracker'!$Q25:$AD25,0,GN$4),LEN(OFFSET('Vacation Tracker'!$Q25:$AD25,0,GN$4))-1),0)))</f>
        <v>0</v>
      </c>
      <c r="GQ22" s="26">
        <f t="array" aca="1" ref="GQ22" ca="1">SUM(IF(RIGHT(OFFSET('Vacation Tracker'!$Q25:$AD25,0,GN$4))=GQ$8,IFERROR(--LEFT(OFFSET('Vacation Tracker'!$Q25:$AD25,0,GN$4),LEN(OFFSET('Vacation Tracker'!$Q25:$AD25,0,GN$4))-1),0)))</f>
        <v>0</v>
      </c>
      <c r="GR22" s="23">
        <f ca="1">SUM(OFFSET('Vacation Tracker'!$Q25:$AD25,0,GR$4))</f>
        <v>0</v>
      </c>
      <c r="GS22" s="26">
        <f t="shared" ref="GS22" ca="1" si="916">GR22-GT22</f>
        <v>0</v>
      </c>
      <c r="GT22" s="26">
        <f t="array" aca="1" ref="GT22" ca="1">SUM(IF(RIGHT(OFFSET('Vacation Tracker'!$Q25:$AD25,0,GR$4))&lt;&gt;"O",IFERROR(--LEFT(OFFSET('Vacation Tracker'!$Q25:$AD25,0,GR$4),LEN(OFFSET('Vacation Tracker'!$Q25:$AD25,0,GR$4))-1),0)))</f>
        <v>0</v>
      </c>
      <c r="GU22" s="26">
        <f t="array" aca="1" ref="GU22" ca="1">SUM(IF(RIGHT(OFFSET('Vacation Tracker'!$Q25:$AD25,0,GR$4))=GU$8,IFERROR(--LEFT(OFFSET('Vacation Tracker'!$Q25:$AD25,0,GR$4),LEN(OFFSET('Vacation Tracker'!$Q25:$AD25,0,GR$4))-1),0)))</f>
        <v>0</v>
      </c>
      <c r="GV22" s="23">
        <f ca="1">SUM(OFFSET('Vacation Tracker'!$Q25:$AD25,0,GV$4))</f>
        <v>0</v>
      </c>
      <c r="GW22" s="26">
        <f t="shared" ref="GW22" ca="1" si="917">GV22-GX22</f>
        <v>0</v>
      </c>
      <c r="GX22" s="26">
        <f t="array" aca="1" ref="GX22" ca="1">SUM(IF(RIGHT(OFFSET('Vacation Tracker'!$Q25:$AD25,0,GV$4))&lt;&gt;"O",IFERROR(--LEFT(OFFSET('Vacation Tracker'!$Q25:$AD25,0,GV$4),LEN(OFFSET('Vacation Tracker'!$Q25:$AD25,0,GV$4))-1),0)))</f>
        <v>0</v>
      </c>
      <c r="GY22" s="26">
        <f t="array" aca="1" ref="GY22" ca="1">SUM(IF(RIGHT(OFFSET('Vacation Tracker'!$Q25:$AD25,0,GV$4))=GY$8,IFERROR(--LEFT(OFFSET('Vacation Tracker'!$Q25:$AD25,0,GV$4),LEN(OFFSET('Vacation Tracker'!$Q25:$AD25,0,GV$4))-1),0)))</f>
        <v>0</v>
      </c>
      <c r="GZ22" s="23">
        <f ca="1">SUM(OFFSET('Vacation Tracker'!$Q25:$AD25,0,GZ$4))</f>
        <v>0</v>
      </c>
      <c r="HA22" s="26">
        <f t="shared" ref="HA22" ca="1" si="918">GZ22-HB22</f>
        <v>0</v>
      </c>
      <c r="HB22" s="26">
        <f t="array" aca="1" ref="HB22" ca="1">SUM(IF(RIGHT(OFFSET('Vacation Tracker'!$Q25:$AD25,0,GZ$4))&lt;&gt;"O",IFERROR(--LEFT(OFFSET('Vacation Tracker'!$Q25:$AD25,0,GZ$4),LEN(OFFSET('Vacation Tracker'!$Q25:$AD25,0,GZ$4))-1),0)))</f>
        <v>0</v>
      </c>
      <c r="HC22" s="26">
        <f t="array" aca="1" ref="HC22" ca="1">SUM(IF(RIGHT(OFFSET('Vacation Tracker'!$Q25:$AD25,0,GZ$4))=HC$8,IFERROR(--LEFT(OFFSET('Vacation Tracker'!$Q25:$AD25,0,GZ$4),LEN(OFFSET('Vacation Tracker'!$Q25:$AD25,0,GZ$4))-1),0)))</f>
        <v>0</v>
      </c>
      <c r="HD22" s="23">
        <f ca="1">SUM(OFFSET('Vacation Tracker'!$Q25:$AD25,0,HD$4))</f>
        <v>0</v>
      </c>
      <c r="HE22" s="26">
        <f t="shared" ref="HE22" ca="1" si="919">HD22-HF22</f>
        <v>0</v>
      </c>
      <c r="HF22" s="26">
        <f t="array" aca="1" ref="HF22" ca="1">SUM(IF(RIGHT(OFFSET('Vacation Tracker'!$Q25:$AD25,0,HD$4))&lt;&gt;"O",IFERROR(--LEFT(OFFSET('Vacation Tracker'!$Q25:$AD25,0,HD$4),LEN(OFFSET('Vacation Tracker'!$Q25:$AD25,0,HD$4))-1),0)))</f>
        <v>0</v>
      </c>
      <c r="HG22" s="26">
        <f t="array" aca="1" ref="HG22" ca="1">SUM(IF(RIGHT(OFFSET('Vacation Tracker'!$Q25:$AD25,0,HD$4))=HG$8,IFERROR(--LEFT(OFFSET('Vacation Tracker'!$Q25:$AD25,0,HD$4),LEN(OFFSET('Vacation Tracker'!$Q25:$AD25,0,HD$4))-1),0)))</f>
        <v>0</v>
      </c>
      <c r="HH22" s="23">
        <f ca="1">SUM(OFFSET('Vacation Tracker'!$Q25:$AD25,0,HH$4))</f>
        <v>0</v>
      </c>
      <c r="HI22" s="26">
        <f t="shared" ref="HI22" ca="1" si="920">HH22-HJ22</f>
        <v>0</v>
      </c>
      <c r="HJ22" s="26">
        <f t="array" aca="1" ref="HJ22" ca="1">SUM(IF(RIGHT(OFFSET('Vacation Tracker'!$Q25:$AD25,0,HH$4))&lt;&gt;"O",IFERROR(--LEFT(OFFSET('Vacation Tracker'!$Q25:$AD25,0,HH$4),LEN(OFFSET('Vacation Tracker'!$Q25:$AD25,0,HH$4))-1),0)))</f>
        <v>0</v>
      </c>
      <c r="HK22" s="26">
        <f t="array" aca="1" ref="HK22" ca="1">SUM(IF(RIGHT(OFFSET('Vacation Tracker'!$Q25:$AD25,0,HH$4))=HK$8,IFERROR(--LEFT(OFFSET('Vacation Tracker'!$Q25:$AD25,0,HH$4),LEN(OFFSET('Vacation Tracker'!$Q25:$AD25,0,HH$4))-1),0)))</f>
        <v>0</v>
      </c>
      <c r="HL22" s="23">
        <f ca="1">SUM(OFFSET('Vacation Tracker'!$Q25:$AD25,0,HL$4))</f>
        <v>0</v>
      </c>
      <c r="HM22" s="26">
        <f t="shared" ref="HM22" ca="1" si="921">HL22-HN22</f>
        <v>0</v>
      </c>
      <c r="HN22" s="26">
        <f t="array" aca="1" ref="HN22" ca="1">SUM(IF(RIGHT(OFFSET('Vacation Tracker'!$Q25:$AD25,0,HL$4))&lt;&gt;"O",IFERROR(--LEFT(OFFSET('Vacation Tracker'!$Q25:$AD25,0,HL$4),LEN(OFFSET('Vacation Tracker'!$Q25:$AD25,0,HL$4))-1),0)))</f>
        <v>0</v>
      </c>
      <c r="HO22" s="26">
        <f t="array" aca="1" ref="HO22" ca="1">SUM(IF(RIGHT(OFFSET('Vacation Tracker'!$Q25:$AD25,0,HL$4))=HO$8,IFERROR(--LEFT(OFFSET('Vacation Tracker'!$Q25:$AD25,0,HL$4),LEN(OFFSET('Vacation Tracker'!$Q25:$AD25,0,HL$4))-1),0)))</f>
        <v>0</v>
      </c>
      <c r="HP22" s="23">
        <f ca="1">SUM(OFFSET('Vacation Tracker'!$Q25:$AD25,0,HP$4))</f>
        <v>0</v>
      </c>
      <c r="HQ22" s="26">
        <f t="shared" ref="HQ22" ca="1" si="922">HP22-HR22</f>
        <v>0</v>
      </c>
      <c r="HR22" s="26">
        <f t="array" aca="1" ref="HR22" ca="1">SUM(IF(RIGHT(OFFSET('Vacation Tracker'!$Q25:$AD25,0,HP$4))&lt;&gt;"O",IFERROR(--LEFT(OFFSET('Vacation Tracker'!$Q25:$AD25,0,HP$4),LEN(OFFSET('Vacation Tracker'!$Q25:$AD25,0,HP$4))-1),0)))</f>
        <v>0</v>
      </c>
      <c r="HS22" s="23">
        <f t="array" aca="1" ref="HS22" ca="1">SUM(IF(RIGHT(OFFSET('Vacation Tracker'!$Q25:$AD25,0,HP$4))=HS$8,IFERROR(--LEFT(OFFSET('Vacation Tracker'!$Q25:$AD25,0,HP$4),LEN(OFFSET('Vacation Tracker'!$Q25:$AD25,0,HP$4))-1),0)))</f>
        <v>0</v>
      </c>
    </row>
    <row r="23" spans="2:227" ht="15" customHeight="1" x14ac:dyDescent="0.2">
      <c r="B23" s="23">
        <f>IF('Vacation Tracker'!B26&lt;&gt;"",'Vacation Tracker'!B26,"")</f>
        <v>15</v>
      </c>
      <c r="C23" s="24" t="str">
        <f>IF('Vacation Tracker'!C26&lt;&gt;"",'Vacation Tracker'!C26,"")</f>
        <v/>
      </c>
      <c r="D23" s="25" t="str">
        <f>IF('Vacation Tracker'!D26&lt;&gt;"",'Vacation Tracker'!D26,"")</f>
        <v/>
      </c>
      <c r="E23" s="25" t="str">
        <f>IF('Vacation Tracker'!E26&lt;&gt;"",'Vacation Tracker'!E26,"")</f>
        <v/>
      </c>
      <c r="F23" s="24" t="str">
        <f>IF('Vacation Tracker'!F26&lt;&gt;"",'Vacation Tracker'!F26,"")</f>
        <v/>
      </c>
      <c r="G23" s="24" t="str">
        <f>IF('Vacation Tracker'!G26&lt;&gt;"",'Vacation Tracker'!G26,"")</f>
        <v/>
      </c>
      <c r="H23" s="23" t="str">
        <f t="shared" si="258"/>
        <v/>
      </c>
      <c r="I23" s="23" t="str">
        <f t="shared" si="258"/>
        <v/>
      </c>
      <c r="J23" s="23" t="str">
        <f t="shared" si="258"/>
        <v/>
      </c>
      <c r="K23" s="23" t="str">
        <f t="shared" si="259"/>
        <v/>
      </c>
      <c r="L23" s="23">
        <f ca="1">SUM(OFFSET('Vacation Tracker'!$Q26:$AD26,0,L$4))</f>
        <v>0</v>
      </c>
      <c r="M23" s="26">
        <f t="shared" ca="1" si="204"/>
        <v>0</v>
      </c>
      <c r="N23" s="26">
        <f t="array" aca="1" ref="N23" ca="1">SUM(IF(RIGHT(OFFSET('Vacation Tracker'!$Q26:$AD26,0,L$4))&lt;&gt;"O",IFERROR(--LEFT(OFFSET('Vacation Tracker'!$Q26:$AD26,0,L$4),LEN(OFFSET('Vacation Tracker'!$Q26:$AD26,0,L$4))-1),0)))</f>
        <v>0</v>
      </c>
      <c r="O23" s="26">
        <f t="array" aca="1" ref="O23" ca="1">SUM(IF(RIGHT(OFFSET('Vacation Tracker'!$Q26:$AD26,0,L$4))=O$8,IFERROR(--LEFT(OFFSET('Vacation Tracker'!$Q26:$AD26,0,L$4),LEN(OFFSET('Vacation Tracker'!$Q26:$AD26,0,L$4))-1),0)))</f>
        <v>0</v>
      </c>
      <c r="P23" s="23">
        <f ca="1">SUM(OFFSET('Vacation Tracker'!$Q26:$AD26,0,P$4))</f>
        <v>0</v>
      </c>
      <c r="Q23" s="26">
        <f t="shared" ca="1" si="205"/>
        <v>0</v>
      </c>
      <c r="R23" s="26">
        <f t="array" aca="1" ref="R23" ca="1">SUM(IF(RIGHT(OFFSET('Vacation Tracker'!$Q26:$AD26,0,P$4))&lt;&gt;"O",IFERROR(--LEFT(OFFSET('Vacation Tracker'!$Q26:$AD26,0,P$4),LEN(OFFSET('Vacation Tracker'!$Q26:$AD26,0,P$4))-1),0)))</f>
        <v>0</v>
      </c>
      <c r="S23" s="26">
        <f t="array" aca="1" ref="S23" ca="1">SUM(IF(RIGHT(OFFSET('Vacation Tracker'!$Q26:$AD26,0,P$4))=S$8,IFERROR(--LEFT(OFFSET('Vacation Tracker'!$Q26:$AD26,0,P$4),LEN(OFFSET('Vacation Tracker'!$Q26:$AD26,0,P$4))-1),0)))</f>
        <v>0</v>
      </c>
      <c r="T23" s="23">
        <f ca="1">SUM(OFFSET('Vacation Tracker'!$Q26:$AD26,0,T$4))</f>
        <v>0</v>
      </c>
      <c r="U23" s="26">
        <f t="shared" ca="1" si="206"/>
        <v>0</v>
      </c>
      <c r="V23" s="26">
        <f t="array" aca="1" ref="V23" ca="1">SUM(IF(RIGHT(OFFSET('Vacation Tracker'!$Q26:$AD26,0,T$4))&lt;&gt;"O",IFERROR(--LEFT(OFFSET('Vacation Tracker'!$Q26:$AD26,0,T$4),LEN(OFFSET('Vacation Tracker'!$Q26:$AD26,0,T$4))-1),0)))</f>
        <v>0</v>
      </c>
      <c r="W23" s="26">
        <f t="array" aca="1" ref="W23" ca="1">SUM(IF(RIGHT(OFFSET('Vacation Tracker'!$Q26:$AD26,0,T$4))=W$8,IFERROR(--LEFT(OFFSET('Vacation Tracker'!$Q26:$AD26,0,T$4),LEN(OFFSET('Vacation Tracker'!$Q26:$AD26,0,T$4))-1),0)))</f>
        <v>0</v>
      </c>
      <c r="X23" s="23">
        <f ca="1">SUM(OFFSET('Vacation Tracker'!$Q26:$AD26,0,X$4))</f>
        <v>0</v>
      </c>
      <c r="Y23" s="26">
        <f t="shared" ref="Y23" ca="1" si="923">X23-Z23</f>
        <v>0</v>
      </c>
      <c r="Z23" s="26">
        <f t="array" aca="1" ref="Z23" ca="1">SUM(IF(RIGHT(OFFSET('Vacation Tracker'!$Q26:$AD26,0,X$4))&lt;&gt;"O",IFERROR(--LEFT(OFFSET('Vacation Tracker'!$Q26:$AD26,0,X$4),LEN(OFFSET('Vacation Tracker'!$Q26:$AD26,0,X$4))-1),0)))</f>
        <v>0</v>
      </c>
      <c r="AA23" s="26">
        <f t="array" aca="1" ref="AA23" ca="1">SUM(IF(RIGHT(OFFSET('Vacation Tracker'!$Q26:$AD26,0,X$4))=AA$8,IFERROR(--LEFT(OFFSET('Vacation Tracker'!$Q26:$AD26,0,X$4),LEN(OFFSET('Vacation Tracker'!$Q26:$AD26,0,X$4))-1),0)))</f>
        <v>0</v>
      </c>
      <c r="AB23" s="23">
        <f ca="1">SUM(OFFSET('Vacation Tracker'!$Q26:$AD26,0,AB$4))</f>
        <v>0</v>
      </c>
      <c r="AC23" s="26">
        <f t="shared" ref="AC23" ca="1" si="924">AB23-AD23</f>
        <v>0</v>
      </c>
      <c r="AD23" s="26">
        <f t="array" aca="1" ref="AD23" ca="1">SUM(IF(RIGHT(OFFSET('Vacation Tracker'!$Q26:$AD26,0,AB$4))&lt;&gt;"O",IFERROR(--LEFT(OFFSET('Vacation Tracker'!$Q26:$AD26,0,AB$4),LEN(OFFSET('Vacation Tracker'!$Q26:$AD26,0,AB$4))-1),0)))</f>
        <v>0</v>
      </c>
      <c r="AE23" s="26">
        <f t="array" aca="1" ref="AE23" ca="1">SUM(IF(RIGHT(OFFSET('Vacation Tracker'!$Q26:$AD26,0,AB$4))=AE$8,IFERROR(--LEFT(OFFSET('Vacation Tracker'!$Q26:$AD26,0,AB$4),LEN(OFFSET('Vacation Tracker'!$Q26:$AD26,0,AB$4))-1),0)))</f>
        <v>0</v>
      </c>
      <c r="AF23" s="23">
        <f ca="1">SUM(OFFSET('Vacation Tracker'!$Q26:$AD26,0,AF$4))</f>
        <v>0</v>
      </c>
      <c r="AG23" s="26">
        <f t="shared" ref="AG23" ca="1" si="925">AF23-AH23</f>
        <v>0</v>
      </c>
      <c r="AH23" s="26">
        <f t="array" aca="1" ref="AH23" ca="1">SUM(IF(RIGHT(OFFSET('Vacation Tracker'!$Q26:$AD26,0,AF$4))&lt;&gt;"O",IFERROR(--LEFT(OFFSET('Vacation Tracker'!$Q26:$AD26,0,AF$4),LEN(OFFSET('Vacation Tracker'!$Q26:$AD26,0,AF$4))-1),0)))</f>
        <v>0</v>
      </c>
      <c r="AI23" s="26">
        <f t="array" aca="1" ref="AI23" ca="1">SUM(IF(RIGHT(OFFSET('Vacation Tracker'!$Q26:$AD26,0,AF$4))=AI$8,IFERROR(--LEFT(OFFSET('Vacation Tracker'!$Q26:$AD26,0,AF$4),LEN(OFFSET('Vacation Tracker'!$Q26:$AD26,0,AF$4))-1),0)))</f>
        <v>0</v>
      </c>
      <c r="AJ23" s="23">
        <f ca="1">SUM(OFFSET('Vacation Tracker'!$Q26:$AD26,0,AJ$4))</f>
        <v>0</v>
      </c>
      <c r="AK23" s="26">
        <f t="shared" ref="AK23" ca="1" si="926">AJ23-AL23</f>
        <v>0</v>
      </c>
      <c r="AL23" s="26">
        <f t="array" aca="1" ref="AL23" ca="1">SUM(IF(RIGHT(OFFSET('Vacation Tracker'!$Q26:$AD26,0,AJ$4))&lt;&gt;"O",IFERROR(--LEFT(OFFSET('Vacation Tracker'!$Q26:$AD26,0,AJ$4),LEN(OFFSET('Vacation Tracker'!$Q26:$AD26,0,AJ$4))-1),0)))</f>
        <v>0</v>
      </c>
      <c r="AM23" s="26">
        <f t="array" aca="1" ref="AM23" ca="1">SUM(IF(RIGHT(OFFSET('Vacation Tracker'!$Q26:$AD26,0,AJ$4))=AM$8,IFERROR(--LEFT(OFFSET('Vacation Tracker'!$Q26:$AD26,0,AJ$4),LEN(OFFSET('Vacation Tracker'!$Q26:$AD26,0,AJ$4))-1),0)))</f>
        <v>0</v>
      </c>
      <c r="AN23" s="23">
        <f ca="1">SUM(OFFSET('Vacation Tracker'!$Q26:$AD26,0,AN$4))</f>
        <v>0</v>
      </c>
      <c r="AO23" s="26">
        <f t="shared" ref="AO23" ca="1" si="927">AN23-AP23</f>
        <v>0</v>
      </c>
      <c r="AP23" s="26">
        <f t="array" aca="1" ref="AP23" ca="1">SUM(IF(RIGHT(OFFSET('Vacation Tracker'!$Q26:$AD26,0,AN$4))&lt;&gt;"O",IFERROR(--LEFT(OFFSET('Vacation Tracker'!$Q26:$AD26,0,AN$4),LEN(OFFSET('Vacation Tracker'!$Q26:$AD26,0,AN$4))-1),0)))</f>
        <v>0</v>
      </c>
      <c r="AQ23" s="26">
        <f t="array" aca="1" ref="AQ23" ca="1">SUM(IF(RIGHT(OFFSET('Vacation Tracker'!$Q26:$AD26,0,AN$4))=AQ$8,IFERROR(--LEFT(OFFSET('Vacation Tracker'!$Q26:$AD26,0,AN$4),LEN(OFFSET('Vacation Tracker'!$Q26:$AD26,0,AN$4))-1),0)))</f>
        <v>0</v>
      </c>
      <c r="AR23" s="23">
        <f ca="1">SUM(OFFSET('Vacation Tracker'!$Q26:$AD26,0,AR$4))</f>
        <v>0</v>
      </c>
      <c r="AS23" s="26">
        <f t="shared" ref="AS23" ca="1" si="928">AR23-AT23</f>
        <v>0</v>
      </c>
      <c r="AT23" s="26">
        <f t="array" aca="1" ref="AT23" ca="1">SUM(IF(RIGHT(OFFSET('Vacation Tracker'!$Q26:$AD26,0,AR$4))&lt;&gt;"O",IFERROR(--LEFT(OFFSET('Vacation Tracker'!$Q26:$AD26,0,AR$4),LEN(OFFSET('Vacation Tracker'!$Q26:$AD26,0,AR$4))-1),0)))</f>
        <v>0</v>
      </c>
      <c r="AU23" s="26">
        <f t="array" aca="1" ref="AU23" ca="1">SUM(IF(RIGHT(OFFSET('Vacation Tracker'!$Q26:$AD26,0,AR$4))=AU$8,IFERROR(--LEFT(OFFSET('Vacation Tracker'!$Q26:$AD26,0,AR$4),LEN(OFFSET('Vacation Tracker'!$Q26:$AD26,0,AR$4))-1),0)))</f>
        <v>0</v>
      </c>
      <c r="AV23" s="23">
        <f ca="1">SUM(OFFSET('Vacation Tracker'!$Q26:$AD26,0,AV$4))</f>
        <v>0</v>
      </c>
      <c r="AW23" s="26">
        <f t="shared" ref="AW23" ca="1" si="929">AV23-AX23</f>
        <v>0</v>
      </c>
      <c r="AX23" s="26">
        <f t="array" aca="1" ref="AX23" ca="1">SUM(IF(RIGHT(OFFSET('Vacation Tracker'!$Q26:$AD26,0,AV$4))&lt;&gt;"O",IFERROR(--LEFT(OFFSET('Vacation Tracker'!$Q26:$AD26,0,AV$4),LEN(OFFSET('Vacation Tracker'!$Q26:$AD26,0,AV$4))-1),0)))</f>
        <v>0</v>
      </c>
      <c r="AY23" s="26">
        <f t="array" aca="1" ref="AY23" ca="1">SUM(IF(RIGHT(OFFSET('Vacation Tracker'!$Q26:$AD26,0,AV$4))=AY$8,IFERROR(--LEFT(OFFSET('Vacation Tracker'!$Q26:$AD26,0,AV$4),LEN(OFFSET('Vacation Tracker'!$Q26:$AD26,0,AV$4))-1),0)))</f>
        <v>0</v>
      </c>
      <c r="AZ23" s="23">
        <f ca="1">SUM(OFFSET('Vacation Tracker'!$Q26:$AD26,0,AZ$4))</f>
        <v>0</v>
      </c>
      <c r="BA23" s="26">
        <f t="shared" ref="BA23" ca="1" si="930">AZ23-BB23</f>
        <v>0</v>
      </c>
      <c r="BB23" s="26">
        <f t="array" aca="1" ref="BB23" ca="1">SUM(IF(RIGHT(OFFSET('Vacation Tracker'!$Q26:$AD26,0,AZ$4))&lt;&gt;"O",IFERROR(--LEFT(OFFSET('Vacation Tracker'!$Q26:$AD26,0,AZ$4),LEN(OFFSET('Vacation Tracker'!$Q26:$AD26,0,AZ$4))-1),0)))</f>
        <v>0</v>
      </c>
      <c r="BC23" s="26">
        <f t="array" aca="1" ref="BC23" ca="1">SUM(IF(RIGHT(OFFSET('Vacation Tracker'!$Q26:$AD26,0,AZ$4))=BC$8,IFERROR(--LEFT(OFFSET('Vacation Tracker'!$Q26:$AD26,0,AZ$4),LEN(OFFSET('Vacation Tracker'!$Q26:$AD26,0,AZ$4))-1),0)))</f>
        <v>0</v>
      </c>
      <c r="BD23" s="23">
        <f ca="1">SUM(OFFSET('Vacation Tracker'!$Q26:$AD26,0,BD$4))</f>
        <v>0</v>
      </c>
      <c r="BE23" s="26">
        <f t="shared" ref="BE23" ca="1" si="931">BD23-BF23</f>
        <v>0</v>
      </c>
      <c r="BF23" s="26">
        <f t="array" aca="1" ref="BF23" ca="1">SUM(IF(RIGHT(OFFSET('Vacation Tracker'!$Q26:$AD26,0,BD$4))&lt;&gt;"O",IFERROR(--LEFT(OFFSET('Vacation Tracker'!$Q26:$AD26,0,BD$4),LEN(OFFSET('Vacation Tracker'!$Q26:$AD26,0,BD$4))-1),0)))</f>
        <v>0</v>
      </c>
      <c r="BG23" s="26">
        <f t="array" aca="1" ref="BG23" ca="1">SUM(IF(RIGHT(OFFSET('Vacation Tracker'!$Q26:$AD26,0,BD$4))=BG$8,IFERROR(--LEFT(OFFSET('Vacation Tracker'!$Q26:$AD26,0,BD$4),LEN(OFFSET('Vacation Tracker'!$Q26:$AD26,0,BD$4))-1),0)))</f>
        <v>0</v>
      </c>
      <c r="BH23" s="23">
        <f ca="1">SUM(OFFSET('Vacation Tracker'!$Q26:$AD26,0,BH$4))</f>
        <v>0</v>
      </c>
      <c r="BI23" s="26">
        <f t="shared" ref="BI23" ca="1" si="932">BH23-BJ23</f>
        <v>0</v>
      </c>
      <c r="BJ23" s="26">
        <f t="array" aca="1" ref="BJ23" ca="1">SUM(IF(RIGHT(OFFSET('Vacation Tracker'!$Q26:$AD26,0,BH$4))&lt;&gt;"O",IFERROR(--LEFT(OFFSET('Vacation Tracker'!$Q26:$AD26,0,BH$4),LEN(OFFSET('Vacation Tracker'!$Q26:$AD26,0,BH$4))-1),0)))</f>
        <v>0</v>
      </c>
      <c r="BK23" s="26">
        <f t="array" aca="1" ref="BK23" ca="1">SUM(IF(RIGHT(OFFSET('Vacation Tracker'!$Q26:$AD26,0,BH$4))=BK$8,IFERROR(--LEFT(OFFSET('Vacation Tracker'!$Q26:$AD26,0,BH$4),LEN(OFFSET('Vacation Tracker'!$Q26:$AD26,0,BH$4))-1),0)))</f>
        <v>0</v>
      </c>
      <c r="BL23" s="23">
        <f ca="1">SUM(OFFSET('Vacation Tracker'!$Q26:$AD26,0,BL$4))</f>
        <v>0</v>
      </c>
      <c r="BM23" s="26">
        <f t="shared" ref="BM23" ca="1" si="933">BL23-BN23</f>
        <v>0</v>
      </c>
      <c r="BN23" s="26">
        <f t="array" aca="1" ref="BN23" ca="1">SUM(IF(RIGHT(OFFSET('Vacation Tracker'!$Q26:$AD26,0,BL$4))&lt;&gt;"O",IFERROR(--LEFT(OFFSET('Vacation Tracker'!$Q26:$AD26,0,BL$4),LEN(OFFSET('Vacation Tracker'!$Q26:$AD26,0,BL$4))-1),0)))</f>
        <v>0</v>
      </c>
      <c r="BO23" s="26">
        <f t="array" aca="1" ref="BO23" ca="1">SUM(IF(RIGHT(OFFSET('Vacation Tracker'!$Q26:$AD26,0,BL$4))=BO$8,IFERROR(--LEFT(OFFSET('Vacation Tracker'!$Q26:$AD26,0,BL$4),LEN(OFFSET('Vacation Tracker'!$Q26:$AD26,0,BL$4))-1),0)))</f>
        <v>0</v>
      </c>
      <c r="BP23" s="23">
        <f ca="1">SUM(OFFSET('Vacation Tracker'!$Q26:$AD26,0,BP$4))</f>
        <v>0</v>
      </c>
      <c r="BQ23" s="26">
        <f t="shared" ref="BQ23" ca="1" si="934">BP23-BR23</f>
        <v>0</v>
      </c>
      <c r="BR23" s="26">
        <f t="array" aca="1" ref="BR23" ca="1">SUM(IF(RIGHT(OFFSET('Vacation Tracker'!$Q26:$AD26,0,BP$4))&lt;&gt;"O",IFERROR(--LEFT(OFFSET('Vacation Tracker'!$Q26:$AD26,0,BP$4),LEN(OFFSET('Vacation Tracker'!$Q26:$AD26,0,BP$4))-1),0)))</f>
        <v>0</v>
      </c>
      <c r="BS23" s="26">
        <f t="array" aca="1" ref="BS23" ca="1">SUM(IF(RIGHT(OFFSET('Vacation Tracker'!$Q26:$AD26,0,BP$4))=BS$8,IFERROR(--LEFT(OFFSET('Vacation Tracker'!$Q26:$AD26,0,BP$4),LEN(OFFSET('Vacation Tracker'!$Q26:$AD26,0,BP$4))-1),0)))</f>
        <v>0</v>
      </c>
      <c r="BT23" s="23">
        <f ca="1">SUM(OFFSET('Vacation Tracker'!$Q26:$AD26,0,BT$4))</f>
        <v>0</v>
      </c>
      <c r="BU23" s="26">
        <f t="shared" ref="BU23" ca="1" si="935">BT23-BV23</f>
        <v>0</v>
      </c>
      <c r="BV23" s="26">
        <f t="array" aca="1" ref="BV23" ca="1">SUM(IF(RIGHT(OFFSET('Vacation Tracker'!$Q26:$AD26,0,BT$4))&lt;&gt;"O",IFERROR(--LEFT(OFFSET('Vacation Tracker'!$Q26:$AD26,0,BT$4),LEN(OFFSET('Vacation Tracker'!$Q26:$AD26,0,BT$4))-1),0)))</f>
        <v>0</v>
      </c>
      <c r="BW23" s="26">
        <f t="array" aca="1" ref="BW23" ca="1">SUM(IF(RIGHT(OFFSET('Vacation Tracker'!$Q26:$AD26,0,BT$4))=BW$8,IFERROR(--LEFT(OFFSET('Vacation Tracker'!$Q26:$AD26,0,BT$4),LEN(OFFSET('Vacation Tracker'!$Q26:$AD26,0,BT$4))-1),0)))</f>
        <v>0</v>
      </c>
      <c r="BX23" s="23">
        <f ca="1">SUM(OFFSET('Vacation Tracker'!$Q26:$AD26,0,BX$4))</f>
        <v>0</v>
      </c>
      <c r="BY23" s="26">
        <f t="shared" ref="BY23" ca="1" si="936">BX23-BZ23</f>
        <v>0</v>
      </c>
      <c r="BZ23" s="26">
        <f t="array" aca="1" ref="BZ23" ca="1">SUM(IF(RIGHT(OFFSET('Vacation Tracker'!$Q26:$AD26,0,BX$4))&lt;&gt;"O",IFERROR(--LEFT(OFFSET('Vacation Tracker'!$Q26:$AD26,0,BX$4),LEN(OFFSET('Vacation Tracker'!$Q26:$AD26,0,BX$4))-1),0)))</f>
        <v>0</v>
      </c>
      <c r="CA23" s="26">
        <f t="array" aca="1" ref="CA23" ca="1">SUM(IF(RIGHT(OFFSET('Vacation Tracker'!$Q26:$AD26,0,BX$4))=CA$8,IFERROR(--LEFT(OFFSET('Vacation Tracker'!$Q26:$AD26,0,BX$4),LEN(OFFSET('Vacation Tracker'!$Q26:$AD26,0,BX$4))-1),0)))</f>
        <v>0</v>
      </c>
      <c r="CB23" s="23">
        <f ca="1">SUM(OFFSET('Vacation Tracker'!$Q26:$AD26,0,CB$4))</f>
        <v>0</v>
      </c>
      <c r="CC23" s="26">
        <f t="shared" ref="CC23" ca="1" si="937">CB23-CD23</f>
        <v>0</v>
      </c>
      <c r="CD23" s="26">
        <f t="array" aca="1" ref="CD23" ca="1">SUM(IF(RIGHT(OFFSET('Vacation Tracker'!$Q26:$AD26,0,CB$4))&lt;&gt;"O",IFERROR(--LEFT(OFFSET('Vacation Tracker'!$Q26:$AD26,0,CB$4),LEN(OFFSET('Vacation Tracker'!$Q26:$AD26,0,CB$4))-1),0)))</f>
        <v>0</v>
      </c>
      <c r="CE23" s="26">
        <f t="array" aca="1" ref="CE23" ca="1">SUM(IF(RIGHT(OFFSET('Vacation Tracker'!$Q26:$AD26,0,CB$4))=CE$8,IFERROR(--LEFT(OFFSET('Vacation Tracker'!$Q26:$AD26,0,CB$4),LEN(OFFSET('Vacation Tracker'!$Q26:$AD26,0,CB$4))-1),0)))</f>
        <v>0</v>
      </c>
      <c r="CF23" s="23">
        <f ca="1">SUM(OFFSET('Vacation Tracker'!$Q26:$AD26,0,CF$4))</f>
        <v>0</v>
      </c>
      <c r="CG23" s="26">
        <f t="shared" ref="CG23" ca="1" si="938">CF23-CH23</f>
        <v>0</v>
      </c>
      <c r="CH23" s="26">
        <f t="array" aca="1" ref="CH23" ca="1">SUM(IF(RIGHT(OFFSET('Vacation Tracker'!$Q26:$AD26,0,CF$4))&lt;&gt;"O",IFERROR(--LEFT(OFFSET('Vacation Tracker'!$Q26:$AD26,0,CF$4),LEN(OFFSET('Vacation Tracker'!$Q26:$AD26,0,CF$4))-1),0)))</f>
        <v>0</v>
      </c>
      <c r="CI23" s="26">
        <f t="array" aca="1" ref="CI23" ca="1">SUM(IF(RIGHT(OFFSET('Vacation Tracker'!$Q26:$AD26,0,CF$4))=CI$8,IFERROR(--LEFT(OFFSET('Vacation Tracker'!$Q26:$AD26,0,CF$4),LEN(OFFSET('Vacation Tracker'!$Q26:$AD26,0,CF$4))-1),0)))</f>
        <v>0</v>
      </c>
      <c r="CJ23" s="23">
        <f ca="1">SUM(OFFSET('Vacation Tracker'!$Q26:$AD26,0,CJ$4))</f>
        <v>0</v>
      </c>
      <c r="CK23" s="26">
        <f t="shared" ref="CK23" ca="1" si="939">CJ23-CL23</f>
        <v>0</v>
      </c>
      <c r="CL23" s="26">
        <f t="array" aca="1" ref="CL23" ca="1">SUM(IF(RIGHT(OFFSET('Vacation Tracker'!$Q26:$AD26,0,CJ$4))&lt;&gt;"O",IFERROR(--LEFT(OFFSET('Vacation Tracker'!$Q26:$AD26,0,CJ$4),LEN(OFFSET('Vacation Tracker'!$Q26:$AD26,0,CJ$4))-1),0)))</f>
        <v>0</v>
      </c>
      <c r="CM23" s="26">
        <f t="array" aca="1" ref="CM23" ca="1">SUM(IF(RIGHT(OFFSET('Vacation Tracker'!$Q26:$AD26,0,CJ$4))=CM$8,IFERROR(--LEFT(OFFSET('Vacation Tracker'!$Q26:$AD26,0,CJ$4),LEN(OFFSET('Vacation Tracker'!$Q26:$AD26,0,CJ$4))-1),0)))</f>
        <v>0</v>
      </c>
      <c r="CN23" s="23">
        <f ca="1">SUM(OFFSET('Vacation Tracker'!$Q26:$AD26,0,CN$4))</f>
        <v>0</v>
      </c>
      <c r="CO23" s="26">
        <f t="shared" ref="CO23" ca="1" si="940">CN23-CP23</f>
        <v>0</v>
      </c>
      <c r="CP23" s="26">
        <f t="array" aca="1" ref="CP23" ca="1">SUM(IF(RIGHT(OFFSET('Vacation Tracker'!$Q26:$AD26,0,CN$4))&lt;&gt;"O",IFERROR(--LEFT(OFFSET('Vacation Tracker'!$Q26:$AD26,0,CN$4),LEN(OFFSET('Vacation Tracker'!$Q26:$AD26,0,CN$4))-1),0)))</f>
        <v>0</v>
      </c>
      <c r="CQ23" s="26">
        <f t="array" aca="1" ref="CQ23" ca="1">SUM(IF(RIGHT(OFFSET('Vacation Tracker'!$Q26:$AD26,0,CN$4))=CQ$8,IFERROR(--LEFT(OFFSET('Vacation Tracker'!$Q26:$AD26,0,CN$4),LEN(OFFSET('Vacation Tracker'!$Q26:$AD26,0,CN$4))-1),0)))</f>
        <v>0</v>
      </c>
      <c r="CR23" s="23">
        <f ca="1">SUM(OFFSET('Vacation Tracker'!$Q26:$AD26,0,CR$4))</f>
        <v>0</v>
      </c>
      <c r="CS23" s="26">
        <f t="shared" ref="CS23" ca="1" si="941">CR23-CT23</f>
        <v>0</v>
      </c>
      <c r="CT23" s="26">
        <f t="array" aca="1" ref="CT23" ca="1">SUM(IF(RIGHT(OFFSET('Vacation Tracker'!$Q26:$AD26,0,CR$4))&lt;&gt;"O",IFERROR(--LEFT(OFFSET('Vacation Tracker'!$Q26:$AD26,0,CR$4),LEN(OFFSET('Vacation Tracker'!$Q26:$AD26,0,CR$4))-1),0)))</f>
        <v>0</v>
      </c>
      <c r="CU23" s="26">
        <f t="array" aca="1" ref="CU23" ca="1">SUM(IF(RIGHT(OFFSET('Vacation Tracker'!$Q26:$AD26,0,CR$4))=CU$8,IFERROR(--LEFT(OFFSET('Vacation Tracker'!$Q26:$AD26,0,CR$4),LEN(OFFSET('Vacation Tracker'!$Q26:$AD26,0,CR$4))-1),0)))</f>
        <v>0</v>
      </c>
      <c r="CV23" s="23">
        <f ca="1">SUM(OFFSET('Vacation Tracker'!$Q26:$AD26,0,CV$4))</f>
        <v>0</v>
      </c>
      <c r="CW23" s="26">
        <f t="shared" ref="CW23" ca="1" si="942">CV23-CX23</f>
        <v>0</v>
      </c>
      <c r="CX23" s="26">
        <f t="array" aca="1" ref="CX23" ca="1">SUM(IF(RIGHT(OFFSET('Vacation Tracker'!$Q26:$AD26,0,CV$4))&lt;&gt;"O",IFERROR(--LEFT(OFFSET('Vacation Tracker'!$Q26:$AD26,0,CV$4),LEN(OFFSET('Vacation Tracker'!$Q26:$AD26,0,CV$4))-1),0)))</f>
        <v>0</v>
      </c>
      <c r="CY23" s="26">
        <f t="array" aca="1" ref="CY23" ca="1">SUM(IF(RIGHT(OFFSET('Vacation Tracker'!$Q26:$AD26,0,CV$4))=CY$8,IFERROR(--LEFT(OFFSET('Vacation Tracker'!$Q26:$AD26,0,CV$4),LEN(OFFSET('Vacation Tracker'!$Q26:$AD26,0,CV$4))-1),0)))</f>
        <v>0</v>
      </c>
      <c r="CZ23" s="23">
        <f ca="1">SUM(OFFSET('Vacation Tracker'!$Q26:$AD26,0,CZ$4))</f>
        <v>0</v>
      </c>
      <c r="DA23" s="26">
        <f t="shared" ref="DA23" ca="1" si="943">CZ23-DB23</f>
        <v>0</v>
      </c>
      <c r="DB23" s="26">
        <f t="array" aca="1" ref="DB23" ca="1">SUM(IF(RIGHT(OFFSET('Vacation Tracker'!$Q26:$AD26,0,CZ$4))&lt;&gt;"O",IFERROR(--LEFT(OFFSET('Vacation Tracker'!$Q26:$AD26,0,CZ$4),LEN(OFFSET('Vacation Tracker'!$Q26:$AD26,0,CZ$4))-1),0)))</f>
        <v>0</v>
      </c>
      <c r="DC23" s="26">
        <f t="array" aca="1" ref="DC23" ca="1">SUM(IF(RIGHT(OFFSET('Vacation Tracker'!$Q26:$AD26,0,CZ$4))=DC$8,IFERROR(--LEFT(OFFSET('Vacation Tracker'!$Q26:$AD26,0,CZ$4),LEN(OFFSET('Vacation Tracker'!$Q26:$AD26,0,CZ$4))-1),0)))</f>
        <v>0</v>
      </c>
      <c r="DD23" s="23">
        <f ca="1">SUM(OFFSET('Vacation Tracker'!$Q26:$AD26,0,DD$4))</f>
        <v>0</v>
      </c>
      <c r="DE23" s="26">
        <f t="shared" ref="DE23" ca="1" si="944">DD23-DF23</f>
        <v>0</v>
      </c>
      <c r="DF23" s="26">
        <f t="array" aca="1" ref="DF23" ca="1">SUM(IF(RIGHT(OFFSET('Vacation Tracker'!$Q26:$AD26,0,DD$4))&lt;&gt;"O",IFERROR(--LEFT(OFFSET('Vacation Tracker'!$Q26:$AD26,0,DD$4),LEN(OFFSET('Vacation Tracker'!$Q26:$AD26,0,DD$4))-1),0)))</f>
        <v>0</v>
      </c>
      <c r="DG23" s="26">
        <f t="array" aca="1" ref="DG23" ca="1">SUM(IF(RIGHT(OFFSET('Vacation Tracker'!$Q26:$AD26,0,DD$4))=DG$8,IFERROR(--LEFT(OFFSET('Vacation Tracker'!$Q26:$AD26,0,DD$4),LEN(OFFSET('Vacation Tracker'!$Q26:$AD26,0,DD$4))-1),0)))</f>
        <v>0</v>
      </c>
      <c r="DH23" s="23">
        <f ca="1">SUM(OFFSET('Vacation Tracker'!$Q26:$AD26,0,DH$4))</f>
        <v>0</v>
      </c>
      <c r="DI23" s="26">
        <f t="shared" ref="DI23" ca="1" si="945">DH23-DJ23</f>
        <v>0</v>
      </c>
      <c r="DJ23" s="26">
        <f t="array" aca="1" ref="DJ23" ca="1">SUM(IF(RIGHT(OFFSET('Vacation Tracker'!$Q26:$AD26,0,DH$4))&lt;&gt;"O",IFERROR(--LEFT(OFFSET('Vacation Tracker'!$Q26:$AD26,0,DH$4),LEN(OFFSET('Vacation Tracker'!$Q26:$AD26,0,DH$4))-1),0)))</f>
        <v>0</v>
      </c>
      <c r="DK23" s="26">
        <f t="array" aca="1" ref="DK23" ca="1">SUM(IF(RIGHT(OFFSET('Vacation Tracker'!$Q26:$AD26,0,DH$4))=DK$8,IFERROR(--LEFT(OFFSET('Vacation Tracker'!$Q26:$AD26,0,DH$4),LEN(OFFSET('Vacation Tracker'!$Q26:$AD26,0,DH$4))-1),0)))</f>
        <v>0</v>
      </c>
      <c r="DL23" s="23">
        <f ca="1">SUM(OFFSET('Vacation Tracker'!$Q26:$AD26,0,DL$4))</f>
        <v>0</v>
      </c>
      <c r="DM23" s="26">
        <f t="shared" ref="DM23" ca="1" si="946">DL23-DN23</f>
        <v>0</v>
      </c>
      <c r="DN23" s="26">
        <f t="array" aca="1" ref="DN23" ca="1">SUM(IF(RIGHT(OFFSET('Vacation Tracker'!$Q26:$AD26,0,DL$4))&lt;&gt;"O",IFERROR(--LEFT(OFFSET('Vacation Tracker'!$Q26:$AD26,0,DL$4),LEN(OFFSET('Vacation Tracker'!$Q26:$AD26,0,DL$4))-1),0)))</f>
        <v>0</v>
      </c>
      <c r="DO23" s="26">
        <f t="array" aca="1" ref="DO23" ca="1">SUM(IF(RIGHT(OFFSET('Vacation Tracker'!$Q26:$AD26,0,DL$4))=DO$8,IFERROR(--LEFT(OFFSET('Vacation Tracker'!$Q26:$AD26,0,DL$4),LEN(OFFSET('Vacation Tracker'!$Q26:$AD26,0,DL$4))-1),0)))</f>
        <v>0</v>
      </c>
      <c r="DP23" s="23">
        <f ca="1">SUM(OFFSET('Vacation Tracker'!$Q26:$AD26,0,DP$4))</f>
        <v>0</v>
      </c>
      <c r="DQ23" s="26">
        <f t="shared" ref="DQ23" ca="1" si="947">DP23-DR23</f>
        <v>0</v>
      </c>
      <c r="DR23" s="26">
        <f t="array" aca="1" ref="DR23" ca="1">SUM(IF(RIGHT(OFFSET('Vacation Tracker'!$Q26:$AD26,0,DP$4))&lt;&gt;"O",IFERROR(--LEFT(OFFSET('Vacation Tracker'!$Q26:$AD26,0,DP$4),LEN(OFFSET('Vacation Tracker'!$Q26:$AD26,0,DP$4))-1),0)))</f>
        <v>0</v>
      </c>
      <c r="DS23" s="26">
        <f t="array" aca="1" ref="DS23" ca="1">SUM(IF(RIGHT(OFFSET('Vacation Tracker'!$Q26:$AD26,0,DP$4))=DS$8,IFERROR(--LEFT(OFFSET('Vacation Tracker'!$Q26:$AD26,0,DP$4),LEN(OFFSET('Vacation Tracker'!$Q26:$AD26,0,DP$4))-1),0)))</f>
        <v>0</v>
      </c>
      <c r="DT23" s="23">
        <f ca="1">SUM(OFFSET('Vacation Tracker'!$Q26:$AD26,0,DT$4))</f>
        <v>0</v>
      </c>
      <c r="DU23" s="26">
        <f t="shared" ref="DU23" ca="1" si="948">DT23-DV23</f>
        <v>0</v>
      </c>
      <c r="DV23" s="26">
        <f t="array" aca="1" ref="DV23" ca="1">SUM(IF(RIGHT(OFFSET('Vacation Tracker'!$Q26:$AD26,0,DT$4))&lt;&gt;"O",IFERROR(--LEFT(OFFSET('Vacation Tracker'!$Q26:$AD26,0,DT$4),LEN(OFFSET('Vacation Tracker'!$Q26:$AD26,0,DT$4))-1),0)))</f>
        <v>0</v>
      </c>
      <c r="DW23" s="26">
        <f t="array" aca="1" ref="DW23" ca="1">SUM(IF(RIGHT(OFFSET('Vacation Tracker'!$Q26:$AD26,0,DT$4))=DW$8,IFERROR(--LEFT(OFFSET('Vacation Tracker'!$Q26:$AD26,0,DT$4),LEN(OFFSET('Vacation Tracker'!$Q26:$AD26,0,DT$4))-1),0)))</f>
        <v>0</v>
      </c>
      <c r="DX23" s="23">
        <f ca="1">SUM(OFFSET('Vacation Tracker'!$Q26:$AD26,0,DX$4))</f>
        <v>0</v>
      </c>
      <c r="DY23" s="26">
        <f t="shared" ref="DY23" ca="1" si="949">DX23-DZ23</f>
        <v>0</v>
      </c>
      <c r="DZ23" s="26">
        <f t="array" aca="1" ref="DZ23" ca="1">SUM(IF(RIGHT(OFFSET('Vacation Tracker'!$Q26:$AD26,0,DX$4))&lt;&gt;"O",IFERROR(--LEFT(OFFSET('Vacation Tracker'!$Q26:$AD26,0,DX$4),LEN(OFFSET('Vacation Tracker'!$Q26:$AD26,0,DX$4))-1),0)))</f>
        <v>0</v>
      </c>
      <c r="EA23" s="26">
        <f t="array" aca="1" ref="EA23" ca="1">SUM(IF(RIGHT(OFFSET('Vacation Tracker'!$Q26:$AD26,0,DX$4))=EA$8,IFERROR(--LEFT(OFFSET('Vacation Tracker'!$Q26:$AD26,0,DX$4),LEN(OFFSET('Vacation Tracker'!$Q26:$AD26,0,DX$4))-1),0)))</f>
        <v>0</v>
      </c>
      <c r="EB23" s="23">
        <f ca="1">SUM(OFFSET('Vacation Tracker'!$Q26:$AD26,0,EB$4))</f>
        <v>0</v>
      </c>
      <c r="EC23" s="26">
        <f t="shared" ref="EC23" ca="1" si="950">EB23-ED23</f>
        <v>0</v>
      </c>
      <c r="ED23" s="26">
        <f t="array" aca="1" ref="ED23" ca="1">SUM(IF(RIGHT(OFFSET('Vacation Tracker'!$Q26:$AD26,0,EB$4))&lt;&gt;"O",IFERROR(--LEFT(OFFSET('Vacation Tracker'!$Q26:$AD26,0,EB$4),LEN(OFFSET('Vacation Tracker'!$Q26:$AD26,0,EB$4))-1),0)))</f>
        <v>0</v>
      </c>
      <c r="EE23" s="26">
        <f t="array" aca="1" ref="EE23" ca="1">SUM(IF(RIGHT(OFFSET('Vacation Tracker'!$Q26:$AD26,0,EB$4))=EE$8,IFERROR(--LEFT(OFFSET('Vacation Tracker'!$Q26:$AD26,0,EB$4),LEN(OFFSET('Vacation Tracker'!$Q26:$AD26,0,EB$4))-1),0)))</f>
        <v>0</v>
      </c>
      <c r="EF23" s="23">
        <f ca="1">SUM(OFFSET('Vacation Tracker'!$Q26:$AD26,0,EF$4))</f>
        <v>0</v>
      </c>
      <c r="EG23" s="26">
        <f t="shared" ref="EG23" ca="1" si="951">EF23-EH23</f>
        <v>0</v>
      </c>
      <c r="EH23" s="26">
        <f t="array" aca="1" ref="EH23" ca="1">SUM(IF(RIGHT(OFFSET('Vacation Tracker'!$Q26:$AD26,0,EF$4))&lt;&gt;"O",IFERROR(--LEFT(OFFSET('Vacation Tracker'!$Q26:$AD26,0,EF$4),LEN(OFFSET('Vacation Tracker'!$Q26:$AD26,0,EF$4))-1),0)))</f>
        <v>0</v>
      </c>
      <c r="EI23" s="26">
        <f t="array" aca="1" ref="EI23" ca="1">SUM(IF(RIGHT(OFFSET('Vacation Tracker'!$Q26:$AD26,0,EF$4))=EI$8,IFERROR(--LEFT(OFFSET('Vacation Tracker'!$Q26:$AD26,0,EF$4),LEN(OFFSET('Vacation Tracker'!$Q26:$AD26,0,EF$4))-1),0)))</f>
        <v>0</v>
      </c>
      <c r="EJ23" s="23">
        <f ca="1">SUM(OFFSET('Vacation Tracker'!$Q26:$AD26,0,EJ$4))</f>
        <v>0</v>
      </c>
      <c r="EK23" s="26">
        <f t="shared" ref="EK23" ca="1" si="952">EJ23-EL23</f>
        <v>0</v>
      </c>
      <c r="EL23" s="26">
        <f t="array" aca="1" ref="EL23" ca="1">SUM(IF(RIGHT(OFFSET('Vacation Tracker'!$Q26:$AD26,0,EJ$4))&lt;&gt;"O",IFERROR(--LEFT(OFFSET('Vacation Tracker'!$Q26:$AD26,0,EJ$4),LEN(OFFSET('Vacation Tracker'!$Q26:$AD26,0,EJ$4))-1),0)))</f>
        <v>0</v>
      </c>
      <c r="EM23" s="26">
        <f t="array" aca="1" ref="EM23" ca="1">SUM(IF(RIGHT(OFFSET('Vacation Tracker'!$Q26:$AD26,0,EJ$4))=EM$8,IFERROR(--LEFT(OFFSET('Vacation Tracker'!$Q26:$AD26,0,EJ$4),LEN(OFFSET('Vacation Tracker'!$Q26:$AD26,0,EJ$4))-1),0)))</f>
        <v>0</v>
      </c>
      <c r="EN23" s="23">
        <f ca="1">SUM(OFFSET('Vacation Tracker'!$Q26:$AD26,0,EN$4))</f>
        <v>0</v>
      </c>
      <c r="EO23" s="26">
        <f t="shared" ref="EO23" ca="1" si="953">EN23-EP23</f>
        <v>0</v>
      </c>
      <c r="EP23" s="26">
        <f t="array" aca="1" ref="EP23" ca="1">SUM(IF(RIGHT(OFFSET('Vacation Tracker'!$Q26:$AD26,0,EN$4))&lt;&gt;"O",IFERROR(--LEFT(OFFSET('Vacation Tracker'!$Q26:$AD26,0,EN$4),LEN(OFFSET('Vacation Tracker'!$Q26:$AD26,0,EN$4))-1),0)))</f>
        <v>0</v>
      </c>
      <c r="EQ23" s="26">
        <f t="array" aca="1" ref="EQ23" ca="1">SUM(IF(RIGHT(OFFSET('Vacation Tracker'!$Q26:$AD26,0,EN$4))=EQ$8,IFERROR(--LEFT(OFFSET('Vacation Tracker'!$Q26:$AD26,0,EN$4),LEN(OFFSET('Vacation Tracker'!$Q26:$AD26,0,EN$4))-1),0)))</f>
        <v>0</v>
      </c>
      <c r="ER23" s="23">
        <f ca="1">SUM(OFFSET('Vacation Tracker'!$Q26:$AD26,0,ER$4))</f>
        <v>0</v>
      </c>
      <c r="ES23" s="26">
        <f t="shared" ref="ES23" ca="1" si="954">ER23-ET23</f>
        <v>0</v>
      </c>
      <c r="ET23" s="26">
        <f t="array" aca="1" ref="ET23" ca="1">SUM(IF(RIGHT(OFFSET('Vacation Tracker'!$Q26:$AD26,0,ER$4))&lt;&gt;"O",IFERROR(--LEFT(OFFSET('Vacation Tracker'!$Q26:$AD26,0,ER$4),LEN(OFFSET('Vacation Tracker'!$Q26:$AD26,0,ER$4))-1),0)))</f>
        <v>0</v>
      </c>
      <c r="EU23" s="26">
        <f t="array" aca="1" ref="EU23" ca="1">SUM(IF(RIGHT(OFFSET('Vacation Tracker'!$Q26:$AD26,0,ER$4))=EU$8,IFERROR(--LEFT(OFFSET('Vacation Tracker'!$Q26:$AD26,0,ER$4),LEN(OFFSET('Vacation Tracker'!$Q26:$AD26,0,ER$4))-1),0)))</f>
        <v>0</v>
      </c>
      <c r="EV23" s="23">
        <f ca="1">SUM(OFFSET('Vacation Tracker'!$Q26:$AD26,0,EV$4))</f>
        <v>0</v>
      </c>
      <c r="EW23" s="26">
        <f t="shared" ref="EW23" ca="1" si="955">EV23-EX23</f>
        <v>0</v>
      </c>
      <c r="EX23" s="26">
        <f t="array" aca="1" ref="EX23" ca="1">SUM(IF(RIGHT(OFFSET('Vacation Tracker'!$Q26:$AD26,0,EV$4))&lt;&gt;"O",IFERROR(--LEFT(OFFSET('Vacation Tracker'!$Q26:$AD26,0,EV$4),LEN(OFFSET('Vacation Tracker'!$Q26:$AD26,0,EV$4))-1),0)))</f>
        <v>0</v>
      </c>
      <c r="EY23" s="26">
        <f t="array" aca="1" ref="EY23" ca="1">SUM(IF(RIGHT(OFFSET('Vacation Tracker'!$Q26:$AD26,0,EV$4))=EY$8,IFERROR(--LEFT(OFFSET('Vacation Tracker'!$Q26:$AD26,0,EV$4),LEN(OFFSET('Vacation Tracker'!$Q26:$AD26,0,EV$4))-1),0)))</f>
        <v>0</v>
      </c>
      <c r="EZ23" s="23">
        <f ca="1">SUM(OFFSET('Vacation Tracker'!$Q26:$AD26,0,EZ$4))</f>
        <v>0</v>
      </c>
      <c r="FA23" s="26">
        <f t="shared" ref="FA23" ca="1" si="956">EZ23-FB23</f>
        <v>0</v>
      </c>
      <c r="FB23" s="26">
        <f t="array" aca="1" ref="FB23" ca="1">SUM(IF(RIGHT(OFFSET('Vacation Tracker'!$Q26:$AD26,0,EZ$4))&lt;&gt;"O",IFERROR(--LEFT(OFFSET('Vacation Tracker'!$Q26:$AD26,0,EZ$4),LEN(OFFSET('Vacation Tracker'!$Q26:$AD26,0,EZ$4))-1),0)))</f>
        <v>0</v>
      </c>
      <c r="FC23" s="26">
        <f t="array" aca="1" ref="FC23" ca="1">SUM(IF(RIGHT(OFFSET('Vacation Tracker'!$Q26:$AD26,0,EZ$4))=FC$8,IFERROR(--LEFT(OFFSET('Vacation Tracker'!$Q26:$AD26,0,EZ$4),LEN(OFFSET('Vacation Tracker'!$Q26:$AD26,0,EZ$4))-1),0)))</f>
        <v>0</v>
      </c>
      <c r="FD23" s="23">
        <f ca="1">SUM(OFFSET('Vacation Tracker'!$Q26:$AD26,0,FD$4))</f>
        <v>0</v>
      </c>
      <c r="FE23" s="26">
        <f t="shared" ref="FE23" ca="1" si="957">FD23-FF23</f>
        <v>0</v>
      </c>
      <c r="FF23" s="26">
        <f t="array" aca="1" ref="FF23" ca="1">SUM(IF(RIGHT(OFFSET('Vacation Tracker'!$Q26:$AD26,0,FD$4))&lt;&gt;"O",IFERROR(--LEFT(OFFSET('Vacation Tracker'!$Q26:$AD26,0,FD$4),LEN(OFFSET('Vacation Tracker'!$Q26:$AD26,0,FD$4))-1),0)))</f>
        <v>0</v>
      </c>
      <c r="FG23" s="26">
        <f t="array" aca="1" ref="FG23" ca="1">SUM(IF(RIGHT(OFFSET('Vacation Tracker'!$Q26:$AD26,0,FD$4))=FG$8,IFERROR(--LEFT(OFFSET('Vacation Tracker'!$Q26:$AD26,0,FD$4),LEN(OFFSET('Vacation Tracker'!$Q26:$AD26,0,FD$4))-1),0)))</f>
        <v>0</v>
      </c>
      <c r="FH23" s="23">
        <f ca="1">SUM(OFFSET('Vacation Tracker'!$Q26:$AD26,0,FH$4))</f>
        <v>0</v>
      </c>
      <c r="FI23" s="26">
        <f t="shared" ref="FI23" ca="1" si="958">FH23-FJ23</f>
        <v>0</v>
      </c>
      <c r="FJ23" s="26">
        <f t="array" aca="1" ref="FJ23" ca="1">SUM(IF(RIGHT(OFFSET('Vacation Tracker'!$Q26:$AD26,0,FH$4))&lt;&gt;"O",IFERROR(--LEFT(OFFSET('Vacation Tracker'!$Q26:$AD26,0,FH$4),LEN(OFFSET('Vacation Tracker'!$Q26:$AD26,0,FH$4))-1),0)))</f>
        <v>0</v>
      </c>
      <c r="FK23" s="26">
        <f t="array" aca="1" ref="FK23" ca="1">SUM(IF(RIGHT(OFFSET('Vacation Tracker'!$Q26:$AD26,0,FH$4))=FK$8,IFERROR(--LEFT(OFFSET('Vacation Tracker'!$Q26:$AD26,0,FH$4),LEN(OFFSET('Vacation Tracker'!$Q26:$AD26,0,FH$4))-1),0)))</f>
        <v>0</v>
      </c>
      <c r="FL23" s="23">
        <f ca="1">SUM(OFFSET('Vacation Tracker'!$Q26:$AD26,0,FL$4))</f>
        <v>0</v>
      </c>
      <c r="FM23" s="26">
        <f t="shared" ref="FM23" ca="1" si="959">FL23-FN23</f>
        <v>0</v>
      </c>
      <c r="FN23" s="26">
        <f t="array" aca="1" ref="FN23" ca="1">SUM(IF(RIGHT(OFFSET('Vacation Tracker'!$Q26:$AD26,0,FL$4))&lt;&gt;"O",IFERROR(--LEFT(OFFSET('Vacation Tracker'!$Q26:$AD26,0,FL$4),LEN(OFFSET('Vacation Tracker'!$Q26:$AD26,0,FL$4))-1),0)))</f>
        <v>0</v>
      </c>
      <c r="FO23" s="26">
        <f t="array" aca="1" ref="FO23" ca="1">SUM(IF(RIGHT(OFFSET('Vacation Tracker'!$Q26:$AD26,0,FL$4))=FO$8,IFERROR(--LEFT(OFFSET('Vacation Tracker'!$Q26:$AD26,0,FL$4),LEN(OFFSET('Vacation Tracker'!$Q26:$AD26,0,FL$4))-1),0)))</f>
        <v>0</v>
      </c>
      <c r="FP23" s="23">
        <f ca="1">SUM(OFFSET('Vacation Tracker'!$Q26:$AD26,0,FP$4))</f>
        <v>0</v>
      </c>
      <c r="FQ23" s="26">
        <f t="shared" ref="FQ23" ca="1" si="960">FP23-FR23</f>
        <v>0</v>
      </c>
      <c r="FR23" s="26">
        <f t="array" aca="1" ref="FR23" ca="1">SUM(IF(RIGHT(OFFSET('Vacation Tracker'!$Q26:$AD26,0,FP$4))&lt;&gt;"O",IFERROR(--LEFT(OFFSET('Vacation Tracker'!$Q26:$AD26,0,FP$4),LEN(OFFSET('Vacation Tracker'!$Q26:$AD26,0,FP$4))-1),0)))</f>
        <v>0</v>
      </c>
      <c r="FS23" s="26">
        <f t="array" aca="1" ref="FS23" ca="1">SUM(IF(RIGHT(OFFSET('Vacation Tracker'!$Q26:$AD26,0,FP$4))=FS$8,IFERROR(--LEFT(OFFSET('Vacation Tracker'!$Q26:$AD26,0,FP$4),LEN(OFFSET('Vacation Tracker'!$Q26:$AD26,0,FP$4))-1),0)))</f>
        <v>0</v>
      </c>
      <c r="FT23" s="23">
        <f ca="1">SUM(OFFSET('Vacation Tracker'!$Q26:$AD26,0,FT$4))</f>
        <v>0</v>
      </c>
      <c r="FU23" s="26">
        <f t="shared" ref="FU23" ca="1" si="961">FT23-FV23</f>
        <v>0</v>
      </c>
      <c r="FV23" s="26">
        <f t="array" aca="1" ref="FV23" ca="1">SUM(IF(RIGHT(OFFSET('Vacation Tracker'!$Q26:$AD26,0,FT$4))&lt;&gt;"O",IFERROR(--LEFT(OFFSET('Vacation Tracker'!$Q26:$AD26,0,FT$4),LEN(OFFSET('Vacation Tracker'!$Q26:$AD26,0,FT$4))-1),0)))</f>
        <v>0</v>
      </c>
      <c r="FW23" s="26">
        <f t="array" aca="1" ref="FW23" ca="1">SUM(IF(RIGHT(OFFSET('Vacation Tracker'!$Q26:$AD26,0,FT$4))=FW$8,IFERROR(--LEFT(OFFSET('Vacation Tracker'!$Q26:$AD26,0,FT$4),LEN(OFFSET('Vacation Tracker'!$Q26:$AD26,0,FT$4))-1),0)))</f>
        <v>0</v>
      </c>
      <c r="FX23" s="23">
        <f ca="1">SUM(OFFSET('Vacation Tracker'!$Q26:$AD26,0,FX$4))</f>
        <v>0</v>
      </c>
      <c r="FY23" s="26">
        <f t="shared" ref="FY23" ca="1" si="962">FX23-FZ23</f>
        <v>0</v>
      </c>
      <c r="FZ23" s="26">
        <f t="array" aca="1" ref="FZ23" ca="1">SUM(IF(RIGHT(OFFSET('Vacation Tracker'!$Q26:$AD26,0,FX$4))&lt;&gt;"O",IFERROR(--LEFT(OFFSET('Vacation Tracker'!$Q26:$AD26,0,FX$4),LEN(OFFSET('Vacation Tracker'!$Q26:$AD26,0,FX$4))-1),0)))</f>
        <v>0</v>
      </c>
      <c r="GA23" s="26">
        <f t="array" aca="1" ref="GA23" ca="1">SUM(IF(RIGHT(OFFSET('Vacation Tracker'!$Q26:$AD26,0,FX$4))=GA$8,IFERROR(--LEFT(OFFSET('Vacation Tracker'!$Q26:$AD26,0,FX$4),LEN(OFFSET('Vacation Tracker'!$Q26:$AD26,0,FX$4))-1),0)))</f>
        <v>0</v>
      </c>
      <c r="GB23" s="23">
        <f ca="1">SUM(OFFSET('Vacation Tracker'!$Q26:$AD26,0,GB$4))</f>
        <v>0</v>
      </c>
      <c r="GC23" s="26">
        <f t="shared" ref="GC23" ca="1" si="963">GB23-GD23</f>
        <v>0</v>
      </c>
      <c r="GD23" s="26">
        <f t="array" aca="1" ref="GD23" ca="1">SUM(IF(RIGHT(OFFSET('Vacation Tracker'!$Q26:$AD26,0,GB$4))&lt;&gt;"O",IFERROR(--LEFT(OFFSET('Vacation Tracker'!$Q26:$AD26,0,GB$4),LEN(OFFSET('Vacation Tracker'!$Q26:$AD26,0,GB$4))-1),0)))</f>
        <v>0</v>
      </c>
      <c r="GE23" s="26">
        <f t="array" aca="1" ref="GE23" ca="1">SUM(IF(RIGHT(OFFSET('Vacation Tracker'!$Q26:$AD26,0,GB$4))=GE$8,IFERROR(--LEFT(OFFSET('Vacation Tracker'!$Q26:$AD26,0,GB$4),LEN(OFFSET('Vacation Tracker'!$Q26:$AD26,0,GB$4))-1),0)))</f>
        <v>0</v>
      </c>
      <c r="GF23" s="23">
        <f ca="1">SUM(OFFSET('Vacation Tracker'!$Q26:$AD26,0,GF$4))</f>
        <v>0</v>
      </c>
      <c r="GG23" s="26">
        <f t="shared" ref="GG23" ca="1" si="964">GF23-GH23</f>
        <v>0</v>
      </c>
      <c r="GH23" s="26">
        <f t="array" aca="1" ref="GH23" ca="1">SUM(IF(RIGHT(OFFSET('Vacation Tracker'!$Q26:$AD26,0,GF$4))&lt;&gt;"O",IFERROR(--LEFT(OFFSET('Vacation Tracker'!$Q26:$AD26,0,GF$4),LEN(OFFSET('Vacation Tracker'!$Q26:$AD26,0,GF$4))-1),0)))</f>
        <v>0</v>
      </c>
      <c r="GI23" s="26">
        <f t="array" aca="1" ref="GI23" ca="1">SUM(IF(RIGHT(OFFSET('Vacation Tracker'!$Q26:$AD26,0,GF$4))=GI$8,IFERROR(--LEFT(OFFSET('Vacation Tracker'!$Q26:$AD26,0,GF$4),LEN(OFFSET('Vacation Tracker'!$Q26:$AD26,0,GF$4))-1),0)))</f>
        <v>0</v>
      </c>
      <c r="GJ23" s="23">
        <f ca="1">SUM(OFFSET('Vacation Tracker'!$Q26:$AD26,0,GJ$4))</f>
        <v>0</v>
      </c>
      <c r="GK23" s="26">
        <f t="shared" ref="GK23" ca="1" si="965">GJ23-GL23</f>
        <v>0</v>
      </c>
      <c r="GL23" s="26">
        <f t="array" aca="1" ref="GL23" ca="1">SUM(IF(RIGHT(OFFSET('Vacation Tracker'!$Q26:$AD26,0,GJ$4))&lt;&gt;"O",IFERROR(--LEFT(OFFSET('Vacation Tracker'!$Q26:$AD26,0,GJ$4),LEN(OFFSET('Vacation Tracker'!$Q26:$AD26,0,GJ$4))-1),0)))</f>
        <v>0</v>
      </c>
      <c r="GM23" s="26">
        <f t="array" aca="1" ref="GM23" ca="1">SUM(IF(RIGHT(OFFSET('Vacation Tracker'!$Q26:$AD26,0,GJ$4))=GM$8,IFERROR(--LEFT(OFFSET('Vacation Tracker'!$Q26:$AD26,0,GJ$4),LEN(OFFSET('Vacation Tracker'!$Q26:$AD26,0,GJ$4))-1),0)))</f>
        <v>0</v>
      </c>
      <c r="GN23" s="23">
        <f ca="1">SUM(OFFSET('Vacation Tracker'!$Q26:$AD26,0,GN$4))</f>
        <v>0</v>
      </c>
      <c r="GO23" s="26">
        <f t="shared" ref="GO23" ca="1" si="966">GN23-GP23</f>
        <v>0</v>
      </c>
      <c r="GP23" s="26">
        <f t="array" aca="1" ref="GP23" ca="1">SUM(IF(RIGHT(OFFSET('Vacation Tracker'!$Q26:$AD26,0,GN$4))&lt;&gt;"O",IFERROR(--LEFT(OFFSET('Vacation Tracker'!$Q26:$AD26,0,GN$4),LEN(OFFSET('Vacation Tracker'!$Q26:$AD26,0,GN$4))-1),0)))</f>
        <v>0</v>
      </c>
      <c r="GQ23" s="26">
        <f t="array" aca="1" ref="GQ23" ca="1">SUM(IF(RIGHT(OFFSET('Vacation Tracker'!$Q26:$AD26,0,GN$4))=GQ$8,IFERROR(--LEFT(OFFSET('Vacation Tracker'!$Q26:$AD26,0,GN$4),LEN(OFFSET('Vacation Tracker'!$Q26:$AD26,0,GN$4))-1),0)))</f>
        <v>0</v>
      </c>
      <c r="GR23" s="23">
        <f ca="1">SUM(OFFSET('Vacation Tracker'!$Q26:$AD26,0,GR$4))</f>
        <v>0</v>
      </c>
      <c r="GS23" s="26">
        <f t="shared" ref="GS23" ca="1" si="967">GR23-GT23</f>
        <v>0</v>
      </c>
      <c r="GT23" s="26">
        <f t="array" aca="1" ref="GT23" ca="1">SUM(IF(RIGHT(OFFSET('Vacation Tracker'!$Q26:$AD26,0,GR$4))&lt;&gt;"O",IFERROR(--LEFT(OFFSET('Vacation Tracker'!$Q26:$AD26,0,GR$4),LEN(OFFSET('Vacation Tracker'!$Q26:$AD26,0,GR$4))-1),0)))</f>
        <v>0</v>
      </c>
      <c r="GU23" s="26">
        <f t="array" aca="1" ref="GU23" ca="1">SUM(IF(RIGHT(OFFSET('Vacation Tracker'!$Q26:$AD26,0,GR$4))=GU$8,IFERROR(--LEFT(OFFSET('Vacation Tracker'!$Q26:$AD26,0,GR$4),LEN(OFFSET('Vacation Tracker'!$Q26:$AD26,0,GR$4))-1),0)))</f>
        <v>0</v>
      </c>
      <c r="GV23" s="23">
        <f ca="1">SUM(OFFSET('Vacation Tracker'!$Q26:$AD26,0,GV$4))</f>
        <v>0</v>
      </c>
      <c r="GW23" s="26">
        <f t="shared" ref="GW23" ca="1" si="968">GV23-GX23</f>
        <v>0</v>
      </c>
      <c r="GX23" s="26">
        <f t="array" aca="1" ref="GX23" ca="1">SUM(IF(RIGHT(OFFSET('Vacation Tracker'!$Q26:$AD26,0,GV$4))&lt;&gt;"O",IFERROR(--LEFT(OFFSET('Vacation Tracker'!$Q26:$AD26,0,GV$4),LEN(OFFSET('Vacation Tracker'!$Q26:$AD26,0,GV$4))-1),0)))</f>
        <v>0</v>
      </c>
      <c r="GY23" s="26">
        <f t="array" aca="1" ref="GY23" ca="1">SUM(IF(RIGHT(OFFSET('Vacation Tracker'!$Q26:$AD26,0,GV$4))=GY$8,IFERROR(--LEFT(OFFSET('Vacation Tracker'!$Q26:$AD26,0,GV$4),LEN(OFFSET('Vacation Tracker'!$Q26:$AD26,0,GV$4))-1),0)))</f>
        <v>0</v>
      </c>
      <c r="GZ23" s="23">
        <f ca="1">SUM(OFFSET('Vacation Tracker'!$Q26:$AD26,0,GZ$4))</f>
        <v>0</v>
      </c>
      <c r="HA23" s="26">
        <f t="shared" ref="HA23" ca="1" si="969">GZ23-HB23</f>
        <v>0</v>
      </c>
      <c r="HB23" s="26">
        <f t="array" aca="1" ref="HB23" ca="1">SUM(IF(RIGHT(OFFSET('Vacation Tracker'!$Q26:$AD26,0,GZ$4))&lt;&gt;"O",IFERROR(--LEFT(OFFSET('Vacation Tracker'!$Q26:$AD26,0,GZ$4),LEN(OFFSET('Vacation Tracker'!$Q26:$AD26,0,GZ$4))-1),0)))</f>
        <v>0</v>
      </c>
      <c r="HC23" s="26">
        <f t="array" aca="1" ref="HC23" ca="1">SUM(IF(RIGHT(OFFSET('Vacation Tracker'!$Q26:$AD26,0,GZ$4))=HC$8,IFERROR(--LEFT(OFFSET('Vacation Tracker'!$Q26:$AD26,0,GZ$4),LEN(OFFSET('Vacation Tracker'!$Q26:$AD26,0,GZ$4))-1),0)))</f>
        <v>0</v>
      </c>
      <c r="HD23" s="23">
        <f ca="1">SUM(OFFSET('Vacation Tracker'!$Q26:$AD26,0,HD$4))</f>
        <v>0</v>
      </c>
      <c r="HE23" s="26">
        <f t="shared" ref="HE23" ca="1" si="970">HD23-HF23</f>
        <v>0</v>
      </c>
      <c r="HF23" s="26">
        <f t="array" aca="1" ref="HF23" ca="1">SUM(IF(RIGHT(OFFSET('Vacation Tracker'!$Q26:$AD26,0,HD$4))&lt;&gt;"O",IFERROR(--LEFT(OFFSET('Vacation Tracker'!$Q26:$AD26,0,HD$4),LEN(OFFSET('Vacation Tracker'!$Q26:$AD26,0,HD$4))-1),0)))</f>
        <v>0</v>
      </c>
      <c r="HG23" s="26">
        <f t="array" aca="1" ref="HG23" ca="1">SUM(IF(RIGHT(OFFSET('Vacation Tracker'!$Q26:$AD26,0,HD$4))=HG$8,IFERROR(--LEFT(OFFSET('Vacation Tracker'!$Q26:$AD26,0,HD$4),LEN(OFFSET('Vacation Tracker'!$Q26:$AD26,0,HD$4))-1),0)))</f>
        <v>0</v>
      </c>
      <c r="HH23" s="23">
        <f ca="1">SUM(OFFSET('Vacation Tracker'!$Q26:$AD26,0,HH$4))</f>
        <v>0</v>
      </c>
      <c r="HI23" s="26">
        <f t="shared" ref="HI23" ca="1" si="971">HH23-HJ23</f>
        <v>0</v>
      </c>
      <c r="HJ23" s="26">
        <f t="array" aca="1" ref="HJ23" ca="1">SUM(IF(RIGHT(OFFSET('Vacation Tracker'!$Q26:$AD26,0,HH$4))&lt;&gt;"O",IFERROR(--LEFT(OFFSET('Vacation Tracker'!$Q26:$AD26,0,HH$4),LEN(OFFSET('Vacation Tracker'!$Q26:$AD26,0,HH$4))-1),0)))</f>
        <v>0</v>
      </c>
      <c r="HK23" s="26">
        <f t="array" aca="1" ref="HK23" ca="1">SUM(IF(RIGHT(OFFSET('Vacation Tracker'!$Q26:$AD26,0,HH$4))=HK$8,IFERROR(--LEFT(OFFSET('Vacation Tracker'!$Q26:$AD26,0,HH$4),LEN(OFFSET('Vacation Tracker'!$Q26:$AD26,0,HH$4))-1),0)))</f>
        <v>0</v>
      </c>
      <c r="HL23" s="23">
        <f ca="1">SUM(OFFSET('Vacation Tracker'!$Q26:$AD26,0,HL$4))</f>
        <v>0</v>
      </c>
      <c r="HM23" s="26">
        <f t="shared" ref="HM23" ca="1" si="972">HL23-HN23</f>
        <v>0</v>
      </c>
      <c r="HN23" s="26">
        <f t="array" aca="1" ref="HN23" ca="1">SUM(IF(RIGHT(OFFSET('Vacation Tracker'!$Q26:$AD26,0,HL$4))&lt;&gt;"O",IFERROR(--LEFT(OFFSET('Vacation Tracker'!$Q26:$AD26,0,HL$4),LEN(OFFSET('Vacation Tracker'!$Q26:$AD26,0,HL$4))-1),0)))</f>
        <v>0</v>
      </c>
      <c r="HO23" s="26">
        <f t="array" aca="1" ref="HO23" ca="1">SUM(IF(RIGHT(OFFSET('Vacation Tracker'!$Q26:$AD26,0,HL$4))=HO$8,IFERROR(--LEFT(OFFSET('Vacation Tracker'!$Q26:$AD26,0,HL$4),LEN(OFFSET('Vacation Tracker'!$Q26:$AD26,0,HL$4))-1),0)))</f>
        <v>0</v>
      </c>
      <c r="HP23" s="23">
        <f ca="1">SUM(OFFSET('Vacation Tracker'!$Q26:$AD26,0,HP$4))</f>
        <v>0</v>
      </c>
      <c r="HQ23" s="26">
        <f t="shared" ref="HQ23" ca="1" si="973">HP23-HR23</f>
        <v>0</v>
      </c>
      <c r="HR23" s="26">
        <f t="array" aca="1" ref="HR23" ca="1">SUM(IF(RIGHT(OFFSET('Vacation Tracker'!$Q26:$AD26,0,HP$4))&lt;&gt;"O",IFERROR(--LEFT(OFFSET('Vacation Tracker'!$Q26:$AD26,0,HP$4),LEN(OFFSET('Vacation Tracker'!$Q26:$AD26,0,HP$4))-1),0)))</f>
        <v>0</v>
      </c>
      <c r="HS23" s="23">
        <f t="array" aca="1" ref="HS23" ca="1">SUM(IF(RIGHT(OFFSET('Vacation Tracker'!$Q26:$AD26,0,HP$4))=HS$8,IFERROR(--LEFT(OFFSET('Vacation Tracker'!$Q26:$AD26,0,HP$4),LEN(OFFSET('Vacation Tracker'!$Q26:$AD26,0,HP$4))-1),0)))</f>
        <v>0</v>
      </c>
    </row>
    <row r="24" spans="2:227" ht="15" customHeight="1" x14ac:dyDescent="0.2">
      <c r="B24" s="23">
        <f>IF('Vacation Tracker'!B27&lt;&gt;"",'Vacation Tracker'!B27,"")</f>
        <v>16</v>
      </c>
      <c r="C24" s="24" t="str">
        <f>IF('Vacation Tracker'!C27&lt;&gt;"",'Vacation Tracker'!C27,"")</f>
        <v/>
      </c>
      <c r="D24" s="25" t="str">
        <f>IF('Vacation Tracker'!D27&lt;&gt;"",'Vacation Tracker'!D27,"")</f>
        <v/>
      </c>
      <c r="E24" s="25" t="str">
        <f>IF('Vacation Tracker'!E27&lt;&gt;"",'Vacation Tracker'!E27,"")</f>
        <v/>
      </c>
      <c r="F24" s="24" t="str">
        <f>IF('Vacation Tracker'!F27&lt;&gt;"",'Vacation Tracker'!F27,"")</f>
        <v/>
      </c>
      <c r="G24" s="24" t="str">
        <f>IF('Vacation Tracker'!G27&lt;&gt;"",'Vacation Tracker'!G27,"")</f>
        <v/>
      </c>
      <c r="H24" s="23" t="str">
        <f t="shared" si="258"/>
        <v/>
      </c>
      <c r="I24" s="23" t="str">
        <f t="shared" si="258"/>
        <v/>
      </c>
      <c r="J24" s="23" t="str">
        <f t="shared" si="258"/>
        <v/>
      </c>
      <c r="K24" s="23" t="str">
        <f t="shared" si="259"/>
        <v/>
      </c>
      <c r="L24" s="23">
        <f ca="1">SUM(OFFSET('Vacation Tracker'!$Q27:$AD27,0,L$4))</f>
        <v>0</v>
      </c>
      <c r="M24" s="26">
        <f t="shared" ca="1" si="204"/>
        <v>0</v>
      </c>
      <c r="N24" s="26">
        <f t="array" aca="1" ref="N24" ca="1">SUM(IF(RIGHT(OFFSET('Vacation Tracker'!$Q27:$AD27,0,L$4))&lt;&gt;"O",IFERROR(--LEFT(OFFSET('Vacation Tracker'!$Q27:$AD27,0,L$4),LEN(OFFSET('Vacation Tracker'!$Q27:$AD27,0,L$4))-1),0)))</f>
        <v>0</v>
      </c>
      <c r="O24" s="26">
        <f t="array" aca="1" ref="O24" ca="1">SUM(IF(RIGHT(OFFSET('Vacation Tracker'!$Q27:$AD27,0,L$4))=O$8,IFERROR(--LEFT(OFFSET('Vacation Tracker'!$Q27:$AD27,0,L$4),LEN(OFFSET('Vacation Tracker'!$Q27:$AD27,0,L$4))-1),0)))</f>
        <v>0</v>
      </c>
      <c r="P24" s="23">
        <f ca="1">SUM(OFFSET('Vacation Tracker'!$Q27:$AD27,0,P$4))</f>
        <v>0</v>
      </c>
      <c r="Q24" s="26">
        <f t="shared" ca="1" si="205"/>
        <v>0</v>
      </c>
      <c r="R24" s="26">
        <f t="array" aca="1" ref="R24" ca="1">SUM(IF(RIGHT(OFFSET('Vacation Tracker'!$Q27:$AD27,0,P$4))&lt;&gt;"O",IFERROR(--LEFT(OFFSET('Vacation Tracker'!$Q27:$AD27,0,P$4),LEN(OFFSET('Vacation Tracker'!$Q27:$AD27,0,P$4))-1),0)))</f>
        <v>0</v>
      </c>
      <c r="S24" s="26">
        <f t="array" aca="1" ref="S24" ca="1">SUM(IF(RIGHT(OFFSET('Vacation Tracker'!$Q27:$AD27,0,P$4))=S$8,IFERROR(--LEFT(OFFSET('Vacation Tracker'!$Q27:$AD27,0,P$4),LEN(OFFSET('Vacation Tracker'!$Q27:$AD27,0,P$4))-1),0)))</f>
        <v>0</v>
      </c>
      <c r="T24" s="23">
        <f ca="1">SUM(OFFSET('Vacation Tracker'!$Q27:$AD27,0,T$4))</f>
        <v>0</v>
      </c>
      <c r="U24" s="26">
        <f t="shared" ca="1" si="206"/>
        <v>0</v>
      </c>
      <c r="V24" s="26">
        <f t="array" aca="1" ref="V24" ca="1">SUM(IF(RIGHT(OFFSET('Vacation Tracker'!$Q27:$AD27,0,T$4))&lt;&gt;"O",IFERROR(--LEFT(OFFSET('Vacation Tracker'!$Q27:$AD27,0,T$4),LEN(OFFSET('Vacation Tracker'!$Q27:$AD27,0,T$4))-1),0)))</f>
        <v>0</v>
      </c>
      <c r="W24" s="26">
        <f t="array" aca="1" ref="W24" ca="1">SUM(IF(RIGHT(OFFSET('Vacation Tracker'!$Q27:$AD27,0,T$4))=W$8,IFERROR(--LEFT(OFFSET('Vacation Tracker'!$Q27:$AD27,0,T$4),LEN(OFFSET('Vacation Tracker'!$Q27:$AD27,0,T$4))-1),0)))</f>
        <v>0</v>
      </c>
      <c r="X24" s="23">
        <f ca="1">SUM(OFFSET('Vacation Tracker'!$Q27:$AD27,0,X$4))</f>
        <v>0</v>
      </c>
      <c r="Y24" s="26">
        <f t="shared" ref="Y24" ca="1" si="974">X24-Z24</f>
        <v>0</v>
      </c>
      <c r="Z24" s="26">
        <f t="array" aca="1" ref="Z24" ca="1">SUM(IF(RIGHT(OFFSET('Vacation Tracker'!$Q27:$AD27,0,X$4))&lt;&gt;"O",IFERROR(--LEFT(OFFSET('Vacation Tracker'!$Q27:$AD27,0,X$4),LEN(OFFSET('Vacation Tracker'!$Q27:$AD27,0,X$4))-1),0)))</f>
        <v>0</v>
      </c>
      <c r="AA24" s="26">
        <f t="array" aca="1" ref="AA24" ca="1">SUM(IF(RIGHT(OFFSET('Vacation Tracker'!$Q27:$AD27,0,X$4))=AA$8,IFERROR(--LEFT(OFFSET('Vacation Tracker'!$Q27:$AD27,0,X$4),LEN(OFFSET('Vacation Tracker'!$Q27:$AD27,0,X$4))-1),0)))</f>
        <v>0</v>
      </c>
      <c r="AB24" s="23">
        <f ca="1">SUM(OFFSET('Vacation Tracker'!$Q27:$AD27,0,AB$4))</f>
        <v>0</v>
      </c>
      <c r="AC24" s="26">
        <f t="shared" ref="AC24" ca="1" si="975">AB24-AD24</f>
        <v>0</v>
      </c>
      <c r="AD24" s="26">
        <f t="array" aca="1" ref="AD24" ca="1">SUM(IF(RIGHT(OFFSET('Vacation Tracker'!$Q27:$AD27,0,AB$4))&lt;&gt;"O",IFERROR(--LEFT(OFFSET('Vacation Tracker'!$Q27:$AD27,0,AB$4),LEN(OFFSET('Vacation Tracker'!$Q27:$AD27,0,AB$4))-1),0)))</f>
        <v>0</v>
      </c>
      <c r="AE24" s="26">
        <f t="array" aca="1" ref="AE24" ca="1">SUM(IF(RIGHT(OFFSET('Vacation Tracker'!$Q27:$AD27,0,AB$4))=AE$8,IFERROR(--LEFT(OFFSET('Vacation Tracker'!$Q27:$AD27,0,AB$4),LEN(OFFSET('Vacation Tracker'!$Q27:$AD27,0,AB$4))-1),0)))</f>
        <v>0</v>
      </c>
      <c r="AF24" s="23">
        <f ca="1">SUM(OFFSET('Vacation Tracker'!$Q27:$AD27,0,AF$4))</f>
        <v>0</v>
      </c>
      <c r="AG24" s="26">
        <f t="shared" ref="AG24" ca="1" si="976">AF24-AH24</f>
        <v>0</v>
      </c>
      <c r="AH24" s="26">
        <f t="array" aca="1" ref="AH24" ca="1">SUM(IF(RIGHT(OFFSET('Vacation Tracker'!$Q27:$AD27,0,AF$4))&lt;&gt;"O",IFERROR(--LEFT(OFFSET('Vacation Tracker'!$Q27:$AD27,0,AF$4),LEN(OFFSET('Vacation Tracker'!$Q27:$AD27,0,AF$4))-1),0)))</f>
        <v>0</v>
      </c>
      <c r="AI24" s="26">
        <f t="array" aca="1" ref="AI24" ca="1">SUM(IF(RIGHT(OFFSET('Vacation Tracker'!$Q27:$AD27,0,AF$4))=AI$8,IFERROR(--LEFT(OFFSET('Vacation Tracker'!$Q27:$AD27,0,AF$4),LEN(OFFSET('Vacation Tracker'!$Q27:$AD27,0,AF$4))-1),0)))</f>
        <v>0</v>
      </c>
      <c r="AJ24" s="23">
        <f ca="1">SUM(OFFSET('Vacation Tracker'!$Q27:$AD27,0,AJ$4))</f>
        <v>0</v>
      </c>
      <c r="AK24" s="26">
        <f t="shared" ref="AK24" ca="1" si="977">AJ24-AL24</f>
        <v>0</v>
      </c>
      <c r="AL24" s="26">
        <f t="array" aca="1" ref="AL24" ca="1">SUM(IF(RIGHT(OFFSET('Vacation Tracker'!$Q27:$AD27,0,AJ$4))&lt;&gt;"O",IFERROR(--LEFT(OFFSET('Vacation Tracker'!$Q27:$AD27,0,AJ$4),LEN(OFFSET('Vacation Tracker'!$Q27:$AD27,0,AJ$4))-1),0)))</f>
        <v>0</v>
      </c>
      <c r="AM24" s="26">
        <f t="array" aca="1" ref="AM24" ca="1">SUM(IF(RIGHT(OFFSET('Vacation Tracker'!$Q27:$AD27,0,AJ$4))=AM$8,IFERROR(--LEFT(OFFSET('Vacation Tracker'!$Q27:$AD27,0,AJ$4),LEN(OFFSET('Vacation Tracker'!$Q27:$AD27,0,AJ$4))-1),0)))</f>
        <v>0</v>
      </c>
      <c r="AN24" s="23">
        <f ca="1">SUM(OFFSET('Vacation Tracker'!$Q27:$AD27,0,AN$4))</f>
        <v>0</v>
      </c>
      <c r="AO24" s="26">
        <f t="shared" ref="AO24" ca="1" si="978">AN24-AP24</f>
        <v>0</v>
      </c>
      <c r="AP24" s="26">
        <f t="array" aca="1" ref="AP24" ca="1">SUM(IF(RIGHT(OFFSET('Vacation Tracker'!$Q27:$AD27,0,AN$4))&lt;&gt;"O",IFERROR(--LEFT(OFFSET('Vacation Tracker'!$Q27:$AD27,0,AN$4),LEN(OFFSET('Vacation Tracker'!$Q27:$AD27,0,AN$4))-1),0)))</f>
        <v>0</v>
      </c>
      <c r="AQ24" s="26">
        <f t="array" aca="1" ref="AQ24" ca="1">SUM(IF(RIGHT(OFFSET('Vacation Tracker'!$Q27:$AD27,0,AN$4))=AQ$8,IFERROR(--LEFT(OFFSET('Vacation Tracker'!$Q27:$AD27,0,AN$4),LEN(OFFSET('Vacation Tracker'!$Q27:$AD27,0,AN$4))-1),0)))</f>
        <v>0</v>
      </c>
      <c r="AR24" s="23">
        <f ca="1">SUM(OFFSET('Vacation Tracker'!$Q27:$AD27,0,AR$4))</f>
        <v>0</v>
      </c>
      <c r="AS24" s="26">
        <f t="shared" ref="AS24" ca="1" si="979">AR24-AT24</f>
        <v>0</v>
      </c>
      <c r="AT24" s="26">
        <f t="array" aca="1" ref="AT24" ca="1">SUM(IF(RIGHT(OFFSET('Vacation Tracker'!$Q27:$AD27,0,AR$4))&lt;&gt;"O",IFERROR(--LEFT(OFFSET('Vacation Tracker'!$Q27:$AD27,0,AR$4),LEN(OFFSET('Vacation Tracker'!$Q27:$AD27,0,AR$4))-1),0)))</f>
        <v>0</v>
      </c>
      <c r="AU24" s="26">
        <f t="array" aca="1" ref="AU24" ca="1">SUM(IF(RIGHT(OFFSET('Vacation Tracker'!$Q27:$AD27,0,AR$4))=AU$8,IFERROR(--LEFT(OFFSET('Vacation Tracker'!$Q27:$AD27,0,AR$4),LEN(OFFSET('Vacation Tracker'!$Q27:$AD27,0,AR$4))-1),0)))</f>
        <v>0</v>
      </c>
      <c r="AV24" s="23">
        <f ca="1">SUM(OFFSET('Vacation Tracker'!$Q27:$AD27,0,AV$4))</f>
        <v>0</v>
      </c>
      <c r="AW24" s="26">
        <f t="shared" ref="AW24" ca="1" si="980">AV24-AX24</f>
        <v>0</v>
      </c>
      <c r="AX24" s="26">
        <f t="array" aca="1" ref="AX24" ca="1">SUM(IF(RIGHT(OFFSET('Vacation Tracker'!$Q27:$AD27,0,AV$4))&lt;&gt;"O",IFERROR(--LEFT(OFFSET('Vacation Tracker'!$Q27:$AD27,0,AV$4),LEN(OFFSET('Vacation Tracker'!$Q27:$AD27,0,AV$4))-1),0)))</f>
        <v>0</v>
      </c>
      <c r="AY24" s="26">
        <f t="array" aca="1" ref="AY24" ca="1">SUM(IF(RIGHT(OFFSET('Vacation Tracker'!$Q27:$AD27,0,AV$4))=AY$8,IFERROR(--LEFT(OFFSET('Vacation Tracker'!$Q27:$AD27,0,AV$4),LEN(OFFSET('Vacation Tracker'!$Q27:$AD27,0,AV$4))-1),0)))</f>
        <v>0</v>
      </c>
      <c r="AZ24" s="23">
        <f ca="1">SUM(OFFSET('Vacation Tracker'!$Q27:$AD27,0,AZ$4))</f>
        <v>0</v>
      </c>
      <c r="BA24" s="26">
        <f t="shared" ref="BA24" ca="1" si="981">AZ24-BB24</f>
        <v>0</v>
      </c>
      <c r="BB24" s="26">
        <f t="array" aca="1" ref="BB24" ca="1">SUM(IF(RIGHT(OFFSET('Vacation Tracker'!$Q27:$AD27,0,AZ$4))&lt;&gt;"O",IFERROR(--LEFT(OFFSET('Vacation Tracker'!$Q27:$AD27,0,AZ$4),LEN(OFFSET('Vacation Tracker'!$Q27:$AD27,0,AZ$4))-1),0)))</f>
        <v>0</v>
      </c>
      <c r="BC24" s="26">
        <f t="array" aca="1" ref="BC24" ca="1">SUM(IF(RIGHT(OFFSET('Vacation Tracker'!$Q27:$AD27,0,AZ$4))=BC$8,IFERROR(--LEFT(OFFSET('Vacation Tracker'!$Q27:$AD27,0,AZ$4),LEN(OFFSET('Vacation Tracker'!$Q27:$AD27,0,AZ$4))-1),0)))</f>
        <v>0</v>
      </c>
      <c r="BD24" s="23">
        <f ca="1">SUM(OFFSET('Vacation Tracker'!$Q27:$AD27,0,BD$4))</f>
        <v>0</v>
      </c>
      <c r="BE24" s="26">
        <f t="shared" ref="BE24" ca="1" si="982">BD24-BF24</f>
        <v>0</v>
      </c>
      <c r="BF24" s="26">
        <f t="array" aca="1" ref="BF24" ca="1">SUM(IF(RIGHT(OFFSET('Vacation Tracker'!$Q27:$AD27,0,BD$4))&lt;&gt;"O",IFERROR(--LEFT(OFFSET('Vacation Tracker'!$Q27:$AD27,0,BD$4),LEN(OFFSET('Vacation Tracker'!$Q27:$AD27,0,BD$4))-1),0)))</f>
        <v>0</v>
      </c>
      <c r="BG24" s="26">
        <f t="array" aca="1" ref="BG24" ca="1">SUM(IF(RIGHT(OFFSET('Vacation Tracker'!$Q27:$AD27,0,BD$4))=BG$8,IFERROR(--LEFT(OFFSET('Vacation Tracker'!$Q27:$AD27,0,BD$4),LEN(OFFSET('Vacation Tracker'!$Q27:$AD27,0,BD$4))-1),0)))</f>
        <v>0</v>
      </c>
      <c r="BH24" s="23">
        <f ca="1">SUM(OFFSET('Vacation Tracker'!$Q27:$AD27,0,BH$4))</f>
        <v>0</v>
      </c>
      <c r="BI24" s="26">
        <f t="shared" ref="BI24" ca="1" si="983">BH24-BJ24</f>
        <v>0</v>
      </c>
      <c r="BJ24" s="26">
        <f t="array" aca="1" ref="BJ24" ca="1">SUM(IF(RIGHT(OFFSET('Vacation Tracker'!$Q27:$AD27,0,BH$4))&lt;&gt;"O",IFERROR(--LEFT(OFFSET('Vacation Tracker'!$Q27:$AD27,0,BH$4),LEN(OFFSET('Vacation Tracker'!$Q27:$AD27,0,BH$4))-1),0)))</f>
        <v>0</v>
      </c>
      <c r="BK24" s="26">
        <f t="array" aca="1" ref="BK24" ca="1">SUM(IF(RIGHT(OFFSET('Vacation Tracker'!$Q27:$AD27,0,BH$4))=BK$8,IFERROR(--LEFT(OFFSET('Vacation Tracker'!$Q27:$AD27,0,BH$4),LEN(OFFSET('Vacation Tracker'!$Q27:$AD27,0,BH$4))-1),0)))</f>
        <v>0</v>
      </c>
      <c r="BL24" s="23">
        <f ca="1">SUM(OFFSET('Vacation Tracker'!$Q27:$AD27,0,BL$4))</f>
        <v>0</v>
      </c>
      <c r="BM24" s="26">
        <f t="shared" ref="BM24" ca="1" si="984">BL24-BN24</f>
        <v>0</v>
      </c>
      <c r="BN24" s="26">
        <f t="array" aca="1" ref="BN24" ca="1">SUM(IF(RIGHT(OFFSET('Vacation Tracker'!$Q27:$AD27,0,BL$4))&lt;&gt;"O",IFERROR(--LEFT(OFFSET('Vacation Tracker'!$Q27:$AD27,0,BL$4),LEN(OFFSET('Vacation Tracker'!$Q27:$AD27,0,BL$4))-1),0)))</f>
        <v>0</v>
      </c>
      <c r="BO24" s="26">
        <f t="array" aca="1" ref="BO24" ca="1">SUM(IF(RIGHT(OFFSET('Vacation Tracker'!$Q27:$AD27,0,BL$4))=BO$8,IFERROR(--LEFT(OFFSET('Vacation Tracker'!$Q27:$AD27,0,BL$4),LEN(OFFSET('Vacation Tracker'!$Q27:$AD27,0,BL$4))-1),0)))</f>
        <v>0</v>
      </c>
      <c r="BP24" s="23">
        <f ca="1">SUM(OFFSET('Vacation Tracker'!$Q27:$AD27,0,BP$4))</f>
        <v>0</v>
      </c>
      <c r="BQ24" s="26">
        <f t="shared" ref="BQ24" ca="1" si="985">BP24-BR24</f>
        <v>0</v>
      </c>
      <c r="BR24" s="26">
        <f t="array" aca="1" ref="BR24" ca="1">SUM(IF(RIGHT(OFFSET('Vacation Tracker'!$Q27:$AD27,0,BP$4))&lt;&gt;"O",IFERROR(--LEFT(OFFSET('Vacation Tracker'!$Q27:$AD27,0,BP$4),LEN(OFFSET('Vacation Tracker'!$Q27:$AD27,0,BP$4))-1),0)))</f>
        <v>0</v>
      </c>
      <c r="BS24" s="26">
        <f t="array" aca="1" ref="BS24" ca="1">SUM(IF(RIGHT(OFFSET('Vacation Tracker'!$Q27:$AD27,0,BP$4))=BS$8,IFERROR(--LEFT(OFFSET('Vacation Tracker'!$Q27:$AD27,0,BP$4),LEN(OFFSET('Vacation Tracker'!$Q27:$AD27,0,BP$4))-1),0)))</f>
        <v>0</v>
      </c>
      <c r="BT24" s="23">
        <f ca="1">SUM(OFFSET('Vacation Tracker'!$Q27:$AD27,0,BT$4))</f>
        <v>0</v>
      </c>
      <c r="BU24" s="26">
        <f t="shared" ref="BU24" ca="1" si="986">BT24-BV24</f>
        <v>0</v>
      </c>
      <c r="BV24" s="26">
        <f t="array" aca="1" ref="BV24" ca="1">SUM(IF(RIGHT(OFFSET('Vacation Tracker'!$Q27:$AD27,0,BT$4))&lt;&gt;"O",IFERROR(--LEFT(OFFSET('Vacation Tracker'!$Q27:$AD27,0,BT$4),LEN(OFFSET('Vacation Tracker'!$Q27:$AD27,0,BT$4))-1),0)))</f>
        <v>0</v>
      </c>
      <c r="BW24" s="26">
        <f t="array" aca="1" ref="BW24" ca="1">SUM(IF(RIGHT(OFFSET('Vacation Tracker'!$Q27:$AD27,0,BT$4))=BW$8,IFERROR(--LEFT(OFFSET('Vacation Tracker'!$Q27:$AD27,0,BT$4),LEN(OFFSET('Vacation Tracker'!$Q27:$AD27,0,BT$4))-1),0)))</f>
        <v>0</v>
      </c>
      <c r="BX24" s="23">
        <f ca="1">SUM(OFFSET('Vacation Tracker'!$Q27:$AD27,0,BX$4))</f>
        <v>0</v>
      </c>
      <c r="BY24" s="26">
        <f t="shared" ref="BY24" ca="1" si="987">BX24-BZ24</f>
        <v>0</v>
      </c>
      <c r="BZ24" s="26">
        <f t="array" aca="1" ref="BZ24" ca="1">SUM(IF(RIGHT(OFFSET('Vacation Tracker'!$Q27:$AD27,0,BX$4))&lt;&gt;"O",IFERROR(--LEFT(OFFSET('Vacation Tracker'!$Q27:$AD27,0,BX$4),LEN(OFFSET('Vacation Tracker'!$Q27:$AD27,0,BX$4))-1),0)))</f>
        <v>0</v>
      </c>
      <c r="CA24" s="26">
        <f t="array" aca="1" ref="CA24" ca="1">SUM(IF(RIGHT(OFFSET('Vacation Tracker'!$Q27:$AD27,0,BX$4))=CA$8,IFERROR(--LEFT(OFFSET('Vacation Tracker'!$Q27:$AD27,0,BX$4),LEN(OFFSET('Vacation Tracker'!$Q27:$AD27,0,BX$4))-1),0)))</f>
        <v>0</v>
      </c>
      <c r="CB24" s="23">
        <f ca="1">SUM(OFFSET('Vacation Tracker'!$Q27:$AD27,0,CB$4))</f>
        <v>0</v>
      </c>
      <c r="CC24" s="26">
        <f t="shared" ref="CC24" ca="1" si="988">CB24-CD24</f>
        <v>0</v>
      </c>
      <c r="CD24" s="26">
        <f t="array" aca="1" ref="CD24" ca="1">SUM(IF(RIGHT(OFFSET('Vacation Tracker'!$Q27:$AD27,0,CB$4))&lt;&gt;"O",IFERROR(--LEFT(OFFSET('Vacation Tracker'!$Q27:$AD27,0,CB$4),LEN(OFFSET('Vacation Tracker'!$Q27:$AD27,0,CB$4))-1),0)))</f>
        <v>0</v>
      </c>
      <c r="CE24" s="26">
        <f t="array" aca="1" ref="CE24" ca="1">SUM(IF(RIGHT(OFFSET('Vacation Tracker'!$Q27:$AD27,0,CB$4))=CE$8,IFERROR(--LEFT(OFFSET('Vacation Tracker'!$Q27:$AD27,0,CB$4),LEN(OFFSET('Vacation Tracker'!$Q27:$AD27,0,CB$4))-1),0)))</f>
        <v>0</v>
      </c>
      <c r="CF24" s="23">
        <f ca="1">SUM(OFFSET('Vacation Tracker'!$Q27:$AD27,0,CF$4))</f>
        <v>0</v>
      </c>
      <c r="CG24" s="26">
        <f t="shared" ref="CG24" ca="1" si="989">CF24-CH24</f>
        <v>0</v>
      </c>
      <c r="CH24" s="26">
        <f t="array" aca="1" ref="CH24" ca="1">SUM(IF(RIGHT(OFFSET('Vacation Tracker'!$Q27:$AD27,0,CF$4))&lt;&gt;"O",IFERROR(--LEFT(OFFSET('Vacation Tracker'!$Q27:$AD27,0,CF$4),LEN(OFFSET('Vacation Tracker'!$Q27:$AD27,0,CF$4))-1),0)))</f>
        <v>0</v>
      </c>
      <c r="CI24" s="26">
        <f t="array" aca="1" ref="CI24" ca="1">SUM(IF(RIGHT(OFFSET('Vacation Tracker'!$Q27:$AD27,0,CF$4))=CI$8,IFERROR(--LEFT(OFFSET('Vacation Tracker'!$Q27:$AD27,0,CF$4),LEN(OFFSET('Vacation Tracker'!$Q27:$AD27,0,CF$4))-1),0)))</f>
        <v>0</v>
      </c>
      <c r="CJ24" s="23">
        <f ca="1">SUM(OFFSET('Vacation Tracker'!$Q27:$AD27,0,CJ$4))</f>
        <v>0</v>
      </c>
      <c r="CK24" s="26">
        <f t="shared" ref="CK24" ca="1" si="990">CJ24-CL24</f>
        <v>0</v>
      </c>
      <c r="CL24" s="26">
        <f t="array" aca="1" ref="CL24" ca="1">SUM(IF(RIGHT(OFFSET('Vacation Tracker'!$Q27:$AD27,0,CJ$4))&lt;&gt;"O",IFERROR(--LEFT(OFFSET('Vacation Tracker'!$Q27:$AD27,0,CJ$4),LEN(OFFSET('Vacation Tracker'!$Q27:$AD27,0,CJ$4))-1),0)))</f>
        <v>0</v>
      </c>
      <c r="CM24" s="26">
        <f t="array" aca="1" ref="CM24" ca="1">SUM(IF(RIGHT(OFFSET('Vacation Tracker'!$Q27:$AD27,0,CJ$4))=CM$8,IFERROR(--LEFT(OFFSET('Vacation Tracker'!$Q27:$AD27,0,CJ$4),LEN(OFFSET('Vacation Tracker'!$Q27:$AD27,0,CJ$4))-1),0)))</f>
        <v>0</v>
      </c>
      <c r="CN24" s="23">
        <f ca="1">SUM(OFFSET('Vacation Tracker'!$Q27:$AD27,0,CN$4))</f>
        <v>0</v>
      </c>
      <c r="CO24" s="26">
        <f t="shared" ref="CO24" ca="1" si="991">CN24-CP24</f>
        <v>0</v>
      </c>
      <c r="CP24" s="26">
        <f t="array" aca="1" ref="CP24" ca="1">SUM(IF(RIGHT(OFFSET('Vacation Tracker'!$Q27:$AD27,0,CN$4))&lt;&gt;"O",IFERROR(--LEFT(OFFSET('Vacation Tracker'!$Q27:$AD27,0,CN$4),LEN(OFFSET('Vacation Tracker'!$Q27:$AD27,0,CN$4))-1),0)))</f>
        <v>0</v>
      </c>
      <c r="CQ24" s="26">
        <f t="array" aca="1" ref="CQ24" ca="1">SUM(IF(RIGHT(OFFSET('Vacation Tracker'!$Q27:$AD27,0,CN$4))=CQ$8,IFERROR(--LEFT(OFFSET('Vacation Tracker'!$Q27:$AD27,0,CN$4),LEN(OFFSET('Vacation Tracker'!$Q27:$AD27,0,CN$4))-1),0)))</f>
        <v>0</v>
      </c>
      <c r="CR24" s="23">
        <f ca="1">SUM(OFFSET('Vacation Tracker'!$Q27:$AD27,0,CR$4))</f>
        <v>0</v>
      </c>
      <c r="CS24" s="26">
        <f t="shared" ref="CS24" ca="1" si="992">CR24-CT24</f>
        <v>0</v>
      </c>
      <c r="CT24" s="26">
        <f t="array" aca="1" ref="CT24" ca="1">SUM(IF(RIGHT(OFFSET('Vacation Tracker'!$Q27:$AD27,0,CR$4))&lt;&gt;"O",IFERROR(--LEFT(OFFSET('Vacation Tracker'!$Q27:$AD27,0,CR$4),LEN(OFFSET('Vacation Tracker'!$Q27:$AD27,0,CR$4))-1),0)))</f>
        <v>0</v>
      </c>
      <c r="CU24" s="26">
        <f t="array" aca="1" ref="CU24" ca="1">SUM(IF(RIGHT(OFFSET('Vacation Tracker'!$Q27:$AD27,0,CR$4))=CU$8,IFERROR(--LEFT(OFFSET('Vacation Tracker'!$Q27:$AD27,0,CR$4),LEN(OFFSET('Vacation Tracker'!$Q27:$AD27,0,CR$4))-1),0)))</f>
        <v>0</v>
      </c>
      <c r="CV24" s="23">
        <f ca="1">SUM(OFFSET('Vacation Tracker'!$Q27:$AD27,0,CV$4))</f>
        <v>0</v>
      </c>
      <c r="CW24" s="26">
        <f t="shared" ref="CW24" ca="1" si="993">CV24-CX24</f>
        <v>0</v>
      </c>
      <c r="CX24" s="26">
        <f t="array" aca="1" ref="CX24" ca="1">SUM(IF(RIGHT(OFFSET('Vacation Tracker'!$Q27:$AD27,0,CV$4))&lt;&gt;"O",IFERROR(--LEFT(OFFSET('Vacation Tracker'!$Q27:$AD27,0,CV$4),LEN(OFFSET('Vacation Tracker'!$Q27:$AD27,0,CV$4))-1),0)))</f>
        <v>0</v>
      </c>
      <c r="CY24" s="26">
        <f t="array" aca="1" ref="CY24" ca="1">SUM(IF(RIGHT(OFFSET('Vacation Tracker'!$Q27:$AD27,0,CV$4))=CY$8,IFERROR(--LEFT(OFFSET('Vacation Tracker'!$Q27:$AD27,0,CV$4),LEN(OFFSET('Vacation Tracker'!$Q27:$AD27,0,CV$4))-1),0)))</f>
        <v>0</v>
      </c>
      <c r="CZ24" s="23">
        <f ca="1">SUM(OFFSET('Vacation Tracker'!$Q27:$AD27,0,CZ$4))</f>
        <v>0</v>
      </c>
      <c r="DA24" s="26">
        <f t="shared" ref="DA24" ca="1" si="994">CZ24-DB24</f>
        <v>0</v>
      </c>
      <c r="DB24" s="26">
        <f t="array" aca="1" ref="DB24" ca="1">SUM(IF(RIGHT(OFFSET('Vacation Tracker'!$Q27:$AD27,0,CZ$4))&lt;&gt;"O",IFERROR(--LEFT(OFFSET('Vacation Tracker'!$Q27:$AD27,0,CZ$4),LEN(OFFSET('Vacation Tracker'!$Q27:$AD27,0,CZ$4))-1),0)))</f>
        <v>0</v>
      </c>
      <c r="DC24" s="26">
        <f t="array" aca="1" ref="DC24" ca="1">SUM(IF(RIGHT(OFFSET('Vacation Tracker'!$Q27:$AD27,0,CZ$4))=DC$8,IFERROR(--LEFT(OFFSET('Vacation Tracker'!$Q27:$AD27,0,CZ$4),LEN(OFFSET('Vacation Tracker'!$Q27:$AD27,0,CZ$4))-1),0)))</f>
        <v>0</v>
      </c>
      <c r="DD24" s="23">
        <f ca="1">SUM(OFFSET('Vacation Tracker'!$Q27:$AD27,0,DD$4))</f>
        <v>0</v>
      </c>
      <c r="DE24" s="26">
        <f t="shared" ref="DE24" ca="1" si="995">DD24-DF24</f>
        <v>0</v>
      </c>
      <c r="DF24" s="26">
        <f t="array" aca="1" ref="DF24" ca="1">SUM(IF(RIGHT(OFFSET('Vacation Tracker'!$Q27:$AD27,0,DD$4))&lt;&gt;"O",IFERROR(--LEFT(OFFSET('Vacation Tracker'!$Q27:$AD27,0,DD$4),LEN(OFFSET('Vacation Tracker'!$Q27:$AD27,0,DD$4))-1),0)))</f>
        <v>0</v>
      </c>
      <c r="DG24" s="26">
        <f t="array" aca="1" ref="DG24" ca="1">SUM(IF(RIGHT(OFFSET('Vacation Tracker'!$Q27:$AD27,0,DD$4))=DG$8,IFERROR(--LEFT(OFFSET('Vacation Tracker'!$Q27:$AD27,0,DD$4),LEN(OFFSET('Vacation Tracker'!$Q27:$AD27,0,DD$4))-1),0)))</f>
        <v>0</v>
      </c>
      <c r="DH24" s="23">
        <f ca="1">SUM(OFFSET('Vacation Tracker'!$Q27:$AD27,0,DH$4))</f>
        <v>0</v>
      </c>
      <c r="DI24" s="26">
        <f t="shared" ref="DI24" ca="1" si="996">DH24-DJ24</f>
        <v>0</v>
      </c>
      <c r="DJ24" s="26">
        <f t="array" aca="1" ref="DJ24" ca="1">SUM(IF(RIGHT(OFFSET('Vacation Tracker'!$Q27:$AD27,0,DH$4))&lt;&gt;"O",IFERROR(--LEFT(OFFSET('Vacation Tracker'!$Q27:$AD27,0,DH$4),LEN(OFFSET('Vacation Tracker'!$Q27:$AD27,0,DH$4))-1),0)))</f>
        <v>0</v>
      </c>
      <c r="DK24" s="26">
        <f t="array" aca="1" ref="DK24" ca="1">SUM(IF(RIGHT(OFFSET('Vacation Tracker'!$Q27:$AD27,0,DH$4))=DK$8,IFERROR(--LEFT(OFFSET('Vacation Tracker'!$Q27:$AD27,0,DH$4),LEN(OFFSET('Vacation Tracker'!$Q27:$AD27,0,DH$4))-1),0)))</f>
        <v>0</v>
      </c>
      <c r="DL24" s="23">
        <f ca="1">SUM(OFFSET('Vacation Tracker'!$Q27:$AD27,0,DL$4))</f>
        <v>0</v>
      </c>
      <c r="DM24" s="26">
        <f t="shared" ref="DM24" ca="1" si="997">DL24-DN24</f>
        <v>0</v>
      </c>
      <c r="DN24" s="26">
        <f t="array" aca="1" ref="DN24" ca="1">SUM(IF(RIGHT(OFFSET('Vacation Tracker'!$Q27:$AD27,0,DL$4))&lt;&gt;"O",IFERROR(--LEFT(OFFSET('Vacation Tracker'!$Q27:$AD27,0,DL$4),LEN(OFFSET('Vacation Tracker'!$Q27:$AD27,0,DL$4))-1),0)))</f>
        <v>0</v>
      </c>
      <c r="DO24" s="26">
        <f t="array" aca="1" ref="DO24" ca="1">SUM(IF(RIGHT(OFFSET('Vacation Tracker'!$Q27:$AD27,0,DL$4))=DO$8,IFERROR(--LEFT(OFFSET('Vacation Tracker'!$Q27:$AD27,0,DL$4),LEN(OFFSET('Vacation Tracker'!$Q27:$AD27,0,DL$4))-1),0)))</f>
        <v>0</v>
      </c>
      <c r="DP24" s="23">
        <f ca="1">SUM(OFFSET('Vacation Tracker'!$Q27:$AD27,0,DP$4))</f>
        <v>0</v>
      </c>
      <c r="DQ24" s="26">
        <f t="shared" ref="DQ24" ca="1" si="998">DP24-DR24</f>
        <v>0</v>
      </c>
      <c r="DR24" s="26">
        <f t="array" aca="1" ref="DR24" ca="1">SUM(IF(RIGHT(OFFSET('Vacation Tracker'!$Q27:$AD27,0,DP$4))&lt;&gt;"O",IFERROR(--LEFT(OFFSET('Vacation Tracker'!$Q27:$AD27,0,DP$4),LEN(OFFSET('Vacation Tracker'!$Q27:$AD27,0,DP$4))-1),0)))</f>
        <v>0</v>
      </c>
      <c r="DS24" s="26">
        <f t="array" aca="1" ref="DS24" ca="1">SUM(IF(RIGHT(OFFSET('Vacation Tracker'!$Q27:$AD27,0,DP$4))=DS$8,IFERROR(--LEFT(OFFSET('Vacation Tracker'!$Q27:$AD27,0,DP$4),LEN(OFFSET('Vacation Tracker'!$Q27:$AD27,0,DP$4))-1),0)))</f>
        <v>0</v>
      </c>
      <c r="DT24" s="23">
        <f ca="1">SUM(OFFSET('Vacation Tracker'!$Q27:$AD27,0,DT$4))</f>
        <v>0</v>
      </c>
      <c r="DU24" s="26">
        <f t="shared" ref="DU24" ca="1" si="999">DT24-DV24</f>
        <v>0</v>
      </c>
      <c r="DV24" s="26">
        <f t="array" aca="1" ref="DV24" ca="1">SUM(IF(RIGHT(OFFSET('Vacation Tracker'!$Q27:$AD27,0,DT$4))&lt;&gt;"O",IFERROR(--LEFT(OFFSET('Vacation Tracker'!$Q27:$AD27,0,DT$4),LEN(OFFSET('Vacation Tracker'!$Q27:$AD27,0,DT$4))-1),0)))</f>
        <v>0</v>
      </c>
      <c r="DW24" s="26">
        <f t="array" aca="1" ref="DW24" ca="1">SUM(IF(RIGHT(OFFSET('Vacation Tracker'!$Q27:$AD27,0,DT$4))=DW$8,IFERROR(--LEFT(OFFSET('Vacation Tracker'!$Q27:$AD27,0,DT$4),LEN(OFFSET('Vacation Tracker'!$Q27:$AD27,0,DT$4))-1),0)))</f>
        <v>0</v>
      </c>
      <c r="DX24" s="23">
        <f ca="1">SUM(OFFSET('Vacation Tracker'!$Q27:$AD27,0,DX$4))</f>
        <v>0</v>
      </c>
      <c r="DY24" s="26">
        <f t="shared" ref="DY24" ca="1" si="1000">DX24-DZ24</f>
        <v>0</v>
      </c>
      <c r="DZ24" s="26">
        <f t="array" aca="1" ref="DZ24" ca="1">SUM(IF(RIGHT(OFFSET('Vacation Tracker'!$Q27:$AD27,0,DX$4))&lt;&gt;"O",IFERROR(--LEFT(OFFSET('Vacation Tracker'!$Q27:$AD27,0,DX$4),LEN(OFFSET('Vacation Tracker'!$Q27:$AD27,0,DX$4))-1),0)))</f>
        <v>0</v>
      </c>
      <c r="EA24" s="26">
        <f t="array" aca="1" ref="EA24" ca="1">SUM(IF(RIGHT(OFFSET('Vacation Tracker'!$Q27:$AD27,0,DX$4))=EA$8,IFERROR(--LEFT(OFFSET('Vacation Tracker'!$Q27:$AD27,0,DX$4),LEN(OFFSET('Vacation Tracker'!$Q27:$AD27,0,DX$4))-1),0)))</f>
        <v>0</v>
      </c>
      <c r="EB24" s="23">
        <f ca="1">SUM(OFFSET('Vacation Tracker'!$Q27:$AD27,0,EB$4))</f>
        <v>0</v>
      </c>
      <c r="EC24" s="26">
        <f t="shared" ref="EC24" ca="1" si="1001">EB24-ED24</f>
        <v>0</v>
      </c>
      <c r="ED24" s="26">
        <f t="array" aca="1" ref="ED24" ca="1">SUM(IF(RIGHT(OFFSET('Vacation Tracker'!$Q27:$AD27,0,EB$4))&lt;&gt;"O",IFERROR(--LEFT(OFFSET('Vacation Tracker'!$Q27:$AD27,0,EB$4),LEN(OFFSET('Vacation Tracker'!$Q27:$AD27,0,EB$4))-1),0)))</f>
        <v>0</v>
      </c>
      <c r="EE24" s="26">
        <f t="array" aca="1" ref="EE24" ca="1">SUM(IF(RIGHT(OFFSET('Vacation Tracker'!$Q27:$AD27,0,EB$4))=EE$8,IFERROR(--LEFT(OFFSET('Vacation Tracker'!$Q27:$AD27,0,EB$4),LEN(OFFSET('Vacation Tracker'!$Q27:$AD27,0,EB$4))-1),0)))</f>
        <v>0</v>
      </c>
      <c r="EF24" s="23">
        <f ca="1">SUM(OFFSET('Vacation Tracker'!$Q27:$AD27,0,EF$4))</f>
        <v>0</v>
      </c>
      <c r="EG24" s="26">
        <f t="shared" ref="EG24" ca="1" si="1002">EF24-EH24</f>
        <v>0</v>
      </c>
      <c r="EH24" s="26">
        <f t="array" aca="1" ref="EH24" ca="1">SUM(IF(RIGHT(OFFSET('Vacation Tracker'!$Q27:$AD27,0,EF$4))&lt;&gt;"O",IFERROR(--LEFT(OFFSET('Vacation Tracker'!$Q27:$AD27,0,EF$4),LEN(OFFSET('Vacation Tracker'!$Q27:$AD27,0,EF$4))-1),0)))</f>
        <v>0</v>
      </c>
      <c r="EI24" s="26">
        <f t="array" aca="1" ref="EI24" ca="1">SUM(IF(RIGHT(OFFSET('Vacation Tracker'!$Q27:$AD27,0,EF$4))=EI$8,IFERROR(--LEFT(OFFSET('Vacation Tracker'!$Q27:$AD27,0,EF$4),LEN(OFFSET('Vacation Tracker'!$Q27:$AD27,0,EF$4))-1),0)))</f>
        <v>0</v>
      </c>
      <c r="EJ24" s="23">
        <f ca="1">SUM(OFFSET('Vacation Tracker'!$Q27:$AD27,0,EJ$4))</f>
        <v>0</v>
      </c>
      <c r="EK24" s="26">
        <f t="shared" ref="EK24" ca="1" si="1003">EJ24-EL24</f>
        <v>0</v>
      </c>
      <c r="EL24" s="26">
        <f t="array" aca="1" ref="EL24" ca="1">SUM(IF(RIGHT(OFFSET('Vacation Tracker'!$Q27:$AD27,0,EJ$4))&lt;&gt;"O",IFERROR(--LEFT(OFFSET('Vacation Tracker'!$Q27:$AD27,0,EJ$4),LEN(OFFSET('Vacation Tracker'!$Q27:$AD27,0,EJ$4))-1),0)))</f>
        <v>0</v>
      </c>
      <c r="EM24" s="26">
        <f t="array" aca="1" ref="EM24" ca="1">SUM(IF(RIGHT(OFFSET('Vacation Tracker'!$Q27:$AD27,0,EJ$4))=EM$8,IFERROR(--LEFT(OFFSET('Vacation Tracker'!$Q27:$AD27,0,EJ$4),LEN(OFFSET('Vacation Tracker'!$Q27:$AD27,0,EJ$4))-1),0)))</f>
        <v>0</v>
      </c>
      <c r="EN24" s="23">
        <f ca="1">SUM(OFFSET('Vacation Tracker'!$Q27:$AD27,0,EN$4))</f>
        <v>0</v>
      </c>
      <c r="EO24" s="26">
        <f t="shared" ref="EO24" ca="1" si="1004">EN24-EP24</f>
        <v>0</v>
      </c>
      <c r="EP24" s="26">
        <f t="array" aca="1" ref="EP24" ca="1">SUM(IF(RIGHT(OFFSET('Vacation Tracker'!$Q27:$AD27,0,EN$4))&lt;&gt;"O",IFERROR(--LEFT(OFFSET('Vacation Tracker'!$Q27:$AD27,0,EN$4),LEN(OFFSET('Vacation Tracker'!$Q27:$AD27,0,EN$4))-1),0)))</f>
        <v>0</v>
      </c>
      <c r="EQ24" s="26">
        <f t="array" aca="1" ref="EQ24" ca="1">SUM(IF(RIGHT(OFFSET('Vacation Tracker'!$Q27:$AD27,0,EN$4))=EQ$8,IFERROR(--LEFT(OFFSET('Vacation Tracker'!$Q27:$AD27,0,EN$4),LEN(OFFSET('Vacation Tracker'!$Q27:$AD27,0,EN$4))-1),0)))</f>
        <v>0</v>
      </c>
      <c r="ER24" s="23">
        <f ca="1">SUM(OFFSET('Vacation Tracker'!$Q27:$AD27,0,ER$4))</f>
        <v>0</v>
      </c>
      <c r="ES24" s="26">
        <f t="shared" ref="ES24" ca="1" si="1005">ER24-ET24</f>
        <v>0</v>
      </c>
      <c r="ET24" s="26">
        <f t="array" aca="1" ref="ET24" ca="1">SUM(IF(RIGHT(OFFSET('Vacation Tracker'!$Q27:$AD27,0,ER$4))&lt;&gt;"O",IFERROR(--LEFT(OFFSET('Vacation Tracker'!$Q27:$AD27,0,ER$4),LEN(OFFSET('Vacation Tracker'!$Q27:$AD27,0,ER$4))-1),0)))</f>
        <v>0</v>
      </c>
      <c r="EU24" s="26">
        <f t="array" aca="1" ref="EU24" ca="1">SUM(IF(RIGHT(OFFSET('Vacation Tracker'!$Q27:$AD27,0,ER$4))=EU$8,IFERROR(--LEFT(OFFSET('Vacation Tracker'!$Q27:$AD27,0,ER$4),LEN(OFFSET('Vacation Tracker'!$Q27:$AD27,0,ER$4))-1),0)))</f>
        <v>0</v>
      </c>
      <c r="EV24" s="23">
        <f ca="1">SUM(OFFSET('Vacation Tracker'!$Q27:$AD27,0,EV$4))</f>
        <v>0</v>
      </c>
      <c r="EW24" s="26">
        <f t="shared" ref="EW24" ca="1" si="1006">EV24-EX24</f>
        <v>0</v>
      </c>
      <c r="EX24" s="26">
        <f t="array" aca="1" ref="EX24" ca="1">SUM(IF(RIGHT(OFFSET('Vacation Tracker'!$Q27:$AD27,0,EV$4))&lt;&gt;"O",IFERROR(--LEFT(OFFSET('Vacation Tracker'!$Q27:$AD27,0,EV$4),LEN(OFFSET('Vacation Tracker'!$Q27:$AD27,0,EV$4))-1),0)))</f>
        <v>0</v>
      </c>
      <c r="EY24" s="26">
        <f t="array" aca="1" ref="EY24" ca="1">SUM(IF(RIGHT(OFFSET('Vacation Tracker'!$Q27:$AD27,0,EV$4))=EY$8,IFERROR(--LEFT(OFFSET('Vacation Tracker'!$Q27:$AD27,0,EV$4),LEN(OFFSET('Vacation Tracker'!$Q27:$AD27,0,EV$4))-1),0)))</f>
        <v>0</v>
      </c>
      <c r="EZ24" s="23">
        <f ca="1">SUM(OFFSET('Vacation Tracker'!$Q27:$AD27,0,EZ$4))</f>
        <v>0</v>
      </c>
      <c r="FA24" s="26">
        <f t="shared" ref="FA24" ca="1" si="1007">EZ24-FB24</f>
        <v>0</v>
      </c>
      <c r="FB24" s="26">
        <f t="array" aca="1" ref="FB24" ca="1">SUM(IF(RIGHT(OFFSET('Vacation Tracker'!$Q27:$AD27,0,EZ$4))&lt;&gt;"O",IFERROR(--LEFT(OFFSET('Vacation Tracker'!$Q27:$AD27,0,EZ$4),LEN(OFFSET('Vacation Tracker'!$Q27:$AD27,0,EZ$4))-1),0)))</f>
        <v>0</v>
      </c>
      <c r="FC24" s="26">
        <f t="array" aca="1" ref="FC24" ca="1">SUM(IF(RIGHT(OFFSET('Vacation Tracker'!$Q27:$AD27,0,EZ$4))=FC$8,IFERROR(--LEFT(OFFSET('Vacation Tracker'!$Q27:$AD27,0,EZ$4),LEN(OFFSET('Vacation Tracker'!$Q27:$AD27,0,EZ$4))-1),0)))</f>
        <v>0</v>
      </c>
      <c r="FD24" s="23">
        <f ca="1">SUM(OFFSET('Vacation Tracker'!$Q27:$AD27,0,FD$4))</f>
        <v>0</v>
      </c>
      <c r="FE24" s="26">
        <f t="shared" ref="FE24" ca="1" si="1008">FD24-FF24</f>
        <v>0</v>
      </c>
      <c r="FF24" s="26">
        <f t="array" aca="1" ref="FF24" ca="1">SUM(IF(RIGHT(OFFSET('Vacation Tracker'!$Q27:$AD27,0,FD$4))&lt;&gt;"O",IFERROR(--LEFT(OFFSET('Vacation Tracker'!$Q27:$AD27,0,FD$4),LEN(OFFSET('Vacation Tracker'!$Q27:$AD27,0,FD$4))-1),0)))</f>
        <v>0</v>
      </c>
      <c r="FG24" s="26">
        <f t="array" aca="1" ref="FG24" ca="1">SUM(IF(RIGHT(OFFSET('Vacation Tracker'!$Q27:$AD27,0,FD$4))=FG$8,IFERROR(--LEFT(OFFSET('Vacation Tracker'!$Q27:$AD27,0,FD$4),LEN(OFFSET('Vacation Tracker'!$Q27:$AD27,0,FD$4))-1),0)))</f>
        <v>0</v>
      </c>
      <c r="FH24" s="23">
        <f ca="1">SUM(OFFSET('Vacation Tracker'!$Q27:$AD27,0,FH$4))</f>
        <v>0</v>
      </c>
      <c r="FI24" s="26">
        <f t="shared" ref="FI24" ca="1" si="1009">FH24-FJ24</f>
        <v>0</v>
      </c>
      <c r="FJ24" s="26">
        <f t="array" aca="1" ref="FJ24" ca="1">SUM(IF(RIGHT(OFFSET('Vacation Tracker'!$Q27:$AD27,0,FH$4))&lt;&gt;"O",IFERROR(--LEFT(OFFSET('Vacation Tracker'!$Q27:$AD27,0,FH$4),LEN(OFFSET('Vacation Tracker'!$Q27:$AD27,0,FH$4))-1),0)))</f>
        <v>0</v>
      </c>
      <c r="FK24" s="26">
        <f t="array" aca="1" ref="FK24" ca="1">SUM(IF(RIGHT(OFFSET('Vacation Tracker'!$Q27:$AD27,0,FH$4))=FK$8,IFERROR(--LEFT(OFFSET('Vacation Tracker'!$Q27:$AD27,0,FH$4),LEN(OFFSET('Vacation Tracker'!$Q27:$AD27,0,FH$4))-1),0)))</f>
        <v>0</v>
      </c>
      <c r="FL24" s="23">
        <f ca="1">SUM(OFFSET('Vacation Tracker'!$Q27:$AD27,0,FL$4))</f>
        <v>0</v>
      </c>
      <c r="FM24" s="26">
        <f t="shared" ref="FM24" ca="1" si="1010">FL24-FN24</f>
        <v>0</v>
      </c>
      <c r="FN24" s="26">
        <f t="array" aca="1" ref="FN24" ca="1">SUM(IF(RIGHT(OFFSET('Vacation Tracker'!$Q27:$AD27,0,FL$4))&lt;&gt;"O",IFERROR(--LEFT(OFFSET('Vacation Tracker'!$Q27:$AD27,0,FL$4),LEN(OFFSET('Vacation Tracker'!$Q27:$AD27,0,FL$4))-1),0)))</f>
        <v>0</v>
      </c>
      <c r="FO24" s="26">
        <f t="array" aca="1" ref="FO24" ca="1">SUM(IF(RIGHT(OFFSET('Vacation Tracker'!$Q27:$AD27,0,FL$4))=FO$8,IFERROR(--LEFT(OFFSET('Vacation Tracker'!$Q27:$AD27,0,FL$4),LEN(OFFSET('Vacation Tracker'!$Q27:$AD27,0,FL$4))-1),0)))</f>
        <v>0</v>
      </c>
      <c r="FP24" s="23">
        <f ca="1">SUM(OFFSET('Vacation Tracker'!$Q27:$AD27,0,FP$4))</f>
        <v>0</v>
      </c>
      <c r="FQ24" s="26">
        <f t="shared" ref="FQ24" ca="1" si="1011">FP24-FR24</f>
        <v>0</v>
      </c>
      <c r="FR24" s="26">
        <f t="array" aca="1" ref="FR24" ca="1">SUM(IF(RIGHT(OFFSET('Vacation Tracker'!$Q27:$AD27,0,FP$4))&lt;&gt;"O",IFERROR(--LEFT(OFFSET('Vacation Tracker'!$Q27:$AD27,0,FP$4),LEN(OFFSET('Vacation Tracker'!$Q27:$AD27,0,FP$4))-1),0)))</f>
        <v>0</v>
      </c>
      <c r="FS24" s="26">
        <f t="array" aca="1" ref="FS24" ca="1">SUM(IF(RIGHT(OFFSET('Vacation Tracker'!$Q27:$AD27,0,FP$4))=FS$8,IFERROR(--LEFT(OFFSET('Vacation Tracker'!$Q27:$AD27,0,FP$4),LEN(OFFSET('Vacation Tracker'!$Q27:$AD27,0,FP$4))-1),0)))</f>
        <v>0</v>
      </c>
      <c r="FT24" s="23">
        <f ca="1">SUM(OFFSET('Vacation Tracker'!$Q27:$AD27,0,FT$4))</f>
        <v>0</v>
      </c>
      <c r="FU24" s="26">
        <f t="shared" ref="FU24" ca="1" si="1012">FT24-FV24</f>
        <v>0</v>
      </c>
      <c r="FV24" s="26">
        <f t="array" aca="1" ref="FV24" ca="1">SUM(IF(RIGHT(OFFSET('Vacation Tracker'!$Q27:$AD27,0,FT$4))&lt;&gt;"O",IFERROR(--LEFT(OFFSET('Vacation Tracker'!$Q27:$AD27,0,FT$4),LEN(OFFSET('Vacation Tracker'!$Q27:$AD27,0,FT$4))-1),0)))</f>
        <v>0</v>
      </c>
      <c r="FW24" s="26">
        <f t="array" aca="1" ref="FW24" ca="1">SUM(IF(RIGHT(OFFSET('Vacation Tracker'!$Q27:$AD27,0,FT$4))=FW$8,IFERROR(--LEFT(OFFSET('Vacation Tracker'!$Q27:$AD27,0,FT$4),LEN(OFFSET('Vacation Tracker'!$Q27:$AD27,0,FT$4))-1),0)))</f>
        <v>0</v>
      </c>
      <c r="FX24" s="23">
        <f ca="1">SUM(OFFSET('Vacation Tracker'!$Q27:$AD27,0,FX$4))</f>
        <v>0</v>
      </c>
      <c r="FY24" s="26">
        <f t="shared" ref="FY24" ca="1" si="1013">FX24-FZ24</f>
        <v>0</v>
      </c>
      <c r="FZ24" s="26">
        <f t="array" aca="1" ref="FZ24" ca="1">SUM(IF(RIGHT(OFFSET('Vacation Tracker'!$Q27:$AD27,0,FX$4))&lt;&gt;"O",IFERROR(--LEFT(OFFSET('Vacation Tracker'!$Q27:$AD27,0,FX$4),LEN(OFFSET('Vacation Tracker'!$Q27:$AD27,0,FX$4))-1),0)))</f>
        <v>0</v>
      </c>
      <c r="GA24" s="26">
        <f t="array" aca="1" ref="GA24" ca="1">SUM(IF(RIGHT(OFFSET('Vacation Tracker'!$Q27:$AD27,0,FX$4))=GA$8,IFERROR(--LEFT(OFFSET('Vacation Tracker'!$Q27:$AD27,0,FX$4),LEN(OFFSET('Vacation Tracker'!$Q27:$AD27,0,FX$4))-1),0)))</f>
        <v>0</v>
      </c>
      <c r="GB24" s="23">
        <f ca="1">SUM(OFFSET('Vacation Tracker'!$Q27:$AD27,0,GB$4))</f>
        <v>0</v>
      </c>
      <c r="GC24" s="26">
        <f t="shared" ref="GC24" ca="1" si="1014">GB24-GD24</f>
        <v>0</v>
      </c>
      <c r="GD24" s="26">
        <f t="array" aca="1" ref="GD24" ca="1">SUM(IF(RIGHT(OFFSET('Vacation Tracker'!$Q27:$AD27,0,GB$4))&lt;&gt;"O",IFERROR(--LEFT(OFFSET('Vacation Tracker'!$Q27:$AD27,0,GB$4),LEN(OFFSET('Vacation Tracker'!$Q27:$AD27,0,GB$4))-1),0)))</f>
        <v>0</v>
      </c>
      <c r="GE24" s="26">
        <f t="array" aca="1" ref="GE24" ca="1">SUM(IF(RIGHT(OFFSET('Vacation Tracker'!$Q27:$AD27,0,GB$4))=GE$8,IFERROR(--LEFT(OFFSET('Vacation Tracker'!$Q27:$AD27,0,GB$4),LEN(OFFSET('Vacation Tracker'!$Q27:$AD27,0,GB$4))-1),0)))</f>
        <v>0</v>
      </c>
      <c r="GF24" s="23">
        <f ca="1">SUM(OFFSET('Vacation Tracker'!$Q27:$AD27,0,GF$4))</f>
        <v>0</v>
      </c>
      <c r="GG24" s="26">
        <f t="shared" ref="GG24" ca="1" si="1015">GF24-GH24</f>
        <v>0</v>
      </c>
      <c r="GH24" s="26">
        <f t="array" aca="1" ref="GH24" ca="1">SUM(IF(RIGHT(OFFSET('Vacation Tracker'!$Q27:$AD27,0,GF$4))&lt;&gt;"O",IFERROR(--LEFT(OFFSET('Vacation Tracker'!$Q27:$AD27,0,GF$4),LEN(OFFSET('Vacation Tracker'!$Q27:$AD27,0,GF$4))-1),0)))</f>
        <v>0</v>
      </c>
      <c r="GI24" s="26">
        <f t="array" aca="1" ref="GI24" ca="1">SUM(IF(RIGHT(OFFSET('Vacation Tracker'!$Q27:$AD27,0,GF$4))=GI$8,IFERROR(--LEFT(OFFSET('Vacation Tracker'!$Q27:$AD27,0,GF$4),LEN(OFFSET('Vacation Tracker'!$Q27:$AD27,0,GF$4))-1),0)))</f>
        <v>0</v>
      </c>
      <c r="GJ24" s="23">
        <f ca="1">SUM(OFFSET('Vacation Tracker'!$Q27:$AD27,0,GJ$4))</f>
        <v>0</v>
      </c>
      <c r="GK24" s="26">
        <f t="shared" ref="GK24" ca="1" si="1016">GJ24-GL24</f>
        <v>0</v>
      </c>
      <c r="GL24" s="26">
        <f t="array" aca="1" ref="GL24" ca="1">SUM(IF(RIGHT(OFFSET('Vacation Tracker'!$Q27:$AD27,0,GJ$4))&lt;&gt;"O",IFERROR(--LEFT(OFFSET('Vacation Tracker'!$Q27:$AD27,0,GJ$4),LEN(OFFSET('Vacation Tracker'!$Q27:$AD27,0,GJ$4))-1),0)))</f>
        <v>0</v>
      </c>
      <c r="GM24" s="26">
        <f t="array" aca="1" ref="GM24" ca="1">SUM(IF(RIGHT(OFFSET('Vacation Tracker'!$Q27:$AD27,0,GJ$4))=GM$8,IFERROR(--LEFT(OFFSET('Vacation Tracker'!$Q27:$AD27,0,GJ$4),LEN(OFFSET('Vacation Tracker'!$Q27:$AD27,0,GJ$4))-1),0)))</f>
        <v>0</v>
      </c>
      <c r="GN24" s="23">
        <f ca="1">SUM(OFFSET('Vacation Tracker'!$Q27:$AD27,0,GN$4))</f>
        <v>0</v>
      </c>
      <c r="GO24" s="26">
        <f t="shared" ref="GO24" ca="1" si="1017">GN24-GP24</f>
        <v>0</v>
      </c>
      <c r="GP24" s="26">
        <f t="array" aca="1" ref="GP24" ca="1">SUM(IF(RIGHT(OFFSET('Vacation Tracker'!$Q27:$AD27,0,GN$4))&lt;&gt;"O",IFERROR(--LEFT(OFFSET('Vacation Tracker'!$Q27:$AD27,0,GN$4),LEN(OFFSET('Vacation Tracker'!$Q27:$AD27,0,GN$4))-1),0)))</f>
        <v>0</v>
      </c>
      <c r="GQ24" s="26">
        <f t="array" aca="1" ref="GQ24" ca="1">SUM(IF(RIGHT(OFFSET('Vacation Tracker'!$Q27:$AD27,0,GN$4))=GQ$8,IFERROR(--LEFT(OFFSET('Vacation Tracker'!$Q27:$AD27,0,GN$4),LEN(OFFSET('Vacation Tracker'!$Q27:$AD27,0,GN$4))-1),0)))</f>
        <v>0</v>
      </c>
      <c r="GR24" s="23">
        <f ca="1">SUM(OFFSET('Vacation Tracker'!$Q27:$AD27,0,GR$4))</f>
        <v>0</v>
      </c>
      <c r="GS24" s="26">
        <f t="shared" ref="GS24" ca="1" si="1018">GR24-GT24</f>
        <v>0</v>
      </c>
      <c r="GT24" s="26">
        <f t="array" aca="1" ref="GT24" ca="1">SUM(IF(RIGHT(OFFSET('Vacation Tracker'!$Q27:$AD27,0,GR$4))&lt;&gt;"O",IFERROR(--LEFT(OFFSET('Vacation Tracker'!$Q27:$AD27,0,GR$4),LEN(OFFSET('Vacation Tracker'!$Q27:$AD27,0,GR$4))-1),0)))</f>
        <v>0</v>
      </c>
      <c r="GU24" s="26">
        <f t="array" aca="1" ref="GU24" ca="1">SUM(IF(RIGHT(OFFSET('Vacation Tracker'!$Q27:$AD27,0,GR$4))=GU$8,IFERROR(--LEFT(OFFSET('Vacation Tracker'!$Q27:$AD27,0,GR$4),LEN(OFFSET('Vacation Tracker'!$Q27:$AD27,0,GR$4))-1),0)))</f>
        <v>0</v>
      </c>
      <c r="GV24" s="23">
        <f ca="1">SUM(OFFSET('Vacation Tracker'!$Q27:$AD27,0,GV$4))</f>
        <v>0</v>
      </c>
      <c r="GW24" s="26">
        <f t="shared" ref="GW24" ca="1" si="1019">GV24-GX24</f>
        <v>0</v>
      </c>
      <c r="GX24" s="26">
        <f t="array" aca="1" ref="GX24" ca="1">SUM(IF(RIGHT(OFFSET('Vacation Tracker'!$Q27:$AD27,0,GV$4))&lt;&gt;"O",IFERROR(--LEFT(OFFSET('Vacation Tracker'!$Q27:$AD27,0,GV$4),LEN(OFFSET('Vacation Tracker'!$Q27:$AD27,0,GV$4))-1),0)))</f>
        <v>0</v>
      </c>
      <c r="GY24" s="26">
        <f t="array" aca="1" ref="GY24" ca="1">SUM(IF(RIGHT(OFFSET('Vacation Tracker'!$Q27:$AD27,0,GV$4))=GY$8,IFERROR(--LEFT(OFFSET('Vacation Tracker'!$Q27:$AD27,0,GV$4),LEN(OFFSET('Vacation Tracker'!$Q27:$AD27,0,GV$4))-1),0)))</f>
        <v>0</v>
      </c>
      <c r="GZ24" s="23">
        <f ca="1">SUM(OFFSET('Vacation Tracker'!$Q27:$AD27,0,GZ$4))</f>
        <v>0</v>
      </c>
      <c r="HA24" s="26">
        <f t="shared" ref="HA24" ca="1" si="1020">GZ24-HB24</f>
        <v>0</v>
      </c>
      <c r="HB24" s="26">
        <f t="array" aca="1" ref="HB24" ca="1">SUM(IF(RIGHT(OFFSET('Vacation Tracker'!$Q27:$AD27,0,GZ$4))&lt;&gt;"O",IFERROR(--LEFT(OFFSET('Vacation Tracker'!$Q27:$AD27,0,GZ$4),LEN(OFFSET('Vacation Tracker'!$Q27:$AD27,0,GZ$4))-1),0)))</f>
        <v>0</v>
      </c>
      <c r="HC24" s="26">
        <f t="array" aca="1" ref="HC24" ca="1">SUM(IF(RIGHT(OFFSET('Vacation Tracker'!$Q27:$AD27,0,GZ$4))=HC$8,IFERROR(--LEFT(OFFSET('Vacation Tracker'!$Q27:$AD27,0,GZ$4),LEN(OFFSET('Vacation Tracker'!$Q27:$AD27,0,GZ$4))-1),0)))</f>
        <v>0</v>
      </c>
      <c r="HD24" s="23">
        <f ca="1">SUM(OFFSET('Vacation Tracker'!$Q27:$AD27,0,HD$4))</f>
        <v>0</v>
      </c>
      <c r="HE24" s="26">
        <f t="shared" ref="HE24" ca="1" si="1021">HD24-HF24</f>
        <v>0</v>
      </c>
      <c r="HF24" s="26">
        <f t="array" aca="1" ref="HF24" ca="1">SUM(IF(RIGHT(OFFSET('Vacation Tracker'!$Q27:$AD27,0,HD$4))&lt;&gt;"O",IFERROR(--LEFT(OFFSET('Vacation Tracker'!$Q27:$AD27,0,HD$4),LEN(OFFSET('Vacation Tracker'!$Q27:$AD27,0,HD$4))-1),0)))</f>
        <v>0</v>
      </c>
      <c r="HG24" s="26">
        <f t="array" aca="1" ref="HG24" ca="1">SUM(IF(RIGHT(OFFSET('Vacation Tracker'!$Q27:$AD27,0,HD$4))=HG$8,IFERROR(--LEFT(OFFSET('Vacation Tracker'!$Q27:$AD27,0,HD$4),LEN(OFFSET('Vacation Tracker'!$Q27:$AD27,0,HD$4))-1),0)))</f>
        <v>0</v>
      </c>
      <c r="HH24" s="23">
        <f ca="1">SUM(OFFSET('Vacation Tracker'!$Q27:$AD27,0,HH$4))</f>
        <v>0</v>
      </c>
      <c r="HI24" s="26">
        <f t="shared" ref="HI24" ca="1" si="1022">HH24-HJ24</f>
        <v>0</v>
      </c>
      <c r="HJ24" s="26">
        <f t="array" aca="1" ref="HJ24" ca="1">SUM(IF(RIGHT(OFFSET('Vacation Tracker'!$Q27:$AD27,0,HH$4))&lt;&gt;"O",IFERROR(--LEFT(OFFSET('Vacation Tracker'!$Q27:$AD27,0,HH$4),LEN(OFFSET('Vacation Tracker'!$Q27:$AD27,0,HH$4))-1),0)))</f>
        <v>0</v>
      </c>
      <c r="HK24" s="26">
        <f t="array" aca="1" ref="HK24" ca="1">SUM(IF(RIGHT(OFFSET('Vacation Tracker'!$Q27:$AD27,0,HH$4))=HK$8,IFERROR(--LEFT(OFFSET('Vacation Tracker'!$Q27:$AD27,0,HH$4),LEN(OFFSET('Vacation Tracker'!$Q27:$AD27,0,HH$4))-1),0)))</f>
        <v>0</v>
      </c>
      <c r="HL24" s="23">
        <f ca="1">SUM(OFFSET('Vacation Tracker'!$Q27:$AD27,0,HL$4))</f>
        <v>0</v>
      </c>
      <c r="HM24" s="26">
        <f t="shared" ref="HM24" ca="1" si="1023">HL24-HN24</f>
        <v>0</v>
      </c>
      <c r="HN24" s="26">
        <f t="array" aca="1" ref="HN24" ca="1">SUM(IF(RIGHT(OFFSET('Vacation Tracker'!$Q27:$AD27,0,HL$4))&lt;&gt;"O",IFERROR(--LEFT(OFFSET('Vacation Tracker'!$Q27:$AD27,0,HL$4),LEN(OFFSET('Vacation Tracker'!$Q27:$AD27,0,HL$4))-1),0)))</f>
        <v>0</v>
      </c>
      <c r="HO24" s="26">
        <f t="array" aca="1" ref="HO24" ca="1">SUM(IF(RIGHT(OFFSET('Vacation Tracker'!$Q27:$AD27,0,HL$4))=HO$8,IFERROR(--LEFT(OFFSET('Vacation Tracker'!$Q27:$AD27,0,HL$4),LEN(OFFSET('Vacation Tracker'!$Q27:$AD27,0,HL$4))-1),0)))</f>
        <v>0</v>
      </c>
      <c r="HP24" s="23">
        <f ca="1">SUM(OFFSET('Vacation Tracker'!$Q27:$AD27,0,HP$4))</f>
        <v>0</v>
      </c>
      <c r="HQ24" s="26">
        <f t="shared" ref="HQ24" ca="1" si="1024">HP24-HR24</f>
        <v>0</v>
      </c>
      <c r="HR24" s="26">
        <f t="array" aca="1" ref="HR24" ca="1">SUM(IF(RIGHT(OFFSET('Vacation Tracker'!$Q27:$AD27,0,HP$4))&lt;&gt;"O",IFERROR(--LEFT(OFFSET('Vacation Tracker'!$Q27:$AD27,0,HP$4),LEN(OFFSET('Vacation Tracker'!$Q27:$AD27,0,HP$4))-1),0)))</f>
        <v>0</v>
      </c>
      <c r="HS24" s="23">
        <f t="array" aca="1" ref="HS24" ca="1">SUM(IF(RIGHT(OFFSET('Vacation Tracker'!$Q27:$AD27,0,HP$4))=HS$8,IFERROR(--LEFT(OFFSET('Vacation Tracker'!$Q27:$AD27,0,HP$4),LEN(OFFSET('Vacation Tracker'!$Q27:$AD27,0,HP$4))-1),0)))</f>
        <v>0</v>
      </c>
    </row>
    <row r="25" spans="2:227" ht="15" customHeight="1" x14ac:dyDescent="0.2">
      <c r="B25" s="23">
        <f>IF('Vacation Tracker'!B28&lt;&gt;"",'Vacation Tracker'!B28,"")</f>
        <v>17</v>
      </c>
      <c r="C25" s="24" t="str">
        <f>IF('Vacation Tracker'!C28&lt;&gt;"",'Vacation Tracker'!C28,"")</f>
        <v/>
      </c>
      <c r="D25" s="25" t="str">
        <f>IF('Vacation Tracker'!D28&lt;&gt;"",'Vacation Tracker'!D28,"")</f>
        <v/>
      </c>
      <c r="E25" s="25" t="str">
        <f>IF('Vacation Tracker'!E28&lt;&gt;"",'Vacation Tracker'!E28,"")</f>
        <v/>
      </c>
      <c r="F25" s="24" t="str">
        <f>IF('Vacation Tracker'!F28&lt;&gt;"",'Vacation Tracker'!F28,"")</f>
        <v/>
      </c>
      <c r="G25" s="24" t="str">
        <f>IF('Vacation Tracker'!G28&lt;&gt;"",'Vacation Tracker'!G28,"")</f>
        <v/>
      </c>
      <c r="H25" s="23" t="str">
        <f t="shared" si="258"/>
        <v/>
      </c>
      <c r="I25" s="23" t="str">
        <f t="shared" si="258"/>
        <v/>
      </c>
      <c r="J25" s="23" t="str">
        <f t="shared" si="258"/>
        <v/>
      </c>
      <c r="K25" s="23" t="str">
        <f t="shared" si="259"/>
        <v/>
      </c>
      <c r="L25" s="23">
        <f ca="1">SUM(OFFSET('Vacation Tracker'!$Q28:$AD28,0,L$4))</f>
        <v>0</v>
      </c>
      <c r="M25" s="26">
        <f t="shared" ca="1" si="204"/>
        <v>0</v>
      </c>
      <c r="N25" s="26">
        <f t="array" aca="1" ref="N25" ca="1">SUM(IF(RIGHT(OFFSET('Vacation Tracker'!$Q28:$AD28,0,L$4))&lt;&gt;"O",IFERROR(--LEFT(OFFSET('Vacation Tracker'!$Q28:$AD28,0,L$4),LEN(OFFSET('Vacation Tracker'!$Q28:$AD28,0,L$4))-1),0)))</f>
        <v>0</v>
      </c>
      <c r="O25" s="26">
        <f t="array" aca="1" ref="O25" ca="1">SUM(IF(RIGHT(OFFSET('Vacation Tracker'!$Q28:$AD28,0,L$4))=O$8,IFERROR(--LEFT(OFFSET('Vacation Tracker'!$Q28:$AD28,0,L$4),LEN(OFFSET('Vacation Tracker'!$Q28:$AD28,0,L$4))-1),0)))</f>
        <v>0</v>
      </c>
      <c r="P25" s="23">
        <f ca="1">SUM(OFFSET('Vacation Tracker'!$Q28:$AD28,0,P$4))</f>
        <v>0</v>
      </c>
      <c r="Q25" s="26">
        <f t="shared" ca="1" si="205"/>
        <v>0</v>
      </c>
      <c r="R25" s="26">
        <f t="array" aca="1" ref="R25" ca="1">SUM(IF(RIGHT(OFFSET('Vacation Tracker'!$Q28:$AD28,0,P$4))&lt;&gt;"O",IFERROR(--LEFT(OFFSET('Vacation Tracker'!$Q28:$AD28,0,P$4),LEN(OFFSET('Vacation Tracker'!$Q28:$AD28,0,P$4))-1),0)))</f>
        <v>0</v>
      </c>
      <c r="S25" s="26">
        <f t="array" aca="1" ref="S25" ca="1">SUM(IF(RIGHT(OFFSET('Vacation Tracker'!$Q28:$AD28,0,P$4))=S$8,IFERROR(--LEFT(OFFSET('Vacation Tracker'!$Q28:$AD28,0,P$4),LEN(OFFSET('Vacation Tracker'!$Q28:$AD28,0,P$4))-1),0)))</f>
        <v>0</v>
      </c>
      <c r="T25" s="23">
        <f ca="1">SUM(OFFSET('Vacation Tracker'!$Q28:$AD28,0,T$4))</f>
        <v>0</v>
      </c>
      <c r="U25" s="26">
        <f t="shared" ca="1" si="206"/>
        <v>0</v>
      </c>
      <c r="V25" s="26">
        <f t="array" aca="1" ref="V25" ca="1">SUM(IF(RIGHT(OFFSET('Vacation Tracker'!$Q28:$AD28,0,T$4))&lt;&gt;"O",IFERROR(--LEFT(OFFSET('Vacation Tracker'!$Q28:$AD28,0,T$4),LEN(OFFSET('Vacation Tracker'!$Q28:$AD28,0,T$4))-1),0)))</f>
        <v>0</v>
      </c>
      <c r="W25" s="26">
        <f t="array" aca="1" ref="W25" ca="1">SUM(IF(RIGHT(OFFSET('Vacation Tracker'!$Q28:$AD28,0,T$4))=W$8,IFERROR(--LEFT(OFFSET('Vacation Tracker'!$Q28:$AD28,0,T$4),LEN(OFFSET('Vacation Tracker'!$Q28:$AD28,0,T$4))-1),0)))</f>
        <v>0</v>
      </c>
      <c r="X25" s="23">
        <f ca="1">SUM(OFFSET('Vacation Tracker'!$Q28:$AD28,0,X$4))</f>
        <v>0</v>
      </c>
      <c r="Y25" s="26">
        <f t="shared" ref="Y25" ca="1" si="1025">X25-Z25</f>
        <v>0</v>
      </c>
      <c r="Z25" s="26">
        <f t="array" aca="1" ref="Z25" ca="1">SUM(IF(RIGHT(OFFSET('Vacation Tracker'!$Q28:$AD28,0,X$4))&lt;&gt;"O",IFERROR(--LEFT(OFFSET('Vacation Tracker'!$Q28:$AD28,0,X$4),LEN(OFFSET('Vacation Tracker'!$Q28:$AD28,0,X$4))-1),0)))</f>
        <v>0</v>
      </c>
      <c r="AA25" s="26">
        <f t="array" aca="1" ref="AA25" ca="1">SUM(IF(RIGHT(OFFSET('Vacation Tracker'!$Q28:$AD28,0,X$4))=AA$8,IFERROR(--LEFT(OFFSET('Vacation Tracker'!$Q28:$AD28,0,X$4),LEN(OFFSET('Vacation Tracker'!$Q28:$AD28,0,X$4))-1),0)))</f>
        <v>0</v>
      </c>
      <c r="AB25" s="23">
        <f ca="1">SUM(OFFSET('Vacation Tracker'!$Q28:$AD28,0,AB$4))</f>
        <v>0</v>
      </c>
      <c r="AC25" s="26">
        <f t="shared" ref="AC25" ca="1" si="1026">AB25-AD25</f>
        <v>0</v>
      </c>
      <c r="AD25" s="26">
        <f t="array" aca="1" ref="AD25" ca="1">SUM(IF(RIGHT(OFFSET('Vacation Tracker'!$Q28:$AD28,0,AB$4))&lt;&gt;"O",IFERROR(--LEFT(OFFSET('Vacation Tracker'!$Q28:$AD28,0,AB$4),LEN(OFFSET('Vacation Tracker'!$Q28:$AD28,0,AB$4))-1),0)))</f>
        <v>0</v>
      </c>
      <c r="AE25" s="26">
        <f t="array" aca="1" ref="AE25" ca="1">SUM(IF(RIGHT(OFFSET('Vacation Tracker'!$Q28:$AD28,0,AB$4))=AE$8,IFERROR(--LEFT(OFFSET('Vacation Tracker'!$Q28:$AD28,0,AB$4),LEN(OFFSET('Vacation Tracker'!$Q28:$AD28,0,AB$4))-1),0)))</f>
        <v>0</v>
      </c>
      <c r="AF25" s="23">
        <f ca="1">SUM(OFFSET('Vacation Tracker'!$Q28:$AD28,0,AF$4))</f>
        <v>0</v>
      </c>
      <c r="AG25" s="26">
        <f t="shared" ref="AG25" ca="1" si="1027">AF25-AH25</f>
        <v>0</v>
      </c>
      <c r="AH25" s="26">
        <f t="array" aca="1" ref="AH25" ca="1">SUM(IF(RIGHT(OFFSET('Vacation Tracker'!$Q28:$AD28,0,AF$4))&lt;&gt;"O",IFERROR(--LEFT(OFFSET('Vacation Tracker'!$Q28:$AD28,0,AF$4),LEN(OFFSET('Vacation Tracker'!$Q28:$AD28,0,AF$4))-1),0)))</f>
        <v>0</v>
      </c>
      <c r="AI25" s="26">
        <f t="array" aca="1" ref="AI25" ca="1">SUM(IF(RIGHT(OFFSET('Vacation Tracker'!$Q28:$AD28,0,AF$4))=AI$8,IFERROR(--LEFT(OFFSET('Vacation Tracker'!$Q28:$AD28,0,AF$4),LEN(OFFSET('Vacation Tracker'!$Q28:$AD28,0,AF$4))-1),0)))</f>
        <v>0</v>
      </c>
      <c r="AJ25" s="23">
        <f ca="1">SUM(OFFSET('Vacation Tracker'!$Q28:$AD28,0,AJ$4))</f>
        <v>0</v>
      </c>
      <c r="AK25" s="26">
        <f t="shared" ref="AK25" ca="1" si="1028">AJ25-AL25</f>
        <v>0</v>
      </c>
      <c r="AL25" s="26">
        <f t="array" aca="1" ref="AL25" ca="1">SUM(IF(RIGHT(OFFSET('Vacation Tracker'!$Q28:$AD28,0,AJ$4))&lt;&gt;"O",IFERROR(--LEFT(OFFSET('Vacation Tracker'!$Q28:$AD28,0,AJ$4),LEN(OFFSET('Vacation Tracker'!$Q28:$AD28,0,AJ$4))-1),0)))</f>
        <v>0</v>
      </c>
      <c r="AM25" s="26">
        <f t="array" aca="1" ref="AM25" ca="1">SUM(IF(RIGHT(OFFSET('Vacation Tracker'!$Q28:$AD28,0,AJ$4))=AM$8,IFERROR(--LEFT(OFFSET('Vacation Tracker'!$Q28:$AD28,0,AJ$4),LEN(OFFSET('Vacation Tracker'!$Q28:$AD28,0,AJ$4))-1),0)))</f>
        <v>0</v>
      </c>
      <c r="AN25" s="23">
        <f ca="1">SUM(OFFSET('Vacation Tracker'!$Q28:$AD28,0,AN$4))</f>
        <v>0</v>
      </c>
      <c r="AO25" s="26">
        <f t="shared" ref="AO25" ca="1" si="1029">AN25-AP25</f>
        <v>0</v>
      </c>
      <c r="AP25" s="26">
        <f t="array" aca="1" ref="AP25" ca="1">SUM(IF(RIGHT(OFFSET('Vacation Tracker'!$Q28:$AD28,0,AN$4))&lt;&gt;"O",IFERROR(--LEFT(OFFSET('Vacation Tracker'!$Q28:$AD28,0,AN$4),LEN(OFFSET('Vacation Tracker'!$Q28:$AD28,0,AN$4))-1),0)))</f>
        <v>0</v>
      </c>
      <c r="AQ25" s="26">
        <f t="array" aca="1" ref="AQ25" ca="1">SUM(IF(RIGHT(OFFSET('Vacation Tracker'!$Q28:$AD28,0,AN$4))=AQ$8,IFERROR(--LEFT(OFFSET('Vacation Tracker'!$Q28:$AD28,0,AN$4),LEN(OFFSET('Vacation Tracker'!$Q28:$AD28,0,AN$4))-1),0)))</f>
        <v>0</v>
      </c>
      <c r="AR25" s="23">
        <f ca="1">SUM(OFFSET('Vacation Tracker'!$Q28:$AD28,0,AR$4))</f>
        <v>0</v>
      </c>
      <c r="AS25" s="26">
        <f t="shared" ref="AS25" ca="1" si="1030">AR25-AT25</f>
        <v>0</v>
      </c>
      <c r="AT25" s="26">
        <f t="array" aca="1" ref="AT25" ca="1">SUM(IF(RIGHT(OFFSET('Vacation Tracker'!$Q28:$AD28,0,AR$4))&lt;&gt;"O",IFERROR(--LEFT(OFFSET('Vacation Tracker'!$Q28:$AD28,0,AR$4),LEN(OFFSET('Vacation Tracker'!$Q28:$AD28,0,AR$4))-1),0)))</f>
        <v>0</v>
      </c>
      <c r="AU25" s="26">
        <f t="array" aca="1" ref="AU25" ca="1">SUM(IF(RIGHT(OFFSET('Vacation Tracker'!$Q28:$AD28,0,AR$4))=AU$8,IFERROR(--LEFT(OFFSET('Vacation Tracker'!$Q28:$AD28,0,AR$4),LEN(OFFSET('Vacation Tracker'!$Q28:$AD28,0,AR$4))-1),0)))</f>
        <v>0</v>
      </c>
      <c r="AV25" s="23">
        <f ca="1">SUM(OFFSET('Vacation Tracker'!$Q28:$AD28,0,AV$4))</f>
        <v>0</v>
      </c>
      <c r="AW25" s="26">
        <f t="shared" ref="AW25" ca="1" si="1031">AV25-AX25</f>
        <v>0</v>
      </c>
      <c r="AX25" s="26">
        <f t="array" aca="1" ref="AX25" ca="1">SUM(IF(RIGHT(OFFSET('Vacation Tracker'!$Q28:$AD28,0,AV$4))&lt;&gt;"O",IFERROR(--LEFT(OFFSET('Vacation Tracker'!$Q28:$AD28,0,AV$4),LEN(OFFSET('Vacation Tracker'!$Q28:$AD28,0,AV$4))-1),0)))</f>
        <v>0</v>
      </c>
      <c r="AY25" s="26">
        <f t="array" aca="1" ref="AY25" ca="1">SUM(IF(RIGHT(OFFSET('Vacation Tracker'!$Q28:$AD28,0,AV$4))=AY$8,IFERROR(--LEFT(OFFSET('Vacation Tracker'!$Q28:$AD28,0,AV$4),LEN(OFFSET('Vacation Tracker'!$Q28:$AD28,0,AV$4))-1),0)))</f>
        <v>0</v>
      </c>
      <c r="AZ25" s="23">
        <f ca="1">SUM(OFFSET('Vacation Tracker'!$Q28:$AD28,0,AZ$4))</f>
        <v>0</v>
      </c>
      <c r="BA25" s="26">
        <f t="shared" ref="BA25" ca="1" si="1032">AZ25-BB25</f>
        <v>0</v>
      </c>
      <c r="BB25" s="26">
        <f t="array" aca="1" ref="BB25" ca="1">SUM(IF(RIGHT(OFFSET('Vacation Tracker'!$Q28:$AD28,0,AZ$4))&lt;&gt;"O",IFERROR(--LEFT(OFFSET('Vacation Tracker'!$Q28:$AD28,0,AZ$4),LEN(OFFSET('Vacation Tracker'!$Q28:$AD28,0,AZ$4))-1),0)))</f>
        <v>0</v>
      </c>
      <c r="BC25" s="26">
        <f t="array" aca="1" ref="BC25" ca="1">SUM(IF(RIGHT(OFFSET('Vacation Tracker'!$Q28:$AD28,0,AZ$4))=BC$8,IFERROR(--LEFT(OFFSET('Vacation Tracker'!$Q28:$AD28,0,AZ$4),LEN(OFFSET('Vacation Tracker'!$Q28:$AD28,0,AZ$4))-1),0)))</f>
        <v>0</v>
      </c>
      <c r="BD25" s="23">
        <f ca="1">SUM(OFFSET('Vacation Tracker'!$Q28:$AD28,0,BD$4))</f>
        <v>0</v>
      </c>
      <c r="BE25" s="26">
        <f t="shared" ref="BE25" ca="1" si="1033">BD25-BF25</f>
        <v>0</v>
      </c>
      <c r="BF25" s="26">
        <f t="array" aca="1" ref="BF25" ca="1">SUM(IF(RIGHT(OFFSET('Vacation Tracker'!$Q28:$AD28,0,BD$4))&lt;&gt;"O",IFERROR(--LEFT(OFFSET('Vacation Tracker'!$Q28:$AD28,0,BD$4),LEN(OFFSET('Vacation Tracker'!$Q28:$AD28,0,BD$4))-1),0)))</f>
        <v>0</v>
      </c>
      <c r="BG25" s="26">
        <f t="array" aca="1" ref="BG25" ca="1">SUM(IF(RIGHT(OFFSET('Vacation Tracker'!$Q28:$AD28,0,BD$4))=BG$8,IFERROR(--LEFT(OFFSET('Vacation Tracker'!$Q28:$AD28,0,BD$4),LEN(OFFSET('Vacation Tracker'!$Q28:$AD28,0,BD$4))-1),0)))</f>
        <v>0</v>
      </c>
      <c r="BH25" s="23">
        <f ca="1">SUM(OFFSET('Vacation Tracker'!$Q28:$AD28,0,BH$4))</f>
        <v>0</v>
      </c>
      <c r="BI25" s="26">
        <f t="shared" ref="BI25" ca="1" si="1034">BH25-BJ25</f>
        <v>0</v>
      </c>
      <c r="BJ25" s="26">
        <f t="array" aca="1" ref="BJ25" ca="1">SUM(IF(RIGHT(OFFSET('Vacation Tracker'!$Q28:$AD28,0,BH$4))&lt;&gt;"O",IFERROR(--LEFT(OFFSET('Vacation Tracker'!$Q28:$AD28,0,BH$4),LEN(OFFSET('Vacation Tracker'!$Q28:$AD28,0,BH$4))-1),0)))</f>
        <v>0</v>
      </c>
      <c r="BK25" s="26">
        <f t="array" aca="1" ref="BK25" ca="1">SUM(IF(RIGHT(OFFSET('Vacation Tracker'!$Q28:$AD28,0,BH$4))=BK$8,IFERROR(--LEFT(OFFSET('Vacation Tracker'!$Q28:$AD28,0,BH$4),LEN(OFFSET('Vacation Tracker'!$Q28:$AD28,0,BH$4))-1),0)))</f>
        <v>0</v>
      </c>
      <c r="BL25" s="23">
        <f ca="1">SUM(OFFSET('Vacation Tracker'!$Q28:$AD28,0,BL$4))</f>
        <v>0</v>
      </c>
      <c r="BM25" s="26">
        <f t="shared" ref="BM25" ca="1" si="1035">BL25-BN25</f>
        <v>0</v>
      </c>
      <c r="BN25" s="26">
        <f t="array" aca="1" ref="BN25" ca="1">SUM(IF(RIGHT(OFFSET('Vacation Tracker'!$Q28:$AD28,0,BL$4))&lt;&gt;"O",IFERROR(--LEFT(OFFSET('Vacation Tracker'!$Q28:$AD28,0,BL$4),LEN(OFFSET('Vacation Tracker'!$Q28:$AD28,0,BL$4))-1),0)))</f>
        <v>0</v>
      </c>
      <c r="BO25" s="26">
        <f t="array" aca="1" ref="BO25" ca="1">SUM(IF(RIGHT(OFFSET('Vacation Tracker'!$Q28:$AD28,0,BL$4))=BO$8,IFERROR(--LEFT(OFFSET('Vacation Tracker'!$Q28:$AD28,0,BL$4),LEN(OFFSET('Vacation Tracker'!$Q28:$AD28,0,BL$4))-1),0)))</f>
        <v>0</v>
      </c>
      <c r="BP25" s="23">
        <f ca="1">SUM(OFFSET('Vacation Tracker'!$Q28:$AD28,0,BP$4))</f>
        <v>0</v>
      </c>
      <c r="BQ25" s="26">
        <f t="shared" ref="BQ25" ca="1" si="1036">BP25-BR25</f>
        <v>0</v>
      </c>
      <c r="BR25" s="26">
        <f t="array" aca="1" ref="BR25" ca="1">SUM(IF(RIGHT(OFFSET('Vacation Tracker'!$Q28:$AD28,0,BP$4))&lt;&gt;"O",IFERROR(--LEFT(OFFSET('Vacation Tracker'!$Q28:$AD28,0,BP$4),LEN(OFFSET('Vacation Tracker'!$Q28:$AD28,0,BP$4))-1),0)))</f>
        <v>0</v>
      </c>
      <c r="BS25" s="26">
        <f t="array" aca="1" ref="BS25" ca="1">SUM(IF(RIGHT(OFFSET('Vacation Tracker'!$Q28:$AD28,0,BP$4))=BS$8,IFERROR(--LEFT(OFFSET('Vacation Tracker'!$Q28:$AD28,0,BP$4),LEN(OFFSET('Vacation Tracker'!$Q28:$AD28,0,BP$4))-1),0)))</f>
        <v>0</v>
      </c>
      <c r="BT25" s="23">
        <f ca="1">SUM(OFFSET('Vacation Tracker'!$Q28:$AD28,0,BT$4))</f>
        <v>0</v>
      </c>
      <c r="BU25" s="26">
        <f t="shared" ref="BU25" ca="1" si="1037">BT25-BV25</f>
        <v>0</v>
      </c>
      <c r="BV25" s="26">
        <f t="array" aca="1" ref="BV25" ca="1">SUM(IF(RIGHT(OFFSET('Vacation Tracker'!$Q28:$AD28,0,BT$4))&lt;&gt;"O",IFERROR(--LEFT(OFFSET('Vacation Tracker'!$Q28:$AD28,0,BT$4),LEN(OFFSET('Vacation Tracker'!$Q28:$AD28,0,BT$4))-1),0)))</f>
        <v>0</v>
      </c>
      <c r="BW25" s="26">
        <f t="array" aca="1" ref="BW25" ca="1">SUM(IF(RIGHT(OFFSET('Vacation Tracker'!$Q28:$AD28,0,BT$4))=BW$8,IFERROR(--LEFT(OFFSET('Vacation Tracker'!$Q28:$AD28,0,BT$4),LEN(OFFSET('Vacation Tracker'!$Q28:$AD28,0,BT$4))-1),0)))</f>
        <v>0</v>
      </c>
      <c r="BX25" s="23">
        <f ca="1">SUM(OFFSET('Vacation Tracker'!$Q28:$AD28,0,BX$4))</f>
        <v>0</v>
      </c>
      <c r="BY25" s="26">
        <f t="shared" ref="BY25" ca="1" si="1038">BX25-BZ25</f>
        <v>0</v>
      </c>
      <c r="BZ25" s="26">
        <f t="array" aca="1" ref="BZ25" ca="1">SUM(IF(RIGHT(OFFSET('Vacation Tracker'!$Q28:$AD28,0,BX$4))&lt;&gt;"O",IFERROR(--LEFT(OFFSET('Vacation Tracker'!$Q28:$AD28,0,BX$4),LEN(OFFSET('Vacation Tracker'!$Q28:$AD28,0,BX$4))-1),0)))</f>
        <v>0</v>
      </c>
      <c r="CA25" s="26">
        <f t="array" aca="1" ref="CA25" ca="1">SUM(IF(RIGHT(OFFSET('Vacation Tracker'!$Q28:$AD28,0,BX$4))=CA$8,IFERROR(--LEFT(OFFSET('Vacation Tracker'!$Q28:$AD28,0,BX$4),LEN(OFFSET('Vacation Tracker'!$Q28:$AD28,0,BX$4))-1),0)))</f>
        <v>0</v>
      </c>
      <c r="CB25" s="23">
        <f ca="1">SUM(OFFSET('Vacation Tracker'!$Q28:$AD28,0,CB$4))</f>
        <v>0</v>
      </c>
      <c r="CC25" s="26">
        <f t="shared" ref="CC25" ca="1" si="1039">CB25-CD25</f>
        <v>0</v>
      </c>
      <c r="CD25" s="26">
        <f t="array" aca="1" ref="CD25" ca="1">SUM(IF(RIGHT(OFFSET('Vacation Tracker'!$Q28:$AD28,0,CB$4))&lt;&gt;"O",IFERROR(--LEFT(OFFSET('Vacation Tracker'!$Q28:$AD28,0,CB$4),LEN(OFFSET('Vacation Tracker'!$Q28:$AD28,0,CB$4))-1),0)))</f>
        <v>0</v>
      </c>
      <c r="CE25" s="26">
        <f t="array" aca="1" ref="CE25" ca="1">SUM(IF(RIGHT(OFFSET('Vacation Tracker'!$Q28:$AD28,0,CB$4))=CE$8,IFERROR(--LEFT(OFFSET('Vacation Tracker'!$Q28:$AD28,0,CB$4),LEN(OFFSET('Vacation Tracker'!$Q28:$AD28,0,CB$4))-1),0)))</f>
        <v>0</v>
      </c>
      <c r="CF25" s="23">
        <f ca="1">SUM(OFFSET('Vacation Tracker'!$Q28:$AD28,0,CF$4))</f>
        <v>0</v>
      </c>
      <c r="CG25" s="26">
        <f t="shared" ref="CG25" ca="1" si="1040">CF25-CH25</f>
        <v>0</v>
      </c>
      <c r="CH25" s="26">
        <f t="array" aca="1" ref="CH25" ca="1">SUM(IF(RIGHT(OFFSET('Vacation Tracker'!$Q28:$AD28,0,CF$4))&lt;&gt;"O",IFERROR(--LEFT(OFFSET('Vacation Tracker'!$Q28:$AD28,0,CF$4),LEN(OFFSET('Vacation Tracker'!$Q28:$AD28,0,CF$4))-1),0)))</f>
        <v>0</v>
      </c>
      <c r="CI25" s="26">
        <f t="array" aca="1" ref="CI25" ca="1">SUM(IF(RIGHT(OFFSET('Vacation Tracker'!$Q28:$AD28,0,CF$4))=CI$8,IFERROR(--LEFT(OFFSET('Vacation Tracker'!$Q28:$AD28,0,CF$4),LEN(OFFSET('Vacation Tracker'!$Q28:$AD28,0,CF$4))-1),0)))</f>
        <v>0</v>
      </c>
      <c r="CJ25" s="23">
        <f ca="1">SUM(OFFSET('Vacation Tracker'!$Q28:$AD28,0,CJ$4))</f>
        <v>0</v>
      </c>
      <c r="CK25" s="26">
        <f t="shared" ref="CK25" ca="1" si="1041">CJ25-CL25</f>
        <v>0</v>
      </c>
      <c r="CL25" s="26">
        <f t="array" aca="1" ref="CL25" ca="1">SUM(IF(RIGHT(OFFSET('Vacation Tracker'!$Q28:$AD28,0,CJ$4))&lt;&gt;"O",IFERROR(--LEFT(OFFSET('Vacation Tracker'!$Q28:$AD28,0,CJ$4),LEN(OFFSET('Vacation Tracker'!$Q28:$AD28,0,CJ$4))-1),0)))</f>
        <v>0</v>
      </c>
      <c r="CM25" s="26">
        <f t="array" aca="1" ref="CM25" ca="1">SUM(IF(RIGHT(OFFSET('Vacation Tracker'!$Q28:$AD28,0,CJ$4))=CM$8,IFERROR(--LEFT(OFFSET('Vacation Tracker'!$Q28:$AD28,0,CJ$4),LEN(OFFSET('Vacation Tracker'!$Q28:$AD28,0,CJ$4))-1),0)))</f>
        <v>0</v>
      </c>
      <c r="CN25" s="23">
        <f ca="1">SUM(OFFSET('Vacation Tracker'!$Q28:$AD28,0,CN$4))</f>
        <v>0</v>
      </c>
      <c r="CO25" s="26">
        <f t="shared" ref="CO25" ca="1" si="1042">CN25-CP25</f>
        <v>0</v>
      </c>
      <c r="CP25" s="26">
        <f t="array" aca="1" ref="CP25" ca="1">SUM(IF(RIGHT(OFFSET('Vacation Tracker'!$Q28:$AD28,0,CN$4))&lt;&gt;"O",IFERROR(--LEFT(OFFSET('Vacation Tracker'!$Q28:$AD28,0,CN$4),LEN(OFFSET('Vacation Tracker'!$Q28:$AD28,0,CN$4))-1),0)))</f>
        <v>0</v>
      </c>
      <c r="CQ25" s="26">
        <f t="array" aca="1" ref="CQ25" ca="1">SUM(IF(RIGHT(OFFSET('Vacation Tracker'!$Q28:$AD28,0,CN$4))=CQ$8,IFERROR(--LEFT(OFFSET('Vacation Tracker'!$Q28:$AD28,0,CN$4),LEN(OFFSET('Vacation Tracker'!$Q28:$AD28,0,CN$4))-1),0)))</f>
        <v>0</v>
      </c>
      <c r="CR25" s="23">
        <f ca="1">SUM(OFFSET('Vacation Tracker'!$Q28:$AD28,0,CR$4))</f>
        <v>0</v>
      </c>
      <c r="CS25" s="26">
        <f t="shared" ref="CS25" ca="1" si="1043">CR25-CT25</f>
        <v>0</v>
      </c>
      <c r="CT25" s="26">
        <f t="array" aca="1" ref="CT25" ca="1">SUM(IF(RIGHT(OFFSET('Vacation Tracker'!$Q28:$AD28,0,CR$4))&lt;&gt;"O",IFERROR(--LEFT(OFFSET('Vacation Tracker'!$Q28:$AD28,0,CR$4),LEN(OFFSET('Vacation Tracker'!$Q28:$AD28,0,CR$4))-1),0)))</f>
        <v>0</v>
      </c>
      <c r="CU25" s="26">
        <f t="array" aca="1" ref="CU25" ca="1">SUM(IF(RIGHT(OFFSET('Vacation Tracker'!$Q28:$AD28,0,CR$4))=CU$8,IFERROR(--LEFT(OFFSET('Vacation Tracker'!$Q28:$AD28,0,CR$4),LEN(OFFSET('Vacation Tracker'!$Q28:$AD28,0,CR$4))-1),0)))</f>
        <v>0</v>
      </c>
      <c r="CV25" s="23">
        <f ca="1">SUM(OFFSET('Vacation Tracker'!$Q28:$AD28,0,CV$4))</f>
        <v>0</v>
      </c>
      <c r="CW25" s="26">
        <f t="shared" ref="CW25" ca="1" si="1044">CV25-CX25</f>
        <v>0</v>
      </c>
      <c r="CX25" s="26">
        <f t="array" aca="1" ref="CX25" ca="1">SUM(IF(RIGHT(OFFSET('Vacation Tracker'!$Q28:$AD28,0,CV$4))&lt;&gt;"O",IFERROR(--LEFT(OFFSET('Vacation Tracker'!$Q28:$AD28,0,CV$4),LEN(OFFSET('Vacation Tracker'!$Q28:$AD28,0,CV$4))-1),0)))</f>
        <v>0</v>
      </c>
      <c r="CY25" s="26">
        <f t="array" aca="1" ref="CY25" ca="1">SUM(IF(RIGHT(OFFSET('Vacation Tracker'!$Q28:$AD28,0,CV$4))=CY$8,IFERROR(--LEFT(OFFSET('Vacation Tracker'!$Q28:$AD28,0,CV$4),LEN(OFFSET('Vacation Tracker'!$Q28:$AD28,0,CV$4))-1),0)))</f>
        <v>0</v>
      </c>
      <c r="CZ25" s="23">
        <f ca="1">SUM(OFFSET('Vacation Tracker'!$Q28:$AD28,0,CZ$4))</f>
        <v>0</v>
      </c>
      <c r="DA25" s="26">
        <f t="shared" ref="DA25" ca="1" si="1045">CZ25-DB25</f>
        <v>0</v>
      </c>
      <c r="DB25" s="26">
        <f t="array" aca="1" ref="DB25" ca="1">SUM(IF(RIGHT(OFFSET('Vacation Tracker'!$Q28:$AD28,0,CZ$4))&lt;&gt;"O",IFERROR(--LEFT(OFFSET('Vacation Tracker'!$Q28:$AD28,0,CZ$4),LEN(OFFSET('Vacation Tracker'!$Q28:$AD28,0,CZ$4))-1),0)))</f>
        <v>0</v>
      </c>
      <c r="DC25" s="26">
        <f t="array" aca="1" ref="DC25" ca="1">SUM(IF(RIGHT(OFFSET('Vacation Tracker'!$Q28:$AD28,0,CZ$4))=DC$8,IFERROR(--LEFT(OFFSET('Vacation Tracker'!$Q28:$AD28,0,CZ$4),LEN(OFFSET('Vacation Tracker'!$Q28:$AD28,0,CZ$4))-1),0)))</f>
        <v>0</v>
      </c>
      <c r="DD25" s="23">
        <f ca="1">SUM(OFFSET('Vacation Tracker'!$Q28:$AD28,0,DD$4))</f>
        <v>0</v>
      </c>
      <c r="DE25" s="26">
        <f t="shared" ref="DE25" ca="1" si="1046">DD25-DF25</f>
        <v>0</v>
      </c>
      <c r="DF25" s="26">
        <f t="array" aca="1" ref="DF25" ca="1">SUM(IF(RIGHT(OFFSET('Vacation Tracker'!$Q28:$AD28,0,DD$4))&lt;&gt;"O",IFERROR(--LEFT(OFFSET('Vacation Tracker'!$Q28:$AD28,0,DD$4),LEN(OFFSET('Vacation Tracker'!$Q28:$AD28,0,DD$4))-1),0)))</f>
        <v>0</v>
      </c>
      <c r="DG25" s="26">
        <f t="array" aca="1" ref="DG25" ca="1">SUM(IF(RIGHT(OFFSET('Vacation Tracker'!$Q28:$AD28,0,DD$4))=DG$8,IFERROR(--LEFT(OFFSET('Vacation Tracker'!$Q28:$AD28,0,DD$4),LEN(OFFSET('Vacation Tracker'!$Q28:$AD28,0,DD$4))-1),0)))</f>
        <v>0</v>
      </c>
      <c r="DH25" s="23">
        <f ca="1">SUM(OFFSET('Vacation Tracker'!$Q28:$AD28,0,DH$4))</f>
        <v>0</v>
      </c>
      <c r="DI25" s="26">
        <f t="shared" ref="DI25" ca="1" si="1047">DH25-DJ25</f>
        <v>0</v>
      </c>
      <c r="DJ25" s="26">
        <f t="array" aca="1" ref="DJ25" ca="1">SUM(IF(RIGHT(OFFSET('Vacation Tracker'!$Q28:$AD28,0,DH$4))&lt;&gt;"O",IFERROR(--LEFT(OFFSET('Vacation Tracker'!$Q28:$AD28,0,DH$4),LEN(OFFSET('Vacation Tracker'!$Q28:$AD28,0,DH$4))-1),0)))</f>
        <v>0</v>
      </c>
      <c r="DK25" s="26">
        <f t="array" aca="1" ref="DK25" ca="1">SUM(IF(RIGHT(OFFSET('Vacation Tracker'!$Q28:$AD28,0,DH$4))=DK$8,IFERROR(--LEFT(OFFSET('Vacation Tracker'!$Q28:$AD28,0,DH$4),LEN(OFFSET('Vacation Tracker'!$Q28:$AD28,0,DH$4))-1),0)))</f>
        <v>0</v>
      </c>
      <c r="DL25" s="23">
        <f ca="1">SUM(OFFSET('Vacation Tracker'!$Q28:$AD28,0,DL$4))</f>
        <v>0</v>
      </c>
      <c r="DM25" s="26">
        <f t="shared" ref="DM25" ca="1" si="1048">DL25-DN25</f>
        <v>0</v>
      </c>
      <c r="DN25" s="26">
        <f t="array" aca="1" ref="DN25" ca="1">SUM(IF(RIGHT(OFFSET('Vacation Tracker'!$Q28:$AD28,0,DL$4))&lt;&gt;"O",IFERROR(--LEFT(OFFSET('Vacation Tracker'!$Q28:$AD28,0,DL$4),LEN(OFFSET('Vacation Tracker'!$Q28:$AD28,0,DL$4))-1),0)))</f>
        <v>0</v>
      </c>
      <c r="DO25" s="26">
        <f t="array" aca="1" ref="DO25" ca="1">SUM(IF(RIGHT(OFFSET('Vacation Tracker'!$Q28:$AD28,0,DL$4))=DO$8,IFERROR(--LEFT(OFFSET('Vacation Tracker'!$Q28:$AD28,0,DL$4),LEN(OFFSET('Vacation Tracker'!$Q28:$AD28,0,DL$4))-1),0)))</f>
        <v>0</v>
      </c>
      <c r="DP25" s="23">
        <f ca="1">SUM(OFFSET('Vacation Tracker'!$Q28:$AD28,0,DP$4))</f>
        <v>0</v>
      </c>
      <c r="DQ25" s="26">
        <f t="shared" ref="DQ25" ca="1" si="1049">DP25-DR25</f>
        <v>0</v>
      </c>
      <c r="DR25" s="26">
        <f t="array" aca="1" ref="DR25" ca="1">SUM(IF(RIGHT(OFFSET('Vacation Tracker'!$Q28:$AD28,0,DP$4))&lt;&gt;"O",IFERROR(--LEFT(OFFSET('Vacation Tracker'!$Q28:$AD28,0,DP$4),LEN(OFFSET('Vacation Tracker'!$Q28:$AD28,0,DP$4))-1),0)))</f>
        <v>0</v>
      </c>
      <c r="DS25" s="26">
        <f t="array" aca="1" ref="DS25" ca="1">SUM(IF(RIGHT(OFFSET('Vacation Tracker'!$Q28:$AD28,0,DP$4))=DS$8,IFERROR(--LEFT(OFFSET('Vacation Tracker'!$Q28:$AD28,0,DP$4),LEN(OFFSET('Vacation Tracker'!$Q28:$AD28,0,DP$4))-1),0)))</f>
        <v>0</v>
      </c>
      <c r="DT25" s="23">
        <f ca="1">SUM(OFFSET('Vacation Tracker'!$Q28:$AD28,0,DT$4))</f>
        <v>0</v>
      </c>
      <c r="DU25" s="26">
        <f t="shared" ref="DU25" ca="1" si="1050">DT25-DV25</f>
        <v>0</v>
      </c>
      <c r="DV25" s="26">
        <f t="array" aca="1" ref="DV25" ca="1">SUM(IF(RIGHT(OFFSET('Vacation Tracker'!$Q28:$AD28,0,DT$4))&lt;&gt;"O",IFERROR(--LEFT(OFFSET('Vacation Tracker'!$Q28:$AD28,0,DT$4),LEN(OFFSET('Vacation Tracker'!$Q28:$AD28,0,DT$4))-1),0)))</f>
        <v>0</v>
      </c>
      <c r="DW25" s="26">
        <f t="array" aca="1" ref="DW25" ca="1">SUM(IF(RIGHT(OFFSET('Vacation Tracker'!$Q28:$AD28,0,DT$4))=DW$8,IFERROR(--LEFT(OFFSET('Vacation Tracker'!$Q28:$AD28,0,DT$4),LEN(OFFSET('Vacation Tracker'!$Q28:$AD28,0,DT$4))-1),0)))</f>
        <v>0</v>
      </c>
      <c r="DX25" s="23">
        <f ca="1">SUM(OFFSET('Vacation Tracker'!$Q28:$AD28,0,DX$4))</f>
        <v>0</v>
      </c>
      <c r="DY25" s="26">
        <f t="shared" ref="DY25" ca="1" si="1051">DX25-DZ25</f>
        <v>0</v>
      </c>
      <c r="DZ25" s="26">
        <f t="array" aca="1" ref="DZ25" ca="1">SUM(IF(RIGHT(OFFSET('Vacation Tracker'!$Q28:$AD28,0,DX$4))&lt;&gt;"O",IFERROR(--LEFT(OFFSET('Vacation Tracker'!$Q28:$AD28,0,DX$4),LEN(OFFSET('Vacation Tracker'!$Q28:$AD28,0,DX$4))-1),0)))</f>
        <v>0</v>
      </c>
      <c r="EA25" s="26">
        <f t="array" aca="1" ref="EA25" ca="1">SUM(IF(RIGHT(OFFSET('Vacation Tracker'!$Q28:$AD28,0,DX$4))=EA$8,IFERROR(--LEFT(OFFSET('Vacation Tracker'!$Q28:$AD28,0,DX$4),LEN(OFFSET('Vacation Tracker'!$Q28:$AD28,0,DX$4))-1),0)))</f>
        <v>0</v>
      </c>
      <c r="EB25" s="23">
        <f ca="1">SUM(OFFSET('Vacation Tracker'!$Q28:$AD28,0,EB$4))</f>
        <v>0</v>
      </c>
      <c r="EC25" s="26">
        <f t="shared" ref="EC25" ca="1" si="1052">EB25-ED25</f>
        <v>0</v>
      </c>
      <c r="ED25" s="26">
        <f t="array" aca="1" ref="ED25" ca="1">SUM(IF(RIGHT(OFFSET('Vacation Tracker'!$Q28:$AD28,0,EB$4))&lt;&gt;"O",IFERROR(--LEFT(OFFSET('Vacation Tracker'!$Q28:$AD28,0,EB$4),LEN(OFFSET('Vacation Tracker'!$Q28:$AD28,0,EB$4))-1),0)))</f>
        <v>0</v>
      </c>
      <c r="EE25" s="26">
        <f t="array" aca="1" ref="EE25" ca="1">SUM(IF(RIGHT(OFFSET('Vacation Tracker'!$Q28:$AD28,0,EB$4))=EE$8,IFERROR(--LEFT(OFFSET('Vacation Tracker'!$Q28:$AD28,0,EB$4),LEN(OFFSET('Vacation Tracker'!$Q28:$AD28,0,EB$4))-1),0)))</f>
        <v>0</v>
      </c>
      <c r="EF25" s="23">
        <f ca="1">SUM(OFFSET('Vacation Tracker'!$Q28:$AD28,0,EF$4))</f>
        <v>0</v>
      </c>
      <c r="EG25" s="26">
        <f t="shared" ref="EG25" ca="1" si="1053">EF25-EH25</f>
        <v>0</v>
      </c>
      <c r="EH25" s="26">
        <f t="array" aca="1" ref="EH25" ca="1">SUM(IF(RIGHT(OFFSET('Vacation Tracker'!$Q28:$AD28,0,EF$4))&lt;&gt;"O",IFERROR(--LEFT(OFFSET('Vacation Tracker'!$Q28:$AD28,0,EF$4),LEN(OFFSET('Vacation Tracker'!$Q28:$AD28,0,EF$4))-1),0)))</f>
        <v>0</v>
      </c>
      <c r="EI25" s="26">
        <f t="array" aca="1" ref="EI25" ca="1">SUM(IF(RIGHT(OFFSET('Vacation Tracker'!$Q28:$AD28,0,EF$4))=EI$8,IFERROR(--LEFT(OFFSET('Vacation Tracker'!$Q28:$AD28,0,EF$4),LEN(OFFSET('Vacation Tracker'!$Q28:$AD28,0,EF$4))-1),0)))</f>
        <v>0</v>
      </c>
      <c r="EJ25" s="23">
        <f ca="1">SUM(OFFSET('Vacation Tracker'!$Q28:$AD28,0,EJ$4))</f>
        <v>0</v>
      </c>
      <c r="EK25" s="26">
        <f t="shared" ref="EK25" ca="1" si="1054">EJ25-EL25</f>
        <v>0</v>
      </c>
      <c r="EL25" s="26">
        <f t="array" aca="1" ref="EL25" ca="1">SUM(IF(RIGHT(OFFSET('Vacation Tracker'!$Q28:$AD28,0,EJ$4))&lt;&gt;"O",IFERROR(--LEFT(OFFSET('Vacation Tracker'!$Q28:$AD28,0,EJ$4),LEN(OFFSET('Vacation Tracker'!$Q28:$AD28,0,EJ$4))-1),0)))</f>
        <v>0</v>
      </c>
      <c r="EM25" s="26">
        <f t="array" aca="1" ref="EM25" ca="1">SUM(IF(RIGHT(OFFSET('Vacation Tracker'!$Q28:$AD28,0,EJ$4))=EM$8,IFERROR(--LEFT(OFFSET('Vacation Tracker'!$Q28:$AD28,0,EJ$4),LEN(OFFSET('Vacation Tracker'!$Q28:$AD28,0,EJ$4))-1),0)))</f>
        <v>0</v>
      </c>
      <c r="EN25" s="23">
        <f ca="1">SUM(OFFSET('Vacation Tracker'!$Q28:$AD28,0,EN$4))</f>
        <v>0</v>
      </c>
      <c r="EO25" s="26">
        <f t="shared" ref="EO25" ca="1" si="1055">EN25-EP25</f>
        <v>0</v>
      </c>
      <c r="EP25" s="26">
        <f t="array" aca="1" ref="EP25" ca="1">SUM(IF(RIGHT(OFFSET('Vacation Tracker'!$Q28:$AD28,0,EN$4))&lt;&gt;"O",IFERROR(--LEFT(OFFSET('Vacation Tracker'!$Q28:$AD28,0,EN$4),LEN(OFFSET('Vacation Tracker'!$Q28:$AD28,0,EN$4))-1),0)))</f>
        <v>0</v>
      </c>
      <c r="EQ25" s="26">
        <f t="array" aca="1" ref="EQ25" ca="1">SUM(IF(RIGHT(OFFSET('Vacation Tracker'!$Q28:$AD28,0,EN$4))=EQ$8,IFERROR(--LEFT(OFFSET('Vacation Tracker'!$Q28:$AD28,0,EN$4),LEN(OFFSET('Vacation Tracker'!$Q28:$AD28,0,EN$4))-1),0)))</f>
        <v>0</v>
      </c>
      <c r="ER25" s="23">
        <f ca="1">SUM(OFFSET('Vacation Tracker'!$Q28:$AD28,0,ER$4))</f>
        <v>0</v>
      </c>
      <c r="ES25" s="26">
        <f t="shared" ref="ES25" ca="1" si="1056">ER25-ET25</f>
        <v>0</v>
      </c>
      <c r="ET25" s="26">
        <f t="array" aca="1" ref="ET25" ca="1">SUM(IF(RIGHT(OFFSET('Vacation Tracker'!$Q28:$AD28,0,ER$4))&lt;&gt;"O",IFERROR(--LEFT(OFFSET('Vacation Tracker'!$Q28:$AD28,0,ER$4),LEN(OFFSET('Vacation Tracker'!$Q28:$AD28,0,ER$4))-1),0)))</f>
        <v>0</v>
      </c>
      <c r="EU25" s="26">
        <f t="array" aca="1" ref="EU25" ca="1">SUM(IF(RIGHT(OFFSET('Vacation Tracker'!$Q28:$AD28,0,ER$4))=EU$8,IFERROR(--LEFT(OFFSET('Vacation Tracker'!$Q28:$AD28,0,ER$4),LEN(OFFSET('Vacation Tracker'!$Q28:$AD28,0,ER$4))-1),0)))</f>
        <v>0</v>
      </c>
      <c r="EV25" s="23">
        <f ca="1">SUM(OFFSET('Vacation Tracker'!$Q28:$AD28,0,EV$4))</f>
        <v>0</v>
      </c>
      <c r="EW25" s="26">
        <f t="shared" ref="EW25" ca="1" si="1057">EV25-EX25</f>
        <v>0</v>
      </c>
      <c r="EX25" s="26">
        <f t="array" aca="1" ref="EX25" ca="1">SUM(IF(RIGHT(OFFSET('Vacation Tracker'!$Q28:$AD28,0,EV$4))&lt;&gt;"O",IFERROR(--LEFT(OFFSET('Vacation Tracker'!$Q28:$AD28,0,EV$4),LEN(OFFSET('Vacation Tracker'!$Q28:$AD28,0,EV$4))-1),0)))</f>
        <v>0</v>
      </c>
      <c r="EY25" s="26">
        <f t="array" aca="1" ref="EY25" ca="1">SUM(IF(RIGHT(OFFSET('Vacation Tracker'!$Q28:$AD28,0,EV$4))=EY$8,IFERROR(--LEFT(OFFSET('Vacation Tracker'!$Q28:$AD28,0,EV$4),LEN(OFFSET('Vacation Tracker'!$Q28:$AD28,0,EV$4))-1),0)))</f>
        <v>0</v>
      </c>
      <c r="EZ25" s="23">
        <f ca="1">SUM(OFFSET('Vacation Tracker'!$Q28:$AD28,0,EZ$4))</f>
        <v>0</v>
      </c>
      <c r="FA25" s="26">
        <f t="shared" ref="FA25" ca="1" si="1058">EZ25-FB25</f>
        <v>0</v>
      </c>
      <c r="FB25" s="26">
        <f t="array" aca="1" ref="FB25" ca="1">SUM(IF(RIGHT(OFFSET('Vacation Tracker'!$Q28:$AD28,0,EZ$4))&lt;&gt;"O",IFERROR(--LEFT(OFFSET('Vacation Tracker'!$Q28:$AD28,0,EZ$4),LEN(OFFSET('Vacation Tracker'!$Q28:$AD28,0,EZ$4))-1),0)))</f>
        <v>0</v>
      </c>
      <c r="FC25" s="26">
        <f t="array" aca="1" ref="FC25" ca="1">SUM(IF(RIGHT(OFFSET('Vacation Tracker'!$Q28:$AD28,0,EZ$4))=FC$8,IFERROR(--LEFT(OFFSET('Vacation Tracker'!$Q28:$AD28,0,EZ$4),LEN(OFFSET('Vacation Tracker'!$Q28:$AD28,0,EZ$4))-1),0)))</f>
        <v>0</v>
      </c>
      <c r="FD25" s="23">
        <f ca="1">SUM(OFFSET('Vacation Tracker'!$Q28:$AD28,0,FD$4))</f>
        <v>0</v>
      </c>
      <c r="FE25" s="26">
        <f t="shared" ref="FE25" ca="1" si="1059">FD25-FF25</f>
        <v>0</v>
      </c>
      <c r="FF25" s="26">
        <f t="array" aca="1" ref="FF25" ca="1">SUM(IF(RIGHT(OFFSET('Vacation Tracker'!$Q28:$AD28,0,FD$4))&lt;&gt;"O",IFERROR(--LEFT(OFFSET('Vacation Tracker'!$Q28:$AD28,0,FD$4),LEN(OFFSET('Vacation Tracker'!$Q28:$AD28,0,FD$4))-1),0)))</f>
        <v>0</v>
      </c>
      <c r="FG25" s="26">
        <f t="array" aca="1" ref="FG25" ca="1">SUM(IF(RIGHT(OFFSET('Vacation Tracker'!$Q28:$AD28,0,FD$4))=FG$8,IFERROR(--LEFT(OFFSET('Vacation Tracker'!$Q28:$AD28,0,FD$4),LEN(OFFSET('Vacation Tracker'!$Q28:$AD28,0,FD$4))-1),0)))</f>
        <v>0</v>
      </c>
      <c r="FH25" s="23">
        <f ca="1">SUM(OFFSET('Vacation Tracker'!$Q28:$AD28,0,FH$4))</f>
        <v>0</v>
      </c>
      <c r="FI25" s="26">
        <f t="shared" ref="FI25" ca="1" si="1060">FH25-FJ25</f>
        <v>0</v>
      </c>
      <c r="FJ25" s="26">
        <f t="array" aca="1" ref="FJ25" ca="1">SUM(IF(RIGHT(OFFSET('Vacation Tracker'!$Q28:$AD28,0,FH$4))&lt;&gt;"O",IFERROR(--LEFT(OFFSET('Vacation Tracker'!$Q28:$AD28,0,FH$4),LEN(OFFSET('Vacation Tracker'!$Q28:$AD28,0,FH$4))-1),0)))</f>
        <v>0</v>
      </c>
      <c r="FK25" s="26">
        <f t="array" aca="1" ref="FK25" ca="1">SUM(IF(RIGHT(OFFSET('Vacation Tracker'!$Q28:$AD28,0,FH$4))=FK$8,IFERROR(--LEFT(OFFSET('Vacation Tracker'!$Q28:$AD28,0,FH$4),LEN(OFFSET('Vacation Tracker'!$Q28:$AD28,0,FH$4))-1),0)))</f>
        <v>0</v>
      </c>
      <c r="FL25" s="23">
        <f ca="1">SUM(OFFSET('Vacation Tracker'!$Q28:$AD28,0,FL$4))</f>
        <v>0</v>
      </c>
      <c r="FM25" s="26">
        <f t="shared" ref="FM25" ca="1" si="1061">FL25-FN25</f>
        <v>0</v>
      </c>
      <c r="FN25" s="26">
        <f t="array" aca="1" ref="FN25" ca="1">SUM(IF(RIGHT(OFFSET('Vacation Tracker'!$Q28:$AD28,0,FL$4))&lt;&gt;"O",IFERROR(--LEFT(OFFSET('Vacation Tracker'!$Q28:$AD28,0,FL$4),LEN(OFFSET('Vacation Tracker'!$Q28:$AD28,0,FL$4))-1),0)))</f>
        <v>0</v>
      </c>
      <c r="FO25" s="26">
        <f t="array" aca="1" ref="FO25" ca="1">SUM(IF(RIGHT(OFFSET('Vacation Tracker'!$Q28:$AD28,0,FL$4))=FO$8,IFERROR(--LEFT(OFFSET('Vacation Tracker'!$Q28:$AD28,0,FL$4),LEN(OFFSET('Vacation Tracker'!$Q28:$AD28,0,FL$4))-1),0)))</f>
        <v>0</v>
      </c>
      <c r="FP25" s="23">
        <f ca="1">SUM(OFFSET('Vacation Tracker'!$Q28:$AD28,0,FP$4))</f>
        <v>0</v>
      </c>
      <c r="FQ25" s="26">
        <f t="shared" ref="FQ25" ca="1" si="1062">FP25-FR25</f>
        <v>0</v>
      </c>
      <c r="FR25" s="26">
        <f t="array" aca="1" ref="FR25" ca="1">SUM(IF(RIGHT(OFFSET('Vacation Tracker'!$Q28:$AD28,0,FP$4))&lt;&gt;"O",IFERROR(--LEFT(OFFSET('Vacation Tracker'!$Q28:$AD28,0,FP$4),LEN(OFFSET('Vacation Tracker'!$Q28:$AD28,0,FP$4))-1),0)))</f>
        <v>0</v>
      </c>
      <c r="FS25" s="26">
        <f t="array" aca="1" ref="FS25" ca="1">SUM(IF(RIGHT(OFFSET('Vacation Tracker'!$Q28:$AD28,0,FP$4))=FS$8,IFERROR(--LEFT(OFFSET('Vacation Tracker'!$Q28:$AD28,0,FP$4),LEN(OFFSET('Vacation Tracker'!$Q28:$AD28,0,FP$4))-1),0)))</f>
        <v>0</v>
      </c>
      <c r="FT25" s="23">
        <f ca="1">SUM(OFFSET('Vacation Tracker'!$Q28:$AD28,0,FT$4))</f>
        <v>0</v>
      </c>
      <c r="FU25" s="26">
        <f t="shared" ref="FU25" ca="1" si="1063">FT25-FV25</f>
        <v>0</v>
      </c>
      <c r="FV25" s="26">
        <f t="array" aca="1" ref="FV25" ca="1">SUM(IF(RIGHT(OFFSET('Vacation Tracker'!$Q28:$AD28,0,FT$4))&lt;&gt;"O",IFERROR(--LEFT(OFFSET('Vacation Tracker'!$Q28:$AD28,0,FT$4),LEN(OFFSET('Vacation Tracker'!$Q28:$AD28,0,FT$4))-1),0)))</f>
        <v>0</v>
      </c>
      <c r="FW25" s="26">
        <f t="array" aca="1" ref="FW25" ca="1">SUM(IF(RIGHT(OFFSET('Vacation Tracker'!$Q28:$AD28,0,FT$4))=FW$8,IFERROR(--LEFT(OFFSET('Vacation Tracker'!$Q28:$AD28,0,FT$4),LEN(OFFSET('Vacation Tracker'!$Q28:$AD28,0,FT$4))-1),0)))</f>
        <v>0</v>
      </c>
      <c r="FX25" s="23">
        <f ca="1">SUM(OFFSET('Vacation Tracker'!$Q28:$AD28,0,FX$4))</f>
        <v>0</v>
      </c>
      <c r="FY25" s="26">
        <f t="shared" ref="FY25" ca="1" si="1064">FX25-FZ25</f>
        <v>0</v>
      </c>
      <c r="FZ25" s="26">
        <f t="array" aca="1" ref="FZ25" ca="1">SUM(IF(RIGHT(OFFSET('Vacation Tracker'!$Q28:$AD28,0,FX$4))&lt;&gt;"O",IFERROR(--LEFT(OFFSET('Vacation Tracker'!$Q28:$AD28,0,FX$4),LEN(OFFSET('Vacation Tracker'!$Q28:$AD28,0,FX$4))-1),0)))</f>
        <v>0</v>
      </c>
      <c r="GA25" s="26">
        <f t="array" aca="1" ref="GA25" ca="1">SUM(IF(RIGHT(OFFSET('Vacation Tracker'!$Q28:$AD28,0,FX$4))=GA$8,IFERROR(--LEFT(OFFSET('Vacation Tracker'!$Q28:$AD28,0,FX$4),LEN(OFFSET('Vacation Tracker'!$Q28:$AD28,0,FX$4))-1),0)))</f>
        <v>0</v>
      </c>
      <c r="GB25" s="23">
        <f ca="1">SUM(OFFSET('Vacation Tracker'!$Q28:$AD28,0,GB$4))</f>
        <v>0</v>
      </c>
      <c r="GC25" s="26">
        <f t="shared" ref="GC25" ca="1" si="1065">GB25-GD25</f>
        <v>0</v>
      </c>
      <c r="GD25" s="26">
        <f t="array" aca="1" ref="GD25" ca="1">SUM(IF(RIGHT(OFFSET('Vacation Tracker'!$Q28:$AD28,0,GB$4))&lt;&gt;"O",IFERROR(--LEFT(OFFSET('Vacation Tracker'!$Q28:$AD28,0,GB$4),LEN(OFFSET('Vacation Tracker'!$Q28:$AD28,0,GB$4))-1),0)))</f>
        <v>0</v>
      </c>
      <c r="GE25" s="26">
        <f t="array" aca="1" ref="GE25" ca="1">SUM(IF(RIGHT(OFFSET('Vacation Tracker'!$Q28:$AD28,0,GB$4))=GE$8,IFERROR(--LEFT(OFFSET('Vacation Tracker'!$Q28:$AD28,0,GB$4),LEN(OFFSET('Vacation Tracker'!$Q28:$AD28,0,GB$4))-1),0)))</f>
        <v>0</v>
      </c>
      <c r="GF25" s="23">
        <f ca="1">SUM(OFFSET('Vacation Tracker'!$Q28:$AD28,0,GF$4))</f>
        <v>0</v>
      </c>
      <c r="GG25" s="26">
        <f t="shared" ref="GG25" ca="1" si="1066">GF25-GH25</f>
        <v>0</v>
      </c>
      <c r="GH25" s="26">
        <f t="array" aca="1" ref="GH25" ca="1">SUM(IF(RIGHT(OFFSET('Vacation Tracker'!$Q28:$AD28,0,GF$4))&lt;&gt;"O",IFERROR(--LEFT(OFFSET('Vacation Tracker'!$Q28:$AD28,0,GF$4),LEN(OFFSET('Vacation Tracker'!$Q28:$AD28,0,GF$4))-1),0)))</f>
        <v>0</v>
      </c>
      <c r="GI25" s="26">
        <f t="array" aca="1" ref="GI25" ca="1">SUM(IF(RIGHT(OFFSET('Vacation Tracker'!$Q28:$AD28,0,GF$4))=GI$8,IFERROR(--LEFT(OFFSET('Vacation Tracker'!$Q28:$AD28,0,GF$4),LEN(OFFSET('Vacation Tracker'!$Q28:$AD28,0,GF$4))-1),0)))</f>
        <v>0</v>
      </c>
      <c r="GJ25" s="23">
        <f ca="1">SUM(OFFSET('Vacation Tracker'!$Q28:$AD28,0,GJ$4))</f>
        <v>0</v>
      </c>
      <c r="GK25" s="26">
        <f t="shared" ref="GK25" ca="1" si="1067">GJ25-GL25</f>
        <v>0</v>
      </c>
      <c r="GL25" s="26">
        <f t="array" aca="1" ref="GL25" ca="1">SUM(IF(RIGHT(OFFSET('Vacation Tracker'!$Q28:$AD28,0,GJ$4))&lt;&gt;"O",IFERROR(--LEFT(OFFSET('Vacation Tracker'!$Q28:$AD28,0,GJ$4),LEN(OFFSET('Vacation Tracker'!$Q28:$AD28,0,GJ$4))-1),0)))</f>
        <v>0</v>
      </c>
      <c r="GM25" s="26">
        <f t="array" aca="1" ref="GM25" ca="1">SUM(IF(RIGHT(OFFSET('Vacation Tracker'!$Q28:$AD28,0,GJ$4))=GM$8,IFERROR(--LEFT(OFFSET('Vacation Tracker'!$Q28:$AD28,0,GJ$4),LEN(OFFSET('Vacation Tracker'!$Q28:$AD28,0,GJ$4))-1),0)))</f>
        <v>0</v>
      </c>
      <c r="GN25" s="23">
        <f ca="1">SUM(OFFSET('Vacation Tracker'!$Q28:$AD28,0,GN$4))</f>
        <v>0</v>
      </c>
      <c r="GO25" s="26">
        <f t="shared" ref="GO25" ca="1" si="1068">GN25-GP25</f>
        <v>0</v>
      </c>
      <c r="GP25" s="26">
        <f t="array" aca="1" ref="GP25" ca="1">SUM(IF(RIGHT(OFFSET('Vacation Tracker'!$Q28:$AD28,0,GN$4))&lt;&gt;"O",IFERROR(--LEFT(OFFSET('Vacation Tracker'!$Q28:$AD28,0,GN$4),LEN(OFFSET('Vacation Tracker'!$Q28:$AD28,0,GN$4))-1),0)))</f>
        <v>0</v>
      </c>
      <c r="GQ25" s="26">
        <f t="array" aca="1" ref="GQ25" ca="1">SUM(IF(RIGHT(OFFSET('Vacation Tracker'!$Q28:$AD28,0,GN$4))=GQ$8,IFERROR(--LEFT(OFFSET('Vacation Tracker'!$Q28:$AD28,0,GN$4),LEN(OFFSET('Vacation Tracker'!$Q28:$AD28,0,GN$4))-1),0)))</f>
        <v>0</v>
      </c>
      <c r="GR25" s="23">
        <f ca="1">SUM(OFFSET('Vacation Tracker'!$Q28:$AD28,0,GR$4))</f>
        <v>0</v>
      </c>
      <c r="GS25" s="26">
        <f t="shared" ref="GS25" ca="1" si="1069">GR25-GT25</f>
        <v>0</v>
      </c>
      <c r="GT25" s="26">
        <f t="array" aca="1" ref="GT25" ca="1">SUM(IF(RIGHT(OFFSET('Vacation Tracker'!$Q28:$AD28,0,GR$4))&lt;&gt;"O",IFERROR(--LEFT(OFFSET('Vacation Tracker'!$Q28:$AD28,0,GR$4),LEN(OFFSET('Vacation Tracker'!$Q28:$AD28,0,GR$4))-1),0)))</f>
        <v>0</v>
      </c>
      <c r="GU25" s="26">
        <f t="array" aca="1" ref="GU25" ca="1">SUM(IF(RIGHT(OFFSET('Vacation Tracker'!$Q28:$AD28,0,GR$4))=GU$8,IFERROR(--LEFT(OFFSET('Vacation Tracker'!$Q28:$AD28,0,GR$4),LEN(OFFSET('Vacation Tracker'!$Q28:$AD28,0,GR$4))-1),0)))</f>
        <v>0</v>
      </c>
      <c r="GV25" s="23">
        <f ca="1">SUM(OFFSET('Vacation Tracker'!$Q28:$AD28,0,GV$4))</f>
        <v>0</v>
      </c>
      <c r="GW25" s="26">
        <f t="shared" ref="GW25" ca="1" si="1070">GV25-GX25</f>
        <v>0</v>
      </c>
      <c r="GX25" s="26">
        <f t="array" aca="1" ref="GX25" ca="1">SUM(IF(RIGHT(OFFSET('Vacation Tracker'!$Q28:$AD28,0,GV$4))&lt;&gt;"O",IFERROR(--LEFT(OFFSET('Vacation Tracker'!$Q28:$AD28,0,GV$4),LEN(OFFSET('Vacation Tracker'!$Q28:$AD28,0,GV$4))-1),0)))</f>
        <v>0</v>
      </c>
      <c r="GY25" s="26">
        <f t="array" aca="1" ref="GY25" ca="1">SUM(IF(RIGHT(OFFSET('Vacation Tracker'!$Q28:$AD28,0,GV$4))=GY$8,IFERROR(--LEFT(OFFSET('Vacation Tracker'!$Q28:$AD28,0,GV$4),LEN(OFFSET('Vacation Tracker'!$Q28:$AD28,0,GV$4))-1),0)))</f>
        <v>0</v>
      </c>
      <c r="GZ25" s="23">
        <f ca="1">SUM(OFFSET('Vacation Tracker'!$Q28:$AD28,0,GZ$4))</f>
        <v>0</v>
      </c>
      <c r="HA25" s="26">
        <f t="shared" ref="HA25" ca="1" si="1071">GZ25-HB25</f>
        <v>0</v>
      </c>
      <c r="HB25" s="26">
        <f t="array" aca="1" ref="HB25" ca="1">SUM(IF(RIGHT(OFFSET('Vacation Tracker'!$Q28:$AD28,0,GZ$4))&lt;&gt;"O",IFERROR(--LEFT(OFFSET('Vacation Tracker'!$Q28:$AD28,0,GZ$4),LEN(OFFSET('Vacation Tracker'!$Q28:$AD28,0,GZ$4))-1),0)))</f>
        <v>0</v>
      </c>
      <c r="HC25" s="26">
        <f t="array" aca="1" ref="HC25" ca="1">SUM(IF(RIGHT(OFFSET('Vacation Tracker'!$Q28:$AD28,0,GZ$4))=HC$8,IFERROR(--LEFT(OFFSET('Vacation Tracker'!$Q28:$AD28,0,GZ$4),LEN(OFFSET('Vacation Tracker'!$Q28:$AD28,0,GZ$4))-1),0)))</f>
        <v>0</v>
      </c>
      <c r="HD25" s="23">
        <f ca="1">SUM(OFFSET('Vacation Tracker'!$Q28:$AD28,0,HD$4))</f>
        <v>0</v>
      </c>
      <c r="HE25" s="26">
        <f t="shared" ref="HE25" ca="1" si="1072">HD25-HF25</f>
        <v>0</v>
      </c>
      <c r="HF25" s="26">
        <f t="array" aca="1" ref="HF25" ca="1">SUM(IF(RIGHT(OFFSET('Vacation Tracker'!$Q28:$AD28,0,HD$4))&lt;&gt;"O",IFERROR(--LEFT(OFFSET('Vacation Tracker'!$Q28:$AD28,0,HD$4),LEN(OFFSET('Vacation Tracker'!$Q28:$AD28,0,HD$4))-1),0)))</f>
        <v>0</v>
      </c>
      <c r="HG25" s="26">
        <f t="array" aca="1" ref="HG25" ca="1">SUM(IF(RIGHT(OFFSET('Vacation Tracker'!$Q28:$AD28,0,HD$4))=HG$8,IFERROR(--LEFT(OFFSET('Vacation Tracker'!$Q28:$AD28,0,HD$4),LEN(OFFSET('Vacation Tracker'!$Q28:$AD28,0,HD$4))-1),0)))</f>
        <v>0</v>
      </c>
      <c r="HH25" s="23">
        <f ca="1">SUM(OFFSET('Vacation Tracker'!$Q28:$AD28,0,HH$4))</f>
        <v>0</v>
      </c>
      <c r="HI25" s="26">
        <f t="shared" ref="HI25" ca="1" si="1073">HH25-HJ25</f>
        <v>0</v>
      </c>
      <c r="HJ25" s="26">
        <f t="array" aca="1" ref="HJ25" ca="1">SUM(IF(RIGHT(OFFSET('Vacation Tracker'!$Q28:$AD28,0,HH$4))&lt;&gt;"O",IFERROR(--LEFT(OFFSET('Vacation Tracker'!$Q28:$AD28,0,HH$4),LEN(OFFSET('Vacation Tracker'!$Q28:$AD28,0,HH$4))-1),0)))</f>
        <v>0</v>
      </c>
      <c r="HK25" s="26">
        <f t="array" aca="1" ref="HK25" ca="1">SUM(IF(RIGHT(OFFSET('Vacation Tracker'!$Q28:$AD28,0,HH$4))=HK$8,IFERROR(--LEFT(OFFSET('Vacation Tracker'!$Q28:$AD28,0,HH$4),LEN(OFFSET('Vacation Tracker'!$Q28:$AD28,0,HH$4))-1),0)))</f>
        <v>0</v>
      </c>
      <c r="HL25" s="23">
        <f ca="1">SUM(OFFSET('Vacation Tracker'!$Q28:$AD28,0,HL$4))</f>
        <v>0</v>
      </c>
      <c r="HM25" s="26">
        <f t="shared" ref="HM25" ca="1" si="1074">HL25-HN25</f>
        <v>0</v>
      </c>
      <c r="HN25" s="26">
        <f t="array" aca="1" ref="HN25" ca="1">SUM(IF(RIGHT(OFFSET('Vacation Tracker'!$Q28:$AD28,0,HL$4))&lt;&gt;"O",IFERROR(--LEFT(OFFSET('Vacation Tracker'!$Q28:$AD28,0,HL$4),LEN(OFFSET('Vacation Tracker'!$Q28:$AD28,0,HL$4))-1),0)))</f>
        <v>0</v>
      </c>
      <c r="HO25" s="26">
        <f t="array" aca="1" ref="HO25" ca="1">SUM(IF(RIGHT(OFFSET('Vacation Tracker'!$Q28:$AD28,0,HL$4))=HO$8,IFERROR(--LEFT(OFFSET('Vacation Tracker'!$Q28:$AD28,0,HL$4),LEN(OFFSET('Vacation Tracker'!$Q28:$AD28,0,HL$4))-1),0)))</f>
        <v>0</v>
      </c>
      <c r="HP25" s="23">
        <f ca="1">SUM(OFFSET('Vacation Tracker'!$Q28:$AD28,0,HP$4))</f>
        <v>0</v>
      </c>
      <c r="HQ25" s="26">
        <f t="shared" ref="HQ25" ca="1" si="1075">HP25-HR25</f>
        <v>0</v>
      </c>
      <c r="HR25" s="26">
        <f t="array" aca="1" ref="HR25" ca="1">SUM(IF(RIGHT(OFFSET('Vacation Tracker'!$Q28:$AD28,0,HP$4))&lt;&gt;"O",IFERROR(--LEFT(OFFSET('Vacation Tracker'!$Q28:$AD28,0,HP$4),LEN(OFFSET('Vacation Tracker'!$Q28:$AD28,0,HP$4))-1),0)))</f>
        <v>0</v>
      </c>
      <c r="HS25" s="23">
        <f t="array" aca="1" ref="HS25" ca="1">SUM(IF(RIGHT(OFFSET('Vacation Tracker'!$Q28:$AD28,0,HP$4))=HS$8,IFERROR(--LEFT(OFFSET('Vacation Tracker'!$Q28:$AD28,0,HP$4),LEN(OFFSET('Vacation Tracker'!$Q28:$AD28,0,HP$4))-1),0)))</f>
        <v>0</v>
      </c>
    </row>
    <row r="26" spans="2:227" ht="15" customHeight="1" x14ac:dyDescent="0.2">
      <c r="B26" s="23">
        <f>IF('Vacation Tracker'!B29&lt;&gt;"",'Vacation Tracker'!B29,"")</f>
        <v>18</v>
      </c>
      <c r="C26" s="24" t="str">
        <f>IF('Vacation Tracker'!C29&lt;&gt;"",'Vacation Tracker'!C29,"")</f>
        <v/>
      </c>
      <c r="D26" s="25" t="str">
        <f>IF('Vacation Tracker'!D29&lt;&gt;"",'Vacation Tracker'!D29,"")</f>
        <v/>
      </c>
      <c r="E26" s="25" t="str">
        <f>IF('Vacation Tracker'!E29&lt;&gt;"",'Vacation Tracker'!E29,"")</f>
        <v/>
      </c>
      <c r="F26" s="24" t="str">
        <f>IF('Vacation Tracker'!F29&lt;&gt;"",'Vacation Tracker'!F29,"")</f>
        <v/>
      </c>
      <c r="G26" s="24" t="str">
        <f>IF('Vacation Tracker'!G29&lt;&gt;"",'Vacation Tracker'!G29,"")</f>
        <v/>
      </c>
      <c r="H26" s="23" t="str">
        <f t="shared" si="258"/>
        <v/>
      </c>
      <c r="I26" s="23" t="str">
        <f t="shared" si="258"/>
        <v/>
      </c>
      <c r="J26" s="23" t="str">
        <f t="shared" si="258"/>
        <v/>
      </c>
      <c r="K26" s="23" t="str">
        <f t="shared" si="259"/>
        <v/>
      </c>
      <c r="L26" s="23">
        <f ca="1">SUM(OFFSET('Vacation Tracker'!$Q29:$AD29,0,L$4))</f>
        <v>0</v>
      </c>
      <c r="M26" s="26">
        <f t="shared" ca="1" si="204"/>
        <v>0</v>
      </c>
      <c r="N26" s="26">
        <f t="array" aca="1" ref="N26" ca="1">SUM(IF(RIGHT(OFFSET('Vacation Tracker'!$Q29:$AD29,0,L$4))&lt;&gt;"O",IFERROR(--LEFT(OFFSET('Vacation Tracker'!$Q29:$AD29,0,L$4),LEN(OFFSET('Vacation Tracker'!$Q29:$AD29,0,L$4))-1),0)))</f>
        <v>0</v>
      </c>
      <c r="O26" s="26">
        <f t="array" aca="1" ref="O26" ca="1">SUM(IF(RIGHT(OFFSET('Vacation Tracker'!$Q29:$AD29,0,L$4))=O$8,IFERROR(--LEFT(OFFSET('Vacation Tracker'!$Q29:$AD29,0,L$4),LEN(OFFSET('Vacation Tracker'!$Q29:$AD29,0,L$4))-1),0)))</f>
        <v>0</v>
      </c>
      <c r="P26" s="23">
        <f ca="1">SUM(OFFSET('Vacation Tracker'!$Q29:$AD29,0,P$4))</f>
        <v>0</v>
      </c>
      <c r="Q26" s="26">
        <f t="shared" ca="1" si="205"/>
        <v>0</v>
      </c>
      <c r="R26" s="26">
        <f t="array" aca="1" ref="R26" ca="1">SUM(IF(RIGHT(OFFSET('Vacation Tracker'!$Q29:$AD29,0,P$4))&lt;&gt;"O",IFERROR(--LEFT(OFFSET('Vacation Tracker'!$Q29:$AD29,0,P$4),LEN(OFFSET('Vacation Tracker'!$Q29:$AD29,0,P$4))-1),0)))</f>
        <v>0</v>
      </c>
      <c r="S26" s="26">
        <f t="array" aca="1" ref="S26" ca="1">SUM(IF(RIGHT(OFFSET('Vacation Tracker'!$Q29:$AD29,0,P$4))=S$8,IFERROR(--LEFT(OFFSET('Vacation Tracker'!$Q29:$AD29,0,P$4),LEN(OFFSET('Vacation Tracker'!$Q29:$AD29,0,P$4))-1),0)))</f>
        <v>0</v>
      </c>
      <c r="T26" s="23">
        <f ca="1">SUM(OFFSET('Vacation Tracker'!$Q29:$AD29,0,T$4))</f>
        <v>0</v>
      </c>
      <c r="U26" s="26">
        <f t="shared" ca="1" si="206"/>
        <v>0</v>
      </c>
      <c r="V26" s="26">
        <f t="array" aca="1" ref="V26" ca="1">SUM(IF(RIGHT(OFFSET('Vacation Tracker'!$Q29:$AD29,0,T$4))&lt;&gt;"O",IFERROR(--LEFT(OFFSET('Vacation Tracker'!$Q29:$AD29,0,T$4),LEN(OFFSET('Vacation Tracker'!$Q29:$AD29,0,T$4))-1),0)))</f>
        <v>0</v>
      </c>
      <c r="W26" s="26">
        <f t="array" aca="1" ref="W26" ca="1">SUM(IF(RIGHT(OFFSET('Vacation Tracker'!$Q29:$AD29,0,T$4))=W$8,IFERROR(--LEFT(OFFSET('Vacation Tracker'!$Q29:$AD29,0,T$4),LEN(OFFSET('Vacation Tracker'!$Q29:$AD29,0,T$4))-1),0)))</f>
        <v>0</v>
      </c>
      <c r="X26" s="23">
        <f ca="1">SUM(OFFSET('Vacation Tracker'!$Q29:$AD29,0,X$4))</f>
        <v>0</v>
      </c>
      <c r="Y26" s="26">
        <f t="shared" ref="Y26" ca="1" si="1076">X26-Z26</f>
        <v>0</v>
      </c>
      <c r="Z26" s="26">
        <f t="array" aca="1" ref="Z26" ca="1">SUM(IF(RIGHT(OFFSET('Vacation Tracker'!$Q29:$AD29,0,X$4))&lt;&gt;"O",IFERROR(--LEFT(OFFSET('Vacation Tracker'!$Q29:$AD29,0,X$4),LEN(OFFSET('Vacation Tracker'!$Q29:$AD29,0,X$4))-1),0)))</f>
        <v>0</v>
      </c>
      <c r="AA26" s="26">
        <f t="array" aca="1" ref="AA26" ca="1">SUM(IF(RIGHT(OFFSET('Vacation Tracker'!$Q29:$AD29,0,X$4))=AA$8,IFERROR(--LEFT(OFFSET('Vacation Tracker'!$Q29:$AD29,0,X$4),LEN(OFFSET('Vacation Tracker'!$Q29:$AD29,0,X$4))-1),0)))</f>
        <v>0</v>
      </c>
      <c r="AB26" s="23">
        <f ca="1">SUM(OFFSET('Vacation Tracker'!$Q29:$AD29,0,AB$4))</f>
        <v>0</v>
      </c>
      <c r="AC26" s="26">
        <f t="shared" ref="AC26" ca="1" si="1077">AB26-AD26</f>
        <v>0</v>
      </c>
      <c r="AD26" s="26">
        <f t="array" aca="1" ref="AD26" ca="1">SUM(IF(RIGHT(OFFSET('Vacation Tracker'!$Q29:$AD29,0,AB$4))&lt;&gt;"O",IFERROR(--LEFT(OFFSET('Vacation Tracker'!$Q29:$AD29,0,AB$4),LEN(OFFSET('Vacation Tracker'!$Q29:$AD29,0,AB$4))-1),0)))</f>
        <v>0</v>
      </c>
      <c r="AE26" s="26">
        <f t="array" aca="1" ref="AE26" ca="1">SUM(IF(RIGHT(OFFSET('Vacation Tracker'!$Q29:$AD29,0,AB$4))=AE$8,IFERROR(--LEFT(OFFSET('Vacation Tracker'!$Q29:$AD29,0,AB$4),LEN(OFFSET('Vacation Tracker'!$Q29:$AD29,0,AB$4))-1),0)))</f>
        <v>0</v>
      </c>
      <c r="AF26" s="23">
        <f ca="1">SUM(OFFSET('Vacation Tracker'!$Q29:$AD29,0,AF$4))</f>
        <v>0</v>
      </c>
      <c r="AG26" s="26">
        <f t="shared" ref="AG26" ca="1" si="1078">AF26-AH26</f>
        <v>0</v>
      </c>
      <c r="AH26" s="26">
        <f t="array" aca="1" ref="AH26" ca="1">SUM(IF(RIGHT(OFFSET('Vacation Tracker'!$Q29:$AD29,0,AF$4))&lt;&gt;"O",IFERROR(--LEFT(OFFSET('Vacation Tracker'!$Q29:$AD29,0,AF$4),LEN(OFFSET('Vacation Tracker'!$Q29:$AD29,0,AF$4))-1),0)))</f>
        <v>0</v>
      </c>
      <c r="AI26" s="26">
        <f t="array" aca="1" ref="AI26" ca="1">SUM(IF(RIGHT(OFFSET('Vacation Tracker'!$Q29:$AD29,0,AF$4))=AI$8,IFERROR(--LEFT(OFFSET('Vacation Tracker'!$Q29:$AD29,0,AF$4),LEN(OFFSET('Vacation Tracker'!$Q29:$AD29,0,AF$4))-1),0)))</f>
        <v>0</v>
      </c>
      <c r="AJ26" s="23">
        <f ca="1">SUM(OFFSET('Vacation Tracker'!$Q29:$AD29,0,AJ$4))</f>
        <v>0</v>
      </c>
      <c r="AK26" s="26">
        <f t="shared" ref="AK26" ca="1" si="1079">AJ26-AL26</f>
        <v>0</v>
      </c>
      <c r="AL26" s="26">
        <f t="array" aca="1" ref="AL26" ca="1">SUM(IF(RIGHT(OFFSET('Vacation Tracker'!$Q29:$AD29,0,AJ$4))&lt;&gt;"O",IFERROR(--LEFT(OFFSET('Vacation Tracker'!$Q29:$AD29,0,AJ$4),LEN(OFFSET('Vacation Tracker'!$Q29:$AD29,0,AJ$4))-1),0)))</f>
        <v>0</v>
      </c>
      <c r="AM26" s="26">
        <f t="array" aca="1" ref="AM26" ca="1">SUM(IF(RIGHT(OFFSET('Vacation Tracker'!$Q29:$AD29,0,AJ$4))=AM$8,IFERROR(--LEFT(OFFSET('Vacation Tracker'!$Q29:$AD29,0,AJ$4),LEN(OFFSET('Vacation Tracker'!$Q29:$AD29,0,AJ$4))-1),0)))</f>
        <v>0</v>
      </c>
      <c r="AN26" s="23">
        <f ca="1">SUM(OFFSET('Vacation Tracker'!$Q29:$AD29,0,AN$4))</f>
        <v>0</v>
      </c>
      <c r="AO26" s="26">
        <f t="shared" ref="AO26" ca="1" si="1080">AN26-AP26</f>
        <v>0</v>
      </c>
      <c r="AP26" s="26">
        <f t="array" aca="1" ref="AP26" ca="1">SUM(IF(RIGHT(OFFSET('Vacation Tracker'!$Q29:$AD29,0,AN$4))&lt;&gt;"O",IFERROR(--LEFT(OFFSET('Vacation Tracker'!$Q29:$AD29,0,AN$4),LEN(OFFSET('Vacation Tracker'!$Q29:$AD29,0,AN$4))-1),0)))</f>
        <v>0</v>
      </c>
      <c r="AQ26" s="26">
        <f t="array" aca="1" ref="AQ26" ca="1">SUM(IF(RIGHT(OFFSET('Vacation Tracker'!$Q29:$AD29,0,AN$4))=AQ$8,IFERROR(--LEFT(OFFSET('Vacation Tracker'!$Q29:$AD29,0,AN$4),LEN(OFFSET('Vacation Tracker'!$Q29:$AD29,0,AN$4))-1),0)))</f>
        <v>0</v>
      </c>
      <c r="AR26" s="23">
        <f ca="1">SUM(OFFSET('Vacation Tracker'!$Q29:$AD29,0,AR$4))</f>
        <v>0</v>
      </c>
      <c r="AS26" s="26">
        <f t="shared" ref="AS26" ca="1" si="1081">AR26-AT26</f>
        <v>0</v>
      </c>
      <c r="AT26" s="26">
        <f t="array" aca="1" ref="AT26" ca="1">SUM(IF(RIGHT(OFFSET('Vacation Tracker'!$Q29:$AD29,0,AR$4))&lt;&gt;"O",IFERROR(--LEFT(OFFSET('Vacation Tracker'!$Q29:$AD29,0,AR$4),LEN(OFFSET('Vacation Tracker'!$Q29:$AD29,0,AR$4))-1),0)))</f>
        <v>0</v>
      </c>
      <c r="AU26" s="26">
        <f t="array" aca="1" ref="AU26" ca="1">SUM(IF(RIGHT(OFFSET('Vacation Tracker'!$Q29:$AD29,0,AR$4))=AU$8,IFERROR(--LEFT(OFFSET('Vacation Tracker'!$Q29:$AD29,0,AR$4),LEN(OFFSET('Vacation Tracker'!$Q29:$AD29,0,AR$4))-1),0)))</f>
        <v>0</v>
      </c>
      <c r="AV26" s="23">
        <f ca="1">SUM(OFFSET('Vacation Tracker'!$Q29:$AD29,0,AV$4))</f>
        <v>0</v>
      </c>
      <c r="AW26" s="26">
        <f t="shared" ref="AW26" ca="1" si="1082">AV26-AX26</f>
        <v>0</v>
      </c>
      <c r="AX26" s="26">
        <f t="array" aca="1" ref="AX26" ca="1">SUM(IF(RIGHT(OFFSET('Vacation Tracker'!$Q29:$AD29,0,AV$4))&lt;&gt;"O",IFERROR(--LEFT(OFFSET('Vacation Tracker'!$Q29:$AD29,0,AV$4),LEN(OFFSET('Vacation Tracker'!$Q29:$AD29,0,AV$4))-1),0)))</f>
        <v>0</v>
      </c>
      <c r="AY26" s="26">
        <f t="array" aca="1" ref="AY26" ca="1">SUM(IF(RIGHT(OFFSET('Vacation Tracker'!$Q29:$AD29,0,AV$4))=AY$8,IFERROR(--LEFT(OFFSET('Vacation Tracker'!$Q29:$AD29,0,AV$4),LEN(OFFSET('Vacation Tracker'!$Q29:$AD29,0,AV$4))-1),0)))</f>
        <v>0</v>
      </c>
      <c r="AZ26" s="23">
        <f ca="1">SUM(OFFSET('Vacation Tracker'!$Q29:$AD29,0,AZ$4))</f>
        <v>0</v>
      </c>
      <c r="BA26" s="26">
        <f t="shared" ref="BA26" ca="1" si="1083">AZ26-BB26</f>
        <v>0</v>
      </c>
      <c r="BB26" s="26">
        <f t="array" aca="1" ref="BB26" ca="1">SUM(IF(RIGHT(OFFSET('Vacation Tracker'!$Q29:$AD29,0,AZ$4))&lt;&gt;"O",IFERROR(--LEFT(OFFSET('Vacation Tracker'!$Q29:$AD29,0,AZ$4),LEN(OFFSET('Vacation Tracker'!$Q29:$AD29,0,AZ$4))-1),0)))</f>
        <v>0</v>
      </c>
      <c r="BC26" s="26">
        <f t="array" aca="1" ref="BC26" ca="1">SUM(IF(RIGHT(OFFSET('Vacation Tracker'!$Q29:$AD29,0,AZ$4))=BC$8,IFERROR(--LEFT(OFFSET('Vacation Tracker'!$Q29:$AD29,0,AZ$4),LEN(OFFSET('Vacation Tracker'!$Q29:$AD29,0,AZ$4))-1),0)))</f>
        <v>0</v>
      </c>
      <c r="BD26" s="23">
        <f ca="1">SUM(OFFSET('Vacation Tracker'!$Q29:$AD29,0,BD$4))</f>
        <v>0</v>
      </c>
      <c r="BE26" s="26">
        <f t="shared" ref="BE26" ca="1" si="1084">BD26-BF26</f>
        <v>0</v>
      </c>
      <c r="BF26" s="26">
        <f t="array" aca="1" ref="BF26" ca="1">SUM(IF(RIGHT(OFFSET('Vacation Tracker'!$Q29:$AD29,0,BD$4))&lt;&gt;"O",IFERROR(--LEFT(OFFSET('Vacation Tracker'!$Q29:$AD29,0,BD$4),LEN(OFFSET('Vacation Tracker'!$Q29:$AD29,0,BD$4))-1),0)))</f>
        <v>0</v>
      </c>
      <c r="BG26" s="26">
        <f t="array" aca="1" ref="BG26" ca="1">SUM(IF(RIGHT(OFFSET('Vacation Tracker'!$Q29:$AD29,0,BD$4))=BG$8,IFERROR(--LEFT(OFFSET('Vacation Tracker'!$Q29:$AD29,0,BD$4),LEN(OFFSET('Vacation Tracker'!$Q29:$AD29,0,BD$4))-1),0)))</f>
        <v>0</v>
      </c>
      <c r="BH26" s="23">
        <f ca="1">SUM(OFFSET('Vacation Tracker'!$Q29:$AD29,0,BH$4))</f>
        <v>0</v>
      </c>
      <c r="BI26" s="26">
        <f t="shared" ref="BI26" ca="1" si="1085">BH26-BJ26</f>
        <v>0</v>
      </c>
      <c r="BJ26" s="26">
        <f t="array" aca="1" ref="BJ26" ca="1">SUM(IF(RIGHT(OFFSET('Vacation Tracker'!$Q29:$AD29,0,BH$4))&lt;&gt;"O",IFERROR(--LEFT(OFFSET('Vacation Tracker'!$Q29:$AD29,0,BH$4),LEN(OFFSET('Vacation Tracker'!$Q29:$AD29,0,BH$4))-1),0)))</f>
        <v>0</v>
      </c>
      <c r="BK26" s="26">
        <f t="array" aca="1" ref="BK26" ca="1">SUM(IF(RIGHT(OFFSET('Vacation Tracker'!$Q29:$AD29,0,BH$4))=BK$8,IFERROR(--LEFT(OFFSET('Vacation Tracker'!$Q29:$AD29,0,BH$4),LEN(OFFSET('Vacation Tracker'!$Q29:$AD29,0,BH$4))-1),0)))</f>
        <v>0</v>
      </c>
      <c r="BL26" s="23">
        <f ca="1">SUM(OFFSET('Vacation Tracker'!$Q29:$AD29,0,BL$4))</f>
        <v>0</v>
      </c>
      <c r="BM26" s="26">
        <f t="shared" ref="BM26" ca="1" si="1086">BL26-BN26</f>
        <v>0</v>
      </c>
      <c r="BN26" s="26">
        <f t="array" aca="1" ref="BN26" ca="1">SUM(IF(RIGHT(OFFSET('Vacation Tracker'!$Q29:$AD29,0,BL$4))&lt;&gt;"O",IFERROR(--LEFT(OFFSET('Vacation Tracker'!$Q29:$AD29,0,BL$4),LEN(OFFSET('Vacation Tracker'!$Q29:$AD29,0,BL$4))-1),0)))</f>
        <v>0</v>
      </c>
      <c r="BO26" s="26">
        <f t="array" aca="1" ref="BO26" ca="1">SUM(IF(RIGHT(OFFSET('Vacation Tracker'!$Q29:$AD29,0,BL$4))=BO$8,IFERROR(--LEFT(OFFSET('Vacation Tracker'!$Q29:$AD29,0,BL$4),LEN(OFFSET('Vacation Tracker'!$Q29:$AD29,0,BL$4))-1),0)))</f>
        <v>0</v>
      </c>
      <c r="BP26" s="23">
        <f ca="1">SUM(OFFSET('Vacation Tracker'!$Q29:$AD29,0,BP$4))</f>
        <v>0</v>
      </c>
      <c r="BQ26" s="26">
        <f t="shared" ref="BQ26" ca="1" si="1087">BP26-BR26</f>
        <v>0</v>
      </c>
      <c r="BR26" s="26">
        <f t="array" aca="1" ref="BR26" ca="1">SUM(IF(RIGHT(OFFSET('Vacation Tracker'!$Q29:$AD29,0,BP$4))&lt;&gt;"O",IFERROR(--LEFT(OFFSET('Vacation Tracker'!$Q29:$AD29,0,BP$4),LEN(OFFSET('Vacation Tracker'!$Q29:$AD29,0,BP$4))-1),0)))</f>
        <v>0</v>
      </c>
      <c r="BS26" s="26">
        <f t="array" aca="1" ref="BS26" ca="1">SUM(IF(RIGHT(OFFSET('Vacation Tracker'!$Q29:$AD29,0,BP$4))=BS$8,IFERROR(--LEFT(OFFSET('Vacation Tracker'!$Q29:$AD29,0,BP$4),LEN(OFFSET('Vacation Tracker'!$Q29:$AD29,0,BP$4))-1),0)))</f>
        <v>0</v>
      </c>
      <c r="BT26" s="23">
        <f ca="1">SUM(OFFSET('Vacation Tracker'!$Q29:$AD29,0,BT$4))</f>
        <v>0</v>
      </c>
      <c r="BU26" s="26">
        <f t="shared" ref="BU26" ca="1" si="1088">BT26-BV26</f>
        <v>0</v>
      </c>
      <c r="BV26" s="26">
        <f t="array" aca="1" ref="BV26" ca="1">SUM(IF(RIGHT(OFFSET('Vacation Tracker'!$Q29:$AD29,0,BT$4))&lt;&gt;"O",IFERROR(--LEFT(OFFSET('Vacation Tracker'!$Q29:$AD29,0,BT$4),LEN(OFFSET('Vacation Tracker'!$Q29:$AD29,0,BT$4))-1),0)))</f>
        <v>0</v>
      </c>
      <c r="BW26" s="26">
        <f t="array" aca="1" ref="BW26" ca="1">SUM(IF(RIGHT(OFFSET('Vacation Tracker'!$Q29:$AD29,0,BT$4))=BW$8,IFERROR(--LEFT(OFFSET('Vacation Tracker'!$Q29:$AD29,0,BT$4),LEN(OFFSET('Vacation Tracker'!$Q29:$AD29,0,BT$4))-1),0)))</f>
        <v>0</v>
      </c>
      <c r="BX26" s="23">
        <f ca="1">SUM(OFFSET('Vacation Tracker'!$Q29:$AD29,0,BX$4))</f>
        <v>0</v>
      </c>
      <c r="BY26" s="26">
        <f t="shared" ref="BY26" ca="1" si="1089">BX26-BZ26</f>
        <v>0</v>
      </c>
      <c r="BZ26" s="26">
        <f t="array" aca="1" ref="BZ26" ca="1">SUM(IF(RIGHT(OFFSET('Vacation Tracker'!$Q29:$AD29,0,BX$4))&lt;&gt;"O",IFERROR(--LEFT(OFFSET('Vacation Tracker'!$Q29:$AD29,0,BX$4),LEN(OFFSET('Vacation Tracker'!$Q29:$AD29,0,BX$4))-1),0)))</f>
        <v>0</v>
      </c>
      <c r="CA26" s="26">
        <f t="array" aca="1" ref="CA26" ca="1">SUM(IF(RIGHT(OFFSET('Vacation Tracker'!$Q29:$AD29,0,BX$4))=CA$8,IFERROR(--LEFT(OFFSET('Vacation Tracker'!$Q29:$AD29,0,BX$4),LEN(OFFSET('Vacation Tracker'!$Q29:$AD29,0,BX$4))-1),0)))</f>
        <v>0</v>
      </c>
      <c r="CB26" s="23">
        <f ca="1">SUM(OFFSET('Vacation Tracker'!$Q29:$AD29,0,CB$4))</f>
        <v>0</v>
      </c>
      <c r="CC26" s="26">
        <f t="shared" ref="CC26" ca="1" si="1090">CB26-CD26</f>
        <v>0</v>
      </c>
      <c r="CD26" s="26">
        <f t="array" aca="1" ref="CD26" ca="1">SUM(IF(RIGHT(OFFSET('Vacation Tracker'!$Q29:$AD29,0,CB$4))&lt;&gt;"O",IFERROR(--LEFT(OFFSET('Vacation Tracker'!$Q29:$AD29,0,CB$4),LEN(OFFSET('Vacation Tracker'!$Q29:$AD29,0,CB$4))-1),0)))</f>
        <v>0</v>
      </c>
      <c r="CE26" s="26">
        <f t="array" aca="1" ref="CE26" ca="1">SUM(IF(RIGHT(OFFSET('Vacation Tracker'!$Q29:$AD29,0,CB$4))=CE$8,IFERROR(--LEFT(OFFSET('Vacation Tracker'!$Q29:$AD29,0,CB$4),LEN(OFFSET('Vacation Tracker'!$Q29:$AD29,0,CB$4))-1),0)))</f>
        <v>0</v>
      </c>
      <c r="CF26" s="23">
        <f ca="1">SUM(OFFSET('Vacation Tracker'!$Q29:$AD29,0,CF$4))</f>
        <v>0</v>
      </c>
      <c r="CG26" s="26">
        <f t="shared" ref="CG26" ca="1" si="1091">CF26-CH26</f>
        <v>0</v>
      </c>
      <c r="CH26" s="26">
        <f t="array" aca="1" ref="CH26" ca="1">SUM(IF(RIGHT(OFFSET('Vacation Tracker'!$Q29:$AD29,0,CF$4))&lt;&gt;"O",IFERROR(--LEFT(OFFSET('Vacation Tracker'!$Q29:$AD29,0,CF$4),LEN(OFFSET('Vacation Tracker'!$Q29:$AD29,0,CF$4))-1),0)))</f>
        <v>0</v>
      </c>
      <c r="CI26" s="26">
        <f t="array" aca="1" ref="CI26" ca="1">SUM(IF(RIGHT(OFFSET('Vacation Tracker'!$Q29:$AD29,0,CF$4))=CI$8,IFERROR(--LEFT(OFFSET('Vacation Tracker'!$Q29:$AD29,0,CF$4),LEN(OFFSET('Vacation Tracker'!$Q29:$AD29,0,CF$4))-1),0)))</f>
        <v>0</v>
      </c>
      <c r="CJ26" s="23">
        <f ca="1">SUM(OFFSET('Vacation Tracker'!$Q29:$AD29,0,CJ$4))</f>
        <v>0</v>
      </c>
      <c r="CK26" s="26">
        <f t="shared" ref="CK26" ca="1" si="1092">CJ26-CL26</f>
        <v>0</v>
      </c>
      <c r="CL26" s="26">
        <f t="array" aca="1" ref="CL26" ca="1">SUM(IF(RIGHT(OFFSET('Vacation Tracker'!$Q29:$AD29,0,CJ$4))&lt;&gt;"O",IFERROR(--LEFT(OFFSET('Vacation Tracker'!$Q29:$AD29,0,CJ$4),LEN(OFFSET('Vacation Tracker'!$Q29:$AD29,0,CJ$4))-1),0)))</f>
        <v>0</v>
      </c>
      <c r="CM26" s="26">
        <f t="array" aca="1" ref="CM26" ca="1">SUM(IF(RIGHT(OFFSET('Vacation Tracker'!$Q29:$AD29,0,CJ$4))=CM$8,IFERROR(--LEFT(OFFSET('Vacation Tracker'!$Q29:$AD29,0,CJ$4),LEN(OFFSET('Vacation Tracker'!$Q29:$AD29,0,CJ$4))-1),0)))</f>
        <v>0</v>
      </c>
      <c r="CN26" s="23">
        <f ca="1">SUM(OFFSET('Vacation Tracker'!$Q29:$AD29,0,CN$4))</f>
        <v>0</v>
      </c>
      <c r="CO26" s="26">
        <f t="shared" ref="CO26" ca="1" si="1093">CN26-CP26</f>
        <v>0</v>
      </c>
      <c r="CP26" s="26">
        <f t="array" aca="1" ref="CP26" ca="1">SUM(IF(RIGHT(OFFSET('Vacation Tracker'!$Q29:$AD29,0,CN$4))&lt;&gt;"O",IFERROR(--LEFT(OFFSET('Vacation Tracker'!$Q29:$AD29,0,CN$4),LEN(OFFSET('Vacation Tracker'!$Q29:$AD29,0,CN$4))-1),0)))</f>
        <v>0</v>
      </c>
      <c r="CQ26" s="26">
        <f t="array" aca="1" ref="CQ26" ca="1">SUM(IF(RIGHT(OFFSET('Vacation Tracker'!$Q29:$AD29,0,CN$4))=CQ$8,IFERROR(--LEFT(OFFSET('Vacation Tracker'!$Q29:$AD29,0,CN$4),LEN(OFFSET('Vacation Tracker'!$Q29:$AD29,0,CN$4))-1),0)))</f>
        <v>0</v>
      </c>
      <c r="CR26" s="23">
        <f ca="1">SUM(OFFSET('Vacation Tracker'!$Q29:$AD29,0,CR$4))</f>
        <v>0</v>
      </c>
      <c r="CS26" s="26">
        <f t="shared" ref="CS26" ca="1" si="1094">CR26-CT26</f>
        <v>0</v>
      </c>
      <c r="CT26" s="26">
        <f t="array" aca="1" ref="CT26" ca="1">SUM(IF(RIGHT(OFFSET('Vacation Tracker'!$Q29:$AD29,0,CR$4))&lt;&gt;"O",IFERROR(--LEFT(OFFSET('Vacation Tracker'!$Q29:$AD29,0,CR$4),LEN(OFFSET('Vacation Tracker'!$Q29:$AD29,0,CR$4))-1),0)))</f>
        <v>0</v>
      </c>
      <c r="CU26" s="26">
        <f t="array" aca="1" ref="CU26" ca="1">SUM(IF(RIGHT(OFFSET('Vacation Tracker'!$Q29:$AD29,0,CR$4))=CU$8,IFERROR(--LEFT(OFFSET('Vacation Tracker'!$Q29:$AD29,0,CR$4),LEN(OFFSET('Vacation Tracker'!$Q29:$AD29,0,CR$4))-1),0)))</f>
        <v>0</v>
      </c>
      <c r="CV26" s="23">
        <f ca="1">SUM(OFFSET('Vacation Tracker'!$Q29:$AD29,0,CV$4))</f>
        <v>0</v>
      </c>
      <c r="CW26" s="26">
        <f t="shared" ref="CW26" ca="1" si="1095">CV26-CX26</f>
        <v>0</v>
      </c>
      <c r="CX26" s="26">
        <f t="array" aca="1" ref="CX26" ca="1">SUM(IF(RIGHT(OFFSET('Vacation Tracker'!$Q29:$AD29,0,CV$4))&lt;&gt;"O",IFERROR(--LEFT(OFFSET('Vacation Tracker'!$Q29:$AD29,0,CV$4),LEN(OFFSET('Vacation Tracker'!$Q29:$AD29,0,CV$4))-1),0)))</f>
        <v>0</v>
      </c>
      <c r="CY26" s="26">
        <f t="array" aca="1" ref="CY26" ca="1">SUM(IF(RIGHT(OFFSET('Vacation Tracker'!$Q29:$AD29,0,CV$4))=CY$8,IFERROR(--LEFT(OFFSET('Vacation Tracker'!$Q29:$AD29,0,CV$4),LEN(OFFSET('Vacation Tracker'!$Q29:$AD29,0,CV$4))-1),0)))</f>
        <v>0</v>
      </c>
      <c r="CZ26" s="23">
        <f ca="1">SUM(OFFSET('Vacation Tracker'!$Q29:$AD29,0,CZ$4))</f>
        <v>0</v>
      </c>
      <c r="DA26" s="26">
        <f t="shared" ref="DA26" ca="1" si="1096">CZ26-DB26</f>
        <v>0</v>
      </c>
      <c r="DB26" s="26">
        <f t="array" aca="1" ref="DB26" ca="1">SUM(IF(RIGHT(OFFSET('Vacation Tracker'!$Q29:$AD29,0,CZ$4))&lt;&gt;"O",IFERROR(--LEFT(OFFSET('Vacation Tracker'!$Q29:$AD29,0,CZ$4),LEN(OFFSET('Vacation Tracker'!$Q29:$AD29,0,CZ$4))-1),0)))</f>
        <v>0</v>
      </c>
      <c r="DC26" s="26">
        <f t="array" aca="1" ref="DC26" ca="1">SUM(IF(RIGHT(OFFSET('Vacation Tracker'!$Q29:$AD29,0,CZ$4))=DC$8,IFERROR(--LEFT(OFFSET('Vacation Tracker'!$Q29:$AD29,0,CZ$4),LEN(OFFSET('Vacation Tracker'!$Q29:$AD29,0,CZ$4))-1),0)))</f>
        <v>0</v>
      </c>
      <c r="DD26" s="23">
        <f ca="1">SUM(OFFSET('Vacation Tracker'!$Q29:$AD29,0,DD$4))</f>
        <v>0</v>
      </c>
      <c r="DE26" s="26">
        <f t="shared" ref="DE26" ca="1" si="1097">DD26-DF26</f>
        <v>0</v>
      </c>
      <c r="DF26" s="26">
        <f t="array" aca="1" ref="DF26" ca="1">SUM(IF(RIGHT(OFFSET('Vacation Tracker'!$Q29:$AD29,0,DD$4))&lt;&gt;"O",IFERROR(--LEFT(OFFSET('Vacation Tracker'!$Q29:$AD29,0,DD$4),LEN(OFFSET('Vacation Tracker'!$Q29:$AD29,0,DD$4))-1),0)))</f>
        <v>0</v>
      </c>
      <c r="DG26" s="26">
        <f t="array" aca="1" ref="DG26" ca="1">SUM(IF(RIGHT(OFFSET('Vacation Tracker'!$Q29:$AD29,0,DD$4))=DG$8,IFERROR(--LEFT(OFFSET('Vacation Tracker'!$Q29:$AD29,0,DD$4),LEN(OFFSET('Vacation Tracker'!$Q29:$AD29,0,DD$4))-1),0)))</f>
        <v>0</v>
      </c>
      <c r="DH26" s="23">
        <f ca="1">SUM(OFFSET('Vacation Tracker'!$Q29:$AD29,0,DH$4))</f>
        <v>0</v>
      </c>
      <c r="DI26" s="26">
        <f t="shared" ref="DI26" ca="1" si="1098">DH26-DJ26</f>
        <v>0</v>
      </c>
      <c r="DJ26" s="26">
        <f t="array" aca="1" ref="DJ26" ca="1">SUM(IF(RIGHT(OFFSET('Vacation Tracker'!$Q29:$AD29,0,DH$4))&lt;&gt;"O",IFERROR(--LEFT(OFFSET('Vacation Tracker'!$Q29:$AD29,0,DH$4),LEN(OFFSET('Vacation Tracker'!$Q29:$AD29,0,DH$4))-1),0)))</f>
        <v>0</v>
      </c>
      <c r="DK26" s="26">
        <f t="array" aca="1" ref="DK26" ca="1">SUM(IF(RIGHT(OFFSET('Vacation Tracker'!$Q29:$AD29,0,DH$4))=DK$8,IFERROR(--LEFT(OFFSET('Vacation Tracker'!$Q29:$AD29,0,DH$4),LEN(OFFSET('Vacation Tracker'!$Q29:$AD29,0,DH$4))-1),0)))</f>
        <v>0</v>
      </c>
      <c r="DL26" s="23">
        <f ca="1">SUM(OFFSET('Vacation Tracker'!$Q29:$AD29,0,DL$4))</f>
        <v>0</v>
      </c>
      <c r="DM26" s="26">
        <f t="shared" ref="DM26" ca="1" si="1099">DL26-DN26</f>
        <v>0</v>
      </c>
      <c r="DN26" s="26">
        <f t="array" aca="1" ref="DN26" ca="1">SUM(IF(RIGHT(OFFSET('Vacation Tracker'!$Q29:$AD29,0,DL$4))&lt;&gt;"O",IFERROR(--LEFT(OFFSET('Vacation Tracker'!$Q29:$AD29,0,DL$4),LEN(OFFSET('Vacation Tracker'!$Q29:$AD29,0,DL$4))-1),0)))</f>
        <v>0</v>
      </c>
      <c r="DO26" s="26">
        <f t="array" aca="1" ref="DO26" ca="1">SUM(IF(RIGHT(OFFSET('Vacation Tracker'!$Q29:$AD29,0,DL$4))=DO$8,IFERROR(--LEFT(OFFSET('Vacation Tracker'!$Q29:$AD29,0,DL$4),LEN(OFFSET('Vacation Tracker'!$Q29:$AD29,0,DL$4))-1),0)))</f>
        <v>0</v>
      </c>
      <c r="DP26" s="23">
        <f ca="1">SUM(OFFSET('Vacation Tracker'!$Q29:$AD29,0,DP$4))</f>
        <v>0</v>
      </c>
      <c r="DQ26" s="26">
        <f t="shared" ref="DQ26" ca="1" si="1100">DP26-DR26</f>
        <v>0</v>
      </c>
      <c r="DR26" s="26">
        <f t="array" aca="1" ref="DR26" ca="1">SUM(IF(RIGHT(OFFSET('Vacation Tracker'!$Q29:$AD29,0,DP$4))&lt;&gt;"O",IFERROR(--LEFT(OFFSET('Vacation Tracker'!$Q29:$AD29,0,DP$4),LEN(OFFSET('Vacation Tracker'!$Q29:$AD29,0,DP$4))-1),0)))</f>
        <v>0</v>
      </c>
      <c r="DS26" s="26">
        <f t="array" aca="1" ref="DS26" ca="1">SUM(IF(RIGHT(OFFSET('Vacation Tracker'!$Q29:$AD29,0,DP$4))=DS$8,IFERROR(--LEFT(OFFSET('Vacation Tracker'!$Q29:$AD29,0,DP$4),LEN(OFFSET('Vacation Tracker'!$Q29:$AD29,0,DP$4))-1),0)))</f>
        <v>0</v>
      </c>
      <c r="DT26" s="23">
        <f ca="1">SUM(OFFSET('Vacation Tracker'!$Q29:$AD29,0,DT$4))</f>
        <v>0</v>
      </c>
      <c r="DU26" s="26">
        <f t="shared" ref="DU26" ca="1" si="1101">DT26-DV26</f>
        <v>0</v>
      </c>
      <c r="DV26" s="26">
        <f t="array" aca="1" ref="DV26" ca="1">SUM(IF(RIGHT(OFFSET('Vacation Tracker'!$Q29:$AD29,0,DT$4))&lt;&gt;"O",IFERROR(--LEFT(OFFSET('Vacation Tracker'!$Q29:$AD29,0,DT$4),LEN(OFFSET('Vacation Tracker'!$Q29:$AD29,0,DT$4))-1),0)))</f>
        <v>0</v>
      </c>
      <c r="DW26" s="26">
        <f t="array" aca="1" ref="DW26" ca="1">SUM(IF(RIGHT(OFFSET('Vacation Tracker'!$Q29:$AD29,0,DT$4))=DW$8,IFERROR(--LEFT(OFFSET('Vacation Tracker'!$Q29:$AD29,0,DT$4),LEN(OFFSET('Vacation Tracker'!$Q29:$AD29,0,DT$4))-1),0)))</f>
        <v>0</v>
      </c>
      <c r="DX26" s="23">
        <f ca="1">SUM(OFFSET('Vacation Tracker'!$Q29:$AD29,0,DX$4))</f>
        <v>0</v>
      </c>
      <c r="DY26" s="26">
        <f t="shared" ref="DY26" ca="1" si="1102">DX26-DZ26</f>
        <v>0</v>
      </c>
      <c r="DZ26" s="26">
        <f t="array" aca="1" ref="DZ26" ca="1">SUM(IF(RIGHT(OFFSET('Vacation Tracker'!$Q29:$AD29,0,DX$4))&lt;&gt;"O",IFERROR(--LEFT(OFFSET('Vacation Tracker'!$Q29:$AD29,0,DX$4),LEN(OFFSET('Vacation Tracker'!$Q29:$AD29,0,DX$4))-1),0)))</f>
        <v>0</v>
      </c>
      <c r="EA26" s="26">
        <f t="array" aca="1" ref="EA26" ca="1">SUM(IF(RIGHT(OFFSET('Vacation Tracker'!$Q29:$AD29,0,DX$4))=EA$8,IFERROR(--LEFT(OFFSET('Vacation Tracker'!$Q29:$AD29,0,DX$4),LEN(OFFSET('Vacation Tracker'!$Q29:$AD29,0,DX$4))-1),0)))</f>
        <v>0</v>
      </c>
      <c r="EB26" s="23">
        <f ca="1">SUM(OFFSET('Vacation Tracker'!$Q29:$AD29,0,EB$4))</f>
        <v>0</v>
      </c>
      <c r="EC26" s="26">
        <f t="shared" ref="EC26" ca="1" si="1103">EB26-ED26</f>
        <v>0</v>
      </c>
      <c r="ED26" s="26">
        <f t="array" aca="1" ref="ED26" ca="1">SUM(IF(RIGHT(OFFSET('Vacation Tracker'!$Q29:$AD29,0,EB$4))&lt;&gt;"O",IFERROR(--LEFT(OFFSET('Vacation Tracker'!$Q29:$AD29,0,EB$4),LEN(OFFSET('Vacation Tracker'!$Q29:$AD29,0,EB$4))-1),0)))</f>
        <v>0</v>
      </c>
      <c r="EE26" s="26">
        <f t="array" aca="1" ref="EE26" ca="1">SUM(IF(RIGHT(OFFSET('Vacation Tracker'!$Q29:$AD29,0,EB$4))=EE$8,IFERROR(--LEFT(OFFSET('Vacation Tracker'!$Q29:$AD29,0,EB$4),LEN(OFFSET('Vacation Tracker'!$Q29:$AD29,0,EB$4))-1),0)))</f>
        <v>0</v>
      </c>
      <c r="EF26" s="23">
        <f ca="1">SUM(OFFSET('Vacation Tracker'!$Q29:$AD29,0,EF$4))</f>
        <v>0</v>
      </c>
      <c r="EG26" s="26">
        <f t="shared" ref="EG26" ca="1" si="1104">EF26-EH26</f>
        <v>0</v>
      </c>
      <c r="EH26" s="26">
        <f t="array" aca="1" ref="EH26" ca="1">SUM(IF(RIGHT(OFFSET('Vacation Tracker'!$Q29:$AD29,0,EF$4))&lt;&gt;"O",IFERROR(--LEFT(OFFSET('Vacation Tracker'!$Q29:$AD29,0,EF$4),LEN(OFFSET('Vacation Tracker'!$Q29:$AD29,0,EF$4))-1),0)))</f>
        <v>0</v>
      </c>
      <c r="EI26" s="26">
        <f t="array" aca="1" ref="EI26" ca="1">SUM(IF(RIGHT(OFFSET('Vacation Tracker'!$Q29:$AD29,0,EF$4))=EI$8,IFERROR(--LEFT(OFFSET('Vacation Tracker'!$Q29:$AD29,0,EF$4),LEN(OFFSET('Vacation Tracker'!$Q29:$AD29,0,EF$4))-1),0)))</f>
        <v>0</v>
      </c>
      <c r="EJ26" s="23">
        <f ca="1">SUM(OFFSET('Vacation Tracker'!$Q29:$AD29,0,EJ$4))</f>
        <v>0</v>
      </c>
      <c r="EK26" s="26">
        <f t="shared" ref="EK26" ca="1" si="1105">EJ26-EL26</f>
        <v>0</v>
      </c>
      <c r="EL26" s="26">
        <f t="array" aca="1" ref="EL26" ca="1">SUM(IF(RIGHT(OFFSET('Vacation Tracker'!$Q29:$AD29,0,EJ$4))&lt;&gt;"O",IFERROR(--LEFT(OFFSET('Vacation Tracker'!$Q29:$AD29,0,EJ$4),LEN(OFFSET('Vacation Tracker'!$Q29:$AD29,0,EJ$4))-1),0)))</f>
        <v>0</v>
      </c>
      <c r="EM26" s="26">
        <f t="array" aca="1" ref="EM26" ca="1">SUM(IF(RIGHT(OFFSET('Vacation Tracker'!$Q29:$AD29,0,EJ$4))=EM$8,IFERROR(--LEFT(OFFSET('Vacation Tracker'!$Q29:$AD29,0,EJ$4),LEN(OFFSET('Vacation Tracker'!$Q29:$AD29,0,EJ$4))-1),0)))</f>
        <v>0</v>
      </c>
      <c r="EN26" s="23">
        <f ca="1">SUM(OFFSET('Vacation Tracker'!$Q29:$AD29,0,EN$4))</f>
        <v>0</v>
      </c>
      <c r="EO26" s="26">
        <f t="shared" ref="EO26" ca="1" si="1106">EN26-EP26</f>
        <v>0</v>
      </c>
      <c r="EP26" s="26">
        <f t="array" aca="1" ref="EP26" ca="1">SUM(IF(RIGHT(OFFSET('Vacation Tracker'!$Q29:$AD29,0,EN$4))&lt;&gt;"O",IFERROR(--LEFT(OFFSET('Vacation Tracker'!$Q29:$AD29,0,EN$4),LEN(OFFSET('Vacation Tracker'!$Q29:$AD29,0,EN$4))-1),0)))</f>
        <v>0</v>
      </c>
      <c r="EQ26" s="26">
        <f t="array" aca="1" ref="EQ26" ca="1">SUM(IF(RIGHT(OFFSET('Vacation Tracker'!$Q29:$AD29,0,EN$4))=EQ$8,IFERROR(--LEFT(OFFSET('Vacation Tracker'!$Q29:$AD29,0,EN$4),LEN(OFFSET('Vacation Tracker'!$Q29:$AD29,0,EN$4))-1),0)))</f>
        <v>0</v>
      </c>
      <c r="ER26" s="23">
        <f ca="1">SUM(OFFSET('Vacation Tracker'!$Q29:$AD29,0,ER$4))</f>
        <v>0</v>
      </c>
      <c r="ES26" s="26">
        <f t="shared" ref="ES26" ca="1" si="1107">ER26-ET26</f>
        <v>0</v>
      </c>
      <c r="ET26" s="26">
        <f t="array" aca="1" ref="ET26" ca="1">SUM(IF(RIGHT(OFFSET('Vacation Tracker'!$Q29:$AD29,0,ER$4))&lt;&gt;"O",IFERROR(--LEFT(OFFSET('Vacation Tracker'!$Q29:$AD29,0,ER$4),LEN(OFFSET('Vacation Tracker'!$Q29:$AD29,0,ER$4))-1),0)))</f>
        <v>0</v>
      </c>
      <c r="EU26" s="26">
        <f t="array" aca="1" ref="EU26" ca="1">SUM(IF(RIGHT(OFFSET('Vacation Tracker'!$Q29:$AD29,0,ER$4))=EU$8,IFERROR(--LEFT(OFFSET('Vacation Tracker'!$Q29:$AD29,0,ER$4),LEN(OFFSET('Vacation Tracker'!$Q29:$AD29,0,ER$4))-1),0)))</f>
        <v>0</v>
      </c>
      <c r="EV26" s="23">
        <f ca="1">SUM(OFFSET('Vacation Tracker'!$Q29:$AD29,0,EV$4))</f>
        <v>0</v>
      </c>
      <c r="EW26" s="26">
        <f t="shared" ref="EW26" ca="1" si="1108">EV26-EX26</f>
        <v>0</v>
      </c>
      <c r="EX26" s="26">
        <f t="array" aca="1" ref="EX26" ca="1">SUM(IF(RIGHT(OFFSET('Vacation Tracker'!$Q29:$AD29,0,EV$4))&lt;&gt;"O",IFERROR(--LEFT(OFFSET('Vacation Tracker'!$Q29:$AD29,0,EV$4),LEN(OFFSET('Vacation Tracker'!$Q29:$AD29,0,EV$4))-1),0)))</f>
        <v>0</v>
      </c>
      <c r="EY26" s="26">
        <f t="array" aca="1" ref="EY26" ca="1">SUM(IF(RIGHT(OFFSET('Vacation Tracker'!$Q29:$AD29,0,EV$4))=EY$8,IFERROR(--LEFT(OFFSET('Vacation Tracker'!$Q29:$AD29,0,EV$4),LEN(OFFSET('Vacation Tracker'!$Q29:$AD29,0,EV$4))-1),0)))</f>
        <v>0</v>
      </c>
      <c r="EZ26" s="23">
        <f ca="1">SUM(OFFSET('Vacation Tracker'!$Q29:$AD29,0,EZ$4))</f>
        <v>0</v>
      </c>
      <c r="FA26" s="26">
        <f t="shared" ref="FA26" ca="1" si="1109">EZ26-FB26</f>
        <v>0</v>
      </c>
      <c r="FB26" s="26">
        <f t="array" aca="1" ref="FB26" ca="1">SUM(IF(RIGHT(OFFSET('Vacation Tracker'!$Q29:$AD29,0,EZ$4))&lt;&gt;"O",IFERROR(--LEFT(OFFSET('Vacation Tracker'!$Q29:$AD29,0,EZ$4),LEN(OFFSET('Vacation Tracker'!$Q29:$AD29,0,EZ$4))-1),0)))</f>
        <v>0</v>
      </c>
      <c r="FC26" s="26">
        <f t="array" aca="1" ref="FC26" ca="1">SUM(IF(RIGHT(OFFSET('Vacation Tracker'!$Q29:$AD29,0,EZ$4))=FC$8,IFERROR(--LEFT(OFFSET('Vacation Tracker'!$Q29:$AD29,0,EZ$4),LEN(OFFSET('Vacation Tracker'!$Q29:$AD29,0,EZ$4))-1),0)))</f>
        <v>0</v>
      </c>
      <c r="FD26" s="23">
        <f ca="1">SUM(OFFSET('Vacation Tracker'!$Q29:$AD29,0,FD$4))</f>
        <v>0</v>
      </c>
      <c r="FE26" s="26">
        <f t="shared" ref="FE26" ca="1" si="1110">FD26-FF26</f>
        <v>0</v>
      </c>
      <c r="FF26" s="26">
        <f t="array" aca="1" ref="FF26" ca="1">SUM(IF(RIGHT(OFFSET('Vacation Tracker'!$Q29:$AD29,0,FD$4))&lt;&gt;"O",IFERROR(--LEFT(OFFSET('Vacation Tracker'!$Q29:$AD29,0,FD$4),LEN(OFFSET('Vacation Tracker'!$Q29:$AD29,0,FD$4))-1),0)))</f>
        <v>0</v>
      </c>
      <c r="FG26" s="26">
        <f t="array" aca="1" ref="FG26" ca="1">SUM(IF(RIGHT(OFFSET('Vacation Tracker'!$Q29:$AD29,0,FD$4))=FG$8,IFERROR(--LEFT(OFFSET('Vacation Tracker'!$Q29:$AD29,0,FD$4),LEN(OFFSET('Vacation Tracker'!$Q29:$AD29,0,FD$4))-1),0)))</f>
        <v>0</v>
      </c>
      <c r="FH26" s="23">
        <f ca="1">SUM(OFFSET('Vacation Tracker'!$Q29:$AD29,0,FH$4))</f>
        <v>0</v>
      </c>
      <c r="FI26" s="26">
        <f t="shared" ref="FI26" ca="1" si="1111">FH26-FJ26</f>
        <v>0</v>
      </c>
      <c r="FJ26" s="26">
        <f t="array" aca="1" ref="FJ26" ca="1">SUM(IF(RIGHT(OFFSET('Vacation Tracker'!$Q29:$AD29,0,FH$4))&lt;&gt;"O",IFERROR(--LEFT(OFFSET('Vacation Tracker'!$Q29:$AD29,0,FH$4),LEN(OFFSET('Vacation Tracker'!$Q29:$AD29,0,FH$4))-1),0)))</f>
        <v>0</v>
      </c>
      <c r="FK26" s="26">
        <f t="array" aca="1" ref="FK26" ca="1">SUM(IF(RIGHT(OFFSET('Vacation Tracker'!$Q29:$AD29,0,FH$4))=FK$8,IFERROR(--LEFT(OFFSET('Vacation Tracker'!$Q29:$AD29,0,FH$4),LEN(OFFSET('Vacation Tracker'!$Q29:$AD29,0,FH$4))-1),0)))</f>
        <v>0</v>
      </c>
      <c r="FL26" s="23">
        <f ca="1">SUM(OFFSET('Vacation Tracker'!$Q29:$AD29,0,FL$4))</f>
        <v>0</v>
      </c>
      <c r="FM26" s="26">
        <f t="shared" ref="FM26" ca="1" si="1112">FL26-FN26</f>
        <v>0</v>
      </c>
      <c r="FN26" s="26">
        <f t="array" aca="1" ref="FN26" ca="1">SUM(IF(RIGHT(OFFSET('Vacation Tracker'!$Q29:$AD29,0,FL$4))&lt;&gt;"O",IFERROR(--LEFT(OFFSET('Vacation Tracker'!$Q29:$AD29,0,FL$4),LEN(OFFSET('Vacation Tracker'!$Q29:$AD29,0,FL$4))-1),0)))</f>
        <v>0</v>
      </c>
      <c r="FO26" s="26">
        <f t="array" aca="1" ref="FO26" ca="1">SUM(IF(RIGHT(OFFSET('Vacation Tracker'!$Q29:$AD29,0,FL$4))=FO$8,IFERROR(--LEFT(OFFSET('Vacation Tracker'!$Q29:$AD29,0,FL$4),LEN(OFFSET('Vacation Tracker'!$Q29:$AD29,0,FL$4))-1),0)))</f>
        <v>0</v>
      </c>
      <c r="FP26" s="23">
        <f ca="1">SUM(OFFSET('Vacation Tracker'!$Q29:$AD29,0,FP$4))</f>
        <v>0</v>
      </c>
      <c r="FQ26" s="26">
        <f t="shared" ref="FQ26" ca="1" si="1113">FP26-FR26</f>
        <v>0</v>
      </c>
      <c r="FR26" s="26">
        <f t="array" aca="1" ref="FR26" ca="1">SUM(IF(RIGHT(OFFSET('Vacation Tracker'!$Q29:$AD29,0,FP$4))&lt;&gt;"O",IFERROR(--LEFT(OFFSET('Vacation Tracker'!$Q29:$AD29,0,FP$4),LEN(OFFSET('Vacation Tracker'!$Q29:$AD29,0,FP$4))-1),0)))</f>
        <v>0</v>
      </c>
      <c r="FS26" s="26">
        <f t="array" aca="1" ref="FS26" ca="1">SUM(IF(RIGHT(OFFSET('Vacation Tracker'!$Q29:$AD29,0,FP$4))=FS$8,IFERROR(--LEFT(OFFSET('Vacation Tracker'!$Q29:$AD29,0,FP$4),LEN(OFFSET('Vacation Tracker'!$Q29:$AD29,0,FP$4))-1),0)))</f>
        <v>0</v>
      </c>
      <c r="FT26" s="23">
        <f ca="1">SUM(OFFSET('Vacation Tracker'!$Q29:$AD29,0,FT$4))</f>
        <v>0</v>
      </c>
      <c r="FU26" s="26">
        <f t="shared" ref="FU26" ca="1" si="1114">FT26-FV26</f>
        <v>0</v>
      </c>
      <c r="FV26" s="26">
        <f t="array" aca="1" ref="FV26" ca="1">SUM(IF(RIGHT(OFFSET('Vacation Tracker'!$Q29:$AD29,0,FT$4))&lt;&gt;"O",IFERROR(--LEFT(OFFSET('Vacation Tracker'!$Q29:$AD29,0,FT$4),LEN(OFFSET('Vacation Tracker'!$Q29:$AD29,0,FT$4))-1),0)))</f>
        <v>0</v>
      </c>
      <c r="FW26" s="26">
        <f t="array" aca="1" ref="FW26" ca="1">SUM(IF(RIGHT(OFFSET('Vacation Tracker'!$Q29:$AD29,0,FT$4))=FW$8,IFERROR(--LEFT(OFFSET('Vacation Tracker'!$Q29:$AD29,0,FT$4),LEN(OFFSET('Vacation Tracker'!$Q29:$AD29,0,FT$4))-1),0)))</f>
        <v>0</v>
      </c>
      <c r="FX26" s="23">
        <f ca="1">SUM(OFFSET('Vacation Tracker'!$Q29:$AD29,0,FX$4))</f>
        <v>0</v>
      </c>
      <c r="FY26" s="26">
        <f t="shared" ref="FY26" ca="1" si="1115">FX26-FZ26</f>
        <v>0</v>
      </c>
      <c r="FZ26" s="26">
        <f t="array" aca="1" ref="FZ26" ca="1">SUM(IF(RIGHT(OFFSET('Vacation Tracker'!$Q29:$AD29,0,FX$4))&lt;&gt;"O",IFERROR(--LEFT(OFFSET('Vacation Tracker'!$Q29:$AD29,0,FX$4),LEN(OFFSET('Vacation Tracker'!$Q29:$AD29,0,FX$4))-1),0)))</f>
        <v>0</v>
      </c>
      <c r="GA26" s="26">
        <f t="array" aca="1" ref="GA26" ca="1">SUM(IF(RIGHT(OFFSET('Vacation Tracker'!$Q29:$AD29,0,FX$4))=GA$8,IFERROR(--LEFT(OFFSET('Vacation Tracker'!$Q29:$AD29,0,FX$4),LEN(OFFSET('Vacation Tracker'!$Q29:$AD29,0,FX$4))-1),0)))</f>
        <v>0</v>
      </c>
      <c r="GB26" s="23">
        <f ca="1">SUM(OFFSET('Vacation Tracker'!$Q29:$AD29,0,GB$4))</f>
        <v>0</v>
      </c>
      <c r="GC26" s="26">
        <f t="shared" ref="GC26" ca="1" si="1116">GB26-GD26</f>
        <v>0</v>
      </c>
      <c r="GD26" s="26">
        <f t="array" aca="1" ref="GD26" ca="1">SUM(IF(RIGHT(OFFSET('Vacation Tracker'!$Q29:$AD29,0,GB$4))&lt;&gt;"O",IFERROR(--LEFT(OFFSET('Vacation Tracker'!$Q29:$AD29,0,GB$4),LEN(OFFSET('Vacation Tracker'!$Q29:$AD29,0,GB$4))-1),0)))</f>
        <v>0</v>
      </c>
      <c r="GE26" s="26">
        <f t="array" aca="1" ref="GE26" ca="1">SUM(IF(RIGHT(OFFSET('Vacation Tracker'!$Q29:$AD29,0,GB$4))=GE$8,IFERROR(--LEFT(OFFSET('Vacation Tracker'!$Q29:$AD29,0,GB$4),LEN(OFFSET('Vacation Tracker'!$Q29:$AD29,0,GB$4))-1),0)))</f>
        <v>0</v>
      </c>
      <c r="GF26" s="23">
        <f ca="1">SUM(OFFSET('Vacation Tracker'!$Q29:$AD29,0,GF$4))</f>
        <v>0</v>
      </c>
      <c r="GG26" s="26">
        <f t="shared" ref="GG26" ca="1" si="1117">GF26-GH26</f>
        <v>0</v>
      </c>
      <c r="GH26" s="26">
        <f t="array" aca="1" ref="GH26" ca="1">SUM(IF(RIGHT(OFFSET('Vacation Tracker'!$Q29:$AD29,0,GF$4))&lt;&gt;"O",IFERROR(--LEFT(OFFSET('Vacation Tracker'!$Q29:$AD29,0,GF$4),LEN(OFFSET('Vacation Tracker'!$Q29:$AD29,0,GF$4))-1),0)))</f>
        <v>0</v>
      </c>
      <c r="GI26" s="26">
        <f t="array" aca="1" ref="GI26" ca="1">SUM(IF(RIGHT(OFFSET('Vacation Tracker'!$Q29:$AD29,0,GF$4))=GI$8,IFERROR(--LEFT(OFFSET('Vacation Tracker'!$Q29:$AD29,0,GF$4),LEN(OFFSET('Vacation Tracker'!$Q29:$AD29,0,GF$4))-1),0)))</f>
        <v>0</v>
      </c>
      <c r="GJ26" s="23">
        <f ca="1">SUM(OFFSET('Vacation Tracker'!$Q29:$AD29,0,GJ$4))</f>
        <v>0</v>
      </c>
      <c r="GK26" s="26">
        <f t="shared" ref="GK26" ca="1" si="1118">GJ26-GL26</f>
        <v>0</v>
      </c>
      <c r="GL26" s="26">
        <f t="array" aca="1" ref="GL26" ca="1">SUM(IF(RIGHT(OFFSET('Vacation Tracker'!$Q29:$AD29,0,GJ$4))&lt;&gt;"O",IFERROR(--LEFT(OFFSET('Vacation Tracker'!$Q29:$AD29,0,GJ$4),LEN(OFFSET('Vacation Tracker'!$Q29:$AD29,0,GJ$4))-1),0)))</f>
        <v>0</v>
      </c>
      <c r="GM26" s="26">
        <f t="array" aca="1" ref="GM26" ca="1">SUM(IF(RIGHT(OFFSET('Vacation Tracker'!$Q29:$AD29,0,GJ$4))=GM$8,IFERROR(--LEFT(OFFSET('Vacation Tracker'!$Q29:$AD29,0,GJ$4),LEN(OFFSET('Vacation Tracker'!$Q29:$AD29,0,GJ$4))-1),0)))</f>
        <v>0</v>
      </c>
      <c r="GN26" s="23">
        <f ca="1">SUM(OFFSET('Vacation Tracker'!$Q29:$AD29,0,GN$4))</f>
        <v>0</v>
      </c>
      <c r="GO26" s="26">
        <f t="shared" ref="GO26" ca="1" si="1119">GN26-GP26</f>
        <v>0</v>
      </c>
      <c r="GP26" s="26">
        <f t="array" aca="1" ref="GP26" ca="1">SUM(IF(RIGHT(OFFSET('Vacation Tracker'!$Q29:$AD29,0,GN$4))&lt;&gt;"O",IFERROR(--LEFT(OFFSET('Vacation Tracker'!$Q29:$AD29,0,GN$4),LEN(OFFSET('Vacation Tracker'!$Q29:$AD29,0,GN$4))-1),0)))</f>
        <v>0</v>
      </c>
      <c r="GQ26" s="26">
        <f t="array" aca="1" ref="GQ26" ca="1">SUM(IF(RIGHT(OFFSET('Vacation Tracker'!$Q29:$AD29,0,GN$4))=GQ$8,IFERROR(--LEFT(OFFSET('Vacation Tracker'!$Q29:$AD29,0,GN$4),LEN(OFFSET('Vacation Tracker'!$Q29:$AD29,0,GN$4))-1),0)))</f>
        <v>0</v>
      </c>
      <c r="GR26" s="23">
        <f ca="1">SUM(OFFSET('Vacation Tracker'!$Q29:$AD29,0,GR$4))</f>
        <v>0</v>
      </c>
      <c r="GS26" s="26">
        <f t="shared" ref="GS26" ca="1" si="1120">GR26-GT26</f>
        <v>0</v>
      </c>
      <c r="GT26" s="26">
        <f t="array" aca="1" ref="GT26" ca="1">SUM(IF(RIGHT(OFFSET('Vacation Tracker'!$Q29:$AD29,0,GR$4))&lt;&gt;"O",IFERROR(--LEFT(OFFSET('Vacation Tracker'!$Q29:$AD29,0,GR$4),LEN(OFFSET('Vacation Tracker'!$Q29:$AD29,0,GR$4))-1),0)))</f>
        <v>0</v>
      </c>
      <c r="GU26" s="26">
        <f t="array" aca="1" ref="GU26" ca="1">SUM(IF(RIGHT(OFFSET('Vacation Tracker'!$Q29:$AD29,0,GR$4))=GU$8,IFERROR(--LEFT(OFFSET('Vacation Tracker'!$Q29:$AD29,0,GR$4),LEN(OFFSET('Vacation Tracker'!$Q29:$AD29,0,GR$4))-1),0)))</f>
        <v>0</v>
      </c>
      <c r="GV26" s="23">
        <f ca="1">SUM(OFFSET('Vacation Tracker'!$Q29:$AD29,0,GV$4))</f>
        <v>0</v>
      </c>
      <c r="GW26" s="26">
        <f t="shared" ref="GW26" ca="1" si="1121">GV26-GX26</f>
        <v>0</v>
      </c>
      <c r="GX26" s="26">
        <f t="array" aca="1" ref="GX26" ca="1">SUM(IF(RIGHT(OFFSET('Vacation Tracker'!$Q29:$AD29,0,GV$4))&lt;&gt;"O",IFERROR(--LEFT(OFFSET('Vacation Tracker'!$Q29:$AD29,0,GV$4),LEN(OFFSET('Vacation Tracker'!$Q29:$AD29,0,GV$4))-1),0)))</f>
        <v>0</v>
      </c>
      <c r="GY26" s="26">
        <f t="array" aca="1" ref="GY26" ca="1">SUM(IF(RIGHT(OFFSET('Vacation Tracker'!$Q29:$AD29,0,GV$4))=GY$8,IFERROR(--LEFT(OFFSET('Vacation Tracker'!$Q29:$AD29,0,GV$4),LEN(OFFSET('Vacation Tracker'!$Q29:$AD29,0,GV$4))-1),0)))</f>
        <v>0</v>
      </c>
      <c r="GZ26" s="23">
        <f ca="1">SUM(OFFSET('Vacation Tracker'!$Q29:$AD29,0,GZ$4))</f>
        <v>0</v>
      </c>
      <c r="HA26" s="26">
        <f t="shared" ref="HA26" ca="1" si="1122">GZ26-HB26</f>
        <v>0</v>
      </c>
      <c r="HB26" s="26">
        <f t="array" aca="1" ref="HB26" ca="1">SUM(IF(RIGHT(OFFSET('Vacation Tracker'!$Q29:$AD29,0,GZ$4))&lt;&gt;"O",IFERROR(--LEFT(OFFSET('Vacation Tracker'!$Q29:$AD29,0,GZ$4),LEN(OFFSET('Vacation Tracker'!$Q29:$AD29,0,GZ$4))-1),0)))</f>
        <v>0</v>
      </c>
      <c r="HC26" s="26">
        <f t="array" aca="1" ref="HC26" ca="1">SUM(IF(RIGHT(OFFSET('Vacation Tracker'!$Q29:$AD29,0,GZ$4))=HC$8,IFERROR(--LEFT(OFFSET('Vacation Tracker'!$Q29:$AD29,0,GZ$4),LEN(OFFSET('Vacation Tracker'!$Q29:$AD29,0,GZ$4))-1),0)))</f>
        <v>0</v>
      </c>
      <c r="HD26" s="23">
        <f ca="1">SUM(OFFSET('Vacation Tracker'!$Q29:$AD29,0,HD$4))</f>
        <v>0</v>
      </c>
      <c r="HE26" s="26">
        <f t="shared" ref="HE26" ca="1" si="1123">HD26-HF26</f>
        <v>0</v>
      </c>
      <c r="HF26" s="26">
        <f t="array" aca="1" ref="HF26" ca="1">SUM(IF(RIGHT(OFFSET('Vacation Tracker'!$Q29:$AD29,0,HD$4))&lt;&gt;"O",IFERROR(--LEFT(OFFSET('Vacation Tracker'!$Q29:$AD29,0,HD$4),LEN(OFFSET('Vacation Tracker'!$Q29:$AD29,0,HD$4))-1),0)))</f>
        <v>0</v>
      </c>
      <c r="HG26" s="26">
        <f t="array" aca="1" ref="HG26" ca="1">SUM(IF(RIGHT(OFFSET('Vacation Tracker'!$Q29:$AD29,0,HD$4))=HG$8,IFERROR(--LEFT(OFFSET('Vacation Tracker'!$Q29:$AD29,0,HD$4),LEN(OFFSET('Vacation Tracker'!$Q29:$AD29,0,HD$4))-1),0)))</f>
        <v>0</v>
      </c>
      <c r="HH26" s="23">
        <f ca="1">SUM(OFFSET('Vacation Tracker'!$Q29:$AD29,0,HH$4))</f>
        <v>0</v>
      </c>
      <c r="HI26" s="26">
        <f t="shared" ref="HI26" ca="1" si="1124">HH26-HJ26</f>
        <v>0</v>
      </c>
      <c r="HJ26" s="26">
        <f t="array" aca="1" ref="HJ26" ca="1">SUM(IF(RIGHT(OFFSET('Vacation Tracker'!$Q29:$AD29,0,HH$4))&lt;&gt;"O",IFERROR(--LEFT(OFFSET('Vacation Tracker'!$Q29:$AD29,0,HH$4),LEN(OFFSET('Vacation Tracker'!$Q29:$AD29,0,HH$4))-1),0)))</f>
        <v>0</v>
      </c>
      <c r="HK26" s="26">
        <f t="array" aca="1" ref="HK26" ca="1">SUM(IF(RIGHT(OFFSET('Vacation Tracker'!$Q29:$AD29,0,HH$4))=HK$8,IFERROR(--LEFT(OFFSET('Vacation Tracker'!$Q29:$AD29,0,HH$4),LEN(OFFSET('Vacation Tracker'!$Q29:$AD29,0,HH$4))-1),0)))</f>
        <v>0</v>
      </c>
      <c r="HL26" s="23">
        <f ca="1">SUM(OFFSET('Vacation Tracker'!$Q29:$AD29,0,HL$4))</f>
        <v>0</v>
      </c>
      <c r="HM26" s="26">
        <f t="shared" ref="HM26" ca="1" si="1125">HL26-HN26</f>
        <v>0</v>
      </c>
      <c r="HN26" s="26">
        <f t="array" aca="1" ref="HN26" ca="1">SUM(IF(RIGHT(OFFSET('Vacation Tracker'!$Q29:$AD29,0,HL$4))&lt;&gt;"O",IFERROR(--LEFT(OFFSET('Vacation Tracker'!$Q29:$AD29,0,HL$4),LEN(OFFSET('Vacation Tracker'!$Q29:$AD29,0,HL$4))-1),0)))</f>
        <v>0</v>
      </c>
      <c r="HO26" s="26">
        <f t="array" aca="1" ref="HO26" ca="1">SUM(IF(RIGHT(OFFSET('Vacation Tracker'!$Q29:$AD29,0,HL$4))=HO$8,IFERROR(--LEFT(OFFSET('Vacation Tracker'!$Q29:$AD29,0,HL$4),LEN(OFFSET('Vacation Tracker'!$Q29:$AD29,0,HL$4))-1),0)))</f>
        <v>0</v>
      </c>
      <c r="HP26" s="23">
        <f ca="1">SUM(OFFSET('Vacation Tracker'!$Q29:$AD29,0,HP$4))</f>
        <v>0</v>
      </c>
      <c r="HQ26" s="26">
        <f t="shared" ref="HQ26" ca="1" si="1126">HP26-HR26</f>
        <v>0</v>
      </c>
      <c r="HR26" s="26">
        <f t="array" aca="1" ref="HR26" ca="1">SUM(IF(RIGHT(OFFSET('Vacation Tracker'!$Q29:$AD29,0,HP$4))&lt;&gt;"O",IFERROR(--LEFT(OFFSET('Vacation Tracker'!$Q29:$AD29,0,HP$4),LEN(OFFSET('Vacation Tracker'!$Q29:$AD29,0,HP$4))-1),0)))</f>
        <v>0</v>
      </c>
      <c r="HS26" s="23">
        <f t="array" aca="1" ref="HS26" ca="1">SUM(IF(RIGHT(OFFSET('Vacation Tracker'!$Q29:$AD29,0,HP$4))=HS$8,IFERROR(--LEFT(OFFSET('Vacation Tracker'!$Q29:$AD29,0,HP$4),LEN(OFFSET('Vacation Tracker'!$Q29:$AD29,0,HP$4))-1),0)))</f>
        <v>0</v>
      </c>
    </row>
    <row r="27" spans="2:227" ht="15" customHeight="1" x14ac:dyDescent="0.2">
      <c r="B27" s="23">
        <f>IF('Vacation Tracker'!B30&lt;&gt;"",'Vacation Tracker'!B30,"")</f>
        <v>19</v>
      </c>
      <c r="C27" s="24" t="str">
        <f>IF('Vacation Tracker'!C30&lt;&gt;"",'Vacation Tracker'!C30,"")</f>
        <v/>
      </c>
      <c r="D27" s="25" t="str">
        <f>IF('Vacation Tracker'!D30&lt;&gt;"",'Vacation Tracker'!D30,"")</f>
        <v/>
      </c>
      <c r="E27" s="25" t="str">
        <f>IF('Vacation Tracker'!E30&lt;&gt;"",'Vacation Tracker'!E30,"")</f>
        <v/>
      </c>
      <c r="F27" s="24" t="str">
        <f>IF('Vacation Tracker'!F30&lt;&gt;"",'Vacation Tracker'!F30,"")</f>
        <v/>
      </c>
      <c r="G27" s="24" t="str">
        <f>IF('Vacation Tracker'!G30&lt;&gt;"",'Vacation Tracker'!G30,"")</f>
        <v/>
      </c>
      <c r="H27" s="23" t="str">
        <f t="shared" si="258"/>
        <v/>
      </c>
      <c r="I27" s="23" t="str">
        <f t="shared" si="258"/>
        <v/>
      </c>
      <c r="J27" s="23" t="str">
        <f t="shared" si="258"/>
        <v/>
      </c>
      <c r="K27" s="23" t="str">
        <f t="shared" si="259"/>
        <v/>
      </c>
      <c r="L27" s="23">
        <f ca="1">SUM(OFFSET('Vacation Tracker'!$Q30:$AD30,0,L$4))</f>
        <v>0</v>
      </c>
      <c r="M27" s="26">
        <f t="shared" ca="1" si="204"/>
        <v>0</v>
      </c>
      <c r="N27" s="26">
        <f t="array" aca="1" ref="N27" ca="1">SUM(IF(RIGHT(OFFSET('Vacation Tracker'!$Q30:$AD30,0,L$4))&lt;&gt;"O",IFERROR(--LEFT(OFFSET('Vacation Tracker'!$Q30:$AD30,0,L$4),LEN(OFFSET('Vacation Tracker'!$Q30:$AD30,0,L$4))-1),0)))</f>
        <v>0</v>
      </c>
      <c r="O27" s="26">
        <f t="array" aca="1" ref="O27" ca="1">SUM(IF(RIGHT(OFFSET('Vacation Tracker'!$Q30:$AD30,0,L$4))=O$8,IFERROR(--LEFT(OFFSET('Vacation Tracker'!$Q30:$AD30,0,L$4),LEN(OFFSET('Vacation Tracker'!$Q30:$AD30,0,L$4))-1),0)))</f>
        <v>0</v>
      </c>
      <c r="P27" s="23">
        <f ca="1">SUM(OFFSET('Vacation Tracker'!$Q30:$AD30,0,P$4))</f>
        <v>0</v>
      </c>
      <c r="Q27" s="26">
        <f t="shared" ca="1" si="205"/>
        <v>0</v>
      </c>
      <c r="R27" s="26">
        <f t="array" aca="1" ref="R27" ca="1">SUM(IF(RIGHT(OFFSET('Vacation Tracker'!$Q30:$AD30,0,P$4))&lt;&gt;"O",IFERROR(--LEFT(OFFSET('Vacation Tracker'!$Q30:$AD30,0,P$4),LEN(OFFSET('Vacation Tracker'!$Q30:$AD30,0,P$4))-1),0)))</f>
        <v>0</v>
      </c>
      <c r="S27" s="26">
        <f t="array" aca="1" ref="S27" ca="1">SUM(IF(RIGHT(OFFSET('Vacation Tracker'!$Q30:$AD30,0,P$4))=S$8,IFERROR(--LEFT(OFFSET('Vacation Tracker'!$Q30:$AD30,0,P$4),LEN(OFFSET('Vacation Tracker'!$Q30:$AD30,0,P$4))-1),0)))</f>
        <v>0</v>
      </c>
      <c r="T27" s="23">
        <f ca="1">SUM(OFFSET('Vacation Tracker'!$Q30:$AD30,0,T$4))</f>
        <v>0</v>
      </c>
      <c r="U27" s="26">
        <f t="shared" ca="1" si="206"/>
        <v>0</v>
      </c>
      <c r="V27" s="26">
        <f t="array" aca="1" ref="V27" ca="1">SUM(IF(RIGHT(OFFSET('Vacation Tracker'!$Q30:$AD30,0,T$4))&lt;&gt;"O",IFERROR(--LEFT(OFFSET('Vacation Tracker'!$Q30:$AD30,0,T$4),LEN(OFFSET('Vacation Tracker'!$Q30:$AD30,0,T$4))-1),0)))</f>
        <v>0</v>
      </c>
      <c r="W27" s="26">
        <f t="array" aca="1" ref="W27" ca="1">SUM(IF(RIGHT(OFFSET('Vacation Tracker'!$Q30:$AD30,0,T$4))=W$8,IFERROR(--LEFT(OFFSET('Vacation Tracker'!$Q30:$AD30,0,T$4),LEN(OFFSET('Vacation Tracker'!$Q30:$AD30,0,T$4))-1),0)))</f>
        <v>0</v>
      </c>
      <c r="X27" s="23">
        <f ca="1">SUM(OFFSET('Vacation Tracker'!$Q30:$AD30,0,X$4))</f>
        <v>0</v>
      </c>
      <c r="Y27" s="26">
        <f t="shared" ref="Y27" ca="1" si="1127">X27-Z27</f>
        <v>0</v>
      </c>
      <c r="Z27" s="26">
        <f t="array" aca="1" ref="Z27" ca="1">SUM(IF(RIGHT(OFFSET('Vacation Tracker'!$Q30:$AD30,0,X$4))&lt;&gt;"O",IFERROR(--LEFT(OFFSET('Vacation Tracker'!$Q30:$AD30,0,X$4),LEN(OFFSET('Vacation Tracker'!$Q30:$AD30,0,X$4))-1),0)))</f>
        <v>0</v>
      </c>
      <c r="AA27" s="26">
        <f t="array" aca="1" ref="AA27" ca="1">SUM(IF(RIGHT(OFFSET('Vacation Tracker'!$Q30:$AD30,0,X$4))=AA$8,IFERROR(--LEFT(OFFSET('Vacation Tracker'!$Q30:$AD30,0,X$4),LEN(OFFSET('Vacation Tracker'!$Q30:$AD30,0,X$4))-1),0)))</f>
        <v>0</v>
      </c>
      <c r="AB27" s="23">
        <f ca="1">SUM(OFFSET('Vacation Tracker'!$Q30:$AD30,0,AB$4))</f>
        <v>0</v>
      </c>
      <c r="AC27" s="26">
        <f t="shared" ref="AC27" ca="1" si="1128">AB27-AD27</f>
        <v>0</v>
      </c>
      <c r="AD27" s="26">
        <f t="array" aca="1" ref="AD27" ca="1">SUM(IF(RIGHT(OFFSET('Vacation Tracker'!$Q30:$AD30,0,AB$4))&lt;&gt;"O",IFERROR(--LEFT(OFFSET('Vacation Tracker'!$Q30:$AD30,0,AB$4),LEN(OFFSET('Vacation Tracker'!$Q30:$AD30,0,AB$4))-1),0)))</f>
        <v>0</v>
      </c>
      <c r="AE27" s="26">
        <f t="array" aca="1" ref="AE27" ca="1">SUM(IF(RIGHT(OFFSET('Vacation Tracker'!$Q30:$AD30,0,AB$4))=AE$8,IFERROR(--LEFT(OFFSET('Vacation Tracker'!$Q30:$AD30,0,AB$4),LEN(OFFSET('Vacation Tracker'!$Q30:$AD30,0,AB$4))-1),0)))</f>
        <v>0</v>
      </c>
      <c r="AF27" s="23">
        <f ca="1">SUM(OFFSET('Vacation Tracker'!$Q30:$AD30,0,AF$4))</f>
        <v>0</v>
      </c>
      <c r="AG27" s="26">
        <f t="shared" ref="AG27" ca="1" si="1129">AF27-AH27</f>
        <v>0</v>
      </c>
      <c r="AH27" s="26">
        <f t="array" aca="1" ref="AH27" ca="1">SUM(IF(RIGHT(OFFSET('Vacation Tracker'!$Q30:$AD30,0,AF$4))&lt;&gt;"O",IFERROR(--LEFT(OFFSET('Vacation Tracker'!$Q30:$AD30,0,AF$4),LEN(OFFSET('Vacation Tracker'!$Q30:$AD30,0,AF$4))-1),0)))</f>
        <v>0</v>
      </c>
      <c r="AI27" s="26">
        <f t="array" aca="1" ref="AI27" ca="1">SUM(IF(RIGHT(OFFSET('Vacation Tracker'!$Q30:$AD30,0,AF$4))=AI$8,IFERROR(--LEFT(OFFSET('Vacation Tracker'!$Q30:$AD30,0,AF$4),LEN(OFFSET('Vacation Tracker'!$Q30:$AD30,0,AF$4))-1),0)))</f>
        <v>0</v>
      </c>
      <c r="AJ27" s="23">
        <f ca="1">SUM(OFFSET('Vacation Tracker'!$Q30:$AD30,0,AJ$4))</f>
        <v>0</v>
      </c>
      <c r="AK27" s="26">
        <f t="shared" ref="AK27" ca="1" si="1130">AJ27-AL27</f>
        <v>0</v>
      </c>
      <c r="AL27" s="26">
        <f t="array" aca="1" ref="AL27" ca="1">SUM(IF(RIGHT(OFFSET('Vacation Tracker'!$Q30:$AD30,0,AJ$4))&lt;&gt;"O",IFERROR(--LEFT(OFFSET('Vacation Tracker'!$Q30:$AD30,0,AJ$4),LEN(OFFSET('Vacation Tracker'!$Q30:$AD30,0,AJ$4))-1),0)))</f>
        <v>0</v>
      </c>
      <c r="AM27" s="26">
        <f t="array" aca="1" ref="AM27" ca="1">SUM(IF(RIGHT(OFFSET('Vacation Tracker'!$Q30:$AD30,0,AJ$4))=AM$8,IFERROR(--LEFT(OFFSET('Vacation Tracker'!$Q30:$AD30,0,AJ$4),LEN(OFFSET('Vacation Tracker'!$Q30:$AD30,0,AJ$4))-1),0)))</f>
        <v>0</v>
      </c>
      <c r="AN27" s="23">
        <f ca="1">SUM(OFFSET('Vacation Tracker'!$Q30:$AD30,0,AN$4))</f>
        <v>0</v>
      </c>
      <c r="AO27" s="26">
        <f t="shared" ref="AO27" ca="1" si="1131">AN27-AP27</f>
        <v>0</v>
      </c>
      <c r="AP27" s="26">
        <f t="array" aca="1" ref="AP27" ca="1">SUM(IF(RIGHT(OFFSET('Vacation Tracker'!$Q30:$AD30,0,AN$4))&lt;&gt;"O",IFERROR(--LEFT(OFFSET('Vacation Tracker'!$Q30:$AD30,0,AN$4),LEN(OFFSET('Vacation Tracker'!$Q30:$AD30,0,AN$4))-1),0)))</f>
        <v>0</v>
      </c>
      <c r="AQ27" s="26">
        <f t="array" aca="1" ref="AQ27" ca="1">SUM(IF(RIGHT(OFFSET('Vacation Tracker'!$Q30:$AD30,0,AN$4))=AQ$8,IFERROR(--LEFT(OFFSET('Vacation Tracker'!$Q30:$AD30,0,AN$4),LEN(OFFSET('Vacation Tracker'!$Q30:$AD30,0,AN$4))-1),0)))</f>
        <v>0</v>
      </c>
      <c r="AR27" s="23">
        <f ca="1">SUM(OFFSET('Vacation Tracker'!$Q30:$AD30,0,AR$4))</f>
        <v>0</v>
      </c>
      <c r="AS27" s="26">
        <f t="shared" ref="AS27" ca="1" si="1132">AR27-AT27</f>
        <v>0</v>
      </c>
      <c r="AT27" s="26">
        <f t="array" aca="1" ref="AT27" ca="1">SUM(IF(RIGHT(OFFSET('Vacation Tracker'!$Q30:$AD30,0,AR$4))&lt;&gt;"O",IFERROR(--LEFT(OFFSET('Vacation Tracker'!$Q30:$AD30,0,AR$4),LEN(OFFSET('Vacation Tracker'!$Q30:$AD30,0,AR$4))-1),0)))</f>
        <v>0</v>
      </c>
      <c r="AU27" s="26">
        <f t="array" aca="1" ref="AU27" ca="1">SUM(IF(RIGHT(OFFSET('Vacation Tracker'!$Q30:$AD30,0,AR$4))=AU$8,IFERROR(--LEFT(OFFSET('Vacation Tracker'!$Q30:$AD30,0,AR$4),LEN(OFFSET('Vacation Tracker'!$Q30:$AD30,0,AR$4))-1),0)))</f>
        <v>0</v>
      </c>
      <c r="AV27" s="23">
        <f ca="1">SUM(OFFSET('Vacation Tracker'!$Q30:$AD30,0,AV$4))</f>
        <v>0</v>
      </c>
      <c r="AW27" s="26">
        <f t="shared" ref="AW27" ca="1" si="1133">AV27-AX27</f>
        <v>0</v>
      </c>
      <c r="AX27" s="26">
        <f t="array" aca="1" ref="AX27" ca="1">SUM(IF(RIGHT(OFFSET('Vacation Tracker'!$Q30:$AD30,0,AV$4))&lt;&gt;"O",IFERROR(--LEFT(OFFSET('Vacation Tracker'!$Q30:$AD30,0,AV$4),LEN(OFFSET('Vacation Tracker'!$Q30:$AD30,0,AV$4))-1),0)))</f>
        <v>0</v>
      </c>
      <c r="AY27" s="26">
        <f t="array" aca="1" ref="AY27" ca="1">SUM(IF(RIGHT(OFFSET('Vacation Tracker'!$Q30:$AD30,0,AV$4))=AY$8,IFERROR(--LEFT(OFFSET('Vacation Tracker'!$Q30:$AD30,0,AV$4),LEN(OFFSET('Vacation Tracker'!$Q30:$AD30,0,AV$4))-1),0)))</f>
        <v>0</v>
      </c>
      <c r="AZ27" s="23">
        <f ca="1">SUM(OFFSET('Vacation Tracker'!$Q30:$AD30,0,AZ$4))</f>
        <v>0</v>
      </c>
      <c r="BA27" s="26">
        <f t="shared" ref="BA27" ca="1" si="1134">AZ27-BB27</f>
        <v>0</v>
      </c>
      <c r="BB27" s="26">
        <f t="array" aca="1" ref="BB27" ca="1">SUM(IF(RIGHT(OFFSET('Vacation Tracker'!$Q30:$AD30,0,AZ$4))&lt;&gt;"O",IFERROR(--LEFT(OFFSET('Vacation Tracker'!$Q30:$AD30,0,AZ$4),LEN(OFFSET('Vacation Tracker'!$Q30:$AD30,0,AZ$4))-1),0)))</f>
        <v>0</v>
      </c>
      <c r="BC27" s="26">
        <f t="array" aca="1" ref="BC27" ca="1">SUM(IF(RIGHT(OFFSET('Vacation Tracker'!$Q30:$AD30,0,AZ$4))=BC$8,IFERROR(--LEFT(OFFSET('Vacation Tracker'!$Q30:$AD30,0,AZ$4),LEN(OFFSET('Vacation Tracker'!$Q30:$AD30,0,AZ$4))-1),0)))</f>
        <v>0</v>
      </c>
      <c r="BD27" s="23">
        <f ca="1">SUM(OFFSET('Vacation Tracker'!$Q30:$AD30,0,BD$4))</f>
        <v>0</v>
      </c>
      <c r="BE27" s="26">
        <f t="shared" ref="BE27" ca="1" si="1135">BD27-BF27</f>
        <v>0</v>
      </c>
      <c r="BF27" s="26">
        <f t="array" aca="1" ref="BF27" ca="1">SUM(IF(RIGHT(OFFSET('Vacation Tracker'!$Q30:$AD30,0,BD$4))&lt;&gt;"O",IFERROR(--LEFT(OFFSET('Vacation Tracker'!$Q30:$AD30,0,BD$4),LEN(OFFSET('Vacation Tracker'!$Q30:$AD30,0,BD$4))-1),0)))</f>
        <v>0</v>
      </c>
      <c r="BG27" s="26">
        <f t="array" aca="1" ref="BG27" ca="1">SUM(IF(RIGHT(OFFSET('Vacation Tracker'!$Q30:$AD30,0,BD$4))=BG$8,IFERROR(--LEFT(OFFSET('Vacation Tracker'!$Q30:$AD30,0,BD$4),LEN(OFFSET('Vacation Tracker'!$Q30:$AD30,0,BD$4))-1),0)))</f>
        <v>0</v>
      </c>
      <c r="BH27" s="23">
        <f ca="1">SUM(OFFSET('Vacation Tracker'!$Q30:$AD30,0,BH$4))</f>
        <v>0</v>
      </c>
      <c r="BI27" s="26">
        <f t="shared" ref="BI27" ca="1" si="1136">BH27-BJ27</f>
        <v>0</v>
      </c>
      <c r="BJ27" s="26">
        <f t="array" aca="1" ref="BJ27" ca="1">SUM(IF(RIGHT(OFFSET('Vacation Tracker'!$Q30:$AD30,0,BH$4))&lt;&gt;"O",IFERROR(--LEFT(OFFSET('Vacation Tracker'!$Q30:$AD30,0,BH$4),LEN(OFFSET('Vacation Tracker'!$Q30:$AD30,0,BH$4))-1),0)))</f>
        <v>0</v>
      </c>
      <c r="BK27" s="26">
        <f t="array" aca="1" ref="BK27" ca="1">SUM(IF(RIGHT(OFFSET('Vacation Tracker'!$Q30:$AD30,0,BH$4))=BK$8,IFERROR(--LEFT(OFFSET('Vacation Tracker'!$Q30:$AD30,0,BH$4),LEN(OFFSET('Vacation Tracker'!$Q30:$AD30,0,BH$4))-1),0)))</f>
        <v>0</v>
      </c>
      <c r="BL27" s="23">
        <f ca="1">SUM(OFFSET('Vacation Tracker'!$Q30:$AD30,0,BL$4))</f>
        <v>0</v>
      </c>
      <c r="BM27" s="26">
        <f t="shared" ref="BM27" ca="1" si="1137">BL27-BN27</f>
        <v>0</v>
      </c>
      <c r="BN27" s="26">
        <f t="array" aca="1" ref="BN27" ca="1">SUM(IF(RIGHT(OFFSET('Vacation Tracker'!$Q30:$AD30,0,BL$4))&lt;&gt;"O",IFERROR(--LEFT(OFFSET('Vacation Tracker'!$Q30:$AD30,0,BL$4),LEN(OFFSET('Vacation Tracker'!$Q30:$AD30,0,BL$4))-1),0)))</f>
        <v>0</v>
      </c>
      <c r="BO27" s="26">
        <f t="array" aca="1" ref="BO27" ca="1">SUM(IF(RIGHT(OFFSET('Vacation Tracker'!$Q30:$AD30,0,BL$4))=BO$8,IFERROR(--LEFT(OFFSET('Vacation Tracker'!$Q30:$AD30,0,BL$4),LEN(OFFSET('Vacation Tracker'!$Q30:$AD30,0,BL$4))-1),0)))</f>
        <v>0</v>
      </c>
      <c r="BP27" s="23">
        <f ca="1">SUM(OFFSET('Vacation Tracker'!$Q30:$AD30,0,BP$4))</f>
        <v>0</v>
      </c>
      <c r="BQ27" s="26">
        <f t="shared" ref="BQ27" ca="1" si="1138">BP27-BR27</f>
        <v>0</v>
      </c>
      <c r="BR27" s="26">
        <f t="array" aca="1" ref="BR27" ca="1">SUM(IF(RIGHT(OFFSET('Vacation Tracker'!$Q30:$AD30,0,BP$4))&lt;&gt;"O",IFERROR(--LEFT(OFFSET('Vacation Tracker'!$Q30:$AD30,0,BP$4),LEN(OFFSET('Vacation Tracker'!$Q30:$AD30,0,BP$4))-1),0)))</f>
        <v>0</v>
      </c>
      <c r="BS27" s="26">
        <f t="array" aca="1" ref="BS27" ca="1">SUM(IF(RIGHT(OFFSET('Vacation Tracker'!$Q30:$AD30,0,BP$4))=BS$8,IFERROR(--LEFT(OFFSET('Vacation Tracker'!$Q30:$AD30,0,BP$4),LEN(OFFSET('Vacation Tracker'!$Q30:$AD30,0,BP$4))-1),0)))</f>
        <v>0</v>
      </c>
      <c r="BT27" s="23">
        <f ca="1">SUM(OFFSET('Vacation Tracker'!$Q30:$AD30,0,BT$4))</f>
        <v>0</v>
      </c>
      <c r="BU27" s="26">
        <f t="shared" ref="BU27" ca="1" si="1139">BT27-BV27</f>
        <v>0</v>
      </c>
      <c r="BV27" s="26">
        <f t="array" aca="1" ref="BV27" ca="1">SUM(IF(RIGHT(OFFSET('Vacation Tracker'!$Q30:$AD30,0,BT$4))&lt;&gt;"O",IFERROR(--LEFT(OFFSET('Vacation Tracker'!$Q30:$AD30,0,BT$4),LEN(OFFSET('Vacation Tracker'!$Q30:$AD30,0,BT$4))-1),0)))</f>
        <v>0</v>
      </c>
      <c r="BW27" s="26">
        <f t="array" aca="1" ref="BW27" ca="1">SUM(IF(RIGHT(OFFSET('Vacation Tracker'!$Q30:$AD30,0,BT$4))=BW$8,IFERROR(--LEFT(OFFSET('Vacation Tracker'!$Q30:$AD30,0,BT$4),LEN(OFFSET('Vacation Tracker'!$Q30:$AD30,0,BT$4))-1),0)))</f>
        <v>0</v>
      </c>
      <c r="BX27" s="23">
        <f ca="1">SUM(OFFSET('Vacation Tracker'!$Q30:$AD30,0,BX$4))</f>
        <v>0</v>
      </c>
      <c r="BY27" s="26">
        <f t="shared" ref="BY27" ca="1" si="1140">BX27-BZ27</f>
        <v>0</v>
      </c>
      <c r="BZ27" s="26">
        <f t="array" aca="1" ref="BZ27" ca="1">SUM(IF(RIGHT(OFFSET('Vacation Tracker'!$Q30:$AD30,0,BX$4))&lt;&gt;"O",IFERROR(--LEFT(OFFSET('Vacation Tracker'!$Q30:$AD30,0,BX$4),LEN(OFFSET('Vacation Tracker'!$Q30:$AD30,0,BX$4))-1),0)))</f>
        <v>0</v>
      </c>
      <c r="CA27" s="26">
        <f t="array" aca="1" ref="CA27" ca="1">SUM(IF(RIGHT(OFFSET('Vacation Tracker'!$Q30:$AD30,0,BX$4))=CA$8,IFERROR(--LEFT(OFFSET('Vacation Tracker'!$Q30:$AD30,0,BX$4),LEN(OFFSET('Vacation Tracker'!$Q30:$AD30,0,BX$4))-1),0)))</f>
        <v>0</v>
      </c>
      <c r="CB27" s="23">
        <f ca="1">SUM(OFFSET('Vacation Tracker'!$Q30:$AD30,0,CB$4))</f>
        <v>0</v>
      </c>
      <c r="CC27" s="26">
        <f t="shared" ref="CC27" ca="1" si="1141">CB27-CD27</f>
        <v>0</v>
      </c>
      <c r="CD27" s="26">
        <f t="array" aca="1" ref="CD27" ca="1">SUM(IF(RIGHT(OFFSET('Vacation Tracker'!$Q30:$AD30,0,CB$4))&lt;&gt;"O",IFERROR(--LEFT(OFFSET('Vacation Tracker'!$Q30:$AD30,0,CB$4),LEN(OFFSET('Vacation Tracker'!$Q30:$AD30,0,CB$4))-1),0)))</f>
        <v>0</v>
      </c>
      <c r="CE27" s="26">
        <f t="array" aca="1" ref="CE27" ca="1">SUM(IF(RIGHT(OFFSET('Vacation Tracker'!$Q30:$AD30,0,CB$4))=CE$8,IFERROR(--LEFT(OFFSET('Vacation Tracker'!$Q30:$AD30,0,CB$4),LEN(OFFSET('Vacation Tracker'!$Q30:$AD30,0,CB$4))-1),0)))</f>
        <v>0</v>
      </c>
      <c r="CF27" s="23">
        <f ca="1">SUM(OFFSET('Vacation Tracker'!$Q30:$AD30,0,CF$4))</f>
        <v>0</v>
      </c>
      <c r="CG27" s="26">
        <f t="shared" ref="CG27" ca="1" si="1142">CF27-CH27</f>
        <v>0</v>
      </c>
      <c r="CH27" s="26">
        <f t="array" aca="1" ref="CH27" ca="1">SUM(IF(RIGHT(OFFSET('Vacation Tracker'!$Q30:$AD30,0,CF$4))&lt;&gt;"O",IFERROR(--LEFT(OFFSET('Vacation Tracker'!$Q30:$AD30,0,CF$4),LEN(OFFSET('Vacation Tracker'!$Q30:$AD30,0,CF$4))-1),0)))</f>
        <v>0</v>
      </c>
      <c r="CI27" s="26">
        <f t="array" aca="1" ref="CI27" ca="1">SUM(IF(RIGHT(OFFSET('Vacation Tracker'!$Q30:$AD30,0,CF$4))=CI$8,IFERROR(--LEFT(OFFSET('Vacation Tracker'!$Q30:$AD30,0,CF$4),LEN(OFFSET('Vacation Tracker'!$Q30:$AD30,0,CF$4))-1),0)))</f>
        <v>0</v>
      </c>
      <c r="CJ27" s="23">
        <f ca="1">SUM(OFFSET('Vacation Tracker'!$Q30:$AD30,0,CJ$4))</f>
        <v>0</v>
      </c>
      <c r="CK27" s="26">
        <f t="shared" ref="CK27" ca="1" si="1143">CJ27-CL27</f>
        <v>0</v>
      </c>
      <c r="CL27" s="26">
        <f t="array" aca="1" ref="CL27" ca="1">SUM(IF(RIGHT(OFFSET('Vacation Tracker'!$Q30:$AD30,0,CJ$4))&lt;&gt;"O",IFERROR(--LEFT(OFFSET('Vacation Tracker'!$Q30:$AD30,0,CJ$4),LEN(OFFSET('Vacation Tracker'!$Q30:$AD30,0,CJ$4))-1),0)))</f>
        <v>0</v>
      </c>
      <c r="CM27" s="26">
        <f t="array" aca="1" ref="CM27" ca="1">SUM(IF(RIGHT(OFFSET('Vacation Tracker'!$Q30:$AD30,0,CJ$4))=CM$8,IFERROR(--LEFT(OFFSET('Vacation Tracker'!$Q30:$AD30,0,CJ$4),LEN(OFFSET('Vacation Tracker'!$Q30:$AD30,0,CJ$4))-1),0)))</f>
        <v>0</v>
      </c>
      <c r="CN27" s="23">
        <f ca="1">SUM(OFFSET('Vacation Tracker'!$Q30:$AD30,0,CN$4))</f>
        <v>0</v>
      </c>
      <c r="CO27" s="26">
        <f t="shared" ref="CO27" ca="1" si="1144">CN27-CP27</f>
        <v>0</v>
      </c>
      <c r="CP27" s="26">
        <f t="array" aca="1" ref="CP27" ca="1">SUM(IF(RIGHT(OFFSET('Vacation Tracker'!$Q30:$AD30,0,CN$4))&lt;&gt;"O",IFERROR(--LEFT(OFFSET('Vacation Tracker'!$Q30:$AD30,0,CN$4),LEN(OFFSET('Vacation Tracker'!$Q30:$AD30,0,CN$4))-1),0)))</f>
        <v>0</v>
      </c>
      <c r="CQ27" s="26">
        <f t="array" aca="1" ref="CQ27" ca="1">SUM(IF(RIGHT(OFFSET('Vacation Tracker'!$Q30:$AD30,0,CN$4))=CQ$8,IFERROR(--LEFT(OFFSET('Vacation Tracker'!$Q30:$AD30,0,CN$4),LEN(OFFSET('Vacation Tracker'!$Q30:$AD30,0,CN$4))-1),0)))</f>
        <v>0</v>
      </c>
      <c r="CR27" s="23">
        <f ca="1">SUM(OFFSET('Vacation Tracker'!$Q30:$AD30,0,CR$4))</f>
        <v>0</v>
      </c>
      <c r="CS27" s="26">
        <f t="shared" ref="CS27" ca="1" si="1145">CR27-CT27</f>
        <v>0</v>
      </c>
      <c r="CT27" s="26">
        <f t="array" aca="1" ref="CT27" ca="1">SUM(IF(RIGHT(OFFSET('Vacation Tracker'!$Q30:$AD30,0,CR$4))&lt;&gt;"O",IFERROR(--LEFT(OFFSET('Vacation Tracker'!$Q30:$AD30,0,CR$4),LEN(OFFSET('Vacation Tracker'!$Q30:$AD30,0,CR$4))-1),0)))</f>
        <v>0</v>
      </c>
      <c r="CU27" s="26">
        <f t="array" aca="1" ref="CU27" ca="1">SUM(IF(RIGHT(OFFSET('Vacation Tracker'!$Q30:$AD30,0,CR$4))=CU$8,IFERROR(--LEFT(OFFSET('Vacation Tracker'!$Q30:$AD30,0,CR$4),LEN(OFFSET('Vacation Tracker'!$Q30:$AD30,0,CR$4))-1),0)))</f>
        <v>0</v>
      </c>
      <c r="CV27" s="23">
        <f ca="1">SUM(OFFSET('Vacation Tracker'!$Q30:$AD30,0,CV$4))</f>
        <v>0</v>
      </c>
      <c r="CW27" s="26">
        <f t="shared" ref="CW27" ca="1" si="1146">CV27-CX27</f>
        <v>0</v>
      </c>
      <c r="CX27" s="26">
        <f t="array" aca="1" ref="CX27" ca="1">SUM(IF(RIGHT(OFFSET('Vacation Tracker'!$Q30:$AD30,0,CV$4))&lt;&gt;"O",IFERROR(--LEFT(OFFSET('Vacation Tracker'!$Q30:$AD30,0,CV$4),LEN(OFFSET('Vacation Tracker'!$Q30:$AD30,0,CV$4))-1),0)))</f>
        <v>0</v>
      </c>
      <c r="CY27" s="26">
        <f t="array" aca="1" ref="CY27" ca="1">SUM(IF(RIGHT(OFFSET('Vacation Tracker'!$Q30:$AD30,0,CV$4))=CY$8,IFERROR(--LEFT(OFFSET('Vacation Tracker'!$Q30:$AD30,0,CV$4),LEN(OFFSET('Vacation Tracker'!$Q30:$AD30,0,CV$4))-1),0)))</f>
        <v>0</v>
      </c>
      <c r="CZ27" s="23">
        <f ca="1">SUM(OFFSET('Vacation Tracker'!$Q30:$AD30,0,CZ$4))</f>
        <v>0</v>
      </c>
      <c r="DA27" s="26">
        <f t="shared" ref="DA27" ca="1" si="1147">CZ27-DB27</f>
        <v>0</v>
      </c>
      <c r="DB27" s="26">
        <f t="array" aca="1" ref="DB27" ca="1">SUM(IF(RIGHT(OFFSET('Vacation Tracker'!$Q30:$AD30,0,CZ$4))&lt;&gt;"O",IFERROR(--LEFT(OFFSET('Vacation Tracker'!$Q30:$AD30,0,CZ$4),LEN(OFFSET('Vacation Tracker'!$Q30:$AD30,0,CZ$4))-1),0)))</f>
        <v>0</v>
      </c>
      <c r="DC27" s="26">
        <f t="array" aca="1" ref="DC27" ca="1">SUM(IF(RIGHT(OFFSET('Vacation Tracker'!$Q30:$AD30,0,CZ$4))=DC$8,IFERROR(--LEFT(OFFSET('Vacation Tracker'!$Q30:$AD30,0,CZ$4),LEN(OFFSET('Vacation Tracker'!$Q30:$AD30,0,CZ$4))-1),0)))</f>
        <v>0</v>
      </c>
      <c r="DD27" s="23">
        <f ca="1">SUM(OFFSET('Vacation Tracker'!$Q30:$AD30,0,DD$4))</f>
        <v>0</v>
      </c>
      <c r="DE27" s="26">
        <f t="shared" ref="DE27" ca="1" si="1148">DD27-DF27</f>
        <v>0</v>
      </c>
      <c r="DF27" s="26">
        <f t="array" aca="1" ref="DF27" ca="1">SUM(IF(RIGHT(OFFSET('Vacation Tracker'!$Q30:$AD30,0,DD$4))&lt;&gt;"O",IFERROR(--LEFT(OFFSET('Vacation Tracker'!$Q30:$AD30,0,DD$4),LEN(OFFSET('Vacation Tracker'!$Q30:$AD30,0,DD$4))-1),0)))</f>
        <v>0</v>
      </c>
      <c r="DG27" s="26">
        <f t="array" aca="1" ref="DG27" ca="1">SUM(IF(RIGHT(OFFSET('Vacation Tracker'!$Q30:$AD30,0,DD$4))=DG$8,IFERROR(--LEFT(OFFSET('Vacation Tracker'!$Q30:$AD30,0,DD$4),LEN(OFFSET('Vacation Tracker'!$Q30:$AD30,0,DD$4))-1),0)))</f>
        <v>0</v>
      </c>
      <c r="DH27" s="23">
        <f ca="1">SUM(OFFSET('Vacation Tracker'!$Q30:$AD30,0,DH$4))</f>
        <v>0</v>
      </c>
      <c r="DI27" s="26">
        <f t="shared" ref="DI27" ca="1" si="1149">DH27-DJ27</f>
        <v>0</v>
      </c>
      <c r="DJ27" s="26">
        <f t="array" aca="1" ref="DJ27" ca="1">SUM(IF(RIGHT(OFFSET('Vacation Tracker'!$Q30:$AD30,0,DH$4))&lt;&gt;"O",IFERROR(--LEFT(OFFSET('Vacation Tracker'!$Q30:$AD30,0,DH$4),LEN(OFFSET('Vacation Tracker'!$Q30:$AD30,0,DH$4))-1),0)))</f>
        <v>0</v>
      </c>
      <c r="DK27" s="26">
        <f t="array" aca="1" ref="DK27" ca="1">SUM(IF(RIGHT(OFFSET('Vacation Tracker'!$Q30:$AD30,0,DH$4))=DK$8,IFERROR(--LEFT(OFFSET('Vacation Tracker'!$Q30:$AD30,0,DH$4),LEN(OFFSET('Vacation Tracker'!$Q30:$AD30,0,DH$4))-1),0)))</f>
        <v>0</v>
      </c>
      <c r="DL27" s="23">
        <f ca="1">SUM(OFFSET('Vacation Tracker'!$Q30:$AD30,0,DL$4))</f>
        <v>0</v>
      </c>
      <c r="DM27" s="26">
        <f t="shared" ref="DM27" ca="1" si="1150">DL27-DN27</f>
        <v>0</v>
      </c>
      <c r="DN27" s="26">
        <f t="array" aca="1" ref="DN27" ca="1">SUM(IF(RIGHT(OFFSET('Vacation Tracker'!$Q30:$AD30,0,DL$4))&lt;&gt;"O",IFERROR(--LEFT(OFFSET('Vacation Tracker'!$Q30:$AD30,0,DL$4),LEN(OFFSET('Vacation Tracker'!$Q30:$AD30,0,DL$4))-1),0)))</f>
        <v>0</v>
      </c>
      <c r="DO27" s="26">
        <f t="array" aca="1" ref="DO27" ca="1">SUM(IF(RIGHT(OFFSET('Vacation Tracker'!$Q30:$AD30,0,DL$4))=DO$8,IFERROR(--LEFT(OFFSET('Vacation Tracker'!$Q30:$AD30,0,DL$4),LEN(OFFSET('Vacation Tracker'!$Q30:$AD30,0,DL$4))-1),0)))</f>
        <v>0</v>
      </c>
      <c r="DP27" s="23">
        <f ca="1">SUM(OFFSET('Vacation Tracker'!$Q30:$AD30,0,DP$4))</f>
        <v>0</v>
      </c>
      <c r="DQ27" s="26">
        <f t="shared" ref="DQ27" ca="1" si="1151">DP27-DR27</f>
        <v>0</v>
      </c>
      <c r="DR27" s="26">
        <f t="array" aca="1" ref="DR27" ca="1">SUM(IF(RIGHT(OFFSET('Vacation Tracker'!$Q30:$AD30,0,DP$4))&lt;&gt;"O",IFERROR(--LEFT(OFFSET('Vacation Tracker'!$Q30:$AD30,0,DP$4),LEN(OFFSET('Vacation Tracker'!$Q30:$AD30,0,DP$4))-1),0)))</f>
        <v>0</v>
      </c>
      <c r="DS27" s="26">
        <f t="array" aca="1" ref="DS27" ca="1">SUM(IF(RIGHT(OFFSET('Vacation Tracker'!$Q30:$AD30,0,DP$4))=DS$8,IFERROR(--LEFT(OFFSET('Vacation Tracker'!$Q30:$AD30,0,DP$4),LEN(OFFSET('Vacation Tracker'!$Q30:$AD30,0,DP$4))-1),0)))</f>
        <v>0</v>
      </c>
      <c r="DT27" s="23">
        <f ca="1">SUM(OFFSET('Vacation Tracker'!$Q30:$AD30,0,DT$4))</f>
        <v>0</v>
      </c>
      <c r="DU27" s="26">
        <f t="shared" ref="DU27" ca="1" si="1152">DT27-DV27</f>
        <v>0</v>
      </c>
      <c r="DV27" s="26">
        <f t="array" aca="1" ref="DV27" ca="1">SUM(IF(RIGHT(OFFSET('Vacation Tracker'!$Q30:$AD30,0,DT$4))&lt;&gt;"O",IFERROR(--LEFT(OFFSET('Vacation Tracker'!$Q30:$AD30,0,DT$4),LEN(OFFSET('Vacation Tracker'!$Q30:$AD30,0,DT$4))-1),0)))</f>
        <v>0</v>
      </c>
      <c r="DW27" s="26">
        <f t="array" aca="1" ref="DW27" ca="1">SUM(IF(RIGHT(OFFSET('Vacation Tracker'!$Q30:$AD30,0,DT$4))=DW$8,IFERROR(--LEFT(OFFSET('Vacation Tracker'!$Q30:$AD30,0,DT$4),LEN(OFFSET('Vacation Tracker'!$Q30:$AD30,0,DT$4))-1),0)))</f>
        <v>0</v>
      </c>
      <c r="DX27" s="23">
        <f ca="1">SUM(OFFSET('Vacation Tracker'!$Q30:$AD30,0,DX$4))</f>
        <v>0</v>
      </c>
      <c r="DY27" s="26">
        <f t="shared" ref="DY27" ca="1" si="1153">DX27-DZ27</f>
        <v>0</v>
      </c>
      <c r="DZ27" s="26">
        <f t="array" aca="1" ref="DZ27" ca="1">SUM(IF(RIGHT(OFFSET('Vacation Tracker'!$Q30:$AD30,0,DX$4))&lt;&gt;"O",IFERROR(--LEFT(OFFSET('Vacation Tracker'!$Q30:$AD30,0,DX$4),LEN(OFFSET('Vacation Tracker'!$Q30:$AD30,0,DX$4))-1),0)))</f>
        <v>0</v>
      </c>
      <c r="EA27" s="26">
        <f t="array" aca="1" ref="EA27" ca="1">SUM(IF(RIGHT(OFFSET('Vacation Tracker'!$Q30:$AD30,0,DX$4))=EA$8,IFERROR(--LEFT(OFFSET('Vacation Tracker'!$Q30:$AD30,0,DX$4),LEN(OFFSET('Vacation Tracker'!$Q30:$AD30,0,DX$4))-1),0)))</f>
        <v>0</v>
      </c>
      <c r="EB27" s="23">
        <f ca="1">SUM(OFFSET('Vacation Tracker'!$Q30:$AD30,0,EB$4))</f>
        <v>0</v>
      </c>
      <c r="EC27" s="26">
        <f t="shared" ref="EC27" ca="1" si="1154">EB27-ED27</f>
        <v>0</v>
      </c>
      <c r="ED27" s="26">
        <f t="array" aca="1" ref="ED27" ca="1">SUM(IF(RIGHT(OFFSET('Vacation Tracker'!$Q30:$AD30,0,EB$4))&lt;&gt;"O",IFERROR(--LEFT(OFFSET('Vacation Tracker'!$Q30:$AD30,0,EB$4),LEN(OFFSET('Vacation Tracker'!$Q30:$AD30,0,EB$4))-1),0)))</f>
        <v>0</v>
      </c>
      <c r="EE27" s="26">
        <f t="array" aca="1" ref="EE27" ca="1">SUM(IF(RIGHT(OFFSET('Vacation Tracker'!$Q30:$AD30,0,EB$4))=EE$8,IFERROR(--LEFT(OFFSET('Vacation Tracker'!$Q30:$AD30,0,EB$4),LEN(OFFSET('Vacation Tracker'!$Q30:$AD30,0,EB$4))-1),0)))</f>
        <v>0</v>
      </c>
      <c r="EF27" s="23">
        <f ca="1">SUM(OFFSET('Vacation Tracker'!$Q30:$AD30,0,EF$4))</f>
        <v>0</v>
      </c>
      <c r="EG27" s="26">
        <f t="shared" ref="EG27" ca="1" si="1155">EF27-EH27</f>
        <v>0</v>
      </c>
      <c r="EH27" s="26">
        <f t="array" aca="1" ref="EH27" ca="1">SUM(IF(RIGHT(OFFSET('Vacation Tracker'!$Q30:$AD30,0,EF$4))&lt;&gt;"O",IFERROR(--LEFT(OFFSET('Vacation Tracker'!$Q30:$AD30,0,EF$4),LEN(OFFSET('Vacation Tracker'!$Q30:$AD30,0,EF$4))-1),0)))</f>
        <v>0</v>
      </c>
      <c r="EI27" s="26">
        <f t="array" aca="1" ref="EI27" ca="1">SUM(IF(RIGHT(OFFSET('Vacation Tracker'!$Q30:$AD30,0,EF$4))=EI$8,IFERROR(--LEFT(OFFSET('Vacation Tracker'!$Q30:$AD30,0,EF$4),LEN(OFFSET('Vacation Tracker'!$Q30:$AD30,0,EF$4))-1),0)))</f>
        <v>0</v>
      </c>
      <c r="EJ27" s="23">
        <f ca="1">SUM(OFFSET('Vacation Tracker'!$Q30:$AD30,0,EJ$4))</f>
        <v>0</v>
      </c>
      <c r="EK27" s="26">
        <f t="shared" ref="EK27" ca="1" si="1156">EJ27-EL27</f>
        <v>0</v>
      </c>
      <c r="EL27" s="26">
        <f t="array" aca="1" ref="EL27" ca="1">SUM(IF(RIGHT(OFFSET('Vacation Tracker'!$Q30:$AD30,0,EJ$4))&lt;&gt;"O",IFERROR(--LEFT(OFFSET('Vacation Tracker'!$Q30:$AD30,0,EJ$4),LEN(OFFSET('Vacation Tracker'!$Q30:$AD30,0,EJ$4))-1),0)))</f>
        <v>0</v>
      </c>
      <c r="EM27" s="26">
        <f t="array" aca="1" ref="EM27" ca="1">SUM(IF(RIGHT(OFFSET('Vacation Tracker'!$Q30:$AD30,0,EJ$4))=EM$8,IFERROR(--LEFT(OFFSET('Vacation Tracker'!$Q30:$AD30,0,EJ$4),LEN(OFFSET('Vacation Tracker'!$Q30:$AD30,0,EJ$4))-1),0)))</f>
        <v>0</v>
      </c>
      <c r="EN27" s="23">
        <f ca="1">SUM(OFFSET('Vacation Tracker'!$Q30:$AD30,0,EN$4))</f>
        <v>0</v>
      </c>
      <c r="EO27" s="26">
        <f t="shared" ref="EO27" ca="1" si="1157">EN27-EP27</f>
        <v>0</v>
      </c>
      <c r="EP27" s="26">
        <f t="array" aca="1" ref="EP27" ca="1">SUM(IF(RIGHT(OFFSET('Vacation Tracker'!$Q30:$AD30,0,EN$4))&lt;&gt;"O",IFERROR(--LEFT(OFFSET('Vacation Tracker'!$Q30:$AD30,0,EN$4),LEN(OFFSET('Vacation Tracker'!$Q30:$AD30,0,EN$4))-1),0)))</f>
        <v>0</v>
      </c>
      <c r="EQ27" s="26">
        <f t="array" aca="1" ref="EQ27" ca="1">SUM(IF(RIGHT(OFFSET('Vacation Tracker'!$Q30:$AD30,0,EN$4))=EQ$8,IFERROR(--LEFT(OFFSET('Vacation Tracker'!$Q30:$AD30,0,EN$4),LEN(OFFSET('Vacation Tracker'!$Q30:$AD30,0,EN$4))-1),0)))</f>
        <v>0</v>
      </c>
      <c r="ER27" s="23">
        <f ca="1">SUM(OFFSET('Vacation Tracker'!$Q30:$AD30,0,ER$4))</f>
        <v>0</v>
      </c>
      <c r="ES27" s="26">
        <f t="shared" ref="ES27" ca="1" si="1158">ER27-ET27</f>
        <v>0</v>
      </c>
      <c r="ET27" s="26">
        <f t="array" aca="1" ref="ET27" ca="1">SUM(IF(RIGHT(OFFSET('Vacation Tracker'!$Q30:$AD30,0,ER$4))&lt;&gt;"O",IFERROR(--LEFT(OFFSET('Vacation Tracker'!$Q30:$AD30,0,ER$4),LEN(OFFSET('Vacation Tracker'!$Q30:$AD30,0,ER$4))-1),0)))</f>
        <v>0</v>
      </c>
      <c r="EU27" s="26">
        <f t="array" aca="1" ref="EU27" ca="1">SUM(IF(RIGHT(OFFSET('Vacation Tracker'!$Q30:$AD30,0,ER$4))=EU$8,IFERROR(--LEFT(OFFSET('Vacation Tracker'!$Q30:$AD30,0,ER$4),LEN(OFFSET('Vacation Tracker'!$Q30:$AD30,0,ER$4))-1),0)))</f>
        <v>0</v>
      </c>
      <c r="EV27" s="23">
        <f ca="1">SUM(OFFSET('Vacation Tracker'!$Q30:$AD30,0,EV$4))</f>
        <v>0</v>
      </c>
      <c r="EW27" s="26">
        <f t="shared" ref="EW27" ca="1" si="1159">EV27-EX27</f>
        <v>0</v>
      </c>
      <c r="EX27" s="26">
        <f t="array" aca="1" ref="EX27" ca="1">SUM(IF(RIGHT(OFFSET('Vacation Tracker'!$Q30:$AD30,0,EV$4))&lt;&gt;"O",IFERROR(--LEFT(OFFSET('Vacation Tracker'!$Q30:$AD30,0,EV$4),LEN(OFFSET('Vacation Tracker'!$Q30:$AD30,0,EV$4))-1),0)))</f>
        <v>0</v>
      </c>
      <c r="EY27" s="26">
        <f t="array" aca="1" ref="EY27" ca="1">SUM(IF(RIGHT(OFFSET('Vacation Tracker'!$Q30:$AD30,0,EV$4))=EY$8,IFERROR(--LEFT(OFFSET('Vacation Tracker'!$Q30:$AD30,0,EV$4),LEN(OFFSET('Vacation Tracker'!$Q30:$AD30,0,EV$4))-1),0)))</f>
        <v>0</v>
      </c>
      <c r="EZ27" s="23">
        <f ca="1">SUM(OFFSET('Vacation Tracker'!$Q30:$AD30,0,EZ$4))</f>
        <v>0</v>
      </c>
      <c r="FA27" s="26">
        <f t="shared" ref="FA27" ca="1" si="1160">EZ27-FB27</f>
        <v>0</v>
      </c>
      <c r="FB27" s="26">
        <f t="array" aca="1" ref="FB27" ca="1">SUM(IF(RIGHT(OFFSET('Vacation Tracker'!$Q30:$AD30,0,EZ$4))&lt;&gt;"O",IFERROR(--LEFT(OFFSET('Vacation Tracker'!$Q30:$AD30,0,EZ$4),LEN(OFFSET('Vacation Tracker'!$Q30:$AD30,0,EZ$4))-1),0)))</f>
        <v>0</v>
      </c>
      <c r="FC27" s="26">
        <f t="array" aca="1" ref="FC27" ca="1">SUM(IF(RIGHT(OFFSET('Vacation Tracker'!$Q30:$AD30,0,EZ$4))=FC$8,IFERROR(--LEFT(OFFSET('Vacation Tracker'!$Q30:$AD30,0,EZ$4),LEN(OFFSET('Vacation Tracker'!$Q30:$AD30,0,EZ$4))-1),0)))</f>
        <v>0</v>
      </c>
      <c r="FD27" s="23">
        <f ca="1">SUM(OFFSET('Vacation Tracker'!$Q30:$AD30,0,FD$4))</f>
        <v>0</v>
      </c>
      <c r="FE27" s="26">
        <f t="shared" ref="FE27" ca="1" si="1161">FD27-FF27</f>
        <v>0</v>
      </c>
      <c r="FF27" s="26">
        <f t="array" aca="1" ref="FF27" ca="1">SUM(IF(RIGHT(OFFSET('Vacation Tracker'!$Q30:$AD30,0,FD$4))&lt;&gt;"O",IFERROR(--LEFT(OFFSET('Vacation Tracker'!$Q30:$AD30,0,FD$4),LEN(OFFSET('Vacation Tracker'!$Q30:$AD30,0,FD$4))-1),0)))</f>
        <v>0</v>
      </c>
      <c r="FG27" s="26">
        <f t="array" aca="1" ref="FG27" ca="1">SUM(IF(RIGHT(OFFSET('Vacation Tracker'!$Q30:$AD30,0,FD$4))=FG$8,IFERROR(--LEFT(OFFSET('Vacation Tracker'!$Q30:$AD30,0,FD$4),LEN(OFFSET('Vacation Tracker'!$Q30:$AD30,0,FD$4))-1),0)))</f>
        <v>0</v>
      </c>
      <c r="FH27" s="23">
        <f ca="1">SUM(OFFSET('Vacation Tracker'!$Q30:$AD30,0,FH$4))</f>
        <v>0</v>
      </c>
      <c r="FI27" s="26">
        <f t="shared" ref="FI27" ca="1" si="1162">FH27-FJ27</f>
        <v>0</v>
      </c>
      <c r="FJ27" s="26">
        <f t="array" aca="1" ref="FJ27" ca="1">SUM(IF(RIGHT(OFFSET('Vacation Tracker'!$Q30:$AD30,0,FH$4))&lt;&gt;"O",IFERROR(--LEFT(OFFSET('Vacation Tracker'!$Q30:$AD30,0,FH$4),LEN(OFFSET('Vacation Tracker'!$Q30:$AD30,0,FH$4))-1),0)))</f>
        <v>0</v>
      </c>
      <c r="FK27" s="26">
        <f t="array" aca="1" ref="FK27" ca="1">SUM(IF(RIGHT(OFFSET('Vacation Tracker'!$Q30:$AD30,0,FH$4))=FK$8,IFERROR(--LEFT(OFFSET('Vacation Tracker'!$Q30:$AD30,0,FH$4),LEN(OFFSET('Vacation Tracker'!$Q30:$AD30,0,FH$4))-1),0)))</f>
        <v>0</v>
      </c>
      <c r="FL27" s="23">
        <f ca="1">SUM(OFFSET('Vacation Tracker'!$Q30:$AD30,0,FL$4))</f>
        <v>0</v>
      </c>
      <c r="FM27" s="26">
        <f t="shared" ref="FM27" ca="1" si="1163">FL27-FN27</f>
        <v>0</v>
      </c>
      <c r="FN27" s="26">
        <f t="array" aca="1" ref="FN27" ca="1">SUM(IF(RIGHT(OFFSET('Vacation Tracker'!$Q30:$AD30,0,FL$4))&lt;&gt;"O",IFERROR(--LEFT(OFFSET('Vacation Tracker'!$Q30:$AD30,0,FL$4),LEN(OFFSET('Vacation Tracker'!$Q30:$AD30,0,FL$4))-1),0)))</f>
        <v>0</v>
      </c>
      <c r="FO27" s="26">
        <f t="array" aca="1" ref="FO27" ca="1">SUM(IF(RIGHT(OFFSET('Vacation Tracker'!$Q30:$AD30,0,FL$4))=FO$8,IFERROR(--LEFT(OFFSET('Vacation Tracker'!$Q30:$AD30,0,FL$4),LEN(OFFSET('Vacation Tracker'!$Q30:$AD30,0,FL$4))-1),0)))</f>
        <v>0</v>
      </c>
      <c r="FP27" s="23">
        <f ca="1">SUM(OFFSET('Vacation Tracker'!$Q30:$AD30,0,FP$4))</f>
        <v>0</v>
      </c>
      <c r="FQ27" s="26">
        <f t="shared" ref="FQ27" ca="1" si="1164">FP27-FR27</f>
        <v>0</v>
      </c>
      <c r="FR27" s="26">
        <f t="array" aca="1" ref="FR27" ca="1">SUM(IF(RIGHT(OFFSET('Vacation Tracker'!$Q30:$AD30,0,FP$4))&lt;&gt;"O",IFERROR(--LEFT(OFFSET('Vacation Tracker'!$Q30:$AD30,0,FP$4),LEN(OFFSET('Vacation Tracker'!$Q30:$AD30,0,FP$4))-1),0)))</f>
        <v>0</v>
      </c>
      <c r="FS27" s="26">
        <f t="array" aca="1" ref="FS27" ca="1">SUM(IF(RIGHT(OFFSET('Vacation Tracker'!$Q30:$AD30,0,FP$4))=FS$8,IFERROR(--LEFT(OFFSET('Vacation Tracker'!$Q30:$AD30,0,FP$4),LEN(OFFSET('Vacation Tracker'!$Q30:$AD30,0,FP$4))-1),0)))</f>
        <v>0</v>
      </c>
      <c r="FT27" s="23">
        <f ca="1">SUM(OFFSET('Vacation Tracker'!$Q30:$AD30,0,FT$4))</f>
        <v>0</v>
      </c>
      <c r="FU27" s="26">
        <f t="shared" ref="FU27" ca="1" si="1165">FT27-FV27</f>
        <v>0</v>
      </c>
      <c r="FV27" s="26">
        <f t="array" aca="1" ref="FV27" ca="1">SUM(IF(RIGHT(OFFSET('Vacation Tracker'!$Q30:$AD30,0,FT$4))&lt;&gt;"O",IFERROR(--LEFT(OFFSET('Vacation Tracker'!$Q30:$AD30,0,FT$4),LEN(OFFSET('Vacation Tracker'!$Q30:$AD30,0,FT$4))-1),0)))</f>
        <v>0</v>
      </c>
      <c r="FW27" s="26">
        <f t="array" aca="1" ref="FW27" ca="1">SUM(IF(RIGHT(OFFSET('Vacation Tracker'!$Q30:$AD30,0,FT$4))=FW$8,IFERROR(--LEFT(OFFSET('Vacation Tracker'!$Q30:$AD30,0,FT$4),LEN(OFFSET('Vacation Tracker'!$Q30:$AD30,0,FT$4))-1),0)))</f>
        <v>0</v>
      </c>
      <c r="FX27" s="23">
        <f ca="1">SUM(OFFSET('Vacation Tracker'!$Q30:$AD30,0,FX$4))</f>
        <v>0</v>
      </c>
      <c r="FY27" s="26">
        <f t="shared" ref="FY27" ca="1" si="1166">FX27-FZ27</f>
        <v>0</v>
      </c>
      <c r="FZ27" s="26">
        <f t="array" aca="1" ref="FZ27" ca="1">SUM(IF(RIGHT(OFFSET('Vacation Tracker'!$Q30:$AD30,0,FX$4))&lt;&gt;"O",IFERROR(--LEFT(OFFSET('Vacation Tracker'!$Q30:$AD30,0,FX$4),LEN(OFFSET('Vacation Tracker'!$Q30:$AD30,0,FX$4))-1),0)))</f>
        <v>0</v>
      </c>
      <c r="GA27" s="26">
        <f t="array" aca="1" ref="GA27" ca="1">SUM(IF(RIGHT(OFFSET('Vacation Tracker'!$Q30:$AD30,0,FX$4))=GA$8,IFERROR(--LEFT(OFFSET('Vacation Tracker'!$Q30:$AD30,0,FX$4),LEN(OFFSET('Vacation Tracker'!$Q30:$AD30,0,FX$4))-1),0)))</f>
        <v>0</v>
      </c>
      <c r="GB27" s="23">
        <f ca="1">SUM(OFFSET('Vacation Tracker'!$Q30:$AD30,0,GB$4))</f>
        <v>0</v>
      </c>
      <c r="GC27" s="26">
        <f t="shared" ref="GC27" ca="1" si="1167">GB27-GD27</f>
        <v>0</v>
      </c>
      <c r="GD27" s="26">
        <f t="array" aca="1" ref="GD27" ca="1">SUM(IF(RIGHT(OFFSET('Vacation Tracker'!$Q30:$AD30,0,GB$4))&lt;&gt;"O",IFERROR(--LEFT(OFFSET('Vacation Tracker'!$Q30:$AD30,0,GB$4),LEN(OFFSET('Vacation Tracker'!$Q30:$AD30,0,GB$4))-1),0)))</f>
        <v>0</v>
      </c>
      <c r="GE27" s="26">
        <f t="array" aca="1" ref="GE27" ca="1">SUM(IF(RIGHT(OFFSET('Vacation Tracker'!$Q30:$AD30,0,GB$4))=GE$8,IFERROR(--LEFT(OFFSET('Vacation Tracker'!$Q30:$AD30,0,GB$4),LEN(OFFSET('Vacation Tracker'!$Q30:$AD30,0,GB$4))-1),0)))</f>
        <v>0</v>
      </c>
      <c r="GF27" s="23">
        <f ca="1">SUM(OFFSET('Vacation Tracker'!$Q30:$AD30,0,GF$4))</f>
        <v>0</v>
      </c>
      <c r="GG27" s="26">
        <f t="shared" ref="GG27" ca="1" si="1168">GF27-GH27</f>
        <v>0</v>
      </c>
      <c r="GH27" s="26">
        <f t="array" aca="1" ref="GH27" ca="1">SUM(IF(RIGHT(OFFSET('Vacation Tracker'!$Q30:$AD30,0,GF$4))&lt;&gt;"O",IFERROR(--LEFT(OFFSET('Vacation Tracker'!$Q30:$AD30,0,GF$4),LEN(OFFSET('Vacation Tracker'!$Q30:$AD30,0,GF$4))-1),0)))</f>
        <v>0</v>
      </c>
      <c r="GI27" s="26">
        <f t="array" aca="1" ref="GI27" ca="1">SUM(IF(RIGHT(OFFSET('Vacation Tracker'!$Q30:$AD30,0,GF$4))=GI$8,IFERROR(--LEFT(OFFSET('Vacation Tracker'!$Q30:$AD30,0,GF$4),LEN(OFFSET('Vacation Tracker'!$Q30:$AD30,0,GF$4))-1),0)))</f>
        <v>0</v>
      </c>
      <c r="GJ27" s="23">
        <f ca="1">SUM(OFFSET('Vacation Tracker'!$Q30:$AD30,0,GJ$4))</f>
        <v>0</v>
      </c>
      <c r="GK27" s="26">
        <f t="shared" ref="GK27" ca="1" si="1169">GJ27-GL27</f>
        <v>0</v>
      </c>
      <c r="GL27" s="26">
        <f t="array" aca="1" ref="GL27" ca="1">SUM(IF(RIGHT(OFFSET('Vacation Tracker'!$Q30:$AD30,0,GJ$4))&lt;&gt;"O",IFERROR(--LEFT(OFFSET('Vacation Tracker'!$Q30:$AD30,0,GJ$4),LEN(OFFSET('Vacation Tracker'!$Q30:$AD30,0,GJ$4))-1),0)))</f>
        <v>0</v>
      </c>
      <c r="GM27" s="26">
        <f t="array" aca="1" ref="GM27" ca="1">SUM(IF(RIGHT(OFFSET('Vacation Tracker'!$Q30:$AD30,0,GJ$4))=GM$8,IFERROR(--LEFT(OFFSET('Vacation Tracker'!$Q30:$AD30,0,GJ$4),LEN(OFFSET('Vacation Tracker'!$Q30:$AD30,0,GJ$4))-1),0)))</f>
        <v>0</v>
      </c>
      <c r="GN27" s="23">
        <f ca="1">SUM(OFFSET('Vacation Tracker'!$Q30:$AD30,0,GN$4))</f>
        <v>0</v>
      </c>
      <c r="GO27" s="26">
        <f t="shared" ref="GO27" ca="1" si="1170">GN27-GP27</f>
        <v>0</v>
      </c>
      <c r="GP27" s="26">
        <f t="array" aca="1" ref="GP27" ca="1">SUM(IF(RIGHT(OFFSET('Vacation Tracker'!$Q30:$AD30,0,GN$4))&lt;&gt;"O",IFERROR(--LEFT(OFFSET('Vacation Tracker'!$Q30:$AD30,0,GN$4),LEN(OFFSET('Vacation Tracker'!$Q30:$AD30,0,GN$4))-1),0)))</f>
        <v>0</v>
      </c>
      <c r="GQ27" s="26">
        <f t="array" aca="1" ref="GQ27" ca="1">SUM(IF(RIGHT(OFFSET('Vacation Tracker'!$Q30:$AD30,0,GN$4))=GQ$8,IFERROR(--LEFT(OFFSET('Vacation Tracker'!$Q30:$AD30,0,GN$4),LEN(OFFSET('Vacation Tracker'!$Q30:$AD30,0,GN$4))-1),0)))</f>
        <v>0</v>
      </c>
      <c r="GR27" s="23">
        <f ca="1">SUM(OFFSET('Vacation Tracker'!$Q30:$AD30,0,GR$4))</f>
        <v>0</v>
      </c>
      <c r="GS27" s="26">
        <f t="shared" ref="GS27" ca="1" si="1171">GR27-GT27</f>
        <v>0</v>
      </c>
      <c r="GT27" s="26">
        <f t="array" aca="1" ref="GT27" ca="1">SUM(IF(RIGHT(OFFSET('Vacation Tracker'!$Q30:$AD30,0,GR$4))&lt;&gt;"O",IFERROR(--LEFT(OFFSET('Vacation Tracker'!$Q30:$AD30,0,GR$4),LEN(OFFSET('Vacation Tracker'!$Q30:$AD30,0,GR$4))-1),0)))</f>
        <v>0</v>
      </c>
      <c r="GU27" s="26">
        <f t="array" aca="1" ref="GU27" ca="1">SUM(IF(RIGHT(OFFSET('Vacation Tracker'!$Q30:$AD30,0,GR$4))=GU$8,IFERROR(--LEFT(OFFSET('Vacation Tracker'!$Q30:$AD30,0,GR$4),LEN(OFFSET('Vacation Tracker'!$Q30:$AD30,0,GR$4))-1),0)))</f>
        <v>0</v>
      </c>
      <c r="GV27" s="23">
        <f ca="1">SUM(OFFSET('Vacation Tracker'!$Q30:$AD30,0,GV$4))</f>
        <v>0</v>
      </c>
      <c r="GW27" s="26">
        <f t="shared" ref="GW27" ca="1" si="1172">GV27-GX27</f>
        <v>0</v>
      </c>
      <c r="GX27" s="26">
        <f t="array" aca="1" ref="GX27" ca="1">SUM(IF(RIGHT(OFFSET('Vacation Tracker'!$Q30:$AD30,0,GV$4))&lt;&gt;"O",IFERROR(--LEFT(OFFSET('Vacation Tracker'!$Q30:$AD30,0,GV$4),LEN(OFFSET('Vacation Tracker'!$Q30:$AD30,0,GV$4))-1),0)))</f>
        <v>0</v>
      </c>
      <c r="GY27" s="26">
        <f t="array" aca="1" ref="GY27" ca="1">SUM(IF(RIGHT(OFFSET('Vacation Tracker'!$Q30:$AD30,0,GV$4))=GY$8,IFERROR(--LEFT(OFFSET('Vacation Tracker'!$Q30:$AD30,0,GV$4),LEN(OFFSET('Vacation Tracker'!$Q30:$AD30,0,GV$4))-1),0)))</f>
        <v>0</v>
      </c>
      <c r="GZ27" s="23">
        <f ca="1">SUM(OFFSET('Vacation Tracker'!$Q30:$AD30,0,GZ$4))</f>
        <v>0</v>
      </c>
      <c r="HA27" s="26">
        <f t="shared" ref="HA27" ca="1" si="1173">GZ27-HB27</f>
        <v>0</v>
      </c>
      <c r="HB27" s="26">
        <f t="array" aca="1" ref="HB27" ca="1">SUM(IF(RIGHT(OFFSET('Vacation Tracker'!$Q30:$AD30,0,GZ$4))&lt;&gt;"O",IFERROR(--LEFT(OFFSET('Vacation Tracker'!$Q30:$AD30,0,GZ$4),LEN(OFFSET('Vacation Tracker'!$Q30:$AD30,0,GZ$4))-1),0)))</f>
        <v>0</v>
      </c>
      <c r="HC27" s="26">
        <f t="array" aca="1" ref="HC27" ca="1">SUM(IF(RIGHT(OFFSET('Vacation Tracker'!$Q30:$AD30,0,GZ$4))=HC$8,IFERROR(--LEFT(OFFSET('Vacation Tracker'!$Q30:$AD30,0,GZ$4),LEN(OFFSET('Vacation Tracker'!$Q30:$AD30,0,GZ$4))-1),0)))</f>
        <v>0</v>
      </c>
      <c r="HD27" s="23">
        <f ca="1">SUM(OFFSET('Vacation Tracker'!$Q30:$AD30,0,HD$4))</f>
        <v>0</v>
      </c>
      <c r="HE27" s="26">
        <f t="shared" ref="HE27" ca="1" si="1174">HD27-HF27</f>
        <v>0</v>
      </c>
      <c r="HF27" s="26">
        <f t="array" aca="1" ref="HF27" ca="1">SUM(IF(RIGHT(OFFSET('Vacation Tracker'!$Q30:$AD30,0,HD$4))&lt;&gt;"O",IFERROR(--LEFT(OFFSET('Vacation Tracker'!$Q30:$AD30,0,HD$4),LEN(OFFSET('Vacation Tracker'!$Q30:$AD30,0,HD$4))-1),0)))</f>
        <v>0</v>
      </c>
      <c r="HG27" s="26">
        <f t="array" aca="1" ref="HG27" ca="1">SUM(IF(RIGHT(OFFSET('Vacation Tracker'!$Q30:$AD30,0,HD$4))=HG$8,IFERROR(--LEFT(OFFSET('Vacation Tracker'!$Q30:$AD30,0,HD$4),LEN(OFFSET('Vacation Tracker'!$Q30:$AD30,0,HD$4))-1),0)))</f>
        <v>0</v>
      </c>
      <c r="HH27" s="23">
        <f ca="1">SUM(OFFSET('Vacation Tracker'!$Q30:$AD30,0,HH$4))</f>
        <v>0</v>
      </c>
      <c r="HI27" s="26">
        <f t="shared" ref="HI27" ca="1" si="1175">HH27-HJ27</f>
        <v>0</v>
      </c>
      <c r="HJ27" s="26">
        <f t="array" aca="1" ref="HJ27" ca="1">SUM(IF(RIGHT(OFFSET('Vacation Tracker'!$Q30:$AD30,0,HH$4))&lt;&gt;"O",IFERROR(--LEFT(OFFSET('Vacation Tracker'!$Q30:$AD30,0,HH$4),LEN(OFFSET('Vacation Tracker'!$Q30:$AD30,0,HH$4))-1),0)))</f>
        <v>0</v>
      </c>
      <c r="HK27" s="26">
        <f t="array" aca="1" ref="HK27" ca="1">SUM(IF(RIGHT(OFFSET('Vacation Tracker'!$Q30:$AD30,0,HH$4))=HK$8,IFERROR(--LEFT(OFFSET('Vacation Tracker'!$Q30:$AD30,0,HH$4),LEN(OFFSET('Vacation Tracker'!$Q30:$AD30,0,HH$4))-1),0)))</f>
        <v>0</v>
      </c>
      <c r="HL27" s="23">
        <f ca="1">SUM(OFFSET('Vacation Tracker'!$Q30:$AD30,0,HL$4))</f>
        <v>0</v>
      </c>
      <c r="HM27" s="26">
        <f t="shared" ref="HM27" ca="1" si="1176">HL27-HN27</f>
        <v>0</v>
      </c>
      <c r="HN27" s="26">
        <f t="array" aca="1" ref="HN27" ca="1">SUM(IF(RIGHT(OFFSET('Vacation Tracker'!$Q30:$AD30,0,HL$4))&lt;&gt;"O",IFERROR(--LEFT(OFFSET('Vacation Tracker'!$Q30:$AD30,0,HL$4),LEN(OFFSET('Vacation Tracker'!$Q30:$AD30,0,HL$4))-1),0)))</f>
        <v>0</v>
      </c>
      <c r="HO27" s="26">
        <f t="array" aca="1" ref="HO27" ca="1">SUM(IF(RIGHT(OFFSET('Vacation Tracker'!$Q30:$AD30,0,HL$4))=HO$8,IFERROR(--LEFT(OFFSET('Vacation Tracker'!$Q30:$AD30,0,HL$4),LEN(OFFSET('Vacation Tracker'!$Q30:$AD30,0,HL$4))-1),0)))</f>
        <v>0</v>
      </c>
      <c r="HP27" s="23">
        <f ca="1">SUM(OFFSET('Vacation Tracker'!$Q30:$AD30,0,HP$4))</f>
        <v>0</v>
      </c>
      <c r="HQ27" s="26">
        <f t="shared" ref="HQ27" ca="1" si="1177">HP27-HR27</f>
        <v>0</v>
      </c>
      <c r="HR27" s="26">
        <f t="array" aca="1" ref="HR27" ca="1">SUM(IF(RIGHT(OFFSET('Vacation Tracker'!$Q30:$AD30,0,HP$4))&lt;&gt;"O",IFERROR(--LEFT(OFFSET('Vacation Tracker'!$Q30:$AD30,0,HP$4),LEN(OFFSET('Vacation Tracker'!$Q30:$AD30,0,HP$4))-1),0)))</f>
        <v>0</v>
      </c>
      <c r="HS27" s="23">
        <f t="array" aca="1" ref="HS27" ca="1">SUM(IF(RIGHT(OFFSET('Vacation Tracker'!$Q30:$AD30,0,HP$4))=HS$8,IFERROR(--LEFT(OFFSET('Vacation Tracker'!$Q30:$AD30,0,HP$4),LEN(OFFSET('Vacation Tracker'!$Q30:$AD30,0,HP$4))-1),0)))</f>
        <v>0</v>
      </c>
    </row>
    <row r="28" spans="2:227" ht="15" customHeight="1" x14ac:dyDescent="0.2">
      <c r="B28" s="23">
        <f>IF('Vacation Tracker'!B31&lt;&gt;"",'Vacation Tracker'!B31,"")</f>
        <v>20</v>
      </c>
      <c r="C28" s="24" t="str">
        <f>IF('Vacation Tracker'!C31&lt;&gt;"",'Vacation Tracker'!C31,"")</f>
        <v/>
      </c>
      <c r="D28" s="25" t="str">
        <f>IF('Vacation Tracker'!D31&lt;&gt;"",'Vacation Tracker'!D31,"")</f>
        <v/>
      </c>
      <c r="E28" s="25" t="str">
        <f>IF('Vacation Tracker'!E31&lt;&gt;"",'Vacation Tracker'!E31,"")</f>
        <v/>
      </c>
      <c r="F28" s="24" t="str">
        <f>IF('Vacation Tracker'!F31&lt;&gt;"",'Vacation Tracker'!F31,"")</f>
        <v/>
      </c>
      <c r="G28" s="24" t="str">
        <f>IF('Vacation Tracker'!G31&lt;&gt;"",'Vacation Tracker'!G31,"")</f>
        <v/>
      </c>
      <c r="H28" s="23" t="str">
        <f t="shared" si="258"/>
        <v/>
      </c>
      <c r="I28" s="23" t="str">
        <f t="shared" si="258"/>
        <v/>
      </c>
      <c r="J28" s="23" t="str">
        <f t="shared" si="258"/>
        <v/>
      </c>
      <c r="K28" s="23" t="str">
        <f t="shared" si="259"/>
        <v/>
      </c>
      <c r="L28" s="23">
        <f ca="1">SUM(OFFSET('Vacation Tracker'!$Q31:$AD31,0,L$4))</f>
        <v>0</v>
      </c>
      <c r="M28" s="26">
        <f t="shared" ca="1" si="204"/>
        <v>0</v>
      </c>
      <c r="N28" s="26">
        <f t="array" aca="1" ref="N28" ca="1">SUM(IF(RIGHT(OFFSET('Vacation Tracker'!$Q31:$AD31,0,L$4))&lt;&gt;"O",IFERROR(--LEFT(OFFSET('Vacation Tracker'!$Q31:$AD31,0,L$4),LEN(OFFSET('Vacation Tracker'!$Q31:$AD31,0,L$4))-1),0)))</f>
        <v>0</v>
      </c>
      <c r="O28" s="26">
        <f t="array" aca="1" ref="O28" ca="1">SUM(IF(RIGHT(OFFSET('Vacation Tracker'!$Q31:$AD31,0,L$4))=O$8,IFERROR(--LEFT(OFFSET('Vacation Tracker'!$Q31:$AD31,0,L$4),LEN(OFFSET('Vacation Tracker'!$Q31:$AD31,0,L$4))-1),0)))</f>
        <v>0</v>
      </c>
      <c r="P28" s="23">
        <f ca="1">SUM(OFFSET('Vacation Tracker'!$Q31:$AD31,0,P$4))</f>
        <v>0</v>
      </c>
      <c r="Q28" s="26">
        <f t="shared" ca="1" si="205"/>
        <v>0</v>
      </c>
      <c r="R28" s="26">
        <f t="array" aca="1" ref="R28" ca="1">SUM(IF(RIGHT(OFFSET('Vacation Tracker'!$Q31:$AD31,0,P$4))&lt;&gt;"O",IFERROR(--LEFT(OFFSET('Vacation Tracker'!$Q31:$AD31,0,P$4),LEN(OFFSET('Vacation Tracker'!$Q31:$AD31,0,P$4))-1),0)))</f>
        <v>0</v>
      </c>
      <c r="S28" s="26">
        <f t="array" aca="1" ref="S28" ca="1">SUM(IF(RIGHT(OFFSET('Vacation Tracker'!$Q31:$AD31,0,P$4))=S$8,IFERROR(--LEFT(OFFSET('Vacation Tracker'!$Q31:$AD31,0,P$4),LEN(OFFSET('Vacation Tracker'!$Q31:$AD31,0,P$4))-1),0)))</f>
        <v>0</v>
      </c>
      <c r="T28" s="23">
        <f ca="1">SUM(OFFSET('Vacation Tracker'!$Q31:$AD31,0,T$4))</f>
        <v>0</v>
      </c>
      <c r="U28" s="26">
        <f t="shared" ca="1" si="206"/>
        <v>0</v>
      </c>
      <c r="V28" s="26">
        <f t="array" aca="1" ref="V28" ca="1">SUM(IF(RIGHT(OFFSET('Vacation Tracker'!$Q31:$AD31,0,T$4))&lt;&gt;"O",IFERROR(--LEFT(OFFSET('Vacation Tracker'!$Q31:$AD31,0,T$4),LEN(OFFSET('Vacation Tracker'!$Q31:$AD31,0,T$4))-1),0)))</f>
        <v>0</v>
      </c>
      <c r="W28" s="26">
        <f t="array" aca="1" ref="W28" ca="1">SUM(IF(RIGHT(OFFSET('Vacation Tracker'!$Q31:$AD31,0,T$4))=W$8,IFERROR(--LEFT(OFFSET('Vacation Tracker'!$Q31:$AD31,0,T$4),LEN(OFFSET('Vacation Tracker'!$Q31:$AD31,0,T$4))-1),0)))</f>
        <v>0</v>
      </c>
      <c r="X28" s="23">
        <f ca="1">SUM(OFFSET('Vacation Tracker'!$Q31:$AD31,0,X$4))</f>
        <v>0</v>
      </c>
      <c r="Y28" s="26">
        <f t="shared" ref="Y28" ca="1" si="1178">X28-Z28</f>
        <v>0</v>
      </c>
      <c r="Z28" s="26">
        <f t="array" aca="1" ref="Z28" ca="1">SUM(IF(RIGHT(OFFSET('Vacation Tracker'!$Q31:$AD31,0,X$4))&lt;&gt;"O",IFERROR(--LEFT(OFFSET('Vacation Tracker'!$Q31:$AD31,0,X$4),LEN(OFFSET('Vacation Tracker'!$Q31:$AD31,0,X$4))-1),0)))</f>
        <v>0</v>
      </c>
      <c r="AA28" s="26">
        <f t="array" aca="1" ref="AA28" ca="1">SUM(IF(RIGHT(OFFSET('Vacation Tracker'!$Q31:$AD31,0,X$4))=AA$8,IFERROR(--LEFT(OFFSET('Vacation Tracker'!$Q31:$AD31,0,X$4),LEN(OFFSET('Vacation Tracker'!$Q31:$AD31,0,X$4))-1),0)))</f>
        <v>0</v>
      </c>
      <c r="AB28" s="23">
        <f ca="1">SUM(OFFSET('Vacation Tracker'!$Q31:$AD31,0,AB$4))</f>
        <v>0</v>
      </c>
      <c r="AC28" s="26">
        <f t="shared" ref="AC28" ca="1" si="1179">AB28-AD28</f>
        <v>0</v>
      </c>
      <c r="AD28" s="26">
        <f t="array" aca="1" ref="AD28" ca="1">SUM(IF(RIGHT(OFFSET('Vacation Tracker'!$Q31:$AD31,0,AB$4))&lt;&gt;"O",IFERROR(--LEFT(OFFSET('Vacation Tracker'!$Q31:$AD31,0,AB$4),LEN(OFFSET('Vacation Tracker'!$Q31:$AD31,0,AB$4))-1),0)))</f>
        <v>0</v>
      </c>
      <c r="AE28" s="26">
        <f t="array" aca="1" ref="AE28" ca="1">SUM(IF(RIGHT(OFFSET('Vacation Tracker'!$Q31:$AD31,0,AB$4))=AE$8,IFERROR(--LEFT(OFFSET('Vacation Tracker'!$Q31:$AD31,0,AB$4),LEN(OFFSET('Vacation Tracker'!$Q31:$AD31,0,AB$4))-1),0)))</f>
        <v>0</v>
      </c>
      <c r="AF28" s="23">
        <f ca="1">SUM(OFFSET('Vacation Tracker'!$Q31:$AD31,0,AF$4))</f>
        <v>0</v>
      </c>
      <c r="AG28" s="26">
        <f t="shared" ref="AG28" ca="1" si="1180">AF28-AH28</f>
        <v>0</v>
      </c>
      <c r="AH28" s="26">
        <f t="array" aca="1" ref="AH28" ca="1">SUM(IF(RIGHT(OFFSET('Vacation Tracker'!$Q31:$AD31,0,AF$4))&lt;&gt;"O",IFERROR(--LEFT(OFFSET('Vacation Tracker'!$Q31:$AD31,0,AF$4),LEN(OFFSET('Vacation Tracker'!$Q31:$AD31,0,AF$4))-1),0)))</f>
        <v>0</v>
      </c>
      <c r="AI28" s="26">
        <f t="array" aca="1" ref="AI28" ca="1">SUM(IF(RIGHT(OFFSET('Vacation Tracker'!$Q31:$AD31,0,AF$4))=AI$8,IFERROR(--LEFT(OFFSET('Vacation Tracker'!$Q31:$AD31,0,AF$4),LEN(OFFSET('Vacation Tracker'!$Q31:$AD31,0,AF$4))-1),0)))</f>
        <v>0</v>
      </c>
      <c r="AJ28" s="23">
        <f ca="1">SUM(OFFSET('Vacation Tracker'!$Q31:$AD31,0,AJ$4))</f>
        <v>0</v>
      </c>
      <c r="AK28" s="26">
        <f t="shared" ref="AK28" ca="1" si="1181">AJ28-AL28</f>
        <v>0</v>
      </c>
      <c r="AL28" s="26">
        <f t="array" aca="1" ref="AL28" ca="1">SUM(IF(RIGHT(OFFSET('Vacation Tracker'!$Q31:$AD31,0,AJ$4))&lt;&gt;"O",IFERROR(--LEFT(OFFSET('Vacation Tracker'!$Q31:$AD31,0,AJ$4),LEN(OFFSET('Vacation Tracker'!$Q31:$AD31,0,AJ$4))-1),0)))</f>
        <v>0</v>
      </c>
      <c r="AM28" s="26">
        <f t="array" aca="1" ref="AM28" ca="1">SUM(IF(RIGHT(OFFSET('Vacation Tracker'!$Q31:$AD31,0,AJ$4))=AM$8,IFERROR(--LEFT(OFFSET('Vacation Tracker'!$Q31:$AD31,0,AJ$4),LEN(OFFSET('Vacation Tracker'!$Q31:$AD31,0,AJ$4))-1),0)))</f>
        <v>0</v>
      </c>
      <c r="AN28" s="23">
        <f ca="1">SUM(OFFSET('Vacation Tracker'!$Q31:$AD31,0,AN$4))</f>
        <v>0</v>
      </c>
      <c r="AO28" s="26">
        <f t="shared" ref="AO28" ca="1" si="1182">AN28-AP28</f>
        <v>0</v>
      </c>
      <c r="AP28" s="26">
        <f t="array" aca="1" ref="AP28" ca="1">SUM(IF(RIGHT(OFFSET('Vacation Tracker'!$Q31:$AD31,0,AN$4))&lt;&gt;"O",IFERROR(--LEFT(OFFSET('Vacation Tracker'!$Q31:$AD31,0,AN$4),LEN(OFFSET('Vacation Tracker'!$Q31:$AD31,0,AN$4))-1),0)))</f>
        <v>0</v>
      </c>
      <c r="AQ28" s="26">
        <f t="array" aca="1" ref="AQ28" ca="1">SUM(IF(RIGHT(OFFSET('Vacation Tracker'!$Q31:$AD31,0,AN$4))=AQ$8,IFERROR(--LEFT(OFFSET('Vacation Tracker'!$Q31:$AD31,0,AN$4),LEN(OFFSET('Vacation Tracker'!$Q31:$AD31,0,AN$4))-1),0)))</f>
        <v>0</v>
      </c>
      <c r="AR28" s="23">
        <f ca="1">SUM(OFFSET('Vacation Tracker'!$Q31:$AD31,0,AR$4))</f>
        <v>0</v>
      </c>
      <c r="AS28" s="26">
        <f t="shared" ref="AS28" ca="1" si="1183">AR28-AT28</f>
        <v>0</v>
      </c>
      <c r="AT28" s="26">
        <f t="array" aca="1" ref="AT28" ca="1">SUM(IF(RIGHT(OFFSET('Vacation Tracker'!$Q31:$AD31,0,AR$4))&lt;&gt;"O",IFERROR(--LEFT(OFFSET('Vacation Tracker'!$Q31:$AD31,0,AR$4),LEN(OFFSET('Vacation Tracker'!$Q31:$AD31,0,AR$4))-1),0)))</f>
        <v>0</v>
      </c>
      <c r="AU28" s="26">
        <f t="array" aca="1" ref="AU28" ca="1">SUM(IF(RIGHT(OFFSET('Vacation Tracker'!$Q31:$AD31,0,AR$4))=AU$8,IFERROR(--LEFT(OFFSET('Vacation Tracker'!$Q31:$AD31,0,AR$4),LEN(OFFSET('Vacation Tracker'!$Q31:$AD31,0,AR$4))-1),0)))</f>
        <v>0</v>
      </c>
      <c r="AV28" s="23">
        <f ca="1">SUM(OFFSET('Vacation Tracker'!$Q31:$AD31,0,AV$4))</f>
        <v>0</v>
      </c>
      <c r="AW28" s="26">
        <f t="shared" ref="AW28" ca="1" si="1184">AV28-AX28</f>
        <v>0</v>
      </c>
      <c r="AX28" s="26">
        <f t="array" aca="1" ref="AX28" ca="1">SUM(IF(RIGHT(OFFSET('Vacation Tracker'!$Q31:$AD31,0,AV$4))&lt;&gt;"O",IFERROR(--LEFT(OFFSET('Vacation Tracker'!$Q31:$AD31,0,AV$4),LEN(OFFSET('Vacation Tracker'!$Q31:$AD31,0,AV$4))-1),0)))</f>
        <v>0</v>
      </c>
      <c r="AY28" s="26">
        <f t="array" aca="1" ref="AY28" ca="1">SUM(IF(RIGHT(OFFSET('Vacation Tracker'!$Q31:$AD31,0,AV$4))=AY$8,IFERROR(--LEFT(OFFSET('Vacation Tracker'!$Q31:$AD31,0,AV$4),LEN(OFFSET('Vacation Tracker'!$Q31:$AD31,0,AV$4))-1),0)))</f>
        <v>0</v>
      </c>
      <c r="AZ28" s="23">
        <f ca="1">SUM(OFFSET('Vacation Tracker'!$Q31:$AD31,0,AZ$4))</f>
        <v>0</v>
      </c>
      <c r="BA28" s="26">
        <f t="shared" ref="BA28" ca="1" si="1185">AZ28-BB28</f>
        <v>0</v>
      </c>
      <c r="BB28" s="26">
        <f t="array" aca="1" ref="BB28" ca="1">SUM(IF(RIGHT(OFFSET('Vacation Tracker'!$Q31:$AD31,0,AZ$4))&lt;&gt;"O",IFERROR(--LEFT(OFFSET('Vacation Tracker'!$Q31:$AD31,0,AZ$4),LEN(OFFSET('Vacation Tracker'!$Q31:$AD31,0,AZ$4))-1),0)))</f>
        <v>0</v>
      </c>
      <c r="BC28" s="26">
        <f t="array" aca="1" ref="BC28" ca="1">SUM(IF(RIGHT(OFFSET('Vacation Tracker'!$Q31:$AD31,0,AZ$4))=BC$8,IFERROR(--LEFT(OFFSET('Vacation Tracker'!$Q31:$AD31,0,AZ$4),LEN(OFFSET('Vacation Tracker'!$Q31:$AD31,0,AZ$4))-1),0)))</f>
        <v>0</v>
      </c>
      <c r="BD28" s="23">
        <f ca="1">SUM(OFFSET('Vacation Tracker'!$Q31:$AD31,0,BD$4))</f>
        <v>0</v>
      </c>
      <c r="BE28" s="26">
        <f t="shared" ref="BE28" ca="1" si="1186">BD28-BF28</f>
        <v>0</v>
      </c>
      <c r="BF28" s="26">
        <f t="array" aca="1" ref="BF28" ca="1">SUM(IF(RIGHT(OFFSET('Vacation Tracker'!$Q31:$AD31,0,BD$4))&lt;&gt;"O",IFERROR(--LEFT(OFFSET('Vacation Tracker'!$Q31:$AD31,0,BD$4),LEN(OFFSET('Vacation Tracker'!$Q31:$AD31,0,BD$4))-1),0)))</f>
        <v>0</v>
      </c>
      <c r="BG28" s="26">
        <f t="array" aca="1" ref="BG28" ca="1">SUM(IF(RIGHT(OFFSET('Vacation Tracker'!$Q31:$AD31,0,BD$4))=BG$8,IFERROR(--LEFT(OFFSET('Vacation Tracker'!$Q31:$AD31,0,BD$4),LEN(OFFSET('Vacation Tracker'!$Q31:$AD31,0,BD$4))-1),0)))</f>
        <v>0</v>
      </c>
      <c r="BH28" s="23">
        <f ca="1">SUM(OFFSET('Vacation Tracker'!$Q31:$AD31,0,BH$4))</f>
        <v>0</v>
      </c>
      <c r="BI28" s="26">
        <f t="shared" ref="BI28" ca="1" si="1187">BH28-BJ28</f>
        <v>0</v>
      </c>
      <c r="BJ28" s="26">
        <f t="array" aca="1" ref="BJ28" ca="1">SUM(IF(RIGHT(OFFSET('Vacation Tracker'!$Q31:$AD31,0,BH$4))&lt;&gt;"O",IFERROR(--LEFT(OFFSET('Vacation Tracker'!$Q31:$AD31,0,BH$4),LEN(OFFSET('Vacation Tracker'!$Q31:$AD31,0,BH$4))-1),0)))</f>
        <v>0</v>
      </c>
      <c r="BK28" s="26">
        <f t="array" aca="1" ref="BK28" ca="1">SUM(IF(RIGHT(OFFSET('Vacation Tracker'!$Q31:$AD31,0,BH$4))=BK$8,IFERROR(--LEFT(OFFSET('Vacation Tracker'!$Q31:$AD31,0,BH$4),LEN(OFFSET('Vacation Tracker'!$Q31:$AD31,0,BH$4))-1),0)))</f>
        <v>0</v>
      </c>
      <c r="BL28" s="23">
        <f ca="1">SUM(OFFSET('Vacation Tracker'!$Q31:$AD31,0,BL$4))</f>
        <v>0</v>
      </c>
      <c r="BM28" s="26">
        <f t="shared" ref="BM28" ca="1" si="1188">BL28-BN28</f>
        <v>0</v>
      </c>
      <c r="BN28" s="26">
        <f t="array" aca="1" ref="BN28" ca="1">SUM(IF(RIGHT(OFFSET('Vacation Tracker'!$Q31:$AD31,0,BL$4))&lt;&gt;"O",IFERROR(--LEFT(OFFSET('Vacation Tracker'!$Q31:$AD31,0,BL$4),LEN(OFFSET('Vacation Tracker'!$Q31:$AD31,0,BL$4))-1),0)))</f>
        <v>0</v>
      </c>
      <c r="BO28" s="26">
        <f t="array" aca="1" ref="BO28" ca="1">SUM(IF(RIGHT(OFFSET('Vacation Tracker'!$Q31:$AD31,0,BL$4))=BO$8,IFERROR(--LEFT(OFFSET('Vacation Tracker'!$Q31:$AD31,0,BL$4),LEN(OFFSET('Vacation Tracker'!$Q31:$AD31,0,BL$4))-1),0)))</f>
        <v>0</v>
      </c>
      <c r="BP28" s="23">
        <f ca="1">SUM(OFFSET('Vacation Tracker'!$Q31:$AD31,0,BP$4))</f>
        <v>0</v>
      </c>
      <c r="BQ28" s="26">
        <f t="shared" ref="BQ28" ca="1" si="1189">BP28-BR28</f>
        <v>0</v>
      </c>
      <c r="BR28" s="26">
        <f t="array" aca="1" ref="BR28" ca="1">SUM(IF(RIGHT(OFFSET('Vacation Tracker'!$Q31:$AD31,0,BP$4))&lt;&gt;"O",IFERROR(--LEFT(OFFSET('Vacation Tracker'!$Q31:$AD31,0,BP$4),LEN(OFFSET('Vacation Tracker'!$Q31:$AD31,0,BP$4))-1),0)))</f>
        <v>0</v>
      </c>
      <c r="BS28" s="26">
        <f t="array" aca="1" ref="BS28" ca="1">SUM(IF(RIGHT(OFFSET('Vacation Tracker'!$Q31:$AD31,0,BP$4))=BS$8,IFERROR(--LEFT(OFFSET('Vacation Tracker'!$Q31:$AD31,0,BP$4),LEN(OFFSET('Vacation Tracker'!$Q31:$AD31,0,BP$4))-1),0)))</f>
        <v>0</v>
      </c>
      <c r="BT28" s="23">
        <f ca="1">SUM(OFFSET('Vacation Tracker'!$Q31:$AD31,0,BT$4))</f>
        <v>0</v>
      </c>
      <c r="BU28" s="26">
        <f t="shared" ref="BU28" ca="1" si="1190">BT28-BV28</f>
        <v>0</v>
      </c>
      <c r="BV28" s="26">
        <f t="array" aca="1" ref="BV28" ca="1">SUM(IF(RIGHT(OFFSET('Vacation Tracker'!$Q31:$AD31,0,BT$4))&lt;&gt;"O",IFERROR(--LEFT(OFFSET('Vacation Tracker'!$Q31:$AD31,0,BT$4),LEN(OFFSET('Vacation Tracker'!$Q31:$AD31,0,BT$4))-1),0)))</f>
        <v>0</v>
      </c>
      <c r="BW28" s="26">
        <f t="array" aca="1" ref="BW28" ca="1">SUM(IF(RIGHT(OFFSET('Vacation Tracker'!$Q31:$AD31,0,BT$4))=BW$8,IFERROR(--LEFT(OFFSET('Vacation Tracker'!$Q31:$AD31,0,BT$4),LEN(OFFSET('Vacation Tracker'!$Q31:$AD31,0,BT$4))-1),0)))</f>
        <v>0</v>
      </c>
      <c r="BX28" s="23">
        <f ca="1">SUM(OFFSET('Vacation Tracker'!$Q31:$AD31,0,BX$4))</f>
        <v>0</v>
      </c>
      <c r="BY28" s="26">
        <f t="shared" ref="BY28" ca="1" si="1191">BX28-BZ28</f>
        <v>0</v>
      </c>
      <c r="BZ28" s="26">
        <f t="array" aca="1" ref="BZ28" ca="1">SUM(IF(RIGHT(OFFSET('Vacation Tracker'!$Q31:$AD31,0,BX$4))&lt;&gt;"O",IFERROR(--LEFT(OFFSET('Vacation Tracker'!$Q31:$AD31,0,BX$4),LEN(OFFSET('Vacation Tracker'!$Q31:$AD31,0,BX$4))-1),0)))</f>
        <v>0</v>
      </c>
      <c r="CA28" s="26">
        <f t="array" aca="1" ref="CA28" ca="1">SUM(IF(RIGHT(OFFSET('Vacation Tracker'!$Q31:$AD31,0,BX$4))=CA$8,IFERROR(--LEFT(OFFSET('Vacation Tracker'!$Q31:$AD31,0,BX$4),LEN(OFFSET('Vacation Tracker'!$Q31:$AD31,0,BX$4))-1),0)))</f>
        <v>0</v>
      </c>
      <c r="CB28" s="23">
        <f ca="1">SUM(OFFSET('Vacation Tracker'!$Q31:$AD31,0,CB$4))</f>
        <v>0</v>
      </c>
      <c r="CC28" s="26">
        <f t="shared" ref="CC28" ca="1" si="1192">CB28-CD28</f>
        <v>0</v>
      </c>
      <c r="CD28" s="26">
        <f t="array" aca="1" ref="CD28" ca="1">SUM(IF(RIGHT(OFFSET('Vacation Tracker'!$Q31:$AD31,0,CB$4))&lt;&gt;"O",IFERROR(--LEFT(OFFSET('Vacation Tracker'!$Q31:$AD31,0,CB$4),LEN(OFFSET('Vacation Tracker'!$Q31:$AD31,0,CB$4))-1),0)))</f>
        <v>0</v>
      </c>
      <c r="CE28" s="26">
        <f t="array" aca="1" ref="CE28" ca="1">SUM(IF(RIGHT(OFFSET('Vacation Tracker'!$Q31:$AD31,0,CB$4))=CE$8,IFERROR(--LEFT(OFFSET('Vacation Tracker'!$Q31:$AD31,0,CB$4),LEN(OFFSET('Vacation Tracker'!$Q31:$AD31,0,CB$4))-1),0)))</f>
        <v>0</v>
      </c>
      <c r="CF28" s="23">
        <f ca="1">SUM(OFFSET('Vacation Tracker'!$Q31:$AD31,0,CF$4))</f>
        <v>0</v>
      </c>
      <c r="CG28" s="26">
        <f t="shared" ref="CG28" ca="1" si="1193">CF28-CH28</f>
        <v>0</v>
      </c>
      <c r="CH28" s="26">
        <f t="array" aca="1" ref="CH28" ca="1">SUM(IF(RIGHT(OFFSET('Vacation Tracker'!$Q31:$AD31,0,CF$4))&lt;&gt;"O",IFERROR(--LEFT(OFFSET('Vacation Tracker'!$Q31:$AD31,0,CF$4),LEN(OFFSET('Vacation Tracker'!$Q31:$AD31,0,CF$4))-1),0)))</f>
        <v>0</v>
      </c>
      <c r="CI28" s="26">
        <f t="array" aca="1" ref="CI28" ca="1">SUM(IF(RIGHT(OFFSET('Vacation Tracker'!$Q31:$AD31,0,CF$4))=CI$8,IFERROR(--LEFT(OFFSET('Vacation Tracker'!$Q31:$AD31,0,CF$4),LEN(OFFSET('Vacation Tracker'!$Q31:$AD31,0,CF$4))-1),0)))</f>
        <v>0</v>
      </c>
      <c r="CJ28" s="23">
        <f ca="1">SUM(OFFSET('Vacation Tracker'!$Q31:$AD31,0,CJ$4))</f>
        <v>0</v>
      </c>
      <c r="CK28" s="26">
        <f t="shared" ref="CK28" ca="1" si="1194">CJ28-CL28</f>
        <v>0</v>
      </c>
      <c r="CL28" s="26">
        <f t="array" aca="1" ref="CL28" ca="1">SUM(IF(RIGHT(OFFSET('Vacation Tracker'!$Q31:$AD31,0,CJ$4))&lt;&gt;"O",IFERROR(--LEFT(OFFSET('Vacation Tracker'!$Q31:$AD31,0,CJ$4),LEN(OFFSET('Vacation Tracker'!$Q31:$AD31,0,CJ$4))-1),0)))</f>
        <v>0</v>
      </c>
      <c r="CM28" s="26">
        <f t="array" aca="1" ref="CM28" ca="1">SUM(IF(RIGHT(OFFSET('Vacation Tracker'!$Q31:$AD31,0,CJ$4))=CM$8,IFERROR(--LEFT(OFFSET('Vacation Tracker'!$Q31:$AD31,0,CJ$4),LEN(OFFSET('Vacation Tracker'!$Q31:$AD31,0,CJ$4))-1),0)))</f>
        <v>0</v>
      </c>
      <c r="CN28" s="23">
        <f ca="1">SUM(OFFSET('Vacation Tracker'!$Q31:$AD31,0,CN$4))</f>
        <v>0</v>
      </c>
      <c r="CO28" s="26">
        <f t="shared" ref="CO28" ca="1" si="1195">CN28-CP28</f>
        <v>0</v>
      </c>
      <c r="CP28" s="26">
        <f t="array" aca="1" ref="CP28" ca="1">SUM(IF(RIGHT(OFFSET('Vacation Tracker'!$Q31:$AD31,0,CN$4))&lt;&gt;"O",IFERROR(--LEFT(OFFSET('Vacation Tracker'!$Q31:$AD31,0,CN$4),LEN(OFFSET('Vacation Tracker'!$Q31:$AD31,0,CN$4))-1),0)))</f>
        <v>0</v>
      </c>
      <c r="CQ28" s="26">
        <f t="array" aca="1" ref="CQ28" ca="1">SUM(IF(RIGHT(OFFSET('Vacation Tracker'!$Q31:$AD31,0,CN$4))=CQ$8,IFERROR(--LEFT(OFFSET('Vacation Tracker'!$Q31:$AD31,0,CN$4),LEN(OFFSET('Vacation Tracker'!$Q31:$AD31,0,CN$4))-1),0)))</f>
        <v>0</v>
      </c>
      <c r="CR28" s="23">
        <f ca="1">SUM(OFFSET('Vacation Tracker'!$Q31:$AD31,0,CR$4))</f>
        <v>0</v>
      </c>
      <c r="CS28" s="26">
        <f t="shared" ref="CS28" ca="1" si="1196">CR28-CT28</f>
        <v>0</v>
      </c>
      <c r="CT28" s="26">
        <f t="array" aca="1" ref="CT28" ca="1">SUM(IF(RIGHT(OFFSET('Vacation Tracker'!$Q31:$AD31,0,CR$4))&lt;&gt;"O",IFERROR(--LEFT(OFFSET('Vacation Tracker'!$Q31:$AD31,0,CR$4),LEN(OFFSET('Vacation Tracker'!$Q31:$AD31,0,CR$4))-1),0)))</f>
        <v>0</v>
      </c>
      <c r="CU28" s="26">
        <f t="array" aca="1" ref="CU28" ca="1">SUM(IF(RIGHT(OFFSET('Vacation Tracker'!$Q31:$AD31,0,CR$4))=CU$8,IFERROR(--LEFT(OFFSET('Vacation Tracker'!$Q31:$AD31,0,CR$4),LEN(OFFSET('Vacation Tracker'!$Q31:$AD31,0,CR$4))-1),0)))</f>
        <v>0</v>
      </c>
      <c r="CV28" s="23">
        <f ca="1">SUM(OFFSET('Vacation Tracker'!$Q31:$AD31,0,CV$4))</f>
        <v>0</v>
      </c>
      <c r="CW28" s="26">
        <f t="shared" ref="CW28" ca="1" si="1197">CV28-CX28</f>
        <v>0</v>
      </c>
      <c r="CX28" s="26">
        <f t="array" aca="1" ref="CX28" ca="1">SUM(IF(RIGHT(OFFSET('Vacation Tracker'!$Q31:$AD31,0,CV$4))&lt;&gt;"O",IFERROR(--LEFT(OFFSET('Vacation Tracker'!$Q31:$AD31,0,CV$4),LEN(OFFSET('Vacation Tracker'!$Q31:$AD31,0,CV$4))-1),0)))</f>
        <v>0</v>
      </c>
      <c r="CY28" s="26">
        <f t="array" aca="1" ref="CY28" ca="1">SUM(IF(RIGHT(OFFSET('Vacation Tracker'!$Q31:$AD31,0,CV$4))=CY$8,IFERROR(--LEFT(OFFSET('Vacation Tracker'!$Q31:$AD31,0,CV$4),LEN(OFFSET('Vacation Tracker'!$Q31:$AD31,0,CV$4))-1),0)))</f>
        <v>0</v>
      </c>
      <c r="CZ28" s="23">
        <f ca="1">SUM(OFFSET('Vacation Tracker'!$Q31:$AD31,0,CZ$4))</f>
        <v>0</v>
      </c>
      <c r="DA28" s="26">
        <f t="shared" ref="DA28" ca="1" si="1198">CZ28-DB28</f>
        <v>0</v>
      </c>
      <c r="DB28" s="26">
        <f t="array" aca="1" ref="DB28" ca="1">SUM(IF(RIGHT(OFFSET('Vacation Tracker'!$Q31:$AD31,0,CZ$4))&lt;&gt;"O",IFERROR(--LEFT(OFFSET('Vacation Tracker'!$Q31:$AD31,0,CZ$4),LEN(OFFSET('Vacation Tracker'!$Q31:$AD31,0,CZ$4))-1),0)))</f>
        <v>0</v>
      </c>
      <c r="DC28" s="26">
        <f t="array" aca="1" ref="DC28" ca="1">SUM(IF(RIGHT(OFFSET('Vacation Tracker'!$Q31:$AD31,0,CZ$4))=DC$8,IFERROR(--LEFT(OFFSET('Vacation Tracker'!$Q31:$AD31,0,CZ$4),LEN(OFFSET('Vacation Tracker'!$Q31:$AD31,0,CZ$4))-1),0)))</f>
        <v>0</v>
      </c>
      <c r="DD28" s="23">
        <f ca="1">SUM(OFFSET('Vacation Tracker'!$Q31:$AD31,0,DD$4))</f>
        <v>0</v>
      </c>
      <c r="DE28" s="26">
        <f t="shared" ref="DE28" ca="1" si="1199">DD28-DF28</f>
        <v>0</v>
      </c>
      <c r="DF28" s="26">
        <f t="array" aca="1" ref="DF28" ca="1">SUM(IF(RIGHT(OFFSET('Vacation Tracker'!$Q31:$AD31,0,DD$4))&lt;&gt;"O",IFERROR(--LEFT(OFFSET('Vacation Tracker'!$Q31:$AD31,0,DD$4),LEN(OFFSET('Vacation Tracker'!$Q31:$AD31,0,DD$4))-1),0)))</f>
        <v>0</v>
      </c>
      <c r="DG28" s="26">
        <f t="array" aca="1" ref="DG28" ca="1">SUM(IF(RIGHT(OFFSET('Vacation Tracker'!$Q31:$AD31,0,DD$4))=DG$8,IFERROR(--LEFT(OFFSET('Vacation Tracker'!$Q31:$AD31,0,DD$4),LEN(OFFSET('Vacation Tracker'!$Q31:$AD31,0,DD$4))-1),0)))</f>
        <v>0</v>
      </c>
      <c r="DH28" s="23">
        <f ca="1">SUM(OFFSET('Vacation Tracker'!$Q31:$AD31,0,DH$4))</f>
        <v>0</v>
      </c>
      <c r="DI28" s="26">
        <f t="shared" ref="DI28" ca="1" si="1200">DH28-DJ28</f>
        <v>0</v>
      </c>
      <c r="DJ28" s="26">
        <f t="array" aca="1" ref="DJ28" ca="1">SUM(IF(RIGHT(OFFSET('Vacation Tracker'!$Q31:$AD31,0,DH$4))&lt;&gt;"O",IFERROR(--LEFT(OFFSET('Vacation Tracker'!$Q31:$AD31,0,DH$4),LEN(OFFSET('Vacation Tracker'!$Q31:$AD31,0,DH$4))-1),0)))</f>
        <v>0</v>
      </c>
      <c r="DK28" s="26">
        <f t="array" aca="1" ref="DK28" ca="1">SUM(IF(RIGHT(OFFSET('Vacation Tracker'!$Q31:$AD31,0,DH$4))=DK$8,IFERROR(--LEFT(OFFSET('Vacation Tracker'!$Q31:$AD31,0,DH$4),LEN(OFFSET('Vacation Tracker'!$Q31:$AD31,0,DH$4))-1),0)))</f>
        <v>0</v>
      </c>
      <c r="DL28" s="23">
        <f ca="1">SUM(OFFSET('Vacation Tracker'!$Q31:$AD31,0,DL$4))</f>
        <v>0</v>
      </c>
      <c r="DM28" s="26">
        <f t="shared" ref="DM28" ca="1" si="1201">DL28-DN28</f>
        <v>0</v>
      </c>
      <c r="DN28" s="26">
        <f t="array" aca="1" ref="DN28" ca="1">SUM(IF(RIGHT(OFFSET('Vacation Tracker'!$Q31:$AD31,0,DL$4))&lt;&gt;"O",IFERROR(--LEFT(OFFSET('Vacation Tracker'!$Q31:$AD31,0,DL$4),LEN(OFFSET('Vacation Tracker'!$Q31:$AD31,0,DL$4))-1),0)))</f>
        <v>0</v>
      </c>
      <c r="DO28" s="26">
        <f t="array" aca="1" ref="DO28" ca="1">SUM(IF(RIGHT(OFFSET('Vacation Tracker'!$Q31:$AD31,0,DL$4))=DO$8,IFERROR(--LEFT(OFFSET('Vacation Tracker'!$Q31:$AD31,0,DL$4),LEN(OFFSET('Vacation Tracker'!$Q31:$AD31,0,DL$4))-1),0)))</f>
        <v>0</v>
      </c>
      <c r="DP28" s="23">
        <f ca="1">SUM(OFFSET('Vacation Tracker'!$Q31:$AD31,0,DP$4))</f>
        <v>0</v>
      </c>
      <c r="DQ28" s="26">
        <f t="shared" ref="DQ28" ca="1" si="1202">DP28-DR28</f>
        <v>0</v>
      </c>
      <c r="DR28" s="26">
        <f t="array" aca="1" ref="DR28" ca="1">SUM(IF(RIGHT(OFFSET('Vacation Tracker'!$Q31:$AD31,0,DP$4))&lt;&gt;"O",IFERROR(--LEFT(OFFSET('Vacation Tracker'!$Q31:$AD31,0,DP$4),LEN(OFFSET('Vacation Tracker'!$Q31:$AD31,0,DP$4))-1),0)))</f>
        <v>0</v>
      </c>
      <c r="DS28" s="26">
        <f t="array" aca="1" ref="DS28" ca="1">SUM(IF(RIGHT(OFFSET('Vacation Tracker'!$Q31:$AD31,0,DP$4))=DS$8,IFERROR(--LEFT(OFFSET('Vacation Tracker'!$Q31:$AD31,0,DP$4),LEN(OFFSET('Vacation Tracker'!$Q31:$AD31,0,DP$4))-1),0)))</f>
        <v>0</v>
      </c>
      <c r="DT28" s="23">
        <f ca="1">SUM(OFFSET('Vacation Tracker'!$Q31:$AD31,0,DT$4))</f>
        <v>0</v>
      </c>
      <c r="DU28" s="26">
        <f t="shared" ref="DU28" ca="1" si="1203">DT28-DV28</f>
        <v>0</v>
      </c>
      <c r="DV28" s="26">
        <f t="array" aca="1" ref="DV28" ca="1">SUM(IF(RIGHT(OFFSET('Vacation Tracker'!$Q31:$AD31,0,DT$4))&lt;&gt;"O",IFERROR(--LEFT(OFFSET('Vacation Tracker'!$Q31:$AD31,0,DT$4),LEN(OFFSET('Vacation Tracker'!$Q31:$AD31,0,DT$4))-1),0)))</f>
        <v>0</v>
      </c>
      <c r="DW28" s="26">
        <f t="array" aca="1" ref="DW28" ca="1">SUM(IF(RIGHT(OFFSET('Vacation Tracker'!$Q31:$AD31,0,DT$4))=DW$8,IFERROR(--LEFT(OFFSET('Vacation Tracker'!$Q31:$AD31,0,DT$4),LEN(OFFSET('Vacation Tracker'!$Q31:$AD31,0,DT$4))-1),0)))</f>
        <v>0</v>
      </c>
      <c r="DX28" s="23">
        <f ca="1">SUM(OFFSET('Vacation Tracker'!$Q31:$AD31,0,DX$4))</f>
        <v>0</v>
      </c>
      <c r="DY28" s="26">
        <f t="shared" ref="DY28" ca="1" si="1204">DX28-DZ28</f>
        <v>0</v>
      </c>
      <c r="DZ28" s="26">
        <f t="array" aca="1" ref="DZ28" ca="1">SUM(IF(RIGHT(OFFSET('Vacation Tracker'!$Q31:$AD31,0,DX$4))&lt;&gt;"O",IFERROR(--LEFT(OFFSET('Vacation Tracker'!$Q31:$AD31,0,DX$4),LEN(OFFSET('Vacation Tracker'!$Q31:$AD31,0,DX$4))-1),0)))</f>
        <v>0</v>
      </c>
      <c r="EA28" s="26">
        <f t="array" aca="1" ref="EA28" ca="1">SUM(IF(RIGHT(OFFSET('Vacation Tracker'!$Q31:$AD31,0,DX$4))=EA$8,IFERROR(--LEFT(OFFSET('Vacation Tracker'!$Q31:$AD31,0,DX$4),LEN(OFFSET('Vacation Tracker'!$Q31:$AD31,0,DX$4))-1),0)))</f>
        <v>0</v>
      </c>
      <c r="EB28" s="23">
        <f ca="1">SUM(OFFSET('Vacation Tracker'!$Q31:$AD31,0,EB$4))</f>
        <v>0</v>
      </c>
      <c r="EC28" s="26">
        <f t="shared" ref="EC28" ca="1" si="1205">EB28-ED28</f>
        <v>0</v>
      </c>
      <c r="ED28" s="26">
        <f t="array" aca="1" ref="ED28" ca="1">SUM(IF(RIGHT(OFFSET('Vacation Tracker'!$Q31:$AD31,0,EB$4))&lt;&gt;"O",IFERROR(--LEFT(OFFSET('Vacation Tracker'!$Q31:$AD31,0,EB$4),LEN(OFFSET('Vacation Tracker'!$Q31:$AD31,0,EB$4))-1),0)))</f>
        <v>0</v>
      </c>
      <c r="EE28" s="26">
        <f t="array" aca="1" ref="EE28" ca="1">SUM(IF(RIGHT(OFFSET('Vacation Tracker'!$Q31:$AD31,0,EB$4))=EE$8,IFERROR(--LEFT(OFFSET('Vacation Tracker'!$Q31:$AD31,0,EB$4),LEN(OFFSET('Vacation Tracker'!$Q31:$AD31,0,EB$4))-1),0)))</f>
        <v>0</v>
      </c>
      <c r="EF28" s="23">
        <f ca="1">SUM(OFFSET('Vacation Tracker'!$Q31:$AD31,0,EF$4))</f>
        <v>0</v>
      </c>
      <c r="EG28" s="26">
        <f t="shared" ref="EG28" ca="1" si="1206">EF28-EH28</f>
        <v>0</v>
      </c>
      <c r="EH28" s="26">
        <f t="array" aca="1" ref="EH28" ca="1">SUM(IF(RIGHT(OFFSET('Vacation Tracker'!$Q31:$AD31,0,EF$4))&lt;&gt;"O",IFERROR(--LEFT(OFFSET('Vacation Tracker'!$Q31:$AD31,0,EF$4),LEN(OFFSET('Vacation Tracker'!$Q31:$AD31,0,EF$4))-1),0)))</f>
        <v>0</v>
      </c>
      <c r="EI28" s="26">
        <f t="array" aca="1" ref="EI28" ca="1">SUM(IF(RIGHT(OFFSET('Vacation Tracker'!$Q31:$AD31,0,EF$4))=EI$8,IFERROR(--LEFT(OFFSET('Vacation Tracker'!$Q31:$AD31,0,EF$4),LEN(OFFSET('Vacation Tracker'!$Q31:$AD31,0,EF$4))-1),0)))</f>
        <v>0</v>
      </c>
      <c r="EJ28" s="23">
        <f ca="1">SUM(OFFSET('Vacation Tracker'!$Q31:$AD31,0,EJ$4))</f>
        <v>0</v>
      </c>
      <c r="EK28" s="26">
        <f t="shared" ref="EK28" ca="1" si="1207">EJ28-EL28</f>
        <v>0</v>
      </c>
      <c r="EL28" s="26">
        <f t="array" aca="1" ref="EL28" ca="1">SUM(IF(RIGHT(OFFSET('Vacation Tracker'!$Q31:$AD31,0,EJ$4))&lt;&gt;"O",IFERROR(--LEFT(OFFSET('Vacation Tracker'!$Q31:$AD31,0,EJ$4),LEN(OFFSET('Vacation Tracker'!$Q31:$AD31,0,EJ$4))-1),0)))</f>
        <v>0</v>
      </c>
      <c r="EM28" s="26">
        <f t="array" aca="1" ref="EM28" ca="1">SUM(IF(RIGHT(OFFSET('Vacation Tracker'!$Q31:$AD31,0,EJ$4))=EM$8,IFERROR(--LEFT(OFFSET('Vacation Tracker'!$Q31:$AD31,0,EJ$4),LEN(OFFSET('Vacation Tracker'!$Q31:$AD31,0,EJ$4))-1),0)))</f>
        <v>0</v>
      </c>
      <c r="EN28" s="23">
        <f ca="1">SUM(OFFSET('Vacation Tracker'!$Q31:$AD31,0,EN$4))</f>
        <v>0</v>
      </c>
      <c r="EO28" s="26">
        <f t="shared" ref="EO28" ca="1" si="1208">EN28-EP28</f>
        <v>0</v>
      </c>
      <c r="EP28" s="26">
        <f t="array" aca="1" ref="EP28" ca="1">SUM(IF(RIGHT(OFFSET('Vacation Tracker'!$Q31:$AD31,0,EN$4))&lt;&gt;"O",IFERROR(--LEFT(OFFSET('Vacation Tracker'!$Q31:$AD31,0,EN$4),LEN(OFFSET('Vacation Tracker'!$Q31:$AD31,0,EN$4))-1),0)))</f>
        <v>0</v>
      </c>
      <c r="EQ28" s="26">
        <f t="array" aca="1" ref="EQ28" ca="1">SUM(IF(RIGHT(OFFSET('Vacation Tracker'!$Q31:$AD31,0,EN$4))=EQ$8,IFERROR(--LEFT(OFFSET('Vacation Tracker'!$Q31:$AD31,0,EN$4),LEN(OFFSET('Vacation Tracker'!$Q31:$AD31,0,EN$4))-1),0)))</f>
        <v>0</v>
      </c>
      <c r="ER28" s="23">
        <f ca="1">SUM(OFFSET('Vacation Tracker'!$Q31:$AD31,0,ER$4))</f>
        <v>0</v>
      </c>
      <c r="ES28" s="26">
        <f t="shared" ref="ES28" ca="1" si="1209">ER28-ET28</f>
        <v>0</v>
      </c>
      <c r="ET28" s="26">
        <f t="array" aca="1" ref="ET28" ca="1">SUM(IF(RIGHT(OFFSET('Vacation Tracker'!$Q31:$AD31,0,ER$4))&lt;&gt;"O",IFERROR(--LEFT(OFFSET('Vacation Tracker'!$Q31:$AD31,0,ER$4),LEN(OFFSET('Vacation Tracker'!$Q31:$AD31,0,ER$4))-1),0)))</f>
        <v>0</v>
      </c>
      <c r="EU28" s="26">
        <f t="array" aca="1" ref="EU28" ca="1">SUM(IF(RIGHT(OFFSET('Vacation Tracker'!$Q31:$AD31,0,ER$4))=EU$8,IFERROR(--LEFT(OFFSET('Vacation Tracker'!$Q31:$AD31,0,ER$4),LEN(OFFSET('Vacation Tracker'!$Q31:$AD31,0,ER$4))-1),0)))</f>
        <v>0</v>
      </c>
      <c r="EV28" s="23">
        <f ca="1">SUM(OFFSET('Vacation Tracker'!$Q31:$AD31,0,EV$4))</f>
        <v>0</v>
      </c>
      <c r="EW28" s="26">
        <f t="shared" ref="EW28" ca="1" si="1210">EV28-EX28</f>
        <v>0</v>
      </c>
      <c r="EX28" s="26">
        <f t="array" aca="1" ref="EX28" ca="1">SUM(IF(RIGHT(OFFSET('Vacation Tracker'!$Q31:$AD31,0,EV$4))&lt;&gt;"O",IFERROR(--LEFT(OFFSET('Vacation Tracker'!$Q31:$AD31,0,EV$4),LEN(OFFSET('Vacation Tracker'!$Q31:$AD31,0,EV$4))-1),0)))</f>
        <v>0</v>
      </c>
      <c r="EY28" s="26">
        <f t="array" aca="1" ref="EY28" ca="1">SUM(IF(RIGHT(OFFSET('Vacation Tracker'!$Q31:$AD31,0,EV$4))=EY$8,IFERROR(--LEFT(OFFSET('Vacation Tracker'!$Q31:$AD31,0,EV$4),LEN(OFFSET('Vacation Tracker'!$Q31:$AD31,0,EV$4))-1),0)))</f>
        <v>0</v>
      </c>
      <c r="EZ28" s="23">
        <f ca="1">SUM(OFFSET('Vacation Tracker'!$Q31:$AD31,0,EZ$4))</f>
        <v>0</v>
      </c>
      <c r="FA28" s="26">
        <f t="shared" ref="FA28" ca="1" si="1211">EZ28-FB28</f>
        <v>0</v>
      </c>
      <c r="FB28" s="26">
        <f t="array" aca="1" ref="FB28" ca="1">SUM(IF(RIGHT(OFFSET('Vacation Tracker'!$Q31:$AD31,0,EZ$4))&lt;&gt;"O",IFERROR(--LEFT(OFFSET('Vacation Tracker'!$Q31:$AD31,0,EZ$4),LEN(OFFSET('Vacation Tracker'!$Q31:$AD31,0,EZ$4))-1),0)))</f>
        <v>0</v>
      </c>
      <c r="FC28" s="26">
        <f t="array" aca="1" ref="FC28" ca="1">SUM(IF(RIGHT(OFFSET('Vacation Tracker'!$Q31:$AD31,0,EZ$4))=FC$8,IFERROR(--LEFT(OFFSET('Vacation Tracker'!$Q31:$AD31,0,EZ$4),LEN(OFFSET('Vacation Tracker'!$Q31:$AD31,0,EZ$4))-1),0)))</f>
        <v>0</v>
      </c>
      <c r="FD28" s="23">
        <f ca="1">SUM(OFFSET('Vacation Tracker'!$Q31:$AD31,0,FD$4))</f>
        <v>0</v>
      </c>
      <c r="FE28" s="26">
        <f t="shared" ref="FE28" ca="1" si="1212">FD28-FF28</f>
        <v>0</v>
      </c>
      <c r="FF28" s="26">
        <f t="array" aca="1" ref="FF28" ca="1">SUM(IF(RIGHT(OFFSET('Vacation Tracker'!$Q31:$AD31,0,FD$4))&lt;&gt;"O",IFERROR(--LEFT(OFFSET('Vacation Tracker'!$Q31:$AD31,0,FD$4),LEN(OFFSET('Vacation Tracker'!$Q31:$AD31,0,FD$4))-1),0)))</f>
        <v>0</v>
      </c>
      <c r="FG28" s="26">
        <f t="array" aca="1" ref="FG28" ca="1">SUM(IF(RIGHT(OFFSET('Vacation Tracker'!$Q31:$AD31,0,FD$4))=FG$8,IFERROR(--LEFT(OFFSET('Vacation Tracker'!$Q31:$AD31,0,FD$4),LEN(OFFSET('Vacation Tracker'!$Q31:$AD31,0,FD$4))-1),0)))</f>
        <v>0</v>
      </c>
      <c r="FH28" s="23">
        <f ca="1">SUM(OFFSET('Vacation Tracker'!$Q31:$AD31,0,FH$4))</f>
        <v>0</v>
      </c>
      <c r="FI28" s="26">
        <f t="shared" ref="FI28" ca="1" si="1213">FH28-FJ28</f>
        <v>0</v>
      </c>
      <c r="FJ28" s="26">
        <f t="array" aca="1" ref="FJ28" ca="1">SUM(IF(RIGHT(OFFSET('Vacation Tracker'!$Q31:$AD31,0,FH$4))&lt;&gt;"O",IFERROR(--LEFT(OFFSET('Vacation Tracker'!$Q31:$AD31,0,FH$4),LEN(OFFSET('Vacation Tracker'!$Q31:$AD31,0,FH$4))-1),0)))</f>
        <v>0</v>
      </c>
      <c r="FK28" s="26">
        <f t="array" aca="1" ref="FK28" ca="1">SUM(IF(RIGHT(OFFSET('Vacation Tracker'!$Q31:$AD31,0,FH$4))=FK$8,IFERROR(--LEFT(OFFSET('Vacation Tracker'!$Q31:$AD31,0,FH$4),LEN(OFFSET('Vacation Tracker'!$Q31:$AD31,0,FH$4))-1),0)))</f>
        <v>0</v>
      </c>
      <c r="FL28" s="23">
        <f ca="1">SUM(OFFSET('Vacation Tracker'!$Q31:$AD31,0,FL$4))</f>
        <v>0</v>
      </c>
      <c r="FM28" s="26">
        <f t="shared" ref="FM28" ca="1" si="1214">FL28-FN28</f>
        <v>0</v>
      </c>
      <c r="FN28" s="26">
        <f t="array" aca="1" ref="FN28" ca="1">SUM(IF(RIGHT(OFFSET('Vacation Tracker'!$Q31:$AD31,0,FL$4))&lt;&gt;"O",IFERROR(--LEFT(OFFSET('Vacation Tracker'!$Q31:$AD31,0,FL$4),LEN(OFFSET('Vacation Tracker'!$Q31:$AD31,0,FL$4))-1),0)))</f>
        <v>0</v>
      </c>
      <c r="FO28" s="26">
        <f t="array" aca="1" ref="FO28" ca="1">SUM(IF(RIGHT(OFFSET('Vacation Tracker'!$Q31:$AD31,0,FL$4))=FO$8,IFERROR(--LEFT(OFFSET('Vacation Tracker'!$Q31:$AD31,0,FL$4),LEN(OFFSET('Vacation Tracker'!$Q31:$AD31,0,FL$4))-1),0)))</f>
        <v>0</v>
      </c>
      <c r="FP28" s="23">
        <f ca="1">SUM(OFFSET('Vacation Tracker'!$Q31:$AD31,0,FP$4))</f>
        <v>0</v>
      </c>
      <c r="FQ28" s="26">
        <f t="shared" ref="FQ28" ca="1" si="1215">FP28-FR28</f>
        <v>0</v>
      </c>
      <c r="FR28" s="26">
        <f t="array" aca="1" ref="FR28" ca="1">SUM(IF(RIGHT(OFFSET('Vacation Tracker'!$Q31:$AD31,0,FP$4))&lt;&gt;"O",IFERROR(--LEFT(OFFSET('Vacation Tracker'!$Q31:$AD31,0,FP$4),LEN(OFFSET('Vacation Tracker'!$Q31:$AD31,0,FP$4))-1),0)))</f>
        <v>0</v>
      </c>
      <c r="FS28" s="26">
        <f t="array" aca="1" ref="FS28" ca="1">SUM(IF(RIGHT(OFFSET('Vacation Tracker'!$Q31:$AD31,0,FP$4))=FS$8,IFERROR(--LEFT(OFFSET('Vacation Tracker'!$Q31:$AD31,0,FP$4),LEN(OFFSET('Vacation Tracker'!$Q31:$AD31,0,FP$4))-1),0)))</f>
        <v>0</v>
      </c>
      <c r="FT28" s="23">
        <f ca="1">SUM(OFFSET('Vacation Tracker'!$Q31:$AD31,0,FT$4))</f>
        <v>0</v>
      </c>
      <c r="FU28" s="26">
        <f t="shared" ref="FU28" ca="1" si="1216">FT28-FV28</f>
        <v>0</v>
      </c>
      <c r="FV28" s="26">
        <f t="array" aca="1" ref="FV28" ca="1">SUM(IF(RIGHT(OFFSET('Vacation Tracker'!$Q31:$AD31,0,FT$4))&lt;&gt;"O",IFERROR(--LEFT(OFFSET('Vacation Tracker'!$Q31:$AD31,0,FT$4),LEN(OFFSET('Vacation Tracker'!$Q31:$AD31,0,FT$4))-1),0)))</f>
        <v>0</v>
      </c>
      <c r="FW28" s="26">
        <f t="array" aca="1" ref="FW28" ca="1">SUM(IF(RIGHT(OFFSET('Vacation Tracker'!$Q31:$AD31,0,FT$4))=FW$8,IFERROR(--LEFT(OFFSET('Vacation Tracker'!$Q31:$AD31,0,FT$4),LEN(OFFSET('Vacation Tracker'!$Q31:$AD31,0,FT$4))-1),0)))</f>
        <v>0</v>
      </c>
      <c r="FX28" s="23">
        <f ca="1">SUM(OFFSET('Vacation Tracker'!$Q31:$AD31,0,FX$4))</f>
        <v>0</v>
      </c>
      <c r="FY28" s="26">
        <f t="shared" ref="FY28" ca="1" si="1217">FX28-FZ28</f>
        <v>0</v>
      </c>
      <c r="FZ28" s="26">
        <f t="array" aca="1" ref="FZ28" ca="1">SUM(IF(RIGHT(OFFSET('Vacation Tracker'!$Q31:$AD31,0,FX$4))&lt;&gt;"O",IFERROR(--LEFT(OFFSET('Vacation Tracker'!$Q31:$AD31,0,FX$4),LEN(OFFSET('Vacation Tracker'!$Q31:$AD31,0,FX$4))-1),0)))</f>
        <v>0</v>
      </c>
      <c r="GA28" s="26">
        <f t="array" aca="1" ref="GA28" ca="1">SUM(IF(RIGHT(OFFSET('Vacation Tracker'!$Q31:$AD31,0,FX$4))=GA$8,IFERROR(--LEFT(OFFSET('Vacation Tracker'!$Q31:$AD31,0,FX$4),LEN(OFFSET('Vacation Tracker'!$Q31:$AD31,0,FX$4))-1),0)))</f>
        <v>0</v>
      </c>
      <c r="GB28" s="23">
        <f ca="1">SUM(OFFSET('Vacation Tracker'!$Q31:$AD31,0,GB$4))</f>
        <v>0</v>
      </c>
      <c r="GC28" s="26">
        <f t="shared" ref="GC28" ca="1" si="1218">GB28-GD28</f>
        <v>0</v>
      </c>
      <c r="GD28" s="26">
        <f t="array" aca="1" ref="GD28" ca="1">SUM(IF(RIGHT(OFFSET('Vacation Tracker'!$Q31:$AD31,0,GB$4))&lt;&gt;"O",IFERROR(--LEFT(OFFSET('Vacation Tracker'!$Q31:$AD31,0,GB$4),LEN(OFFSET('Vacation Tracker'!$Q31:$AD31,0,GB$4))-1),0)))</f>
        <v>0</v>
      </c>
      <c r="GE28" s="26">
        <f t="array" aca="1" ref="GE28" ca="1">SUM(IF(RIGHT(OFFSET('Vacation Tracker'!$Q31:$AD31,0,GB$4))=GE$8,IFERROR(--LEFT(OFFSET('Vacation Tracker'!$Q31:$AD31,0,GB$4),LEN(OFFSET('Vacation Tracker'!$Q31:$AD31,0,GB$4))-1),0)))</f>
        <v>0</v>
      </c>
      <c r="GF28" s="23">
        <f ca="1">SUM(OFFSET('Vacation Tracker'!$Q31:$AD31,0,GF$4))</f>
        <v>0</v>
      </c>
      <c r="GG28" s="26">
        <f t="shared" ref="GG28" ca="1" si="1219">GF28-GH28</f>
        <v>0</v>
      </c>
      <c r="GH28" s="26">
        <f t="array" aca="1" ref="GH28" ca="1">SUM(IF(RIGHT(OFFSET('Vacation Tracker'!$Q31:$AD31,0,GF$4))&lt;&gt;"O",IFERROR(--LEFT(OFFSET('Vacation Tracker'!$Q31:$AD31,0,GF$4),LEN(OFFSET('Vacation Tracker'!$Q31:$AD31,0,GF$4))-1),0)))</f>
        <v>0</v>
      </c>
      <c r="GI28" s="26">
        <f t="array" aca="1" ref="GI28" ca="1">SUM(IF(RIGHT(OFFSET('Vacation Tracker'!$Q31:$AD31,0,GF$4))=GI$8,IFERROR(--LEFT(OFFSET('Vacation Tracker'!$Q31:$AD31,0,GF$4),LEN(OFFSET('Vacation Tracker'!$Q31:$AD31,0,GF$4))-1),0)))</f>
        <v>0</v>
      </c>
      <c r="GJ28" s="23">
        <f ca="1">SUM(OFFSET('Vacation Tracker'!$Q31:$AD31,0,GJ$4))</f>
        <v>0</v>
      </c>
      <c r="GK28" s="26">
        <f t="shared" ref="GK28" ca="1" si="1220">GJ28-GL28</f>
        <v>0</v>
      </c>
      <c r="GL28" s="26">
        <f t="array" aca="1" ref="GL28" ca="1">SUM(IF(RIGHT(OFFSET('Vacation Tracker'!$Q31:$AD31,0,GJ$4))&lt;&gt;"O",IFERROR(--LEFT(OFFSET('Vacation Tracker'!$Q31:$AD31,0,GJ$4),LEN(OFFSET('Vacation Tracker'!$Q31:$AD31,0,GJ$4))-1),0)))</f>
        <v>0</v>
      </c>
      <c r="GM28" s="26">
        <f t="array" aca="1" ref="GM28" ca="1">SUM(IF(RIGHT(OFFSET('Vacation Tracker'!$Q31:$AD31,0,GJ$4))=GM$8,IFERROR(--LEFT(OFFSET('Vacation Tracker'!$Q31:$AD31,0,GJ$4),LEN(OFFSET('Vacation Tracker'!$Q31:$AD31,0,GJ$4))-1),0)))</f>
        <v>0</v>
      </c>
      <c r="GN28" s="23">
        <f ca="1">SUM(OFFSET('Vacation Tracker'!$Q31:$AD31,0,GN$4))</f>
        <v>0</v>
      </c>
      <c r="GO28" s="26">
        <f t="shared" ref="GO28" ca="1" si="1221">GN28-GP28</f>
        <v>0</v>
      </c>
      <c r="GP28" s="26">
        <f t="array" aca="1" ref="GP28" ca="1">SUM(IF(RIGHT(OFFSET('Vacation Tracker'!$Q31:$AD31,0,GN$4))&lt;&gt;"O",IFERROR(--LEFT(OFFSET('Vacation Tracker'!$Q31:$AD31,0,GN$4),LEN(OFFSET('Vacation Tracker'!$Q31:$AD31,0,GN$4))-1),0)))</f>
        <v>0</v>
      </c>
      <c r="GQ28" s="26">
        <f t="array" aca="1" ref="GQ28" ca="1">SUM(IF(RIGHT(OFFSET('Vacation Tracker'!$Q31:$AD31,0,GN$4))=GQ$8,IFERROR(--LEFT(OFFSET('Vacation Tracker'!$Q31:$AD31,0,GN$4),LEN(OFFSET('Vacation Tracker'!$Q31:$AD31,0,GN$4))-1),0)))</f>
        <v>0</v>
      </c>
      <c r="GR28" s="23">
        <f ca="1">SUM(OFFSET('Vacation Tracker'!$Q31:$AD31,0,GR$4))</f>
        <v>0</v>
      </c>
      <c r="GS28" s="26">
        <f t="shared" ref="GS28" ca="1" si="1222">GR28-GT28</f>
        <v>0</v>
      </c>
      <c r="GT28" s="26">
        <f t="array" aca="1" ref="GT28" ca="1">SUM(IF(RIGHT(OFFSET('Vacation Tracker'!$Q31:$AD31,0,GR$4))&lt;&gt;"O",IFERROR(--LEFT(OFFSET('Vacation Tracker'!$Q31:$AD31,0,GR$4),LEN(OFFSET('Vacation Tracker'!$Q31:$AD31,0,GR$4))-1),0)))</f>
        <v>0</v>
      </c>
      <c r="GU28" s="26">
        <f t="array" aca="1" ref="GU28" ca="1">SUM(IF(RIGHT(OFFSET('Vacation Tracker'!$Q31:$AD31,0,GR$4))=GU$8,IFERROR(--LEFT(OFFSET('Vacation Tracker'!$Q31:$AD31,0,GR$4),LEN(OFFSET('Vacation Tracker'!$Q31:$AD31,0,GR$4))-1),0)))</f>
        <v>0</v>
      </c>
      <c r="GV28" s="23">
        <f ca="1">SUM(OFFSET('Vacation Tracker'!$Q31:$AD31,0,GV$4))</f>
        <v>0</v>
      </c>
      <c r="GW28" s="26">
        <f t="shared" ref="GW28" ca="1" si="1223">GV28-GX28</f>
        <v>0</v>
      </c>
      <c r="GX28" s="26">
        <f t="array" aca="1" ref="GX28" ca="1">SUM(IF(RIGHT(OFFSET('Vacation Tracker'!$Q31:$AD31,0,GV$4))&lt;&gt;"O",IFERROR(--LEFT(OFFSET('Vacation Tracker'!$Q31:$AD31,0,GV$4),LEN(OFFSET('Vacation Tracker'!$Q31:$AD31,0,GV$4))-1),0)))</f>
        <v>0</v>
      </c>
      <c r="GY28" s="26">
        <f t="array" aca="1" ref="GY28" ca="1">SUM(IF(RIGHT(OFFSET('Vacation Tracker'!$Q31:$AD31,0,GV$4))=GY$8,IFERROR(--LEFT(OFFSET('Vacation Tracker'!$Q31:$AD31,0,GV$4),LEN(OFFSET('Vacation Tracker'!$Q31:$AD31,0,GV$4))-1),0)))</f>
        <v>0</v>
      </c>
      <c r="GZ28" s="23">
        <f ca="1">SUM(OFFSET('Vacation Tracker'!$Q31:$AD31,0,GZ$4))</f>
        <v>0</v>
      </c>
      <c r="HA28" s="26">
        <f t="shared" ref="HA28" ca="1" si="1224">GZ28-HB28</f>
        <v>0</v>
      </c>
      <c r="HB28" s="26">
        <f t="array" aca="1" ref="HB28" ca="1">SUM(IF(RIGHT(OFFSET('Vacation Tracker'!$Q31:$AD31,0,GZ$4))&lt;&gt;"O",IFERROR(--LEFT(OFFSET('Vacation Tracker'!$Q31:$AD31,0,GZ$4),LEN(OFFSET('Vacation Tracker'!$Q31:$AD31,0,GZ$4))-1),0)))</f>
        <v>0</v>
      </c>
      <c r="HC28" s="26">
        <f t="array" aca="1" ref="HC28" ca="1">SUM(IF(RIGHT(OFFSET('Vacation Tracker'!$Q31:$AD31,0,GZ$4))=HC$8,IFERROR(--LEFT(OFFSET('Vacation Tracker'!$Q31:$AD31,0,GZ$4),LEN(OFFSET('Vacation Tracker'!$Q31:$AD31,0,GZ$4))-1),0)))</f>
        <v>0</v>
      </c>
      <c r="HD28" s="23">
        <f ca="1">SUM(OFFSET('Vacation Tracker'!$Q31:$AD31,0,HD$4))</f>
        <v>0</v>
      </c>
      <c r="HE28" s="26">
        <f t="shared" ref="HE28" ca="1" si="1225">HD28-HF28</f>
        <v>0</v>
      </c>
      <c r="HF28" s="26">
        <f t="array" aca="1" ref="HF28" ca="1">SUM(IF(RIGHT(OFFSET('Vacation Tracker'!$Q31:$AD31,0,HD$4))&lt;&gt;"O",IFERROR(--LEFT(OFFSET('Vacation Tracker'!$Q31:$AD31,0,HD$4),LEN(OFFSET('Vacation Tracker'!$Q31:$AD31,0,HD$4))-1),0)))</f>
        <v>0</v>
      </c>
      <c r="HG28" s="26">
        <f t="array" aca="1" ref="HG28" ca="1">SUM(IF(RIGHT(OFFSET('Vacation Tracker'!$Q31:$AD31,0,HD$4))=HG$8,IFERROR(--LEFT(OFFSET('Vacation Tracker'!$Q31:$AD31,0,HD$4),LEN(OFFSET('Vacation Tracker'!$Q31:$AD31,0,HD$4))-1),0)))</f>
        <v>0</v>
      </c>
      <c r="HH28" s="23">
        <f ca="1">SUM(OFFSET('Vacation Tracker'!$Q31:$AD31,0,HH$4))</f>
        <v>0</v>
      </c>
      <c r="HI28" s="26">
        <f t="shared" ref="HI28" ca="1" si="1226">HH28-HJ28</f>
        <v>0</v>
      </c>
      <c r="HJ28" s="26">
        <f t="array" aca="1" ref="HJ28" ca="1">SUM(IF(RIGHT(OFFSET('Vacation Tracker'!$Q31:$AD31,0,HH$4))&lt;&gt;"O",IFERROR(--LEFT(OFFSET('Vacation Tracker'!$Q31:$AD31,0,HH$4),LEN(OFFSET('Vacation Tracker'!$Q31:$AD31,0,HH$4))-1),0)))</f>
        <v>0</v>
      </c>
      <c r="HK28" s="26">
        <f t="array" aca="1" ref="HK28" ca="1">SUM(IF(RIGHT(OFFSET('Vacation Tracker'!$Q31:$AD31,0,HH$4))=HK$8,IFERROR(--LEFT(OFFSET('Vacation Tracker'!$Q31:$AD31,0,HH$4),LEN(OFFSET('Vacation Tracker'!$Q31:$AD31,0,HH$4))-1),0)))</f>
        <v>0</v>
      </c>
      <c r="HL28" s="23">
        <f ca="1">SUM(OFFSET('Vacation Tracker'!$Q31:$AD31,0,HL$4))</f>
        <v>0</v>
      </c>
      <c r="HM28" s="26">
        <f t="shared" ref="HM28" ca="1" si="1227">HL28-HN28</f>
        <v>0</v>
      </c>
      <c r="HN28" s="26">
        <f t="array" aca="1" ref="HN28" ca="1">SUM(IF(RIGHT(OFFSET('Vacation Tracker'!$Q31:$AD31,0,HL$4))&lt;&gt;"O",IFERROR(--LEFT(OFFSET('Vacation Tracker'!$Q31:$AD31,0,HL$4),LEN(OFFSET('Vacation Tracker'!$Q31:$AD31,0,HL$4))-1),0)))</f>
        <v>0</v>
      </c>
      <c r="HO28" s="26">
        <f t="array" aca="1" ref="HO28" ca="1">SUM(IF(RIGHT(OFFSET('Vacation Tracker'!$Q31:$AD31,0,HL$4))=HO$8,IFERROR(--LEFT(OFFSET('Vacation Tracker'!$Q31:$AD31,0,HL$4),LEN(OFFSET('Vacation Tracker'!$Q31:$AD31,0,HL$4))-1),0)))</f>
        <v>0</v>
      </c>
      <c r="HP28" s="23">
        <f ca="1">SUM(OFFSET('Vacation Tracker'!$Q31:$AD31,0,HP$4))</f>
        <v>0</v>
      </c>
      <c r="HQ28" s="26">
        <f t="shared" ref="HQ28" ca="1" si="1228">HP28-HR28</f>
        <v>0</v>
      </c>
      <c r="HR28" s="26">
        <f t="array" aca="1" ref="HR28" ca="1">SUM(IF(RIGHT(OFFSET('Vacation Tracker'!$Q31:$AD31,0,HP$4))&lt;&gt;"O",IFERROR(--LEFT(OFFSET('Vacation Tracker'!$Q31:$AD31,0,HP$4),LEN(OFFSET('Vacation Tracker'!$Q31:$AD31,0,HP$4))-1),0)))</f>
        <v>0</v>
      </c>
      <c r="HS28" s="23">
        <f t="array" aca="1" ref="HS28" ca="1">SUM(IF(RIGHT(OFFSET('Vacation Tracker'!$Q31:$AD31,0,HP$4))=HS$8,IFERROR(--LEFT(OFFSET('Vacation Tracker'!$Q31:$AD31,0,HP$4),LEN(OFFSET('Vacation Tracker'!$Q31:$AD31,0,HP$4))-1),0)))</f>
        <v>0</v>
      </c>
    </row>
    <row r="29" spans="2:227" ht="15" customHeight="1" x14ac:dyDescent="0.2">
      <c r="B29" s="23">
        <f>IF('Vacation Tracker'!B32&lt;&gt;"",'Vacation Tracker'!B32,"")</f>
        <v>21</v>
      </c>
      <c r="C29" s="24" t="str">
        <f>IF('Vacation Tracker'!C32&lt;&gt;"",'Vacation Tracker'!C32,"")</f>
        <v/>
      </c>
      <c r="D29" s="25" t="str">
        <f>IF('Vacation Tracker'!D32&lt;&gt;"",'Vacation Tracker'!D32,"")</f>
        <v/>
      </c>
      <c r="E29" s="25" t="str">
        <f>IF('Vacation Tracker'!E32&lt;&gt;"",'Vacation Tracker'!E32,"")</f>
        <v/>
      </c>
      <c r="F29" s="24" t="str">
        <f>IF('Vacation Tracker'!F32&lt;&gt;"",'Vacation Tracker'!F32,"")</f>
        <v/>
      </c>
      <c r="G29" s="24" t="str">
        <f>IF('Vacation Tracker'!G32&lt;&gt;"",'Vacation Tracker'!G32,"")</f>
        <v/>
      </c>
      <c r="H29" s="23" t="str">
        <f t="shared" si="258"/>
        <v/>
      </c>
      <c r="I29" s="23" t="str">
        <f t="shared" si="258"/>
        <v/>
      </c>
      <c r="J29" s="23" t="str">
        <f t="shared" si="258"/>
        <v/>
      </c>
      <c r="K29" s="23" t="str">
        <f t="shared" si="259"/>
        <v/>
      </c>
      <c r="L29" s="23">
        <f ca="1">SUM(OFFSET('Vacation Tracker'!$Q32:$AD32,0,L$4))</f>
        <v>0</v>
      </c>
      <c r="M29" s="26">
        <f t="shared" ca="1" si="204"/>
        <v>0</v>
      </c>
      <c r="N29" s="26">
        <f t="array" aca="1" ref="N29" ca="1">SUM(IF(RIGHT(OFFSET('Vacation Tracker'!$Q32:$AD32,0,L$4))&lt;&gt;"O",IFERROR(--LEFT(OFFSET('Vacation Tracker'!$Q32:$AD32,0,L$4),LEN(OFFSET('Vacation Tracker'!$Q32:$AD32,0,L$4))-1),0)))</f>
        <v>0</v>
      </c>
      <c r="O29" s="26">
        <f t="array" aca="1" ref="O29" ca="1">SUM(IF(RIGHT(OFFSET('Vacation Tracker'!$Q32:$AD32,0,L$4))=O$8,IFERROR(--LEFT(OFFSET('Vacation Tracker'!$Q32:$AD32,0,L$4),LEN(OFFSET('Vacation Tracker'!$Q32:$AD32,0,L$4))-1),0)))</f>
        <v>0</v>
      </c>
      <c r="P29" s="23">
        <f ca="1">SUM(OFFSET('Vacation Tracker'!$Q32:$AD32,0,P$4))</f>
        <v>0</v>
      </c>
      <c r="Q29" s="26">
        <f t="shared" ca="1" si="205"/>
        <v>0</v>
      </c>
      <c r="R29" s="26">
        <f t="array" aca="1" ref="R29" ca="1">SUM(IF(RIGHT(OFFSET('Vacation Tracker'!$Q32:$AD32,0,P$4))&lt;&gt;"O",IFERROR(--LEFT(OFFSET('Vacation Tracker'!$Q32:$AD32,0,P$4),LEN(OFFSET('Vacation Tracker'!$Q32:$AD32,0,P$4))-1),0)))</f>
        <v>0</v>
      </c>
      <c r="S29" s="26">
        <f t="array" aca="1" ref="S29" ca="1">SUM(IF(RIGHT(OFFSET('Vacation Tracker'!$Q32:$AD32,0,P$4))=S$8,IFERROR(--LEFT(OFFSET('Vacation Tracker'!$Q32:$AD32,0,P$4),LEN(OFFSET('Vacation Tracker'!$Q32:$AD32,0,P$4))-1),0)))</f>
        <v>0</v>
      </c>
      <c r="T29" s="23">
        <f ca="1">SUM(OFFSET('Vacation Tracker'!$Q32:$AD32,0,T$4))</f>
        <v>0</v>
      </c>
      <c r="U29" s="26">
        <f t="shared" ca="1" si="206"/>
        <v>0</v>
      </c>
      <c r="V29" s="26">
        <f t="array" aca="1" ref="V29" ca="1">SUM(IF(RIGHT(OFFSET('Vacation Tracker'!$Q32:$AD32,0,T$4))&lt;&gt;"O",IFERROR(--LEFT(OFFSET('Vacation Tracker'!$Q32:$AD32,0,T$4),LEN(OFFSET('Vacation Tracker'!$Q32:$AD32,0,T$4))-1),0)))</f>
        <v>0</v>
      </c>
      <c r="W29" s="26">
        <f t="array" aca="1" ref="W29" ca="1">SUM(IF(RIGHT(OFFSET('Vacation Tracker'!$Q32:$AD32,0,T$4))=W$8,IFERROR(--LEFT(OFFSET('Vacation Tracker'!$Q32:$AD32,0,T$4),LEN(OFFSET('Vacation Tracker'!$Q32:$AD32,0,T$4))-1),0)))</f>
        <v>0</v>
      </c>
      <c r="X29" s="23">
        <f ca="1">SUM(OFFSET('Vacation Tracker'!$Q32:$AD32,0,X$4))</f>
        <v>0</v>
      </c>
      <c r="Y29" s="26">
        <f t="shared" ref="Y29" ca="1" si="1229">X29-Z29</f>
        <v>0</v>
      </c>
      <c r="Z29" s="26">
        <f t="array" aca="1" ref="Z29" ca="1">SUM(IF(RIGHT(OFFSET('Vacation Tracker'!$Q32:$AD32,0,X$4))&lt;&gt;"O",IFERROR(--LEFT(OFFSET('Vacation Tracker'!$Q32:$AD32,0,X$4),LEN(OFFSET('Vacation Tracker'!$Q32:$AD32,0,X$4))-1),0)))</f>
        <v>0</v>
      </c>
      <c r="AA29" s="26">
        <f t="array" aca="1" ref="AA29" ca="1">SUM(IF(RIGHT(OFFSET('Vacation Tracker'!$Q32:$AD32,0,X$4))=AA$8,IFERROR(--LEFT(OFFSET('Vacation Tracker'!$Q32:$AD32,0,X$4),LEN(OFFSET('Vacation Tracker'!$Q32:$AD32,0,X$4))-1),0)))</f>
        <v>0</v>
      </c>
      <c r="AB29" s="23">
        <f ca="1">SUM(OFFSET('Vacation Tracker'!$Q32:$AD32,0,AB$4))</f>
        <v>0</v>
      </c>
      <c r="AC29" s="26">
        <f t="shared" ref="AC29" ca="1" si="1230">AB29-AD29</f>
        <v>0</v>
      </c>
      <c r="AD29" s="26">
        <f t="array" aca="1" ref="AD29" ca="1">SUM(IF(RIGHT(OFFSET('Vacation Tracker'!$Q32:$AD32,0,AB$4))&lt;&gt;"O",IFERROR(--LEFT(OFFSET('Vacation Tracker'!$Q32:$AD32,0,AB$4),LEN(OFFSET('Vacation Tracker'!$Q32:$AD32,0,AB$4))-1),0)))</f>
        <v>0</v>
      </c>
      <c r="AE29" s="26">
        <f t="array" aca="1" ref="AE29" ca="1">SUM(IF(RIGHT(OFFSET('Vacation Tracker'!$Q32:$AD32,0,AB$4))=AE$8,IFERROR(--LEFT(OFFSET('Vacation Tracker'!$Q32:$AD32,0,AB$4),LEN(OFFSET('Vacation Tracker'!$Q32:$AD32,0,AB$4))-1),0)))</f>
        <v>0</v>
      </c>
      <c r="AF29" s="23">
        <f ca="1">SUM(OFFSET('Vacation Tracker'!$Q32:$AD32,0,AF$4))</f>
        <v>0</v>
      </c>
      <c r="AG29" s="26">
        <f t="shared" ref="AG29" ca="1" si="1231">AF29-AH29</f>
        <v>0</v>
      </c>
      <c r="AH29" s="26">
        <f t="array" aca="1" ref="AH29" ca="1">SUM(IF(RIGHT(OFFSET('Vacation Tracker'!$Q32:$AD32,0,AF$4))&lt;&gt;"O",IFERROR(--LEFT(OFFSET('Vacation Tracker'!$Q32:$AD32,0,AF$4),LEN(OFFSET('Vacation Tracker'!$Q32:$AD32,0,AF$4))-1),0)))</f>
        <v>0</v>
      </c>
      <c r="AI29" s="26">
        <f t="array" aca="1" ref="AI29" ca="1">SUM(IF(RIGHT(OFFSET('Vacation Tracker'!$Q32:$AD32,0,AF$4))=AI$8,IFERROR(--LEFT(OFFSET('Vacation Tracker'!$Q32:$AD32,0,AF$4),LEN(OFFSET('Vacation Tracker'!$Q32:$AD32,0,AF$4))-1),0)))</f>
        <v>0</v>
      </c>
      <c r="AJ29" s="23">
        <f ca="1">SUM(OFFSET('Vacation Tracker'!$Q32:$AD32,0,AJ$4))</f>
        <v>0</v>
      </c>
      <c r="AK29" s="26">
        <f t="shared" ref="AK29" ca="1" si="1232">AJ29-AL29</f>
        <v>0</v>
      </c>
      <c r="AL29" s="26">
        <f t="array" aca="1" ref="AL29" ca="1">SUM(IF(RIGHT(OFFSET('Vacation Tracker'!$Q32:$AD32,0,AJ$4))&lt;&gt;"O",IFERROR(--LEFT(OFFSET('Vacation Tracker'!$Q32:$AD32,0,AJ$4),LEN(OFFSET('Vacation Tracker'!$Q32:$AD32,0,AJ$4))-1),0)))</f>
        <v>0</v>
      </c>
      <c r="AM29" s="26">
        <f t="array" aca="1" ref="AM29" ca="1">SUM(IF(RIGHT(OFFSET('Vacation Tracker'!$Q32:$AD32,0,AJ$4))=AM$8,IFERROR(--LEFT(OFFSET('Vacation Tracker'!$Q32:$AD32,0,AJ$4),LEN(OFFSET('Vacation Tracker'!$Q32:$AD32,0,AJ$4))-1),0)))</f>
        <v>0</v>
      </c>
      <c r="AN29" s="23">
        <f ca="1">SUM(OFFSET('Vacation Tracker'!$Q32:$AD32,0,AN$4))</f>
        <v>0</v>
      </c>
      <c r="AO29" s="26">
        <f t="shared" ref="AO29" ca="1" si="1233">AN29-AP29</f>
        <v>0</v>
      </c>
      <c r="AP29" s="26">
        <f t="array" aca="1" ref="AP29" ca="1">SUM(IF(RIGHT(OFFSET('Vacation Tracker'!$Q32:$AD32,0,AN$4))&lt;&gt;"O",IFERROR(--LEFT(OFFSET('Vacation Tracker'!$Q32:$AD32,0,AN$4),LEN(OFFSET('Vacation Tracker'!$Q32:$AD32,0,AN$4))-1),0)))</f>
        <v>0</v>
      </c>
      <c r="AQ29" s="26">
        <f t="array" aca="1" ref="AQ29" ca="1">SUM(IF(RIGHT(OFFSET('Vacation Tracker'!$Q32:$AD32,0,AN$4))=AQ$8,IFERROR(--LEFT(OFFSET('Vacation Tracker'!$Q32:$AD32,0,AN$4),LEN(OFFSET('Vacation Tracker'!$Q32:$AD32,0,AN$4))-1),0)))</f>
        <v>0</v>
      </c>
      <c r="AR29" s="23">
        <f ca="1">SUM(OFFSET('Vacation Tracker'!$Q32:$AD32,0,AR$4))</f>
        <v>0</v>
      </c>
      <c r="AS29" s="26">
        <f t="shared" ref="AS29" ca="1" si="1234">AR29-AT29</f>
        <v>0</v>
      </c>
      <c r="AT29" s="26">
        <f t="array" aca="1" ref="AT29" ca="1">SUM(IF(RIGHT(OFFSET('Vacation Tracker'!$Q32:$AD32,0,AR$4))&lt;&gt;"O",IFERROR(--LEFT(OFFSET('Vacation Tracker'!$Q32:$AD32,0,AR$4),LEN(OFFSET('Vacation Tracker'!$Q32:$AD32,0,AR$4))-1),0)))</f>
        <v>0</v>
      </c>
      <c r="AU29" s="26">
        <f t="array" aca="1" ref="AU29" ca="1">SUM(IF(RIGHT(OFFSET('Vacation Tracker'!$Q32:$AD32,0,AR$4))=AU$8,IFERROR(--LEFT(OFFSET('Vacation Tracker'!$Q32:$AD32,0,AR$4),LEN(OFFSET('Vacation Tracker'!$Q32:$AD32,0,AR$4))-1),0)))</f>
        <v>0</v>
      </c>
      <c r="AV29" s="23">
        <f ca="1">SUM(OFFSET('Vacation Tracker'!$Q32:$AD32,0,AV$4))</f>
        <v>0</v>
      </c>
      <c r="AW29" s="26">
        <f t="shared" ref="AW29" ca="1" si="1235">AV29-AX29</f>
        <v>0</v>
      </c>
      <c r="AX29" s="26">
        <f t="array" aca="1" ref="AX29" ca="1">SUM(IF(RIGHT(OFFSET('Vacation Tracker'!$Q32:$AD32,0,AV$4))&lt;&gt;"O",IFERROR(--LEFT(OFFSET('Vacation Tracker'!$Q32:$AD32,0,AV$4),LEN(OFFSET('Vacation Tracker'!$Q32:$AD32,0,AV$4))-1),0)))</f>
        <v>0</v>
      </c>
      <c r="AY29" s="26">
        <f t="array" aca="1" ref="AY29" ca="1">SUM(IF(RIGHT(OFFSET('Vacation Tracker'!$Q32:$AD32,0,AV$4))=AY$8,IFERROR(--LEFT(OFFSET('Vacation Tracker'!$Q32:$AD32,0,AV$4),LEN(OFFSET('Vacation Tracker'!$Q32:$AD32,0,AV$4))-1),0)))</f>
        <v>0</v>
      </c>
      <c r="AZ29" s="23">
        <f ca="1">SUM(OFFSET('Vacation Tracker'!$Q32:$AD32,0,AZ$4))</f>
        <v>0</v>
      </c>
      <c r="BA29" s="26">
        <f t="shared" ref="BA29" ca="1" si="1236">AZ29-BB29</f>
        <v>0</v>
      </c>
      <c r="BB29" s="26">
        <f t="array" aca="1" ref="BB29" ca="1">SUM(IF(RIGHT(OFFSET('Vacation Tracker'!$Q32:$AD32,0,AZ$4))&lt;&gt;"O",IFERROR(--LEFT(OFFSET('Vacation Tracker'!$Q32:$AD32,0,AZ$4),LEN(OFFSET('Vacation Tracker'!$Q32:$AD32,0,AZ$4))-1),0)))</f>
        <v>0</v>
      </c>
      <c r="BC29" s="26">
        <f t="array" aca="1" ref="BC29" ca="1">SUM(IF(RIGHT(OFFSET('Vacation Tracker'!$Q32:$AD32,0,AZ$4))=BC$8,IFERROR(--LEFT(OFFSET('Vacation Tracker'!$Q32:$AD32,0,AZ$4),LEN(OFFSET('Vacation Tracker'!$Q32:$AD32,0,AZ$4))-1),0)))</f>
        <v>0</v>
      </c>
      <c r="BD29" s="23">
        <f ca="1">SUM(OFFSET('Vacation Tracker'!$Q32:$AD32,0,BD$4))</f>
        <v>0</v>
      </c>
      <c r="BE29" s="26">
        <f t="shared" ref="BE29" ca="1" si="1237">BD29-BF29</f>
        <v>0</v>
      </c>
      <c r="BF29" s="26">
        <f t="array" aca="1" ref="BF29" ca="1">SUM(IF(RIGHT(OFFSET('Vacation Tracker'!$Q32:$AD32,0,BD$4))&lt;&gt;"O",IFERROR(--LEFT(OFFSET('Vacation Tracker'!$Q32:$AD32,0,BD$4),LEN(OFFSET('Vacation Tracker'!$Q32:$AD32,0,BD$4))-1),0)))</f>
        <v>0</v>
      </c>
      <c r="BG29" s="26">
        <f t="array" aca="1" ref="BG29" ca="1">SUM(IF(RIGHT(OFFSET('Vacation Tracker'!$Q32:$AD32,0,BD$4))=BG$8,IFERROR(--LEFT(OFFSET('Vacation Tracker'!$Q32:$AD32,0,BD$4),LEN(OFFSET('Vacation Tracker'!$Q32:$AD32,0,BD$4))-1),0)))</f>
        <v>0</v>
      </c>
      <c r="BH29" s="23">
        <f ca="1">SUM(OFFSET('Vacation Tracker'!$Q32:$AD32,0,BH$4))</f>
        <v>0</v>
      </c>
      <c r="BI29" s="26">
        <f t="shared" ref="BI29" ca="1" si="1238">BH29-BJ29</f>
        <v>0</v>
      </c>
      <c r="BJ29" s="26">
        <f t="array" aca="1" ref="BJ29" ca="1">SUM(IF(RIGHT(OFFSET('Vacation Tracker'!$Q32:$AD32,0,BH$4))&lt;&gt;"O",IFERROR(--LEFT(OFFSET('Vacation Tracker'!$Q32:$AD32,0,BH$4),LEN(OFFSET('Vacation Tracker'!$Q32:$AD32,0,BH$4))-1),0)))</f>
        <v>0</v>
      </c>
      <c r="BK29" s="26">
        <f t="array" aca="1" ref="BK29" ca="1">SUM(IF(RIGHT(OFFSET('Vacation Tracker'!$Q32:$AD32,0,BH$4))=BK$8,IFERROR(--LEFT(OFFSET('Vacation Tracker'!$Q32:$AD32,0,BH$4),LEN(OFFSET('Vacation Tracker'!$Q32:$AD32,0,BH$4))-1),0)))</f>
        <v>0</v>
      </c>
      <c r="BL29" s="23">
        <f ca="1">SUM(OFFSET('Vacation Tracker'!$Q32:$AD32,0,BL$4))</f>
        <v>0</v>
      </c>
      <c r="BM29" s="26">
        <f t="shared" ref="BM29" ca="1" si="1239">BL29-BN29</f>
        <v>0</v>
      </c>
      <c r="BN29" s="26">
        <f t="array" aca="1" ref="BN29" ca="1">SUM(IF(RIGHT(OFFSET('Vacation Tracker'!$Q32:$AD32,0,BL$4))&lt;&gt;"O",IFERROR(--LEFT(OFFSET('Vacation Tracker'!$Q32:$AD32,0,BL$4),LEN(OFFSET('Vacation Tracker'!$Q32:$AD32,0,BL$4))-1),0)))</f>
        <v>0</v>
      </c>
      <c r="BO29" s="26">
        <f t="array" aca="1" ref="BO29" ca="1">SUM(IF(RIGHT(OFFSET('Vacation Tracker'!$Q32:$AD32,0,BL$4))=BO$8,IFERROR(--LEFT(OFFSET('Vacation Tracker'!$Q32:$AD32,0,BL$4),LEN(OFFSET('Vacation Tracker'!$Q32:$AD32,0,BL$4))-1),0)))</f>
        <v>0</v>
      </c>
      <c r="BP29" s="23">
        <f ca="1">SUM(OFFSET('Vacation Tracker'!$Q32:$AD32,0,BP$4))</f>
        <v>0</v>
      </c>
      <c r="BQ29" s="26">
        <f t="shared" ref="BQ29" ca="1" si="1240">BP29-BR29</f>
        <v>0</v>
      </c>
      <c r="BR29" s="26">
        <f t="array" aca="1" ref="BR29" ca="1">SUM(IF(RIGHT(OFFSET('Vacation Tracker'!$Q32:$AD32,0,BP$4))&lt;&gt;"O",IFERROR(--LEFT(OFFSET('Vacation Tracker'!$Q32:$AD32,0,BP$4),LEN(OFFSET('Vacation Tracker'!$Q32:$AD32,0,BP$4))-1),0)))</f>
        <v>0</v>
      </c>
      <c r="BS29" s="26">
        <f t="array" aca="1" ref="BS29" ca="1">SUM(IF(RIGHT(OFFSET('Vacation Tracker'!$Q32:$AD32,0,BP$4))=BS$8,IFERROR(--LEFT(OFFSET('Vacation Tracker'!$Q32:$AD32,0,BP$4),LEN(OFFSET('Vacation Tracker'!$Q32:$AD32,0,BP$4))-1),0)))</f>
        <v>0</v>
      </c>
      <c r="BT29" s="23">
        <f ca="1">SUM(OFFSET('Vacation Tracker'!$Q32:$AD32,0,BT$4))</f>
        <v>0</v>
      </c>
      <c r="BU29" s="26">
        <f t="shared" ref="BU29" ca="1" si="1241">BT29-BV29</f>
        <v>0</v>
      </c>
      <c r="BV29" s="26">
        <f t="array" aca="1" ref="BV29" ca="1">SUM(IF(RIGHT(OFFSET('Vacation Tracker'!$Q32:$AD32,0,BT$4))&lt;&gt;"O",IFERROR(--LEFT(OFFSET('Vacation Tracker'!$Q32:$AD32,0,BT$4),LEN(OFFSET('Vacation Tracker'!$Q32:$AD32,0,BT$4))-1),0)))</f>
        <v>0</v>
      </c>
      <c r="BW29" s="26">
        <f t="array" aca="1" ref="BW29" ca="1">SUM(IF(RIGHT(OFFSET('Vacation Tracker'!$Q32:$AD32,0,BT$4))=BW$8,IFERROR(--LEFT(OFFSET('Vacation Tracker'!$Q32:$AD32,0,BT$4),LEN(OFFSET('Vacation Tracker'!$Q32:$AD32,0,BT$4))-1),0)))</f>
        <v>0</v>
      </c>
      <c r="BX29" s="23">
        <f ca="1">SUM(OFFSET('Vacation Tracker'!$Q32:$AD32,0,BX$4))</f>
        <v>0</v>
      </c>
      <c r="BY29" s="26">
        <f t="shared" ref="BY29" ca="1" si="1242">BX29-BZ29</f>
        <v>0</v>
      </c>
      <c r="BZ29" s="26">
        <f t="array" aca="1" ref="BZ29" ca="1">SUM(IF(RIGHT(OFFSET('Vacation Tracker'!$Q32:$AD32,0,BX$4))&lt;&gt;"O",IFERROR(--LEFT(OFFSET('Vacation Tracker'!$Q32:$AD32,0,BX$4),LEN(OFFSET('Vacation Tracker'!$Q32:$AD32,0,BX$4))-1),0)))</f>
        <v>0</v>
      </c>
      <c r="CA29" s="26">
        <f t="array" aca="1" ref="CA29" ca="1">SUM(IF(RIGHT(OFFSET('Vacation Tracker'!$Q32:$AD32,0,BX$4))=CA$8,IFERROR(--LEFT(OFFSET('Vacation Tracker'!$Q32:$AD32,0,BX$4),LEN(OFFSET('Vacation Tracker'!$Q32:$AD32,0,BX$4))-1),0)))</f>
        <v>0</v>
      </c>
      <c r="CB29" s="23">
        <f ca="1">SUM(OFFSET('Vacation Tracker'!$Q32:$AD32,0,CB$4))</f>
        <v>0</v>
      </c>
      <c r="CC29" s="26">
        <f t="shared" ref="CC29" ca="1" si="1243">CB29-CD29</f>
        <v>0</v>
      </c>
      <c r="CD29" s="26">
        <f t="array" aca="1" ref="CD29" ca="1">SUM(IF(RIGHT(OFFSET('Vacation Tracker'!$Q32:$AD32,0,CB$4))&lt;&gt;"O",IFERROR(--LEFT(OFFSET('Vacation Tracker'!$Q32:$AD32,0,CB$4),LEN(OFFSET('Vacation Tracker'!$Q32:$AD32,0,CB$4))-1),0)))</f>
        <v>0</v>
      </c>
      <c r="CE29" s="26">
        <f t="array" aca="1" ref="CE29" ca="1">SUM(IF(RIGHT(OFFSET('Vacation Tracker'!$Q32:$AD32,0,CB$4))=CE$8,IFERROR(--LEFT(OFFSET('Vacation Tracker'!$Q32:$AD32,0,CB$4),LEN(OFFSET('Vacation Tracker'!$Q32:$AD32,0,CB$4))-1),0)))</f>
        <v>0</v>
      </c>
      <c r="CF29" s="23">
        <f ca="1">SUM(OFFSET('Vacation Tracker'!$Q32:$AD32,0,CF$4))</f>
        <v>0</v>
      </c>
      <c r="CG29" s="26">
        <f t="shared" ref="CG29" ca="1" si="1244">CF29-CH29</f>
        <v>0</v>
      </c>
      <c r="CH29" s="26">
        <f t="array" aca="1" ref="CH29" ca="1">SUM(IF(RIGHT(OFFSET('Vacation Tracker'!$Q32:$AD32,0,CF$4))&lt;&gt;"O",IFERROR(--LEFT(OFFSET('Vacation Tracker'!$Q32:$AD32,0,CF$4),LEN(OFFSET('Vacation Tracker'!$Q32:$AD32,0,CF$4))-1),0)))</f>
        <v>0</v>
      </c>
      <c r="CI29" s="26">
        <f t="array" aca="1" ref="CI29" ca="1">SUM(IF(RIGHT(OFFSET('Vacation Tracker'!$Q32:$AD32,0,CF$4))=CI$8,IFERROR(--LEFT(OFFSET('Vacation Tracker'!$Q32:$AD32,0,CF$4),LEN(OFFSET('Vacation Tracker'!$Q32:$AD32,0,CF$4))-1),0)))</f>
        <v>0</v>
      </c>
      <c r="CJ29" s="23">
        <f ca="1">SUM(OFFSET('Vacation Tracker'!$Q32:$AD32,0,CJ$4))</f>
        <v>0</v>
      </c>
      <c r="CK29" s="26">
        <f t="shared" ref="CK29" ca="1" si="1245">CJ29-CL29</f>
        <v>0</v>
      </c>
      <c r="CL29" s="26">
        <f t="array" aca="1" ref="CL29" ca="1">SUM(IF(RIGHT(OFFSET('Vacation Tracker'!$Q32:$AD32,0,CJ$4))&lt;&gt;"O",IFERROR(--LEFT(OFFSET('Vacation Tracker'!$Q32:$AD32,0,CJ$4),LEN(OFFSET('Vacation Tracker'!$Q32:$AD32,0,CJ$4))-1),0)))</f>
        <v>0</v>
      </c>
      <c r="CM29" s="26">
        <f t="array" aca="1" ref="CM29" ca="1">SUM(IF(RIGHT(OFFSET('Vacation Tracker'!$Q32:$AD32,0,CJ$4))=CM$8,IFERROR(--LEFT(OFFSET('Vacation Tracker'!$Q32:$AD32,0,CJ$4),LEN(OFFSET('Vacation Tracker'!$Q32:$AD32,0,CJ$4))-1),0)))</f>
        <v>0</v>
      </c>
      <c r="CN29" s="23">
        <f ca="1">SUM(OFFSET('Vacation Tracker'!$Q32:$AD32,0,CN$4))</f>
        <v>0</v>
      </c>
      <c r="CO29" s="26">
        <f t="shared" ref="CO29" ca="1" si="1246">CN29-CP29</f>
        <v>0</v>
      </c>
      <c r="CP29" s="26">
        <f t="array" aca="1" ref="CP29" ca="1">SUM(IF(RIGHT(OFFSET('Vacation Tracker'!$Q32:$AD32,0,CN$4))&lt;&gt;"O",IFERROR(--LEFT(OFFSET('Vacation Tracker'!$Q32:$AD32,0,CN$4),LEN(OFFSET('Vacation Tracker'!$Q32:$AD32,0,CN$4))-1),0)))</f>
        <v>0</v>
      </c>
      <c r="CQ29" s="26">
        <f t="array" aca="1" ref="CQ29" ca="1">SUM(IF(RIGHT(OFFSET('Vacation Tracker'!$Q32:$AD32,0,CN$4))=CQ$8,IFERROR(--LEFT(OFFSET('Vacation Tracker'!$Q32:$AD32,0,CN$4),LEN(OFFSET('Vacation Tracker'!$Q32:$AD32,0,CN$4))-1),0)))</f>
        <v>0</v>
      </c>
      <c r="CR29" s="23">
        <f ca="1">SUM(OFFSET('Vacation Tracker'!$Q32:$AD32,0,CR$4))</f>
        <v>0</v>
      </c>
      <c r="CS29" s="26">
        <f t="shared" ref="CS29" ca="1" si="1247">CR29-CT29</f>
        <v>0</v>
      </c>
      <c r="CT29" s="26">
        <f t="array" aca="1" ref="CT29" ca="1">SUM(IF(RIGHT(OFFSET('Vacation Tracker'!$Q32:$AD32,0,CR$4))&lt;&gt;"O",IFERROR(--LEFT(OFFSET('Vacation Tracker'!$Q32:$AD32,0,CR$4),LEN(OFFSET('Vacation Tracker'!$Q32:$AD32,0,CR$4))-1),0)))</f>
        <v>0</v>
      </c>
      <c r="CU29" s="26">
        <f t="array" aca="1" ref="CU29" ca="1">SUM(IF(RIGHT(OFFSET('Vacation Tracker'!$Q32:$AD32,0,CR$4))=CU$8,IFERROR(--LEFT(OFFSET('Vacation Tracker'!$Q32:$AD32,0,CR$4),LEN(OFFSET('Vacation Tracker'!$Q32:$AD32,0,CR$4))-1),0)))</f>
        <v>0</v>
      </c>
      <c r="CV29" s="23">
        <f ca="1">SUM(OFFSET('Vacation Tracker'!$Q32:$AD32,0,CV$4))</f>
        <v>0</v>
      </c>
      <c r="CW29" s="26">
        <f t="shared" ref="CW29" ca="1" si="1248">CV29-CX29</f>
        <v>0</v>
      </c>
      <c r="CX29" s="26">
        <f t="array" aca="1" ref="CX29" ca="1">SUM(IF(RIGHT(OFFSET('Vacation Tracker'!$Q32:$AD32,0,CV$4))&lt;&gt;"O",IFERROR(--LEFT(OFFSET('Vacation Tracker'!$Q32:$AD32,0,CV$4),LEN(OFFSET('Vacation Tracker'!$Q32:$AD32,0,CV$4))-1),0)))</f>
        <v>0</v>
      </c>
      <c r="CY29" s="26">
        <f t="array" aca="1" ref="CY29" ca="1">SUM(IF(RIGHT(OFFSET('Vacation Tracker'!$Q32:$AD32,0,CV$4))=CY$8,IFERROR(--LEFT(OFFSET('Vacation Tracker'!$Q32:$AD32,0,CV$4),LEN(OFFSET('Vacation Tracker'!$Q32:$AD32,0,CV$4))-1),0)))</f>
        <v>0</v>
      </c>
      <c r="CZ29" s="23">
        <f ca="1">SUM(OFFSET('Vacation Tracker'!$Q32:$AD32,0,CZ$4))</f>
        <v>0</v>
      </c>
      <c r="DA29" s="26">
        <f t="shared" ref="DA29" ca="1" si="1249">CZ29-DB29</f>
        <v>0</v>
      </c>
      <c r="DB29" s="26">
        <f t="array" aca="1" ref="DB29" ca="1">SUM(IF(RIGHT(OFFSET('Vacation Tracker'!$Q32:$AD32,0,CZ$4))&lt;&gt;"O",IFERROR(--LEFT(OFFSET('Vacation Tracker'!$Q32:$AD32,0,CZ$4),LEN(OFFSET('Vacation Tracker'!$Q32:$AD32,0,CZ$4))-1),0)))</f>
        <v>0</v>
      </c>
      <c r="DC29" s="26">
        <f t="array" aca="1" ref="DC29" ca="1">SUM(IF(RIGHT(OFFSET('Vacation Tracker'!$Q32:$AD32,0,CZ$4))=DC$8,IFERROR(--LEFT(OFFSET('Vacation Tracker'!$Q32:$AD32,0,CZ$4),LEN(OFFSET('Vacation Tracker'!$Q32:$AD32,0,CZ$4))-1),0)))</f>
        <v>0</v>
      </c>
      <c r="DD29" s="23">
        <f ca="1">SUM(OFFSET('Vacation Tracker'!$Q32:$AD32,0,DD$4))</f>
        <v>0</v>
      </c>
      <c r="DE29" s="26">
        <f t="shared" ref="DE29" ca="1" si="1250">DD29-DF29</f>
        <v>0</v>
      </c>
      <c r="DF29" s="26">
        <f t="array" aca="1" ref="DF29" ca="1">SUM(IF(RIGHT(OFFSET('Vacation Tracker'!$Q32:$AD32,0,DD$4))&lt;&gt;"O",IFERROR(--LEFT(OFFSET('Vacation Tracker'!$Q32:$AD32,0,DD$4),LEN(OFFSET('Vacation Tracker'!$Q32:$AD32,0,DD$4))-1),0)))</f>
        <v>0</v>
      </c>
      <c r="DG29" s="26">
        <f t="array" aca="1" ref="DG29" ca="1">SUM(IF(RIGHT(OFFSET('Vacation Tracker'!$Q32:$AD32,0,DD$4))=DG$8,IFERROR(--LEFT(OFFSET('Vacation Tracker'!$Q32:$AD32,0,DD$4),LEN(OFFSET('Vacation Tracker'!$Q32:$AD32,0,DD$4))-1),0)))</f>
        <v>0</v>
      </c>
      <c r="DH29" s="23">
        <f ca="1">SUM(OFFSET('Vacation Tracker'!$Q32:$AD32,0,DH$4))</f>
        <v>0</v>
      </c>
      <c r="DI29" s="26">
        <f t="shared" ref="DI29" ca="1" si="1251">DH29-DJ29</f>
        <v>0</v>
      </c>
      <c r="DJ29" s="26">
        <f t="array" aca="1" ref="DJ29" ca="1">SUM(IF(RIGHT(OFFSET('Vacation Tracker'!$Q32:$AD32,0,DH$4))&lt;&gt;"O",IFERROR(--LEFT(OFFSET('Vacation Tracker'!$Q32:$AD32,0,DH$4),LEN(OFFSET('Vacation Tracker'!$Q32:$AD32,0,DH$4))-1),0)))</f>
        <v>0</v>
      </c>
      <c r="DK29" s="26">
        <f t="array" aca="1" ref="DK29" ca="1">SUM(IF(RIGHT(OFFSET('Vacation Tracker'!$Q32:$AD32,0,DH$4))=DK$8,IFERROR(--LEFT(OFFSET('Vacation Tracker'!$Q32:$AD32,0,DH$4),LEN(OFFSET('Vacation Tracker'!$Q32:$AD32,0,DH$4))-1),0)))</f>
        <v>0</v>
      </c>
      <c r="DL29" s="23">
        <f ca="1">SUM(OFFSET('Vacation Tracker'!$Q32:$AD32,0,DL$4))</f>
        <v>0</v>
      </c>
      <c r="DM29" s="26">
        <f t="shared" ref="DM29" ca="1" si="1252">DL29-DN29</f>
        <v>0</v>
      </c>
      <c r="DN29" s="26">
        <f t="array" aca="1" ref="DN29" ca="1">SUM(IF(RIGHT(OFFSET('Vacation Tracker'!$Q32:$AD32,0,DL$4))&lt;&gt;"O",IFERROR(--LEFT(OFFSET('Vacation Tracker'!$Q32:$AD32,0,DL$4),LEN(OFFSET('Vacation Tracker'!$Q32:$AD32,0,DL$4))-1),0)))</f>
        <v>0</v>
      </c>
      <c r="DO29" s="26">
        <f t="array" aca="1" ref="DO29" ca="1">SUM(IF(RIGHT(OFFSET('Vacation Tracker'!$Q32:$AD32,0,DL$4))=DO$8,IFERROR(--LEFT(OFFSET('Vacation Tracker'!$Q32:$AD32,0,DL$4),LEN(OFFSET('Vacation Tracker'!$Q32:$AD32,0,DL$4))-1),0)))</f>
        <v>0</v>
      </c>
      <c r="DP29" s="23">
        <f ca="1">SUM(OFFSET('Vacation Tracker'!$Q32:$AD32,0,DP$4))</f>
        <v>0</v>
      </c>
      <c r="DQ29" s="26">
        <f t="shared" ref="DQ29" ca="1" si="1253">DP29-DR29</f>
        <v>0</v>
      </c>
      <c r="DR29" s="26">
        <f t="array" aca="1" ref="DR29" ca="1">SUM(IF(RIGHT(OFFSET('Vacation Tracker'!$Q32:$AD32,0,DP$4))&lt;&gt;"O",IFERROR(--LEFT(OFFSET('Vacation Tracker'!$Q32:$AD32,0,DP$4),LEN(OFFSET('Vacation Tracker'!$Q32:$AD32,0,DP$4))-1),0)))</f>
        <v>0</v>
      </c>
      <c r="DS29" s="26">
        <f t="array" aca="1" ref="DS29" ca="1">SUM(IF(RIGHT(OFFSET('Vacation Tracker'!$Q32:$AD32,0,DP$4))=DS$8,IFERROR(--LEFT(OFFSET('Vacation Tracker'!$Q32:$AD32,0,DP$4),LEN(OFFSET('Vacation Tracker'!$Q32:$AD32,0,DP$4))-1),0)))</f>
        <v>0</v>
      </c>
      <c r="DT29" s="23">
        <f ca="1">SUM(OFFSET('Vacation Tracker'!$Q32:$AD32,0,DT$4))</f>
        <v>0</v>
      </c>
      <c r="DU29" s="26">
        <f t="shared" ref="DU29" ca="1" si="1254">DT29-DV29</f>
        <v>0</v>
      </c>
      <c r="DV29" s="26">
        <f t="array" aca="1" ref="DV29" ca="1">SUM(IF(RIGHT(OFFSET('Vacation Tracker'!$Q32:$AD32,0,DT$4))&lt;&gt;"O",IFERROR(--LEFT(OFFSET('Vacation Tracker'!$Q32:$AD32,0,DT$4),LEN(OFFSET('Vacation Tracker'!$Q32:$AD32,0,DT$4))-1),0)))</f>
        <v>0</v>
      </c>
      <c r="DW29" s="26">
        <f t="array" aca="1" ref="DW29" ca="1">SUM(IF(RIGHT(OFFSET('Vacation Tracker'!$Q32:$AD32,0,DT$4))=DW$8,IFERROR(--LEFT(OFFSET('Vacation Tracker'!$Q32:$AD32,0,DT$4),LEN(OFFSET('Vacation Tracker'!$Q32:$AD32,0,DT$4))-1),0)))</f>
        <v>0</v>
      </c>
      <c r="DX29" s="23">
        <f ca="1">SUM(OFFSET('Vacation Tracker'!$Q32:$AD32,0,DX$4))</f>
        <v>0</v>
      </c>
      <c r="DY29" s="26">
        <f t="shared" ref="DY29" ca="1" si="1255">DX29-DZ29</f>
        <v>0</v>
      </c>
      <c r="DZ29" s="26">
        <f t="array" aca="1" ref="DZ29" ca="1">SUM(IF(RIGHT(OFFSET('Vacation Tracker'!$Q32:$AD32,0,DX$4))&lt;&gt;"O",IFERROR(--LEFT(OFFSET('Vacation Tracker'!$Q32:$AD32,0,DX$4),LEN(OFFSET('Vacation Tracker'!$Q32:$AD32,0,DX$4))-1),0)))</f>
        <v>0</v>
      </c>
      <c r="EA29" s="26">
        <f t="array" aca="1" ref="EA29" ca="1">SUM(IF(RIGHT(OFFSET('Vacation Tracker'!$Q32:$AD32,0,DX$4))=EA$8,IFERROR(--LEFT(OFFSET('Vacation Tracker'!$Q32:$AD32,0,DX$4),LEN(OFFSET('Vacation Tracker'!$Q32:$AD32,0,DX$4))-1),0)))</f>
        <v>0</v>
      </c>
      <c r="EB29" s="23">
        <f ca="1">SUM(OFFSET('Vacation Tracker'!$Q32:$AD32,0,EB$4))</f>
        <v>0</v>
      </c>
      <c r="EC29" s="26">
        <f t="shared" ref="EC29" ca="1" si="1256">EB29-ED29</f>
        <v>0</v>
      </c>
      <c r="ED29" s="26">
        <f t="array" aca="1" ref="ED29" ca="1">SUM(IF(RIGHT(OFFSET('Vacation Tracker'!$Q32:$AD32,0,EB$4))&lt;&gt;"O",IFERROR(--LEFT(OFFSET('Vacation Tracker'!$Q32:$AD32,0,EB$4),LEN(OFFSET('Vacation Tracker'!$Q32:$AD32,0,EB$4))-1),0)))</f>
        <v>0</v>
      </c>
      <c r="EE29" s="26">
        <f t="array" aca="1" ref="EE29" ca="1">SUM(IF(RIGHT(OFFSET('Vacation Tracker'!$Q32:$AD32,0,EB$4))=EE$8,IFERROR(--LEFT(OFFSET('Vacation Tracker'!$Q32:$AD32,0,EB$4),LEN(OFFSET('Vacation Tracker'!$Q32:$AD32,0,EB$4))-1),0)))</f>
        <v>0</v>
      </c>
      <c r="EF29" s="23">
        <f ca="1">SUM(OFFSET('Vacation Tracker'!$Q32:$AD32,0,EF$4))</f>
        <v>0</v>
      </c>
      <c r="EG29" s="26">
        <f t="shared" ref="EG29" ca="1" si="1257">EF29-EH29</f>
        <v>0</v>
      </c>
      <c r="EH29" s="26">
        <f t="array" aca="1" ref="EH29" ca="1">SUM(IF(RIGHT(OFFSET('Vacation Tracker'!$Q32:$AD32,0,EF$4))&lt;&gt;"O",IFERROR(--LEFT(OFFSET('Vacation Tracker'!$Q32:$AD32,0,EF$4),LEN(OFFSET('Vacation Tracker'!$Q32:$AD32,0,EF$4))-1),0)))</f>
        <v>0</v>
      </c>
      <c r="EI29" s="26">
        <f t="array" aca="1" ref="EI29" ca="1">SUM(IF(RIGHT(OFFSET('Vacation Tracker'!$Q32:$AD32,0,EF$4))=EI$8,IFERROR(--LEFT(OFFSET('Vacation Tracker'!$Q32:$AD32,0,EF$4),LEN(OFFSET('Vacation Tracker'!$Q32:$AD32,0,EF$4))-1),0)))</f>
        <v>0</v>
      </c>
      <c r="EJ29" s="23">
        <f ca="1">SUM(OFFSET('Vacation Tracker'!$Q32:$AD32,0,EJ$4))</f>
        <v>0</v>
      </c>
      <c r="EK29" s="26">
        <f t="shared" ref="EK29" ca="1" si="1258">EJ29-EL29</f>
        <v>0</v>
      </c>
      <c r="EL29" s="26">
        <f t="array" aca="1" ref="EL29" ca="1">SUM(IF(RIGHT(OFFSET('Vacation Tracker'!$Q32:$AD32,0,EJ$4))&lt;&gt;"O",IFERROR(--LEFT(OFFSET('Vacation Tracker'!$Q32:$AD32,0,EJ$4),LEN(OFFSET('Vacation Tracker'!$Q32:$AD32,0,EJ$4))-1),0)))</f>
        <v>0</v>
      </c>
      <c r="EM29" s="26">
        <f t="array" aca="1" ref="EM29" ca="1">SUM(IF(RIGHT(OFFSET('Vacation Tracker'!$Q32:$AD32,0,EJ$4))=EM$8,IFERROR(--LEFT(OFFSET('Vacation Tracker'!$Q32:$AD32,0,EJ$4),LEN(OFFSET('Vacation Tracker'!$Q32:$AD32,0,EJ$4))-1),0)))</f>
        <v>0</v>
      </c>
      <c r="EN29" s="23">
        <f ca="1">SUM(OFFSET('Vacation Tracker'!$Q32:$AD32,0,EN$4))</f>
        <v>0</v>
      </c>
      <c r="EO29" s="26">
        <f t="shared" ref="EO29" ca="1" si="1259">EN29-EP29</f>
        <v>0</v>
      </c>
      <c r="EP29" s="26">
        <f t="array" aca="1" ref="EP29" ca="1">SUM(IF(RIGHT(OFFSET('Vacation Tracker'!$Q32:$AD32,0,EN$4))&lt;&gt;"O",IFERROR(--LEFT(OFFSET('Vacation Tracker'!$Q32:$AD32,0,EN$4),LEN(OFFSET('Vacation Tracker'!$Q32:$AD32,0,EN$4))-1),0)))</f>
        <v>0</v>
      </c>
      <c r="EQ29" s="26">
        <f t="array" aca="1" ref="EQ29" ca="1">SUM(IF(RIGHT(OFFSET('Vacation Tracker'!$Q32:$AD32,0,EN$4))=EQ$8,IFERROR(--LEFT(OFFSET('Vacation Tracker'!$Q32:$AD32,0,EN$4),LEN(OFFSET('Vacation Tracker'!$Q32:$AD32,0,EN$4))-1),0)))</f>
        <v>0</v>
      </c>
      <c r="ER29" s="23">
        <f ca="1">SUM(OFFSET('Vacation Tracker'!$Q32:$AD32,0,ER$4))</f>
        <v>0</v>
      </c>
      <c r="ES29" s="26">
        <f t="shared" ref="ES29" ca="1" si="1260">ER29-ET29</f>
        <v>0</v>
      </c>
      <c r="ET29" s="26">
        <f t="array" aca="1" ref="ET29" ca="1">SUM(IF(RIGHT(OFFSET('Vacation Tracker'!$Q32:$AD32,0,ER$4))&lt;&gt;"O",IFERROR(--LEFT(OFFSET('Vacation Tracker'!$Q32:$AD32,0,ER$4),LEN(OFFSET('Vacation Tracker'!$Q32:$AD32,0,ER$4))-1),0)))</f>
        <v>0</v>
      </c>
      <c r="EU29" s="26">
        <f t="array" aca="1" ref="EU29" ca="1">SUM(IF(RIGHT(OFFSET('Vacation Tracker'!$Q32:$AD32,0,ER$4))=EU$8,IFERROR(--LEFT(OFFSET('Vacation Tracker'!$Q32:$AD32,0,ER$4),LEN(OFFSET('Vacation Tracker'!$Q32:$AD32,0,ER$4))-1),0)))</f>
        <v>0</v>
      </c>
      <c r="EV29" s="23">
        <f ca="1">SUM(OFFSET('Vacation Tracker'!$Q32:$AD32,0,EV$4))</f>
        <v>0</v>
      </c>
      <c r="EW29" s="26">
        <f t="shared" ref="EW29" ca="1" si="1261">EV29-EX29</f>
        <v>0</v>
      </c>
      <c r="EX29" s="26">
        <f t="array" aca="1" ref="EX29" ca="1">SUM(IF(RIGHT(OFFSET('Vacation Tracker'!$Q32:$AD32,0,EV$4))&lt;&gt;"O",IFERROR(--LEFT(OFFSET('Vacation Tracker'!$Q32:$AD32,0,EV$4),LEN(OFFSET('Vacation Tracker'!$Q32:$AD32,0,EV$4))-1),0)))</f>
        <v>0</v>
      </c>
      <c r="EY29" s="26">
        <f t="array" aca="1" ref="EY29" ca="1">SUM(IF(RIGHT(OFFSET('Vacation Tracker'!$Q32:$AD32,0,EV$4))=EY$8,IFERROR(--LEFT(OFFSET('Vacation Tracker'!$Q32:$AD32,0,EV$4),LEN(OFFSET('Vacation Tracker'!$Q32:$AD32,0,EV$4))-1),0)))</f>
        <v>0</v>
      </c>
      <c r="EZ29" s="23">
        <f ca="1">SUM(OFFSET('Vacation Tracker'!$Q32:$AD32,0,EZ$4))</f>
        <v>0</v>
      </c>
      <c r="FA29" s="26">
        <f t="shared" ref="FA29" ca="1" si="1262">EZ29-FB29</f>
        <v>0</v>
      </c>
      <c r="FB29" s="26">
        <f t="array" aca="1" ref="FB29" ca="1">SUM(IF(RIGHT(OFFSET('Vacation Tracker'!$Q32:$AD32,0,EZ$4))&lt;&gt;"O",IFERROR(--LEFT(OFFSET('Vacation Tracker'!$Q32:$AD32,0,EZ$4),LEN(OFFSET('Vacation Tracker'!$Q32:$AD32,0,EZ$4))-1),0)))</f>
        <v>0</v>
      </c>
      <c r="FC29" s="26">
        <f t="array" aca="1" ref="FC29" ca="1">SUM(IF(RIGHT(OFFSET('Vacation Tracker'!$Q32:$AD32,0,EZ$4))=FC$8,IFERROR(--LEFT(OFFSET('Vacation Tracker'!$Q32:$AD32,0,EZ$4),LEN(OFFSET('Vacation Tracker'!$Q32:$AD32,0,EZ$4))-1),0)))</f>
        <v>0</v>
      </c>
      <c r="FD29" s="23">
        <f ca="1">SUM(OFFSET('Vacation Tracker'!$Q32:$AD32,0,FD$4))</f>
        <v>0</v>
      </c>
      <c r="FE29" s="26">
        <f t="shared" ref="FE29" ca="1" si="1263">FD29-FF29</f>
        <v>0</v>
      </c>
      <c r="FF29" s="26">
        <f t="array" aca="1" ref="FF29" ca="1">SUM(IF(RIGHT(OFFSET('Vacation Tracker'!$Q32:$AD32,0,FD$4))&lt;&gt;"O",IFERROR(--LEFT(OFFSET('Vacation Tracker'!$Q32:$AD32,0,FD$4),LEN(OFFSET('Vacation Tracker'!$Q32:$AD32,0,FD$4))-1),0)))</f>
        <v>0</v>
      </c>
      <c r="FG29" s="26">
        <f t="array" aca="1" ref="FG29" ca="1">SUM(IF(RIGHT(OFFSET('Vacation Tracker'!$Q32:$AD32,0,FD$4))=FG$8,IFERROR(--LEFT(OFFSET('Vacation Tracker'!$Q32:$AD32,0,FD$4),LEN(OFFSET('Vacation Tracker'!$Q32:$AD32,0,FD$4))-1),0)))</f>
        <v>0</v>
      </c>
      <c r="FH29" s="23">
        <f ca="1">SUM(OFFSET('Vacation Tracker'!$Q32:$AD32,0,FH$4))</f>
        <v>0</v>
      </c>
      <c r="FI29" s="26">
        <f t="shared" ref="FI29" ca="1" si="1264">FH29-FJ29</f>
        <v>0</v>
      </c>
      <c r="FJ29" s="26">
        <f t="array" aca="1" ref="FJ29" ca="1">SUM(IF(RIGHT(OFFSET('Vacation Tracker'!$Q32:$AD32,0,FH$4))&lt;&gt;"O",IFERROR(--LEFT(OFFSET('Vacation Tracker'!$Q32:$AD32,0,FH$4),LEN(OFFSET('Vacation Tracker'!$Q32:$AD32,0,FH$4))-1),0)))</f>
        <v>0</v>
      </c>
      <c r="FK29" s="26">
        <f t="array" aca="1" ref="FK29" ca="1">SUM(IF(RIGHT(OFFSET('Vacation Tracker'!$Q32:$AD32,0,FH$4))=FK$8,IFERROR(--LEFT(OFFSET('Vacation Tracker'!$Q32:$AD32,0,FH$4),LEN(OFFSET('Vacation Tracker'!$Q32:$AD32,0,FH$4))-1),0)))</f>
        <v>0</v>
      </c>
      <c r="FL29" s="23">
        <f ca="1">SUM(OFFSET('Vacation Tracker'!$Q32:$AD32,0,FL$4))</f>
        <v>0</v>
      </c>
      <c r="FM29" s="26">
        <f t="shared" ref="FM29" ca="1" si="1265">FL29-FN29</f>
        <v>0</v>
      </c>
      <c r="FN29" s="26">
        <f t="array" aca="1" ref="FN29" ca="1">SUM(IF(RIGHT(OFFSET('Vacation Tracker'!$Q32:$AD32,0,FL$4))&lt;&gt;"O",IFERROR(--LEFT(OFFSET('Vacation Tracker'!$Q32:$AD32,0,FL$4),LEN(OFFSET('Vacation Tracker'!$Q32:$AD32,0,FL$4))-1),0)))</f>
        <v>0</v>
      </c>
      <c r="FO29" s="26">
        <f t="array" aca="1" ref="FO29" ca="1">SUM(IF(RIGHT(OFFSET('Vacation Tracker'!$Q32:$AD32,0,FL$4))=FO$8,IFERROR(--LEFT(OFFSET('Vacation Tracker'!$Q32:$AD32,0,FL$4),LEN(OFFSET('Vacation Tracker'!$Q32:$AD32,0,FL$4))-1),0)))</f>
        <v>0</v>
      </c>
      <c r="FP29" s="23">
        <f ca="1">SUM(OFFSET('Vacation Tracker'!$Q32:$AD32,0,FP$4))</f>
        <v>0</v>
      </c>
      <c r="FQ29" s="26">
        <f t="shared" ref="FQ29" ca="1" si="1266">FP29-FR29</f>
        <v>0</v>
      </c>
      <c r="FR29" s="26">
        <f t="array" aca="1" ref="FR29" ca="1">SUM(IF(RIGHT(OFFSET('Vacation Tracker'!$Q32:$AD32,0,FP$4))&lt;&gt;"O",IFERROR(--LEFT(OFFSET('Vacation Tracker'!$Q32:$AD32,0,FP$4),LEN(OFFSET('Vacation Tracker'!$Q32:$AD32,0,FP$4))-1),0)))</f>
        <v>0</v>
      </c>
      <c r="FS29" s="26">
        <f t="array" aca="1" ref="FS29" ca="1">SUM(IF(RIGHT(OFFSET('Vacation Tracker'!$Q32:$AD32,0,FP$4))=FS$8,IFERROR(--LEFT(OFFSET('Vacation Tracker'!$Q32:$AD32,0,FP$4),LEN(OFFSET('Vacation Tracker'!$Q32:$AD32,0,FP$4))-1),0)))</f>
        <v>0</v>
      </c>
      <c r="FT29" s="23">
        <f ca="1">SUM(OFFSET('Vacation Tracker'!$Q32:$AD32,0,FT$4))</f>
        <v>0</v>
      </c>
      <c r="FU29" s="26">
        <f t="shared" ref="FU29" ca="1" si="1267">FT29-FV29</f>
        <v>0</v>
      </c>
      <c r="FV29" s="26">
        <f t="array" aca="1" ref="FV29" ca="1">SUM(IF(RIGHT(OFFSET('Vacation Tracker'!$Q32:$AD32,0,FT$4))&lt;&gt;"O",IFERROR(--LEFT(OFFSET('Vacation Tracker'!$Q32:$AD32,0,FT$4),LEN(OFFSET('Vacation Tracker'!$Q32:$AD32,0,FT$4))-1),0)))</f>
        <v>0</v>
      </c>
      <c r="FW29" s="26">
        <f t="array" aca="1" ref="FW29" ca="1">SUM(IF(RIGHT(OFFSET('Vacation Tracker'!$Q32:$AD32,0,FT$4))=FW$8,IFERROR(--LEFT(OFFSET('Vacation Tracker'!$Q32:$AD32,0,FT$4),LEN(OFFSET('Vacation Tracker'!$Q32:$AD32,0,FT$4))-1),0)))</f>
        <v>0</v>
      </c>
      <c r="FX29" s="23">
        <f ca="1">SUM(OFFSET('Vacation Tracker'!$Q32:$AD32,0,FX$4))</f>
        <v>0</v>
      </c>
      <c r="FY29" s="26">
        <f t="shared" ref="FY29" ca="1" si="1268">FX29-FZ29</f>
        <v>0</v>
      </c>
      <c r="FZ29" s="26">
        <f t="array" aca="1" ref="FZ29" ca="1">SUM(IF(RIGHT(OFFSET('Vacation Tracker'!$Q32:$AD32,0,FX$4))&lt;&gt;"O",IFERROR(--LEFT(OFFSET('Vacation Tracker'!$Q32:$AD32,0,FX$4),LEN(OFFSET('Vacation Tracker'!$Q32:$AD32,0,FX$4))-1),0)))</f>
        <v>0</v>
      </c>
      <c r="GA29" s="26">
        <f t="array" aca="1" ref="GA29" ca="1">SUM(IF(RIGHT(OFFSET('Vacation Tracker'!$Q32:$AD32,0,FX$4))=GA$8,IFERROR(--LEFT(OFFSET('Vacation Tracker'!$Q32:$AD32,0,FX$4),LEN(OFFSET('Vacation Tracker'!$Q32:$AD32,0,FX$4))-1),0)))</f>
        <v>0</v>
      </c>
      <c r="GB29" s="23">
        <f ca="1">SUM(OFFSET('Vacation Tracker'!$Q32:$AD32,0,GB$4))</f>
        <v>0</v>
      </c>
      <c r="GC29" s="26">
        <f t="shared" ref="GC29" ca="1" si="1269">GB29-GD29</f>
        <v>0</v>
      </c>
      <c r="GD29" s="26">
        <f t="array" aca="1" ref="GD29" ca="1">SUM(IF(RIGHT(OFFSET('Vacation Tracker'!$Q32:$AD32,0,GB$4))&lt;&gt;"O",IFERROR(--LEFT(OFFSET('Vacation Tracker'!$Q32:$AD32,0,GB$4),LEN(OFFSET('Vacation Tracker'!$Q32:$AD32,0,GB$4))-1),0)))</f>
        <v>0</v>
      </c>
      <c r="GE29" s="26">
        <f t="array" aca="1" ref="GE29" ca="1">SUM(IF(RIGHT(OFFSET('Vacation Tracker'!$Q32:$AD32,0,GB$4))=GE$8,IFERROR(--LEFT(OFFSET('Vacation Tracker'!$Q32:$AD32,0,GB$4),LEN(OFFSET('Vacation Tracker'!$Q32:$AD32,0,GB$4))-1),0)))</f>
        <v>0</v>
      </c>
      <c r="GF29" s="23">
        <f ca="1">SUM(OFFSET('Vacation Tracker'!$Q32:$AD32,0,GF$4))</f>
        <v>0</v>
      </c>
      <c r="GG29" s="26">
        <f t="shared" ref="GG29" ca="1" si="1270">GF29-GH29</f>
        <v>0</v>
      </c>
      <c r="GH29" s="26">
        <f t="array" aca="1" ref="GH29" ca="1">SUM(IF(RIGHT(OFFSET('Vacation Tracker'!$Q32:$AD32,0,GF$4))&lt;&gt;"O",IFERROR(--LEFT(OFFSET('Vacation Tracker'!$Q32:$AD32,0,GF$4),LEN(OFFSET('Vacation Tracker'!$Q32:$AD32,0,GF$4))-1),0)))</f>
        <v>0</v>
      </c>
      <c r="GI29" s="26">
        <f t="array" aca="1" ref="GI29" ca="1">SUM(IF(RIGHT(OFFSET('Vacation Tracker'!$Q32:$AD32,0,GF$4))=GI$8,IFERROR(--LEFT(OFFSET('Vacation Tracker'!$Q32:$AD32,0,GF$4),LEN(OFFSET('Vacation Tracker'!$Q32:$AD32,0,GF$4))-1),0)))</f>
        <v>0</v>
      </c>
      <c r="GJ29" s="23">
        <f ca="1">SUM(OFFSET('Vacation Tracker'!$Q32:$AD32,0,GJ$4))</f>
        <v>0</v>
      </c>
      <c r="GK29" s="26">
        <f t="shared" ref="GK29" ca="1" si="1271">GJ29-GL29</f>
        <v>0</v>
      </c>
      <c r="GL29" s="26">
        <f t="array" aca="1" ref="GL29" ca="1">SUM(IF(RIGHT(OFFSET('Vacation Tracker'!$Q32:$AD32,0,GJ$4))&lt;&gt;"O",IFERROR(--LEFT(OFFSET('Vacation Tracker'!$Q32:$AD32,0,GJ$4),LEN(OFFSET('Vacation Tracker'!$Q32:$AD32,0,GJ$4))-1),0)))</f>
        <v>0</v>
      </c>
      <c r="GM29" s="26">
        <f t="array" aca="1" ref="GM29" ca="1">SUM(IF(RIGHT(OFFSET('Vacation Tracker'!$Q32:$AD32,0,GJ$4))=GM$8,IFERROR(--LEFT(OFFSET('Vacation Tracker'!$Q32:$AD32,0,GJ$4),LEN(OFFSET('Vacation Tracker'!$Q32:$AD32,0,GJ$4))-1),0)))</f>
        <v>0</v>
      </c>
      <c r="GN29" s="23">
        <f ca="1">SUM(OFFSET('Vacation Tracker'!$Q32:$AD32,0,GN$4))</f>
        <v>0</v>
      </c>
      <c r="GO29" s="26">
        <f t="shared" ref="GO29" ca="1" si="1272">GN29-GP29</f>
        <v>0</v>
      </c>
      <c r="GP29" s="26">
        <f t="array" aca="1" ref="GP29" ca="1">SUM(IF(RIGHT(OFFSET('Vacation Tracker'!$Q32:$AD32,0,GN$4))&lt;&gt;"O",IFERROR(--LEFT(OFFSET('Vacation Tracker'!$Q32:$AD32,0,GN$4),LEN(OFFSET('Vacation Tracker'!$Q32:$AD32,0,GN$4))-1),0)))</f>
        <v>0</v>
      </c>
      <c r="GQ29" s="26">
        <f t="array" aca="1" ref="GQ29" ca="1">SUM(IF(RIGHT(OFFSET('Vacation Tracker'!$Q32:$AD32,0,GN$4))=GQ$8,IFERROR(--LEFT(OFFSET('Vacation Tracker'!$Q32:$AD32,0,GN$4),LEN(OFFSET('Vacation Tracker'!$Q32:$AD32,0,GN$4))-1),0)))</f>
        <v>0</v>
      </c>
      <c r="GR29" s="23">
        <f ca="1">SUM(OFFSET('Vacation Tracker'!$Q32:$AD32,0,GR$4))</f>
        <v>0</v>
      </c>
      <c r="GS29" s="26">
        <f t="shared" ref="GS29" ca="1" si="1273">GR29-GT29</f>
        <v>0</v>
      </c>
      <c r="GT29" s="26">
        <f t="array" aca="1" ref="GT29" ca="1">SUM(IF(RIGHT(OFFSET('Vacation Tracker'!$Q32:$AD32,0,GR$4))&lt;&gt;"O",IFERROR(--LEFT(OFFSET('Vacation Tracker'!$Q32:$AD32,0,GR$4),LEN(OFFSET('Vacation Tracker'!$Q32:$AD32,0,GR$4))-1),0)))</f>
        <v>0</v>
      </c>
      <c r="GU29" s="26">
        <f t="array" aca="1" ref="GU29" ca="1">SUM(IF(RIGHT(OFFSET('Vacation Tracker'!$Q32:$AD32,0,GR$4))=GU$8,IFERROR(--LEFT(OFFSET('Vacation Tracker'!$Q32:$AD32,0,GR$4),LEN(OFFSET('Vacation Tracker'!$Q32:$AD32,0,GR$4))-1),0)))</f>
        <v>0</v>
      </c>
      <c r="GV29" s="23">
        <f ca="1">SUM(OFFSET('Vacation Tracker'!$Q32:$AD32,0,GV$4))</f>
        <v>0</v>
      </c>
      <c r="GW29" s="26">
        <f t="shared" ref="GW29" ca="1" si="1274">GV29-GX29</f>
        <v>0</v>
      </c>
      <c r="GX29" s="26">
        <f t="array" aca="1" ref="GX29" ca="1">SUM(IF(RIGHT(OFFSET('Vacation Tracker'!$Q32:$AD32,0,GV$4))&lt;&gt;"O",IFERROR(--LEFT(OFFSET('Vacation Tracker'!$Q32:$AD32,0,GV$4),LEN(OFFSET('Vacation Tracker'!$Q32:$AD32,0,GV$4))-1),0)))</f>
        <v>0</v>
      </c>
      <c r="GY29" s="26">
        <f t="array" aca="1" ref="GY29" ca="1">SUM(IF(RIGHT(OFFSET('Vacation Tracker'!$Q32:$AD32,0,GV$4))=GY$8,IFERROR(--LEFT(OFFSET('Vacation Tracker'!$Q32:$AD32,0,GV$4),LEN(OFFSET('Vacation Tracker'!$Q32:$AD32,0,GV$4))-1),0)))</f>
        <v>0</v>
      </c>
      <c r="GZ29" s="23">
        <f ca="1">SUM(OFFSET('Vacation Tracker'!$Q32:$AD32,0,GZ$4))</f>
        <v>0</v>
      </c>
      <c r="HA29" s="26">
        <f t="shared" ref="HA29" ca="1" si="1275">GZ29-HB29</f>
        <v>0</v>
      </c>
      <c r="HB29" s="26">
        <f t="array" aca="1" ref="HB29" ca="1">SUM(IF(RIGHT(OFFSET('Vacation Tracker'!$Q32:$AD32,0,GZ$4))&lt;&gt;"O",IFERROR(--LEFT(OFFSET('Vacation Tracker'!$Q32:$AD32,0,GZ$4),LEN(OFFSET('Vacation Tracker'!$Q32:$AD32,0,GZ$4))-1),0)))</f>
        <v>0</v>
      </c>
      <c r="HC29" s="26">
        <f t="array" aca="1" ref="HC29" ca="1">SUM(IF(RIGHT(OFFSET('Vacation Tracker'!$Q32:$AD32,0,GZ$4))=HC$8,IFERROR(--LEFT(OFFSET('Vacation Tracker'!$Q32:$AD32,0,GZ$4),LEN(OFFSET('Vacation Tracker'!$Q32:$AD32,0,GZ$4))-1),0)))</f>
        <v>0</v>
      </c>
      <c r="HD29" s="23">
        <f ca="1">SUM(OFFSET('Vacation Tracker'!$Q32:$AD32,0,HD$4))</f>
        <v>0</v>
      </c>
      <c r="HE29" s="26">
        <f t="shared" ref="HE29" ca="1" si="1276">HD29-HF29</f>
        <v>0</v>
      </c>
      <c r="HF29" s="26">
        <f t="array" aca="1" ref="HF29" ca="1">SUM(IF(RIGHT(OFFSET('Vacation Tracker'!$Q32:$AD32,0,HD$4))&lt;&gt;"O",IFERROR(--LEFT(OFFSET('Vacation Tracker'!$Q32:$AD32,0,HD$4),LEN(OFFSET('Vacation Tracker'!$Q32:$AD32,0,HD$4))-1),0)))</f>
        <v>0</v>
      </c>
      <c r="HG29" s="26">
        <f t="array" aca="1" ref="HG29" ca="1">SUM(IF(RIGHT(OFFSET('Vacation Tracker'!$Q32:$AD32,0,HD$4))=HG$8,IFERROR(--LEFT(OFFSET('Vacation Tracker'!$Q32:$AD32,0,HD$4),LEN(OFFSET('Vacation Tracker'!$Q32:$AD32,0,HD$4))-1),0)))</f>
        <v>0</v>
      </c>
      <c r="HH29" s="23">
        <f ca="1">SUM(OFFSET('Vacation Tracker'!$Q32:$AD32,0,HH$4))</f>
        <v>0</v>
      </c>
      <c r="HI29" s="26">
        <f t="shared" ref="HI29" ca="1" si="1277">HH29-HJ29</f>
        <v>0</v>
      </c>
      <c r="HJ29" s="26">
        <f t="array" aca="1" ref="HJ29" ca="1">SUM(IF(RIGHT(OFFSET('Vacation Tracker'!$Q32:$AD32,0,HH$4))&lt;&gt;"O",IFERROR(--LEFT(OFFSET('Vacation Tracker'!$Q32:$AD32,0,HH$4),LEN(OFFSET('Vacation Tracker'!$Q32:$AD32,0,HH$4))-1),0)))</f>
        <v>0</v>
      </c>
      <c r="HK29" s="26">
        <f t="array" aca="1" ref="HK29" ca="1">SUM(IF(RIGHT(OFFSET('Vacation Tracker'!$Q32:$AD32,0,HH$4))=HK$8,IFERROR(--LEFT(OFFSET('Vacation Tracker'!$Q32:$AD32,0,HH$4),LEN(OFFSET('Vacation Tracker'!$Q32:$AD32,0,HH$4))-1),0)))</f>
        <v>0</v>
      </c>
      <c r="HL29" s="23">
        <f ca="1">SUM(OFFSET('Vacation Tracker'!$Q32:$AD32,0,HL$4))</f>
        <v>0</v>
      </c>
      <c r="HM29" s="26">
        <f t="shared" ref="HM29" ca="1" si="1278">HL29-HN29</f>
        <v>0</v>
      </c>
      <c r="HN29" s="26">
        <f t="array" aca="1" ref="HN29" ca="1">SUM(IF(RIGHT(OFFSET('Vacation Tracker'!$Q32:$AD32,0,HL$4))&lt;&gt;"O",IFERROR(--LEFT(OFFSET('Vacation Tracker'!$Q32:$AD32,0,HL$4),LEN(OFFSET('Vacation Tracker'!$Q32:$AD32,0,HL$4))-1),0)))</f>
        <v>0</v>
      </c>
      <c r="HO29" s="26">
        <f t="array" aca="1" ref="HO29" ca="1">SUM(IF(RIGHT(OFFSET('Vacation Tracker'!$Q32:$AD32,0,HL$4))=HO$8,IFERROR(--LEFT(OFFSET('Vacation Tracker'!$Q32:$AD32,0,HL$4),LEN(OFFSET('Vacation Tracker'!$Q32:$AD32,0,HL$4))-1),0)))</f>
        <v>0</v>
      </c>
      <c r="HP29" s="23">
        <f ca="1">SUM(OFFSET('Vacation Tracker'!$Q32:$AD32,0,HP$4))</f>
        <v>0</v>
      </c>
      <c r="HQ29" s="26">
        <f t="shared" ref="HQ29" ca="1" si="1279">HP29-HR29</f>
        <v>0</v>
      </c>
      <c r="HR29" s="26">
        <f t="array" aca="1" ref="HR29" ca="1">SUM(IF(RIGHT(OFFSET('Vacation Tracker'!$Q32:$AD32,0,HP$4))&lt;&gt;"O",IFERROR(--LEFT(OFFSET('Vacation Tracker'!$Q32:$AD32,0,HP$4),LEN(OFFSET('Vacation Tracker'!$Q32:$AD32,0,HP$4))-1),0)))</f>
        <v>0</v>
      </c>
      <c r="HS29" s="23">
        <f t="array" aca="1" ref="HS29" ca="1">SUM(IF(RIGHT(OFFSET('Vacation Tracker'!$Q32:$AD32,0,HP$4))=HS$8,IFERROR(--LEFT(OFFSET('Vacation Tracker'!$Q32:$AD32,0,HP$4),LEN(OFFSET('Vacation Tracker'!$Q32:$AD32,0,HP$4))-1),0)))</f>
        <v>0</v>
      </c>
    </row>
    <row r="30" spans="2:227" ht="15" customHeight="1" x14ac:dyDescent="0.2">
      <c r="B30" s="23">
        <f>IF('Vacation Tracker'!B33&lt;&gt;"",'Vacation Tracker'!B33,"")</f>
        <v>22</v>
      </c>
      <c r="C30" s="24" t="str">
        <f>IF('Vacation Tracker'!C33&lt;&gt;"",'Vacation Tracker'!C33,"")</f>
        <v/>
      </c>
      <c r="D30" s="25" t="str">
        <f>IF('Vacation Tracker'!D33&lt;&gt;"",'Vacation Tracker'!D33,"")</f>
        <v/>
      </c>
      <c r="E30" s="25" t="str">
        <f>IF('Vacation Tracker'!E33&lt;&gt;"",'Vacation Tracker'!E33,"")</f>
        <v/>
      </c>
      <c r="F30" s="24" t="str">
        <f>IF('Vacation Tracker'!F33&lt;&gt;"",'Vacation Tracker'!F33,"")</f>
        <v/>
      </c>
      <c r="G30" s="24" t="str">
        <f>IF('Vacation Tracker'!G33&lt;&gt;"",'Vacation Tracker'!G33,"")</f>
        <v/>
      </c>
      <c r="H30" s="23" t="str">
        <f t="shared" ref="H30:J49" si="1280">IF($C30&lt;&gt;"",SUMPRODUCT(($L$8:$FU$8=H$8)*$L30:$FU30),"")</f>
        <v/>
      </c>
      <c r="I30" s="23" t="str">
        <f t="shared" si="1280"/>
        <v/>
      </c>
      <c r="J30" s="23" t="str">
        <f t="shared" si="1280"/>
        <v/>
      </c>
      <c r="K30" s="23" t="str">
        <f t="shared" si="259"/>
        <v/>
      </c>
      <c r="L30" s="23">
        <f ca="1">SUM(OFFSET('Vacation Tracker'!$Q33:$AD33,0,L$4))</f>
        <v>0</v>
      </c>
      <c r="M30" s="26">
        <f t="shared" ca="1" si="204"/>
        <v>0</v>
      </c>
      <c r="N30" s="26">
        <f t="array" aca="1" ref="N30" ca="1">SUM(IF(RIGHT(OFFSET('Vacation Tracker'!$Q33:$AD33,0,L$4))&lt;&gt;"O",IFERROR(--LEFT(OFFSET('Vacation Tracker'!$Q33:$AD33,0,L$4),LEN(OFFSET('Vacation Tracker'!$Q33:$AD33,0,L$4))-1),0)))</f>
        <v>0</v>
      </c>
      <c r="O30" s="26">
        <f t="array" aca="1" ref="O30" ca="1">SUM(IF(RIGHT(OFFSET('Vacation Tracker'!$Q33:$AD33,0,L$4))=O$8,IFERROR(--LEFT(OFFSET('Vacation Tracker'!$Q33:$AD33,0,L$4),LEN(OFFSET('Vacation Tracker'!$Q33:$AD33,0,L$4))-1),0)))</f>
        <v>0</v>
      </c>
      <c r="P30" s="23">
        <f ca="1">SUM(OFFSET('Vacation Tracker'!$Q33:$AD33,0,P$4))</f>
        <v>0</v>
      </c>
      <c r="Q30" s="26">
        <f t="shared" ca="1" si="205"/>
        <v>0</v>
      </c>
      <c r="R30" s="26">
        <f t="array" aca="1" ref="R30" ca="1">SUM(IF(RIGHT(OFFSET('Vacation Tracker'!$Q33:$AD33,0,P$4))&lt;&gt;"O",IFERROR(--LEFT(OFFSET('Vacation Tracker'!$Q33:$AD33,0,P$4),LEN(OFFSET('Vacation Tracker'!$Q33:$AD33,0,P$4))-1),0)))</f>
        <v>0</v>
      </c>
      <c r="S30" s="26">
        <f t="array" aca="1" ref="S30" ca="1">SUM(IF(RIGHT(OFFSET('Vacation Tracker'!$Q33:$AD33,0,P$4))=S$8,IFERROR(--LEFT(OFFSET('Vacation Tracker'!$Q33:$AD33,0,P$4),LEN(OFFSET('Vacation Tracker'!$Q33:$AD33,0,P$4))-1),0)))</f>
        <v>0</v>
      </c>
      <c r="T30" s="23">
        <f ca="1">SUM(OFFSET('Vacation Tracker'!$Q33:$AD33,0,T$4))</f>
        <v>0</v>
      </c>
      <c r="U30" s="26">
        <f t="shared" ca="1" si="206"/>
        <v>0</v>
      </c>
      <c r="V30" s="26">
        <f t="array" aca="1" ref="V30" ca="1">SUM(IF(RIGHT(OFFSET('Vacation Tracker'!$Q33:$AD33,0,T$4))&lt;&gt;"O",IFERROR(--LEFT(OFFSET('Vacation Tracker'!$Q33:$AD33,0,T$4),LEN(OFFSET('Vacation Tracker'!$Q33:$AD33,0,T$4))-1),0)))</f>
        <v>0</v>
      </c>
      <c r="W30" s="26">
        <f t="array" aca="1" ref="W30" ca="1">SUM(IF(RIGHT(OFFSET('Vacation Tracker'!$Q33:$AD33,0,T$4))=W$8,IFERROR(--LEFT(OFFSET('Vacation Tracker'!$Q33:$AD33,0,T$4),LEN(OFFSET('Vacation Tracker'!$Q33:$AD33,0,T$4))-1),0)))</f>
        <v>0</v>
      </c>
      <c r="X30" s="23">
        <f ca="1">SUM(OFFSET('Vacation Tracker'!$Q33:$AD33,0,X$4))</f>
        <v>0</v>
      </c>
      <c r="Y30" s="26">
        <f t="shared" ref="Y30" ca="1" si="1281">X30-Z30</f>
        <v>0</v>
      </c>
      <c r="Z30" s="26">
        <f t="array" aca="1" ref="Z30" ca="1">SUM(IF(RIGHT(OFFSET('Vacation Tracker'!$Q33:$AD33,0,X$4))&lt;&gt;"O",IFERROR(--LEFT(OFFSET('Vacation Tracker'!$Q33:$AD33,0,X$4),LEN(OFFSET('Vacation Tracker'!$Q33:$AD33,0,X$4))-1),0)))</f>
        <v>0</v>
      </c>
      <c r="AA30" s="26">
        <f t="array" aca="1" ref="AA30" ca="1">SUM(IF(RIGHT(OFFSET('Vacation Tracker'!$Q33:$AD33,0,X$4))=AA$8,IFERROR(--LEFT(OFFSET('Vacation Tracker'!$Q33:$AD33,0,X$4),LEN(OFFSET('Vacation Tracker'!$Q33:$AD33,0,X$4))-1),0)))</f>
        <v>0</v>
      </c>
      <c r="AB30" s="23">
        <f ca="1">SUM(OFFSET('Vacation Tracker'!$Q33:$AD33,0,AB$4))</f>
        <v>0</v>
      </c>
      <c r="AC30" s="26">
        <f t="shared" ref="AC30" ca="1" si="1282">AB30-AD30</f>
        <v>0</v>
      </c>
      <c r="AD30" s="26">
        <f t="array" aca="1" ref="AD30" ca="1">SUM(IF(RIGHT(OFFSET('Vacation Tracker'!$Q33:$AD33,0,AB$4))&lt;&gt;"O",IFERROR(--LEFT(OFFSET('Vacation Tracker'!$Q33:$AD33,0,AB$4),LEN(OFFSET('Vacation Tracker'!$Q33:$AD33,0,AB$4))-1),0)))</f>
        <v>0</v>
      </c>
      <c r="AE30" s="26">
        <f t="array" aca="1" ref="AE30" ca="1">SUM(IF(RIGHT(OFFSET('Vacation Tracker'!$Q33:$AD33,0,AB$4))=AE$8,IFERROR(--LEFT(OFFSET('Vacation Tracker'!$Q33:$AD33,0,AB$4),LEN(OFFSET('Vacation Tracker'!$Q33:$AD33,0,AB$4))-1),0)))</f>
        <v>0</v>
      </c>
      <c r="AF30" s="23">
        <f ca="1">SUM(OFFSET('Vacation Tracker'!$Q33:$AD33,0,AF$4))</f>
        <v>0</v>
      </c>
      <c r="AG30" s="26">
        <f t="shared" ref="AG30" ca="1" si="1283">AF30-AH30</f>
        <v>0</v>
      </c>
      <c r="AH30" s="26">
        <f t="array" aca="1" ref="AH30" ca="1">SUM(IF(RIGHT(OFFSET('Vacation Tracker'!$Q33:$AD33,0,AF$4))&lt;&gt;"O",IFERROR(--LEFT(OFFSET('Vacation Tracker'!$Q33:$AD33,0,AF$4),LEN(OFFSET('Vacation Tracker'!$Q33:$AD33,0,AF$4))-1),0)))</f>
        <v>0</v>
      </c>
      <c r="AI30" s="26">
        <f t="array" aca="1" ref="AI30" ca="1">SUM(IF(RIGHT(OFFSET('Vacation Tracker'!$Q33:$AD33,0,AF$4))=AI$8,IFERROR(--LEFT(OFFSET('Vacation Tracker'!$Q33:$AD33,0,AF$4),LEN(OFFSET('Vacation Tracker'!$Q33:$AD33,0,AF$4))-1),0)))</f>
        <v>0</v>
      </c>
      <c r="AJ30" s="23">
        <f ca="1">SUM(OFFSET('Vacation Tracker'!$Q33:$AD33,0,AJ$4))</f>
        <v>0</v>
      </c>
      <c r="AK30" s="26">
        <f t="shared" ref="AK30" ca="1" si="1284">AJ30-AL30</f>
        <v>0</v>
      </c>
      <c r="AL30" s="26">
        <f t="array" aca="1" ref="AL30" ca="1">SUM(IF(RIGHT(OFFSET('Vacation Tracker'!$Q33:$AD33,0,AJ$4))&lt;&gt;"O",IFERROR(--LEFT(OFFSET('Vacation Tracker'!$Q33:$AD33,0,AJ$4),LEN(OFFSET('Vacation Tracker'!$Q33:$AD33,0,AJ$4))-1),0)))</f>
        <v>0</v>
      </c>
      <c r="AM30" s="26">
        <f t="array" aca="1" ref="AM30" ca="1">SUM(IF(RIGHT(OFFSET('Vacation Tracker'!$Q33:$AD33,0,AJ$4))=AM$8,IFERROR(--LEFT(OFFSET('Vacation Tracker'!$Q33:$AD33,0,AJ$4),LEN(OFFSET('Vacation Tracker'!$Q33:$AD33,0,AJ$4))-1),0)))</f>
        <v>0</v>
      </c>
      <c r="AN30" s="23">
        <f ca="1">SUM(OFFSET('Vacation Tracker'!$Q33:$AD33,0,AN$4))</f>
        <v>0</v>
      </c>
      <c r="AO30" s="26">
        <f t="shared" ref="AO30" ca="1" si="1285">AN30-AP30</f>
        <v>0</v>
      </c>
      <c r="AP30" s="26">
        <f t="array" aca="1" ref="AP30" ca="1">SUM(IF(RIGHT(OFFSET('Vacation Tracker'!$Q33:$AD33,0,AN$4))&lt;&gt;"O",IFERROR(--LEFT(OFFSET('Vacation Tracker'!$Q33:$AD33,0,AN$4),LEN(OFFSET('Vacation Tracker'!$Q33:$AD33,0,AN$4))-1),0)))</f>
        <v>0</v>
      </c>
      <c r="AQ30" s="26">
        <f t="array" aca="1" ref="AQ30" ca="1">SUM(IF(RIGHT(OFFSET('Vacation Tracker'!$Q33:$AD33,0,AN$4))=AQ$8,IFERROR(--LEFT(OFFSET('Vacation Tracker'!$Q33:$AD33,0,AN$4),LEN(OFFSET('Vacation Tracker'!$Q33:$AD33,0,AN$4))-1),0)))</f>
        <v>0</v>
      </c>
      <c r="AR30" s="23">
        <f ca="1">SUM(OFFSET('Vacation Tracker'!$Q33:$AD33,0,AR$4))</f>
        <v>0</v>
      </c>
      <c r="AS30" s="26">
        <f t="shared" ref="AS30" ca="1" si="1286">AR30-AT30</f>
        <v>0</v>
      </c>
      <c r="AT30" s="26">
        <f t="array" aca="1" ref="AT30" ca="1">SUM(IF(RIGHT(OFFSET('Vacation Tracker'!$Q33:$AD33,0,AR$4))&lt;&gt;"O",IFERROR(--LEFT(OFFSET('Vacation Tracker'!$Q33:$AD33,0,AR$4),LEN(OFFSET('Vacation Tracker'!$Q33:$AD33,0,AR$4))-1),0)))</f>
        <v>0</v>
      </c>
      <c r="AU30" s="26">
        <f t="array" aca="1" ref="AU30" ca="1">SUM(IF(RIGHT(OFFSET('Vacation Tracker'!$Q33:$AD33,0,AR$4))=AU$8,IFERROR(--LEFT(OFFSET('Vacation Tracker'!$Q33:$AD33,0,AR$4),LEN(OFFSET('Vacation Tracker'!$Q33:$AD33,0,AR$4))-1),0)))</f>
        <v>0</v>
      </c>
      <c r="AV30" s="23">
        <f ca="1">SUM(OFFSET('Vacation Tracker'!$Q33:$AD33,0,AV$4))</f>
        <v>0</v>
      </c>
      <c r="AW30" s="26">
        <f t="shared" ref="AW30" ca="1" si="1287">AV30-AX30</f>
        <v>0</v>
      </c>
      <c r="AX30" s="26">
        <f t="array" aca="1" ref="AX30" ca="1">SUM(IF(RIGHT(OFFSET('Vacation Tracker'!$Q33:$AD33,0,AV$4))&lt;&gt;"O",IFERROR(--LEFT(OFFSET('Vacation Tracker'!$Q33:$AD33,0,AV$4),LEN(OFFSET('Vacation Tracker'!$Q33:$AD33,0,AV$4))-1),0)))</f>
        <v>0</v>
      </c>
      <c r="AY30" s="26">
        <f t="array" aca="1" ref="AY30" ca="1">SUM(IF(RIGHT(OFFSET('Vacation Tracker'!$Q33:$AD33,0,AV$4))=AY$8,IFERROR(--LEFT(OFFSET('Vacation Tracker'!$Q33:$AD33,0,AV$4),LEN(OFFSET('Vacation Tracker'!$Q33:$AD33,0,AV$4))-1),0)))</f>
        <v>0</v>
      </c>
      <c r="AZ30" s="23">
        <f ca="1">SUM(OFFSET('Vacation Tracker'!$Q33:$AD33,0,AZ$4))</f>
        <v>0</v>
      </c>
      <c r="BA30" s="26">
        <f t="shared" ref="BA30" ca="1" si="1288">AZ30-BB30</f>
        <v>0</v>
      </c>
      <c r="BB30" s="26">
        <f t="array" aca="1" ref="BB30" ca="1">SUM(IF(RIGHT(OFFSET('Vacation Tracker'!$Q33:$AD33,0,AZ$4))&lt;&gt;"O",IFERROR(--LEFT(OFFSET('Vacation Tracker'!$Q33:$AD33,0,AZ$4),LEN(OFFSET('Vacation Tracker'!$Q33:$AD33,0,AZ$4))-1),0)))</f>
        <v>0</v>
      </c>
      <c r="BC30" s="26">
        <f t="array" aca="1" ref="BC30" ca="1">SUM(IF(RIGHT(OFFSET('Vacation Tracker'!$Q33:$AD33,0,AZ$4))=BC$8,IFERROR(--LEFT(OFFSET('Vacation Tracker'!$Q33:$AD33,0,AZ$4),LEN(OFFSET('Vacation Tracker'!$Q33:$AD33,0,AZ$4))-1),0)))</f>
        <v>0</v>
      </c>
      <c r="BD30" s="23">
        <f ca="1">SUM(OFFSET('Vacation Tracker'!$Q33:$AD33,0,BD$4))</f>
        <v>0</v>
      </c>
      <c r="BE30" s="26">
        <f t="shared" ref="BE30" ca="1" si="1289">BD30-BF30</f>
        <v>0</v>
      </c>
      <c r="BF30" s="26">
        <f t="array" aca="1" ref="BF30" ca="1">SUM(IF(RIGHT(OFFSET('Vacation Tracker'!$Q33:$AD33,0,BD$4))&lt;&gt;"O",IFERROR(--LEFT(OFFSET('Vacation Tracker'!$Q33:$AD33,0,BD$4),LEN(OFFSET('Vacation Tracker'!$Q33:$AD33,0,BD$4))-1),0)))</f>
        <v>0</v>
      </c>
      <c r="BG30" s="26">
        <f t="array" aca="1" ref="BG30" ca="1">SUM(IF(RIGHT(OFFSET('Vacation Tracker'!$Q33:$AD33,0,BD$4))=BG$8,IFERROR(--LEFT(OFFSET('Vacation Tracker'!$Q33:$AD33,0,BD$4),LEN(OFFSET('Vacation Tracker'!$Q33:$AD33,0,BD$4))-1),0)))</f>
        <v>0</v>
      </c>
      <c r="BH30" s="23">
        <f ca="1">SUM(OFFSET('Vacation Tracker'!$Q33:$AD33,0,BH$4))</f>
        <v>0</v>
      </c>
      <c r="BI30" s="26">
        <f t="shared" ref="BI30" ca="1" si="1290">BH30-BJ30</f>
        <v>0</v>
      </c>
      <c r="BJ30" s="26">
        <f t="array" aca="1" ref="BJ30" ca="1">SUM(IF(RIGHT(OFFSET('Vacation Tracker'!$Q33:$AD33,0,BH$4))&lt;&gt;"O",IFERROR(--LEFT(OFFSET('Vacation Tracker'!$Q33:$AD33,0,BH$4),LEN(OFFSET('Vacation Tracker'!$Q33:$AD33,0,BH$4))-1),0)))</f>
        <v>0</v>
      </c>
      <c r="BK30" s="26">
        <f t="array" aca="1" ref="BK30" ca="1">SUM(IF(RIGHT(OFFSET('Vacation Tracker'!$Q33:$AD33,0,BH$4))=BK$8,IFERROR(--LEFT(OFFSET('Vacation Tracker'!$Q33:$AD33,0,BH$4),LEN(OFFSET('Vacation Tracker'!$Q33:$AD33,0,BH$4))-1),0)))</f>
        <v>0</v>
      </c>
      <c r="BL30" s="23">
        <f ca="1">SUM(OFFSET('Vacation Tracker'!$Q33:$AD33,0,BL$4))</f>
        <v>0</v>
      </c>
      <c r="BM30" s="26">
        <f t="shared" ref="BM30" ca="1" si="1291">BL30-BN30</f>
        <v>0</v>
      </c>
      <c r="BN30" s="26">
        <f t="array" aca="1" ref="BN30" ca="1">SUM(IF(RIGHT(OFFSET('Vacation Tracker'!$Q33:$AD33,0,BL$4))&lt;&gt;"O",IFERROR(--LEFT(OFFSET('Vacation Tracker'!$Q33:$AD33,0,BL$4),LEN(OFFSET('Vacation Tracker'!$Q33:$AD33,0,BL$4))-1),0)))</f>
        <v>0</v>
      </c>
      <c r="BO30" s="26">
        <f t="array" aca="1" ref="BO30" ca="1">SUM(IF(RIGHT(OFFSET('Vacation Tracker'!$Q33:$AD33,0,BL$4))=BO$8,IFERROR(--LEFT(OFFSET('Vacation Tracker'!$Q33:$AD33,0,BL$4),LEN(OFFSET('Vacation Tracker'!$Q33:$AD33,0,BL$4))-1),0)))</f>
        <v>0</v>
      </c>
      <c r="BP30" s="23">
        <f ca="1">SUM(OFFSET('Vacation Tracker'!$Q33:$AD33,0,BP$4))</f>
        <v>0</v>
      </c>
      <c r="BQ30" s="26">
        <f t="shared" ref="BQ30" ca="1" si="1292">BP30-BR30</f>
        <v>0</v>
      </c>
      <c r="BR30" s="26">
        <f t="array" aca="1" ref="BR30" ca="1">SUM(IF(RIGHT(OFFSET('Vacation Tracker'!$Q33:$AD33,0,BP$4))&lt;&gt;"O",IFERROR(--LEFT(OFFSET('Vacation Tracker'!$Q33:$AD33,0,BP$4),LEN(OFFSET('Vacation Tracker'!$Q33:$AD33,0,BP$4))-1),0)))</f>
        <v>0</v>
      </c>
      <c r="BS30" s="26">
        <f t="array" aca="1" ref="BS30" ca="1">SUM(IF(RIGHT(OFFSET('Vacation Tracker'!$Q33:$AD33,0,BP$4))=BS$8,IFERROR(--LEFT(OFFSET('Vacation Tracker'!$Q33:$AD33,0,BP$4),LEN(OFFSET('Vacation Tracker'!$Q33:$AD33,0,BP$4))-1),0)))</f>
        <v>0</v>
      </c>
      <c r="BT30" s="23">
        <f ca="1">SUM(OFFSET('Vacation Tracker'!$Q33:$AD33,0,BT$4))</f>
        <v>0</v>
      </c>
      <c r="BU30" s="26">
        <f t="shared" ref="BU30" ca="1" si="1293">BT30-BV30</f>
        <v>0</v>
      </c>
      <c r="BV30" s="26">
        <f t="array" aca="1" ref="BV30" ca="1">SUM(IF(RIGHT(OFFSET('Vacation Tracker'!$Q33:$AD33,0,BT$4))&lt;&gt;"O",IFERROR(--LEFT(OFFSET('Vacation Tracker'!$Q33:$AD33,0,BT$4),LEN(OFFSET('Vacation Tracker'!$Q33:$AD33,0,BT$4))-1),0)))</f>
        <v>0</v>
      </c>
      <c r="BW30" s="26">
        <f t="array" aca="1" ref="BW30" ca="1">SUM(IF(RIGHT(OFFSET('Vacation Tracker'!$Q33:$AD33,0,BT$4))=BW$8,IFERROR(--LEFT(OFFSET('Vacation Tracker'!$Q33:$AD33,0,BT$4),LEN(OFFSET('Vacation Tracker'!$Q33:$AD33,0,BT$4))-1),0)))</f>
        <v>0</v>
      </c>
      <c r="BX30" s="23">
        <f ca="1">SUM(OFFSET('Vacation Tracker'!$Q33:$AD33,0,BX$4))</f>
        <v>0</v>
      </c>
      <c r="BY30" s="26">
        <f t="shared" ref="BY30" ca="1" si="1294">BX30-BZ30</f>
        <v>0</v>
      </c>
      <c r="BZ30" s="26">
        <f t="array" aca="1" ref="BZ30" ca="1">SUM(IF(RIGHT(OFFSET('Vacation Tracker'!$Q33:$AD33,0,BX$4))&lt;&gt;"O",IFERROR(--LEFT(OFFSET('Vacation Tracker'!$Q33:$AD33,0,BX$4),LEN(OFFSET('Vacation Tracker'!$Q33:$AD33,0,BX$4))-1),0)))</f>
        <v>0</v>
      </c>
      <c r="CA30" s="26">
        <f t="array" aca="1" ref="CA30" ca="1">SUM(IF(RIGHT(OFFSET('Vacation Tracker'!$Q33:$AD33,0,BX$4))=CA$8,IFERROR(--LEFT(OFFSET('Vacation Tracker'!$Q33:$AD33,0,BX$4),LEN(OFFSET('Vacation Tracker'!$Q33:$AD33,0,BX$4))-1),0)))</f>
        <v>0</v>
      </c>
      <c r="CB30" s="23">
        <f ca="1">SUM(OFFSET('Vacation Tracker'!$Q33:$AD33,0,CB$4))</f>
        <v>0</v>
      </c>
      <c r="CC30" s="26">
        <f t="shared" ref="CC30" ca="1" si="1295">CB30-CD30</f>
        <v>0</v>
      </c>
      <c r="CD30" s="26">
        <f t="array" aca="1" ref="CD30" ca="1">SUM(IF(RIGHT(OFFSET('Vacation Tracker'!$Q33:$AD33,0,CB$4))&lt;&gt;"O",IFERROR(--LEFT(OFFSET('Vacation Tracker'!$Q33:$AD33,0,CB$4),LEN(OFFSET('Vacation Tracker'!$Q33:$AD33,0,CB$4))-1),0)))</f>
        <v>0</v>
      </c>
      <c r="CE30" s="26">
        <f t="array" aca="1" ref="CE30" ca="1">SUM(IF(RIGHT(OFFSET('Vacation Tracker'!$Q33:$AD33,0,CB$4))=CE$8,IFERROR(--LEFT(OFFSET('Vacation Tracker'!$Q33:$AD33,0,CB$4),LEN(OFFSET('Vacation Tracker'!$Q33:$AD33,0,CB$4))-1),0)))</f>
        <v>0</v>
      </c>
      <c r="CF30" s="23">
        <f ca="1">SUM(OFFSET('Vacation Tracker'!$Q33:$AD33,0,CF$4))</f>
        <v>0</v>
      </c>
      <c r="CG30" s="26">
        <f t="shared" ref="CG30" ca="1" si="1296">CF30-CH30</f>
        <v>0</v>
      </c>
      <c r="CH30" s="26">
        <f t="array" aca="1" ref="CH30" ca="1">SUM(IF(RIGHT(OFFSET('Vacation Tracker'!$Q33:$AD33,0,CF$4))&lt;&gt;"O",IFERROR(--LEFT(OFFSET('Vacation Tracker'!$Q33:$AD33,0,CF$4),LEN(OFFSET('Vacation Tracker'!$Q33:$AD33,0,CF$4))-1),0)))</f>
        <v>0</v>
      </c>
      <c r="CI30" s="26">
        <f t="array" aca="1" ref="CI30" ca="1">SUM(IF(RIGHT(OFFSET('Vacation Tracker'!$Q33:$AD33,0,CF$4))=CI$8,IFERROR(--LEFT(OFFSET('Vacation Tracker'!$Q33:$AD33,0,CF$4),LEN(OFFSET('Vacation Tracker'!$Q33:$AD33,0,CF$4))-1),0)))</f>
        <v>0</v>
      </c>
      <c r="CJ30" s="23">
        <f ca="1">SUM(OFFSET('Vacation Tracker'!$Q33:$AD33,0,CJ$4))</f>
        <v>0</v>
      </c>
      <c r="CK30" s="26">
        <f t="shared" ref="CK30" ca="1" si="1297">CJ30-CL30</f>
        <v>0</v>
      </c>
      <c r="CL30" s="26">
        <f t="array" aca="1" ref="CL30" ca="1">SUM(IF(RIGHT(OFFSET('Vacation Tracker'!$Q33:$AD33,0,CJ$4))&lt;&gt;"O",IFERROR(--LEFT(OFFSET('Vacation Tracker'!$Q33:$AD33,0,CJ$4),LEN(OFFSET('Vacation Tracker'!$Q33:$AD33,0,CJ$4))-1),0)))</f>
        <v>0</v>
      </c>
      <c r="CM30" s="26">
        <f t="array" aca="1" ref="CM30" ca="1">SUM(IF(RIGHT(OFFSET('Vacation Tracker'!$Q33:$AD33,0,CJ$4))=CM$8,IFERROR(--LEFT(OFFSET('Vacation Tracker'!$Q33:$AD33,0,CJ$4),LEN(OFFSET('Vacation Tracker'!$Q33:$AD33,0,CJ$4))-1),0)))</f>
        <v>0</v>
      </c>
      <c r="CN30" s="23">
        <f ca="1">SUM(OFFSET('Vacation Tracker'!$Q33:$AD33,0,CN$4))</f>
        <v>0</v>
      </c>
      <c r="CO30" s="26">
        <f t="shared" ref="CO30" ca="1" si="1298">CN30-CP30</f>
        <v>0</v>
      </c>
      <c r="CP30" s="26">
        <f t="array" aca="1" ref="CP30" ca="1">SUM(IF(RIGHT(OFFSET('Vacation Tracker'!$Q33:$AD33,0,CN$4))&lt;&gt;"O",IFERROR(--LEFT(OFFSET('Vacation Tracker'!$Q33:$AD33,0,CN$4),LEN(OFFSET('Vacation Tracker'!$Q33:$AD33,0,CN$4))-1),0)))</f>
        <v>0</v>
      </c>
      <c r="CQ30" s="26">
        <f t="array" aca="1" ref="CQ30" ca="1">SUM(IF(RIGHT(OFFSET('Vacation Tracker'!$Q33:$AD33,0,CN$4))=CQ$8,IFERROR(--LEFT(OFFSET('Vacation Tracker'!$Q33:$AD33,0,CN$4),LEN(OFFSET('Vacation Tracker'!$Q33:$AD33,0,CN$4))-1),0)))</f>
        <v>0</v>
      </c>
      <c r="CR30" s="23">
        <f ca="1">SUM(OFFSET('Vacation Tracker'!$Q33:$AD33,0,CR$4))</f>
        <v>0</v>
      </c>
      <c r="CS30" s="26">
        <f t="shared" ref="CS30" ca="1" si="1299">CR30-CT30</f>
        <v>0</v>
      </c>
      <c r="CT30" s="26">
        <f t="array" aca="1" ref="CT30" ca="1">SUM(IF(RIGHT(OFFSET('Vacation Tracker'!$Q33:$AD33,0,CR$4))&lt;&gt;"O",IFERROR(--LEFT(OFFSET('Vacation Tracker'!$Q33:$AD33,0,CR$4),LEN(OFFSET('Vacation Tracker'!$Q33:$AD33,0,CR$4))-1),0)))</f>
        <v>0</v>
      </c>
      <c r="CU30" s="26">
        <f t="array" aca="1" ref="CU30" ca="1">SUM(IF(RIGHT(OFFSET('Vacation Tracker'!$Q33:$AD33,0,CR$4))=CU$8,IFERROR(--LEFT(OFFSET('Vacation Tracker'!$Q33:$AD33,0,CR$4),LEN(OFFSET('Vacation Tracker'!$Q33:$AD33,0,CR$4))-1),0)))</f>
        <v>0</v>
      </c>
      <c r="CV30" s="23">
        <f ca="1">SUM(OFFSET('Vacation Tracker'!$Q33:$AD33,0,CV$4))</f>
        <v>0</v>
      </c>
      <c r="CW30" s="26">
        <f t="shared" ref="CW30" ca="1" si="1300">CV30-CX30</f>
        <v>0</v>
      </c>
      <c r="CX30" s="26">
        <f t="array" aca="1" ref="CX30" ca="1">SUM(IF(RIGHT(OFFSET('Vacation Tracker'!$Q33:$AD33,0,CV$4))&lt;&gt;"O",IFERROR(--LEFT(OFFSET('Vacation Tracker'!$Q33:$AD33,0,CV$4),LEN(OFFSET('Vacation Tracker'!$Q33:$AD33,0,CV$4))-1),0)))</f>
        <v>0</v>
      </c>
      <c r="CY30" s="26">
        <f t="array" aca="1" ref="CY30" ca="1">SUM(IF(RIGHT(OFFSET('Vacation Tracker'!$Q33:$AD33,0,CV$4))=CY$8,IFERROR(--LEFT(OFFSET('Vacation Tracker'!$Q33:$AD33,0,CV$4),LEN(OFFSET('Vacation Tracker'!$Q33:$AD33,0,CV$4))-1),0)))</f>
        <v>0</v>
      </c>
      <c r="CZ30" s="23">
        <f ca="1">SUM(OFFSET('Vacation Tracker'!$Q33:$AD33,0,CZ$4))</f>
        <v>0</v>
      </c>
      <c r="DA30" s="26">
        <f t="shared" ref="DA30" ca="1" si="1301">CZ30-DB30</f>
        <v>0</v>
      </c>
      <c r="DB30" s="26">
        <f t="array" aca="1" ref="DB30" ca="1">SUM(IF(RIGHT(OFFSET('Vacation Tracker'!$Q33:$AD33,0,CZ$4))&lt;&gt;"O",IFERROR(--LEFT(OFFSET('Vacation Tracker'!$Q33:$AD33,0,CZ$4),LEN(OFFSET('Vacation Tracker'!$Q33:$AD33,0,CZ$4))-1),0)))</f>
        <v>0</v>
      </c>
      <c r="DC30" s="26">
        <f t="array" aca="1" ref="DC30" ca="1">SUM(IF(RIGHT(OFFSET('Vacation Tracker'!$Q33:$AD33,0,CZ$4))=DC$8,IFERROR(--LEFT(OFFSET('Vacation Tracker'!$Q33:$AD33,0,CZ$4),LEN(OFFSET('Vacation Tracker'!$Q33:$AD33,0,CZ$4))-1),0)))</f>
        <v>0</v>
      </c>
      <c r="DD30" s="23">
        <f ca="1">SUM(OFFSET('Vacation Tracker'!$Q33:$AD33,0,DD$4))</f>
        <v>0</v>
      </c>
      <c r="DE30" s="26">
        <f t="shared" ref="DE30" ca="1" si="1302">DD30-DF30</f>
        <v>0</v>
      </c>
      <c r="DF30" s="26">
        <f t="array" aca="1" ref="DF30" ca="1">SUM(IF(RIGHT(OFFSET('Vacation Tracker'!$Q33:$AD33,0,DD$4))&lt;&gt;"O",IFERROR(--LEFT(OFFSET('Vacation Tracker'!$Q33:$AD33,0,DD$4),LEN(OFFSET('Vacation Tracker'!$Q33:$AD33,0,DD$4))-1),0)))</f>
        <v>0</v>
      </c>
      <c r="DG30" s="26">
        <f t="array" aca="1" ref="DG30" ca="1">SUM(IF(RIGHT(OFFSET('Vacation Tracker'!$Q33:$AD33,0,DD$4))=DG$8,IFERROR(--LEFT(OFFSET('Vacation Tracker'!$Q33:$AD33,0,DD$4),LEN(OFFSET('Vacation Tracker'!$Q33:$AD33,0,DD$4))-1),0)))</f>
        <v>0</v>
      </c>
      <c r="DH30" s="23">
        <f ca="1">SUM(OFFSET('Vacation Tracker'!$Q33:$AD33,0,DH$4))</f>
        <v>0</v>
      </c>
      <c r="DI30" s="26">
        <f t="shared" ref="DI30" ca="1" si="1303">DH30-DJ30</f>
        <v>0</v>
      </c>
      <c r="DJ30" s="26">
        <f t="array" aca="1" ref="DJ30" ca="1">SUM(IF(RIGHT(OFFSET('Vacation Tracker'!$Q33:$AD33,0,DH$4))&lt;&gt;"O",IFERROR(--LEFT(OFFSET('Vacation Tracker'!$Q33:$AD33,0,DH$4),LEN(OFFSET('Vacation Tracker'!$Q33:$AD33,0,DH$4))-1),0)))</f>
        <v>0</v>
      </c>
      <c r="DK30" s="26">
        <f t="array" aca="1" ref="DK30" ca="1">SUM(IF(RIGHT(OFFSET('Vacation Tracker'!$Q33:$AD33,0,DH$4))=DK$8,IFERROR(--LEFT(OFFSET('Vacation Tracker'!$Q33:$AD33,0,DH$4),LEN(OFFSET('Vacation Tracker'!$Q33:$AD33,0,DH$4))-1),0)))</f>
        <v>0</v>
      </c>
      <c r="DL30" s="23">
        <f ca="1">SUM(OFFSET('Vacation Tracker'!$Q33:$AD33,0,DL$4))</f>
        <v>0</v>
      </c>
      <c r="DM30" s="26">
        <f t="shared" ref="DM30" ca="1" si="1304">DL30-DN30</f>
        <v>0</v>
      </c>
      <c r="DN30" s="26">
        <f t="array" aca="1" ref="DN30" ca="1">SUM(IF(RIGHT(OFFSET('Vacation Tracker'!$Q33:$AD33,0,DL$4))&lt;&gt;"O",IFERROR(--LEFT(OFFSET('Vacation Tracker'!$Q33:$AD33,0,DL$4),LEN(OFFSET('Vacation Tracker'!$Q33:$AD33,0,DL$4))-1),0)))</f>
        <v>0</v>
      </c>
      <c r="DO30" s="26">
        <f t="array" aca="1" ref="DO30" ca="1">SUM(IF(RIGHT(OFFSET('Vacation Tracker'!$Q33:$AD33,0,DL$4))=DO$8,IFERROR(--LEFT(OFFSET('Vacation Tracker'!$Q33:$AD33,0,DL$4),LEN(OFFSET('Vacation Tracker'!$Q33:$AD33,0,DL$4))-1),0)))</f>
        <v>0</v>
      </c>
      <c r="DP30" s="23">
        <f ca="1">SUM(OFFSET('Vacation Tracker'!$Q33:$AD33,0,DP$4))</f>
        <v>0</v>
      </c>
      <c r="DQ30" s="26">
        <f t="shared" ref="DQ30" ca="1" si="1305">DP30-DR30</f>
        <v>0</v>
      </c>
      <c r="DR30" s="26">
        <f t="array" aca="1" ref="DR30" ca="1">SUM(IF(RIGHT(OFFSET('Vacation Tracker'!$Q33:$AD33,0,DP$4))&lt;&gt;"O",IFERROR(--LEFT(OFFSET('Vacation Tracker'!$Q33:$AD33,0,DP$4),LEN(OFFSET('Vacation Tracker'!$Q33:$AD33,0,DP$4))-1),0)))</f>
        <v>0</v>
      </c>
      <c r="DS30" s="26">
        <f t="array" aca="1" ref="DS30" ca="1">SUM(IF(RIGHT(OFFSET('Vacation Tracker'!$Q33:$AD33,0,DP$4))=DS$8,IFERROR(--LEFT(OFFSET('Vacation Tracker'!$Q33:$AD33,0,DP$4),LEN(OFFSET('Vacation Tracker'!$Q33:$AD33,0,DP$4))-1),0)))</f>
        <v>0</v>
      </c>
      <c r="DT30" s="23">
        <f ca="1">SUM(OFFSET('Vacation Tracker'!$Q33:$AD33,0,DT$4))</f>
        <v>0</v>
      </c>
      <c r="DU30" s="26">
        <f t="shared" ref="DU30" ca="1" si="1306">DT30-DV30</f>
        <v>0</v>
      </c>
      <c r="DV30" s="26">
        <f t="array" aca="1" ref="DV30" ca="1">SUM(IF(RIGHT(OFFSET('Vacation Tracker'!$Q33:$AD33,0,DT$4))&lt;&gt;"O",IFERROR(--LEFT(OFFSET('Vacation Tracker'!$Q33:$AD33,0,DT$4),LEN(OFFSET('Vacation Tracker'!$Q33:$AD33,0,DT$4))-1),0)))</f>
        <v>0</v>
      </c>
      <c r="DW30" s="26">
        <f t="array" aca="1" ref="DW30" ca="1">SUM(IF(RIGHT(OFFSET('Vacation Tracker'!$Q33:$AD33,0,DT$4))=DW$8,IFERROR(--LEFT(OFFSET('Vacation Tracker'!$Q33:$AD33,0,DT$4),LEN(OFFSET('Vacation Tracker'!$Q33:$AD33,0,DT$4))-1),0)))</f>
        <v>0</v>
      </c>
      <c r="DX30" s="23">
        <f ca="1">SUM(OFFSET('Vacation Tracker'!$Q33:$AD33,0,DX$4))</f>
        <v>0</v>
      </c>
      <c r="DY30" s="26">
        <f t="shared" ref="DY30" ca="1" si="1307">DX30-DZ30</f>
        <v>0</v>
      </c>
      <c r="DZ30" s="26">
        <f t="array" aca="1" ref="DZ30" ca="1">SUM(IF(RIGHT(OFFSET('Vacation Tracker'!$Q33:$AD33,0,DX$4))&lt;&gt;"O",IFERROR(--LEFT(OFFSET('Vacation Tracker'!$Q33:$AD33,0,DX$4),LEN(OFFSET('Vacation Tracker'!$Q33:$AD33,0,DX$4))-1),0)))</f>
        <v>0</v>
      </c>
      <c r="EA30" s="26">
        <f t="array" aca="1" ref="EA30" ca="1">SUM(IF(RIGHT(OFFSET('Vacation Tracker'!$Q33:$AD33,0,DX$4))=EA$8,IFERROR(--LEFT(OFFSET('Vacation Tracker'!$Q33:$AD33,0,DX$4),LEN(OFFSET('Vacation Tracker'!$Q33:$AD33,0,DX$4))-1),0)))</f>
        <v>0</v>
      </c>
      <c r="EB30" s="23">
        <f ca="1">SUM(OFFSET('Vacation Tracker'!$Q33:$AD33,0,EB$4))</f>
        <v>0</v>
      </c>
      <c r="EC30" s="26">
        <f t="shared" ref="EC30" ca="1" si="1308">EB30-ED30</f>
        <v>0</v>
      </c>
      <c r="ED30" s="26">
        <f t="array" aca="1" ref="ED30" ca="1">SUM(IF(RIGHT(OFFSET('Vacation Tracker'!$Q33:$AD33,0,EB$4))&lt;&gt;"O",IFERROR(--LEFT(OFFSET('Vacation Tracker'!$Q33:$AD33,0,EB$4),LEN(OFFSET('Vacation Tracker'!$Q33:$AD33,0,EB$4))-1),0)))</f>
        <v>0</v>
      </c>
      <c r="EE30" s="26">
        <f t="array" aca="1" ref="EE30" ca="1">SUM(IF(RIGHT(OFFSET('Vacation Tracker'!$Q33:$AD33,0,EB$4))=EE$8,IFERROR(--LEFT(OFFSET('Vacation Tracker'!$Q33:$AD33,0,EB$4),LEN(OFFSET('Vacation Tracker'!$Q33:$AD33,0,EB$4))-1),0)))</f>
        <v>0</v>
      </c>
      <c r="EF30" s="23">
        <f ca="1">SUM(OFFSET('Vacation Tracker'!$Q33:$AD33,0,EF$4))</f>
        <v>0</v>
      </c>
      <c r="EG30" s="26">
        <f t="shared" ref="EG30" ca="1" si="1309">EF30-EH30</f>
        <v>0</v>
      </c>
      <c r="EH30" s="26">
        <f t="array" aca="1" ref="EH30" ca="1">SUM(IF(RIGHT(OFFSET('Vacation Tracker'!$Q33:$AD33,0,EF$4))&lt;&gt;"O",IFERROR(--LEFT(OFFSET('Vacation Tracker'!$Q33:$AD33,0,EF$4),LEN(OFFSET('Vacation Tracker'!$Q33:$AD33,0,EF$4))-1),0)))</f>
        <v>0</v>
      </c>
      <c r="EI30" s="26">
        <f t="array" aca="1" ref="EI30" ca="1">SUM(IF(RIGHT(OFFSET('Vacation Tracker'!$Q33:$AD33,0,EF$4))=EI$8,IFERROR(--LEFT(OFFSET('Vacation Tracker'!$Q33:$AD33,0,EF$4),LEN(OFFSET('Vacation Tracker'!$Q33:$AD33,0,EF$4))-1),0)))</f>
        <v>0</v>
      </c>
      <c r="EJ30" s="23">
        <f ca="1">SUM(OFFSET('Vacation Tracker'!$Q33:$AD33,0,EJ$4))</f>
        <v>0</v>
      </c>
      <c r="EK30" s="26">
        <f t="shared" ref="EK30" ca="1" si="1310">EJ30-EL30</f>
        <v>0</v>
      </c>
      <c r="EL30" s="26">
        <f t="array" aca="1" ref="EL30" ca="1">SUM(IF(RIGHT(OFFSET('Vacation Tracker'!$Q33:$AD33,0,EJ$4))&lt;&gt;"O",IFERROR(--LEFT(OFFSET('Vacation Tracker'!$Q33:$AD33,0,EJ$4),LEN(OFFSET('Vacation Tracker'!$Q33:$AD33,0,EJ$4))-1),0)))</f>
        <v>0</v>
      </c>
      <c r="EM30" s="26">
        <f t="array" aca="1" ref="EM30" ca="1">SUM(IF(RIGHT(OFFSET('Vacation Tracker'!$Q33:$AD33,0,EJ$4))=EM$8,IFERROR(--LEFT(OFFSET('Vacation Tracker'!$Q33:$AD33,0,EJ$4),LEN(OFFSET('Vacation Tracker'!$Q33:$AD33,0,EJ$4))-1),0)))</f>
        <v>0</v>
      </c>
      <c r="EN30" s="23">
        <f ca="1">SUM(OFFSET('Vacation Tracker'!$Q33:$AD33,0,EN$4))</f>
        <v>0</v>
      </c>
      <c r="EO30" s="26">
        <f t="shared" ref="EO30" ca="1" si="1311">EN30-EP30</f>
        <v>0</v>
      </c>
      <c r="EP30" s="26">
        <f t="array" aca="1" ref="EP30" ca="1">SUM(IF(RIGHT(OFFSET('Vacation Tracker'!$Q33:$AD33,0,EN$4))&lt;&gt;"O",IFERROR(--LEFT(OFFSET('Vacation Tracker'!$Q33:$AD33,0,EN$4),LEN(OFFSET('Vacation Tracker'!$Q33:$AD33,0,EN$4))-1),0)))</f>
        <v>0</v>
      </c>
      <c r="EQ30" s="26">
        <f t="array" aca="1" ref="EQ30" ca="1">SUM(IF(RIGHT(OFFSET('Vacation Tracker'!$Q33:$AD33,0,EN$4))=EQ$8,IFERROR(--LEFT(OFFSET('Vacation Tracker'!$Q33:$AD33,0,EN$4),LEN(OFFSET('Vacation Tracker'!$Q33:$AD33,0,EN$4))-1),0)))</f>
        <v>0</v>
      </c>
      <c r="ER30" s="23">
        <f ca="1">SUM(OFFSET('Vacation Tracker'!$Q33:$AD33,0,ER$4))</f>
        <v>0</v>
      </c>
      <c r="ES30" s="26">
        <f t="shared" ref="ES30" ca="1" si="1312">ER30-ET30</f>
        <v>0</v>
      </c>
      <c r="ET30" s="26">
        <f t="array" aca="1" ref="ET30" ca="1">SUM(IF(RIGHT(OFFSET('Vacation Tracker'!$Q33:$AD33,0,ER$4))&lt;&gt;"O",IFERROR(--LEFT(OFFSET('Vacation Tracker'!$Q33:$AD33,0,ER$4),LEN(OFFSET('Vacation Tracker'!$Q33:$AD33,0,ER$4))-1),0)))</f>
        <v>0</v>
      </c>
      <c r="EU30" s="26">
        <f t="array" aca="1" ref="EU30" ca="1">SUM(IF(RIGHT(OFFSET('Vacation Tracker'!$Q33:$AD33,0,ER$4))=EU$8,IFERROR(--LEFT(OFFSET('Vacation Tracker'!$Q33:$AD33,0,ER$4),LEN(OFFSET('Vacation Tracker'!$Q33:$AD33,0,ER$4))-1),0)))</f>
        <v>0</v>
      </c>
      <c r="EV30" s="23">
        <f ca="1">SUM(OFFSET('Vacation Tracker'!$Q33:$AD33,0,EV$4))</f>
        <v>0</v>
      </c>
      <c r="EW30" s="26">
        <f t="shared" ref="EW30" ca="1" si="1313">EV30-EX30</f>
        <v>0</v>
      </c>
      <c r="EX30" s="26">
        <f t="array" aca="1" ref="EX30" ca="1">SUM(IF(RIGHT(OFFSET('Vacation Tracker'!$Q33:$AD33,0,EV$4))&lt;&gt;"O",IFERROR(--LEFT(OFFSET('Vacation Tracker'!$Q33:$AD33,0,EV$4),LEN(OFFSET('Vacation Tracker'!$Q33:$AD33,0,EV$4))-1),0)))</f>
        <v>0</v>
      </c>
      <c r="EY30" s="26">
        <f t="array" aca="1" ref="EY30" ca="1">SUM(IF(RIGHT(OFFSET('Vacation Tracker'!$Q33:$AD33,0,EV$4))=EY$8,IFERROR(--LEFT(OFFSET('Vacation Tracker'!$Q33:$AD33,0,EV$4),LEN(OFFSET('Vacation Tracker'!$Q33:$AD33,0,EV$4))-1),0)))</f>
        <v>0</v>
      </c>
      <c r="EZ30" s="23">
        <f ca="1">SUM(OFFSET('Vacation Tracker'!$Q33:$AD33,0,EZ$4))</f>
        <v>0</v>
      </c>
      <c r="FA30" s="26">
        <f t="shared" ref="FA30" ca="1" si="1314">EZ30-FB30</f>
        <v>0</v>
      </c>
      <c r="FB30" s="26">
        <f t="array" aca="1" ref="FB30" ca="1">SUM(IF(RIGHT(OFFSET('Vacation Tracker'!$Q33:$AD33,0,EZ$4))&lt;&gt;"O",IFERROR(--LEFT(OFFSET('Vacation Tracker'!$Q33:$AD33,0,EZ$4),LEN(OFFSET('Vacation Tracker'!$Q33:$AD33,0,EZ$4))-1),0)))</f>
        <v>0</v>
      </c>
      <c r="FC30" s="26">
        <f t="array" aca="1" ref="FC30" ca="1">SUM(IF(RIGHT(OFFSET('Vacation Tracker'!$Q33:$AD33,0,EZ$4))=FC$8,IFERROR(--LEFT(OFFSET('Vacation Tracker'!$Q33:$AD33,0,EZ$4),LEN(OFFSET('Vacation Tracker'!$Q33:$AD33,0,EZ$4))-1),0)))</f>
        <v>0</v>
      </c>
      <c r="FD30" s="23">
        <f ca="1">SUM(OFFSET('Vacation Tracker'!$Q33:$AD33,0,FD$4))</f>
        <v>0</v>
      </c>
      <c r="FE30" s="26">
        <f t="shared" ref="FE30" ca="1" si="1315">FD30-FF30</f>
        <v>0</v>
      </c>
      <c r="FF30" s="26">
        <f t="array" aca="1" ref="FF30" ca="1">SUM(IF(RIGHT(OFFSET('Vacation Tracker'!$Q33:$AD33,0,FD$4))&lt;&gt;"O",IFERROR(--LEFT(OFFSET('Vacation Tracker'!$Q33:$AD33,0,FD$4),LEN(OFFSET('Vacation Tracker'!$Q33:$AD33,0,FD$4))-1),0)))</f>
        <v>0</v>
      </c>
      <c r="FG30" s="26">
        <f t="array" aca="1" ref="FG30" ca="1">SUM(IF(RIGHT(OFFSET('Vacation Tracker'!$Q33:$AD33,0,FD$4))=FG$8,IFERROR(--LEFT(OFFSET('Vacation Tracker'!$Q33:$AD33,0,FD$4),LEN(OFFSET('Vacation Tracker'!$Q33:$AD33,0,FD$4))-1),0)))</f>
        <v>0</v>
      </c>
      <c r="FH30" s="23">
        <f ca="1">SUM(OFFSET('Vacation Tracker'!$Q33:$AD33,0,FH$4))</f>
        <v>0</v>
      </c>
      <c r="FI30" s="26">
        <f t="shared" ref="FI30" ca="1" si="1316">FH30-FJ30</f>
        <v>0</v>
      </c>
      <c r="FJ30" s="26">
        <f t="array" aca="1" ref="FJ30" ca="1">SUM(IF(RIGHT(OFFSET('Vacation Tracker'!$Q33:$AD33,0,FH$4))&lt;&gt;"O",IFERROR(--LEFT(OFFSET('Vacation Tracker'!$Q33:$AD33,0,FH$4),LEN(OFFSET('Vacation Tracker'!$Q33:$AD33,0,FH$4))-1),0)))</f>
        <v>0</v>
      </c>
      <c r="FK30" s="26">
        <f t="array" aca="1" ref="FK30" ca="1">SUM(IF(RIGHT(OFFSET('Vacation Tracker'!$Q33:$AD33,0,FH$4))=FK$8,IFERROR(--LEFT(OFFSET('Vacation Tracker'!$Q33:$AD33,0,FH$4),LEN(OFFSET('Vacation Tracker'!$Q33:$AD33,0,FH$4))-1),0)))</f>
        <v>0</v>
      </c>
      <c r="FL30" s="23">
        <f ca="1">SUM(OFFSET('Vacation Tracker'!$Q33:$AD33,0,FL$4))</f>
        <v>0</v>
      </c>
      <c r="FM30" s="26">
        <f t="shared" ref="FM30" ca="1" si="1317">FL30-FN30</f>
        <v>0</v>
      </c>
      <c r="FN30" s="26">
        <f t="array" aca="1" ref="FN30" ca="1">SUM(IF(RIGHT(OFFSET('Vacation Tracker'!$Q33:$AD33,0,FL$4))&lt;&gt;"O",IFERROR(--LEFT(OFFSET('Vacation Tracker'!$Q33:$AD33,0,FL$4),LEN(OFFSET('Vacation Tracker'!$Q33:$AD33,0,FL$4))-1),0)))</f>
        <v>0</v>
      </c>
      <c r="FO30" s="26">
        <f t="array" aca="1" ref="FO30" ca="1">SUM(IF(RIGHT(OFFSET('Vacation Tracker'!$Q33:$AD33,0,FL$4))=FO$8,IFERROR(--LEFT(OFFSET('Vacation Tracker'!$Q33:$AD33,0,FL$4),LEN(OFFSET('Vacation Tracker'!$Q33:$AD33,0,FL$4))-1),0)))</f>
        <v>0</v>
      </c>
      <c r="FP30" s="23">
        <f ca="1">SUM(OFFSET('Vacation Tracker'!$Q33:$AD33,0,FP$4))</f>
        <v>0</v>
      </c>
      <c r="FQ30" s="26">
        <f t="shared" ref="FQ30" ca="1" si="1318">FP30-FR30</f>
        <v>0</v>
      </c>
      <c r="FR30" s="26">
        <f t="array" aca="1" ref="FR30" ca="1">SUM(IF(RIGHT(OFFSET('Vacation Tracker'!$Q33:$AD33,0,FP$4))&lt;&gt;"O",IFERROR(--LEFT(OFFSET('Vacation Tracker'!$Q33:$AD33,0,FP$4),LEN(OFFSET('Vacation Tracker'!$Q33:$AD33,0,FP$4))-1),0)))</f>
        <v>0</v>
      </c>
      <c r="FS30" s="26">
        <f t="array" aca="1" ref="FS30" ca="1">SUM(IF(RIGHT(OFFSET('Vacation Tracker'!$Q33:$AD33,0,FP$4))=FS$8,IFERROR(--LEFT(OFFSET('Vacation Tracker'!$Q33:$AD33,0,FP$4),LEN(OFFSET('Vacation Tracker'!$Q33:$AD33,0,FP$4))-1),0)))</f>
        <v>0</v>
      </c>
      <c r="FT30" s="23">
        <f ca="1">SUM(OFFSET('Vacation Tracker'!$Q33:$AD33,0,FT$4))</f>
        <v>0</v>
      </c>
      <c r="FU30" s="26">
        <f t="shared" ref="FU30" ca="1" si="1319">FT30-FV30</f>
        <v>0</v>
      </c>
      <c r="FV30" s="26">
        <f t="array" aca="1" ref="FV30" ca="1">SUM(IF(RIGHT(OFFSET('Vacation Tracker'!$Q33:$AD33,0,FT$4))&lt;&gt;"O",IFERROR(--LEFT(OFFSET('Vacation Tracker'!$Q33:$AD33,0,FT$4),LEN(OFFSET('Vacation Tracker'!$Q33:$AD33,0,FT$4))-1),0)))</f>
        <v>0</v>
      </c>
      <c r="FW30" s="26">
        <f t="array" aca="1" ref="FW30" ca="1">SUM(IF(RIGHT(OFFSET('Vacation Tracker'!$Q33:$AD33,0,FT$4))=FW$8,IFERROR(--LEFT(OFFSET('Vacation Tracker'!$Q33:$AD33,0,FT$4),LEN(OFFSET('Vacation Tracker'!$Q33:$AD33,0,FT$4))-1),0)))</f>
        <v>0</v>
      </c>
      <c r="FX30" s="23">
        <f ca="1">SUM(OFFSET('Vacation Tracker'!$Q33:$AD33,0,FX$4))</f>
        <v>0</v>
      </c>
      <c r="FY30" s="26">
        <f t="shared" ref="FY30" ca="1" si="1320">FX30-FZ30</f>
        <v>0</v>
      </c>
      <c r="FZ30" s="26">
        <f t="array" aca="1" ref="FZ30" ca="1">SUM(IF(RIGHT(OFFSET('Vacation Tracker'!$Q33:$AD33,0,FX$4))&lt;&gt;"O",IFERROR(--LEFT(OFFSET('Vacation Tracker'!$Q33:$AD33,0,FX$4),LEN(OFFSET('Vacation Tracker'!$Q33:$AD33,0,FX$4))-1),0)))</f>
        <v>0</v>
      </c>
      <c r="GA30" s="26">
        <f t="array" aca="1" ref="GA30" ca="1">SUM(IF(RIGHT(OFFSET('Vacation Tracker'!$Q33:$AD33,0,FX$4))=GA$8,IFERROR(--LEFT(OFFSET('Vacation Tracker'!$Q33:$AD33,0,FX$4),LEN(OFFSET('Vacation Tracker'!$Q33:$AD33,0,FX$4))-1),0)))</f>
        <v>0</v>
      </c>
      <c r="GB30" s="23">
        <f ca="1">SUM(OFFSET('Vacation Tracker'!$Q33:$AD33,0,GB$4))</f>
        <v>0</v>
      </c>
      <c r="GC30" s="26">
        <f t="shared" ref="GC30" ca="1" si="1321">GB30-GD30</f>
        <v>0</v>
      </c>
      <c r="GD30" s="26">
        <f t="array" aca="1" ref="GD30" ca="1">SUM(IF(RIGHT(OFFSET('Vacation Tracker'!$Q33:$AD33,0,GB$4))&lt;&gt;"O",IFERROR(--LEFT(OFFSET('Vacation Tracker'!$Q33:$AD33,0,GB$4),LEN(OFFSET('Vacation Tracker'!$Q33:$AD33,0,GB$4))-1),0)))</f>
        <v>0</v>
      </c>
      <c r="GE30" s="26">
        <f t="array" aca="1" ref="GE30" ca="1">SUM(IF(RIGHT(OFFSET('Vacation Tracker'!$Q33:$AD33,0,GB$4))=GE$8,IFERROR(--LEFT(OFFSET('Vacation Tracker'!$Q33:$AD33,0,GB$4),LEN(OFFSET('Vacation Tracker'!$Q33:$AD33,0,GB$4))-1),0)))</f>
        <v>0</v>
      </c>
      <c r="GF30" s="23">
        <f ca="1">SUM(OFFSET('Vacation Tracker'!$Q33:$AD33,0,GF$4))</f>
        <v>0</v>
      </c>
      <c r="GG30" s="26">
        <f t="shared" ref="GG30" ca="1" si="1322">GF30-GH30</f>
        <v>0</v>
      </c>
      <c r="GH30" s="26">
        <f t="array" aca="1" ref="GH30" ca="1">SUM(IF(RIGHT(OFFSET('Vacation Tracker'!$Q33:$AD33,0,GF$4))&lt;&gt;"O",IFERROR(--LEFT(OFFSET('Vacation Tracker'!$Q33:$AD33,0,GF$4),LEN(OFFSET('Vacation Tracker'!$Q33:$AD33,0,GF$4))-1),0)))</f>
        <v>0</v>
      </c>
      <c r="GI30" s="26">
        <f t="array" aca="1" ref="GI30" ca="1">SUM(IF(RIGHT(OFFSET('Vacation Tracker'!$Q33:$AD33,0,GF$4))=GI$8,IFERROR(--LEFT(OFFSET('Vacation Tracker'!$Q33:$AD33,0,GF$4),LEN(OFFSET('Vacation Tracker'!$Q33:$AD33,0,GF$4))-1),0)))</f>
        <v>0</v>
      </c>
      <c r="GJ30" s="23">
        <f ca="1">SUM(OFFSET('Vacation Tracker'!$Q33:$AD33,0,GJ$4))</f>
        <v>0</v>
      </c>
      <c r="GK30" s="26">
        <f t="shared" ref="GK30" ca="1" si="1323">GJ30-GL30</f>
        <v>0</v>
      </c>
      <c r="GL30" s="26">
        <f t="array" aca="1" ref="GL30" ca="1">SUM(IF(RIGHT(OFFSET('Vacation Tracker'!$Q33:$AD33,0,GJ$4))&lt;&gt;"O",IFERROR(--LEFT(OFFSET('Vacation Tracker'!$Q33:$AD33,0,GJ$4),LEN(OFFSET('Vacation Tracker'!$Q33:$AD33,0,GJ$4))-1),0)))</f>
        <v>0</v>
      </c>
      <c r="GM30" s="26">
        <f t="array" aca="1" ref="GM30" ca="1">SUM(IF(RIGHT(OFFSET('Vacation Tracker'!$Q33:$AD33,0,GJ$4))=GM$8,IFERROR(--LEFT(OFFSET('Vacation Tracker'!$Q33:$AD33,0,GJ$4),LEN(OFFSET('Vacation Tracker'!$Q33:$AD33,0,GJ$4))-1),0)))</f>
        <v>0</v>
      </c>
      <c r="GN30" s="23">
        <f ca="1">SUM(OFFSET('Vacation Tracker'!$Q33:$AD33,0,GN$4))</f>
        <v>0</v>
      </c>
      <c r="GO30" s="26">
        <f t="shared" ref="GO30" ca="1" si="1324">GN30-GP30</f>
        <v>0</v>
      </c>
      <c r="GP30" s="26">
        <f t="array" aca="1" ref="GP30" ca="1">SUM(IF(RIGHT(OFFSET('Vacation Tracker'!$Q33:$AD33,0,GN$4))&lt;&gt;"O",IFERROR(--LEFT(OFFSET('Vacation Tracker'!$Q33:$AD33,0,GN$4),LEN(OFFSET('Vacation Tracker'!$Q33:$AD33,0,GN$4))-1),0)))</f>
        <v>0</v>
      </c>
      <c r="GQ30" s="26">
        <f t="array" aca="1" ref="GQ30" ca="1">SUM(IF(RIGHT(OFFSET('Vacation Tracker'!$Q33:$AD33,0,GN$4))=GQ$8,IFERROR(--LEFT(OFFSET('Vacation Tracker'!$Q33:$AD33,0,GN$4),LEN(OFFSET('Vacation Tracker'!$Q33:$AD33,0,GN$4))-1),0)))</f>
        <v>0</v>
      </c>
      <c r="GR30" s="23">
        <f ca="1">SUM(OFFSET('Vacation Tracker'!$Q33:$AD33,0,GR$4))</f>
        <v>0</v>
      </c>
      <c r="GS30" s="26">
        <f t="shared" ref="GS30" ca="1" si="1325">GR30-GT30</f>
        <v>0</v>
      </c>
      <c r="GT30" s="26">
        <f t="array" aca="1" ref="GT30" ca="1">SUM(IF(RIGHT(OFFSET('Vacation Tracker'!$Q33:$AD33,0,GR$4))&lt;&gt;"O",IFERROR(--LEFT(OFFSET('Vacation Tracker'!$Q33:$AD33,0,GR$4),LEN(OFFSET('Vacation Tracker'!$Q33:$AD33,0,GR$4))-1),0)))</f>
        <v>0</v>
      </c>
      <c r="GU30" s="26">
        <f t="array" aca="1" ref="GU30" ca="1">SUM(IF(RIGHT(OFFSET('Vacation Tracker'!$Q33:$AD33,0,GR$4))=GU$8,IFERROR(--LEFT(OFFSET('Vacation Tracker'!$Q33:$AD33,0,GR$4),LEN(OFFSET('Vacation Tracker'!$Q33:$AD33,0,GR$4))-1),0)))</f>
        <v>0</v>
      </c>
      <c r="GV30" s="23">
        <f ca="1">SUM(OFFSET('Vacation Tracker'!$Q33:$AD33,0,GV$4))</f>
        <v>0</v>
      </c>
      <c r="GW30" s="26">
        <f t="shared" ref="GW30" ca="1" si="1326">GV30-GX30</f>
        <v>0</v>
      </c>
      <c r="GX30" s="26">
        <f t="array" aca="1" ref="GX30" ca="1">SUM(IF(RIGHT(OFFSET('Vacation Tracker'!$Q33:$AD33,0,GV$4))&lt;&gt;"O",IFERROR(--LEFT(OFFSET('Vacation Tracker'!$Q33:$AD33,0,GV$4),LEN(OFFSET('Vacation Tracker'!$Q33:$AD33,0,GV$4))-1),0)))</f>
        <v>0</v>
      </c>
      <c r="GY30" s="26">
        <f t="array" aca="1" ref="GY30" ca="1">SUM(IF(RIGHT(OFFSET('Vacation Tracker'!$Q33:$AD33,0,GV$4))=GY$8,IFERROR(--LEFT(OFFSET('Vacation Tracker'!$Q33:$AD33,0,GV$4),LEN(OFFSET('Vacation Tracker'!$Q33:$AD33,0,GV$4))-1),0)))</f>
        <v>0</v>
      </c>
      <c r="GZ30" s="23">
        <f ca="1">SUM(OFFSET('Vacation Tracker'!$Q33:$AD33,0,GZ$4))</f>
        <v>0</v>
      </c>
      <c r="HA30" s="26">
        <f t="shared" ref="HA30" ca="1" si="1327">GZ30-HB30</f>
        <v>0</v>
      </c>
      <c r="HB30" s="26">
        <f t="array" aca="1" ref="HB30" ca="1">SUM(IF(RIGHT(OFFSET('Vacation Tracker'!$Q33:$AD33,0,GZ$4))&lt;&gt;"O",IFERROR(--LEFT(OFFSET('Vacation Tracker'!$Q33:$AD33,0,GZ$4),LEN(OFFSET('Vacation Tracker'!$Q33:$AD33,0,GZ$4))-1),0)))</f>
        <v>0</v>
      </c>
      <c r="HC30" s="26">
        <f t="array" aca="1" ref="HC30" ca="1">SUM(IF(RIGHT(OFFSET('Vacation Tracker'!$Q33:$AD33,0,GZ$4))=HC$8,IFERROR(--LEFT(OFFSET('Vacation Tracker'!$Q33:$AD33,0,GZ$4),LEN(OFFSET('Vacation Tracker'!$Q33:$AD33,0,GZ$4))-1),0)))</f>
        <v>0</v>
      </c>
      <c r="HD30" s="23">
        <f ca="1">SUM(OFFSET('Vacation Tracker'!$Q33:$AD33,0,HD$4))</f>
        <v>0</v>
      </c>
      <c r="HE30" s="26">
        <f t="shared" ref="HE30" ca="1" si="1328">HD30-HF30</f>
        <v>0</v>
      </c>
      <c r="HF30" s="26">
        <f t="array" aca="1" ref="HF30" ca="1">SUM(IF(RIGHT(OFFSET('Vacation Tracker'!$Q33:$AD33,0,HD$4))&lt;&gt;"O",IFERROR(--LEFT(OFFSET('Vacation Tracker'!$Q33:$AD33,0,HD$4),LEN(OFFSET('Vacation Tracker'!$Q33:$AD33,0,HD$4))-1),0)))</f>
        <v>0</v>
      </c>
      <c r="HG30" s="26">
        <f t="array" aca="1" ref="HG30" ca="1">SUM(IF(RIGHT(OFFSET('Vacation Tracker'!$Q33:$AD33,0,HD$4))=HG$8,IFERROR(--LEFT(OFFSET('Vacation Tracker'!$Q33:$AD33,0,HD$4),LEN(OFFSET('Vacation Tracker'!$Q33:$AD33,0,HD$4))-1),0)))</f>
        <v>0</v>
      </c>
      <c r="HH30" s="23">
        <f ca="1">SUM(OFFSET('Vacation Tracker'!$Q33:$AD33,0,HH$4))</f>
        <v>0</v>
      </c>
      <c r="HI30" s="26">
        <f t="shared" ref="HI30" ca="1" si="1329">HH30-HJ30</f>
        <v>0</v>
      </c>
      <c r="HJ30" s="26">
        <f t="array" aca="1" ref="HJ30" ca="1">SUM(IF(RIGHT(OFFSET('Vacation Tracker'!$Q33:$AD33,0,HH$4))&lt;&gt;"O",IFERROR(--LEFT(OFFSET('Vacation Tracker'!$Q33:$AD33,0,HH$4),LEN(OFFSET('Vacation Tracker'!$Q33:$AD33,0,HH$4))-1),0)))</f>
        <v>0</v>
      </c>
      <c r="HK30" s="26">
        <f t="array" aca="1" ref="HK30" ca="1">SUM(IF(RIGHT(OFFSET('Vacation Tracker'!$Q33:$AD33,0,HH$4))=HK$8,IFERROR(--LEFT(OFFSET('Vacation Tracker'!$Q33:$AD33,0,HH$4),LEN(OFFSET('Vacation Tracker'!$Q33:$AD33,0,HH$4))-1),0)))</f>
        <v>0</v>
      </c>
      <c r="HL30" s="23">
        <f ca="1">SUM(OFFSET('Vacation Tracker'!$Q33:$AD33,0,HL$4))</f>
        <v>0</v>
      </c>
      <c r="HM30" s="26">
        <f t="shared" ref="HM30" ca="1" si="1330">HL30-HN30</f>
        <v>0</v>
      </c>
      <c r="HN30" s="26">
        <f t="array" aca="1" ref="HN30" ca="1">SUM(IF(RIGHT(OFFSET('Vacation Tracker'!$Q33:$AD33,0,HL$4))&lt;&gt;"O",IFERROR(--LEFT(OFFSET('Vacation Tracker'!$Q33:$AD33,0,HL$4),LEN(OFFSET('Vacation Tracker'!$Q33:$AD33,0,HL$4))-1),0)))</f>
        <v>0</v>
      </c>
      <c r="HO30" s="26">
        <f t="array" aca="1" ref="HO30" ca="1">SUM(IF(RIGHT(OFFSET('Vacation Tracker'!$Q33:$AD33,0,HL$4))=HO$8,IFERROR(--LEFT(OFFSET('Vacation Tracker'!$Q33:$AD33,0,HL$4),LEN(OFFSET('Vacation Tracker'!$Q33:$AD33,0,HL$4))-1),0)))</f>
        <v>0</v>
      </c>
      <c r="HP30" s="23">
        <f ca="1">SUM(OFFSET('Vacation Tracker'!$Q33:$AD33,0,HP$4))</f>
        <v>0</v>
      </c>
      <c r="HQ30" s="26">
        <f t="shared" ref="HQ30" ca="1" si="1331">HP30-HR30</f>
        <v>0</v>
      </c>
      <c r="HR30" s="26">
        <f t="array" aca="1" ref="HR30" ca="1">SUM(IF(RIGHT(OFFSET('Vacation Tracker'!$Q33:$AD33,0,HP$4))&lt;&gt;"O",IFERROR(--LEFT(OFFSET('Vacation Tracker'!$Q33:$AD33,0,HP$4),LEN(OFFSET('Vacation Tracker'!$Q33:$AD33,0,HP$4))-1),0)))</f>
        <v>0</v>
      </c>
      <c r="HS30" s="23">
        <f t="array" aca="1" ref="HS30" ca="1">SUM(IF(RIGHT(OFFSET('Vacation Tracker'!$Q33:$AD33,0,HP$4))=HS$8,IFERROR(--LEFT(OFFSET('Vacation Tracker'!$Q33:$AD33,0,HP$4),LEN(OFFSET('Vacation Tracker'!$Q33:$AD33,0,HP$4))-1),0)))</f>
        <v>0</v>
      </c>
    </row>
    <row r="31" spans="2:227" ht="15" customHeight="1" x14ac:dyDescent="0.2">
      <c r="B31" s="23">
        <f>IF('Vacation Tracker'!B34&lt;&gt;"",'Vacation Tracker'!B34,"")</f>
        <v>23</v>
      </c>
      <c r="C31" s="24" t="str">
        <f>IF('Vacation Tracker'!C34&lt;&gt;"",'Vacation Tracker'!C34,"")</f>
        <v/>
      </c>
      <c r="D31" s="25" t="str">
        <f>IF('Vacation Tracker'!D34&lt;&gt;"",'Vacation Tracker'!D34,"")</f>
        <v/>
      </c>
      <c r="E31" s="25" t="str">
        <f>IF('Vacation Tracker'!E34&lt;&gt;"",'Vacation Tracker'!E34,"")</f>
        <v/>
      </c>
      <c r="F31" s="24" t="str">
        <f>IF('Vacation Tracker'!F34&lt;&gt;"",'Vacation Tracker'!F34,"")</f>
        <v/>
      </c>
      <c r="G31" s="24" t="str">
        <f>IF('Vacation Tracker'!G34&lt;&gt;"",'Vacation Tracker'!G34,"")</f>
        <v/>
      </c>
      <c r="H31" s="23" t="str">
        <f t="shared" si="1280"/>
        <v/>
      </c>
      <c r="I31" s="23" t="str">
        <f t="shared" si="1280"/>
        <v/>
      </c>
      <c r="J31" s="23" t="str">
        <f t="shared" si="1280"/>
        <v/>
      </c>
      <c r="K31" s="23" t="str">
        <f t="shared" si="259"/>
        <v/>
      </c>
      <c r="L31" s="23">
        <f ca="1">SUM(OFFSET('Vacation Tracker'!$Q34:$AD34,0,L$4))</f>
        <v>0</v>
      </c>
      <c r="M31" s="26">
        <f t="shared" ca="1" si="204"/>
        <v>0</v>
      </c>
      <c r="N31" s="26">
        <f t="array" aca="1" ref="N31" ca="1">SUM(IF(RIGHT(OFFSET('Vacation Tracker'!$Q34:$AD34,0,L$4))&lt;&gt;"O",IFERROR(--LEFT(OFFSET('Vacation Tracker'!$Q34:$AD34,0,L$4),LEN(OFFSET('Vacation Tracker'!$Q34:$AD34,0,L$4))-1),0)))</f>
        <v>0</v>
      </c>
      <c r="O31" s="26">
        <f t="array" aca="1" ref="O31" ca="1">SUM(IF(RIGHT(OFFSET('Vacation Tracker'!$Q34:$AD34,0,L$4))=O$8,IFERROR(--LEFT(OFFSET('Vacation Tracker'!$Q34:$AD34,0,L$4),LEN(OFFSET('Vacation Tracker'!$Q34:$AD34,0,L$4))-1),0)))</f>
        <v>0</v>
      </c>
      <c r="P31" s="23">
        <f ca="1">SUM(OFFSET('Vacation Tracker'!$Q34:$AD34,0,P$4))</f>
        <v>0</v>
      </c>
      <c r="Q31" s="26">
        <f t="shared" ca="1" si="205"/>
        <v>0</v>
      </c>
      <c r="R31" s="26">
        <f t="array" aca="1" ref="R31" ca="1">SUM(IF(RIGHT(OFFSET('Vacation Tracker'!$Q34:$AD34,0,P$4))&lt;&gt;"O",IFERROR(--LEFT(OFFSET('Vacation Tracker'!$Q34:$AD34,0,P$4),LEN(OFFSET('Vacation Tracker'!$Q34:$AD34,0,P$4))-1),0)))</f>
        <v>0</v>
      </c>
      <c r="S31" s="26">
        <f t="array" aca="1" ref="S31" ca="1">SUM(IF(RIGHT(OFFSET('Vacation Tracker'!$Q34:$AD34,0,P$4))=S$8,IFERROR(--LEFT(OFFSET('Vacation Tracker'!$Q34:$AD34,0,P$4),LEN(OFFSET('Vacation Tracker'!$Q34:$AD34,0,P$4))-1),0)))</f>
        <v>0</v>
      </c>
      <c r="T31" s="23">
        <f ca="1">SUM(OFFSET('Vacation Tracker'!$Q34:$AD34,0,T$4))</f>
        <v>0</v>
      </c>
      <c r="U31" s="26">
        <f t="shared" ca="1" si="206"/>
        <v>0</v>
      </c>
      <c r="V31" s="26">
        <f t="array" aca="1" ref="V31" ca="1">SUM(IF(RIGHT(OFFSET('Vacation Tracker'!$Q34:$AD34,0,T$4))&lt;&gt;"O",IFERROR(--LEFT(OFFSET('Vacation Tracker'!$Q34:$AD34,0,T$4),LEN(OFFSET('Vacation Tracker'!$Q34:$AD34,0,T$4))-1),0)))</f>
        <v>0</v>
      </c>
      <c r="W31" s="26">
        <f t="array" aca="1" ref="W31" ca="1">SUM(IF(RIGHT(OFFSET('Vacation Tracker'!$Q34:$AD34,0,T$4))=W$8,IFERROR(--LEFT(OFFSET('Vacation Tracker'!$Q34:$AD34,0,T$4),LEN(OFFSET('Vacation Tracker'!$Q34:$AD34,0,T$4))-1),0)))</f>
        <v>0</v>
      </c>
      <c r="X31" s="23">
        <f ca="1">SUM(OFFSET('Vacation Tracker'!$Q34:$AD34,0,X$4))</f>
        <v>0</v>
      </c>
      <c r="Y31" s="26">
        <f t="shared" ref="Y31" ca="1" si="1332">X31-Z31</f>
        <v>0</v>
      </c>
      <c r="Z31" s="26">
        <f t="array" aca="1" ref="Z31" ca="1">SUM(IF(RIGHT(OFFSET('Vacation Tracker'!$Q34:$AD34,0,X$4))&lt;&gt;"O",IFERROR(--LEFT(OFFSET('Vacation Tracker'!$Q34:$AD34,0,X$4),LEN(OFFSET('Vacation Tracker'!$Q34:$AD34,0,X$4))-1),0)))</f>
        <v>0</v>
      </c>
      <c r="AA31" s="26">
        <f t="array" aca="1" ref="AA31" ca="1">SUM(IF(RIGHT(OFFSET('Vacation Tracker'!$Q34:$AD34,0,X$4))=AA$8,IFERROR(--LEFT(OFFSET('Vacation Tracker'!$Q34:$AD34,0,X$4),LEN(OFFSET('Vacation Tracker'!$Q34:$AD34,0,X$4))-1),0)))</f>
        <v>0</v>
      </c>
      <c r="AB31" s="23">
        <f ca="1">SUM(OFFSET('Vacation Tracker'!$Q34:$AD34,0,AB$4))</f>
        <v>0</v>
      </c>
      <c r="AC31" s="26">
        <f t="shared" ref="AC31" ca="1" si="1333">AB31-AD31</f>
        <v>0</v>
      </c>
      <c r="AD31" s="26">
        <f t="array" aca="1" ref="AD31" ca="1">SUM(IF(RIGHT(OFFSET('Vacation Tracker'!$Q34:$AD34,0,AB$4))&lt;&gt;"O",IFERROR(--LEFT(OFFSET('Vacation Tracker'!$Q34:$AD34,0,AB$4),LEN(OFFSET('Vacation Tracker'!$Q34:$AD34,0,AB$4))-1),0)))</f>
        <v>0</v>
      </c>
      <c r="AE31" s="26">
        <f t="array" aca="1" ref="AE31" ca="1">SUM(IF(RIGHT(OFFSET('Vacation Tracker'!$Q34:$AD34,0,AB$4))=AE$8,IFERROR(--LEFT(OFFSET('Vacation Tracker'!$Q34:$AD34,0,AB$4),LEN(OFFSET('Vacation Tracker'!$Q34:$AD34,0,AB$4))-1),0)))</f>
        <v>0</v>
      </c>
      <c r="AF31" s="23">
        <f ca="1">SUM(OFFSET('Vacation Tracker'!$Q34:$AD34,0,AF$4))</f>
        <v>0</v>
      </c>
      <c r="AG31" s="26">
        <f t="shared" ref="AG31" ca="1" si="1334">AF31-AH31</f>
        <v>0</v>
      </c>
      <c r="AH31" s="26">
        <f t="array" aca="1" ref="AH31" ca="1">SUM(IF(RIGHT(OFFSET('Vacation Tracker'!$Q34:$AD34,0,AF$4))&lt;&gt;"O",IFERROR(--LEFT(OFFSET('Vacation Tracker'!$Q34:$AD34,0,AF$4),LEN(OFFSET('Vacation Tracker'!$Q34:$AD34,0,AF$4))-1),0)))</f>
        <v>0</v>
      </c>
      <c r="AI31" s="26">
        <f t="array" aca="1" ref="AI31" ca="1">SUM(IF(RIGHT(OFFSET('Vacation Tracker'!$Q34:$AD34,0,AF$4))=AI$8,IFERROR(--LEFT(OFFSET('Vacation Tracker'!$Q34:$AD34,0,AF$4),LEN(OFFSET('Vacation Tracker'!$Q34:$AD34,0,AF$4))-1),0)))</f>
        <v>0</v>
      </c>
      <c r="AJ31" s="23">
        <f ca="1">SUM(OFFSET('Vacation Tracker'!$Q34:$AD34,0,AJ$4))</f>
        <v>0</v>
      </c>
      <c r="AK31" s="26">
        <f t="shared" ref="AK31" ca="1" si="1335">AJ31-AL31</f>
        <v>0</v>
      </c>
      <c r="AL31" s="26">
        <f t="array" aca="1" ref="AL31" ca="1">SUM(IF(RIGHT(OFFSET('Vacation Tracker'!$Q34:$AD34,0,AJ$4))&lt;&gt;"O",IFERROR(--LEFT(OFFSET('Vacation Tracker'!$Q34:$AD34,0,AJ$4),LEN(OFFSET('Vacation Tracker'!$Q34:$AD34,0,AJ$4))-1),0)))</f>
        <v>0</v>
      </c>
      <c r="AM31" s="26">
        <f t="array" aca="1" ref="AM31" ca="1">SUM(IF(RIGHT(OFFSET('Vacation Tracker'!$Q34:$AD34,0,AJ$4))=AM$8,IFERROR(--LEFT(OFFSET('Vacation Tracker'!$Q34:$AD34,0,AJ$4),LEN(OFFSET('Vacation Tracker'!$Q34:$AD34,0,AJ$4))-1),0)))</f>
        <v>0</v>
      </c>
      <c r="AN31" s="23">
        <f ca="1">SUM(OFFSET('Vacation Tracker'!$Q34:$AD34,0,AN$4))</f>
        <v>0</v>
      </c>
      <c r="AO31" s="26">
        <f t="shared" ref="AO31" ca="1" si="1336">AN31-AP31</f>
        <v>0</v>
      </c>
      <c r="AP31" s="26">
        <f t="array" aca="1" ref="AP31" ca="1">SUM(IF(RIGHT(OFFSET('Vacation Tracker'!$Q34:$AD34,0,AN$4))&lt;&gt;"O",IFERROR(--LEFT(OFFSET('Vacation Tracker'!$Q34:$AD34,0,AN$4),LEN(OFFSET('Vacation Tracker'!$Q34:$AD34,0,AN$4))-1),0)))</f>
        <v>0</v>
      </c>
      <c r="AQ31" s="26">
        <f t="array" aca="1" ref="AQ31" ca="1">SUM(IF(RIGHT(OFFSET('Vacation Tracker'!$Q34:$AD34,0,AN$4))=AQ$8,IFERROR(--LEFT(OFFSET('Vacation Tracker'!$Q34:$AD34,0,AN$4),LEN(OFFSET('Vacation Tracker'!$Q34:$AD34,0,AN$4))-1),0)))</f>
        <v>0</v>
      </c>
      <c r="AR31" s="23">
        <f ca="1">SUM(OFFSET('Vacation Tracker'!$Q34:$AD34,0,AR$4))</f>
        <v>0</v>
      </c>
      <c r="AS31" s="26">
        <f t="shared" ref="AS31" ca="1" si="1337">AR31-AT31</f>
        <v>0</v>
      </c>
      <c r="AT31" s="26">
        <f t="array" aca="1" ref="AT31" ca="1">SUM(IF(RIGHT(OFFSET('Vacation Tracker'!$Q34:$AD34,0,AR$4))&lt;&gt;"O",IFERROR(--LEFT(OFFSET('Vacation Tracker'!$Q34:$AD34,0,AR$4),LEN(OFFSET('Vacation Tracker'!$Q34:$AD34,0,AR$4))-1),0)))</f>
        <v>0</v>
      </c>
      <c r="AU31" s="26">
        <f t="array" aca="1" ref="AU31" ca="1">SUM(IF(RIGHT(OFFSET('Vacation Tracker'!$Q34:$AD34,0,AR$4))=AU$8,IFERROR(--LEFT(OFFSET('Vacation Tracker'!$Q34:$AD34,0,AR$4),LEN(OFFSET('Vacation Tracker'!$Q34:$AD34,0,AR$4))-1),0)))</f>
        <v>0</v>
      </c>
      <c r="AV31" s="23">
        <f ca="1">SUM(OFFSET('Vacation Tracker'!$Q34:$AD34,0,AV$4))</f>
        <v>0</v>
      </c>
      <c r="AW31" s="26">
        <f t="shared" ref="AW31" ca="1" si="1338">AV31-AX31</f>
        <v>0</v>
      </c>
      <c r="AX31" s="26">
        <f t="array" aca="1" ref="AX31" ca="1">SUM(IF(RIGHT(OFFSET('Vacation Tracker'!$Q34:$AD34,0,AV$4))&lt;&gt;"O",IFERROR(--LEFT(OFFSET('Vacation Tracker'!$Q34:$AD34,0,AV$4),LEN(OFFSET('Vacation Tracker'!$Q34:$AD34,0,AV$4))-1),0)))</f>
        <v>0</v>
      </c>
      <c r="AY31" s="26">
        <f t="array" aca="1" ref="AY31" ca="1">SUM(IF(RIGHT(OFFSET('Vacation Tracker'!$Q34:$AD34,0,AV$4))=AY$8,IFERROR(--LEFT(OFFSET('Vacation Tracker'!$Q34:$AD34,0,AV$4),LEN(OFFSET('Vacation Tracker'!$Q34:$AD34,0,AV$4))-1),0)))</f>
        <v>0</v>
      </c>
      <c r="AZ31" s="23">
        <f ca="1">SUM(OFFSET('Vacation Tracker'!$Q34:$AD34,0,AZ$4))</f>
        <v>0</v>
      </c>
      <c r="BA31" s="26">
        <f t="shared" ref="BA31" ca="1" si="1339">AZ31-BB31</f>
        <v>0</v>
      </c>
      <c r="BB31" s="26">
        <f t="array" aca="1" ref="BB31" ca="1">SUM(IF(RIGHT(OFFSET('Vacation Tracker'!$Q34:$AD34,0,AZ$4))&lt;&gt;"O",IFERROR(--LEFT(OFFSET('Vacation Tracker'!$Q34:$AD34,0,AZ$4),LEN(OFFSET('Vacation Tracker'!$Q34:$AD34,0,AZ$4))-1),0)))</f>
        <v>0</v>
      </c>
      <c r="BC31" s="26">
        <f t="array" aca="1" ref="BC31" ca="1">SUM(IF(RIGHT(OFFSET('Vacation Tracker'!$Q34:$AD34,0,AZ$4))=BC$8,IFERROR(--LEFT(OFFSET('Vacation Tracker'!$Q34:$AD34,0,AZ$4),LEN(OFFSET('Vacation Tracker'!$Q34:$AD34,0,AZ$4))-1),0)))</f>
        <v>0</v>
      </c>
      <c r="BD31" s="23">
        <f ca="1">SUM(OFFSET('Vacation Tracker'!$Q34:$AD34,0,BD$4))</f>
        <v>0</v>
      </c>
      <c r="BE31" s="26">
        <f t="shared" ref="BE31" ca="1" si="1340">BD31-BF31</f>
        <v>0</v>
      </c>
      <c r="BF31" s="26">
        <f t="array" aca="1" ref="BF31" ca="1">SUM(IF(RIGHT(OFFSET('Vacation Tracker'!$Q34:$AD34,0,BD$4))&lt;&gt;"O",IFERROR(--LEFT(OFFSET('Vacation Tracker'!$Q34:$AD34,0,BD$4),LEN(OFFSET('Vacation Tracker'!$Q34:$AD34,0,BD$4))-1),0)))</f>
        <v>0</v>
      </c>
      <c r="BG31" s="26">
        <f t="array" aca="1" ref="BG31" ca="1">SUM(IF(RIGHT(OFFSET('Vacation Tracker'!$Q34:$AD34,0,BD$4))=BG$8,IFERROR(--LEFT(OFFSET('Vacation Tracker'!$Q34:$AD34,0,BD$4),LEN(OFFSET('Vacation Tracker'!$Q34:$AD34,0,BD$4))-1),0)))</f>
        <v>0</v>
      </c>
      <c r="BH31" s="23">
        <f ca="1">SUM(OFFSET('Vacation Tracker'!$Q34:$AD34,0,BH$4))</f>
        <v>0</v>
      </c>
      <c r="BI31" s="26">
        <f t="shared" ref="BI31" ca="1" si="1341">BH31-BJ31</f>
        <v>0</v>
      </c>
      <c r="BJ31" s="26">
        <f t="array" aca="1" ref="BJ31" ca="1">SUM(IF(RIGHT(OFFSET('Vacation Tracker'!$Q34:$AD34,0,BH$4))&lt;&gt;"O",IFERROR(--LEFT(OFFSET('Vacation Tracker'!$Q34:$AD34,0,BH$4),LEN(OFFSET('Vacation Tracker'!$Q34:$AD34,0,BH$4))-1),0)))</f>
        <v>0</v>
      </c>
      <c r="BK31" s="26">
        <f t="array" aca="1" ref="BK31" ca="1">SUM(IF(RIGHT(OFFSET('Vacation Tracker'!$Q34:$AD34,0,BH$4))=BK$8,IFERROR(--LEFT(OFFSET('Vacation Tracker'!$Q34:$AD34,0,BH$4),LEN(OFFSET('Vacation Tracker'!$Q34:$AD34,0,BH$4))-1),0)))</f>
        <v>0</v>
      </c>
      <c r="BL31" s="23">
        <f ca="1">SUM(OFFSET('Vacation Tracker'!$Q34:$AD34,0,BL$4))</f>
        <v>0</v>
      </c>
      <c r="BM31" s="26">
        <f t="shared" ref="BM31" ca="1" si="1342">BL31-BN31</f>
        <v>0</v>
      </c>
      <c r="BN31" s="26">
        <f t="array" aca="1" ref="BN31" ca="1">SUM(IF(RIGHT(OFFSET('Vacation Tracker'!$Q34:$AD34,0,BL$4))&lt;&gt;"O",IFERROR(--LEFT(OFFSET('Vacation Tracker'!$Q34:$AD34,0,BL$4),LEN(OFFSET('Vacation Tracker'!$Q34:$AD34,0,BL$4))-1),0)))</f>
        <v>0</v>
      </c>
      <c r="BO31" s="26">
        <f t="array" aca="1" ref="BO31" ca="1">SUM(IF(RIGHT(OFFSET('Vacation Tracker'!$Q34:$AD34,0,BL$4))=BO$8,IFERROR(--LEFT(OFFSET('Vacation Tracker'!$Q34:$AD34,0,BL$4),LEN(OFFSET('Vacation Tracker'!$Q34:$AD34,0,BL$4))-1),0)))</f>
        <v>0</v>
      </c>
      <c r="BP31" s="23">
        <f ca="1">SUM(OFFSET('Vacation Tracker'!$Q34:$AD34,0,BP$4))</f>
        <v>0</v>
      </c>
      <c r="BQ31" s="26">
        <f t="shared" ref="BQ31" ca="1" si="1343">BP31-BR31</f>
        <v>0</v>
      </c>
      <c r="BR31" s="26">
        <f t="array" aca="1" ref="BR31" ca="1">SUM(IF(RIGHT(OFFSET('Vacation Tracker'!$Q34:$AD34,0,BP$4))&lt;&gt;"O",IFERROR(--LEFT(OFFSET('Vacation Tracker'!$Q34:$AD34,0,BP$4),LEN(OFFSET('Vacation Tracker'!$Q34:$AD34,0,BP$4))-1),0)))</f>
        <v>0</v>
      </c>
      <c r="BS31" s="26">
        <f t="array" aca="1" ref="BS31" ca="1">SUM(IF(RIGHT(OFFSET('Vacation Tracker'!$Q34:$AD34,0,BP$4))=BS$8,IFERROR(--LEFT(OFFSET('Vacation Tracker'!$Q34:$AD34,0,BP$4),LEN(OFFSET('Vacation Tracker'!$Q34:$AD34,0,BP$4))-1),0)))</f>
        <v>0</v>
      </c>
      <c r="BT31" s="23">
        <f ca="1">SUM(OFFSET('Vacation Tracker'!$Q34:$AD34,0,BT$4))</f>
        <v>0</v>
      </c>
      <c r="BU31" s="26">
        <f t="shared" ref="BU31" ca="1" si="1344">BT31-BV31</f>
        <v>0</v>
      </c>
      <c r="BV31" s="26">
        <f t="array" aca="1" ref="BV31" ca="1">SUM(IF(RIGHT(OFFSET('Vacation Tracker'!$Q34:$AD34,0,BT$4))&lt;&gt;"O",IFERROR(--LEFT(OFFSET('Vacation Tracker'!$Q34:$AD34,0,BT$4),LEN(OFFSET('Vacation Tracker'!$Q34:$AD34,0,BT$4))-1),0)))</f>
        <v>0</v>
      </c>
      <c r="BW31" s="26">
        <f t="array" aca="1" ref="BW31" ca="1">SUM(IF(RIGHT(OFFSET('Vacation Tracker'!$Q34:$AD34,0,BT$4))=BW$8,IFERROR(--LEFT(OFFSET('Vacation Tracker'!$Q34:$AD34,0,BT$4),LEN(OFFSET('Vacation Tracker'!$Q34:$AD34,0,BT$4))-1),0)))</f>
        <v>0</v>
      </c>
      <c r="BX31" s="23">
        <f ca="1">SUM(OFFSET('Vacation Tracker'!$Q34:$AD34,0,BX$4))</f>
        <v>0</v>
      </c>
      <c r="BY31" s="26">
        <f t="shared" ref="BY31" ca="1" si="1345">BX31-BZ31</f>
        <v>0</v>
      </c>
      <c r="BZ31" s="26">
        <f t="array" aca="1" ref="BZ31" ca="1">SUM(IF(RIGHT(OFFSET('Vacation Tracker'!$Q34:$AD34,0,BX$4))&lt;&gt;"O",IFERROR(--LEFT(OFFSET('Vacation Tracker'!$Q34:$AD34,0,BX$4),LEN(OFFSET('Vacation Tracker'!$Q34:$AD34,0,BX$4))-1),0)))</f>
        <v>0</v>
      </c>
      <c r="CA31" s="26">
        <f t="array" aca="1" ref="CA31" ca="1">SUM(IF(RIGHT(OFFSET('Vacation Tracker'!$Q34:$AD34,0,BX$4))=CA$8,IFERROR(--LEFT(OFFSET('Vacation Tracker'!$Q34:$AD34,0,BX$4),LEN(OFFSET('Vacation Tracker'!$Q34:$AD34,0,BX$4))-1),0)))</f>
        <v>0</v>
      </c>
      <c r="CB31" s="23">
        <f ca="1">SUM(OFFSET('Vacation Tracker'!$Q34:$AD34,0,CB$4))</f>
        <v>0</v>
      </c>
      <c r="CC31" s="26">
        <f t="shared" ref="CC31" ca="1" si="1346">CB31-CD31</f>
        <v>0</v>
      </c>
      <c r="CD31" s="26">
        <f t="array" aca="1" ref="CD31" ca="1">SUM(IF(RIGHT(OFFSET('Vacation Tracker'!$Q34:$AD34,0,CB$4))&lt;&gt;"O",IFERROR(--LEFT(OFFSET('Vacation Tracker'!$Q34:$AD34,0,CB$4),LEN(OFFSET('Vacation Tracker'!$Q34:$AD34,0,CB$4))-1),0)))</f>
        <v>0</v>
      </c>
      <c r="CE31" s="26">
        <f t="array" aca="1" ref="CE31" ca="1">SUM(IF(RIGHT(OFFSET('Vacation Tracker'!$Q34:$AD34,0,CB$4))=CE$8,IFERROR(--LEFT(OFFSET('Vacation Tracker'!$Q34:$AD34,0,CB$4),LEN(OFFSET('Vacation Tracker'!$Q34:$AD34,0,CB$4))-1),0)))</f>
        <v>0</v>
      </c>
      <c r="CF31" s="23">
        <f ca="1">SUM(OFFSET('Vacation Tracker'!$Q34:$AD34,0,CF$4))</f>
        <v>0</v>
      </c>
      <c r="CG31" s="26">
        <f t="shared" ref="CG31" ca="1" si="1347">CF31-CH31</f>
        <v>0</v>
      </c>
      <c r="CH31" s="26">
        <f t="array" aca="1" ref="CH31" ca="1">SUM(IF(RIGHT(OFFSET('Vacation Tracker'!$Q34:$AD34,0,CF$4))&lt;&gt;"O",IFERROR(--LEFT(OFFSET('Vacation Tracker'!$Q34:$AD34,0,CF$4),LEN(OFFSET('Vacation Tracker'!$Q34:$AD34,0,CF$4))-1),0)))</f>
        <v>0</v>
      </c>
      <c r="CI31" s="26">
        <f t="array" aca="1" ref="CI31" ca="1">SUM(IF(RIGHT(OFFSET('Vacation Tracker'!$Q34:$AD34,0,CF$4))=CI$8,IFERROR(--LEFT(OFFSET('Vacation Tracker'!$Q34:$AD34,0,CF$4),LEN(OFFSET('Vacation Tracker'!$Q34:$AD34,0,CF$4))-1),0)))</f>
        <v>0</v>
      </c>
      <c r="CJ31" s="23">
        <f ca="1">SUM(OFFSET('Vacation Tracker'!$Q34:$AD34,0,CJ$4))</f>
        <v>0</v>
      </c>
      <c r="CK31" s="26">
        <f t="shared" ref="CK31" ca="1" si="1348">CJ31-CL31</f>
        <v>0</v>
      </c>
      <c r="CL31" s="26">
        <f t="array" aca="1" ref="CL31" ca="1">SUM(IF(RIGHT(OFFSET('Vacation Tracker'!$Q34:$AD34,0,CJ$4))&lt;&gt;"O",IFERROR(--LEFT(OFFSET('Vacation Tracker'!$Q34:$AD34,0,CJ$4),LEN(OFFSET('Vacation Tracker'!$Q34:$AD34,0,CJ$4))-1),0)))</f>
        <v>0</v>
      </c>
      <c r="CM31" s="26">
        <f t="array" aca="1" ref="CM31" ca="1">SUM(IF(RIGHT(OFFSET('Vacation Tracker'!$Q34:$AD34,0,CJ$4))=CM$8,IFERROR(--LEFT(OFFSET('Vacation Tracker'!$Q34:$AD34,0,CJ$4),LEN(OFFSET('Vacation Tracker'!$Q34:$AD34,0,CJ$4))-1),0)))</f>
        <v>0</v>
      </c>
      <c r="CN31" s="23">
        <f ca="1">SUM(OFFSET('Vacation Tracker'!$Q34:$AD34,0,CN$4))</f>
        <v>0</v>
      </c>
      <c r="CO31" s="26">
        <f t="shared" ref="CO31" ca="1" si="1349">CN31-CP31</f>
        <v>0</v>
      </c>
      <c r="CP31" s="26">
        <f t="array" aca="1" ref="CP31" ca="1">SUM(IF(RIGHT(OFFSET('Vacation Tracker'!$Q34:$AD34,0,CN$4))&lt;&gt;"O",IFERROR(--LEFT(OFFSET('Vacation Tracker'!$Q34:$AD34,0,CN$4),LEN(OFFSET('Vacation Tracker'!$Q34:$AD34,0,CN$4))-1),0)))</f>
        <v>0</v>
      </c>
      <c r="CQ31" s="26">
        <f t="array" aca="1" ref="CQ31" ca="1">SUM(IF(RIGHT(OFFSET('Vacation Tracker'!$Q34:$AD34,0,CN$4))=CQ$8,IFERROR(--LEFT(OFFSET('Vacation Tracker'!$Q34:$AD34,0,CN$4),LEN(OFFSET('Vacation Tracker'!$Q34:$AD34,0,CN$4))-1),0)))</f>
        <v>0</v>
      </c>
      <c r="CR31" s="23">
        <f ca="1">SUM(OFFSET('Vacation Tracker'!$Q34:$AD34,0,CR$4))</f>
        <v>0</v>
      </c>
      <c r="CS31" s="26">
        <f t="shared" ref="CS31" ca="1" si="1350">CR31-CT31</f>
        <v>0</v>
      </c>
      <c r="CT31" s="26">
        <f t="array" aca="1" ref="CT31" ca="1">SUM(IF(RIGHT(OFFSET('Vacation Tracker'!$Q34:$AD34,0,CR$4))&lt;&gt;"O",IFERROR(--LEFT(OFFSET('Vacation Tracker'!$Q34:$AD34,0,CR$4),LEN(OFFSET('Vacation Tracker'!$Q34:$AD34,0,CR$4))-1),0)))</f>
        <v>0</v>
      </c>
      <c r="CU31" s="26">
        <f t="array" aca="1" ref="CU31" ca="1">SUM(IF(RIGHT(OFFSET('Vacation Tracker'!$Q34:$AD34,0,CR$4))=CU$8,IFERROR(--LEFT(OFFSET('Vacation Tracker'!$Q34:$AD34,0,CR$4),LEN(OFFSET('Vacation Tracker'!$Q34:$AD34,0,CR$4))-1),0)))</f>
        <v>0</v>
      </c>
      <c r="CV31" s="23">
        <f ca="1">SUM(OFFSET('Vacation Tracker'!$Q34:$AD34,0,CV$4))</f>
        <v>0</v>
      </c>
      <c r="CW31" s="26">
        <f t="shared" ref="CW31" ca="1" si="1351">CV31-CX31</f>
        <v>0</v>
      </c>
      <c r="CX31" s="26">
        <f t="array" aca="1" ref="CX31" ca="1">SUM(IF(RIGHT(OFFSET('Vacation Tracker'!$Q34:$AD34,0,CV$4))&lt;&gt;"O",IFERROR(--LEFT(OFFSET('Vacation Tracker'!$Q34:$AD34,0,CV$4),LEN(OFFSET('Vacation Tracker'!$Q34:$AD34,0,CV$4))-1),0)))</f>
        <v>0</v>
      </c>
      <c r="CY31" s="26">
        <f t="array" aca="1" ref="CY31" ca="1">SUM(IF(RIGHT(OFFSET('Vacation Tracker'!$Q34:$AD34,0,CV$4))=CY$8,IFERROR(--LEFT(OFFSET('Vacation Tracker'!$Q34:$AD34,0,CV$4),LEN(OFFSET('Vacation Tracker'!$Q34:$AD34,0,CV$4))-1),0)))</f>
        <v>0</v>
      </c>
      <c r="CZ31" s="23">
        <f ca="1">SUM(OFFSET('Vacation Tracker'!$Q34:$AD34,0,CZ$4))</f>
        <v>0</v>
      </c>
      <c r="DA31" s="26">
        <f t="shared" ref="DA31" ca="1" si="1352">CZ31-DB31</f>
        <v>0</v>
      </c>
      <c r="DB31" s="26">
        <f t="array" aca="1" ref="DB31" ca="1">SUM(IF(RIGHT(OFFSET('Vacation Tracker'!$Q34:$AD34,0,CZ$4))&lt;&gt;"O",IFERROR(--LEFT(OFFSET('Vacation Tracker'!$Q34:$AD34,0,CZ$4),LEN(OFFSET('Vacation Tracker'!$Q34:$AD34,0,CZ$4))-1),0)))</f>
        <v>0</v>
      </c>
      <c r="DC31" s="26">
        <f t="array" aca="1" ref="DC31" ca="1">SUM(IF(RIGHT(OFFSET('Vacation Tracker'!$Q34:$AD34,0,CZ$4))=DC$8,IFERROR(--LEFT(OFFSET('Vacation Tracker'!$Q34:$AD34,0,CZ$4),LEN(OFFSET('Vacation Tracker'!$Q34:$AD34,0,CZ$4))-1),0)))</f>
        <v>0</v>
      </c>
      <c r="DD31" s="23">
        <f ca="1">SUM(OFFSET('Vacation Tracker'!$Q34:$AD34,0,DD$4))</f>
        <v>0</v>
      </c>
      <c r="DE31" s="26">
        <f t="shared" ref="DE31" ca="1" si="1353">DD31-DF31</f>
        <v>0</v>
      </c>
      <c r="DF31" s="26">
        <f t="array" aca="1" ref="DF31" ca="1">SUM(IF(RIGHT(OFFSET('Vacation Tracker'!$Q34:$AD34,0,DD$4))&lt;&gt;"O",IFERROR(--LEFT(OFFSET('Vacation Tracker'!$Q34:$AD34,0,DD$4),LEN(OFFSET('Vacation Tracker'!$Q34:$AD34,0,DD$4))-1),0)))</f>
        <v>0</v>
      </c>
      <c r="DG31" s="26">
        <f t="array" aca="1" ref="DG31" ca="1">SUM(IF(RIGHT(OFFSET('Vacation Tracker'!$Q34:$AD34,0,DD$4))=DG$8,IFERROR(--LEFT(OFFSET('Vacation Tracker'!$Q34:$AD34,0,DD$4),LEN(OFFSET('Vacation Tracker'!$Q34:$AD34,0,DD$4))-1),0)))</f>
        <v>0</v>
      </c>
      <c r="DH31" s="23">
        <f ca="1">SUM(OFFSET('Vacation Tracker'!$Q34:$AD34,0,DH$4))</f>
        <v>0</v>
      </c>
      <c r="DI31" s="26">
        <f t="shared" ref="DI31" ca="1" si="1354">DH31-DJ31</f>
        <v>0</v>
      </c>
      <c r="DJ31" s="26">
        <f t="array" aca="1" ref="DJ31" ca="1">SUM(IF(RIGHT(OFFSET('Vacation Tracker'!$Q34:$AD34,0,DH$4))&lt;&gt;"O",IFERROR(--LEFT(OFFSET('Vacation Tracker'!$Q34:$AD34,0,DH$4),LEN(OFFSET('Vacation Tracker'!$Q34:$AD34,0,DH$4))-1),0)))</f>
        <v>0</v>
      </c>
      <c r="DK31" s="26">
        <f t="array" aca="1" ref="DK31" ca="1">SUM(IF(RIGHT(OFFSET('Vacation Tracker'!$Q34:$AD34,0,DH$4))=DK$8,IFERROR(--LEFT(OFFSET('Vacation Tracker'!$Q34:$AD34,0,DH$4),LEN(OFFSET('Vacation Tracker'!$Q34:$AD34,0,DH$4))-1),0)))</f>
        <v>0</v>
      </c>
      <c r="DL31" s="23">
        <f ca="1">SUM(OFFSET('Vacation Tracker'!$Q34:$AD34,0,DL$4))</f>
        <v>0</v>
      </c>
      <c r="DM31" s="26">
        <f t="shared" ref="DM31" ca="1" si="1355">DL31-DN31</f>
        <v>0</v>
      </c>
      <c r="DN31" s="26">
        <f t="array" aca="1" ref="DN31" ca="1">SUM(IF(RIGHT(OFFSET('Vacation Tracker'!$Q34:$AD34,0,DL$4))&lt;&gt;"O",IFERROR(--LEFT(OFFSET('Vacation Tracker'!$Q34:$AD34,0,DL$4),LEN(OFFSET('Vacation Tracker'!$Q34:$AD34,0,DL$4))-1),0)))</f>
        <v>0</v>
      </c>
      <c r="DO31" s="26">
        <f t="array" aca="1" ref="DO31" ca="1">SUM(IF(RIGHT(OFFSET('Vacation Tracker'!$Q34:$AD34,0,DL$4))=DO$8,IFERROR(--LEFT(OFFSET('Vacation Tracker'!$Q34:$AD34,0,DL$4),LEN(OFFSET('Vacation Tracker'!$Q34:$AD34,0,DL$4))-1),0)))</f>
        <v>0</v>
      </c>
      <c r="DP31" s="23">
        <f ca="1">SUM(OFFSET('Vacation Tracker'!$Q34:$AD34,0,DP$4))</f>
        <v>0</v>
      </c>
      <c r="DQ31" s="26">
        <f t="shared" ref="DQ31" ca="1" si="1356">DP31-DR31</f>
        <v>0</v>
      </c>
      <c r="DR31" s="26">
        <f t="array" aca="1" ref="DR31" ca="1">SUM(IF(RIGHT(OFFSET('Vacation Tracker'!$Q34:$AD34,0,DP$4))&lt;&gt;"O",IFERROR(--LEFT(OFFSET('Vacation Tracker'!$Q34:$AD34,0,DP$4),LEN(OFFSET('Vacation Tracker'!$Q34:$AD34,0,DP$4))-1),0)))</f>
        <v>0</v>
      </c>
      <c r="DS31" s="26">
        <f t="array" aca="1" ref="DS31" ca="1">SUM(IF(RIGHT(OFFSET('Vacation Tracker'!$Q34:$AD34,0,DP$4))=DS$8,IFERROR(--LEFT(OFFSET('Vacation Tracker'!$Q34:$AD34,0,DP$4),LEN(OFFSET('Vacation Tracker'!$Q34:$AD34,0,DP$4))-1),0)))</f>
        <v>0</v>
      </c>
      <c r="DT31" s="23">
        <f ca="1">SUM(OFFSET('Vacation Tracker'!$Q34:$AD34,0,DT$4))</f>
        <v>0</v>
      </c>
      <c r="DU31" s="26">
        <f t="shared" ref="DU31" ca="1" si="1357">DT31-DV31</f>
        <v>0</v>
      </c>
      <c r="DV31" s="26">
        <f t="array" aca="1" ref="DV31" ca="1">SUM(IF(RIGHT(OFFSET('Vacation Tracker'!$Q34:$AD34,0,DT$4))&lt;&gt;"O",IFERROR(--LEFT(OFFSET('Vacation Tracker'!$Q34:$AD34,0,DT$4),LEN(OFFSET('Vacation Tracker'!$Q34:$AD34,0,DT$4))-1),0)))</f>
        <v>0</v>
      </c>
      <c r="DW31" s="26">
        <f t="array" aca="1" ref="DW31" ca="1">SUM(IF(RIGHT(OFFSET('Vacation Tracker'!$Q34:$AD34,0,DT$4))=DW$8,IFERROR(--LEFT(OFFSET('Vacation Tracker'!$Q34:$AD34,0,DT$4),LEN(OFFSET('Vacation Tracker'!$Q34:$AD34,0,DT$4))-1),0)))</f>
        <v>0</v>
      </c>
      <c r="DX31" s="23">
        <f ca="1">SUM(OFFSET('Vacation Tracker'!$Q34:$AD34,0,DX$4))</f>
        <v>0</v>
      </c>
      <c r="DY31" s="26">
        <f t="shared" ref="DY31" ca="1" si="1358">DX31-DZ31</f>
        <v>0</v>
      </c>
      <c r="DZ31" s="26">
        <f t="array" aca="1" ref="DZ31" ca="1">SUM(IF(RIGHT(OFFSET('Vacation Tracker'!$Q34:$AD34,0,DX$4))&lt;&gt;"O",IFERROR(--LEFT(OFFSET('Vacation Tracker'!$Q34:$AD34,0,DX$4),LEN(OFFSET('Vacation Tracker'!$Q34:$AD34,0,DX$4))-1),0)))</f>
        <v>0</v>
      </c>
      <c r="EA31" s="26">
        <f t="array" aca="1" ref="EA31" ca="1">SUM(IF(RIGHT(OFFSET('Vacation Tracker'!$Q34:$AD34,0,DX$4))=EA$8,IFERROR(--LEFT(OFFSET('Vacation Tracker'!$Q34:$AD34,0,DX$4),LEN(OFFSET('Vacation Tracker'!$Q34:$AD34,0,DX$4))-1),0)))</f>
        <v>0</v>
      </c>
      <c r="EB31" s="23">
        <f ca="1">SUM(OFFSET('Vacation Tracker'!$Q34:$AD34,0,EB$4))</f>
        <v>0</v>
      </c>
      <c r="EC31" s="26">
        <f t="shared" ref="EC31" ca="1" si="1359">EB31-ED31</f>
        <v>0</v>
      </c>
      <c r="ED31" s="26">
        <f t="array" aca="1" ref="ED31" ca="1">SUM(IF(RIGHT(OFFSET('Vacation Tracker'!$Q34:$AD34,0,EB$4))&lt;&gt;"O",IFERROR(--LEFT(OFFSET('Vacation Tracker'!$Q34:$AD34,0,EB$4),LEN(OFFSET('Vacation Tracker'!$Q34:$AD34,0,EB$4))-1),0)))</f>
        <v>0</v>
      </c>
      <c r="EE31" s="26">
        <f t="array" aca="1" ref="EE31" ca="1">SUM(IF(RIGHT(OFFSET('Vacation Tracker'!$Q34:$AD34,0,EB$4))=EE$8,IFERROR(--LEFT(OFFSET('Vacation Tracker'!$Q34:$AD34,0,EB$4),LEN(OFFSET('Vacation Tracker'!$Q34:$AD34,0,EB$4))-1),0)))</f>
        <v>0</v>
      </c>
      <c r="EF31" s="23">
        <f ca="1">SUM(OFFSET('Vacation Tracker'!$Q34:$AD34,0,EF$4))</f>
        <v>0</v>
      </c>
      <c r="EG31" s="26">
        <f t="shared" ref="EG31" ca="1" si="1360">EF31-EH31</f>
        <v>0</v>
      </c>
      <c r="EH31" s="26">
        <f t="array" aca="1" ref="EH31" ca="1">SUM(IF(RIGHT(OFFSET('Vacation Tracker'!$Q34:$AD34,0,EF$4))&lt;&gt;"O",IFERROR(--LEFT(OFFSET('Vacation Tracker'!$Q34:$AD34,0,EF$4),LEN(OFFSET('Vacation Tracker'!$Q34:$AD34,0,EF$4))-1),0)))</f>
        <v>0</v>
      </c>
      <c r="EI31" s="26">
        <f t="array" aca="1" ref="EI31" ca="1">SUM(IF(RIGHT(OFFSET('Vacation Tracker'!$Q34:$AD34,0,EF$4))=EI$8,IFERROR(--LEFT(OFFSET('Vacation Tracker'!$Q34:$AD34,0,EF$4),LEN(OFFSET('Vacation Tracker'!$Q34:$AD34,0,EF$4))-1),0)))</f>
        <v>0</v>
      </c>
      <c r="EJ31" s="23">
        <f ca="1">SUM(OFFSET('Vacation Tracker'!$Q34:$AD34,0,EJ$4))</f>
        <v>0</v>
      </c>
      <c r="EK31" s="26">
        <f t="shared" ref="EK31" ca="1" si="1361">EJ31-EL31</f>
        <v>0</v>
      </c>
      <c r="EL31" s="26">
        <f t="array" aca="1" ref="EL31" ca="1">SUM(IF(RIGHT(OFFSET('Vacation Tracker'!$Q34:$AD34,0,EJ$4))&lt;&gt;"O",IFERROR(--LEFT(OFFSET('Vacation Tracker'!$Q34:$AD34,0,EJ$4),LEN(OFFSET('Vacation Tracker'!$Q34:$AD34,0,EJ$4))-1),0)))</f>
        <v>0</v>
      </c>
      <c r="EM31" s="26">
        <f t="array" aca="1" ref="EM31" ca="1">SUM(IF(RIGHT(OFFSET('Vacation Tracker'!$Q34:$AD34,0,EJ$4))=EM$8,IFERROR(--LEFT(OFFSET('Vacation Tracker'!$Q34:$AD34,0,EJ$4),LEN(OFFSET('Vacation Tracker'!$Q34:$AD34,0,EJ$4))-1),0)))</f>
        <v>0</v>
      </c>
      <c r="EN31" s="23">
        <f ca="1">SUM(OFFSET('Vacation Tracker'!$Q34:$AD34,0,EN$4))</f>
        <v>0</v>
      </c>
      <c r="EO31" s="26">
        <f t="shared" ref="EO31" ca="1" si="1362">EN31-EP31</f>
        <v>0</v>
      </c>
      <c r="EP31" s="26">
        <f t="array" aca="1" ref="EP31" ca="1">SUM(IF(RIGHT(OFFSET('Vacation Tracker'!$Q34:$AD34,0,EN$4))&lt;&gt;"O",IFERROR(--LEFT(OFFSET('Vacation Tracker'!$Q34:$AD34,0,EN$4),LEN(OFFSET('Vacation Tracker'!$Q34:$AD34,0,EN$4))-1),0)))</f>
        <v>0</v>
      </c>
      <c r="EQ31" s="26">
        <f t="array" aca="1" ref="EQ31" ca="1">SUM(IF(RIGHT(OFFSET('Vacation Tracker'!$Q34:$AD34,0,EN$4))=EQ$8,IFERROR(--LEFT(OFFSET('Vacation Tracker'!$Q34:$AD34,0,EN$4),LEN(OFFSET('Vacation Tracker'!$Q34:$AD34,0,EN$4))-1),0)))</f>
        <v>0</v>
      </c>
      <c r="ER31" s="23">
        <f ca="1">SUM(OFFSET('Vacation Tracker'!$Q34:$AD34,0,ER$4))</f>
        <v>0</v>
      </c>
      <c r="ES31" s="26">
        <f t="shared" ref="ES31" ca="1" si="1363">ER31-ET31</f>
        <v>0</v>
      </c>
      <c r="ET31" s="26">
        <f t="array" aca="1" ref="ET31" ca="1">SUM(IF(RIGHT(OFFSET('Vacation Tracker'!$Q34:$AD34,0,ER$4))&lt;&gt;"O",IFERROR(--LEFT(OFFSET('Vacation Tracker'!$Q34:$AD34,0,ER$4),LEN(OFFSET('Vacation Tracker'!$Q34:$AD34,0,ER$4))-1),0)))</f>
        <v>0</v>
      </c>
      <c r="EU31" s="26">
        <f t="array" aca="1" ref="EU31" ca="1">SUM(IF(RIGHT(OFFSET('Vacation Tracker'!$Q34:$AD34,0,ER$4))=EU$8,IFERROR(--LEFT(OFFSET('Vacation Tracker'!$Q34:$AD34,0,ER$4),LEN(OFFSET('Vacation Tracker'!$Q34:$AD34,0,ER$4))-1),0)))</f>
        <v>0</v>
      </c>
      <c r="EV31" s="23">
        <f ca="1">SUM(OFFSET('Vacation Tracker'!$Q34:$AD34,0,EV$4))</f>
        <v>0</v>
      </c>
      <c r="EW31" s="26">
        <f t="shared" ref="EW31" ca="1" si="1364">EV31-EX31</f>
        <v>0</v>
      </c>
      <c r="EX31" s="26">
        <f t="array" aca="1" ref="EX31" ca="1">SUM(IF(RIGHT(OFFSET('Vacation Tracker'!$Q34:$AD34,0,EV$4))&lt;&gt;"O",IFERROR(--LEFT(OFFSET('Vacation Tracker'!$Q34:$AD34,0,EV$4),LEN(OFFSET('Vacation Tracker'!$Q34:$AD34,0,EV$4))-1),0)))</f>
        <v>0</v>
      </c>
      <c r="EY31" s="26">
        <f t="array" aca="1" ref="EY31" ca="1">SUM(IF(RIGHT(OFFSET('Vacation Tracker'!$Q34:$AD34,0,EV$4))=EY$8,IFERROR(--LEFT(OFFSET('Vacation Tracker'!$Q34:$AD34,0,EV$4),LEN(OFFSET('Vacation Tracker'!$Q34:$AD34,0,EV$4))-1),0)))</f>
        <v>0</v>
      </c>
      <c r="EZ31" s="23">
        <f ca="1">SUM(OFFSET('Vacation Tracker'!$Q34:$AD34,0,EZ$4))</f>
        <v>0</v>
      </c>
      <c r="FA31" s="26">
        <f t="shared" ref="FA31" ca="1" si="1365">EZ31-FB31</f>
        <v>0</v>
      </c>
      <c r="FB31" s="26">
        <f t="array" aca="1" ref="FB31" ca="1">SUM(IF(RIGHT(OFFSET('Vacation Tracker'!$Q34:$AD34,0,EZ$4))&lt;&gt;"O",IFERROR(--LEFT(OFFSET('Vacation Tracker'!$Q34:$AD34,0,EZ$4),LEN(OFFSET('Vacation Tracker'!$Q34:$AD34,0,EZ$4))-1),0)))</f>
        <v>0</v>
      </c>
      <c r="FC31" s="26">
        <f t="array" aca="1" ref="FC31" ca="1">SUM(IF(RIGHT(OFFSET('Vacation Tracker'!$Q34:$AD34,0,EZ$4))=FC$8,IFERROR(--LEFT(OFFSET('Vacation Tracker'!$Q34:$AD34,0,EZ$4),LEN(OFFSET('Vacation Tracker'!$Q34:$AD34,0,EZ$4))-1),0)))</f>
        <v>0</v>
      </c>
      <c r="FD31" s="23">
        <f ca="1">SUM(OFFSET('Vacation Tracker'!$Q34:$AD34,0,FD$4))</f>
        <v>0</v>
      </c>
      <c r="FE31" s="26">
        <f t="shared" ref="FE31" ca="1" si="1366">FD31-FF31</f>
        <v>0</v>
      </c>
      <c r="FF31" s="26">
        <f t="array" aca="1" ref="FF31" ca="1">SUM(IF(RIGHT(OFFSET('Vacation Tracker'!$Q34:$AD34,0,FD$4))&lt;&gt;"O",IFERROR(--LEFT(OFFSET('Vacation Tracker'!$Q34:$AD34,0,FD$4),LEN(OFFSET('Vacation Tracker'!$Q34:$AD34,0,FD$4))-1),0)))</f>
        <v>0</v>
      </c>
      <c r="FG31" s="26">
        <f t="array" aca="1" ref="FG31" ca="1">SUM(IF(RIGHT(OFFSET('Vacation Tracker'!$Q34:$AD34,0,FD$4))=FG$8,IFERROR(--LEFT(OFFSET('Vacation Tracker'!$Q34:$AD34,0,FD$4),LEN(OFFSET('Vacation Tracker'!$Q34:$AD34,0,FD$4))-1),0)))</f>
        <v>0</v>
      </c>
      <c r="FH31" s="23">
        <f ca="1">SUM(OFFSET('Vacation Tracker'!$Q34:$AD34,0,FH$4))</f>
        <v>0</v>
      </c>
      <c r="FI31" s="26">
        <f t="shared" ref="FI31" ca="1" si="1367">FH31-FJ31</f>
        <v>0</v>
      </c>
      <c r="FJ31" s="26">
        <f t="array" aca="1" ref="FJ31" ca="1">SUM(IF(RIGHT(OFFSET('Vacation Tracker'!$Q34:$AD34,0,FH$4))&lt;&gt;"O",IFERROR(--LEFT(OFFSET('Vacation Tracker'!$Q34:$AD34,0,FH$4),LEN(OFFSET('Vacation Tracker'!$Q34:$AD34,0,FH$4))-1),0)))</f>
        <v>0</v>
      </c>
      <c r="FK31" s="26">
        <f t="array" aca="1" ref="FK31" ca="1">SUM(IF(RIGHT(OFFSET('Vacation Tracker'!$Q34:$AD34,0,FH$4))=FK$8,IFERROR(--LEFT(OFFSET('Vacation Tracker'!$Q34:$AD34,0,FH$4),LEN(OFFSET('Vacation Tracker'!$Q34:$AD34,0,FH$4))-1),0)))</f>
        <v>0</v>
      </c>
      <c r="FL31" s="23">
        <f ca="1">SUM(OFFSET('Vacation Tracker'!$Q34:$AD34,0,FL$4))</f>
        <v>0</v>
      </c>
      <c r="FM31" s="26">
        <f t="shared" ref="FM31" ca="1" si="1368">FL31-FN31</f>
        <v>0</v>
      </c>
      <c r="FN31" s="26">
        <f t="array" aca="1" ref="FN31" ca="1">SUM(IF(RIGHT(OFFSET('Vacation Tracker'!$Q34:$AD34,0,FL$4))&lt;&gt;"O",IFERROR(--LEFT(OFFSET('Vacation Tracker'!$Q34:$AD34,0,FL$4),LEN(OFFSET('Vacation Tracker'!$Q34:$AD34,0,FL$4))-1),0)))</f>
        <v>0</v>
      </c>
      <c r="FO31" s="26">
        <f t="array" aca="1" ref="FO31" ca="1">SUM(IF(RIGHT(OFFSET('Vacation Tracker'!$Q34:$AD34,0,FL$4))=FO$8,IFERROR(--LEFT(OFFSET('Vacation Tracker'!$Q34:$AD34,0,FL$4),LEN(OFFSET('Vacation Tracker'!$Q34:$AD34,0,FL$4))-1),0)))</f>
        <v>0</v>
      </c>
      <c r="FP31" s="23">
        <f ca="1">SUM(OFFSET('Vacation Tracker'!$Q34:$AD34,0,FP$4))</f>
        <v>0</v>
      </c>
      <c r="FQ31" s="26">
        <f t="shared" ref="FQ31" ca="1" si="1369">FP31-FR31</f>
        <v>0</v>
      </c>
      <c r="FR31" s="26">
        <f t="array" aca="1" ref="FR31" ca="1">SUM(IF(RIGHT(OFFSET('Vacation Tracker'!$Q34:$AD34,0,FP$4))&lt;&gt;"O",IFERROR(--LEFT(OFFSET('Vacation Tracker'!$Q34:$AD34,0,FP$4),LEN(OFFSET('Vacation Tracker'!$Q34:$AD34,0,FP$4))-1),0)))</f>
        <v>0</v>
      </c>
      <c r="FS31" s="26">
        <f t="array" aca="1" ref="FS31" ca="1">SUM(IF(RIGHT(OFFSET('Vacation Tracker'!$Q34:$AD34,0,FP$4))=FS$8,IFERROR(--LEFT(OFFSET('Vacation Tracker'!$Q34:$AD34,0,FP$4),LEN(OFFSET('Vacation Tracker'!$Q34:$AD34,0,FP$4))-1),0)))</f>
        <v>0</v>
      </c>
      <c r="FT31" s="23">
        <f ca="1">SUM(OFFSET('Vacation Tracker'!$Q34:$AD34,0,FT$4))</f>
        <v>0</v>
      </c>
      <c r="FU31" s="26">
        <f t="shared" ref="FU31" ca="1" si="1370">FT31-FV31</f>
        <v>0</v>
      </c>
      <c r="FV31" s="26">
        <f t="array" aca="1" ref="FV31" ca="1">SUM(IF(RIGHT(OFFSET('Vacation Tracker'!$Q34:$AD34,0,FT$4))&lt;&gt;"O",IFERROR(--LEFT(OFFSET('Vacation Tracker'!$Q34:$AD34,0,FT$4),LEN(OFFSET('Vacation Tracker'!$Q34:$AD34,0,FT$4))-1),0)))</f>
        <v>0</v>
      </c>
      <c r="FW31" s="26">
        <f t="array" aca="1" ref="FW31" ca="1">SUM(IF(RIGHT(OFFSET('Vacation Tracker'!$Q34:$AD34,0,FT$4))=FW$8,IFERROR(--LEFT(OFFSET('Vacation Tracker'!$Q34:$AD34,0,FT$4),LEN(OFFSET('Vacation Tracker'!$Q34:$AD34,0,FT$4))-1),0)))</f>
        <v>0</v>
      </c>
      <c r="FX31" s="23">
        <f ca="1">SUM(OFFSET('Vacation Tracker'!$Q34:$AD34,0,FX$4))</f>
        <v>0</v>
      </c>
      <c r="FY31" s="26">
        <f t="shared" ref="FY31" ca="1" si="1371">FX31-FZ31</f>
        <v>0</v>
      </c>
      <c r="FZ31" s="26">
        <f t="array" aca="1" ref="FZ31" ca="1">SUM(IF(RIGHT(OFFSET('Vacation Tracker'!$Q34:$AD34,0,FX$4))&lt;&gt;"O",IFERROR(--LEFT(OFFSET('Vacation Tracker'!$Q34:$AD34,0,FX$4),LEN(OFFSET('Vacation Tracker'!$Q34:$AD34,0,FX$4))-1),0)))</f>
        <v>0</v>
      </c>
      <c r="GA31" s="26">
        <f t="array" aca="1" ref="GA31" ca="1">SUM(IF(RIGHT(OFFSET('Vacation Tracker'!$Q34:$AD34,0,FX$4))=GA$8,IFERROR(--LEFT(OFFSET('Vacation Tracker'!$Q34:$AD34,0,FX$4),LEN(OFFSET('Vacation Tracker'!$Q34:$AD34,0,FX$4))-1),0)))</f>
        <v>0</v>
      </c>
      <c r="GB31" s="23">
        <f ca="1">SUM(OFFSET('Vacation Tracker'!$Q34:$AD34,0,GB$4))</f>
        <v>0</v>
      </c>
      <c r="GC31" s="26">
        <f t="shared" ref="GC31" ca="1" si="1372">GB31-GD31</f>
        <v>0</v>
      </c>
      <c r="GD31" s="26">
        <f t="array" aca="1" ref="GD31" ca="1">SUM(IF(RIGHT(OFFSET('Vacation Tracker'!$Q34:$AD34,0,GB$4))&lt;&gt;"O",IFERROR(--LEFT(OFFSET('Vacation Tracker'!$Q34:$AD34,0,GB$4),LEN(OFFSET('Vacation Tracker'!$Q34:$AD34,0,GB$4))-1),0)))</f>
        <v>0</v>
      </c>
      <c r="GE31" s="26">
        <f t="array" aca="1" ref="GE31" ca="1">SUM(IF(RIGHT(OFFSET('Vacation Tracker'!$Q34:$AD34,0,GB$4))=GE$8,IFERROR(--LEFT(OFFSET('Vacation Tracker'!$Q34:$AD34,0,GB$4),LEN(OFFSET('Vacation Tracker'!$Q34:$AD34,0,GB$4))-1),0)))</f>
        <v>0</v>
      </c>
      <c r="GF31" s="23">
        <f ca="1">SUM(OFFSET('Vacation Tracker'!$Q34:$AD34,0,GF$4))</f>
        <v>0</v>
      </c>
      <c r="GG31" s="26">
        <f t="shared" ref="GG31" ca="1" si="1373">GF31-GH31</f>
        <v>0</v>
      </c>
      <c r="GH31" s="26">
        <f t="array" aca="1" ref="GH31" ca="1">SUM(IF(RIGHT(OFFSET('Vacation Tracker'!$Q34:$AD34,0,GF$4))&lt;&gt;"O",IFERROR(--LEFT(OFFSET('Vacation Tracker'!$Q34:$AD34,0,GF$4),LEN(OFFSET('Vacation Tracker'!$Q34:$AD34,0,GF$4))-1),0)))</f>
        <v>0</v>
      </c>
      <c r="GI31" s="26">
        <f t="array" aca="1" ref="GI31" ca="1">SUM(IF(RIGHT(OFFSET('Vacation Tracker'!$Q34:$AD34,0,GF$4))=GI$8,IFERROR(--LEFT(OFFSET('Vacation Tracker'!$Q34:$AD34,0,GF$4),LEN(OFFSET('Vacation Tracker'!$Q34:$AD34,0,GF$4))-1),0)))</f>
        <v>0</v>
      </c>
      <c r="GJ31" s="23">
        <f ca="1">SUM(OFFSET('Vacation Tracker'!$Q34:$AD34,0,GJ$4))</f>
        <v>0</v>
      </c>
      <c r="GK31" s="26">
        <f t="shared" ref="GK31" ca="1" si="1374">GJ31-GL31</f>
        <v>0</v>
      </c>
      <c r="GL31" s="26">
        <f t="array" aca="1" ref="GL31" ca="1">SUM(IF(RIGHT(OFFSET('Vacation Tracker'!$Q34:$AD34,0,GJ$4))&lt;&gt;"O",IFERROR(--LEFT(OFFSET('Vacation Tracker'!$Q34:$AD34,0,GJ$4),LEN(OFFSET('Vacation Tracker'!$Q34:$AD34,0,GJ$4))-1),0)))</f>
        <v>0</v>
      </c>
      <c r="GM31" s="26">
        <f t="array" aca="1" ref="GM31" ca="1">SUM(IF(RIGHT(OFFSET('Vacation Tracker'!$Q34:$AD34,0,GJ$4))=GM$8,IFERROR(--LEFT(OFFSET('Vacation Tracker'!$Q34:$AD34,0,GJ$4),LEN(OFFSET('Vacation Tracker'!$Q34:$AD34,0,GJ$4))-1),0)))</f>
        <v>0</v>
      </c>
      <c r="GN31" s="23">
        <f ca="1">SUM(OFFSET('Vacation Tracker'!$Q34:$AD34,0,GN$4))</f>
        <v>0</v>
      </c>
      <c r="GO31" s="26">
        <f t="shared" ref="GO31" ca="1" si="1375">GN31-GP31</f>
        <v>0</v>
      </c>
      <c r="GP31" s="26">
        <f t="array" aca="1" ref="GP31" ca="1">SUM(IF(RIGHT(OFFSET('Vacation Tracker'!$Q34:$AD34,0,GN$4))&lt;&gt;"O",IFERROR(--LEFT(OFFSET('Vacation Tracker'!$Q34:$AD34,0,GN$4),LEN(OFFSET('Vacation Tracker'!$Q34:$AD34,0,GN$4))-1),0)))</f>
        <v>0</v>
      </c>
      <c r="GQ31" s="26">
        <f t="array" aca="1" ref="GQ31" ca="1">SUM(IF(RIGHT(OFFSET('Vacation Tracker'!$Q34:$AD34,0,GN$4))=GQ$8,IFERROR(--LEFT(OFFSET('Vacation Tracker'!$Q34:$AD34,0,GN$4),LEN(OFFSET('Vacation Tracker'!$Q34:$AD34,0,GN$4))-1),0)))</f>
        <v>0</v>
      </c>
      <c r="GR31" s="23">
        <f ca="1">SUM(OFFSET('Vacation Tracker'!$Q34:$AD34,0,GR$4))</f>
        <v>0</v>
      </c>
      <c r="GS31" s="26">
        <f t="shared" ref="GS31" ca="1" si="1376">GR31-GT31</f>
        <v>0</v>
      </c>
      <c r="GT31" s="26">
        <f t="array" aca="1" ref="GT31" ca="1">SUM(IF(RIGHT(OFFSET('Vacation Tracker'!$Q34:$AD34,0,GR$4))&lt;&gt;"O",IFERROR(--LEFT(OFFSET('Vacation Tracker'!$Q34:$AD34,0,GR$4),LEN(OFFSET('Vacation Tracker'!$Q34:$AD34,0,GR$4))-1),0)))</f>
        <v>0</v>
      </c>
      <c r="GU31" s="26">
        <f t="array" aca="1" ref="GU31" ca="1">SUM(IF(RIGHT(OFFSET('Vacation Tracker'!$Q34:$AD34,0,GR$4))=GU$8,IFERROR(--LEFT(OFFSET('Vacation Tracker'!$Q34:$AD34,0,GR$4),LEN(OFFSET('Vacation Tracker'!$Q34:$AD34,0,GR$4))-1),0)))</f>
        <v>0</v>
      </c>
      <c r="GV31" s="23">
        <f ca="1">SUM(OFFSET('Vacation Tracker'!$Q34:$AD34,0,GV$4))</f>
        <v>0</v>
      </c>
      <c r="GW31" s="26">
        <f t="shared" ref="GW31" ca="1" si="1377">GV31-GX31</f>
        <v>0</v>
      </c>
      <c r="GX31" s="26">
        <f t="array" aca="1" ref="GX31" ca="1">SUM(IF(RIGHT(OFFSET('Vacation Tracker'!$Q34:$AD34,0,GV$4))&lt;&gt;"O",IFERROR(--LEFT(OFFSET('Vacation Tracker'!$Q34:$AD34,0,GV$4),LEN(OFFSET('Vacation Tracker'!$Q34:$AD34,0,GV$4))-1),0)))</f>
        <v>0</v>
      </c>
      <c r="GY31" s="26">
        <f t="array" aca="1" ref="GY31" ca="1">SUM(IF(RIGHT(OFFSET('Vacation Tracker'!$Q34:$AD34,0,GV$4))=GY$8,IFERROR(--LEFT(OFFSET('Vacation Tracker'!$Q34:$AD34,0,GV$4),LEN(OFFSET('Vacation Tracker'!$Q34:$AD34,0,GV$4))-1),0)))</f>
        <v>0</v>
      </c>
      <c r="GZ31" s="23">
        <f ca="1">SUM(OFFSET('Vacation Tracker'!$Q34:$AD34,0,GZ$4))</f>
        <v>0</v>
      </c>
      <c r="HA31" s="26">
        <f t="shared" ref="HA31" ca="1" si="1378">GZ31-HB31</f>
        <v>0</v>
      </c>
      <c r="HB31" s="26">
        <f t="array" aca="1" ref="HB31" ca="1">SUM(IF(RIGHT(OFFSET('Vacation Tracker'!$Q34:$AD34,0,GZ$4))&lt;&gt;"O",IFERROR(--LEFT(OFFSET('Vacation Tracker'!$Q34:$AD34,0,GZ$4),LEN(OFFSET('Vacation Tracker'!$Q34:$AD34,0,GZ$4))-1),0)))</f>
        <v>0</v>
      </c>
      <c r="HC31" s="26">
        <f t="array" aca="1" ref="HC31" ca="1">SUM(IF(RIGHT(OFFSET('Vacation Tracker'!$Q34:$AD34,0,GZ$4))=HC$8,IFERROR(--LEFT(OFFSET('Vacation Tracker'!$Q34:$AD34,0,GZ$4),LEN(OFFSET('Vacation Tracker'!$Q34:$AD34,0,GZ$4))-1),0)))</f>
        <v>0</v>
      </c>
      <c r="HD31" s="23">
        <f ca="1">SUM(OFFSET('Vacation Tracker'!$Q34:$AD34,0,HD$4))</f>
        <v>0</v>
      </c>
      <c r="HE31" s="26">
        <f t="shared" ref="HE31" ca="1" si="1379">HD31-HF31</f>
        <v>0</v>
      </c>
      <c r="HF31" s="26">
        <f t="array" aca="1" ref="HF31" ca="1">SUM(IF(RIGHT(OFFSET('Vacation Tracker'!$Q34:$AD34,0,HD$4))&lt;&gt;"O",IFERROR(--LEFT(OFFSET('Vacation Tracker'!$Q34:$AD34,0,HD$4),LEN(OFFSET('Vacation Tracker'!$Q34:$AD34,0,HD$4))-1),0)))</f>
        <v>0</v>
      </c>
      <c r="HG31" s="26">
        <f t="array" aca="1" ref="HG31" ca="1">SUM(IF(RIGHT(OFFSET('Vacation Tracker'!$Q34:$AD34,0,HD$4))=HG$8,IFERROR(--LEFT(OFFSET('Vacation Tracker'!$Q34:$AD34,0,HD$4),LEN(OFFSET('Vacation Tracker'!$Q34:$AD34,0,HD$4))-1),0)))</f>
        <v>0</v>
      </c>
      <c r="HH31" s="23">
        <f ca="1">SUM(OFFSET('Vacation Tracker'!$Q34:$AD34,0,HH$4))</f>
        <v>0</v>
      </c>
      <c r="HI31" s="26">
        <f t="shared" ref="HI31" ca="1" si="1380">HH31-HJ31</f>
        <v>0</v>
      </c>
      <c r="HJ31" s="26">
        <f t="array" aca="1" ref="HJ31" ca="1">SUM(IF(RIGHT(OFFSET('Vacation Tracker'!$Q34:$AD34,0,HH$4))&lt;&gt;"O",IFERROR(--LEFT(OFFSET('Vacation Tracker'!$Q34:$AD34,0,HH$4),LEN(OFFSET('Vacation Tracker'!$Q34:$AD34,0,HH$4))-1),0)))</f>
        <v>0</v>
      </c>
      <c r="HK31" s="26">
        <f t="array" aca="1" ref="HK31" ca="1">SUM(IF(RIGHT(OFFSET('Vacation Tracker'!$Q34:$AD34,0,HH$4))=HK$8,IFERROR(--LEFT(OFFSET('Vacation Tracker'!$Q34:$AD34,0,HH$4),LEN(OFFSET('Vacation Tracker'!$Q34:$AD34,0,HH$4))-1),0)))</f>
        <v>0</v>
      </c>
      <c r="HL31" s="23">
        <f ca="1">SUM(OFFSET('Vacation Tracker'!$Q34:$AD34,0,HL$4))</f>
        <v>0</v>
      </c>
      <c r="HM31" s="26">
        <f t="shared" ref="HM31" ca="1" si="1381">HL31-HN31</f>
        <v>0</v>
      </c>
      <c r="HN31" s="26">
        <f t="array" aca="1" ref="HN31" ca="1">SUM(IF(RIGHT(OFFSET('Vacation Tracker'!$Q34:$AD34,0,HL$4))&lt;&gt;"O",IFERROR(--LEFT(OFFSET('Vacation Tracker'!$Q34:$AD34,0,HL$4),LEN(OFFSET('Vacation Tracker'!$Q34:$AD34,0,HL$4))-1),0)))</f>
        <v>0</v>
      </c>
      <c r="HO31" s="26">
        <f t="array" aca="1" ref="HO31" ca="1">SUM(IF(RIGHT(OFFSET('Vacation Tracker'!$Q34:$AD34,0,HL$4))=HO$8,IFERROR(--LEFT(OFFSET('Vacation Tracker'!$Q34:$AD34,0,HL$4),LEN(OFFSET('Vacation Tracker'!$Q34:$AD34,0,HL$4))-1),0)))</f>
        <v>0</v>
      </c>
      <c r="HP31" s="23">
        <f ca="1">SUM(OFFSET('Vacation Tracker'!$Q34:$AD34,0,HP$4))</f>
        <v>0</v>
      </c>
      <c r="HQ31" s="26">
        <f t="shared" ref="HQ31" ca="1" si="1382">HP31-HR31</f>
        <v>0</v>
      </c>
      <c r="HR31" s="26">
        <f t="array" aca="1" ref="HR31" ca="1">SUM(IF(RIGHT(OFFSET('Vacation Tracker'!$Q34:$AD34,0,HP$4))&lt;&gt;"O",IFERROR(--LEFT(OFFSET('Vacation Tracker'!$Q34:$AD34,0,HP$4),LEN(OFFSET('Vacation Tracker'!$Q34:$AD34,0,HP$4))-1),0)))</f>
        <v>0</v>
      </c>
      <c r="HS31" s="23">
        <f t="array" aca="1" ref="HS31" ca="1">SUM(IF(RIGHT(OFFSET('Vacation Tracker'!$Q34:$AD34,0,HP$4))=HS$8,IFERROR(--LEFT(OFFSET('Vacation Tracker'!$Q34:$AD34,0,HP$4),LEN(OFFSET('Vacation Tracker'!$Q34:$AD34,0,HP$4))-1),0)))</f>
        <v>0</v>
      </c>
    </row>
    <row r="32" spans="2:227" ht="15" customHeight="1" x14ac:dyDescent="0.2">
      <c r="B32" s="23">
        <f>IF('Vacation Tracker'!B35&lt;&gt;"",'Vacation Tracker'!B35,"")</f>
        <v>24</v>
      </c>
      <c r="C32" s="24" t="str">
        <f>IF('Vacation Tracker'!C35&lt;&gt;"",'Vacation Tracker'!C35,"")</f>
        <v/>
      </c>
      <c r="D32" s="25" t="str">
        <f>IF('Vacation Tracker'!D35&lt;&gt;"",'Vacation Tracker'!D35,"")</f>
        <v/>
      </c>
      <c r="E32" s="25" t="str">
        <f>IF('Vacation Tracker'!E35&lt;&gt;"",'Vacation Tracker'!E35,"")</f>
        <v/>
      </c>
      <c r="F32" s="24" t="str">
        <f>IF('Vacation Tracker'!F35&lt;&gt;"",'Vacation Tracker'!F35,"")</f>
        <v/>
      </c>
      <c r="G32" s="24" t="str">
        <f>IF('Vacation Tracker'!G35&lt;&gt;"",'Vacation Tracker'!G35,"")</f>
        <v/>
      </c>
      <c r="H32" s="23" t="str">
        <f t="shared" si="1280"/>
        <v/>
      </c>
      <c r="I32" s="23" t="str">
        <f t="shared" si="1280"/>
        <v/>
      </c>
      <c r="J32" s="23" t="str">
        <f t="shared" si="1280"/>
        <v/>
      </c>
      <c r="K32" s="23" t="str">
        <f t="shared" si="259"/>
        <v/>
      </c>
      <c r="L32" s="23">
        <f ca="1">SUM(OFFSET('Vacation Tracker'!$Q35:$AD35,0,L$4))</f>
        <v>0</v>
      </c>
      <c r="M32" s="26">
        <f t="shared" ca="1" si="204"/>
        <v>0</v>
      </c>
      <c r="N32" s="26">
        <f t="array" aca="1" ref="N32" ca="1">SUM(IF(RIGHT(OFFSET('Vacation Tracker'!$Q35:$AD35,0,L$4))&lt;&gt;"O",IFERROR(--LEFT(OFFSET('Vacation Tracker'!$Q35:$AD35,0,L$4),LEN(OFFSET('Vacation Tracker'!$Q35:$AD35,0,L$4))-1),0)))</f>
        <v>0</v>
      </c>
      <c r="O32" s="26">
        <f t="array" aca="1" ref="O32" ca="1">SUM(IF(RIGHT(OFFSET('Vacation Tracker'!$Q35:$AD35,0,L$4))=O$8,IFERROR(--LEFT(OFFSET('Vacation Tracker'!$Q35:$AD35,0,L$4),LEN(OFFSET('Vacation Tracker'!$Q35:$AD35,0,L$4))-1),0)))</f>
        <v>0</v>
      </c>
      <c r="P32" s="23">
        <f ca="1">SUM(OFFSET('Vacation Tracker'!$Q35:$AD35,0,P$4))</f>
        <v>0</v>
      </c>
      <c r="Q32" s="26">
        <f t="shared" ca="1" si="205"/>
        <v>0</v>
      </c>
      <c r="R32" s="26">
        <f t="array" aca="1" ref="R32" ca="1">SUM(IF(RIGHT(OFFSET('Vacation Tracker'!$Q35:$AD35,0,P$4))&lt;&gt;"O",IFERROR(--LEFT(OFFSET('Vacation Tracker'!$Q35:$AD35,0,P$4),LEN(OFFSET('Vacation Tracker'!$Q35:$AD35,0,P$4))-1),0)))</f>
        <v>0</v>
      </c>
      <c r="S32" s="26">
        <f t="array" aca="1" ref="S32" ca="1">SUM(IF(RIGHT(OFFSET('Vacation Tracker'!$Q35:$AD35,0,P$4))=S$8,IFERROR(--LEFT(OFFSET('Vacation Tracker'!$Q35:$AD35,0,P$4),LEN(OFFSET('Vacation Tracker'!$Q35:$AD35,0,P$4))-1),0)))</f>
        <v>0</v>
      </c>
      <c r="T32" s="23">
        <f ca="1">SUM(OFFSET('Vacation Tracker'!$Q35:$AD35,0,T$4))</f>
        <v>0</v>
      </c>
      <c r="U32" s="26">
        <f t="shared" ca="1" si="206"/>
        <v>0</v>
      </c>
      <c r="V32" s="26">
        <f t="array" aca="1" ref="V32" ca="1">SUM(IF(RIGHT(OFFSET('Vacation Tracker'!$Q35:$AD35,0,T$4))&lt;&gt;"O",IFERROR(--LEFT(OFFSET('Vacation Tracker'!$Q35:$AD35,0,T$4),LEN(OFFSET('Vacation Tracker'!$Q35:$AD35,0,T$4))-1),0)))</f>
        <v>0</v>
      </c>
      <c r="W32" s="26">
        <f t="array" aca="1" ref="W32" ca="1">SUM(IF(RIGHT(OFFSET('Vacation Tracker'!$Q35:$AD35,0,T$4))=W$8,IFERROR(--LEFT(OFFSET('Vacation Tracker'!$Q35:$AD35,0,T$4),LEN(OFFSET('Vacation Tracker'!$Q35:$AD35,0,T$4))-1),0)))</f>
        <v>0</v>
      </c>
      <c r="X32" s="23">
        <f ca="1">SUM(OFFSET('Vacation Tracker'!$Q35:$AD35,0,X$4))</f>
        <v>0</v>
      </c>
      <c r="Y32" s="26">
        <f t="shared" ref="Y32" ca="1" si="1383">X32-Z32</f>
        <v>0</v>
      </c>
      <c r="Z32" s="26">
        <f t="array" aca="1" ref="Z32" ca="1">SUM(IF(RIGHT(OFFSET('Vacation Tracker'!$Q35:$AD35,0,X$4))&lt;&gt;"O",IFERROR(--LEFT(OFFSET('Vacation Tracker'!$Q35:$AD35,0,X$4),LEN(OFFSET('Vacation Tracker'!$Q35:$AD35,0,X$4))-1),0)))</f>
        <v>0</v>
      </c>
      <c r="AA32" s="26">
        <f t="array" aca="1" ref="AA32" ca="1">SUM(IF(RIGHT(OFFSET('Vacation Tracker'!$Q35:$AD35,0,X$4))=AA$8,IFERROR(--LEFT(OFFSET('Vacation Tracker'!$Q35:$AD35,0,X$4),LEN(OFFSET('Vacation Tracker'!$Q35:$AD35,0,X$4))-1),0)))</f>
        <v>0</v>
      </c>
      <c r="AB32" s="23">
        <f ca="1">SUM(OFFSET('Vacation Tracker'!$Q35:$AD35,0,AB$4))</f>
        <v>0</v>
      </c>
      <c r="AC32" s="26">
        <f t="shared" ref="AC32" ca="1" si="1384">AB32-AD32</f>
        <v>0</v>
      </c>
      <c r="AD32" s="26">
        <f t="array" aca="1" ref="AD32" ca="1">SUM(IF(RIGHT(OFFSET('Vacation Tracker'!$Q35:$AD35,0,AB$4))&lt;&gt;"O",IFERROR(--LEFT(OFFSET('Vacation Tracker'!$Q35:$AD35,0,AB$4),LEN(OFFSET('Vacation Tracker'!$Q35:$AD35,0,AB$4))-1),0)))</f>
        <v>0</v>
      </c>
      <c r="AE32" s="26">
        <f t="array" aca="1" ref="AE32" ca="1">SUM(IF(RIGHT(OFFSET('Vacation Tracker'!$Q35:$AD35,0,AB$4))=AE$8,IFERROR(--LEFT(OFFSET('Vacation Tracker'!$Q35:$AD35,0,AB$4),LEN(OFFSET('Vacation Tracker'!$Q35:$AD35,0,AB$4))-1),0)))</f>
        <v>0</v>
      </c>
      <c r="AF32" s="23">
        <f ca="1">SUM(OFFSET('Vacation Tracker'!$Q35:$AD35,0,AF$4))</f>
        <v>0</v>
      </c>
      <c r="AG32" s="26">
        <f t="shared" ref="AG32" ca="1" si="1385">AF32-AH32</f>
        <v>0</v>
      </c>
      <c r="AH32" s="26">
        <f t="array" aca="1" ref="AH32" ca="1">SUM(IF(RIGHT(OFFSET('Vacation Tracker'!$Q35:$AD35,0,AF$4))&lt;&gt;"O",IFERROR(--LEFT(OFFSET('Vacation Tracker'!$Q35:$AD35,0,AF$4),LEN(OFFSET('Vacation Tracker'!$Q35:$AD35,0,AF$4))-1),0)))</f>
        <v>0</v>
      </c>
      <c r="AI32" s="26">
        <f t="array" aca="1" ref="AI32" ca="1">SUM(IF(RIGHT(OFFSET('Vacation Tracker'!$Q35:$AD35,0,AF$4))=AI$8,IFERROR(--LEFT(OFFSET('Vacation Tracker'!$Q35:$AD35,0,AF$4),LEN(OFFSET('Vacation Tracker'!$Q35:$AD35,0,AF$4))-1),0)))</f>
        <v>0</v>
      </c>
      <c r="AJ32" s="23">
        <f ca="1">SUM(OFFSET('Vacation Tracker'!$Q35:$AD35,0,AJ$4))</f>
        <v>0</v>
      </c>
      <c r="AK32" s="26">
        <f t="shared" ref="AK32" ca="1" si="1386">AJ32-AL32</f>
        <v>0</v>
      </c>
      <c r="AL32" s="26">
        <f t="array" aca="1" ref="AL32" ca="1">SUM(IF(RIGHT(OFFSET('Vacation Tracker'!$Q35:$AD35,0,AJ$4))&lt;&gt;"O",IFERROR(--LEFT(OFFSET('Vacation Tracker'!$Q35:$AD35,0,AJ$4),LEN(OFFSET('Vacation Tracker'!$Q35:$AD35,0,AJ$4))-1),0)))</f>
        <v>0</v>
      </c>
      <c r="AM32" s="26">
        <f t="array" aca="1" ref="AM32" ca="1">SUM(IF(RIGHT(OFFSET('Vacation Tracker'!$Q35:$AD35,0,AJ$4))=AM$8,IFERROR(--LEFT(OFFSET('Vacation Tracker'!$Q35:$AD35,0,AJ$4),LEN(OFFSET('Vacation Tracker'!$Q35:$AD35,0,AJ$4))-1),0)))</f>
        <v>0</v>
      </c>
      <c r="AN32" s="23">
        <f ca="1">SUM(OFFSET('Vacation Tracker'!$Q35:$AD35,0,AN$4))</f>
        <v>0</v>
      </c>
      <c r="AO32" s="26">
        <f t="shared" ref="AO32" ca="1" si="1387">AN32-AP32</f>
        <v>0</v>
      </c>
      <c r="AP32" s="26">
        <f t="array" aca="1" ref="AP32" ca="1">SUM(IF(RIGHT(OFFSET('Vacation Tracker'!$Q35:$AD35,0,AN$4))&lt;&gt;"O",IFERROR(--LEFT(OFFSET('Vacation Tracker'!$Q35:$AD35,0,AN$4),LEN(OFFSET('Vacation Tracker'!$Q35:$AD35,0,AN$4))-1),0)))</f>
        <v>0</v>
      </c>
      <c r="AQ32" s="26">
        <f t="array" aca="1" ref="AQ32" ca="1">SUM(IF(RIGHT(OFFSET('Vacation Tracker'!$Q35:$AD35,0,AN$4))=AQ$8,IFERROR(--LEFT(OFFSET('Vacation Tracker'!$Q35:$AD35,0,AN$4),LEN(OFFSET('Vacation Tracker'!$Q35:$AD35,0,AN$4))-1),0)))</f>
        <v>0</v>
      </c>
      <c r="AR32" s="23">
        <f ca="1">SUM(OFFSET('Vacation Tracker'!$Q35:$AD35,0,AR$4))</f>
        <v>0</v>
      </c>
      <c r="AS32" s="26">
        <f t="shared" ref="AS32" ca="1" si="1388">AR32-AT32</f>
        <v>0</v>
      </c>
      <c r="AT32" s="26">
        <f t="array" aca="1" ref="AT32" ca="1">SUM(IF(RIGHT(OFFSET('Vacation Tracker'!$Q35:$AD35,0,AR$4))&lt;&gt;"O",IFERROR(--LEFT(OFFSET('Vacation Tracker'!$Q35:$AD35,0,AR$4),LEN(OFFSET('Vacation Tracker'!$Q35:$AD35,0,AR$4))-1),0)))</f>
        <v>0</v>
      </c>
      <c r="AU32" s="26">
        <f t="array" aca="1" ref="AU32" ca="1">SUM(IF(RIGHT(OFFSET('Vacation Tracker'!$Q35:$AD35,0,AR$4))=AU$8,IFERROR(--LEFT(OFFSET('Vacation Tracker'!$Q35:$AD35,0,AR$4),LEN(OFFSET('Vacation Tracker'!$Q35:$AD35,0,AR$4))-1),0)))</f>
        <v>0</v>
      </c>
      <c r="AV32" s="23">
        <f ca="1">SUM(OFFSET('Vacation Tracker'!$Q35:$AD35,0,AV$4))</f>
        <v>0</v>
      </c>
      <c r="AW32" s="26">
        <f t="shared" ref="AW32" ca="1" si="1389">AV32-AX32</f>
        <v>0</v>
      </c>
      <c r="AX32" s="26">
        <f t="array" aca="1" ref="AX32" ca="1">SUM(IF(RIGHT(OFFSET('Vacation Tracker'!$Q35:$AD35,0,AV$4))&lt;&gt;"O",IFERROR(--LEFT(OFFSET('Vacation Tracker'!$Q35:$AD35,0,AV$4),LEN(OFFSET('Vacation Tracker'!$Q35:$AD35,0,AV$4))-1),0)))</f>
        <v>0</v>
      </c>
      <c r="AY32" s="26">
        <f t="array" aca="1" ref="AY32" ca="1">SUM(IF(RIGHT(OFFSET('Vacation Tracker'!$Q35:$AD35,0,AV$4))=AY$8,IFERROR(--LEFT(OFFSET('Vacation Tracker'!$Q35:$AD35,0,AV$4),LEN(OFFSET('Vacation Tracker'!$Q35:$AD35,0,AV$4))-1),0)))</f>
        <v>0</v>
      </c>
      <c r="AZ32" s="23">
        <f ca="1">SUM(OFFSET('Vacation Tracker'!$Q35:$AD35,0,AZ$4))</f>
        <v>0</v>
      </c>
      <c r="BA32" s="26">
        <f t="shared" ref="BA32" ca="1" si="1390">AZ32-BB32</f>
        <v>0</v>
      </c>
      <c r="BB32" s="26">
        <f t="array" aca="1" ref="BB32" ca="1">SUM(IF(RIGHT(OFFSET('Vacation Tracker'!$Q35:$AD35,0,AZ$4))&lt;&gt;"O",IFERROR(--LEFT(OFFSET('Vacation Tracker'!$Q35:$AD35,0,AZ$4),LEN(OFFSET('Vacation Tracker'!$Q35:$AD35,0,AZ$4))-1),0)))</f>
        <v>0</v>
      </c>
      <c r="BC32" s="26">
        <f t="array" aca="1" ref="BC32" ca="1">SUM(IF(RIGHT(OFFSET('Vacation Tracker'!$Q35:$AD35,0,AZ$4))=BC$8,IFERROR(--LEFT(OFFSET('Vacation Tracker'!$Q35:$AD35,0,AZ$4),LEN(OFFSET('Vacation Tracker'!$Q35:$AD35,0,AZ$4))-1),0)))</f>
        <v>0</v>
      </c>
      <c r="BD32" s="23">
        <f ca="1">SUM(OFFSET('Vacation Tracker'!$Q35:$AD35,0,BD$4))</f>
        <v>0</v>
      </c>
      <c r="BE32" s="26">
        <f t="shared" ref="BE32" ca="1" si="1391">BD32-BF32</f>
        <v>0</v>
      </c>
      <c r="BF32" s="26">
        <f t="array" aca="1" ref="BF32" ca="1">SUM(IF(RIGHT(OFFSET('Vacation Tracker'!$Q35:$AD35,0,BD$4))&lt;&gt;"O",IFERROR(--LEFT(OFFSET('Vacation Tracker'!$Q35:$AD35,0,BD$4),LEN(OFFSET('Vacation Tracker'!$Q35:$AD35,0,BD$4))-1),0)))</f>
        <v>0</v>
      </c>
      <c r="BG32" s="26">
        <f t="array" aca="1" ref="BG32" ca="1">SUM(IF(RIGHT(OFFSET('Vacation Tracker'!$Q35:$AD35,0,BD$4))=BG$8,IFERROR(--LEFT(OFFSET('Vacation Tracker'!$Q35:$AD35,0,BD$4),LEN(OFFSET('Vacation Tracker'!$Q35:$AD35,0,BD$4))-1),0)))</f>
        <v>0</v>
      </c>
      <c r="BH32" s="23">
        <f ca="1">SUM(OFFSET('Vacation Tracker'!$Q35:$AD35,0,BH$4))</f>
        <v>0</v>
      </c>
      <c r="BI32" s="26">
        <f t="shared" ref="BI32" ca="1" si="1392">BH32-BJ32</f>
        <v>0</v>
      </c>
      <c r="BJ32" s="26">
        <f t="array" aca="1" ref="BJ32" ca="1">SUM(IF(RIGHT(OFFSET('Vacation Tracker'!$Q35:$AD35,0,BH$4))&lt;&gt;"O",IFERROR(--LEFT(OFFSET('Vacation Tracker'!$Q35:$AD35,0,BH$4),LEN(OFFSET('Vacation Tracker'!$Q35:$AD35,0,BH$4))-1),0)))</f>
        <v>0</v>
      </c>
      <c r="BK32" s="26">
        <f t="array" aca="1" ref="BK32" ca="1">SUM(IF(RIGHT(OFFSET('Vacation Tracker'!$Q35:$AD35,0,BH$4))=BK$8,IFERROR(--LEFT(OFFSET('Vacation Tracker'!$Q35:$AD35,0,BH$4),LEN(OFFSET('Vacation Tracker'!$Q35:$AD35,0,BH$4))-1),0)))</f>
        <v>0</v>
      </c>
      <c r="BL32" s="23">
        <f ca="1">SUM(OFFSET('Vacation Tracker'!$Q35:$AD35,0,BL$4))</f>
        <v>0</v>
      </c>
      <c r="BM32" s="26">
        <f t="shared" ref="BM32" ca="1" si="1393">BL32-BN32</f>
        <v>0</v>
      </c>
      <c r="BN32" s="26">
        <f t="array" aca="1" ref="BN32" ca="1">SUM(IF(RIGHT(OFFSET('Vacation Tracker'!$Q35:$AD35,0,BL$4))&lt;&gt;"O",IFERROR(--LEFT(OFFSET('Vacation Tracker'!$Q35:$AD35,0,BL$4),LEN(OFFSET('Vacation Tracker'!$Q35:$AD35,0,BL$4))-1),0)))</f>
        <v>0</v>
      </c>
      <c r="BO32" s="26">
        <f t="array" aca="1" ref="BO32" ca="1">SUM(IF(RIGHT(OFFSET('Vacation Tracker'!$Q35:$AD35,0,BL$4))=BO$8,IFERROR(--LEFT(OFFSET('Vacation Tracker'!$Q35:$AD35,0,BL$4),LEN(OFFSET('Vacation Tracker'!$Q35:$AD35,0,BL$4))-1),0)))</f>
        <v>0</v>
      </c>
      <c r="BP32" s="23">
        <f ca="1">SUM(OFFSET('Vacation Tracker'!$Q35:$AD35,0,BP$4))</f>
        <v>0</v>
      </c>
      <c r="BQ32" s="26">
        <f t="shared" ref="BQ32" ca="1" si="1394">BP32-BR32</f>
        <v>0</v>
      </c>
      <c r="BR32" s="26">
        <f t="array" aca="1" ref="BR32" ca="1">SUM(IF(RIGHT(OFFSET('Vacation Tracker'!$Q35:$AD35,0,BP$4))&lt;&gt;"O",IFERROR(--LEFT(OFFSET('Vacation Tracker'!$Q35:$AD35,0,BP$4),LEN(OFFSET('Vacation Tracker'!$Q35:$AD35,0,BP$4))-1),0)))</f>
        <v>0</v>
      </c>
      <c r="BS32" s="26">
        <f t="array" aca="1" ref="BS32" ca="1">SUM(IF(RIGHT(OFFSET('Vacation Tracker'!$Q35:$AD35,0,BP$4))=BS$8,IFERROR(--LEFT(OFFSET('Vacation Tracker'!$Q35:$AD35,0,BP$4),LEN(OFFSET('Vacation Tracker'!$Q35:$AD35,0,BP$4))-1),0)))</f>
        <v>0</v>
      </c>
      <c r="BT32" s="23">
        <f ca="1">SUM(OFFSET('Vacation Tracker'!$Q35:$AD35,0,BT$4))</f>
        <v>0</v>
      </c>
      <c r="BU32" s="26">
        <f t="shared" ref="BU32" ca="1" si="1395">BT32-BV32</f>
        <v>0</v>
      </c>
      <c r="BV32" s="26">
        <f t="array" aca="1" ref="BV32" ca="1">SUM(IF(RIGHT(OFFSET('Vacation Tracker'!$Q35:$AD35,0,BT$4))&lt;&gt;"O",IFERROR(--LEFT(OFFSET('Vacation Tracker'!$Q35:$AD35,0,BT$4),LEN(OFFSET('Vacation Tracker'!$Q35:$AD35,0,BT$4))-1),0)))</f>
        <v>0</v>
      </c>
      <c r="BW32" s="26">
        <f t="array" aca="1" ref="BW32" ca="1">SUM(IF(RIGHT(OFFSET('Vacation Tracker'!$Q35:$AD35,0,BT$4))=BW$8,IFERROR(--LEFT(OFFSET('Vacation Tracker'!$Q35:$AD35,0,BT$4),LEN(OFFSET('Vacation Tracker'!$Q35:$AD35,0,BT$4))-1),0)))</f>
        <v>0</v>
      </c>
      <c r="BX32" s="23">
        <f ca="1">SUM(OFFSET('Vacation Tracker'!$Q35:$AD35,0,BX$4))</f>
        <v>0</v>
      </c>
      <c r="BY32" s="26">
        <f t="shared" ref="BY32" ca="1" si="1396">BX32-BZ32</f>
        <v>0</v>
      </c>
      <c r="BZ32" s="26">
        <f t="array" aca="1" ref="BZ32" ca="1">SUM(IF(RIGHT(OFFSET('Vacation Tracker'!$Q35:$AD35,0,BX$4))&lt;&gt;"O",IFERROR(--LEFT(OFFSET('Vacation Tracker'!$Q35:$AD35,0,BX$4),LEN(OFFSET('Vacation Tracker'!$Q35:$AD35,0,BX$4))-1),0)))</f>
        <v>0</v>
      </c>
      <c r="CA32" s="26">
        <f t="array" aca="1" ref="CA32" ca="1">SUM(IF(RIGHT(OFFSET('Vacation Tracker'!$Q35:$AD35,0,BX$4))=CA$8,IFERROR(--LEFT(OFFSET('Vacation Tracker'!$Q35:$AD35,0,BX$4),LEN(OFFSET('Vacation Tracker'!$Q35:$AD35,0,BX$4))-1),0)))</f>
        <v>0</v>
      </c>
      <c r="CB32" s="23">
        <f ca="1">SUM(OFFSET('Vacation Tracker'!$Q35:$AD35,0,CB$4))</f>
        <v>0</v>
      </c>
      <c r="CC32" s="26">
        <f t="shared" ref="CC32" ca="1" si="1397">CB32-CD32</f>
        <v>0</v>
      </c>
      <c r="CD32" s="26">
        <f t="array" aca="1" ref="CD32" ca="1">SUM(IF(RIGHT(OFFSET('Vacation Tracker'!$Q35:$AD35,0,CB$4))&lt;&gt;"O",IFERROR(--LEFT(OFFSET('Vacation Tracker'!$Q35:$AD35,0,CB$4),LEN(OFFSET('Vacation Tracker'!$Q35:$AD35,0,CB$4))-1),0)))</f>
        <v>0</v>
      </c>
      <c r="CE32" s="26">
        <f t="array" aca="1" ref="CE32" ca="1">SUM(IF(RIGHT(OFFSET('Vacation Tracker'!$Q35:$AD35,0,CB$4))=CE$8,IFERROR(--LEFT(OFFSET('Vacation Tracker'!$Q35:$AD35,0,CB$4),LEN(OFFSET('Vacation Tracker'!$Q35:$AD35,0,CB$4))-1),0)))</f>
        <v>0</v>
      </c>
      <c r="CF32" s="23">
        <f ca="1">SUM(OFFSET('Vacation Tracker'!$Q35:$AD35,0,CF$4))</f>
        <v>0</v>
      </c>
      <c r="CG32" s="26">
        <f t="shared" ref="CG32" ca="1" si="1398">CF32-CH32</f>
        <v>0</v>
      </c>
      <c r="CH32" s="26">
        <f t="array" aca="1" ref="CH32" ca="1">SUM(IF(RIGHT(OFFSET('Vacation Tracker'!$Q35:$AD35,0,CF$4))&lt;&gt;"O",IFERROR(--LEFT(OFFSET('Vacation Tracker'!$Q35:$AD35,0,CF$4),LEN(OFFSET('Vacation Tracker'!$Q35:$AD35,0,CF$4))-1),0)))</f>
        <v>0</v>
      </c>
      <c r="CI32" s="26">
        <f t="array" aca="1" ref="CI32" ca="1">SUM(IF(RIGHT(OFFSET('Vacation Tracker'!$Q35:$AD35,0,CF$4))=CI$8,IFERROR(--LEFT(OFFSET('Vacation Tracker'!$Q35:$AD35,0,CF$4),LEN(OFFSET('Vacation Tracker'!$Q35:$AD35,0,CF$4))-1),0)))</f>
        <v>0</v>
      </c>
      <c r="CJ32" s="23">
        <f ca="1">SUM(OFFSET('Vacation Tracker'!$Q35:$AD35,0,CJ$4))</f>
        <v>0</v>
      </c>
      <c r="CK32" s="26">
        <f t="shared" ref="CK32" ca="1" si="1399">CJ32-CL32</f>
        <v>0</v>
      </c>
      <c r="CL32" s="26">
        <f t="array" aca="1" ref="CL32" ca="1">SUM(IF(RIGHT(OFFSET('Vacation Tracker'!$Q35:$AD35,0,CJ$4))&lt;&gt;"O",IFERROR(--LEFT(OFFSET('Vacation Tracker'!$Q35:$AD35,0,CJ$4),LEN(OFFSET('Vacation Tracker'!$Q35:$AD35,0,CJ$4))-1),0)))</f>
        <v>0</v>
      </c>
      <c r="CM32" s="26">
        <f t="array" aca="1" ref="CM32" ca="1">SUM(IF(RIGHT(OFFSET('Vacation Tracker'!$Q35:$AD35,0,CJ$4))=CM$8,IFERROR(--LEFT(OFFSET('Vacation Tracker'!$Q35:$AD35,0,CJ$4),LEN(OFFSET('Vacation Tracker'!$Q35:$AD35,0,CJ$4))-1),0)))</f>
        <v>0</v>
      </c>
      <c r="CN32" s="23">
        <f ca="1">SUM(OFFSET('Vacation Tracker'!$Q35:$AD35,0,CN$4))</f>
        <v>0</v>
      </c>
      <c r="CO32" s="26">
        <f t="shared" ref="CO32" ca="1" si="1400">CN32-CP32</f>
        <v>0</v>
      </c>
      <c r="CP32" s="26">
        <f t="array" aca="1" ref="CP32" ca="1">SUM(IF(RIGHT(OFFSET('Vacation Tracker'!$Q35:$AD35,0,CN$4))&lt;&gt;"O",IFERROR(--LEFT(OFFSET('Vacation Tracker'!$Q35:$AD35,0,CN$4),LEN(OFFSET('Vacation Tracker'!$Q35:$AD35,0,CN$4))-1),0)))</f>
        <v>0</v>
      </c>
      <c r="CQ32" s="26">
        <f t="array" aca="1" ref="CQ32" ca="1">SUM(IF(RIGHT(OFFSET('Vacation Tracker'!$Q35:$AD35,0,CN$4))=CQ$8,IFERROR(--LEFT(OFFSET('Vacation Tracker'!$Q35:$AD35,0,CN$4),LEN(OFFSET('Vacation Tracker'!$Q35:$AD35,0,CN$4))-1),0)))</f>
        <v>0</v>
      </c>
      <c r="CR32" s="23">
        <f ca="1">SUM(OFFSET('Vacation Tracker'!$Q35:$AD35,0,CR$4))</f>
        <v>0</v>
      </c>
      <c r="CS32" s="26">
        <f t="shared" ref="CS32" ca="1" si="1401">CR32-CT32</f>
        <v>0</v>
      </c>
      <c r="CT32" s="26">
        <f t="array" aca="1" ref="CT32" ca="1">SUM(IF(RIGHT(OFFSET('Vacation Tracker'!$Q35:$AD35,0,CR$4))&lt;&gt;"O",IFERROR(--LEFT(OFFSET('Vacation Tracker'!$Q35:$AD35,0,CR$4),LEN(OFFSET('Vacation Tracker'!$Q35:$AD35,0,CR$4))-1),0)))</f>
        <v>0</v>
      </c>
      <c r="CU32" s="26">
        <f t="array" aca="1" ref="CU32" ca="1">SUM(IF(RIGHT(OFFSET('Vacation Tracker'!$Q35:$AD35,0,CR$4))=CU$8,IFERROR(--LEFT(OFFSET('Vacation Tracker'!$Q35:$AD35,0,CR$4),LEN(OFFSET('Vacation Tracker'!$Q35:$AD35,0,CR$4))-1),0)))</f>
        <v>0</v>
      </c>
      <c r="CV32" s="23">
        <f ca="1">SUM(OFFSET('Vacation Tracker'!$Q35:$AD35,0,CV$4))</f>
        <v>0</v>
      </c>
      <c r="CW32" s="26">
        <f t="shared" ref="CW32" ca="1" si="1402">CV32-CX32</f>
        <v>0</v>
      </c>
      <c r="CX32" s="26">
        <f t="array" aca="1" ref="CX32" ca="1">SUM(IF(RIGHT(OFFSET('Vacation Tracker'!$Q35:$AD35,0,CV$4))&lt;&gt;"O",IFERROR(--LEFT(OFFSET('Vacation Tracker'!$Q35:$AD35,0,CV$4),LEN(OFFSET('Vacation Tracker'!$Q35:$AD35,0,CV$4))-1),0)))</f>
        <v>0</v>
      </c>
      <c r="CY32" s="26">
        <f t="array" aca="1" ref="CY32" ca="1">SUM(IF(RIGHT(OFFSET('Vacation Tracker'!$Q35:$AD35,0,CV$4))=CY$8,IFERROR(--LEFT(OFFSET('Vacation Tracker'!$Q35:$AD35,0,CV$4),LEN(OFFSET('Vacation Tracker'!$Q35:$AD35,0,CV$4))-1),0)))</f>
        <v>0</v>
      </c>
      <c r="CZ32" s="23">
        <f ca="1">SUM(OFFSET('Vacation Tracker'!$Q35:$AD35,0,CZ$4))</f>
        <v>0</v>
      </c>
      <c r="DA32" s="26">
        <f t="shared" ref="DA32" ca="1" si="1403">CZ32-DB32</f>
        <v>0</v>
      </c>
      <c r="DB32" s="26">
        <f t="array" aca="1" ref="DB32" ca="1">SUM(IF(RIGHT(OFFSET('Vacation Tracker'!$Q35:$AD35,0,CZ$4))&lt;&gt;"O",IFERROR(--LEFT(OFFSET('Vacation Tracker'!$Q35:$AD35,0,CZ$4),LEN(OFFSET('Vacation Tracker'!$Q35:$AD35,0,CZ$4))-1),0)))</f>
        <v>0</v>
      </c>
      <c r="DC32" s="26">
        <f t="array" aca="1" ref="DC32" ca="1">SUM(IF(RIGHT(OFFSET('Vacation Tracker'!$Q35:$AD35,0,CZ$4))=DC$8,IFERROR(--LEFT(OFFSET('Vacation Tracker'!$Q35:$AD35,0,CZ$4),LEN(OFFSET('Vacation Tracker'!$Q35:$AD35,0,CZ$4))-1),0)))</f>
        <v>0</v>
      </c>
      <c r="DD32" s="23">
        <f ca="1">SUM(OFFSET('Vacation Tracker'!$Q35:$AD35,0,DD$4))</f>
        <v>0</v>
      </c>
      <c r="DE32" s="26">
        <f t="shared" ref="DE32" ca="1" si="1404">DD32-DF32</f>
        <v>0</v>
      </c>
      <c r="DF32" s="26">
        <f t="array" aca="1" ref="DF32" ca="1">SUM(IF(RIGHT(OFFSET('Vacation Tracker'!$Q35:$AD35,0,DD$4))&lt;&gt;"O",IFERROR(--LEFT(OFFSET('Vacation Tracker'!$Q35:$AD35,0,DD$4),LEN(OFFSET('Vacation Tracker'!$Q35:$AD35,0,DD$4))-1),0)))</f>
        <v>0</v>
      </c>
      <c r="DG32" s="26">
        <f t="array" aca="1" ref="DG32" ca="1">SUM(IF(RIGHT(OFFSET('Vacation Tracker'!$Q35:$AD35,0,DD$4))=DG$8,IFERROR(--LEFT(OFFSET('Vacation Tracker'!$Q35:$AD35,0,DD$4),LEN(OFFSET('Vacation Tracker'!$Q35:$AD35,0,DD$4))-1),0)))</f>
        <v>0</v>
      </c>
      <c r="DH32" s="23">
        <f ca="1">SUM(OFFSET('Vacation Tracker'!$Q35:$AD35,0,DH$4))</f>
        <v>0</v>
      </c>
      <c r="DI32" s="26">
        <f t="shared" ref="DI32" ca="1" si="1405">DH32-DJ32</f>
        <v>0</v>
      </c>
      <c r="DJ32" s="26">
        <f t="array" aca="1" ref="DJ32" ca="1">SUM(IF(RIGHT(OFFSET('Vacation Tracker'!$Q35:$AD35,0,DH$4))&lt;&gt;"O",IFERROR(--LEFT(OFFSET('Vacation Tracker'!$Q35:$AD35,0,DH$4),LEN(OFFSET('Vacation Tracker'!$Q35:$AD35,0,DH$4))-1),0)))</f>
        <v>0</v>
      </c>
      <c r="DK32" s="26">
        <f t="array" aca="1" ref="DK32" ca="1">SUM(IF(RIGHT(OFFSET('Vacation Tracker'!$Q35:$AD35,0,DH$4))=DK$8,IFERROR(--LEFT(OFFSET('Vacation Tracker'!$Q35:$AD35,0,DH$4),LEN(OFFSET('Vacation Tracker'!$Q35:$AD35,0,DH$4))-1),0)))</f>
        <v>0</v>
      </c>
      <c r="DL32" s="23">
        <f ca="1">SUM(OFFSET('Vacation Tracker'!$Q35:$AD35,0,DL$4))</f>
        <v>0</v>
      </c>
      <c r="DM32" s="26">
        <f t="shared" ref="DM32" ca="1" si="1406">DL32-DN32</f>
        <v>0</v>
      </c>
      <c r="DN32" s="26">
        <f t="array" aca="1" ref="DN32" ca="1">SUM(IF(RIGHT(OFFSET('Vacation Tracker'!$Q35:$AD35,0,DL$4))&lt;&gt;"O",IFERROR(--LEFT(OFFSET('Vacation Tracker'!$Q35:$AD35,0,DL$4),LEN(OFFSET('Vacation Tracker'!$Q35:$AD35,0,DL$4))-1),0)))</f>
        <v>0</v>
      </c>
      <c r="DO32" s="26">
        <f t="array" aca="1" ref="DO32" ca="1">SUM(IF(RIGHT(OFFSET('Vacation Tracker'!$Q35:$AD35,0,DL$4))=DO$8,IFERROR(--LEFT(OFFSET('Vacation Tracker'!$Q35:$AD35,0,DL$4),LEN(OFFSET('Vacation Tracker'!$Q35:$AD35,0,DL$4))-1),0)))</f>
        <v>0</v>
      </c>
      <c r="DP32" s="23">
        <f ca="1">SUM(OFFSET('Vacation Tracker'!$Q35:$AD35,0,DP$4))</f>
        <v>0</v>
      </c>
      <c r="DQ32" s="26">
        <f t="shared" ref="DQ32" ca="1" si="1407">DP32-DR32</f>
        <v>0</v>
      </c>
      <c r="DR32" s="26">
        <f t="array" aca="1" ref="DR32" ca="1">SUM(IF(RIGHT(OFFSET('Vacation Tracker'!$Q35:$AD35,0,DP$4))&lt;&gt;"O",IFERROR(--LEFT(OFFSET('Vacation Tracker'!$Q35:$AD35,0,DP$4),LEN(OFFSET('Vacation Tracker'!$Q35:$AD35,0,DP$4))-1),0)))</f>
        <v>0</v>
      </c>
      <c r="DS32" s="26">
        <f t="array" aca="1" ref="DS32" ca="1">SUM(IF(RIGHT(OFFSET('Vacation Tracker'!$Q35:$AD35,0,DP$4))=DS$8,IFERROR(--LEFT(OFFSET('Vacation Tracker'!$Q35:$AD35,0,DP$4),LEN(OFFSET('Vacation Tracker'!$Q35:$AD35,0,DP$4))-1),0)))</f>
        <v>0</v>
      </c>
      <c r="DT32" s="23">
        <f ca="1">SUM(OFFSET('Vacation Tracker'!$Q35:$AD35,0,DT$4))</f>
        <v>0</v>
      </c>
      <c r="DU32" s="26">
        <f t="shared" ref="DU32" ca="1" si="1408">DT32-DV32</f>
        <v>0</v>
      </c>
      <c r="DV32" s="26">
        <f t="array" aca="1" ref="DV32" ca="1">SUM(IF(RIGHT(OFFSET('Vacation Tracker'!$Q35:$AD35,0,DT$4))&lt;&gt;"O",IFERROR(--LEFT(OFFSET('Vacation Tracker'!$Q35:$AD35,0,DT$4),LEN(OFFSET('Vacation Tracker'!$Q35:$AD35,0,DT$4))-1),0)))</f>
        <v>0</v>
      </c>
      <c r="DW32" s="26">
        <f t="array" aca="1" ref="DW32" ca="1">SUM(IF(RIGHT(OFFSET('Vacation Tracker'!$Q35:$AD35,0,DT$4))=DW$8,IFERROR(--LEFT(OFFSET('Vacation Tracker'!$Q35:$AD35,0,DT$4),LEN(OFFSET('Vacation Tracker'!$Q35:$AD35,0,DT$4))-1),0)))</f>
        <v>0</v>
      </c>
      <c r="DX32" s="23">
        <f ca="1">SUM(OFFSET('Vacation Tracker'!$Q35:$AD35,0,DX$4))</f>
        <v>0</v>
      </c>
      <c r="DY32" s="26">
        <f t="shared" ref="DY32" ca="1" si="1409">DX32-DZ32</f>
        <v>0</v>
      </c>
      <c r="DZ32" s="26">
        <f t="array" aca="1" ref="DZ32" ca="1">SUM(IF(RIGHT(OFFSET('Vacation Tracker'!$Q35:$AD35,0,DX$4))&lt;&gt;"O",IFERROR(--LEFT(OFFSET('Vacation Tracker'!$Q35:$AD35,0,DX$4),LEN(OFFSET('Vacation Tracker'!$Q35:$AD35,0,DX$4))-1),0)))</f>
        <v>0</v>
      </c>
      <c r="EA32" s="26">
        <f t="array" aca="1" ref="EA32" ca="1">SUM(IF(RIGHT(OFFSET('Vacation Tracker'!$Q35:$AD35,0,DX$4))=EA$8,IFERROR(--LEFT(OFFSET('Vacation Tracker'!$Q35:$AD35,0,DX$4),LEN(OFFSET('Vacation Tracker'!$Q35:$AD35,0,DX$4))-1),0)))</f>
        <v>0</v>
      </c>
      <c r="EB32" s="23">
        <f ca="1">SUM(OFFSET('Vacation Tracker'!$Q35:$AD35,0,EB$4))</f>
        <v>0</v>
      </c>
      <c r="EC32" s="26">
        <f t="shared" ref="EC32" ca="1" si="1410">EB32-ED32</f>
        <v>0</v>
      </c>
      <c r="ED32" s="26">
        <f t="array" aca="1" ref="ED32" ca="1">SUM(IF(RIGHT(OFFSET('Vacation Tracker'!$Q35:$AD35,0,EB$4))&lt;&gt;"O",IFERROR(--LEFT(OFFSET('Vacation Tracker'!$Q35:$AD35,0,EB$4),LEN(OFFSET('Vacation Tracker'!$Q35:$AD35,0,EB$4))-1),0)))</f>
        <v>0</v>
      </c>
      <c r="EE32" s="26">
        <f t="array" aca="1" ref="EE32" ca="1">SUM(IF(RIGHT(OFFSET('Vacation Tracker'!$Q35:$AD35,0,EB$4))=EE$8,IFERROR(--LEFT(OFFSET('Vacation Tracker'!$Q35:$AD35,0,EB$4),LEN(OFFSET('Vacation Tracker'!$Q35:$AD35,0,EB$4))-1),0)))</f>
        <v>0</v>
      </c>
      <c r="EF32" s="23">
        <f ca="1">SUM(OFFSET('Vacation Tracker'!$Q35:$AD35,0,EF$4))</f>
        <v>0</v>
      </c>
      <c r="EG32" s="26">
        <f t="shared" ref="EG32" ca="1" si="1411">EF32-EH32</f>
        <v>0</v>
      </c>
      <c r="EH32" s="26">
        <f t="array" aca="1" ref="EH32" ca="1">SUM(IF(RIGHT(OFFSET('Vacation Tracker'!$Q35:$AD35,0,EF$4))&lt;&gt;"O",IFERROR(--LEFT(OFFSET('Vacation Tracker'!$Q35:$AD35,0,EF$4),LEN(OFFSET('Vacation Tracker'!$Q35:$AD35,0,EF$4))-1),0)))</f>
        <v>0</v>
      </c>
      <c r="EI32" s="26">
        <f t="array" aca="1" ref="EI32" ca="1">SUM(IF(RIGHT(OFFSET('Vacation Tracker'!$Q35:$AD35,0,EF$4))=EI$8,IFERROR(--LEFT(OFFSET('Vacation Tracker'!$Q35:$AD35,0,EF$4),LEN(OFFSET('Vacation Tracker'!$Q35:$AD35,0,EF$4))-1),0)))</f>
        <v>0</v>
      </c>
      <c r="EJ32" s="23">
        <f ca="1">SUM(OFFSET('Vacation Tracker'!$Q35:$AD35,0,EJ$4))</f>
        <v>0</v>
      </c>
      <c r="EK32" s="26">
        <f t="shared" ref="EK32" ca="1" si="1412">EJ32-EL32</f>
        <v>0</v>
      </c>
      <c r="EL32" s="26">
        <f t="array" aca="1" ref="EL32" ca="1">SUM(IF(RIGHT(OFFSET('Vacation Tracker'!$Q35:$AD35,0,EJ$4))&lt;&gt;"O",IFERROR(--LEFT(OFFSET('Vacation Tracker'!$Q35:$AD35,0,EJ$4),LEN(OFFSET('Vacation Tracker'!$Q35:$AD35,0,EJ$4))-1),0)))</f>
        <v>0</v>
      </c>
      <c r="EM32" s="26">
        <f t="array" aca="1" ref="EM32" ca="1">SUM(IF(RIGHT(OFFSET('Vacation Tracker'!$Q35:$AD35,0,EJ$4))=EM$8,IFERROR(--LEFT(OFFSET('Vacation Tracker'!$Q35:$AD35,0,EJ$4),LEN(OFFSET('Vacation Tracker'!$Q35:$AD35,0,EJ$4))-1),0)))</f>
        <v>0</v>
      </c>
      <c r="EN32" s="23">
        <f ca="1">SUM(OFFSET('Vacation Tracker'!$Q35:$AD35,0,EN$4))</f>
        <v>0</v>
      </c>
      <c r="EO32" s="26">
        <f t="shared" ref="EO32" ca="1" si="1413">EN32-EP32</f>
        <v>0</v>
      </c>
      <c r="EP32" s="26">
        <f t="array" aca="1" ref="EP32" ca="1">SUM(IF(RIGHT(OFFSET('Vacation Tracker'!$Q35:$AD35,0,EN$4))&lt;&gt;"O",IFERROR(--LEFT(OFFSET('Vacation Tracker'!$Q35:$AD35,0,EN$4),LEN(OFFSET('Vacation Tracker'!$Q35:$AD35,0,EN$4))-1),0)))</f>
        <v>0</v>
      </c>
      <c r="EQ32" s="26">
        <f t="array" aca="1" ref="EQ32" ca="1">SUM(IF(RIGHT(OFFSET('Vacation Tracker'!$Q35:$AD35,0,EN$4))=EQ$8,IFERROR(--LEFT(OFFSET('Vacation Tracker'!$Q35:$AD35,0,EN$4),LEN(OFFSET('Vacation Tracker'!$Q35:$AD35,0,EN$4))-1),0)))</f>
        <v>0</v>
      </c>
      <c r="ER32" s="23">
        <f ca="1">SUM(OFFSET('Vacation Tracker'!$Q35:$AD35,0,ER$4))</f>
        <v>0</v>
      </c>
      <c r="ES32" s="26">
        <f t="shared" ref="ES32" ca="1" si="1414">ER32-ET32</f>
        <v>0</v>
      </c>
      <c r="ET32" s="26">
        <f t="array" aca="1" ref="ET32" ca="1">SUM(IF(RIGHT(OFFSET('Vacation Tracker'!$Q35:$AD35,0,ER$4))&lt;&gt;"O",IFERROR(--LEFT(OFFSET('Vacation Tracker'!$Q35:$AD35,0,ER$4),LEN(OFFSET('Vacation Tracker'!$Q35:$AD35,0,ER$4))-1),0)))</f>
        <v>0</v>
      </c>
      <c r="EU32" s="26">
        <f t="array" aca="1" ref="EU32" ca="1">SUM(IF(RIGHT(OFFSET('Vacation Tracker'!$Q35:$AD35,0,ER$4))=EU$8,IFERROR(--LEFT(OFFSET('Vacation Tracker'!$Q35:$AD35,0,ER$4),LEN(OFFSET('Vacation Tracker'!$Q35:$AD35,0,ER$4))-1),0)))</f>
        <v>0</v>
      </c>
      <c r="EV32" s="23">
        <f ca="1">SUM(OFFSET('Vacation Tracker'!$Q35:$AD35,0,EV$4))</f>
        <v>0</v>
      </c>
      <c r="EW32" s="26">
        <f t="shared" ref="EW32" ca="1" si="1415">EV32-EX32</f>
        <v>0</v>
      </c>
      <c r="EX32" s="26">
        <f t="array" aca="1" ref="EX32" ca="1">SUM(IF(RIGHT(OFFSET('Vacation Tracker'!$Q35:$AD35,0,EV$4))&lt;&gt;"O",IFERROR(--LEFT(OFFSET('Vacation Tracker'!$Q35:$AD35,0,EV$4),LEN(OFFSET('Vacation Tracker'!$Q35:$AD35,0,EV$4))-1),0)))</f>
        <v>0</v>
      </c>
      <c r="EY32" s="26">
        <f t="array" aca="1" ref="EY32" ca="1">SUM(IF(RIGHT(OFFSET('Vacation Tracker'!$Q35:$AD35,0,EV$4))=EY$8,IFERROR(--LEFT(OFFSET('Vacation Tracker'!$Q35:$AD35,0,EV$4),LEN(OFFSET('Vacation Tracker'!$Q35:$AD35,0,EV$4))-1),0)))</f>
        <v>0</v>
      </c>
      <c r="EZ32" s="23">
        <f ca="1">SUM(OFFSET('Vacation Tracker'!$Q35:$AD35,0,EZ$4))</f>
        <v>0</v>
      </c>
      <c r="FA32" s="26">
        <f t="shared" ref="FA32" ca="1" si="1416">EZ32-FB32</f>
        <v>0</v>
      </c>
      <c r="FB32" s="26">
        <f t="array" aca="1" ref="FB32" ca="1">SUM(IF(RIGHT(OFFSET('Vacation Tracker'!$Q35:$AD35,0,EZ$4))&lt;&gt;"O",IFERROR(--LEFT(OFFSET('Vacation Tracker'!$Q35:$AD35,0,EZ$4),LEN(OFFSET('Vacation Tracker'!$Q35:$AD35,0,EZ$4))-1),0)))</f>
        <v>0</v>
      </c>
      <c r="FC32" s="26">
        <f t="array" aca="1" ref="FC32" ca="1">SUM(IF(RIGHT(OFFSET('Vacation Tracker'!$Q35:$AD35,0,EZ$4))=FC$8,IFERROR(--LEFT(OFFSET('Vacation Tracker'!$Q35:$AD35,0,EZ$4),LEN(OFFSET('Vacation Tracker'!$Q35:$AD35,0,EZ$4))-1),0)))</f>
        <v>0</v>
      </c>
      <c r="FD32" s="23">
        <f ca="1">SUM(OFFSET('Vacation Tracker'!$Q35:$AD35,0,FD$4))</f>
        <v>0</v>
      </c>
      <c r="FE32" s="26">
        <f t="shared" ref="FE32" ca="1" si="1417">FD32-FF32</f>
        <v>0</v>
      </c>
      <c r="FF32" s="26">
        <f t="array" aca="1" ref="FF32" ca="1">SUM(IF(RIGHT(OFFSET('Vacation Tracker'!$Q35:$AD35,0,FD$4))&lt;&gt;"O",IFERROR(--LEFT(OFFSET('Vacation Tracker'!$Q35:$AD35,0,FD$4),LEN(OFFSET('Vacation Tracker'!$Q35:$AD35,0,FD$4))-1),0)))</f>
        <v>0</v>
      </c>
      <c r="FG32" s="26">
        <f t="array" aca="1" ref="FG32" ca="1">SUM(IF(RIGHT(OFFSET('Vacation Tracker'!$Q35:$AD35,0,FD$4))=FG$8,IFERROR(--LEFT(OFFSET('Vacation Tracker'!$Q35:$AD35,0,FD$4),LEN(OFFSET('Vacation Tracker'!$Q35:$AD35,0,FD$4))-1),0)))</f>
        <v>0</v>
      </c>
      <c r="FH32" s="23">
        <f ca="1">SUM(OFFSET('Vacation Tracker'!$Q35:$AD35,0,FH$4))</f>
        <v>0</v>
      </c>
      <c r="FI32" s="26">
        <f t="shared" ref="FI32" ca="1" si="1418">FH32-FJ32</f>
        <v>0</v>
      </c>
      <c r="FJ32" s="26">
        <f t="array" aca="1" ref="FJ32" ca="1">SUM(IF(RIGHT(OFFSET('Vacation Tracker'!$Q35:$AD35,0,FH$4))&lt;&gt;"O",IFERROR(--LEFT(OFFSET('Vacation Tracker'!$Q35:$AD35,0,FH$4),LEN(OFFSET('Vacation Tracker'!$Q35:$AD35,0,FH$4))-1),0)))</f>
        <v>0</v>
      </c>
      <c r="FK32" s="26">
        <f t="array" aca="1" ref="FK32" ca="1">SUM(IF(RIGHT(OFFSET('Vacation Tracker'!$Q35:$AD35,0,FH$4))=FK$8,IFERROR(--LEFT(OFFSET('Vacation Tracker'!$Q35:$AD35,0,FH$4),LEN(OFFSET('Vacation Tracker'!$Q35:$AD35,0,FH$4))-1),0)))</f>
        <v>0</v>
      </c>
      <c r="FL32" s="23">
        <f ca="1">SUM(OFFSET('Vacation Tracker'!$Q35:$AD35,0,FL$4))</f>
        <v>0</v>
      </c>
      <c r="FM32" s="26">
        <f t="shared" ref="FM32" ca="1" si="1419">FL32-FN32</f>
        <v>0</v>
      </c>
      <c r="FN32" s="26">
        <f t="array" aca="1" ref="FN32" ca="1">SUM(IF(RIGHT(OFFSET('Vacation Tracker'!$Q35:$AD35,0,FL$4))&lt;&gt;"O",IFERROR(--LEFT(OFFSET('Vacation Tracker'!$Q35:$AD35,0,FL$4),LEN(OFFSET('Vacation Tracker'!$Q35:$AD35,0,FL$4))-1),0)))</f>
        <v>0</v>
      </c>
      <c r="FO32" s="26">
        <f t="array" aca="1" ref="FO32" ca="1">SUM(IF(RIGHT(OFFSET('Vacation Tracker'!$Q35:$AD35,0,FL$4))=FO$8,IFERROR(--LEFT(OFFSET('Vacation Tracker'!$Q35:$AD35,0,FL$4),LEN(OFFSET('Vacation Tracker'!$Q35:$AD35,0,FL$4))-1),0)))</f>
        <v>0</v>
      </c>
      <c r="FP32" s="23">
        <f ca="1">SUM(OFFSET('Vacation Tracker'!$Q35:$AD35,0,FP$4))</f>
        <v>0</v>
      </c>
      <c r="FQ32" s="26">
        <f t="shared" ref="FQ32" ca="1" si="1420">FP32-FR32</f>
        <v>0</v>
      </c>
      <c r="FR32" s="26">
        <f t="array" aca="1" ref="FR32" ca="1">SUM(IF(RIGHT(OFFSET('Vacation Tracker'!$Q35:$AD35,0,FP$4))&lt;&gt;"O",IFERROR(--LEFT(OFFSET('Vacation Tracker'!$Q35:$AD35,0,FP$4),LEN(OFFSET('Vacation Tracker'!$Q35:$AD35,0,FP$4))-1),0)))</f>
        <v>0</v>
      </c>
      <c r="FS32" s="26">
        <f t="array" aca="1" ref="FS32" ca="1">SUM(IF(RIGHT(OFFSET('Vacation Tracker'!$Q35:$AD35,0,FP$4))=FS$8,IFERROR(--LEFT(OFFSET('Vacation Tracker'!$Q35:$AD35,0,FP$4),LEN(OFFSET('Vacation Tracker'!$Q35:$AD35,0,FP$4))-1),0)))</f>
        <v>0</v>
      </c>
      <c r="FT32" s="23">
        <f ca="1">SUM(OFFSET('Vacation Tracker'!$Q35:$AD35,0,FT$4))</f>
        <v>0</v>
      </c>
      <c r="FU32" s="26">
        <f t="shared" ref="FU32" ca="1" si="1421">FT32-FV32</f>
        <v>0</v>
      </c>
      <c r="FV32" s="26">
        <f t="array" aca="1" ref="FV32" ca="1">SUM(IF(RIGHT(OFFSET('Vacation Tracker'!$Q35:$AD35,0,FT$4))&lt;&gt;"O",IFERROR(--LEFT(OFFSET('Vacation Tracker'!$Q35:$AD35,0,FT$4),LEN(OFFSET('Vacation Tracker'!$Q35:$AD35,0,FT$4))-1),0)))</f>
        <v>0</v>
      </c>
      <c r="FW32" s="26">
        <f t="array" aca="1" ref="FW32" ca="1">SUM(IF(RIGHT(OFFSET('Vacation Tracker'!$Q35:$AD35,0,FT$4))=FW$8,IFERROR(--LEFT(OFFSET('Vacation Tracker'!$Q35:$AD35,0,FT$4),LEN(OFFSET('Vacation Tracker'!$Q35:$AD35,0,FT$4))-1),0)))</f>
        <v>0</v>
      </c>
      <c r="FX32" s="23">
        <f ca="1">SUM(OFFSET('Vacation Tracker'!$Q35:$AD35,0,FX$4))</f>
        <v>0</v>
      </c>
      <c r="FY32" s="26">
        <f t="shared" ref="FY32" ca="1" si="1422">FX32-FZ32</f>
        <v>0</v>
      </c>
      <c r="FZ32" s="26">
        <f t="array" aca="1" ref="FZ32" ca="1">SUM(IF(RIGHT(OFFSET('Vacation Tracker'!$Q35:$AD35,0,FX$4))&lt;&gt;"O",IFERROR(--LEFT(OFFSET('Vacation Tracker'!$Q35:$AD35,0,FX$4),LEN(OFFSET('Vacation Tracker'!$Q35:$AD35,0,FX$4))-1),0)))</f>
        <v>0</v>
      </c>
      <c r="GA32" s="26">
        <f t="array" aca="1" ref="GA32" ca="1">SUM(IF(RIGHT(OFFSET('Vacation Tracker'!$Q35:$AD35,0,FX$4))=GA$8,IFERROR(--LEFT(OFFSET('Vacation Tracker'!$Q35:$AD35,0,FX$4),LEN(OFFSET('Vacation Tracker'!$Q35:$AD35,0,FX$4))-1),0)))</f>
        <v>0</v>
      </c>
      <c r="GB32" s="23">
        <f ca="1">SUM(OFFSET('Vacation Tracker'!$Q35:$AD35,0,GB$4))</f>
        <v>0</v>
      </c>
      <c r="GC32" s="26">
        <f t="shared" ref="GC32" ca="1" si="1423">GB32-GD32</f>
        <v>0</v>
      </c>
      <c r="GD32" s="26">
        <f t="array" aca="1" ref="GD32" ca="1">SUM(IF(RIGHT(OFFSET('Vacation Tracker'!$Q35:$AD35,0,GB$4))&lt;&gt;"O",IFERROR(--LEFT(OFFSET('Vacation Tracker'!$Q35:$AD35,0,GB$4),LEN(OFFSET('Vacation Tracker'!$Q35:$AD35,0,GB$4))-1),0)))</f>
        <v>0</v>
      </c>
      <c r="GE32" s="26">
        <f t="array" aca="1" ref="GE32" ca="1">SUM(IF(RIGHT(OFFSET('Vacation Tracker'!$Q35:$AD35,0,GB$4))=GE$8,IFERROR(--LEFT(OFFSET('Vacation Tracker'!$Q35:$AD35,0,GB$4),LEN(OFFSET('Vacation Tracker'!$Q35:$AD35,0,GB$4))-1),0)))</f>
        <v>0</v>
      </c>
      <c r="GF32" s="23">
        <f ca="1">SUM(OFFSET('Vacation Tracker'!$Q35:$AD35,0,GF$4))</f>
        <v>0</v>
      </c>
      <c r="GG32" s="26">
        <f t="shared" ref="GG32" ca="1" si="1424">GF32-GH32</f>
        <v>0</v>
      </c>
      <c r="GH32" s="26">
        <f t="array" aca="1" ref="GH32" ca="1">SUM(IF(RIGHT(OFFSET('Vacation Tracker'!$Q35:$AD35,0,GF$4))&lt;&gt;"O",IFERROR(--LEFT(OFFSET('Vacation Tracker'!$Q35:$AD35,0,GF$4),LEN(OFFSET('Vacation Tracker'!$Q35:$AD35,0,GF$4))-1),0)))</f>
        <v>0</v>
      </c>
      <c r="GI32" s="26">
        <f t="array" aca="1" ref="GI32" ca="1">SUM(IF(RIGHT(OFFSET('Vacation Tracker'!$Q35:$AD35,0,GF$4))=GI$8,IFERROR(--LEFT(OFFSET('Vacation Tracker'!$Q35:$AD35,0,GF$4),LEN(OFFSET('Vacation Tracker'!$Q35:$AD35,0,GF$4))-1),0)))</f>
        <v>0</v>
      </c>
      <c r="GJ32" s="23">
        <f ca="1">SUM(OFFSET('Vacation Tracker'!$Q35:$AD35,0,GJ$4))</f>
        <v>0</v>
      </c>
      <c r="GK32" s="26">
        <f t="shared" ref="GK32" ca="1" si="1425">GJ32-GL32</f>
        <v>0</v>
      </c>
      <c r="GL32" s="26">
        <f t="array" aca="1" ref="GL32" ca="1">SUM(IF(RIGHT(OFFSET('Vacation Tracker'!$Q35:$AD35,0,GJ$4))&lt;&gt;"O",IFERROR(--LEFT(OFFSET('Vacation Tracker'!$Q35:$AD35,0,GJ$4),LEN(OFFSET('Vacation Tracker'!$Q35:$AD35,0,GJ$4))-1),0)))</f>
        <v>0</v>
      </c>
      <c r="GM32" s="26">
        <f t="array" aca="1" ref="GM32" ca="1">SUM(IF(RIGHT(OFFSET('Vacation Tracker'!$Q35:$AD35,0,GJ$4))=GM$8,IFERROR(--LEFT(OFFSET('Vacation Tracker'!$Q35:$AD35,0,GJ$4),LEN(OFFSET('Vacation Tracker'!$Q35:$AD35,0,GJ$4))-1),0)))</f>
        <v>0</v>
      </c>
      <c r="GN32" s="23">
        <f ca="1">SUM(OFFSET('Vacation Tracker'!$Q35:$AD35,0,GN$4))</f>
        <v>0</v>
      </c>
      <c r="GO32" s="26">
        <f t="shared" ref="GO32" ca="1" si="1426">GN32-GP32</f>
        <v>0</v>
      </c>
      <c r="GP32" s="26">
        <f t="array" aca="1" ref="GP32" ca="1">SUM(IF(RIGHT(OFFSET('Vacation Tracker'!$Q35:$AD35,0,GN$4))&lt;&gt;"O",IFERROR(--LEFT(OFFSET('Vacation Tracker'!$Q35:$AD35,0,GN$4),LEN(OFFSET('Vacation Tracker'!$Q35:$AD35,0,GN$4))-1),0)))</f>
        <v>0</v>
      </c>
      <c r="GQ32" s="26">
        <f t="array" aca="1" ref="GQ32" ca="1">SUM(IF(RIGHT(OFFSET('Vacation Tracker'!$Q35:$AD35,0,GN$4))=GQ$8,IFERROR(--LEFT(OFFSET('Vacation Tracker'!$Q35:$AD35,0,GN$4),LEN(OFFSET('Vacation Tracker'!$Q35:$AD35,0,GN$4))-1),0)))</f>
        <v>0</v>
      </c>
      <c r="GR32" s="23">
        <f ca="1">SUM(OFFSET('Vacation Tracker'!$Q35:$AD35,0,GR$4))</f>
        <v>0</v>
      </c>
      <c r="GS32" s="26">
        <f t="shared" ref="GS32" ca="1" si="1427">GR32-GT32</f>
        <v>0</v>
      </c>
      <c r="GT32" s="26">
        <f t="array" aca="1" ref="GT32" ca="1">SUM(IF(RIGHT(OFFSET('Vacation Tracker'!$Q35:$AD35,0,GR$4))&lt;&gt;"O",IFERROR(--LEFT(OFFSET('Vacation Tracker'!$Q35:$AD35,0,GR$4),LEN(OFFSET('Vacation Tracker'!$Q35:$AD35,0,GR$4))-1),0)))</f>
        <v>0</v>
      </c>
      <c r="GU32" s="26">
        <f t="array" aca="1" ref="GU32" ca="1">SUM(IF(RIGHT(OFFSET('Vacation Tracker'!$Q35:$AD35,0,GR$4))=GU$8,IFERROR(--LEFT(OFFSET('Vacation Tracker'!$Q35:$AD35,0,GR$4),LEN(OFFSET('Vacation Tracker'!$Q35:$AD35,0,GR$4))-1),0)))</f>
        <v>0</v>
      </c>
      <c r="GV32" s="23">
        <f ca="1">SUM(OFFSET('Vacation Tracker'!$Q35:$AD35,0,GV$4))</f>
        <v>0</v>
      </c>
      <c r="GW32" s="26">
        <f t="shared" ref="GW32" ca="1" si="1428">GV32-GX32</f>
        <v>0</v>
      </c>
      <c r="GX32" s="26">
        <f t="array" aca="1" ref="GX32" ca="1">SUM(IF(RIGHT(OFFSET('Vacation Tracker'!$Q35:$AD35,0,GV$4))&lt;&gt;"O",IFERROR(--LEFT(OFFSET('Vacation Tracker'!$Q35:$AD35,0,GV$4),LEN(OFFSET('Vacation Tracker'!$Q35:$AD35,0,GV$4))-1),0)))</f>
        <v>0</v>
      </c>
      <c r="GY32" s="26">
        <f t="array" aca="1" ref="GY32" ca="1">SUM(IF(RIGHT(OFFSET('Vacation Tracker'!$Q35:$AD35,0,GV$4))=GY$8,IFERROR(--LEFT(OFFSET('Vacation Tracker'!$Q35:$AD35,0,GV$4),LEN(OFFSET('Vacation Tracker'!$Q35:$AD35,0,GV$4))-1),0)))</f>
        <v>0</v>
      </c>
      <c r="GZ32" s="23">
        <f ca="1">SUM(OFFSET('Vacation Tracker'!$Q35:$AD35,0,GZ$4))</f>
        <v>0</v>
      </c>
      <c r="HA32" s="26">
        <f t="shared" ref="HA32" ca="1" si="1429">GZ32-HB32</f>
        <v>0</v>
      </c>
      <c r="HB32" s="26">
        <f t="array" aca="1" ref="HB32" ca="1">SUM(IF(RIGHT(OFFSET('Vacation Tracker'!$Q35:$AD35,0,GZ$4))&lt;&gt;"O",IFERROR(--LEFT(OFFSET('Vacation Tracker'!$Q35:$AD35,0,GZ$4),LEN(OFFSET('Vacation Tracker'!$Q35:$AD35,0,GZ$4))-1),0)))</f>
        <v>0</v>
      </c>
      <c r="HC32" s="26">
        <f t="array" aca="1" ref="HC32" ca="1">SUM(IF(RIGHT(OFFSET('Vacation Tracker'!$Q35:$AD35,0,GZ$4))=HC$8,IFERROR(--LEFT(OFFSET('Vacation Tracker'!$Q35:$AD35,0,GZ$4),LEN(OFFSET('Vacation Tracker'!$Q35:$AD35,0,GZ$4))-1),0)))</f>
        <v>0</v>
      </c>
      <c r="HD32" s="23">
        <f ca="1">SUM(OFFSET('Vacation Tracker'!$Q35:$AD35,0,HD$4))</f>
        <v>0</v>
      </c>
      <c r="HE32" s="26">
        <f t="shared" ref="HE32" ca="1" si="1430">HD32-HF32</f>
        <v>0</v>
      </c>
      <c r="HF32" s="26">
        <f t="array" aca="1" ref="HF32" ca="1">SUM(IF(RIGHT(OFFSET('Vacation Tracker'!$Q35:$AD35,0,HD$4))&lt;&gt;"O",IFERROR(--LEFT(OFFSET('Vacation Tracker'!$Q35:$AD35,0,HD$4),LEN(OFFSET('Vacation Tracker'!$Q35:$AD35,0,HD$4))-1),0)))</f>
        <v>0</v>
      </c>
      <c r="HG32" s="26">
        <f t="array" aca="1" ref="HG32" ca="1">SUM(IF(RIGHT(OFFSET('Vacation Tracker'!$Q35:$AD35,0,HD$4))=HG$8,IFERROR(--LEFT(OFFSET('Vacation Tracker'!$Q35:$AD35,0,HD$4),LEN(OFFSET('Vacation Tracker'!$Q35:$AD35,0,HD$4))-1),0)))</f>
        <v>0</v>
      </c>
      <c r="HH32" s="23">
        <f ca="1">SUM(OFFSET('Vacation Tracker'!$Q35:$AD35,0,HH$4))</f>
        <v>0</v>
      </c>
      <c r="HI32" s="26">
        <f t="shared" ref="HI32" ca="1" si="1431">HH32-HJ32</f>
        <v>0</v>
      </c>
      <c r="HJ32" s="26">
        <f t="array" aca="1" ref="HJ32" ca="1">SUM(IF(RIGHT(OFFSET('Vacation Tracker'!$Q35:$AD35,0,HH$4))&lt;&gt;"O",IFERROR(--LEFT(OFFSET('Vacation Tracker'!$Q35:$AD35,0,HH$4),LEN(OFFSET('Vacation Tracker'!$Q35:$AD35,0,HH$4))-1),0)))</f>
        <v>0</v>
      </c>
      <c r="HK32" s="26">
        <f t="array" aca="1" ref="HK32" ca="1">SUM(IF(RIGHT(OFFSET('Vacation Tracker'!$Q35:$AD35,0,HH$4))=HK$8,IFERROR(--LEFT(OFFSET('Vacation Tracker'!$Q35:$AD35,0,HH$4),LEN(OFFSET('Vacation Tracker'!$Q35:$AD35,0,HH$4))-1),0)))</f>
        <v>0</v>
      </c>
      <c r="HL32" s="23">
        <f ca="1">SUM(OFFSET('Vacation Tracker'!$Q35:$AD35,0,HL$4))</f>
        <v>0</v>
      </c>
      <c r="HM32" s="26">
        <f t="shared" ref="HM32" ca="1" si="1432">HL32-HN32</f>
        <v>0</v>
      </c>
      <c r="HN32" s="26">
        <f t="array" aca="1" ref="HN32" ca="1">SUM(IF(RIGHT(OFFSET('Vacation Tracker'!$Q35:$AD35,0,HL$4))&lt;&gt;"O",IFERROR(--LEFT(OFFSET('Vacation Tracker'!$Q35:$AD35,0,HL$4),LEN(OFFSET('Vacation Tracker'!$Q35:$AD35,0,HL$4))-1),0)))</f>
        <v>0</v>
      </c>
      <c r="HO32" s="26">
        <f t="array" aca="1" ref="HO32" ca="1">SUM(IF(RIGHT(OFFSET('Vacation Tracker'!$Q35:$AD35,0,HL$4))=HO$8,IFERROR(--LEFT(OFFSET('Vacation Tracker'!$Q35:$AD35,0,HL$4),LEN(OFFSET('Vacation Tracker'!$Q35:$AD35,0,HL$4))-1),0)))</f>
        <v>0</v>
      </c>
      <c r="HP32" s="23">
        <f ca="1">SUM(OFFSET('Vacation Tracker'!$Q35:$AD35,0,HP$4))</f>
        <v>0</v>
      </c>
      <c r="HQ32" s="26">
        <f t="shared" ref="HQ32" ca="1" si="1433">HP32-HR32</f>
        <v>0</v>
      </c>
      <c r="HR32" s="26">
        <f t="array" aca="1" ref="HR32" ca="1">SUM(IF(RIGHT(OFFSET('Vacation Tracker'!$Q35:$AD35,0,HP$4))&lt;&gt;"O",IFERROR(--LEFT(OFFSET('Vacation Tracker'!$Q35:$AD35,0,HP$4),LEN(OFFSET('Vacation Tracker'!$Q35:$AD35,0,HP$4))-1),0)))</f>
        <v>0</v>
      </c>
      <c r="HS32" s="23">
        <f t="array" aca="1" ref="HS32" ca="1">SUM(IF(RIGHT(OFFSET('Vacation Tracker'!$Q35:$AD35,0,HP$4))=HS$8,IFERROR(--LEFT(OFFSET('Vacation Tracker'!$Q35:$AD35,0,HP$4),LEN(OFFSET('Vacation Tracker'!$Q35:$AD35,0,HP$4))-1),0)))</f>
        <v>0</v>
      </c>
    </row>
    <row r="33" spans="2:227" ht="15" customHeight="1" x14ac:dyDescent="0.2">
      <c r="B33" s="23">
        <f>IF('Vacation Tracker'!B36&lt;&gt;"",'Vacation Tracker'!B36,"")</f>
        <v>25</v>
      </c>
      <c r="C33" s="24" t="str">
        <f>IF('Vacation Tracker'!C36&lt;&gt;"",'Vacation Tracker'!C36,"")</f>
        <v/>
      </c>
      <c r="D33" s="25" t="str">
        <f>IF('Vacation Tracker'!D36&lt;&gt;"",'Vacation Tracker'!D36,"")</f>
        <v/>
      </c>
      <c r="E33" s="25" t="str">
        <f>IF('Vacation Tracker'!E36&lt;&gt;"",'Vacation Tracker'!E36,"")</f>
        <v/>
      </c>
      <c r="F33" s="24" t="str">
        <f>IF('Vacation Tracker'!F36&lt;&gt;"",'Vacation Tracker'!F36,"")</f>
        <v/>
      </c>
      <c r="G33" s="24" t="str">
        <f>IF('Vacation Tracker'!G36&lt;&gt;"",'Vacation Tracker'!G36,"")</f>
        <v/>
      </c>
      <c r="H33" s="23" t="str">
        <f t="shared" si="1280"/>
        <v/>
      </c>
      <c r="I33" s="23" t="str">
        <f t="shared" si="1280"/>
        <v/>
      </c>
      <c r="J33" s="23" t="str">
        <f t="shared" si="1280"/>
        <v/>
      </c>
      <c r="K33" s="23" t="str">
        <f t="shared" si="259"/>
        <v/>
      </c>
      <c r="L33" s="23">
        <f ca="1">SUM(OFFSET('Vacation Tracker'!$Q36:$AD36,0,L$4))</f>
        <v>0</v>
      </c>
      <c r="M33" s="26">
        <f t="shared" ca="1" si="204"/>
        <v>0</v>
      </c>
      <c r="N33" s="26">
        <f t="array" aca="1" ref="N33" ca="1">SUM(IF(RIGHT(OFFSET('Vacation Tracker'!$Q36:$AD36,0,L$4))&lt;&gt;"O",IFERROR(--LEFT(OFFSET('Vacation Tracker'!$Q36:$AD36,0,L$4),LEN(OFFSET('Vacation Tracker'!$Q36:$AD36,0,L$4))-1),0)))</f>
        <v>0</v>
      </c>
      <c r="O33" s="26">
        <f t="array" aca="1" ref="O33" ca="1">SUM(IF(RIGHT(OFFSET('Vacation Tracker'!$Q36:$AD36,0,L$4))=O$8,IFERROR(--LEFT(OFFSET('Vacation Tracker'!$Q36:$AD36,0,L$4),LEN(OFFSET('Vacation Tracker'!$Q36:$AD36,0,L$4))-1),0)))</f>
        <v>0</v>
      </c>
      <c r="P33" s="23">
        <f ca="1">SUM(OFFSET('Vacation Tracker'!$Q36:$AD36,0,P$4))</f>
        <v>0</v>
      </c>
      <c r="Q33" s="26">
        <f t="shared" ca="1" si="205"/>
        <v>0</v>
      </c>
      <c r="R33" s="26">
        <f t="array" aca="1" ref="R33" ca="1">SUM(IF(RIGHT(OFFSET('Vacation Tracker'!$Q36:$AD36,0,P$4))&lt;&gt;"O",IFERROR(--LEFT(OFFSET('Vacation Tracker'!$Q36:$AD36,0,P$4),LEN(OFFSET('Vacation Tracker'!$Q36:$AD36,0,P$4))-1),0)))</f>
        <v>0</v>
      </c>
      <c r="S33" s="26">
        <f t="array" aca="1" ref="S33" ca="1">SUM(IF(RIGHT(OFFSET('Vacation Tracker'!$Q36:$AD36,0,P$4))=S$8,IFERROR(--LEFT(OFFSET('Vacation Tracker'!$Q36:$AD36,0,P$4),LEN(OFFSET('Vacation Tracker'!$Q36:$AD36,0,P$4))-1),0)))</f>
        <v>0</v>
      </c>
      <c r="T33" s="23">
        <f ca="1">SUM(OFFSET('Vacation Tracker'!$Q36:$AD36,0,T$4))</f>
        <v>0</v>
      </c>
      <c r="U33" s="26">
        <f t="shared" ca="1" si="206"/>
        <v>0</v>
      </c>
      <c r="V33" s="26">
        <f t="array" aca="1" ref="V33" ca="1">SUM(IF(RIGHT(OFFSET('Vacation Tracker'!$Q36:$AD36,0,T$4))&lt;&gt;"O",IFERROR(--LEFT(OFFSET('Vacation Tracker'!$Q36:$AD36,0,T$4),LEN(OFFSET('Vacation Tracker'!$Q36:$AD36,0,T$4))-1),0)))</f>
        <v>0</v>
      </c>
      <c r="W33" s="26">
        <f t="array" aca="1" ref="W33" ca="1">SUM(IF(RIGHT(OFFSET('Vacation Tracker'!$Q36:$AD36,0,T$4))=W$8,IFERROR(--LEFT(OFFSET('Vacation Tracker'!$Q36:$AD36,0,T$4),LEN(OFFSET('Vacation Tracker'!$Q36:$AD36,0,T$4))-1),0)))</f>
        <v>0</v>
      </c>
      <c r="X33" s="23">
        <f ca="1">SUM(OFFSET('Vacation Tracker'!$Q36:$AD36,0,X$4))</f>
        <v>0</v>
      </c>
      <c r="Y33" s="26">
        <f t="shared" ref="Y33" ca="1" si="1434">X33-Z33</f>
        <v>0</v>
      </c>
      <c r="Z33" s="26">
        <f t="array" aca="1" ref="Z33" ca="1">SUM(IF(RIGHT(OFFSET('Vacation Tracker'!$Q36:$AD36,0,X$4))&lt;&gt;"O",IFERROR(--LEFT(OFFSET('Vacation Tracker'!$Q36:$AD36,0,X$4),LEN(OFFSET('Vacation Tracker'!$Q36:$AD36,0,X$4))-1),0)))</f>
        <v>0</v>
      </c>
      <c r="AA33" s="26">
        <f t="array" aca="1" ref="AA33" ca="1">SUM(IF(RIGHT(OFFSET('Vacation Tracker'!$Q36:$AD36,0,X$4))=AA$8,IFERROR(--LEFT(OFFSET('Vacation Tracker'!$Q36:$AD36,0,X$4),LEN(OFFSET('Vacation Tracker'!$Q36:$AD36,0,X$4))-1),0)))</f>
        <v>0</v>
      </c>
      <c r="AB33" s="23">
        <f ca="1">SUM(OFFSET('Vacation Tracker'!$Q36:$AD36,0,AB$4))</f>
        <v>0</v>
      </c>
      <c r="AC33" s="26">
        <f t="shared" ref="AC33" ca="1" si="1435">AB33-AD33</f>
        <v>0</v>
      </c>
      <c r="AD33" s="26">
        <f t="array" aca="1" ref="AD33" ca="1">SUM(IF(RIGHT(OFFSET('Vacation Tracker'!$Q36:$AD36,0,AB$4))&lt;&gt;"O",IFERROR(--LEFT(OFFSET('Vacation Tracker'!$Q36:$AD36,0,AB$4),LEN(OFFSET('Vacation Tracker'!$Q36:$AD36,0,AB$4))-1),0)))</f>
        <v>0</v>
      </c>
      <c r="AE33" s="26">
        <f t="array" aca="1" ref="AE33" ca="1">SUM(IF(RIGHT(OFFSET('Vacation Tracker'!$Q36:$AD36,0,AB$4))=AE$8,IFERROR(--LEFT(OFFSET('Vacation Tracker'!$Q36:$AD36,0,AB$4),LEN(OFFSET('Vacation Tracker'!$Q36:$AD36,0,AB$4))-1),0)))</f>
        <v>0</v>
      </c>
      <c r="AF33" s="23">
        <f ca="1">SUM(OFFSET('Vacation Tracker'!$Q36:$AD36,0,AF$4))</f>
        <v>0</v>
      </c>
      <c r="AG33" s="26">
        <f t="shared" ref="AG33" ca="1" si="1436">AF33-AH33</f>
        <v>0</v>
      </c>
      <c r="AH33" s="26">
        <f t="array" aca="1" ref="AH33" ca="1">SUM(IF(RIGHT(OFFSET('Vacation Tracker'!$Q36:$AD36,0,AF$4))&lt;&gt;"O",IFERROR(--LEFT(OFFSET('Vacation Tracker'!$Q36:$AD36,0,AF$4),LEN(OFFSET('Vacation Tracker'!$Q36:$AD36,0,AF$4))-1),0)))</f>
        <v>0</v>
      </c>
      <c r="AI33" s="26">
        <f t="array" aca="1" ref="AI33" ca="1">SUM(IF(RIGHT(OFFSET('Vacation Tracker'!$Q36:$AD36,0,AF$4))=AI$8,IFERROR(--LEFT(OFFSET('Vacation Tracker'!$Q36:$AD36,0,AF$4),LEN(OFFSET('Vacation Tracker'!$Q36:$AD36,0,AF$4))-1),0)))</f>
        <v>0</v>
      </c>
      <c r="AJ33" s="23">
        <f ca="1">SUM(OFFSET('Vacation Tracker'!$Q36:$AD36,0,AJ$4))</f>
        <v>0</v>
      </c>
      <c r="AK33" s="26">
        <f t="shared" ref="AK33" ca="1" si="1437">AJ33-AL33</f>
        <v>0</v>
      </c>
      <c r="AL33" s="26">
        <f t="array" aca="1" ref="AL33" ca="1">SUM(IF(RIGHT(OFFSET('Vacation Tracker'!$Q36:$AD36,0,AJ$4))&lt;&gt;"O",IFERROR(--LEFT(OFFSET('Vacation Tracker'!$Q36:$AD36,0,AJ$4),LEN(OFFSET('Vacation Tracker'!$Q36:$AD36,0,AJ$4))-1),0)))</f>
        <v>0</v>
      </c>
      <c r="AM33" s="26">
        <f t="array" aca="1" ref="AM33" ca="1">SUM(IF(RIGHT(OFFSET('Vacation Tracker'!$Q36:$AD36,0,AJ$4))=AM$8,IFERROR(--LEFT(OFFSET('Vacation Tracker'!$Q36:$AD36,0,AJ$4),LEN(OFFSET('Vacation Tracker'!$Q36:$AD36,0,AJ$4))-1),0)))</f>
        <v>0</v>
      </c>
      <c r="AN33" s="23">
        <f ca="1">SUM(OFFSET('Vacation Tracker'!$Q36:$AD36,0,AN$4))</f>
        <v>0</v>
      </c>
      <c r="AO33" s="26">
        <f t="shared" ref="AO33" ca="1" si="1438">AN33-AP33</f>
        <v>0</v>
      </c>
      <c r="AP33" s="26">
        <f t="array" aca="1" ref="AP33" ca="1">SUM(IF(RIGHT(OFFSET('Vacation Tracker'!$Q36:$AD36,0,AN$4))&lt;&gt;"O",IFERROR(--LEFT(OFFSET('Vacation Tracker'!$Q36:$AD36,0,AN$4),LEN(OFFSET('Vacation Tracker'!$Q36:$AD36,0,AN$4))-1),0)))</f>
        <v>0</v>
      </c>
      <c r="AQ33" s="26">
        <f t="array" aca="1" ref="AQ33" ca="1">SUM(IF(RIGHT(OFFSET('Vacation Tracker'!$Q36:$AD36,0,AN$4))=AQ$8,IFERROR(--LEFT(OFFSET('Vacation Tracker'!$Q36:$AD36,0,AN$4),LEN(OFFSET('Vacation Tracker'!$Q36:$AD36,0,AN$4))-1),0)))</f>
        <v>0</v>
      </c>
      <c r="AR33" s="23">
        <f ca="1">SUM(OFFSET('Vacation Tracker'!$Q36:$AD36,0,AR$4))</f>
        <v>0</v>
      </c>
      <c r="AS33" s="26">
        <f t="shared" ref="AS33" ca="1" si="1439">AR33-AT33</f>
        <v>0</v>
      </c>
      <c r="AT33" s="26">
        <f t="array" aca="1" ref="AT33" ca="1">SUM(IF(RIGHT(OFFSET('Vacation Tracker'!$Q36:$AD36,0,AR$4))&lt;&gt;"O",IFERROR(--LEFT(OFFSET('Vacation Tracker'!$Q36:$AD36,0,AR$4),LEN(OFFSET('Vacation Tracker'!$Q36:$AD36,0,AR$4))-1),0)))</f>
        <v>0</v>
      </c>
      <c r="AU33" s="26">
        <f t="array" aca="1" ref="AU33" ca="1">SUM(IF(RIGHT(OFFSET('Vacation Tracker'!$Q36:$AD36,0,AR$4))=AU$8,IFERROR(--LEFT(OFFSET('Vacation Tracker'!$Q36:$AD36,0,AR$4),LEN(OFFSET('Vacation Tracker'!$Q36:$AD36,0,AR$4))-1),0)))</f>
        <v>0</v>
      </c>
      <c r="AV33" s="23">
        <f ca="1">SUM(OFFSET('Vacation Tracker'!$Q36:$AD36,0,AV$4))</f>
        <v>0</v>
      </c>
      <c r="AW33" s="26">
        <f t="shared" ref="AW33" ca="1" si="1440">AV33-AX33</f>
        <v>0</v>
      </c>
      <c r="AX33" s="26">
        <f t="array" aca="1" ref="AX33" ca="1">SUM(IF(RIGHT(OFFSET('Vacation Tracker'!$Q36:$AD36,0,AV$4))&lt;&gt;"O",IFERROR(--LEFT(OFFSET('Vacation Tracker'!$Q36:$AD36,0,AV$4),LEN(OFFSET('Vacation Tracker'!$Q36:$AD36,0,AV$4))-1),0)))</f>
        <v>0</v>
      </c>
      <c r="AY33" s="26">
        <f t="array" aca="1" ref="AY33" ca="1">SUM(IF(RIGHT(OFFSET('Vacation Tracker'!$Q36:$AD36,0,AV$4))=AY$8,IFERROR(--LEFT(OFFSET('Vacation Tracker'!$Q36:$AD36,0,AV$4),LEN(OFFSET('Vacation Tracker'!$Q36:$AD36,0,AV$4))-1),0)))</f>
        <v>0</v>
      </c>
      <c r="AZ33" s="23">
        <f ca="1">SUM(OFFSET('Vacation Tracker'!$Q36:$AD36,0,AZ$4))</f>
        <v>0</v>
      </c>
      <c r="BA33" s="26">
        <f t="shared" ref="BA33" ca="1" si="1441">AZ33-BB33</f>
        <v>0</v>
      </c>
      <c r="BB33" s="26">
        <f t="array" aca="1" ref="BB33" ca="1">SUM(IF(RIGHT(OFFSET('Vacation Tracker'!$Q36:$AD36,0,AZ$4))&lt;&gt;"O",IFERROR(--LEFT(OFFSET('Vacation Tracker'!$Q36:$AD36,0,AZ$4),LEN(OFFSET('Vacation Tracker'!$Q36:$AD36,0,AZ$4))-1),0)))</f>
        <v>0</v>
      </c>
      <c r="BC33" s="26">
        <f t="array" aca="1" ref="BC33" ca="1">SUM(IF(RIGHT(OFFSET('Vacation Tracker'!$Q36:$AD36,0,AZ$4))=BC$8,IFERROR(--LEFT(OFFSET('Vacation Tracker'!$Q36:$AD36,0,AZ$4),LEN(OFFSET('Vacation Tracker'!$Q36:$AD36,0,AZ$4))-1),0)))</f>
        <v>0</v>
      </c>
      <c r="BD33" s="23">
        <f ca="1">SUM(OFFSET('Vacation Tracker'!$Q36:$AD36,0,BD$4))</f>
        <v>0</v>
      </c>
      <c r="BE33" s="26">
        <f t="shared" ref="BE33" ca="1" si="1442">BD33-BF33</f>
        <v>0</v>
      </c>
      <c r="BF33" s="26">
        <f t="array" aca="1" ref="BF33" ca="1">SUM(IF(RIGHT(OFFSET('Vacation Tracker'!$Q36:$AD36,0,BD$4))&lt;&gt;"O",IFERROR(--LEFT(OFFSET('Vacation Tracker'!$Q36:$AD36,0,BD$4),LEN(OFFSET('Vacation Tracker'!$Q36:$AD36,0,BD$4))-1),0)))</f>
        <v>0</v>
      </c>
      <c r="BG33" s="26">
        <f t="array" aca="1" ref="BG33" ca="1">SUM(IF(RIGHT(OFFSET('Vacation Tracker'!$Q36:$AD36,0,BD$4))=BG$8,IFERROR(--LEFT(OFFSET('Vacation Tracker'!$Q36:$AD36,0,BD$4),LEN(OFFSET('Vacation Tracker'!$Q36:$AD36,0,BD$4))-1),0)))</f>
        <v>0</v>
      </c>
      <c r="BH33" s="23">
        <f ca="1">SUM(OFFSET('Vacation Tracker'!$Q36:$AD36,0,BH$4))</f>
        <v>0</v>
      </c>
      <c r="BI33" s="26">
        <f t="shared" ref="BI33" ca="1" si="1443">BH33-BJ33</f>
        <v>0</v>
      </c>
      <c r="BJ33" s="26">
        <f t="array" aca="1" ref="BJ33" ca="1">SUM(IF(RIGHT(OFFSET('Vacation Tracker'!$Q36:$AD36,0,BH$4))&lt;&gt;"O",IFERROR(--LEFT(OFFSET('Vacation Tracker'!$Q36:$AD36,0,BH$4),LEN(OFFSET('Vacation Tracker'!$Q36:$AD36,0,BH$4))-1),0)))</f>
        <v>0</v>
      </c>
      <c r="BK33" s="26">
        <f t="array" aca="1" ref="BK33" ca="1">SUM(IF(RIGHT(OFFSET('Vacation Tracker'!$Q36:$AD36,0,BH$4))=BK$8,IFERROR(--LEFT(OFFSET('Vacation Tracker'!$Q36:$AD36,0,BH$4),LEN(OFFSET('Vacation Tracker'!$Q36:$AD36,0,BH$4))-1),0)))</f>
        <v>0</v>
      </c>
      <c r="BL33" s="23">
        <f ca="1">SUM(OFFSET('Vacation Tracker'!$Q36:$AD36,0,BL$4))</f>
        <v>0</v>
      </c>
      <c r="BM33" s="26">
        <f t="shared" ref="BM33" ca="1" si="1444">BL33-BN33</f>
        <v>0</v>
      </c>
      <c r="BN33" s="26">
        <f t="array" aca="1" ref="BN33" ca="1">SUM(IF(RIGHT(OFFSET('Vacation Tracker'!$Q36:$AD36,0,BL$4))&lt;&gt;"O",IFERROR(--LEFT(OFFSET('Vacation Tracker'!$Q36:$AD36,0,BL$4),LEN(OFFSET('Vacation Tracker'!$Q36:$AD36,0,BL$4))-1),0)))</f>
        <v>0</v>
      </c>
      <c r="BO33" s="26">
        <f t="array" aca="1" ref="BO33" ca="1">SUM(IF(RIGHT(OFFSET('Vacation Tracker'!$Q36:$AD36,0,BL$4))=BO$8,IFERROR(--LEFT(OFFSET('Vacation Tracker'!$Q36:$AD36,0,BL$4),LEN(OFFSET('Vacation Tracker'!$Q36:$AD36,0,BL$4))-1),0)))</f>
        <v>0</v>
      </c>
      <c r="BP33" s="23">
        <f ca="1">SUM(OFFSET('Vacation Tracker'!$Q36:$AD36,0,BP$4))</f>
        <v>0</v>
      </c>
      <c r="BQ33" s="26">
        <f t="shared" ref="BQ33" ca="1" si="1445">BP33-BR33</f>
        <v>0</v>
      </c>
      <c r="BR33" s="26">
        <f t="array" aca="1" ref="BR33" ca="1">SUM(IF(RIGHT(OFFSET('Vacation Tracker'!$Q36:$AD36,0,BP$4))&lt;&gt;"O",IFERROR(--LEFT(OFFSET('Vacation Tracker'!$Q36:$AD36,0,BP$4),LEN(OFFSET('Vacation Tracker'!$Q36:$AD36,0,BP$4))-1),0)))</f>
        <v>0</v>
      </c>
      <c r="BS33" s="26">
        <f t="array" aca="1" ref="BS33" ca="1">SUM(IF(RIGHT(OFFSET('Vacation Tracker'!$Q36:$AD36,0,BP$4))=BS$8,IFERROR(--LEFT(OFFSET('Vacation Tracker'!$Q36:$AD36,0,BP$4),LEN(OFFSET('Vacation Tracker'!$Q36:$AD36,0,BP$4))-1),0)))</f>
        <v>0</v>
      </c>
      <c r="BT33" s="23">
        <f ca="1">SUM(OFFSET('Vacation Tracker'!$Q36:$AD36,0,BT$4))</f>
        <v>0</v>
      </c>
      <c r="BU33" s="26">
        <f t="shared" ref="BU33" ca="1" si="1446">BT33-BV33</f>
        <v>0</v>
      </c>
      <c r="BV33" s="26">
        <f t="array" aca="1" ref="BV33" ca="1">SUM(IF(RIGHT(OFFSET('Vacation Tracker'!$Q36:$AD36,0,BT$4))&lt;&gt;"O",IFERROR(--LEFT(OFFSET('Vacation Tracker'!$Q36:$AD36,0,BT$4),LEN(OFFSET('Vacation Tracker'!$Q36:$AD36,0,BT$4))-1),0)))</f>
        <v>0</v>
      </c>
      <c r="BW33" s="26">
        <f t="array" aca="1" ref="BW33" ca="1">SUM(IF(RIGHT(OFFSET('Vacation Tracker'!$Q36:$AD36,0,BT$4))=BW$8,IFERROR(--LEFT(OFFSET('Vacation Tracker'!$Q36:$AD36,0,BT$4),LEN(OFFSET('Vacation Tracker'!$Q36:$AD36,0,BT$4))-1),0)))</f>
        <v>0</v>
      </c>
      <c r="BX33" s="23">
        <f ca="1">SUM(OFFSET('Vacation Tracker'!$Q36:$AD36,0,BX$4))</f>
        <v>0</v>
      </c>
      <c r="BY33" s="26">
        <f t="shared" ref="BY33" ca="1" si="1447">BX33-BZ33</f>
        <v>0</v>
      </c>
      <c r="BZ33" s="26">
        <f t="array" aca="1" ref="BZ33" ca="1">SUM(IF(RIGHT(OFFSET('Vacation Tracker'!$Q36:$AD36,0,BX$4))&lt;&gt;"O",IFERROR(--LEFT(OFFSET('Vacation Tracker'!$Q36:$AD36,0,BX$4),LEN(OFFSET('Vacation Tracker'!$Q36:$AD36,0,BX$4))-1),0)))</f>
        <v>0</v>
      </c>
      <c r="CA33" s="26">
        <f t="array" aca="1" ref="CA33" ca="1">SUM(IF(RIGHT(OFFSET('Vacation Tracker'!$Q36:$AD36,0,BX$4))=CA$8,IFERROR(--LEFT(OFFSET('Vacation Tracker'!$Q36:$AD36,0,BX$4),LEN(OFFSET('Vacation Tracker'!$Q36:$AD36,0,BX$4))-1),0)))</f>
        <v>0</v>
      </c>
      <c r="CB33" s="23">
        <f ca="1">SUM(OFFSET('Vacation Tracker'!$Q36:$AD36,0,CB$4))</f>
        <v>0</v>
      </c>
      <c r="CC33" s="26">
        <f t="shared" ref="CC33" ca="1" si="1448">CB33-CD33</f>
        <v>0</v>
      </c>
      <c r="CD33" s="26">
        <f t="array" aca="1" ref="CD33" ca="1">SUM(IF(RIGHT(OFFSET('Vacation Tracker'!$Q36:$AD36,0,CB$4))&lt;&gt;"O",IFERROR(--LEFT(OFFSET('Vacation Tracker'!$Q36:$AD36,0,CB$4),LEN(OFFSET('Vacation Tracker'!$Q36:$AD36,0,CB$4))-1),0)))</f>
        <v>0</v>
      </c>
      <c r="CE33" s="26">
        <f t="array" aca="1" ref="CE33" ca="1">SUM(IF(RIGHT(OFFSET('Vacation Tracker'!$Q36:$AD36,0,CB$4))=CE$8,IFERROR(--LEFT(OFFSET('Vacation Tracker'!$Q36:$AD36,0,CB$4),LEN(OFFSET('Vacation Tracker'!$Q36:$AD36,0,CB$4))-1),0)))</f>
        <v>0</v>
      </c>
      <c r="CF33" s="23">
        <f ca="1">SUM(OFFSET('Vacation Tracker'!$Q36:$AD36,0,CF$4))</f>
        <v>0</v>
      </c>
      <c r="CG33" s="26">
        <f t="shared" ref="CG33" ca="1" si="1449">CF33-CH33</f>
        <v>0</v>
      </c>
      <c r="CH33" s="26">
        <f t="array" aca="1" ref="CH33" ca="1">SUM(IF(RIGHT(OFFSET('Vacation Tracker'!$Q36:$AD36,0,CF$4))&lt;&gt;"O",IFERROR(--LEFT(OFFSET('Vacation Tracker'!$Q36:$AD36,0,CF$4),LEN(OFFSET('Vacation Tracker'!$Q36:$AD36,0,CF$4))-1),0)))</f>
        <v>0</v>
      </c>
      <c r="CI33" s="26">
        <f t="array" aca="1" ref="CI33" ca="1">SUM(IF(RIGHT(OFFSET('Vacation Tracker'!$Q36:$AD36,0,CF$4))=CI$8,IFERROR(--LEFT(OFFSET('Vacation Tracker'!$Q36:$AD36,0,CF$4),LEN(OFFSET('Vacation Tracker'!$Q36:$AD36,0,CF$4))-1),0)))</f>
        <v>0</v>
      </c>
      <c r="CJ33" s="23">
        <f ca="1">SUM(OFFSET('Vacation Tracker'!$Q36:$AD36,0,CJ$4))</f>
        <v>0</v>
      </c>
      <c r="CK33" s="26">
        <f t="shared" ref="CK33" ca="1" si="1450">CJ33-CL33</f>
        <v>0</v>
      </c>
      <c r="CL33" s="26">
        <f t="array" aca="1" ref="CL33" ca="1">SUM(IF(RIGHT(OFFSET('Vacation Tracker'!$Q36:$AD36,0,CJ$4))&lt;&gt;"O",IFERROR(--LEFT(OFFSET('Vacation Tracker'!$Q36:$AD36,0,CJ$4),LEN(OFFSET('Vacation Tracker'!$Q36:$AD36,0,CJ$4))-1),0)))</f>
        <v>0</v>
      </c>
      <c r="CM33" s="26">
        <f t="array" aca="1" ref="CM33" ca="1">SUM(IF(RIGHT(OFFSET('Vacation Tracker'!$Q36:$AD36,0,CJ$4))=CM$8,IFERROR(--LEFT(OFFSET('Vacation Tracker'!$Q36:$AD36,0,CJ$4),LEN(OFFSET('Vacation Tracker'!$Q36:$AD36,0,CJ$4))-1),0)))</f>
        <v>0</v>
      </c>
      <c r="CN33" s="23">
        <f ca="1">SUM(OFFSET('Vacation Tracker'!$Q36:$AD36,0,CN$4))</f>
        <v>0</v>
      </c>
      <c r="CO33" s="26">
        <f t="shared" ref="CO33" ca="1" si="1451">CN33-CP33</f>
        <v>0</v>
      </c>
      <c r="CP33" s="26">
        <f t="array" aca="1" ref="CP33" ca="1">SUM(IF(RIGHT(OFFSET('Vacation Tracker'!$Q36:$AD36,0,CN$4))&lt;&gt;"O",IFERROR(--LEFT(OFFSET('Vacation Tracker'!$Q36:$AD36,0,CN$4),LEN(OFFSET('Vacation Tracker'!$Q36:$AD36,0,CN$4))-1),0)))</f>
        <v>0</v>
      </c>
      <c r="CQ33" s="26">
        <f t="array" aca="1" ref="CQ33" ca="1">SUM(IF(RIGHT(OFFSET('Vacation Tracker'!$Q36:$AD36,0,CN$4))=CQ$8,IFERROR(--LEFT(OFFSET('Vacation Tracker'!$Q36:$AD36,0,CN$4),LEN(OFFSET('Vacation Tracker'!$Q36:$AD36,0,CN$4))-1),0)))</f>
        <v>0</v>
      </c>
      <c r="CR33" s="23">
        <f ca="1">SUM(OFFSET('Vacation Tracker'!$Q36:$AD36,0,CR$4))</f>
        <v>0</v>
      </c>
      <c r="CS33" s="26">
        <f t="shared" ref="CS33" ca="1" si="1452">CR33-CT33</f>
        <v>0</v>
      </c>
      <c r="CT33" s="26">
        <f t="array" aca="1" ref="CT33" ca="1">SUM(IF(RIGHT(OFFSET('Vacation Tracker'!$Q36:$AD36,0,CR$4))&lt;&gt;"O",IFERROR(--LEFT(OFFSET('Vacation Tracker'!$Q36:$AD36,0,CR$4),LEN(OFFSET('Vacation Tracker'!$Q36:$AD36,0,CR$4))-1),0)))</f>
        <v>0</v>
      </c>
      <c r="CU33" s="26">
        <f t="array" aca="1" ref="CU33" ca="1">SUM(IF(RIGHT(OFFSET('Vacation Tracker'!$Q36:$AD36,0,CR$4))=CU$8,IFERROR(--LEFT(OFFSET('Vacation Tracker'!$Q36:$AD36,0,CR$4),LEN(OFFSET('Vacation Tracker'!$Q36:$AD36,0,CR$4))-1),0)))</f>
        <v>0</v>
      </c>
      <c r="CV33" s="23">
        <f ca="1">SUM(OFFSET('Vacation Tracker'!$Q36:$AD36,0,CV$4))</f>
        <v>0</v>
      </c>
      <c r="CW33" s="26">
        <f t="shared" ref="CW33" ca="1" si="1453">CV33-CX33</f>
        <v>0</v>
      </c>
      <c r="CX33" s="26">
        <f t="array" aca="1" ref="CX33" ca="1">SUM(IF(RIGHT(OFFSET('Vacation Tracker'!$Q36:$AD36,0,CV$4))&lt;&gt;"O",IFERROR(--LEFT(OFFSET('Vacation Tracker'!$Q36:$AD36,0,CV$4),LEN(OFFSET('Vacation Tracker'!$Q36:$AD36,0,CV$4))-1),0)))</f>
        <v>0</v>
      </c>
      <c r="CY33" s="26">
        <f t="array" aca="1" ref="CY33" ca="1">SUM(IF(RIGHT(OFFSET('Vacation Tracker'!$Q36:$AD36,0,CV$4))=CY$8,IFERROR(--LEFT(OFFSET('Vacation Tracker'!$Q36:$AD36,0,CV$4),LEN(OFFSET('Vacation Tracker'!$Q36:$AD36,0,CV$4))-1),0)))</f>
        <v>0</v>
      </c>
      <c r="CZ33" s="23">
        <f ca="1">SUM(OFFSET('Vacation Tracker'!$Q36:$AD36,0,CZ$4))</f>
        <v>0</v>
      </c>
      <c r="DA33" s="26">
        <f t="shared" ref="DA33" ca="1" si="1454">CZ33-DB33</f>
        <v>0</v>
      </c>
      <c r="DB33" s="26">
        <f t="array" aca="1" ref="DB33" ca="1">SUM(IF(RIGHT(OFFSET('Vacation Tracker'!$Q36:$AD36,0,CZ$4))&lt;&gt;"O",IFERROR(--LEFT(OFFSET('Vacation Tracker'!$Q36:$AD36,0,CZ$4),LEN(OFFSET('Vacation Tracker'!$Q36:$AD36,0,CZ$4))-1),0)))</f>
        <v>0</v>
      </c>
      <c r="DC33" s="26">
        <f t="array" aca="1" ref="DC33" ca="1">SUM(IF(RIGHT(OFFSET('Vacation Tracker'!$Q36:$AD36,0,CZ$4))=DC$8,IFERROR(--LEFT(OFFSET('Vacation Tracker'!$Q36:$AD36,0,CZ$4),LEN(OFFSET('Vacation Tracker'!$Q36:$AD36,0,CZ$4))-1),0)))</f>
        <v>0</v>
      </c>
      <c r="DD33" s="23">
        <f ca="1">SUM(OFFSET('Vacation Tracker'!$Q36:$AD36,0,DD$4))</f>
        <v>0</v>
      </c>
      <c r="DE33" s="26">
        <f t="shared" ref="DE33" ca="1" si="1455">DD33-DF33</f>
        <v>0</v>
      </c>
      <c r="DF33" s="26">
        <f t="array" aca="1" ref="DF33" ca="1">SUM(IF(RIGHT(OFFSET('Vacation Tracker'!$Q36:$AD36,0,DD$4))&lt;&gt;"O",IFERROR(--LEFT(OFFSET('Vacation Tracker'!$Q36:$AD36,0,DD$4),LEN(OFFSET('Vacation Tracker'!$Q36:$AD36,0,DD$4))-1),0)))</f>
        <v>0</v>
      </c>
      <c r="DG33" s="26">
        <f t="array" aca="1" ref="DG33" ca="1">SUM(IF(RIGHT(OFFSET('Vacation Tracker'!$Q36:$AD36,0,DD$4))=DG$8,IFERROR(--LEFT(OFFSET('Vacation Tracker'!$Q36:$AD36,0,DD$4),LEN(OFFSET('Vacation Tracker'!$Q36:$AD36,0,DD$4))-1),0)))</f>
        <v>0</v>
      </c>
      <c r="DH33" s="23">
        <f ca="1">SUM(OFFSET('Vacation Tracker'!$Q36:$AD36,0,DH$4))</f>
        <v>0</v>
      </c>
      <c r="DI33" s="26">
        <f t="shared" ref="DI33" ca="1" si="1456">DH33-DJ33</f>
        <v>0</v>
      </c>
      <c r="DJ33" s="26">
        <f t="array" aca="1" ref="DJ33" ca="1">SUM(IF(RIGHT(OFFSET('Vacation Tracker'!$Q36:$AD36,0,DH$4))&lt;&gt;"O",IFERROR(--LEFT(OFFSET('Vacation Tracker'!$Q36:$AD36,0,DH$4),LEN(OFFSET('Vacation Tracker'!$Q36:$AD36,0,DH$4))-1),0)))</f>
        <v>0</v>
      </c>
      <c r="DK33" s="26">
        <f t="array" aca="1" ref="DK33" ca="1">SUM(IF(RIGHT(OFFSET('Vacation Tracker'!$Q36:$AD36,0,DH$4))=DK$8,IFERROR(--LEFT(OFFSET('Vacation Tracker'!$Q36:$AD36,0,DH$4),LEN(OFFSET('Vacation Tracker'!$Q36:$AD36,0,DH$4))-1),0)))</f>
        <v>0</v>
      </c>
      <c r="DL33" s="23">
        <f ca="1">SUM(OFFSET('Vacation Tracker'!$Q36:$AD36,0,DL$4))</f>
        <v>0</v>
      </c>
      <c r="DM33" s="26">
        <f t="shared" ref="DM33" ca="1" si="1457">DL33-DN33</f>
        <v>0</v>
      </c>
      <c r="DN33" s="26">
        <f t="array" aca="1" ref="DN33" ca="1">SUM(IF(RIGHT(OFFSET('Vacation Tracker'!$Q36:$AD36,0,DL$4))&lt;&gt;"O",IFERROR(--LEFT(OFFSET('Vacation Tracker'!$Q36:$AD36,0,DL$4),LEN(OFFSET('Vacation Tracker'!$Q36:$AD36,0,DL$4))-1),0)))</f>
        <v>0</v>
      </c>
      <c r="DO33" s="26">
        <f t="array" aca="1" ref="DO33" ca="1">SUM(IF(RIGHT(OFFSET('Vacation Tracker'!$Q36:$AD36,0,DL$4))=DO$8,IFERROR(--LEFT(OFFSET('Vacation Tracker'!$Q36:$AD36,0,DL$4),LEN(OFFSET('Vacation Tracker'!$Q36:$AD36,0,DL$4))-1),0)))</f>
        <v>0</v>
      </c>
      <c r="DP33" s="23">
        <f ca="1">SUM(OFFSET('Vacation Tracker'!$Q36:$AD36,0,DP$4))</f>
        <v>0</v>
      </c>
      <c r="DQ33" s="26">
        <f t="shared" ref="DQ33" ca="1" si="1458">DP33-DR33</f>
        <v>0</v>
      </c>
      <c r="DR33" s="26">
        <f t="array" aca="1" ref="DR33" ca="1">SUM(IF(RIGHT(OFFSET('Vacation Tracker'!$Q36:$AD36,0,DP$4))&lt;&gt;"O",IFERROR(--LEFT(OFFSET('Vacation Tracker'!$Q36:$AD36,0,DP$4),LEN(OFFSET('Vacation Tracker'!$Q36:$AD36,0,DP$4))-1),0)))</f>
        <v>0</v>
      </c>
      <c r="DS33" s="26">
        <f t="array" aca="1" ref="DS33" ca="1">SUM(IF(RIGHT(OFFSET('Vacation Tracker'!$Q36:$AD36,0,DP$4))=DS$8,IFERROR(--LEFT(OFFSET('Vacation Tracker'!$Q36:$AD36,0,DP$4),LEN(OFFSET('Vacation Tracker'!$Q36:$AD36,0,DP$4))-1),0)))</f>
        <v>0</v>
      </c>
      <c r="DT33" s="23">
        <f ca="1">SUM(OFFSET('Vacation Tracker'!$Q36:$AD36,0,DT$4))</f>
        <v>0</v>
      </c>
      <c r="DU33" s="26">
        <f t="shared" ref="DU33" ca="1" si="1459">DT33-DV33</f>
        <v>0</v>
      </c>
      <c r="DV33" s="26">
        <f t="array" aca="1" ref="DV33" ca="1">SUM(IF(RIGHT(OFFSET('Vacation Tracker'!$Q36:$AD36,0,DT$4))&lt;&gt;"O",IFERROR(--LEFT(OFFSET('Vacation Tracker'!$Q36:$AD36,0,DT$4),LEN(OFFSET('Vacation Tracker'!$Q36:$AD36,0,DT$4))-1),0)))</f>
        <v>0</v>
      </c>
      <c r="DW33" s="26">
        <f t="array" aca="1" ref="DW33" ca="1">SUM(IF(RIGHT(OFFSET('Vacation Tracker'!$Q36:$AD36,0,DT$4))=DW$8,IFERROR(--LEFT(OFFSET('Vacation Tracker'!$Q36:$AD36,0,DT$4),LEN(OFFSET('Vacation Tracker'!$Q36:$AD36,0,DT$4))-1),0)))</f>
        <v>0</v>
      </c>
      <c r="DX33" s="23">
        <f ca="1">SUM(OFFSET('Vacation Tracker'!$Q36:$AD36,0,DX$4))</f>
        <v>0</v>
      </c>
      <c r="DY33" s="26">
        <f t="shared" ref="DY33" ca="1" si="1460">DX33-DZ33</f>
        <v>0</v>
      </c>
      <c r="DZ33" s="26">
        <f t="array" aca="1" ref="DZ33" ca="1">SUM(IF(RIGHT(OFFSET('Vacation Tracker'!$Q36:$AD36,0,DX$4))&lt;&gt;"O",IFERROR(--LEFT(OFFSET('Vacation Tracker'!$Q36:$AD36,0,DX$4),LEN(OFFSET('Vacation Tracker'!$Q36:$AD36,0,DX$4))-1),0)))</f>
        <v>0</v>
      </c>
      <c r="EA33" s="26">
        <f t="array" aca="1" ref="EA33" ca="1">SUM(IF(RIGHT(OFFSET('Vacation Tracker'!$Q36:$AD36,0,DX$4))=EA$8,IFERROR(--LEFT(OFFSET('Vacation Tracker'!$Q36:$AD36,0,DX$4),LEN(OFFSET('Vacation Tracker'!$Q36:$AD36,0,DX$4))-1),0)))</f>
        <v>0</v>
      </c>
      <c r="EB33" s="23">
        <f ca="1">SUM(OFFSET('Vacation Tracker'!$Q36:$AD36,0,EB$4))</f>
        <v>0</v>
      </c>
      <c r="EC33" s="26">
        <f t="shared" ref="EC33" ca="1" si="1461">EB33-ED33</f>
        <v>0</v>
      </c>
      <c r="ED33" s="26">
        <f t="array" aca="1" ref="ED33" ca="1">SUM(IF(RIGHT(OFFSET('Vacation Tracker'!$Q36:$AD36,0,EB$4))&lt;&gt;"O",IFERROR(--LEFT(OFFSET('Vacation Tracker'!$Q36:$AD36,0,EB$4),LEN(OFFSET('Vacation Tracker'!$Q36:$AD36,0,EB$4))-1),0)))</f>
        <v>0</v>
      </c>
      <c r="EE33" s="26">
        <f t="array" aca="1" ref="EE33" ca="1">SUM(IF(RIGHT(OFFSET('Vacation Tracker'!$Q36:$AD36,0,EB$4))=EE$8,IFERROR(--LEFT(OFFSET('Vacation Tracker'!$Q36:$AD36,0,EB$4),LEN(OFFSET('Vacation Tracker'!$Q36:$AD36,0,EB$4))-1),0)))</f>
        <v>0</v>
      </c>
      <c r="EF33" s="23">
        <f ca="1">SUM(OFFSET('Vacation Tracker'!$Q36:$AD36,0,EF$4))</f>
        <v>0</v>
      </c>
      <c r="EG33" s="26">
        <f t="shared" ref="EG33" ca="1" si="1462">EF33-EH33</f>
        <v>0</v>
      </c>
      <c r="EH33" s="26">
        <f t="array" aca="1" ref="EH33" ca="1">SUM(IF(RIGHT(OFFSET('Vacation Tracker'!$Q36:$AD36,0,EF$4))&lt;&gt;"O",IFERROR(--LEFT(OFFSET('Vacation Tracker'!$Q36:$AD36,0,EF$4),LEN(OFFSET('Vacation Tracker'!$Q36:$AD36,0,EF$4))-1),0)))</f>
        <v>0</v>
      </c>
      <c r="EI33" s="26">
        <f t="array" aca="1" ref="EI33" ca="1">SUM(IF(RIGHT(OFFSET('Vacation Tracker'!$Q36:$AD36,0,EF$4))=EI$8,IFERROR(--LEFT(OFFSET('Vacation Tracker'!$Q36:$AD36,0,EF$4),LEN(OFFSET('Vacation Tracker'!$Q36:$AD36,0,EF$4))-1),0)))</f>
        <v>0</v>
      </c>
      <c r="EJ33" s="23">
        <f ca="1">SUM(OFFSET('Vacation Tracker'!$Q36:$AD36,0,EJ$4))</f>
        <v>0</v>
      </c>
      <c r="EK33" s="26">
        <f t="shared" ref="EK33" ca="1" si="1463">EJ33-EL33</f>
        <v>0</v>
      </c>
      <c r="EL33" s="26">
        <f t="array" aca="1" ref="EL33" ca="1">SUM(IF(RIGHT(OFFSET('Vacation Tracker'!$Q36:$AD36,0,EJ$4))&lt;&gt;"O",IFERROR(--LEFT(OFFSET('Vacation Tracker'!$Q36:$AD36,0,EJ$4),LEN(OFFSET('Vacation Tracker'!$Q36:$AD36,0,EJ$4))-1),0)))</f>
        <v>0</v>
      </c>
      <c r="EM33" s="26">
        <f t="array" aca="1" ref="EM33" ca="1">SUM(IF(RIGHT(OFFSET('Vacation Tracker'!$Q36:$AD36,0,EJ$4))=EM$8,IFERROR(--LEFT(OFFSET('Vacation Tracker'!$Q36:$AD36,0,EJ$4),LEN(OFFSET('Vacation Tracker'!$Q36:$AD36,0,EJ$4))-1),0)))</f>
        <v>0</v>
      </c>
      <c r="EN33" s="23">
        <f ca="1">SUM(OFFSET('Vacation Tracker'!$Q36:$AD36,0,EN$4))</f>
        <v>0</v>
      </c>
      <c r="EO33" s="26">
        <f t="shared" ref="EO33" ca="1" si="1464">EN33-EP33</f>
        <v>0</v>
      </c>
      <c r="EP33" s="26">
        <f t="array" aca="1" ref="EP33" ca="1">SUM(IF(RIGHT(OFFSET('Vacation Tracker'!$Q36:$AD36,0,EN$4))&lt;&gt;"O",IFERROR(--LEFT(OFFSET('Vacation Tracker'!$Q36:$AD36,0,EN$4),LEN(OFFSET('Vacation Tracker'!$Q36:$AD36,0,EN$4))-1),0)))</f>
        <v>0</v>
      </c>
      <c r="EQ33" s="26">
        <f t="array" aca="1" ref="EQ33" ca="1">SUM(IF(RIGHT(OFFSET('Vacation Tracker'!$Q36:$AD36,0,EN$4))=EQ$8,IFERROR(--LEFT(OFFSET('Vacation Tracker'!$Q36:$AD36,0,EN$4),LEN(OFFSET('Vacation Tracker'!$Q36:$AD36,0,EN$4))-1),0)))</f>
        <v>0</v>
      </c>
      <c r="ER33" s="23">
        <f ca="1">SUM(OFFSET('Vacation Tracker'!$Q36:$AD36,0,ER$4))</f>
        <v>0</v>
      </c>
      <c r="ES33" s="26">
        <f t="shared" ref="ES33" ca="1" si="1465">ER33-ET33</f>
        <v>0</v>
      </c>
      <c r="ET33" s="26">
        <f t="array" aca="1" ref="ET33" ca="1">SUM(IF(RIGHT(OFFSET('Vacation Tracker'!$Q36:$AD36,0,ER$4))&lt;&gt;"O",IFERROR(--LEFT(OFFSET('Vacation Tracker'!$Q36:$AD36,0,ER$4),LEN(OFFSET('Vacation Tracker'!$Q36:$AD36,0,ER$4))-1),0)))</f>
        <v>0</v>
      </c>
      <c r="EU33" s="26">
        <f t="array" aca="1" ref="EU33" ca="1">SUM(IF(RIGHT(OFFSET('Vacation Tracker'!$Q36:$AD36,0,ER$4))=EU$8,IFERROR(--LEFT(OFFSET('Vacation Tracker'!$Q36:$AD36,0,ER$4),LEN(OFFSET('Vacation Tracker'!$Q36:$AD36,0,ER$4))-1),0)))</f>
        <v>0</v>
      </c>
      <c r="EV33" s="23">
        <f ca="1">SUM(OFFSET('Vacation Tracker'!$Q36:$AD36,0,EV$4))</f>
        <v>0</v>
      </c>
      <c r="EW33" s="26">
        <f t="shared" ref="EW33" ca="1" si="1466">EV33-EX33</f>
        <v>0</v>
      </c>
      <c r="EX33" s="26">
        <f t="array" aca="1" ref="EX33" ca="1">SUM(IF(RIGHT(OFFSET('Vacation Tracker'!$Q36:$AD36,0,EV$4))&lt;&gt;"O",IFERROR(--LEFT(OFFSET('Vacation Tracker'!$Q36:$AD36,0,EV$4),LEN(OFFSET('Vacation Tracker'!$Q36:$AD36,0,EV$4))-1),0)))</f>
        <v>0</v>
      </c>
      <c r="EY33" s="26">
        <f t="array" aca="1" ref="EY33" ca="1">SUM(IF(RIGHT(OFFSET('Vacation Tracker'!$Q36:$AD36,0,EV$4))=EY$8,IFERROR(--LEFT(OFFSET('Vacation Tracker'!$Q36:$AD36,0,EV$4),LEN(OFFSET('Vacation Tracker'!$Q36:$AD36,0,EV$4))-1),0)))</f>
        <v>0</v>
      </c>
      <c r="EZ33" s="23">
        <f ca="1">SUM(OFFSET('Vacation Tracker'!$Q36:$AD36,0,EZ$4))</f>
        <v>0</v>
      </c>
      <c r="FA33" s="26">
        <f t="shared" ref="FA33" ca="1" si="1467">EZ33-FB33</f>
        <v>0</v>
      </c>
      <c r="FB33" s="26">
        <f t="array" aca="1" ref="FB33" ca="1">SUM(IF(RIGHT(OFFSET('Vacation Tracker'!$Q36:$AD36,0,EZ$4))&lt;&gt;"O",IFERROR(--LEFT(OFFSET('Vacation Tracker'!$Q36:$AD36,0,EZ$4),LEN(OFFSET('Vacation Tracker'!$Q36:$AD36,0,EZ$4))-1),0)))</f>
        <v>0</v>
      </c>
      <c r="FC33" s="26">
        <f t="array" aca="1" ref="FC33" ca="1">SUM(IF(RIGHT(OFFSET('Vacation Tracker'!$Q36:$AD36,0,EZ$4))=FC$8,IFERROR(--LEFT(OFFSET('Vacation Tracker'!$Q36:$AD36,0,EZ$4),LEN(OFFSET('Vacation Tracker'!$Q36:$AD36,0,EZ$4))-1),0)))</f>
        <v>0</v>
      </c>
      <c r="FD33" s="23">
        <f ca="1">SUM(OFFSET('Vacation Tracker'!$Q36:$AD36,0,FD$4))</f>
        <v>0</v>
      </c>
      <c r="FE33" s="26">
        <f t="shared" ref="FE33" ca="1" si="1468">FD33-FF33</f>
        <v>0</v>
      </c>
      <c r="FF33" s="26">
        <f t="array" aca="1" ref="FF33" ca="1">SUM(IF(RIGHT(OFFSET('Vacation Tracker'!$Q36:$AD36,0,FD$4))&lt;&gt;"O",IFERROR(--LEFT(OFFSET('Vacation Tracker'!$Q36:$AD36,0,FD$4),LEN(OFFSET('Vacation Tracker'!$Q36:$AD36,0,FD$4))-1),0)))</f>
        <v>0</v>
      </c>
      <c r="FG33" s="26">
        <f t="array" aca="1" ref="FG33" ca="1">SUM(IF(RIGHT(OFFSET('Vacation Tracker'!$Q36:$AD36,0,FD$4))=FG$8,IFERROR(--LEFT(OFFSET('Vacation Tracker'!$Q36:$AD36,0,FD$4),LEN(OFFSET('Vacation Tracker'!$Q36:$AD36,0,FD$4))-1),0)))</f>
        <v>0</v>
      </c>
      <c r="FH33" s="23">
        <f ca="1">SUM(OFFSET('Vacation Tracker'!$Q36:$AD36,0,FH$4))</f>
        <v>0</v>
      </c>
      <c r="FI33" s="26">
        <f t="shared" ref="FI33" ca="1" si="1469">FH33-FJ33</f>
        <v>0</v>
      </c>
      <c r="FJ33" s="26">
        <f t="array" aca="1" ref="FJ33" ca="1">SUM(IF(RIGHT(OFFSET('Vacation Tracker'!$Q36:$AD36,0,FH$4))&lt;&gt;"O",IFERROR(--LEFT(OFFSET('Vacation Tracker'!$Q36:$AD36,0,FH$4),LEN(OFFSET('Vacation Tracker'!$Q36:$AD36,0,FH$4))-1),0)))</f>
        <v>0</v>
      </c>
      <c r="FK33" s="26">
        <f t="array" aca="1" ref="FK33" ca="1">SUM(IF(RIGHT(OFFSET('Vacation Tracker'!$Q36:$AD36,0,FH$4))=FK$8,IFERROR(--LEFT(OFFSET('Vacation Tracker'!$Q36:$AD36,0,FH$4),LEN(OFFSET('Vacation Tracker'!$Q36:$AD36,0,FH$4))-1),0)))</f>
        <v>0</v>
      </c>
      <c r="FL33" s="23">
        <f ca="1">SUM(OFFSET('Vacation Tracker'!$Q36:$AD36,0,FL$4))</f>
        <v>0</v>
      </c>
      <c r="FM33" s="26">
        <f t="shared" ref="FM33" ca="1" si="1470">FL33-FN33</f>
        <v>0</v>
      </c>
      <c r="FN33" s="26">
        <f t="array" aca="1" ref="FN33" ca="1">SUM(IF(RIGHT(OFFSET('Vacation Tracker'!$Q36:$AD36,0,FL$4))&lt;&gt;"O",IFERROR(--LEFT(OFFSET('Vacation Tracker'!$Q36:$AD36,0,FL$4),LEN(OFFSET('Vacation Tracker'!$Q36:$AD36,0,FL$4))-1),0)))</f>
        <v>0</v>
      </c>
      <c r="FO33" s="26">
        <f t="array" aca="1" ref="FO33" ca="1">SUM(IF(RIGHT(OFFSET('Vacation Tracker'!$Q36:$AD36,0,FL$4))=FO$8,IFERROR(--LEFT(OFFSET('Vacation Tracker'!$Q36:$AD36,0,FL$4),LEN(OFFSET('Vacation Tracker'!$Q36:$AD36,0,FL$4))-1),0)))</f>
        <v>0</v>
      </c>
      <c r="FP33" s="23">
        <f ca="1">SUM(OFFSET('Vacation Tracker'!$Q36:$AD36,0,FP$4))</f>
        <v>0</v>
      </c>
      <c r="FQ33" s="26">
        <f t="shared" ref="FQ33" ca="1" si="1471">FP33-FR33</f>
        <v>0</v>
      </c>
      <c r="FR33" s="26">
        <f t="array" aca="1" ref="FR33" ca="1">SUM(IF(RIGHT(OFFSET('Vacation Tracker'!$Q36:$AD36,0,FP$4))&lt;&gt;"O",IFERROR(--LEFT(OFFSET('Vacation Tracker'!$Q36:$AD36,0,FP$4),LEN(OFFSET('Vacation Tracker'!$Q36:$AD36,0,FP$4))-1),0)))</f>
        <v>0</v>
      </c>
      <c r="FS33" s="26">
        <f t="array" aca="1" ref="FS33" ca="1">SUM(IF(RIGHT(OFFSET('Vacation Tracker'!$Q36:$AD36,0,FP$4))=FS$8,IFERROR(--LEFT(OFFSET('Vacation Tracker'!$Q36:$AD36,0,FP$4),LEN(OFFSET('Vacation Tracker'!$Q36:$AD36,0,FP$4))-1),0)))</f>
        <v>0</v>
      </c>
      <c r="FT33" s="23">
        <f ca="1">SUM(OFFSET('Vacation Tracker'!$Q36:$AD36,0,FT$4))</f>
        <v>0</v>
      </c>
      <c r="FU33" s="26">
        <f t="shared" ref="FU33" ca="1" si="1472">FT33-FV33</f>
        <v>0</v>
      </c>
      <c r="FV33" s="26">
        <f t="array" aca="1" ref="FV33" ca="1">SUM(IF(RIGHT(OFFSET('Vacation Tracker'!$Q36:$AD36,0,FT$4))&lt;&gt;"O",IFERROR(--LEFT(OFFSET('Vacation Tracker'!$Q36:$AD36,0,FT$4),LEN(OFFSET('Vacation Tracker'!$Q36:$AD36,0,FT$4))-1),0)))</f>
        <v>0</v>
      </c>
      <c r="FW33" s="26">
        <f t="array" aca="1" ref="FW33" ca="1">SUM(IF(RIGHT(OFFSET('Vacation Tracker'!$Q36:$AD36,0,FT$4))=FW$8,IFERROR(--LEFT(OFFSET('Vacation Tracker'!$Q36:$AD36,0,FT$4),LEN(OFFSET('Vacation Tracker'!$Q36:$AD36,0,FT$4))-1),0)))</f>
        <v>0</v>
      </c>
      <c r="FX33" s="23">
        <f ca="1">SUM(OFFSET('Vacation Tracker'!$Q36:$AD36,0,FX$4))</f>
        <v>0</v>
      </c>
      <c r="FY33" s="26">
        <f t="shared" ref="FY33" ca="1" si="1473">FX33-FZ33</f>
        <v>0</v>
      </c>
      <c r="FZ33" s="26">
        <f t="array" aca="1" ref="FZ33" ca="1">SUM(IF(RIGHT(OFFSET('Vacation Tracker'!$Q36:$AD36,0,FX$4))&lt;&gt;"O",IFERROR(--LEFT(OFFSET('Vacation Tracker'!$Q36:$AD36,0,FX$4),LEN(OFFSET('Vacation Tracker'!$Q36:$AD36,0,FX$4))-1),0)))</f>
        <v>0</v>
      </c>
      <c r="GA33" s="26">
        <f t="array" aca="1" ref="GA33" ca="1">SUM(IF(RIGHT(OFFSET('Vacation Tracker'!$Q36:$AD36,0,FX$4))=GA$8,IFERROR(--LEFT(OFFSET('Vacation Tracker'!$Q36:$AD36,0,FX$4),LEN(OFFSET('Vacation Tracker'!$Q36:$AD36,0,FX$4))-1),0)))</f>
        <v>0</v>
      </c>
      <c r="GB33" s="23">
        <f ca="1">SUM(OFFSET('Vacation Tracker'!$Q36:$AD36,0,GB$4))</f>
        <v>0</v>
      </c>
      <c r="GC33" s="26">
        <f t="shared" ref="GC33" ca="1" si="1474">GB33-GD33</f>
        <v>0</v>
      </c>
      <c r="GD33" s="26">
        <f t="array" aca="1" ref="GD33" ca="1">SUM(IF(RIGHT(OFFSET('Vacation Tracker'!$Q36:$AD36,0,GB$4))&lt;&gt;"O",IFERROR(--LEFT(OFFSET('Vacation Tracker'!$Q36:$AD36,0,GB$4),LEN(OFFSET('Vacation Tracker'!$Q36:$AD36,0,GB$4))-1),0)))</f>
        <v>0</v>
      </c>
      <c r="GE33" s="26">
        <f t="array" aca="1" ref="GE33" ca="1">SUM(IF(RIGHT(OFFSET('Vacation Tracker'!$Q36:$AD36,0,GB$4))=GE$8,IFERROR(--LEFT(OFFSET('Vacation Tracker'!$Q36:$AD36,0,GB$4),LEN(OFFSET('Vacation Tracker'!$Q36:$AD36,0,GB$4))-1),0)))</f>
        <v>0</v>
      </c>
      <c r="GF33" s="23">
        <f ca="1">SUM(OFFSET('Vacation Tracker'!$Q36:$AD36,0,GF$4))</f>
        <v>0</v>
      </c>
      <c r="GG33" s="26">
        <f t="shared" ref="GG33" ca="1" si="1475">GF33-GH33</f>
        <v>0</v>
      </c>
      <c r="GH33" s="26">
        <f t="array" aca="1" ref="GH33" ca="1">SUM(IF(RIGHT(OFFSET('Vacation Tracker'!$Q36:$AD36,0,GF$4))&lt;&gt;"O",IFERROR(--LEFT(OFFSET('Vacation Tracker'!$Q36:$AD36,0,GF$4),LEN(OFFSET('Vacation Tracker'!$Q36:$AD36,0,GF$4))-1),0)))</f>
        <v>0</v>
      </c>
      <c r="GI33" s="26">
        <f t="array" aca="1" ref="GI33" ca="1">SUM(IF(RIGHT(OFFSET('Vacation Tracker'!$Q36:$AD36,0,GF$4))=GI$8,IFERROR(--LEFT(OFFSET('Vacation Tracker'!$Q36:$AD36,0,GF$4),LEN(OFFSET('Vacation Tracker'!$Q36:$AD36,0,GF$4))-1),0)))</f>
        <v>0</v>
      </c>
      <c r="GJ33" s="23">
        <f ca="1">SUM(OFFSET('Vacation Tracker'!$Q36:$AD36,0,GJ$4))</f>
        <v>0</v>
      </c>
      <c r="GK33" s="26">
        <f t="shared" ref="GK33" ca="1" si="1476">GJ33-GL33</f>
        <v>0</v>
      </c>
      <c r="GL33" s="26">
        <f t="array" aca="1" ref="GL33" ca="1">SUM(IF(RIGHT(OFFSET('Vacation Tracker'!$Q36:$AD36,0,GJ$4))&lt;&gt;"O",IFERROR(--LEFT(OFFSET('Vacation Tracker'!$Q36:$AD36,0,GJ$4),LEN(OFFSET('Vacation Tracker'!$Q36:$AD36,0,GJ$4))-1),0)))</f>
        <v>0</v>
      </c>
      <c r="GM33" s="26">
        <f t="array" aca="1" ref="GM33" ca="1">SUM(IF(RIGHT(OFFSET('Vacation Tracker'!$Q36:$AD36,0,GJ$4))=GM$8,IFERROR(--LEFT(OFFSET('Vacation Tracker'!$Q36:$AD36,0,GJ$4),LEN(OFFSET('Vacation Tracker'!$Q36:$AD36,0,GJ$4))-1),0)))</f>
        <v>0</v>
      </c>
      <c r="GN33" s="23">
        <f ca="1">SUM(OFFSET('Vacation Tracker'!$Q36:$AD36,0,GN$4))</f>
        <v>0</v>
      </c>
      <c r="GO33" s="26">
        <f t="shared" ref="GO33" ca="1" si="1477">GN33-GP33</f>
        <v>0</v>
      </c>
      <c r="GP33" s="26">
        <f t="array" aca="1" ref="GP33" ca="1">SUM(IF(RIGHT(OFFSET('Vacation Tracker'!$Q36:$AD36,0,GN$4))&lt;&gt;"O",IFERROR(--LEFT(OFFSET('Vacation Tracker'!$Q36:$AD36,0,GN$4),LEN(OFFSET('Vacation Tracker'!$Q36:$AD36,0,GN$4))-1),0)))</f>
        <v>0</v>
      </c>
      <c r="GQ33" s="26">
        <f t="array" aca="1" ref="GQ33" ca="1">SUM(IF(RIGHT(OFFSET('Vacation Tracker'!$Q36:$AD36,0,GN$4))=GQ$8,IFERROR(--LEFT(OFFSET('Vacation Tracker'!$Q36:$AD36,0,GN$4),LEN(OFFSET('Vacation Tracker'!$Q36:$AD36,0,GN$4))-1),0)))</f>
        <v>0</v>
      </c>
      <c r="GR33" s="23">
        <f ca="1">SUM(OFFSET('Vacation Tracker'!$Q36:$AD36,0,GR$4))</f>
        <v>0</v>
      </c>
      <c r="GS33" s="26">
        <f t="shared" ref="GS33" ca="1" si="1478">GR33-GT33</f>
        <v>0</v>
      </c>
      <c r="GT33" s="26">
        <f t="array" aca="1" ref="GT33" ca="1">SUM(IF(RIGHT(OFFSET('Vacation Tracker'!$Q36:$AD36,0,GR$4))&lt;&gt;"O",IFERROR(--LEFT(OFFSET('Vacation Tracker'!$Q36:$AD36,0,GR$4),LEN(OFFSET('Vacation Tracker'!$Q36:$AD36,0,GR$4))-1),0)))</f>
        <v>0</v>
      </c>
      <c r="GU33" s="26">
        <f t="array" aca="1" ref="GU33" ca="1">SUM(IF(RIGHT(OFFSET('Vacation Tracker'!$Q36:$AD36,0,GR$4))=GU$8,IFERROR(--LEFT(OFFSET('Vacation Tracker'!$Q36:$AD36,0,GR$4),LEN(OFFSET('Vacation Tracker'!$Q36:$AD36,0,GR$4))-1),0)))</f>
        <v>0</v>
      </c>
      <c r="GV33" s="23">
        <f ca="1">SUM(OFFSET('Vacation Tracker'!$Q36:$AD36,0,GV$4))</f>
        <v>0</v>
      </c>
      <c r="GW33" s="26">
        <f t="shared" ref="GW33" ca="1" si="1479">GV33-GX33</f>
        <v>0</v>
      </c>
      <c r="GX33" s="26">
        <f t="array" aca="1" ref="GX33" ca="1">SUM(IF(RIGHT(OFFSET('Vacation Tracker'!$Q36:$AD36,0,GV$4))&lt;&gt;"O",IFERROR(--LEFT(OFFSET('Vacation Tracker'!$Q36:$AD36,0,GV$4),LEN(OFFSET('Vacation Tracker'!$Q36:$AD36,0,GV$4))-1),0)))</f>
        <v>0</v>
      </c>
      <c r="GY33" s="26">
        <f t="array" aca="1" ref="GY33" ca="1">SUM(IF(RIGHT(OFFSET('Vacation Tracker'!$Q36:$AD36,0,GV$4))=GY$8,IFERROR(--LEFT(OFFSET('Vacation Tracker'!$Q36:$AD36,0,GV$4),LEN(OFFSET('Vacation Tracker'!$Q36:$AD36,0,GV$4))-1),0)))</f>
        <v>0</v>
      </c>
      <c r="GZ33" s="23">
        <f ca="1">SUM(OFFSET('Vacation Tracker'!$Q36:$AD36,0,GZ$4))</f>
        <v>0</v>
      </c>
      <c r="HA33" s="26">
        <f t="shared" ref="HA33" ca="1" si="1480">GZ33-HB33</f>
        <v>0</v>
      </c>
      <c r="HB33" s="26">
        <f t="array" aca="1" ref="HB33" ca="1">SUM(IF(RIGHT(OFFSET('Vacation Tracker'!$Q36:$AD36,0,GZ$4))&lt;&gt;"O",IFERROR(--LEFT(OFFSET('Vacation Tracker'!$Q36:$AD36,0,GZ$4),LEN(OFFSET('Vacation Tracker'!$Q36:$AD36,0,GZ$4))-1),0)))</f>
        <v>0</v>
      </c>
      <c r="HC33" s="26">
        <f t="array" aca="1" ref="HC33" ca="1">SUM(IF(RIGHT(OFFSET('Vacation Tracker'!$Q36:$AD36,0,GZ$4))=HC$8,IFERROR(--LEFT(OFFSET('Vacation Tracker'!$Q36:$AD36,0,GZ$4),LEN(OFFSET('Vacation Tracker'!$Q36:$AD36,0,GZ$4))-1),0)))</f>
        <v>0</v>
      </c>
      <c r="HD33" s="23">
        <f ca="1">SUM(OFFSET('Vacation Tracker'!$Q36:$AD36,0,HD$4))</f>
        <v>0</v>
      </c>
      <c r="HE33" s="26">
        <f t="shared" ref="HE33" ca="1" si="1481">HD33-HF33</f>
        <v>0</v>
      </c>
      <c r="HF33" s="26">
        <f t="array" aca="1" ref="HF33" ca="1">SUM(IF(RIGHT(OFFSET('Vacation Tracker'!$Q36:$AD36,0,HD$4))&lt;&gt;"O",IFERROR(--LEFT(OFFSET('Vacation Tracker'!$Q36:$AD36,0,HD$4),LEN(OFFSET('Vacation Tracker'!$Q36:$AD36,0,HD$4))-1),0)))</f>
        <v>0</v>
      </c>
      <c r="HG33" s="26">
        <f t="array" aca="1" ref="HG33" ca="1">SUM(IF(RIGHT(OFFSET('Vacation Tracker'!$Q36:$AD36,0,HD$4))=HG$8,IFERROR(--LEFT(OFFSET('Vacation Tracker'!$Q36:$AD36,0,HD$4),LEN(OFFSET('Vacation Tracker'!$Q36:$AD36,0,HD$4))-1),0)))</f>
        <v>0</v>
      </c>
      <c r="HH33" s="23">
        <f ca="1">SUM(OFFSET('Vacation Tracker'!$Q36:$AD36,0,HH$4))</f>
        <v>0</v>
      </c>
      <c r="HI33" s="26">
        <f t="shared" ref="HI33" ca="1" si="1482">HH33-HJ33</f>
        <v>0</v>
      </c>
      <c r="HJ33" s="26">
        <f t="array" aca="1" ref="HJ33" ca="1">SUM(IF(RIGHT(OFFSET('Vacation Tracker'!$Q36:$AD36,0,HH$4))&lt;&gt;"O",IFERROR(--LEFT(OFFSET('Vacation Tracker'!$Q36:$AD36,0,HH$4),LEN(OFFSET('Vacation Tracker'!$Q36:$AD36,0,HH$4))-1),0)))</f>
        <v>0</v>
      </c>
      <c r="HK33" s="26">
        <f t="array" aca="1" ref="HK33" ca="1">SUM(IF(RIGHT(OFFSET('Vacation Tracker'!$Q36:$AD36,0,HH$4))=HK$8,IFERROR(--LEFT(OFFSET('Vacation Tracker'!$Q36:$AD36,0,HH$4),LEN(OFFSET('Vacation Tracker'!$Q36:$AD36,0,HH$4))-1),0)))</f>
        <v>0</v>
      </c>
      <c r="HL33" s="23">
        <f ca="1">SUM(OFFSET('Vacation Tracker'!$Q36:$AD36,0,HL$4))</f>
        <v>0</v>
      </c>
      <c r="HM33" s="26">
        <f t="shared" ref="HM33" ca="1" si="1483">HL33-HN33</f>
        <v>0</v>
      </c>
      <c r="HN33" s="26">
        <f t="array" aca="1" ref="HN33" ca="1">SUM(IF(RIGHT(OFFSET('Vacation Tracker'!$Q36:$AD36,0,HL$4))&lt;&gt;"O",IFERROR(--LEFT(OFFSET('Vacation Tracker'!$Q36:$AD36,0,HL$4),LEN(OFFSET('Vacation Tracker'!$Q36:$AD36,0,HL$4))-1),0)))</f>
        <v>0</v>
      </c>
      <c r="HO33" s="26">
        <f t="array" aca="1" ref="HO33" ca="1">SUM(IF(RIGHT(OFFSET('Vacation Tracker'!$Q36:$AD36,0,HL$4))=HO$8,IFERROR(--LEFT(OFFSET('Vacation Tracker'!$Q36:$AD36,0,HL$4),LEN(OFFSET('Vacation Tracker'!$Q36:$AD36,0,HL$4))-1),0)))</f>
        <v>0</v>
      </c>
      <c r="HP33" s="23">
        <f ca="1">SUM(OFFSET('Vacation Tracker'!$Q36:$AD36,0,HP$4))</f>
        <v>0</v>
      </c>
      <c r="HQ33" s="26">
        <f t="shared" ref="HQ33" ca="1" si="1484">HP33-HR33</f>
        <v>0</v>
      </c>
      <c r="HR33" s="26">
        <f t="array" aca="1" ref="HR33" ca="1">SUM(IF(RIGHT(OFFSET('Vacation Tracker'!$Q36:$AD36,0,HP$4))&lt;&gt;"O",IFERROR(--LEFT(OFFSET('Vacation Tracker'!$Q36:$AD36,0,HP$4),LEN(OFFSET('Vacation Tracker'!$Q36:$AD36,0,HP$4))-1),0)))</f>
        <v>0</v>
      </c>
      <c r="HS33" s="23">
        <f t="array" aca="1" ref="HS33" ca="1">SUM(IF(RIGHT(OFFSET('Vacation Tracker'!$Q36:$AD36,0,HP$4))=HS$8,IFERROR(--LEFT(OFFSET('Vacation Tracker'!$Q36:$AD36,0,HP$4),LEN(OFFSET('Vacation Tracker'!$Q36:$AD36,0,HP$4))-1),0)))</f>
        <v>0</v>
      </c>
    </row>
    <row r="34" spans="2:227" ht="15" customHeight="1" x14ac:dyDescent="0.2">
      <c r="B34" s="23">
        <f>IF('Vacation Tracker'!B37&lt;&gt;"",'Vacation Tracker'!B37,"")</f>
        <v>26</v>
      </c>
      <c r="C34" s="24" t="str">
        <f>IF('Vacation Tracker'!C37&lt;&gt;"",'Vacation Tracker'!C37,"")</f>
        <v/>
      </c>
      <c r="D34" s="25" t="str">
        <f>IF('Vacation Tracker'!D37&lt;&gt;"",'Vacation Tracker'!D37,"")</f>
        <v/>
      </c>
      <c r="E34" s="25" t="str">
        <f>IF('Vacation Tracker'!E37&lt;&gt;"",'Vacation Tracker'!E37,"")</f>
        <v/>
      </c>
      <c r="F34" s="24" t="str">
        <f>IF('Vacation Tracker'!F37&lt;&gt;"",'Vacation Tracker'!F37,"")</f>
        <v/>
      </c>
      <c r="G34" s="24" t="str">
        <f>IF('Vacation Tracker'!G37&lt;&gt;"",'Vacation Tracker'!G37,"")</f>
        <v/>
      </c>
      <c r="H34" s="23" t="str">
        <f t="shared" si="1280"/>
        <v/>
      </c>
      <c r="I34" s="23" t="str">
        <f t="shared" si="1280"/>
        <v/>
      </c>
      <c r="J34" s="23" t="str">
        <f t="shared" si="1280"/>
        <v/>
      </c>
      <c r="K34" s="23" t="str">
        <f t="shared" si="259"/>
        <v/>
      </c>
      <c r="L34" s="23">
        <f ca="1">SUM(OFFSET('Vacation Tracker'!$Q37:$AD37,0,L$4))</f>
        <v>0</v>
      </c>
      <c r="M34" s="26">
        <f t="shared" ca="1" si="204"/>
        <v>0</v>
      </c>
      <c r="N34" s="26">
        <f t="array" aca="1" ref="N34" ca="1">SUM(IF(RIGHT(OFFSET('Vacation Tracker'!$Q37:$AD37,0,L$4))&lt;&gt;"O",IFERROR(--LEFT(OFFSET('Vacation Tracker'!$Q37:$AD37,0,L$4),LEN(OFFSET('Vacation Tracker'!$Q37:$AD37,0,L$4))-1),0)))</f>
        <v>0</v>
      </c>
      <c r="O34" s="26">
        <f t="array" aca="1" ref="O34" ca="1">SUM(IF(RIGHT(OFFSET('Vacation Tracker'!$Q37:$AD37,0,L$4))=O$8,IFERROR(--LEFT(OFFSET('Vacation Tracker'!$Q37:$AD37,0,L$4),LEN(OFFSET('Vacation Tracker'!$Q37:$AD37,0,L$4))-1),0)))</f>
        <v>0</v>
      </c>
      <c r="P34" s="23">
        <f ca="1">SUM(OFFSET('Vacation Tracker'!$Q37:$AD37,0,P$4))</f>
        <v>0</v>
      </c>
      <c r="Q34" s="26">
        <f t="shared" ca="1" si="205"/>
        <v>0</v>
      </c>
      <c r="R34" s="26">
        <f t="array" aca="1" ref="R34" ca="1">SUM(IF(RIGHT(OFFSET('Vacation Tracker'!$Q37:$AD37,0,P$4))&lt;&gt;"O",IFERROR(--LEFT(OFFSET('Vacation Tracker'!$Q37:$AD37,0,P$4),LEN(OFFSET('Vacation Tracker'!$Q37:$AD37,0,P$4))-1),0)))</f>
        <v>0</v>
      </c>
      <c r="S34" s="26">
        <f t="array" aca="1" ref="S34" ca="1">SUM(IF(RIGHT(OFFSET('Vacation Tracker'!$Q37:$AD37,0,P$4))=S$8,IFERROR(--LEFT(OFFSET('Vacation Tracker'!$Q37:$AD37,0,P$4),LEN(OFFSET('Vacation Tracker'!$Q37:$AD37,0,P$4))-1),0)))</f>
        <v>0</v>
      </c>
      <c r="T34" s="23">
        <f ca="1">SUM(OFFSET('Vacation Tracker'!$Q37:$AD37,0,T$4))</f>
        <v>0</v>
      </c>
      <c r="U34" s="26">
        <f t="shared" ca="1" si="206"/>
        <v>0</v>
      </c>
      <c r="V34" s="26">
        <f t="array" aca="1" ref="V34" ca="1">SUM(IF(RIGHT(OFFSET('Vacation Tracker'!$Q37:$AD37,0,T$4))&lt;&gt;"O",IFERROR(--LEFT(OFFSET('Vacation Tracker'!$Q37:$AD37,0,T$4),LEN(OFFSET('Vacation Tracker'!$Q37:$AD37,0,T$4))-1),0)))</f>
        <v>0</v>
      </c>
      <c r="W34" s="26">
        <f t="array" aca="1" ref="W34" ca="1">SUM(IF(RIGHT(OFFSET('Vacation Tracker'!$Q37:$AD37,0,T$4))=W$8,IFERROR(--LEFT(OFFSET('Vacation Tracker'!$Q37:$AD37,0,T$4),LEN(OFFSET('Vacation Tracker'!$Q37:$AD37,0,T$4))-1),0)))</f>
        <v>0</v>
      </c>
      <c r="X34" s="23">
        <f ca="1">SUM(OFFSET('Vacation Tracker'!$Q37:$AD37,0,X$4))</f>
        <v>0</v>
      </c>
      <c r="Y34" s="26">
        <f t="shared" ref="Y34" ca="1" si="1485">X34-Z34</f>
        <v>0</v>
      </c>
      <c r="Z34" s="26">
        <f t="array" aca="1" ref="Z34" ca="1">SUM(IF(RIGHT(OFFSET('Vacation Tracker'!$Q37:$AD37,0,X$4))&lt;&gt;"O",IFERROR(--LEFT(OFFSET('Vacation Tracker'!$Q37:$AD37,0,X$4),LEN(OFFSET('Vacation Tracker'!$Q37:$AD37,0,X$4))-1),0)))</f>
        <v>0</v>
      </c>
      <c r="AA34" s="26">
        <f t="array" aca="1" ref="AA34" ca="1">SUM(IF(RIGHT(OFFSET('Vacation Tracker'!$Q37:$AD37,0,X$4))=AA$8,IFERROR(--LEFT(OFFSET('Vacation Tracker'!$Q37:$AD37,0,X$4),LEN(OFFSET('Vacation Tracker'!$Q37:$AD37,0,X$4))-1),0)))</f>
        <v>0</v>
      </c>
      <c r="AB34" s="23">
        <f ca="1">SUM(OFFSET('Vacation Tracker'!$Q37:$AD37,0,AB$4))</f>
        <v>0</v>
      </c>
      <c r="AC34" s="26">
        <f t="shared" ref="AC34" ca="1" si="1486">AB34-AD34</f>
        <v>0</v>
      </c>
      <c r="AD34" s="26">
        <f t="array" aca="1" ref="AD34" ca="1">SUM(IF(RIGHT(OFFSET('Vacation Tracker'!$Q37:$AD37,0,AB$4))&lt;&gt;"O",IFERROR(--LEFT(OFFSET('Vacation Tracker'!$Q37:$AD37,0,AB$4),LEN(OFFSET('Vacation Tracker'!$Q37:$AD37,0,AB$4))-1),0)))</f>
        <v>0</v>
      </c>
      <c r="AE34" s="26">
        <f t="array" aca="1" ref="AE34" ca="1">SUM(IF(RIGHT(OFFSET('Vacation Tracker'!$Q37:$AD37,0,AB$4))=AE$8,IFERROR(--LEFT(OFFSET('Vacation Tracker'!$Q37:$AD37,0,AB$4),LEN(OFFSET('Vacation Tracker'!$Q37:$AD37,0,AB$4))-1),0)))</f>
        <v>0</v>
      </c>
      <c r="AF34" s="23">
        <f ca="1">SUM(OFFSET('Vacation Tracker'!$Q37:$AD37,0,AF$4))</f>
        <v>0</v>
      </c>
      <c r="AG34" s="26">
        <f t="shared" ref="AG34" ca="1" si="1487">AF34-AH34</f>
        <v>0</v>
      </c>
      <c r="AH34" s="26">
        <f t="array" aca="1" ref="AH34" ca="1">SUM(IF(RIGHT(OFFSET('Vacation Tracker'!$Q37:$AD37,0,AF$4))&lt;&gt;"O",IFERROR(--LEFT(OFFSET('Vacation Tracker'!$Q37:$AD37,0,AF$4),LEN(OFFSET('Vacation Tracker'!$Q37:$AD37,0,AF$4))-1),0)))</f>
        <v>0</v>
      </c>
      <c r="AI34" s="26">
        <f t="array" aca="1" ref="AI34" ca="1">SUM(IF(RIGHT(OFFSET('Vacation Tracker'!$Q37:$AD37,0,AF$4))=AI$8,IFERROR(--LEFT(OFFSET('Vacation Tracker'!$Q37:$AD37,0,AF$4),LEN(OFFSET('Vacation Tracker'!$Q37:$AD37,0,AF$4))-1),0)))</f>
        <v>0</v>
      </c>
      <c r="AJ34" s="23">
        <f ca="1">SUM(OFFSET('Vacation Tracker'!$Q37:$AD37,0,AJ$4))</f>
        <v>0</v>
      </c>
      <c r="AK34" s="26">
        <f t="shared" ref="AK34" ca="1" si="1488">AJ34-AL34</f>
        <v>0</v>
      </c>
      <c r="AL34" s="26">
        <f t="array" aca="1" ref="AL34" ca="1">SUM(IF(RIGHT(OFFSET('Vacation Tracker'!$Q37:$AD37,0,AJ$4))&lt;&gt;"O",IFERROR(--LEFT(OFFSET('Vacation Tracker'!$Q37:$AD37,0,AJ$4),LEN(OFFSET('Vacation Tracker'!$Q37:$AD37,0,AJ$4))-1),0)))</f>
        <v>0</v>
      </c>
      <c r="AM34" s="26">
        <f t="array" aca="1" ref="AM34" ca="1">SUM(IF(RIGHT(OFFSET('Vacation Tracker'!$Q37:$AD37,0,AJ$4))=AM$8,IFERROR(--LEFT(OFFSET('Vacation Tracker'!$Q37:$AD37,0,AJ$4),LEN(OFFSET('Vacation Tracker'!$Q37:$AD37,0,AJ$4))-1),0)))</f>
        <v>0</v>
      </c>
      <c r="AN34" s="23">
        <f ca="1">SUM(OFFSET('Vacation Tracker'!$Q37:$AD37,0,AN$4))</f>
        <v>0</v>
      </c>
      <c r="AO34" s="26">
        <f t="shared" ref="AO34" ca="1" si="1489">AN34-AP34</f>
        <v>0</v>
      </c>
      <c r="AP34" s="26">
        <f t="array" aca="1" ref="AP34" ca="1">SUM(IF(RIGHT(OFFSET('Vacation Tracker'!$Q37:$AD37,0,AN$4))&lt;&gt;"O",IFERROR(--LEFT(OFFSET('Vacation Tracker'!$Q37:$AD37,0,AN$4),LEN(OFFSET('Vacation Tracker'!$Q37:$AD37,0,AN$4))-1),0)))</f>
        <v>0</v>
      </c>
      <c r="AQ34" s="26">
        <f t="array" aca="1" ref="AQ34" ca="1">SUM(IF(RIGHT(OFFSET('Vacation Tracker'!$Q37:$AD37,0,AN$4))=AQ$8,IFERROR(--LEFT(OFFSET('Vacation Tracker'!$Q37:$AD37,0,AN$4),LEN(OFFSET('Vacation Tracker'!$Q37:$AD37,0,AN$4))-1),0)))</f>
        <v>0</v>
      </c>
      <c r="AR34" s="23">
        <f ca="1">SUM(OFFSET('Vacation Tracker'!$Q37:$AD37,0,AR$4))</f>
        <v>0</v>
      </c>
      <c r="AS34" s="26">
        <f t="shared" ref="AS34" ca="1" si="1490">AR34-AT34</f>
        <v>0</v>
      </c>
      <c r="AT34" s="26">
        <f t="array" aca="1" ref="AT34" ca="1">SUM(IF(RIGHT(OFFSET('Vacation Tracker'!$Q37:$AD37,0,AR$4))&lt;&gt;"O",IFERROR(--LEFT(OFFSET('Vacation Tracker'!$Q37:$AD37,0,AR$4),LEN(OFFSET('Vacation Tracker'!$Q37:$AD37,0,AR$4))-1),0)))</f>
        <v>0</v>
      </c>
      <c r="AU34" s="26">
        <f t="array" aca="1" ref="AU34" ca="1">SUM(IF(RIGHT(OFFSET('Vacation Tracker'!$Q37:$AD37,0,AR$4))=AU$8,IFERROR(--LEFT(OFFSET('Vacation Tracker'!$Q37:$AD37,0,AR$4),LEN(OFFSET('Vacation Tracker'!$Q37:$AD37,0,AR$4))-1),0)))</f>
        <v>0</v>
      </c>
      <c r="AV34" s="23">
        <f ca="1">SUM(OFFSET('Vacation Tracker'!$Q37:$AD37,0,AV$4))</f>
        <v>0</v>
      </c>
      <c r="AW34" s="26">
        <f t="shared" ref="AW34" ca="1" si="1491">AV34-AX34</f>
        <v>0</v>
      </c>
      <c r="AX34" s="26">
        <f t="array" aca="1" ref="AX34" ca="1">SUM(IF(RIGHT(OFFSET('Vacation Tracker'!$Q37:$AD37,0,AV$4))&lt;&gt;"O",IFERROR(--LEFT(OFFSET('Vacation Tracker'!$Q37:$AD37,0,AV$4),LEN(OFFSET('Vacation Tracker'!$Q37:$AD37,0,AV$4))-1),0)))</f>
        <v>0</v>
      </c>
      <c r="AY34" s="26">
        <f t="array" aca="1" ref="AY34" ca="1">SUM(IF(RIGHT(OFFSET('Vacation Tracker'!$Q37:$AD37,0,AV$4))=AY$8,IFERROR(--LEFT(OFFSET('Vacation Tracker'!$Q37:$AD37,0,AV$4),LEN(OFFSET('Vacation Tracker'!$Q37:$AD37,0,AV$4))-1),0)))</f>
        <v>0</v>
      </c>
      <c r="AZ34" s="23">
        <f ca="1">SUM(OFFSET('Vacation Tracker'!$Q37:$AD37,0,AZ$4))</f>
        <v>0</v>
      </c>
      <c r="BA34" s="26">
        <f t="shared" ref="BA34" ca="1" si="1492">AZ34-BB34</f>
        <v>0</v>
      </c>
      <c r="BB34" s="26">
        <f t="array" aca="1" ref="BB34" ca="1">SUM(IF(RIGHT(OFFSET('Vacation Tracker'!$Q37:$AD37,0,AZ$4))&lt;&gt;"O",IFERROR(--LEFT(OFFSET('Vacation Tracker'!$Q37:$AD37,0,AZ$4),LEN(OFFSET('Vacation Tracker'!$Q37:$AD37,0,AZ$4))-1),0)))</f>
        <v>0</v>
      </c>
      <c r="BC34" s="26">
        <f t="array" aca="1" ref="BC34" ca="1">SUM(IF(RIGHT(OFFSET('Vacation Tracker'!$Q37:$AD37,0,AZ$4))=BC$8,IFERROR(--LEFT(OFFSET('Vacation Tracker'!$Q37:$AD37,0,AZ$4),LEN(OFFSET('Vacation Tracker'!$Q37:$AD37,0,AZ$4))-1),0)))</f>
        <v>0</v>
      </c>
      <c r="BD34" s="23">
        <f ca="1">SUM(OFFSET('Vacation Tracker'!$Q37:$AD37,0,BD$4))</f>
        <v>0</v>
      </c>
      <c r="BE34" s="26">
        <f t="shared" ref="BE34" ca="1" si="1493">BD34-BF34</f>
        <v>0</v>
      </c>
      <c r="BF34" s="26">
        <f t="array" aca="1" ref="BF34" ca="1">SUM(IF(RIGHT(OFFSET('Vacation Tracker'!$Q37:$AD37,0,BD$4))&lt;&gt;"O",IFERROR(--LEFT(OFFSET('Vacation Tracker'!$Q37:$AD37,0,BD$4),LEN(OFFSET('Vacation Tracker'!$Q37:$AD37,0,BD$4))-1),0)))</f>
        <v>0</v>
      </c>
      <c r="BG34" s="26">
        <f t="array" aca="1" ref="BG34" ca="1">SUM(IF(RIGHT(OFFSET('Vacation Tracker'!$Q37:$AD37,0,BD$4))=BG$8,IFERROR(--LEFT(OFFSET('Vacation Tracker'!$Q37:$AD37,0,BD$4),LEN(OFFSET('Vacation Tracker'!$Q37:$AD37,0,BD$4))-1),0)))</f>
        <v>0</v>
      </c>
      <c r="BH34" s="23">
        <f ca="1">SUM(OFFSET('Vacation Tracker'!$Q37:$AD37,0,BH$4))</f>
        <v>0</v>
      </c>
      <c r="BI34" s="26">
        <f t="shared" ref="BI34" ca="1" si="1494">BH34-BJ34</f>
        <v>0</v>
      </c>
      <c r="BJ34" s="26">
        <f t="array" aca="1" ref="BJ34" ca="1">SUM(IF(RIGHT(OFFSET('Vacation Tracker'!$Q37:$AD37,0,BH$4))&lt;&gt;"O",IFERROR(--LEFT(OFFSET('Vacation Tracker'!$Q37:$AD37,0,BH$4),LEN(OFFSET('Vacation Tracker'!$Q37:$AD37,0,BH$4))-1),0)))</f>
        <v>0</v>
      </c>
      <c r="BK34" s="26">
        <f t="array" aca="1" ref="BK34" ca="1">SUM(IF(RIGHT(OFFSET('Vacation Tracker'!$Q37:$AD37,0,BH$4))=BK$8,IFERROR(--LEFT(OFFSET('Vacation Tracker'!$Q37:$AD37,0,BH$4),LEN(OFFSET('Vacation Tracker'!$Q37:$AD37,0,BH$4))-1),0)))</f>
        <v>0</v>
      </c>
      <c r="BL34" s="23">
        <f ca="1">SUM(OFFSET('Vacation Tracker'!$Q37:$AD37,0,BL$4))</f>
        <v>0</v>
      </c>
      <c r="BM34" s="26">
        <f t="shared" ref="BM34" ca="1" si="1495">BL34-BN34</f>
        <v>0</v>
      </c>
      <c r="BN34" s="26">
        <f t="array" aca="1" ref="BN34" ca="1">SUM(IF(RIGHT(OFFSET('Vacation Tracker'!$Q37:$AD37,0,BL$4))&lt;&gt;"O",IFERROR(--LEFT(OFFSET('Vacation Tracker'!$Q37:$AD37,0,BL$4),LEN(OFFSET('Vacation Tracker'!$Q37:$AD37,0,BL$4))-1),0)))</f>
        <v>0</v>
      </c>
      <c r="BO34" s="26">
        <f t="array" aca="1" ref="BO34" ca="1">SUM(IF(RIGHT(OFFSET('Vacation Tracker'!$Q37:$AD37,0,BL$4))=BO$8,IFERROR(--LEFT(OFFSET('Vacation Tracker'!$Q37:$AD37,0,BL$4),LEN(OFFSET('Vacation Tracker'!$Q37:$AD37,0,BL$4))-1),0)))</f>
        <v>0</v>
      </c>
      <c r="BP34" s="23">
        <f ca="1">SUM(OFFSET('Vacation Tracker'!$Q37:$AD37,0,BP$4))</f>
        <v>0</v>
      </c>
      <c r="BQ34" s="26">
        <f t="shared" ref="BQ34" ca="1" si="1496">BP34-BR34</f>
        <v>0</v>
      </c>
      <c r="BR34" s="26">
        <f t="array" aca="1" ref="BR34" ca="1">SUM(IF(RIGHT(OFFSET('Vacation Tracker'!$Q37:$AD37,0,BP$4))&lt;&gt;"O",IFERROR(--LEFT(OFFSET('Vacation Tracker'!$Q37:$AD37,0,BP$4),LEN(OFFSET('Vacation Tracker'!$Q37:$AD37,0,BP$4))-1),0)))</f>
        <v>0</v>
      </c>
      <c r="BS34" s="26">
        <f t="array" aca="1" ref="BS34" ca="1">SUM(IF(RIGHT(OFFSET('Vacation Tracker'!$Q37:$AD37,0,BP$4))=BS$8,IFERROR(--LEFT(OFFSET('Vacation Tracker'!$Q37:$AD37,0,BP$4),LEN(OFFSET('Vacation Tracker'!$Q37:$AD37,0,BP$4))-1),0)))</f>
        <v>0</v>
      </c>
      <c r="BT34" s="23">
        <f ca="1">SUM(OFFSET('Vacation Tracker'!$Q37:$AD37,0,BT$4))</f>
        <v>0</v>
      </c>
      <c r="BU34" s="26">
        <f t="shared" ref="BU34" ca="1" si="1497">BT34-BV34</f>
        <v>0</v>
      </c>
      <c r="BV34" s="26">
        <f t="array" aca="1" ref="BV34" ca="1">SUM(IF(RIGHT(OFFSET('Vacation Tracker'!$Q37:$AD37,0,BT$4))&lt;&gt;"O",IFERROR(--LEFT(OFFSET('Vacation Tracker'!$Q37:$AD37,0,BT$4),LEN(OFFSET('Vacation Tracker'!$Q37:$AD37,0,BT$4))-1),0)))</f>
        <v>0</v>
      </c>
      <c r="BW34" s="26">
        <f t="array" aca="1" ref="BW34" ca="1">SUM(IF(RIGHT(OFFSET('Vacation Tracker'!$Q37:$AD37,0,BT$4))=BW$8,IFERROR(--LEFT(OFFSET('Vacation Tracker'!$Q37:$AD37,0,BT$4),LEN(OFFSET('Vacation Tracker'!$Q37:$AD37,0,BT$4))-1),0)))</f>
        <v>0</v>
      </c>
      <c r="BX34" s="23">
        <f ca="1">SUM(OFFSET('Vacation Tracker'!$Q37:$AD37,0,BX$4))</f>
        <v>0</v>
      </c>
      <c r="BY34" s="26">
        <f t="shared" ref="BY34" ca="1" si="1498">BX34-BZ34</f>
        <v>0</v>
      </c>
      <c r="BZ34" s="26">
        <f t="array" aca="1" ref="BZ34" ca="1">SUM(IF(RIGHT(OFFSET('Vacation Tracker'!$Q37:$AD37,0,BX$4))&lt;&gt;"O",IFERROR(--LEFT(OFFSET('Vacation Tracker'!$Q37:$AD37,0,BX$4),LEN(OFFSET('Vacation Tracker'!$Q37:$AD37,0,BX$4))-1),0)))</f>
        <v>0</v>
      </c>
      <c r="CA34" s="26">
        <f t="array" aca="1" ref="CA34" ca="1">SUM(IF(RIGHT(OFFSET('Vacation Tracker'!$Q37:$AD37,0,BX$4))=CA$8,IFERROR(--LEFT(OFFSET('Vacation Tracker'!$Q37:$AD37,0,BX$4),LEN(OFFSET('Vacation Tracker'!$Q37:$AD37,0,BX$4))-1),0)))</f>
        <v>0</v>
      </c>
      <c r="CB34" s="23">
        <f ca="1">SUM(OFFSET('Vacation Tracker'!$Q37:$AD37,0,CB$4))</f>
        <v>0</v>
      </c>
      <c r="CC34" s="26">
        <f t="shared" ref="CC34" ca="1" si="1499">CB34-CD34</f>
        <v>0</v>
      </c>
      <c r="CD34" s="26">
        <f t="array" aca="1" ref="CD34" ca="1">SUM(IF(RIGHT(OFFSET('Vacation Tracker'!$Q37:$AD37,0,CB$4))&lt;&gt;"O",IFERROR(--LEFT(OFFSET('Vacation Tracker'!$Q37:$AD37,0,CB$4),LEN(OFFSET('Vacation Tracker'!$Q37:$AD37,0,CB$4))-1),0)))</f>
        <v>0</v>
      </c>
      <c r="CE34" s="26">
        <f t="array" aca="1" ref="CE34" ca="1">SUM(IF(RIGHT(OFFSET('Vacation Tracker'!$Q37:$AD37,0,CB$4))=CE$8,IFERROR(--LEFT(OFFSET('Vacation Tracker'!$Q37:$AD37,0,CB$4),LEN(OFFSET('Vacation Tracker'!$Q37:$AD37,0,CB$4))-1),0)))</f>
        <v>0</v>
      </c>
      <c r="CF34" s="23">
        <f ca="1">SUM(OFFSET('Vacation Tracker'!$Q37:$AD37,0,CF$4))</f>
        <v>0</v>
      </c>
      <c r="CG34" s="26">
        <f t="shared" ref="CG34" ca="1" si="1500">CF34-CH34</f>
        <v>0</v>
      </c>
      <c r="CH34" s="26">
        <f t="array" aca="1" ref="CH34" ca="1">SUM(IF(RIGHT(OFFSET('Vacation Tracker'!$Q37:$AD37,0,CF$4))&lt;&gt;"O",IFERROR(--LEFT(OFFSET('Vacation Tracker'!$Q37:$AD37,0,CF$4),LEN(OFFSET('Vacation Tracker'!$Q37:$AD37,0,CF$4))-1),0)))</f>
        <v>0</v>
      </c>
      <c r="CI34" s="26">
        <f t="array" aca="1" ref="CI34" ca="1">SUM(IF(RIGHT(OFFSET('Vacation Tracker'!$Q37:$AD37,0,CF$4))=CI$8,IFERROR(--LEFT(OFFSET('Vacation Tracker'!$Q37:$AD37,0,CF$4),LEN(OFFSET('Vacation Tracker'!$Q37:$AD37,0,CF$4))-1),0)))</f>
        <v>0</v>
      </c>
      <c r="CJ34" s="23">
        <f ca="1">SUM(OFFSET('Vacation Tracker'!$Q37:$AD37,0,CJ$4))</f>
        <v>0</v>
      </c>
      <c r="CK34" s="26">
        <f t="shared" ref="CK34" ca="1" si="1501">CJ34-CL34</f>
        <v>0</v>
      </c>
      <c r="CL34" s="26">
        <f t="array" aca="1" ref="CL34" ca="1">SUM(IF(RIGHT(OFFSET('Vacation Tracker'!$Q37:$AD37,0,CJ$4))&lt;&gt;"O",IFERROR(--LEFT(OFFSET('Vacation Tracker'!$Q37:$AD37,0,CJ$4),LEN(OFFSET('Vacation Tracker'!$Q37:$AD37,0,CJ$4))-1),0)))</f>
        <v>0</v>
      </c>
      <c r="CM34" s="26">
        <f t="array" aca="1" ref="CM34" ca="1">SUM(IF(RIGHT(OFFSET('Vacation Tracker'!$Q37:$AD37,0,CJ$4))=CM$8,IFERROR(--LEFT(OFFSET('Vacation Tracker'!$Q37:$AD37,0,CJ$4),LEN(OFFSET('Vacation Tracker'!$Q37:$AD37,0,CJ$4))-1),0)))</f>
        <v>0</v>
      </c>
      <c r="CN34" s="23">
        <f ca="1">SUM(OFFSET('Vacation Tracker'!$Q37:$AD37,0,CN$4))</f>
        <v>0</v>
      </c>
      <c r="CO34" s="26">
        <f t="shared" ref="CO34" ca="1" si="1502">CN34-CP34</f>
        <v>0</v>
      </c>
      <c r="CP34" s="26">
        <f t="array" aca="1" ref="CP34" ca="1">SUM(IF(RIGHT(OFFSET('Vacation Tracker'!$Q37:$AD37,0,CN$4))&lt;&gt;"O",IFERROR(--LEFT(OFFSET('Vacation Tracker'!$Q37:$AD37,0,CN$4),LEN(OFFSET('Vacation Tracker'!$Q37:$AD37,0,CN$4))-1),0)))</f>
        <v>0</v>
      </c>
      <c r="CQ34" s="26">
        <f t="array" aca="1" ref="CQ34" ca="1">SUM(IF(RIGHT(OFFSET('Vacation Tracker'!$Q37:$AD37,0,CN$4))=CQ$8,IFERROR(--LEFT(OFFSET('Vacation Tracker'!$Q37:$AD37,0,CN$4),LEN(OFFSET('Vacation Tracker'!$Q37:$AD37,0,CN$4))-1),0)))</f>
        <v>0</v>
      </c>
      <c r="CR34" s="23">
        <f ca="1">SUM(OFFSET('Vacation Tracker'!$Q37:$AD37,0,CR$4))</f>
        <v>0</v>
      </c>
      <c r="CS34" s="26">
        <f t="shared" ref="CS34" ca="1" si="1503">CR34-CT34</f>
        <v>0</v>
      </c>
      <c r="CT34" s="26">
        <f t="array" aca="1" ref="CT34" ca="1">SUM(IF(RIGHT(OFFSET('Vacation Tracker'!$Q37:$AD37,0,CR$4))&lt;&gt;"O",IFERROR(--LEFT(OFFSET('Vacation Tracker'!$Q37:$AD37,0,CR$4),LEN(OFFSET('Vacation Tracker'!$Q37:$AD37,0,CR$4))-1),0)))</f>
        <v>0</v>
      </c>
      <c r="CU34" s="26">
        <f t="array" aca="1" ref="CU34" ca="1">SUM(IF(RIGHT(OFFSET('Vacation Tracker'!$Q37:$AD37,0,CR$4))=CU$8,IFERROR(--LEFT(OFFSET('Vacation Tracker'!$Q37:$AD37,0,CR$4),LEN(OFFSET('Vacation Tracker'!$Q37:$AD37,0,CR$4))-1),0)))</f>
        <v>0</v>
      </c>
      <c r="CV34" s="23">
        <f ca="1">SUM(OFFSET('Vacation Tracker'!$Q37:$AD37,0,CV$4))</f>
        <v>0</v>
      </c>
      <c r="CW34" s="26">
        <f t="shared" ref="CW34" ca="1" si="1504">CV34-CX34</f>
        <v>0</v>
      </c>
      <c r="CX34" s="26">
        <f t="array" aca="1" ref="CX34" ca="1">SUM(IF(RIGHT(OFFSET('Vacation Tracker'!$Q37:$AD37,0,CV$4))&lt;&gt;"O",IFERROR(--LEFT(OFFSET('Vacation Tracker'!$Q37:$AD37,0,CV$4),LEN(OFFSET('Vacation Tracker'!$Q37:$AD37,0,CV$4))-1),0)))</f>
        <v>0</v>
      </c>
      <c r="CY34" s="26">
        <f t="array" aca="1" ref="CY34" ca="1">SUM(IF(RIGHT(OFFSET('Vacation Tracker'!$Q37:$AD37,0,CV$4))=CY$8,IFERROR(--LEFT(OFFSET('Vacation Tracker'!$Q37:$AD37,0,CV$4),LEN(OFFSET('Vacation Tracker'!$Q37:$AD37,0,CV$4))-1),0)))</f>
        <v>0</v>
      </c>
      <c r="CZ34" s="23">
        <f ca="1">SUM(OFFSET('Vacation Tracker'!$Q37:$AD37,0,CZ$4))</f>
        <v>0</v>
      </c>
      <c r="DA34" s="26">
        <f t="shared" ref="DA34" ca="1" si="1505">CZ34-DB34</f>
        <v>0</v>
      </c>
      <c r="DB34" s="26">
        <f t="array" aca="1" ref="DB34" ca="1">SUM(IF(RIGHT(OFFSET('Vacation Tracker'!$Q37:$AD37,0,CZ$4))&lt;&gt;"O",IFERROR(--LEFT(OFFSET('Vacation Tracker'!$Q37:$AD37,0,CZ$4),LEN(OFFSET('Vacation Tracker'!$Q37:$AD37,0,CZ$4))-1),0)))</f>
        <v>0</v>
      </c>
      <c r="DC34" s="26">
        <f t="array" aca="1" ref="DC34" ca="1">SUM(IF(RIGHT(OFFSET('Vacation Tracker'!$Q37:$AD37,0,CZ$4))=DC$8,IFERROR(--LEFT(OFFSET('Vacation Tracker'!$Q37:$AD37,0,CZ$4),LEN(OFFSET('Vacation Tracker'!$Q37:$AD37,0,CZ$4))-1),0)))</f>
        <v>0</v>
      </c>
      <c r="DD34" s="23">
        <f ca="1">SUM(OFFSET('Vacation Tracker'!$Q37:$AD37,0,DD$4))</f>
        <v>0</v>
      </c>
      <c r="DE34" s="26">
        <f t="shared" ref="DE34" ca="1" si="1506">DD34-DF34</f>
        <v>0</v>
      </c>
      <c r="DF34" s="26">
        <f t="array" aca="1" ref="DF34" ca="1">SUM(IF(RIGHT(OFFSET('Vacation Tracker'!$Q37:$AD37,0,DD$4))&lt;&gt;"O",IFERROR(--LEFT(OFFSET('Vacation Tracker'!$Q37:$AD37,0,DD$4),LEN(OFFSET('Vacation Tracker'!$Q37:$AD37,0,DD$4))-1),0)))</f>
        <v>0</v>
      </c>
      <c r="DG34" s="26">
        <f t="array" aca="1" ref="DG34" ca="1">SUM(IF(RIGHT(OFFSET('Vacation Tracker'!$Q37:$AD37,0,DD$4))=DG$8,IFERROR(--LEFT(OFFSET('Vacation Tracker'!$Q37:$AD37,0,DD$4),LEN(OFFSET('Vacation Tracker'!$Q37:$AD37,0,DD$4))-1),0)))</f>
        <v>0</v>
      </c>
      <c r="DH34" s="23">
        <f ca="1">SUM(OFFSET('Vacation Tracker'!$Q37:$AD37,0,DH$4))</f>
        <v>0</v>
      </c>
      <c r="DI34" s="26">
        <f t="shared" ref="DI34" ca="1" si="1507">DH34-DJ34</f>
        <v>0</v>
      </c>
      <c r="DJ34" s="26">
        <f t="array" aca="1" ref="DJ34" ca="1">SUM(IF(RIGHT(OFFSET('Vacation Tracker'!$Q37:$AD37,0,DH$4))&lt;&gt;"O",IFERROR(--LEFT(OFFSET('Vacation Tracker'!$Q37:$AD37,0,DH$4),LEN(OFFSET('Vacation Tracker'!$Q37:$AD37,0,DH$4))-1),0)))</f>
        <v>0</v>
      </c>
      <c r="DK34" s="26">
        <f t="array" aca="1" ref="DK34" ca="1">SUM(IF(RIGHT(OFFSET('Vacation Tracker'!$Q37:$AD37,0,DH$4))=DK$8,IFERROR(--LEFT(OFFSET('Vacation Tracker'!$Q37:$AD37,0,DH$4),LEN(OFFSET('Vacation Tracker'!$Q37:$AD37,0,DH$4))-1),0)))</f>
        <v>0</v>
      </c>
      <c r="DL34" s="23">
        <f ca="1">SUM(OFFSET('Vacation Tracker'!$Q37:$AD37,0,DL$4))</f>
        <v>0</v>
      </c>
      <c r="DM34" s="26">
        <f t="shared" ref="DM34" ca="1" si="1508">DL34-DN34</f>
        <v>0</v>
      </c>
      <c r="DN34" s="26">
        <f t="array" aca="1" ref="DN34" ca="1">SUM(IF(RIGHT(OFFSET('Vacation Tracker'!$Q37:$AD37,0,DL$4))&lt;&gt;"O",IFERROR(--LEFT(OFFSET('Vacation Tracker'!$Q37:$AD37,0,DL$4),LEN(OFFSET('Vacation Tracker'!$Q37:$AD37,0,DL$4))-1),0)))</f>
        <v>0</v>
      </c>
      <c r="DO34" s="26">
        <f t="array" aca="1" ref="DO34" ca="1">SUM(IF(RIGHT(OFFSET('Vacation Tracker'!$Q37:$AD37,0,DL$4))=DO$8,IFERROR(--LEFT(OFFSET('Vacation Tracker'!$Q37:$AD37,0,DL$4),LEN(OFFSET('Vacation Tracker'!$Q37:$AD37,0,DL$4))-1),0)))</f>
        <v>0</v>
      </c>
      <c r="DP34" s="23">
        <f ca="1">SUM(OFFSET('Vacation Tracker'!$Q37:$AD37,0,DP$4))</f>
        <v>0</v>
      </c>
      <c r="DQ34" s="26">
        <f t="shared" ref="DQ34" ca="1" si="1509">DP34-DR34</f>
        <v>0</v>
      </c>
      <c r="DR34" s="26">
        <f t="array" aca="1" ref="DR34" ca="1">SUM(IF(RIGHT(OFFSET('Vacation Tracker'!$Q37:$AD37,0,DP$4))&lt;&gt;"O",IFERROR(--LEFT(OFFSET('Vacation Tracker'!$Q37:$AD37,0,DP$4),LEN(OFFSET('Vacation Tracker'!$Q37:$AD37,0,DP$4))-1),0)))</f>
        <v>0</v>
      </c>
      <c r="DS34" s="26">
        <f t="array" aca="1" ref="DS34" ca="1">SUM(IF(RIGHT(OFFSET('Vacation Tracker'!$Q37:$AD37,0,DP$4))=DS$8,IFERROR(--LEFT(OFFSET('Vacation Tracker'!$Q37:$AD37,0,DP$4),LEN(OFFSET('Vacation Tracker'!$Q37:$AD37,0,DP$4))-1),0)))</f>
        <v>0</v>
      </c>
      <c r="DT34" s="23">
        <f ca="1">SUM(OFFSET('Vacation Tracker'!$Q37:$AD37,0,DT$4))</f>
        <v>0</v>
      </c>
      <c r="DU34" s="26">
        <f t="shared" ref="DU34" ca="1" si="1510">DT34-DV34</f>
        <v>0</v>
      </c>
      <c r="DV34" s="26">
        <f t="array" aca="1" ref="DV34" ca="1">SUM(IF(RIGHT(OFFSET('Vacation Tracker'!$Q37:$AD37,0,DT$4))&lt;&gt;"O",IFERROR(--LEFT(OFFSET('Vacation Tracker'!$Q37:$AD37,0,DT$4),LEN(OFFSET('Vacation Tracker'!$Q37:$AD37,0,DT$4))-1),0)))</f>
        <v>0</v>
      </c>
      <c r="DW34" s="26">
        <f t="array" aca="1" ref="DW34" ca="1">SUM(IF(RIGHT(OFFSET('Vacation Tracker'!$Q37:$AD37,0,DT$4))=DW$8,IFERROR(--LEFT(OFFSET('Vacation Tracker'!$Q37:$AD37,0,DT$4),LEN(OFFSET('Vacation Tracker'!$Q37:$AD37,0,DT$4))-1),0)))</f>
        <v>0</v>
      </c>
      <c r="DX34" s="23">
        <f ca="1">SUM(OFFSET('Vacation Tracker'!$Q37:$AD37,0,DX$4))</f>
        <v>0</v>
      </c>
      <c r="DY34" s="26">
        <f t="shared" ref="DY34" ca="1" si="1511">DX34-DZ34</f>
        <v>0</v>
      </c>
      <c r="DZ34" s="26">
        <f t="array" aca="1" ref="DZ34" ca="1">SUM(IF(RIGHT(OFFSET('Vacation Tracker'!$Q37:$AD37,0,DX$4))&lt;&gt;"O",IFERROR(--LEFT(OFFSET('Vacation Tracker'!$Q37:$AD37,0,DX$4),LEN(OFFSET('Vacation Tracker'!$Q37:$AD37,0,DX$4))-1),0)))</f>
        <v>0</v>
      </c>
      <c r="EA34" s="26">
        <f t="array" aca="1" ref="EA34" ca="1">SUM(IF(RIGHT(OFFSET('Vacation Tracker'!$Q37:$AD37,0,DX$4))=EA$8,IFERROR(--LEFT(OFFSET('Vacation Tracker'!$Q37:$AD37,0,DX$4),LEN(OFFSET('Vacation Tracker'!$Q37:$AD37,0,DX$4))-1),0)))</f>
        <v>0</v>
      </c>
      <c r="EB34" s="23">
        <f ca="1">SUM(OFFSET('Vacation Tracker'!$Q37:$AD37,0,EB$4))</f>
        <v>0</v>
      </c>
      <c r="EC34" s="26">
        <f t="shared" ref="EC34" ca="1" si="1512">EB34-ED34</f>
        <v>0</v>
      </c>
      <c r="ED34" s="26">
        <f t="array" aca="1" ref="ED34" ca="1">SUM(IF(RIGHT(OFFSET('Vacation Tracker'!$Q37:$AD37,0,EB$4))&lt;&gt;"O",IFERROR(--LEFT(OFFSET('Vacation Tracker'!$Q37:$AD37,0,EB$4),LEN(OFFSET('Vacation Tracker'!$Q37:$AD37,0,EB$4))-1),0)))</f>
        <v>0</v>
      </c>
      <c r="EE34" s="26">
        <f t="array" aca="1" ref="EE34" ca="1">SUM(IF(RIGHT(OFFSET('Vacation Tracker'!$Q37:$AD37,0,EB$4))=EE$8,IFERROR(--LEFT(OFFSET('Vacation Tracker'!$Q37:$AD37,0,EB$4),LEN(OFFSET('Vacation Tracker'!$Q37:$AD37,0,EB$4))-1),0)))</f>
        <v>0</v>
      </c>
      <c r="EF34" s="23">
        <f ca="1">SUM(OFFSET('Vacation Tracker'!$Q37:$AD37,0,EF$4))</f>
        <v>0</v>
      </c>
      <c r="EG34" s="26">
        <f t="shared" ref="EG34" ca="1" si="1513">EF34-EH34</f>
        <v>0</v>
      </c>
      <c r="EH34" s="26">
        <f t="array" aca="1" ref="EH34" ca="1">SUM(IF(RIGHT(OFFSET('Vacation Tracker'!$Q37:$AD37,0,EF$4))&lt;&gt;"O",IFERROR(--LEFT(OFFSET('Vacation Tracker'!$Q37:$AD37,0,EF$4),LEN(OFFSET('Vacation Tracker'!$Q37:$AD37,0,EF$4))-1),0)))</f>
        <v>0</v>
      </c>
      <c r="EI34" s="26">
        <f t="array" aca="1" ref="EI34" ca="1">SUM(IF(RIGHT(OFFSET('Vacation Tracker'!$Q37:$AD37,0,EF$4))=EI$8,IFERROR(--LEFT(OFFSET('Vacation Tracker'!$Q37:$AD37,0,EF$4),LEN(OFFSET('Vacation Tracker'!$Q37:$AD37,0,EF$4))-1),0)))</f>
        <v>0</v>
      </c>
      <c r="EJ34" s="23">
        <f ca="1">SUM(OFFSET('Vacation Tracker'!$Q37:$AD37,0,EJ$4))</f>
        <v>0</v>
      </c>
      <c r="EK34" s="26">
        <f t="shared" ref="EK34" ca="1" si="1514">EJ34-EL34</f>
        <v>0</v>
      </c>
      <c r="EL34" s="26">
        <f t="array" aca="1" ref="EL34" ca="1">SUM(IF(RIGHT(OFFSET('Vacation Tracker'!$Q37:$AD37,0,EJ$4))&lt;&gt;"O",IFERROR(--LEFT(OFFSET('Vacation Tracker'!$Q37:$AD37,0,EJ$4),LEN(OFFSET('Vacation Tracker'!$Q37:$AD37,0,EJ$4))-1),0)))</f>
        <v>0</v>
      </c>
      <c r="EM34" s="26">
        <f t="array" aca="1" ref="EM34" ca="1">SUM(IF(RIGHT(OFFSET('Vacation Tracker'!$Q37:$AD37,0,EJ$4))=EM$8,IFERROR(--LEFT(OFFSET('Vacation Tracker'!$Q37:$AD37,0,EJ$4),LEN(OFFSET('Vacation Tracker'!$Q37:$AD37,0,EJ$4))-1),0)))</f>
        <v>0</v>
      </c>
      <c r="EN34" s="23">
        <f ca="1">SUM(OFFSET('Vacation Tracker'!$Q37:$AD37,0,EN$4))</f>
        <v>0</v>
      </c>
      <c r="EO34" s="26">
        <f t="shared" ref="EO34" ca="1" si="1515">EN34-EP34</f>
        <v>0</v>
      </c>
      <c r="EP34" s="26">
        <f t="array" aca="1" ref="EP34" ca="1">SUM(IF(RIGHT(OFFSET('Vacation Tracker'!$Q37:$AD37,0,EN$4))&lt;&gt;"O",IFERROR(--LEFT(OFFSET('Vacation Tracker'!$Q37:$AD37,0,EN$4),LEN(OFFSET('Vacation Tracker'!$Q37:$AD37,0,EN$4))-1),0)))</f>
        <v>0</v>
      </c>
      <c r="EQ34" s="26">
        <f t="array" aca="1" ref="EQ34" ca="1">SUM(IF(RIGHT(OFFSET('Vacation Tracker'!$Q37:$AD37,0,EN$4))=EQ$8,IFERROR(--LEFT(OFFSET('Vacation Tracker'!$Q37:$AD37,0,EN$4),LEN(OFFSET('Vacation Tracker'!$Q37:$AD37,0,EN$4))-1),0)))</f>
        <v>0</v>
      </c>
      <c r="ER34" s="23">
        <f ca="1">SUM(OFFSET('Vacation Tracker'!$Q37:$AD37,0,ER$4))</f>
        <v>0</v>
      </c>
      <c r="ES34" s="26">
        <f t="shared" ref="ES34" ca="1" si="1516">ER34-ET34</f>
        <v>0</v>
      </c>
      <c r="ET34" s="26">
        <f t="array" aca="1" ref="ET34" ca="1">SUM(IF(RIGHT(OFFSET('Vacation Tracker'!$Q37:$AD37,0,ER$4))&lt;&gt;"O",IFERROR(--LEFT(OFFSET('Vacation Tracker'!$Q37:$AD37,0,ER$4),LEN(OFFSET('Vacation Tracker'!$Q37:$AD37,0,ER$4))-1),0)))</f>
        <v>0</v>
      </c>
      <c r="EU34" s="26">
        <f t="array" aca="1" ref="EU34" ca="1">SUM(IF(RIGHT(OFFSET('Vacation Tracker'!$Q37:$AD37,0,ER$4))=EU$8,IFERROR(--LEFT(OFFSET('Vacation Tracker'!$Q37:$AD37,0,ER$4),LEN(OFFSET('Vacation Tracker'!$Q37:$AD37,0,ER$4))-1),0)))</f>
        <v>0</v>
      </c>
      <c r="EV34" s="23">
        <f ca="1">SUM(OFFSET('Vacation Tracker'!$Q37:$AD37,0,EV$4))</f>
        <v>0</v>
      </c>
      <c r="EW34" s="26">
        <f t="shared" ref="EW34" ca="1" si="1517">EV34-EX34</f>
        <v>0</v>
      </c>
      <c r="EX34" s="26">
        <f t="array" aca="1" ref="EX34" ca="1">SUM(IF(RIGHT(OFFSET('Vacation Tracker'!$Q37:$AD37,0,EV$4))&lt;&gt;"O",IFERROR(--LEFT(OFFSET('Vacation Tracker'!$Q37:$AD37,0,EV$4),LEN(OFFSET('Vacation Tracker'!$Q37:$AD37,0,EV$4))-1),0)))</f>
        <v>0</v>
      </c>
      <c r="EY34" s="26">
        <f t="array" aca="1" ref="EY34" ca="1">SUM(IF(RIGHT(OFFSET('Vacation Tracker'!$Q37:$AD37,0,EV$4))=EY$8,IFERROR(--LEFT(OFFSET('Vacation Tracker'!$Q37:$AD37,0,EV$4),LEN(OFFSET('Vacation Tracker'!$Q37:$AD37,0,EV$4))-1),0)))</f>
        <v>0</v>
      </c>
      <c r="EZ34" s="23">
        <f ca="1">SUM(OFFSET('Vacation Tracker'!$Q37:$AD37,0,EZ$4))</f>
        <v>0</v>
      </c>
      <c r="FA34" s="26">
        <f t="shared" ref="FA34" ca="1" si="1518">EZ34-FB34</f>
        <v>0</v>
      </c>
      <c r="FB34" s="26">
        <f t="array" aca="1" ref="FB34" ca="1">SUM(IF(RIGHT(OFFSET('Vacation Tracker'!$Q37:$AD37,0,EZ$4))&lt;&gt;"O",IFERROR(--LEFT(OFFSET('Vacation Tracker'!$Q37:$AD37,0,EZ$4),LEN(OFFSET('Vacation Tracker'!$Q37:$AD37,0,EZ$4))-1),0)))</f>
        <v>0</v>
      </c>
      <c r="FC34" s="26">
        <f t="array" aca="1" ref="FC34" ca="1">SUM(IF(RIGHT(OFFSET('Vacation Tracker'!$Q37:$AD37,0,EZ$4))=FC$8,IFERROR(--LEFT(OFFSET('Vacation Tracker'!$Q37:$AD37,0,EZ$4),LEN(OFFSET('Vacation Tracker'!$Q37:$AD37,0,EZ$4))-1),0)))</f>
        <v>0</v>
      </c>
      <c r="FD34" s="23">
        <f ca="1">SUM(OFFSET('Vacation Tracker'!$Q37:$AD37,0,FD$4))</f>
        <v>0</v>
      </c>
      <c r="FE34" s="26">
        <f t="shared" ref="FE34" ca="1" si="1519">FD34-FF34</f>
        <v>0</v>
      </c>
      <c r="FF34" s="26">
        <f t="array" aca="1" ref="FF34" ca="1">SUM(IF(RIGHT(OFFSET('Vacation Tracker'!$Q37:$AD37,0,FD$4))&lt;&gt;"O",IFERROR(--LEFT(OFFSET('Vacation Tracker'!$Q37:$AD37,0,FD$4),LEN(OFFSET('Vacation Tracker'!$Q37:$AD37,0,FD$4))-1),0)))</f>
        <v>0</v>
      </c>
      <c r="FG34" s="26">
        <f t="array" aca="1" ref="FG34" ca="1">SUM(IF(RIGHT(OFFSET('Vacation Tracker'!$Q37:$AD37,0,FD$4))=FG$8,IFERROR(--LEFT(OFFSET('Vacation Tracker'!$Q37:$AD37,0,FD$4),LEN(OFFSET('Vacation Tracker'!$Q37:$AD37,0,FD$4))-1),0)))</f>
        <v>0</v>
      </c>
      <c r="FH34" s="23">
        <f ca="1">SUM(OFFSET('Vacation Tracker'!$Q37:$AD37,0,FH$4))</f>
        <v>0</v>
      </c>
      <c r="FI34" s="26">
        <f t="shared" ref="FI34" ca="1" si="1520">FH34-FJ34</f>
        <v>0</v>
      </c>
      <c r="FJ34" s="26">
        <f t="array" aca="1" ref="FJ34" ca="1">SUM(IF(RIGHT(OFFSET('Vacation Tracker'!$Q37:$AD37,0,FH$4))&lt;&gt;"O",IFERROR(--LEFT(OFFSET('Vacation Tracker'!$Q37:$AD37,0,FH$4),LEN(OFFSET('Vacation Tracker'!$Q37:$AD37,0,FH$4))-1),0)))</f>
        <v>0</v>
      </c>
      <c r="FK34" s="26">
        <f t="array" aca="1" ref="FK34" ca="1">SUM(IF(RIGHT(OFFSET('Vacation Tracker'!$Q37:$AD37,0,FH$4))=FK$8,IFERROR(--LEFT(OFFSET('Vacation Tracker'!$Q37:$AD37,0,FH$4),LEN(OFFSET('Vacation Tracker'!$Q37:$AD37,0,FH$4))-1),0)))</f>
        <v>0</v>
      </c>
      <c r="FL34" s="23">
        <f ca="1">SUM(OFFSET('Vacation Tracker'!$Q37:$AD37,0,FL$4))</f>
        <v>0</v>
      </c>
      <c r="FM34" s="26">
        <f t="shared" ref="FM34" ca="1" si="1521">FL34-FN34</f>
        <v>0</v>
      </c>
      <c r="FN34" s="26">
        <f t="array" aca="1" ref="FN34" ca="1">SUM(IF(RIGHT(OFFSET('Vacation Tracker'!$Q37:$AD37,0,FL$4))&lt;&gt;"O",IFERROR(--LEFT(OFFSET('Vacation Tracker'!$Q37:$AD37,0,FL$4),LEN(OFFSET('Vacation Tracker'!$Q37:$AD37,0,FL$4))-1),0)))</f>
        <v>0</v>
      </c>
      <c r="FO34" s="26">
        <f t="array" aca="1" ref="FO34" ca="1">SUM(IF(RIGHT(OFFSET('Vacation Tracker'!$Q37:$AD37,0,FL$4))=FO$8,IFERROR(--LEFT(OFFSET('Vacation Tracker'!$Q37:$AD37,0,FL$4),LEN(OFFSET('Vacation Tracker'!$Q37:$AD37,0,FL$4))-1),0)))</f>
        <v>0</v>
      </c>
      <c r="FP34" s="23">
        <f ca="1">SUM(OFFSET('Vacation Tracker'!$Q37:$AD37,0,FP$4))</f>
        <v>0</v>
      </c>
      <c r="FQ34" s="26">
        <f t="shared" ref="FQ34" ca="1" si="1522">FP34-FR34</f>
        <v>0</v>
      </c>
      <c r="FR34" s="26">
        <f t="array" aca="1" ref="FR34" ca="1">SUM(IF(RIGHT(OFFSET('Vacation Tracker'!$Q37:$AD37,0,FP$4))&lt;&gt;"O",IFERROR(--LEFT(OFFSET('Vacation Tracker'!$Q37:$AD37,0,FP$4),LEN(OFFSET('Vacation Tracker'!$Q37:$AD37,0,FP$4))-1),0)))</f>
        <v>0</v>
      </c>
      <c r="FS34" s="26">
        <f t="array" aca="1" ref="FS34" ca="1">SUM(IF(RIGHT(OFFSET('Vacation Tracker'!$Q37:$AD37,0,FP$4))=FS$8,IFERROR(--LEFT(OFFSET('Vacation Tracker'!$Q37:$AD37,0,FP$4),LEN(OFFSET('Vacation Tracker'!$Q37:$AD37,0,FP$4))-1),0)))</f>
        <v>0</v>
      </c>
      <c r="FT34" s="23">
        <f ca="1">SUM(OFFSET('Vacation Tracker'!$Q37:$AD37,0,FT$4))</f>
        <v>0</v>
      </c>
      <c r="FU34" s="26">
        <f t="shared" ref="FU34" ca="1" si="1523">FT34-FV34</f>
        <v>0</v>
      </c>
      <c r="FV34" s="26">
        <f t="array" aca="1" ref="FV34" ca="1">SUM(IF(RIGHT(OFFSET('Vacation Tracker'!$Q37:$AD37,0,FT$4))&lt;&gt;"O",IFERROR(--LEFT(OFFSET('Vacation Tracker'!$Q37:$AD37,0,FT$4),LEN(OFFSET('Vacation Tracker'!$Q37:$AD37,0,FT$4))-1),0)))</f>
        <v>0</v>
      </c>
      <c r="FW34" s="26">
        <f t="array" aca="1" ref="FW34" ca="1">SUM(IF(RIGHT(OFFSET('Vacation Tracker'!$Q37:$AD37,0,FT$4))=FW$8,IFERROR(--LEFT(OFFSET('Vacation Tracker'!$Q37:$AD37,0,FT$4),LEN(OFFSET('Vacation Tracker'!$Q37:$AD37,0,FT$4))-1),0)))</f>
        <v>0</v>
      </c>
      <c r="FX34" s="23">
        <f ca="1">SUM(OFFSET('Vacation Tracker'!$Q37:$AD37,0,FX$4))</f>
        <v>0</v>
      </c>
      <c r="FY34" s="26">
        <f t="shared" ref="FY34" ca="1" si="1524">FX34-FZ34</f>
        <v>0</v>
      </c>
      <c r="FZ34" s="26">
        <f t="array" aca="1" ref="FZ34" ca="1">SUM(IF(RIGHT(OFFSET('Vacation Tracker'!$Q37:$AD37,0,FX$4))&lt;&gt;"O",IFERROR(--LEFT(OFFSET('Vacation Tracker'!$Q37:$AD37,0,FX$4),LEN(OFFSET('Vacation Tracker'!$Q37:$AD37,0,FX$4))-1),0)))</f>
        <v>0</v>
      </c>
      <c r="GA34" s="26">
        <f t="array" aca="1" ref="GA34" ca="1">SUM(IF(RIGHT(OFFSET('Vacation Tracker'!$Q37:$AD37,0,FX$4))=GA$8,IFERROR(--LEFT(OFFSET('Vacation Tracker'!$Q37:$AD37,0,FX$4),LEN(OFFSET('Vacation Tracker'!$Q37:$AD37,0,FX$4))-1),0)))</f>
        <v>0</v>
      </c>
      <c r="GB34" s="23">
        <f ca="1">SUM(OFFSET('Vacation Tracker'!$Q37:$AD37,0,GB$4))</f>
        <v>0</v>
      </c>
      <c r="GC34" s="26">
        <f t="shared" ref="GC34" ca="1" si="1525">GB34-GD34</f>
        <v>0</v>
      </c>
      <c r="GD34" s="26">
        <f t="array" aca="1" ref="GD34" ca="1">SUM(IF(RIGHT(OFFSET('Vacation Tracker'!$Q37:$AD37,0,GB$4))&lt;&gt;"O",IFERROR(--LEFT(OFFSET('Vacation Tracker'!$Q37:$AD37,0,GB$4),LEN(OFFSET('Vacation Tracker'!$Q37:$AD37,0,GB$4))-1),0)))</f>
        <v>0</v>
      </c>
      <c r="GE34" s="26">
        <f t="array" aca="1" ref="GE34" ca="1">SUM(IF(RIGHT(OFFSET('Vacation Tracker'!$Q37:$AD37,0,GB$4))=GE$8,IFERROR(--LEFT(OFFSET('Vacation Tracker'!$Q37:$AD37,0,GB$4),LEN(OFFSET('Vacation Tracker'!$Q37:$AD37,0,GB$4))-1),0)))</f>
        <v>0</v>
      </c>
      <c r="GF34" s="23">
        <f ca="1">SUM(OFFSET('Vacation Tracker'!$Q37:$AD37,0,GF$4))</f>
        <v>0</v>
      </c>
      <c r="GG34" s="26">
        <f t="shared" ref="GG34" ca="1" si="1526">GF34-GH34</f>
        <v>0</v>
      </c>
      <c r="GH34" s="26">
        <f t="array" aca="1" ref="GH34" ca="1">SUM(IF(RIGHT(OFFSET('Vacation Tracker'!$Q37:$AD37,0,GF$4))&lt;&gt;"O",IFERROR(--LEFT(OFFSET('Vacation Tracker'!$Q37:$AD37,0,GF$4),LEN(OFFSET('Vacation Tracker'!$Q37:$AD37,0,GF$4))-1),0)))</f>
        <v>0</v>
      </c>
      <c r="GI34" s="26">
        <f t="array" aca="1" ref="GI34" ca="1">SUM(IF(RIGHT(OFFSET('Vacation Tracker'!$Q37:$AD37,0,GF$4))=GI$8,IFERROR(--LEFT(OFFSET('Vacation Tracker'!$Q37:$AD37,0,GF$4),LEN(OFFSET('Vacation Tracker'!$Q37:$AD37,0,GF$4))-1),0)))</f>
        <v>0</v>
      </c>
      <c r="GJ34" s="23">
        <f ca="1">SUM(OFFSET('Vacation Tracker'!$Q37:$AD37,0,GJ$4))</f>
        <v>0</v>
      </c>
      <c r="GK34" s="26">
        <f t="shared" ref="GK34" ca="1" si="1527">GJ34-GL34</f>
        <v>0</v>
      </c>
      <c r="GL34" s="26">
        <f t="array" aca="1" ref="GL34" ca="1">SUM(IF(RIGHT(OFFSET('Vacation Tracker'!$Q37:$AD37,0,GJ$4))&lt;&gt;"O",IFERROR(--LEFT(OFFSET('Vacation Tracker'!$Q37:$AD37,0,GJ$4),LEN(OFFSET('Vacation Tracker'!$Q37:$AD37,0,GJ$4))-1),0)))</f>
        <v>0</v>
      </c>
      <c r="GM34" s="26">
        <f t="array" aca="1" ref="GM34" ca="1">SUM(IF(RIGHT(OFFSET('Vacation Tracker'!$Q37:$AD37,0,GJ$4))=GM$8,IFERROR(--LEFT(OFFSET('Vacation Tracker'!$Q37:$AD37,0,GJ$4),LEN(OFFSET('Vacation Tracker'!$Q37:$AD37,0,GJ$4))-1),0)))</f>
        <v>0</v>
      </c>
      <c r="GN34" s="23">
        <f ca="1">SUM(OFFSET('Vacation Tracker'!$Q37:$AD37,0,GN$4))</f>
        <v>0</v>
      </c>
      <c r="GO34" s="26">
        <f t="shared" ref="GO34" ca="1" si="1528">GN34-GP34</f>
        <v>0</v>
      </c>
      <c r="GP34" s="26">
        <f t="array" aca="1" ref="GP34" ca="1">SUM(IF(RIGHT(OFFSET('Vacation Tracker'!$Q37:$AD37,0,GN$4))&lt;&gt;"O",IFERROR(--LEFT(OFFSET('Vacation Tracker'!$Q37:$AD37,0,GN$4),LEN(OFFSET('Vacation Tracker'!$Q37:$AD37,0,GN$4))-1),0)))</f>
        <v>0</v>
      </c>
      <c r="GQ34" s="26">
        <f t="array" aca="1" ref="GQ34" ca="1">SUM(IF(RIGHT(OFFSET('Vacation Tracker'!$Q37:$AD37,0,GN$4))=GQ$8,IFERROR(--LEFT(OFFSET('Vacation Tracker'!$Q37:$AD37,0,GN$4),LEN(OFFSET('Vacation Tracker'!$Q37:$AD37,0,GN$4))-1),0)))</f>
        <v>0</v>
      </c>
      <c r="GR34" s="23">
        <f ca="1">SUM(OFFSET('Vacation Tracker'!$Q37:$AD37,0,GR$4))</f>
        <v>0</v>
      </c>
      <c r="GS34" s="26">
        <f t="shared" ref="GS34" ca="1" si="1529">GR34-GT34</f>
        <v>0</v>
      </c>
      <c r="GT34" s="26">
        <f t="array" aca="1" ref="GT34" ca="1">SUM(IF(RIGHT(OFFSET('Vacation Tracker'!$Q37:$AD37,0,GR$4))&lt;&gt;"O",IFERROR(--LEFT(OFFSET('Vacation Tracker'!$Q37:$AD37,0,GR$4),LEN(OFFSET('Vacation Tracker'!$Q37:$AD37,0,GR$4))-1),0)))</f>
        <v>0</v>
      </c>
      <c r="GU34" s="26">
        <f t="array" aca="1" ref="GU34" ca="1">SUM(IF(RIGHT(OFFSET('Vacation Tracker'!$Q37:$AD37,0,GR$4))=GU$8,IFERROR(--LEFT(OFFSET('Vacation Tracker'!$Q37:$AD37,0,GR$4),LEN(OFFSET('Vacation Tracker'!$Q37:$AD37,0,GR$4))-1),0)))</f>
        <v>0</v>
      </c>
      <c r="GV34" s="23">
        <f ca="1">SUM(OFFSET('Vacation Tracker'!$Q37:$AD37,0,GV$4))</f>
        <v>0</v>
      </c>
      <c r="GW34" s="26">
        <f t="shared" ref="GW34" ca="1" si="1530">GV34-GX34</f>
        <v>0</v>
      </c>
      <c r="GX34" s="26">
        <f t="array" aca="1" ref="GX34" ca="1">SUM(IF(RIGHT(OFFSET('Vacation Tracker'!$Q37:$AD37,0,GV$4))&lt;&gt;"O",IFERROR(--LEFT(OFFSET('Vacation Tracker'!$Q37:$AD37,0,GV$4),LEN(OFFSET('Vacation Tracker'!$Q37:$AD37,0,GV$4))-1),0)))</f>
        <v>0</v>
      </c>
      <c r="GY34" s="26">
        <f t="array" aca="1" ref="GY34" ca="1">SUM(IF(RIGHT(OFFSET('Vacation Tracker'!$Q37:$AD37,0,GV$4))=GY$8,IFERROR(--LEFT(OFFSET('Vacation Tracker'!$Q37:$AD37,0,GV$4),LEN(OFFSET('Vacation Tracker'!$Q37:$AD37,0,GV$4))-1),0)))</f>
        <v>0</v>
      </c>
      <c r="GZ34" s="23">
        <f ca="1">SUM(OFFSET('Vacation Tracker'!$Q37:$AD37,0,GZ$4))</f>
        <v>0</v>
      </c>
      <c r="HA34" s="26">
        <f t="shared" ref="HA34" ca="1" si="1531">GZ34-HB34</f>
        <v>0</v>
      </c>
      <c r="HB34" s="26">
        <f t="array" aca="1" ref="HB34" ca="1">SUM(IF(RIGHT(OFFSET('Vacation Tracker'!$Q37:$AD37,0,GZ$4))&lt;&gt;"O",IFERROR(--LEFT(OFFSET('Vacation Tracker'!$Q37:$AD37,0,GZ$4),LEN(OFFSET('Vacation Tracker'!$Q37:$AD37,0,GZ$4))-1),0)))</f>
        <v>0</v>
      </c>
      <c r="HC34" s="26">
        <f t="array" aca="1" ref="HC34" ca="1">SUM(IF(RIGHT(OFFSET('Vacation Tracker'!$Q37:$AD37,0,GZ$4))=HC$8,IFERROR(--LEFT(OFFSET('Vacation Tracker'!$Q37:$AD37,0,GZ$4),LEN(OFFSET('Vacation Tracker'!$Q37:$AD37,0,GZ$4))-1),0)))</f>
        <v>0</v>
      </c>
      <c r="HD34" s="23">
        <f ca="1">SUM(OFFSET('Vacation Tracker'!$Q37:$AD37,0,HD$4))</f>
        <v>0</v>
      </c>
      <c r="HE34" s="26">
        <f t="shared" ref="HE34" ca="1" si="1532">HD34-HF34</f>
        <v>0</v>
      </c>
      <c r="HF34" s="26">
        <f t="array" aca="1" ref="HF34" ca="1">SUM(IF(RIGHT(OFFSET('Vacation Tracker'!$Q37:$AD37,0,HD$4))&lt;&gt;"O",IFERROR(--LEFT(OFFSET('Vacation Tracker'!$Q37:$AD37,0,HD$4),LEN(OFFSET('Vacation Tracker'!$Q37:$AD37,0,HD$4))-1),0)))</f>
        <v>0</v>
      </c>
      <c r="HG34" s="26">
        <f t="array" aca="1" ref="HG34" ca="1">SUM(IF(RIGHT(OFFSET('Vacation Tracker'!$Q37:$AD37,0,HD$4))=HG$8,IFERROR(--LEFT(OFFSET('Vacation Tracker'!$Q37:$AD37,0,HD$4),LEN(OFFSET('Vacation Tracker'!$Q37:$AD37,0,HD$4))-1),0)))</f>
        <v>0</v>
      </c>
      <c r="HH34" s="23">
        <f ca="1">SUM(OFFSET('Vacation Tracker'!$Q37:$AD37,0,HH$4))</f>
        <v>0</v>
      </c>
      <c r="HI34" s="26">
        <f t="shared" ref="HI34" ca="1" si="1533">HH34-HJ34</f>
        <v>0</v>
      </c>
      <c r="HJ34" s="26">
        <f t="array" aca="1" ref="HJ34" ca="1">SUM(IF(RIGHT(OFFSET('Vacation Tracker'!$Q37:$AD37,0,HH$4))&lt;&gt;"O",IFERROR(--LEFT(OFFSET('Vacation Tracker'!$Q37:$AD37,0,HH$4),LEN(OFFSET('Vacation Tracker'!$Q37:$AD37,0,HH$4))-1),0)))</f>
        <v>0</v>
      </c>
      <c r="HK34" s="26">
        <f t="array" aca="1" ref="HK34" ca="1">SUM(IF(RIGHT(OFFSET('Vacation Tracker'!$Q37:$AD37,0,HH$4))=HK$8,IFERROR(--LEFT(OFFSET('Vacation Tracker'!$Q37:$AD37,0,HH$4),LEN(OFFSET('Vacation Tracker'!$Q37:$AD37,0,HH$4))-1),0)))</f>
        <v>0</v>
      </c>
      <c r="HL34" s="23">
        <f ca="1">SUM(OFFSET('Vacation Tracker'!$Q37:$AD37,0,HL$4))</f>
        <v>0</v>
      </c>
      <c r="HM34" s="26">
        <f t="shared" ref="HM34" ca="1" si="1534">HL34-HN34</f>
        <v>0</v>
      </c>
      <c r="HN34" s="26">
        <f t="array" aca="1" ref="HN34" ca="1">SUM(IF(RIGHT(OFFSET('Vacation Tracker'!$Q37:$AD37,0,HL$4))&lt;&gt;"O",IFERROR(--LEFT(OFFSET('Vacation Tracker'!$Q37:$AD37,0,HL$4),LEN(OFFSET('Vacation Tracker'!$Q37:$AD37,0,HL$4))-1),0)))</f>
        <v>0</v>
      </c>
      <c r="HO34" s="26">
        <f t="array" aca="1" ref="HO34" ca="1">SUM(IF(RIGHT(OFFSET('Vacation Tracker'!$Q37:$AD37,0,HL$4))=HO$8,IFERROR(--LEFT(OFFSET('Vacation Tracker'!$Q37:$AD37,0,HL$4),LEN(OFFSET('Vacation Tracker'!$Q37:$AD37,0,HL$4))-1),0)))</f>
        <v>0</v>
      </c>
      <c r="HP34" s="23">
        <f ca="1">SUM(OFFSET('Vacation Tracker'!$Q37:$AD37,0,HP$4))</f>
        <v>0</v>
      </c>
      <c r="HQ34" s="26">
        <f t="shared" ref="HQ34" ca="1" si="1535">HP34-HR34</f>
        <v>0</v>
      </c>
      <c r="HR34" s="26">
        <f t="array" aca="1" ref="HR34" ca="1">SUM(IF(RIGHT(OFFSET('Vacation Tracker'!$Q37:$AD37,0,HP$4))&lt;&gt;"O",IFERROR(--LEFT(OFFSET('Vacation Tracker'!$Q37:$AD37,0,HP$4),LEN(OFFSET('Vacation Tracker'!$Q37:$AD37,0,HP$4))-1),0)))</f>
        <v>0</v>
      </c>
      <c r="HS34" s="23">
        <f t="array" aca="1" ref="HS34" ca="1">SUM(IF(RIGHT(OFFSET('Vacation Tracker'!$Q37:$AD37,0,HP$4))=HS$8,IFERROR(--LEFT(OFFSET('Vacation Tracker'!$Q37:$AD37,0,HP$4),LEN(OFFSET('Vacation Tracker'!$Q37:$AD37,0,HP$4))-1),0)))</f>
        <v>0</v>
      </c>
    </row>
    <row r="35" spans="2:227" ht="15" customHeight="1" x14ac:dyDescent="0.2">
      <c r="B35" s="23">
        <f>IF('Vacation Tracker'!B38&lt;&gt;"",'Vacation Tracker'!B38,"")</f>
        <v>27</v>
      </c>
      <c r="C35" s="24" t="str">
        <f>IF('Vacation Tracker'!C38&lt;&gt;"",'Vacation Tracker'!C38,"")</f>
        <v/>
      </c>
      <c r="D35" s="25" t="str">
        <f>IF('Vacation Tracker'!D38&lt;&gt;"",'Vacation Tracker'!D38,"")</f>
        <v/>
      </c>
      <c r="E35" s="25" t="str">
        <f>IF('Vacation Tracker'!E38&lt;&gt;"",'Vacation Tracker'!E38,"")</f>
        <v/>
      </c>
      <c r="F35" s="24" t="str">
        <f>IF('Vacation Tracker'!F38&lt;&gt;"",'Vacation Tracker'!F38,"")</f>
        <v/>
      </c>
      <c r="G35" s="24" t="str">
        <f>IF('Vacation Tracker'!G38&lt;&gt;"",'Vacation Tracker'!G38,"")</f>
        <v/>
      </c>
      <c r="H35" s="23" t="str">
        <f t="shared" si="1280"/>
        <v/>
      </c>
      <c r="I35" s="23" t="str">
        <f t="shared" si="1280"/>
        <v/>
      </c>
      <c r="J35" s="23" t="str">
        <f t="shared" si="1280"/>
        <v/>
      </c>
      <c r="K35" s="23" t="str">
        <f t="shared" si="259"/>
        <v/>
      </c>
      <c r="L35" s="23">
        <f ca="1">SUM(OFFSET('Vacation Tracker'!$Q38:$AD38,0,L$4))</f>
        <v>0</v>
      </c>
      <c r="M35" s="26">
        <f t="shared" ca="1" si="204"/>
        <v>0</v>
      </c>
      <c r="N35" s="26">
        <f t="array" aca="1" ref="N35" ca="1">SUM(IF(RIGHT(OFFSET('Vacation Tracker'!$Q38:$AD38,0,L$4))&lt;&gt;"O",IFERROR(--LEFT(OFFSET('Vacation Tracker'!$Q38:$AD38,0,L$4),LEN(OFFSET('Vacation Tracker'!$Q38:$AD38,0,L$4))-1),0)))</f>
        <v>0</v>
      </c>
      <c r="O35" s="26">
        <f t="array" aca="1" ref="O35" ca="1">SUM(IF(RIGHT(OFFSET('Vacation Tracker'!$Q38:$AD38,0,L$4))=O$8,IFERROR(--LEFT(OFFSET('Vacation Tracker'!$Q38:$AD38,0,L$4),LEN(OFFSET('Vacation Tracker'!$Q38:$AD38,0,L$4))-1),0)))</f>
        <v>0</v>
      </c>
      <c r="P35" s="23">
        <f ca="1">SUM(OFFSET('Vacation Tracker'!$Q38:$AD38,0,P$4))</f>
        <v>0</v>
      </c>
      <c r="Q35" s="26">
        <f t="shared" ca="1" si="205"/>
        <v>0</v>
      </c>
      <c r="R35" s="26">
        <f t="array" aca="1" ref="R35" ca="1">SUM(IF(RIGHT(OFFSET('Vacation Tracker'!$Q38:$AD38,0,P$4))&lt;&gt;"O",IFERROR(--LEFT(OFFSET('Vacation Tracker'!$Q38:$AD38,0,P$4),LEN(OFFSET('Vacation Tracker'!$Q38:$AD38,0,P$4))-1),0)))</f>
        <v>0</v>
      </c>
      <c r="S35" s="26">
        <f t="array" aca="1" ref="S35" ca="1">SUM(IF(RIGHT(OFFSET('Vacation Tracker'!$Q38:$AD38,0,P$4))=S$8,IFERROR(--LEFT(OFFSET('Vacation Tracker'!$Q38:$AD38,0,P$4),LEN(OFFSET('Vacation Tracker'!$Q38:$AD38,0,P$4))-1),0)))</f>
        <v>0</v>
      </c>
      <c r="T35" s="23">
        <f ca="1">SUM(OFFSET('Vacation Tracker'!$Q38:$AD38,0,T$4))</f>
        <v>0</v>
      </c>
      <c r="U35" s="26">
        <f t="shared" ca="1" si="206"/>
        <v>0</v>
      </c>
      <c r="V35" s="26">
        <f t="array" aca="1" ref="V35" ca="1">SUM(IF(RIGHT(OFFSET('Vacation Tracker'!$Q38:$AD38,0,T$4))&lt;&gt;"O",IFERROR(--LEFT(OFFSET('Vacation Tracker'!$Q38:$AD38,0,T$4),LEN(OFFSET('Vacation Tracker'!$Q38:$AD38,0,T$4))-1),0)))</f>
        <v>0</v>
      </c>
      <c r="W35" s="26">
        <f t="array" aca="1" ref="W35" ca="1">SUM(IF(RIGHT(OFFSET('Vacation Tracker'!$Q38:$AD38,0,T$4))=W$8,IFERROR(--LEFT(OFFSET('Vacation Tracker'!$Q38:$AD38,0,T$4),LEN(OFFSET('Vacation Tracker'!$Q38:$AD38,0,T$4))-1),0)))</f>
        <v>0</v>
      </c>
      <c r="X35" s="23">
        <f ca="1">SUM(OFFSET('Vacation Tracker'!$Q38:$AD38,0,X$4))</f>
        <v>0</v>
      </c>
      <c r="Y35" s="26">
        <f t="shared" ref="Y35" ca="1" si="1536">X35-Z35</f>
        <v>0</v>
      </c>
      <c r="Z35" s="26">
        <f t="array" aca="1" ref="Z35" ca="1">SUM(IF(RIGHT(OFFSET('Vacation Tracker'!$Q38:$AD38,0,X$4))&lt;&gt;"O",IFERROR(--LEFT(OFFSET('Vacation Tracker'!$Q38:$AD38,0,X$4),LEN(OFFSET('Vacation Tracker'!$Q38:$AD38,0,X$4))-1),0)))</f>
        <v>0</v>
      </c>
      <c r="AA35" s="26">
        <f t="array" aca="1" ref="AA35" ca="1">SUM(IF(RIGHT(OFFSET('Vacation Tracker'!$Q38:$AD38,0,X$4))=AA$8,IFERROR(--LEFT(OFFSET('Vacation Tracker'!$Q38:$AD38,0,X$4),LEN(OFFSET('Vacation Tracker'!$Q38:$AD38,0,X$4))-1),0)))</f>
        <v>0</v>
      </c>
      <c r="AB35" s="23">
        <f ca="1">SUM(OFFSET('Vacation Tracker'!$Q38:$AD38,0,AB$4))</f>
        <v>0</v>
      </c>
      <c r="AC35" s="26">
        <f t="shared" ref="AC35" ca="1" si="1537">AB35-AD35</f>
        <v>0</v>
      </c>
      <c r="AD35" s="26">
        <f t="array" aca="1" ref="AD35" ca="1">SUM(IF(RIGHT(OFFSET('Vacation Tracker'!$Q38:$AD38,0,AB$4))&lt;&gt;"O",IFERROR(--LEFT(OFFSET('Vacation Tracker'!$Q38:$AD38,0,AB$4),LEN(OFFSET('Vacation Tracker'!$Q38:$AD38,0,AB$4))-1),0)))</f>
        <v>0</v>
      </c>
      <c r="AE35" s="26">
        <f t="array" aca="1" ref="AE35" ca="1">SUM(IF(RIGHT(OFFSET('Vacation Tracker'!$Q38:$AD38,0,AB$4))=AE$8,IFERROR(--LEFT(OFFSET('Vacation Tracker'!$Q38:$AD38,0,AB$4),LEN(OFFSET('Vacation Tracker'!$Q38:$AD38,0,AB$4))-1),0)))</f>
        <v>0</v>
      </c>
      <c r="AF35" s="23">
        <f ca="1">SUM(OFFSET('Vacation Tracker'!$Q38:$AD38,0,AF$4))</f>
        <v>0</v>
      </c>
      <c r="AG35" s="26">
        <f t="shared" ref="AG35" ca="1" si="1538">AF35-AH35</f>
        <v>0</v>
      </c>
      <c r="AH35" s="26">
        <f t="array" aca="1" ref="AH35" ca="1">SUM(IF(RIGHT(OFFSET('Vacation Tracker'!$Q38:$AD38,0,AF$4))&lt;&gt;"O",IFERROR(--LEFT(OFFSET('Vacation Tracker'!$Q38:$AD38,0,AF$4),LEN(OFFSET('Vacation Tracker'!$Q38:$AD38,0,AF$4))-1),0)))</f>
        <v>0</v>
      </c>
      <c r="AI35" s="26">
        <f t="array" aca="1" ref="AI35" ca="1">SUM(IF(RIGHT(OFFSET('Vacation Tracker'!$Q38:$AD38,0,AF$4))=AI$8,IFERROR(--LEFT(OFFSET('Vacation Tracker'!$Q38:$AD38,0,AF$4),LEN(OFFSET('Vacation Tracker'!$Q38:$AD38,0,AF$4))-1),0)))</f>
        <v>0</v>
      </c>
      <c r="AJ35" s="23">
        <f ca="1">SUM(OFFSET('Vacation Tracker'!$Q38:$AD38,0,AJ$4))</f>
        <v>0</v>
      </c>
      <c r="AK35" s="26">
        <f t="shared" ref="AK35" ca="1" si="1539">AJ35-AL35</f>
        <v>0</v>
      </c>
      <c r="AL35" s="26">
        <f t="array" aca="1" ref="AL35" ca="1">SUM(IF(RIGHT(OFFSET('Vacation Tracker'!$Q38:$AD38,0,AJ$4))&lt;&gt;"O",IFERROR(--LEFT(OFFSET('Vacation Tracker'!$Q38:$AD38,0,AJ$4),LEN(OFFSET('Vacation Tracker'!$Q38:$AD38,0,AJ$4))-1),0)))</f>
        <v>0</v>
      </c>
      <c r="AM35" s="26">
        <f t="array" aca="1" ref="AM35" ca="1">SUM(IF(RIGHT(OFFSET('Vacation Tracker'!$Q38:$AD38,0,AJ$4))=AM$8,IFERROR(--LEFT(OFFSET('Vacation Tracker'!$Q38:$AD38,0,AJ$4),LEN(OFFSET('Vacation Tracker'!$Q38:$AD38,0,AJ$4))-1),0)))</f>
        <v>0</v>
      </c>
      <c r="AN35" s="23">
        <f ca="1">SUM(OFFSET('Vacation Tracker'!$Q38:$AD38,0,AN$4))</f>
        <v>0</v>
      </c>
      <c r="AO35" s="26">
        <f t="shared" ref="AO35" ca="1" si="1540">AN35-AP35</f>
        <v>0</v>
      </c>
      <c r="AP35" s="26">
        <f t="array" aca="1" ref="AP35" ca="1">SUM(IF(RIGHT(OFFSET('Vacation Tracker'!$Q38:$AD38,0,AN$4))&lt;&gt;"O",IFERROR(--LEFT(OFFSET('Vacation Tracker'!$Q38:$AD38,0,AN$4),LEN(OFFSET('Vacation Tracker'!$Q38:$AD38,0,AN$4))-1),0)))</f>
        <v>0</v>
      </c>
      <c r="AQ35" s="26">
        <f t="array" aca="1" ref="AQ35" ca="1">SUM(IF(RIGHT(OFFSET('Vacation Tracker'!$Q38:$AD38,0,AN$4))=AQ$8,IFERROR(--LEFT(OFFSET('Vacation Tracker'!$Q38:$AD38,0,AN$4),LEN(OFFSET('Vacation Tracker'!$Q38:$AD38,0,AN$4))-1),0)))</f>
        <v>0</v>
      </c>
      <c r="AR35" s="23">
        <f ca="1">SUM(OFFSET('Vacation Tracker'!$Q38:$AD38,0,AR$4))</f>
        <v>0</v>
      </c>
      <c r="AS35" s="26">
        <f t="shared" ref="AS35" ca="1" si="1541">AR35-AT35</f>
        <v>0</v>
      </c>
      <c r="AT35" s="26">
        <f t="array" aca="1" ref="AT35" ca="1">SUM(IF(RIGHT(OFFSET('Vacation Tracker'!$Q38:$AD38,0,AR$4))&lt;&gt;"O",IFERROR(--LEFT(OFFSET('Vacation Tracker'!$Q38:$AD38,0,AR$4),LEN(OFFSET('Vacation Tracker'!$Q38:$AD38,0,AR$4))-1),0)))</f>
        <v>0</v>
      </c>
      <c r="AU35" s="26">
        <f t="array" aca="1" ref="AU35" ca="1">SUM(IF(RIGHT(OFFSET('Vacation Tracker'!$Q38:$AD38,0,AR$4))=AU$8,IFERROR(--LEFT(OFFSET('Vacation Tracker'!$Q38:$AD38,0,AR$4),LEN(OFFSET('Vacation Tracker'!$Q38:$AD38,0,AR$4))-1),0)))</f>
        <v>0</v>
      </c>
      <c r="AV35" s="23">
        <f ca="1">SUM(OFFSET('Vacation Tracker'!$Q38:$AD38,0,AV$4))</f>
        <v>0</v>
      </c>
      <c r="AW35" s="26">
        <f t="shared" ref="AW35" ca="1" si="1542">AV35-AX35</f>
        <v>0</v>
      </c>
      <c r="AX35" s="26">
        <f t="array" aca="1" ref="AX35" ca="1">SUM(IF(RIGHT(OFFSET('Vacation Tracker'!$Q38:$AD38,0,AV$4))&lt;&gt;"O",IFERROR(--LEFT(OFFSET('Vacation Tracker'!$Q38:$AD38,0,AV$4),LEN(OFFSET('Vacation Tracker'!$Q38:$AD38,0,AV$4))-1),0)))</f>
        <v>0</v>
      </c>
      <c r="AY35" s="26">
        <f t="array" aca="1" ref="AY35" ca="1">SUM(IF(RIGHT(OFFSET('Vacation Tracker'!$Q38:$AD38,0,AV$4))=AY$8,IFERROR(--LEFT(OFFSET('Vacation Tracker'!$Q38:$AD38,0,AV$4),LEN(OFFSET('Vacation Tracker'!$Q38:$AD38,0,AV$4))-1),0)))</f>
        <v>0</v>
      </c>
      <c r="AZ35" s="23">
        <f ca="1">SUM(OFFSET('Vacation Tracker'!$Q38:$AD38,0,AZ$4))</f>
        <v>0</v>
      </c>
      <c r="BA35" s="26">
        <f t="shared" ref="BA35" ca="1" si="1543">AZ35-BB35</f>
        <v>0</v>
      </c>
      <c r="BB35" s="26">
        <f t="array" aca="1" ref="BB35" ca="1">SUM(IF(RIGHT(OFFSET('Vacation Tracker'!$Q38:$AD38,0,AZ$4))&lt;&gt;"O",IFERROR(--LEFT(OFFSET('Vacation Tracker'!$Q38:$AD38,0,AZ$4),LEN(OFFSET('Vacation Tracker'!$Q38:$AD38,0,AZ$4))-1),0)))</f>
        <v>0</v>
      </c>
      <c r="BC35" s="26">
        <f t="array" aca="1" ref="BC35" ca="1">SUM(IF(RIGHT(OFFSET('Vacation Tracker'!$Q38:$AD38,0,AZ$4))=BC$8,IFERROR(--LEFT(OFFSET('Vacation Tracker'!$Q38:$AD38,0,AZ$4),LEN(OFFSET('Vacation Tracker'!$Q38:$AD38,0,AZ$4))-1),0)))</f>
        <v>0</v>
      </c>
      <c r="BD35" s="23">
        <f ca="1">SUM(OFFSET('Vacation Tracker'!$Q38:$AD38,0,BD$4))</f>
        <v>0</v>
      </c>
      <c r="BE35" s="26">
        <f t="shared" ref="BE35" ca="1" si="1544">BD35-BF35</f>
        <v>0</v>
      </c>
      <c r="BF35" s="26">
        <f t="array" aca="1" ref="BF35" ca="1">SUM(IF(RIGHT(OFFSET('Vacation Tracker'!$Q38:$AD38,0,BD$4))&lt;&gt;"O",IFERROR(--LEFT(OFFSET('Vacation Tracker'!$Q38:$AD38,0,BD$4),LEN(OFFSET('Vacation Tracker'!$Q38:$AD38,0,BD$4))-1),0)))</f>
        <v>0</v>
      </c>
      <c r="BG35" s="26">
        <f t="array" aca="1" ref="BG35" ca="1">SUM(IF(RIGHT(OFFSET('Vacation Tracker'!$Q38:$AD38,0,BD$4))=BG$8,IFERROR(--LEFT(OFFSET('Vacation Tracker'!$Q38:$AD38,0,BD$4),LEN(OFFSET('Vacation Tracker'!$Q38:$AD38,0,BD$4))-1),0)))</f>
        <v>0</v>
      </c>
      <c r="BH35" s="23">
        <f ca="1">SUM(OFFSET('Vacation Tracker'!$Q38:$AD38,0,BH$4))</f>
        <v>0</v>
      </c>
      <c r="BI35" s="26">
        <f t="shared" ref="BI35" ca="1" si="1545">BH35-BJ35</f>
        <v>0</v>
      </c>
      <c r="BJ35" s="26">
        <f t="array" aca="1" ref="BJ35" ca="1">SUM(IF(RIGHT(OFFSET('Vacation Tracker'!$Q38:$AD38,0,BH$4))&lt;&gt;"O",IFERROR(--LEFT(OFFSET('Vacation Tracker'!$Q38:$AD38,0,BH$4),LEN(OFFSET('Vacation Tracker'!$Q38:$AD38,0,BH$4))-1),0)))</f>
        <v>0</v>
      </c>
      <c r="BK35" s="26">
        <f t="array" aca="1" ref="BK35" ca="1">SUM(IF(RIGHT(OFFSET('Vacation Tracker'!$Q38:$AD38,0,BH$4))=BK$8,IFERROR(--LEFT(OFFSET('Vacation Tracker'!$Q38:$AD38,0,BH$4),LEN(OFFSET('Vacation Tracker'!$Q38:$AD38,0,BH$4))-1),0)))</f>
        <v>0</v>
      </c>
      <c r="BL35" s="23">
        <f ca="1">SUM(OFFSET('Vacation Tracker'!$Q38:$AD38,0,BL$4))</f>
        <v>0</v>
      </c>
      <c r="BM35" s="26">
        <f t="shared" ref="BM35" ca="1" si="1546">BL35-BN35</f>
        <v>0</v>
      </c>
      <c r="BN35" s="26">
        <f t="array" aca="1" ref="BN35" ca="1">SUM(IF(RIGHT(OFFSET('Vacation Tracker'!$Q38:$AD38,0,BL$4))&lt;&gt;"O",IFERROR(--LEFT(OFFSET('Vacation Tracker'!$Q38:$AD38,0,BL$4),LEN(OFFSET('Vacation Tracker'!$Q38:$AD38,0,BL$4))-1),0)))</f>
        <v>0</v>
      </c>
      <c r="BO35" s="26">
        <f t="array" aca="1" ref="BO35" ca="1">SUM(IF(RIGHT(OFFSET('Vacation Tracker'!$Q38:$AD38,0,BL$4))=BO$8,IFERROR(--LEFT(OFFSET('Vacation Tracker'!$Q38:$AD38,0,BL$4),LEN(OFFSET('Vacation Tracker'!$Q38:$AD38,0,BL$4))-1),0)))</f>
        <v>0</v>
      </c>
      <c r="BP35" s="23">
        <f ca="1">SUM(OFFSET('Vacation Tracker'!$Q38:$AD38,0,BP$4))</f>
        <v>0</v>
      </c>
      <c r="BQ35" s="26">
        <f t="shared" ref="BQ35" ca="1" si="1547">BP35-BR35</f>
        <v>0</v>
      </c>
      <c r="BR35" s="26">
        <f t="array" aca="1" ref="BR35" ca="1">SUM(IF(RIGHT(OFFSET('Vacation Tracker'!$Q38:$AD38,0,BP$4))&lt;&gt;"O",IFERROR(--LEFT(OFFSET('Vacation Tracker'!$Q38:$AD38,0,BP$4),LEN(OFFSET('Vacation Tracker'!$Q38:$AD38,0,BP$4))-1),0)))</f>
        <v>0</v>
      </c>
      <c r="BS35" s="26">
        <f t="array" aca="1" ref="BS35" ca="1">SUM(IF(RIGHT(OFFSET('Vacation Tracker'!$Q38:$AD38,0,BP$4))=BS$8,IFERROR(--LEFT(OFFSET('Vacation Tracker'!$Q38:$AD38,0,BP$4),LEN(OFFSET('Vacation Tracker'!$Q38:$AD38,0,BP$4))-1),0)))</f>
        <v>0</v>
      </c>
      <c r="BT35" s="23">
        <f ca="1">SUM(OFFSET('Vacation Tracker'!$Q38:$AD38,0,BT$4))</f>
        <v>0</v>
      </c>
      <c r="BU35" s="26">
        <f t="shared" ref="BU35" ca="1" si="1548">BT35-BV35</f>
        <v>0</v>
      </c>
      <c r="BV35" s="26">
        <f t="array" aca="1" ref="BV35" ca="1">SUM(IF(RIGHT(OFFSET('Vacation Tracker'!$Q38:$AD38,0,BT$4))&lt;&gt;"O",IFERROR(--LEFT(OFFSET('Vacation Tracker'!$Q38:$AD38,0,BT$4),LEN(OFFSET('Vacation Tracker'!$Q38:$AD38,0,BT$4))-1),0)))</f>
        <v>0</v>
      </c>
      <c r="BW35" s="26">
        <f t="array" aca="1" ref="BW35" ca="1">SUM(IF(RIGHT(OFFSET('Vacation Tracker'!$Q38:$AD38,0,BT$4))=BW$8,IFERROR(--LEFT(OFFSET('Vacation Tracker'!$Q38:$AD38,0,BT$4),LEN(OFFSET('Vacation Tracker'!$Q38:$AD38,0,BT$4))-1),0)))</f>
        <v>0</v>
      </c>
      <c r="BX35" s="23">
        <f ca="1">SUM(OFFSET('Vacation Tracker'!$Q38:$AD38,0,BX$4))</f>
        <v>0</v>
      </c>
      <c r="BY35" s="26">
        <f t="shared" ref="BY35" ca="1" si="1549">BX35-BZ35</f>
        <v>0</v>
      </c>
      <c r="BZ35" s="26">
        <f t="array" aca="1" ref="BZ35" ca="1">SUM(IF(RIGHT(OFFSET('Vacation Tracker'!$Q38:$AD38,0,BX$4))&lt;&gt;"O",IFERROR(--LEFT(OFFSET('Vacation Tracker'!$Q38:$AD38,0,BX$4),LEN(OFFSET('Vacation Tracker'!$Q38:$AD38,0,BX$4))-1),0)))</f>
        <v>0</v>
      </c>
      <c r="CA35" s="26">
        <f t="array" aca="1" ref="CA35" ca="1">SUM(IF(RIGHT(OFFSET('Vacation Tracker'!$Q38:$AD38,0,BX$4))=CA$8,IFERROR(--LEFT(OFFSET('Vacation Tracker'!$Q38:$AD38,0,BX$4),LEN(OFFSET('Vacation Tracker'!$Q38:$AD38,0,BX$4))-1),0)))</f>
        <v>0</v>
      </c>
      <c r="CB35" s="23">
        <f ca="1">SUM(OFFSET('Vacation Tracker'!$Q38:$AD38,0,CB$4))</f>
        <v>0</v>
      </c>
      <c r="CC35" s="26">
        <f t="shared" ref="CC35" ca="1" si="1550">CB35-CD35</f>
        <v>0</v>
      </c>
      <c r="CD35" s="26">
        <f t="array" aca="1" ref="CD35" ca="1">SUM(IF(RIGHT(OFFSET('Vacation Tracker'!$Q38:$AD38,0,CB$4))&lt;&gt;"O",IFERROR(--LEFT(OFFSET('Vacation Tracker'!$Q38:$AD38,0,CB$4),LEN(OFFSET('Vacation Tracker'!$Q38:$AD38,0,CB$4))-1),0)))</f>
        <v>0</v>
      </c>
      <c r="CE35" s="26">
        <f t="array" aca="1" ref="CE35" ca="1">SUM(IF(RIGHT(OFFSET('Vacation Tracker'!$Q38:$AD38,0,CB$4))=CE$8,IFERROR(--LEFT(OFFSET('Vacation Tracker'!$Q38:$AD38,0,CB$4),LEN(OFFSET('Vacation Tracker'!$Q38:$AD38,0,CB$4))-1),0)))</f>
        <v>0</v>
      </c>
      <c r="CF35" s="23">
        <f ca="1">SUM(OFFSET('Vacation Tracker'!$Q38:$AD38,0,CF$4))</f>
        <v>0</v>
      </c>
      <c r="CG35" s="26">
        <f t="shared" ref="CG35" ca="1" si="1551">CF35-CH35</f>
        <v>0</v>
      </c>
      <c r="CH35" s="26">
        <f t="array" aca="1" ref="CH35" ca="1">SUM(IF(RIGHT(OFFSET('Vacation Tracker'!$Q38:$AD38,0,CF$4))&lt;&gt;"O",IFERROR(--LEFT(OFFSET('Vacation Tracker'!$Q38:$AD38,0,CF$4),LEN(OFFSET('Vacation Tracker'!$Q38:$AD38,0,CF$4))-1),0)))</f>
        <v>0</v>
      </c>
      <c r="CI35" s="26">
        <f t="array" aca="1" ref="CI35" ca="1">SUM(IF(RIGHT(OFFSET('Vacation Tracker'!$Q38:$AD38,0,CF$4))=CI$8,IFERROR(--LEFT(OFFSET('Vacation Tracker'!$Q38:$AD38,0,CF$4),LEN(OFFSET('Vacation Tracker'!$Q38:$AD38,0,CF$4))-1),0)))</f>
        <v>0</v>
      </c>
      <c r="CJ35" s="23">
        <f ca="1">SUM(OFFSET('Vacation Tracker'!$Q38:$AD38,0,CJ$4))</f>
        <v>0</v>
      </c>
      <c r="CK35" s="26">
        <f t="shared" ref="CK35" ca="1" si="1552">CJ35-CL35</f>
        <v>0</v>
      </c>
      <c r="CL35" s="26">
        <f t="array" aca="1" ref="CL35" ca="1">SUM(IF(RIGHT(OFFSET('Vacation Tracker'!$Q38:$AD38,0,CJ$4))&lt;&gt;"O",IFERROR(--LEFT(OFFSET('Vacation Tracker'!$Q38:$AD38,0,CJ$4),LEN(OFFSET('Vacation Tracker'!$Q38:$AD38,0,CJ$4))-1),0)))</f>
        <v>0</v>
      </c>
      <c r="CM35" s="26">
        <f t="array" aca="1" ref="CM35" ca="1">SUM(IF(RIGHT(OFFSET('Vacation Tracker'!$Q38:$AD38,0,CJ$4))=CM$8,IFERROR(--LEFT(OFFSET('Vacation Tracker'!$Q38:$AD38,0,CJ$4),LEN(OFFSET('Vacation Tracker'!$Q38:$AD38,0,CJ$4))-1),0)))</f>
        <v>0</v>
      </c>
      <c r="CN35" s="23">
        <f ca="1">SUM(OFFSET('Vacation Tracker'!$Q38:$AD38,0,CN$4))</f>
        <v>0</v>
      </c>
      <c r="CO35" s="26">
        <f t="shared" ref="CO35" ca="1" si="1553">CN35-CP35</f>
        <v>0</v>
      </c>
      <c r="CP35" s="26">
        <f t="array" aca="1" ref="CP35" ca="1">SUM(IF(RIGHT(OFFSET('Vacation Tracker'!$Q38:$AD38,0,CN$4))&lt;&gt;"O",IFERROR(--LEFT(OFFSET('Vacation Tracker'!$Q38:$AD38,0,CN$4),LEN(OFFSET('Vacation Tracker'!$Q38:$AD38,0,CN$4))-1),0)))</f>
        <v>0</v>
      </c>
      <c r="CQ35" s="26">
        <f t="array" aca="1" ref="CQ35" ca="1">SUM(IF(RIGHT(OFFSET('Vacation Tracker'!$Q38:$AD38,0,CN$4))=CQ$8,IFERROR(--LEFT(OFFSET('Vacation Tracker'!$Q38:$AD38,0,CN$4),LEN(OFFSET('Vacation Tracker'!$Q38:$AD38,0,CN$4))-1),0)))</f>
        <v>0</v>
      </c>
      <c r="CR35" s="23">
        <f ca="1">SUM(OFFSET('Vacation Tracker'!$Q38:$AD38,0,CR$4))</f>
        <v>0</v>
      </c>
      <c r="CS35" s="26">
        <f t="shared" ref="CS35" ca="1" si="1554">CR35-CT35</f>
        <v>0</v>
      </c>
      <c r="CT35" s="26">
        <f t="array" aca="1" ref="CT35" ca="1">SUM(IF(RIGHT(OFFSET('Vacation Tracker'!$Q38:$AD38,0,CR$4))&lt;&gt;"O",IFERROR(--LEFT(OFFSET('Vacation Tracker'!$Q38:$AD38,0,CR$4),LEN(OFFSET('Vacation Tracker'!$Q38:$AD38,0,CR$4))-1),0)))</f>
        <v>0</v>
      </c>
      <c r="CU35" s="26">
        <f t="array" aca="1" ref="CU35" ca="1">SUM(IF(RIGHT(OFFSET('Vacation Tracker'!$Q38:$AD38,0,CR$4))=CU$8,IFERROR(--LEFT(OFFSET('Vacation Tracker'!$Q38:$AD38,0,CR$4),LEN(OFFSET('Vacation Tracker'!$Q38:$AD38,0,CR$4))-1),0)))</f>
        <v>0</v>
      </c>
      <c r="CV35" s="23">
        <f ca="1">SUM(OFFSET('Vacation Tracker'!$Q38:$AD38,0,CV$4))</f>
        <v>0</v>
      </c>
      <c r="CW35" s="26">
        <f t="shared" ref="CW35" ca="1" si="1555">CV35-CX35</f>
        <v>0</v>
      </c>
      <c r="CX35" s="26">
        <f t="array" aca="1" ref="CX35" ca="1">SUM(IF(RIGHT(OFFSET('Vacation Tracker'!$Q38:$AD38,0,CV$4))&lt;&gt;"O",IFERROR(--LEFT(OFFSET('Vacation Tracker'!$Q38:$AD38,0,CV$4),LEN(OFFSET('Vacation Tracker'!$Q38:$AD38,0,CV$4))-1),0)))</f>
        <v>0</v>
      </c>
      <c r="CY35" s="26">
        <f t="array" aca="1" ref="CY35" ca="1">SUM(IF(RIGHT(OFFSET('Vacation Tracker'!$Q38:$AD38,0,CV$4))=CY$8,IFERROR(--LEFT(OFFSET('Vacation Tracker'!$Q38:$AD38,0,CV$4),LEN(OFFSET('Vacation Tracker'!$Q38:$AD38,0,CV$4))-1),0)))</f>
        <v>0</v>
      </c>
      <c r="CZ35" s="23">
        <f ca="1">SUM(OFFSET('Vacation Tracker'!$Q38:$AD38,0,CZ$4))</f>
        <v>0</v>
      </c>
      <c r="DA35" s="26">
        <f t="shared" ref="DA35" ca="1" si="1556">CZ35-DB35</f>
        <v>0</v>
      </c>
      <c r="DB35" s="26">
        <f t="array" aca="1" ref="DB35" ca="1">SUM(IF(RIGHT(OFFSET('Vacation Tracker'!$Q38:$AD38,0,CZ$4))&lt;&gt;"O",IFERROR(--LEFT(OFFSET('Vacation Tracker'!$Q38:$AD38,0,CZ$4),LEN(OFFSET('Vacation Tracker'!$Q38:$AD38,0,CZ$4))-1),0)))</f>
        <v>0</v>
      </c>
      <c r="DC35" s="26">
        <f t="array" aca="1" ref="DC35" ca="1">SUM(IF(RIGHT(OFFSET('Vacation Tracker'!$Q38:$AD38,0,CZ$4))=DC$8,IFERROR(--LEFT(OFFSET('Vacation Tracker'!$Q38:$AD38,0,CZ$4),LEN(OFFSET('Vacation Tracker'!$Q38:$AD38,0,CZ$4))-1),0)))</f>
        <v>0</v>
      </c>
      <c r="DD35" s="23">
        <f ca="1">SUM(OFFSET('Vacation Tracker'!$Q38:$AD38,0,DD$4))</f>
        <v>0</v>
      </c>
      <c r="DE35" s="26">
        <f t="shared" ref="DE35" ca="1" si="1557">DD35-DF35</f>
        <v>0</v>
      </c>
      <c r="DF35" s="26">
        <f t="array" aca="1" ref="DF35" ca="1">SUM(IF(RIGHT(OFFSET('Vacation Tracker'!$Q38:$AD38,0,DD$4))&lt;&gt;"O",IFERROR(--LEFT(OFFSET('Vacation Tracker'!$Q38:$AD38,0,DD$4),LEN(OFFSET('Vacation Tracker'!$Q38:$AD38,0,DD$4))-1),0)))</f>
        <v>0</v>
      </c>
      <c r="DG35" s="26">
        <f t="array" aca="1" ref="DG35" ca="1">SUM(IF(RIGHT(OFFSET('Vacation Tracker'!$Q38:$AD38,0,DD$4))=DG$8,IFERROR(--LEFT(OFFSET('Vacation Tracker'!$Q38:$AD38,0,DD$4),LEN(OFFSET('Vacation Tracker'!$Q38:$AD38,0,DD$4))-1),0)))</f>
        <v>0</v>
      </c>
      <c r="DH35" s="23">
        <f ca="1">SUM(OFFSET('Vacation Tracker'!$Q38:$AD38,0,DH$4))</f>
        <v>0</v>
      </c>
      <c r="DI35" s="26">
        <f t="shared" ref="DI35" ca="1" si="1558">DH35-DJ35</f>
        <v>0</v>
      </c>
      <c r="DJ35" s="26">
        <f t="array" aca="1" ref="DJ35" ca="1">SUM(IF(RIGHT(OFFSET('Vacation Tracker'!$Q38:$AD38,0,DH$4))&lt;&gt;"O",IFERROR(--LEFT(OFFSET('Vacation Tracker'!$Q38:$AD38,0,DH$4),LEN(OFFSET('Vacation Tracker'!$Q38:$AD38,0,DH$4))-1),0)))</f>
        <v>0</v>
      </c>
      <c r="DK35" s="26">
        <f t="array" aca="1" ref="DK35" ca="1">SUM(IF(RIGHT(OFFSET('Vacation Tracker'!$Q38:$AD38,0,DH$4))=DK$8,IFERROR(--LEFT(OFFSET('Vacation Tracker'!$Q38:$AD38,0,DH$4),LEN(OFFSET('Vacation Tracker'!$Q38:$AD38,0,DH$4))-1),0)))</f>
        <v>0</v>
      </c>
      <c r="DL35" s="23">
        <f ca="1">SUM(OFFSET('Vacation Tracker'!$Q38:$AD38,0,DL$4))</f>
        <v>0</v>
      </c>
      <c r="DM35" s="26">
        <f t="shared" ref="DM35" ca="1" si="1559">DL35-DN35</f>
        <v>0</v>
      </c>
      <c r="DN35" s="26">
        <f t="array" aca="1" ref="DN35" ca="1">SUM(IF(RIGHT(OFFSET('Vacation Tracker'!$Q38:$AD38,0,DL$4))&lt;&gt;"O",IFERROR(--LEFT(OFFSET('Vacation Tracker'!$Q38:$AD38,0,DL$4),LEN(OFFSET('Vacation Tracker'!$Q38:$AD38,0,DL$4))-1),0)))</f>
        <v>0</v>
      </c>
      <c r="DO35" s="26">
        <f t="array" aca="1" ref="DO35" ca="1">SUM(IF(RIGHT(OFFSET('Vacation Tracker'!$Q38:$AD38,0,DL$4))=DO$8,IFERROR(--LEFT(OFFSET('Vacation Tracker'!$Q38:$AD38,0,DL$4),LEN(OFFSET('Vacation Tracker'!$Q38:$AD38,0,DL$4))-1),0)))</f>
        <v>0</v>
      </c>
      <c r="DP35" s="23">
        <f ca="1">SUM(OFFSET('Vacation Tracker'!$Q38:$AD38,0,DP$4))</f>
        <v>0</v>
      </c>
      <c r="DQ35" s="26">
        <f t="shared" ref="DQ35" ca="1" si="1560">DP35-DR35</f>
        <v>0</v>
      </c>
      <c r="DR35" s="26">
        <f t="array" aca="1" ref="DR35" ca="1">SUM(IF(RIGHT(OFFSET('Vacation Tracker'!$Q38:$AD38,0,DP$4))&lt;&gt;"O",IFERROR(--LEFT(OFFSET('Vacation Tracker'!$Q38:$AD38,0,DP$4),LEN(OFFSET('Vacation Tracker'!$Q38:$AD38,0,DP$4))-1),0)))</f>
        <v>0</v>
      </c>
      <c r="DS35" s="26">
        <f t="array" aca="1" ref="DS35" ca="1">SUM(IF(RIGHT(OFFSET('Vacation Tracker'!$Q38:$AD38,0,DP$4))=DS$8,IFERROR(--LEFT(OFFSET('Vacation Tracker'!$Q38:$AD38,0,DP$4),LEN(OFFSET('Vacation Tracker'!$Q38:$AD38,0,DP$4))-1),0)))</f>
        <v>0</v>
      </c>
      <c r="DT35" s="23">
        <f ca="1">SUM(OFFSET('Vacation Tracker'!$Q38:$AD38,0,DT$4))</f>
        <v>0</v>
      </c>
      <c r="DU35" s="26">
        <f t="shared" ref="DU35" ca="1" si="1561">DT35-DV35</f>
        <v>0</v>
      </c>
      <c r="DV35" s="26">
        <f t="array" aca="1" ref="DV35" ca="1">SUM(IF(RIGHT(OFFSET('Vacation Tracker'!$Q38:$AD38,0,DT$4))&lt;&gt;"O",IFERROR(--LEFT(OFFSET('Vacation Tracker'!$Q38:$AD38,0,DT$4),LEN(OFFSET('Vacation Tracker'!$Q38:$AD38,0,DT$4))-1),0)))</f>
        <v>0</v>
      </c>
      <c r="DW35" s="26">
        <f t="array" aca="1" ref="DW35" ca="1">SUM(IF(RIGHT(OFFSET('Vacation Tracker'!$Q38:$AD38,0,DT$4))=DW$8,IFERROR(--LEFT(OFFSET('Vacation Tracker'!$Q38:$AD38,0,DT$4),LEN(OFFSET('Vacation Tracker'!$Q38:$AD38,0,DT$4))-1),0)))</f>
        <v>0</v>
      </c>
      <c r="DX35" s="23">
        <f ca="1">SUM(OFFSET('Vacation Tracker'!$Q38:$AD38,0,DX$4))</f>
        <v>0</v>
      </c>
      <c r="DY35" s="26">
        <f t="shared" ref="DY35" ca="1" si="1562">DX35-DZ35</f>
        <v>0</v>
      </c>
      <c r="DZ35" s="26">
        <f t="array" aca="1" ref="DZ35" ca="1">SUM(IF(RIGHT(OFFSET('Vacation Tracker'!$Q38:$AD38,0,DX$4))&lt;&gt;"O",IFERROR(--LEFT(OFFSET('Vacation Tracker'!$Q38:$AD38,0,DX$4),LEN(OFFSET('Vacation Tracker'!$Q38:$AD38,0,DX$4))-1),0)))</f>
        <v>0</v>
      </c>
      <c r="EA35" s="26">
        <f t="array" aca="1" ref="EA35" ca="1">SUM(IF(RIGHT(OFFSET('Vacation Tracker'!$Q38:$AD38,0,DX$4))=EA$8,IFERROR(--LEFT(OFFSET('Vacation Tracker'!$Q38:$AD38,0,DX$4),LEN(OFFSET('Vacation Tracker'!$Q38:$AD38,0,DX$4))-1),0)))</f>
        <v>0</v>
      </c>
      <c r="EB35" s="23">
        <f ca="1">SUM(OFFSET('Vacation Tracker'!$Q38:$AD38,0,EB$4))</f>
        <v>0</v>
      </c>
      <c r="EC35" s="26">
        <f t="shared" ref="EC35" ca="1" si="1563">EB35-ED35</f>
        <v>0</v>
      </c>
      <c r="ED35" s="26">
        <f t="array" aca="1" ref="ED35" ca="1">SUM(IF(RIGHT(OFFSET('Vacation Tracker'!$Q38:$AD38,0,EB$4))&lt;&gt;"O",IFERROR(--LEFT(OFFSET('Vacation Tracker'!$Q38:$AD38,0,EB$4),LEN(OFFSET('Vacation Tracker'!$Q38:$AD38,0,EB$4))-1),0)))</f>
        <v>0</v>
      </c>
      <c r="EE35" s="26">
        <f t="array" aca="1" ref="EE35" ca="1">SUM(IF(RIGHT(OFFSET('Vacation Tracker'!$Q38:$AD38,0,EB$4))=EE$8,IFERROR(--LEFT(OFFSET('Vacation Tracker'!$Q38:$AD38,0,EB$4),LEN(OFFSET('Vacation Tracker'!$Q38:$AD38,0,EB$4))-1),0)))</f>
        <v>0</v>
      </c>
      <c r="EF35" s="23">
        <f ca="1">SUM(OFFSET('Vacation Tracker'!$Q38:$AD38,0,EF$4))</f>
        <v>0</v>
      </c>
      <c r="EG35" s="26">
        <f t="shared" ref="EG35" ca="1" si="1564">EF35-EH35</f>
        <v>0</v>
      </c>
      <c r="EH35" s="26">
        <f t="array" aca="1" ref="EH35" ca="1">SUM(IF(RIGHT(OFFSET('Vacation Tracker'!$Q38:$AD38,0,EF$4))&lt;&gt;"O",IFERROR(--LEFT(OFFSET('Vacation Tracker'!$Q38:$AD38,0,EF$4),LEN(OFFSET('Vacation Tracker'!$Q38:$AD38,0,EF$4))-1),0)))</f>
        <v>0</v>
      </c>
      <c r="EI35" s="26">
        <f t="array" aca="1" ref="EI35" ca="1">SUM(IF(RIGHT(OFFSET('Vacation Tracker'!$Q38:$AD38,0,EF$4))=EI$8,IFERROR(--LEFT(OFFSET('Vacation Tracker'!$Q38:$AD38,0,EF$4),LEN(OFFSET('Vacation Tracker'!$Q38:$AD38,0,EF$4))-1),0)))</f>
        <v>0</v>
      </c>
      <c r="EJ35" s="23">
        <f ca="1">SUM(OFFSET('Vacation Tracker'!$Q38:$AD38,0,EJ$4))</f>
        <v>0</v>
      </c>
      <c r="EK35" s="26">
        <f t="shared" ref="EK35" ca="1" si="1565">EJ35-EL35</f>
        <v>0</v>
      </c>
      <c r="EL35" s="26">
        <f t="array" aca="1" ref="EL35" ca="1">SUM(IF(RIGHT(OFFSET('Vacation Tracker'!$Q38:$AD38,0,EJ$4))&lt;&gt;"O",IFERROR(--LEFT(OFFSET('Vacation Tracker'!$Q38:$AD38,0,EJ$4),LEN(OFFSET('Vacation Tracker'!$Q38:$AD38,0,EJ$4))-1),0)))</f>
        <v>0</v>
      </c>
      <c r="EM35" s="26">
        <f t="array" aca="1" ref="EM35" ca="1">SUM(IF(RIGHT(OFFSET('Vacation Tracker'!$Q38:$AD38,0,EJ$4))=EM$8,IFERROR(--LEFT(OFFSET('Vacation Tracker'!$Q38:$AD38,0,EJ$4),LEN(OFFSET('Vacation Tracker'!$Q38:$AD38,0,EJ$4))-1),0)))</f>
        <v>0</v>
      </c>
      <c r="EN35" s="23">
        <f ca="1">SUM(OFFSET('Vacation Tracker'!$Q38:$AD38,0,EN$4))</f>
        <v>0</v>
      </c>
      <c r="EO35" s="26">
        <f t="shared" ref="EO35" ca="1" si="1566">EN35-EP35</f>
        <v>0</v>
      </c>
      <c r="EP35" s="26">
        <f t="array" aca="1" ref="EP35" ca="1">SUM(IF(RIGHT(OFFSET('Vacation Tracker'!$Q38:$AD38,0,EN$4))&lt;&gt;"O",IFERROR(--LEFT(OFFSET('Vacation Tracker'!$Q38:$AD38,0,EN$4),LEN(OFFSET('Vacation Tracker'!$Q38:$AD38,0,EN$4))-1),0)))</f>
        <v>0</v>
      </c>
      <c r="EQ35" s="26">
        <f t="array" aca="1" ref="EQ35" ca="1">SUM(IF(RIGHT(OFFSET('Vacation Tracker'!$Q38:$AD38,0,EN$4))=EQ$8,IFERROR(--LEFT(OFFSET('Vacation Tracker'!$Q38:$AD38,0,EN$4),LEN(OFFSET('Vacation Tracker'!$Q38:$AD38,0,EN$4))-1),0)))</f>
        <v>0</v>
      </c>
      <c r="ER35" s="23">
        <f ca="1">SUM(OFFSET('Vacation Tracker'!$Q38:$AD38,0,ER$4))</f>
        <v>0</v>
      </c>
      <c r="ES35" s="26">
        <f t="shared" ref="ES35" ca="1" si="1567">ER35-ET35</f>
        <v>0</v>
      </c>
      <c r="ET35" s="26">
        <f t="array" aca="1" ref="ET35" ca="1">SUM(IF(RIGHT(OFFSET('Vacation Tracker'!$Q38:$AD38,0,ER$4))&lt;&gt;"O",IFERROR(--LEFT(OFFSET('Vacation Tracker'!$Q38:$AD38,0,ER$4),LEN(OFFSET('Vacation Tracker'!$Q38:$AD38,0,ER$4))-1),0)))</f>
        <v>0</v>
      </c>
      <c r="EU35" s="26">
        <f t="array" aca="1" ref="EU35" ca="1">SUM(IF(RIGHT(OFFSET('Vacation Tracker'!$Q38:$AD38,0,ER$4))=EU$8,IFERROR(--LEFT(OFFSET('Vacation Tracker'!$Q38:$AD38,0,ER$4),LEN(OFFSET('Vacation Tracker'!$Q38:$AD38,0,ER$4))-1),0)))</f>
        <v>0</v>
      </c>
      <c r="EV35" s="23">
        <f ca="1">SUM(OFFSET('Vacation Tracker'!$Q38:$AD38,0,EV$4))</f>
        <v>0</v>
      </c>
      <c r="EW35" s="26">
        <f t="shared" ref="EW35" ca="1" si="1568">EV35-EX35</f>
        <v>0</v>
      </c>
      <c r="EX35" s="26">
        <f t="array" aca="1" ref="EX35" ca="1">SUM(IF(RIGHT(OFFSET('Vacation Tracker'!$Q38:$AD38,0,EV$4))&lt;&gt;"O",IFERROR(--LEFT(OFFSET('Vacation Tracker'!$Q38:$AD38,0,EV$4),LEN(OFFSET('Vacation Tracker'!$Q38:$AD38,0,EV$4))-1),0)))</f>
        <v>0</v>
      </c>
      <c r="EY35" s="26">
        <f t="array" aca="1" ref="EY35" ca="1">SUM(IF(RIGHT(OFFSET('Vacation Tracker'!$Q38:$AD38,0,EV$4))=EY$8,IFERROR(--LEFT(OFFSET('Vacation Tracker'!$Q38:$AD38,0,EV$4),LEN(OFFSET('Vacation Tracker'!$Q38:$AD38,0,EV$4))-1),0)))</f>
        <v>0</v>
      </c>
      <c r="EZ35" s="23">
        <f ca="1">SUM(OFFSET('Vacation Tracker'!$Q38:$AD38,0,EZ$4))</f>
        <v>0</v>
      </c>
      <c r="FA35" s="26">
        <f t="shared" ref="FA35" ca="1" si="1569">EZ35-FB35</f>
        <v>0</v>
      </c>
      <c r="FB35" s="26">
        <f t="array" aca="1" ref="FB35" ca="1">SUM(IF(RIGHT(OFFSET('Vacation Tracker'!$Q38:$AD38,0,EZ$4))&lt;&gt;"O",IFERROR(--LEFT(OFFSET('Vacation Tracker'!$Q38:$AD38,0,EZ$4),LEN(OFFSET('Vacation Tracker'!$Q38:$AD38,0,EZ$4))-1),0)))</f>
        <v>0</v>
      </c>
      <c r="FC35" s="26">
        <f t="array" aca="1" ref="FC35" ca="1">SUM(IF(RIGHT(OFFSET('Vacation Tracker'!$Q38:$AD38,0,EZ$4))=FC$8,IFERROR(--LEFT(OFFSET('Vacation Tracker'!$Q38:$AD38,0,EZ$4),LEN(OFFSET('Vacation Tracker'!$Q38:$AD38,0,EZ$4))-1),0)))</f>
        <v>0</v>
      </c>
      <c r="FD35" s="23">
        <f ca="1">SUM(OFFSET('Vacation Tracker'!$Q38:$AD38,0,FD$4))</f>
        <v>0</v>
      </c>
      <c r="FE35" s="26">
        <f t="shared" ref="FE35" ca="1" si="1570">FD35-FF35</f>
        <v>0</v>
      </c>
      <c r="FF35" s="26">
        <f t="array" aca="1" ref="FF35" ca="1">SUM(IF(RIGHT(OFFSET('Vacation Tracker'!$Q38:$AD38,0,FD$4))&lt;&gt;"O",IFERROR(--LEFT(OFFSET('Vacation Tracker'!$Q38:$AD38,0,FD$4),LEN(OFFSET('Vacation Tracker'!$Q38:$AD38,0,FD$4))-1),0)))</f>
        <v>0</v>
      </c>
      <c r="FG35" s="26">
        <f t="array" aca="1" ref="FG35" ca="1">SUM(IF(RIGHT(OFFSET('Vacation Tracker'!$Q38:$AD38,0,FD$4))=FG$8,IFERROR(--LEFT(OFFSET('Vacation Tracker'!$Q38:$AD38,0,FD$4),LEN(OFFSET('Vacation Tracker'!$Q38:$AD38,0,FD$4))-1),0)))</f>
        <v>0</v>
      </c>
      <c r="FH35" s="23">
        <f ca="1">SUM(OFFSET('Vacation Tracker'!$Q38:$AD38,0,FH$4))</f>
        <v>0</v>
      </c>
      <c r="FI35" s="26">
        <f t="shared" ref="FI35" ca="1" si="1571">FH35-FJ35</f>
        <v>0</v>
      </c>
      <c r="FJ35" s="26">
        <f t="array" aca="1" ref="FJ35" ca="1">SUM(IF(RIGHT(OFFSET('Vacation Tracker'!$Q38:$AD38,0,FH$4))&lt;&gt;"O",IFERROR(--LEFT(OFFSET('Vacation Tracker'!$Q38:$AD38,0,FH$4),LEN(OFFSET('Vacation Tracker'!$Q38:$AD38,0,FH$4))-1),0)))</f>
        <v>0</v>
      </c>
      <c r="FK35" s="26">
        <f t="array" aca="1" ref="FK35" ca="1">SUM(IF(RIGHT(OFFSET('Vacation Tracker'!$Q38:$AD38,0,FH$4))=FK$8,IFERROR(--LEFT(OFFSET('Vacation Tracker'!$Q38:$AD38,0,FH$4),LEN(OFFSET('Vacation Tracker'!$Q38:$AD38,0,FH$4))-1),0)))</f>
        <v>0</v>
      </c>
      <c r="FL35" s="23">
        <f ca="1">SUM(OFFSET('Vacation Tracker'!$Q38:$AD38,0,FL$4))</f>
        <v>0</v>
      </c>
      <c r="FM35" s="26">
        <f t="shared" ref="FM35" ca="1" si="1572">FL35-FN35</f>
        <v>0</v>
      </c>
      <c r="FN35" s="26">
        <f t="array" aca="1" ref="FN35" ca="1">SUM(IF(RIGHT(OFFSET('Vacation Tracker'!$Q38:$AD38,0,FL$4))&lt;&gt;"O",IFERROR(--LEFT(OFFSET('Vacation Tracker'!$Q38:$AD38,0,FL$4),LEN(OFFSET('Vacation Tracker'!$Q38:$AD38,0,FL$4))-1),0)))</f>
        <v>0</v>
      </c>
      <c r="FO35" s="26">
        <f t="array" aca="1" ref="FO35" ca="1">SUM(IF(RIGHT(OFFSET('Vacation Tracker'!$Q38:$AD38,0,FL$4))=FO$8,IFERROR(--LEFT(OFFSET('Vacation Tracker'!$Q38:$AD38,0,FL$4),LEN(OFFSET('Vacation Tracker'!$Q38:$AD38,0,FL$4))-1),0)))</f>
        <v>0</v>
      </c>
      <c r="FP35" s="23">
        <f ca="1">SUM(OFFSET('Vacation Tracker'!$Q38:$AD38,0,FP$4))</f>
        <v>0</v>
      </c>
      <c r="FQ35" s="26">
        <f t="shared" ref="FQ35" ca="1" si="1573">FP35-FR35</f>
        <v>0</v>
      </c>
      <c r="FR35" s="26">
        <f t="array" aca="1" ref="FR35" ca="1">SUM(IF(RIGHT(OFFSET('Vacation Tracker'!$Q38:$AD38,0,FP$4))&lt;&gt;"O",IFERROR(--LEFT(OFFSET('Vacation Tracker'!$Q38:$AD38,0,FP$4),LEN(OFFSET('Vacation Tracker'!$Q38:$AD38,0,FP$4))-1),0)))</f>
        <v>0</v>
      </c>
      <c r="FS35" s="26">
        <f t="array" aca="1" ref="FS35" ca="1">SUM(IF(RIGHT(OFFSET('Vacation Tracker'!$Q38:$AD38,0,FP$4))=FS$8,IFERROR(--LEFT(OFFSET('Vacation Tracker'!$Q38:$AD38,0,FP$4),LEN(OFFSET('Vacation Tracker'!$Q38:$AD38,0,FP$4))-1),0)))</f>
        <v>0</v>
      </c>
      <c r="FT35" s="23">
        <f ca="1">SUM(OFFSET('Vacation Tracker'!$Q38:$AD38,0,FT$4))</f>
        <v>0</v>
      </c>
      <c r="FU35" s="26">
        <f t="shared" ref="FU35" ca="1" si="1574">FT35-FV35</f>
        <v>0</v>
      </c>
      <c r="FV35" s="26">
        <f t="array" aca="1" ref="FV35" ca="1">SUM(IF(RIGHT(OFFSET('Vacation Tracker'!$Q38:$AD38,0,FT$4))&lt;&gt;"O",IFERROR(--LEFT(OFFSET('Vacation Tracker'!$Q38:$AD38,0,FT$4),LEN(OFFSET('Vacation Tracker'!$Q38:$AD38,0,FT$4))-1),0)))</f>
        <v>0</v>
      </c>
      <c r="FW35" s="26">
        <f t="array" aca="1" ref="FW35" ca="1">SUM(IF(RIGHT(OFFSET('Vacation Tracker'!$Q38:$AD38,0,FT$4))=FW$8,IFERROR(--LEFT(OFFSET('Vacation Tracker'!$Q38:$AD38,0,FT$4),LEN(OFFSET('Vacation Tracker'!$Q38:$AD38,0,FT$4))-1),0)))</f>
        <v>0</v>
      </c>
      <c r="FX35" s="23">
        <f ca="1">SUM(OFFSET('Vacation Tracker'!$Q38:$AD38,0,FX$4))</f>
        <v>0</v>
      </c>
      <c r="FY35" s="26">
        <f t="shared" ref="FY35" ca="1" si="1575">FX35-FZ35</f>
        <v>0</v>
      </c>
      <c r="FZ35" s="26">
        <f t="array" aca="1" ref="FZ35" ca="1">SUM(IF(RIGHT(OFFSET('Vacation Tracker'!$Q38:$AD38,0,FX$4))&lt;&gt;"O",IFERROR(--LEFT(OFFSET('Vacation Tracker'!$Q38:$AD38,0,FX$4),LEN(OFFSET('Vacation Tracker'!$Q38:$AD38,0,FX$4))-1),0)))</f>
        <v>0</v>
      </c>
      <c r="GA35" s="26">
        <f t="array" aca="1" ref="GA35" ca="1">SUM(IF(RIGHT(OFFSET('Vacation Tracker'!$Q38:$AD38,0,FX$4))=GA$8,IFERROR(--LEFT(OFFSET('Vacation Tracker'!$Q38:$AD38,0,FX$4),LEN(OFFSET('Vacation Tracker'!$Q38:$AD38,0,FX$4))-1),0)))</f>
        <v>0</v>
      </c>
      <c r="GB35" s="23">
        <f ca="1">SUM(OFFSET('Vacation Tracker'!$Q38:$AD38,0,GB$4))</f>
        <v>0</v>
      </c>
      <c r="GC35" s="26">
        <f t="shared" ref="GC35" ca="1" si="1576">GB35-GD35</f>
        <v>0</v>
      </c>
      <c r="GD35" s="26">
        <f t="array" aca="1" ref="GD35" ca="1">SUM(IF(RIGHT(OFFSET('Vacation Tracker'!$Q38:$AD38,0,GB$4))&lt;&gt;"O",IFERROR(--LEFT(OFFSET('Vacation Tracker'!$Q38:$AD38,0,GB$4),LEN(OFFSET('Vacation Tracker'!$Q38:$AD38,0,GB$4))-1),0)))</f>
        <v>0</v>
      </c>
      <c r="GE35" s="26">
        <f t="array" aca="1" ref="GE35" ca="1">SUM(IF(RIGHT(OFFSET('Vacation Tracker'!$Q38:$AD38,0,GB$4))=GE$8,IFERROR(--LEFT(OFFSET('Vacation Tracker'!$Q38:$AD38,0,GB$4),LEN(OFFSET('Vacation Tracker'!$Q38:$AD38,0,GB$4))-1),0)))</f>
        <v>0</v>
      </c>
      <c r="GF35" s="23">
        <f ca="1">SUM(OFFSET('Vacation Tracker'!$Q38:$AD38,0,GF$4))</f>
        <v>0</v>
      </c>
      <c r="GG35" s="26">
        <f t="shared" ref="GG35" ca="1" si="1577">GF35-GH35</f>
        <v>0</v>
      </c>
      <c r="GH35" s="26">
        <f t="array" aca="1" ref="GH35" ca="1">SUM(IF(RIGHT(OFFSET('Vacation Tracker'!$Q38:$AD38,0,GF$4))&lt;&gt;"O",IFERROR(--LEFT(OFFSET('Vacation Tracker'!$Q38:$AD38,0,GF$4),LEN(OFFSET('Vacation Tracker'!$Q38:$AD38,0,GF$4))-1),0)))</f>
        <v>0</v>
      </c>
      <c r="GI35" s="26">
        <f t="array" aca="1" ref="GI35" ca="1">SUM(IF(RIGHT(OFFSET('Vacation Tracker'!$Q38:$AD38,0,GF$4))=GI$8,IFERROR(--LEFT(OFFSET('Vacation Tracker'!$Q38:$AD38,0,GF$4),LEN(OFFSET('Vacation Tracker'!$Q38:$AD38,0,GF$4))-1),0)))</f>
        <v>0</v>
      </c>
      <c r="GJ35" s="23">
        <f ca="1">SUM(OFFSET('Vacation Tracker'!$Q38:$AD38,0,GJ$4))</f>
        <v>0</v>
      </c>
      <c r="GK35" s="26">
        <f t="shared" ref="GK35" ca="1" si="1578">GJ35-GL35</f>
        <v>0</v>
      </c>
      <c r="GL35" s="26">
        <f t="array" aca="1" ref="GL35" ca="1">SUM(IF(RIGHT(OFFSET('Vacation Tracker'!$Q38:$AD38,0,GJ$4))&lt;&gt;"O",IFERROR(--LEFT(OFFSET('Vacation Tracker'!$Q38:$AD38,0,GJ$4),LEN(OFFSET('Vacation Tracker'!$Q38:$AD38,0,GJ$4))-1),0)))</f>
        <v>0</v>
      </c>
      <c r="GM35" s="26">
        <f t="array" aca="1" ref="GM35" ca="1">SUM(IF(RIGHT(OFFSET('Vacation Tracker'!$Q38:$AD38,0,GJ$4))=GM$8,IFERROR(--LEFT(OFFSET('Vacation Tracker'!$Q38:$AD38,0,GJ$4),LEN(OFFSET('Vacation Tracker'!$Q38:$AD38,0,GJ$4))-1),0)))</f>
        <v>0</v>
      </c>
      <c r="GN35" s="23">
        <f ca="1">SUM(OFFSET('Vacation Tracker'!$Q38:$AD38,0,GN$4))</f>
        <v>0</v>
      </c>
      <c r="GO35" s="26">
        <f t="shared" ref="GO35" ca="1" si="1579">GN35-GP35</f>
        <v>0</v>
      </c>
      <c r="GP35" s="26">
        <f t="array" aca="1" ref="GP35" ca="1">SUM(IF(RIGHT(OFFSET('Vacation Tracker'!$Q38:$AD38,0,GN$4))&lt;&gt;"O",IFERROR(--LEFT(OFFSET('Vacation Tracker'!$Q38:$AD38,0,GN$4),LEN(OFFSET('Vacation Tracker'!$Q38:$AD38,0,GN$4))-1),0)))</f>
        <v>0</v>
      </c>
      <c r="GQ35" s="26">
        <f t="array" aca="1" ref="GQ35" ca="1">SUM(IF(RIGHT(OFFSET('Vacation Tracker'!$Q38:$AD38,0,GN$4))=GQ$8,IFERROR(--LEFT(OFFSET('Vacation Tracker'!$Q38:$AD38,0,GN$4),LEN(OFFSET('Vacation Tracker'!$Q38:$AD38,0,GN$4))-1),0)))</f>
        <v>0</v>
      </c>
      <c r="GR35" s="23">
        <f ca="1">SUM(OFFSET('Vacation Tracker'!$Q38:$AD38,0,GR$4))</f>
        <v>0</v>
      </c>
      <c r="GS35" s="26">
        <f t="shared" ref="GS35" ca="1" si="1580">GR35-GT35</f>
        <v>0</v>
      </c>
      <c r="GT35" s="26">
        <f t="array" aca="1" ref="GT35" ca="1">SUM(IF(RIGHT(OFFSET('Vacation Tracker'!$Q38:$AD38,0,GR$4))&lt;&gt;"O",IFERROR(--LEFT(OFFSET('Vacation Tracker'!$Q38:$AD38,0,GR$4),LEN(OFFSET('Vacation Tracker'!$Q38:$AD38,0,GR$4))-1),0)))</f>
        <v>0</v>
      </c>
      <c r="GU35" s="26">
        <f t="array" aca="1" ref="GU35" ca="1">SUM(IF(RIGHT(OFFSET('Vacation Tracker'!$Q38:$AD38,0,GR$4))=GU$8,IFERROR(--LEFT(OFFSET('Vacation Tracker'!$Q38:$AD38,0,GR$4),LEN(OFFSET('Vacation Tracker'!$Q38:$AD38,0,GR$4))-1),0)))</f>
        <v>0</v>
      </c>
      <c r="GV35" s="23">
        <f ca="1">SUM(OFFSET('Vacation Tracker'!$Q38:$AD38,0,GV$4))</f>
        <v>0</v>
      </c>
      <c r="GW35" s="26">
        <f t="shared" ref="GW35" ca="1" si="1581">GV35-GX35</f>
        <v>0</v>
      </c>
      <c r="GX35" s="26">
        <f t="array" aca="1" ref="GX35" ca="1">SUM(IF(RIGHT(OFFSET('Vacation Tracker'!$Q38:$AD38,0,GV$4))&lt;&gt;"O",IFERROR(--LEFT(OFFSET('Vacation Tracker'!$Q38:$AD38,0,GV$4),LEN(OFFSET('Vacation Tracker'!$Q38:$AD38,0,GV$4))-1),0)))</f>
        <v>0</v>
      </c>
      <c r="GY35" s="26">
        <f t="array" aca="1" ref="GY35" ca="1">SUM(IF(RIGHT(OFFSET('Vacation Tracker'!$Q38:$AD38,0,GV$4))=GY$8,IFERROR(--LEFT(OFFSET('Vacation Tracker'!$Q38:$AD38,0,GV$4),LEN(OFFSET('Vacation Tracker'!$Q38:$AD38,0,GV$4))-1),0)))</f>
        <v>0</v>
      </c>
      <c r="GZ35" s="23">
        <f ca="1">SUM(OFFSET('Vacation Tracker'!$Q38:$AD38,0,GZ$4))</f>
        <v>0</v>
      </c>
      <c r="HA35" s="26">
        <f t="shared" ref="HA35" ca="1" si="1582">GZ35-HB35</f>
        <v>0</v>
      </c>
      <c r="HB35" s="26">
        <f t="array" aca="1" ref="HB35" ca="1">SUM(IF(RIGHT(OFFSET('Vacation Tracker'!$Q38:$AD38,0,GZ$4))&lt;&gt;"O",IFERROR(--LEFT(OFFSET('Vacation Tracker'!$Q38:$AD38,0,GZ$4),LEN(OFFSET('Vacation Tracker'!$Q38:$AD38,0,GZ$4))-1),0)))</f>
        <v>0</v>
      </c>
      <c r="HC35" s="26">
        <f t="array" aca="1" ref="HC35" ca="1">SUM(IF(RIGHT(OFFSET('Vacation Tracker'!$Q38:$AD38,0,GZ$4))=HC$8,IFERROR(--LEFT(OFFSET('Vacation Tracker'!$Q38:$AD38,0,GZ$4),LEN(OFFSET('Vacation Tracker'!$Q38:$AD38,0,GZ$4))-1),0)))</f>
        <v>0</v>
      </c>
      <c r="HD35" s="23">
        <f ca="1">SUM(OFFSET('Vacation Tracker'!$Q38:$AD38,0,HD$4))</f>
        <v>0</v>
      </c>
      <c r="HE35" s="26">
        <f t="shared" ref="HE35" ca="1" si="1583">HD35-HF35</f>
        <v>0</v>
      </c>
      <c r="HF35" s="26">
        <f t="array" aca="1" ref="HF35" ca="1">SUM(IF(RIGHT(OFFSET('Vacation Tracker'!$Q38:$AD38,0,HD$4))&lt;&gt;"O",IFERROR(--LEFT(OFFSET('Vacation Tracker'!$Q38:$AD38,0,HD$4),LEN(OFFSET('Vacation Tracker'!$Q38:$AD38,0,HD$4))-1),0)))</f>
        <v>0</v>
      </c>
      <c r="HG35" s="26">
        <f t="array" aca="1" ref="HG35" ca="1">SUM(IF(RIGHT(OFFSET('Vacation Tracker'!$Q38:$AD38,0,HD$4))=HG$8,IFERROR(--LEFT(OFFSET('Vacation Tracker'!$Q38:$AD38,0,HD$4),LEN(OFFSET('Vacation Tracker'!$Q38:$AD38,0,HD$4))-1),0)))</f>
        <v>0</v>
      </c>
      <c r="HH35" s="23">
        <f ca="1">SUM(OFFSET('Vacation Tracker'!$Q38:$AD38,0,HH$4))</f>
        <v>0</v>
      </c>
      <c r="HI35" s="26">
        <f t="shared" ref="HI35" ca="1" si="1584">HH35-HJ35</f>
        <v>0</v>
      </c>
      <c r="HJ35" s="26">
        <f t="array" aca="1" ref="HJ35" ca="1">SUM(IF(RIGHT(OFFSET('Vacation Tracker'!$Q38:$AD38,0,HH$4))&lt;&gt;"O",IFERROR(--LEFT(OFFSET('Vacation Tracker'!$Q38:$AD38,0,HH$4),LEN(OFFSET('Vacation Tracker'!$Q38:$AD38,0,HH$4))-1),0)))</f>
        <v>0</v>
      </c>
      <c r="HK35" s="26">
        <f t="array" aca="1" ref="HK35" ca="1">SUM(IF(RIGHT(OFFSET('Vacation Tracker'!$Q38:$AD38,0,HH$4))=HK$8,IFERROR(--LEFT(OFFSET('Vacation Tracker'!$Q38:$AD38,0,HH$4),LEN(OFFSET('Vacation Tracker'!$Q38:$AD38,0,HH$4))-1),0)))</f>
        <v>0</v>
      </c>
      <c r="HL35" s="23">
        <f ca="1">SUM(OFFSET('Vacation Tracker'!$Q38:$AD38,0,HL$4))</f>
        <v>0</v>
      </c>
      <c r="HM35" s="26">
        <f t="shared" ref="HM35" ca="1" si="1585">HL35-HN35</f>
        <v>0</v>
      </c>
      <c r="HN35" s="26">
        <f t="array" aca="1" ref="HN35" ca="1">SUM(IF(RIGHT(OFFSET('Vacation Tracker'!$Q38:$AD38,0,HL$4))&lt;&gt;"O",IFERROR(--LEFT(OFFSET('Vacation Tracker'!$Q38:$AD38,0,HL$4),LEN(OFFSET('Vacation Tracker'!$Q38:$AD38,0,HL$4))-1),0)))</f>
        <v>0</v>
      </c>
      <c r="HO35" s="26">
        <f t="array" aca="1" ref="HO35" ca="1">SUM(IF(RIGHT(OFFSET('Vacation Tracker'!$Q38:$AD38,0,HL$4))=HO$8,IFERROR(--LEFT(OFFSET('Vacation Tracker'!$Q38:$AD38,0,HL$4),LEN(OFFSET('Vacation Tracker'!$Q38:$AD38,0,HL$4))-1),0)))</f>
        <v>0</v>
      </c>
      <c r="HP35" s="23">
        <f ca="1">SUM(OFFSET('Vacation Tracker'!$Q38:$AD38,0,HP$4))</f>
        <v>0</v>
      </c>
      <c r="HQ35" s="26">
        <f t="shared" ref="HQ35" ca="1" si="1586">HP35-HR35</f>
        <v>0</v>
      </c>
      <c r="HR35" s="26">
        <f t="array" aca="1" ref="HR35" ca="1">SUM(IF(RIGHT(OFFSET('Vacation Tracker'!$Q38:$AD38,0,HP$4))&lt;&gt;"O",IFERROR(--LEFT(OFFSET('Vacation Tracker'!$Q38:$AD38,0,HP$4),LEN(OFFSET('Vacation Tracker'!$Q38:$AD38,0,HP$4))-1),0)))</f>
        <v>0</v>
      </c>
      <c r="HS35" s="23">
        <f t="array" aca="1" ref="HS35" ca="1">SUM(IF(RIGHT(OFFSET('Vacation Tracker'!$Q38:$AD38,0,HP$4))=HS$8,IFERROR(--LEFT(OFFSET('Vacation Tracker'!$Q38:$AD38,0,HP$4),LEN(OFFSET('Vacation Tracker'!$Q38:$AD38,0,HP$4))-1),0)))</f>
        <v>0</v>
      </c>
    </row>
    <row r="36" spans="2:227" ht="15" customHeight="1" x14ac:dyDescent="0.2">
      <c r="B36" s="23">
        <f>IF('Vacation Tracker'!B39&lt;&gt;"",'Vacation Tracker'!B39,"")</f>
        <v>28</v>
      </c>
      <c r="C36" s="24" t="str">
        <f>IF('Vacation Tracker'!C39&lt;&gt;"",'Vacation Tracker'!C39,"")</f>
        <v/>
      </c>
      <c r="D36" s="25" t="str">
        <f>IF('Vacation Tracker'!D39&lt;&gt;"",'Vacation Tracker'!D39,"")</f>
        <v/>
      </c>
      <c r="E36" s="25" t="str">
        <f>IF('Vacation Tracker'!E39&lt;&gt;"",'Vacation Tracker'!E39,"")</f>
        <v/>
      </c>
      <c r="F36" s="24" t="str">
        <f>IF('Vacation Tracker'!F39&lt;&gt;"",'Vacation Tracker'!F39,"")</f>
        <v/>
      </c>
      <c r="G36" s="24" t="str">
        <f>IF('Vacation Tracker'!G39&lt;&gt;"",'Vacation Tracker'!G39,"")</f>
        <v/>
      </c>
      <c r="H36" s="23" t="str">
        <f t="shared" si="1280"/>
        <v/>
      </c>
      <c r="I36" s="23" t="str">
        <f t="shared" si="1280"/>
        <v/>
      </c>
      <c r="J36" s="23" t="str">
        <f t="shared" si="1280"/>
        <v/>
      </c>
      <c r="K36" s="23" t="str">
        <f t="shared" si="259"/>
        <v/>
      </c>
      <c r="L36" s="23">
        <f ca="1">SUM(OFFSET('Vacation Tracker'!$Q39:$AD39,0,L$4))</f>
        <v>0</v>
      </c>
      <c r="M36" s="26">
        <f t="shared" ca="1" si="204"/>
        <v>0</v>
      </c>
      <c r="N36" s="26">
        <f t="array" aca="1" ref="N36" ca="1">SUM(IF(RIGHT(OFFSET('Vacation Tracker'!$Q39:$AD39,0,L$4))&lt;&gt;"O",IFERROR(--LEFT(OFFSET('Vacation Tracker'!$Q39:$AD39,0,L$4),LEN(OFFSET('Vacation Tracker'!$Q39:$AD39,0,L$4))-1),0)))</f>
        <v>0</v>
      </c>
      <c r="O36" s="26">
        <f t="array" aca="1" ref="O36" ca="1">SUM(IF(RIGHT(OFFSET('Vacation Tracker'!$Q39:$AD39,0,L$4))=O$8,IFERROR(--LEFT(OFFSET('Vacation Tracker'!$Q39:$AD39,0,L$4),LEN(OFFSET('Vacation Tracker'!$Q39:$AD39,0,L$4))-1),0)))</f>
        <v>0</v>
      </c>
      <c r="P36" s="23">
        <f ca="1">SUM(OFFSET('Vacation Tracker'!$Q39:$AD39,0,P$4))</f>
        <v>0</v>
      </c>
      <c r="Q36" s="26">
        <f t="shared" ca="1" si="205"/>
        <v>0</v>
      </c>
      <c r="R36" s="26">
        <f t="array" aca="1" ref="R36" ca="1">SUM(IF(RIGHT(OFFSET('Vacation Tracker'!$Q39:$AD39,0,P$4))&lt;&gt;"O",IFERROR(--LEFT(OFFSET('Vacation Tracker'!$Q39:$AD39,0,P$4),LEN(OFFSET('Vacation Tracker'!$Q39:$AD39,0,P$4))-1),0)))</f>
        <v>0</v>
      </c>
      <c r="S36" s="26">
        <f t="array" aca="1" ref="S36" ca="1">SUM(IF(RIGHT(OFFSET('Vacation Tracker'!$Q39:$AD39,0,P$4))=S$8,IFERROR(--LEFT(OFFSET('Vacation Tracker'!$Q39:$AD39,0,P$4),LEN(OFFSET('Vacation Tracker'!$Q39:$AD39,0,P$4))-1),0)))</f>
        <v>0</v>
      </c>
      <c r="T36" s="23">
        <f ca="1">SUM(OFFSET('Vacation Tracker'!$Q39:$AD39,0,T$4))</f>
        <v>0</v>
      </c>
      <c r="U36" s="26">
        <f t="shared" ca="1" si="206"/>
        <v>0</v>
      </c>
      <c r="V36" s="26">
        <f t="array" aca="1" ref="V36" ca="1">SUM(IF(RIGHT(OFFSET('Vacation Tracker'!$Q39:$AD39,0,T$4))&lt;&gt;"O",IFERROR(--LEFT(OFFSET('Vacation Tracker'!$Q39:$AD39,0,T$4),LEN(OFFSET('Vacation Tracker'!$Q39:$AD39,0,T$4))-1),0)))</f>
        <v>0</v>
      </c>
      <c r="W36" s="26">
        <f t="array" aca="1" ref="W36" ca="1">SUM(IF(RIGHT(OFFSET('Vacation Tracker'!$Q39:$AD39,0,T$4))=W$8,IFERROR(--LEFT(OFFSET('Vacation Tracker'!$Q39:$AD39,0,T$4),LEN(OFFSET('Vacation Tracker'!$Q39:$AD39,0,T$4))-1),0)))</f>
        <v>0</v>
      </c>
      <c r="X36" s="23">
        <f ca="1">SUM(OFFSET('Vacation Tracker'!$Q39:$AD39,0,X$4))</f>
        <v>0</v>
      </c>
      <c r="Y36" s="26">
        <f t="shared" ref="Y36" ca="1" si="1587">X36-Z36</f>
        <v>0</v>
      </c>
      <c r="Z36" s="26">
        <f t="array" aca="1" ref="Z36" ca="1">SUM(IF(RIGHT(OFFSET('Vacation Tracker'!$Q39:$AD39,0,X$4))&lt;&gt;"O",IFERROR(--LEFT(OFFSET('Vacation Tracker'!$Q39:$AD39,0,X$4),LEN(OFFSET('Vacation Tracker'!$Q39:$AD39,0,X$4))-1),0)))</f>
        <v>0</v>
      </c>
      <c r="AA36" s="26">
        <f t="array" aca="1" ref="AA36" ca="1">SUM(IF(RIGHT(OFFSET('Vacation Tracker'!$Q39:$AD39,0,X$4))=AA$8,IFERROR(--LEFT(OFFSET('Vacation Tracker'!$Q39:$AD39,0,X$4),LEN(OFFSET('Vacation Tracker'!$Q39:$AD39,0,X$4))-1),0)))</f>
        <v>0</v>
      </c>
      <c r="AB36" s="23">
        <f ca="1">SUM(OFFSET('Vacation Tracker'!$Q39:$AD39,0,AB$4))</f>
        <v>0</v>
      </c>
      <c r="AC36" s="26">
        <f t="shared" ref="AC36" ca="1" si="1588">AB36-AD36</f>
        <v>0</v>
      </c>
      <c r="AD36" s="26">
        <f t="array" aca="1" ref="AD36" ca="1">SUM(IF(RIGHT(OFFSET('Vacation Tracker'!$Q39:$AD39,0,AB$4))&lt;&gt;"O",IFERROR(--LEFT(OFFSET('Vacation Tracker'!$Q39:$AD39,0,AB$4),LEN(OFFSET('Vacation Tracker'!$Q39:$AD39,0,AB$4))-1),0)))</f>
        <v>0</v>
      </c>
      <c r="AE36" s="26">
        <f t="array" aca="1" ref="AE36" ca="1">SUM(IF(RIGHT(OFFSET('Vacation Tracker'!$Q39:$AD39,0,AB$4))=AE$8,IFERROR(--LEFT(OFFSET('Vacation Tracker'!$Q39:$AD39,0,AB$4),LEN(OFFSET('Vacation Tracker'!$Q39:$AD39,0,AB$4))-1),0)))</f>
        <v>0</v>
      </c>
      <c r="AF36" s="23">
        <f ca="1">SUM(OFFSET('Vacation Tracker'!$Q39:$AD39,0,AF$4))</f>
        <v>0</v>
      </c>
      <c r="AG36" s="26">
        <f t="shared" ref="AG36" ca="1" si="1589">AF36-AH36</f>
        <v>0</v>
      </c>
      <c r="AH36" s="26">
        <f t="array" aca="1" ref="AH36" ca="1">SUM(IF(RIGHT(OFFSET('Vacation Tracker'!$Q39:$AD39,0,AF$4))&lt;&gt;"O",IFERROR(--LEFT(OFFSET('Vacation Tracker'!$Q39:$AD39,0,AF$4),LEN(OFFSET('Vacation Tracker'!$Q39:$AD39,0,AF$4))-1),0)))</f>
        <v>0</v>
      </c>
      <c r="AI36" s="26">
        <f t="array" aca="1" ref="AI36" ca="1">SUM(IF(RIGHT(OFFSET('Vacation Tracker'!$Q39:$AD39,0,AF$4))=AI$8,IFERROR(--LEFT(OFFSET('Vacation Tracker'!$Q39:$AD39,0,AF$4),LEN(OFFSET('Vacation Tracker'!$Q39:$AD39,0,AF$4))-1),0)))</f>
        <v>0</v>
      </c>
      <c r="AJ36" s="23">
        <f ca="1">SUM(OFFSET('Vacation Tracker'!$Q39:$AD39,0,AJ$4))</f>
        <v>0</v>
      </c>
      <c r="AK36" s="26">
        <f t="shared" ref="AK36" ca="1" si="1590">AJ36-AL36</f>
        <v>0</v>
      </c>
      <c r="AL36" s="26">
        <f t="array" aca="1" ref="AL36" ca="1">SUM(IF(RIGHT(OFFSET('Vacation Tracker'!$Q39:$AD39,0,AJ$4))&lt;&gt;"O",IFERROR(--LEFT(OFFSET('Vacation Tracker'!$Q39:$AD39,0,AJ$4),LEN(OFFSET('Vacation Tracker'!$Q39:$AD39,0,AJ$4))-1),0)))</f>
        <v>0</v>
      </c>
      <c r="AM36" s="26">
        <f t="array" aca="1" ref="AM36" ca="1">SUM(IF(RIGHT(OFFSET('Vacation Tracker'!$Q39:$AD39,0,AJ$4))=AM$8,IFERROR(--LEFT(OFFSET('Vacation Tracker'!$Q39:$AD39,0,AJ$4),LEN(OFFSET('Vacation Tracker'!$Q39:$AD39,0,AJ$4))-1),0)))</f>
        <v>0</v>
      </c>
      <c r="AN36" s="23">
        <f ca="1">SUM(OFFSET('Vacation Tracker'!$Q39:$AD39,0,AN$4))</f>
        <v>0</v>
      </c>
      <c r="AO36" s="26">
        <f t="shared" ref="AO36" ca="1" si="1591">AN36-AP36</f>
        <v>0</v>
      </c>
      <c r="AP36" s="26">
        <f t="array" aca="1" ref="AP36" ca="1">SUM(IF(RIGHT(OFFSET('Vacation Tracker'!$Q39:$AD39,0,AN$4))&lt;&gt;"O",IFERROR(--LEFT(OFFSET('Vacation Tracker'!$Q39:$AD39,0,AN$4),LEN(OFFSET('Vacation Tracker'!$Q39:$AD39,0,AN$4))-1),0)))</f>
        <v>0</v>
      </c>
      <c r="AQ36" s="26">
        <f t="array" aca="1" ref="AQ36" ca="1">SUM(IF(RIGHT(OFFSET('Vacation Tracker'!$Q39:$AD39,0,AN$4))=AQ$8,IFERROR(--LEFT(OFFSET('Vacation Tracker'!$Q39:$AD39,0,AN$4),LEN(OFFSET('Vacation Tracker'!$Q39:$AD39,0,AN$4))-1),0)))</f>
        <v>0</v>
      </c>
      <c r="AR36" s="23">
        <f ca="1">SUM(OFFSET('Vacation Tracker'!$Q39:$AD39,0,AR$4))</f>
        <v>0</v>
      </c>
      <c r="AS36" s="26">
        <f t="shared" ref="AS36" ca="1" si="1592">AR36-AT36</f>
        <v>0</v>
      </c>
      <c r="AT36" s="26">
        <f t="array" aca="1" ref="AT36" ca="1">SUM(IF(RIGHT(OFFSET('Vacation Tracker'!$Q39:$AD39,0,AR$4))&lt;&gt;"O",IFERROR(--LEFT(OFFSET('Vacation Tracker'!$Q39:$AD39,0,AR$4),LEN(OFFSET('Vacation Tracker'!$Q39:$AD39,0,AR$4))-1),0)))</f>
        <v>0</v>
      </c>
      <c r="AU36" s="26">
        <f t="array" aca="1" ref="AU36" ca="1">SUM(IF(RIGHT(OFFSET('Vacation Tracker'!$Q39:$AD39,0,AR$4))=AU$8,IFERROR(--LEFT(OFFSET('Vacation Tracker'!$Q39:$AD39,0,AR$4),LEN(OFFSET('Vacation Tracker'!$Q39:$AD39,0,AR$4))-1),0)))</f>
        <v>0</v>
      </c>
      <c r="AV36" s="23">
        <f ca="1">SUM(OFFSET('Vacation Tracker'!$Q39:$AD39,0,AV$4))</f>
        <v>0</v>
      </c>
      <c r="AW36" s="26">
        <f t="shared" ref="AW36" ca="1" si="1593">AV36-AX36</f>
        <v>0</v>
      </c>
      <c r="AX36" s="26">
        <f t="array" aca="1" ref="AX36" ca="1">SUM(IF(RIGHT(OFFSET('Vacation Tracker'!$Q39:$AD39,0,AV$4))&lt;&gt;"O",IFERROR(--LEFT(OFFSET('Vacation Tracker'!$Q39:$AD39,0,AV$4),LEN(OFFSET('Vacation Tracker'!$Q39:$AD39,0,AV$4))-1),0)))</f>
        <v>0</v>
      </c>
      <c r="AY36" s="26">
        <f t="array" aca="1" ref="AY36" ca="1">SUM(IF(RIGHT(OFFSET('Vacation Tracker'!$Q39:$AD39,0,AV$4))=AY$8,IFERROR(--LEFT(OFFSET('Vacation Tracker'!$Q39:$AD39,0,AV$4),LEN(OFFSET('Vacation Tracker'!$Q39:$AD39,0,AV$4))-1),0)))</f>
        <v>0</v>
      </c>
      <c r="AZ36" s="23">
        <f ca="1">SUM(OFFSET('Vacation Tracker'!$Q39:$AD39,0,AZ$4))</f>
        <v>0</v>
      </c>
      <c r="BA36" s="26">
        <f t="shared" ref="BA36" ca="1" si="1594">AZ36-BB36</f>
        <v>0</v>
      </c>
      <c r="BB36" s="26">
        <f t="array" aca="1" ref="BB36" ca="1">SUM(IF(RIGHT(OFFSET('Vacation Tracker'!$Q39:$AD39,0,AZ$4))&lt;&gt;"O",IFERROR(--LEFT(OFFSET('Vacation Tracker'!$Q39:$AD39,0,AZ$4),LEN(OFFSET('Vacation Tracker'!$Q39:$AD39,0,AZ$4))-1),0)))</f>
        <v>0</v>
      </c>
      <c r="BC36" s="26">
        <f t="array" aca="1" ref="BC36" ca="1">SUM(IF(RIGHT(OFFSET('Vacation Tracker'!$Q39:$AD39,0,AZ$4))=BC$8,IFERROR(--LEFT(OFFSET('Vacation Tracker'!$Q39:$AD39,0,AZ$4),LEN(OFFSET('Vacation Tracker'!$Q39:$AD39,0,AZ$4))-1),0)))</f>
        <v>0</v>
      </c>
      <c r="BD36" s="23">
        <f ca="1">SUM(OFFSET('Vacation Tracker'!$Q39:$AD39,0,BD$4))</f>
        <v>0</v>
      </c>
      <c r="BE36" s="26">
        <f t="shared" ref="BE36" ca="1" si="1595">BD36-BF36</f>
        <v>0</v>
      </c>
      <c r="BF36" s="26">
        <f t="array" aca="1" ref="BF36" ca="1">SUM(IF(RIGHT(OFFSET('Vacation Tracker'!$Q39:$AD39,0,BD$4))&lt;&gt;"O",IFERROR(--LEFT(OFFSET('Vacation Tracker'!$Q39:$AD39,0,BD$4),LEN(OFFSET('Vacation Tracker'!$Q39:$AD39,0,BD$4))-1),0)))</f>
        <v>0</v>
      </c>
      <c r="BG36" s="26">
        <f t="array" aca="1" ref="BG36" ca="1">SUM(IF(RIGHT(OFFSET('Vacation Tracker'!$Q39:$AD39,0,BD$4))=BG$8,IFERROR(--LEFT(OFFSET('Vacation Tracker'!$Q39:$AD39,0,BD$4),LEN(OFFSET('Vacation Tracker'!$Q39:$AD39,0,BD$4))-1),0)))</f>
        <v>0</v>
      </c>
      <c r="BH36" s="23">
        <f ca="1">SUM(OFFSET('Vacation Tracker'!$Q39:$AD39,0,BH$4))</f>
        <v>0</v>
      </c>
      <c r="BI36" s="26">
        <f t="shared" ref="BI36" ca="1" si="1596">BH36-BJ36</f>
        <v>0</v>
      </c>
      <c r="BJ36" s="26">
        <f t="array" aca="1" ref="BJ36" ca="1">SUM(IF(RIGHT(OFFSET('Vacation Tracker'!$Q39:$AD39,0,BH$4))&lt;&gt;"O",IFERROR(--LEFT(OFFSET('Vacation Tracker'!$Q39:$AD39,0,BH$4),LEN(OFFSET('Vacation Tracker'!$Q39:$AD39,0,BH$4))-1),0)))</f>
        <v>0</v>
      </c>
      <c r="BK36" s="26">
        <f t="array" aca="1" ref="BK36" ca="1">SUM(IF(RIGHT(OFFSET('Vacation Tracker'!$Q39:$AD39,0,BH$4))=BK$8,IFERROR(--LEFT(OFFSET('Vacation Tracker'!$Q39:$AD39,0,BH$4),LEN(OFFSET('Vacation Tracker'!$Q39:$AD39,0,BH$4))-1),0)))</f>
        <v>0</v>
      </c>
      <c r="BL36" s="23">
        <f ca="1">SUM(OFFSET('Vacation Tracker'!$Q39:$AD39,0,BL$4))</f>
        <v>0</v>
      </c>
      <c r="BM36" s="26">
        <f t="shared" ref="BM36" ca="1" si="1597">BL36-BN36</f>
        <v>0</v>
      </c>
      <c r="BN36" s="26">
        <f t="array" aca="1" ref="BN36" ca="1">SUM(IF(RIGHT(OFFSET('Vacation Tracker'!$Q39:$AD39,0,BL$4))&lt;&gt;"O",IFERROR(--LEFT(OFFSET('Vacation Tracker'!$Q39:$AD39,0,BL$4),LEN(OFFSET('Vacation Tracker'!$Q39:$AD39,0,BL$4))-1),0)))</f>
        <v>0</v>
      </c>
      <c r="BO36" s="26">
        <f t="array" aca="1" ref="BO36" ca="1">SUM(IF(RIGHT(OFFSET('Vacation Tracker'!$Q39:$AD39,0,BL$4))=BO$8,IFERROR(--LEFT(OFFSET('Vacation Tracker'!$Q39:$AD39,0,BL$4),LEN(OFFSET('Vacation Tracker'!$Q39:$AD39,0,BL$4))-1),0)))</f>
        <v>0</v>
      </c>
      <c r="BP36" s="23">
        <f ca="1">SUM(OFFSET('Vacation Tracker'!$Q39:$AD39,0,BP$4))</f>
        <v>0</v>
      </c>
      <c r="BQ36" s="26">
        <f t="shared" ref="BQ36" ca="1" si="1598">BP36-BR36</f>
        <v>0</v>
      </c>
      <c r="BR36" s="26">
        <f t="array" aca="1" ref="BR36" ca="1">SUM(IF(RIGHT(OFFSET('Vacation Tracker'!$Q39:$AD39,0,BP$4))&lt;&gt;"O",IFERROR(--LEFT(OFFSET('Vacation Tracker'!$Q39:$AD39,0,BP$4),LEN(OFFSET('Vacation Tracker'!$Q39:$AD39,0,BP$4))-1),0)))</f>
        <v>0</v>
      </c>
      <c r="BS36" s="26">
        <f t="array" aca="1" ref="BS36" ca="1">SUM(IF(RIGHT(OFFSET('Vacation Tracker'!$Q39:$AD39,0,BP$4))=BS$8,IFERROR(--LEFT(OFFSET('Vacation Tracker'!$Q39:$AD39,0,BP$4),LEN(OFFSET('Vacation Tracker'!$Q39:$AD39,0,BP$4))-1),0)))</f>
        <v>0</v>
      </c>
      <c r="BT36" s="23">
        <f ca="1">SUM(OFFSET('Vacation Tracker'!$Q39:$AD39,0,BT$4))</f>
        <v>0</v>
      </c>
      <c r="BU36" s="26">
        <f t="shared" ref="BU36" ca="1" si="1599">BT36-BV36</f>
        <v>0</v>
      </c>
      <c r="BV36" s="26">
        <f t="array" aca="1" ref="BV36" ca="1">SUM(IF(RIGHT(OFFSET('Vacation Tracker'!$Q39:$AD39,0,BT$4))&lt;&gt;"O",IFERROR(--LEFT(OFFSET('Vacation Tracker'!$Q39:$AD39,0,BT$4),LEN(OFFSET('Vacation Tracker'!$Q39:$AD39,0,BT$4))-1),0)))</f>
        <v>0</v>
      </c>
      <c r="BW36" s="26">
        <f t="array" aca="1" ref="BW36" ca="1">SUM(IF(RIGHT(OFFSET('Vacation Tracker'!$Q39:$AD39,0,BT$4))=BW$8,IFERROR(--LEFT(OFFSET('Vacation Tracker'!$Q39:$AD39,0,BT$4),LEN(OFFSET('Vacation Tracker'!$Q39:$AD39,0,BT$4))-1),0)))</f>
        <v>0</v>
      </c>
      <c r="BX36" s="23">
        <f ca="1">SUM(OFFSET('Vacation Tracker'!$Q39:$AD39,0,BX$4))</f>
        <v>0</v>
      </c>
      <c r="BY36" s="26">
        <f t="shared" ref="BY36" ca="1" si="1600">BX36-BZ36</f>
        <v>0</v>
      </c>
      <c r="BZ36" s="26">
        <f t="array" aca="1" ref="BZ36" ca="1">SUM(IF(RIGHT(OFFSET('Vacation Tracker'!$Q39:$AD39,0,BX$4))&lt;&gt;"O",IFERROR(--LEFT(OFFSET('Vacation Tracker'!$Q39:$AD39,0,BX$4),LEN(OFFSET('Vacation Tracker'!$Q39:$AD39,0,BX$4))-1),0)))</f>
        <v>0</v>
      </c>
      <c r="CA36" s="26">
        <f t="array" aca="1" ref="CA36" ca="1">SUM(IF(RIGHT(OFFSET('Vacation Tracker'!$Q39:$AD39,0,BX$4))=CA$8,IFERROR(--LEFT(OFFSET('Vacation Tracker'!$Q39:$AD39,0,BX$4),LEN(OFFSET('Vacation Tracker'!$Q39:$AD39,0,BX$4))-1),0)))</f>
        <v>0</v>
      </c>
      <c r="CB36" s="23">
        <f ca="1">SUM(OFFSET('Vacation Tracker'!$Q39:$AD39,0,CB$4))</f>
        <v>0</v>
      </c>
      <c r="CC36" s="26">
        <f t="shared" ref="CC36" ca="1" si="1601">CB36-CD36</f>
        <v>0</v>
      </c>
      <c r="CD36" s="26">
        <f t="array" aca="1" ref="CD36" ca="1">SUM(IF(RIGHT(OFFSET('Vacation Tracker'!$Q39:$AD39,0,CB$4))&lt;&gt;"O",IFERROR(--LEFT(OFFSET('Vacation Tracker'!$Q39:$AD39,0,CB$4),LEN(OFFSET('Vacation Tracker'!$Q39:$AD39,0,CB$4))-1),0)))</f>
        <v>0</v>
      </c>
      <c r="CE36" s="26">
        <f t="array" aca="1" ref="CE36" ca="1">SUM(IF(RIGHT(OFFSET('Vacation Tracker'!$Q39:$AD39,0,CB$4))=CE$8,IFERROR(--LEFT(OFFSET('Vacation Tracker'!$Q39:$AD39,0,CB$4),LEN(OFFSET('Vacation Tracker'!$Q39:$AD39,0,CB$4))-1),0)))</f>
        <v>0</v>
      </c>
      <c r="CF36" s="23">
        <f ca="1">SUM(OFFSET('Vacation Tracker'!$Q39:$AD39,0,CF$4))</f>
        <v>0</v>
      </c>
      <c r="CG36" s="26">
        <f t="shared" ref="CG36" ca="1" si="1602">CF36-CH36</f>
        <v>0</v>
      </c>
      <c r="CH36" s="26">
        <f t="array" aca="1" ref="CH36" ca="1">SUM(IF(RIGHT(OFFSET('Vacation Tracker'!$Q39:$AD39,0,CF$4))&lt;&gt;"O",IFERROR(--LEFT(OFFSET('Vacation Tracker'!$Q39:$AD39,0,CF$4),LEN(OFFSET('Vacation Tracker'!$Q39:$AD39,0,CF$4))-1),0)))</f>
        <v>0</v>
      </c>
      <c r="CI36" s="26">
        <f t="array" aca="1" ref="CI36" ca="1">SUM(IF(RIGHT(OFFSET('Vacation Tracker'!$Q39:$AD39,0,CF$4))=CI$8,IFERROR(--LEFT(OFFSET('Vacation Tracker'!$Q39:$AD39,0,CF$4),LEN(OFFSET('Vacation Tracker'!$Q39:$AD39,0,CF$4))-1),0)))</f>
        <v>0</v>
      </c>
      <c r="CJ36" s="23">
        <f ca="1">SUM(OFFSET('Vacation Tracker'!$Q39:$AD39,0,CJ$4))</f>
        <v>0</v>
      </c>
      <c r="CK36" s="26">
        <f t="shared" ref="CK36" ca="1" si="1603">CJ36-CL36</f>
        <v>0</v>
      </c>
      <c r="CL36" s="26">
        <f t="array" aca="1" ref="CL36" ca="1">SUM(IF(RIGHT(OFFSET('Vacation Tracker'!$Q39:$AD39,0,CJ$4))&lt;&gt;"O",IFERROR(--LEFT(OFFSET('Vacation Tracker'!$Q39:$AD39,0,CJ$4),LEN(OFFSET('Vacation Tracker'!$Q39:$AD39,0,CJ$4))-1),0)))</f>
        <v>0</v>
      </c>
      <c r="CM36" s="26">
        <f t="array" aca="1" ref="CM36" ca="1">SUM(IF(RIGHT(OFFSET('Vacation Tracker'!$Q39:$AD39,0,CJ$4))=CM$8,IFERROR(--LEFT(OFFSET('Vacation Tracker'!$Q39:$AD39,0,CJ$4),LEN(OFFSET('Vacation Tracker'!$Q39:$AD39,0,CJ$4))-1),0)))</f>
        <v>0</v>
      </c>
      <c r="CN36" s="23">
        <f ca="1">SUM(OFFSET('Vacation Tracker'!$Q39:$AD39,0,CN$4))</f>
        <v>0</v>
      </c>
      <c r="CO36" s="26">
        <f t="shared" ref="CO36" ca="1" si="1604">CN36-CP36</f>
        <v>0</v>
      </c>
      <c r="CP36" s="26">
        <f t="array" aca="1" ref="CP36" ca="1">SUM(IF(RIGHT(OFFSET('Vacation Tracker'!$Q39:$AD39,0,CN$4))&lt;&gt;"O",IFERROR(--LEFT(OFFSET('Vacation Tracker'!$Q39:$AD39,0,CN$4),LEN(OFFSET('Vacation Tracker'!$Q39:$AD39,0,CN$4))-1),0)))</f>
        <v>0</v>
      </c>
      <c r="CQ36" s="26">
        <f t="array" aca="1" ref="CQ36" ca="1">SUM(IF(RIGHT(OFFSET('Vacation Tracker'!$Q39:$AD39,0,CN$4))=CQ$8,IFERROR(--LEFT(OFFSET('Vacation Tracker'!$Q39:$AD39,0,CN$4),LEN(OFFSET('Vacation Tracker'!$Q39:$AD39,0,CN$4))-1),0)))</f>
        <v>0</v>
      </c>
      <c r="CR36" s="23">
        <f ca="1">SUM(OFFSET('Vacation Tracker'!$Q39:$AD39,0,CR$4))</f>
        <v>0</v>
      </c>
      <c r="CS36" s="26">
        <f t="shared" ref="CS36" ca="1" si="1605">CR36-CT36</f>
        <v>0</v>
      </c>
      <c r="CT36" s="26">
        <f t="array" aca="1" ref="CT36" ca="1">SUM(IF(RIGHT(OFFSET('Vacation Tracker'!$Q39:$AD39,0,CR$4))&lt;&gt;"O",IFERROR(--LEFT(OFFSET('Vacation Tracker'!$Q39:$AD39,0,CR$4),LEN(OFFSET('Vacation Tracker'!$Q39:$AD39,0,CR$4))-1),0)))</f>
        <v>0</v>
      </c>
      <c r="CU36" s="26">
        <f t="array" aca="1" ref="CU36" ca="1">SUM(IF(RIGHT(OFFSET('Vacation Tracker'!$Q39:$AD39,0,CR$4))=CU$8,IFERROR(--LEFT(OFFSET('Vacation Tracker'!$Q39:$AD39,0,CR$4),LEN(OFFSET('Vacation Tracker'!$Q39:$AD39,0,CR$4))-1),0)))</f>
        <v>0</v>
      </c>
      <c r="CV36" s="23">
        <f ca="1">SUM(OFFSET('Vacation Tracker'!$Q39:$AD39,0,CV$4))</f>
        <v>0</v>
      </c>
      <c r="CW36" s="26">
        <f t="shared" ref="CW36" ca="1" si="1606">CV36-CX36</f>
        <v>0</v>
      </c>
      <c r="CX36" s="26">
        <f t="array" aca="1" ref="CX36" ca="1">SUM(IF(RIGHT(OFFSET('Vacation Tracker'!$Q39:$AD39,0,CV$4))&lt;&gt;"O",IFERROR(--LEFT(OFFSET('Vacation Tracker'!$Q39:$AD39,0,CV$4),LEN(OFFSET('Vacation Tracker'!$Q39:$AD39,0,CV$4))-1),0)))</f>
        <v>0</v>
      </c>
      <c r="CY36" s="26">
        <f t="array" aca="1" ref="CY36" ca="1">SUM(IF(RIGHT(OFFSET('Vacation Tracker'!$Q39:$AD39,0,CV$4))=CY$8,IFERROR(--LEFT(OFFSET('Vacation Tracker'!$Q39:$AD39,0,CV$4),LEN(OFFSET('Vacation Tracker'!$Q39:$AD39,0,CV$4))-1),0)))</f>
        <v>0</v>
      </c>
      <c r="CZ36" s="23">
        <f ca="1">SUM(OFFSET('Vacation Tracker'!$Q39:$AD39,0,CZ$4))</f>
        <v>0</v>
      </c>
      <c r="DA36" s="26">
        <f t="shared" ref="DA36" ca="1" si="1607">CZ36-DB36</f>
        <v>0</v>
      </c>
      <c r="DB36" s="26">
        <f t="array" aca="1" ref="DB36" ca="1">SUM(IF(RIGHT(OFFSET('Vacation Tracker'!$Q39:$AD39,0,CZ$4))&lt;&gt;"O",IFERROR(--LEFT(OFFSET('Vacation Tracker'!$Q39:$AD39,0,CZ$4),LEN(OFFSET('Vacation Tracker'!$Q39:$AD39,0,CZ$4))-1),0)))</f>
        <v>0</v>
      </c>
      <c r="DC36" s="26">
        <f t="array" aca="1" ref="DC36" ca="1">SUM(IF(RIGHT(OFFSET('Vacation Tracker'!$Q39:$AD39,0,CZ$4))=DC$8,IFERROR(--LEFT(OFFSET('Vacation Tracker'!$Q39:$AD39,0,CZ$4),LEN(OFFSET('Vacation Tracker'!$Q39:$AD39,0,CZ$4))-1),0)))</f>
        <v>0</v>
      </c>
      <c r="DD36" s="23">
        <f ca="1">SUM(OFFSET('Vacation Tracker'!$Q39:$AD39,0,DD$4))</f>
        <v>0</v>
      </c>
      <c r="DE36" s="26">
        <f t="shared" ref="DE36" ca="1" si="1608">DD36-DF36</f>
        <v>0</v>
      </c>
      <c r="DF36" s="26">
        <f t="array" aca="1" ref="DF36" ca="1">SUM(IF(RIGHT(OFFSET('Vacation Tracker'!$Q39:$AD39,0,DD$4))&lt;&gt;"O",IFERROR(--LEFT(OFFSET('Vacation Tracker'!$Q39:$AD39,0,DD$4),LEN(OFFSET('Vacation Tracker'!$Q39:$AD39,0,DD$4))-1),0)))</f>
        <v>0</v>
      </c>
      <c r="DG36" s="26">
        <f t="array" aca="1" ref="DG36" ca="1">SUM(IF(RIGHT(OFFSET('Vacation Tracker'!$Q39:$AD39,0,DD$4))=DG$8,IFERROR(--LEFT(OFFSET('Vacation Tracker'!$Q39:$AD39,0,DD$4),LEN(OFFSET('Vacation Tracker'!$Q39:$AD39,0,DD$4))-1),0)))</f>
        <v>0</v>
      </c>
      <c r="DH36" s="23">
        <f ca="1">SUM(OFFSET('Vacation Tracker'!$Q39:$AD39,0,DH$4))</f>
        <v>0</v>
      </c>
      <c r="DI36" s="26">
        <f t="shared" ref="DI36" ca="1" si="1609">DH36-DJ36</f>
        <v>0</v>
      </c>
      <c r="DJ36" s="26">
        <f t="array" aca="1" ref="DJ36" ca="1">SUM(IF(RIGHT(OFFSET('Vacation Tracker'!$Q39:$AD39,0,DH$4))&lt;&gt;"O",IFERROR(--LEFT(OFFSET('Vacation Tracker'!$Q39:$AD39,0,DH$4),LEN(OFFSET('Vacation Tracker'!$Q39:$AD39,0,DH$4))-1),0)))</f>
        <v>0</v>
      </c>
      <c r="DK36" s="26">
        <f t="array" aca="1" ref="DK36" ca="1">SUM(IF(RIGHT(OFFSET('Vacation Tracker'!$Q39:$AD39,0,DH$4))=DK$8,IFERROR(--LEFT(OFFSET('Vacation Tracker'!$Q39:$AD39,0,DH$4),LEN(OFFSET('Vacation Tracker'!$Q39:$AD39,0,DH$4))-1),0)))</f>
        <v>0</v>
      </c>
      <c r="DL36" s="23">
        <f ca="1">SUM(OFFSET('Vacation Tracker'!$Q39:$AD39,0,DL$4))</f>
        <v>0</v>
      </c>
      <c r="DM36" s="26">
        <f t="shared" ref="DM36" ca="1" si="1610">DL36-DN36</f>
        <v>0</v>
      </c>
      <c r="DN36" s="26">
        <f t="array" aca="1" ref="DN36" ca="1">SUM(IF(RIGHT(OFFSET('Vacation Tracker'!$Q39:$AD39,0,DL$4))&lt;&gt;"O",IFERROR(--LEFT(OFFSET('Vacation Tracker'!$Q39:$AD39,0,DL$4),LEN(OFFSET('Vacation Tracker'!$Q39:$AD39,0,DL$4))-1),0)))</f>
        <v>0</v>
      </c>
      <c r="DO36" s="26">
        <f t="array" aca="1" ref="DO36" ca="1">SUM(IF(RIGHT(OFFSET('Vacation Tracker'!$Q39:$AD39,0,DL$4))=DO$8,IFERROR(--LEFT(OFFSET('Vacation Tracker'!$Q39:$AD39,0,DL$4),LEN(OFFSET('Vacation Tracker'!$Q39:$AD39,0,DL$4))-1),0)))</f>
        <v>0</v>
      </c>
      <c r="DP36" s="23">
        <f ca="1">SUM(OFFSET('Vacation Tracker'!$Q39:$AD39,0,DP$4))</f>
        <v>0</v>
      </c>
      <c r="DQ36" s="26">
        <f t="shared" ref="DQ36" ca="1" si="1611">DP36-DR36</f>
        <v>0</v>
      </c>
      <c r="DR36" s="26">
        <f t="array" aca="1" ref="DR36" ca="1">SUM(IF(RIGHT(OFFSET('Vacation Tracker'!$Q39:$AD39,0,DP$4))&lt;&gt;"O",IFERROR(--LEFT(OFFSET('Vacation Tracker'!$Q39:$AD39,0,DP$4),LEN(OFFSET('Vacation Tracker'!$Q39:$AD39,0,DP$4))-1),0)))</f>
        <v>0</v>
      </c>
      <c r="DS36" s="26">
        <f t="array" aca="1" ref="DS36" ca="1">SUM(IF(RIGHT(OFFSET('Vacation Tracker'!$Q39:$AD39,0,DP$4))=DS$8,IFERROR(--LEFT(OFFSET('Vacation Tracker'!$Q39:$AD39,0,DP$4),LEN(OFFSET('Vacation Tracker'!$Q39:$AD39,0,DP$4))-1),0)))</f>
        <v>0</v>
      </c>
      <c r="DT36" s="23">
        <f ca="1">SUM(OFFSET('Vacation Tracker'!$Q39:$AD39,0,DT$4))</f>
        <v>0</v>
      </c>
      <c r="DU36" s="26">
        <f t="shared" ref="DU36" ca="1" si="1612">DT36-DV36</f>
        <v>0</v>
      </c>
      <c r="DV36" s="26">
        <f t="array" aca="1" ref="DV36" ca="1">SUM(IF(RIGHT(OFFSET('Vacation Tracker'!$Q39:$AD39,0,DT$4))&lt;&gt;"O",IFERROR(--LEFT(OFFSET('Vacation Tracker'!$Q39:$AD39,0,DT$4),LEN(OFFSET('Vacation Tracker'!$Q39:$AD39,0,DT$4))-1),0)))</f>
        <v>0</v>
      </c>
      <c r="DW36" s="26">
        <f t="array" aca="1" ref="DW36" ca="1">SUM(IF(RIGHT(OFFSET('Vacation Tracker'!$Q39:$AD39,0,DT$4))=DW$8,IFERROR(--LEFT(OFFSET('Vacation Tracker'!$Q39:$AD39,0,DT$4),LEN(OFFSET('Vacation Tracker'!$Q39:$AD39,0,DT$4))-1),0)))</f>
        <v>0</v>
      </c>
      <c r="DX36" s="23">
        <f ca="1">SUM(OFFSET('Vacation Tracker'!$Q39:$AD39,0,DX$4))</f>
        <v>0</v>
      </c>
      <c r="DY36" s="26">
        <f t="shared" ref="DY36" ca="1" si="1613">DX36-DZ36</f>
        <v>0</v>
      </c>
      <c r="DZ36" s="26">
        <f t="array" aca="1" ref="DZ36" ca="1">SUM(IF(RIGHT(OFFSET('Vacation Tracker'!$Q39:$AD39,0,DX$4))&lt;&gt;"O",IFERROR(--LEFT(OFFSET('Vacation Tracker'!$Q39:$AD39,0,DX$4),LEN(OFFSET('Vacation Tracker'!$Q39:$AD39,0,DX$4))-1),0)))</f>
        <v>0</v>
      </c>
      <c r="EA36" s="26">
        <f t="array" aca="1" ref="EA36" ca="1">SUM(IF(RIGHT(OFFSET('Vacation Tracker'!$Q39:$AD39,0,DX$4))=EA$8,IFERROR(--LEFT(OFFSET('Vacation Tracker'!$Q39:$AD39,0,DX$4),LEN(OFFSET('Vacation Tracker'!$Q39:$AD39,0,DX$4))-1),0)))</f>
        <v>0</v>
      </c>
      <c r="EB36" s="23">
        <f ca="1">SUM(OFFSET('Vacation Tracker'!$Q39:$AD39,0,EB$4))</f>
        <v>0</v>
      </c>
      <c r="EC36" s="26">
        <f t="shared" ref="EC36" ca="1" si="1614">EB36-ED36</f>
        <v>0</v>
      </c>
      <c r="ED36" s="26">
        <f t="array" aca="1" ref="ED36" ca="1">SUM(IF(RIGHT(OFFSET('Vacation Tracker'!$Q39:$AD39,0,EB$4))&lt;&gt;"O",IFERROR(--LEFT(OFFSET('Vacation Tracker'!$Q39:$AD39,0,EB$4),LEN(OFFSET('Vacation Tracker'!$Q39:$AD39,0,EB$4))-1),0)))</f>
        <v>0</v>
      </c>
      <c r="EE36" s="26">
        <f t="array" aca="1" ref="EE36" ca="1">SUM(IF(RIGHT(OFFSET('Vacation Tracker'!$Q39:$AD39,0,EB$4))=EE$8,IFERROR(--LEFT(OFFSET('Vacation Tracker'!$Q39:$AD39,0,EB$4),LEN(OFFSET('Vacation Tracker'!$Q39:$AD39,0,EB$4))-1),0)))</f>
        <v>0</v>
      </c>
      <c r="EF36" s="23">
        <f ca="1">SUM(OFFSET('Vacation Tracker'!$Q39:$AD39,0,EF$4))</f>
        <v>0</v>
      </c>
      <c r="EG36" s="26">
        <f t="shared" ref="EG36" ca="1" si="1615">EF36-EH36</f>
        <v>0</v>
      </c>
      <c r="EH36" s="26">
        <f t="array" aca="1" ref="EH36" ca="1">SUM(IF(RIGHT(OFFSET('Vacation Tracker'!$Q39:$AD39,0,EF$4))&lt;&gt;"O",IFERROR(--LEFT(OFFSET('Vacation Tracker'!$Q39:$AD39,0,EF$4),LEN(OFFSET('Vacation Tracker'!$Q39:$AD39,0,EF$4))-1),0)))</f>
        <v>0</v>
      </c>
      <c r="EI36" s="26">
        <f t="array" aca="1" ref="EI36" ca="1">SUM(IF(RIGHT(OFFSET('Vacation Tracker'!$Q39:$AD39,0,EF$4))=EI$8,IFERROR(--LEFT(OFFSET('Vacation Tracker'!$Q39:$AD39,0,EF$4),LEN(OFFSET('Vacation Tracker'!$Q39:$AD39,0,EF$4))-1),0)))</f>
        <v>0</v>
      </c>
      <c r="EJ36" s="23">
        <f ca="1">SUM(OFFSET('Vacation Tracker'!$Q39:$AD39,0,EJ$4))</f>
        <v>0</v>
      </c>
      <c r="EK36" s="26">
        <f t="shared" ref="EK36" ca="1" si="1616">EJ36-EL36</f>
        <v>0</v>
      </c>
      <c r="EL36" s="26">
        <f t="array" aca="1" ref="EL36" ca="1">SUM(IF(RIGHT(OFFSET('Vacation Tracker'!$Q39:$AD39,0,EJ$4))&lt;&gt;"O",IFERROR(--LEFT(OFFSET('Vacation Tracker'!$Q39:$AD39,0,EJ$4),LEN(OFFSET('Vacation Tracker'!$Q39:$AD39,0,EJ$4))-1),0)))</f>
        <v>0</v>
      </c>
      <c r="EM36" s="26">
        <f t="array" aca="1" ref="EM36" ca="1">SUM(IF(RIGHT(OFFSET('Vacation Tracker'!$Q39:$AD39,0,EJ$4))=EM$8,IFERROR(--LEFT(OFFSET('Vacation Tracker'!$Q39:$AD39,0,EJ$4),LEN(OFFSET('Vacation Tracker'!$Q39:$AD39,0,EJ$4))-1),0)))</f>
        <v>0</v>
      </c>
      <c r="EN36" s="23">
        <f ca="1">SUM(OFFSET('Vacation Tracker'!$Q39:$AD39,0,EN$4))</f>
        <v>0</v>
      </c>
      <c r="EO36" s="26">
        <f t="shared" ref="EO36" ca="1" si="1617">EN36-EP36</f>
        <v>0</v>
      </c>
      <c r="EP36" s="26">
        <f t="array" aca="1" ref="EP36" ca="1">SUM(IF(RIGHT(OFFSET('Vacation Tracker'!$Q39:$AD39,0,EN$4))&lt;&gt;"O",IFERROR(--LEFT(OFFSET('Vacation Tracker'!$Q39:$AD39,0,EN$4),LEN(OFFSET('Vacation Tracker'!$Q39:$AD39,0,EN$4))-1),0)))</f>
        <v>0</v>
      </c>
      <c r="EQ36" s="26">
        <f t="array" aca="1" ref="EQ36" ca="1">SUM(IF(RIGHT(OFFSET('Vacation Tracker'!$Q39:$AD39,0,EN$4))=EQ$8,IFERROR(--LEFT(OFFSET('Vacation Tracker'!$Q39:$AD39,0,EN$4),LEN(OFFSET('Vacation Tracker'!$Q39:$AD39,0,EN$4))-1),0)))</f>
        <v>0</v>
      </c>
      <c r="ER36" s="23">
        <f ca="1">SUM(OFFSET('Vacation Tracker'!$Q39:$AD39,0,ER$4))</f>
        <v>0</v>
      </c>
      <c r="ES36" s="26">
        <f t="shared" ref="ES36" ca="1" si="1618">ER36-ET36</f>
        <v>0</v>
      </c>
      <c r="ET36" s="26">
        <f t="array" aca="1" ref="ET36" ca="1">SUM(IF(RIGHT(OFFSET('Vacation Tracker'!$Q39:$AD39,0,ER$4))&lt;&gt;"O",IFERROR(--LEFT(OFFSET('Vacation Tracker'!$Q39:$AD39,0,ER$4),LEN(OFFSET('Vacation Tracker'!$Q39:$AD39,0,ER$4))-1),0)))</f>
        <v>0</v>
      </c>
      <c r="EU36" s="26">
        <f t="array" aca="1" ref="EU36" ca="1">SUM(IF(RIGHT(OFFSET('Vacation Tracker'!$Q39:$AD39,0,ER$4))=EU$8,IFERROR(--LEFT(OFFSET('Vacation Tracker'!$Q39:$AD39,0,ER$4),LEN(OFFSET('Vacation Tracker'!$Q39:$AD39,0,ER$4))-1),0)))</f>
        <v>0</v>
      </c>
      <c r="EV36" s="23">
        <f ca="1">SUM(OFFSET('Vacation Tracker'!$Q39:$AD39,0,EV$4))</f>
        <v>0</v>
      </c>
      <c r="EW36" s="26">
        <f t="shared" ref="EW36" ca="1" si="1619">EV36-EX36</f>
        <v>0</v>
      </c>
      <c r="EX36" s="26">
        <f t="array" aca="1" ref="EX36" ca="1">SUM(IF(RIGHT(OFFSET('Vacation Tracker'!$Q39:$AD39,0,EV$4))&lt;&gt;"O",IFERROR(--LEFT(OFFSET('Vacation Tracker'!$Q39:$AD39,0,EV$4),LEN(OFFSET('Vacation Tracker'!$Q39:$AD39,0,EV$4))-1),0)))</f>
        <v>0</v>
      </c>
      <c r="EY36" s="26">
        <f t="array" aca="1" ref="EY36" ca="1">SUM(IF(RIGHT(OFFSET('Vacation Tracker'!$Q39:$AD39,0,EV$4))=EY$8,IFERROR(--LEFT(OFFSET('Vacation Tracker'!$Q39:$AD39,0,EV$4),LEN(OFFSET('Vacation Tracker'!$Q39:$AD39,0,EV$4))-1),0)))</f>
        <v>0</v>
      </c>
      <c r="EZ36" s="23">
        <f ca="1">SUM(OFFSET('Vacation Tracker'!$Q39:$AD39,0,EZ$4))</f>
        <v>0</v>
      </c>
      <c r="FA36" s="26">
        <f t="shared" ref="FA36" ca="1" si="1620">EZ36-FB36</f>
        <v>0</v>
      </c>
      <c r="FB36" s="26">
        <f t="array" aca="1" ref="FB36" ca="1">SUM(IF(RIGHT(OFFSET('Vacation Tracker'!$Q39:$AD39,0,EZ$4))&lt;&gt;"O",IFERROR(--LEFT(OFFSET('Vacation Tracker'!$Q39:$AD39,0,EZ$4),LEN(OFFSET('Vacation Tracker'!$Q39:$AD39,0,EZ$4))-1),0)))</f>
        <v>0</v>
      </c>
      <c r="FC36" s="26">
        <f t="array" aca="1" ref="FC36" ca="1">SUM(IF(RIGHT(OFFSET('Vacation Tracker'!$Q39:$AD39,0,EZ$4))=FC$8,IFERROR(--LEFT(OFFSET('Vacation Tracker'!$Q39:$AD39,0,EZ$4),LEN(OFFSET('Vacation Tracker'!$Q39:$AD39,0,EZ$4))-1),0)))</f>
        <v>0</v>
      </c>
      <c r="FD36" s="23">
        <f ca="1">SUM(OFFSET('Vacation Tracker'!$Q39:$AD39,0,FD$4))</f>
        <v>0</v>
      </c>
      <c r="FE36" s="26">
        <f t="shared" ref="FE36" ca="1" si="1621">FD36-FF36</f>
        <v>0</v>
      </c>
      <c r="FF36" s="26">
        <f t="array" aca="1" ref="FF36" ca="1">SUM(IF(RIGHT(OFFSET('Vacation Tracker'!$Q39:$AD39,0,FD$4))&lt;&gt;"O",IFERROR(--LEFT(OFFSET('Vacation Tracker'!$Q39:$AD39,0,FD$4),LEN(OFFSET('Vacation Tracker'!$Q39:$AD39,0,FD$4))-1),0)))</f>
        <v>0</v>
      </c>
      <c r="FG36" s="26">
        <f t="array" aca="1" ref="FG36" ca="1">SUM(IF(RIGHT(OFFSET('Vacation Tracker'!$Q39:$AD39,0,FD$4))=FG$8,IFERROR(--LEFT(OFFSET('Vacation Tracker'!$Q39:$AD39,0,FD$4),LEN(OFFSET('Vacation Tracker'!$Q39:$AD39,0,FD$4))-1),0)))</f>
        <v>0</v>
      </c>
      <c r="FH36" s="23">
        <f ca="1">SUM(OFFSET('Vacation Tracker'!$Q39:$AD39,0,FH$4))</f>
        <v>0</v>
      </c>
      <c r="FI36" s="26">
        <f t="shared" ref="FI36" ca="1" si="1622">FH36-FJ36</f>
        <v>0</v>
      </c>
      <c r="FJ36" s="26">
        <f t="array" aca="1" ref="FJ36" ca="1">SUM(IF(RIGHT(OFFSET('Vacation Tracker'!$Q39:$AD39,0,FH$4))&lt;&gt;"O",IFERROR(--LEFT(OFFSET('Vacation Tracker'!$Q39:$AD39,0,FH$4),LEN(OFFSET('Vacation Tracker'!$Q39:$AD39,0,FH$4))-1),0)))</f>
        <v>0</v>
      </c>
      <c r="FK36" s="26">
        <f t="array" aca="1" ref="FK36" ca="1">SUM(IF(RIGHT(OFFSET('Vacation Tracker'!$Q39:$AD39,0,FH$4))=FK$8,IFERROR(--LEFT(OFFSET('Vacation Tracker'!$Q39:$AD39,0,FH$4),LEN(OFFSET('Vacation Tracker'!$Q39:$AD39,0,FH$4))-1),0)))</f>
        <v>0</v>
      </c>
      <c r="FL36" s="23">
        <f ca="1">SUM(OFFSET('Vacation Tracker'!$Q39:$AD39,0,FL$4))</f>
        <v>0</v>
      </c>
      <c r="FM36" s="26">
        <f t="shared" ref="FM36" ca="1" si="1623">FL36-FN36</f>
        <v>0</v>
      </c>
      <c r="FN36" s="26">
        <f t="array" aca="1" ref="FN36" ca="1">SUM(IF(RIGHT(OFFSET('Vacation Tracker'!$Q39:$AD39,0,FL$4))&lt;&gt;"O",IFERROR(--LEFT(OFFSET('Vacation Tracker'!$Q39:$AD39,0,FL$4),LEN(OFFSET('Vacation Tracker'!$Q39:$AD39,0,FL$4))-1),0)))</f>
        <v>0</v>
      </c>
      <c r="FO36" s="26">
        <f t="array" aca="1" ref="FO36" ca="1">SUM(IF(RIGHT(OFFSET('Vacation Tracker'!$Q39:$AD39,0,FL$4))=FO$8,IFERROR(--LEFT(OFFSET('Vacation Tracker'!$Q39:$AD39,0,FL$4),LEN(OFFSET('Vacation Tracker'!$Q39:$AD39,0,FL$4))-1),0)))</f>
        <v>0</v>
      </c>
      <c r="FP36" s="23">
        <f ca="1">SUM(OFFSET('Vacation Tracker'!$Q39:$AD39,0,FP$4))</f>
        <v>0</v>
      </c>
      <c r="FQ36" s="26">
        <f t="shared" ref="FQ36" ca="1" si="1624">FP36-FR36</f>
        <v>0</v>
      </c>
      <c r="FR36" s="26">
        <f t="array" aca="1" ref="FR36" ca="1">SUM(IF(RIGHT(OFFSET('Vacation Tracker'!$Q39:$AD39,0,FP$4))&lt;&gt;"O",IFERROR(--LEFT(OFFSET('Vacation Tracker'!$Q39:$AD39,0,FP$4),LEN(OFFSET('Vacation Tracker'!$Q39:$AD39,0,FP$4))-1),0)))</f>
        <v>0</v>
      </c>
      <c r="FS36" s="26">
        <f t="array" aca="1" ref="FS36" ca="1">SUM(IF(RIGHT(OFFSET('Vacation Tracker'!$Q39:$AD39,0,FP$4))=FS$8,IFERROR(--LEFT(OFFSET('Vacation Tracker'!$Q39:$AD39,0,FP$4),LEN(OFFSET('Vacation Tracker'!$Q39:$AD39,0,FP$4))-1),0)))</f>
        <v>0</v>
      </c>
      <c r="FT36" s="23">
        <f ca="1">SUM(OFFSET('Vacation Tracker'!$Q39:$AD39,0,FT$4))</f>
        <v>0</v>
      </c>
      <c r="FU36" s="26">
        <f t="shared" ref="FU36" ca="1" si="1625">FT36-FV36</f>
        <v>0</v>
      </c>
      <c r="FV36" s="26">
        <f t="array" aca="1" ref="FV36" ca="1">SUM(IF(RIGHT(OFFSET('Vacation Tracker'!$Q39:$AD39,0,FT$4))&lt;&gt;"O",IFERROR(--LEFT(OFFSET('Vacation Tracker'!$Q39:$AD39,0,FT$4),LEN(OFFSET('Vacation Tracker'!$Q39:$AD39,0,FT$4))-1),0)))</f>
        <v>0</v>
      </c>
      <c r="FW36" s="26">
        <f t="array" aca="1" ref="FW36" ca="1">SUM(IF(RIGHT(OFFSET('Vacation Tracker'!$Q39:$AD39,0,FT$4))=FW$8,IFERROR(--LEFT(OFFSET('Vacation Tracker'!$Q39:$AD39,0,FT$4),LEN(OFFSET('Vacation Tracker'!$Q39:$AD39,0,FT$4))-1),0)))</f>
        <v>0</v>
      </c>
      <c r="FX36" s="23">
        <f ca="1">SUM(OFFSET('Vacation Tracker'!$Q39:$AD39,0,FX$4))</f>
        <v>0</v>
      </c>
      <c r="FY36" s="26">
        <f t="shared" ref="FY36" ca="1" si="1626">FX36-FZ36</f>
        <v>0</v>
      </c>
      <c r="FZ36" s="26">
        <f t="array" aca="1" ref="FZ36" ca="1">SUM(IF(RIGHT(OFFSET('Vacation Tracker'!$Q39:$AD39,0,FX$4))&lt;&gt;"O",IFERROR(--LEFT(OFFSET('Vacation Tracker'!$Q39:$AD39,0,FX$4),LEN(OFFSET('Vacation Tracker'!$Q39:$AD39,0,FX$4))-1),0)))</f>
        <v>0</v>
      </c>
      <c r="GA36" s="26">
        <f t="array" aca="1" ref="GA36" ca="1">SUM(IF(RIGHT(OFFSET('Vacation Tracker'!$Q39:$AD39,0,FX$4))=GA$8,IFERROR(--LEFT(OFFSET('Vacation Tracker'!$Q39:$AD39,0,FX$4),LEN(OFFSET('Vacation Tracker'!$Q39:$AD39,0,FX$4))-1),0)))</f>
        <v>0</v>
      </c>
      <c r="GB36" s="23">
        <f ca="1">SUM(OFFSET('Vacation Tracker'!$Q39:$AD39,0,GB$4))</f>
        <v>0</v>
      </c>
      <c r="GC36" s="26">
        <f t="shared" ref="GC36" ca="1" si="1627">GB36-GD36</f>
        <v>0</v>
      </c>
      <c r="GD36" s="26">
        <f t="array" aca="1" ref="GD36" ca="1">SUM(IF(RIGHT(OFFSET('Vacation Tracker'!$Q39:$AD39,0,GB$4))&lt;&gt;"O",IFERROR(--LEFT(OFFSET('Vacation Tracker'!$Q39:$AD39,0,GB$4),LEN(OFFSET('Vacation Tracker'!$Q39:$AD39,0,GB$4))-1),0)))</f>
        <v>0</v>
      </c>
      <c r="GE36" s="26">
        <f t="array" aca="1" ref="GE36" ca="1">SUM(IF(RIGHT(OFFSET('Vacation Tracker'!$Q39:$AD39,0,GB$4))=GE$8,IFERROR(--LEFT(OFFSET('Vacation Tracker'!$Q39:$AD39,0,GB$4),LEN(OFFSET('Vacation Tracker'!$Q39:$AD39,0,GB$4))-1),0)))</f>
        <v>0</v>
      </c>
      <c r="GF36" s="23">
        <f ca="1">SUM(OFFSET('Vacation Tracker'!$Q39:$AD39,0,GF$4))</f>
        <v>0</v>
      </c>
      <c r="GG36" s="26">
        <f t="shared" ref="GG36" ca="1" si="1628">GF36-GH36</f>
        <v>0</v>
      </c>
      <c r="GH36" s="26">
        <f t="array" aca="1" ref="GH36" ca="1">SUM(IF(RIGHT(OFFSET('Vacation Tracker'!$Q39:$AD39,0,GF$4))&lt;&gt;"O",IFERROR(--LEFT(OFFSET('Vacation Tracker'!$Q39:$AD39,0,GF$4),LEN(OFFSET('Vacation Tracker'!$Q39:$AD39,0,GF$4))-1),0)))</f>
        <v>0</v>
      </c>
      <c r="GI36" s="26">
        <f t="array" aca="1" ref="GI36" ca="1">SUM(IF(RIGHT(OFFSET('Vacation Tracker'!$Q39:$AD39,0,GF$4))=GI$8,IFERROR(--LEFT(OFFSET('Vacation Tracker'!$Q39:$AD39,0,GF$4),LEN(OFFSET('Vacation Tracker'!$Q39:$AD39,0,GF$4))-1),0)))</f>
        <v>0</v>
      </c>
      <c r="GJ36" s="23">
        <f ca="1">SUM(OFFSET('Vacation Tracker'!$Q39:$AD39,0,GJ$4))</f>
        <v>0</v>
      </c>
      <c r="GK36" s="26">
        <f t="shared" ref="GK36" ca="1" si="1629">GJ36-GL36</f>
        <v>0</v>
      </c>
      <c r="GL36" s="26">
        <f t="array" aca="1" ref="GL36" ca="1">SUM(IF(RIGHT(OFFSET('Vacation Tracker'!$Q39:$AD39,0,GJ$4))&lt;&gt;"O",IFERROR(--LEFT(OFFSET('Vacation Tracker'!$Q39:$AD39,0,GJ$4),LEN(OFFSET('Vacation Tracker'!$Q39:$AD39,0,GJ$4))-1),0)))</f>
        <v>0</v>
      </c>
      <c r="GM36" s="26">
        <f t="array" aca="1" ref="GM36" ca="1">SUM(IF(RIGHT(OFFSET('Vacation Tracker'!$Q39:$AD39,0,GJ$4))=GM$8,IFERROR(--LEFT(OFFSET('Vacation Tracker'!$Q39:$AD39,0,GJ$4),LEN(OFFSET('Vacation Tracker'!$Q39:$AD39,0,GJ$4))-1),0)))</f>
        <v>0</v>
      </c>
      <c r="GN36" s="23">
        <f ca="1">SUM(OFFSET('Vacation Tracker'!$Q39:$AD39,0,GN$4))</f>
        <v>0</v>
      </c>
      <c r="GO36" s="26">
        <f t="shared" ref="GO36" ca="1" si="1630">GN36-GP36</f>
        <v>0</v>
      </c>
      <c r="GP36" s="26">
        <f t="array" aca="1" ref="GP36" ca="1">SUM(IF(RIGHT(OFFSET('Vacation Tracker'!$Q39:$AD39,0,GN$4))&lt;&gt;"O",IFERROR(--LEFT(OFFSET('Vacation Tracker'!$Q39:$AD39,0,GN$4),LEN(OFFSET('Vacation Tracker'!$Q39:$AD39,0,GN$4))-1),0)))</f>
        <v>0</v>
      </c>
      <c r="GQ36" s="26">
        <f t="array" aca="1" ref="GQ36" ca="1">SUM(IF(RIGHT(OFFSET('Vacation Tracker'!$Q39:$AD39,0,GN$4))=GQ$8,IFERROR(--LEFT(OFFSET('Vacation Tracker'!$Q39:$AD39,0,GN$4),LEN(OFFSET('Vacation Tracker'!$Q39:$AD39,0,GN$4))-1),0)))</f>
        <v>0</v>
      </c>
      <c r="GR36" s="23">
        <f ca="1">SUM(OFFSET('Vacation Tracker'!$Q39:$AD39,0,GR$4))</f>
        <v>0</v>
      </c>
      <c r="GS36" s="26">
        <f t="shared" ref="GS36" ca="1" si="1631">GR36-GT36</f>
        <v>0</v>
      </c>
      <c r="GT36" s="26">
        <f t="array" aca="1" ref="GT36" ca="1">SUM(IF(RIGHT(OFFSET('Vacation Tracker'!$Q39:$AD39,0,GR$4))&lt;&gt;"O",IFERROR(--LEFT(OFFSET('Vacation Tracker'!$Q39:$AD39,0,GR$4),LEN(OFFSET('Vacation Tracker'!$Q39:$AD39,0,GR$4))-1),0)))</f>
        <v>0</v>
      </c>
      <c r="GU36" s="26">
        <f t="array" aca="1" ref="GU36" ca="1">SUM(IF(RIGHT(OFFSET('Vacation Tracker'!$Q39:$AD39,0,GR$4))=GU$8,IFERROR(--LEFT(OFFSET('Vacation Tracker'!$Q39:$AD39,0,GR$4),LEN(OFFSET('Vacation Tracker'!$Q39:$AD39,0,GR$4))-1),0)))</f>
        <v>0</v>
      </c>
      <c r="GV36" s="23">
        <f ca="1">SUM(OFFSET('Vacation Tracker'!$Q39:$AD39,0,GV$4))</f>
        <v>0</v>
      </c>
      <c r="GW36" s="26">
        <f t="shared" ref="GW36" ca="1" si="1632">GV36-GX36</f>
        <v>0</v>
      </c>
      <c r="GX36" s="26">
        <f t="array" aca="1" ref="GX36" ca="1">SUM(IF(RIGHT(OFFSET('Vacation Tracker'!$Q39:$AD39,0,GV$4))&lt;&gt;"O",IFERROR(--LEFT(OFFSET('Vacation Tracker'!$Q39:$AD39,0,GV$4),LEN(OFFSET('Vacation Tracker'!$Q39:$AD39,0,GV$4))-1),0)))</f>
        <v>0</v>
      </c>
      <c r="GY36" s="26">
        <f t="array" aca="1" ref="GY36" ca="1">SUM(IF(RIGHT(OFFSET('Vacation Tracker'!$Q39:$AD39,0,GV$4))=GY$8,IFERROR(--LEFT(OFFSET('Vacation Tracker'!$Q39:$AD39,0,GV$4),LEN(OFFSET('Vacation Tracker'!$Q39:$AD39,0,GV$4))-1),0)))</f>
        <v>0</v>
      </c>
      <c r="GZ36" s="23">
        <f ca="1">SUM(OFFSET('Vacation Tracker'!$Q39:$AD39,0,GZ$4))</f>
        <v>0</v>
      </c>
      <c r="HA36" s="26">
        <f t="shared" ref="HA36" ca="1" si="1633">GZ36-HB36</f>
        <v>0</v>
      </c>
      <c r="HB36" s="26">
        <f t="array" aca="1" ref="HB36" ca="1">SUM(IF(RIGHT(OFFSET('Vacation Tracker'!$Q39:$AD39,0,GZ$4))&lt;&gt;"O",IFERROR(--LEFT(OFFSET('Vacation Tracker'!$Q39:$AD39,0,GZ$4),LEN(OFFSET('Vacation Tracker'!$Q39:$AD39,0,GZ$4))-1),0)))</f>
        <v>0</v>
      </c>
      <c r="HC36" s="26">
        <f t="array" aca="1" ref="HC36" ca="1">SUM(IF(RIGHT(OFFSET('Vacation Tracker'!$Q39:$AD39,0,GZ$4))=HC$8,IFERROR(--LEFT(OFFSET('Vacation Tracker'!$Q39:$AD39,0,GZ$4),LEN(OFFSET('Vacation Tracker'!$Q39:$AD39,0,GZ$4))-1),0)))</f>
        <v>0</v>
      </c>
      <c r="HD36" s="23">
        <f ca="1">SUM(OFFSET('Vacation Tracker'!$Q39:$AD39,0,HD$4))</f>
        <v>0</v>
      </c>
      <c r="HE36" s="26">
        <f t="shared" ref="HE36" ca="1" si="1634">HD36-HF36</f>
        <v>0</v>
      </c>
      <c r="HF36" s="26">
        <f t="array" aca="1" ref="HF36" ca="1">SUM(IF(RIGHT(OFFSET('Vacation Tracker'!$Q39:$AD39,0,HD$4))&lt;&gt;"O",IFERROR(--LEFT(OFFSET('Vacation Tracker'!$Q39:$AD39,0,HD$4),LEN(OFFSET('Vacation Tracker'!$Q39:$AD39,0,HD$4))-1),0)))</f>
        <v>0</v>
      </c>
      <c r="HG36" s="26">
        <f t="array" aca="1" ref="HG36" ca="1">SUM(IF(RIGHT(OFFSET('Vacation Tracker'!$Q39:$AD39,0,HD$4))=HG$8,IFERROR(--LEFT(OFFSET('Vacation Tracker'!$Q39:$AD39,0,HD$4),LEN(OFFSET('Vacation Tracker'!$Q39:$AD39,0,HD$4))-1),0)))</f>
        <v>0</v>
      </c>
      <c r="HH36" s="23">
        <f ca="1">SUM(OFFSET('Vacation Tracker'!$Q39:$AD39,0,HH$4))</f>
        <v>0</v>
      </c>
      <c r="HI36" s="26">
        <f t="shared" ref="HI36" ca="1" si="1635">HH36-HJ36</f>
        <v>0</v>
      </c>
      <c r="HJ36" s="26">
        <f t="array" aca="1" ref="HJ36" ca="1">SUM(IF(RIGHT(OFFSET('Vacation Tracker'!$Q39:$AD39,0,HH$4))&lt;&gt;"O",IFERROR(--LEFT(OFFSET('Vacation Tracker'!$Q39:$AD39,0,HH$4),LEN(OFFSET('Vacation Tracker'!$Q39:$AD39,0,HH$4))-1),0)))</f>
        <v>0</v>
      </c>
      <c r="HK36" s="26">
        <f t="array" aca="1" ref="HK36" ca="1">SUM(IF(RIGHT(OFFSET('Vacation Tracker'!$Q39:$AD39,0,HH$4))=HK$8,IFERROR(--LEFT(OFFSET('Vacation Tracker'!$Q39:$AD39,0,HH$4),LEN(OFFSET('Vacation Tracker'!$Q39:$AD39,0,HH$4))-1),0)))</f>
        <v>0</v>
      </c>
      <c r="HL36" s="23">
        <f ca="1">SUM(OFFSET('Vacation Tracker'!$Q39:$AD39,0,HL$4))</f>
        <v>0</v>
      </c>
      <c r="HM36" s="26">
        <f t="shared" ref="HM36" ca="1" si="1636">HL36-HN36</f>
        <v>0</v>
      </c>
      <c r="HN36" s="26">
        <f t="array" aca="1" ref="HN36" ca="1">SUM(IF(RIGHT(OFFSET('Vacation Tracker'!$Q39:$AD39,0,HL$4))&lt;&gt;"O",IFERROR(--LEFT(OFFSET('Vacation Tracker'!$Q39:$AD39,0,HL$4),LEN(OFFSET('Vacation Tracker'!$Q39:$AD39,0,HL$4))-1),0)))</f>
        <v>0</v>
      </c>
      <c r="HO36" s="26">
        <f t="array" aca="1" ref="HO36" ca="1">SUM(IF(RIGHT(OFFSET('Vacation Tracker'!$Q39:$AD39,0,HL$4))=HO$8,IFERROR(--LEFT(OFFSET('Vacation Tracker'!$Q39:$AD39,0,HL$4),LEN(OFFSET('Vacation Tracker'!$Q39:$AD39,0,HL$4))-1),0)))</f>
        <v>0</v>
      </c>
      <c r="HP36" s="23">
        <f ca="1">SUM(OFFSET('Vacation Tracker'!$Q39:$AD39,0,HP$4))</f>
        <v>0</v>
      </c>
      <c r="HQ36" s="26">
        <f t="shared" ref="HQ36" ca="1" si="1637">HP36-HR36</f>
        <v>0</v>
      </c>
      <c r="HR36" s="26">
        <f t="array" aca="1" ref="HR36" ca="1">SUM(IF(RIGHT(OFFSET('Vacation Tracker'!$Q39:$AD39,0,HP$4))&lt;&gt;"O",IFERROR(--LEFT(OFFSET('Vacation Tracker'!$Q39:$AD39,0,HP$4),LEN(OFFSET('Vacation Tracker'!$Q39:$AD39,0,HP$4))-1),0)))</f>
        <v>0</v>
      </c>
      <c r="HS36" s="23">
        <f t="array" aca="1" ref="HS36" ca="1">SUM(IF(RIGHT(OFFSET('Vacation Tracker'!$Q39:$AD39,0,HP$4))=HS$8,IFERROR(--LEFT(OFFSET('Vacation Tracker'!$Q39:$AD39,0,HP$4),LEN(OFFSET('Vacation Tracker'!$Q39:$AD39,0,HP$4))-1),0)))</f>
        <v>0</v>
      </c>
    </row>
    <row r="37" spans="2:227" ht="15" customHeight="1" x14ac:dyDescent="0.2">
      <c r="B37" s="23">
        <f>IF('Vacation Tracker'!B40&lt;&gt;"",'Vacation Tracker'!B40,"")</f>
        <v>29</v>
      </c>
      <c r="C37" s="24" t="str">
        <f>IF('Vacation Tracker'!C40&lt;&gt;"",'Vacation Tracker'!C40,"")</f>
        <v/>
      </c>
      <c r="D37" s="25" t="str">
        <f>IF('Vacation Tracker'!D40&lt;&gt;"",'Vacation Tracker'!D40,"")</f>
        <v/>
      </c>
      <c r="E37" s="25" t="str">
        <f>IF('Vacation Tracker'!E40&lt;&gt;"",'Vacation Tracker'!E40,"")</f>
        <v/>
      </c>
      <c r="F37" s="24" t="str">
        <f>IF('Vacation Tracker'!F40&lt;&gt;"",'Vacation Tracker'!F40,"")</f>
        <v/>
      </c>
      <c r="G37" s="24" t="str">
        <f>IF('Vacation Tracker'!G40&lt;&gt;"",'Vacation Tracker'!G40,"")</f>
        <v/>
      </c>
      <c r="H37" s="23" t="str">
        <f t="shared" si="1280"/>
        <v/>
      </c>
      <c r="I37" s="23" t="str">
        <f t="shared" si="1280"/>
        <v/>
      </c>
      <c r="J37" s="23" t="str">
        <f t="shared" si="1280"/>
        <v/>
      </c>
      <c r="K37" s="23" t="str">
        <f t="shared" si="259"/>
        <v/>
      </c>
      <c r="L37" s="23">
        <f ca="1">SUM(OFFSET('Vacation Tracker'!$Q40:$AD40,0,L$4))</f>
        <v>0</v>
      </c>
      <c r="M37" s="26">
        <f t="shared" ca="1" si="204"/>
        <v>0</v>
      </c>
      <c r="N37" s="26">
        <f t="array" aca="1" ref="N37" ca="1">SUM(IF(RIGHT(OFFSET('Vacation Tracker'!$Q40:$AD40,0,L$4))&lt;&gt;"O",IFERROR(--LEFT(OFFSET('Vacation Tracker'!$Q40:$AD40,0,L$4),LEN(OFFSET('Vacation Tracker'!$Q40:$AD40,0,L$4))-1),0)))</f>
        <v>0</v>
      </c>
      <c r="O37" s="26">
        <f t="array" aca="1" ref="O37" ca="1">SUM(IF(RIGHT(OFFSET('Vacation Tracker'!$Q40:$AD40,0,L$4))=O$8,IFERROR(--LEFT(OFFSET('Vacation Tracker'!$Q40:$AD40,0,L$4),LEN(OFFSET('Vacation Tracker'!$Q40:$AD40,0,L$4))-1),0)))</f>
        <v>0</v>
      </c>
      <c r="P37" s="23">
        <f ca="1">SUM(OFFSET('Vacation Tracker'!$Q40:$AD40,0,P$4))</f>
        <v>0</v>
      </c>
      <c r="Q37" s="26">
        <f t="shared" ca="1" si="205"/>
        <v>0</v>
      </c>
      <c r="R37" s="26">
        <f t="array" aca="1" ref="R37" ca="1">SUM(IF(RIGHT(OFFSET('Vacation Tracker'!$Q40:$AD40,0,P$4))&lt;&gt;"O",IFERROR(--LEFT(OFFSET('Vacation Tracker'!$Q40:$AD40,0,P$4),LEN(OFFSET('Vacation Tracker'!$Q40:$AD40,0,P$4))-1),0)))</f>
        <v>0</v>
      </c>
      <c r="S37" s="26">
        <f t="array" aca="1" ref="S37" ca="1">SUM(IF(RIGHT(OFFSET('Vacation Tracker'!$Q40:$AD40,0,P$4))=S$8,IFERROR(--LEFT(OFFSET('Vacation Tracker'!$Q40:$AD40,0,P$4),LEN(OFFSET('Vacation Tracker'!$Q40:$AD40,0,P$4))-1),0)))</f>
        <v>0</v>
      </c>
      <c r="T37" s="23">
        <f ca="1">SUM(OFFSET('Vacation Tracker'!$Q40:$AD40,0,T$4))</f>
        <v>0</v>
      </c>
      <c r="U37" s="26">
        <f t="shared" ca="1" si="206"/>
        <v>0</v>
      </c>
      <c r="V37" s="26">
        <f t="array" aca="1" ref="V37" ca="1">SUM(IF(RIGHT(OFFSET('Vacation Tracker'!$Q40:$AD40,0,T$4))&lt;&gt;"O",IFERROR(--LEFT(OFFSET('Vacation Tracker'!$Q40:$AD40,0,T$4),LEN(OFFSET('Vacation Tracker'!$Q40:$AD40,0,T$4))-1),0)))</f>
        <v>0</v>
      </c>
      <c r="W37" s="26">
        <f t="array" aca="1" ref="W37" ca="1">SUM(IF(RIGHT(OFFSET('Vacation Tracker'!$Q40:$AD40,0,T$4))=W$8,IFERROR(--LEFT(OFFSET('Vacation Tracker'!$Q40:$AD40,0,T$4),LEN(OFFSET('Vacation Tracker'!$Q40:$AD40,0,T$4))-1),0)))</f>
        <v>0</v>
      </c>
      <c r="X37" s="23">
        <f ca="1">SUM(OFFSET('Vacation Tracker'!$Q40:$AD40,0,X$4))</f>
        <v>0</v>
      </c>
      <c r="Y37" s="26">
        <f t="shared" ref="Y37" ca="1" si="1638">X37-Z37</f>
        <v>0</v>
      </c>
      <c r="Z37" s="26">
        <f t="array" aca="1" ref="Z37" ca="1">SUM(IF(RIGHT(OFFSET('Vacation Tracker'!$Q40:$AD40,0,X$4))&lt;&gt;"O",IFERROR(--LEFT(OFFSET('Vacation Tracker'!$Q40:$AD40,0,X$4),LEN(OFFSET('Vacation Tracker'!$Q40:$AD40,0,X$4))-1),0)))</f>
        <v>0</v>
      </c>
      <c r="AA37" s="26">
        <f t="array" aca="1" ref="AA37" ca="1">SUM(IF(RIGHT(OFFSET('Vacation Tracker'!$Q40:$AD40,0,X$4))=AA$8,IFERROR(--LEFT(OFFSET('Vacation Tracker'!$Q40:$AD40,0,X$4),LEN(OFFSET('Vacation Tracker'!$Q40:$AD40,0,X$4))-1),0)))</f>
        <v>0</v>
      </c>
      <c r="AB37" s="23">
        <f ca="1">SUM(OFFSET('Vacation Tracker'!$Q40:$AD40,0,AB$4))</f>
        <v>0</v>
      </c>
      <c r="AC37" s="26">
        <f t="shared" ref="AC37" ca="1" si="1639">AB37-AD37</f>
        <v>0</v>
      </c>
      <c r="AD37" s="26">
        <f t="array" aca="1" ref="AD37" ca="1">SUM(IF(RIGHT(OFFSET('Vacation Tracker'!$Q40:$AD40,0,AB$4))&lt;&gt;"O",IFERROR(--LEFT(OFFSET('Vacation Tracker'!$Q40:$AD40,0,AB$4),LEN(OFFSET('Vacation Tracker'!$Q40:$AD40,0,AB$4))-1),0)))</f>
        <v>0</v>
      </c>
      <c r="AE37" s="26">
        <f t="array" aca="1" ref="AE37" ca="1">SUM(IF(RIGHT(OFFSET('Vacation Tracker'!$Q40:$AD40,0,AB$4))=AE$8,IFERROR(--LEFT(OFFSET('Vacation Tracker'!$Q40:$AD40,0,AB$4),LEN(OFFSET('Vacation Tracker'!$Q40:$AD40,0,AB$4))-1),0)))</f>
        <v>0</v>
      </c>
      <c r="AF37" s="23">
        <f ca="1">SUM(OFFSET('Vacation Tracker'!$Q40:$AD40,0,AF$4))</f>
        <v>0</v>
      </c>
      <c r="AG37" s="26">
        <f t="shared" ref="AG37" ca="1" si="1640">AF37-AH37</f>
        <v>0</v>
      </c>
      <c r="AH37" s="26">
        <f t="array" aca="1" ref="AH37" ca="1">SUM(IF(RIGHT(OFFSET('Vacation Tracker'!$Q40:$AD40,0,AF$4))&lt;&gt;"O",IFERROR(--LEFT(OFFSET('Vacation Tracker'!$Q40:$AD40,0,AF$4),LEN(OFFSET('Vacation Tracker'!$Q40:$AD40,0,AF$4))-1),0)))</f>
        <v>0</v>
      </c>
      <c r="AI37" s="26">
        <f t="array" aca="1" ref="AI37" ca="1">SUM(IF(RIGHT(OFFSET('Vacation Tracker'!$Q40:$AD40,0,AF$4))=AI$8,IFERROR(--LEFT(OFFSET('Vacation Tracker'!$Q40:$AD40,0,AF$4),LEN(OFFSET('Vacation Tracker'!$Q40:$AD40,0,AF$4))-1),0)))</f>
        <v>0</v>
      </c>
      <c r="AJ37" s="23">
        <f ca="1">SUM(OFFSET('Vacation Tracker'!$Q40:$AD40,0,AJ$4))</f>
        <v>0</v>
      </c>
      <c r="AK37" s="26">
        <f t="shared" ref="AK37" ca="1" si="1641">AJ37-AL37</f>
        <v>0</v>
      </c>
      <c r="AL37" s="26">
        <f t="array" aca="1" ref="AL37" ca="1">SUM(IF(RIGHT(OFFSET('Vacation Tracker'!$Q40:$AD40,0,AJ$4))&lt;&gt;"O",IFERROR(--LEFT(OFFSET('Vacation Tracker'!$Q40:$AD40,0,AJ$4),LEN(OFFSET('Vacation Tracker'!$Q40:$AD40,0,AJ$4))-1),0)))</f>
        <v>0</v>
      </c>
      <c r="AM37" s="26">
        <f t="array" aca="1" ref="AM37" ca="1">SUM(IF(RIGHT(OFFSET('Vacation Tracker'!$Q40:$AD40,0,AJ$4))=AM$8,IFERROR(--LEFT(OFFSET('Vacation Tracker'!$Q40:$AD40,0,AJ$4),LEN(OFFSET('Vacation Tracker'!$Q40:$AD40,0,AJ$4))-1),0)))</f>
        <v>0</v>
      </c>
      <c r="AN37" s="23">
        <f ca="1">SUM(OFFSET('Vacation Tracker'!$Q40:$AD40,0,AN$4))</f>
        <v>0</v>
      </c>
      <c r="AO37" s="26">
        <f t="shared" ref="AO37" ca="1" si="1642">AN37-AP37</f>
        <v>0</v>
      </c>
      <c r="AP37" s="26">
        <f t="array" aca="1" ref="AP37" ca="1">SUM(IF(RIGHT(OFFSET('Vacation Tracker'!$Q40:$AD40,0,AN$4))&lt;&gt;"O",IFERROR(--LEFT(OFFSET('Vacation Tracker'!$Q40:$AD40,0,AN$4),LEN(OFFSET('Vacation Tracker'!$Q40:$AD40,0,AN$4))-1),0)))</f>
        <v>0</v>
      </c>
      <c r="AQ37" s="26">
        <f t="array" aca="1" ref="AQ37" ca="1">SUM(IF(RIGHT(OFFSET('Vacation Tracker'!$Q40:$AD40,0,AN$4))=AQ$8,IFERROR(--LEFT(OFFSET('Vacation Tracker'!$Q40:$AD40,0,AN$4),LEN(OFFSET('Vacation Tracker'!$Q40:$AD40,0,AN$4))-1),0)))</f>
        <v>0</v>
      </c>
      <c r="AR37" s="23">
        <f ca="1">SUM(OFFSET('Vacation Tracker'!$Q40:$AD40,0,AR$4))</f>
        <v>0</v>
      </c>
      <c r="AS37" s="26">
        <f t="shared" ref="AS37" ca="1" si="1643">AR37-AT37</f>
        <v>0</v>
      </c>
      <c r="AT37" s="26">
        <f t="array" aca="1" ref="AT37" ca="1">SUM(IF(RIGHT(OFFSET('Vacation Tracker'!$Q40:$AD40,0,AR$4))&lt;&gt;"O",IFERROR(--LEFT(OFFSET('Vacation Tracker'!$Q40:$AD40,0,AR$4),LEN(OFFSET('Vacation Tracker'!$Q40:$AD40,0,AR$4))-1),0)))</f>
        <v>0</v>
      </c>
      <c r="AU37" s="26">
        <f t="array" aca="1" ref="AU37" ca="1">SUM(IF(RIGHT(OFFSET('Vacation Tracker'!$Q40:$AD40,0,AR$4))=AU$8,IFERROR(--LEFT(OFFSET('Vacation Tracker'!$Q40:$AD40,0,AR$4),LEN(OFFSET('Vacation Tracker'!$Q40:$AD40,0,AR$4))-1),0)))</f>
        <v>0</v>
      </c>
      <c r="AV37" s="23">
        <f ca="1">SUM(OFFSET('Vacation Tracker'!$Q40:$AD40,0,AV$4))</f>
        <v>0</v>
      </c>
      <c r="AW37" s="26">
        <f t="shared" ref="AW37" ca="1" si="1644">AV37-AX37</f>
        <v>0</v>
      </c>
      <c r="AX37" s="26">
        <f t="array" aca="1" ref="AX37" ca="1">SUM(IF(RIGHT(OFFSET('Vacation Tracker'!$Q40:$AD40,0,AV$4))&lt;&gt;"O",IFERROR(--LEFT(OFFSET('Vacation Tracker'!$Q40:$AD40,0,AV$4),LEN(OFFSET('Vacation Tracker'!$Q40:$AD40,0,AV$4))-1),0)))</f>
        <v>0</v>
      </c>
      <c r="AY37" s="26">
        <f t="array" aca="1" ref="AY37" ca="1">SUM(IF(RIGHT(OFFSET('Vacation Tracker'!$Q40:$AD40,0,AV$4))=AY$8,IFERROR(--LEFT(OFFSET('Vacation Tracker'!$Q40:$AD40,0,AV$4),LEN(OFFSET('Vacation Tracker'!$Q40:$AD40,0,AV$4))-1),0)))</f>
        <v>0</v>
      </c>
      <c r="AZ37" s="23">
        <f ca="1">SUM(OFFSET('Vacation Tracker'!$Q40:$AD40,0,AZ$4))</f>
        <v>0</v>
      </c>
      <c r="BA37" s="26">
        <f t="shared" ref="BA37" ca="1" si="1645">AZ37-BB37</f>
        <v>0</v>
      </c>
      <c r="BB37" s="26">
        <f t="array" aca="1" ref="BB37" ca="1">SUM(IF(RIGHT(OFFSET('Vacation Tracker'!$Q40:$AD40,0,AZ$4))&lt;&gt;"O",IFERROR(--LEFT(OFFSET('Vacation Tracker'!$Q40:$AD40,0,AZ$4),LEN(OFFSET('Vacation Tracker'!$Q40:$AD40,0,AZ$4))-1),0)))</f>
        <v>0</v>
      </c>
      <c r="BC37" s="26">
        <f t="array" aca="1" ref="BC37" ca="1">SUM(IF(RIGHT(OFFSET('Vacation Tracker'!$Q40:$AD40,0,AZ$4))=BC$8,IFERROR(--LEFT(OFFSET('Vacation Tracker'!$Q40:$AD40,0,AZ$4),LEN(OFFSET('Vacation Tracker'!$Q40:$AD40,0,AZ$4))-1),0)))</f>
        <v>0</v>
      </c>
      <c r="BD37" s="23">
        <f ca="1">SUM(OFFSET('Vacation Tracker'!$Q40:$AD40,0,BD$4))</f>
        <v>0</v>
      </c>
      <c r="BE37" s="26">
        <f t="shared" ref="BE37" ca="1" si="1646">BD37-BF37</f>
        <v>0</v>
      </c>
      <c r="BF37" s="26">
        <f t="array" aca="1" ref="BF37" ca="1">SUM(IF(RIGHT(OFFSET('Vacation Tracker'!$Q40:$AD40,0,BD$4))&lt;&gt;"O",IFERROR(--LEFT(OFFSET('Vacation Tracker'!$Q40:$AD40,0,BD$4),LEN(OFFSET('Vacation Tracker'!$Q40:$AD40,0,BD$4))-1),0)))</f>
        <v>0</v>
      </c>
      <c r="BG37" s="26">
        <f t="array" aca="1" ref="BG37" ca="1">SUM(IF(RIGHT(OFFSET('Vacation Tracker'!$Q40:$AD40,0,BD$4))=BG$8,IFERROR(--LEFT(OFFSET('Vacation Tracker'!$Q40:$AD40,0,BD$4),LEN(OFFSET('Vacation Tracker'!$Q40:$AD40,0,BD$4))-1),0)))</f>
        <v>0</v>
      </c>
      <c r="BH37" s="23">
        <f ca="1">SUM(OFFSET('Vacation Tracker'!$Q40:$AD40,0,BH$4))</f>
        <v>0</v>
      </c>
      <c r="BI37" s="26">
        <f t="shared" ref="BI37" ca="1" si="1647">BH37-BJ37</f>
        <v>0</v>
      </c>
      <c r="BJ37" s="26">
        <f t="array" aca="1" ref="BJ37" ca="1">SUM(IF(RIGHT(OFFSET('Vacation Tracker'!$Q40:$AD40,0,BH$4))&lt;&gt;"O",IFERROR(--LEFT(OFFSET('Vacation Tracker'!$Q40:$AD40,0,BH$4),LEN(OFFSET('Vacation Tracker'!$Q40:$AD40,0,BH$4))-1),0)))</f>
        <v>0</v>
      </c>
      <c r="BK37" s="26">
        <f t="array" aca="1" ref="BK37" ca="1">SUM(IF(RIGHT(OFFSET('Vacation Tracker'!$Q40:$AD40,0,BH$4))=BK$8,IFERROR(--LEFT(OFFSET('Vacation Tracker'!$Q40:$AD40,0,BH$4),LEN(OFFSET('Vacation Tracker'!$Q40:$AD40,0,BH$4))-1),0)))</f>
        <v>0</v>
      </c>
      <c r="BL37" s="23">
        <f ca="1">SUM(OFFSET('Vacation Tracker'!$Q40:$AD40,0,BL$4))</f>
        <v>0</v>
      </c>
      <c r="BM37" s="26">
        <f t="shared" ref="BM37" ca="1" si="1648">BL37-BN37</f>
        <v>0</v>
      </c>
      <c r="BN37" s="26">
        <f t="array" aca="1" ref="BN37" ca="1">SUM(IF(RIGHT(OFFSET('Vacation Tracker'!$Q40:$AD40,0,BL$4))&lt;&gt;"O",IFERROR(--LEFT(OFFSET('Vacation Tracker'!$Q40:$AD40,0,BL$4),LEN(OFFSET('Vacation Tracker'!$Q40:$AD40,0,BL$4))-1),0)))</f>
        <v>0</v>
      </c>
      <c r="BO37" s="26">
        <f t="array" aca="1" ref="BO37" ca="1">SUM(IF(RIGHT(OFFSET('Vacation Tracker'!$Q40:$AD40,0,BL$4))=BO$8,IFERROR(--LEFT(OFFSET('Vacation Tracker'!$Q40:$AD40,0,BL$4),LEN(OFFSET('Vacation Tracker'!$Q40:$AD40,0,BL$4))-1),0)))</f>
        <v>0</v>
      </c>
      <c r="BP37" s="23">
        <f ca="1">SUM(OFFSET('Vacation Tracker'!$Q40:$AD40,0,BP$4))</f>
        <v>0</v>
      </c>
      <c r="BQ37" s="26">
        <f t="shared" ref="BQ37" ca="1" si="1649">BP37-BR37</f>
        <v>0</v>
      </c>
      <c r="BR37" s="26">
        <f t="array" aca="1" ref="BR37" ca="1">SUM(IF(RIGHT(OFFSET('Vacation Tracker'!$Q40:$AD40,0,BP$4))&lt;&gt;"O",IFERROR(--LEFT(OFFSET('Vacation Tracker'!$Q40:$AD40,0,BP$4),LEN(OFFSET('Vacation Tracker'!$Q40:$AD40,0,BP$4))-1),0)))</f>
        <v>0</v>
      </c>
      <c r="BS37" s="26">
        <f t="array" aca="1" ref="BS37" ca="1">SUM(IF(RIGHT(OFFSET('Vacation Tracker'!$Q40:$AD40,0,BP$4))=BS$8,IFERROR(--LEFT(OFFSET('Vacation Tracker'!$Q40:$AD40,0,BP$4),LEN(OFFSET('Vacation Tracker'!$Q40:$AD40,0,BP$4))-1),0)))</f>
        <v>0</v>
      </c>
      <c r="BT37" s="23">
        <f ca="1">SUM(OFFSET('Vacation Tracker'!$Q40:$AD40,0,BT$4))</f>
        <v>0</v>
      </c>
      <c r="BU37" s="26">
        <f t="shared" ref="BU37" ca="1" si="1650">BT37-BV37</f>
        <v>0</v>
      </c>
      <c r="BV37" s="26">
        <f t="array" aca="1" ref="BV37" ca="1">SUM(IF(RIGHT(OFFSET('Vacation Tracker'!$Q40:$AD40,0,BT$4))&lt;&gt;"O",IFERROR(--LEFT(OFFSET('Vacation Tracker'!$Q40:$AD40,0,BT$4),LEN(OFFSET('Vacation Tracker'!$Q40:$AD40,0,BT$4))-1),0)))</f>
        <v>0</v>
      </c>
      <c r="BW37" s="26">
        <f t="array" aca="1" ref="BW37" ca="1">SUM(IF(RIGHT(OFFSET('Vacation Tracker'!$Q40:$AD40,0,BT$4))=BW$8,IFERROR(--LEFT(OFFSET('Vacation Tracker'!$Q40:$AD40,0,BT$4),LEN(OFFSET('Vacation Tracker'!$Q40:$AD40,0,BT$4))-1),0)))</f>
        <v>0</v>
      </c>
      <c r="BX37" s="23">
        <f ca="1">SUM(OFFSET('Vacation Tracker'!$Q40:$AD40,0,BX$4))</f>
        <v>0</v>
      </c>
      <c r="BY37" s="26">
        <f t="shared" ref="BY37" ca="1" si="1651">BX37-BZ37</f>
        <v>0</v>
      </c>
      <c r="BZ37" s="26">
        <f t="array" aca="1" ref="BZ37" ca="1">SUM(IF(RIGHT(OFFSET('Vacation Tracker'!$Q40:$AD40,0,BX$4))&lt;&gt;"O",IFERROR(--LEFT(OFFSET('Vacation Tracker'!$Q40:$AD40,0,BX$4),LEN(OFFSET('Vacation Tracker'!$Q40:$AD40,0,BX$4))-1),0)))</f>
        <v>0</v>
      </c>
      <c r="CA37" s="26">
        <f t="array" aca="1" ref="CA37" ca="1">SUM(IF(RIGHT(OFFSET('Vacation Tracker'!$Q40:$AD40,0,BX$4))=CA$8,IFERROR(--LEFT(OFFSET('Vacation Tracker'!$Q40:$AD40,0,BX$4),LEN(OFFSET('Vacation Tracker'!$Q40:$AD40,0,BX$4))-1),0)))</f>
        <v>0</v>
      </c>
      <c r="CB37" s="23">
        <f ca="1">SUM(OFFSET('Vacation Tracker'!$Q40:$AD40,0,CB$4))</f>
        <v>0</v>
      </c>
      <c r="CC37" s="26">
        <f t="shared" ref="CC37" ca="1" si="1652">CB37-CD37</f>
        <v>0</v>
      </c>
      <c r="CD37" s="26">
        <f t="array" aca="1" ref="CD37" ca="1">SUM(IF(RIGHT(OFFSET('Vacation Tracker'!$Q40:$AD40,0,CB$4))&lt;&gt;"O",IFERROR(--LEFT(OFFSET('Vacation Tracker'!$Q40:$AD40,0,CB$4),LEN(OFFSET('Vacation Tracker'!$Q40:$AD40,0,CB$4))-1),0)))</f>
        <v>0</v>
      </c>
      <c r="CE37" s="26">
        <f t="array" aca="1" ref="CE37" ca="1">SUM(IF(RIGHT(OFFSET('Vacation Tracker'!$Q40:$AD40,0,CB$4))=CE$8,IFERROR(--LEFT(OFFSET('Vacation Tracker'!$Q40:$AD40,0,CB$4),LEN(OFFSET('Vacation Tracker'!$Q40:$AD40,0,CB$4))-1),0)))</f>
        <v>0</v>
      </c>
      <c r="CF37" s="23">
        <f ca="1">SUM(OFFSET('Vacation Tracker'!$Q40:$AD40,0,CF$4))</f>
        <v>0</v>
      </c>
      <c r="CG37" s="26">
        <f t="shared" ref="CG37" ca="1" si="1653">CF37-CH37</f>
        <v>0</v>
      </c>
      <c r="CH37" s="26">
        <f t="array" aca="1" ref="CH37" ca="1">SUM(IF(RIGHT(OFFSET('Vacation Tracker'!$Q40:$AD40,0,CF$4))&lt;&gt;"O",IFERROR(--LEFT(OFFSET('Vacation Tracker'!$Q40:$AD40,0,CF$4),LEN(OFFSET('Vacation Tracker'!$Q40:$AD40,0,CF$4))-1),0)))</f>
        <v>0</v>
      </c>
      <c r="CI37" s="26">
        <f t="array" aca="1" ref="CI37" ca="1">SUM(IF(RIGHT(OFFSET('Vacation Tracker'!$Q40:$AD40,0,CF$4))=CI$8,IFERROR(--LEFT(OFFSET('Vacation Tracker'!$Q40:$AD40,0,CF$4),LEN(OFFSET('Vacation Tracker'!$Q40:$AD40,0,CF$4))-1),0)))</f>
        <v>0</v>
      </c>
      <c r="CJ37" s="23">
        <f ca="1">SUM(OFFSET('Vacation Tracker'!$Q40:$AD40,0,CJ$4))</f>
        <v>0</v>
      </c>
      <c r="CK37" s="26">
        <f t="shared" ref="CK37" ca="1" si="1654">CJ37-CL37</f>
        <v>0</v>
      </c>
      <c r="CL37" s="26">
        <f t="array" aca="1" ref="CL37" ca="1">SUM(IF(RIGHT(OFFSET('Vacation Tracker'!$Q40:$AD40,0,CJ$4))&lt;&gt;"O",IFERROR(--LEFT(OFFSET('Vacation Tracker'!$Q40:$AD40,0,CJ$4),LEN(OFFSET('Vacation Tracker'!$Q40:$AD40,0,CJ$4))-1),0)))</f>
        <v>0</v>
      </c>
      <c r="CM37" s="26">
        <f t="array" aca="1" ref="CM37" ca="1">SUM(IF(RIGHT(OFFSET('Vacation Tracker'!$Q40:$AD40,0,CJ$4))=CM$8,IFERROR(--LEFT(OFFSET('Vacation Tracker'!$Q40:$AD40,0,CJ$4),LEN(OFFSET('Vacation Tracker'!$Q40:$AD40,0,CJ$4))-1),0)))</f>
        <v>0</v>
      </c>
      <c r="CN37" s="23">
        <f ca="1">SUM(OFFSET('Vacation Tracker'!$Q40:$AD40,0,CN$4))</f>
        <v>0</v>
      </c>
      <c r="CO37" s="26">
        <f t="shared" ref="CO37" ca="1" si="1655">CN37-CP37</f>
        <v>0</v>
      </c>
      <c r="CP37" s="26">
        <f t="array" aca="1" ref="CP37" ca="1">SUM(IF(RIGHT(OFFSET('Vacation Tracker'!$Q40:$AD40,0,CN$4))&lt;&gt;"O",IFERROR(--LEFT(OFFSET('Vacation Tracker'!$Q40:$AD40,0,CN$4),LEN(OFFSET('Vacation Tracker'!$Q40:$AD40,0,CN$4))-1),0)))</f>
        <v>0</v>
      </c>
      <c r="CQ37" s="26">
        <f t="array" aca="1" ref="CQ37" ca="1">SUM(IF(RIGHT(OFFSET('Vacation Tracker'!$Q40:$AD40,0,CN$4))=CQ$8,IFERROR(--LEFT(OFFSET('Vacation Tracker'!$Q40:$AD40,0,CN$4),LEN(OFFSET('Vacation Tracker'!$Q40:$AD40,0,CN$4))-1),0)))</f>
        <v>0</v>
      </c>
      <c r="CR37" s="23">
        <f ca="1">SUM(OFFSET('Vacation Tracker'!$Q40:$AD40,0,CR$4))</f>
        <v>0</v>
      </c>
      <c r="CS37" s="26">
        <f t="shared" ref="CS37" ca="1" si="1656">CR37-CT37</f>
        <v>0</v>
      </c>
      <c r="CT37" s="26">
        <f t="array" aca="1" ref="CT37" ca="1">SUM(IF(RIGHT(OFFSET('Vacation Tracker'!$Q40:$AD40,0,CR$4))&lt;&gt;"O",IFERROR(--LEFT(OFFSET('Vacation Tracker'!$Q40:$AD40,0,CR$4),LEN(OFFSET('Vacation Tracker'!$Q40:$AD40,0,CR$4))-1),0)))</f>
        <v>0</v>
      </c>
      <c r="CU37" s="26">
        <f t="array" aca="1" ref="CU37" ca="1">SUM(IF(RIGHT(OFFSET('Vacation Tracker'!$Q40:$AD40,0,CR$4))=CU$8,IFERROR(--LEFT(OFFSET('Vacation Tracker'!$Q40:$AD40,0,CR$4),LEN(OFFSET('Vacation Tracker'!$Q40:$AD40,0,CR$4))-1),0)))</f>
        <v>0</v>
      </c>
      <c r="CV37" s="23">
        <f ca="1">SUM(OFFSET('Vacation Tracker'!$Q40:$AD40,0,CV$4))</f>
        <v>0</v>
      </c>
      <c r="CW37" s="26">
        <f t="shared" ref="CW37" ca="1" si="1657">CV37-CX37</f>
        <v>0</v>
      </c>
      <c r="CX37" s="26">
        <f t="array" aca="1" ref="CX37" ca="1">SUM(IF(RIGHT(OFFSET('Vacation Tracker'!$Q40:$AD40,0,CV$4))&lt;&gt;"O",IFERROR(--LEFT(OFFSET('Vacation Tracker'!$Q40:$AD40,0,CV$4),LEN(OFFSET('Vacation Tracker'!$Q40:$AD40,0,CV$4))-1),0)))</f>
        <v>0</v>
      </c>
      <c r="CY37" s="26">
        <f t="array" aca="1" ref="CY37" ca="1">SUM(IF(RIGHT(OFFSET('Vacation Tracker'!$Q40:$AD40,0,CV$4))=CY$8,IFERROR(--LEFT(OFFSET('Vacation Tracker'!$Q40:$AD40,0,CV$4),LEN(OFFSET('Vacation Tracker'!$Q40:$AD40,0,CV$4))-1),0)))</f>
        <v>0</v>
      </c>
      <c r="CZ37" s="23">
        <f ca="1">SUM(OFFSET('Vacation Tracker'!$Q40:$AD40,0,CZ$4))</f>
        <v>0</v>
      </c>
      <c r="DA37" s="26">
        <f t="shared" ref="DA37" ca="1" si="1658">CZ37-DB37</f>
        <v>0</v>
      </c>
      <c r="DB37" s="26">
        <f t="array" aca="1" ref="DB37" ca="1">SUM(IF(RIGHT(OFFSET('Vacation Tracker'!$Q40:$AD40,0,CZ$4))&lt;&gt;"O",IFERROR(--LEFT(OFFSET('Vacation Tracker'!$Q40:$AD40,0,CZ$4),LEN(OFFSET('Vacation Tracker'!$Q40:$AD40,0,CZ$4))-1),0)))</f>
        <v>0</v>
      </c>
      <c r="DC37" s="26">
        <f t="array" aca="1" ref="DC37" ca="1">SUM(IF(RIGHT(OFFSET('Vacation Tracker'!$Q40:$AD40,0,CZ$4))=DC$8,IFERROR(--LEFT(OFFSET('Vacation Tracker'!$Q40:$AD40,0,CZ$4),LEN(OFFSET('Vacation Tracker'!$Q40:$AD40,0,CZ$4))-1),0)))</f>
        <v>0</v>
      </c>
      <c r="DD37" s="23">
        <f ca="1">SUM(OFFSET('Vacation Tracker'!$Q40:$AD40,0,DD$4))</f>
        <v>0</v>
      </c>
      <c r="DE37" s="26">
        <f t="shared" ref="DE37" ca="1" si="1659">DD37-DF37</f>
        <v>0</v>
      </c>
      <c r="DF37" s="26">
        <f t="array" aca="1" ref="DF37" ca="1">SUM(IF(RIGHT(OFFSET('Vacation Tracker'!$Q40:$AD40,0,DD$4))&lt;&gt;"O",IFERROR(--LEFT(OFFSET('Vacation Tracker'!$Q40:$AD40,0,DD$4),LEN(OFFSET('Vacation Tracker'!$Q40:$AD40,0,DD$4))-1),0)))</f>
        <v>0</v>
      </c>
      <c r="DG37" s="26">
        <f t="array" aca="1" ref="DG37" ca="1">SUM(IF(RIGHT(OFFSET('Vacation Tracker'!$Q40:$AD40,0,DD$4))=DG$8,IFERROR(--LEFT(OFFSET('Vacation Tracker'!$Q40:$AD40,0,DD$4),LEN(OFFSET('Vacation Tracker'!$Q40:$AD40,0,DD$4))-1),0)))</f>
        <v>0</v>
      </c>
      <c r="DH37" s="23">
        <f ca="1">SUM(OFFSET('Vacation Tracker'!$Q40:$AD40,0,DH$4))</f>
        <v>0</v>
      </c>
      <c r="DI37" s="26">
        <f t="shared" ref="DI37" ca="1" si="1660">DH37-DJ37</f>
        <v>0</v>
      </c>
      <c r="DJ37" s="26">
        <f t="array" aca="1" ref="DJ37" ca="1">SUM(IF(RIGHT(OFFSET('Vacation Tracker'!$Q40:$AD40,0,DH$4))&lt;&gt;"O",IFERROR(--LEFT(OFFSET('Vacation Tracker'!$Q40:$AD40,0,DH$4),LEN(OFFSET('Vacation Tracker'!$Q40:$AD40,0,DH$4))-1),0)))</f>
        <v>0</v>
      </c>
      <c r="DK37" s="26">
        <f t="array" aca="1" ref="DK37" ca="1">SUM(IF(RIGHT(OFFSET('Vacation Tracker'!$Q40:$AD40,0,DH$4))=DK$8,IFERROR(--LEFT(OFFSET('Vacation Tracker'!$Q40:$AD40,0,DH$4),LEN(OFFSET('Vacation Tracker'!$Q40:$AD40,0,DH$4))-1),0)))</f>
        <v>0</v>
      </c>
      <c r="DL37" s="23">
        <f ca="1">SUM(OFFSET('Vacation Tracker'!$Q40:$AD40,0,DL$4))</f>
        <v>0</v>
      </c>
      <c r="DM37" s="26">
        <f t="shared" ref="DM37" ca="1" si="1661">DL37-DN37</f>
        <v>0</v>
      </c>
      <c r="DN37" s="26">
        <f t="array" aca="1" ref="DN37" ca="1">SUM(IF(RIGHT(OFFSET('Vacation Tracker'!$Q40:$AD40,0,DL$4))&lt;&gt;"O",IFERROR(--LEFT(OFFSET('Vacation Tracker'!$Q40:$AD40,0,DL$4),LEN(OFFSET('Vacation Tracker'!$Q40:$AD40,0,DL$4))-1),0)))</f>
        <v>0</v>
      </c>
      <c r="DO37" s="26">
        <f t="array" aca="1" ref="DO37" ca="1">SUM(IF(RIGHT(OFFSET('Vacation Tracker'!$Q40:$AD40,0,DL$4))=DO$8,IFERROR(--LEFT(OFFSET('Vacation Tracker'!$Q40:$AD40,0,DL$4),LEN(OFFSET('Vacation Tracker'!$Q40:$AD40,0,DL$4))-1),0)))</f>
        <v>0</v>
      </c>
      <c r="DP37" s="23">
        <f ca="1">SUM(OFFSET('Vacation Tracker'!$Q40:$AD40,0,DP$4))</f>
        <v>0</v>
      </c>
      <c r="DQ37" s="26">
        <f t="shared" ref="DQ37" ca="1" si="1662">DP37-DR37</f>
        <v>0</v>
      </c>
      <c r="DR37" s="26">
        <f t="array" aca="1" ref="DR37" ca="1">SUM(IF(RIGHT(OFFSET('Vacation Tracker'!$Q40:$AD40,0,DP$4))&lt;&gt;"O",IFERROR(--LEFT(OFFSET('Vacation Tracker'!$Q40:$AD40,0,DP$4),LEN(OFFSET('Vacation Tracker'!$Q40:$AD40,0,DP$4))-1),0)))</f>
        <v>0</v>
      </c>
      <c r="DS37" s="26">
        <f t="array" aca="1" ref="DS37" ca="1">SUM(IF(RIGHT(OFFSET('Vacation Tracker'!$Q40:$AD40,0,DP$4))=DS$8,IFERROR(--LEFT(OFFSET('Vacation Tracker'!$Q40:$AD40,0,DP$4),LEN(OFFSET('Vacation Tracker'!$Q40:$AD40,0,DP$4))-1),0)))</f>
        <v>0</v>
      </c>
      <c r="DT37" s="23">
        <f ca="1">SUM(OFFSET('Vacation Tracker'!$Q40:$AD40,0,DT$4))</f>
        <v>0</v>
      </c>
      <c r="DU37" s="26">
        <f t="shared" ref="DU37" ca="1" si="1663">DT37-DV37</f>
        <v>0</v>
      </c>
      <c r="DV37" s="26">
        <f t="array" aca="1" ref="DV37" ca="1">SUM(IF(RIGHT(OFFSET('Vacation Tracker'!$Q40:$AD40,0,DT$4))&lt;&gt;"O",IFERROR(--LEFT(OFFSET('Vacation Tracker'!$Q40:$AD40,0,DT$4),LEN(OFFSET('Vacation Tracker'!$Q40:$AD40,0,DT$4))-1),0)))</f>
        <v>0</v>
      </c>
      <c r="DW37" s="26">
        <f t="array" aca="1" ref="DW37" ca="1">SUM(IF(RIGHT(OFFSET('Vacation Tracker'!$Q40:$AD40,0,DT$4))=DW$8,IFERROR(--LEFT(OFFSET('Vacation Tracker'!$Q40:$AD40,0,DT$4),LEN(OFFSET('Vacation Tracker'!$Q40:$AD40,0,DT$4))-1),0)))</f>
        <v>0</v>
      </c>
      <c r="DX37" s="23">
        <f ca="1">SUM(OFFSET('Vacation Tracker'!$Q40:$AD40,0,DX$4))</f>
        <v>0</v>
      </c>
      <c r="DY37" s="26">
        <f t="shared" ref="DY37" ca="1" si="1664">DX37-DZ37</f>
        <v>0</v>
      </c>
      <c r="DZ37" s="26">
        <f t="array" aca="1" ref="DZ37" ca="1">SUM(IF(RIGHT(OFFSET('Vacation Tracker'!$Q40:$AD40,0,DX$4))&lt;&gt;"O",IFERROR(--LEFT(OFFSET('Vacation Tracker'!$Q40:$AD40,0,DX$4),LEN(OFFSET('Vacation Tracker'!$Q40:$AD40,0,DX$4))-1),0)))</f>
        <v>0</v>
      </c>
      <c r="EA37" s="26">
        <f t="array" aca="1" ref="EA37" ca="1">SUM(IF(RIGHT(OFFSET('Vacation Tracker'!$Q40:$AD40,0,DX$4))=EA$8,IFERROR(--LEFT(OFFSET('Vacation Tracker'!$Q40:$AD40,0,DX$4),LEN(OFFSET('Vacation Tracker'!$Q40:$AD40,0,DX$4))-1),0)))</f>
        <v>0</v>
      </c>
      <c r="EB37" s="23">
        <f ca="1">SUM(OFFSET('Vacation Tracker'!$Q40:$AD40,0,EB$4))</f>
        <v>0</v>
      </c>
      <c r="EC37" s="26">
        <f t="shared" ref="EC37" ca="1" si="1665">EB37-ED37</f>
        <v>0</v>
      </c>
      <c r="ED37" s="26">
        <f t="array" aca="1" ref="ED37" ca="1">SUM(IF(RIGHT(OFFSET('Vacation Tracker'!$Q40:$AD40,0,EB$4))&lt;&gt;"O",IFERROR(--LEFT(OFFSET('Vacation Tracker'!$Q40:$AD40,0,EB$4),LEN(OFFSET('Vacation Tracker'!$Q40:$AD40,0,EB$4))-1),0)))</f>
        <v>0</v>
      </c>
      <c r="EE37" s="26">
        <f t="array" aca="1" ref="EE37" ca="1">SUM(IF(RIGHT(OFFSET('Vacation Tracker'!$Q40:$AD40,0,EB$4))=EE$8,IFERROR(--LEFT(OFFSET('Vacation Tracker'!$Q40:$AD40,0,EB$4),LEN(OFFSET('Vacation Tracker'!$Q40:$AD40,0,EB$4))-1),0)))</f>
        <v>0</v>
      </c>
      <c r="EF37" s="23">
        <f ca="1">SUM(OFFSET('Vacation Tracker'!$Q40:$AD40,0,EF$4))</f>
        <v>0</v>
      </c>
      <c r="EG37" s="26">
        <f t="shared" ref="EG37" ca="1" si="1666">EF37-EH37</f>
        <v>0</v>
      </c>
      <c r="EH37" s="26">
        <f t="array" aca="1" ref="EH37" ca="1">SUM(IF(RIGHT(OFFSET('Vacation Tracker'!$Q40:$AD40,0,EF$4))&lt;&gt;"O",IFERROR(--LEFT(OFFSET('Vacation Tracker'!$Q40:$AD40,0,EF$4),LEN(OFFSET('Vacation Tracker'!$Q40:$AD40,0,EF$4))-1),0)))</f>
        <v>0</v>
      </c>
      <c r="EI37" s="26">
        <f t="array" aca="1" ref="EI37" ca="1">SUM(IF(RIGHT(OFFSET('Vacation Tracker'!$Q40:$AD40,0,EF$4))=EI$8,IFERROR(--LEFT(OFFSET('Vacation Tracker'!$Q40:$AD40,0,EF$4),LEN(OFFSET('Vacation Tracker'!$Q40:$AD40,0,EF$4))-1),0)))</f>
        <v>0</v>
      </c>
      <c r="EJ37" s="23">
        <f ca="1">SUM(OFFSET('Vacation Tracker'!$Q40:$AD40,0,EJ$4))</f>
        <v>0</v>
      </c>
      <c r="EK37" s="26">
        <f t="shared" ref="EK37" ca="1" si="1667">EJ37-EL37</f>
        <v>0</v>
      </c>
      <c r="EL37" s="26">
        <f t="array" aca="1" ref="EL37" ca="1">SUM(IF(RIGHT(OFFSET('Vacation Tracker'!$Q40:$AD40,0,EJ$4))&lt;&gt;"O",IFERROR(--LEFT(OFFSET('Vacation Tracker'!$Q40:$AD40,0,EJ$4),LEN(OFFSET('Vacation Tracker'!$Q40:$AD40,0,EJ$4))-1),0)))</f>
        <v>0</v>
      </c>
      <c r="EM37" s="26">
        <f t="array" aca="1" ref="EM37" ca="1">SUM(IF(RIGHT(OFFSET('Vacation Tracker'!$Q40:$AD40,0,EJ$4))=EM$8,IFERROR(--LEFT(OFFSET('Vacation Tracker'!$Q40:$AD40,0,EJ$4),LEN(OFFSET('Vacation Tracker'!$Q40:$AD40,0,EJ$4))-1),0)))</f>
        <v>0</v>
      </c>
      <c r="EN37" s="23">
        <f ca="1">SUM(OFFSET('Vacation Tracker'!$Q40:$AD40,0,EN$4))</f>
        <v>0</v>
      </c>
      <c r="EO37" s="26">
        <f t="shared" ref="EO37" ca="1" si="1668">EN37-EP37</f>
        <v>0</v>
      </c>
      <c r="EP37" s="26">
        <f t="array" aca="1" ref="EP37" ca="1">SUM(IF(RIGHT(OFFSET('Vacation Tracker'!$Q40:$AD40,0,EN$4))&lt;&gt;"O",IFERROR(--LEFT(OFFSET('Vacation Tracker'!$Q40:$AD40,0,EN$4),LEN(OFFSET('Vacation Tracker'!$Q40:$AD40,0,EN$4))-1),0)))</f>
        <v>0</v>
      </c>
      <c r="EQ37" s="26">
        <f t="array" aca="1" ref="EQ37" ca="1">SUM(IF(RIGHT(OFFSET('Vacation Tracker'!$Q40:$AD40,0,EN$4))=EQ$8,IFERROR(--LEFT(OFFSET('Vacation Tracker'!$Q40:$AD40,0,EN$4),LEN(OFFSET('Vacation Tracker'!$Q40:$AD40,0,EN$4))-1),0)))</f>
        <v>0</v>
      </c>
      <c r="ER37" s="23">
        <f ca="1">SUM(OFFSET('Vacation Tracker'!$Q40:$AD40,0,ER$4))</f>
        <v>0</v>
      </c>
      <c r="ES37" s="26">
        <f t="shared" ref="ES37" ca="1" si="1669">ER37-ET37</f>
        <v>0</v>
      </c>
      <c r="ET37" s="26">
        <f t="array" aca="1" ref="ET37" ca="1">SUM(IF(RIGHT(OFFSET('Vacation Tracker'!$Q40:$AD40,0,ER$4))&lt;&gt;"O",IFERROR(--LEFT(OFFSET('Vacation Tracker'!$Q40:$AD40,0,ER$4),LEN(OFFSET('Vacation Tracker'!$Q40:$AD40,0,ER$4))-1),0)))</f>
        <v>0</v>
      </c>
      <c r="EU37" s="26">
        <f t="array" aca="1" ref="EU37" ca="1">SUM(IF(RIGHT(OFFSET('Vacation Tracker'!$Q40:$AD40,0,ER$4))=EU$8,IFERROR(--LEFT(OFFSET('Vacation Tracker'!$Q40:$AD40,0,ER$4),LEN(OFFSET('Vacation Tracker'!$Q40:$AD40,0,ER$4))-1),0)))</f>
        <v>0</v>
      </c>
      <c r="EV37" s="23">
        <f ca="1">SUM(OFFSET('Vacation Tracker'!$Q40:$AD40,0,EV$4))</f>
        <v>0</v>
      </c>
      <c r="EW37" s="26">
        <f t="shared" ref="EW37" ca="1" si="1670">EV37-EX37</f>
        <v>0</v>
      </c>
      <c r="EX37" s="26">
        <f t="array" aca="1" ref="EX37" ca="1">SUM(IF(RIGHT(OFFSET('Vacation Tracker'!$Q40:$AD40,0,EV$4))&lt;&gt;"O",IFERROR(--LEFT(OFFSET('Vacation Tracker'!$Q40:$AD40,0,EV$4),LEN(OFFSET('Vacation Tracker'!$Q40:$AD40,0,EV$4))-1),0)))</f>
        <v>0</v>
      </c>
      <c r="EY37" s="26">
        <f t="array" aca="1" ref="EY37" ca="1">SUM(IF(RIGHT(OFFSET('Vacation Tracker'!$Q40:$AD40,0,EV$4))=EY$8,IFERROR(--LEFT(OFFSET('Vacation Tracker'!$Q40:$AD40,0,EV$4),LEN(OFFSET('Vacation Tracker'!$Q40:$AD40,0,EV$4))-1),0)))</f>
        <v>0</v>
      </c>
      <c r="EZ37" s="23">
        <f ca="1">SUM(OFFSET('Vacation Tracker'!$Q40:$AD40,0,EZ$4))</f>
        <v>0</v>
      </c>
      <c r="FA37" s="26">
        <f t="shared" ref="FA37" ca="1" si="1671">EZ37-FB37</f>
        <v>0</v>
      </c>
      <c r="FB37" s="26">
        <f t="array" aca="1" ref="FB37" ca="1">SUM(IF(RIGHT(OFFSET('Vacation Tracker'!$Q40:$AD40,0,EZ$4))&lt;&gt;"O",IFERROR(--LEFT(OFFSET('Vacation Tracker'!$Q40:$AD40,0,EZ$4),LEN(OFFSET('Vacation Tracker'!$Q40:$AD40,0,EZ$4))-1),0)))</f>
        <v>0</v>
      </c>
      <c r="FC37" s="26">
        <f t="array" aca="1" ref="FC37" ca="1">SUM(IF(RIGHT(OFFSET('Vacation Tracker'!$Q40:$AD40,0,EZ$4))=FC$8,IFERROR(--LEFT(OFFSET('Vacation Tracker'!$Q40:$AD40,0,EZ$4),LEN(OFFSET('Vacation Tracker'!$Q40:$AD40,0,EZ$4))-1),0)))</f>
        <v>0</v>
      </c>
      <c r="FD37" s="23">
        <f ca="1">SUM(OFFSET('Vacation Tracker'!$Q40:$AD40,0,FD$4))</f>
        <v>0</v>
      </c>
      <c r="FE37" s="26">
        <f t="shared" ref="FE37" ca="1" si="1672">FD37-FF37</f>
        <v>0</v>
      </c>
      <c r="FF37" s="26">
        <f t="array" aca="1" ref="FF37" ca="1">SUM(IF(RIGHT(OFFSET('Vacation Tracker'!$Q40:$AD40,0,FD$4))&lt;&gt;"O",IFERROR(--LEFT(OFFSET('Vacation Tracker'!$Q40:$AD40,0,FD$4),LEN(OFFSET('Vacation Tracker'!$Q40:$AD40,0,FD$4))-1),0)))</f>
        <v>0</v>
      </c>
      <c r="FG37" s="26">
        <f t="array" aca="1" ref="FG37" ca="1">SUM(IF(RIGHT(OFFSET('Vacation Tracker'!$Q40:$AD40,0,FD$4))=FG$8,IFERROR(--LEFT(OFFSET('Vacation Tracker'!$Q40:$AD40,0,FD$4),LEN(OFFSET('Vacation Tracker'!$Q40:$AD40,0,FD$4))-1),0)))</f>
        <v>0</v>
      </c>
      <c r="FH37" s="23">
        <f ca="1">SUM(OFFSET('Vacation Tracker'!$Q40:$AD40,0,FH$4))</f>
        <v>0</v>
      </c>
      <c r="FI37" s="26">
        <f t="shared" ref="FI37" ca="1" si="1673">FH37-FJ37</f>
        <v>0</v>
      </c>
      <c r="FJ37" s="26">
        <f t="array" aca="1" ref="FJ37" ca="1">SUM(IF(RIGHT(OFFSET('Vacation Tracker'!$Q40:$AD40,0,FH$4))&lt;&gt;"O",IFERROR(--LEFT(OFFSET('Vacation Tracker'!$Q40:$AD40,0,FH$4),LEN(OFFSET('Vacation Tracker'!$Q40:$AD40,0,FH$4))-1),0)))</f>
        <v>0</v>
      </c>
      <c r="FK37" s="26">
        <f t="array" aca="1" ref="FK37" ca="1">SUM(IF(RIGHT(OFFSET('Vacation Tracker'!$Q40:$AD40,0,FH$4))=FK$8,IFERROR(--LEFT(OFFSET('Vacation Tracker'!$Q40:$AD40,0,FH$4),LEN(OFFSET('Vacation Tracker'!$Q40:$AD40,0,FH$4))-1),0)))</f>
        <v>0</v>
      </c>
      <c r="FL37" s="23">
        <f ca="1">SUM(OFFSET('Vacation Tracker'!$Q40:$AD40,0,FL$4))</f>
        <v>0</v>
      </c>
      <c r="FM37" s="26">
        <f t="shared" ref="FM37" ca="1" si="1674">FL37-FN37</f>
        <v>0</v>
      </c>
      <c r="FN37" s="26">
        <f t="array" aca="1" ref="FN37" ca="1">SUM(IF(RIGHT(OFFSET('Vacation Tracker'!$Q40:$AD40,0,FL$4))&lt;&gt;"O",IFERROR(--LEFT(OFFSET('Vacation Tracker'!$Q40:$AD40,0,FL$4),LEN(OFFSET('Vacation Tracker'!$Q40:$AD40,0,FL$4))-1),0)))</f>
        <v>0</v>
      </c>
      <c r="FO37" s="26">
        <f t="array" aca="1" ref="FO37" ca="1">SUM(IF(RIGHT(OFFSET('Vacation Tracker'!$Q40:$AD40,0,FL$4))=FO$8,IFERROR(--LEFT(OFFSET('Vacation Tracker'!$Q40:$AD40,0,FL$4),LEN(OFFSET('Vacation Tracker'!$Q40:$AD40,0,FL$4))-1),0)))</f>
        <v>0</v>
      </c>
      <c r="FP37" s="23">
        <f ca="1">SUM(OFFSET('Vacation Tracker'!$Q40:$AD40,0,FP$4))</f>
        <v>0</v>
      </c>
      <c r="FQ37" s="26">
        <f t="shared" ref="FQ37" ca="1" si="1675">FP37-FR37</f>
        <v>0</v>
      </c>
      <c r="FR37" s="26">
        <f t="array" aca="1" ref="FR37" ca="1">SUM(IF(RIGHT(OFFSET('Vacation Tracker'!$Q40:$AD40,0,FP$4))&lt;&gt;"O",IFERROR(--LEFT(OFFSET('Vacation Tracker'!$Q40:$AD40,0,FP$4),LEN(OFFSET('Vacation Tracker'!$Q40:$AD40,0,FP$4))-1),0)))</f>
        <v>0</v>
      </c>
      <c r="FS37" s="26">
        <f t="array" aca="1" ref="FS37" ca="1">SUM(IF(RIGHT(OFFSET('Vacation Tracker'!$Q40:$AD40,0,FP$4))=FS$8,IFERROR(--LEFT(OFFSET('Vacation Tracker'!$Q40:$AD40,0,FP$4),LEN(OFFSET('Vacation Tracker'!$Q40:$AD40,0,FP$4))-1),0)))</f>
        <v>0</v>
      </c>
      <c r="FT37" s="23">
        <f ca="1">SUM(OFFSET('Vacation Tracker'!$Q40:$AD40,0,FT$4))</f>
        <v>0</v>
      </c>
      <c r="FU37" s="26">
        <f t="shared" ref="FU37" ca="1" si="1676">FT37-FV37</f>
        <v>0</v>
      </c>
      <c r="FV37" s="26">
        <f t="array" aca="1" ref="FV37" ca="1">SUM(IF(RIGHT(OFFSET('Vacation Tracker'!$Q40:$AD40,0,FT$4))&lt;&gt;"O",IFERROR(--LEFT(OFFSET('Vacation Tracker'!$Q40:$AD40,0,FT$4),LEN(OFFSET('Vacation Tracker'!$Q40:$AD40,0,FT$4))-1),0)))</f>
        <v>0</v>
      </c>
      <c r="FW37" s="26">
        <f t="array" aca="1" ref="FW37" ca="1">SUM(IF(RIGHT(OFFSET('Vacation Tracker'!$Q40:$AD40,0,FT$4))=FW$8,IFERROR(--LEFT(OFFSET('Vacation Tracker'!$Q40:$AD40,0,FT$4),LEN(OFFSET('Vacation Tracker'!$Q40:$AD40,0,FT$4))-1),0)))</f>
        <v>0</v>
      </c>
      <c r="FX37" s="23">
        <f ca="1">SUM(OFFSET('Vacation Tracker'!$Q40:$AD40,0,FX$4))</f>
        <v>0</v>
      </c>
      <c r="FY37" s="26">
        <f t="shared" ref="FY37" ca="1" si="1677">FX37-FZ37</f>
        <v>0</v>
      </c>
      <c r="FZ37" s="26">
        <f t="array" aca="1" ref="FZ37" ca="1">SUM(IF(RIGHT(OFFSET('Vacation Tracker'!$Q40:$AD40,0,FX$4))&lt;&gt;"O",IFERROR(--LEFT(OFFSET('Vacation Tracker'!$Q40:$AD40,0,FX$4),LEN(OFFSET('Vacation Tracker'!$Q40:$AD40,0,FX$4))-1),0)))</f>
        <v>0</v>
      </c>
      <c r="GA37" s="26">
        <f t="array" aca="1" ref="GA37" ca="1">SUM(IF(RIGHT(OFFSET('Vacation Tracker'!$Q40:$AD40,0,FX$4))=GA$8,IFERROR(--LEFT(OFFSET('Vacation Tracker'!$Q40:$AD40,0,FX$4),LEN(OFFSET('Vacation Tracker'!$Q40:$AD40,0,FX$4))-1),0)))</f>
        <v>0</v>
      </c>
      <c r="GB37" s="23">
        <f ca="1">SUM(OFFSET('Vacation Tracker'!$Q40:$AD40,0,GB$4))</f>
        <v>0</v>
      </c>
      <c r="GC37" s="26">
        <f t="shared" ref="GC37" ca="1" si="1678">GB37-GD37</f>
        <v>0</v>
      </c>
      <c r="GD37" s="26">
        <f t="array" aca="1" ref="GD37" ca="1">SUM(IF(RIGHT(OFFSET('Vacation Tracker'!$Q40:$AD40,0,GB$4))&lt;&gt;"O",IFERROR(--LEFT(OFFSET('Vacation Tracker'!$Q40:$AD40,0,GB$4),LEN(OFFSET('Vacation Tracker'!$Q40:$AD40,0,GB$4))-1),0)))</f>
        <v>0</v>
      </c>
      <c r="GE37" s="26">
        <f t="array" aca="1" ref="GE37" ca="1">SUM(IF(RIGHT(OFFSET('Vacation Tracker'!$Q40:$AD40,0,GB$4))=GE$8,IFERROR(--LEFT(OFFSET('Vacation Tracker'!$Q40:$AD40,0,GB$4),LEN(OFFSET('Vacation Tracker'!$Q40:$AD40,0,GB$4))-1),0)))</f>
        <v>0</v>
      </c>
      <c r="GF37" s="23">
        <f ca="1">SUM(OFFSET('Vacation Tracker'!$Q40:$AD40,0,GF$4))</f>
        <v>0</v>
      </c>
      <c r="GG37" s="26">
        <f t="shared" ref="GG37" ca="1" si="1679">GF37-GH37</f>
        <v>0</v>
      </c>
      <c r="GH37" s="26">
        <f t="array" aca="1" ref="GH37" ca="1">SUM(IF(RIGHT(OFFSET('Vacation Tracker'!$Q40:$AD40,0,GF$4))&lt;&gt;"O",IFERROR(--LEFT(OFFSET('Vacation Tracker'!$Q40:$AD40,0,GF$4),LEN(OFFSET('Vacation Tracker'!$Q40:$AD40,0,GF$4))-1),0)))</f>
        <v>0</v>
      </c>
      <c r="GI37" s="26">
        <f t="array" aca="1" ref="GI37" ca="1">SUM(IF(RIGHT(OFFSET('Vacation Tracker'!$Q40:$AD40,0,GF$4))=GI$8,IFERROR(--LEFT(OFFSET('Vacation Tracker'!$Q40:$AD40,0,GF$4),LEN(OFFSET('Vacation Tracker'!$Q40:$AD40,0,GF$4))-1),0)))</f>
        <v>0</v>
      </c>
      <c r="GJ37" s="23">
        <f ca="1">SUM(OFFSET('Vacation Tracker'!$Q40:$AD40,0,GJ$4))</f>
        <v>0</v>
      </c>
      <c r="GK37" s="26">
        <f t="shared" ref="GK37" ca="1" si="1680">GJ37-GL37</f>
        <v>0</v>
      </c>
      <c r="GL37" s="26">
        <f t="array" aca="1" ref="GL37" ca="1">SUM(IF(RIGHT(OFFSET('Vacation Tracker'!$Q40:$AD40,0,GJ$4))&lt;&gt;"O",IFERROR(--LEFT(OFFSET('Vacation Tracker'!$Q40:$AD40,0,GJ$4),LEN(OFFSET('Vacation Tracker'!$Q40:$AD40,0,GJ$4))-1),0)))</f>
        <v>0</v>
      </c>
      <c r="GM37" s="26">
        <f t="array" aca="1" ref="GM37" ca="1">SUM(IF(RIGHT(OFFSET('Vacation Tracker'!$Q40:$AD40,0,GJ$4))=GM$8,IFERROR(--LEFT(OFFSET('Vacation Tracker'!$Q40:$AD40,0,GJ$4),LEN(OFFSET('Vacation Tracker'!$Q40:$AD40,0,GJ$4))-1),0)))</f>
        <v>0</v>
      </c>
      <c r="GN37" s="23">
        <f ca="1">SUM(OFFSET('Vacation Tracker'!$Q40:$AD40,0,GN$4))</f>
        <v>0</v>
      </c>
      <c r="GO37" s="26">
        <f t="shared" ref="GO37" ca="1" si="1681">GN37-GP37</f>
        <v>0</v>
      </c>
      <c r="GP37" s="26">
        <f t="array" aca="1" ref="GP37" ca="1">SUM(IF(RIGHT(OFFSET('Vacation Tracker'!$Q40:$AD40,0,GN$4))&lt;&gt;"O",IFERROR(--LEFT(OFFSET('Vacation Tracker'!$Q40:$AD40,0,GN$4),LEN(OFFSET('Vacation Tracker'!$Q40:$AD40,0,GN$4))-1),0)))</f>
        <v>0</v>
      </c>
      <c r="GQ37" s="26">
        <f t="array" aca="1" ref="GQ37" ca="1">SUM(IF(RIGHT(OFFSET('Vacation Tracker'!$Q40:$AD40,0,GN$4))=GQ$8,IFERROR(--LEFT(OFFSET('Vacation Tracker'!$Q40:$AD40,0,GN$4),LEN(OFFSET('Vacation Tracker'!$Q40:$AD40,0,GN$4))-1),0)))</f>
        <v>0</v>
      </c>
      <c r="GR37" s="23">
        <f ca="1">SUM(OFFSET('Vacation Tracker'!$Q40:$AD40,0,GR$4))</f>
        <v>0</v>
      </c>
      <c r="GS37" s="26">
        <f t="shared" ref="GS37" ca="1" si="1682">GR37-GT37</f>
        <v>0</v>
      </c>
      <c r="GT37" s="26">
        <f t="array" aca="1" ref="GT37" ca="1">SUM(IF(RIGHT(OFFSET('Vacation Tracker'!$Q40:$AD40,0,GR$4))&lt;&gt;"O",IFERROR(--LEFT(OFFSET('Vacation Tracker'!$Q40:$AD40,0,GR$4),LEN(OFFSET('Vacation Tracker'!$Q40:$AD40,0,GR$4))-1),0)))</f>
        <v>0</v>
      </c>
      <c r="GU37" s="26">
        <f t="array" aca="1" ref="GU37" ca="1">SUM(IF(RIGHT(OFFSET('Vacation Tracker'!$Q40:$AD40,0,GR$4))=GU$8,IFERROR(--LEFT(OFFSET('Vacation Tracker'!$Q40:$AD40,0,GR$4),LEN(OFFSET('Vacation Tracker'!$Q40:$AD40,0,GR$4))-1),0)))</f>
        <v>0</v>
      </c>
      <c r="GV37" s="23">
        <f ca="1">SUM(OFFSET('Vacation Tracker'!$Q40:$AD40,0,GV$4))</f>
        <v>0</v>
      </c>
      <c r="GW37" s="26">
        <f t="shared" ref="GW37" ca="1" si="1683">GV37-GX37</f>
        <v>0</v>
      </c>
      <c r="GX37" s="26">
        <f t="array" aca="1" ref="GX37" ca="1">SUM(IF(RIGHT(OFFSET('Vacation Tracker'!$Q40:$AD40,0,GV$4))&lt;&gt;"O",IFERROR(--LEFT(OFFSET('Vacation Tracker'!$Q40:$AD40,0,GV$4),LEN(OFFSET('Vacation Tracker'!$Q40:$AD40,0,GV$4))-1),0)))</f>
        <v>0</v>
      </c>
      <c r="GY37" s="26">
        <f t="array" aca="1" ref="GY37" ca="1">SUM(IF(RIGHT(OFFSET('Vacation Tracker'!$Q40:$AD40,0,GV$4))=GY$8,IFERROR(--LEFT(OFFSET('Vacation Tracker'!$Q40:$AD40,0,GV$4),LEN(OFFSET('Vacation Tracker'!$Q40:$AD40,0,GV$4))-1),0)))</f>
        <v>0</v>
      </c>
      <c r="GZ37" s="23">
        <f ca="1">SUM(OFFSET('Vacation Tracker'!$Q40:$AD40,0,GZ$4))</f>
        <v>0</v>
      </c>
      <c r="HA37" s="26">
        <f t="shared" ref="HA37" ca="1" si="1684">GZ37-HB37</f>
        <v>0</v>
      </c>
      <c r="HB37" s="26">
        <f t="array" aca="1" ref="HB37" ca="1">SUM(IF(RIGHT(OFFSET('Vacation Tracker'!$Q40:$AD40,0,GZ$4))&lt;&gt;"O",IFERROR(--LEFT(OFFSET('Vacation Tracker'!$Q40:$AD40,0,GZ$4),LEN(OFFSET('Vacation Tracker'!$Q40:$AD40,0,GZ$4))-1),0)))</f>
        <v>0</v>
      </c>
      <c r="HC37" s="26">
        <f t="array" aca="1" ref="HC37" ca="1">SUM(IF(RIGHT(OFFSET('Vacation Tracker'!$Q40:$AD40,0,GZ$4))=HC$8,IFERROR(--LEFT(OFFSET('Vacation Tracker'!$Q40:$AD40,0,GZ$4),LEN(OFFSET('Vacation Tracker'!$Q40:$AD40,0,GZ$4))-1),0)))</f>
        <v>0</v>
      </c>
      <c r="HD37" s="23">
        <f ca="1">SUM(OFFSET('Vacation Tracker'!$Q40:$AD40,0,HD$4))</f>
        <v>0</v>
      </c>
      <c r="HE37" s="26">
        <f t="shared" ref="HE37" ca="1" si="1685">HD37-HF37</f>
        <v>0</v>
      </c>
      <c r="HF37" s="26">
        <f t="array" aca="1" ref="HF37" ca="1">SUM(IF(RIGHT(OFFSET('Vacation Tracker'!$Q40:$AD40,0,HD$4))&lt;&gt;"O",IFERROR(--LEFT(OFFSET('Vacation Tracker'!$Q40:$AD40,0,HD$4),LEN(OFFSET('Vacation Tracker'!$Q40:$AD40,0,HD$4))-1),0)))</f>
        <v>0</v>
      </c>
      <c r="HG37" s="26">
        <f t="array" aca="1" ref="HG37" ca="1">SUM(IF(RIGHT(OFFSET('Vacation Tracker'!$Q40:$AD40,0,HD$4))=HG$8,IFERROR(--LEFT(OFFSET('Vacation Tracker'!$Q40:$AD40,0,HD$4),LEN(OFFSET('Vacation Tracker'!$Q40:$AD40,0,HD$4))-1),0)))</f>
        <v>0</v>
      </c>
      <c r="HH37" s="23">
        <f ca="1">SUM(OFFSET('Vacation Tracker'!$Q40:$AD40,0,HH$4))</f>
        <v>0</v>
      </c>
      <c r="HI37" s="26">
        <f t="shared" ref="HI37" ca="1" si="1686">HH37-HJ37</f>
        <v>0</v>
      </c>
      <c r="HJ37" s="26">
        <f t="array" aca="1" ref="HJ37" ca="1">SUM(IF(RIGHT(OFFSET('Vacation Tracker'!$Q40:$AD40,0,HH$4))&lt;&gt;"O",IFERROR(--LEFT(OFFSET('Vacation Tracker'!$Q40:$AD40,0,HH$4),LEN(OFFSET('Vacation Tracker'!$Q40:$AD40,0,HH$4))-1),0)))</f>
        <v>0</v>
      </c>
      <c r="HK37" s="26">
        <f t="array" aca="1" ref="HK37" ca="1">SUM(IF(RIGHT(OFFSET('Vacation Tracker'!$Q40:$AD40,0,HH$4))=HK$8,IFERROR(--LEFT(OFFSET('Vacation Tracker'!$Q40:$AD40,0,HH$4),LEN(OFFSET('Vacation Tracker'!$Q40:$AD40,0,HH$4))-1),0)))</f>
        <v>0</v>
      </c>
      <c r="HL37" s="23">
        <f ca="1">SUM(OFFSET('Vacation Tracker'!$Q40:$AD40,0,HL$4))</f>
        <v>0</v>
      </c>
      <c r="HM37" s="26">
        <f t="shared" ref="HM37" ca="1" si="1687">HL37-HN37</f>
        <v>0</v>
      </c>
      <c r="HN37" s="26">
        <f t="array" aca="1" ref="HN37" ca="1">SUM(IF(RIGHT(OFFSET('Vacation Tracker'!$Q40:$AD40,0,HL$4))&lt;&gt;"O",IFERROR(--LEFT(OFFSET('Vacation Tracker'!$Q40:$AD40,0,HL$4),LEN(OFFSET('Vacation Tracker'!$Q40:$AD40,0,HL$4))-1),0)))</f>
        <v>0</v>
      </c>
      <c r="HO37" s="26">
        <f t="array" aca="1" ref="HO37" ca="1">SUM(IF(RIGHT(OFFSET('Vacation Tracker'!$Q40:$AD40,0,HL$4))=HO$8,IFERROR(--LEFT(OFFSET('Vacation Tracker'!$Q40:$AD40,0,HL$4),LEN(OFFSET('Vacation Tracker'!$Q40:$AD40,0,HL$4))-1),0)))</f>
        <v>0</v>
      </c>
      <c r="HP37" s="23">
        <f ca="1">SUM(OFFSET('Vacation Tracker'!$Q40:$AD40,0,HP$4))</f>
        <v>0</v>
      </c>
      <c r="HQ37" s="26">
        <f t="shared" ref="HQ37" ca="1" si="1688">HP37-HR37</f>
        <v>0</v>
      </c>
      <c r="HR37" s="26">
        <f t="array" aca="1" ref="HR37" ca="1">SUM(IF(RIGHT(OFFSET('Vacation Tracker'!$Q40:$AD40,0,HP$4))&lt;&gt;"O",IFERROR(--LEFT(OFFSET('Vacation Tracker'!$Q40:$AD40,0,HP$4),LEN(OFFSET('Vacation Tracker'!$Q40:$AD40,0,HP$4))-1),0)))</f>
        <v>0</v>
      </c>
      <c r="HS37" s="23">
        <f t="array" aca="1" ref="HS37" ca="1">SUM(IF(RIGHT(OFFSET('Vacation Tracker'!$Q40:$AD40,0,HP$4))=HS$8,IFERROR(--LEFT(OFFSET('Vacation Tracker'!$Q40:$AD40,0,HP$4),LEN(OFFSET('Vacation Tracker'!$Q40:$AD40,0,HP$4))-1),0)))</f>
        <v>0</v>
      </c>
    </row>
    <row r="38" spans="2:227" ht="15" customHeight="1" x14ac:dyDescent="0.2">
      <c r="B38" s="23">
        <f>IF('Vacation Tracker'!B41&lt;&gt;"",'Vacation Tracker'!B41,"")</f>
        <v>30</v>
      </c>
      <c r="C38" s="24" t="str">
        <f>IF('Vacation Tracker'!C41&lt;&gt;"",'Vacation Tracker'!C41,"")</f>
        <v/>
      </c>
      <c r="D38" s="25" t="str">
        <f>IF('Vacation Tracker'!D41&lt;&gt;"",'Vacation Tracker'!D41,"")</f>
        <v/>
      </c>
      <c r="E38" s="25" t="str">
        <f>IF('Vacation Tracker'!E41&lt;&gt;"",'Vacation Tracker'!E41,"")</f>
        <v/>
      </c>
      <c r="F38" s="24" t="str">
        <f>IF('Vacation Tracker'!F41&lt;&gt;"",'Vacation Tracker'!F41,"")</f>
        <v/>
      </c>
      <c r="G38" s="24" t="str">
        <f>IF('Vacation Tracker'!G41&lt;&gt;"",'Vacation Tracker'!G41,"")</f>
        <v/>
      </c>
      <c r="H38" s="23" t="str">
        <f t="shared" si="1280"/>
        <v/>
      </c>
      <c r="I38" s="23" t="str">
        <f t="shared" si="1280"/>
        <v/>
      </c>
      <c r="J38" s="23" t="str">
        <f t="shared" si="1280"/>
        <v/>
      </c>
      <c r="K38" s="23" t="str">
        <f t="shared" si="259"/>
        <v/>
      </c>
      <c r="L38" s="23">
        <f ca="1">SUM(OFFSET('Vacation Tracker'!$Q41:$AD41,0,L$4))</f>
        <v>0</v>
      </c>
      <c r="M38" s="26">
        <f t="shared" ca="1" si="204"/>
        <v>0</v>
      </c>
      <c r="N38" s="26">
        <f t="array" aca="1" ref="N38" ca="1">SUM(IF(RIGHT(OFFSET('Vacation Tracker'!$Q41:$AD41,0,L$4))&lt;&gt;"O",IFERROR(--LEFT(OFFSET('Vacation Tracker'!$Q41:$AD41,0,L$4),LEN(OFFSET('Vacation Tracker'!$Q41:$AD41,0,L$4))-1),0)))</f>
        <v>0</v>
      </c>
      <c r="O38" s="26">
        <f t="array" aca="1" ref="O38" ca="1">SUM(IF(RIGHT(OFFSET('Vacation Tracker'!$Q41:$AD41,0,L$4))=O$8,IFERROR(--LEFT(OFFSET('Vacation Tracker'!$Q41:$AD41,0,L$4),LEN(OFFSET('Vacation Tracker'!$Q41:$AD41,0,L$4))-1),0)))</f>
        <v>0</v>
      </c>
      <c r="P38" s="23">
        <f ca="1">SUM(OFFSET('Vacation Tracker'!$Q41:$AD41,0,P$4))</f>
        <v>0</v>
      </c>
      <c r="Q38" s="26">
        <f t="shared" ca="1" si="205"/>
        <v>0</v>
      </c>
      <c r="R38" s="26">
        <f t="array" aca="1" ref="R38" ca="1">SUM(IF(RIGHT(OFFSET('Vacation Tracker'!$Q41:$AD41,0,P$4))&lt;&gt;"O",IFERROR(--LEFT(OFFSET('Vacation Tracker'!$Q41:$AD41,0,P$4),LEN(OFFSET('Vacation Tracker'!$Q41:$AD41,0,P$4))-1),0)))</f>
        <v>0</v>
      </c>
      <c r="S38" s="26">
        <f t="array" aca="1" ref="S38" ca="1">SUM(IF(RIGHT(OFFSET('Vacation Tracker'!$Q41:$AD41,0,P$4))=S$8,IFERROR(--LEFT(OFFSET('Vacation Tracker'!$Q41:$AD41,0,P$4),LEN(OFFSET('Vacation Tracker'!$Q41:$AD41,0,P$4))-1),0)))</f>
        <v>0</v>
      </c>
      <c r="T38" s="23">
        <f ca="1">SUM(OFFSET('Vacation Tracker'!$Q41:$AD41,0,T$4))</f>
        <v>0</v>
      </c>
      <c r="U38" s="26">
        <f t="shared" ca="1" si="206"/>
        <v>0</v>
      </c>
      <c r="V38" s="26">
        <f t="array" aca="1" ref="V38" ca="1">SUM(IF(RIGHT(OFFSET('Vacation Tracker'!$Q41:$AD41,0,T$4))&lt;&gt;"O",IFERROR(--LEFT(OFFSET('Vacation Tracker'!$Q41:$AD41,0,T$4),LEN(OFFSET('Vacation Tracker'!$Q41:$AD41,0,T$4))-1),0)))</f>
        <v>0</v>
      </c>
      <c r="W38" s="26">
        <f t="array" aca="1" ref="W38" ca="1">SUM(IF(RIGHT(OFFSET('Vacation Tracker'!$Q41:$AD41,0,T$4))=W$8,IFERROR(--LEFT(OFFSET('Vacation Tracker'!$Q41:$AD41,0,T$4),LEN(OFFSET('Vacation Tracker'!$Q41:$AD41,0,T$4))-1),0)))</f>
        <v>0</v>
      </c>
      <c r="X38" s="23">
        <f ca="1">SUM(OFFSET('Vacation Tracker'!$Q41:$AD41,0,X$4))</f>
        <v>0</v>
      </c>
      <c r="Y38" s="26">
        <f t="shared" ref="Y38" ca="1" si="1689">X38-Z38</f>
        <v>0</v>
      </c>
      <c r="Z38" s="26">
        <f t="array" aca="1" ref="Z38" ca="1">SUM(IF(RIGHT(OFFSET('Vacation Tracker'!$Q41:$AD41,0,X$4))&lt;&gt;"O",IFERROR(--LEFT(OFFSET('Vacation Tracker'!$Q41:$AD41,0,X$4),LEN(OFFSET('Vacation Tracker'!$Q41:$AD41,0,X$4))-1),0)))</f>
        <v>0</v>
      </c>
      <c r="AA38" s="26">
        <f t="array" aca="1" ref="AA38" ca="1">SUM(IF(RIGHT(OFFSET('Vacation Tracker'!$Q41:$AD41,0,X$4))=AA$8,IFERROR(--LEFT(OFFSET('Vacation Tracker'!$Q41:$AD41,0,X$4),LEN(OFFSET('Vacation Tracker'!$Q41:$AD41,0,X$4))-1),0)))</f>
        <v>0</v>
      </c>
      <c r="AB38" s="23">
        <f ca="1">SUM(OFFSET('Vacation Tracker'!$Q41:$AD41,0,AB$4))</f>
        <v>0</v>
      </c>
      <c r="AC38" s="26">
        <f t="shared" ref="AC38" ca="1" si="1690">AB38-AD38</f>
        <v>0</v>
      </c>
      <c r="AD38" s="26">
        <f t="array" aca="1" ref="AD38" ca="1">SUM(IF(RIGHT(OFFSET('Vacation Tracker'!$Q41:$AD41,0,AB$4))&lt;&gt;"O",IFERROR(--LEFT(OFFSET('Vacation Tracker'!$Q41:$AD41,0,AB$4),LEN(OFFSET('Vacation Tracker'!$Q41:$AD41,0,AB$4))-1),0)))</f>
        <v>0</v>
      </c>
      <c r="AE38" s="26">
        <f t="array" aca="1" ref="AE38" ca="1">SUM(IF(RIGHT(OFFSET('Vacation Tracker'!$Q41:$AD41,0,AB$4))=AE$8,IFERROR(--LEFT(OFFSET('Vacation Tracker'!$Q41:$AD41,0,AB$4),LEN(OFFSET('Vacation Tracker'!$Q41:$AD41,0,AB$4))-1),0)))</f>
        <v>0</v>
      </c>
      <c r="AF38" s="23">
        <f ca="1">SUM(OFFSET('Vacation Tracker'!$Q41:$AD41,0,AF$4))</f>
        <v>0</v>
      </c>
      <c r="AG38" s="26">
        <f t="shared" ref="AG38" ca="1" si="1691">AF38-AH38</f>
        <v>0</v>
      </c>
      <c r="AH38" s="26">
        <f t="array" aca="1" ref="AH38" ca="1">SUM(IF(RIGHT(OFFSET('Vacation Tracker'!$Q41:$AD41,0,AF$4))&lt;&gt;"O",IFERROR(--LEFT(OFFSET('Vacation Tracker'!$Q41:$AD41,0,AF$4),LEN(OFFSET('Vacation Tracker'!$Q41:$AD41,0,AF$4))-1),0)))</f>
        <v>0</v>
      </c>
      <c r="AI38" s="26">
        <f t="array" aca="1" ref="AI38" ca="1">SUM(IF(RIGHT(OFFSET('Vacation Tracker'!$Q41:$AD41,0,AF$4))=AI$8,IFERROR(--LEFT(OFFSET('Vacation Tracker'!$Q41:$AD41,0,AF$4),LEN(OFFSET('Vacation Tracker'!$Q41:$AD41,0,AF$4))-1),0)))</f>
        <v>0</v>
      </c>
      <c r="AJ38" s="23">
        <f ca="1">SUM(OFFSET('Vacation Tracker'!$Q41:$AD41,0,AJ$4))</f>
        <v>0</v>
      </c>
      <c r="AK38" s="26">
        <f t="shared" ref="AK38" ca="1" si="1692">AJ38-AL38</f>
        <v>0</v>
      </c>
      <c r="AL38" s="26">
        <f t="array" aca="1" ref="AL38" ca="1">SUM(IF(RIGHT(OFFSET('Vacation Tracker'!$Q41:$AD41,0,AJ$4))&lt;&gt;"O",IFERROR(--LEFT(OFFSET('Vacation Tracker'!$Q41:$AD41,0,AJ$4),LEN(OFFSET('Vacation Tracker'!$Q41:$AD41,0,AJ$4))-1),0)))</f>
        <v>0</v>
      </c>
      <c r="AM38" s="26">
        <f t="array" aca="1" ref="AM38" ca="1">SUM(IF(RIGHT(OFFSET('Vacation Tracker'!$Q41:$AD41,0,AJ$4))=AM$8,IFERROR(--LEFT(OFFSET('Vacation Tracker'!$Q41:$AD41,0,AJ$4),LEN(OFFSET('Vacation Tracker'!$Q41:$AD41,0,AJ$4))-1),0)))</f>
        <v>0</v>
      </c>
      <c r="AN38" s="23">
        <f ca="1">SUM(OFFSET('Vacation Tracker'!$Q41:$AD41,0,AN$4))</f>
        <v>0</v>
      </c>
      <c r="AO38" s="26">
        <f t="shared" ref="AO38" ca="1" si="1693">AN38-AP38</f>
        <v>0</v>
      </c>
      <c r="AP38" s="26">
        <f t="array" aca="1" ref="AP38" ca="1">SUM(IF(RIGHT(OFFSET('Vacation Tracker'!$Q41:$AD41,0,AN$4))&lt;&gt;"O",IFERROR(--LEFT(OFFSET('Vacation Tracker'!$Q41:$AD41,0,AN$4),LEN(OFFSET('Vacation Tracker'!$Q41:$AD41,0,AN$4))-1),0)))</f>
        <v>0</v>
      </c>
      <c r="AQ38" s="26">
        <f t="array" aca="1" ref="AQ38" ca="1">SUM(IF(RIGHT(OFFSET('Vacation Tracker'!$Q41:$AD41,0,AN$4))=AQ$8,IFERROR(--LEFT(OFFSET('Vacation Tracker'!$Q41:$AD41,0,AN$4),LEN(OFFSET('Vacation Tracker'!$Q41:$AD41,0,AN$4))-1),0)))</f>
        <v>0</v>
      </c>
      <c r="AR38" s="23">
        <f ca="1">SUM(OFFSET('Vacation Tracker'!$Q41:$AD41,0,AR$4))</f>
        <v>0</v>
      </c>
      <c r="AS38" s="26">
        <f t="shared" ref="AS38" ca="1" si="1694">AR38-AT38</f>
        <v>0</v>
      </c>
      <c r="AT38" s="26">
        <f t="array" aca="1" ref="AT38" ca="1">SUM(IF(RIGHT(OFFSET('Vacation Tracker'!$Q41:$AD41,0,AR$4))&lt;&gt;"O",IFERROR(--LEFT(OFFSET('Vacation Tracker'!$Q41:$AD41,0,AR$4),LEN(OFFSET('Vacation Tracker'!$Q41:$AD41,0,AR$4))-1),0)))</f>
        <v>0</v>
      </c>
      <c r="AU38" s="26">
        <f t="array" aca="1" ref="AU38" ca="1">SUM(IF(RIGHT(OFFSET('Vacation Tracker'!$Q41:$AD41,0,AR$4))=AU$8,IFERROR(--LEFT(OFFSET('Vacation Tracker'!$Q41:$AD41,0,AR$4),LEN(OFFSET('Vacation Tracker'!$Q41:$AD41,0,AR$4))-1),0)))</f>
        <v>0</v>
      </c>
      <c r="AV38" s="23">
        <f ca="1">SUM(OFFSET('Vacation Tracker'!$Q41:$AD41,0,AV$4))</f>
        <v>0</v>
      </c>
      <c r="AW38" s="26">
        <f t="shared" ref="AW38" ca="1" si="1695">AV38-AX38</f>
        <v>0</v>
      </c>
      <c r="AX38" s="26">
        <f t="array" aca="1" ref="AX38" ca="1">SUM(IF(RIGHT(OFFSET('Vacation Tracker'!$Q41:$AD41,0,AV$4))&lt;&gt;"O",IFERROR(--LEFT(OFFSET('Vacation Tracker'!$Q41:$AD41,0,AV$4),LEN(OFFSET('Vacation Tracker'!$Q41:$AD41,0,AV$4))-1),0)))</f>
        <v>0</v>
      </c>
      <c r="AY38" s="26">
        <f t="array" aca="1" ref="AY38" ca="1">SUM(IF(RIGHT(OFFSET('Vacation Tracker'!$Q41:$AD41,0,AV$4))=AY$8,IFERROR(--LEFT(OFFSET('Vacation Tracker'!$Q41:$AD41,0,AV$4),LEN(OFFSET('Vacation Tracker'!$Q41:$AD41,0,AV$4))-1),0)))</f>
        <v>0</v>
      </c>
      <c r="AZ38" s="23">
        <f ca="1">SUM(OFFSET('Vacation Tracker'!$Q41:$AD41,0,AZ$4))</f>
        <v>0</v>
      </c>
      <c r="BA38" s="26">
        <f t="shared" ref="BA38" ca="1" si="1696">AZ38-BB38</f>
        <v>0</v>
      </c>
      <c r="BB38" s="26">
        <f t="array" aca="1" ref="BB38" ca="1">SUM(IF(RIGHT(OFFSET('Vacation Tracker'!$Q41:$AD41,0,AZ$4))&lt;&gt;"O",IFERROR(--LEFT(OFFSET('Vacation Tracker'!$Q41:$AD41,0,AZ$4),LEN(OFFSET('Vacation Tracker'!$Q41:$AD41,0,AZ$4))-1),0)))</f>
        <v>0</v>
      </c>
      <c r="BC38" s="26">
        <f t="array" aca="1" ref="BC38" ca="1">SUM(IF(RIGHT(OFFSET('Vacation Tracker'!$Q41:$AD41,0,AZ$4))=BC$8,IFERROR(--LEFT(OFFSET('Vacation Tracker'!$Q41:$AD41,0,AZ$4),LEN(OFFSET('Vacation Tracker'!$Q41:$AD41,0,AZ$4))-1),0)))</f>
        <v>0</v>
      </c>
      <c r="BD38" s="23">
        <f ca="1">SUM(OFFSET('Vacation Tracker'!$Q41:$AD41,0,BD$4))</f>
        <v>0</v>
      </c>
      <c r="BE38" s="26">
        <f t="shared" ref="BE38" ca="1" si="1697">BD38-BF38</f>
        <v>0</v>
      </c>
      <c r="BF38" s="26">
        <f t="array" aca="1" ref="BF38" ca="1">SUM(IF(RIGHT(OFFSET('Vacation Tracker'!$Q41:$AD41,0,BD$4))&lt;&gt;"O",IFERROR(--LEFT(OFFSET('Vacation Tracker'!$Q41:$AD41,0,BD$4),LEN(OFFSET('Vacation Tracker'!$Q41:$AD41,0,BD$4))-1),0)))</f>
        <v>0</v>
      </c>
      <c r="BG38" s="26">
        <f t="array" aca="1" ref="BG38" ca="1">SUM(IF(RIGHT(OFFSET('Vacation Tracker'!$Q41:$AD41,0,BD$4))=BG$8,IFERROR(--LEFT(OFFSET('Vacation Tracker'!$Q41:$AD41,0,BD$4),LEN(OFFSET('Vacation Tracker'!$Q41:$AD41,0,BD$4))-1),0)))</f>
        <v>0</v>
      </c>
      <c r="BH38" s="23">
        <f ca="1">SUM(OFFSET('Vacation Tracker'!$Q41:$AD41,0,BH$4))</f>
        <v>0</v>
      </c>
      <c r="BI38" s="26">
        <f t="shared" ref="BI38" ca="1" si="1698">BH38-BJ38</f>
        <v>0</v>
      </c>
      <c r="BJ38" s="26">
        <f t="array" aca="1" ref="BJ38" ca="1">SUM(IF(RIGHT(OFFSET('Vacation Tracker'!$Q41:$AD41,0,BH$4))&lt;&gt;"O",IFERROR(--LEFT(OFFSET('Vacation Tracker'!$Q41:$AD41,0,BH$4),LEN(OFFSET('Vacation Tracker'!$Q41:$AD41,0,BH$4))-1),0)))</f>
        <v>0</v>
      </c>
      <c r="BK38" s="26">
        <f t="array" aca="1" ref="BK38" ca="1">SUM(IF(RIGHT(OFFSET('Vacation Tracker'!$Q41:$AD41,0,BH$4))=BK$8,IFERROR(--LEFT(OFFSET('Vacation Tracker'!$Q41:$AD41,0,BH$4),LEN(OFFSET('Vacation Tracker'!$Q41:$AD41,0,BH$4))-1),0)))</f>
        <v>0</v>
      </c>
      <c r="BL38" s="23">
        <f ca="1">SUM(OFFSET('Vacation Tracker'!$Q41:$AD41,0,BL$4))</f>
        <v>0</v>
      </c>
      <c r="BM38" s="26">
        <f t="shared" ref="BM38" ca="1" si="1699">BL38-BN38</f>
        <v>0</v>
      </c>
      <c r="BN38" s="26">
        <f t="array" aca="1" ref="BN38" ca="1">SUM(IF(RIGHT(OFFSET('Vacation Tracker'!$Q41:$AD41,0,BL$4))&lt;&gt;"O",IFERROR(--LEFT(OFFSET('Vacation Tracker'!$Q41:$AD41,0,BL$4),LEN(OFFSET('Vacation Tracker'!$Q41:$AD41,0,BL$4))-1),0)))</f>
        <v>0</v>
      </c>
      <c r="BO38" s="26">
        <f t="array" aca="1" ref="BO38" ca="1">SUM(IF(RIGHT(OFFSET('Vacation Tracker'!$Q41:$AD41,0,BL$4))=BO$8,IFERROR(--LEFT(OFFSET('Vacation Tracker'!$Q41:$AD41,0,BL$4),LEN(OFFSET('Vacation Tracker'!$Q41:$AD41,0,BL$4))-1),0)))</f>
        <v>0</v>
      </c>
      <c r="BP38" s="23">
        <f ca="1">SUM(OFFSET('Vacation Tracker'!$Q41:$AD41,0,BP$4))</f>
        <v>0</v>
      </c>
      <c r="BQ38" s="26">
        <f t="shared" ref="BQ38" ca="1" si="1700">BP38-BR38</f>
        <v>0</v>
      </c>
      <c r="BR38" s="26">
        <f t="array" aca="1" ref="BR38" ca="1">SUM(IF(RIGHT(OFFSET('Vacation Tracker'!$Q41:$AD41,0,BP$4))&lt;&gt;"O",IFERROR(--LEFT(OFFSET('Vacation Tracker'!$Q41:$AD41,0,BP$4),LEN(OFFSET('Vacation Tracker'!$Q41:$AD41,0,BP$4))-1),0)))</f>
        <v>0</v>
      </c>
      <c r="BS38" s="26">
        <f t="array" aca="1" ref="BS38" ca="1">SUM(IF(RIGHT(OFFSET('Vacation Tracker'!$Q41:$AD41,0,BP$4))=BS$8,IFERROR(--LEFT(OFFSET('Vacation Tracker'!$Q41:$AD41,0,BP$4),LEN(OFFSET('Vacation Tracker'!$Q41:$AD41,0,BP$4))-1),0)))</f>
        <v>0</v>
      </c>
      <c r="BT38" s="23">
        <f ca="1">SUM(OFFSET('Vacation Tracker'!$Q41:$AD41,0,BT$4))</f>
        <v>0</v>
      </c>
      <c r="BU38" s="26">
        <f t="shared" ref="BU38" ca="1" si="1701">BT38-BV38</f>
        <v>0</v>
      </c>
      <c r="BV38" s="26">
        <f t="array" aca="1" ref="BV38" ca="1">SUM(IF(RIGHT(OFFSET('Vacation Tracker'!$Q41:$AD41,0,BT$4))&lt;&gt;"O",IFERROR(--LEFT(OFFSET('Vacation Tracker'!$Q41:$AD41,0,BT$4),LEN(OFFSET('Vacation Tracker'!$Q41:$AD41,0,BT$4))-1),0)))</f>
        <v>0</v>
      </c>
      <c r="BW38" s="26">
        <f t="array" aca="1" ref="BW38" ca="1">SUM(IF(RIGHT(OFFSET('Vacation Tracker'!$Q41:$AD41,0,BT$4))=BW$8,IFERROR(--LEFT(OFFSET('Vacation Tracker'!$Q41:$AD41,0,BT$4),LEN(OFFSET('Vacation Tracker'!$Q41:$AD41,0,BT$4))-1),0)))</f>
        <v>0</v>
      </c>
      <c r="BX38" s="23">
        <f ca="1">SUM(OFFSET('Vacation Tracker'!$Q41:$AD41,0,BX$4))</f>
        <v>0</v>
      </c>
      <c r="BY38" s="26">
        <f t="shared" ref="BY38" ca="1" si="1702">BX38-BZ38</f>
        <v>0</v>
      </c>
      <c r="BZ38" s="26">
        <f t="array" aca="1" ref="BZ38" ca="1">SUM(IF(RIGHT(OFFSET('Vacation Tracker'!$Q41:$AD41,0,BX$4))&lt;&gt;"O",IFERROR(--LEFT(OFFSET('Vacation Tracker'!$Q41:$AD41,0,BX$4),LEN(OFFSET('Vacation Tracker'!$Q41:$AD41,0,BX$4))-1),0)))</f>
        <v>0</v>
      </c>
      <c r="CA38" s="26">
        <f t="array" aca="1" ref="CA38" ca="1">SUM(IF(RIGHT(OFFSET('Vacation Tracker'!$Q41:$AD41,0,BX$4))=CA$8,IFERROR(--LEFT(OFFSET('Vacation Tracker'!$Q41:$AD41,0,BX$4),LEN(OFFSET('Vacation Tracker'!$Q41:$AD41,0,BX$4))-1),0)))</f>
        <v>0</v>
      </c>
      <c r="CB38" s="23">
        <f ca="1">SUM(OFFSET('Vacation Tracker'!$Q41:$AD41,0,CB$4))</f>
        <v>0</v>
      </c>
      <c r="CC38" s="26">
        <f t="shared" ref="CC38" ca="1" si="1703">CB38-CD38</f>
        <v>0</v>
      </c>
      <c r="CD38" s="26">
        <f t="array" aca="1" ref="CD38" ca="1">SUM(IF(RIGHT(OFFSET('Vacation Tracker'!$Q41:$AD41,0,CB$4))&lt;&gt;"O",IFERROR(--LEFT(OFFSET('Vacation Tracker'!$Q41:$AD41,0,CB$4),LEN(OFFSET('Vacation Tracker'!$Q41:$AD41,0,CB$4))-1),0)))</f>
        <v>0</v>
      </c>
      <c r="CE38" s="26">
        <f t="array" aca="1" ref="CE38" ca="1">SUM(IF(RIGHT(OFFSET('Vacation Tracker'!$Q41:$AD41,0,CB$4))=CE$8,IFERROR(--LEFT(OFFSET('Vacation Tracker'!$Q41:$AD41,0,CB$4),LEN(OFFSET('Vacation Tracker'!$Q41:$AD41,0,CB$4))-1),0)))</f>
        <v>0</v>
      </c>
      <c r="CF38" s="23">
        <f ca="1">SUM(OFFSET('Vacation Tracker'!$Q41:$AD41,0,CF$4))</f>
        <v>0</v>
      </c>
      <c r="CG38" s="26">
        <f t="shared" ref="CG38" ca="1" si="1704">CF38-CH38</f>
        <v>0</v>
      </c>
      <c r="CH38" s="26">
        <f t="array" aca="1" ref="CH38" ca="1">SUM(IF(RIGHT(OFFSET('Vacation Tracker'!$Q41:$AD41,0,CF$4))&lt;&gt;"O",IFERROR(--LEFT(OFFSET('Vacation Tracker'!$Q41:$AD41,0,CF$4),LEN(OFFSET('Vacation Tracker'!$Q41:$AD41,0,CF$4))-1),0)))</f>
        <v>0</v>
      </c>
      <c r="CI38" s="26">
        <f t="array" aca="1" ref="CI38" ca="1">SUM(IF(RIGHT(OFFSET('Vacation Tracker'!$Q41:$AD41,0,CF$4))=CI$8,IFERROR(--LEFT(OFFSET('Vacation Tracker'!$Q41:$AD41,0,CF$4),LEN(OFFSET('Vacation Tracker'!$Q41:$AD41,0,CF$4))-1),0)))</f>
        <v>0</v>
      </c>
      <c r="CJ38" s="23">
        <f ca="1">SUM(OFFSET('Vacation Tracker'!$Q41:$AD41,0,CJ$4))</f>
        <v>0</v>
      </c>
      <c r="CK38" s="26">
        <f t="shared" ref="CK38" ca="1" si="1705">CJ38-CL38</f>
        <v>0</v>
      </c>
      <c r="CL38" s="26">
        <f t="array" aca="1" ref="CL38" ca="1">SUM(IF(RIGHT(OFFSET('Vacation Tracker'!$Q41:$AD41,0,CJ$4))&lt;&gt;"O",IFERROR(--LEFT(OFFSET('Vacation Tracker'!$Q41:$AD41,0,CJ$4),LEN(OFFSET('Vacation Tracker'!$Q41:$AD41,0,CJ$4))-1),0)))</f>
        <v>0</v>
      </c>
      <c r="CM38" s="26">
        <f t="array" aca="1" ref="CM38" ca="1">SUM(IF(RIGHT(OFFSET('Vacation Tracker'!$Q41:$AD41,0,CJ$4))=CM$8,IFERROR(--LEFT(OFFSET('Vacation Tracker'!$Q41:$AD41,0,CJ$4),LEN(OFFSET('Vacation Tracker'!$Q41:$AD41,0,CJ$4))-1),0)))</f>
        <v>0</v>
      </c>
      <c r="CN38" s="23">
        <f ca="1">SUM(OFFSET('Vacation Tracker'!$Q41:$AD41,0,CN$4))</f>
        <v>0</v>
      </c>
      <c r="CO38" s="26">
        <f t="shared" ref="CO38" ca="1" si="1706">CN38-CP38</f>
        <v>0</v>
      </c>
      <c r="CP38" s="26">
        <f t="array" aca="1" ref="CP38" ca="1">SUM(IF(RIGHT(OFFSET('Vacation Tracker'!$Q41:$AD41,0,CN$4))&lt;&gt;"O",IFERROR(--LEFT(OFFSET('Vacation Tracker'!$Q41:$AD41,0,CN$4),LEN(OFFSET('Vacation Tracker'!$Q41:$AD41,0,CN$4))-1),0)))</f>
        <v>0</v>
      </c>
      <c r="CQ38" s="26">
        <f t="array" aca="1" ref="CQ38" ca="1">SUM(IF(RIGHT(OFFSET('Vacation Tracker'!$Q41:$AD41,0,CN$4))=CQ$8,IFERROR(--LEFT(OFFSET('Vacation Tracker'!$Q41:$AD41,0,CN$4),LEN(OFFSET('Vacation Tracker'!$Q41:$AD41,0,CN$4))-1),0)))</f>
        <v>0</v>
      </c>
      <c r="CR38" s="23">
        <f ca="1">SUM(OFFSET('Vacation Tracker'!$Q41:$AD41,0,CR$4))</f>
        <v>0</v>
      </c>
      <c r="CS38" s="26">
        <f t="shared" ref="CS38" ca="1" si="1707">CR38-CT38</f>
        <v>0</v>
      </c>
      <c r="CT38" s="26">
        <f t="array" aca="1" ref="CT38" ca="1">SUM(IF(RIGHT(OFFSET('Vacation Tracker'!$Q41:$AD41,0,CR$4))&lt;&gt;"O",IFERROR(--LEFT(OFFSET('Vacation Tracker'!$Q41:$AD41,0,CR$4),LEN(OFFSET('Vacation Tracker'!$Q41:$AD41,0,CR$4))-1),0)))</f>
        <v>0</v>
      </c>
      <c r="CU38" s="26">
        <f t="array" aca="1" ref="CU38" ca="1">SUM(IF(RIGHT(OFFSET('Vacation Tracker'!$Q41:$AD41,0,CR$4))=CU$8,IFERROR(--LEFT(OFFSET('Vacation Tracker'!$Q41:$AD41,0,CR$4),LEN(OFFSET('Vacation Tracker'!$Q41:$AD41,0,CR$4))-1),0)))</f>
        <v>0</v>
      </c>
      <c r="CV38" s="23">
        <f ca="1">SUM(OFFSET('Vacation Tracker'!$Q41:$AD41,0,CV$4))</f>
        <v>0</v>
      </c>
      <c r="CW38" s="26">
        <f t="shared" ref="CW38" ca="1" si="1708">CV38-CX38</f>
        <v>0</v>
      </c>
      <c r="CX38" s="26">
        <f t="array" aca="1" ref="CX38" ca="1">SUM(IF(RIGHT(OFFSET('Vacation Tracker'!$Q41:$AD41,0,CV$4))&lt;&gt;"O",IFERROR(--LEFT(OFFSET('Vacation Tracker'!$Q41:$AD41,0,CV$4),LEN(OFFSET('Vacation Tracker'!$Q41:$AD41,0,CV$4))-1),0)))</f>
        <v>0</v>
      </c>
      <c r="CY38" s="26">
        <f t="array" aca="1" ref="CY38" ca="1">SUM(IF(RIGHT(OFFSET('Vacation Tracker'!$Q41:$AD41,0,CV$4))=CY$8,IFERROR(--LEFT(OFFSET('Vacation Tracker'!$Q41:$AD41,0,CV$4),LEN(OFFSET('Vacation Tracker'!$Q41:$AD41,0,CV$4))-1),0)))</f>
        <v>0</v>
      </c>
      <c r="CZ38" s="23">
        <f ca="1">SUM(OFFSET('Vacation Tracker'!$Q41:$AD41,0,CZ$4))</f>
        <v>0</v>
      </c>
      <c r="DA38" s="26">
        <f t="shared" ref="DA38" ca="1" si="1709">CZ38-DB38</f>
        <v>0</v>
      </c>
      <c r="DB38" s="26">
        <f t="array" aca="1" ref="DB38" ca="1">SUM(IF(RIGHT(OFFSET('Vacation Tracker'!$Q41:$AD41,0,CZ$4))&lt;&gt;"O",IFERROR(--LEFT(OFFSET('Vacation Tracker'!$Q41:$AD41,0,CZ$4),LEN(OFFSET('Vacation Tracker'!$Q41:$AD41,0,CZ$4))-1),0)))</f>
        <v>0</v>
      </c>
      <c r="DC38" s="26">
        <f t="array" aca="1" ref="DC38" ca="1">SUM(IF(RIGHT(OFFSET('Vacation Tracker'!$Q41:$AD41,0,CZ$4))=DC$8,IFERROR(--LEFT(OFFSET('Vacation Tracker'!$Q41:$AD41,0,CZ$4),LEN(OFFSET('Vacation Tracker'!$Q41:$AD41,0,CZ$4))-1),0)))</f>
        <v>0</v>
      </c>
      <c r="DD38" s="23">
        <f ca="1">SUM(OFFSET('Vacation Tracker'!$Q41:$AD41,0,DD$4))</f>
        <v>0</v>
      </c>
      <c r="DE38" s="26">
        <f t="shared" ref="DE38" ca="1" si="1710">DD38-DF38</f>
        <v>0</v>
      </c>
      <c r="DF38" s="26">
        <f t="array" aca="1" ref="DF38" ca="1">SUM(IF(RIGHT(OFFSET('Vacation Tracker'!$Q41:$AD41,0,DD$4))&lt;&gt;"O",IFERROR(--LEFT(OFFSET('Vacation Tracker'!$Q41:$AD41,0,DD$4),LEN(OFFSET('Vacation Tracker'!$Q41:$AD41,0,DD$4))-1),0)))</f>
        <v>0</v>
      </c>
      <c r="DG38" s="26">
        <f t="array" aca="1" ref="DG38" ca="1">SUM(IF(RIGHT(OFFSET('Vacation Tracker'!$Q41:$AD41,0,DD$4))=DG$8,IFERROR(--LEFT(OFFSET('Vacation Tracker'!$Q41:$AD41,0,DD$4),LEN(OFFSET('Vacation Tracker'!$Q41:$AD41,0,DD$4))-1),0)))</f>
        <v>0</v>
      </c>
      <c r="DH38" s="23">
        <f ca="1">SUM(OFFSET('Vacation Tracker'!$Q41:$AD41,0,DH$4))</f>
        <v>0</v>
      </c>
      <c r="DI38" s="26">
        <f t="shared" ref="DI38" ca="1" si="1711">DH38-DJ38</f>
        <v>0</v>
      </c>
      <c r="DJ38" s="26">
        <f t="array" aca="1" ref="DJ38" ca="1">SUM(IF(RIGHT(OFFSET('Vacation Tracker'!$Q41:$AD41,0,DH$4))&lt;&gt;"O",IFERROR(--LEFT(OFFSET('Vacation Tracker'!$Q41:$AD41,0,DH$4),LEN(OFFSET('Vacation Tracker'!$Q41:$AD41,0,DH$4))-1),0)))</f>
        <v>0</v>
      </c>
      <c r="DK38" s="26">
        <f t="array" aca="1" ref="DK38" ca="1">SUM(IF(RIGHT(OFFSET('Vacation Tracker'!$Q41:$AD41,0,DH$4))=DK$8,IFERROR(--LEFT(OFFSET('Vacation Tracker'!$Q41:$AD41,0,DH$4),LEN(OFFSET('Vacation Tracker'!$Q41:$AD41,0,DH$4))-1),0)))</f>
        <v>0</v>
      </c>
      <c r="DL38" s="23">
        <f ca="1">SUM(OFFSET('Vacation Tracker'!$Q41:$AD41,0,DL$4))</f>
        <v>0</v>
      </c>
      <c r="DM38" s="26">
        <f t="shared" ref="DM38" ca="1" si="1712">DL38-DN38</f>
        <v>0</v>
      </c>
      <c r="DN38" s="26">
        <f t="array" aca="1" ref="DN38" ca="1">SUM(IF(RIGHT(OFFSET('Vacation Tracker'!$Q41:$AD41,0,DL$4))&lt;&gt;"O",IFERROR(--LEFT(OFFSET('Vacation Tracker'!$Q41:$AD41,0,DL$4),LEN(OFFSET('Vacation Tracker'!$Q41:$AD41,0,DL$4))-1),0)))</f>
        <v>0</v>
      </c>
      <c r="DO38" s="26">
        <f t="array" aca="1" ref="DO38" ca="1">SUM(IF(RIGHT(OFFSET('Vacation Tracker'!$Q41:$AD41,0,DL$4))=DO$8,IFERROR(--LEFT(OFFSET('Vacation Tracker'!$Q41:$AD41,0,DL$4),LEN(OFFSET('Vacation Tracker'!$Q41:$AD41,0,DL$4))-1),0)))</f>
        <v>0</v>
      </c>
      <c r="DP38" s="23">
        <f ca="1">SUM(OFFSET('Vacation Tracker'!$Q41:$AD41,0,DP$4))</f>
        <v>0</v>
      </c>
      <c r="DQ38" s="26">
        <f t="shared" ref="DQ38" ca="1" si="1713">DP38-DR38</f>
        <v>0</v>
      </c>
      <c r="DR38" s="26">
        <f t="array" aca="1" ref="DR38" ca="1">SUM(IF(RIGHT(OFFSET('Vacation Tracker'!$Q41:$AD41,0,DP$4))&lt;&gt;"O",IFERROR(--LEFT(OFFSET('Vacation Tracker'!$Q41:$AD41,0,DP$4),LEN(OFFSET('Vacation Tracker'!$Q41:$AD41,0,DP$4))-1),0)))</f>
        <v>0</v>
      </c>
      <c r="DS38" s="26">
        <f t="array" aca="1" ref="DS38" ca="1">SUM(IF(RIGHT(OFFSET('Vacation Tracker'!$Q41:$AD41,0,DP$4))=DS$8,IFERROR(--LEFT(OFFSET('Vacation Tracker'!$Q41:$AD41,0,DP$4),LEN(OFFSET('Vacation Tracker'!$Q41:$AD41,0,DP$4))-1),0)))</f>
        <v>0</v>
      </c>
      <c r="DT38" s="23">
        <f ca="1">SUM(OFFSET('Vacation Tracker'!$Q41:$AD41,0,DT$4))</f>
        <v>0</v>
      </c>
      <c r="DU38" s="26">
        <f t="shared" ref="DU38" ca="1" si="1714">DT38-DV38</f>
        <v>0</v>
      </c>
      <c r="DV38" s="26">
        <f t="array" aca="1" ref="DV38" ca="1">SUM(IF(RIGHT(OFFSET('Vacation Tracker'!$Q41:$AD41,0,DT$4))&lt;&gt;"O",IFERROR(--LEFT(OFFSET('Vacation Tracker'!$Q41:$AD41,0,DT$4),LEN(OFFSET('Vacation Tracker'!$Q41:$AD41,0,DT$4))-1),0)))</f>
        <v>0</v>
      </c>
      <c r="DW38" s="26">
        <f t="array" aca="1" ref="DW38" ca="1">SUM(IF(RIGHT(OFFSET('Vacation Tracker'!$Q41:$AD41,0,DT$4))=DW$8,IFERROR(--LEFT(OFFSET('Vacation Tracker'!$Q41:$AD41,0,DT$4),LEN(OFFSET('Vacation Tracker'!$Q41:$AD41,0,DT$4))-1),0)))</f>
        <v>0</v>
      </c>
      <c r="DX38" s="23">
        <f ca="1">SUM(OFFSET('Vacation Tracker'!$Q41:$AD41,0,DX$4))</f>
        <v>0</v>
      </c>
      <c r="DY38" s="26">
        <f t="shared" ref="DY38" ca="1" si="1715">DX38-DZ38</f>
        <v>0</v>
      </c>
      <c r="DZ38" s="26">
        <f t="array" aca="1" ref="DZ38" ca="1">SUM(IF(RIGHT(OFFSET('Vacation Tracker'!$Q41:$AD41,0,DX$4))&lt;&gt;"O",IFERROR(--LEFT(OFFSET('Vacation Tracker'!$Q41:$AD41,0,DX$4),LEN(OFFSET('Vacation Tracker'!$Q41:$AD41,0,DX$4))-1),0)))</f>
        <v>0</v>
      </c>
      <c r="EA38" s="26">
        <f t="array" aca="1" ref="EA38" ca="1">SUM(IF(RIGHT(OFFSET('Vacation Tracker'!$Q41:$AD41,0,DX$4))=EA$8,IFERROR(--LEFT(OFFSET('Vacation Tracker'!$Q41:$AD41,0,DX$4),LEN(OFFSET('Vacation Tracker'!$Q41:$AD41,0,DX$4))-1),0)))</f>
        <v>0</v>
      </c>
      <c r="EB38" s="23">
        <f ca="1">SUM(OFFSET('Vacation Tracker'!$Q41:$AD41,0,EB$4))</f>
        <v>0</v>
      </c>
      <c r="EC38" s="26">
        <f t="shared" ref="EC38" ca="1" si="1716">EB38-ED38</f>
        <v>0</v>
      </c>
      <c r="ED38" s="26">
        <f t="array" aca="1" ref="ED38" ca="1">SUM(IF(RIGHT(OFFSET('Vacation Tracker'!$Q41:$AD41,0,EB$4))&lt;&gt;"O",IFERROR(--LEFT(OFFSET('Vacation Tracker'!$Q41:$AD41,0,EB$4),LEN(OFFSET('Vacation Tracker'!$Q41:$AD41,0,EB$4))-1),0)))</f>
        <v>0</v>
      </c>
      <c r="EE38" s="26">
        <f t="array" aca="1" ref="EE38" ca="1">SUM(IF(RIGHT(OFFSET('Vacation Tracker'!$Q41:$AD41,0,EB$4))=EE$8,IFERROR(--LEFT(OFFSET('Vacation Tracker'!$Q41:$AD41,0,EB$4),LEN(OFFSET('Vacation Tracker'!$Q41:$AD41,0,EB$4))-1),0)))</f>
        <v>0</v>
      </c>
      <c r="EF38" s="23">
        <f ca="1">SUM(OFFSET('Vacation Tracker'!$Q41:$AD41,0,EF$4))</f>
        <v>0</v>
      </c>
      <c r="EG38" s="26">
        <f t="shared" ref="EG38" ca="1" si="1717">EF38-EH38</f>
        <v>0</v>
      </c>
      <c r="EH38" s="26">
        <f t="array" aca="1" ref="EH38" ca="1">SUM(IF(RIGHT(OFFSET('Vacation Tracker'!$Q41:$AD41,0,EF$4))&lt;&gt;"O",IFERROR(--LEFT(OFFSET('Vacation Tracker'!$Q41:$AD41,0,EF$4),LEN(OFFSET('Vacation Tracker'!$Q41:$AD41,0,EF$4))-1),0)))</f>
        <v>0</v>
      </c>
      <c r="EI38" s="26">
        <f t="array" aca="1" ref="EI38" ca="1">SUM(IF(RIGHT(OFFSET('Vacation Tracker'!$Q41:$AD41,0,EF$4))=EI$8,IFERROR(--LEFT(OFFSET('Vacation Tracker'!$Q41:$AD41,0,EF$4),LEN(OFFSET('Vacation Tracker'!$Q41:$AD41,0,EF$4))-1),0)))</f>
        <v>0</v>
      </c>
      <c r="EJ38" s="23">
        <f ca="1">SUM(OFFSET('Vacation Tracker'!$Q41:$AD41,0,EJ$4))</f>
        <v>0</v>
      </c>
      <c r="EK38" s="26">
        <f t="shared" ref="EK38" ca="1" si="1718">EJ38-EL38</f>
        <v>0</v>
      </c>
      <c r="EL38" s="26">
        <f t="array" aca="1" ref="EL38" ca="1">SUM(IF(RIGHT(OFFSET('Vacation Tracker'!$Q41:$AD41,0,EJ$4))&lt;&gt;"O",IFERROR(--LEFT(OFFSET('Vacation Tracker'!$Q41:$AD41,0,EJ$4),LEN(OFFSET('Vacation Tracker'!$Q41:$AD41,0,EJ$4))-1),0)))</f>
        <v>0</v>
      </c>
      <c r="EM38" s="26">
        <f t="array" aca="1" ref="EM38" ca="1">SUM(IF(RIGHT(OFFSET('Vacation Tracker'!$Q41:$AD41,0,EJ$4))=EM$8,IFERROR(--LEFT(OFFSET('Vacation Tracker'!$Q41:$AD41,0,EJ$4),LEN(OFFSET('Vacation Tracker'!$Q41:$AD41,0,EJ$4))-1),0)))</f>
        <v>0</v>
      </c>
      <c r="EN38" s="23">
        <f ca="1">SUM(OFFSET('Vacation Tracker'!$Q41:$AD41,0,EN$4))</f>
        <v>0</v>
      </c>
      <c r="EO38" s="26">
        <f t="shared" ref="EO38" ca="1" si="1719">EN38-EP38</f>
        <v>0</v>
      </c>
      <c r="EP38" s="26">
        <f t="array" aca="1" ref="EP38" ca="1">SUM(IF(RIGHT(OFFSET('Vacation Tracker'!$Q41:$AD41,0,EN$4))&lt;&gt;"O",IFERROR(--LEFT(OFFSET('Vacation Tracker'!$Q41:$AD41,0,EN$4),LEN(OFFSET('Vacation Tracker'!$Q41:$AD41,0,EN$4))-1),0)))</f>
        <v>0</v>
      </c>
      <c r="EQ38" s="26">
        <f t="array" aca="1" ref="EQ38" ca="1">SUM(IF(RIGHT(OFFSET('Vacation Tracker'!$Q41:$AD41,0,EN$4))=EQ$8,IFERROR(--LEFT(OFFSET('Vacation Tracker'!$Q41:$AD41,0,EN$4),LEN(OFFSET('Vacation Tracker'!$Q41:$AD41,0,EN$4))-1),0)))</f>
        <v>0</v>
      </c>
      <c r="ER38" s="23">
        <f ca="1">SUM(OFFSET('Vacation Tracker'!$Q41:$AD41,0,ER$4))</f>
        <v>0</v>
      </c>
      <c r="ES38" s="26">
        <f t="shared" ref="ES38" ca="1" si="1720">ER38-ET38</f>
        <v>0</v>
      </c>
      <c r="ET38" s="26">
        <f t="array" aca="1" ref="ET38" ca="1">SUM(IF(RIGHT(OFFSET('Vacation Tracker'!$Q41:$AD41,0,ER$4))&lt;&gt;"O",IFERROR(--LEFT(OFFSET('Vacation Tracker'!$Q41:$AD41,0,ER$4),LEN(OFFSET('Vacation Tracker'!$Q41:$AD41,0,ER$4))-1),0)))</f>
        <v>0</v>
      </c>
      <c r="EU38" s="26">
        <f t="array" aca="1" ref="EU38" ca="1">SUM(IF(RIGHT(OFFSET('Vacation Tracker'!$Q41:$AD41,0,ER$4))=EU$8,IFERROR(--LEFT(OFFSET('Vacation Tracker'!$Q41:$AD41,0,ER$4),LEN(OFFSET('Vacation Tracker'!$Q41:$AD41,0,ER$4))-1),0)))</f>
        <v>0</v>
      </c>
      <c r="EV38" s="23">
        <f ca="1">SUM(OFFSET('Vacation Tracker'!$Q41:$AD41,0,EV$4))</f>
        <v>0</v>
      </c>
      <c r="EW38" s="26">
        <f t="shared" ref="EW38" ca="1" si="1721">EV38-EX38</f>
        <v>0</v>
      </c>
      <c r="EX38" s="26">
        <f t="array" aca="1" ref="EX38" ca="1">SUM(IF(RIGHT(OFFSET('Vacation Tracker'!$Q41:$AD41,0,EV$4))&lt;&gt;"O",IFERROR(--LEFT(OFFSET('Vacation Tracker'!$Q41:$AD41,0,EV$4),LEN(OFFSET('Vacation Tracker'!$Q41:$AD41,0,EV$4))-1),0)))</f>
        <v>0</v>
      </c>
      <c r="EY38" s="26">
        <f t="array" aca="1" ref="EY38" ca="1">SUM(IF(RIGHT(OFFSET('Vacation Tracker'!$Q41:$AD41,0,EV$4))=EY$8,IFERROR(--LEFT(OFFSET('Vacation Tracker'!$Q41:$AD41,0,EV$4),LEN(OFFSET('Vacation Tracker'!$Q41:$AD41,0,EV$4))-1),0)))</f>
        <v>0</v>
      </c>
      <c r="EZ38" s="23">
        <f ca="1">SUM(OFFSET('Vacation Tracker'!$Q41:$AD41,0,EZ$4))</f>
        <v>0</v>
      </c>
      <c r="FA38" s="26">
        <f t="shared" ref="FA38" ca="1" si="1722">EZ38-FB38</f>
        <v>0</v>
      </c>
      <c r="FB38" s="26">
        <f t="array" aca="1" ref="FB38" ca="1">SUM(IF(RIGHT(OFFSET('Vacation Tracker'!$Q41:$AD41,0,EZ$4))&lt;&gt;"O",IFERROR(--LEFT(OFFSET('Vacation Tracker'!$Q41:$AD41,0,EZ$4),LEN(OFFSET('Vacation Tracker'!$Q41:$AD41,0,EZ$4))-1),0)))</f>
        <v>0</v>
      </c>
      <c r="FC38" s="26">
        <f t="array" aca="1" ref="FC38" ca="1">SUM(IF(RIGHT(OFFSET('Vacation Tracker'!$Q41:$AD41,0,EZ$4))=FC$8,IFERROR(--LEFT(OFFSET('Vacation Tracker'!$Q41:$AD41,0,EZ$4),LEN(OFFSET('Vacation Tracker'!$Q41:$AD41,0,EZ$4))-1),0)))</f>
        <v>0</v>
      </c>
      <c r="FD38" s="23">
        <f ca="1">SUM(OFFSET('Vacation Tracker'!$Q41:$AD41,0,FD$4))</f>
        <v>0</v>
      </c>
      <c r="FE38" s="26">
        <f t="shared" ref="FE38" ca="1" si="1723">FD38-FF38</f>
        <v>0</v>
      </c>
      <c r="FF38" s="26">
        <f t="array" aca="1" ref="FF38" ca="1">SUM(IF(RIGHT(OFFSET('Vacation Tracker'!$Q41:$AD41,0,FD$4))&lt;&gt;"O",IFERROR(--LEFT(OFFSET('Vacation Tracker'!$Q41:$AD41,0,FD$4),LEN(OFFSET('Vacation Tracker'!$Q41:$AD41,0,FD$4))-1),0)))</f>
        <v>0</v>
      </c>
      <c r="FG38" s="26">
        <f t="array" aca="1" ref="FG38" ca="1">SUM(IF(RIGHT(OFFSET('Vacation Tracker'!$Q41:$AD41,0,FD$4))=FG$8,IFERROR(--LEFT(OFFSET('Vacation Tracker'!$Q41:$AD41,0,FD$4),LEN(OFFSET('Vacation Tracker'!$Q41:$AD41,0,FD$4))-1),0)))</f>
        <v>0</v>
      </c>
      <c r="FH38" s="23">
        <f ca="1">SUM(OFFSET('Vacation Tracker'!$Q41:$AD41,0,FH$4))</f>
        <v>0</v>
      </c>
      <c r="FI38" s="26">
        <f t="shared" ref="FI38" ca="1" si="1724">FH38-FJ38</f>
        <v>0</v>
      </c>
      <c r="FJ38" s="26">
        <f t="array" aca="1" ref="FJ38" ca="1">SUM(IF(RIGHT(OFFSET('Vacation Tracker'!$Q41:$AD41,0,FH$4))&lt;&gt;"O",IFERROR(--LEFT(OFFSET('Vacation Tracker'!$Q41:$AD41,0,FH$4),LEN(OFFSET('Vacation Tracker'!$Q41:$AD41,0,FH$4))-1),0)))</f>
        <v>0</v>
      </c>
      <c r="FK38" s="26">
        <f t="array" aca="1" ref="FK38" ca="1">SUM(IF(RIGHT(OFFSET('Vacation Tracker'!$Q41:$AD41,0,FH$4))=FK$8,IFERROR(--LEFT(OFFSET('Vacation Tracker'!$Q41:$AD41,0,FH$4),LEN(OFFSET('Vacation Tracker'!$Q41:$AD41,0,FH$4))-1),0)))</f>
        <v>0</v>
      </c>
      <c r="FL38" s="23">
        <f ca="1">SUM(OFFSET('Vacation Tracker'!$Q41:$AD41,0,FL$4))</f>
        <v>0</v>
      </c>
      <c r="FM38" s="26">
        <f t="shared" ref="FM38" ca="1" si="1725">FL38-FN38</f>
        <v>0</v>
      </c>
      <c r="FN38" s="26">
        <f t="array" aca="1" ref="FN38" ca="1">SUM(IF(RIGHT(OFFSET('Vacation Tracker'!$Q41:$AD41,0,FL$4))&lt;&gt;"O",IFERROR(--LEFT(OFFSET('Vacation Tracker'!$Q41:$AD41,0,FL$4),LEN(OFFSET('Vacation Tracker'!$Q41:$AD41,0,FL$4))-1),0)))</f>
        <v>0</v>
      </c>
      <c r="FO38" s="26">
        <f t="array" aca="1" ref="FO38" ca="1">SUM(IF(RIGHT(OFFSET('Vacation Tracker'!$Q41:$AD41,0,FL$4))=FO$8,IFERROR(--LEFT(OFFSET('Vacation Tracker'!$Q41:$AD41,0,FL$4),LEN(OFFSET('Vacation Tracker'!$Q41:$AD41,0,FL$4))-1),0)))</f>
        <v>0</v>
      </c>
      <c r="FP38" s="23">
        <f ca="1">SUM(OFFSET('Vacation Tracker'!$Q41:$AD41,0,FP$4))</f>
        <v>0</v>
      </c>
      <c r="FQ38" s="26">
        <f t="shared" ref="FQ38" ca="1" si="1726">FP38-FR38</f>
        <v>0</v>
      </c>
      <c r="FR38" s="26">
        <f t="array" aca="1" ref="FR38" ca="1">SUM(IF(RIGHT(OFFSET('Vacation Tracker'!$Q41:$AD41,0,FP$4))&lt;&gt;"O",IFERROR(--LEFT(OFFSET('Vacation Tracker'!$Q41:$AD41,0,FP$4),LEN(OFFSET('Vacation Tracker'!$Q41:$AD41,0,FP$4))-1),0)))</f>
        <v>0</v>
      </c>
      <c r="FS38" s="26">
        <f t="array" aca="1" ref="FS38" ca="1">SUM(IF(RIGHT(OFFSET('Vacation Tracker'!$Q41:$AD41,0,FP$4))=FS$8,IFERROR(--LEFT(OFFSET('Vacation Tracker'!$Q41:$AD41,0,FP$4),LEN(OFFSET('Vacation Tracker'!$Q41:$AD41,0,FP$4))-1),0)))</f>
        <v>0</v>
      </c>
      <c r="FT38" s="23">
        <f ca="1">SUM(OFFSET('Vacation Tracker'!$Q41:$AD41,0,FT$4))</f>
        <v>0</v>
      </c>
      <c r="FU38" s="26">
        <f t="shared" ref="FU38" ca="1" si="1727">FT38-FV38</f>
        <v>0</v>
      </c>
      <c r="FV38" s="26">
        <f t="array" aca="1" ref="FV38" ca="1">SUM(IF(RIGHT(OFFSET('Vacation Tracker'!$Q41:$AD41,0,FT$4))&lt;&gt;"O",IFERROR(--LEFT(OFFSET('Vacation Tracker'!$Q41:$AD41,0,FT$4),LEN(OFFSET('Vacation Tracker'!$Q41:$AD41,0,FT$4))-1),0)))</f>
        <v>0</v>
      </c>
      <c r="FW38" s="26">
        <f t="array" aca="1" ref="FW38" ca="1">SUM(IF(RIGHT(OFFSET('Vacation Tracker'!$Q41:$AD41,0,FT$4))=FW$8,IFERROR(--LEFT(OFFSET('Vacation Tracker'!$Q41:$AD41,0,FT$4),LEN(OFFSET('Vacation Tracker'!$Q41:$AD41,0,FT$4))-1),0)))</f>
        <v>0</v>
      </c>
      <c r="FX38" s="23">
        <f ca="1">SUM(OFFSET('Vacation Tracker'!$Q41:$AD41,0,FX$4))</f>
        <v>0</v>
      </c>
      <c r="FY38" s="26">
        <f t="shared" ref="FY38" ca="1" si="1728">FX38-FZ38</f>
        <v>0</v>
      </c>
      <c r="FZ38" s="26">
        <f t="array" aca="1" ref="FZ38" ca="1">SUM(IF(RIGHT(OFFSET('Vacation Tracker'!$Q41:$AD41,0,FX$4))&lt;&gt;"O",IFERROR(--LEFT(OFFSET('Vacation Tracker'!$Q41:$AD41,0,FX$4),LEN(OFFSET('Vacation Tracker'!$Q41:$AD41,0,FX$4))-1),0)))</f>
        <v>0</v>
      </c>
      <c r="GA38" s="26">
        <f t="array" aca="1" ref="GA38" ca="1">SUM(IF(RIGHT(OFFSET('Vacation Tracker'!$Q41:$AD41,0,FX$4))=GA$8,IFERROR(--LEFT(OFFSET('Vacation Tracker'!$Q41:$AD41,0,FX$4),LEN(OFFSET('Vacation Tracker'!$Q41:$AD41,0,FX$4))-1),0)))</f>
        <v>0</v>
      </c>
      <c r="GB38" s="23">
        <f ca="1">SUM(OFFSET('Vacation Tracker'!$Q41:$AD41,0,GB$4))</f>
        <v>0</v>
      </c>
      <c r="GC38" s="26">
        <f t="shared" ref="GC38" ca="1" si="1729">GB38-GD38</f>
        <v>0</v>
      </c>
      <c r="GD38" s="26">
        <f t="array" aca="1" ref="GD38" ca="1">SUM(IF(RIGHT(OFFSET('Vacation Tracker'!$Q41:$AD41,0,GB$4))&lt;&gt;"O",IFERROR(--LEFT(OFFSET('Vacation Tracker'!$Q41:$AD41,0,GB$4),LEN(OFFSET('Vacation Tracker'!$Q41:$AD41,0,GB$4))-1),0)))</f>
        <v>0</v>
      </c>
      <c r="GE38" s="26">
        <f t="array" aca="1" ref="GE38" ca="1">SUM(IF(RIGHT(OFFSET('Vacation Tracker'!$Q41:$AD41,0,GB$4))=GE$8,IFERROR(--LEFT(OFFSET('Vacation Tracker'!$Q41:$AD41,0,GB$4),LEN(OFFSET('Vacation Tracker'!$Q41:$AD41,0,GB$4))-1),0)))</f>
        <v>0</v>
      </c>
      <c r="GF38" s="23">
        <f ca="1">SUM(OFFSET('Vacation Tracker'!$Q41:$AD41,0,GF$4))</f>
        <v>0</v>
      </c>
      <c r="GG38" s="26">
        <f t="shared" ref="GG38" ca="1" si="1730">GF38-GH38</f>
        <v>0</v>
      </c>
      <c r="GH38" s="26">
        <f t="array" aca="1" ref="GH38" ca="1">SUM(IF(RIGHT(OFFSET('Vacation Tracker'!$Q41:$AD41,0,GF$4))&lt;&gt;"O",IFERROR(--LEFT(OFFSET('Vacation Tracker'!$Q41:$AD41,0,GF$4),LEN(OFFSET('Vacation Tracker'!$Q41:$AD41,0,GF$4))-1),0)))</f>
        <v>0</v>
      </c>
      <c r="GI38" s="26">
        <f t="array" aca="1" ref="GI38" ca="1">SUM(IF(RIGHT(OFFSET('Vacation Tracker'!$Q41:$AD41,0,GF$4))=GI$8,IFERROR(--LEFT(OFFSET('Vacation Tracker'!$Q41:$AD41,0,GF$4),LEN(OFFSET('Vacation Tracker'!$Q41:$AD41,0,GF$4))-1),0)))</f>
        <v>0</v>
      </c>
      <c r="GJ38" s="23">
        <f ca="1">SUM(OFFSET('Vacation Tracker'!$Q41:$AD41,0,GJ$4))</f>
        <v>0</v>
      </c>
      <c r="GK38" s="26">
        <f t="shared" ref="GK38" ca="1" si="1731">GJ38-GL38</f>
        <v>0</v>
      </c>
      <c r="GL38" s="26">
        <f t="array" aca="1" ref="GL38" ca="1">SUM(IF(RIGHT(OFFSET('Vacation Tracker'!$Q41:$AD41,0,GJ$4))&lt;&gt;"O",IFERROR(--LEFT(OFFSET('Vacation Tracker'!$Q41:$AD41,0,GJ$4),LEN(OFFSET('Vacation Tracker'!$Q41:$AD41,0,GJ$4))-1),0)))</f>
        <v>0</v>
      </c>
      <c r="GM38" s="26">
        <f t="array" aca="1" ref="GM38" ca="1">SUM(IF(RIGHT(OFFSET('Vacation Tracker'!$Q41:$AD41,0,GJ$4))=GM$8,IFERROR(--LEFT(OFFSET('Vacation Tracker'!$Q41:$AD41,0,GJ$4),LEN(OFFSET('Vacation Tracker'!$Q41:$AD41,0,GJ$4))-1),0)))</f>
        <v>0</v>
      </c>
      <c r="GN38" s="23">
        <f ca="1">SUM(OFFSET('Vacation Tracker'!$Q41:$AD41,0,GN$4))</f>
        <v>0</v>
      </c>
      <c r="GO38" s="26">
        <f t="shared" ref="GO38" ca="1" si="1732">GN38-GP38</f>
        <v>0</v>
      </c>
      <c r="GP38" s="26">
        <f t="array" aca="1" ref="GP38" ca="1">SUM(IF(RIGHT(OFFSET('Vacation Tracker'!$Q41:$AD41,0,GN$4))&lt;&gt;"O",IFERROR(--LEFT(OFFSET('Vacation Tracker'!$Q41:$AD41,0,GN$4),LEN(OFFSET('Vacation Tracker'!$Q41:$AD41,0,GN$4))-1),0)))</f>
        <v>0</v>
      </c>
      <c r="GQ38" s="26">
        <f t="array" aca="1" ref="GQ38" ca="1">SUM(IF(RIGHT(OFFSET('Vacation Tracker'!$Q41:$AD41,0,GN$4))=GQ$8,IFERROR(--LEFT(OFFSET('Vacation Tracker'!$Q41:$AD41,0,GN$4),LEN(OFFSET('Vacation Tracker'!$Q41:$AD41,0,GN$4))-1),0)))</f>
        <v>0</v>
      </c>
      <c r="GR38" s="23">
        <f ca="1">SUM(OFFSET('Vacation Tracker'!$Q41:$AD41,0,GR$4))</f>
        <v>0</v>
      </c>
      <c r="GS38" s="26">
        <f t="shared" ref="GS38" ca="1" si="1733">GR38-GT38</f>
        <v>0</v>
      </c>
      <c r="GT38" s="26">
        <f t="array" aca="1" ref="GT38" ca="1">SUM(IF(RIGHT(OFFSET('Vacation Tracker'!$Q41:$AD41,0,GR$4))&lt;&gt;"O",IFERROR(--LEFT(OFFSET('Vacation Tracker'!$Q41:$AD41,0,GR$4),LEN(OFFSET('Vacation Tracker'!$Q41:$AD41,0,GR$4))-1),0)))</f>
        <v>0</v>
      </c>
      <c r="GU38" s="26">
        <f t="array" aca="1" ref="GU38" ca="1">SUM(IF(RIGHT(OFFSET('Vacation Tracker'!$Q41:$AD41,0,GR$4))=GU$8,IFERROR(--LEFT(OFFSET('Vacation Tracker'!$Q41:$AD41,0,GR$4),LEN(OFFSET('Vacation Tracker'!$Q41:$AD41,0,GR$4))-1),0)))</f>
        <v>0</v>
      </c>
      <c r="GV38" s="23">
        <f ca="1">SUM(OFFSET('Vacation Tracker'!$Q41:$AD41,0,GV$4))</f>
        <v>0</v>
      </c>
      <c r="GW38" s="26">
        <f t="shared" ref="GW38" ca="1" si="1734">GV38-GX38</f>
        <v>0</v>
      </c>
      <c r="GX38" s="26">
        <f t="array" aca="1" ref="GX38" ca="1">SUM(IF(RIGHT(OFFSET('Vacation Tracker'!$Q41:$AD41,0,GV$4))&lt;&gt;"O",IFERROR(--LEFT(OFFSET('Vacation Tracker'!$Q41:$AD41,0,GV$4),LEN(OFFSET('Vacation Tracker'!$Q41:$AD41,0,GV$4))-1),0)))</f>
        <v>0</v>
      </c>
      <c r="GY38" s="26">
        <f t="array" aca="1" ref="GY38" ca="1">SUM(IF(RIGHT(OFFSET('Vacation Tracker'!$Q41:$AD41,0,GV$4))=GY$8,IFERROR(--LEFT(OFFSET('Vacation Tracker'!$Q41:$AD41,0,GV$4),LEN(OFFSET('Vacation Tracker'!$Q41:$AD41,0,GV$4))-1),0)))</f>
        <v>0</v>
      </c>
      <c r="GZ38" s="23">
        <f ca="1">SUM(OFFSET('Vacation Tracker'!$Q41:$AD41,0,GZ$4))</f>
        <v>0</v>
      </c>
      <c r="HA38" s="26">
        <f t="shared" ref="HA38" ca="1" si="1735">GZ38-HB38</f>
        <v>0</v>
      </c>
      <c r="HB38" s="26">
        <f t="array" aca="1" ref="HB38" ca="1">SUM(IF(RIGHT(OFFSET('Vacation Tracker'!$Q41:$AD41,0,GZ$4))&lt;&gt;"O",IFERROR(--LEFT(OFFSET('Vacation Tracker'!$Q41:$AD41,0,GZ$4),LEN(OFFSET('Vacation Tracker'!$Q41:$AD41,0,GZ$4))-1),0)))</f>
        <v>0</v>
      </c>
      <c r="HC38" s="26">
        <f t="array" aca="1" ref="HC38" ca="1">SUM(IF(RIGHT(OFFSET('Vacation Tracker'!$Q41:$AD41,0,GZ$4))=HC$8,IFERROR(--LEFT(OFFSET('Vacation Tracker'!$Q41:$AD41,0,GZ$4),LEN(OFFSET('Vacation Tracker'!$Q41:$AD41,0,GZ$4))-1),0)))</f>
        <v>0</v>
      </c>
      <c r="HD38" s="23">
        <f ca="1">SUM(OFFSET('Vacation Tracker'!$Q41:$AD41,0,HD$4))</f>
        <v>0</v>
      </c>
      <c r="HE38" s="26">
        <f t="shared" ref="HE38" ca="1" si="1736">HD38-HF38</f>
        <v>0</v>
      </c>
      <c r="HF38" s="26">
        <f t="array" aca="1" ref="HF38" ca="1">SUM(IF(RIGHT(OFFSET('Vacation Tracker'!$Q41:$AD41,0,HD$4))&lt;&gt;"O",IFERROR(--LEFT(OFFSET('Vacation Tracker'!$Q41:$AD41,0,HD$4),LEN(OFFSET('Vacation Tracker'!$Q41:$AD41,0,HD$4))-1),0)))</f>
        <v>0</v>
      </c>
      <c r="HG38" s="26">
        <f t="array" aca="1" ref="HG38" ca="1">SUM(IF(RIGHT(OFFSET('Vacation Tracker'!$Q41:$AD41,0,HD$4))=HG$8,IFERROR(--LEFT(OFFSET('Vacation Tracker'!$Q41:$AD41,0,HD$4),LEN(OFFSET('Vacation Tracker'!$Q41:$AD41,0,HD$4))-1),0)))</f>
        <v>0</v>
      </c>
      <c r="HH38" s="23">
        <f ca="1">SUM(OFFSET('Vacation Tracker'!$Q41:$AD41,0,HH$4))</f>
        <v>0</v>
      </c>
      <c r="HI38" s="26">
        <f t="shared" ref="HI38" ca="1" si="1737">HH38-HJ38</f>
        <v>0</v>
      </c>
      <c r="HJ38" s="26">
        <f t="array" aca="1" ref="HJ38" ca="1">SUM(IF(RIGHT(OFFSET('Vacation Tracker'!$Q41:$AD41,0,HH$4))&lt;&gt;"O",IFERROR(--LEFT(OFFSET('Vacation Tracker'!$Q41:$AD41,0,HH$4),LEN(OFFSET('Vacation Tracker'!$Q41:$AD41,0,HH$4))-1),0)))</f>
        <v>0</v>
      </c>
      <c r="HK38" s="26">
        <f t="array" aca="1" ref="HK38" ca="1">SUM(IF(RIGHT(OFFSET('Vacation Tracker'!$Q41:$AD41,0,HH$4))=HK$8,IFERROR(--LEFT(OFFSET('Vacation Tracker'!$Q41:$AD41,0,HH$4),LEN(OFFSET('Vacation Tracker'!$Q41:$AD41,0,HH$4))-1),0)))</f>
        <v>0</v>
      </c>
      <c r="HL38" s="23">
        <f ca="1">SUM(OFFSET('Vacation Tracker'!$Q41:$AD41,0,HL$4))</f>
        <v>0</v>
      </c>
      <c r="HM38" s="26">
        <f t="shared" ref="HM38" ca="1" si="1738">HL38-HN38</f>
        <v>0</v>
      </c>
      <c r="HN38" s="26">
        <f t="array" aca="1" ref="HN38" ca="1">SUM(IF(RIGHT(OFFSET('Vacation Tracker'!$Q41:$AD41,0,HL$4))&lt;&gt;"O",IFERROR(--LEFT(OFFSET('Vacation Tracker'!$Q41:$AD41,0,HL$4),LEN(OFFSET('Vacation Tracker'!$Q41:$AD41,0,HL$4))-1),0)))</f>
        <v>0</v>
      </c>
      <c r="HO38" s="26">
        <f t="array" aca="1" ref="HO38" ca="1">SUM(IF(RIGHT(OFFSET('Vacation Tracker'!$Q41:$AD41,0,HL$4))=HO$8,IFERROR(--LEFT(OFFSET('Vacation Tracker'!$Q41:$AD41,0,HL$4),LEN(OFFSET('Vacation Tracker'!$Q41:$AD41,0,HL$4))-1),0)))</f>
        <v>0</v>
      </c>
      <c r="HP38" s="23">
        <f ca="1">SUM(OFFSET('Vacation Tracker'!$Q41:$AD41,0,HP$4))</f>
        <v>0</v>
      </c>
      <c r="HQ38" s="26">
        <f t="shared" ref="HQ38" ca="1" si="1739">HP38-HR38</f>
        <v>0</v>
      </c>
      <c r="HR38" s="26">
        <f t="array" aca="1" ref="HR38" ca="1">SUM(IF(RIGHT(OFFSET('Vacation Tracker'!$Q41:$AD41,0,HP$4))&lt;&gt;"O",IFERROR(--LEFT(OFFSET('Vacation Tracker'!$Q41:$AD41,0,HP$4),LEN(OFFSET('Vacation Tracker'!$Q41:$AD41,0,HP$4))-1),0)))</f>
        <v>0</v>
      </c>
      <c r="HS38" s="23">
        <f t="array" aca="1" ref="HS38" ca="1">SUM(IF(RIGHT(OFFSET('Vacation Tracker'!$Q41:$AD41,0,HP$4))=HS$8,IFERROR(--LEFT(OFFSET('Vacation Tracker'!$Q41:$AD41,0,HP$4),LEN(OFFSET('Vacation Tracker'!$Q41:$AD41,0,HP$4))-1),0)))</f>
        <v>0</v>
      </c>
    </row>
    <row r="39" spans="2:227" ht="15" customHeight="1" x14ac:dyDescent="0.2">
      <c r="B39" s="23">
        <f>IF('Vacation Tracker'!B42&lt;&gt;"",'Vacation Tracker'!B42,"")</f>
        <v>31</v>
      </c>
      <c r="C39" s="24" t="str">
        <f>IF('Vacation Tracker'!C42&lt;&gt;"",'Vacation Tracker'!C42,"")</f>
        <v/>
      </c>
      <c r="D39" s="25" t="str">
        <f>IF('Vacation Tracker'!D42&lt;&gt;"",'Vacation Tracker'!D42,"")</f>
        <v/>
      </c>
      <c r="E39" s="25" t="str">
        <f>IF('Vacation Tracker'!E42&lt;&gt;"",'Vacation Tracker'!E42,"")</f>
        <v/>
      </c>
      <c r="F39" s="24" t="str">
        <f>IF('Vacation Tracker'!F42&lt;&gt;"",'Vacation Tracker'!F42,"")</f>
        <v/>
      </c>
      <c r="G39" s="24" t="str">
        <f>IF('Vacation Tracker'!G42&lt;&gt;"",'Vacation Tracker'!G42,"")</f>
        <v/>
      </c>
      <c r="H39" s="23" t="str">
        <f t="shared" si="1280"/>
        <v/>
      </c>
      <c r="I39" s="23" t="str">
        <f t="shared" si="1280"/>
        <v/>
      </c>
      <c r="J39" s="23" t="str">
        <f t="shared" si="1280"/>
        <v/>
      </c>
      <c r="K39" s="23" t="str">
        <f t="shared" si="259"/>
        <v/>
      </c>
      <c r="L39" s="23">
        <f ca="1">SUM(OFFSET('Vacation Tracker'!$Q42:$AD42,0,L$4))</f>
        <v>0</v>
      </c>
      <c r="M39" s="26">
        <f t="shared" ca="1" si="204"/>
        <v>0</v>
      </c>
      <c r="N39" s="26">
        <f t="array" aca="1" ref="N39" ca="1">SUM(IF(RIGHT(OFFSET('Vacation Tracker'!$Q42:$AD42,0,L$4))&lt;&gt;"O",IFERROR(--LEFT(OFFSET('Vacation Tracker'!$Q42:$AD42,0,L$4),LEN(OFFSET('Vacation Tracker'!$Q42:$AD42,0,L$4))-1),0)))</f>
        <v>0</v>
      </c>
      <c r="O39" s="26">
        <f t="array" aca="1" ref="O39" ca="1">SUM(IF(RIGHT(OFFSET('Vacation Tracker'!$Q42:$AD42,0,L$4))=O$8,IFERROR(--LEFT(OFFSET('Vacation Tracker'!$Q42:$AD42,0,L$4),LEN(OFFSET('Vacation Tracker'!$Q42:$AD42,0,L$4))-1),0)))</f>
        <v>0</v>
      </c>
      <c r="P39" s="23">
        <f ca="1">SUM(OFFSET('Vacation Tracker'!$Q42:$AD42,0,P$4))</f>
        <v>0</v>
      </c>
      <c r="Q39" s="26">
        <f t="shared" ca="1" si="205"/>
        <v>0</v>
      </c>
      <c r="R39" s="26">
        <f t="array" aca="1" ref="R39" ca="1">SUM(IF(RIGHT(OFFSET('Vacation Tracker'!$Q42:$AD42,0,P$4))&lt;&gt;"O",IFERROR(--LEFT(OFFSET('Vacation Tracker'!$Q42:$AD42,0,P$4),LEN(OFFSET('Vacation Tracker'!$Q42:$AD42,0,P$4))-1),0)))</f>
        <v>0</v>
      </c>
      <c r="S39" s="26">
        <f t="array" aca="1" ref="S39" ca="1">SUM(IF(RIGHT(OFFSET('Vacation Tracker'!$Q42:$AD42,0,P$4))=S$8,IFERROR(--LEFT(OFFSET('Vacation Tracker'!$Q42:$AD42,0,P$4),LEN(OFFSET('Vacation Tracker'!$Q42:$AD42,0,P$4))-1),0)))</f>
        <v>0</v>
      </c>
      <c r="T39" s="23">
        <f ca="1">SUM(OFFSET('Vacation Tracker'!$Q42:$AD42,0,T$4))</f>
        <v>0</v>
      </c>
      <c r="U39" s="26">
        <f t="shared" ca="1" si="206"/>
        <v>0</v>
      </c>
      <c r="V39" s="26">
        <f t="array" aca="1" ref="V39" ca="1">SUM(IF(RIGHT(OFFSET('Vacation Tracker'!$Q42:$AD42,0,T$4))&lt;&gt;"O",IFERROR(--LEFT(OFFSET('Vacation Tracker'!$Q42:$AD42,0,T$4),LEN(OFFSET('Vacation Tracker'!$Q42:$AD42,0,T$4))-1),0)))</f>
        <v>0</v>
      </c>
      <c r="W39" s="26">
        <f t="array" aca="1" ref="W39" ca="1">SUM(IF(RIGHT(OFFSET('Vacation Tracker'!$Q42:$AD42,0,T$4))=W$8,IFERROR(--LEFT(OFFSET('Vacation Tracker'!$Q42:$AD42,0,T$4),LEN(OFFSET('Vacation Tracker'!$Q42:$AD42,0,T$4))-1),0)))</f>
        <v>0</v>
      </c>
      <c r="X39" s="23">
        <f ca="1">SUM(OFFSET('Vacation Tracker'!$Q42:$AD42,0,X$4))</f>
        <v>0</v>
      </c>
      <c r="Y39" s="26">
        <f t="shared" ref="Y39" ca="1" si="1740">X39-Z39</f>
        <v>0</v>
      </c>
      <c r="Z39" s="26">
        <f t="array" aca="1" ref="Z39" ca="1">SUM(IF(RIGHT(OFFSET('Vacation Tracker'!$Q42:$AD42,0,X$4))&lt;&gt;"O",IFERROR(--LEFT(OFFSET('Vacation Tracker'!$Q42:$AD42,0,X$4),LEN(OFFSET('Vacation Tracker'!$Q42:$AD42,0,X$4))-1),0)))</f>
        <v>0</v>
      </c>
      <c r="AA39" s="26">
        <f t="array" aca="1" ref="AA39" ca="1">SUM(IF(RIGHT(OFFSET('Vacation Tracker'!$Q42:$AD42,0,X$4))=AA$8,IFERROR(--LEFT(OFFSET('Vacation Tracker'!$Q42:$AD42,0,X$4),LEN(OFFSET('Vacation Tracker'!$Q42:$AD42,0,X$4))-1),0)))</f>
        <v>0</v>
      </c>
      <c r="AB39" s="23">
        <f ca="1">SUM(OFFSET('Vacation Tracker'!$Q42:$AD42,0,AB$4))</f>
        <v>0</v>
      </c>
      <c r="AC39" s="26">
        <f t="shared" ref="AC39" ca="1" si="1741">AB39-AD39</f>
        <v>0</v>
      </c>
      <c r="AD39" s="26">
        <f t="array" aca="1" ref="AD39" ca="1">SUM(IF(RIGHT(OFFSET('Vacation Tracker'!$Q42:$AD42,0,AB$4))&lt;&gt;"O",IFERROR(--LEFT(OFFSET('Vacation Tracker'!$Q42:$AD42,0,AB$4),LEN(OFFSET('Vacation Tracker'!$Q42:$AD42,0,AB$4))-1),0)))</f>
        <v>0</v>
      </c>
      <c r="AE39" s="26">
        <f t="array" aca="1" ref="AE39" ca="1">SUM(IF(RIGHT(OFFSET('Vacation Tracker'!$Q42:$AD42,0,AB$4))=AE$8,IFERROR(--LEFT(OFFSET('Vacation Tracker'!$Q42:$AD42,0,AB$4),LEN(OFFSET('Vacation Tracker'!$Q42:$AD42,0,AB$4))-1),0)))</f>
        <v>0</v>
      </c>
      <c r="AF39" s="23">
        <f ca="1">SUM(OFFSET('Vacation Tracker'!$Q42:$AD42,0,AF$4))</f>
        <v>0</v>
      </c>
      <c r="AG39" s="26">
        <f t="shared" ref="AG39" ca="1" si="1742">AF39-AH39</f>
        <v>0</v>
      </c>
      <c r="AH39" s="26">
        <f t="array" aca="1" ref="AH39" ca="1">SUM(IF(RIGHT(OFFSET('Vacation Tracker'!$Q42:$AD42,0,AF$4))&lt;&gt;"O",IFERROR(--LEFT(OFFSET('Vacation Tracker'!$Q42:$AD42,0,AF$4),LEN(OFFSET('Vacation Tracker'!$Q42:$AD42,0,AF$4))-1),0)))</f>
        <v>0</v>
      </c>
      <c r="AI39" s="26">
        <f t="array" aca="1" ref="AI39" ca="1">SUM(IF(RIGHT(OFFSET('Vacation Tracker'!$Q42:$AD42,0,AF$4))=AI$8,IFERROR(--LEFT(OFFSET('Vacation Tracker'!$Q42:$AD42,0,AF$4),LEN(OFFSET('Vacation Tracker'!$Q42:$AD42,0,AF$4))-1),0)))</f>
        <v>0</v>
      </c>
      <c r="AJ39" s="23">
        <f ca="1">SUM(OFFSET('Vacation Tracker'!$Q42:$AD42,0,AJ$4))</f>
        <v>0</v>
      </c>
      <c r="AK39" s="26">
        <f t="shared" ref="AK39" ca="1" si="1743">AJ39-AL39</f>
        <v>0</v>
      </c>
      <c r="AL39" s="26">
        <f t="array" aca="1" ref="AL39" ca="1">SUM(IF(RIGHT(OFFSET('Vacation Tracker'!$Q42:$AD42,0,AJ$4))&lt;&gt;"O",IFERROR(--LEFT(OFFSET('Vacation Tracker'!$Q42:$AD42,0,AJ$4),LEN(OFFSET('Vacation Tracker'!$Q42:$AD42,0,AJ$4))-1),0)))</f>
        <v>0</v>
      </c>
      <c r="AM39" s="26">
        <f t="array" aca="1" ref="AM39" ca="1">SUM(IF(RIGHT(OFFSET('Vacation Tracker'!$Q42:$AD42,0,AJ$4))=AM$8,IFERROR(--LEFT(OFFSET('Vacation Tracker'!$Q42:$AD42,0,AJ$4),LEN(OFFSET('Vacation Tracker'!$Q42:$AD42,0,AJ$4))-1),0)))</f>
        <v>0</v>
      </c>
      <c r="AN39" s="23">
        <f ca="1">SUM(OFFSET('Vacation Tracker'!$Q42:$AD42,0,AN$4))</f>
        <v>0</v>
      </c>
      <c r="AO39" s="26">
        <f t="shared" ref="AO39" ca="1" si="1744">AN39-AP39</f>
        <v>0</v>
      </c>
      <c r="AP39" s="26">
        <f t="array" aca="1" ref="AP39" ca="1">SUM(IF(RIGHT(OFFSET('Vacation Tracker'!$Q42:$AD42,0,AN$4))&lt;&gt;"O",IFERROR(--LEFT(OFFSET('Vacation Tracker'!$Q42:$AD42,0,AN$4),LEN(OFFSET('Vacation Tracker'!$Q42:$AD42,0,AN$4))-1),0)))</f>
        <v>0</v>
      </c>
      <c r="AQ39" s="26">
        <f t="array" aca="1" ref="AQ39" ca="1">SUM(IF(RIGHT(OFFSET('Vacation Tracker'!$Q42:$AD42,0,AN$4))=AQ$8,IFERROR(--LEFT(OFFSET('Vacation Tracker'!$Q42:$AD42,0,AN$4),LEN(OFFSET('Vacation Tracker'!$Q42:$AD42,0,AN$4))-1),0)))</f>
        <v>0</v>
      </c>
      <c r="AR39" s="23">
        <f ca="1">SUM(OFFSET('Vacation Tracker'!$Q42:$AD42,0,AR$4))</f>
        <v>0</v>
      </c>
      <c r="AS39" s="26">
        <f t="shared" ref="AS39" ca="1" si="1745">AR39-AT39</f>
        <v>0</v>
      </c>
      <c r="AT39" s="26">
        <f t="array" aca="1" ref="AT39" ca="1">SUM(IF(RIGHT(OFFSET('Vacation Tracker'!$Q42:$AD42,0,AR$4))&lt;&gt;"O",IFERROR(--LEFT(OFFSET('Vacation Tracker'!$Q42:$AD42,0,AR$4),LEN(OFFSET('Vacation Tracker'!$Q42:$AD42,0,AR$4))-1),0)))</f>
        <v>0</v>
      </c>
      <c r="AU39" s="26">
        <f t="array" aca="1" ref="AU39" ca="1">SUM(IF(RIGHT(OFFSET('Vacation Tracker'!$Q42:$AD42,0,AR$4))=AU$8,IFERROR(--LEFT(OFFSET('Vacation Tracker'!$Q42:$AD42,0,AR$4),LEN(OFFSET('Vacation Tracker'!$Q42:$AD42,0,AR$4))-1),0)))</f>
        <v>0</v>
      </c>
      <c r="AV39" s="23">
        <f ca="1">SUM(OFFSET('Vacation Tracker'!$Q42:$AD42,0,AV$4))</f>
        <v>0</v>
      </c>
      <c r="AW39" s="26">
        <f t="shared" ref="AW39" ca="1" si="1746">AV39-AX39</f>
        <v>0</v>
      </c>
      <c r="AX39" s="26">
        <f t="array" aca="1" ref="AX39" ca="1">SUM(IF(RIGHT(OFFSET('Vacation Tracker'!$Q42:$AD42,0,AV$4))&lt;&gt;"O",IFERROR(--LEFT(OFFSET('Vacation Tracker'!$Q42:$AD42,0,AV$4),LEN(OFFSET('Vacation Tracker'!$Q42:$AD42,0,AV$4))-1),0)))</f>
        <v>0</v>
      </c>
      <c r="AY39" s="26">
        <f t="array" aca="1" ref="AY39" ca="1">SUM(IF(RIGHT(OFFSET('Vacation Tracker'!$Q42:$AD42,0,AV$4))=AY$8,IFERROR(--LEFT(OFFSET('Vacation Tracker'!$Q42:$AD42,0,AV$4),LEN(OFFSET('Vacation Tracker'!$Q42:$AD42,0,AV$4))-1),0)))</f>
        <v>0</v>
      </c>
      <c r="AZ39" s="23">
        <f ca="1">SUM(OFFSET('Vacation Tracker'!$Q42:$AD42,0,AZ$4))</f>
        <v>0</v>
      </c>
      <c r="BA39" s="26">
        <f t="shared" ref="BA39" ca="1" si="1747">AZ39-BB39</f>
        <v>0</v>
      </c>
      <c r="BB39" s="26">
        <f t="array" aca="1" ref="BB39" ca="1">SUM(IF(RIGHT(OFFSET('Vacation Tracker'!$Q42:$AD42,0,AZ$4))&lt;&gt;"O",IFERROR(--LEFT(OFFSET('Vacation Tracker'!$Q42:$AD42,0,AZ$4),LEN(OFFSET('Vacation Tracker'!$Q42:$AD42,0,AZ$4))-1),0)))</f>
        <v>0</v>
      </c>
      <c r="BC39" s="26">
        <f t="array" aca="1" ref="BC39" ca="1">SUM(IF(RIGHT(OFFSET('Vacation Tracker'!$Q42:$AD42,0,AZ$4))=BC$8,IFERROR(--LEFT(OFFSET('Vacation Tracker'!$Q42:$AD42,0,AZ$4),LEN(OFFSET('Vacation Tracker'!$Q42:$AD42,0,AZ$4))-1),0)))</f>
        <v>0</v>
      </c>
      <c r="BD39" s="23">
        <f ca="1">SUM(OFFSET('Vacation Tracker'!$Q42:$AD42,0,BD$4))</f>
        <v>0</v>
      </c>
      <c r="BE39" s="26">
        <f t="shared" ref="BE39" ca="1" si="1748">BD39-BF39</f>
        <v>0</v>
      </c>
      <c r="BF39" s="26">
        <f t="array" aca="1" ref="BF39" ca="1">SUM(IF(RIGHT(OFFSET('Vacation Tracker'!$Q42:$AD42,0,BD$4))&lt;&gt;"O",IFERROR(--LEFT(OFFSET('Vacation Tracker'!$Q42:$AD42,0,BD$4),LEN(OFFSET('Vacation Tracker'!$Q42:$AD42,0,BD$4))-1),0)))</f>
        <v>0</v>
      </c>
      <c r="BG39" s="26">
        <f t="array" aca="1" ref="BG39" ca="1">SUM(IF(RIGHT(OFFSET('Vacation Tracker'!$Q42:$AD42,0,BD$4))=BG$8,IFERROR(--LEFT(OFFSET('Vacation Tracker'!$Q42:$AD42,0,BD$4),LEN(OFFSET('Vacation Tracker'!$Q42:$AD42,0,BD$4))-1),0)))</f>
        <v>0</v>
      </c>
      <c r="BH39" s="23">
        <f ca="1">SUM(OFFSET('Vacation Tracker'!$Q42:$AD42,0,BH$4))</f>
        <v>0</v>
      </c>
      <c r="BI39" s="26">
        <f t="shared" ref="BI39" ca="1" si="1749">BH39-BJ39</f>
        <v>0</v>
      </c>
      <c r="BJ39" s="26">
        <f t="array" aca="1" ref="BJ39" ca="1">SUM(IF(RIGHT(OFFSET('Vacation Tracker'!$Q42:$AD42,0,BH$4))&lt;&gt;"O",IFERROR(--LEFT(OFFSET('Vacation Tracker'!$Q42:$AD42,0,BH$4),LEN(OFFSET('Vacation Tracker'!$Q42:$AD42,0,BH$4))-1),0)))</f>
        <v>0</v>
      </c>
      <c r="BK39" s="26">
        <f t="array" aca="1" ref="BK39" ca="1">SUM(IF(RIGHT(OFFSET('Vacation Tracker'!$Q42:$AD42,0,BH$4))=BK$8,IFERROR(--LEFT(OFFSET('Vacation Tracker'!$Q42:$AD42,0,BH$4),LEN(OFFSET('Vacation Tracker'!$Q42:$AD42,0,BH$4))-1),0)))</f>
        <v>0</v>
      </c>
      <c r="BL39" s="23">
        <f ca="1">SUM(OFFSET('Vacation Tracker'!$Q42:$AD42,0,BL$4))</f>
        <v>0</v>
      </c>
      <c r="BM39" s="26">
        <f t="shared" ref="BM39" ca="1" si="1750">BL39-BN39</f>
        <v>0</v>
      </c>
      <c r="BN39" s="26">
        <f t="array" aca="1" ref="BN39" ca="1">SUM(IF(RIGHT(OFFSET('Vacation Tracker'!$Q42:$AD42,0,BL$4))&lt;&gt;"O",IFERROR(--LEFT(OFFSET('Vacation Tracker'!$Q42:$AD42,0,BL$4),LEN(OFFSET('Vacation Tracker'!$Q42:$AD42,0,BL$4))-1),0)))</f>
        <v>0</v>
      </c>
      <c r="BO39" s="26">
        <f t="array" aca="1" ref="BO39" ca="1">SUM(IF(RIGHT(OFFSET('Vacation Tracker'!$Q42:$AD42,0,BL$4))=BO$8,IFERROR(--LEFT(OFFSET('Vacation Tracker'!$Q42:$AD42,0,BL$4),LEN(OFFSET('Vacation Tracker'!$Q42:$AD42,0,BL$4))-1),0)))</f>
        <v>0</v>
      </c>
      <c r="BP39" s="23">
        <f ca="1">SUM(OFFSET('Vacation Tracker'!$Q42:$AD42,0,BP$4))</f>
        <v>0</v>
      </c>
      <c r="BQ39" s="26">
        <f t="shared" ref="BQ39" ca="1" si="1751">BP39-BR39</f>
        <v>0</v>
      </c>
      <c r="BR39" s="26">
        <f t="array" aca="1" ref="BR39" ca="1">SUM(IF(RIGHT(OFFSET('Vacation Tracker'!$Q42:$AD42,0,BP$4))&lt;&gt;"O",IFERROR(--LEFT(OFFSET('Vacation Tracker'!$Q42:$AD42,0,BP$4),LEN(OFFSET('Vacation Tracker'!$Q42:$AD42,0,BP$4))-1),0)))</f>
        <v>0</v>
      </c>
      <c r="BS39" s="26">
        <f t="array" aca="1" ref="BS39" ca="1">SUM(IF(RIGHT(OFFSET('Vacation Tracker'!$Q42:$AD42,0,BP$4))=BS$8,IFERROR(--LEFT(OFFSET('Vacation Tracker'!$Q42:$AD42,0,BP$4),LEN(OFFSET('Vacation Tracker'!$Q42:$AD42,0,BP$4))-1),0)))</f>
        <v>0</v>
      </c>
      <c r="BT39" s="23">
        <f ca="1">SUM(OFFSET('Vacation Tracker'!$Q42:$AD42,0,BT$4))</f>
        <v>0</v>
      </c>
      <c r="BU39" s="26">
        <f t="shared" ref="BU39" ca="1" si="1752">BT39-BV39</f>
        <v>0</v>
      </c>
      <c r="BV39" s="26">
        <f t="array" aca="1" ref="BV39" ca="1">SUM(IF(RIGHT(OFFSET('Vacation Tracker'!$Q42:$AD42,0,BT$4))&lt;&gt;"O",IFERROR(--LEFT(OFFSET('Vacation Tracker'!$Q42:$AD42,0,BT$4),LEN(OFFSET('Vacation Tracker'!$Q42:$AD42,0,BT$4))-1),0)))</f>
        <v>0</v>
      </c>
      <c r="BW39" s="26">
        <f t="array" aca="1" ref="BW39" ca="1">SUM(IF(RIGHT(OFFSET('Vacation Tracker'!$Q42:$AD42,0,BT$4))=BW$8,IFERROR(--LEFT(OFFSET('Vacation Tracker'!$Q42:$AD42,0,BT$4),LEN(OFFSET('Vacation Tracker'!$Q42:$AD42,0,BT$4))-1),0)))</f>
        <v>0</v>
      </c>
      <c r="BX39" s="23">
        <f ca="1">SUM(OFFSET('Vacation Tracker'!$Q42:$AD42,0,BX$4))</f>
        <v>0</v>
      </c>
      <c r="BY39" s="26">
        <f t="shared" ref="BY39" ca="1" si="1753">BX39-BZ39</f>
        <v>0</v>
      </c>
      <c r="BZ39" s="26">
        <f t="array" aca="1" ref="BZ39" ca="1">SUM(IF(RIGHT(OFFSET('Vacation Tracker'!$Q42:$AD42,0,BX$4))&lt;&gt;"O",IFERROR(--LEFT(OFFSET('Vacation Tracker'!$Q42:$AD42,0,BX$4),LEN(OFFSET('Vacation Tracker'!$Q42:$AD42,0,BX$4))-1),0)))</f>
        <v>0</v>
      </c>
      <c r="CA39" s="26">
        <f t="array" aca="1" ref="CA39" ca="1">SUM(IF(RIGHT(OFFSET('Vacation Tracker'!$Q42:$AD42,0,BX$4))=CA$8,IFERROR(--LEFT(OFFSET('Vacation Tracker'!$Q42:$AD42,0,BX$4),LEN(OFFSET('Vacation Tracker'!$Q42:$AD42,0,BX$4))-1),0)))</f>
        <v>0</v>
      </c>
      <c r="CB39" s="23">
        <f ca="1">SUM(OFFSET('Vacation Tracker'!$Q42:$AD42,0,CB$4))</f>
        <v>0</v>
      </c>
      <c r="CC39" s="26">
        <f t="shared" ref="CC39" ca="1" si="1754">CB39-CD39</f>
        <v>0</v>
      </c>
      <c r="CD39" s="26">
        <f t="array" aca="1" ref="CD39" ca="1">SUM(IF(RIGHT(OFFSET('Vacation Tracker'!$Q42:$AD42,0,CB$4))&lt;&gt;"O",IFERROR(--LEFT(OFFSET('Vacation Tracker'!$Q42:$AD42,0,CB$4),LEN(OFFSET('Vacation Tracker'!$Q42:$AD42,0,CB$4))-1),0)))</f>
        <v>0</v>
      </c>
      <c r="CE39" s="26">
        <f t="array" aca="1" ref="CE39" ca="1">SUM(IF(RIGHT(OFFSET('Vacation Tracker'!$Q42:$AD42,0,CB$4))=CE$8,IFERROR(--LEFT(OFFSET('Vacation Tracker'!$Q42:$AD42,0,CB$4),LEN(OFFSET('Vacation Tracker'!$Q42:$AD42,0,CB$4))-1),0)))</f>
        <v>0</v>
      </c>
      <c r="CF39" s="23">
        <f ca="1">SUM(OFFSET('Vacation Tracker'!$Q42:$AD42,0,CF$4))</f>
        <v>0</v>
      </c>
      <c r="CG39" s="26">
        <f t="shared" ref="CG39" ca="1" si="1755">CF39-CH39</f>
        <v>0</v>
      </c>
      <c r="CH39" s="26">
        <f t="array" aca="1" ref="CH39" ca="1">SUM(IF(RIGHT(OFFSET('Vacation Tracker'!$Q42:$AD42,0,CF$4))&lt;&gt;"O",IFERROR(--LEFT(OFFSET('Vacation Tracker'!$Q42:$AD42,0,CF$4),LEN(OFFSET('Vacation Tracker'!$Q42:$AD42,0,CF$4))-1),0)))</f>
        <v>0</v>
      </c>
      <c r="CI39" s="26">
        <f t="array" aca="1" ref="CI39" ca="1">SUM(IF(RIGHT(OFFSET('Vacation Tracker'!$Q42:$AD42,0,CF$4))=CI$8,IFERROR(--LEFT(OFFSET('Vacation Tracker'!$Q42:$AD42,0,CF$4),LEN(OFFSET('Vacation Tracker'!$Q42:$AD42,0,CF$4))-1),0)))</f>
        <v>0</v>
      </c>
      <c r="CJ39" s="23">
        <f ca="1">SUM(OFFSET('Vacation Tracker'!$Q42:$AD42,0,CJ$4))</f>
        <v>0</v>
      </c>
      <c r="CK39" s="26">
        <f t="shared" ref="CK39" ca="1" si="1756">CJ39-CL39</f>
        <v>0</v>
      </c>
      <c r="CL39" s="26">
        <f t="array" aca="1" ref="CL39" ca="1">SUM(IF(RIGHT(OFFSET('Vacation Tracker'!$Q42:$AD42,0,CJ$4))&lt;&gt;"O",IFERROR(--LEFT(OFFSET('Vacation Tracker'!$Q42:$AD42,0,CJ$4),LEN(OFFSET('Vacation Tracker'!$Q42:$AD42,0,CJ$4))-1),0)))</f>
        <v>0</v>
      </c>
      <c r="CM39" s="26">
        <f t="array" aca="1" ref="CM39" ca="1">SUM(IF(RIGHT(OFFSET('Vacation Tracker'!$Q42:$AD42,0,CJ$4))=CM$8,IFERROR(--LEFT(OFFSET('Vacation Tracker'!$Q42:$AD42,0,CJ$4),LEN(OFFSET('Vacation Tracker'!$Q42:$AD42,0,CJ$4))-1),0)))</f>
        <v>0</v>
      </c>
      <c r="CN39" s="23">
        <f ca="1">SUM(OFFSET('Vacation Tracker'!$Q42:$AD42,0,CN$4))</f>
        <v>0</v>
      </c>
      <c r="CO39" s="26">
        <f t="shared" ref="CO39" ca="1" si="1757">CN39-CP39</f>
        <v>0</v>
      </c>
      <c r="CP39" s="26">
        <f t="array" aca="1" ref="CP39" ca="1">SUM(IF(RIGHT(OFFSET('Vacation Tracker'!$Q42:$AD42,0,CN$4))&lt;&gt;"O",IFERROR(--LEFT(OFFSET('Vacation Tracker'!$Q42:$AD42,0,CN$4),LEN(OFFSET('Vacation Tracker'!$Q42:$AD42,0,CN$4))-1),0)))</f>
        <v>0</v>
      </c>
      <c r="CQ39" s="26">
        <f t="array" aca="1" ref="CQ39" ca="1">SUM(IF(RIGHT(OFFSET('Vacation Tracker'!$Q42:$AD42,0,CN$4))=CQ$8,IFERROR(--LEFT(OFFSET('Vacation Tracker'!$Q42:$AD42,0,CN$4),LEN(OFFSET('Vacation Tracker'!$Q42:$AD42,0,CN$4))-1),0)))</f>
        <v>0</v>
      </c>
      <c r="CR39" s="23">
        <f ca="1">SUM(OFFSET('Vacation Tracker'!$Q42:$AD42,0,CR$4))</f>
        <v>0</v>
      </c>
      <c r="CS39" s="26">
        <f t="shared" ref="CS39" ca="1" si="1758">CR39-CT39</f>
        <v>0</v>
      </c>
      <c r="CT39" s="26">
        <f t="array" aca="1" ref="CT39" ca="1">SUM(IF(RIGHT(OFFSET('Vacation Tracker'!$Q42:$AD42,0,CR$4))&lt;&gt;"O",IFERROR(--LEFT(OFFSET('Vacation Tracker'!$Q42:$AD42,0,CR$4),LEN(OFFSET('Vacation Tracker'!$Q42:$AD42,0,CR$4))-1),0)))</f>
        <v>0</v>
      </c>
      <c r="CU39" s="26">
        <f t="array" aca="1" ref="CU39" ca="1">SUM(IF(RIGHT(OFFSET('Vacation Tracker'!$Q42:$AD42,0,CR$4))=CU$8,IFERROR(--LEFT(OFFSET('Vacation Tracker'!$Q42:$AD42,0,CR$4),LEN(OFFSET('Vacation Tracker'!$Q42:$AD42,0,CR$4))-1),0)))</f>
        <v>0</v>
      </c>
      <c r="CV39" s="23">
        <f ca="1">SUM(OFFSET('Vacation Tracker'!$Q42:$AD42,0,CV$4))</f>
        <v>0</v>
      </c>
      <c r="CW39" s="26">
        <f t="shared" ref="CW39" ca="1" si="1759">CV39-CX39</f>
        <v>0</v>
      </c>
      <c r="CX39" s="26">
        <f t="array" aca="1" ref="CX39" ca="1">SUM(IF(RIGHT(OFFSET('Vacation Tracker'!$Q42:$AD42,0,CV$4))&lt;&gt;"O",IFERROR(--LEFT(OFFSET('Vacation Tracker'!$Q42:$AD42,0,CV$4),LEN(OFFSET('Vacation Tracker'!$Q42:$AD42,0,CV$4))-1),0)))</f>
        <v>0</v>
      </c>
      <c r="CY39" s="26">
        <f t="array" aca="1" ref="CY39" ca="1">SUM(IF(RIGHT(OFFSET('Vacation Tracker'!$Q42:$AD42,0,CV$4))=CY$8,IFERROR(--LEFT(OFFSET('Vacation Tracker'!$Q42:$AD42,0,CV$4),LEN(OFFSET('Vacation Tracker'!$Q42:$AD42,0,CV$4))-1),0)))</f>
        <v>0</v>
      </c>
      <c r="CZ39" s="23">
        <f ca="1">SUM(OFFSET('Vacation Tracker'!$Q42:$AD42,0,CZ$4))</f>
        <v>0</v>
      </c>
      <c r="DA39" s="26">
        <f t="shared" ref="DA39" ca="1" si="1760">CZ39-DB39</f>
        <v>0</v>
      </c>
      <c r="DB39" s="26">
        <f t="array" aca="1" ref="DB39" ca="1">SUM(IF(RIGHT(OFFSET('Vacation Tracker'!$Q42:$AD42,0,CZ$4))&lt;&gt;"O",IFERROR(--LEFT(OFFSET('Vacation Tracker'!$Q42:$AD42,0,CZ$4),LEN(OFFSET('Vacation Tracker'!$Q42:$AD42,0,CZ$4))-1),0)))</f>
        <v>0</v>
      </c>
      <c r="DC39" s="26">
        <f t="array" aca="1" ref="DC39" ca="1">SUM(IF(RIGHT(OFFSET('Vacation Tracker'!$Q42:$AD42,0,CZ$4))=DC$8,IFERROR(--LEFT(OFFSET('Vacation Tracker'!$Q42:$AD42,0,CZ$4),LEN(OFFSET('Vacation Tracker'!$Q42:$AD42,0,CZ$4))-1),0)))</f>
        <v>0</v>
      </c>
      <c r="DD39" s="23">
        <f ca="1">SUM(OFFSET('Vacation Tracker'!$Q42:$AD42,0,DD$4))</f>
        <v>0</v>
      </c>
      <c r="DE39" s="26">
        <f t="shared" ref="DE39" ca="1" si="1761">DD39-DF39</f>
        <v>0</v>
      </c>
      <c r="DF39" s="26">
        <f t="array" aca="1" ref="DF39" ca="1">SUM(IF(RIGHT(OFFSET('Vacation Tracker'!$Q42:$AD42,0,DD$4))&lt;&gt;"O",IFERROR(--LEFT(OFFSET('Vacation Tracker'!$Q42:$AD42,0,DD$4),LEN(OFFSET('Vacation Tracker'!$Q42:$AD42,0,DD$4))-1),0)))</f>
        <v>0</v>
      </c>
      <c r="DG39" s="26">
        <f t="array" aca="1" ref="DG39" ca="1">SUM(IF(RIGHT(OFFSET('Vacation Tracker'!$Q42:$AD42,0,DD$4))=DG$8,IFERROR(--LEFT(OFFSET('Vacation Tracker'!$Q42:$AD42,0,DD$4),LEN(OFFSET('Vacation Tracker'!$Q42:$AD42,0,DD$4))-1),0)))</f>
        <v>0</v>
      </c>
      <c r="DH39" s="23">
        <f ca="1">SUM(OFFSET('Vacation Tracker'!$Q42:$AD42,0,DH$4))</f>
        <v>0</v>
      </c>
      <c r="DI39" s="26">
        <f t="shared" ref="DI39" ca="1" si="1762">DH39-DJ39</f>
        <v>0</v>
      </c>
      <c r="DJ39" s="26">
        <f t="array" aca="1" ref="DJ39" ca="1">SUM(IF(RIGHT(OFFSET('Vacation Tracker'!$Q42:$AD42,0,DH$4))&lt;&gt;"O",IFERROR(--LEFT(OFFSET('Vacation Tracker'!$Q42:$AD42,0,DH$4),LEN(OFFSET('Vacation Tracker'!$Q42:$AD42,0,DH$4))-1),0)))</f>
        <v>0</v>
      </c>
      <c r="DK39" s="26">
        <f t="array" aca="1" ref="DK39" ca="1">SUM(IF(RIGHT(OFFSET('Vacation Tracker'!$Q42:$AD42,0,DH$4))=DK$8,IFERROR(--LEFT(OFFSET('Vacation Tracker'!$Q42:$AD42,0,DH$4),LEN(OFFSET('Vacation Tracker'!$Q42:$AD42,0,DH$4))-1),0)))</f>
        <v>0</v>
      </c>
      <c r="DL39" s="23">
        <f ca="1">SUM(OFFSET('Vacation Tracker'!$Q42:$AD42,0,DL$4))</f>
        <v>0</v>
      </c>
      <c r="DM39" s="26">
        <f t="shared" ref="DM39" ca="1" si="1763">DL39-DN39</f>
        <v>0</v>
      </c>
      <c r="DN39" s="26">
        <f t="array" aca="1" ref="DN39" ca="1">SUM(IF(RIGHT(OFFSET('Vacation Tracker'!$Q42:$AD42,0,DL$4))&lt;&gt;"O",IFERROR(--LEFT(OFFSET('Vacation Tracker'!$Q42:$AD42,0,DL$4),LEN(OFFSET('Vacation Tracker'!$Q42:$AD42,0,DL$4))-1),0)))</f>
        <v>0</v>
      </c>
      <c r="DO39" s="26">
        <f t="array" aca="1" ref="DO39" ca="1">SUM(IF(RIGHT(OFFSET('Vacation Tracker'!$Q42:$AD42,0,DL$4))=DO$8,IFERROR(--LEFT(OFFSET('Vacation Tracker'!$Q42:$AD42,0,DL$4),LEN(OFFSET('Vacation Tracker'!$Q42:$AD42,0,DL$4))-1),0)))</f>
        <v>0</v>
      </c>
      <c r="DP39" s="23">
        <f ca="1">SUM(OFFSET('Vacation Tracker'!$Q42:$AD42,0,DP$4))</f>
        <v>0</v>
      </c>
      <c r="DQ39" s="26">
        <f t="shared" ref="DQ39" ca="1" si="1764">DP39-DR39</f>
        <v>0</v>
      </c>
      <c r="DR39" s="26">
        <f t="array" aca="1" ref="DR39" ca="1">SUM(IF(RIGHT(OFFSET('Vacation Tracker'!$Q42:$AD42,0,DP$4))&lt;&gt;"O",IFERROR(--LEFT(OFFSET('Vacation Tracker'!$Q42:$AD42,0,DP$4),LEN(OFFSET('Vacation Tracker'!$Q42:$AD42,0,DP$4))-1),0)))</f>
        <v>0</v>
      </c>
      <c r="DS39" s="26">
        <f t="array" aca="1" ref="DS39" ca="1">SUM(IF(RIGHT(OFFSET('Vacation Tracker'!$Q42:$AD42,0,DP$4))=DS$8,IFERROR(--LEFT(OFFSET('Vacation Tracker'!$Q42:$AD42,0,DP$4),LEN(OFFSET('Vacation Tracker'!$Q42:$AD42,0,DP$4))-1),0)))</f>
        <v>0</v>
      </c>
      <c r="DT39" s="23">
        <f ca="1">SUM(OFFSET('Vacation Tracker'!$Q42:$AD42,0,DT$4))</f>
        <v>0</v>
      </c>
      <c r="DU39" s="26">
        <f t="shared" ref="DU39" ca="1" si="1765">DT39-DV39</f>
        <v>0</v>
      </c>
      <c r="DV39" s="26">
        <f t="array" aca="1" ref="DV39" ca="1">SUM(IF(RIGHT(OFFSET('Vacation Tracker'!$Q42:$AD42,0,DT$4))&lt;&gt;"O",IFERROR(--LEFT(OFFSET('Vacation Tracker'!$Q42:$AD42,0,DT$4),LEN(OFFSET('Vacation Tracker'!$Q42:$AD42,0,DT$4))-1),0)))</f>
        <v>0</v>
      </c>
      <c r="DW39" s="26">
        <f t="array" aca="1" ref="DW39" ca="1">SUM(IF(RIGHT(OFFSET('Vacation Tracker'!$Q42:$AD42,0,DT$4))=DW$8,IFERROR(--LEFT(OFFSET('Vacation Tracker'!$Q42:$AD42,0,DT$4),LEN(OFFSET('Vacation Tracker'!$Q42:$AD42,0,DT$4))-1),0)))</f>
        <v>0</v>
      </c>
      <c r="DX39" s="23">
        <f ca="1">SUM(OFFSET('Vacation Tracker'!$Q42:$AD42,0,DX$4))</f>
        <v>0</v>
      </c>
      <c r="DY39" s="26">
        <f t="shared" ref="DY39" ca="1" si="1766">DX39-DZ39</f>
        <v>0</v>
      </c>
      <c r="DZ39" s="26">
        <f t="array" aca="1" ref="DZ39" ca="1">SUM(IF(RIGHT(OFFSET('Vacation Tracker'!$Q42:$AD42,0,DX$4))&lt;&gt;"O",IFERROR(--LEFT(OFFSET('Vacation Tracker'!$Q42:$AD42,0,DX$4),LEN(OFFSET('Vacation Tracker'!$Q42:$AD42,0,DX$4))-1),0)))</f>
        <v>0</v>
      </c>
      <c r="EA39" s="26">
        <f t="array" aca="1" ref="EA39" ca="1">SUM(IF(RIGHT(OFFSET('Vacation Tracker'!$Q42:$AD42,0,DX$4))=EA$8,IFERROR(--LEFT(OFFSET('Vacation Tracker'!$Q42:$AD42,0,DX$4),LEN(OFFSET('Vacation Tracker'!$Q42:$AD42,0,DX$4))-1),0)))</f>
        <v>0</v>
      </c>
      <c r="EB39" s="23">
        <f ca="1">SUM(OFFSET('Vacation Tracker'!$Q42:$AD42,0,EB$4))</f>
        <v>0</v>
      </c>
      <c r="EC39" s="26">
        <f t="shared" ref="EC39" ca="1" si="1767">EB39-ED39</f>
        <v>0</v>
      </c>
      <c r="ED39" s="26">
        <f t="array" aca="1" ref="ED39" ca="1">SUM(IF(RIGHT(OFFSET('Vacation Tracker'!$Q42:$AD42,0,EB$4))&lt;&gt;"O",IFERROR(--LEFT(OFFSET('Vacation Tracker'!$Q42:$AD42,0,EB$4),LEN(OFFSET('Vacation Tracker'!$Q42:$AD42,0,EB$4))-1),0)))</f>
        <v>0</v>
      </c>
      <c r="EE39" s="26">
        <f t="array" aca="1" ref="EE39" ca="1">SUM(IF(RIGHT(OFFSET('Vacation Tracker'!$Q42:$AD42,0,EB$4))=EE$8,IFERROR(--LEFT(OFFSET('Vacation Tracker'!$Q42:$AD42,0,EB$4),LEN(OFFSET('Vacation Tracker'!$Q42:$AD42,0,EB$4))-1),0)))</f>
        <v>0</v>
      </c>
      <c r="EF39" s="23">
        <f ca="1">SUM(OFFSET('Vacation Tracker'!$Q42:$AD42,0,EF$4))</f>
        <v>0</v>
      </c>
      <c r="EG39" s="26">
        <f t="shared" ref="EG39" ca="1" si="1768">EF39-EH39</f>
        <v>0</v>
      </c>
      <c r="EH39" s="26">
        <f t="array" aca="1" ref="EH39" ca="1">SUM(IF(RIGHT(OFFSET('Vacation Tracker'!$Q42:$AD42,0,EF$4))&lt;&gt;"O",IFERROR(--LEFT(OFFSET('Vacation Tracker'!$Q42:$AD42,0,EF$4),LEN(OFFSET('Vacation Tracker'!$Q42:$AD42,0,EF$4))-1),0)))</f>
        <v>0</v>
      </c>
      <c r="EI39" s="26">
        <f t="array" aca="1" ref="EI39" ca="1">SUM(IF(RIGHT(OFFSET('Vacation Tracker'!$Q42:$AD42,0,EF$4))=EI$8,IFERROR(--LEFT(OFFSET('Vacation Tracker'!$Q42:$AD42,0,EF$4),LEN(OFFSET('Vacation Tracker'!$Q42:$AD42,0,EF$4))-1),0)))</f>
        <v>0</v>
      </c>
      <c r="EJ39" s="23">
        <f ca="1">SUM(OFFSET('Vacation Tracker'!$Q42:$AD42,0,EJ$4))</f>
        <v>0</v>
      </c>
      <c r="EK39" s="26">
        <f t="shared" ref="EK39" ca="1" si="1769">EJ39-EL39</f>
        <v>0</v>
      </c>
      <c r="EL39" s="26">
        <f t="array" aca="1" ref="EL39" ca="1">SUM(IF(RIGHT(OFFSET('Vacation Tracker'!$Q42:$AD42,0,EJ$4))&lt;&gt;"O",IFERROR(--LEFT(OFFSET('Vacation Tracker'!$Q42:$AD42,0,EJ$4),LEN(OFFSET('Vacation Tracker'!$Q42:$AD42,0,EJ$4))-1),0)))</f>
        <v>0</v>
      </c>
      <c r="EM39" s="26">
        <f t="array" aca="1" ref="EM39" ca="1">SUM(IF(RIGHT(OFFSET('Vacation Tracker'!$Q42:$AD42,0,EJ$4))=EM$8,IFERROR(--LEFT(OFFSET('Vacation Tracker'!$Q42:$AD42,0,EJ$4),LEN(OFFSET('Vacation Tracker'!$Q42:$AD42,0,EJ$4))-1),0)))</f>
        <v>0</v>
      </c>
      <c r="EN39" s="23">
        <f ca="1">SUM(OFFSET('Vacation Tracker'!$Q42:$AD42,0,EN$4))</f>
        <v>0</v>
      </c>
      <c r="EO39" s="26">
        <f t="shared" ref="EO39" ca="1" si="1770">EN39-EP39</f>
        <v>0</v>
      </c>
      <c r="EP39" s="26">
        <f t="array" aca="1" ref="EP39" ca="1">SUM(IF(RIGHT(OFFSET('Vacation Tracker'!$Q42:$AD42,0,EN$4))&lt;&gt;"O",IFERROR(--LEFT(OFFSET('Vacation Tracker'!$Q42:$AD42,0,EN$4),LEN(OFFSET('Vacation Tracker'!$Q42:$AD42,0,EN$4))-1),0)))</f>
        <v>0</v>
      </c>
      <c r="EQ39" s="26">
        <f t="array" aca="1" ref="EQ39" ca="1">SUM(IF(RIGHT(OFFSET('Vacation Tracker'!$Q42:$AD42,0,EN$4))=EQ$8,IFERROR(--LEFT(OFFSET('Vacation Tracker'!$Q42:$AD42,0,EN$4),LEN(OFFSET('Vacation Tracker'!$Q42:$AD42,0,EN$4))-1),0)))</f>
        <v>0</v>
      </c>
      <c r="ER39" s="23">
        <f ca="1">SUM(OFFSET('Vacation Tracker'!$Q42:$AD42,0,ER$4))</f>
        <v>0</v>
      </c>
      <c r="ES39" s="26">
        <f t="shared" ref="ES39" ca="1" si="1771">ER39-ET39</f>
        <v>0</v>
      </c>
      <c r="ET39" s="26">
        <f t="array" aca="1" ref="ET39" ca="1">SUM(IF(RIGHT(OFFSET('Vacation Tracker'!$Q42:$AD42,0,ER$4))&lt;&gt;"O",IFERROR(--LEFT(OFFSET('Vacation Tracker'!$Q42:$AD42,0,ER$4),LEN(OFFSET('Vacation Tracker'!$Q42:$AD42,0,ER$4))-1),0)))</f>
        <v>0</v>
      </c>
      <c r="EU39" s="26">
        <f t="array" aca="1" ref="EU39" ca="1">SUM(IF(RIGHT(OFFSET('Vacation Tracker'!$Q42:$AD42,0,ER$4))=EU$8,IFERROR(--LEFT(OFFSET('Vacation Tracker'!$Q42:$AD42,0,ER$4),LEN(OFFSET('Vacation Tracker'!$Q42:$AD42,0,ER$4))-1),0)))</f>
        <v>0</v>
      </c>
      <c r="EV39" s="23">
        <f ca="1">SUM(OFFSET('Vacation Tracker'!$Q42:$AD42,0,EV$4))</f>
        <v>0</v>
      </c>
      <c r="EW39" s="26">
        <f t="shared" ref="EW39" ca="1" si="1772">EV39-EX39</f>
        <v>0</v>
      </c>
      <c r="EX39" s="26">
        <f t="array" aca="1" ref="EX39" ca="1">SUM(IF(RIGHT(OFFSET('Vacation Tracker'!$Q42:$AD42,0,EV$4))&lt;&gt;"O",IFERROR(--LEFT(OFFSET('Vacation Tracker'!$Q42:$AD42,0,EV$4),LEN(OFFSET('Vacation Tracker'!$Q42:$AD42,0,EV$4))-1),0)))</f>
        <v>0</v>
      </c>
      <c r="EY39" s="26">
        <f t="array" aca="1" ref="EY39" ca="1">SUM(IF(RIGHT(OFFSET('Vacation Tracker'!$Q42:$AD42,0,EV$4))=EY$8,IFERROR(--LEFT(OFFSET('Vacation Tracker'!$Q42:$AD42,0,EV$4),LEN(OFFSET('Vacation Tracker'!$Q42:$AD42,0,EV$4))-1),0)))</f>
        <v>0</v>
      </c>
      <c r="EZ39" s="23">
        <f ca="1">SUM(OFFSET('Vacation Tracker'!$Q42:$AD42,0,EZ$4))</f>
        <v>0</v>
      </c>
      <c r="FA39" s="26">
        <f t="shared" ref="FA39" ca="1" si="1773">EZ39-FB39</f>
        <v>0</v>
      </c>
      <c r="FB39" s="26">
        <f t="array" aca="1" ref="FB39" ca="1">SUM(IF(RIGHT(OFFSET('Vacation Tracker'!$Q42:$AD42,0,EZ$4))&lt;&gt;"O",IFERROR(--LEFT(OFFSET('Vacation Tracker'!$Q42:$AD42,0,EZ$4),LEN(OFFSET('Vacation Tracker'!$Q42:$AD42,0,EZ$4))-1),0)))</f>
        <v>0</v>
      </c>
      <c r="FC39" s="26">
        <f t="array" aca="1" ref="FC39" ca="1">SUM(IF(RIGHT(OFFSET('Vacation Tracker'!$Q42:$AD42,0,EZ$4))=FC$8,IFERROR(--LEFT(OFFSET('Vacation Tracker'!$Q42:$AD42,0,EZ$4),LEN(OFFSET('Vacation Tracker'!$Q42:$AD42,0,EZ$4))-1),0)))</f>
        <v>0</v>
      </c>
      <c r="FD39" s="23">
        <f ca="1">SUM(OFFSET('Vacation Tracker'!$Q42:$AD42,0,FD$4))</f>
        <v>0</v>
      </c>
      <c r="FE39" s="26">
        <f t="shared" ref="FE39" ca="1" si="1774">FD39-FF39</f>
        <v>0</v>
      </c>
      <c r="FF39" s="26">
        <f t="array" aca="1" ref="FF39" ca="1">SUM(IF(RIGHT(OFFSET('Vacation Tracker'!$Q42:$AD42,0,FD$4))&lt;&gt;"O",IFERROR(--LEFT(OFFSET('Vacation Tracker'!$Q42:$AD42,0,FD$4),LEN(OFFSET('Vacation Tracker'!$Q42:$AD42,0,FD$4))-1),0)))</f>
        <v>0</v>
      </c>
      <c r="FG39" s="26">
        <f t="array" aca="1" ref="FG39" ca="1">SUM(IF(RIGHT(OFFSET('Vacation Tracker'!$Q42:$AD42,0,FD$4))=FG$8,IFERROR(--LEFT(OFFSET('Vacation Tracker'!$Q42:$AD42,0,FD$4),LEN(OFFSET('Vacation Tracker'!$Q42:$AD42,0,FD$4))-1),0)))</f>
        <v>0</v>
      </c>
      <c r="FH39" s="23">
        <f ca="1">SUM(OFFSET('Vacation Tracker'!$Q42:$AD42,0,FH$4))</f>
        <v>0</v>
      </c>
      <c r="FI39" s="26">
        <f t="shared" ref="FI39" ca="1" si="1775">FH39-FJ39</f>
        <v>0</v>
      </c>
      <c r="FJ39" s="26">
        <f t="array" aca="1" ref="FJ39" ca="1">SUM(IF(RIGHT(OFFSET('Vacation Tracker'!$Q42:$AD42,0,FH$4))&lt;&gt;"O",IFERROR(--LEFT(OFFSET('Vacation Tracker'!$Q42:$AD42,0,FH$4),LEN(OFFSET('Vacation Tracker'!$Q42:$AD42,0,FH$4))-1),0)))</f>
        <v>0</v>
      </c>
      <c r="FK39" s="26">
        <f t="array" aca="1" ref="FK39" ca="1">SUM(IF(RIGHT(OFFSET('Vacation Tracker'!$Q42:$AD42,0,FH$4))=FK$8,IFERROR(--LEFT(OFFSET('Vacation Tracker'!$Q42:$AD42,0,FH$4),LEN(OFFSET('Vacation Tracker'!$Q42:$AD42,0,FH$4))-1),0)))</f>
        <v>0</v>
      </c>
      <c r="FL39" s="23">
        <f ca="1">SUM(OFFSET('Vacation Tracker'!$Q42:$AD42,0,FL$4))</f>
        <v>0</v>
      </c>
      <c r="FM39" s="26">
        <f t="shared" ref="FM39" ca="1" si="1776">FL39-FN39</f>
        <v>0</v>
      </c>
      <c r="FN39" s="26">
        <f t="array" aca="1" ref="FN39" ca="1">SUM(IF(RIGHT(OFFSET('Vacation Tracker'!$Q42:$AD42,0,FL$4))&lt;&gt;"O",IFERROR(--LEFT(OFFSET('Vacation Tracker'!$Q42:$AD42,0,FL$4),LEN(OFFSET('Vacation Tracker'!$Q42:$AD42,0,FL$4))-1),0)))</f>
        <v>0</v>
      </c>
      <c r="FO39" s="26">
        <f t="array" aca="1" ref="FO39" ca="1">SUM(IF(RIGHT(OFFSET('Vacation Tracker'!$Q42:$AD42,0,FL$4))=FO$8,IFERROR(--LEFT(OFFSET('Vacation Tracker'!$Q42:$AD42,0,FL$4),LEN(OFFSET('Vacation Tracker'!$Q42:$AD42,0,FL$4))-1),0)))</f>
        <v>0</v>
      </c>
      <c r="FP39" s="23">
        <f ca="1">SUM(OFFSET('Vacation Tracker'!$Q42:$AD42,0,FP$4))</f>
        <v>0</v>
      </c>
      <c r="FQ39" s="26">
        <f t="shared" ref="FQ39" ca="1" si="1777">FP39-FR39</f>
        <v>0</v>
      </c>
      <c r="FR39" s="26">
        <f t="array" aca="1" ref="FR39" ca="1">SUM(IF(RIGHT(OFFSET('Vacation Tracker'!$Q42:$AD42,0,FP$4))&lt;&gt;"O",IFERROR(--LEFT(OFFSET('Vacation Tracker'!$Q42:$AD42,0,FP$4),LEN(OFFSET('Vacation Tracker'!$Q42:$AD42,0,FP$4))-1),0)))</f>
        <v>0</v>
      </c>
      <c r="FS39" s="26">
        <f t="array" aca="1" ref="FS39" ca="1">SUM(IF(RIGHT(OFFSET('Vacation Tracker'!$Q42:$AD42,0,FP$4))=FS$8,IFERROR(--LEFT(OFFSET('Vacation Tracker'!$Q42:$AD42,0,FP$4),LEN(OFFSET('Vacation Tracker'!$Q42:$AD42,0,FP$4))-1),0)))</f>
        <v>0</v>
      </c>
      <c r="FT39" s="23">
        <f ca="1">SUM(OFFSET('Vacation Tracker'!$Q42:$AD42,0,FT$4))</f>
        <v>0</v>
      </c>
      <c r="FU39" s="26">
        <f t="shared" ref="FU39" ca="1" si="1778">FT39-FV39</f>
        <v>0</v>
      </c>
      <c r="FV39" s="26">
        <f t="array" aca="1" ref="FV39" ca="1">SUM(IF(RIGHT(OFFSET('Vacation Tracker'!$Q42:$AD42,0,FT$4))&lt;&gt;"O",IFERROR(--LEFT(OFFSET('Vacation Tracker'!$Q42:$AD42,0,FT$4),LEN(OFFSET('Vacation Tracker'!$Q42:$AD42,0,FT$4))-1),0)))</f>
        <v>0</v>
      </c>
      <c r="FW39" s="26">
        <f t="array" aca="1" ref="FW39" ca="1">SUM(IF(RIGHT(OFFSET('Vacation Tracker'!$Q42:$AD42,0,FT$4))=FW$8,IFERROR(--LEFT(OFFSET('Vacation Tracker'!$Q42:$AD42,0,FT$4),LEN(OFFSET('Vacation Tracker'!$Q42:$AD42,0,FT$4))-1),0)))</f>
        <v>0</v>
      </c>
      <c r="FX39" s="23">
        <f ca="1">SUM(OFFSET('Vacation Tracker'!$Q42:$AD42,0,FX$4))</f>
        <v>0</v>
      </c>
      <c r="FY39" s="26">
        <f t="shared" ref="FY39" ca="1" si="1779">FX39-FZ39</f>
        <v>0</v>
      </c>
      <c r="FZ39" s="26">
        <f t="array" aca="1" ref="FZ39" ca="1">SUM(IF(RIGHT(OFFSET('Vacation Tracker'!$Q42:$AD42,0,FX$4))&lt;&gt;"O",IFERROR(--LEFT(OFFSET('Vacation Tracker'!$Q42:$AD42,0,FX$4),LEN(OFFSET('Vacation Tracker'!$Q42:$AD42,0,FX$4))-1),0)))</f>
        <v>0</v>
      </c>
      <c r="GA39" s="26">
        <f t="array" aca="1" ref="GA39" ca="1">SUM(IF(RIGHT(OFFSET('Vacation Tracker'!$Q42:$AD42,0,FX$4))=GA$8,IFERROR(--LEFT(OFFSET('Vacation Tracker'!$Q42:$AD42,0,FX$4),LEN(OFFSET('Vacation Tracker'!$Q42:$AD42,0,FX$4))-1),0)))</f>
        <v>0</v>
      </c>
      <c r="GB39" s="23">
        <f ca="1">SUM(OFFSET('Vacation Tracker'!$Q42:$AD42,0,GB$4))</f>
        <v>0</v>
      </c>
      <c r="GC39" s="26">
        <f t="shared" ref="GC39" ca="1" si="1780">GB39-GD39</f>
        <v>0</v>
      </c>
      <c r="GD39" s="26">
        <f t="array" aca="1" ref="GD39" ca="1">SUM(IF(RIGHT(OFFSET('Vacation Tracker'!$Q42:$AD42,0,GB$4))&lt;&gt;"O",IFERROR(--LEFT(OFFSET('Vacation Tracker'!$Q42:$AD42,0,GB$4),LEN(OFFSET('Vacation Tracker'!$Q42:$AD42,0,GB$4))-1),0)))</f>
        <v>0</v>
      </c>
      <c r="GE39" s="26">
        <f t="array" aca="1" ref="GE39" ca="1">SUM(IF(RIGHT(OFFSET('Vacation Tracker'!$Q42:$AD42,0,GB$4))=GE$8,IFERROR(--LEFT(OFFSET('Vacation Tracker'!$Q42:$AD42,0,GB$4),LEN(OFFSET('Vacation Tracker'!$Q42:$AD42,0,GB$4))-1),0)))</f>
        <v>0</v>
      </c>
      <c r="GF39" s="23">
        <f ca="1">SUM(OFFSET('Vacation Tracker'!$Q42:$AD42,0,GF$4))</f>
        <v>0</v>
      </c>
      <c r="GG39" s="26">
        <f t="shared" ref="GG39" ca="1" si="1781">GF39-GH39</f>
        <v>0</v>
      </c>
      <c r="GH39" s="26">
        <f t="array" aca="1" ref="GH39" ca="1">SUM(IF(RIGHT(OFFSET('Vacation Tracker'!$Q42:$AD42,0,GF$4))&lt;&gt;"O",IFERROR(--LEFT(OFFSET('Vacation Tracker'!$Q42:$AD42,0,GF$4),LEN(OFFSET('Vacation Tracker'!$Q42:$AD42,0,GF$4))-1),0)))</f>
        <v>0</v>
      </c>
      <c r="GI39" s="26">
        <f t="array" aca="1" ref="GI39" ca="1">SUM(IF(RIGHT(OFFSET('Vacation Tracker'!$Q42:$AD42,0,GF$4))=GI$8,IFERROR(--LEFT(OFFSET('Vacation Tracker'!$Q42:$AD42,0,GF$4),LEN(OFFSET('Vacation Tracker'!$Q42:$AD42,0,GF$4))-1),0)))</f>
        <v>0</v>
      </c>
      <c r="GJ39" s="23">
        <f ca="1">SUM(OFFSET('Vacation Tracker'!$Q42:$AD42,0,GJ$4))</f>
        <v>0</v>
      </c>
      <c r="GK39" s="26">
        <f t="shared" ref="GK39" ca="1" si="1782">GJ39-GL39</f>
        <v>0</v>
      </c>
      <c r="GL39" s="26">
        <f t="array" aca="1" ref="GL39" ca="1">SUM(IF(RIGHT(OFFSET('Vacation Tracker'!$Q42:$AD42,0,GJ$4))&lt;&gt;"O",IFERROR(--LEFT(OFFSET('Vacation Tracker'!$Q42:$AD42,0,GJ$4),LEN(OFFSET('Vacation Tracker'!$Q42:$AD42,0,GJ$4))-1),0)))</f>
        <v>0</v>
      </c>
      <c r="GM39" s="26">
        <f t="array" aca="1" ref="GM39" ca="1">SUM(IF(RIGHT(OFFSET('Vacation Tracker'!$Q42:$AD42,0,GJ$4))=GM$8,IFERROR(--LEFT(OFFSET('Vacation Tracker'!$Q42:$AD42,0,GJ$4),LEN(OFFSET('Vacation Tracker'!$Q42:$AD42,0,GJ$4))-1),0)))</f>
        <v>0</v>
      </c>
      <c r="GN39" s="23">
        <f ca="1">SUM(OFFSET('Vacation Tracker'!$Q42:$AD42,0,GN$4))</f>
        <v>0</v>
      </c>
      <c r="GO39" s="26">
        <f t="shared" ref="GO39" ca="1" si="1783">GN39-GP39</f>
        <v>0</v>
      </c>
      <c r="GP39" s="26">
        <f t="array" aca="1" ref="GP39" ca="1">SUM(IF(RIGHT(OFFSET('Vacation Tracker'!$Q42:$AD42,0,GN$4))&lt;&gt;"O",IFERROR(--LEFT(OFFSET('Vacation Tracker'!$Q42:$AD42,0,GN$4),LEN(OFFSET('Vacation Tracker'!$Q42:$AD42,0,GN$4))-1),0)))</f>
        <v>0</v>
      </c>
      <c r="GQ39" s="26">
        <f t="array" aca="1" ref="GQ39" ca="1">SUM(IF(RIGHT(OFFSET('Vacation Tracker'!$Q42:$AD42,0,GN$4))=GQ$8,IFERROR(--LEFT(OFFSET('Vacation Tracker'!$Q42:$AD42,0,GN$4),LEN(OFFSET('Vacation Tracker'!$Q42:$AD42,0,GN$4))-1),0)))</f>
        <v>0</v>
      </c>
      <c r="GR39" s="23">
        <f ca="1">SUM(OFFSET('Vacation Tracker'!$Q42:$AD42,0,GR$4))</f>
        <v>0</v>
      </c>
      <c r="GS39" s="26">
        <f t="shared" ref="GS39" ca="1" si="1784">GR39-GT39</f>
        <v>0</v>
      </c>
      <c r="GT39" s="26">
        <f t="array" aca="1" ref="GT39" ca="1">SUM(IF(RIGHT(OFFSET('Vacation Tracker'!$Q42:$AD42,0,GR$4))&lt;&gt;"O",IFERROR(--LEFT(OFFSET('Vacation Tracker'!$Q42:$AD42,0,GR$4),LEN(OFFSET('Vacation Tracker'!$Q42:$AD42,0,GR$4))-1),0)))</f>
        <v>0</v>
      </c>
      <c r="GU39" s="26">
        <f t="array" aca="1" ref="GU39" ca="1">SUM(IF(RIGHT(OFFSET('Vacation Tracker'!$Q42:$AD42,0,GR$4))=GU$8,IFERROR(--LEFT(OFFSET('Vacation Tracker'!$Q42:$AD42,0,GR$4),LEN(OFFSET('Vacation Tracker'!$Q42:$AD42,0,GR$4))-1),0)))</f>
        <v>0</v>
      </c>
      <c r="GV39" s="23">
        <f ca="1">SUM(OFFSET('Vacation Tracker'!$Q42:$AD42,0,GV$4))</f>
        <v>0</v>
      </c>
      <c r="GW39" s="26">
        <f t="shared" ref="GW39" ca="1" si="1785">GV39-GX39</f>
        <v>0</v>
      </c>
      <c r="GX39" s="26">
        <f t="array" aca="1" ref="GX39" ca="1">SUM(IF(RIGHT(OFFSET('Vacation Tracker'!$Q42:$AD42,0,GV$4))&lt;&gt;"O",IFERROR(--LEFT(OFFSET('Vacation Tracker'!$Q42:$AD42,0,GV$4),LEN(OFFSET('Vacation Tracker'!$Q42:$AD42,0,GV$4))-1),0)))</f>
        <v>0</v>
      </c>
      <c r="GY39" s="26">
        <f t="array" aca="1" ref="GY39" ca="1">SUM(IF(RIGHT(OFFSET('Vacation Tracker'!$Q42:$AD42,0,GV$4))=GY$8,IFERROR(--LEFT(OFFSET('Vacation Tracker'!$Q42:$AD42,0,GV$4),LEN(OFFSET('Vacation Tracker'!$Q42:$AD42,0,GV$4))-1),0)))</f>
        <v>0</v>
      </c>
      <c r="GZ39" s="23">
        <f ca="1">SUM(OFFSET('Vacation Tracker'!$Q42:$AD42,0,GZ$4))</f>
        <v>0</v>
      </c>
      <c r="HA39" s="26">
        <f t="shared" ref="HA39" ca="1" si="1786">GZ39-HB39</f>
        <v>0</v>
      </c>
      <c r="HB39" s="26">
        <f t="array" aca="1" ref="HB39" ca="1">SUM(IF(RIGHT(OFFSET('Vacation Tracker'!$Q42:$AD42,0,GZ$4))&lt;&gt;"O",IFERROR(--LEFT(OFFSET('Vacation Tracker'!$Q42:$AD42,0,GZ$4),LEN(OFFSET('Vacation Tracker'!$Q42:$AD42,0,GZ$4))-1),0)))</f>
        <v>0</v>
      </c>
      <c r="HC39" s="26">
        <f t="array" aca="1" ref="HC39" ca="1">SUM(IF(RIGHT(OFFSET('Vacation Tracker'!$Q42:$AD42,0,GZ$4))=HC$8,IFERROR(--LEFT(OFFSET('Vacation Tracker'!$Q42:$AD42,0,GZ$4),LEN(OFFSET('Vacation Tracker'!$Q42:$AD42,0,GZ$4))-1),0)))</f>
        <v>0</v>
      </c>
      <c r="HD39" s="23">
        <f ca="1">SUM(OFFSET('Vacation Tracker'!$Q42:$AD42,0,HD$4))</f>
        <v>0</v>
      </c>
      <c r="HE39" s="26">
        <f t="shared" ref="HE39" ca="1" si="1787">HD39-HF39</f>
        <v>0</v>
      </c>
      <c r="HF39" s="26">
        <f t="array" aca="1" ref="HF39" ca="1">SUM(IF(RIGHT(OFFSET('Vacation Tracker'!$Q42:$AD42,0,HD$4))&lt;&gt;"O",IFERROR(--LEFT(OFFSET('Vacation Tracker'!$Q42:$AD42,0,HD$4),LEN(OFFSET('Vacation Tracker'!$Q42:$AD42,0,HD$4))-1),0)))</f>
        <v>0</v>
      </c>
      <c r="HG39" s="26">
        <f t="array" aca="1" ref="HG39" ca="1">SUM(IF(RIGHT(OFFSET('Vacation Tracker'!$Q42:$AD42,0,HD$4))=HG$8,IFERROR(--LEFT(OFFSET('Vacation Tracker'!$Q42:$AD42,0,HD$4),LEN(OFFSET('Vacation Tracker'!$Q42:$AD42,0,HD$4))-1),0)))</f>
        <v>0</v>
      </c>
      <c r="HH39" s="23">
        <f ca="1">SUM(OFFSET('Vacation Tracker'!$Q42:$AD42,0,HH$4))</f>
        <v>0</v>
      </c>
      <c r="HI39" s="26">
        <f t="shared" ref="HI39" ca="1" si="1788">HH39-HJ39</f>
        <v>0</v>
      </c>
      <c r="HJ39" s="26">
        <f t="array" aca="1" ref="HJ39" ca="1">SUM(IF(RIGHT(OFFSET('Vacation Tracker'!$Q42:$AD42,0,HH$4))&lt;&gt;"O",IFERROR(--LEFT(OFFSET('Vacation Tracker'!$Q42:$AD42,0,HH$4),LEN(OFFSET('Vacation Tracker'!$Q42:$AD42,0,HH$4))-1),0)))</f>
        <v>0</v>
      </c>
      <c r="HK39" s="26">
        <f t="array" aca="1" ref="HK39" ca="1">SUM(IF(RIGHT(OFFSET('Vacation Tracker'!$Q42:$AD42,0,HH$4))=HK$8,IFERROR(--LEFT(OFFSET('Vacation Tracker'!$Q42:$AD42,0,HH$4),LEN(OFFSET('Vacation Tracker'!$Q42:$AD42,0,HH$4))-1),0)))</f>
        <v>0</v>
      </c>
      <c r="HL39" s="23">
        <f ca="1">SUM(OFFSET('Vacation Tracker'!$Q42:$AD42,0,HL$4))</f>
        <v>0</v>
      </c>
      <c r="HM39" s="26">
        <f t="shared" ref="HM39" ca="1" si="1789">HL39-HN39</f>
        <v>0</v>
      </c>
      <c r="HN39" s="26">
        <f t="array" aca="1" ref="HN39" ca="1">SUM(IF(RIGHT(OFFSET('Vacation Tracker'!$Q42:$AD42,0,HL$4))&lt;&gt;"O",IFERROR(--LEFT(OFFSET('Vacation Tracker'!$Q42:$AD42,0,HL$4),LEN(OFFSET('Vacation Tracker'!$Q42:$AD42,0,HL$4))-1),0)))</f>
        <v>0</v>
      </c>
      <c r="HO39" s="26">
        <f t="array" aca="1" ref="HO39" ca="1">SUM(IF(RIGHT(OFFSET('Vacation Tracker'!$Q42:$AD42,0,HL$4))=HO$8,IFERROR(--LEFT(OFFSET('Vacation Tracker'!$Q42:$AD42,0,HL$4),LEN(OFFSET('Vacation Tracker'!$Q42:$AD42,0,HL$4))-1),0)))</f>
        <v>0</v>
      </c>
      <c r="HP39" s="23">
        <f ca="1">SUM(OFFSET('Vacation Tracker'!$Q42:$AD42,0,HP$4))</f>
        <v>0</v>
      </c>
      <c r="HQ39" s="26">
        <f t="shared" ref="HQ39" ca="1" si="1790">HP39-HR39</f>
        <v>0</v>
      </c>
      <c r="HR39" s="26">
        <f t="array" aca="1" ref="HR39" ca="1">SUM(IF(RIGHT(OFFSET('Vacation Tracker'!$Q42:$AD42,0,HP$4))&lt;&gt;"O",IFERROR(--LEFT(OFFSET('Vacation Tracker'!$Q42:$AD42,0,HP$4),LEN(OFFSET('Vacation Tracker'!$Q42:$AD42,0,HP$4))-1),0)))</f>
        <v>0</v>
      </c>
      <c r="HS39" s="23">
        <f t="array" aca="1" ref="HS39" ca="1">SUM(IF(RIGHT(OFFSET('Vacation Tracker'!$Q42:$AD42,0,HP$4))=HS$8,IFERROR(--LEFT(OFFSET('Vacation Tracker'!$Q42:$AD42,0,HP$4),LEN(OFFSET('Vacation Tracker'!$Q42:$AD42,0,HP$4))-1),0)))</f>
        <v>0</v>
      </c>
    </row>
    <row r="40" spans="2:227" ht="15" customHeight="1" x14ac:dyDescent="0.2">
      <c r="B40" s="23">
        <f>IF('Vacation Tracker'!B43&lt;&gt;"",'Vacation Tracker'!B43,"")</f>
        <v>32</v>
      </c>
      <c r="C40" s="24" t="str">
        <f>IF('Vacation Tracker'!C43&lt;&gt;"",'Vacation Tracker'!C43,"")</f>
        <v/>
      </c>
      <c r="D40" s="25" t="str">
        <f>IF('Vacation Tracker'!D43&lt;&gt;"",'Vacation Tracker'!D43,"")</f>
        <v/>
      </c>
      <c r="E40" s="25" t="str">
        <f>IF('Vacation Tracker'!E43&lt;&gt;"",'Vacation Tracker'!E43,"")</f>
        <v/>
      </c>
      <c r="F40" s="24" t="str">
        <f>IF('Vacation Tracker'!F43&lt;&gt;"",'Vacation Tracker'!F43,"")</f>
        <v/>
      </c>
      <c r="G40" s="24" t="str">
        <f>IF('Vacation Tracker'!G43&lt;&gt;"",'Vacation Tracker'!G43,"")</f>
        <v/>
      </c>
      <c r="H40" s="23" t="str">
        <f t="shared" si="1280"/>
        <v/>
      </c>
      <c r="I40" s="23" t="str">
        <f t="shared" si="1280"/>
        <v/>
      </c>
      <c r="J40" s="23" t="str">
        <f t="shared" si="1280"/>
        <v/>
      </c>
      <c r="K40" s="23" t="str">
        <f t="shared" si="259"/>
        <v/>
      </c>
      <c r="L40" s="23">
        <f ca="1">SUM(OFFSET('Vacation Tracker'!$Q43:$AD43,0,L$4))</f>
        <v>0</v>
      </c>
      <c r="M40" s="26">
        <f t="shared" ca="1" si="204"/>
        <v>0</v>
      </c>
      <c r="N40" s="26">
        <f t="array" aca="1" ref="N40" ca="1">SUM(IF(RIGHT(OFFSET('Vacation Tracker'!$Q43:$AD43,0,L$4))&lt;&gt;"O",IFERROR(--LEFT(OFFSET('Vacation Tracker'!$Q43:$AD43,0,L$4),LEN(OFFSET('Vacation Tracker'!$Q43:$AD43,0,L$4))-1),0)))</f>
        <v>0</v>
      </c>
      <c r="O40" s="26">
        <f t="array" aca="1" ref="O40" ca="1">SUM(IF(RIGHT(OFFSET('Vacation Tracker'!$Q43:$AD43,0,L$4))=O$8,IFERROR(--LEFT(OFFSET('Vacation Tracker'!$Q43:$AD43,0,L$4),LEN(OFFSET('Vacation Tracker'!$Q43:$AD43,0,L$4))-1),0)))</f>
        <v>0</v>
      </c>
      <c r="P40" s="23">
        <f ca="1">SUM(OFFSET('Vacation Tracker'!$Q43:$AD43,0,P$4))</f>
        <v>0</v>
      </c>
      <c r="Q40" s="26">
        <f t="shared" ca="1" si="205"/>
        <v>0</v>
      </c>
      <c r="R40" s="26">
        <f t="array" aca="1" ref="R40" ca="1">SUM(IF(RIGHT(OFFSET('Vacation Tracker'!$Q43:$AD43,0,P$4))&lt;&gt;"O",IFERROR(--LEFT(OFFSET('Vacation Tracker'!$Q43:$AD43,0,P$4),LEN(OFFSET('Vacation Tracker'!$Q43:$AD43,0,P$4))-1),0)))</f>
        <v>0</v>
      </c>
      <c r="S40" s="26">
        <f t="array" aca="1" ref="S40" ca="1">SUM(IF(RIGHT(OFFSET('Vacation Tracker'!$Q43:$AD43,0,P$4))=S$8,IFERROR(--LEFT(OFFSET('Vacation Tracker'!$Q43:$AD43,0,P$4),LEN(OFFSET('Vacation Tracker'!$Q43:$AD43,0,P$4))-1),0)))</f>
        <v>0</v>
      </c>
      <c r="T40" s="23">
        <f ca="1">SUM(OFFSET('Vacation Tracker'!$Q43:$AD43,0,T$4))</f>
        <v>0</v>
      </c>
      <c r="U40" s="26">
        <f t="shared" ca="1" si="206"/>
        <v>0</v>
      </c>
      <c r="V40" s="26">
        <f t="array" aca="1" ref="V40" ca="1">SUM(IF(RIGHT(OFFSET('Vacation Tracker'!$Q43:$AD43,0,T$4))&lt;&gt;"O",IFERROR(--LEFT(OFFSET('Vacation Tracker'!$Q43:$AD43,0,T$4),LEN(OFFSET('Vacation Tracker'!$Q43:$AD43,0,T$4))-1),0)))</f>
        <v>0</v>
      </c>
      <c r="W40" s="26">
        <f t="array" aca="1" ref="W40" ca="1">SUM(IF(RIGHT(OFFSET('Vacation Tracker'!$Q43:$AD43,0,T$4))=W$8,IFERROR(--LEFT(OFFSET('Vacation Tracker'!$Q43:$AD43,0,T$4),LEN(OFFSET('Vacation Tracker'!$Q43:$AD43,0,T$4))-1),0)))</f>
        <v>0</v>
      </c>
      <c r="X40" s="23">
        <f ca="1">SUM(OFFSET('Vacation Tracker'!$Q43:$AD43,0,X$4))</f>
        <v>0</v>
      </c>
      <c r="Y40" s="26">
        <f t="shared" ref="Y40" ca="1" si="1791">X40-Z40</f>
        <v>0</v>
      </c>
      <c r="Z40" s="26">
        <f t="array" aca="1" ref="Z40" ca="1">SUM(IF(RIGHT(OFFSET('Vacation Tracker'!$Q43:$AD43,0,X$4))&lt;&gt;"O",IFERROR(--LEFT(OFFSET('Vacation Tracker'!$Q43:$AD43,0,X$4),LEN(OFFSET('Vacation Tracker'!$Q43:$AD43,0,X$4))-1),0)))</f>
        <v>0</v>
      </c>
      <c r="AA40" s="26">
        <f t="array" aca="1" ref="AA40" ca="1">SUM(IF(RIGHT(OFFSET('Vacation Tracker'!$Q43:$AD43,0,X$4))=AA$8,IFERROR(--LEFT(OFFSET('Vacation Tracker'!$Q43:$AD43,0,X$4),LEN(OFFSET('Vacation Tracker'!$Q43:$AD43,0,X$4))-1),0)))</f>
        <v>0</v>
      </c>
      <c r="AB40" s="23">
        <f ca="1">SUM(OFFSET('Vacation Tracker'!$Q43:$AD43,0,AB$4))</f>
        <v>0</v>
      </c>
      <c r="AC40" s="26">
        <f t="shared" ref="AC40" ca="1" si="1792">AB40-AD40</f>
        <v>0</v>
      </c>
      <c r="AD40" s="26">
        <f t="array" aca="1" ref="AD40" ca="1">SUM(IF(RIGHT(OFFSET('Vacation Tracker'!$Q43:$AD43,0,AB$4))&lt;&gt;"O",IFERROR(--LEFT(OFFSET('Vacation Tracker'!$Q43:$AD43,0,AB$4),LEN(OFFSET('Vacation Tracker'!$Q43:$AD43,0,AB$4))-1),0)))</f>
        <v>0</v>
      </c>
      <c r="AE40" s="26">
        <f t="array" aca="1" ref="AE40" ca="1">SUM(IF(RIGHT(OFFSET('Vacation Tracker'!$Q43:$AD43,0,AB$4))=AE$8,IFERROR(--LEFT(OFFSET('Vacation Tracker'!$Q43:$AD43,0,AB$4),LEN(OFFSET('Vacation Tracker'!$Q43:$AD43,0,AB$4))-1),0)))</f>
        <v>0</v>
      </c>
      <c r="AF40" s="23">
        <f ca="1">SUM(OFFSET('Vacation Tracker'!$Q43:$AD43,0,AF$4))</f>
        <v>0</v>
      </c>
      <c r="AG40" s="26">
        <f t="shared" ref="AG40" ca="1" si="1793">AF40-AH40</f>
        <v>0</v>
      </c>
      <c r="AH40" s="26">
        <f t="array" aca="1" ref="AH40" ca="1">SUM(IF(RIGHT(OFFSET('Vacation Tracker'!$Q43:$AD43,0,AF$4))&lt;&gt;"O",IFERROR(--LEFT(OFFSET('Vacation Tracker'!$Q43:$AD43,0,AF$4),LEN(OFFSET('Vacation Tracker'!$Q43:$AD43,0,AF$4))-1),0)))</f>
        <v>0</v>
      </c>
      <c r="AI40" s="26">
        <f t="array" aca="1" ref="AI40" ca="1">SUM(IF(RIGHT(OFFSET('Vacation Tracker'!$Q43:$AD43,0,AF$4))=AI$8,IFERROR(--LEFT(OFFSET('Vacation Tracker'!$Q43:$AD43,0,AF$4),LEN(OFFSET('Vacation Tracker'!$Q43:$AD43,0,AF$4))-1),0)))</f>
        <v>0</v>
      </c>
      <c r="AJ40" s="23">
        <f ca="1">SUM(OFFSET('Vacation Tracker'!$Q43:$AD43,0,AJ$4))</f>
        <v>0</v>
      </c>
      <c r="AK40" s="26">
        <f t="shared" ref="AK40" ca="1" si="1794">AJ40-AL40</f>
        <v>0</v>
      </c>
      <c r="AL40" s="26">
        <f t="array" aca="1" ref="AL40" ca="1">SUM(IF(RIGHT(OFFSET('Vacation Tracker'!$Q43:$AD43,0,AJ$4))&lt;&gt;"O",IFERROR(--LEFT(OFFSET('Vacation Tracker'!$Q43:$AD43,0,AJ$4),LEN(OFFSET('Vacation Tracker'!$Q43:$AD43,0,AJ$4))-1),0)))</f>
        <v>0</v>
      </c>
      <c r="AM40" s="26">
        <f t="array" aca="1" ref="AM40" ca="1">SUM(IF(RIGHT(OFFSET('Vacation Tracker'!$Q43:$AD43,0,AJ$4))=AM$8,IFERROR(--LEFT(OFFSET('Vacation Tracker'!$Q43:$AD43,0,AJ$4),LEN(OFFSET('Vacation Tracker'!$Q43:$AD43,0,AJ$4))-1),0)))</f>
        <v>0</v>
      </c>
      <c r="AN40" s="23">
        <f ca="1">SUM(OFFSET('Vacation Tracker'!$Q43:$AD43,0,AN$4))</f>
        <v>0</v>
      </c>
      <c r="AO40" s="26">
        <f t="shared" ref="AO40" ca="1" si="1795">AN40-AP40</f>
        <v>0</v>
      </c>
      <c r="AP40" s="26">
        <f t="array" aca="1" ref="AP40" ca="1">SUM(IF(RIGHT(OFFSET('Vacation Tracker'!$Q43:$AD43,0,AN$4))&lt;&gt;"O",IFERROR(--LEFT(OFFSET('Vacation Tracker'!$Q43:$AD43,0,AN$4),LEN(OFFSET('Vacation Tracker'!$Q43:$AD43,0,AN$4))-1),0)))</f>
        <v>0</v>
      </c>
      <c r="AQ40" s="26">
        <f t="array" aca="1" ref="AQ40" ca="1">SUM(IF(RIGHT(OFFSET('Vacation Tracker'!$Q43:$AD43,0,AN$4))=AQ$8,IFERROR(--LEFT(OFFSET('Vacation Tracker'!$Q43:$AD43,0,AN$4),LEN(OFFSET('Vacation Tracker'!$Q43:$AD43,0,AN$4))-1),0)))</f>
        <v>0</v>
      </c>
      <c r="AR40" s="23">
        <f ca="1">SUM(OFFSET('Vacation Tracker'!$Q43:$AD43,0,AR$4))</f>
        <v>0</v>
      </c>
      <c r="AS40" s="26">
        <f t="shared" ref="AS40" ca="1" si="1796">AR40-AT40</f>
        <v>0</v>
      </c>
      <c r="AT40" s="26">
        <f t="array" aca="1" ref="AT40" ca="1">SUM(IF(RIGHT(OFFSET('Vacation Tracker'!$Q43:$AD43,0,AR$4))&lt;&gt;"O",IFERROR(--LEFT(OFFSET('Vacation Tracker'!$Q43:$AD43,0,AR$4),LEN(OFFSET('Vacation Tracker'!$Q43:$AD43,0,AR$4))-1),0)))</f>
        <v>0</v>
      </c>
      <c r="AU40" s="26">
        <f t="array" aca="1" ref="AU40" ca="1">SUM(IF(RIGHT(OFFSET('Vacation Tracker'!$Q43:$AD43,0,AR$4))=AU$8,IFERROR(--LEFT(OFFSET('Vacation Tracker'!$Q43:$AD43,0,AR$4),LEN(OFFSET('Vacation Tracker'!$Q43:$AD43,0,AR$4))-1),0)))</f>
        <v>0</v>
      </c>
      <c r="AV40" s="23">
        <f ca="1">SUM(OFFSET('Vacation Tracker'!$Q43:$AD43,0,AV$4))</f>
        <v>0</v>
      </c>
      <c r="AW40" s="26">
        <f t="shared" ref="AW40" ca="1" si="1797">AV40-AX40</f>
        <v>0</v>
      </c>
      <c r="AX40" s="26">
        <f t="array" aca="1" ref="AX40" ca="1">SUM(IF(RIGHT(OFFSET('Vacation Tracker'!$Q43:$AD43,0,AV$4))&lt;&gt;"O",IFERROR(--LEFT(OFFSET('Vacation Tracker'!$Q43:$AD43,0,AV$4),LEN(OFFSET('Vacation Tracker'!$Q43:$AD43,0,AV$4))-1),0)))</f>
        <v>0</v>
      </c>
      <c r="AY40" s="26">
        <f t="array" aca="1" ref="AY40" ca="1">SUM(IF(RIGHT(OFFSET('Vacation Tracker'!$Q43:$AD43,0,AV$4))=AY$8,IFERROR(--LEFT(OFFSET('Vacation Tracker'!$Q43:$AD43,0,AV$4),LEN(OFFSET('Vacation Tracker'!$Q43:$AD43,0,AV$4))-1),0)))</f>
        <v>0</v>
      </c>
      <c r="AZ40" s="23">
        <f ca="1">SUM(OFFSET('Vacation Tracker'!$Q43:$AD43,0,AZ$4))</f>
        <v>0</v>
      </c>
      <c r="BA40" s="26">
        <f t="shared" ref="BA40" ca="1" si="1798">AZ40-BB40</f>
        <v>0</v>
      </c>
      <c r="BB40" s="26">
        <f t="array" aca="1" ref="BB40" ca="1">SUM(IF(RIGHT(OFFSET('Vacation Tracker'!$Q43:$AD43,0,AZ$4))&lt;&gt;"O",IFERROR(--LEFT(OFFSET('Vacation Tracker'!$Q43:$AD43,0,AZ$4),LEN(OFFSET('Vacation Tracker'!$Q43:$AD43,0,AZ$4))-1),0)))</f>
        <v>0</v>
      </c>
      <c r="BC40" s="26">
        <f t="array" aca="1" ref="BC40" ca="1">SUM(IF(RIGHT(OFFSET('Vacation Tracker'!$Q43:$AD43,0,AZ$4))=BC$8,IFERROR(--LEFT(OFFSET('Vacation Tracker'!$Q43:$AD43,0,AZ$4),LEN(OFFSET('Vacation Tracker'!$Q43:$AD43,0,AZ$4))-1),0)))</f>
        <v>0</v>
      </c>
      <c r="BD40" s="23">
        <f ca="1">SUM(OFFSET('Vacation Tracker'!$Q43:$AD43,0,BD$4))</f>
        <v>0</v>
      </c>
      <c r="BE40" s="26">
        <f t="shared" ref="BE40" ca="1" si="1799">BD40-BF40</f>
        <v>0</v>
      </c>
      <c r="BF40" s="26">
        <f t="array" aca="1" ref="BF40" ca="1">SUM(IF(RIGHT(OFFSET('Vacation Tracker'!$Q43:$AD43,0,BD$4))&lt;&gt;"O",IFERROR(--LEFT(OFFSET('Vacation Tracker'!$Q43:$AD43,0,BD$4),LEN(OFFSET('Vacation Tracker'!$Q43:$AD43,0,BD$4))-1),0)))</f>
        <v>0</v>
      </c>
      <c r="BG40" s="26">
        <f t="array" aca="1" ref="BG40" ca="1">SUM(IF(RIGHT(OFFSET('Vacation Tracker'!$Q43:$AD43,0,BD$4))=BG$8,IFERROR(--LEFT(OFFSET('Vacation Tracker'!$Q43:$AD43,0,BD$4),LEN(OFFSET('Vacation Tracker'!$Q43:$AD43,0,BD$4))-1),0)))</f>
        <v>0</v>
      </c>
      <c r="BH40" s="23">
        <f ca="1">SUM(OFFSET('Vacation Tracker'!$Q43:$AD43,0,BH$4))</f>
        <v>0</v>
      </c>
      <c r="BI40" s="26">
        <f t="shared" ref="BI40" ca="1" si="1800">BH40-BJ40</f>
        <v>0</v>
      </c>
      <c r="BJ40" s="26">
        <f t="array" aca="1" ref="BJ40" ca="1">SUM(IF(RIGHT(OFFSET('Vacation Tracker'!$Q43:$AD43,0,BH$4))&lt;&gt;"O",IFERROR(--LEFT(OFFSET('Vacation Tracker'!$Q43:$AD43,0,BH$4),LEN(OFFSET('Vacation Tracker'!$Q43:$AD43,0,BH$4))-1),0)))</f>
        <v>0</v>
      </c>
      <c r="BK40" s="26">
        <f t="array" aca="1" ref="BK40" ca="1">SUM(IF(RIGHT(OFFSET('Vacation Tracker'!$Q43:$AD43,0,BH$4))=BK$8,IFERROR(--LEFT(OFFSET('Vacation Tracker'!$Q43:$AD43,0,BH$4),LEN(OFFSET('Vacation Tracker'!$Q43:$AD43,0,BH$4))-1),0)))</f>
        <v>0</v>
      </c>
      <c r="BL40" s="23">
        <f ca="1">SUM(OFFSET('Vacation Tracker'!$Q43:$AD43,0,BL$4))</f>
        <v>0</v>
      </c>
      <c r="BM40" s="26">
        <f t="shared" ref="BM40" ca="1" si="1801">BL40-BN40</f>
        <v>0</v>
      </c>
      <c r="BN40" s="26">
        <f t="array" aca="1" ref="BN40" ca="1">SUM(IF(RIGHT(OFFSET('Vacation Tracker'!$Q43:$AD43,0,BL$4))&lt;&gt;"O",IFERROR(--LEFT(OFFSET('Vacation Tracker'!$Q43:$AD43,0,BL$4),LEN(OFFSET('Vacation Tracker'!$Q43:$AD43,0,BL$4))-1),0)))</f>
        <v>0</v>
      </c>
      <c r="BO40" s="26">
        <f t="array" aca="1" ref="BO40" ca="1">SUM(IF(RIGHT(OFFSET('Vacation Tracker'!$Q43:$AD43,0,BL$4))=BO$8,IFERROR(--LEFT(OFFSET('Vacation Tracker'!$Q43:$AD43,0,BL$4),LEN(OFFSET('Vacation Tracker'!$Q43:$AD43,0,BL$4))-1),0)))</f>
        <v>0</v>
      </c>
      <c r="BP40" s="23">
        <f ca="1">SUM(OFFSET('Vacation Tracker'!$Q43:$AD43,0,BP$4))</f>
        <v>0</v>
      </c>
      <c r="BQ40" s="26">
        <f t="shared" ref="BQ40" ca="1" si="1802">BP40-BR40</f>
        <v>0</v>
      </c>
      <c r="BR40" s="26">
        <f t="array" aca="1" ref="BR40" ca="1">SUM(IF(RIGHT(OFFSET('Vacation Tracker'!$Q43:$AD43,0,BP$4))&lt;&gt;"O",IFERROR(--LEFT(OFFSET('Vacation Tracker'!$Q43:$AD43,0,BP$4),LEN(OFFSET('Vacation Tracker'!$Q43:$AD43,0,BP$4))-1),0)))</f>
        <v>0</v>
      </c>
      <c r="BS40" s="26">
        <f t="array" aca="1" ref="BS40" ca="1">SUM(IF(RIGHT(OFFSET('Vacation Tracker'!$Q43:$AD43,0,BP$4))=BS$8,IFERROR(--LEFT(OFFSET('Vacation Tracker'!$Q43:$AD43,0,BP$4),LEN(OFFSET('Vacation Tracker'!$Q43:$AD43,0,BP$4))-1),0)))</f>
        <v>0</v>
      </c>
      <c r="BT40" s="23">
        <f ca="1">SUM(OFFSET('Vacation Tracker'!$Q43:$AD43,0,BT$4))</f>
        <v>0</v>
      </c>
      <c r="BU40" s="26">
        <f t="shared" ref="BU40" ca="1" si="1803">BT40-BV40</f>
        <v>0</v>
      </c>
      <c r="BV40" s="26">
        <f t="array" aca="1" ref="BV40" ca="1">SUM(IF(RIGHT(OFFSET('Vacation Tracker'!$Q43:$AD43,0,BT$4))&lt;&gt;"O",IFERROR(--LEFT(OFFSET('Vacation Tracker'!$Q43:$AD43,0,BT$4),LEN(OFFSET('Vacation Tracker'!$Q43:$AD43,0,BT$4))-1),0)))</f>
        <v>0</v>
      </c>
      <c r="BW40" s="26">
        <f t="array" aca="1" ref="BW40" ca="1">SUM(IF(RIGHT(OFFSET('Vacation Tracker'!$Q43:$AD43,0,BT$4))=BW$8,IFERROR(--LEFT(OFFSET('Vacation Tracker'!$Q43:$AD43,0,BT$4),LEN(OFFSET('Vacation Tracker'!$Q43:$AD43,0,BT$4))-1),0)))</f>
        <v>0</v>
      </c>
      <c r="BX40" s="23">
        <f ca="1">SUM(OFFSET('Vacation Tracker'!$Q43:$AD43,0,BX$4))</f>
        <v>0</v>
      </c>
      <c r="BY40" s="26">
        <f t="shared" ref="BY40" ca="1" si="1804">BX40-BZ40</f>
        <v>0</v>
      </c>
      <c r="BZ40" s="26">
        <f t="array" aca="1" ref="BZ40" ca="1">SUM(IF(RIGHT(OFFSET('Vacation Tracker'!$Q43:$AD43,0,BX$4))&lt;&gt;"O",IFERROR(--LEFT(OFFSET('Vacation Tracker'!$Q43:$AD43,0,BX$4),LEN(OFFSET('Vacation Tracker'!$Q43:$AD43,0,BX$4))-1),0)))</f>
        <v>0</v>
      </c>
      <c r="CA40" s="26">
        <f t="array" aca="1" ref="CA40" ca="1">SUM(IF(RIGHT(OFFSET('Vacation Tracker'!$Q43:$AD43,0,BX$4))=CA$8,IFERROR(--LEFT(OFFSET('Vacation Tracker'!$Q43:$AD43,0,BX$4),LEN(OFFSET('Vacation Tracker'!$Q43:$AD43,0,BX$4))-1),0)))</f>
        <v>0</v>
      </c>
      <c r="CB40" s="23">
        <f ca="1">SUM(OFFSET('Vacation Tracker'!$Q43:$AD43,0,CB$4))</f>
        <v>0</v>
      </c>
      <c r="CC40" s="26">
        <f t="shared" ref="CC40" ca="1" si="1805">CB40-CD40</f>
        <v>0</v>
      </c>
      <c r="CD40" s="26">
        <f t="array" aca="1" ref="CD40" ca="1">SUM(IF(RIGHT(OFFSET('Vacation Tracker'!$Q43:$AD43,0,CB$4))&lt;&gt;"O",IFERROR(--LEFT(OFFSET('Vacation Tracker'!$Q43:$AD43,0,CB$4),LEN(OFFSET('Vacation Tracker'!$Q43:$AD43,0,CB$4))-1),0)))</f>
        <v>0</v>
      </c>
      <c r="CE40" s="26">
        <f t="array" aca="1" ref="CE40" ca="1">SUM(IF(RIGHT(OFFSET('Vacation Tracker'!$Q43:$AD43,0,CB$4))=CE$8,IFERROR(--LEFT(OFFSET('Vacation Tracker'!$Q43:$AD43,0,CB$4),LEN(OFFSET('Vacation Tracker'!$Q43:$AD43,0,CB$4))-1),0)))</f>
        <v>0</v>
      </c>
      <c r="CF40" s="23">
        <f ca="1">SUM(OFFSET('Vacation Tracker'!$Q43:$AD43,0,CF$4))</f>
        <v>0</v>
      </c>
      <c r="CG40" s="26">
        <f t="shared" ref="CG40" ca="1" si="1806">CF40-CH40</f>
        <v>0</v>
      </c>
      <c r="CH40" s="26">
        <f t="array" aca="1" ref="CH40" ca="1">SUM(IF(RIGHT(OFFSET('Vacation Tracker'!$Q43:$AD43,0,CF$4))&lt;&gt;"O",IFERROR(--LEFT(OFFSET('Vacation Tracker'!$Q43:$AD43,0,CF$4),LEN(OFFSET('Vacation Tracker'!$Q43:$AD43,0,CF$4))-1),0)))</f>
        <v>0</v>
      </c>
      <c r="CI40" s="26">
        <f t="array" aca="1" ref="CI40" ca="1">SUM(IF(RIGHT(OFFSET('Vacation Tracker'!$Q43:$AD43,0,CF$4))=CI$8,IFERROR(--LEFT(OFFSET('Vacation Tracker'!$Q43:$AD43,0,CF$4),LEN(OFFSET('Vacation Tracker'!$Q43:$AD43,0,CF$4))-1),0)))</f>
        <v>0</v>
      </c>
      <c r="CJ40" s="23">
        <f ca="1">SUM(OFFSET('Vacation Tracker'!$Q43:$AD43,0,CJ$4))</f>
        <v>0</v>
      </c>
      <c r="CK40" s="26">
        <f t="shared" ref="CK40" ca="1" si="1807">CJ40-CL40</f>
        <v>0</v>
      </c>
      <c r="CL40" s="26">
        <f t="array" aca="1" ref="CL40" ca="1">SUM(IF(RIGHT(OFFSET('Vacation Tracker'!$Q43:$AD43,0,CJ$4))&lt;&gt;"O",IFERROR(--LEFT(OFFSET('Vacation Tracker'!$Q43:$AD43,0,CJ$4),LEN(OFFSET('Vacation Tracker'!$Q43:$AD43,0,CJ$4))-1),0)))</f>
        <v>0</v>
      </c>
      <c r="CM40" s="26">
        <f t="array" aca="1" ref="CM40" ca="1">SUM(IF(RIGHT(OFFSET('Vacation Tracker'!$Q43:$AD43,0,CJ$4))=CM$8,IFERROR(--LEFT(OFFSET('Vacation Tracker'!$Q43:$AD43,0,CJ$4),LEN(OFFSET('Vacation Tracker'!$Q43:$AD43,0,CJ$4))-1),0)))</f>
        <v>0</v>
      </c>
      <c r="CN40" s="23">
        <f ca="1">SUM(OFFSET('Vacation Tracker'!$Q43:$AD43,0,CN$4))</f>
        <v>0</v>
      </c>
      <c r="CO40" s="26">
        <f t="shared" ref="CO40" ca="1" si="1808">CN40-CP40</f>
        <v>0</v>
      </c>
      <c r="CP40" s="26">
        <f t="array" aca="1" ref="CP40" ca="1">SUM(IF(RIGHT(OFFSET('Vacation Tracker'!$Q43:$AD43,0,CN$4))&lt;&gt;"O",IFERROR(--LEFT(OFFSET('Vacation Tracker'!$Q43:$AD43,0,CN$4),LEN(OFFSET('Vacation Tracker'!$Q43:$AD43,0,CN$4))-1),0)))</f>
        <v>0</v>
      </c>
      <c r="CQ40" s="26">
        <f t="array" aca="1" ref="CQ40" ca="1">SUM(IF(RIGHT(OFFSET('Vacation Tracker'!$Q43:$AD43,0,CN$4))=CQ$8,IFERROR(--LEFT(OFFSET('Vacation Tracker'!$Q43:$AD43,0,CN$4),LEN(OFFSET('Vacation Tracker'!$Q43:$AD43,0,CN$4))-1),0)))</f>
        <v>0</v>
      </c>
      <c r="CR40" s="23">
        <f ca="1">SUM(OFFSET('Vacation Tracker'!$Q43:$AD43,0,CR$4))</f>
        <v>0</v>
      </c>
      <c r="CS40" s="26">
        <f t="shared" ref="CS40" ca="1" si="1809">CR40-CT40</f>
        <v>0</v>
      </c>
      <c r="CT40" s="26">
        <f t="array" aca="1" ref="CT40" ca="1">SUM(IF(RIGHT(OFFSET('Vacation Tracker'!$Q43:$AD43,0,CR$4))&lt;&gt;"O",IFERROR(--LEFT(OFFSET('Vacation Tracker'!$Q43:$AD43,0,CR$4),LEN(OFFSET('Vacation Tracker'!$Q43:$AD43,0,CR$4))-1),0)))</f>
        <v>0</v>
      </c>
      <c r="CU40" s="26">
        <f t="array" aca="1" ref="CU40" ca="1">SUM(IF(RIGHT(OFFSET('Vacation Tracker'!$Q43:$AD43,0,CR$4))=CU$8,IFERROR(--LEFT(OFFSET('Vacation Tracker'!$Q43:$AD43,0,CR$4),LEN(OFFSET('Vacation Tracker'!$Q43:$AD43,0,CR$4))-1),0)))</f>
        <v>0</v>
      </c>
      <c r="CV40" s="23">
        <f ca="1">SUM(OFFSET('Vacation Tracker'!$Q43:$AD43,0,CV$4))</f>
        <v>0</v>
      </c>
      <c r="CW40" s="26">
        <f t="shared" ref="CW40" ca="1" si="1810">CV40-CX40</f>
        <v>0</v>
      </c>
      <c r="CX40" s="26">
        <f t="array" aca="1" ref="CX40" ca="1">SUM(IF(RIGHT(OFFSET('Vacation Tracker'!$Q43:$AD43,0,CV$4))&lt;&gt;"O",IFERROR(--LEFT(OFFSET('Vacation Tracker'!$Q43:$AD43,0,CV$4),LEN(OFFSET('Vacation Tracker'!$Q43:$AD43,0,CV$4))-1),0)))</f>
        <v>0</v>
      </c>
      <c r="CY40" s="26">
        <f t="array" aca="1" ref="CY40" ca="1">SUM(IF(RIGHT(OFFSET('Vacation Tracker'!$Q43:$AD43,0,CV$4))=CY$8,IFERROR(--LEFT(OFFSET('Vacation Tracker'!$Q43:$AD43,0,CV$4),LEN(OFFSET('Vacation Tracker'!$Q43:$AD43,0,CV$4))-1),0)))</f>
        <v>0</v>
      </c>
      <c r="CZ40" s="23">
        <f ca="1">SUM(OFFSET('Vacation Tracker'!$Q43:$AD43,0,CZ$4))</f>
        <v>0</v>
      </c>
      <c r="DA40" s="26">
        <f t="shared" ref="DA40" ca="1" si="1811">CZ40-DB40</f>
        <v>0</v>
      </c>
      <c r="DB40" s="26">
        <f t="array" aca="1" ref="DB40" ca="1">SUM(IF(RIGHT(OFFSET('Vacation Tracker'!$Q43:$AD43,0,CZ$4))&lt;&gt;"O",IFERROR(--LEFT(OFFSET('Vacation Tracker'!$Q43:$AD43,0,CZ$4),LEN(OFFSET('Vacation Tracker'!$Q43:$AD43,0,CZ$4))-1),0)))</f>
        <v>0</v>
      </c>
      <c r="DC40" s="26">
        <f t="array" aca="1" ref="DC40" ca="1">SUM(IF(RIGHT(OFFSET('Vacation Tracker'!$Q43:$AD43,0,CZ$4))=DC$8,IFERROR(--LEFT(OFFSET('Vacation Tracker'!$Q43:$AD43,0,CZ$4),LEN(OFFSET('Vacation Tracker'!$Q43:$AD43,0,CZ$4))-1),0)))</f>
        <v>0</v>
      </c>
      <c r="DD40" s="23">
        <f ca="1">SUM(OFFSET('Vacation Tracker'!$Q43:$AD43,0,DD$4))</f>
        <v>0</v>
      </c>
      <c r="DE40" s="26">
        <f t="shared" ref="DE40" ca="1" si="1812">DD40-DF40</f>
        <v>0</v>
      </c>
      <c r="DF40" s="26">
        <f t="array" aca="1" ref="DF40" ca="1">SUM(IF(RIGHT(OFFSET('Vacation Tracker'!$Q43:$AD43,0,DD$4))&lt;&gt;"O",IFERROR(--LEFT(OFFSET('Vacation Tracker'!$Q43:$AD43,0,DD$4),LEN(OFFSET('Vacation Tracker'!$Q43:$AD43,0,DD$4))-1),0)))</f>
        <v>0</v>
      </c>
      <c r="DG40" s="26">
        <f t="array" aca="1" ref="DG40" ca="1">SUM(IF(RIGHT(OFFSET('Vacation Tracker'!$Q43:$AD43,0,DD$4))=DG$8,IFERROR(--LEFT(OFFSET('Vacation Tracker'!$Q43:$AD43,0,DD$4),LEN(OFFSET('Vacation Tracker'!$Q43:$AD43,0,DD$4))-1),0)))</f>
        <v>0</v>
      </c>
      <c r="DH40" s="23">
        <f ca="1">SUM(OFFSET('Vacation Tracker'!$Q43:$AD43,0,DH$4))</f>
        <v>0</v>
      </c>
      <c r="DI40" s="26">
        <f t="shared" ref="DI40" ca="1" si="1813">DH40-DJ40</f>
        <v>0</v>
      </c>
      <c r="DJ40" s="26">
        <f t="array" aca="1" ref="DJ40" ca="1">SUM(IF(RIGHT(OFFSET('Vacation Tracker'!$Q43:$AD43,0,DH$4))&lt;&gt;"O",IFERROR(--LEFT(OFFSET('Vacation Tracker'!$Q43:$AD43,0,DH$4),LEN(OFFSET('Vacation Tracker'!$Q43:$AD43,0,DH$4))-1),0)))</f>
        <v>0</v>
      </c>
      <c r="DK40" s="26">
        <f t="array" aca="1" ref="DK40" ca="1">SUM(IF(RIGHT(OFFSET('Vacation Tracker'!$Q43:$AD43,0,DH$4))=DK$8,IFERROR(--LEFT(OFFSET('Vacation Tracker'!$Q43:$AD43,0,DH$4),LEN(OFFSET('Vacation Tracker'!$Q43:$AD43,0,DH$4))-1),0)))</f>
        <v>0</v>
      </c>
      <c r="DL40" s="23">
        <f ca="1">SUM(OFFSET('Vacation Tracker'!$Q43:$AD43,0,DL$4))</f>
        <v>0</v>
      </c>
      <c r="DM40" s="26">
        <f t="shared" ref="DM40" ca="1" si="1814">DL40-DN40</f>
        <v>0</v>
      </c>
      <c r="DN40" s="26">
        <f t="array" aca="1" ref="DN40" ca="1">SUM(IF(RIGHT(OFFSET('Vacation Tracker'!$Q43:$AD43,0,DL$4))&lt;&gt;"O",IFERROR(--LEFT(OFFSET('Vacation Tracker'!$Q43:$AD43,0,DL$4),LEN(OFFSET('Vacation Tracker'!$Q43:$AD43,0,DL$4))-1),0)))</f>
        <v>0</v>
      </c>
      <c r="DO40" s="26">
        <f t="array" aca="1" ref="DO40" ca="1">SUM(IF(RIGHT(OFFSET('Vacation Tracker'!$Q43:$AD43,0,DL$4))=DO$8,IFERROR(--LEFT(OFFSET('Vacation Tracker'!$Q43:$AD43,0,DL$4),LEN(OFFSET('Vacation Tracker'!$Q43:$AD43,0,DL$4))-1),0)))</f>
        <v>0</v>
      </c>
      <c r="DP40" s="23">
        <f ca="1">SUM(OFFSET('Vacation Tracker'!$Q43:$AD43,0,DP$4))</f>
        <v>0</v>
      </c>
      <c r="DQ40" s="26">
        <f t="shared" ref="DQ40" ca="1" si="1815">DP40-DR40</f>
        <v>0</v>
      </c>
      <c r="DR40" s="26">
        <f t="array" aca="1" ref="DR40" ca="1">SUM(IF(RIGHT(OFFSET('Vacation Tracker'!$Q43:$AD43,0,DP$4))&lt;&gt;"O",IFERROR(--LEFT(OFFSET('Vacation Tracker'!$Q43:$AD43,0,DP$4),LEN(OFFSET('Vacation Tracker'!$Q43:$AD43,0,DP$4))-1),0)))</f>
        <v>0</v>
      </c>
      <c r="DS40" s="26">
        <f t="array" aca="1" ref="DS40" ca="1">SUM(IF(RIGHT(OFFSET('Vacation Tracker'!$Q43:$AD43,0,DP$4))=DS$8,IFERROR(--LEFT(OFFSET('Vacation Tracker'!$Q43:$AD43,0,DP$4),LEN(OFFSET('Vacation Tracker'!$Q43:$AD43,0,DP$4))-1),0)))</f>
        <v>0</v>
      </c>
      <c r="DT40" s="23">
        <f ca="1">SUM(OFFSET('Vacation Tracker'!$Q43:$AD43,0,DT$4))</f>
        <v>0</v>
      </c>
      <c r="DU40" s="26">
        <f t="shared" ref="DU40" ca="1" si="1816">DT40-DV40</f>
        <v>0</v>
      </c>
      <c r="DV40" s="26">
        <f t="array" aca="1" ref="DV40" ca="1">SUM(IF(RIGHT(OFFSET('Vacation Tracker'!$Q43:$AD43,0,DT$4))&lt;&gt;"O",IFERROR(--LEFT(OFFSET('Vacation Tracker'!$Q43:$AD43,0,DT$4),LEN(OFFSET('Vacation Tracker'!$Q43:$AD43,0,DT$4))-1),0)))</f>
        <v>0</v>
      </c>
      <c r="DW40" s="26">
        <f t="array" aca="1" ref="DW40" ca="1">SUM(IF(RIGHT(OFFSET('Vacation Tracker'!$Q43:$AD43,0,DT$4))=DW$8,IFERROR(--LEFT(OFFSET('Vacation Tracker'!$Q43:$AD43,0,DT$4),LEN(OFFSET('Vacation Tracker'!$Q43:$AD43,0,DT$4))-1),0)))</f>
        <v>0</v>
      </c>
      <c r="DX40" s="23">
        <f ca="1">SUM(OFFSET('Vacation Tracker'!$Q43:$AD43,0,DX$4))</f>
        <v>0</v>
      </c>
      <c r="DY40" s="26">
        <f t="shared" ref="DY40" ca="1" si="1817">DX40-DZ40</f>
        <v>0</v>
      </c>
      <c r="DZ40" s="26">
        <f t="array" aca="1" ref="DZ40" ca="1">SUM(IF(RIGHT(OFFSET('Vacation Tracker'!$Q43:$AD43,0,DX$4))&lt;&gt;"O",IFERROR(--LEFT(OFFSET('Vacation Tracker'!$Q43:$AD43,0,DX$4),LEN(OFFSET('Vacation Tracker'!$Q43:$AD43,0,DX$4))-1),0)))</f>
        <v>0</v>
      </c>
      <c r="EA40" s="26">
        <f t="array" aca="1" ref="EA40" ca="1">SUM(IF(RIGHT(OFFSET('Vacation Tracker'!$Q43:$AD43,0,DX$4))=EA$8,IFERROR(--LEFT(OFFSET('Vacation Tracker'!$Q43:$AD43,0,DX$4),LEN(OFFSET('Vacation Tracker'!$Q43:$AD43,0,DX$4))-1),0)))</f>
        <v>0</v>
      </c>
      <c r="EB40" s="23">
        <f ca="1">SUM(OFFSET('Vacation Tracker'!$Q43:$AD43,0,EB$4))</f>
        <v>0</v>
      </c>
      <c r="EC40" s="26">
        <f t="shared" ref="EC40" ca="1" si="1818">EB40-ED40</f>
        <v>0</v>
      </c>
      <c r="ED40" s="26">
        <f t="array" aca="1" ref="ED40" ca="1">SUM(IF(RIGHT(OFFSET('Vacation Tracker'!$Q43:$AD43,0,EB$4))&lt;&gt;"O",IFERROR(--LEFT(OFFSET('Vacation Tracker'!$Q43:$AD43,0,EB$4),LEN(OFFSET('Vacation Tracker'!$Q43:$AD43,0,EB$4))-1),0)))</f>
        <v>0</v>
      </c>
      <c r="EE40" s="26">
        <f t="array" aca="1" ref="EE40" ca="1">SUM(IF(RIGHT(OFFSET('Vacation Tracker'!$Q43:$AD43,0,EB$4))=EE$8,IFERROR(--LEFT(OFFSET('Vacation Tracker'!$Q43:$AD43,0,EB$4),LEN(OFFSET('Vacation Tracker'!$Q43:$AD43,0,EB$4))-1),0)))</f>
        <v>0</v>
      </c>
      <c r="EF40" s="23">
        <f ca="1">SUM(OFFSET('Vacation Tracker'!$Q43:$AD43,0,EF$4))</f>
        <v>0</v>
      </c>
      <c r="EG40" s="26">
        <f t="shared" ref="EG40" ca="1" si="1819">EF40-EH40</f>
        <v>0</v>
      </c>
      <c r="EH40" s="26">
        <f t="array" aca="1" ref="EH40" ca="1">SUM(IF(RIGHT(OFFSET('Vacation Tracker'!$Q43:$AD43,0,EF$4))&lt;&gt;"O",IFERROR(--LEFT(OFFSET('Vacation Tracker'!$Q43:$AD43,0,EF$4),LEN(OFFSET('Vacation Tracker'!$Q43:$AD43,0,EF$4))-1),0)))</f>
        <v>0</v>
      </c>
      <c r="EI40" s="26">
        <f t="array" aca="1" ref="EI40" ca="1">SUM(IF(RIGHT(OFFSET('Vacation Tracker'!$Q43:$AD43,0,EF$4))=EI$8,IFERROR(--LEFT(OFFSET('Vacation Tracker'!$Q43:$AD43,0,EF$4),LEN(OFFSET('Vacation Tracker'!$Q43:$AD43,0,EF$4))-1),0)))</f>
        <v>0</v>
      </c>
      <c r="EJ40" s="23">
        <f ca="1">SUM(OFFSET('Vacation Tracker'!$Q43:$AD43,0,EJ$4))</f>
        <v>0</v>
      </c>
      <c r="EK40" s="26">
        <f t="shared" ref="EK40" ca="1" si="1820">EJ40-EL40</f>
        <v>0</v>
      </c>
      <c r="EL40" s="26">
        <f t="array" aca="1" ref="EL40" ca="1">SUM(IF(RIGHT(OFFSET('Vacation Tracker'!$Q43:$AD43,0,EJ$4))&lt;&gt;"O",IFERROR(--LEFT(OFFSET('Vacation Tracker'!$Q43:$AD43,0,EJ$4),LEN(OFFSET('Vacation Tracker'!$Q43:$AD43,0,EJ$4))-1),0)))</f>
        <v>0</v>
      </c>
      <c r="EM40" s="26">
        <f t="array" aca="1" ref="EM40" ca="1">SUM(IF(RIGHT(OFFSET('Vacation Tracker'!$Q43:$AD43,0,EJ$4))=EM$8,IFERROR(--LEFT(OFFSET('Vacation Tracker'!$Q43:$AD43,0,EJ$4),LEN(OFFSET('Vacation Tracker'!$Q43:$AD43,0,EJ$4))-1),0)))</f>
        <v>0</v>
      </c>
      <c r="EN40" s="23">
        <f ca="1">SUM(OFFSET('Vacation Tracker'!$Q43:$AD43,0,EN$4))</f>
        <v>0</v>
      </c>
      <c r="EO40" s="26">
        <f t="shared" ref="EO40" ca="1" si="1821">EN40-EP40</f>
        <v>0</v>
      </c>
      <c r="EP40" s="26">
        <f t="array" aca="1" ref="EP40" ca="1">SUM(IF(RIGHT(OFFSET('Vacation Tracker'!$Q43:$AD43,0,EN$4))&lt;&gt;"O",IFERROR(--LEFT(OFFSET('Vacation Tracker'!$Q43:$AD43,0,EN$4),LEN(OFFSET('Vacation Tracker'!$Q43:$AD43,0,EN$4))-1),0)))</f>
        <v>0</v>
      </c>
      <c r="EQ40" s="26">
        <f t="array" aca="1" ref="EQ40" ca="1">SUM(IF(RIGHT(OFFSET('Vacation Tracker'!$Q43:$AD43,0,EN$4))=EQ$8,IFERROR(--LEFT(OFFSET('Vacation Tracker'!$Q43:$AD43,0,EN$4),LEN(OFFSET('Vacation Tracker'!$Q43:$AD43,0,EN$4))-1),0)))</f>
        <v>0</v>
      </c>
      <c r="ER40" s="23">
        <f ca="1">SUM(OFFSET('Vacation Tracker'!$Q43:$AD43,0,ER$4))</f>
        <v>0</v>
      </c>
      <c r="ES40" s="26">
        <f t="shared" ref="ES40" ca="1" si="1822">ER40-ET40</f>
        <v>0</v>
      </c>
      <c r="ET40" s="26">
        <f t="array" aca="1" ref="ET40" ca="1">SUM(IF(RIGHT(OFFSET('Vacation Tracker'!$Q43:$AD43,0,ER$4))&lt;&gt;"O",IFERROR(--LEFT(OFFSET('Vacation Tracker'!$Q43:$AD43,0,ER$4),LEN(OFFSET('Vacation Tracker'!$Q43:$AD43,0,ER$4))-1),0)))</f>
        <v>0</v>
      </c>
      <c r="EU40" s="26">
        <f t="array" aca="1" ref="EU40" ca="1">SUM(IF(RIGHT(OFFSET('Vacation Tracker'!$Q43:$AD43,0,ER$4))=EU$8,IFERROR(--LEFT(OFFSET('Vacation Tracker'!$Q43:$AD43,0,ER$4),LEN(OFFSET('Vacation Tracker'!$Q43:$AD43,0,ER$4))-1),0)))</f>
        <v>0</v>
      </c>
      <c r="EV40" s="23">
        <f ca="1">SUM(OFFSET('Vacation Tracker'!$Q43:$AD43,0,EV$4))</f>
        <v>0</v>
      </c>
      <c r="EW40" s="26">
        <f t="shared" ref="EW40" ca="1" si="1823">EV40-EX40</f>
        <v>0</v>
      </c>
      <c r="EX40" s="26">
        <f t="array" aca="1" ref="EX40" ca="1">SUM(IF(RIGHT(OFFSET('Vacation Tracker'!$Q43:$AD43,0,EV$4))&lt;&gt;"O",IFERROR(--LEFT(OFFSET('Vacation Tracker'!$Q43:$AD43,0,EV$4),LEN(OFFSET('Vacation Tracker'!$Q43:$AD43,0,EV$4))-1),0)))</f>
        <v>0</v>
      </c>
      <c r="EY40" s="26">
        <f t="array" aca="1" ref="EY40" ca="1">SUM(IF(RIGHT(OFFSET('Vacation Tracker'!$Q43:$AD43,0,EV$4))=EY$8,IFERROR(--LEFT(OFFSET('Vacation Tracker'!$Q43:$AD43,0,EV$4),LEN(OFFSET('Vacation Tracker'!$Q43:$AD43,0,EV$4))-1),0)))</f>
        <v>0</v>
      </c>
      <c r="EZ40" s="23">
        <f ca="1">SUM(OFFSET('Vacation Tracker'!$Q43:$AD43,0,EZ$4))</f>
        <v>0</v>
      </c>
      <c r="FA40" s="26">
        <f t="shared" ref="FA40" ca="1" si="1824">EZ40-FB40</f>
        <v>0</v>
      </c>
      <c r="FB40" s="26">
        <f t="array" aca="1" ref="FB40" ca="1">SUM(IF(RIGHT(OFFSET('Vacation Tracker'!$Q43:$AD43,0,EZ$4))&lt;&gt;"O",IFERROR(--LEFT(OFFSET('Vacation Tracker'!$Q43:$AD43,0,EZ$4),LEN(OFFSET('Vacation Tracker'!$Q43:$AD43,0,EZ$4))-1),0)))</f>
        <v>0</v>
      </c>
      <c r="FC40" s="26">
        <f t="array" aca="1" ref="FC40" ca="1">SUM(IF(RIGHT(OFFSET('Vacation Tracker'!$Q43:$AD43,0,EZ$4))=FC$8,IFERROR(--LEFT(OFFSET('Vacation Tracker'!$Q43:$AD43,0,EZ$4),LEN(OFFSET('Vacation Tracker'!$Q43:$AD43,0,EZ$4))-1),0)))</f>
        <v>0</v>
      </c>
      <c r="FD40" s="23">
        <f ca="1">SUM(OFFSET('Vacation Tracker'!$Q43:$AD43,0,FD$4))</f>
        <v>0</v>
      </c>
      <c r="FE40" s="26">
        <f t="shared" ref="FE40" ca="1" si="1825">FD40-FF40</f>
        <v>0</v>
      </c>
      <c r="FF40" s="26">
        <f t="array" aca="1" ref="FF40" ca="1">SUM(IF(RIGHT(OFFSET('Vacation Tracker'!$Q43:$AD43,0,FD$4))&lt;&gt;"O",IFERROR(--LEFT(OFFSET('Vacation Tracker'!$Q43:$AD43,0,FD$4),LEN(OFFSET('Vacation Tracker'!$Q43:$AD43,0,FD$4))-1),0)))</f>
        <v>0</v>
      </c>
      <c r="FG40" s="26">
        <f t="array" aca="1" ref="FG40" ca="1">SUM(IF(RIGHT(OFFSET('Vacation Tracker'!$Q43:$AD43,0,FD$4))=FG$8,IFERROR(--LEFT(OFFSET('Vacation Tracker'!$Q43:$AD43,0,FD$4),LEN(OFFSET('Vacation Tracker'!$Q43:$AD43,0,FD$4))-1),0)))</f>
        <v>0</v>
      </c>
      <c r="FH40" s="23">
        <f ca="1">SUM(OFFSET('Vacation Tracker'!$Q43:$AD43,0,FH$4))</f>
        <v>0</v>
      </c>
      <c r="FI40" s="26">
        <f t="shared" ref="FI40" ca="1" si="1826">FH40-FJ40</f>
        <v>0</v>
      </c>
      <c r="FJ40" s="26">
        <f t="array" aca="1" ref="FJ40" ca="1">SUM(IF(RIGHT(OFFSET('Vacation Tracker'!$Q43:$AD43,0,FH$4))&lt;&gt;"O",IFERROR(--LEFT(OFFSET('Vacation Tracker'!$Q43:$AD43,0,FH$4),LEN(OFFSET('Vacation Tracker'!$Q43:$AD43,0,FH$4))-1),0)))</f>
        <v>0</v>
      </c>
      <c r="FK40" s="26">
        <f t="array" aca="1" ref="FK40" ca="1">SUM(IF(RIGHT(OFFSET('Vacation Tracker'!$Q43:$AD43,0,FH$4))=FK$8,IFERROR(--LEFT(OFFSET('Vacation Tracker'!$Q43:$AD43,0,FH$4),LEN(OFFSET('Vacation Tracker'!$Q43:$AD43,0,FH$4))-1),0)))</f>
        <v>0</v>
      </c>
      <c r="FL40" s="23">
        <f ca="1">SUM(OFFSET('Vacation Tracker'!$Q43:$AD43,0,FL$4))</f>
        <v>0</v>
      </c>
      <c r="FM40" s="26">
        <f t="shared" ref="FM40" ca="1" si="1827">FL40-FN40</f>
        <v>0</v>
      </c>
      <c r="FN40" s="26">
        <f t="array" aca="1" ref="FN40" ca="1">SUM(IF(RIGHT(OFFSET('Vacation Tracker'!$Q43:$AD43,0,FL$4))&lt;&gt;"O",IFERROR(--LEFT(OFFSET('Vacation Tracker'!$Q43:$AD43,0,FL$4),LEN(OFFSET('Vacation Tracker'!$Q43:$AD43,0,FL$4))-1),0)))</f>
        <v>0</v>
      </c>
      <c r="FO40" s="26">
        <f t="array" aca="1" ref="FO40" ca="1">SUM(IF(RIGHT(OFFSET('Vacation Tracker'!$Q43:$AD43,0,FL$4))=FO$8,IFERROR(--LEFT(OFFSET('Vacation Tracker'!$Q43:$AD43,0,FL$4),LEN(OFFSET('Vacation Tracker'!$Q43:$AD43,0,FL$4))-1),0)))</f>
        <v>0</v>
      </c>
      <c r="FP40" s="23">
        <f ca="1">SUM(OFFSET('Vacation Tracker'!$Q43:$AD43,0,FP$4))</f>
        <v>0</v>
      </c>
      <c r="FQ40" s="26">
        <f t="shared" ref="FQ40" ca="1" si="1828">FP40-FR40</f>
        <v>0</v>
      </c>
      <c r="FR40" s="26">
        <f t="array" aca="1" ref="FR40" ca="1">SUM(IF(RIGHT(OFFSET('Vacation Tracker'!$Q43:$AD43,0,FP$4))&lt;&gt;"O",IFERROR(--LEFT(OFFSET('Vacation Tracker'!$Q43:$AD43,0,FP$4),LEN(OFFSET('Vacation Tracker'!$Q43:$AD43,0,FP$4))-1),0)))</f>
        <v>0</v>
      </c>
      <c r="FS40" s="26">
        <f t="array" aca="1" ref="FS40" ca="1">SUM(IF(RIGHT(OFFSET('Vacation Tracker'!$Q43:$AD43,0,FP$4))=FS$8,IFERROR(--LEFT(OFFSET('Vacation Tracker'!$Q43:$AD43,0,FP$4),LEN(OFFSET('Vacation Tracker'!$Q43:$AD43,0,FP$4))-1),0)))</f>
        <v>0</v>
      </c>
      <c r="FT40" s="23">
        <f ca="1">SUM(OFFSET('Vacation Tracker'!$Q43:$AD43,0,FT$4))</f>
        <v>0</v>
      </c>
      <c r="FU40" s="26">
        <f t="shared" ref="FU40" ca="1" si="1829">FT40-FV40</f>
        <v>0</v>
      </c>
      <c r="FV40" s="26">
        <f t="array" aca="1" ref="FV40" ca="1">SUM(IF(RIGHT(OFFSET('Vacation Tracker'!$Q43:$AD43,0,FT$4))&lt;&gt;"O",IFERROR(--LEFT(OFFSET('Vacation Tracker'!$Q43:$AD43,0,FT$4),LEN(OFFSET('Vacation Tracker'!$Q43:$AD43,0,FT$4))-1),0)))</f>
        <v>0</v>
      </c>
      <c r="FW40" s="26">
        <f t="array" aca="1" ref="FW40" ca="1">SUM(IF(RIGHT(OFFSET('Vacation Tracker'!$Q43:$AD43,0,FT$4))=FW$8,IFERROR(--LEFT(OFFSET('Vacation Tracker'!$Q43:$AD43,0,FT$4),LEN(OFFSET('Vacation Tracker'!$Q43:$AD43,0,FT$4))-1),0)))</f>
        <v>0</v>
      </c>
      <c r="FX40" s="23">
        <f ca="1">SUM(OFFSET('Vacation Tracker'!$Q43:$AD43,0,FX$4))</f>
        <v>0</v>
      </c>
      <c r="FY40" s="26">
        <f t="shared" ref="FY40" ca="1" si="1830">FX40-FZ40</f>
        <v>0</v>
      </c>
      <c r="FZ40" s="26">
        <f t="array" aca="1" ref="FZ40" ca="1">SUM(IF(RIGHT(OFFSET('Vacation Tracker'!$Q43:$AD43,0,FX$4))&lt;&gt;"O",IFERROR(--LEFT(OFFSET('Vacation Tracker'!$Q43:$AD43,0,FX$4),LEN(OFFSET('Vacation Tracker'!$Q43:$AD43,0,FX$4))-1),0)))</f>
        <v>0</v>
      </c>
      <c r="GA40" s="26">
        <f t="array" aca="1" ref="GA40" ca="1">SUM(IF(RIGHT(OFFSET('Vacation Tracker'!$Q43:$AD43,0,FX$4))=GA$8,IFERROR(--LEFT(OFFSET('Vacation Tracker'!$Q43:$AD43,0,FX$4),LEN(OFFSET('Vacation Tracker'!$Q43:$AD43,0,FX$4))-1),0)))</f>
        <v>0</v>
      </c>
      <c r="GB40" s="23">
        <f ca="1">SUM(OFFSET('Vacation Tracker'!$Q43:$AD43,0,GB$4))</f>
        <v>0</v>
      </c>
      <c r="GC40" s="26">
        <f t="shared" ref="GC40" ca="1" si="1831">GB40-GD40</f>
        <v>0</v>
      </c>
      <c r="GD40" s="26">
        <f t="array" aca="1" ref="GD40" ca="1">SUM(IF(RIGHT(OFFSET('Vacation Tracker'!$Q43:$AD43,0,GB$4))&lt;&gt;"O",IFERROR(--LEFT(OFFSET('Vacation Tracker'!$Q43:$AD43,0,GB$4),LEN(OFFSET('Vacation Tracker'!$Q43:$AD43,0,GB$4))-1),0)))</f>
        <v>0</v>
      </c>
      <c r="GE40" s="26">
        <f t="array" aca="1" ref="GE40" ca="1">SUM(IF(RIGHT(OFFSET('Vacation Tracker'!$Q43:$AD43,0,GB$4))=GE$8,IFERROR(--LEFT(OFFSET('Vacation Tracker'!$Q43:$AD43,0,GB$4),LEN(OFFSET('Vacation Tracker'!$Q43:$AD43,0,GB$4))-1),0)))</f>
        <v>0</v>
      </c>
      <c r="GF40" s="23">
        <f ca="1">SUM(OFFSET('Vacation Tracker'!$Q43:$AD43,0,GF$4))</f>
        <v>0</v>
      </c>
      <c r="GG40" s="26">
        <f t="shared" ref="GG40" ca="1" si="1832">GF40-GH40</f>
        <v>0</v>
      </c>
      <c r="GH40" s="26">
        <f t="array" aca="1" ref="GH40" ca="1">SUM(IF(RIGHT(OFFSET('Vacation Tracker'!$Q43:$AD43,0,GF$4))&lt;&gt;"O",IFERROR(--LEFT(OFFSET('Vacation Tracker'!$Q43:$AD43,0,GF$4),LEN(OFFSET('Vacation Tracker'!$Q43:$AD43,0,GF$4))-1),0)))</f>
        <v>0</v>
      </c>
      <c r="GI40" s="26">
        <f t="array" aca="1" ref="GI40" ca="1">SUM(IF(RIGHT(OFFSET('Vacation Tracker'!$Q43:$AD43,0,GF$4))=GI$8,IFERROR(--LEFT(OFFSET('Vacation Tracker'!$Q43:$AD43,0,GF$4),LEN(OFFSET('Vacation Tracker'!$Q43:$AD43,0,GF$4))-1),0)))</f>
        <v>0</v>
      </c>
      <c r="GJ40" s="23">
        <f ca="1">SUM(OFFSET('Vacation Tracker'!$Q43:$AD43,0,GJ$4))</f>
        <v>0</v>
      </c>
      <c r="GK40" s="26">
        <f t="shared" ref="GK40" ca="1" si="1833">GJ40-GL40</f>
        <v>0</v>
      </c>
      <c r="GL40" s="26">
        <f t="array" aca="1" ref="GL40" ca="1">SUM(IF(RIGHT(OFFSET('Vacation Tracker'!$Q43:$AD43,0,GJ$4))&lt;&gt;"O",IFERROR(--LEFT(OFFSET('Vacation Tracker'!$Q43:$AD43,0,GJ$4),LEN(OFFSET('Vacation Tracker'!$Q43:$AD43,0,GJ$4))-1),0)))</f>
        <v>0</v>
      </c>
      <c r="GM40" s="26">
        <f t="array" aca="1" ref="GM40" ca="1">SUM(IF(RIGHT(OFFSET('Vacation Tracker'!$Q43:$AD43,0,GJ$4))=GM$8,IFERROR(--LEFT(OFFSET('Vacation Tracker'!$Q43:$AD43,0,GJ$4),LEN(OFFSET('Vacation Tracker'!$Q43:$AD43,0,GJ$4))-1),0)))</f>
        <v>0</v>
      </c>
      <c r="GN40" s="23">
        <f ca="1">SUM(OFFSET('Vacation Tracker'!$Q43:$AD43,0,GN$4))</f>
        <v>0</v>
      </c>
      <c r="GO40" s="26">
        <f t="shared" ref="GO40" ca="1" si="1834">GN40-GP40</f>
        <v>0</v>
      </c>
      <c r="GP40" s="26">
        <f t="array" aca="1" ref="GP40" ca="1">SUM(IF(RIGHT(OFFSET('Vacation Tracker'!$Q43:$AD43,0,GN$4))&lt;&gt;"O",IFERROR(--LEFT(OFFSET('Vacation Tracker'!$Q43:$AD43,0,GN$4),LEN(OFFSET('Vacation Tracker'!$Q43:$AD43,0,GN$4))-1),0)))</f>
        <v>0</v>
      </c>
      <c r="GQ40" s="26">
        <f t="array" aca="1" ref="GQ40" ca="1">SUM(IF(RIGHT(OFFSET('Vacation Tracker'!$Q43:$AD43,0,GN$4))=GQ$8,IFERROR(--LEFT(OFFSET('Vacation Tracker'!$Q43:$AD43,0,GN$4),LEN(OFFSET('Vacation Tracker'!$Q43:$AD43,0,GN$4))-1),0)))</f>
        <v>0</v>
      </c>
      <c r="GR40" s="23">
        <f ca="1">SUM(OFFSET('Vacation Tracker'!$Q43:$AD43,0,GR$4))</f>
        <v>0</v>
      </c>
      <c r="GS40" s="26">
        <f t="shared" ref="GS40" ca="1" si="1835">GR40-GT40</f>
        <v>0</v>
      </c>
      <c r="GT40" s="26">
        <f t="array" aca="1" ref="GT40" ca="1">SUM(IF(RIGHT(OFFSET('Vacation Tracker'!$Q43:$AD43,0,GR$4))&lt;&gt;"O",IFERROR(--LEFT(OFFSET('Vacation Tracker'!$Q43:$AD43,0,GR$4),LEN(OFFSET('Vacation Tracker'!$Q43:$AD43,0,GR$4))-1),0)))</f>
        <v>0</v>
      </c>
      <c r="GU40" s="26">
        <f t="array" aca="1" ref="GU40" ca="1">SUM(IF(RIGHT(OFFSET('Vacation Tracker'!$Q43:$AD43,0,GR$4))=GU$8,IFERROR(--LEFT(OFFSET('Vacation Tracker'!$Q43:$AD43,0,GR$4),LEN(OFFSET('Vacation Tracker'!$Q43:$AD43,0,GR$4))-1),0)))</f>
        <v>0</v>
      </c>
      <c r="GV40" s="23">
        <f ca="1">SUM(OFFSET('Vacation Tracker'!$Q43:$AD43,0,GV$4))</f>
        <v>0</v>
      </c>
      <c r="GW40" s="26">
        <f t="shared" ref="GW40" ca="1" si="1836">GV40-GX40</f>
        <v>0</v>
      </c>
      <c r="GX40" s="26">
        <f t="array" aca="1" ref="GX40" ca="1">SUM(IF(RIGHT(OFFSET('Vacation Tracker'!$Q43:$AD43,0,GV$4))&lt;&gt;"O",IFERROR(--LEFT(OFFSET('Vacation Tracker'!$Q43:$AD43,0,GV$4),LEN(OFFSET('Vacation Tracker'!$Q43:$AD43,0,GV$4))-1),0)))</f>
        <v>0</v>
      </c>
      <c r="GY40" s="26">
        <f t="array" aca="1" ref="GY40" ca="1">SUM(IF(RIGHT(OFFSET('Vacation Tracker'!$Q43:$AD43,0,GV$4))=GY$8,IFERROR(--LEFT(OFFSET('Vacation Tracker'!$Q43:$AD43,0,GV$4),LEN(OFFSET('Vacation Tracker'!$Q43:$AD43,0,GV$4))-1),0)))</f>
        <v>0</v>
      </c>
      <c r="GZ40" s="23">
        <f ca="1">SUM(OFFSET('Vacation Tracker'!$Q43:$AD43,0,GZ$4))</f>
        <v>0</v>
      </c>
      <c r="HA40" s="26">
        <f t="shared" ref="HA40" ca="1" si="1837">GZ40-HB40</f>
        <v>0</v>
      </c>
      <c r="HB40" s="26">
        <f t="array" aca="1" ref="HB40" ca="1">SUM(IF(RIGHT(OFFSET('Vacation Tracker'!$Q43:$AD43,0,GZ$4))&lt;&gt;"O",IFERROR(--LEFT(OFFSET('Vacation Tracker'!$Q43:$AD43,0,GZ$4),LEN(OFFSET('Vacation Tracker'!$Q43:$AD43,0,GZ$4))-1),0)))</f>
        <v>0</v>
      </c>
      <c r="HC40" s="26">
        <f t="array" aca="1" ref="HC40" ca="1">SUM(IF(RIGHT(OFFSET('Vacation Tracker'!$Q43:$AD43,0,GZ$4))=HC$8,IFERROR(--LEFT(OFFSET('Vacation Tracker'!$Q43:$AD43,0,GZ$4),LEN(OFFSET('Vacation Tracker'!$Q43:$AD43,0,GZ$4))-1),0)))</f>
        <v>0</v>
      </c>
      <c r="HD40" s="23">
        <f ca="1">SUM(OFFSET('Vacation Tracker'!$Q43:$AD43,0,HD$4))</f>
        <v>0</v>
      </c>
      <c r="HE40" s="26">
        <f t="shared" ref="HE40" ca="1" si="1838">HD40-HF40</f>
        <v>0</v>
      </c>
      <c r="HF40" s="26">
        <f t="array" aca="1" ref="HF40" ca="1">SUM(IF(RIGHT(OFFSET('Vacation Tracker'!$Q43:$AD43,0,HD$4))&lt;&gt;"O",IFERROR(--LEFT(OFFSET('Vacation Tracker'!$Q43:$AD43,0,HD$4),LEN(OFFSET('Vacation Tracker'!$Q43:$AD43,0,HD$4))-1),0)))</f>
        <v>0</v>
      </c>
      <c r="HG40" s="26">
        <f t="array" aca="1" ref="HG40" ca="1">SUM(IF(RIGHT(OFFSET('Vacation Tracker'!$Q43:$AD43,0,HD$4))=HG$8,IFERROR(--LEFT(OFFSET('Vacation Tracker'!$Q43:$AD43,0,HD$4),LEN(OFFSET('Vacation Tracker'!$Q43:$AD43,0,HD$4))-1),0)))</f>
        <v>0</v>
      </c>
      <c r="HH40" s="23">
        <f ca="1">SUM(OFFSET('Vacation Tracker'!$Q43:$AD43,0,HH$4))</f>
        <v>0</v>
      </c>
      <c r="HI40" s="26">
        <f t="shared" ref="HI40" ca="1" si="1839">HH40-HJ40</f>
        <v>0</v>
      </c>
      <c r="HJ40" s="26">
        <f t="array" aca="1" ref="HJ40" ca="1">SUM(IF(RIGHT(OFFSET('Vacation Tracker'!$Q43:$AD43,0,HH$4))&lt;&gt;"O",IFERROR(--LEFT(OFFSET('Vacation Tracker'!$Q43:$AD43,0,HH$4),LEN(OFFSET('Vacation Tracker'!$Q43:$AD43,0,HH$4))-1),0)))</f>
        <v>0</v>
      </c>
      <c r="HK40" s="26">
        <f t="array" aca="1" ref="HK40" ca="1">SUM(IF(RIGHT(OFFSET('Vacation Tracker'!$Q43:$AD43,0,HH$4))=HK$8,IFERROR(--LEFT(OFFSET('Vacation Tracker'!$Q43:$AD43,0,HH$4),LEN(OFFSET('Vacation Tracker'!$Q43:$AD43,0,HH$4))-1),0)))</f>
        <v>0</v>
      </c>
      <c r="HL40" s="23">
        <f ca="1">SUM(OFFSET('Vacation Tracker'!$Q43:$AD43,0,HL$4))</f>
        <v>0</v>
      </c>
      <c r="HM40" s="26">
        <f t="shared" ref="HM40" ca="1" si="1840">HL40-HN40</f>
        <v>0</v>
      </c>
      <c r="HN40" s="26">
        <f t="array" aca="1" ref="HN40" ca="1">SUM(IF(RIGHT(OFFSET('Vacation Tracker'!$Q43:$AD43,0,HL$4))&lt;&gt;"O",IFERROR(--LEFT(OFFSET('Vacation Tracker'!$Q43:$AD43,0,HL$4),LEN(OFFSET('Vacation Tracker'!$Q43:$AD43,0,HL$4))-1),0)))</f>
        <v>0</v>
      </c>
      <c r="HO40" s="26">
        <f t="array" aca="1" ref="HO40" ca="1">SUM(IF(RIGHT(OFFSET('Vacation Tracker'!$Q43:$AD43,0,HL$4))=HO$8,IFERROR(--LEFT(OFFSET('Vacation Tracker'!$Q43:$AD43,0,HL$4),LEN(OFFSET('Vacation Tracker'!$Q43:$AD43,0,HL$4))-1),0)))</f>
        <v>0</v>
      </c>
      <c r="HP40" s="23">
        <f ca="1">SUM(OFFSET('Vacation Tracker'!$Q43:$AD43,0,HP$4))</f>
        <v>0</v>
      </c>
      <c r="HQ40" s="26">
        <f t="shared" ref="HQ40" ca="1" si="1841">HP40-HR40</f>
        <v>0</v>
      </c>
      <c r="HR40" s="26">
        <f t="array" aca="1" ref="HR40" ca="1">SUM(IF(RIGHT(OFFSET('Vacation Tracker'!$Q43:$AD43,0,HP$4))&lt;&gt;"O",IFERROR(--LEFT(OFFSET('Vacation Tracker'!$Q43:$AD43,0,HP$4),LEN(OFFSET('Vacation Tracker'!$Q43:$AD43,0,HP$4))-1),0)))</f>
        <v>0</v>
      </c>
      <c r="HS40" s="23">
        <f t="array" aca="1" ref="HS40" ca="1">SUM(IF(RIGHT(OFFSET('Vacation Tracker'!$Q43:$AD43,0,HP$4))=HS$8,IFERROR(--LEFT(OFFSET('Vacation Tracker'!$Q43:$AD43,0,HP$4),LEN(OFFSET('Vacation Tracker'!$Q43:$AD43,0,HP$4))-1),0)))</f>
        <v>0</v>
      </c>
    </row>
    <row r="41" spans="2:227" ht="15" customHeight="1" x14ac:dyDescent="0.2">
      <c r="B41" s="23">
        <f>IF('Vacation Tracker'!B44&lt;&gt;"",'Vacation Tracker'!B44,"")</f>
        <v>33</v>
      </c>
      <c r="C41" s="24" t="str">
        <f>IF('Vacation Tracker'!C44&lt;&gt;"",'Vacation Tracker'!C44,"")</f>
        <v/>
      </c>
      <c r="D41" s="25" t="str">
        <f>IF('Vacation Tracker'!D44&lt;&gt;"",'Vacation Tracker'!D44,"")</f>
        <v/>
      </c>
      <c r="E41" s="25" t="str">
        <f>IF('Vacation Tracker'!E44&lt;&gt;"",'Vacation Tracker'!E44,"")</f>
        <v/>
      </c>
      <c r="F41" s="24" t="str">
        <f>IF('Vacation Tracker'!F44&lt;&gt;"",'Vacation Tracker'!F44,"")</f>
        <v/>
      </c>
      <c r="G41" s="24" t="str">
        <f>IF('Vacation Tracker'!G44&lt;&gt;"",'Vacation Tracker'!G44,"")</f>
        <v/>
      </c>
      <c r="H41" s="23" t="str">
        <f t="shared" si="1280"/>
        <v/>
      </c>
      <c r="I41" s="23" t="str">
        <f t="shared" si="1280"/>
        <v/>
      </c>
      <c r="J41" s="23" t="str">
        <f t="shared" si="1280"/>
        <v/>
      </c>
      <c r="K41" s="23" t="str">
        <f t="shared" si="259"/>
        <v/>
      </c>
      <c r="L41" s="23">
        <f ca="1">SUM(OFFSET('Vacation Tracker'!$Q44:$AD44,0,L$4))</f>
        <v>0</v>
      </c>
      <c r="M41" s="26">
        <f t="shared" ca="1" si="204"/>
        <v>0</v>
      </c>
      <c r="N41" s="26">
        <f t="array" aca="1" ref="N41" ca="1">SUM(IF(RIGHT(OFFSET('Vacation Tracker'!$Q44:$AD44,0,L$4))&lt;&gt;"O",IFERROR(--LEFT(OFFSET('Vacation Tracker'!$Q44:$AD44,0,L$4),LEN(OFFSET('Vacation Tracker'!$Q44:$AD44,0,L$4))-1),0)))</f>
        <v>0</v>
      </c>
      <c r="O41" s="26">
        <f t="array" aca="1" ref="O41" ca="1">SUM(IF(RIGHT(OFFSET('Vacation Tracker'!$Q44:$AD44,0,L$4))=O$8,IFERROR(--LEFT(OFFSET('Vacation Tracker'!$Q44:$AD44,0,L$4),LEN(OFFSET('Vacation Tracker'!$Q44:$AD44,0,L$4))-1),0)))</f>
        <v>0</v>
      </c>
      <c r="P41" s="23">
        <f ca="1">SUM(OFFSET('Vacation Tracker'!$Q44:$AD44,0,P$4))</f>
        <v>0</v>
      </c>
      <c r="Q41" s="26">
        <f t="shared" ca="1" si="205"/>
        <v>0</v>
      </c>
      <c r="R41" s="26">
        <f t="array" aca="1" ref="R41" ca="1">SUM(IF(RIGHT(OFFSET('Vacation Tracker'!$Q44:$AD44,0,P$4))&lt;&gt;"O",IFERROR(--LEFT(OFFSET('Vacation Tracker'!$Q44:$AD44,0,P$4),LEN(OFFSET('Vacation Tracker'!$Q44:$AD44,0,P$4))-1),0)))</f>
        <v>0</v>
      </c>
      <c r="S41" s="26">
        <f t="array" aca="1" ref="S41" ca="1">SUM(IF(RIGHT(OFFSET('Vacation Tracker'!$Q44:$AD44,0,P$4))=S$8,IFERROR(--LEFT(OFFSET('Vacation Tracker'!$Q44:$AD44,0,P$4),LEN(OFFSET('Vacation Tracker'!$Q44:$AD44,0,P$4))-1),0)))</f>
        <v>0</v>
      </c>
      <c r="T41" s="23">
        <f ca="1">SUM(OFFSET('Vacation Tracker'!$Q44:$AD44,0,T$4))</f>
        <v>0</v>
      </c>
      <c r="U41" s="26">
        <f t="shared" ca="1" si="206"/>
        <v>0</v>
      </c>
      <c r="V41" s="26">
        <f t="array" aca="1" ref="V41" ca="1">SUM(IF(RIGHT(OFFSET('Vacation Tracker'!$Q44:$AD44,0,T$4))&lt;&gt;"O",IFERROR(--LEFT(OFFSET('Vacation Tracker'!$Q44:$AD44,0,T$4),LEN(OFFSET('Vacation Tracker'!$Q44:$AD44,0,T$4))-1),0)))</f>
        <v>0</v>
      </c>
      <c r="W41" s="26">
        <f t="array" aca="1" ref="W41" ca="1">SUM(IF(RIGHT(OFFSET('Vacation Tracker'!$Q44:$AD44,0,T$4))=W$8,IFERROR(--LEFT(OFFSET('Vacation Tracker'!$Q44:$AD44,0,T$4),LEN(OFFSET('Vacation Tracker'!$Q44:$AD44,0,T$4))-1),0)))</f>
        <v>0</v>
      </c>
      <c r="X41" s="23">
        <f ca="1">SUM(OFFSET('Vacation Tracker'!$Q44:$AD44,0,X$4))</f>
        <v>0</v>
      </c>
      <c r="Y41" s="26">
        <f t="shared" ref="Y41" ca="1" si="1842">X41-Z41</f>
        <v>0</v>
      </c>
      <c r="Z41" s="26">
        <f t="array" aca="1" ref="Z41" ca="1">SUM(IF(RIGHT(OFFSET('Vacation Tracker'!$Q44:$AD44,0,X$4))&lt;&gt;"O",IFERROR(--LEFT(OFFSET('Vacation Tracker'!$Q44:$AD44,0,X$4),LEN(OFFSET('Vacation Tracker'!$Q44:$AD44,0,X$4))-1),0)))</f>
        <v>0</v>
      </c>
      <c r="AA41" s="26">
        <f t="array" aca="1" ref="AA41" ca="1">SUM(IF(RIGHT(OFFSET('Vacation Tracker'!$Q44:$AD44,0,X$4))=AA$8,IFERROR(--LEFT(OFFSET('Vacation Tracker'!$Q44:$AD44,0,X$4),LEN(OFFSET('Vacation Tracker'!$Q44:$AD44,0,X$4))-1),0)))</f>
        <v>0</v>
      </c>
      <c r="AB41" s="23">
        <f ca="1">SUM(OFFSET('Vacation Tracker'!$Q44:$AD44,0,AB$4))</f>
        <v>0</v>
      </c>
      <c r="AC41" s="26">
        <f t="shared" ref="AC41" ca="1" si="1843">AB41-AD41</f>
        <v>0</v>
      </c>
      <c r="AD41" s="26">
        <f t="array" aca="1" ref="AD41" ca="1">SUM(IF(RIGHT(OFFSET('Vacation Tracker'!$Q44:$AD44,0,AB$4))&lt;&gt;"O",IFERROR(--LEFT(OFFSET('Vacation Tracker'!$Q44:$AD44,0,AB$4),LEN(OFFSET('Vacation Tracker'!$Q44:$AD44,0,AB$4))-1),0)))</f>
        <v>0</v>
      </c>
      <c r="AE41" s="26">
        <f t="array" aca="1" ref="AE41" ca="1">SUM(IF(RIGHT(OFFSET('Vacation Tracker'!$Q44:$AD44,0,AB$4))=AE$8,IFERROR(--LEFT(OFFSET('Vacation Tracker'!$Q44:$AD44,0,AB$4),LEN(OFFSET('Vacation Tracker'!$Q44:$AD44,0,AB$4))-1),0)))</f>
        <v>0</v>
      </c>
      <c r="AF41" s="23">
        <f ca="1">SUM(OFFSET('Vacation Tracker'!$Q44:$AD44,0,AF$4))</f>
        <v>0</v>
      </c>
      <c r="AG41" s="26">
        <f t="shared" ref="AG41" ca="1" si="1844">AF41-AH41</f>
        <v>0</v>
      </c>
      <c r="AH41" s="26">
        <f t="array" aca="1" ref="AH41" ca="1">SUM(IF(RIGHT(OFFSET('Vacation Tracker'!$Q44:$AD44,0,AF$4))&lt;&gt;"O",IFERROR(--LEFT(OFFSET('Vacation Tracker'!$Q44:$AD44,0,AF$4),LEN(OFFSET('Vacation Tracker'!$Q44:$AD44,0,AF$4))-1),0)))</f>
        <v>0</v>
      </c>
      <c r="AI41" s="26">
        <f t="array" aca="1" ref="AI41" ca="1">SUM(IF(RIGHT(OFFSET('Vacation Tracker'!$Q44:$AD44,0,AF$4))=AI$8,IFERROR(--LEFT(OFFSET('Vacation Tracker'!$Q44:$AD44,0,AF$4),LEN(OFFSET('Vacation Tracker'!$Q44:$AD44,0,AF$4))-1),0)))</f>
        <v>0</v>
      </c>
      <c r="AJ41" s="23">
        <f ca="1">SUM(OFFSET('Vacation Tracker'!$Q44:$AD44,0,AJ$4))</f>
        <v>0</v>
      </c>
      <c r="AK41" s="26">
        <f t="shared" ref="AK41" ca="1" si="1845">AJ41-AL41</f>
        <v>0</v>
      </c>
      <c r="AL41" s="26">
        <f t="array" aca="1" ref="AL41" ca="1">SUM(IF(RIGHT(OFFSET('Vacation Tracker'!$Q44:$AD44,0,AJ$4))&lt;&gt;"O",IFERROR(--LEFT(OFFSET('Vacation Tracker'!$Q44:$AD44,0,AJ$4),LEN(OFFSET('Vacation Tracker'!$Q44:$AD44,0,AJ$4))-1),0)))</f>
        <v>0</v>
      </c>
      <c r="AM41" s="26">
        <f t="array" aca="1" ref="AM41" ca="1">SUM(IF(RIGHT(OFFSET('Vacation Tracker'!$Q44:$AD44,0,AJ$4))=AM$8,IFERROR(--LEFT(OFFSET('Vacation Tracker'!$Q44:$AD44,0,AJ$4),LEN(OFFSET('Vacation Tracker'!$Q44:$AD44,0,AJ$4))-1),0)))</f>
        <v>0</v>
      </c>
      <c r="AN41" s="23">
        <f ca="1">SUM(OFFSET('Vacation Tracker'!$Q44:$AD44,0,AN$4))</f>
        <v>0</v>
      </c>
      <c r="AO41" s="26">
        <f t="shared" ref="AO41" ca="1" si="1846">AN41-AP41</f>
        <v>0</v>
      </c>
      <c r="AP41" s="26">
        <f t="array" aca="1" ref="AP41" ca="1">SUM(IF(RIGHT(OFFSET('Vacation Tracker'!$Q44:$AD44,0,AN$4))&lt;&gt;"O",IFERROR(--LEFT(OFFSET('Vacation Tracker'!$Q44:$AD44,0,AN$4),LEN(OFFSET('Vacation Tracker'!$Q44:$AD44,0,AN$4))-1),0)))</f>
        <v>0</v>
      </c>
      <c r="AQ41" s="26">
        <f t="array" aca="1" ref="AQ41" ca="1">SUM(IF(RIGHT(OFFSET('Vacation Tracker'!$Q44:$AD44,0,AN$4))=AQ$8,IFERROR(--LEFT(OFFSET('Vacation Tracker'!$Q44:$AD44,0,AN$4),LEN(OFFSET('Vacation Tracker'!$Q44:$AD44,0,AN$4))-1),0)))</f>
        <v>0</v>
      </c>
      <c r="AR41" s="23">
        <f ca="1">SUM(OFFSET('Vacation Tracker'!$Q44:$AD44,0,AR$4))</f>
        <v>0</v>
      </c>
      <c r="AS41" s="26">
        <f t="shared" ref="AS41" ca="1" si="1847">AR41-AT41</f>
        <v>0</v>
      </c>
      <c r="AT41" s="26">
        <f t="array" aca="1" ref="AT41" ca="1">SUM(IF(RIGHT(OFFSET('Vacation Tracker'!$Q44:$AD44,0,AR$4))&lt;&gt;"O",IFERROR(--LEFT(OFFSET('Vacation Tracker'!$Q44:$AD44,0,AR$4),LEN(OFFSET('Vacation Tracker'!$Q44:$AD44,0,AR$4))-1),0)))</f>
        <v>0</v>
      </c>
      <c r="AU41" s="26">
        <f t="array" aca="1" ref="AU41" ca="1">SUM(IF(RIGHT(OFFSET('Vacation Tracker'!$Q44:$AD44,0,AR$4))=AU$8,IFERROR(--LEFT(OFFSET('Vacation Tracker'!$Q44:$AD44,0,AR$4),LEN(OFFSET('Vacation Tracker'!$Q44:$AD44,0,AR$4))-1),0)))</f>
        <v>0</v>
      </c>
      <c r="AV41" s="23">
        <f ca="1">SUM(OFFSET('Vacation Tracker'!$Q44:$AD44,0,AV$4))</f>
        <v>0</v>
      </c>
      <c r="AW41" s="26">
        <f t="shared" ref="AW41" ca="1" si="1848">AV41-AX41</f>
        <v>0</v>
      </c>
      <c r="AX41" s="26">
        <f t="array" aca="1" ref="AX41" ca="1">SUM(IF(RIGHT(OFFSET('Vacation Tracker'!$Q44:$AD44,0,AV$4))&lt;&gt;"O",IFERROR(--LEFT(OFFSET('Vacation Tracker'!$Q44:$AD44,0,AV$4),LEN(OFFSET('Vacation Tracker'!$Q44:$AD44,0,AV$4))-1),0)))</f>
        <v>0</v>
      </c>
      <c r="AY41" s="26">
        <f t="array" aca="1" ref="AY41" ca="1">SUM(IF(RIGHT(OFFSET('Vacation Tracker'!$Q44:$AD44,0,AV$4))=AY$8,IFERROR(--LEFT(OFFSET('Vacation Tracker'!$Q44:$AD44,0,AV$4),LEN(OFFSET('Vacation Tracker'!$Q44:$AD44,0,AV$4))-1),0)))</f>
        <v>0</v>
      </c>
      <c r="AZ41" s="23">
        <f ca="1">SUM(OFFSET('Vacation Tracker'!$Q44:$AD44,0,AZ$4))</f>
        <v>0</v>
      </c>
      <c r="BA41" s="26">
        <f t="shared" ref="BA41" ca="1" si="1849">AZ41-BB41</f>
        <v>0</v>
      </c>
      <c r="BB41" s="26">
        <f t="array" aca="1" ref="BB41" ca="1">SUM(IF(RIGHT(OFFSET('Vacation Tracker'!$Q44:$AD44,0,AZ$4))&lt;&gt;"O",IFERROR(--LEFT(OFFSET('Vacation Tracker'!$Q44:$AD44,0,AZ$4),LEN(OFFSET('Vacation Tracker'!$Q44:$AD44,0,AZ$4))-1),0)))</f>
        <v>0</v>
      </c>
      <c r="BC41" s="26">
        <f t="array" aca="1" ref="BC41" ca="1">SUM(IF(RIGHT(OFFSET('Vacation Tracker'!$Q44:$AD44,0,AZ$4))=BC$8,IFERROR(--LEFT(OFFSET('Vacation Tracker'!$Q44:$AD44,0,AZ$4),LEN(OFFSET('Vacation Tracker'!$Q44:$AD44,0,AZ$4))-1),0)))</f>
        <v>0</v>
      </c>
      <c r="BD41" s="23">
        <f ca="1">SUM(OFFSET('Vacation Tracker'!$Q44:$AD44,0,BD$4))</f>
        <v>0</v>
      </c>
      <c r="BE41" s="26">
        <f t="shared" ref="BE41" ca="1" si="1850">BD41-BF41</f>
        <v>0</v>
      </c>
      <c r="BF41" s="26">
        <f t="array" aca="1" ref="BF41" ca="1">SUM(IF(RIGHT(OFFSET('Vacation Tracker'!$Q44:$AD44,0,BD$4))&lt;&gt;"O",IFERROR(--LEFT(OFFSET('Vacation Tracker'!$Q44:$AD44,0,BD$4),LEN(OFFSET('Vacation Tracker'!$Q44:$AD44,0,BD$4))-1),0)))</f>
        <v>0</v>
      </c>
      <c r="BG41" s="26">
        <f t="array" aca="1" ref="BG41" ca="1">SUM(IF(RIGHT(OFFSET('Vacation Tracker'!$Q44:$AD44,0,BD$4))=BG$8,IFERROR(--LEFT(OFFSET('Vacation Tracker'!$Q44:$AD44,0,BD$4),LEN(OFFSET('Vacation Tracker'!$Q44:$AD44,0,BD$4))-1),0)))</f>
        <v>0</v>
      </c>
      <c r="BH41" s="23">
        <f ca="1">SUM(OFFSET('Vacation Tracker'!$Q44:$AD44,0,BH$4))</f>
        <v>0</v>
      </c>
      <c r="BI41" s="26">
        <f t="shared" ref="BI41" ca="1" si="1851">BH41-BJ41</f>
        <v>0</v>
      </c>
      <c r="BJ41" s="26">
        <f t="array" aca="1" ref="BJ41" ca="1">SUM(IF(RIGHT(OFFSET('Vacation Tracker'!$Q44:$AD44,0,BH$4))&lt;&gt;"O",IFERROR(--LEFT(OFFSET('Vacation Tracker'!$Q44:$AD44,0,BH$4),LEN(OFFSET('Vacation Tracker'!$Q44:$AD44,0,BH$4))-1),0)))</f>
        <v>0</v>
      </c>
      <c r="BK41" s="26">
        <f t="array" aca="1" ref="BK41" ca="1">SUM(IF(RIGHT(OFFSET('Vacation Tracker'!$Q44:$AD44,0,BH$4))=BK$8,IFERROR(--LEFT(OFFSET('Vacation Tracker'!$Q44:$AD44,0,BH$4),LEN(OFFSET('Vacation Tracker'!$Q44:$AD44,0,BH$4))-1),0)))</f>
        <v>0</v>
      </c>
      <c r="BL41" s="23">
        <f ca="1">SUM(OFFSET('Vacation Tracker'!$Q44:$AD44,0,BL$4))</f>
        <v>0</v>
      </c>
      <c r="BM41" s="26">
        <f t="shared" ref="BM41" ca="1" si="1852">BL41-BN41</f>
        <v>0</v>
      </c>
      <c r="BN41" s="26">
        <f t="array" aca="1" ref="BN41" ca="1">SUM(IF(RIGHT(OFFSET('Vacation Tracker'!$Q44:$AD44,0,BL$4))&lt;&gt;"O",IFERROR(--LEFT(OFFSET('Vacation Tracker'!$Q44:$AD44,0,BL$4),LEN(OFFSET('Vacation Tracker'!$Q44:$AD44,0,BL$4))-1),0)))</f>
        <v>0</v>
      </c>
      <c r="BO41" s="26">
        <f t="array" aca="1" ref="BO41" ca="1">SUM(IF(RIGHT(OFFSET('Vacation Tracker'!$Q44:$AD44,0,BL$4))=BO$8,IFERROR(--LEFT(OFFSET('Vacation Tracker'!$Q44:$AD44,0,BL$4),LEN(OFFSET('Vacation Tracker'!$Q44:$AD44,0,BL$4))-1),0)))</f>
        <v>0</v>
      </c>
      <c r="BP41" s="23">
        <f ca="1">SUM(OFFSET('Vacation Tracker'!$Q44:$AD44,0,BP$4))</f>
        <v>0</v>
      </c>
      <c r="BQ41" s="26">
        <f t="shared" ref="BQ41" ca="1" si="1853">BP41-BR41</f>
        <v>0</v>
      </c>
      <c r="BR41" s="26">
        <f t="array" aca="1" ref="BR41" ca="1">SUM(IF(RIGHT(OFFSET('Vacation Tracker'!$Q44:$AD44,0,BP$4))&lt;&gt;"O",IFERROR(--LEFT(OFFSET('Vacation Tracker'!$Q44:$AD44,0,BP$4),LEN(OFFSET('Vacation Tracker'!$Q44:$AD44,0,BP$4))-1),0)))</f>
        <v>0</v>
      </c>
      <c r="BS41" s="26">
        <f t="array" aca="1" ref="BS41" ca="1">SUM(IF(RIGHT(OFFSET('Vacation Tracker'!$Q44:$AD44,0,BP$4))=BS$8,IFERROR(--LEFT(OFFSET('Vacation Tracker'!$Q44:$AD44,0,BP$4),LEN(OFFSET('Vacation Tracker'!$Q44:$AD44,0,BP$4))-1),0)))</f>
        <v>0</v>
      </c>
      <c r="BT41" s="23">
        <f ca="1">SUM(OFFSET('Vacation Tracker'!$Q44:$AD44,0,BT$4))</f>
        <v>0</v>
      </c>
      <c r="BU41" s="26">
        <f t="shared" ref="BU41" ca="1" si="1854">BT41-BV41</f>
        <v>0</v>
      </c>
      <c r="BV41" s="26">
        <f t="array" aca="1" ref="BV41" ca="1">SUM(IF(RIGHT(OFFSET('Vacation Tracker'!$Q44:$AD44,0,BT$4))&lt;&gt;"O",IFERROR(--LEFT(OFFSET('Vacation Tracker'!$Q44:$AD44,0,BT$4),LEN(OFFSET('Vacation Tracker'!$Q44:$AD44,0,BT$4))-1),0)))</f>
        <v>0</v>
      </c>
      <c r="BW41" s="26">
        <f t="array" aca="1" ref="BW41" ca="1">SUM(IF(RIGHT(OFFSET('Vacation Tracker'!$Q44:$AD44,0,BT$4))=BW$8,IFERROR(--LEFT(OFFSET('Vacation Tracker'!$Q44:$AD44,0,BT$4),LEN(OFFSET('Vacation Tracker'!$Q44:$AD44,0,BT$4))-1),0)))</f>
        <v>0</v>
      </c>
      <c r="BX41" s="23">
        <f ca="1">SUM(OFFSET('Vacation Tracker'!$Q44:$AD44,0,BX$4))</f>
        <v>0</v>
      </c>
      <c r="BY41" s="26">
        <f t="shared" ref="BY41" ca="1" si="1855">BX41-BZ41</f>
        <v>0</v>
      </c>
      <c r="BZ41" s="26">
        <f t="array" aca="1" ref="BZ41" ca="1">SUM(IF(RIGHT(OFFSET('Vacation Tracker'!$Q44:$AD44,0,BX$4))&lt;&gt;"O",IFERROR(--LEFT(OFFSET('Vacation Tracker'!$Q44:$AD44,0,BX$4),LEN(OFFSET('Vacation Tracker'!$Q44:$AD44,0,BX$4))-1),0)))</f>
        <v>0</v>
      </c>
      <c r="CA41" s="26">
        <f t="array" aca="1" ref="CA41" ca="1">SUM(IF(RIGHT(OFFSET('Vacation Tracker'!$Q44:$AD44,0,BX$4))=CA$8,IFERROR(--LEFT(OFFSET('Vacation Tracker'!$Q44:$AD44,0,BX$4),LEN(OFFSET('Vacation Tracker'!$Q44:$AD44,0,BX$4))-1),0)))</f>
        <v>0</v>
      </c>
      <c r="CB41" s="23">
        <f ca="1">SUM(OFFSET('Vacation Tracker'!$Q44:$AD44,0,CB$4))</f>
        <v>0</v>
      </c>
      <c r="CC41" s="26">
        <f t="shared" ref="CC41" ca="1" si="1856">CB41-CD41</f>
        <v>0</v>
      </c>
      <c r="CD41" s="26">
        <f t="array" aca="1" ref="CD41" ca="1">SUM(IF(RIGHT(OFFSET('Vacation Tracker'!$Q44:$AD44,0,CB$4))&lt;&gt;"O",IFERROR(--LEFT(OFFSET('Vacation Tracker'!$Q44:$AD44,0,CB$4),LEN(OFFSET('Vacation Tracker'!$Q44:$AD44,0,CB$4))-1),0)))</f>
        <v>0</v>
      </c>
      <c r="CE41" s="26">
        <f t="array" aca="1" ref="CE41" ca="1">SUM(IF(RIGHT(OFFSET('Vacation Tracker'!$Q44:$AD44,0,CB$4))=CE$8,IFERROR(--LEFT(OFFSET('Vacation Tracker'!$Q44:$AD44,0,CB$4),LEN(OFFSET('Vacation Tracker'!$Q44:$AD44,0,CB$4))-1),0)))</f>
        <v>0</v>
      </c>
      <c r="CF41" s="23">
        <f ca="1">SUM(OFFSET('Vacation Tracker'!$Q44:$AD44,0,CF$4))</f>
        <v>0</v>
      </c>
      <c r="CG41" s="26">
        <f t="shared" ref="CG41" ca="1" si="1857">CF41-CH41</f>
        <v>0</v>
      </c>
      <c r="CH41" s="26">
        <f t="array" aca="1" ref="CH41" ca="1">SUM(IF(RIGHT(OFFSET('Vacation Tracker'!$Q44:$AD44,0,CF$4))&lt;&gt;"O",IFERROR(--LEFT(OFFSET('Vacation Tracker'!$Q44:$AD44,0,CF$4),LEN(OFFSET('Vacation Tracker'!$Q44:$AD44,0,CF$4))-1),0)))</f>
        <v>0</v>
      </c>
      <c r="CI41" s="26">
        <f t="array" aca="1" ref="CI41" ca="1">SUM(IF(RIGHT(OFFSET('Vacation Tracker'!$Q44:$AD44,0,CF$4))=CI$8,IFERROR(--LEFT(OFFSET('Vacation Tracker'!$Q44:$AD44,0,CF$4),LEN(OFFSET('Vacation Tracker'!$Q44:$AD44,0,CF$4))-1),0)))</f>
        <v>0</v>
      </c>
      <c r="CJ41" s="23">
        <f ca="1">SUM(OFFSET('Vacation Tracker'!$Q44:$AD44,0,CJ$4))</f>
        <v>0</v>
      </c>
      <c r="CK41" s="26">
        <f t="shared" ref="CK41" ca="1" si="1858">CJ41-CL41</f>
        <v>0</v>
      </c>
      <c r="CL41" s="26">
        <f t="array" aca="1" ref="CL41" ca="1">SUM(IF(RIGHT(OFFSET('Vacation Tracker'!$Q44:$AD44,0,CJ$4))&lt;&gt;"O",IFERROR(--LEFT(OFFSET('Vacation Tracker'!$Q44:$AD44,0,CJ$4),LEN(OFFSET('Vacation Tracker'!$Q44:$AD44,0,CJ$4))-1),0)))</f>
        <v>0</v>
      </c>
      <c r="CM41" s="26">
        <f t="array" aca="1" ref="CM41" ca="1">SUM(IF(RIGHT(OFFSET('Vacation Tracker'!$Q44:$AD44,0,CJ$4))=CM$8,IFERROR(--LEFT(OFFSET('Vacation Tracker'!$Q44:$AD44,0,CJ$4),LEN(OFFSET('Vacation Tracker'!$Q44:$AD44,0,CJ$4))-1),0)))</f>
        <v>0</v>
      </c>
      <c r="CN41" s="23">
        <f ca="1">SUM(OFFSET('Vacation Tracker'!$Q44:$AD44,0,CN$4))</f>
        <v>0</v>
      </c>
      <c r="CO41" s="26">
        <f t="shared" ref="CO41" ca="1" si="1859">CN41-CP41</f>
        <v>0</v>
      </c>
      <c r="CP41" s="26">
        <f t="array" aca="1" ref="CP41" ca="1">SUM(IF(RIGHT(OFFSET('Vacation Tracker'!$Q44:$AD44,0,CN$4))&lt;&gt;"O",IFERROR(--LEFT(OFFSET('Vacation Tracker'!$Q44:$AD44,0,CN$4),LEN(OFFSET('Vacation Tracker'!$Q44:$AD44,0,CN$4))-1),0)))</f>
        <v>0</v>
      </c>
      <c r="CQ41" s="26">
        <f t="array" aca="1" ref="CQ41" ca="1">SUM(IF(RIGHT(OFFSET('Vacation Tracker'!$Q44:$AD44,0,CN$4))=CQ$8,IFERROR(--LEFT(OFFSET('Vacation Tracker'!$Q44:$AD44,0,CN$4),LEN(OFFSET('Vacation Tracker'!$Q44:$AD44,0,CN$4))-1),0)))</f>
        <v>0</v>
      </c>
      <c r="CR41" s="23">
        <f ca="1">SUM(OFFSET('Vacation Tracker'!$Q44:$AD44,0,CR$4))</f>
        <v>0</v>
      </c>
      <c r="CS41" s="26">
        <f t="shared" ref="CS41" ca="1" si="1860">CR41-CT41</f>
        <v>0</v>
      </c>
      <c r="CT41" s="26">
        <f t="array" aca="1" ref="CT41" ca="1">SUM(IF(RIGHT(OFFSET('Vacation Tracker'!$Q44:$AD44,0,CR$4))&lt;&gt;"O",IFERROR(--LEFT(OFFSET('Vacation Tracker'!$Q44:$AD44,0,CR$4),LEN(OFFSET('Vacation Tracker'!$Q44:$AD44,0,CR$4))-1),0)))</f>
        <v>0</v>
      </c>
      <c r="CU41" s="26">
        <f t="array" aca="1" ref="CU41" ca="1">SUM(IF(RIGHT(OFFSET('Vacation Tracker'!$Q44:$AD44,0,CR$4))=CU$8,IFERROR(--LEFT(OFFSET('Vacation Tracker'!$Q44:$AD44,0,CR$4),LEN(OFFSET('Vacation Tracker'!$Q44:$AD44,0,CR$4))-1),0)))</f>
        <v>0</v>
      </c>
      <c r="CV41" s="23">
        <f ca="1">SUM(OFFSET('Vacation Tracker'!$Q44:$AD44,0,CV$4))</f>
        <v>0</v>
      </c>
      <c r="CW41" s="26">
        <f t="shared" ref="CW41" ca="1" si="1861">CV41-CX41</f>
        <v>0</v>
      </c>
      <c r="CX41" s="26">
        <f t="array" aca="1" ref="CX41" ca="1">SUM(IF(RIGHT(OFFSET('Vacation Tracker'!$Q44:$AD44,0,CV$4))&lt;&gt;"O",IFERROR(--LEFT(OFFSET('Vacation Tracker'!$Q44:$AD44,0,CV$4),LEN(OFFSET('Vacation Tracker'!$Q44:$AD44,0,CV$4))-1),0)))</f>
        <v>0</v>
      </c>
      <c r="CY41" s="26">
        <f t="array" aca="1" ref="CY41" ca="1">SUM(IF(RIGHT(OFFSET('Vacation Tracker'!$Q44:$AD44,0,CV$4))=CY$8,IFERROR(--LEFT(OFFSET('Vacation Tracker'!$Q44:$AD44,0,CV$4),LEN(OFFSET('Vacation Tracker'!$Q44:$AD44,0,CV$4))-1),0)))</f>
        <v>0</v>
      </c>
      <c r="CZ41" s="23">
        <f ca="1">SUM(OFFSET('Vacation Tracker'!$Q44:$AD44,0,CZ$4))</f>
        <v>0</v>
      </c>
      <c r="DA41" s="26">
        <f t="shared" ref="DA41" ca="1" si="1862">CZ41-DB41</f>
        <v>0</v>
      </c>
      <c r="DB41" s="26">
        <f t="array" aca="1" ref="DB41" ca="1">SUM(IF(RIGHT(OFFSET('Vacation Tracker'!$Q44:$AD44,0,CZ$4))&lt;&gt;"O",IFERROR(--LEFT(OFFSET('Vacation Tracker'!$Q44:$AD44,0,CZ$4),LEN(OFFSET('Vacation Tracker'!$Q44:$AD44,0,CZ$4))-1),0)))</f>
        <v>0</v>
      </c>
      <c r="DC41" s="26">
        <f t="array" aca="1" ref="DC41" ca="1">SUM(IF(RIGHT(OFFSET('Vacation Tracker'!$Q44:$AD44,0,CZ$4))=DC$8,IFERROR(--LEFT(OFFSET('Vacation Tracker'!$Q44:$AD44,0,CZ$4),LEN(OFFSET('Vacation Tracker'!$Q44:$AD44,0,CZ$4))-1),0)))</f>
        <v>0</v>
      </c>
      <c r="DD41" s="23">
        <f ca="1">SUM(OFFSET('Vacation Tracker'!$Q44:$AD44,0,DD$4))</f>
        <v>0</v>
      </c>
      <c r="DE41" s="26">
        <f t="shared" ref="DE41" ca="1" si="1863">DD41-DF41</f>
        <v>0</v>
      </c>
      <c r="DF41" s="26">
        <f t="array" aca="1" ref="DF41" ca="1">SUM(IF(RIGHT(OFFSET('Vacation Tracker'!$Q44:$AD44,0,DD$4))&lt;&gt;"O",IFERROR(--LEFT(OFFSET('Vacation Tracker'!$Q44:$AD44,0,DD$4),LEN(OFFSET('Vacation Tracker'!$Q44:$AD44,0,DD$4))-1),0)))</f>
        <v>0</v>
      </c>
      <c r="DG41" s="26">
        <f t="array" aca="1" ref="DG41" ca="1">SUM(IF(RIGHT(OFFSET('Vacation Tracker'!$Q44:$AD44,0,DD$4))=DG$8,IFERROR(--LEFT(OFFSET('Vacation Tracker'!$Q44:$AD44,0,DD$4),LEN(OFFSET('Vacation Tracker'!$Q44:$AD44,0,DD$4))-1),0)))</f>
        <v>0</v>
      </c>
      <c r="DH41" s="23">
        <f ca="1">SUM(OFFSET('Vacation Tracker'!$Q44:$AD44,0,DH$4))</f>
        <v>0</v>
      </c>
      <c r="DI41" s="26">
        <f t="shared" ref="DI41" ca="1" si="1864">DH41-DJ41</f>
        <v>0</v>
      </c>
      <c r="DJ41" s="26">
        <f t="array" aca="1" ref="DJ41" ca="1">SUM(IF(RIGHT(OFFSET('Vacation Tracker'!$Q44:$AD44,0,DH$4))&lt;&gt;"O",IFERROR(--LEFT(OFFSET('Vacation Tracker'!$Q44:$AD44,0,DH$4),LEN(OFFSET('Vacation Tracker'!$Q44:$AD44,0,DH$4))-1),0)))</f>
        <v>0</v>
      </c>
      <c r="DK41" s="26">
        <f t="array" aca="1" ref="DK41" ca="1">SUM(IF(RIGHT(OFFSET('Vacation Tracker'!$Q44:$AD44,0,DH$4))=DK$8,IFERROR(--LEFT(OFFSET('Vacation Tracker'!$Q44:$AD44,0,DH$4),LEN(OFFSET('Vacation Tracker'!$Q44:$AD44,0,DH$4))-1),0)))</f>
        <v>0</v>
      </c>
      <c r="DL41" s="23">
        <f ca="1">SUM(OFFSET('Vacation Tracker'!$Q44:$AD44,0,DL$4))</f>
        <v>0</v>
      </c>
      <c r="DM41" s="26">
        <f t="shared" ref="DM41" ca="1" si="1865">DL41-DN41</f>
        <v>0</v>
      </c>
      <c r="DN41" s="26">
        <f t="array" aca="1" ref="DN41" ca="1">SUM(IF(RIGHT(OFFSET('Vacation Tracker'!$Q44:$AD44,0,DL$4))&lt;&gt;"O",IFERROR(--LEFT(OFFSET('Vacation Tracker'!$Q44:$AD44,0,DL$4),LEN(OFFSET('Vacation Tracker'!$Q44:$AD44,0,DL$4))-1),0)))</f>
        <v>0</v>
      </c>
      <c r="DO41" s="26">
        <f t="array" aca="1" ref="DO41" ca="1">SUM(IF(RIGHT(OFFSET('Vacation Tracker'!$Q44:$AD44,0,DL$4))=DO$8,IFERROR(--LEFT(OFFSET('Vacation Tracker'!$Q44:$AD44,0,DL$4),LEN(OFFSET('Vacation Tracker'!$Q44:$AD44,0,DL$4))-1),0)))</f>
        <v>0</v>
      </c>
      <c r="DP41" s="23">
        <f ca="1">SUM(OFFSET('Vacation Tracker'!$Q44:$AD44,0,DP$4))</f>
        <v>0</v>
      </c>
      <c r="DQ41" s="26">
        <f t="shared" ref="DQ41" ca="1" si="1866">DP41-DR41</f>
        <v>0</v>
      </c>
      <c r="DR41" s="26">
        <f t="array" aca="1" ref="DR41" ca="1">SUM(IF(RIGHT(OFFSET('Vacation Tracker'!$Q44:$AD44,0,DP$4))&lt;&gt;"O",IFERROR(--LEFT(OFFSET('Vacation Tracker'!$Q44:$AD44,0,DP$4),LEN(OFFSET('Vacation Tracker'!$Q44:$AD44,0,DP$4))-1),0)))</f>
        <v>0</v>
      </c>
      <c r="DS41" s="26">
        <f t="array" aca="1" ref="DS41" ca="1">SUM(IF(RIGHT(OFFSET('Vacation Tracker'!$Q44:$AD44,0,DP$4))=DS$8,IFERROR(--LEFT(OFFSET('Vacation Tracker'!$Q44:$AD44,0,DP$4),LEN(OFFSET('Vacation Tracker'!$Q44:$AD44,0,DP$4))-1),0)))</f>
        <v>0</v>
      </c>
      <c r="DT41" s="23">
        <f ca="1">SUM(OFFSET('Vacation Tracker'!$Q44:$AD44,0,DT$4))</f>
        <v>0</v>
      </c>
      <c r="DU41" s="26">
        <f t="shared" ref="DU41" ca="1" si="1867">DT41-DV41</f>
        <v>0</v>
      </c>
      <c r="DV41" s="26">
        <f t="array" aca="1" ref="DV41" ca="1">SUM(IF(RIGHT(OFFSET('Vacation Tracker'!$Q44:$AD44,0,DT$4))&lt;&gt;"O",IFERROR(--LEFT(OFFSET('Vacation Tracker'!$Q44:$AD44,0,DT$4),LEN(OFFSET('Vacation Tracker'!$Q44:$AD44,0,DT$4))-1),0)))</f>
        <v>0</v>
      </c>
      <c r="DW41" s="26">
        <f t="array" aca="1" ref="DW41" ca="1">SUM(IF(RIGHT(OFFSET('Vacation Tracker'!$Q44:$AD44,0,DT$4))=DW$8,IFERROR(--LEFT(OFFSET('Vacation Tracker'!$Q44:$AD44,0,DT$4),LEN(OFFSET('Vacation Tracker'!$Q44:$AD44,0,DT$4))-1),0)))</f>
        <v>0</v>
      </c>
      <c r="DX41" s="23">
        <f ca="1">SUM(OFFSET('Vacation Tracker'!$Q44:$AD44,0,DX$4))</f>
        <v>0</v>
      </c>
      <c r="DY41" s="26">
        <f t="shared" ref="DY41" ca="1" si="1868">DX41-DZ41</f>
        <v>0</v>
      </c>
      <c r="DZ41" s="26">
        <f t="array" aca="1" ref="DZ41" ca="1">SUM(IF(RIGHT(OFFSET('Vacation Tracker'!$Q44:$AD44,0,DX$4))&lt;&gt;"O",IFERROR(--LEFT(OFFSET('Vacation Tracker'!$Q44:$AD44,0,DX$4),LEN(OFFSET('Vacation Tracker'!$Q44:$AD44,0,DX$4))-1),0)))</f>
        <v>0</v>
      </c>
      <c r="EA41" s="26">
        <f t="array" aca="1" ref="EA41" ca="1">SUM(IF(RIGHT(OFFSET('Vacation Tracker'!$Q44:$AD44,0,DX$4))=EA$8,IFERROR(--LEFT(OFFSET('Vacation Tracker'!$Q44:$AD44,0,DX$4),LEN(OFFSET('Vacation Tracker'!$Q44:$AD44,0,DX$4))-1),0)))</f>
        <v>0</v>
      </c>
      <c r="EB41" s="23">
        <f ca="1">SUM(OFFSET('Vacation Tracker'!$Q44:$AD44,0,EB$4))</f>
        <v>0</v>
      </c>
      <c r="EC41" s="26">
        <f t="shared" ref="EC41" ca="1" si="1869">EB41-ED41</f>
        <v>0</v>
      </c>
      <c r="ED41" s="26">
        <f t="array" aca="1" ref="ED41" ca="1">SUM(IF(RIGHT(OFFSET('Vacation Tracker'!$Q44:$AD44,0,EB$4))&lt;&gt;"O",IFERROR(--LEFT(OFFSET('Vacation Tracker'!$Q44:$AD44,0,EB$4),LEN(OFFSET('Vacation Tracker'!$Q44:$AD44,0,EB$4))-1),0)))</f>
        <v>0</v>
      </c>
      <c r="EE41" s="26">
        <f t="array" aca="1" ref="EE41" ca="1">SUM(IF(RIGHT(OFFSET('Vacation Tracker'!$Q44:$AD44,0,EB$4))=EE$8,IFERROR(--LEFT(OFFSET('Vacation Tracker'!$Q44:$AD44,0,EB$4),LEN(OFFSET('Vacation Tracker'!$Q44:$AD44,0,EB$4))-1),0)))</f>
        <v>0</v>
      </c>
      <c r="EF41" s="23">
        <f ca="1">SUM(OFFSET('Vacation Tracker'!$Q44:$AD44,0,EF$4))</f>
        <v>0</v>
      </c>
      <c r="EG41" s="26">
        <f t="shared" ref="EG41" ca="1" si="1870">EF41-EH41</f>
        <v>0</v>
      </c>
      <c r="EH41" s="26">
        <f t="array" aca="1" ref="EH41" ca="1">SUM(IF(RIGHT(OFFSET('Vacation Tracker'!$Q44:$AD44,0,EF$4))&lt;&gt;"O",IFERROR(--LEFT(OFFSET('Vacation Tracker'!$Q44:$AD44,0,EF$4),LEN(OFFSET('Vacation Tracker'!$Q44:$AD44,0,EF$4))-1),0)))</f>
        <v>0</v>
      </c>
      <c r="EI41" s="26">
        <f t="array" aca="1" ref="EI41" ca="1">SUM(IF(RIGHT(OFFSET('Vacation Tracker'!$Q44:$AD44,0,EF$4))=EI$8,IFERROR(--LEFT(OFFSET('Vacation Tracker'!$Q44:$AD44,0,EF$4),LEN(OFFSET('Vacation Tracker'!$Q44:$AD44,0,EF$4))-1),0)))</f>
        <v>0</v>
      </c>
      <c r="EJ41" s="23">
        <f ca="1">SUM(OFFSET('Vacation Tracker'!$Q44:$AD44,0,EJ$4))</f>
        <v>0</v>
      </c>
      <c r="EK41" s="26">
        <f t="shared" ref="EK41" ca="1" si="1871">EJ41-EL41</f>
        <v>0</v>
      </c>
      <c r="EL41" s="26">
        <f t="array" aca="1" ref="EL41" ca="1">SUM(IF(RIGHT(OFFSET('Vacation Tracker'!$Q44:$AD44,0,EJ$4))&lt;&gt;"O",IFERROR(--LEFT(OFFSET('Vacation Tracker'!$Q44:$AD44,0,EJ$4),LEN(OFFSET('Vacation Tracker'!$Q44:$AD44,0,EJ$4))-1),0)))</f>
        <v>0</v>
      </c>
      <c r="EM41" s="26">
        <f t="array" aca="1" ref="EM41" ca="1">SUM(IF(RIGHT(OFFSET('Vacation Tracker'!$Q44:$AD44,0,EJ$4))=EM$8,IFERROR(--LEFT(OFFSET('Vacation Tracker'!$Q44:$AD44,0,EJ$4),LEN(OFFSET('Vacation Tracker'!$Q44:$AD44,0,EJ$4))-1),0)))</f>
        <v>0</v>
      </c>
      <c r="EN41" s="23">
        <f ca="1">SUM(OFFSET('Vacation Tracker'!$Q44:$AD44,0,EN$4))</f>
        <v>0</v>
      </c>
      <c r="EO41" s="26">
        <f t="shared" ref="EO41" ca="1" si="1872">EN41-EP41</f>
        <v>0</v>
      </c>
      <c r="EP41" s="26">
        <f t="array" aca="1" ref="EP41" ca="1">SUM(IF(RIGHT(OFFSET('Vacation Tracker'!$Q44:$AD44,0,EN$4))&lt;&gt;"O",IFERROR(--LEFT(OFFSET('Vacation Tracker'!$Q44:$AD44,0,EN$4),LEN(OFFSET('Vacation Tracker'!$Q44:$AD44,0,EN$4))-1),0)))</f>
        <v>0</v>
      </c>
      <c r="EQ41" s="26">
        <f t="array" aca="1" ref="EQ41" ca="1">SUM(IF(RIGHT(OFFSET('Vacation Tracker'!$Q44:$AD44,0,EN$4))=EQ$8,IFERROR(--LEFT(OFFSET('Vacation Tracker'!$Q44:$AD44,0,EN$4),LEN(OFFSET('Vacation Tracker'!$Q44:$AD44,0,EN$4))-1),0)))</f>
        <v>0</v>
      </c>
      <c r="ER41" s="23">
        <f ca="1">SUM(OFFSET('Vacation Tracker'!$Q44:$AD44,0,ER$4))</f>
        <v>0</v>
      </c>
      <c r="ES41" s="26">
        <f t="shared" ref="ES41" ca="1" si="1873">ER41-ET41</f>
        <v>0</v>
      </c>
      <c r="ET41" s="26">
        <f t="array" aca="1" ref="ET41" ca="1">SUM(IF(RIGHT(OFFSET('Vacation Tracker'!$Q44:$AD44,0,ER$4))&lt;&gt;"O",IFERROR(--LEFT(OFFSET('Vacation Tracker'!$Q44:$AD44,0,ER$4),LEN(OFFSET('Vacation Tracker'!$Q44:$AD44,0,ER$4))-1),0)))</f>
        <v>0</v>
      </c>
      <c r="EU41" s="26">
        <f t="array" aca="1" ref="EU41" ca="1">SUM(IF(RIGHT(OFFSET('Vacation Tracker'!$Q44:$AD44,0,ER$4))=EU$8,IFERROR(--LEFT(OFFSET('Vacation Tracker'!$Q44:$AD44,0,ER$4),LEN(OFFSET('Vacation Tracker'!$Q44:$AD44,0,ER$4))-1),0)))</f>
        <v>0</v>
      </c>
      <c r="EV41" s="23">
        <f ca="1">SUM(OFFSET('Vacation Tracker'!$Q44:$AD44,0,EV$4))</f>
        <v>0</v>
      </c>
      <c r="EW41" s="26">
        <f t="shared" ref="EW41" ca="1" si="1874">EV41-EX41</f>
        <v>0</v>
      </c>
      <c r="EX41" s="26">
        <f t="array" aca="1" ref="EX41" ca="1">SUM(IF(RIGHT(OFFSET('Vacation Tracker'!$Q44:$AD44,0,EV$4))&lt;&gt;"O",IFERROR(--LEFT(OFFSET('Vacation Tracker'!$Q44:$AD44,0,EV$4),LEN(OFFSET('Vacation Tracker'!$Q44:$AD44,0,EV$4))-1),0)))</f>
        <v>0</v>
      </c>
      <c r="EY41" s="26">
        <f t="array" aca="1" ref="EY41" ca="1">SUM(IF(RIGHT(OFFSET('Vacation Tracker'!$Q44:$AD44,0,EV$4))=EY$8,IFERROR(--LEFT(OFFSET('Vacation Tracker'!$Q44:$AD44,0,EV$4),LEN(OFFSET('Vacation Tracker'!$Q44:$AD44,0,EV$4))-1),0)))</f>
        <v>0</v>
      </c>
      <c r="EZ41" s="23">
        <f ca="1">SUM(OFFSET('Vacation Tracker'!$Q44:$AD44,0,EZ$4))</f>
        <v>0</v>
      </c>
      <c r="FA41" s="26">
        <f t="shared" ref="FA41" ca="1" si="1875">EZ41-FB41</f>
        <v>0</v>
      </c>
      <c r="FB41" s="26">
        <f t="array" aca="1" ref="FB41" ca="1">SUM(IF(RIGHT(OFFSET('Vacation Tracker'!$Q44:$AD44,0,EZ$4))&lt;&gt;"O",IFERROR(--LEFT(OFFSET('Vacation Tracker'!$Q44:$AD44,0,EZ$4),LEN(OFFSET('Vacation Tracker'!$Q44:$AD44,0,EZ$4))-1),0)))</f>
        <v>0</v>
      </c>
      <c r="FC41" s="26">
        <f t="array" aca="1" ref="FC41" ca="1">SUM(IF(RIGHT(OFFSET('Vacation Tracker'!$Q44:$AD44,0,EZ$4))=FC$8,IFERROR(--LEFT(OFFSET('Vacation Tracker'!$Q44:$AD44,0,EZ$4),LEN(OFFSET('Vacation Tracker'!$Q44:$AD44,0,EZ$4))-1),0)))</f>
        <v>0</v>
      </c>
      <c r="FD41" s="23">
        <f ca="1">SUM(OFFSET('Vacation Tracker'!$Q44:$AD44,0,FD$4))</f>
        <v>0</v>
      </c>
      <c r="FE41" s="26">
        <f t="shared" ref="FE41" ca="1" si="1876">FD41-FF41</f>
        <v>0</v>
      </c>
      <c r="FF41" s="26">
        <f t="array" aca="1" ref="FF41" ca="1">SUM(IF(RIGHT(OFFSET('Vacation Tracker'!$Q44:$AD44,0,FD$4))&lt;&gt;"O",IFERROR(--LEFT(OFFSET('Vacation Tracker'!$Q44:$AD44,0,FD$4),LEN(OFFSET('Vacation Tracker'!$Q44:$AD44,0,FD$4))-1),0)))</f>
        <v>0</v>
      </c>
      <c r="FG41" s="26">
        <f t="array" aca="1" ref="FG41" ca="1">SUM(IF(RIGHT(OFFSET('Vacation Tracker'!$Q44:$AD44,0,FD$4))=FG$8,IFERROR(--LEFT(OFFSET('Vacation Tracker'!$Q44:$AD44,0,FD$4),LEN(OFFSET('Vacation Tracker'!$Q44:$AD44,0,FD$4))-1),0)))</f>
        <v>0</v>
      </c>
      <c r="FH41" s="23">
        <f ca="1">SUM(OFFSET('Vacation Tracker'!$Q44:$AD44,0,FH$4))</f>
        <v>0</v>
      </c>
      <c r="FI41" s="26">
        <f t="shared" ref="FI41" ca="1" si="1877">FH41-FJ41</f>
        <v>0</v>
      </c>
      <c r="FJ41" s="26">
        <f t="array" aca="1" ref="FJ41" ca="1">SUM(IF(RIGHT(OFFSET('Vacation Tracker'!$Q44:$AD44,0,FH$4))&lt;&gt;"O",IFERROR(--LEFT(OFFSET('Vacation Tracker'!$Q44:$AD44,0,FH$4),LEN(OFFSET('Vacation Tracker'!$Q44:$AD44,0,FH$4))-1),0)))</f>
        <v>0</v>
      </c>
      <c r="FK41" s="26">
        <f t="array" aca="1" ref="FK41" ca="1">SUM(IF(RIGHT(OFFSET('Vacation Tracker'!$Q44:$AD44,0,FH$4))=FK$8,IFERROR(--LEFT(OFFSET('Vacation Tracker'!$Q44:$AD44,0,FH$4),LEN(OFFSET('Vacation Tracker'!$Q44:$AD44,0,FH$4))-1),0)))</f>
        <v>0</v>
      </c>
      <c r="FL41" s="23">
        <f ca="1">SUM(OFFSET('Vacation Tracker'!$Q44:$AD44,0,FL$4))</f>
        <v>0</v>
      </c>
      <c r="FM41" s="26">
        <f t="shared" ref="FM41" ca="1" si="1878">FL41-FN41</f>
        <v>0</v>
      </c>
      <c r="FN41" s="26">
        <f t="array" aca="1" ref="FN41" ca="1">SUM(IF(RIGHT(OFFSET('Vacation Tracker'!$Q44:$AD44,0,FL$4))&lt;&gt;"O",IFERROR(--LEFT(OFFSET('Vacation Tracker'!$Q44:$AD44,0,FL$4),LEN(OFFSET('Vacation Tracker'!$Q44:$AD44,0,FL$4))-1),0)))</f>
        <v>0</v>
      </c>
      <c r="FO41" s="26">
        <f t="array" aca="1" ref="FO41" ca="1">SUM(IF(RIGHT(OFFSET('Vacation Tracker'!$Q44:$AD44,0,FL$4))=FO$8,IFERROR(--LEFT(OFFSET('Vacation Tracker'!$Q44:$AD44,0,FL$4),LEN(OFFSET('Vacation Tracker'!$Q44:$AD44,0,FL$4))-1),0)))</f>
        <v>0</v>
      </c>
      <c r="FP41" s="23">
        <f ca="1">SUM(OFFSET('Vacation Tracker'!$Q44:$AD44,0,FP$4))</f>
        <v>0</v>
      </c>
      <c r="FQ41" s="26">
        <f t="shared" ref="FQ41" ca="1" si="1879">FP41-FR41</f>
        <v>0</v>
      </c>
      <c r="FR41" s="26">
        <f t="array" aca="1" ref="FR41" ca="1">SUM(IF(RIGHT(OFFSET('Vacation Tracker'!$Q44:$AD44,0,FP$4))&lt;&gt;"O",IFERROR(--LEFT(OFFSET('Vacation Tracker'!$Q44:$AD44,0,FP$4),LEN(OFFSET('Vacation Tracker'!$Q44:$AD44,0,FP$4))-1),0)))</f>
        <v>0</v>
      </c>
      <c r="FS41" s="26">
        <f t="array" aca="1" ref="FS41" ca="1">SUM(IF(RIGHT(OFFSET('Vacation Tracker'!$Q44:$AD44,0,FP$4))=FS$8,IFERROR(--LEFT(OFFSET('Vacation Tracker'!$Q44:$AD44,0,FP$4),LEN(OFFSET('Vacation Tracker'!$Q44:$AD44,0,FP$4))-1),0)))</f>
        <v>0</v>
      </c>
      <c r="FT41" s="23">
        <f ca="1">SUM(OFFSET('Vacation Tracker'!$Q44:$AD44,0,FT$4))</f>
        <v>0</v>
      </c>
      <c r="FU41" s="26">
        <f t="shared" ref="FU41" ca="1" si="1880">FT41-FV41</f>
        <v>0</v>
      </c>
      <c r="FV41" s="26">
        <f t="array" aca="1" ref="FV41" ca="1">SUM(IF(RIGHT(OFFSET('Vacation Tracker'!$Q44:$AD44,0,FT$4))&lt;&gt;"O",IFERROR(--LEFT(OFFSET('Vacation Tracker'!$Q44:$AD44,0,FT$4),LEN(OFFSET('Vacation Tracker'!$Q44:$AD44,0,FT$4))-1),0)))</f>
        <v>0</v>
      </c>
      <c r="FW41" s="26">
        <f t="array" aca="1" ref="FW41" ca="1">SUM(IF(RIGHT(OFFSET('Vacation Tracker'!$Q44:$AD44,0,FT$4))=FW$8,IFERROR(--LEFT(OFFSET('Vacation Tracker'!$Q44:$AD44,0,FT$4),LEN(OFFSET('Vacation Tracker'!$Q44:$AD44,0,FT$4))-1),0)))</f>
        <v>0</v>
      </c>
      <c r="FX41" s="23">
        <f ca="1">SUM(OFFSET('Vacation Tracker'!$Q44:$AD44,0,FX$4))</f>
        <v>0</v>
      </c>
      <c r="FY41" s="26">
        <f t="shared" ref="FY41" ca="1" si="1881">FX41-FZ41</f>
        <v>0</v>
      </c>
      <c r="FZ41" s="26">
        <f t="array" aca="1" ref="FZ41" ca="1">SUM(IF(RIGHT(OFFSET('Vacation Tracker'!$Q44:$AD44,0,FX$4))&lt;&gt;"O",IFERROR(--LEFT(OFFSET('Vacation Tracker'!$Q44:$AD44,0,FX$4),LEN(OFFSET('Vacation Tracker'!$Q44:$AD44,0,FX$4))-1),0)))</f>
        <v>0</v>
      </c>
      <c r="GA41" s="26">
        <f t="array" aca="1" ref="GA41" ca="1">SUM(IF(RIGHT(OFFSET('Vacation Tracker'!$Q44:$AD44,0,FX$4))=GA$8,IFERROR(--LEFT(OFFSET('Vacation Tracker'!$Q44:$AD44,0,FX$4),LEN(OFFSET('Vacation Tracker'!$Q44:$AD44,0,FX$4))-1),0)))</f>
        <v>0</v>
      </c>
      <c r="GB41" s="23">
        <f ca="1">SUM(OFFSET('Vacation Tracker'!$Q44:$AD44,0,GB$4))</f>
        <v>0</v>
      </c>
      <c r="GC41" s="26">
        <f t="shared" ref="GC41" ca="1" si="1882">GB41-GD41</f>
        <v>0</v>
      </c>
      <c r="GD41" s="26">
        <f t="array" aca="1" ref="GD41" ca="1">SUM(IF(RIGHT(OFFSET('Vacation Tracker'!$Q44:$AD44,0,GB$4))&lt;&gt;"O",IFERROR(--LEFT(OFFSET('Vacation Tracker'!$Q44:$AD44,0,GB$4),LEN(OFFSET('Vacation Tracker'!$Q44:$AD44,0,GB$4))-1),0)))</f>
        <v>0</v>
      </c>
      <c r="GE41" s="26">
        <f t="array" aca="1" ref="GE41" ca="1">SUM(IF(RIGHT(OFFSET('Vacation Tracker'!$Q44:$AD44,0,GB$4))=GE$8,IFERROR(--LEFT(OFFSET('Vacation Tracker'!$Q44:$AD44,0,GB$4),LEN(OFFSET('Vacation Tracker'!$Q44:$AD44,0,GB$4))-1),0)))</f>
        <v>0</v>
      </c>
      <c r="GF41" s="23">
        <f ca="1">SUM(OFFSET('Vacation Tracker'!$Q44:$AD44,0,GF$4))</f>
        <v>0</v>
      </c>
      <c r="GG41" s="26">
        <f t="shared" ref="GG41" ca="1" si="1883">GF41-GH41</f>
        <v>0</v>
      </c>
      <c r="GH41" s="26">
        <f t="array" aca="1" ref="GH41" ca="1">SUM(IF(RIGHT(OFFSET('Vacation Tracker'!$Q44:$AD44,0,GF$4))&lt;&gt;"O",IFERROR(--LEFT(OFFSET('Vacation Tracker'!$Q44:$AD44,0,GF$4),LEN(OFFSET('Vacation Tracker'!$Q44:$AD44,0,GF$4))-1),0)))</f>
        <v>0</v>
      </c>
      <c r="GI41" s="26">
        <f t="array" aca="1" ref="GI41" ca="1">SUM(IF(RIGHT(OFFSET('Vacation Tracker'!$Q44:$AD44,0,GF$4))=GI$8,IFERROR(--LEFT(OFFSET('Vacation Tracker'!$Q44:$AD44,0,GF$4),LEN(OFFSET('Vacation Tracker'!$Q44:$AD44,0,GF$4))-1),0)))</f>
        <v>0</v>
      </c>
      <c r="GJ41" s="23">
        <f ca="1">SUM(OFFSET('Vacation Tracker'!$Q44:$AD44,0,GJ$4))</f>
        <v>0</v>
      </c>
      <c r="GK41" s="26">
        <f t="shared" ref="GK41" ca="1" si="1884">GJ41-GL41</f>
        <v>0</v>
      </c>
      <c r="GL41" s="26">
        <f t="array" aca="1" ref="GL41" ca="1">SUM(IF(RIGHT(OFFSET('Vacation Tracker'!$Q44:$AD44,0,GJ$4))&lt;&gt;"O",IFERROR(--LEFT(OFFSET('Vacation Tracker'!$Q44:$AD44,0,GJ$4),LEN(OFFSET('Vacation Tracker'!$Q44:$AD44,0,GJ$4))-1),0)))</f>
        <v>0</v>
      </c>
      <c r="GM41" s="26">
        <f t="array" aca="1" ref="GM41" ca="1">SUM(IF(RIGHT(OFFSET('Vacation Tracker'!$Q44:$AD44,0,GJ$4))=GM$8,IFERROR(--LEFT(OFFSET('Vacation Tracker'!$Q44:$AD44,0,GJ$4),LEN(OFFSET('Vacation Tracker'!$Q44:$AD44,0,GJ$4))-1),0)))</f>
        <v>0</v>
      </c>
      <c r="GN41" s="23">
        <f ca="1">SUM(OFFSET('Vacation Tracker'!$Q44:$AD44,0,GN$4))</f>
        <v>0</v>
      </c>
      <c r="GO41" s="26">
        <f t="shared" ref="GO41" ca="1" si="1885">GN41-GP41</f>
        <v>0</v>
      </c>
      <c r="GP41" s="26">
        <f t="array" aca="1" ref="GP41" ca="1">SUM(IF(RIGHT(OFFSET('Vacation Tracker'!$Q44:$AD44,0,GN$4))&lt;&gt;"O",IFERROR(--LEFT(OFFSET('Vacation Tracker'!$Q44:$AD44,0,GN$4),LEN(OFFSET('Vacation Tracker'!$Q44:$AD44,0,GN$4))-1),0)))</f>
        <v>0</v>
      </c>
      <c r="GQ41" s="26">
        <f t="array" aca="1" ref="GQ41" ca="1">SUM(IF(RIGHT(OFFSET('Vacation Tracker'!$Q44:$AD44,0,GN$4))=GQ$8,IFERROR(--LEFT(OFFSET('Vacation Tracker'!$Q44:$AD44,0,GN$4),LEN(OFFSET('Vacation Tracker'!$Q44:$AD44,0,GN$4))-1),0)))</f>
        <v>0</v>
      </c>
      <c r="GR41" s="23">
        <f ca="1">SUM(OFFSET('Vacation Tracker'!$Q44:$AD44,0,GR$4))</f>
        <v>0</v>
      </c>
      <c r="GS41" s="26">
        <f t="shared" ref="GS41" ca="1" si="1886">GR41-GT41</f>
        <v>0</v>
      </c>
      <c r="GT41" s="26">
        <f t="array" aca="1" ref="GT41" ca="1">SUM(IF(RIGHT(OFFSET('Vacation Tracker'!$Q44:$AD44,0,GR$4))&lt;&gt;"O",IFERROR(--LEFT(OFFSET('Vacation Tracker'!$Q44:$AD44,0,GR$4),LEN(OFFSET('Vacation Tracker'!$Q44:$AD44,0,GR$4))-1),0)))</f>
        <v>0</v>
      </c>
      <c r="GU41" s="26">
        <f t="array" aca="1" ref="GU41" ca="1">SUM(IF(RIGHT(OFFSET('Vacation Tracker'!$Q44:$AD44,0,GR$4))=GU$8,IFERROR(--LEFT(OFFSET('Vacation Tracker'!$Q44:$AD44,0,GR$4),LEN(OFFSET('Vacation Tracker'!$Q44:$AD44,0,GR$4))-1),0)))</f>
        <v>0</v>
      </c>
      <c r="GV41" s="23">
        <f ca="1">SUM(OFFSET('Vacation Tracker'!$Q44:$AD44,0,GV$4))</f>
        <v>0</v>
      </c>
      <c r="GW41" s="26">
        <f t="shared" ref="GW41" ca="1" si="1887">GV41-GX41</f>
        <v>0</v>
      </c>
      <c r="GX41" s="26">
        <f t="array" aca="1" ref="GX41" ca="1">SUM(IF(RIGHT(OFFSET('Vacation Tracker'!$Q44:$AD44,0,GV$4))&lt;&gt;"O",IFERROR(--LEFT(OFFSET('Vacation Tracker'!$Q44:$AD44,0,GV$4),LEN(OFFSET('Vacation Tracker'!$Q44:$AD44,0,GV$4))-1),0)))</f>
        <v>0</v>
      </c>
      <c r="GY41" s="26">
        <f t="array" aca="1" ref="GY41" ca="1">SUM(IF(RIGHT(OFFSET('Vacation Tracker'!$Q44:$AD44,0,GV$4))=GY$8,IFERROR(--LEFT(OFFSET('Vacation Tracker'!$Q44:$AD44,0,GV$4),LEN(OFFSET('Vacation Tracker'!$Q44:$AD44,0,GV$4))-1),0)))</f>
        <v>0</v>
      </c>
      <c r="GZ41" s="23">
        <f ca="1">SUM(OFFSET('Vacation Tracker'!$Q44:$AD44,0,GZ$4))</f>
        <v>0</v>
      </c>
      <c r="HA41" s="26">
        <f t="shared" ref="HA41" ca="1" si="1888">GZ41-HB41</f>
        <v>0</v>
      </c>
      <c r="HB41" s="26">
        <f t="array" aca="1" ref="HB41" ca="1">SUM(IF(RIGHT(OFFSET('Vacation Tracker'!$Q44:$AD44,0,GZ$4))&lt;&gt;"O",IFERROR(--LEFT(OFFSET('Vacation Tracker'!$Q44:$AD44,0,GZ$4),LEN(OFFSET('Vacation Tracker'!$Q44:$AD44,0,GZ$4))-1),0)))</f>
        <v>0</v>
      </c>
      <c r="HC41" s="26">
        <f t="array" aca="1" ref="HC41" ca="1">SUM(IF(RIGHT(OFFSET('Vacation Tracker'!$Q44:$AD44,0,GZ$4))=HC$8,IFERROR(--LEFT(OFFSET('Vacation Tracker'!$Q44:$AD44,0,GZ$4),LEN(OFFSET('Vacation Tracker'!$Q44:$AD44,0,GZ$4))-1),0)))</f>
        <v>0</v>
      </c>
      <c r="HD41" s="23">
        <f ca="1">SUM(OFFSET('Vacation Tracker'!$Q44:$AD44,0,HD$4))</f>
        <v>0</v>
      </c>
      <c r="HE41" s="26">
        <f t="shared" ref="HE41" ca="1" si="1889">HD41-HF41</f>
        <v>0</v>
      </c>
      <c r="HF41" s="26">
        <f t="array" aca="1" ref="HF41" ca="1">SUM(IF(RIGHT(OFFSET('Vacation Tracker'!$Q44:$AD44,0,HD$4))&lt;&gt;"O",IFERROR(--LEFT(OFFSET('Vacation Tracker'!$Q44:$AD44,0,HD$4),LEN(OFFSET('Vacation Tracker'!$Q44:$AD44,0,HD$4))-1),0)))</f>
        <v>0</v>
      </c>
      <c r="HG41" s="26">
        <f t="array" aca="1" ref="HG41" ca="1">SUM(IF(RIGHT(OFFSET('Vacation Tracker'!$Q44:$AD44,0,HD$4))=HG$8,IFERROR(--LEFT(OFFSET('Vacation Tracker'!$Q44:$AD44,0,HD$4),LEN(OFFSET('Vacation Tracker'!$Q44:$AD44,0,HD$4))-1),0)))</f>
        <v>0</v>
      </c>
      <c r="HH41" s="23">
        <f ca="1">SUM(OFFSET('Vacation Tracker'!$Q44:$AD44,0,HH$4))</f>
        <v>0</v>
      </c>
      <c r="HI41" s="26">
        <f t="shared" ref="HI41" ca="1" si="1890">HH41-HJ41</f>
        <v>0</v>
      </c>
      <c r="HJ41" s="26">
        <f t="array" aca="1" ref="HJ41" ca="1">SUM(IF(RIGHT(OFFSET('Vacation Tracker'!$Q44:$AD44,0,HH$4))&lt;&gt;"O",IFERROR(--LEFT(OFFSET('Vacation Tracker'!$Q44:$AD44,0,HH$4),LEN(OFFSET('Vacation Tracker'!$Q44:$AD44,0,HH$4))-1),0)))</f>
        <v>0</v>
      </c>
      <c r="HK41" s="26">
        <f t="array" aca="1" ref="HK41" ca="1">SUM(IF(RIGHT(OFFSET('Vacation Tracker'!$Q44:$AD44,0,HH$4))=HK$8,IFERROR(--LEFT(OFFSET('Vacation Tracker'!$Q44:$AD44,0,HH$4),LEN(OFFSET('Vacation Tracker'!$Q44:$AD44,0,HH$4))-1),0)))</f>
        <v>0</v>
      </c>
      <c r="HL41" s="23">
        <f ca="1">SUM(OFFSET('Vacation Tracker'!$Q44:$AD44,0,HL$4))</f>
        <v>0</v>
      </c>
      <c r="HM41" s="26">
        <f t="shared" ref="HM41" ca="1" si="1891">HL41-HN41</f>
        <v>0</v>
      </c>
      <c r="HN41" s="26">
        <f t="array" aca="1" ref="HN41" ca="1">SUM(IF(RIGHT(OFFSET('Vacation Tracker'!$Q44:$AD44,0,HL$4))&lt;&gt;"O",IFERROR(--LEFT(OFFSET('Vacation Tracker'!$Q44:$AD44,0,HL$4),LEN(OFFSET('Vacation Tracker'!$Q44:$AD44,0,HL$4))-1),0)))</f>
        <v>0</v>
      </c>
      <c r="HO41" s="26">
        <f t="array" aca="1" ref="HO41" ca="1">SUM(IF(RIGHT(OFFSET('Vacation Tracker'!$Q44:$AD44,0,HL$4))=HO$8,IFERROR(--LEFT(OFFSET('Vacation Tracker'!$Q44:$AD44,0,HL$4),LEN(OFFSET('Vacation Tracker'!$Q44:$AD44,0,HL$4))-1),0)))</f>
        <v>0</v>
      </c>
      <c r="HP41" s="23">
        <f ca="1">SUM(OFFSET('Vacation Tracker'!$Q44:$AD44,0,HP$4))</f>
        <v>0</v>
      </c>
      <c r="HQ41" s="26">
        <f t="shared" ref="HQ41" ca="1" si="1892">HP41-HR41</f>
        <v>0</v>
      </c>
      <c r="HR41" s="26">
        <f t="array" aca="1" ref="HR41" ca="1">SUM(IF(RIGHT(OFFSET('Vacation Tracker'!$Q44:$AD44,0,HP$4))&lt;&gt;"O",IFERROR(--LEFT(OFFSET('Vacation Tracker'!$Q44:$AD44,0,HP$4),LEN(OFFSET('Vacation Tracker'!$Q44:$AD44,0,HP$4))-1),0)))</f>
        <v>0</v>
      </c>
      <c r="HS41" s="23">
        <f t="array" aca="1" ref="HS41" ca="1">SUM(IF(RIGHT(OFFSET('Vacation Tracker'!$Q44:$AD44,0,HP$4))=HS$8,IFERROR(--LEFT(OFFSET('Vacation Tracker'!$Q44:$AD44,0,HP$4),LEN(OFFSET('Vacation Tracker'!$Q44:$AD44,0,HP$4))-1),0)))</f>
        <v>0</v>
      </c>
    </row>
    <row r="42" spans="2:227" ht="15" customHeight="1" x14ac:dyDescent="0.2">
      <c r="B42" s="23">
        <f>IF('Vacation Tracker'!B45&lt;&gt;"",'Vacation Tracker'!B45,"")</f>
        <v>34</v>
      </c>
      <c r="C42" s="24" t="str">
        <f>IF('Vacation Tracker'!C45&lt;&gt;"",'Vacation Tracker'!C45,"")</f>
        <v/>
      </c>
      <c r="D42" s="25" t="str">
        <f>IF('Vacation Tracker'!D45&lt;&gt;"",'Vacation Tracker'!D45,"")</f>
        <v/>
      </c>
      <c r="E42" s="25" t="str">
        <f>IF('Vacation Tracker'!E45&lt;&gt;"",'Vacation Tracker'!E45,"")</f>
        <v/>
      </c>
      <c r="F42" s="24" t="str">
        <f>IF('Vacation Tracker'!F45&lt;&gt;"",'Vacation Tracker'!F45,"")</f>
        <v/>
      </c>
      <c r="G42" s="24" t="str">
        <f>IF('Vacation Tracker'!G45&lt;&gt;"",'Vacation Tracker'!G45,"")</f>
        <v/>
      </c>
      <c r="H42" s="23" t="str">
        <f t="shared" si="1280"/>
        <v/>
      </c>
      <c r="I42" s="23" t="str">
        <f t="shared" si="1280"/>
        <v/>
      </c>
      <c r="J42" s="23" t="str">
        <f t="shared" si="1280"/>
        <v/>
      </c>
      <c r="K42" s="23" t="str">
        <f t="shared" si="259"/>
        <v/>
      </c>
      <c r="L42" s="23">
        <f ca="1">SUM(OFFSET('Vacation Tracker'!$Q45:$AD45,0,L$4))</f>
        <v>0</v>
      </c>
      <c r="M42" s="26">
        <f t="shared" ca="1" si="204"/>
        <v>0</v>
      </c>
      <c r="N42" s="26">
        <f t="array" aca="1" ref="N42" ca="1">SUM(IF(RIGHT(OFFSET('Vacation Tracker'!$Q45:$AD45,0,L$4))&lt;&gt;"O",IFERROR(--LEFT(OFFSET('Vacation Tracker'!$Q45:$AD45,0,L$4),LEN(OFFSET('Vacation Tracker'!$Q45:$AD45,0,L$4))-1),0)))</f>
        <v>0</v>
      </c>
      <c r="O42" s="26">
        <f t="array" aca="1" ref="O42" ca="1">SUM(IF(RIGHT(OFFSET('Vacation Tracker'!$Q45:$AD45,0,L$4))=O$8,IFERROR(--LEFT(OFFSET('Vacation Tracker'!$Q45:$AD45,0,L$4),LEN(OFFSET('Vacation Tracker'!$Q45:$AD45,0,L$4))-1),0)))</f>
        <v>0</v>
      </c>
      <c r="P42" s="23">
        <f ca="1">SUM(OFFSET('Vacation Tracker'!$Q45:$AD45,0,P$4))</f>
        <v>0</v>
      </c>
      <c r="Q42" s="26">
        <f t="shared" ca="1" si="205"/>
        <v>0</v>
      </c>
      <c r="R42" s="26">
        <f t="array" aca="1" ref="R42" ca="1">SUM(IF(RIGHT(OFFSET('Vacation Tracker'!$Q45:$AD45,0,P$4))&lt;&gt;"O",IFERROR(--LEFT(OFFSET('Vacation Tracker'!$Q45:$AD45,0,P$4),LEN(OFFSET('Vacation Tracker'!$Q45:$AD45,0,P$4))-1),0)))</f>
        <v>0</v>
      </c>
      <c r="S42" s="26">
        <f t="array" aca="1" ref="S42" ca="1">SUM(IF(RIGHT(OFFSET('Vacation Tracker'!$Q45:$AD45,0,P$4))=S$8,IFERROR(--LEFT(OFFSET('Vacation Tracker'!$Q45:$AD45,0,P$4),LEN(OFFSET('Vacation Tracker'!$Q45:$AD45,0,P$4))-1),0)))</f>
        <v>0</v>
      </c>
      <c r="T42" s="23">
        <f ca="1">SUM(OFFSET('Vacation Tracker'!$Q45:$AD45,0,T$4))</f>
        <v>0</v>
      </c>
      <c r="U42" s="26">
        <f t="shared" ca="1" si="206"/>
        <v>0</v>
      </c>
      <c r="V42" s="26">
        <f t="array" aca="1" ref="V42" ca="1">SUM(IF(RIGHT(OFFSET('Vacation Tracker'!$Q45:$AD45,0,T$4))&lt;&gt;"O",IFERROR(--LEFT(OFFSET('Vacation Tracker'!$Q45:$AD45,0,T$4),LEN(OFFSET('Vacation Tracker'!$Q45:$AD45,0,T$4))-1),0)))</f>
        <v>0</v>
      </c>
      <c r="W42" s="26">
        <f t="array" aca="1" ref="W42" ca="1">SUM(IF(RIGHT(OFFSET('Vacation Tracker'!$Q45:$AD45,0,T$4))=W$8,IFERROR(--LEFT(OFFSET('Vacation Tracker'!$Q45:$AD45,0,T$4),LEN(OFFSET('Vacation Tracker'!$Q45:$AD45,0,T$4))-1),0)))</f>
        <v>0</v>
      </c>
      <c r="X42" s="23">
        <f ca="1">SUM(OFFSET('Vacation Tracker'!$Q45:$AD45,0,X$4))</f>
        <v>0</v>
      </c>
      <c r="Y42" s="26">
        <f t="shared" ref="Y42" ca="1" si="1893">X42-Z42</f>
        <v>0</v>
      </c>
      <c r="Z42" s="26">
        <f t="array" aca="1" ref="Z42" ca="1">SUM(IF(RIGHT(OFFSET('Vacation Tracker'!$Q45:$AD45,0,X$4))&lt;&gt;"O",IFERROR(--LEFT(OFFSET('Vacation Tracker'!$Q45:$AD45,0,X$4),LEN(OFFSET('Vacation Tracker'!$Q45:$AD45,0,X$4))-1),0)))</f>
        <v>0</v>
      </c>
      <c r="AA42" s="26">
        <f t="array" aca="1" ref="AA42" ca="1">SUM(IF(RIGHT(OFFSET('Vacation Tracker'!$Q45:$AD45,0,X$4))=AA$8,IFERROR(--LEFT(OFFSET('Vacation Tracker'!$Q45:$AD45,0,X$4),LEN(OFFSET('Vacation Tracker'!$Q45:$AD45,0,X$4))-1),0)))</f>
        <v>0</v>
      </c>
      <c r="AB42" s="23">
        <f ca="1">SUM(OFFSET('Vacation Tracker'!$Q45:$AD45,0,AB$4))</f>
        <v>0</v>
      </c>
      <c r="AC42" s="26">
        <f t="shared" ref="AC42" ca="1" si="1894">AB42-AD42</f>
        <v>0</v>
      </c>
      <c r="AD42" s="26">
        <f t="array" aca="1" ref="AD42" ca="1">SUM(IF(RIGHT(OFFSET('Vacation Tracker'!$Q45:$AD45,0,AB$4))&lt;&gt;"O",IFERROR(--LEFT(OFFSET('Vacation Tracker'!$Q45:$AD45,0,AB$4),LEN(OFFSET('Vacation Tracker'!$Q45:$AD45,0,AB$4))-1),0)))</f>
        <v>0</v>
      </c>
      <c r="AE42" s="26">
        <f t="array" aca="1" ref="AE42" ca="1">SUM(IF(RIGHT(OFFSET('Vacation Tracker'!$Q45:$AD45,0,AB$4))=AE$8,IFERROR(--LEFT(OFFSET('Vacation Tracker'!$Q45:$AD45,0,AB$4),LEN(OFFSET('Vacation Tracker'!$Q45:$AD45,0,AB$4))-1),0)))</f>
        <v>0</v>
      </c>
      <c r="AF42" s="23">
        <f ca="1">SUM(OFFSET('Vacation Tracker'!$Q45:$AD45,0,AF$4))</f>
        <v>0</v>
      </c>
      <c r="AG42" s="26">
        <f t="shared" ref="AG42" ca="1" si="1895">AF42-AH42</f>
        <v>0</v>
      </c>
      <c r="AH42" s="26">
        <f t="array" aca="1" ref="AH42" ca="1">SUM(IF(RIGHT(OFFSET('Vacation Tracker'!$Q45:$AD45,0,AF$4))&lt;&gt;"O",IFERROR(--LEFT(OFFSET('Vacation Tracker'!$Q45:$AD45,0,AF$4),LEN(OFFSET('Vacation Tracker'!$Q45:$AD45,0,AF$4))-1),0)))</f>
        <v>0</v>
      </c>
      <c r="AI42" s="26">
        <f t="array" aca="1" ref="AI42" ca="1">SUM(IF(RIGHT(OFFSET('Vacation Tracker'!$Q45:$AD45,0,AF$4))=AI$8,IFERROR(--LEFT(OFFSET('Vacation Tracker'!$Q45:$AD45,0,AF$4),LEN(OFFSET('Vacation Tracker'!$Q45:$AD45,0,AF$4))-1),0)))</f>
        <v>0</v>
      </c>
      <c r="AJ42" s="23">
        <f ca="1">SUM(OFFSET('Vacation Tracker'!$Q45:$AD45,0,AJ$4))</f>
        <v>0</v>
      </c>
      <c r="AK42" s="26">
        <f t="shared" ref="AK42" ca="1" si="1896">AJ42-AL42</f>
        <v>0</v>
      </c>
      <c r="AL42" s="26">
        <f t="array" aca="1" ref="AL42" ca="1">SUM(IF(RIGHT(OFFSET('Vacation Tracker'!$Q45:$AD45,0,AJ$4))&lt;&gt;"O",IFERROR(--LEFT(OFFSET('Vacation Tracker'!$Q45:$AD45,0,AJ$4),LEN(OFFSET('Vacation Tracker'!$Q45:$AD45,0,AJ$4))-1),0)))</f>
        <v>0</v>
      </c>
      <c r="AM42" s="26">
        <f t="array" aca="1" ref="AM42" ca="1">SUM(IF(RIGHT(OFFSET('Vacation Tracker'!$Q45:$AD45,0,AJ$4))=AM$8,IFERROR(--LEFT(OFFSET('Vacation Tracker'!$Q45:$AD45,0,AJ$4),LEN(OFFSET('Vacation Tracker'!$Q45:$AD45,0,AJ$4))-1),0)))</f>
        <v>0</v>
      </c>
      <c r="AN42" s="23">
        <f ca="1">SUM(OFFSET('Vacation Tracker'!$Q45:$AD45,0,AN$4))</f>
        <v>0</v>
      </c>
      <c r="AO42" s="26">
        <f t="shared" ref="AO42" ca="1" si="1897">AN42-AP42</f>
        <v>0</v>
      </c>
      <c r="AP42" s="26">
        <f t="array" aca="1" ref="AP42" ca="1">SUM(IF(RIGHT(OFFSET('Vacation Tracker'!$Q45:$AD45,0,AN$4))&lt;&gt;"O",IFERROR(--LEFT(OFFSET('Vacation Tracker'!$Q45:$AD45,0,AN$4),LEN(OFFSET('Vacation Tracker'!$Q45:$AD45,0,AN$4))-1),0)))</f>
        <v>0</v>
      </c>
      <c r="AQ42" s="26">
        <f t="array" aca="1" ref="AQ42" ca="1">SUM(IF(RIGHT(OFFSET('Vacation Tracker'!$Q45:$AD45,0,AN$4))=AQ$8,IFERROR(--LEFT(OFFSET('Vacation Tracker'!$Q45:$AD45,0,AN$4),LEN(OFFSET('Vacation Tracker'!$Q45:$AD45,0,AN$4))-1),0)))</f>
        <v>0</v>
      </c>
      <c r="AR42" s="23">
        <f ca="1">SUM(OFFSET('Vacation Tracker'!$Q45:$AD45,0,AR$4))</f>
        <v>0</v>
      </c>
      <c r="AS42" s="26">
        <f t="shared" ref="AS42" ca="1" si="1898">AR42-AT42</f>
        <v>0</v>
      </c>
      <c r="AT42" s="26">
        <f t="array" aca="1" ref="AT42" ca="1">SUM(IF(RIGHT(OFFSET('Vacation Tracker'!$Q45:$AD45,0,AR$4))&lt;&gt;"O",IFERROR(--LEFT(OFFSET('Vacation Tracker'!$Q45:$AD45,0,AR$4),LEN(OFFSET('Vacation Tracker'!$Q45:$AD45,0,AR$4))-1),0)))</f>
        <v>0</v>
      </c>
      <c r="AU42" s="26">
        <f t="array" aca="1" ref="AU42" ca="1">SUM(IF(RIGHT(OFFSET('Vacation Tracker'!$Q45:$AD45,0,AR$4))=AU$8,IFERROR(--LEFT(OFFSET('Vacation Tracker'!$Q45:$AD45,0,AR$4),LEN(OFFSET('Vacation Tracker'!$Q45:$AD45,0,AR$4))-1),0)))</f>
        <v>0</v>
      </c>
      <c r="AV42" s="23">
        <f ca="1">SUM(OFFSET('Vacation Tracker'!$Q45:$AD45,0,AV$4))</f>
        <v>0</v>
      </c>
      <c r="AW42" s="26">
        <f t="shared" ref="AW42" ca="1" si="1899">AV42-AX42</f>
        <v>0</v>
      </c>
      <c r="AX42" s="26">
        <f t="array" aca="1" ref="AX42" ca="1">SUM(IF(RIGHT(OFFSET('Vacation Tracker'!$Q45:$AD45,0,AV$4))&lt;&gt;"O",IFERROR(--LEFT(OFFSET('Vacation Tracker'!$Q45:$AD45,0,AV$4),LEN(OFFSET('Vacation Tracker'!$Q45:$AD45,0,AV$4))-1),0)))</f>
        <v>0</v>
      </c>
      <c r="AY42" s="26">
        <f t="array" aca="1" ref="AY42" ca="1">SUM(IF(RIGHT(OFFSET('Vacation Tracker'!$Q45:$AD45,0,AV$4))=AY$8,IFERROR(--LEFT(OFFSET('Vacation Tracker'!$Q45:$AD45,0,AV$4),LEN(OFFSET('Vacation Tracker'!$Q45:$AD45,0,AV$4))-1),0)))</f>
        <v>0</v>
      </c>
      <c r="AZ42" s="23">
        <f ca="1">SUM(OFFSET('Vacation Tracker'!$Q45:$AD45,0,AZ$4))</f>
        <v>0</v>
      </c>
      <c r="BA42" s="26">
        <f t="shared" ref="BA42" ca="1" si="1900">AZ42-BB42</f>
        <v>0</v>
      </c>
      <c r="BB42" s="26">
        <f t="array" aca="1" ref="BB42" ca="1">SUM(IF(RIGHT(OFFSET('Vacation Tracker'!$Q45:$AD45,0,AZ$4))&lt;&gt;"O",IFERROR(--LEFT(OFFSET('Vacation Tracker'!$Q45:$AD45,0,AZ$4),LEN(OFFSET('Vacation Tracker'!$Q45:$AD45,0,AZ$4))-1),0)))</f>
        <v>0</v>
      </c>
      <c r="BC42" s="26">
        <f t="array" aca="1" ref="BC42" ca="1">SUM(IF(RIGHT(OFFSET('Vacation Tracker'!$Q45:$AD45,0,AZ$4))=BC$8,IFERROR(--LEFT(OFFSET('Vacation Tracker'!$Q45:$AD45,0,AZ$4),LEN(OFFSET('Vacation Tracker'!$Q45:$AD45,0,AZ$4))-1),0)))</f>
        <v>0</v>
      </c>
      <c r="BD42" s="23">
        <f ca="1">SUM(OFFSET('Vacation Tracker'!$Q45:$AD45,0,BD$4))</f>
        <v>0</v>
      </c>
      <c r="BE42" s="26">
        <f t="shared" ref="BE42" ca="1" si="1901">BD42-BF42</f>
        <v>0</v>
      </c>
      <c r="BF42" s="26">
        <f t="array" aca="1" ref="BF42" ca="1">SUM(IF(RIGHT(OFFSET('Vacation Tracker'!$Q45:$AD45,0,BD$4))&lt;&gt;"O",IFERROR(--LEFT(OFFSET('Vacation Tracker'!$Q45:$AD45,0,BD$4),LEN(OFFSET('Vacation Tracker'!$Q45:$AD45,0,BD$4))-1),0)))</f>
        <v>0</v>
      </c>
      <c r="BG42" s="26">
        <f t="array" aca="1" ref="BG42" ca="1">SUM(IF(RIGHT(OFFSET('Vacation Tracker'!$Q45:$AD45,0,BD$4))=BG$8,IFERROR(--LEFT(OFFSET('Vacation Tracker'!$Q45:$AD45,0,BD$4),LEN(OFFSET('Vacation Tracker'!$Q45:$AD45,0,BD$4))-1),0)))</f>
        <v>0</v>
      </c>
      <c r="BH42" s="23">
        <f ca="1">SUM(OFFSET('Vacation Tracker'!$Q45:$AD45,0,BH$4))</f>
        <v>0</v>
      </c>
      <c r="BI42" s="26">
        <f t="shared" ref="BI42" ca="1" si="1902">BH42-BJ42</f>
        <v>0</v>
      </c>
      <c r="BJ42" s="26">
        <f t="array" aca="1" ref="BJ42" ca="1">SUM(IF(RIGHT(OFFSET('Vacation Tracker'!$Q45:$AD45,0,BH$4))&lt;&gt;"O",IFERROR(--LEFT(OFFSET('Vacation Tracker'!$Q45:$AD45,0,BH$4),LEN(OFFSET('Vacation Tracker'!$Q45:$AD45,0,BH$4))-1),0)))</f>
        <v>0</v>
      </c>
      <c r="BK42" s="26">
        <f t="array" aca="1" ref="BK42" ca="1">SUM(IF(RIGHT(OFFSET('Vacation Tracker'!$Q45:$AD45,0,BH$4))=BK$8,IFERROR(--LEFT(OFFSET('Vacation Tracker'!$Q45:$AD45,0,BH$4),LEN(OFFSET('Vacation Tracker'!$Q45:$AD45,0,BH$4))-1),0)))</f>
        <v>0</v>
      </c>
      <c r="BL42" s="23">
        <f ca="1">SUM(OFFSET('Vacation Tracker'!$Q45:$AD45,0,BL$4))</f>
        <v>0</v>
      </c>
      <c r="BM42" s="26">
        <f t="shared" ref="BM42" ca="1" si="1903">BL42-BN42</f>
        <v>0</v>
      </c>
      <c r="BN42" s="26">
        <f t="array" aca="1" ref="BN42" ca="1">SUM(IF(RIGHT(OFFSET('Vacation Tracker'!$Q45:$AD45,0,BL$4))&lt;&gt;"O",IFERROR(--LEFT(OFFSET('Vacation Tracker'!$Q45:$AD45,0,BL$4),LEN(OFFSET('Vacation Tracker'!$Q45:$AD45,0,BL$4))-1),0)))</f>
        <v>0</v>
      </c>
      <c r="BO42" s="26">
        <f t="array" aca="1" ref="BO42" ca="1">SUM(IF(RIGHT(OFFSET('Vacation Tracker'!$Q45:$AD45,0,BL$4))=BO$8,IFERROR(--LEFT(OFFSET('Vacation Tracker'!$Q45:$AD45,0,BL$4),LEN(OFFSET('Vacation Tracker'!$Q45:$AD45,0,BL$4))-1),0)))</f>
        <v>0</v>
      </c>
      <c r="BP42" s="23">
        <f ca="1">SUM(OFFSET('Vacation Tracker'!$Q45:$AD45,0,BP$4))</f>
        <v>0</v>
      </c>
      <c r="BQ42" s="26">
        <f t="shared" ref="BQ42" ca="1" si="1904">BP42-BR42</f>
        <v>0</v>
      </c>
      <c r="BR42" s="26">
        <f t="array" aca="1" ref="BR42" ca="1">SUM(IF(RIGHT(OFFSET('Vacation Tracker'!$Q45:$AD45,0,BP$4))&lt;&gt;"O",IFERROR(--LEFT(OFFSET('Vacation Tracker'!$Q45:$AD45,0,BP$4),LEN(OFFSET('Vacation Tracker'!$Q45:$AD45,0,BP$4))-1),0)))</f>
        <v>0</v>
      </c>
      <c r="BS42" s="26">
        <f t="array" aca="1" ref="BS42" ca="1">SUM(IF(RIGHT(OFFSET('Vacation Tracker'!$Q45:$AD45,0,BP$4))=BS$8,IFERROR(--LEFT(OFFSET('Vacation Tracker'!$Q45:$AD45,0,BP$4),LEN(OFFSET('Vacation Tracker'!$Q45:$AD45,0,BP$4))-1),0)))</f>
        <v>0</v>
      </c>
      <c r="BT42" s="23">
        <f ca="1">SUM(OFFSET('Vacation Tracker'!$Q45:$AD45,0,BT$4))</f>
        <v>0</v>
      </c>
      <c r="BU42" s="26">
        <f t="shared" ref="BU42" ca="1" si="1905">BT42-BV42</f>
        <v>0</v>
      </c>
      <c r="BV42" s="26">
        <f t="array" aca="1" ref="BV42" ca="1">SUM(IF(RIGHT(OFFSET('Vacation Tracker'!$Q45:$AD45,0,BT$4))&lt;&gt;"O",IFERROR(--LEFT(OFFSET('Vacation Tracker'!$Q45:$AD45,0,BT$4),LEN(OFFSET('Vacation Tracker'!$Q45:$AD45,0,BT$4))-1),0)))</f>
        <v>0</v>
      </c>
      <c r="BW42" s="26">
        <f t="array" aca="1" ref="BW42" ca="1">SUM(IF(RIGHT(OFFSET('Vacation Tracker'!$Q45:$AD45,0,BT$4))=BW$8,IFERROR(--LEFT(OFFSET('Vacation Tracker'!$Q45:$AD45,0,BT$4),LEN(OFFSET('Vacation Tracker'!$Q45:$AD45,0,BT$4))-1),0)))</f>
        <v>0</v>
      </c>
      <c r="BX42" s="23">
        <f ca="1">SUM(OFFSET('Vacation Tracker'!$Q45:$AD45,0,BX$4))</f>
        <v>0</v>
      </c>
      <c r="BY42" s="26">
        <f t="shared" ref="BY42" ca="1" si="1906">BX42-BZ42</f>
        <v>0</v>
      </c>
      <c r="BZ42" s="26">
        <f t="array" aca="1" ref="BZ42" ca="1">SUM(IF(RIGHT(OFFSET('Vacation Tracker'!$Q45:$AD45,0,BX$4))&lt;&gt;"O",IFERROR(--LEFT(OFFSET('Vacation Tracker'!$Q45:$AD45,0,BX$4),LEN(OFFSET('Vacation Tracker'!$Q45:$AD45,0,BX$4))-1),0)))</f>
        <v>0</v>
      </c>
      <c r="CA42" s="26">
        <f t="array" aca="1" ref="CA42" ca="1">SUM(IF(RIGHT(OFFSET('Vacation Tracker'!$Q45:$AD45,0,BX$4))=CA$8,IFERROR(--LEFT(OFFSET('Vacation Tracker'!$Q45:$AD45,0,BX$4),LEN(OFFSET('Vacation Tracker'!$Q45:$AD45,0,BX$4))-1),0)))</f>
        <v>0</v>
      </c>
      <c r="CB42" s="23">
        <f ca="1">SUM(OFFSET('Vacation Tracker'!$Q45:$AD45,0,CB$4))</f>
        <v>0</v>
      </c>
      <c r="CC42" s="26">
        <f t="shared" ref="CC42" ca="1" si="1907">CB42-CD42</f>
        <v>0</v>
      </c>
      <c r="CD42" s="26">
        <f t="array" aca="1" ref="CD42" ca="1">SUM(IF(RIGHT(OFFSET('Vacation Tracker'!$Q45:$AD45,0,CB$4))&lt;&gt;"O",IFERROR(--LEFT(OFFSET('Vacation Tracker'!$Q45:$AD45,0,CB$4),LEN(OFFSET('Vacation Tracker'!$Q45:$AD45,0,CB$4))-1),0)))</f>
        <v>0</v>
      </c>
      <c r="CE42" s="26">
        <f t="array" aca="1" ref="CE42" ca="1">SUM(IF(RIGHT(OFFSET('Vacation Tracker'!$Q45:$AD45,0,CB$4))=CE$8,IFERROR(--LEFT(OFFSET('Vacation Tracker'!$Q45:$AD45,0,CB$4),LEN(OFFSET('Vacation Tracker'!$Q45:$AD45,0,CB$4))-1),0)))</f>
        <v>0</v>
      </c>
      <c r="CF42" s="23">
        <f ca="1">SUM(OFFSET('Vacation Tracker'!$Q45:$AD45,0,CF$4))</f>
        <v>0</v>
      </c>
      <c r="CG42" s="26">
        <f t="shared" ref="CG42" ca="1" si="1908">CF42-CH42</f>
        <v>0</v>
      </c>
      <c r="CH42" s="26">
        <f t="array" aca="1" ref="CH42" ca="1">SUM(IF(RIGHT(OFFSET('Vacation Tracker'!$Q45:$AD45,0,CF$4))&lt;&gt;"O",IFERROR(--LEFT(OFFSET('Vacation Tracker'!$Q45:$AD45,0,CF$4),LEN(OFFSET('Vacation Tracker'!$Q45:$AD45,0,CF$4))-1),0)))</f>
        <v>0</v>
      </c>
      <c r="CI42" s="26">
        <f t="array" aca="1" ref="CI42" ca="1">SUM(IF(RIGHT(OFFSET('Vacation Tracker'!$Q45:$AD45,0,CF$4))=CI$8,IFERROR(--LEFT(OFFSET('Vacation Tracker'!$Q45:$AD45,0,CF$4),LEN(OFFSET('Vacation Tracker'!$Q45:$AD45,0,CF$4))-1),0)))</f>
        <v>0</v>
      </c>
      <c r="CJ42" s="23">
        <f ca="1">SUM(OFFSET('Vacation Tracker'!$Q45:$AD45,0,CJ$4))</f>
        <v>0</v>
      </c>
      <c r="CK42" s="26">
        <f t="shared" ref="CK42" ca="1" si="1909">CJ42-CL42</f>
        <v>0</v>
      </c>
      <c r="CL42" s="26">
        <f t="array" aca="1" ref="CL42" ca="1">SUM(IF(RIGHT(OFFSET('Vacation Tracker'!$Q45:$AD45,0,CJ$4))&lt;&gt;"O",IFERROR(--LEFT(OFFSET('Vacation Tracker'!$Q45:$AD45,0,CJ$4),LEN(OFFSET('Vacation Tracker'!$Q45:$AD45,0,CJ$4))-1),0)))</f>
        <v>0</v>
      </c>
      <c r="CM42" s="26">
        <f t="array" aca="1" ref="CM42" ca="1">SUM(IF(RIGHT(OFFSET('Vacation Tracker'!$Q45:$AD45,0,CJ$4))=CM$8,IFERROR(--LEFT(OFFSET('Vacation Tracker'!$Q45:$AD45,0,CJ$4),LEN(OFFSET('Vacation Tracker'!$Q45:$AD45,0,CJ$4))-1),0)))</f>
        <v>0</v>
      </c>
      <c r="CN42" s="23">
        <f ca="1">SUM(OFFSET('Vacation Tracker'!$Q45:$AD45,0,CN$4))</f>
        <v>0</v>
      </c>
      <c r="CO42" s="26">
        <f t="shared" ref="CO42" ca="1" si="1910">CN42-CP42</f>
        <v>0</v>
      </c>
      <c r="CP42" s="26">
        <f t="array" aca="1" ref="CP42" ca="1">SUM(IF(RIGHT(OFFSET('Vacation Tracker'!$Q45:$AD45,0,CN$4))&lt;&gt;"O",IFERROR(--LEFT(OFFSET('Vacation Tracker'!$Q45:$AD45,0,CN$4),LEN(OFFSET('Vacation Tracker'!$Q45:$AD45,0,CN$4))-1),0)))</f>
        <v>0</v>
      </c>
      <c r="CQ42" s="26">
        <f t="array" aca="1" ref="CQ42" ca="1">SUM(IF(RIGHT(OFFSET('Vacation Tracker'!$Q45:$AD45,0,CN$4))=CQ$8,IFERROR(--LEFT(OFFSET('Vacation Tracker'!$Q45:$AD45,0,CN$4),LEN(OFFSET('Vacation Tracker'!$Q45:$AD45,0,CN$4))-1),0)))</f>
        <v>0</v>
      </c>
      <c r="CR42" s="23">
        <f ca="1">SUM(OFFSET('Vacation Tracker'!$Q45:$AD45,0,CR$4))</f>
        <v>0</v>
      </c>
      <c r="CS42" s="26">
        <f t="shared" ref="CS42" ca="1" si="1911">CR42-CT42</f>
        <v>0</v>
      </c>
      <c r="CT42" s="26">
        <f t="array" aca="1" ref="CT42" ca="1">SUM(IF(RIGHT(OFFSET('Vacation Tracker'!$Q45:$AD45,0,CR$4))&lt;&gt;"O",IFERROR(--LEFT(OFFSET('Vacation Tracker'!$Q45:$AD45,0,CR$4),LEN(OFFSET('Vacation Tracker'!$Q45:$AD45,0,CR$4))-1),0)))</f>
        <v>0</v>
      </c>
      <c r="CU42" s="26">
        <f t="array" aca="1" ref="CU42" ca="1">SUM(IF(RIGHT(OFFSET('Vacation Tracker'!$Q45:$AD45,0,CR$4))=CU$8,IFERROR(--LEFT(OFFSET('Vacation Tracker'!$Q45:$AD45,0,CR$4),LEN(OFFSET('Vacation Tracker'!$Q45:$AD45,0,CR$4))-1),0)))</f>
        <v>0</v>
      </c>
      <c r="CV42" s="23">
        <f ca="1">SUM(OFFSET('Vacation Tracker'!$Q45:$AD45,0,CV$4))</f>
        <v>0</v>
      </c>
      <c r="CW42" s="26">
        <f t="shared" ref="CW42" ca="1" si="1912">CV42-CX42</f>
        <v>0</v>
      </c>
      <c r="CX42" s="26">
        <f t="array" aca="1" ref="CX42" ca="1">SUM(IF(RIGHT(OFFSET('Vacation Tracker'!$Q45:$AD45,0,CV$4))&lt;&gt;"O",IFERROR(--LEFT(OFFSET('Vacation Tracker'!$Q45:$AD45,0,CV$4),LEN(OFFSET('Vacation Tracker'!$Q45:$AD45,0,CV$4))-1),0)))</f>
        <v>0</v>
      </c>
      <c r="CY42" s="26">
        <f t="array" aca="1" ref="CY42" ca="1">SUM(IF(RIGHT(OFFSET('Vacation Tracker'!$Q45:$AD45,0,CV$4))=CY$8,IFERROR(--LEFT(OFFSET('Vacation Tracker'!$Q45:$AD45,0,CV$4),LEN(OFFSET('Vacation Tracker'!$Q45:$AD45,0,CV$4))-1),0)))</f>
        <v>0</v>
      </c>
      <c r="CZ42" s="23">
        <f ca="1">SUM(OFFSET('Vacation Tracker'!$Q45:$AD45,0,CZ$4))</f>
        <v>0</v>
      </c>
      <c r="DA42" s="26">
        <f t="shared" ref="DA42" ca="1" si="1913">CZ42-DB42</f>
        <v>0</v>
      </c>
      <c r="DB42" s="26">
        <f t="array" aca="1" ref="DB42" ca="1">SUM(IF(RIGHT(OFFSET('Vacation Tracker'!$Q45:$AD45,0,CZ$4))&lt;&gt;"O",IFERROR(--LEFT(OFFSET('Vacation Tracker'!$Q45:$AD45,0,CZ$4),LEN(OFFSET('Vacation Tracker'!$Q45:$AD45,0,CZ$4))-1),0)))</f>
        <v>0</v>
      </c>
      <c r="DC42" s="26">
        <f t="array" aca="1" ref="DC42" ca="1">SUM(IF(RIGHT(OFFSET('Vacation Tracker'!$Q45:$AD45,0,CZ$4))=DC$8,IFERROR(--LEFT(OFFSET('Vacation Tracker'!$Q45:$AD45,0,CZ$4),LEN(OFFSET('Vacation Tracker'!$Q45:$AD45,0,CZ$4))-1),0)))</f>
        <v>0</v>
      </c>
      <c r="DD42" s="23">
        <f ca="1">SUM(OFFSET('Vacation Tracker'!$Q45:$AD45,0,DD$4))</f>
        <v>0</v>
      </c>
      <c r="DE42" s="26">
        <f t="shared" ref="DE42" ca="1" si="1914">DD42-DF42</f>
        <v>0</v>
      </c>
      <c r="DF42" s="26">
        <f t="array" aca="1" ref="DF42" ca="1">SUM(IF(RIGHT(OFFSET('Vacation Tracker'!$Q45:$AD45,0,DD$4))&lt;&gt;"O",IFERROR(--LEFT(OFFSET('Vacation Tracker'!$Q45:$AD45,0,DD$4),LEN(OFFSET('Vacation Tracker'!$Q45:$AD45,0,DD$4))-1),0)))</f>
        <v>0</v>
      </c>
      <c r="DG42" s="26">
        <f t="array" aca="1" ref="DG42" ca="1">SUM(IF(RIGHT(OFFSET('Vacation Tracker'!$Q45:$AD45,0,DD$4))=DG$8,IFERROR(--LEFT(OFFSET('Vacation Tracker'!$Q45:$AD45,0,DD$4),LEN(OFFSET('Vacation Tracker'!$Q45:$AD45,0,DD$4))-1),0)))</f>
        <v>0</v>
      </c>
      <c r="DH42" s="23">
        <f ca="1">SUM(OFFSET('Vacation Tracker'!$Q45:$AD45,0,DH$4))</f>
        <v>0</v>
      </c>
      <c r="DI42" s="26">
        <f t="shared" ref="DI42" ca="1" si="1915">DH42-DJ42</f>
        <v>0</v>
      </c>
      <c r="DJ42" s="26">
        <f t="array" aca="1" ref="DJ42" ca="1">SUM(IF(RIGHT(OFFSET('Vacation Tracker'!$Q45:$AD45,0,DH$4))&lt;&gt;"O",IFERROR(--LEFT(OFFSET('Vacation Tracker'!$Q45:$AD45,0,DH$4),LEN(OFFSET('Vacation Tracker'!$Q45:$AD45,0,DH$4))-1),0)))</f>
        <v>0</v>
      </c>
      <c r="DK42" s="26">
        <f t="array" aca="1" ref="DK42" ca="1">SUM(IF(RIGHT(OFFSET('Vacation Tracker'!$Q45:$AD45,0,DH$4))=DK$8,IFERROR(--LEFT(OFFSET('Vacation Tracker'!$Q45:$AD45,0,DH$4),LEN(OFFSET('Vacation Tracker'!$Q45:$AD45,0,DH$4))-1),0)))</f>
        <v>0</v>
      </c>
      <c r="DL42" s="23">
        <f ca="1">SUM(OFFSET('Vacation Tracker'!$Q45:$AD45,0,DL$4))</f>
        <v>0</v>
      </c>
      <c r="DM42" s="26">
        <f t="shared" ref="DM42" ca="1" si="1916">DL42-DN42</f>
        <v>0</v>
      </c>
      <c r="DN42" s="26">
        <f t="array" aca="1" ref="DN42" ca="1">SUM(IF(RIGHT(OFFSET('Vacation Tracker'!$Q45:$AD45,0,DL$4))&lt;&gt;"O",IFERROR(--LEFT(OFFSET('Vacation Tracker'!$Q45:$AD45,0,DL$4),LEN(OFFSET('Vacation Tracker'!$Q45:$AD45,0,DL$4))-1),0)))</f>
        <v>0</v>
      </c>
      <c r="DO42" s="26">
        <f t="array" aca="1" ref="DO42" ca="1">SUM(IF(RIGHT(OFFSET('Vacation Tracker'!$Q45:$AD45,0,DL$4))=DO$8,IFERROR(--LEFT(OFFSET('Vacation Tracker'!$Q45:$AD45,0,DL$4),LEN(OFFSET('Vacation Tracker'!$Q45:$AD45,0,DL$4))-1),0)))</f>
        <v>0</v>
      </c>
      <c r="DP42" s="23">
        <f ca="1">SUM(OFFSET('Vacation Tracker'!$Q45:$AD45,0,DP$4))</f>
        <v>0</v>
      </c>
      <c r="DQ42" s="26">
        <f t="shared" ref="DQ42" ca="1" si="1917">DP42-DR42</f>
        <v>0</v>
      </c>
      <c r="DR42" s="26">
        <f t="array" aca="1" ref="DR42" ca="1">SUM(IF(RIGHT(OFFSET('Vacation Tracker'!$Q45:$AD45,0,DP$4))&lt;&gt;"O",IFERROR(--LEFT(OFFSET('Vacation Tracker'!$Q45:$AD45,0,DP$4),LEN(OFFSET('Vacation Tracker'!$Q45:$AD45,0,DP$4))-1),0)))</f>
        <v>0</v>
      </c>
      <c r="DS42" s="26">
        <f t="array" aca="1" ref="DS42" ca="1">SUM(IF(RIGHT(OFFSET('Vacation Tracker'!$Q45:$AD45,0,DP$4))=DS$8,IFERROR(--LEFT(OFFSET('Vacation Tracker'!$Q45:$AD45,0,DP$4),LEN(OFFSET('Vacation Tracker'!$Q45:$AD45,0,DP$4))-1),0)))</f>
        <v>0</v>
      </c>
      <c r="DT42" s="23">
        <f ca="1">SUM(OFFSET('Vacation Tracker'!$Q45:$AD45,0,DT$4))</f>
        <v>0</v>
      </c>
      <c r="DU42" s="26">
        <f t="shared" ref="DU42" ca="1" si="1918">DT42-DV42</f>
        <v>0</v>
      </c>
      <c r="DV42" s="26">
        <f t="array" aca="1" ref="DV42" ca="1">SUM(IF(RIGHT(OFFSET('Vacation Tracker'!$Q45:$AD45,0,DT$4))&lt;&gt;"O",IFERROR(--LEFT(OFFSET('Vacation Tracker'!$Q45:$AD45,0,DT$4),LEN(OFFSET('Vacation Tracker'!$Q45:$AD45,0,DT$4))-1),0)))</f>
        <v>0</v>
      </c>
      <c r="DW42" s="26">
        <f t="array" aca="1" ref="DW42" ca="1">SUM(IF(RIGHT(OFFSET('Vacation Tracker'!$Q45:$AD45,0,DT$4))=DW$8,IFERROR(--LEFT(OFFSET('Vacation Tracker'!$Q45:$AD45,0,DT$4),LEN(OFFSET('Vacation Tracker'!$Q45:$AD45,0,DT$4))-1),0)))</f>
        <v>0</v>
      </c>
      <c r="DX42" s="23">
        <f ca="1">SUM(OFFSET('Vacation Tracker'!$Q45:$AD45,0,DX$4))</f>
        <v>0</v>
      </c>
      <c r="DY42" s="26">
        <f t="shared" ref="DY42" ca="1" si="1919">DX42-DZ42</f>
        <v>0</v>
      </c>
      <c r="DZ42" s="26">
        <f t="array" aca="1" ref="DZ42" ca="1">SUM(IF(RIGHT(OFFSET('Vacation Tracker'!$Q45:$AD45,0,DX$4))&lt;&gt;"O",IFERROR(--LEFT(OFFSET('Vacation Tracker'!$Q45:$AD45,0,DX$4),LEN(OFFSET('Vacation Tracker'!$Q45:$AD45,0,DX$4))-1),0)))</f>
        <v>0</v>
      </c>
      <c r="EA42" s="26">
        <f t="array" aca="1" ref="EA42" ca="1">SUM(IF(RIGHT(OFFSET('Vacation Tracker'!$Q45:$AD45,0,DX$4))=EA$8,IFERROR(--LEFT(OFFSET('Vacation Tracker'!$Q45:$AD45,0,DX$4),LEN(OFFSET('Vacation Tracker'!$Q45:$AD45,0,DX$4))-1),0)))</f>
        <v>0</v>
      </c>
      <c r="EB42" s="23">
        <f ca="1">SUM(OFFSET('Vacation Tracker'!$Q45:$AD45,0,EB$4))</f>
        <v>0</v>
      </c>
      <c r="EC42" s="26">
        <f t="shared" ref="EC42" ca="1" si="1920">EB42-ED42</f>
        <v>0</v>
      </c>
      <c r="ED42" s="26">
        <f t="array" aca="1" ref="ED42" ca="1">SUM(IF(RIGHT(OFFSET('Vacation Tracker'!$Q45:$AD45,0,EB$4))&lt;&gt;"O",IFERROR(--LEFT(OFFSET('Vacation Tracker'!$Q45:$AD45,0,EB$4),LEN(OFFSET('Vacation Tracker'!$Q45:$AD45,0,EB$4))-1),0)))</f>
        <v>0</v>
      </c>
      <c r="EE42" s="26">
        <f t="array" aca="1" ref="EE42" ca="1">SUM(IF(RIGHT(OFFSET('Vacation Tracker'!$Q45:$AD45,0,EB$4))=EE$8,IFERROR(--LEFT(OFFSET('Vacation Tracker'!$Q45:$AD45,0,EB$4),LEN(OFFSET('Vacation Tracker'!$Q45:$AD45,0,EB$4))-1),0)))</f>
        <v>0</v>
      </c>
      <c r="EF42" s="23">
        <f ca="1">SUM(OFFSET('Vacation Tracker'!$Q45:$AD45,0,EF$4))</f>
        <v>0</v>
      </c>
      <c r="EG42" s="26">
        <f t="shared" ref="EG42" ca="1" si="1921">EF42-EH42</f>
        <v>0</v>
      </c>
      <c r="EH42" s="26">
        <f t="array" aca="1" ref="EH42" ca="1">SUM(IF(RIGHT(OFFSET('Vacation Tracker'!$Q45:$AD45,0,EF$4))&lt;&gt;"O",IFERROR(--LEFT(OFFSET('Vacation Tracker'!$Q45:$AD45,0,EF$4),LEN(OFFSET('Vacation Tracker'!$Q45:$AD45,0,EF$4))-1),0)))</f>
        <v>0</v>
      </c>
      <c r="EI42" s="26">
        <f t="array" aca="1" ref="EI42" ca="1">SUM(IF(RIGHT(OFFSET('Vacation Tracker'!$Q45:$AD45,0,EF$4))=EI$8,IFERROR(--LEFT(OFFSET('Vacation Tracker'!$Q45:$AD45,0,EF$4),LEN(OFFSET('Vacation Tracker'!$Q45:$AD45,0,EF$4))-1),0)))</f>
        <v>0</v>
      </c>
      <c r="EJ42" s="23">
        <f ca="1">SUM(OFFSET('Vacation Tracker'!$Q45:$AD45,0,EJ$4))</f>
        <v>0</v>
      </c>
      <c r="EK42" s="26">
        <f t="shared" ref="EK42" ca="1" si="1922">EJ42-EL42</f>
        <v>0</v>
      </c>
      <c r="EL42" s="26">
        <f t="array" aca="1" ref="EL42" ca="1">SUM(IF(RIGHT(OFFSET('Vacation Tracker'!$Q45:$AD45,0,EJ$4))&lt;&gt;"O",IFERROR(--LEFT(OFFSET('Vacation Tracker'!$Q45:$AD45,0,EJ$4),LEN(OFFSET('Vacation Tracker'!$Q45:$AD45,0,EJ$4))-1),0)))</f>
        <v>0</v>
      </c>
      <c r="EM42" s="26">
        <f t="array" aca="1" ref="EM42" ca="1">SUM(IF(RIGHT(OFFSET('Vacation Tracker'!$Q45:$AD45,0,EJ$4))=EM$8,IFERROR(--LEFT(OFFSET('Vacation Tracker'!$Q45:$AD45,0,EJ$4),LEN(OFFSET('Vacation Tracker'!$Q45:$AD45,0,EJ$4))-1),0)))</f>
        <v>0</v>
      </c>
      <c r="EN42" s="23">
        <f ca="1">SUM(OFFSET('Vacation Tracker'!$Q45:$AD45,0,EN$4))</f>
        <v>0</v>
      </c>
      <c r="EO42" s="26">
        <f t="shared" ref="EO42" ca="1" si="1923">EN42-EP42</f>
        <v>0</v>
      </c>
      <c r="EP42" s="26">
        <f t="array" aca="1" ref="EP42" ca="1">SUM(IF(RIGHT(OFFSET('Vacation Tracker'!$Q45:$AD45,0,EN$4))&lt;&gt;"O",IFERROR(--LEFT(OFFSET('Vacation Tracker'!$Q45:$AD45,0,EN$4),LEN(OFFSET('Vacation Tracker'!$Q45:$AD45,0,EN$4))-1),0)))</f>
        <v>0</v>
      </c>
      <c r="EQ42" s="26">
        <f t="array" aca="1" ref="EQ42" ca="1">SUM(IF(RIGHT(OFFSET('Vacation Tracker'!$Q45:$AD45,0,EN$4))=EQ$8,IFERROR(--LEFT(OFFSET('Vacation Tracker'!$Q45:$AD45,0,EN$4),LEN(OFFSET('Vacation Tracker'!$Q45:$AD45,0,EN$4))-1),0)))</f>
        <v>0</v>
      </c>
      <c r="ER42" s="23">
        <f ca="1">SUM(OFFSET('Vacation Tracker'!$Q45:$AD45,0,ER$4))</f>
        <v>0</v>
      </c>
      <c r="ES42" s="26">
        <f t="shared" ref="ES42" ca="1" si="1924">ER42-ET42</f>
        <v>0</v>
      </c>
      <c r="ET42" s="26">
        <f t="array" aca="1" ref="ET42" ca="1">SUM(IF(RIGHT(OFFSET('Vacation Tracker'!$Q45:$AD45,0,ER$4))&lt;&gt;"O",IFERROR(--LEFT(OFFSET('Vacation Tracker'!$Q45:$AD45,0,ER$4),LEN(OFFSET('Vacation Tracker'!$Q45:$AD45,0,ER$4))-1),0)))</f>
        <v>0</v>
      </c>
      <c r="EU42" s="26">
        <f t="array" aca="1" ref="EU42" ca="1">SUM(IF(RIGHT(OFFSET('Vacation Tracker'!$Q45:$AD45,0,ER$4))=EU$8,IFERROR(--LEFT(OFFSET('Vacation Tracker'!$Q45:$AD45,0,ER$4),LEN(OFFSET('Vacation Tracker'!$Q45:$AD45,0,ER$4))-1),0)))</f>
        <v>0</v>
      </c>
      <c r="EV42" s="23">
        <f ca="1">SUM(OFFSET('Vacation Tracker'!$Q45:$AD45,0,EV$4))</f>
        <v>0</v>
      </c>
      <c r="EW42" s="26">
        <f t="shared" ref="EW42" ca="1" si="1925">EV42-EX42</f>
        <v>0</v>
      </c>
      <c r="EX42" s="26">
        <f t="array" aca="1" ref="EX42" ca="1">SUM(IF(RIGHT(OFFSET('Vacation Tracker'!$Q45:$AD45,0,EV$4))&lt;&gt;"O",IFERROR(--LEFT(OFFSET('Vacation Tracker'!$Q45:$AD45,0,EV$4),LEN(OFFSET('Vacation Tracker'!$Q45:$AD45,0,EV$4))-1),0)))</f>
        <v>0</v>
      </c>
      <c r="EY42" s="26">
        <f t="array" aca="1" ref="EY42" ca="1">SUM(IF(RIGHT(OFFSET('Vacation Tracker'!$Q45:$AD45,0,EV$4))=EY$8,IFERROR(--LEFT(OFFSET('Vacation Tracker'!$Q45:$AD45,0,EV$4),LEN(OFFSET('Vacation Tracker'!$Q45:$AD45,0,EV$4))-1),0)))</f>
        <v>0</v>
      </c>
      <c r="EZ42" s="23">
        <f ca="1">SUM(OFFSET('Vacation Tracker'!$Q45:$AD45,0,EZ$4))</f>
        <v>0</v>
      </c>
      <c r="FA42" s="26">
        <f t="shared" ref="FA42" ca="1" si="1926">EZ42-FB42</f>
        <v>0</v>
      </c>
      <c r="FB42" s="26">
        <f t="array" aca="1" ref="FB42" ca="1">SUM(IF(RIGHT(OFFSET('Vacation Tracker'!$Q45:$AD45,0,EZ$4))&lt;&gt;"O",IFERROR(--LEFT(OFFSET('Vacation Tracker'!$Q45:$AD45,0,EZ$4),LEN(OFFSET('Vacation Tracker'!$Q45:$AD45,0,EZ$4))-1),0)))</f>
        <v>0</v>
      </c>
      <c r="FC42" s="26">
        <f t="array" aca="1" ref="FC42" ca="1">SUM(IF(RIGHT(OFFSET('Vacation Tracker'!$Q45:$AD45,0,EZ$4))=FC$8,IFERROR(--LEFT(OFFSET('Vacation Tracker'!$Q45:$AD45,0,EZ$4),LEN(OFFSET('Vacation Tracker'!$Q45:$AD45,0,EZ$4))-1),0)))</f>
        <v>0</v>
      </c>
      <c r="FD42" s="23">
        <f ca="1">SUM(OFFSET('Vacation Tracker'!$Q45:$AD45,0,FD$4))</f>
        <v>0</v>
      </c>
      <c r="FE42" s="26">
        <f t="shared" ref="FE42" ca="1" si="1927">FD42-FF42</f>
        <v>0</v>
      </c>
      <c r="FF42" s="26">
        <f t="array" aca="1" ref="FF42" ca="1">SUM(IF(RIGHT(OFFSET('Vacation Tracker'!$Q45:$AD45,0,FD$4))&lt;&gt;"O",IFERROR(--LEFT(OFFSET('Vacation Tracker'!$Q45:$AD45,0,FD$4),LEN(OFFSET('Vacation Tracker'!$Q45:$AD45,0,FD$4))-1),0)))</f>
        <v>0</v>
      </c>
      <c r="FG42" s="26">
        <f t="array" aca="1" ref="FG42" ca="1">SUM(IF(RIGHT(OFFSET('Vacation Tracker'!$Q45:$AD45,0,FD$4))=FG$8,IFERROR(--LEFT(OFFSET('Vacation Tracker'!$Q45:$AD45,0,FD$4),LEN(OFFSET('Vacation Tracker'!$Q45:$AD45,0,FD$4))-1),0)))</f>
        <v>0</v>
      </c>
      <c r="FH42" s="23">
        <f ca="1">SUM(OFFSET('Vacation Tracker'!$Q45:$AD45,0,FH$4))</f>
        <v>0</v>
      </c>
      <c r="FI42" s="26">
        <f t="shared" ref="FI42" ca="1" si="1928">FH42-FJ42</f>
        <v>0</v>
      </c>
      <c r="FJ42" s="26">
        <f t="array" aca="1" ref="FJ42" ca="1">SUM(IF(RIGHT(OFFSET('Vacation Tracker'!$Q45:$AD45,0,FH$4))&lt;&gt;"O",IFERROR(--LEFT(OFFSET('Vacation Tracker'!$Q45:$AD45,0,FH$4),LEN(OFFSET('Vacation Tracker'!$Q45:$AD45,0,FH$4))-1),0)))</f>
        <v>0</v>
      </c>
      <c r="FK42" s="26">
        <f t="array" aca="1" ref="FK42" ca="1">SUM(IF(RIGHT(OFFSET('Vacation Tracker'!$Q45:$AD45,0,FH$4))=FK$8,IFERROR(--LEFT(OFFSET('Vacation Tracker'!$Q45:$AD45,0,FH$4),LEN(OFFSET('Vacation Tracker'!$Q45:$AD45,0,FH$4))-1),0)))</f>
        <v>0</v>
      </c>
      <c r="FL42" s="23">
        <f ca="1">SUM(OFFSET('Vacation Tracker'!$Q45:$AD45,0,FL$4))</f>
        <v>0</v>
      </c>
      <c r="FM42" s="26">
        <f t="shared" ref="FM42" ca="1" si="1929">FL42-FN42</f>
        <v>0</v>
      </c>
      <c r="FN42" s="26">
        <f t="array" aca="1" ref="FN42" ca="1">SUM(IF(RIGHT(OFFSET('Vacation Tracker'!$Q45:$AD45,0,FL$4))&lt;&gt;"O",IFERROR(--LEFT(OFFSET('Vacation Tracker'!$Q45:$AD45,0,FL$4),LEN(OFFSET('Vacation Tracker'!$Q45:$AD45,0,FL$4))-1),0)))</f>
        <v>0</v>
      </c>
      <c r="FO42" s="26">
        <f t="array" aca="1" ref="FO42" ca="1">SUM(IF(RIGHT(OFFSET('Vacation Tracker'!$Q45:$AD45,0,FL$4))=FO$8,IFERROR(--LEFT(OFFSET('Vacation Tracker'!$Q45:$AD45,0,FL$4),LEN(OFFSET('Vacation Tracker'!$Q45:$AD45,0,FL$4))-1),0)))</f>
        <v>0</v>
      </c>
      <c r="FP42" s="23">
        <f ca="1">SUM(OFFSET('Vacation Tracker'!$Q45:$AD45,0,FP$4))</f>
        <v>0</v>
      </c>
      <c r="FQ42" s="26">
        <f t="shared" ref="FQ42" ca="1" si="1930">FP42-FR42</f>
        <v>0</v>
      </c>
      <c r="FR42" s="26">
        <f t="array" aca="1" ref="FR42" ca="1">SUM(IF(RIGHT(OFFSET('Vacation Tracker'!$Q45:$AD45,0,FP$4))&lt;&gt;"O",IFERROR(--LEFT(OFFSET('Vacation Tracker'!$Q45:$AD45,0,FP$4),LEN(OFFSET('Vacation Tracker'!$Q45:$AD45,0,FP$4))-1),0)))</f>
        <v>0</v>
      </c>
      <c r="FS42" s="26">
        <f t="array" aca="1" ref="FS42" ca="1">SUM(IF(RIGHT(OFFSET('Vacation Tracker'!$Q45:$AD45,0,FP$4))=FS$8,IFERROR(--LEFT(OFFSET('Vacation Tracker'!$Q45:$AD45,0,FP$4),LEN(OFFSET('Vacation Tracker'!$Q45:$AD45,0,FP$4))-1),0)))</f>
        <v>0</v>
      </c>
      <c r="FT42" s="23">
        <f ca="1">SUM(OFFSET('Vacation Tracker'!$Q45:$AD45,0,FT$4))</f>
        <v>0</v>
      </c>
      <c r="FU42" s="26">
        <f t="shared" ref="FU42" ca="1" si="1931">FT42-FV42</f>
        <v>0</v>
      </c>
      <c r="FV42" s="26">
        <f t="array" aca="1" ref="FV42" ca="1">SUM(IF(RIGHT(OFFSET('Vacation Tracker'!$Q45:$AD45,0,FT$4))&lt;&gt;"O",IFERROR(--LEFT(OFFSET('Vacation Tracker'!$Q45:$AD45,0,FT$4),LEN(OFFSET('Vacation Tracker'!$Q45:$AD45,0,FT$4))-1),0)))</f>
        <v>0</v>
      </c>
      <c r="FW42" s="26">
        <f t="array" aca="1" ref="FW42" ca="1">SUM(IF(RIGHT(OFFSET('Vacation Tracker'!$Q45:$AD45,0,FT$4))=FW$8,IFERROR(--LEFT(OFFSET('Vacation Tracker'!$Q45:$AD45,0,FT$4),LEN(OFFSET('Vacation Tracker'!$Q45:$AD45,0,FT$4))-1),0)))</f>
        <v>0</v>
      </c>
      <c r="FX42" s="23">
        <f ca="1">SUM(OFFSET('Vacation Tracker'!$Q45:$AD45,0,FX$4))</f>
        <v>0</v>
      </c>
      <c r="FY42" s="26">
        <f t="shared" ref="FY42" ca="1" si="1932">FX42-FZ42</f>
        <v>0</v>
      </c>
      <c r="FZ42" s="26">
        <f t="array" aca="1" ref="FZ42" ca="1">SUM(IF(RIGHT(OFFSET('Vacation Tracker'!$Q45:$AD45,0,FX$4))&lt;&gt;"O",IFERROR(--LEFT(OFFSET('Vacation Tracker'!$Q45:$AD45,0,FX$4),LEN(OFFSET('Vacation Tracker'!$Q45:$AD45,0,FX$4))-1),0)))</f>
        <v>0</v>
      </c>
      <c r="GA42" s="26">
        <f t="array" aca="1" ref="GA42" ca="1">SUM(IF(RIGHT(OFFSET('Vacation Tracker'!$Q45:$AD45,0,FX$4))=GA$8,IFERROR(--LEFT(OFFSET('Vacation Tracker'!$Q45:$AD45,0,FX$4),LEN(OFFSET('Vacation Tracker'!$Q45:$AD45,0,FX$4))-1),0)))</f>
        <v>0</v>
      </c>
      <c r="GB42" s="23">
        <f ca="1">SUM(OFFSET('Vacation Tracker'!$Q45:$AD45,0,GB$4))</f>
        <v>0</v>
      </c>
      <c r="GC42" s="26">
        <f t="shared" ref="GC42" ca="1" si="1933">GB42-GD42</f>
        <v>0</v>
      </c>
      <c r="GD42" s="26">
        <f t="array" aca="1" ref="GD42" ca="1">SUM(IF(RIGHT(OFFSET('Vacation Tracker'!$Q45:$AD45,0,GB$4))&lt;&gt;"O",IFERROR(--LEFT(OFFSET('Vacation Tracker'!$Q45:$AD45,0,GB$4),LEN(OFFSET('Vacation Tracker'!$Q45:$AD45,0,GB$4))-1),0)))</f>
        <v>0</v>
      </c>
      <c r="GE42" s="26">
        <f t="array" aca="1" ref="GE42" ca="1">SUM(IF(RIGHT(OFFSET('Vacation Tracker'!$Q45:$AD45,0,GB$4))=GE$8,IFERROR(--LEFT(OFFSET('Vacation Tracker'!$Q45:$AD45,0,GB$4),LEN(OFFSET('Vacation Tracker'!$Q45:$AD45,0,GB$4))-1),0)))</f>
        <v>0</v>
      </c>
      <c r="GF42" s="23">
        <f ca="1">SUM(OFFSET('Vacation Tracker'!$Q45:$AD45,0,GF$4))</f>
        <v>0</v>
      </c>
      <c r="GG42" s="26">
        <f t="shared" ref="GG42" ca="1" si="1934">GF42-GH42</f>
        <v>0</v>
      </c>
      <c r="GH42" s="26">
        <f t="array" aca="1" ref="GH42" ca="1">SUM(IF(RIGHT(OFFSET('Vacation Tracker'!$Q45:$AD45,0,GF$4))&lt;&gt;"O",IFERROR(--LEFT(OFFSET('Vacation Tracker'!$Q45:$AD45,0,GF$4),LEN(OFFSET('Vacation Tracker'!$Q45:$AD45,0,GF$4))-1),0)))</f>
        <v>0</v>
      </c>
      <c r="GI42" s="26">
        <f t="array" aca="1" ref="GI42" ca="1">SUM(IF(RIGHT(OFFSET('Vacation Tracker'!$Q45:$AD45,0,GF$4))=GI$8,IFERROR(--LEFT(OFFSET('Vacation Tracker'!$Q45:$AD45,0,GF$4),LEN(OFFSET('Vacation Tracker'!$Q45:$AD45,0,GF$4))-1),0)))</f>
        <v>0</v>
      </c>
      <c r="GJ42" s="23">
        <f ca="1">SUM(OFFSET('Vacation Tracker'!$Q45:$AD45,0,GJ$4))</f>
        <v>0</v>
      </c>
      <c r="GK42" s="26">
        <f t="shared" ref="GK42" ca="1" si="1935">GJ42-GL42</f>
        <v>0</v>
      </c>
      <c r="GL42" s="26">
        <f t="array" aca="1" ref="GL42" ca="1">SUM(IF(RIGHT(OFFSET('Vacation Tracker'!$Q45:$AD45,0,GJ$4))&lt;&gt;"O",IFERROR(--LEFT(OFFSET('Vacation Tracker'!$Q45:$AD45,0,GJ$4),LEN(OFFSET('Vacation Tracker'!$Q45:$AD45,0,GJ$4))-1),0)))</f>
        <v>0</v>
      </c>
      <c r="GM42" s="26">
        <f t="array" aca="1" ref="GM42" ca="1">SUM(IF(RIGHT(OFFSET('Vacation Tracker'!$Q45:$AD45,0,GJ$4))=GM$8,IFERROR(--LEFT(OFFSET('Vacation Tracker'!$Q45:$AD45,0,GJ$4),LEN(OFFSET('Vacation Tracker'!$Q45:$AD45,0,GJ$4))-1),0)))</f>
        <v>0</v>
      </c>
      <c r="GN42" s="23">
        <f ca="1">SUM(OFFSET('Vacation Tracker'!$Q45:$AD45,0,GN$4))</f>
        <v>0</v>
      </c>
      <c r="GO42" s="26">
        <f t="shared" ref="GO42" ca="1" si="1936">GN42-GP42</f>
        <v>0</v>
      </c>
      <c r="GP42" s="26">
        <f t="array" aca="1" ref="GP42" ca="1">SUM(IF(RIGHT(OFFSET('Vacation Tracker'!$Q45:$AD45,0,GN$4))&lt;&gt;"O",IFERROR(--LEFT(OFFSET('Vacation Tracker'!$Q45:$AD45,0,GN$4),LEN(OFFSET('Vacation Tracker'!$Q45:$AD45,0,GN$4))-1),0)))</f>
        <v>0</v>
      </c>
      <c r="GQ42" s="26">
        <f t="array" aca="1" ref="GQ42" ca="1">SUM(IF(RIGHT(OFFSET('Vacation Tracker'!$Q45:$AD45,0,GN$4))=GQ$8,IFERROR(--LEFT(OFFSET('Vacation Tracker'!$Q45:$AD45,0,GN$4),LEN(OFFSET('Vacation Tracker'!$Q45:$AD45,0,GN$4))-1),0)))</f>
        <v>0</v>
      </c>
      <c r="GR42" s="23">
        <f ca="1">SUM(OFFSET('Vacation Tracker'!$Q45:$AD45,0,GR$4))</f>
        <v>0</v>
      </c>
      <c r="GS42" s="26">
        <f t="shared" ref="GS42" ca="1" si="1937">GR42-GT42</f>
        <v>0</v>
      </c>
      <c r="GT42" s="26">
        <f t="array" aca="1" ref="GT42" ca="1">SUM(IF(RIGHT(OFFSET('Vacation Tracker'!$Q45:$AD45,0,GR$4))&lt;&gt;"O",IFERROR(--LEFT(OFFSET('Vacation Tracker'!$Q45:$AD45,0,GR$4),LEN(OFFSET('Vacation Tracker'!$Q45:$AD45,0,GR$4))-1),0)))</f>
        <v>0</v>
      </c>
      <c r="GU42" s="26">
        <f t="array" aca="1" ref="GU42" ca="1">SUM(IF(RIGHT(OFFSET('Vacation Tracker'!$Q45:$AD45,0,GR$4))=GU$8,IFERROR(--LEFT(OFFSET('Vacation Tracker'!$Q45:$AD45,0,GR$4),LEN(OFFSET('Vacation Tracker'!$Q45:$AD45,0,GR$4))-1),0)))</f>
        <v>0</v>
      </c>
      <c r="GV42" s="23">
        <f ca="1">SUM(OFFSET('Vacation Tracker'!$Q45:$AD45,0,GV$4))</f>
        <v>0</v>
      </c>
      <c r="GW42" s="26">
        <f t="shared" ref="GW42" ca="1" si="1938">GV42-GX42</f>
        <v>0</v>
      </c>
      <c r="GX42" s="26">
        <f t="array" aca="1" ref="GX42" ca="1">SUM(IF(RIGHT(OFFSET('Vacation Tracker'!$Q45:$AD45,0,GV$4))&lt;&gt;"O",IFERROR(--LEFT(OFFSET('Vacation Tracker'!$Q45:$AD45,0,GV$4),LEN(OFFSET('Vacation Tracker'!$Q45:$AD45,0,GV$4))-1),0)))</f>
        <v>0</v>
      </c>
      <c r="GY42" s="26">
        <f t="array" aca="1" ref="GY42" ca="1">SUM(IF(RIGHT(OFFSET('Vacation Tracker'!$Q45:$AD45,0,GV$4))=GY$8,IFERROR(--LEFT(OFFSET('Vacation Tracker'!$Q45:$AD45,0,GV$4),LEN(OFFSET('Vacation Tracker'!$Q45:$AD45,0,GV$4))-1),0)))</f>
        <v>0</v>
      </c>
      <c r="GZ42" s="23">
        <f ca="1">SUM(OFFSET('Vacation Tracker'!$Q45:$AD45,0,GZ$4))</f>
        <v>0</v>
      </c>
      <c r="HA42" s="26">
        <f t="shared" ref="HA42" ca="1" si="1939">GZ42-HB42</f>
        <v>0</v>
      </c>
      <c r="HB42" s="26">
        <f t="array" aca="1" ref="HB42" ca="1">SUM(IF(RIGHT(OFFSET('Vacation Tracker'!$Q45:$AD45,0,GZ$4))&lt;&gt;"O",IFERROR(--LEFT(OFFSET('Vacation Tracker'!$Q45:$AD45,0,GZ$4),LEN(OFFSET('Vacation Tracker'!$Q45:$AD45,0,GZ$4))-1),0)))</f>
        <v>0</v>
      </c>
      <c r="HC42" s="26">
        <f t="array" aca="1" ref="HC42" ca="1">SUM(IF(RIGHT(OFFSET('Vacation Tracker'!$Q45:$AD45,0,GZ$4))=HC$8,IFERROR(--LEFT(OFFSET('Vacation Tracker'!$Q45:$AD45,0,GZ$4),LEN(OFFSET('Vacation Tracker'!$Q45:$AD45,0,GZ$4))-1),0)))</f>
        <v>0</v>
      </c>
      <c r="HD42" s="23">
        <f ca="1">SUM(OFFSET('Vacation Tracker'!$Q45:$AD45,0,HD$4))</f>
        <v>0</v>
      </c>
      <c r="HE42" s="26">
        <f t="shared" ref="HE42" ca="1" si="1940">HD42-HF42</f>
        <v>0</v>
      </c>
      <c r="HF42" s="26">
        <f t="array" aca="1" ref="HF42" ca="1">SUM(IF(RIGHT(OFFSET('Vacation Tracker'!$Q45:$AD45,0,HD$4))&lt;&gt;"O",IFERROR(--LEFT(OFFSET('Vacation Tracker'!$Q45:$AD45,0,HD$4),LEN(OFFSET('Vacation Tracker'!$Q45:$AD45,0,HD$4))-1),0)))</f>
        <v>0</v>
      </c>
      <c r="HG42" s="26">
        <f t="array" aca="1" ref="HG42" ca="1">SUM(IF(RIGHT(OFFSET('Vacation Tracker'!$Q45:$AD45,0,HD$4))=HG$8,IFERROR(--LEFT(OFFSET('Vacation Tracker'!$Q45:$AD45,0,HD$4),LEN(OFFSET('Vacation Tracker'!$Q45:$AD45,0,HD$4))-1),0)))</f>
        <v>0</v>
      </c>
      <c r="HH42" s="23">
        <f ca="1">SUM(OFFSET('Vacation Tracker'!$Q45:$AD45,0,HH$4))</f>
        <v>0</v>
      </c>
      <c r="HI42" s="26">
        <f t="shared" ref="HI42" ca="1" si="1941">HH42-HJ42</f>
        <v>0</v>
      </c>
      <c r="HJ42" s="26">
        <f t="array" aca="1" ref="HJ42" ca="1">SUM(IF(RIGHT(OFFSET('Vacation Tracker'!$Q45:$AD45,0,HH$4))&lt;&gt;"O",IFERROR(--LEFT(OFFSET('Vacation Tracker'!$Q45:$AD45,0,HH$4),LEN(OFFSET('Vacation Tracker'!$Q45:$AD45,0,HH$4))-1),0)))</f>
        <v>0</v>
      </c>
      <c r="HK42" s="26">
        <f t="array" aca="1" ref="HK42" ca="1">SUM(IF(RIGHT(OFFSET('Vacation Tracker'!$Q45:$AD45,0,HH$4))=HK$8,IFERROR(--LEFT(OFFSET('Vacation Tracker'!$Q45:$AD45,0,HH$4),LEN(OFFSET('Vacation Tracker'!$Q45:$AD45,0,HH$4))-1),0)))</f>
        <v>0</v>
      </c>
      <c r="HL42" s="23">
        <f ca="1">SUM(OFFSET('Vacation Tracker'!$Q45:$AD45,0,HL$4))</f>
        <v>0</v>
      </c>
      <c r="HM42" s="26">
        <f t="shared" ref="HM42" ca="1" si="1942">HL42-HN42</f>
        <v>0</v>
      </c>
      <c r="HN42" s="26">
        <f t="array" aca="1" ref="HN42" ca="1">SUM(IF(RIGHT(OFFSET('Vacation Tracker'!$Q45:$AD45,0,HL$4))&lt;&gt;"O",IFERROR(--LEFT(OFFSET('Vacation Tracker'!$Q45:$AD45,0,HL$4),LEN(OFFSET('Vacation Tracker'!$Q45:$AD45,0,HL$4))-1),0)))</f>
        <v>0</v>
      </c>
      <c r="HO42" s="26">
        <f t="array" aca="1" ref="HO42" ca="1">SUM(IF(RIGHT(OFFSET('Vacation Tracker'!$Q45:$AD45,0,HL$4))=HO$8,IFERROR(--LEFT(OFFSET('Vacation Tracker'!$Q45:$AD45,0,HL$4),LEN(OFFSET('Vacation Tracker'!$Q45:$AD45,0,HL$4))-1),0)))</f>
        <v>0</v>
      </c>
      <c r="HP42" s="23">
        <f ca="1">SUM(OFFSET('Vacation Tracker'!$Q45:$AD45,0,HP$4))</f>
        <v>0</v>
      </c>
      <c r="HQ42" s="26">
        <f t="shared" ref="HQ42" ca="1" si="1943">HP42-HR42</f>
        <v>0</v>
      </c>
      <c r="HR42" s="26">
        <f t="array" aca="1" ref="HR42" ca="1">SUM(IF(RIGHT(OFFSET('Vacation Tracker'!$Q45:$AD45,0,HP$4))&lt;&gt;"O",IFERROR(--LEFT(OFFSET('Vacation Tracker'!$Q45:$AD45,0,HP$4),LEN(OFFSET('Vacation Tracker'!$Q45:$AD45,0,HP$4))-1),0)))</f>
        <v>0</v>
      </c>
      <c r="HS42" s="23">
        <f t="array" aca="1" ref="HS42" ca="1">SUM(IF(RIGHT(OFFSET('Vacation Tracker'!$Q45:$AD45,0,HP$4))=HS$8,IFERROR(--LEFT(OFFSET('Vacation Tracker'!$Q45:$AD45,0,HP$4),LEN(OFFSET('Vacation Tracker'!$Q45:$AD45,0,HP$4))-1),0)))</f>
        <v>0</v>
      </c>
    </row>
    <row r="43" spans="2:227" ht="15" customHeight="1" x14ac:dyDescent="0.2">
      <c r="B43" s="23">
        <f>IF('Vacation Tracker'!B46&lt;&gt;"",'Vacation Tracker'!B46,"")</f>
        <v>35</v>
      </c>
      <c r="C43" s="24" t="str">
        <f>IF('Vacation Tracker'!C46&lt;&gt;"",'Vacation Tracker'!C46,"")</f>
        <v/>
      </c>
      <c r="D43" s="25" t="str">
        <f>IF('Vacation Tracker'!D46&lt;&gt;"",'Vacation Tracker'!D46,"")</f>
        <v/>
      </c>
      <c r="E43" s="25" t="str">
        <f>IF('Vacation Tracker'!E46&lt;&gt;"",'Vacation Tracker'!E46,"")</f>
        <v/>
      </c>
      <c r="F43" s="24" t="str">
        <f>IF('Vacation Tracker'!F46&lt;&gt;"",'Vacation Tracker'!F46,"")</f>
        <v/>
      </c>
      <c r="G43" s="24" t="str">
        <f>IF('Vacation Tracker'!G46&lt;&gt;"",'Vacation Tracker'!G46,"")</f>
        <v/>
      </c>
      <c r="H43" s="23" t="str">
        <f t="shared" si="1280"/>
        <v/>
      </c>
      <c r="I43" s="23" t="str">
        <f t="shared" si="1280"/>
        <v/>
      </c>
      <c r="J43" s="23" t="str">
        <f t="shared" si="1280"/>
        <v/>
      </c>
      <c r="K43" s="23" t="str">
        <f t="shared" si="259"/>
        <v/>
      </c>
      <c r="L43" s="23">
        <f ca="1">SUM(OFFSET('Vacation Tracker'!$Q46:$AD46,0,L$4))</f>
        <v>0</v>
      </c>
      <c r="M43" s="26">
        <f t="shared" ca="1" si="204"/>
        <v>0</v>
      </c>
      <c r="N43" s="26">
        <f t="array" aca="1" ref="N43" ca="1">SUM(IF(RIGHT(OFFSET('Vacation Tracker'!$Q46:$AD46,0,L$4))&lt;&gt;"O",IFERROR(--LEFT(OFFSET('Vacation Tracker'!$Q46:$AD46,0,L$4),LEN(OFFSET('Vacation Tracker'!$Q46:$AD46,0,L$4))-1),0)))</f>
        <v>0</v>
      </c>
      <c r="O43" s="26">
        <f t="array" aca="1" ref="O43" ca="1">SUM(IF(RIGHT(OFFSET('Vacation Tracker'!$Q46:$AD46,0,L$4))=O$8,IFERROR(--LEFT(OFFSET('Vacation Tracker'!$Q46:$AD46,0,L$4),LEN(OFFSET('Vacation Tracker'!$Q46:$AD46,0,L$4))-1),0)))</f>
        <v>0</v>
      </c>
      <c r="P43" s="23">
        <f ca="1">SUM(OFFSET('Vacation Tracker'!$Q46:$AD46,0,P$4))</f>
        <v>0</v>
      </c>
      <c r="Q43" s="26">
        <f t="shared" ca="1" si="205"/>
        <v>0</v>
      </c>
      <c r="R43" s="26">
        <f t="array" aca="1" ref="R43" ca="1">SUM(IF(RIGHT(OFFSET('Vacation Tracker'!$Q46:$AD46,0,P$4))&lt;&gt;"O",IFERROR(--LEFT(OFFSET('Vacation Tracker'!$Q46:$AD46,0,P$4),LEN(OFFSET('Vacation Tracker'!$Q46:$AD46,0,P$4))-1),0)))</f>
        <v>0</v>
      </c>
      <c r="S43" s="26">
        <f t="array" aca="1" ref="S43" ca="1">SUM(IF(RIGHT(OFFSET('Vacation Tracker'!$Q46:$AD46,0,P$4))=S$8,IFERROR(--LEFT(OFFSET('Vacation Tracker'!$Q46:$AD46,0,P$4),LEN(OFFSET('Vacation Tracker'!$Q46:$AD46,0,P$4))-1),0)))</f>
        <v>0</v>
      </c>
      <c r="T43" s="23">
        <f ca="1">SUM(OFFSET('Vacation Tracker'!$Q46:$AD46,0,T$4))</f>
        <v>0</v>
      </c>
      <c r="U43" s="26">
        <f t="shared" ca="1" si="206"/>
        <v>0</v>
      </c>
      <c r="V43" s="26">
        <f t="array" aca="1" ref="V43" ca="1">SUM(IF(RIGHT(OFFSET('Vacation Tracker'!$Q46:$AD46,0,T$4))&lt;&gt;"O",IFERROR(--LEFT(OFFSET('Vacation Tracker'!$Q46:$AD46,0,T$4),LEN(OFFSET('Vacation Tracker'!$Q46:$AD46,0,T$4))-1),0)))</f>
        <v>0</v>
      </c>
      <c r="W43" s="26">
        <f t="array" aca="1" ref="W43" ca="1">SUM(IF(RIGHT(OFFSET('Vacation Tracker'!$Q46:$AD46,0,T$4))=W$8,IFERROR(--LEFT(OFFSET('Vacation Tracker'!$Q46:$AD46,0,T$4),LEN(OFFSET('Vacation Tracker'!$Q46:$AD46,0,T$4))-1),0)))</f>
        <v>0</v>
      </c>
      <c r="X43" s="23">
        <f ca="1">SUM(OFFSET('Vacation Tracker'!$Q46:$AD46,0,X$4))</f>
        <v>0</v>
      </c>
      <c r="Y43" s="26">
        <f t="shared" ref="Y43" ca="1" si="1944">X43-Z43</f>
        <v>0</v>
      </c>
      <c r="Z43" s="26">
        <f t="array" aca="1" ref="Z43" ca="1">SUM(IF(RIGHT(OFFSET('Vacation Tracker'!$Q46:$AD46,0,X$4))&lt;&gt;"O",IFERROR(--LEFT(OFFSET('Vacation Tracker'!$Q46:$AD46,0,X$4),LEN(OFFSET('Vacation Tracker'!$Q46:$AD46,0,X$4))-1),0)))</f>
        <v>0</v>
      </c>
      <c r="AA43" s="26">
        <f t="array" aca="1" ref="AA43" ca="1">SUM(IF(RIGHT(OFFSET('Vacation Tracker'!$Q46:$AD46,0,X$4))=AA$8,IFERROR(--LEFT(OFFSET('Vacation Tracker'!$Q46:$AD46,0,X$4),LEN(OFFSET('Vacation Tracker'!$Q46:$AD46,0,X$4))-1),0)))</f>
        <v>0</v>
      </c>
      <c r="AB43" s="23">
        <f ca="1">SUM(OFFSET('Vacation Tracker'!$Q46:$AD46,0,AB$4))</f>
        <v>0</v>
      </c>
      <c r="AC43" s="26">
        <f t="shared" ref="AC43" ca="1" si="1945">AB43-AD43</f>
        <v>0</v>
      </c>
      <c r="AD43" s="26">
        <f t="array" aca="1" ref="AD43" ca="1">SUM(IF(RIGHT(OFFSET('Vacation Tracker'!$Q46:$AD46,0,AB$4))&lt;&gt;"O",IFERROR(--LEFT(OFFSET('Vacation Tracker'!$Q46:$AD46,0,AB$4),LEN(OFFSET('Vacation Tracker'!$Q46:$AD46,0,AB$4))-1),0)))</f>
        <v>0</v>
      </c>
      <c r="AE43" s="26">
        <f t="array" aca="1" ref="AE43" ca="1">SUM(IF(RIGHT(OFFSET('Vacation Tracker'!$Q46:$AD46,0,AB$4))=AE$8,IFERROR(--LEFT(OFFSET('Vacation Tracker'!$Q46:$AD46,0,AB$4),LEN(OFFSET('Vacation Tracker'!$Q46:$AD46,0,AB$4))-1),0)))</f>
        <v>0</v>
      </c>
      <c r="AF43" s="23">
        <f ca="1">SUM(OFFSET('Vacation Tracker'!$Q46:$AD46,0,AF$4))</f>
        <v>0</v>
      </c>
      <c r="AG43" s="26">
        <f t="shared" ref="AG43" ca="1" si="1946">AF43-AH43</f>
        <v>0</v>
      </c>
      <c r="AH43" s="26">
        <f t="array" aca="1" ref="AH43" ca="1">SUM(IF(RIGHT(OFFSET('Vacation Tracker'!$Q46:$AD46,0,AF$4))&lt;&gt;"O",IFERROR(--LEFT(OFFSET('Vacation Tracker'!$Q46:$AD46,0,AF$4),LEN(OFFSET('Vacation Tracker'!$Q46:$AD46,0,AF$4))-1),0)))</f>
        <v>0</v>
      </c>
      <c r="AI43" s="26">
        <f t="array" aca="1" ref="AI43" ca="1">SUM(IF(RIGHT(OFFSET('Vacation Tracker'!$Q46:$AD46,0,AF$4))=AI$8,IFERROR(--LEFT(OFFSET('Vacation Tracker'!$Q46:$AD46,0,AF$4),LEN(OFFSET('Vacation Tracker'!$Q46:$AD46,0,AF$4))-1),0)))</f>
        <v>0</v>
      </c>
      <c r="AJ43" s="23">
        <f ca="1">SUM(OFFSET('Vacation Tracker'!$Q46:$AD46,0,AJ$4))</f>
        <v>0</v>
      </c>
      <c r="AK43" s="26">
        <f t="shared" ref="AK43" ca="1" si="1947">AJ43-AL43</f>
        <v>0</v>
      </c>
      <c r="AL43" s="26">
        <f t="array" aca="1" ref="AL43" ca="1">SUM(IF(RIGHT(OFFSET('Vacation Tracker'!$Q46:$AD46,0,AJ$4))&lt;&gt;"O",IFERROR(--LEFT(OFFSET('Vacation Tracker'!$Q46:$AD46,0,AJ$4),LEN(OFFSET('Vacation Tracker'!$Q46:$AD46,0,AJ$4))-1),0)))</f>
        <v>0</v>
      </c>
      <c r="AM43" s="26">
        <f t="array" aca="1" ref="AM43" ca="1">SUM(IF(RIGHT(OFFSET('Vacation Tracker'!$Q46:$AD46,0,AJ$4))=AM$8,IFERROR(--LEFT(OFFSET('Vacation Tracker'!$Q46:$AD46,0,AJ$4),LEN(OFFSET('Vacation Tracker'!$Q46:$AD46,0,AJ$4))-1),0)))</f>
        <v>0</v>
      </c>
      <c r="AN43" s="23">
        <f ca="1">SUM(OFFSET('Vacation Tracker'!$Q46:$AD46,0,AN$4))</f>
        <v>0</v>
      </c>
      <c r="AO43" s="26">
        <f t="shared" ref="AO43" ca="1" si="1948">AN43-AP43</f>
        <v>0</v>
      </c>
      <c r="AP43" s="26">
        <f t="array" aca="1" ref="AP43" ca="1">SUM(IF(RIGHT(OFFSET('Vacation Tracker'!$Q46:$AD46,0,AN$4))&lt;&gt;"O",IFERROR(--LEFT(OFFSET('Vacation Tracker'!$Q46:$AD46,0,AN$4),LEN(OFFSET('Vacation Tracker'!$Q46:$AD46,0,AN$4))-1),0)))</f>
        <v>0</v>
      </c>
      <c r="AQ43" s="26">
        <f t="array" aca="1" ref="AQ43" ca="1">SUM(IF(RIGHT(OFFSET('Vacation Tracker'!$Q46:$AD46,0,AN$4))=AQ$8,IFERROR(--LEFT(OFFSET('Vacation Tracker'!$Q46:$AD46,0,AN$4),LEN(OFFSET('Vacation Tracker'!$Q46:$AD46,0,AN$4))-1),0)))</f>
        <v>0</v>
      </c>
      <c r="AR43" s="23">
        <f ca="1">SUM(OFFSET('Vacation Tracker'!$Q46:$AD46,0,AR$4))</f>
        <v>0</v>
      </c>
      <c r="AS43" s="26">
        <f t="shared" ref="AS43" ca="1" si="1949">AR43-AT43</f>
        <v>0</v>
      </c>
      <c r="AT43" s="26">
        <f t="array" aca="1" ref="AT43" ca="1">SUM(IF(RIGHT(OFFSET('Vacation Tracker'!$Q46:$AD46,0,AR$4))&lt;&gt;"O",IFERROR(--LEFT(OFFSET('Vacation Tracker'!$Q46:$AD46,0,AR$4),LEN(OFFSET('Vacation Tracker'!$Q46:$AD46,0,AR$4))-1),0)))</f>
        <v>0</v>
      </c>
      <c r="AU43" s="26">
        <f t="array" aca="1" ref="AU43" ca="1">SUM(IF(RIGHT(OFFSET('Vacation Tracker'!$Q46:$AD46,0,AR$4))=AU$8,IFERROR(--LEFT(OFFSET('Vacation Tracker'!$Q46:$AD46,0,AR$4),LEN(OFFSET('Vacation Tracker'!$Q46:$AD46,0,AR$4))-1),0)))</f>
        <v>0</v>
      </c>
      <c r="AV43" s="23">
        <f ca="1">SUM(OFFSET('Vacation Tracker'!$Q46:$AD46,0,AV$4))</f>
        <v>0</v>
      </c>
      <c r="AW43" s="26">
        <f t="shared" ref="AW43" ca="1" si="1950">AV43-AX43</f>
        <v>0</v>
      </c>
      <c r="AX43" s="26">
        <f t="array" aca="1" ref="AX43" ca="1">SUM(IF(RIGHT(OFFSET('Vacation Tracker'!$Q46:$AD46,0,AV$4))&lt;&gt;"O",IFERROR(--LEFT(OFFSET('Vacation Tracker'!$Q46:$AD46,0,AV$4),LEN(OFFSET('Vacation Tracker'!$Q46:$AD46,0,AV$4))-1),0)))</f>
        <v>0</v>
      </c>
      <c r="AY43" s="26">
        <f t="array" aca="1" ref="AY43" ca="1">SUM(IF(RIGHT(OFFSET('Vacation Tracker'!$Q46:$AD46,0,AV$4))=AY$8,IFERROR(--LEFT(OFFSET('Vacation Tracker'!$Q46:$AD46,0,AV$4),LEN(OFFSET('Vacation Tracker'!$Q46:$AD46,0,AV$4))-1),0)))</f>
        <v>0</v>
      </c>
      <c r="AZ43" s="23">
        <f ca="1">SUM(OFFSET('Vacation Tracker'!$Q46:$AD46,0,AZ$4))</f>
        <v>0</v>
      </c>
      <c r="BA43" s="26">
        <f t="shared" ref="BA43" ca="1" si="1951">AZ43-BB43</f>
        <v>0</v>
      </c>
      <c r="BB43" s="26">
        <f t="array" aca="1" ref="BB43" ca="1">SUM(IF(RIGHT(OFFSET('Vacation Tracker'!$Q46:$AD46,0,AZ$4))&lt;&gt;"O",IFERROR(--LEFT(OFFSET('Vacation Tracker'!$Q46:$AD46,0,AZ$4),LEN(OFFSET('Vacation Tracker'!$Q46:$AD46,0,AZ$4))-1),0)))</f>
        <v>0</v>
      </c>
      <c r="BC43" s="26">
        <f t="array" aca="1" ref="BC43" ca="1">SUM(IF(RIGHT(OFFSET('Vacation Tracker'!$Q46:$AD46,0,AZ$4))=BC$8,IFERROR(--LEFT(OFFSET('Vacation Tracker'!$Q46:$AD46,0,AZ$4),LEN(OFFSET('Vacation Tracker'!$Q46:$AD46,0,AZ$4))-1),0)))</f>
        <v>0</v>
      </c>
      <c r="BD43" s="23">
        <f ca="1">SUM(OFFSET('Vacation Tracker'!$Q46:$AD46,0,BD$4))</f>
        <v>0</v>
      </c>
      <c r="BE43" s="26">
        <f t="shared" ref="BE43" ca="1" si="1952">BD43-BF43</f>
        <v>0</v>
      </c>
      <c r="BF43" s="26">
        <f t="array" aca="1" ref="BF43" ca="1">SUM(IF(RIGHT(OFFSET('Vacation Tracker'!$Q46:$AD46,0,BD$4))&lt;&gt;"O",IFERROR(--LEFT(OFFSET('Vacation Tracker'!$Q46:$AD46,0,BD$4),LEN(OFFSET('Vacation Tracker'!$Q46:$AD46,0,BD$4))-1),0)))</f>
        <v>0</v>
      </c>
      <c r="BG43" s="26">
        <f t="array" aca="1" ref="BG43" ca="1">SUM(IF(RIGHT(OFFSET('Vacation Tracker'!$Q46:$AD46,0,BD$4))=BG$8,IFERROR(--LEFT(OFFSET('Vacation Tracker'!$Q46:$AD46,0,BD$4),LEN(OFFSET('Vacation Tracker'!$Q46:$AD46,0,BD$4))-1),0)))</f>
        <v>0</v>
      </c>
      <c r="BH43" s="23">
        <f ca="1">SUM(OFFSET('Vacation Tracker'!$Q46:$AD46,0,BH$4))</f>
        <v>0</v>
      </c>
      <c r="BI43" s="26">
        <f t="shared" ref="BI43" ca="1" si="1953">BH43-BJ43</f>
        <v>0</v>
      </c>
      <c r="BJ43" s="26">
        <f t="array" aca="1" ref="BJ43" ca="1">SUM(IF(RIGHT(OFFSET('Vacation Tracker'!$Q46:$AD46,0,BH$4))&lt;&gt;"O",IFERROR(--LEFT(OFFSET('Vacation Tracker'!$Q46:$AD46,0,BH$4),LEN(OFFSET('Vacation Tracker'!$Q46:$AD46,0,BH$4))-1),0)))</f>
        <v>0</v>
      </c>
      <c r="BK43" s="26">
        <f t="array" aca="1" ref="BK43" ca="1">SUM(IF(RIGHT(OFFSET('Vacation Tracker'!$Q46:$AD46,0,BH$4))=BK$8,IFERROR(--LEFT(OFFSET('Vacation Tracker'!$Q46:$AD46,0,BH$4),LEN(OFFSET('Vacation Tracker'!$Q46:$AD46,0,BH$4))-1),0)))</f>
        <v>0</v>
      </c>
      <c r="BL43" s="23">
        <f ca="1">SUM(OFFSET('Vacation Tracker'!$Q46:$AD46,0,BL$4))</f>
        <v>0</v>
      </c>
      <c r="BM43" s="26">
        <f t="shared" ref="BM43" ca="1" si="1954">BL43-BN43</f>
        <v>0</v>
      </c>
      <c r="BN43" s="26">
        <f t="array" aca="1" ref="BN43" ca="1">SUM(IF(RIGHT(OFFSET('Vacation Tracker'!$Q46:$AD46,0,BL$4))&lt;&gt;"O",IFERROR(--LEFT(OFFSET('Vacation Tracker'!$Q46:$AD46,0,BL$4),LEN(OFFSET('Vacation Tracker'!$Q46:$AD46,0,BL$4))-1),0)))</f>
        <v>0</v>
      </c>
      <c r="BO43" s="26">
        <f t="array" aca="1" ref="BO43" ca="1">SUM(IF(RIGHT(OFFSET('Vacation Tracker'!$Q46:$AD46,0,BL$4))=BO$8,IFERROR(--LEFT(OFFSET('Vacation Tracker'!$Q46:$AD46,0,BL$4),LEN(OFFSET('Vacation Tracker'!$Q46:$AD46,0,BL$4))-1),0)))</f>
        <v>0</v>
      </c>
      <c r="BP43" s="23">
        <f ca="1">SUM(OFFSET('Vacation Tracker'!$Q46:$AD46,0,BP$4))</f>
        <v>0</v>
      </c>
      <c r="BQ43" s="26">
        <f t="shared" ref="BQ43" ca="1" si="1955">BP43-BR43</f>
        <v>0</v>
      </c>
      <c r="BR43" s="26">
        <f t="array" aca="1" ref="BR43" ca="1">SUM(IF(RIGHT(OFFSET('Vacation Tracker'!$Q46:$AD46,0,BP$4))&lt;&gt;"O",IFERROR(--LEFT(OFFSET('Vacation Tracker'!$Q46:$AD46,0,BP$4),LEN(OFFSET('Vacation Tracker'!$Q46:$AD46,0,BP$4))-1),0)))</f>
        <v>0</v>
      </c>
      <c r="BS43" s="26">
        <f t="array" aca="1" ref="BS43" ca="1">SUM(IF(RIGHT(OFFSET('Vacation Tracker'!$Q46:$AD46,0,BP$4))=BS$8,IFERROR(--LEFT(OFFSET('Vacation Tracker'!$Q46:$AD46,0,BP$4),LEN(OFFSET('Vacation Tracker'!$Q46:$AD46,0,BP$4))-1),0)))</f>
        <v>0</v>
      </c>
      <c r="BT43" s="23">
        <f ca="1">SUM(OFFSET('Vacation Tracker'!$Q46:$AD46,0,BT$4))</f>
        <v>0</v>
      </c>
      <c r="BU43" s="26">
        <f t="shared" ref="BU43" ca="1" si="1956">BT43-BV43</f>
        <v>0</v>
      </c>
      <c r="BV43" s="26">
        <f t="array" aca="1" ref="BV43" ca="1">SUM(IF(RIGHT(OFFSET('Vacation Tracker'!$Q46:$AD46,0,BT$4))&lt;&gt;"O",IFERROR(--LEFT(OFFSET('Vacation Tracker'!$Q46:$AD46,0,BT$4),LEN(OFFSET('Vacation Tracker'!$Q46:$AD46,0,BT$4))-1),0)))</f>
        <v>0</v>
      </c>
      <c r="BW43" s="26">
        <f t="array" aca="1" ref="BW43" ca="1">SUM(IF(RIGHT(OFFSET('Vacation Tracker'!$Q46:$AD46,0,BT$4))=BW$8,IFERROR(--LEFT(OFFSET('Vacation Tracker'!$Q46:$AD46,0,BT$4),LEN(OFFSET('Vacation Tracker'!$Q46:$AD46,0,BT$4))-1),0)))</f>
        <v>0</v>
      </c>
      <c r="BX43" s="23">
        <f ca="1">SUM(OFFSET('Vacation Tracker'!$Q46:$AD46,0,BX$4))</f>
        <v>0</v>
      </c>
      <c r="BY43" s="26">
        <f t="shared" ref="BY43" ca="1" si="1957">BX43-BZ43</f>
        <v>0</v>
      </c>
      <c r="BZ43" s="26">
        <f t="array" aca="1" ref="BZ43" ca="1">SUM(IF(RIGHT(OFFSET('Vacation Tracker'!$Q46:$AD46,0,BX$4))&lt;&gt;"O",IFERROR(--LEFT(OFFSET('Vacation Tracker'!$Q46:$AD46,0,BX$4),LEN(OFFSET('Vacation Tracker'!$Q46:$AD46,0,BX$4))-1),0)))</f>
        <v>0</v>
      </c>
      <c r="CA43" s="26">
        <f t="array" aca="1" ref="CA43" ca="1">SUM(IF(RIGHT(OFFSET('Vacation Tracker'!$Q46:$AD46,0,BX$4))=CA$8,IFERROR(--LEFT(OFFSET('Vacation Tracker'!$Q46:$AD46,0,BX$4),LEN(OFFSET('Vacation Tracker'!$Q46:$AD46,0,BX$4))-1),0)))</f>
        <v>0</v>
      </c>
      <c r="CB43" s="23">
        <f ca="1">SUM(OFFSET('Vacation Tracker'!$Q46:$AD46,0,CB$4))</f>
        <v>0</v>
      </c>
      <c r="CC43" s="26">
        <f t="shared" ref="CC43" ca="1" si="1958">CB43-CD43</f>
        <v>0</v>
      </c>
      <c r="CD43" s="26">
        <f t="array" aca="1" ref="CD43" ca="1">SUM(IF(RIGHT(OFFSET('Vacation Tracker'!$Q46:$AD46,0,CB$4))&lt;&gt;"O",IFERROR(--LEFT(OFFSET('Vacation Tracker'!$Q46:$AD46,0,CB$4),LEN(OFFSET('Vacation Tracker'!$Q46:$AD46,0,CB$4))-1),0)))</f>
        <v>0</v>
      </c>
      <c r="CE43" s="26">
        <f t="array" aca="1" ref="CE43" ca="1">SUM(IF(RIGHT(OFFSET('Vacation Tracker'!$Q46:$AD46,0,CB$4))=CE$8,IFERROR(--LEFT(OFFSET('Vacation Tracker'!$Q46:$AD46,0,CB$4),LEN(OFFSET('Vacation Tracker'!$Q46:$AD46,0,CB$4))-1),0)))</f>
        <v>0</v>
      </c>
      <c r="CF43" s="23">
        <f ca="1">SUM(OFFSET('Vacation Tracker'!$Q46:$AD46,0,CF$4))</f>
        <v>0</v>
      </c>
      <c r="CG43" s="26">
        <f t="shared" ref="CG43" ca="1" si="1959">CF43-CH43</f>
        <v>0</v>
      </c>
      <c r="CH43" s="26">
        <f t="array" aca="1" ref="CH43" ca="1">SUM(IF(RIGHT(OFFSET('Vacation Tracker'!$Q46:$AD46,0,CF$4))&lt;&gt;"O",IFERROR(--LEFT(OFFSET('Vacation Tracker'!$Q46:$AD46,0,CF$4),LEN(OFFSET('Vacation Tracker'!$Q46:$AD46,0,CF$4))-1),0)))</f>
        <v>0</v>
      </c>
      <c r="CI43" s="26">
        <f t="array" aca="1" ref="CI43" ca="1">SUM(IF(RIGHT(OFFSET('Vacation Tracker'!$Q46:$AD46,0,CF$4))=CI$8,IFERROR(--LEFT(OFFSET('Vacation Tracker'!$Q46:$AD46,0,CF$4),LEN(OFFSET('Vacation Tracker'!$Q46:$AD46,0,CF$4))-1),0)))</f>
        <v>0</v>
      </c>
      <c r="CJ43" s="23">
        <f ca="1">SUM(OFFSET('Vacation Tracker'!$Q46:$AD46,0,CJ$4))</f>
        <v>0</v>
      </c>
      <c r="CK43" s="26">
        <f t="shared" ref="CK43" ca="1" si="1960">CJ43-CL43</f>
        <v>0</v>
      </c>
      <c r="CL43" s="26">
        <f t="array" aca="1" ref="CL43" ca="1">SUM(IF(RIGHT(OFFSET('Vacation Tracker'!$Q46:$AD46,0,CJ$4))&lt;&gt;"O",IFERROR(--LEFT(OFFSET('Vacation Tracker'!$Q46:$AD46,0,CJ$4),LEN(OFFSET('Vacation Tracker'!$Q46:$AD46,0,CJ$4))-1),0)))</f>
        <v>0</v>
      </c>
      <c r="CM43" s="26">
        <f t="array" aca="1" ref="CM43" ca="1">SUM(IF(RIGHT(OFFSET('Vacation Tracker'!$Q46:$AD46,0,CJ$4))=CM$8,IFERROR(--LEFT(OFFSET('Vacation Tracker'!$Q46:$AD46,0,CJ$4),LEN(OFFSET('Vacation Tracker'!$Q46:$AD46,0,CJ$4))-1),0)))</f>
        <v>0</v>
      </c>
      <c r="CN43" s="23">
        <f ca="1">SUM(OFFSET('Vacation Tracker'!$Q46:$AD46,0,CN$4))</f>
        <v>0</v>
      </c>
      <c r="CO43" s="26">
        <f t="shared" ref="CO43" ca="1" si="1961">CN43-CP43</f>
        <v>0</v>
      </c>
      <c r="CP43" s="26">
        <f t="array" aca="1" ref="CP43" ca="1">SUM(IF(RIGHT(OFFSET('Vacation Tracker'!$Q46:$AD46,0,CN$4))&lt;&gt;"O",IFERROR(--LEFT(OFFSET('Vacation Tracker'!$Q46:$AD46,0,CN$4),LEN(OFFSET('Vacation Tracker'!$Q46:$AD46,0,CN$4))-1),0)))</f>
        <v>0</v>
      </c>
      <c r="CQ43" s="26">
        <f t="array" aca="1" ref="CQ43" ca="1">SUM(IF(RIGHT(OFFSET('Vacation Tracker'!$Q46:$AD46,0,CN$4))=CQ$8,IFERROR(--LEFT(OFFSET('Vacation Tracker'!$Q46:$AD46,0,CN$4),LEN(OFFSET('Vacation Tracker'!$Q46:$AD46,0,CN$4))-1),0)))</f>
        <v>0</v>
      </c>
      <c r="CR43" s="23">
        <f ca="1">SUM(OFFSET('Vacation Tracker'!$Q46:$AD46,0,CR$4))</f>
        <v>0</v>
      </c>
      <c r="CS43" s="26">
        <f t="shared" ref="CS43" ca="1" si="1962">CR43-CT43</f>
        <v>0</v>
      </c>
      <c r="CT43" s="26">
        <f t="array" aca="1" ref="CT43" ca="1">SUM(IF(RIGHT(OFFSET('Vacation Tracker'!$Q46:$AD46,0,CR$4))&lt;&gt;"O",IFERROR(--LEFT(OFFSET('Vacation Tracker'!$Q46:$AD46,0,CR$4),LEN(OFFSET('Vacation Tracker'!$Q46:$AD46,0,CR$4))-1),0)))</f>
        <v>0</v>
      </c>
      <c r="CU43" s="26">
        <f t="array" aca="1" ref="CU43" ca="1">SUM(IF(RIGHT(OFFSET('Vacation Tracker'!$Q46:$AD46,0,CR$4))=CU$8,IFERROR(--LEFT(OFFSET('Vacation Tracker'!$Q46:$AD46,0,CR$4),LEN(OFFSET('Vacation Tracker'!$Q46:$AD46,0,CR$4))-1),0)))</f>
        <v>0</v>
      </c>
      <c r="CV43" s="23">
        <f ca="1">SUM(OFFSET('Vacation Tracker'!$Q46:$AD46,0,CV$4))</f>
        <v>0</v>
      </c>
      <c r="CW43" s="26">
        <f t="shared" ref="CW43" ca="1" si="1963">CV43-CX43</f>
        <v>0</v>
      </c>
      <c r="CX43" s="26">
        <f t="array" aca="1" ref="CX43" ca="1">SUM(IF(RIGHT(OFFSET('Vacation Tracker'!$Q46:$AD46,0,CV$4))&lt;&gt;"O",IFERROR(--LEFT(OFFSET('Vacation Tracker'!$Q46:$AD46,0,CV$4),LEN(OFFSET('Vacation Tracker'!$Q46:$AD46,0,CV$4))-1),0)))</f>
        <v>0</v>
      </c>
      <c r="CY43" s="26">
        <f t="array" aca="1" ref="CY43" ca="1">SUM(IF(RIGHT(OFFSET('Vacation Tracker'!$Q46:$AD46,0,CV$4))=CY$8,IFERROR(--LEFT(OFFSET('Vacation Tracker'!$Q46:$AD46,0,CV$4),LEN(OFFSET('Vacation Tracker'!$Q46:$AD46,0,CV$4))-1),0)))</f>
        <v>0</v>
      </c>
      <c r="CZ43" s="23">
        <f ca="1">SUM(OFFSET('Vacation Tracker'!$Q46:$AD46,0,CZ$4))</f>
        <v>0</v>
      </c>
      <c r="DA43" s="26">
        <f t="shared" ref="DA43" ca="1" si="1964">CZ43-DB43</f>
        <v>0</v>
      </c>
      <c r="DB43" s="26">
        <f t="array" aca="1" ref="DB43" ca="1">SUM(IF(RIGHT(OFFSET('Vacation Tracker'!$Q46:$AD46,0,CZ$4))&lt;&gt;"O",IFERROR(--LEFT(OFFSET('Vacation Tracker'!$Q46:$AD46,0,CZ$4),LEN(OFFSET('Vacation Tracker'!$Q46:$AD46,0,CZ$4))-1),0)))</f>
        <v>0</v>
      </c>
      <c r="DC43" s="26">
        <f t="array" aca="1" ref="DC43" ca="1">SUM(IF(RIGHT(OFFSET('Vacation Tracker'!$Q46:$AD46,0,CZ$4))=DC$8,IFERROR(--LEFT(OFFSET('Vacation Tracker'!$Q46:$AD46,0,CZ$4),LEN(OFFSET('Vacation Tracker'!$Q46:$AD46,0,CZ$4))-1),0)))</f>
        <v>0</v>
      </c>
      <c r="DD43" s="23">
        <f ca="1">SUM(OFFSET('Vacation Tracker'!$Q46:$AD46,0,DD$4))</f>
        <v>0</v>
      </c>
      <c r="DE43" s="26">
        <f t="shared" ref="DE43" ca="1" si="1965">DD43-DF43</f>
        <v>0</v>
      </c>
      <c r="DF43" s="26">
        <f t="array" aca="1" ref="DF43" ca="1">SUM(IF(RIGHT(OFFSET('Vacation Tracker'!$Q46:$AD46,0,DD$4))&lt;&gt;"O",IFERROR(--LEFT(OFFSET('Vacation Tracker'!$Q46:$AD46,0,DD$4),LEN(OFFSET('Vacation Tracker'!$Q46:$AD46,0,DD$4))-1),0)))</f>
        <v>0</v>
      </c>
      <c r="DG43" s="26">
        <f t="array" aca="1" ref="DG43" ca="1">SUM(IF(RIGHT(OFFSET('Vacation Tracker'!$Q46:$AD46,0,DD$4))=DG$8,IFERROR(--LEFT(OFFSET('Vacation Tracker'!$Q46:$AD46,0,DD$4),LEN(OFFSET('Vacation Tracker'!$Q46:$AD46,0,DD$4))-1),0)))</f>
        <v>0</v>
      </c>
      <c r="DH43" s="23">
        <f ca="1">SUM(OFFSET('Vacation Tracker'!$Q46:$AD46,0,DH$4))</f>
        <v>0</v>
      </c>
      <c r="DI43" s="26">
        <f t="shared" ref="DI43" ca="1" si="1966">DH43-DJ43</f>
        <v>0</v>
      </c>
      <c r="DJ43" s="26">
        <f t="array" aca="1" ref="DJ43" ca="1">SUM(IF(RIGHT(OFFSET('Vacation Tracker'!$Q46:$AD46,0,DH$4))&lt;&gt;"O",IFERROR(--LEFT(OFFSET('Vacation Tracker'!$Q46:$AD46,0,DH$4),LEN(OFFSET('Vacation Tracker'!$Q46:$AD46,0,DH$4))-1),0)))</f>
        <v>0</v>
      </c>
      <c r="DK43" s="26">
        <f t="array" aca="1" ref="DK43" ca="1">SUM(IF(RIGHT(OFFSET('Vacation Tracker'!$Q46:$AD46,0,DH$4))=DK$8,IFERROR(--LEFT(OFFSET('Vacation Tracker'!$Q46:$AD46,0,DH$4),LEN(OFFSET('Vacation Tracker'!$Q46:$AD46,0,DH$4))-1),0)))</f>
        <v>0</v>
      </c>
      <c r="DL43" s="23">
        <f ca="1">SUM(OFFSET('Vacation Tracker'!$Q46:$AD46,0,DL$4))</f>
        <v>0</v>
      </c>
      <c r="DM43" s="26">
        <f t="shared" ref="DM43" ca="1" si="1967">DL43-DN43</f>
        <v>0</v>
      </c>
      <c r="DN43" s="26">
        <f t="array" aca="1" ref="DN43" ca="1">SUM(IF(RIGHT(OFFSET('Vacation Tracker'!$Q46:$AD46,0,DL$4))&lt;&gt;"O",IFERROR(--LEFT(OFFSET('Vacation Tracker'!$Q46:$AD46,0,DL$4),LEN(OFFSET('Vacation Tracker'!$Q46:$AD46,0,DL$4))-1),0)))</f>
        <v>0</v>
      </c>
      <c r="DO43" s="26">
        <f t="array" aca="1" ref="DO43" ca="1">SUM(IF(RIGHT(OFFSET('Vacation Tracker'!$Q46:$AD46,0,DL$4))=DO$8,IFERROR(--LEFT(OFFSET('Vacation Tracker'!$Q46:$AD46,0,DL$4),LEN(OFFSET('Vacation Tracker'!$Q46:$AD46,0,DL$4))-1),0)))</f>
        <v>0</v>
      </c>
      <c r="DP43" s="23">
        <f ca="1">SUM(OFFSET('Vacation Tracker'!$Q46:$AD46,0,DP$4))</f>
        <v>0</v>
      </c>
      <c r="DQ43" s="26">
        <f t="shared" ref="DQ43" ca="1" si="1968">DP43-DR43</f>
        <v>0</v>
      </c>
      <c r="DR43" s="26">
        <f t="array" aca="1" ref="DR43" ca="1">SUM(IF(RIGHT(OFFSET('Vacation Tracker'!$Q46:$AD46,0,DP$4))&lt;&gt;"O",IFERROR(--LEFT(OFFSET('Vacation Tracker'!$Q46:$AD46,0,DP$4),LEN(OFFSET('Vacation Tracker'!$Q46:$AD46,0,DP$4))-1),0)))</f>
        <v>0</v>
      </c>
      <c r="DS43" s="26">
        <f t="array" aca="1" ref="DS43" ca="1">SUM(IF(RIGHT(OFFSET('Vacation Tracker'!$Q46:$AD46,0,DP$4))=DS$8,IFERROR(--LEFT(OFFSET('Vacation Tracker'!$Q46:$AD46,0,DP$4),LEN(OFFSET('Vacation Tracker'!$Q46:$AD46,0,DP$4))-1),0)))</f>
        <v>0</v>
      </c>
      <c r="DT43" s="23">
        <f ca="1">SUM(OFFSET('Vacation Tracker'!$Q46:$AD46,0,DT$4))</f>
        <v>0</v>
      </c>
      <c r="DU43" s="26">
        <f t="shared" ref="DU43" ca="1" si="1969">DT43-DV43</f>
        <v>0</v>
      </c>
      <c r="DV43" s="26">
        <f t="array" aca="1" ref="DV43" ca="1">SUM(IF(RIGHT(OFFSET('Vacation Tracker'!$Q46:$AD46,0,DT$4))&lt;&gt;"O",IFERROR(--LEFT(OFFSET('Vacation Tracker'!$Q46:$AD46,0,DT$4),LEN(OFFSET('Vacation Tracker'!$Q46:$AD46,0,DT$4))-1),0)))</f>
        <v>0</v>
      </c>
      <c r="DW43" s="26">
        <f t="array" aca="1" ref="DW43" ca="1">SUM(IF(RIGHT(OFFSET('Vacation Tracker'!$Q46:$AD46,0,DT$4))=DW$8,IFERROR(--LEFT(OFFSET('Vacation Tracker'!$Q46:$AD46,0,DT$4),LEN(OFFSET('Vacation Tracker'!$Q46:$AD46,0,DT$4))-1),0)))</f>
        <v>0</v>
      </c>
      <c r="DX43" s="23">
        <f ca="1">SUM(OFFSET('Vacation Tracker'!$Q46:$AD46,0,DX$4))</f>
        <v>0</v>
      </c>
      <c r="DY43" s="26">
        <f t="shared" ref="DY43" ca="1" si="1970">DX43-DZ43</f>
        <v>0</v>
      </c>
      <c r="DZ43" s="26">
        <f t="array" aca="1" ref="DZ43" ca="1">SUM(IF(RIGHT(OFFSET('Vacation Tracker'!$Q46:$AD46,0,DX$4))&lt;&gt;"O",IFERROR(--LEFT(OFFSET('Vacation Tracker'!$Q46:$AD46,0,DX$4),LEN(OFFSET('Vacation Tracker'!$Q46:$AD46,0,DX$4))-1),0)))</f>
        <v>0</v>
      </c>
      <c r="EA43" s="26">
        <f t="array" aca="1" ref="EA43" ca="1">SUM(IF(RIGHT(OFFSET('Vacation Tracker'!$Q46:$AD46,0,DX$4))=EA$8,IFERROR(--LEFT(OFFSET('Vacation Tracker'!$Q46:$AD46,0,DX$4),LEN(OFFSET('Vacation Tracker'!$Q46:$AD46,0,DX$4))-1),0)))</f>
        <v>0</v>
      </c>
      <c r="EB43" s="23">
        <f ca="1">SUM(OFFSET('Vacation Tracker'!$Q46:$AD46,0,EB$4))</f>
        <v>0</v>
      </c>
      <c r="EC43" s="26">
        <f t="shared" ref="EC43" ca="1" si="1971">EB43-ED43</f>
        <v>0</v>
      </c>
      <c r="ED43" s="26">
        <f t="array" aca="1" ref="ED43" ca="1">SUM(IF(RIGHT(OFFSET('Vacation Tracker'!$Q46:$AD46,0,EB$4))&lt;&gt;"O",IFERROR(--LEFT(OFFSET('Vacation Tracker'!$Q46:$AD46,0,EB$4),LEN(OFFSET('Vacation Tracker'!$Q46:$AD46,0,EB$4))-1),0)))</f>
        <v>0</v>
      </c>
      <c r="EE43" s="26">
        <f t="array" aca="1" ref="EE43" ca="1">SUM(IF(RIGHT(OFFSET('Vacation Tracker'!$Q46:$AD46,0,EB$4))=EE$8,IFERROR(--LEFT(OFFSET('Vacation Tracker'!$Q46:$AD46,0,EB$4),LEN(OFFSET('Vacation Tracker'!$Q46:$AD46,0,EB$4))-1),0)))</f>
        <v>0</v>
      </c>
      <c r="EF43" s="23">
        <f ca="1">SUM(OFFSET('Vacation Tracker'!$Q46:$AD46,0,EF$4))</f>
        <v>0</v>
      </c>
      <c r="EG43" s="26">
        <f t="shared" ref="EG43" ca="1" si="1972">EF43-EH43</f>
        <v>0</v>
      </c>
      <c r="EH43" s="26">
        <f t="array" aca="1" ref="EH43" ca="1">SUM(IF(RIGHT(OFFSET('Vacation Tracker'!$Q46:$AD46,0,EF$4))&lt;&gt;"O",IFERROR(--LEFT(OFFSET('Vacation Tracker'!$Q46:$AD46,0,EF$4),LEN(OFFSET('Vacation Tracker'!$Q46:$AD46,0,EF$4))-1),0)))</f>
        <v>0</v>
      </c>
      <c r="EI43" s="26">
        <f t="array" aca="1" ref="EI43" ca="1">SUM(IF(RIGHT(OFFSET('Vacation Tracker'!$Q46:$AD46,0,EF$4))=EI$8,IFERROR(--LEFT(OFFSET('Vacation Tracker'!$Q46:$AD46,0,EF$4),LEN(OFFSET('Vacation Tracker'!$Q46:$AD46,0,EF$4))-1),0)))</f>
        <v>0</v>
      </c>
      <c r="EJ43" s="23">
        <f ca="1">SUM(OFFSET('Vacation Tracker'!$Q46:$AD46,0,EJ$4))</f>
        <v>0</v>
      </c>
      <c r="EK43" s="26">
        <f t="shared" ref="EK43" ca="1" si="1973">EJ43-EL43</f>
        <v>0</v>
      </c>
      <c r="EL43" s="26">
        <f t="array" aca="1" ref="EL43" ca="1">SUM(IF(RIGHT(OFFSET('Vacation Tracker'!$Q46:$AD46,0,EJ$4))&lt;&gt;"O",IFERROR(--LEFT(OFFSET('Vacation Tracker'!$Q46:$AD46,0,EJ$4),LEN(OFFSET('Vacation Tracker'!$Q46:$AD46,0,EJ$4))-1),0)))</f>
        <v>0</v>
      </c>
      <c r="EM43" s="26">
        <f t="array" aca="1" ref="EM43" ca="1">SUM(IF(RIGHT(OFFSET('Vacation Tracker'!$Q46:$AD46,0,EJ$4))=EM$8,IFERROR(--LEFT(OFFSET('Vacation Tracker'!$Q46:$AD46,0,EJ$4),LEN(OFFSET('Vacation Tracker'!$Q46:$AD46,0,EJ$4))-1),0)))</f>
        <v>0</v>
      </c>
      <c r="EN43" s="23">
        <f ca="1">SUM(OFFSET('Vacation Tracker'!$Q46:$AD46,0,EN$4))</f>
        <v>0</v>
      </c>
      <c r="EO43" s="26">
        <f t="shared" ref="EO43" ca="1" si="1974">EN43-EP43</f>
        <v>0</v>
      </c>
      <c r="EP43" s="26">
        <f t="array" aca="1" ref="EP43" ca="1">SUM(IF(RIGHT(OFFSET('Vacation Tracker'!$Q46:$AD46,0,EN$4))&lt;&gt;"O",IFERROR(--LEFT(OFFSET('Vacation Tracker'!$Q46:$AD46,0,EN$4),LEN(OFFSET('Vacation Tracker'!$Q46:$AD46,0,EN$4))-1),0)))</f>
        <v>0</v>
      </c>
      <c r="EQ43" s="26">
        <f t="array" aca="1" ref="EQ43" ca="1">SUM(IF(RIGHT(OFFSET('Vacation Tracker'!$Q46:$AD46,0,EN$4))=EQ$8,IFERROR(--LEFT(OFFSET('Vacation Tracker'!$Q46:$AD46,0,EN$4),LEN(OFFSET('Vacation Tracker'!$Q46:$AD46,0,EN$4))-1),0)))</f>
        <v>0</v>
      </c>
      <c r="ER43" s="23">
        <f ca="1">SUM(OFFSET('Vacation Tracker'!$Q46:$AD46,0,ER$4))</f>
        <v>0</v>
      </c>
      <c r="ES43" s="26">
        <f t="shared" ref="ES43" ca="1" si="1975">ER43-ET43</f>
        <v>0</v>
      </c>
      <c r="ET43" s="26">
        <f t="array" aca="1" ref="ET43" ca="1">SUM(IF(RIGHT(OFFSET('Vacation Tracker'!$Q46:$AD46,0,ER$4))&lt;&gt;"O",IFERROR(--LEFT(OFFSET('Vacation Tracker'!$Q46:$AD46,0,ER$4),LEN(OFFSET('Vacation Tracker'!$Q46:$AD46,0,ER$4))-1),0)))</f>
        <v>0</v>
      </c>
      <c r="EU43" s="26">
        <f t="array" aca="1" ref="EU43" ca="1">SUM(IF(RIGHT(OFFSET('Vacation Tracker'!$Q46:$AD46,0,ER$4))=EU$8,IFERROR(--LEFT(OFFSET('Vacation Tracker'!$Q46:$AD46,0,ER$4),LEN(OFFSET('Vacation Tracker'!$Q46:$AD46,0,ER$4))-1),0)))</f>
        <v>0</v>
      </c>
      <c r="EV43" s="23">
        <f ca="1">SUM(OFFSET('Vacation Tracker'!$Q46:$AD46,0,EV$4))</f>
        <v>0</v>
      </c>
      <c r="EW43" s="26">
        <f t="shared" ref="EW43" ca="1" si="1976">EV43-EX43</f>
        <v>0</v>
      </c>
      <c r="EX43" s="26">
        <f t="array" aca="1" ref="EX43" ca="1">SUM(IF(RIGHT(OFFSET('Vacation Tracker'!$Q46:$AD46,0,EV$4))&lt;&gt;"O",IFERROR(--LEFT(OFFSET('Vacation Tracker'!$Q46:$AD46,0,EV$4),LEN(OFFSET('Vacation Tracker'!$Q46:$AD46,0,EV$4))-1),0)))</f>
        <v>0</v>
      </c>
      <c r="EY43" s="26">
        <f t="array" aca="1" ref="EY43" ca="1">SUM(IF(RIGHT(OFFSET('Vacation Tracker'!$Q46:$AD46,0,EV$4))=EY$8,IFERROR(--LEFT(OFFSET('Vacation Tracker'!$Q46:$AD46,0,EV$4),LEN(OFFSET('Vacation Tracker'!$Q46:$AD46,0,EV$4))-1),0)))</f>
        <v>0</v>
      </c>
      <c r="EZ43" s="23">
        <f ca="1">SUM(OFFSET('Vacation Tracker'!$Q46:$AD46,0,EZ$4))</f>
        <v>0</v>
      </c>
      <c r="FA43" s="26">
        <f t="shared" ref="FA43" ca="1" si="1977">EZ43-FB43</f>
        <v>0</v>
      </c>
      <c r="FB43" s="26">
        <f t="array" aca="1" ref="FB43" ca="1">SUM(IF(RIGHT(OFFSET('Vacation Tracker'!$Q46:$AD46,0,EZ$4))&lt;&gt;"O",IFERROR(--LEFT(OFFSET('Vacation Tracker'!$Q46:$AD46,0,EZ$4),LEN(OFFSET('Vacation Tracker'!$Q46:$AD46,0,EZ$4))-1),0)))</f>
        <v>0</v>
      </c>
      <c r="FC43" s="26">
        <f t="array" aca="1" ref="FC43" ca="1">SUM(IF(RIGHT(OFFSET('Vacation Tracker'!$Q46:$AD46,0,EZ$4))=FC$8,IFERROR(--LEFT(OFFSET('Vacation Tracker'!$Q46:$AD46,0,EZ$4),LEN(OFFSET('Vacation Tracker'!$Q46:$AD46,0,EZ$4))-1),0)))</f>
        <v>0</v>
      </c>
      <c r="FD43" s="23">
        <f ca="1">SUM(OFFSET('Vacation Tracker'!$Q46:$AD46,0,FD$4))</f>
        <v>0</v>
      </c>
      <c r="FE43" s="26">
        <f t="shared" ref="FE43" ca="1" si="1978">FD43-FF43</f>
        <v>0</v>
      </c>
      <c r="FF43" s="26">
        <f t="array" aca="1" ref="FF43" ca="1">SUM(IF(RIGHT(OFFSET('Vacation Tracker'!$Q46:$AD46,0,FD$4))&lt;&gt;"O",IFERROR(--LEFT(OFFSET('Vacation Tracker'!$Q46:$AD46,0,FD$4),LEN(OFFSET('Vacation Tracker'!$Q46:$AD46,0,FD$4))-1),0)))</f>
        <v>0</v>
      </c>
      <c r="FG43" s="26">
        <f t="array" aca="1" ref="FG43" ca="1">SUM(IF(RIGHT(OFFSET('Vacation Tracker'!$Q46:$AD46,0,FD$4))=FG$8,IFERROR(--LEFT(OFFSET('Vacation Tracker'!$Q46:$AD46,0,FD$4),LEN(OFFSET('Vacation Tracker'!$Q46:$AD46,0,FD$4))-1),0)))</f>
        <v>0</v>
      </c>
      <c r="FH43" s="23">
        <f ca="1">SUM(OFFSET('Vacation Tracker'!$Q46:$AD46,0,FH$4))</f>
        <v>0</v>
      </c>
      <c r="FI43" s="26">
        <f t="shared" ref="FI43" ca="1" si="1979">FH43-FJ43</f>
        <v>0</v>
      </c>
      <c r="FJ43" s="26">
        <f t="array" aca="1" ref="FJ43" ca="1">SUM(IF(RIGHT(OFFSET('Vacation Tracker'!$Q46:$AD46,0,FH$4))&lt;&gt;"O",IFERROR(--LEFT(OFFSET('Vacation Tracker'!$Q46:$AD46,0,FH$4),LEN(OFFSET('Vacation Tracker'!$Q46:$AD46,0,FH$4))-1),0)))</f>
        <v>0</v>
      </c>
      <c r="FK43" s="26">
        <f t="array" aca="1" ref="FK43" ca="1">SUM(IF(RIGHT(OFFSET('Vacation Tracker'!$Q46:$AD46,0,FH$4))=FK$8,IFERROR(--LEFT(OFFSET('Vacation Tracker'!$Q46:$AD46,0,FH$4),LEN(OFFSET('Vacation Tracker'!$Q46:$AD46,0,FH$4))-1),0)))</f>
        <v>0</v>
      </c>
      <c r="FL43" s="23">
        <f ca="1">SUM(OFFSET('Vacation Tracker'!$Q46:$AD46,0,FL$4))</f>
        <v>0</v>
      </c>
      <c r="FM43" s="26">
        <f t="shared" ref="FM43" ca="1" si="1980">FL43-FN43</f>
        <v>0</v>
      </c>
      <c r="FN43" s="26">
        <f t="array" aca="1" ref="FN43" ca="1">SUM(IF(RIGHT(OFFSET('Vacation Tracker'!$Q46:$AD46,0,FL$4))&lt;&gt;"O",IFERROR(--LEFT(OFFSET('Vacation Tracker'!$Q46:$AD46,0,FL$4),LEN(OFFSET('Vacation Tracker'!$Q46:$AD46,0,FL$4))-1),0)))</f>
        <v>0</v>
      </c>
      <c r="FO43" s="26">
        <f t="array" aca="1" ref="FO43" ca="1">SUM(IF(RIGHT(OFFSET('Vacation Tracker'!$Q46:$AD46,0,FL$4))=FO$8,IFERROR(--LEFT(OFFSET('Vacation Tracker'!$Q46:$AD46,0,FL$4),LEN(OFFSET('Vacation Tracker'!$Q46:$AD46,0,FL$4))-1),0)))</f>
        <v>0</v>
      </c>
      <c r="FP43" s="23">
        <f ca="1">SUM(OFFSET('Vacation Tracker'!$Q46:$AD46,0,FP$4))</f>
        <v>0</v>
      </c>
      <c r="FQ43" s="26">
        <f t="shared" ref="FQ43" ca="1" si="1981">FP43-FR43</f>
        <v>0</v>
      </c>
      <c r="FR43" s="26">
        <f t="array" aca="1" ref="FR43" ca="1">SUM(IF(RIGHT(OFFSET('Vacation Tracker'!$Q46:$AD46,0,FP$4))&lt;&gt;"O",IFERROR(--LEFT(OFFSET('Vacation Tracker'!$Q46:$AD46,0,FP$4),LEN(OFFSET('Vacation Tracker'!$Q46:$AD46,0,FP$4))-1),0)))</f>
        <v>0</v>
      </c>
      <c r="FS43" s="26">
        <f t="array" aca="1" ref="FS43" ca="1">SUM(IF(RIGHT(OFFSET('Vacation Tracker'!$Q46:$AD46,0,FP$4))=FS$8,IFERROR(--LEFT(OFFSET('Vacation Tracker'!$Q46:$AD46,0,FP$4),LEN(OFFSET('Vacation Tracker'!$Q46:$AD46,0,FP$4))-1),0)))</f>
        <v>0</v>
      </c>
      <c r="FT43" s="23">
        <f ca="1">SUM(OFFSET('Vacation Tracker'!$Q46:$AD46,0,FT$4))</f>
        <v>0</v>
      </c>
      <c r="FU43" s="26">
        <f t="shared" ref="FU43" ca="1" si="1982">FT43-FV43</f>
        <v>0</v>
      </c>
      <c r="FV43" s="26">
        <f t="array" aca="1" ref="FV43" ca="1">SUM(IF(RIGHT(OFFSET('Vacation Tracker'!$Q46:$AD46,0,FT$4))&lt;&gt;"O",IFERROR(--LEFT(OFFSET('Vacation Tracker'!$Q46:$AD46,0,FT$4),LEN(OFFSET('Vacation Tracker'!$Q46:$AD46,0,FT$4))-1),0)))</f>
        <v>0</v>
      </c>
      <c r="FW43" s="26">
        <f t="array" aca="1" ref="FW43" ca="1">SUM(IF(RIGHT(OFFSET('Vacation Tracker'!$Q46:$AD46,0,FT$4))=FW$8,IFERROR(--LEFT(OFFSET('Vacation Tracker'!$Q46:$AD46,0,FT$4),LEN(OFFSET('Vacation Tracker'!$Q46:$AD46,0,FT$4))-1),0)))</f>
        <v>0</v>
      </c>
      <c r="FX43" s="23">
        <f ca="1">SUM(OFFSET('Vacation Tracker'!$Q46:$AD46,0,FX$4))</f>
        <v>0</v>
      </c>
      <c r="FY43" s="26">
        <f t="shared" ref="FY43" ca="1" si="1983">FX43-FZ43</f>
        <v>0</v>
      </c>
      <c r="FZ43" s="26">
        <f t="array" aca="1" ref="FZ43" ca="1">SUM(IF(RIGHT(OFFSET('Vacation Tracker'!$Q46:$AD46,0,FX$4))&lt;&gt;"O",IFERROR(--LEFT(OFFSET('Vacation Tracker'!$Q46:$AD46,0,FX$4),LEN(OFFSET('Vacation Tracker'!$Q46:$AD46,0,FX$4))-1),0)))</f>
        <v>0</v>
      </c>
      <c r="GA43" s="26">
        <f t="array" aca="1" ref="GA43" ca="1">SUM(IF(RIGHT(OFFSET('Vacation Tracker'!$Q46:$AD46,0,FX$4))=GA$8,IFERROR(--LEFT(OFFSET('Vacation Tracker'!$Q46:$AD46,0,FX$4),LEN(OFFSET('Vacation Tracker'!$Q46:$AD46,0,FX$4))-1),0)))</f>
        <v>0</v>
      </c>
      <c r="GB43" s="23">
        <f ca="1">SUM(OFFSET('Vacation Tracker'!$Q46:$AD46,0,GB$4))</f>
        <v>0</v>
      </c>
      <c r="GC43" s="26">
        <f t="shared" ref="GC43" ca="1" si="1984">GB43-GD43</f>
        <v>0</v>
      </c>
      <c r="GD43" s="26">
        <f t="array" aca="1" ref="GD43" ca="1">SUM(IF(RIGHT(OFFSET('Vacation Tracker'!$Q46:$AD46,0,GB$4))&lt;&gt;"O",IFERROR(--LEFT(OFFSET('Vacation Tracker'!$Q46:$AD46,0,GB$4),LEN(OFFSET('Vacation Tracker'!$Q46:$AD46,0,GB$4))-1),0)))</f>
        <v>0</v>
      </c>
      <c r="GE43" s="26">
        <f t="array" aca="1" ref="GE43" ca="1">SUM(IF(RIGHT(OFFSET('Vacation Tracker'!$Q46:$AD46,0,GB$4))=GE$8,IFERROR(--LEFT(OFFSET('Vacation Tracker'!$Q46:$AD46,0,GB$4),LEN(OFFSET('Vacation Tracker'!$Q46:$AD46,0,GB$4))-1),0)))</f>
        <v>0</v>
      </c>
      <c r="GF43" s="23">
        <f ca="1">SUM(OFFSET('Vacation Tracker'!$Q46:$AD46,0,GF$4))</f>
        <v>0</v>
      </c>
      <c r="GG43" s="26">
        <f t="shared" ref="GG43" ca="1" si="1985">GF43-GH43</f>
        <v>0</v>
      </c>
      <c r="GH43" s="26">
        <f t="array" aca="1" ref="GH43" ca="1">SUM(IF(RIGHT(OFFSET('Vacation Tracker'!$Q46:$AD46,0,GF$4))&lt;&gt;"O",IFERROR(--LEFT(OFFSET('Vacation Tracker'!$Q46:$AD46,0,GF$4),LEN(OFFSET('Vacation Tracker'!$Q46:$AD46,0,GF$4))-1),0)))</f>
        <v>0</v>
      </c>
      <c r="GI43" s="26">
        <f t="array" aca="1" ref="GI43" ca="1">SUM(IF(RIGHT(OFFSET('Vacation Tracker'!$Q46:$AD46,0,GF$4))=GI$8,IFERROR(--LEFT(OFFSET('Vacation Tracker'!$Q46:$AD46,0,GF$4),LEN(OFFSET('Vacation Tracker'!$Q46:$AD46,0,GF$4))-1),0)))</f>
        <v>0</v>
      </c>
      <c r="GJ43" s="23">
        <f ca="1">SUM(OFFSET('Vacation Tracker'!$Q46:$AD46,0,GJ$4))</f>
        <v>0</v>
      </c>
      <c r="GK43" s="26">
        <f t="shared" ref="GK43" ca="1" si="1986">GJ43-GL43</f>
        <v>0</v>
      </c>
      <c r="GL43" s="26">
        <f t="array" aca="1" ref="GL43" ca="1">SUM(IF(RIGHT(OFFSET('Vacation Tracker'!$Q46:$AD46,0,GJ$4))&lt;&gt;"O",IFERROR(--LEFT(OFFSET('Vacation Tracker'!$Q46:$AD46,0,GJ$4),LEN(OFFSET('Vacation Tracker'!$Q46:$AD46,0,GJ$4))-1),0)))</f>
        <v>0</v>
      </c>
      <c r="GM43" s="26">
        <f t="array" aca="1" ref="GM43" ca="1">SUM(IF(RIGHT(OFFSET('Vacation Tracker'!$Q46:$AD46,0,GJ$4))=GM$8,IFERROR(--LEFT(OFFSET('Vacation Tracker'!$Q46:$AD46,0,GJ$4),LEN(OFFSET('Vacation Tracker'!$Q46:$AD46,0,GJ$4))-1),0)))</f>
        <v>0</v>
      </c>
      <c r="GN43" s="23">
        <f ca="1">SUM(OFFSET('Vacation Tracker'!$Q46:$AD46,0,GN$4))</f>
        <v>0</v>
      </c>
      <c r="GO43" s="26">
        <f t="shared" ref="GO43" ca="1" si="1987">GN43-GP43</f>
        <v>0</v>
      </c>
      <c r="GP43" s="26">
        <f t="array" aca="1" ref="GP43" ca="1">SUM(IF(RIGHT(OFFSET('Vacation Tracker'!$Q46:$AD46,0,GN$4))&lt;&gt;"O",IFERROR(--LEFT(OFFSET('Vacation Tracker'!$Q46:$AD46,0,GN$4),LEN(OFFSET('Vacation Tracker'!$Q46:$AD46,0,GN$4))-1),0)))</f>
        <v>0</v>
      </c>
      <c r="GQ43" s="26">
        <f t="array" aca="1" ref="GQ43" ca="1">SUM(IF(RIGHT(OFFSET('Vacation Tracker'!$Q46:$AD46,0,GN$4))=GQ$8,IFERROR(--LEFT(OFFSET('Vacation Tracker'!$Q46:$AD46,0,GN$4),LEN(OFFSET('Vacation Tracker'!$Q46:$AD46,0,GN$4))-1),0)))</f>
        <v>0</v>
      </c>
      <c r="GR43" s="23">
        <f ca="1">SUM(OFFSET('Vacation Tracker'!$Q46:$AD46,0,GR$4))</f>
        <v>0</v>
      </c>
      <c r="GS43" s="26">
        <f t="shared" ref="GS43" ca="1" si="1988">GR43-GT43</f>
        <v>0</v>
      </c>
      <c r="GT43" s="26">
        <f t="array" aca="1" ref="GT43" ca="1">SUM(IF(RIGHT(OFFSET('Vacation Tracker'!$Q46:$AD46,0,GR$4))&lt;&gt;"O",IFERROR(--LEFT(OFFSET('Vacation Tracker'!$Q46:$AD46,0,GR$4),LEN(OFFSET('Vacation Tracker'!$Q46:$AD46,0,GR$4))-1),0)))</f>
        <v>0</v>
      </c>
      <c r="GU43" s="26">
        <f t="array" aca="1" ref="GU43" ca="1">SUM(IF(RIGHT(OFFSET('Vacation Tracker'!$Q46:$AD46,0,GR$4))=GU$8,IFERROR(--LEFT(OFFSET('Vacation Tracker'!$Q46:$AD46,0,GR$4),LEN(OFFSET('Vacation Tracker'!$Q46:$AD46,0,GR$4))-1),0)))</f>
        <v>0</v>
      </c>
      <c r="GV43" s="23">
        <f ca="1">SUM(OFFSET('Vacation Tracker'!$Q46:$AD46,0,GV$4))</f>
        <v>0</v>
      </c>
      <c r="GW43" s="26">
        <f t="shared" ref="GW43" ca="1" si="1989">GV43-GX43</f>
        <v>0</v>
      </c>
      <c r="GX43" s="26">
        <f t="array" aca="1" ref="GX43" ca="1">SUM(IF(RIGHT(OFFSET('Vacation Tracker'!$Q46:$AD46,0,GV$4))&lt;&gt;"O",IFERROR(--LEFT(OFFSET('Vacation Tracker'!$Q46:$AD46,0,GV$4),LEN(OFFSET('Vacation Tracker'!$Q46:$AD46,0,GV$4))-1),0)))</f>
        <v>0</v>
      </c>
      <c r="GY43" s="26">
        <f t="array" aca="1" ref="GY43" ca="1">SUM(IF(RIGHT(OFFSET('Vacation Tracker'!$Q46:$AD46,0,GV$4))=GY$8,IFERROR(--LEFT(OFFSET('Vacation Tracker'!$Q46:$AD46,0,GV$4),LEN(OFFSET('Vacation Tracker'!$Q46:$AD46,0,GV$4))-1),0)))</f>
        <v>0</v>
      </c>
      <c r="GZ43" s="23">
        <f ca="1">SUM(OFFSET('Vacation Tracker'!$Q46:$AD46,0,GZ$4))</f>
        <v>0</v>
      </c>
      <c r="HA43" s="26">
        <f t="shared" ref="HA43" ca="1" si="1990">GZ43-HB43</f>
        <v>0</v>
      </c>
      <c r="HB43" s="26">
        <f t="array" aca="1" ref="HB43" ca="1">SUM(IF(RIGHT(OFFSET('Vacation Tracker'!$Q46:$AD46,0,GZ$4))&lt;&gt;"O",IFERROR(--LEFT(OFFSET('Vacation Tracker'!$Q46:$AD46,0,GZ$4),LEN(OFFSET('Vacation Tracker'!$Q46:$AD46,0,GZ$4))-1),0)))</f>
        <v>0</v>
      </c>
      <c r="HC43" s="26">
        <f t="array" aca="1" ref="HC43" ca="1">SUM(IF(RIGHT(OFFSET('Vacation Tracker'!$Q46:$AD46,0,GZ$4))=HC$8,IFERROR(--LEFT(OFFSET('Vacation Tracker'!$Q46:$AD46,0,GZ$4),LEN(OFFSET('Vacation Tracker'!$Q46:$AD46,0,GZ$4))-1),0)))</f>
        <v>0</v>
      </c>
      <c r="HD43" s="23">
        <f ca="1">SUM(OFFSET('Vacation Tracker'!$Q46:$AD46,0,HD$4))</f>
        <v>0</v>
      </c>
      <c r="HE43" s="26">
        <f t="shared" ref="HE43" ca="1" si="1991">HD43-HF43</f>
        <v>0</v>
      </c>
      <c r="HF43" s="26">
        <f t="array" aca="1" ref="HF43" ca="1">SUM(IF(RIGHT(OFFSET('Vacation Tracker'!$Q46:$AD46,0,HD$4))&lt;&gt;"O",IFERROR(--LEFT(OFFSET('Vacation Tracker'!$Q46:$AD46,0,HD$4),LEN(OFFSET('Vacation Tracker'!$Q46:$AD46,0,HD$4))-1),0)))</f>
        <v>0</v>
      </c>
      <c r="HG43" s="26">
        <f t="array" aca="1" ref="HG43" ca="1">SUM(IF(RIGHT(OFFSET('Vacation Tracker'!$Q46:$AD46,0,HD$4))=HG$8,IFERROR(--LEFT(OFFSET('Vacation Tracker'!$Q46:$AD46,0,HD$4),LEN(OFFSET('Vacation Tracker'!$Q46:$AD46,0,HD$4))-1),0)))</f>
        <v>0</v>
      </c>
      <c r="HH43" s="23">
        <f ca="1">SUM(OFFSET('Vacation Tracker'!$Q46:$AD46,0,HH$4))</f>
        <v>0</v>
      </c>
      <c r="HI43" s="26">
        <f t="shared" ref="HI43" ca="1" si="1992">HH43-HJ43</f>
        <v>0</v>
      </c>
      <c r="HJ43" s="26">
        <f t="array" aca="1" ref="HJ43" ca="1">SUM(IF(RIGHT(OFFSET('Vacation Tracker'!$Q46:$AD46,0,HH$4))&lt;&gt;"O",IFERROR(--LEFT(OFFSET('Vacation Tracker'!$Q46:$AD46,0,HH$4),LEN(OFFSET('Vacation Tracker'!$Q46:$AD46,0,HH$4))-1),0)))</f>
        <v>0</v>
      </c>
      <c r="HK43" s="26">
        <f t="array" aca="1" ref="HK43" ca="1">SUM(IF(RIGHT(OFFSET('Vacation Tracker'!$Q46:$AD46,0,HH$4))=HK$8,IFERROR(--LEFT(OFFSET('Vacation Tracker'!$Q46:$AD46,0,HH$4),LEN(OFFSET('Vacation Tracker'!$Q46:$AD46,0,HH$4))-1),0)))</f>
        <v>0</v>
      </c>
      <c r="HL43" s="23">
        <f ca="1">SUM(OFFSET('Vacation Tracker'!$Q46:$AD46,0,HL$4))</f>
        <v>0</v>
      </c>
      <c r="HM43" s="26">
        <f t="shared" ref="HM43" ca="1" si="1993">HL43-HN43</f>
        <v>0</v>
      </c>
      <c r="HN43" s="26">
        <f t="array" aca="1" ref="HN43" ca="1">SUM(IF(RIGHT(OFFSET('Vacation Tracker'!$Q46:$AD46,0,HL$4))&lt;&gt;"O",IFERROR(--LEFT(OFFSET('Vacation Tracker'!$Q46:$AD46,0,HL$4),LEN(OFFSET('Vacation Tracker'!$Q46:$AD46,0,HL$4))-1),0)))</f>
        <v>0</v>
      </c>
      <c r="HO43" s="26">
        <f t="array" aca="1" ref="HO43" ca="1">SUM(IF(RIGHT(OFFSET('Vacation Tracker'!$Q46:$AD46,0,HL$4))=HO$8,IFERROR(--LEFT(OFFSET('Vacation Tracker'!$Q46:$AD46,0,HL$4),LEN(OFFSET('Vacation Tracker'!$Q46:$AD46,0,HL$4))-1),0)))</f>
        <v>0</v>
      </c>
      <c r="HP43" s="23">
        <f ca="1">SUM(OFFSET('Vacation Tracker'!$Q46:$AD46,0,HP$4))</f>
        <v>0</v>
      </c>
      <c r="HQ43" s="26">
        <f t="shared" ref="HQ43" ca="1" si="1994">HP43-HR43</f>
        <v>0</v>
      </c>
      <c r="HR43" s="26">
        <f t="array" aca="1" ref="HR43" ca="1">SUM(IF(RIGHT(OFFSET('Vacation Tracker'!$Q46:$AD46,0,HP$4))&lt;&gt;"O",IFERROR(--LEFT(OFFSET('Vacation Tracker'!$Q46:$AD46,0,HP$4),LEN(OFFSET('Vacation Tracker'!$Q46:$AD46,0,HP$4))-1),0)))</f>
        <v>0</v>
      </c>
      <c r="HS43" s="23">
        <f t="array" aca="1" ref="HS43" ca="1">SUM(IF(RIGHT(OFFSET('Vacation Tracker'!$Q46:$AD46,0,HP$4))=HS$8,IFERROR(--LEFT(OFFSET('Vacation Tracker'!$Q46:$AD46,0,HP$4),LEN(OFFSET('Vacation Tracker'!$Q46:$AD46,0,HP$4))-1),0)))</f>
        <v>0</v>
      </c>
    </row>
    <row r="44" spans="2:227" ht="15" customHeight="1" x14ac:dyDescent="0.2">
      <c r="B44" s="23">
        <f>IF('Vacation Tracker'!B47&lt;&gt;"",'Vacation Tracker'!B47,"")</f>
        <v>36</v>
      </c>
      <c r="C44" s="24" t="str">
        <f>IF('Vacation Tracker'!C47&lt;&gt;"",'Vacation Tracker'!C47,"")</f>
        <v/>
      </c>
      <c r="D44" s="25" t="str">
        <f>IF('Vacation Tracker'!D47&lt;&gt;"",'Vacation Tracker'!D47,"")</f>
        <v/>
      </c>
      <c r="E44" s="25" t="str">
        <f>IF('Vacation Tracker'!E47&lt;&gt;"",'Vacation Tracker'!E47,"")</f>
        <v/>
      </c>
      <c r="F44" s="24" t="str">
        <f>IF('Vacation Tracker'!F47&lt;&gt;"",'Vacation Tracker'!F47,"")</f>
        <v/>
      </c>
      <c r="G44" s="24" t="str">
        <f>IF('Vacation Tracker'!G47&lt;&gt;"",'Vacation Tracker'!G47,"")</f>
        <v/>
      </c>
      <c r="H44" s="23" t="str">
        <f t="shared" si="1280"/>
        <v/>
      </c>
      <c r="I44" s="23" t="str">
        <f t="shared" si="1280"/>
        <v/>
      </c>
      <c r="J44" s="23" t="str">
        <f t="shared" si="1280"/>
        <v/>
      </c>
      <c r="K44" s="23" t="str">
        <f t="shared" si="259"/>
        <v/>
      </c>
      <c r="L44" s="23">
        <f ca="1">SUM(OFFSET('Vacation Tracker'!$Q47:$AD47,0,L$4))</f>
        <v>0</v>
      </c>
      <c r="M44" s="26">
        <f t="shared" ca="1" si="204"/>
        <v>0</v>
      </c>
      <c r="N44" s="26">
        <f t="array" aca="1" ref="N44" ca="1">SUM(IF(RIGHT(OFFSET('Vacation Tracker'!$Q47:$AD47,0,L$4))&lt;&gt;"O",IFERROR(--LEFT(OFFSET('Vacation Tracker'!$Q47:$AD47,0,L$4),LEN(OFFSET('Vacation Tracker'!$Q47:$AD47,0,L$4))-1),0)))</f>
        <v>0</v>
      </c>
      <c r="O44" s="26">
        <f t="array" aca="1" ref="O44" ca="1">SUM(IF(RIGHT(OFFSET('Vacation Tracker'!$Q47:$AD47,0,L$4))=O$8,IFERROR(--LEFT(OFFSET('Vacation Tracker'!$Q47:$AD47,0,L$4),LEN(OFFSET('Vacation Tracker'!$Q47:$AD47,0,L$4))-1),0)))</f>
        <v>0</v>
      </c>
      <c r="P44" s="23">
        <f ca="1">SUM(OFFSET('Vacation Tracker'!$Q47:$AD47,0,P$4))</f>
        <v>0</v>
      </c>
      <c r="Q44" s="26">
        <f t="shared" ca="1" si="205"/>
        <v>0</v>
      </c>
      <c r="R44" s="26">
        <f t="array" aca="1" ref="R44" ca="1">SUM(IF(RIGHT(OFFSET('Vacation Tracker'!$Q47:$AD47,0,P$4))&lt;&gt;"O",IFERROR(--LEFT(OFFSET('Vacation Tracker'!$Q47:$AD47,0,P$4),LEN(OFFSET('Vacation Tracker'!$Q47:$AD47,0,P$4))-1),0)))</f>
        <v>0</v>
      </c>
      <c r="S44" s="26">
        <f t="array" aca="1" ref="S44" ca="1">SUM(IF(RIGHT(OFFSET('Vacation Tracker'!$Q47:$AD47,0,P$4))=S$8,IFERROR(--LEFT(OFFSET('Vacation Tracker'!$Q47:$AD47,0,P$4),LEN(OFFSET('Vacation Tracker'!$Q47:$AD47,0,P$4))-1),0)))</f>
        <v>0</v>
      </c>
      <c r="T44" s="23">
        <f ca="1">SUM(OFFSET('Vacation Tracker'!$Q47:$AD47,0,T$4))</f>
        <v>0</v>
      </c>
      <c r="U44" s="26">
        <f t="shared" ca="1" si="206"/>
        <v>0</v>
      </c>
      <c r="V44" s="26">
        <f t="array" aca="1" ref="V44" ca="1">SUM(IF(RIGHT(OFFSET('Vacation Tracker'!$Q47:$AD47,0,T$4))&lt;&gt;"O",IFERROR(--LEFT(OFFSET('Vacation Tracker'!$Q47:$AD47,0,T$4),LEN(OFFSET('Vacation Tracker'!$Q47:$AD47,0,T$4))-1),0)))</f>
        <v>0</v>
      </c>
      <c r="W44" s="26">
        <f t="array" aca="1" ref="W44" ca="1">SUM(IF(RIGHT(OFFSET('Vacation Tracker'!$Q47:$AD47,0,T$4))=W$8,IFERROR(--LEFT(OFFSET('Vacation Tracker'!$Q47:$AD47,0,T$4),LEN(OFFSET('Vacation Tracker'!$Q47:$AD47,0,T$4))-1),0)))</f>
        <v>0</v>
      </c>
      <c r="X44" s="23">
        <f ca="1">SUM(OFFSET('Vacation Tracker'!$Q47:$AD47,0,X$4))</f>
        <v>0</v>
      </c>
      <c r="Y44" s="26">
        <f t="shared" ref="Y44" ca="1" si="1995">X44-Z44</f>
        <v>0</v>
      </c>
      <c r="Z44" s="26">
        <f t="array" aca="1" ref="Z44" ca="1">SUM(IF(RIGHT(OFFSET('Vacation Tracker'!$Q47:$AD47,0,X$4))&lt;&gt;"O",IFERROR(--LEFT(OFFSET('Vacation Tracker'!$Q47:$AD47,0,X$4),LEN(OFFSET('Vacation Tracker'!$Q47:$AD47,0,X$4))-1),0)))</f>
        <v>0</v>
      </c>
      <c r="AA44" s="26">
        <f t="array" aca="1" ref="AA44" ca="1">SUM(IF(RIGHT(OFFSET('Vacation Tracker'!$Q47:$AD47,0,X$4))=AA$8,IFERROR(--LEFT(OFFSET('Vacation Tracker'!$Q47:$AD47,0,X$4),LEN(OFFSET('Vacation Tracker'!$Q47:$AD47,0,X$4))-1),0)))</f>
        <v>0</v>
      </c>
      <c r="AB44" s="23">
        <f ca="1">SUM(OFFSET('Vacation Tracker'!$Q47:$AD47,0,AB$4))</f>
        <v>0</v>
      </c>
      <c r="AC44" s="26">
        <f t="shared" ref="AC44" ca="1" si="1996">AB44-AD44</f>
        <v>0</v>
      </c>
      <c r="AD44" s="26">
        <f t="array" aca="1" ref="AD44" ca="1">SUM(IF(RIGHT(OFFSET('Vacation Tracker'!$Q47:$AD47,0,AB$4))&lt;&gt;"O",IFERROR(--LEFT(OFFSET('Vacation Tracker'!$Q47:$AD47,0,AB$4),LEN(OFFSET('Vacation Tracker'!$Q47:$AD47,0,AB$4))-1),0)))</f>
        <v>0</v>
      </c>
      <c r="AE44" s="26">
        <f t="array" aca="1" ref="AE44" ca="1">SUM(IF(RIGHT(OFFSET('Vacation Tracker'!$Q47:$AD47,0,AB$4))=AE$8,IFERROR(--LEFT(OFFSET('Vacation Tracker'!$Q47:$AD47,0,AB$4),LEN(OFFSET('Vacation Tracker'!$Q47:$AD47,0,AB$4))-1),0)))</f>
        <v>0</v>
      </c>
      <c r="AF44" s="23">
        <f ca="1">SUM(OFFSET('Vacation Tracker'!$Q47:$AD47,0,AF$4))</f>
        <v>0</v>
      </c>
      <c r="AG44" s="26">
        <f t="shared" ref="AG44" ca="1" si="1997">AF44-AH44</f>
        <v>0</v>
      </c>
      <c r="AH44" s="26">
        <f t="array" aca="1" ref="AH44" ca="1">SUM(IF(RIGHT(OFFSET('Vacation Tracker'!$Q47:$AD47,0,AF$4))&lt;&gt;"O",IFERROR(--LEFT(OFFSET('Vacation Tracker'!$Q47:$AD47,0,AF$4),LEN(OFFSET('Vacation Tracker'!$Q47:$AD47,0,AF$4))-1),0)))</f>
        <v>0</v>
      </c>
      <c r="AI44" s="26">
        <f t="array" aca="1" ref="AI44" ca="1">SUM(IF(RIGHT(OFFSET('Vacation Tracker'!$Q47:$AD47,0,AF$4))=AI$8,IFERROR(--LEFT(OFFSET('Vacation Tracker'!$Q47:$AD47,0,AF$4),LEN(OFFSET('Vacation Tracker'!$Q47:$AD47,0,AF$4))-1),0)))</f>
        <v>0</v>
      </c>
      <c r="AJ44" s="23">
        <f ca="1">SUM(OFFSET('Vacation Tracker'!$Q47:$AD47,0,AJ$4))</f>
        <v>0</v>
      </c>
      <c r="AK44" s="26">
        <f t="shared" ref="AK44" ca="1" si="1998">AJ44-AL44</f>
        <v>0</v>
      </c>
      <c r="AL44" s="26">
        <f t="array" aca="1" ref="AL44" ca="1">SUM(IF(RIGHT(OFFSET('Vacation Tracker'!$Q47:$AD47,0,AJ$4))&lt;&gt;"O",IFERROR(--LEFT(OFFSET('Vacation Tracker'!$Q47:$AD47,0,AJ$4),LEN(OFFSET('Vacation Tracker'!$Q47:$AD47,0,AJ$4))-1),0)))</f>
        <v>0</v>
      </c>
      <c r="AM44" s="26">
        <f t="array" aca="1" ref="AM44" ca="1">SUM(IF(RIGHT(OFFSET('Vacation Tracker'!$Q47:$AD47,0,AJ$4))=AM$8,IFERROR(--LEFT(OFFSET('Vacation Tracker'!$Q47:$AD47,0,AJ$4),LEN(OFFSET('Vacation Tracker'!$Q47:$AD47,0,AJ$4))-1),0)))</f>
        <v>0</v>
      </c>
      <c r="AN44" s="23">
        <f ca="1">SUM(OFFSET('Vacation Tracker'!$Q47:$AD47,0,AN$4))</f>
        <v>0</v>
      </c>
      <c r="AO44" s="26">
        <f t="shared" ref="AO44" ca="1" si="1999">AN44-AP44</f>
        <v>0</v>
      </c>
      <c r="AP44" s="26">
        <f t="array" aca="1" ref="AP44" ca="1">SUM(IF(RIGHT(OFFSET('Vacation Tracker'!$Q47:$AD47,0,AN$4))&lt;&gt;"O",IFERROR(--LEFT(OFFSET('Vacation Tracker'!$Q47:$AD47,0,AN$4),LEN(OFFSET('Vacation Tracker'!$Q47:$AD47,0,AN$4))-1),0)))</f>
        <v>0</v>
      </c>
      <c r="AQ44" s="26">
        <f t="array" aca="1" ref="AQ44" ca="1">SUM(IF(RIGHT(OFFSET('Vacation Tracker'!$Q47:$AD47,0,AN$4))=AQ$8,IFERROR(--LEFT(OFFSET('Vacation Tracker'!$Q47:$AD47,0,AN$4),LEN(OFFSET('Vacation Tracker'!$Q47:$AD47,0,AN$4))-1),0)))</f>
        <v>0</v>
      </c>
      <c r="AR44" s="23">
        <f ca="1">SUM(OFFSET('Vacation Tracker'!$Q47:$AD47,0,AR$4))</f>
        <v>0</v>
      </c>
      <c r="AS44" s="26">
        <f t="shared" ref="AS44" ca="1" si="2000">AR44-AT44</f>
        <v>0</v>
      </c>
      <c r="AT44" s="26">
        <f t="array" aca="1" ref="AT44" ca="1">SUM(IF(RIGHT(OFFSET('Vacation Tracker'!$Q47:$AD47,0,AR$4))&lt;&gt;"O",IFERROR(--LEFT(OFFSET('Vacation Tracker'!$Q47:$AD47,0,AR$4),LEN(OFFSET('Vacation Tracker'!$Q47:$AD47,0,AR$4))-1),0)))</f>
        <v>0</v>
      </c>
      <c r="AU44" s="26">
        <f t="array" aca="1" ref="AU44" ca="1">SUM(IF(RIGHT(OFFSET('Vacation Tracker'!$Q47:$AD47,0,AR$4))=AU$8,IFERROR(--LEFT(OFFSET('Vacation Tracker'!$Q47:$AD47,0,AR$4),LEN(OFFSET('Vacation Tracker'!$Q47:$AD47,0,AR$4))-1),0)))</f>
        <v>0</v>
      </c>
      <c r="AV44" s="23">
        <f ca="1">SUM(OFFSET('Vacation Tracker'!$Q47:$AD47,0,AV$4))</f>
        <v>0</v>
      </c>
      <c r="AW44" s="26">
        <f t="shared" ref="AW44" ca="1" si="2001">AV44-AX44</f>
        <v>0</v>
      </c>
      <c r="AX44" s="26">
        <f t="array" aca="1" ref="AX44" ca="1">SUM(IF(RIGHT(OFFSET('Vacation Tracker'!$Q47:$AD47,0,AV$4))&lt;&gt;"O",IFERROR(--LEFT(OFFSET('Vacation Tracker'!$Q47:$AD47,0,AV$4),LEN(OFFSET('Vacation Tracker'!$Q47:$AD47,0,AV$4))-1),0)))</f>
        <v>0</v>
      </c>
      <c r="AY44" s="26">
        <f t="array" aca="1" ref="AY44" ca="1">SUM(IF(RIGHT(OFFSET('Vacation Tracker'!$Q47:$AD47,0,AV$4))=AY$8,IFERROR(--LEFT(OFFSET('Vacation Tracker'!$Q47:$AD47,0,AV$4),LEN(OFFSET('Vacation Tracker'!$Q47:$AD47,0,AV$4))-1),0)))</f>
        <v>0</v>
      </c>
      <c r="AZ44" s="23">
        <f ca="1">SUM(OFFSET('Vacation Tracker'!$Q47:$AD47,0,AZ$4))</f>
        <v>0</v>
      </c>
      <c r="BA44" s="26">
        <f t="shared" ref="BA44" ca="1" si="2002">AZ44-BB44</f>
        <v>0</v>
      </c>
      <c r="BB44" s="26">
        <f t="array" aca="1" ref="BB44" ca="1">SUM(IF(RIGHT(OFFSET('Vacation Tracker'!$Q47:$AD47,0,AZ$4))&lt;&gt;"O",IFERROR(--LEFT(OFFSET('Vacation Tracker'!$Q47:$AD47,0,AZ$4),LEN(OFFSET('Vacation Tracker'!$Q47:$AD47,0,AZ$4))-1),0)))</f>
        <v>0</v>
      </c>
      <c r="BC44" s="26">
        <f t="array" aca="1" ref="BC44" ca="1">SUM(IF(RIGHT(OFFSET('Vacation Tracker'!$Q47:$AD47,0,AZ$4))=BC$8,IFERROR(--LEFT(OFFSET('Vacation Tracker'!$Q47:$AD47,0,AZ$4),LEN(OFFSET('Vacation Tracker'!$Q47:$AD47,0,AZ$4))-1),0)))</f>
        <v>0</v>
      </c>
      <c r="BD44" s="23">
        <f ca="1">SUM(OFFSET('Vacation Tracker'!$Q47:$AD47,0,BD$4))</f>
        <v>0</v>
      </c>
      <c r="BE44" s="26">
        <f t="shared" ref="BE44" ca="1" si="2003">BD44-BF44</f>
        <v>0</v>
      </c>
      <c r="BF44" s="26">
        <f t="array" aca="1" ref="BF44" ca="1">SUM(IF(RIGHT(OFFSET('Vacation Tracker'!$Q47:$AD47,0,BD$4))&lt;&gt;"O",IFERROR(--LEFT(OFFSET('Vacation Tracker'!$Q47:$AD47,0,BD$4),LEN(OFFSET('Vacation Tracker'!$Q47:$AD47,0,BD$4))-1),0)))</f>
        <v>0</v>
      </c>
      <c r="BG44" s="26">
        <f t="array" aca="1" ref="BG44" ca="1">SUM(IF(RIGHT(OFFSET('Vacation Tracker'!$Q47:$AD47,0,BD$4))=BG$8,IFERROR(--LEFT(OFFSET('Vacation Tracker'!$Q47:$AD47,0,BD$4),LEN(OFFSET('Vacation Tracker'!$Q47:$AD47,0,BD$4))-1),0)))</f>
        <v>0</v>
      </c>
      <c r="BH44" s="23">
        <f ca="1">SUM(OFFSET('Vacation Tracker'!$Q47:$AD47,0,BH$4))</f>
        <v>0</v>
      </c>
      <c r="BI44" s="26">
        <f t="shared" ref="BI44" ca="1" si="2004">BH44-BJ44</f>
        <v>0</v>
      </c>
      <c r="BJ44" s="26">
        <f t="array" aca="1" ref="BJ44" ca="1">SUM(IF(RIGHT(OFFSET('Vacation Tracker'!$Q47:$AD47,0,BH$4))&lt;&gt;"O",IFERROR(--LEFT(OFFSET('Vacation Tracker'!$Q47:$AD47,0,BH$4),LEN(OFFSET('Vacation Tracker'!$Q47:$AD47,0,BH$4))-1),0)))</f>
        <v>0</v>
      </c>
      <c r="BK44" s="26">
        <f t="array" aca="1" ref="BK44" ca="1">SUM(IF(RIGHT(OFFSET('Vacation Tracker'!$Q47:$AD47,0,BH$4))=BK$8,IFERROR(--LEFT(OFFSET('Vacation Tracker'!$Q47:$AD47,0,BH$4),LEN(OFFSET('Vacation Tracker'!$Q47:$AD47,0,BH$4))-1),0)))</f>
        <v>0</v>
      </c>
      <c r="BL44" s="23">
        <f ca="1">SUM(OFFSET('Vacation Tracker'!$Q47:$AD47,0,BL$4))</f>
        <v>0</v>
      </c>
      <c r="BM44" s="26">
        <f t="shared" ref="BM44" ca="1" si="2005">BL44-BN44</f>
        <v>0</v>
      </c>
      <c r="BN44" s="26">
        <f t="array" aca="1" ref="BN44" ca="1">SUM(IF(RIGHT(OFFSET('Vacation Tracker'!$Q47:$AD47,0,BL$4))&lt;&gt;"O",IFERROR(--LEFT(OFFSET('Vacation Tracker'!$Q47:$AD47,0,BL$4),LEN(OFFSET('Vacation Tracker'!$Q47:$AD47,0,BL$4))-1),0)))</f>
        <v>0</v>
      </c>
      <c r="BO44" s="26">
        <f t="array" aca="1" ref="BO44" ca="1">SUM(IF(RIGHT(OFFSET('Vacation Tracker'!$Q47:$AD47,0,BL$4))=BO$8,IFERROR(--LEFT(OFFSET('Vacation Tracker'!$Q47:$AD47,0,BL$4),LEN(OFFSET('Vacation Tracker'!$Q47:$AD47,0,BL$4))-1),0)))</f>
        <v>0</v>
      </c>
      <c r="BP44" s="23">
        <f ca="1">SUM(OFFSET('Vacation Tracker'!$Q47:$AD47,0,BP$4))</f>
        <v>0</v>
      </c>
      <c r="BQ44" s="26">
        <f t="shared" ref="BQ44" ca="1" si="2006">BP44-BR44</f>
        <v>0</v>
      </c>
      <c r="BR44" s="26">
        <f t="array" aca="1" ref="BR44" ca="1">SUM(IF(RIGHT(OFFSET('Vacation Tracker'!$Q47:$AD47,0,BP$4))&lt;&gt;"O",IFERROR(--LEFT(OFFSET('Vacation Tracker'!$Q47:$AD47,0,BP$4),LEN(OFFSET('Vacation Tracker'!$Q47:$AD47,0,BP$4))-1),0)))</f>
        <v>0</v>
      </c>
      <c r="BS44" s="26">
        <f t="array" aca="1" ref="BS44" ca="1">SUM(IF(RIGHT(OFFSET('Vacation Tracker'!$Q47:$AD47,0,BP$4))=BS$8,IFERROR(--LEFT(OFFSET('Vacation Tracker'!$Q47:$AD47,0,BP$4),LEN(OFFSET('Vacation Tracker'!$Q47:$AD47,0,BP$4))-1),0)))</f>
        <v>0</v>
      </c>
      <c r="BT44" s="23">
        <f ca="1">SUM(OFFSET('Vacation Tracker'!$Q47:$AD47,0,BT$4))</f>
        <v>0</v>
      </c>
      <c r="BU44" s="26">
        <f t="shared" ref="BU44" ca="1" si="2007">BT44-BV44</f>
        <v>0</v>
      </c>
      <c r="BV44" s="26">
        <f t="array" aca="1" ref="BV44" ca="1">SUM(IF(RIGHT(OFFSET('Vacation Tracker'!$Q47:$AD47,0,BT$4))&lt;&gt;"O",IFERROR(--LEFT(OFFSET('Vacation Tracker'!$Q47:$AD47,0,BT$4),LEN(OFFSET('Vacation Tracker'!$Q47:$AD47,0,BT$4))-1),0)))</f>
        <v>0</v>
      </c>
      <c r="BW44" s="26">
        <f t="array" aca="1" ref="BW44" ca="1">SUM(IF(RIGHT(OFFSET('Vacation Tracker'!$Q47:$AD47,0,BT$4))=BW$8,IFERROR(--LEFT(OFFSET('Vacation Tracker'!$Q47:$AD47,0,BT$4),LEN(OFFSET('Vacation Tracker'!$Q47:$AD47,0,BT$4))-1),0)))</f>
        <v>0</v>
      </c>
      <c r="BX44" s="23">
        <f ca="1">SUM(OFFSET('Vacation Tracker'!$Q47:$AD47,0,BX$4))</f>
        <v>0</v>
      </c>
      <c r="BY44" s="26">
        <f t="shared" ref="BY44" ca="1" si="2008">BX44-BZ44</f>
        <v>0</v>
      </c>
      <c r="BZ44" s="26">
        <f t="array" aca="1" ref="BZ44" ca="1">SUM(IF(RIGHT(OFFSET('Vacation Tracker'!$Q47:$AD47,0,BX$4))&lt;&gt;"O",IFERROR(--LEFT(OFFSET('Vacation Tracker'!$Q47:$AD47,0,BX$4),LEN(OFFSET('Vacation Tracker'!$Q47:$AD47,0,BX$4))-1),0)))</f>
        <v>0</v>
      </c>
      <c r="CA44" s="26">
        <f t="array" aca="1" ref="CA44" ca="1">SUM(IF(RIGHT(OFFSET('Vacation Tracker'!$Q47:$AD47,0,BX$4))=CA$8,IFERROR(--LEFT(OFFSET('Vacation Tracker'!$Q47:$AD47,0,BX$4),LEN(OFFSET('Vacation Tracker'!$Q47:$AD47,0,BX$4))-1),0)))</f>
        <v>0</v>
      </c>
      <c r="CB44" s="23">
        <f ca="1">SUM(OFFSET('Vacation Tracker'!$Q47:$AD47,0,CB$4))</f>
        <v>0</v>
      </c>
      <c r="CC44" s="26">
        <f t="shared" ref="CC44" ca="1" si="2009">CB44-CD44</f>
        <v>0</v>
      </c>
      <c r="CD44" s="26">
        <f t="array" aca="1" ref="CD44" ca="1">SUM(IF(RIGHT(OFFSET('Vacation Tracker'!$Q47:$AD47,0,CB$4))&lt;&gt;"O",IFERROR(--LEFT(OFFSET('Vacation Tracker'!$Q47:$AD47,0,CB$4),LEN(OFFSET('Vacation Tracker'!$Q47:$AD47,0,CB$4))-1),0)))</f>
        <v>0</v>
      </c>
      <c r="CE44" s="26">
        <f t="array" aca="1" ref="CE44" ca="1">SUM(IF(RIGHT(OFFSET('Vacation Tracker'!$Q47:$AD47,0,CB$4))=CE$8,IFERROR(--LEFT(OFFSET('Vacation Tracker'!$Q47:$AD47,0,CB$4),LEN(OFFSET('Vacation Tracker'!$Q47:$AD47,0,CB$4))-1),0)))</f>
        <v>0</v>
      </c>
      <c r="CF44" s="23">
        <f ca="1">SUM(OFFSET('Vacation Tracker'!$Q47:$AD47,0,CF$4))</f>
        <v>0</v>
      </c>
      <c r="CG44" s="26">
        <f t="shared" ref="CG44" ca="1" si="2010">CF44-CH44</f>
        <v>0</v>
      </c>
      <c r="CH44" s="26">
        <f t="array" aca="1" ref="CH44" ca="1">SUM(IF(RIGHT(OFFSET('Vacation Tracker'!$Q47:$AD47,0,CF$4))&lt;&gt;"O",IFERROR(--LEFT(OFFSET('Vacation Tracker'!$Q47:$AD47,0,CF$4),LEN(OFFSET('Vacation Tracker'!$Q47:$AD47,0,CF$4))-1),0)))</f>
        <v>0</v>
      </c>
      <c r="CI44" s="26">
        <f t="array" aca="1" ref="CI44" ca="1">SUM(IF(RIGHT(OFFSET('Vacation Tracker'!$Q47:$AD47,0,CF$4))=CI$8,IFERROR(--LEFT(OFFSET('Vacation Tracker'!$Q47:$AD47,0,CF$4),LEN(OFFSET('Vacation Tracker'!$Q47:$AD47,0,CF$4))-1),0)))</f>
        <v>0</v>
      </c>
      <c r="CJ44" s="23">
        <f ca="1">SUM(OFFSET('Vacation Tracker'!$Q47:$AD47,0,CJ$4))</f>
        <v>0</v>
      </c>
      <c r="CK44" s="26">
        <f t="shared" ref="CK44" ca="1" si="2011">CJ44-CL44</f>
        <v>0</v>
      </c>
      <c r="CL44" s="26">
        <f t="array" aca="1" ref="CL44" ca="1">SUM(IF(RIGHT(OFFSET('Vacation Tracker'!$Q47:$AD47,0,CJ$4))&lt;&gt;"O",IFERROR(--LEFT(OFFSET('Vacation Tracker'!$Q47:$AD47,0,CJ$4),LEN(OFFSET('Vacation Tracker'!$Q47:$AD47,0,CJ$4))-1),0)))</f>
        <v>0</v>
      </c>
      <c r="CM44" s="26">
        <f t="array" aca="1" ref="CM44" ca="1">SUM(IF(RIGHT(OFFSET('Vacation Tracker'!$Q47:$AD47,0,CJ$4))=CM$8,IFERROR(--LEFT(OFFSET('Vacation Tracker'!$Q47:$AD47,0,CJ$4),LEN(OFFSET('Vacation Tracker'!$Q47:$AD47,0,CJ$4))-1),0)))</f>
        <v>0</v>
      </c>
      <c r="CN44" s="23">
        <f ca="1">SUM(OFFSET('Vacation Tracker'!$Q47:$AD47,0,CN$4))</f>
        <v>0</v>
      </c>
      <c r="CO44" s="26">
        <f t="shared" ref="CO44" ca="1" si="2012">CN44-CP44</f>
        <v>0</v>
      </c>
      <c r="CP44" s="26">
        <f t="array" aca="1" ref="CP44" ca="1">SUM(IF(RIGHT(OFFSET('Vacation Tracker'!$Q47:$AD47,0,CN$4))&lt;&gt;"O",IFERROR(--LEFT(OFFSET('Vacation Tracker'!$Q47:$AD47,0,CN$4),LEN(OFFSET('Vacation Tracker'!$Q47:$AD47,0,CN$4))-1),0)))</f>
        <v>0</v>
      </c>
      <c r="CQ44" s="26">
        <f t="array" aca="1" ref="CQ44" ca="1">SUM(IF(RIGHT(OFFSET('Vacation Tracker'!$Q47:$AD47,0,CN$4))=CQ$8,IFERROR(--LEFT(OFFSET('Vacation Tracker'!$Q47:$AD47,0,CN$4),LEN(OFFSET('Vacation Tracker'!$Q47:$AD47,0,CN$4))-1),0)))</f>
        <v>0</v>
      </c>
      <c r="CR44" s="23">
        <f ca="1">SUM(OFFSET('Vacation Tracker'!$Q47:$AD47,0,CR$4))</f>
        <v>0</v>
      </c>
      <c r="CS44" s="26">
        <f t="shared" ref="CS44" ca="1" si="2013">CR44-CT44</f>
        <v>0</v>
      </c>
      <c r="CT44" s="26">
        <f t="array" aca="1" ref="CT44" ca="1">SUM(IF(RIGHT(OFFSET('Vacation Tracker'!$Q47:$AD47,0,CR$4))&lt;&gt;"O",IFERROR(--LEFT(OFFSET('Vacation Tracker'!$Q47:$AD47,0,CR$4),LEN(OFFSET('Vacation Tracker'!$Q47:$AD47,0,CR$4))-1),0)))</f>
        <v>0</v>
      </c>
      <c r="CU44" s="26">
        <f t="array" aca="1" ref="CU44" ca="1">SUM(IF(RIGHT(OFFSET('Vacation Tracker'!$Q47:$AD47,0,CR$4))=CU$8,IFERROR(--LEFT(OFFSET('Vacation Tracker'!$Q47:$AD47,0,CR$4),LEN(OFFSET('Vacation Tracker'!$Q47:$AD47,0,CR$4))-1),0)))</f>
        <v>0</v>
      </c>
      <c r="CV44" s="23">
        <f ca="1">SUM(OFFSET('Vacation Tracker'!$Q47:$AD47,0,CV$4))</f>
        <v>0</v>
      </c>
      <c r="CW44" s="26">
        <f t="shared" ref="CW44" ca="1" si="2014">CV44-CX44</f>
        <v>0</v>
      </c>
      <c r="CX44" s="26">
        <f t="array" aca="1" ref="CX44" ca="1">SUM(IF(RIGHT(OFFSET('Vacation Tracker'!$Q47:$AD47,0,CV$4))&lt;&gt;"O",IFERROR(--LEFT(OFFSET('Vacation Tracker'!$Q47:$AD47,0,CV$4),LEN(OFFSET('Vacation Tracker'!$Q47:$AD47,0,CV$4))-1),0)))</f>
        <v>0</v>
      </c>
      <c r="CY44" s="26">
        <f t="array" aca="1" ref="CY44" ca="1">SUM(IF(RIGHT(OFFSET('Vacation Tracker'!$Q47:$AD47,0,CV$4))=CY$8,IFERROR(--LEFT(OFFSET('Vacation Tracker'!$Q47:$AD47,0,CV$4),LEN(OFFSET('Vacation Tracker'!$Q47:$AD47,0,CV$4))-1),0)))</f>
        <v>0</v>
      </c>
      <c r="CZ44" s="23">
        <f ca="1">SUM(OFFSET('Vacation Tracker'!$Q47:$AD47,0,CZ$4))</f>
        <v>0</v>
      </c>
      <c r="DA44" s="26">
        <f t="shared" ref="DA44" ca="1" si="2015">CZ44-DB44</f>
        <v>0</v>
      </c>
      <c r="DB44" s="26">
        <f t="array" aca="1" ref="DB44" ca="1">SUM(IF(RIGHT(OFFSET('Vacation Tracker'!$Q47:$AD47,0,CZ$4))&lt;&gt;"O",IFERROR(--LEFT(OFFSET('Vacation Tracker'!$Q47:$AD47,0,CZ$4),LEN(OFFSET('Vacation Tracker'!$Q47:$AD47,0,CZ$4))-1),0)))</f>
        <v>0</v>
      </c>
      <c r="DC44" s="26">
        <f t="array" aca="1" ref="DC44" ca="1">SUM(IF(RIGHT(OFFSET('Vacation Tracker'!$Q47:$AD47,0,CZ$4))=DC$8,IFERROR(--LEFT(OFFSET('Vacation Tracker'!$Q47:$AD47,0,CZ$4),LEN(OFFSET('Vacation Tracker'!$Q47:$AD47,0,CZ$4))-1),0)))</f>
        <v>0</v>
      </c>
      <c r="DD44" s="23">
        <f ca="1">SUM(OFFSET('Vacation Tracker'!$Q47:$AD47,0,DD$4))</f>
        <v>0</v>
      </c>
      <c r="DE44" s="26">
        <f t="shared" ref="DE44" ca="1" si="2016">DD44-DF44</f>
        <v>0</v>
      </c>
      <c r="DF44" s="26">
        <f t="array" aca="1" ref="DF44" ca="1">SUM(IF(RIGHT(OFFSET('Vacation Tracker'!$Q47:$AD47,0,DD$4))&lt;&gt;"O",IFERROR(--LEFT(OFFSET('Vacation Tracker'!$Q47:$AD47,0,DD$4),LEN(OFFSET('Vacation Tracker'!$Q47:$AD47,0,DD$4))-1),0)))</f>
        <v>0</v>
      </c>
      <c r="DG44" s="26">
        <f t="array" aca="1" ref="DG44" ca="1">SUM(IF(RIGHT(OFFSET('Vacation Tracker'!$Q47:$AD47,0,DD$4))=DG$8,IFERROR(--LEFT(OFFSET('Vacation Tracker'!$Q47:$AD47,0,DD$4),LEN(OFFSET('Vacation Tracker'!$Q47:$AD47,0,DD$4))-1),0)))</f>
        <v>0</v>
      </c>
      <c r="DH44" s="23">
        <f ca="1">SUM(OFFSET('Vacation Tracker'!$Q47:$AD47,0,DH$4))</f>
        <v>0</v>
      </c>
      <c r="DI44" s="26">
        <f t="shared" ref="DI44" ca="1" si="2017">DH44-DJ44</f>
        <v>0</v>
      </c>
      <c r="DJ44" s="26">
        <f t="array" aca="1" ref="DJ44" ca="1">SUM(IF(RIGHT(OFFSET('Vacation Tracker'!$Q47:$AD47,0,DH$4))&lt;&gt;"O",IFERROR(--LEFT(OFFSET('Vacation Tracker'!$Q47:$AD47,0,DH$4),LEN(OFFSET('Vacation Tracker'!$Q47:$AD47,0,DH$4))-1),0)))</f>
        <v>0</v>
      </c>
      <c r="DK44" s="26">
        <f t="array" aca="1" ref="DK44" ca="1">SUM(IF(RIGHT(OFFSET('Vacation Tracker'!$Q47:$AD47,0,DH$4))=DK$8,IFERROR(--LEFT(OFFSET('Vacation Tracker'!$Q47:$AD47,0,DH$4),LEN(OFFSET('Vacation Tracker'!$Q47:$AD47,0,DH$4))-1),0)))</f>
        <v>0</v>
      </c>
      <c r="DL44" s="23">
        <f ca="1">SUM(OFFSET('Vacation Tracker'!$Q47:$AD47,0,DL$4))</f>
        <v>0</v>
      </c>
      <c r="DM44" s="26">
        <f t="shared" ref="DM44" ca="1" si="2018">DL44-DN44</f>
        <v>0</v>
      </c>
      <c r="DN44" s="26">
        <f t="array" aca="1" ref="DN44" ca="1">SUM(IF(RIGHT(OFFSET('Vacation Tracker'!$Q47:$AD47,0,DL$4))&lt;&gt;"O",IFERROR(--LEFT(OFFSET('Vacation Tracker'!$Q47:$AD47,0,DL$4),LEN(OFFSET('Vacation Tracker'!$Q47:$AD47,0,DL$4))-1),0)))</f>
        <v>0</v>
      </c>
      <c r="DO44" s="26">
        <f t="array" aca="1" ref="DO44" ca="1">SUM(IF(RIGHT(OFFSET('Vacation Tracker'!$Q47:$AD47,0,DL$4))=DO$8,IFERROR(--LEFT(OFFSET('Vacation Tracker'!$Q47:$AD47,0,DL$4),LEN(OFFSET('Vacation Tracker'!$Q47:$AD47,0,DL$4))-1),0)))</f>
        <v>0</v>
      </c>
      <c r="DP44" s="23">
        <f ca="1">SUM(OFFSET('Vacation Tracker'!$Q47:$AD47,0,DP$4))</f>
        <v>0</v>
      </c>
      <c r="DQ44" s="26">
        <f t="shared" ref="DQ44" ca="1" si="2019">DP44-DR44</f>
        <v>0</v>
      </c>
      <c r="DR44" s="26">
        <f t="array" aca="1" ref="DR44" ca="1">SUM(IF(RIGHT(OFFSET('Vacation Tracker'!$Q47:$AD47,0,DP$4))&lt;&gt;"O",IFERROR(--LEFT(OFFSET('Vacation Tracker'!$Q47:$AD47,0,DP$4),LEN(OFFSET('Vacation Tracker'!$Q47:$AD47,0,DP$4))-1),0)))</f>
        <v>0</v>
      </c>
      <c r="DS44" s="26">
        <f t="array" aca="1" ref="DS44" ca="1">SUM(IF(RIGHT(OFFSET('Vacation Tracker'!$Q47:$AD47,0,DP$4))=DS$8,IFERROR(--LEFT(OFFSET('Vacation Tracker'!$Q47:$AD47,0,DP$4),LEN(OFFSET('Vacation Tracker'!$Q47:$AD47,0,DP$4))-1),0)))</f>
        <v>0</v>
      </c>
      <c r="DT44" s="23">
        <f ca="1">SUM(OFFSET('Vacation Tracker'!$Q47:$AD47,0,DT$4))</f>
        <v>0</v>
      </c>
      <c r="DU44" s="26">
        <f t="shared" ref="DU44" ca="1" si="2020">DT44-DV44</f>
        <v>0</v>
      </c>
      <c r="DV44" s="26">
        <f t="array" aca="1" ref="DV44" ca="1">SUM(IF(RIGHT(OFFSET('Vacation Tracker'!$Q47:$AD47,0,DT$4))&lt;&gt;"O",IFERROR(--LEFT(OFFSET('Vacation Tracker'!$Q47:$AD47,0,DT$4),LEN(OFFSET('Vacation Tracker'!$Q47:$AD47,0,DT$4))-1),0)))</f>
        <v>0</v>
      </c>
      <c r="DW44" s="26">
        <f t="array" aca="1" ref="DW44" ca="1">SUM(IF(RIGHT(OFFSET('Vacation Tracker'!$Q47:$AD47,0,DT$4))=DW$8,IFERROR(--LEFT(OFFSET('Vacation Tracker'!$Q47:$AD47,0,DT$4),LEN(OFFSET('Vacation Tracker'!$Q47:$AD47,0,DT$4))-1),0)))</f>
        <v>0</v>
      </c>
      <c r="DX44" s="23">
        <f ca="1">SUM(OFFSET('Vacation Tracker'!$Q47:$AD47,0,DX$4))</f>
        <v>0</v>
      </c>
      <c r="DY44" s="26">
        <f t="shared" ref="DY44" ca="1" si="2021">DX44-DZ44</f>
        <v>0</v>
      </c>
      <c r="DZ44" s="26">
        <f t="array" aca="1" ref="DZ44" ca="1">SUM(IF(RIGHT(OFFSET('Vacation Tracker'!$Q47:$AD47,0,DX$4))&lt;&gt;"O",IFERROR(--LEFT(OFFSET('Vacation Tracker'!$Q47:$AD47,0,DX$4),LEN(OFFSET('Vacation Tracker'!$Q47:$AD47,0,DX$4))-1),0)))</f>
        <v>0</v>
      </c>
      <c r="EA44" s="26">
        <f t="array" aca="1" ref="EA44" ca="1">SUM(IF(RIGHT(OFFSET('Vacation Tracker'!$Q47:$AD47,0,DX$4))=EA$8,IFERROR(--LEFT(OFFSET('Vacation Tracker'!$Q47:$AD47,0,DX$4),LEN(OFFSET('Vacation Tracker'!$Q47:$AD47,0,DX$4))-1),0)))</f>
        <v>0</v>
      </c>
      <c r="EB44" s="23">
        <f ca="1">SUM(OFFSET('Vacation Tracker'!$Q47:$AD47,0,EB$4))</f>
        <v>0</v>
      </c>
      <c r="EC44" s="26">
        <f t="shared" ref="EC44" ca="1" si="2022">EB44-ED44</f>
        <v>0</v>
      </c>
      <c r="ED44" s="26">
        <f t="array" aca="1" ref="ED44" ca="1">SUM(IF(RIGHT(OFFSET('Vacation Tracker'!$Q47:$AD47,0,EB$4))&lt;&gt;"O",IFERROR(--LEFT(OFFSET('Vacation Tracker'!$Q47:$AD47,0,EB$4),LEN(OFFSET('Vacation Tracker'!$Q47:$AD47,0,EB$4))-1),0)))</f>
        <v>0</v>
      </c>
      <c r="EE44" s="26">
        <f t="array" aca="1" ref="EE44" ca="1">SUM(IF(RIGHT(OFFSET('Vacation Tracker'!$Q47:$AD47,0,EB$4))=EE$8,IFERROR(--LEFT(OFFSET('Vacation Tracker'!$Q47:$AD47,0,EB$4),LEN(OFFSET('Vacation Tracker'!$Q47:$AD47,0,EB$4))-1),0)))</f>
        <v>0</v>
      </c>
      <c r="EF44" s="23">
        <f ca="1">SUM(OFFSET('Vacation Tracker'!$Q47:$AD47,0,EF$4))</f>
        <v>0</v>
      </c>
      <c r="EG44" s="26">
        <f t="shared" ref="EG44" ca="1" si="2023">EF44-EH44</f>
        <v>0</v>
      </c>
      <c r="EH44" s="26">
        <f t="array" aca="1" ref="EH44" ca="1">SUM(IF(RIGHT(OFFSET('Vacation Tracker'!$Q47:$AD47,0,EF$4))&lt;&gt;"O",IFERROR(--LEFT(OFFSET('Vacation Tracker'!$Q47:$AD47,0,EF$4),LEN(OFFSET('Vacation Tracker'!$Q47:$AD47,0,EF$4))-1),0)))</f>
        <v>0</v>
      </c>
      <c r="EI44" s="26">
        <f t="array" aca="1" ref="EI44" ca="1">SUM(IF(RIGHT(OFFSET('Vacation Tracker'!$Q47:$AD47,0,EF$4))=EI$8,IFERROR(--LEFT(OFFSET('Vacation Tracker'!$Q47:$AD47,0,EF$4),LEN(OFFSET('Vacation Tracker'!$Q47:$AD47,0,EF$4))-1),0)))</f>
        <v>0</v>
      </c>
      <c r="EJ44" s="23">
        <f ca="1">SUM(OFFSET('Vacation Tracker'!$Q47:$AD47,0,EJ$4))</f>
        <v>0</v>
      </c>
      <c r="EK44" s="26">
        <f t="shared" ref="EK44" ca="1" si="2024">EJ44-EL44</f>
        <v>0</v>
      </c>
      <c r="EL44" s="26">
        <f t="array" aca="1" ref="EL44" ca="1">SUM(IF(RIGHT(OFFSET('Vacation Tracker'!$Q47:$AD47,0,EJ$4))&lt;&gt;"O",IFERROR(--LEFT(OFFSET('Vacation Tracker'!$Q47:$AD47,0,EJ$4),LEN(OFFSET('Vacation Tracker'!$Q47:$AD47,0,EJ$4))-1),0)))</f>
        <v>0</v>
      </c>
      <c r="EM44" s="26">
        <f t="array" aca="1" ref="EM44" ca="1">SUM(IF(RIGHT(OFFSET('Vacation Tracker'!$Q47:$AD47,0,EJ$4))=EM$8,IFERROR(--LEFT(OFFSET('Vacation Tracker'!$Q47:$AD47,0,EJ$4),LEN(OFFSET('Vacation Tracker'!$Q47:$AD47,0,EJ$4))-1),0)))</f>
        <v>0</v>
      </c>
      <c r="EN44" s="23">
        <f ca="1">SUM(OFFSET('Vacation Tracker'!$Q47:$AD47,0,EN$4))</f>
        <v>0</v>
      </c>
      <c r="EO44" s="26">
        <f t="shared" ref="EO44" ca="1" si="2025">EN44-EP44</f>
        <v>0</v>
      </c>
      <c r="EP44" s="26">
        <f t="array" aca="1" ref="EP44" ca="1">SUM(IF(RIGHT(OFFSET('Vacation Tracker'!$Q47:$AD47,0,EN$4))&lt;&gt;"O",IFERROR(--LEFT(OFFSET('Vacation Tracker'!$Q47:$AD47,0,EN$4),LEN(OFFSET('Vacation Tracker'!$Q47:$AD47,0,EN$4))-1),0)))</f>
        <v>0</v>
      </c>
      <c r="EQ44" s="26">
        <f t="array" aca="1" ref="EQ44" ca="1">SUM(IF(RIGHT(OFFSET('Vacation Tracker'!$Q47:$AD47,0,EN$4))=EQ$8,IFERROR(--LEFT(OFFSET('Vacation Tracker'!$Q47:$AD47,0,EN$4),LEN(OFFSET('Vacation Tracker'!$Q47:$AD47,0,EN$4))-1),0)))</f>
        <v>0</v>
      </c>
      <c r="ER44" s="23">
        <f ca="1">SUM(OFFSET('Vacation Tracker'!$Q47:$AD47,0,ER$4))</f>
        <v>0</v>
      </c>
      <c r="ES44" s="26">
        <f t="shared" ref="ES44" ca="1" si="2026">ER44-ET44</f>
        <v>0</v>
      </c>
      <c r="ET44" s="26">
        <f t="array" aca="1" ref="ET44" ca="1">SUM(IF(RIGHT(OFFSET('Vacation Tracker'!$Q47:$AD47,0,ER$4))&lt;&gt;"O",IFERROR(--LEFT(OFFSET('Vacation Tracker'!$Q47:$AD47,0,ER$4),LEN(OFFSET('Vacation Tracker'!$Q47:$AD47,0,ER$4))-1),0)))</f>
        <v>0</v>
      </c>
      <c r="EU44" s="26">
        <f t="array" aca="1" ref="EU44" ca="1">SUM(IF(RIGHT(OFFSET('Vacation Tracker'!$Q47:$AD47,0,ER$4))=EU$8,IFERROR(--LEFT(OFFSET('Vacation Tracker'!$Q47:$AD47,0,ER$4),LEN(OFFSET('Vacation Tracker'!$Q47:$AD47,0,ER$4))-1),0)))</f>
        <v>0</v>
      </c>
      <c r="EV44" s="23">
        <f ca="1">SUM(OFFSET('Vacation Tracker'!$Q47:$AD47,0,EV$4))</f>
        <v>0</v>
      </c>
      <c r="EW44" s="26">
        <f t="shared" ref="EW44" ca="1" si="2027">EV44-EX44</f>
        <v>0</v>
      </c>
      <c r="EX44" s="26">
        <f t="array" aca="1" ref="EX44" ca="1">SUM(IF(RIGHT(OFFSET('Vacation Tracker'!$Q47:$AD47,0,EV$4))&lt;&gt;"O",IFERROR(--LEFT(OFFSET('Vacation Tracker'!$Q47:$AD47,0,EV$4),LEN(OFFSET('Vacation Tracker'!$Q47:$AD47,0,EV$4))-1),0)))</f>
        <v>0</v>
      </c>
      <c r="EY44" s="26">
        <f t="array" aca="1" ref="EY44" ca="1">SUM(IF(RIGHT(OFFSET('Vacation Tracker'!$Q47:$AD47,0,EV$4))=EY$8,IFERROR(--LEFT(OFFSET('Vacation Tracker'!$Q47:$AD47,0,EV$4),LEN(OFFSET('Vacation Tracker'!$Q47:$AD47,0,EV$4))-1),0)))</f>
        <v>0</v>
      </c>
      <c r="EZ44" s="23">
        <f ca="1">SUM(OFFSET('Vacation Tracker'!$Q47:$AD47,0,EZ$4))</f>
        <v>0</v>
      </c>
      <c r="FA44" s="26">
        <f t="shared" ref="FA44" ca="1" si="2028">EZ44-FB44</f>
        <v>0</v>
      </c>
      <c r="FB44" s="26">
        <f t="array" aca="1" ref="FB44" ca="1">SUM(IF(RIGHT(OFFSET('Vacation Tracker'!$Q47:$AD47,0,EZ$4))&lt;&gt;"O",IFERROR(--LEFT(OFFSET('Vacation Tracker'!$Q47:$AD47,0,EZ$4),LEN(OFFSET('Vacation Tracker'!$Q47:$AD47,0,EZ$4))-1),0)))</f>
        <v>0</v>
      </c>
      <c r="FC44" s="26">
        <f t="array" aca="1" ref="FC44" ca="1">SUM(IF(RIGHT(OFFSET('Vacation Tracker'!$Q47:$AD47,0,EZ$4))=FC$8,IFERROR(--LEFT(OFFSET('Vacation Tracker'!$Q47:$AD47,0,EZ$4),LEN(OFFSET('Vacation Tracker'!$Q47:$AD47,0,EZ$4))-1),0)))</f>
        <v>0</v>
      </c>
      <c r="FD44" s="23">
        <f ca="1">SUM(OFFSET('Vacation Tracker'!$Q47:$AD47,0,FD$4))</f>
        <v>0</v>
      </c>
      <c r="FE44" s="26">
        <f t="shared" ref="FE44" ca="1" si="2029">FD44-FF44</f>
        <v>0</v>
      </c>
      <c r="FF44" s="26">
        <f t="array" aca="1" ref="FF44" ca="1">SUM(IF(RIGHT(OFFSET('Vacation Tracker'!$Q47:$AD47,0,FD$4))&lt;&gt;"O",IFERROR(--LEFT(OFFSET('Vacation Tracker'!$Q47:$AD47,0,FD$4),LEN(OFFSET('Vacation Tracker'!$Q47:$AD47,0,FD$4))-1),0)))</f>
        <v>0</v>
      </c>
      <c r="FG44" s="26">
        <f t="array" aca="1" ref="FG44" ca="1">SUM(IF(RIGHT(OFFSET('Vacation Tracker'!$Q47:$AD47,0,FD$4))=FG$8,IFERROR(--LEFT(OFFSET('Vacation Tracker'!$Q47:$AD47,0,FD$4),LEN(OFFSET('Vacation Tracker'!$Q47:$AD47,0,FD$4))-1),0)))</f>
        <v>0</v>
      </c>
      <c r="FH44" s="23">
        <f ca="1">SUM(OFFSET('Vacation Tracker'!$Q47:$AD47,0,FH$4))</f>
        <v>0</v>
      </c>
      <c r="FI44" s="26">
        <f t="shared" ref="FI44" ca="1" si="2030">FH44-FJ44</f>
        <v>0</v>
      </c>
      <c r="FJ44" s="26">
        <f t="array" aca="1" ref="FJ44" ca="1">SUM(IF(RIGHT(OFFSET('Vacation Tracker'!$Q47:$AD47,0,FH$4))&lt;&gt;"O",IFERROR(--LEFT(OFFSET('Vacation Tracker'!$Q47:$AD47,0,FH$4),LEN(OFFSET('Vacation Tracker'!$Q47:$AD47,0,FH$4))-1),0)))</f>
        <v>0</v>
      </c>
      <c r="FK44" s="26">
        <f t="array" aca="1" ref="FK44" ca="1">SUM(IF(RIGHT(OFFSET('Vacation Tracker'!$Q47:$AD47,0,FH$4))=FK$8,IFERROR(--LEFT(OFFSET('Vacation Tracker'!$Q47:$AD47,0,FH$4),LEN(OFFSET('Vacation Tracker'!$Q47:$AD47,0,FH$4))-1),0)))</f>
        <v>0</v>
      </c>
      <c r="FL44" s="23">
        <f ca="1">SUM(OFFSET('Vacation Tracker'!$Q47:$AD47,0,FL$4))</f>
        <v>0</v>
      </c>
      <c r="FM44" s="26">
        <f t="shared" ref="FM44" ca="1" si="2031">FL44-FN44</f>
        <v>0</v>
      </c>
      <c r="FN44" s="26">
        <f t="array" aca="1" ref="FN44" ca="1">SUM(IF(RIGHT(OFFSET('Vacation Tracker'!$Q47:$AD47,0,FL$4))&lt;&gt;"O",IFERROR(--LEFT(OFFSET('Vacation Tracker'!$Q47:$AD47,0,FL$4),LEN(OFFSET('Vacation Tracker'!$Q47:$AD47,0,FL$4))-1),0)))</f>
        <v>0</v>
      </c>
      <c r="FO44" s="26">
        <f t="array" aca="1" ref="FO44" ca="1">SUM(IF(RIGHT(OFFSET('Vacation Tracker'!$Q47:$AD47,0,FL$4))=FO$8,IFERROR(--LEFT(OFFSET('Vacation Tracker'!$Q47:$AD47,0,FL$4),LEN(OFFSET('Vacation Tracker'!$Q47:$AD47,0,FL$4))-1),0)))</f>
        <v>0</v>
      </c>
      <c r="FP44" s="23">
        <f ca="1">SUM(OFFSET('Vacation Tracker'!$Q47:$AD47,0,FP$4))</f>
        <v>0</v>
      </c>
      <c r="FQ44" s="26">
        <f t="shared" ref="FQ44" ca="1" si="2032">FP44-FR44</f>
        <v>0</v>
      </c>
      <c r="FR44" s="26">
        <f t="array" aca="1" ref="FR44" ca="1">SUM(IF(RIGHT(OFFSET('Vacation Tracker'!$Q47:$AD47,0,FP$4))&lt;&gt;"O",IFERROR(--LEFT(OFFSET('Vacation Tracker'!$Q47:$AD47,0,FP$4),LEN(OFFSET('Vacation Tracker'!$Q47:$AD47,0,FP$4))-1),0)))</f>
        <v>0</v>
      </c>
      <c r="FS44" s="26">
        <f t="array" aca="1" ref="FS44" ca="1">SUM(IF(RIGHT(OFFSET('Vacation Tracker'!$Q47:$AD47,0,FP$4))=FS$8,IFERROR(--LEFT(OFFSET('Vacation Tracker'!$Q47:$AD47,0,FP$4),LEN(OFFSET('Vacation Tracker'!$Q47:$AD47,0,FP$4))-1),0)))</f>
        <v>0</v>
      </c>
      <c r="FT44" s="23">
        <f ca="1">SUM(OFFSET('Vacation Tracker'!$Q47:$AD47,0,FT$4))</f>
        <v>0</v>
      </c>
      <c r="FU44" s="26">
        <f t="shared" ref="FU44" ca="1" si="2033">FT44-FV44</f>
        <v>0</v>
      </c>
      <c r="FV44" s="26">
        <f t="array" aca="1" ref="FV44" ca="1">SUM(IF(RIGHT(OFFSET('Vacation Tracker'!$Q47:$AD47,0,FT$4))&lt;&gt;"O",IFERROR(--LEFT(OFFSET('Vacation Tracker'!$Q47:$AD47,0,FT$4),LEN(OFFSET('Vacation Tracker'!$Q47:$AD47,0,FT$4))-1),0)))</f>
        <v>0</v>
      </c>
      <c r="FW44" s="26">
        <f t="array" aca="1" ref="FW44" ca="1">SUM(IF(RIGHT(OFFSET('Vacation Tracker'!$Q47:$AD47,0,FT$4))=FW$8,IFERROR(--LEFT(OFFSET('Vacation Tracker'!$Q47:$AD47,0,FT$4),LEN(OFFSET('Vacation Tracker'!$Q47:$AD47,0,FT$4))-1),0)))</f>
        <v>0</v>
      </c>
      <c r="FX44" s="23">
        <f ca="1">SUM(OFFSET('Vacation Tracker'!$Q47:$AD47,0,FX$4))</f>
        <v>0</v>
      </c>
      <c r="FY44" s="26">
        <f t="shared" ref="FY44" ca="1" si="2034">FX44-FZ44</f>
        <v>0</v>
      </c>
      <c r="FZ44" s="26">
        <f t="array" aca="1" ref="FZ44" ca="1">SUM(IF(RIGHT(OFFSET('Vacation Tracker'!$Q47:$AD47,0,FX$4))&lt;&gt;"O",IFERROR(--LEFT(OFFSET('Vacation Tracker'!$Q47:$AD47,0,FX$4),LEN(OFFSET('Vacation Tracker'!$Q47:$AD47,0,FX$4))-1),0)))</f>
        <v>0</v>
      </c>
      <c r="GA44" s="26">
        <f t="array" aca="1" ref="GA44" ca="1">SUM(IF(RIGHT(OFFSET('Vacation Tracker'!$Q47:$AD47,0,FX$4))=GA$8,IFERROR(--LEFT(OFFSET('Vacation Tracker'!$Q47:$AD47,0,FX$4),LEN(OFFSET('Vacation Tracker'!$Q47:$AD47,0,FX$4))-1),0)))</f>
        <v>0</v>
      </c>
      <c r="GB44" s="23">
        <f ca="1">SUM(OFFSET('Vacation Tracker'!$Q47:$AD47,0,GB$4))</f>
        <v>0</v>
      </c>
      <c r="GC44" s="26">
        <f t="shared" ref="GC44" ca="1" si="2035">GB44-GD44</f>
        <v>0</v>
      </c>
      <c r="GD44" s="26">
        <f t="array" aca="1" ref="GD44" ca="1">SUM(IF(RIGHT(OFFSET('Vacation Tracker'!$Q47:$AD47,0,GB$4))&lt;&gt;"O",IFERROR(--LEFT(OFFSET('Vacation Tracker'!$Q47:$AD47,0,GB$4),LEN(OFFSET('Vacation Tracker'!$Q47:$AD47,0,GB$4))-1),0)))</f>
        <v>0</v>
      </c>
      <c r="GE44" s="26">
        <f t="array" aca="1" ref="GE44" ca="1">SUM(IF(RIGHT(OFFSET('Vacation Tracker'!$Q47:$AD47,0,GB$4))=GE$8,IFERROR(--LEFT(OFFSET('Vacation Tracker'!$Q47:$AD47,0,GB$4),LEN(OFFSET('Vacation Tracker'!$Q47:$AD47,0,GB$4))-1),0)))</f>
        <v>0</v>
      </c>
      <c r="GF44" s="23">
        <f ca="1">SUM(OFFSET('Vacation Tracker'!$Q47:$AD47,0,GF$4))</f>
        <v>0</v>
      </c>
      <c r="GG44" s="26">
        <f t="shared" ref="GG44" ca="1" si="2036">GF44-GH44</f>
        <v>0</v>
      </c>
      <c r="GH44" s="26">
        <f t="array" aca="1" ref="GH44" ca="1">SUM(IF(RIGHT(OFFSET('Vacation Tracker'!$Q47:$AD47,0,GF$4))&lt;&gt;"O",IFERROR(--LEFT(OFFSET('Vacation Tracker'!$Q47:$AD47,0,GF$4),LEN(OFFSET('Vacation Tracker'!$Q47:$AD47,0,GF$4))-1),0)))</f>
        <v>0</v>
      </c>
      <c r="GI44" s="26">
        <f t="array" aca="1" ref="GI44" ca="1">SUM(IF(RIGHT(OFFSET('Vacation Tracker'!$Q47:$AD47,0,GF$4))=GI$8,IFERROR(--LEFT(OFFSET('Vacation Tracker'!$Q47:$AD47,0,GF$4),LEN(OFFSET('Vacation Tracker'!$Q47:$AD47,0,GF$4))-1),0)))</f>
        <v>0</v>
      </c>
      <c r="GJ44" s="23">
        <f ca="1">SUM(OFFSET('Vacation Tracker'!$Q47:$AD47,0,GJ$4))</f>
        <v>0</v>
      </c>
      <c r="GK44" s="26">
        <f t="shared" ref="GK44" ca="1" si="2037">GJ44-GL44</f>
        <v>0</v>
      </c>
      <c r="GL44" s="26">
        <f t="array" aca="1" ref="GL44" ca="1">SUM(IF(RIGHT(OFFSET('Vacation Tracker'!$Q47:$AD47,0,GJ$4))&lt;&gt;"O",IFERROR(--LEFT(OFFSET('Vacation Tracker'!$Q47:$AD47,0,GJ$4),LEN(OFFSET('Vacation Tracker'!$Q47:$AD47,0,GJ$4))-1),0)))</f>
        <v>0</v>
      </c>
      <c r="GM44" s="26">
        <f t="array" aca="1" ref="GM44" ca="1">SUM(IF(RIGHT(OFFSET('Vacation Tracker'!$Q47:$AD47,0,GJ$4))=GM$8,IFERROR(--LEFT(OFFSET('Vacation Tracker'!$Q47:$AD47,0,GJ$4),LEN(OFFSET('Vacation Tracker'!$Q47:$AD47,0,GJ$4))-1),0)))</f>
        <v>0</v>
      </c>
      <c r="GN44" s="23">
        <f ca="1">SUM(OFFSET('Vacation Tracker'!$Q47:$AD47,0,GN$4))</f>
        <v>0</v>
      </c>
      <c r="GO44" s="26">
        <f t="shared" ref="GO44" ca="1" si="2038">GN44-GP44</f>
        <v>0</v>
      </c>
      <c r="GP44" s="26">
        <f t="array" aca="1" ref="GP44" ca="1">SUM(IF(RIGHT(OFFSET('Vacation Tracker'!$Q47:$AD47,0,GN$4))&lt;&gt;"O",IFERROR(--LEFT(OFFSET('Vacation Tracker'!$Q47:$AD47,0,GN$4),LEN(OFFSET('Vacation Tracker'!$Q47:$AD47,0,GN$4))-1),0)))</f>
        <v>0</v>
      </c>
      <c r="GQ44" s="26">
        <f t="array" aca="1" ref="GQ44" ca="1">SUM(IF(RIGHT(OFFSET('Vacation Tracker'!$Q47:$AD47,0,GN$4))=GQ$8,IFERROR(--LEFT(OFFSET('Vacation Tracker'!$Q47:$AD47,0,GN$4),LEN(OFFSET('Vacation Tracker'!$Q47:$AD47,0,GN$4))-1),0)))</f>
        <v>0</v>
      </c>
      <c r="GR44" s="23">
        <f ca="1">SUM(OFFSET('Vacation Tracker'!$Q47:$AD47,0,GR$4))</f>
        <v>0</v>
      </c>
      <c r="GS44" s="26">
        <f t="shared" ref="GS44" ca="1" si="2039">GR44-GT44</f>
        <v>0</v>
      </c>
      <c r="GT44" s="26">
        <f t="array" aca="1" ref="GT44" ca="1">SUM(IF(RIGHT(OFFSET('Vacation Tracker'!$Q47:$AD47,0,GR$4))&lt;&gt;"O",IFERROR(--LEFT(OFFSET('Vacation Tracker'!$Q47:$AD47,0,GR$4),LEN(OFFSET('Vacation Tracker'!$Q47:$AD47,0,GR$4))-1),0)))</f>
        <v>0</v>
      </c>
      <c r="GU44" s="26">
        <f t="array" aca="1" ref="GU44" ca="1">SUM(IF(RIGHT(OFFSET('Vacation Tracker'!$Q47:$AD47,0,GR$4))=GU$8,IFERROR(--LEFT(OFFSET('Vacation Tracker'!$Q47:$AD47,0,GR$4),LEN(OFFSET('Vacation Tracker'!$Q47:$AD47,0,GR$4))-1),0)))</f>
        <v>0</v>
      </c>
      <c r="GV44" s="23">
        <f ca="1">SUM(OFFSET('Vacation Tracker'!$Q47:$AD47,0,GV$4))</f>
        <v>0</v>
      </c>
      <c r="GW44" s="26">
        <f t="shared" ref="GW44" ca="1" si="2040">GV44-GX44</f>
        <v>0</v>
      </c>
      <c r="GX44" s="26">
        <f t="array" aca="1" ref="GX44" ca="1">SUM(IF(RIGHT(OFFSET('Vacation Tracker'!$Q47:$AD47,0,GV$4))&lt;&gt;"O",IFERROR(--LEFT(OFFSET('Vacation Tracker'!$Q47:$AD47,0,GV$4),LEN(OFFSET('Vacation Tracker'!$Q47:$AD47,0,GV$4))-1),0)))</f>
        <v>0</v>
      </c>
      <c r="GY44" s="26">
        <f t="array" aca="1" ref="GY44" ca="1">SUM(IF(RIGHT(OFFSET('Vacation Tracker'!$Q47:$AD47,0,GV$4))=GY$8,IFERROR(--LEFT(OFFSET('Vacation Tracker'!$Q47:$AD47,0,GV$4),LEN(OFFSET('Vacation Tracker'!$Q47:$AD47,0,GV$4))-1),0)))</f>
        <v>0</v>
      </c>
      <c r="GZ44" s="23">
        <f ca="1">SUM(OFFSET('Vacation Tracker'!$Q47:$AD47,0,GZ$4))</f>
        <v>0</v>
      </c>
      <c r="HA44" s="26">
        <f t="shared" ref="HA44" ca="1" si="2041">GZ44-HB44</f>
        <v>0</v>
      </c>
      <c r="HB44" s="26">
        <f t="array" aca="1" ref="HB44" ca="1">SUM(IF(RIGHT(OFFSET('Vacation Tracker'!$Q47:$AD47,0,GZ$4))&lt;&gt;"O",IFERROR(--LEFT(OFFSET('Vacation Tracker'!$Q47:$AD47,0,GZ$4),LEN(OFFSET('Vacation Tracker'!$Q47:$AD47,0,GZ$4))-1),0)))</f>
        <v>0</v>
      </c>
      <c r="HC44" s="26">
        <f t="array" aca="1" ref="HC44" ca="1">SUM(IF(RIGHT(OFFSET('Vacation Tracker'!$Q47:$AD47,0,GZ$4))=HC$8,IFERROR(--LEFT(OFFSET('Vacation Tracker'!$Q47:$AD47,0,GZ$4),LEN(OFFSET('Vacation Tracker'!$Q47:$AD47,0,GZ$4))-1),0)))</f>
        <v>0</v>
      </c>
      <c r="HD44" s="23">
        <f ca="1">SUM(OFFSET('Vacation Tracker'!$Q47:$AD47,0,HD$4))</f>
        <v>0</v>
      </c>
      <c r="HE44" s="26">
        <f t="shared" ref="HE44" ca="1" si="2042">HD44-HF44</f>
        <v>0</v>
      </c>
      <c r="HF44" s="26">
        <f t="array" aca="1" ref="HF44" ca="1">SUM(IF(RIGHT(OFFSET('Vacation Tracker'!$Q47:$AD47,0,HD$4))&lt;&gt;"O",IFERROR(--LEFT(OFFSET('Vacation Tracker'!$Q47:$AD47,0,HD$4),LEN(OFFSET('Vacation Tracker'!$Q47:$AD47,0,HD$4))-1),0)))</f>
        <v>0</v>
      </c>
      <c r="HG44" s="26">
        <f t="array" aca="1" ref="HG44" ca="1">SUM(IF(RIGHT(OFFSET('Vacation Tracker'!$Q47:$AD47,0,HD$4))=HG$8,IFERROR(--LEFT(OFFSET('Vacation Tracker'!$Q47:$AD47,0,HD$4),LEN(OFFSET('Vacation Tracker'!$Q47:$AD47,0,HD$4))-1),0)))</f>
        <v>0</v>
      </c>
      <c r="HH44" s="23">
        <f ca="1">SUM(OFFSET('Vacation Tracker'!$Q47:$AD47,0,HH$4))</f>
        <v>0</v>
      </c>
      <c r="HI44" s="26">
        <f t="shared" ref="HI44" ca="1" si="2043">HH44-HJ44</f>
        <v>0</v>
      </c>
      <c r="HJ44" s="26">
        <f t="array" aca="1" ref="HJ44" ca="1">SUM(IF(RIGHT(OFFSET('Vacation Tracker'!$Q47:$AD47,0,HH$4))&lt;&gt;"O",IFERROR(--LEFT(OFFSET('Vacation Tracker'!$Q47:$AD47,0,HH$4),LEN(OFFSET('Vacation Tracker'!$Q47:$AD47,0,HH$4))-1),0)))</f>
        <v>0</v>
      </c>
      <c r="HK44" s="26">
        <f t="array" aca="1" ref="HK44" ca="1">SUM(IF(RIGHT(OFFSET('Vacation Tracker'!$Q47:$AD47,0,HH$4))=HK$8,IFERROR(--LEFT(OFFSET('Vacation Tracker'!$Q47:$AD47,0,HH$4),LEN(OFFSET('Vacation Tracker'!$Q47:$AD47,0,HH$4))-1),0)))</f>
        <v>0</v>
      </c>
      <c r="HL44" s="23">
        <f ca="1">SUM(OFFSET('Vacation Tracker'!$Q47:$AD47,0,HL$4))</f>
        <v>0</v>
      </c>
      <c r="HM44" s="26">
        <f t="shared" ref="HM44" ca="1" si="2044">HL44-HN44</f>
        <v>0</v>
      </c>
      <c r="HN44" s="26">
        <f t="array" aca="1" ref="HN44" ca="1">SUM(IF(RIGHT(OFFSET('Vacation Tracker'!$Q47:$AD47,0,HL$4))&lt;&gt;"O",IFERROR(--LEFT(OFFSET('Vacation Tracker'!$Q47:$AD47,0,HL$4),LEN(OFFSET('Vacation Tracker'!$Q47:$AD47,0,HL$4))-1),0)))</f>
        <v>0</v>
      </c>
      <c r="HO44" s="26">
        <f t="array" aca="1" ref="HO44" ca="1">SUM(IF(RIGHT(OFFSET('Vacation Tracker'!$Q47:$AD47,0,HL$4))=HO$8,IFERROR(--LEFT(OFFSET('Vacation Tracker'!$Q47:$AD47,0,HL$4),LEN(OFFSET('Vacation Tracker'!$Q47:$AD47,0,HL$4))-1),0)))</f>
        <v>0</v>
      </c>
      <c r="HP44" s="23">
        <f ca="1">SUM(OFFSET('Vacation Tracker'!$Q47:$AD47,0,HP$4))</f>
        <v>0</v>
      </c>
      <c r="HQ44" s="26">
        <f t="shared" ref="HQ44" ca="1" si="2045">HP44-HR44</f>
        <v>0</v>
      </c>
      <c r="HR44" s="26">
        <f t="array" aca="1" ref="HR44" ca="1">SUM(IF(RIGHT(OFFSET('Vacation Tracker'!$Q47:$AD47,0,HP$4))&lt;&gt;"O",IFERROR(--LEFT(OFFSET('Vacation Tracker'!$Q47:$AD47,0,HP$4),LEN(OFFSET('Vacation Tracker'!$Q47:$AD47,0,HP$4))-1),0)))</f>
        <v>0</v>
      </c>
      <c r="HS44" s="23">
        <f t="array" aca="1" ref="HS44" ca="1">SUM(IF(RIGHT(OFFSET('Vacation Tracker'!$Q47:$AD47,0,HP$4))=HS$8,IFERROR(--LEFT(OFFSET('Vacation Tracker'!$Q47:$AD47,0,HP$4),LEN(OFFSET('Vacation Tracker'!$Q47:$AD47,0,HP$4))-1),0)))</f>
        <v>0</v>
      </c>
    </row>
    <row r="45" spans="2:227" ht="15" customHeight="1" x14ac:dyDescent="0.2">
      <c r="B45" s="23">
        <f>IF('Vacation Tracker'!B48&lt;&gt;"",'Vacation Tracker'!B48,"")</f>
        <v>37</v>
      </c>
      <c r="C45" s="24" t="str">
        <f>IF('Vacation Tracker'!C48&lt;&gt;"",'Vacation Tracker'!C48,"")</f>
        <v/>
      </c>
      <c r="D45" s="25" t="str">
        <f>IF('Vacation Tracker'!D48&lt;&gt;"",'Vacation Tracker'!D48,"")</f>
        <v/>
      </c>
      <c r="E45" s="25" t="str">
        <f>IF('Vacation Tracker'!E48&lt;&gt;"",'Vacation Tracker'!E48,"")</f>
        <v/>
      </c>
      <c r="F45" s="24" t="str">
        <f>IF('Vacation Tracker'!F48&lt;&gt;"",'Vacation Tracker'!F48,"")</f>
        <v/>
      </c>
      <c r="G45" s="24" t="str">
        <f>IF('Vacation Tracker'!G48&lt;&gt;"",'Vacation Tracker'!G48,"")</f>
        <v/>
      </c>
      <c r="H45" s="23" t="str">
        <f t="shared" si="1280"/>
        <v/>
      </c>
      <c r="I45" s="23" t="str">
        <f t="shared" si="1280"/>
        <v/>
      </c>
      <c r="J45" s="23" t="str">
        <f t="shared" si="1280"/>
        <v/>
      </c>
      <c r="K45" s="23" t="str">
        <f t="shared" si="259"/>
        <v/>
      </c>
      <c r="L45" s="23">
        <f ca="1">SUM(OFFSET('Vacation Tracker'!$Q48:$AD48,0,L$4))</f>
        <v>0</v>
      </c>
      <c r="M45" s="26">
        <f t="shared" ca="1" si="204"/>
        <v>0</v>
      </c>
      <c r="N45" s="26">
        <f t="array" aca="1" ref="N45" ca="1">SUM(IF(RIGHT(OFFSET('Vacation Tracker'!$Q48:$AD48,0,L$4))&lt;&gt;"O",IFERROR(--LEFT(OFFSET('Vacation Tracker'!$Q48:$AD48,0,L$4),LEN(OFFSET('Vacation Tracker'!$Q48:$AD48,0,L$4))-1),0)))</f>
        <v>0</v>
      </c>
      <c r="O45" s="26">
        <f t="array" aca="1" ref="O45" ca="1">SUM(IF(RIGHT(OFFSET('Vacation Tracker'!$Q48:$AD48,0,L$4))=O$8,IFERROR(--LEFT(OFFSET('Vacation Tracker'!$Q48:$AD48,0,L$4),LEN(OFFSET('Vacation Tracker'!$Q48:$AD48,0,L$4))-1),0)))</f>
        <v>0</v>
      </c>
      <c r="P45" s="23">
        <f ca="1">SUM(OFFSET('Vacation Tracker'!$Q48:$AD48,0,P$4))</f>
        <v>0</v>
      </c>
      <c r="Q45" s="26">
        <f t="shared" ca="1" si="205"/>
        <v>0</v>
      </c>
      <c r="R45" s="26">
        <f t="array" aca="1" ref="R45" ca="1">SUM(IF(RIGHT(OFFSET('Vacation Tracker'!$Q48:$AD48,0,P$4))&lt;&gt;"O",IFERROR(--LEFT(OFFSET('Vacation Tracker'!$Q48:$AD48,0,P$4),LEN(OFFSET('Vacation Tracker'!$Q48:$AD48,0,P$4))-1),0)))</f>
        <v>0</v>
      </c>
      <c r="S45" s="26">
        <f t="array" aca="1" ref="S45" ca="1">SUM(IF(RIGHT(OFFSET('Vacation Tracker'!$Q48:$AD48,0,P$4))=S$8,IFERROR(--LEFT(OFFSET('Vacation Tracker'!$Q48:$AD48,0,P$4),LEN(OFFSET('Vacation Tracker'!$Q48:$AD48,0,P$4))-1),0)))</f>
        <v>0</v>
      </c>
      <c r="T45" s="23">
        <f ca="1">SUM(OFFSET('Vacation Tracker'!$Q48:$AD48,0,T$4))</f>
        <v>0</v>
      </c>
      <c r="U45" s="26">
        <f t="shared" ca="1" si="206"/>
        <v>0</v>
      </c>
      <c r="V45" s="26">
        <f t="array" aca="1" ref="V45" ca="1">SUM(IF(RIGHT(OFFSET('Vacation Tracker'!$Q48:$AD48,0,T$4))&lt;&gt;"O",IFERROR(--LEFT(OFFSET('Vacation Tracker'!$Q48:$AD48,0,T$4),LEN(OFFSET('Vacation Tracker'!$Q48:$AD48,0,T$4))-1),0)))</f>
        <v>0</v>
      </c>
      <c r="W45" s="26">
        <f t="array" aca="1" ref="W45" ca="1">SUM(IF(RIGHT(OFFSET('Vacation Tracker'!$Q48:$AD48,0,T$4))=W$8,IFERROR(--LEFT(OFFSET('Vacation Tracker'!$Q48:$AD48,0,T$4),LEN(OFFSET('Vacation Tracker'!$Q48:$AD48,0,T$4))-1),0)))</f>
        <v>0</v>
      </c>
      <c r="X45" s="23">
        <f ca="1">SUM(OFFSET('Vacation Tracker'!$Q48:$AD48,0,X$4))</f>
        <v>0</v>
      </c>
      <c r="Y45" s="26">
        <f t="shared" ref="Y45" ca="1" si="2046">X45-Z45</f>
        <v>0</v>
      </c>
      <c r="Z45" s="26">
        <f t="array" aca="1" ref="Z45" ca="1">SUM(IF(RIGHT(OFFSET('Vacation Tracker'!$Q48:$AD48,0,X$4))&lt;&gt;"O",IFERROR(--LEFT(OFFSET('Vacation Tracker'!$Q48:$AD48,0,X$4),LEN(OFFSET('Vacation Tracker'!$Q48:$AD48,0,X$4))-1),0)))</f>
        <v>0</v>
      </c>
      <c r="AA45" s="26">
        <f t="array" aca="1" ref="AA45" ca="1">SUM(IF(RIGHT(OFFSET('Vacation Tracker'!$Q48:$AD48,0,X$4))=AA$8,IFERROR(--LEFT(OFFSET('Vacation Tracker'!$Q48:$AD48,0,X$4),LEN(OFFSET('Vacation Tracker'!$Q48:$AD48,0,X$4))-1),0)))</f>
        <v>0</v>
      </c>
      <c r="AB45" s="23">
        <f ca="1">SUM(OFFSET('Vacation Tracker'!$Q48:$AD48,0,AB$4))</f>
        <v>0</v>
      </c>
      <c r="AC45" s="26">
        <f t="shared" ref="AC45" ca="1" si="2047">AB45-AD45</f>
        <v>0</v>
      </c>
      <c r="AD45" s="26">
        <f t="array" aca="1" ref="AD45" ca="1">SUM(IF(RIGHT(OFFSET('Vacation Tracker'!$Q48:$AD48,0,AB$4))&lt;&gt;"O",IFERROR(--LEFT(OFFSET('Vacation Tracker'!$Q48:$AD48,0,AB$4),LEN(OFFSET('Vacation Tracker'!$Q48:$AD48,0,AB$4))-1),0)))</f>
        <v>0</v>
      </c>
      <c r="AE45" s="26">
        <f t="array" aca="1" ref="AE45" ca="1">SUM(IF(RIGHT(OFFSET('Vacation Tracker'!$Q48:$AD48,0,AB$4))=AE$8,IFERROR(--LEFT(OFFSET('Vacation Tracker'!$Q48:$AD48,0,AB$4),LEN(OFFSET('Vacation Tracker'!$Q48:$AD48,0,AB$4))-1),0)))</f>
        <v>0</v>
      </c>
      <c r="AF45" s="23">
        <f ca="1">SUM(OFFSET('Vacation Tracker'!$Q48:$AD48,0,AF$4))</f>
        <v>0</v>
      </c>
      <c r="AG45" s="26">
        <f t="shared" ref="AG45" ca="1" si="2048">AF45-AH45</f>
        <v>0</v>
      </c>
      <c r="AH45" s="26">
        <f t="array" aca="1" ref="AH45" ca="1">SUM(IF(RIGHT(OFFSET('Vacation Tracker'!$Q48:$AD48,0,AF$4))&lt;&gt;"O",IFERROR(--LEFT(OFFSET('Vacation Tracker'!$Q48:$AD48,0,AF$4),LEN(OFFSET('Vacation Tracker'!$Q48:$AD48,0,AF$4))-1),0)))</f>
        <v>0</v>
      </c>
      <c r="AI45" s="26">
        <f t="array" aca="1" ref="AI45" ca="1">SUM(IF(RIGHT(OFFSET('Vacation Tracker'!$Q48:$AD48,0,AF$4))=AI$8,IFERROR(--LEFT(OFFSET('Vacation Tracker'!$Q48:$AD48,0,AF$4),LEN(OFFSET('Vacation Tracker'!$Q48:$AD48,0,AF$4))-1),0)))</f>
        <v>0</v>
      </c>
      <c r="AJ45" s="23">
        <f ca="1">SUM(OFFSET('Vacation Tracker'!$Q48:$AD48,0,AJ$4))</f>
        <v>0</v>
      </c>
      <c r="AK45" s="26">
        <f t="shared" ref="AK45" ca="1" si="2049">AJ45-AL45</f>
        <v>0</v>
      </c>
      <c r="AL45" s="26">
        <f t="array" aca="1" ref="AL45" ca="1">SUM(IF(RIGHT(OFFSET('Vacation Tracker'!$Q48:$AD48,0,AJ$4))&lt;&gt;"O",IFERROR(--LEFT(OFFSET('Vacation Tracker'!$Q48:$AD48,0,AJ$4),LEN(OFFSET('Vacation Tracker'!$Q48:$AD48,0,AJ$4))-1),0)))</f>
        <v>0</v>
      </c>
      <c r="AM45" s="26">
        <f t="array" aca="1" ref="AM45" ca="1">SUM(IF(RIGHT(OFFSET('Vacation Tracker'!$Q48:$AD48,0,AJ$4))=AM$8,IFERROR(--LEFT(OFFSET('Vacation Tracker'!$Q48:$AD48,0,AJ$4),LEN(OFFSET('Vacation Tracker'!$Q48:$AD48,0,AJ$4))-1),0)))</f>
        <v>0</v>
      </c>
      <c r="AN45" s="23">
        <f ca="1">SUM(OFFSET('Vacation Tracker'!$Q48:$AD48,0,AN$4))</f>
        <v>0</v>
      </c>
      <c r="AO45" s="26">
        <f t="shared" ref="AO45" ca="1" si="2050">AN45-AP45</f>
        <v>0</v>
      </c>
      <c r="AP45" s="26">
        <f t="array" aca="1" ref="AP45" ca="1">SUM(IF(RIGHT(OFFSET('Vacation Tracker'!$Q48:$AD48,0,AN$4))&lt;&gt;"O",IFERROR(--LEFT(OFFSET('Vacation Tracker'!$Q48:$AD48,0,AN$4),LEN(OFFSET('Vacation Tracker'!$Q48:$AD48,0,AN$4))-1),0)))</f>
        <v>0</v>
      </c>
      <c r="AQ45" s="26">
        <f t="array" aca="1" ref="AQ45" ca="1">SUM(IF(RIGHT(OFFSET('Vacation Tracker'!$Q48:$AD48,0,AN$4))=AQ$8,IFERROR(--LEFT(OFFSET('Vacation Tracker'!$Q48:$AD48,0,AN$4),LEN(OFFSET('Vacation Tracker'!$Q48:$AD48,0,AN$4))-1),0)))</f>
        <v>0</v>
      </c>
      <c r="AR45" s="23">
        <f ca="1">SUM(OFFSET('Vacation Tracker'!$Q48:$AD48,0,AR$4))</f>
        <v>0</v>
      </c>
      <c r="AS45" s="26">
        <f t="shared" ref="AS45" ca="1" si="2051">AR45-AT45</f>
        <v>0</v>
      </c>
      <c r="AT45" s="26">
        <f t="array" aca="1" ref="AT45" ca="1">SUM(IF(RIGHT(OFFSET('Vacation Tracker'!$Q48:$AD48,0,AR$4))&lt;&gt;"O",IFERROR(--LEFT(OFFSET('Vacation Tracker'!$Q48:$AD48,0,AR$4),LEN(OFFSET('Vacation Tracker'!$Q48:$AD48,0,AR$4))-1),0)))</f>
        <v>0</v>
      </c>
      <c r="AU45" s="26">
        <f t="array" aca="1" ref="AU45" ca="1">SUM(IF(RIGHT(OFFSET('Vacation Tracker'!$Q48:$AD48,0,AR$4))=AU$8,IFERROR(--LEFT(OFFSET('Vacation Tracker'!$Q48:$AD48,0,AR$4),LEN(OFFSET('Vacation Tracker'!$Q48:$AD48,0,AR$4))-1),0)))</f>
        <v>0</v>
      </c>
      <c r="AV45" s="23">
        <f ca="1">SUM(OFFSET('Vacation Tracker'!$Q48:$AD48,0,AV$4))</f>
        <v>0</v>
      </c>
      <c r="AW45" s="26">
        <f t="shared" ref="AW45" ca="1" si="2052">AV45-AX45</f>
        <v>0</v>
      </c>
      <c r="AX45" s="26">
        <f t="array" aca="1" ref="AX45" ca="1">SUM(IF(RIGHT(OFFSET('Vacation Tracker'!$Q48:$AD48,0,AV$4))&lt;&gt;"O",IFERROR(--LEFT(OFFSET('Vacation Tracker'!$Q48:$AD48,0,AV$4),LEN(OFFSET('Vacation Tracker'!$Q48:$AD48,0,AV$4))-1),0)))</f>
        <v>0</v>
      </c>
      <c r="AY45" s="26">
        <f t="array" aca="1" ref="AY45" ca="1">SUM(IF(RIGHT(OFFSET('Vacation Tracker'!$Q48:$AD48,0,AV$4))=AY$8,IFERROR(--LEFT(OFFSET('Vacation Tracker'!$Q48:$AD48,0,AV$4),LEN(OFFSET('Vacation Tracker'!$Q48:$AD48,0,AV$4))-1),0)))</f>
        <v>0</v>
      </c>
      <c r="AZ45" s="23">
        <f ca="1">SUM(OFFSET('Vacation Tracker'!$Q48:$AD48,0,AZ$4))</f>
        <v>0</v>
      </c>
      <c r="BA45" s="26">
        <f t="shared" ref="BA45" ca="1" si="2053">AZ45-BB45</f>
        <v>0</v>
      </c>
      <c r="BB45" s="26">
        <f t="array" aca="1" ref="BB45" ca="1">SUM(IF(RIGHT(OFFSET('Vacation Tracker'!$Q48:$AD48,0,AZ$4))&lt;&gt;"O",IFERROR(--LEFT(OFFSET('Vacation Tracker'!$Q48:$AD48,0,AZ$4),LEN(OFFSET('Vacation Tracker'!$Q48:$AD48,0,AZ$4))-1),0)))</f>
        <v>0</v>
      </c>
      <c r="BC45" s="26">
        <f t="array" aca="1" ref="BC45" ca="1">SUM(IF(RIGHT(OFFSET('Vacation Tracker'!$Q48:$AD48,0,AZ$4))=BC$8,IFERROR(--LEFT(OFFSET('Vacation Tracker'!$Q48:$AD48,0,AZ$4),LEN(OFFSET('Vacation Tracker'!$Q48:$AD48,0,AZ$4))-1),0)))</f>
        <v>0</v>
      </c>
      <c r="BD45" s="23">
        <f ca="1">SUM(OFFSET('Vacation Tracker'!$Q48:$AD48,0,BD$4))</f>
        <v>0</v>
      </c>
      <c r="BE45" s="26">
        <f t="shared" ref="BE45" ca="1" si="2054">BD45-BF45</f>
        <v>0</v>
      </c>
      <c r="BF45" s="26">
        <f t="array" aca="1" ref="BF45" ca="1">SUM(IF(RIGHT(OFFSET('Vacation Tracker'!$Q48:$AD48,0,BD$4))&lt;&gt;"O",IFERROR(--LEFT(OFFSET('Vacation Tracker'!$Q48:$AD48,0,BD$4),LEN(OFFSET('Vacation Tracker'!$Q48:$AD48,0,BD$4))-1),0)))</f>
        <v>0</v>
      </c>
      <c r="BG45" s="26">
        <f t="array" aca="1" ref="BG45" ca="1">SUM(IF(RIGHT(OFFSET('Vacation Tracker'!$Q48:$AD48,0,BD$4))=BG$8,IFERROR(--LEFT(OFFSET('Vacation Tracker'!$Q48:$AD48,0,BD$4),LEN(OFFSET('Vacation Tracker'!$Q48:$AD48,0,BD$4))-1),0)))</f>
        <v>0</v>
      </c>
      <c r="BH45" s="23">
        <f ca="1">SUM(OFFSET('Vacation Tracker'!$Q48:$AD48,0,BH$4))</f>
        <v>0</v>
      </c>
      <c r="BI45" s="26">
        <f t="shared" ref="BI45" ca="1" si="2055">BH45-BJ45</f>
        <v>0</v>
      </c>
      <c r="BJ45" s="26">
        <f t="array" aca="1" ref="BJ45" ca="1">SUM(IF(RIGHT(OFFSET('Vacation Tracker'!$Q48:$AD48,0,BH$4))&lt;&gt;"O",IFERROR(--LEFT(OFFSET('Vacation Tracker'!$Q48:$AD48,0,BH$4),LEN(OFFSET('Vacation Tracker'!$Q48:$AD48,0,BH$4))-1),0)))</f>
        <v>0</v>
      </c>
      <c r="BK45" s="26">
        <f t="array" aca="1" ref="BK45" ca="1">SUM(IF(RIGHT(OFFSET('Vacation Tracker'!$Q48:$AD48,0,BH$4))=BK$8,IFERROR(--LEFT(OFFSET('Vacation Tracker'!$Q48:$AD48,0,BH$4),LEN(OFFSET('Vacation Tracker'!$Q48:$AD48,0,BH$4))-1),0)))</f>
        <v>0</v>
      </c>
      <c r="BL45" s="23">
        <f ca="1">SUM(OFFSET('Vacation Tracker'!$Q48:$AD48,0,BL$4))</f>
        <v>0</v>
      </c>
      <c r="BM45" s="26">
        <f t="shared" ref="BM45" ca="1" si="2056">BL45-BN45</f>
        <v>0</v>
      </c>
      <c r="BN45" s="26">
        <f t="array" aca="1" ref="BN45" ca="1">SUM(IF(RIGHT(OFFSET('Vacation Tracker'!$Q48:$AD48,0,BL$4))&lt;&gt;"O",IFERROR(--LEFT(OFFSET('Vacation Tracker'!$Q48:$AD48,0,BL$4),LEN(OFFSET('Vacation Tracker'!$Q48:$AD48,0,BL$4))-1),0)))</f>
        <v>0</v>
      </c>
      <c r="BO45" s="26">
        <f t="array" aca="1" ref="BO45" ca="1">SUM(IF(RIGHT(OFFSET('Vacation Tracker'!$Q48:$AD48,0,BL$4))=BO$8,IFERROR(--LEFT(OFFSET('Vacation Tracker'!$Q48:$AD48,0,BL$4),LEN(OFFSET('Vacation Tracker'!$Q48:$AD48,0,BL$4))-1),0)))</f>
        <v>0</v>
      </c>
      <c r="BP45" s="23">
        <f ca="1">SUM(OFFSET('Vacation Tracker'!$Q48:$AD48,0,BP$4))</f>
        <v>0</v>
      </c>
      <c r="BQ45" s="26">
        <f t="shared" ref="BQ45" ca="1" si="2057">BP45-BR45</f>
        <v>0</v>
      </c>
      <c r="BR45" s="26">
        <f t="array" aca="1" ref="BR45" ca="1">SUM(IF(RIGHT(OFFSET('Vacation Tracker'!$Q48:$AD48,0,BP$4))&lt;&gt;"O",IFERROR(--LEFT(OFFSET('Vacation Tracker'!$Q48:$AD48,0,BP$4),LEN(OFFSET('Vacation Tracker'!$Q48:$AD48,0,BP$4))-1),0)))</f>
        <v>0</v>
      </c>
      <c r="BS45" s="26">
        <f t="array" aca="1" ref="BS45" ca="1">SUM(IF(RIGHT(OFFSET('Vacation Tracker'!$Q48:$AD48,0,BP$4))=BS$8,IFERROR(--LEFT(OFFSET('Vacation Tracker'!$Q48:$AD48,0,BP$4),LEN(OFFSET('Vacation Tracker'!$Q48:$AD48,0,BP$4))-1),0)))</f>
        <v>0</v>
      </c>
      <c r="BT45" s="23">
        <f ca="1">SUM(OFFSET('Vacation Tracker'!$Q48:$AD48,0,BT$4))</f>
        <v>0</v>
      </c>
      <c r="BU45" s="26">
        <f t="shared" ref="BU45" ca="1" si="2058">BT45-BV45</f>
        <v>0</v>
      </c>
      <c r="BV45" s="26">
        <f t="array" aca="1" ref="BV45" ca="1">SUM(IF(RIGHT(OFFSET('Vacation Tracker'!$Q48:$AD48,0,BT$4))&lt;&gt;"O",IFERROR(--LEFT(OFFSET('Vacation Tracker'!$Q48:$AD48,0,BT$4),LEN(OFFSET('Vacation Tracker'!$Q48:$AD48,0,BT$4))-1),0)))</f>
        <v>0</v>
      </c>
      <c r="BW45" s="26">
        <f t="array" aca="1" ref="BW45" ca="1">SUM(IF(RIGHT(OFFSET('Vacation Tracker'!$Q48:$AD48,0,BT$4))=BW$8,IFERROR(--LEFT(OFFSET('Vacation Tracker'!$Q48:$AD48,0,BT$4),LEN(OFFSET('Vacation Tracker'!$Q48:$AD48,0,BT$4))-1),0)))</f>
        <v>0</v>
      </c>
      <c r="BX45" s="23">
        <f ca="1">SUM(OFFSET('Vacation Tracker'!$Q48:$AD48,0,BX$4))</f>
        <v>0</v>
      </c>
      <c r="BY45" s="26">
        <f t="shared" ref="BY45" ca="1" si="2059">BX45-BZ45</f>
        <v>0</v>
      </c>
      <c r="BZ45" s="26">
        <f t="array" aca="1" ref="BZ45" ca="1">SUM(IF(RIGHT(OFFSET('Vacation Tracker'!$Q48:$AD48,0,BX$4))&lt;&gt;"O",IFERROR(--LEFT(OFFSET('Vacation Tracker'!$Q48:$AD48,0,BX$4),LEN(OFFSET('Vacation Tracker'!$Q48:$AD48,0,BX$4))-1),0)))</f>
        <v>0</v>
      </c>
      <c r="CA45" s="26">
        <f t="array" aca="1" ref="CA45" ca="1">SUM(IF(RIGHT(OFFSET('Vacation Tracker'!$Q48:$AD48,0,BX$4))=CA$8,IFERROR(--LEFT(OFFSET('Vacation Tracker'!$Q48:$AD48,0,BX$4),LEN(OFFSET('Vacation Tracker'!$Q48:$AD48,0,BX$4))-1),0)))</f>
        <v>0</v>
      </c>
      <c r="CB45" s="23">
        <f ca="1">SUM(OFFSET('Vacation Tracker'!$Q48:$AD48,0,CB$4))</f>
        <v>0</v>
      </c>
      <c r="CC45" s="26">
        <f t="shared" ref="CC45" ca="1" si="2060">CB45-CD45</f>
        <v>0</v>
      </c>
      <c r="CD45" s="26">
        <f t="array" aca="1" ref="CD45" ca="1">SUM(IF(RIGHT(OFFSET('Vacation Tracker'!$Q48:$AD48,0,CB$4))&lt;&gt;"O",IFERROR(--LEFT(OFFSET('Vacation Tracker'!$Q48:$AD48,0,CB$4),LEN(OFFSET('Vacation Tracker'!$Q48:$AD48,0,CB$4))-1),0)))</f>
        <v>0</v>
      </c>
      <c r="CE45" s="26">
        <f t="array" aca="1" ref="CE45" ca="1">SUM(IF(RIGHT(OFFSET('Vacation Tracker'!$Q48:$AD48,0,CB$4))=CE$8,IFERROR(--LEFT(OFFSET('Vacation Tracker'!$Q48:$AD48,0,CB$4),LEN(OFFSET('Vacation Tracker'!$Q48:$AD48,0,CB$4))-1),0)))</f>
        <v>0</v>
      </c>
      <c r="CF45" s="23">
        <f ca="1">SUM(OFFSET('Vacation Tracker'!$Q48:$AD48,0,CF$4))</f>
        <v>0</v>
      </c>
      <c r="CG45" s="26">
        <f t="shared" ref="CG45" ca="1" si="2061">CF45-CH45</f>
        <v>0</v>
      </c>
      <c r="CH45" s="26">
        <f t="array" aca="1" ref="CH45" ca="1">SUM(IF(RIGHT(OFFSET('Vacation Tracker'!$Q48:$AD48,0,CF$4))&lt;&gt;"O",IFERROR(--LEFT(OFFSET('Vacation Tracker'!$Q48:$AD48,0,CF$4),LEN(OFFSET('Vacation Tracker'!$Q48:$AD48,0,CF$4))-1),0)))</f>
        <v>0</v>
      </c>
      <c r="CI45" s="26">
        <f t="array" aca="1" ref="CI45" ca="1">SUM(IF(RIGHT(OFFSET('Vacation Tracker'!$Q48:$AD48,0,CF$4))=CI$8,IFERROR(--LEFT(OFFSET('Vacation Tracker'!$Q48:$AD48,0,CF$4),LEN(OFFSET('Vacation Tracker'!$Q48:$AD48,0,CF$4))-1),0)))</f>
        <v>0</v>
      </c>
      <c r="CJ45" s="23">
        <f ca="1">SUM(OFFSET('Vacation Tracker'!$Q48:$AD48,0,CJ$4))</f>
        <v>0</v>
      </c>
      <c r="CK45" s="26">
        <f t="shared" ref="CK45" ca="1" si="2062">CJ45-CL45</f>
        <v>0</v>
      </c>
      <c r="CL45" s="26">
        <f t="array" aca="1" ref="CL45" ca="1">SUM(IF(RIGHT(OFFSET('Vacation Tracker'!$Q48:$AD48,0,CJ$4))&lt;&gt;"O",IFERROR(--LEFT(OFFSET('Vacation Tracker'!$Q48:$AD48,0,CJ$4),LEN(OFFSET('Vacation Tracker'!$Q48:$AD48,0,CJ$4))-1),0)))</f>
        <v>0</v>
      </c>
      <c r="CM45" s="26">
        <f t="array" aca="1" ref="CM45" ca="1">SUM(IF(RIGHT(OFFSET('Vacation Tracker'!$Q48:$AD48,0,CJ$4))=CM$8,IFERROR(--LEFT(OFFSET('Vacation Tracker'!$Q48:$AD48,0,CJ$4),LEN(OFFSET('Vacation Tracker'!$Q48:$AD48,0,CJ$4))-1),0)))</f>
        <v>0</v>
      </c>
      <c r="CN45" s="23">
        <f ca="1">SUM(OFFSET('Vacation Tracker'!$Q48:$AD48,0,CN$4))</f>
        <v>0</v>
      </c>
      <c r="CO45" s="26">
        <f t="shared" ref="CO45" ca="1" si="2063">CN45-CP45</f>
        <v>0</v>
      </c>
      <c r="CP45" s="26">
        <f t="array" aca="1" ref="CP45" ca="1">SUM(IF(RIGHT(OFFSET('Vacation Tracker'!$Q48:$AD48,0,CN$4))&lt;&gt;"O",IFERROR(--LEFT(OFFSET('Vacation Tracker'!$Q48:$AD48,0,CN$4),LEN(OFFSET('Vacation Tracker'!$Q48:$AD48,0,CN$4))-1),0)))</f>
        <v>0</v>
      </c>
      <c r="CQ45" s="26">
        <f t="array" aca="1" ref="CQ45" ca="1">SUM(IF(RIGHT(OFFSET('Vacation Tracker'!$Q48:$AD48,0,CN$4))=CQ$8,IFERROR(--LEFT(OFFSET('Vacation Tracker'!$Q48:$AD48,0,CN$4),LEN(OFFSET('Vacation Tracker'!$Q48:$AD48,0,CN$4))-1),0)))</f>
        <v>0</v>
      </c>
      <c r="CR45" s="23">
        <f ca="1">SUM(OFFSET('Vacation Tracker'!$Q48:$AD48,0,CR$4))</f>
        <v>0</v>
      </c>
      <c r="CS45" s="26">
        <f t="shared" ref="CS45" ca="1" si="2064">CR45-CT45</f>
        <v>0</v>
      </c>
      <c r="CT45" s="26">
        <f t="array" aca="1" ref="CT45" ca="1">SUM(IF(RIGHT(OFFSET('Vacation Tracker'!$Q48:$AD48,0,CR$4))&lt;&gt;"O",IFERROR(--LEFT(OFFSET('Vacation Tracker'!$Q48:$AD48,0,CR$4),LEN(OFFSET('Vacation Tracker'!$Q48:$AD48,0,CR$4))-1),0)))</f>
        <v>0</v>
      </c>
      <c r="CU45" s="26">
        <f t="array" aca="1" ref="CU45" ca="1">SUM(IF(RIGHT(OFFSET('Vacation Tracker'!$Q48:$AD48,0,CR$4))=CU$8,IFERROR(--LEFT(OFFSET('Vacation Tracker'!$Q48:$AD48,0,CR$4),LEN(OFFSET('Vacation Tracker'!$Q48:$AD48,0,CR$4))-1),0)))</f>
        <v>0</v>
      </c>
      <c r="CV45" s="23">
        <f ca="1">SUM(OFFSET('Vacation Tracker'!$Q48:$AD48,0,CV$4))</f>
        <v>0</v>
      </c>
      <c r="CW45" s="26">
        <f t="shared" ref="CW45" ca="1" si="2065">CV45-CX45</f>
        <v>0</v>
      </c>
      <c r="CX45" s="26">
        <f t="array" aca="1" ref="CX45" ca="1">SUM(IF(RIGHT(OFFSET('Vacation Tracker'!$Q48:$AD48,0,CV$4))&lt;&gt;"O",IFERROR(--LEFT(OFFSET('Vacation Tracker'!$Q48:$AD48,0,CV$4),LEN(OFFSET('Vacation Tracker'!$Q48:$AD48,0,CV$4))-1),0)))</f>
        <v>0</v>
      </c>
      <c r="CY45" s="26">
        <f t="array" aca="1" ref="CY45" ca="1">SUM(IF(RIGHT(OFFSET('Vacation Tracker'!$Q48:$AD48,0,CV$4))=CY$8,IFERROR(--LEFT(OFFSET('Vacation Tracker'!$Q48:$AD48,0,CV$4),LEN(OFFSET('Vacation Tracker'!$Q48:$AD48,0,CV$4))-1),0)))</f>
        <v>0</v>
      </c>
      <c r="CZ45" s="23">
        <f ca="1">SUM(OFFSET('Vacation Tracker'!$Q48:$AD48,0,CZ$4))</f>
        <v>0</v>
      </c>
      <c r="DA45" s="26">
        <f t="shared" ref="DA45" ca="1" si="2066">CZ45-DB45</f>
        <v>0</v>
      </c>
      <c r="DB45" s="26">
        <f t="array" aca="1" ref="DB45" ca="1">SUM(IF(RIGHT(OFFSET('Vacation Tracker'!$Q48:$AD48,0,CZ$4))&lt;&gt;"O",IFERROR(--LEFT(OFFSET('Vacation Tracker'!$Q48:$AD48,0,CZ$4),LEN(OFFSET('Vacation Tracker'!$Q48:$AD48,0,CZ$4))-1),0)))</f>
        <v>0</v>
      </c>
      <c r="DC45" s="26">
        <f t="array" aca="1" ref="DC45" ca="1">SUM(IF(RIGHT(OFFSET('Vacation Tracker'!$Q48:$AD48,0,CZ$4))=DC$8,IFERROR(--LEFT(OFFSET('Vacation Tracker'!$Q48:$AD48,0,CZ$4),LEN(OFFSET('Vacation Tracker'!$Q48:$AD48,0,CZ$4))-1),0)))</f>
        <v>0</v>
      </c>
      <c r="DD45" s="23">
        <f ca="1">SUM(OFFSET('Vacation Tracker'!$Q48:$AD48,0,DD$4))</f>
        <v>0</v>
      </c>
      <c r="DE45" s="26">
        <f t="shared" ref="DE45" ca="1" si="2067">DD45-DF45</f>
        <v>0</v>
      </c>
      <c r="DF45" s="26">
        <f t="array" aca="1" ref="DF45" ca="1">SUM(IF(RIGHT(OFFSET('Vacation Tracker'!$Q48:$AD48,0,DD$4))&lt;&gt;"O",IFERROR(--LEFT(OFFSET('Vacation Tracker'!$Q48:$AD48,0,DD$4),LEN(OFFSET('Vacation Tracker'!$Q48:$AD48,0,DD$4))-1),0)))</f>
        <v>0</v>
      </c>
      <c r="DG45" s="26">
        <f t="array" aca="1" ref="DG45" ca="1">SUM(IF(RIGHT(OFFSET('Vacation Tracker'!$Q48:$AD48,0,DD$4))=DG$8,IFERROR(--LEFT(OFFSET('Vacation Tracker'!$Q48:$AD48,0,DD$4),LEN(OFFSET('Vacation Tracker'!$Q48:$AD48,0,DD$4))-1),0)))</f>
        <v>0</v>
      </c>
      <c r="DH45" s="23">
        <f ca="1">SUM(OFFSET('Vacation Tracker'!$Q48:$AD48,0,DH$4))</f>
        <v>0</v>
      </c>
      <c r="DI45" s="26">
        <f t="shared" ref="DI45" ca="1" si="2068">DH45-DJ45</f>
        <v>0</v>
      </c>
      <c r="DJ45" s="26">
        <f t="array" aca="1" ref="DJ45" ca="1">SUM(IF(RIGHT(OFFSET('Vacation Tracker'!$Q48:$AD48,0,DH$4))&lt;&gt;"O",IFERROR(--LEFT(OFFSET('Vacation Tracker'!$Q48:$AD48,0,DH$4),LEN(OFFSET('Vacation Tracker'!$Q48:$AD48,0,DH$4))-1),0)))</f>
        <v>0</v>
      </c>
      <c r="DK45" s="26">
        <f t="array" aca="1" ref="DK45" ca="1">SUM(IF(RIGHT(OFFSET('Vacation Tracker'!$Q48:$AD48,0,DH$4))=DK$8,IFERROR(--LEFT(OFFSET('Vacation Tracker'!$Q48:$AD48,0,DH$4),LEN(OFFSET('Vacation Tracker'!$Q48:$AD48,0,DH$4))-1),0)))</f>
        <v>0</v>
      </c>
      <c r="DL45" s="23">
        <f ca="1">SUM(OFFSET('Vacation Tracker'!$Q48:$AD48,0,DL$4))</f>
        <v>0</v>
      </c>
      <c r="DM45" s="26">
        <f t="shared" ref="DM45" ca="1" si="2069">DL45-DN45</f>
        <v>0</v>
      </c>
      <c r="DN45" s="26">
        <f t="array" aca="1" ref="DN45" ca="1">SUM(IF(RIGHT(OFFSET('Vacation Tracker'!$Q48:$AD48,0,DL$4))&lt;&gt;"O",IFERROR(--LEFT(OFFSET('Vacation Tracker'!$Q48:$AD48,0,DL$4),LEN(OFFSET('Vacation Tracker'!$Q48:$AD48,0,DL$4))-1),0)))</f>
        <v>0</v>
      </c>
      <c r="DO45" s="26">
        <f t="array" aca="1" ref="DO45" ca="1">SUM(IF(RIGHT(OFFSET('Vacation Tracker'!$Q48:$AD48,0,DL$4))=DO$8,IFERROR(--LEFT(OFFSET('Vacation Tracker'!$Q48:$AD48,0,DL$4),LEN(OFFSET('Vacation Tracker'!$Q48:$AD48,0,DL$4))-1),0)))</f>
        <v>0</v>
      </c>
      <c r="DP45" s="23">
        <f ca="1">SUM(OFFSET('Vacation Tracker'!$Q48:$AD48,0,DP$4))</f>
        <v>0</v>
      </c>
      <c r="DQ45" s="26">
        <f t="shared" ref="DQ45" ca="1" si="2070">DP45-DR45</f>
        <v>0</v>
      </c>
      <c r="DR45" s="26">
        <f t="array" aca="1" ref="DR45" ca="1">SUM(IF(RIGHT(OFFSET('Vacation Tracker'!$Q48:$AD48,0,DP$4))&lt;&gt;"O",IFERROR(--LEFT(OFFSET('Vacation Tracker'!$Q48:$AD48,0,DP$4),LEN(OFFSET('Vacation Tracker'!$Q48:$AD48,0,DP$4))-1),0)))</f>
        <v>0</v>
      </c>
      <c r="DS45" s="26">
        <f t="array" aca="1" ref="DS45" ca="1">SUM(IF(RIGHT(OFFSET('Vacation Tracker'!$Q48:$AD48,0,DP$4))=DS$8,IFERROR(--LEFT(OFFSET('Vacation Tracker'!$Q48:$AD48,0,DP$4),LEN(OFFSET('Vacation Tracker'!$Q48:$AD48,0,DP$4))-1),0)))</f>
        <v>0</v>
      </c>
      <c r="DT45" s="23">
        <f ca="1">SUM(OFFSET('Vacation Tracker'!$Q48:$AD48,0,DT$4))</f>
        <v>0</v>
      </c>
      <c r="DU45" s="26">
        <f t="shared" ref="DU45" ca="1" si="2071">DT45-DV45</f>
        <v>0</v>
      </c>
      <c r="DV45" s="26">
        <f t="array" aca="1" ref="DV45" ca="1">SUM(IF(RIGHT(OFFSET('Vacation Tracker'!$Q48:$AD48,0,DT$4))&lt;&gt;"O",IFERROR(--LEFT(OFFSET('Vacation Tracker'!$Q48:$AD48,0,DT$4),LEN(OFFSET('Vacation Tracker'!$Q48:$AD48,0,DT$4))-1),0)))</f>
        <v>0</v>
      </c>
      <c r="DW45" s="26">
        <f t="array" aca="1" ref="DW45" ca="1">SUM(IF(RIGHT(OFFSET('Vacation Tracker'!$Q48:$AD48,0,DT$4))=DW$8,IFERROR(--LEFT(OFFSET('Vacation Tracker'!$Q48:$AD48,0,DT$4),LEN(OFFSET('Vacation Tracker'!$Q48:$AD48,0,DT$4))-1),0)))</f>
        <v>0</v>
      </c>
      <c r="DX45" s="23">
        <f ca="1">SUM(OFFSET('Vacation Tracker'!$Q48:$AD48,0,DX$4))</f>
        <v>0</v>
      </c>
      <c r="DY45" s="26">
        <f t="shared" ref="DY45" ca="1" si="2072">DX45-DZ45</f>
        <v>0</v>
      </c>
      <c r="DZ45" s="26">
        <f t="array" aca="1" ref="DZ45" ca="1">SUM(IF(RIGHT(OFFSET('Vacation Tracker'!$Q48:$AD48,0,DX$4))&lt;&gt;"O",IFERROR(--LEFT(OFFSET('Vacation Tracker'!$Q48:$AD48,0,DX$4),LEN(OFFSET('Vacation Tracker'!$Q48:$AD48,0,DX$4))-1),0)))</f>
        <v>0</v>
      </c>
      <c r="EA45" s="26">
        <f t="array" aca="1" ref="EA45" ca="1">SUM(IF(RIGHT(OFFSET('Vacation Tracker'!$Q48:$AD48,0,DX$4))=EA$8,IFERROR(--LEFT(OFFSET('Vacation Tracker'!$Q48:$AD48,0,DX$4),LEN(OFFSET('Vacation Tracker'!$Q48:$AD48,0,DX$4))-1),0)))</f>
        <v>0</v>
      </c>
      <c r="EB45" s="23">
        <f ca="1">SUM(OFFSET('Vacation Tracker'!$Q48:$AD48,0,EB$4))</f>
        <v>0</v>
      </c>
      <c r="EC45" s="26">
        <f t="shared" ref="EC45" ca="1" si="2073">EB45-ED45</f>
        <v>0</v>
      </c>
      <c r="ED45" s="26">
        <f t="array" aca="1" ref="ED45" ca="1">SUM(IF(RIGHT(OFFSET('Vacation Tracker'!$Q48:$AD48,0,EB$4))&lt;&gt;"O",IFERROR(--LEFT(OFFSET('Vacation Tracker'!$Q48:$AD48,0,EB$4),LEN(OFFSET('Vacation Tracker'!$Q48:$AD48,0,EB$4))-1),0)))</f>
        <v>0</v>
      </c>
      <c r="EE45" s="26">
        <f t="array" aca="1" ref="EE45" ca="1">SUM(IF(RIGHT(OFFSET('Vacation Tracker'!$Q48:$AD48,0,EB$4))=EE$8,IFERROR(--LEFT(OFFSET('Vacation Tracker'!$Q48:$AD48,0,EB$4),LEN(OFFSET('Vacation Tracker'!$Q48:$AD48,0,EB$4))-1),0)))</f>
        <v>0</v>
      </c>
      <c r="EF45" s="23">
        <f ca="1">SUM(OFFSET('Vacation Tracker'!$Q48:$AD48,0,EF$4))</f>
        <v>0</v>
      </c>
      <c r="EG45" s="26">
        <f t="shared" ref="EG45" ca="1" si="2074">EF45-EH45</f>
        <v>0</v>
      </c>
      <c r="EH45" s="26">
        <f t="array" aca="1" ref="EH45" ca="1">SUM(IF(RIGHT(OFFSET('Vacation Tracker'!$Q48:$AD48,0,EF$4))&lt;&gt;"O",IFERROR(--LEFT(OFFSET('Vacation Tracker'!$Q48:$AD48,0,EF$4),LEN(OFFSET('Vacation Tracker'!$Q48:$AD48,0,EF$4))-1),0)))</f>
        <v>0</v>
      </c>
      <c r="EI45" s="26">
        <f t="array" aca="1" ref="EI45" ca="1">SUM(IF(RIGHT(OFFSET('Vacation Tracker'!$Q48:$AD48,0,EF$4))=EI$8,IFERROR(--LEFT(OFFSET('Vacation Tracker'!$Q48:$AD48,0,EF$4),LEN(OFFSET('Vacation Tracker'!$Q48:$AD48,0,EF$4))-1),0)))</f>
        <v>0</v>
      </c>
      <c r="EJ45" s="23">
        <f ca="1">SUM(OFFSET('Vacation Tracker'!$Q48:$AD48,0,EJ$4))</f>
        <v>0</v>
      </c>
      <c r="EK45" s="26">
        <f t="shared" ref="EK45" ca="1" si="2075">EJ45-EL45</f>
        <v>0</v>
      </c>
      <c r="EL45" s="26">
        <f t="array" aca="1" ref="EL45" ca="1">SUM(IF(RIGHT(OFFSET('Vacation Tracker'!$Q48:$AD48,0,EJ$4))&lt;&gt;"O",IFERROR(--LEFT(OFFSET('Vacation Tracker'!$Q48:$AD48,0,EJ$4),LEN(OFFSET('Vacation Tracker'!$Q48:$AD48,0,EJ$4))-1),0)))</f>
        <v>0</v>
      </c>
      <c r="EM45" s="26">
        <f t="array" aca="1" ref="EM45" ca="1">SUM(IF(RIGHT(OFFSET('Vacation Tracker'!$Q48:$AD48,0,EJ$4))=EM$8,IFERROR(--LEFT(OFFSET('Vacation Tracker'!$Q48:$AD48,0,EJ$4),LEN(OFFSET('Vacation Tracker'!$Q48:$AD48,0,EJ$4))-1),0)))</f>
        <v>0</v>
      </c>
      <c r="EN45" s="23">
        <f ca="1">SUM(OFFSET('Vacation Tracker'!$Q48:$AD48,0,EN$4))</f>
        <v>0</v>
      </c>
      <c r="EO45" s="26">
        <f t="shared" ref="EO45" ca="1" si="2076">EN45-EP45</f>
        <v>0</v>
      </c>
      <c r="EP45" s="26">
        <f t="array" aca="1" ref="EP45" ca="1">SUM(IF(RIGHT(OFFSET('Vacation Tracker'!$Q48:$AD48,0,EN$4))&lt;&gt;"O",IFERROR(--LEFT(OFFSET('Vacation Tracker'!$Q48:$AD48,0,EN$4),LEN(OFFSET('Vacation Tracker'!$Q48:$AD48,0,EN$4))-1),0)))</f>
        <v>0</v>
      </c>
      <c r="EQ45" s="26">
        <f t="array" aca="1" ref="EQ45" ca="1">SUM(IF(RIGHT(OFFSET('Vacation Tracker'!$Q48:$AD48,0,EN$4))=EQ$8,IFERROR(--LEFT(OFFSET('Vacation Tracker'!$Q48:$AD48,0,EN$4),LEN(OFFSET('Vacation Tracker'!$Q48:$AD48,0,EN$4))-1),0)))</f>
        <v>0</v>
      </c>
      <c r="ER45" s="23">
        <f ca="1">SUM(OFFSET('Vacation Tracker'!$Q48:$AD48,0,ER$4))</f>
        <v>0</v>
      </c>
      <c r="ES45" s="26">
        <f t="shared" ref="ES45" ca="1" si="2077">ER45-ET45</f>
        <v>0</v>
      </c>
      <c r="ET45" s="26">
        <f t="array" aca="1" ref="ET45" ca="1">SUM(IF(RIGHT(OFFSET('Vacation Tracker'!$Q48:$AD48,0,ER$4))&lt;&gt;"O",IFERROR(--LEFT(OFFSET('Vacation Tracker'!$Q48:$AD48,0,ER$4),LEN(OFFSET('Vacation Tracker'!$Q48:$AD48,0,ER$4))-1),0)))</f>
        <v>0</v>
      </c>
      <c r="EU45" s="26">
        <f t="array" aca="1" ref="EU45" ca="1">SUM(IF(RIGHT(OFFSET('Vacation Tracker'!$Q48:$AD48,0,ER$4))=EU$8,IFERROR(--LEFT(OFFSET('Vacation Tracker'!$Q48:$AD48,0,ER$4),LEN(OFFSET('Vacation Tracker'!$Q48:$AD48,0,ER$4))-1),0)))</f>
        <v>0</v>
      </c>
      <c r="EV45" s="23">
        <f ca="1">SUM(OFFSET('Vacation Tracker'!$Q48:$AD48,0,EV$4))</f>
        <v>0</v>
      </c>
      <c r="EW45" s="26">
        <f t="shared" ref="EW45" ca="1" si="2078">EV45-EX45</f>
        <v>0</v>
      </c>
      <c r="EX45" s="26">
        <f t="array" aca="1" ref="EX45" ca="1">SUM(IF(RIGHT(OFFSET('Vacation Tracker'!$Q48:$AD48,0,EV$4))&lt;&gt;"O",IFERROR(--LEFT(OFFSET('Vacation Tracker'!$Q48:$AD48,0,EV$4),LEN(OFFSET('Vacation Tracker'!$Q48:$AD48,0,EV$4))-1),0)))</f>
        <v>0</v>
      </c>
      <c r="EY45" s="26">
        <f t="array" aca="1" ref="EY45" ca="1">SUM(IF(RIGHT(OFFSET('Vacation Tracker'!$Q48:$AD48,0,EV$4))=EY$8,IFERROR(--LEFT(OFFSET('Vacation Tracker'!$Q48:$AD48,0,EV$4),LEN(OFFSET('Vacation Tracker'!$Q48:$AD48,0,EV$4))-1),0)))</f>
        <v>0</v>
      </c>
      <c r="EZ45" s="23">
        <f ca="1">SUM(OFFSET('Vacation Tracker'!$Q48:$AD48,0,EZ$4))</f>
        <v>0</v>
      </c>
      <c r="FA45" s="26">
        <f t="shared" ref="FA45" ca="1" si="2079">EZ45-FB45</f>
        <v>0</v>
      </c>
      <c r="FB45" s="26">
        <f t="array" aca="1" ref="FB45" ca="1">SUM(IF(RIGHT(OFFSET('Vacation Tracker'!$Q48:$AD48,0,EZ$4))&lt;&gt;"O",IFERROR(--LEFT(OFFSET('Vacation Tracker'!$Q48:$AD48,0,EZ$4),LEN(OFFSET('Vacation Tracker'!$Q48:$AD48,0,EZ$4))-1),0)))</f>
        <v>0</v>
      </c>
      <c r="FC45" s="26">
        <f t="array" aca="1" ref="FC45" ca="1">SUM(IF(RIGHT(OFFSET('Vacation Tracker'!$Q48:$AD48,0,EZ$4))=FC$8,IFERROR(--LEFT(OFFSET('Vacation Tracker'!$Q48:$AD48,0,EZ$4),LEN(OFFSET('Vacation Tracker'!$Q48:$AD48,0,EZ$4))-1),0)))</f>
        <v>0</v>
      </c>
      <c r="FD45" s="23">
        <f ca="1">SUM(OFFSET('Vacation Tracker'!$Q48:$AD48,0,FD$4))</f>
        <v>0</v>
      </c>
      <c r="FE45" s="26">
        <f t="shared" ref="FE45" ca="1" si="2080">FD45-FF45</f>
        <v>0</v>
      </c>
      <c r="FF45" s="26">
        <f t="array" aca="1" ref="FF45" ca="1">SUM(IF(RIGHT(OFFSET('Vacation Tracker'!$Q48:$AD48,0,FD$4))&lt;&gt;"O",IFERROR(--LEFT(OFFSET('Vacation Tracker'!$Q48:$AD48,0,FD$4),LEN(OFFSET('Vacation Tracker'!$Q48:$AD48,0,FD$4))-1),0)))</f>
        <v>0</v>
      </c>
      <c r="FG45" s="26">
        <f t="array" aca="1" ref="FG45" ca="1">SUM(IF(RIGHT(OFFSET('Vacation Tracker'!$Q48:$AD48,0,FD$4))=FG$8,IFERROR(--LEFT(OFFSET('Vacation Tracker'!$Q48:$AD48,0,FD$4),LEN(OFFSET('Vacation Tracker'!$Q48:$AD48,0,FD$4))-1),0)))</f>
        <v>0</v>
      </c>
      <c r="FH45" s="23">
        <f ca="1">SUM(OFFSET('Vacation Tracker'!$Q48:$AD48,0,FH$4))</f>
        <v>0</v>
      </c>
      <c r="FI45" s="26">
        <f t="shared" ref="FI45" ca="1" si="2081">FH45-FJ45</f>
        <v>0</v>
      </c>
      <c r="FJ45" s="26">
        <f t="array" aca="1" ref="FJ45" ca="1">SUM(IF(RIGHT(OFFSET('Vacation Tracker'!$Q48:$AD48,0,FH$4))&lt;&gt;"O",IFERROR(--LEFT(OFFSET('Vacation Tracker'!$Q48:$AD48,0,FH$4),LEN(OFFSET('Vacation Tracker'!$Q48:$AD48,0,FH$4))-1),0)))</f>
        <v>0</v>
      </c>
      <c r="FK45" s="26">
        <f t="array" aca="1" ref="FK45" ca="1">SUM(IF(RIGHT(OFFSET('Vacation Tracker'!$Q48:$AD48,0,FH$4))=FK$8,IFERROR(--LEFT(OFFSET('Vacation Tracker'!$Q48:$AD48,0,FH$4),LEN(OFFSET('Vacation Tracker'!$Q48:$AD48,0,FH$4))-1),0)))</f>
        <v>0</v>
      </c>
      <c r="FL45" s="23">
        <f ca="1">SUM(OFFSET('Vacation Tracker'!$Q48:$AD48,0,FL$4))</f>
        <v>0</v>
      </c>
      <c r="FM45" s="26">
        <f t="shared" ref="FM45" ca="1" si="2082">FL45-FN45</f>
        <v>0</v>
      </c>
      <c r="FN45" s="26">
        <f t="array" aca="1" ref="FN45" ca="1">SUM(IF(RIGHT(OFFSET('Vacation Tracker'!$Q48:$AD48,0,FL$4))&lt;&gt;"O",IFERROR(--LEFT(OFFSET('Vacation Tracker'!$Q48:$AD48,0,FL$4),LEN(OFFSET('Vacation Tracker'!$Q48:$AD48,0,FL$4))-1),0)))</f>
        <v>0</v>
      </c>
      <c r="FO45" s="26">
        <f t="array" aca="1" ref="FO45" ca="1">SUM(IF(RIGHT(OFFSET('Vacation Tracker'!$Q48:$AD48,0,FL$4))=FO$8,IFERROR(--LEFT(OFFSET('Vacation Tracker'!$Q48:$AD48,0,FL$4),LEN(OFFSET('Vacation Tracker'!$Q48:$AD48,0,FL$4))-1),0)))</f>
        <v>0</v>
      </c>
      <c r="FP45" s="23">
        <f ca="1">SUM(OFFSET('Vacation Tracker'!$Q48:$AD48,0,FP$4))</f>
        <v>0</v>
      </c>
      <c r="FQ45" s="26">
        <f t="shared" ref="FQ45" ca="1" si="2083">FP45-FR45</f>
        <v>0</v>
      </c>
      <c r="FR45" s="26">
        <f t="array" aca="1" ref="FR45" ca="1">SUM(IF(RIGHT(OFFSET('Vacation Tracker'!$Q48:$AD48,0,FP$4))&lt;&gt;"O",IFERROR(--LEFT(OFFSET('Vacation Tracker'!$Q48:$AD48,0,FP$4),LEN(OFFSET('Vacation Tracker'!$Q48:$AD48,0,FP$4))-1),0)))</f>
        <v>0</v>
      </c>
      <c r="FS45" s="26">
        <f t="array" aca="1" ref="FS45" ca="1">SUM(IF(RIGHT(OFFSET('Vacation Tracker'!$Q48:$AD48,0,FP$4))=FS$8,IFERROR(--LEFT(OFFSET('Vacation Tracker'!$Q48:$AD48,0,FP$4),LEN(OFFSET('Vacation Tracker'!$Q48:$AD48,0,FP$4))-1),0)))</f>
        <v>0</v>
      </c>
      <c r="FT45" s="23">
        <f ca="1">SUM(OFFSET('Vacation Tracker'!$Q48:$AD48,0,FT$4))</f>
        <v>0</v>
      </c>
      <c r="FU45" s="26">
        <f t="shared" ref="FU45" ca="1" si="2084">FT45-FV45</f>
        <v>0</v>
      </c>
      <c r="FV45" s="26">
        <f t="array" aca="1" ref="FV45" ca="1">SUM(IF(RIGHT(OFFSET('Vacation Tracker'!$Q48:$AD48,0,FT$4))&lt;&gt;"O",IFERROR(--LEFT(OFFSET('Vacation Tracker'!$Q48:$AD48,0,FT$4),LEN(OFFSET('Vacation Tracker'!$Q48:$AD48,0,FT$4))-1),0)))</f>
        <v>0</v>
      </c>
      <c r="FW45" s="26">
        <f t="array" aca="1" ref="FW45" ca="1">SUM(IF(RIGHT(OFFSET('Vacation Tracker'!$Q48:$AD48,0,FT$4))=FW$8,IFERROR(--LEFT(OFFSET('Vacation Tracker'!$Q48:$AD48,0,FT$4),LEN(OFFSET('Vacation Tracker'!$Q48:$AD48,0,FT$4))-1),0)))</f>
        <v>0</v>
      </c>
      <c r="FX45" s="23">
        <f ca="1">SUM(OFFSET('Vacation Tracker'!$Q48:$AD48,0,FX$4))</f>
        <v>0</v>
      </c>
      <c r="FY45" s="26">
        <f t="shared" ref="FY45" ca="1" si="2085">FX45-FZ45</f>
        <v>0</v>
      </c>
      <c r="FZ45" s="26">
        <f t="array" aca="1" ref="FZ45" ca="1">SUM(IF(RIGHT(OFFSET('Vacation Tracker'!$Q48:$AD48,0,FX$4))&lt;&gt;"O",IFERROR(--LEFT(OFFSET('Vacation Tracker'!$Q48:$AD48,0,FX$4),LEN(OFFSET('Vacation Tracker'!$Q48:$AD48,0,FX$4))-1),0)))</f>
        <v>0</v>
      </c>
      <c r="GA45" s="26">
        <f t="array" aca="1" ref="GA45" ca="1">SUM(IF(RIGHT(OFFSET('Vacation Tracker'!$Q48:$AD48,0,FX$4))=GA$8,IFERROR(--LEFT(OFFSET('Vacation Tracker'!$Q48:$AD48,0,FX$4),LEN(OFFSET('Vacation Tracker'!$Q48:$AD48,0,FX$4))-1),0)))</f>
        <v>0</v>
      </c>
      <c r="GB45" s="23">
        <f ca="1">SUM(OFFSET('Vacation Tracker'!$Q48:$AD48,0,GB$4))</f>
        <v>0</v>
      </c>
      <c r="GC45" s="26">
        <f t="shared" ref="GC45" ca="1" si="2086">GB45-GD45</f>
        <v>0</v>
      </c>
      <c r="GD45" s="26">
        <f t="array" aca="1" ref="GD45" ca="1">SUM(IF(RIGHT(OFFSET('Vacation Tracker'!$Q48:$AD48,0,GB$4))&lt;&gt;"O",IFERROR(--LEFT(OFFSET('Vacation Tracker'!$Q48:$AD48,0,GB$4),LEN(OFFSET('Vacation Tracker'!$Q48:$AD48,0,GB$4))-1),0)))</f>
        <v>0</v>
      </c>
      <c r="GE45" s="26">
        <f t="array" aca="1" ref="GE45" ca="1">SUM(IF(RIGHT(OFFSET('Vacation Tracker'!$Q48:$AD48,0,GB$4))=GE$8,IFERROR(--LEFT(OFFSET('Vacation Tracker'!$Q48:$AD48,0,GB$4),LEN(OFFSET('Vacation Tracker'!$Q48:$AD48,0,GB$4))-1),0)))</f>
        <v>0</v>
      </c>
      <c r="GF45" s="23">
        <f ca="1">SUM(OFFSET('Vacation Tracker'!$Q48:$AD48,0,GF$4))</f>
        <v>0</v>
      </c>
      <c r="GG45" s="26">
        <f t="shared" ref="GG45" ca="1" si="2087">GF45-GH45</f>
        <v>0</v>
      </c>
      <c r="GH45" s="26">
        <f t="array" aca="1" ref="GH45" ca="1">SUM(IF(RIGHT(OFFSET('Vacation Tracker'!$Q48:$AD48,0,GF$4))&lt;&gt;"O",IFERROR(--LEFT(OFFSET('Vacation Tracker'!$Q48:$AD48,0,GF$4),LEN(OFFSET('Vacation Tracker'!$Q48:$AD48,0,GF$4))-1),0)))</f>
        <v>0</v>
      </c>
      <c r="GI45" s="26">
        <f t="array" aca="1" ref="GI45" ca="1">SUM(IF(RIGHT(OFFSET('Vacation Tracker'!$Q48:$AD48,0,GF$4))=GI$8,IFERROR(--LEFT(OFFSET('Vacation Tracker'!$Q48:$AD48,0,GF$4),LEN(OFFSET('Vacation Tracker'!$Q48:$AD48,0,GF$4))-1),0)))</f>
        <v>0</v>
      </c>
      <c r="GJ45" s="23">
        <f ca="1">SUM(OFFSET('Vacation Tracker'!$Q48:$AD48,0,GJ$4))</f>
        <v>0</v>
      </c>
      <c r="GK45" s="26">
        <f t="shared" ref="GK45" ca="1" si="2088">GJ45-GL45</f>
        <v>0</v>
      </c>
      <c r="GL45" s="26">
        <f t="array" aca="1" ref="GL45" ca="1">SUM(IF(RIGHT(OFFSET('Vacation Tracker'!$Q48:$AD48,0,GJ$4))&lt;&gt;"O",IFERROR(--LEFT(OFFSET('Vacation Tracker'!$Q48:$AD48,0,GJ$4),LEN(OFFSET('Vacation Tracker'!$Q48:$AD48,0,GJ$4))-1),0)))</f>
        <v>0</v>
      </c>
      <c r="GM45" s="26">
        <f t="array" aca="1" ref="GM45" ca="1">SUM(IF(RIGHT(OFFSET('Vacation Tracker'!$Q48:$AD48,0,GJ$4))=GM$8,IFERROR(--LEFT(OFFSET('Vacation Tracker'!$Q48:$AD48,0,GJ$4),LEN(OFFSET('Vacation Tracker'!$Q48:$AD48,0,GJ$4))-1),0)))</f>
        <v>0</v>
      </c>
      <c r="GN45" s="23">
        <f ca="1">SUM(OFFSET('Vacation Tracker'!$Q48:$AD48,0,GN$4))</f>
        <v>0</v>
      </c>
      <c r="GO45" s="26">
        <f t="shared" ref="GO45" ca="1" si="2089">GN45-GP45</f>
        <v>0</v>
      </c>
      <c r="GP45" s="26">
        <f t="array" aca="1" ref="GP45" ca="1">SUM(IF(RIGHT(OFFSET('Vacation Tracker'!$Q48:$AD48,0,GN$4))&lt;&gt;"O",IFERROR(--LEFT(OFFSET('Vacation Tracker'!$Q48:$AD48,0,GN$4),LEN(OFFSET('Vacation Tracker'!$Q48:$AD48,0,GN$4))-1),0)))</f>
        <v>0</v>
      </c>
      <c r="GQ45" s="26">
        <f t="array" aca="1" ref="GQ45" ca="1">SUM(IF(RIGHT(OFFSET('Vacation Tracker'!$Q48:$AD48,0,GN$4))=GQ$8,IFERROR(--LEFT(OFFSET('Vacation Tracker'!$Q48:$AD48,0,GN$4),LEN(OFFSET('Vacation Tracker'!$Q48:$AD48,0,GN$4))-1),0)))</f>
        <v>0</v>
      </c>
      <c r="GR45" s="23">
        <f ca="1">SUM(OFFSET('Vacation Tracker'!$Q48:$AD48,0,GR$4))</f>
        <v>0</v>
      </c>
      <c r="GS45" s="26">
        <f t="shared" ref="GS45" ca="1" si="2090">GR45-GT45</f>
        <v>0</v>
      </c>
      <c r="GT45" s="26">
        <f t="array" aca="1" ref="GT45" ca="1">SUM(IF(RIGHT(OFFSET('Vacation Tracker'!$Q48:$AD48,0,GR$4))&lt;&gt;"O",IFERROR(--LEFT(OFFSET('Vacation Tracker'!$Q48:$AD48,0,GR$4),LEN(OFFSET('Vacation Tracker'!$Q48:$AD48,0,GR$4))-1),0)))</f>
        <v>0</v>
      </c>
      <c r="GU45" s="26">
        <f t="array" aca="1" ref="GU45" ca="1">SUM(IF(RIGHT(OFFSET('Vacation Tracker'!$Q48:$AD48,0,GR$4))=GU$8,IFERROR(--LEFT(OFFSET('Vacation Tracker'!$Q48:$AD48,0,GR$4),LEN(OFFSET('Vacation Tracker'!$Q48:$AD48,0,GR$4))-1),0)))</f>
        <v>0</v>
      </c>
      <c r="GV45" s="23">
        <f ca="1">SUM(OFFSET('Vacation Tracker'!$Q48:$AD48,0,GV$4))</f>
        <v>0</v>
      </c>
      <c r="GW45" s="26">
        <f t="shared" ref="GW45" ca="1" si="2091">GV45-GX45</f>
        <v>0</v>
      </c>
      <c r="GX45" s="26">
        <f t="array" aca="1" ref="GX45" ca="1">SUM(IF(RIGHT(OFFSET('Vacation Tracker'!$Q48:$AD48,0,GV$4))&lt;&gt;"O",IFERROR(--LEFT(OFFSET('Vacation Tracker'!$Q48:$AD48,0,GV$4),LEN(OFFSET('Vacation Tracker'!$Q48:$AD48,0,GV$4))-1),0)))</f>
        <v>0</v>
      </c>
      <c r="GY45" s="26">
        <f t="array" aca="1" ref="GY45" ca="1">SUM(IF(RIGHT(OFFSET('Vacation Tracker'!$Q48:$AD48,0,GV$4))=GY$8,IFERROR(--LEFT(OFFSET('Vacation Tracker'!$Q48:$AD48,0,GV$4),LEN(OFFSET('Vacation Tracker'!$Q48:$AD48,0,GV$4))-1),0)))</f>
        <v>0</v>
      </c>
      <c r="GZ45" s="23">
        <f ca="1">SUM(OFFSET('Vacation Tracker'!$Q48:$AD48,0,GZ$4))</f>
        <v>0</v>
      </c>
      <c r="HA45" s="26">
        <f t="shared" ref="HA45" ca="1" si="2092">GZ45-HB45</f>
        <v>0</v>
      </c>
      <c r="HB45" s="26">
        <f t="array" aca="1" ref="HB45" ca="1">SUM(IF(RIGHT(OFFSET('Vacation Tracker'!$Q48:$AD48,0,GZ$4))&lt;&gt;"O",IFERROR(--LEFT(OFFSET('Vacation Tracker'!$Q48:$AD48,0,GZ$4),LEN(OFFSET('Vacation Tracker'!$Q48:$AD48,0,GZ$4))-1),0)))</f>
        <v>0</v>
      </c>
      <c r="HC45" s="26">
        <f t="array" aca="1" ref="HC45" ca="1">SUM(IF(RIGHT(OFFSET('Vacation Tracker'!$Q48:$AD48,0,GZ$4))=HC$8,IFERROR(--LEFT(OFFSET('Vacation Tracker'!$Q48:$AD48,0,GZ$4),LEN(OFFSET('Vacation Tracker'!$Q48:$AD48,0,GZ$4))-1),0)))</f>
        <v>0</v>
      </c>
      <c r="HD45" s="23">
        <f ca="1">SUM(OFFSET('Vacation Tracker'!$Q48:$AD48,0,HD$4))</f>
        <v>0</v>
      </c>
      <c r="HE45" s="26">
        <f t="shared" ref="HE45" ca="1" si="2093">HD45-HF45</f>
        <v>0</v>
      </c>
      <c r="HF45" s="26">
        <f t="array" aca="1" ref="HF45" ca="1">SUM(IF(RIGHT(OFFSET('Vacation Tracker'!$Q48:$AD48,0,HD$4))&lt;&gt;"O",IFERROR(--LEFT(OFFSET('Vacation Tracker'!$Q48:$AD48,0,HD$4),LEN(OFFSET('Vacation Tracker'!$Q48:$AD48,0,HD$4))-1),0)))</f>
        <v>0</v>
      </c>
      <c r="HG45" s="26">
        <f t="array" aca="1" ref="HG45" ca="1">SUM(IF(RIGHT(OFFSET('Vacation Tracker'!$Q48:$AD48,0,HD$4))=HG$8,IFERROR(--LEFT(OFFSET('Vacation Tracker'!$Q48:$AD48,0,HD$4),LEN(OFFSET('Vacation Tracker'!$Q48:$AD48,0,HD$4))-1),0)))</f>
        <v>0</v>
      </c>
      <c r="HH45" s="23">
        <f ca="1">SUM(OFFSET('Vacation Tracker'!$Q48:$AD48,0,HH$4))</f>
        <v>0</v>
      </c>
      <c r="HI45" s="26">
        <f t="shared" ref="HI45" ca="1" si="2094">HH45-HJ45</f>
        <v>0</v>
      </c>
      <c r="HJ45" s="26">
        <f t="array" aca="1" ref="HJ45" ca="1">SUM(IF(RIGHT(OFFSET('Vacation Tracker'!$Q48:$AD48,0,HH$4))&lt;&gt;"O",IFERROR(--LEFT(OFFSET('Vacation Tracker'!$Q48:$AD48,0,HH$4),LEN(OFFSET('Vacation Tracker'!$Q48:$AD48,0,HH$4))-1),0)))</f>
        <v>0</v>
      </c>
      <c r="HK45" s="26">
        <f t="array" aca="1" ref="HK45" ca="1">SUM(IF(RIGHT(OFFSET('Vacation Tracker'!$Q48:$AD48,0,HH$4))=HK$8,IFERROR(--LEFT(OFFSET('Vacation Tracker'!$Q48:$AD48,0,HH$4),LEN(OFFSET('Vacation Tracker'!$Q48:$AD48,0,HH$4))-1),0)))</f>
        <v>0</v>
      </c>
      <c r="HL45" s="23">
        <f ca="1">SUM(OFFSET('Vacation Tracker'!$Q48:$AD48,0,HL$4))</f>
        <v>0</v>
      </c>
      <c r="HM45" s="26">
        <f t="shared" ref="HM45" ca="1" si="2095">HL45-HN45</f>
        <v>0</v>
      </c>
      <c r="HN45" s="26">
        <f t="array" aca="1" ref="HN45" ca="1">SUM(IF(RIGHT(OFFSET('Vacation Tracker'!$Q48:$AD48,0,HL$4))&lt;&gt;"O",IFERROR(--LEFT(OFFSET('Vacation Tracker'!$Q48:$AD48,0,HL$4),LEN(OFFSET('Vacation Tracker'!$Q48:$AD48,0,HL$4))-1),0)))</f>
        <v>0</v>
      </c>
      <c r="HO45" s="26">
        <f t="array" aca="1" ref="HO45" ca="1">SUM(IF(RIGHT(OFFSET('Vacation Tracker'!$Q48:$AD48,0,HL$4))=HO$8,IFERROR(--LEFT(OFFSET('Vacation Tracker'!$Q48:$AD48,0,HL$4),LEN(OFFSET('Vacation Tracker'!$Q48:$AD48,0,HL$4))-1),0)))</f>
        <v>0</v>
      </c>
      <c r="HP45" s="23">
        <f ca="1">SUM(OFFSET('Vacation Tracker'!$Q48:$AD48,0,HP$4))</f>
        <v>0</v>
      </c>
      <c r="HQ45" s="26">
        <f t="shared" ref="HQ45" ca="1" si="2096">HP45-HR45</f>
        <v>0</v>
      </c>
      <c r="HR45" s="26">
        <f t="array" aca="1" ref="HR45" ca="1">SUM(IF(RIGHT(OFFSET('Vacation Tracker'!$Q48:$AD48,0,HP$4))&lt;&gt;"O",IFERROR(--LEFT(OFFSET('Vacation Tracker'!$Q48:$AD48,0,HP$4),LEN(OFFSET('Vacation Tracker'!$Q48:$AD48,0,HP$4))-1),0)))</f>
        <v>0</v>
      </c>
      <c r="HS45" s="23">
        <f t="array" aca="1" ref="HS45" ca="1">SUM(IF(RIGHT(OFFSET('Vacation Tracker'!$Q48:$AD48,0,HP$4))=HS$8,IFERROR(--LEFT(OFFSET('Vacation Tracker'!$Q48:$AD48,0,HP$4),LEN(OFFSET('Vacation Tracker'!$Q48:$AD48,0,HP$4))-1),0)))</f>
        <v>0</v>
      </c>
    </row>
    <row r="46" spans="2:227" ht="15" customHeight="1" x14ac:dyDescent="0.2">
      <c r="B46" s="23">
        <f>IF('Vacation Tracker'!B49&lt;&gt;"",'Vacation Tracker'!B49,"")</f>
        <v>38</v>
      </c>
      <c r="C46" s="24" t="str">
        <f>IF('Vacation Tracker'!C49&lt;&gt;"",'Vacation Tracker'!C49,"")</f>
        <v/>
      </c>
      <c r="D46" s="25" t="str">
        <f>IF('Vacation Tracker'!D49&lt;&gt;"",'Vacation Tracker'!D49,"")</f>
        <v/>
      </c>
      <c r="E46" s="25" t="str">
        <f>IF('Vacation Tracker'!E49&lt;&gt;"",'Vacation Tracker'!E49,"")</f>
        <v/>
      </c>
      <c r="F46" s="24" t="str">
        <f>IF('Vacation Tracker'!F49&lt;&gt;"",'Vacation Tracker'!F49,"")</f>
        <v/>
      </c>
      <c r="G46" s="24" t="str">
        <f>IF('Vacation Tracker'!G49&lt;&gt;"",'Vacation Tracker'!G49,"")</f>
        <v/>
      </c>
      <c r="H46" s="23" t="str">
        <f t="shared" si="1280"/>
        <v/>
      </c>
      <c r="I46" s="23" t="str">
        <f t="shared" si="1280"/>
        <v/>
      </c>
      <c r="J46" s="23" t="str">
        <f t="shared" si="1280"/>
        <v/>
      </c>
      <c r="K46" s="23" t="str">
        <f t="shared" si="259"/>
        <v/>
      </c>
      <c r="L46" s="23">
        <f ca="1">SUM(OFFSET('Vacation Tracker'!$Q49:$AD49,0,L$4))</f>
        <v>0</v>
      </c>
      <c r="M46" s="26">
        <f t="shared" ca="1" si="204"/>
        <v>0</v>
      </c>
      <c r="N46" s="26">
        <f t="array" aca="1" ref="N46" ca="1">SUM(IF(RIGHT(OFFSET('Vacation Tracker'!$Q49:$AD49,0,L$4))&lt;&gt;"O",IFERROR(--LEFT(OFFSET('Vacation Tracker'!$Q49:$AD49,0,L$4),LEN(OFFSET('Vacation Tracker'!$Q49:$AD49,0,L$4))-1),0)))</f>
        <v>0</v>
      </c>
      <c r="O46" s="26">
        <f t="array" aca="1" ref="O46" ca="1">SUM(IF(RIGHT(OFFSET('Vacation Tracker'!$Q49:$AD49,0,L$4))=O$8,IFERROR(--LEFT(OFFSET('Vacation Tracker'!$Q49:$AD49,0,L$4),LEN(OFFSET('Vacation Tracker'!$Q49:$AD49,0,L$4))-1),0)))</f>
        <v>0</v>
      </c>
      <c r="P46" s="23">
        <f ca="1">SUM(OFFSET('Vacation Tracker'!$Q49:$AD49,0,P$4))</f>
        <v>0</v>
      </c>
      <c r="Q46" s="26">
        <f t="shared" ca="1" si="205"/>
        <v>0</v>
      </c>
      <c r="R46" s="26">
        <f t="array" aca="1" ref="R46" ca="1">SUM(IF(RIGHT(OFFSET('Vacation Tracker'!$Q49:$AD49,0,P$4))&lt;&gt;"O",IFERROR(--LEFT(OFFSET('Vacation Tracker'!$Q49:$AD49,0,P$4),LEN(OFFSET('Vacation Tracker'!$Q49:$AD49,0,P$4))-1),0)))</f>
        <v>0</v>
      </c>
      <c r="S46" s="26">
        <f t="array" aca="1" ref="S46" ca="1">SUM(IF(RIGHT(OFFSET('Vacation Tracker'!$Q49:$AD49,0,P$4))=S$8,IFERROR(--LEFT(OFFSET('Vacation Tracker'!$Q49:$AD49,0,P$4),LEN(OFFSET('Vacation Tracker'!$Q49:$AD49,0,P$4))-1),0)))</f>
        <v>0</v>
      </c>
      <c r="T46" s="23">
        <f ca="1">SUM(OFFSET('Vacation Tracker'!$Q49:$AD49,0,T$4))</f>
        <v>0</v>
      </c>
      <c r="U46" s="26">
        <f t="shared" ca="1" si="206"/>
        <v>0</v>
      </c>
      <c r="V46" s="26">
        <f t="array" aca="1" ref="V46" ca="1">SUM(IF(RIGHT(OFFSET('Vacation Tracker'!$Q49:$AD49,0,T$4))&lt;&gt;"O",IFERROR(--LEFT(OFFSET('Vacation Tracker'!$Q49:$AD49,0,T$4),LEN(OFFSET('Vacation Tracker'!$Q49:$AD49,0,T$4))-1),0)))</f>
        <v>0</v>
      </c>
      <c r="W46" s="26">
        <f t="array" aca="1" ref="W46" ca="1">SUM(IF(RIGHT(OFFSET('Vacation Tracker'!$Q49:$AD49,0,T$4))=W$8,IFERROR(--LEFT(OFFSET('Vacation Tracker'!$Q49:$AD49,0,T$4),LEN(OFFSET('Vacation Tracker'!$Q49:$AD49,0,T$4))-1),0)))</f>
        <v>0</v>
      </c>
      <c r="X46" s="23">
        <f ca="1">SUM(OFFSET('Vacation Tracker'!$Q49:$AD49,0,X$4))</f>
        <v>0</v>
      </c>
      <c r="Y46" s="26">
        <f t="shared" ref="Y46" ca="1" si="2097">X46-Z46</f>
        <v>0</v>
      </c>
      <c r="Z46" s="26">
        <f t="array" aca="1" ref="Z46" ca="1">SUM(IF(RIGHT(OFFSET('Vacation Tracker'!$Q49:$AD49,0,X$4))&lt;&gt;"O",IFERROR(--LEFT(OFFSET('Vacation Tracker'!$Q49:$AD49,0,X$4),LEN(OFFSET('Vacation Tracker'!$Q49:$AD49,0,X$4))-1),0)))</f>
        <v>0</v>
      </c>
      <c r="AA46" s="26">
        <f t="array" aca="1" ref="AA46" ca="1">SUM(IF(RIGHT(OFFSET('Vacation Tracker'!$Q49:$AD49,0,X$4))=AA$8,IFERROR(--LEFT(OFFSET('Vacation Tracker'!$Q49:$AD49,0,X$4),LEN(OFFSET('Vacation Tracker'!$Q49:$AD49,0,X$4))-1),0)))</f>
        <v>0</v>
      </c>
      <c r="AB46" s="23">
        <f ca="1">SUM(OFFSET('Vacation Tracker'!$Q49:$AD49,0,AB$4))</f>
        <v>0</v>
      </c>
      <c r="AC46" s="26">
        <f t="shared" ref="AC46" ca="1" si="2098">AB46-AD46</f>
        <v>0</v>
      </c>
      <c r="AD46" s="26">
        <f t="array" aca="1" ref="AD46" ca="1">SUM(IF(RIGHT(OFFSET('Vacation Tracker'!$Q49:$AD49,0,AB$4))&lt;&gt;"O",IFERROR(--LEFT(OFFSET('Vacation Tracker'!$Q49:$AD49,0,AB$4),LEN(OFFSET('Vacation Tracker'!$Q49:$AD49,0,AB$4))-1),0)))</f>
        <v>0</v>
      </c>
      <c r="AE46" s="26">
        <f t="array" aca="1" ref="AE46" ca="1">SUM(IF(RIGHT(OFFSET('Vacation Tracker'!$Q49:$AD49,0,AB$4))=AE$8,IFERROR(--LEFT(OFFSET('Vacation Tracker'!$Q49:$AD49,0,AB$4),LEN(OFFSET('Vacation Tracker'!$Q49:$AD49,0,AB$4))-1),0)))</f>
        <v>0</v>
      </c>
      <c r="AF46" s="23">
        <f ca="1">SUM(OFFSET('Vacation Tracker'!$Q49:$AD49,0,AF$4))</f>
        <v>0</v>
      </c>
      <c r="AG46" s="26">
        <f t="shared" ref="AG46" ca="1" si="2099">AF46-AH46</f>
        <v>0</v>
      </c>
      <c r="AH46" s="26">
        <f t="array" aca="1" ref="AH46" ca="1">SUM(IF(RIGHT(OFFSET('Vacation Tracker'!$Q49:$AD49,0,AF$4))&lt;&gt;"O",IFERROR(--LEFT(OFFSET('Vacation Tracker'!$Q49:$AD49,0,AF$4),LEN(OFFSET('Vacation Tracker'!$Q49:$AD49,0,AF$4))-1),0)))</f>
        <v>0</v>
      </c>
      <c r="AI46" s="26">
        <f t="array" aca="1" ref="AI46" ca="1">SUM(IF(RIGHT(OFFSET('Vacation Tracker'!$Q49:$AD49,0,AF$4))=AI$8,IFERROR(--LEFT(OFFSET('Vacation Tracker'!$Q49:$AD49,0,AF$4),LEN(OFFSET('Vacation Tracker'!$Q49:$AD49,0,AF$4))-1),0)))</f>
        <v>0</v>
      </c>
      <c r="AJ46" s="23">
        <f ca="1">SUM(OFFSET('Vacation Tracker'!$Q49:$AD49,0,AJ$4))</f>
        <v>0</v>
      </c>
      <c r="AK46" s="26">
        <f t="shared" ref="AK46" ca="1" si="2100">AJ46-AL46</f>
        <v>0</v>
      </c>
      <c r="AL46" s="26">
        <f t="array" aca="1" ref="AL46" ca="1">SUM(IF(RIGHT(OFFSET('Vacation Tracker'!$Q49:$AD49,0,AJ$4))&lt;&gt;"O",IFERROR(--LEFT(OFFSET('Vacation Tracker'!$Q49:$AD49,0,AJ$4),LEN(OFFSET('Vacation Tracker'!$Q49:$AD49,0,AJ$4))-1),0)))</f>
        <v>0</v>
      </c>
      <c r="AM46" s="26">
        <f t="array" aca="1" ref="AM46" ca="1">SUM(IF(RIGHT(OFFSET('Vacation Tracker'!$Q49:$AD49,0,AJ$4))=AM$8,IFERROR(--LEFT(OFFSET('Vacation Tracker'!$Q49:$AD49,0,AJ$4),LEN(OFFSET('Vacation Tracker'!$Q49:$AD49,0,AJ$4))-1),0)))</f>
        <v>0</v>
      </c>
      <c r="AN46" s="23">
        <f ca="1">SUM(OFFSET('Vacation Tracker'!$Q49:$AD49,0,AN$4))</f>
        <v>0</v>
      </c>
      <c r="AO46" s="26">
        <f t="shared" ref="AO46" ca="1" si="2101">AN46-AP46</f>
        <v>0</v>
      </c>
      <c r="AP46" s="26">
        <f t="array" aca="1" ref="AP46" ca="1">SUM(IF(RIGHT(OFFSET('Vacation Tracker'!$Q49:$AD49,0,AN$4))&lt;&gt;"O",IFERROR(--LEFT(OFFSET('Vacation Tracker'!$Q49:$AD49,0,AN$4),LEN(OFFSET('Vacation Tracker'!$Q49:$AD49,0,AN$4))-1),0)))</f>
        <v>0</v>
      </c>
      <c r="AQ46" s="26">
        <f t="array" aca="1" ref="AQ46" ca="1">SUM(IF(RIGHT(OFFSET('Vacation Tracker'!$Q49:$AD49,0,AN$4))=AQ$8,IFERROR(--LEFT(OFFSET('Vacation Tracker'!$Q49:$AD49,0,AN$4),LEN(OFFSET('Vacation Tracker'!$Q49:$AD49,0,AN$4))-1),0)))</f>
        <v>0</v>
      </c>
      <c r="AR46" s="23">
        <f ca="1">SUM(OFFSET('Vacation Tracker'!$Q49:$AD49,0,AR$4))</f>
        <v>0</v>
      </c>
      <c r="AS46" s="26">
        <f t="shared" ref="AS46" ca="1" si="2102">AR46-AT46</f>
        <v>0</v>
      </c>
      <c r="AT46" s="26">
        <f t="array" aca="1" ref="AT46" ca="1">SUM(IF(RIGHT(OFFSET('Vacation Tracker'!$Q49:$AD49,0,AR$4))&lt;&gt;"O",IFERROR(--LEFT(OFFSET('Vacation Tracker'!$Q49:$AD49,0,AR$4),LEN(OFFSET('Vacation Tracker'!$Q49:$AD49,0,AR$4))-1),0)))</f>
        <v>0</v>
      </c>
      <c r="AU46" s="26">
        <f t="array" aca="1" ref="AU46" ca="1">SUM(IF(RIGHT(OFFSET('Vacation Tracker'!$Q49:$AD49,0,AR$4))=AU$8,IFERROR(--LEFT(OFFSET('Vacation Tracker'!$Q49:$AD49,0,AR$4),LEN(OFFSET('Vacation Tracker'!$Q49:$AD49,0,AR$4))-1),0)))</f>
        <v>0</v>
      </c>
      <c r="AV46" s="23">
        <f ca="1">SUM(OFFSET('Vacation Tracker'!$Q49:$AD49,0,AV$4))</f>
        <v>0</v>
      </c>
      <c r="AW46" s="26">
        <f t="shared" ref="AW46" ca="1" si="2103">AV46-AX46</f>
        <v>0</v>
      </c>
      <c r="AX46" s="26">
        <f t="array" aca="1" ref="AX46" ca="1">SUM(IF(RIGHT(OFFSET('Vacation Tracker'!$Q49:$AD49,0,AV$4))&lt;&gt;"O",IFERROR(--LEFT(OFFSET('Vacation Tracker'!$Q49:$AD49,0,AV$4),LEN(OFFSET('Vacation Tracker'!$Q49:$AD49,0,AV$4))-1),0)))</f>
        <v>0</v>
      </c>
      <c r="AY46" s="26">
        <f t="array" aca="1" ref="AY46" ca="1">SUM(IF(RIGHT(OFFSET('Vacation Tracker'!$Q49:$AD49,0,AV$4))=AY$8,IFERROR(--LEFT(OFFSET('Vacation Tracker'!$Q49:$AD49,0,AV$4),LEN(OFFSET('Vacation Tracker'!$Q49:$AD49,0,AV$4))-1),0)))</f>
        <v>0</v>
      </c>
      <c r="AZ46" s="23">
        <f ca="1">SUM(OFFSET('Vacation Tracker'!$Q49:$AD49,0,AZ$4))</f>
        <v>0</v>
      </c>
      <c r="BA46" s="26">
        <f t="shared" ref="BA46" ca="1" si="2104">AZ46-BB46</f>
        <v>0</v>
      </c>
      <c r="BB46" s="26">
        <f t="array" aca="1" ref="BB46" ca="1">SUM(IF(RIGHT(OFFSET('Vacation Tracker'!$Q49:$AD49,0,AZ$4))&lt;&gt;"O",IFERROR(--LEFT(OFFSET('Vacation Tracker'!$Q49:$AD49,0,AZ$4),LEN(OFFSET('Vacation Tracker'!$Q49:$AD49,0,AZ$4))-1),0)))</f>
        <v>0</v>
      </c>
      <c r="BC46" s="26">
        <f t="array" aca="1" ref="BC46" ca="1">SUM(IF(RIGHT(OFFSET('Vacation Tracker'!$Q49:$AD49,0,AZ$4))=BC$8,IFERROR(--LEFT(OFFSET('Vacation Tracker'!$Q49:$AD49,0,AZ$4),LEN(OFFSET('Vacation Tracker'!$Q49:$AD49,0,AZ$4))-1),0)))</f>
        <v>0</v>
      </c>
      <c r="BD46" s="23">
        <f ca="1">SUM(OFFSET('Vacation Tracker'!$Q49:$AD49,0,BD$4))</f>
        <v>0</v>
      </c>
      <c r="BE46" s="26">
        <f t="shared" ref="BE46" ca="1" si="2105">BD46-BF46</f>
        <v>0</v>
      </c>
      <c r="BF46" s="26">
        <f t="array" aca="1" ref="BF46" ca="1">SUM(IF(RIGHT(OFFSET('Vacation Tracker'!$Q49:$AD49,0,BD$4))&lt;&gt;"O",IFERROR(--LEFT(OFFSET('Vacation Tracker'!$Q49:$AD49,0,BD$4),LEN(OFFSET('Vacation Tracker'!$Q49:$AD49,0,BD$4))-1),0)))</f>
        <v>0</v>
      </c>
      <c r="BG46" s="26">
        <f t="array" aca="1" ref="BG46" ca="1">SUM(IF(RIGHT(OFFSET('Vacation Tracker'!$Q49:$AD49,0,BD$4))=BG$8,IFERROR(--LEFT(OFFSET('Vacation Tracker'!$Q49:$AD49,0,BD$4),LEN(OFFSET('Vacation Tracker'!$Q49:$AD49,0,BD$4))-1),0)))</f>
        <v>0</v>
      </c>
      <c r="BH46" s="23">
        <f ca="1">SUM(OFFSET('Vacation Tracker'!$Q49:$AD49,0,BH$4))</f>
        <v>0</v>
      </c>
      <c r="BI46" s="26">
        <f t="shared" ref="BI46" ca="1" si="2106">BH46-BJ46</f>
        <v>0</v>
      </c>
      <c r="BJ46" s="26">
        <f t="array" aca="1" ref="BJ46" ca="1">SUM(IF(RIGHT(OFFSET('Vacation Tracker'!$Q49:$AD49,0,BH$4))&lt;&gt;"O",IFERROR(--LEFT(OFFSET('Vacation Tracker'!$Q49:$AD49,0,BH$4),LEN(OFFSET('Vacation Tracker'!$Q49:$AD49,0,BH$4))-1),0)))</f>
        <v>0</v>
      </c>
      <c r="BK46" s="26">
        <f t="array" aca="1" ref="BK46" ca="1">SUM(IF(RIGHT(OFFSET('Vacation Tracker'!$Q49:$AD49,0,BH$4))=BK$8,IFERROR(--LEFT(OFFSET('Vacation Tracker'!$Q49:$AD49,0,BH$4),LEN(OFFSET('Vacation Tracker'!$Q49:$AD49,0,BH$4))-1),0)))</f>
        <v>0</v>
      </c>
      <c r="BL46" s="23">
        <f ca="1">SUM(OFFSET('Vacation Tracker'!$Q49:$AD49,0,BL$4))</f>
        <v>0</v>
      </c>
      <c r="BM46" s="26">
        <f t="shared" ref="BM46" ca="1" si="2107">BL46-BN46</f>
        <v>0</v>
      </c>
      <c r="BN46" s="26">
        <f t="array" aca="1" ref="BN46" ca="1">SUM(IF(RIGHT(OFFSET('Vacation Tracker'!$Q49:$AD49,0,BL$4))&lt;&gt;"O",IFERROR(--LEFT(OFFSET('Vacation Tracker'!$Q49:$AD49,0,BL$4),LEN(OFFSET('Vacation Tracker'!$Q49:$AD49,0,BL$4))-1),0)))</f>
        <v>0</v>
      </c>
      <c r="BO46" s="26">
        <f t="array" aca="1" ref="BO46" ca="1">SUM(IF(RIGHT(OFFSET('Vacation Tracker'!$Q49:$AD49,0,BL$4))=BO$8,IFERROR(--LEFT(OFFSET('Vacation Tracker'!$Q49:$AD49,0,BL$4),LEN(OFFSET('Vacation Tracker'!$Q49:$AD49,0,BL$4))-1),0)))</f>
        <v>0</v>
      </c>
      <c r="BP46" s="23">
        <f ca="1">SUM(OFFSET('Vacation Tracker'!$Q49:$AD49,0,BP$4))</f>
        <v>0</v>
      </c>
      <c r="BQ46" s="26">
        <f t="shared" ref="BQ46" ca="1" si="2108">BP46-BR46</f>
        <v>0</v>
      </c>
      <c r="BR46" s="26">
        <f t="array" aca="1" ref="BR46" ca="1">SUM(IF(RIGHT(OFFSET('Vacation Tracker'!$Q49:$AD49,0,BP$4))&lt;&gt;"O",IFERROR(--LEFT(OFFSET('Vacation Tracker'!$Q49:$AD49,0,BP$4),LEN(OFFSET('Vacation Tracker'!$Q49:$AD49,0,BP$4))-1),0)))</f>
        <v>0</v>
      </c>
      <c r="BS46" s="26">
        <f t="array" aca="1" ref="BS46" ca="1">SUM(IF(RIGHT(OFFSET('Vacation Tracker'!$Q49:$AD49,0,BP$4))=BS$8,IFERROR(--LEFT(OFFSET('Vacation Tracker'!$Q49:$AD49,0,BP$4),LEN(OFFSET('Vacation Tracker'!$Q49:$AD49,0,BP$4))-1),0)))</f>
        <v>0</v>
      </c>
      <c r="BT46" s="23">
        <f ca="1">SUM(OFFSET('Vacation Tracker'!$Q49:$AD49,0,BT$4))</f>
        <v>0</v>
      </c>
      <c r="BU46" s="26">
        <f t="shared" ref="BU46" ca="1" si="2109">BT46-BV46</f>
        <v>0</v>
      </c>
      <c r="BV46" s="26">
        <f t="array" aca="1" ref="BV46" ca="1">SUM(IF(RIGHT(OFFSET('Vacation Tracker'!$Q49:$AD49,0,BT$4))&lt;&gt;"O",IFERROR(--LEFT(OFFSET('Vacation Tracker'!$Q49:$AD49,0,BT$4),LEN(OFFSET('Vacation Tracker'!$Q49:$AD49,0,BT$4))-1),0)))</f>
        <v>0</v>
      </c>
      <c r="BW46" s="26">
        <f t="array" aca="1" ref="BW46" ca="1">SUM(IF(RIGHT(OFFSET('Vacation Tracker'!$Q49:$AD49,0,BT$4))=BW$8,IFERROR(--LEFT(OFFSET('Vacation Tracker'!$Q49:$AD49,0,BT$4),LEN(OFFSET('Vacation Tracker'!$Q49:$AD49,0,BT$4))-1),0)))</f>
        <v>0</v>
      </c>
      <c r="BX46" s="23">
        <f ca="1">SUM(OFFSET('Vacation Tracker'!$Q49:$AD49,0,BX$4))</f>
        <v>0</v>
      </c>
      <c r="BY46" s="26">
        <f t="shared" ref="BY46" ca="1" si="2110">BX46-BZ46</f>
        <v>0</v>
      </c>
      <c r="BZ46" s="26">
        <f t="array" aca="1" ref="BZ46" ca="1">SUM(IF(RIGHT(OFFSET('Vacation Tracker'!$Q49:$AD49,0,BX$4))&lt;&gt;"O",IFERROR(--LEFT(OFFSET('Vacation Tracker'!$Q49:$AD49,0,BX$4),LEN(OFFSET('Vacation Tracker'!$Q49:$AD49,0,BX$4))-1),0)))</f>
        <v>0</v>
      </c>
      <c r="CA46" s="26">
        <f t="array" aca="1" ref="CA46" ca="1">SUM(IF(RIGHT(OFFSET('Vacation Tracker'!$Q49:$AD49,0,BX$4))=CA$8,IFERROR(--LEFT(OFFSET('Vacation Tracker'!$Q49:$AD49,0,BX$4),LEN(OFFSET('Vacation Tracker'!$Q49:$AD49,0,BX$4))-1),0)))</f>
        <v>0</v>
      </c>
      <c r="CB46" s="23">
        <f ca="1">SUM(OFFSET('Vacation Tracker'!$Q49:$AD49,0,CB$4))</f>
        <v>0</v>
      </c>
      <c r="CC46" s="26">
        <f t="shared" ref="CC46" ca="1" si="2111">CB46-CD46</f>
        <v>0</v>
      </c>
      <c r="CD46" s="26">
        <f t="array" aca="1" ref="CD46" ca="1">SUM(IF(RIGHT(OFFSET('Vacation Tracker'!$Q49:$AD49,0,CB$4))&lt;&gt;"O",IFERROR(--LEFT(OFFSET('Vacation Tracker'!$Q49:$AD49,0,CB$4),LEN(OFFSET('Vacation Tracker'!$Q49:$AD49,0,CB$4))-1),0)))</f>
        <v>0</v>
      </c>
      <c r="CE46" s="26">
        <f t="array" aca="1" ref="CE46" ca="1">SUM(IF(RIGHT(OFFSET('Vacation Tracker'!$Q49:$AD49,0,CB$4))=CE$8,IFERROR(--LEFT(OFFSET('Vacation Tracker'!$Q49:$AD49,0,CB$4),LEN(OFFSET('Vacation Tracker'!$Q49:$AD49,0,CB$4))-1),0)))</f>
        <v>0</v>
      </c>
      <c r="CF46" s="23">
        <f ca="1">SUM(OFFSET('Vacation Tracker'!$Q49:$AD49,0,CF$4))</f>
        <v>0</v>
      </c>
      <c r="CG46" s="26">
        <f t="shared" ref="CG46" ca="1" si="2112">CF46-CH46</f>
        <v>0</v>
      </c>
      <c r="CH46" s="26">
        <f t="array" aca="1" ref="CH46" ca="1">SUM(IF(RIGHT(OFFSET('Vacation Tracker'!$Q49:$AD49,0,CF$4))&lt;&gt;"O",IFERROR(--LEFT(OFFSET('Vacation Tracker'!$Q49:$AD49,0,CF$4),LEN(OFFSET('Vacation Tracker'!$Q49:$AD49,0,CF$4))-1),0)))</f>
        <v>0</v>
      </c>
      <c r="CI46" s="26">
        <f t="array" aca="1" ref="CI46" ca="1">SUM(IF(RIGHT(OFFSET('Vacation Tracker'!$Q49:$AD49,0,CF$4))=CI$8,IFERROR(--LEFT(OFFSET('Vacation Tracker'!$Q49:$AD49,0,CF$4),LEN(OFFSET('Vacation Tracker'!$Q49:$AD49,0,CF$4))-1),0)))</f>
        <v>0</v>
      </c>
      <c r="CJ46" s="23">
        <f ca="1">SUM(OFFSET('Vacation Tracker'!$Q49:$AD49,0,CJ$4))</f>
        <v>0</v>
      </c>
      <c r="CK46" s="26">
        <f t="shared" ref="CK46" ca="1" si="2113">CJ46-CL46</f>
        <v>0</v>
      </c>
      <c r="CL46" s="26">
        <f t="array" aca="1" ref="CL46" ca="1">SUM(IF(RIGHT(OFFSET('Vacation Tracker'!$Q49:$AD49,0,CJ$4))&lt;&gt;"O",IFERROR(--LEFT(OFFSET('Vacation Tracker'!$Q49:$AD49,0,CJ$4),LEN(OFFSET('Vacation Tracker'!$Q49:$AD49,0,CJ$4))-1),0)))</f>
        <v>0</v>
      </c>
      <c r="CM46" s="26">
        <f t="array" aca="1" ref="CM46" ca="1">SUM(IF(RIGHT(OFFSET('Vacation Tracker'!$Q49:$AD49,0,CJ$4))=CM$8,IFERROR(--LEFT(OFFSET('Vacation Tracker'!$Q49:$AD49,0,CJ$4),LEN(OFFSET('Vacation Tracker'!$Q49:$AD49,0,CJ$4))-1),0)))</f>
        <v>0</v>
      </c>
      <c r="CN46" s="23">
        <f ca="1">SUM(OFFSET('Vacation Tracker'!$Q49:$AD49,0,CN$4))</f>
        <v>0</v>
      </c>
      <c r="CO46" s="26">
        <f t="shared" ref="CO46" ca="1" si="2114">CN46-CP46</f>
        <v>0</v>
      </c>
      <c r="CP46" s="26">
        <f t="array" aca="1" ref="CP46" ca="1">SUM(IF(RIGHT(OFFSET('Vacation Tracker'!$Q49:$AD49,0,CN$4))&lt;&gt;"O",IFERROR(--LEFT(OFFSET('Vacation Tracker'!$Q49:$AD49,0,CN$4),LEN(OFFSET('Vacation Tracker'!$Q49:$AD49,0,CN$4))-1),0)))</f>
        <v>0</v>
      </c>
      <c r="CQ46" s="26">
        <f t="array" aca="1" ref="CQ46" ca="1">SUM(IF(RIGHT(OFFSET('Vacation Tracker'!$Q49:$AD49,0,CN$4))=CQ$8,IFERROR(--LEFT(OFFSET('Vacation Tracker'!$Q49:$AD49,0,CN$4),LEN(OFFSET('Vacation Tracker'!$Q49:$AD49,0,CN$4))-1),0)))</f>
        <v>0</v>
      </c>
      <c r="CR46" s="23">
        <f ca="1">SUM(OFFSET('Vacation Tracker'!$Q49:$AD49,0,CR$4))</f>
        <v>0</v>
      </c>
      <c r="CS46" s="26">
        <f t="shared" ref="CS46" ca="1" si="2115">CR46-CT46</f>
        <v>0</v>
      </c>
      <c r="CT46" s="26">
        <f t="array" aca="1" ref="CT46" ca="1">SUM(IF(RIGHT(OFFSET('Vacation Tracker'!$Q49:$AD49,0,CR$4))&lt;&gt;"O",IFERROR(--LEFT(OFFSET('Vacation Tracker'!$Q49:$AD49,0,CR$4),LEN(OFFSET('Vacation Tracker'!$Q49:$AD49,0,CR$4))-1),0)))</f>
        <v>0</v>
      </c>
      <c r="CU46" s="26">
        <f t="array" aca="1" ref="CU46" ca="1">SUM(IF(RIGHT(OFFSET('Vacation Tracker'!$Q49:$AD49,0,CR$4))=CU$8,IFERROR(--LEFT(OFFSET('Vacation Tracker'!$Q49:$AD49,0,CR$4),LEN(OFFSET('Vacation Tracker'!$Q49:$AD49,0,CR$4))-1),0)))</f>
        <v>0</v>
      </c>
      <c r="CV46" s="23">
        <f ca="1">SUM(OFFSET('Vacation Tracker'!$Q49:$AD49,0,CV$4))</f>
        <v>0</v>
      </c>
      <c r="CW46" s="26">
        <f t="shared" ref="CW46" ca="1" si="2116">CV46-CX46</f>
        <v>0</v>
      </c>
      <c r="CX46" s="26">
        <f t="array" aca="1" ref="CX46" ca="1">SUM(IF(RIGHT(OFFSET('Vacation Tracker'!$Q49:$AD49,0,CV$4))&lt;&gt;"O",IFERROR(--LEFT(OFFSET('Vacation Tracker'!$Q49:$AD49,0,CV$4),LEN(OFFSET('Vacation Tracker'!$Q49:$AD49,0,CV$4))-1),0)))</f>
        <v>0</v>
      </c>
      <c r="CY46" s="26">
        <f t="array" aca="1" ref="CY46" ca="1">SUM(IF(RIGHT(OFFSET('Vacation Tracker'!$Q49:$AD49,0,CV$4))=CY$8,IFERROR(--LEFT(OFFSET('Vacation Tracker'!$Q49:$AD49,0,CV$4),LEN(OFFSET('Vacation Tracker'!$Q49:$AD49,0,CV$4))-1),0)))</f>
        <v>0</v>
      </c>
      <c r="CZ46" s="23">
        <f ca="1">SUM(OFFSET('Vacation Tracker'!$Q49:$AD49,0,CZ$4))</f>
        <v>0</v>
      </c>
      <c r="DA46" s="26">
        <f t="shared" ref="DA46" ca="1" si="2117">CZ46-DB46</f>
        <v>0</v>
      </c>
      <c r="DB46" s="26">
        <f t="array" aca="1" ref="DB46" ca="1">SUM(IF(RIGHT(OFFSET('Vacation Tracker'!$Q49:$AD49,0,CZ$4))&lt;&gt;"O",IFERROR(--LEFT(OFFSET('Vacation Tracker'!$Q49:$AD49,0,CZ$4),LEN(OFFSET('Vacation Tracker'!$Q49:$AD49,0,CZ$4))-1),0)))</f>
        <v>0</v>
      </c>
      <c r="DC46" s="26">
        <f t="array" aca="1" ref="DC46" ca="1">SUM(IF(RIGHT(OFFSET('Vacation Tracker'!$Q49:$AD49,0,CZ$4))=DC$8,IFERROR(--LEFT(OFFSET('Vacation Tracker'!$Q49:$AD49,0,CZ$4),LEN(OFFSET('Vacation Tracker'!$Q49:$AD49,0,CZ$4))-1),0)))</f>
        <v>0</v>
      </c>
      <c r="DD46" s="23">
        <f ca="1">SUM(OFFSET('Vacation Tracker'!$Q49:$AD49,0,DD$4))</f>
        <v>0</v>
      </c>
      <c r="DE46" s="26">
        <f t="shared" ref="DE46" ca="1" si="2118">DD46-DF46</f>
        <v>0</v>
      </c>
      <c r="DF46" s="26">
        <f t="array" aca="1" ref="DF46" ca="1">SUM(IF(RIGHT(OFFSET('Vacation Tracker'!$Q49:$AD49,0,DD$4))&lt;&gt;"O",IFERROR(--LEFT(OFFSET('Vacation Tracker'!$Q49:$AD49,0,DD$4),LEN(OFFSET('Vacation Tracker'!$Q49:$AD49,0,DD$4))-1),0)))</f>
        <v>0</v>
      </c>
      <c r="DG46" s="26">
        <f t="array" aca="1" ref="DG46" ca="1">SUM(IF(RIGHT(OFFSET('Vacation Tracker'!$Q49:$AD49,0,DD$4))=DG$8,IFERROR(--LEFT(OFFSET('Vacation Tracker'!$Q49:$AD49,0,DD$4),LEN(OFFSET('Vacation Tracker'!$Q49:$AD49,0,DD$4))-1),0)))</f>
        <v>0</v>
      </c>
      <c r="DH46" s="23">
        <f ca="1">SUM(OFFSET('Vacation Tracker'!$Q49:$AD49,0,DH$4))</f>
        <v>0</v>
      </c>
      <c r="DI46" s="26">
        <f t="shared" ref="DI46" ca="1" si="2119">DH46-DJ46</f>
        <v>0</v>
      </c>
      <c r="DJ46" s="26">
        <f t="array" aca="1" ref="DJ46" ca="1">SUM(IF(RIGHT(OFFSET('Vacation Tracker'!$Q49:$AD49,0,DH$4))&lt;&gt;"O",IFERROR(--LEFT(OFFSET('Vacation Tracker'!$Q49:$AD49,0,DH$4),LEN(OFFSET('Vacation Tracker'!$Q49:$AD49,0,DH$4))-1),0)))</f>
        <v>0</v>
      </c>
      <c r="DK46" s="26">
        <f t="array" aca="1" ref="DK46" ca="1">SUM(IF(RIGHT(OFFSET('Vacation Tracker'!$Q49:$AD49,0,DH$4))=DK$8,IFERROR(--LEFT(OFFSET('Vacation Tracker'!$Q49:$AD49,0,DH$4),LEN(OFFSET('Vacation Tracker'!$Q49:$AD49,0,DH$4))-1),0)))</f>
        <v>0</v>
      </c>
      <c r="DL46" s="23">
        <f ca="1">SUM(OFFSET('Vacation Tracker'!$Q49:$AD49,0,DL$4))</f>
        <v>0</v>
      </c>
      <c r="DM46" s="26">
        <f t="shared" ref="DM46" ca="1" si="2120">DL46-DN46</f>
        <v>0</v>
      </c>
      <c r="DN46" s="26">
        <f t="array" aca="1" ref="DN46" ca="1">SUM(IF(RIGHT(OFFSET('Vacation Tracker'!$Q49:$AD49,0,DL$4))&lt;&gt;"O",IFERROR(--LEFT(OFFSET('Vacation Tracker'!$Q49:$AD49,0,DL$4),LEN(OFFSET('Vacation Tracker'!$Q49:$AD49,0,DL$4))-1),0)))</f>
        <v>0</v>
      </c>
      <c r="DO46" s="26">
        <f t="array" aca="1" ref="DO46" ca="1">SUM(IF(RIGHT(OFFSET('Vacation Tracker'!$Q49:$AD49,0,DL$4))=DO$8,IFERROR(--LEFT(OFFSET('Vacation Tracker'!$Q49:$AD49,0,DL$4),LEN(OFFSET('Vacation Tracker'!$Q49:$AD49,0,DL$4))-1),0)))</f>
        <v>0</v>
      </c>
      <c r="DP46" s="23">
        <f ca="1">SUM(OFFSET('Vacation Tracker'!$Q49:$AD49,0,DP$4))</f>
        <v>0</v>
      </c>
      <c r="DQ46" s="26">
        <f t="shared" ref="DQ46" ca="1" si="2121">DP46-DR46</f>
        <v>0</v>
      </c>
      <c r="DR46" s="26">
        <f t="array" aca="1" ref="DR46" ca="1">SUM(IF(RIGHT(OFFSET('Vacation Tracker'!$Q49:$AD49,0,DP$4))&lt;&gt;"O",IFERROR(--LEFT(OFFSET('Vacation Tracker'!$Q49:$AD49,0,DP$4),LEN(OFFSET('Vacation Tracker'!$Q49:$AD49,0,DP$4))-1),0)))</f>
        <v>0</v>
      </c>
      <c r="DS46" s="26">
        <f t="array" aca="1" ref="DS46" ca="1">SUM(IF(RIGHT(OFFSET('Vacation Tracker'!$Q49:$AD49,0,DP$4))=DS$8,IFERROR(--LEFT(OFFSET('Vacation Tracker'!$Q49:$AD49,0,DP$4),LEN(OFFSET('Vacation Tracker'!$Q49:$AD49,0,DP$4))-1),0)))</f>
        <v>0</v>
      </c>
      <c r="DT46" s="23">
        <f ca="1">SUM(OFFSET('Vacation Tracker'!$Q49:$AD49,0,DT$4))</f>
        <v>0</v>
      </c>
      <c r="DU46" s="26">
        <f t="shared" ref="DU46" ca="1" si="2122">DT46-DV46</f>
        <v>0</v>
      </c>
      <c r="DV46" s="26">
        <f t="array" aca="1" ref="DV46" ca="1">SUM(IF(RIGHT(OFFSET('Vacation Tracker'!$Q49:$AD49,0,DT$4))&lt;&gt;"O",IFERROR(--LEFT(OFFSET('Vacation Tracker'!$Q49:$AD49,0,DT$4),LEN(OFFSET('Vacation Tracker'!$Q49:$AD49,0,DT$4))-1),0)))</f>
        <v>0</v>
      </c>
      <c r="DW46" s="26">
        <f t="array" aca="1" ref="DW46" ca="1">SUM(IF(RIGHT(OFFSET('Vacation Tracker'!$Q49:$AD49,0,DT$4))=DW$8,IFERROR(--LEFT(OFFSET('Vacation Tracker'!$Q49:$AD49,0,DT$4),LEN(OFFSET('Vacation Tracker'!$Q49:$AD49,0,DT$4))-1),0)))</f>
        <v>0</v>
      </c>
      <c r="DX46" s="23">
        <f ca="1">SUM(OFFSET('Vacation Tracker'!$Q49:$AD49,0,DX$4))</f>
        <v>0</v>
      </c>
      <c r="DY46" s="26">
        <f t="shared" ref="DY46" ca="1" si="2123">DX46-DZ46</f>
        <v>0</v>
      </c>
      <c r="DZ46" s="26">
        <f t="array" aca="1" ref="DZ46" ca="1">SUM(IF(RIGHT(OFFSET('Vacation Tracker'!$Q49:$AD49,0,DX$4))&lt;&gt;"O",IFERROR(--LEFT(OFFSET('Vacation Tracker'!$Q49:$AD49,0,DX$4),LEN(OFFSET('Vacation Tracker'!$Q49:$AD49,0,DX$4))-1),0)))</f>
        <v>0</v>
      </c>
      <c r="EA46" s="26">
        <f t="array" aca="1" ref="EA46" ca="1">SUM(IF(RIGHT(OFFSET('Vacation Tracker'!$Q49:$AD49,0,DX$4))=EA$8,IFERROR(--LEFT(OFFSET('Vacation Tracker'!$Q49:$AD49,0,DX$4),LEN(OFFSET('Vacation Tracker'!$Q49:$AD49,0,DX$4))-1),0)))</f>
        <v>0</v>
      </c>
      <c r="EB46" s="23">
        <f ca="1">SUM(OFFSET('Vacation Tracker'!$Q49:$AD49,0,EB$4))</f>
        <v>0</v>
      </c>
      <c r="EC46" s="26">
        <f t="shared" ref="EC46" ca="1" si="2124">EB46-ED46</f>
        <v>0</v>
      </c>
      <c r="ED46" s="26">
        <f t="array" aca="1" ref="ED46" ca="1">SUM(IF(RIGHT(OFFSET('Vacation Tracker'!$Q49:$AD49,0,EB$4))&lt;&gt;"O",IFERROR(--LEFT(OFFSET('Vacation Tracker'!$Q49:$AD49,0,EB$4),LEN(OFFSET('Vacation Tracker'!$Q49:$AD49,0,EB$4))-1),0)))</f>
        <v>0</v>
      </c>
      <c r="EE46" s="26">
        <f t="array" aca="1" ref="EE46" ca="1">SUM(IF(RIGHT(OFFSET('Vacation Tracker'!$Q49:$AD49,0,EB$4))=EE$8,IFERROR(--LEFT(OFFSET('Vacation Tracker'!$Q49:$AD49,0,EB$4),LEN(OFFSET('Vacation Tracker'!$Q49:$AD49,0,EB$4))-1),0)))</f>
        <v>0</v>
      </c>
      <c r="EF46" s="23">
        <f ca="1">SUM(OFFSET('Vacation Tracker'!$Q49:$AD49,0,EF$4))</f>
        <v>0</v>
      </c>
      <c r="EG46" s="26">
        <f t="shared" ref="EG46" ca="1" si="2125">EF46-EH46</f>
        <v>0</v>
      </c>
      <c r="EH46" s="26">
        <f t="array" aca="1" ref="EH46" ca="1">SUM(IF(RIGHT(OFFSET('Vacation Tracker'!$Q49:$AD49,0,EF$4))&lt;&gt;"O",IFERROR(--LEFT(OFFSET('Vacation Tracker'!$Q49:$AD49,0,EF$4),LEN(OFFSET('Vacation Tracker'!$Q49:$AD49,0,EF$4))-1),0)))</f>
        <v>0</v>
      </c>
      <c r="EI46" s="26">
        <f t="array" aca="1" ref="EI46" ca="1">SUM(IF(RIGHT(OFFSET('Vacation Tracker'!$Q49:$AD49,0,EF$4))=EI$8,IFERROR(--LEFT(OFFSET('Vacation Tracker'!$Q49:$AD49,0,EF$4),LEN(OFFSET('Vacation Tracker'!$Q49:$AD49,0,EF$4))-1),0)))</f>
        <v>0</v>
      </c>
      <c r="EJ46" s="23">
        <f ca="1">SUM(OFFSET('Vacation Tracker'!$Q49:$AD49,0,EJ$4))</f>
        <v>0</v>
      </c>
      <c r="EK46" s="26">
        <f t="shared" ref="EK46" ca="1" si="2126">EJ46-EL46</f>
        <v>0</v>
      </c>
      <c r="EL46" s="26">
        <f t="array" aca="1" ref="EL46" ca="1">SUM(IF(RIGHT(OFFSET('Vacation Tracker'!$Q49:$AD49,0,EJ$4))&lt;&gt;"O",IFERROR(--LEFT(OFFSET('Vacation Tracker'!$Q49:$AD49,0,EJ$4),LEN(OFFSET('Vacation Tracker'!$Q49:$AD49,0,EJ$4))-1),0)))</f>
        <v>0</v>
      </c>
      <c r="EM46" s="26">
        <f t="array" aca="1" ref="EM46" ca="1">SUM(IF(RIGHT(OFFSET('Vacation Tracker'!$Q49:$AD49,0,EJ$4))=EM$8,IFERROR(--LEFT(OFFSET('Vacation Tracker'!$Q49:$AD49,0,EJ$4),LEN(OFFSET('Vacation Tracker'!$Q49:$AD49,0,EJ$4))-1),0)))</f>
        <v>0</v>
      </c>
      <c r="EN46" s="23">
        <f ca="1">SUM(OFFSET('Vacation Tracker'!$Q49:$AD49,0,EN$4))</f>
        <v>0</v>
      </c>
      <c r="EO46" s="26">
        <f t="shared" ref="EO46" ca="1" si="2127">EN46-EP46</f>
        <v>0</v>
      </c>
      <c r="EP46" s="26">
        <f t="array" aca="1" ref="EP46" ca="1">SUM(IF(RIGHT(OFFSET('Vacation Tracker'!$Q49:$AD49,0,EN$4))&lt;&gt;"O",IFERROR(--LEFT(OFFSET('Vacation Tracker'!$Q49:$AD49,0,EN$4),LEN(OFFSET('Vacation Tracker'!$Q49:$AD49,0,EN$4))-1),0)))</f>
        <v>0</v>
      </c>
      <c r="EQ46" s="26">
        <f t="array" aca="1" ref="EQ46" ca="1">SUM(IF(RIGHT(OFFSET('Vacation Tracker'!$Q49:$AD49,0,EN$4))=EQ$8,IFERROR(--LEFT(OFFSET('Vacation Tracker'!$Q49:$AD49,0,EN$4),LEN(OFFSET('Vacation Tracker'!$Q49:$AD49,0,EN$4))-1),0)))</f>
        <v>0</v>
      </c>
      <c r="ER46" s="23">
        <f ca="1">SUM(OFFSET('Vacation Tracker'!$Q49:$AD49,0,ER$4))</f>
        <v>0</v>
      </c>
      <c r="ES46" s="26">
        <f t="shared" ref="ES46" ca="1" si="2128">ER46-ET46</f>
        <v>0</v>
      </c>
      <c r="ET46" s="26">
        <f t="array" aca="1" ref="ET46" ca="1">SUM(IF(RIGHT(OFFSET('Vacation Tracker'!$Q49:$AD49,0,ER$4))&lt;&gt;"O",IFERROR(--LEFT(OFFSET('Vacation Tracker'!$Q49:$AD49,0,ER$4),LEN(OFFSET('Vacation Tracker'!$Q49:$AD49,0,ER$4))-1),0)))</f>
        <v>0</v>
      </c>
      <c r="EU46" s="26">
        <f t="array" aca="1" ref="EU46" ca="1">SUM(IF(RIGHT(OFFSET('Vacation Tracker'!$Q49:$AD49,0,ER$4))=EU$8,IFERROR(--LEFT(OFFSET('Vacation Tracker'!$Q49:$AD49,0,ER$4),LEN(OFFSET('Vacation Tracker'!$Q49:$AD49,0,ER$4))-1),0)))</f>
        <v>0</v>
      </c>
      <c r="EV46" s="23">
        <f ca="1">SUM(OFFSET('Vacation Tracker'!$Q49:$AD49,0,EV$4))</f>
        <v>0</v>
      </c>
      <c r="EW46" s="26">
        <f t="shared" ref="EW46" ca="1" si="2129">EV46-EX46</f>
        <v>0</v>
      </c>
      <c r="EX46" s="26">
        <f t="array" aca="1" ref="EX46" ca="1">SUM(IF(RIGHT(OFFSET('Vacation Tracker'!$Q49:$AD49,0,EV$4))&lt;&gt;"O",IFERROR(--LEFT(OFFSET('Vacation Tracker'!$Q49:$AD49,0,EV$4),LEN(OFFSET('Vacation Tracker'!$Q49:$AD49,0,EV$4))-1),0)))</f>
        <v>0</v>
      </c>
      <c r="EY46" s="26">
        <f t="array" aca="1" ref="EY46" ca="1">SUM(IF(RIGHT(OFFSET('Vacation Tracker'!$Q49:$AD49,0,EV$4))=EY$8,IFERROR(--LEFT(OFFSET('Vacation Tracker'!$Q49:$AD49,0,EV$4),LEN(OFFSET('Vacation Tracker'!$Q49:$AD49,0,EV$4))-1),0)))</f>
        <v>0</v>
      </c>
      <c r="EZ46" s="23">
        <f ca="1">SUM(OFFSET('Vacation Tracker'!$Q49:$AD49,0,EZ$4))</f>
        <v>0</v>
      </c>
      <c r="FA46" s="26">
        <f t="shared" ref="FA46" ca="1" si="2130">EZ46-FB46</f>
        <v>0</v>
      </c>
      <c r="FB46" s="26">
        <f t="array" aca="1" ref="FB46" ca="1">SUM(IF(RIGHT(OFFSET('Vacation Tracker'!$Q49:$AD49,0,EZ$4))&lt;&gt;"O",IFERROR(--LEFT(OFFSET('Vacation Tracker'!$Q49:$AD49,0,EZ$4),LEN(OFFSET('Vacation Tracker'!$Q49:$AD49,0,EZ$4))-1),0)))</f>
        <v>0</v>
      </c>
      <c r="FC46" s="26">
        <f t="array" aca="1" ref="FC46" ca="1">SUM(IF(RIGHT(OFFSET('Vacation Tracker'!$Q49:$AD49,0,EZ$4))=FC$8,IFERROR(--LEFT(OFFSET('Vacation Tracker'!$Q49:$AD49,0,EZ$4),LEN(OFFSET('Vacation Tracker'!$Q49:$AD49,0,EZ$4))-1),0)))</f>
        <v>0</v>
      </c>
      <c r="FD46" s="23">
        <f ca="1">SUM(OFFSET('Vacation Tracker'!$Q49:$AD49,0,FD$4))</f>
        <v>0</v>
      </c>
      <c r="FE46" s="26">
        <f t="shared" ref="FE46" ca="1" si="2131">FD46-FF46</f>
        <v>0</v>
      </c>
      <c r="FF46" s="26">
        <f t="array" aca="1" ref="FF46" ca="1">SUM(IF(RIGHT(OFFSET('Vacation Tracker'!$Q49:$AD49,0,FD$4))&lt;&gt;"O",IFERROR(--LEFT(OFFSET('Vacation Tracker'!$Q49:$AD49,0,FD$4),LEN(OFFSET('Vacation Tracker'!$Q49:$AD49,0,FD$4))-1),0)))</f>
        <v>0</v>
      </c>
      <c r="FG46" s="26">
        <f t="array" aca="1" ref="FG46" ca="1">SUM(IF(RIGHT(OFFSET('Vacation Tracker'!$Q49:$AD49,0,FD$4))=FG$8,IFERROR(--LEFT(OFFSET('Vacation Tracker'!$Q49:$AD49,0,FD$4),LEN(OFFSET('Vacation Tracker'!$Q49:$AD49,0,FD$4))-1),0)))</f>
        <v>0</v>
      </c>
      <c r="FH46" s="23">
        <f ca="1">SUM(OFFSET('Vacation Tracker'!$Q49:$AD49,0,FH$4))</f>
        <v>0</v>
      </c>
      <c r="FI46" s="26">
        <f t="shared" ref="FI46" ca="1" si="2132">FH46-FJ46</f>
        <v>0</v>
      </c>
      <c r="FJ46" s="26">
        <f t="array" aca="1" ref="FJ46" ca="1">SUM(IF(RIGHT(OFFSET('Vacation Tracker'!$Q49:$AD49,0,FH$4))&lt;&gt;"O",IFERROR(--LEFT(OFFSET('Vacation Tracker'!$Q49:$AD49,0,FH$4),LEN(OFFSET('Vacation Tracker'!$Q49:$AD49,0,FH$4))-1),0)))</f>
        <v>0</v>
      </c>
      <c r="FK46" s="26">
        <f t="array" aca="1" ref="FK46" ca="1">SUM(IF(RIGHT(OFFSET('Vacation Tracker'!$Q49:$AD49,0,FH$4))=FK$8,IFERROR(--LEFT(OFFSET('Vacation Tracker'!$Q49:$AD49,0,FH$4),LEN(OFFSET('Vacation Tracker'!$Q49:$AD49,0,FH$4))-1),0)))</f>
        <v>0</v>
      </c>
      <c r="FL46" s="23">
        <f ca="1">SUM(OFFSET('Vacation Tracker'!$Q49:$AD49,0,FL$4))</f>
        <v>0</v>
      </c>
      <c r="FM46" s="26">
        <f t="shared" ref="FM46" ca="1" si="2133">FL46-FN46</f>
        <v>0</v>
      </c>
      <c r="FN46" s="26">
        <f t="array" aca="1" ref="FN46" ca="1">SUM(IF(RIGHT(OFFSET('Vacation Tracker'!$Q49:$AD49,0,FL$4))&lt;&gt;"O",IFERROR(--LEFT(OFFSET('Vacation Tracker'!$Q49:$AD49,0,FL$4),LEN(OFFSET('Vacation Tracker'!$Q49:$AD49,0,FL$4))-1),0)))</f>
        <v>0</v>
      </c>
      <c r="FO46" s="26">
        <f t="array" aca="1" ref="FO46" ca="1">SUM(IF(RIGHT(OFFSET('Vacation Tracker'!$Q49:$AD49,0,FL$4))=FO$8,IFERROR(--LEFT(OFFSET('Vacation Tracker'!$Q49:$AD49,0,FL$4),LEN(OFFSET('Vacation Tracker'!$Q49:$AD49,0,FL$4))-1),0)))</f>
        <v>0</v>
      </c>
      <c r="FP46" s="23">
        <f ca="1">SUM(OFFSET('Vacation Tracker'!$Q49:$AD49,0,FP$4))</f>
        <v>0</v>
      </c>
      <c r="FQ46" s="26">
        <f t="shared" ref="FQ46" ca="1" si="2134">FP46-FR46</f>
        <v>0</v>
      </c>
      <c r="FR46" s="26">
        <f t="array" aca="1" ref="FR46" ca="1">SUM(IF(RIGHT(OFFSET('Vacation Tracker'!$Q49:$AD49,0,FP$4))&lt;&gt;"O",IFERROR(--LEFT(OFFSET('Vacation Tracker'!$Q49:$AD49,0,FP$4),LEN(OFFSET('Vacation Tracker'!$Q49:$AD49,0,FP$4))-1),0)))</f>
        <v>0</v>
      </c>
      <c r="FS46" s="26">
        <f t="array" aca="1" ref="FS46" ca="1">SUM(IF(RIGHT(OFFSET('Vacation Tracker'!$Q49:$AD49,0,FP$4))=FS$8,IFERROR(--LEFT(OFFSET('Vacation Tracker'!$Q49:$AD49,0,FP$4),LEN(OFFSET('Vacation Tracker'!$Q49:$AD49,0,FP$4))-1),0)))</f>
        <v>0</v>
      </c>
      <c r="FT46" s="23">
        <f ca="1">SUM(OFFSET('Vacation Tracker'!$Q49:$AD49,0,FT$4))</f>
        <v>0</v>
      </c>
      <c r="FU46" s="26">
        <f t="shared" ref="FU46" ca="1" si="2135">FT46-FV46</f>
        <v>0</v>
      </c>
      <c r="FV46" s="26">
        <f t="array" aca="1" ref="FV46" ca="1">SUM(IF(RIGHT(OFFSET('Vacation Tracker'!$Q49:$AD49,0,FT$4))&lt;&gt;"O",IFERROR(--LEFT(OFFSET('Vacation Tracker'!$Q49:$AD49,0,FT$4),LEN(OFFSET('Vacation Tracker'!$Q49:$AD49,0,FT$4))-1),0)))</f>
        <v>0</v>
      </c>
      <c r="FW46" s="26">
        <f t="array" aca="1" ref="FW46" ca="1">SUM(IF(RIGHT(OFFSET('Vacation Tracker'!$Q49:$AD49,0,FT$4))=FW$8,IFERROR(--LEFT(OFFSET('Vacation Tracker'!$Q49:$AD49,0,FT$4),LEN(OFFSET('Vacation Tracker'!$Q49:$AD49,0,FT$4))-1),0)))</f>
        <v>0</v>
      </c>
      <c r="FX46" s="23">
        <f ca="1">SUM(OFFSET('Vacation Tracker'!$Q49:$AD49,0,FX$4))</f>
        <v>0</v>
      </c>
      <c r="FY46" s="26">
        <f t="shared" ref="FY46" ca="1" si="2136">FX46-FZ46</f>
        <v>0</v>
      </c>
      <c r="FZ46" s="26">
        <f t="array" aca="1" ref="FZ46" ca="1">SUM(IF(RIGHT(OFFSET('Vacation Tracker'!$Q49:$AD49,0,FX$4))&lt;&gt;"O",IFERROR(--LEFT(OFFSET('Vacation Tracker'!$Q49:$AD49,0,FX$4),LEN(OFFSET('Vacation Tracker'!$Q49:$AD49,0,FX$4))-1),0)))</f>
        <v>0</v>
      </c>
      <c r="GA46" s="26">
        <f t="array" aca="1" ref="GA46" ca="1">SUM(IF(RIGHT(OFFSET('Vacation Tracker'!$Q49:$AD49,0,FX$4))=GA$8,IFERROR(--LEFT(OFFSET('Vacation Tracker'!$Q49:$AD49,0,FX$4),LEN(OFFSET('Vacation Tracker'!$Q49:$AD49,0,FX$4))-1),0)))</f>
        <v>0</v>
      </c>
      <c r="GB46" s="23">
        <f ca="1">SUM(OFFSET('Vacation Tracker'!$Q49:$AD49,0,GB$4))</f>
        <v>0</v>
      </c>
      <c r="GC46" s="26">
        <f t="shared" ref="GC46" ca="1" si="2137">GB46-GD46</f>
        <v>0</v>
      </c>
      <c r="GD46" s="26">
        <f t="array" aca="1" ref="GD46" ca="1">SUM(IF(RIGHT(OFFSET('Vacation Tracker'!$Q49:$AD49,0,GB$4))&lt;&gt;"O",IFERROR(--LEFT(OFFSET('Vacation Tracker'!$Q49:$AD49,0,GB$4),LEN(OFFSET('Vacation Tracker'!$Q49:$AD49,0,GB$4))-1),0)))</f>
        <v>0</v>
      </c>
      <c r="GE46" s="26">
        <f t="array" aca="1" ref="GE46" ca="1">SUM(IF(RIGHT(OFFSET('Vacation Tracker'!$Q49:$AD49,0,GB$4))=GE$8,IFERROR(--LEFT(OFFSET('Vacation Tracker'!$Q49:$AD49,0,GB$4),LEN(OFFSET('Vacation Tracker'!$Q49:$AD49,0,GB$4))-1),0)))</f>
        <v>0</v>
      </c>
      <c r="GF46" s="23">
        <f ca="1">SUM(OFFSET('Vacation Tracker'!$Q49:$AD49,0,GF$4))</f>
        <v>0</v>
      </c>
      <c r="GG46" s="26">
        <f t="shared" ref="GG46" ca="1" si="2138">GF46-GH46</f>
        <v>0</v>
      </c>
      <c r="GH46" s="26">
        <f t="array" aca="1" ref="GH46" ca="1">SUM(IF(RIGHT(OFFSET('Vacation Tracker'!$Q49:$AD49,0,GF$4))&lt;&gt;"O",IFERROR(--LEFT(OFFSET('Vacation Tracker'!$Q49:$AD49,0,GF$4),LEN(OFFSET('Vacation Tracker'!$Q49:$AD49,0,GF$4))-1),0)))</f>
        <v>0</v>
      </c>
      <c r="GI46" s="26">
        <f t="array" aca="1" ref="GI46" ca="1">SUM(IF(RIGHT(OFFSET('Vacation Tracker'!$Q49:$AD49,0,GF$4))=GI$8,IFERROR(--LEFT(OFFSET('Vacation Tracker'!$Q49:$AD49,0,GF$4),LEN(OFFSET('Vacation Tracker'!$Q49:$AD49,0,GF$4))-1),0)))</f>
        <v>0</v>
      </c>
      <c r="GJ46" s="23">
        <f ca="1">SUM(OFFSET('Vacation Tracker'!$Q49:$AD49,0,GJ$4))</f>
        <v>0</v>
      </c>
      <c r="GK46" s="26">
        <f t="shared" ref="GK46" ca="1" si="2139">GJ46-GL46</f>
        <v>0</v>
      </c>
      <c r="GL46" s="26">
        <f t="array" aca="1" ref="GL46" ca="1">SUM(IF(RIGHT(OFFSET('Vacation Tracker'!$Q49:$AD49,0,GJ$4))&lt;&gt;"O",IFERROR(--LEFT(OFFSET('Vacation Tracker'!$Q49:$AD49,0,GJ$4),LEN(OFFSET('Vacation Tracker'!$Q49:$AD49,0,GJ$4))-1),0)))</f>
        <v>0</v>
      </c>
      <c r="GM46" s="26">
        <f t="array" aca="1" ref="GM46" ca="1">SUM(IF(RIGHT(OFFSET('Vacation Tracker'!$Q49:$AD49,0,GJ$4))=GM$8,IFERROR(--LEFT(OFFSET('Vacation Tracker'!$Q49:$AD49,0,GJ$4),LEN(OFFSET('Vacation Tracker'!$Q49:$AD49,0,GJ$4))-1),0)))</f>
        <v>0</v>
      </c>
      <c r="GN46" s="23">
        <f ca="1">SUM(OFFSET('Vacation Tracker'!$Q49:$AD49,0,GN$4))</f>
        <v>0</v>
      </c>
      <c r="GO46" s="26">
        <f t="shared" ref="GO46" ca="1" si="2140">GN46-GP46</f>
        <v>0</v>
      </c>
      <c r="GP46" s="26">
        <f t="array" aca="1" ref="GP46" ca="1">SUM(IF(RIGHT(OFFSET('Vacation Tracker'!$Q49:$AD49,0,GN$4))&lt;&gt;"O",IFERROR(--LEFT(OFFSET('Vacation Tracker'!$Q49:$AD49,0,GN$4),LEN(OFFSET('Vacation Tracker'!$Q49:$AD49,0,GN$4))-1),0)))</f>
        <v>0</v>
      </c>
      <c r="GQ46" s="26">
        <f t="array" aca="1" ref="GQ46" ca="1">SUM(IF(RIGHT(OFFSET('Vacation Tracker'!$Q49:$AD49,0,GN$4))=GQ$8,IFERROR(--LEFT(OFFSET('Vacation Tracker'!$Q49:$AD49,0,GN$4),LEN(OFFSET('Vacation Tracker'!$Q49:$AD49,0,GN$4))-1),0)))</f>
        <v>0</v>
      </c>
      <c r="GR46" s="23">
        <f ca="1">SUM(OFFSET('Vacation Tracker'!$Q49:$AD49,0,GR$4))</f>
        <v>0</v>
      </c>
      <c r="GS46" s="26">
        <f t="shared" ref="GS46" ca="1" si="2141">GR46-GT46</f>
        <v>0</v>
      </c>
      <c r="GT46" s="26">
        <f t="array" aca="1" ref="GT46" ca="1">SUM(IF(RIGHT(OFFSET('Vacation Tracker'!$Q49:$AD49,0,GR$4))&lt;&gt;"O",IFERROR(--LEFT(OFFSET('Vacation Tracker'!$Q49:$AD49,0,GR$4),LEN(OFFSET('Vacation Tracker'!$Q49:$AD49,0,GR$4))-1),0)))</f>
        <v>0</v>
      </c>
      <c r="GU46" s="26">
        <f t="array" aca="1" ref="GU46" ca="1">SUM(IF(RIGHT(OFFSET('Vacation Tracker'!$Q49:$AD49,0,GR$4))=GU$8,IFERROR(--LEFT(OFFSET('Vacation Tracker'!$Q49:$AD49,0,GR$4),LEN(OFFSET('Vacation Tracker'!$Q49:$AD49,0,GR$4))-1),0)))</f>
        <v>0</v>
      </c>
      <c r="GV46" s="23">
        <f ca="1">SUM(OFFSET('Vacation Tracker'!$Q49:$AD49,0,GV$4))</f>
        <v>0</v>
      </c>
      <c r="GW46" s="26">
        <f t="shared" ref="GW46" ca="1" si="2142">GV46-GX46</f>
        <v>0</v>
      </c>
      <c r="GX46" s="26">
        <f t="array" aca="1" ref="GX46" ca="1">SUM(IF(RIGHT(OFFSET('Vacation Tracker'!$Q49:$AD49,0,GV$4))&lt;&gt;"O",IFERROR(--LEFT(OFFSET('Vacation Tracker'!$Q49:$AD49,0,GV$4),LEN(OFFSET('Vacation Tracker'!$Q49:$AD49,0,GV$4))-1),0)))</f>
        <v>0</v>
      </c>
      <c r="GY46" s="26">
        <f t="array" aca="1" ref="GY46" ca="1">SUM(IF(RIGHT(OFFSET('Vacation Tracker'!$Q49:$AD49,0,GV$4))=GY$8,IFERROR(--LEFT(OFFSET('Vacation Tracker'!$Q49:$AD49,0,GV$4),LEN(OFFSET('Vacation Tracker'!$Q49:$AD49,0,GV$4))-1),0)))</f>
        <v>0</v>
      </c>
      <c r="GZ46" s="23">
        <f ca="1">SUM(OFFSET('Vacation Tracker'!$Q49:$AD49,0,GZ$4))</f>
        <v>0</v>
      </c>
      <c r="HA46" s="26">
        <f t="shared" ref="HA46" ca="1" si="2143">GZ46-HB46</f>
        <v>0</v>
      </c>
      <c r="HB46" s="26">
        <f t="array" aca="1" ref="HB46" ca="1">SUM(IF(RIGHT(OFFSET('Vacation Tracker'!$Q49:$AD49,0,GZ$4))&lt;&gt;"O",IFERROR(--LEFT(OFFSET('Vacation Tracker'!$Q49:$AD49,0,GZ$4),LEN(OFFSET('Vacation Tracker'!$Q49:$AD49,0,GZ$4))-1),0)))</f>
        <v>0</v>
      </c>
      <c r="HC46" s="26">
        <f t="array" aca="1" ref="HC46" ca="1">SUM(IF(RIGHT(OFFSET('Vacation Tracker'!$Q49:$AD49,0,GZ$4))=HC$8,IFERROR(--LEFT(OFFSET('Vacation Tracker'!$Q49:$AD49,0,GZ$4),LEN(OFFSET('Vacation Tracker'!$Q49:$AD49,0,GZ$4))-1),0)))</f>
        <v>0</v>
      </c>
      <c r="HD46" s="23">
        <f ca="1">SUM(OFFSET('Vacation Tracker'!$Q49:$AD49,0,HD$4))</f>
        <v>0</v>
      </c>
      <c r="HE46" s="26">
        <f t="shared" ref="HE46" ca="1" si="2144">HD46-HF46</f>
        <v>0</v>
      </c>
      <c r="HF46" s="26">
        <f t="array" aca="1" ref="HF46" ca="1">SUM(IF(RIGHT(OFFSET('Vacation Tracker'!$Q49:$AD49,0,HD$4))&lt;&gt;"O",IFERROR(--LEFT(OFFSET('Vacation Tracker'!$Q49:$AD49,0,HD$4),LEN(OFFSET('Vacation Tracker'!$Q49:$AD49,0,HD$4))-1),0)))</f>
        <v>0</v>
      </c>
      <c r="HG46" s="26">
        <f t="array" aca="1" ref="HG46" ca="1">SUM(IF(RIGHT(OFFSET('Vacation Tracker'!$Q49:$AD49,0,HD$4))=HG$8,IFERROR(--LEFT(OFFSET('Vacation Tracker'!$Q49:$AD49,0,HD$4),LEN(OFFSET('Vacation Tracker'!$Q49:$AD49,0,HD$4))-1),0)))</f>
        <v>0</v>
      </c>
      <c r="HH46" s="23">
        <f ca="1">SUM(OFFSET('Vacation Tracker'!$Q49:$AD49,0,HH$4))</f>
        <v>0</v>
      </c>
      <c r="HI46" s="26">
        <f t="shared" ref="HI46" ca="1" si="2145">HH46-HJ46</f>
        <v>0</v>
      </c>
      <c r="HJ46" s="26">
        <f t="array" aca="1" ref="HJ46" ca="1">SUM(IF(RIGHT(OFFSET('Vacation Tracker'!$Q49:$AD49,0,HH$4))&lt;&gt;"O",IFERROR(--LEFT(OFFSET('Vacation Tracker'!$Q49:$AD49,0,HH$4),LEN(OFFSET('Vacation Tracker'!$Q49:$AD49,0,HH$4))-1),0)))</f>
        <v>0</v>
      </c>
      <c r="HK46" s="26">
        <f t="array" aca="1" ref="HK46" ca="1">SUM(IF(RIGHT(OFFSET('Vacation Tracker'!$Q49:$AD49,0,HH$4))=HK$8,IFERROR(--LEFT(OFFSET('Vacation Tracker'!$Q49:$AD49,0,HH$4),LEN(OFFSET('Vacation Tracker'!$Q49:$AD49,0,HH$4))-1),0)))</f>
        <v>0</v>
      </c>
      <c r="HL46" s="23">
        <f ca="1">SUM(OFFSET('Vacation Tracker'!$Q49:$AD49,0,HL$4))</f>
        <v>0</v>
      </c>
      <c r="HM46" s="26">
        <f t="shared" ref="HM46" ca="1" si="2146">HL46-HN46</f>
        <v>0</v>
      </c>
      <c r="HN46" s="26">
        <f t="array" aca="1" ref="HN46" ca="1">SUM(IF(RIGHT(OFFSET('Vacation Tracker'!$Q49:$AD49,0,HL$4))&lt;&gt;"O",IFERROR(--LEFT(OFFSET('Vacation Tracker'!$Q49:$AD49,0,HL$4),LEN(OFFSET('Vacation Tracker'!$Q49:$AD49,0,HL$4))-1),0)))</f>
        <v>0</v>
      </c>
      <c r="HO46" s="26">
        <f t="array" aca="1" ref="HO46" ca="1">SUM(IF(RIGHT(OFFSET('Vacation Tracker'!$Q49:$AD49,0,HL$4))=HO$8,IFERROR(--LEFT(OFFSET('Vacation Tracker'!$Q49:$AD49,0,HL$4),LEN(OFFSET('Vacation Tracker'!$Q49:$AD49,0,HL$4))-1),0)))</f>
        <v>0</v>
      </c>
      <c r="HP46" s="23">
        <f ca="1">SUM(OFFSET('Vacation Tracker'!$Q49:$AD49,0,HP$4))</f>
        <v>0</v>
      </c>
      <c r="HQ46" s="26">
        <f t="shared" ref="HQ46" ca="1" si="2147">HP46-HR46</f>
        <v>0</v>
      </c>
      <c r="HR46" s="26">
        <f t="array" aca="1" ref="HR46" ca="1">SUM(IF(RIGHT(OFFSET('Vacation Tracker'!$Q49:$AD49,0,HP$4))&lt;&gt;"O",IFERROR(--LEFT(OFFSET('Vacation Tracker'!$Q49:$AD49,0,HP$4),LEN(OFFSET('Vacation Tracker'!$Q49:$AD49,0,HP$4))-1),0)))</f>
        <v>0</v>
      </c>
      <c r="HS46" s="23">
        <f t="array" aca="1" ref="HS46" ca="1">SUM(IF(RIGHT(OFFSET('Vacation Tracker'!$Q49:$AD49,0,HP$4))=HS$8,IFERROR(--LEFT(OFFSET('Vacation Tracker'!$Q49:$AD49,0,HP$4),LEN(OFFSET('Vacation Tracker'!$Q49:$AD49,0,HP$4))-1),0)))</f>
        <v>0</v>
      </c>
    </row>
    <row r="47" spans="2:227" ht="15" customHeight="1" x14ac:dyDescent="0.2">
      <c r="B47" s="23">
        <f>IF('Vacation Tracker'!B50&lt;&gt;"",'Vacation Tracker'!B50,"")</f>
        <v>39</v>
      </c>
      <c r="C47" s="24" t="str">
        <f>IF('Vacation Tracker'!C50&lt;&gt;"",'Vacation Tracker'!C50,"")</f>
        <v/>
      </c>
      <c r="D47" s="25" t="str">
        <f>IF('Vacation Tracker'!D50&lt;&gt;"",'Vacation Tracker'!D50,"")</f>
        <v/>
      </c>
      <c r="E47" s="25" t="str">
        <f>IF('Vacation Tracker'!E50&lt;&gt;"",'Vacation Tracker'!E50,"")</f>
        <v/>
      </c>
      <c r="F47" s="24" t="str">
        <f>IF('Vacation Tracker'!F50&lt;&gt;"",'Vacation Tracker'!F50,"")</f>
        <v/>
      </c>
      <c r="G47" s="24" t="str">
        <f>IF('Vacation Tracker'!G50&lt;&gt;"",'Vacation Tracker'!G50,"")</f>
        <v/>
      </c>
      <c r="H47" s="23" t="str">
        <f t="shared" si="1280"/>
        <v/>
      </c>
      <c r="I47" s="23" t="str">
        <f t="shared" si="1280"/>
        <v/>
      </c>
      <c r="J47" s="23" t="str">
        <f t="shared" si="1280"/>
        <v/>
      </c>
      <c r="K47" s="23" t="str">
        <f t="shared" si="259"/>
        <v/>
      </c>
      <c r="L47" s="23">
        <f ca="1">SUM(OFFSET('Vacation Tracker'!$Q50:$AD50,0,L$4))</f>
        <v>0</v>
      </c>
      <c r="M47" s="26">
        <f t="shared" ca="1" si="204"/>
        <v>0</v>
      </c>
      <c r="N47" s="26">
        <f t="array" aca="1" ref="N47" ca="1">SUM(IF(RIGHT(OFFSET('Vacation Tracker'!$Q50:$AD50,0,L$4))&lt;&gt;"O",IFERROR(--LEFT(OFFSET('Vacation Tracker'!$Q50:$AD50,0,L$4),LEN(OFFSET('Vacation Tracker'!$Q50:$AD50,0,L$4))-1),0)))</f>
        <v>0</v>
      </c>
      <c r="O47" s="26">
        <f t="array" aca="1" ref="O47" ca="1">SUM(IF(RIGHT(OFFSET('Vacation Tracker'!$Q50:$AD50,0,L$4))=O$8,IFERROR(--LEFT(OFFSET('Vacation Tracker'!$Q50:$AD50,0,L$4),LEN(OFFSET('Vacation Tracker'!$Q50:$AD50,0,L$4))-1),0)))</f>
        <v>0</v>
      </c>
      <c r="P47" s="23">
        <f ca="1">SUM(OFFSET('Vacation Tracker'!$Q50:$AD50,0,P$4))</f>
        <v>0</v>
      </c>
      <c r="Q47" s="26">
        <f t="shared" ca="1" si="205"/>
        <v>0</v>
      </c>
      <c r="R47" s="26">
        <f t="array" aca="1" ref="R47" ca="1">SUM(IF(RIGHT(OFFSET('Vacation Tracker'!$Q50:$AD50,0,P$4))&lt;&gt;"O",IFERROR(--LEFT(OFFSET('Vacation Tracker'!$Q50:$AD50,0,P$4),LEN(OFFSET('Vacation Tracker'!$Q50:$AD50,0,P$4))-1),0)))</f>
        <v>0</v>
      </c>
      <c r="S47" s="26">
        <f t="array" aca="1" ref="S47" ca="1">SUM(IF(RIGHT(OFFSET('Vacation Tracker'!$Q50:$AD50,0,P$4))=S$8,IFERROR(--LEFT(OFFSET('Vacation Tracker'!$Q50:$AD50,0,P$4),LEN(OFFSET('Vacation Tracker'!$Q50:$AD50,0,P$4))-1),0)))</f>
        <v>0</v>
      </c>
      <c r="T47" s="23">
        <f ca="1">SUM(OFFSET('Vacation Tracker'!$Q50:$AD50,0,T$4))</f>
        <v>0</v>
      </c>
      <c r="U47" s="26">
        <f t="shared" ca="1" si="206"/>
        <v>0</v>
      </c>
      <c r="V47" s="26">
        <f t="array" aca="1" ref="V47" ca="1">SUM(IF(RIGHT(OFFSET('Vacation Tracker'!$Q50:$AD50,0,T$4))&lt;&gt;"O",IFERROR(--LEFT(OFFSET('Vacation Tracker'!$Q50:$AD50,0,T$4),LEN(OFFSET('Vacation Tracker'!$Q50:$AD50,0,T$4))-1),0)))</f>
        <v>0</v>
      </c>
      <c r="W47" s="26">
        <f t="array" aca="1" ref="W47" ca="1">SUM(IF(RIGHT(OFFSET('Vacation Tracker'!$Q50:$AD50,0,T$4))=W$8,IFERROR(--LEFT(OFFSET('Vacation Tracker'!$Q50:$AD50,0,T$4),LEN(OFFSET('Vacation Tracker'!$Q50:$AD50,0,T$4))-1),0)))</f>
        <v>0</v>
      </c>
      <c r="X47" s="23">
        <f ca="1">SUM(OFFSET('Vacation Tracker'!$Q50:$AD50,0,X$4))</f>
        <v>0</v>
      </c>
      <c r="Y47" s="26">
        <f t="shared" ref="Y47" ca="1" si="2148">X47-Z47</f>
        <v>0</v>
      </c>
      <c r="Z47" s="26">
        <f t="array" aca="1" ref="Z47" ca="1">SUM(IF(RIGHT(OFFSET('Vacation Tracker'!$Q50:$AD50,0,X$4))&lt;&gt;"O",IFERROR(--LEFT(OFFSET('Vacation Tracker'!$Q50:$AD50,0,X$4),LEN(OFFSET('Vacation Tracker'!$Q50:$AD50,0,X$4))-1),0)))</f>
        <v>0</v>
      </c>
      <c r="AA47" s="26">
        <f t="array" aca="1" ref="AA47" ca="1">SUM(IF(RIGHT(OFFSET('Vacation Tracker'!$Q50:$AD50,0,X$4))=AA$8,IFERROR(--LEFT(OFFSET('Vacation Tracker'!$Q50:$AD50,0,X$4),LEN(OFFSET('Vacation Tracker'!$Q50:$AD50,0,X$4))-1),0)))</f>
        <v>0</v>
      </c>
      <c r="AB47" s="23">
        <f ca="1">SUM(OFFSET('Vacation Tracker'!$Q50:$AD50,0,AB$4))</f>
        <v>0</v>
      </c>
      <c r="AC47" s="26">
        <f t="shared" ref="AC47" ca="1" si="2149">AB47-AD47</f>
        <v>0</v>
      </c>
      <c r="AD47" s="26">
        <f t="array" aca="1" ref="AD47" ca="1">SUM(IF(RIGHT(OFFSET('Vacation Tracker'!$Q50:$AD50,0,AB$4))&lt;&gt;"O",IFERROR(--LEFT(OFFSET('Vacation Tracker'!$Q50:$AD50,0,AB$4),LEN(OFFSET('Vacation Tracker'!$Q50:$AD50,0,AB$4))-1),0)))</f>
        <v>0</v>
      </c>
      <c r="AE47" s="26">
        <f t="array" aca="1" ref="AE47" ca="1">SUM(IF(RIGHT(OFFSET('Vacation Tracker'!$Q50:$AD50,0,AB$4))=AE$8,IFERROR(--LEFT(OFFSET('Vacation Tracker'!$Q50:$AD50,0,AB$4),LEN(OFFSET('Vacation Tracker'!$Q50:$AD50,0,AB$4))-1),0)))</f>
        <v>0</v>
      </c>
      <c r="AF47" s="23">
        <f ca="1">SUM(OFFSET('Vacation Tracker'!$Q50:$AD50,0,AF$4))</f>
        <v>0</v>
      </c>
      <c r="AG47" s="26">
        <f t="shared" ref="AG47" ca="1" si="2150">AF47-AH47</f>
        <v>0</v>
      </c>
      <c r="AH47" s="26">
        <f t="array" aca="1" ref="AH47" ca="1">SUM(IF(RIGHT(OFFSET('Vacation Tracker'!$Q50:$AD50,0,AF$4))&lt;&gt;"O",IFERROR(--LEFT(OFFSET('Vacation Tracker'!$Q50:$AD50,0,AF$4),LEN(OFFSET('Vacation Tracker'!$Q50:$AD50,0,AF$4))-1),0)))</f>
        <v>0</v>
      </c>
      <c r="AI47" s="26">
        <f t="array" aca="1" ref="AI47" ca="1">SUM(IF(RIGHT(OFFSET('Vacation Tracker'!$Q50:$AD50,0,AF$4))=AI$8,IFERROR(--LEFT(OFFSET('Vacation Tracker'!$Q50:$AD50,0,AF$4),LEN(OFFSET('Vacation Tracker'!$Q50:$AD50,0,AF$4))-1),0)))</f>
        <v>0</v>
      </c>
      <c r="AJ47" s="23">
        <f ca="1">SUM(OFFSET('Vacation Tracker'!$Q50:$AD50,0,AJ$4))</f>
        <v>0</v>
      </c>
      <c r="AK47" s="26">
        <f t="shared" ref="AK47" ca="1" si="2151">AJ47-AL47</f>
        <v>0</v>
      </c>
      <c r="AL47" s="26">
        <f t="array" aca="1" ref="AL47" ca="1">SUM(IF(RIGHT(OFFSET('Vacation Tracker'!$Q50:$AD50,0,AJ$4))&lt;&gt;"O",IFERROR(--LEFT(OFFSET('Vacation Tracker'!$Q50:$AD50,0,AJ$4),LEN(OFFSET('Vacation Tracker'!$Q50:$AD50,0,AJ$4))-1),0)))</f>
        <v>0</v>
      </c>
      <c r="AM47" s="26">
        <f t="array" aca="1" ref="AM47" ca="1">SUM(IF(RIGHT(OFFSET('Vacation Tracker'!$Q50:$AD50,0,AJ$4))=AM$8,IFERROR(--LEFT(OFFSET('Vacation Tracker'!$Q50:$AD50,0,AJ$4),LEN(OFFSET('Vacation Tracker'!$Q50:$AD50,0,AJ$4))-1),0)))</f>
        <v>0</v>
      </c>
      <c r="AN47" s="23">
        <f ca="1">SUM(OFFSET('Vacation Tracker'!$Q50:$AD50,0,AN$4))</f>
        <v>0</v>
      </c>
      <c r="AO47" s="26">
        <f t="shared" ref="AO47" ca="1" si="2152">AN47-AP47</f>
        <v>0</v>
      </c>
      <c r="AP47" s="26">
        <f t="array" aca="1" ref="AP47" ca="1">SUM(IF(RIGHT(OFFSET('Vacation Tracker'!$Q50:$AD50,0,AN$4))&lt;&gt;"O",IFERROR(--LEFT(OFFSET('Vacation Tracker'!$Q50:$AD50,0,AN$4),LEN(OFFSET('Vacation Tracker'!$Q50:$AD50,0,AN$4))-1),0)))</f>
        <v>0</v>
      </c>
      <c r="AQ47" s="26">
        <f t="array" aca="1" ref="AQ47" ca="1">SUM(IF(RIGHT(OFFSET('Vacation Tracker'!$Q50:$AD50,0,AN$4))=AQ$8,IFERROR(--LEFT(OFFSET('Vacation Tracker'!$Q50:$AD50,0,AN$4),LEN(OFFSET('Vacation Tracker'!$Q50:$AD50,0,AN$4))-1),0)))</f>
        <v>0</v>
      </c>
      <c r="AR47" s="23">
        <f ca="1">SUM(OFFSET('Vacation Tracker'!$Q50:$AD50,0,AR$4))</f>
        <v>0</v>
      </c>
      <c r="AS47" s="26">
        <f t="shared" ref="AS47" ca="1" si="2153">AR47-AT47</f>
        <v>0</v>
      </c>
      <c r="AT47" s="26">
        <f t="array" aca="1" ref="AT47" ca="1">SUM(IF(RIGHT(OFFSET('Vacation Tracker'!$Q50:$AD50,0,AR$4))&lt;&gt;"O",IFERROR(--LEFT(OFFSET('Vacation Tracker'!$Q50:$AD50,0,AR$4),LEN(OFFSET('Vacation Tracker'!$Q50:$AD50,0,AR$4))-1),0)))</f>
        <v>0</v>
      </c>
      <c r="AU47" s="26">
        <f t="array" aca="1" ref="AU47" ca="1">SUM(IF(RIGHT(OFFSET('Vacation Tracker'!$Q50:$AD50,0,AR$4))=AU$8,IFERROR(--LEFT(OFFSET('Vacation Tracker'!$Q50:$AD50,0,AR$4),LEN(OFFSET('Vacation Tracker'!$Q50:$AD50,0,AR$4))-1),0)))</f>
        <v>0</v>
      </c>
      <c r="AV47" s="23">
        <f ca="1">SUM(OFFSET('Vacation Tracker'!$Q50:$AD50,0,AV$4))</f>
        <v>0</v>
      </c>
      <c r="AW47" s="26">
        <f t="shared" ref="AW47" ca="1" si="2154">AV47-AX47</f>
        <v>0</v>
      </c>
      <c r="AX47" s="26">
        <f t="array" aca="1" ref="AX47" ca="1">SUM(IF(RIGHT(OFFSET('Vacation Tracker'!$Q50:$AD50,0,AV$4))&lt;&gt;"O",IFERROR(--LEFT(OFFSET('Vacation Tracker'!$Q50:$AD50,0,AV$4),LEN(OFFSET('Vacation Tracker'!$Q50:$AD50,0,AV$4))-1),0)))</f>
        <v>0</v>
      </c>
      <c r="AY47" s="26">
        <f t="array" aca="1" ref="AY47" ca="1">SUM(IF(RIGHT(OFFSET('Vacation Tracker'!$Q50:$AD50,0,AV$4))=AY$8,IFERROR(--LEFT(OFFSET('Vacation Tracker'!$Q50:$AD50,0,AV$4),LEN(OFFSET('Vacation Tracker'!$Q50:$AD50,0,AV$4))-1),0)))</f>
        <v>0</v>
      </c>
      <c r="AZ47" s="23">
        <f ca="1">SUM(OFFSET('Vacation Tracker'!$Q50:$AD50,0,AZ$4))</f>
        <v>0</v>
      </c>
      <c r="BA47" s="26">
        <f t="shared" ref="BA47" ca="1" si="2155">AZ47-BB47</f>
        <v>0</v>
      </c>
      <c r="BB47" s="26">
        <f t="array" aca="1" ref="BB47" ca="1">SUM(IF(RIGHT(OFFSET('Vacation Tracker'!$Q50:$AD50,0,AZ$4))&lt;&gt;"O",IFERROR(--LEFT(OFFSET('Vacation Tracker'!$Q50:$AD50,0,AZ$4),LEN(OFFSET('Vacation Tracker'!$Q50:$AD50,0,AZ$4))-1),0)))</f>
        <v>0</v>
      </c>
      <c r="BC47" s="26">
        <f t="array" aca="1" ref="BC47" ca="1">SUM(IF(RIGHT(OFFSET('Vacation Tracker'!$Q50:$AD50,0,AZ$4))=BC$8,IFERROR(--LEFT(OFFSET('Vacation Tracker'!$Q50:$AD50,0,AZ$4),LEN(OFFSET('Vacation Tracker'!$Q50:$AD50,0,AZ$4))-1),0)))</f>
        <v>0</v>
      </c>
      <c r="BD47" s="23">
        <f ca="1">SUM(OFFSET('Vacation Tracker'!$Q50:$AD50,0,BD$4))</f>
        <v>0</v>
      </c>
      <c r="BE47" s="26">
        <f t="shared" ref="BE47" ca="1" si="2156">BD47-BF47</f>
        <v>0</v>
      </c>
      <c r="BF47" s="26">
        <f t="array" aca="1" ref="BF47" ca="1">SUM(IF(RIGHT(OFFSET('Vacation Tracker'!$Q50:$AD50,0,BD$4))&lt;&gt;"O",IFERROR(--LEFT(OFFSET('Vacation Tracker'!$Q50:$AD50,0,BD$4),LEN(OFFSET('Vacation Tracker'!$Q50:$AD50,0,BD$4))-1),0)))</f>
        <v>0</v>
      </c>
      <c r="BG47" s="26">
        <f t="array" aca="1" ref="BG47" ca="1">SUM(IF(RIGHT(OFFSET('Vacation Tracker'!$Q50:$AD50,0,BD$4))=BG$8,IFERROR(--LEFT(OFFSET('Vacation Tracker'!$Q50:$AD50,0,BD$4),LEN(OFFSET('Vacation Tracker'!$Q50:$AD50,0,BD$4))-1),0)))</f>
        <v>0</v>
      </c>
      <c r="BH47" s="23">
        <f ca="1">SUM(OFFSET('Vacation Tracker'!$Q50:$AD50,0,BH$4))</f>
        <v>0</v>
      </c>
      <c r="BI47" s="26">
        <f t="shared" ref="BI47" ca="1" si="2157">BH47-BJ47</f>
        <v>0</v>
      </c>
      <c r="BJ47" s="26">
        <f t="array" aca="1" ref="BJ47" ca="1">SUM(IF(RIGHT(OFFSET('Vacation Tracker'!$Q50:$AD50,0,BH$4))&lt;&gt;"O",IFERROR(--LEFT(OFFSET('Vacation Tracker'!$Q50:$AD50,0,BH$4),LEN(OFFSET('Vacation Tracker'!$Q50:$AD50,0,BH$4))-1),0)))</f>
        <v>0</v>
      </c>
      <c r="BK47" s="26">
        <f t="array" aca="1" ref="BK47" ca="1">SUM(IF(RIGHT(OFFSET('Vacation Tracker'!$Q50:$AD50,0,BH$4))=BK$8,IFERROR(--LEFT(OFFSET('Vacation Tracker'!$Q50:$AD50,0,BH$4),LEN(OFFSET('Vacation Tracker'!$Q50:$AD50,0,BH$4))-1),0)))</f>
        <v>0</v>
      </c>
      <c r="BL47" s="23">
        <f ca="1">SUM(OFFSET('Vacation Tracker'!$Q50:$AD50,0,BL$4))</f>
        <v>0</v>
      </c>
      <c r="BM47" s="26">
        <f t="shared" ref="BM47" ca="1" si="2158">BL47-BN47</f>
        <v>0</v>
      </c>
      <c r="BN47" s="26">
        <f t="array" aca="1" ref="BN47" ca="1">SUM(IF(RIGHT(OFFSET('Vacation Tracker'!$Q50:$AD50,0,BL$4))&lt;&gt;"O",IFERROR(--LEFT(OFFSET('Vacation Tracker'!$Q50:$AD50,0,BL$4),LEN(OFFSET('Vacation Tracker'!$Q50:$AD50,0,BL$4))-1),0)))</f>
        <v>0</v>
      </c>
      <c r="BO47" s="26">
        <f t="array" aca="1" ref="BO47" ca="1">SUM(IF(RIGHT(OFFSET('Vacation Tracker'!$Q50:$AD50,0,BL$4))=BO$8,IFERROR(--LEFT(OFFSET('Vacation Tracker'!$Q50:$AD50,0,BL$4),LEN(OFFSET('Vacation Tracker'!$Q50:$AD50,0,BL$4))-1),0)))</f>
        <v>0</v>
      </c>
      <c r="BP47" s="23">
        <f ca="1">SUM(OFFSET('Vacation Tracker'!$Q50:$AD50,0,BP$4))</f>
        <v>0</v>
      </c>
      <c r="BQ47" s="26">
        <f t="shared" ref="BQ47" ca="1" si="2159">BP47-BR47</f>
        <v>0</v>
      </c>
      <c r="BR47" s="26">
        <f t="array" aca="1" ref="BR47" ca="1">SUM(IF(RIGHT(OFFSET('Vacation Tracker'!$Q50:$AD50,0,BP$4))&lt;&gt;"O",IFERROR(--LEFT(OFFSET('Vacation Tracker'!$Q50:$AD50,0,BP$4),LEN(OFFSET('Vacation Tracker'!$Q50:$AD50,0,BP$4))-1),0)))</f>
        <v>0</v>
      </c>
      <c r="BS47" s="26">
        <f t="array" aca="1" ref="BS47" ca="1">SUM(IF(RIGHT(OFFSET('Vacation Tracker'!$Q50:$AD50,0,BP$4))=BS$8,IFERROR(--LEFT(OFFSET('Vacation Tracker'!$Q50:$AD50,0,BP$4),LEN(OFFSET('Vacation Tracker'!$Q50:$AD50,0,BP$4))-1),0)))</f>
        <v>0</v>
      </c>
      <c r="BT47" s="23">
        <f ca="1">SUM(OFFSET('Vacation Tracker'!$Q50:$AD50,0,BT$4))</f>
        <v>0</v>
      </c>
      <c r="BU47" s="26">
        <f t="shared" ref="BU47" ca="1" si="2160">BT47-BV47</f>
        <v>0</v>
      </c>
      <c r="BV47" s="26">
        <f t="array" aca="1" ref="BV47" ca="1">SUM(IF(RIGHT(OFFSET('Vacation Tracker'!$Q50:$AD50,0,BT$4))&lt;&gt;"O",IFERROR(--LEFT(OFFSET('Vacation Tracker'!$Q50:$AD50,0,BT$4),LEN(OFFSET('Vacation Tracker'!$Q50:$AD50,0,BT$4))-1),0)))</f>
        <v>0</v>
      </c>
      <c r="BW47" s="26">
        <f t="array" aca="1" ref="BW47" ca="1">SUM(IF(RIGHT(OFFSET('Vacation Tracker'!$Q50:$AD50,0,BT$4))=BW$8,IFERROR(--LEFT(OFFSET('Vacation Tracker'!$Q50:$AD50,0,BT$4),LEN(OFFSET('Vacation Tracker'!$Q50:$AD50,0,BT$4))-1),0)))</f>
        <v>0</v>
      </c>
      <c r="BX47" s="23">
        <f ca="1">SUM(OFFSET('Vacation Tracker'!$Q50:$AD50,0,BX$4))</f>
        <v>0</v>
      </c>
      <c r="BY47" s="26">
        <f t="shared" ref="BY47" ca="1" si="2161">BX47-BZ47</f>
        <v>0</v>
      </c>
      <c r="BZ47" s="26">
        <f t="array" aca="1" ref="BZ47" ca="1">SUM(IF(RIGHT(OFFSET('Vacation Tracker'!$Q50:$AD50,0,BX$4))&lt;&gt;"O",IFERROR(--LEFT(OFFSET('Vacation Tracker'!$Q50:$AD50,0,BX$4),LEN(OFFSET('Vacation Tracker'!$Q50:$AD50,0,BX$4))-1),0)))</f>
        <v>0</v>
      </c>
      <c r="CA47" s="26">
        <f t="array" aca="1" ref="CA47" ca="1">SUM(IF(RIGHT(OFFSET('Vacation Tracker'!$Q50:$AD50,0,BX$4))=CA$8,IFERROR(--LEFT(OFFSET('Vacation Tracker'!$Q50:$AD50,0,BX$4),LEN(OFFSET('Vacation Tracker'!$Q50:$AD50,0,BX$4))-1),0)))</f>
        <v>0</v>
      </c>
      <c r="CB47" s="23">
        <f ca="1">SUM(OFFSET('Vacation Tracker'!$Q50:$AD50,0,CB$4))</f>
        <v>0</v>
      </c>
      <c r="CC47" s="26">
        <f t="shared" ref="CC47" ca="1" si="2162">CB47-CD47</f>
        <v>0</v>
      </c>
      <c r="CD47" s="26">
        <f t="array" aca="1" ref="CD47" ca="1">SUM(IF(RIGHT(OFFSET('Vacation Tracker'!$Q50:$AD50,0,CB$4))&lt;&gt;"O",IFERROR(--LEFT(OFFSET('Vacation Tracker'!$Q50:$AD50,0,CB$4),LEN(OFFSET('Vacation Tracker'!$Q50:$AD50,0,CB$4))-1),0)))</f>
        <v>0</v>
      </c>
      <c r="CE47" s="26">
        <f t="array" aca="1" ref="CE47" ca="1">SUM(IF(RIGHT(OFFSET('Vacation Tracker'!$Q50:$AD50,0,CB$4))=CE$8,IFERROR(--LEFT(OFFSET('Vacation Tracker'!$Q50:$AD50,0,CB$4),LEN(OFFSET('Vacation Tracker'!$Q50:$AD50,0,CB$4))-1),0)))</f>
        <v>0</v>
      </c>
      <c r="CF47" s="23">
        <f ca="1">SUM(OFFSET('Vacation Tracker'!$Q50:$AD50,0,CF$4))</f>
        <v>0</v>
      </c>
      <c r="CG47" s="26">
        <f t="shared" ref="CG47" ca="1" si="2163">CF47-CH47</f>
        <v>0</v>
      </c>
      <c r="CH47" s="26">
        <f t="array" aca="1" ref="CH47" ca="1">SUM(IF(RIGHT(OFFSET('Vacation Tracker'!$Q50:$AD50,0,CF$4))&lt;&gt;"O",IFERROR(--LEFT(OFFSET('Vacation Tracker'!$Q50:$AD50,0,CF$4),LEN(OFFSET('Vacation Tracker'!$Q50:$AD50,0,CF$4))-1),0)))</f>
        <v>0</v>
      </c>
      <c r="CI47" s="26">
        <f t="array" aca="1" ref="CI47" ca="1">SUM(IF(RIGHT(OFFSET('Vacation Tracker'!$Q50:$AD50,0,CF$4))=CI$8,IFERROR(--LEFT(OFFSET('Vacation Tracker'!$Q50:$AD50,0,CF$4),LEN(OFFSET('Vacation Tracker'!$Q50:$AD50,0,CF$4))-1),0)))</f>
        <v>0</v>
      </c>
      <c r="CJ47" s="23">
        <f ca="1">SUM(OFFSET('Vacation Tracker'!$Q50:$AD50,0,CJ$4))</f>
        <v>0</v>
      </c>
      <c r="CK47" s="26">
        <f t="shared" ref="CK47" ca="1" si="2164">CJ47-CL47</f>
        <v>0</v>
      </c>
      <c r="CL47" s="26">
        <f t="array" aca="1" ref="CL47" ca="1">SUM(IF(RIGHT(OFFSET('Vacation Tracker'!$Q50:$AD50,0,CJ$4))&lt;&gt;"O",IFERROR(--LEFT(OFFSET('Vacation Tracker'!$Q50:$AD50,0,CJ$4),LEN(OFFSET('Vacation Tracker'!$Q50:$AD50,0,CJ$4))-1),0)))</f>
        <v>0</v>
      </c>
      <c r="CM47" s="26">
        <f t="array" aca="1" ref="CM47" ca="1">SUM(IF(RIGHT(OFFSET('Vacation Tracker'!$Q50:$AD50,0,CJ$4))=CM$8,IFERROR(--LEFT(OFFSET('Vacation Tracker'!$Q50:$AD50,0,CJ$4),LEN(OFFSET('Vacation Tracker'!$Q50:$AD50,0,CJ$4))-1),0)))</f>
        <v>0</v>
      </c>
      <c r="CN47" s="23">
        <f ca="1">SUM(OFFSET('Vacation Tracker'!$Q50:$AD50,0,CN$4))</f>
        <v>0</v>
      </c>
      <c r="CO47" s="26">
        <f t="shared" ref="CO47" ca="1" si="2165">CN47-CP47</f>
        <v>0</v>
      </c>
      <c r="CP47" s="26">
        <f t="array" aca="1" ref="CP47" ca="1">SUM(IF(RIGHT(OFFSET('Vacation Tracker'!$Q50:$AD50,0,CN$4))&lt;&gt;"O",IFERROR(--LEFT(OFFSET('Vacation Tracker'!$Q50:$AD50,0,CN$4),LEN(OFFSET('Vacation Tracker'!$Q50:$AD50,0,CN$4))-1),0)))</f>
        <v>0</v>
      </c>
      <c r="CQ47" s="26">
        <f t="array" aca="1" ref="CQ47" ca="1">SUM(IF(RIGHT(OFFSET('Vacation Tracker'!$Q50:$AD50,0,CN$4))=CQ$8,IFERROR(--LEFT(OFFSET('Vacation Tracker'!$Q50:$AD50,0,CN$4),LEN(OFFSET('Vacation Tracker'!$Q50:$AD50,0,CN$4))-1),0)))</f>
        <v>0</v>
      </c>
      <c r="CR47" s="23">
        <f ca="1">SUM(OFFSET('Vacation Tracker'!$Q50:$AD50,0,CR$4))</f>
        <v>0</v>
      </c>
      <c r="CS47" s="26">
        <f t="shared" ref="CS47" ca="1" si="2166">CR47-CT47</f>
        <v>0</v>
      </c>
      <c r="CT47" s="26">
        <f t="array" aca="1" ref="CT47" ca="1">SUM(IF(RIGHT(OFFSET('Vacation Tracker'!$Q50:$AD50,0,CR$4))&lt;&gt;"O",IFERROR(--LEFT(OFFSET('Vacation Tracker'!$Q50:$AD50,0,CR$4),LEN(OFFSET('Vacation Tracker'!$Q50:$AD50,0,CR$4))-1),0)))</f>
        <v>0</v>
      </c>
      <c r="CU47" s="26">
        <f t="array" aca="1" ref="CU47" ca="1">SUM(IF(RIGHT(OFFSET('Vacation Tracker'!$Q50:$AD50,0,CR$4))=CU$8,IFERROR(--LEFT(OFFSET('Vacation Tracker'!$Q50:$AD50,0,CR$4),LEN(OFFSET('Vacation Tracker'!$Q50:$AD50,0,CR$4))-1),0)))</f>
        <v>0</v>
      </c>
      <c r="CV47" s="23">
        <f ca="1">SUM(OFFSET('Vacation Tracker'!$Q50:$AD50,0,CV$4))</f>
        <v>0</v>
      </c>
      <c r="CW47" s="26">
        <f t="shared" ref="CW47" ca="1" si="2167">CV47-CX47</f>
        <v>0</v>
      </c>
      <c r="CX47" s="26">
        <f t="array" aca="1" ref="CX47" ca="1">SUM(IF(RIGHT(OFFSET('Vacation Tracker'!$Q50:$AD50,0,CV$4))&lt;&gt;"O",IFERROR(--LEFT(OFFSET('Vacation Tracker'!$Q50:$AD50,0,CV$4),LEN(OFFSET('Vacation Tracker'!$Q50:$AD50,0,CV$4))-1),0)))</f>
        <v>0</v>
      </c>
      <c r="CY47" s="26">
        <f t="array" aca="1" ref="CY47" ca="1">SUM(IF(RIGHT(OFFSET('Vacation Tracker'!$Q50:$AD50,0,CV$4))=CY$8,IFERROR(--LEFT(OFFSET('Vacation Tracker'!$Q50:$AD50,0,CV$4),LEN(OFFSET('Vacation Tracker'!$Q50:$AD50,0,CV$4))-1),0)))</f>
        <v>0</v>
      </c>
      <c r="CZ47" s="23">
        <f ca="1">SUM(OFFSET('Vacation Tracker'!$Q50:$AD50,0,CZ$4))</f>
        <v>0</v>
      </c>
      <c r="DA47" s="26">
        <f t="shared" ref="DA47" ca="1" si="2168">CZ47-DB47</f>
        <v>0</v>
      </c>
      <c r="DB47" s="26">
        <f t="array" aca="1" ref="DB47" ca="1">SUM(IF(RIGHT(OFFSET('Vacation Tracker'!$Q50:$AD50,0,CZ$4))&lt;&gt;"O",IFERROR(--LEFT(OFFSET('Vacation Tracker'!$Q50:$AD50,0,CZ$4),LEN(OFFSET('Vacation Tracker'!$Q50:$AD50,0,CZ$4))-1),0)))</f>
        <v>0</v>
      </c>
      <c r="DC47" s="26">
        <f t="array" aca="1" ref="DC47" ca="1">SUM(IF(RIGHT(OFFSET('Vacation Tracker'!$Q50:$AD50,0,CZ$4))=DC$8,IFERROR(--LEFT(OFFSET('Vacation Tracker'!$Q50:$AD50,0,CZ$4),LEN(OFFSET('Vacation Tracker'!$Q50:$AD50,0,CZ$4))-1),0)))</f>
        <v>0</v>
      </c>
      <c r="DD47" s="23">
        <f ca="1">SUM(OFFSET('Vacation Tracker'!$Q50:$AD50,0,DD$4))</f>
        <v>0</v>
      </c>
      <c r="DE47" s="26">
        <f t="shared" ref="DE47" ca="1" si="2169">DD47-DF47</f>
        <v>0</v>
      </c>
      <c r="DF47" s="26">
        <f t="array" aca="1" ref="DF47" ca="1">SUM(IF(RIGHT(OFFSET('Vacation Tracker'!$Q50:$AD50,0,DD$4))&lt;&gt;"O",IFERROR(--LEFT(OFFSET('Vacation Tracker'!$Q50:$AD50,0,DD$4),LEN(OFFSET('Vacation Tracker'!$Q50:$AD50,0,DD$4))-1),0)))</f>
        <v>0</v>
      </c>
      <c r="DG47" s="26">
        <f t="array" aca="1" ref="DG47" ca="1">SUM(IF(RIGHT(OFFSET('Vacation Tracker'!$Q50:$AD50,0,DD$4))=DG$8,IFERROR(--LEFT(OFFSET('Vacation Tracker'!$Q50:$AD50,0,DD$4),LEN(OFFSET('Vacation Tracker'!$Q50:$AD50,0,DD$4))-1),0)))</f>
        <v>0</v>
      </c>
      <c r="DH47" s="23">
        <f ca="1">SUM(OFFSET('Vacation Tracker'!$Q50:$AD50,0,DH$4))</f>
        <v>0</v>
      </c>
      <c r="DI47" s="26">
        <f t="shared" ref="DI47" ca="1" si="2170">DH47-DJ47</f>
        <v>0</v>
      </c>
      <c r="DJ47" s="26">
        <f t="array" aca="1" ref="DJ47" ca="1">SUM(IF(RIGHT(OFFSET('Vacation Tracker'!$Q50:$AD50,0,DH$4))&lt;&gt;"O",IFERROR(--LEFT(OFFSET('Vacation Tracker'!$Q50:$AD50,0,DH$4),LEN(OFFSET('Vacation Tracker'!$Q50:$AD50,0,DH$4))-1),0)))</f>
        <v>0</v>
      </c>
      <c r="DK47" s="26">
        <f t="array" aca="1" ref="DK47" ca="1">SUM(IF(RIGHT(OFFSET('Vacation Tracker'!$Q50:$AD50,0,DH$4))=DK$8,IFERROR(--LEFT(OFFSET('Vacation Tracker'!$Q50:$AD50,0,DH$4),LEN(OFFSET('Vacation Tracker'!$Q50:$AD50,0,DH$4))-1),0)))</f>
        <v>0</v>
      </c>
      <c r="DL47" s="23">
        <f ca="1">SUM(OFFSET('Vacation Tracker'!$Q50:$AD50,0,DL$4))</f>
        <v>0</v>
      </c>
      <c r="DM47" s="26">
        <f t="shared" ref="DM47" ca="1" si="2171">DL47-DN47</f>
        <v>0</v>
      </c>
      <c r="DN47" s="26">
        <f t="array" aca="1" ref="DN47" ca="1">SUM(IF(RIGHT(OFFSET('Vacation Tracker'!$Q50:$AD50,0,DL$4))&lt;&gt;"O",IFERROR(--LEFT(OFFSET('Vacation Tracker'!$Q50:$AD50,0,DL$4),LEN(OFFSET('Vacation Tracker'!$Q50:$AD50,0,DL$4))-1),0)))</f>
        <v>0</v>
      </c>
      <c r="DO47" s="26">
        <f t="array" aca="1" ref="DO47" ca="1">SUM(IF(RIGHT(OFFSET('Vacation Tracker'!$Q50:$AD50,0,DL$4))=DO$8,IFERROR(--LEFT(OFFSET('Vacation Tracker'!$Q50:$AD50,0,DL$4),LEN(OFFSET('Vacation Tracker'!$Q50:$AD50,0,DL$4))-1),0)))</f>
        <v>0</v>
      </c>
      <c r="DP47" s="23">
        <f ca="1">SUM(OFFSET('Vacation Tracker'!$Q50:$AD50,0,DP$4))</f>
        <v>0</v>
      </c>
      <c r="DQ47" s="26">
        <f t="shared" ref="DQ47" ca="1" si="2172">DP47-DR47</f>
        <v>0</v>
      </c>
      <c r="DR47" s="26">
        <f t="array" aca="1" ref="DR47" ca="1">SUM(IF(RIGHT(OFFSET('Vacation Tracker'!$Q50:$AD50,0,DP$4))&lt;&gt;"O",IFERROR(--LEFT(OFFSET('Vacation Tracker'!$Q50:$AD50,0,DP$4),LEN(OFFSET('Vacation Tracker'!$Q50:$AD50,0,DP$4))-1),0)))</f>
        <v>0</v>
      </c>
      <c r="DS47" s="26">
        <f t="array" aca="1" ref="DS47" ca="1">SUM(IF(RIGHT(OFFSET('Vacation Tracker'!$Q50:$AD50,0,DP$4))=DS$8,IFERROR(--LEFT(OFFSET('Vacation Tracker'!$Q50:$AD50,0,DP$4),LEN(OFFSET('Vacation Tracker'!$Q50:$AD50,0,DP$4))-1),0)))</f>
        <v>0</v>
      </c>
      <c r="DT47" s="23">
        <f ca="1">SUM(OFFSET('Vacation Tracker'!$Q50:$AD50,0,DT$4))</f>
        <v>0</v>
      </c>
      <c r="DU47" s="26">
        <f t="shared" ref="DU47" ca="1" si="2173">DT47-DV47</f>
        <v>0</v>
      </c>
      <c r="DV47" s="26">
        <f t="array" aca="1" ref="DV47" ca="1">SUM(IF(RIGHT(OFFSET('Vacation Tracker'!$Q50:$AD50,0,DT$4))&lt;&gt;"O",IFERROR(--LEFT(OFFSET('Vacation Tracker'!$Q50:$AD50,0,DT$4),LEN(OFFSET('Vacation Tracker'!$Q50:$AD50,0,DT$4))-1),0)))</f>
        <v>0</v>
      </c>
      <c r="DW47" s="26">
        <f t="array" aca="1" ref="DW47" ca="1">SUM(IF(RIGHT(OFFSET('Vacation Tracker'!$Q50:$AD50,0,DT$4))=DW$8,IFERROR(--LEFT(OFFSET('Vacation Tracker'!$Q50:$AD50,0,DT$4),LEN(OFFSET('Vacation Tracker'!$Q50:$AD50,0,DT$4))-1),0)))</f>
        <v>0</v>
      </c>
      <c r="DX47" s="23">
        <f ca="1">SUM(OFFSET('Vacation Tracker'!$Q50:$AD50,0,DX$4))</f>
        <v>0</v>
      </c>
      <c r="DY47" s="26">
        <f t="shared" ref="DY47" ca="1" si="2174">DX47-DZ47</f>
        <v>0</v>
      </c>
      <c r="DZ47" s="26">
        <f t="array" aca="1" ref="DZ47" ca="1">SUM(IF(RIGHT(OFFSET('Vacation Tracker'!$Q50:$AD50,0,DX$4))&lt;&gt;"O",IFERROR(--LEFT(OFFSET('Vacation Tracker'!$Q50:$AD50,0,DX$4),LEN(OFFSET('Vacation Tracker'!$Q50:$AD50,0,DX$4))-1),0)))</f>
        <v>0</v>
      </c>
      <c r="EA47" s="26">
        <f t="array" aca="1" ref="EA47" ca="1">SUM(IF(RIGHT(OFFSET('Vacation Tracker'!$Q50:$AD50,0,DX$4))=EA$8,IFERROR(--LEFT(OFFSET('Vacation Tracker'!$Q50:$AD50,0,DX$4),LEN(OFFSET('Vacation Tracker'!$Q50:$AD50,0,DX$4))-1),0)))</f>
        <v>0</v>
      </c>
      <c r="EB47" s="23">
        <f ca="1">SUM(OFFSET('Vacation Tracker'!$Q50:$AD50,0,EB$4))</f>
        <v>0</v>
      </c>
      <c r="EC47" s="26">
        <f t="shared" ref="EC47" ca="1" si="2175">EB47-ED47</f>
        <v>0</v>
      </c>
      <c r="ED47" s="26">
        <f t="array" aca="1" ref="ED47" ca="1">SUM(IF(RIGHT(OFFSET('Vacation Tracker'!$Q50:$AD50,0,EB$4))&lt;&gt;"O",IFERROR(--LEFT(OFFSET('Vacation Tracker'!$Q50:$AD50,0,EB$4),LEN(OFFSET('Vacation Tracker'!$Q50:$AD50,0,EB$4))-1),0)))</f>
        <v>0</v>
      </c>
      <c r="EE47" s="26">
        <f t="array" aca="1" ref="EE47" ca="1">SUM(IF(RIGHT(OFFSET('Vacation Tracker'!$Q50:$AD50,0,EB$4))=EE$8,IFERROR(--LEFT(OFFSET('Vacation Tracker'!$Q50:$AD50,0,EB$4),LEN(OFFSET('Vacation Tracker'!$Q50:$AD50,0,EB$4))-1),0)))</f>
        <v>0</v>
      </c>
      <c r="EF47" s="23">
        <f ca="1">SUM(OFFSET('Vacation Tracker'!$Q50:$AD50,0,EF$4))</f>
        <v>0</v>
      </c>
      <c r="EG47" s="26">
        <f t="shared" ref="EG47" ca="1" si="2176">EF47-EH47</f>
        <v>0</v>
      </c>
      <c r="EH47" s="26">
        <f t="array" aca="1" ref="EH47" ca="1">SUM(IF(RIGHT(OFFSET('Vacation Tracker'!$Q50:$AD50,0,EF$4))&lt;&gt;"O",IFERROR(--LEFT(OFFSET('Vacation Tracker'!$Q50:$AD50,0,EF$4),LEN(OFFSET('Vacation Tracker'!$Q50:$AD50,0,EF$4))-1),0)))</f>
        <v>0</v>
      </c>
      <c r="EI47" s="26">
        <f t="array" aca="1" ref="EI47" ca="1">SUM(IF(RIGHT(OFFSET('Vacation Tracker'!$Q50:$AD50,0,EF$4))=EI$8,IFERROR(--LEFT(OFFSET('Vacation Tracker'!$Q50:$AD50,0,EF$4),LEN(OFFSET('Vacation Tracker'!$Q50:$AD50,0,EF$4))-1),0)))</f>
        <v>0</v>
      </c>
      <c r="EJ47" s="23">
        <f ca="1">SUM(OFFSET('Vacation Tracker'!$Q50:$AD50,0,EJ$4))</f>
        <v>0</v>
      </c>
      <c r="EK47" s="26">
        <f t="shared" ref="EK47" ca="1" si="2177">EJ47-EL47</f>
        <v>0</v>
      </c>
      <c r="EL47" s="26">
        <f t="array" aca="1" ref="EL47" ca="1">SUM(IF(RIGHT(OFFSET('Vacation Tracker'!$Q50:$AD50,0,EJ$4))&lt;&gt;"O",IFERROR(--LEFT(OFFSET('Vacation Tracker'!$Q50:$AD50,0,EJ$4),LEN(OFFSET('Vacation Tracker'!$Q50:$AD50,0,EJ$4))-1),0)))</f>
        <v>0</v>
      </c>
      <c r="EM47" s="26">
        <f t="array" aca="1" ref="EM47" ca="1">SUM(IF(RIGHT(OFFSET('Vacation Tracker'!$Q50:$AD50,0,EJ$4))=EM$8,IFERROR(--LEFT(OFFSET('Vacation Tracker'!$Q50:$AD50,0,EJ$4),LEN(OFFSET('Vacation Tracker'!$Q50:$AD50,0,EJ$4))-1),0)))</f>
        <v>0</v>
      </c>
      <c r="EN47" s="23">
        <f ca="1">SUM(OFFSET('Vacation Tracker'!$Q50:$AD50,0,EN$4))</f>
        <v>0</v>
      </c>
      <c r="EO47" s="26">
        <f t="shared" ref="EO47" ca="1" si="2178">EN47-EP47</f>
        <v>0</v>
      </c>
      <c r="EP47" s="26">
        <f t="array" aca="1" ref="EP47" ca="1">SUM(IF(RIGHT(OFFSET('Vacation Tracker'!$Q50:$AD50,0,EN$4))&lt;&gt;"O",IFERROR(--LEFT(OFFSET('Vacation Tracker'!$Q50:$AD50,0,EN$4),LEN(OFFSET('Vacation Tracker'!$Q50:$AD50,0,EN$4))-1),0)))</f>
        <v>0</v>
      </c>
      <c r="EQ47" s="26">
        <f t="array" aca="1" ref="EQ47" ca="1">SUM(IF(RIGHT(OFFSET('Vacation Tracker'!$Q50:$AD50,0,EN$4))=EQ$8,IFERROR(--LEFT(OFFSET('Vacation Tracker'!$Q50:$AD50,0,EN$4),LEN(OFFSET('Vacation Tracker'!$Q50:$AD50,0,EN$4))-1),0)))</f>
        <v>0</v>
      </c>
      <c r="ER47" s="23">
        <f ca="1">SUM(OFFSET('Vacation Tracker'!$Q50:$AD50,0,ER$4))</f>
        <v>0</v>
      </c>
      <c r="ES47" s="26">
        <f t="shared" ref="ES47" ca="1" si="2179">ER47-ET47</f>
        <v>0</v>
      </c>
      <c r="ET47" s="26">
        <f t="array" aca="1" ref="ET47" ca="1">SUM(IF(RIGHT(OFFSET('Vacation Tracker'!$Q50:$AD50,0,ER$4))&lt;&gt;"O",IFERROR(--LEFT(OFFSET('Vacation Tracker'!$Q50:$AD50,0,ER$4),LEN(OFFSET('Vacation Tracker'!$Q50:$AD50,0,ER$4))-1),0)))</f>
        <v>0</v>
      </c>
      <c r="EU47" s="26">
        <f t="array" aca="1" ref="EU47" ca="1">SUM(IF(RIGHT(OFFSET('Vacation Tracker'!$Q50:$AD50,0,ER$4))=EU$8,IFERROR(--LEFT(OFFSET('Vacation Tracker'!$Q50:$AD50,0,ER$4),LEN(OFFSET('Vacation Tracker'!$Q50:$AD50,0,ER$4))-1),0)))</f>
        <v>0</v>
      </c>
      <c r="EV47" s="23">
        <f ca="1">SUM(OFFSET('Vacation Tracker'!$Q50:$AD50,0,EV$4))</f>
        <v>0</v>
      </c>
      <c r="EW47" s="26">
        <f t="shared" ref="EW47" ca="1" si="2180">EV47-EX47</f>
        <v>0</v>
      </c>
      <c r="EX47" s="26">
        <f t="array" aca="1" ref="EX47" ca="1">SUM(IF(RIGHT(OFFSET('Vacation Tracker'!$Q50:$AD50,0,EV$4))&lt;&gt;"O",IFERROR(--LEFT(OFFSET('Vacation Tracker'!$Q50:$AD50,0,EV$4),LEN(OFFSET('Vacation Tracker'!$Q50:$AD50,0,EV$4))-1),0)))</f>
        <v>0</v>
      </c>
      <c r="EY47" s="26">
        <f t="array" aca="1" ref="EY47" ca="1">SUM(IF(RIGHT(OFFSET('Vacation Tracker'!$Q50:$AD50,0,EV$4))=EY$8,IFERROR(--LEFT(OFFSET('Vacation Tracker'!$Q50:$AD50,0,EV$4),LEN(OFFSET('Vacation Tracker'!$Q50:$AD50,0,EV$4))-1),0)))</f>
        <v>0</v>
      </c>
      <c r="EZ47" s="23">
        <f ca="1">SUM(OFFSET('Vacation Tracker'!$Q50:$AD50,0,EZ$4))</f>
        <v>0</v>
      </c>
      <c r="FA47" s="26">
        <f t="shared" ref="FA47" ca="1" si="2181">EZ47-FB47</f>
        <v>0</v>
      </c>
      <c r="FB47" s="26">
        <f t="array" aca="1" ref="FB47" ca="1">SUM(IF(RIGHT(OFFSET('Vacation Tracker'!$Q50:$AD50,0,EZ$4))&lt;&gt;"O",IFERROR(--LEFT(OFFSET('Vacation Tracker'!$Q50:$AD50,0,EZ$4),LEN(OFFSET('Vacation Tracker'!$Q50:$AD50,0,EZ$4))-1),0)))</f>
        <v>0</v>
      </c>
      <c r="FC47" s="26">
        <f t="array" aca="1" ref="FC47" ca="1">SUM(IF(RIGHT(OFFSET('Vacation Tracker'!$Q50:$AD50,0,EZ$4))=FC$8,IFERROR(--LEFT(OFFSET('Vacation Tracker'!$Q50:$AD50,0,EZ$4),LEN(OFFSET('Vacation Tracker'!$Q50:$AD50,0,EZ$4))-1),0)))</f>
        <v>0</v>
      </c>
      <c r="FD47" s="23">
        <f ca="1">SUM(OFFSET('Vacation Tracker'!$Q50:$AD50,0,FD$4))</f>
        <v>0</v>
      </c>
      <c r="FE47" s="26">
        <f t="shared" ref="FE47" ca="1" si="2182">FD47-FF47</f>
        <v>0</v>
      </c>
      <c r="FF47" s="26">
        <f t="array" aca="1" ref="FF47" ca="1">SUM(IF(RIGHT(OFFSET('Vacation Tracker'!$Q50:$AD50,0,FD$4))&lt;&gt;"O",IFERROR(--LEFT(OFFSET('Vacation Tracker'!$Q50:$AD50,0,FD$4),LEN(OFFSET('Vacation Tracker'!$Q50:$AD50,0,FD$4))-1),0)))</f>
        <v>0</v>
      </c>
      <c r="FG47" s="26">
        <f t="array" aca="1" ref="FG47" ca="1">SUM(IF(RIGHT(OFFSET('Vacation Tracker'!$Q50:$AD50,0,FD$4))=FG$8,IFERROR(--LEFT(OFFSET('Vacation Tracker'!$Q50:$AD50,0,FD$4),LEN(OFFSET('Vacation Tracker'!$Q50:$AD50,0,FD$4))-1),0)))</f>
        <v>0</v>
      </c>
      <c r="FH47" s="23">
        <f ca="1">SUM(OFFSET('Vacation Tracker'!$Q50:$AD50,0,FH$4))</f>
        <v>0</v>
      </c>
      <c r="FI47" s="26">
        <f t="shared" ref="FI47" ca="1" si="2183">FH47-FJ47</f>
        <v>0</v>
      </c>
      <c r="FJ47" s="26">
        <f t="array" aca="1" ref="FJ47" ca="1">SUM(IF(RIGHT(OFFSET('Vacation Tracker'!$Q50:$AD50,0,FH$4))&lt;&gt;"O",IFERROR(--LEFT(OFFSET('Vacation Tracker'!$Q50:$AD50,0,FH$4),LEN(OFFSET('Vacation Tracker'!$Q50:$AD50,0,FH$4))-1),0)))</f>
        <v>0</v>
      </c>
      <c r="FK47" s="26">
        <f t="array" aca="1" ref="FK47" ca="1">SUM(IF(RIGHT(OFFSET('Vacation Tracker'!$Q50:$AD50,0,FH$4))=FK$8,IFERROR(--LEFT(OFFSET('Vacation Tracker'!$Q50:$AD50,0,FH$4),LEN(OFFSET('Vacation Tracker'!$Q50:$AD50,0,FH$4))-1),0)))</f>
        <v>0</v>
      </c>
      <c r="FL47" s="23">
        <f ca="1">SUM(OFFSET('Vacation Tracker'!$Q50:$AD50,0,FL$4))</f>
        <v>0</v>
      </c>
      <c r="FM47" s="26">
        <f t="shared" ref="FM47" ca="1" si="2184">FL47-FN47</f>
        <v>0</v>
      </c>
      <c r="FN47" s="26">
        <f t="array" aca="1" ref="FN47" ca="1">SUM(IF(RIGHT(OFFSET('Vacation Tracker'!$Q50:$AD50,0,FL$4))&lt;&gt;"O",IFERROR(--LEFT(OFFSET('Vacation Tracker'!$Q50:$AD50,0,FL$4),LEN(OFFSET('Vacation Tracker'!$Q50:$AD50,0,FL$4))-1),0)))</f>
        <v>0</v>
      </c>
      <c r="FO47" s="26">
        <f t="array" aca="1" ref="FO47" ca="1">SUM(IF(RIGHT(OFFSET('Vacation Tracker'!$Q50:$AD50,0,FL$4))=FO$8,IFERROR(--LEFT(OFFSET('Vacation Tracker'!$Q50:$AD50,0,FL$4),LEN(OFFSET('Vacation Tracker'!$Q50:$AD50,0,FL$4))-1),0)))</f>
        <v>0</v>
      </c>
      <c r="FP47" s="23">
        <f ca="1">SUM(OFFSET('Vacation Tracker'!$Q50:$AD50,0,FP$4))</f>
        <v>0</v>
      </c>
      <c r="FQ47" s="26">
        <f t="shared" ref="FQ47" ca="1" si="2185">FP47-FR47</f>
        <v>0</v>
      </c>
      <c r="FR47" s="26">
        <f t="array" aca="1" ref="FR47" ca="1">SUM(IF(RIGHT(OFFSET('Vacation Tracker'!$Q50:$AD50,0,FP$4))&lt;&gt;"O",IFERROR(--LEFT(OFFSET('Vacation Tracker'!$Q50:$AD50,0,FP$4),LEN(OFFSET('Vacation Tracker'!$Q50:$AD50,0,FP$4))-1),0)))</f>
        <v>0</v>
      </c>
      <c r="FS47" s="26">
        <f t="array" aca="1" ref="FS47" ca="1">SUM(IF(RIGHT(OFFSET('Vacation Tracker'!$Q50:$AD50,0,FP$4))=FS$8,IFERROR(--LEFT(OFFSET('Vacation Tracker'!$Q50:$AD50,0,FP$4),LEN(OFFSET('Vacation Tracker'!$Q50:$AD50,0,FP$4))-1),0)))</f>
        <v>0</v>
      </c>
      <c r="FT47" s="23">
        <f ca="1">SUM(OFFSET('Vacation Tracker'!$Q50:$AD50,0,FT$4))</f>
        <v>0</v>
      </c>
      <c r="FU47" s="26">
        <f t="shared" ref="FU47" ca="1" si="2186">FT47-FV47</f>
        <v>0</v>
      </c>
      <c r="FV47" s="26">
        <f t="array" aca="1" ref="FV47" ca="1">SUM(IF(RIGHT(OFFSET('Vacation Tracker'!$Q50:$AD50,0,FT$4))&lt;&gt;"O",IFERROR(--LEFT(OFFSET('Vacation Tracker'!$Q50:$AD50,0,FT$4),LEN(OFFSET('Vacation Tracker'!$Q50:$AD50,0,FT$4))-1),0)))</f>
        <v>0</v>
      </c>
      <c r="FW47" s="26">
        <f t="array" aca="1" ref="FW47" ca="1">SUM(IF(RIGHT(OFFSET('Vacation Tracker'!$Q50:$AD50,0,FT$4))=FW$8,IFERROR(--LEFT(OFFSET('Vacation Tracker'!$Q50:$AD50,0,FT$4),LEN(OFFSET('Vacation Tracker'!$Q50:$AD50,0,FT$4))-1),0)))</f>
        <v>0</v>
      </c>
      <c r="FX47" s="23">
        <f ca="1">SUM(OFFSET('Vacation Tracker'!$Q50:$AD50,0,FX$4))</f>
        <v>0</v>
      </c>
      <c r="FY47" s="26">
        <f t="shared" ref="FY47" ca="1" si="2187">FX47-FZ47</f>
        <v>0</v>
      </c>
      <c r="FZ47" s="26">
        <f t="array" aca="1" ref="FZ47" ca="1">SUM(IF(RIGHT(OFFSET('Vacation Tracker'!$Q50:$AD50,0,FX$4))&lt;&gt;"O",IFERROR(--LEFT(OFFSET('Vacation Tracker'!$Q50:$AD50,0,FX$4),LEN(OFFSET('Vacation Tracker'!$Q50:$AD50,0,FX$4))-1),0)))</f>
        <v>0</v>
      </c>
      <c r="GA47" s="26">
        <f t="array" aca="1" ref="GA47" ca="1">SUM(IF(RIGHT(OFFSET('Vacation Tracker'!$Q50:$AD50,0,FX$4))=GA$8,IFERROR(--LEFT(OFFSET('Vacation Tracker'!$Q50:$AD50,0,FX$4),LEN(OFFSET('Vacation Tracker'!$Q50:$AD50,0,FX$4))-1),0)))</f>
        <v>0</v>
      </c>
      <c r="GB47" s="23">
        <f ca="1">SUM(OFFSET('Vacation Tracker'!$Q50:$AD50,0,GB$4))</f>
        <v>0</v>
      </c>
      <c r="GC47" s="26">
        <f t="shared" ref="GC47" ca="1" si="2188">GB47-GD47</f>
        <v>0</v>
      </c>
      <c r="GD47" s="26">
        <f t="array" aca="1" ref="GD47" ca="1">SUM(IF(RIGHT(OFFSET('Vacation Tracker'!$Q50:$AD50,0,GB$4))&lt;&gt;"O",IFERROR(--LEFT(OFFSET('Vacation Tracker'!$Q50:$AD50,0,GB$4),LEN(OFFSET('Vacation Tracker'!$Q50:$AD50,0,GB$4))-1),0)))</f>
        <v>0</v>
      </c>
      <c r="GE47" s="26">
        <f t="array" aca="1" ref="GE47" ca="1">SUM(IF(RIGHT(OFFSET('Vacation Tracker'!$Q50:$AD50,0,GB$4))=GE$8,IFERROR(--LEFT(OFFSET('Vacation Tracker'!$Q50:$AD50,0,GB$4),LEN(OFFSET('Vacation Tracker'!$Q50:$AD50,0,GB$4))-1),0)))</f>
        <v>0</v>
      </c>
      <c r="GF47" s="23">
        <f ca="1">SUM(OFFSET('Vacation Tracker'!$Q50:$AD50,0,GF$4))</f>
        <v>0</v>
      </c>
      <c r="GG47" s="26">
        <f t="shared" ref="GG47" ca="1" si="2189">GF47-GH47</f>
        <v>0</v>
      </c>
      <c r="GH47" s="26">
        <f t="array" aca="1" ref="GH47" ca="1">SUM(IF(RIGHT(OFFSET('Vacation Tracker'!$Q50:$AD50,0,GF$4))&lt;&gt;"O",IFERROR(--LEFT(OFFSET('Vacation Tracker'!$Q50:$AD50,0,GF$4),LEN(OFFSET('Vacation Tracker'!$Q50:$AD50,0,GF$4))-1),0)))</f>
        <v>0</v>
      </c>
      <c r="GI47" s="26">
        <f t="array" aca="1" ref="GI47" ca="1">SUM(IF(RIGHT(OFFSET('Vacation Tracker'!$Q50:$AD50,0,GF$4))=GI$8,IFERROR(--LEFT(OFFSET('Vacation Tracker'!$Q50:$AD50,0,GF$4),LEN(OFFSET('Vacation Tracker'!$Q50:$AD50,0,GF$4))-1),0)))</f>
        <v>0</v>
      </c>
      <c r="GJ47" s="23">
        <f ca="1">SUM(OFFSET('Vacation Tracker'!$Q50:$AD50,0,GJ$4))</f>
        <v>0</v>
      </c>
      <c r="GK47" s="26">
        <f t="shared" ref="GK47" ca="1" si="2190">GJ47-GL47</f>
        <v>0</v>
      </c>
      <c r="GL47" s="26">
        <f t="array" aca="1" ref="GL47" ca="1">SUM(IF(RIGHT(OFFSET('Vacation Tracker'!$Q50:$AD50,0,GJ$4))&lt;&gt;"O",IFERROR(--LEFT(OFFSET('Vacation Tracker'!$Q50:$AD50,0,GJ$4),LEN(OFFSET('Vacation Tracker'!$Q50:$AD50,0,GJ$4))-1),0)))</f>
        <v>0</v>
      </c>
      <c r="GM47" s="26">
        <f t="array" aca="1" ref="GM47" ca="1">SUM(IF(RIGHT(OFFSET('Vacation Tracker'!$Q50:$AD50,0,GJ$4))=GM$8,IFERROR(--LEFT(OFFSET('Vacation Tracker'!$Q50:$AD50,0,GJ$4),LEN(OFFSET('Vacation Tracker'!$Q50:$AD50,0,GJ$4))-1),0)))</f>
        <v>0</v>
      </c>
      <c r="GN47" s="23">
        <f ca="1">SUM(OFFSET('Vacation Tracker'!$Q50:$AD50,0,GN$4))</f>
        <v>0</v>
      </c>
      <c r="GO47" s="26">
        <f t="shared" ref="GO47" ca="1" si="2191">GN47-GP47</f>
        <v>0</v>
      </c>
      <c r="GP47" s="26">
        <f t="array" aca="1" ref="GP47" ca="1">SUM(IF(RIGHT(OFFSET('Vacation Tracker'!$Q50:$AD50,0,GN$4))&lt;&gt;"O",IFERROR(--LEFT(OFFSET('Vacation Tracker'!$Q50:$AD50,0,GN$4),LEN(OFFSET('Vacation Tracker'!$Q50:$AD50,0,GN$4))-1),0)))</f>
        <v>0</v>
      </c>
      <c r="GQ47" s="26">
        <f t="array" aca="1" ref="GQ47" ca="1">SUM(IF(RIGHT(OFFSET('Vacation Tracker'!$Q50:$AD50,0,GN$4))=GQ$8,IFERROR(--LEFT(OFFSET('Vacation Tracker'!$Q50:$AD50,0,GN$4),LEN(OFFSET('Vacation Tracker'!$Q50:$AD50,0,GN$4))-1),0)))</f>
        <v>0</v>
      </c>
      <c r="GR47" s="23">
        <f ca="1">SUM(OFFSET('Vacation Tracker'!$Q50:$AD50,0,GR$4))</f>
        <v>0</v>
      </c>
      <c r="GS47" s="26">
        <f t="shared" ref="GS47" ca="1" si="2192">GR47-GT47</f>
        <v>0</v>
      </c>
      <c r="GT47" s="26">
        <f t="array" aca="1" ref="GT47" ca="1">SUM(IF(RIGHT(OFFSET('Vacation Tracker'!$Q50:$AD50,0,GR$4))&lt;&gt;"O",IFERROR(--LEFT(OFFSET('Vacation Tracker'!$Q50:$AD50,0,GR$4),LEN(OFFSET('Vacation Tracker'!$Q50:$AD50,0,GR$4))-1),0)))</f>
        <v>0</v>
      </c>
      <c r="GU47" s="26">
        <f t="array" aca="1" ref="GU47" ca="1">SUM(IF(RIGHT(OFFSET('Vacation Tracker'!$Q50:$AD50,0,GR$4))=GU$8,IFERROR(--LEFT(OFFSET('Vacation Tracker'!$Q50:$AD50,0,GR$4),LEN(OFFSET('Vacation Tracker'!$Q50:$AD50,0,GR$4))-1),0)))</f>
        <v>0</v>
      </c>
      <c r="GV47" s="23">
        <f ca="1">SUM(OFFSET('Vacation Tracker'!$Q50:$AD50,0,GV$4))</f>
        <v>0</v>
      </c>
      <c r="GW47" s="26">
        <f t="shared" ref="GW47" ca="1" si="2193">GV47-GX47</f>
        <v>0</v>
      </c>
      <c r="GX47" s="26">
        <f t="array" aca="1" ref="GX47" ca="1">SUM(IF(RIGHT(OFFSET('Vacation Tracker'!$Q50:$AD50,0,GV$4))&lt;&gt;"O",IFERROR(--LEFT(OFFSET('Vacation Tracker'!$Q50:$AD50,0,GV$4),LEN(OFFSET('Vacation Tracker'!$Q50:$AD50,0,GV$4))-1),0)))</f>
        <v>0</v>
      </c>
      <c r="GY47" s="26">
        <f t="array" aca="1" ref="GY47" ca="1">SUM(IF(RIGHT(OFFSET('Vacation Tracker'!$Q50:$AD50,0,GV$4))=GY$8,IFERROR(--LEFT(OFFSET('Vacation Tracker'!$Q50:$AD50,0,GV$4),LEN(OFFSET('Vacation Tracker'!$Q50:$AD50,0,GV$4))-1),0)))</f>
        <v>0</v>
      </c>
      <c r="GZ47" s="23">
        <f ca="1">SUM(OFFSET('Vacation Tracker'!$Q50:$AD50,0,GZ$4))</f>
        <v>0</v>
      </c>
      <c r="HA47" s="26">
        <f t="shared" ref="HA47" ca="1" si="2194">GZ47-HB47</f>
        <v>0</v>
      </c>
      <c r="HB47" s="26">
        <f t="array" aca="1" ref="HB47" ca="1">SUM(IF(RIGHT(OFFSET('Vacation Tracker'!$Q50:$AD50,0,GZ$4))&lt;&gt;"O",IFERROR(--LEFT(OFFSET('Vacation Tracker'!$Q50:$AD50,0,GZ$4),LEN(OFFSET('Vacation Tracker'!$Q50:$AD50,0,GZ$4))-1),0)))</f>
        <v>0</v>
      </c>
      <c r="HC47" s="26">
        <f t="array" aca="1" ref="HC47" ca="1">SUM(IF(RIGHT(OFFSET('Vacation Tracker'!$Q50:$AD50,0,GZ$4))=HC$8,IFERROR(--LEFT(OFFSET('Vacation Tracker'!$Q50:$AD50,0,GZ$4),LEN(OFFSET('Vacation Tracker'!$Q50:$AD50,0,GZ$4))-1),0)))</f>
        <v>0</v>
      </c>
      <c r="HD47" s="23">
        <f ca="1">SUM(OFFSET('Vacation Tracker'!$Q50:$AD50,0,HD$4))</f>
        <v>0</v>
      </c>
      <c r="HE47" s="26">
        <f t="shared" ref="HE47" ca="1" si="2195">HD47-HF47</f>
        <v>0</v>
      </c>
      <c r="HF47" s="26">
        <f t="array" aca="1" ref="HF47" ca="1">SUM(IF(RIGHT(OFFSET('Vacation Tracker'!$Q50:$AD50,0,HD$4))&lt;&gt;"O",IFERROR(--LEFT(OFFSET('Vacation Tracker'!$Q50:$AD50,0,HD$4),LEN(OFFSET('Vacation Tracker'!$Q50:$AD50,0,HD$4))-1),0)))</f>
        <v>0</v>
      </c>
      <c r="HG47" s="26">
        <f t="array" aca="1" ref="HG47" ca="1">SUM(IF(RIGHT(OFFSET('Vacation Tracker'!$Q50:$AD50,0,HD$4))=HG$8,IFERROR(--LEFT(OFFSET('Vacation Tracker'!$Q50:$AD50,0,HD$4),LEN(OFFSET('Vacation Tracker'!$Q50:$AD50,0,HD$4))-1),0)))</f>
        <v>0</v>
      </c>
      <c r="HH47" s="23">
        <f ca="1">SUM(OFFSET('Vacation Tracker'!$Q50:$AD50,0,HH$4))</f>
        <v>0</v>
      </c>
      <c r="HI47" s="26">
        <f t="shared" ref="HI47" ca="1" si="2196">HH47-HJ47</f>
        <v>0</v>
      </c>
      <c r="HJ47" s="26">
        <f t="array" aca="1" ref="HJ47" ca="1">SUM(IF(RIGHT(OFFSET('Vacation Tracker'!$Q50:$AD50,0,HH$4))&lt;&gt;"O",IFERROR(--LEFT(OFFSET('Vacation Tracker'!$Q50:$AD50,0,HH$4),LEN(OFFSET('Vacation Tracker'!$Q50:$AD50,0,HH$4))-1),0)))</f>
        <v>0</v>
      </c>
      <c r="HK47" s="26">
        <f t="array" aca="1" ref="HK47" ca="1">SUM(IF(RIGHT(OFFSET('Vacation Tracker'!$Q50:$AD50,0,HH$4))=HK$8,IFERROR(--LEFT(OFFSET('Vacation Tracker'!$Q50:$AD50,0,HH$4),LEN(OFFSET('Vacation Tracker'!$Q50:$AD50,0,HH$4))-1),0)))</f>
        <v>0</v>
      </c>
      <c r="HL47" s="23">
        <f ca="1">SUM(OFFSET('Vacation Tracker'!$Q50:$AD50,0,HL$4))</f>
        <v>0</v>
      </c>
      <c r="HM47" s="26">
        <f t="shared" ref="HM47" ca="1" si="2197">HL47-HN47</f>
        <v>0</v>
      </c>
      <c r="HN47" s="26">
        <f t="array" aca="1" ref="HN47" ca="1">SUM(IF(RIGHT(OFFSET('Vacation Tracker'!$Q50:$AD50,0,HL$4))&lt;&gt;"O",IFERROR(--LEFT(OFFSET('Vacation Tracker'!$Q50:$AD50,0,HL$4),LEN(OFFSET('Vacation Tracker'!$Q50:$AD50,0,HL$4))-1),0)))</f>
        <v>0</v>
      </c>
      <c r="HO47" s="26">
        <f t="array" aca="1" ref="HO47" ca="1">SUM(IF(RIGHT(OFFSET('Vacation Tracker'!$Q50:$AD50,0,HL$4))=HO$8,IFERROR(--LEFT(OFFSET('Vacation Tracker'!$Q50:$AD50,0,HL$4),LEN(OFFSET('Vacation Tracker'!$Q50:$AD50,0,HL$4))-1),0)))</f>
        <v>0</v>
      </c>
      <c r="HP47" s="23">
        <f ca="1">SUM(OFFSET('Vacation Tracker'!$Q50:$AD50,0,HP$4))</f>
        <v>0</v>
      </c>
      <c r="HQ47" s="26">
        <f t="shared" ref="HQ47" ca="1" si="2198">HP47-HR47</f>
        <v>0</v>
      </c>
      <c r="HR47" s="26">
        <f t="array" aca="1" ref="HR47" ca="1">SUM(IF(RIGHT(OFFSET('Vacation Tracker'!$Q50:$AD50,0,HP$4))&lt;&gt;"O",IFERROR(--LEFT(OFFSET('Vacation Tracker'!$Q50:$AD50,0,HP$4),LEN(OFFSET('Vacation Tracker'!$Q50:$AD50,0,HP$4))-1),0)))</f>
        <v>0</v>
      </c>
      <c r="HS47" s="23">
        <f t="array" aca="1" ref="HS47" ca="1">SUM(IF(RIGHT(OFFSET('Vacation Tracker'!$Q50:$AD50,0,HP$4))=HS$8,IFERROR(--LEFT(OFFSET('Vacation Tracker'!$Q50:$AD50,0,HP$4),LEN(OFFSET('Vacation Tracker'!$Q50:$AD50,0,HP$4))-1),0)))</f>
        <v>0</v>
      </c>
    </row>
    <row r="48" spans="2:227" ht="15" customHeight="1" x14ac:dyDescent="0.2">
      <c r="B48" s="23">
        <f>IF('Vacation Tracker'!B51&lt;&gt;"",'Vacation Tracker'!B51,"")</f>
        <v>40</v>
      </c>
      <c r="C48" s="24" t="str">
        <f>IF('Vacation Tracker'!C51&lt;&gt;"",'Vacation Tracker'!C51,"")</f>
        <v/>
      </c>
      <c r="D48" s="25" t="str">
        <f>IF('Vacation Tracker'!D51&lt;&gt;"",'Vacation Tracker'!D51,"")</f>
        <v/>
      </c>
      <c r="E48" s="25" t="str">
        <f>IF('Vacation Tracker'!E51&lt;&gt;"",'Vacation Tracker'!E51,"")</f>
        <v/>
      </c>
      <c r="F48" s="24" t="str">
        <f>IF('Vacation Tracker'!F51&lt;&gt;"",'Vacation Tracker'!F51,"")</f>
        <v/>
      </c>
      <c r="G48" s="24" t="str">
        <f>IF('Vacation Tracker'!G51&lt;&gt;"",'Vacation Tracker'!G51,"")</f>
        <v/>
      </c>
      <c r="H48" s="23" t="str">
        <f t="shared" si="1280"/>
        <v/>
      </c>
      <c r="I48" s="23" t="str">
        <f t="shared" si="1280"/>
        <v/>
      </c>
      <c r="J48" s="23" t="str">
        <f t="shared" si="1280"/>
        <v/>
      </c>
      <c r="K48" s="23" t="str">
        <f t="shared" si="259"/>
        <v/>
      </c>
      <c r="L48" s="23">
        <f ca="1">SUM(OFFSET('Vacation Tracker'!$Q51:$AD51,0,L$4))</f>
        <v>0</v>
      </c>
      <c r="M48" s="26">
        <f t="shared" ca="1" si="204"/>
        <v>0</v>
      </c>
      <c r="N48" s="26">
        <f t="array" aca="1" ref="N48" ca="1">SUM(IF(RIGHT(OFFSET('Vacation Tracker'!$Q51:$AD51,0,L$4))&lt;&gt;"O",IFERROR(--LEFT(OFFSET('Vacation Tracker'!$Q51:$AD51,0,L$4),LEN(OFFSET('Vacation Tracker'!$Q51:$AD51,0,L$4))-1),0)))</f>
        <v>0</v>
      </c>
      <c r="O48" s="26">
        <f t="array" aca="1" ref="O48" ca="1">SUM(IF(RIGHT(OFFSET('Vacation Tracker'!$Q51:$AD51,0,L$4))=O$8,IFERROR(--LEFT(OFFSET('Vacation Tracker'!$Q51:$AD51,0,L$4),LEN(OFFSET('Vacation Tracker'!$Q51:$AD51,0,L$4))-1),0)))</f>
        <v>0</v>
      </c>
      <c r="P48" s="23">
        <f ca="1">SUM(OFFSET('Vacation Tracker'!$Q51:$AD51,0,P$4))</f>
        <v>0</v>
      </c>
      <c r="Q48" s="26">
        <f t="shared" ca="1" si="205"/>
        <v>0</v>
      </c>
      <c r="R48" s="26">
        <f t="array" aca="1" ref="R48" ca="1">SUM(IF(RIGHT(OFFSET('Vacation Tracker'!$Q51:$AD51,0,P$4))&lt;&gt;"O",IFERROR(--LEFT(OFFSET('Vacation Tracker'!$Q51:$AD51,0,P$4),LEN(OFFSET('Vacation Tracker'!$Q51:$AD51,0,P$4))-1),0)))</f>
        <v>0</v>
      </c>
      <c r="S48" s="26">
        <f t="array" aca="1" ref="S48" ca="1">SUM(IF(RIGHT(OFFSET('Vacation Tracker'!$Q51:$AD51,0,P$4))=S$8,IFERROR(--LEFT(OFFSET('Vacation Tracker'!$Q51:$AD51,0,P$4),LEN(OFFSET('Vacation Tracker'!$Q51:$AD51,0,P$4))-1),0)))</f>
        <v>0</v>
      </c>
      <c r="T48" s="23">
        <f ca="1">SUM(OFFSET('Vacation Tracker'!$Q51:$AD51,0,T$4))</f>
        <v>0</v>
      </c>
      <c r="U48" s="26">
        <f t="shared" ca="1" si="206"/>
        <v>0</v>
      </c>
      <c r="V48" s="26">
        <f t="array" aca="1" ref="V48" ca="1">SUM(IF(RIGHT(OFFSET('Vacation Tracker'!$Q51:$AD51,0,T$4))&lt;&gt;"O",IFERROR(--LEFT(OFFSET('Vacation Tracker'!$Q51:$AD51,0,T$4),LEN(OFFSET('Vacation Tracker'!$Q51:$AD51,0,T$4))-1),0)))</f>
        <v>0</v>
      </c>
      <c r="W48" s="26">
        <f t="array" aca="1" ref="W48" ca="1">SUM(IF(RIGHT(OFFSET('Vacation Tracker'!$Q51:$AD51,0,T$4))=W$8,IFERROR(--LEFT(OFFSET('Vacation Tracker'!$Q51:$AD51,0,T$4),LEN(OFFSET('Vacation Tracker'!$Q51:$AD51,0,T$4))-1),0)))</f>
        <v>0</v>
      </c>
      <c r="X48" s="23">
        <f ca="1">SUM(OFFSET('Vacation Tracker'!$Q51:$AD51,0,X$4))</f>
        <v>0</v>
      </c>
      <c r="Y48" s="26">
        <f t="shared" ref="Y48" ca="1" si="2199">X48-Z48</f>
        <v>0</v>
      </c>
      <c r="Z48" s="26">
        <f t="array" aca="1" ref="Z48" ca="1">SUM(IF(RIGHT(OFFSET('Vacation Tracker'!$Q51:$AD51,0,X$4))&lt;&gt;"O",IFERROR(--LEFT(OFFSET('Vacation Tracker'!$Q51:$AD51,0,X$4),LEN(OFFSET('Vacation Tracker'!$Q51:$AD51,0,X$4))-1),0)))</f>
        <v>0</v>
      </c>
      <c r="AA48" s="26">
        <f t="array" aca="1" ref="AA48" ca="1">SUM(IF(RIGHT(OFFSET('Vacation Tracker'!$Q51:$AD51,0,X$4))=AA$8,IFERROR(--LEFT(OFFSET('Vacation Tracker'!$Q51:$AD51,0,X$4),LEN(OFFSET('Vacation Tracker'!$Q51:$AD51,0,X$4))-1),0)))</f>
        <v>0</v>
      </c>
      <c r="AB48" s="23">
        <f ca="1">SUM(OFFSET('Vacation Tracker'!$Q51:$AD51,0,AB$4))</f>
        <v>0</v>
      </c>
      <c r="AC48" s="26">
        <f t="shared" ref="AC48" ca="1" si="2200">AB48-AD48</f>
        <v>0</v>
      </c>
      <c r="AD48" s="26">
        <f t="array" aca="1" ref="AD48" ca="1">SUM(IF(RIGHT(OFFSET('Vacation Tracker'!$Q51:$AD51,0,AB$4))&lt;&gt;"O",IFERROR(--LEFT(OFFSET('Vacation Tracker'!$Q51:$AD51,0,AB$4),LEN(OFFSET('Vacation Tracker'!$Q51:$AD51,0,AB$4))-1),0)))</f>
        <v>0</v>
      </c>
      <c r="AE48" s="26">
        <f t="array" aca="1" ref="AE48" ca="1">SUM(IF(RIGHT(OFFSET('Vacation Tracker'!$Q51:$AD51,0,AB$4))=AE$8,IFERROR(--LEFT(OFFSET('Vacation Tracker'!$Q51:$AD51,0,AB$4),LEN(OFFSET('Vacation Tracker'!$Q51:$AD51,0,AB$4))-1),0)))</f>
        <v>0</v>
      </c>
      <c r="AF48" s="23">
        <f ca="1">SUM(OFFSET('Vacation Tracker'!$Q51:$AD51,0,AF$4))</f>
        <v>0</v>
      </c>
      <c r="AG48" s="26">
        <f t="shared" ref="AG48" ca="1" si="2201">AF48-AH48</f>
        <v>0</v>
      </c>
      <c r="AH48" s="26">
        <f t="array" aca="1" ref="AH48" ca="1">SUM(IF(RIGHT(OFFSET('Vacation Tracker'!$Q51:$AD51,0,AF$4))&lt;&gt;"O",IFERROR(--LEFT(OFFSET('Vacation Tracker'!$Q51:$AD51,0,AF$4),LEN(OFFSET('Vacation Tracker'!$Q51:$AD51,0,AF$4))-1),0)))</f>
        <v>0</v>
      </c>
      <c r="AI48" s="26">
        <f t="array" aca="1" ref="AI48" ca="1">SUM(IF(RIGHT(OFFSET('Vacation Tracker'!$Q51:$AD51,0,AF$4))=AI$8,IFERROR(--LEFT(OFFSET('Vacation Tracker'!$Q51:$AD51,0,AF$4),LEN(OFFSET('Vacation Tracker'!$Q51:$AD51,0,AF$4))-1),0)))</f>
        <v>0</v>
      </c>
      <c r="AJ48" s="23">
        <f ca="1">SUM(OFFSET('Vacation Tracker'!$Q51:$AD51,0,AJ$4))</f>
        <v>0</v>
      </c>
      <c r="AK48" s="26">
        <f t="shared" ref="AK48" ca="1" si="2202">AJ48-AL48</f>
        <v>0</v>
      </c>
      <c r="AL48" s="26">
        <f t="array" aca="1" ref="AL48" ca="1">SUM(IF(RIGHT(OFFSET('Vacation Tracker'!$Q51:$AD51,0,AJ$4))&lt;&gt;"O",IFERROR(--LEFT(OFFSET('Vacation Tracker'!$Q51:$AD51,0,AJ$4),LEN(OFFSET('Vacation Tracker'!$Q51:$AD51,0,AJ$4))-1),0)))</f>
        <v>0</v>
      </c>
      <c r="AM48" s="26">
        <f t="array" aca="1" ref="AM48" ca="1">SUM(IF(RIGHT(OFFSET('Vacation Tracker'!$Q51:$AD51,0,AJ$4))=AM$8,IFERROR(--LEFT(OFFSET('Vacation Tracker'!$Q51:$AD51,0,AJ$4),LEN(OFFSET('Vacation Tracker'!$Q51:$AD51,0,AJ$4))-1),0)))</f>
        <v>0</v>
      </c>
      <c r="AN48" s="23">
        <f ca="1">SUM(OFFSET('Vacation Tracker'!$Q51:$AD51,0,AN$4))</f>
        <v>0</v>
      </c>
      <c r="AO48" s="26">
        <f t="shared" ref="AO48" ca="1" si="2203">AN48-AP48</f>
        <v>0</v>
      </c>
      <c r="AP48" s="26">
        <f t="array" aca="1" ref="AP48" ca="1">SUM(IF(RIGHT(OFFSET('Vacation Tracker'!$Q51:$AD51,0,AN$4))&lt;&gt;"O",IFERROR(--LEFT(OFFSET('Vacation Tracker'!$Q51:$AD51,0,AN$4),LEN(OFFSET('Vacation Tracker'!$Q51:$AD51,0,AN$4))-1),0)))</f>
        <v>0</v>
      </c>
      <c r="AQ48" s="26">
        <f t="array" aca="1" ref="AQ48" ca="1">SUM(IF(RIGHT(OFFSET('Vacation Tracker'!$Q51:$AD51,0,AN$4))=AQ$8,IFERROR(--LEFT(OFFSET('Vacation Tracker'!$Q51:$AD51,0,AN$4),LEN(OFFSET('Vacation Tracker'!$Q51:$AD51,0,AN$4))-1),0)))</f>
        <v>0</v>
      </c>
      <c r="AR48" s="23">
        <f ca="1">SUM(OFFSET('Vacation Tracker'!$Q51:$AD51,0,AR$4))</f>
        <v>0</v>
      </c>
      <c r="AS48" s="26">
        <f t="shared" ref="AS48" ca="1" si="2204">AR48-AT48</f>
        <v>0</v>
      </c>
      <c r="AT48" s="26">
        <f t="array" aca="1" ref="AT48" ca="1">SUM(IF(RIGHT(OFFSET('Vacation Tracker'!$Q51:$AD51,0,AR$4))&lt;&gt;"O",IFERROR(--LEFT(OFFSET('Vacation Tracker'!$Q51:$AD51,0,AR$4),LEN(OFFSET('Vacation Tracker'!$Q51:$AD51,0,AR$4))-1),0)))</f>
        <v>0</v>
      </c>
      <c r="AU48" s="26">
        <f t="array" aca="1" ref="AU48" ca="1">SUM(IF(RIGHT(OFFSET('Vacation Tracker'!$Q51:$AD51,0,AR$4))=AU$8,IFERROR(--LEFT(OFFSET('Vacation Tracker'!$Q51:$AD51,0,AR$4),LEN(OFFSET('Vacation Tracker'!$Q51:$AD51,0,AR$4))-1),0)))</f>
        <v>0</v>
      </c>
      <c r="AV48" s="23">
        <f ca="1">SUM(OFFSET('Vacation Tracker'!$Q51:$AD51,0,AV$4))</f>
        <v>0</v>
      </c>
      <c r="AW48" s="26">
        <f t="shared" ref="AW48" ca="1" si="2205">AV48-AX48</f>
        <v>0</v>
      </c>
      <c r="AX48" s="26">
        <f t="array" aca="1" ref="AX48" ca="1">SUM(IF(RIGHT(OFFSET('Vacation Tracker'!$Q51:$AD51,0,AV$4))&lt;&gt;"O",IFERROR(--LEFT(OFFSET('Vacation Tracker'!$Q51:$AD51,0,AV$4),LEN(OFFSET('Vacation Tracker'!$Q51:$AD51,0,AV$4))-1),0)))</f>
        <v>0</v>
      </c>
      <c r="AY48" s="26">
        <f t="array" aca="1" ref="AY48" ca="1">SUM(IF(RIGHT(OFFSET('Vacation Tracker'!$Q51:$AD51,0,AV$4))=AY$8,IFERROR(--LEFT(OFFSET('Vacation Tracker'!$Q51:$AD51,0,AV$4),LEN(OFFSET('Vacation Tracker'!$Q51:$AD51,0,AV$4))-1),0)))</f>
        <v>0</v>
      </c>
      <c r="AZ48" s="23">
        <f ca="1">SUM(OFFSET('Vacation Tracker'!$Q51:$AD51,0,AZ$4))</f>
        <v>0</v>
      </c>
      <c r="BA48" s="26">
        <f t="shared" ref="BA48" ca="1" si="2206">AZ48-BB48</f>
        <v>0</v>
      </c>
      <c r="BB48" s="26">
        <f t="array" aca="1" ref="BB48" ca="1">SUM(IF(RIGHT(OFFSET('Vacation Tracker'!$Q51:$AD51,0,AZ$4))&lt;&gt;"O",IFERROR(--LEFT(OFFSET('Vacation Tracker'!$Q51:$AD51,0,AZ$4),LEN(OFFSET('Vacation Tracker'!$Q51:$AD51,0,AZ$4))-1),0)))</f>
        <v>0</v>
      </c>
      <c r="BC48" s="26">
        <f t="array" aca="1" ref="BC48" ca="1">SUM(IF(RIGHT(OFFSET('Vacation Tracker'!$Q51:$AD51,0,AZ$4))=BC$8,IFERROR(--LEFT(OFFSET('Vacation Tracker'!$Q51:$AD51,0,AZ$4),LEN(OFFSET('Vacation Tracker'!$Q51:$AD51,0,AZ$4))-1),0)))</f>
        <v>0</v>
      </c>
      <c r="BD48" s="23">
        <f ca="1">SUM(OFFSET('Vacation Tracker'!$Q51:$AD51,0,BD$4))</f>
        <v>0</v>
      </c>
      <c r="BE48" s="26">
        <f t="shared" ref="BE48" ca="1" si="2207">BD48-BF48</f>
        <v>0</v>
      </c>
      <c r="BF48" s="26">
        <f t="array" aca="1" ref="BF48" ca="1">SUM(IF(RIGHT(OFFSET('Vacation Tracker'!$Q51:$AD51,0,BD$4))&lt;&gt;"O",IFERROR(--LEFT(OFFSET('Vacation Tracker'!$Q51:$AD51,0,BD$4),LEN(OFFSET('Vacation Tracker'!$Q51:$AD51,0,BD$4))-1),0)))</f>
        <v>0</v>
      </c>
      <c r="BG48" s="26">
        <f t="array" aca="1" ref="BG48" ca="1">SUM(IF(RIGHT(OFFSET('Vacation Tracker'!$Q51:$AD51,0,BD$4))=BG$8,IFERROR(--LEFT(OFFSET('Vacation Tracker'!$Q51:$AD51,0,BD$4),LEN(OFFSET('Vacation Tracker'!$Q51:$AD51,0,BD$4))-1),0)))</f>
        <v>0</v>
      </c>
      <c r="BH48" s="23">
        <f ca="1">SUM(OFFSET('Vacation Tracker'!$Q51:$AD51,0,BH$4))</f>
        <v>0</v>
      </c>
      <c r="BI48" s="26">
        <f t="shared" ref="BI48" ca="1" si="2208">BH48-BJ48</f>
        <v>0</v>
      </c>
      <c r="BJ48" s="26">
        <f t="array" aca="1" ref="BJ48" ca="1">SUM(IF(RIGHT(OFFSET('Vacation Tracker'!$Q51:$AD51,0,BH$4))&lt;&gt;"O",IFERROR(--LEFT(OFFSET('Vacation Tracker'!$Q51:$AD51,0,BH$4),LEN(OFFSET('Vacation Tracker'!$Q51:$AD51,0,BH$4))-1),0)))</f>
        <v>0</v>
      </c>
      <c r="BK48" s="26">
        <f t="array" aca="1" ref="BK48" ca="1">SUM(IF(RIGHT(OFFSET('Vacation Tracker'!$Q51:$AD51,0,BH$4))=BK$8,IFERROR(--LEFT(OFFSET('Vacation Tracker'!$Q51:$AD51,0,BH$4),LEN(OFFSET('Vacation Tracker'!$Q51:$AD51,0,BH$4))-1),0)))</f>
        <v>0</v>
      </c>
      <c r="BL48" s="23">
        <f ca="1">SUM(OFFSET('Vacation Tracker'!$Q51:$AD51,0,BL$4))</f>
        <v>0</v>
      </c>
      <c r="BM48" s="26">
        <f t="shared" ref="BM48" ca="1" si="2209">BL48-BN48</f>
        <v>0</v>
      </c>
      <c r="BN48" s="26">
        <f t="array" aca="1" ref="BN48" ca="1">SUM(IF(RIGHT(OFFSET('Vacation Tracker'!$Q51:$AD51,0,BL$4))&lt;&gt;"O",IFERROR(--LEFT(OFFSET('Vacation Tracker'!$Q51:$AD51,0,BL$4),LEN(OFFSET('Vacation Tracker'!$Q51:$AD51,0,BL$4))-1),0)))</f>
        <v>0</v>
      </c>
      <c r="BO48" s="26">
        <f t="array" aca="1" ref="BO48" ca="1">SUM(IF(RIGHT(OFFSET('Vacation Tracker'!$Q51:$AD51,0,BL$4))=BO$8,IFERROR(--LEFT(OFFSET('Vacation Tracker'!$Q51:$AD51,0,BL$4),LEN(OFFSET('Vacation Tracker'!$Q51:$AD51,0,BL$4))-1),0)))</f>
        <v>0</v>
      </c>
      <c r="BP48" s="23">
        <f ca="1">SUM(OFFSET('Vacation Tracker'!$Q51:$AD51,0,BP$4))</f>
        <v>0</v>
      </c>
      <c r="BQ48" s="26">
        <f t="shared" ref="BQ48" ca="1" si="2210">BP48-BR48</f>
        <v>0</v>
      </c>
      <c r="BR48" s="26">
        <f t="array" aca="1" ref="BR48" ca="1">SUM(IF(RIGHT(OFFSET('Vacation Tracker'!$Q51:$AD51,0,BP$4))&lt;&gt;"O",IFERROR(--LEFT(OFFSET('Vacation Tracker'!$Q51:$AD51,0,BP$4),LEN(OFFSET('Vacation Tracker'!$Q51:$AD51,0,BP$4))-1),0)))</f>
        <v>0</v>
      </c>
      <c r="BS48" s="26">
        <f t="array" aca="1" ref="BS48" ca="1">SUM(IF(RIGHT(OFFSET('Vacation Tracker'!$Q51:$AD51,0,BP$4))=BS$8,IFERROR(--LEFT(OFFSET('Vacation Tracker'!$Q51:$AD51,0,BP$4),LEN(OFFSET('Vacation Tracker'!$Q51:$AD51,0,BP$4))-1),0)))</f>
        <v>0</v>
      </c>
      <c r="BT48" s="23">
        <f ca="1">SUM(OFFSET('Vacation Tracker'!$Q51:$AD51,0,BT$4))</f>
        <v>0</v>
      </c>
      <c r="BU48" s="26">
        <f t="shared" ref="BU48" ca="1" si="2211">BT48-BV48</f>
        <v>0</v>
      </c>
      <c r="BV48" s="26">
        <f t="array" aca="1" ref="BV48" ca="1">SUM(IF(RIGHT(OFFSET('Vacation Tracker'!$Q51:$AD51,0,BT$4))&lt;&gt;"O",IFERROR(--LEFT(OFFSET('Vacation Tracker'!$Q51:$AD51,0,BT$4),LEN(OFFSET('Vacation Tracker'!$Q51:$AD51,0,BT$4))-1),0)))</f>
        <v>0</v>
      </c>
      <c r="BW48" s="26">
        <f t="array" aca="1" ref="BW48" ca="1">SUM(IF(RIGHT(OFFSET('Vacation Tracker'!$Q51:$AD51,0,BT$4))=BW$8,IFERROR(--LEFT(OFFSET('Vacation Tracker'!$Q51:$AD51,0,BT$4),LEN(OFFSET('Vacation Tracker'!$Q51:$AD51,0,BT$4))-1),0)))</f>
        <v>0</v>
      </c>
      <c r="BX48" s="23">
        <f ca="1">SUM(OFFSET('Vacation Tracker'!$Q51:$AD51,0,BX$4))</f>
        <v>0</v>
      </c>
      <c r="BY48" s="26">
        <f t="shared" ref="BY48" ca="1" si="2212">BX48-BZ48</f>
        <v>0</v>
      </c>
      <c r="BZ48" s="26">
        <f t="array" aca="1" ref="BZ48" ca="1">SUM(IF(RIGHT(OFFSET('Vacation Tracker'!$Q51:$AD51,0,BX$4))&lt;&gt;"O",IFERROR(--LEFT(OFFSET('Vacation Tracker'!$Q51:$AD51,0,BX$4),LEN(OFFSET('Vacation Tracker'!$Q51:$AD51,0,BX$4))-1),0)))</f>
        <v>0</v>
      </c>
      <c r="CA48" s="26">
        <f t="array" aca="1" ref="CA48" ca="1">SUM(IF(RIGHT(OFFSET('Vacation Tracker'!$Q51:$AD51,0,BX$4))=CA$8,IFERROR(--LEFT(OFFSET('Vacation Tracker'!$Q51:$AD51,0,BX$4),LEN(OFFSET('Vacation Tracker'!$Q51:$AD51,0,BX$4))-1),0)))</f>
        <v>0</v>
      </c>
      <c r="CB48" s="23">
        <f ca="1">SUM(OFFSET('Vacation Tracker'!$Q51:$AD51,0,CB$4))</f>
        <v>0</v>
      </c>
      <c r="CC48" s="26">
        <f t="shared" ref="CC48" ca="1" si="2213">CB48-CD48</f>
        <v>0</v>
      </c>
      <c r="CD48" s="26">
        <f t="array" aca="1" ref="CD48" ca="1">SUM(IF(RIGHT(OFFSET('Vacation Tracker'!$Q51:$AD51,0,CB$4))&lt;&gt;"O",IFERROR(--LEFT(OFFSET('Vacation Tracker'!$Q51:$AD51,0,CB$4),LEN(OFFSET('Vacation Tracker'!$Q51:$AD51,0,CB$4))-1),0)))</f>
        <v>0</v>
      </c>
      <c r="CE48" s="26">
        <f t="array" aca="1" ref="CE48" ca="1">SUM(IF(RIGHT(OFFSET('Vacation Tracker'!$Q51:$AD51,0,CB$4))=CE$8,IFERROR(--LEFT(OFFSET('Vacation Tracker'!$Q51:$AD51,0,CB$4),LEN(OFFSET('Vacation Tracker'!$Q51:$AD51,0,CB$4))-1),0)))</f>
        <v>0</v>
      </c>
      <c r="CF48" s="23">
        <f ca="1">SUM(OFFSET('Vacation Tracker'!$Q51:$AD51,0,CF$4))</f>
        <v>0</v>
      </c>
      <c r="CG48" s="26">
        <f t="shared" ref="CG48" ca="1" si="2214">CF48-CH48</f>
        <v>0</v>
      </c>
      <c r="CH48" s="26">
        <f t="array" aca="1" ref="CH48" ca="1">SUM(IF(RIGHT(OFFSET('Vacation Tracker'!$Q51:$AD51,0,CF$4))&lt;&gt;"O",IFERROR(--LEFT(OFFSET('Vacation Tracker'!$Q51:$AD51,0,CF$4),LEN(OFFSET('Vacation Tracker'!$Q51:$AD51,0,CF$4))-1),0)))</f>
        <v>0</v>
      </c>
      <c r="CI48" s="26">
        <f t="array" aca="1" ref="CI48" ca="1">SUM(IF(RIGHT(OFFSET('Vacation Tracker'!$Q51:$AD51,0,CF$4))=CI$8,IFERROR(--LEFT(OFFSET('Vacation Tracker'!$Q51:$AD51,0,CF$4),LEN(OFFSET('Vacation Tracker'!$Q51:$AD51,0,CF$4))-1),0)))</f>
        <v>0</v>
      </c>
      <c r="CJ48" s="23">
        <f ca="1">SUM(OFFSET('Vacation Tracker'!$Q51:$AD51,0,CJ$4))</f>
        <v>0</v>
      </c>
      <c r="CK48" s="26">
        <f t="shared" ref="CK48" ca="1" si="2215">CJ48-CL48</f>
        <v>0</v>
      </c>
      <c r="CL48" s="26">
        <f t="array" aca="1" ref="CL48" ca="1">SUM(IF(RIGHT(OFFSET('Vacation Tracker'!$Q51:$AD51,0,CJ$4))&lt;&gt;"O",IFERROR(--LEFT(OFFSET('Vacation Tracker'!$Q51:$AD51,0,CJ$4),LEN(OFFSET('Vacation Tracker'!$Q51:$AD51,0,CJ$4))-1),0)))</f>
        <v>0</v>
      </c>
      <c r="CM48" s="26">
        <f t="array" aca="1" ref="CM48" ca="1">SUM(IF(RIGHT(OFFSET('Vacation Tracker'!$Q51:$AD51,0,CJ$4))=CM$8,IFERROR(--LEFT(OFFSET('Vacation Tracker'!$Q51:$AD51,0,CJ$4),LEN(OFFSET('Vacation Tracker'!$Q51:$AD51,0,CJ$4))-1),0)))</f>
        <v>0</v>
      </c>
      <c r="CN48" s="23">
        <f ca="1">SUM(OFFSET('Vacation Tracker'!$Q51:$AD51,0,CN$4))</f>
        <v>0</v>
      </c>
      <c r="CO48" s="26">
        <f t="shared" ref="CO48" ca="1" si="2216">CN48-CP48</f>
        <v>0</v>
      </c>
      <c r="CP48" s="26">
        <f t="array" aca="1" ref="CP48" ca="1">SUM(IF(RIGHT(OFFSET('Vacation Tracker'!$Q51:$AD51,0,CN$4))&lt;&gt;"O",IFERROR(--LEFT(OFFSET('Vacation Tracker'!$Q51:$AD51,0,CN$4),LEN(OFFSET('Vacation Tracker'!$Q51:$AD51,0,CN$4))-1),0)))</f>
        <v>0</v>
      </c>
      <c r="CQ48" s="26">
        <f t="array" aca="1" ref="CQ48" ca="1">SUM(IF(RIGHT(OFFSET('Vacation Tracker'!$Q51:$AD51,0,CN$4))=CQ$8,IFERROR(--LEFT(OFFSET('Vacation Tracker'!$Q51:$AD51,0,CN$4),LEN(OFFSET('Vacation Tracker'!$Q51:$AD51,0,CN$4))-1),0)))</f>
        <v>0</v>
      </c>
      <c r="CR48" s="23">
        <f ca="1">SUM(OFFSET('Vacation Tracker'!$Q51:$AD51,0,CR$4))</f>
        <v>0</v>
      </c>
      <c r="CS48" s="26">
        <f t="shared" ref="CS48" ca="1" si="2217">CR48-CT48</f>
        <v>0</v>
      </c>
      <c r="CT48" s="26">
        <f t="array" aca="1" ref="CT48" ca="1">SUM(IF(RIGHT(OFFSET('Vacation Tracker'!$Q51:$AD51,0,CR$4))&lt;&gt;"O",IFERROR(--LEFT(OFFSET('Vacation Tracker'!$Q51:$AD51,0,CR$4),LEN(OFFSET('Vacation Tracker'!$Q51:$AD51,0,CR$4))-1),0)))</f>
        <v>0</v>
      </c>
      <c r="CU48" s="26">
        <f t="array" aca="1" ref="CU48" ca="1">SUM(IF(RIGHT(OFFSET('Vacation Tracker'!$Q51:$AD51,0,CR$4))=CU$8,IFERROR(--LEFT(OFFSET('Vacation Tracker'!$Q51:$AD51,0,CR$4),LEN(OFFSET('Vacation Tracker'!$Q51:$AD51,0,CR$4))-1),0)))</f>
        <v>0</v>
      </c>
      <c r="CV48" s="23">
        <f ca="1">SUM(OFFSET('Vacation Tracker'!$Q51:$AD51,0,CV$4))</f>
        <v>0</v>
      </c>
      <c r="CW48" s="26">
        <f t="shared" ref="CW48" ca="1" si="2218">CV48-CX48</f>
        <v>0</v>
      </c>
      <c r="CX48" s="26">
        <f t="array" aca="1" ref="CX48" ca="1">SUM(IF(RIGHT(OFFSET('Vacation Tracker'!$Q51:$AD51,0,CV$4))&lt;&gt;"O",IFERROR(--LEFT(OFFSET('Vacation Tracker'!$Q51:$AD51,0,CV$4),LEN(OFFSET('Vacation Tracker'!$Q51:$AD51,0,CV$4))-1),0)))</f>
        <v>0</v>
      </c>
      <c r="CY48" s="26">
        <f t="array" aca="1" ref="CY48" ca="1">SUM(IF(RIGHT(OFFSET('Vacation Tracker'!$Q51:$AD51,0,CV$4))=CY$8,IFERROR(--LEFT(OFFSET('Vacation Tracker'!$Q51:$AD51,0,CV$4),LEN(OFFSET('Vacation Tracker'!$Q51:$AD51,0,CV$4))-1),0)))</f>
        <v>0</v>
      </c>
      <c r="CZ48" s="23">
        <f ca="1">SUM(OFFSET('Vacation Tracker'!$Q51:$AD51,0,CZ$4))</f>
        <v>0</v>
      </c>
      <c r="DA48" s="26">
        <f t="shared" ref="DA48" ca="1" si="2219">CZ48-DB48</f>
        <v>0</v>
      </c>
      <c r="DB48" s="26">
        <f t="array" aca="1" ref="DB48" ca="1">SUM(IF(RIGHT(OFFSET('Vacation Tracker'!$Q51:$AD51,0,CZ$4))&lt;&gt;"O",IFERROR(--LEFT(OFFSET('Vacation Tracker'!$Q51:$AD51,0,CZ$4),LEN(OFFSET('Vacation Tracker'!$Q51:$AD51,0,CZ$4))-1),0)))</f>
        <v>0</v>
      </c>
      <c r="DC48" s="26">
        <f t="array" aca="1" ref="DC48" ca="1">SUM(IF(RIGHT(OFFSET('Vacation Tracker'!$Q51:$AD51,0,CZ$4))=DC$8,IFERROR(--LEFT(OFFSET('Vacation Tracker'!$Q51:$AD51,0,CZ$4),LEN(OFFSET('Vacation Tracker'!$Q51:$AD51,0,CZ$4))-1),0)))</f>
        <v>0</v>
      </c>
      <c r="DD48" s="23">
        <f ca="1">SUM(OFFSET('Vacation Tracker'!$Q51:$AD51,0,DD$4))</f>
        <v>0</v>
      </c>
      <c r="DE48" s="26">
        <f t="shared" ref="DE48" ca="1" si="2220">DD48-DF48</f>
        <v>0</v>
      </c>
      <c r="DF48" s="26">
        <f t="array" aca="1" ref="DF48" ca="1">SUM(IF(RIGHT(OFFSET('Vacation Tracker'!$Q51:$AD51,0,DD$4))&lt;&gt;"O",IFERROR(--LEFT(OFFSET('Vacation Tracker'!$Q51:$AD51,0,DD$4),LEN(OFFSET('Vacation Tracker'!$Q51:$AD51,0,DD$4))-1),0)))</f>
        <v>0</v>
      </c>
      <c r="DG48" s="26">
        <f t="array" aca="1" ref="DG48" ca="1">SUM(IF(RIGHT(OFFSET('Vacation Tracker'!$Q51:$AD51,0,DD$4))=DG$8,IFERROR(--LEFT(OFFSET('Vacation Tracker'!$Q51:$AD51,0,DD$4),LEN(OFFSET('Vacation Tracker'!$Q51:$AD51,0,DD$4))-1),0)))</f>
        <v>0</v>
      </c>
      <c r="DH48" s="23">
        <f ca="1">SUM(OFFSET('Vacation Tracker'!$Q51:$AD51,0,DH$4))</f>
        <v>0</v>
      </c>
      <c r="DI48" s="26">
        <f t="shared" ref="DI48" ca="1" si="2221">DH48-DJ48</f>
        <v>0</v>
      </c>
      <c r="DJ48" s="26">
        <f t="array" aca="1" ref="DJ48" ca="1">SUM(IF(RIGHT(OFFSET('Vacation Tracker'!$Q51:$AD51,0,DH$4))&lt;&gt;"O",IFERROR(--LEFT(OFFSET('Vacation Tracker'!$Q51:$AD51,0,DH$4),LEN(OFFSET('Vacation Tracker'!$Q51:$AD51,0,DH$4))-1),0)))</f>
        <v>0</v>
      </c>
      <c r="DK48" s="26">
        <f t="array" aca="1" ref="DK48" ca="1">SUM(IF(RIGHT(OFFSET('Vacation Tracker'!$Q51:$AD51,0,DH$4))=DK$8,IFERROR(--LEFT(OFFSET('Vacation Tracker'!$Q51:$AD51,0,DH$4),LEN(OFFSET('Vacation Tracker'!$Q51:$AD51,0,DH$4))-1),0)))</f>
        <v>0</v>
      </c>
      <c r="DL48" s="23">
        <f ca="1">SUM(OFFSET('Vacation Tracker'!$Q51:$AD51,0,DL$4))</f>
        <v>0</v>
      </c>
      <c r="DM48" s="26">
        <f t="shared" ref="DM48" ca="1" si="2222">DL48-DN48</f>
        <v>0</v>
      </c>
      <c r="DN48" s="26">
        <f t="array" aca="1" ref="DN48" ca="1">SUM(IF(RIGHT(OFFSET('Vacation Tracker'!$Q51:$AD51,0,DL$4))&lt;&gt;"O",IFERROR(--LEFT(OFFSET('Vacation Tracker'!$Q51:$AD51,0,DL$4),LEN(OFFSET('Vacation Tracker'!$Q51:$AD51,0,DL$4))-1),0)))</f>
        <v>0</v>
      </c>
      <c r="DO48" s="26">
        <f t="array" aca="1" ref="DO48" ca="1">SUM(IF(RIGHT(OFFSET('Vacation Tracker'!$Q51:$AD51,0,DL$4))=DO$8,IFERROR(--LEFT(OFFSET('Vacation Tracker'!$Q51:$AD51,0,DL$4),LEN(OFFSET('Vacation Tracker'!$Q51:$AD51,0,DL$4))-1),0)))</f>
        <v>0</v>
      </c>
      <c r="DP48" s="23">
        <f ca="1">SUM(OFFSET('Vacation Tracker'!$Q51:$AD51,0,DP$4))</f>
        <v>0</v>
      </c>
      <c r="DQ48" s="26">
        <f t="shared" ref="DQ48" ca="1" si="2223">DP48-DR48</f>
        <v>0</v>
      </c>
      <c r="DR48" s="26">
        <f t="array" aca="1" ref="DR48" ca="1">SUM(IF(RIGHT(OFFSET('Vacation Tracker'!$Q51:$AD51,0,DP$4))&lt;&gt;"O",IFERROR(--LEFT(OFFSET('Vacation Tracker'!$Q51:$AD51,0,DP$4),LEN(OFFSET('Vacation Tracker'!$Q51:$AD51,0,DP$4))-1),0)))</f>
        <v>0</v>
      </c>
      <c r="DS48" s="26">
        <f t="array" aca="1" ref="DS48" ca="1">SUM(IF(RIGHT(OFFSET('Vacation Tracker'!$Q51:$AD51,0,DP$4))=DS$8,IFERROR(--LEFT(OFFSET('Vacation Tracker'!$Q51:$AD51,0,DP$4),LEN(OFFSET('Vacation Tracker'!$Q51:$AD51,0,DP$4))-1),0)))</f>
        <v>0</v>
      </c>
      <c r="DT48" s="23">
        <f ca="1">SUM(OFFSET('Vacation Tracker'!$Q51:$AD51,0,DT$4))</f>
        <v>0</v>
      </c>
      <c r="DU48" s="26">
        <f t="shared" ref="DU48" ca="1" si="2224">DT48-DV48</f>
        <v>0</v>
      </c>
      <c r="DV48" s="26">
        <f t="array" aca="1" ref="DV48" ca="1">SUM(IF(RIGHT(OFFSET('Vacation Tracker'!$Q51:$AD51,0,DT$4))&lt;&gt;"O",IFERROR(--LEFT(OFFSET('Vacation Tracker'!$Q51:$AD51,0,DT$4),LEN(OFFSET('Vacation Tracker'!$Q51:$AD51,0,DT$4))-1),0)))</f>
        <v>0</v>
      </c>
      <c r="DW48" s="26">
        <f t="array" aca="1" ref="DW48" ca="1">SUM(IF(RIGHT(OFFSET('Vacation Tracker'!$Q51:$AD51,0,DT$4))=DW$8,IFERROR(--LEFT(OFFSET('Vacation Tracker'!$Q51:$AD51,0,DT$4),LEN(OFFSET('Vacation Tracker'!$Q51:$AD51,0,DT$4))-1),0)))</f>
        <v>0</v>
      </c>
      <c r="DX48" s="23">
        <f ca="1">SUM(OFFSET('Vacation Tracker'!$Q51:$AD51,0,DX$4))</f>
        <v>0</v>
      </c>
      <c r="DY48" s="26">
        <f t="shared" ref="DY48" ca="1" si="2225">DX48-DZ48</f>
        <v>0</v>
      </c>
      <c r="DZ48" s="26">
        <f t="array" aca="1" ref="DZ48" ca="1">SUM(IF(RIGHT(OFFSET('Vacation Tracker'!$Q51:$AD51,0,DX$4))&lt;&gt;"O",IFERROR(--LEFT(OFFSET('Vacation Tracker'!$Q51:$AD51,0,DX$4),LEN(OFFSET('Vacation Tracker'!$Q51:$AD51,0,DX$4))-1),0)))</f>
        <v>0</v>
      </c>
      <c r="EA48" s="26">
        <f t="array" aca="1" ref="EA48" ca="1">SUM(IF(RIGHT(OFFSET('Vacation Tracker'!$Q51:$AD51,0,DX$4))=EA$8,IFERROR(--LEFT(OFFSET('Vacation Tracker'!$Q51:$AD51,0,DX$4),LEN(OFFSET('Vacation Tracker'!$Q51:$AD51,0,DX$4))-1),0)))</f>
        <v>0</v>
      </c>
      <c r="EB48" s="23">
        <f ca="1">SUM(OFFSET('Vacation Tracker'!$Q51:$AD51,0,EB$4))</f>
        <v>0</v>
      </c>
      <c r="EC48" s="26">
        <f t="shared" ref="EC48" ca="1" si="2226">EB48-ED48</f>
        <v>0</v>
      </c>
      <c r="ED48" s="26">
        <f t="array" aca="1" ref="ED48" ca="1">SUM(IF(RIGHT(OFFSET('Vacation Tracker'!$Q51:$AD51,0,EB$4))&lt;&gt;"O",IFERROR(--LEFT(OFFSET('Vacation Tracker'!$Q51:$AD51,0,EB$4),LEN(OFFSET('Vacation Tracker'!$Q51:$AD51,0,EB$4))-1),0)))</f>
        <v>0</v>
      </c>
      <c r="EE48" s="26">
        <f t="array" aca="1" ref="EE48" ca="1">SUM(IF(RIGHT(OFFSET('Vacation Tracker'!$Q51:$AD51,0,EB$4))=EE$8,IFERROR(--LEFT(OFFSET('Vacation Tracker'!$Q51:$AD51,0,EB$4),LEN(OFFSET('Vacation Tracker'!$Q51:$AD51,0,EB$4))-1),0)))</f>
        <v>0</v>
      </c>
      <c r="EF48" s="23">
        <f ca="1">SUM(OFFSET('Vacation Tracker'!$Q51:$AD51,0,EF$4))</f>
        <v>0</v>
      </c>
      <c r="EG48" s="26">
        <f t="shared" ref="EG48" ca="1" si="2227">EF48-EH48</f>
        <v>0</v>
      </c>
      <c r="EH48" s="26">
        <f t="array" aca="1" ref="EH48" ca="1">SUM(IF(RIGHT(OFFSET('Vacation Tracker'!$Q51:$AD51,0,EF$4))&lt;&gt;"O",IFERROR(--LEFT(OFFSET('Vacation Tracker'!$Q51:$AD51,0,EF$4),LEN(OFFSET('Vacation Tracker'!$Q51:$AD51,0,EF$4))-1),0)))</f>
        <v>0</v>
      </c>
      <c r="EI48" s="26">
        <f t="array" aca="1" ref="EI48" ca="1">SUM(IF(RIGHT(OFFSET('Vacation Tracker'!$Q51:$AD51,0,EF$4))=EI$8,IFERROR(--LEFT(OFFSET('Vacation Tracker'!$Q51:$AD51,0,EF$4),LEN(OFFSET('Vacation Tracker'!$Q51:$AD51,0,EF$4))-1),0)))</f>
        <v>0</v>
      </c>
      <c r="EJ48" s="23">
        <f ca="1">SUM(OFFSET('Vacation Tracker'!$Q51:$AD51,0,EJ$4))</f>
        <v>0</v>
      </c>
      <c r="EK48" s="26">
        <f t="shared" ref="EK48" ca="1" si="2228">EJ48-EL48</f>
        <v>0</v>
      </c>
      <c r="EL48" s="26">
        <f t="array" aca="1" ref="EL48" ca="1">SUM(IF(RIGHT(OFFSET('Vacation Tracker'!$Q51:$AD51,0,EJ$4))&lt;&gt;"O",IFERROR(--LEFT(OFFSET('Vacation Tracker'!$Q51:$AD51,0,EJ$4),LEN(OFFSET('Vacation Tracker'!$Q51:$AD51,0,EJ$4))-1),0)))</f>
        <v>0</v>
      </c>
      <c r="EM48" s="26">
        <f t="array" aca="1" ref="EM48" ca="1">SUM(IF(RIGHT(OFFSET('Vacation Tracker'!$Q51:$AD51,0,EJ$4))=EM$8,IFERROR(--LEFT(OFFSET('Vacation Tracker'!$Q51:$AD51,0,EJ$4),LEN(OFFSET('Vacation Tracker'!$Q51:$AD51,0,EJ$4))-1),0)))</f>
        <v>0</v>
      </c>
      <c r="EN48" s="23">
        <f ca="1">SUM(OFFSET('Vacation Tracker'!$Q51:$AD51,0,EN$4))</f>
        <v>0</v>
      </c>
      <c r="EO48" s="26">
        <f t="shared" ref="EO48" ca="1" si="2229">EN48-EP48</f>
        <v>0</v>
      </c>
      <c r="EP48" s="26">
        <f t="array" aca="1" ref="EP48" ca="1">SUM(IF(RIGHT(OFFSET('Vacation Tracker'!$Q51:$AD51,0,EN$4))&lt;&gt;"O",IFERROR(--LEFT(OFFSET('Vacation Tracker'!$Q51:$AD51,0,EN$4),LEN(OFFSET('Vacation Tracker'!$Q51:$AD51,0,EN$4))-1),0)))</f>
        <v>0</v>
      </c>
      <c r="EQ48" s="26">
        <f t="array" aca="1" ref="EQ48" ca="1">SUM(IF(RIGHT(OFFSET('Vacation Tracker'!$Q51:$AD51,0,EN$4))=EQ$8,IFERROR(--LEFT(OFFSET('Vacation Tracker'!$Q51:$AD51,0,EN$4),LEN(OFFSET('Vacation Tracker'!$Q51:$AD51,0,EN$4))-1),0)))</f>
        <v>0</v>
      </c>
      <c r="ER48" s="23">
        <f ca="1">SUM(OFFSET('Vacation Tracker'!$Q51:$AD51,0,ER$4))</f>
        <v>0</v>
      </c>
      <c r="ES48" s="26">
        <f t="shared" ref="ES48" ca="1" si="2230">ER48-ET48</f>
        <v>0</v>
      </c>
      <c r="ET48" s="26">
        <f t="array" aca="1" ref="ET48" ca="1">SUM(IF(RIGHT(OFFSET('Vacation Tracker'!$Q51:$AD51,0,ER$4))&lt;&gt;"O",IFERROR(--LEFT(OFFSET('Vacation Tracker'!$Q51:$AD51,0,ER$4),LEN(OFFSET('Vacation Tracker'!$Q51:$AD51,0,ER$4))-1),0)))</f>
        <v>0</v>
      </c>
      <c r="EU48" s="26">
        <f t="array" aca="1" ref="EU48" ca="1">SUM(IF(RIGHT(OFFSET('Vacation Tracker'!$Q51:$AD51,0,ER$4))=EU$8,IFERROR(--LEFT(OFFSET('Vacation Tracker'!$Q51:$AD51,0,ER$4),LEN(OFFSET('Vacation Tracker'!$Q51:$AD51,0,ER$4))-1),0)))</f>
        <v>0</v>
      </c>
      <c r="EV48" s="23">
        <f ca="1">SUM(OFFSET('Vacation Tracker'!$Q51:$AD51,0,EV$4))</f>
        <v>0</v>
      </c>
      <c r="EW48" s="26">
        <f t="shared" ref="EW48" ca="1" si="2231">EV48-EX48</f>
        <v>0</v>
      </c>
      <c r="EX48" s="26">
        <f t="array" aca="1" ref="EX48" ca="1">SUM(IF(RIGHT(OFFSET('Vacation Tracker'!$Q51:$AD51,0,EV$4))&lt;&gt;"O",IFERROR(--LEFT(OFFSET('Vacation Tracker'!$Q51:$AD51,0,EV$4),LEN(OFFSET('Vacation Tracker'!$Q51:$AD51,0,EV$4))-1),0)))</f>
        <v>0</v>
      </c>
      <c r="EY48" s="26">
        <f t="array" aca="1" ref="EY48" ca="1">SUM(IF(RIGHT(OFFSET('Vacation Tracker'!$Q51:$AD51,0,EV$4))=EY$8,IFERROR(--LEFT(OFFSET('Vacation Tracker'!$Q51:$AD51,0,EV$4),LEN(OFFSET('Vacation Tracker'!$Q51:$AD51,0,EV$4))-1),0)))</f>
        <v>0</v>
      </c>
      <c r="EZ48" s="23">
        <f ca="1">SUM(OFFSET('Vacation Tracker'!$Q51:$AD51,0,EZ$4))</f>
        <v>0</v>
      </c>
      <c r="FA48" s="26">
        <f t="shared" ref="FA48" ca="1" si="2232">EZ48-FB48</f>
        <v>0</v>
      </c>
      <c r="FB48" s="26">
        <f t="array" aca="1" ref="FB48" ca="1">SUM(IF(RIGHT(OFFSET('Vacation Tracker'!$Q51:$AD51,0,EZ$4))&lt;&gt;"O",IFERROR(--LEFT(OFFSET('Vacation Tracker'!$Q51:$AD51,0,EZ$4),LEN(OFFSET('Vacation Tracker'!$Q51:$AD51,0,EZ$4))-1),0)))</f>
        <v>0</v>
      </c>
      <c r="FC48" s="26">
        <f t="array" aca="1" ref="FC48" ca="1">SUM(IF(RIGHT(OFFSET('Vacation Tracker'!$Q51:$AD51,0,EZ$4))=FC$8,IFERROR(--LEFT(OFFSET('Vacation Tracker'!$Q51:$AD51,0,EZ$4),LEN(OFFSET('Vacation Tracker'!$Q51:$AD51,0,EZ$4))-1),0)))</f>
        <v>0</v>
      </c>
      <c r="FD48" s="23">
        <f ca="1">SUM(OFFSET('Vacation Tracker'!$Q51:$AD51,0,FD$4))</f>
        <v>0</v>
      </c>
      <c r="FE48" s="26">
        <f t="shared" ref="FE48" ca="1" si="2233">FD48-FF48</f>
        <v>0</v>
      </c>
      <c r="FF48" s="26">
        <f t="array" aca="1" ref="FF48" ca="1">SUM(IF(RIGHT(OFFSET('Vacation Tracker'!$Q51:$AD51,0,FD$4))&lt;&gt;"O",IFERROR(--LEFT(OFFSET('Vacation Tracker'!$Q51:$AD51,0,FD$4),LEN(OFFSET('Vacation Tracker'!$Q51:$AD51,0,FD$4))-1),0)))</f>
        <v>0</v>
      </c>
      <c r="FG48" s="26">
        <f t="array" aca="1" ref="FG48" ca="1">SUM(IF(RIGHT(OFFSET('Vacation Tracker'!$Q51:$AD51,0,FD$4))=FG$8,IFERROR(--LEFT(OFFSET('Vacation Tracker'!$Q51:$AD51,0,FD$4),LEN(OFFSET('Vacation Tracker'!$Q51:$AD51,0,FD$4))-1),0)))</f>
        <v>0</v>
      </c>
      <c r="FH48" s="23">
        <f ca="1">SUM(OFFSET('Vacation Tracker'!$Q51:$AD51,0,FH$4))</f>
        <v>0</v>
      </c>
      <c r="FI48" s="26">
        <f t="shared" ref="FI48" ca="1" si="2234">FH48-FJ48</f>
        <v>0</v>
      </c>
      <c r="FJ48" s="26">
        <f t="array" aca="1" ref="FJ48" ca="1">SUM(IF(RIGHT(OFFSET('Vacation Tracker'!$Q51:$AD51,0,FH$4))&lt;&gt;"O",IFERROR(--LEFT(OFFSET('Vacation Tracker'!$Q51:$AD51,0,FH$4),LEN(OFFSET('Vacation Tracker'!$Q51:$AD51,0,FH$4))-1),0)))</f>
        <v>0</v>
      </c>
      <c r="FK48" s="26">
        <f t="array" aca="1" ref="FK48" ca="1">SUM(IF(RIGHT(OFFSET('Vacation Tracker'!$Q51:$AD51,0,FH$4))=FK$8,IFERROR(--LEFT(OFFSET('Vacation Tracker'!$Q51:$AD51,0,FH$4),LEN(OFFSET('Vacation Tracker'!$Q51:$AD51,0,FH$4))-1),0)))</f>
        <v>0</v>
      </c>
      <c r="FL48" s="23">
        <f ca="1">SUM(OFFSET('Vacation Tracker'!$Q51:$AD51,0,FL$4))</f>
        <v>0</v>
      </c>
      <c r="FM48" s="26">
        <f t="shared" ref="FM48" ca="1" si="2235">FL48-FN48</f>
        <v>0</v>
      </c>
      <c r="FN48" s="26">
        <f t="array" aca="1" ref="FN48" ca="1">SUM(IF(RIGHT(OFFSET('Vacation Tracker'!$Q51:$AD51,0,FL$4))&lt;&gt;"O",IFERROR(--LEFT(OFFSET('Vacation Tracker'!$Q51:$AD51,0,FL$4),LEN(OFFSET('Vacation Tracker'!$Q51:$AD51,0,FL$4))-1),0)))</f>
        <v>0</v>
      </c>
      <c r="FO48" s="26">
        <f t="array" aca="1" ref="FO48" ca="1">SUM(IF(RIGHT(OFFSET('Vacation Tracker'!$Q51:$AD51,0,FL$4))=FO$8,IFERROR(--LEFT(OFFSET('Vacation Tracker'!$Q51:$AD51,0,FL$4),LEN(OFFSET('Vacation Tracker'!$Q51:$AD51,0,FL$4))-1),0)))</f>
        <v>0</v>
      </c>
      <c r="FP48" s="23">
        <f ca="1">SUM(OFFSET('Vacation Tracker'!$Q51:$AD51,0,FP$4))</f>
        <v>0</v>
      </c>
      <c r="FQ48" s="26">
        <f t="shared" ref="FQ48" ca="1" si="2236">FP48-FR48</f>
        <v>0</v>
      </c>
      <c r="FR48" s="26">
        <f t="array" aca="1" ref="FR48" ca="1">SUM(IF(RIGHT(OFFSET('Vacation Tracker'!$Q51:$AD51,0,FP$4))&lt;&gt;"O",IFERROR(--LEFT(OFFSET('Vacation Tracker'!$Q51:$AD51,0,FP$4),LEN(OFFSET('Vacation Tracker'!$Q51:$AD51,0,FP$4))-1),0)))</f>
        <v>0</v>
      </c>
      <c r="FS48" s="26">
        <f t="array" aca="1" ref="FS48" ca="1">SUM(IF(RIGHT(OFFSET('Vacation Tracker'!$Q51:$AD51,0,FP$4))=FS$8,IFERROR(--LEFT(OFFSET('Vacation Tracker'!$Q51:$AD51,0,FP$4),LEN(OFFSET('Vacation Tracker'!$Q51:$AD51,0,FP$4))-1),0)))</f>
        <v>0</v>
      </c>
      <c r="FT48" s="23">
        <f ca="1">SUM(OFFSET('Vacation Tracker'!$Q51:$AD51,0,FT$4))</f>
        <v>0</v>
      </c>
      <c r="FU48" s="26">
        <f t="shared" ref="FU48" ca="1" si="2237">FT48-FV48</f>
        <v>0</v>
      </c>
      <c r="FV48" s="26">
        <f t="array" aca="1" ref="FV48" ca="1">SUM(IF(RIGHT(OFFSET('Vacation Tracker'!$Q51:$AD51,0,FT$4))&lt;&gt;"O",IFERROR(--LEFT(OFFSET('Vacation Tracker'!$Q51:$AD51,0,FT$4),LEN(OFFSET('Vacation Tracker'!$Q51:$AD51,0,FT$4))-1),0)))</f>
        <v>0</v>
      </c>
      <c r="FW48" s="26">
        <f t="array" aca="1" ref="FW48" ca="1">SUM(IF(RIGHT(OFFSET('Vacation Tracker'!$Q51:$AD51,0,FT$4))=FW$8,IFERROR(--LEFT(OFFSET('Vacation Tracker'!$Q51:$AD51,0,FT$4),LEN(OFFSET('Vacation Tracker'!$Q51:$AD51,0,FT$4))-1),0)))</f>
        <v>0</v>
      </c>
      <c r="FX48" s="23">
        <f ca="1">SUM(OFFSET('Vacation Tracker'!$Q51:$AD51,0,FX$4))</f>
        <v>0</v>
      </c>
      <c r="FY48" s="26">
        <f t="shared" ref="FY48" ca="1" si="2238">FX48-FZ48</f>
        <v>0</v>
      </c>
      <c r="FZ48" s="26">
        <f t="array" aca="1" ref="FZ48" ca="1">SUM(IF(RIGHT(OFFSET('Vacation Tracker'!$Q51:$AD51,0,FX$4))&lt;&gt;"O",IFERROR(--LEFT(OFFSET('Vacation Tracker'!$Q51:$AD51,0,FX$4),LEN(OFFSET('Vacation Tracker'!$Q51:$AD51,0,FX$4))-1),0)))</f>
        <v>0</v>
      </c>
      <c r="GA48" s="26">
        <f t="array" aca="1" ref="GA48" ca="1">SUM(IF(RIGHT(OFFSET('Vacation Tracker'!$Q51:$AD51,0,FX$4))=GA$8,IFERROR(--LEFT(OFFSET('Vacation Tracker'!$Q51:$AD51,0,FX$4),LEN(OFFSET('Vacation Tracker'!$Q51:$AD51,0,FX$4))-1),0)))</f>
        <v>0</v>
      </c>
      <c r="GB48" s="23">
        <f ca="1">SUM(OFFSET('Vacation Tracker'!$Q51:$AD51,0,GB$4))</f>
        <v>0</v>
      </c>
      <c r="GC48" s="26">
        <f t="shared" ref="GC48" ca="1" si="2239">GB48-GD48</f>
        <v>0</v>
      </c>
      <c r="GD48" s="26">
        <f t="array" aca="1" ref="GD48" ca="1">SUM(IF(RIGHT(OFFSET('Vacation Tracker'!$Q51:$AD51,0,GB$4))&lt;&gt;"O",IFERROR(--LEFT(OFFSET('Vacation Tracker'!$Q51:$AD51,0,GB$4),LEN(OFFSET('Vacation Tracker'!$Q51:$AD51,0,GB$4))-1),0)))</f>
        <v>0</v>
      </c>
      <c r="GE48" s="26">
        <f t="array" aca="1" ref="GE48" ca="1">SUM(IF(RIGHT(OFFSET('Vacation Tracker'!$Q51:$AD51,0,GB$4))=GE$8,IFERROR(--LEFT(OFFSET('Vacation Tracker'!$Q51:$AD51,0,GB$4),LEN(OFFSET('Vacation Tracker'!$Q51:$AD51,0,GB$4))-1),0)))</f>
        <v>0</v>
      </c>
      <c r="GF48" s="23">
        <f ca="1">SUM(OFFSET('Vacation Tracker'!$Q51:$AD51,0,GF$4))</f>
        <v>0</v>
      </c>
      <c r="GG48" s="26">
        <f t="shared" ref="GG48" ca="1" si="2240">GF48-GH48</f>
        <v>0</v>
      </c>
      <c r="GH48" s="26">
        <f t="array" aca="1" ref="GH48" ca="1">SUM(IF(RIGHT(OFFSET('Vacation Tracker'!$Q51:$AD51,0,GF$4))&lt;&gt;"O",IFERROR(--LEFT(OFFSET('Vacation Tracker'!$Q51:$AD51,0,GF$4),LEN(OFFSET('Vacation Tracker'!$Q51:$AD51,0,GF$4))-1),0)))</f>
        <v>0</v>
      </c>
      <c r="GI48" s="26">
        <f t="array" aca="1" ref="GI48" ca="1">SUM(IF(RIGHT(OFFSET('Vacation Tracker'!$Q51:$AD51,0,GF$4))=GI$8,IFERROR(--LEFT(OFFSET('Vacation Tracker'!$Q51:$AD51,0,GF$4),LEN(OFFSET('Vacation Tracker'!$Q51:$AD51,0,GF$4))-1),0)))</f>
        <v>0</v>
      </c>
      <c r="GJ48" s="23">
        <f ca="1">SUM(OFFSET('Vacation Tracker'!$Q51:$AD51,0,GJ$4))</f>
        <v>0</v>
      </c>
      <c r="GK48" s="26">
        <f t="shared" ref="GK48" ca="1" si="2241">GJ48-GL48</f>
        <v>0</v>
      </c>
      <c r="GL48" s="26">
        <f t="array" aca="1" ref="GL48" ca="1">SUM(IF(RIGHT(OFFSET('Vacation Tracker'!$Q51:$AD51,0,GJ$4))&lt;&gt;"O",IFERROR(--LEFT(OFFSET('Vacation Tracker'!$Q51:$AD51,0,GJ$4),LEN(OFFSET('Vacation Tracker'!$Q51:$AD51,0,GJ$4))-1),0)))</f>
        <v>0</v>
      </c>
      <c r="GM48" s="26">
        <f t="array" aca="1" ref="GM48" ca="1">SUM(IF(RIGHT(OFFSET('Vacation Tracker'!$Q51:$AD51,0,GJ$4))=GM$8,IFERROR(--LEFT(OFFSET('Vacation Tracker'!$Q51:$AD51,0,GJ$4),LEN(OFFSET('Vacation Tracker'!$Q51:$AD51,0,GJ$4))-1),0)))</f>
        <v>0</v>
      </c>
      <c r="GN48" s="23">
        <f ca="1">SUM(OFFSET('Vacation Tracker'!$Q51:$AD51,0,GN$4))</f>
        <v>0</v>
      </c>
      <c r="GO48" s="26">
        <f t="shared" ref="GO48" ca="1" si="2242">GN48-GP48</f>
        <v>0</v>
      </c>
      <c r="GP48" s="26">
        <f t="array" aca="1" ref="GP48" ca="1">SUM(IF(RIGHT(OFFSET('Vacation Tracker'!$Q51:$AD51,0,GN$4))&lt;&gt;"O",IFERROR(--LEFT(OFFSET('Vacation Tracker'!$Q51:$AD51,0,GN$4),LEN(OFFSET('Vacation Tracker'!$Q51:$AD51,0,GN$4))-1),0)))</f>
        <v>0</v>
      </c>
      <c r="GQ48" s="26">
        <f t="array" aca="1" ref="GQ48" ca="1">SUM(IF(RIGHT(OFFSET('Vacation Tracker'!$Q51:$AD51,0,GN$4))=GQ$8,IFERROR(--LEFT(OFFSET('Vacation Tracker'!$Q51:$AD51,0,GN$4),LEN(OFFSET('Vacation Tracker'!$Q51:$AD51,0,GN$4))-1),0)))</f>
        <v>0</v>
      </c>
      <c r="GR48" s="23">
        <f ca="1">SUM(OFFSET('Vacation Tracker'!$Q51:$AD51,0,GR$4))</f>
        <v>0</v>
      </c>
      <c r="GS48" s="26">
        <f t="shared" ref="GS48" ca="1" si="2243">GR48-GT48</f>
        <v>0</v>
      </c>
      <c r="GT48" s="26">
        <f t="array" aca="1" ref="GT48" ca="1">SUM(IF(RIGHT(OFFSET('Vacation Tracker'!$Q51:$AD51,0,GR$4))&lt;&gt;"O",IFERROR(--LEFT(OFFSET('Vacation Tracker'!$Q51:$AD51,0,GR$4),LEN(OFFSET('Vacation Tracker'!$Q51:$AD51,0,GR$4))-1),0)))</f>
        <v>0</v>
      </c>
      <c r="GU48" s="26">
        <f t="array" aca="1" ref="GU48" ca="1">SUM(IF(RIGHT(OFFSET('Vacation Tracker'!$Q51:$AD51,0,GR$4))=GU$8,IFERROR(--LEFT(OFFSET('Vacation Tracker'!$Q51:$AD51,0,GR$4),LEN(OFFSET('Vacation Tracker'!$Q51:$AD51,0,GR$4))-1),0)))</f>
        <v>0</v>
      </c>
      <c r="GV48" s="23">
        <f ca="1">SUM(OFFSET('Vacation Tracker'!$Q51:$AD51,0,GV$4))</f>
        <v>0</v>
      </c>
      <c r="GW48" s="26">
        <f t="shared" ref="GW48" ca="1" si="2244">GV48-GX48</f>
        <v>0</v>
      </c>
      <c r="GX48" s="26">
        <f t="array" aca="1" ref="GX48" ca="1">SUM(IF(RIGHT(OFFSET('Vacation Tracker'!$Q51:$AD51,0,GV$4))&lt;&gt;"O",IFERROR(--LEFT(OFFSET('Vacation Tracker'!$Q51:$AD51,0,GV$4),LEN(OFFSET('Vacation Tracker'!$Q51:$AD51,0,GV$4))-1),0)))</f>
        <v>0</v>
      </c>
      <c r="GY48" s="26">
        <f t="array" aca="1" ref="GY48" ca="1">SUM(IF(RIGHT(OFFSET('Vacation Tracker'!$Q51:$AD51,0,GV$4))=GY$8,IFERROR(--LEFT(OFFSET('Vacation Tracker'!$Q51:$AD51,0,GV$4),LEN(OFFSET('Vacation Tracker'!$Q51:$AD51,0,GV$4))-1),0)))</f>
        <v>0</v>
      </c>
      <c r="GZ48" s="23">
        <f ca="1">SUM(OFFSET('Vacation Tracker'!$Q51:$AD51,0,GZ$4))</f>
        <v>0</v>
      </c>
      <c r="HA48" s="26">
        <f t="shared" ref="HA48" ca="1" si="2245">GZ48-HB48</f>
        <v>0</v>
      </c>
      <c r="HB48" s="26">
        <f t="array" aca="1" ref="HB48" ca="1">SUM(IF(RIGHT(OFFSET('Vacation Tracker'!$Q51:$AD51,0,GZ$4))&lt;&gt;"O",IFERROR(--LEFT(OFFSET('Vacation Tracker'!$Q51:$AD51,0,GZ$4),LEN(OFFSET('Vacation Tracker'!$Q51:$AD51,0,GZ$4))-1),0)))</f>
        <v>0</v>
      </c>
      <c r="HC48" s="26">
        <f t="array" aca="1" ref="HC48" ca="1">SUM(IF(RIGHT(OFFSET('Vacation Tracker'!$Q51:$AD51,0,GZ$4))=HC$8,IFERROR(--LEFT(OFFSET('Vacation Tracker'!$Q51:$AD51,0,GZ$4),LEN(OFFSET('Vacation Tracker'!$Q51:$AD51,0,GZ$4))-1),0)))</f>
        <v>0</v>
      </c>
      <c r="HD48" s="23">
        <f ca="1">SUM(OFFSET('Vacation Tracker'!$Q51:$AD51,0,HD$4))</f>
        <v>0</v>
      </c>
      <c r="HE48" s="26">
        <f t="shared" ref="HE48" ca="1" si="2246">HD48-HF48</f>
        <v>0</v>
      </c>
      <c r="HF48" s="26">
        <f t="array" aca="1" ref="HF48" ca="1">SUM(IF(RIGHT(OFFSET('Vacation Tracker'!$Q51:$AD51,0,HD$4))&lt;&gt;"O",IFERROR(--LEFT(OFFSET('Vacation Tracker'!$Q51:$AD51,0,HD$4),LEN(OFFSET('Vacation Tracker'!$Q51:$AD51,0,HD$4))-1),0)))</f>
        <v>0</v>
      </c>
      <c r="HG48" s="26">
        <f t="array" aca="1" ref="HG48" ca="1">SUM(IF(RIGHT(OFFSET('Vacation Tracker'!$Q51:$AD51,0,HD$4))=HG$8,IFERROR(--LEFT(OFFSET('Vacation Tracker'!$Q51:$AD51,0,HD$4),LEN(OFFSET('Vacation Tracker'!$Q51:$AD51,0,HD$4))-1),0)))</f>
        <v>0</v>
      </c>
      <c r="HH48" s="23">
        <f ca="1">SUM(OFFSET('Vacation Tracker'!$Q51:$AD51,0,HH$4))</f>
        <v>0</v>
      </c>
      <c r="HI48" s="26">
        <f t="shared" ref="HI48" ca="1" si="2247">HH48-HJ48</f>
        <v>0</v>
      </c>
      <c r="HJ48" s="26">
        <f t="array" aca="1" ref="HJ48" ca="1">SUM(IF(RIGHT(OFFSET('Vacation Tracker'!$Q51:$AD51,0,HH$4))&lt;&gt;"O",IFERROR(--LEFT(OFFSET('Vacation Tracker'!$Q51:$AD51,0,HH$4),LEN(OFFSET('Vacation Tracker'!$Q51:$AD51,0,HH$4))-1),0)))</f>
        <v>0</v>
      </c>
      <c r="HK48" s="26">
        <f t="array" aca="1" ref="HK48" ca="1">SUM(IF(RIGHT(OFFSET('Vacation Tracker'!$Q51:$AD51,0,HH$4))=HK$8,IFERROR(--LEFT(OFFSET('Vacation Tracker'!$Q51:$AD51,0,HH$4),LEN(OFFSET('Vacation Tracker'!$Q51:$AD51,0,HH$4))-1),0)))</f>
        <v>0</v>
      </c>
      <c r="HL48" s="23">
        <f ca="1">SUM(OFFSET('Vacation Tracker'!$Q51:$AD51,0,HL$4))</f>
        <v>0</v>
      </c>
      <c r="HM48" s="26">
        <f t="shared" ref="HM48" ca="1" si="2248">HL48-HN48</f>
        <v>0</v>
      </c>
      <c r="HN48" s="26">
        <f t="array" aca="1" ref="HN48" ca="1">SUM(IF(RIGHT(OFFSET('Vacation Tracker'!$Q51:$AD51,0,HL$4))&lt;&gt;"O",IFERROR(--LEFT(OFFSET('Vacation Tracker'!$Q51:$AD51,0,HL$4),LEN(OFFSET('Vacation Tracker'!$Q51:$AD51,0,HL$4))-1),0)))</f>
        <v>0</v>
      </c>
      <c r="HO48" s="26">
        <f t="array" aca="1" ref="HO48" ca="1">SUM(IF(RIGHT(OFFSET('Vacation Tracker'!$Q51:$AD51,0,HL$4))=HO$8,IFERROR(--LEFT(OFFSET('Vacation Tracker'!$Q51:$AD51,0,HL$4),LEN(OFFSET('Vacation Tracker'!$Q51:$AD51,0,HL$4))-1),0)))</f>
        <v>0</v>
      </c>
      <c r="HP48" s="23">
        <f ca="1">SUM(OFFSET('Vacation Tracker'!$Q51:$AD51,0,HP$4))</f>
        <v>0</v>
      </c>
      <c r="HQ48" s="26">
        <f t="shared" ref="HQ48" ca="1" si="2249">HP48-HR48</f>
        <v>0</v>
      </c>
      <c r="HR48" s="26">
        <f t="array" aca="1" ref="HR48" ca="1">SUM(IF(RIGHT(OFFSET('Vacation Tracker'!$Q51:$AD51,0,HP$4))&lt;&gt;"O",IFERROR(--LEFT(OFFSET('Vacation Tracker'!$Q51:$AD51,0,HP$4),LEN(OFFSET('Vacation Tracker'!$Q51:$AD51,0,HP$4))-1),0)))</f>
        <v>0</v>
      </c>
      <c r="HS48" s="23">
        <f t="array" aca="1" ref="HS48" ca="1">SUM(IF(RIGHT(OFFSET('Vacation Tracker'!$Q51:$AD51,0,HP$4))=HS$8,IFERROR(--LEFT(OFFSET('Vacation Tracker'!$Q51:$AD51,0,HP$4),LEN(OFFSET('Vacation Tracker'!$Q51:$AD51,0,HP$4))-1),0)))</f>
        <v>0</v>
      </c>
    </row>
    <row r="49" spans="2:227" ht="15" customHeight="1" x14ac:dyDescent="0.2">
      <c r="B49" s="23">
        <f>IF('Vacation Tracker'!B52&lt;&gt;"",'Vacation Tracker'!B52,"")</f>
        <v>41</v>
      </c>
      <c r="C49" s="24" t="str">
        <f>IF('Vacation Tracker'!C52&lt;&gt;"",'Vacation Tracker'!C52,"")</f>
        <v/>
      </c>
      <c r="D49" s="25" t="str">
        <f>IF('Vacation Tracker'!D52&lt;&gt;"",'Vacation Tracker'!D52,"")</f>
        <v/>
      </c>
      <c r="E49" s="25" t="str">
        <f>IF('Vacation Tracker'!E52&lt;&gt;"",'Vacation Tracker'!E52,"")</f>
        <v/>
      </c>
      <c r="F49" s="24" t="str">
        <f>IF('Vacation Tracker'!F52&lt;&gt;"",'Vacation Tracker'!F52,"")</f>
        <v/>
      </c>
      <c r="G49" s="24" t="str">
        <f>IF('Vacation Tracker'!G52&lt;&gt;"",'Vacation Tracker'!G52,"")</f>
        <v/>
      </c>
      <c r="H49" s="23" t="str">
        <f t="shared" si="1280"/>
        <v/>
      </c>
      <c r="I49" s="23" t="str">
        <f t="shared" si="1280"/>
        <v/>
      </c>
      <c r="J49" s="23" t="str">
        <f t="shared" si="1280"/>
        <v/>
      </c>
      <c r="K49" s="23" t="str">
        <f t="shared" si="259"/>
        <v/>
      </c>
      <c r="L49" s="23">
        <f ca="1">SUM(OFFSET('Vacation Tracker'!$Q52:$AD52,0,L$4))</f>
        <v>0</v>
      </c>
      <c r="M49" s="26">
        <f t="shared" ca="1" si="204"/>
        <v>0</v>
      </c>
      <c r="N49" s="26">
        <f t="array" aca="1" ref="N49" ca="1">SUM(IF(RIGHT(OFFSET('Vacation Tracker'!$Q52:$AD52,0,L$4))&lt;&gt;"O",IFERROR(--LEFT(OFFSET('Vacation Tracker'!$Q52:$AD52,0,L$4),LEN(OFFSET('Vacation Tracker'!$Q52:$AD52,0,L$4))-1),0)))</f>
        <v>0</v>
      </c>
      <c r="O49" s="26">
        <f t="array" aca="1" ref="O49" ca="1">SUM(IF(RIGHT(OFFSET('Vacation Tracker'!$Q52:$AD52,0,L$4))=O$8,IFERROR(--LEFT(OFFSET('Vacation Tracker'!$Q52:$AD52,0,L$4),LEN(OFFSET('Vacation Tracker'!$Q52:$AD52,0,L$4))-1),0)))</f>
        <v>0</v>
      </c>
      <c r="P49" s="23">
        <f ca="1">SUM(OFFSET('Vacation Tracker'!$Q52:$AD52,0,P$4))</f>
        <v>0</v>
      </c>
      <c r="Q49" s="26">
        <f t="shared" ca="1" si="205"/>
        <v>0</v>
      </c>
      <c r="R49" s="26">
        <f t="array" aca="1" ref="R49" ca="1">SUM(IF(RIGHT(OFFSET('Vacation Tracker'!$Q52:$AD52,0,P$4))&lt;&gt;"O",IFERROR(--LEFT(OFFSET('Vacation Tracker'!$Q52:$AD52,0,P$4),LEN(OFFSET('Vacation Tracker'!$Q52:$AD52,0,P$4))-1),0)))</f>
        <v>0</v>
      </c>
      <c r="S49" s="26">
        <f t="array" aca="1" ref="S49" ca="1">SUM(IF(RIGHT(OFFSET('Vacation Tracker'!$Q52:$AD52,0,P$4))=S$8,IFERROR(--LEFT(OFFSET('Vacation Tracker'!$Q52:$AD52,0,P$4),LEN(OFFSET('Vacation Tracker'!$Q52:$AD52,0,P$4))-1),0)))</f>
        <v>0</v>
      </c>
      <c r="T49" s="23">
        <f ca="1">SUM(OFFSET('Vacation Tracker'!$Q52:$AD52,0,T$4))</f>
        <v>0</v>
      </c>
      <c r="U49" s="26">
        <f t="shared" ca="1" si="206"/>
        <v>0</v>
      </c>
      <c r="V49" s="26">
        <f t="array" aca="1" ref="V49" ca="1">SUM(IF(RIGHT(OFFSET('Vacation Tracker'!$Q52:$AD52,0,T$4))&lt;&gt;"O",IFERROR(--LEFT(OFFSET('Vacation Tracker'!$Q52:$AD52,0,T$4),LEN(OFFSET('Vacation Tracker'!$Q52:$AD52,0,T$4))-1),0)))</f>
        <v>0</v>
      </c>
      <c r="W49" s="26">
        <f t="array" aca="1" ref="W49" ca="1">SUM(IF(RIGHT(OFFSET('Vacation Tracker'!$Q52:$AD52,0,T$4))=W$8,IFERROR(--LEFT(OFFSET('Vacation Tracker'!$Q52:$AD52,0,T$4),LEN(OFFSET('Vacation Tracker'!$Q52:$AD52,0,T$4))-1),0)))</f>
        <v>0</v>
      </c>
      <c r="X49" s="23">
        <f ca="1">SUM(OFFSET('Vacation Tracker'!$Q52:$AD52,0,X$4))</f>
        <v>0</v>
      </c>
      <c r="Y49" s="26">
        <f t="shared" ref="Y49" ca="1" si="2250">X49-Z49</f>
        <v>0</v>
      </c>
      <c r="Z49" s="26">
        <f t="array" aca="1" ref="Z49" ca="1">SUM(IF(RIGHT(OFFSET('Vacation Tracker'!$Q52:$AD52,0,X$4))&lt;&gt;"O",IFERROR(--LEFT(OFFSET('Vacation Tracker'!$Q52:$AD52,0,X$4),LEN(OFFSET('Vacation Tracker'!$Q52:$AD52,0,X$4))-1),0)))</f>
        <v>0</v>
      </c>
      <c r="AA49" s="26">
        <f t="array" aca="1" ref="AA49" ca="1">SUM(IF(RIGHT(OFFSET('Vacation Tracker'!$Q52:$AD52,0,X$4))=AA$8,IFERROR(--LEFT(OFFSET('Vacation Tracker'!$Q52:$AD52,0,X$4),LEN(OFFSET('Vacation Tracker'!$Q52:$AD52,0,X$4))-1),0)))</f>
        <v>0</v>
      </c>
      <c r="AB49" s="23">
        <f ca="1">SUM(OFFSET('Vacation Tracker'!$Q52:$AD52,0,AB$4))</f>
        <v>0</v>
      </c>
      <c r="AC49" s="26">
        <f t="shared" ref="AC49" ca="1" si="2251">AB49-AD49</f>
        <v>0</v>
      </c>
      <c r="AD49" s="26">
        <f t="array" aca="1" ref="AD49" ca="1">SUM(IF(RIGHT(OFFSET('Vacation Tracker'!$Q52:$AD52,0,AB$4))&lt;&gt;"O",IFERROR(--LEFT(OFFSET('Vacation Tracker'!$Q52:$AD52,0,AB$4),LEN(OFFSET('Vacation Tracker'!$Q52:$AD52,0,AB$4))-1),0)))</f>
        <v>0</v>
      </c>
      <c r="AE49" s="26">
        <f t="array" aca="1" ref="AE49" ca="1">SUM(IF(RIGHT(OFFSET('Vacation Tracker'!$Q52:$AD52,0,AB$4))=AE$8,IFERROR(--LEFT(OFFSET('Vacation Tracker'!$Q52:$AD52,0,AB$4),LEN(OFFSET('Vacation Tracker'!$Q52:$AD52,0,AB$4))-1),0)))</f>
        <v>0</v>
      </c>
      <c r="AF49" s="23">
        <f ca="1">SUM(OFFSET('Vacation Tracker'!$Q52:$AD52,0,AF$4))</f>
        <v>0</v>
      </c>
      <c r="AG49" s="26">
        <f t="shared" ref="AG49" ca="1" si="2252">AF49-AH49</f>
        <v>0</v>
      </c>
      <c r="AH49" s="26">
        <f t="array" aca="1" ref="AH49" ca="1">SUM(IF(RIGHT(OFFSET('Vacation Tracker'!$Q52:$AD52,0,AF$4))&lt;&gt;"O",IFERROR(--LEFT(OFFSET('Vacation Tracker'!$Q52:$AD52,0,AF$4),LEN(OFFSET('Vacation Tracker'!$Q52:$AD52,0,AF$4))-1),0)))</f>
        <v>0</v>
      </c>
      <c r="AI49" s="26">
        <f t="array" aca="1" ref="AI49" ca="1">SUM(IF(RIGHT(OFFSET('Vacation Tracker'!$Q52:$AD52,0,AF$4))=AI$8,IFERROR(--LEFT(OFFSET('Vacation Tracker'!$Q52:$AD52,0,AF$4),LEN(OFFSET('Vacation Tracker'!$Q52:$AD52,0,AF$4))-1),0)))</f>
        <v>0</v>
      </c>
      <c r="AJ49" s="23">
        <f ca="1">SUM(OFFSET('Vacation Tracker'!$Q52:$AD52,0,AJ$4))</f>
        <v>0</v>
      </c>
      <c r="AK49" s="26">
        <f t="shared" ref="AK49" ca="1" si="2253">AJ49-AL49</f>
        <v>0</v>
      </c>
      <c r="AL49" s="26">
        <f t="array" aca="1" ref="AL49" ca="1">SUM(IF(RIGHT(OFFSET('Vacation Tracker'!$Q52:$AD52,0,AJ$4))&lt;&gt;"O",IFERROR(--LEFT(OFFSET('Vacation Tracker'!$Q52:$AD52,0,AJ$4),LEN(OFFSET('Vacation Tracker'!$Q52:$AD52,0,AJ$4))-1),0)))</f>
        <v>0</v>
      </c>
      <c r="AM49" s="26">
        <f t="array" aca="1" ref="AM49" ca="1">SUM(IF(RIGHT(OFFSET('Vacation Tracker'!$Q52:$AD52,0,AJ$4))=AM$8,IFERROR(--LEFT(OFFSET('Vacation Tracker'!$Q52:$AD52,0,AJ$4),LEN(OFFSET('Vacation Tracker'!$Q52:$AD52,0,AJ$4))-1),0)))</f>
        <v>0</v>
      </c>
      <c r="AN49" s="23">
        <f ca="1">SUM(OFFSET('Vacation Tracker'!$Q52:$AD52,0,AN$4))</f>
        <v>0</v>
      </c>
      <c r="AO49" s="26">
        <f t="shared" ref="AO49" ca="1" si="2254">AN49-AP49</f>
        <v>0</v>
      </c>
      <c r="AP49" s="26">
        <f t="array" aca="1" ref="AP49" ca="1">SUM(IF(RIGHT(OFFSET('Vacation Tracker'!$Q52:$AD52,0,AN$4))&lt;&gt;"O",IFERROR(--LEFT(OFFSET('Vacation Tracker'!$Q52:$AD52,0,AN$4),LEN(OFFSET('Vacation Tracker'!$Q52:$AD52,0,AN$4))-1),0)))</f>
        <v>0</v>
      </c>
      <c r="AQ49" s="26">
        <f t="array" aca="1" ref="AQ49" ca="1">SUM(IF(RIGHT(OFFSET('Vacation Tracker'!$Q52:$AD52,0,AN$4))=AQ$8,IFERROR(--LEFT(OFFSET('Vacation Tracker'!$Q52:$AD52,0,AN$4),LEN(OFFSET('Vacation Tracker'!$Q52:$AD52,0,AN$4))-1),0)))</f>
        <v>0</v>
      </c>
      <c r="AR49" s="23">
        <f ca="1">SUM(OFFSET('Vacation Tracker'!$Q52:$AD52,0,AR$4))</f>
        <v>0</v>
      </c>
      <c r="AS49" s="26">
        <f t="shared" ref="AS49" ca="1" si="2255">AR49-AT49</f>
        <v>0</v>
      </c>
      <c r="AT49" s="26">
        <f t="array" aca="1" ref="AT49" ca="1">SUM(IF(RIGHT(OFFSET('Vacation Tracker'!$Q52:$AD52,0,AR$4))&lt;&gt;"O",IFERROR(--LEFT(OFFSET('Vacation Tracker'!$Q52:$AD52,0,AR$4),LEN(OFFSET('Vacation Tracker'!$Q52:$AD52,0,AR$4))-1),0)))</f>
        <v>0</v>
      </c>
      <c r="AU49" s="26">
        <f t="array" aca="1" ref="AU49" ca="1">SUM(IF(RIGHT(OFFSET('Vacation Tracker'!$Q52:$AD52,0,AR$4))=AU$8,IFERROR(--LEFT(OFFSET('Vacation Tracker'!$Q52:$AD52,0,AR$4),LEN(OFFSET('Vacation Tracker'!$Q52:$AD52,0,AR$4))-1),0)))</f>
        <v>0</v>
      </c>
      <c r="AV49" s="23">
        <f ca="1">SUM(OFFSET('Vacation Tracker'!$Q52:$AD52,0,AV$4))</f>
        <v>0</v>
      </c>
      <c r="AW49" s="26">
        <f t="shared" ref="AW49" ca="1" si="2256">AV49-AX49</f>
        <v>0</v>
      </c>
      <c r="AX49" s="26">
        <f t="array" aca="1" ref="AX49" ca="1">SUM(IF(RIGHT(OFFSET('Vacation Tracker'!$Q52:$AD52,0,AV$4))&lt;&gt;"O",IFERROR(--LEFT(OFFSET('Vacation Tracker'!$Q52:$AD52,0,AV$4),LEN(OFFSET('Vacation Tracker'!$Q52:$AD52,0,AV$4))-1),0)))</f>
        <v>0</v>
      </c>
      <c r="AY49" s="26">
        <f t="array" aca="1" ref="AY49" ca="1">SUM(IF(RIGHT(OFFSET('Vacation Tracker'!$Q52:$AD52,0,AV$4))=AY$8,IFERROR(--LEFT(OFFSET('Vacation Tracker'!$Q52:$AD52,0,AV$4),LEN(OFFSET('Vacation Tracker'!$Q52:$AD52,0,AV$4))-1),0)))</f>
        <v>0</v>
      </c>
      <c r="AZ49" s="23">
        <f ca="1">SUM(OFFSET('Vacation Tracker'!$Q52:$AD52,0,AZ$4))</f>
        <v>0</v>
      </c>
      <c r="BA49" s="26">
        <f t="shared" ref="BA49" ca="1" si="2257">AZ49-BB49</f>
        <v>0</v>
      </c>
      <c r="BB49" s="26">
        <f t="array" aca="1" ref="BB49" ca="1">SUM(IF(RIGHT(OFFSET('Vacation Tracker'!$Q52:$AD52,0,AZ$4))&lt;&gt;"O",IFERROR(--LEFT(OFFSET('Vacation Tracker'!$Q52:$AD52,0,AZ$4),LEN(OFFSET('Vacation Tracker'!$Q52:$AD52,0,AZ$4))-1),0)))</f>
        <v>0</v>
      </c>
      <c r="BC49" s="26">
        <f t="array" aca="1" ref="BC49" ca="1">SUM(IF(RIGHT(OFFSET('Vacation Tracker'!$Q52:$AD52,0,AZ$4))=BC$8,IFERROR(--LEFT(OFFSET('Vacation Tracker'!$Q52:$AD52,0,AZ$4),LEN(OFFSET('Vacation Tracker'!$Q52:$AD52,0,AZ$4))-1),0)))</f>
        <v>0</v>
      </c>
      <c r="BD49" s="23">
        <f ca="1">SUM(OFFSET('Vacation Tracker'!$Q52:$AD52,0,BD$4))</f>
        <v>0</v>
      </c>
      <c r="BE49" s="26">
        <f t="shared" ref="BE49" ca="1" si="2258">BD49-BF49</f>
        <v>0</v>
      </c>
      <c r="BF49" s="26">
        <f t="array" aca="1" ref="BF49" ca="1">SUM(IF(RIGHT(OFFSET('Vacation Tracker'!$Q52:$AD52,0,BD$4))&lt;&gt;"O",IFERROR(--LEFT(OFFSET('Vacation Tracker'!$Q52:$AD52,0,BD$4),LEN(OFFSET('Vacation Tracker'!$Q52:$AD52,0,BD$4))-1),0)))</f>
        <v>0</v>
      </c>
      <c r="BG49" s="26">
        <f t="array" aca="1" ref="BG49" ca="1">SUM(IF(RIGHT(OFFSET('Vacation Tracker'!$Q52:$AD52,0,BD$4))=BG$8,IFERROR(--LEFT(OFFSET('Vacation Tracker'!$Q52:$AD52,0,BD$4),LEN(OFFSET('Vacation Tracker'!$Q52:$AD52,0,BD$4))-1),0)))</f>
        <v>0</v>
      </c>
      <c r="BH49" s="23">
        <f ca="1">SUM(OFFSET('Vacation Tracker'!$Q52:$AD52,0,BH$4))</f>
        <v>0</v>
      </c>
      <c r="BI49" s="26">
        <f t="shared" ref="BI49" ca="1" si="2259">BH49-BJ49</f>
        <v>0</v>
      </c>
      <c r="BJ49" s="26">
        <f t="array" aca="1" ref="BJ49" ca="1">SUM(IF(RIGHT(OFFSET('Vacation Tracker'!$Q52:$AD52,0,BH$4))&lt;&gt;"O",IFERROR(--LEFT(OFFSET('Vacation Tracker'!$Q52:$AD52,0,BH$4),LEN(OFFSET('Vacation Tracker'!$Q52:$AD52,0,BH$4))-1),0)))</f>
        <v>0</v>
      </c>
      <c r="BK49" s="26">
        <f t="array" aca="1" ref="BK49" ca="1">SUM(IF(RIGHT(OFFSET('Vacation Tracker'!$Q52:$AD52,0,BH$4))=BK$8,IFERROR(--LEFT(OFFSET('Vacation Tracker'!$Q52:$AD52,0,BH$4),LEN(OFFSET('Vacation Tracker'!$Q52:$AD52,0,BH$4))-1),0)))</f>
        <v>0</v>
      </c>
      <c r="BL49" s="23">
        <f ca="1">SUM(OFFSET('Vacation Tracker'!$Q52:$AD52,0,BL$4))</f>
        <v>0</v>
      </c>
      <c r="BM49" s="26">
        <f t="shared" ref="BM49" ca="1" si="2260">BL49-BN49</f>
        <v>0</v>
      </c>
      <c r="BN49" s="26">
        <f t="array" aca="1" ref="BN49" ca="1">SUM(IF(RIGHT(OFFSET('Vacation Tracker'!$Q52:$AD52,0,BL$4))&lt;&gt;"O",IFERROR(--LEFT(OFFSET('Vacation Tracker'!$Q52:$AD52,0,BL$4),LEN(OFFSET('Vacation Tracker'!$Q52:$AD52,0,BL$4))-1),0)))</f>
        <v>0</v>
      </c>
      <c r="BO49" s="26">
        <f t="array" aca="1" ref="BO49" ca="1">SUM(IF(RIGHT(OFFSET('Vacation Tracker'!$Q52:$AD52,0,BL$4))=BO$8,IFERROR(--LEFT(OFFSET('Vacation Tracker'!$Q52:$AD52,0,BL$4),LEN(OFFSET('Vacation Tracker'!$Q52:$AD52,0,BL$4))-1),0)))</f>
        <v>0</v>
      </c>
      <c r="BP49" s="23">
        <f ca="1">SUM(OFFSET('Vacation Tracker'!$Q52:$AD52,0,BP$4))</f>
        <v>0</v>
      </c>
      <c r="BQ49" s="26">
        <f t="shared" ref="BQ49" ca="1" si="2261">BP49-BR49</f>
        <v>0</v>
      </c>
      <c r="BR49" s="26">
        <f t="array" aca="1" ref="BR49" ca="1">SUM(IF(RIGHT(OFFSET('Vacation Tracker'!$Q52:$AD52,0,BP$4))&lt;&gt;"O",IFERROR(--LEFT(OFFSET('Vacation Tracker'!$Q52:$AD52,0,BP$4),LEN(OFFSET('Vacation Tracker'!$Q52:$AD52,0,BP$4))-1),0)))</f>
        <v>0</v>
      </c>
      <c r="BS49" s="26">
        <f t="array" aca="1" ref="BS49" ca="1">SUM(IF(RIGHT(OFFSET('Vacation Tracker'!$Q52:$AD52,0,BP$4))=BS$8,IFERROR(--LEFT(OFFSET('Vacation Tracker'!$Q52:$AD52,0,BP$4),LEN(OFFSET('Vacation Tracker'!$Q52:$AD52,0,BP$4))-1),0)))</f>
        <v>0</v>
      </c>
      <c r="BT49" s="23">
        <f ca="1">SUM(OFFSET('Vacation Tracker'!$Q52:$AD52,0,BT$4))</f>
        <v>0</v>
      </c>
      <c r="BU49" s="26">
        <f t="shared" ref="BU49" ca="1" si="2262">BT49-BV49</f>
        <v>0</v>
      </c>
      <c r="BV49" s="26">
        <f t="array" aca="1" ref="BV49" ca="1">SUM(IF(RIGHT(OFFSET('Vacation Tracker'!$Q52:$AD52,0,BT$4))&lt;&gt;"O",IFERROR(--LEFT(OFFSET('Vacation Tracker'!$Q52:$AD52,0,BT$4),LEN(OFFSET('Vacation Tracker'!$Q52:$AD52,0,BT$4))-1),0)))</f>
        <v>0</v>
      </c>
      <c r="BW49" s="26">
        <f t="array" aca="1" ref="BW49" ca="1">SUM(IF(RIGHT(OFFSET('Vacation Tracker'!$Q52:$AD52,0,BT$4))=BW$8,IFERROR(--LEFT(OFFSET('Vacation Tracker'!$Q52:$AD52,0,BT$4),LEN(OFFSET('Vacation Tracker'!$Q52:$AD52,0,BT$4))-1),0)))</f>
        <v>0</v>
      </c>
      <c r="BX49" s="23">
        <f ca="1">SUM(OFFSET('Vacation Tracker'!$Q52:$AD52,0,BX$4))</f>
        <v>0</v>
      </c>
      <c r="BY49" s="26">
        <f t="shared" ref="BY49" ca="1" si="2263">BX49-BZ49</f>
        <v>0</v>
      </c>
      <c r="BZ49" s="26">
        <f t="array" aca="1" ref="BZ49" ca="1">SUM(IF(RIGHT(OFFSET('Vacation Tracker'!$Q52:$AD52,0,BX$4))&lt;&gt;"O",IFERROR(--LEFT(OFFSET('Vacation Tracker'!$Q52:$AD52,0,BX$4),LEN(OFFSET('Vacation Tracker'!$Q52:$AD52,0,BX$4))-1),0)))</f>
        <v>0</v>
      </c>
      <c r="CA49" s="26">
        <f t="array" aca="1" ref="CA49" ca="1">SUM(IF(RIGHT(OFFSET('Vacation Tracker'!$Q52:$AD52,0,BX$4))=CA$8,IFERROR(--LEFT(OFFSET('Vacation Tracker'!$Q52:$AD52,0,BX$4),LEN(OFFSET('Vacation Tracker'!$Q52:$AD52,0,BX$4))-1),0)))</f>
        <v>0</v>
      </c>
      <c r="CB49" s="23">
        <f ca="1">SUM(OFFSET('Vacation Tracker'!$Q52:$AD52,0,CB$4))</f>
        <v>0</v>
      </c>
      <c r="CC49" s="26">
        <f t="shared" ref="CC49" ca="1" si="2264">CB49-CD49</f>
        <v>0</v>
      </c>
      <c r="CD49" s="26">
        <f t="array" aca="1" ref="CD49" ca="1">SUM(IF(RIGHT(OFFSET('Vacation Tracker'!$Q52:$AD52,0,CB$4))&lt;&gt;"O",IFERROR(--LEFT(OFFSET('Vacation Tracker'!$Q52:$AD52,0,CB$4),LEN(OFFSET('Vacation Tracker'!$Q52:$AD52,0,CB$4))-1),0)))</f>
        <v>0</v>
      </c>
      <c r="CE49" s="26">
        <f t="array" aca="1" ref="CE49" ca="1">SUM(IF(RIGHT(OFFSET('Vacation Tracker'!$Q52:$AD52,0,CB$4))=CE$8,IFERROR(--LEFT(OFFSET('Vacation Tracker'!$Q52:$AD52,0,CB$4),LEN(OFFSET('Vacation Tracker'!$Q52:$AD52,0,CB$4))-1),0)))</f>
        <v>0</v>
      </c>
      <c r="CF49" s="23">
        <f ca="1">SUM(OFFSET('Vacation Tracker'!$Q52:$AD52,0,CF$4))</f>
        <v>0</v>
      </c>
      <c r="CG49" s="26">
        <f t="shared" ref="CG49" ca="1" si="2265">CF49-CH49</f>
        <v>0</v>
      </c>
      <c r="CH49" s="26">
        <f t="array" aca="1" ref="CH49" ca="1">SUM(IF(RIGHT(OFFSET('Vacation Tracker'!$Q52:$AD52,0,CF$4))&lt;&gt;"O",IFERROR(--LEFT(OFFSET('Vacation Tracker'!$Q52:$AD52,0,CF$4),LEN(OFFSET('Vacation Tracker'!$Q52:$AD52,0,CF$4))-1),0)))</f>
        <v>0</v>
      </c>
      <c r="CI49" s="26">
        <f t="array" aca="1" ref="CI49" ca="1">SUM(IF(RIGHT(OFFSET('Vacation Tracker'!$Q52:$AD52,0,CF$4))=CI$8,IFERROR(--LEFT(OFFSET('Vacation Tracker'!$Q52:$AD52,0,CF$4),LEN(OFFSET('Vacation Tracker'!$Q52:$AD52,0,CF$4))-1),0)))</f>
        <v>0</v>
      </c>
      <c r="CJ49" s="23">
        <f ca="1">SUM(OFFSET('Vacation Tracker'!$Q52:$AD52,0,CJ$4))</f>
        <v>0</v>
      </c>
      <c r="CK49" s="26">
        <f t="shared" ref="CK49" ca="1" si="2266">CJ49-CL49</f>
        <v>0</v>
      </c>
      <c r="CL49" s="26">
        <f t="array" aca="1" ref="CL49" ca="1">SUM(IF(RIGHT(OFFSET('Vacation Tracker'!$Q52:$AD52,0,CJ$4))&lt;&gt;"O",IFERROR(--LEFT(OFFSET('Vacation Tracker'!$Q52:$AD52,0,CJ$4),LEN(OFFSET('Vacation Tracker'!$Q52:$AD52,0,CJ$4))-1),0)))</f>
        <v>0</v>
      </c>
      <c r="CM49" s="26">
        <f t="array" aca="1" ref="CM49" ca="1">SUM(IF(RIGHT(OFFSET('Vacation Tracker'!$Q52:$AD52,0,CJ$4))=CM$8,IFERROR(--LEFT(OFFSET('Vacation Tracker'!$Q52:$AD52,0,CJ$4),LEN(OFFSET('Vacation Tracker'!$Q52:$AD52,0,CJ$4))-1),0)))</f>
        <v>0</v>
      </c>
      <c r="CN49" s="23">
        <f ca="1">SUM(OFFSET('Vacation Tracker'!$Q52:$AD52,0,CN$4))</f>
        <v>0</v>
      </c>
      <c r="CO49" s="26">
        <f t="shared" ref="CO49" ca="1" si="2267">CN49-CP49</f>
        <v>0</v>
      </c>
      <c r="CP49" s="26">
        <f t="array" aca="1" ref="CP49" ca="1">SUM(IF(RIGHT(OFFSET('Vacation Tracker'!$Q52:$AD52,0,CN$4))&lt;&gt;"O",IFERROR(--LEFT(OFFSET('Vacation Tracker'!$Q52:$AD52,0,CN$4),LEN(OFFSET('Vacation Tracker'!$Q52:$AD52,0,CN$4))-1),0)))</f>
        <v>0</v>
      </c>
      <c r="CQ49" s="26">
        <f t="array" aca="1" ref="CQ49" ca="1">SUM(IF(RIGHT(OFFSET('Vacation Tracker'!$Q52:$AD52,0,CN$4))=CQ$8,IFERROR(--LEFT(OFFSET('Vacation Tracker'!$Q52:$AD52,0,CN$4),LEN(OFFSET('Vacation Tracker'!$Q52:$AD52,0,CN$4))-1),0)))</f>
        <v>0</v>
      </c>
      <c r="CR49" s="23">
        <f ca="1">SUM(OFFSET('Vacation Tracker'!$Q52:$AD52,0,CR$4))</f>
        <v>0</v>
      </c>
      <c r="CS49" s="26">
        <f t="shared" ref="CS49" ca="1" si="2268">CR49-CT49</f>
        <v>0</v>
      </c>
      <c r="CT49" s="26">
        <f t="array" aca="1" ref="CT49" ca="1">SUM(IF(RIGHT(OFFSET('Vacation Tracker'!$Q52:$AD52,0,CR$4))&lt;&gt;"O",IFERROR(--LEFT(OFFSET('Vacation Tracker'!$Q52:$AD52,0,CR$4),LEN(OFFSET('Vacation Tracker'!$Q52:$AD52,0,CR$4))-1),0)))</f>
        <v>0</v>
      </c>
      <c r="CU49" s="26">
        <f t="array" aca="1" ref="CU49" ca="1">SUM(IF(RIGHT(OFFSET('Vacation Tracker'!$Q52:$AD52,0,CR$4))=CU$8,IFERROR(--LEFT(OFFSET('Vacation Tracker'!$Q52:$AD52,0,CR$4),LEN(OFFSET('Vacation Tracker'!$Q52:$AD52,0,CR$4))-1),0)))</f>
        <v>0</v>
      </c>
      <c r="CV49" s="23">
        <f ca="1">SUM(OFFSET('Vacation Tracker'!$Q52:$AD52,0,CV$4))</f>
        <v>0</v>
      </c>
      <c r="CW49" s="26">
        <f t="shared" ref="CW49" ca="1" si="2269">CV49-CX49</f>
        <v>0</v>
      </c>
      <c r="CX49" s="26">
        <f t="array" aca="1" ref="CX49" ca="1">SUM(IF(RIGHT(OFFSET('Vacation Tracker'!$Q52:$AD52,0,CV$4))&lt;&gt;"O",IFERROR(--LEFT(OFFSET('Vacation Tracker'!$Q52:$AD52,0,CV$4),LEN(OFFSET('Vacation Tracker'!$Q52:$AD52,0,CV$4))-1),0)))</f>
        <v>0</v>
      </c>
      <c r="CY49" s="26">
        <f t="array" aca="1" ref="CY49" ca="1">SUM(IF(RIGHT(OFFSET('Vacation Tracker'!$Q52:$AD52,0,CV$4))=CY$8,IFERROR(--LEFT(OFFSET('Vacation Tracker'!$Q52:$AD52,0,CV$4),LEN(OFFSET('Vacation Tracker'!$Q52:$AD52,0,CV$4))-1),0)))</f>
        <v>0</v>
      </c>
      <c r="CZ49" s="23">
        <f ca="1">SUM(OFFSET('Vacation Tracker'!$Q52:$AD52,0,CZ$4))</f>
        <v>0</v>
      </c>
      <c r="DA49" s="26">
        <f t="shared" ref="DA49" ca="1" si="2270">CZ49-DB49</f>
        <v>0</v>
      </c>
      <c r="DB49" s="26">
        <f t="array" aca="1" ref="DB49" ca="1">SUM(IF(RIGHT(OFFSET('Vacation Tracker'!$Q52:$AD52,0,CZ$4))&lt;&gt;"O",IFERROR(--LEFT(OFFSET('Vacation Tracker'!$Q52:$AD52,0,CZ$4),LEN(OFFSET('Vacation Tracker'!$Q52:$AD52,0,CZ$4))-1),0)))</f>
        <v>0</v>
      </c>
      <c r="DC49" s="26">
        <f t="array" aca="1" ref="DC49" ca="1">SUM(IF(RIGHT(OFFSET('Vacation Tracker'!$Q52:$AD52,0,CZ$4))=DC$8,IFERROR(--LEFT(OFFSET('Vacation Tracker'!$Q52:$AD52,0,CZ$4),LEN(OFFSET('Vacation Tracker'!$Q52:$AD52,0,CZ$4))-1),0)))</f>
        <v>0</v>
      </c>
      <c r="DD49" s="23">
        <f ca="1">SUM(OFFSET('Vacation Tracker'!$Q52:$AD52,0,DD$4))</f>
        <v>0</v>
      </c>
      <c r="DE49" s="26">
        <f t="shared" ref="DE49" ca="1" si="2271">DD49-DF49</f>
        <v>0</v>
      </c>
      <c r="DF49" s="26">
        <f t="array" aca="1" ref="DF49" ca="1">SUM(IF(RIGHT(OFFSET('Vacation Tracker'!$Q52:$AD52,0,DD$4))&lt;&gt;"O",IFERROR(--LEFT(OFFSET('Vacation Tracker'!$Q52:$AD52,0,DD$4),LEN(OFFSET('Vacation Tracker'!$Q52:$AD52,0,DD$4))-1),0)))</f>
        <v>0</v>
      </c>
      <c r="DG49" s="26">
        <f t="array" aca="1" ref="DG49" ca="1">SUM(IF(RIGHT(OFFSET('Vacation Tracker'!$Q52:$AD52,0,DD$4))=DG$8,IFERROR(--LEFT(OFFSET('Vacation Tracker'!$Q52:$AD52,0,DD$4),LEN(OFFSET('Vacation Tracker'!$Q52:$AD52,0,DD$4))-1),0)))</f>
        <v>0</v>
      </c>
      <c r="DH49" s="23">
        <f ca="1">SUM(OFFSET('Vacation Tracker'!$Q52:$AD52,0,DH$4))</f>
        <v>0</v>
      </c>
      <c r="DI49" s="26">
        <f t="shared" ref="DI49" ca="1" si="2272">DH49-DJ49</f>
        <v>0</v>
      </c>
      <c r="DJ49" s="26">
        <f t="array" aca="1" ref="DJ49" ca="1">SUM(IF(RIGHT(OFFSET('Vacation Tracker'!$Q52:$AD52,0,DH$4))&lt;&gt;"O",IFERROR(--LEFT(OFFSET('Vacation Tracker'!$Q52:$AD52,0,DH$4),LEN(OFFSET('Vacation Tracker'!$Q52:$AD52,0,DH$4))-1),0)))</f>
        <v>0</v>
      </c>
      <c r="DK49" s="26">
        <f t="array" aca="1" ref="DK49" ca="1">SUM(IF(RIGHT(OFFSET('Vacation Tracker'!$Q52:$AD52,0,DH$4))=DK$8,IFERROR(--LEFT(OFFSET('Vacation Tracker'!$Q52:$AD52,0,DH$4),LEN(OFFSET('Vacation Tracker'!$Q52:$AD52,0,DH$4))-1),0)))</f>
        <v>0</v>
      </c>
      <c r="DL49" s="23">
        <f ca="1">SUM(OFFSET('Vacation Tracker'!$Q52:$AD52,0,DL$4))</f>
        <v>0</v>
      </c>
      <c r="DM49" s="26">
        <f t="shared" ref="DM49" ca="1" si="2273">DL49-DN49</f>
        <v>0</v>
      </c>
      <c r="DN49" s="26">
        <f t="array" aca="1" ref="DN49" ca="1">SUM(IF(RIGHT(OFFSET('Vacation Tracker'!$Q52:$AD52,0,DL$4))&lt;&gt;"O",IFERROR(--LEFT(OFFSET('Vacation Tracker'!$Q52:$AD52,0,DL$4),LEN(OFFSET('Vacation Tracker'!$Q52:$AD52,0,DL$4))-1),0)))</f>
        <v>0</v>
      </c>
      <c r="DO49" s="26">
        <f t="array" aca="1" ref="DO49" ca="1">SUM(IF(RIGHT(OFFSET('Vacation Tracker'!$Q52:$AD52,0,DL$4))=DO$8,IFERROR(--LEFT(OFFSET('Vacation Tracker'!$Q52:$AD52,0,DL$4),LEN(OFFSET('Vacation Tracker'!$Q52:$AD52,0,DL$4))-1),0)))</f>
        <v>0</v>
      </c>
      <c r="DP49" s="23">
        <f ca="1">SUM(OFFSET('Vacation Tracker'!$Q52:$AD52,0,DP$4))</f>
        <v>0</v>
      </c>
      <c r="DQ49" s="26">
        <f t="shared" ref="DQ49" ca="1" si="2274">DP49-DR49</f>
        <v>0</v>
      </c>
      <c r="DR49" s="26">
        <f t="array" aca="1" ref="DR49" ca="1">SUM(IF(RIGHT(OFFSET('Vacation Tracker'!$Q52:$AD52,0,DP$4))&lt;&gt;"O",IFERROR(--LEFT(OFFSET('Vacation Tracker'!$Q52:$AD52,0,DP$4),LEN(OFFSET('Vacation Tracker'!$Q52:$AD52,0,DP$4))-1),0)))</f>
        <v>0</v>
      </c>
      <c r="DS49" s="26">
        <f t="array" aca="1" ref="DS49" ca="1">SUM(IF(RIGHT(OFFSET('Vacation Tracker'!$Q52:$AD52,0,DP$4))=DS$8,IFERROR(--LEFT(OFFSET('Vacation Tracker'!$Q52:$AD52,0,DP$4),LEN(OFFSET('Vacation Tracker'!$Q52:$AD52,0,DP$4))-1),0)))</f>
        <v>0</v>
      </c>
      <c r="DT49" s="23">
        <f ca="1">SUM(OFFSET('Vacation Tracker'!$Q52:$AD52,0,DT$4))</f>
        <v>0</v>
      </c>
      <c r="DU49" s="26">
        <f t="shared" ref="DU49" ca="1" si="2275">DT49-DV49</f>
        <v>0</v>
      </c>
      <c r="DV49" s="26">
        <f t="array" aca="1" ref="DV49" ca="1">SUM(IF(RIGHT(OFFSET('Vacation Tracker'!$Q52:$AD52,0,DT$4))&lt;&gt;"O",IFERROR(--LEFT(OFFSET('Vacation Tracker'!$Q52:$AD52,0,DT$4),LEN(OFFSET('Vacation Tracker'!$Q52:$AD52,0,DT$4))-1),0)))</f>
        <v>0</v>
      </c>
      <c r="DW49" s="26">
        <f t="array" aca="1" ref="DW49" ca="1">SUM(IF(RIGHT(OFFSET('Vacation Tracker'!$Q52:$AD52,0,DT$4))=DW$8,IFERROR(--LEFT(OFFSET('Vacation Tracker'!$Q52:$AD52,0,DT$4),LEN(OFFSET('Vacation Tracker'!$Q52:$AD52,0,DT$4))-1),0)))</f>
        <v>0</v>
      </c>
      <c r="DX49" s="23">
        <f ca="1">SUM(OFFSET('Vacation Tracker'!$Q52:$AD52,0,DX$4))</f>
        <v>0</v>
      </c>
      <c r="DY49" s="26">
        <f t="shared" ref="DY49" ca="1" si="2276">DX49-DZ49</f>
        <v>0</v>
      </c>
      <c r="DZ49" s="26">
        <f t="array" aca="1" ref="DZ49" ca="1">SUM(IF(RIGHT(OFFSET('Vacation Tracker'!$Q52:$AD52,0,DX$4))&lt;&gt;"O",IFERROR(--LEFT(OFFSET('Vacation Tracker'!$Q52:$AD52,0,DX$4),LEN(OFFSET('Vacation Tracker'!$Q52:$AD52,0,DX$4))-1),0)))</f>
        <v>0</v>
      </c>
      <c r="EA49" s="26">
        <f t="array" aca="1" ref="EA49" ca="1">SUM(IF(RIGHT(OFFSET('Vacation Tracker'!$Q52:$AD52,0,DX$4))=EA$8,IFERROR(--LEFT(OFFSET('Vacation Tracker'!$Q52:$AD52,0,DX$4),LEN(OFFSET('Vacation Tracker'!$Q52:$AD52,0,DX$4))-1),0)))</f>
        <v>0</v>
      </c>
      <c r="EB49" s="23">
        <f ca="1">SUM(OFFSET('Vacation Tracker'!$Q52:$AD52,0,EB$4))</f>
        <v>0</v>
      </c>
      <c r="EC49" s="26">
        <f t="shared" ref="EC49" ca="1" si="2277">EB49-ED49</f>
        <v>0</v>
      </c>
      <c r="ED49" s="26">
        <f t="array" aca="1" ref="ED49" ca="1">SUM(IF(RIGHT(OFFSET('Vacation Tracker'!$Q52:$AD52,0,EB$4))&lt;&gt;"O",IFERROR(--LEFT(OFFSET('Vacation Tracker'!$Q52:$AD52,0,EB$4),LEN(OFFSET('Vacation Tracker'!$Q52:$AD52,0,EB$4))-1),0)))</f>
        <v>0</v>
      </c>
      <c r="EE49" s="26">
        <f t="array" aca="1" ref="EE49" ca="1">SUM(IF(RIGHT(OFFSET('Vacation Tracker'!$Q52:$AD52,0,EB$4))=EE$8,IFERROR(--LEFT(OFFSET('Vacation Tracker'!$Q52:$AD52,0,EB$4),LEN(OFFSET('Vacation Tracker'!$Q52:$AD52,0,EB$4))-1),0)))</f>
        <v>0</v>
      </c>
      <c r="EF49" s="23">
        <f ca="1">SUM(OFFSET('Vacation Tracker'!$Q52:$AD52,0,EF$4))</f>
        <v>0</v>
      </c>
      <c r="EG49" s="26">
        <f t="shared" ref="EG49" ca="1" si="2278">EF49-EH49</f>
        <v>0</v>
      </c>
      <c r="EH49" s="26">
        <f t="array" aca="1" ref="EH49" ca="1">SUM(IF(RIGHT(OFFSET('Vacation Tracker'!$Q52:$AD52,0,EF$4))&lt;&gt;"O",IFERROR(--LEFT(OFFSET('Vacation Tracker'!$Q52:$AD52,0,EF$4),LEN(OFFSET('Vacation Tracker'!$Q52:$AD52,0,EF$4))-1),0)))</f>
        <v>0</v>
      </c>
      <c r="EI49" s="26">
        <f t="array" aca="1" ref="EI49" ca="1">SUM(IF(RIGHT(OFFSET('Vacation Tracker'!$Q52:$AD52,0,EF$4))=EI$8,IFERROR(--LEFT(OFFSET('Vacation Tracker'!$Q52:$AD52,0,EF$4),LEN(OFFSET('Vacation Tracker'!$Q52:$AD52,0,EF$4))-1),0)))</f>
        <v>0</v>
      </c>
      <c r="EJ49" s="23">
        <f ca="1">SUM(OFFSET('Vacation Tracker'!$Q52:$AD52,0,EJ$4))</f>
        <v>0</v>
      </c>
      <c r="EK49" s="26">
        <f t="shared" ref="EK49" ca="1" si="2279">EJ49-EL49</f>
        <v>0</v>
      </c>
      <c r="EL49" s="26">
        <f t="array" aca="1" ref="EL49" ca="1">SUM(IF(RIGHT(OFFSET('Vacation Tracker'!$Q52:$AD52,0,EJ$4))&lt;&gt;"O",IFERROR(--LEFT(OFFSET('Vacation Tracker'!$Q52:$AD52,0,EJ$4),LEN(OFFSET('Vacation Tracker'!$Q52:$AD52,0,EJ$4))-1),0)))</f>
        <v>0</v>
      </c>
      <c r="EM49" s="26">
        <f t="array" aca="1" ref="EM49" ca="1">SUM(IF(RIGHT(OFFSET('Vacation Tracker'!$Q52:$AD52,0,EJ$4))=EM$8,IFERROR(--LEFT(OFFSET('Vacation Tracker'!$Q52:$AD52,0,EJ$4),LEN(OFFSET('Vacation Tracker'!$Q52:$AD52,0,EJ$4))-1),0)))</f>
        <v>0</v>
      </c>
      <c r="EN49" s="23">
        <f ca="1">SUM(OFFSET('Vacation Tracker'!$Q52:$AD52,0,EN$4))</f>
        <v>0</v>
      </c>
      <c r="EO49" s="26">
        <f t="shared" ref="EO49" ca="1" si="2280">EN49-EP49</f>
        <v>0</v>
      </c>
      <c r="EP49" s="26">
        <f t="array" aca="1" ref="EP49" ca="1">SUM(IF(RIGHT(OFFSET('Vacation Tracker'!$Q52:$AD52,0,EN$4))&lt;&gt;"O",IFERROR(--LEFT(OFFSET('Vacation Tracker'!$Q52:$AD52,0,EN$4),LEN(OFFSET('Vacation Tracker'!$Q52:$AD52,0,EN$4))-1),0)))</f>
        <v>0</v>
      </c>
      <c r="EQ49" s="26">
        <f t="array" aca="1" ref="EQ49" ca="1">SUM(IF(RIGHT(OFFSET('Vacation Tracker'!$Q52:$AD52,0,EN$4))=EQ$8,IFERROR(--LEFT(OFFSET('Vacation Tracker'!$Q52:$AD52,0,EN$4),LEN(OFFSET('Vacation Tracker'!$Q52:$AD52,0,EN$4))-1),0)))</f>
        <v>0</v>
      </c>
      <c r="ER49" s="23">
        <f ca="1">SUM(OFFSET('Vacation Tracker'!$Q52:$AD52,0,ER$4))</f>
        <v>0</v>
      </c>
      <c r="ES49" s="26">
        <f t="shared" ref="ES49" ca="1" si="2281">ER49-ET49</f>
        <v>0</v>
      </c>
      <c r="ET49" s="26">
        <f t="array" aca="1" ref="ET49" ca="1">SUM(IF(RIGHT(OFFSET('Vacation Tracker'!$Q52:$AD52,0,ER$4))&lt;&gt;"O",IFERROR(--LEFT(OFFSET('Vacation Tracker'!$Q52:$AD52,0,ER$4),LEN(OFFSET('Vacation Tracker'!$Q52:$AD52,0,ER$4))-1),0)))</f>
        <v>0</v>
      </c>
      <c r="EU49" s="26">
        <f t="array" aca="1" ref="EU49" ca="1">SUM(IF(RIGHT(OFFSET('Vacation Tracker'!$Q52:$AD52,0,ER$4))=EU$8,IFERROR(--LEFT(OFFSET('Vacation Tracker'!$Q52:$AD52,0,ER$4),LEN(OFFSET('Vacation Tracker'!$Q52:$AD52,0,ER$4))-1),0)))</f>
        <v>0</v>
      </c>
      <c r="EV49" s="23">
        <f ca="1">SUM(OFFSET('Vacation Tracker'!$Q52:$AD52,0,EV$4))</f>
        <v>0</v>
      </c>
      <c r="EW49" s="26">
        <f t="shared" ref="EW49" ca="1" si="2282">EV49-EX49</f>
        <v>0</v>
      </c>
      <c r="EX49" s="26">
        <f t="array" aca="1" ref="EX49" ca="1">SUM(IF(RIGHT(OFFSET('Vacation Tracker'!$Q52:$AD52,0,EV$4))&lt;&gt;"O",IFERROR(--LEFT(OFFSET('Vacation Tracker'!$Q52:$AD52,0,EV$4),LEN(OFFSET('Vacation Tracker'!$Q52:$AD52,0,EV$4))-1),0)))</f>
        <v>0</v>
      </c>
      <c r="EY49" s="26">
        <f t="array" aca="1" ref="EY49" ca="1">SUM(IF(RIGHT(OFFSET('Vacation Tracker'!$Q52:$AD52,0,EV$4))=EY$8,IFERROR(--LEFT(OFFSET('Vacation Tracker'!$Q52:$AD52,0,EV$4),LEN(OFFSET('Vacation Tracker'!$Q52:$AD52,0,EV$4))-1),0)))</f>
        <v>0</v>
      </c>
      <c r="EZ49" s="23">
        <f ca="1">SUM(OFFSET('Vacation Tracker'!$Q52:$AD52,0,EZ$4))</f>
        <v>0</v>
      </c>
      <c r="FA49" s="26">
        <f t="shared" ref="FA49" ca="1" si="2283">EZ49-FB49</f>
        <v>0</v>
      </c>
      <c r="FB49" s="26">
        <f t="array" aca="1" ref="FB49" ca="1">SUM(IF(RIGHT(OFFSET('Vacation Tracker'!$Q52:$AD52,0,EZ$4))&lt;&gt;"O",IFERROR(--LEFT(OFFSET('Vacation Tracker'!$Q52:$AD52,0,EZ$4),LEN(OFFSET('Vacation Tracker'!$Q52:$AD52,0,EZ$4))-1),0)))</f>
        <v>0</v>
      </c>
      <c r="FC49" s="26">
        <f t="array" aca="1" ref="FC49" ca="1">SUM(IF(RIGHT(OFFSET('Vacation Tracker'!$Q52:$AD52,0,EZ$4))=FC$8,IFERROR(--LEFT(OFFSET('Vacation Tracker'!$Q52:$AD52,0,EZ$4),LEN(OFFSET('Vacation Tracker'!$Q52:$AD52,0,EZ$4))-1),0)))</f>
        <v>0</v>
      </c>
      <c r="FD49" s="23">
        <f ca="1">SUM(OFFSET('Vacation Tracker'!$Q52:$AD52,0,FD$4))</f>
        <v>0</v>
      </c>
      <c r="FE49" s="26">
        <f t="shared" ref="FE49" ca="1" si="2284">FD49-FF49</f>
        <v>0</v>
      </c>
      <c r="FF49" s="26">
        <f t="array" aca="1" ref="FF49" ca="1">SUM(IF(RIGHT(OFFSET('Vacation Tracker'!$Q52:$AD52,0,FD$4))&lt;&gt;"O",IFERROR(--LEFT(OFFSET('Vacation Tracker'!$Q52:$AD52,0,FD$4),LEN(OFFSET('Vacation Tracker'!$Q52:$AD52,0,FD$4))-1),0)))</f>
        <v>0</v>
      </c>
      <c r="FG49" s="26">
        <f t="array" aca="1" ref="FG49" ca="1">SUM(IF(RIGHT(OFFSET('Vacation Tracker'!$Q52:$AD52,0,FD$4))=FG$8,IFERROR(--LEFT(OFFSET('Vacation Tracker'!$Q52:$AD52,0,FD$4),LEN(OFFSET('Vacation Tracker'!$Q52:$AD52,0,FD$4))-1),0)))</f>
        <v>0</v>
      </c>
      <c r="FH49" s="23">
        <f ca="1">SUM(OFFSET('Vacation Tracker'!$Q52:$AD52,0,FH$4))</f>
        <v>0</v>
      </c>
      <c r="FI49" s="26">
        <f t="shared" ref="FI49" ca="1" si="2285">FH49-FJ49</f>
        <v>0</v>
      </c>
      <c r="FJ49" s="26">
        <f t="array" aca="1" ref="FJ49" ca="1">SUM(IF(RIGHT(OFFSET('Vacation Tracker'!$Q52:$AD52,0,FH$4))&lt;&gt;"O",IFERROR(--LEFT(OFFSET('Vacation Tracker'!$Q52:$AD52,0,FH$4),LEN(OFFSET('Vacation Tracker'!$Q52:$AD52,0,FH$4))-1),0)))</f>
        <v>0</v>
      </c>
      <c r="FK49" s="26">
        <f t="array" aca="1" ref="FK49" ca="1">SUM(IF(RIGHT(OFFSET('Vacation Tracker'!$Q52:$AD52,0,FH$4))=FK$8,IFERROR(--LEFT(OFFSET('Vacation Tracker'!$Q52:$AD52,0,FH$4),LEN(OFFSET('Vacation Tracker'!$Q52:$AD52,0,FH$4))-1),0)))</f>
        <v>0</v>
      </c>
      <c r="FL49" s="23">
        <f ca="1">SUM(OFFSET('Vacation Tracker'!$Q52:$AD52,0,FL$4))</f>
        <v>0</v>
      </c>
      <c r="FM49" s="26">
        <f t="shared" ref="FM49" ca="1" si="2286">FL49-FN49</f>
        <v>0</v>
      </c>
      <c r="FN49" s="26">
        <f t="array" aca="1" ref="FN49" ca="1">SUM(IF(RIGHT(OFFSET('Vacation Tracker'!$Q52:$AD52,0,FL$4))&lt;&gt;"O",IFERROR(--LEFT(OFFSET('Vacation Tracker'!$Q52:$AD52,0,FL$4),LEN(OFFSET('Vacation Tracker'!$Q52:$AD52,0,FL$4))-1),0)))</f>
        <v>0</v>
      </c>
      <c r="FO49" s="26">
        <f t="array" aca="1" ref="FO49" ca="1">SUM(IF(RIGHT(OFFSET('Vacation Tracker'!$Q52:$AD52,0,FL$4))=FO$8,IFERROR(--LEFT(OFFSET('Vacation Tracker'!$Q52:$AD52,0,FL$4),LEN(OFFSET('Vacation Tracker'!$Q52:$AD52,0,FL$4))-1),0)))</f>
        <v>0</v>
      </c>
      <c r="FP49" s="23">
        <f ca="1">SUM(OFFSET('Vacation Tracker'!$Q52:$AD52,0,FP$4))</f>
        <v>0</v>
      </c>
      <c r="FQ49" s="26">
        <f t="shared" ref="FQ49" ca="1" si="2287">FP49-FR49</f>
        <v>0</v>
      </c>
      <c r="FR49" s="26">
        <f t="array" aca="1" ref="FR49" ca="1">SUM(IF(RIGHT(OFFSET('Vacation Tracker'!$Q52:$AD52,0,FP$4))&lt;&gt;"O",IFERROR(--LEFT(OFFSET('Vacation Tracker'!$Q52:$AD52,0,FP$4),LEN(OFFSET('Vacation Tracker'!$Q52:$AD52,0,FP$4))-1),0)))</f>
        <v>0</v>
      </c>
      <c r="FS49" s="26">
        <f t="array" aca="1" ref="FS49" ca="1">SUM(IF(RIGHT(OFFSET('Vacation Tracker'!$Q52:$AD52,0,FP$4))=FS$8,IFERROR(--LEFT(OFFSET('Vacation Tracker'!$Q52:$AD52,0,FP$4),LEN(OFFSET('Vacation Tracker'!$Q52:$AD52,0,FP$4))-1),0)))</f>
        <v>0</v>
      </c>
      <c r="FT49" s="23">
        <f ca="1">SUM(OFFSET('Vacation Tracker'!$Q52:$AD52,0,FT$4))</f>
        <v>0</v>
      </c>
      <c r="FU49" s="26">
        <f t="shared" ref="FU49" ca="1" si="2288">FT49-FV49</f>
        <v>0</v>
      </c>
      <c r="FV49" s="26">
        <f t="array" aca="1" ref="FV49" ca="1">SUM(IF(RIGHT(OFFSET('Vacation Tracker'!$Q52:$AD52,0,FT$4))&lt;&gt;"O",IFERROR(--LEFT(OFFSET('Vacation Tracker'!$Q52:$AD52,0,FT$4),LEN(OFFSET('Vacation Tracker'!$Q52:$AD52,0,FT$4))-1),0)))</f>
        <v>0</v>
      </c>
      <c r="FW49" s="26">
        <f t="array" aca="1" ref="FW49" ca="1">SUM(IF(RIGHT(OFFSET('Vacation Tracker'!$Q52:$AD52,0,FT$4))=FW$8,IFERROR(--LEFT(OFFSET('Vacation Tracker'!$Q52:$AD52,0,FT$4),LEN(OFFSET('Vacation Tracker'!$Q52:$AD52,0,FT$4))-1),0)))</f>
        <v>0</v>
      </c>
      <c r="FX49" s="23">
        <f ca="1">SUM(OFFSET('Vacation Tracker'!$Q52:$AD52,0,FX$4))</f>
        <v>0</v>
      </c>
      <c r="FY49" s="26">
        <f t="shared" ref="FY49" ca="1" si="2289">FX49-FZ49</f>
        <v>0</v>
      </c>
      <c r="FZ49" s="26">
        <f t="array" aca="1" ref="FZ49" ca="1">SUM(IF(RIGHT(OFFSET('Vacation Tracker'!$Q52:$AD52,0,FX$4))&lt;&gt;"O",IFERROR(--LEFT(OFFSET('Vacation Tracker'!$Q52:$AD52,0,FX$4),LEN(OFFSET('Vacation Tracker'!$Q52:$AD52,0,FX$4))-1),0)))</f>
        <v>0</v>
      </c>
      <c r="GA49" s="26">
        <f t="array" aca="1" ref="GA49" ca="1">SUM(IF(RIGHT(OFFSET('Vacation Tracker'!$Q52:$AD52,0,FX$4))=GA$8,IFERROR(--LEFT(OFFSET('Vacation Tracker'!$Q52:$AD52,0,FX$4),LEN(OFFSET('Vacation Tracker'!$Q52:$AD52,0,FX$4))-1),0)))</f>
        <v>0</v>
      </c>
      <c r="GB49" s="23">
        <f ca="1">SUM(OFFSET('Vacation Tracker'!$Q52:$AD52,0,GB$4))</f>
        <v>0</v>
      </c>
      <c r="GC49" s="26">
        <f t="shared" ref="GC49" ca="1" si="2290">GB49-GD49</f>
        <v>0</v>
      </c>
      <c r="GD49" s="26">
        <f t="array" aca="1" ref="GD49" ca="1">SUM(IF(RIGHT(OFFSET('Vacation Tracker'!$Q52:$AD52,0,GB$4))&lt;&gt;"O",IFERROR(--LEFT(OFFSET('Vacation Tracker'!$Q52:$AD52,0,GB$4),LEN(OFFSET('Vacation Tracker'!$Q52:$AD52,0,GB$4))-1),0)))</f>
        <v>0</v>
      </c>
      <c r="GE49" s="26">
        <f t="array" aca="1" ref="GE49" ca="1">SUM(IF(RIGHT(OFFSET('Vacation Tracker'!$Q52:$AD52,0,GB$4))=GE$8,IFERROR(--LEFT(OFFSET('Vacation Tracker'!$Q52:$AD52,0,GB$4),LEN(OFFSET('Vacation Tracker'!$Q52:$AD52,0,GB$4))-1),0)))</f>
        <v>0</v>
      </c>
      <c r="GF49" s="23">
        <f ca="1">SUM(OFFSET('Vacation Tracker'!$Q52:$AD52,0,GF$4))</f>
        <v>0</v>
      </c>
      <c r="GG49" s="26">
        <f t="shared" ref="GG49" ca="1" si="2291">GF49-GH49</f>
        <v>0</v>
      </c>
      <c r="GH49" s="26">
        <f t="array" aca="1" ref="GH49" ca="1">SUM(IF(RIGHT(OFFSET('Vacation Tracker'!$Q52:$AD52,0,GF$4))&lt;&gt;"O",IFERROR(--LEFT(OFFSET('Vacation Tracker'!$Q52:$AD52,0,GF$4),LEN(OFFSET('Vacation Tracker'!$Q52:$AD52,0,GF$4))-1),0)))</f>
        <v>0</v>
      </c>
      <c r="GI49" s="26">
        <f t="array" aca="1" ref="GI49" ca="1">SUM(IF(RIGHT(OFFSET('Vacation Tracker'!$Q52:$AD52,0,GF$4))=GI$8,IFERROR(--LEFT(OFFSET('Vacation Tracker'!$Q52:$AD52,0,GF$4),LEN(OFFSET('Vacation Tracker'!$Q52:$AD52,0,GF$4))-1),0)))</f>
        <v>0</v>
      </c>
      <c r="GJ49" s="23">
        <f ca="1">SUM(OFFSET('Vacation Tracker'!$Q52:$AD52,0,GJ$4))</f>
        <v>0</v>
      </c>
      <c r="GK49" s="26">
        <f t="shared" ref="GK49" ca="1" si="2292">GJ49-GL49</f>
        <v>0</v>
      </c>
      <c r="GL49" s="26">
        <f t="array" aca="1" ref="GL49" ca="1">SUM(IF(RIGHT(OFFSET('Vacation Tracker'!$Q52:$AD52,0,GJ$4))&lt;&gt;"O",IFERROR(--LEFT(OFFSET('Vacation Tracker'!$Q52:$AD52,0,GJ$4),LEN(OFFSET('Vacation Tracker'!$Q52:$AD52,0,GJ$4))-1),0)))</f>
        <v>0</v>
      </c>
      <c r="GM49" s="26">
        <f t="array" aca="1" ref="GM49" ca="1">SUM(IF(RIGHT(OFFSET('Vacation Tracker'!$Q52:$AD52,0,GJ$4))=GM$8,IFERROR(--LEFT(OFFSET('Vacation Tracker'!$Q52:$AD52,0,GJ$4),LEN(OFFSET('Vacation Tracker'!$Q52:$AD52,0,GJ$4))-1),0)))</f>
        <v>0</v>
      </c>
      <c r="GN49" s="23">
        <f ca="1">SUM(OFFSET('Vacation Tracker'!$Q52:$AD52,0,GN$4))</f>
        <v>0</v>
      </c>
      <c r="GO49" s="26">
        <f t="shared" ref="GO49" ca="1" si="2293">GN49-GP49</f>
        <v>0</v>
      </c>
      <c r="GP49" s="26">
        <f t="array" aca="1" ref="GP49" ca="1">SUM(IF(RIGHT(OFFSET('Vacation Tracker'!$Q52:$AD52,0,GN$4))&lt;&gt;"O",IFERROR(--LEFT(OFFSET('Vacation Tracker'!$Q52:$AD52,0,GN$4),LEN(OFFSET('Vacation Tracker'!$Q52:$AD52,0,GN$4))-1),0)))</f>
        <v>0</v>
      </c>
      <c r="GQ49" s="26">
        <f t="array" aca="1" ref="GQ49" ca="1">SUM(IF(RIGHT(OFFSET('Vacation Tracker'!$Q52:$AD52,0,GN$4))=GQ$8,IFERROR(--LEFT(OFFSET('Vacation Tracker'!$Q52:$AD52,0,GN$4),LEN(OFFSET('Vacation Tracker'!$Q52:$AD52,0,GN$4))-1),0)))</f>
        <v>0</v>
      </c>
      <c r="GR49" s="23">
        <f ca="1">SUM(OFFSET('Vacation Tracker'!$Q52:$AD52,0,GR$4))</f>
        <v>0</v>
      </c>
      <c r="GS49" s="26">
        <f t="shared" ref="GS49" ca="1" si="2294">GR49-GT49</f>
        <v>0</v>
      </c>
      <c r="GT49" s="26">
        <f t="array" aca="1" ref="GT49" ca="1">SUM(IF(RIGHT(OFFSET('Vacation Tracker'!$Q52:$AD52,0,GR$4))&lt;&gt;"O",IFERROR(--LEFT(OFFSET('Vacation Tracker'!$Q52:$AD52,0,GR$4),LEN(OFFSET('Vacation Tracker'!$Q52:$AD52,0,GR$4))-1),0)))</f>
        <v>0</v>
      </c>
      <c r="GU49" s="26">
        <f t="array" aca="1" ref="GU49" ca="1">SUM(IF(RIGHT(OFFSET('Vacation Tracker'!$Q52:$AD52,0,GR$4))=GU$8,IFERROR(--LEFT(OFFSET('Vacation Tracker'!$Q52:$AD52,0,GR$4),LEN(OFFSET('Vacation Tracker'!$Q52:$AD52,0,GR$4))-1),0)))</f>
        <v>0</v>
      </c>
      <c r="GV49" s="23">
        <f ca="1">SUM(OFFSET('Vacation Tracker'!$Q52:$AD52,0,GV$4))</f>
        <v>0</v>
      </c>
      <c r="GW49" s="26">
        <f t="shared" ref="GW49" ca="1" si="2295">GV49-GX49</f>
        <v>0</v>
      </c>
      <c r="GX49" s="26">
        <f t="array" aca="1" ref="GX49" ca="1">SUM(IF(RIGHT(OFFSET('Vacation Tracker'!$Q52:$AD52,0,GV$4))&lt;&gt;"O",IFERROR(--LEFT(OFFSET('Vacation Tracker'!$Q52:$AD52,0,GV$4),LEN(OFFSET('Vacation Tracker'!$Q52:$AD52,0,GV$4))-1),0)))</f>
        <v>0</v>
      </c>
      <c r="GY49" s="26">
        <f t="array" aca="1" ref="GY49" ca="1">SUM(IF(RIGHT(OFFSET('Vacation Tracker'!$Q52:$AD52,0,GV$4))=GY$8,IFERROR(--LEFT(OFFSET('Vacation Tracker'!$Q52:$AD52,0,GV$4),LEN(OFFSET('Vacation Tracker'!$Q52:$AD52,0,GV$4))-1),0)))</f>
        <v>0</v>
      </c>
      <c r="GZ49" s="23">
        <f ca="1">SUM(OFFSET('Vacation Tracker'!$Q52:$AD52,0,GZ$4))</f>
        <v>0</v>
      </c>
      <c r="HA49" s="26">
        <f t="shared" ref="HA49" ca="1" si="2296">GZ49-HB49</f>
        <v>0</v>
      </c>
      <c r="HB49" s="26">
        <f t="array" aca="1" ref="HB49" ca="1">SUM(IF(RIGHT(OFFSET('Vacation Tracker'!$Q52:$AD52,0,GZ$4))&lt;&gt;"O",IFERROR(--LEFT(OFFSET('Vacation Tracker'!$Q52:$AD52,0,GZ$4),LEN(OFFSET('Vacation Tracker'!$Q52:$AD52,0,GZ$4))-1),0)))</f>
        <v>0</v>
      </c>
      <c r="HC49" s="26">
        <f t="array" aca="1" ref="HC49" ca="1">SUM(IF(RIGHT(OFFSET('Vacation Tracker'!$Q52:$AD52,0,GZ$4))=HC$8,IFERROR(--LEFT(OFFSET('Vacation Tracker'!$Q52:$AD52,0,GZ$4),LEN(OFFSET('Vacation Tracker'!$Q52:$AD52,0,GZ$4))-1),0)))</f>
        <v>0</v>
      </c>
      <c r="HD49" s="23">
        <f ca="1">SUM(OFFSET('Vacation Tracker'!$Q52:$AD52,0,HD$4))</f>
        <v>0</v>
      </c>
      <c r="HE49" s="26">
        <f t="shared" ref="HE49" ca="1" si="2297">HD49-HF49</f>
        <v>0</v>
      </c>
      <c r="HF49" s="26">
        <f t="array" aca="1" ref="HF49" ca="1">SUM(IF(RIGHT(OFFSET('Vacation Tracker'!$Q52:$AD52,0,HD$4))&lt;&gt;"O",IFERROR(--LEFT(OFFSET('Vacation Tracker'!$Q52:$AD52,0,HD$4),LEN(OFFSET('Vacation Tracker'!$Q52:$AD52,0,HD$4))-1),0)))</f>
        <v>0</v>
      </c>
      <c r="HG49" s="26">
        <f t="array" aca="1" ref="HG49" ca="1">SUM(IF(RIGHT(OFFSET('Vacation Tracker'!$Q52:$AD52,0,HD$4))=HG$8,IFERROR(--LEFT(OFFSET('Vacation Tracker'!$Q52:$AD52,0,HD$4),LEN(OFFSET('Vacation Tracker'!$Q52:$AD52,0,HD$4))-1),0)))</f>
        <v>0</v>
      </c>
      <c r="HH49" s="23">
        <f ca="1">SUM(OFFSET('Vacation Tracker'!$Q52:$AD52,0,HH$4))</f>
        <v>0</v>
      </c>
      <c r="HI49" s="26">
        <f t="shared" ref="HI49" ca="1" si="2298">HH49-HJ49</f>
        <v>0</v>
      </c>
      <c r="HJ49" s="26">
        <f t="array" aca="1" ref="HJ49" ca="1">SUM(IF(RIGHT(OFFSET('Vacation Tracker'!$Q52:$AD52,0,HH$4))&lt;&gt;"O",IFERROR(--LEFT(OFFSET('Vacation Tracker'!$Q52:$AD52,0,HH$4),LEN(OFFSET('Vacation Tracker'!$Q52:$AD52,0,HH$4))-1),0)))</f>
        <v>0</v>
      </c>
      <c r="HK49" s="26">
        <f t="array" aca="1" ref="HK49" ca="1">SUM(IF(RIGHT(OFFSET('Vacation Tracker'!$Q52:$AD52,0,HH$4))=HK$8,IFERROR(--LEFT(OFFSET('Vacation Tracker'!$Q52:$AD52,0,HH$4),LEN(OFFSET('Vacation Tracker'!$Q52:$AD52,0,HH$4))-1),0)))</f>
        <v>0</v>
      </c>
      <c r="HL49" s="23">
        <f ca="1">SUM(OFFSET('Vacation Tracker'!$Q52:$AD52,0,HL$4))</f>
        <v>0</v>
      </c>
      <c r="HM49" s="26">
        <f t="shared" ref="HM49" ca="1" si="2299">HL49-HN49</f>
        <v>0</v>
      </c>
      <c r="HN49" s="26">
        <f t="array" aca="1" ref="HN49" ca="1">SUM(IF(RIGHT(OFFSET('Vacation Tracker'!$Q52:$AD52,0,HL$4))&lt;&gt;"O",IFERROR(--LEFT(OFFSET('Vacation Tracker'!$Q52:$AD52,0,HL$4),LEN(OFFSET('Vacation Tracker'!$Q52:$AD52,0,HL$4))-1),0)))</f>
        <v>0</v>
      </c>
      <c r="HO49" s="26">
        <f t="array" aca="1" ref="HO49" ca="1">SUM(IF(RIGHT(OFFSET('Vacation Tracker'!$Q52:$AD52,0,HL$4))=HO$8,IFERROR(--LEFT(OFFSET('Vacation Tracker'!$Q52:$AD52,0,HL$4),LEN(OFFSET('Vacation Tracker'!$Q52:$AD52,0,HL$4))-1),0)))</f>
        <v>0</v>
      </c>
      <c r="HP49" s="23">
        <f ca="1">SUM(OFFSET('Vacation Tracker'!$Q52:$AD52,0,HP$4))</f>
        <v>0</v>
      </c>
      <c r="HQ49" s="26">
        <f t="shared" ref="HQ49" ca="1" si="2300">HP49-HR49</f>
        <v>0</v>
      </c>
      <c r="HR49" s="26">
        <f t="array" aca="1" ref="HR49" ca="1">SUM(IF(RIGHT(OFFSET('Vacation Tracker'!$Q52:$AD52,0,HP$4))&lt;&gt;"O",IFERROR(--LEFT(OFFSET('Vacation Tracker'!$Q52:$AD52,0,HP$4),LEN(OFFSET('Vacation Tracker'!$Q52:$AD52,0,HP$4))-1),0)))</f>
        <v>0</v>
      </c>
      <c r="HS49" s="23">
        <f t="array" aca="1" ref="HS49" ca="1">SUM(IF(RIGHT(OFFSET('Vacation Tracker'!$Q52:$AD52,0,HP$4))=HS$8,IFERROR(--LEFT(OFFSET('Vacation Tracker'!$Q52:$AD52,0,HP$4),LEN(OFFSET('Vacation Tracker'!$Q52:$AD52,0,HP$4))-1),0)))</f>
        <v>0</v>
      </c>
    </row>
    <row r="50" spans="2:227" ht="15" customHeight="1" x14ac:dyDescent="0.2">
      <c r="B50" s="23">
        <f>IF('Vacation Tracker'!B53&lt;&gt;"",'Vacation Tracker'!B53,"")</f>
        <v>42</v>
      </c>
      <c r="C50" s="24" t="str">
        <f>IF('Vacation Tracker'!C53&lt;&gt;"",'Vacation Tracker'!C53,"")</f>
        <v/>
      </c>
      <c r="D50" s="25" t="str">
        <f>IF('Vacation Tracker'!D53&lt;&gt;"",'Vacation Tracker'!D53,"")</f>
        <v/>
      </c>
      <c r="E50" s="25" t="str">
        <f>IF('Vacation Tracker'!E53&lt;&gt;"",'Vacation Tracker'!E53,"")</f>
        <v/>
      </c>
      <c r="F50" s="24" t="str">
        <f>IF('Vacation Tracker'!F53&lt;&gt;"",'Vacation Tracker'!F53,"")</f>
        <v/>
      </c>
      <c r="G50" s="24" t="str">
        <f>IF('Vacation Tracker'!G53&lt;&gt;"",'Vacation Tracker'!G53,"")</f>
        <v/>
      </c>
      <c r="H50" s="23" t="str">
        <f t="shared" ref="H50:J69" si="2301">IF($C50&lt;&gt;"",SUMPRODUCT(($L$8:$FU$8=H$8)*$L50:$FU50),"")</f>
        <v/>
      </c>
      <c r="I50" s="23" t="str">
        <f t="shared" si="2301"/>
        <v/>
      </c>
      <c r="J50" s="23" t="str">
        <f t="shared" si="2301"/>
        <v/>
      </c>
      <c r="K50" s="23" t="str">
        <f t="shared" si="259"/>
        <v/>
      </c>
      <c r="L50" s="23">
        <f ca="1">SUM(OFFSET('Vacation Tracker'!$Q53:$AD53,0,L$4))</f>
        <v>0</v>
      </c>
      <c r="M50" s="26">
        <f t="shared" ca="1" si="204"/>
        <v>0</v>
      </c>
      <c r="N50" s="26">
        <f t="array" aca="1" ref="N50" ca="1">SUM(IF(RIGHT(OFFSET('Vacation Tracker'!$Q53:$AD53,0,L$4))&lt;&gt;"O",IFERROR(--LEFT(OFFSET('Vacation Tracker'!$Q53:$AD53,0,L$4),LEN(OFFSET('Vacation Tracker'!$Q53:$AD53,0,L$4))-1),0)))</f>
        <v>0</v>
      </c>
      <c r="O50" s="26">
        <f t="array" aca="1" ref="O50" ca="1">SUM(IF(RIGHT(OFFSET('Vacation Tracker'!$Q53:$AD53,0,L$4))=O$8,IFERROR(--LEFT(OFFSET('Vacation Tracker'!$Q53:$AD53,0,L$4),LEN(OFFSET('Vacation Tracker'!$Q53:$AD53,0,L$4))-1),0)))</f>
        <v>0</v>
      </c>
      <c r="P50" s="23">
        <f ca="1">SUM(OFFSET('Vacation Tracker'!$Q53:$AD53,0,P$4))</f>
        <v>0</v>
      </c>
      <c r="Q50" s="26">
        <f t="shared" ca="1" si="205"/>
        <v>0</v>
      </c>
      <c r="R50" s="26">
        <f t="array" aca="1" ref="R50" ca="1">SUM(IF(RIGHT(OFFSET('Vacation Tracker'!$Q53:$AD53,0,P$4))&lt;&gt;"O",IFERROR(--LEFT(OFFSET('Vacation Tracker'!$Q53:$AD53,0,P$4),LEN(OFFSET('Vacation Tracker'!$Q53:$AD53,0,P$4))-1),0)))</f>
        <v>0</v>
      </c>
      <c r="S50" s="26">
        <f t="array" aca="1" ref="S50" ca="1">SUM(IF(RIGHT(OFFSET('Vacation Tracker'!$Q53:$AD53,0,P$4))=S$8,IFERROR(--LEFT(OFFSET('Vacation Tracker'!$Q53:$AD53,0,P$4),LEN(OFFSET('Vacation Tracker'!$Q53:$AD53,0,P$4))-1),0)))</f>
        <v>0</v>
      </c>
      <c r="T50" s="23">
        <f ca="1">SUM(OFFSET('Vacation Tracker'!$Q53:$AD53,0,T$4))</f>
        <v>0</v>
      </c>
      <c r="U50" s="26">
        <f t="shared" ca="1" si="206"/>
        <v>0</v>
      </c>
      <c r="V50" s="26">
        <f t="array" aca="1" ref="V50" ca="1">SUM(IF(RIGHT(OFFSET('Vacation Tracker'!$Q53:$AD53,0,T$4))&lt;&gt;"O",IFERROR(--LEFT(OFFSET('Vacation Tracker'!$Q53:$AD53,0,T$4),LEN(OFFSET('Vacation Tracker'!$Q53:$AD53,0,T$4))-1),0)))</f>
        <v>0</v>
      </c>
      <c r="W50" s="26">
        <f t="array" aca="1" ref="W50" ca="1">SUM(IF(RIGHT(OFFSET('Vacation Tracker'!$Q53:$AD53,0,T$4))=W$8,IFERROR(--LEFT(OFFSET('Vacation Tracker'!$Q53:$AD53,0,T$4),LEN(OFFSET('Vacation Tracker'!$Q53:$AD53,0,T$4))-1),0)))</f>
        <v>0</v>
      </c>
      <c r="X50" s="23">
        <f ca="1">SUM(OFFSET('Vacation Tracker'!$Q53:$AD53,0,X$4))</f>
        <v>0</v>
      </c>
      <c r="Y50" s="26">
        <f t="shared" ref="Y50" ca="1" si="2302">X50-Z50</f>
        <v>0</v>
      </c>
      <c r="Z50" s="26">
        <f t="array" aca="1" ref="Z50" ca="1">SUM(IF(RIGHT(OFFSET('Vacation Tracker'!$Q53:$AD53,0,X$4))&lt;&gt;"O",IFERROR(--LEFT(OFFSET('Vacation Tracker'!$Q53:$AD53,0,X$4),LEN(OFFSET('Vacation Tracker'!$Q53:$AD53,0,X$4))-1),0)))</f>
        <v>0</v>
      </c>
      <c r="AA50" s="26">
        <f t="array" aca="1" ref="AA50" ca="1">SUM(IF(RIGHT(OFFSET('Vacation Tracker'!$Q53:$AD53,0,X$4))=AA$8,IFERROR(--LEFT(OFFSET('Vacation Tracker'!$Q53:$AD53,0,X$4),LEN(OFFSET('Vacation Tracker'!$Q53:$AD53,0,X$4))-1),0)))</f>
        <v>0</v>
      </c>
      <c r="AB50" s="23">
        <f ca="1">SUM(OFFSET('Vacation Tracker'!$Q53:$AD53,0,AB$4))</f>
        <v>0</v>
      </c>
      <c r="AC50" s="26">
        <f t="shared" ref="AC50" ca="1" si="2303">AB50-AD50</f>
        <v>0</v>
      </c>
      <c r="AD50" s="26">
        <f t="array" aca="1" ref="AD50" ca="1">SUM(IF(RIGHT(OFFSET('Vacation Tracker'!$Q53:$AD53,0,AB$4))&lt;&gt;"O",IFERROR(--LEFT(OFFSET('Vacation Tracker'!$Q53:$AD53,0,AB$4),LEN(OFFSET('Vacation Tracker'!$Q53:$AD53,0,AB$4))-1),0)))</f>
        <v>0</v>
      </c>
      <c r="AE50" s="26">
        <f t="array" aca="1" ref="AE50" ca="1">SUM(IF(RIGHT(OFFSET('Vacation Tracker'!$Q53:$AD53,0,AB$4))=AE$8,IFERROR(--LEFT(OFFSET('Vacation Tracker'!$Q53:$AD53,0,AB$4),LEN(OFFSET('Vacation Tracker'!$Q53:$AD53,0,AB$4))-1),0)))</f>
        <v>0</v>
      </c>
      <c r="AF50" s="23">
        <f ca="1">SUM(OFFSET('Vacation Tracker'!$Q53:$AD53,0,AF$4))</f>
        <v>0</v>
      </c>
      <c r="AG50" s="26">
        <f t="shared" ref="AG50" ca="1" si="2304">AF50-AH50</f>
        <v>0</v>
      </c>
      <c r="AH50" s="26">
        <f t="array" aca="1" ref="AH50" ca="1">SUM(IF(RIGHT(OFFSET('Vacation Tracker'!$Q53:$AD53,0,AF$4))&lt;&gt;"O",IFERROR(--LEFT(OFFSET('Vacation Tracker'!$Q53:$AD53,0,AF$4),LEN(OFFSET('Vacation Tracker'!$Q53:$AD53,0,AF$4))-1),0)))</f>
        <v>0</v>
      </c>
      <c r="AI50" s="26">
        <f t="array" aca="1" ref="AI50" ca="1">SUM(IF(RIGHT(OFFSET('Vacation Tracker'!$Q53:$AD53,0,AF$4))=AI$8,IFERROR(--LEFT(OFFSET('Vacation Tracker'!$Q53:$AD53,0,AF$4),LEN(OFFSET('Vacation Tracker'!$Q53:$AD53,0,AF$4))-1),0)))</f>
        <v>0</v>
      </c>
      <c r="AJ50" s="23">
        <f ca="1">SUM(OFFSET('Vacation Tracker'!$Q53:$AD53,0,AJ$4))</f>
        <v>0</v>
      </c>
      <c r="AK50" s="26">
        <f t="shared" ref="AK50" ca="1" si="2305">AJ50-AL50</f>
        <v>0</v>
      </c>
      <c r="AL50" s="26">
        <f t="array" aca="1" ref="AL50" ca="1">SUM(IF(RIGHT(OFFSET('Vacation Tracker'!$Q53:$AD53,0,AJ$4))&lt;&gt;"O",IFERROR(--LEFT(OFFSET('Vacation Tracker'!$Q53:$AD53,0,AJ$4),LEN(OFFSET('Vacation Tracker'!$Q53:$AD53,0,AJ$4))-1),0)))</f>
        <v>0</v>
      </c>
      <c r="AM50" s="26">
        <f t="array" aca="1" ref="AM50" ca="1">SUM(IF(RIGHT(OFFSET('Vacation Tracker'!$Q53:$AD53,0,AJ$4))=AM$8,IFERROR(--LEFT(OFFSET('Vacation Tracker'!$Q53:$AD53,0,AJ$4),LEN(OFFSET('Vacation Tracker'!$Q53:$AD53,0,AJ$4))-1),0)))</f>
        <v>0</v>
      </c>
      <c r="AN50" s="23">
        <f ca="1">SUM(OFFSET('Vacation Tracker'!$Q53:$AD53,0,AN$4))</f>
        <v>0</v>
      </c>
      <c r="AO50" s="26">
        <f t="shared" ref="AO50" ca="1" si="2306">AN50-AP50</f>
        <v>0</v>
      </c>
      <c r="AP50" s="26">
        <f t="array" aca="1" ref="AP50" ca="1">SUM(IF(RIGHT(OFFSET('Vacation Tracker'!$Q53:$AD53,0,AN$4))&lt;&gt;"O",IFERROR(--LEFT(OFFSET('Vacation Tracker'!$Q53:$AD53,0,AN$4),LEN(OFFSET('Vacation Tracker'!$Q53:$AD53,0,AN$4))-1),0)))</f>
        <v>0</v>
      </c>
      <c r="AQ50" s="26">
        <f t="array" aca="1" ref="AQ50" ca="1">SUM(IF(RIGHT(OFFSET('Vacation Tracker'!$Q53:$AD53,0,AN$4))=AQ$8,IFERROR(--LEFT(OFFSET('Vacation Tracker'!$Q53:$AD53,0,AN$4),LEN(OFFSET('Vacation Tracker'!$Q53:$AD53,0,AN$4))-1),0)))</f>
        <v>0</v>
      </c>
      <c r="AR50" s="23">
        <f ca="1">SUM(OFFSET('Vacation Tracker'!$Q53:$AD53,0,AR$4))</f>
        <v>0</v>
      </c>
      <c r="AS50" s="26">
        <f t="shared" ref="AS50" ca="1" si="2307">AR50-AT50</f>
        <v>0</v>
      </c>
      <c r="AT50" s="26">
        <f t="array" aca="1" ref="AT50" ca="1">SUM(IF(RIGHT(OFFSET('Vacation Tracker'!$Q53:$AD53,0,AR$4))&lt;&gt;"O",IFERROR(--LEFT(OFFSET('Vacation Tracker'!$Q53:$AD53,0,AR$4),LEN(OFFSET('Vacation Tracker'!$Q53:$AD53,0,AR$4))-1),0)))</f>
        <v>0</v>
      </c>
      <c r="AU50" s="26">
        <f t="array" aca="1" ref="AU50" ca="1">SUM(IF(RIGHT(OFFSET('Vacation Tracker'!$Q53:$AD53,0,AR$4))=AU$8,IFERROR(--LEFT(OFFSET('Vacation Tracker'!$Q53:$AD53,0,AR$4),LEN(OFFSET('Vacation Tracker'!$Q53:$AD53,0,AR$4))-1),0)))</f>
        <v>0</v>
      </c>
      <c r="AV50" s="23">
        <f ca="1">SUM(OFFSET('Vacation Tracker'!$Q53:$AD53,0,AV$4))</f>
        <v>0</v>
      </c>
      <c r="AW50" s="26">
        <f t="shared" ref="AW50" ca="1" si="2308">AV50-AX50</f>
        <v>0</v>
      </c>
      <c r="AX50" s="26">
        <f t="array" aca="1" ref="AX50" ca="1">SUM(IF(RIGHT(OFFSET('Vacation Tracker'!$Q53:$AD53,0,AV$4))&lt;&gt;"O",IFERROR(--LEFT(OFFSET('Vacation Tracker'!$Q53:$AD53,0,AV$4),LEN(OFFSET('Vacation Tracker'!$Q53:$AD53,0,AV$4))-1),0)))</f>
        <v>0</v>
      </c>
      <c r="AY50" s="26">
        <f t="array" aca="1" ref="AY50" ca="1">SUM(IF(RIGHT(OFFSET('Vacation Tracker'!$Q53:$AD53,0,AV$4))=AY$8,IFERROR(--LEFT(OFFSET('Vacation Tracker'!$Q53:$AD53,0,AV$4),LEN(OFFSET('Vacation Tracker'!$Q53:$AD53,0,AV$4))-1),0)))</f>
        <v>0</v>
      </c>
      <c r="AZ50" s="23">
        <f ca="1">SUM(OFFSET('Vacation Tracker'!$Q53:$AD53,0,AZ$4))</f>
        <v>0</v>
      </c>
      <c r="BA50" s="26">
        <f t="shared" ref="BA50" ca="1" si="2309">AZ50-BB50</f>
        <v>0</v>
      </c>
      <c r="BB50" s="26">
        <f t="array" aca="1" ref="BB50" ca="1">SUM(IF(RIGHT(OFFSET('Vacation Tracker'!$Q53:$AD53,0,AZ$4))&lt;&gt;"O",IFERROR(--LEFT(OFFSET('Vacation Tracker'!$Q53:$AD53,0,AZ$4),LEN(OFFSET('Vacation Tracker'!$Q53:$AD53,0,AZ$4))-1),0)))</f>
        <v>0</v>
      </c>
      <c r="BC50" s="26">
        <f t="array" aca="1" ref="BC50" ca="1">SUM(IF(RIGHT(OFFSET('Vacation Tracker'!$Q53:$AD53,0,AZ$4))=BC$8,IFERROR(--LEFT(OFFSET('Vacation Tracker'!$Q53:$AD53,0,AZ$4),LEN(OFFSET('Vacation Tracker'!$Q53:$AD53,0,AZ$4))-1),0)))</f>
        <v>0</v>
      </c>
      <c r="BD50" s="23">
        <f ca="1">SUM(OFFSET('Vacation Tracker'!$Q53:$AD53,0,BD$4))</f>
        <v>0</v>
      </c>
      <c r="BE50" s="26">
        <f t="shared" ref="BE50" ca="1" si="2310">BD50-BF50</f>
        <v>0</v>
      </c>
      <c r="BF50" s="26">
        <f t="array" aca="1" ref="BF50" ca="1">SUM(IF(RIGHT(OFFSET('Vacation Tracker'!$Q53:$AD53,0,BD$4))&lt;&gt;"O",IFERROR(--LEFT(OFFSET('Vacation Tracker'!$Q53:$AD53,0,BD$4),LEN(OFFSET('Vacation Tracker'!$Q53:$AD53,0,BD$4))-1),0)))</f>
        <v>0</v>
      </c>
      <c r="BG50" s="26">
        <f t="array" aca="1" ref="BG50" ca="1">SUM(IF(RIGHT(OFFSET('Vacation Tracker'!$Q53:$AD53,0,BD$4))=BG$8,IFERROR(--LEFT(OFFSET('Vacation Tracker'!$Q53:$AD53,0,BD$4),LEN(OFFSET('Vacation Tracker'!$Q53:$AD53,0,BD$4))-1),0)))</f>
        <v>0</v>
      </c>
      <c r="BH50" s="23">
        <f ca="1">SUM(OFFSET('Vacation Tracker'!$Q53:$AD53,0,BH$4))</f>
        <v>0</v>
      </c>
      <c r="BI50" s="26">
        <f t="shared" ref="BI50" ca="1" si="2311">BH50-BJ50</f>
        <v>0</v>
      </c>
      <c r="BJ50" s="26">
        <f t="array" aca="1" ref="BJ50" ca="1">SUM(IF(RIGHT(OFFSET('Vacation Tracker'!$Q53:$AD53,0,BH$4))&lt;&gt;"O",IFERROR(--LEFT(OFFSET('Vacation Tracker'!$Q53:$AD53,0,BH$4),LEN(OFFSET('Vacation Tracker'!$Q53:$AD53,0,BH$4))-1),0)))</f>
        <v>0</v>
      </c>
      <c r="BK50" s="26">
        <f t="array" aca="1" ref="BK50" ca="1">SUM(IF(RIGHT(OFFSET('Vacation Tracker'!$Q53:$AD53,0,BH$4))=BK$8,IFERROR(--LEFT(OFFSET('Vacation Tracker'!$Q53:$AD53,0,BH$4),LEN(OFFSET('Vacation Tracker'!$Q53:$AD53,0,BH$4))-1),0)))</f>
        <v>0</v>
      </c>
      <c r="BL50" s="23">
        <f ca="1">SUM(OFFSET('Vacation Tracker'!$Q53:$AD53,0,BL$4))</f>
        <v>0</v>
      </c>
      <c r="BM50" s="26">
        <f t="shared" ref="BM50" ca="1" si="2312">BL50-BN50</f>
        <v>0</v>
      </c>
      <c r="BN50" s="26">
        <f t="array" aca="1" ref="BN50" ca="1">SUM(IF(RIGHT(OFFSET('Vacation Tracker'!$Q53:$AD53,0,BL$4))&lt;&gt;"O",IFERROR(--LEFT(OFFSET('Vacation Tracker'!$Q53:$AD53,0,BL$4),LEN(OFFSET('Vacation Tracker'!$Q53:$AD53,0,BL$4))-1),0)))</f>
        <v>0</v>
      </c>
      <c r="BO50" s="26">
        <f t="array" aca="1" ref="BO50" ca="1">SUM(IF(RIGHT(OFFSET('Vacation Tracker'!$Q53:$AD53,0,BL$4))=BO$8,IFERROR(--LEFT(OFFSET('Vacation Tracker'!$Q53:$AD53,0,BL$4),LEN(OFFSET('Vacation Tracker'!$Q53:$AD53,0,BL$4))-1),0)))</f>
        <v>0</v>
      </c>
      <c r="BP50" s="23">
        <f ca="1">SUM(OFFSET('Vacation Tracker'!$Q53:$AD53,0,BP$4))</f>
        <v>0</v>
      </c>
      <c r="BQ50" s="26">
        <f t="shared" ref="BQ50" ca="1" si="2313">BP50-BR50</f>
        <v>0</v>
      </c>
      <c r="BR50" s="26">
        <f t="array" aca="1" ref="BR50" ca="1">SUM(IF(RIGHT(OFFSET('Vacation Tracker'!$Q53:$AD53,0,BP$4))&lt;&gt;"O",IFERROR(--LEFT(OFFSET('Vacation Tracker'!$Q53:$AD53,0,BP$4),LEN(OFFSET('Vacation Tracker'!$Q53:$AD53,0,BP$4))-1),0)))</f>
        <v>0</v>
      </c>
      <c r="BS50" s="26">
        <f t="array" aca="1" ref="BS50" ca="1">SUM(IF(RIGHT(OFFSET('Vacation Tracker'!$Q53:$AD53,0,BP$4))=BS$8,IFERROR(--LEFT(OFFSET('Vacation Tracker'!$Q53:$AD53,0,BP$4),LEN(OFFSET('Vacation Tracker'!$Q53:$AD53,0,BP$4))-1),0)))</f>
        <v>0</v>
      </c>
      <c r="BT50" s="23">
        <f ca="1">SUM(OFFSET('Vacation Tracker'!$Q53:$AD53,0,BT$4))</f>
        <v>0</v>
      </c>
      <c r="BU50" s="26">
        <f t="shared" ref="BU50" ca="1" si="2314">BT50-BV50</f>
        <v>0</v>
      </c>
      <c r="BV50" s="26">
        <f t="array" aca="1" ref="BV50" ca="1">SUM(IF(RIGHT(OFFSET('Vacation Tracker'!$Q53:$AD53,0,BT$4))&lt;&gt;"O",IFERROR(--LEFT(OFFSET('Vacation Tracker'!$Q53:$AD53,0,BT$4),LEN(OFFSET('Vacation Tracker'!$Q53:$AD53,0,BT$4))-1),0)))</f>
        <v>0</v>
      </c>
      <c r="BW50" s="26">
        <f t="array" aca="1" ref="BW50" ca="1">SUM(IF(RIGHT(OFFSET('Vacation Tracker'!$Q53:$AD53,0,BT$4))=BW$8,IFERROR(--LEFT(OFFSET('Vacation Tracker'!$Q53:$AD53,0,BT$4),LEN(OFFSET('Vacation Tracker'!$Q53:$AD53,0,BT$4))-1),0)))</f>
        <v>0</v>
      </c>
      <c r="BX50" s="23">
        <f ca="1">SUM(OFFSET('Vacation Tracker'!$Q53:$AD53,0,BX$4))</f>
        <v>0</v>
      </c>
      <c r="BY50" s="26">
        <f t="shared" ref="BY50" ca="1" si="2315">BX50-BZ50</f>
        <v>0</v>
      </c>
      <c r="BZ50" s="26">
        <f t="array" aca="1" ref="BZ50" ca="1">SUM(IF(RIGHT(OFFSET('Vacation Tracker'!$Q53:$AD53,0,BX$4))&lt;&gt;"O",IFERROR(--LEFT(OFFSET('Vacation Tracker'!$Q53:$AD53,0,BX$4),LEN(OFFSET('Vacation Tracker'!$Q53:$AD53,0,BX$4))-1),0)))</f>
        <v>0</v>
      </c>
      <c r="CA50" s="26">
        <f t="array" aca="1" ref="CA50" ca="1">SUM(IF(RIGHT(OFFSET('Vacation Tracker'!$Q53:$AD53,0,BX$4))=CA$8,IFERROR(--LEFT(OFFSET('Vacation Tracker'!$Q53:$AD53,0,BX$4),LEN(OFFSET('Vacation Tracker'!$Q53:$AD53,0,BX$4))-1),0)))</f>
        <v>0</v>
      </c>
      <c r="CB50" s="23">
        <f ca="1">SUM(OFFSET('Vacation Tracker'!$Q53:$AD53,0,CB$4))</f>
        <v>0</v>
      </c>
      <c r="CC50" s="26">
        <f t="shared" ref="CC50" ca="1" si="2316">CB50-CD50</f>
        <v>0</v>
      </c>
      <c r="CD50" s="26">
        <f t="array" aca="1" ref="CD50" ca="1">SUM(IF(RIGHT(OFFSET('Vacation Tracker'!$Q53:$AD53,0,CB$4))&lt;&gt;"O",IFERROR(--LEFT(OFFSET('Vacation Tracker'!$Q53:$AD53,0,CB$4),LEN(OFFSET('Vacation Tracker'!$Q53:$AD53,0,CB$4))-1),0)))</f>
        <v>0</v>
      </c>
      <c r="CE50" s="26">
        <f t="array" aca="1" ref="CE50" ca="1">SUM(IF(RIGHT(OFFSET('Vacation Tracker'!$Q53:$AD53,0,CB$4))=CE$8,IFERROR(--LEFT(OFFSET('Vacation Tracker'!$Q53:$AD53,0,CB$4),LEN(OFFSET('Vacation Tracker'!$Q53:$AD53,0,CB$4))-1),0)))</f>
        <v>0</v>
      </c>
      <c r="CF50" s="23">
        <f ca="1">SUM(OFFSET('Vacation Tracker'!$Q53:$AD53,0,CF$4))</f>
        <v>0</v>
      </c>
      <c r="CG50" s="26">
        <f t="shared" ref="CG50" ca="1" si="2317">CF50-CH50</f>
        <v>0</v>
      </c>
      <c r="CH50" s="26">
        <f t="array" aca="1" ref="CH50" ca="1">SUM(IF(RIGHT(OFFSET('Vacation Tracker'!$Q53:$AD53,0,CF$4))&lt;&gt;"O",IFERROR(--LEFT(OFFSET('Vacation Tracker'!$Q53:$AD53,0,CF$4),LEN(OFFSET('Vacation Tracker'!$Q53:$AD53,0,CF$4))-1),0)))</f>
        <v>0</v>
      </c>
      <c r="CI50" s="26">
        <f t="array" aca="1" ref="CI50" ca="1">SUM(IF(RIGHT(OFFSET('Vacation Tracker'!$Q53:$AD53,0,CF$4))=CI$8,IFERROR(--LEFT(OFFSET('Vacation Tracker'!$Q53:$AD53,0,CF$4),LEN(OFFSET('Vacation Tracker'!$Q53:$AD53,0,CF$4))-1),0)))</f>
        <v>0</v>
      </c>
      <c r="CJ50" s="23">
        <f ca="1">SUM(OFFSET('Vacation Tracker'!$Q53:$AD53,0,CJ$4))</f>
        <v>0</v>
      </c>
      <c r="CK50" s="26">
        <f t="shared" ref="CK50" ca="1" si="2318">CJ50-CL50</f>
        <v>0</v>
      </c>
      <c r="CL50" s="26">
        <f t="array" aca="1" ref="CL50" ca="1">SUM(IF(RIGHT(OFFSET('Vacation Tracker'!$Q53:$AD53,0,CJ$4))&lt;&gt;"O",IFERROR(--LEFT(OFFSET('Vacation Tracker'!$Q53:$AD53,0,CJ$4),LEN(OFFSET('Vacation Tracker'!$Q53:$AD53,0,CJ$4))-1),0)))</f>
        <v>0</v>
      </c>
      <c r="CM50" s="26">
        <f t="array" aca="1" ref="CM50" ca="1">SUM(IF(RIGHT(OFFSET('Vacation Tracker'!$Q53:$AD53,0,CJ$4))=CM$8,IFERROR(--LEFT(OFFSET('Vacation Tracker'!$Q53:$AD53,0,CJ$4),LEN(OFFSET('Vacation Tracker'!$Q53:$AD53,0,CJ$4))-1),0)))</f>
        <v>0</v>
      </c>
      <c r="CN50" s="23">
        <f ca="1">SUM(OFFSET('Vacation Tracker'!$Q53:$AD53,0,CN$4))</f>
        <v>0</v>
      </c>
      <c r="CO50" s="26">
        <f t="shared" ref="CO50" ca="1" si="2319">CN50-CP50</f>
        <v>0</v>
      </c>
      <c r="CP50" s="26">
        <f t="array" aca="1" ref="CP50" ca="1">SUM(IF(RIGHT(OFFSET('Vacation Tracker'!$Q53:$AD53,0,CN$4))&lt;&gt;"O",IFERROR(--LEFT(OFFSET('Vacation Tracker'!$Q53:$AD53,0,CN$4),LEN(OFFSET('Vacation Tracker'!$Q53:$AD53,0,CN$4))-1),0)))</f>
        <v>0</v>
      </c>
      <c r="CQ50" s="26">
        <f t="array" aca="1" ref="CQ50" ca="1">SUM(IF(RIGHT(OFFSET('Vacation Tracker'!$Q53:$AD53,0,CN$4))=CQ$8,IFERROR(--LEFT(OFFSET('Vacation Tracker'!$Q53:$AD53,0,CN$4),LEN(OFFSET('Vacation Tracker'!$Q53:$AD53,0,CN$4))-1),0)))</f>
        <v>0</v>
      </c>
      <c r="CR50" s="23">
        <f ca="1">SUM(OFFSET('Vacation Tracker'!$Q53:$AD53,0,CR$4))</f>
        <v>0</v>
      </c>
      <c r="CS50" s="26">
        <f t="shared" ref="CS50" ca="1" si="2320">CR50-CT50</f>
        <v>0</v>
      </c>
      <c r="CT50" s="26">
        <f t="array" aca="1" ref="CT50" ca="1">SUM(IF(RIGHT(OFFSET('Vacation Tracker'!$Q53:$AD53,0,CR$4))&lt;&gt;"O",IFERROR(--LEFT(OFFSET('Vacation Tracker'!$Q53:$AD53,0,CR$4),LEN(OFFSET('Vacation Tracker'!$Q53:$AD53,0,CR$4))-1),0)))</f>
        <v>0</v>
      </c>
      <c r="CU50" s="26">
        <f t="array" aca="1" ref="CU50" ca="1">SUM(IF(RIGHT(OFFSET('Vacation Tracker'!$Q53:$AD53,0,CR$4))=CU$8,IFERROR(--LEFT(OFFSET('Vacation Tracker'!$Q53:$AD53,0,CR$4),LEN(OFFSET('Vacation Tracker'!$Q53:$AD53,0,CR$4))-1),0)))</f>
        <v>0</v>
      </c>
      <c r="CV50" s="23">
        <f ca="1">SUM(OFFSET('Vacation Tracker'!$Q53:$AD53,0,CV$4))</f>
        <v>0</v>
      </c>
      <c r="CW50" s="26">
        <f t="shared" ref="CW50" ca="1" si="2321">CV50-CX50</f>
        <v>0</v>
      </c>
      <c r="CX50" s="26">
        <f t="array" aca="1" ref="CX50" ca="1">SUM(IF(RIGHT(OFFSET('Vacation Tracker'!$Q53:$AD53,0,CV$4))&lt;&gt;"O",IFERROR(--LEFT(OFFSET('Vacation Tracker'!$Q53:$AD53,0,CV$4),LEN(OFFSET('Vacation Tracker'!$Q53:$AD53,0,CV$4))-1),0)))</f>
        <v>0</v>
      </c>
      <c r="CY50" s="26">
        <f t="array" aca="1" ref="CY50" ca="1">SUM(IF(RIGHT(OFFSET('Vacation Tracker'!$Q53:$AD53,0,CV$4))=CY$8,IFERROR(--LEFT(OFFSET('Vacation Tracker'!$Q53:$AD53,0,CV$4),LEN(OFFSET('Vacation Tracker'!$Q53:$AD53,0,CV$4))-1),0)))</f>
        <v>0</v>
      </c>
      <c r="CZ50" s="23">
        <f ca="1">SUM(OFFSET('Vacation Tracker'!$Q53:$AD53,0,CZ$4))</f>
        <v>0</v>
      </c>
      <c r="DA50" s="26">
        <f t="shared" ref="DA50" ca="1" si="2322">CZ50-DB50</f>
        <v>0</v>
      </c>
      <c r="DB50" s="26">
        <f t="array" aca="1" ref="DB50" ca="1">SUM(IF(RIGHT(OFFSET('Vacation Tracker'!$Q53:$AD53,0,CZ$4))&lt;&gt;"O",IFERROR(--LEFT(OFFSET('Vacation Tracker'!$Q53:$AD53,0,CZ$4),LEN(OFFSET('Vacation Tracker'!$Q53:$AD53,0,CZ$4))-1),0)))</f>
        <v>0</v>
      </c>
      <c r="DC50" s="26">
        <f t="array" aca="1" ref="DC50" ca="1">SUM(IF(RIGHT(OFFSET('Vacation Tracker'!$Q53:$AD53,0,CZ$4))=DC$8,IFERROR(--LEFT(OFFSET('Vacation Tracker'!$Q53:$AD53,0,CZ$4),LEN(OFFSET('Vacation Tracker'!$Q53:$AD53,0,CZ$4))-1),0)))</f>
        <v>0</v>
      </c>
      <c r="DD50" s="23">
        <f ca="1">SUM(OFFSET('Vacation Tracker'!$Q53:$AD53,0,DD$4))</f>
        <v>0</v>
      </c>
      <c r="DE50" s="26">
        <f t="shared" ref="DE50" ca="1" si="2323">DD50-DF50</f>
        <v>0</v>
      </c>
      <c r="DF50" s="26">
        <f t="array" aca="1" ref="DF50" ca="1">SUM(IF(RIGHT(OFFSET('Vacation Tracker'!$Q53:$AD53,0,DD$4))&lt;&gt;"O",IFERROR(--LEFT(OFFSET('Vacation Tracker'!$Q53:$AD53,0,DD$4),LEN(OFFSET('Vacation Tracker'!$Q53:$AD53,0,DD$4))-1),0)))</f>
        <v>0</v>
      </c>
      <c r="DG50" s="26">
        <f t="array" aca="1" ref="DG50" ca="1">SUM(IF(RIGHT(OFFSET('Vacation Tracker'!$Q53:$AD53,0,DD$4))=DG$8,IFERROR(--LEFT(OFFSET('Vacation Tracker'!$Q53:$AD53,0,DD$4),LEN(OFFSET('Vacation Tracker'!$Q53:$AD53,0,DD$4))-1),0)))</f>
        <v>0</v>
      </c>
      <c r="DH50" s="23">
        <f ca="1">SUM(OFFSET('Vacation Tracker'!$Q53:$AD53,0,DH$4))</f>
        <v>0</v>
      </c>
      <c r="DI50" s="26">
        <f t="shared" ref="DI50" ca="1" si="2324">DH50-DJ50</f>
        <v>0</v>
      </c>
      <c r="DJ50" s="26">
        <f t="array" aca="1" ref="DJ50" ca="1">SUM(IF(RIGHT(OFFSET('Vacation Tracker'!$Q53:$AD53,0,DH$4))&lt;&gt;"O",IFERROR(--LEFT(OFFSET('Vacation Tracker'!$Q53:$AD53,0,DH$4),LEN(OFFSET('Vacation Tracker'!$Q53:$AD53,0,DH$4))-1),0)))</f>
        <v>0</v>
      </c>
      <c r="DK50" s="26">
        <f t="array" aca="1" ref="DK50" ca="1">SUM(IF(RIGHT(OFFSET('Vacation Tracker'!$Q53:$AD53,0,DH$4))=DK$8,IFERROR(--LEFT(OFFSET('Vacation Tracker'!$Q53:$AD53,0,DH$4),LEN(OFFSET('Vacation Tracker'!$Q53:$AD53,0,DH$4))-1),0)))</f>
        <v>0</v>
      </c>
      <c r="DL50" s="23">
        <f ca="1">SUM(OFFSET('Vacation Tracker'!$Q53:$AD53,0,DL$4))</f>
        <v>0</v>
      </c>
      <c r="DM50" s="26">
        <f t="shared" ref="DM50" ca="1" si="2325">DL50-DN50</f>
        <v>0</v>
      </c>
      <c r="DN50" s="26">
        <f t="array" aca="1" ref="DN50" ca="1">SUM(IF(RIGHT(OFFSET('Vacation Tracker'!$Q53:$AD53,0,DL$4))&lt;&gt;"O",IFERROR(--LEFT(OFFSET('Vacation Tracker'!$Q53:$AD53,0,DL$4),LEN(OFFSET('Vacation Tracker'!$Q53:$AD53,0,DL$4))-1),0)))</f>
        <v>0</v>
      </c>
      <c r="DO50" s="26">
        <f t="array" aca="1" ref="DO50" ca="1">SUM(IF(RIGHT(OFFSET('Vacation Tracker'!$Q53:$AD53,0,DL$4))=DO$8,IFERROR(--LEFT(OFFSET('Vacation Tracker'!$Q53:$AD53,0,DL$4),LEN(OFFSET('Vacation Tracker'!$Q53:$AD53,0,DL$4))-1),0)))</f>
        <v>0</v>
      </c>
      <c r="DP50" s="23">
        <f ca="1">SUM(OFFSET('Vacation Tracker'!$Q53:$AD53,0,DP$4))</f>
        <v>0</v>
      </c>
      <c r="DQ50" s="26">
        <f t="shared" ref="DQ50" ca="1" si="2326">DP50-DR50</f>
        <v>0</v>
      </c>
      <c r="DR50" s="26">
        <f t="array" aca="1" ref="DR50" ca="1">SUM(IF(RIGHT(OFFSET('Vacation Tracker'!$Q53:$AD53,0,DP$4))&lt;&gt;"O",IFERROR(--LEFT(OFFSET('Vacation Tracker'!$Q53:$AD53,0,DP$4),LEN(OFFSET('Vacation Tracker'!$Q53:$AD53,0,DP$4))-1),0)))</f>
        <v>0</v>
      </c>
      <c r="DS50" s="26">
        <f t="array" aca="1" ref="DS50" ca="1">SUM(IF(RIGHT(OFFSET('Vacation Tracker'!$Q53:$AD53,0,DP$4))=DS$8,IFERROR(--LEFT(OFFSET('Vacation Tracker'!$Q53:$AD53,0,DP$4),LEN(OFFSET('Vacation Tracker'!$Q53:$AD53,0,DP$4))-1),0)))</f>
        <v>0</v>
      </c>
      <c r="DT50" s="23">
        <f ca="1">SUM(OFFSET('Vacation Tracker'!$Q53:$AD53,0,DT$4))</f>
        <v>0</v>
      </c>
      <c r="DU50" s="26">
        <f t="shared" ref="DU50" ca="1" si="2327">DT50-DV50</f>
        <v>0</v>
      </c>
      <c r="DV50" s="26">
        <f t="array" aca="1" ref="DV50" ca="1">SUM(IF(RIGHT(OFFSET('Vacation Tracker'!$Q53:$AD53,0,DT$4))&lt;&gt;"O",IFERROR(--LEFT(OFFSET('Vacation Tracker'!$Q53:$AD53,0,DT$4),LEN(OFFSET('Vacation Tracker'!$Q53:$AD53,0,DT$4))-1),0)))</f>
        <v>0</v>
      </c>
      <c r="DW50" s="26">
        <f t="array" aca="1" ref="DW50" ca="1">SUM(IF(RIGHT(OFFSET('Vacation Tracker'!$Q53:$AD53,0,DT$4))=DW$8,IFERROR(--LEFT(OFFSET('Vacation Tracker'!$Q53:$AD53,0,DT$4),LEN(OFFSET('Vacation Tracker'!$Q53:$AD53,0,DT$4))-1),0)))</f>
        <v>0</v>
      </c>
      <c r="DX50" s="23">
        <f ca="1">SUM(OFFSET('Vacation Tracker'!$Q53:$AD53,0,DX$4))</f>
        <v>0</v>
      </c>
      <c r="DY50" s="26">
        <f t="shared" ref="DY50" ca="1" si="2328">DX50-DZ50</f>
        <v>0</v>
      </c>
      <c r="DZ50" s="26">
        <f t="array" aca="1" ref="DZ50" ca="1">SUM(IF(RIGHT(OFFSET('Vacation Tracker'!$Q53:$AD53,0,DX$4))&lt;&gt;"O",IFERROR(--LEFT(OFFSET('Vacation Tracker'!$Q53:$AD53,0,DX$4),LEN(OFFSET('Vacation Tracker'!$Q53:$AD53,0,DX$4))-1),0)))</f>
        <v>0</v>
      </c>
      <c r="EA50" s="26">
        <f t="array" aca="1" ref="EA50" ca="1">SUM(IF(RIGHT(OFFSET('Vacation Tracker'!$Q53:$AD53,0,DX$4))=EA$8,IFERROR(--LEFT(OFFSET('Vacation Tracker'!$Q53:$AD53,0,DX$4),LEN(OFFSET('Vacation Tracker'!$Q53:$AD53,0,DX$4))-1),0)))</f>
        <v>0</v>
      </c>
      <c r="EB50" s="23">
        <f ca="1">SUM(OFFSET('Vacation Tracker'!$Q53:$AD53,0,EB$4))</f>
        <v>0</v>
      </c>
      <c r="EC50" s="26">
        <f t="shared" ref="EC50" ca="1" si="2329">EB50-ED50</f>
        <v>0</v>
      </c>
      <c r="ED50" s="26">
        <f t="array" aca="1" ref="ED50" ca="1">SUM(IF(RIGHT(OFFSET('Vacation Tracker'!$Q53:$AD53,0,EB$4))&lt;&gt;"O",IFERROR(--LEFT(OFFSET('Vacation Tracker'!$Q53:$AD53,0,EB$4),LEN(OFFSET('Vacation Tracker'!$Q53:$AD53,0,EB$4))-1),0)))</f>
        <v>0</v>
      </c>
      <c r="EE50" s="26">
        <f t="array" aca="1" ref="EE50" ca="1">SUM(IF(RIGHT(OFFSET('Vacation Tracker'!$Q53:$AD53,0,EB$4))=EE$8,IFERROR(--LEFT(OFFSET('Vacation Tracker'!$Q53:$AD53,0,EB$4),LEN(OFFSET('Vacation Tracker'!$Q53:$AD53,0,EB$4))-1),0)))</f>
        <v>0</v>
      </c>
      <c r="EF50" s="23">
        <f ca="1">SUM(OFFSET('Vacation Tracker'!$Q53:$AD53,0,EF$4))</f>
        <v>0</v>
      </c>
      <c r="EG50" s="26">
        <f t="shared" ref="EG50" ca="1" si="2330">EF50-EH50</f>
        <v>0</v>
      </c>
      <c r="EH50" s="26">
        <f t="array" aca="1" ref="EH50" ca="1">SUM(IF(RIGHT(OFFSET('Vacation Tracker'!$Q53:$AD53,0,EF$4))&lt;&gt;"O",IFERROR(--LEFT(OFFSET('Vacation Tracker'!$Q53:$AD53,0,EF$4),LEN(OFFSET('Vacation Tracker'!$Q53:$AD53,0,EF$4))-1),0)))</f>
        <v>0</v>
      </c>
      <c r="EI50" s="26">
        <f t="array" aca="1" ref="EI50" ca="1">SUM(IF(RIGHT(OFFSET('Vacation Tracker'!$Q53:$AD53,0,EF$4))=EI$8,IFERROR(--LEFT(OFFSET('Vacation Tracker'!$Q53:$AD53,0,EF$4),LEN(OFFSET('Vacation Tracker'!$Q53:$AD53,0,EF$4))-1),0)))</f>
        <v>0</v>
      </c>
      <c r="EJ50" s="23">
        <f ca="1">SUM(OFFSET('Vacation Tracker'!$Q53:$AD53,0,EJ$4))</f>
        <v>0</v>
      </c>
      <c r="EK50" s="26">
        <f t="shared" ref="EK50" ca="1" si="2331">EJ50-EL50</f>
        <v>0</v>
      </c>
      <c r="EL50" s="26">
        <f t="array" aca="1" ref="EL50" ca="1">SUM(IF(RIGHT(OFFSET('Vacation Tracker'!$Q53:$AD53,0,EJ$4))&lt;&gt;"O",IFERROR(--LEFT(OFFSET('Vacation Tracker'!$Q53:$AD53,0,EJ$4),LEN(OFFSET('Vacation Tracker'!$Q53:$AD53,0,EJ$4))-1),0)))</f>
        <v>0</v>
      </c>
      <c r="EM50" s="26">
        <f t="array" aca="1" ref="EM50" ca="1">SUM(IF(RIGHT(OFFSET('Vacation Tracker'!$Q53:$AD53,0,EJ$4))=EM$8,IFERROR(--LEFT(OFFSET('Vacation Tracker'!$Q53:$AD53,0,EJ$4),LEN(OFFSET('Vacation Tracker'!$Q53:$AD53,0,EJ$4))-1),0)))</f>
        <v>0</v>
      </c>
      <c r="EN50" s="23">
        <f ca="1">SUM(OFFSET('Vacation Tracker'!$Q53:$AD53,0,EN$4))</f>
        <v>0</v>
      </c>
      <c r="EO50" s="26">
        <f t="shared" ref="EO50" ca="1" si="2332">EN50-EP50</f>
        <v>0</v>
      </c>
      <c r="EP50" s="26">
        <f t="array" aca="1" ref="EP50" ca="1">SUM(IF(RIGHT(OFFSET('Vacation Tracker'!$Q53:$AD53,0,EN$4))&lt;&gt;"O",IFERROR(--LEFT(OFFSET('Vacation Tracker'!$Q53:$AD53,0,EN$4),LEN(OFFSET('Vacation Tracker'!$Q53:$AD53,0,EN$4))-1),0)))</f>
        <v>0</v>
      </c>
      <c r="EQ50" s="26">
        <f t="array" aca="1" ref="EQ50" ca="1">SUM(IF(RIGHT(OFFSET('Vacation Tracker'!$Q53:$AD53,0,EN$4))=EQ$8,IFERROR(--LEFT(OFFSET('Vacation Tracker'!$Q53:$AD53,0,EN$4),LEN(OFFSET('Vacation Tracker'!$Q53:$AD53,0,EN$4))-1),0)))</f>
        <v>0</v>
      </c>
      <c r="ER50" s="23">
        <f ca="1">SUM(OFFSET('Vacation Tracker'!$Q53:$AD53,0,ER$4))</f>
        <v>0</v>
      </c>
      <c r="ES50" s="26">
        <f t="shared" ref="ES50" ca="1" si="2333">ER50-ET50</f>
        <v>0</v>
      </c>
      <c r="ET50" s="26">
        <f t="array" aca="1" ref="ET50" ca="1">SUM(IF(RIGHT(OFFSET('Vacation Tracker'!$Q53:$AD53,0,ER$4))&lt;&gt;"O",IFERROR(--LEFT(OFFSET('Vacation Tracker'!$Q53:$AD53,0,ER$4),LEN(OFFSET('Vacation Tracker'!$Q53:$AD53,0,ER$4))-1),0)))</f>
        <v>0</v>
      </c>
      <c r="EU50" s="26">
        <f t="array" aca="1" ref="EU50" ca="1">SUM(IF(RIGHT(OFFSET('Vacation Tracker'!$Q53:$AD53,0,ER$4))=EU$8,IFERROR(--LEFT(OFFSET('Vacation Tracker'!$Q53:$AD53,0,ER$4),LEN(OFFSET('Vacation Tracker'!$Q53:$AD53,0,ER$4))-1),0)))</f>
        <v>0</v>
      </c>
      <c r="EV50" s="23">
        <f ca="1">SUM(OFFSET('Vacation Tracker'!$Q53:$AD53,0,EV$4))</f>
        <v>0</v>
      </c>
      <c r="EW50" s="26">
        <f t="shared" ref="EW50" ca="1" si="2334">EV50-EX50</f>
        <v>0</v>
      </c>
      <c r="EX50" s="26">
        <f t="array" aca="1" ref="EX50" ca="1">SUM(IF(RIGHT(OFFSET('Vacation Tracker'!$Q53:$AD53,0,EV$4))&lt;&gt;"O",IFERROR(--LEFT(OFFSET('Vacation Tracker'!$Q53:$AD53,0,EV$4),LEN(OFFSET('Vacation Tracker'!$Q53:$AD53,0,EV$4))-1),0)))</f>
        <v>0</v>
      </c>
      <c r="EY50" s="26">
        <f t="array" aca="1" ref="EY50" ca="1">SUM(IF(RIGHT(OFFSET('Vacation Tracker'!$Q53:$AD53,0,EV$4))=EY$8,IFERROR(--LEFT(OFFSET('Vacation Tracker'!$Q53:$AD53,0,EV$4),LEN(OFFSET('Vacation Tracker'!$Q53:$AD53,0,EV$4))-1),0)))</f>
        <v>0</v>
      </c>
      <c r="EZ50" s="23">
        <f ca="1">SUM(OFFSET('Vacation Tracker'!$Q53:$AD53,0,EZ$4))</f>
        <v>0</v>
      </c>
      <c r="FA50" s="26">
        <f t="shared" ref="FA50" ca="1" si="2335">EZ50-FB50</f>
        <v>0</v>
      </c>
      <c r="FB50" s="26">
        <f t="array" aca="1" ref="FB50" ca="1">SUM(IF(RIGHT(OFFSET('Vacation Tracker'!$Q53:$AD53,0,EZ$4))&lt;&gt;"O",IFERROR(--LEFT(OFFSET('Vacation Tracker'!$Q53:$AD53,0,EZ$4),LEN(OFFSET('Vacation Tracker'!$Q53:$AD53,0,EZ$4))-1),0)))</f>
        <v>0</v>
      </c>
      <c r="FC50" s="26">
        <f t="array" aca="1" ref="FC50" ca="1">SUM(IF(RIGHT(OFFSET('Vacation Tracker'!$Q53:$AD53,0,EZ$4))=FC$8,IFERROR(--LEFT(OFFSET('Vacation Tracker'!$Q53:$AD53,0,EZ$4),LEN(OFFSET('Vacation Tracker'!$Q53:$AD53,0,EZ$4))-1),0)))</f>
        <v>0</v>
      </c>
      <c r="FD50" s="23">
        <f ca="1">SUM(OFFSET('Vacation Tracker'!$Q53:$AD53,0,FD$4))</f>
        <v>0</v>
      </c>
      <c r="FE50" s="26">
        <f t="shared" ref="FE50" ca="1" si="2336">FD50-FF50</f>
        <v>0</v>
      </c>
      <c r="FF50" s="26">
        <f t="array" aca="1" ref="FF50" ca="1">SUM(IF(RIGHT(OFFSET('Vacation Tracker'!$Q53:$AD53,0,FD$4))&lt;&gt;"O",IFERROR(--LEFT(OFFSET('Vacation Tracker'!$Q53:$AD53,0,FD$4),LEN(OFFSET('Vacation Tracker'!$Q53:$AD53,0,FD$4))-1),0)))</f>
        <v>0</v>
      </c>
      <c r="FG50" s="26">
        <f t="array" aca="1" ref="FG50" ca="1">SUM(IF(RIGHT(OFFSET('Vacation Tracker'!$Q53:$AD53,0,FD$4))=FG$8,IFERROR(--LEFT(OFFSET('Vacation Tracker'!$Q53:$AD53,0,FD$4),LEN(OFFSET('Vacation Tracker'!$Q53:$AD53,0,FD$4))-1),0)))</f>
        <v>0</v>
      </c>
      <c r="FH50" s="23">
        <f ca="1">SUM(OFFSET('Vacation Tracker'!$Q53:$AD53,0,FH$4))</f>
        <v>0</v>
      </c>
      <c r="FI50" s="26">
        <f t="shared" ref="FI50" ca="1" si="2337">FH50-FJ50</f>
        <v>0</v>
      </c>
      <c r="FJ50" s="26">
        <f t="array" aca="1" ref="FJ50" ca="1">SUM(IF(RIGHT(OFFSET('Vacation Tracker'!$Q53:$AD53,0,FH$4))&lt;&gt;"O",IFERROR(--LEFT(OFFSET('Vacation Tracker'!$Q53:$AD53,0,FH$4),LEN(OFFSET('Vacation Tracker'!$Q53:$AD53,0,FH$4))-1),0)))</f>
        <v>0</v>
      </c>
      <c r="FK50" s="26">
        <f t="array" aca="1" ref="FK50" ca="1">SUM(IF(RIGHT(OFFSET('Vacation Tracker'!$Q53:$AD53,0,FH$4))=FK$8,IFERROR(--LEFT(OFFSET('Vacation Tracker'!$Q53:$AD53,0,FH$4),LEN(OFFSET('Vacation Tracker'!$Q53:$AD53,0,FH$4))-1),0)))</f>
        <v>0</v>
      </c>
      <c r="FL50" s="23">
        <f ca="1">SUM(OFFSET('Vacation Tracker'!$Q53:$AD53,0,FL$4))</f>
        <v>0</v>
      </c>
      <c r="FM50" s="26">
        <f t="shared" ref="FM50" ca="1" si="2338">FL50-FN50</f>
        <v>0</v>
      </c>
      <c r="FN50" s="26">
        <f t="array" aca="1" ref="FN50" ca="1">SUM(IF(RIGHT(OFFSET('Vacation Tracker'!$Q53:$AD53,0,FL$4))&lt;&gt;"O",IFERROR(--LEFT(OFFSET('Vacation Tracker'!$Q53:$AD53,0,FL$4),LEN(OFFSET('Vacation Tracker'!$Q53:$AD53,0,FL$4))-1),0)))</f>
        <v>0</v>
      </c>
      <c r="FO50" s="26">
        <f t="array" aca="1" ref="FO50" ca="1">SUM(IF(RIGHT(OFFSET('Vacation Tracker'!$Q53:$AD53,0,FL$4))=FO$8,IFERROR(--LEFT(OFFSET('Vacation Tracker'!$Q53:$AD53,0,FL$4),LEN(OFFSET('Vacation Tracker'!$Q53:$AD53,0,FL$4))-1),0)))</f>
        <v>0</v>
      </c>
      <c r="FP50" s="23">
        <f ca="1">SUM(OFFSET('Vacation Tracker'!$Q53:$AD53,0,FP$4))</f>
        <v>0</v>
      </c>
      <c r="FQ50" s="26">
        <f t="shared" ref="FQ50" ca="1" si="2339">FP50-FR50</f>
        <v>0</v>
      </c>
      <c r="FR50" s="26">
        <f t="array" aca="1" ref="FR50" ca="1">SUM(IF(RIGHT(OFFSET('Vacation Tracker'!$Q53:$AD53,0,FP$4))&lt;&gt;"O",IFERROR(--LEFT(OFFSET('Vacation Tracker'!$Q53:$AD53,0,FP$4),LEN(OFFSET('Vacation Tracker'!$Q53:$AD53,0,FP$4))-1),0)))</f>
        <v>0</v>
      </c>
      <c r="FS50" s="26">
        <f t="array" aca="1" ref="FS50" ca="1">SUM(IF(RIGHT(OFFSET('Vacation Tracker'!$Q53:$AD53,0,FP$4))=FS$8,IFERROR(--LEFT(OFFSET('Vacation Tracker'!$Q53:$AD53,0,FP$4),LEN(OFFSET('Vacation Tracker'!$Q53:$AD53,0,FP$4))-1),0)))</f>
        <v>0</v>
      </c>
      <c r="FT50" s="23">
        <f ca="1">SUM(OFFSET('Vacation Tracker'!$Q53:$AD53,0,FT$4))</f>
        <v>0</v>
      </c>
      <c r="FU50" s="26">
        <f t="shared" ref="FU50" ca="1" si="2340">FT50-FV50</f>
        <v>0</v>
      </c>
      <c r="FV50" s="26">
        <f t="array" aca="1" ref="FV50" ca="1">SUM(IF(RIGHT(OFFSET('Vacation Tracker'!$Q53:$AD53,0,FT$4))&lt;&gt;"O",IFERROR(--LEFT(OFFSET('Vacation Tracker'!$Q53:$AD53,0,FT$4),LEN(OFFSET('Vacation Tracker'!$Q53:$AD53,0,FT$4))-1),0)))</f>
        <v>0</v>
      </c>
      <c r="FW50" s="26">
        <f t="array" aca="1" ref="FW50" ca="1">SUM(IF(RIGHT(OFFSET('Vacation Tracker'!$Q53:$AD53,0,FT$4))=FW$8,IFERROR(--LEFT(OFFSET('Vacation Tracker'!$Q53:$AD53,0,FT$4),LEN(OFFSET('Vacation Tracker'!$Q53:$AD53,0,FT$4))-1),0)))</f>
        <v>0</v>
      </c>
      <c r="FX50" s="23">
        <f ca="1">SUM(OFFSET('Vacation Tracker'!$Q53:$AD53,0,FX$4))</f>
        <v>0</v>
      </c>
      <c r="FY50" s="26">
        <f t="shared" ref="FY50" ca="1" si="2341">FX50-FZ50</f>
        <v>0</v>
      </c>
      <c r="FZ50" s="26">
        <f t="array" aca="1" ref="FZ50" ca="1">SUM(IF(RIGHT(OFFSET('Vacation Tracker'!$Q53:$AD53,0,FX$4))&lt;&gt;"O",IFERROR(--LEFT(OFFSET('Vacation Tracker'!$Q53:$AD53,0,FX$4),LEN(OFFSET('Vacation Tracker'!$Q53:$AD53,0,FX$4))-1),0)))</f>
        <v>0</v>
      </c>
      <c r="GA50" s="26">
        <f t="array" aca="1" ref="GA50" ca="1">SUM(IF(RIGHT(OFFSET('Vacation Tracker'!$Q53:$AD53,0,FX$4))=GA$8,IFERROR(--LEFT(OFFSET('Vacation Tracker'!$Q53:$AD53,0,FX$4),LEN(OFFSET('Vacation Tracker'!$Q53:$AD53,0,FX$4))-1),0)))</f>
        <v>0</v>
      </c>
      <c r="GB50" s="23">
        <f ca="1">SUM(OFFSET('Vacation Tracker'!$Q53:$AD53,0,GB$4))</f>
        <v>0</v>
      </c>
      <c r="GC50" s="26">
        <f t="shared" ref="GC50" ca="1" si="2342">GB50-GD50</f>
        <v>0</v>
      </c>
      <c r="GD50" s="26">
        <f t="array" aca="1" ref="GD50" ca="1">SUM(IF(RIGHT(OFFSET('Vacation Tracker'!$Q53:$AD53,0,GB$4))&lt;&gt;"O",IFERROR(--LEFT(OFFSET('Vacation Tracker'!$Q53:$AD53,0,GB$4),LEN(OFFSET('Vacation Tracker'!$Q53:$AD53,0,GB$4))-1),0)))</f>
        <v>0</v>
      </c>
      <c r="GE50" s="26">
        <f t="array" aca="1" ref="GE50" ca="1">SUM(IF(RIGHT(OFFSET('Vacation Tracker'!$Q53:$AD53,0,GB$4))=GE$8,IFERROR(--LEFT(OFFSET('Vacation Tracker'!$Q53:$AD53,0,GB$4),LEN(OFFSET('Vacation Tracker'!$Q53:$AD53,0,GB$4))-1),0)))</f>
        <v>0</v>
      </c>
      <c r="GF50" s="23">
        <f ca="1">SUM(OFFSET('Vacation Tracker'!$Q53:$AD53,0,GF$4))</f>
        <v>0</v>
      </c>
      <c r="GG50" s="26">
        <f t="shared" ref="GG50" ca="1" si="2343">GF50-GH50</f>
        <v>0</v>
      </c>
      <c r="GH50" s="26">
        <f t="array" aca="1" ref="GH50" ca="1">SUM(IF(RIGHT(OFFSET('Vacation Tracker'!$Q53:$AD53,0,GF$4))&lt;&gt;"O",IFERROR(--LEFT(OFFSET('Vacation Tracker'!$Q53:$AD53,0,GF$4),LEN(OFFSET('Vacation Tracker'!$Q53:$AD53,0,GF$4))-1),0)))</f>
        <v>0</v>
      </c>
      <c r="GI50" s="26">
        <f t="array" aca="1" ref="GI50" ca="1">SUM(IF(RIGHT(OFFSET('Vacation Tracker'!$Q53:$AD53,0,GF$4))=GI$8,IFERROR(--LEFT(OFFSET('Vacation Tracker'!$Q53:$AD53,0,GF$4),LEN(OFFSET('Vacation Tracker'!$Q53:$AD53,0,GF$4))-1),0)))</f>
        <v>0</v>
      </c>
      <c r="GJ50" s="23">
        <f ca="1">SUM(OFFSET('Vacation Tracker'!$Q53:$AD53,0,GJ$4))</f>
        <v>0</v>
      </c>
      <c r="GK50" s="26">
        <f t="shared" ref="GK50" ca="1" si="2344">GJ50-GL50</f>
        <v>0</v>
      </c>
      <c r="GL50" s="26">
        <f t="array" aca="1" ref="GL50" ca="1">SUM(IF(RIGHT(OFFSET('Vacation Tracker'!$Q53:$AD53,0,GJ$4))&lt;&gt;"O",IFERROR(--LEFT(OFFSET('Vacation Tracker'!$Q53:$AD53,0,GJ$4),LEN(OFFSET('Vacation Tracker'!$Q53:$AD53,0,GJ$4))-1),0)))</f>
        <v>0</v>
      </c>
      <c r="GM50" s="26">
        <f t="array" aca="1" ref="GM50" ca="1">SUM(IF(RIGHT(OFFSET('Vacation Tracker'!$Q53:$AD53,0,GJ$4))=GM$8,IFERROR(--LEFT(OFFSET('Vacation Tracker'!$Q53:$AD53,0,GJ$4),LEN(OFFSET('Vacation Tracker'!$Q53:$AD53,0,GJ$4))-1),0)))</f>
        <v>0</v>
      </c>
      <c r="GN50" s="23">
        <f ca="1">SUM(OFFSET('Vacation Tracker'!$Q53:$AD53,0,GN$4))</f>
        <v>0</v>
      </c>
      <c r="GO50" s="26">
        <f t="shared" ref="GO50" ca="1" si="2345">GN50-GP50</f>
        <v>0</v>
      </c>
      <c r="GP50" s="26">
        <f t="array" aca="1" ref="GP50" ca="1">SUM(IF(RIGHT(OFFSET('Vacation Tracker'!$Q53:$AD53,0,GN$4))&lt;&gt;"O",IFERROR(--LEFT(OFFSET('Vacation Tracker'!$Q53:$AD53,0,GN$4),LEN(OFFSET('Vacation Tracker'!$Q53:$AD53,0,GN$4))-1),0)))</f>
        <v>0</v>
      </c>
      <c r="GQ50" s="26">
        <f t="array" aca="1" ref="GQ50" ca="1">SUM(IF(RIGHT(OFFSET('Vacation Tracker'!$Q53:$AD53,0,GN$4))=GQ$8,IFERROR(--LEFT(OFFSET('Vacation Tracker'!$Q53:$AD53,0,GN$4),LEN(OFFSET('Vacation Tracker'!$Q53:$AD53,0,GN$4))-1),0)))</f>
        <v>0</v>
      </c>
      <c r="GR50" s="23">
        <f ca="1">SUM(OFFSET('Vacation Tracker'!$Q53:$AD53,0,GR$4))</f>
        <v>0</v>
      </c>
      <c r="GS50" s="26">
        <f t="shared" ref="GS50" ca="1" si="2346">GR50-GT50</f>
        <v>0</v>
      </c>
      <c r="GT50" s="26">
        <f t="array" aca="1" ref="GT50" ca="1">SUM(IF(RIGHT(OFFSET('Vacation Tracker'!$Q53:$AD53,0,GR$4))&lt;&gt;"O",IFERROR(--LEFT(OFFSET('Vacation Tracker'!$Q53:$AD53,0,GR$4),LEN(OFFSET('Vacation Tracker'!$Q53:$AD53,0,GR$4))-1),0)))</f>
        <v>0</v>
      </c>
      <c r="GU50" s="26">
        <f t="array" aca="1" ref="GU50" ca="1">SUM(IF(RIGHT(OFFSET('Vacation Tracker'!$Q53:$AD53,0,GR$4))=GU$8,IFERROR(--LEFT(OFFSET('Vacation Tracker'!$Q53:$AD53,0,GR$4),LEN(OFFSET('Vacation Tracker'!$Q53:$AD53,0,GR$4))-1),0)))</f>
        <v>0</v>
      </c>
      <c r="GV50" s="23">
        <f ca="1">SUM(OFFSET('Vacation Tracker'!$Q53:$AD53,0,GV$4))</f>
        <v>0</v>
      </c>
      <c r="GW50" s="26">
        <f t="shared" ref="GW50" ca="1" si="2347">GV50-GX50</f>
        <v>0</v>
      </c>
      <c r="GX50" s="26">
        <f t="array" aca="1" ref="GX50" ca="1">SUM(IF(RIGHT(OFFSET('Vacation Tracker'!$Q53:$AD53,0,GV$4))&lt;&gt;"O",IFERROR(--LEFT(OFFSET('Vacation Tracker'!$Q53:$AD53,0,GV$4),LEN(OFFSET('Vacation Tracker'!$Q53:$AD53,0,GV$4))-1),0)))</f>
        <v>0</v>
      </c>
      <c r="GY50" s="26">
        <f t="array" aca="1" ref="GY50" ca="1">SUM(IF(RIGHT(OFFSET('Vacation Tracker'!$Q53:$AD53,0,GV$4))=GY$8,IFERROR(--LEFT(OFFSET('Vacation Tracker'!$Q53:$AD53,0,GV$4),LEN(OFFSET('Vacation Tracker'!$Q53:$AD53,0,GV$4))-1),0)))</f>
        <v>0</v>
      </c>
      <c r="GZ50" s="23">
        <f ca="1">SUM(OFFSET('Vacation Tracker'!$Q53:$AD53,0,GZ$4))</f>
        <v>0</v>
      </c>
      <c r="HA50" s="26">
        <f t="shared" ref="HA50" ca="1" si="2348">GZ50-HB50</f>
        <v>0</v>
      </c>
      <c r="HB50" s="26">
        <f t="array" aca="1" ref="HB50" ca="1">SUM(IF(RIGHT(OFFSET('Vacation Tracker'!$Q53:$AD53,0,GZ$4))&lt;&gt;"O",IFERROR(--LEFT(OFFSET('Vacation Tracker'!$Q53:$AD53,0,GZ$4),LEN(OFFSET('Vacation Tracker'!$Q53:$AD53,0,GZ$4))-1),0)))</f>
        <v>0</v>
      </c>
      <c r="HC50" s="26">
        <f t="array" aca="1" ref="HC50" ca="1">SUM(IF(RIGHT(OFFSET('Vacation Tracker'!$Q53:$AD53,0,GZ$4))=HC$8,IFERROR(--LEFT(OFFSET('Vacation Tracker'!$Q53:$AD53,0,GZ$4),LEN(OFFSET('Vacation Tracker'!$Q53:$AD53,0,GZ$4))-1),0)))</f>
        <v>0</v>
      </c>
      <c r="HD50" s="23">
        <f ca="1">SUM(OFFSET('Vacation Tracker'!$Q53:$AD53,0,HD$4))</f>
        <v>0</v>
      </c>
      <c r="HE50" s="26">
        <f t="shared" ref="HE50" ca="1" si="2349">HD50-HF50</f>
        <v>0</v>
      </c>
      <c r="HF50" s="26">
        <f t="array" aca="1" ref="HF50" ca="1">SUM(IF(RIGHT(OFFSET('Vacation Tracker'!$Q53:$AD53,0,HD$4))&lt;&gt;"O",IFERROR(--LEFT(OFFSET('Vacation Tracker'!$Q53:$AD53,0,HD$4),LEN(OFFSET('Vacation Tracker'!$Q53:$AD53,0,HD$4))-1),0)))</f>
        <v>0</v>
      </c>
      <c r="HG50" s="26">
        <f t="array" aca="1" ref="HG50" ca="1">SUM(IF(RIGHT(OFFSET('Vacation Tracker'!$Q53:$AD53,0,HD$4))=HG$8,IFERROR(--LEFT(OFFSET('Vacation Tracker'!$Q53:$AD53,0,HD$4),LEN(OFFSET('Vacation Tracker'!$Q53:$AD53,0,HD$4))-1),0)))</f>
        <v>0</v>
      </c>
      <c r="HH50" s="23">
        <f ca="1">SUM(OFFSET('Vacation Tracker'!$Q53:$AD53,0,HH$4))</f>
        <v>0</v>
      </c>
      <c r="HI50" s="26">
        <f t="shared" ref="HI50" ca="1" si="2350">HH50-HJ50</f>
        <v>0</v>
      </c>
      <c r="HJ50" s="26">
        <f t="array" aca="1" ref="HJ50" ca="1">SUM(IF(RIGHT(OFFSET('Vacation Tracker'!$Q53:$AD53,0,HH$4))&lt;&gt;"O",IFERROR(--LEFT(OFFSET('Vacation Tracker'!$Q53:$AD53,0,HH$4),LEN(OFFSET('Vacation Tracker'!$Q53:$AD53,0,HH$4))-1),0)))</f>
        <v>0</v>
      </c>
      <c r="HK50" s="26">
        <f t="array" aca="1" ref="HK50" ca="1">SUM(IF(RIGHT(OFFSET('Vacation Tracker'!$Q53:$AD53,0,HH$4))=HK$8,IFERROR(--LEFT(OFFSET('Vacation Tracker'!$Q53:$AD53,0,HH$4),LEN(OFFSET('Vacation Tracker'!$Q53:$AD53,0,HH$4))-1),0)))</f>
        <v>0</v>
      </c>
      <c r="HL50" s="23">
        <f ca="1">SUM(OFFSET('Vacation Tracker'!$Q53:$AD53,0,HL$4))</f>
        <v>0</v>
      </c>
      <c r="HM50" s="26">
        <f t="shared" ref="HM50" ca="1" si="2351">HL50-HN50</f>
        <v>0</v>
      </c>
      <c r="HN50" s="26">
        <f t="array" aca="1" ref="HN50" ca="1">SUM(IF(RIGHT(OFFSET('Vacation Tracker'!$Q53:$AD53,0,HL$4))&lt;&gt;"O",IFERROR(--LEFT(OFFSET('Vacation Tracker'!$Q53:$AD53,0,HL$4),LEN(OFFSET('Vacation Tracker'!$Q53:$AD53,0,HL$4))-1),0)))</f>
        <v>0</v>
      </c>
      <c r="HO50" s="26">
        <f t="array" aca="1" ref="HO50" ca="1">SUM(IF(RIGHT(OFFSET('Vacation Tracker'!$Q53:$AD53,0,HL$4))=HO$8,IFERROR(--LEFT(OFFSET('Vacation Tracker'!$Q53:$AD53,0,HL$4),LEN(OFFSET('Vacation Tracker'!$Q53:$AD53,0,HL$4))-1),0)))</f>
        <v>0</v>
      </c>
      <c r="HP50" s="23">
        <f ca="1">SUM(OFFSET('Vacation Tracker'!$Q53:$AD53,0,HP$4))</f>
        <v>0</v>
      </c>
      <c r="HQ50" s="26">
        <f t="shared" ref="HQ50" ca="1" si="2352">HP50-HR50</f>
        <v>0</v>
      </c>
      <c r="HR50" s="26">
        <f t="array" aca="1" ref="HR50" ca="1">SUM(IF(RIGHT(OFFSET('Vacation Tracker'!$Q53:$AD53,0,HP$4))&lt;&gt;"O",IFERROR(--LEFT(OFFSET('Vacation Tracker'!$Q53:$AD53,0,HP$4),LEN(OFFSET('Vacation Tracker'!$Q53:$AD53,0,HP$4))-1),0)))</f>
        <v>0</v>
      </c>
      <c r="HS50" s="23">
        <f t="array" aca="1" ref="HS50" ca="1">SUM(IF(RIGHT(OFFSET('Vacation Tracker'!$Q53:$AD53,0,HP$4))=HS$8,IFERROR(--LEFT(OFFSET('Vacation Tracker'!$Q53:$AD53,0,HP$4),LEN(OFFSET('Vacation Tracker'!$Q53:$AD53,0,HP$4))-1),0)))</f>
        <v>0</v>
      </c>
    </row>
    <row r="51" spans="2:227" ht="15" customHeight="1" x14ac:dyDescent="0.2">
      <c r="B51" s="23">
        <f>IF('Vacation Tracker'!B54&lt;&gt;"",'Vacation Tracker'!B54,"")</f>
        <v>43</v>
      </c>
      <c r="C51" s="24" t="str">
        <f>IF('Vacation Tracker'!C54&lt;&gt;"",'Vacation Tracker'!C54,"")</f>
        <v/>
      </c>
      <c r="D51" s="25" t="str">
        <f>IF('Vacation Tracker'!D54&lt;&gt;"",'Vacation Tracker'!D54,"")</f>
        <v/>
      </c>
      <c r="E51" s="25" t="str">
        <f>IF('Vacation Tracker'!E54&lt;&gt;"",'Vacation Tracker'!E54,"")</f>
        <v/>
      </c>
      <c r="F51" s="24" t="str">
        <f>IF('Vacation Tracker'!F54&lt;&gt;"",'Vacation Tracker'!F54,"")</f>
        <v/>
      </c>
      <c r="G51" s="24" t="str">
        <f>IF('Vacation Tracker'!G54&lt;&gt;"",'Vacation Tracker'!G54,"")</f>
        <v/>
      </c>
      <c r="H51" s="23" t="str">
        <f t="shared" si="2301"/>
        <v/>
      </c>
      <c r="I51" s="23" t="str">
        <f t="shared" si="2301"/>
        <v/>
      </c>
      <c r="J51" s="23" t="str">
        <f t="shared" si="2301"/>
        <v/>
      </c>
      <c r="K51" s="23" t="str">
        <f t="shared" si="259"/>
        <v/>
      </c>
      <c r="L51" s="23">
        <f ca="1">SUM(OFFSET('Vacation Tracker'!$Q54:$AD54,0,L$4))</f>
        <v>0</v>
      </c>
      <c r="M51" s="26">
        <f t="shared" ca="1" si="204"/>
        <v>0</v>
      </c>
      <c r="N51" s="26">
        <f t="array" aca="1" ref="N51" ca="1">SUM(IF(RIGHT(OFFSET('Vacation Tracker'!$Q54:$AD54,0,L$4))&lt;&gt;"O",IFERROR(--LEFT(OFFSET('Vacation Tracker'!$Q54:$AD54,0,L$4),LEN(OFFSET('Vacation Tracker'!$Q54:$AD54,0,L$4))-1),0)))</f>
        <v>0</v>
      </c>
      <c r="O51" s="26">
        <f t="array" aca="1" ref="O51" ca="1">SUM(IF(RIGHT(OFFSET('Vacation Tracker'!$Q54:$AD54,0,L$4))=O$8,IFERROR(--LEFT(OFFSET('Vacation Tracker'!$Q54:$AD54,0,L$4),LEN(OFFSET('Vacation Tracker'!$Q54:$AD54,0,L$4))-1),0)))</f>
        <v>0</v>
      </c>
      <c r="P51" s="23">
        <f ca="1">SUM(OFFSET('Vacation Tracker'!$Q54:$AD54,0,P$4))</f>
        <v>0</v>
      </c>
      <c r="Q51" s="26">
        <f t="shared" ca="1" si="205"/>
        <v>0</v>
      </c>
      <c r="R51" s="26">
        <f t="array" aca="1" ref="R51" ca="1">SUM(IF(RIGHT(OFFSET('Vacation Tracker'!$Q54:$AD54,0,P$4))&lt;&gt;"O",IFERROR(--LEFT(OFFSET('Vacation Tracker'!$Q54:$AD54,0,P$4),LEN(OFFSET('Vacation Tracker'!$Q54:$AD54,0,P$4))-1),0)))</f>
        <v>0</v>
      </c>
      <c r="S51" s="26">
        <f t="array" aca="1" ref="S51" ca="1">SUM(IF(RIGHT(OFFSET('Vacation Tracker'!$Q54:$AD54,0,P$4))=S$8,IFERROR(--LEFT(OFFSET('Vacation Tracker'!$Q54:$AD54,0,P$4),LEN(OFFSET('Vacation Tracker'!$Q54:$AD54,0,P$4))-1),0)))</f>
        <v>0</v>
      </c>
      <c r="T51" s="23">
        <f ca="1">SUM(OFFSET('Vacation Tracker'!$Q54:$AD54,0,T$4))</f>
        <v>0</v>
      </c>
      <c r="U51" s="26">
        <f t="shared" ca="1" si="206"/>
        <v>0</v>
      </c>
      <c r="V51" s="26">
        <f t="array" aca="1" ref="V51" ca="1">SUM(IF(RIGHT(OFFSET('Vacation Tracker'!$Q54:$AD54,0,T$4))&lt;&gt;"O",IFERROR(--LEFT(OFFSET('Vacation Tracker'!$Q54:$AD54,0,T$4),LEN(OFFSET('Vacation Tracker'!$Q54:$AD54,0,T$4))-1),0)))</f>
        <v>0</v>
      </c>
      <c r="W51" s="26">
        <f t="array" aca="1" ref="W51" ca="1">SUM(IF(RIGHT(OFFSET('Vacation Tracker'!$Q54:$AD54,0,T$4))=W$8,IFERROR(--LEFT(OFFSET('Vacation Tracker'!$Q54:$AD54,0,T$4),LEN(OFFSET('Vacation Tracker'!$Q54:$AD54,0,T$4))-1),0)))</f>
        <v>0</v>
      </c>
      <c r="X51" s="23">
        <f ca="1">SUM(OFFSET('Vacation Tracker'!$Q54:$AD54,0,X$4))</f>
        <v>0</v>
      </c>
      <c r="Y51" s="26">
        <f t="shared" ref="Y51" ca="1" si="2353">X51-Z51</f>
        <v>0</v>
      </c>
      <c r="Z51" s="26">
        <f t="array" aca="1" ref="Z51" ca="1">SUM(IF(RIGHT(OFFSET('Vacation Tracker'!$Q54:$AD54,0,X$4))&lt;&gt;"O",IFERROR(--LEFT(OFFSET('Vacation Tracker'!$Q54:$AD54,0,X$4),LEN(OFFSET('Vacation Tracker'!$Q54:$AD54,0,X$4))-1),0)))</f>
        <v>0</v>
      </c>
      <c r="AA51" s="26">
        <f t="array" aca="1" ref="AA51" ca="1">SUM(IF(RIGHT(OFFSET('Vacation Tracker'!$Q54:$AD54,0,X$4))=AA$8,IFERROR(--LEFT(OFFSET('Vacation Tracker'!$Q54:$AD54,0,X$4),LEN(OFFSET('Vacation Tracker'!$Q54:$AD54,0,X$4))-1),0)))</f>
        <v>0</v>
      </c>
      <c r="AB51" s="23">
        <f ca="1">SUM(OFFSET('Vacation Tracker'!$Q54:$AD54,0,AB$4))</f>
        <v>0</v>
      </c>
      <c r="AC51" s="26">
        <f t="shared" ref="AC51" ca="1" si="2354">AB51-AD51</f>
        <v>0</v>
      </c>
      <c r="AD51" s="26">
        <f t="array" aca="1" ref="AD51" ca="1">SUM(IF(RIGHT(OFFSET('Vacation Tracker'!$Q54:$AD54,0,AB$4))&lt;&gt;"O",IFERROR(--LEFT(OFFSET('Vacation Tracker'!$Q54:$AD54,0,AB$4),LEN(OFFSET('Vacation Tracker'!$Q54:$AD54,0,AB$4))-1),0)))</f>
        <v>0</v>
      </c>
      <c r="AE51" s="26">
        <f t="array" aca="1" ref="AE51" ca="1">SUM(IF(RIGHT(OFFSET('Vacation Tracker'!$Q54:$AD54,0,AB$4))=AE$8,IFERROR(--LEFT(OFFSET('Vacation Tracker'!$Q54:$AD54,0,AB$4),LEN(OFFSET('Vacation Tracker'!$Q54:$AD54,0,AB$4))-1),0)))</f>
        <v>0</v>
      </c>
      <c r="AF51" s="23">
        <f ca="1">SUM(OFFSET('Vacation Tracker'!$Q54:$AD54,0,AF$4))</f>
        <v>0</v>
      </c>
      <c r="AG51" s="26">
        <f t="shared" ref="AG51" ca="1" si="2355">AF51-AH51</f>
        <v>0</v>
      </c>
      <c r="AH51" s="26">
        <f t="array" aca="1" ref="AH51" ca="1">SUM(IF(RIGHT(OFFSET('Vacation Tracker'!$Q54:$AD54,0,AF$4))&lt;&gt;"O",IFERROR(--LEFT(OFFSET('Vacation Tracker'!$Q54:$AD54,0,AF$4),LEN(OFFSET('Vacation Tracker'!$Q54:$AD54,0,AF$4))-1),0)))</f>
        <v>0</v>
      </c>
      <c r="AI51" s="26">
        <f t="array" aca="1" ref="AI51" ca="1">SUM(IF(RIGHT(OFFSET('Vacation Tracker'!$Q54:$AD54,0,AF$4))=AI$8,IFERROR(--LEFT(OFFSET('Vacation Tracker'!$Q54:$AD54,0,AF$4),LEN(OFFSET('Vacation Tracker'!$Q54:$AD54,0,AF$4))-1),0)))</f>
        <v>0</v>
      </c>
      <c r="AJ51" s="23">
        <f ca="1">SUM(OFFSET('Vacation Tracker'!$Q54:$AD54,0,AJ$4))</f>
        <v>0</v>
      </c>
      <c r="AK51" s="26">
        <f t="shared" ref="AK51" ca="1" si="2356">AJ51-AL51</f>
        <v>0</v>
      </c>
      <c r="AL51" s="26">
        <f t="array" aca="1" ref="AL51" ca="1">SUM(IF(RIGHT(OFFSET('Vacation Tracker'!$Q54:$AD54,0,AJ$4))&lt;&gt;"O",IFERROR(--LEFT(OFFSET('Vacation Tracker'!$Q54:$AD54,0,AJ$4),LEN(OFFSET('Vacation Tracker'!$Q54:$AD54,0,AJ$4))-1),0)))</f>
        <v>0</v>
      </c>
      <c r="AM51" s="26">
        <f t="array" aca="1" ref="AM51" ca="1">SUM(IF(RIGHT(OFFSET('Vacation Tracker'!$Q54:$AD54,0,AJ$4))=AM$8,IFERROR(--LEFT(OFFSET('Vacation Tracker'!$Q54:$AD54,0,AJ$4),LEN(OFFSET('Vacation Tracker'!$Q54:$AD54,0,AJ$4))-1),0)))</f>
        <v>0</v>
      </c>
      <c r="AN51" s="23">
        <f ca="1">SUM(OFFSET('Vacation Tracker'!$Q54:$AD54,0,AN$4))</f>
        <v>0</v>
      </c>
      <c r="AO51" s="26">
        <f t="shared" ref="AO51" ca="1" si="2357">AN51-AP51</f>
        <v>0</v>
      </c>
      <c r="AP51" s="26">
        <f t="array" aca="1" ref="AP51" ca="1">SUM(IF(RIGHT(OFFSET('Vacation Tracker'!$Q54:$AD54,0,AN$4))&lt;&gt;"O",IFERROR(--LEFT(OFFSET('Vacation Tracker'!$Q54:$AD54,0,AN$4),LEN(OFFSET('Vacation Tracker'!$Q54:$AD54,0,AN$4))-1),0)))</f>
        <v>0</v>
      </c>
      <c r="AQ51" s="26">
        <f t="array" aca="1" ref="AQ51" ca="1">SUM(IF(RIGHT(OFFSET('Vacation Tracker'!$Q54:$AD54,0,AN$4))=AQ$8,IFERROR(--LEFT(OFFSET('Vacation Tracker'!$Q54:$AD54,0,AN$4),LEN(OFFSET('Vacation Tracker'!$Q54:$AD54,0,AN$4))-1),0)))</f>
        <v>0</v>
      </c>
      <c r="AR51" s="23">
        <f ca="1">SUM(OFFSET('Vacation Tracker'!$Q54:$AD54,0,AR$4))</f>
        <v>0</v>
      </c>
      <c r="AS51" s="26">
        <f t="shared" ref="AS51" ca="1" si="2358">AR51-AT51</f>
        <v>0</v>
      </c>
      <c r="AT51" s="26">
        <f t="array" aca="1" ref="AT51" ca="1">SUM(IF(RIGHT(OFFSET('Vacation Tracker'!$Q54:$AD54,0,AR$4))&lt;&gt;"O",IFERROR(--LEFT(OFFSET('Vacation Tracker'!$Q54:$AD54,0,AR$4),LEN(OFFSET('Vacation Tracker'!$Q54:$AD54,0,AR$4))-1),0)))</f>
        <v>0</v>
      </c>
      <c r="AU51" s="26">
        <f t="array" aca="1" ref="AU51" ca="1">SUM(IF(RIGHT(OFFSET('Vacation Tracker'!$Q54:$AD54,0,AR$4))=AU$8,IFERROR(--LEFT(OFFSET('Vacation Tracker'!$Q54:$AD54,0,AR$4),LEN(OFFSET('Vacation Tracker'!$Q54:$AD54,0,AR$4))-1),0)))</f>
        <v>0</v>
      </c>
      <c r="AV51" s="23">
        <f ca="1">SUM(OFFSET('Vacation Tracker'!$Q54:$AD54,0,AV$4))</f>
        <v>0</v>
      </c>
      <c r="AW51" s="26">
        <f t="shared" ref="AW51" ca="1" si="2359">AV51-AX51</f>
        <v>0</v>
      </c>
      <c r="AX51" s="26">
        <f t="array" aca="1" ref="AX51" ca="1">SUM(IF(RIGHT(OFFSET('Vacation Tracker'!$Q54:$AD54,0,AV$4))&lt;&gt;"O",IFERROR(--LEFT(OFFSET('Vacation Tracker'!$Q54:$AD54,0,AV$4),LEN(OFFSET('Vacation Tracker'!$Q54:$AD54,0,AV$4))-1),0)))</f>
        <v>0</v>
      </c>
      <c r="AY51" s="26">
        <f t="array" aca="1" ref="AY51" ca="1">SUM(IF(RIGHT(OFFSET('Vacation Tracker'!$Q54:$AD54,0,AV$4))=AY$8,IFERROR(--LEFT(OFFSET('Vacation Tracker'!$Q54:$AD54,0,AV$4),LEN(OFFSET('Vacation Tracker'!$Q54:$AD54,0,AV$4))-1),0)))</f>
        <v>0</v>
      </c>
      <c r="AZ51" s="23">
        <f ca="1">SUM(OFFSET('Vacation Tracker'!$Q54:$AD54,0,AZ$4))</f>
        <v>0</v>
      </c>
      <c r="BA51" s="26">
        <f t="shared" ref="BA51" ca="1" si="2360">AZ51-BB51</f>
        <v>0</v>
      </c>
      <c r="BB51" s="26">
        <f t="array" aca="1" ref="BB51" ca="1">SUM(IF(RIGHT(OFFSET('Vacation Tracker'!$Q54:$AD54,0,AZ$4))&lt;&gt;"O",IFERROR(--LEFT(OFFSET('Vacation Tracker'!$Q54:$AD54,0,AZ$4),LEN(OFFSET('Vacation Tracker'!$Q54:$AD54,0,AZ$4))-1),0)))</f>
        <v>0</v>
      </c>
      <c r="BC51" s="26">
        <f t="array" aca="1" ref="BC51" ca="1">SUM(IF(RIGHT(OFFSET('Vacation Tracker'!$Q54:$AD54,0,AZ$4))=BC$8,IFERROR(--LEFT(OFFSET('Vacation Tracker'!$Q54:$AD54,0,AZ$4),LEN(OFFSET('Vacation Tracker'!$Q54:$AD54,0,AZ$4))-1),0)))</f>
        <v>0</v>
      </c>
      <c r="BD51" s="23">
        <f ca="1">SUM(OFFSET('Vacation Tracker'!$Q54:$AD54,0,BD$4))</f>
        <v>0</v>
      </c>
      <c r="BE51" s="26">
        <f t="shared" ref="BE51" ca="1" si="2361">BD51-BF51</f>
        <v>0</v>
      </c>
      <c r="BF51" s="26">
        <f t="array" aca="1" ref="BF51" ca="1">SUM(IF(RIGHT(OFFSET('Vacation Tracker'!$Q54:$AD54,0,BD$4))&lt;&gt;"O",IFERROR(--LEFT(OFFSET('Vacation Tracker'!$Q54:$AD54,0,BD$4),LEN(OFFSET('Vacation Tracker'!$Q54:$AD54,0,BD$4))-1),0)))</f>
        <v>0</v>
      </c>
      <c r="BG51" s="26">
        <f t="array" aca="1" ref="BG51" ca="1">SUM(IF(RIGHT(OFFSET('Vacation Tracker'!$Q54:$AD54,0,BD$4))=BG$8,IFERROR(--LEFT(OFFSET('Vacation Tracker'!$Q54:$AD54,0,BD$4),LEN(OFFSET('Vacation Tracker'!$Q54:$AD54,0,BD$4))-1),0)))</f>
        <v>0</v>
      </c>
      <c r="BH51" s="23">
        <f ca="1">SUM(OFFSET('Vacation Tracker'!$Q54:$AD54,0,BH$4))</f>
        <v>0</v>
      </c>
      <c r="BI51" s="26">
        <f t="shared" ref="BI51" ca="1" si="2362">BH51-BJ51</f>
        <v>0</v>
      </c>
      <c r="BJ51" s="26">
        <f t="array" aca="1" ref="BJ51" ca="1">SUM(IF(RIGHT(OFFSET('Vacation Tracker'!$Q54:$AD54,0,BH$4))&lt;&gt;"O",IFERROR(--LEFT(OFFSET('Vacation Tracker'!$Q54:$AD54,0,BH$4),LEN(OFFSET('Vacation Tracker'!$Q54:$AD54,0,BH$4))-1),0)))</f>
        <v>0</v>
      </c>
      <c r="BK51" s="26">
        <f t="array" aca="1" ref="BK51" ca="1">SUM(IF(RIGHT(OFFSET('Vacation Tracker'!$Q54:$AD54,0,BH$4))=BK$8,IFERROR(--LEFT(OFFSET('Vacation Tracker'!$Q54:$AD54,0,BH$4),LEN(OFFSET('Vacation Tracker'!$Q54:$AD54,0,BH$4))-1),0)))</f>
        <v>0</v>
      </c>
      <c r="BL51" s="23">
        <f ca="1">SUM(OFFSET('Vacation Tracker'!$Q54:$AD54,0,BL$4))</f>
        <v>0</v>
      </c>
      <c r="BM51" s="26">
        <f t="shared" ref="BM51" ca="1" si="2363">BL51-BN51</f>
        <v>0</v>
      </c>
      <c r="BN51" s="26">
        <f t="array" aca="1" ref="BN51" ca="1">SUM(IF(RIGHT(OFFSET('Vacation Tracker'!$Q54:$AD54,0,BL$4))&lt;&gt;"O",IFERROR(--LEFT(OFFSET('Vacation Tracker'!$Q54:$AD54,0,BL$4),LEN(OFFSET('Vacation Tracker'!$Q54:$AD54,0,BL$4))-1),0)))</f>
        <v>0</v>
      </c>
      <c r="BO51" s="26">
        <f t="array" aca="1" ref="BO51" ca="1">SUM(IF(RIGHT(OFFSET('Vacation Tracker'!$Q54:$AD54,0,BL$4))=BO$8,IFERROR(--LEFT(OFFSET('Vacation Tracker'!$Q54:$AD54,0,BL$4),LEN(OFFSET('Vacation Tracker'!$Q54:$AD54,0,BL$4))-1),0)))</f>
        <v>0</v>
      </c>
      <c r="BP51" s="23">
        <f ca="1">SUM(OFFSET('Vacation Tracker'!$Q54:$AD54,0,BP$4))</f>
        <v>0</v>
      </c>
      <c r="BQ51" s="26">
        <f t="shared" ref="BQ51" ca="1" si="2364">BP51-BR51</f>
        <v>0</v>
      </c>
      <c r="BR51" s="26">
        <f t="array" aca="1" ref="BR51" ca="1">SUM(IF(RIGHT(OFFSET('Vacation Tracker'!$Q54:$AD54,0,BP$4))&lt;&gt;"O",IFERROR(--LEFT(OFFSET('Vacation Tracker'!$Q54:$AD54,0,BP$4),LEN(OFFSET('Vacation Tracker'!$Q54:$AD54,0,BP$4))-1),0)))</f>
        <v>0</v>
      </c>
      <c r="BS51" s="26">
        <f t="array" aca="1" ref="BS51" ca="1">SUM(IF(RIGHT(OFFSET('Vacation Tracker'!$Q54:$AD54,0,BP$4))=BS$8,IFERROR(--LEFT(OFFSET('Vacation Tracker'!$Q54:$AD54,0,BP$4),LEN(OFFSET('Vacation Tracker'!$Q54:$AD54,0,BP$4))-1),0)))</f>
        <v>0</v>
      </c>
      <c r="BT51" s="23">
        <f ca="1">SUM(OFFSET('Vacation Tracker'!$Q54:$AD54,0,BT$4))</f>
        <v>0</v>
      </c>
      <c r="BU51" s="26">
        <f t="shared" ref="BU51" ca="1" si="2365">BT51-BV51</f>
        <v>0</v>
      </c>
      <c r="BV51" s="26">
        <f t="array" aca="1" ref="BV51" ca="1">SUM(IF(RIGHT(OFFSET('Vacation Tracker'!$Q54:$AD54,0,BT$4))&lt;&gt;"O",IFERROR(--LEFT(OFFSET('Vacation Tracker'!$Q54:$AD54,0,BT$4),LEN(OFFSET('Vacation Tracker'!$Q54:$AD54,0,BT$4))-1),0)))</f>
        <v>0</v>
      </c>
      <c r="BW51" s="26">
        <f t="array" aca="1" ref="BW51" ca="1">SUM(IF(RIGHT(OFFSET('Vacation Tracker'!$Q54:$AD54,0,BT$4))=BW$8,IFERROR(--LEFT(OFFSET('Vacation Tracker'!$Q54:$AD54,0,BT$4),LEN(OFFSET('Vacation Tracker'!$Q54:$AD54,0,BT$4))-1),0)))</f>
        <v>0</v>
      </c>
      <c r="BX51" s="23">
        <f ca="1">SUM(OFFSET('Vacation Tracker'!$Q54:$AD54,0,BX$4))</f>
        <v>0</v>
      </c>
      <c r="BY51" s="26">
        <f t="shared" ref="BY51" ca="1" si="2366">BX51-BZ51</f>
        <v>0</v>
      </c>
      <c r="BZ51" s="26">
        <f t="array" aca="1" ref="BZ51" ca="1">SUM(IF(RIGHT(OFFSET('Vacation Tracker'!$Q54:$AD54,0,BX$4))&lt;&gt;"O",IFERROR(--LEFT(OFFSET('Vacation Tracker'!$Q54:$AD54,0,BX$4),LEN(OFFSET('Vacation Tracker'!$Q54:$AD54,0,BX$4))-1),0)))</f>
        <v>0</v>
      </c>
      <c r="CA51" s="26">
        <f t="array" aca="1" ref="CA51" ca="1">SUM(IF(RIGHT(OFFSET('Vacation Tracker'!$Q54:$AD54,0,BX$4))=CA$8,IFERROR(--LEFT(OFFSET('Vacation Tracker'!$Q54:$AD54,0,BX$4),LEN(OFFSET('Vacation Tracker'!$Q54:$AD54,0,BX$4))-1),0)))</f>
        <v>0</v>
      </c>
      <c r="CB51" s="23">
        <f ca="1">SUM(OFFSET('Vacation Tracker'!$Q54:$AD54,0,CB$4))</f>
        <v>0</v>
      </c>
      <c r="CC51" s="26">
        <f t="shared" ref="CC51" ca="1" si="2367">CB51-CD51</f>
        <v>0</v>
      </c>
      <c r="CD51" s="26">
        <f t="array" aca="1" ref="CD51" ca="1">SUM(IF(RIGHT(OFFSET('Vacation Tracker'!$Q54:$AD54,0,CB$4))&lt;&gt;"O",IFERROR(--LEFT(OFFSET('Vacation Tracker'!$Q54:$AD54,0,CB$4),LEN(OFFSET('Vacation Tracker'!$Q54:$AD54,0,CB$4))-1),0)))</f>
        <v>0</v>
      </c>
      <c r="CE51" s="26">
        <f t="array" aca="1" ref="CE51" ca="1">SUM(IF(RIGHT(OFFSET('Vacation Tracker'!$Q54:$AD54,0,CB$4))=CE$8,IFERROR(--LEFT(OFFSET('Vacation Tracker'!$Q54:$AD54,0,CB$4),LEN(OFFSET('Vacation Tracker'!$Q54:$AD54,0,CB$4))-1),0)))</f>
        <v>0</v>
      </c>
      <c r="CF51" s="23">
        <f ca="1">SUM(OFFSET('Vacation Tracker'!$Q54:$AD54,0,CF$4))</f>
        <v>0</v>
      </c>
      <c r="CG51" s="26">
        <f t="shared" ref="CG51" ca="1" si="2368">CF51-CH51</f>
        <v>0</v>
      </c>
      <c r="CH51" s="26">
        <f t="array" aca="1" ref="CH51" ca="1">SUM(IF(RIGHT(OFFSET('Vacation Tracker'!$Q54:$AD54,0,CF$4))&lt;&gt;"O",IFERROR(--LEFT(OFFSET('Vacation Tracker'!$Q54:$AD54,0,CF$4),LEN(OFFSET('Vacation Tracker'!$Q54:$AD54,0,CF$4))-1),0)))</f>
        <v>0</v>
      </c>
      <c r="CI51" s="26">
        <f t="array" aca="1" ref="CI51" ca="1">SUM(IF(RIGHT(OFFSET('Vacation Tracker'!$Q54:$AD54,0,CF$4))=CI$8,IFERROR(--LEFT(OFFSET('Vacation Tracker'!$Q54:$AD54,0,CF$4),LEN(OFFSET('Vacation Tracker'!$Q54:$AD54,0,CF$4))-1),0)))</f>
        <v>0</v>
      </c>
      <c r="CJ51" s="23">
        <f ca="1">SUM(OFFSET('Vacation Tracker'!$Q54:$AD54,0,CJ$4))</f>
        <v>0</v>
      </c>
      <c r="CK51" s="26">
        <f t="shared" ref="CK51" ca="1" si="2369">CJ51-CL51</f>
        <v>0</v>
      </c>
      <c r="CL51" s="26">
        <f t="array" aca="1" ref="CL51" ca="1">SUM(IF(RIGHT(OFFSET('Vacation Tracker'!$Q54:$AD54,0,CJ$4))&lt;&gt;"O",IFERROR(--LEFT(OFFSET('Vacation Tracker'!$Q54:$AD54,0,CJ$4),LEN(OFFSET('Vacation Tracker'!$Q54:$AD54,0,CJ$4))-1),0)))</f>
        <v>0</v>
      </c>
      <c r="CM51" s="26">
        <f t="array" aca="1" ref="CM51" ca="1">SUM(IF(RIGHT(OFFSET('Vacation Tracker'!$Q54:$AD54,0,CJ$4))=CM$8,IFERROR(--LEFT(OFFSET('Vacation Tracker'!$Q54:$AD54,0,CJ$4),LEN(OFFSET('Vacation Tracker'!$Q54:$AD54,0,CJ$4))-1),0)))</f>
        <v>0</v>
      </c>
      <c r="CN51" s="23">
        <f ca="1">SUM(OFFSET('Vacation Tracker'!$Q54:$AD54,0,CN$4))</f>
        <v>0</v>
      </c>
      <c r="CO51" s="26">
        <f t="shared" ref="CO51" ca="1" si="2370">CN51-CP51</f>
        <v>0</v>
      </c>
      <c r="CP51" s="26">
        <f t="array" aca="1" ref="CP51" ca="1">SUM(IF(RIGHT(OFFSET('Vacation Tracker'!$Q54:$AD54,0,CN$4))&lt;&gt;"O",IFERROR(--LEFT(OFFSET('Vacation Tracker'!$Q54:$AD54,0,CN$4),LEN(OFFSET('Vacation Tracker'!$Q54:$AD54,0,CN$4))-1),0)))</f>
        <v>0</v>
      </c>
      <c r="CQ51" s="26">
        <f t="array" aca="1" ref="CQ51" ca="1">SUM(IF(RIGHT(OFFSET('Vacation Tracker'!$Q54:$AD54,0,CN$4))=CQ$8,IFERROR(--LEFT(OFFSET('Vacation Tracker'!$Q54:$AD54,0,CN$4),LEN(OFFSET('Vacation Tracker'!$Q54:$AD54,0,CN$4))-1),0)))</f>
        <v>0</v>
      </c>
      <c r="CR51" s="23">
        <f ca="1">SUM(OFFSET('Vacation Tracker'!$Q54:$AD54,0,CR$4))</f>
        <v>0</v>
      </c>
      <c r="CS51" s="26">
        <f t="shared" ref="CS51" ca="1" si="2371">CR51-CT51</f>
        <v>0</v>
      </c>
      <c r="CT51" s="26">
        <f t="array" aca="1" ref="CT51" ca="1">SUM(IF(RIGHT(OFFSET('Vacation Tracker'!$Q54:$AD54,0,CR$4))&lt;&gt;"O",IFERROR(--LEFT(OFFSET('Vacation Tracker'!$Q54:$AD54,0,CR$4),LEN(OFFSET('Vacation Tracker'!$Q54:$AD54,0,CR$4))-1),0)))</f>
        <v>0</v>
      </c>
      <c r="CU51" s="26">
        <f t="array" aca="1" ref="CU51" ca="1">SUM(IF(RIGHT(OFFSET('Vacation Tracker'!$Q54:$AD54,0,CR$4))=CU$8,IFERROR(--LEFT(OFFSET('Vacation Tracker'!$Q54:$AD54,0,CR$4),LEN(OFFSET('Vacation Tracker'!$Q54:$AD54,0,CR$4))-1),0)))</f>
        <v>0</v>
      </c>
      <c r="CV51" s="23">
        <f ca="1">SUM(OFFSET('Vacation Tracker'!$Q54:$AD54,0,CV$4))</f>
        <v>0</v>
      </c>
      <c r="CW51" s="26">
        <f t="shared" ref="CW51" ca="1" si="2372">CV51-CX51</f>
        <v>0</v>
      </c>
      <c r="CX51" s="26">
        <f t="array" aca="1" ref="CX51" ca="1">SUM(IF(RIGHT(OFFSET('Vacation Tracker'!$Q54:$AD54,0,CV$4))&lt;&gt;"O",IFERROR(--LEFT(OFFSET('Vacation Tracker'!$Q54:$AD54,0,CV$4),LEN(OFFSET('Vacation Tracker'!$Q54:$AD54,0,CV$4))-1),0)))</f>
        <v>0</v>
      </c>
      <c r="CY51" s="26">
        <f t="array" aca="1" ref="CY51" ca="1">SUM(IF(RIGHT(OFFSET('Vacation Tracker'!$Q54:$AD54,0,CV$4))=CY$8,IFERROR(--LEFT(OFFSET('Vacation Tracker'!$Q54:$AD54,0,CV$4),LEN(OFFSET('Vacation Tracker'!$Q54:$AD54,0,CV$4))-1),0)))</f>
        <v>0</v>
      </c>
      <c r="CZ51" s="23">
        <f ca="1">SUM(OFFSET('Vacation Tracker'!$Q54:$AD54,0,CZ$4))</f>
        <v>0</v>
      </c>
      <c r="DA51" s="26">
        <f t="shared" ref="DA51" ca="1" si="2373">CZ51-DB51</f>
        <v>0</v>
      </c>
      <c r="DB51" s="26">
        <f t="array" aca="1" ref="DB51" ca="1">SUM(IF(RIGHT(OFFSET('Vacation Tracker'!$Q54:$AD54,0,CZ$4))&lt;&gt;"O",IFERROR(--LEFT(OFFSET('Vacation Tracker'!$Q54:$AD54,0,CZ$4),LEN(OFFSET('Vacation Tracker'!$Q54:$AD54,0,CZ$4))-1),0)))</f>
        <v>0</v>
      </c>
      <c r="DC51" s="26">
        <f t="array" aca="1" ref="DC51" ca="1">SUM(IF(RIGHT(OFFSET('Vacation Tracker'!$Q54:$AD54,0,CZ$4))=DC$8,IFERROR(--LEFT(OFFSET('Vacation Tracker'!$Q54:$AD54,0,CZ$4),LEN(OFFSET('Vacation Tracker'!$Q54:$AD54,0,CZ$4))-1),0)))</f>
        <v>0</v>
      </c>
      <c r="DD51" s="23">
        <f ca="1">SUM(OFFSET('Vacation Tracker'!$Q54:$AD54,0,DD$4))</f>
        <v>0</v>
      </c>
      <c r="DE51" s="26">
        <f t="shared" ref="DE51" ca="1" si="2374">DD51-DF51</f>
        <v>0</v>
      </c>
      <c r="DF51" s="26">
        <f t="array" aca="1" ref="DF51" ca="1">SUM(IF(RIGHT(OFFSET('Vacation Tracker'!$Q54:$AD54,0,DD$4))&lt;&gt;"O",IFERROR(--LEFT(OFFSET('Vacation Tracker'!$Q54:$AD54,0,DD$4),LEN(OFFSET('Vacation Tracker'!$Q54:$AD54,0,DD$4))-1),0)))</f>
        <v>0</v>
      </c>
      <c r="DG51" s="26">
        <f t="array" aca="1" ref="DG51" ca="1">SUM(IF(RIGHT(OFFSET('Vacation Tracker'!$Q54:$AD54,0,DD$4))=DG$8,IFERROR(--LEFT(OFFSET('Vacation Tracker'!$Q54:$AD54,0,DD$4),LEN(OFFSET('Vacation Tracker'!$Q54:$AD54,0,DD$4))-1),0)))</f>
        <v>0</v>
      </c>
      <c r="DH51" s="23">
        <f ca="1">SUM(OFFSET('Vacation Tracker'!$Q54:$AD54,0,DH$4))</f>
        <v>0</v>
      </c>
      <c r="DI51" s="26">
        <f t="shared" ref="DI51" ca="1" si="2375">DH51-DJ51</f>
        <v>0</v>
      </c>
      <c r="DJ51" s="26">
        <f t="array" aca="1" ref="DJ51" ca="1">SUM(IF(RIGHT(OFFSET('Vacation Tracker'!$Q54:$AD54,0,DH$4))&lt;&gt;"O",IFERROR(--LEFT(OFFSET('Vacation Tracker'!$Q54:$AD54,0,DH$4),LEN(OFFSET('Vacation Tracker'!$Q54:$AD54,0,DH$4))-1),0)))</f>
        <v>0</v>
      </c>
      <c r="DK51" s="26">
        <f t="array" aca="1" ref="DK51" ca="1">SUM(IF(RIGHT(OFFSET('Vacation Tracker'!$Q54:$AD54,0,DH$4))=DK$8,IFERROR(--LEFT(OFFSET('Vacation Tracker'!$Q54:$AD54,0,DH$4),LEN(OFFSET('Vacation Tracker'!$Q54:$AD54,0,DH$4))-1),0)))</f>
        <v>0</v>
      </c>
      <c r="DL51" s="23">
        <f ca="1">SUM(OFFSET('Vacation Tracker'!$Q54:$AD54,0,DL$4))</f>
        <v>0</v>
      </c>
      <c r="DM51" s="26">
        <f t="shared" ref="DM51" ca="1" si="2376">DL51-DN51</f>
        <v>0</v>
      </c>
      <c r="DN51" s="26">
        <f t="array" aca="1" ref="DN51" ca="1">SUM(IF(RIGHT(OFFSET('Vacation Tracker'!$Q54:$AD54,0,DL$4))&lt;&gt;"O",IFERROR(--LEFT(OFFSET('Vacation Tracker'!$Q54:$AD54,0,DL$4),LEN(OFFSET('Vacation Tracker'!$Q54:$AD54,0,DL$4))-1),0)))</f>
        <v>0</v>
      </c>
      <c r="DO51" s="26">
        <f t="array" aca="1" ref="DO51" ca="1">SUM(IF(RIGHT(OFFSET('Vacation Tracker'!$Q54:$AD54,0,DL$4))=DO$8,IFERROR(--LEFT(OFFSET('Vacation Tracker'!$Q54:$AD54,0,DL$4),LEN(OFFSET('Vacation Tracker'!$Q54:$AD54,0,DL$4))-1),0)))</f>
        <v>0</v>
      </c>
      <c r="DP51" s="23">
        <f ca="1">SUM(OFFSET('Vacation Tracker'!$Q54:$AD54,0,DP$4))</f>
        <v>0</v>
      </c>
      <c r="DQ51" s="26">
        <f t="shared" ref="DQ51" ca="1" si="2377">DP51-DR51</f>
        <v>0</v>
      </c>
      <c r="DR51" s="26">
        <f t="array" aca="1" ref="DR51" ca="1">SUM(IF(RIGHT(OFFSET('Vacation Tracker'!$Q54:$AD54,0,DP$4))&lt;&gt;"O",IFERROR(--LEFT(OFFSET('Vacation Tracker'!$Q54:$AD54,0,DP$4),LEN(OFFSET('Vacation Tracker'!$Q54:$AD54,0,DP$4))-1),0)))</f>
        <v>0</v>
      </c>
      <c r="DS51" s="26">
        <f t="array" aca="1" ref="DS51" ca="1">SUM(IF(RIGHT(OFFSET('Vacation Tracker'!$Q54:$AD54,0,DP$4))=DS$8,IFERROR(--LEFT(OFFSET('Vacation Tracker'!$Q54:$AD54,0,DP$4),LEN(OFFSET('Vacation Tracker'!$Q54:$AD54,0,DP$4))-1),0)))</f>
        <v>0</v>
      </c>
      <c r="DT51" s="23">
        <f ca="1">SUM(OFFSET('Vacation Tracker'!$Q54:$AD54,0,DT$4))</f>
        <v>0</v>
      </c>
      <c r="DU51" s="26">
        <f t="shared" ref="DU51" ca="1" si="2378">DT51-DV51</f>
        <v>0</v>
      </c>
      <c r="DV51" s="26">
        <f t="array" aca="1" ref="DV51" ca="1">SUM(IF(RIGHT(OFFSET('Vacation Tracker'!$Q54:$AD54,0,DT$4))&lt;&gt;"O",IFERROR(--LEFT(OFFSET('Vacation Tracker'!$Q54:$AD54,0,DT$4),LEN(OFFSET('Vacation Tracker'!$Q54:$AD54,0,DT$4))-1),0)))</f>
        <v>0</v>
      </c>
      <c r="DW51" s="26">
        <f t="array" aca="1" ref="DW51" ca="1">SUM(IF(RIGHT(OFFSET('Vacation Tracker'!$Q54:$AD54,0,DT$4))=DW$8,IFERROR(--LEFT(OFFSET('Vacation Tracker'!$Q54:$AD54,0,DT$4),LEN(OFFSET('Vacation Tracker'!$Q54:$AD54,0,DT$4))-1),0)))</f>
        <v>0</v>
      </c>
      <c r="DX51" s="23">
        <f ca="1">SUM(OFFSET('Vacation Tracker'!$Q54:$AD54,0,DX$4))</f>
        <v>0</v>
      </c>
      <c r="DY51" s="26">
        <f t="shared" ref="DY51" ca="1" si="2379">DX51-DZ51</f>
        <v>0</v>
      </c>
      <c r="DZ51" s="26">
        <f t="array" aca="1" ref="DZ51" ca="1">SUM(IF(RIGHT(OFFSET('Vacation Tracker'!$Q54:$AD54,0,DX$4))&lt;&gt;"O",IFERROR(--LEFT(OFFSET('Vacation Tracker'!$Q54:$AD54,0,DX$4),LEN(OFFSET('Vacation Tracker'!$Q54:$AD54,0,DX$4))-1),0)))</f>
        <v>0</v>
      </c>
      <c r="EA51" s="26">
        <f t="array" aca="1" ref="EA51" ca="1">SUM(IF(RIGHT(OFFSET('Vacation Tracker'!$Q54:$AD54,0,DX$4))=EA$8,IFERROR(--LEFT(OFFSET('Vacation Tracker'!$Q54:$AD54,0,DX$4),LEN(OFFSET('Vacation Tracker'!$Q54:$AD54,0,DX$4))-1),0)))</f>
        <v>0</v>
      </c>
      <c r="EB51" s="23">
        <f ca="1">SUM(OFFSET('Vacation Tracker'!$Q54:$AD54,0,EB$4))</f>
        <v>0</v>
      </c>
      <c r="EC51" s="26">
        <f t="shared" ref="EC51" ca="1" si="2380">EB51-ED51</f>
        <v>0</v>
      </c>
      <c r="ED51" s="26">
        <f t="array" aca="1" ref="ED51" ca="1">SUM(IF(RIGHT(OFFSET('Vacation Tracker'!$Q54:$AD54,0,EB$4))&lt;&gt;"O",IFERROR(--LEFT(OFFSET('Vacation Tracker'!$Q54:$AD54,0,EB$4),LEN(OFFSET('Vacation Tracker'!$Q54:$AD54,0,EB$4))-1),0)))</f>
        <v>0</v>
      </c>
      <c r="EE51" s="26">
        <f t="array" aca="1" ref="EE51" ca="1">SUM(IF(RIGHT(OFFSET('Vacation Tracker'!$Q54:$AD54,0,EB$4))=EE$8,IFERROR(--LEFT(OFFSET('Vacation Tracker'!$Q54:$AD54,0,EB$4),LEN(OFFSET('Vacation Tracker'!$Q54:$AD54,0,EB$4))-1),0)))</f>
        <v>0</v>
      </c>
      <c r="EF51" s="23">
        <f ca="1">SUM(OFFSET('Vacation Tracker'!$Q54:$AD54,0,EF$4))</f>
        <v>0</v>
      </c>
      <c r="EG51" s="26">
        <f t="shared" ref="EG51" ca="1" si="2381">EF51-EH51</f>
        <v>0</v>
      </c>
      <c r="EH51" s="26">
        <f t="array" aca="1" ref="EH51" ca="1">SUM(IF(RIGHT(OFFSET('Vacation Tracker'!$Q54:$AD54,0,EF$4))&lt;&gt;"O",IFERROR(--LEFT(OFFSET('Vacation Tracker'!$Q54:$AD54,0,EF$4),LEN(OFFSET('Vacation Tracker'!$Q54:$AD54,0,EF$4))-1),0)))</f>
        <v>0</v>
      </c>
      <c r="EI51" s="26">
        <f t="array" aca="1" ref="EI51" ca="1">SUM(IF(RIGHT(OFFSET('Vacation Tracker'!$Q54:$AD54,0,EF$4))=EI$8,IFERROR(--LEFT(OFFSET('Vacation Tracker'!$Q54:$AD54,0,EF$4),LEN(OFFSET('Vacation Tracker'!$Q54:$AD54,0,EF$4))-1),0)))</f>
        <v>0</v>
      </c>
      <c r="EJ51" s="23">
        <f ca="1">SUM(OFFSET('Vacation Tracker'!$Q54:$AD54,0,EJ$4))</f>
        <v>0</v>
      </c>
      <c r="EK51" s="26">
        <f t="shared" ref="EK51" ca="1" si="2382">EJ51-EL51</f>
        <v>0</v>
      </c>
      <c r="EL51" s="26">
        <f t="array" aca="1" ref="EL51" ca="1">SUM(IF(RIGHT(OFFSET('Vacation Tracker'!$Q54:$AD54,0,EJ$4))&lt;&gt;"O",IFERROR(--LEFT(OFFSET('Vacation Tracker'!$Q54:$AD54,0,EJ$4),LEN(OFFSET('Vacation Tracker'!$Q54:$AD54,0,EJ$4))-1),0)))</f>
        <v>0</v>
      </c>
      <c r="EM51" s="26">
        <f t="array" aca="1" ref="EM51" ca="1">SUM(IF(RIGHT(OFFSET('Vacation Tracker'!$Q54:$AD54,0,EJ$4))=EM$8,IFERROR(--LEFT(OFFSET('Vacation Tracker'!$Q54:$AD54,0,EJ$4),LEN(OFFSET('Vacation Tracker'!$Q54:$AD54,0,EJ$4))-1),0)))</f>
        <v>0</v>
      </c>
      <c r="EN51" s="23">
        <f ca="1">SUM(OFFSET('Vacation Tracker'!$Q54:$AD54,0,EN$4))</f>
        <v>0</v>
      </c>
      <c r="EO51" s="26">
        <f t="shared" ref="EO51" ca="1" si="2383">EN51-EP51</f>
        <v>0</v>
      </c>
      <c r="EP51" s="26">
        <f t="array" aca="1" ref="EP51" ca="1">SUM(IF(RIGHT(OFFSET('Vacation Tracker'!$Q54:$AD54,0,EN$4))&lt;&gt;"O",IFERROR(--LEFT(OFFSET('Vacation Tracker'!$Q54:$AD54,0,EN$4),LEN(OFFSET('Vacation Tracker'!$Q54:$AD54,0,EN$4))-1),0)))</f>
        <v>0</v>
      </c>
      <c r="EQ51" s="26">
        <f t="array" aca="1" ref="EQ51" ca="1">SUM(IF(RIGHT(OFFSET('Vacation Tracker'!$Q54:$AD54,0,EN$4))=EQ$8,IFERROR(--LEFT(OFFSET('Vacation Tracker'!$Q54:$AD54,0,EN$4),LEN(OFFSET('Vacation Tracker'!$Q54:$AD54,0,EN$4))-1),0)))</f>
        <v>0</v>
      </c>
      <c r="ER51" s="23">
        <f ca="1">SUM(OFFSET('Vacation Tracker'!$Q54:$AD54,0,ER$4))</f>
        <v>0</v>
      </c>
      <c r="ES51" s="26">
        <f t="shared" ref="ES51" ca="1" si="2384">ER51-ET51</f>
        <v>0</v>
      </c>
      <c r="ET51" s="26">
        <f t="array" aca="1" ref="ET51" ca="1">SUM(IF(RIGHT(OFFSET('Vacation Tracker'!$Q54:$AD54,0,ER$4))&lt;&gt;"O",IFERROR(--LEFT(OFFSET('Vacation Tracker'!$Q54:$AD54,0,ER$4),LEN(OFFSET('Vacation Tracker'!$Q54:$AD54,0,ER$4))-1),0)))</f>
        <v>0</v>
      </c>
      <c r="EU51" s="26">
        <f t="array" aca="1" ref="EU51" ca="1">SUM(IF(RIGHT(OFFSET('Vacation Tracker'!$Q54:$AD54,0,ER$4))=EU$8,IFERROR(--LEFT(OFFSET('Vacation Tracker'!$Q54:$AD54,0,ER$4),LEN(OFFSET('Vacation Tracker'!$Q54:$AD54,0,ER$4))-1),0)))</f>
        <v>0</v>
      </c>
      <c r="EV51" s="23">
        <f ca="1">SUM(OFFSET('Vacation Tracker'!$Q54:$AD54,0,EV$4))</f>
        <v>0</v>
      </c>
      <c r="EW51" s="26">
        <f t="shared" ref="EW51" ca="1" si="2385">EV51-EX51</f>
        <v>0</v>
      </c>
      <c r="EX51" s="26">
        <f t="array" aca="1" ref="EX51" ca="1">SUM(IF(RIGHT(OFFSET('Vacation Tracker'!$Q54:$AD54,0,EV$4))&lt;&gt;"O",IFERROR(--LEFT(OFFSET('Vacation Tracker'!$Q54:$AD54,0,EV$4),LEN(OFFSET('Vacation Tracker'!$Q54:$AD54,0,EV$4))-1),0)))</f>
        <v>0</v>
      </c>
      <c r="EY51" s="26">
        <f t="array" aca="1" ref="EY51" ca="1">SUM(IF(RIGHT(OFFSET('Vacation Tracker'!$Q54:$AD54,0,EV$4))=EY$8,IFERROR(--LEFT(OFFSET('Vacation Tracker'!$Q54:$AD54,0,EV$4),LEN(OFFSET('Vacation Tracker'!$Q54:$AD54,0,EV$4))-1),0)))</f>
        <v>0</v>
      </c>
      <c r="EZ51" s="23">
        <f ca="1">SUM(OFFSET('Vacation Tracker'!$Q54:$AD54,0,EZ$4))</f>
        <v>0</v>
      </c>
      <c r="FA51" s="26">
        <f t="shared" ref="FA51" ca="1" si="2386">EZ51-FB51</f>
        <v>0</v>
      </c>
      <c r="FB51" s="26">
        <f t="array" aca="1" ref="FB51" ca="1">SUM(IF(RIGHT(OFFSET('Vacation Tracker'!$Q54:$AD54,0,EZ$4))&lt;&gt;"O",IFERROR(--LEFT(OFFSET('Vacation Tracker'!$Q54:$AD54,0,EZ$4),LEN(OFFSET('Vacation Tracker'!$Q54:$AD54,0,EZ$4))-1),0)))</f>
        <v>0</v>
      </c>
      <c r="FC51" s="26">
        <f t="array" aca="1" ref="FC51" ca="1">SUM(IF(RIGHT(OFFSET('Vacation Tracker'!$Q54:$AD54,0,EZ$4))=FC$8,IFERROR(--LEFT(OFFSET('Vacation Tracker'!$Q54:$AD54,0,EZ$4),LEN(OFFSET('Vacation Tracker'!$Q54:$AD54,0,EZ$4))-1),0)))</f>
        <v>0</v>
      </c>
      <c r="FD51" s="23">
        <f ca="1">SUM(OFFSET('Vacation Tracker'!$Q54:$AD54,0,FD$4))</f>
        <v>0</v>
      </c>
      <c r="FE51" s="26">
        <f t="shared" ref="FE51" ca="1" si="2387">FD51-FF51</f>
        <v>0</v>
      </c>
      <c r="FF51" s="26">
        <f t="array" aca="1" ref="FF51" ca="1">SUM(IF(RIGHT(OFFSET('Vacation Tracker'!$Q54:$AD54,0,FD$4))&lt;&gt;"O",IFERROR(--LEFT(OFFSET('Vacation Tracker'!$Q54:$AD54,0,FD$4),LEN(OFFSET('Vacation Tracker'!$Q54:$AD54,0,FD$4))-1),0)))</f>
        <v>0</v>
      </c>
      <c r="FG51" s="26">
        <f t="array" aca="1" ref="FG51" ca="1">SUM(IF(RIGHT(OFFSET('Vacation Tracker'!$Q54:$AD54,0,FD$4))=FG$8,IFERROR(--LEFT(OFFSET('Vacation Tracker'!$Q54:$AD54,0,FD$4),LEN(OFFSET('Vacation Tracker'!$Q54:$AD54,0,FD$4))-1),0)))</f>
        <v>0</v>
      </c>
      <c r="FH51" s="23">
        <f ca="1">SUM(OFFSET('Vacation Tracker'!$Q54:$AD54,0,FH$4))</f>
        <v>0</v>
      </c>
      <c r="FI51" s="26">
        <f t="shared" ref="FI51" ca="1" si="2388">FH51-FJ51</f>
        <v>0</v>
      </c>
      <c r="FJ51" s="26">
        <f t="array" aca="1" ref="FJ51" ca="1">SUM(IF(RIGHT(OFFSET('Vacation Tracker'!$Q54:$AD54,0,FH$4))&lt;&gt;"O",IFERROR(--LEFT(OFFSET('Vacation Tracker'!$Q54:$AD54,0,FH$4),LEN(OFFSET('Vacation Tracker'!$Q54:$AD54,0,FH$4))-1),0)))</f>
        <v>0</v>
      </c>
      <c r="FK51" s="26">
        <f t="array" aca="1" ref="FK51" ca="1">SUM(IF(RIGHT(OFFSET('Vacation Tracker'!$Q54:$AD54,0,FH$4))=FK$8,IFERROR(--LEFT(OFFSET('Vacation Tracker'!$Q54:$AD54,0,FH$4),LEN(OFFSET('Vacation Tracker'!$Q54:$AD54,0,FH$4))-1),0)))</f>
        <v>0</v>
      </c>
      <c r="FL51" s="23">
        <f ca="1">SUM(OFFSET('Vacation Tracker'!$Q54:$AD54,0,FL$4))</f>
        <v>0</v>
      </c>
      <c r="FM51" s="26">
        <f t="shared" ref="FM51" ca="1" si="2389">FL51-FN51</f>
        <v>0</v>
      </c>
      <c r="FN51" s="26">
        <f t="array" aca="1" ref="FN51" ca="1">SUM(IF(RIGHT(OFFSET('Vacation Tracker'!$Q54:$AD54,0,FL$4))&lt;&gt;"O",IFERROR(--LEFT(OFFSET('Vacation Tracker'!$Q54:$AD54,0,FL$4),LEN(OFFSET('Vacation Tracker'!$Q54:$AD54,0,FL$4))-1),0)))</f>
        <v>0</v>
      </c>
      <c r="FO51" s="26">
        <f t="array" aca="1" ref="FO51" ca="1">SUM(IF(RIGHT(OFFSET('Vacation Tracker'!$Q54:$AD54,0,FL$4))=FO$8,IFERROR(--LEFT(OFFSET('Vacation Tracker'!$Q54:$AD54,0,FL$4),LEN(OFFSET('Vacation Tracker'!$Q54:$AD54,0,FL$4))-1),0)))</f>
        <v>0</v>
      </c>
      <c r="FP51" s="23">
        <f ca="1">SUM(OFFSET('Vacation Tracker'!$Q54:$AD54,0,FP$4))</f>
        <v>0</v>
      </c>
      <c r="FQ51" s="26">
        <f t="shared" ref="FQ51" ca="1" si="2390">FP51-FR51</f>
        <v>0</v>
      </c>
      <c r="FR51" s="26">
        <f t="array" aca="1" ref="FR51" ca="1">SUM(IF(RIGHT(OFFSET('Vacation Tracker'!$Q54:$AD54,0,FP$4))&lt;&gt;"O",IFERROR(--LEFT(OFFSET('Vacation Tracker'!$Q54:$AD54,0,FP$4),LEN(OFFSET('Vacation Tracker'!$Q54:$AD54,0,FP$4))-1),0)))</f>
        <v>0</v>
      </c>
      <c r="FS51" s="26">
        <f t="array" aca="1" ref="FS51" ca="1">SUM(IF(RIGHT(OFFSET('Vacation Tracker'!$Q54:$AD54,0,FP$4))=FS$8,IFERROR(--LEFT(OFFSET('Vacation Tracker'!$Q54:$AD54,0,FP$4),LEN(OFFSET('Vacation Tracker'!$Q54:$AD54,0,FP$4))-1),0)))</f>
        <v>0</v>
      </c>
      <c r="FT51" s="23">
        <f ca="1">SUM(OFFSET('Vacation Tracker'!$Q54:$AD54,0,FT$4))</f>
        <v>0</v>
      </c>
      <c r="FU51" s="26">
        <f t="shared" ref="FU51" ca="1" si="2391">FT51-FV51</f>
        <v>0</v>
      </c>
      <c r="FV51" s="26">
        <f t="array" aca="1" ref="FV51" ca="1">SUM(IF(RIGHT(OFFSET('Vacation Tracker'!$Q54:$AD54,0,FT$4))&lt;&gt;"O",IFERROR(--LEFT(OFFSET('Vacation Tracker'!$Q54:$AD54,0,FT$4),LEN(OFFSET('Vacation Tracker'!$Q54:$AD54,0,FT$4))-1),0)))</f>
        <v>0</v>
      </c>
      <c r="FW51" s="26">
        <f t="array" aca="1" ref="FW51" ca="1">SUM(IF(RIGHT(OFFSET('Vacation Tracker'!$Q54:$AD54,0,FT$4))=FW$8,IFERROR(--LEFT(OFFSET('Vacation Tracker'!$Q54:$AD54,0,FT$4),LEN(OFFSET('Vacation Tracker'!$Q54:$AD54,0,FT$4))-1),0)))</f>
        <v>0</v>
      </c>
      <c r="FX51" s="23">
        <f ca="1">SUM(OFFSET('Vacation Tracker'!$Q54:$AD54,0,FX$4))</f>
        <v>0</v>
      </c>
      <c r="FY51" s="26">
        <f t="shared" ref="FY51" ca="1" si="2392">FX51-FZ51</f>
        <v>0</v>
      </c>
      <c r="FZ51" s="26">
        <f t="array" aca="1" ref="FZ51" ca="1">SUM(IF(RIGHT(OFFSET('Vacation Tracker'!$Q54:$AD54,0,FX$4))&lt;&gt;"O",IFERROR(--LEFT(OFFSET('Vacation Tracker'!$Q54:$AD54,0,FX$4),LEN(OFFSET('Vacation Tracker'!$Q54:$AD54,0,FX$4))-1),0)))</f>
        <v>0</v>
      </c>
      <c r="GA51" s="26">
        <f t="array" aca="1" ref="GA51" ca="1">SUM(IF(RIGHT(OFFSET('Vacation Tracker'!$Q54:$AD54,0,FX$4))=GA$8,IFERROR(--LEFT(OFFSET('Vacation Tracker'!$Q54:$AD54,0,FX$4),LEN(OFFSET('Vacation Tracker'!$Q54:$AD54,0,FX$4))-1),0)))</f>
        <v>0</v>
      </c>
      <c r="GB51" s="23">
        <f ca="1">SUM(OFFSET('Vacation Tracker'!$Q54:$AD54,0,GB$4))</f>
        <v>0</v>
      </c>
      <c r="GC51" s="26">
        <f t="shared" ref="GC51" ca="1" si="2393">GB51-GD51</f>
        <v>0</v>
      </c>
      <c r="GD51" s="26">
        <f t="array" aca="1" ref="GD51" ca="1">SUM(IF(RIGHT(OFFSET('Vacation Tracker'!$Q54:$AD54,0,GB$4))&lt;&gt;"O",IFERROR(--LEFT(OFFSET('Vacation Tracker'!$Q54:$AD54,0,GB$4),LEN(OFFSET('Vacation Tracker'!$Q54:$AD54,0,GB$4))-1),0)))</f>
        <v>0</v>
      </c>
      <c r="GE51" s="26">
        <f t="array" aca="1" ref="GE51" ca="1">SUM(IF(RIGHT(OFFSET('Vacation Tracker'!$Q54:$AD54,0,GB$4))=GE$8,IFERROR(--LEFT(OFFSET('Vacation Tracker'!$Q54:$AD54,0,GB$4),LEN(OFFSET('Vacation Tracker'!$Q54:$AD54,0,GB$4))-1),0)))</f>
        <v>0</v>
      </c>
      <c r="GF51" s="23">
        <f ca="1">SUM(OFFSET('Vacation Tracker'!$Q54:$AD54,0,GF$4))</f>
        <v>0</v>
      </c>
      <c r="GG51" s="26">
        <f t="shared" ref="GG51" ca="1" si="2394">GF51-GH51</f>
        <v>0</v>
      </c>
      <c r="GH51" s="26">
        <f t="array" aca="1" ref="GH51" ca="1">SUM(IF(RIGHT(OFFSET('Vacation Tracker'!$Q54:$AD54,0,GF$4))&lt;&gt;"O",IFERROR(--LEFT(OFFSET('Vacation Tracker'!$Q54:$AD54,0,GF$4),LEN(OFFSET('Vacation Tracker'!$Q54:$AD54,0,GF$4))-1),0)))</f>
        <v>0</v>
      </c>
      <c r="GI51" s="26">
        <f t="array" aca="1" ref="GI51" ca="1">SUM(IF(RIGHT(OFFSET('Vacation Tracker'!$Q54:$AD54,0,GF$4))=GI$8,IFERROR(--LEFT(OFFSET('Vacation Tracker'!$Q54:$AD54,0,GF$4),LEN(OFFSET('Vacation Tracker'!$Q54:$AD54,0,GF$4))-1),0)))</f>
        <v>0</v>
      </c>
      <c r="GJ51" s="23">
        <f ca="1">SUM(OFFSET('Vacation Tracker'!$Q54:$AD54,0,GJ$4))</f>
        <v>0</v>
      </c>
      <c r="GK51" s="26">
        <f t="shared" ref="GK51" ca="1" si="2395">GJ51-GL51</f>
        <v>0</v>
      </c>
      <c r="GL51" s="26">
        <f t="array" aca="1" ref="GL51" ca="1">SUM(IF(RIGHT(OFFSET('Vacation Tracker'!$Q54:$AD54,0,GJ$4))&lt;&gt;"O",IFERROR(--LEFT(OFFSET('Vacation Tracker'!$Q54:$AD54,0,GJ$4),LEN(OFFSET('Vacation Tracker'!$Q54:$AD54,0,GJ$4))-1),0)))</f>
        <v>0</v>
      </c>
      <c r="GM51" s="26">
        <f t="array" aca="1" ref="GM51" ca="1">SUM(IF(RIGHT(OFFSET('Vacation Tracker'!$Q54:$AD54,0,GJ$4))=GM$8,IFERROR(--LEFT(OFFSET('Vacation Tracker'!$Q54:$AD54,0,GJ$4),LEN(OFFSET('Vacation Tracker'!$Q54:$AD54,0,GJ$4))-1),0)))</f>
        <v>0</v>
      </c>
      <c r="GN51" s="23">
        <f ca="1">SUM(OFFSET('Vacation Tracker'!$Q54:$AD54,0,GN$4))</f>
        <v>0</v>
      </c>
      <c r="GO51" s="26">
        <f t="shared" ref="GO51" ca="1" si="2396">GN51-GP51</f>
        <v>0</v>
      </c>
      <c r="GP51" s="26">
        <f t="array" aca="1" ref="GP51" ca="1">SUM(IF(RIGHT(OFFSET('Vacation Tracker'!$Q54:$AD54,0,GN$4))&lt;&gt;"O",IFERROR(--LEFT(OFFSET('Vacation Tracker'!$Q54:$AD54,0,GN$4),LEN(OFFSET('Vacation Tracker'!$Q54:$AD54,0,GN$4))-1),0)))</f>
        <v>0</v>
      </c>
      <c r="GQ51" s="26">
        <f t="array" aca="1" ref="GQ51" ca="1">SUM(IF(RIGHT(OFFSET('Vacation Tracker'!$Q54:$AD54,0,GN$4))=GQ$8,IFERROR(--LEFT(OFFSET('Vacation Tracker'!$Q54:$AD54,0,GN$4),LEN(OFFSET('Vacation Tracker'!$Q54:$AD54,0,GN$4))-1),0)))</f>
        <v>0</v>
      </c>
      <c r="GR51" s="23">
        <f ca="1">SUM(OFFSET('Vacation Tracker'!$Q54:$AD54,0,GR$4))</f>
        <v>0</v>
      </c>
      <c r="GS51" s="26">
        <f t="shared" ref="GS51" ca="1" si="2397">GR51-GT51</f>
        <v>0</v>
      </c>
      <c r="GT51" s="26">
        <f t="array" aca="1" ref="GT51" ca="1">SUM(IF(RIGHT(OFFSET('Vacation Tracker'!$Q54:$AD54,0,GR$4))&lt;&gt;"O",IFERROR(--LEFT(OFFSET('Vacation Tracker'!$Q54:$AD54,0,GR$4),LEN(OFFSET('Vacation Tracker'!$Q54:$AD54,0,GR$4))-1),0)))</f>
        <v>0</v>
      </c>
      <c r="GU51" s="26">
        <f t="array" aca="1" ref="GU51" ca="1">SUM(IF(RIGHT(OFFSET('Vacation Tracker'!$Q54:$AD54,0,GR$4))=GU$8,IFERROR(--LEFT(OFFSET('Vacation Tracker'!$Q54:$AD54,0,GR$4),LEN(OFFSET('Vacation Tracker'!$Q54:$AD54,0,GR$4))-1),0)))</f>
        <v>0</v>
      </c>
      <c r="GV51" s="23">
        <f ca="1">SUM(OFFSET('Vacation Tracker'!$Q54:$AD54,0,GV$4))</f>
        <v>0</v>
      </c>
      <c r="GW51" s="26">
        <f t="shared" ref="GW51" ca="1" si="2398">GV51-GX51</f>
        <v>0</v>
      </c>
      <c r="GX51" s="26">
        <f t="array" aca="1" ref="GX51" ca="1">SUM(IF(RIGHT(OFFSET('Vacation Tracker'!$Q54:$AD54,0,GV$4))&lt;&gt;"O",IFERROR(--LEFT(OFFSET('Vacation Tracker'!$Q54:$AD54,0,GV$4),LEN(OFFSET('Vacation Tracker'!$Q54:$AD54,0,GV$4))-1),0)))</f>
        <v>0</v>
      </c>
      <c r="GY51" s="26">
        <f t="array" aca="1" ref="GY51" ca="1">SUM(IF(RIGHT(OFFSET('Vacation Tracker'!$Q54:$AD54,0,GV$4))=GY$8,IFERROR(--LEFT(OFFSET('Vacation Tracker'!$Q54:$AD54,0,GV$4),LEN(OFFSET('Vacation Tracker'!$Q54:$AD54,0,GV$4))-1),0)))</f>
        <v>0</v>
      </c>
      <c r="GZ51" s="23">
        <f ca="1">SUM(OFFSET('Vacation Tracker'!$Q54:$AD54,0,GZ$4))</f>
        <v>0</v>
      </c>
      <c r="HA51" s="26">
        <f t="shared" ref="HA51" ca="1" si="2399">GZ51-HB51</f>
        <v>0</v>
      </c>
      <c r="HB51" s="26">
        <f t="array" aca="1" ref="HB51" ca="1">SUM(IF(RIGHT(OFFSET('Vacation Tracker'!$Q54:$AD54,0,GZ$4))&lt;&gt;"O",IFERROR(--LEFT(OFFSET('Vacation Tracker'!$Q54:$AD54,0,GZ$4),LEN(OFFSET('Vacation Tracker'!$Q54:$AD54,0,GZ$4))-1),0)))</f>
        <v>0</v>
      </c>
      <c r="HC51" s="26">
        <f t="array" aca="1" ref="HC51" ca="1">SUM(IF(RIGHT(OFFSET('Vacation Tracker'!$Q54:$AD54,0,GZ$4))=HC$8,IFERROR(--LEFT(OFFSET('Vacation Tracker'!$Q54:$AD54,0,GZ$4),LEN(OFFSET('Vacation Tracker'!$Q54:$AD54,0,GZ$4))-1),0)))</f>
        <v>0</v>
      </c>
      <c r="HD51" s="23">
        <f ca="1">SUM(OFFSET('Vacation Tracker'!$Q54:$AD54,0,HD$4))</f>
        <v>0</v>
      </c>
      <c r="HE51" s="26">
        <f t="shared" ref="HE51" ca="1" si="2400">HD51-HF51</f>
        <v>0</v>
      </c>
      <c r="HF51" s="26">
        <f t="array" aca="1" ref="HF51" ca="1">SUM(IF(RIGHT(OFFSET('Vacation Tracker'!$Q54:$AD54,0,HD$4))&lt;&gt;"O",IFERROR(--LEFT(OFFSET('Vacation Tracker'!$Q54:$AD54,0,HD$4),LEN(OFFSET('Vacation Tracker'!$Q54:$AD54,0,HD$4))-1),0)))</f>
        <v>0</v>
      </c>
      <c r="HG51" s="26">
        <f t="array" aca="1" ref="HG51" ca="1">SUM(IF(RIGHT(OFFSET('Vacation Tracker'!$Q54:$AD54,0,HD$4))=HG$8,IFERROR(--LEFT(OFFSET('Vacation Tracker'!$Q54:$AD54,0,HD$4),LEN(OFFSET('Vacation Tracker'!$Q54:$AD54,0,HD$4))-1),0)))</f>
        <v>0</v>
      </c>
      <c r="HH51" s="23">
        <f ca="1">SUM(OFFSET('Vacation Tracker'!$Q54:$AD54,0,HH$4))</f>
        <v>0</v>
      </c>
      <c r="HI51" s="26">
        <f t="shared" ref="HI51" ca="1" si="2401">HH51-HJ51</f>
        <v>0</v>
      </c>
      <c r="HJ51" s="26">
        <f t="array" aca="1" ref="HJ51" ca="1">SUM(IF(RIGHT(OFFSET('Vacation Tracker'!$Q54:$AD54,0,HH$4))&lt;&gt;"O",IFERROR(--LEFT(OFFSET('Vacation Tracker'!$Q54:$AD54,0,HH$4),LEN(OFFSET('Vacation Tracker'!$Q54:$AD54,0,HH$4))-1),0)))</f>
        <v>0</v>
      </c>
      <c r="HK51" s="26">
        <f t="array" aca="1" ref="HK51" ca="1">SUM(IF(RIGHT(OFFSET('Vacation Tracker'!$Q54:$AD54,0,HH$4))=HK$8,IFERROR(--LEFT(OFFSET('Vacation Tracker'!$Q54:$AD54,0,HH$4),LEN(OFFSET('Vacation Tracker'!$Q54:$AD54,0,HH$4))-1),0)))</f>
        <v>0</v>
      </c>
      <c r="HL51" s="23">
        <f ca="1">SUM(OFFSET('Vacation Tracker'!$Q54:$AD54,0,HL$4))</f>
        <v>0</v>
      </c>
      <c r="HM51" s="26">
        <f t="shared" ref="HM51" ca="1" si="2402">HL51-HN51</f>
        <v>0</v>
      </c>
      <c r="HN51" s="26">
        <f t="array" aca="1" ref="HN51" ca="1">SUM(IF(RIGHT(OFFSET('Vacation Tracker'!$Q54:$AD54,0,HL$4))&lt;&gt;"O",IFERROR(--LEFT(OFFSET('Vacation Tracker'!$Q54:$AD54,0,HL$4),LEN(OFFSET('Vacation Tracker'!$Q54:$AD54,0,HL$4))-1),0)))</f>
        <v>0</v>
      </c>
      <c r="HO51" s="26">
        <f t="array" aca="1" ref="HO51" ca="1">SUM(IF(RIGHT(OFFSET('Vacation Tracker'!$Q54:$AD54,0,HL$4))=HO$8,IFERROR(--LEFT(OFFSET('Vacation Tracker'!$Q54:$AD54,0,HL$4),LEN(OFFSET('Vacation Tracker'!$Q54:$AD54,0,HL$4))-1),0)))</f>
        <v>0</v>
      </c>
      <c r="HP51" s="23">
        <f ca="1">SUM(OFFSET('Vacation Tracker'!$Q54:$AD54,0,HP$4))</f>
        <v>0</v>
      </c>
      <c r="HQ51" s="26">
        <f t="shared" ref="HQ51" ca="1" si="2403">HP51-HR51</f>
        <v>0</v>
      </c>
      <c r="HR51" s="26">
        <f t="array" aca="1" ref="HR51" ca="1">SUM(IF(RIGHT(OFFSET('Vacation Tracker'!$Q54:$AD54,0,HP$4))&lt;&gt;"O",IFERROR(--LEFT(OFFSET('Vacation Tracker'!$Q54:$AD54,0,HP$4),LEN(OFFSET('Vacation Tracker'!$Q54:$AD54,0,HP$4))-1),0)))</f>
        <v>0</v>
      </c>
      <c r="HS51" s="23">
        <f t="array" aca="1" ref="HS51" ca="1">SUM(IF(RIGHT(OFFSET('Vacation Tracker'!$Q54:$AD54,0,HP$4))=HS$8,IFERROR(--LEFT(OFFSET('Vacation Tracker'!$Q54:$AD54,0,HP$4),LEN(OFFSET('Vacation Tracker'!$Q54:$AD54,0,HP$4))-1),0)))</f>
        <v>0</v>
      </c>
    </row>
    <row r="52" spans="2:227" ht="15" customHeight="1" x14ac:dyDescent="0.2">
      <c r="B52" s="23">
        <f>IF('Vacation Tracker'!B55&lt;&gt;"",'Vacation Tracker'!B55,"")</f>
        <v>44</v>
      </c>
      <c r="C52" s="24" t="str">
        <f>IF('Vacation Tracker'!C55&lt;&gt;"",'Vacation Tracker'!C55,"")</f>
        <v/>
      </c>
      <c r="D52" s="25" t="str">
        <f>IF('Vacation Tracker'!D55&lt;&gt;"",'Vacation Tracker'!D55,"")</f>
        <v/>
      </c>
      <c r="E52" s="25" t="str">
        <f>IF('Vacation Tracker'!E55&lt;&gt;"",'Vacation Tracker'!E55,"")</f>
        <v/>
      </c>
      <c r="F52" s="24" t="str">
        <f>IF('Vacation Tracker'!F55&lt;&gt;"",'Vacation Tracker'!F55,"")</f>
        <v/>
      </c>
      <c r="G52" s="24" t="str">
        <f>IF('Vacation Tracker'!G55&lt;&gt;"",'Vacation Tracker'!G55,"")</f>
        <v/>
      </c>
      <c r="H52" s="23" t="str">
        <f t="shared" si="2301"/>
        <v/>
      </c>
      <c r="I52" s="23" t="str">
        <f t="shared" si="2301"/>
        <v/>
      </c>
      <c r="J52" s="23" t="str">
        <f t="shared" si="2301"/>
        <v/>
      </c>
      <c r="K52" s="23" t="str">
        <f t="shared" si="259"/>
        <v/>
      </c>
      <c r="L52" s="23">
        <f ca="1">SUM(OFFSET('Vacation Tracker'!$Q55:$AD55,0,L$4))</f>
        <v>0</v>
      </c>
      <c r="M52" s="26">
        <f t="shared" ca="1" si="204"/>
        <v>0</v>
      </c>
      <c r="N52" s="26">
        <f t="array" aca="1" ref="N52" ca="1">SUM(IF(RIGHT(OFFSET('Vacation Tracker'!$Q55:$AD55,0,L$4))&lt;&gt;"O",IFERROR(--LEFT(OFFSET('Vacation Tracker'!$Q55:$AD55,0,L$4),LEN(OFFSET('Vacation Tracker'!$Q55:$AD55,0,L$4))-1),0)))</f>
        <v>0</v>
      </c>
      <c r="O52" s="26">
        <f t="array" aca="1" ref="O52" ca="1">SUM(IF(RIGHT(OFFSET('Vacation Tracker'!$Q55:$AD55,0,L$4))=O$8,IFERROR(--LEFT(OFFSET('Vacation Tracker'!$Q55:$AD55,0,L$4),LEN(OFFSET('Vacation Tracker'!$Q55:$AD55,0,L$4))-1),0)))</f>
        <v>0</v>
      </c>
      <c r="P52" s="23">
        <f ca="1">SUM(OFFSET('Vacation Tracker'!$Q55:$AD55,0,P$4))</f>
        <v>0</v>
      </c>
      <c r="Q52" s="26">
        <f t="shared" ca="1" si="205"/>
        <v>0</v>
      </c>
      <c r="R52" s="26">
        <f t="array" aca="1" ref="R52" ca="1">SUM(IF(RIGHT(OFFSET('Vacation Tracker'!$Q55:$AD55,0,P$4))&lt;&gt;"O",IFERROR(--LEFT(OFFSET('Vacation Tracker'!$Q55:$AD55,0,P$4),LEN(OFFSET('Vacation Tracker'!$Q55:$AD55,0,P$4))-1),0)))</f>
        <v>0</v>
      </c>
      <c r="S52" s="26">
        <f t="array" aca="1" ref="S52" ca="1">SUM(IF(RIGHT(OFFSET('Vacation Tracker'!$Q55:$AD55,0,P$4))=S$8,IFERROR(--LEFT(OFFSET('Vacation Tracker'!$Q55:$AD55,0,P$4),LEN(OFFSET('Vacation Tracker'!$Q55:$AD55,0,P$4))-1),0)))</f>
        <v>0</v>
      </c>
      <c r="T52" s="23">
        <f ca="1">SUM(OFFSET('Vacation Tracker'!$Q55:$AD55,0,T$4))</f>
        <v>0</v>
      </c>
      <c r="U52" s="26">
        <f t="shared" ca="1" si="206"/>
        <v>0</v>
      </c>
      <c r="V52" s="26">
        <f t="array" aca="1" ref="V52" ca="1">SUM(IF(RIGHT(OFFSET('Vacation Tracker'!$Q55:$AD55,0,T$4))&lt;&gt;"O",IFERROR(--LEFT(OFFSET('Vacation Tracker'!$Q55:$AD55,0,T$4),LEN(OFFSET('Vacation Tracker'!$Q55:$AD55,0,T$4))-1),0)))</f>
        <v>0</v>
      </c>
      <c r="W52" s="26">
        <f t="array" aca="1" ref="W52" ca="1">SUM(IF(RIGHT(OFFSET('Vacation Tracker'!$Q55:$AD55,0,T$4))=W$8,IFERROR(--LEFT(OFFSET('Vacation Tracker'!$Q55:$AD55,0,T$4),LEN(OFFSET('Vacation Tracker'!$Q55:$AD55,0,T$4))-1),0)))</f>
        <v>0</v>
      </c>
      <c r="X52" s="23">
        <f ca="1">SUM(OFFSET('Vacation Tracker'!$Q55:$AD55,0,X$4))</f>
        <v>0</v>
      </c>
      <c r="Y52" s="26">
        <f t="shared" ref="Y52" ca="1" si="2404">X52-Z52</f>
        <v>0</v>
      </c>
      <c r="Z52" s="26">
        <f t="array" aca="1" ref="Z52" ca="1">SUM(IF(RIGHT(OFFSET('Vacation Tracker'!$Q55:$AD55,0,X$4))&lt;&gt;"O",IFERROR(--LEFT(OFFSET('Vacation Tracker'!$Q55:$AD55,0,X$4),LEN(OFFSET('Vacation Tracker'!$Q55:$AD55,0,X$4))-1),0)))</f>
        <v>0</v>
      </c>
      <c r="AA52" s="26">
        <f t="array" aca="1" ref="AA52" ca="1">SUM(IF(RIGHT(OFFSET('Vacation Tracker'!$Q55:$AD55,0,X$4))=AA$8,IFERROR(--LEFT(OFFSET('Vacation Tracker'!$Q55:$AD55,0,X$4),LEN(OFFSET('Vacation Tracker'!$Q55:$AD55,0,X$4))-1),0)))</f>
        <v>0</v>
      </c>
      <c r="AB52" s="23">
        <f ca="1">SUM(OFFSET('Vacation Tracker'!$Q55:$AD55,0,AB$4))</f>
        <v>0</v>
      </c>
      <c r="AC52" s="26">
        <f t="shared" ref="AC52" ca="1" si="2405">AB52-AD52</f>
        <v>0</v>
      </c>
      <c r="AD52" s="26">
        <f t="array" aca="1" ref="AD52" ca="1">SUM(IF(RIGHT(OFFSET('Vacation Tracker'!$Q55:$AD55,0,AB$4))&lt;&gt;"O",IFERROR(--LEFT(OFFSET('Vacation Tracker'!$Q55:$AD55,0,AB$4),LEN(OFFSET('Vacation Tracker'!$Q55:$AD55,0,AB$4))-1),0)))</f>
        <v>0</v>
      </c>
      <c r="AE52" s="26">
        <f t="array" aca="1" ref="AE52" ca="1">SUM(IF(RIGHT(OFFSET('Vacation Tracker'!$Q55:$AD55,0,AB$4))=AE$8,IFERROR(--LEFT(OFFSET('Vacation Tracker'!$Q55:$AD55,0,AB$4),LEN(OFFSET('Vacation Tracker'!$Q55:$AD55,0,AB$4))-1),0)))</f>
        <v>0</v>
      </c>
      <c r="AF52" s="23">
        <f ca="1">SUM(OFFSET('Vacation Tracker'!$Q55:$AD55,0,AF$4))</f>
        <v>0</v>
      </c>
      <c r="AG52" s="26">
        <f t="shared" ref="AG52" ca="1" si="2406">AF52-AH52</f>
        <v>0</v>
      </c>
      <c r="AH52" s="26">
        <f t="array" aca="1" ref="AH52" ca="1">SUM(IF(RIGHT(OFFSET('Vacation Tracker'!$Q55:$AD55,0,AF$4))&lt;&gt;"O",IFERROR(--LEFT(OFFSET('Vacation Tracker'!$Q55:$AD55,0,AF$4),LEN(OFFSET('Vacation Tracker'!$Q55:$AD55,0,AF$4))-1),0)))</f>
        <v>0</v>
      </c>
      <c r="AI52" s="26">
        <f t="array" aca="1" ref="AI52" ca="1">SUM(IF(RIGHT(OFFSET('Vacation Tracker'!$Q55:$AD55,0,AF$4))=AI$8,IFERROR(--LEFT(OFFSET('Vacation Tracker'!$Q55:$AD55,0,AF$4),LEN(OFFSET('Vacation Tracker'!$Q55:$AD55,0,AF$4))-1),0)))</f>
        <v>0</v>
      </c>
      <c r="AJ52" s="23">
        <f ca="1">SUM(OFFSET('Vacation Tracker'!$Q55:$AD55,0,AJ$4))</f>
        <v>0</v>
      </c>
      <c r="AK52" s="26">
        <f t="shared" ref="AK52" ca="1" si="2407">AJ52-AL52</f>
        <v>0</v>
      </c>
      <c r="AL52" s="26">
        <f t="array" aca="1" ref="AL52" ca="1">SUM(IF(RIGHT(OFFSET('Vacation Tracker'!$Q55:$AD55,0,AJ$4))&lt;&gt;"O",IFERROR(--LEFT(OFFSET('Vacation Tracker'!$Q55:$AD55,0,AJ$4),LEN(OFFSET('Vacation Tracker'!$Q55:$AD55,0,AJ$4))-1),0)))</f>
        <v>0</v>
      </c>
      <c r="AM52" s="26">
        <f t="array" aca="1" ref="AM52" ca="1">SUM(IF(RIGHT(OFFSET('Vacation Tracker'!$Q55:$AD55,0,AJ$4))=AM$8,IFERROR(--LEFT(OFFSET('Vacation Tracker'!$Q55:$AD55,0,AJ$4),LEN(OFFSET('Vacation Tracker'!$Q55:$AD55,0,AJ$4))-1),0)))</f>
        <v>0</v>
      </c>
      <c r="AN52" s="23">
        <f ca="1">SUM(OFFSET('Vacation Tracker'!$Q55:$AD55,0,AN$4))</f>
        <v>0</v>
      </c>
      <c r="AO52" s="26">
        <f t="shared" ref="AO52" ca="1" si="2408">AN52-AP52</f>
        <v>0</v>
      </c>
      <c r="AP52" s="26">
        <f t="array" aca="1" ref="AP52" ca="1">SUM(IF(RIGHT(OFFSET('Vacation Tracker'!$Q55:$AD55,0,AN$4))&lt;&gt;"O",IFERROR(--LEFT(OFFSET('Vacation Tracker'!$Q55:$AD55,0,AN$4),LEN(OFFSET('Vacation Tracker'!$Q55:$AD55,0,AN$4))-1),0)))</f>
        <v>0</v>
      </c>
      <c r="AQ52" s="26">
        <f t="array" aca="1" ref="AQ52" ca="1">SUM(IF(RIGHT(OFFSET('Vacation Tracker'!$Q55:$AD55,0,AN$4))=AQ$8,IFERROR(--LEFT(OFFSET('Vacation Tracker'!$Q55:$AD55,0,AN$4),LEN(OFFSET('Vacation Tracker'!$Q55:$AD55,0,AN$4))-1),0)))</f>
        <v>0</v>
      </c>
      <c r="AR52" s="23">
        <f ca="1">SUM(OFFSET('Vacation Tracker'!$Q55:$AD55,0,AR$4))</f>
        <v>0</v>
      </c>
      <c r="AS52" s="26">
        <f t="shared" ref="AS52" ca="1" si="2409">AR52-AT52</f>
        <v>0</v>
      </c>
      <c r="AT52" s="26">
        <f t="array" aca="1" ref="AT52" ca="1">SUM(IF(RIGHT(OFFSET('Vacation Tracker'!$Q55:$AD55,0,AR$4))&lt;&gt;"O",IFERROR(--LEFT(OFFSET('Vacation Tracker'!$Q55:$AD55,0,AR$4),LEN(OFFSET('Vacation Tracker'!$Q55:$AD55,0,AR$4))-1),0)))</f>
        <v>0</v>
      </c>
      <c r="AU52" s="26">
        <f t="array" aca="1" ref="AU52" ca="1">SUM(IF(RIGHT(OFFSET('Vacation Tracker'!$Q55:$AD55,0,AR$4))=AU$8,IFERROR(--LEFT(OFFSET('Vacation Tracker'!$Q55:$AD55,0,AR$4),LEN(OFFSET('Vacation Tracker'!$Q55:$AD55,0,AR$4))-1),0)))</f>
        <v>0</v>
      </c>
      <c r="AV52" s="23">
        <f ca="1">SUM(OFFSET('Vacation Tracker'!$Q55:$AD55,0,AV$4))</f>
        <v>0</v>
      </c>
      <c r="AW52" s="26">
        <f t="shared" ref="AW52" ca="1" si="2410">AV52-AX52</f>
        <v>0</v>
      </c>
      <c r="AX52" s="26">
        <f t="array" aca="1" ref="AX52" ca="1">SUM(IF(RIGHT(OFFSET('Vacation Tracker'!$Q55:$AD55,0,AV$4))&lt;&gt;"O",IFERROR(--LEFT(OFFSET('Vacation Tracker'!$Q55:$AD55,0,AV$4),LEN(OFFSET('Vacation Tracker'!$Q55:$AD55,0,AV$4))-1),0)))</f>
        <v>0</v>
      </c>
      <c r="AY52" s="26">
        <f t="array" aca="1" ref="AY52" ca="1">SUM(IF(RIGHT(OFFSET('Vacation Tracker'!$Q55:$AD55,0,AV$4))=AY$8,IFERROR(--LEFT(OFFSET('Vacation Tracker'!$Q55:$AD55,0,AV$4),LEN(OFFSET('Vacation Tracker'!$Q55:$AD55,0,AV$4))-1),0)))</f>
        <v>0</v>
      </c>
      <c r="AZ52" s="23">
        <f ca="1">SUM(OFFSET('Vacation Tracker'!$Q55:$AD55,0,AZ$4))</f>
        <v>0</v>
      </c>
      <c r="BA52" s="26">
        <f t="shared" ref="BA52" ca="1" si="2411">AZ52-BB52</f>
        <v>0</v>
      </c>
      <c r="BB52" s="26">
        <f t="array" aca="1" ref="BB52" ca="1">SUM(IF(RIGHT(OFFSET('Vacation Tracker'!$Q55:$AD55,0,AZ$4))&lt;&gt;"O",IFERROR(--LEFT(OFFSET('Vacation Tracker'!$Q55:$AD55,0,AZ$4),LEN(OFFSET('Vacation Tracker'!$Q55:$AD55,0,AZ$4))-1),0)))</f>
        <v>0</v>
      </c>
      <c r="BC52" s="26">
        <f t="array" aca="1" ref="BC52" ca="1">SUM(IF(RIGHT(OFFSET('Vacation Tracker'!$Q55:$AD55,0,AZ$4))=BC$8,IFERROR(--LEFT(OFFSET('Vacation Tracker'!$Q55:$AD55,0,AZ$4),LEN(OFFSET('Vacation Tracker'!$Q55:$AD55,0,AZ$4))-1),0)))</f>
        <v>0</v>
      </c>
      <c r="BD52" s="23">
        <f ca="1">SUM(OFFSET('Vacation Tracker'!$Q55:$AD55,0,BD$4))</f>
        <v>0</v>
      </c>
      <c r="BE52" s="26">
        <f t="shared" ref="BE52" ca="1" si="2412">BD52-BF52</f>
        <v>0</v>
      </c>
      <c r="BF52" s="26">
        <f t="array" aca="1" ref="BF52" ca="1">SUM(IF(RIGHT(OFFSET('Vacation Tracker'!$Q55:$AD55,0,BD$4))&lt;&gt;"O",IFERROR(--LEFT(OFFSET('Vacation Tracker'!$Q55:$AD55,0,BD$4),LEN(OFFSET('Vacation Tracker'!$Q55:$AD55,0,BD$4))-1),0)))</f>
        <v>0</v>
      </c>
      <c r="BG52" s="26">
        <f t="array" aca="1" ref="BG52" ca="1">SUM(IF(RIGHT(OFFSET('Vacation Tracker'!$Q55:$AD55,0,BD$4))=BG$8,IFERROR(--LEFT(OFFSET('Vacation Tracker'!$Q55:$AD55,0,BD$4),LEN(OFFSET('Vacation Tracker'!$Q55:$AD55,0,BD$4))-1),0)))</f>
        <v>0</v>
      </c>
      <c r="BH52" s="23">
        <f ca="1">SUM(OFFSET('Vacation Tracker'!$Q55:$AD55,0,BH$4))</f>
        <v>0</v>
      </c>
      <c r="BI52" s="26">
        <f t="shared" ref="BI52" ca="1" si="2413">BH52-BJ52</f>
        <v>0</v>
      </c>
      <c r="BJ52" s="26">
        <f t="array" aca="1" ref="BJ52" ca="1">SUM(IF(RIGHT(OFFSET('Vacation Tracker'!$Q55:$AD55,0,BH$4))&lt;&gt;"O",IFERROR(--LEFT(OFFSET('Vacation Tracker'!$Q55:$AD55,0,BH$4),LEN(OFFSET('Vacation Tracker'!$Q55:$AD55,0,BH$4))-1),0)))</f>
        <v>0</v>
      </c>
      <c r="BK52" s="26">
        <f t="array" aca="1" ref="BK52" ca="1">SUM(IF(RIGHT(OFFSET('Vacation Tracker'!$Q55:$AD55,0,BH$4))=BK$8,IFERROR(--LEFT(OFFSET('Vacation Tracker'!$Q55:$AD55,0,BH$4),LEN(OFFSET('Vacation Tracker'!$Q55:$AD55,0,BH$4))-1),0)))</f>
        <v>0</v>
      </c>
      <c r="BL52" s="23">
        <f ca="1">SUM(OFFSET('Vacation Tracker'!$Q55:$AD55,0,BL$4))</f>
        <v>0</v>
      </c>
      <c r="BM52" s="26">
        <f t="shared" ref="BM52" ca="1" si="2414">BL52-BN52</f>
        <v>0</v>
      </c>
      <c r="BN52" s="26">
        <f t="array" aca="1" ref="BN52" ca="1">SUM(IF(RIGHT(OFFSET('Vacation Tracker'!$Q55:$AD55,0,BL$4))&lt;&gt;"O",IFERROR(--LEFT(OFFSET('Vacation Tracker'!$Q55:$AD55,0,BL$4),LEN(OFFSET('Vacation Tracker'!$Q55:$AD55,0,BL$4))-1),0)))</f>
        <v>0</v>
      </c>
      <c r="BO52" s="26">
        <f t="array" aca="1" ref="BO52" ca="1">SUM(IF(RIGHT(OFFSET('Vacation Tracker'!$Q55:$AD55,0,BL$4))=BO$8,IFERROR(--LEFT(OFFSET('Vacation Tracker'!$Q55:$AD55,0,BL$4),LEN(OFFSET('Vacation Tracker'!$Q55:$AD55,0,BL$4))-1),0)))</f>
        <v>0</v>
      </c>
      <c r="BP52" s="23">
        <f ca="1">SUM(OFFSET('Vacation Tracker'!$Q55:$AD55,0,BP$4))</f>
        <v>0</v>
      </c>
      <c r="BQ52" s="26">
        <f t="shared" ref="BQ52" ca="1" si="2415">BP52-BR52</f>
        <v>0</v>
      </c>
      <c r="BR52" s="26">
        <f t="array" aca="1" ref="BR52" ca="1">SUM(IF(RIGHT(OFFSET('Vacation Tracker'!$Q55:$AD55,0,BP$4))&lt;&gt;"O",IFERROR(--LEFT(OFFSET('Vacation Tracker'!$Q55:$AD55,0,BP$4),LEN(OFFSET('Vacation Tracker'!$Q55:$AD55,0,BP$4))-1),0)))</f>
        <v>0</v>
      </c>
      <c r="BS52" s="26">
        <f t="array" aca="1" ref="BS52" ca="1">SUM(IF(RIGHT(OFFSET('Vacation Tracker'!$Q55:$AD55,0,BP$4))=BS$8,IFERROR(--LEFT(OFFSET('Vacation Tracker'!$Q55:$AD55,0,BP$4),LEN(OFFSET('Vacation Tracker'!$Q55:$AD55,0,BP$4))-1),0)))</f>
        <v>0</v>
      </c>
      <c r="BT52" s="23">
        <f ca="1">SUM(OFFSET('Vacation Tracker'!$Q55:$AD55,0,BT$4))</f>
        <v>0</v>
      </c>
      <c r="BU52" s="26">
        <f t="shared" ref="BU52" ca="1" si="2416">BT52-BV52</f>
        <v>0</v>
      </c>
      <c r="BV52" s="26">
        <f t="array" aca="1" ref="BV52" ca="1">SUM(IF(RIGHT(OFFSET('Vacation Tracker'!$Q55:$AD55,0,BT$4))&lt;&gt;"O",IFERROR(--LEFT(OFFSET('Vacation Tracker'!$Q55:$AD55,0,BT$4),LEN(OFFSET('Vacation Tracker'!$Q55:$AD55,0,BT$4))-1),0)))</f>
        <v>0</v>
      </c>
      <c r="BW52" s="26">
        <f t="array" aca="1" ref="BW52" ca="1">SUM(IF(RIGHT(OFFSET('Vacation Tracker'!$Q55:$AD55,0,BT$4))=BW$8,IFERROR(--LEFT(OFFSET('Vacation Tracker'!$Q55:$AD55,0,BT$4),LEN(OFFSET('Vacation Tracker'!$Q55:$AD55,0,BT$4))-1),0)))</f>
        <v>0</v>
      </c>
      <c r="BX52" s="23">
        <f ca="1">SUM(OFFSET('Vacation Tracker'!$Q55:$AD55,0,BX$4))</f>
        <v>0</v>
      </c>
      <c r="BY52" s="26">
        <f t="shared" ref="BY52" ca="1" si="2417">BX52-BZ52</f>
        <v>0</v>
      </c>
      <c r="BZ52" s="26">
        <f t="array" aca="1" ref="BZ52" ca="1">SUM(IF(RIGHT(OFFSET('Vacation Tracker'!$Q55:$AD55,0,BX$4))&lt;&gt;"O",IFERROR(--LEFT(OFFSET('Vacation Tracker'!$Q55:$AD55,0,BX$4),LEN(OFFSET('Vacation Tracker'!$Q55:$AD55,0,BX$4))-1),0)))</f>
        <v>0</v>
      </c>
      <c r="CA52" s="26">
        <f t="array" aca="1" ref="CA52" ca="1">SUM(IF(RIGHT(OFFSET('Vacation Tracker'!$Q55:$AD55,0,BX$4))=CA$8,IFERROR(--LEFT(OFFSET('Vacation Tracker'!$Q55:$AD55,0,BX$4),LEN(OFFSET('Vacation Tracker'!$Q55:$AD55,0,BX$4))-1),0)))</f>
        <v>0</v>
      </c>
      <c r="CB52" s="23">
        <f ca="1">SUM(OFFSET('Vacation Tracker'!$Q55:$AD55,0,CB$4))</f>
        <v>0</v>
      </c>
      <c r="CC52" s="26">
        <f t="shared" ref="CC52" ca="1" si="2418">CB52-CD52</f>
        <v>0</v>
      </c>
      <c r="CD52" s="26">
        <f t="array" aca="1" ref="CD52" ca="1">SUM(IF(RIGHT(OFFSET('Vacation Tracker'!$Q55:$AD55,0,CB$4))&lt;&gt;"O",IFERROR(--LEFT(OFFSET('Vacation Tracker'!$Q55:$AD55,0,CB$4),LEN(OFFSET('Vacation Tracker'!$Q55:$AD55,0,CB$4))-1),0)))</f>
        <v>0</v>
      </c>
      <c r="CE52" s="26">
        <f t="array" aca="1" ref="CE52" ca="1">SUM(IF(RIGHT(OFFSET('Vacation Tracker'!$Q55:$AD55,0,CB$4))=CE$8,IFERROR(--LEFT(OFFSET('Vacation Tracker'!$Q55:$AD55,0,CB$4),LEN(OFFSET('Vacation Tracker'!$Q55:$AD55,0,CB$4))-1),0)))</f>
        <v>0</v>
      </c>
      <c r="CF52" s="23">
        <f ca="1">SUM(OFFSET('Vacation Tracker'!$Q55:$AD55,0,CF$4))</f>
        <v>0</v>
      </c>
      <c r="CG52" s="26">
        <f t="shared" ref="CG52" ca="1" si="2419">CF52-CH52</f>
        <v>0</v>
      </c>
      <c r="CH52" s="26">
        <f t="array" aca="1" ref="CH52" ca="1">SUM(IF(RIGHT(OFFSET('Vacation Tracker'!$Q55:$AD55,0,CF$4))&lt;&gt;"O",IFERROR(--LEFT(OFFSET('Vacation Tracker'!$Q55:$AD55,0,CF$4),LEN(OFFSET('Vacation Tracker'!$Q55:$AD55,0,CF$4))-1),0)))</f>
        <v>0</v>
      </c>
      <c r="CI52" s="26">
        <f t="array" aca="1" ref="CI52" ca="1">SUM(IF(RIGHT(OFFSET('Vacation Tracker'!$Q55:$AD55,0,CF$4))=CI$8,IFERROR(--LEFT(OFFSET('Vacation Tracker'!$Q55:$AD55,0,CF$4),LEN(OFFSET('Vacation Tracker'!$Q55:$AD55,0,CF$4))-1),0)))</f>
        <v>0</v>
      </c>
      <c r="CJ52" s="23">
        <f ca="1">SUM(OFFSET('Vacation Tracker'!$Q55:$AD55,0,CJ$4))</f>
        <v>0</v>
      </c>
      <c r="CK52" s="26">
        <f t="shared" ref="CK52" ca="1" si="2420">CJ52-CL52</f>
        <v>0</v>
      </c>
      <c r="CL52" s="26">
        <f t="array" aca="1" ref="CL52" ca="1">SUM(IF(RIGHT(OFFSET('Vacation Tracker'!$Q55:$AD55,0,CJ$4))&lt;&gt;"O",IFERROR(--LEFT(OFFSET('Vacation Tracker'!$Q55:$AD55,0,CJ$4),LEN(OFFSET('Vacation Tracker'!$Q55:$AD55,0,CJ$4))-1),0)))</f>
        <v>0</v>
      </c>
      <c r="CM52" s="26">
        <f t="array" aca="1" ref="CM52" ca="1">SUM(IF(RIGHT(OFFSET('Vacation Tracker'!$Q55:$AD55,0,CJ$4))=CM$8,IFERROR(--LEFT(OFFSET('Vacation Tracker'!$Q55:$AD55,0,CJ$4),LEN(OFFSET('Vacation Tracker'!$Q55:$AD55,0,CJ$4))-1),0)))</f>
        <v>0</v>
      </c>
      <c r="CN52" s="23">
        <f ca="1">SUM(OFFSET('Vacation Tracker'!$Q55:$AD55,0,CN$4))</f>
        <v>0</v>
      </c>
      <c r="CO52" s="26">
        <f t="shared" ref="CO52" ca="1" si="2421">CN52-CP52</f>
        <v>0</v>
      </c>
      <c r="CP52" s="26">
        <f t="array" aca="1" ref="CP52" ca="1">SUM(IF(RIGHT(OFFSET('Vacation Tracker'!$Q55:$AD55,0,CN$4))&lt;&gt;"O",IFERROR(--LEFT(OFFSET('Vacation Tracker'!$Q55:$AD55,0,CN$4),LEN(OFFSET('Vacation Tracker'!$Q55:$AD55,0,CN$4))-1),0)))</f>
        <v>0</v>
      </c>
      <c r="CQ52" s="26">
        <f t="array" aca="1" ref="CQ52" ca="1">SUM(IF(RIGHT(OFFSET('Vacation Tracker'!$Q55:$AD55,0,CN$4))=CQ$8,IFERROR(--LEFT(OFFSET('Vacation Tracker'!$Q55:$AD55,0,CN$4),LEN(OFFSET('Vacation Tracker'!$Q55:$AD55,0,CN$4))-1),0)))</f>
        <v>0</v>
      </c>
      <c r="CR52" s="23">
        <f ca="1">SUM(OFFSET('Vacation Tracker'!$Q55:$AD55,0,CR$4))</f>
        <v>0</v>
      </c>
      <c r="CS52" s="26">
        <f t="shared" ref="CS52" ca="1" si="2422">CR52-CT52</f>
        <v>0</v>
      </c>
      <c r="CT52" s="26">
        <f t="array" aca="1" ref="CT52" ca="1">SUM(IF(RIGHT(OFFSET('Vacation Tracker'!$Q55:$AD55,0,CR$4))&lt;&gt;"O",IFERROR(--LEFT(OFFSET('Vacation Tracker'!$Q55:$AD55,0,CR$4),LEN(OFFSET('Vacation Tracker'!$Q55:$AD55,0,CR$4))-1),0)))</f>
        <v>0</v>
      </c>
      <c r="CU52" s="26">
        <f t="array" aca="1" ref="CU52" ca="1">SUM(IF(RIGHT(OFFSET('Vacation Tracker'!$Q55:$AD55,0,CR$4))=CU$8,IFERROR(--LEFT(OFFSET('Vacation Tracker'!$Q55:$AD55,0,CR$4),LEN(OFFSET('Vacation Tracker'!$Q55:$AD55,0,CR$4))-1),0)))</f>
        <v>0</v>
      </c>
      <c r="CV52" s="23">
        <f ca="1">SUM(OFFSET('Vacation Tracker'!$Q55:$AD55,0,CV$4))</f>
        <v>0</v>
      </c>
      <c r="CW52" s="26">
        <f t="shared" ref="CW52" ca="1" si="2423">CV52-CX52</f>
        <v>0</v>
      </c>
      <c r="CX52" s="26">
        <f t="array" aca="1" ref="CX52" ca="1">SUM(IF(RIGHT(OFFSET('Vacation Tracker'!$Q55:$AD55,0,CV$4))&lt;&gt;"O",IFERROR(--LEFT(OFFSET('Vacation Tracker'!$Q55:$AD55,0,CV$4),LEN(OFFSET('Vacation Tracker'!$Q55:$AD55,0,CV$4))-1),0)))</f>
        <v>0</v>
      </c>
      <c r="CY52" s="26">
        <f t="array" aca="1" ref="CY52" ca="1">SUM(IF(RIGHT(OFFSET('Vacation Tracker'!$Q55:$AD55,0,CV$4))=CY$8,IFERROR(--LEFT(OFFSET('Vacation Tracker'!$Q55:$AD55,0,CV$4),LEN(OFFSET('Vacation Tracker'!$Q55:$AD55,0,CV$4))-1),0)))</f>
        <v>0</v>
      </c>
      <c r="CZ52" s="23">
        <f ca="1">SUM(OFFSET('Vacation Tracker'!$Q55:$AD55,0,CZ$4))</f>
        <v>0</v>
      </c>
      <c r="DA52" s="26">
        <f t="shared" ref="DA52" ca="1" si="2424">CZ52-DB52</f>
        <v>0</v>
      </c>
      <c r="DB52" s="26">
        <f t="array" aca="1" ref="DB52" ca="1">SUM(IF(RIGHT(OFFSET('Vacation Tracker'!$Q55:$AD55,0,CZ$4))&lt;&gt;"O",IFERROR(--LEFT(OFFSET('Vacation Tracker'!$Q55:$AD55,0,CZ$4),LEN(OFFSET('Vacation Tracker'!$Q55:$AD55,0,CZ$4))-1),0)))</f>
        <v>0</v>
      </c>
      <c r="DC52" s="26">
        <f t="array" aca="1" ref="DC52" ca="1">SUM(IF(RIGHT(OFFSET('Vacation Tracker'!$Q55:$AD55,0,CZ$4))=DC$8,IFERROR(--LEFT(OFFSET('Vacation Tracker'!$Q55:$AD55,0,CZ$4),LEN(OFFSET('Vacation Tracker'!$Q55:$AD55,0,CZ$4))-1),0)))</f>
        <v>0</v>
      </c>
      <c r="DD52" s="23">
        <f ca="1">SUM(OFFSET('Vacation Tracker'!$Q55:$AD55,0,DD$4))</f>
        <v>0</v>
      </c>
      <c r="DE52" s="26">
        <f t="shared" ref="DE52" ca="1" si="2425">DD52-DF52</f>
        <v>0</v>
      </c>
      <c r="DF52" s="26">
        <f t="array" aca="1" ref="DF52" ca="1">SUM(IF(RIGHT(OFFSET('Vacation Tracker'!$Q55:$AD55,0,DD$4))&lt;&gt;"O",IFERROR(--LEFT(OFFSET('Vacation Tracker'!$Q55:$AD55,0,DD$4),LEN(OFFSET('Vacation Tracker'!$Q55:$AD55,0,DD$4))-1),0)))</f>
        <v>0</v>
      </c>
      <c r="DG52" s="26">
        <f t="array" aca="1" ref="DG52" ca="1">SUM(IF(RIGHT(OFFSET('Vacation Tracker'!$Q55:$AD55,0,DD$4))=DG$8,IFERROR(--LEFT(OFFSET('Vacation Tracker'!$Q55:$AD55,0,DD$4),LEN(OFFSET('Vacation Tracker'!$Q55:$AD55,0,DD$4))-1),0)))</f>
        <v>0</v>
      </c>
      <c r="DH52" s="23">
        <f ca="1">SUM(OFFSET('Vacation Tracker'!$Q55:$AD55,0,DH$4))</f>
        <v>0</v>
      </c>
      <c r="DI52" s="26">
        <f t="shared" ref="DI52" ca="1" si="2426">DH52-DJ52</f>
        <v>0</v>
      </c>
      <c r="DJ52" s="26">
        <f t="array" aca="1" ref="DJ52" ca="1">SUM(IF(RIGHT(OFFSET('Vacation Tracker'!$Q55:$AD55,0,DH$4))&lt;&gt;"O",IFERROR(--LEFT(OFFSET('Vacation Tracker'!$Q55:$AD55,0,DH$4),LEN(OFFSET('Vacation Tracker'!$Q55:$AD55,0,DH$4))-1),0)))</f>
        <v>0</v>
      </c>
      <c r="DK52" s="26">
        <f t="array" aca="1" ref="DK52" ca="1">SUM(IF(RIGHT(OFFSET('Vacation Tracker'!$Q55:$AD55,0,DH$4))=DK$8,IFERROR(--LEFT(OFFSET('Vacation Tracker'!$Q55:$AD55,0,DH$4),LEN(OFFSET('Vacation Tracker'!$Q55:$AD55,0,DH$4))-1),0)))</f>
        <v>0</v>
      </c>
      <c r="DL52" s="23">
        <f ca="1">SUM(OFFSET('Vacation Tracker'!$Q55:$AD55,0,DL$4))</f>
        <v>0</v>
      </c>
      <c r="DM52" s="26">
        <f t="shared" ref="DM52" ca="1" si="2427">DL52-DN52</f>
        <v>0</v>
      </c>
      <c r="DN52" s="26">
        <f t="array" aca="1" ref="DN52" ca="1">SUM(IF(RIGHT(OFFSET('Vacation Tracker'!$Q55:$AD55,0,DL$4))&lt;&gt;"O",IFERROR(--LEFT(OFFSET('Vacation Tracker'!$Q55:$AD55,0,DL$4),LEN(OFFSET('Vacation Tracker'!$Q55:$AD55,0,DL$4))-1),0)))</f>
        <v>0</v>
      </c>
      <c r="DO52" s="26">
        <f t="array" aca="1" ref="DO52" ca="1">SUM(IF(RIGHT(OFFSET('Vacation Tracker'!$Q55:$AD55,0,DL$4))=DO$8,IFERROR(--LEFT(OFFSET('Vacation Tracker'!$Q55:$AD55,0,DL$4),LEN(OFFSET('Vacation Tracker'!$Q55:$AD55,0,DL$4))-1),0)))</f>
        <v>0</v>
      </c>
      <c r="DP52" s="23">
        <f ca="1">SUM(OFFSET('Vacation Tracker'!$Q55:$AD55,0,DP$4))</f>
        <v>0</v>
      </c>
      <c r="DQ52" s="26">
        <f t="shared" ref="DQ52" ca="1" si="2428">DP52-DR52</f>
        <v>0</v>
      </c>
      <c r="DR52" s="26">
        <f t="array" aca="1" ref="DR52" ca="1">SUM(IF(RIGHT(OFFSET('Vacation Tracker'!$Q55:$AD55,0,DP$4))&lt;&gt;"O",IFERROR(--LEFT(OFFSET('Vacation Tracker'!$Q55:$AD55,0,DP$4),LEN(OFFSET('Vacation Tracker'!$Q55:$AD55,0,DP$4))-1),0)))</f>
        <v>0</v>
      </c>
      <c r="DS52" s="26">
        <f t="array" aca="1" ref="DS52" ca="1">SUM(IF(RIGHT(OFFSET('Vacation Tracker'!$Q55:$AD55,0,DP$4))=DS$8,IFERROR(--LEFT(OFFSET('Vacation Tracker'!$Q55:$AD55,0,DP$4),LEN(OFFSET('Vacation Tracker'!$Q55:$AD55,0,DP$4))-1),0)))</f>
        <v>0</v>
      </c>
      <c r="DT52" s="23">
        <f ca="1">SUM(OFFSET('Vacation Tracker'!$Q55:$AD55,0,DT$4))</f>
        <v>0</v>
      </c>
      <c r="DU52" s="26">
        <f t="shared" ref="DU52" ca="1" si="2429">DT52-DV52</f>
        <v>0</v>
      </c>
      <c r="DV52" s="26">
        <f t="array" aca="1" ref="DV52" ca="1">SUM(IF(RIGHT(OFFSET('Vacation Tracker'!$Q55:$AD55,0,DT$4))&lt;&gt;"O",IFERROR(--LEFT(OFFSET('Vacation Tracker'!$Q55:$AD55,0,DT$4),LEN(OFFSET('Vacation Tracker'!$Q55:$AD55,0,DT$4))-1),0)))</f>
        <v>0</v>
      </c>
      <c r="DW52" s="26">
        <f t="array" aca="1" ref="DW52" ca="1">SUM(IF(RIGHT(OFFSET('Vacation Tracker'!$Q55:$AD55,0,DT$4))=DW$8,IFERROR(--LEFT(OFFSET('Vacation Tracker'!$Q55:$AD55,0,DT$4),LEN(OFFSET('Vacation Tracker'!$Q55:$AD55,0,DT$4))-1),0)))</f>
        <v>0</v>
      </c>
      <c r="DX52" s="23">
        <f ca="1">SUM(OFFSET('Vacation Tracker'!$Q55:$AD55,0,DX$4))</f>
        <v>0</v>
      </c>
      <c r="DY52" s="26">
        <f t="shared" ref="DY52" ca="1" si="2430">DX52-DZ52</f>
        <v>0</v>
      </c>
      <c r="DZ52" s="26">
        <f t="array" aca="1" ref="DZ52" ca="1">SUM(IF(RIGHT(OFFSET('Vacation Tracker'!$Q55:$AD55,0,DX$4))&lt;&gt;"O",IFERROR(--LEFT(OFFSET('Vacation Tracker'!$Q55:$AD55,0,DX$4),LEN(OFFSET('Vacation Tracker'!$Q55:$AD55,0,DX$4))-1),0)))</f>
        <v>0</v>
      </c>
      <c r="EA52" s="26">
        <f t="array" aca="1" ref="EA52" ca="1">SUM(IF(RIGHT(OFFSET('Vacation Tracker'!$Q55:$AD55,0,DX$4))=EA$8,IFERROR(--LEFT(OFFSET('Vacation Tracker'!$Q55:$AD55,0,DX$4),LEN(OFFSET('Vacation Tracker'!$Q55:$AD55,0,DX$4))-1),0)))</f>
        <v>0</v>
      </c>
      <c r="EB52" s="23">
        <f ca="1">SUM(OFFSET('Vacation Tracker'!$Q55:$AD55,0,EB$4))</f>
        <v>0</v>
      </c>
      <c r="EC52" s="26">
        <f t="shared" ref="EC52" ca="1" si="2431">EB52-ED52</f>
        <v>0</v>
      </c>
      <c r="ED52" s="26">
        <f t="array" aca="1" ref="ED52" ca="1">SUM(IF(RIGHT(OFFSET('Vacation Tracker'!$Q55:$AD55,0,EB$4))&lt;&gt;"O",IFERROR(--LEFT(OFFSET('Vacation Tracker'!$Q55:$AD55,0,EB$4),LEN(OFFSET('Vacation Tracker'!$Q55:$AD55,0,EB$4))-1),0)))</f>
        <v>0</v>
      </c>
      <c r="EE52" s="26">
        <f t="array" aca="1" ref="EE52" ca="1">SUM(IF(RIGHT(OFFSET('Vacation Tracker'!$Q55:$AD55,0,EB$4))=EE$8,IFERROR(--LEFT(OFFSET('Vacation Tracker'!$Q55:$AD55,0,EB$4),LEN(OFFSET('Vacation Tracker'!$Q55:$AD55,0,EB$4))-1),0)))</f>
        <v>0</v>
      </c>
      <c r="EF52" s="23">
        <f ca="1">SUM(OFFSET('Vacation Tracker'!$Q55:$AD55,0,EF$4))</f>
        <v>0</v>
      </c>
      <c r="EG52" s="26">
        <f t="shared" ref="EG52" ca="1" si="2432">EF52-EH52</f>
        <v>0</v>
      </c>
      <c r="EH52" s="26">
        <f t="array" aca="1" ref="EH52" ca="1">SUM(IF(RIGHT(OFFSET('Vacation Tracker'!$Q55:$AD55,0,EF$4))&lt;&gt;"O",IFERROR(--LEFT(OFFSET('Vacation Tracker'!$Q55:$AD55,0,EF$4),LEN(OFFSET('Vacation Tracker'!$Q55:$AD55,0,EF$4))-1),0)))</f>
        <v>0</v>
      </c>
      <c r="EI52" s="26">
        <f t="array" aca="1" ref="EI52" ca="1">SUM(IF(RIGHT(OFFSET('Vacation Tracker'!$Q55:$AD55,0,EF$4))=EI$8,IFERROR(--LEFT(OFFSET('Vacation Tracker'!$Q55:$AD55,0,EF$4),LEN(OFFSET('Vacation Tracker'!$Q55:$AD55,0,EF$4))-1),0)))</f>
        <v>0</v>
      </c>
      <c r="EJ52" s="23">
        <f ca="1">SUM(OFFSET('Vacation Tracker'!$Q55:$AD55,0,EJ$4))</f>
        <v>0</v>
      </c>
      <c r="EK52" s="26">
        <f t="shared" ref="EK52" ca="1" si="2433">EJ52-EL52</f>
        <v>0</v>
      </c>
      <c r="EL52" s="26">
        <f t="array" aca="1" ref="EL52" ca="1">SUM(IF(RIGHT(OFFSET('Vacation Tracker'!$Q55:$AD55,0,EJ$4))&lt;&gt;"O",IFERROR(--LEFT(OFFSET('Vacation Tracker'!$Q55:$AD55,0,EJ$4),LEN(OFFSET('Vacation Tracker'!$Q55:$AD55,0,EJ$4))-1),0)))</f>
        <v>0</v>
      </c>
      <c r="EM52" s="26">
        <f t="array" aca="1" ref="EM52" ca="1">SUM(IF(RIGHT(OFFSET('Vacation Tracker'!$Q55:$AD55,0,EJ$4))=EM$8,IFERROR(--LEFT(OFFSET('Vacation Tracker'!$Q55:$AD55,0,EJ$4),LEN(OFFSET('Vacation Tracker'!$Q55:$AD55,0,EJ$4))-1),0)))</f>
        <v>0</v>
      </c>
      <c r="EN52" s="23">
        <f ca="1">SUM(OFFSET('Vacation Tracker'!$Q55:$AD55,0,EN$4))</f>
        <v>0</v>
      </c>
      <c r="EO52" s="26">
        <f t="shared" ref="EO52" ca="1" si="2434">EN52-EP52</f>
        <v>0</v>
      </c>
      <c r="EP52" s="26">
        <f t="array" aca="1" ref="EP52" ca="1">SUM(IF(RIGHT(OFFSET('Vacation Tracker'!$Q55:$AD55,0,EN$4))&lt;&gt;"O",IFERROR(--LEFT(OFFSET('Vacation Tracker'!$Q55:$AD55,0,EN$4),LEN(OFFSET('Vacation Tracker'!$Q55:$AD55,0,EN$4))-1),0)))</f>
        <v>0</v>
      </c>
      <c r="EQ52" s="26">
        <f t="array" aca="1" ref="EQ52" ca="1">SUM(IF(RIGHT(OFFSET('Vacation Tracker'!$Q55:$AD55,0,EN$4))=EQ$8,IFERROR(--LEFT(OFFSET('Vacation Tracker'!$Q55:$AD55,0,EN$4),LEN(OFFSET('Vacation Tracker'!$Q55:$AD55,0,EN$4))-1),0)))</f>
        <v>0</v>
      </c>
      <c r="ER52" s="23">
        <f ca="1">SUM(OFFSET('Vacation Tracker'!$Q55:$AD55,0,ER$4))</f>
        <v>0</v>
      </c>
      <c r="ES52" s="26">
        <f t="shared" ref="ES52" ca="1" si="2435">ER52-ET52</f>
        <v>0</v>
      </c>
      <c r="ET52" s="26">
        <f t="array" aca="1" ref="ET52" ca="1">SUM(IF(RIGHT(OFFSET('Vacation Tracker'!$Q55:$AD55,0,ER$4))&lt;&gt;"O",IFERROR(--LEFT(OFFSET('Vacation Tracker'!$Q55:$AD55,0,ER$4),LEN(OFFSET('Vacation Tracker'!$Q55:$AD55,0,ER$4))-1),0)))</f>
        <v>0</v>
      </c>
      <c r="EU52" s="26">
        <f t="array" aca="1" ref="EU52" ca="1">SUM(IF(RIGHT(OFFSET('Vacation Tracker'!$Q55:$AD55,0,ER$4))=EU$8,IFERROR(--LEFT(OFFSET('Vacation Tracker'!$Q55:$AD55,0,ER$4),LEN(OFFSET('Vacation Tracker'!$Q55:$AD55,0,ER$4))-1),0)))</f>
        <v>0</v>
      </c>
      <c r="EV52" s="23">
        <f ca="1">SUM(OFFSET('Vacation Tracker'!$Q55:$AD55,0,EV$4))</f>
        <v>0</v>
      </c>
      <c r="EW52" s="26">
        <f t="shared" ref="EW52" ca="1" si="2436">EV52-EX52</f>
        <v>0</v>
      </c>
      <c r="EX52" s="26">
        <f t="array" aca="1" ref="EX52" ca="1">SUM(IF(RIGHT(OFFSET('Vacation Tracker'!$Q55:$AD55,0,EV$4))&lt;&gt;"O",IFERROR(--LEFT(OFFSET('Vacation Tracker'!$Q55:$AD55,0,EV$4),LEN(OFFSET('Vacation Tracker'!$Q55:$AD55,0,EV$4))-1),0)))</f>
        <v>0</v>
      </c>
      <c r="EY52" s="26">
        <f t="array" aca="1" ref="EY52" ca="1">SUM(IF(RIGHT(OFFSET('Vacation Tracker'!$Q55:$AD55,0,EV$4))=EY$8,IFERROR(--LEFT(OFFSET('Vacation Tracker'!$Q55:$AD55,0,EV$4),LEN(OFFSET('Vacation Tracker'!$Q55:$AD55,0,EV$4))-1),0)))</f>
        <v>0</v>
      </c>
      <c r="EZ52" s="23">
        <f ca="1">SUM(OFFSET('Vacation Tracker'!$Q55:$AD55,0,EZ$4))</f>
        <v>0</v>
      </c>
      <c r="FA52" s="26">
        <f t="shared" ref="FA52" ca="1" si="2437">EZ52-FB52</f>
        <v>0</v>
      </c>
      <c r="FB52" s="26">
        <f t="array" aca="1" ref="FB52" ca="1">SUM(IF(RIGHT(OFFSET('Vacation Tracker'!$Q55:$AD55,0,EZ$4))&lt;&gt;"O",IFERROR(--LEFT(OFFSET('Vacation Tracker'!$Q55:$AD55,0,EZ$4),LEN(OFFSET('Vacation Tracker'!$Q55:$AD55,0,EZ$4))-1),0)))</f>
        <v>0</v>
      </c>
      <c r="FC52" s="26">
        <f t="array" aca="1" ref="FC52" ca="1">SUM(IF(RIGHT(OFFSET('Vacation Tracker'!$Q55:$AD55,0,EZ$4))=FC$8,IFERROR(--LEFT(OFFSET('Vacation Tracker'!$Q55:$AD55,0,EZ$4),LEN(OFFSET('Vacation Tracker'!$Q55:$AD55,0,EZ$4))-1),0)))</f>
        <v>0</v>
      </c>
      <c r="FD52" s="23">
        <f ca="1">SUM(OFFSET('Vacation Tracker'!$Q55:$AD55,0,FD$4))</f>
        <v>0</v>
      </c>
      <c r="FE52" s="26">
        <f t="shared" ref="FE52" ca="1" si="2438">FD52-FF52</f>
        <v>0</v>
      </c>
      <c r="FF52" s="26">
        <f t="array" aca="1" ref="FF52" ca="1">SUM(IF(RIGHT(OFFSET('Vacation Tracker'!$Q55:$AD55,0,FD$4))&lt;&gt;"O",IFERROR(--LEFT(OFFSET('Vacation Tracker'!$Q55:$AD55,0,FD$4),LEN(OFFSET('Vacation Tracker'!$Q55:$AD55,0,FD$4))-1),0)))</f>
        <v>0</v>
      </c>
      <c r="FG52" s="26">
        <f t="array" aca="1" ref="FG52" ca="1">SUM(IF(RIGHT(OFFSET('Vacation Tracker'!$Q55:$AD55,0,FD$4))=FG$8,IFERROR(--LEFT(OFFSET('Vacation Tracker'!$Q55:$AD55,0,FD$4),LEN(OFFSET('Vacation Tracker'!$Q55:$AD55,0,FD$4))-1),0)))</f>
        <v>0</v>
      </c>
      <c r="FH52" s="23">
        <f ca="1">SUM(OFFSET('Vacation Tracker'!$Q55:$AD55,0,FH$4))</f>
        <v>0</v>
      </c>
      <c r="FI52" s="26">
        <f t="shared" ref="FI52" ca="1" si="2439">FH52-FJ52</f>
        <v>0</v>
      </c>
      <c r="FJ52" s="26">
        <f t="array" aca="1" ref="FJ52" ca="1">SUM(IF(RIGHT(OFFSET('Vacation Tracker'!$Q55:$AD55,0,FH$4))&lt;&gt;"O",IFERROR(--LEFT(OFFSET('Vacation Tracker'!$Q55:$AD55,0,FH$4),LEN(OFFSET('Vacation Tracker'!$Q55:$AD55,0,FH$4))-1),0)))</f>
        <v>0</v>
      </c>
      <c r="FK52" s="26">
        <f t="array" aca="1" ref="FK52" ca="1">SUM(IF(RIGHT(OFFSET('Vacation Tracker'!$Q55:$AD55,0,FH$4))=FK$8,IFERROR(--LEFT(OFFSET('Vacation Tracker'!$Q55:$AD55,0,FH$4),LEN(OFFSET('Vacation Tracker'!$Q55:$AD55,0,FH$4))-1),0)))</f>
        <v>0</v>
      </c>
      <c r="FL52" s="23">
        <f ca="1">SUM(OFFSET('Vacation Tracker'!$Q55:$AD55,0,FL$4))</f>
        <v>0</v>
      </c>
      <c r="FM52" s="26">
        <f t="shared" ref="FM52" ca="1" si="2440">FL52-FN52</f>
        <v>0</v>
      </c>
      <c r="FN52" s="26">
        <f t="array" aca="1" ref="FN52" ca="1">SUM(IF(RIGHT(OFFSET('Vacation Tracker'!$Q55:$AD55,0,FL$4))&lt;&gt;"O",IFERROR(--LEFT(OFFSET('Vacation Tracker'!$Q55:$AD55,0,FL$4),LEN(OFFSET('Vacation Tracker'!$Q55:$AD55,0,FL$4))-1),0)))</f>
        <v>0</v>
      </c>
      <c r="FO52" s="26">
        <f t="array" aca="1" ref="FO52" ca="1">SUM(IF(RIGHT(OFFSET('Vacation Tracker'!$Q55:$AD55,0,FL$4))=FO$8,IFERROR(--LEFT(OFFSET('Vacation Tracker'!$Q55:$AD55,0,FL$4),LEN(OFFSET('Vacation Tracker'!$Q55:$AD55,0,FL$4))-1),0)))</f>
        <v>0</v>
      </c>
      <c r="FP52" s="23">
        <f ca="1">SUM(OFFSET('Vacation Tracker'!$Q55:$AD55,0,FP$4))</f>
        <v>0</v>
      </c>
      <c r="FQ52" s="26">
        <f t="shared" ref="FQ52" ca="1" si="2441">FP52-FR52</f>
        <v>0</v>
      </c>
      <c r="FR52" s="26">
        <f t="array" aca="1" ref="FR52" ca="1">SUM(IF(RIGHT(OFFSET('Vacation Tracker'!$Q55:$AD55,0,FP$4))&lt;&gt;"O",IFERROR(--LEFT(OFFSET('Vacation Tracker'!$Q55:$AD55,0,FP$4),LEN(OFFSET('Vacation Tracker'!$Q55:$AD55,0,FP$4))-1),0)))</f>
        <v>0</v>
      </c>
      <c r="FS52" s="26">
        <f t="array" aca="1" ref="FS52" ca="1">SUM(IF(RIGHT(OFFSET('Vacation Tracker'!$Q55:$AD55,0,FP$4))=FS$8,IFERROR(--LEFT(OFFSET('Vacation Tracker'!$Q55:$AD55,0,FP$4),LEN(OFFSET('Vacation Tracker'!$Q55:$AD55,0,FP$4))-1),0)))</f>
        <v>0</v>
      </c>
      <c r="FT52" s="23">
        <f ca="1">SUM(OFFSET('Vacation Tracker'!$Q55:$AD55,0,FT$4))</f>
        <v>0</v>
      </c>
      <c r="FU52" s="26">
        <f t="shared" ref="FU52" ca="1" si="2442">FT52-FV52</f>
        <v>0</v>
      </c>
      <c r="FV52" s="26">
        <f t="array" aca="1" ref="FV52" ca="1">SUM(IF(RIGHT(OFFSET('Vacation Tracker'!$Q55:$AD55,0,FT$4))&lt;&gt;"O",IFERROR(--LEFT(OFFSET('Vacation Tracker'!$Q55:$AD55,0,FT$4),LEN(OFFSET('Vacation Tracker'!$Q55:$AD55,0,FT$4))-1),0)))</f>
        <v>0</v>
      </c>
      <c r="FW52" s="26">
        <f t="array" aca="1" ref="FW52" ca="1">SUM(IF(RIGHT(OFFSET('Vacation Tracker'!$Q55:$AD55,0,FT$4))=FW$8,IFERROR(--LEFT(OFFSET('Vacation Tracker'!$Q55:$AD55,0,FT$4),LEN(OFFSET('Vacation Tracker'!$Q55:$AD55,0,FT$4))-1),0)))</f>
        <v>0</v>
      </c>
      <c r="FX52" s="23">
        <f ca="1">SUM(OFFSET('Vacation Tracker'!$Q55:$AD55,0,FX$4))</f>
        <v>0</v>
      </c>
      <c r="FY52" s="26">
        <f t="shared" ref="FY52" ca="1" si="2443">FX52-FZ52</f>
        <v>0</v>
      </c>
      <c r="FZ52" s="26">
        <f t="array" aca="1" ref="FZ52" ca="1">SUM(IF(RIGHT(OFFSET('Vacation Tracker'!$Q55:$AD55,0,FX$4))&lt;&gt;"O",IFERROR(--LEFT(OFFSET('Vacation Tracker'!$Q55:$AD55,0,FX$4),LEN(OFFSET('Vacation Tracker'!$Q55:$AD55,0,FX$4))-1),0)))</f>
        <v>0</v>
      </c>
      <c r="GA52" s="26">
        <f t="array" aca="1" ref="GA52" ca="1">SUM(IF(RIGHT(OFFSET('Vacation Tracker'!$Q55:$AD55,0,FX$4))=GA$8,IFERROR(--LEFT(OFFSET('Vacation Tracker'!$Q55:$AD55,0,FX$4),LEN(OFFSET('Vacation Tracker'!$Q55:$AD55,0,FX$4))-1),0)))</f>
        <v>0</v>
      </c>
      <c r="GB52" s="23">
        <f ca="1">SUM(OFFSET('Vacation Tracker'!$Q55:$AD55,0,GB$4))</f>
        <v>0</v>
      </c>
      <c r="GC52" s="26">
        <f t="shared" ref="GC52" ca="1" si="2444">GB52-GD52</f>
        <v>0</v>
      </c>
      <c r="GD52" s="26">
        <f t="array" aca="1" ref="GD52" ca="1">SUM(IF(RIGHT(OFFSET('Vacation Tracker'!$Q55:$AD55,0,GB$4))&lt;&gt;"O",IFERROR(--LEFT(OFFSET('Vacation Tracker'!$Q55:$AD55,0,GB$4),LEN(OFFSET('Vacation Tracker'!$Q55:$AD55,0,GB$4))-1),0)))</f>
        <v>0</v>
      </c>
      <c r="GE52" s="26">
        <f t="array" aca="1" ref="GE52" ca="1">SUM(IF(RIGHT(OFFSET('Vacation Tracker'!$Q55:$AD55,0,GB$4))=GE$8,IFERROR(--LEFT(OFFSET('Vacation Tracker'!$Q55:$AD55,0,GB$4),LEN(OFFSET('Vacation Tracker'!$Q55:$AD55,0,GB$4))-1),0)))</f>
        <v>0</v>
      </c>
      <c r="GF52" s="23">
        <f ca="1">SUM(OFFSET('Vacation Tracker'!$Q55:$AD55,0,GF$4))</f>
        <v>0</v>
      </c>
      <c r="GG52" s="26">
        <f t="shared" ref="GG52" ca="1" si="2445">GF52-GH52</f>
        <v>0</v>
      </c>
      <c r="GH52" s="26">
        <f t="array" aca="1" ref="GH52" ca="1">SUM(IF(RIGHT(OFFSET('Vacation Tracker'!$Q55:$AD55,0,GF$4))&lt;&gt;"O",IFERROR(--LEFT(OFFSET('Vacation Tracker'!$Q55:$AD55,0,GF$4),LEN(OFFSET('Vacation Tracker'!$Q55:$AD55,0,GF$4))-1),0)))</f>
        <v>0</v>
      </c>
      <c r="GI52" s="26">
        <f t="array" aca="1" ref="GI52" ca="1">SUM(IF(RIGHT(OFFSET('Vacation Tracker'!$Q55:$AD55,0,GF$4))=GI$8,IFERROR(--LEFT(OFFSET('Vacation Tracker'!$Q55:$AD55,0,GF$4),LEN(OFFSET('Vacation Tracker'!$Q55:$AD55,0,GF$4))-1),0)))</f>
        <v>0</v>
      </c>
      <c r="GJ52" s="23">
        <f ca="1">SUM(OFFSET('Vacation Tracker'!$Q55:$AD55,0,GJ$4))</f>
        <v>0</v>
      </c>
      <c r="GK52" s="26">
        <f t="shared" ref="GK52" ca="1" si="2446">GJ52-GL52</f>
        <v>0</v>
      </c>
      <c r="GL52" s="26">
        <f t="array" aca="1" ref="GL52" ca="1">SUM(IF(RIGHT(OFFSET('Vacation Tracker'!$Q55:$AD55,0,GJ$4))&lt;&gt;"O",IFERROR(--LEFT(OFFSET('Vacation Tracker'!$Q55:$AD55,0,GJ$4),LEN(OFFSET('Vacation Tracker'!$Q55:$AD55,0,GJ$4))-1),0)))</f>
        <v>0</v>
      </c>
      <c r="GM52" s="26">
        <f t="array" aca="1" ref="GM52" ca="1">SUM(IF(RIGHT(OFFSET('Vacation Tracker'!$Q55:$AD55,0,GJ$4))=GM$8,IFERROR(--LEFT(OFFSET('Vacation Tracker'!$Q55:$AD55,0,GJ$4),LEN(OFFSET('Vacation Tracker'!$Q55:$AD55,0,GJ$4))-1),0)))</f>
        <v>0</v>
      </c>
      <c r="GN52" s="23">
        <f ca="1">SUM(OFFSET('Vacation Tracker'!$Q55:$AD55,0,GN$4))</f>
        <v>0</v>
      </c>
      <c r="GO52" s="26">
        <f t="shared" ref="GO52" ca="1" si="2447">GN52-GP52</f>
        <v>0</v>
      </c>
      <c r="GP52" s="26">
        <f t="array" aca="1" ref="GP52" ca="1">SUM(IF(RIGHT(OFFSET('Vacation Tracker'!$Q55:$AD55,0,GN$4))&lt;&gt;"O",IFERROR(--LEFT(OFFSET('Vacation Tracker'!$Q55:$AD55,0,GN$4),LEN(OFFSET('Vacation Tracker'!$Q55:$AD55,0,GN$4))-1),0)))</f>
        <v>0</v>
      </c>
      <c r="GQ52" s="26">
        <f t="array" aca="1" ref="GQ52" ca="1">SUM(IF(RIGHT(OFFSET('Vacation Tracker'!$Q55:$AD55,0,GN$4))=GQ$8,IFERROR(--LEFT(OFFSET('Vacation Tracker'!$Q55:$AD55,0,GN$4),LEN(OFFSET('Vacation Tracker'!$Q55:$AD55,0,GN$4))-1),0)))</f>
        <v>0</v>
      </c>
      <c r="GR52" s="23">
        <f ca="1">SUM(OFFSET('Vacation Tracker'!$Q55:$AD55,0,GR$4))</f>
        <v>0</v>
      </c>
      <c r="GS52" s="26">
        <f t="shared" ref="GS52" ca="1" si="2448">GR52-GT52</f>
        <v>0</v>
      </c>
      <c r="GT52" s="26">
        <f t="array" aca="1" ref="GT52" ca="1">SUM(IF(RIGHT(OFFSET('Vacation Tracker'!$Q55:$AD55,0,GR$4))&lt;&gt;"O",IFERROR(--LEFT(OFFSET('Vacation Tracker'!$Q55:$AD55,0,GR$4),LEN(OFFSET('Vacation Tracker'!$Q55:$AD55,0,GR$4))-1),0)))</f>
        <v>0</v>
      </c>
      <c r="GU52" s="26">
        <f t="array" aca="1" ref="GU52" ca="1">SUM(IF(RIGHT(OFFSET('Vacation Tracker'!$Q55:$AD55,0,GR$4))=GU$8,IFERROR(--LEFT(OFFSET('Vacation Tracker'!$Q55:$AD55,0,GR$4),LEN(OFFSET('Vacation Tracker'!$Q55:$AD55,0,GR$4))-1),0)))</f>
        <v>0</v>
      </c>
      <c r="GV52" s="23">
        <f ca="1">SUM(OFFSET('Vacation Tracker'!$Q55:$AD55,0,GV$4))</f>
        <v>0</v>
      </c>
      <c r="GW52" s="26">
        <f t="shared" ref="GW52" ca="1" si="2449">GV52-GX52</f>
        <v>0</v>
      </c>
      <c r="GX52" s="26">
        <f t="array" aca="1" ref="GX52" ca="1">SUM(IF(RIGHT(OFFSET('Vacation Tracker'!$Q55:$AD55,0,GV$4))&lt;&gt;"O",IFERROR(--LEFT(OFFSET('Vacation Tracker'!$Q55:$AD55,0,GV$4),LEN(OFFSET('Vacation Tracker'!$Q55:$AD55,0,GV$4))-1),0)))</f>
        <v>0</v>
      </c>
      <c r="GY52" s="26">
        <f t="array" aca="1" ref="GY52" ca="1">SUM(IF(RIGHT(OFFSET('Vacation Tracker'!$Q55:$AD55,0,GV$4))=GY$8,IFERROR(--LEFT(OFFSET('Vacation Tracker'!$Q55:$AD55,0,GV$4),LEN(OFFSET('Vacation Tracker'!$Q55:$AD55,0,GV$4))-1),0)))</f>
        <v>0</v>
      </c>
      <c r="GZ52" s="23">
        <f ca="1">SUM(OFFSET('Vacation Tracker'!$Q55:$AD55,0,GZ$4))</f>
        <v>0</v>
      </c>
      <c r="HA52" s="26">
        <f t="shared" ref="HA52" ca="1" si="2450">GZ52-HB52</f>
        <v>0</v>
      </c>
      <c r="HB52" s="26">
        <f t="array" aca="1" ref="HB52" ca="1">SUM(IF(RIGHT(OFFSET('Vacation Tracker'!$Q55:$AD55,0,GZ$4))&lt;&gt;"O",IFERROR(--LEFT(OFFSET('Vacation Tracker'!$Q55:$AD55,0,GZ$4),LEN(OFFSET('Vacation Tracker'!$Q55:$AD55,0,GZ$4))-1),0)))</f>
        <v>0</v>
      </c>
      <c r="HC52" s="26">
        <f t="array" aca="1" ref="HC52" ca="1">SUM(IF(RIGHT(OFFSET('Vacation Tracker'!$Q55:$AD55,0,GZ$4))=HC$8,IFERROR(--LEFT(OFFSET('Vacation Tracker'!$Q55:$AD55,0,GZ$4),LEN(OFFSET('Vacation Tracker'!$Q55:$AD55,0,GZ$4))-1),0)))</f>
        <v>0</v>
      </c>
      <c r="HD52" s="23">
        <f ca="1">SUM(OFFSET('Vacation Tracker'!$Q55:$AD55,0,HD$4))</f>
        <v>0</v>
      </c>
      <c r="HE52" s="26">
        <f t="shared" ref="HE52" ca="1" si="2451">HD52-HF52</f>
        <v>0</v>
      </c>
      <c r="HF52" s="26">
        <f t="array" aca="1" ref="HF52" ca="1">SUM(IF(RIGHT(OFFSET('Vacation Tracker'!$Q55:$AD55,0,HD$4))&lt;&gt;"O",IFERROR(--LEFT(OFFSET('Vacation Tracker'!$Q55:$AD55,0,HD$4),LEN(OFFSET('Vacation Tracker'!$Q55:$AD55,0,HD$4))-1),0)))</f>
        <v>0</v>
      </c>
      <c r="HG52" s="26">
        <f t="array" aca="1" ref="HG52" ca="1">SUM(IF(RIGHT(OFFSET('Vacation Tracker'!$Q55:$AD55,0,HD$4))=HG$8,IFERROR(--LEFT(OFFSET('Vacation Tracker'!$Q55:$AD55,0,HD$4),LEN(OFFSET('Vacation Tracker'!$Q55:$AD55,0,HD$4))-1),0)))</f>
        <v>0</v>
      </c>
      <c r="HH52" s="23">
        <f ca="1">SUM(OFFSET('Vacation Tracker'!$Q55:$AD55,0,HH$4))</f>
        <v>0</v>
      </c>
      <c r="HI52" s="26">
        <f t="shared" ref="HI52" ca="1" si="2452">HH52-HJ52</f>
        <v>0</v>
      </c>
      <c r="HJ52" s="26">
        <f t="array" aca="1" ref="HJ52" ca="1">SUM(IF(RIGHT(OFFSET('Vacation Tracker'!$Q55:$AD55,0,HH$4))&lt;&gt;"O",IFERROR(--LEFT(OFFSET('Vacation Tracker'!$Q55:$AD55,0,HH$4),LEN(OFFSET('Vacation Tracker'!$Q55:$AD55,0,HH$4))-1),0)))</f>
        <v>0</v>
      </c>
      <c r="HK52" s="26">
        <f t="array" aca="1" ref="HK52" ca="1">SUM(IF(RIGHT(OFFSET('Vacation Tracker'!$Q55:$AD55,0,HH$4))=HK$8,IFERROR(--LEFT(OFFSET('Vacation Tracker'!$Q55:$AD55,0,HH$4),LEN(OFFSET('Vacation Tracker'!$Q55:$AD55,0,HH$4))-1),0)))</f>
        <v>0</v>
      </c>
      <c r="HL52" s="23">
        <f ca="1">SUM(OFFSET('Vacation Tracker'!$Q55:$AD55,0,HL$4))</f>
        <v>0</v>
      </c>
      <c r="HM52" s="26">
        <f t="shared" ref="HM52" ca="1" si="2453">HL52-HN52</f>
        <v>0</v>
      </c>
      <c r="HN52" s="26">
        <f t="array" aca="1" ref="HN52" ca="1">SUM(IF(RIGHT(OFFSET('Vacation Tracker'!$Q55:$AD55,0,HL$4))&lt;&gt;"O",IFERROR(--LEFT(OFFSET('Vacation Tracker'!$Q55:$AD55,0,HL$4),LEN(OFFSET('Vacation Tracker'!$Q55:$AD55,0,HL$4))-1),0)))</f>
        <v>0</v>
      </c>
      <c r="HO52" s="26">
        <f t="array" aca="1" ref="HO52" ca="1">SUM(IF(RIGHT(OFFSET('Vacation Tracker'!$Q55:$AD55,0,HL$4))=HO$8,IFERROR(--LEFT(OFFSET('Vacation Tracker'!$Q55:$AD55,0,HL$4),LEN(OFFSET('Vacation Tracker'!$Q55:$AD55,0,HL$4))-1),0)))</f>
        <v>0</v>
      </c>
      <c r="HP52" s="23">
        <f ca="1">SUM(OFFSET('Vacation Tracker'!$Q55:$AD55,0,HP$4))</f>
        <v>0</v>
      </c>
      <c r="HQ52" s="26">
        <f t="shared" ref="HQ52" ca="1" si="2454">HP52-HR52</f>
        <v>0</v>
      </c>
      <c r="HR52" s="26">
        <f t="array" aca="1" ref="HR52" ca="1">SUM(IF(RIGHT(OFFSET('Vacation Tracker'!$Q55:$AD55,0,HP$4))&lt;&gt;"O",IFERROR(--LEFT(OFFSET('Vacation Tracker'!$Q55:$AD55,0,HP$4),LEN(OFFSET('Vacation Tracker'!$Q55:$AD55,0,HP$4))-1),0)))</f>
        <v>0</v>
      </c>
      <c r="HS52" s="23">
        <f t="array" aca="1" ref="HS52" ca="1">SUM(IF(RIGHT(OFFSET('Vacation Tracker'!$Q55:$AD55,0,HP$4))=HS$8,IFERROR(--LEFT(OFFSET('Vacation Tracker'!$Q55:$AD55,0,HP$4),LEN(OFFSET('Vacation Tracker'!$Q55:$AD55,0,HP$4))-1),0)))</f>
        <v>0</v>
      </c>
    </row>
    <row r="53" spans="2:227" ht="15" customHeight="1" x14ac:dyDescent="0.2">
      <c r="B53" s="23">
        <f>IF('Vacation Tracker'!B56&lt;&gt;"",'Vacation Tracker'!B56,"")</f>
        <v>45</v>
      </c>
      <c r="C53" s="24" t="str">
        <f>IF('Vacation Tracker'!C56&lt;&gt;"",'Vacation Tracker'!C56,"")</f>
        <v/>
      </c>
      <c r="D53" s="25" t="str">
        <f>IF('Vacation Tracker'!D56&lt;&gt;"",'Vacation Tracker'!D56,"")</f>
        <v/>
      </c>
      <c r="E53" s="25" t="str">
        <f>IF('Vacation Tracker'!E56&lt;&gt;"",'Vacation Tracker'!E56,"")</f>
        <v/>
      </c>
      <c r="F53" s="24" t="str">
        <f>IF('Vacation Tracker'!F56&lt;&gt;"",'Vacation Tracker'!F56,"")</f>
        <v/>
      </c>
      <c r="G53" s="24" t="str">
        <f>IF('Vacation Tracker'!G56&lt;&gt;"",'Vacation Tracker'!G56,"")</f>
        <v/>
      </c>
      <c r="H53" s="23" t="str">
        <f t="shared" si="2301"/>
        <v/>
      </c>
      <c r="I53" s="23" t="str">
        <f t="shared" si="2301"/>
        <v/>
      </c>
      <c r="J53" s="23" t="str">
        <f t="shared" si="2301"/>
        <v/>
      </c>
      <c r="K53" s="23" t="str">
        <f t="shared" si="259"/>
        <v/>
      </c>
      <c r="L53" s="23">
        <f ca="1">SUM(OFFSET('Vacation Tracker'!$Q56:$AD56,0,L$4))</f>
        <v>0</v>
      </c>
      <c r="M53" s="26">
        <f t="shared" ca="1" si="204"/>
        <v>0</v>
      </c>
      <c r="N53" s="26">
        <f t="array" aca="1" ref="N53" ca="1">SUM(IF(RIGHT(OFFSET('Vacation Tracker'!$Q56:$AD56,0,L$4))&lt;&gt;"O",IFERROR(--LEFT(OFFSET('Vacation Tracker'!$Q56:$AD56,0,L$4),LEN(OFFSET('Vacation Tracker'!$Q56:$AD56,0,L$4))-1),0)))</f>
        <v>0</v>
      </c>
      <c r="O53" s="26">
        <f t="array" aca="1" ref="O53" ca="1">SUM(IF(RIGHT(OFFSET('Vacation Tracker'!$Q56:$AD56,0,L$4))=O$8,IFERROR(--LEFT(OFFSET('Vacation Tracker'!$Q56:$AD56,0,L$4),LEN(OFFSET('Vacation Tracker'!$Q56:$AD56,0,L$4))-1),0)))</f>
        <v>0</v>
      </c>
      <c r="P53" s="23">
        <f ca="1">SUM(OFFSET('Vacation Tracker'!$Q56:$AD56,0,P$4))</f>
        <v>0</v>
      </c>
      <c r="Q53" s="26">
        <f t="shared" ca="1" si="205"/>
        <v>0</v>
      </c>
      <c r="R53" s="26">
        <f t="array" aca="1" ref="R53" ca="1">SUM(IF(RIGHT(OFFSET('Vacation Tracker'!$Q56:$AD56,0,P$4))&lt;&gt;"O",IFERROR(--LEFT(OFFSET('Vacation Tracker'!$Q56:$AD56,0,P$4),LEN(OFFSET('Vacation Tracker'!$Q56:$AD56,0,P$4))-1),0)))</f>
        <v>0</v>
      </c>
      <c r="S53" s="26">
        <f t="array" aca="1" ref="S53" ca="1">SUM(IF(RIGHT(OFFSET('Vacation Tracker'!$Q56:$AD56,0,P$4))=S$8,IFERROR(--LEFT(OFFSET('Vacation Tracker'!$Q56:$AD56,0,P$4),LEN(OFFSET('Vacation Tracker'!$Q56:$AD56,0,P$4))-1),0)))</f>
        <v>0</v>
      </c>
      <c r="T53" s="23">
        <f ca="1">SUM(OFFSET('Vacation Tracker'!$Q56:$AD56,0,T$4))</f>
        <v>0</v>
      </c>
      <c r="U53" s="26">
        <f t="shared" ca="1" si="206"/>
        <v>0</v>
      </c>
      <c r="V53" s="26">
        <f t="array" aca="1" ref="V53" ca="1">SUM(IF(RIGHT(OFFSET('Vacation Tracker'!$Q56:$AD56,0,T$4))&lt;&gt;"O",IFERROR(--LEFT(OFFSET('Vacation Tracker'!$Q56:$AD56,0,T$4),LEN(OFFSET('Vacation Tracker'!$Q56:$AD56,0,T$4))-1),0)))</f>
        <v>0</v>
      </c>
      <c r="W53" s="26">
        <f t="array" aca="1" ref="W53" ca="1">SUM(IF(RIGHT(OFFSET('Vacation Tracker'!$Q56:$AD56,0,T$4))=W$8,IFERROR(--LEFT(OFFSET('Vacation Tracker'!$Q56:$AD56,0,T$4),LEN(OFFSET('Vacation Tracker'!$Q56:$AD56,0,T$4))-1),0)))</f>
        <v>0</v>
      </c>
      <c r="X53" s="23">
        <f ca="1">SUM(OFFSET('Vacation Tracker'!$Q56:$AD56,0,X$4))</f>
        <v>0</v>
      </c>
      <c r="Y53" s="26">
        <f t="shared" ref="Y53" ca="1" si="2455">X53-Z53</f>
        <v>0</v>
      </c>
      <c r="Z53" s="26">
        <f t="array" aca="1" ref="Z53" ca="1">SUM(IF(RIGHT(OFFSET('Vacation Tracker'!$Q56:$AD56,0,X$4))&lt;&gt;"O",IFERROR(--LEFT(OFFSET('Vacation Tracker'!$Q56:$AD56,0,X$4),LEN(OFFSET('Vacation Tracker'!$Q56:$AD56,0,X$4))-1),0)))</f>
        <v>0</v>
      </c>
      <c r="AA53" s="26">
        <f t="array" aca="1" ref="AA53" ca="1">SUM(IF(RIGHT(OFFSET('Vacation Tracker'!$Q56:$AD56,0,X$4))=AA$8,IFERROR(--LEFT(OFFSET('Vacation Tracker'!$Q56:$AD56,0,X$4),LEN(OFFSET('Vacation Tracker'!$Q56:$AD56,0,X$4))-1),0)))</f>
        <v>0</v>
      </c>
      <c r="AB53" s="23">
        <f ca="1">SUM(OFFSET('Vacation Tracker'!$Q56:$AD56,0,AB$4))</f>
        <v>0</v>
      </c>
      <c r="AC53" s="26">
        <f t="shared" ref="AC53" ca="1" si="2456">AB53-AD53</f>
        <v>0</v>
      </c>
      <c r="AD53" s="26">
        <f t="array" aca="1" ref="AD53" ca="1">SUM(IF(RIGHT(OFFSET('Vacation Tracker'!$Q56:$AD56,0,AB$4))&lt;&gt;"O",IFERROR(--LEFT(OFFSET('Vacation Tracker'!$Q56:$AD56,0,AB$4),LEN(OFFSET('Vacation Tracker'!$Q56:$AD56,0,AB$4))-1),0)))</f>
        <v>0</v>
      </c>
      <c r="AE53" s="26">
        <f t="array" aca="1" ref="AE53" ca="1">SUM(IF(RIGHT(OFFSET('Vacation Tracker'!$Q56:$AD56,0,AB$4))=AE$8,IFERROR(--LEFT(OFFSET('Vacation Tracker'!$Q56:$AD56,0,AB$4),LEN(OFFSET('Vacation Tracker'!$Q56:$AD56,0,AB$4))-1),0)))</f>
        <v>0</v>
      </c>
      <c r="AF53" s="23">
        <f ca="1">SUM(OFFSET('Vacation Tracker'!$Q56:$AD56,0,AF$4))</f>
        <v>0</v>
      </c>
      <c r="AG53" s="26">
        <f t="shared" ref="AG53" ca="1" si="2457">AF53-AH53</f>
        <v>0</v>
      </c>
      <c r="AH53" s="26">
        <f t="array" aca="1" ref="AH53" ca="1">SUM(IF(RIGHT(OFFSET('Vacation Tracker'!$Q56:$AD56,0,AF$4))&lt;&gt;"O",IFERROR(--LEFT(OFFSET('Vacation Tracker'!$Q56:$AD56,0,AF$4),LEN(OFFSET('Vacation Tracker'!$Q56:$AD56,0,AF$4))-1),0)))</f>
        <v>0</v>
      </c>
      <c r="AI53" s="26">
        <f t="array" aca="1" ref="AI53" ca="1">SUM(IF(RIGHT(OFFSET('Vacation Tracker'!$Q56:$AD56,0,AF$4))=AI$8,IFERROR(--LEFT(OFFSET('Vacation Tracker'!$Q56:$AD56,0,AF$4),LEN(OFFSET('Vacation Tracker'!$Q56:$AD56,0,AF$4))-1),0)))</f>
        <v>0</v>
      </c>
      <c r="AJ53" s="23">
        <f ca="1">SUM(OFFSET('Vacation Tracker'!$Q56:$AD56,0,AJ$4))</f>
        <v>0</v>
      </c>
      <c r="AK53" s="26">
        <f t="shared" ref="AK53" ca="1" si="2458">AJ53-AL53</f>
        <v>0</v>
      </c>
      <c r="AL53" s="26">
        <f t="array" aca="1" ref="AL53" ca="1">SUM(IF(RIGHT(OFFSET('Vacation Tracker'!$Q56:$AD56,0,AJ$4))&lt;&gt;"O",IFERROR(--LEFT(OFFSET('Vacation Tracker'!$Q56:$AD56,0,AJ$4),LEN(OFFSET('Vacation Tracker'!$Q56:$AD56,0,AJ$4))-1),0)))</f>
        <v>0</v>
      </c>
      <c r="AM53" s="26">
        <f t="array" aca="1" ref="AM53" ca="1">SUM(IF(RIGHT(OFFSET('Vacation Tracker'!$Q56:$AD56,0,AJ$4))=AM$8,IFERROR(--LEFT(OFFSET('Vacation Tracker'!$Q56:$AD56,0,AJ$4),LEN(OFFSET('Vacation Tracker'!$Q56:$AD56,0,AJ$4))-1),0)))</f>
        <v>0</v>
      </c>
      <c r="AN53" s="23">
        <f ca="1">SUM(OFFSET('Vacation Tracker'!$Q56:$AD56,0,AN$4))</f>
        <v>0</v>
      </c>
      <c r="AO53" s="26">
        <f t="shared" ref="AO53" ca="1" si="2459">AN53-AP53</f>
        <v>0</v>
      </c>
      <c r="AP53" s="26">
        <f t="array" aca="1" ref="AP53" ca="1">SUM(IF(RIGHT(OFFSET('Vacation Tracker'!$Q56:$AD56,0,AN$4))&lt;&gt;"O",IFERROR(--LEFT(OFFSET('Vacation Tracker'!$Q56:$AD56,0,AN$4),LEN(OFFSET('Vacation Tracker'!$Q56:$AD56,0,AN$4))-1),0)))</f>
        <v>0</v>
      </c>
      <c r="AQ53" s="26">
        <f t="array" aca="1" ref="AQ53" ca="1">SUM(IF(RIGHT(OFFSET('Vacation Tracker'!$Q56:$AD56,0,AN$4))=AQ$8,IFERROR(--LEFT(OFFSET('Vacation Tracker'!$Q56:$AD56,0,AN$4),LEN(OFFSET('Vacation Tracker'!$Q56:$AD56,0,AN$4))-1),0)))</f>
        <v>0</v>
      </c>
      <c r="AR53" s="23">
        <f ca="1">SUM(OFFSET('Vacation Tracker'!$Q56:$AD56,0,AR$4))</f>
        <v>0</v>
      </c>
      <c r="AS53" s="26">
        <f t="shared" ref="AS53" ca="1" si="2460">AR53-AT53</f>
        <v>0</v>
      </c>
      <c r="AT53" s="26">
        <f t="array" aca="1" ref="AT53" ca="1">SUM(IF(RIGHT(OFFSET('Vacation Tracker'!$Q56:$AD56,0,AR$4))&lt;&gt;"O",IFERROR(--LEFT(OFFSET('Vacation Tracker'!$Q56:$AD56,0,AR$4),LEN(OFFSET('Vacation Tracker'!$Q56:$AD56,0,AR$4))-1),0)))</f>
        <v>0</v>
      </c>
      <c r="AU53" s="26">
        <f t="array" aca="1" ref="AU53" ca="1">SUM(IF(RIGHT(OFFSET('Vacation Tracker'!$Q56:$AD56,0,AR$4))=AU$8,IFERROR(--LEFT(OFFSET('Vacation Tracker'!$Q56:$AD56,0,AR$4),LEN(OFFSET('Vacation Tracker'!$Q56:$AD56,0,AR$4))-1),0)))</f>
        <v>0</v>
      </c>
      <c r="AV53" s="23">
        <f ca="1">SUM(OFFSET('Vacation Tracker'!$Q56:$AD56,0,AV$4))</f>
        <v>0</v>
      </c>
      <c r="AW53" s="26">
        <f t="shared" ref="AW53" ca="1" si="2461">AV53-AX53</f>
        <v>0</v>
      </c>
      <c r="AX53" s="26">
        <f t="array" aca="1" ref="AX53" ca="1">SUM(IF(RIGHT(OFFSET('Vacation Tracker'!$Q56:$AD56,0,AV$4))&lt;&gt;"O",IFERROR(--LEFT(OFFSET('Vacation Tracker'!$Q56:$AD56,0,AV$4),LEN(OFFSET('Vacation Tracker'!$Q56:$AD56,0,AV$4))-1),0)))</f>
        <v>0</v>
      </c>
      <c r="AY53" s="26">
        <f t="array" aca="1" ref="AY53" ca="1">SUM(IF(RIGHT(OFFSET('Vacation Tracker'!$Q56:$AD56,0,AV$4))=AY$8,IFERROR(--LEFT(OFFSET('Vacation Tracker'!$Q56:$AD56,0,AV$4),LEN(OFFSET('Vacation Tracker'!$Q56:$AD56,0,AV$4))-1),0)))</f>
        <v>0</v>
      </c>
      <c r="AZ53" s="23">
        <f ca="1">SUM(OFFSET('Vacation Tracker'!$Q56:$AD56,0,AZ$4))</f>
        <v>0</v>
      </c>
      <c r="BA53" s="26">
        <f t="shared" ref="BA53" ca="1" si="2462">AZ53-BB53</f>
        <v>0</v>
      </c>
      <c r="BB53" s="26">
        <f t="array" aca="1" ref="BB53" ca="1">SUM(IF(RIGHT(OFFSET('Vacation Tracker'!$Q56:$AD56,0,AZ$4))&lt;&gt;"O",IFERROR(--LEFT(OFFSET('Vacation Tracker'!$Q56:$AD56,0,AZ$4),LEN(OFFSET('Vacation Tracker'!$Q56:$AD56,0,AZ$4))-1),0)))</f>
        <v>0</v>
      </c>
      <c r="BC53" s="26">
        <f t="array" aca="1" ref="BC53" ca="1">SUM(IF(RIGHT(OFFSET('Vacation Tracker'!$Q56:$AD56,0,AZ$4))=BC$8,IFERROR(--LEFT(OFFSET('Vacation Tracker'!$Q56:$AD56,0,AZ$4),LEN(OFFSET('Vacation Tracker'!$Q56:$AD56,0,AZ$4))-1),0)))</f>
        <v>0</v>
      </c>
      <c r="BD53" s="23">
        <f ca="1">SUM(OFFSET('Vacation Tracker'!$Q56:$AD56,0,BD$4))</f>
        <v>0</v>
      </c>
      <c r="BE53" s="26">
        <f t="shared" ref="BE53" ca="1" si="2463">BD53-BF53</f>
        <v>0</v>
      </c>
      <c r="BF53" s="26">
        <f t="array" aca="1" ref="BF53" ca="1">SUM(IF(RIGHT(OFFSET('Vacation Tracker'!$Q56:$AD56,0,BD$4))&lt;&gt;"O",IFERROR(--LEFT(OFFSET('Vacation Tracker'!$Q56:$AD56,0,BD$4),LEN(OFFSET('Vacation Tracker'!$Q56:$AD56,0,BD$4))-1),0)))</f>
        <v>0</v>
      </c>
      <c r="BG53" s="26">
        <f t="array" aca="1" ref="BG53" ca="1">SUM(IF(RIGHT(OFFSET('Vacation Tracker'!$Q56:$AD56,0,BD$4))=BG$8,IFERROR(--LEFT(OFFSET('Vacation Tracker'!$Q56:$AD56,0,BD$4),LEN(OFFSET('Vacation Tracker'!$Q56:$AD56,0,BD$4))-1),0)))</f>
        <v>0</v>
      </c>
      <c r="BH53" s="23">
        <f ca="1">SUM(OFFSET('Vacation Tracker'!$Q56:$AD56,0,BH$4))</f>
        <v>0</v>
      </c>
      <c r="BI53" s="26">
        <f t="shared" ref="BI53" ca="1" si="2464">BH53-BJ53</f>
        <v>0</v>
      </c>
      <c r="BJ53" s="26">
        <f t="array" aca="1" ref="BJ53" ca="1">SUM(IF(RIGHT(OFFSET('Vacation Tracker'!$Q56:$AD56,0,BH$4))&lt;&gt;"O",IFERROR(--LEFT(OFFSET('Vacation Tracker'!$Q56:$AD56,0,BH$4),LEN(OFFSET('Vacation Tracker'!$Q56:$AD56,0,BH$4))-1),0)))</f>
        <v>0</v>
      </c>
      <c r="BK53" s="26">
        <f t="array" aca="1" ref="BK53" ca="1">SUM(IF(RIGHT(OFFSET('Vacation Tracker'!$Q56:$AD56,0,BH$4))=BK$8,IFERROR(--LEFT(OFFSET('Vacation Tracker'!$Q56:$AD56,0,BH$4),LEN(OFFSET('Vacation Tracker'!$Q56:$AD56,0,BH$4))-1),0)))</f>
        <v>0</v>
      </c>
      <c r="BL53" s="23">
        <f ca="1">SUM(OFFSET('Vacation Tracker'!$Q56:$AD56,0,BL$4))</f>
        <v>0</v>
      </c>
      <c r="BM53" s="26">
        <f t="shared" ref="BM53" ca="1" si="2465">BL53-BN53</f>
        <v>0</v>
      </c>
      <c r="BN53" s="26">
        <f t="array" aca="1" ref="BN53" ca="1">SUM(IF(RIGHT(OFFSET('Vacation Tracker'!$Q56:$AD56,0,BL$4))&lt;&gt;"O",IFERROR(--LEFT(OFFSET('Vacation Tracker'!$Q56:$AD56,0,BL$4),LEN(OFFSET('Vacation Tracker'!$Q56:$AD56,0,BL$4))-1),0)))</f>
        <v>0</v>
      </c>
      <c r="BO53" s="26">
        <f t="array" aca="1" ref="BO53" ca="1">SUM(IF(RIGHT(OFFSET('Vacation Tracker'!$Q56:$AD56,0,BL$4))=BO$8,IFERROR(--LEFT(OFFSET('Vacation Tracker'!$Q56:$AD56,0,BL$4),LEN(OFFSET('Vacation Tracker'!$Q56:$AD56,0,BL$4))-1),0)))</f>
        <v>0</v>
      </c>
      <c r="BP53" s="23">
        <f ca="1">SUM(OFFSET('Vacation Tracker'!$Q56:$AD56,0,BP$4))</f>
        <v>0</v>
      </c>
      <c r="BQ53" s="26">
        <f t="shared" ref="BQ53" ca="1" si="2466">BP53-BR53</f>
        <v>0</v>
      </c>
      <c r="BR53" s="26">
        <f t="array" aca="1" ref="BR53" ca="1">SUM(IF(RIGHT(OFFSET('Vacation Tracker'!$Q56:$AD56,0,BP$4))&lt;&gt;"O",IFERROR(--LEFT(OFFSET('Vacation Tracker'!$Q56:$AD56,0,BP$4),LEN(OFFSET('Vacation Tracker'!$Q56:$AD56,0,BP$4))-1),0)))</f>
        <v>0</v>
      </c>
      <c r="BS53" s="26">
        <f t="array" aca="1" ref="BS53" ca="1">SUM(IF(RIGHT(OFFSET('Vacation Tracker'!$Q56:$AD56,0,BP$4))=BS$8,IFERROR(--LEFT(OFFSET('Vacation Tracker'!$Q56:$AD56,0,BP$4),LEN(OFFSET('Vacation Tracker'!$Q56:$AD56,0,BP$4))-1),0)))</f>
        <v>0</v>
      </c>
      <c r="BT53" s="23">
        <f ca="1">SUM(OFFSET('Vacation Tracker'!$Q56:$AD56,0,BT$4))</f>
        <v>0</v>
      </c>
      <c r="BU53" s="26">
        <f t="shared" ref="BU53" ca="1" si="2467">BT53-BV53</f>
        <v>0</v>
      </c>
      <c r="BV53" s="26">
        <f t="array" aca="1" ref="BV53" ca="1">SUM(IF(RIGHT(OFFSET('Vacation Tracker'!$Q56:$AD56,0,BT$4))&lt;&gt;"O",IFERROR(--LEFT(OFFSET('Vacation Tracker'!$Q56:$AD56,0,BT$4),LEN(OFFSET('Vacation Tracker'!$Q56:$AD56,0,BT$4))-1),0)))</f>
        <v>0</v>
      </c>
      <c r="BW53" s="26">
        <f t="array" aca="1" ref="BW53" ca="1">SUM(IF(RIGHT(OFFSET('Vacation Tracker'!$Q56:$AD56,0,BT$4))=BW$8,IFERROR(--LEFT(OFFSET('Vacation Tracker'!$Q56:$AD56,0,BT$4),LEN(OFFSET('Vacation Tracker'!$Q56:$AD56,0,BT$4))-1),0)))</f>
        <v>0</v>
      </c>
      <c r="BX53" s="23">
        <f ca="1">SUM(OFFSET('Vacation Tracker'!$Q56:$AD56,0,BX$4))</f>
        <v>0</v>
      </c>
      <c r="BY53" s="26">
        <f t="shared" ref="BY53" ca="1" si="2468">BX53-BZ53</f>
        <v>0</v>
      </c>
      <c r="BZ53" s="26">
        <f t="array" aca="1" ref="BZ53" ca="1">SUM(IF(RIGHT(OFFSET('Vacation Tracker'!$Q56:$AD56,0,BX$4))&lt;&gt;"O",IFERROR(--LEFT(OFFSET('Vacation Tracker'!$Q56:$AD56,0,BX$4),LEN(OFFSET('Vacation Tracker'!$Q56:$AD56,0,BX$4))-1),0)))</f>
        <v>0</v>
      </c>
      <c r="CA53" s="26">
        <f t="array" aca="1" ref="CA53" ca="1">SUM(IF(RIGHT(OFFSET('Vacation Tracker'!$Q56:$AD56,0,BX$4))=CA$8,IFERROR(--LEFT(OFFSET('Vacation Tracker'!$Q56:$AD56,0,BX$4),LEN(OFFSET('Vacation Tracker'!$Q56:$AD56,0,BX$4))-1),0)))</f>
        <v>0</v>
      </c>
      <c r="CB53" s="23">
        <f ca="1">SUM(OFFSET('Vacation Tracker'!$Q56:$AD56,0,CB$4))</f>
        <v>0</v>
      </c>
      <c r="CC53" s="26">
        <f t="shared" ref="CC53" ca="1" si="2469">CB53-CD53</f>
        <v>0</v>
      </c>
      <c r="CD53" s="26">
        <f t="array" aca="1" ref="CD53" ca="1">SUM(IF(RIGHT(OFFSET('Vacation Tracker'!$Q56:$AD56,0,CB$4))&lt;&gt;"O",IFERROR(--LEFT(OFFSET('Vacation Tracker'!$Q56:$AD56,0,CB$4),LEN(OFFSET('Vacation Tracker'!$Q56:$AD56,0,CB$4))-1),0)))</f>
        <v>0</v>
      </c>
      <c r="CE53" s="26">
        <f t="array" aca="1" ref="CE53" ca="1">SUM(IF(RIGHT(OFFSET('Vacation Tracker'!$Q56:$AD56,0,CB$4))=CE$8,IFERROR(--LEFT(OFFSET('Vacation Tracker'!$Q56:$AD56,0,CB$4),LEN(OFFSET('Vacation Tracker'!$Q56:$AD56,0,CB$4))-1),0)))</f>
        <v>0</v>
      </c>
      <c r="CF53" s="23">
        <f ca="1">SUM(OFFSET('Vacation Tracker'!$Q56:$AD56,0,CF$4))</f>
        <v>0</v>
      </c>
      <c r="CG53" s="26">
        <f t="shared" ref="CG53" ca="1" si="2470">CF53-CH53</f>
        <v>0</v>
      </c>
      <c r="CH53" s="26">
        <f t="array" aca="1" ref="CH53" ca="1">SUM(IF(RIGHT(OFFSET('Vacation Tracker'!$Q56:$AD56,0,CF$4))&lt;&gt;"O",IFERROR(--LEFT(OFFSET('Vacation Tracker'!$Q56:$AD56,0,CF$4),LEN(OFFSET('Vacation Tracker'!$Q56:$AD56,0,CF$4))-1),0)))</f>
        <v>0</v>
      </c>
      <c r="CI53" s="26">
        <f t="array" aca="1" ref="CI53" ca="1">SUM(IF(RIGHT(OFFSET('Vacation Tracker'!$Q56:$AD56,0,CF$4))=CI$8,IFERROR(--LEFT(OFFSET('Vacation Tracker'!$Q56:$AD56,0,CF$4),LEN(OFFSET('Vacation Tracker'!$Q56:$AD56,0,CF$4))-1),0)))</f>
        <v>0</v>
      </c>
      <c r="CJ53" s="23">
        <f ca="1">SUM(OFFSET('Vacation Tracker'!$Q56:$AD56,0,CJ$4))</f>
        <v>0</v>
      </c>
      <c r="CK53" s="26">
        <f t="shared" ref="CK53" ca="1" si="2471">CJ53-CL53</f>
        <v>0</v>
      </c>
      <c r="CL53" s="26">
        <f t="array" aca="1" ref="CL53" ca="1">SUM(IF(RIGHT(OFFSET('Vacation Tracker'!$Q56:$AD56,0,CJ$4))&lt;&gt;"O",IFERROR(--LEFT(OFFSET('Vacation Tracker'!$Q56:$AD56,0,CJ$4),LEN(OFFSET('Vacation Tracker'!$Q56:$AD56,0,CJ$4))-1),0)))</f>
        <v>0</v>
      </c>
      <c r="CM53" s="26">
        <f t="array" aca="1" ref="CM53" ca="1">SUM(IF(RIGHT(OFFSET('Vacation Tracker'!$Q56:$AD56,0,CJ$4))=CM$8,IFERROR(--LEFT(OFFSET('Vacation Tracker'!$Q56:$AD56,0,CJ$4),LEN(OFFSET('Vacation Tracker'!$Q56:$AD56,0,CJ$4))-1),0)))</f>
        <v>0</v>
      </c>
      <c r="CN53" s="23">
        <f ca="1">SUM(OFFSET('Vacation Tracker'!$Q56:$AD56,0,CN$4))</f>
        <v>0</v>
      </c>
      <c r="CO53" s="26">
        <f t="shared" ref="CO53" ca="1" si="2472">CN53-CP53</f>
        <v>0</v>
      </c>
      <c r="CP53" s="26">
        <f t="array" aca="1" ref="CP53" ca="1">SUM(IF(RIGHT(OFFSET('Vacation Tracker'!$Q56:$AD56,0,CN$4))&lt;&gt;"O",IFERROR(--LEFT(OFFSET('Vacation Tracker'!$Q56:$AD56,0,CN$4),LEN(OFFSET('Vacation Tracker'!$Q56:$AD56,0,CN$4))-1),0)))</f>
        <v>0</v>
      </c>
      <c r="CQ53" s="26">
        <f t="array" aca="1" ref="CQ53" ca="1">SUM(IF(RIGHT(OFFSET('Vacation Tracker'!$Q56:$AD56,0,CN$4))=CQ$8,IFERROR(--LEFT(OFFSET('Vacation Tracker'!$Q56:$AD56,0,CN$4),LEN(OFFSET('Vacation Tracker'!$Q56:$AD56,0,CN$4))-1),0)))</f>
        <v>0</v>
      </c>
      <c r="CR53" s="23">
        <f ca="1">SUM(OFFSET('Vacation Tracker'!$Q56:$AD56,0,CR$4))</f>
        <v>0</v>
      </c>
      <c r="CS53" s="26">
        <f t="shared" ref="CS53" ca="1" si="2473">CR53-CT53</f>
        <v>0</v>
      </c>
      <c r="CT53" s="26">
        <f t="array" aca="1" ref="CT53" ca="1">SUM(IF(RIGHT(OFFSET('Vacation Tracker'!$Q56:$AD56,0,CR$4))&lt;&gt;"O",IFERROR(--LEFT(OFFSET('Vacation Tracker'!$Q56:$AD56,0,CR$4),LEN(OFFSET('Vacation Tracker'!$Q56:$AD56,0,CR$4))-1),0)))</f>
        <v>0</v>
      </c>
      <c r="CU53" s="26">
        <f t="array" aca="1" ref="CU53" ca="1">SUM(IF(RIGHT(OFFSET('Vacation Tracker'!$Q56:$AD56,0,CR$4))=CU$8,IFERROR(--LEFT(OFFSET('Vacation Tracker'!$Q56:$AD56,0,CR$4),LEN(OFFSET('Vacation Tracker'!$Q56:$AD56,0,CR$4))-1),0)))</f>
        <v>0</v>
      </c>
      <c r="CV53" s="23">
        <f ca="1">SUM(OFFSET('Vacation Tracker'!$Q56:$AD56,0,CV$4))</f>
        <v>0</v>
      </c>
      <c r="CW53" s="26">
        <f t="shared" ref="CW53" ca="1" si="2474">CV53-CX53</f>
        <v>0</v>
      </c>
      <c r="CX53" s="26">
        <f t="array" aca="1" ref="CX53" ca="1">SUM(IF(RIGHT(OFFSET('Vacation Tracker'!$Q56:$AD56,0,CV$4))&lt;&gt;"O",IFERROR(--LEFT(OFFSET('Vacation Tracker'!$Q56:$AD56,0,CV$4),LEN(OFFSET('Vacation Tracker'!$Q56:$AD56,0,CV$4))-1),0)))</f>
        <v>0</v>
      </c>
      <c r="CY53" s="26">
        <f t="array" aca="1" ref="CY53" ca="1">SUM(IF(RIGHT(OFFSET('Vacation Tracker'!$Q56:$AD56,0,CV$4))=CY$8,IFERROR(--LEFT(OFFSET('Vacation Tracker'!$Q56:$AD56,0,CV$4),LEN(OFFSET('Vacation Tracker'!$Q56:$AD56,0,CV$4))-1),0)))</f>
        <v>0</v>
      </c>
      <c r="CZ53" s="23">
        <f ca="1">SUM(OFFSET('Vacation Tracker'!$Q56:$AD56,0,CZ$4))</f>
        <v>0</v>
      </c>
      <c r="DA53" s="26">
        <f t="shared" ref="DA53" ca="1" si="2475">CZ53-DB53</f>
        <v>0</v>
      </c>
      <c r="DB53" s="26">
        <f t="array" aca="1" ref="DB53" ca="1">SUM(IF(RIGHT(OFFSET('Vacation Tracker'!$Q56:$AD56,0,CZ$4))&lt;&gt;"O",IFERROR(--LEFT(OFFSET('Vacation Tracker'!$Q56:$AD56,0,CZ$4),LEN(OFFSET('Vacation Tracker'!$Q56:$AD56,0,CZ$4))-1),0)))</f>
        <v>0</v>
      </c>
      <c r="DC53" s="26">
        <f t="array" aca="1" ref="DC53" ca="1">SUM(IF(RIGHT(OFFSET('Vacation Tracker'!$Q56:$AD56,0,CZ$4))=DC$8,IFERROR(--LEFT(OFFSET('Vacation Tracker'!$Q56:$AD56,0,CZ$4),LEN(OFFSET('Vacation Tracker'!$Q56:$AD56,0,CZ$4))-1),0)))</f>
        <v>0</v>
      </c>
      <c r="DD53" s="23">
        <f ca="1">SUM(OFFSET('Vacation Tracker'!$Q56:$AD56,0,DD$4))</f>
        <v>0</v>
      </c>
      <c r="DE53" s="26">
        <f t="shared" ref="DE53" ca="1" si="2476">DD53-DF53</f>
        <v>0</v>
      </c>
      <c r="DF53" s="26">
        <f t="array" aca="1" ref="DF53" ca="1">SUM(IF(RIGHT(OFFSET('Vacation Tracker'!$Q56:$AD56,0,DD$4))&lt;&gt;"O",IFERROR(--LEFT(OFFSET('Vacation Tracker'!$Q56:$AD56,0,DD$4),LEN(OFFSET('Vacation Tracker'!$Q56:$AD56,0,DD$4))-1),0)))</f>
        <v>0</v>
      </c>
      <c r="DG53" s="26">
        <f t="array" aca="1" ref="DG53" ca="1">SUM(IF(RIGHT(OFFSET('Vacation Tracker'!$Q56:$AD56,0,DD$4))=DG$8,IFERROR(--LEFT(OFFSET('Vacation Tracker'!$Q56:$AD56,0,DD$4),LEN(OFFSET('Vacation Tracker'!$Q56:$AD56,0,DD$4))-1),0)))</f>
        <v>0</v>
      </c>
      <c r="DH53" s="23">
        <f ca="1">SUM(OFFSET('Vacation Tracker'!$Q56:$AD56,0,DH$4))</f>
        <v>0</v>
      </c>
      <c r="DI53" s="26">
        <f t="shared" ref="DI53" ca="1" si="2477">DH53-DJ53</f>
        <v>0</v>
      </c>
      <c r="DJ53" s="26">
        <f t="array" aca="1" ref="DJ53" ca="1">SUM(IF(RIGHT(OFFSET('Vacation Tracker'!$Q56:$AD56,0,DH$4))&lt;&gt;"O",IFERROR(--LEFT(OFFSET('Vacation Tracker'!$Q56:$AD56,0,DH$4),LEN(OFFSET('Vacation Tracker'!$Q56:$AD56,0,DH$4))-1),0)))</f>
        <v>0</v>
      </c>
      <c r="DK53" s="26">
        <f t="array" aca="1" ref="DK53" ca="1">SUM(IF(RIGHT(OFFSET('Vacation Tracker'!$Q56:$AD56,0,DH$4))=DK$8,IFERROR(--LEFT(OFFSET('Vacation Tracker'!$Q56:$AD56,0,DH$4),LEN(OFFSET('Vacation Tracker'!$Q56:$AD56,0,DH$4))-1),0)))</f>
        <v>0</v>
      </c>
      <c r="DL53" s="23">
        <f ca="1">SUM(OFFSET('Vacation Tracker'!$Q56:$AD56,0,DL$4))</f>
        <v>0</v>
      </c>
      <c r="DM53" s="26">
        <f t="shared" ref="DM53" ca="1" si="2478">DL53-DN53</f>
        <v>0</v>
      </c>
      <c r="DN53" s="26">
        <f t="array" aca="1" ref="DN53" ca="1">SUM(IF(RIGHT(OFFSET('Vacation Tracker'!$Q56:$AD56,0,DL$4))&lt;&gt;"O",IFERROR(--LEFT(OFFSET('Vacation Tracker'!$Q56:$AD56,0,DL$4),LEN(OFFSET('Vacation Tracker'!$Q56:$AD56,0,DL$4))-1),0)))</f>
        <v>0</v>
      </c>
      <c r="DO53" s="26">
        <f t="array" aca="1" ref="DO53" ca="1">SUM(IF(RIGHT(OFFSET('Vacation Tracker'!$Q56:$AD56,0,DL$4))=DO$8,IFERROR(--LEFT(OFFSET('Vacation Tracker'!$Q56:$AD56,0,DL$4),LEN(OFFSET('Vacation Tracker'!$Q56:$AD56,0,DL$4))-1),0)))</f>
        <v>0</v>
      </c>
      <c r="DP53" s="23">
        <f ca="1">SUM(OFFSET('Vacation Tracker'!$Q56:$AD56,0,DP$4))</f>
        <v>0</v>
      </c>
      <c r="DQ53" s="26">
        <f t="shared" ref="DQ53" ca="1" si="2479">DP53-DR53</f>
        <v>0</v>
      </c>
      <c r="DR53" s="26">
        <f t="array" aca="1" ref="DR53" ca="1">SUM(IF(RIGHT(OFFSET('Vacation Tracker'!$Q56:$AD56,0,DP$4))&lt;&gt;"O",IFERROR(--LEFT(OFFSET('Vacation Tracker'!$Q56:$AD56,0,DP$4),LEN(OFFSET('Vacation Tracker'!$Q56:$AD56,0,DP$4))-1),0)))</f>
        <v>0</v>
      </c>
      <c r="DS53" s="26">
        <f t="array" aca="1" ref="DS53" ca="1">SUM(IF(RIGHT(OFFSET('Vacation Tracker'!$Q56:$AD56,0,DP$4))=DS$8,IFERROR(--LEFT(OFFSET('Vacation Tracker'!$Q56:$AD56,0,DP$4),LEN(OFFSET('Vacation Tracker'!$Q56:$AD56,0,DP$4))-1),0)))</f>
        <v>0</v>
      </c>
      <c r="DT53" s="23">
        <f ca="1">SUM(OFFSET('Vacation Tracker'!$Q56:$AD56,0,DT$4))</f>
        <v>0</v>
      </c>
      <c r="DU53" s="26">
        <f t="shared" ref="DU53" ca="1" si="2480">DT53-DV53</f>
        <v>0</v>
      </c>
      <c r="DV53" s="26">
        <f t="array" aca="1" ref="DV53" ca="1">SUM(IF(RIGHT(OFFSET('Vacation Tracker'!$Q56:$AD56,0,DT$4))&lt;&gt;"O",IFERROR(--LEFT(OFFSET('Vacation Tracker'!$Q56:$AD56,0,DT$4),LEN(OFFSET('Vacation Tracker'!$Q56:$AD56,0,DT$4))-1),0)))</f>
        <v>0</v>
      </c>
      <c r="DW53" s="26">
        <f t="array" aca="1" ref="DW53" ca="1">SUM(IF(RIGHT(OFFSET('Vacation Tracker'!$Q56:$AD56,0,DT$4))=DW$8,IFERROR(--LEFT(OFFSET('Vacation Tracker'!$Q56:$AD56,0,DT$4),LEN(OFFSET('Vacation Tracker'!$Q56:$AD56,0,DT$4))-1),0)))</f>
        <v>0</v>
      </c>
      <c r="DX53" s="23">
        <f ca="1">SUM(OFFSET('Vacation Tracker'!$Q56:$AD56,0,DX$4))</f>
        <v>0</v>
      </c>
      <c r="DY53" s="26">
        <f t="shared" ref="DY53" ca="1" si="2481">DX53-DZ53</f>
        <v>0</v>
      </c>
      <c r="DZ53" s="26">
        <f t="array" aca="1" ref="DZ53" ca="1">SUM(IF(RIGHT(OFFSET('Vacation Tracker'!$Q56:$AD56,0,DX$4))&lt;&gt;"O",IFERROR(--LEFT(OFFSET('Vacation Tracker'!$Q56:$AD56,0,DX$4),LEN(OFFSET('Vacation Tracker'!$Q56:$AD56,0,DX$4))-1),0)))</f>
        <v>0</v>
      </c>
      <c r="EA53" s="26">
        <f t="array" aca="1" ref="EA53" ca="1">SUM(IF(RIGHT(OFFSET('Vacation Tracker'!$Q56:$AD56,0,DX$4))=EA$8,IFERROR(--LEFT(OFFSET('Vacation Tracker'!$Q56:$AD56,0,DX$4),LEN(OFFSET('Vacation Tracker'!$Q56:$AD56,0,DX$4))-1),0)))</f>
        <v>0</v>
      </c>
      <c r="EB53" s="23">
        <f ca="1">SUM(OFFSET('Vacation Tracker'!$Q56:$AD56,0,EB$4))</f>
        <v>0</v>
      </c>
      <c r="EC53" s="26">
        <f t="shared" ref="EC53" ca="1" si="2482">EB53-ED53</f>
        <v>0</v>
      </c>
      <c r="ED53" s="26">
        <f t="array" aca="1" ref="ED53" ca="1">SUM(IF(RIGHT(OFFSET('Vacation Tracker'!$Q56:$AD56,0,EB$4))&lt;&gt;"O",IFERROR(--LEFT(OFFSET('Vacation Tracker'!$Q56:$AD56,0,EB$4),LEN(OFFSET('Vacation Tracker'!$Q56:$AD56,0,EB$4))-1),0)))</f>
        <v>0</v>
      </c>
      <c r="EE53" s="26">
        <f t="array" aca="1" ref="EE53" ca="1">SUM(IF(RIGHT(OFFSET('Vacation Tracker'!$Q56:$AD56,0,EB$4))=EE$8,IFERROR(--LEFT(OFFSET('Vacation Tracker'!$Q56:$AD56,0,EB$4),LEN(OFFSET('Vacation Tracker'!$Q56:$AD56,0,EB$4))-1),0)))</f>
        <v>0</v>
      </c>
      <c r="EF53" s="23">
        <f ca="1">SUM(OFFSET('Vacation Tracker'!$Q56:$AD56,0,EF$4))</f>
        <v>0</v>
      </c>
      <c r="EG53" s="26">
        <f t="shared" ref="EG53" ca="1" si="2483">EF53-EH53</f>
        <v>0</v>
      </c>
      <c r="EH53" s="26">
        <f t="array" aca="1" ref="EH53" ca="1">SUM(IF(RIGHT(OFFSET('Vacation Tracker'!$Q56:$AD56,0,EF$4))&lt;&gt;"O",IFERROR(--LEFT(OFFSET('Vacation Tracker'!$Q56:$AD56,0,EF$4),LEN(OFFSET('Vacation Tracker'!$Q56:$AD56,0,EF$4))-1),0)))</f>
        <v>0</v>
      </c>
      <c r="EI53" s="26">
        <f t="array" aca="1" ref="EI53" ca="1">SUM(IF(RIGHT(OFFSET('Vacation Tracker'!$Q56:$AD56,0,EF$4))=EI$8,IFERROR(--LEFT(OFFSET('Vacation Tracker'!$Q56:$AD56,0,EF$4),LEN(OFFSET('Vacation Tracker'!$Q56:$AD56,0,EF$4))-1),0)))</f>
        <v>0</v>
      </c>
      <c r="EJ53" s="23">
        <f ca="1">SUM(OFFSET('Vacation Tracker'!$Q56:$AD56,0,EJ$4))</f>
        <v>0</v>
      </c>
      <c r="EK53" s="26">
        <f t="shared" ref="EK53" ca="1" si="2484">EJ53-EL53</f>
        <v>0</v>
      </c>
      <c r="EL53" s="26">
        <f t="array" aca="1" ref="EL53" ca="1">SUM(IF(RIGHT(OFFSET('Vacation Tracker'!$Q56:$AD56,0,EJ$4))&lt;&gt;"O",IFERROR(--LEFT(OFFSET('Vacation Tracker'!$Q56:$AD56,0,EJ$4),LEN(OFFSET('Vacation Tracker'!$Q56:$AD56,0,EJ$4))-1),0)))</f>
        <v>0</v>
      </c>
      <c r="EM53" s="26">
        <f t="array" aca="1" ref="EM53" ca="1">SUM(IF(RIGHT(OFFSET('Vacation Tracker'!$Q56:$AD56,0,EJ$4))=EM$8,IFERROR(--LEFT(OFFSET('Vacation Tracker'!$Q56:$AD56,0,EJ$4),LEN(OFFSET('Vacation Tracker'!$Q56:$AD56,0,EJ$4))-1),0)))</f>
        <v>0</v>
      </c>
      <c r="EN53" s="23">
        <f ca="1">SUM(OFFSET('Vacation Tracker'!$Q56:$AD56,0,EN$4))</f>
        <v>0</v>
      </c>
      <c r="EO53" s="26">
        <f t="shared" ref="EO53" ca="1" si="2485">EN53-EP53</f>
        <v>0</v>
      </c>
      <c r="EP53" s="26">
        <f t="array" aca="1" ref="EP53" ca="1">SUM(IF(RIGHT(OFFSET('Vacation Tracker'!$Q56:$AD56,0,EN$4))&lt;&gt;"O",IFERROR(--LEFT(OFFSET('Vacation Tracker'!$Q56:$AD56,0,EN$4),LEN(OFFSET('Vacation Tracker'!$Q56:$AD56,0,EN$4))-1),0)))</f>
        <v>0</v>
      </c>
      <c r="EQ53" s="26">
        <f t="array" aca="1" ref="EQ53" ca="1">SUM(IF(RIGHT(OFFSET('Vacation Tracker'!$Q56:$AD56,0,EN$4))=EQ$8,IFERROR(--LEFT(OFFSET('Vacation Tracker'!$Q56:$AD56,0,EN$4),LEN(OFFSET('Vacation Tracker'!$Q56:$AD56,0,EN$4))-1),0)))</f>
        <v>0</v>
      </c>
      <c r="ER53" s="23">
        <f ca="1">SUM(OFFSET('Vacation Tracker'!$Q56:$AD56,0,ER$4))</f>
        <v>0</v>
      </c>
      <c r="ES53" s="26">
        <f t="shared" ref="ES53" ca="1" si="2486">ER53-ET53</f>
        <v>0</v>
      </c>
      <c r="ET53" s="26">
        <f t="array" aca="1" ref="ET53" ca="1">SUM(IF(RIGHT(OFFSET('Vacation Tracker'!$Q56:$AD56,0,ER$4))&lt;&gt;"O",IFERROR(--LEFT(OFFSET('Vacation Tracker'!$Q56:$AD56,0,ER$4),LEN(OFFSET('Vacation Tracker'!$Q56:$AD56,0,ER$4))-1),0)))</f>
        <v>0</v>
      </c>
      <c r="EU53" s="26">
        <f t="array" aca="1" ref="EU53" ca="1">SUM(IF(RIGHT(OFFSET('Vacation Tracker'!$Q56:$AD56,0,ER$4))=EU$8,IFERROR(--LEFT(OFFSET('Vacation Tracker'!$Q56:$AD56,0,ER$4),LEN(OFFSET('Vacation Tracker'!$Q56:$AD56,0,ER$4))-1),0)))</f>
        <v>0</v>
      </c>
      <c r="EV53" s="23">
        <f ca="1">SUM(OFFSET('Vacation Tracker'!$Q56:$AD56,0,EV$4))</f>
        <v>0</v>
      </c>
      <c r="EW53" s="26">
        <f t="shared" ref="EW53" ca="1" si="2487">EV53-EX53</f>
        <v>0</v>
      </c>
      <c r="EX53" s="26">
        <f t="array" aca="1" ref="EX53" ca="1">SUM(IF(RIGHT(OFFSET('Vacation Tracker'!$Q56:$AD56,0,EV$4))&lt;&gt;"O",IFERROR(--LEFT(OFFSET('Vacation Tracker'!$Q56:$AD56,0,EV$4),LEN(OFFSET('Vacation Tracker'!$Q56:$AD56,0,EV$4))-1),0)))</f>
        <v>0</v>
      </c>
      <c r="EY53" s="26">
        <f t="array" aca="1" ref="EY53" ca="1">SUM(IF(RIGHT(OFFSET('Vacation Tracker'!$Q56:$AD56,0,EV$4))=EY$8,IFERROR(--LEFT(OFFSET('Vacation Tracker'!$Q56:$AD56,0,EV$4),LEN(OFFSET('Vacation Tracker'!$Q56:$AD56,0,EV$4))-1),0)))</f>
        <v>0</v>
      </c>
      <c r="EZ53" s="23">
        <f ca="1">SUM(OFFSET('Vacation Tracker'!$Q56:$AD56,0,EZ$4))</f>
        <v>0</v>
      </c>
      <c r="FA53" s="26">
        <f t="shared" ref="FA53" ca="1" si="2488">EZ53-FB53</f>
        <v>0</v>
      </c>
      <c r="FB53" s="26">
        <f t="array" aca="1" ref="FB53" ca="1">SUM(IF(RIGHT(OFFSET('Vacation Tracker'!$Q56:$AD56,0,EZ$4))&lt;&gt;"O",IFERROR(--LEFT(OFFSET('Vacation Tracker'!$Q56:$AD56,0,EZ$4),LEN(OFFSET('Vacation Tracker'!$Q56:$AD56,0,EZ$4))-1),0)))</f>
        <v>0</v>
      </c>
      <c r="FC53" s="26">
        <f t="array" aca="1" ref="FC53" ca="1">SUM(IF(RIGHT(OFFSET('Vacation Tracker'!$Q56:$AD56,0,EZ$4))=FC$8,IFERROR(--LEFT(OFFSET('Vacation Tracker'!$Q56:$AD56,0,EZ$4),LEN(OFFSET('Vacation Tracker'!$Q56:$AD56,0,EZ$4))-1),0)))</f>
        <v>0</v>
      </c>
      <c r="FD53" s="23">
        <f ca="1">SUM(OFFSET('Vacation Tracker'!$Q56:$AD56,0,FD$4))</f>
        <v>0</v>
      </c>
      <c r="FE53" s="26">
        <f t="shared" ref="FE53" ca="1" si="2489">FD53-FF53</f>
        <v>0</v>
      </c>
      <c r="FF53" s="26">
        <f t="array" aca="1" ref="FF53" ca="1">SUM(IF(RIGHT(OFFSET('Vacation Tracker'!$Q56:$AD56,0,FD$4))&lt;&gt;"O",IFERROR(--LEFT(OFFSET('Vacation Tracker'!$Q56:$AD56,0,FD$4),LEN(OFFSET('Vacation Tracker'!$Q56:$AD56,0,FD$4))-1),0)))</f>
        <v>0</v>
      </c>
      <c r="FG53" s="26">
        <f t="array" aca="1" ref="FG53" ca="1">SUM(IF(RIGHT(OFFSET('Vacation Tracker'!$Q56:$AD56,0,FD$4))=FG$8,IFERROR(--LEFT(OFFSET('Vacation Tracker'!$Q56:$AD56,0,FD$4),LEN(OFFSET('Vacation Tracker'!$Q56:$AD56,0,FD$4))-1),0)))</f>
        <v>0</v>
      </c>
      <c r="FH53" s="23">
        <f ca="1">SUM(OFFSET('Vacation Tracker'!$Q56:$AD56,0,FH$4))</f>
        <v>0</v>
      </c>
      <c r="FI53" s="26">
        <f t="shared" ref="FI53" ca="1" si="2490">FH53-FJ53</f>
        <v>0</v>
      </c>
      <c r="FJ53" s="26">
        <f t="array" aca="1" ref="FJ53" ca="1">SUM(IF(RIGHT(OFFSET('Vacation Tracker'!$Q56:$AD56,0,FH$4))&lt;&gt;"O",IFERROR(--LEFT(OFFSET('Vacation Tracker'!$Q56:$AD56,0,FH$4),LEN(OFFSET('Vacation Tracker'!$Q56:$AD56,0,FH$4))-1),0)))</f>
        <v>0</v>
      </c>
      <c r="FK53" s="26">
        <f t="array" aca="1" ref="FK53" ca="1">SUM(IF(RIGHT(OFFSET('Vacation Tracker'!$Q56:$AD56,0,FH$4))=FK$8,IFERROR(--LEFT(OFFSET('Vacation Tracker'!$Q56:$AD56,0,FH$4),LEN(OFFSET('Vacation Tracker'!$Q56:$AD56,0,FH$4))-1),0)))</f>
        <v>0</v>
      </c>
      <c r="FL53" s="23">
        <f ca="1">SUM(OFFSET('Vacation Tracker'!$Q56:$AD56,0,FL$4))</f>
        <v>0</v>
      </c>
      <c r="FM53" s="26">
        <f t="shared" ref="FM53" ca="1" si="2491">FL53-FN53</f>
        <v>0</v>
      </c>
      <c r="FN53" s="26">
        <f t="array" aca="1" ref="FN53" ca="1">SUM(IF(RIGHT(OFFSET('Vacation Tracker'!$Q56:$AD56,0,FL$4))&lt;&gt;"O",IFERROR(--LEFT(OFFSET('Vacation Tracker'!$Q56:$AD56,0,FL$4),LEN(OFFSET('Vacation Tracker'!$Q56:$AD56,0,FL$4))-1),0)))</f>
        <v>0</v>
      </c>
      <c r="FO53" s="26">
        <f t="array" aca="1" ref="FO53" ca="1">SUM(IF(RIGHT(OFFSET('Vacation Tracker'!$Q56:$AD56,0,FL$4))=FO$8,IFERROR(--LEFT(OFFSET('Vacation Tracker'!$Q56:$AD56,0,FL$4),LEN(OFFSET('Vacation Tracker'!$Q56:$AD56,0,FL$4))-1),0)))</f>
        <v>0</v>
      </c>
      <c r="FP53" s="23">
        <f ca="1">SUM(OFFSET('Vacation Tracker'!$Q56:$AD56,0,FP$4))</f>
        <v>0</v>
      </c>
      <c r="FQ53" s="26">
        <f t="shared" ref="FQ53" ca="1" si="2492">FP53-FR53</f>
        <v>0</v>
      </c>
      <c r="FR53" s="26">
        <f t="array" aca="1" ref="FR53" ca="1">SUM(IF(RIGHT(OFFSET('Vacation Tracker'!$Q56:$AD56,0,FP$4))&lt;&gt;"O",IFERROR(--LEFT(OFFSET('Vacation Tracker'!$Q56:$AD56,0,FP$4),LEN(OFFSET('Vacation Tracker'!$Q56:$AD56,0,FP$4))-1),0)))</f>
        <v>0</v>
      </c>
      <c r="FS53" s="26">
        <f t="array" aca="1" ref="FS53" ca="1">SUM(IF(RIGHT(OFFSET('Vacation Tracker'!$Q56:$AD56,0,FP$4))=FS$8,IFERROR(--LEFT(OFFSET('Vacation Tracker'!$Q56:$AD56,0,FP$4),LEN(OFFSET('Vacation Tracker'!$Q56:$AD56,0,FP$4))-1),0)))</f>
        <v>0</v>
      </c>
      <c r="FT53" s="23">
        <f ca="1">SUM(OFFSET('Vacation Tracker'!$Q56:$AD56,0,FT$4))</f>
        <v>0</v>
      </c>
      <c r="FU53" s="26">
        <f t="shared" ref="FU53" ca="1" si="2493">FT53-FV53</f>
        <v>0</v>
      </c>
      <c r="FV53" s="26">
        <f t="array" aca="1" ref="FV53" ca="1">SUM(IF(RIGHT(OFFSET('Vacation Tracker'!$Q56:$AD56,0,FT$4))&lt;&gt;"O",IFERROR(--LEFT(OFFSET('Vacation Tracker'!$Q56:$AD56,0,FT$4),LEN(OFFSET('Vacation Tracker'!$Q56:$AD56,0,FT$4))-1),0)))</f>
        <v>0</v>
      </c>
      <c r="FW53" s="26">
        <f t="array" aca="1" ref="FW53" ca="1">SUM(IF(RIGHT(OFFSET('Vacation Tracker'!$Q56:$AD56,0,FT$4))=FW$8,IFERROR(--LEFT(OFFSET('Vacation Tracker'!$Q56:$AD56,0,FT$4),LEN(OFFSET('Vacation Tracker'!$Q56:$AD56,0,FT$4))-1),0)))</f>
        <v>0</v>
      </c>
      <c r="FX53" s="23">
        <f ca="1">SUM(OFFSET('Vacation Tracker'!$Q56:$AD56,0,FX$4))</f>
        <v>0</v>
      </c>
      <c r="FY53" s="26">
        <f t="shared" ref="FY53" ca="1" si="2494">FX53-FZ53</f>
        <v>0</v>
      </c>
      <c r="FZ53" s="26">
        <f t="array" aca="1" ref="FZ53" ca="1">SUM(IF(RIGHT(OFFSET('Vacation Tracker'!$Q56:$AD56,0,FX$4))&lt;&gt;"O",IFERROR(--LEFT(OFFSET('Vacation Tracker'!$Q56:$AD56,0,FX$4),LEN(OFFSET('Vacation Tracker'!$Q56:$AD56,0,FX$4))-1),0)))</f>
        <v>0</v>
      </c>
      <c r="GA53" s="26">
        <f t="array" aca="1" ref="GA53" ca="1">SUM(IF(RIGHT(OFFSET('Vacation Tracker'!$Q56:$AD56,0,FX$4))=GA$8,IFERROR(--LEFT(OFFSET('Vacation Tracker'!$Q56:$AD56,0,FX$4),LEN(OFFSET('Vacation Tracker'!$Q56:$AD56,0,FX$4))-1),0)))</f>
        <v>0</v>
      </c>
      <c r="GB53" s="23">
        <f ca="1">SUM(OFFSET('Vacation Tracker'!$Q56:$AD56,0,GB$4))</f>
        <v>0</v>
      </c>
      <c r="GC53" s="26">
        <f t="shared" ref="GC53" ca="1" si="2495">GB53-GD53</f>
        <v>0</v>
      </c>
      <c r="GD53" s="26">
        <f t="array" aca="1" ref="GD53" ca="1">SUM(IF(RIGHT(OFFSET('Vacation Tracker'!$Q56:$AD56,0,GB$4))&lt;&gt;"O",IFERROR(--LEFT(OFFSET('Vacation Tracker'!$Q56:$AD56,0,GB$4),LEN(OFFSET('Vacation Tracker'!$Q56:$AD56,0,GB$4))-1),0)))</f>
        <v>0</v>
      </c>
      <c r="GE53" s="26">
        <f t="array" aca="1" ref="GE53" ca="1">SUM(IF(RIGHT(OFFSET('Vacation Tracker'!$Q56:$AD56,0,GB$4))=GE$8,IFERROR(--LEFT(OFFSET('Vacation Tracker'!$Q56:$AD56,0,GB$4),LEN(OFFSET('Vacation Tracker'!$Q56:$AD56,0,GB$4))-1),0)))</f>
        <v>0</v>
      </c>
      <c r="GF53" s="23">
        <f ca="1">SUM(OFFSET('Vacation Tracker'!$Q56:$AD56,0,GF$4))</f>
        <v>0</v>
      </c>
      <c r="GG53" s="26">
        <f t="shared" ref="GG53" ca="1" si="2496">GF53-GH53</f>
        <v>0</v>
      </c>
      <c r="GH53" s="26">
        <f t="array" aca="1" ref="GH53" ca="1">SUM(IF(RIGHT(OFFSET('Vacation Tracker'!$Q56:$AD56,0,GF$4))&lt;&gt;"O",IFERROR(--LEFT(OFFSET('Vacation Tracker'!$Q56:$AD56,0,GF$4),LEN(OFFSET('Vacation Tracker'!$Q56:$AD56,0,GF$4))-1),0)))</f>
        <v>0</v>
      </c>
      <c r="GI53" s="26">
        <f t="array" aca="1" ref="GI53" ca="1">SUM(IF(RIGHT(OFFSET('Vacation Tracker'!$Q56:$AD56,0,GF$4))=GI$8,IFERROR(--LEFT(OFFSET('Vacation Tracker'!$Q56:$AD56,0,GF$4),LEN(OFFSET('Vacation Tracker'!$Q56:$AD56,0,GF$4))-1),0)))</f>
        <v>0</v>
      </c>
      <c r="GJ53" s="23">
        <f ca="1">SUM(OFFSET('Vacation Tracker'!$Q56:$AD56,0,GJ$4))</f>
        <v>0</v>
      </c>
      <c r="GK53" s="26">
        <f t="shared" ref="GK53" ca="1" si="2497">GJ53-GL53</f>
        <v>0</v>
      </c>
      <c r="GL53" s="26">
        <f t="array" aca="1" ref="GL53" ca="1">SUM(IF(RIGHT(OFFSET('Vacation Tracker'!$Q56:$AD56,0,GJ$4))&lt;&gt;"O",IFERROR(--LEFT(OFFSET('Vacation Tracker'!$Q56:$AD56,0,GJ$4),LEN(OFFSET('Vacation Tracker'!$Q56:$AD56,0,GJ$4))-1),0)))</f>
        <v>0</v>
      </c>
      <c r="GM53" s="26">
        <f t="array" aca="1" ref="GM53" ca="1">SUM(IF(RIGHT(OFFSET('Vacation Tracker'!$Q56:$AD56,0,GJ$4))=GM$8,IFERROR(--LEFT(OFFSET('Vacation Tracker'!$Q56:$AD56,0,GJ$4),LEN(OFFSET('Vacation Tracker'!$Q56:$AD56,0,GJ$4))-1),0)))</f>
        <v>0</v>
      </c>
      <c r="GN53" s="23">
        <f ca="1">SUM(OFFSET('Vacation Tracker'!$Q56:$AD56,0,GN$4))</f>
        <v>0</v>
      </c>
      <c r="GO53" s="26">
        <f t="shared" ref="GO53" ca="1" si="2498">GN53-GP53</f>
        <v>0</v>
      </c>
      <c r="GP53" s="26">
        <f t="array" aca="1" ref="GP53" ca="1">SUM(IF(RIGHT(OFFSET('Vacation Tracker'!$Q56:$AD56,0,GN$4))&lt;&gt;"O",IFERROR(--LEFT(OFFSET('Vacation Tracker'!$Q56:$AD56,0,GN$4),LEN(OFFSET('Vacation Tracker'!$Q56:$AD56,0,GN$4))-1),0)))</f>
        <v>0</v>
      </c>
      <c r="GQ53" s="26">
        <f t="array" aca="1" ref="GQ53" ca="1">SUM(IF(RIGHT(OFFSET('Vacation Tracker'!$Q56:$AD56,0,GN$4))=GQ$8,IFERROR(--LEFT(OFFSET('Vacation Tracker'!$Q56:$AD56,0,GN$4),LEN(OFFSET('Vacation Tracker'!$Q56:$AD56,0,GN$4))-1),0)))</f>
        <v>0</v>
      </c>
      <c r="GR53" s="23">
        <f ca="1">SUM(OFFSET('Vacation Tracker'!$Q56:$AD56,0,GR$4))</f>
        <v>0</v>
      </c>
      <c r="GS53" s="26">
        <f t="shared" ref="GS53" ca="1" si="2499">GR53-GT53</f>
        <v>0</v>
      </c>
      <c r="GT53" s="26">
        <f t="array" aca="1" ref="GT53" ca="1">SUM(IF(RIGHT(OFFSET('Vacation Tracker'!$Q56:$AD56,0,GR$4))&lt;&gt;"O",IFERROR(--LEFT(OFFSET('Vacation Tracker'!$Q56:$AD56,0,GR$4),LEN(OFFSET('Vacation Tracker'!$Q56:$AD56,0,GR$4))-1),0)))</f>
        <v>0</v>
      </c>
      <c r="GU53" s="26">
        <f t="array" aca="1" ref="GU53" ca="1">SUM(IF(RIGHT(OFFSET('Vacation Tracker'!$Q56:$AD56,0,GR$4))=GU$8,IFERROR(--LEFT(OFFSET('Vacation Tracker'!$Q56:$AD56,0,GR$4),LEN(OFFSET('Vacation Tracker'!$Q56:$AD56,0,GR$4))-1),0)))</f>
        <v>0</v>
      </c>
      <c r="GV53" s="23">
        <f ca="1">SUM(OFFSET('Vacation Tracker'!$Q56:$AD56,0,GV$4))</f>
        <v>0</v>
      </c>
      <c r="GW53" s="26">
        <f t="shared" ref="GW53" ca="1" si="2500">GV53-GX53</f>
        <v>0</v>
      </c>
      <c r="GX53" s="26">
        <f t="array" aca="1" ref="GX53" ca="1">SUM(IF(RIGHT(OFFSET('Vacation Tracker'!$Q56:$AD56,0,GV$4))&lt;&gt;"O",IFERROR(--LEFT(OFFSET('Vacation Tracker'!$Q56:$AD56,0,GV$4),LEN(OFFSET('Vacation Tracker'!$Q56:$AD56,0,GV$4))-1),0)))</f>
        <v>0</v>
      </c>
      <c r="GY53" s="26">
        <f t="array" aca="1" ref="GY53" ca="1">SUM(IF(RIGHT(OFFSET('Vacation Tracker'!$Q56:$AD56,0,GV$4))=GY$8,IFERROR(--LEFT(OFFSET('Vacation Tracker'!$Q56:$AD56,0,GV$4),LEN(OFFSET('Vacation Tracker'!$Q56:$AD56,0,GV$4))-1),0)))</f>
        <v>0</v>
      </c>
      <c r="GZ53" s="23">
        <f ca="1">SUM(OFFSET('Vacation Tracker'!$Q56:$AD56,0,GZ$4))</f>
        <v>0</v>
      </c>
      <c r="HA53" s="26">
        <f t="shared" ref="HA53" ca="1" si="2501">GZ53-HB53</f>
        <v>0</v>
      </c>
      <c r="HB53" s="26">
        <f t="array" aca="1" ref="HB53" ca="1">SUM(IF(RIGHT(OFFSET('Vacation Tracker'!$Q56:$AD56,0,GZ$4))&lt;&gt;"O",IFERROR(--LEFT(OFFSET('Vacation Tracker'!$Q56:$AD56,0,GZ$4),LEN(OFFSET('Vacation Tracker'!$Q56:$AD56,0,GZ$4))-1),0)))</f>
        <v>0</v>
      </c>
      <c r="HC53" s="26">
        <f t="array" aca="1" ref="HC53" ca="1">SUM(IF(RIGHT(OFFSET('Vacation Tracker'!$Q56:$AD56,0,GZ$4))=HC$8,IFERROR(--LEFT(OFFSET('Vacation Tracker'!$Q56:$AD56,0,GZ$4),LEN(OFFSET('Vacation Tracker'!$Q56:$AD56,0,GZ$4))-1),0)))</f>
        <v>0</v>
      </c>
      <c r="HD53" s="23">
        <f ca="1">SUM(OFFSET('Vacation Tracker'!$Q56:$AD56,0,HD$4))</f>
        <v>0</v>
      </c>
      <c r="HE53" s="26">
        <f t="shared" ref="HE53" ca="1" si="2502">HD53-HF53</f>
        <v>0</v>
      </c>
      <c r="HF53" s="26">
        <f t="array" aca="1" ref="HF53" ca="1">SUM(IF(RIGHT(OFFSET('Vacation Tracker'!$Q56:$AD56,0,HD$4))&lt;&gt;"O",IFERROR(--LEFT(OFFSET('Vacation Tracker'!$Q56:$AD56,0,HD$4),LEN(OFFSET('Vacation Tracker'!$Q56:$AD56,0,HD$4))-1),0)))</f>
        <v>0</v>
      </c>
      <c r="HG53" s="26">
        <f t="array" aca="1" ref="HG53" ca="1">SUM(IF(RIGHT(OFFSET('Vacation Tracker'!$Q56:$AD56,0,HD$4))=HG$8,IFERROR(--LEFT(OFFSET('Vacation Tracker'!$Q56:$AD56,0,HD$4),LEN(OFFSET('Vacation Tracker'!$Q56:$AD56,0,HD$4))-1),0)))</f>
        <v>0</v>
      </c>
      <c r="HH53" s="23">
        <f ca="1">SUM(OFFSET('Vacation Tracker'!$Q56:$AD56,0,HH$4))</f>
        <v>0</v>
      </c>
      <c r="HI53" s="26">
        <f t="shared" ref="HI53" ca="1" si="2503">HH53-HJ53</f>
        <v>0</v>
      </c>
      <c r="HJ53" s="26">
        <f t="array" aca="1" ref="HJ53" ca="1">SUM(IF(RIGHT(OFFSET('Vacation Tracker'!$Q56:$AD56,0,HH$4))&lt;&gt;"O",IFERROR(--LEFT(OFFSET('Vacation Tracker'!$Q56:$AD56,0,HH$4),LEN(OFFSET('Vacation Tracker'!$Q56:$AD56,0,HH$4))-1),0)))</f>
        <v>0</v>
      </c>
      <c r="HK53" s="26">
        <f t="array" aca="1" ref="HK53" ca="1">SUM(IF(RIGHT(OFFSET('Vacation Tracker'!$Q56:$AD56,0,HH$4))=HK$8,IFERROR(--LEFT(OFFSET('Vacation Tracker'!$Q56:$AD56,0,HH$4),LEN(OFFSET('Vacation Tracker'!$Q56:$AD56,0,HH$4))-1),0)))</f>
        <v>0</v>
      </c>
      <c r="HL53" s="23">
        <f ca="1">SUM(OFFSET('Vacation Tracker'!$Q56:$AD56,0,HL$4))</f>
        <v>0</v>
      </c>
      <c r="HM53" s="26">
        <f t="shared" ref="HM53" ca="1" si="2504">HL53-HN53</f>
        <v>0</v>
      </c>
      <c r="HN53" s="26">
        <f t="array" aca="1" ref="HN53" ca="1">SUM(IF(RIGHT(OFFSET('Vacation Tracker'!$Q56:$AD56,0,HL$4))&lt;&gt;"O",IFERROR(--LEFT(OFFSET('Vacation Tracker'!$Q56:$AD56,0,HL$4),LEN(OFFSET('Vacation Tracker'!$Q56:$AD56,0,HL$4))-1),0)))</f>
        <v>0</v>
      </c>
      <c r="HO53" s="26">
        <f t="array" aca="1" ref="HO53" ca="1">SUM(IF(RIGHT(OFFSET('Vacation Tracker'!$Q56:$AD56,0,HL$4))=HO$8,IFERROR(--LEFT(OFFSET('Vacation Tracker'!$Q56:$AD56,0,HL$4),LEN(OFFSET('Vacation Tracker'!$Q56:$AD56,0,HL$4))-1),0)))</f>
        <v>0</v>
      </c>
      <c r="HP53" s="23">
        <f ca="1">SUM(OFFSET('Vacation Tracker'!$Q56:$AD56,0,HP$4))</f>
        <v>0</v>
      </c>
      <c r="HQ53" s="26">
        <f t="shared" ref="HQ53" ca="1" si="2505">HP53-HR53</f>
        <v>0</v>
      </c>
      <c r="HR53" s="26">
        <f t="array" aca="1" ref="HR53" ca="1">SUM(IF(RIGHT(OFFSET('Vacation Tracker'!$Q56:$AD56,0,HP$4))&lt;&gt;"O",IFERROR(--LEFT(OFFSET('Vacation Tracker'!$Q56:$AD56,0,HP$4),LEN(OFFSET('Vacation Tracker'!$Q56:$AD56,0,HP$4))-1),0)))</f>
        <v>0</v>
      </c>
      <c r="HS53" s="23">
        <f t="array" aca="1" ref="HS53" ca="1">SUM(IF(RIGHT(OFFSET('Vacation Tracker'!$Q56:$AD56,0,HP$4))=HS$8,IFERROR(--LEFT(OFFSET('Vacation Tracker'!$Q56:$AD56,0,HP$4),LEN(OFFSET('Vacation Tracker'!$Q56:$AD56,0,HP$4))-1),0)))</f>
        <v>0</v>
      </c>
    </row>
    <row r="54" spans="2:227" ht="15" customHeight="1" x14ac:dyDescent="0.2">
      <c r="B54" s="23">
        <f>IF('Vacation Tracker'!B57&lt;&gt;"",'Vacation Tracker'!B57,"")</f>
        <v>46</v>
      </c>
      <c r="C54" s="24" t="str">
        <f>IF('Vacation Tracker'!C57&lt;&gt;"",'Vacation Tracker'!C57,"")</f>
        <v/>
      </c>
      <c r="D54" s="25" t="str">
        <f>IF('Vacation Tracker'!D57&lt;&gt;"",'Vacation Tracker'!D57,"")</f>
        <v/>
      </c>
      <c r="E54" s="25" t="str">
        <f>IF('Vacation Tracker'!E57&lt;&gt;"",'Vacation Tracker'!E57,"")</f>
        <v/>
      </c>
      <c r="F54" s="24" t="str">
        <f>IF('Vacation Tracker'!F57&lt;&gt;"",'Vacation Tracker'!F57,"")</f>
        <v/>
      </c>
      <c r="G54" s="24" t="str">
        <f>IF('Vacation Tracker'!G57&lt;&gt;"",'Vacation Tracker'!G57,"")</f>
        <v/>
      </c>
      <c r="H54" s="23" t="str">
        <f t="shared" si="2301"/>
        <v/>
      </c>
      <c r="I54" s="23" t="str">
        <f t="shared" si="2301"/>
        <v/>
      </c>
      <c r="J54" s="23" t="str">
        <f t="shared" si="2301"/>
        <v/>
      </c>
      <c r="K54" s="23" t="str">
        <f t="shared" si="259"/>
        <v/>
      </c>
      <c r="L54" s="23">
        <f ca="1">SUM(OFFSET('Vacation Tracker'!$Q57:$AD57,0,L$4))</f>
        <v>0</v>
      </c>
      <c r="M54" s="26">
        <f t="shared" ca="1" si="204"/>
        <v>0</v>
      </c>
      <c r="N54" s="26">
        <f t="array" aca="1" ref="N54" ca="1">SUM(IF(RIGHT(OFFSET('Vacation Tracker'!$Q57:$AD57,0,L$4))&lt;&gt;"O",IFERROR(--LEFT(OFFSET('Vacation Tracker'!$Q57:$AD57,0,L$4),LEN(OFFSET('Vacation Tracker'!$Q57:$AD57,0,L$4))-1),0)))</f>
        <v>0</v>
      </c>
      <c r="O54" s="26">
        <f t="array" aca="1" ref="O54" ca="1">SUM(IF(RIGHT(OFFSET('Vacation Tracker'!$Q57:$AD57,0,L$4))=O$8,IFERROR(--LEFT(OFFSET('Vacation Tracker'!$Q57:$AD57,0,L$4),LEN(OFFSET('Vacation Tracker'!$Q57:$AD57,0,L$4))-1),0)))</f>
        <v>0</v>
      </c>
      <c r="P54" s="23">
        <f ca="1">SUM(OFFSET('Vacation Tracker'!$Q57:$AD57,0,P$4))</f>
        <v>0</v>
      </c>
      <c r="Q54" s="26">
        <f t="shared" ca="1" si="205"/>
        <v>0</v>
      </c>
      <c r="R54" s="26">
        <f t="array" aca="1" ref="R54" ca="1">SUM(IF(RIGHT(OFFSET('Vacation Tracker'!$Q57:$AD57,0,P$4))&lt;&gt;"O",IFERROR(--LEFT(OFFSET('Vacation Tracker'!$Q57:$AD57,0,P$4),LEN(OFFSET('Vacation Tracker'!$Q57:$AD57,0,P$4))-1),0)))</f>
        <v>0</v>
      </c>
      <c r="S54" s="26">
        <f t="array" aca="1" ref="S54" ca="1">SUM(IF(RIGHT(OFFSET('Vacation Tracker'!$Q57:$AD57,0,P$4))=S$8,IFERROR(--LEFT(OFFSET('Vacation Tracker'!$Q57:$AD57,0,P$4),LEN(OFFSET('Vacation Tracker'!$Q57:$AD57,0,P$4))-1),0)))</f>
        <v>0</v>
      </c>
      <c r="T54" s="23">
        <f ca="1">SUM(OFFSET('Vacation Tracker'!$Q57:$AD57,0,T$4))</f>
        <v>0</v>
      </c>
      <c r="U54" s="26">
        <f t="shared" ca="1" si="206"/>
        <v>0</v>
      </c>
      <c r="V54" s="26">
        <f t="array" aca="1" ref="V54" ca="1">SUM(IF(RIGHT(OFFSET('Vacation Tracker'!$Q57:$AD57,0,T$4))&lt;&gt;"O",IFERROR(--LEFT(OFFSET('Vacation Tracker'!$Q57:$AD57,0,T$4),LEN(OFFSET('Vacation Tracker'!$Q57:$AD57,0,T$4))-1),0)))</f>
        <v>0</v>
      </c>
      <c r="W54" s="26">
        <f t="array" aca="1" ref="W54" ca="1">SUM(IF(RIGHT(OFFSET('Vacation Tracker'!$Q57:$AD57,0,T$4))=W$8,IFERROR(--LEFT(OFFSET('Vacation Tracker'!$Q57:$AD57,0,T$4),LEN(OFFSET('Vacation Tracker'!$Q57:$AD57,0,T$4))-1),0)))</f>
        <v>0</v>
      </c>
      <c r="X54" s="23">
        <f ca="1">SUM(OFFSET('Vacation Tracker'!$Q57:$AD57,0,X$4))</f>
        <v>0</v>
      </c>
      <c r="Y54" s="26">
        <f t="shared" ref="Y54" ca="1" si="2506">X54-Z54</f>
        <v>0</v>
      </c>
      <c r="Z54" s="26">
        <f t="array" aca="1" ref="Z54" ca="1">SUM(IF(RIGHT(OFFSET('Vacation Tracker'!$Q57:$AD57,0,X$4))&lt;&gt;"O",IFERROR(--LEFT(OFFSET('Vacation Tracker'!$Q57:$AD57,0,X$4),LEN(OFFSET('Vacation Tracker'!$Q57:$AD57,0,X$4))-1),0)))</f>
        <v>0</v>
      </c>
      <c r="AA54" s="26">
        <f t="array" aca="1" ref="AA54" ca="1">SUM(IF(RIGHT(OFFSET('Vacation Tracker'!$Q57:$AD57,0,X$4))=AA$8,IFERROR(--LEFT(OFFSET('Vacation Tracker'!$Q57:$AD57,0,X$4),LEN(OFFSET('Vacation Tracker'!$Q57:$AD57,0,X$4))-1),0)))</f>
        <v>0</v>
      </c>
      <c r="AB54" s="23">
        <f ca="1">SUM(OFFSET('Vacation Tracker'!$Q57:$AD57,0,AB$4))</f>
        <v>0</v>
      </c>
      <c r="AC54" s="26">
        <f t="shared" ref="AC54" ca="1" si="2507">AB54-AD54</f>
        <v>0</v>
      </c>
      <c r="AD54" s="26">
        <f t="array" aca="1" ref="AD54" ca="1">SUM(IF(RIGHT(OFFSET('Vacation Tracker'!$Q57:$AD57,0,AB$4))&lt;&gt;"O",IFERROR(--LEFT(OFFSET('Vacation Tracker'!$Q57:$AD57,0,AB$4),LEN(OFFSET('Vacation Tracker'!$Q57:$AD57,0,AB$4))-1),0)))</f>
        <v>0</v>
      </c>
      <c r="AE54" s="26">
        <f t="array" aca="1" ref="AE54" ca="1">SUM(IF(RIGHT(OFFSET('Vacation Tracker'!$Q57:$AD57,0,AB$4))=AE$8,IFERROR(--LEFT(OFFSET('Vacation Tracker'!$Q57:$AD57,0,AB$4),LEN(OFFSET('Vacation Tracker'!$Q57:$AD57,0,AB$4))-1),0)))</f>
        <v>0</v>
      </c>
      <c r="AF54" s="23">
        <f ca="1">SUM(OFFSET('Vacation Tracker'!$Q57:$AD57,0,AF$4))</f>
        <v>0</v>
      </c>
      <c r="AG54" s="26">
        <f t="shared" ref="AG54" ca="1" si="2508">AF54-AH54</f>
        <v>0</v>
      </c>
      <c r="AH54" s="26">
        <f t="array" aca="1" ref="AH54" ca="1">SUM(IF(RIGHT(OFFSET('Vacation Tracker'!$Q57:$AD57,0,AF$4))&lt;&gt;"O",IFERROR(--LEFT(OFFSET('Vacation Tracker'!$Q57:$AD57,0,AF$4),LEN(OFFSET('Vacation Tracker'!$Q57:$AD57,0,AF$4))-1),0)))</f>
        <v>0</v>
      </c>
      <c r="AI54" s="26">
        <f t="array" aca="1" ref="AI54" ca="1">SUM(IF(RIGHT(OFFSET('Vacation Tracker'!$Q57:$AD57,0,AF$4))=AI$8,IFERROR(--LEFT(OFFSET('Vacation Tracker'!$Q57:$AD57,0,AF$4),LEN(OFFSET('Vacation Tracker'!$Q57:$AD57,0,AF$4))-1),0)))</f>
        <v>0</v>
      </c>
      <c r="AJ54" s="23">
        <f ca="1">SUM(OFFSET('Vacation Tracker'!$Q57:$AD57,0,AJ$4))</f>
        <v>0</v>
      </c>
      <c r="AK54" s="26">
        <f t="shared" ref="AK54" ca="1" si="2509">AJ54-AL54</f>
        <v>0</v>
      </c>
      <c r="AL54" s="26">
        <f t="array" aca="1" ref="AL54" ca="1">SUM(IF(RIGHT(OFFSET('Vacation Tracker'!$Q57:$AD57,0,AJ$4))&lt;&gt;"O",IFERROR(--LEFT(OFFSET('Vacation Tracker'!$Q57:$AD57,0,AJ$4),LEN(OFFSET('Vacation Tracker'!$Q57:$AD57,0,AJ$4))-1),0)))</f>
        <v>0</v>
      </c>
      <c r="AM54" s="26">
        <f t="array" aca="1" ref="AM54" ca="1">SUM(IF(RIGHT(OFFSET('Vacation Tracker'!$Q57:$AD57,0,AJ$4))=AM$8,IFERROR(--LEFT(OFFSET('Vacation Tracker'!$Q57:$AD57,0,AJ$4),LEN(OFFSET('Vacation Tracker'!$Q57:$AD57,0,AJ$4))-1),0)))</f>
        <v>0</v>
      </c>
      <c r="AN54" s="23">
        <f ca="1">SUM(OFFSET('Vacation Tracker'!$Q57:$AD57,0,AN$4))</f>
        <v>0</v>
      </c>
      <c r="AO54" s="26">
        <f t="shared" ref="AO54" ca="1" si="2510">AN54-AP54</f>
        <v>0</v>
      </c>
      <c r="AP54" s="26">
        <f t="array" aca="1" ref="AP54" ca="1">SUM(IF(RIGHT(OFFSET('Vacation Tracker'!$Q57:$AD57,0,AN$4))&lt;&gt;"O",IFERROR(--LEFT(OFFSET('Vacation Tracker'!$Q57:$AD57,0,AN$4),LEN(OFFSET('Vacation Tracker'!$Q57:$AD57,0,AN$4))-1),0)))</f>
        <v>0</v>
      </c>
      <c r="AQ54" s="26">
        <f t="array" aca="1" ref="AQ54" ca="1">SUM(IF(RIGHT(OFFSET('Vacation Tracker'!$Q57:$AD57,0,AN$4))=AQ$8,IFERROR(--LEFT(OFFSET('Vacation Tracker'!$Q57:$AD57,0,AN$4),LEN(OFFSET('Vacation Tracker'!$Q57:$AD57,0,AN$4))-1),0)))</f>
        <v>0</v>
      </c>
      <c r="AR54" s="23">
        <f ca="1">SUM(OFFSET('Vacation Tracker'!$Q57:$AD57,0,AR$4))</f>
        <v>0</v>
      </c>
      <c r="AS54" s="26">
        <f t="shared" ref="AS54" ca="1" si="2511">AR54-AT54</f>
        <v>0</v>
      </c>
      <c r="AT54" s="26">
        <f t="array" aca="1" ref="AT54" ca="1">SUM(IF(RIGHT(OFFSET('Vacation Tracker'!$Q57:$AD57,0,AR$4))&lt;&gt;"O",IFERROR(--LEFT(OFFSET('Vacation Tracker'!$Q57:$AD57,0,AR$4),LEN(OFFSET('Vacation Tracker'!$Q57:$AD57,0,AR$4))-1),0)))</f>
        <v>0</v>
      </c>
      <c r="AU54" s="26">
        <f t="array" aca="1" ref="AU54" ca="1">SUM(IF(RIGHT(OFFSET('Vacation Tracker'!$Q57:$AD57,0,AR$4))=AU$8,IFERROR(--LEFT(OFFSET('Vacation Tracker'!$Q57:$AD57,0,AR$4),LEN(OFFSET('Vacation Tracker'!$Q57:$AD57,0,AR$4))-1),0)))</f>
        <v>0</v>
      </c>
      <c r="AV54" s="23">
        <f ca="1">SUM(OFFSET('Vacation Tracker'!$Q57:$AD57,0,AV$4))</f>
        <v>0</v>
      </c>
      <c r="AW54" s="26">
        <f t="shared" ref="AW54" ca="1" si="2512">AV54-AX54</f>
        <v>0</v>
      </c>
      <c r="AX54" s="26">
        <f t="array" aca="1" ref="AX54" ca="1">SUM(IF(RIGHT(OFFSET('Vacation Tracker'!$Q57:$AD57,0,AV$4))&lt;&gt;"O",IFERROR(--LEFT(OFFSET('Vacation Tracker'!$Q57:$AD57,0,AV$4),LEN(OFFSET('Vacation Tracker'!$Q57:$AD57,0,AV$4))-1),0)))</f>
        <v>0</v>
      </c>
      <c r="AY54" s="26">
        <f t="array" aca="1" ref="AY54" ca="1">SUM(IF(RIGHT(OFFSET('Vacation Tracker'!$Q57:$AD57,0,AV$4))=AY$8,IFERROR(--LEFT(OFFSET('Vacation Tracker'!$Q57:$AD57,0,AV$4),LEN(OFFSET('Vacation Tracker'!$Q57:$AD57,0,AV$4))-1),0)))</f>
        <v>0</v>
      </c>
      <c r="AZ54" s="23">
        <f ca="1">SUM(OFFSET('Vacation Tracker'!$Q57:$AD57,0,AZ$4))</f>
        <v>0</v>
      </c>
      <c r="BA54" s="26">
        <f t="shared" ref="BA54" ca="1" si="2513">AZ54-BB54</f>
        <v>0</v>
      </c>
      <c r="BB54" s="26">
        <f t="array" aca="1" ref="BB54" ca="1">SUM(IF(RIGHT(OFFSET('Vacation Tracker'!$Q57:$AD57,0,AZ$4))&lt;&gt;"O",IFERROR(--LEFT(OFFSET('Vacation Tracker'!$Q57:$AD57,0,AZ$4),LEN(OFFSET('Vacation Tracker'!$Q57:$AD57,0,AZ$4))-1),0)))</f>
        <v>0</v>
      </c>
      <c r="BC54" s="26">
        <f t="array" aca="1" ref="BC54" ca="1">SUM(IF(RIGHT(OFFSET('Vacation Tracker'!$Q57:$AD57,0,AZ$4))=BC$8,IFERROR(--LEFT(OFFSET('Vacation Tracker'!$Q57:$AD57,0,AZ$4),LEN(OFFSET('Vacation Tracker'!$Q57:$AD57,0,AZ$4))-1),0)))</f>
        <v>0</v>
      </c>
      <c r="BD54" s="23">
        <f ca="1">SUM(OFFSET('Vacation Tracker'!$Q57:$AD57,0,BD$4))</f>
        <v>0</v>
      </c>
      <c r="BE54" s="26">
        <f t="shared" ref="BE54" ca="1" si="2514">BD54-BF54</f>
        <v>0</v>
      </c>
      <c r="BF54" s="26">
        <f t="array" aca="1" ref="BF54" ca="1">SUM(IF(RIGHT(OFFSET('Vacation Tracker'!$Q57:$AD57,0,BD$4))&lt;&gt;"O",IFERROR(--LEFT(OFFSET('Vacation Tracker'!$Q57:$AD57,0,BD$4),LEN(OFFSET('Vacation Tracker'!$Q57:$AD57,0,BD$4))-1),0)))</f>
        <v>0</v>
      </c>
      <c r="BG54" s="26">
        <f t="array" aca="1" ref="BG54" ca="1">SUM(IF(RIGHT(OFFSET('Vacation Tracker'!$Q57:$AD57,0,BD$4))=BG$8,IFERROR(--LEFT(OFFSET('Vacation Tracker'!$Q57:$AD57,0,BD$4),LEN(OFFSET('Vacation Tracker'!$Q57:$AD57,0,BD$4))-1),0)))</f>
        <v>0</v>
      </c>
      <c r="BH54" s="23">
        <f ca="1">SUM(OFFSET('Vacation Tracker'!$Q57:$AD57,0,BH$4))</f>
        <v>0</v>
      </c>
      <c r="BI54" s="26">
        <f t="shared" ref="BI54" ca="1" si="2515">BH54-BJ54</f>
        <v>0</v>
      </c>
      <c r="BJ54" s="26">
        <f t="array" aca="1" ref="BJ54" ca="1">SUM(IF(RIGHT(OFFSET('Vacation Tracker'!$Q57:$AD57,0,BH$4))&lt;&gt;"O",IFERROR(--LEFT(OFFSET('Vacation Tracker'!$Q57:$AD57,0,BH$4),LEN(OFFSET('Vacation Tracker'!$Q57:$AD57,0,BH$4))-1),0)))</f>
        <v>0</v>
      </c>
      <c r="BK54" s="26">
        <f t="array" aca="1" ref="BK54" ca="1">SUM(IF(RIGHT(OFFSET('Vacation Tracker'!$Q57:$AD57,0,BH$4))=BK$8,IFERROR(--LEFT(OFFSET('Vacation Tracker'!$Q57:$AD57,0,BH$4),LEN(OFFSET('Vacation Tracker'!$Q57:$AD57,0,BH$4))-1),0)))</f>
        <v>0</v>
      </c>
      <c r="BL54" s="23">
        <f ca="1">SUM(OFFSET('Vacation Tracker'!$Q57:$AD57,0,BL$4))</f>
        <v>0</v>
      </c>
      <c r="BM54" s="26">
        <f t="shared" ref="BM54" ca="1" si="2516">BL54-BN54</f>
        <v>0</v>
      </c>
      <c r="BN54" s="26">
        <f t="array" aca="1" ref="BN54" ca="1">SUM(IF(RIGHT(OFFSET('Vacation Tracker'!$Q57:$AD57,0,BL$4))&lt;&gt;"O",IFERROR(--LEFT(OFFSET('Vacation Tracker'!$Q57:$AD57,0,BL$4),LEN(OFFSET('Vacation Tracker'!$Q57:$AD57,0,BL$4))-1),0)))</f>
        <v>0</v>
      </c>
      <c r="BO54" s="26">
        <f t="array" aca="1" ref="BO54" ca="1">SUM(IF(RIGHT(OFFSET('Vacation Tracker'!$Q57:$AD57,0,BL$4))=BO$8,IFERROR(--LEFT(OFFSET('Vacation Tracker'!$Q57:$AD57,0,BL$4),LEN(OFFSET('Vacation Tracker'!$Q57:$AD57,0,BL$4))-1),0)))</f>
        <v>0</v>
      </c>
      <c r="BP54" s="23">
        <f ca="1">SUM(OFFSET('Vacation Tracker'!$Q57:$AD57,0,BP$4))</f>
        <v>0</v>
      </c>
      <c r="BQ54" s="26">
        <f t="shared" ref="BQ54" ca="1" si="2517">BP54-BR54</f>
        <v>0</v>
      </c>
      <c r="BR54" s="26">
        <f t="array" aca="1" ref="BR54" ca="1">SUM(IF(RIGHT(OFFSET('Vacation Tracker'!$Q57:$AD57,0,BP$4))&lt;&gt;"O",IFERROR(--LEFT(OFFSET('Vacation Tracker'!$Q57:$AD57,0,BP$4),LEN(OFFSET('Vacation Tracker'!$Q57:$AD57,0,BP$4))-1),0)))</f>
        <v>0</v>
      </c>
      <c r="BS54" s="26">
        <f t="array" aca="1" ref="BS54" ca="1">SUM(IF(RIGHT(OFFSET('Vacation Tracker'!$Q57:$AD57,0,BP$4))=BS$8,IFERROR(--LEFT(OFFSET('Vacation Tracker'!$Q57:$AD57,0,BP$4),LEN(OFFSET('Vacation Tracker'!$Q57:$AD57,0,BP$4))-1),0)))</f>
        <v>0</v>
      </c>
      <c r="BT54" s="23">
        <f ca="1">SUM(OFFSET('Vacation Tracker'!$Q57:$AD57,0,BT$4))</f>
        <v>0</v>
      </c>
      <c r="BU54" s="26">
        <f t="shared" ref="BU54" ca="1" si="2518">BT54-BV54</f>
        <v>0</v>
      </c>
      <c r="BV54" s="26">
        <f t="array" aca="1" ref="BV54" ca="1">SUM(IF(RIGHT(OFFSET('Vacation Tracker'!$Q57:$AD57,0,BT$4))&lt;&gt;"O",IFERROR(--LEFT(OFFSET('Vacation Tracker'!$Q57:$AD57,0,BT$4),LEN(OFFSET('Vacation Tracker'!$Q57:$AD57,0,BT$4))-1),0)))</f>
        <v>0</v>
      </c>
      <c r="BW54" s="26">
        <f t="array" aca="1" ref="BW54" ca="1">SUM(IF(RIGHT(OFFSET('Vacation Tracker'!$Q57:$AD57,0,BT$4))=BW$8,IFERROR(--LEFT(OFFSET('Vacation Tracker'!$Q57:$AD57,0,BT$4),LEN(OFFSET('Vacation Tracker'!$Q57:$AD57,0,BT$4))-1),0)))</f>
        <v>0</v>
      </c>
      <c r="BX54" s="23">
        <f ca="1">SUM(OFFSET('Vacation Tracker'!$Q57:$AD57,0,BX$4))</f>
        <v>0</v>
      </c>
      <c r="BY54" s="26">
        <f t="shared" ref="BY54" ca="1" si="2519">BX54-BZ54</f>
        <v>0</v>
      </c>
      <c r="BZ54" s="26">
        <f t="array" aca="1" ref="BZ54" ca="1">SUM(IF(RIGHT(OFFSET('Vacation Tracker'!$Q57:$AD57,0,BX$4))&lt;&gt;"O",IFERROR(--LEFT(OFFSET('Vacation Tracker'!$Q57:$AD57,0,BX$4),LEN(OFFSET('Vacation Tracker'!$Q57:$AD57,0,BX$4))-1),0)))</f>
        <v>0</v>
      </c>
      <c r="CA54" s="26">
        <f t="array" aca="1" ref="CA54" ca="1">SUM(IF(RIGHT(OFFSET('Vacation Tracker'!$Q57:$AD57,0,BX$4))=CA$8,IFERROR(--LEFT(OFFSET('Vacation Tracker'!$Q57:$AD57,0,BX$4),LEN(OFFSET('Vacation Tracker'!$Q57:$AD57,0,BX$4))-1),0)))</f>
        <v>0</v>
      </c>
      <c r="CB54" s="23">
        <f ca="1">SUM(OFFSET('Vacation Tracker'!$Q57:$AD57,0,CB$4))</f>
        <v>0</v>
      </c>
      <c r="CC54" s="26">
        <f t="shared" ref="CC54" ca="1" si="2520">CB54-CD54</f>
        <v>0</v>
      </c>
      <c r="CD54" s="26">
        <f t="array" aca="1" ref="CD54" ca="1">SUM(IF(RIGHT(OFFSET('Vacation Tracker'!$Q57:$AD57,0,CB$4))&lt;&gt;"O",IFERROR(--LEFT(OFFSET('Vacation Tracker'!$Q57:$AD57,0,CB$4),LEN(OFFSET('Vacation Tracker'!$Q57:$AD57,0,CB$4))-1),0)))</f>
        <v>0</v>
      </c>
      <c r="CE54" s="26">
        <f t="array" aca="1" ref="CE54" ca="1">SUM(IF(RIGHT(OFFSET('Vacation Tracker'!$Q57:$AD57,0,CB$4))=CE$8,IFERROR(--LEFT(OFFSET('Vacation Tracker'!$Q57:$AD57,0,CB$4),LEN(OFFSET('Vacation Tracker'!$Q57:$AD57,0,CB$4))-1),0)))</f>
        <v>0</v>
      </c>
      <c r="CF54" s="23">
        <f ca="1">SUM(OFFSET('Vacation Tracker'!$Q57:$AD57,0,CF$4))</f>
        <v>0</v>
      </c>
      <c r="CG54" s="26">
        <f t="shared" ref="CG54" ca="1" si="2521">CF54-CH54</f>
        <v>0</v>
      </c>
      <c r="CH54" s="26">
        <f t="array" aca="1" ref="CH54" ca="1">SUM(IF(RIGHT(OFFSET('Vacation Tracker'!$Q57:$AD57,0,CF$4))&lt;&gt;"O",IFERROR(--LEFT(OFFSET('Vacation Tracker'!$Q57:$AD57,0,CF$4),LEN(OFFSET('Vacation Tracker'!$Q57:$AD57,0,CF$4))-1),0)))</f>
        <v>0</v>
      </c>
      <c r="CI54" s="26">
        <f t="array" aca="1" ref="CI54" ca="1">SUM(IF(RIGHT(OFFSET('Vacation Tracker'!$Q57:$AD57,0,CF$4))=CI$8,IFERROR(--LEFT(OFFSET('Vacation Tracker'!$Q57:$AD57,0,CF$4),LEN(OFFSET('Vacation Tracker'!$Q57:$AD57,0,CF$4))-1),0)))</f>
        <v>0</v>
      </c>
      <c r="CJ54" s="23">
        <f ca="1">SUM(OFFSET('Vacation Tracker'!$Q57:$AD57,0,CJ$4))</f>
        <v>0</v>
      </c>
      <c r="CK54" s="26">
        <f t="shared" ref="CK54" ca="1" si="2522">CJ54-CL54</f>
        <v>0</v>
      </c>
      <c r="CL54" s="26">
        <f t="array" aca="1" ref="CL54" ca="1">SUM(IF(RIGHT(OFFSET('Vacation Tracker'!$Q57:$AD57,0,CJ$4))&lt;&gt;"O",IFERROR(--LEFT(OFFSET('Vacation Tracker'!$Q57:$AD57,0,CJ$4),LEN(OFFSET('Vacation Tracker'!$Q57:$AD57,0,CJ$4))-1),0)))</f>
        <v>0</v>
      </c>
      <c r="CM54" s="26">
        <f t="array" aca="1" ref="CM54" ca="1">SUM(IF(RIGHT(OFFSET('Vacation Tracker'!$Q57:$AD57,0,CJ$4))=CM$8,IFERROR(--LEFT(OFFSET('Vacation Tracker'!$Q57:$AD57,0,CJ$4),LEN(OFFSET('Vacation Tracker'!$Q57:$AD57,0,CJ$4))-1),0)))</f>
        <v>0</v>
      </c>
      <c r="CN54" s="23">
        <f ca="1">SUM(OFFSET('Vacation Tracker'!$Q57:$AD57,0,CN$4))</f>
        <v>0</v>
      </c>
      <c r="CO54" s="26">
        <f t="shared" ref="CO54" ca="1" si="2523">CN54-CP54</f>
        <v>0</v>
      </c>
      <c r="CP54" s="26">
        <f t="array" aca="1" ref="CP54" ca="1">SUM(IF(RIGHT(OFFSET('Vacation Tracker'!$Q57:$AD57,0,CN$4))&lt;&gt;"O",IFERROR(--LEFT(OFFSET('Vacation Tracker'!$Q57:$AD57,0,CN$4),LEN(OFFSET('Vacation Tracker'!$Q57:$AD57,0,CN$4))-1),0)))</f>
        <v>0</v>
      </c>
      <c r="CQ54" s="26">
        <f t="array" aca="1" ref="CQ54" ca="1">SUM(IF(RIGHT(OFFSET('Vacation Tracker'!$Q57:$AD57,0,CN$4))=CQ$8,IFERROR(--LEFT(OFFSET('Vacation Tracker'!$Q57:$AD57,0,CN$4),LEN(OFFSET('Vacation Tracker'!$Q57:$AD57,0,CN$4))-1),0)))</f>
        <v>0</v>
      </c>
      <c r="CR54" s="23">
        <f ca="1">SUM(OFFSET('Vacation Tracker'!$Q57:$AD57,0,CR$4))</f>
        <v>0</v>
      </c>
      <c r="CS54" s="26">
        <f t="shared" ref="CS54" ca="1" si="2524">CR54-CT54</f>
        <v>0</v>
      </c>
      <c r="CT54" s="26">
        <f t="array" aca="1" ref="CT54" ca="1">SUM(IF(RIGHT(OFFSET('Vacation Tracker'!$Q57:$AD57,0,CR$4))&lt;&gt;"O",IFERROR(--LEFT(OFFSET('Vacation Tracker'!$Q57:$AD57,0,CR$4),LEN(OFFSET('Vacation Tracker'!$Q57:$AD57,0,CR$4))-1),0)))</f>
        <v>0</v>
      </c>
      <c r="CU54" s="26">
        <f t="array" aca="1" ref="CU54" ca="1">SUM(IF(RIGHT(OFFSET('Vacation Tracker'!$Q57:$AD57,0,CR$4))=CU$8,IFERROR(--LEFT(OFFSET('Vacation Tracker'!$Q57:$AD57,0,CR$4),LEN(OFFSET('Vacation Tracker'!$Q57:$AD57,0,CR$4))-1),0)))</f>
        <v>0</v>
      </c>
      <c r="CV54" s="23">
        <f ca="1">SUM(OFFSET('Vacation Tracker'!$Q57:$AD57,0,CV$4))</f>
        <v>0</v>
      </c>
      <c r="CW54" s="26">
        <f t="shared" ref="CW54" ca="1" si="2525">CV54-CX54</f>
        <v>0</v>
      </c>
      <c r="CX54" s="26">
        <f t="array" aca="1" ref="CX54" ca="1">SUM(IF(RIGHT(OFFSET('Vacation Tracker'!$Q57:$AD57,0,CV$4))&lt;&gt;"O",IFERROR(--LEFT(OFFSET('Vacation Tracker'!$Q57:$AD57,0,CV$4),LEN(OFFSET('Vacation Tracker'!$Q57:$AD57,0,CV$4))-1),0)))</f>
        <v>0</v>
      </c>
      <c r="CY54" s="26">
        <f t="array" aca="1" ref="CY54" ca="1">SUM(IF(RIGHT(OFFSET('Vacation Tracker'!$Q57:$AD57,0,CV$4))=CY$8,IFERROR(--LEFT(OFFSET('Vacation Tracker'!$Q57:$AD57,0,CV$4),LEN(OFFSET('Vacation Tracker'!$Q57:$AD57,0,CV$4))-1),0)))</f>
        <v>0</v>
      </c>
      <c r="CZ54" s="23">
        <f ca="1">SUM(OFFSET('Vacation Tracker'!$Q57:$AD57,0,CZ$4))</f>
        <v>0</v>
      </c>
      <c r="DA54" s="26">
        <f t="shared" ref="DA54" ca="1" si="2526">CZ54-DB54</f>
        <v>0</v>
      </c>
      <c r="DB54" s="26">
        <f t="array" aca="1" ref="DB54" ca="1">SUM(IF(RIGHT(OFFSET('Vacation Tracker'!$Q57:$AD57,0,CZ$4))&lt;&gt;"O",IFERROR(--LEFT(OFFSET('Vacation Tracker'!$Q57:$AD57,0,CZ$4),LEN(OFFSET('Vacation Tracker'!$Q57:$AD57,0,CZ$4))-1),0)))</f>
        <v>0</v>
      </c>
      <c r="DC54" s="26">
        <f t="array" aca="1" ref="DC54" ca="1">SUM(IF(RIGHT(OFFSET('Vacation Tracker'!$Q57:$AD57,0,CZ$4))=DC$8,IFERROR(--LEFT(OFFSET('Vacation Tracker'!$Q57:$AD57,0,CZ$4),LEN(OFFSET('Vacation Tracker'!$Q57:$AD57,0,CZ$4))-1),0)))</f>
        <v>0</v>
      </c>
      <c r="DD54" s="23">
        <f ca="1">SUM(OFFSET('Vacation Tracker'!$Q57:$AD57,0,DD$4))</f>
        <v>0</v>
      </c>
      <c r="DE54" s="26">
        <f t="shared" ref="DE54" ca="1" si="2527">DD54-DF54</f>
        <v>0</v>
      </c>
      <c r="DF54" s="26">
        <f t="array" aca="1" ref="DF54" ca="1">SUM(IF(RIGHT(OFFSET('Vacation Tracker'!$Q57:$AD57,0,DD$4))&lt;&gt;"O",IFERROR(--LEFT(OFFSET('Vacation Tracker'!$Q57:$AD57,0,DD$4),LEN(OFFSET('Vacation Tracker'!$Q57:$AD57,0,DD$4))-1),0)))</f>
        <v>0</v>
      </c>
      <c r="DG54" s="26">
        <f t="array" aca="1" ref="DG54" ca="1">SUM(IF(RIGHT(OFFSET('Vacation Tracker'!$Q57:$AD57,0,DD$4))=DG$8,IFERROR(--LEFT(OFFSET('Vacation Tracker'!$Q57:$AD57,0,DD$4),LEN(OFFSET('Vacation Tracker'!$Q57:$AD57,0,DD$4))-1),0)))</f>
        <v>0</v>
      </c>
      <c r="DH54" s="23">
        <f ca="1">SUM(OFFSET('Vacation Tracker'!$Q57:$AD57,0,DH$4))</f>
        <v>0</v>
      </c>
      <c r="DI54" s="26">
        <f t="shared" ref="DI54" ca="1" si="2528">DH54-DJ54</f>
        <v>0</v>
      </c>
      <c r="DJ54" s="26">
        <f t="array" aca="1" ref="DJ54" ca="1">SUM(IF(RIGHT(OFFSET('Vacation Tracker'!$Q57:$AD57,0,DH$4))&lt;&gt;"O",IFERROR(--LEFT(OFFSET('Vacation Tracker'!$Q57:$AD57,0,DH$4),LEN(OFFSET('Vacation Tracker'!$Q57:$AD57,0,DH$4))-1),0)))</f>
        <v>0</v>
      </c>
      <c r="DK54" s="26">
        <f t="array" aca="1" ref="DK54" ca="1">SUM(IF(RIGHT(OFFSET('Vacation Tracker'!$Q57:$AD57,0,DH$4))=DK$8,IFERROR(--LEFT(OFFSET('Vacation Tracker'!$Q57:$AD57,0,DH$4),LEN(OFFSET('Vacation Tracker'!$Q57:$AD57,0,DH$4))-1),0)))</f>
        <v>0</v>
      </c>
      <c r="DL54" s="23">
        <f ca="1">SUM(OFFSET('Vacation Tracker'!$Q57:$AD57,0,DL$4))</f>
        <v>0</v>
      </c>
      <c r="DM54" s="26">
        <f t="shared" ref="DM54" ca="1" si="2529">DL54-DN54</f>
        <v>0</v>
      </c>
      <c r="DN54" s="26">
        <f t="array" aca="1" ref="DN54" ca="1">SUM(IF(RIGHT(OFFSET('Vacation Tracker'!$Q57:$AD57,0,DL$4))&lt;&gt;"O",IFERROR(--LEFT(OFFSET('Vacation Tracker'!$Q57:$AD57,0,DL$4),LEN(OFFSET('Vacation Tracker'!$Q57:$AD57,0,DL$4))-1),0)))</f>
        <v>0</v>
      </c>
      <c r="DO54" s="26">
        <f t="array" aca="1" ref="DO54" ca="1">SUM(IF(RIGHT(OFFSET('Vacation Tracker'!$Q57:$AD57,0,DL$4))=DO$8,IFERROR(--LEFT(OFFSET('Vacation Tracker'!$Q57:$AD57,0,DL$4),LEN(OFFSET('Vacation Tracker'!$Q57:$AD57,0,DL$4))-1),0)))</f>
        <v>0</v>
      </c>
      <c r="DP54" s="23">
        <f ca="1">SUM(OFFSET('Vacation Tracker'!$Q57:$AD57,0,DP$4))</f>
        <v>0</v>
      </c>
      <c r="DQ54" s="26">
        <f t="shared" ref="DQ54" ca="1" si="2530">DP54-DR54</f>
        <v>0</v>
      </c>
      <c r="DR54" s="26">
        <f t="array" aca="1" ref="DR54" ca="1">SUM(IF(RIGHT(OFFSET('Vacation Tracker'!$Q57:$AD57,0,DP$4))&lt;&gt;"O",IFERROR(--LEFT(OFFSET('Vacation Tracker'!$Q57:$AD57,0,DP$4),LEN(OFFSET('Vacation Tracker'!$Q57:$AD57,0,DP$4))-1),0)))</f>
        <v>0</v>
      </c>
      <c r="DS54" s="26">
        <f t="array" aca="1" ref="DS54" ca="1">SUM(IF(RIGHT(OFFSET('Vacation Tracker'!$Q57:$AD57,0,DP$4))=DS$8,IFERROR(--LEFT(OFFSET('Vacation Tracker'!$Q57:$AD57,0,DP$4),LEN(OFFSET('Vacation Tracker'!$Q57:$AD57,0,DP$4))-1),0)))</f>
        <v>0</v>
      </c>
      <c r="DT54" s="23">
        <f ca="1">SUM(OFFSET('Vacation Tracker'!$Q57:$AD57,0,DT$4))</f>
        <v>0</v>
      </c>
      <c r="DU54" s="26">
        <f t="shared" ref="DU54" ca="1" si="2531">DT54-DV54</f>
        <v>0</v>
      </c>
      <c r="DV54" s="26">
        <f t="array" aca="1" ref="DV54" ca="1">SUM(IF(RIGHT(OFFSET('Vacation Tracker'!$Q57:$AD57,0,DT$4))&lt;&gt;"O",IFERROR(--LEFT(OFFSET('Vacation Tracker'!$Q57:$AD57,0,DT$4),LEN(OFFSET('Vacation Tracker'!$Q57:$AD57,0,DT$4))-1),0)))</f>
        <v>0</v>
      </c>
      <c r="DW54" s="26">
        <f t="array" aca="1" ref="DW54" ca="1">SUM(IF(RIGHT(OFFSET('Vacation Tracker'!$Q57:$AD57,0,DT$4))=DW$8,IFERROR(--LEFT(OFFSET('Vacation Tracker'!$Q57:$AD57,0,DT$4),LEN(OFFSET('Vacation Tracker'!$Q57:$AD57,0,DT$4))-1),0)))</f>
        <v>0</v>
      </c>
      <c r="DX54" s="23">
        <f ca="1">SUM(OFFSET('Vacation Tracker'!$Q57:$AD57,0,DX$4))</f>
        <v>0</v>
      </c>
      <c r="DY54" s="26">
        <f t="shared" ref="DY54" ca="1" si="2532">DX54-DZ54</f>
        <v>0</v>
      </c>
      <c r="DZ54" s="26">
        <f t="array" aca="1" ref="DZ54" ca="1">SUM(IF(RIGHT(OFFSET('Vacation Tracker'!$Q57:$AD57,0,DX$4))&lt;&gt;"O",IFERROR(--LEFT(OFFSET('Vacation Tracker'!$Q57:$AD57,0,DX$4),LEN(OFFSET('Vacation Tracker'!$Q57:$AD57,0,DX$4))-1),0)))</f>
        <v>0</v>
      </c>
      <c r="EA54" s="26">
        <f t="array" aca="1" ref="EA54" ca="1">SUM(IF(RIGHT(OFFSET('Vacation Tracker'!$Q57:$AD57,0,DX$4))=EA$8,IFERROR(--LEFT(OFFSET('Vacation Tracker'!$Q57:$AD57,0,DX$4),LEN(OFFSET('Vacation Tracker'!$Q57:$AD57,0,DX$4))-1),0)))</f>
        <v>0</v>
      </c>
      <c r="EB54" s="23">
        <f ca="1">SUM(OFFSET('Vacation Tracker'!$Q57:$AD57,0,EB$4))</f>
        <v>0</v>
      </c>
      <c r="EC54" s="26">
        <f t="shared" ref="EC54" ca="1" si="2533">EB54-ED54</f>
        <v>0</v>
      </c>
      <c r="ED54" s="26">
        <f t="array" aca="1" ref="ED54" ca="1">SUM(IF(RIGHT(OFFSET('Vacation Tracker'!$Q57:$AD57,0,EB$4))&lt;&gt;"O",IFERROR(--LEFT(OFFSET('Vacation Tracker'!$Q57:$AD57,0,EB$4),LEN(OFFSET('Vacation Tracker'!$Q57:$AD57,0,EB$4))-1),0)))</f>
        <v>0</v>
      </c>
      <c r="EE54" s="26">
        <f t="array" aca="1" ref="EE54" ca="1">SUM(IF(RIGHT(OFFSET('Vacation Tracker'!$Q57:$AD57,0,EB$4))=EE$8,IFERROR(--LEFT(OFFSET('Vacation Tracker'!$Q57:$AD57,0,EB$4),LEN(OFFSET('Vacation Tracker'!$Q57:$AD57,0,EB$4))-1),0)))</f>
        <v>0</v>
      </c>
      <c r="EF54" s="23">
        <f ca="1">SUM(OFFSET('Vacation Tracker'!$Q57:$AD57,0,EF$4))</f>
        <v>0</v>
      </c>
      <c r="EG54" s="26">
        <f t="shared" ref="EG54" ca="1" si="2534">EF54-EH54</f>
        <v>0</v>
      </c>
      <c r="EH54" s="26">
        <f t="array" aca="1" ref="EH54" ca="1">SUM(IF(RIGHT(OFFSET('Vacation Tracker'!$Q57:$AD57,0,EF$4))&lt;&gt;"O",IFERROR(--LEFT(OFFSET('Vacation Tracker'!$Q57:$AD57,0,EF$4),LEN(OFFSET('Vacation Tracker'!$Q57:$AD57,0,EF$4))-1),0)))</f>
        <v>0</v>
      </c>
      <c r="EI54" s="26">
        <f t="array" aca="1" ref="EI54" ca="1">SUM(IF(RIGHT(OFFSET('Vacation Tracker'!$Q57:$AD57,0,EF$4))=EI$8,IFERROR(--LEFT(OFFSET('Vacation Tracker'!$Q57:$AD57,0,EF$4),LEN(OFFSET('Vacation Tracker'!$Q57:$AD57,0,EF$4))-1),0)))</f>
        <v>0</v>
      </c>
      <c r="EJ54" s="23">
        <f ca="1">SUM(OFFSET('Vacation Tracker'!$Q57:$AD57,0,EJ$4))</f>
        <v>0</v>
      </c>
      <c r="EK54" s="26">
        <f t="shared" ref="EK54" ca="1" si="2535">EJ54-EL54</f>
        <v>0</v>
      </c>
      <c r="EL54" s="26">
        <f t="array" aca="1" ref="EL54" ca="1">SUM(IF(RIGHT(OFFSET('Vacation Tracker'!$Q57:$AD57,0,EJ$4))&lt;&gt;"O",IFERROR(--LEFT(OFFSET('Vacation Tracker'!$Q57:$AD57,0,EJ$4),LEN(OFFSET('Vacation Tracker'!$Q57:$AD57,0,EJ$4))-1),0)))</f>
        <v>0</v>
      </c>
      <c r="EM54" s="26">
        <f t="array" aca="1" ref="EM54" ca="1">SUM(IF(RIGHT(OFFSET('Vacation Tracker'!$Q57:$AD57,0,EJ$4))=EM$8,IFERROR(--LEFT(OFFSET('Vacation Tracker'!$Q57:$AD57,0,EJ$4),LEN(OFFSET('Vacation Tracker'!$Q57:$AD57,0,EJ$4))-1),0)))</f>
        <v>0</v>
      </c>
      <c r="EN54" s="23">
        <f ca="1">SUM(OFFSET('Vacation Tracker'!$Q57:$AD57,0,EN$4))</f>
        <v>0</v>
      </c>
      <c r="EO54" s="26">
        <f t="shared" ref="EO54" ca="1" si="2536">EN54-EP54</f>
        <v>0</v>
      </c>
      <c r="EP54" s="26">
        <f t="array" aca="1" ref="EP54" ca="1">SUM(IF(RIGHT(OFFSET('Vacation Tracker'!$Q57:$AD57,0,EN$4))&lt;&gt;"O",IFERROR(--LEFT(OFFSET('Vacation Tracker'!$Q57:$AD57,0,EN$4),LEN(OFFSET('Vacation Tracker'!$Q57:$AD57,0,EN$4))-1),0)))</f>
        <v>0</v>
      </c>
      <c r="EQ54" s="26">
        <f t="array" aca="1" ref="EQ54" ca="1">SUM(IF(RIGHT(OFFSET('Vacation Tracker'!$Q57:$AD57,0,EN$4))=EQ$8,IFERROR(--LEFT(OFFSET('Vacation Tracker'!$Q57:$AD57,0,EN$4),LEN(OFFSET('Vacation Tracker'!$Q57:$AD57,0,EN$4))-1),0)))</f>
        <v>0</v>
      </c>
      <c r="ER54" s="23">
        <f ca="1">SUM(OFFSET('Vacation Tracker'!$Q57:$AD57,0,ER$4))</f>
        <v>0</v>
      </c>
      <c r="ES54" s="26">
        <f t="shared" ref="ES54" ca="1" si="2537">ER54-ET54</f>
        <v>0</v>
      </c>
      <c r="ET54" s="26">
        <f t="array" aca="1" ref="ET54" ca="1">SUM(IF(RIGHT(OFFSET('Vacation Tracker'!$Q57:$AD57,0,ER$4))&lt;&gt;"O",IFERROR(--LEFT(OFFSET('Vacation Tracker'!$Q57:$AD57,0,ER$4),LEN(OFFSET('Vacation Tracker'!$Q57:$AD57,0,ER$4))-1),0)))</f>
        <v>0</v>
      </c>
      <c r="EU54" s="26">
        <f t="array" aca="1" ref="EU54" ca="1">SUM(IF(RIGHT(OFFSET('Vacation Tracker'!$Q57:$AD57,0,ER$4))=EU$8,IFERROR(--LEFT(OFFSET('Vacation Tracker'!$Q57:$AD57,0,ER$4),LEN(OFFSET('Vacation Tracker'!$Q57:$AD57,0,ER$4))-1),0)))</f>
        <v>0</v>
      </c>
      <c r="EV54" s="23">
        <f ca="1">SUM(OFFSET('Vacation Tracker'!$Q57:$AD57,0,EV$4))</f>
        <v>0</v>
      </c>
      <c r="EW54" s="26">
        <f t="shared" ref="EW54" ca="1" si="2538">EV54-EX54</f>
        <v>0</v>
      </c>
      <c r="EX54" s="26">
        <f t="array" aca="1" ref="EX54" ca="1">SUM(IF(RIGHT(OFFSET('Vacation Tracker'!$Q57:$AD57,0,EV$4))&lt;&gt;"O",IFERROR(--LEFT(OFFSET('Vacation Tracker'!$Q57:$AD57,0,EV$4),LEN(OFFSET('Vacation Tracker'!$Q57:$AD57,0,EV$4))-1),0)))</f>
        <v>0</v>
      </c>
      <c r="EY54" s="26">
        <f t="array" aca="1" ref="EY54" ca="1">SUM(IF(RIGHT(OFFSET('Vacation Tracker'!$Q57:$AD57,0,EV$4))=EY$8,IFERROR(--LEFT(OFFSET('Vacation Tracker'!$Q57:$AD57,0,EV$4),LEN(OFFSET('Vacation Tracker'!$Q57:$AD57,0,EV$4))-1),0)))</f>
        <v>0</v>
      </c>
      <c r="EZ54" s="23">
        <f ca="1">SUM(OFFSET('Vacation Tracker'!$Q57:$AD57,0,EZ$4))</f>
        <v>0</v>
      </c>
      <c r="FA54" s="26">
        <f t="shared" ref="FA54" ca="1" si="2539">EZ54-FB54</f>
        <v>0</v>
      </c>
      <c r="FB54" s="26">
        <f t="array" aca="1" ref="FB54" ca="1">SUM(IF(RIGHT(OFFSET('Vacation Tracker'!$Q57:$AD57,0,EZ$4))&lt;&gt;"O",IFERROR(--LEFT(OFFSET('Vacation Tracker'!$Q57:$AD57,0,EZ$4),LEN(OFFSET('Vacation Tracker'!$Q57:$AD57,0,EZ$4))-1),0)))</f>
        <v>0</v>
      </c>
      <c r="FC54" s="26">
        <f t="array" aca="1" ref="FC54" ca="1">SUM(IF(RIGHT(OFFSET('Vacation Tracker'!$Q57:$AD57,0,EZ$4))=FC$8,IFERROR(--LEFT(OFFSET('Vacation Tracker'!$Q57:$AD57,0,EZ$4),LEN(OFFSET('Vacation Tracker'!$Q57:$AD57,0,EZ$4))-1),0)))</f>
        <v>0</v>
      </c>
      <c r="FD54" s="23">
        <f ca="1">SUM(OFFSET('Vacation Tracker'!$Q57:$AD57,0,FD$4))</f>
        <v>0</v>
      </c>
      <c r="FE54" s="26">
        <f t="shared" ref="FE54" ca="1" si="2540">FD54-FF54</f>
        <v>0</v>
      </c>
      <c r="FF54" s="26">
        <f t="array" aca="1" ref="FF54" ca="1">SUM(IF(RIGHT(OFFSET('Vacation Tracker'!$Q57:$AD57,0,FD$4))&lt;&gt;"O",IFERROR(--LEFT(OFFSET('Vacation Tracker'!$Q57:$AD57,0,FD$4),LEN(OFFSET('Vacation Tracker'!$Q57:$AD57,0,FD$4))-1),0)))</f>
        <v>0</v>
      </c>
      <c r="FG54" s="26">
        <f t="array" aca="1" ref="FG54" ca="1">SUM(IF(RIGHT(OFFSET('Vacation Tracker'!$Q57:$AD57,0,FD$4))=FG$8,IFERROR(--LEFT(OFFSET('Vacation Tracker'!$Q57:$AD57,0,FD$4),LEN(OFFSET('Vacation Tracker'!$Q57:$AD57,0,FD$4))-1),0)))</f>
        <v>0</v>
      </c>
      <c r="FH54" s="23">
        <f ca="1">SUM(OFFSET('Vacation Tracker'!$Q57:$AD57,0,FH$4))</f>
        <v>0</v>
      </c>
      <c r="FI54" s="26">
        <f t="shared" ref="FI54" ca="1" si="2541">FH54-FJ54</f>
        <v>0</v>
      </c>
      <c r="FJ54" s="26">
        <f t="array" aca="1" ref="FJ54" ca="1">SUM(IF(RIGHT(OFFSET('Vacation Tracker'!$Q57:$AD57,0,FH$4))&lt;&gt;"O",IFERROR(--LEFT(OFFSET('Vacation Tracker'!$Q57:$AD57,0,FH$4),LEN(OFFSET('Vacation Tracker'!$Q57:$AD57,0,FH$4))-1),0)))</f>
        <v>0</v>
      </c>
      <c r="FK54" s="26">
        <f t="array" aca="1" ref="FK54" ca="1">SUM(IF(RIGHT(OFFSET('Vacation Tracker'!$Q57:$AD57,0,FH$4))=FK$8,IFERROR(--LEFT(OFFSET('Vacation Tracker'!$Q57:$AD57,0,FH$4),LEN(OFFSET('Vacation Tracker'!$Q57:$AD57,0,FH$4))-1),0)))</f>
        <v>0</v>
      </c>
      <c r="FL54" s="23">
        <f ca="1">SUM(OFFSET('Vacation Tracker'!$Q57:$AD57,0,FL$4))</f>
        <v>0</v>
      </c>
      <c r="FM54" s="26">
        <f t="shared" ref="FM54" ca="1" si="2542">FL54-FN54</f>
        <v>0</v>
      </c>
      <c r="FN54" s="26">
        <f t="array" aca="1" ref="FN54" ca="1">SUM(IF(RIGHT(OFFSET('Vacation Tracker'!$Q57:$AD57,0,FL$4))&lt;&gt;"O",IFERROR(--LEFT(OFFSET('Vacation Tracker'!$Q57:$AD57,0,FL$4),LEN(OFFSET('Vacation Tracker'!$Q57:$AD57,0,FL$4))-1),0)))</f>
        <v>0</v>
      </c>
      <c r="FO54" s="26">
        <f t="array" aca="1" ref="FO54" ca="1">SUM(IF(RIGHT(OFFSET('Vacation Tracker'!$Q57:$AD57,0,FL$4))=FO$8,IFERROR(--LEFT(OFFSET('Vacation Tracker'!$Q57:$AD57,0,FL$4),LEN(OFFSET('Vacation Tracker'!$Q57:$AD57,0,FL$4))-1),0)))</f>
        <v>0</v>
      </c>
      <c r="FP54" s="23">
        <f ca="1">SUM(OFFSET('Vacation Tracker'!$Q57:$AD57,0,FP$4))</f>
        <v>0</v>
      </c>
      <c r="FQ54" s="26">
        <f t="shared" ref="FQ54" ca="1" si="2543">FP54-FR54</f>
        <v>0</v>
      </c>
      <c r="FR54" s="26">
        <f t="array" aca="1" ref="FR54" ca="1">SUM(IF(RIGHT(OFFSET('Vacation Tracker'!$Q57:$AD57,0,FP$4))&lt;&gt;"O",IFERROR(--LEFT(OFFSET('Vacation Tracker'!$Q57:$AD57,0,FP$4),LEN(OFFSET('Vacation Tracker'!$Q57:$AD57,0,FP$4))-1),0)))</f>
        <v>0</v>
      </c>
      <c r="FS54" s="26">
        <f t="array" aca="1" ref="FS54" ca="1">SUM(IF(RIGHT(OFFSET('Vacation Tracker'!$Q57:$AD57,0,FP$4))=FS$8,IFERROR(--LEFT(OFFSET('Vacation Tracker'!$Q57:$AD57,0,FP$4),LEN(OFFSET('Vacation Tracker'!$Q57:$AD57,0,FP$4))-1),0)))</f>
        <v>0</v>
      </c>
      <c r="FT54" s="23">
        <f ca="1">SUM(OFFSET('Vacation Tracker'!$Q57:$AD57,0,FT$4))</f>
        <v>0</v>
      </c>
      <c r="FU54" s="26">
        <f t="shared" ref="FU54" ca="1" si="2544">FT54-FV54</f>
        <v>0</v>
      </c>
      <c r="FV54" s="26">
        <f t="array" aca="1" ref="FV54" ca="1">SUM(IF(RIGHT(OFFSET('Vacation Tracker'!$Q57:$AD57,0,FT$4))&lt;&gt;"O",IFERROR(--LEFT(OFFSET('Vacation Tracker'!$Q57:$AD57,0,FT$4),LEN(OFFSET('Vacation Tracker'!$Q57:$AD57,0,FT$4))-1),0)))</f>
        <v>0</v>
      </c>
      <c r="FW54" s="26">
        <f t="array" aca="1" ref="FW54" ca="1">SUM(IF(RIGHT(OFFSET('Vacation Tracker'!$Q57:$AD57,0,FT$4))=FW$8,IFERROR(--LEFT(OFFSET('Vacation Tracker'!$Q57:$AD57,0,FT$4),LEN(OFFSET('Vacation Tracker'!$Q57:$AD57,0,FT$4))-1),0)))</f>
        <v>0</v>
      </c>
      <c r="FX54" s="23">
        <f ca="1">SUM(OFFSET('Vacation Tracker'!$Q57:$AD57,0,FX$4))</f>
        <v>0</v>
      </c>
      <c r="FY54" s="26">
        <f t="shared" ref="FY54" ca="1" si="2545">FX54-FZ54</f>
        <v>0</v>
      </c>
      <c r="FZ54" s="26">
        <f t="array" aca="1" ref="FZ54" ca="1">SUM(IF(RIGHT(OFFSET('Vacation Tracker'!$Q57:$AD57,0,FX$4))&lt;&gt;"O",IFERROR(--LEFT(OFFSET('Vacation Tracker'!$Q57:$AD57,0,FX$4),LEN(OFFSET('Vacation Tracker'!$Q57:$AD57,0,FX$4))-1),0)))</f>
        <v>0</v>
      </c>
      <c r="GA54" s="26">
        <f t="array" aca="1" ref="GA54" ca="1">SUM(IF(RIGHT(OFFSET('Vacation Tracker'!$Q57:$AD57,0,FX$4))=GA$8,IFERROR(--LEFT(OFFSET('Vacation Tracker'!$Q57:$AD57,0,FX$4),LEN(OFFSET('Vacation Tracker'!$Q57:$AD57,0,FX$4))-1),0)))</f>
        <v>0</v>
      </c>
      <c r="GB54" s="23">
        <f ca="1">SUM(OFFSET('Vacation Tracker'!$Q57:$AD57,0,GB$4))</f>
        <v>0</v>
      </c>
      <c r="GC54" s="26">
        <f t="shared" ref="GC54" ca="1" si="2546">GB54-GD54</f>
        <v>0</v>
      </c>
      <c r="GD54" s="26">
        <f t="array" aca="1" ref="GD54" ca="1">SUM(IF(RIGHT(OFFSET('Vacation Tracker'!$Q57:$AD57,0,GB$4))&lt;&gt;"O",IFERROR(--LEFT(OFFSET('Vacation Tracker'!$Q57:$AD57,0,GB$4),LEN(OFFSET('Vacation Tracker'!$Q57:$AD57,0,GB$4))-1),0)))</f>
        <v>0</v>
      </c>
      <c r="GE54" s="26">
        <f t="array" aca="1" ref="GE54" ca="1">SUM(IF(RIGHT(OFFSET('Vacation Tracker'!$Q57:$AD57,0,GB$4))=GE$8,IFERROR(--LEFT(OFFSET('Vacation Tracker'!$Q57:$AD57,0,GB$4),LEN(OFFSET('Vacation Tracker'!$Q57:$AD57,0,GB$4))-1),0)))</f>
        <v>0</v>
      </c>
      <c r="GF54" s="23">
        <f ca="1">SUM(OFFSET('Vacation Tracker'!$Q57:$AD57,0,GF$4))</f>
        <v>0</v>
      </c>
      <c r="GG54" s="26">
        <f t="shared" ref="GG54" ca="1" si="2547">GF54-GH54</f>
        <v>0</v>
      </c>
      <c r="GH54" s="26">
        <f t="array" aca="1" ref="GH54" ca="1">SUM(IF(RIGHT(OFFSET('Vacation Tracker'!$Q57:$AD57,0,GF$4))&lt;&gt;"O",IFERROR(--LEFT(OFFSET('Vacation Tracker'!$Q57:$AD57,0,GF$4),LEN(OFFSET('Vacation Tracker'!$Q57:$AD57,0,GF$4))-1),0)))</f>
        <v>0</v>
      </c>
      <c r="GI54" s="26">
        <f t="array" aca="1" ref="GI54" ca="1">SUM(IF(RIGHT(OFFSET('Vacation Tracker'!$Q57:$AD57,0,GF$4))=GI$8,IFERROR(--LEFT(OFFSET('Vacation Tracker'!$Q57:$AD57,0,GF$4),LEN(OFFSET('Vacation Tracker'!$Q57:$AD57,0,GF$4))-1),0)))</f>
        <v>0</v>
      </c>
      <c r="GJ54" s="23">
        <f ca="1">SUM(OFFSET('Vacation Tracker'!$Q57:$AD57,0,GJ$4))</f>
        <v>0</v>
      </c>
      <c r="GK54" s="26">
        <f t="shared" ref="GK54" ca="1" si="2548">GJ54-GL54</f>
        <v>0</v>
      </c>
      <c r="GL54" s="26">
        <f t="array" aca="1" ref="GL54" ca="1">SUM(IF(RIGHT(OFFSET('Vacation Tracker'!$Q57:$AD57,0,GJ$4))&lt;&gt;"O",IFERROR(--LEFT(OFFSET('Vacation Tracker'!$Q57:$AD57,0,GJ$4),LEN(OFFSET('Vacation Tracker'!$Q57:$AD57,0,GJ$4))-1),0)))</f>
        <v>0</v>
      </c>
      <c r="GM54" s="26">
        <f t="array" aca="1" ref="GM54" ca="1">SUM(IF(RIGHT(OFFSET('Vacation Tracker'!$Q57:$AD57,0,GJ$4))=GM$8,IFERROR(--LEFT(OFFSET('Vacation Tracker'!$Q57:$AD57,0,GJ$4),LEN(OFFSET('Vacation Tracker'!$Q57:$AD57,0,GJ$4))-1),0)))</f>
        <v>0</v>
      </c>
      <c r="GN54" s="23">
        <f ca="1">SUM(OFFSET('Vacation Tracker'!$Q57:$AD57,0,GN$4))</f>
        <v>0</v>
      </c>
      <c r="GO54" s="26">
        <f t="shared" ref="GO54" ca="1" si="2549">GN54-GP54</f>
        <v>0</v>
      </c>
      <c r="GP54" s="26">
        <f t="array" aca="1" ref="GP54" ca="1">SUM(IF(RIGHT(OFFSET('Vacation Tracker'!$Q57:$AD57,0,GN$4))&lt;&gt;"O",IFERROR(--LEFT(OFFSET('Vacation Tracker'!$Q57:$AD57,0,GN$4),LEN(OFFSET('Vacation Tracker'!$Q57:$AD57,0,GN$4))-1),0)))</f>
        <v>0</v>
      </c>
      <c r="GQ54" s="26">
        <f t="array" aca="1" ref="GQ54" ca="1">SUM(IF(RIGHT(OFFSET('Vacation Tracker'!$Q57:$AD57,0,GN$4))=GQ$8,IFERROR(--LEFT(OFFSET('Vacation Tracker'!$Q57:$AD57,0,GN$4),LEN(OFFSET('Vacation Tracker'!$Q57:$AD57,0,GN$4))-1),0)))</f>
        <v>0</v>
      </c>
      <c r="GR54" s="23">
        <f ca="1">SUM(OFFSET('Vacation Tracker'!$Q57:$AD57,0,GR$4))</f>
        <v>0</v>
      </c>
      <c r="GS54" s="26">
        <f t="shared" ref="GS54" ca="1" si="2550">GR54-GT54</f>
        <v>0</v>
      </c>
      <c r="GT54" s="26">
        <f t="array" aca="1" ref="GT54" ca="1">SUM(IF(RIGHT(OFFSET('Vacation Tracker'!$Q57:$AD57,0,GR$4))&lt;&gt;"O",IFERROR(--LEFT(OFFSET('Vacation Tracker'!$Q57:$AD57,0,GR$4),LEN(OFFSET('Vacation Tracker'!$Q57:$AD57,0,GR$4))-1),0)))</f>
        <v>0</v>
      </c>
      <c r="GU54" s="26">
        <f t="array" aca="1" ref="GU54" ca="1">SUM(IF(RIGHT(OFFSET('Vacation Tracker'!$Q57:$AD57,0,GR$4))=GU$8,IFERROR(--LEFT(OFFSET('Vacation Tracker'!$Q57:$AD57,0,GR$4),LEN(OFFSET('Vacation Tracker'!$Q57:$AD57,0,GR$4))-1),0)))</f>
        <v>0</v>
      </c>
      <c r="GV54" s="23">
        <f ca="1">SUM(OFFSET('Vacation Tracker'!$Q57:$AD57,0,GV$4))</f>
        <v>0</v>
      </c>
      <c r="GW54" s="26">
        <f t="shared" ref="GW54" ca="1" si="2551">GV54-GX54</f>
        <v>0</v>
      </c>
      <c r="GX54" s="26">
        <f t="array" aca="1" ref="GX54" ca="1">SUM(IF(RIGHT(OFFSET('Vacation Tracker'!$Q57:$AD57,0,GV$4))&lt;&gt;"O",IFERROR(--LEFT(OFFSET('Vacation Tracker'!$Q57:$AD57,0,GV$4),LEN(OFFSET('Vacation Tracker'!$Q57:$AD57,0,GV$4))-1),0)))</f>
        <v>0</v>
      </c>
      <c r="GY54" s="26">
        <f t="array" aca="1" ref="GY54" ca="1">SUM(IF(RIGHT(OFFSET('Vacation Tracker'!$Q57:$AD57,0,GV$4))=GY$8,IFERROR(--LEFT(OFFSET('Vacation Tracker'!$Q57:$AD57,0,GV$4),LEN(OFFSET('Vacation Tracker'!$Q57:$AD57,0,GV$4))-1),0)))</f>
        <v>0</v>
      </c>
      <c r="GZ54" s="23">
        <f ca="1">SUM(OFFSET('Vacation Tracker'!$Q57:$AD57,0,GZ$4))</f>
        <v>0</v>
      </c>
      <c r="HA54" s="26">
        <f t="shared" ref="HA54" ca="1" si="2552">GZ54-HB54</f>
        <v>0</v>
      </c>
      <c r="HB54" s="26">
        <f t="array" aca="1" ref="HB54" ca="1">SUM(IF(RIGHT(OFFSET('Vacation Tracker'!$Q57:$AD57,0,GZ$4))&lt;&gt;"O",IFERROR(--LEFT(OFFSET('Vacation Tracker'!$Q57:$AD57,0,GZ$4),LEN(OFFSET('Vacation Tracker'!$Q57:$AD57,0,GZ$4))-1),0)))</f>
        <v>0</v>
      </c>
      <c r="HC54" s="26">
        <f t="array" aca="1" ref="HC54" ca="1">SUM(IF(RIGHT(OFFSET('Vacation Tracker'!$Q57:$AD57,0,GZ$4))=HC$8,IFERROR(--LEFT(OFFSET('Vacation Tracker'!$Q57:$AD57,0,GZ$4),LEN(OFFSET('Vacation Tracker'!$Q57:$AD57,0,GZ$4))-1),0)))</f>
        <v>0</v>
      </c>
      <c r="HD54" s="23">
        <f ca="1">SUM(OFFSET('Vacation Tracker'!$Q57:$AD57,0,HD$4))</f>
        <v>0</v>
      </c>
      <c r="HE54" s="26">
        <f t="shared" ref="HE54" ca="1" si="2553">HD54-HF54</f>
        <v>0</v>
      </c>
      <c r="HF54" s="26">
        <f t="array" aca="1" ref="HF54" ca="1">SUM(IF(RIGHT(OFFSET('Vacation Tracker'!$Q57:$AD57,0,HD$4))&lt;&gt;"O",IFERROR(--LEFT(OFFSET('Vacation Tracker'!$Q57:$AD57,0,HD$4),LEN(OFFSET('Vacation Tracker'!$Q57:$AD57,0,HD$4))-1),0)))</f>
        <v>0</v>
      </c>
      <c r="HG54" s="26">
        <f t="array" aca="1" ref="HG54" ca="1">SUM(IF(RIGHT(OFFSET('Vacation Tracker'!$Q57:$AD57,0,HD$4))=HG$8,IFERROR(--LEFT(OFFSET('Vacation Tracker'!$Q57:$AD57,0,HD$4),LEN(OFFSET('Vacation Tracker'!$Q57:$AD57,0,HD$4))-1),0)))</f>
        <v>0</v>
      </c>
      <c r="HH54" s="23">
        <f ca="1">SUM(OFFSET('Vacation Tracker'!$Q57:$AD57,0,HH$4))</f>
        <v>0</v>
      </c>
      <c r="HI54" s="26">
        <f t="shared" ref="HI54" ca="1" si="2554">HH54-HJ54</f>
        <v>0</v>
      </c>
      <c r="HJ54" s="26">
        <f t="array" aca="1" ref="HJ54" ca="1">SUM(IF(RIGHT(OFFSET('Vacation Tracker'!$Q57:$AD57,0,HH$4))&lt;&gt;"O",IFERROR(--LEFT(OFFSET('Vacation Tracker'!$Q57:$AD57,0,HH$4),LEN(OFFSET('Vacation Tracker'!$Q57:$AD57,0,HH$4))-1),0)))</f>
        <v>0</v>
      </c>
      <c r="HK54" s="26">
        <f t="array" aca="1" ref="HK54" ca="1">SUM(IF(RIGHT(OFFSET('Vacation Tracker'!$Q57:$AD57,0,HH$4))=HK$8,IFERROR(--LEFT(OFFSET('Vacation Tracker'!$Q57:$AD57,0,HH$4),LEN(OFFSET('Vacation Tracker'!$Q57:$AD57,0,HH$4))-1),0)))</f>
        <v>0</v>
      </c>
      <c r="HL54" s="23">
        <f ca="1">SUM(OFFSET('Vacation Tracker'!$Q57:$AD57,0,HL$4))</f>
        <v>0</v>
      </c>
      <c r="HM54" s="26">
        <f t="shared" ref="HM54" ca="1" si="2555">HL54-HN54</f>
        <v>0</v>
      </c>
      <c r="HN54" s="26">
        <f t="array" aca="1" ref="HN54" ca="1">SUM(IF(RIGHT(OFFSET('Vacation Tracker'!$Q57:$AD57,0,HL$4))&lt;&gt;"O",IFERROR(--LEFT(OFFSET('Vacation Tracker'!$Q57:$AD57,0,HL$4),LEN(OFFSET('Vacation Tracker'!$Q57:$AD57,0,HL$4))-1),0)))</f>
        <v>0</v>
      </c>
      <c r="HO54" s="26">
        <f t="array" aca="1" ref="HO54" ca="1">SUM(IF(RIGHT(OFFSET('Vacation Tracker'!$Q57:$AD57,0,HL$4))=HO$8,IFERROR(--LEFT(OFFSET('Vacation Tracker'!$Q57:$AD57,0,HL$4),LEN(OFFSET('Vacation Tracker'!$Q57:$AD57,0,HL$4))-1),0)))</f>
        <v>0</v>
      </c>
      <c r="HP54" s="23">
        <f ca="1">SUM(OFFSET('Vacation Tracker'!$Q57:$AD57,0,HP$4))</f>
        <v>0</v>
      </c>
      <c r="HQ54" s="26">
        <f t="shared" ref="HQ54" ca="1" si="2556">HP54-HR54</f>
        <v>0</v>
      </c>
      <c r="HR54" s="26">
        <f t="array" aca="1" ref="HR54" ca="1">SUM(IF(RIGHT(OFFSET('Vacation Tracker'!$Q57:$AD57,0,HP$4))&lt;&gt;"O",IFERROR(--LEFT(OFFSET('Vacation Tracker'!$Q57:$AD57,0,HP$4),LEN(OFFSET('Vacation Tracker'!$Q57:$AD57,0,HP$4))-1),0)))</f>
        <v>0</v>
      </c>
      <c r="HS54" s="23">
        <f t="array" aca="1" ref="HS54" ca="1">SUM(IF(RIGHT(OFFSET('Vacation Tracker'!$Q57:$AD57,0,HP$4))=HS$8,IFERROR(--LEFT(OFFSET('Vacation Tracker'!$Q57:$AD57,0,HP$4),LEN(OFFSET('Vacation Tracker'!$Q57:$AD57,0,HP$4))-1),0)))</f>
        <v>0</v>
      </c>
    </row>
    <row r="55" spans="2:227" ht="15" customHeight="1" x14ac:dyDescent="0.2">
      <c r="B55" s="23">
        <f>IF('Vacation Tracker'!B58&lt;&gt;"",'Vacation Tracker'!B58,"")</f>
        <v>47</v>
      </c>
      <c r="C55" s="24" t="str">
        <f>IF('Vacation Tracker'!C58&lt;&gt;"",'Vacation Tracker'!C58,"")</f>
        <v/>
      </c>
      <c r="D55" s="25" t="str">
        <f>IF('Vacation Tracker'!D58&lt;&gt;"",'Vacation Tracker'!D58,"")</f>
        <v/>
      </c>
      <c r="E55" s="25" t="str">
        <f>IF('Vacation Tracker'!E58&lt;&gt;"",'Vacation Tracker'!E58,"")</f>
        <v/>
      </c>
      <c r="F55" s="24" t="str">
        <f>IF('Vacation Tracker'!F58&lt;&gt;"",'Vacation Tracker'!F58,"")</f>
        <v/>
      </c>
      <c r="G55" s="24" t="str">
        <f>IF('Vacation Tracker'!G58&lt;&gt;"",'Vacation Tracker'!G58,"")</f>
        <v/>
      </c>
      <c r="H55" s="23" t="str">
        <f t="shared" si="2301"/>
        <v/>
      </c>
      <c r="I55" s="23" t="str">
        <f t="shared" si="2301"/>
        <v/>
      </c>
      <c r="J55" s="23" t="str">
        <f t="shared" si="2301"/>
        <v/>
      </c>
      <c r="K55" s="23" t="str">
        <f t="shared" si="259"/>
        <v/>
      </c>
      <c r="L55" s="23">
        <f ca="1">SUM(OFFSET('Vacation Tracker'!$Q58:$AD58,0,L$4))</f>
        <v>0</v>
      </c>
      <c r="M55" s="26">
        <f t="shared" ca="1" si="204"/>
        <v>0</v>
      </c>
      <c r="N55" s="26">
        <f t="array" aca="1" ref="N55" ca="1">SUM(IF(RIGHT(OFFSET('Vacation Tracker'!$Q58:$AD58,0,L$4))&lt;&gt;"O",IFERROR(--LEFT(OFFSET('Vacation Tracker'!$Q58:$AD58,0,L$4),LEN(OFFSET('Vacation Tracker'!$Q58:$AD58,0,L$4))-1),0)))</f>
        <v>0</v>
      </c>
      <c r="O55" s="26">
        <f t="array" aca="1" ref="O55" ca="1">SUM(IF(RIGHT(OFFSET('Vacation Tracker'!$Q58:$AD58,0,L$4))=O$8,IFERROR(--LEFT(OFFSET('Vacation Tracker'!$Q58:$AD58,0,L$4),LEN(OFFSET('Vacation Tracker'!$Q58:$AD58,0,L$4))-1),0)))</f>
        <v>0</v>
      </c>
      <c r="P55" s="23">
        <f ca="1">SUM(OFFSET('Vacation Tracker'!$Q58:$AD58,0,P$4))</f>
        <v>0</v>
      </c>
      <c r="Q55" s="26">
        <f t="shared" ca="1" si="205"/>
        <v>0</v>
      </c>
      <c r="R55" s="26">
        <f t="array" aca="1" ref="R55" ca="1">SUM(IF(RIGHT(OFFSET('Vacation Tracker'!$Q58:$AD58,0,P$4))&lt;&gt;"O",IFERROR(--LEFT(OFFSET('Vacation Tracker'!$Q58:$AD58,0,P$4),LEN(OFFSET('Vacation Tracker'!$Q58:$AD58,0,P$4))-1),0)))</f>
        <v>0</v>
      </c>
      <c r="S55" s="26">
        <f t="array" aca="1" ref="S55" ca="1">SUM(IF(RIGHT(OFFSET('Vacation Tracker'!$Q58:$AD58,0,P$4))=S$8,IFERROR(--LEFT(OFFSET('Vacation Tracker'!$Q58:$AD58,0,P$4),LEN(OFFSET('Vacation Tracker'!$Q58:$AD58,0,P$4))-1),0)))</f>
        <v>0</v>
      </c>
      <c r="T55" s="23">
        <f ca="1">SUM(OFFSET('Vacation Tracker'!$Q58:$AD58,0,T$4))</f>
        <v>0</v>
      </c>
      <c r="U55" s="26">
        <f t="shared" ca="1" si="206"/>
        <v>0</v>
      </c>
      <c r="V55" s="26">
        <f t="array" aca="1" ref="V55" ca="1">SUM(IF(RIGHT(OFFSET('Vacation Tracker'!$Q58:$AD58,0,T$4))&lt;&gt;"O",IFERROR(--LEFT(OFFSET('Vacation Tracker'!$Q58:$AD58,0,T$4),LEN(OFFSET('Vacation Tracker'!$Q58:$AD58,0,T$4))-1),0)))</f>
        <v>0</v>
      </c>
      <c r="W55" s="26">
        <f t="array" aca="1" ref="W55" ca="1">SUM(IF(RIGHT(OFFSET('Vacation Tracker'!$Q58:$AD58,0,T$4))=W$8,IFERROR(--LEFT(OFFSET('Vacation Tracker'!$Q58:$AD58,0,T$4),LEN(OFFSET('Vacation Tracker'!$Q58:$AD58,0,T$4))-1),0)))</f>
        <v>0</v>
      </c>
      <c r="X55" s="23">
        <f ca="1">SUM(OFFSET('Vacation Tracker'!$Q58:$AD58,0,X$4))</f>
        <v>0</v>
      </c>
      <c r="Y55" s="26">
        <f t="shared" ref="Y55" ca="1" si="2557">X55-Z55</f>
        <v>0</v>
      </c>
      <c r="Z55" s="26">
        <f t="array" aca="1" ref="Z55" ca="1">SUM(IF(RIGHT(OFFSET('Vacation Tracker'!$Q58:$AD58,0,X$4))&lt;&gt;"O",IFERROR(--LEFT(OFFSET('Vacation Tracker'!$Q58:$AD58,0,X$4),LEN(OFFSET('Vacation Tracker'!$Q58:$AD58,0,X$4))-1),0)))</f>
        <v>0</v>
      </c>
      <c r="AA55" s="26">
        <f t="array" aca="1" ref="AA55" ca="1">SUM(IF(RIGHT(OFFSET('Vacation Tracker'!$Q58:$AD58,0,X$4))=AA$8,IFERROR(--LEFT(OFFSET('Vacation Tracker'!$Q58:$AD58,0,X$4),LEN(OFFSET('Vacation Tracker'!$Q58:$AD58,0,X$4))-1),0)))</f>
        <v>0</v>
      </c>
      <c r="AB55" s="23">
        <f ca="1">SUM(OFFSET('Vacation Tracker'!$Q58:$AD58,0,AB$4))</f>
        <v>0</v>
      </c>
      <c r="AC55" s="26">
        <f t="shared" ref="AC55" ca="1" si="2558">AB55-AD55</f>
        <v>0</v>
      </c>
      <c r="AD55" s="26">
        <f t="array" aca="1" ref="AD55" ca="1">SUM(IF(RIGHT(OFFSET('Vacation Tracker'!$Q58:$AD58,0,AB$4))&lt;&gt;"O",IFERROR(--LEFT(OFFSET('Vacation Tracker'!$Q58:$AD58,0,AB$4),LEN(OFFSET('Vacation Tracker'!$Q58:$AD58,0,AB$4))-1),0)))</f>
        <v>0</v>
      </c>
      <c r="AE55" s="26">
        <f t="array" aca="1" ref="AE55" ca="1">SUM(IF(RIGHT(OFFSET('Vacation Tracker'!$Q58:$AD58,0,AB$4))=AE$8,IFERROR(--LEFT(OFFSET('Vacation Tracker'!$Q58:$AD58,0,AB$4),LEN(OFFSET('Vacation Tracker'!$Q58:$AD58,0,AB$4))-1),0)))</f>
        <v>0</v>
      </c>
      <c r="AF55" s="23">
        <f ca="1">SUM(OFFSET('Vacation Tracker'!$Q58:$AD58,0,AF$4))</f>
        <v>0</v>
      </c>
      <c r="AG55" s="26">
        <f t="shared" ref="AG55" ca="1" si="2559">AF55-AH55</f>
        <v>0</v>
      </c>
      <c r="AH55" s="26">
        <f t="array" aca="1" ref="AH55" ca="1">SUM(IF(RIGHT(OFFSET('Vacation Tracker'!$Q58:$AD58,0,AF$4))&lt;&gt;"O",IFERROR(--LEFT(OFFSET('Vacation Tracker'!$Q58:$AD58,0,AF$4),LEN(OFFSET('Vacation Tracker'!$Q58:$AD58,0,AF$4))-1),0)))</f>
        <v>0</v>
      </c>
      <c r="AI55" s="26">
        <f t="array" aca="1" ref="AI55" ca="1">SUM(IF(RIGHT(OFFSET('Vacation Tracker'!$Q58:$AD58,0,AF$4))=AI$8,IFERROR(--LEFT(OFFSET('Vacation Tracker'!$Q58:$AD58,0,AF$4),LEN(OFFSET('Vacation Tracker'!$Q58:$AD58,0,AF$4))-1),0)))</f>
        <v>0</v>
      </c>
      <c r="AJ55" s="23">
        <f ca="1">SUM(OFFSET('Vacation Tracker'!$Q58:$AD58,0,AJ$4))</f>
        <v>0</v>
      </c>
      <c r="AK55" s="26">
        <f t="shared" ref="AK55" ca="1" si="2560">AJ55-AL55</f>
        <v>0</v>
      </c>
      <c r="AL55" s="26">
        <f t="array" aca="1" ref="AL55" ca="1">SUM(IF(RIGHT(OFFSET('Vacation Tracker'!$Q58:$AD58,0,AJ$4))&lt;&gt;"O",IFERROR(--LEFT(OFFSET('Vacation Tracker'!$Q58:$AD58,0,AJ$4),LEN(OFFSET('Vacation Tracker'!$Q58:$AD58,0,AJ$4))-1),0)))</f>
        <v>0</v>
      </c>
      <c r="AM55" s="26">
        <f t="array" aca="1" ref="AM55" ca="1">SUM(IF(RIGHT(OFFSET('Vacation Tracker'!$Q58:$AD58,0,AJ$4))=AM$8,IFERROR(--LEFT(OFFSET('Vacation Tracker'!$Q58:$AD58,0,AJ$4),LEN(OFFSET('Vacation Tracker'!$Q58:$AD58,0,AJ$4))-1),0)))</f>
        <v>0</v>
      </c>
      <c r="AN55" s="23">
        <f ca="1">SUM(OFFSET('Vacation Tracker'!$Q58:$AD58,0,AN$4))</f>
        <v>0</v>
      </c>
      <c r="AO55" s="26">
        <f t="shared" ref="AO55" ca="1" si="2561">AN55-AP55</f>
        <v>0</v>
      </c>
      <c r="AP55" s="26">
        <f t="array" aca="1" ref="AP55" ca="1">SUM(IF(RIGHT(OFFSET('Vacation Tracker'!$Q58:$AD58,0,AN$4))&lt;&gt;"O",IFERROR(--LEFT(OFFSET('Vacation Tracker'!$Q58:$AD58,0,AN$4),LEN(OFFSET('Vacation Tracker'!$Q58:$AD58,0,AN$4))-1),0)))</f>
        <v>0</v>
      </c>
      <c r="AQ55" s="26">
        <f t="array" aca="1" ref="AQ55" ca="1">SUM(IF(RIGHT(OFFSET('Vacation Tracker'!$Q58:$AD58,0,AN$4))=AQ$8,IFERROR(--LEFT(OFFSET('Vacation Tracker'!$Q58:$AD58,0,AN$4),LEN(OFFSET('Vacation Tracker'!$Q58:$AD58,0,AN$4))-1),0)))</f>
        <v>0</v>
      </c>
      <c r="AR55" s="23">
        <f ca="1">SUM(OFFSET('Vacation Tracker'!$Q58:$AD58,0,AR$4))</f>
        <v>0</v>
      </c>
      <c r="AS55" s="26">
        <f t="shared" ref="AS55" ca="1" si="2562">AR55-AT55</f>
        <v>0</v>
      </c>
      <c r="AT55" s="26">
        <f t="array" aca="1" ref="AT55" ca="1">SUM(IF(RIGHT(OFFSET('Vacation Tracker'!$Q58:$AD58,0,AR$4))&lt;&gt;"O",IFERROR(--LEFT(OFFSET('Vacation Tracker'!$Q58:$AD58,0,AR$4),LEN(OFFSET('Vacation Tracker'!$Q58:$AD58,0,AR$4))-1),0)))</f>
        <v>0</v>
      </c>
      <c r="AU55" s="26">
        <f t="array" aca="1" ref="AU55" ca="1">SUM(IF(RIGHT(OFFSET('Vacation Tracker'!$Q58:$AD58,0,AR$4))=AU$8,IFERROR(--LEFT(OFFSET('Vacation Tracker'!$Q58:$AD58,0,AR$4),LEN(OFFSET('Vacation Tracker'!$Q58:$AD58,0,AR$4))-1),0)))</f>
        <v>0</v>
      </c>
      <c r="AV55" s="23">
        <f ca="1">SUM(OFFSET('Vacation Tracker'!$Q58:$AD58,0,AV$4))</f>
        <v>0</v>
      </c>
      <c r="AW55" s="26">
        <f t="shared" ref="AW55" ca="1" si="2563">AV55-AX55</f>
        <v>0</v>
      </c>
      <c r="AX55" s="26">
        <f t="array" aca="1" ref="AX55" ca="1">SUM(IF(RIGHT(OFFSET('Vacation Tracker'!$Q58:$AD58,0,AV$4))&lt;&gt;"O",IFERROR(--LEFT(OFFSET('Vacation Tracker'!$Q58:$AD58,0,AV$4),LEN(OFFSET('Vacation Tracker'!$Q58:$AD58,0,AV$4))-1),0)))</f>
        <v>0</v>
      </c>
      <c r="AY55" s="26">
        <f t="array" aca="1" ref="AY55" ca="1">SUM(IF(RIGHT(OFFSET('Vacation Tracker'!$Q58:$AD58,0,AV$4))=AY$8,IFERROR(--LEFT(OFFSET('Vacation Tracker'!$Q58:$AD58,0,AV$4),LEN(OFFSET('Vacation Tracker'!$Q58:$AD58,0,AV$4))-1),0)))</f>
        <v>0</v>
      </c>
      <c r="AZ55" s="23">
        <f ca="1">SUM(OFFSET('Vacation Tracker'!$Q58:$AD58,0,AZ$4))</f>
        <v>0</v>
      </c>
      <c r="BA55" s="26">
        <f t="shared" ref="BA55" ca="1" si="2564">AZ55-BB55</f>
        <v>0</v>
      </c>
      <c r="BB55" s="26">
        <f t="array" aca="1" ref="BB55" ca="1">SUM(IF(RIGHT(OFFSET('Vacation Tracker'!$Q58:$AD58,0,AZ$4))&lt;&gt;"O",IFERROR(--LEFT(OFFSET('Vacation Tracker'!$Q58:$AD58,0,AZ$4),LEN(OFFSET('Vacation Tracker'!$Q58:$AD58,0,AZ$4))-1),0)))</f>
        <v>0</v>
      </c>
      <c r="BC55" s="26">
        <f t="array" aca="1" ref="BC55" ca="1">SUM(IF(RIGHT(OFFSET('Vacation Tracker'!$Q58:$AD58,0,AZ$4))=BC$8,IFERROR(--LEFT(OFFSET('Vacation Tracker'!$Q58:$AD58,0,AZ$4),LEN(OFFSET('Vacation Tracker'!$Q58:$AD58,0,AZ$4))-1),0)))</f>
        <v>0</v>
      </c>
      <c r="BD55" s="23">
        <f ca="1">SUM(OFFSET('Vacation Tracker'!$Q58:$AD58,0,BD$4))</f>
        <v>0</v>
      </c>
      <c r="BE55" s="26">
        <f t="shared" ref="BE55" ca="1" si="2565">BD55-BF55</f>
        <v>0</v>
      </c>
      <c r="BF55" s="26">
        <f t="array" aca="1" ref="BF55" ca="1">SUM(IF(RIGHT(OFFSET('Vacation Tracker'!$Q58:$AD58,0,BD$4))&lt;&gt;"O",IFERROR(--LEFT(OFFSET('Vacation Tracker'!$Q58:$AD58,0,BD$4),LEN(OFFSET('Vacation Tracker'!$Q58:$AD58,0,BD$4))-1),0)))</f>
        <v>0</v>
      </c>
      <c r="BG55" s="26">
        <f t="array" aca="1" ref="BG55" ca="1">SUM(IF(RIGHT(OFFSET('Vacation Tracker'!$Q58:$AD58,0,BD$4))=BG$8,IFERROR(--LEFT(OFFSET('Vacation Tracker'!$Q58:$AD58,0,BD$4),LEN(OFFSET('Vacation Tracker'!$Q58:$AD58,0,BD$4))-1),0)))</f>
        <v>0</v>
      </c>
      <c r="BH55" s="23">
        <f ca="1">SUM(OFFSET('Vacation Tracker'!$Q58:$AD58,0,BH$4))</f>
        <v>0</v>
      </c>
      <c r="BI55" s="26">
        <f t="shared" ref="BI55" ca="1" si="2566">BH55-BJ55</f>
        <v>0</v>
      </c>
      <c r="BJ55" s="26">
        <f t="array" aca="1" ref="BJ55" ca="1">SUM(IF(RIGHT(OFFSET('Vacation Tracker'!$Q58:$AD58,0,BH$4))&lt;&gt;"O",IFERROR(--LEFT(OFFSET('Vacation Tracker'!$Q58:$AD58,0,BH$4),LEN(OFFSET('Vacation Tracker'!$Q58:$AD58,0,BH$4))-1),0)))</f>
        <v>0</v>
      </c>
      <c r="BK55" s="26">
        <f t="array" aca="1" ref="BK55" ca="1">SUM(IF(RIGHT(OFFSET('Vacation Tracker'!$Q58:$AD58,0,BH$4))=BK$8,IFERROR(--LEFT(OFFSET('Vacation Tracker'!$Q58:$AD58,0,BH$4),LEN(OFFSET('Vacation Tracker'!$Q58:$AD58,0,BH$4))-1),0)))</f>
        <v>0</v>
      </c>
      <c r="BL55" s="23">
        <f ca="1">SUM(OFFSET('Vacation Tracker'!$Q58:$AD58,0,BL$4))</f>
        <v>0</v>
      </c>
      <c r="BM55" s="26">
        <f t="shared" ref="BM55" ca="1" si="2567">BL55-BN55</f>
        <v>0</v>
      </c>
      <c r="BN55" s="26">
        <f t="array" aca="1" ref="BN55" ca="1">SUM(IF(RIGHT(OFFSET('Vacation Tracker'!$Q58:$AD58,0,BL$4))&lt;&gt;"O",IFERROR(--LEFT(OFFSET('Vacation Tracker'!$Q58:$AD58,0,BL$4),LEN(OFFSET('Vacation Tracker'!$Q58:$AD58,0,BL$4))-1),0)))</f>
        <v>0</v>
      </c>
      <c r="BO55" s="26">
        <f t="array" aca="1" ref="BO55" ca="1">SUM(IF(RIGHT(OFFSET('Vacation Tracker'!$Q58:$AD58,0,BL$4))=BO$8,IFERROR(--LEFT(OFFSET('Vacation Tracker'!$Q58:$AD58,0,BL$4),LEN(OFFSET('Vacation Tracker'!$Q58:$AD58,0,BL$4))-1),0)))</f>
        <v>0</v>
      </c>
      <c r="BP55" s="23">
        <f ca="1">SUM(OFFSET('Vacation Tracker'!$Q58:$AD58,0,BP$4))</f>
        <v>0</v>
      </c>
      <c r="BQ55" s="26">
        <f t="shared" ref="BQ55" ca="1" si="2568">BP55-BR55</f>
        <v>0</v>
      </c>
      <c r="BR55" s="26">
        <f t="array" aca="1" ref="BR55" ca="1">SUM(IF(RIGHT(OFFSET('Vacation Tracker'!$Q58:$AD58,0,BP$4))&lt;&gt;"O",IFERROR(--LEFT(OFFSET('Vacation Tracker'!$Q58:$AD58,0,BP$4),LEN(OFFSET('Vacation Tracker'!$Q58:$AD58,0,BP$4))-1),0)))</f>
        <v>0</v>
      </c>
      <c r="BS55" s="26">
        <f t="array" aca="1" ref="BS55" ca="1">SUM(IF(RIGHT(OFFSET('Vacation Tracker'!$Q58:$AD58,0,BP$4))=BS$8,IFERROR(--LEFT(OFFSET('Vacation Tracker'!$Q58:$AD58,0,BP$4),LEN(OFFSET('Vacation Tracker'!$Q58:$AD58,0,BP$4))-1),0)))</f>
        <v>0</v>
      </c>
      <c r="BT55" s="23">
        <f ca="1">SUM(OFFSET('Vacation Tracker'!$Q58:$AD58,0,BT$4))</f>
        <v>0</v>
      </c>
      <c r="BU55" s="26">
        <f t="shared" ref="BU55" ca="1" si="2569">BT55-BV55</f>
        <v>0</v>
      </c>
      <c r="BV55" s="26">
        <f t="array" aca="1" ref="BV55" ca="1">SUM(IF(RIGHT(OFFSET('Vacation Tracker'!$Q58:$AD58,0,BT$4))&lt;&gt;"O",IFERROR(--LEFT(OFFSET('Vacation Tracker'!$Q58:$AD58,0,BT$4),LEN(OFFSET('Vacation Tracker'!$Q58:$AD58,0,BT$4))-1),0)))</f>
        <v>0</v>
      </c>
      <c r="BW55" s="26">
        <f t="array" aca="1" ref="BW55" ca="1">SUM(IF(RIGHT(OFFSET('Vacation Tracker'!$Q58:$AD58,0,BT$4))=BW$8,IFERROR(--LEFT(OFFSET('Vacation Tracker'!$Q58:$AD58,0,BT$4),LEN(OFFSET('Vacation Tracker'!$Q58:$AD58,0,BT$4))-1),0)))</f>
        <v>0</v>
      </c>
      <c r="BX55" s="23">
        <f ca="1">SUM(OFFSET('Vacation Tracker'!$Q58:$AD58,0,BX$4))</f>
        <v>0</v>
      </c>
      <c r="BY55" s="26">
        <f t="shared" ref="BY55" ca="1" si="2570">BX55-BZ55</f>
        <v>0</v>
      </c>
      <c r="BZ55" s="26">
        <f t="array" aca="1" ref="BZ55" ca="1">SUM(IF(RIGHT(OFFSET('Vacation Tracker'!$Q58:$AD58,0,BX$4))&lt;&gt;"O",IFERROR(--LEFT(OFFSET('Vacation Tracker'!$Q58:$AD58,0,BX$4),LEN(OFFSET('Vacation Tracker'!$Q58:$AD58,0,BX$4))-1),0)))</f>
        <v>0</v>
      </c>
      <c r="CA55" s="26">
        <f t="array" aca="1" ref="CA55" ca="1">SUM(IF(RIGHT(OFFSET('Vacation Tracker'!$Q58:$AD58,0,BX$4))=CA$8,IFERROR(--LEFT(OFFSET('Vacation Tracker'!$Q58:$AD58,0,BX$4),LEN(OFFSET('Vacation Tracker'!$Q58:$AD58,0,BX$4))-1),0)))</f>
        <v>0</v>
      </c>
      <c r="CB55" s="23">
        <f ca="1">SUM(OFFSET('Vacation Tracker'!$Q58:$AD58,0,CB$4))</f>
        <v>0</v>
      </c>
      <c r="CC55" s="26">
        <f t="shared" ref="CC55" ca="1" si="2571">CB55-CD55</f>
        <v>0</v>
      </c>
      <c r="CD55" s="26">
        <f t="array" aca="1" ref="CD55" ca="1">SUM(IF(RIGHT(OFFSET('Vacation Tracker'!$Q58:$AD58,0,CB$4))&lt;&gt;"O",IFERROR(--LEFT(OFFSET('Vacation Tracker'!$Q58:$AD58,0,CB$4),LEN(OFFSET('Vacation Tracker'!$Q58:$AD58,0,CB$4))-1),0)))</f>
        <v>0</v>
      </c>
      <c r="CE55" s="26">
        <f t="array" aca="1" ref="CE55" ca="1">SUM(IF(RIGHT(OFFSET('Vacation Tracker'!$Q58:$AD58,0,CB$4))=CE$8,IFERROR(--LEFT(OFFSET('Vacation Tracker'!$Q58:$AD58,0,CB$4),LEN(OFFSET('Vacation Tracker'!$Q58:$AD58,0,CB$4))-1),0)))</f>
        <v>0</v>
      </c>
      <c r="CF55" s="23">
        <f ca="1">SUM(OFFSET('Vacation Tracker'!$Q58:$AD58,0,CF$4))</f>
        <v>0</v>
      </c>
      <c r="CG55" s="26">
        <f t="shared" ref="CG55" ca="1" si="2572">CF55-CH55</f>
        <v>0</v>
      </c>
      <c r="CH55" s="26">
        <f t="array" aca="1" ref="CH55" ca="1">SUM(IF(RIGHT(OFFSET('Vacation Tracker'!$Q58:$AD58,0,CF$4))&lt;&gt;"O",IFERROR(--LEFT(OFFSET('Vacation Tracker'!$Q58:$AD58,0,CF$4),LEN(OFFSET('Vacation Tracker'!$Q58:$AD58,0,CF$4))-1),0)))</f>
        <v>0</v>
      </c>
      <c r="CI55" s="26">
        <f t="array" aca="1" ref="CI55" ca="1">SUM(IF(RIGHT(OFFSET('Vacation Tracker'!$Q58:$AD58,0,CF$4))=CI$8,IFERROR(--LEFT(OFFSET('Vacation Tracker'!$Q58:$AD58,0,CF$4),LEN(OFFSET('Vacation Tracker'!$Q58:$AD58,0,CF$4))-1),0)))</f>
        <v>0</v>
      </c>
      <c r="CJ55" s="23">
        <f ca="1">SUM(OFFSET('Vacation Tracker'!$Q58:$AD58,0,CJ$4))</f>
        <v>0</v>
      </c>
      <c r="CK55" s="26">
        <f t="shared" ref="CK55" ca="1" si="2573">CJ55-CL55</f>
        <v>0</v>
      </c>
      <c r="CL55" s="26">
        <f t="array" aca="1" ref="CL55" ca="1">SUM(IF(RIGHT(OFFSET('Vacation Tracker'!$Q58:$AD58,0,CJ$4))&lt;&gt;"O",IFERROR(--LEFT(OFFSET('Vacation Tracker'!$Q58:$AD58,0,CJ$4),LEN(OFFSET('Vacation Tracker'!$Q58:$AD58,0,CJ$4))-1),0)))</f>
        <v>0</v>
      </c>
      <c r="CM55" s="26">
        <f t="array" aca="1" ref="CM55" ca="1">SUM(IF(RIGHT(OFFSET('Vacation Tracker'!$Q58:$AD58,0,CJ$4))=CM$8,IFERROR(--LEFT(OFFSET('Vacation Tracker'!$Q58:$AD58,0,CJ$4),LEN(OFFSET('Vacation Tracker'!$Q58:$AD58,0,CJ$4))-1),0)))</f>
        <v>0</v>
      </c>
      <c r="CN55" s="23">
        <f ca="1">SUM(OFFSET('Vacation Tracker'!$Q58:$AD58,0,CN$4))</f>
        <v>0</v>
      </c>
      <c r="CO55" s="26">
        <f t="shared" ref="CO55" ca="1" si="2574">CN55-CP55</f>
        <v>0</v>
      </c>
      <c r="CP55" s="26">
        <f t="array" aca="1" ref="CP55" ca="1">SUM(IF(RIGHT(OFFSET('Vacation Tracker'!$Q58:$AD58,0,CN$4))&lt;&gt;"O",IFERROR(--LEFT(OFFSET('Vacation Tracker'!$Q58:$AD58,0,CN$4),LEN(OFFSET('Vacation Tracker'!$Q58:$AD58,0,CN$4))-1),0)))</f>
        <v>0</v>
      </c>
      <c r="CQ55" s="26">
        <f t="array" aca="1" ref="CQ55" ca="1">SUM(IF(RIGHT(OFFSET('Vacation Tracker'!$Q58:$AD58,0,CN$4))=CQ$8,IFERROR(--LEFT(OFFSET('Vacation Tracker'!$Q58:$AD58,0,CN$4),LEN(OFFSET('Vacation Tracker'!$Q58:$AD58,0,CN$4))-1),0)))</f>
        <v>0</v>
      </c>
      <c r="CR55" s="23">
        <f ca="1">SUM(OFFSET('Vacation Tracker'!$Q58:$AD58,0,CR$4))</f>
        <v>0</v>
      </c>
      <c r="CS55" s="26">
        <f t="shared" ref="CS55" ca="1" si="2575">CR55-CT55</f>
        <v>0</v>
      </c>
      <c r="CT55" s="26">
        <f t="array" aca="1" ref="CT55" ca="1">SUM(IF(RIGHT(OFFSET('Vacation Tracker'!$Q58:$AD58,0,CR$4))&lt;&gt;"O",IFERROR(--LEFT(OFFSET('Vacation Tracker'!$Q58:$AD58,0,CR$4),LEN(OFFSET('Vacation Tracker'!$Q58:$AD58,0,CR$4))-1),0)))</f>
        <v>0</v>
      </c>
      <c r="CU55" s="26">
        <f t="array" aca="1" ref="CU55" ca="1">SUM(IF(RIGHT(OFFSET('Vacation Tracker'!$Q58:$AD58,0,CR$4))=CU$8,IFERROR(--LEFT(OFFSET('Vacation Tracker'!$Q58:$AD58,0,CR$4),LEN(OFFSET('Vacation Tracker'!$Q58:$AD58,0,CR$4))-1),0)))</f>
        <v>0</v>
      </c>
      <c r="CV55" s="23">
        <f ca="1">SUM(OFFSET('Vacation Tracker'!$Q58:$AD58,0,CV$4))</f>
        <v>0</v>
      </c>
      <c r="CW55" s="26">
        <f t="shared" ref="CW55" ca="1" si="2576">CV55-CX55</f>
        <v>0</v>
      </c>
      <c r="CX55" s="26">
        <f t="array" aca="1" ref="CX55" ca="1">SUM(IF(RIGHT(OFFSET('Vacation Tracker'!$Q58:$AD58,0,CV$4))&lt;&gt;"O",IFERROR(--LEFT(OFFSET('Vacation Tracker'!$Q58:$AD58,0,CV$4),LEN(OFFSET('Vacation Tracker'!$Q58:$AD58,0,CV$4))-1),0)))</f>
        <v>0</v>
      </c>
      <c r="CY55" s="26">
        <f t="array" aca="1" ref="CY55" ca="1">SUM(IF(RIGHT(OFFSET('Vacation Tracker'!$Q58:$AD58,0,CV$4))=CY$8,IFERROR(--LEFT(OFFSET('Vacation Tracker'!$Q58:$AD58,0,CV$4),LEN(OFFSET('Vacation Tracker'!$Q58:$AD58,0,CV$4))-1),0)))</f>
        <v>0</v>
      </c>
      <c r="CZ55" s="23">
        <f ca="1">SUM(OFFSET('Vacation Tracker'!$Q58:$AD58,0,CZ$4))</f>
        <v>0</v>
      </c>
      <c r="DA55" s="26">
        <f t="shared" ref="DA55" ca="1" si="2577">CZ55-DB55</f>
        <v>0</v>
      </c>
      <c r="DB55" s="26">
        <f t="array" aca="1" ref="DB55" ca="1">SUM(IF(RIGHT(OFFSET('Vacation Tracker'!$Q58:$AD58,0,CZ$4))&lt;&gt;"O",IFERROR(--LEFT(OFFSET('Vacation Tracker'!$Q58:$AD58,0,CZ$4),LEN(OFFSET('Vacation Tracker'!$Q58:$AD58,0,CZ$4))-1),0)))</f>
        <v>0</v>
      </c>
      <c r="DC55" s="26">
        <f t="array" aca="1" ref="DC55" ca="1">SUM(IF(RIGHT(OFFSET('Vacation Tracker'!$Q58:$AD58,0,CZ$4))=DC$8,IFERROR(--LEFT(OFFSET('Vacation Tracker'!$Q58:$AD58,0,CZ$4),LEN(OFFSET('Vacation Tracker'!$Q58:$AD58,0,CZ$4))-1),0)))</f>
        <v>0</v>
      </c>
      <c r="DD55" s="23">
        <f ca="1">SUM(OFFSET('Vacation Tracker'!$Q58:$AD58,0,DD$4))</f>
        <v>0</v>
      </c>
      <c r="DE55" s="26">
        <f t="shared" ref="DE55" ca="1" si="2578">DD55-DF55</f>
        <v>0</v>
      </c>
      <c r="DF55" s="26">
        <f t="array" aca="1" ref="DF55" ca="1">SUM(IF(RIGHT(OFFSET('Vacation Tracker'!$Q58:$AD58,0,DD$4))&lt;&gt;"O",IFERROR(--LEFT(OFFSET('Vacation Tracker'!$Q58:$AD58,0,DD$4),LEN(OFFSET('Vacation Tracker'!$Q58:$AD58,0,DD$4))-1),0)))</f>
        <v>0</v>
      </c>
      <c r="DG55" s="26">
        <f t="array" aca="1" ref="DG55" ca="1">SUM(IF(RIGHT(OFFSET('Vacation Tracker'!$Q58:$AD58,0,DD$4))=DG$8,IFERROR(--LEFT(OFFSET('Vacation Tracker'!$Q58:$AD58,0,DD$4),LEN(OFFSET('Vacation Tracker'!$Q58:$AD58,0,DD$4))-1),0)))</f>
        <v>0</v>
      </c>
      <c r="DH55" s="23">
        <f ca="1">SUM(OFFSET('Vacation Tracker'!$Q58:$AD58,0,DH$4))</f>
        <v>0</v>
      </c>
      <c r="DI55" s="26">
        <f t="shared" ref="DI55" ca="1" si="2579">DH55-DJ55</f>
        <v>0</v>
      </c>
      <c r="DJ55" s="26">
        <f t="array" aca="1" ref="DJ55" ca="1">SUM(IF(RIGHT(OFFSET('Vacation Tracker'!$Q58:$AD58,0,DH$4))&lt;&gt;"O",IFERROR(--LEFT(OFFSET('Vacation Tracker'!$Q58:$AD58,0,DH$4),LEN(OFFSET('Vacation Tracker'!$Q58:$AD58,0,DH$4))-1),0)))</f>
        <v>0</v>
      </c>
      <c r="DK55" s="26">
        <f t="array" aca="1" ref="DK55" ca="1">SUM(IF(RIGHT(OFFSET('Vacation Tracker'!$Q58:$AD58,0,DH$4))=DK$8,IFERROR(--LEFT(OFFSET('Vacation Tracker'!$Q58:$AD58,0,DH$4),LEN(OFFSET('Vacation Tracker'!$Q58:$AD58,0,DH$4))-1),0)))</f>
        <v>0</v>
      </c>
      <c r="DL55" s="23">
        <f ca="1">SUM(OFFSET('Vacation Tracker'!$Q58:$AD58,0,DL$4))</f>
        <v>0</v>
      </c>
      <c r="DM55" s="26">
        <f t="shared" ref="DM55" ca="1" si="2580">DL55-DN55</f>
        <v>0</v>
      </c>
      <c r="DN55" s="26">
        <f t="array" aca="1" ref="DN55" ca="1">SUM(IF(RIGHT(OFFSET('Vacation Tracker'!$Q58:$AD58,0,DL$4))&lt;&gt;"O",IFERROR(--LEFT(OFFSET('Vacation Tracker'!$Q58:$AD58,0,DL$4),LEN(OFFSET('Vacation Tracker'!$Q58:$AD58,0,DL$4))-1),0)))</f>
        <v>0</v>
      </c>
      <c r="DO55" s="26">
        <f t="array" aca="1" ref="DO55" ca="1">SUM(IF(RIGHT(OFFSET('Vacation Tracker'!$Q58:$AD58,0,DL$4))=DO$8,IFERROR(--LEFT(OFFSET('Vacation Tracker'!$Q58:$AD58,0,DL$4),LEN(OFFSET('Vacation Tracker'!$Q58:$AD58,0,DL$4))-1),0)))</f>
        <v>0</v>
      </c>
      <c r="DP55" s="23">
        <f ca="1">SUM(OFFSET('Vacation Tracker'!$Q58:$AD58,0,DP$4))</f>
        <v>0</v>
      </c>
      <c r="DQ55" s="26">
        <f t="shared" ref="DQ55" ca="1" si="2581">DP55-DR55</f>
        <v>0</v>
      </c>
      <c r="DR55" s="26">
        <f t="array" aca="1" ref="DR55" ca="1">SUM(IF(RIGHT(OFFSET('Vacation Tracker'!$Q58:$AD58,0,DP$4))&lt;&gt;"O",IFERROR(--LEFT(OFFSET('Vacation Tracker'!$Q58:$AD58,0,DP$4),LEN(OFFSET('Vacation Tracker'!$Q58:$AD58,0,DP$4))-1),0)))</f>
        <v>0</v>
      </c>
      <c r="DS55" s="26">
        <f t="array" aca="1" ref="DS55" ca="1">SUM(IF(RIGHT(OFFSET('Vacation Tracker'!$Q58:$AD58,0,DP$4))=DS$8,IFERROR(--LEFT(OFFSET('Vacation Tracker'!$Q58:$AD58,0,DP$4),LEN(OFFSET('Vacation Tracker'!$Q58:$AD58,0,DP$4))-1),0)))</f>
        <v>0</v>
      </c>
      <c r="DT55" s="23">
        <f ca="1">SUM(OFFSET('Vacation Tracker'!$Q58:$AD58,0,DT$4))</f>
        <v>0</v>
      </c>
      <c r="DU55" s="26">
        <f t="shared" ref="DU55" ca="1" si="2582">DT55-DV55</f>
        <v>0</v>
      </c>
      <c r="DV55" s="26">
        <f t="array" aca="1" ref="DV55" ca="1">SUM(IF(RIGHT(OFFSET('Vacation Tracker'!$Q58:$AD58,0,DT$4))&lt;&gt;"O",IFERROR(--LEFT(OFFSET('Vacation Tracker'!$Q58:$AD58,0,DT$4),LEN(OFFSET('Vacation Tracker'!$Q58:$AD58,0,DT$4))-1),0)))</f>
        <v>0</v>
      </c>
      <c r="DW55" s="26">
        <f t="array" aca="1" ref="DW55" ca="1">SUM(IF(RIGHT(OFFSET('Vacation Tracker'!$Q58:$AD58,0,DT$4))=DW$8,IFERROR(--LEFT(OFFSET('Vacation Tracker'!$Q58:$AD58,0,DT$4),LEN(OFFSET('Vacation Tracker'!$Q58:$AD58,0,DT$4))-1),0)))</f>
        <v>0</v>
      </c>
      <c r="DX55" s="23">
        <f ca="1">SUM(OFFSET('Vacation Tracker'!$Q58:$AD58,0,DX$4))</f>
        <v>0</v>
      </c>
      <c r="DY55" s="26">
        <f t="shared" ref="DY55" ca="1" si="2583">DX55-DZ55</f>
        <v>0</v>
      </c>
      <c r="DZ55" s="26">
        <f t="array" aca="1" ref="DZ55" ca="1">SUM(IF(RIGHT(OFFSET('Vacation Tracker'!$Q58:$AD58,0,DX$4))&lt;&gt;"O",IFERROR(--LEFT(OFFSET('Vacation Tracker'!$Q58:$AD58,0,DX$4),LEN(OFFSET('Vacation Tracker'!$Q58:$AD58,0,DX$4))-1),0)))</f>
        <v>0</v>
      </c>
      <c r="EA55" s="26">
        <f t="array" aca="1" ref="EA55" ca="1">SUM(IF(RIGHT(OFFSET('Vacation Tracker'!$Q58:$AD58,0,DX$4))=EA$8,IFERROR(--LEFT(OFFSET('Vacation Tracker'!$Q58:$AD58,0,DX$4),LEN(OFFSET('Vacation Tracker'!$Q58:$AD58,0,DX$4))-1),0)))</f>
        <v>0</v>
      </c>
      <c r="EB55" s="23">
        <f ca="1">SUM(OFFSET('Vacation Tracker'!$Q58:$AD58,0,EB$4))</f>
        <v>0</v>
      </c>
      <c r="EC55" s="26">
        <f t="shared" ref="EC55" ca="1" si="2584">EB55-ED55</f>
        <v>0</v>
      </c>
      <c r="ED55" s="26">
        <f t="array" aca="1" ref="ED55" ca="1">SUM(IF(RIGHT(OFFSET('Vacation Tracker'!$Q58:$AD58,0,EB$4))&lt;&gt;"O",IFERROR(--LEFT(OFFSET('Vacation Tracker'!$Q58:$AD58,0,EB$4),LEN(OFFSET('Vacation Tracker'!$Q58:$AD58,0,EB$4))-1),0)))</f>
        <v>0</v>
      </c>
      <c r="EE55" s="26">
        <f t="array" aca="1" ref="EE55" ca="1">SUM(IF(RIGHT(OFFSET('Vacation Tracker'!$Q58:$AD58,0,EB$4))=EE$8,IFERROR(--LEFT(OFFSET('Vacation Tracker'!$Q58:$AD58,0,EB$4),LEN(OFFSET('Vacation Tracker'!$Q58:$AD58,0,EB$4))-1),0)))</f>
        <v>0</v>
      </c>
      <c r="EF55" s="23">
        <f ca="1">SUM(OFFSET('Vacation Tracker'!$Q58:$AD58,0,EF$4))</f>
        <v>0</v>
      </c>
      <c r="EG55" s="26">
        <f t="shared" ref="EG55" ca="1" si="2585">EF55-EH55</f>
        <v>0</v>
      </c>
      <c r="EH55" s="26">
        <f t="array" aca="1" ref="EH55" ca="1">SUM(IF(RIGHT(OFFSET('Vacation Tracker'!$Q58:$AD58,0,EF$4))&lt;&gt;"O",IFERROR(--LEFT(OFFSET('Vacation Tracker'!$Q58:$AD58,0,EF$4),LEN(OFFSET('Vacation Tracker'!$Q58:$AD58,0,EF$4))-1),0)))</f>
        <v>0</v>
      </c>
      <c r="EI55" s="26">
        <f t="array" aca="1" ref="EI55" ca="1">SUM(IF(RIGHT(OFFSET('Vacation Tracker'!$Q58:$AD58,0,EF$4))=EI$8,IFERROR(--LEFT(OFFSET('Vacation Tracker'!$Q58:$AD58,0,EF$4),LEN(OFFSET('Vacation Tracker'!$Q58:$AD58,0,EF$4))-1),0)))</f>
        <v>0</v>
      </c>
      <c r="EJ55" s="23">
        <f ca="1">SUM(OFFSET('Vacation Tracker'!$Q58:$AD58,0,EJ$4))</f>
        <v>0</v>
      </c>
      <c r="EK55" s="26">
        <f t="shared" ref="EK55" ca="1" si="2586">EJ55-EL55</f>
        <v>0</v>
      </c>
      <c r="EL55" s="26">
        <f t="array" aca="1" ref="EL55" ca="1">SUM(IF(RIGHT(OFFSET('Vacation Tracker'!$Q58:$AD58,0,EJ$4))&lt;&gt;"O",IFERROR(--LEFT(OFFSET('Vacation Tracker'!$Q58:$AD58,0,EJ$4),LEN(OFFSET('Vacation Tracker'!$Q58:$AD58,0,EJ$4))-1),0)))</f>
        <v>0</v>
      </c>
      <c r="EM55" s="26">
        <f t="array" aca="1" ref="EM55" ca="1">SUM(IF(RIGHT(OFFSET('Vacation Tracker'!$Q58:$AD58,0,EJ$4))=EM$8,IFERROR(--LEFT(OFFSET('Vacation Tracker'!$Q58:$AD58,0,EJ$4),LEN(OFFSET('Vacation Tracker'!$Q58:$AD58,0,EJ$4))-1),0)))</f>
        <v>0</v>
      </c>
      <c r="EN55" s="23">
        <f ca="1">SUM(OFFSET('Vacation Tracker'!$Q58:$AD58,0,EN$4))</f>
        <v>0</v>
      </c>
      <c r="EO55" s="26">
        <f t="shared" ref="EO55" ca="1" si="2587">EN55-EP55</f>
        <v>0</v>
      </c>
      <c r="EP55" s="26">
        <f t="array" aca="1" ref="EP55" ca="1">SUM(IF(RIGHT(OFFSET('Vacation Tracker'!$Q58:$AD58,0,EN$4))&lt;&gt;"O",IFERROR(--LEFT(OFFSET('Vacation Tracker'!$Q58:$AD58,0,EN$4),LEN(OFFSET('Vacation Tracker'!$Q58:$AD58,0,EN$4))-1),0)))</f>
        <v>0</v>
      </c>
      <c r="EQ55" s="26">
        <f t="array" aca="1" ref="EQ55" ca="1">SUM(IF(RIGHT(OFFSET('Vacation Tracker'!$Q58:$AD58,0,EN$4))=EQ$8,IFERROR(--LEFT(OFFSET('Vacation Tracker'!$Q58:$AD58,0,EN$4),LEN(OFFSET('Vacation Tracker'!$Q58:$AD58,0,EN$4))-1),0)))</f>
        <v>0</v>
      </c>
      <c r="ER55" s="23">
        <f ca="1">SUM(OFFSET('Vacation Tracker'!$Q58:$AD58,0,ER$4))</f>
        <v>0</v>
      </c>
      <c r="ES55" s="26">
        <f t="shared" ref="ES55" ca="1" si="2588">ER55-ET55</f>
        <v>0</v>
      </c>
      <c r="ET55" s="26">
        <f t="array" aca="1" ref="ET55" ca="1">SUM(IF(RIGHT(OFFSET('Vacation Tracker'!$Q58:$AD58,0,ER$4))&lt;&gt;"O",IFERROR(--LEFT(OFFSET('Vacation Tracker'!$Q58:$AD58,0,ER$4),LEN(OFFSET('Vacation Tracker'!$Q58:$AD58,0,ER$4))-1),0)))</f>
        <v>0</v>
      </c>
      <c r="EU55" s="26">
        <f t="array" aca="1" ref="EU55" ca="1">SUM(IF(RIGHT(OFFSET('Vacation Tracker'!$Q58:$AD58,0,ER$4))=EU$8,IFERROR(--LEFT(OFFSET('Vacation Tracker'!$Q58:$AD58,0,ER$4),LEN(OFFSET('Vacation Tracker'!$Q58:$AD58,0,ER$4))-1),0)))</f>
        <v>0</v>
      </c>
      <c r="EV55" s="23">
        <f ca="1">SUM(OFFSET('Vacation Tracker'!$Q58:$AD58,0,EV$4))</f>
        <v>0</v>
      </c>
      <c r="EW55" s="26">
        <f t="shared" ref="EW55" ca="1" si="2589">EV55-EX55</f>
        <v>0</v>
      </c>
      <c r="EX55" s="26">
        <f t="array" aca="1" ref="EX55" ca="1">SUM(IF(RIGHT(OFFSET('Vacation Tracker'!$Q58:$AD58,0,EV$4))&lt;&gt;"O",IFERROR(--LEFT(OFFSET('Vacation Tracker'!$Q58:$AD58,0,EV$4),LEN(OFFSET('Vacation Tracker'!$Q58:$AD58,0,EV$4))-1),0)))</f>
        <v>0</v>
      </c>
      <c r="EY55" s="26">
        <f t="array" aca="1" ref="EY55" ca="1">SUM(IF(RIGHT(OFFSET('Vacation Tracker'!$Q58:$AD58,0,EV$4))=EY$8,IFERROR(--LEFT(OFFSET('Vacation Tracker'!$Q58:$AD58,0,EV$4),LEN(OFFSET('Vacation Tracker'!$Q58:$AD58,0,EV$4))-1),0)))</f>
        <v>0</v>
      </c>
      <c r="EZ55" s="23">
        <f ca="1">SUM(OFFSET('Vacation Tracker'!$Q58:$AD58,0,EZ$4))</f>
        <v>0</v>
      </c>
      <c r="FA55" s="26">
        <f t="shared" ref="FA55" ca="1" si="2590">EZ55-FB55</f>
        <v>0</v>
      </c>
      <c r="FB55" s="26">
        <f t="array" aca="1" ref="FB55" ca="1">SUM(IF(RIGHT(OFFSET('Vacation Tracker'!$Q58:$AD58,0,EZ$4))&lt;&gt;"O",IFERROR(--LEFT(OFFSET('Vacation Tracker'!$Q58:$AD58,0,EZ$4),LEN(OFFSET('Vacation Tracker'!$Q58:$AD58,0,EZ$4))-1),0)))</f>
        <v>0</v>
      </c>
      <c r="FC55" s="26">
        <f t="array" aca="1" ref="FC55" ca="1">SUM(IF(RIGHT(OFFSET('Vacation Tracker'!$Q58:$AD58,0,EZ$4))=FC$8,IFERROR(--LEFT(OFFSET('Vacation Tracker'!$Q58:$AD58,0,EZ$4),LEN(OFFSET('Vacation Tracker'!$Q58:$AD58,0,EZ$4))-1),0)))</f>
        <v>0</v>
      </c>
      <c r="FD55" s="23">
        <f ca="1">SUM(OFFSET('Vacation Tracker'!$Q58:$AD58,0,FD$4))</f>
        <v>0</v>
      </c>
      <c r="FE55" s="26">
        <f t="shared" ref="FE55" ca="1" si="2591">FD55-FF55</f>
        <v>0</v>
      </c>
      <c r="FF55" s="26">
        <f t="array" aca="1" ref="FF55" ca="1">SUM(IF(RIGHT(OFFSET('Vacation Tracker'!$Q58:$AD58,0,FD$4))&lt;&gt;"O",IFERROR(--LEFT(OFFSET('Vacation Tracker'!$Q58:$AD58,0,FD$4),LEN(OFFSET('Vacation Tracker'!$Q58:$AD58,0,FD$4))-1),0)))</f>
        <v>0</v>
      </c>
      <c r="FG55" s="26">
        <f t="array" aca="1" ref="FG55" ca="1">SUM(IF(RIGHT(OFFSET('Vacation Tracker'!$Q58:$AD58,0,FD$4))=FG$8,IFERROR(--LEFT(OFFSET('Vacation Tracker'!$Q58:$AD58,0,FD$4),LEN(OFFSET('Vacation Tracker'!$Q58:$AD58,0,FD$4))-1),0)))</f>
        <v>0</v>
      </c>
      <c r="FH55" s="23">
        <f ca="1">SUM(OFFSET('Vacation Tracker'!$Q58:$AD58,0,FH$4))</f>
        <v>0</v>
      </c>
      <c r="FI55" s="26">
        <f t="shared" ref="FI55" ca="1" si="2592">FH55-FJ55</f>
        <v>0</v>
      </c>
      <c r="FJ55" s="26">
        <f t="array" aca="1" ref="FJ55" ca="1">SUM(IF(RIGHT(OFFSET('Vacation Tracker'!$Q58:$AD58,0,FH$4))&lt;&gt;"O",IFERROR(--LEFT(OFFSET('Vacation Tracker'!$Q58:$AD58,0,FH$4),LEN(OFFSET('Vacation Tracker'!$Q58:$AD58,0,FH$4))-1),0)))</f>
        <v>0</v>
      </c>
      <c r="FK55" s="26">
        <f t="array" aca="1" ref="FK55" ca="1">SUM(IF(RIGHT(OFFSET('Vacation Tracker'!$Q58:$AD58,0,FH$4))=FK$8,IFERROR(--LEFT(OFFSET('Vacation Tracker'!$Q58:$AD58,0,FH$4),LEN(OFFSET('Vacation Tracker'!$Q58:$AD58,0,FH$4))-1),0)))</f>
        <v>0</v>
      </c>
      <c r="FL55" s="23">
        <f ca="1">SUM(OFFSET('Vacation Tracker'!$Q58:$AD58,0,FL$4))</f>
        <v>0</v>
      </c>
      <c r="FM55" s="26">
        <f t="shared" ref="FM55" ca="1" si="2593">FL55-FN55</f>
        <v>0</v>
      </c>
      <c r="FN55" s="26">
        <f t="array" aca="1" ref="FN55" ca="1">SUM(IF(RIGHT(OFFSET('Vacation Tracker'!$Q58:$AD58,0,FL$4))&lt;&gt;"O",IFERROR(--LEFT(OFFSET('Vacation Tracker'!$Q58:$AD58,0,FL$4),LEN(OFFSET('Vacation Tracker'!$Q58:$AD58,0,FL$4))-1),0)))</f>
        <v>0</v>
      </c>
      <c r="FO55" s="26">
        <f t="array" aca="1" ref="FO55" ca="1">SUM(IF(RIGHT(OFFSET('Vacation Tracker'!$Q58:$AD58,0,FL$4))=FO$8,IFERROR(--LEFT(OFFSET('Vacation Tracker'!$Q58:$AD58,0,FL$4),LEN(OFFSET('Vacation Tracker'!$Q58:$AD58,0,FL$4))-1),0)))</f>
        <v>0</v>
      </c>
      <c r="FP55" s="23">
        <f ca="1">SUM(OFFSET('Vacation Tracker'!$Q58:$AD58,0,FP$4))</f>
        <v>0</v>
      </c>
      <c r="FQ55" s="26">
        <f t="shared" ref="FQ55" ca="1" si="2594">FP55-FR55</f>
        <v>0</v>
      </c>
      <c r="FR55" s="26">
        <f t="array" aca="1" ref="FR55" ca="1">SUM(IF(RIGHT(OFFSET('Vacation Tracker'!$Q58:$AD58,0,FP$4))&lt;&gt;"O",IFERROR(--LEFT(OFFSET('Vacation Tracker'!$Q58:$AD58,0,FP$4),LEN(OFFSET('Vacation Tracker'!$Q58:$AD58,0,FP$4))-1),0)))</f>
        <v>0</v>
      </c>
      <c r="FS55" s="26">
        <f t="array" aca="1" ref="FS55" ca="1">SUM(IF(RIGHT(OFFSET('Vacation Tracker'!$Q58:$AD58,0,FP$4))=FS$8,IFERROR(--LEFT(OFFSET('Vacation Tracker'!$Q58:$AD58,0,FP$4),LEN(OFFSET('Vacation Tracker'!$Q58:$AD58,0,FP$4))-1),0)))</f>
        <v>0</v>
      </c>
      <c r="FT55" s="23">
        <f ca="1">SUM(OFFSET('Vacation Tracker'!$Q58:$AD58,0,FT$4))</f>
        <v>0</v>
      </c>
      <c r="FU55" s="26">
        <f t="shared" ref="FU55" ca="1" si="2595">FT55-FV55</f>
        <v>0</v>
      </c>
      <c r="FV55" s="26">
        <f t="array" aca="1" ref="FV55" ca="1">SUM(IF(RIGHT(OFFSET('Vacation Tracker'!$Q58:$AD58,0,FT$4))&lt;&gt;"O",IFERROR(--LEFT(OFFSET('Vacation Tracker'!$Q58:$AD58,0,FT$4),LEN(OFFSET('Vacation Tracker'!$Q58:$AD58,0,FT$4))-1),0)))</f>
        <v>0</v>
      </c>
      <c r="FW55" s="26">
        <f t="array" aca="1" ref="FW55" ca="1">SUM(IF(RIGHT(OFFSET('Vacation Tracker'!$Q58:$AD58,0,FT$4))=FW$8,IFERROR(--LEFT(OFFSET('Vacation Tracker'!$Q58:$AD58,0,FT$4),LEN(OFFSET('Vacation Tracker'!$Q58:$AD58,0,FT$4))-1),0)))</f>
        <v>0</v>
      </c>
      <c r="FX55" s="23">
        <f ca="1">SUM(OFFSET('Vacation Tracker'!$Q58:$AD58,0,FX$4))</f>
        <v>0</v>
      </c>
      <c r="FY55" s="26">
        <f t="shared" ref="FY55" ca="1" si="2596">FX55-FZ55</f>
        <v>0</v>
      </c>
      <c r="FZ55" s="26">
        <f t="array" aca="1" ref="FZ55" ca="1">SUM(IF(RIGHT(OFFSET('Vacation Tracker'!$Q58:$AD58,0,FX$4))&lt;&gt;"O",IFERROR(--LEFT(OFFSET('Vacation Tracker'!$Q58:$AD58,0,FX$4),LEN(OFFSET('Vacation Tracker'!$Q58:$AD58,0,FX$4))-1),0)))</f>
        <v>0</v>
      </c>
      <c r="GA55" s="26">
        <f t="array" aca="1" ref="GA55" ca="1">SUM(IF(RIGHT(OFFSET('Vacation Tracker'!$Q58:$AD58,0,FX$4))=GA$8,IFERROR(--LEFT(OFFSET('Vacation Tracker'!$Q58:$AD58,0,FX$4),LEN(OFFSET('Vacation Tracker'!$Q58:$AD58,0,FX$4))-1),0)))</f>
        <v>0</v>
      </c>
      <c r="GB55" s="23">
        <f ca="1">SUM(OFFSET('Vacation Tracker'!$Q58:$AD58,0,GB$4))</f>
        <v>0</v>
      </c>
      <c r="GC55" s="26">
        <f t="shared" ref="GC55" ca="1" si="2597">GB55-GD55</f>
        <v>0</v>
      </c>
      <c r="GD55" s="26">
        <f t="array" aca="1" ref="GD55" ca="1">SUM(IF(RIGHT(OFFSET('Vacation Tracker'!$Q58:$AD58,0,GB$4))&lt;&gt;"O",IFERROR(--LEFT(OFFSET('Vacation Tracker'!$Q58:$AD58,0,GB$4),LEN(OFFSET('Vacation Tracker'!$Q58:$AD58,0,GB$4))-1),0)))</f>
        <v>0</v>
      </c>
      <c r="GE55" s="26">
        <f t="array" aca="1" ref="GE55" ca="1">SUM(IF(RIGHT(OFFSET('Vacation Tracker'!$Q58:$AD58,0,GB$4))=GE$8,IFERROR(--LEFT(OFFSET('Vacation Tracker'!$Q58:$AD58,0,GB$4),LEN(OFFSET('Vacation Tracker'!$Q58:$AD58,0,GB$4))-1),0)))</f>
        <v>0</v>
      </c>
      <c r="GF55" s="23">
        <f ca="1">SUM(OFFSET('Vacation Tracker'!$Q58:$AD58,0,GF$4))</f>
        <v>0</v>
      </c>
      <c r="GG55" s="26">
        <f t="shared" ref="GG55" ca="1" si="2598">GF55-GH55</f>
        <v>0</v>
      </c>
      <c r="GH55" s="26">
        <f t="array" aca="1" ref="GH55" ca="1">SUM(IF(RIGHT(OFFSET('Vacation Tracker'!$Q58:$AD58,0,GF$4))&lt;&gt;"O",IFERROR(--LEFT(OFFSET('Vacation Tracker'!$Q58:$AD58,0,GF$4),LEN(OFFSET('Vacation Tracker'!$Q58:$AD58,0,GF$4))-1),0)))</f>
        <v>0</v>
      </c>
      <c r="GI55" s="26">
        <f t="array" aca="1" ref="GI55" ca="1">SUM(IF(RIGHT(OFFSET('Vacation Tracker'!$Q58:$AD58,0,GF$4))=GI$8,IFERROR(--LEFT(OFFSET('Vacation Tracker'!$Q58:$AD58,0,GF$4),LEN(OFFSET('Vacation Tracker'!$Q58:$AD58,0,GF$4))-1),0)))</f>
        <v>0</v>
      </c>
      <c r="GJ55" s="23">
        <f ca="1">SUM(OFFSET('Vacation Tracker'!$Q58:$AD58,0,GJ$4))</f>
        <v>0</v>
      </c>
      <c r="GK55" s="26">
        <f t="shared" ref="GK55" ca="1" si="2599">GJ55-GL55</f>
        <v>0</v>
      </c>
      <c r="GL55" s="26">
        <f t="array" aca="1" ref="GL55" ca="1">SUM(IF(RIGHT(OFFSET('Vacation Tracker'!$Q58:$AD58,0,GJ$4))&lt;&gt;"O",IFERROR(--LEFT(OFFSET('Vacation Tracker'!$Q58:$AD58,0,GJ$4),LEN(OFFSET('Vacation Tracker'!$Q58:$AD58,0,GJ$4))-1),0)))</f>
        <v>0</v>
      </c>
      <c r="GM55" s="26">
        <f t="array" aca="1" ref="GM55" ca="1">SUM(IF(RIGHT(OFFSET('Vacation Tracker'!$Q58:$AD58,0,GJ$4))=GM$8,IFERROR(--LEFT(OFFSET('Vacation Tracker'!$Q58:$AD58,0,GJ$4),LEN(OFFSET('Vacation Tracker'!$Q58:$AD58,0,GJ$4))-1),0)))</f>
        <v>0</v>
      </c>
      <c r="GN55" s="23">
        <f ca="1">SUM(OFFSET('Vacation Tracker'!$Q58:$AD58,0,GN$4))</f>
        <v>0</v>
      </c>
      <c r="GO55" s="26">
        <f t="shared" ref="GO55" ca="1" si="2600">GN55-GP55</f>
        <v>0</v>
      </c>
      <c r="GP55" s="26">
        <f t="array" aca="1" ref="GP55" ca="1">SUM(IF(RIGHT(OFFSET('Vacation Tracker'!$Q58:$AD58,0,GN$4))&lt;&gt;"O",IFERROR(--LEFT(OFFSET('Vacation Tracker'!$Q58:$AD58,0,GN$4),LEN(OFFSET('Vacation Tracker'!$Q58:$AD58,0,GN$4))-1),0)))</f>
        <v>0</v>
      </c>
      <c r="GQ55" s="26">
        <f t="array" aca="1" ref="GQ55" ca="1">SUM(IF(RIGHT(OFFSET('Vacation Tracker'!$Q58:$AD58,0,GN$4))=GQ$8,IFERROR(--LEFT(OFFSET('Vacation Tracker'!$Q58:$AD58,0,GN$4),LEN(OFFSET('Vacation Tracker'!$Q58:$AD58,0,GN$4))-1),0)))</f>
        <v>0</v>
      </c>
      <c r="GR55" s="23">
        <f ca="1">SUM(OFFSET('Vacation Tracker'!$Q58:$AD58,0,GR$4))</f>
        <v>0</v>
      </c>
      <c r="GS55" s="26">
        <f t="shared" ref="GS55" ca="1" si="2601">GR55-GT55</f>
        <v>0</v>
      </c>
      <c r="GT55" s="26">
        <f t="array" aca="1" ref="GT55" ca="1">SUM(IF(RIGHT(OFFSET('Vacation Tracker'!$Q58:$AD58,0,GR$4))&lt;&gt;"O",IFERROR(--LEFT(OFFSET('Vacation Tracker'!$Q58:$AD58,0,GR$4),LEN(OFFSET('Vacation Tracker'!$Q58:$AD58,0,GR$4))-1),0)))</f>
        <v>0</v>
      </c>
      <c r="GU55" s="26">
        <f t="array" aca="1" ref="GU55" ca="1">SUM(IF(RIGHT(OFFSET('Vacation Tracker'!$Q58:$AD58,0,GR$4))=GU$8,IFERROR(--LEFT(OFFSET('Vacation Tracker'!$Q58:$AD58,0,GR$4),LEN(OFFSET('Vacation Tracker'!$Q58:$AD58,0,GR$4))-1),0)))</f>
        <v>0</v>
      </c>
      <c r="GV55" s="23">
        <f ca="1">SUM(OFFSET('Vacation Tracker'!$Q58:$AD58,0,GV$4))</f>
        <v>0</v>
      </c>
      <c r="GW55" s="26">
        <f t="shared" ref="GW55" ca="1" si="2602">GV55-GX55</f>
        <v>0</v>
      </c>
      <c r="GX55" s="26">
        <f t="array" aca="1" ref="GX55" ca="1">SUM(IF(RIGHT(OFFSET('Vacation Tracker'!$Q58:$AD58,0,GV$4))&lt;&gt;"O",IFERROR(--LEFT(OFFSET('Vacation Tracker'!$Q58:$AD58,0,GV$4),LEN(OFFSET('Vacation Tracker'!$Q58:$AD58,0,GV$4))-1),0)))</f>
        <v>0</v>
      </c>
      <c r="GY55" s="26">
        <f t="array" aca="1" ref="GY55" ca="1">SUM(IF(RIGHT(OFFSET('Vacation Tracker'!$Q58:$AD58,0,GV$4))=GY$8,IFERROR(--LEFT(OFFSET('Vacation Tracker'!$Q58:$AD58,0,GV$4),LEN(OFFSET('Vacation Tracker'!$Q58:$AD58,0,GV$4))-1),0)))</f>
        <v>0</v>
      </c>
      <c r="GZ55" s="23">
        <f ca="1">SUM(OFFSET('Vacation Tracker'!$Q58:$AD58,0,GZ$4))</f>
        <v>0</v>
      </c>
      <c r="HA55" s="26">
        <f t="shared" ref="HA55" ca="1" si="2603">GZ55-HB55</f>
        <v>0</v>
      </c>
      <c r="HB55" s="26">
        <f t="array" aca="1" ref="HB55" ca="1">SUM(IF(RIGHT(OFFSET('Vacation Tracker'!$Q58:$AD58,0,GZ$4))&lt;&gt;"O",IFERROR(--LEFT(OFFSET('Vacation Tracker'!$Q58:$AD58,0,GZ$4),LEN(OFFSET('Vacation Tracker'!$Q58:$AD58,0,GZ$4))-1),0)))</f>
        <v>0</v>
      </c>
      <c r="HC55" s="26">
        <f t="array" aca="1" ref="HC55" ca="1">SUM(IF(RIGHT(OFFSET('Vacation Tracker'!$Q58:$AD58,0,GZ$4))=HC$8,IFERROR(--LEFT(OFFSET('Vacation Tracker'!$Q58:$AD58,0,GZ$4),LEN(OFFSET('Vacation Tracker'!$Q58:$AD58,0,GZ$4))-1),0)))</f>
        <v>0</v>
      </c>
      <c r="HD55" s="23">
        <f ca="1">SUM(OFFSET('Vacation Tracker'!$Q58:$AD58,0,HD$4))</f>
        <v>0</v>
      </c>
      <c r="HE55" s="26">
        <f t="shared" ref="HE55" ca="1" si="2604">HD55-HF55</f>
        <v>0</v>
      </c>
      <c r="HF55" s="26">
        <f t="array" aca="1" ref="HF55" ca="1">SUM(IF(RIGHT(OFFSET('Vacation Tracker'!$Q58:$AD58,0,HD$4))&lt;&gt;"O",IFERROR(--LEFT(OFFSET('Vacation Tracker'!$Q58:$AD58,0,HD$4),LEN(OFFSET('Vacation Tracker'!$Q58:$AD58,0,HD$4))-1),0)))</f>
        <v>0</v>
      </c>
      <c r="HG55" s="26">
        <f t="array" aca="1" ref="HG55" ca="1">SUM(IF(RIGHT(OFFSET('Vacation Tracker'!$Q58:$AD58,0,HD$4))=HG$8,IFERROR(--LEFT(OFFSET('Vacation Tracker'!$Q58:$AD58,0,HD$4),LEN(OFFSET('Vacation Tracker'!$Q58:$AD58,0,HD$4))-1),0)))</f>
        <v>0</v>
      </c>
      <c r="HH55" s="23">
        <f ca="1">SUM(OFFSET('Vacation Tracker'!$Q58:$AD58,0,HH$4))</f>
        <v>0</v>
      </c>
      <c r="HI55" s="26">
        <f t="shared" ref="HI55" ca="1" si="2605">HH55-HJ55</f>
        <v>0</v>
      </c>
      <c r="HJ55" s="26">
        <f t="array" aca="1" ref="HJ55" ca="1">SUM(IF(RIGHT(OFFSET('Vacation Tracker'!$Q58:$AD58,0,HH$4))&lt;&gt;"O",IFERROR(--LEFT(OFFSET('Vacation Tracker'!$Q58:$AD58,0,HH$4),LEN(OFFSET('Vacation Tracker'!$Q58:$AD58,0,HH$4))-1),0)))</f>
        <v>0</v>
      </c>
      <c r="HK55" s="26">
        <f t="array" aca="1" ref="HK55" ca="1">SUM(IF(RIGHT(OFFSET('Vacation Tracker'!$Q58:$AD58,0,HH$4))=HK$8,IFERROR(--LEFT(OFFSET('Vacation Tracker'!$Q58:$AD58,0,HH$4),LEN(OFFSET('Vacation Tracker'!$Q58:$AD58,0,HH$4))-1),0)))</f>
        <v>0</v>
      </c>
      <c r="HL55" s="23">
        <f ca="1">SUM(OFFSET('Vacation Tracker'!$Q58:$AD58,0,HL$4))</f>
        <v>0</v>
      </c>
      <c r="HM55" s="26">
        <f t="shared" ref="HM55" ca="1" si="2606">HL55-HN55</f>
        <v>0</v>
      </c>
      <c r="HN55" s="26">
        <f t="array" aca="1" ref="HN55" ca="1">SUM(IF(RIGHT(OFFSET('Vacation Tracker'!$Q58:$AD58,0,HL$4))&lt;&gt;"O",IFERROR(--LEFT(OFFSET('Vacation Tracker'!$Q58:$AD58,0,HL$4),LEN(OFFSET('Vacation Tracker'!$Q58:$AD58,0,HL$4))-1),0)))</f>
        <v>0</v>
      </c>
      <c r="HO55" s="26">
        <f t="array" aca="1" ref="HO55" ca="1">SUM(IF(RIGHT(OFFSET('Vacation Tracker'!$Q58:$AD58,0,HL$4))=HO$8,IFERROR(--LEFT(OFFSET('Vacation Tracker'!$Q58:$AD58,0,HL$4),LEN(OFFSET('Vacation Tracker'!$Q58:$AD58,0,HL$4))-1),0)))</f>
        <v>0</v>
      </c>
      <c r="HP55" s="23">
        <f ca="1">SUM(OFFSET('Vacation Tracker'!$Q58:$AD58,0,HP$4))</f>
        <v>0</v>
      </c>
      <c r="HQ55" s="26">
        <f t="shared" ref="HQ55" ca="1" si="2607">HP55-HR55</f>
        <v>0</v>
      </c>
      <c r="HR55" s="26">
        <f t="array" aca="1" ref="HR55" ca="1">SUM(IF(RIGHT(OFFSET('Vacation Tracker'!$Q58:$AD58,0,HP$4))&lt;&gt;"O",IFERROR(--LEFT(OFFSET('Vacation Tracker'!$Q58:$AD58,0,HP$4),LEN(OFFSET('Vacation Tracker'!$Q58:$AD58,0,HP$4))-1),0)))</f>
        <v>0</v>
      </c>
      <c r="HS55" s="23">
        <f t="array" aca="1" ref="HS55" ca="1">SUM(IF(RIGHT(OFFSET('Vacation Tracker'!$Q58:$AD58,0,HP$4))=HS$8,IFERROR(--LEFT(OFFSET('Vacation Tracker'!$Q58:$AD58,0,HP$4),LEN(OFFSET('Vacation Tracker'!$Q58:$AD58,0,HP$4))-1),0)))</f>
        <v>0</v>
      </c>
    </row>
    <row r="56" spans="2:227" ht="15" customHeight="1" x14ac:dyDescent="0.2">
      <c r="B56" s="23">
        <f>IF('Vacation Tracker'!B59&lt;&gt;"",'Vacation Tracker'!B59,"")</f>
        <v>48</v>
      </c>
      <c r="C56" s="24" t="str">
        <f>IF('Vacation Tracker'!C59&lt;&gt;"",'Vacation Tracker'!C59,"")</f>
        <v/>
      </c>
      <c r="D56" s="25" t="str">
        <f>IF('Vacation Tracker'!D59&lt;&gt;"",'Vacation Tracker'!D59,"")</f>
        <v/>
      </c>
      <c r="E56" s="25" t="str">
        <f>IF('Vacation Tracker'!E59&lt;&gt;"",'Vacation Tracker'!E59,"")</f>
        <v/>
      </c>
      <c r="F56" s="24" t="str">
        <f>IF('Vacation Tracker'!F59&lt;&gt;"",'Vacation Tracker'!F59,"")</f>
        <v/>
      </c>
      <c r="G56" s="24" t="str">
        <f>IF('Vacation Tracker'!G59&lt;&gt;"",'Vacation Tracker'!G59,"")</f>
        <v/>
      </c>
      <c r="H56" s="23" t="str">
        <f t="shared" si="2301"/>
        <v/>
      </c>
      <c r="I56" s="23" t="str">
        <f t="shared" si="2301"/>
        <v/>
      </c>
      <c r="J56" s="23" t="str">
        <f t="shared" si="2301"/>
        <v/>
      </c>
      <c r="K56" s="23" t="str">
        <f t="shared" si="259"/>
        <v/>
      </c>
      <c r="L56" s="23">
        <f ca="1">SUM(OFFSET('Vacation Tracker'!$Q59:$AD59,0,L$4))</f>
        <v>0</v>
      </c>
      <c r="M56" s="26">
        <f t="shared" ca="1" si="204"/>
        <v>0</v>
      </c>
      <c r="N56" s="26">
        <f t="array" aca="1" ref="N56" ca="1">SUM(IF(RIGHT(OFFSET('Vacation Tracker'!$Q59:$AD59,0,L$4))&lt;&gt;"O",IFERROR(--LEFT(OFFSET('Vacation Tracker'!$Q59:$AD59,0,L$4),LEN(OFFSET('Vacation Tracker'!$Q59:$AD59,0,L$4))-1),0)))</f>
        <v>0</v>
      </c>
      <c r="O56" s="26">
        <f t="array" aca="1" ref="O56" ca="1">SUM(IF(RIGHT(OFFSET('Vacation Tracker'!$Q59:$AD59,0,L$4))=O$8,IFERROR(--LEFT(OFFSET('Vacation Tracker'!$Q59:$AD59,0,L$4),LEN(OFFSET('Vacation Tracker'!$Q59:$AD59,0,L$4))-1),0)))</f>
        <v>0</v>
      </c>
      <c r="P56" s="23">
        <f ca="1">SUM(OFFSET('Vacation Tracker'!$Q59:$AD59,0,P$4))</f>
        <v>0</v>
      </c>
      <c r="Q56" s="26">
        <f t="shared" ca="1" si="205"/>
        <v>0</v>
      </c>
      <c r="R56" s="26">
        <f t="array" aca="1" ref="R56" ca="1">SUM(IF(RIGHT(OFFSET('Vacation Tracker'!$Q59:$AD59,0,P$4))&lt;&gt;"O",IFERROR(--LEFT(OFFSET('Vacation Tracker'!$Q59:$AD59,0,P$4),LEN(OFFSET('Vacation Tracker'!$Q59:$AD59,0,P$4))-1),0)))</f>
        <v>0</v>
      </c>
      <c r="S56" s="26">
        <f t="array" aca="1" ref="S56" ca="1">SUM(IF(RIGHT(OFFSET('Vacation Tracker'!$Q59:$AD59,0,P$4))=S$8,IFERROR(--LEFT(OFFSET('Vacation Tracker'!$Q59:$AD59,0,P$4),LEN(OFFSET('Vacation Tracker'!$Q59:$AD59,0,P$4))-1),0)))</f>
        <v>0</v>
      </c>
      <c r="T56" s="23">
        <f ca="1">SUM(OFFSET('Vacation Tracker'!$Q59:$AD59,0,T$4))</f>
        <v>0</v>
      </c>
      <c r="U56" s="26">
        <f t="shared" ca="1" si="206"/>
        <v>0</v>
      </c>
      <c r="V56" s="26">
        <f t="array" aca="1" ref="V56" ca="1">SUM(IF(RIGHT(OFFSET('Vacation Tracker'!$Q59:$AD59,0,T$4))&lt;&gt;"O",IFERROR(--LEFT(OFFSET('Vacation Tracker'!$Q59:$AD59,0,T$4),LEN(OFFSET('Vacation Tracker'!$Q59:$AD59,0,T$4))-1),0)))</f>
        <v>0</v>
      </c>
      <c r="W56" s="26">
        <f t="array" aca="1" ref="W56" ca="1">SUM(IF(RIGHT(OFFSET('Vacation Tracker'!$Q59:$AD59,0,T$4))=W$8,IFERROR(--LEFT(OFFSET('Vacation Tracker'!$Q59:$AD59,0,T$4),LEN(OFFSET('Vacation Tracker'!$Q59:$AD59,0,T$4))-1),0)))</f>
        <v>0</v>
      </c>
      <c r="X56" s="23">
        <f ca="1">SUM(OFFSET('Vacation Tracker'!$Q59:$AD59,0,X$4))</f>
        <v>0</v>
      </c>
      <c r="Y56" s="26">
        <f t="shared" ref="Y56" ca="1" si="2608">X56-Z56</f>
        <v>0</v>
      </c>
      <c r="Z56" s="26">
        <f t="array" aca="1" ref="Z56" ca="1">SUM(IF(RIGHT(OFFSET('Vacation Tracker'!$Q59:$AD59,0,X$4))&lt;&gt;"O",IFERROR(--LEFT(OFFSET('Vacation Tracker'!$Q59:$AD59,0,X$4),LEN(OFFSET('Vacation Tracker'!$Q59:$AD59,0,X$4))-1),0)))</f>
        <v>0</v>
      </c>
      <c r="AA56" s="26">
        <f t="array" aca="1" ref="AA56" ca="1">SUM(IF(RIGHT(OFFSET('Vacation Tracker'!$Q59:$AD59,0,X$4))=AA$8,IFERROR(--LEFT(OFFSET('Vacation Tracker'!$Q59:$AD59,0,X$4),LEN(OFFSET('Vacation Tracker'!$Q59:$AD59,0,X$4))-1),0)))</f>
        <v>0</v>
      </c>
      <c r="AB56" s="23">
        <f ca="1">SUM(OFFSET('Vacation Tracker'!$Q59:$AD59,0,AB$4))</f>
        <v>0</v>
      </c>
      <c r="AC56" s="26">
        <f t="shared" ref="AC56" ca="1" si="2609">AB56-AD56</f>
        <v>0</v>
      </c>
      <c r="AD56" s="26">
        <f t="array" aca="1" ref="AD56" ca="1">SUM(IF(RIGHT(OFFSET('Vacation Tracker'!$Q59:$AD59,0,AB$4))&lt;&gt;"O",IFERROR(--LEFT(OFFSET('Vacation Tracker'!$Q59:$AD59,0,AB$4),LEN(OFFSET('Vacation Tracker'!$Q59:$AD59,0,AB$4))-1),0)))</f>
        <v>0</v>
      </c>
      <c r="AE56" s="26">
        <f t="array" aca="1" ref="AE56" ca="1">SUM(IF(RIGHT(OFFSET('Vacation Tracker'!$Q59:$AD59,0,AB$4))=AE$8,IFERROR(--LEFT(OFFSET('Vacation Tracker'!$Q59:$AD59,0,AB$4),LEN(OFFSET('Vacation Tracker'!$Q59:$AD59,0,AB$4))-1),0)))</f>
        <v>0</v>
      </c>
      <c r="AF56" s="23">
        <f ca="1">SUM(OFFSET('Vacation Tracker'!$Q59:$AD59,0,AF$4))</f>
        <v>0</v>
      </c>
      <c r="AG56" s="26">
        <f t="shared" ref="AG56" ca="1" si="2610">AF56-AH56</f>
        <v>0</v>
      </c>
      <c r="AH56" s="26">
        <f t="array" aca="1" ref="AH56" ca="1">SUM(IF(RIGHT(OFFSET('Vacation Tracker'!$Q59:$AD59,0,AF$4))&lt;&gt;"O",IFERROR(--LEFT(OFFSET('Vacation Tracker'!$Q59:$AD59,0,AF$4),LEN(OFFSET('Vacation Tracker'!$Q59:$AD59,0,AF$4))-1),0)))</f>
        <v>0</v>
      </c>
      <c r="AI56" s="26">
        <f t="array" aca="1" ref="AI56" ca="1">SUM(IF(RIGHT(OFFSET('Vacation Tracker'!$Q59:$AD59,0,AF$4))=AI$8,IFERROR(--LEFT(OFFSET('Vacation Tracker'!$Q59:$AD59,0,AF$4),LEN(OFFSET('Vacation Tracker'!$Q59:$AD59,0,AF$4))-1),0)))</f>
        <v>0</v>
      </c>
      <c r="AJ56" s="23">
        <f ca="1">SUM(OFFSET('Vacation Tracker'!$Q59:$AD59,0,AJ$4))</f>
        <v>0</v>
      </c>
      <c r="AK56" s="26">
        <f t="shared" ref="AK56" ca="1" si="2611">AJ56-AL56</f>
        <v>0</v>
      </c>
      <c r="AL56" s="26">
        <f t="array" aca="1" ref="AL56" ca="1">SUM(IF(RIGHT(OFFSET('Vacation Tracker'!$Q59:$AD59,0,AJ$4))&lt;&gt;"O",IFERROR(--LEFT(OFFSET('Vacation Tracker'!$Q59:$AD59,0,AJ$4),LEN(OFFSET('Vacation Tracker'!$Q59:$AD59,0,AJ$4))-1),0)))</f>
        <v>0</v>
      </c>
      <c r="AM56" s="26">
        <f t="array" aca="1" ref="AM56" ca="1">SUM(IF(RIGHT(OFFSET('Vacation Tracker'!$Q59:$AD59,0,AJ$4))=AM$8,IFERROR(--LEFT(OFFSET('Vacation Tracker'!$Q59:$AD59,0,AJ$4),LEN(OFFSET('Vacation Tracker'!$Q59:$AD59,0,AJ$4))-1),0)))</f>
        <v>0</v>
      </c>
      <c r="AN56" s="23">
        <f ca="1">SUM(OFFSET('Vacation Tracker'!$Q59:$AD59,0,AN$4))</f>
        <v>0</v>
      </c>
      <c r="AO56" s="26">
        <f t="shared" ref="AO56" ca="1" si="2612">AN56-AP56</f>
        <v>0</v>
      </c>
      <c r="AP56" s="26">
        <f t="array" aca="1" ref="AP56" ca="1">SUM(IF(RIGHT(OFFSET('Vacation Tracker'!$Q59:$AD59,0,AN$4))&lt;&gt;"O",IFERROR(--LEFT(OFFSET('Vacation Tracker'!$Q59:$AD59,0,AN$4),LEN(OFFSET('Vacation Tracker'!$Q59:$AD59,0,AN$4))-1),0)))</f>
        <v>0</v>
      </c>
      <c r="AQ56" s="26">
        <f t="array" aca="1" ref="AQ56" ca="1">SUM(IF(RIGHT(OFFSET('Vacation Tracker'!$Q59:$AD59,0,AN$4))=AQ$8,IFERROR(--LEFT(OFFSET('Vacation Tracker'!$Q59:$AD59,0,AN$4),LEN(OFFSET('Vacation Tracker'!$Q59:$AD59,0,AN$4))-1),0)))</f>
        <v>0</v>
      </c>
      <c r="AR56" s="23">
        <f ca="1">SUM(OFFSET('Vacation Tracker'!$Q59:$AD59,0,AR$4))</f>
        <v>0</v>
      </c>
      <c r="AS56" s="26">
        <f t="shared" ref="AS56" ca="1" si="2613">AR56-AT56</f>
        <v>0</v>
      </c>
      <c r="AT56" s="26">
        <f t="array" aca="1" ref="AT56" ca="1">SUM(IF(RIGHT(OFFSET('Vacation Tracker'!$Q59:$AD59,0,AR$4))&lt;&gt;"O",IFERROR(--LEFT(OFFSET('Vacation Tracker'!$Q59:$AD59,0,AR$4),LEN(OFFSET('Vacation Tracker'!$Q59:$AD59,0,AR$4))-1),0)))</f>
        <v>0</v>
      </c>
      <c r="AU56" s="26">
        <f t="array" aca="1" ref="AU56" ca="1">SUM(IF(RIGHT(OFFSET('Vacation Tracker'!$Q59:$AD59,0,AR$4))=AU$8,IFERROR(--LEFT(OFFSET('Vacation Tracker'!$Q59:$AD59,0,AR$4),LEN(OFFSET('Vacation Tracker'!$Q59:$AD59,0,AR$4))-1),0)))</f>
        <v>0</v>
      </c>
      <c r="AV56" s="23">
        <f ca="1">SUM(OFFSET('Vacation Tracker'!$Q59:$AD59,0,AV$4))</f>
        <v>0</v>
      </c>
      <c r="AW56" s="26">
        <f t="shared" ref="AW56" ca="1" si="2614">AV56-AX56</f>
        <v>0</v>
      </c>
      <c r="AX56" s="26">
        <f t="array" aca="1" ref="AX56" ca="1">SUM(IF(RIGHT(OFFSET('Vacation Tracker'!$Q59:$AD59,0,AV$4))&lt;&gt;"O",IFERROR(--LEFT(OFFSET('Vacation Tracker'!$Q59:$AD59,0,AV$4),LEN(OFFSET('Vacation Tracker'!$Q59:$AD59,0,AV$4))-1),0)))</f>
        <v>0</v>
      </c>
      <c r="AY56" s="26">
        <f t="array" aca="1" ref="AY56" ca="1">SUM(IF(RIGHT(OFFSET('Vacation Tracker'!$Q59:$AD59,0,AV$4))=AY$8,IFERROR(--LEFT(OFFSET('Vacation Tracker'!$Q59:$AD59,0,AV$4),LEN(OFFSET('Vacation Tracker'!$Q59:$AD59,0,AV$4))-1),0)))</f>
        <v>0</v>
      </c>
      <c r="AZ56" s="23">
        <f ca="1">SUM(OFFSET('Vacation Tracker'!$Q59:$AD59,0,AZ$4))</f>
        <v>0</v>
      </c>
      <c r="BA56" s="26">
        <f t="shared" ref="BA56" ca="1" si="2615">AZ56-BB56</f>
        <v>0</v>
      </c>
      <c r="BB56" s="26">
        <f t="array" aca="1" ref="BB56" ca="1">SUM(IF(RIGHT(OFFSET('Vacation Tracker'!$Q59:$AD59,0,AZ$4))&lt;&gt;"O",IFERROR(--LEFT(OFFSET('Vacation Tracker'!$Q59:$AD59,0,AZ$4),LEN(OFFSET('Vacation Tracker'!$Q59:$AD59,0,AZ$4))-1),0)))</f>
        <v>0</v>
      </c>
      <c r="BC56" s="26">
        <f t="array" aca="1" ref="BC56" ca="1">SUM(IF(RIGHT(OFFSET('Vacation Tracker'!$Q59:$AD59,0,AZ$4))=BC$8,IFERROR(--LEFT(OFFSET('Vacation Tracker'!$Q59:$AD59,0,AZ$4),LEN(OFFSET('Vacation Tracker'!$Q59:$AD59,0,AZ$4))-1),0)))</f>
        <v>0</v>
      </c>
      <c r="BD56" s="23">
        <f ca="1">SUM(OFFSET('Vacation Tracker'!$Q59:$AD59,0,BD$4))</f>
        <v>0</v>
      </c>
      <c r="BE56" s="26">
        <f t="shared" ref="BE56" ca="1" si="2616">BD56-BF56</f>
        <v>0</v>
      </c>
      <c r="BF56" s="26">
        <f t="array" aca="1" ref="BF56" ca="1">SUM(IF(RIGHT(OFFSET('Vacation Tracker'!$Q59:$AD59,0,BD$4))&lt;&gt;"O",IFERROR(--LEFT(OFFSET('Vacation Tracker'!$Q59:$AD59,0,BD$4),LEN(OFFSET('Vacation Tracker'!$Q59:$AD59,0,BD$4))-1),0)))</f>
        <v>0</v>
      </c>
      <c r="BG56" s="26">
        <f t="array" aca="1" ref="BG56" ca="1">SUM(IF(RIGHT(OFFSET('Vacation Tracker'!$Q59:$AD59,0,BD$4))=BG$8,IFERROR(--LEFT(OFFSET('Vacation Tracker'!$Q59:$AD59,0,BD$4),LEN(OFFSET('Vacation Tracker'!$Q59:$AD59,0,BD$4))-1),0)))</f>
        <v>0</v>
      </c>
      <c r="BH56" s="23">
        <f ca="1">SUM(OFFSET('Vacation Tracker'!$Q59:$AD59,0,BH$4))</f>
        <v>0</v>
      </c>
      <c r="BI56" s="26">
        <f t="shared" ref="BI56" ca="1" si="2617">BH56-BJ56</f>
        <v>0</v>
      </c>
      <c r="BJ56" s="26">
        <f t="array" aca="1" ref="BJ56" ca="1">SUM(IF(RIGHT(OFFSET('Vacation Tracker'!$Q59:$AD59,0,BH$4))&lt;&gt;"O",IFERROR(--LEFT(OFFSET('Vacation Tracker'!$Q59:$AD59,0,BH$4),LEN(OFFSET('Vacation Tracker'!$Q59:$AD59,0,BH$4))-1),0)))</f>
        <v>0</v>
      </c>
      <c r="BK56" s="26">
        <f t="array" aca="1" ref="BK56" ca="1">SUM(IF(RIGHT(OFFSET('Vacation Tracker'!$Q59:$AD59,0,BH$4))=BK$8,IFERROR(--LEFT(OFFSET('Vacation Tracker'!$Q59:$AD59,0,BH$4),LEN(OFFSET('Vacation Tracker'!$Q59:$AD59,0,BH$4))-1),0)))</f>
        <v>0</v>
      </c>
      <c r="BL56" s="23">
        <f ca="1">SUM(OFFSET('Vacation Tracker'!$Q59:$AD59,0,BL$4))</f>
        <v>0</v>
      </c>
      <c r="BM56" s="26">
        <f t="shared" ref="BM56" ca="1" si="2618">BL56-BN56</f>
        <v>0</v>
      </c>
      <c r="BN56" s="26">
        <f t="array" aca="1" ref="BN56" ca="1">SUM(IF(RIGHT(OFFSET('Vacation Tracker'!$Q59:$AD59,0,BL$4))&lt;&gt;"O",IFERROR(--LEFT(OFFSET('Vacation Tracker'!$Q59:$AD59,0,BL$4),LEN(OFFSET('Vacation Tracker'!$Q59:$AD59,0,BL$4))-1),0)))</f>
        <v>0</v>
      </c>
      <c r="BO56" s="26">
        <f t="array" aca="1" ref="BO56" ca="1">SUM(IF(RIGHT(OFFSET('Vacation Tracker'!$Q59:$AD59,0,BL$4))=BO$8,IFERROR(--LEFT(OFFSET('Vacation Tracker'!$Q59:$AD59,0,BL$4),LEN(OFFSET('Vacation Tracker'!$Q59:$AD59,0,BL$4))-1),0)))</f>
        <v>0</v>
      </c>
      <c r="BP56" s="23">
        <f ca="1">SUM(OFFSET('Vacation Tracker'!$Q59:$AD59,0,BP$4))</f>
        <v>0</v>
      </c>
      <c r="BQ56" s="26">
        <f t="shared" ref="BQ56" ca="1" si="2619">BP56-BR56</f>
        <v>0</v>
      </c>
      <c r="BR56" s="26">
        <f t="array" aca="1" ref="BR56" ca="1">SUM(IF(RIGHT(OFFSET('Vacation Tracker'!$Q59:$AD59,0,BP$4))&lt;&gt;"O",IFERROR(--LEFT(OFFSET('Vacation Tracker'!$Q59:$AD59,0,BP$4),LEN(OFFSET('Vacation Tracker'!$Q59:$AD59,0,BP$4))-1),0)))</f>
        <v>0</v>
      </c>
      <c r="BS56" s="26">
        <f t="array" aca="1" ref="BS56" ca="1">SUM(IF(RIGHT(OFFSET('Vacation Tracker'!$Q59:$AD59,0,BP$4))=BS$8,IFERROR(--LEFT(OFFSET('Vacation Tracker'!$Q59:$AD59,0,BP$4),LEN(OFFSET('Vacation Tracker'!$Q59:$AD59,0,BP$4))-1),0)))</f>
        <v>0</v>
      </c>
      <c r="BT56" s="23">
        <f ca="1">SUM(OFFSET('Vacation Tracker'!$Q59:$AD59,0,BT$4))</f>
        <v>0</v>
      </c>
      <c r="BU56" s="26">
        <f t="shared" ref="BU56" ca="1" si="2620">BT56-BV56</f>
        <v>0</v>
      </c>
      <c r="BV56" s="26">
        <f t="array" aca="1" ref="BV56" ca="1">SUM(IF(RIGHT(OFFSET('Vacation Tracker'!$Q59:$AD59,0,BT$4))&lt;&gt;"O",IFERROR(--LEFT(OFFSET('Vacation Tracker'!$Q59:$AD59,0,BT$4),LEN(OFFSET('Vacation Tracker'!$Q59:$AD59,0,BT$4))-1),0)))</f>
        <v>0</v>
      </c>
      <c r="BW56" s="26">
        <f t="array" aca="1" ref="BW56" ca="1">SUM(IF(RIGHT(OFFSET('Vacation Tracker'!$Q59:$AD59,0,BT$4))=BW$8,IFERROR(--LEFT(OFFSET('Vacation Tracker'!$Q59:$AD59,0,BT$4),LEN(OFFSET('Vacation Tracker'!$Q59:$AD59,0,BT$4))-1),0)))</f>
        <v>0</v>
      </c>
      <c r="BX56" s="23">
        <f ca="1">SUM(OFFSET('Vacation Tracker'!$Q59:$AD59,0,BX$4))</f>
        <v>0</v>
      </c>
      <c r="BY56" s="26">
        <f t="shared" ref="BY56" ca="1" si="2621">BX56-BZ56</f>
        <v>0</v>
      </c>
      <c r="BZ56" s="26">
        <f t="array" aca="1" ref="BZ56" ca="1">SUM(IF(RIGHT(OFFSET('Vacation Tracker'!$Q59:$AD59,0,BX$4))&lt;&gt;"O",IFERROR(--LEFT(OFFSET('Vacation Tracker'!$Q59:$AD59,0,BX$4),LEN(OFFSET('Vacation Tracker'!$Q59:$AD59,0,BX$4))-1),0)))</f>
        <v>0</v>
      </c>
      <c r="CA56" s="26">
        <f t="array" aca="1" ref="CA56" ca="1">SUM(IF(RIGHT(OFFSET('Vacation Tracker'!$Q59:$AD59,0,BX$4))=CA$8,IFERROR(--LEFT(OFFSET('Vacation Tracker'!$Q59:$AD59,0,BX$4),LEN(OFFSET('Vacation Tracker'!$Q59:$AD59,0,BX$4))-1),0)))</f>
        <v>0</v>
      </c>
      <c r="CB56" s="23">
        <f ca="1">SUM(OFFSET('Vacation Tracker'!$Q59:$AD59,0,CB$4))</f>
        <v>0</v>
      </c>
      <c r="CC56" s="26">
        <f t="shared" ref="CC56" ca="1" si="2622">CB56-CD56</f>
        <v>0</v>
      </c>
      <c r="CD56" s="26">
        <f t="array" aca="1" ref="CD56" ca="1">SUM(IF(RIGHT(OFFSET('Vacation Tracker'!$Q59:$AD59,0,CB$4))&lt;&gt;"O",IFERROR(--LEFT(OFFSET('Vacation Tracker'!$Q59:$AD59,0,CB$4),LEN(OFFSET('Vacation Tracker'!$Q59:$AD59,0,CB$4))-1),0)))</f>
        <v>0</v>
      </c>
      <c r="CE56" s="26">
        <f t="array" aca="1" ref="CE56" ca="1">SUM(IF(RIGHT(OFFSET('Vacation Tracker'!$Q59:$AD59,0,CB$4))=CE$8,IFERROR(--LEFT(OFFSET('Vacation Tracker'!$Q59:$AD59,0,CB$4),LEN(OFFSET('Vacation Tracker'!$Q59:$AD59,0,CB$4))-1),0)))</f>
        <v>0</v>
      </c>
      <c r="CF56" s="23">
        <f ca="1">SUM(OFFSET('Vacation Tracker'!$Q59:$AD59,0,CF$4))</f>
        <v>0</v>
      </c>
      <c r="CG56" s="26">
        <f t="shared" ref="CG56" ca="1" si="2623">CF56-CH56</f>
        <v>0</v>
      </c>
      <c r="CH56" s="26">
        <f t="array" aca="1" ref="CH56" ca="1">SUM(IF(RIGHT(OFFSET('Vacation Tracker'!$Q59:$AD59,0,CF$4))&lt;&gt;"O",IFERROR(--LEFT(OFFSET('Vacation Tracker'!$Q59:$AD59,0,CF$4),LEN(OFFSET('Vacation Tracker'!$Q59:$AD59,0,CF$4))-1),0)))</f>
        <v>0</v>
      </c>
      <c r="CI56" s="26">
        <f t="array" aca="1" ref="CI56" ca="1">SUM(IF(RIGHT(OFFSET('Vacation Tracker'!$Q59:$AD59,0,CF$4))=CI$8,IFERROR(--LEFT(OFFSET('Vacation Tracker'!$Q59:$AD59,0,CF$4),LEN(OFFSET('Vacation Tracker'!$Q59:$AD59,0,CF$4))-1),0)))</f>
        <v>0</v>
      </c>
      <c r="CJ56" s="23">
        <f ca="1">SUM(OFFSET('Vacation Tracker'!$Q59:$AD59,0,CJ$4))</f>
        <v>0</v>
      </c>
      <c r="CK56" s="26">
        <f t="shared" ref="CK56" ca="1" si="2624">CJ56-CL56</f>
        <v>0</v>
      </c>
      <c r="CL56" s="26">
        <f t="array" aca="1" ref="CL56" ca="1">SUM(IF(RIGHT(OFFSET('Vacation Tracker'!$Q59:$AD59,0,CJ$4))&lt;&gt;"O",IFERROR(--LEFT(OFFSET('Vacation Tracker'!$Q59:$AD59,0,CJ$4),LEN(OFFSET('Vacation Tracker'!$Q59:$AD59,0,CJ$4))-1),0)))</f>
        <v>0</v>
      </c>
      <c r="CM56" s="26">
        <f t="array" aca="1" ref="CM56" ca="1">SUM(IF(RIGHT(OFFSET('Vacation Tracker'!$Q59:$AD59,0,CJ$4))=CM$8,IFERROR(--LEFT(OFFSET('Vacation Tracker'!$Q59:$AD59,0,CJ$4),LEN(OFFSET('Vacation Tracker'!$Q59:$AD59,0,CJ$4))-1),0)))</f>
        <v>0</v>
      </c>
      <c r="CN56" s="23">
        <f ca="1">SUM(OFFSET('Vacation Tracker'!$Q59:$AD59,0,CN$4))</f>
        <v>0</v>
      </c>
      <c r="CO56" s="26">
        <f t="shared" ref="CO56" ca="1" si="2625">CN56-CP56</f>
        <v>0</v>
      </c>
      <c r="CP56" s="26">
        <f t="array" aca="1" ref="CP56" ca="1">SUM(IF(RIGHT(OFFSET('Vacation Tracker'!$Q59:$AD59,0,CN$4))&lt;&gt;"O",IFERROR(--LEFT(OFFSET('Vacation Tracker'!$Q59:$AD59,0,CN$4),LEN(OFFSET('Vacation Tracker'!$Q59:$AD59,0,CN$4))-1),0)))</f>
        <v>0</v>
      </c>
      <c r="CQ56" s="26">
        <f t="array" aca="1" ref="CQ56" ca="1">SUM(IF(RIGHT(OFFSET('Vacation Tracker'!$Q59:$AD59,0,CN$4))=CQ$8,IFERROR(--LEFT(OFFSET('Vacation Tracker'!$Q59:$AD59,0,CN$4),LEN(OFFSET('Vacation Tracker'!$Q59:$AD59,0,CN$4))-1),0)))</f>
        <v>0</v>
      </c>
      <c r="CR56" s="23">
        <f ca="1">SUM(OFFSET('Vacation Tracker'!$Q59:$AD59,0,CR$4))</f>
        <v>0</v>
      </c>
      <c r="CS56" s="26">
        <f t="shared" ref="CS56" ca="1" si="2626">CR56-CT56</f>
        <v>0</v>
      </c>
      <c r="CT56" s="26">
        <f t="array" aca="1" ref="CT56" ca="1">SUM(IF(RIGHT(OFFSET('Vacation Tracker'!$Q59:$AD59,0,CR$4))&lt;&gt;"O",IFERROR(--LEFT(OFFSET('Vacation Tracker'!$Q59:$AD59,0,CR$4),LEN(OFFSET('Vacation Tracker'!$Q59:$AD59,0,CR$4))-1),0)))</f>
        <v>0</v>
      </c>
      <c r="CU56" s="26">
        <f t="array" aca="1" ref="CU56" ca="1">SUM(IF(RIGHT(OFFSET('Vacation Tracker'!$Q59:$AD59,0,CR$4))=CU$8,IFERROR(--LEFT(OFFSET('Vacation Tracker'!$Q59:$AD59,0,CR$4),LEN(OFFSET('Vacation Tracker'!$Q59:$AD59,0,CR$4))-1),0)))</f>
        <v>0</v>
      </c>
      <c r="CV56" s="23">
        <f ca="1">SUM(OFFSET('Vacation Tracker'!$Q59:$AD59,0,CV$4))</f>
        <v>0</v>
      </c>
      <c r="CW56" s="26">
        <f t="shared" ref="CW56" ca="1" si="2627">CV56-CX56</f>
        <v>0</v>
      </c>
      <c r="CX56" s="26">
        <f t="array" aca="1" ref="CX56" ca="1">SUM(IF(RIGHT(OFFSET('Vacation Tracker'!$Q59:$AD59,0,CV$4))&lt;&gt;"O",IFERROR(--LEFT(OFFSET('Vacation Tracker'!$Q59:$AD59,0,CV$4),LEN(OFFSET('Vacation Tracker'!$Q59:$AD59,0,CV$4))-1),0)))</f>
        <v>0</v>
      </c>
      <c r="CY56" s="26">
        <f t="array" aca="1" ref="CY56" ca="1">SUM(IF(RIGHT(OFFSET('Vacation Tracker'!$Q59:$AD59,0,CV$4))=CY$8,IFERROR(--LEFT(OFFSET('Vacation Tracker'!$Q59:$AD59,0,CV$4),LEN(OFFSET('Vacation Tracker'!$Q59:$AD59,0,CV$4))-1),0)))</f>
        <v>0</v>
      </c>
      <c r="CZ56" s="23">
        <f ca="1">SUM(OFFSET('Vacation Tracker'!$Q59:$AD59,0,CZ$4))</f>
        <v>0</v>
      </c>
      <c r="DA56" s="26">
        <f t="shared" ref="DA56" ca="1" si="2628">CZ56-DB56</f>
        <v>0</v>
      </c>
      <c r="DB56" s="26">
        <f t="array" aca="1" ref="DB56" ca="1">SUM(IF(RIGHT(OFFSET('Vacation Tracker'!$Q59:$AD59,0,CZ$4))&lt;&gt;"O",IFERROR(--LEFT(OFFSET('Vacation Tracker'!$Q59:$AD59,0,CZ$4),LEN(OFFSET('Vacation Tracker'!$Q59:$AD59,0,CZ$4))-1),0)))</f>
        <v>0</v>
      </c>
      <c r="DC56" s="26">
        <f t="array" aca="1" ref="DC56" ca="1">SUM(IF(RIGHT(OFFSET('Vacation Tracker'!$Q59:$AD59,0,CZ$4))=DC$8,IFERROR(--LEFT(OFFSET('Vacation Tracker'!$Q59:$AD59,0,CZ$4),LEN(OFFSET('Vacation Tracker'!$Q59:$AD59,0,CZ$4))-1),0)))</f>
        <v>0</v>
      </c>
      <c r="DD56" s="23">
        <f ca="1">SUM(OFFSET('Vacation Tracker'!$Q59:$AD59,0,DD$4))</f>
        <v>0</v>
      </c>
      <c r="DE56" s="26">
        <f t="shared" ref="DE56" ca="1" si="2629">DD56-DF56</f>
        <v>0</v>
      </c>
      <c r="DF56" s="26">
        <f t="array" aca="1" ref="DF56" ca="1">SUM(IF(RIGHT(OFFSET('Vacation Tracker'!$Q59:$AD59,0,DD$4))&lt;&gt;"O",IFERROR(--LEFT(OFFSET('Vacation Tracker'!$Q59:$AD59,0,DD$4),LEN(OFFSET('Vacation Tracker'!$Q59:$AD59,0,DD$4))-1),0)))</f>
        <v>0</v>
      </c>
      <c r="DG56" s="26">
        <f t="array" aca="1" ref="DG56" ca="1">SUM(IF(RIGHT(OFFSET('Vacation Tracker'!$Q59:$AD59,0,DD$4))=DG$8,IFERROR(--LEFT(OFFSET('Vacation Tracker'!$Q59:$AD59,0,DD$4),LEN(OFFSET('Vacation Tracker'!$Q59:$AD59,0,DD$4))-1),0)))</f>
        <v>0</v>
      </c>
      <c r="DH56" s="23">
        <f ca="1">SUM(OFFSET('Vacation Tracker'!$Q59:$AD59,0,DH$4))</f>
        <v>0</v>
      </c>
      <c r="DI56" s="26">
        <f t="shared" ref="DI56" ca="1" si="2630">DH56-DJ56</f>
        <v>0</v>
      </c>
      <c r="DJ56" s="26">
        <f t="array" aca="1" ref="DJ56" ca="1">SUM(IF(RIGHT(OFFSET('Vacation Tracker'!$Q59:$AD59,0,DH$4))&lt;&gt;"O",IFERROR(--LEFT(OFFSET('Vacation Tracker'!$Q59:$AD59,0,DH$4),LEN(OFFSET('Vacation Tracker'!$Q59:$AD59,0,DH$4))-1),0)))</f>
        <v>0</v>
      </c>
      <c r="DK56" s="26">
        <f t="array" aca="1" ref="DK56" ca="1">SUM(IF(RIGHT(OFFSET('Vacation Tracker'!$Q59:$AD59,0,DH$4))=DK$8,IFERROR(--LEFT(OFFSET('Vacation Tracker'!$Q59:$AD59,0,DH$4),LEN(OFFSET('Vacation Tracker'!$Q59:$AD59,0,DH$4))-1),0)))</f>
        <v>0</v>
      </c>
      <c r="DL56" s="23">
        <f ca="1">SUM(OFFSET('Vacation Tracker'!$Q59:$AD59,0,DL$4))</f>
        <v>0</v>
      </c>
      <c r="DM56" s="26">
        <f t="shared" ref="DM56" ca="1" si="2631">DL56-DN56</f>
        <v>0</v>
      </c>
      <c r="DN56" s="26">
        <f t="array" aca="1" ref="DN56" ca="1">SUM(IF(RIGHT(OFFSET('Vacation Tracker'!$Q59:$AD59,0,DL$4))&lt;&gt;"O",IFERROR(--LEFT(OFFSET('Vacation Tracker'!$Q59:$AD59,0,DL$4),LEN(OFFSET('Vacation Tracker'!$Q59:$AD59,0,DL$4))-1),0)))</f>
        <v>0</v>
      </c>
      <c r="DO56" s="26">
        <f t="array" aca="1" ref="DO56" ca="1">SUM(IF(RIGHT(OFFSET('Vacation Tracker'!$Q59:$AD59,0,DL$4))=DO$8,IFERROR(--LEFT(OFFSET('Vacation Tracker'!$Q59:$AD59,0,DL$4),LEN(OFFSET('Vacation Tracker'!$Q59:$AD59,0,DL$4))-1),0)))</f>
        <v>0</v>
      </c>
      <c r="DP56" s="23">
        <f ca="1">SUM(OFFSET('Vacation Tracker'!$Q59:$AD59,0,DP$4))</f>
        <v>0</v>
      </c>
      <c r="DQ56" s="26">
        <f t="shared" ref="DQ56" ca="1" si="2632">DP56-DR56</f>
        <v>0</v>
      </c>
      <c r="DR56" s="26">
        <f t="array" aca="1" ref="DR56" ca="1">SUM(IF(RIGHT(OFFSET('Vacation Tracker'!$Q59:$AD59,0,DP$4))&lt;&gt;"O",IFERROR(--LEFT(OFFSET('Vacation Tracker'!$Q59:$AD59,0,DP$4),LEN(OFFSET('Vacation Tracker'!$Q59:$AD59,0,DP$4))-1),0)))</f>
        <v>0</v>
      </c>
      <c r="DS56" s="26">
        <f t="array" aca="1" ref="DS56" ca="1">SUM(IF(RIGHT(OFFSET('Vacation Tracker'!$Q59:$AD59,0,DP$4))=DS$8,IFERROR(--LEFT(OFFSET('Vacation Tracker'!$Q59:$AD59,0,DP$4),LEN(OFFSET('Vacation Tracker'!$Q59:$AD59,0,DP$4))-1),0)))</f>
        <v>0</v>
      </c>
      <c r="DT56" s="23">
        <f ca="1">SUM(OFFSET('Vacation Tracker'!$Q59:$AD59,0,DT$4))</f>
        <v>0</v>
      </c>
      <c r="DU56" s="26">
        <f t="shared" ref="DU56" ca="1" si="2633">DT56-DV56</f>
        <v>0</v>
      </c>
      <c r="DV56" s="26">
        <f t="array" aca="1" ref="DV56" ca="1">SUM(IF(RIGHT(OFFSET('Vacation Tracker'!$Q59:$AD59,0,DT$4))&lt;&gt;"O",IFERROR(--LEFT(OFFSET('Vacation Tracker'!$Q59:$AD59,0,DT$4),LEN(OFFSET('Vacation Tracker'!$Q59:$AD59,0,DT$4))-1),0)))</f>
        <v>0</v>
      </c>
      <c r="DW56" s="26">
        <f t="array" aca="1" ref="DW56" ca="1">SUM(IF(RIGHT(OFFSET('Vacation Tracker'!$Q59:$AD59,0,DT$4))=DW$8,IFERROR(--LEFT(OFFSET('Vacation Tracker'!$Q59:$AD59,0,DT$4),LEN(OFFSET('Vacation Tracker'!$Q59:$AD59,0,DT$4))-1),0)))</f>
        <v>0</v>
      </c>
      <c r="DX56" s="23">
        <f ca="1">SUM(OFFSET('Vacation Tracker'!$Q59:$AD59,0,DX$4))</f>
        <v>0</v>
      </c>
      <c r="DY56" s="26">
        <f t="shared" ref="DY56" ca="1" si="2634">DX56-DZ56</f>
        <v>0</v>
      </c>
      <c r="DZ56" s="26">
        <f t="array" aca="1" ref="DZ56" ca="1">SUM(IF(RIGHT(OFFSET('Vacation Tracker'!$Q59:$AD59,0,DX$4))&lt;&gt;"O",IFERROR(--LEFT(OFFSET('Vacation Tracker'!$Q59:$AD59,0,DX$4),LEN(OFFSET('Vacation Tracker'!$Q59:$AD59,0,DX$4))-1),0)))</f>
        <v>0</v>
      </c>
      <c r="EA56" s="26">
        <f t="array" aca="1" ref="EA56" ca="1">SUM(IF(RIGHT(OFFSET('Vacation Tracker'!$Q59:$AD59,0,DX$4))=EA$8,IFERROR(--LEFT(OFFSET('Vacation Tracker'!$Q59:$AD59,0,DX$4),LEN(OFFSET('Vacation Tracker'!$Q59:$AD59,0,DX$4))-1),0)))</f>
        <v>0</v>
      </c>
      <c r="EB56" s="23">
        <f ca="1">SUM(OFFSET('Vacation Tracker'!$Q59:$AD59,0,EB$4))</f>
        <v>0</v>
      </c>
      <c r="EC56" s="26">
        <f t="shared" ref="EC56" ca="1" si="2635">EB56-ED56</f>
        <v>0</v>
      </c>
      <c r="ED56" s="26">
        <f t="array" aca="1" ref="ED56" ca="1">SUM(IF(RIGHT(OFFSET('Vacation Tracker'!$Q59:$AD59,0,EB$4))&lt;&gt;"O",IFERROR(--LEFT(OFFSET('Vacation Tracker'!$Q59:$AD59,0,EB$4),LEN(OFFSET('Vacation Tracker'!$Q59:$AD59,0,EB$4))-1),0)))</f>
        <v>0</v>
      </c>
      <c r="EE56" s="26">
        <f t="array" aca="1" ref="EE56" ca="1">SUM(IF(RIGHT(OFFSET('Vacation Tracker'!$Q59:$AD59,0,EB$4))=EE$8,IFERROR(--LEFT(OFFSET('Vacation Tracker'!$Q59:$AD59,0,EB$4),LEN(OFFSET('Vacation Tracker'!$Q59:$AD59,0,EB$4))-1),0)))</f>
        <v>0</v>
      </c>
      <c r="EF56" s="23">
        <f ca="1">SUM(OFFSET('Vacation Tracker'!$Q59:$AD59,0,EF$4))</f>
        <v>0</v>
      </c>
      <c r="EG56" s="26">
        <f t="shared" ref="EG56" ca="1" si="2636">EF56-EH56</f>
        <v>0</v>
      </c>
      <c r="EH56" s="26">
        <f t="array" aca="1" ref="EH56" ca="1">SUM(IF(RIGHT(OFFSET('Vacation Tracker'!$Q59:$AD59,0,EF$4))&lt;&gt;"O",IFERROR(--LEFT(OFFSET('Vacation Tracker'!$Q59:$AD59,0,EF$4),LEN(OFFSET('Vacation Tracker'!$Q59:$AD59,0,EF$4))-1),0)))</f>
        <v>0</v>
      </c>
      <c r="EI56" s="26">
        <f t="array" aca="1" ref="EI56" ca="1">SUM(IF(RIGHT(OFFSET('Vacation Tracker'!$Q59:$AD59,0,EF$4))=EI$8,IFERROR(--LEFT(OFFSET('Vacation Tracker'!$Q59:$AD59,0,EF$4),LEN(OFFSET('Vacation Tracker'!$Q59:$AD59,0,EF$4))-1),0)))</f>
        <v>0</v>
      </c>
      <c r="EJ56" s="23">
        <f ca="1">SUM(OFFSET('Vacation Tracker'!$Q59:$AD59,0,EJ$4))</f>
        <v>0</v>
      </c>
      <c r="EK56" s="26">
        <f t="shared" ref="EK56" ca="1" si="2637">EJ56-EL56</f>
        <v>0</v>
      </c>
      <c r="EL56" s="26">
        <f t="array" aca="1" ref="EL56" ca="1">SUM(IF(RIGHT(OFFSET('Vacation Tracker'!$Q59:$AD59,0,EJ$4))&lt;&gt;"O",IFERROR(--LEFT(OFFSET('Vacation Tracker'!$Q59:$AD59,0,EJ$4),LEN(OFFSET('Vacation Tracker'!$Q59:$AD59,0,EJ$4))-1),0)))</f>
        <v>0</v>
      </c>
      <c r="EM56" s="26">
        <f t="array" aca="1" ref="EM56" ca="1">SUM(IF(RIGHT(OFFSET('Vacation Tracker'!$Q59:$AD59,0,EJ$4))=EM$8,IFERROR(--LEFT(OFFSET('Vacation Tracker'!$Q59:$AD59,0,EJ$4),LEN(OFFSET('Vacation Tracker'!$Q59:$AD59,0,EJ$4))-1),0)))</f>
        <v>0</v>
      </c>
      <c r="EN56" s="23">
        <f ca="1">SUM(OFFSET('Vacation Tracker'!$Q59:$AD59,0,EN$4))</f>
        <v>0</v>
      </c>
      <c r="EO56" s="26">
        <f t="shared" ref="EO56" ca="1" si="2638">EN56-EP56</f>
        <v>0</v>
      </c>
      <c r="EP56" s="26">
        <f t="array" aca="1" ref="EP56" ca="1">SUM(IF(RIGHT(OFFSET('Vacation Tracker'!$Q59:$AD59,0,EN$4))&lt;&gt;"O",IFERROR(--LEFT(OFFSET('Vacation Tracker'!$Q59:$AD59,0,EN$4),LEN(OFFSET('Vacation Tracker'!$Q59:$AD59,0,EN$4))-1),0)))</f>
        <v>0</v>
      </c>
      <c r="EQ56" s="26">
        <f t="array" aca="1" ref="EQ56" ca="1">SUM(IF(RIGHT(OFFSET('Vacation Tracker'!$Q59:$AD59,0,EN$4))=EQ$8,IFERROR(--LEFT(OFFSET('Vacation Tracker'!$Q59:$AD59,0,EN$4),LEN(OFFSET('Vacation Tracker'!$Q59:$AD59,0,EN$4))-1),0)))</f>
        <v>0</v>
      </c>
      <c r="ER56" s="23">
        <f ca="1">SUM(OFFSET('Vacation Tracker'!$Q59:$AD59,0,ER$4))</f>
        <v>0</v>
      </c>
      <c r="ES56" s="26">
        <f t="shared" ref="ES56" ca="1" si="2639">ER56-ET56</f>
        <v>0</v>
      </c>
      <c r="ET56" s="26">
        <f t="array" aca="1" ref="ET56" ca="1">SUM(IF(RIGHT(OFFSET('Vacation Tracker'!$Q59:$AD59,0,ER$4))&lt;&gt;"O",IFERROR(--LEFT(OFFSET('Vacation Tracker'!$Q59:$AD59,0,ER$4),LEN(OFFSET('Vacation Tracker'!$Q59:$AD59,0,ER$4))-1),0)))</f>
        <v>0</v>
      </c>
      <c r="EU56" s="26">
        <f t="array" aca="1" ref="EU56" ca="1">SUM(IF(RIGHT(OFFSET('Vacation Tracker'!$Q59:$AD59,0,ER$4))=EU$8,IFERROR(--LEFT(OFFSET('Vacation Tracker'!$Q59:$AD59,0,ER$4),LEN(OFFSET('Vacation Tracker'!$Q59:$AD59,0,ER$4))-1),0)))</f>
        <v>0</v>
      </c>
      <c r="EV56" s="23">
        <f ca="1">SUM(OFFSET('Vacation Tracker'!$Q59:$AD59,0,EV$4))</f>
        <v>0</v>
      </c>
      <c r="EW56" s="26">
        <f t="shared" ref="EW56" ca="1" si="2640">EV56-EX56</f>
        <v>0</v>
      </c>
      <c r="EX56" s="26">
        <f t="array" aca="1" ref="EX56" ca="1">SUM(IF(RIGHT(OFFSET('Vacation Tracker'!$Q59:$AD59,0,EV$4))&lt;&gt;"O",IFERROR(--LEFT(OFFSET('Vacation Tracker'!$Q59:$AD59,0,EV$4),LEN(OFFSET('Vacation Tracker'!$Q59:$AD59,0,EV$4))-1),0)))</f>
        <v>0</v>
      </c>
      <c r="EY56" s="26">
        <f t="array" aca="1" ref="EY56" ca="1">SUM(IF(RIGHT(OFFSET('Vacation Tracker'!$Q59:$AD59,0,EV$4))=EY$8,IFERROR(--LEFT(OFFSET('Vacation Tracker'!$Q59:$AD59,0,EV$4),LEN(OFFSET('Vacation Tracker'!$Q59:$AD59,0,EV$4))-1),0)))</f>
        <v>0</v>
      </c>
      <c r="EZ56" s="23">
        <f ca="1">SUM(OFFSET('Vacation Tracker'!$Q59:$AD59,0,EZ$4))</f>
        <v>0</v>
      </c>
      <c r="FA56" s="26">
        <f t="shared" ref="FA56" ca="1" si="2641">EZ56-FB56</f>
        <v>0</v>
      </c>
      <c r="FB56" s="26">
        <f t="array" aca="1" ref="FB56" ca="1">SUM(IF(RIGHT(OFFSET('Vacation Tracker'!$Q59:$AD59,0,EZ$4))&lt;&gt;"O",IFERROR(--LEFT(OFFSET('Vacation Tracker'!$Q59:$AD59,0,EZ$4),LEN(OFFSET('Vacation Tracker'!$Q59:$AD59,0,EZ$4))-1),0)))</f>
        <v>0</v>
      </c>
      <c r="FC56" s="26">
        <f t="array" aca="1" ref="FC56" ca="1">SUM(IF(RIGHT(OFFSET('Vacation Tracker'!$Q59:$AD59,0,EZ$4))=FC$8,IFERROR(--LEFT(OFFSET('Vacation Tracker'!$Q59:$AD59,0,EZ$4),LEN(OFFSET('Vacation Tracker'!$Q59:$AD59,0,EZ$4))-1),0)))</f>
        <v>0</v>
      </c>
      <c r="FD56" s="23">
        <f ca="1">SUM(OFFSET('Vacation Tracker'!$Q59:$AD59,0,FD$4))</f>
        <v>0</v>
      </c>
      <c r="FE56" s="26">
        <f t="shared" ref="FE56" ca="1" si="2642">FD56-FF56</f>
        <v>0</v>
      </c>
      <c r="FF56" s="26">
        <f t="array" aca="1" ref="FF56" ca="1">SUM(IF(RIGHT(OFFSET('Vacation Tracker'!$Q59:$AD59,0,FD$4))&lt;&gt;"O",IFERROR(--LEFT(OFFSET('Vacation Tracker'!$Q59:$AD59,0,FD$4),LEN(OFFSET('Vacation Tracker'!$Q59:$AD59,0,FD$4))-1),0)))</f>
        <v>0</v>
      </c>
      <c r="FG56" s="26">
        <f t="array" aca="1" ref="FG56" ca="1">SUM(IF(RIGHT(OFFSET('Vacation Tracker'!$Q59:$AD59,0,FD$4))=FG$8,IFERROR(--LEFT(OFFSET('Vacation Tracker'!$Q59:$AD59,0,FD$4),LEN(OFFSET('Vacation Tracker'!$Q59:$AD59,0,FD$4))-1),0)))</f>
        <v>0</v>
      </c>
      <c r="FH56" s="23">
        <f ca="1">SUM(OFFSET('Vacation Tracker'!$Q59:$AD59,0,FH$4))</f>
        <v>0</v>
      </c>
      <c r="FI56" s="26">
        <f t="shared" ref="FI56" ca="1" si="2643">FH56-FJ56</f>
        <v>0</v>
      </c>
      <c r="FJ56" s="26">
        <f t="array" aca="1" ref="FJ56" ca="1">SUM(IF(RIGHT(OFFSET('Vacation Tracker'!$Q59:$AD59,0,FH$4))&lt;&gt;"O",IFERROR(--LEFT(OFFSET('Vacation Tracker'!$Q59:$AD59,0,FH$4),LEN(OFFSET('Vacation Tracker'!$Q59:$AD59,0,FH$4))-1),0)))</f>
        <v>0</v>
      </c>
      <c r="FK56" s="26">
        <f t="array" aca="1" ref="FK56" ca="1">SUM(IF(RIGHT(OFFSET('Vacation Tracker'!$Q59:$AD59,0,FH$4))=FK$8,IFERROR(--LEFT(OFFSET('Vacation Tracker'!$Q59:$AD59,0,FH$4),LEN(OFFSET('Vacation Tracker'!$Q59:$AD59,0,FH$4))-1),0)))</f>
        <v>0</v>
      </c>
      <c r="FL56" s="23">
        <f ca="1">SUM(OFFSET('Vacation Tracker'!$Q59:$AD59,0,FL$4))</f>
        <v>0</v>
      </c>
      <c r="FM56" s="26">
        <f t="shared" ref="FM56" ca="1" si="2644">FL56-FN56</f>
        <v>0</v>
      </c>
      <c r="FN56" s="26">
        <f t="array" aca="1" ref="FN56" ca="1">SUM(IF(RIGHT(OFFSET('Vacation Tracker'!$Q59:$AD59,0,FL$4))&lt;&gt;"O",IFERROR(--LEFT(OFFSET('Vacation Tracker'!$Q59:$AD59,0,FL$4),LEN(OFFSET('Vacation Tracker'!$Q59:$AD59,0,FL$4))-1),0)))</f>
        <v>0</v>
      </c>
      <c r="FO56" s="26">
        <f t="array" aca="1" ref="FO56" ca="1">SUM(IF(RIGHT(OFFSET('Vacation Tracker'!$Q59:$AD59,0,FL$4))=FO$8,IFERROR(--LEFT(OFFSET('Vacation Tracker'!$Q59:$AD59,0,FL$4),LEN(OFFSET('Vacation Tracker'!$Q59:$AD59,0,FL$4))-1),0)))</f>
        <v>0</v>
      </c>
      <c r="FP56" s="23">
        <f ca="1">SUM(OFFSET('Vacation Tracker'!$Q59:$AD59,0,FP$4))</f>
        <v>0</v>
      </c>
      <c r="FQ56" s="26">
        <f t="shared" ref="FQ56" ca="1" si="2645">FP56-FR56</f>
        <v>0</v>
      </c>
      <c r="FR56" s="26">
        <f t="array" aca="1" ref="FR56" ca="1">SUM(IF(RIGHT(OFFSET('Vacation Tracker'!$Q59:$AD59,0,FP$4))&lt;&gt;"O",IFERROR(--LEFT(OFFSET('Vacation Tracker'!$Q59:$AD59,0,FP$4),LEN(OFFSET('Vacation Tracker'!$Q59:$AD59,0,FP$4))-1),0)))</f>
        <v>0</v>
      </c>
      <c r="FS56" s="26">
        <f t="array" aca="1" ref="FS56" ca="1">SUM(IF(RIGHT(OFFSET('Vacation Tracker'!$Q59:$AD59,0,FP$4))=FS$8,IFERROR(--LEFT(OFFSET('Vacation Tracker'!$Q59:$AD59,0,FP$4),LEN(OFFSET('Vacation Tracker'!$Q59:$AD59,0,FP$4))-1),0)))</f>
        <v>0</v>
      </c>
      <c r="FT56" s="23">
        <f ca="1">SUM(OFFSET('Vacation Tracker'!$Q59:$AD59,0,FT$4))</f>
        <v>0</v>
      </c>
      <c r="FU56" s="26">
        <f t="shared" ref="FU56" ca="1" si="2646">FT56-FV56</f>
        <v>0</v>
      </c>
      <c r="FV56" s="26">
        <f t="array" aca="1" ref="FV56" ca="1">SUM(IF(RIGHT(OFFSET('Vacation Tracker'!$Q59:$AD59,0,FT$4))&lt;&gt;"O",IFERROR(--LEFT(OFFSET('Vacation Tracker'!$Q59:$AD59,0,FT$4),LEN(OFFSET('Vacation Tracker'!$Q59:$AD59,0,FT$4))-1),0)))</f>
        <v>0</v>
      </c>
      <c r="FW56" s="26">
        <f t="array" aca="1" ref="FW56" ca="1">SUM(IF(RIGHT(OFFSET('Vacation Tracker'!$Q59:$AD59,0,FT$4))=FW$8,IFERROR(--LEFT(OFFSET('Vacation Tracker'!$Q59:$AD59,0,FT$4),LEN(OFFSET('Vacation Tracker'!$Q59:$AD59,0,FT$4))-1),0)))</f>
        <v>0</v>
      </c>
      <c r="FX56" s="23">
        <f ca="1">SUM(OFFSET('Vacation Tracker'!$Q59:$AD59,0,FX$4))</f>
        <v>0</v>
      </c>
      <c r="FY56" s="26">
        <f t="shared" ref="FY56" ca="1" si="2647">FX56-FZ56</f>
        <v>0</v>
      </c>
      <c r="FZ56" s="26">
        <f t="array" aca="1" ref="FZ56" ca="1">SUM(IF(RIGHT(OFFSET('Vacation Tracker'!$Q59:$AD59,0,FX$4))&lt;&gt;"O",IFERROR(--LEFT(OFFSET('Vacation Tracker'!$Q59:$AD59,0,FX$4),LEN(OFFSET('Vacation Tracker'!$Q59:$AD59,0,FX$4))-1),0)))</f>
        <v>0</v>
      </c>
      <c r="GA56" s="26">
        <f t="array" aca="1" ref="GA56" ca="1">SUM(IF(RIGHT(OFFSET('Vacation Tracker'!$Q59:$AD59,0,FX$4))=GA$8,IFERROR(--LEFT(OFFSET('Vacation Tracker'!$Q59:$AD59,0,FX$4),LEN(OFFSET('Vacation Tracker'!$Q59:$AD59,0,FX$4))-1),0)))</f>
        <v>0</v>
      </c>
      <c r="GB56" s="23">
        <f ca="1">SUM(OFFSET('Vacation Tracker'!$Q59:$AD59,0,GB$4))</f>
        <v>0</v>
      </c>
      <c r="GC56" s="26">
        <f t="shared" ref="GC56" ca="1" si="2648">GB56-GD56</f>
        <v>0</v>
      </c>
      <c r="GD56" s="26">
        <f t="array" aca="1" ref="GD56" ca="1">SUM(IF(RIGHT(OFFSET('Vacation Tracker'!$Q59:$AD59,0,GB$4))&lt;&gt;"O",IFERROR(--LEFT(OFFSET('Vacation Tracker'!$Q59:$AD59,0,GB$4),LEN(OFFSET('Vacation Tracker'!$Q59:$AD59,0,GB$4))-1),0)))</f>
        <v>0</v>
      </c>
      <c r="GE56" s="26">
        <f t="array" aca="1" ref="GE56" ca="1">SUM(IF(RIGHT(OFFSET('Vacation Tracker'!$Q59:$AD59,0,GB$4))=GE$8,IFERROR(--LEFT(OFFSET('Vacation Tracker'!$Q59:$AD59,0,GB$4),LEN(OFFSET('Vacation Tracker'!$Q59:$AD59,0,GB$4))-1),0)))</f>
        <v>0</v>
      </c>
      <c r="GF56" s="23">
        <f ca="1">SUM(OFFSET('Vacation Tracker'!$Q59:$AD59,0,GF$4))</f>
        <v>0</v>
      </c>
      <c r="GG56" s="26">
        <f t="shared" ref="GG56" ca="1" si="2649">GF56-GH56</f>
        <v>0</v>
      </c>
      <c r="GH56" s="26">
        <f t="array" aca="1" ref="GH56" ca="1">SUM(IF(RIGHT(OFFSET('Vacation Tracker'!$Q59:$AD59,0,GF$4))&lt;&gt;"O",IFERROR(--LEFT(OFFSET('Vacation Tracker'!$Q59:$AD59,0,GF$4),LEN(OFFSET('Vacation Tracker'!$Q59:$AD59,0,GF$4))-1),0)))</f>
        <v>0</v>
      </c>
      <c r="GI56" s="26">
        <f t="array" aca="1" ref="GI56" ca="1">SUM(IF(RIGHT(OFFSET('Vacation Tracker'!$Q59:$AD59,0,GF$4))=GI$8,IFERROR(--LEFT(OFFSET('Vacation Tracker'!$Q59:$AD59,0,GF$4),LEN(OFFSET('Vacation Tracker'!$Q59:$AD59,0,GF$4))-1),0)))</f>
        <v>0</v>
      </c>
      <c r="GJ56" s="23">
        <f ca="1">SUM(OFFSET('Vacation Tracker'!$Q59:$AD59,0,GJ$4))</f>
        <v>0</v>
      </c>
      <c r="GK56" s="26">
        <f t="shared" ref="GK56" ca="1" si="2650">GJ56-GL56</f>
        <v>0</v>
      </c>
      <c r="GL56" s="26">
        <f t="array" aca="1" ref="GL56" ca="1">SUM(IF(RIGHT(OFFSET('Vacation Tracker'!$Q59:$AD59,0,GJ$4))&lt;&gt;"O",IFERROR(--LEFT(OFFSET('Vacation Tracker'!$Q59:$AD59,0,GJ$4),LEN(OFFSET('Vacation Tracker'!$Q59:$AD59,0,GJ$4))-1),0)))</f>
        <v>0</v>
      </c>
      <c r="GM56" s="26">
        <f t="array" aca="1" ref="GM56" ca="1">SUM(IF(RIGHT(OFFSET('Vacation Tracker'!$Q59:$AD59,0,GJ$4))=GM$8,IFERROR(--LEFT(OFFSET('Vacation Tracker'!$Q59:$AD59,0,GJ$4),LEN(OFFSET('Vacation Tracker'!$Q59:$AD59,0,GJ$4))-1),0)))</f>
        <v>0</v>
      </c>
      <c r="GN56" s="23">
        <f ca="1">SUM(OFFSET('Vacation Tracker'!$Q59:$AD59,0,GN$4))</f>
        <v>0</v>
      </c>
      <c r="GO56" s="26">
        <f t="shared" ref="GO56" ca="1" si="2651">GN56-GP56</f>
        <v>0</v>
      </c>
      <c r="GP56" s="26">
        <f t="array" aca="1" ref="GP56" ca="1">SUM(IF(RIGHT(OFFSET('Vacation Tracker'!$Q59:$AD59,0,GN$4))&lt;&gt;"O",IFERROR(--LEFT(OFFSET('Vacation Tracker'!$Q59:$AD59,0,GN$4),LEN(OFFSET('Vacation Tracker'!$Q59:$AD59,0,GN$4))-1),0)))</f>
        <v>0</v>
      </c>
      <c r="GQ56" s="26">
        <f t="array" aca="1" ref="GQ56" ca="1">SUM(IF(RIGHT(OFFSET('Vacation Tracker'!$Q59:$AD59,0,GN$4))=GQ$8,IFERROR(--LEFT(OFFSET('Vacation Tracker'!$Q59:$AD59,0,GN$4),LEN(OFFSET('Vacation Tracker'!$Q59:$AD59,0,GN$4))-1),0)))</f>
        <v>0</v>
      </c>
      <c r="GR56" s="23">
        <f ca="1">SUM(OFFSET('Vacation Tracker'!$Q59:$AD59,0,GR$4))</f>
        <v>0</v>
      </c>
      <c r="GS56" s="26">
        <f t="shared" ref="GS56" ca="1" si="2652">GR56-GT56</f>
        <v>0</v>
      </c>
      <c r="GT56" s="26">
        <f t="array" aca="1" ref="GT56" ca="1">SUM(IF(RIGHT(OFFSET('Vacation Tracker'!$Q59:$AD59,0,GR$4))&lt;&gt;"O",IFERROR(--LEFT(OFFSET('Vacation Tracker'!$Q59:$AD59,0,GR$4),LEN(OFFSET('Vacation Tracker'!$Q59:$AD59,0,GR$4))-1),0)))</f>
        <v>0</v>
      </c>
      <c r="GU56" s="26">
        <f t="array" aca="1" ref="GU56" ca="1">SUM(IF(RIGHT(OFFSET('Vacation Tracker'!$Q59:$AD59,0,GR$4))=GU$8,IFERROR(--LEFT(OFFSET('Vacation Tracker'!$Q59:$AD59,0,GR$4),LEN(OFFSET('Vacation Tracker'!$Q59:$AD59,0,GR$4))-1),0)))</f>
        <v>0</v>
      </c>
      <c r="GV56" s="23">
        <f ca="1">SUM(OFFSET('Vacation Tracker'!$Q59:$AD59,0,GV$4))</f>
        <v>0</v>
      </c>
      <c r="GW56" s="26">
        <f t="shared" ref="GW56" ca="1" si="2653">GV56-GX56</f>
        <v>0</v>
      </c>
      <c r="GX56" s="26">
        <f t="array" aca="1" ref="GX56" ca="1">SUM(IF(RIGHT(OFFSET('Vacation Tracker'!$Q59:$AD59,0,GV$4))&lt;&gt;"O",IFERROR(--LEFT(OFFSET('Vacation Tracker'!$Q59:$AD59,0,GV$4),LEN(OFFSET('Vacation Tracker'!$Q59:$AD59,0,GV$4))-1),0)))</f>
        <v>0</v>
      </c>
      <c r="GY56" s="26">
        <f t="array" aca="1" ref="GY56" ca="1">SUM(IF(RIGHT(OFFSET('Vacation Tracker'!$Q59:$AD59,0,GV$4))=GY$8,IFERROR(--LEFT(OFFSET('Vacation Tracker'!$Q59:$AD59,0,GV$4),LEN(OFFSET('Vacation Tracker'!$Q59:$AD59,0,GV$4))-1),0)))</f>
        <v>0</v>
      </c>
      <c r="GZ56" s="23">
        <f ca="1">SUM(OFFSET('Vacation Tracker'!$Q59:$AD59,0,GZ$4))</f>
        <v>0</v>
      </c>
      <c r="HA56" s="26">
        <f t="shared" ref="HA56" ca="1" si="2654">GZ56-HB56</f>
        <v>0</v>
      </c>
      <c r="HB56" s="26">
        <f t="array" aca="1" ref="HB56" ca="1">SUM(IF(RIGHT(OFFSET('Vacation Tracker'!$Q59:$AD59,0,GZ$4))&lt;&gt;"O",IFERROR(--LEFT(OFFSET('Vacation Tracker'!$Q59:$AD59,0,GZ$4),LEN(OFFSET('Vacation Tracker'!$Q59:$AD59,0,GZ$4))-1),0)))</f>
        <v>0</v>
      </c>
      <c r="HC56" s="26">
        <f t="array" aca="1" ref="HC56" ca="1">SUM(IF(RIGHT(OFFSET('Vacation Tracker'!$Q59:$AD59,0,GZ$4))=HC$8,IFERROR(--LEFT(OFFSET('Vacation Tracker'!$Q59:$AD59,0,GZ$4),LEN(OFFSET('Vacation Tracker'!$Q59:$AD59,0,GZ$4))-1),0)))</f>
        <v>0</v>
      </c>
      <c r="HD56" s="23">
        <f ca="1">SUM(OFFSET('Vacation Tracker'!$Q59:$AD59,0,HD$4))</f>
        <v>0</v>
      </c>
      <c r="HE56" s="26">
        <f t="shared" ref="HE56" ca="1" si="2655">HD56-HF56</f>
        <v>0</v>
      </c>
      <c r="HF56" s="26">
        <f t="array" aca="1" ref="HF56" ca="1">SUM(IF(RIGHT(OFFSET('Vacation Tracker'!$Q59:$AD59,0,HD$4))&lt;&gt;"O",IFERROR(--LEFT(OFFSET('Vacation Tracker'!$Q59:$AD59,0,HD$4),LEN(OFFSET('Vacation Tracker'!$Q59:$AD59,0,HD$4))-1),0)))</f>
        <v>0</v>
      </c>
      <c r="HG56" s="26">
        <f t="array" aca="1" ref="HG56" ca="1">SUM(IF(RIGHT(OFFSET('Vacation Tracker'!$Q59:$AD59,0,HD$4))=HG$8,IFERROR(--LEFT(OFFSET('Vacation Tracker'!$Q59:$AD59,0,HD$4),LEN(OFFSET('Vacation Tracker'!$Q59:$AD59,0,HD$4))-1),0)))</f>
        <v>0</v>
      </c>
      <c r="HH56" s="23">
        <f ca="1">SUM(OFFSET('Vacation Tracker'!$Q59:$AD59,0,HH$4))</f>
        <v>0</v>
      </c>
      <c r="HI56" s="26">
        <f t="shared" ref="HI56" ca="1" si="2656">HH56-HJ56</f>
        <v>0</v>
      </c>
      <c r="HJ56" s="26">
        <f t="array" aca="1" ref="HJ56" ca="1">SUM(IF(RIGHT(OFFSET('Vacation Tracker'!$Q59:$AD59,0,HH$4))&lt;&gt;"O",IFERROR(--LEFT(OFFSET('Vacation Tracker'!$Q59:$AD59,0,HH$4),LEN(OFFSET('Vacation Tracker'!$Q59:$AD59,0,HH$4))-1),0)))</f>
        <v>0</v>
      </c>
      <c r="HK56" s="26">
        <f t="array" aca="1" ref="HK56" ca="1">SUM(IF(RIGHT(OFFSET('Vacation Tracker'!$Q59:$AD59,0,HH$4))=HK$8,IFERROR(--LEFT(OFFSET('Vacation Tracker'!$Q59:$AD59,0,HH$4),LEN(OFFSET('Vacation Tracker'!$Q59:$AD59,0,HH$4))-1),0)))</f>
        <v>0</v>
      </c>
      <c r="HL56" s="23">
        <f ca="1">SUM(OFFSET('Vacation Tracker'!$Q59:$AD59,0,HL$4))</f>
        <v>0</v>
      </c>
      <c r="HM56" s="26">
        <f t="shared" ref="HM56" ca="1" si="2657">HL56-HN56</f>
        <v>0</v>
      </c>
      <c r="HN56" s="26">
        <f t="array" aca="1" ref="HN56" ca="1">SUM(IF(RIGHT(OFFSET('Vacation Tracker'!$Q59:$AD59,0,HL$4))&lt;&gt;"O",IFERROR(--LEFT(OFFSET('Vacation Tracker'!$Q59:$AD59,0,HL$4),LEN(OFFSET('Vacation Tracker'!$Q59:$AD59,0,HL$4))-1),0)))</f>
        <v>0</v>
      </c>
      <c r="HO56" s="26">
        <f t="array" aca="1" ref="HO56" ca="1">SUM(IF(RIGHT(OFFSET('Vacation Tracker'!$Q59:$AD59,0,HL$4))=HO$8,IFERROR(--LEFT(OFFSET('Vacation Tracker'!$Q59:$AD59,0,HL$4),LEN(OFFSET('Vacation Tracker'!$Q59:$AD59,0,HL$4))-1),0)))</f>
        <v>0</v>
      </c>
      <c r="HP56" s="23">
        <f ca="1">SUM(OFFSET('Vacation Tracker'!$Q59:$AD59,0,HP$4))</f>
        <v>0</v>
      </c>
      <c r="HQ56" s="26">
        <f t="shared" ref="HQ56" ca="1" si="2658">HP56-HR56</f>
        <v>0</v>
      </c>
      <c r="HR56" s="26">
        <f t="array" aca="1" ref="HR56" ca="1">SUM(IF(RIGHT(OFFSET('Vacation Tracker'!$Q59:$AD59,0,HP$4))&lt;&gt;"O",IFERROR(--LEFT(OFFSET('Vacation Tracker'!$Q59:$AD59,0,HP$4),LEN(OFFSET('Vacation Tracker'!$Q59:$AD59,0,HP$4))-1),0)))</f>
        <v>0</v>
      </c>
      <c r="HS56" s="23">
        <f t="array" aca="1" ref="HS56" ca="1">SUM(IF(RIGHT(OFFSET('Vacation Tracker'!$Q59:$AD59,0,HP$4))=HS$8,IFERROR(--LEFT(OFFSET('Vacation Tracker'!$Q59:$AD59,0,HP$4),LEN(OFFSET('Vacation Tracker'!$Q59:$AD59,0,HP$4))-1),0)))</f>
        <v>0</v>
      </c>
    </row>
    <row r="57" spans="2:227" ht="15" customHeight="1" x14ac:dyDescent="0.2">
      <c r="B57" s="23">
        <f>IF('Vacation Tracker'!B60&lt;&gt;"",'Vacation Tracker'!B60,"")</f>
        <v>49</v>
      </c>
      <c r="C57" s="24" t="str">
        <f>IF('Vacation Tracker'!C60&lt;&gt;"",'Vacation Tracker'!C60,"")</f>
        <v/>
      </c>
      <c r="D57" s="25" t="str">
        <f>IF('Vacation Tracker'!D60&lt;&gt;"",'Vacation Tracker'!D60,"")</f>
        <v/>
      </c>
      <c r="E57" s="25" t="str">
        <f>IF('Vacation Tracker'!E60&lt;&gt;"",'Vacation Tracker'!E60,"")</f>
        <v/>
      </c>
      <c r="F57" s="24" t="str">
        <f>IF('Vacation Tracker'!F60&lt;&gt;"",'Vacation Tracker'!F60,"")</f>
        <v/>
      </c>
      <c r="G57" s="24" t="str">
        <f>IF('Vacation Tracker'!G60&lt;&gt;"",'Vacation Tracker'!G60,"")</f>
        <v/>
      </c>
      <c r="H57" s="23" t="str">
        <f t="shared" si="2301"/>
        <v/>
      </c>
      <c r="I57" s="23" t="str">
        <f t="shared" si="2301"/>
        <v/>
      </c>
      <c r="J57" s="23" t="str">
        <f t="shared" si="2301"/>
        <v/>
      </c>
      <c r="K57" s="23" t="str">
        <f t="shared" si="259"/>
        <v/>
      </c>
      <c r="L57" s="23">
        <f ca="1">SUM(OFFSET('Vacation Tracker'!$Q60:$AD60,0,L$4))</f>
        <v>0</v>
      </c>
      <c r="M57" s="26">
        <f t="shared" ca="1" si="204"/>
        <v>0</v>
      </c>
      <c r="N57" s="26">
        <f t="array" aca="1" ref="N57" ca="1">SUM(IF(RIGHT(OFFSET('Vacation Tracker'!$Q60:$AD60,0,L$4))&lt;&gt;"O",IFERROR(--LEFT(OFFSET('Vacation Tracker'!$Q60:$AD60,0,L$4),LEN(OFFSET('Vacation Tracker'!$Q60:$AD60,0,L$4))-1),0)))</f>
        <v>0</v>
      </c>
      <c r="O57" s="26">
        <f t="array" aca="1" ref="O57" ca="1">SUM(IF(RIGHT(OFFSET('Vacation Tracker'!$Q60:$AD60,0,L$4))=O$8,IFERROR(--LEFT(OFFSET('Vacation Tracker'!$Q60:$AD60,0,L$4),LEN(OFFSET('Vacation Tracker'!$Q60:$AD60,0,L$4))-1),0)))</f>
        <v>0</v>
      </c>
      <c r="P57" s="23">
        <f ca="1">SUM(OFFSET('Vacation Tracker'!$Q60:$AD60,0,P$4))</f>
        <v>0</v>
      </c>
      <c r="Q57" s="26">
        <f t="shared" ca="1" si="205"/>
        <v>0</v>
      </c>
      <c r="R57" s="26">
        <f t="array" aca="1" ref="R57" ca="1">SUM(IF(RIGHT(OFFSET('Vacation Tracker'!$Q60:$AD60,0,P$4))&lt;&gt;"O",IFERROR(--LEFT(OFFSET('Vacation Tracker'!$Q60:$AD60,0,P$4),LEN(OFFSET('Vacation Tracker'!$Q60:$AD60,0,P$4))-1),0)))</f>
        <v>0</v>
      </c>
      <c r="S57" s="26">
        <f t="array" aca="1" ref="S57" ca="1">SUM(IF(RIGHT(OFFSET('Vacation Tracker'!$Q60:$AD60,0,P$4))=S$8,IFERROR(--LEFT(OFFSET('Vacation Tracker'!$Q60:$AD60,0,P$4),LEN(OFFSET('Vacation Tracker'!$Q60:$AD60,0,P$4))-1),0)))</f>
        <v>0</v>
      </c>
      <c r="T57" s="23">
        <f ca="1">SUM(OFFSET('Vacation Tracker'!$Q60:$AD60,0,T$4))</f>
        <v>0</v>
      </c>
      <c r="U57" s="26">
        <f t="shared" ca="1" si="206"/>
        <v>0</v>
      </c>
      <c r="V57" s="26">
        <f t="array" aca="1" ref="V57" ca="1">SUM(IF(RIGHT(OFFSET('Vacation Tracker'!$Q60:$AD60,0,T$4))&lt;&gt;"O",IFERROR(--LEFT(OFFSET('Vacation Tracker'!$Q60:$AD60,0,T$4),LEN(OFFSET('Vacation Tracker'!$Q60:$AD60,0,T$4))-1),0)))</f>
        <v>0</v>
      </c>
      <c r="W57" s="26">
        <f t="array" aca="1" ref="W57" ca="1">SUM(IF(RIGHT(OFFSET('Vacation Tracker'!$Q60:$AD60,0,T$4))=W$8,IFERROR(--LEFT(OFFSET('Vacation Tracker'!$Q60:$AD60,0,T$4),LEN(OFFSET('Vacation Tracker'!$Q60:$AD60,0,T$4))-1),0)))</f>
        <v>0</v>
      </c>
      <c r="X57" s="23">
        <f ca="1">SUM(OFFSET('Vacation Tracker'!$Q60:$AD60,0,X$4))</f>
        <v>0</v>
      </c>
      <c r="Y57" s="26">
        <f t="shared" ref="Y57" ca="1" si="2659">X57-Z57</f>
        <v>0</v>
      </c>
      <c r="Z57" s="26">
        <f t="array" aca="1" ref="Z57" ca="1">SUM(IF(RIGHT(OFFSET('Vacation Tracker'!$Q60:$AD60,0,X$4))&lt;&gt;"O",IFERROR(--LEFT(OFFSET('Vacation Tracker'!$Q60:$AD60,0,X$4),LEN(OFFSET('Vacation Tracker'!$Q60:$AD60,0,X$4))-1),0)))</f>
        <v>0</v>
      </c>
      <c r="AA57" s="26">
        <f t="array" aca="1" ref="AA57" ca="1">SUM(IF(RIGHT(OFFSET('Vacation Tracker'!$Q60:$AD60,0,X$4))=AA$8,IFERROR(--LEFT(OFFSET('Vacation Tracker'!$Q60:$AD60,0,X$4),LEN(OFFSET('Vacation Tracker'!$Q60:$AD60,0,X$4))-1),0)))</f>
        <v>0</v>
      </c>
      <c r="AB57" s="23">
        <f ca="1">SUM(OFFSET('Vacation Tracker'!$Q60:$AD60,0,AB$4))</f>
        <v>0</v>
      </c>
      <c r="AC57" s="26">
        <f t="shared" ref="AC57" ca="1" si="2660">AB57-AD57</f>
        <v>0</v>
      </c>
      <c r="AD57" s="26">
        <f t="array" aca="1" ref="AD57" ca="1">SUM(IF(RIGHT(OFFSET('Vacation Tracker'!$Q60:$AD60,0,AB$4))&lt;&gt;"O",IFERROR(--LEFT(OFFSET('Vacation Tracker'!$Q60:$AD60,0,AB$4),LEN(OFFSET('Vacation Tracker'!$Q60:$AD60,0,AB$4))-1),0)))</f>
        <v>0</v>
      </c>
      <c r="AE57" s="26">
        <f t="array" aca="1" ref="AE57" ca="1">SUM(IF(RIGHT(OFFSET('Vacation Tracker'!$Q60:$AD60,0,AB$4))=AE$8,IFERROR(--LEFT(OFFSET('Vacation Tracker'!$Q60:$AD60,0,AB$4),LEN(OFFSET('Vacation Tracker'!$Q60:$AD60,0,AB$4))-1),0)))</f>
        <v>0</v>
      </c>
      <c r="AF57" s="23">
        <f ca="1">SUM(OFFSET('Vacation Tracker'!$Q60:$AD60,0,AF$4))</f>
        <v>0</v>
      </c>
      <c r="AG57" s="26">
        <f t="shared" ref="AG57" ca="1" si="2661">AF57-AH57</f>
        <v>0</v>
      </c>
      <c r="AH57" s="26">
        <f t="array" aca="1" ref="AH57" ca="1">SUM(IF(RIGHT(OFFSET('Vacation Tracker'!$Q60:$AD60,0,AF$4))&lt;&gt;"O",IFERROR(--LEFT(OFFSET('Vacation Tracker'!$Q60:$AD60,0,AF$4),LEN(OFFSET('Vacation Tracker'!$Q60:$AD60,0,AF$4))-1),0)))</f>
        <v>0</v>
      </c>
      <c r="AI57" s="26">
        <f t="array" aca="1" ref="AI57" ca="1">SUM(IF(RIGHT(OFFSET('Vacation Tracker'!$Q60:$AD60,0,AF$4))=AI$8,IFERROR(--LEFT(OFFSET('Vacation Tracker'!$Q60:$AD60,0,AF$4),LEN(OFFSET('Vacation Tracker'!$Q60:$AD60,0,AF$4))-1),0)))</f>
        <v>0</v>
      </c>
      <c r="AJ57" s="23">
        <f ca="1">SUM(OFFSET('Vacation Tracker'!$Q60:$AD60,0,AJ$4))</f>
        <v>0</v>
      </c>
      <c r="AK57" s="26">
        <f t="shared" ref="AK57" ca="1" si="2662">AJ57-AL57</f>
        <v>0</v>
      </c>
      <c r="AL57" s="26">
        <f t="array" aca="1" ref="AL57" ca="1">SUM(IF(RIGHT(OFFSET('Vacation Tracker'!$Q60:$AD60,0,AJ$4))&lt;&gt;"O",IFERROR(--LEFT(OFFSET('Vacation Tracker'!$Q60:$AD60,0,AJ$4),LEN(OFFSET('Vacation Tracker'!$Q60:$AD60,0,AJ$4))-1),0)))</f>
        <v>0</v>
      </c>
      <c r="AM57" s="26">
        <f t="array" aca="1" ref="AM57" ca="1">SUM(IF(RIGHT(OFFSET('Vacation Tracker'!$Q60:$AD60,0,AJ$4))=AM$8,IFERROR(--LEFT(OFFSET('Vacation Tracker'!$Q60:$AD60,0,AJ$4),LEN(OFFSET('Vacation Tracker'!$Q60:$AD60,0,AJ$4))-1),0)))</f>
        <v>0</v>
      </c>
      <c r="AN57" s="23">
        <f ca="1">SUM(OFFSET('Vacation Tracker'!$Q60:$AD60,0,AN$4))</f>
        <v>0</v>
      </c>
      <c r="AO57" s="26">
        <f t="shared" ref="AO57" ca="1" si="2663">AN57-AP57</f>
        <v>0</v>
      </c>
      <c r="AP57" s="26">
        <f t="array" aca="1" ref="AP57" ca="1">SUM(IF(RIGHT(OFFSET('Vacation Tracker'!$Q60:$AD60,0,AN$4))&lt;&gt;"O",IFERROR(--LEFT(OFFSET('Vacation Tracker'!$Q60:$AD60,0,AN$4),LEN(OFFSET('Vacation Tracker'!$Q60:$AD60,0,AN$4))-1),0)))</f>
        <v>0</v>
      </c>
      <c r="AQ57" s="26">
        <f t="array" aca="1" ref="AQ57" ca="1">SUM(IF(RIGHT(OFFSET('Vacation Tracker'!$Q60:$AD60,0,AN$4))=AQ$8,IFERROR(--LEFT(OFFSET('Vacation Tracker'!$Q60:$AD60,0,AN$4),LEN(OFFSET('Vacation Tracker'!$Q60:$AD60,0,AN$4))-1),0)))</f>
        <v>0</v>
      </c>
      <c r="AR57" s="23">
        <f ca="1">SUM(OFFSET('Vacation Tracker'!$Q60:$AD60,0,AR$4))</f>
        <v>0</v>
      </c>
      <c r="AS57" s="26">
        <f t="shared" ref="AS57" ca="1" si="2664">AR57-AT57</f>
        <v>0</v>
      </c>
      <c r="AT57" s="26">
        <f t="array" aca="1" ref="AT57" ca="1">SUM(IF(RIGHT(OFFSET('Vacation Tracker'!$Q60:$AD60,0,AR$4))&lt;&gt;"O",IFERROR(--LEFT(OFFSET('Vacation Tracker'!$Q60:$AD60,0,AR$4),LEN(OFFSET('Vacation Tracker'!$Q60:$AD60,0,AR$4))-1),0)))</f>
        <v>0</v>
      </c>
      <c r="AU57" s="26">
        <f t="array" aca="1" ref="AU57" ca="1">SUM(IF(RIGHT(OFFSET('Vacation Tracker'!$Q60:$AD60,0,AR$4))=AU$8,IFERROR(--LEFT(OFFSET('Vacation Tracker'!$Q60:$AD60,0,AR$4),LEN(OFFSET('Vacation Tracker'!$Q60:$AD60,0,AR$4))-1),0)))</f>
        <v>0</v>
      </c>
      <c r="AV57" s="23">
        <f ca="1">SUM(OFFSET('Vacation Tracker'!$Q60:$AD60,0,AV$4))</f>
        <v>0</v>
      </c>
      <c r="AW57" s="26">
        <f t="shared" ref="AW57" ca="1" si="2665">AV57-AX57</f>
        <v>0</v>
      </c>
      <c r="AX57" s="26">
        <f t="array" aca="1" ref="AX57" ca="1">SUM(IF(RIGHT(OFFSET('Vacation Tracker'!$Q60:$AD60,0,AV$4))&lt;&gt;"O",IFERROR(--LEFT(OFFSET('Vacation Tracker'!$Q60:$AD60,0,AV$4),LEN(OFFSET('Vacation Tracker'!$Q60:$AD60,0,AV$4))-1),0)))</f>
        <v>0</v>
      </c>
      <c r="AY57" s="26">
        <f t="array" aca="1" ref="AY57" ca="1">SUM(IF(RIGHT(OFFSET('Vacation Tracker'!$Q60:$AD60,0,AV$4))=AY$8,IFERROR(--LEFT(OFFSET('Vacation Tracker'!$Q60:$AD60,0,AV$4),LEN(OFFSET('Vacation Tracker'!$Q60:$AD60,0,AV$4))-1),0)))</f>
        <v>0</v>
      </c>
      <c r="AZ57" s="23">
        <f ca="1">SUM(OFFSET('Vacation Tracker'!$Q60:$AD60,0,AZ$4))</f>
        <v>0</v>
      </c>
      <c r="BA57" s="26">
        <f t="shared" ref="BA57" ca="1" si="2666">AZ57-BB57</f>
        <v>0</v>
      </c>
      <c r="BB57" s="26">
        <f t="array" aca="1" ref="BB57" ca="1">SUM(IF(RIGHT(OFFSET('Vacation Tracker'!$Q60:$AD60,0,AZ$4))&lt;&gt;"O",IFERROR(--LEFT(OFFSET('Vacation Tracker'!$Q60:$AD60,0,AZ$4),LEN(OFFSET('Vacation Tracker'!$Q60:$AD60,0,AZ$4))-1),0)))</f>
        <v>0</v>
      </c>
      <c r="BC57" s="26">
        <f t="array" aca="1" ref="BC57" ca="1">SUM(IF(RIGHT(OFFSET('Vacation Tracker'!$Q60:$AD60,0,AZ$4))=BC$8,IFERROR(--LEFT(OFFSET('Vacation Tracker'!$Q60:$AD60,0,AZ$4),LEN(OFFSET('Vacation Tracker'!$Q60:$AD60,0,AZ$4))-1),0)))</f>
        <v>0</v>
      </c>
      <c r="BD57" s="23">
        <f ca="1">SUM(OFFSET('Vacation Tracker'!$Q60:$AD60,0,BD$4))</f>
        <v>0</v>
      </c>
      <c r="BE57" s="26">
        <f t="shared" ref="BE57" ca="1" si="2667">BD57-BF57</f>
        <v>0</v>
      </c>
      <c r="BF57" s="26">
        <f t="array" aca="1" ref="BF57" ca="1">SUM(IF(RIGHT(OFFSET('Vacation Tracker'!$Q60:$AD60,0,BD$4))&lt;&gt;"O",IFERROR(--LEFT(OFFSET('Vacation Tracker'!$Q60:$AD60,0,BD$4),LEN(OFFSET('Vacation Tracker'!$Q60:$AD60,0,BD$4))-1),0)))</f>
        <v>0</v>
      </c>
      <c r="BG57" s="26">
        <f t="array" aca="1" ref="BG57" ca="1">SUM(IF(RIGHT(OFFSET('Vacation Tracker'!$Q60:$AD60,0,BD$4))=BG$8,IFERROR(--LEFT(OFFSET('Vacation Tracker'!$Q60:$AD60,0,BD$4),LEN(OFFSET('Vacation Tracker'!$Q60:$AD60,0,BD$4))-1),0)))</f>
        <v>0</v>
      </c>
      <c r="BH57" s="23">
        <f ca="1">SUM(OFFSET('Vacation Tracker'!$Q60:$AD60,0,BH$4))</f>
        <v>0</v>
      </c>
      <c r="BI57" s="26">
        <f t="shared" ref="BI57" ca="1" si="2668">BH57-BJ57</f>
        <v>0</v>
      </c>
      <c r="BJ57" s="26">
        <f t="array" aca="1" ref="BJ57" ca="1">SUM(IF(RIGHT(OFFSET('Vacation Tracker'!$Q60:$AD60,0,BH$4))&lt;&gt;"O",IFERROR(--LEFT(OFFSET('Vacation Tracker'!$Q60:$AD60,0,BH$4),LEN(OFFSET('Vacation Tracker'!$Q60:$AD60,0,BH$4))-1),0)))</f>
        <v>0</v>
      </c>
      <c r="BK57" s="26">
        <f t="array" aca="1" ref="BK57" ca="1">SUM(IF(RIGHT(OFFSET('Vacation Tracker'!$Q60:$AD60,0,BH$4))=BK$8,IFERROR(--LEFT(OFFSET('Vacation Tracker'!$Q60:$AD60,0,BH$4),LEN(OFFSET('Vacation Tracker'!$Q60:$AD60,0,BH$4))-1),0)))</f>
        <v>0</v>
      </c>
      <c r="BL57" s="23">
        <f ca="1">SUM(OFFSET('Vacation Tracker'!$Q60:$AD60,0,BL$4))</f>
        <v>0</v>
      </c>
      <c r="BM57" s="26">
        <f t="shared" ref="BM57" ca="1" si="2669">BL57-BN57</f>
        <v>0</v>
      </c>
      <c r="BN57" s="26">
        <f t="array" aca="1" ref="BN57" ca="1">SUM(IF(RIGHT(OFFSET('Vacation Tracker'!$Q60:$AD60,0,BL$4))&lt;&gt;"O",IFERROR(--LEFT(OFFSET('Vacation Tracker'!$Q60:$AD60,0,BL$4),LEN(OFFSET('Vacation Tracker'!$Q60:$AD60,0,BL$4))-1),0)))</f>
        <v>0</v>
      </c>
      <c r="BO57" s="26">
        <f t="array" aca="1" ref="BO57" ca="1">SUM(IF(RIGHT(OFFSET('Vacation Tracker'!$Q60:$AD60,0,BL$4))=BO$8,IFERROR(--LEFT(OFFSET('Vacation Tracker'!$Q60:$AD60,0,BL$4),LEN(OFFSET('Vacation Tracker'!$Q60:$AD60,0,BL$4))-1),0)))</f>
        <v>0</v>
      </c>
      <c r="BP57" s="23">
        <f ca="1">SUM(OFFSET('Vacation Tracker'!$Q60:$AD60,0,BP$4))</f>
        <v>0</v>
      </c>
      <c r="BQ57" s="26">
        <f t="shared" ref="BQ57" ca="1" si="2670">BP57-BR57</f>
        <v>0</v>
      </c>
      <c r="BR57" s="26">
        <f t="array" aca="1" ref="BR57" ca="1">SUM(IF(RIGHT(OFFSET('Vacation Tracker'!$Q60:$AD60,0,BP$4))&lt;&gt;"O",IFERROR(--LEFT(OFFSET('Vacation Tracker'!$Q60:$AD60,0,BP$4),LEN(OFFSET('Vacation Tracker'!$Q60:$AD60,0,BP$4))-1),0)))</f>
        <v>0</v>
      </c>
      <c r="BS57" s="26">
        <f t="array" aca="1" ref="BS57" ca="1">SUM(IF(RIGHT(OFFSET('Vacation Tracker'!$Q60:$AD60,0,BP$4))=BS$8,IFERROR(--LEFT(OFFSET('Vacation Tracker'!$Q60:$AD60,0,BP$4),LEN(OFFSET('Vacation Tracker'!$Q60:$AD60,0,BP$4))-1),0)))</f>
        <v>0</v>
      </c>
      <c r="BT57" s="23">
        <f ca="1">SUM(OFFSET('Vacation Tracker'!$Q60:$AD60,0,BT$4))</f>
        <v>0</v>
      </c>
      <c r="BU57" s="26">
        <f t="shared" ref="BU57" ca="1" si="2671">BT57-BV57</f>
        <v>0</v>
      </c>
      <c r="BV57" s="26">
        <f t="array" aca="1" ref="BV57" ca="1">SUM(IF(RIGHT(OFFSET('Vacation Tracker'!$Q60:$AD60,0,BT$4))&lt;&gt;"O",IFERROR(--LEFT(OFFSET('Vacation Tracker'!$Q60:$AD60,0,BT$4),LEN(OFFSET('Vacation Tracker'!$Q60:$AD60,0,BT$4))-1),0)))</f>
        <v>0</v>
      </c>
      <c r="BW57" s="26">
        <f t="array" aca="1" ref="BW57" ca="1">SUM(IF(RIGHT(OFFSET('Vacation Tracker'!$Q60:$AD60,0,BT$4))=BW$8,IFERROR(--LEFT(OFFSET('Vacation Tracker'!$Q60:$AD60,0,BT$4),LEN(OFFSET('Vacation Tracker'!$Q60:$AD60,0,BT$4))-1),0)))</f>
        <v>0</v>
      </c>
      <c r="BX57" s="23">
        <f ca="1">SUM(OFFSET('Vacation Tracker'!$Q60:$AD60,0,BX$4))</f>
        <v>0</v>
      </c>
      <c r="BY57" s="26">
        <f t="shared" ref="BY57" ca="1" si="2672">BX57-BZ57</f>
        <v>0</v>
      </c>
      <c r="BZ57" s="26">
        <f t="array" aca="1" ref="BZ57" ca="1">SUM(IF(RIGHT(OFFSET('Vacation Tracker'!$Q60:$AD60,0,BX$4))&lt;&gt;"O",IFERROR(--LEFT(OFFSET('Vacation Tracker'!$Q60:$AD60,0,BX$4),LEN(OFFSET('Vacation Tracker'!$Q60:$AD60,0,BX$4))-1),0)))</f>
        <v>0</v>
      </c>
      <c r="CA57" s="26">
        <f t="array" aca="1" ref="CA57" ca="1">SUM(IF(RIGHT(OFFSET('Vacation Tracker'!$Q60:$AD60,0,BX$4))=CA$8,IFERROR(--LEFT(OFFSET('Vacation Tracker'!$Q60:$AD60,0,BX$4),LEN(OFFSET('Vacation Tracker'!$Q60:$AD60,0,BX$4))-1),0)))</f>
        <v>0</v>
      </c>
      <c r="CB57" s="23">
        <f ca="1">SUM(OFFSET('Vacation Tracker'!$Q60:$AD60,0,CB$4))</f>
        <v>0</v>
      </c>
      <c r="CC57" s="26">
        <f t="shared" ref="CC57" ca="1" si="2673">CB57-CD57</f>
        <v>0</v>
      </c>
      <c r="CD57" s="26">
        <f t="array" aca="1" ref="CD57" ca="1">SUM(IF(RIGHT(OFFSET('Vacation Tracker'!$Q60:$AD60,0,CB$4))&lt;&gt;"O",IFERROR(--LEFT(OFFSET('Vacation Tracker'!$Q60:$AD60,0,CB$4),LEN(OFFSET('Vacation Tracker'!$Q60:$AD60,0,CB$4))-1),0)))</f>
        <v>0</v>
      </c>
      <c r="CE57" s="26">
        <f t="array" aca="1" ref="CE57" ca="1">SUM(IF(RIGHT(OFFSET('Vacation Tracker'!$Q60:$AD60,0,CB$4))=CE$8,IFERROR(--LEFT(OFFSET('Vacation Tracker'!$Q60:$AD60,0,CB$4),LEN(OFFSET('Vacation Tracker'!$Q60:$AD60,0,CB$4))-1),0)))</f>
        <v>0</v>
      </c>
      <c r="CF57" s="23">
        <f ca="1">SUM(OFFSET('Vacation Tracker'!$Q60:$AD60,0,CF$4))</f>
        <v>0</v>
      </c>
      <c r="CG57" s="26">
        <f t="shared" ref="CG57" ca="1" si="2674">CF57-CH57</f>
        <v>0</v>
      </c>
      <c r="CH57" s="26">
        <f t="array" aca="1" ref="CH57" ca="1">SUM(IF(RIGHT(OFFSET('Vacation Tracker'!$Q60:$AD60,0,CF$4))&lt;&gt;"O",IFERROR(--LEFT(OFFSET('Vacation Tracker'!$Q60:$AD60,0,CF$4),LEN(OFFSET('Vacation Tracker'!$Q60:$AD60,0,CF$4))-1),0)))</f>
        <v>0</v>
      </c>
      <c r="CI57" s="26">
        <f t="array" aca="1" ref="CI57" ca="1">SUM(IF(RIGHT(OFFSET('Vacation Tracker'!$Q60:$AD60,0,CF$4))=CI$8,IFERROR(--LEFT(OFFSET('Vacation Tracker'!$Q60:$AD60,0,CF$4),LEN(OFFSET('Vacation Tracker'!$Q60:$AD60,0,CF$4))-1),0)))</f>
        <v>0</v>
      </c>
      <c r="CJ57" s="23">
        <f ca="1">SUM(OFFSET('Vacation Tracker'!$Q60:$AD60,0,CJ$4))</f>
        <v>0</v>
      </c>
      <c r="CK57" s="26">
        <f t="shared" ref="CK57" ca="1" si="2675">CJ57-CL57</f>
        <v>0</v>
      </c>
      <c r="CL57" s="26">
        <f t="array" aca="1" ref="CL57" ca="1">SUM(IF(RIGHT(OFFSET('Vacation Tracker'!$Q60:$AD60,0,CJ$4))&lt;&gt;"O",IFERROR(--LEFT(OFFSET('Vacation Tracker'!$Q60:$AD60,0,CJ$4),LEN(OFFSET('Vacation Tracker'!$Q60:$AD60,0,CJ$4))-1),0)))</f>
        <v>0</v>
      </c>
      <c r="CM57" s="26">
        <f t="array" aca="1" ref="CM57" ca="1">SUM(IF(RIGHT(OFFSET('Vacation Tracker'!$Q60:$AD60,0,CJ$4))=CM$8,IFERROR(--LEFT(OFFSET('Vacation Tracker'!$Q60:$AD60,0,CJ$4),LEN(OFFSET('Vacation Tracker'!$Q60:$AD60,0,CJ$4))-1),0)))</f>
        <v>0</v>
      </c>
      <c r="CN57" s="23">
        <f ca="1">SUM(OFFSET('Vacation Tracker'!$Q60:$AD60,0,CN$4))</f>
        <v>0</v>
      </c>
      <c r="CO57" s="26">
        <f t="shared" ref="CO57" ca="1" si="2676">CN57-CP57</f>
        <v>0</v>
      </c>
      <c r="CP57" s="26">
        <f t="array" aca="1" ref="CP57" ca="1">SUM(IF(RIGHT(OFFSET('Vacation Tracker'!$Q60:$AD60,0,CN$4))&lt;&gt;"O",IFERROR(--LEFT(OFFSET('Vacation Tracker'!$Q60:$AD60,0,CN$4),LEN(OFFSET('Vacation Tracker'!$Q60:$AD60,0,CN$4))-1),0)))</f>
        <v>0</v>
      </c>
      <c r="CQ57" s="26">
        <f t="array" aca="1" ref="CQ57" ca="1">SUM(IF(RIGHT(OFFSET('Vacation Tracker'!$Q60:$AD60,0,CN$4))=CQ$8,IFERROR(--LEFT(OFFSET('Vacation Tracker'!$Q60:$AD60,0,CN$4),LEN(OFFSET('Vacation Tracker'!$Q60:$AD60,0,CN$4))-1),0)))</f>
        <v>0</v>
      </c>
      <c r="CR57" s="23">
        <f ca="1">SUM(OFFSET('Vacation Tracker'!$Q60:$AD60,0,CR$4))</f>
        <v>0</v>
      </c>
      <c r="CS57" s="26">
        <f t="shared" ref="CS57" ca="1" si="2677">CR57-CT57</f>
        <v>0</v>
      </c>
      <c r="CT57" s="26">
        <f t="array" aca="1" ref="CT57" ca="1">SUM(IF(RIGHT(OFFSET('Vacation Tracker'!$Q60:$AD60,0,CR$4))&lt;&gt;"O",IFERROR(--LEFT(OFFSET('Vacation Tracker'!$Q60:$AD60,0,CR$4),LEN(OFFSET('Vacation Tracker'!$Q60:$AD60,0,CR$4))-1),0)))</f>
        <v>0</v>
      </c>
      <c r="CU57" s="26">
        <f t="array" aca="1" ref="CU57" ca="1">SUM(IF(RIGHT(OFFSET('Vacation Tracker'!$Q60:$AD60,0,CR$4))=CU$8,IFERROR(--LEFT(OFFSET('Vacation Tracker'!$Q60:$AD60,0,CR$4),LEN(OFFSET('Vacation Tracker'!$Q60:$AD60,0,CR$4))-1),0)))</f>
        <v>0</v>
      </c>
      <c r="CV57" s="23">
        <f ca="1">SUM(OFFSET('Vacation Tracker'!$Q60:$AD60,0,CV$4))</f>
        <v>0</v>
      </c>
      <c r="CW57" s="26">
        <f t="shared" ref="CW57" ca="1" si="2678">CV57-CX57</f>
        <v>0</v>
      </c>
      <c r="CX57" s="26">
        <f t="array" aca="1" ref="CX57" ca="1">SUM(IF(RIGHT(OFFSET('Vacation Tracker'!$Q60:$AD60,0,CV$4))&lt;&gt;"O",IFERROR(--LEFT(OFFSET('Vacation Tracker'!$Q60:$AD60,0,CV$4),LEN(OFFSET('Vacation Tracker'!$Q60:$AD60,0,CV$4))-1),0)))</f>
        <v>0</v>
      </c>
      <c r="CY57" s="26">
        <f t="array" aca="1" ref="CY57" ca="1">SUM(IF(RIGHT(OFFSET('Vacation Tracker'!$Q60:$AD60,0,CV$4))=CY$8,IFERROR(--LEFT(OFFSET('Vacation Tracker'!$Q60:$AD60,0,CV$4),LEN(OFFSET('Vacation Tracker'!$Q60:$AD60,0,CV$4))-1),0)))</f>
        <v>0</v>
      </c>
      <c r="CZ57" s="23">
        <f ca="1">SUM(OFFSET('Vacation Tracker'!$Q60:$AD60,0,CZ$4))</f>
        <v>0</v>
      </c>
      <c r="DA57" s="26">
        <f t="shared" ref="DA57" ca="1" si="2679">CZ57-DB57</f>
        <v>0</v>
      </c>
      <c r="DB57" s="26">
        <f t="array" aca="1" ref="DB57" ca="1">SUM(IF(RIGHT(OFFSET('Vacation Tracker'!$Q60:$AD60,0,CZ$4))&lt;&gt;"O",IFERROR(--LEFT(OFFSET('Vacation Tracker'!$Q60:$AD60,0,CZ$4),LEN(OFFSET('Vacation Tracker'!$Q60:$AD60,0,CZ$4))-1),0)))</f>
        <v>0</v>
      </c>
      <c r="DC57" s="26">
        <f t="array" aca="1" ref="DC57" ca="1">SUM(IF(RIGHT(OFFSET('Vacation Tracker'!$Q60:$AD60,0,CZ$4))=DC$8,IFERROR(--LEFT(OFFSET('Vacation Tracker'!$Q60:$AD60,0,CZ$4),LEN(OFFSET('Vacation Tracker'!$Q60:$AD60,0,CZ$4))-1),0)))</f>
        <v>0</v>
      </c>
      <c r="DD57" s="23">
        <f ca="1">SUM(OFFSET('Vacation Tracker'!$Q60:$AD60,0,DD$4))</f>
        <v>0</v>
      </c>
      <c r="DE57" s="26">
        <f t="shared" ref="DE57" ca="1" si="2680">DD57-DF57</f>
        <v>0</v>
      </c>
      <c r="DF57" s="26">
        <f t="array" aca="1" ref="DF57" ca="1">SUM(IF(RIGHT(OFFSET('Vacation Tracker'!$Q60:$AD60,0,DD$4))&lt;&gt;"O",IFERROR(--LEFT(OFFSET('Vacation Tracker'!$Q60:$AD60,0,DD$4),LEN(OFFSET('Vacation Tracker'!$Q60:$AD60,0,DD$4))-1),0)))</f>
        <v>0</v>
      </c>
      <c r="DG57" s="26">
        <f t="array" aca="1" ref="DG57" ca="1">SUM(IF(RIGHT(OFFSET('Vacation Tracker'!$Q60:$AD60,0,DD$4))=DG$8,IFERROR(--LEFT(OFFSET('Vacation Tracker'!$Q60:$AD60,0,DD$4),LEN(OFFSET('Vacation Tracker'!$Q60:$AD60,0,DD$4))-1),0)))</f>
        <v>0</v>
      </c>
      <c r="DH57" s="23">
        <f ca="1">SUM(OFFSET('Vacation Tracker'!$Q60:$AD60,0,DH$4))</f>
        <v>0</v>
      </c>
      <c r="DI57" s="26">
        <f t="shared" ref="DI57" ca="1" si="2681">DH57-DJ57</f>
        <v>0</v>
      </c>
      <c r="DJ57" s="26">
        <f t="array" aca="1" ref="DJ57" ca="1">SUM(IF(RIGHT(OFFSET('Vacation Tracker'!$Q60:$AD60,0,DH$4))&lt;&gt;"O",IFERROR(--LEFT(OFFSET('Vacation Tracker'!$Q60:$AD60,0,DH$4),LEN(OFFSET('Vacation Tracker'!$Q60:$AD60,0,DH$4))-1),0)))</f>
        <v>0</v>
      </c>
      <c r="DK57" s="26">
        <f t="array" aca="1" ref="DK57" ca="1">SUM(IF(RIGHT(OFFSET('Vacation Tracker'!$Q60:$AD60,0,DH$4))=DK$8,IFERROR(--LEFT(OFFSET('Vacation Tracker'!$Q60:$AD60,0,DH$4),LEN(OFFSET('Vacation Tracker'!$Q60:$AD60,0,DH$4))-1),0)))</f>
        <v>0</v>
      </c>
      <c r="DL57" s="23">
        <f ca="1">SUM(OFFSET('Vacation Tracker'!$Q60:$AD60,0,DL$4))</f>
        <v>0</v>
      </c>
      <c r="DM57" s="26">
        <f t="shared" ref="DM57" ca="1" si="2682">DL57-DN57</f>
        <v>0</v>
      </c>
      <c r="DN57" s="26">
        <f t="array" aca="1" ref="DN57" ca="1">SUM(IF(RIGHT(OFFSET('Vacation Tracker'!$Q60:$AD60,0,DL$4))&lt;&gt;"O",IFERROR(--LEFT(OFFSET('Vacation Tracker'!$Q60:$AD60,0,DL$4),LEN(OFFSET('Vacation Tracker'!$Q60:$AD60,0,DL$4))-1),0)))</f>
        <v>0</v>
      </c>
      <c r="DO57" s="26">
        <f t="array" aca="1" ref="DO57" ca="1">SUM(IF(RIGHT(OFFSET('Vacation Tracker'!$Q60:$AD60,0,DL$4))=DO$8,IFERROR(--LEFT(OFFSET('Vacation Tracker'!$Q60:$AD60,0,DL$4),LEN(OFFSET('Vacation Tracker'!$Q60:$AD60,0,DL$4))-1),0)))</f>
        <v>0</v>
      </c>
      <c r="DP57" s="23">
        <f ca="1">SUM(OFFSET('Vacation Tracker'!$Q60:$AD60,0,DP$4))</f>
        <v>0</v>
      </c>
      <c r="DQ57" s="26">
        <f t="shared" ref="DQ57" ca="1" si="2683">DP57-DR57</f>
        <v>0</v>
      </c>
      <c r="DR57" s="26">
        <f t="array" aca="1" ref="DR57" ca="1">SUM(IF(RIGHT(OFFSET('Vacation Tracker'!$Q60:$AD60,0,DP$4))&lt;&gt;"O",IFERROR(--LEFT(OFFSET('Vacation Tracker'!$Q60:$AD60,0,DP$4),LEN(OFFSET('Vacation Tracker'!$Q60:$AD60,0,DP$4))-1),0)))</f>
        <v>0</v>
      </c>
      <c r="DS57" s="26">
        <f t="array" aca="1" ref="DS57" ca="1">SUM(IF(RIGHT(OFFSET('Vacation Tracker'!$Q60:$AD60,0,DP$4))=DS$8,IFERROR(--LEFT(OFFSET('Vacation Tracker'!$Q60:$AD60,0,DP$4),LEN(OFFSET('Vacation Tracker'!$Q60:$AD60,0,DP$4))-1),0)))</f>
        <v>0</v>
      </c>
      <c r="DT57" s="23">
        <f ca="1">SUM(OFFSET('Vacation Tracker'!$Q60:$AD60,0,DT$4))</f>
        <v>0</v>
      </c>
      <c r="DU57" s="26">
        <f t="shared" ref="DU57" ca="1" si="2684">DT57-DV57</f>
        <v>0</v>
      </c>
      <c r="DV57" s="26">
        <f t="array" aca="1" ref="DV57" ca="1">SUM(IF(RIGHT(OFFSET('Vacation Tracker'!$Q60:$AD60,0,DT$4))&lt;&gt;"O",IFERROR(--LEFT(OFFSET('Vacation Tracker'!$Q60:$AD60,0,DT$4),LEN(OFFSET('Vacation Tracker'!$Q60:$AD60,0,DT$4))-1),0)))</f>
        <v>0</v>
      </c>
      <c r="DW57" s="26">
        <f t="array" aca="1" ref="DW57" ca="1">SUM(IF(RIGHT(OFFSET('Vacation Tracker'!$Q60:$AD60,0,DT$4))=DW$8,IFERROR(--LEFT(OFFSET('Vacation Tracker'!$Q60:$AD60,0,DT$4),LEN(OFFSET('Vacation Tracker'!$Q60:$AD60,0,DT$4))-1),0)))</f>
        <v>0</v>
      </c>
      <c r="DX57" s="23">
        <f ca="1">SUM(OFFSET('Vacation Tracker'!$Q60:$AD60,0,DX$4))</f>
        <v>0</v>
      </c>
      <c r="DY57" s="26">
        <f t="shared" ref="DY57" ca="1" si="2685">DX57-DZ57</f>
        <v>0</v>
      </c>
      <c r="DZ57" s="26">
        <f t="array" aca="1" ref="DZ57" ca="1">SUM(IF(RIGHT(OFFSET('Vacation Tracker'!$Q60:$AD60,0,DX$4))&lt;&gt;"O",IFERROR(--LEFT(OFFSET('Vacation Tracker'!$Q60:$AD60,0,DX$4),LEN(OFFSET('Vacation Tracker'!$Q60:$AD60,0,DX$4))-1),0)))</f>
        <v>0</v>
      </c>
      <c r="EA57" s="26">
        <f t="array" aca="1" ref="EA57" ca="1">SUM(IF(RIGHT(OFFSET('Vacation Tracker'!$Q60:$AD60,0,DX$4))=EA$8,IFERROR(--LEFT(OFFSET('Vacation Tracker'!$Q60:$AD60,0,DX$4),LEN(OFFSET('Vacation Tracker'!$Q60:$AD60,0,DX$4))-1),0)))</f>
        <v>0</v>
      </c>
      <c r="EB57" s="23">
        <f ca="1">SUM(OFFSET('Vacation Tracker'!$Q60:$AD60,0,EB$4))</f>
        <v>0</v>
      </c>
      <c r="EC57" s="26">
        <f t="shared" ref="EC57" ca="1" si="2686">EB57-ED57</f>
        <v>0</v>
      </c>
      <c r="ED57" s="26">
        <f t="array" aca="1" ref="ED57" ca="1">SUM(IF(RIGHT(OFFSET('Vacation Tracker'!$Q60:$AD60,0,EB$4))&lt;&gt;"O",IFERROR(--LEFT(OFFSET('Vacation Tracker'!$Q60:$AD60,0,EB$4),LEN(OFFSET('Vacation Tracker'!$Q60:$AD60,0,EB$4))-1),0)))</f>
        <v>0</v>
      </c>
      <c r="EE57" s="26">
        <f t="array" aca="1" ref="EE57" ca="1">SUM(IF(RIGHT(OFFSET('Vacation Tracker'!$Q60:$AD60,0,EB$4))=EE$8,IFERROR(--LEFT(OFFSET('Vacation Tracker'!$Q60:$AD60,0,EB$4),LEN(OFFSET('Vacation Tracker'!$Q60:$AD60,0,EB$4))-1),0)))</f>
        <v>0</v>
      </c>
      <c r="EF57" s="23">
        <f ca="1">SUM(OFFSET('Vacation Tracker'!$Q60:$AD60,0,EF$4))</f>
        <v>0</v>
      </c>
      <c r="EG57" s="26">
        <f t="shared" ref="EG57" ca="1" si="2687">EF57-EH57</f>
        <v>0</v>
      </c>
      <c r="EH57" s="26">
        <f t="array" aca="1" ref="EH57" ca="1">SUM(IF(RIGHT(OFFSET('Vacation Tracker'!$Q60:$AD60,0,EF$4))&lt;&gt;"O",IFERROR(--LEFT(OFFSET('Vacation Tracker'!$Q60:$AD60,0,EF$4),LEN(OFFSET('Vacation Tracker'!$Q60:$AD60,0,EF$4))-1),0)))</f>
        <v>0</v>
      </c>
      <c r="EI57" s="26">
        <f t="array" aca="1" ref="EI57" ca="1">SUM(IF(RIGHT(OFFSET('Vacation Tracker'!$Q60:$AD60,0,EF$4))=EI$8,IFERROR(--LEFT(OFFSET('Vacation Tracker'!$Q60:$AD60,0,EF$4),LEN(OFFSET('Vacation Tracker'!$Q60:$AD60,0,EF$4))-1),0)))</f>
        <v>0</v>
      </c>
      <c r="EJ57" s="23">
        <f ca="1">SUM(OFFSET('Vacation Tracker'!$Q60:$AD60,0,EJ$4))</f>
        <v>0</v>
      </c>
      <c r="EK57" s="26">
        <f t="shared" ref="EK57" ca="1" si="2688">EJ57-EL57</f>
        <v>0</v>
      </c>
      <c r="EL57" s="26">
        <f t="array" aca="1" ref="EL57" ca="1">SUM(IF(RIGHT(OFFSET('Vacation Tracker'!$Q60:$AD60,0,EJ$4))&lt;&gt;"O",IFERROR(--LEFT(OFFSET('Vacation Tracker'!$Q60:$AD60,0,EJ$4),LEN(OFFSET('Vacation Tracker'!$Q60:$AD60,0,EJ$4))-1),0)))</f>
        <v>0</v>
      </c>
      <c r="EM57" s="26">
        <f t="array" aca="1" ref="EM57" ca="1">SUM(IF(RIGHT(OFFSET('Vacation Tracker'!$Q60:$AD60,0,EJ$4))=EM$8,IFERROR(--LEFT(OFFSET('Vacation Tracker'!$Q60:$AD60,0,EJ$4),LEN(OFFSET('Vacation Tracker'!$Q60:$AD60,0,EJ$4))-1),0)))</f>
        <v>0</v>
      </c>
      <c r="EN57" s="23">
        <f ca="1">SUM(OFFSET('Vacation Tracker'!$Q60:$AD60,0,EN$4))</f>
        <v>0</v>
      </c>
      <c r="EO57" s="26">
        <f t="shared" ref="EO57" ca="1" si="2689">EN57-EP57</f>
        <v>0</v>
      </c>
      <c r="EP57" s="26">
        <f t="array" aca="1" ref="EP57" ca="1">SUM(IF(RIGHT(OFFSET('Vacation Tracker'!$Q60:$AD60,0,EN$4))&lt;&gt;"O",IFERROR(--LEFT(OFFSET('Vacation Tracker'!$Q60:$AD60,0,EN$4),LEN(OFFSET('Vacation Tracker'!$Q60:$AD60,0,EN$4))-1),0)))</f>
        <v>0</v>
      </c>
      <c r="EQ57" s="26">
        <f t="array" aca="1" ref="EQ57" ca="1">SUM(IF(RIGHT(OFFSET('Vacation Tracker'!$Q60:$AD60,0,EN$4))=EQ$8,IFERROR(--LEFT(OFFSET('Vacation Tracker'!$Q60:$AD60,0,EN$4),LEN(OFFSET('Vacation Tracker'!$Q60:$AD60,0,EN$4))-1),0)))</f>
        <v>0</v>
      </c>
      <c r="ER57" s="23">
        <f ca="1">SUM(OFFSET('Vacation Tracker'!$Q60:$AD60,0,ER$4))</f>
        <v>0</v>
      </c>
      <c r="ES57" s="26">
        <f t="shared" ref="ES57" ca="1" si="2690">ER57-ET57</f>
        <v>0</v>
      </c>
      <c r="ET57" s="26">
        <f t="array" aca="1" ref="ET57" ca="1">SUM(IF(RIGHT(OFFSET('Vacation Tracker'!$Q60:$AD60,0,ER$4))&lt;&gt;"O",IFERROR(--LEFT(OFFSET('Vacation Tracker'!$Q60:$AD60,0,ER$4),LEN(OFFSET('Vacation Tracker'!$Q60:$AD60,0,ER$4))-1),0)))</f>
        <v>0</v>
      </c>
      <c r="EU57" s="26">
        <f t="array" aca="1" ref="EU57" ca="1">SUM(IF(RIGHT(OFFSET('Vacation Tracker'!$Q60:$AD60,0,ER$4))=EU$8,IFERROR(--LEFT(OFFSET('Vacation Tracker'!$Q60:$AD60,0,ER$4),LEN(OFFSET('Vacation Tracker'!$Q60:$AD60,0,ER$4))-1),0)))</f>
        <v>0</v>
      </c>
      <c r="EV57" s="23">
        <f ca="1">SUM(OFFSET('Vacation Tracker'!$Q60:$AD60,0,EV$4))</f>
        <v>0</v>
      </c>
      <c r="EW57" s="26">
        <f t="shared" ref="EW57" ca="1" si="2691">EV57-EX57</f>
        <v>0</v>
      </c>
      <c r="EX57" s="26">
        <f t="array" aca="1" ref="EX57" ca="1">SUM(IF(RIGHT(OFFSET('Vacation Tracker'!$Q60:$AD60,0,EV$4))&lt;&gt;"O",IFERROR(--LEFT(OFFSET('Vacation Tracker'!$Q60:$AD60,0,EV$4),LEN(OFFSET('Vacation Tracker'!$Q60:$AD60,0,EV$4))-1),0)))</f>
        <v>0</v>
      </c>
      <c r="EY57" s="26">
        <f t="array" aca="1" ref="EY57" ca="1">SUM(IF(RIGHT(OFFSET('Vacation Tracker'!$Q60:$AD60,0,EV$4))=EY$8,IFERROR(--LEFT(OFFSET('Vacation Tracker'!$Q60:$AD60,0,EV$4),LEN(OFFSET('Vacation Tracker'!$Q60:$AD60,0,EV$4))-1),0)))</f>
        <v>0</v>
      </c>
      <c r="EZ57" s="23">
        <f ca="1">SUM(OFFSET('Vacation Tracker'!$Q60:$AD60,0,EZ$4))</f>
        <v>0</v>
      </c>
      <c r="FA57" s="26">
        <f t="shared" ref="FA57" ca="1" si="2692">EZ57-FB57</f>
        <v>0</v>
      </c>
      <c r="FB57" s="26">
        <f t="array" aca="1" ref="FB57" ca="1">SUM(IF(RIGHT(OFFSET('Vacation Tracker'!$Q60:$AD60,0,EZ$4))&lt;&gt;"O",IFERROR(--LEFT(OFFSET('Vacation Tracker'!$Q60:$AD60,0,EZ$4),LEN(OFFSET('Vacation Tracker'!$Q60:$AD60,0,EZ$4))-1),0)))</f>
        <v>0</v>
      </c>
      <c r="FC57" s="26">
        <f t="array" aca="1" ref="FC57" ca="1">SUM(IF(RIGHT(OFFSET('Vacation Tracker'!$Q60:$AD60,0,EZ$4))=FC$8,IFERROR(--LEFT(OFFSET('Vacation Tracker'!$Q60:$AD60,0,EZ$4),LEN(OFFSET('Vacation Tracker'!$Q60:$AD60,0,EZ$4))-1),0)))</f>
        <v>0</v>
      </c>
      <c r="FD57" s="23">
        <f ca="1">SUM(OFFSET('Vacation Tracker'!$Q60:$AD60,0,FD$4))</f>
        <v>0</v>
      </c>
      <c r="FE57" s="26">
        <f t="shared" ref="FE57" ca="1" si="2693">FD57-FF57</f>
        <v>0</v>
      </c>
      <c r="FF57" s="26">
        <f t="array" aca="1" ref="FF57" ca="1">SUM(IF(RIGHT(OFFSET('Vacation Tracker'!$Q60:$AD60,0,FD$4))&lt;&gt;"O",IFERROR(--LEFT(OFFSET('Vacation Tracker'!$Q60:$AD60,0,FD$4),LEN(OFFSET('Vacation Tracker'!$Q60:$AD60,0,FD$4))-1),0)))</f>
        <v>0</v>
      </c>
      <c r="FG57" s="26">
        <f t="array" aca="1" ref="FG57" ca="1">SUM(IF(RIGHT(OFFSET('Vacation Tracker'!$Q60:$AD60,0,FD$4))=FG$8,IFERROR(--LEFT(OFFSET('Vacation Tracker'!$Q60:$AD60,0,FD$4),LEN(OFFSET('Vacation Tracker'!$Q60:$AD60,0,FD$4))-1),0)))</f>
        <v>0</v>
      </c>
      <c r="FH57" s="23">
        <f ca="1">SUM(OFFSET('Vacation Tracker'!$Q60:$AD60,0,FH$4))</f>
        <v>0</v>
      </c>
      <c r="FI57" s="26">
        <f t="shared" ref="FI57" ca="1" si="2694">FH57-FJ57</f>
        <v>0</v>
      </c>
      <c r="FJ57" s="26">
        <f t="array" aca="1" ref="FJ57" ca="1">SUM(IF(RIGHT(OFFSET('Vacation Tracker'!$Q60:$AD60,0,FH$4))&lt;&gt;"O",IFERROR(--LEFT(OFFSET('Vacation Tracker'!$Q60:$AD60,0,FH$4),LEN(OFFSET('Vacation Tracker'!$Q60:$AD60,0,FH$4))-1),0)))</f>
        <v>0</v>
      </c>
      <c r="FK57" s="26">
        <f t="array" aca="1" ref="FK57" ca="1">SUM(IF(RIGHT(OFFSET('Vacation Tracker'!$Q60:$AD60,0,FH$4))=FK$8,IFERROR(--LEFT(OFFSET('Vacation Tracker'!$Q60:$AD60,0,FH$4),LEN(OFFSET('Vacation Tracker'!$Q60:$AD60,0,FH$4))-1),0)))</f>
        <v>0</v>
      </c>
      <c r="FL57" s="23">
        <f ca="1">SUM(OFFSET('Vacation Tracker'!$Q60:$AD60,0,FL$4))</f>
        <v>0</v>
      </c>
      <c r="FM57" s="26">
        <f t="shared" ref="FM57" ca="1" si="2695">FL57-FN57</f>
        <v>0</v>
      </c>
      <c r="FN57" s="26">
        <f t="array" aca="1" ref="FN57" ca="1">SUM(IF(RIGHT(OFFSET('Vacation Tracker'!$Q60:$AD60,0,FL$4))&lt;&gt;"O",IFERROR(--LEFT(OFFSET('Vacation Tracker'!$Q60:$AD60,0,FL$4),LEN(OFFSET('Vacation Tracker'!$Q60:$AD60,0,FL$4))-1),0)))</f>
        <v>0</v>
      </c>
      <c r="FO57" s="26">
        <f t="array" aca="1" ref="FO57" ca="1">SUM(IF(RIGHT(OFFSET('Vacation Tracker'!$Q60:$AD60,0,FL$4))=FO$8,IFERROR(--LEFT(OFFSET('Vacation Tracker'!$Q60:$AD60,0,FL$4),LEN(OFFSET('Vacation Tracker'!$Q60:$AD60,0,FL$4))-1),0)))</f>
        <v>0</v>
      </c>
      <c r="FP57" s="23">
        <f ca="1">SUM(OFFSET('Vacation Tracker'!$Q60:$AD60,0,FP$4))</f>
        <v>0</v>
      </c>
      <c r="FQ57" s="26">
        <f t="shared" ref="FQ57" ca="1" si="2696">FP57-FR57</f>
        <v>0</v>
      </c>
      <c r="FR57" s="26">
        <f t="array" aca="1" ref="FR57" ca="1">SUM(IF(RIGHT(OFFSET('Vacation Tracker'!$Q60:$AD60,0,FP$4))&lt;&gt;"O",IFERROR(--LEFT(OFFSET('Vacation Tracker'!$Q60:$AD60,0,FP$4),LEN(OFFSET('Vacation Tracker'!$Q60:$AD60,0,FP$4))-1),0)))</f>
        <v>0</v>
      </c>
      <c r="FS57" s="26">
        <f t="array" aca="1" ref="FS57" ca="1">SUM(IF(RIGHT(OFFSET('Vacation Tracker'!$Q60:$AD60,0,FP$4))=FS$8,IFERROR(--LEFT(OFFSET('Vacation Tracker'!$Q60:$AD60,0,FP$4),LEN(OFFSET('Vacation Tracker'!$Q60:$AD60,0,FP$4))-1),0)))</f>
        <v>0</v>
      </c>
      <c r="FT57" s="23">
        <f ca="1">SUM(OFFSET('Vacation Tracker'!$Q60:$AD60,0,FT$4))</f>
        <v>0</v>
      </c>
      <c r="FU57" s="26">
        <f t="shared" ref="FU57" ca="1" si="2697">FT57-FV57</f>
        <v>0</v>
      </c>
      <c r="FV57" s="26">
        <f t="array" aca="1" ref="FV57" ca="1">SUM(IF(RIGHT(OFFSET('Vacation Tracker'!$Q60:$AD60,0,FT$4))&lt;&gt;"O",IFERROR(--LEFT(OFFSET('Vacation Tracker'!$Q60:$AD60,0,FT$4),LEN(OFFSET('Vacation Tracker'!$Q60:$AD60,0,FT$4))-1),0)))</f>
        <v>0</v>
      </c>
      <c r="FW57" s="26">
        <f t="array" aca="1" ref="FW57" ca="1">SUM(IF(RIGHT(OFFSET('Vacation Tracker'!$Q60:$AD60,0,FT$4))=FW$8,IFERROR(--LEFT(OFFSET('Vacation Tracker'!$Q60:$AD60,0,FT$4),LEN(OFFSET('Vacation Tracker'!$Q60:$AD60,0,FT$4))-1),0)))</f>
        <v>0</v>
      </c>
      <c r="FX57" s="23">
        <f ca="1">SUM(OFFSET('Vacation Tracker'!$Q60:$AD60,0,FX$4))</f>
        <v>0</v>
      </c>
      <c r="FY57" s="26">
        <f t="shared" ref="FY57" ca="1" si="2698">FX57-FZ57</f>
        <v>0</v>
      </c>
      <c r="FZ57" s="26">
        <f t="array" aca="1" ref="FZ57" ca="1">SUM(IF(RIGHT(OFFSET('Vacation Tracker'!$Q60:$AD60,0,FX$4))&lt;&gt;"O",IFERROR(--LEFT(OFFSET('Vacation Tracker'!$Q60:$AD60,0,FX$4),LEN(OFFSET('Vacation Tracker'!$Q60:$AD60,0,FX$4))-1),0)))</f>
        <v>0</v>
      </c>
      <c r="GA57" s="26">
        <f t="array" aca="1" ref="GA57" ca="1">SUM(IF(RIGHT(OFFSET('Vacation Tracker'!$Q60:$AD60,0,FX$4))=GA$8,IFERROR(--LEFT(OFFSET('Vacation Tracker'!$Q60:$AD60,0,FX$4),LEN(OFFSET('Vacation Tracker'!$Q60:$AD60,0,FX$4))-1),0)))</f>
        <v>0</v>
      </c>
      <c r="GB57" s="23">
        <f ca="1">SUM(OFFSET('Vacation Tracker'!$Q60:$AD60,0,GB$4))</f>
        <v>0</v>
      </c>
      <c r="GC57" s="26">
        <f t="shared" ref="GC57" ca="1" si="2699">GB57-GD57</f>
        <v>0</v>
      </c>
      <c r="GD57" s="26">
        <f t="array" aca="1" ref="GD57" ca="1">SUM(IF(RIGHT(OFFSET('Vacation Tracker'!$Q60:$AD60,0,GB$4))&lt;&gt;"O",IFERROR(--LEFT(OFFSET('Vacation Tracker'!$Q60:$AD60,0,GB$4),LEN(OFFSET('Vacation Tracker'!$Q60:$AD60,0,GB$4))-1),0)))</f>
        <v>0</v>
      </c>
      <c r="GE57" s="26">
        <f t="array" aca="1" ref="GE57" ca="1">SUM(IF(RIGHT(OFFSET('Vacation Tracker'!$Q60:$AD60,0,GB$4))=GE$8,IFERROR(--LEFT(OFFSET('Vacation Tracker'!$Q60:$AD60,0,GB$4),LEN(OFFSET('Vacation Tracker'!$Q60:$AD60,0,GB$4))-1),0)))</f>
        <v>0</v>
      </c>
      <c r="GF57" s="23">
        <f ca="1">SUM(OFFSET('Vacation Tracker'!$Q60:$AD60,0,GF$4))</f>
        <v>0</v>
      </c>
      <c r="GG57" s="26">
        <f t="shared" ref="GG57" ca="1" si="2700">GF57-GH57</f>
        <v>0</v>
      </c>
      <c r="GH57" s="26">
        <f t="array" aca="1" ref="GH57" ca="1">SUM(IF(RIGHT(OFFSET('Vacation Tracker'!$Q60:$AD60,0,GF$4))&lt;&gt;"O",IFERROR(--LEFT(OFFSET('Vacation Tracker'!$Q60:$AD60,0,GF$4),LEN(OFFSET('Vacation Tracker'!$Q60:$AD60,0,GF$4))-1),0)))</f>
        <v>0</v>
      </c>
      <c r="GI57" s="26">
        <f t="array" aca="1" ref="GI57" ca="1">SUM(IF(RIGHT(OFFSET('Vacation Tracker'!$Q60:$AD60,0,GF$4))=GI$8,IFERROR(--LEFT(OFFSET('Vacation Tracker'!$Q60:$AD60,0,GF$4),LEN(OFFSET('Vacation Tracker'!$Q60:$AD60,0,GF$4))-1),0)))</f>
        <v>0</v>
      </c>
      <c r="GJ57" s="23">
        <f ca="1">SUM(OFFSET('Vacation Tracker'!$Q60:$AD60,0,GJ$4))</f>
        <v>0</v>
      </c>
      <c r="GK57" s="26">
        <f t="shared" ref="GK57" ca="1" si="2701">GJ57-GL57</f>
        <v>0</v>
      </c>
      <c r="GL57" s="26">
        <f t="array" aca="1" ref="GL57" ca="1">SUM(IF(RIGHT(OFFSET('Vacation Tracker'!$Q60:$AD60,0,GJ$4))&lt;&gt;"O",IFERROR(--LEFT(OFFSET('Vacation Tracker'!$Q60:$AD60,0,GJ$4),LEN(OFFSET('Vacation Tracker'!$Q60:$AD60,0,GJ$4))-1),0)))</f>
        <v>0</v>
      </c>
      <c r="GM57" s="26">
        <f t="array" aca="1" ref="GM57" ca="1">SUM(IF(RIGHT(OFFSET('Vacation Tracker'!$Q60:$AD60,0,GJ$4))=GM$8,IFERROR(--LEFT(OFFSET('Vacation Tracker'!$Q60:$AD60,0,GJ$4),LEN(OFFSET('Vacation Tracker'!$Q60:$AD60,0,GJ$4))-1),0)))</f>
        <v>0</v>
      </c>
      <c r="GN57" s="23">
        <f ca="1">SUM(OFFSET('Vacation Tracker'!$Q60:$AD60,0,GN$4))</f>
        <v>0</v>
      </c>
      <c r="GO57" s="26">
        <f t="shared" ref="GO57" ca="1" si="2702">GN57-GP57</f>
        <v>0</v>
      </c>
      <c r="GP57" s="26">
        <f t="array" aca="1" ref="GP57" ca="1">SUM(IF(RIGHT(OFFSET('Vacation Tracker'!$Q60:$AD60,0,GN$4))&lt;&gt;"O",IFERROR(--LEFT(OFFSET('Vacation Tracker'!$Q60:$AD60,0,GN$4),LEN(OFFSET('Vacation Tracker'!$Q60:$AD60,0,GN$4))-1),0)))</f>
        <v>0</v>
      </c>
      <c r="GQ57" s="26">
        <f t="array" aca="1" ref="GQ57" ca="1">SUM(IF(RIGHT(OFFSET('Vacation Tracker'!$Q60:$AD60,0,GN$4))=GQ$8,IFERROR(--LEFT(OFFSET('Vacation Tracker'!$Q60:$AD60,0,GN$4),LEN(OFFSET('Vacation Tracker'!$Q60:$AD60,0,GN$4))-1),0)))</f>
        <v>0</v>
      </c>
      <c r="GR57" s="23">
        <f ca="1">SUM(OFFSET('Vacation Tracker'!$Q60:$AD60,0,GR$4))</f>
        <v>0</v>
      </c>
      <c r="GS57" s="26">
        <f t="shared" ref="GS57" ca="1" si="2703">GR57-GT57</f>
        <v>0</v>
      </c>
      <c r="GT57" s="26">
        <f t="array" aca="1" ref="GT57" ca="1">SUM(IF(RIGHT(OFFSET('Vacation Tracker'!$Q60:$AD60,0,GR$4))&lt;&gt;"O",IFERROR(--LEFT(OFFSET('Vacation Tracker'!$Q60:$AD60,0,GR$4),LEN(OFFSET('Vacation Tracker'!$Q60:$AD60,0,GR$4))-1),0)))</f>
        <v>0</v>
      </c>
      <c r="GU57" s="26">
        <f t="array" aca="1" ref="GU57" ca="1">SUM(IF(RIGHT(OFFSET('Vacation Tracker'!$Q60:$AD60,0,GR$4))=GU$8,IFERROR(--LEFT(OFFSET('Vacation Tracker'!$Q60:$AD60,0,GR$4),LEN(OFFSET('Vacation Tracker'!$Q60:$AD60,0,GR$4))-1),0)))</f>
        <v>0</v>
      </c>
      <c r="GV57" s="23">
        <f ca="1">SUM(OFFSET('Vacation Tracker'!$Q60:$AD60,0,GV$4))</f>
        <v>0</v>
      </c>
      <c r="GW57" s="26">
        <f t="shared" ref="GW57" ca="1" si="2704">GV57-GX57</f>
        <v>0</v>
      </c>
      <c r="GX57" s="26">
        <f t="array" aca="1" ref="GX57" ca="1">SUM(IF(RIGHT(OFFSET('Vacation Tracker'!$Q60:$AD60,0,GV$4))&lt;&gt;"O",IFERROR(--LEFT(OFFSET('Vacation Tracker'!$Q60:$AD60,0,GV$4),LEN(OFFSET('Vacation Tracker'!$Q60:$AD60,0,GV$4))-1),0)))</f>
        <v>0</v>
      </c>
      <c r="GY57" s="26">
        <f t="array" aca="1" ref="GY57" ca="1">SUM(IF(RIGHT(OFFSET('Vacation Tracker'!$Q60:$AD60,0,GV$4))=GY$8,IFERROR(--LEFT(OFFSET('Vacation Tracker'!$Q60:$AD60,0,GV$4),LEN(OFFSET('Vacation Tracker'!$Q60:$AD60,0,GV$4))-1),0)))</f>
        <v>0</v>
      </c>
      <c r="GZ57" s="23">
        <f ca="1">SUM(OFFSET('Vacation Tracker'!$Q60:$AD60,0,GZ$4))</f>
        <v>0</v>
      </c>
      <c r="HA57" s="26">
        <f t="shared" ref="HA57" ca="1" si="2705">GZ57-HB57</f>
        <v>0</v>
      </c>
      <c r="HB57" s="26">
        <f t="array" aca="1" ref="HB57" ca="1">SUM(IF(RIGHT(OFFSET('Vacation Tracker'!$Q60:$AD60,0,GZ$4))&lt;&gt;"O",IFERROR(--LEFT(OFFSET('Vacation Tracker'!$Q60:$AD60,0,GZ$4),LEN(OFFSET('Vacation Tracker'!$Q60:$AD60,0,GZ$4))-1),0)))</f>
        <v>0</v>
      </c>
      <c r="HC57" s="26">
        <f t="array" aca="1" ref="HC57" ca="1">SUM(IF(RIGHT(OFFSET('Vacation Tracker'!$Q60:$AD60,0,GZ$4))=HC$8,IFERROR(--LEFT(OFFSET('Vacation Tracker'!$Q60:$AD60,0,GZ$4),LEN(OFFSET('Vacation Tracker'!$Q60:$AD60,0,GZ$4))-1),0)))</f>
        <v>0</v>
      </c>
      <c r="HD57" s="23">
        <f ca="1">SUM(OFFSET('Vacation Tracker'!$Q60:$AD60,0,HD$4))</f>
        <v>0</v>
      </c>
      <c r="HE57" s="26">
        <f t="shared" ref="HE57" ca="1" si="2706">HD57-HF57</f>
        <v>0</v>
      </c>
      <c r="HF57" s="26">
        <f t="array" aca="1" ref="HF57" ca="1">SUM(IF(RIGHT(OFFSET('Vacation Tracker'!$Q60:$AD60,0,HD$4))&lt;&gt;"O",IFERROR(--LEFT(OFFSET('Vacation Tracker'!$Q60:$AD60,0,HD$4),LEN(OFFSET('Vacation Tracker'!$Q60:$AD60,0,HD$4))-1),0)))</f>
        <v>0</v>
      </c>
      <c r="HG57" s="26">
        <f t="array" aca="1" ref="HG57" ca="1">SUM(IF(RIGHT(OFFSET('Vacation Tracker'!$Q60:$AD60,0,HD$4))=HG$8,IFERROR(--LEFT(OFFSET('Vacation Tracker'!$Q60:$AD60,0,HD$4),LEN(OFFSET('Vacation Tracker'!$Q60:$AD60,0,HD$4))-1),0)))</f>
        <v>0</v>
      </c>
      <c r="HH57" s="23">
        <f ca="1">SUM(OFFSET('Vacation Tracker'!$Q60:$AD60,0,HH$4))</f>
        <v>0</v>
      </c>
      <c r="HI57" s="26">
        <f t="shared" ref="HI57" ca="1" si="2707">HH57-HJ57</f>
        <v>0</v>
      </c>
      <c r="HJ57" s="26">
        <f t="array" aca="1" ref="HJ57" ca="1">SUM(IF(RIGHT(OFFSET('Vacation Tracker'!$Q60:$AD60,0,HH$4))&lt;&gt;"O",IFERROR(--LEFT(OFFSET('Vacation Tracker'!$Q60:$AD60,0,HH$4),LEN(OFFSET('Vacation Tracker'!$Q60:$AD60,0,HH$4))-1),0)))</f>
        <v>0</v>
      </c>
      <c r="HK57" s="26">
        <f t="array" aca="1" ref="HK57" ca="1">SUM(IF(RIGHT(OFFSET('Vacation Tracker'!$Q60:$AD60,0,HH$4))=HK$8,IFERROR(--LEFT(OFFSET('Vacation Tracker'!$Q60:$AD60,0,HH$4),LEN(OFFSET('Vacation Tracker'!$Q60:$AD60,0,HH$4))-1),0)))</f>
        <v>0</v>
      </c>
      <c r="HL57" s="23">
        <f ca="1">SUM(OFFSET('Vacation Tracker'!$Q60:$AD60,0,HL$4))</f>
        <v>0</v>
      </c>
      <c r="HM57" s="26">
        <f t="shared" ref="HM57" ca="1" si="2708">HL57-HN57</f>
        <v>0</v>
      </c>
      <c r="HN57" s="26">
        <f t="array" aca="1" ref="HN57" ca="1">SUM(IF(RIGHT(OFFSET('Vacation Tracker'!$Q60:$AD60,0,HL$4))&lt;&gt;"O",IFERROR(--LEFT(OFFSET('Vacation Tracker'!$Q60:$AD60,0,HL$4),LEN(OFFSET('Vacation Tracker'!$Q60:$AD60,0,HL$4))-1),0)))</f>
        <v>0</v>
      </c>
      <c r="HO57" s="26">
        <f t="array" aca="1" ref="HO57" ca="1">SUM(IF(RIGHT(OFFSET('Vacation Tracker'!$Q60:$AD60,0,HL$4))=HO$8,IFERROR(--LEFT(OFFSET('Vacation Tracker'!$Q60:$AD60,0,HL$4),LEN(OFFSET('Vacation Tracker'!$Q60:$AD60,0,HL$4))-1),0)))</f>
        <v>0</v>
      </c>
      <c r="HP57" s="23">
        <f ca="1">SUM(OFFSET('Vacation Tracker'!$Q60:$AD60,0,HP$4))</f>
        <v>0</v>
      </c>
      <c r="HQ57" s="26">
        <f t="shared" ref="HQ57" ca="1" si="2709">HP57-HR57</f>
        <v>0</v>
      </c>
      <c r="HR57" s="26">
        <f t="array" aca="1" ref="HR57" ca="1">SUM(IF(RIGHT(OFFSET('Vacation Tracker'!$Q60:$AD60,0,HP$4))&lt;&gt;"O",IFERROR(--LEFT(OFFSET('Vacation Tracker'!$Q60:$AD60,0,HP$4),LEN(OFFSET('Vacation Tracker'!$Q60:$AD60,0,HP$4))-1),0)))</f>
        <v>0</v>
      </c>
      <c r="HS57" s="23">
        <f t="array" aca="1" ref="HS57" ca="1">SUM(IF(RIGHT(OFFSET('Vacation Tracker'!$Q60:$AD60,0,HP$4))=HS$8,IFERROR(--LEFT(OFFSET('Vacation Tracker'!$Q60:$AD60,0,HP$4),LEN(OFFSET('Vacation Tracker'!$Q60:$AD60,0,HP$4))-1),0)))</f>
        <v>0</v>
      </c>
    </row>
    <row r="58" spans="2:227" ht="15" customHeight="1" x14ac:dyDescent="0.2">
      <c r="B58" s="23">
        <f>IF('Vacation Tracker'!B61&lt;&gt;"",'Vacation Tracker'!B61,"")</f>
        <v>50</v>
      </c>
      <c r="C58" s="24" t="str">
        <f>IF('Vacation Tracker'!C61&lt;&gt;"",'Vacation Tracker'!C61,"")</f>
        <v/>
      </c>
      <c r="D58" s="25" t="str">
        <f>IF('Vacation Tracker'!D61&lt;&gt;"",'Vacation Tracker'!D61,"")</f>
        <v/>
      </c>
      <c r="E58" s="25" t="str">
        <f>IF('Vacation Tracker'!E61&lt;&gt;"",'Vacation Tracker'!E61,"")</f>
        <v/>
      </c>
      <c r="F58" s="24" t="str">
        <f>IF('Vacation Tracker'!F61&lt;&gt;"",'Vacation Tracker'!F61,"")</f>
        <v/>
      </c>
      <c r="G58" s="24" t="str">
        <f>IF('Vacation Tracker'!G61&lt;&gt;"",'Vacation Tracker'!G61,"")</f>
        <v/>
      </c>
      <c r="H58" s="23" t="str">
        <f t="shared" si="2301"/>
        <v/>
      </c>
      <c r="I58" s="23" t="str">
        <f t="shared" si="2301"/>
        <v/>
      </c>
      <c r="J58" s="23" t="str">
        <f t="shared" si="2301"/>
        <v/>
      </c>
      <c r="K58" s="23" t="str">
        <f t="shared" si="259"/>
        <v/>
      </c>
      <c r="L58" s="23">
        <f ca="1">SUM(OFFSET('Vacation Tracker'!$Q61:$AD61,0,L$4))</f>
        <v>0</v>
      </c>
      <c r="M58" s="26">
        <f t="shared" ca="1" si="204"/>
        <v>0</v>
      </c>
      <c r="N58" s="26">
        <f t="array" aca="1" ref="N58" ca="1">SUM(IF(RIGHT(OFFSET('Vacation Tracker'!$Q61:$AD61,0,L$4))&lt;&gt;"O",IFERROR(--LEFT(OFFSET('Vacation Tracker'!$Q61:$AD61,0,L$4),LEN(OFFSET('Vacation Tracker'!$Q61:$AD61,0,L$4))-1),0)))</f>
        <v>0</v>
      </c>
      <c r="O58" s="26">
        <f t="array" aca="1" ref="O58" ca="1">SUM(IF(RIGHT(OFFSET('Vacation Tracker'!$Q61:$AD61,0,L$4))=O$8,IFERROR(--LEFT(OFFSET('Vacation Tracker'!$Q61:$AD61,0,L$4),LEN(OFFSET('Vacation Tracker'!$Q61:$AD61,0,L$4))-1),0)))</f>
        <v>0</v>
      </c>
      <c r="P58" s="23">
        <f ca="1">SUM(OFFSET('Vacation Tracker'!$Q61:$AD61,0,P$4))</f>
        <v>0</v>
      </c>
      <c r="Q58" s="26">
        <f t="shared" ca="1" si="205"/>
        <v>0</v>
      </c>
      <c r="R58" s="26">
        <f t="array" aca="1" ref="R58" ca="1">SUM(IF(RIGHT(OFFSET('Vacation Tracker'!$Q61:$AD61,0,P$4))&lt;&gt;"O",IFERROR(--LEFT(OFFSET('Vacation Tracker'!$Q61:$AD61,0,P$4),LEN(OFFSET('Vacation Tracker'!$Q61:$AD61,0,P$4))-1),0)))</f>
        <v>0</v>
      </c>
      <c r="S58" s="26">
        <f t="array" aca="1" ref="S58" ca="1">SUM(IF(RIGHT(OFFSET('Vacation Tracker'!$Q61:$AD61,0,P$4))=S$8,IFERROR(--LEFT(OFFSET('Vacation Tracker'!$Q61:$AD61,0,P$4),LEN(OFFSET('Vacation Tracker'!$Q61:$AD61,0,P$4))-1),0)))</f>
        <v>0</v>
      </c>
      <c r="T58" s="23">
        <f ca="1">SUM(OFFSET('Vacation Tracker'!$Q61:$AD61,0,T$4))</f>
        <v>0</v>
      </c>
      <c r="U58" s="26">
        <f t="shared" ca="1" si="206"/>
        <v>0</v>
      </c>
      <c r="V58" s="26">
        <f t="array" aca="1" ref="V58" ca="1">SUM(IF(RIGHT(OFFSET('Vacation Tracker'!$Q61:$AD61,0,T$4))&lt;&gt;"O",IFERROR(--LEFT(OFFSET('Vacation Tracker'!$Q61:$AD61,0,T$4),LEN(OFFSET('Vacation Tracker'!$Q61:$AD61,0,T$4))-1),0)))</f>
        <v>0</v>
      </c>
      <c r="W58" s="26">
        <f t="array" aca="1" ref="W58" ca="1">SUM(IF(RIGHT(OFFSET('Vacation Tracker'!$Q61:$AD61,0,T$4))=W$8,IFERROR(--LEFT(OFFSET('Vacation Tracker'!$Q61:$AD61,0,T$4),LEN(OFFSET('Vacation Tracker'!$Q61:$AD61,0,T$4))-1),0)))</f>
        <v>0</v>
      </c>
      <c r="X58" s="23">
        <f ca="1">SUM(OFFSET('Vacation Tracker'!$Q61:$AD61,0,X$4))</f>
        <v>0</v>
      </c>
      <c r="Y58" s="26">
        <f t="shared" ref="Y58" ca="1" si="2710">X58-Z58</f>
        <v>0</v>
      </c>
      <c r="Z58" s="26">
        <f t="array" aca="1" ref="Z58" ca="1">SUM(IF(RIGHT(OFFSET('Vacation Tracker'!$Q61:$AD61,0,X$4))&lt;&gt;"O",IFERROR(--LEFT(OFFSET('Vacation Tracker'!$Q61:$AD61,0,X$4),LEN(OFFSET('Vacation Tracker'!$Q61:$AD61,0,X$4))-1),0)))</f>
        <v>0</v>
      </c>
      <c r="AA58" s="26">
        <f t="array" aca="1" ref="AA58" ca="1">SUM(IF(RIGHT(OFFSET('Vacation Tracker'!$Q61:$AD61,0,X$4))=AA$8,IFERROR(--LEFT(OFFSET('Vacation Tracker'!$Q61:$AD61,0,X$4),LEN(OFFSET('Vacation Tracker'!$Q61:$AD61,0,X$4))-1),0)))</f>
        <v>0</v>
      </c>
      <c r="AB58" s="23">
        <f ca="1">SUM(OFFSET('Vacation Tracker'!$Q61:$AD61,0,AB$4))</f>
        <v>0</v>
      </c>
      <c r="AC58" s="26">
        <f t="shared" ref="AC58" ca="1" si="2711">AB58-AD58</f>
        <v>0</v>
      </c>
      <c r="AD58" s="26">
        <f t="array" aca="1" ref="AD58" ca="1">SUM(IF(RIGHT(OFFSET('Vacation Tracker'!$Q61:$AD61,0,AB$4))&lt;&gt;"O",IFERROR(--LEFT(OFFSET('Vacation Tracker'!$Q61:$AD61,0,AB$4),LEN(OFFSET('Vacation Tracker'!$Q61:$AD61,0,AB$4))-1),0)))</f>
        <v>0</v>
      </c>
      <c r="AE58" s="26">
        <f t="array" aca="1" ref="AE58" ca="1">SUM(IF(RIGHT(OFFSET('Vacation Tracker'!$Q61:$AD61,0,AB$4))=AE$8,IFERROR(--LEFT(OFFSET('Vacation Tracker'!$Q61:$AD61,0,AB$4),LEN(OFFSET('Vacation Tracker'!$Q61:$AD61,0,AB$4))-1),0)))</f>
        <v>0</v>
      </c>
      <c r="AF58" s="23">
        <f ca="1">SUM(OFFSET('Vacation Tracker'!$Q61:$AD61,0,AF$4))</f>
        <v>0</v>
      </c>
      <c r="AG58" s="26">
        <f t="shared" ref="AG58" ca="1" si="2712">AF58-AH58</f>
        <v>0</v>
      </c>
      <c r="AH58" s="26">
        <f t="array" aca="1" ref="AH58" ca="1">SUM(IF(RIGHT(OFFSET('Vacation Tracker'!$Q61:$AD61,0,AF$4))&lt;&gt;"O",IFERROR(--LEFT(OFFSET('Vacation Tracker'!$Q61:$AD61,0,AF$4),LEN(OFFSET('Vacation Tracker'!$Q61:$AD61,0,AF$4))-1),0)))</f>
        <v>0</v>
      </c>
      <c r="AI58" s="26">
        <f t="array" aca="1" ref="AI58" ca="1">SUM(IF(RIGHT(OFFSET('Vacation Tracker'!$Q61:$AD61,0,AF$4))=AI$8,IFERROR(--LEFT(OFFSET('Vacation Tracker'!$Q61:$AD61,0,AF$4),LEN(OFFSET('Vacation Tracker'!$Q61:$AD61,0,AF$4))-1),0)))</f>
        <v>0</v>
      </c>
      <c r="AJ58" s="23">
        <f ca="1">SUM(OFFSET('Vacation Tracker'!$Q61:$AD61,0,AJ$4))</f>
        <v>0</v>
      </c>
      <c r="AK58" s="26">
        <f t="shared" ref="AK58" ca="1" si="2713">AJ58-AL58</f>
        <v>0</v>
      </c>
      <c r="AL58" s="26">
        <f t="array" aca="1" ref="AL58" ca="1">SUM(IF(RIGHT(OFFSET('Vacation Tracker'!$Q61:$AD61,0,AJ$4))&lt;&gt;"O",IFERROR(--LEFT(OFFSET('Vacation Tracker'!$Q61:$AD61,0,AJ$4),LEN(OFFSET('Vacation Tracker'!$Q61:$AD61,0,AJ$4))-1),0)))</f>
        <v>0</v>
      </c>
      <c r="AM58" s="26">
        <f t="array" aca="1" ref="AM58" ca="1">SUM(IF(RIGHT(OFFSET('Vacation Tracker'!$Q61:$AD61,0,AJ$4))=AM$8,IFERROR(--LEFT(OFFSET('Vacation Tracker'!$Q61:$AD61,0,AJ$4),LEN(OFFSET('Vacation Tracker'!$Q61:$AD61,0,AJ$4))-1),0)))</f>
        <v>0</v>
      </c>
      <c r="AN58" s="23">
        <f ca="1">SUM(OFFSET('Vacation Tracker'!$Q61:$AD61,0,AN$4))</f>
        <v>0</v>
      </c>
      <c r="AO58" s="26">
        <f t="shared" ref="AO58" ca="1" si="2714">AN58-AP58</f>
        <v>0</v>
      </c>
      <c r="AP58" s="26">
        <f t="array" aca="1" ref="AP58" ca="1">SUM(IF(RIGHT(OFFSET('Vacation Tracker'!$Q61:$AD61,0,AN$4))&lt;&gt;"O",IFERROR(--LEFT(OFFSET('Vacation Tracker'!$Q61:$AD61,0,AN$4),LEN(OFFSET('Vacation Tracker'!$Q61:$AD61,0,AN$4))-1),0)))</f>
        <v>0</v>
      </c>
      <c r="AQ58" s="26">
        <f t="array" aca="1" ref="AQ58" ca="1">SUM(IF(RIGHT(OFFSET('Vacation Tracker'!$Q61:$AD61,0,AN$4))=AQ$8,IFERROR(--LEFT(OFFSET('Vacation Tracker'!$Q61:$AD61,0,AN$4),LEN(OFFSET('Vacation Tracker'!$Q61:$AD61,0,AN$4))-1),0)))</f>
        <v>0</v>
      </c>
      <c r="AR58" s="23">
        <f ca="1">SUM(OFFSET('Vacation Tracker'!$Q61:$AD61,0,AR$4))</f>
        <v>0</v>
      </c>
      <c r="AS58" s="26">
        <f t="shared" ref="AS58" ca="1" si="2715">AR58-AT58</f>
        <v>0</v>
      </c>
      <c r="AT58" s="26">
        <f t="array" aca="1" ref="AT58" ca="1">SUM(IF(RIGHT(OFFSET('Vacation Tracker'!$Q61:$AD61,0,AR$4))&lt;&gt;"O",IFERROR(--LEFT(OFFSET('Vacation Tracker'!$Q61:$AD61,0,AR$4),LEN(OFFSET('Vacation Tracker'!$Q61:$AD61,0,AR$4))-1),0)))</f>
        <v>0</v>
      </c>
      <c r="AU58" s="26">
        <f t="array" aca="1" ref="AU58" ca="1">SUM(IF(RIGHT(OFFSET('Vacation Tracker'!$Q61:$AD61,0,AR$4))=AU$8,IFERROR(--LEFT(OFFSET('Vacation Tracker'!$Q61:$AD61,0,AR$4),LEN(OFFSET('Vacation Tracker'!$Q61:$AD61,0,AR$4))-1),0)))</f>
        <v>0</v>
      </c>
      <c r="AV58" s="23">
        <f ca="1">SUM(OFFSET('Vacation Tracker'!$Q61:$AD61,0,AV$4))</f>
        <v>0</v>
      </c>
      <c r="AW58" s="26">
        <f t="shared" ref="AW58" ca="1" si="2716">AV58-AX58</f>
        <v>0</v>
      </c>
      <c r="AX58" s="26">
        <f t="array" aca="1" ref="AX58" ca="1">SUM(IF(RIGHT(OFFSET('Vacation Tracker'!$Q61:$AD61,0,AV$4))&lt;&gt;"O",IFERROR(--LEFT(OFFSET('Vacation Tracker'!$Q61:$AD61,0,AV$4),LEN(OFFSET('Vacation Tracker'!$Q61:$AD61,0,AV$4))-1),0)))</f>
        <v>0</v>
      </c>
      <c r="AY58" s="26">
        <f t="array" aca="1" ref="AY58" ca="1">SUM(IF(RIGHT(OFFSET('Vacation Tracker'!$Q61:$AD61,0,AV$4))=AY$8,IFERROR(--LEFT(OFFSET('Vacation Tracker'!$Q61:$AD61,0,AV$4),LEN(OFFSET('Vacation Tracker'!$Q61:$AD61,0,AV$4))-1),0)))</f>
        <v>0</v>
      </c>
      <c r="AZ58" s="23">
        <f ca="1">SUM(OFFSET('Vacation Tracker'!$Q61:$AD61,0,AZ$4))</f>
        <v>0</v>
      </c>
      <c r="BA58" s="26">
        <f t="shared" ref="BA58" ca="1" si="2717">AZ58-BB58</f>
        <v>0</v>
      </c>
      <c r="BB58" s="26">
        <f t="array" aca="1" ref="BB58" ca="1">SUM(IF(RIGHT(OFFSET('Vacation Tracker'!$Q61:$AD61,0,AZ$4))&lt;&gt;"O",IFERROR(--LEFT(OFFSET('Vacation Tracker'!$Q61:$AD61,0,AZ$4),LEN(OFFSET('Vacation Tracker'!$Q61:$AD61,0,AZ$4))-1),0)))</f>
        <v>0</v>
      </c>
      <c r="BC58" s="26">
        <f t="array" aca="1" ref="BC58" ca="1">SUM(IF(RIGHT(OFFSET('Vacation Tracker'!$Q61:$AD61,0,AZ$4))=BC$8,IFERROR(--LEFT(OFFSET('Vacation Tracker'!$Q61:$AD61,0,AZ$4),LEN(OFFSET('Vacation Tracker'!$Q61:$AD61,0,AZ$4))-1),0)))</f>
        <v>0</v>
      </c>
      <c r="BD58" s="23">
        <f ca="1">SUM(OFFSET('Vacation Tracker'!$Q61:$AD61,0,BD$4))</f>
        <v>0</v>
      </c>
      <c r="BE58" s="26">
        <f t="shared" ref="BE58" ca="1" si="2718">BD58-BF58</f>
        <v>0</v>
      </c>
      <c r="BF58" s="26">
        <f t="array" aca="1" ref="BF58" ca="1">SUM(IF(RIGHT(OFFSET('Vacation Tracker'!$Q61:$AD61,0,BD$4))&lt;&gt;"O",IFERROR(--LEFT(OFFSET('Vacation Tracker'!$Q61:$AD61,0,BD$4),LEN(OFFSET('Vacation Tracker'!$Q61:$AD61,0,BD$4))-1),0)))</f>
        <v>0</v>
      </c>
      <c r="BG58" s="26">
        <f t="array" aca="1" ref="BG58" ca="1">SUM(IF(RIGHT(OFFSET('Vacation Tracker'!$Q61:$AD61,0,BD$4))=BG$8,IFERROR(--LEFT(OFFSET('Vacation Tracker'!$Q61:$AD61,0,BD$4),LEN(OFFSET('Vacation Tracker'!$Q61:$AD61,0,BD$4))-1),0)))</f>
        <v>0</v>
      </c>
      <c r="BH58" s="23">
        <f ca="1">SUM(OFFSET('Vacation Tracker'!$Q61:$AD61,0,BH$4))</f>
        <v>0</v>
      </c>
      <c r="BI58" s="26">
        <f t="shared" ref="BI58" ca="1" si="2719">BH58-BJ58</f>
        <v>0</v>
      </c>
      <c r="BJ58" s="26">
        <f t="array" aca="1" ref="BJ58" ca="1">SUM(IF(RIGHT(OFFSET('Vacation Tracker'!$Q61:$AD61,0,BH$4))&lt;&gt;"O",IFERROR(--LEFT(OFFSET('Vacation Tracker'!$Q61:$AD61,0,BH$4),LEN(OFFSET('Vacation Tracker'!$Q61:$AD61,0,BH$4))-1),0)))</f>
        <v>0</v>
      </c>
      <c r="BK58" s="26">
        <f t="array" aca="1" ref="BK58" ca="1">SUM(IF(RIGHT(OFFSET('Vacation Tracker'!$Q61:$AD61,0,BH$4))=BK$8,IFERROR(--LEFT(OFFSET('Vacation Tracker'!$Q61:$AD61,0,BH$4),LEN(OFFSET('Vacation Tracker'!$Q61:$AD61,0,BH$4))-1),0)))</f>
        <v>0</v>
      </c>
      <c r="BL58" s="23">
        <f ca="1">SUM(OFFSET('Vacation Tracker'!$Q61:$AD61,0,BL$4))</f>
        <v>0</v>
      </c>
      <c r="BM58" s="26">
        <f t="shared" ref="BM58" ca="1" si="2720">BL58-BN58</f>
        <v>0</v>
      </c>
      <c r="BN58" s="26">
        <f t="array" aca="1" ref="BN58" ca="1">SUM(IF(RIGHT(OFFSET('Vacation Tracker'!$Q61:$AD61,0,BL$4))&lt;&gt;"O",IFERROR(--LEFT(OFFSET('Vacation Tracker'!$Q61:$AD61,0,BL$4),LEN(OFFSET('Vacation Tracker'!$Q61:$AD61,0,BL$4))-1),0)))</f>
        <v>0</v>
      </c>
      <c r="BO58" s="26">
        <f t="array" aca="1" ref="BO58" ca="1">SUM(IF(RIGHT(OFFSET('Vacation Tracker'!$Q61:$AD61,0,BL$4))=BO$8,IFERROR(--LEFT(OFFSET('Vacation Tracker'!$Q61:$AD61,0,BL$4),LEN(OFFSET('Vacation Tracker'!$Q61:$AD61,0,BL$4))-1),0)))</f>
        <v>0</v>
      </c>
      <c r="BP58" s="23">
        <f ca="1">SUM(OFFSET('Vacation Tracker'!$Q61:$AD61,0,BP$4))</f>
        <v>0</v>
      </c>
      <c r="BQ58" s="26">
        <f t="shared" ref="BQ58" ca="1" si="2721">BP58-BR58</f>
        <v>0</v>
      </c>
      <c r="BR58" s="26">
        <f t="array" aca="1" ref="BR58" ca="1">SUM(IF(RIGHT(OFFSET('Vacation Tracker'!$Q61:$AD61,0,BP$4))&lt;&gt;"O",IFERROR(--LEFT(OFFSET('Vacation Tracker'!$Q61:$AD61,0,BP$4),LEN(OFFSET('Vacation Tracker'!$Q61:$AD61,0,BP$4))-1),0)))</f>
        <v>0</v>
      </c>
      <c r="BS58" s="26">
        <f t="array" aca="1" ref="BS58" ca="1">SUM(IF(RIGHT(OFFSET('Vacation Tracker'!$Q61:$AD61,0,BP$4))=BS$8,IFERROR(--LEFT(OFFSET('Vacation Tracker'!$Q61:$AD61,0,BP$4),LEN(OFFSET('Vacation Tracker'!$Q61:$AD61,0,BP$4))-1),0)))</f>
        <v>0</v>
      </c>
      <c r="BT58" s="23">
        <f ca="1">SUM(OFFSET('Vacation Tracker'!$Q61:$AD61,0,BT$4))</f>
        <v>0</v>
      </c>
      <c r="BU58" s="26">
        <f t="shared" ref="BU58" ca="1" si="2722">BT58-BV58</f>
        <v>0</v>
      </c>
      <c r="BV58" s="26">
        <f t="array" aca="1" ref="BV58" ca="1">SUM(IF(RIGHT(OFFSET('Vacation Tracker'!$Q61:$AD61,0,BT$4))&lt;&gt;"O",IFERROR(--LEFT(OFFSET('Vacation Tracker'!$Q61:$AD61,0,BT$4),LEN(OFFSET('Vacation Tracker'!$Q61:$AD61,0,BT$4))-1),0)))</f>
        <v>0</v>
      </c>
      <c r="BW58" s="26">
        <f t="array" aca="1" ref="BW58" ca="1">SUM(IF(RIGHT(OFFSET('Vacation Tracker'!$Q61:$AD61,0,BT$4))=BW$8,IFERROR(--LEFT(OFFSET('Vacation Tracker'!$Q61:$AD61,0,BT$4),LEN(OFFSET('Vacation Tracker'!$Q61:$AD61,0,BT$4))-1),0)))</f>
        <v>0</v>
      </c>
      <c r="BX58" s="23">
        <f ca="1">SUM(OFFSET('Vacation Tracker'!$Q61:$AD61,0,BX$4))</f>
        <v>0</v>
      </c>
      <c r="BY58" s="26">
        <f t="shared" ref="BY58" ca="1" si="2723">BX58-BZ58</f>
        <v>0</v>
      </c>
      <c r="BZ58" s="26">
        <f t="array" aca="1" ref="BZ58" ca="1">SUM(IF(RIGHT(OFFSET('Vacation Tracker'!$Q61:$AD61,0,BX$4))&lt;&gt;"O",IFERROR(--LEFT(OFFSET('Vacation Tracker'!$Q61:$AD61,0,BX$4),LEN(OFFSET('Vacation Tracker'!$Q61:$AD61,0,BX$4))-1),0)))</f>
        <v>0</v>
      </c>
      <c r="CA58" s="26">
        <f t="array" aca="1" ref="CA58" ca="1">SUM(IF(RIGHT(OFFSET('Vacation Tracker'!$Q61:$AD61,0,BX$4))=CA$8,IFERROR(--LEFT(OFFSET('Vacation Tracker'!$Q61:$AD61,0,BX$4),LEN(OFFSET('Vacation Tracker'!$Q61:$AD61,0,BX$4))-1),0)))</f>
        <v>0</v>
      </c>
      <c r="CB58" s="23">
        <f ca="1">SUM(OFFSET('Vacation Tracker'!$Q61:$AD61,0,CB$4))</f>
        <v>0</v>
      </c>
      <c r="CC58" s="26">
        <f t="shared" ref="CC58" ca="1" si="2724">CB58-CD58</f>
        <v>0</v>
      </c>
      <c r="CD58" s="26">
        <f t="array" aca="1" ref="CD58" ca="1">SUM(IF(RIGHT(OFFSET('Vacation Tracker'!$Q61:$AD61,0,CB$4))&lt;&gt;"O",IFERROR(--LEFT(OFFSET('Vacation Tracker'!$Q61:$AD61,0,CB$4),LEN(OFFSET('Vacation Tracker'!$Q61:$AD61,0,CB$4))-1),0)))</f>
        <v>0</v>
      </c>
      <c r="CE58" s="26">
        <f t="array" aca="1" ref="CE58" ca="1">SUM(IF(RIGHT(OFFSET('Vacation Tracker'!$Q61:$AD61,0,CB$4))=CE$8,IFERROR(--LEFT(OFFSET('Vacation Tracker'!$Q61:$AD61,0,CB$4),LEN(OFFSET('Vacation Tracker'!$Q61:$AD61,0,CB$4))-1),0)))</f>
        <v>0</v>
      </c>
      <c r="CF58" s="23">
        <f ca="1">SUM(OFFSET('Vacation Tracker'!$Q61:$AD61,0,CF$4))</f>
        <v>0</v>
      </c>
      <c r="CG58" s="26">
        <f t="shared" ref="CG58" ca="1" si="2725">CF58-CH58</f>
        <v>0</v>
      </c>
      <c r="CH58" s="26">
        <f t="array" aca="1" ref="CH58" ca="1">SUM(IF(RIGHT(OFFSET('Vacation Tracker'!$Q61:$AD61,0,CF$4))&lt;&gt;"O",IFERROR(--LEFT(OFFSET('Vacation Tracker'!$Q61:$AD61,0,CF$4),LEN(OFFSET('Vacation Tracker'!$Q61:$AD61,0,CF$4))-1),0)))</f>
        <v>0</v>
      </c>
      <c r="CI58" s="26">
        <f t="array" aca="1" ref="CI58" ca="1">SUM(IF(RIGHT(OFFSET('Vacation Tracker'!$Q61:$AD61,0,CF$4))=CI$8,IFERROR(--LEFT(OFFSET('Vacation Tracker'!$Q61:$AD61,0,CF$4),LEN(OFFSET('Vacation Tracker'!$Q61:$AD61,0,CF$4))-1),0)))</f>
        <v>0</v>
      </c>
      <c r="CJ58" s="23">
        <f ca="1">SUM(OFFSET('Vacation Tracker'!$Q61:$AD61,0,CJ$4))</f>
        <v>0</v>
      </c>
      <c r="CK58" s="26">
        <f t="shared" ref="CK58" ca="1" si="2726">CJ58-CL58</f>
        <v>0</v>
      </c>
      <c r="CL58" s="26">
        <f t="array" aca="1" ref="CL58" ca="1">SUM(IF(RIGHT(OFFSET('Vacation Tracker'!$Q61:$AD61,0,CJ$4))&lt;&gt;"O",IFERROR(--LEFT(OFFSET('Vacation Tracker'!$Q61:$AD61,0,CJ$4),LEN(OFFSET('Vacation Tracker'!$Q61:$AD61,0,CJ$4))-1),0)))</f>
        <v>0</v>
      </c>
      <c r="CM58" s="26">
        <f t="array" aca="1" ref="CM58" ca="1">SUM(IF(RIGHT(OFFSET('Vacation Tracker'!$Q61:$AD61,0,CJ$4))=CM$8,IFERROR(--LEFT(OFFSET('Vacation Tracker'!$Q61:$AD61,0,CJ$4),LEN(OFFSET('Vacation Tracker'!$Q61:$AD61,0,CJ$4))-1),0)))</f>
        <v>0</v>
      </c>
      <c r="CN58" s="23">
        <f ca="1">SUM(OFFSET('Vacation Tracker'!$Q61:$AD61,0,CN$4))</f>
        <v>0</v>
      </c>
      <c r="CO58" s="26">
        <f t="shared" ref="CO58" ca="1" si="2727">CN58-CP58</f>
        <v>0</v>
      </c>
      <c r="CP58" s="26">
        <f t="array" aca="1" ref="CP58" ca="1">SUM(IF(RIGHT(OFFSET('Vacation Tracker'!$Q61:$AD61,0,CN$4))&lt;&gt;"O",IFERROR(--LEFT(OFFSET('Vacation Tracker'!$Q61:$AD61,0,CN$4),LEN(OFFSET('Vacation Tracker'!$Q61:$AD61,0,CN$4))-1),0)))</f>
        <v>0</v>
      </c>
      <c r="CQ58" s="26">
        <f t="array" aca="1" ref="CQ58" ca="1">SUM(IF(RIGHT(OFFSET('Vacation Tracker'!$Q61:$AD61,0,CN$4))=CQ$8,IFERROR(--LEFT(OFFSET('Vacation Tracker'!$Q61:$AD61,0,CN$4),LEN(OFFSET('Vacation Tracker'!$Q61:$AD61,0,CN$4))-1),0)))</f>
        <v>0</v>
      </c>
      <c r="CR58" s="23">
        <f ca="1">SUM(OFFSET('Vacation Tracker'!$Q61:$AD61,0,CR$4))</f>
        <v>0</v>
      </c>
      <c r="CS58" s="26">
        <f t="shared" ref="CS58" ca="1" si="2728">CR58-CT58</f>
        <v>0</v>
      </c>
      <c r="CT58" s="26">
        <f t="array" aca="1" ref="CT58" ca="1">SUM(IF(RIGHT(OFFSET('Vacation Tracker'!$Q61:$AD61,0,CR$4))&lt;&gt;"O",IFERROR(--LEFT(OFFSET('Vacation Tracker'!$Q61:$AD61,0,CR$4),LEN(OFFSET('Vacation Tracker'!$Q61:$AD61,0,CR$4))-1),0)))</f>
        <v>0</v>
      </c>
      <c r="CU58" s="26">
        <f t="array" aca="1" ref="CU58" ca="1">SUM(IF(RIGHT(OFFSET('Vacation Tracker'!$Q61:$AD61,0,CR$4))=CU$8,IFERROR(--LEFT(OFFSET('Vacation Tracker'!$Q61:$AD61,0,CR$4),LEN(OFFSET('Vacation Tracker'!$Q61:$AD61,0,CR$4))-1),0)))</f>
        <v>0</v>
      </c>
      <c r="CV58" s="23">
        <f ca="1">SUM(OFFSET('Vacation Tracker'!$Q61:$AD61,0,CV$4))</f>
        <v>0</v>
      </c>
      <c r="CW58" s="26">
        <f t="shared" ref="CW58" ca="1" si="2729">CV58-CX58</f>
        <v>0</v>
      </c>
      <c r="CX58" s="26">
        <f t="array" aca="1" ref="CX58" ca="1">SUM(IF(RIGHT(OFFSET('Vacation Tracker'!$Q61:$AD61,0,CV$4))&lt;&gt;"O",IFERROR(--LEFT(OFFSET('Vacation Tracker'!$Q61:$AD61,0,CV$4),LEN(OFFSET('Vacation Tracker'!$Q61:$AD61,0,CV$4))-1),0)))</f>
        <v>0</v>
      </c>
      <c r="CY58" s="26">
        <f t="array" aca="1" ref="CY58" ca="1">SUM(IF(RIGHT(OFFSET('Vacation Tracker'!$Q61:$AD61,0,CV$4))=CY$8,IFERROR(--LEFT(OFFSET('Vacation Tracker'!$Q61:$AD61,0,CV$4),LEN(OFFSET('Vacation Tracker'!$Q61:$AD61,0,CV$4))-1),0)))</f>
        <v>0</v>
      </c>
      <c r="CZ58" s="23">
        <f ca="1">SUM(OFFSET('Vacation Tracker'!$Q61:$AD61,0,CZ$4))</f>
        <v>0</v>
      </c>
      <c r="DA58" s="26">
        <f t="shared" ref="DA58" ca="1" si="2730">CZ58-DB58</f>
        <v>0</v>
      </c>
      <c r="DB58" s="26">
        <f t="array" aca="1" ref="DB58" ca="1">SUM(IF(RIGHT(OFFSET('Vacation Tracker'!$Q61:$AD61,0,CZ$4))&lt;&gt;"O",IFERROR(--LEFT(OFFSET('Vacation Tracker'!$Q61:$AD61,0,CZ$4),LEN(OFFSET('Vacation Tracker'!$Q61:$AD61,0,CZ$4))-1),0)))</f>
        <v>0</v>
      </c>
      <c r="DC58" s="26">
        <f t="array" aca="1" ref="DC58" ca="1">SUM(IF(RIGHT(OFFSET('Vacation Tracker'!$Q61:$AD61,0,CZ$4))=DC$8,IFERROR(--LEFT(OFFSET('Vacation Tracker'!$Q61:$AD61,0,CZ$4),LEN(OFFSET('Vacation Tracker'!$Q61:$AD61,0,CZ$4))-1),0)))</f>
        <v>0</v>
      </c>
      <c r="DD58" s="23">
        <f ca="1">SUM(OFFSET('Vacation Tracker'!$Q61:$AD61,0,DD$4))</f>
        <v>0</v>
      </c>
      <c r="DE58" s="26">
        <f t="shared" ref="DE58" ca="1" si="2731">DD58-DF58</f>
        <v>0</v>
      </c>
      <c r="DF58" s="26">
        <f t="array" aca="1" ref="DF58" ca="1">SUM(IF(RIGHT(OFFSET('Vacation Tracker'!$Q61:$AD61,0,DD$4))&lt;&gt;"O",IFERROR(--LEFT(OFFSET('Vacation Tracker'!$Q61:$AD61,0,DD$4),LEN(OFFSET('Vacation Tracker'!$Q61:$AD61,0,DD$4))-1),0)))</f>
        <v>0</v>
      </c>
      <c r="DG58" s="26">
        <f t="array" aca="1" ref="DG58" ca="1">SUM(IF(RIGHT(OFFSET('Vacation Tracker'!$Q61:$AD61,0,DD$4))=DG$8,IFERROR(--LEFT(OFFSET('Vacation Tracker'!$Q61:$AD61,0,DD$4),LEN(OFFSET('Vacation Tracker'!$Q61:$AD61,0,DD$4))-1),0)))</f>
        <v>0</v>
      </c>
      <c r="DH58" s="23">
        <f ca="1">SUM(OFFSET('Vacation Tracker'!$Q61:$AD61,0,DH$4))</f>
        <v>0</v>
      </c>
      <c r="DI58" s="26">
        <f t="shared" ref="DI58" ca="1" si="2732">DH58-DJ58</f>
        <v>0</v>
      </c>
      <c r="DJ58" s="26">
        <f t="array" aca="1" ref="DJ58" ca="1">SUM(IF(RIGHT(OFFSET('Vacation Tracker'!$Q61:$AD61,0,DH$4))&lt;&gt;"O",IFERROR(--LEFT(OFFSET('Vacation Tracker'!$Q61:$AD61,0,DH$4),LEN(OFFSET('Vacation Tracker'!$Q61:$AD61,0,DH$4))-1),0)))</f>
        <v>0</v>
      </c>
      <c r="DK58" s="26">
        <f t="array" aca="1" ref="DK58" ca="1">SUM(IF(RIGHT(OFFSET('Vacation Tracker'!$Q61:$AD61,0,DH$4))=DK$8,IFERROR(--LEFT(OFFSET('Vacation Tracker'!$Q61:$AD61,0,DH$4),LEN(OFFSET('Vacation Tracker'!$Q61:$AD61,0,DH$4))-1),0)))</f>
        <v>0</v>
      </c>
      <c r="DL58" s="23">
        <f ca="1">SUM(OFFSET('Vacation Tracker'!$Q61:$AD61,0,DL$4))</f>
        <v>0</v>
      </c>
      <c r="DM58" s="26">
        <f t="shared" ref="DM58" ca="1" si="2733">DL58-DN58</f>
        <v>0</v>
      </c>
      <c r="DN58" s="26">
        <f t="array" aca="1" ref="DN58" ca="1">SUM(IF(RIGHT(OFFSET('Vacation Tracker'!$Q61:$AD61,0,DL$4))&lt;&gt;"O",IFERROR(--LEFT(OFFSET('Vacation Tracker'!$Q61:$AD61,0,DL$4),LEN(OFFSET('Vacation Tracker'!$Q61:$AD61,0,DL$4))-1),0)))</f>
        <v>0</v>
      </c>
      <c r="DO58" s="26">
        <f t="array" aca="1" ref="DO58" ca="1">SUM(IF(RIGHT(OFFSET('Vacation Tracker'!$Q61:$AD61,0,DL$4))=DO$8,IFERROR(--LEFT(OFFSET('Vacation Tracker'!$Q61:$AD61,0,DL$4),LEN(OFFSET('Vacation Tracker'!$Q61:$AD61,0,DL$4))-1),0)))</f>
        <v>0</v>
      </c>
      <c r="DP58" s="23">
        <f ca="1">SUM(OFFSET('Vacation Tracker'!$Q61:$AD61,0,DP$4))</f>
        <v>0</v>
      </c>
      <c r="DQ58" s="26">
        <f t="shared" ref="DQ58" ca="1" si="2734">DP58-DR58</f>
        <v>0</v>
      </c>
      <c r="DR58" s="26">
        <f t="array" aca="1" ref="DR58" ca="1">SUM(IF(RIGHT(OFFSET('Vacation Tracker'!$Q61:$AD61,0,DP$4))&lt;&gt;"O",IFERROR(--LEFT(OFFSET('Vacation Tracker'!$Q61:$AD61,0,DP$4),LEN(OFFSET('Vacation Tracker'!$Q61:$AD61,0,DP$4))-1),0)))</f>
        <v>0</v>
      </c>
      <c r="DS58" s="26">
        <f t="array" aca="1" ref="DS58" ca="1">SUM(IF(RIGHT(OFFSET('Vacation Tracker'!$Q61:$AD61,0,DP$4))=DS$8,IFERROR(--LEFT(OFFSET('Vacation Tracker'!$Q61:$AD61,0,DP$4),LEN(OFFSET('Vacation Tracker'!$Q61:$AD61,0,DP$4))-1),0)))</f>
        <v>0</v>
      </c>
      <c r="DT58" s="23">
        <f ca="1">SUM(OFFSET('Vacation Tracker'!$Q61:$AD61,0,DT$4))</f>
        <v>0</v>
      </c>
      <c r="DU58" s="26">
        <f t="shared" ref="DU58" ca="1" si="2735">DT58-DV58</f>
        <v>0</v>
      </c>
      <c r="DV58" s="26">
        <f t="array" aca="1" ref="DV58" ca="1">SUM(IF(RIGHT(OFFSET('Vacation Tracker'!$Q61:$AD61,0,DT$4))&lt;&gt;"O",IFERROR(--LEFT(OFFSET('Vacation Tracker'!$Q61:$AD61,0,DT$4),LEN(OFFSET('Vacation Tracker'!$Q61:$AD61,0,DT$4))-1),0)))</f>
        <v>0</v>
      </c>
      <c r="DW58" s="26">
        <f t="array" aca="1" ref="DW58" ca="1">SUM(IF(RIGHT(OFFSET('Vacation Tracker'!$Q61:$AD61,0,DT$4))=DW$8,IFERROR(--LEFT(OFFSET('Vacation Tracker'!$Q61:$AD61,0,DT$4),LEN(OFFSET('Vacation Tracker'!$Q61:$AD61,0,DT$4))-1),0)))</f>
        <v>0</v>
      </c>
      <c r="DX58" s="23">
        <f ca="1">SUM(OFFSET('Vacation Tracker'!$Q61:$AD61,0,DX$4))</f>
        <v>0</v>
      </c>
      <c r="DY58" s="26">
        <f t="shared" ref="DY58" ca="1" si="2736">DX58-DZ58</f>
        <v>0</v>
      </c>
      <c r="DZ58" s="26">
        <f t="array" aca="1" ref="DZ58" ca="1">SUM(IF(RIGHT(OFFSET('Vacation Tracker'!$Q61:$AD61,0,DX$4))&lt;&gt;"O",IFERROR(--LEFT(OFFSET('Vacation Tracker'!$Q61:$AD61,0,DX$4),LEN(OFFSET('Vacation Tracker'!$Q61:$AD61,0,DX$4))-1),0)))</f>
        <v>0</v>
      </c>
      <c r="EA58" s="26">
        <f t="array" aca="1" ref="EA58" ca="1">SUM(IF(RIGHT(OFFSET('Vacation Tracker'!$Q61:$AD61,0,DX$4))=EA$8,IFERROR(--LEFT(OFFSET('Vacation Tracker'!$Q61:$AD61,0,DX$4),LEN(OFFSET('Vacation Tracker'!$Q61:$AD61,0,DX$4))-1),0)))</f>
        <v>0</v>
      </c>
      <c r="EB58" s="23">
        <f ca="1">SUM(OFFSET('Vacation Tracker'!$Q61:$AD61,0,EB$4))</f>
        <v>0</v>
      </c>
      <c r="EC58" s="26">
        <f t="shared" ref="EC58" ca="1" si="2737">EB58-ED58</f>
        <v>0</v>
      </c>
      <c r="ED58" s="26">
        <f t="array" aca="1" ref="ED58" ca="1">SUM(IF(RIGHT(OFFSET('Vacation Tracker'!$Q61:$AD61,0,EB$4))&lt;&gt;"O",IFERROR(--LEFT(OFFSET('Vacation Tracker'!$Q61:$AD61,0,EB$4),LEN(OFFSET('Vacation Tracker'!$Q61:$AD61,0,EB$4))-1),0)))</f>
        <v>0</v>
      </c>
      <c r="EE58" s="26">
        <f t="array" aca="1" ref="EE58" ca="1">SUM(IF(RIGHT(OFFSET('Vacation Tracker'!$Q61:$AD61,0,EB$4))=EE$8,IFERROR(--LEFT(OFFSET('Vacation Tracker'!$Q61:$AD61,0,EB$4),LEN(OFFSET('Vacation Tracker'!$Q61:$AD61,0,EB$4))-1),0)))</f>
        <v>0</v>
      </c>
      <c r="EF58" s="23">
        <f ca="1">SUM(OFFSET('Vacation Tracker'!$Q61:$AD61,0,EF$4))</f>
        <v>0</v>
      </c>
      <c r="EG58" s="26">
        <f t="shared" ref="EG58" ca="1" si="2738">EF58-EH58</f>
        <v>0</v>
      </c>
      <c r="EH58" s="26">
        <f t="array" aca="1" ref="EH58" ca="1">SUM(IF(RIGHT(OFFSET('Vacation Tracker'!$Q61:$AD61,0,EF$4))&lt;&gt;"O",IFERROR(--LEFT(OFFSET('Vacation Tracker'!$Q61:$AD61,0,EF$4),LEN(OFFSET('Vacation Tracker'!$Q61:$AD61,0,EF$4))-1),0)))</f>
        <v>0</v>
      </c>
      <c r="EI58" s="26">
        <f t="array" aca="1" ref="EI58" ca="1">SUM(IF(RIGHT(OFFSET('Vacation Tracker'!$Q61:$AD61,0,EF$4))=EI$8,IFERROR(--LEFT(OFFSET('Vacation Tracker'!$Q61:$AD61,0,EF$4),LEN(OFFSET('Vacation Tracker'!$Q61:$AD61,0,EF$4))-1),0)))</f>
        <v>0</v>
      </c>
      <c r="EJ58" s="23">
        <f ca="1">SUM(OFFSET('Vacation Tracker'!$Q61:$AD61,0,EJ$4))</f>
        <v>0</v>
      </c>
      <c r="EK58" s="26">
        <f t="shared" ref="EK58" ca="1" si="2739">EJ58-EL58</f>
        <v>0</v>
      </c>
      <c r="EL58" s="26">
        <f t="array" aca="1" ref="EL58" ca="1">SUM(IF(RIGHT(OFFSET('Vacation Tracker'!$Q61:$AD61,0,EJ$4))&lt;&gt;"O",IFERROR(--LEFT(OFFSET('Vacation Tracker'!$Q61:$AD61,0,EJ$4),LEN(OFFSET('Vacation Tracker'!$Q61:$AD61,0,EJ$4))-1),0)))</f>
        <v>0</v>
      </c>
      <c r="EM58" s="26">
        <f t="array" aca="1" ref="EM58" ca="1">SUM(IF(RIGHT(OFFSET('Vacation Tracker'!$Q61:$AD61,0,EJ$4))=EM$8,IFERROR(--LEFT(OFFSET('Vacation Tracker'!$Q61:$AD61,0,EJ$4),LEN(OFFSET('Vacation Tracker'!$Q61:$AD61,0,EJ$4))-1),0)))</f>
        <v>0</v>
      </c>
      <c r="EN58" s="23">
        <f ca="1">SUM(OFFSET('Vacation Tracker'!$Q61:$AD61,0,EN$4))</f>
        <v>0</v>
      </c>
      <c r="EO58" s="26">
        <f t="shared" ref="EO58" ca="1" si="2740">EN58-EP58</f>
        <v>0</v>
      </c>
      <c r="EP58" s="26">
        <f t="array" aca="1" ref="EP58" ca="1">SUM(IF(RIGHT(OFFSET('Vacation Tracker'!$Q61:$AD61,0,EN$4))&lt;&gt;"O",IFERROR(--LEFT(OFFSET('Vacation Tracker'!$Q61:$AD61,0,EN$4),LEN(OFFSET('Vacation Tracker'!$Q61:$AD61,0,EN$4))-1),0)))</f>
        <v>0</v>
      </c>
      <c r="EQ58" s="26">
        <f t="array" aca="1" ref="EQ58" ca="1">SUM(IF(RIGHT(OFFSET('Vacation Tracker'!$Q61:$AD61,0,EN$4))=EQ$8,IFERROR(--LEFT(OFFSET('Vacation Tracker'!$Q61:$AD61,0,EN$4),LEN(OFFSET('Vacation Tracker'!$Q61:$AD61,0,EN$4))-1),0)))</f>
        <v>0</v>
      </c>
      <c r="ER58" s="23">
        <f ca="1">SUM(OFFSET('Vacation Tracker'!$Q61:$AD61,0,ER$4))</f>
        <v>0</v>
      </c>
      <c r="ES58" s="26">
        <f t="shared" ref="ES58" ca="1" si="2741">ER58-ET58</f>
        <v>0</v>
      </c>
      <c r="ET58" s="26">
        <f t="array" aca="1" ref="ET58" ca="1">SUM(IF(RIGHT(OFFSET('Vacation Tracker'!$Q61:$AD61,0,ER$4))&lt;&gt;"O",IFERROR(--LEFT(OFFSET('Vacation Tracker'!$Q61:$AD61,0,ER$4),LEN(OFFSET('Vacation Tracker'!$Q61:$AD61,0,ER$4))-1),0)))</f>
        <v>0</v>
      </c>
      <c r="EU58" s="26">
        <f t="array" aca="1" ref="EU58" ca="1">SUM(IF(RIGHT(OFFSET('Vacation Tracker'!$Q61:$AD61,0,ER$4))=EU$8,IFERROR(--LEFT(OFFSET('Vacation Tracker'!$Q61:$AD61,0,ER$4),LEN(OFFSET('Vacation Tracker'!$Q61:$AD61,0,ER$4))-1),0)))</f>
        <v>0</v>
      </c>
      <c r="EV58" s="23">
        <f ca="1">SUM(OFFSET('Vacation Tracker'!$Q61:$AD61,0,EV$4))</f>
        <v>0</v>
      </c>
      <c r="EW58" s="26">
        <f t="shared" ref="EW58" ca="1" si="2742">EV58-EX58</f>
        <v>0</v>
      </c>
      <c r="EX58" s="26">
        <f t="array" aca="1" ref="EX58" ca="1">SUM(IF(RIGHT(OFFSET('Vacation Tracker'!$Q61:$AD61,0,EV$4))&lt;&gt;"O",IFERROR(--LEFT(OFFSET('Vacation Tracker'!$Q61:$AD61,0,EV$4),LEN(OFFSET('Vacation Tracker'!$Q61:$AD61,0,EV$4))-1),0)))</f>
        <v>0</v>
      </c>
      <c r="EY58" s="26">
        <f t="array" aca="1" ref="EY58" ca="1">SUM(IF(RIGHT(OFFSET('Vacation Tracker'!$Q61:$AD61,0,EV$4))=EY$8,IFERROR(--LEFT(OFFSET('Vacation Tracker'!$Q61:$AD61,0,EV$4),LEN(OFFSET('Vacation Tracker'!$Q61:$AD61,0,EV$4))-1),0)))</f>
        <v>0</v>
      </c>
      <c r="EZ58" s="23">
        <f ca="1">SUM(OFFSET('Vacation Tracker'!$Q61:$AD61,0,EZ$4))</f>
        <v>0</v>
      </c>
      <c r="FA58" s="26">
        <f t="shared" ref="FA58" ca="1" si="2743">EZ58-FB58</f>
        <v>0</v>
      </c>
      <c r="FB58" s="26">
        <f t="array" aca="1" ref="FB58" ca="1">SUM(IF(RIGHT(OFFSET('Vacation Tracker'!$Q61:$AD61,0,EZ$4))&lt;&gt;"O",IFERROR(--LEFT(OFFSET('Vacation Tracker'!$Q61:$AD61,0,EZ$4),LEN(OFFSET('Vacation Tracker'!$Q61:$AD61,0,EZ$4))-1),0)))</f>
        <v>0</v>
      </c>
      <c r="FC58" s="26">
        <f t="array" aca="1" ref="FC58" ca="1">SUM(IF(RIGHT(OFFSET('Vacation Tracker'!$Q61:$AD61,0,EZ$4))=FC$8,IFERROR(--LEFT(OFFSET('Vacation Tracker'!$Q61:$AD61,0,EZ$4),LEN(OFFSET('Vacation Tracker'!$Q61:$AD61,0,EZ$4))-1),0)))</f>
        <v>0</v>
      </c>
      <c r="FD58" s="23">
        <f ca="1">SUM(OFFSET('Vacation Tracker'!$Q61:$AD61,0,FD$4))</f>
        <v>0</v>
      </c>
      <c r="FE58" s="26">
        <f t="shared" ref="FE58" ca="1" si="2744">FD58-FF58</f>
        <v>0</v>
      </c>
      <c r="FF58" s="26">
        <f t="array" aca="1" ref="FF58" ca="1">SUM(IF(RIGHT(OFFSET('Vacation Tracker'!$Q61:$AD61,0,FD$4))&lt;&gt;"O",IFERROR(--LEFT(OFFSET('Vacation Tracker'!$Q61:$AD61,0,FD$4),LEN(OFFSET('Vacation Tracker'!$Q61:$AD61,0,FD$4))-1),0)))</f>
        <v>0</v>
      </c>
      <c r="FG58" s="26">
        <f t="array" aca="1" ref="FG58" ca="1">SUM(IF(RIGHT(OFFSET('Vacation Tracker'!$Q61:$AD61,0,FD$4))=FG$8,IFERROR(--LEFT(OFFSET('Vacation Tracker'!$Q61:$AD61,0,FD$4),LEN(OFFSET('Vacation Tracker'!$Q61:$AD61,0,FD$4))-1),0)))</f>
        <v>0</v>
      </c>
      <c r="FH58" s="23">
        <f ca="1">SUM(OFFSET('Vacation Tracker'!$Q61:$AD61,0,FH$4))</f>
        <v>0</v>
      </c>
      <c r="FI58" s="26">
        <f t="shared" ref="FI58" ca="1" si="2745">FH58-FJ58</f>
        <v>0</v>
      </c>
      <c r="FJ58" s="26">
        <f t="array" aca="1" ref="FJ58" ca="1">SUM(IF(RIGHT(OFFSET('Vacation Tracker'!$Q61:$AD61,0,FH$4))&lt;&gt;"O",IFERROR(--LEFT(OFFSET('Vacation Tracker'!$Q61:$AD61,0,FH$4),LEN(OFFSET('Vacation Tracker'!$Q61:$AD61,0,FH$4))-1),0)))</f>
        <v>0</v>
      </c>
      <c r="FK58" s="26">
        <f t="array" aca="1" ref="FK58" ca="1">SUM(IF(RIGHT(OFFSET('Vacation Tracker'!$Q61:$AD61,0,FH$4))=FK$8,IFERROR(--LEFT(OFFSET('Vacation Tracker'!$Q61:$AD61,0,FH$4),LEN(OFFSET('Vacation Tracker'!$Q61:$AD61,0,FH$4))-1),0)))</f>
        <v>0</v>
      </c>
      <c r="FL58" s="23">
        <f ca="1">SUM(OFFSET('Vacation Tracker'!$Q61:$AD61,0,FL$4))</f>
        <v>0</v>
      </c>
      <c r="FM58" s="26">
        <f t="shared" ref="FM58" ca="1" si="2746">FL58-FN58</f>
        <v>0</v>
      </c>
      <c r="FN58" s="26">
        <f t="array" aca="1" ref="FN58" ca="1">SUM(IF(RIGHT(OFFSET('Vacation Tracker'!$Q61:$AD61,0,FL$4))&lt;&gt;"O",IFERROR(--LEFT(OFFSET('Vacation Tracker'!$Q61:$AD61,0,FL$4),LEN(OFFSET('Vacation Tracker'!$Q61:$AD61,0,FL$4))-1),0)))</f>
        <v>0</v>
      </c>
      <c r="FO58" s="26">
        <f t="array" aca="1" ref="FO58" ca="1">SUM(IF(RIGHT(OFFSET('Vacation Tracker'!$Q61:$AD61,0,FL$4))=FO$8,IFERROR(--LEFT(OFFSET('Vacation Tracker'!$Q61:$AD61,0,FL$4),LEN(OFFSET('Vacation Tracker'!$Q61:$AD61,0,FL$4))-1),0)))</f>
        <v>0</v>
      </c>
      <c r="FP58" s="23">
        <f ca="1">SUM(OFFSET('Vacation Tracker'!$Q61:$AD61,0,FP$4))</f>
        <v>0</v>
      </c>
      <c r="FQ58" s="26">
        <f t="shared" ref="FQ58" ca="1" si="2747">FP58-FR58</f>
        <v>0</v>
      </c>
      <c r="FR58" s="26">
        <f t="array" aca="1" ref="FR58" ca="1">SUM(IF(RIGHT(OFFSET('Vacation Tracker'!$Q61:$AD61,0,FP$4))&lt;&gt;"O",IFERROR(--LEFT(OFFSET('Vacation Tracker'!$Q61:$AD61,0,FP$4),LEN(OFFSET('Vacation Tracker'!$Q61:$AD61,0,FP$4))-1),0)))</f>
        <v>0</v>
      </c>
      <c r="FS58" s="26">
        <f t="array" aca="1" ref="FS58" ca="1">SUM(IF(RIGHT(OFFSET('Vacation Tracker'!$Q61:$AD61,0,FP$4))=FS$8,IFERROR(--LEFT(OFFSET('Vacation Tracker'!$Q61:$AD61,0,FP$4),LEN(OFFSET('Vacation Tracker'!$Q61:$AD61,0,FP$4))-1),0)))</f>
        <v>0</v>
      </c>
      <c r="FT58" s="23">
        <f ca="1">SUM(OFFSET('Vacation Tracker'!$Q61:$AD61,0,FT$4))</f>
        <v>0</v>
      </c>
      <c r="FU58" s="26">
        <f t="shared" ref="FU58" ca="1" si="2748">FT58-FV58</f>
        <v>0</v>
      </c>
      <c r="FV58" s="26">
        <f t="array" aca="1" ref="FV58" ca="1">SUM(IF(RIGHT(OFFSET('Vacation Tracker'!$Q61:$AD61,0,FT$4))&lt;&gt;"O",IFERROR(--LEFT(OFFSET('Vacation Tracker'!$Q61:$AD61,0,FT$4),LEN(OFFSET('Vacation Tracker'!$Q61:$AD61,0,FT$4))-1),0)))</f>
        <v>0</v>
      </c>
      <c r="FW58" s="26">
        <f t="array" aca="1" ref="FW58" ca="1">SUM(IF(RIGHT(OFFSET('Vacation Tracker'!$Q61:$AD61,0,FT$4))=FW$8,IFERROR(--LEFT(OFFSET('Vacation Tracker'!$Q61:$AD61,0,FT$4),LEN(OFFSET('Vacation Tracker'!$Q61:$AD61,0,FT$4))-1),0)))</f>
        <v>0</v>
      </c>
      <c r="FX58" s="23">
        <f ca="1">SUM(OFFSET('Vacation Tracker'!$Q61:$AD61,0,FX$4))</f>
        <v>0</v>
      </c>
      <c r="FY58" s="26">
        <f t="shared" ref="FY58" ca="1" si="2749">FX58-FZ58</f>
        <v>0</v>
      </c>
      <c r="FZ58" s="26">
        <f t="array" aca="1" ref="FZ58" ca="1">SUM(IF(RIGHT(OFFSET('Vacation Tracker'!$Q61:$AD61,0,FX$4))&lt;&gt;"O",IFERROR(--LEFT(OFFSET('Vacation Tracker'!$Q61:$AD61,0,FX$4),LEN(OFFSET('Vacation Tracker'!$Q61:$AD61,0,FX$4))-1),0)))</f>
        <v>0</v>
      </c>
      <c r="GA58" s="26">
        <f t="array" aca="1" ref="GA58" ca="1">SUM(IF(RIGHT(OFFSET('Vacation Tracker'!$Q61:$AD61,0,FX$4))=GA$8,IFERROR(--LEFT(OFFSET('Vacation Tracker'!$Q61:$AD61,0,FX$4),LEN(OFFSET('Vacation Tracker'!$Q61:$AD61,0,FX$4))-1),0)))</f>
        <v>0</v>
      </c>
      <c r="GB58" s="23">
        <f ca="1">SUM(OFFSET('Vacation Tracker'!$Q61:$AD61,0,GB$4))</f>
        <v>0</v>
      </c>
      <c r="GC58" s="26">
        <f t="shared" ref="GC58" ca="1" si="2750">GB58-GD58</f>
        <v>0</v>
      </c>
      <c r="GD58" s="26">
        <f t="array" aca="1" ref="GD58" ca="1">SUM(IF(RIGHT(OFFSET('Vacation Tracker'!$Q61:$AD61,0,GB$4))&lt;&gt;"O",IFERROR(--LEFT(OFFSET('Vacation Tracker'!$Q61:$AD61,0,GB$4),LEN(OFFSET('Vacation Tracker'!$Q61:$AD61,0,GB$4))-1),0)))</f>
        <v>0</v>
      </c>
      <c r="GE58" s="26">
        <f t="array" aca="1" ref="GE58" ca="1">SUM(IF(RIGHT(OFFSET('Vacation Tracker'!$Q61:$AD61,0,GB$4))=GE$8,IFERROR(--LEFT(OFFSET('Vacation Tracker'!$Q61:$AD61,0,GB$4),LEN(OFFSET('Vacation Tracker'!$Q61:$AD61,0,GB$4))-1),0)))</f>
        <v>0</v>
      </c>
      <c r="GF58" s="23">
        <f ca="1">SUM(OFFSET('Vacation Tracker'!$Q61:$AD61,0,GF$4))</f>
        <v>0</v>
      </c>
      <c r="GG58" s="26">
        <f t="shared" ref="GG58" ca="1" si="2751">GF58-GH58</f>
        <v>0</v>
      </c>
      <c r="GH58" s="26">
        <f t="array" aca="1" ref="GH58" ca="1">SUM(IF(RIGHT(OFFSET('Vacation Tracker'!$Q61:$AD61,0,GF$4))&lt;&gt;"O",IFERROR(--LEFT(OFFSET('Vacation Tracker'!$Q61:$AD61,0,GF$4),LEN(OFFSET('Vacation Tracker'!$Q61:$AD61,0,GF$4))-1),0)))</f>
        <v>0</v>
      </c>
      <c r="GI58" s="26">
        <f t="array" aca="1" ref="GI58" ca="1">SUM(IF(RIGHT(OFFSET('Vacation Tracker'!$Q61:$AD61,0,GF$4))=GI$8,IFERROR(--LEFT(OFFSET('Vacation Tracker'!$Q61:$AD61,0,GF$4),LEN(OFFSET('Vacation Tracker'!$Q61:$AD61,0,GF$4))-1),0)))</f>
        <v>0</v>
      </c>
      <c r="GJ58" s="23">
        <f ca="1">SUM(OFFSET('Vacation Tracker'!$Q61:$AD61,0,GJ$4))</f>
        <v>0</v>
      </c>
      <c r="GK58" s="26">
        <f t="shared" ref="GK58" ca="1" si="2752">GJ58-GL58</f>
        <v>0</v>
      </c>
      <c r="GL58" s="26">
        <f t="array" aca="1" ref="GL58" ca="1">SUM(IF(RIGHT(OFFSET('Vacation Tracker'!$Q61:$AD61,0,GJ$4))&lt;&gt;"O",IFERROR(--LEFT(OFFSET('Vacation Tracker'!$Q61:$AD61,0,GJ$4),LEN(OFFSET('Vacation Tracker'!$Q61:$AD61,0,GJ$4))-1),0)))</f>
        <v>0</v>
      </c>
      <c r="GM58" s="26">
        <f t="array" aca="1" ref="GM58" ca="1">SUM(IF(RIGHT(OFFSET('Vacation Tracker'!$Q61:$AD61,0,GJ$4))=GM$8,IFERROR(--LEFT(OFFSET('Vacation Tracker'!$Q61:$AD61,0,GJ$4),LEN(OFFSET('Vacation Tracker'!$Q61:$AD61,0,GJ$4))-1),0)))</f>
        <v>0</v>
      </c>
      <c r="GN58" s="23">
        <f ca="1">SUM(OFFSET('Vacation Tracker'!$Q61:$AD61,0,GN$4))</f>
        <v>0</v>
      </c>
      <c r="GO58" s="26">
        <f t="shared" ref="GO58" ca="1" si="2753">GN58-GP58</f>
        <v>0</v>
      </c>
      <c r="GP58" s="26">
        <f t="array" aca="1" ref="GP58" ca="1">SUM(IF(RIGHT(OFFSET('Vacation Tracker'!$Q61:$AD61,0,GN$4))&lt;&gt;"O",IFERROR(--LEFT(OFFSET('Vacation Tracker'!$Q61:$AD61,0,GN$4),LEN(OFFSET('Vacation Tracker'!$Q61:$AD61,0,GN$4))-1),0)))</f>
        <v>0</v>
      </c>
      <c r="GQ58" s="26">
        <f t="array" aca="1" ref="GQ58" ca="1">SUM(IF(RIGHT(OFFSET('Vacation Tracker'!$Q61:$AD61,0,GN$4))=GQ$8,IFERROR(--LEFT(OFFSET('Vacation Tracker'!$Q61:$AD61,0,GN$4),LEN(OFFSET('Vacation Tracker'!$Q61:$AD61,0,GN$4))-1),0)))</f>
        <v>0</v>
      </c>
      <c r="GR58" s="23">
        <f ca="1">SUM(OFFSET('Vacation Tracker'!$Q61:$AD61,0,GR$4))</f>
        <v>0</v>
      </c>
      <c r="GS58" s="26">
        <f t="shared" ref="GS58" ca="1" si="2754">GR58-GT58</f>
        <v>0</v>
      </c>
      <c r="GT58" s="26">
        <f t="array" aca="1" ref="GT58" ca="1">SUM(IF(RIGHT(OFFSET('Vacation Tracker'!$Q61:$AD61,0,GR$4))&lt;&gt;"O",IFERROR(--LEFT(OFFSET('Vacation Tracker'!$Q61:$AD61,0,GR$4),LEN(OFFSET('Vacation Tracker'!$Q61:$AD61,0,GR$4))-1),0)))</f>
        <v>0</v>
      </c>
      <c r="GU58" s="26">
        <f t="array" aca="1" ref="GU58" ca="1">SUM(IF(RIGHT(OFFSET('Vacation Tracker'!$Q61:$AD61,0,GR$4))=GU$8,IFERROR(--LEFT(OFFSET('Vacation Tracker'!$Q61:$AD61,0,GR$4),LEN(OFFSET('Vacation Tracker'!$Q61:$AD61,0,GR$4))-1),0)))</f>
        <v>0</v>
      </c>
      <c r="GV58" s="23">
        <f ca="1">SUM(OFFSET('Vacation Tracker'!$Q61:$AD61,0,GV$4))</f>
        <v>0</v>
      </c>
      <c r="GW58" s="26">
        <f t="shared" ref="GW58" ca="1" si="2755">GV58-GX58</f>
        <v>0</v>
      </c>
      <c r="GX58" s="26">
        <f t="array" aca="1" ref="GX58" ca="1">SUM(IF(RIGHT(OFFSET('Vacation Tracker'!$Q61:$AD61,0,GV$4))&lt;&gt;"O",IFERROR(--LEFT(OFFSET('Vacation Tracker'!$Q61:$AD61,0,GV$4),LEN(OFFSET('Vacation Tracker'!$Q61:$AD61,0,GV$4))-1),0)))</f>
        <v>0</v>
      </c>
      <c r="GY58" s="26">
        <f t="array" aca="1" ref="GY58" ca="1">SUM(IF(RIGHT(OFFSET('Vacation Tracker'!$Q61:$AD61,0,GV$4))=GY$8,IFERROR(--LEFT(OFFSET('Vacation Tracker'!$Q61:$AD61,0,GV$4),LEN(OFFSET('Vacation Tracker'!$Q61:$AD61,0,GV$4))-1),0)))</f>
        <v>0</v>
      </c>
      <c r="GZ58" s="23">
        <f ca="1">SUM(OFFSET('Vacation Tracker'!$Q61:$AD61,0,GZ$4))</f>
        <v>0</v>
      </c>
      <c r="HA58" s="26">
        <f t="shared" ref="HA58" ca="1" si="2756">GZ58-HB58</f>
        <v>0</v>
      </c>
      <c r="HB58" s="26">
        <f t="array" aca="1" ref="HB58" ca="1">SUM(IF(RIGHT(OFFSET('Vacation Tracker'!$Q61:$AD61,0,GZ$4))&lt;&gt;"O",IFERROR(--LEFT(OFFSET('Vacation Tracker'!$Q61:$AD61,0,GZ$4),LEN(OFFSET('Vacation Tracker'!$Q61:$AD61,0,GZ$4))-1),0)))</f>
        <v>0</v>
      </c>
      <c r="HC58" s="26">
        <f t="array" aca="1" ref="HC58" ca="1">SUM(IF(RIGHT(OFFSET('Vacation Tracker'!$Q61:$AD61,0,GZ$4))=HC$8,IFERROR(--LEFT(OFFSET('Vacation Tracker'!$Q61:$AD61,0,GZ$4),LEN(OFFSET('Vacation Tracker'!$Q61:$AD61,0,GZ$4))-1),0)))</f>
        <v>0</v>
      </c>
      <c r="HD58" s="23">
        <f ca="1">SUM(OFFSET('Vacation Tracker'!$Q61:$AD61,0,HD$4))</f>
        <v>0</v>
      </c>
      <c r="HE58" s="26">
        <f t="shared" ref="HE58" ca="1" si="2757">HD58-HF58</f>
        <v>0</v>
      </c>
      <c r="HF58" s="26">
        <f t="array" aca="1" ref="HF58" ca="1">SUM(IF(RIGHT(OFFSET('Vacation Tracker'!$Q61:$AD61,0,HD$4))&lt;&gt;"O",IFERROR(--LEFT(OFFSET('Vacation Tracker'!$Q61:$AD61,0,HD$4),LEN(OFFSET('Vacation Tracker'!$Q61:$AD61,0,HD$4))-1),0)))</f>
        <v>0</v>
      </c>
      <c r="HG58" s="26">
        <f t="array" aca="1" ref="HG58" ca="1">SUM(IF(RIGHT(OFFSET('Vacation Tracker'!$Q61:$AD61,0,HD$4))=HG$8,IFERROR(--LEFT(OFFSET('Vacation Tracker'!$Q61:$AD61,0,HD$4),LEN(OFFSET('Vacation Tracker'!$Q61:$AD61,0,HD$4))-1),0)))</f>
        <v>0</v>
      </c>
      <c r="HH58" s="23">
        <f ca="1">SUM(OFFSET('Vacation Tracker'!$Q61:$AD61,0,HH$4))</f>
        <v>0</v>
      </c>
      <c r="HI58" s="26">
        <f t="shared" ref="HI58" ca="1" si="2758">HH58-HJ58</f>
        <v>0</v>
      </c>
      <c r="HJ58" s="26">
        <f t="array" aca="1" ref="HJ58" ca="1">SUM(IF(RIGHT(OFFSET('Vacation Tracker'!$Q61:$AD61,0,HH$4))&lt;&gt;"O",IFERROR(--LEFT(OFFSET('Vacation Tracker'!$Q61:$AD61,0,HH$4),LEN(OFFSET('Vacation Tracker'!$Q61:$AD61,0,HH$4))-1),0)))</f>
        <v>0</v>
      </c>
      <c r="HK58" s="26">
        <f t="array" aca="1" ref="HK58" ca="1">SUM(IF(RIGHT(OFFSET('Vacation Tracker'!$Q61:$AD61,0,HH$4))=HK$8,IFERROR(--LEFT(OFFSET('Vacation Tracker'!$Q61:$AD61,0,HH$4),LEN(OFFSET('Vacation Tracker'!$Q61:$AD61,0,HH$4))-1),0)))</f>
        <v>0</v>
      </c>
      <c r="HL58" s="23">
        <f ca="1">SUM(OFFSET('Vacation Tracker'!$Q61:$AD61,0,HL$4))</f>
        <v>0</v>
      </c>
      <c r="HM58" s="26">
        <f t="shared" ref="HM58" ca="1" si="2759">HL58-HN58</f>
        <v>0</v>
      </c>
      <c r="HN58" s="26">
        <f t="array" aca="1" ref="HN58" ca="1">SUM(IF(RIGHT(OFFSET('Vacation Tracker'!$Q61:$AD61,0,HL$4))&lt;&gt;"O",IFERROR(--LEFT(OFFSET('Vacation Tracker'!$Q61:$AD61,0,HL$4),LEN(OFFSET('Vacation Tracker'!$Q61:$AD61,0,HL$4))-1),0)))</f>
        <v>0</v>
      </c>
      <c r="HO58" s="26">
        <f t="array" aca="1" ref="HO58" ca="1">SUM(IF(RIGHT(OFFSET('Vacation Tracker'!$Q61:$AD61,0,HL$4))=HO$8,IFERROR(--LEFT(OFFSET('Vacation Tracker'!$Q61:$AD61,0,HL$4),LEN(OFFSET('Vacation Tracker'!$Q61:$AD61,0,HL$4))-1),0)))</f>
        <v>0</v>
      </c>
      <c r="HP58" s="23">
        <f ca="1">SUM(OFFSET('Vacation Tracker'!$Q61:$AD61,0,HP$4))</f>
        <v>0</v>
      </c>
      <c r="HQ58" s="26">
        <f t="shared" ref="HQ58" ca="1" si="2760">HP58-HR58</f>
        <v>0</v>
      </c>
      <c r="HR58" s="26">
        <f t="array" aca="1" ref="HR58" ca="1">SUM(IF(RIGHT(OFFSET('Vacation Tracker'!$Q61:$AD61,0,HP$4))&lt;&gt;"O",IFERROR(--LEFT(OFFSET('Vacation Tracker'!$Q61:$AD61,0,HP$4),LEN(OFFSET('Vacation Tracker'!$Q61:$AD61,0,HP$4))-1),0)))</f>
        <v>0</v>
      </c>
      <c r="HS58" s="23">
        <f t="array" aca="1" ref="HS58" ca="1">SUM(IF(RIGHT(OFFSET('Vacation Tracker'!$Q61:$AD61,0,HP$4))=HS$8,IFERROR(--LEFT(OFFSET('Vacation Tracker'!$Q61:$AD61,0,HP$4),LEN(OFFSET('Vacation Tracker'!$Q61:$AD61,0,HP$4))-1),0)))</f>
        <v>0</v>
      </c>
    </row>
    <row r="59" spans="2:227" ht="15" customHeight="1" x14ac:dyDescent="0.2">
      <c r="B59" s="23">
        <f>IF('Vacation Tracker'!B62&lt;&gt;"",'Vacation Tracker'!B62,"")</f>
        <v>51</v>
      </c>
      <c r="C59" s="24" t="str">
        <f>IF('Vacation Tracker'!C62&lt;&gt;"",'Vacation Tracker'!C62,"")</f>
        <v/>
      </c>
      <c r="D59" s="25" t="str">
        <f>IF('Vacation Tracker'!D62&lt;&gt;"",'Vacation Tracker'!D62,"")</f>
        <v/>
      </c>
      <c r="E59" s="25" t="str">
        <f>IF('Vacation Tracker'!E62&lt;&gt;"",'Vacation Tracker'!E62,"")</f>
        <v/>
      </c>
      <c r="F59" s="24" t="str">
        <f>IF('Vacation Tracker'!F62&lt;&gt;"",'Vacation Tracker'!F62,"")</f>
        <v/>
      </c>
      <c r="G59" s="24" t="str">
        <f>IF('Vacation Tracker'!G62&lt;&gt;"",'Vacation Tracker'!G62,"")</f>
        <v/>
      </c>
      <c r="H59" s="23" t="str">
        <f t="shared" si="2301"/>
        <v/>
      </c>
      <c r="I59" s="23" t="str">
        <f t="shared" si="2301"/>
        <v/>
      </c>
      <c r="J59" s="23" t="str">
        <f t="shared" si="2301"/>
        <v/>
      </c>
      <c r="K59" s="23" t="str">
        <f t="shared" si="259"/>
        <v/>
      </c>
      <c r="L59" s="23">
        <f ca="1">SUM(OFFSET('Vacation Tracker'!$Q62:$AD62,0,L$4))</f>
        <v>0</v>
      </c>
      <c r="M59" s="26">
        <f t="shared" ca="1" si="204"/>
        <v>0</v>
      </c>
      <c r="N59" s="26">
        <f t="array" aca="1" ref="N59" ca="1">SUM(IF(RIGHT(OFFSET('Vacation Tracker'!$Q62:$AD62,0,L$4))&lt;&gt;"O",IFERROR(--LEFT(OFFSET('Vacation Tracker'!$Q62:$AD62,0,L$4),LEN(OFFSET('Vacation Tracker'!$Q62:$AD62,0,L$4))-1),0)))</f>
        <v>0</v>
      </c>
      <c r="O59" s="26">
        <f t="array" aca="1" ref="O59" ca="1">SUM(IF(RIGHT(OFFSET('Vacation Tracker'!$Q62:$AD62,0,L$4))=O$8,IFERROR(--LEFT(OFFSET('Vacation Tracker'!$Q62:$AD62,0,L$4),LEN(OFFSET('Vacation Tracker'!$Q62:$AD62,0,L$4))-1),0)))</f>
        <v>0</v>
      </c>
      <c r="P59" s="23">
        <f ca="1">SUM(OFFSET('Vacation Tracker'!$Q62:$AD62,0,P$4))</f>
        <v>0</v>
      </c>
      <c r="Q59" s="26">
        <f t="shared" ca="1" si="205"/>
        <v>0</v>
      </c>
      <c r="R59" s="26">
        <f t="array" aca="1" ref="R59" ca="1">SUM(IF(RIGHT(OFFSET('Vacation Tracker'!$Q62:$AD62,0,P$4))&lt;&gt;"O",IFERROR(--LEFT(OFFSET('Vacation Tracker'!$Q62:$AD62,0,P$4),LEN(OFFSET('Vacation Tracker'!$Q62:$AD62,0,P$4))-1),0)))</f>
        <v>0</v>
      </c>
      <c r="S59" s="26">
        <f t="array" aca="1" ref="S59" ca="1">SUM(IF(RIGHT(OFFSET('Vacation Tracker'!$Q62:$AD62,0,P$4))=S$8,IFERROR(--LEFT(OFFSET('Vacation Tracker'!$Q62:$AD62,0,P$4),LEN(OFFSET('Vacation Tracker'!$Q62:$AD62,0,P$4))-1),0)))</f>
        <v>0</v>
      </c>
      <c r="T59" s="23">
        <f ca="1">SUM(OFFSET('Vacation Tracker'!$Q62:$AD62,0,T$4))</f>
        <v>0</v>
      </c>
      <c r="U59" s="26">
        <f t="shared" ca="1" si="206"/>
        <v>0</v>
      </c>
      <c r="V59" s="26">
        <f t="array" aca="1" ref="V59" ca="1">SUM(IF(RIGHT(OFFSET('Vacation Tracker'!$Q62:$AD62,0,T$4))&lt;&gt;"O",IFERROR(--LEFT(OFFSET('Vacation Tracker'!$Q62:$AD62,0,T$4),LEN(OFFSET('Vacation Tracker'!$Q62:$AD62,0,T$4))-1),0)))</f>
        <v>0</v>
      </c>
      <c r="W59" s="26">
        <f t="array" aca="1" ref="W59" ca="1">SUM(IF(RIGHT(OFFSET('Vacation Tracker'!$Q62:$AD62,0,T$4))=W$8,IFERROR(--LEFT(OFFSET('Vacation Tracker'!$Q62:$AD62,0,T$4),LEN(OFFSET('Vacation Tracker'!$Q62:$AD62,0,T$4))-1),0)))</f>
        <v>0</v>
      </c>
      <c r="X59" s="23">
        <f ca="1">SUM(OFFSET('Vacation Tracker'!$Q62:$AD62,0,X$4))</f>
        <v>0</v>
      </c>
      <c r="Y59" s="26">
        <f t="shared" ref="Y59" ca="1" si="2761">X59-Z59</f>
        <v>0</v>
      </c>
      <c r="Z59" s="26">
        <f t="array" aca="1" ref="Z59" ca="1">SUM(IF(RIGHT(OFFSET('Vacation Tracker'!$Q62:$AD62,0,X$4))&lt;&gt;"O",IFERROR(--LEFT(OFFSET('Vacation Tracker'!$Q62:$AD62,0,X$4),LEN(OFFSET('Vacation Tracker'!$Q62:$AD62,0,X$4))-1),0)))</f>
        <v>0</v>
      </c>
      <c r="AA59" s="26">
        <f t="array" aca="1" ref="AA59" ca="1">SUM(IF(RIGHT(OFFSET('Vacation Tracker'!$Q62:$AD62,0,X$4))=AA$8,IFERROR(--LEFT(OFFSET('Vacation Tracker'!$Q62:$AD62,0,X$4),LEN(OFFSET('Vacation Tracker'!$Q62:$AD62,0,X$4))-1),0)))</f>
        <v>0</v>
      </c>
      <c r="AB59" s="23">
        <f ca="1">SUM(OFFSET('Vacation Tracker'!$Q62:$AD62,0,AB$4))</f>
        <v>0</v>
      </c>
      <c r="AC59" s="26">
        <f t="shared" ref="AC59" ca="1" si="2762">AB59-AD59</f>
        <v>0</v>
      </c>
      <c r="AD59" s="26">
        <f t="array" aca="1" ref="AD59" ca="1">SUM(IF(RIGHT(OFFSET('Vacation Tracker'!$Q62:$AD62,0,AB$4))&lt;&gt;"O",IFERROR(--LEFT(OFFSET('Vacation Tracker'!$Q62:$AD62,0,AB$4),LEN(OFFSET('Vacation Tracker'!$Q62:$AD62,0,AB$4))-1),0)))</f>
        <v>0</v>
      </c>
      <c r="AE59" s="26">
        <f t="array" aca="1" ref="AE59" ca="1">SUM(IF(RIGHT(OFFSET('Vacation Tracker'!$Q62:$AD62,0,AB$4))=AE$8,IFERROR(--LEFT(OFFSET('Vacation Tracker'!$Q62:$AD62,0,AB$4),LEN(OFFSET('Vacation Tracker'!$Q62:$AD62,0,AB$4))-1),0)))</f>
        <v>0</v>
      </c>
      <c r="AF59" s="23">
        <f ca="1">SUM(OFFSET('Vacation Tracker'!$Q62:$AD62,0,AF$4))</f>
        <v>0</v>
      </c>
      <c r="AG59" s="26">
        <f t="shared" ref="AG59" ca="1" si="2763">AF59-AH59</f>
        <v>0</v>
      </c>
      <c r="AH59" s="26">
        <f t="array" aca="1" ref="AH59" ca="1">SUM(IF(RIGHT(OFFSET('Vacation Tracker'!$Q62:$AD62,0,AF$4))&lt;&gt;"O",IFERROR(--LEFT(OFFSET('Vacation Tracker'!$Q62:$AD62,0,AF$4),LEN(OFFSET('Vacation Tracker'!$Q62:$AD62,0,AF$4))-1),0)))</f>
        <v>0</v>
      </c>
      <c r="AI59" s="26">
        <f t="array" aca="1" ref="AI59" ca="1">SUM(IF(RIGHT(OFFSET('Vacation Tracker'!$Q62:$AD62,0,AF$4))=AI$8,IFERROR(--LEFT(OFFSET('Vacation Tracker'!$Q62:$AD62,0,AF$4),LEN(OFFSET('Vacation Tracker'!$Q62:$AD62,0,AF$4))-1),0)))</f>
        <v>0</v>
      </c>
      <c r="AJ59" s="23">
        <f ca="1">SUM(OFFSET('Vacation Tracker'!$Q62:$AD62,0,AJ$4))</f>
        <v>0</v>
      </c>
      <c r="AK59" s="26">
        <f t="shared" ref="AK59" ca="1" si="2764">AJ59-AL59</f>
        <v>0</v>
      </c>
      <c r="AL59" s="26">
        <f t="array" aca="1" ref="AL59" ca="1">SUM(IF(RIGHT(OFFSET('Vacation Tracker'!$Q62:$AD62,0,AJ$4))&lt;&gt;"O",IFERROR(--LEFT(OFFSET('Vacation Tracker'!$Q62:$AD62,0,AJ$4),LEN(OFFSET('Vacation Tracker'!$Q62:$AD62,0,AJ$4))-1),0)))</f>
        <v>0</v>
      </c>
      <c r="AM59" s="26">
        <f t="array" aca="1" ref="AM59" ca="1">SUM(IF(RIGHT(OFFSET('Vacation Tracker'!$Q62:$AD62,0,AJ$4))=AM$8,IFERROR(--LEFT(OFFSET('Vacation Tracker'!$Q62:$AD62,0,AJ$4),LEN(OFFSET('Vacation Tracker'!$Q62:$AD62,0,AJ$4))-1),0)))</f>
        <v>0</v>
      </c>
      <c r="AN59" s="23">
        <f ca="1">SUM(OFFSET('Vacation Tracker'!$Q62:$AD62,0,AN$4))</f>
        <v>0</v>
      </c>
      <c r="AO59" s="26">
        <f t="shared" ref="AO59" ca="1" si="2765">AN59-AP59</f>
        <v>0</v>
      </c>
      <c r="AP59" s="26">
        <f t="array" aca="1" ref="AP59" ca="1">SUM(IF(RIGHT(OFFSET('Vacation Tracker'!$Q62:$AD62,0,AN$4))&lt;&gt;"O",IFERROR(--LEFT(OFFSET('Vacation Tracker'!$Q62:$AD62,0,AN$4),LEN(OFFSET('Vacation Tracker'!$Q62:$AD62,0,AN$4))-1),0)))</f>
        <v>0</v>
      </c>
      <c r="AQ59" s="26">
        <f t="array" aca="1" ref="AQ59" ca="1">SUM(IF(RIGHT(OFFSET('Vacation Tracker'!$Q62:$AD62,0,AN$4))=AQ$8,IFERROR(--LEFT(OFFSET('Vacation Tracker'!$Q62:$AD62,0,AN$4),LEN(OFFSET('Vacation Tracker'!$Q62:$AD62,0,AN$4))-1),0)))</f>
        <v>0</v>
      </c>
      <c r="AR59" s="23">
        <f ca="1">SUM(OFFSET('Vacation Tracker'!$Q62:$AD62,0,AR$4))</f>
        <v>0</v>
      </c>
      <c r="AS59" s="26">
        <f t="shared" ref="AS59" ca="1" si="2766">AR59-AT59</f>
        <v>0</v>
      </c>
      <c r="AT59" s="26">
        <f t="array" aca="1" ref="AT59" ca="1">SUM(IF(RIGHT(OFFSET('Vacation Tracker'!$Q62:$AD62,0,AR$4))&lt;&gt;"O",IFERROR(--LEFT(OFFSET('Vacation Tracker'!$Q62:$AD62,0,AR$4),LEN(OFFSET('Vacation Tracker'!$Q62:$AD62,0,AR$4))-1),0)))</f>
        <v>0</v>
      </c>
      <c r="AU59" s="26">
        <f t="array" aca="1" ref="AU59" ca="1">SUM(IF(RIGHT(OFFSET('Vacation Tracker'!$Q62:$AD62,0,AR$4))=AU$8,IFERROR(--LEFT(OFFSET('Vacation Tracker'!$Q62:$AD62,0,AR$4),LEN(OFFSET('Vacation Tracker'!$Q62:$AD62,0,AR$4))-1),0)))</f>
        <v>0</v>
      </c>
      <c r="AV59" s="23">
        <f ca="1">SUM(OFFSET('Vacation Tracker'!$Q62:$AD62,0,AV$4))</f>
        <v>0</v>
      </c>
      <c r="AW59" s="26">
        <f t="shared" ref="AW59" ca="1" si="2767">AV59-AX59</f>
        <v>0</v>
      </c>
      <c r="AX59" s="26">
        <f t="array" aca="1" ref="AX59" ca="1">SUM(IF(RIGHT(OFFSET('Vacation Tracker'!$Q62:$AD62,0,AV$4))&lt;&gt;"O",IFERROR(--LEFT(OFFSET('Vacation Tracker'!$Q62:$AD62,0,AV$4),LEN(OFFSET('Vacation Tracker'!$Q62:$AD62,0,AV$4))-1),0)))</f>
        <v>0</v>
      </c>
      <c r="AY59" s="26">
        <f t="array" aca="1" ref="AY59" ca="1">SUM(IF(RIGHT(OFFSET('Vacation Tracker'!$Q62:$AD62,0,AV$4))=AY$8,IFERROR(--LEFT(OFFSET('Vacation Tracker'!$Q62:$AD62,0,AV$4),LEN(OFFSET('Vacation Tracker'!$Q62:$AD62,0,AV$4))-1),0)))</f>
        <v>0</v>
      </c>
      <c r="AZ59" s="23">
        <f ca="1">SUM(OFFSET('Vacation Tracker'!$Q62:$AD62,0,AZ$4))</f>
        <v>0</v>
      </c>
      <c r="BA59" s="26">
        <f t="shared" ref="BA59" ca="1" si="2768">AZ59-BB59</f>
        <v>0</v>
      </c>
      <c r="BB59" s="26">
        <f t="array" aca="1" ref="BB59" ca="1">SUM(IF(RIGHT(OFFSET('Vacation Tracker'!$Q62:$AD62,0,AZ$4))&lt;&gt;"O",IFERROR(--LEFT(OFFSET('Vacation Tracker'!$Q62:$AD62,0,AZ$4),LEN(OFFSET('Vacation Tracker'!$Q62:$AD62,0,AZ$4))-1),0)))</f>
        <v>0</v>
      </c>
      <c r="BC59" s="26">
        <f t="array" aca="1" ref="BC59" ca="1">SUM(IF(RIGHT(OFFSET('Vacation Tracker'!$Q62:$AD62,0,AZ$4))=BC$8,IFERROR(--LEFT(OFFSET('Vacation Tracker'!$Q62:$AD62,0,AZ$4),LEN(OFFSET('Vacation Tracker'!$Q62:$AD62,0,AZ$4))-1),0)))</f>
        <v>0</v>
      </c>
      <c r="BD59" s="23">
        <f ca="1">SUM(OFFSET('Vacation Tracker'!$Q62:$AD62,0,BD$4))</f>
        <v>0</v>
      </c>
      <c r="BE59" s="26">
        <f t="shared" ref="BE59" ca="1" si="2769">BD59-BF59</f>
        <v>0</v>
      </c>
      <c r="BF59" s="26">
        <f t="array" aca="1" ref="BF59" ca="1">SUM(IF(RIGHT(OFFSET('Vacation Tracker'!$Q62:$AD62,0,BD$4))&lt;&gt;"O",IFERROR(--LEFT(OFFSET('Vacation Tracker'!$Q62:$AD62,0,BD$4),LEN(OFFSET('Vacation Tracker'!$Q62:$AD62,0,BD$4))-1),0)))</f>
        <v>0</v>
      </c>
      <c r="BG59" s="26">
        <f t="array" aca="1" ref="BG59" ca="1">SUM(IF(RIGHT(OFFSET('Vacation Tracker'!$Q62:$AD62,0,BD$4))=BG$8,IFERROR(--LEFT(OFFSET('Vacation Tracker'!$Q62:$AD62,0,BD$4),LEN(OFFSET('Vacation Tracker'!$Q62:$AD62,0,BD$4))-1),0)))</f>
        <v>0</v>
      </c>
      <c r="BH59" s="23">
        <f ca="1">SUM(OFFSET('Vacation Tracker'!$Q62:$AD62,0,BH$4))</f>
        <v>0</v>
      </c>
      <c r="BI59" s="26">
        <f t="shared" ref="BI59" ca="1" si="2770">BH59-BJ59</f>
        <v>0</v>
      </c>
      <c r="BJ59" s="26">
        <f t="array" aca="1" ref="BJ59" ca="1">SUM(IF(RIGHT(OFFSET('Vacation Tracker'!$Q62:$AD62,0,BH$4))&lt;&gt;"O",IFERROR(--LEFT(OFFSET('Vacation Tracker'!$Q62:$AD62,0,BH$4),LEN(OFFSET('Vacation Tracker'!$Q62:$AD62,0,BH$4))-1),0)))</f>
        <v>0</v>
      </c>
      <c r="BK59" s="26">
        <f t="array" aca="1" ref="BK59" ca="1">SUM(IF(RIGHT(OFFSET('Vacation Tracker'!$Q62:$AD62,0,BH$4))=BK$8,IFERROR(--LEFT(OFFSET('Vacation Tracker'!$Q62:$AD62,0,BH$4),LEN(OFFSET('Vacation Tracker'!$Q62:$AD62,0,BH$4))-1),0)))</f>
        <v>0</v>
      </c>
      <c r="BL59" s="23">
        <f ca="1">SUM(OFFSET('Vacation Tracker'!$Q62:$AD62,0,BL$4))</f>
        <v>0</v>
      </c>
      <c r="BM59" s="26">
        <f t="shared" ref="BM59" ca="1" si="2771">BL59-BN59</f>
        <v>0</v>
      </c>
      <c r="BN59" s="26">
        <f t="array" aca="1" ref="BN59" ca="1">SUM(IF(RIGHT(OFFSET('Vacation Tracker'!$Q62:$AD62,0,BL$4))&lt;&gt;"O",IFERROR(--LEFT(OFFSET('Vacation Tracker'!$Q62:$AD62,0,BL$4),LEN(OFFSET('Vacation Tracker'!$Q62:$AD62,0,BL$4))-1),0)))</f>
        <v>0</v>
      </c>
      <c r="BO59" s="26">
        <f t="array" aca="1" ref="BO59" ca="1">SUM(IF(RIGHT(OFFSET('Vacation Tracker'!$Q62:$AD62,0,BL$4))=BO$8,IFERROR(--LEFT(OFFSET('Vacation Tracker'!$Q62:$AD62,0,BL$4),LEN(OFFSET('Vacation Tracker'!$Q62:$AD62,0,BL$4))-1),0)))</f>
        <v>0</v>
      </c>
      <c r="BP59" s="23">
        <f ca="1">SUM(OFFSET('Vacation Tracker'!$Q62:$AD62,0,BP$4))</f>
        <v>0</v>
      </c>
      <c r="BQ59" s="26">
        <f t="shared" ref="BQ59" ca="1" si="2772">BP59-BR59</f>
        <v>0</v>
      </c>
      <c r="BR59" s="26">
        <f t="array" aca="1" ref="BR59" ca="1">SUM(IF(RIGHT(OFFSET('Vacation Tracker'!$Q62:$AD62,0,BP$4))&lt;&gt;"O",IFERROR(--LEFT(OFFSET('Vacation Tracker'!$Q62:$AD62,0,BP$4),LEN(OFFSET('Vacation Tracker'!$Q62:$AD62,0,BP$4))-1),0)))</f>
        <v>0</v>
      </c>
      <c r="BS59" s="26">
        <f t="array" aca="1" ref="BS59" ca="1">SUM(IF(RIGHT(OFFSET('Vacation Tracker'!$Q62:$AD62,0,BP$4))=BS$8,IFERROR(--LEFT(OFFSET('Vacation Tracker'!$Q62:$AD62,0,BP$4),LEN(OFFSET('Vacation Tracker'!$Q62:$AD62,0,BP$4))-1),0)))</f>
        <v>0</v>
      </c>
      <c r="BT59" s="23">
        <f ca="1">SUM(OFFSET('Vacation Tracker'!$Q62:$AD62,0,BT$4))</f>
        <v>0</v>
      </c>
      <c r="BU59" s="26">
        <f t="shared" ref="BU59" ca="1" si="2773">BT59-BV59</f>
        <v>0</v>
      </c>
      <c r="BV59" s="26">
        <f t="array" aca="1" ref="BV59" ca="1">SUM(IF(RIGHT(OFFSET('Vacation Tracker'!$Q62:$AD62,0,BT$4))&lt;&gt;"O",IFERROR(--LEFT(OFFSET('Vacation Tracker'!$Q62:$AD62,0,BT$4),LEN(OFFSET('Vacation Tracker'!$Q62:$AD62,0,BT$4))-1),0)))</f>
        <v>0</v>
      </c>
      <c r="BW59" s="26">
        <f t="array" aca="1" ref="BW59" ca="1">SUM(IF(RIGHT(OFFSET('Vacation Tracker'!$Q62:$AD62,0,BT$4))=BW$8,IFERROR(--LEFT(OFFSET('Vacation Tracker'!$Q62:$AD62,0,BT$4),LEN(OFFSET('Vacation Tracker'!$Q62:$AD62,0,BT$4))-1),0)))</f>
        <v>0</v>
      </c>
      <c r="BX59" s="23">
        <f ca="1">SUM(OFFSET('Vacation Tracker'!$Q62:$AD62,0,BX$4))</f>
        <v>0</v>
      </c>
      <c r="BY59" s="26">
        <f t="shared" ref="BY59" ca="1" si="2774">BX59-BZ59</f>
        <v>0</v>
      </c>
      <c r="BZ59" s="26">
        <f t="array" aca="1" ref="BZ59" ca="1">SUM(IF(RIGHT(OFFSET('Vacation Tracker'!$Q62:$AD62,0,BX$4))&lt;&gt;"O",IFERROR(--LEFT(OFFSET('Vacation Tracker'!$Q62:$AD62,0,BX$4),LEN(OFFSET('Vacation Tracker'!$Q62:$AD62,0,BX$4))-1),0)))</f>
        <v>0</v>
      </c>
      <c r="CA59" s="26">
        <f t="array" aca="1" ref="CA59" ca="1">SUM(IF(RIGHT(OFFSET('Vacation Tracker'!$Q62:$AD62,0,BX$4))=CA$8,IFERROR(--LEFT(OFFSET('Vacation Tracker'!$Q62:$AD62,0,BX$4),LEN(OFFSET('Vacation Tracker'!$Q62:$AD62,0,BX$4))-1),0)))</f>
        <v>0</v>
      </c>
      <c r="CB59" s="23">
        <f ca="1">SUM(OFFSET('Vacation Tracker'!$Q62:$AD62,0,CB$4))</f>
        <v>0</v>
      </c>
      <c r="CC59" s="26">
        <f t="shared" ref="CC59" ca="1" si="2775">CB59-CD59</f>
        <v>0</v>
      </c>
      <c r="CD59" s="26">
        <f t="array" aca="1" ref="CD59" ca="1">SUM(IF(RIGHT(OFFSET('Vacation Tracker'!$Q62:$AD62,0,CB$4))&lt;&gt;"O",IFERROR(--LEFT(OFFSET('Vacation Tracker'!$Q62:$AD62,0,CB$4),LEN(OFFSET('Vacation Tracker'!$Q62:$AD62,0,CB$4))-1),0)))</f>
        <v>0</v>
      </c>
      <c r="CE59" s="26">
        <f t="array" aca="1" ref="CE59" ca="1">SUM(IF(RIGHT(OFFSET('Vacation Tracker'!$Q62:$AD62,0,CB$4))=CE$8,IFERROR(--LEFT(OFFSET('Vacation Tracker'!$Q62:$AD62,0,CB$4),LEN(OFFSET('Vacation Tracker'!$Q62:$AD62,0,CB$4))-1),0)))</f>
        <v>0</v>
      </c>
      <c r="CF59" s="23">
        <f ca="1">SUM(OFFSET('Vacation Tracker'!$Q62:$AD62,0,CF$4))</f>
        <v>0</v>
      </c>
      <c r="CG59" s="26">
        <f t="shared" ref="CG59" ca="1" si="2776">CF59-CH59</f>
        <v>0</v>
      </c>
      <c r="CH59" s="26">
        <f t="array" aca="1" ref="CH59" ca="1">SUM(IF(RIGHT(OFFSET('Vacation Tracker'!$Q62:$AD62,0,CF$4))&lt;&gt;"O",IFERROR(--LEFT(OFFSET('Vacation Tracker'!$Q62:$AD62,0,CF$4),LEN(OFFSET('Vacation Tracker'!$Q62:$AD62,0,CF$4))-1),0)))</f>
        <v>0</v>
      </c>
      <c r="CI59" s="26">
        <f t="array" aca="1" ref="CI59" ca="1">SUM(IF(RIGHT(OFFSET('Vacation Tracker'!$Q62:$AD62,0,CF$4))=CI$8,IFERROR(--LEFT(OFFSET('Vacation Tracker'!$Q62:$AD62,0,CF$4),LEN(OFFSET('Vacation Tracker'!$Q62:$AD62,0,CF$4))-1),0)))</f>
        <v>0</v>
      </c>
      <c r="CJ59" s="23">
        <f ca="1">SUM(OFFSET('Vacation Tracker'!$Q62:$AD62,0,CJ$4))</f>
        <v>0</v>
      </c>
      <c r="CK59" s="26">
        <f t="shared" ref="CK59" ca="1" si="2777">CJ59-CL59</f>
        <v>0</v>
      </c>
      <c r="CL59" s="26">
        <f t="array" aca="1" ref="CL59" ca="1">SUM(IF(RIGHT(OFFSET('Vacation Tracker'!$Q62:$AD62,0,CJ$4))&lt;&gt;"O",IFERROR(--LEFT(OFFSET('Vacation Tracker'!$Q62:$AD62,0,CJ$4),LEN(OFFSET('Vacation Tracker'!$Q62:$AD62,0,CJ$4))-1),0)))</f>
        <v>0</v>
      </c>
      <c r="CM59" s="26">
        <f t="array" aca="1" ref="CM59" ca="1">SUM(IF(RIGHT(OFFSET('Vacation Tracker'!$Q62:$AD62,0,CJ$4))=CM$8,IFERROR(--LEFT(OFFSET('Vacation Tracker'!$Q62:$AD62,0,CJ$4),LEN(OFFSET('Vacation Tracker'!$Q62:$AD62,0,CJ$4))-1),0)))</f>
        <v>0</v>
      </c>
      <c r="CN59" s="23">
        <f ca="1">SUM(OFFSET('Vacation Tracker'!$Q62:$AD62,0,CN$4))</f>
        <v>0</v>
      </c>
      <c r="CO59" s="26">
        <f t="shared" ref="CO59" ca="1" si="2778">CN59-CP59</f>
        <v>0</v>
      </c>
      <c r="CP59" s="26">
        <f t="array" aca="1" ref="CP59" ca="1">SUM(IF(RIGHT(OFFSET('Vacation Tracker'!$Q62:$AD62,0,CN$4))&lt;&gt;"O",IFERROR(--LEFT(OFFSET('Vacation Tracker'!$Q62:$AD62,0,CN$4),LEN(OFFSET('Vacation Tracker'!$Q62:$AD62,0,CN$4))-1),0)))</f>
        <v>0</v>
      </c>
      <c r="CQ59" s="26">
        <f t="array" aca="1" ref="CQ59" ca="1">SUM(IF(RIGHT(OFFSET('Vacation Tracker'!$Q62:$AD62,0,CN$4))=CQ$8,IFERROR(--LEFT(OFFSET('Vacation Tracker'!$Q62:$AD62,0,CN$4),LEN(OFFSET('Vacation Tracker'!$Q62:$AD62,0,CN$4))-1),0)))</f>
        <v>0</v>
      </c>
      <c r="CR59" s="23">
        <f ca="1">SUM(OFFSET('Vacation Tracker'!$Q62:$AD62,0,CR$4))</f>
        <v>0</v>
      </c>
      <c r="CS59" s="26">
        <f t="shared" ref="CS59" ca="1" si="2779">CR59-CT59</f>
        <v>0</v>
      </c>
      <c r="CT59" s="26">
        <f t="array" aca="1" ref="CT59" ca="1">SUM(IF(RIGHT(OFFSET('Vacation Tracker'!$Q62:$AD62,0,CR$4))&lt;&gt;"O",IFERROR(--LEFT(OFFSET('Vacation Tracker'!$Q62:$AD62,0,CR$4),LEN(OFFSET('Vacation Tracker'!$Q62:$AD62,0,CR$4))-1),0)))</f>
        <v>0</v>
      </c>
      <c r="CU59" s="26">
        <f t="array" aca="1" ref="CU59" ca="1">SUM(IF(RIGHT(OFFSET('Vacation Tracker'!$Q62:$AD62,0,CR$4))=CU$8,IFERROR(--LEFT(OFFSET('Vacation Tracker'!$Q62:$AD62,0,CR$4),LEN(OFFSET('Vacation Tracker'!$Q62:$AD62,0,CR$4))-1),0)))</f>
        <v>0</v>
      </c>
      <c r="CV59" s="23">
        <f ca="1">SUM(OFFSET('Vacation Tracker'!$Q62:$AD62,0,CV$4))</f>
        <v>0</v>
      </c>
      <c r="CW59" s="26">
        <f t="shared" ref="CW59" ca="1" si="2780">CV59-CX59</f>
        <v>0</v>
      </c>
      <c r="CX59" s="26">
        <f t="array" aca="1" ref="CX59" ca="1">SUM(IF(RIGHT(OFFSET('Vacation Tracker'!$Q62:$AD62,0,CV$4))&lt;&gt;"O",IFERROR(--LEFT(OFFSET('Vacation Tracker'!$Q62:$AD62,0,CV$4),LEN(OFFSET('Vacation Tracker'!$Q62:$AD62,0,CV$4))-1),0)))</f>
        <v>0</v>
      </c>
      <c r="CY59" s="26">
        <f t="array" aca="1" ref="CY59" ca="1">SUM(IF(RIGHT(OFFSET('Vacation Tracker'!$Q62:$AD62,0,CV$4))=CY$8,IFERROR(--LEFT(OFFSET('Vacation Tracker'!$Q62:$AD62,0,CV$4),LEN(OFFSET('Vacation Tracker'!$Q62:$AD62,0,CV$4))-1),0)))</f>
        <v>0</v>
      </c>
      <c r="CZ59" s="23">
        <f ca="1">SUM(OFFSET('Vacation Tracker'!$Q62:$AD62,0,CZ$4))</f>
        <v>0</v>
      </c>
      <c r="DA59" s="26">
        <f t="shared" ref="DA59" ca="1" si="2781">CZ59-DB59</f>
        <v>0</v>
      </c>
      <c r="DB59" s="26">
        <f t="array" aca="1" ref="DB59" ca="1">SUM(IF(RIGHT(OFFSET('Vacation Tracker'!$Q62:$AD62,0,CZ$4))&lt;&gt;"O",IFERROR(--LEFT(OFFSET('Vacation Tracker'!$Q62:$AD62,0,CZ$4),LEN(OFFSET('Vacation Tracker'!$Q62:$AD62,0,CZ$4))-1),0)))</f>
        <v>0</v>
      </c>
      <c r="DC59" s="26">
        <f t="array" aca="1" ref="DC59" ca="1">SUM(IF(RIGHT(OFFSET('Vacation Tracker'!$Q62:$AD62,0,CZ$4))=DC$8,IFERROR(--LEFT(OFFSET('Vacation Tracker'!$Q62:$AD62,0,CZ$4),LEN(OFFSET('Vacation Tracker'!$Q62:$AD62,0,CZ$4))-1),0)))</f>
        <v>0</v>
      </c>
      <c r="DD59" s="23">
        <f ca="1">SUM(OFFSET('Vacation Tracker'!$Q62:$AD62,0,DD$4))</f>
        <v>0</v>
      </c>
      <c r="DE59" s="26">
        <f t="shared" ref="DE59" ca="1" si="2782">DD59-DF59</f>
        <v>0</v>
      </c>
      <c r="DF59" s="26">
        <f t="array" aca="1" ref="DF59" ca="1">SUM(IF(RIGHT(OFFSET('Vacation Tracker'!$Q62:$AD62,0,DD$4))&lt;&gt;"O",IFERROR(--LEFT(OFFSET('Vacation Tracker'!$Q62:$AD62,0,DD$4),LEN(OFFSET('Vacation Tracker'!$Q62:$AD62,0,DD$4))-1),0)))</f>
        <v>0</v>
      </c>
      <c r="DG59" s="26">
        <f t="array" aca="1" ref="DG59" ca="1">SUM(IF(RIGHT(OFFSET('Vacation Tracker'!$Q62:$AD62,0,DD$4))=DG$8,IFERROR(--LEFT(OFFSET('Vacation Tracker'!$Q62:$AD62,0,DD$4),LEN(OFFSET('Vacation Tracker'!$Q62:$AD62,0,DD$4))-1),0)))</f>
        <v>0</v>
      </c>
      <c r="DH59" s="23">
        <f ca="1">SUM(OFFSET('Vacation Tracker'!$Q62:$AD62,0,DH$4))</f>
        <v>0</v>
      </c>
      <c r="DI59" s="26">
        <f t="shared" ref="DI59" ca="1" si="2783">DH59-DJ59</f>
        <v>0</v>
      </c>
      <c r="DJ59" s="26">
        <f t="array" aca="1" ref="DJ59" ca="1">SUM(IF(RIGHT(OFFSET('Vacation Tracker'!$Q62:$AD62,0,DH$4))&lt;&gt;"O",IFERROR(--LEFT(OFFSET('Vacation Tracker'!$Q62:$AD62,0,DH$4),LEN(OFFSET('Vacation Tracker'!$Q62:$AD62,0,DH$4))-1),0)))</f>
        <v>0</v>
      </c>
      <c r="DK59" s="26">
        <f t="array" aca="1" ref="DK59" ca="1">SUM(IF(RIGHT(OFFSET('Vacation Tracker'!$Q62:$AD62,0,DH$4))=DK$8,IFERROR(--LEFT(OFFSET('Vacation Tracker'!$Q62:$AD62,0,DH$4),LEN(OFFSET('Vacation Tracker'!$Q62:$AD62,0,DH$4))-1),0)))</f>
        <v>0</v>
      </c>
      <c r="DL59" s="23">
        <f ca="1">SUM(OFFSET('Vacation Tracker'!$Q62:$AD62,0,DL$4))</f>
        <v>0</v>
      </c>
      <c r="DM59" s="26">
        <f t="shared" ref="DM59" ca="1" si="2784">DL59-DN59</f>
        <v>0</v>
      </c>
      <c r="DN59" s="26">
        <f t="array" aca="1" ref="DN59" ca="1">SUM(IF(RIGHT(OFFSET('Vacation Tracker'!$Q62:$AD62,0,DL$4))&lt;&gt;"O",IFERROR(--LEFT(OFFSET('Vacation Tracker'!$Q62:$AD62,0,DL$4),LEN(OFFSET('Vacation Tracker'!$Q62:$AD62,0,DL$4))-1),0)))</f>
        <v>0</v>
      </c>
      <c r="DO59" s="26">
        <f t="array" aca="1" ref="DO59" ca="1">SUM(IF(RIGHT(OFFSET('Vacation Tracker'!$Q62:$AD62,0,DL$4))=DO$8,IFERROR(--LEFT(OFFSET('Vacation Tracker'!$Q62:$AD62,0,DL$4),LEN(OFFSET('Vacation Tracker'!$Q62:$AD62,0,DL$4))-1),0)))</f>
        <v>0</v>
      </c>
      <c r="DP59" s="23">
        <f ca="1">SUM(OFFSET('Vacation Tracker'!$Q62:$AD62,0,DP$4))</f>
        <v>0</v>
      </c>
      <c r="DQ59" s="26">
        <f t="shared" ref="DQ59" ca="1" si="2785">DP59-DR59</f>
        <v>0</v>
      </c>
      <c r="DR59" s="26">
        <f t="array" aca="1" ref="DR59" ca="1">SUM(IF(RIGHT(OFFSET('Vacation Tracker'!$Q62:$AD62,0,DP$4))&lt;&gt;"O",IFERROR(--LEFT(OFFSET('Vacation Tracker'!$Q62:$AD62,0,DP$4),LEN(OFFSET('Vacation Tracker'!$Q62:$AD62,0,DP$4))-1),0)))</f>
        <v>0</v>
      </c>
      <c r="DS59" s="26">
        <f t="array" aca="1" ref="DS59" ca="1">SUM(IF(RIGHT(OFFSET('Vacation Tracker'!$Q62:$AD62,0,DP$4))=DS$8,IFERROR(--LEFT(OFFSET('Vacation Tracker'!$Q62:$AD62,0,DP$4),LEN(OFFSET('Vacation Tracker'!$Q62:$AD62,0,DP$4))-1),0)))</f>
        <v>0</v>
      </c>
      <c r="DT59" s="23">
        <f ca="1">SUM(OFFSET('Vacation Tracker'!$Q62:$AD62,0,DT$4))</f>
        <v>0</v>
      </c>
      <c r="DU59" s="26">
        <f t="shared" ref="DU59" ca="1" si="2786">DT59-DV59</f>
        <v>0</v>
      </c>
      <c r="DV59" s="26">
        <f t="array" aca="1" ref="DV59" ca="1">SUM(IF(RIGHT(OFFSET('Vacation Tracker'!$Q62:$AD62,0,DT$4))&lt;&gt;"O",IFERROR(--LEFT(OFFSET('Vacation Tracker'!$Q62:$AD62,0,DT$4),LEN(OFFSET('Vacation Tracker'!$Q62:$AD62,0,DT$4))-1),0)))</f>
        <v>0</v>
      </c>
      <c r="DW59" s="26">
        <f t="array" aca="1" ref="DW59" ca="1">SUM(IF(RIGHT(OFFSET('Vacation Tracker'!$Q62:$AD62,0,DT$4))=DW$8,IFERROR(--LEFT(OFFSET('Vacation Tracker'!$Q62:$AD62,0,DT$4),LEN(OFFSET('Vacation Tracker'!$Q62:$AD62,0,DT$4))-1),0)))</f>
        <v>0</v>
      </c>
      <c r="DX59" s="23">
        <f ca="1">SUM(OFFSET('Vacation Tracker'!$Q62:$AD62,0,DX$4))</f>
        <v>0</v>
      </c>
      <c r="DY59" s="26">
        <f t="shared" ref="DY59" ca="1" si="2787">DX59-DZ59</f>
        <v>0</v>
      </c>
      <c r="DZ59" s="26">
        <f t="array" aca="1" ref="DZ59" ca="1">SUM(IF(RIGHT(OFFSET('Vacation Tracker'!$Q62:$AD62,0,DX$4))&lt;&gt;"O",IFERROR(--LEFT(OFFSET('Vacation Tracker'!$Q62:$AD62,0,DX$4),LEN(OFFSET('Vacation Tracker'!$Q62:$AD62,0,DX$4))-1),0)))</f>
        <v>0</v>
      </c>
      <c r="EA59" s="26">
        <f t="array" aca="1" ref="EA59" ca="1">SUM(IF(RIGHT(OFFSET('Vacation Tracker'!$Q62:$AD62,0,DX$4))=EA$8,IFERROR(--LEFT(OFFSET('Vacation Tracker'!$Q62:$AD62,0,DX$4),LEN(OFFSET('Vacation Tracker'!$Q62:$AD62,0,DX$4))-1),0)))</f>
        <v>0</v>
      </c>
      <c r="EB59" s="23">
        <f ca="1">SUM(OFFSET('Vacation Tracker'!$Q62:$AD62,0,EB$4))</f>
        <v>0</v>
      </c>
      <c r="EC59" s="26">
        <f t="shared" ref="EC59" ca="1" si="2788">EB59-ED59</f>
        <v>0</v>
      </c>
      <c r="ED59" s="26">
        <f t="array" aca="1" ref="ED59" ca="1">SUM(IF(RIGHT(OFFSET('Vacation Tracker'!$Q62:$AD62,0,EB$4))&lt;&gt;"O",IFERROR(--LEFT(OFFSET('Vacation Tracker'!$Q62:$AD62,0,EB$4),LEN(OFFSET('Vacation Tracker'!$Q62:$AD62,0,EB$4))-1),0)))</f>
        <v>0</v>
      </c>
      <c r="EE59" s="26">
        <f t="array" aca="1" ref="EE59" ca="1">SUM(IF(RIGHT(OFFSET('Vacation Tracker'!$Q62:$AD62,0,EB$4))=EE$8,IFERROR(--LEFT(OFFSET('Vacation Tracker'!$Q62:$AD62,0,EB$4),LEN(OFFSET('Vacation Tracker'!$Q62:$AD62,0,EB$4))-1),0)))</f>
        <v>0</v>
      </c>
      <c r="EF59" s="23">
        <f ca="1">SUM(OFFSET('Vacation Tracker'!$Q62:$AD62,0,EF$4))</f>
        <v>0</v>
      </c>
      <c r="EG59" s="26">
        <f t="shared" ref="EG59" ca="1" si="2789">EF59-EH59</f>
        <v>0</v>
      </c>
      <c r="EH59" s="26">
        <f t="array" aca="1" ref="EH59" ca="1">SUM(IF(RIGHT(OFFSET('Vacation Tracker'!$Q62:$AD62,0,EF$4))&lt;&gt;"O",IFERROR(--LEFT(OFFSET('Vacation Tracker'!$Q62:$AD62,0,EF$4),LEN(OFFSET('Vacation Tracker'!$Q62:$AD62,0,EF$4))-1),0)))</f>
        <v>0</v>
      </c>
      <c r="EI59" s="26">
        <f t="array" aca="1" ref="EI59" ca="1">SUM(IF(RIGHT(OFFSET('Vacation Tracker'!$Q62:$AD62,0,EF$4))=EI$8,IFERROR(--LEFT(OFFSET('Vacation Tracker'!$Q62:$AD62,0,EF$4),LEN(OFFSET('Vacation Tracker'!$Q62:$AD62,0,EF$4))-1),0)))</f>
        <v>0</v>
      </c>
      <c r="EJ59" s="23">
        <f ca="1">SUM(OFFSET('Vacation Tracker'!$Q62:$AD62,0,EJ$4))</f>
        <v>0</v>
      </c>
      <c r="EK59" s="26">
        <f t="shared" ref="EK59" ca="1" si="2790">EJ59-EL59</f>
        <v>0</v>
      </c>
      <c r="EL59" s="26">
        <f t="array" aca="1" ref="EL59" ca="1">SUM(IF(RIGHT(OFFSET('Vacation Tracker'!$Q62:$AD62,0,EJ$4))&lt;&gt;"O",IFERROR(--LEFT(OFFSET('Vacation Tracker'!$Q62:$AD62,0,EJ$4),LEN(OFFSET('Vacation Tracker'!$Q62:$AD62,0,EJ$4))-1),0)))</f>
        <v>0</v>
      </c>
      <c r="EM59" s="26">
        <f t="array" aca="1" ref="EM59" ca="1">SUM(IF(RIGHT(OFFSET('Vacation Tracker'!$Q62:$AD62,0,EJ$4))=EM$8,IFERROR(--LEFT(OFFSET('Vacation Tracker'!$Q62:$AD62,0,EJ$4),LEN(OFFSET('Vacation Tracker'!$Q62:$AD62,0,EJ$4))-1),0)))</f>
        <v>0</v>
      </c>
      <c r="EN59" s="23">
        <f ca="1">SUM(OFFSET('Vacation Tracker'!$Q62:$AD62,0,EN$4))</f>
        <v>0</v>
      </c>
      <c r="EO59" s="26">
        <f t="shared" ref="EO59" ca="1" si="2791">EN59-EP59</f>
        <v>0</v>
      </c>
      <c r="EP59" s="26">
        <f t="array" aca="1" ref="EP59" ca="1">SUM(IF(RIGHT(OFFSET('Vacation Tracker'!$Q62:$AD62,0,EN$4))&lt;&gt;"O",IFERROR(--LEFT(OFFSET('Vacation Tracker'!$Q62:$AD62,0,EN$4),LEN(OFFSET('Vacation Tracker'!$Q62:$AD62,0,EN$4))-1),0)))</f>
        <v>0</v>
      </c>
      <c r="EQ59" s="26">
        <f t="array" aca="1" ref="EQ59" ca="1">SUM(IF(RIGHT(OFFSET('Vacation Tracker'!$Q62:$AD62,0,EN$4))=EQ$8,IFERROR(--LEFT(OFFSET('Vacation Tracker'!$Q62:$AD62,0,EN$4),LEN(OFFSET('Vacation Tracker'!$Q62:$AD62,0,EN$4))-1),0)))</f>
        <v>0</v>
      </c>
      <c r="ER59" s="23">
        <f ca="1">SUM(OFFSET('Vacation Tracker'!$Q62:$AD62,0,ER$4))</f>
        <v>0</v>
      </c>
      <c r="ES59" s="26">
        <f t="shared" ref="ES59" ca="1" si="2792">ER59-ET59</f>
        <v>0</v>
      </c>
      <c r="ET59" s="26">
        <f t="array" aca="1" ref="ET59" ca="1">SUM(IF(RIGHT(OFFSET('Vacation Tracker'!$Q62:$AD62,0,ER$4))&lt;&gt;"O",IFERROR(--LEFT(OFFSET('Vacation Tracker'!$Q62:$AD62,0,ER$4),LEN(OFFSET('Vacation Tracker'!$Q62:$AD62,0,ER$4))-1),0)))</f>
        <v>0</v>
      </c>
      <c r="EU59" s="26">
        <f t="array" aca="1" ref="EU59" ca="1">SUM(IF(RIGHT(OFFSET('Vacation Tracker'!$Q62:$AD62,0,ER$4))=EU$8,IFERROR(--LEFT(OFFSET('Vacation Tracker'!$Q62:$AD62,0,ER$4),LEN(OFFSET('Vacation Tracker'!$Q62:$AD62,0,ER$4))-1),0)))</f>
        <v>0</v>
      </c>
      <c r="EV59" s="23">
        <f ca="1">SUM(OFFSET('Vacation Tracker'!$Q62:$AD62,0,EV$4))</f>
        <v>0</v>
      </c>
      <c r="EW59" s="26">
        <f t="shared" ref="EW59" ca="1" si="2793">EV59-EX59</f>
        <v>0</v>
      </c>
      <c r="EX59" s="26">
        <f t="array" aca="1" ref="EX59" ca="1">SUM(IF(RIGHT(OFFSET('Vacation Tracker'!$Q62:$AD62,0,EV$4))&lt;&gt;"O",IFERROR(--LEFT(OFFSET('Vacation Tracker'!$Q62:$AD62,0,EV$4),LEN(OFFSET('Vacation Tracker'!$Q62:$AD62,0,EV$4))-1),0)))</f>
        <v>0</v>
      </c>
      <c r="EY59" s="26">
        <f t="array" aca="1" ref="EY59" ca="1">SUM(IF(RIGHT(OFFSET('Vacation Tracker'!$Q62:$AD62,0,EV$4))=EY$8,IFERROR(--LEFT(OFFSET('Vacation Tracker'!$Q62:$AD62,0,EV$4),LEN(OFFSET('Vacation Tracker'!$Q62:$AD62,0,EV$4))-1),0)))</f>
        <v>0</v>
      </c>
      <c r="EZ59" s="23">
        <f ca="1">SUM(OFFSET('Vacation Tracker'!$Q62:$AD62,0,EZ$4))</f>
        <v>0</v>
      </c>
      <c r="FA59" s="26">
        <f t="shared" ref="FA59" ca="1" si="2794">EZ59-FB59</f>
        <v>0</v>
      </c>
      <c r="FB59" s="26">
        <f t="array" aca="1" ref="FB59" ca="1">SUM(IF(RIGHT(OFFSET('Vacation Tracker'!$Q62:$AD62,0,EZ$4))&lt;&gt;"O",IFERROR(--LEFT(OFFSET('Vacation Tracker'!$Q62:$AD62,0,EZ$4),LEN(OFFSET('Vacation Tracker'!$Q62:$AD62,0,EZ$4))-1),0)))</f>
        <v>0</v>
      </c>
      <c r="FC59" s="26">
        <f t="array" aca="1" ref="FC59" ca="1">SUM(IF(RIGHT(OFFSET('Vacation Tracker'!$Q62:$AD62,0,EZ$4))=FC$8,IFERROR(--LEFT(OFFSET('Vacation Tracker'!$Q62:$AD62,0,EZ$4),LEN(OFFSET('Vacation Tracker'!$Q62:$AD62,0,EZ$4))-1),0)))</f>
        <v>0</v>
      </c>
      <c r="FD59" s="23">
        <f ca="1">SUM(OFFSET('Vacation Tracker'!$Q62:$AD62,0,FD$4))</f>
        <v>0</v>
      </c>
      <c r="FE59" s="26">
        <f t="shared" ref="FE59" ca="1" si="2795">FD59-FF59</f>
        <v>0</v>
      </c>
      <c r="FF59" s="26">
        <f t="array" aca="1" ref="FF59" ca="1">SUM(IF(RIGHT(OFFSET('Vacation Tracker'!$Q62:$AD62,0,FD$4))&lt;&gt;"O",IFERROR(--LEFT(OFFSET('Vacation Tracker'!$Q62:$AD62,0,FD$4),LEN(OFFSET('Vacation Tracker'!$Q62:$AD62,0,FD$4))-1),0)))</f>
        <v>0</v>
      </c>
      <c r="FG59" s="26">
        <f t="array" aca="1" ref="FG59" ca="1">SUM(IF(RIGHT(OFFSET('Vacation Tracker'!$Q62:$AD62,0,FD$4))=FG$8,IFERROR(--LEFT(OFFSET('Vacation Tracker'!$Q62:$AD62,0,FD$4),LEN(OFFSET('Vacation Tracker'!$Q62:$AD62,0,FD$4))-1),0)))</f>
        <v>0</v>
      </c>
      <c r="FH59" s="23">
        <f ca="1">SUM(OFFSET('Vacation Tracker'!$Q62:$AD62,0,FH$4))</f>
        <v>0</v>
      </c>
      <c r="FI59" s="26">
        <f t="shared" ref="FI59" ca="1" si="2796">FH59-FJ59</f>
        <v>0</v>
      </c>
      <c r="FJ59" s="26">
        <f t="array" aca="1" ref="FJ59" ca="1">SUM(IF(RIGHT(OFFSET('Vacation Tracker'!$Q62:$AD62,0,FH$4))&lt;&gt;"O",IFERROR(--LEFT(OFFSET('Vacation Tracker'!$Q62:$AD62,0,FH$4),LEN(OFFSET('Vacation Tracker'!$Q62:$AD62,0,FH$4))-1),0)))</f>
        <v>0</v>
      </c>
      <c r="FK59" s="26">
        <f t="array" aca="1" ref="FK59" ca="1">SUM(IF(RIGHT(OFFSET('Vacation Tracker'!$Q62:$AD62,0,FH$4))=FK$8,IFERROR(--LEFT(OFFSET('Vacation Tracker'!$Q62:$AD62,0,FH$4),LEN(OFFSET('Vacation Tracker'!$Q62:$AD62,0,FH$4))-1),0)))</f>
        <v>0</v>
      </c>
      <c r="FL59" s="23">
        <f ca="1">SUM(OFFSET('Vacation Tracker'!$Q62:$AD62,0,FL$4))</f>
        <v>0</v>
      </c>
      <c r="FM59" s="26">
        <f t="shared" ref="FM59" ca="1" si="2797">FL59-FN59</f>
        <v>0</v>
      </c>
      <c r="FN59" s="26">
        <f t="array" aca="1" ref="FN59" ca="1">SUM(IF(RIGHT(OFFSET('Vacation Tracker'!$Q62:$AD62,0,FL$4))&lt;&gt;"O",IFERROR(--LEFT(OFFSET('Vacation Tracker'!$Q62:$AD62,0,FL$4),LEN(OFFSET('Vacation Tracker'!$Q62:$AD62,0,FL$4))-1),0)))</f>
        <v>0</v>
      </c>
      <c r="FO59" s="26">
        <f t="array" aca="1" ref="FO59" ca="1">SUM(IF(RIGHT(OFFSET('Vacation Tracker'!$Q62:$AD62,0,FL$4))=FO$8,IFERROR(--LEFT(OFFSET('Vacation Tracker'!$Q62:$AD62,0,FL$4),LEN(OFFSET('Vacation Tracker'!$Q62:$AD62,0,FL$4))-1),0)))</f>
        <v>0</v>
      </c>
      <c r="FP59" s="23">
        <f ca="1">SUM(OFFSET('Vacation Tracker'!$Q62:$AD62,0,FP$4))</f>
        <v>0</v>
      </c>
      <c r="FQ59" s="26">
        <f t="shared" ref="FQ59" ca="1" si="2798">FP59-FR59</f>
        <v>0</v>
      </c>
      <c r="FR59" s="26">
        <f t="array" aca="1" ref="FR59" ca="1">SUM(IF(RIGHT(OFFSET('Vacation Tracker'!$Q62:$AD62,0,FP$4))&lt;&gt;"O",IFERROR(--LEFT(OFFSET('Vacation Tracker'!$Q62:$AD62,0,FP$4),LEN(OFFSET('Vacation Tracker'!$Q62:$AD62,0,FP$4))-1),0)))</f>
        <v>0</v>
      </c>
      <c r="FS59" s="26">
        <f t="array" aca="1" ref="FS59" ca="1">SUM(IF(RIGHT(OFFSET('Vacation Tracker'!$Q62:$AD62,0,FP$4))=FS$8,IFERROR(--LEFT(OFFSET('Vacation Tracker'!$Q62:$AD62,0,FP$4),LEN(OFFSET('Vacation Tracker'!$Q62:$AD62,0,FP$4))-1),0)))</f>
        <v>0</v>
      </c>
      <c r="FT59" s="23">
        <f ca="1">SUM(OFFSET('Vacation Tracker'!$Q62:$AD62,0,FT$4))</f>
        <v>0</v>
      </c>
      <c r="FU59" s="26">
        <f t="shared" ref="FU59" ca="1" si="2799">FT59-FV59</f>
        <v>0</v>
      </c>
      <c r="FV59" s="26">
        <f t="array" aca="1" ref="FV59" ca="1">SUM(IF(RIGHT(OFFSET('Vacation Tracker'!$Q62:$AD62,0,FT$4))&lt;&gt;"O",IFERROR(--LEFT(OFFSET('Vacation Tracker'!$Q62:$AD62,0,FT$4),LEN(OFFSET('Vacation Tracker'!$Q62:$AD62,0,FT$4))-1),0)))</f>
        <v>0</v>
      </c>
      <c r="FW59" s="26">
        <f t="array" aca="1" ref="FW59" ca="1">SUM(IF(RIGHT(OFFSET('Vacation Tracker'!$Q62:$AD62,0,FT$4))=FW$8,IFERROR(--LEFT(OFFSET('Vacation Tracker'!$Q62:$AD62,0,FT$4),LEN(OFFSET('Vacation Tracker'!$Q62:$AD62,0,FT$4))-1),0)))</f>
        <v>0</v>
      </c>
      <c r="FX59" s="23">
        <f ca="1">SUM(OFFSET('Vacation Tracker'!$Q62:$AD62,0,FX$4))</f>
        <v>0</v>
      </c>
      <c r="FY59" s="26">
        <f t="shared" ref="FY59" ca="1" si="2800">FX59-FZ59</f>
        <v>0</v>
      </c>
      <c r="FZ59" s="26">
        <f t="array" aca="1" ref="FZ59" ca="1">SUM(IF(RIGHT(OFFSET('Vacation Tracker'!$Q62:$AD62,0,FX$4))&lt;&gt;"O",IFERROR(--LEFT(OFFSET('Vacation Tracker'!$Q62:$AD62,0,FX$4),LEN(OFFSET('Vacation Tracker'!$Q62:$AD62,0,FX$4))-1),0)))</f>
        <v>0</v>
      </c>
      <c r="GA59" s="26">
        <f t="array" aca="1" ref="GA59" ca="1">SUM(IF(RIGHT(OFFSET('Vacation Tracker'!$Q62:$AD62,0,FX$4))=GA$8,IFERROR(--LEFT(OFFSET('Vacation Tracker'!$Q62:$AD62,0,FX$4),LEN(OFFSET('Vacation Tracker'!$Q62:$AD62,0,FX$4))-1),0)))</f>
        <v>0</v>
      </c>
      <c r="GB59" s="23">
        <f ca="1">SUM(OFFSET('Vacation Tracker'!$Q62:$AD62,0,GB$4))</f>
        <v>0</v>
      </c>
      <c r="GC59" s="26">
        <f t="shared" ref="GC59" ca="1" si="2801">GB59-GD59</f>
        <v>0</v>
      </c>
      <c r="GD59" s="26">
        <f t="array" aca="1" ref="GD59" ca="1">SUM(IF(RIGHT(OFFSET('Vacation Tracker'!$Q62:$AD62,0,GB$4))&lt;&gt;"O",IFERROR(--LEFT(OFFSET('Vacation Tracker'!$Q62:$AD62,0,GB$4),LEN(OFFSET('Vacation Tracker'!$Q62:$AD62,0,GB$4))-1),0)))</f>
        <v>0</v>
      </c>
      <c r="GE59" s="26">
        <f t="array" aca="1" ref="GE59" ca="1">SUM(IF(RIGHT(OFFSET('Vacation Tracker'!$Q62:$AD62,0,GB$4))=GE$8,IFERROR(--LEFT(OFFSET('Vacation Tracker'!$Q62:$AD62,0,GB$4),LEN(OFFSET('Vacation Tracker'!$Q62:$AD62,0,GB$4))-1),0)))</f>
        <v>0</v>
      </c>
      <c r="GF59" s="23">
        <f ca="1">SUM(OFFSET('Vacation Tracker'!$Q62:$AD62,0,GF$4))</f>
        <v>0</v>
      </c>
      <c r="GG59" s="26">
        <f t="shared" ref="GG59" ca="1" si="2802">GF59-GH59</f>
        <v>0</v>
      </c>
      <c r="GH59" s="26">
        <f t="array" aca="1" ref="GH59" ca="1">SUM(IF(RIGHT(OFFSET('Vacation Tracker'!$Q62:$AD62,0,GF$4))&lt;&gt;"O",IFERROR(--LEFT(OFFSET('Vacation Tracker'!$Q62:$AD62,0,GF$4),LEN(OFFSET('Vacation Tracker'!$Q62:$AD62,0,GF$4))-1),0)))</f>
        <v>0</v>
      </c>
      <c r="GI59" s="26">
        <f t="array" aca="1" ref="GI59" ca="1">SUM(IF(RIGHT(OFFSET('Vacation Tracker'!$Q62:$AD62,0,GF$4))=GI$8,IFERROR(--LEFT(OFFSET('Vacation Tracker'!$Q62:$AD62,0,GF$4),LEN(OFFSET('Vacation Tracker'!$Q62:$AD62,0,GF$4))-1),0)))</f>
        <v>0</v>
      </c>
      <c r="GJ59" s="23">
        <f ca="1">SUM(OFFSET('Vacation Tracker'!$Q62:$AD62,0,GJ$4))</f>
        <v>0</v>
      </c>
      <c r="GK59" s="26">
        <f t="shared" ref="GK59" ca="1" si="2803">GJ59-GL59</f>
        <v>0</v>
      </c>
      <c r="GL59" s="26">
        <f t="array" aca="1" ref="GL59" ca="1">SUM(IF(RIGHT(OFFSET('Vacation Tracker'!$Q62:$AD62,0,GJ$4))&lt;&gt;"O",IFERROR(--LEFT(OFFSET('Vacation Tracker'!$Q62:$AD62,0,GJ$4),LEN(OFFSET('Vacation Tracker'!$Q62:$AD62,0,GJ$4))-1),0)))</f>
        <v>0</v>
      </c>
      <c r="GM59" s="26">
        <f t="array" aca="1" ref="GM59" ca="1">SUM(IF(RIGHT(OFFSET('Vacation Tracker'!$Q62:$AD62,0,GJ$4))=GM$8,IFERROR(--LEFT(OFFSET('Vacation Tracker'!$Q62:$AD62,0,GJ$4),LEN(OFFSET('Vacation Tracker'!$Q62:$AD62,0,GJ$4))-1),0)))</f>
        <v>0</v>
      </c>
      <c r="GN59" s="23">
        <f ca="1">SUM(OFFSET('Vacation Tracker'!$Q62:$AD62,0,GN$4))</f>
        <v>0</v>
      </c>
      <c r="GO59" s="26">
        <f t="shared" ref="GO59" ca="1" si="2804">GN59-GP59</f>
        <v>0</v>
      </c>
      <c r="GP59" s="26">
        <f t="array" aca="1" ref="GP59" ca="1">SUM(IF(RIGHT(OFFSET('Vacation Tracker'!$Q62:$AD62,0,GN$4))&lt;&gt;"O",IFERROR(--LEFT(OFFSET('Vacation Tracker'!$Q62:$AD62,0,GN$4),LEN(OFFSET('Vacation Tracker'!$Q62:$AD62,0,GN$4))-1),0)))</f>
        <v>0</v>
      </c>
      <c r="GQ59" s="26">
        <f t="array" aca="1" ref="GQ59" ca="1">SUM(IF(RIGHT(OFFSET('Vacation Tracker'!$Q62:$AD62,0,GN$4))=GQ$8,IFERROR(--LEFT(OFFSET('Vacation Tracker'!$Q62:$AD62,0,GN$4),LEN(OFFSET('Vacation Tracker'!$Q62:$AD62,0,GN$4))-1),0)))</f>
        <v>0</v>
      </c>
      <c r="GR59" s="23">
        <f ca="1">SUM(OFFSET('Vacation Tracker'!$Q62:$AD62,0,GR$4))</f>
        <v>0</v>
      </c>
      <c r="GS59" s="26">
        <f t="shared" ref="GS59" ca="1" si="2805">GR59-GT59</f>
        <v>0</v>
      </c>
      <c r="GT59" s="26">
        <f t="array" aca="1" ref="GT59" ca="1">SUM(IF(RIGHT(OFFSET('Vacation Tracker'!$Q62:$AD62,0,GR$4))&lt;&gt;"O",IFERROR(--LEFT(OFFSET('Vacation Tracker'!$Q62:$AD62,0,GR$4),LEN(OFFSET('Vacation Tracker'!$Q62:$AD62,0,GR$4))-1),0)))</f>
        <v>0</v>
      </c>
      <c r="GU59" s="26">
        <f t="array" aca="1" ref="GU59" ca="1">SUM(IF(RIGHT(OFFSET('Vacation Tracker'!$Q62:$AD62,0,GR$4))=GU$8,IFERROR(--LEFT(OFFSET('Vacation Tracker'!$Q62:$AD62,0,GR$4),LEN(OFFSET('Vacation Tracker'!$Q62:$AD62,0,GR$4))-1),0)))</f>
        <v>0</v>
      </c>
      <c r="GV59" s="23">
        <f ca="1">SUM(OFFSET('Vacation Tracker'!$Q62:$AD62,0,GV$4))</f>
        <v>0</v>
      </c>
      <c r="GW59" s="26">
        <f t="shared" ref="GW59" ca="1" si="2806">GV59-GX59</f>
        <v>0</v>
      </c>
      <c r="GX59" s="26">
        <f t="array" aca="1" ref="GX59" ca="1">SUM(IF(RIGHT(OFFSET('Vacation Tracker'!$Q62:$AD62,0,GV$4))&lt;&gt;"O",IFERROR(--LEFT(OFFSET('Vacation Tracker'!$Q62:$AD62,0,GV$4),LEN(OFFSET('Vacation Tracker'!$Q62:$AD62,0,GV$4))-1),0)))</f>
        <v>0</v>
      </c>
      <c r="GY59" s="26">
        <f t="array" aca="1" ref="GY59" ca="1">SUM(IF(RIGHT(OFFSET('Vacation Tracker'!$Q62:$AD62,0,GV$4))=GY$8,IFERROR(--LEFT(OFFSET('Vacation Tracker'!$Q62:$AD62,0,GV$4),LEN(OFFSET('Vacation Tracker'!$Q62:$AD62,0,GV$4))-1),0)))</f>
        <v>0</v>
      </c>
      <c r="GZ59" s="23">
        <f ca="1">SUM(OFFSET('Vacation Tracker'!$Q62:$AD62,0,GZ$4))</f>
        <v>0</v>
      </c>
      <c r="HA59" s="26">
        <f t="shared" ref="HA59" ca="1" si="2807">GZ59-HB59</f>
        <v>0</v>
      </c>
      <c r="HB59" s="26">
        <f t="array" aca="1" ref="HB59" ca="1">SUM(IF(RIGHT(OFFSET('Vacation Tracker'!$Q62:$AD62,0,GZ$4))&lt;&gt;"O",IFERROR(--LEFT(OFFSET('Vacation Tracker'!$Q62:$AD62,0,GZ$4),LEN(OFFSET('Vacation Tracker'!$Q62:$AD62,0,GZ$4))-1),0)))</f>
        <v>0</v>
      </c>
      <c r="HC59" s="26">
        <f t="array" aca="1" ref="HC59" ca="1">SUM(IF(RIGHT(OFFSET('Vacation Tracker'!$Q62:$AD62,0,GZ$4))=HC$8,IFERROR(--LEFT(OFFSET('Vacation Tracker'!$Q62:$AD62,0,GZ$4),LEN(OFFSET('Vacation Tracker'!$Q62:$AD62,0,GZ$4))-1),0)))</f>
        <v>0</v>
      </c>
      <c r="HD59" s="23">
        <f ca="1">SUM(OFFSET('Vacation Tracker'!$Q62:$AD62,0,HD$4))</f>
        <v>0</v>
      </c>
      <c r="HE59" s="26">
        <f t="shared" ref="HE59" ca="1" si="2808">HD59-HF59</f>
        <v>0</v>
      </c>
      <c r="HF59" s="26">
        <f t="array" aca="1" ref="HF59" ca="1">SUM(IF(RIGHT(OFFSET('Vacation Tracker'!$Q62:$AD62,0,HD$4))&lt;&gt;"O",IFERROR(--LEFT(OFFSET('Vacation Tracker'!$Q62:$AD62,0,HD$4),LEN(OFFSET('Vacation Tracker'!$Q62:$AD62,0,HD$4))-1),0)))</f>
        <v>0</v>
      </c>
      <c r="HG59" s="26">
        <f t="array" aca="1" ref="HG59" ca="1">SUM(IF(RIGHT(OFFSET('Vacation Tracker'!$Q62:$AD62,0,HD$4))=HG$8,IFERROR(--LEFT(OFFSET('Vacation Tracker'!$Q62:$AD62,0,HD$4),LEN(OFFSET('Vacation Tracker'!$Q62:$AD62,0,HD$4))-1),0)))</f>
        <v>0</v>
      </c>
      <c r="HH59" s="23">
        <f ca="1">SUM(OFFSET('Vacation Tracker'!$Q62:$AD62,0,HH$4))</f>
        <v>0</v>
      </c>
      <c r="HI59" s="26">
        <f t="shared" ref="HI59" ca="1" si="2809">HH59-HJ59</f>
        <v>0</v>
      </c>
      <c r="HJ59" s="26">
        <f t="array" aca="1" ref="HJ59" ca="1">SUM(IF(RIGHT(OFFSET('Vacation Tracker'!$Q62:$AD62,0,HH$4))&lt;&gt;"O",IFERROR(--LEFT(OFFSET('Vacation Tracker'!$Q62:$AD62,0,HH$4),LEN(OFFSET('Vacation Tracker'!$Q62:$AD62,0,HH$4))-1),0)))</f>
        <v>0</v>
      </c>
      <c r="HK59" s="26">
        <f t="array" aca="1" ref="HK59" ca="1">SUM(IF(RIGHT(OFFSET('Vacation Tracker'!$Q62:$AD62,0,HH$4))=HK$8,IFERROR(--LEFT(OFFSET('Vacation Tracker'!$Q62:$AD62,0,HH$4),LEN(OFFSET('Vacation Tracker'!$Q62:$AD62,0,HH$4))-1),0)))</f>
        <v>0</v>
      </c>
      <c r="HL59" s="23">
        <f ca="1">SUM(OFFSET('Vacation Tracker'!$Q62:$AD62,0,HL$4))</f>
        <v>0</v>
      </c>
      <c r="HM59" s="26">
        <f t="shared" ref="HM59" ca="1" si="2810">HL59-HN59</f>
        <v>0</v>
      </c>
      <c r="HN59" s="26">
        <f t="array" aca="1" ref="HN59" ca="1">SUM(IF(RIGHT(OFFSET('Vacation Tracker'!$Q62:$AD62,0,HL$4))&lt;&gt;"O",IFERROR(--LEFT(OFFSET('Vacation Tracker'!$Q62:$AD62,0,HL$4),LEN(OFFSET('Vacation Tracker'!$Q62:$AD62,0,HL$4))-1),0)))</f>
        <v>0</v>
      </c>
      <c r="HO59" s="26">
        <f t="array" aca="1" ref="HO59" ca="1">SUM(IF(RIGHT(OFFSET('Vacation Tracker'!$Q62:$AD62,0,HL$4))=HO$8,IFERROR(--LEFT(OFFSET('Vacation Tracker'!$Q62:$AD62,0,HL$4),LEN(OFFSET('Vacation Tracker'!$Q62:$AD62,0,HL$4))-1),0)))</f>
        <v>0</v>
      </c>
      <c r="HP59" s="23">
        <f ca="1">SUM(OFFSET('Vacation Tracker'!$Q62:$AD62,0,HP$4))</f>
        <v>0</v>
      </c>
      <c r="HQ59" s="26">
        <f t="shared" ref="HQ59" ca="1" si="2811">HP59-HR59</f>
        <v>0</v>
      </c>
      <c r="HR59" s="26">
        <f t="array" aca="1" ref="HR59" ca="1">SUM(IF(RIGHT(OFFSET('Vacation Tracker'!$Q62:$AD62,0,HP$4))&lt;&gt;"O",IFERROR(--LEFT(OFFSET('Vacation Tracker'!$Q62:$AD62,0,HP$4),LEN(OFFSET('Vacation Tracker'!$Q62:$AD62,0,HP$4))-1),0)))</f>
        <v>0</v>
      </c>
      <c r="HS59" s="23">
        <f t="array" aca="1" ref="HS59" ca="1">SUM(IF(RIGHT(OFFSET('Vacation Tracker'!$Q62:$AD62,0,HP$4))=HS$8,IFERROR(--LEFT(OFFSET('Vacation Tracker'!$Q62:$AD62,0,HP$4),LEN(OFFSET('Vacation Tracker'!$Q62:$AD62,0,HP$4))-1),0)))</f>
        <v>0</v>
      </c>
    </row>
    <row r="60" spans="2:227" ht="15" customHeight="1" x14ac:dyDescent="0.2">
      <c r="B60" s="23">
        <f>IF('Vacation Tracker'!B63&lt;&gt;"",'Vacation Tracker'!B63,"")</f>
        <v>52</v>
      </c>
      <c r="C60" s="24" t="str">
        <f>IF('Vacation Tracker'!C63&lt;&gt;"",'Vacation Tracker'!C63,"")</f>
        <v/>
      </c>
      <c r="D60" s="25" t="str">
        <f>IF('Vacation Tracker'!D63&lt;&gt;"",'Vacation Tracker'!D63,"")</f>
        <v/>
      </c>
      <c r="E60" s="25" t="str">
        <f>IF('Vacation Tracker'!E63&lt;&gt;"",'Vacation Tracker'!E63,"")</f>
        <v/>
      </c>
      <c r="F60" s="24" t="str">
        <f>IF('Vacation Tracker'!F63&lt;&gt;"",'Vacation Tracker'!F63,"")</f>
        <v/>
      </c>
      <c r="G60" s="24" t="str">
        <f>IF('Vacation Tracker'!G63&lt;&gt;"",'Vacation Tracker'!G63,"")</f>
        <v/>
      </c>
      <c r="H60" s="23" t="str">
        <f t="shared" si="2301"/>
        <v/>
      </c>
      <c r="I60" s="23" t="str">
        <f t="shared" si="2301"/>
        <v/>
      </c>
      <c r="J60" s="23" t="str">
        <f t="shared" si="2301"/>
        <v/>
      </c>
      <c r="K60" s="23" t="str">
        <f t="shared" si="259"/>
        <v/>
      </c>
      <c r="L60" s="23">
        <f ca="1">SUM(OFFSET('Vacation Tracker'!$Q63:$AD63,0,L$4))</f>
        <v>0</v>
      </c>
      <c r="M60" s="26">
        <f t="shared" ca="1" si="204"/>
        <v>0</v>
      </c>
      <c r="N60" s="26">
        <f t="array" aca="1" ref="N60" ca="1">SUM(IF(RIGHT(OFFSET('Vacation Tracker'!$Q63:$AD63,0,L$4))&lt;&gt;"O",IFERROR(--LEFT(OFFSET('Vacation Tracker'!$Q63:$AD63,0,L$4),LEN(OFFSET('Vacation Tracker'!$Q63:$AD63,0,L$4))-1),0)))</f>
        <v>0</v>
      </c>
      <c r="O60" s="26">
        <f t="array" aca="1" ref="O60" ca="1">SUM(IF(RIGHT(OFFSET('Vacation Tracker'!$Q63:$AD63,0,L$4))=O$8,IFERROR(--LEFT(OFFSET('Vacation Tracker'!$Q63:$AD63,0,L$4),LEN(OFFSET('Vacation Tracker'!$Q63:$AD63,0,L$4))-1),0)))</f>
        <v>0</v>
      </c>
      <c r="P60" s="23">
        <f ca="1">SUM(OFFSET('Vacation Tracker'!$Q63:$AD63,0,P$4))</f>
        <v>0</v>
      </c>
      <c r="Q60" s="26">
        <f t="shared" ca="1" si="205"/>
        <v>0</v>
      </c>
      <c r="R60" s="26">
        <f t="array" aca="1" ref="R60" ca="1">SUM(IF(RIGHT(OFFSET('Vacation Tracker'!$Q63:$AD63,0,P$4))&lt;&gt;"O",IFERROR(--LEFT(OFFSET('Vacation Tracker'!$Q63:$AD63,0,P$4),LEN(OFFSET('Vacation Tracker'!$Q63:$AD63,0,P$4))-1),0)))</f>
        <v>0</v>
      </c>
      <c r="S60" s="26">
        <f t="array" aca="1" ref="S60" ca="1">SUM(IF(RIGHT(OFFSET('Vacation Tracker'!$Q63:$AD63,0,P$4))=S$8,IFERROR(--LEFT(OFFSET('Vacation Tracker'!$Q63:$AD63,0,P$4),LEN(OFFSET('Vacation Tracker'!$Q63:$AD63,0,P$4))-1),0)))</f>
        <v>0</v>
      </c>
      <c r="T60" s="23">
        <f ca="1">SUM(OFFSET('Vacation Tracker'!$Q63:$AD63,0,T$4))</f>
        <v>0</v>
      </c>
      <c r="U60" s="26">
        <f t="shared" ca="1" si="206"/>
        <v>0</v>
      </c>
      <c r="V60" s="26">
        <f t="array" aca="1" ref="V60" ca="1">SUM(IF(RIGHT(OFFSET('Vacation Tracker'!$Q63:$AD63,0,T$4))&lt;&gt;"O",IFERROR(--LEFT(OFFSET('Vacation Tracker'!$Q63:$AD63,0,T$4),LEN(OFFSET('Vacation Tracker'!$Q63:$AD63,0,T$4))-1),0)))</f>
        <v>0</v>
      </c>
      <c r="W60" s="26">
        <f t="array" aca="1" ref="W60" ca="1">SUM(IF(RIGHT(OFFSET('Vacation Tracker'!$Q63:$AD63,0,T$4))=W$8,IFERROR(--LEFT(OFFSET('Vacation Tracker'!$Q63:$AD63,0,T$4),LEN(OFFSET('Vacation Tracker'!$Q63:$AD63,0,T$4))-1),0)))</f>
        <v>0</v>
      </c>
      <c r="X60" s="23">
        <f ca="1">SUM(OFFSET('Vacation Tracker'!$Q63:$AD63,0,X$4))</f>
        <v>0</v>
      </c>
      <c r="Y60" s="26">
        <f t="shared" ref="Y60" ca="1" si="2812">X60-Z60</f>
        <v>0</v>
      </c>
      <c r="Z60" s="26">
        <f t="array" aca="1" ref="Z60" ca="1">SUM(IF(RIGHT(OFFSET('Vacation Tracker'!$Q63:$AD63,0,X$4))&lt;&gt;"O",IFERROR(--LEFT(OFFSET('Vacation Tracker'!$Q63:$AD63,0,X$4),LEN(OFFSET('Vacation Tracker'!$Q63:$AD63,0,X$4))-1),0)))</f>
        <v>0</v>
      </c>
      <c r="AA60" s="26">
        <f t="array" aca="1" ref="AA60" ca="1">SUM(IF(RIGHT(OFFSET('Vacation Tracker'!$Q63:$AD63,0,X$4))=AA$8,IFERROR(--LEFT(OFFSET('Vacation Tracker'!$Q63:$AD63,0,X$4),LEN(OFFSET('Vacation Tracker'!$Q63:$AD63,0,X$4))-1),0)))</f>
        <v>0</v>
      </c>
      <c r="AB60" s="23">
        <f ca="1">SUM(OFFSET('Vacation Tracker'!$Q63:$AD63,0,AB$4))</f>
        <v>0</v>
      </c>
      <c r="AC60" s="26">
        <f t="shared" ref="AC60" ca="1" si="2813">AB60-AD60</f>
        <v>0</v>
      </c>
      <c r="AD60" s="26">
        <f t="array" aca="1" ref="AD60" ca="1">SUM(IF(RIGHT(OFFSET('Vacation Tracker'!$Q63:$AD63,0,AB$4))&lt;&gt;"O",IFERROR(--LEFT(OFFSET('Vacation Tracker'!$Q63:$AD63,0,AB$4),LEN(OFFSET('Vacation Tracker'!$Q63:$AD63,0,AB$4))-1),0)))</f>
        <v>0</v>
      </c>
      <c r="AE60" s="26">
        <f t="array" aca="1" ref="AE60" ca="1">SUM(IF(RIGHT(OFFSET('Vacation Tracker'!$Q63:$AD63,0,AB$4))=AE$8,IFERROR(--LEFT(OFFSET('Vacation Tracker'!$Q63:$AD63,0,AB$4),LEN(OFFSET('Vacation Tracker'!$Q63:$AD63,0,AB$4))-1),0)))</f>
        <v>0</v>
      </c>
      <c r="AF60" s="23">
        <f ca="1">SUM(OFFSET('Vacation Tracker'!$Q63:$AD63,0,AF$4))</f>
        <v>0</v>
      </c>
      <c r="AG60" s="26">
        <f t="shared" ref="AG60" ca="1" si="2814">AF60-AH60</f>
        <v>0</v>
      </c>
      <c r="AH60" s="26">
        <f t="array" aca="1" ref="AH60" ca="1">SUM(IF(RIGHT(OFFSET('Vacation Tracker'!$Q63:$AD63,0,AF$4))&lt;&gt;"O",IFERROR(--LEFT(OFFSET('Vacation Tracker'!$Q63:$AD63,0,AF$4),LEN(OFFSET('Vacation Tracker'!$Q63:$AD63,0,AF$4))-1),0)))</f>
        <v>0</v>
      </c>
      <c r="AI60" s="26">
        <f t="array" aca="1" ref="AI60" ca="1">SUM(IF(RIGHT(OFFSET('Vacation Tracker'!$Q63:$AD63,0,AF$4))=AI$8,IFERROR(--LEFT(OFFSET('Vacation Tracker'!$Q63:$AD63,0,AF$4),LEN(OFFSET('Vacation Tracker'!$Q63:$AD63,0,AF$4))-1),0)))</f>
        <v>0</v>
      </c>
      <c r="AJ60" s="23">
        <f ca="1">SUM(OFFSET('Vacation Tracker'!$Q63:$AD63,0,AJ$4))</f>
        <v>0</v>
      </c>
      <c r="AK60" s="26">
        <f t="shared" ref="AK60" ca="1" si="2815">AJ60-AL60</f>
        <v>0</v>
      </c>
      <c r="AL60" s="26">
        <f t="array" aca="1" ref="AL60" ca="1">SUM(IF(RIGHT(OFFSET('Vacation Tracker'!$Q63:$AD63,0,AJ$4))&lt;&gt;"O",IFERROR(--LEFT(OFFSET('Vacation Tracker'!$Q63:$AD63,0,AJ$4),LEN(OFFSET('Vacation Tracker'!$Q63:$AD63,0,AJ$4))-1),0)))</f>
        <v>0</v>
      </c>
      <c r="AM60" s="26">
        <f t="array" aca="1" ref="AM60" ca="1">SUM(IF(RIGHT(OFFSET('Vacation Tracker'!$Q63:$AD63,0,AJ$4))=AM$8,IFERROR(--LEFT(OFFSET('Vacation Tracker'!$Q63:$AD63,0,AJ$4),LEN(OFFSET('Vacation Tracker'!$Q63:$AD63,0,AJ$4))-1),0)))</f>
        <v>0</v>
      </c>
      <c r="AN60" s="23">
        <f ca="1">SUM(OFFSET('Vacation Tracker'!$Q63:$AD63,0,AN$4))</f>
        <v>0</v>
      </c>
      <c r="AO60" s="26">
        <f t="shared" ref="AO60" ca="1" si="2816">AN60-AP60</f>
        <v>0</v>
      </c>
      <c r="AP60" s="26">
        <f t="array" aca="1" ref="AP60" ca="1">SUM(IF(RIGHT(OFFSET('Vacation Tracker'!$Q63:$AD63,0,AN$4))&lt;&gt;"O",IFERROR(--LEFT(OFFSET('Vacation Tracker'!$Q63:$AD63,0,AN$4),LEN(OFFSET('Vacation Tracker'!$Q63:$AD63,0,AN$4))-1),0)))</f>
        <v>0</v>
      </c>
      <c r="AQ60" s="26">
        <f t="array" aca="1" ref="AQ60" ca="1">SUM(IF(RIGHT(OFFSET('Vacation Tracker'!$Q63:$AD63,0,AN$4))=AQ$8,IFERROR(--LEFT(OFFSET('Vacation Tracker'!$Q63:$AD63,0,AN$4),LEN(OFFSET('Vacation Tracker'!$Q63:$AD63,0,AN$4))-1),0)))</f>
        <v>0</v>
      </c>
      <c r="AR60" s="23">
        <f ca="1">SUM(OFFSET('Vacation Tracker'!$Q63:$AD63,0,AR$4))</f>
        <v>0</v>
      </c>
      <c r="AS60" s="26">
        <f t="shared" ref="AS60" ca="1" si="2817">AR60-AT60</f>
        <v>0</v>
      </c>
      <c r="AT60" s="26">
        <f t="array" aca="1" ref="AT60" ca="1">SUM(IF(RIGHT(OFFSET('Vacation Tracker'!$Q63:$AD63,0,AR$4))&lt;&gt;"O",IFERROR(--LEFT(OFFSET('Vacation Tracker'!$Q63:$AD63,0,AR$4),LEN(OFFSET('Vacation Tracker'!$Q63:$AD63,0,AR$4))-1),0)))</f>
        <v>0</v>
      </c>
      <c r="AU60" s="26">
        <f t="array" aca="1" ref="AU60" ca="1">SUM(IF(RIGHT(OFFSET('Vacation Tracker'!$Q63:$AD63,0,AR$4))=AU$8,IFERROR(--LEFT(OFFSET('Vacation Tracker'!$Q63:$AD63,0,AR$4),LEN(OFFSET('Vacation Tracker'!$Q63:$AD63,0,AR$4))-1),0)))</f>
        <v>0</v>
      </c>
      <c r="AV60" s="23">
        <f ca="1">SUM(OFFSET('Vacation Tracker'!$Q63:$AD63,0,AV$4))</f>
        <v>0</v>
      </c>
      <c r="AW60" s="26">
        <f t="shared" ref="AW60" ca="1" si="2818">AV60-AX60</f>
        <v>0</v>
      </c>
      <c r="AX60" s="26">
        <f t="array" aca="1" ref="AX60" ca="1">SUM(IF(RIGHT(OFFSET('Vacation Tracker'!$Q63:$AD63,0,AV$4))&lt;&gt;"O",IFERROR(--LEFT(OFFSET('Vacation Tracker'!$Q63:$AD63,0,AV$4),LEN(OFFSET('Vacation Tracker'!$Q63:$AD63,0,AV$4))-1),0)))</f>
        <v>0</v>
      </c>
      <c r="AY60" s="26">
        <f t="array" aca="1" ref="AY60" ca="1">SUM(IF(RIGHT(OFFSET('Vacation Tracker'!$Q63:$AD63,0,AV$4))=AY$8,IFERROR(--LEFT(OFFSET('Vacation Tracker'!$Q63:$AD63,0,AV$4),LEN(OFFSET('Vacation Tracker'!$Q63:$AD63,0,AV$4))-1),0)))</f>
        <v>0</v>
      </c>
      <c r="AZ60" s="23">
        <f ca="1">SUM(OFFSET('Vacation Tracker'!$Q63:$AD63,0,AZ$4))</f>
        <v>0</v>
      </c>
      <c r="BA60" s="26">
        <f t="shared" ref="BA60" ca="1" si="2819">AZ60-BB60</f>
        <v>0</v>
      </c>
      <c r="BB60" s="26">
        <f t="array" aca="1" ref="BB60" ca="1">SUM(IF(RIGHT(OFFSET('Vacation Tracker'!$Q63:$AD63,0,AZ$4))&lt;&gt;"O",IFERROR(--LEFT(OFFSET('Vacation Tracker'!$Q63:$AD63,0,AZ$4),LEN(OFFSET('Vacation Tracker'!$Q63:$AD63,0,AZ$4))-1),0)))</f>
        <v>0</v>
      </c>
      <c r="BC60" s="26">
        <f t="array" aca="1" ref="BC60" ca="1">SUM(IF(RIGHT(OFFSET('Vacation Tracker'!$Q63:$AD63,0,AZ$4))=BC$8,IFERROR(--LEFT(OFFSET('Vacation Tracker'!$Q63:$AD63,0,AZ$4),LEN(OFFSET('Vacation Tracker'!$Q63:$AD63,0,AZ$4))-1),0)))</f>
        <v>0</v>
      </c>
      <c r="BD60" s="23">
        <f ca="1">SUM(OFFSET('Vacation Tracker'!$Q63:$AD63,0,BD$4))</f>
        <v>0</v>
      </c>
      <c r="BE60" s="26">
        <f t="shared" ref="BE60" ca="1" si="2820">BD60-BF60</f>
        <v>0</v>
      </c>
      <c r="BF60" s="26">
        <f t="array" aca="1" ref="BF60" ca="1">SUM(IF(RIGHT(OFFSET('Vacation Tracker'!$Q63:$AD63,0,BD$4))&lt;&gt;"O",IFERROR(--LEFT(OFFSET('Vacation Tracker'!$Q63:$AD63,0,BD$4),LEN(OFFSET('Vacation Tracker'!$Q63:$AD63,0,BD$4))-1),0)))</f>
        <v>0</v>
      </c>
      <c r="BG60" s="26">
        <f t="array" aca="1" ref="BG60" ca="1">SUM(IF(RIGHT(OFFSET('Vacation Tracker'!$Q63:$AD63,0,BD$4))=BG$8,IFERROR(--LEFT(OFFSET('Vacation Tracker'!$Q63:$AD63,0,BD$4),LEN(OFFSET('Vacation Tracker'!$Q63:$AD63,0,BD$4))-1),0)))</f>
        <v>0</v>
      </c>
      <c r="BH60" s="23">
        <f ca="1">SUM(OFFSET('Vacation Tracker'!$Q63:$AD63,0,BH$4))</f>
        <v>0</v>
      </c>
      <c r="BI60" s="26">
        <f t="shared" ref="BI60" ca="1" si="2821">BH60-BJ60</f>
        <v>0</v>
      </c>
      <c r="BJ60" s="26">
        <f t="array" aca="1" ref="BJ60" ca="1">SUM(IF(RIGHT(OFFSET('Vacation Tracker'!$Q63:$AD63,0,BH$4))&lt;&gt;"O",IFERROR(--LEFT(OFFSET('Vacation Tracker'!$Q63:$AD63,0,BH$4),LEN(OFFSET('Vacation Tracker'!$Q63:$AD63,0,BH$4))-1),0)))</f>
        <v>0</v>
      </c>
      <c r="BK60" s="26">
        <f t="array" aca="1" ref="BK60" ca="1">SUM(IF(RIGHT(OFFSET('Vacation Tracker'!$Q63:$AD63,0,BH$4))=BK$8,IFERROR(--LEFT(OFFSET('Vacation Tracker'!$Q63:$AD63,0,BH$4),LEN(OFFSET('Vacation Tracker'!$Q63:$AD63,0,BH$4))-1),0)))</f>
        <v>0</v>
      </c>
      <c r="BL60" s="23">
        <f ca="1">SUM(OFFSET('Vacation Tracker'!$Q63:$AD63,0,BL$4))</f>
        <v>0</v>
      </c>
      <c r="BM60" s="26">
        <f t="shared" ref="BM60" ca="1" si="2822">BL60-BN60</f>
        <v>0</v>
      </c>
      <c r="BN60" s="26">
        <f t="array" aca="1" ref="BN60" ca="1">SUM(IF(RIGHT(OFFSET('Vacation Tracker'!$Q63:$AD63,0,BL$4))&lt;&gt;"O",IFERROR(--LEFT(OFFSET('Vacation Tracker'!$Q63:$AD63,0,BL$4),LEN(OFFSET('Vacation Tracker'!$Q63:$AD63,0,BL$4))-1),0)))</f>
        <v>0</v>
      </c>
      <c r="BO60" s="26">
        <f t="array" aca="1" ref="BO60" ca="1">SUM(IF(RIGHT(OFFSET('Vacation Tracker'!$Q63:$AD63,0,BL$4))=BO$8,IFERROR(--LEFT(OFFSET('Vacation Tracker'!$Q63:$AD63,0,BL$4),LEN(OFFSET('Vacation Tracker'!$Q63:$AD63,0,BL$4))-1),0)))</f>
        <v>0</v>
      </c>
      <c r="BP60" s="23">
        <f ca="1">SUM(OFFSET('Vacation Tracker'!$Q63:$AD63,0,BP$4))</f>
        <v>0</v>
      </c>
      <c r="BQ60" s="26">
        <f t="shared" ref="BQ60" ca="1" si="2823">BP60-BR60</f>
        <v>0</v>
      </c>
      <c r="BR60" s="26">
        <f t="array" aca="1" ref="BR60" ca="1">SUM(IF(RIGHT(OFFSET('Vacation Tracker'!$Q63:$AD63,0,BP$4))&lt;&gt;"O",IFERROR(--LEFT(OFFSET('Vacation Tracker'!$Q63:$AD63,0,BP$4),LEN(OFFSET('Vacation Tracker'!$Q63:$AD63,0,BP$4))-1),0)))</f>
        <v>0</v>
      </c>
      <c r="BS60" s="26">
        <f t="array" aca="1" ref="BS60" ca="1">SUM(IF(RIGHT(OFFSET('Vacation Tracker'!$Q63:$AD63,0,BP$4))=BS$8,IFERROR(--LEFT(OFFSET('Vacation Tracker'!$Q63:$AD63,0,BP$4),LEN(OFFSET('Vacation Tracker'!$Q63:$AD63,0,BP$4))-1),0)))</f>
        <v>0</v>
      </c>
      <c r="BT60" s="23">
        <f ca="1">SUM(OFFSET('Vacation Tracker'!$Q63:$AD63,0,BT$4))</f>
        <v>0</v>
      </c>
      <c r="BU60" s="26">
        <f t="shared" ref="BU60" ca="1" si="2824">BT60-BV60</f>
        <v>0</v>
      </c>
      <c r="BV60" s="26">
        <f t="array" aca="1" ref="BV60" ca="1">SUM(IF(RIGHT(OFFSET('Vacation Tracker'!$Q63:$AD63,0,BT$4))&lt;&gt;"O",IFERROR(--LEFT(OFFSET('Vacation Tracker'!$Q63:$AD63,0,BT$4),LEN(OFFSET('Vacation Tracker'!$Q63:$AD63,0,BT$4))-1),0)))</f>
        <v>0</v>
      </c>
      <c r="BW60" s="26">
        <f t="array" aca="1" ref="BW60" ca="1">SUM(IF(RIGHT(OFFSET('Vacation Tracker'!$Q63:$AD63,0,BT$4))=BW$8,IFERROR(--LEFT(OFFSET('Vacation Tracker'!$Q63:$AD63,0,BT$4),LEN(OFFSET('Vacation Tracker'!$Q63:$AD63,0,BT$4))-1),0)))</f>
        <v>0</v>
      </c>
      <c r="BX60" s="23">
        <f ca="1">SUM(OFFSET('Vacation Tracker'!$Q63:$AD63,0,BX$4))</f>
        <v>0</v>
      </c>
      <c r="BY60" s="26">
        <f t="shared" ref="BY60" ca="1" si="2825">BX60-BZ60</f>
        <v>0</v>
      </c>
      <c r="BZ60" s="26">
        <f t="array" aca="1" ref="BZ60" ca="1">SUM(IF(RIGHT(OFFSET('Vacation Tracker'!$Q63:$AD63,0,BX$4))&lt;&gt;"O",IFERROR(--LEFT(OFFSET('Vacation Tracker'!$Q63:$AD63,0,BX$4),LEN(OFFSET('Vacation Tracker'!$Q63:$AD63,0,BX$4))-1),0)))</f>
        <v>0</v>
      </c>
      <c r="CA60" s="26">
        <f t="array" aca="1" ref="CA60" ca="1">SUM(IF(RIGHT(OFFSET('Vacation Tracker'!$Q63:$AD63,0,BX$4))=CA$8,IFERROR(--LEFT(OFFSET('Vacation Tracker'!$Q63:$AD63,0,BX$4),LEN(OFFSET('Vacation Tracker'!$Q63:$AD63,0,BX$4))-1),0)))</f>
        <v>0</v>
      </c>
      <c r="CB60" s="23">
        <f ca="1">SUM(OFFSET('Vacation Tracker'!$Q63:$AD63,0,CB$4))</f>
        <v>0</v>
      </c>
      <c r="CC60" s="26">
        <f t="shared" ref="CC60" ca="1" si="2826">CB60-CD60</f>
        <v>0</v>
      </c>
      <c r="CD60" s="26">
        <f t="array" aca="1" ref="CD60" ca="1">SUM(IF(RIGHT(OFFSET('Vacation Tracker'!$Q63:$AD63,0,CB$4))&lt;&gt;"O",IFERROR(--LEFT(OFFSET('Vacation Tracker'!$Q63:$AD63,0,CB$4),LEN(OFFSET('Vacation Tracker'!$Q63:$AD63,0,CB$4))-1),0)))</f>
        <v>0</v>
      </c>
      <c r="CE60" s="26">
        <f t="array" aca="1" ref="CE60" ca="1">SUM(IF(RIGHT(OFFSET('Vacation Tracker'!$Q63:$AD63,0,CB$4))=CE$8,IFERROR(--LEFT(OFFSET('Vacation Tracker'!$Q63:$AD63,0,CB$4),LEN(OFFSET('Vacation Tracker'!$Q63:$AD63,0,CB$4))-1),0)))</f>
        <v>0</v>
      </c>
      <c r="CF60" s="23">
        <f ca="1">SUM(OFFSET('Vacation Tracker'!$Q63:$AD63,0,CF$4))</f>
        <v>0</v>
      </c>
      <c r="CG60" s="26">
        <f t="shared" ref="CG60" ca="1" si="2827">CF60-CH60</f>
        <v>0</v>
      </c>
      <c r="CH60" s="26">
        <f t="array" aca="1" ref="CH60" ca="1">SUM(IF(RIGHT(OFFSET('Vacation Tracker'!$Q63:$AD63,0,CF$4))&lt;&gt;"O",IFERROR(--LEFT(OFFSET('Vacation Tracker'!$Q63:$AD63,0,CF$4),LEN(OFFSET('Vacation Tracker'!$Q63:$AD63,0,CF$4))-1),0)))</f>
        <v>0</v>
      </c>
      <c r="CI60" s="26">
        <f t="array" aca="1" ref="CI60" ca="1">SUM(IF(RIGHT(OFFSET('Vacation Tracker'!$Q63:$AD63,0,CF$4))=CI$8,IFERROR(--LEFT(OFFSET('Vacation Tracker'!$Q63:$AD63,0,CF$4),LEN(OFFSET('Vacation Tracker'!$Q63:$AD63,0,CF$4))-1),0)))</f>
        <v>0</v>
      </c>
      <c r="CJ60" s="23">
        <f ca="1">SUM(OFFSET('Vacation Tracker'!$Q63:$AD63,0,CJ$4))</f>
        <v>0</v>
      </c>
      <c r="CK60" s="26">
        <f t="shared" ref="CK60" ca="1" si="2828">CJ60-CL60</f>
        <v>0</v>
      </c>
      <c r="CL60" s="26">
        <f t="array" aca="1" ref="CL60" ca="1">SUM(IF(RIGHT(OFFSET('Vacation Tracker'!$Q63:$AD63,0,CJ$4))&lt;&gt;"O",IFERROR(--LEFT(OFFSET('Vacation Tracker'!$Q63:$AD63,0,CJ$4),LEN(OFFSET('Vacation Tracker'!$Q63:$AD63,0,CJ$4))-1),0)))</f>
        <v>0</v>
      </c>
      <c r="CM60" s="26">
        <f t="array" aca="1" ref="CM60" ca="1">SUM(IF(RIGHT(OFFSET('Vacation Tracker'!$Q63:$AD63,0,CJ$4))=CM$8,IFERROR(--LEFT(OFFSET('Vacation Tracker'!$Q63:$AD63,0,CJ$4),LEN(OFFSET('Vacation Tracker'!$Q63:$AD63,0,CJ$4))-1),0)))</f>
        <v>0</v>
      </c>
      <c r="CN60" s="23">
        <f ca="1">SUM(OFFSET('Vacation Tracker'!$Q63:$AD63,0,CN$4))</f>
        <v>0</v>
      </c>
      <c r="CO60" s="26">
        <f t="shared" ref="CO60" ca="1" si="2829">CN60-CP60</f>
        <v>0</v>
      </c>
      <c r="CP60" s="26">
        <f t="array" aca="1" ref="CP60" ca="1">SUM(IF(RIGHT(OFFSET('Vacation Tracker'!$Q63:$AD63,0,CN$4))&lt;&gt;"O",IFERROR(--LEFT(OFFSET('Vacation Tracker'!$Q63:$AD63,0,CN$4),LEN(OFFSET('Vacation Tracker'!$Q63:$AD63,0,CN$4))-1),0)))</f>
        <v>0</v>
      </c>
      <c r="CQ60" s="26">
        <f t="array" aca="1" ref="CQ60" ca="1">SUM(IF(RIGHT(OFFSET('Vacation Tracker'!$Q63:$AD63,0,CN$4))=CQ$8,IFERROR(--LEFT(OFFSET('Vacation Tracker'!$Q63:$AD63,0,CN$4),LEN(OFFSET('Vacation Tracker'!$Q63:$AD63,0,CN$4))-1),0)))</f>
        <v>0</v>
      </c>
      <c r="CR60" s="23">
        <f ca="1">SUM(OFFSET('Vacation Tracker'!$Q63:$AD63,0,CR$4))</f>
        <v>0</v>
      </c>
      <c r="CS60" s="26">
        <f t="shared" ref="CS60" ca="1" si="2830">CR60-CT60</f>
        <v>0</v>
      </c>
      <c r="CT60" s="26">
        <f t="array" aca="1" ref="CT60" ca="1">SUM(IF(RIGHT(OFFSET('Vacation Tracker'!$Q63:$AD63,0,CR$4))&lt;&gt;"O",IFERROR(--LEFT(OFFSET('Vacation Tracker'!$Q63:$AD63,0,CR$4),LEN(OFFSET('Vacation Tracker'!$Q63:$AD63,0,CR$4))-1),0)))</f>
        <v>0</v>
      </c>
      <c r="CU60" s="26">
        <f t="array" aca="1" ref="CU60" ca="1">SUM(IF(RIGHT(OFFSET('Vacation Tracker'!$Q63:$AD63,0,CR$4))=CU$8,IFERROR(--LEFT(OFFSET('Vacation Tracker'!$Q63:$AD63,0,CR$4),LEN(OFFSET('Vacation Tracker'!$Q63:$AD63,0,CR$4))-1),0)))</f>
        <v>0</v>
      </c>
      <c r="CV60" s="23">
        <f ca="1">SUM(OFFSET('Vacation Tracker'!$Q63:$AD63,0,CV$4))</f>
        <v>0</v>
      </c>
      <c r="CW60" s="26">
        <f t="shared" ref="CW60" ca="1" si="2831">CV60-CX60</f>
        <v>0</v>
      </c>
      <c r="CX60" s="26">
        <f t="array" aca="1" ref="CX60" ca="1">SUM(IF(RIGHT(OFFSET('Vacation Tracker'!$Q63:$AD63,0,CV$4))&lt;&gt;"O",IFERROR(--LEFT(OFFSET('Vacation Tracker'!$Q63:$AD63,0,CV$4),LEN(OFFSET('Vacation Tracker'!$Q63:$AD63,0,CV$4))-1),0)))</f>
        <v>0</v>
      </c>
      <c r="CY60" s="26">
        <f t="array" aca="1" ref="CY60" ca="1">SUM(IF(RIGHT(OFFSET('Vacation Tracker'!$Q63:$AD63,0,CV$4))=CY$8,IFERROR(--LEFT(OFFSET('Vacation Tracker'!$Q63:$AD63,0,CV$4),LEN(OFFSET('Vacation Tracker'!$Q63:$AD63,0,CV$4))-1),0)))</f>
        <v>0</v>
      </c>
      <c r="CZ60" s="23">
        <f ca="1">SUM(OFFSET('Vacation Tracker'!$Q63:$AD63,0,CZ$4))</f>
        <v>0</v>
      </c>
      <c r="DA60" s="26">
        <f t="shared" ref="DA60" ca="1" si="2832">CZ60-DB60</f>
        <v>0</v>
      </c>
      <c r="DB60" s="26">
        <f t="array" aca="1" ref="DB60" ca="1">SUM(IF(RIGHT(OFFSET('Vacation Tracker'!$Q63:$AD63,0,CZ$4))&lt;&gt;"O",IFERROR(--LEFT(OFFSET('Vacation Tracker'!$Q63:$AD63,0,CZ$4),LEN(OFFSET('Vacation Tracker'!$Q63:$AD63,0,CZ$4))-1),0)))</f>
        <v>0</v>
      </c>
      <c r="DC60" s="26">
        <f t="array" aca="1" ref="DC60" ca="1">SUM(IF(RIGHT(OFFSET('Vacation Tracker'!$Q63:$AD63,0,CZ$4))=DC$8,IFERROR(--LEFT(OFFSET('Vacation Tracker'!$Q63:$AD63,0,CZ$4),LEN(OFFSET('Vacation Tracker'!$Q63:$AD63,0,CZ$4))-1),0)))</f>
        <v>0</v>
      </c>
      <c r="DD60" s="23">
        <f ca="1">SUM(OFFSET('Vacation Tracker'!$Q63:$AD63,0,DD$4))</f>
        <v>0</v>
      </c>
      <c r="DE60" s="26">
        <f t="shared" ref="DE60" ca="1" si="2833">DD60-DF60</f>
        <v>0</v>
      </c>
      <c r="DF60" s="26">
        <f t="array" aca="1" ref="DF60" ca="1">SUM(IF(RIGHT(OFFSET('Vacation Tracker'!$Q63:$AD63,0,DD$4))&lt;&gt;"O",IFERROR(--LEFT(OFFSET('Vacation Tracker'!$Q63:$AD63,0,DD$4),LEN(OFFSET('Vacation Tracker'!$Q63:$AD63,0,DD$4))-1),0)))</f>
        <v>0</v>
      </c>
      <c r="DG60" s="26">
        <f t="array" aca="1" ref="DG60" ca="1">SUM(IF(RIGHT(OFFSET('Vacation Tracker'!$Q63:$AD63,0,DD$4))=DG$8,IFERROR(--LEFT(OFFSET('Vacation Tracker'!$Q63:$AD63,0,DD$4),LEN(OFFSET('Vacation Tracker'!$Q63:$AD63,0,DD$4))-1),0)))</f>
        <v>0</v>
      </c>
      <c r="DH60" s="23">
        <f ca="1">SUM(OFFSET('Vacation Tracker'!$Q63:$AD63,0,DH$4))</f>
        <v>0</v>
      </c>
      <c r="DI60" s="26">
        <f t="shared" ref="DI60" ca="1" si="2834">DH60-DJ60</f>
        <v>0</v>
      </c>
      <c r="DJ60" s="26">
        <f t="array" aca="1" ref="DJ60" ca="1">SUM(IF(RIGHT(OFFSET('Vacation Tracker'!$Q63:$AD63,0,DH$4))&lt;&gt;"O",IFERROR(--LEFT(OFFSET('Vacation Tracker'!$Q63:$AD63,0,DH$4),LEN(OFFSET('Vacation Tracker'!$Q63:$AD63,0,DH$4))-1),0)))</f>
        <v>0</v>
      </c>
      <c r="DK60" s="26">
        <f t="array" aca="1" ref="DK60" ca="1">SUM(IF(RIGHT(OFFSET('Vacation Tracker'!$Q63:$AD63,0,DH$4))=DK$8,IFERROR(--LEFT(OFFSET('Vacation Tracker'!$Q63:$AD63,0,DH$4),LEN(OFFSET('Vacation Tracker'!$Q63:$AD63,0,DH$4))-1),0)))</f>
        <v>0</v>
      </c>
      <c r="DL60" s="23">
        <f ca="1">SUM(OFFSET('Vacation Tracker'!$Q63:$AD63,0,DL$4))</f>
        <v>0</v>
      </c>
      <c r="DM60" s="26">
        <f t="shared" ref="DM60" ca="1" si="2835">DL60-DN60</f>
        <v>0</v>
      </c>
      <c r="DN60" s="26">
        <f t="array" aca="1" ref="DN60" ca="1">SUM(IF(RIGHT(OFFSET('Vacation Tracker'!$Q63:$AD63,0,DL$4))&lt;&gt;"O",IFERROR(--LEFT(OFFSET('Vacation Tracker'!$Q63:$AD63,0,DL$4),LEN(OFFSET('Vacation Tracker'!$Q63:$AD63,0,DL$4))-1),0)))</f>
        <v>0</v>
      </c>
      <c r="DO60" s="26">
        <f t="array" aca="1" ref="DO60" ca="1">SUM(IF(RIGHT(OFFSET('Vacation Tracker'!$Q63:$AD63,0,DL$4))=DO$8,IFERROR(--LEFT(OFFSET('Vacation Tracker'!$Q63:$AD63,0,DL$4),LEN(OFFSET('Vacation Tracker'!$Q63:$AD63,0,DL$4))-1),0)))</f>
        <v>0</v>
      </c>
      <c r="DP60" s="23">
        <f ca="1">SUM(OFFSET('Vacation Tracker'!$Q63:$AD63,0,DP$4))</f>
        <v>0</v>
      </c>
      <c r="DQ60" s="26">
        <f t="shared" ref="DQ60" ca="1" si="2836">DP60-DR60</f>
        <v>0</v>
      </c>
      <c r="DR60" s="26">
        <f t="array" aca="1" ref="DR60" ca="1">SUM(IF(RIGHT(OFFSET('Vacation Tracker'!$Q63:$AD63,0,DP$4))&lt;&gt;"O",IFERROR(--LEFT(OFFSET('Vacation Tracker'!$Q63:$AD63,0,DP$4),LEN(OFFSET('Vacation Tracker'!$Q63:$AD63,0,DP$4))-1),0)))</f>
        <v>0</v>
      </c>
      <c r="DS60" s="26">
        <f t="array" aca="1" ref="DS60" ca="1">SUM(IF(RIGHT(OFFSET('Vacation Tracker'!$Q63:$AD63,0,DP$4))=DS$8,IFERROR(--LEFT(OFFSET('Vacation Tracker'!$Q63:$AD63,0,DP$4),LEN(OFFSET('Vacation Tracker'!$Q63:$AD63,0,DP$4))-1),0)))</f>
        <v>0</v>
      </c>
      <c r="DT60" s="23">
        <f ca="1">SUM(OFFSET('Vacation Tracker'!$Q63:$AD63,0,DT$4))</f>
        <v>0</v>
      </c>
      <c r="DU60" s="26">
        <f t="shared" ref="DU60" ca="1" si="2837">DT60-DV60</f>
        <v>0</v>
      </c>
      <c r="DV60" s="26">
        <f t="array" aca="1" ref="DV60" ca="1">SUM(IF(RIGHT(OFFSET('Vacation Tracker'!$Q63:$AD63,0,DT$4))&lt;&gt;"O",IFERROR(--LEFT(OFFSET('Vacation Tracker'!$Q63:$AD63,0,DT$4),LEN(OFFSET('Vacation Tracker'!$Q63:$AD63,0,DT$4))-1),0)))</f>
        <v>0</v>
      </c>
      <c r="DW60" s="26">
        <f t="array" aca="1" ref="DW60" ca="1">SUM(IF(RIGHT(OFFSET('Vacation Tracker'!$Q63:$AD63,0,DT$4))=DW$8,IFERROR(--LEFT(OFFSET('Vacation Tracker'!$Q63:$AD63,0,DT$4),LEN(OFFSET('Vacation Tracker'!$Q63:$AD63,0,DT$4))-1),0)))</f>
        <v>0</v>
      </c>
      <c r="DX60" s="23">
        <f ca="1">SUM(OFFSET('Vacation Tracker'!$Q63:$AD63,0,DX$4))</f>
        <v>0</v>
      </c>
      <c r="DY60" s="26">
        <f t="shared" ref="DY60" ca="1" si="2838">DX60-DZ60</f>
        <v>0</v>
      </c>
      <c r="DZ60" s="26">
        <f t="array" aca="1" ref="DZ60" ca="1">SUM(IF(RIGHT(OFFSET('Vacation Tracker'!$Q63:$AD63,0,DX$4))&lt;&gt;"O",IFERROR(--LEFT(OFFSET('Vacation Tracker'!$Q63:$AD63,0,DX$4),LEN(OFFSET('Vacation Tracker'!$Q63:$AD63,0,DX$4))-1),0)))</f>
        <v>0</v>
      </c>
      <c r="EA60" s="26">
        <f t="array" aca="1" ref="EA60" ca="1">SUM(IF(RIGHT(OFFSET('Vacation Tracker'!$Q63:$AD63,0,DX$4))=EA$8,IFERROR(--LEFT(OFFSET('Vacation Tracker'!$Q63:$AD63,0,DX$4),LEN(OFFSET('Vacation Tracker'!$Q63:$AD63,0,DX$4))-1),0)))</f>
        <v>0</v>
      </c>
      <c r="EB60" s="23">
        <f ca="1">SUM(OFFSET('Vacation Tracker'!$Q63:$AD63,0,EB$4))</f>
        <v>0</v>
      </c>
      <c r="EC60" s="26">
        <f t="shared" ref="EC60" ca="1" si="2839">EB60-ED60</f>
        <v>0</v>
      </c>
      <c r="ED60" s="26">
        <f t="array" aca="1" ref="ED60" ca="1">SUM(IF(RIGHT(OFFSET('Vacation Tracker'!$Q63:$AD63,0,EB$4))&lt;&gt;"O",IFERROR(--LEFT(OFFSET('Vacation Tracker'!$Q63:$AD63,0,EB$4),LEN(OFFSET('Vacation Tracker'!$Q63:$AD63,0,EB$4))-1),0)))</f>
        <v>0</v>
      </c>
      <c r="EE60" s="26">
        <f t="array" aca="1" ref="EE60" ca="1">SUM(IF(RIGHT(OFFSET('Vacation Tracker'!$Q63:$AD63,0,EB$4))=EE$8,IFERROR(--LEFT(OFFSET('Vacation Tracker'!$Q63:$AD63,0,EB$4),LEN(OFFSET('Vacation Tracker'!$Q63:$AD63,0,EB$4))-1),0)))</f>
        <v>0</v>
      </c>
      <c r="EF60" s="23">
        <f ca="1">SUM(OFFSET('Vacation Tracker'!$Q63:$AD63,0,EF$4))</f>
        <v>0</v>
      </c>
      <c r="EG60" s="26">
        <f t="shared" ref="EG60" ca="1" si="2840">EF60-EH60</f>
        <v>0</v>
      </c>
      <c r="EH60" s="26">
        <f t="array" aca="1" ref="EH60" ca="1">SUM(IF(RIGHT(OFFSET('Vacation Tracker'!$Q63:$AD63,0,EF$4))&lt;&gt;"O",IFERROR(--LEFT(OFFSET('Vacation Tracker'!$Q63:$AD63,0,EF$4),LEN(OFFSET('Vacation Tracker'!$Q63:$AD63,0,EF$4))-1),0)))</f>
        <v>0</v>
      </c>
      <c r="EI60" s="26">
        <f t="array" aca="1" ref="EI60" ca="1">SUM(IF(RIGHT(OFFSET('Vacation Tracker'!$Q63:$AD63,0,EF$4))=EI$8,IFERROR(--LEFT(OFFSET('Vacation Tracker'!$Q63:$AD63,0,EF$4),LEN(OFFSET('Vacation Tracker'!$Q63:$AD63,0,EF$4))-1),0)))</f>
        <v>0</v>
      </c>
      <c r="EJ60" s="23">
        <f ca="1">SUM(OFFSET('Vacation Tracker'!$Q63:$AD63,0,EJ$4))</f>
        <v>0</v>
      </c>
      <c r="EK60" s="26">
        <f t="shared" ref="EK60" ca="1" si="2841">EJ60-EL60</f>
        <v>0</v>
      </c>
      <c r="EL60" s="26">
        <f t="array" aca="1" ref="EL60" ca="1">SUM(IF(RIGHT(OFFSET('Vacation Tracker'!$Q63:$AD63,0,EJ$4))&lt;&gt;"O",IFERROR(--LEFT(OFFSET('Vacation Tracker'!$Q63:$AD63,0,EJ$4),LEN(OFFSET('Vacation Tracker'!$Q63:$AD63,0,EJ$4))-1),0)))</f>
        <v>0</v>
      </c>
      <c r="EM60" s="26">
        <f t="array" aca="1" ref="EM60" ca="1">SUM(IF(RIGHT(OFFSET('Vacation Tracker'!$Q63:$AD63,0,EJ$4))=EM$8,IFERROR(--LEFT(OFFSET('Vacation Tracker'!$Q63:$AD63,0,EJ$4),LEN(OFFSET('Vacation Tracker'!$Q63:$AD63,0,EJ$4))-1),0)))</f>
        <v>0</v>
      </c>
      <c r="EN60" s="23">
        <f ca="1">SUM(OFFSET('Vacation Tracker'!$Q63:$AD63,0,EN$4))</f>
        <v>0</v>
      </c>
      <c r="EO60" s="26">
        <f t="shared" ref="EO60" ca="1" si="2842">EN60-EP60</f>
        <v>0</v>
      </c>
      <c r="EP60" s="26">
        <f t="array" aca="1" ref="EP60" ca="1">SUM(IF(RIGHT(OFFSET('Vacation Tracker'!$Q63:$AD63,0,EN$4))&lt;&gt;"O",IFERROR(--LEFT(OFFSET('Vacation Tracker'!$Q63:$AD63,0,EN$4),LEN(OFFSET('Vacation Tracker'!$Q63:$AD63,0,EN$4))-1),0)))</f>
        <v>0</v>
      </c>
      <c r="EQ60" s="26">
        <f t="array" aca="1" ref="EQ60" ca="1">SUM(IF(RIGHT(OFFSET('Vacation Tracker'!$Q63:$AD63,0,EN$4))=EQ$8,IFERROR(--LEFT(OFFSET('Vacation Tracker'!$Q63:$AD63,0,EN$4),LEN(OFFSET('Vacation Tracker'!$Q63:$AD63,0,EN$4))-1),0)))</f>
        <v>0</v>
      </c>
      <c r="ER60" s="23">
        <f ca="1">SUM(OFFSET('Vacation Tracker'!$Q63:$AD63,0,ER$4))</f>
        <v>0</v>
      </c>
      <c r="ES60" s="26">
        <f t="shared" ref="ES60" ca="1" si="2843">ER60-ET60</f>
        <v>0</v>
      </c>
      <c r="ET60" s="26">
        <f t="array" aca="1" ref="ET60" ca="1">SUM(IF(RIGHT(OFFSET('Vacation Tracker'!$Q63:$AD63,0,ER$4))&lt;&gt;"O",IFERROR(--LEFT(OFFSET('Vacation Tracker'!$Q63:$AD63,0,ER$4),LEN(OFFSET('Vacation Tracker'!$Q63:$AD63,0,ER$4))-1),0)))</f>
        <v>0</v>
      </c>
      <c r="EU60" s="26">
        <f t="array" aca="1" ref="EU60" ca="1">SUM(IF(RIGHT(OFFSET('Vacation Tracker'!$Q63:$AD63,0,ER$4))=EU$8,IFERROR(--LEFT(OFFSET('Vacation Tracker'!$Q63:$AD63,0,ER$4),LEN(OFFSET('Vacation Tracker'!$Q63:$AD63,0,ER$4))-1),0)))</f>
        <v>0</v>
      </c>
      <c r="EV60" s="23">
        <f ca="1">SUM(OFFSET('Vacation Tracker'!$Q63:$AD63,0,EV$4))</f>
        <v>0</v>
      </c>
      <c r="EW60" s="26">
        <f t="shared" ref="EW60" ca="1" si="2844">EV60-EX60</f>
        <v>0</v>
      </c>
      <c r="EX60" s="26">
        <f t="array" aca="1" ref="EX60" ca="1">SUM(IF(RIGHT(OFFSET('Vacation Tracker'!$Q63:$AD63,0,EV$4))&lt;&gt;"O",IFERROR(--LEFT(OFFSET('Vacation Tracker'!$Q63:$AD63,0,EV$4),LEN(OFFSET('Vacation Tracker'!$Q63:$AD63,0,EV$4))-1),0)))</f>
        <v>0</v>
      </c>
      <c r="EY60" s="26">
        <f t="array" aca="1" ref="EY60" ca="1">SUM(IF(RIGHT(OFFSET('Vacation Tracker'!$Q63:$AD63,0,EV$4))=EY$8,IFERROR(--LEFT(OFFSET('Vacation Tracker'!$Q63:$AD63,0,EV$4),LEN(OFFSET('Vacation Tracker'!$Q63:$AD63,0,EV$4))-1),0)))</f>
        <v>0</v>
      </c>
      <c r="EZ60" s="23">
        <f ca="1">SUM(OFFSET('Vacation Tracker'!$Q63:$AD63,0,EZ$4))</f>
        <v>0</v>
      </c>
      <c r="FA60" s="26">
        <f t="shared" ref="FA60" ca="1" si="2845">EZ60-FB60</f>
        <v>0</v>
      </c>
      <c r="FB60" s="26">
        <f t="array" aca="1" ref="FB60" ca="1">SUM(IF(RIGHT(OFFSET('Vacation Tracker'!$Q63:$AD63,0,EZ$4))&lt;&gt;"O",IFERROR(--LEFT(OFFSET('Vacation Tracker'!$Q63:$AD63,0,EZ$4),LEN(OFFSET('Vacation Tracker'!$Q63:$AD63,0,EZ$4))-1),0)))</f>
        <v>0</v>
      </c>
      <c r="FC60" s="26">
        <f t="array" aca="1" ref="FC60" ca="1">SUM(IF(RIGHT(OFFSET('Vacation Tracker'!$Q63:$AD63,0,EZ$4))=FC$8,IFERROR(--LEFT(OFFSET('Vacation Tracker'!$Q63:$AD63,0,EZ$4),LEN(OFFSET('Vacation Tracker'!$Q63:$AD63,0,EZ$4))-1),0)))</f>
        <v>0</v>
      </c>
      <c r="FD60" s="23">
        <f ca="1">SUM(OFFSET('Vacation Tracker'!$Q63:$AD63,0,FD$4))</f>
        <v>0</v>
      </c>
      <c r="FE60" s="26">
        <f t="shared" ref="FE60" ca="1" si="2846">FD60-FF60</f>
        <v>0</v>
      </c>
      <c r="FF60" s="26">
        <f t="array" aca="1" ref="FF60" ca="1">SUM(IF(RIGHT(OFFSET('Vacation Tracker'!$Q63:$AD63,0,FD$4))&lt;&gt;"O",IFERROR(--LEFT(OFFSET('Vacation Tracker'!$Q63:$AD63,0,FD$4),LEN(OFFSET('Vacation Tracker'!$Q63:$AD63,0,FD$4))-1),0)))</f>
        <v>0</v>
      </c>
      <c r="FG60" s="26">
        <f t="array" aca="1" ref="FG60" ca="1">SUM(IF(RIGHT(OFFSET('Vacation Tracker'!$Q63:$AD63,0,FD$4))=FG$8,IFERROR(--LEFT(OFFSET('Vacation Tracker'!$Q63:$AD63,0,FD$4),LEN(OFFSET('Vacation Tracker'!$Q63:$AD63,0,FD$4))-1),0)))</f>
        <v>0</v>
      </c>
      <c r="FH60" s="23">
        <f ca="1">SUM(OFFSET('Vacation Tracker'!$Q63:$AD63,0,FH$4))</f>
        <v>0</v>
      </c>
      <c r="FI60" s="26">
        <f t="shared" ref="FI60" ca="1" si="2847">FH60-FJ60</f>
        <v>0</v>
      </c>
      <c r="FJ60" s="26">
        <f t="array" aca="1" ref="FJ60" ca="1">SUM(IF(RIGHT(OFFSET('Vacation Tracker'!$Q63:$AD63,0,FH$4))&lt;&gt;"O",IFERROR(--LEFT(OFFSET('Vacation Tracker'!$Q63:$AD63,0,FH$4),LEN(OFFSET('Vacation Tracker'!$Q63:$AD63,0,FH$4))-1),0)))</f>
        <v>0</v>
      </c>
      <c r="FK60" s="26">
        <f t="array" aca="1" ref="FK60" ca="1">SUM(IF(RIGHT(OFFSET('Vacation Tracker'!$Q63:$AD63,0,FH$4))=FK$8,IFERROR(--LEFT(OFFSET('Vacation Tracker'!$Q63:$AD63,0,FH$4),LEN(OFFSET('Vacation Tracker'!$Q63:$AD63,0,FH$4))-1),0)))</f>
        <v>0</v>
      </c>
      <c r="FL60" s="23">
        <f ca="1">SUM(OFFSET('Vacation Tracker'!$Q63:$AD63,0,FL$4))</f>
        <v>0</v>
      </c>
      <c r="FM60" s="26">
        <f t="shared" ref="FM60" ca="1" si="2848">FL60-FN60</f>
        <v>0</v>
      </c>
      <c r="FN60" s="26">
        <f t="array" aca="1" ref="FN60" ca="1">SUM(IF(RIGHT(OFFSET('Vacation Tracker'!$Q63:$AD63,0,FL$4))&lt;&gt;"O",IFERROR(--LEFT(OFFSET('Vacation Tracker'!$Q63:$AD63,0,FL$4),LEN(OFFSET('Vacation Tracker'!$Q63:$AD63,0,FL$4))-1),0)))</f>
        <v>0</v>
      </c>
      <c r="FO60" s="26">
        <f t="array" aca="1" ref="FO60" ca="1">SUM(IF(RIGHT(OFFSET('Vacation Tracker'!$Q63:$AD63,0,FL$4))=FO$8,IFERROR(--LEFT(OFFSET('Vacation Tracker'!$Q63:$AD63,0,FL$4),LEN(OFFSET('Vacation Tracker'!$Q63:$AD63,0,FL$4))-1),0)))</f>
        <v>0</v>
      </c>
      <c r="FP60" s="23">
        <f ca="1">SUM(OFFSET('Vacation Tracker'!$Q63:$AD63,0,FP$4))</f>
        <v>0</v>
      </c>
      <c r="FQ60" s="26">
        <f t="shared" ref="FQ60" ca="1" si="2849">FP60-FR60</f>
        <v>0</v>
      </c>
      <c r="FR60" s="26">
        <f t="array" aca="1" ref="FR60" ca="1">SUM(IF(RIGHT(OFFSET('Vacation Tracker'!$Q63:$AD63,0,FP$4))&lt;&gt;"O",IFERROR(--LEFT(OFFSET('Vacation Tracker'!$Q63:$AD63,0,FP$4),LEN(OFFSET('Vacation Tracker'!$Q63:$AD63,0,FP$4))-1),0)))</f>
        <v>0</v>
      </c>
      <c r="FS60" s="26">
        <f t="array" aca="1" ref="FS60" ca="1">SUM(IF(RIGHT(OFFSET('Vacation Tracker'!$Q63:$AD63,0,FP$4))=FS$8,IFERROR(--LEFT(OFFSET('Vacation Tracker'!$Q63:$AD63,0,FP$4),LEN(OFFSET('Vacation Tracker'!$Q63:$AD63,0,FP$4))-1),0)))</f>
        <v>0</v>
      </c>
      <c r="FT60" s="23">
        <f ca="1">SUM(OFFSET('Vacation Tracker'!$Q63:$AD63,0,FT$4))</f>
        <v>0</v>
      </c>
      <c r="FU60" s="26">
        <f t="shared" ref="FU60" ca="1" si="2850">FT60-FV60</f>
        <v>0</v>
      </c>
      <c r="FV60" s="26">
        <f t="array" aca="1" ref="FV60" ca="1">SUM(IF(RIGHT(OFFSET('Vacation Tracker'!$Q63:$AD63,0,FT$4))&lt;&gt;"O",IFERROR(--LEFT(OFFSET('Vacation Tracker'!$Q63:$AD63,0,FT$4),LEN(OFFSET('Vacation Tracker'!$Q63:$AD63,0,FT$4))-1),0)))</f>
        <v>0</v>
      </c>
      <c r="FW60" s="26">
        <f t="array" aca="1" ref="FW60" ca="1">SUM(IF(RIGHT(OFFSET('Vacation Tracker'!$Q63:$AD63,0,FT$4))=FW$8,IFERROR(--LEFT(OFFSET('Vacation Tracker'!$Q63:$AD63,0,FT$4),LEN(OFFSET('Vacation Tracker'!$Q63:$AD63,0,FT$4))-1),0)))</f>
        <v>0</v>
      </c>
      <c r="FX60" s="23">
        <f ca="1">SUM(OFFSET('Vacation Tracker'!$Q63:$AD63,0,FX$4))</f>
        <v>0</v>
      </c>
      <c r="FY60" s="26">
        <f t="shared" ref="FY60" ca="1" si="2851">FX60-FZ60</f>
        <v>0</v>
      </c>
      <c r="FZ60" s="26">
        <f t="array" aca="1" ref="FZ60" ca="1">SUM(IF(RIGHT(OFFSET('Vacation Tracker'!$Q63:$AD63,0,FX$4))&lt;&gt;"O",IFERROR(--LEFT(OFFSET('Vacation Tracker'!$Q63:$AD63,0,FX$4),LEN(OFFSET('Vacation Tracker'!$Q63:$AD63,0,FX$4))-1),0)))</f>
        <v>0</v>
      </c>
      <c r="GA60" s="26">
        <f t="array" aca="1" ref="GA60" ca="1">SUM(IF(RIGHT(OFFSET('Vacation Tracker'!$Q63:$AD63,0,FX$4))=GA$8,IFERROR(--LEFT(OFFSET('Vacation Tracker'!$Q63:$AD63,0,FX$4),LEN(OFFSET('Vacation Tracker'!$Q63:$AD63,0,FX$4))-1),0)))</f>
        <v>0</v>
      </c>
      <c r="GB60" s="23">
        <f ca="1">SUM(OFFSET('Vacation Tracker'!$Q63:$AD63,0,GB$4))</f>
        <v>0</v>
      </c>
      <c r="GC60" s="26">
        <f t="shared" ref="GC60" ca="1" si="2852">GB60-GD60</f>
        <v>0</v>
      </c>
      <c r="GD60" s="26">
        <f t="array" aca="1" ref="GD60" ca="1">SUM(IF(RIGHT(OFFSET('Vacation Tracker'!$Q63:$AD63,0,GB$4))&lt;&gt;"O",IFERROR(--LEFT(OFFSET('Vacation Tracker'!$Q63:$AD63,0,GB$4),LEN(OFFSET('Vacation Tracker'!$Q63:$AD63,0,GB$4))-1),0)))</f>
        <v>0</v>
      </c>
      <c r="GE60" s="26">
        <f t="array" aca="1" ref="GE60" ca="1">SUM(IF(RIGHT(OFFSET('Vacation Tracker'!$Q63:$AD63,0,GB$4))=GE$8,IFERROR(--LEFT(OFFSET('Vacation Tracker'!$Q63:$AD63,0,GB$4),LEN(OFFSET('Vacation Tracker'!$Q63:$AD63,0,GB$4))-1),0)))</f>
        <v>0</v>
      </c>
      <c r="GF60" s="23">
        <f ca="1">SUM(OFFSET('Vacation Tracker'!$Q63:$AD63,0,GF$4))</f>
        <v>0</v>
      </c>
      <c r="GG60" s="26">
        <f t="shared" ref="GG60" ca="1" si="2853">GF60-GH60</f>
        <v>0</v>
      </c>
      <c r="GH60" s="26">
        <f t="array" aca="1" ref="GH60" ca="1">SUM(IF(RIGHT(OFFSET('Vacation Tracker'!$Q63:$AD63,0,GF$4))&lt;&gt;"O",IFERROR(--LEFT(OFFSET('Vacation Tracker'!$Q63:$AD63,0,GF$4),LEN(OFFSET('Vacation Tracker'!$Q63:$AD63,0,GF$4))-1),0)))</f>
        <v>0</v>
      </c>
      <c r="GI60" s="26">
        <f t="array" aca="1" ref="GI60" ca="1">SUM(IF(RIGHT(OFFSET('Vacation Tracker'!$Q63:$AD63,0,GF$4))=GI$8,IFERROR(--LEFT(OFFSET('Vacation Tracker'!$Q63:$AD63,0,GF$4),LEN(OFFSET('Vacation Tracker'!$Q63:$AD63,0,GF$4))-1),0)))</f>
        <v>0</v>
      </c>
      <c r="GJ60" s="23">
        <f ca="1">SUM(OFFSET('Vacation Tracker'!$Q63:$AD63,0,GJ$4))</f>
        <v>0</v>
      </c>
      <c r="GK60" s="26">
        <f t="shared" ref="GK60" ca="1" si="2854">GJ60-GL60</f>
        <v>0</v>
      </c>
      <c r="GL60" s="26">
        <f t="array" aca="1" ref="GL60" ca="1">SUM(IF(RIGHT(OFFSET('Vacation Tracker'!$Q63:$AD63,0,GJ$4))&lt;&gt;"O",IFERROR(--LEFT(OFFSET('Vacation Tracker'!$Q63:$AD63,0,GJ$4),LEN(OFFSET('Vacation Tracker'!$Q63:$AD63,0,GJ$4))-1),0)))</f>
        <v>0</v>
      </c>
      <c r="GM60" s="26">
        <f t="array" aca="1" ref="GM60" ca="1">SUM(IF(RIGHT(OFFSET('Vacation Tracker'!$Q63:$AD63,0,GJ$4))=GM$8,IFERROR(--LEFT(OFFSET('Vacation Tracker'!$Q63:$AD63,0,GJ$4),LEN(OFFSET('Vacation Tracker'!$Q63:$AD63,0,GJ$4))-1),0)))</f>
        <v>0</v>
      </c>
      <c r="GN60" s="23">
        <f ca="1">SUM(OFFSET('Vacation Tracker'!$Q63:$AD63,0,GN$4))</f>
        <v>0</v>
      </c>
      <c r="GO60" s="26">
        <f t="shared" ref="GO60" ca="1" si="2855">GN60-GP60</f>
        <v>0</v>
      </c>
      <c r="GP60" s="26">
        <f t="array" aca="1" ref="GP60" ca="1">SUM(IF(RIGHT(OFFSET('Vacation Tracker'!$Q63:$AD63,0,GN$4))&lt;&gt;"O",IFERROR(--LEFT(OFFSET('Vacation Tracker'!$Q63:$AD63,0,GN$4),LEN(OFFSET('Vacation Tracker'!$Q63:$AD63,0,GN$4))-1),0)))</f>
        <v>0</v>
      </c>
      <c r="GQ60" s="26">
        <f t="array" aca="1" ref="GQ60" ca="1">SUM(IF(RIGHT(OFFSET('Vacation Tracker'!$Q63:$AD63,0,GN$4))=GQ$8,IFERROR(--LEFT(OFFSET('Vacation Tracker'!$Q63:$AD63,0,GN$4),LEN(OFFSET('Vacation Tracker'!$Q63:$AD63,0,GN$4))-1),0)))</f>
        <v>0</v>
      </c>
      <c r="GR60" s="23">
        <f ca="1">SUM(OFFSET('Vacation Tracker'!$Q63:$AD63,0,GR$4))</f>
        <v>0</v>
      </c>
      <c r="GS60" s="26">
        <f t="shared" ref="GS60" ca="1" si="2856">GR60-GT60</f>
        <v>0</v>
      </c>
      <c r="GT60" s="26">
        <f t="array" aca="1" ref="GT60" ca="1">SUM(IF(RIGHT(OFFSET('Vacation Tracker'!$Q63:$AD63,0,GR$4))&lt;&gt;"O",IFERROR(--LEFT(OFFSET('Vacation Tracker'!$Q63:$AD63,0,GR$4),LEN(OFFSET('Vacation Tracker'!$Q63:$AD63,0,GR$4))-1),0)))</f>
        <v>0</v>
      </c>
      <c r="GU60" s="26">
        <f t="array" aca="1" ref="GU60" ca="1">SUM(IF(RIGHT(OFFSET('Vacation Tracker'!$Q63:$AD63,0,GR$4))=GU$8,IFERROR(--LEFT(OFFSET('Vacation Tracker'!$Q63:$AD63,0,GR$4),LEN(OFFSET('Vacation Tracker'!$Q63:$AD63,0,GR$4))-1),0)))</f>
        <v>0</v>
      </c>
      <c r="GV60" s="23">
        <f ca="1">SUM(OFFSET('Vacation Tracker'!$Q63:$AD63,0,GV$4))</f>
        <v>0</v>
      </c>
      <c r="GW60" s="26">
        <f t="shared" ref="GW60" ca="1" si="2857">GV60-GX60</f>
        <v>0</v>
      </c>
      <c r="GX60" s="26">
        <f t="array" aca="1" ref="GX60" ca="1">SUM(IF(RIGHT(OFFSET('Vacation Tracker'!$Q63:$AD63,0,GV$4))&lt;&gt;"O",IFERROR(--LEFT(OFFSET('Vacation Tracker'!$Q63:$AD63,0,GV$4),LEN(OFFSET('Vacation Tracker'!$Q63:$AD63,0,GV$4))-1),0)))</f>
        <v>0</v>
      </c>
      <c r="GY60" s="26">
        <f t="array" aca="1" ref="GY60" ca="1">SUM(IF(RIGHT(OFFSET('Vacation Tracker'!$Q63:$AD63,0,GV$4))=GY$8,IFERROR(--LEFT(OFFSET('Vacation Tracker'!$Q63:$AD63,0,GV$4),LEN(OFFSET('Vacation Tracker'!$Q63:$AD63,0,GV$4))-1),0)))</f>
        <v>0</v>
      </c>
      <c r="GZ60" s="23">
        <f ca="1">SUM(OFFSET('Vacation Tracker'!$Q63:$AD63,0,GZ$4))</f>
        <v>0</v>
      </c>
      <c r="HA60" s="26">
        <f t="shared" ref="HA60" ca="1" si="2858">GZ60-HB60</f>
        <v>0</v>
      </c>
      <c r="HB60" s="26">
        <f t="array" aca="1" ref="HB60" ca="1">SUM(IF(RIGHT(OFFSET('Vacation Tracker'!$Q63:$AD63,0,GZ$4))&lt;&gt;"O",IFERROR(--LEFT(OFFSET('Vacation Tracker'!$Q63:$AD63,0,GZ$4),LEN(OFFSET('Vacation Tracker'!$Q63:$AD63,0,GZ$4))-1),0)))</f>
        <v>0</v>
      </c>
      <c r="HC60" s="26">
        <f t="array" aca="1" ref="HC60" ca="1">SUM(IF(RIGHT(OFFSET('Vacation Tracker'!$Q63:$AD63,0,GZ$4))=HC$8,IFERROR(--LEFT(OFFSET('Vacation Tracker'!$Q63:$AD63,0,GZ$4),LEN(OFFSET('Vacation Tracker'!$Q63:$AD63,0,GZ$4))-1),0)))</f>
        <v>0</v>
      </c>
      <c r="HD60" s="23">
        <f ca="1">SUM(OFFSET('Vacation Tracker'!$Q63:$AD63,0,HD$4))</f>
        <v>0</v>
      </c>
      <c r="HE60" s="26">
        <f t="shared" ref="HE60" ca="1" si="2859">HD60-HF60</f>
        <v>0</v>
      </c>
      <c r="HF60" s="26">
        <f t="array" aca="1" ref="HF60" ca="1">SUM(IF(RIGHT(OFFSET('Vacation Tracker'!$Q63:$AD63,0,HD$4))&lt;&gt;"O",IFERROR(--LEFT(OFFSET('Vacation Tracker'!$Q63:$AD63,0,HD$4),LEN(OFFSET('Vacation Tracker'!$Q63:$AD63,0,HD$4))-1),0)))</f>
        <v>0</v>
      </c>
      <c r="HG60" s="26">
        <f t="array" aca="1" ref="HG60" ca="1">SUM(IF(RIGHT(OFFSET('Vacation Tracker'!$Q63:$AD63,0,HD$4))=HG$8,IFERROR(--LEFT(OFFSET('Vacation Tracker'!$Q63:$AD63,0,HD$4),LEN(OFFSET('Vacation Tracker'!$Q63:$AD63,0,HD$4))-1),0)))</f>
        <v>0</v>
      </c>
      <c r="HH60" s="23">
        <f ca="1">SUM(OFFSET('Vacation Tracker'!$Q63:$AD63,0,HH$4))</f>
        <v>0</v>
      </c>
      <c r="HI60" s="26">
        <f t="shared" ref="HI60" ca="1" si="2860">HH60-HJ60</f>
        <v>0</v>
      </c>
      <c r="HJ60" s="26">
        <f t="array" aca="1" ref="HJ60" ca="1">SUM(IF(RIGHT(OFFSET('Vacation Tracker'!$Q63:$AD63,0,HH$4))&lt;&gt;"O",IFERROR(--LEFT(OFFSET('Vacation Tracker'!$Q63:$AD63,0,HH$4),LEN(OFFSET('Vacation Tracker'!$Q63:$AD63,0,HH$4))-1),0)))</f>
        <v>0</v>
      </c>
      <c r="HK60" s="26">
        <f t="array" aca="1" ref="HK60" ca="1">SUM(IF(RIGHT(OFFSET('Vacation Tracker'!$Q63:$AD63,0,HH$4))=HK$8,IFERROR(--LEFT(OFFSET('Vacation Tracker'!$Q63:$AD63,0,HH$4),LEN(OFFSET('Vacation Tracker'!$Q63:$AD63,0,HH$4))-1),0)))</f>
        <v>0</v>
      </c>
      <c r="HL60" s="23">
        <f ca="1">SUM(OFFSET('Vacation Tracker'!$Q63:$AD63,0,HL$4))</f>
        <v>0</v>
      </c>
      <c r="HM60" s="26">
        <f t="shared" ref="HM60" ca="1" si="2861">HL60-HN60</f>
        <v>0</v>
      </c>
      <c r="HN60" s="26">
        <f t="array" aca="1" ref="HN60" ca="1">SUM(IF(RIGHT(OFFSET('Vacation Tracker'!$Q63:$AD63,0,HL$4))&lt;&gt;"O",IFERROR(--LEFT(OFFSET('Vacation Tracker'!$Q63:$AD63,0,HL$4),LEN(OFFSET('Vacation Tracker'!$Q63:$AD63,0,HL$4))-1),0)))</f>
        <v>0</v>
      </c>
      <c r="HO60" s="26">
        <f t="array" aca="1" ref="HO60" ca="1">SUM(IF(RIGHT(OFFSET('Vacation Tracker'!$Q63:$AD63,0,HL$4))=HO$8,IFERROR(--LEFT(OFFSET('Vacation Tracker'!$Q63:$AD63,0,HL$4),LEN(OFFSET('Vacation Tracker'!$Q63:$AD63,0,HL$4))-1),0)))</f>
        <v>0</v>
      </c>
      <c r="HP60" s="23">
        <f ca="1">SUM(OFFSET('Vacation Tracker'!$Q63:$AD63,0,HP$4))</f>
        <v>0</v>
      </c>
      <c r="HQ60" s="26">
        <f t="shared" ref="HQ60" ca="1" si="2862">HP60-HR60</f>
        <v>0</v>
      </c>
      <c r="HR60" s="26">
        <f t="array" aca="1" ref="HR60" ca="1">SUM(IF(RIGHT(OFFSET('Vacation Tracker'!$Q63:$AD63,0,HP$4))&lt;&gt;"O",IFERROR(--LEFT(OFFSET('Vacation Tracker'!$Q63:$AD63,0,HP$4),LEN(OFFSET('Vacation Tracker'!$Q63:$AD63,0,HP$4))-1),0)))</f>
        <v>0</v>
      </c>
      <c r="HS60" s="23">
        <f t="array" aca="1" ref="HS60" ca="1">SUM(IF(RIGHT(OFFSET('Vacation Tracker'!$Q63:$AD63,0,HP$4))=HS$8,IFERROR(--LEFT(OFFSET('Vacation Tracker'!$Q63:$AD63,0,HP$4),LEN(OFFSET('Vacation Tracker'!$Q63:$AD63,0,HP$4))-1),0)))</f>
        <v>0</v>
      </c>
    </row>
    <row r="61" spans="2:227" ht="15" customHeight="1" x14ac:dyDescent="0.2">
      <c r="B61" s="23">
        <f>IF('Vacation Tracker'!B64&lt;&gt;"",'Vacation Tracker'!B64,"")</f>
        <v>53</v>
      </c>
      <c r="C61" s="24" t="str">
        <f>IF('Vacation Tracker'!C64&lt;&gt;"",'Vacation Tracker'!C64,"")</f>
        <v/>
      </c>
      <c r="D61" s="25" t="str">
        <f>IF('Vacation Tracker'!D64&lt;&gt;"",'Vacation Tracker'!D64,"")</f>
        <v/>
      </c>
      <c r="E61" s="25" t="str">
        <f>IF('Vacation Tracker'!E64&lt;&gt;"",'Vacation Tracker'!E64,"")</f>
        <v/>
      </c>
      <c r="F61" s="24" t="str">
        <f>IF('Vacation Tracker'!F64&lt;&gt;"",'Vacation Tracker'!F64,"")</f>
        <v/>
      </c>
      <c r="G61" s="24" t="str">
        <f>IF('Vacation Tracker'!G64&lt;&gt;"",'Vacation Tracker'!G64,"")</f>
        <v/>
      </c>
      <c r="H61" s="23" t="str">
        <f t="shared" si="2301"/>
        <v/>
      </c>
      <c r="I61" s="23" t="str">
        <f t="shared" si="2301"/>
        <v/>
      </c>
      <c r="J61" s="23" t="str">
        <f t="shared" si="2301"/>
        <v/>
      </c>
      <c r="K61" s="23" t="str">
        <f t="shared" si="259"/>
        <v/>
      </c>
      <c r="L61" s="23">
        <f ca="1">SUM(OFFSET('Vacation Tracker'!$Q64:$AD64,0,L$4))</f>
        <v>0</v>
      </c>
      <c r="M61" s="26">
        <f t="shared" ca="1" si="204"/>
        <v>0</v>
      </c>
      <c r="N61" s="26">
        <f t="array" aca="1" ref="N61" ca="1">SUM(IF(RIGHT(OFFSET('Vacation Tracker'!$Q64:$AD64,0,L$4))&lt;&gt;"O",IFERROR(--LEFT(OFFSET('Vacation Tracker'!$Q64:$AD64,0,L$4),LEN(OFFSET('Vacation Tracker'!$Q64:$AD64,0,L$4))-1),0)))</f>
        <v>0</v>
      </c>
      <c r="O61" s="26">
        <f t="array" aca="1" ref="O61" ca="1">SUM(IF(RIGHT(OFFSET('Vacation Tracker'!$Q64:$AD64,0,L$4))=O$8,IFERROR(--LEFT(OFFSET('Vacation Tracker'!$Q64:$AD64,0,L$4),LEN(OFFSET('Vacation Tracker'!$Q64:$AD64,0,L$4))-1),0)))</f>
        <v>0</v>
      </c>
      <c r="P61" s="23">
        <f ca="1">SUM(OFFSET('Vacation Tracker'!$Q64:$AD64,0,P$4))</f>
        <v>0</v>
      </c>
      <c r="Q61" s="26">
        <f t="shared" ca="1" si="205"/>
        <v>0</v>
      </c>
      <c r="R61" s="26">
        <f t="array" aca="1" ref="R61" ca="1">SUM(IF(RIGHT(OFFSET('Vacation Tracker'!$Q64:$AD64,0,P$4))&lt;&gt;"O",IFERROR(--LEFT(OFFSET('Vacation Tracker'!$Q64:$AD64,0,P$4),LEN(OFFSET('Vacation Tracker'!$Q64:$AD64,0,P$4))-1),0)))</f>
        <v>0</v>
      </c>
      <c r="S61" s="26">
        <f t="array" aca="1" ref="S61" ca="1">SUM(IF(RIGHT(OFFSET('Vacation Tracker'!$Q64:$AD64,0,P$4))=S$8,IFERROR(--LEFT(OFFSET('Vacation Tracker'!$Q64:$AD64,0,P$4),LEN(OFFSET('Vacation Tracker'!$Q64:$AD64,0,P$4))-1),0)))</f>
        <v>0</v>
      </c>
      <c r="T61" s="23">
        <f ca="1">SUM(OFFSET('Vacation Tracker'!$Q64:$AD64,0,T$4))</f>
        <v>0</v>
      </c>
      <c r="U61" s="26">
        <f t="shared" ca="1" si="206"/>
        <v>0</v>
      </c>
      <c r="V61" s="26">
        <f t="array" aca="1" ref="V61" ca="1">SUM(IF(RIGHT(OFFSET('Vacation Tracker'!$Q64:$AD64,0,T$4))&lt;&gt;"O",IFERROR(--LEFT(OFFSET('Vacation Tracker'!$Q64:$AD64,0,T$4),LEN(OFFSET('Vacation Tracker'!$Q64:$AD64,0,T$4))-1),0)))</f>
        <v>0</v>
      </c>
      <c r="W61" s="26">
        <f t="array" aca="1" ref="W61" ca="1">SUM(IF(RIGHT(OFFSET('Vacation Tracker'!$Q64:$AD64,0,T$4))=W$8,IFERROR(--LEFT(OFFSET('Vacation Tracker'!$Q64:$AD64,0,T$4),LEN(OFFSET('Vacation Tracker'!$Q64:$AD64,0,T$4))-1),0)))</f>
        <v>0</v>
      </c>
      <c r="X61" s="23">
        <f ca="1">SUM(OFFSET('Vacation Tracker'!$Q64:$AD64,0,X$4))</f>
        <v>0</v>
      </c>
      <c r="Y61" s="26">
        <f t="shared" ref="Y61" ca="1" si="2863">X61-Z61</f>
        <v>0</v>
      </c>
      <c r="Z61" s="26">
        <f t="array" aca="1" ref="Z61" ca="1">SUM(IF(RIGHT(OFFSET('Vacation Tracker'!$Q64:$AD64,0,X$4))&lt;&gt;"O",IFERROR(--LEFT(OFFSET('Vacation Tracker'!$Q64:$AD64,0,X$4),LEN(OFFSET('Vacation Tracker'!$Q64:$AD64,0,X$4))-1),0)))</f>
        <v>0</v>
      </c>
      <c r="AA61" s="26">
        <f t="array" aca="1" ref="AA61" ca="1">SUM(IF(RIGHT(OFFSET('Vacation Tracker'!$Q64:$AD64,0,X$4))=AA$8,IFERROR(--LEFT(OFFSET('Vacation Tracker'!$Q64:$AD64,0,X$4),LEN(OFFSET('Vacation Tracker'!$Q64:$AD64,0,X$4))-1),0)))</f>
        <v>0</v>
      </c>
      <c r="AB61" s="23">
        <f ca="1">SUM(OFFSET('Vacation Tracker'!$Q64:$AD64,0,AB$4))</f>
        <v>0</v>
      </c>
      <c r="AC61" s="26">
        <f t="shared" ref="AC61" ca="1" si="2864">AB61-AD61</f>
        <v>0</v>
      </c>
      <c r="AD61" s="26">
        <f t="array" aca="1" ref="AD61" ca="1">SUM(IF(RIGHT(OFFSET('Vacation Tracker'!$Q64:$AD64,0,AB$4))&lt;&gt;"O",IFERROR(--LEFT(OFFSET('Vacation Tracker'!$Q64:$AD64,0,AB$4),LEN(OFFSET('Vacation Tracker'!$Q64:$AD64,0,AB$4))-1),0)))</f>
        <v>0</v>
      </c>
      <c r="AE61" s="26">
        <f t="array" aca="1" ref="AE61" ca="1">SUM(IF(RIGHT(OFFSET('Vacation Tracker'!$Q64:$AD64,0,AB$4))=AE$8,IFERROR(--LEFT(OFFSET('Vacation Tracker'!$Q64:$AD64,0,AB$4),LEN(OFFSET('Vacation Tracker'!$Q64:$AD64,0,AB$4))-1),0)))</f>
        <v>0</v>
      </c>
      <c r="AF61" s="23">
        <f ca="1">SUM(OFFSET('Vacation Tracker'!$Q64:$AD64,0,AF$4))</f>
        <v>0</v>
      </c>
      <c r="AG61" s="26">
        <f t="shared" ref="AG61" ca="1" si="2865">AF61-AH61</f>
        <v>0</v>
      </c>
      <c r="AH61" s="26">
        <f t="array" aca="1" ref="AH61" ca="1">SUM(IF(RIGHT(OFFSET('Vacation Tracker'!$Q64:$AD64,0,AF$4))&lt;&gt;"O",IFERROR(--LEFT(OFFSET('Vacation Tracker'!$Q64:$AD64,0,AF$4),LEN(OFFSET('Vacation Tracker'!$Q64:$AD64,0,AF$4))-1),0)))</f>
        <v>0</v>
      </c>
      <c r="AI61" s="26">
        <f t="array" aca="1" ref="AI61" ca="1">SUM(IF(RIGHT(OFFSET('Vacation Tracker'!$Q64:$AD64,0,AF$4))=AI$8,IFERROR(--LEFT(OFFSET('Vacation Tracker'!$Q64:$AD64,0,AF$4),LEN(OFFSET('Vacation Tracker'!$Q64:$AD64,0,AF$4))-1),0)))</f>
        <v>0</v>
      </c>
      <c r="AJ61" s="23">
        <f ca="1">SUM(OFFSET('Vacation Tracker'!$Q64:$AD64,0,AJ$4))</f>
        <v>0</v>
      </c>
      <c r="AK61" s="26">
        <f t="shared" ref="AK61" ca="1" si="2866">AJ61-AL61</f>
        <v>0</v>
      </c>
      <c r="AL61" s="26">
        <f t="array" aca="1" ref="AL61" ca="1">SUM(IF(RIGHT(OFFSET('Vacation Tracker'!$Q64:$AD64,0,AJ$4))&lt;&gt;"O",IFERROR(--LEFT(OFFSET('Vacation Tracker'!$Q64:$AD64,0,AJ$4),LEN(OFFSET('Vacation Tracker'!$Q64:$AD64,0,AJ$4))-1),0)))</f>
        <v>0</v>
      </c>
      <c r="AM61" s="26">
        <f t="array" aca="1" ref="AM61" ca="1">SUM(IF(RIGHT(OFFSET('Vacation Tracker'!$Q64:$AD64,0,AJ$4))=AM$8,IFERROR(--LEFT(OFFSET('Vacation Tracker'!$Q64:$AD64,0,AJ$4),LEN(OFFSET('Vacation Tracker'!$Q64:$AD64,0,AJ$4))-1),0)))</f>
        <v>0</v>
      </c>
      <c r="AN61" s="23">
        <f ca="1">SUM(OFFSET('Vacation Tracker'!$Q64:$AD64,0,AN$4))</f>
        <v>0</v>
      </c>
      <c r="AO61" s="26">
        <f t="shared" ref="AO61" ca="1" si="2867">AN61-AP61</f>
        <v>0</v>
      </c>
      <c r="AP61" s="26">
        <f t="array" aca="1" ref="AP61" ca="1">SUM(IF(RIGHT(OFFSET('Vacation Tracker'!$Q64:$AD64,0,AN$4))&lt;&gt;"O",IFERROR(--LEFT(OFFSET('Vacation Tracker'!$Q64:$AD64,0,AN$4),LEN(OFFSET('Vacation Tracker'!$Q64:$AD64,0,AN$4))-1),0)))</f>
        <v>0</v>
      </c>
      <c r="AQ61" s="26">
        <f t="array" aca="1" ref="AQ61" ca="1">SUM(IF(RIGHT(OFFSET('Vacation Tracker'!$Q64:$AD64,0,AN$4))=AQ$8,IFERROR(--LEFT(OFFSET('Vacation Tracker'!$Q64:$AD64,0,AN$4),LEN(OFFSET('Vacation Tracker'!$Q64:$AD64,0,AN$4))-1),0)))</f>
        <v>0</v>
      </c>
      <c r="AR61" s="23">
        <f ca="1">SUM(OFFSET('Vacation Tracker'!$Q64:$AD64,0,AR$4))</f>
        <v>0</v>
      </c>
      <c r="AS61" s="26">
        <f t="shared" ref="AS61" ca="1" si="2868">AR61-AT61</f>
        <v>0</v>
      </c>
      <c r="AT61" s="26">
        <f t="array" aca="1" ref="AT61" ca="1">SUM(IF(RIGHT(OFFSET('Vacation Tracker'!$Q64:$AD64,0,AR$4))&lt;&gt;"O",IFERROR(--LEFT(OFFSET('Vacation Tracker'!$Q64:$AD64,0,AR$4),LEN(OFFSET('Vacation Tracker'!$Q64:$AD64,0,AR$4))-1),0)))</f>
        <v>0</v>
      </c>
      <c r="AU61" s="26">
        <f t="array" aca="1" ref="AU61" ca="1">SUM(IF(RIGHT(OFFSET('Vacation Tracker'!$Q64:$AD64,0,AR$4))=AU$8,IFERROR(--LEFT(OFFSET('Vacation Tracker'!$Q64:$AD64,0,AR$4),LEN(OFFSET('Vacation Tracker'!$Q64:$AD64,0,AR$4))-1),0)))</f>
        <v>0</v>
      </c>
      <c r="AV61" s="23">
        <f ca="1">SUM(OFFSET('Vacation Tracker'!$Q64:$AD64,0,AV$4))</f>
        <v>0</v>
      </c>
      <c r="AW61" s="26">
        <f t="shared" ref="AW61" ca="1" si="2869">AV61-AX61</f>
        <v>0</v>
      </c>
      <c r="AX61" s="26">
        <f t="array" aca="1" ref="AX61" ca="1">SUM(IF(RIGHT(OFFSET('Vacation Tracker'!$Q64:$AD64,0,AV$4))&lt;&gt;"O",IFERROR(--LEFT(OFFSET('Vacation Tracker'!$Q64:$AD64,0,AV$4),LEN(OFFSET('Vacation Tracker'!$Q64:$AD64,0,AV$4))-1),0)))</f>
        <v>0</v>
      </c>
      <c r="AY61" s="26">
        <f t="array" aca="1" ref="AY61" ca="1">SUM(IF(RIGHT(OFFSET('Vacation Tracker'!$Q64:$AD64,0,AV$4))=AY$8,IFERROR(--LEFT(OFFSET('Vacation Tracker'!$Q64:$AD64,0,AV$4),LEN(OFFSET('Vacation Tracker'!$Q64:$AD64,0,AV$4))-1),0)))</f>
        <v>0</v>
      </c>
      <c r="AZ61" s="23">
        <f ca="1">SUM(OFFSET('Vacation Tracker'!$Q64:$AD64,0,AZ$4))</f>
        <v>0</v>
      </c>
      <c r="BA61" s="26">
        <f t="shared" ref="BA61" ca="1" si="2870">AZ61-BB61</f>
        <v>0</v>
      </c>
      <c r="BB61" s="26">
        <f t="array" aca="1" ref="BB61" ca="1">SUM(IF(RIGHT(OFFSET('Vacation Tracker'!$Q64:$AD64,0,AZ$4))&lt;&gt;"O",IFERROR(--LEFT(OFFSET('Vacation Tracker'!$Q64:$AD64,0,AZ$4),LEN(OFFSET('Vacation Tracker'!$Q64:$AD64,0,AZ$4))-1),0)))</f>
        <v>0</v>
      </c>
      <c r="BC61" s="26">
        <f t="array" aca="1" ref="BC61" ca="1">SUM(IF(RIGHT(OFFSET('Vacation Tracker'!$Q64:$AD64,0,AZ$4))=BC$8,IFERROR(--LEFT(OFFSET('Vacation Tracker'!$Q64:$AD64,0,AZ$4),LEN(OFFSET('Vacation Tracker'!$Q64:$AD64,0,AZ$4))-1),0)))</f>
        <v>0</v>
      </c>
      <c r="BD61" s="23">
        <f ca="1">SUM(OFFSET('Vacation Tracker'!$Q64:$AD64,0,BD$4))</f>
        <v>0</v>
      </c>
      <c r="BE61" s="26">
        <f t="shared" ref="BE61" ca="1" si="2871">BD61-BF61</f>
        <v>0</v>
      </c>
      <c r="BF61" s="26">
        <f t="array" aca="1" ref="BF61" ca="1">SUM(IF(RIGHT(OFFSET('Vacation Tracker'!$Q64:$AD64,0,BD$4))&lt;&gt;"O",IFERROR(--LEFT(OFFSET('Vacation Tracker'!$Q64:$AD64,0,BD$4),LEN(OFFSET('Vacation Tracker'!$Q64:$AD64,0,BD$4))-1),0)))</f>
        <v>0</v>
      </c>
      <c r="BG61" s="26">
        <f t="array" aca="1" ref="BG61" ca="1">SUM(IF(RIGHT(OFFSET('Vacation Tracker'!$Q64:$AD64,0,BD$4))=BG$8,IFERROR(--LEFT(OFFSET('Vacation Tracker'!$Q64:$AD64,0,BD$4),LEN(OFFSET('Vacation Tracker'!$Q64:$AD64,0,BD$4))-1),0)))</f>
        <v>0</v>
      </c>
      <c r="BH61" s="23">
        <f ca="1">SUM(OFFSET('Vacation Tracker'!$Q64:$AD64,0,BH$4))</f>
        <v>0</v>
      </c>
      <c r="BI61" s="26">
        <f t="shared" ref="BI61" ca="1" si="2872">BH61-BJ61</f>
        <v>0</v>
      </c>
      <c r="BJ61" s="26">
        <f t="array" aca="1" ref="BJ61" ca="1">SUM(IF(RIGHT(OFFSET('Vacation Tracker'!$Q64:$AD64,0,BH$4))&lt;&gt;"O",IFERROR(--LEFT(OFFSET('Vacation Tracker'!$Q64:$AD64,0,BH$4),LEN(OFFSET('Vacation Tracker'!$Q64:$AD64,0,BH$4))-1),0)))</f>
        <v>0</v>
      </c>
      <c r="BK61" s="26">
        <f t="array" aca="1" ref="BK61" ca="1">SUM(IF(RIGHT(OFFSET('Vacation Tracker'!$Q64:$AD64,0,BH$4))=BK$8,IFERROR(--LEFT(OFFSET('Vacation Tracker'!$Q64:$AD64,0,BH$4),LEN(OFFSET('Vacation Tracker'!$Q64:$AD64,0,BH$4))-1),0)))</f>
        <v>0</v>
      </c>
      <c r="BL61" s="23">
        <f ca="1">SUM(OFFSET('Vacation Tracker'!$Q64:$AD64,0,BL$4))</f>
        <v>0</v>
      </c>
      <c r="BM61" s="26">
        <f t="shared" ref="BM61" ca="1" si="2873">BL61-BN61</f>
        <v>0</v>
      </c>
      <c r="BN61" s="26">
        <f t="array" aca="1" ref="BN61" ca="1">SUM(IF(RIGHT(OFFSET('Vacation Tracker'!$Q64:$AD64,0,BL$4))&lt;&gt;"O",IFERROR(--LEFT(OFFSET('Vacation Tracker'!$Q64:$AD64,0,BL$4),LEN(OFFSET('Vacation Tracker'!$Q64:$AD64,0,BL$4))-1),0)))</f>
        <v>0</v>
      </c>
      <c r="BO61" s="26">
        <f t="array" aca="1" ref="BO61" ca="1">SUM(IF(RIGHT(OFFSET('Vacation Tracker'!$Q64:$AD64,0,BL$4))=BO$8,IFERROR(--LEFT(OFFSET('Vacation Tracker'!$Q64:$AD64,0,BL$4),LEN(OFFSET('Vacation Tracker'!$Q64:$AD64,0,BL$4))-1),0)))</f>
        <v>0</v>
      </c>
      <c r="BP61" s="23">
        <f ca="1">SUM(OFFSET('Vacation Tracker'!$Q64:$AD64,0,BP$4))</f>
        <v>0</v>
      </c>
      <c r="BQ61" s="26">
        <f t="shared" ref="BQ61" ca="1" si="2874">BP61-BR61</f>
        <v>0</v>
      </c>
      <c r="BR61" s="26">
        <f t="array" aca="1" ref="BR61" ca="1">SUM(IF(RIGHT(OFFSET('Vacation Tracker'!$Q64:$AD64,0,BP$4))&lt;&gt;"O",IFERROR(--LEFT(OFFSET('Vacation Tracker'!$Q64:$AD64,0,BP$4),LEN(OFFSET('Vacation Tracker'!$Q64:$AD64,0,BP$4))-1),0)))</f>
        <v>0</v>
      </c>
      <c r="BS61" s="26">
        <f t="array" aca="1" ref="BS61" ca="1">SUM(IF(RIGHT(OFFSET('Vacation Tracker'!$Q64:$AD64,0,BP$4))=BS$8,IFERROR(--LEFT(OFFSET('Vacation Tracker'!$Q64:$AD64,0,BP$4),LEN(OFFSET('Vacation Tracker'!$Q64:$AD64,0,BP$4))-1),0)))</f>
        <v>0</v>
      </c>
      <c r="BT61" s="23">
        <f ca="1">SUM(OFFSET('Vacation Tracker'!$Q64:$AD64,0,BT$4))</f>
        <v>0</v>
      </c>
      <c r="BU61" s="26">
        <f t="shared" ref="BU61" ca="1" si="2875">BT61-BV61</f>
        <v>0</v>
      </c>
      <c r="BV61" s="26">
        <f t="array" aca="1" ref="BV61" ca="1">SUM(IF(RIGHT(OFFSET('Vacation Tracker'!$Q64:$AD64,0,BT$4))&lt;&gt;"O",IFERROR(--LEFT(OFFSET('Vacation Tracker'!$Q64:$AD64,0,BT$4),LEN(OFFSET('Vacation Tracker'!$Q64:$AD64,0,BT$4))-1),0)))</f>
        <v>0</v>
      </c>
      <c r="BW61" s="26">
        <f t="array" aca="1" ref="BW61" ca="1">SUM(IF(RIGHT(OFFSET('Vacation Tracker'!$Q64:$AD64,0,BT$4))=BW$8,IFERROR(--LEFT(OFFSET('Vacation Tracker'!$Q64:$AD64,0,BT$4),LEN(OFFSET('Vacation Tracker'!$Q64:$AD64,0,BT$4))-1),0)))</f>
        <v>0</v>
      </c>
      <c r="BX61" s="23">
        <f ca="1">SUM(OFFSET('Vacation Tracker'!$Q64:$AD64,0,BX$4))</f>
        <v>0</v>
      </c>
      <c r="BY61" s="26">
        <f t="shared" ref="BY61" ca="1" si="2876">BX61-BZ61</f>
        <v>0</v>
      </c>
      <c r="BZ61" s="26">
        <f t="array" aca="1" ref="BZ61" ca="1">SUM(IF(RIGHT(OFFSET('Vacation Tracker'!$Q64:$AD64,0,BX$4))&lt;&gt;"O",IFERROR(--LEFT(OFFSET('Vacation Tracker'!$Q64:$AD64,0,BX$4),LEN(OFFSET('Vacation Tracker'!$Q64:$AD64,0,BX$4))-1),0)))</f>
        <v>0</v>
      </c>
      <c r="CA61" s="26">
        <f t="array" aca="1" ref="CA61" ca="1">SUM(IF(RIGHT(OFFSET('Vacation Tracker'!$Q64:$AD64,0,BX$4))=CA$8,IFERROR(--LEFT(OFFSET('Vacation Tracker'!$Q64:$AD64,0,BX$4),LEN(OFFSET('Vacation Tracker'!$Q64:$AD64,0,BX$4))-1),0)))</f>
        <v>0</v>
      </c>
      <c r="CB61" s="23">
        <f ca="1">SUM(OFFSET('Vacation Tracker'!$Q64:$AD64,0,CB$4))</f>
        <v>0</v>
      </c>
      <c r="CC61" s="26">
        <f t="shared" ref="CC61" ca="1" si="2877">CB61-CD61</f>
        <v>0</v>
      </c>
      <c r="CD61" s="26">
        <f t="array" aca="1" ref="CD61" ca="1">SUM(IF(RIGHT(OFFSET('Vacation Tracker'!$Q64:$AD64,0,CB$4))&lt;&gt;"O",IFERROR(--LEFT(OFFSET('Vacation Tracker'!$Q64:$AD64,0,CB$4),LEN(OFFSET('Vacation Tracker'!$Q64:$AD64,0,CB$4))-1),0)))</f>
        <v>0</v>
      </c>
      <c r="CE61" s="26">
        <f t="array" aca="1" ref="CE61" ca="1">SUM(IF(RIGHT(OFFSET('Vacation Tracker'!$Q64:$AD64,0,CB$4))=CE$8,IFERROR(--LEFT(OFFSET('Vacation Tracker'!$Q64:$AD64,0,CB$4),LEN(OFFSET('Vacation Tracker'!$Q64:$AD64,0,CB$4))-1),0)))</f>
        <v>0</v>
      </c>
      <c r="CF61" s="23">
        <f ca="1">SUM(OFFSET('Vacation Tracker'!$Q64:$AD64,0,CF$4))</f>
        <v>0</v>
      </c>
      <c r="CG61" s="26">
        <f t="shared" ref="CG61" ca="1" si="2878">CF61-CH61</f>
        <v>0</v>
      </c>
      <c r="CH61" s="26">
        <f t="array" aca="1" ref="CH61" ca="1">SUM(IF(RIGHT(OFFSET('Vacation Tracker'!$Q64:$AD64,0,CF$4))&lt;&gt;"O",IFERROR(--LEFT(OFFSET('Vacation Tracker'!$Q64:$AD64,0,CF$4),LEN(OFFSET('Vacation Tracker'!$Q64:$AD64,0,CF$4))-1),0)))</f>
        <v>0</v>
      </c>
      <c r="CI61" s="26">
        <f t="array" aca="1" ref="CI61" ca="1">SUM(IF(RIGHT(OFFSET('Vacation Tracker'!$Q64:$AD64,0,CF$4))=CI$8,IFERROR(--LEFT(OFFSET('Vacation Tracker'!$Q64:$AD64,0,CF$4),LEN(OFFSET('Vacation Tracker'!$Q64:$AD64,0,CF$4))-1),0)))</f>
        <v>0</v>
      </c>
      <c r="CJ61" s="23">
        <f ca="1">SUM(OFFSET('Vacation Tracker'!$Q64:$AD64,0,CJ$4))</f>
        <v>0</v>
      </c>
      <c r="CK61" s="26">
        <f t="shared" ref="CK61" ca="1" si="2879">CJ61-CL61</f>
        <v>0</v>
      </c>
      <c r="CL61" s="26">
        <f t="array" aca="1" ref="CL61" ca="1">SUM(IF(RIGHT(OFFSET('Vacation Tracker'!$Q64:$AD64,0,CJ$4))&lt;&gt;"O",IFERROR(--LEFT(OFFSET('Vacation Tracker'!$Q64:$AD64,0,CJ$4),LEN(OFFSET('Vacation Tracker'!$Q64:$AD64,0,CJ$4))-1),0)))</f>
        <v>0</v>
      </c>
      <c r="CM61" s="26">
        <f t="array" aca="1" ref="CM61" ca="1">SUM(IF(RIGHT(OFFSET('Vacation Tracker'!$Q64:$AD64,0,CJ$4))=CM$8,IFERROR(--LEFT(OFFSET('Vacation Tracker'!$Q64:$AD64,0,CJ$4),LEN(OFFSET('Vacation Tracker'!$Q64:$AD64,0,CJ$4))-1),0)))</f>
        <v>0</v>
      </c>
      <c r="CN61" s="23">
        <f ca="1">SUM(OFFSET('Vacation Tracker'!$Q64:$AD64,0,CN$4))</f>
        <v>0</v>
      </c>
      <c r="CO61" s="26">
        <f t="shared" ref="CO61" ca="1" si="2880">CN61-CP61</f>
        <v>0</v>
      </c>
      <c r="CP61" s="26">
        <f t="array" aca="1" ref="CP61" ca="1">SUM(IF(RIGHT(OFFSET('Vacation Tracker'!$Q64:$AD64,0,CN$4))&lt;&gt;"O",IFERROR(--LEFT(OFFSET('Vacation Tracker'!$Q64:$AD64,0,CN$4),LEN(OFFSET('Vacation Tracker'!$Q64:$AD64,0,CN$4))-1),0)))</f>
        <v>0</v>
      </c>
      <c r="CQ61" s="26">
        <f t="array" aca="1" ref="CQ61" ca="1">SUM(IF(RIGHT(OFFSET('Vacation Tracker'!$Q64:$AD64,0,CN$4))=CQ$8,IFERROR(--LEFT(OFFSET('Vacation Tracker'!$Q64:$AD64,0,CN$4),LEN(OFFSET('Vacation Tracker'!$Q64:$AD64,0,CN$4))-1),0)))</f>
        <v>0</v>
      </c>
      <c r="CR61" s="23">
        <f ca="1">SUM(OFFSET('Vacation Tracker'!$Q64:$AD64,0,CR$4))</f>
        <v>0</v>
      </c>
      <c r="CS61" s="26">
        <f t="shared" ref="CS61" ca="1" si="2881">CR61-CT61</f>
        <v>0</v>
      </c>
      <c r="CT61" s="26">
        <f t="array" aca="1" ref="CT61" ca="1">SUM(IF(RIGHT(OFFSET('Vacation Tracker'!$Q64:$AD64,0,CR$4))&lt;&gt;"O",IFERROR(--LEFT(OFFSET('Vacation Tracker'!$Q64:$AD64,0,CR$4),LEN(OFFSET('Vacation Tracker'!$Q64:$AD64,0,CR$4))-1),0)))</f>
        <v>0</v>
      </c>
      <c r="CU61" s="26">
        <f t="array" aca="1" ref="CU61" ca="1">SUM(IF(RIGHT(OFFSET('Vacation Tracker'!$Q64:$AD64,0,CR$4))=CU$8,IFERROR(--LEFT(OFFSET('Vacation Tracker'!$Q64:$AD64,0,CR$4),LEN(OFFSET('Vacation Tracker'!$Q64:$AD64,0,CR$4))-1),0)))</f>
        <v>0</v>
      </c>
      <c r="CV61" s="23">
        <f ca="1">SUM(OFFSET('Vacation Tracker'!$Q64:$AD64,0,CV$4))</f>
        <v>0</v>
      </c>
      <c r="CW61" s="26">
        <f t="shared" ref="CW61" ca="1" si="2882">CV61-CX61</f>
        <v>0</v>
      </c>
      <c r="CX61" s="26">
        <f t="array" aca="1" ref="CX61" ca="1">SUM(IF(RIGHT(OFFSET('Vacation Tracker'!$Q64:$AD64,0,CV$4))&lt;&gt;"O",IFERROR(--LEFT(OFFSET('Vacation Tracker'!$Q64:$AD64,0,CV$4),LEN(OFFSET('Vacation Tracker'!$Q64:$AD64,0,CV$4))-1),0)))</f>
        <v>0</v>
      </c>
      <c r="CY61" s="26">
        <f t="array" aca="1" ref="CY61" ca="1">SUM(IF(RIGHT(OFFSET('Vacation Tracker'!$Q64:$AD64,0,CV$4))=CY$8,IFERROR(--LEFT(OFFSET('Vacation Tracker'!$Q64:$AD64,0,CV$4),LEN(OFFSET('Vacation Tracker'!$Q64:$AD64,0,CV$4))-1),0)))</f>
        <v>0</v>
      </c>
      <c r="CZ61" s="23">
        <f ca="1">SUM(OFFSET('Vacation Tracker'!$Q64:$AD64,0,CZ$4))</f>
        <v>0</v>
      </c>
      <c r="DA61" s="26">
        <f t="shared" ref="DA61" ca="1" si="2883">CZ61-DB61</f>
        <v>0</v>
      </c>
      <c r="DB61" s="26">
        <f t="array" aca="1" ref="DB61" ca="1">SUM(IF(RIGHT(OFFSET('Vacation Tracker'!$Q64:$AD64,0,CZ$4))&lt;&gt;"O",IFERROR(--LEFT(OFFSET('Vacation Tracker'!$Q64:$AD64,0,CZ$4),LEN(OFFSET('Vacation Tracker'!$Q64:$AD64,0,CZ$4))-1),0)))</f>
        <v>0</v>
      </c>
      <c r="DC61" s="26">
        <f t="array" aca="1" ref="DC61" ca="1">SUM(IF(RIGHT(OFFSET('Vacation Tracker'!$Q64:$AD64,0,CZ$4))=DC$8,IFERROR(--LEFT(OFFSET('Vacation Tracker'!$Q64:$AD64,0,CZ$4),LEN(OFFSET('Vacation Tracker'!$Q64:$AD64,0,CZ$4))-1),0)))</f>
        <v>0</v>
      </c>
      <c r="DD61" s="23">
        <f ca="1">SUM(OFFSET('Vacation Tracker'!$Q64:$AD64,0,DD$4))</f>
        <v>0</v>
      </c>
      <c r="DE61" s="26">
        <f t="shared" ref="DE61" ca="1" si="2884">DD61-DF61</f>
        <v>0</v>
      </c>
      <c r="DF61" s="26">
        <f t="array" aca="1" ref="DF61" ca="1">SUM(IF(RIGHT(OFFSET('Vacation Tracker'!$Q64:$AD64,0,DD$4))&lt;&gt;"O",IFERROR(--LEFT(OFFSET('Vacation Tracker'!$Q64:$AD64,0,DD$4),LEN(OFFSET('Vacation Tracker'!$Q64:$AD64,0,DD$4))-1),0)))</f>
        <v>0</v>
      </c>
      <c r="DG61" s="26">
        <f t="array" aca="1" ref="DG61" ca="1">SUM(IF(RIGHT(OFFSET('Vacation Tracker'!$Q64:$AD64,0,DD$4))=DG$8,IFERROR(--LEFT(OFFSET('Vacation Tracker'!$Q64:$AD64,0,DD$4),LEN(OFFSET('Vacation Tracker'!$Q64:$AD64,0,DD$4))-1),0)))</f>
        <v>0</v>
      </c>
      <c r="DH61" s="23">
        <f ca="1">SUM(OFFSET('Vacation Tracker'!$Q64:$AD64,0,DH$4))</f>
        <v>0</v>
      </c>
      <c r="DI61" s="26">
        <f t="shared" ref="DI61" ca="1" si="2885">DH61-DJ61</f>
        <v>0</v>
      </c>
      <c r="DJ61" s="26">
        <f t="array" aca="1" ref="DJ61" ca="1">SUM(IF(RIGHT(OFFSET('Vacation Tracker'!$Q64:$AD64,0,DH$4))&lt;&gt;"O",IFERROR(--LEFT(OFFSET('Vacation Tracker'!$Q64:$AD64,0,DH$4),LEN(OFFSET('Vacation Tracker'!$Q64:$AD64,0,DH$4))-1),0)))</f>
        <v>0</v>
      </c>
      <c r="DK61" s="26">
        <f t="array" aca="1" ref="DK61" ca="1">SUM(IF(RIGHT(OFFSET('Vacation Tracker'!$Q64:$AD64,0,DH$4))=DK$8,IFERROR(--LEFT(OFFSET('Vacation Tracker'!$Q64:$AD64,0,DH$4),LEN(OFFSET('Vacation Tracker'!$Q64:$AD64,0,DH$4))-1),0)))</f>
        <v>0</v>
      </c>
      <c r="DL61" s="23">
        <f ca="1">SUM(OFFSET('Vacation Tracker'!$Q64:$AD64,0,DL$4))</f>
        <v>0</v>
      </c>
      <c r="DM61" s="26">
        <f t="shared" ref="DM61" ca="1" si="2886">DL61-DN61</f>
        <v>0</v>
      </c>
      <c r="DN61" s="26">
        <f t="array" aca="1" ref="DN61" ca="1">SUM(IF(RIGHT(OFFSET('Vacation Tracker'!$Q64:$AD64,0,DL$4))&lt;&gt;"O",IFERROR(--LEFT(OFFSET('Vacation Tracker'!$Q64:$AD64,0,DL$4),LEN(OFFSET('Vacation Tracker'!$Q64:$AD64,0,DL$4))-1),0)))</f>
        <v>0</v>
      </c>
      <c r="DO61" s="26">
        <f t="array" aca="1" ref="DO61" ca="1">SUM(IF(RIGHT(OFFSET('Vacation Tracker'!$Q64:$AD64,0,DL$4))=DO$8,IFERROR(--LEFT(OFFSET('Vacation Tracker'!$Q64:$AD64,0,DL$4),LEN(OFFSET('Vacation Tracker'!$Q64:$AD64,0,DL$4))-1),0)))</f>
        <v>0</v>
      </c>
      <c r="DP61" s="23">
        <f ca="1">SUM(OFFSET('Vacation Tracker'!$Q64:$AD64,0,DP$4))</f>
        <v>0</v>
      </c>
      <c r="DQ61" s="26">
        <f t="shared" ref="DQ61" ca="1" si="2887">DP61-DR61</f>
        <v>0</v>
      </c>
      <c r="DR61" s="26">
        <f t="array" aca="1" ref="DR61" ca="1">SUM(IF(RIGHT(OFFSET('Vacation Tracker'!$Q64:$AD64,0,DP$4))&lt;&gt;"O",IFERROR(--LEFT(OFFSET('Vacation Tracker'!$Q64:$AD64,0,DP$4),LEN(OFFSET('Vacation Tracker'!$Q64:$AD64,0,DP$4))-1),0)))</f>
        <v>0</v>
      </c>
      <c r="DS61" s="26">
        <f t="array" aca="1" ref="DS61" ca="1">SUM(IF(RIGHT(OFFSET('Vacation Tracker'!$Q64:$AD64,0,DP$4))=DS$8,IFERROR(--LEFT(OFFSET('Vacation Tracker'!$Q64:$AD64,0,DP$4),LEN(OFFSET('Vacation Tracker'!$Q64:$AD64,0,DP$4))-1),0)))</f>
        <v>0</v>
      </c>
      <c r="DT61" s="23">
        <f ca="1">SUM(OFFSET('Vacation Tracker'!$Q64:$AD64,0,DT$4))</f>
        <v>0</v>
      </c>
      <c r="DU61" s="26">
        <f t="shared" ref="DU61" ca="1" si="2888">DT61-DV61</f>
        <v>0</v>
      </c>
      <c r="DV61" s="26">
        <f t="array" aca="1" ref="DV61" ca="1">SUM(IF(RIGHT(OFFSET('Vacation Tracker'!$Q64:$AD64,0,DT$4))&lt;&gt;"O",IFERROR(--LEFT(OFFSET('Vacation Tracker'!$Q64:$AD64,0,DT$4),LEN(OFFSET('Vacation Tracker'!$Q64:$AD64,0,DT$4))-1),0)))</f>
        <v>0</v>
      </c>
      <c r="DW61" s="26">
        <f t="array" aca="1" ref="DW61" ca="1">SUM(IF(RIGHT(OFFSET('Vacation Tracker'!$Q64:$AD64,0,DT$4))=DW$8,IFERROR(--LEFT(OFFSET('Vacation Tracker'!$Q64:$AD64,0,DT$4),LEN(OFFSET('Vacation Tracker'!$Q64:$AD64,0,DT$4))-1),0)))</f>
        <v>0</v>
      </c>
      <c r="DX61" s="23">
        <f ca="1">SUM(OFFSET('Vacation Tracker'!$Q64:$AD64,0,DX$4))</f>
        <v>0</v>
      </c>
      <c r="DY61" s="26">
        <f t="shared" ref="DY61" ca="1" si="2889">DX61-DZ61</f>
        <v>0</v>
      </c>
      <c r="DZ61" s="26">
        <f t="array" aca="1" ref="DZ61" ca="1">SUM(IF(RIGHT(OFFSET('Vacation Tracker'!$Q64:$AD64,0,DX$4))&lt;&gt;"O",IFERROR(--LEFT(OFFSET('Vacation Tracker'!$Q64:$AD64,0,DX$4),LEN(OFFSET('Vacation Tracker'!$Q64:$AD64,0,DX$4))-1),0)))</f>
        <v>0</v>
      </c>
      <c r="EA61" s="26">
        <f t="array" aca="1" ref="EA61" ca="1">SUM(IF(RIGHT(OFFSET('Vacation Tracker'!$Q64:$AD64,0,DX$4))=EA$8,IFERROR(--LEFT(OFFSET('Vacation Tracker'!$Q64:$AD64,0,DX$4),LEN(OFFSET('Vacation Tracker'!$Q64:$AD64,0,DX$4))-1),0)))</f>
        <v>0</v>
      </c>
      <c r="EB61" s="23">
        <f ca="1">SUM(OFFSET('Vacation Tracker'!$Q64:$AD64,0,EB$4))</f>
        <v>0</v>
      </c>
      <c r="EC61" s="26">
        <f t="shared" ref="EC61" ca="1" si="2890">EB61-ED61</f>
        <v>0</v>
      </c>
      <c r="ED61" s="26">
        <f t="array" aca="1" ref="ED61" ca="1">SUM(IF(RIGHT(OFFSET('Vacation Tracker'!$Q64:$AD64,0,EB$4))&lt;&gt;"O",IFERROR(--LEFT(OFFSET('Vacation Tracker'!$Q64:$AD64,0,EB$4),LEN(OFFSET('Vacation Tracker'!$Q64:$AD64,0,EB$4))-1),0)))</f>
        <v>0</v>
      </c>
      <c r="EE61" s="26">
        <f t="array" aca="1" ref="EE61" ca="1">SUM(IF(RIGHT(OFFSET('Vacation Tracker'!$Q64:$AD64,0,EB$4))=EE$8,IFERROR(--LEFT(OFFSET('Vacation Tracker'!$Q64:$AD64,0,EB$4),LEN(OFFSET('Vacation Tracker'!$Q64:$AD64,0,EB$4))-1),0)))</f>
        <v>0</v>
      </c>
      <c r="EF61" s="23">
        <f ca="1">SUM(OFFSET('Vacation Tracker'!$Q64:$AD64,0,EF$4))</f>
        <v>0</v>
      </c>
      <c r="EG61" s="26">
        <f t="shared" ref="EG61" ca="1" si="2891">EF61-EH61</f>
        <v>0</v>
      </c>
      <c r="EH61" s="26">
        <f t="array" aca="1" ref="EH61" ca="1">SUM(IF(RIGHT(OFFSET('Vacation Tracker'!$Q64:$AD64,0,EF$4))&lt;&gt;"O",IFERROR(--LEFT(OFFSET('Vacation Tracker'!$Q64:$AD64,0,EF$4),LEN(OFFSET('Vacation Tracker'!$Q64:$AD64,0,EF$4))-1),0)))</f>
        <v>0</v>
      </c>
      <c r="EI61" s="26">
        <f t="array" aca="1" ref="EI61" ca="1">SUM(IF(RIGHT(OFFSET('Vacation Tracker'!$Q64:$AD64,0,EF$4))=EI$8,IFERROR(--LEFT(OFFSET('Vacation Tracker'!$Q64:$AD64,0,EF$4),LEN(OFFSET('Vacation Tracker'!$Q64:$AD64,0,EF$4))-1),0)))</f>
        <v>0</v>
      </c>
      <c r="EJ61" s="23">
        <f ca="1">SUM(OFFSET('Vacation Tracker'!$Q64:$AD64,0,EJ$4))</f>
        <v>0</v>
      </c>
      <c r="EK61" s="26">
        <f t="shared" ref="EK61" ca="1" si="2892">EJ61-EL61</f>
        <v>0</v>
      </c>
      <c r="EL61" s="26">
        <f t="array" aca="1" ref="EL61" ca="1">SUM(IF(RIGHT(OFFSET('Vacation Tracker'!$Q64:$AD64,0,EJ$4))&lt;&gt;"O",IFERROR(--LEFT(OFFSET('Vacation Tracker'!$Q64:$AD64,0,EJ$4),LEN(OFFSET('Vacation Tracker'!$Q64:$AD64,0,EJ$4))-1),0)))</f>
        <v>0</v>
      </c>
      <c r="EM61" s="26">
        <f t="array" aca="1" ref="EM61" ca="1">SUM(IF(RIGHT(OFFSET('Vacation Tracker'!$Q64:$AD64,0,EJ$4))=EM$8,IFERROR(--LEFT(OFFSET('Vacation Tracker'!$Q64:$AD64,0,EJ$4),LEN(OFFSET('Vacation Tracker'!$Q64:$AD64,0,EJ$4))-1),0)))</f>
        <v>0</v>
      </c>
      <c r="EN61" s="23">
        <f ca="1">SUM(OFFSET('Vacation Tracker'!$Q64:$AD64,0,EN$4))</f>
        <v>0</v>
      </c>
      <c r="EO61" s="26">
        <f t="shared" ref="EO61" ca="1" si="2893">EN61-EP61</f>
        <v>0</v>
      </c>
      <c r="EP61" s="26">
        <f t="array" aca="1" ref="EP61" ca="1">SUM(IF(RIGHT(OFFSET('Vacation Tracker'!$Q64:$AD64,0,EN$4))&lt;&gt;"O",IFERROR(--LEFT(OFFSET('Vacation Tracker'!$Q64:$AD64,0,EN$4),LEN(OFFSET('Vacation Tracker'!$Q64:$AD64,0,EN$4))-1),0)))</f>
        <v>0</v>
      </c>
      <c r="EQ61" s="26">
        <f t="array" aca="1" ref="EQ61" ca="1">SUM(IF(RIGHT(OFFSET('Vacation Tracker'!$Q64:$AD64,0,EN$4))=EQ$8,IFERROR(--LEFT(OFFSET('Vacation Tracker'!$Q64:$AD64,0,EN$4),LEN(OFFSET('Vacation Tracker'!$Q64:$AD64,0,EN$4))-1),0)))</f>
        <v>0</v>
      </c>
      <c r="ER61" s="23">
        <f ca="1">SUM(OFFSET('Vacation Tracker'!$Q64:$AD64,0,ER$4))</f>
        <v>0</v>
      </c>
      <c r="ES61" s="26">
        <f t="shared" ref="ES61" ca="1" si="2894">ER61-ET61</f>
        <v>0</v>
      </c>
      <c r="ET61" s="26">
        <f t="array" aca="1" ref="ET61" ca="1">SUM(IF(RIGHT(OFFSET('Vacation Tracker'!$Q64:$AD64,0,ER$4))&lt;&gt;"O",IFERROR(--LEFT(OFFSET('Vacation Tracker'!$Q64:$AD64,0,ER$4),LEN(OFFSET('Vacation Tracker'!$Q64:$AD64,0,ER$4))-1),0)))</f>
        <v>0</v>
      </c>
      <c r="EU61" s="26">
        <f t="array" aca="1" ref="EU61" ca="1">SUM(IF(RIGHT(OFFSET('Vacation Tracker'!$Q64:$AD64,0,ER$4))=EU$8,IFERROR(--LEFT(OFFSET('Vacation Tracker'!$Q64:$AD64,0,ER$4),LEN(OFFSET('Vacation Tracker'!$Q64:$AD64,0,ER$4))-1),0)))</f>
        <v>0</v>
      </c>
      <c r="EV61" s="23">
        <f ca="1">SUM(OFFSET('Vacation Tracker'!$Q64:$AD64,0,EV$4))</f>
        <v>0</v>
      </c>
      <c r="EW61" s="26">
        <f t="shared" ref="EW61" ca="1" si="2895">EV61-EX61</f>
        <v>0</v>
      </c>
      <c r="EX61" s="26">
        <f t="array" aca="1" ref="EX61" ca="1">SUM(IF(RIGHT(OFFSET('Vacation Tracker'!$Q64:$AD64,0,EV$4))&lt;&gt;"O",IFERROR(--LEFT(OFFSET('Vacation Tracker'!$Q64:$AD64,0,EV$4),LEN(OFFSET('Vacation Tracker'!$Q64:$AD64,0,EV$4))-1),0)))</f>
        <v>0</v>
      </c>
      <c r="EY61" s="26">
        <f t="array" aca="1" ref="EY61" ca="1">SUM(IF(RIGHT(OFFSET('Vacation Tracker'!$Q64:$AD64,0,EV$4))=EY$8,IFERROR(--LEFT(OFFSET('Vacation Tracker'!$Q64:$AD64,0,EV$4),LEN(OFFSET('Vacation Tracker'!$Q64:$AD64,0,EV$4))-1),0)))</f>
        <v>0</v>
      </c>
      <c r="EZ61" s="23">
        <f ca="1">SUM(OFFSET('Vacation Tracker'!$Q64:$AD64,0,EZ$4))</f>
        <v>0</v>
      </c>
      <c r="FA61" s="26">
        <f t="shared" ref="FA61" ca="1" si="2896">EZ61-FB61</f>
        <v>0</v>
      </c>
      <c r="FB61" s="26">
        <f t="array" aca="1" ref="FB61" ca="1">SUM(IF(RIGHT(OFFSET('Vacation Tracker'!$Q64:$AD64,0,EZ$4))&lt;&gt;"O",IFERROR(--LEFT(OFFSET('Vacation Tracker'!$Q64:$AD64,0,EZ$4),LEN(OFFSET('Vacation Tracker'!$Q64:$AD64,0,EZ$4))-1),0)))</f>
        <v>0</v>
      </c>
      <c r="FC61" s="26">
        <f t="array" aca="1" ref="FC61" ca="1">SUM(IF(RIGHT(OFFSET('Vacation Tracker'!$Q64:$AD64,0,EZ$4))=FC$8,IFERROR(--LEFT(OFFSET('Vacation Tracker'!$Q64:$AD64,0,EZ$4),LEN(OFFSET('Vacation Tracker'!$Q64:$AD64,0,EZ$4))-1),0)))</f>
        <v>0</v>
      </c>
      <c r="FD61" s="23">
        <f ca="1">SUM(OFFSET('Vacation Tracker'!$Q64:$AD64,0,FD$4))</f>
        <v>0</v>
      </c>
      <c r="FE61" s="26">
        <f t="shared" ref="FE61" ca="1" si="2897">FD61-FF61</f>
        <v>0</v>
      </c>
      <c r="FF61" s="26">
        <f t="array" aca="1" ref="FF61" ca="1">SUM(IF(RIGHT(OFFSET('Vacation Tracker'!$Q64:$AD64,0,FD$4))&lt;&gt;"O",IFERROR(--LEFT(OFFSET('Vacation Tracker'!$Q64:$AD64,0,FD$4),LEN(OFFSET('Vacation Tracker'!$Q64:$AD64,0,FD$4))-1),0)))</f>
        <v>0</v>
      </c>
      <c r="FG61" s="26">
        <f t="array" aca="1" ref="FG61" ca="1">SUM(IF(RIGHT(OFFSET('Vacation Tracker'!$Q64:$AD64,0,FD$4))=FG$8,IFERROR(--LEFT(OFFSET('Vacation Tracker'!$Q64:$AD64,0,FD$4),LEN(OFFSET('Vacation Tracker'!$Q64:$AD64,0,FD$4))-1),0)))</f>
        <v>0</v>
      </c>
      <c r="FH61" s="23">
        <f ca="1">SUM(OFFSET('Vacation Tracker'!$Q64:$AD64,0,FH$4))</f>
        <v>0</v>
      </c>
      <c r="FI61" s="26">
        <f t="shared" ref="FI61" ca="1" si="2898">FH61-FJ61</f>
        <v>0</v>
      </c>
      <c r="FJ61" s="26">
        <f t="array" aca="1" ref="FJ61" ca="1">SUM(IF(RIGHT(OFFSET('Vacation Tracker'!$Q64:$AD64,0,FH$4))&lt;&gt;"O",IFERROR(--LEFT(OFFSET('Vacation Tracker'!$Q64:$AD64,0,FH$4),LEN(OFFSET('Vacation Tracker'!$Q64:$AD64,0,FH$4))-1),0)))</f>
        <v>0</v>
      </c>
      <c r="FK61" s="26">
        <f t="array" aca="1" ref="FK61" ca="1">SUM(IF(RIGHT(OFFSET('Vacation Tracker'!$Q64:$AD64,0,FH$4))=FK$8,IFERROR(--LEFT(OFFSET('Vacation Tracker'!$Q64:$AD64,0,FH$4),LEN(OFFSET('Vacation Tracker'!$Q64:$AD64,0,FH$4))-1),0)))</f>
        <v>0</v>
      </c>
      <c r="FL61" s="23">
        <f ca="1">SUM(OFFSET('Vacation Tracker'!$Q64:$AD64,0,FL$4))</f>
        <v>0</v>
      </c>
      <c r="FM61" s="26">
        <f t="shared" ref="FM61" ca="1" si="2899">FL61-FN61</f>
        <v>0</v>
      </c>
      <c r="FN61" s="26">
        <f t="array" aca="1" ref="FN61" ca="1">SUM(IF(RIGHT(OFFSET('Vacation Tracker'!$Q64:$AD64,0,FL$4))&lt;&gt;"O",IFERROR(--LEFT(OFFSET('Vacation Tracker'!$Q64:$AD64,0,FL$4),LEN(OFFSET('Vacation Tracker'!$Q64:$AD64,0,FL$4))-1),0)))</f>
        <v>0</v>
      </c>
      <c r="FO61" s="26">
        <f t="array" aca="1" ref="FO61" ca="1">SUM(IF(RIGHT(OFFSET('Vacation Tracker'!$Q64:$AD64,0,FL$4))=FO$8,IFERROR(--LEFT(OFFSET('Vacation Tracker'!$Q64:$AD64,0,FL$4),LEN(OFFSET('Vacation Tracker'!$Q64:$AD64,0,FL$4))-1),0)))</f>
        <v>0</v>
      </c>
      <c r="FP61" s="23">
        <f ca="1">SUM(OFFSET('Vacation Tracker'!$Q64:$AD64,0,FP$4))</f>
        <v>0</v>
      </c>
      <c r="FQ61" s="26">
        <f t="shared" ref="FQ61" ca="1" si="2900">FP61-FR61</f>
        <v>0</v>
      </c>
      <c r="FR61" s="26">
        <f t="array" aca="1" ref="FR61" ca="1">SUM(IF(RIGHT(OFFSET('Vacation Tracker'!$Q64:$AD64,0,FP$4))&lt;&gt;"O",IFERROR(--LEFT(OFFSET('Vacation Tracker'!$Q64:$AD64,0,FP$4),LEN(OFFSET('Vacation Tracker'!$Q64:$AD64,0,FP$4))-1),0)))</f>
        <v>0</v>
      </c>
      <c r="FS61" s="26">
        <f t="array" aca="1" ref="FS61" ca="1">SUM(IF(RIGHT(OFFSET('Vacation Tracker'!$Q64:$AD64,0,FP$4))=FS$8,IFERROR(--LEFT(OFFSET('Vacation Tracker'!$Q64:$AD64,0,FP$4),LEN(OFFSET('Vacation Tracker'!$Q64:$AD64,0,FP$4))-1),0)))</f>
        <v>0</v>
      </c>
      <c r="FT61" s="23">
        <f ca="1">SUM(OFFSET('Vacation Tracker'!$Q64:$AD64,0,FT$4))</f>
        <v>0</v>
      </c>
      <c r="FU61" s="26">
        <f t="shared" ref="FU61" ca="1" si="2901">FT61-FV61</f>
        <v>0</v>
      </c>
      <c r="FV61" s="26">
        <f t="array" aca="1" ref="FV61" ca="1">SUM(IF(RIGHT(OFFSET('Vacation Tracker'!$Q64:$AD64,0,FT$4))&lt;&gt;"O",IFERROR(--LEFT(OFFSET('Vacation Tracker'!$Q64:$AD64,0,FT$4),LEN(OFFSET('Vacation Tracker'!$Q64:$AD64,0,FT$4))-1),0)))</f>
        <v>0</v>
      </c>
      <c r="FW61" s="26">
        <f t="array" aca="1" ref="FW61" ca="1">SUM(IF(RIGHT(OFFSET('Vacation Tracker'!$Q64:$AD64,0,FT$4))=FW$8,IFERROR(--LEFT(OFFSET('Vacation Tracker'!$Q64:$AD64,0,FT$4),LEN(OFFSET('Vacation Tracker'!$Q64:$AD64,0,FT$4))-1),0)))</f>
        <v>0</v>
      </c>
      <c r="FX61" s="23">
        <f ca="1">SUM(OFFSET('Vacation Tracker'!$Q64:$AD64,0,FX$4))</f>
        <v>0</v>
      </c>
      <c r="FY61" s="26">
        <f t="shared" ref="FY61" ca="1" si="2902">FX61-FZ61</f>
        <v>0</v>
      </c>
      <c r="FZ61" s="26">
        <f t="array" aca="1" ref="FZ61" ca="1">SUM(IF(RIGHT(OFFSET('Vacation Tracker'!$Q64:$AD64,0,FX$4))&lt;&gt;"O",IFERROR(--LEFT(OFFSET('Vacation Tracker'!$Q64:$AD64,0,FX$4),LEN(OFFSET('Vacation Tracker'!$Q64:$AD64,0,FX$4))-1),0)))</f>
        <v>0</v>
      </c>
      <c r="GA61" s="26">
        <f t="array" aca="1" ref="GA61" ca="1">SUM(IF(RIGHT(OFFSET('Vacation Tracker'!$Q64:$AD64,0,FX$4))=GA$8,IFERROR(--LEFT(OFFSET('Vacation Tracker'!$Q64:$AD64,0,FX$4),LEN(OFFSET('Vacation Tracker'!$Q64:$AD64,0,FX$4))-1),0)))</f>
        <v>0</v>
      </c>
      <c r="GB61" s="23">
        <f ca="1">SUM(OFFSET('Vacation Tracker'!$Q64:$AD64,0,GB$4))</f>
        <v>0</v>
      </c>
      <c r="GC61" s="26">
        <f t="shared" ref="GC61" ca="1" si="2903">GB61-GD61</f>
        <v>0</v>
      </c>
      <c r="GD61" s="26">
        <f t="array" aca="1" ref="GD61" ca="1">SUM(IF(RIGHT(OFFSET('Vacation Tracker'!$Q64:$AD64,0,GB$4))&lt;&gt;"O",IFERROR(--LEFT(OFFSET('Vacation Tracker'!$Q64:$AD64,0,GB$4),LEN(OFFSET('Vacation Tracker'!$Q64:$AD64,0,GB$4))-1),0)))</f>
        <v>0</v>
      </c>
      <c r="GE61" s="26">
        <f t="array" aca="1" ref="GE61" ca="1">SUM(IF(RIGHT(OFFSET('Vacation Tracker'!$Q64:$AD64,0,GB$4))=GE$8,IFERROR(--LEFT(OFFSET('Vacation Tracker'!$Q64:$AD64,0,GB$4),LEN(OFFSET('Vacation Tracker'!$Q64:$AD64,0,GB$4))-1),0)))</f>
        <v>0</v>
      </c>
      <c r="GF61" s="23">
        <f ca="1">SUM(OFFSET('Vacation Tracker'!$Q64:$AD64,0,GF$4))</f>
        <v>0</v>
      </c>
      <c r="GG61" s="26">
        <f t="shared" ref="GG61" ca="1" si="2904">GF61-GH61</f>
        <v>0</v>
      </c>
      <c r="GH61" s="26">
        <f t="array" aca="1" ref="GH61" ca="1">SUM(IF(RIGHT(OFFSET('Vacation Tracker'!$Q64:$AD64,0,GF$4))&lt;&gt;"O",IFERROR(--LEFT(OFFSET('Vacation Tracker'!$Q64:$AD64,0,GF$4),LEN(OFFSET('Vacation Tracker'!$Q64:$AD64,0,GF$4))-1),0)))</f>
        <v>0</v>
      </c>
      <c r="GI61" s="26">
        <f t="array" aca="1" ref="GI61" ca="1">SUM(IF(RIGHT(OFFSET('Vacation Tracker'!$Q64:$AD64,0,GF$4))=GI$8,IFERROR(--LEFT(OFFSET('Vacation Tracker'!$Q64:$AD64,0,GF$4),LEN(OFFSET('Vacation Tracker'!$Q64:$AD64,0,GF$4))-1),0)))</f>
        <v>0</v>
      </c>
      <c r="GJ61" s="23">
        <f ca="1">SUM(OFFSET('Vacation Tracker'!$Q64:$AD64,0,GJ$4))</f>
        <v>0</v>
      </c>
      <c r="GK61" s="26">
        <f t="shared" ref="GK61" ca="1" si="2905">GJ61-GL61</f>
        <v>0</v>
      </c>
      <c r="GL61" s="26">
        <f t="array" aca="1" ref="GL61" ca="1">SUM(IF(RIGHT(OFFSET('Vacation Tracker'!$Q64:$AD64,0,GJ$4))&lt;&gt;"O",IFERROR(--LEFT(OFFSET('Vacation Tracker'!$Q64:$AD64,0,GJ$4),LEN(OFFSET('Vacation Tracker'!$Q64:$AD64,0,GJ$4))-1),0)))</f>
        <v>0</v>
      </c>
      <c r="GM61" s="26">
        <f t="array" aca="1" ref="GM61" ca="1">SUM(IF(RIGHT(OFFSET('Vacation Tracker'!$Q64:$AD64,0,GJ$4))=GM$8,IFERROR(--LEFT(OFFSET('Vacation Tracker'!$Q64:$AD64,0,GJ$4),LEN(OFFSET('Vacation Tracker'!$Q64:$AD64,0,GJ$4))-1),0)))</f>
        <v>0</v>
      </c>
      <c r="GN61" s="23">
        <f ca="1">SUM(OFFSET('Vacation Tracker'!$Q64:$AD64,0,GN$4))</f>
        <v>0</v>
      </c>
      <c r="GO61" s="26">
        <f t="shared" ref="GO61" ca="1" si="2906">GN61-GP61</f>
        <v>0</v>
      </c>
      <c r="GP61" s="26">
        <f t="array" aca="1" ref="GP61" ca="1">SUM(IF(RIGHT(OFFSET('Vacation Tracker'!$Q64:$AD64,0,GN$4))&lt;&gt;"O",IFERROR(--LEFT(OFFSET('Vacation Tracker'!$Q64:$AD64,0,GN$4),LEN(OFFSET('Vacation Tracker'!$Q64:$AD64,0,GN$4))-1),0)))</f>
        <v>0</v>
      </c>
      <c r="GQ61" s="26">
        <f t="array" aca="1" ref="GQ61" ca="1">SUM(IF(RIGHT(OFFSET('Vacation Tracker'!$Q64:$AD64,0,GN$4))=GQ$8,IFERROR(--LEFT(OFFSET('Vacation Tracker'!$Q64:$AD64,0,GN$4),LEN(OFFSET('Vacation Tracker'!$Q64:$AD64,0,GN$4))-1),0)))</f>
        <v>0</v>
      </c>
      <c r="GR61" s="23">
        <f ca="1">SUM(OFFSET('Vacation Tracker'!$Q64:$AD64,0,GR$4))</f>
        <v>0</v>
      </c>
      <c r="GS61" s="26">
        <f t="shared" ref="GS61" ca="1" si="2907">GR61-GT61</f>
        <v>0</v>
      </c>
      <c r="GT61" s="26">
        <f t="array" aca="1" ref="GT61" ca="1">SUM(IF(RIGHT(OFFSET('Vacation Tracker'!$Q64:$AD64,0,GR$4))&lt;&gt;"O",IFERROR(--LEFT(OFFSET('Vacation Tracker'!$Q64:$AD64,0,GR$4),LEN(OFFSET('Vacation Tracker'!$Q64:$AD64,0,GR$4))-1),0)))</f>
        <v>0</v>
      </c>
      <c r="GU61" s="26">
        <f t="array" aca="1" ref="GU61" ca="1">SUM(IF(RIGHT(OFFSET('Vacation Tracker'!$Q64:$AD64,0,GR$4))=GU$8,IFERROR(--LEFT(OFFSET('Vacation Tracker'!$Q64:$AD64,0,GR$4),LEN(OFFSET('Vacation Tracker'!$Q64:$AD64,0,GR$4))-1),0)))</f>
        <v>0</v>
      </c>
      <c r="GV61" s="23">
        <f ca="1">SUM(OFFSET('Vacation Tracker'!$Q64:$AD64,0,GV$4))</f>
        <v>0</v>
      </c>
      <c r="GW61" s="26">
        <f t="shared" ref="GW61" ca="1" si="2908">GV61-GX61</f>
        <v>0</v>
      </c>
      <c r="GX61" s="26">
        <f t="array" aca="1" ref="GX61" ca="1">SUM(IF(RIGHT(OFFSET('Vacation Tracker'!$Q64:$AD64,0,GV$4))&lt;&gt;"O",IFERROR(--LEFT(OFFSET('Vacation Tracker'!$Q64:$AD64,0,GV$4),LEN(OFFSET('Vacation Tracker'!$Q64:$AD64,0,GV$4))-1),0)))</f>
        <v>0</v>
      </c>
      <c r="GY61" s="26">
        <f t="array" aca="1" ref="GY61" ca="1">SUM(IF(RIGHT(OFFSET('Vacation Tracker'!$Q64:$AD64,0,GV$4))=GY$8,IFERROR(--LEFT(OFFSET('Vacation Tracker'!$Q64:$AD64,0,GV$4),LEN(OFFSET('Vacation Tracker'!$Q64:$AD64,0,GV$4))-1),0)))</f>
        <v>0</v>
      </c>
      <c r="GZ61" s="23">
        <f ca="1">SUM(OFFSET('Vacation Tracker'!$Q64:$AD64,0,GZ$4))</f>
        <v>0</v>
      </c>
      <c r="HA61" s="26">
        <f t="shared" ref="HA61" ca="1" si="2909">GZ61-HB61</f>
        <v>0</v>
      </c>
      <c r="HB61" s="26">
        <f t="array" aca="1" ref="HB61" ca="1">SUM(IF(RIGHT(OFFSET('Vacation Tracker'!$Q64:$AD64,0,GZ$4))&lt;&gt;"O",IFERROR(--LEFT(OFFSET('Vacation Tracker'!$Q64:$AD64,0,GZ$4),LEN(OFFSET('Vacation Tracker'!$Q64:$AD64,0,GZ$4))-1),0)))</f>
        <v>0</v>
      </c>
      <c r="HC61" s="26">
        <f t="array" aca="1" ref="HC61" ca="1">SUM(IF(RIGHT(OFFSET('Vacation Tracker'!$Q64:$AD64,0,GZ$4))=HC$8,IFERROR(--LEFT(OFFSET('Vacation Tracker'!$Q64:$AD64,0,GZ$4),LEN(OFFSET('Vacation Tracker'!$Q64:$AD64,0,GZ$4))-1),0)))</f>
        <v>0</v>
      </c>
      <c r="HD61" s="23">
        <f ca="1">SUM(OFFSET('Vacation Tracker'!$Q64:$AD64,0,HD$4))</f>
        <v>0</v>
      </c>
      <c r="HE61" s="26">
        <f t="shared" ref="HE61" ca="1" si="2910">HD61-HF61</f>
        <v>0</v>
      </c>
      <c r="HF61" s="26">
        <f t="array" aca="1" ref="HF61" ca="1">SUM(IF(RIGHT(OFFSET('Vacation Tracker'!$Q64:$AD64,0,HD$4))&lt;&gt;"O",IFERROR(--LEFT(OFFSET('Vacation Tracker'!$Q64:$AD64,0,HD$4),LEN(OFFSET('Vacation Tracker'!$Q64:$AD64,0,HD$4))-1),0)))</f>
        <v>0</v>
      </c>
      <c r="HG61" s="26">
        <f t="array" aca="1" ref="HG61" ca="1">SUM(IF(RIGHT(OFFSET('Vacation Tracker'!$Q64:$AD64,0,HD$4))=HG$8,IFERROR(--LEFT(OFFSET('Vacation Tracker'!$Q64:$AD64,0,HD$4),LEN(OFFSET('Vacation Tracker'!$Q64:$AD64,0,HD$4))-1),0)))</f>
        <v>0</v>
      </c>
      <c r="HH61" s="23">
        <f ca="1">SUM(OFFSET('Vacation Tracker'!$Q64:$AD64,0,HH$4))</f>
        <v>0</v>
      </c>
      <c r="HI61" s="26">
        <f t="shared" ref="HI61" ca="1" si="2911">HH61-HJ61</f>
        <v>0</v>
      </c>
      <c r="HJ61" s="26">
        <f t="array" aca="1" ref="HJ61" ca="1">SUM(IF(RIGHT(OFFSET('Vacation Tracker'!$Q64:$AD64,0,HH$4))&lt;&gt;"O",IFERROR(--LEFT(OFFSET('Vacation Tracker'!$Q64:$AD64,0,HH$4),LEN(OFFSET('Vacation Tracker'!$Q64:$AD64,0,HH$4))-1),0)))</f>
        <v>0</v>
      </c>
      <c r="HK61" s="26">
        <f t="array" aca="1" ref="HK61" ca="1">SUM(IF(RIGHT(OFFSET('Vacation Tracker'!$Q64:$AD64,0,HH$4))=HK$8,IFERROR(--LEFT(OFFSET('Vacation Tracker'!$Q64:$AD64,0,HH$4),LEN(OFFSET('Vacation Tracker'!$Q64:$AD64,0,HH$4))-1),0)))</f>
        <v>0</v>
      </c>
      <c r="HL61" s="23">
        <f ca="1">SUM(OFFSET('Vacation Tracker'!$Q64:$AD64,0,HL$4))</f>
        <v>0</v>
      </c>
      <c r="HM61" s="26">
        <f t="shared" ref="HM61" ca="1" si="2912">HL61-HN61</f>
        <v>0</v>
      </c>
      <c r="HN61" s="26">
        <f t="array" aca="1" ref="HN61" ca="1">SUM(IF(RIGHT(OFFSET('Vacation Tracker'!$Q64:$AD64,0,HL$4))&lt;&gt;"O",IFERROR(--LEFT(OFFSET('Vacation Tracker'!$Q64:$AD64,0,HL$4),LEN(OFFSET('Vacation Tracker'!$Q64:$AD64,0,HL$4))-1),0)))</f>
        <v>0</v>
      </c>
      <c r="HO61" s="26">
        <f t="array" aca="1" ref="HO61" ca="1">SUM(IF(RIGHT(OFFSET('Vacation Tracker'!$Q64:$AD64,0,HL$4))=HO$8,IFERROR(--LEFT(OFFSET('Vacation Tracker'!$Q64:$AD64,0,HL$4),LEN(OFFSET('Vacation Tracker'!$Q64:$AD64,0,HL$4))-1),0)))</f>
        <v>0</v>
      </c>
      <c r="HP61" s="23">
        <f ca="1">SUM(OFFSET('Vacation Tracker'!$Q64:$AD64,0,HP$4))</f>
        <v>0</v>
      </c>
      <c r="HQ61" s="26">
        <f t="shared" ref="HQ61" ca="1" si="2913">HP61-HR61</f>
        <v>0</v>
      </c>
      <c r="HR61" s="26">
        <f t="array" aca="1" ref="HR61" ca="1">SUM(IF(RIGHT(OFFSET('Vacation Tracker'!$Q64:$AD64,0,HP$4))&lt;&gt;"O",IFERROR(--LEFT(OFFSET('Vacation Tracker'!$Q64:$AD64,0,HP$4),LEN(OFFSET('Vacation Tracker'!$Q64:$AD64,0,HP$4))-1),0)))</f>
        <v>0</v>
      </c>
      <c r="HS61" s="23">
        <f t="array" aca="1" ref="HS61" ca="1">SUM(IF(RIGHT(OFFSET('Vacation Tracker'!$Q64:$AD64,0,HP$4))=HS$8,IFERROR(--LEFT(OFFSET('Vacation Tracker'!$Q64:$AD64,0,HP$4),LEN(OFFSET('Vacation Tracker'!$Q64:$AD64,0,HP$4))-1),0)))</f>
        <v>0</v>
      </c>
    </row>
    <row r="62" spans="2:227" ht="15" customHeight="1" x14ac:dyDescent="0.2">
      <c r="B62" s="23">
        <f>IF('Vacation Tracker'!B65&lt;&gt;"",'Vacation Tracker'!B65,"")</f>
        <v>54</v>
      </c>
      <c r="C62" s="24" t="str">
        <f>IF('Vacation Tracker'!C65&lt;&gt;"",'Vacation Tracker'!C65,"")</f>
        <v/>
      </c>
      <c r="D62" s="25" t="str">
        <f>IF('Vacation Tracker'!D65&lt;&gt;"",'Vacation Tracker'!D65,"")</f>
        <v/>
      </c>
      <c r="E62" s="25" t="str">
        <f>IF('Vacation Tracker'!E65&lt;&gt;"",'Vacation Tracker'!E65,"")</f>
        <v/>
      </c>
      <c r="F62" s="24" t="str">
        <f>IF('Vacation Tracker'!F65&lt;&gt;"",'Vacation Tracker'!F65,"")</f>
        <v/>
      </c>
      <c r="G62" s="24" t="str">
        <f>IF('Vacation Tracker'!G65&lt;&gt;"",'Vacation Tracker'!G65,"")</f>
        <v/>
      </c>
      <c r="H62" s="23" t="str">
        <f t="shared" si="2301"/>
        <v/>
      </c>
      <c r="I62" s="23" t="str">
        <f t="shared" si="2301"/>
        <v/>
      </c>
      <c r="J62" s="23" t="str">
        <f t="shared" si="2301"/>
        <v/>
      </c>
      <c r="K62" s="23" t="str">
        <f t="shared" si="259"/>
        <v/>
      </c>
      <c r="L62" s="23">
        <f ca="1">SUM(OFFSET('Vacation Tracker'!$Q65:$AD65,0,L$4))</f>
        <v>0</v>
      </c>
      <c r="M62" s="26">
        <f t="shared" ca="1" si="204"/>
        <v>0</v>
      </c>
      <c r="N62" s="26">
        <f t="array" aca="1" ref="N62" ca="1">SUM(IF(RIGHT(OFFSET('Vacation Tracker'!$Q65:$AD65,0,L$4))&lt;&gt;"O",IFERROR(--LEFT(OFFSET('Vacation Tracker'!$Q65:$AD65,0,L$4),LEN(OFFSET('Vacation Tracker'!$Q65:$AD65,0,L$4))-1),0)))</f>
        <v>0</v>
      </c>
      <c r="O62" s="26">
        <f t="array" aca="1" ref="O62" ca="1">SUM(IF(RIGHT(OFFSET('Vacation Tracker'!$Q65:$AD65,0,L$4))=O$8,IFERROR(--LEFT(OFFSET('Vacation Tracker'!$Q65:$AD65,0,L$4),LEN(OFFSET('Vacation Tracker'!$Q65:$AD65,0,L$4))-1),0)))</f>
        <v>0</v>
      </c>
      <c r="P62" s="23">
        <f ca="1">SUM(OFFSET('Vacation Tracker'!$Q65:$AD65,0,P$4))</f>
        <v>0</v>
      </c>
      <c r="Q62" s="26">
        <f t="shared" ca="1" si="205"/>
        <v>0</v>
      </c>
      <c r="R62" s="26">
        <f t="array" aca="1" ref="R62" ca="1">SUM(IF(RIGHT(OFFSET('Vacation Tracker'!$Q65:$AD65,0,P$4))&lt;&gt;"O",IFERROR(--LEFT(OFFSET('Vacation Tracker'!$Q65:$AD65,0,P$4),LEN(OFFSET('Vacation Tracker'!$Q65:$AD65,0,P$4))-1),0)))</f>
        <v>0</v>
      </c>
      <c r="S62" s="26">
        <f t="array" aca="1" ref="S62" ca="1">SUM(IF(RIGHT(OFFSET('Vacation Tracker'!$Q65:$AD65,0,P$4))=S$8,IFERROR(--LEFT(OFFSET('Vacation Tracker'!$Q65:$AD65,0,P$4),LEN(OFFSET('Vacation Tracker'!$Q65:$AD65,0,P$4))-1),0)))</f>
        <v>0</v>
      </c>
      <c r="T62" s="23">
        <f ca="1">SUM(OFFSET('Vacation Tracker'!$Q65:$AD65,0,T$4))</f>
        <v>0</v>
      </c>
      <c r="U62" s="26">
        <f t="shared" ca="1" si="206"/>
        <v>0</v>
      </c>
      <c r="V62" s="26">
        <f t="array" aca="1" ref="V62" ca="1">SUM(IF(RIGHT(OFFSET('Vacation Tracker'!$Q65:$AD65,0,T$4))&lt;&gt;"O",IFERROR(--LEFT(OFFSET('Vacation Tracker'!$Q65:$AD65,0,T$4),LEN(OFFSET('Vacation Tracker'!$Q65:$AD65,0,T$4))-1),0)))</f>
        <v>0</v>
      </c>
      <c r="W62" s="26">
        <f t="array" aca="1" ref="W62" ca="1">SUM(IF(RIGHT(OFFSET('Vacation Tracker'!$Q65:$AD65,0,T$4))=W$8,IFERROR(--LEFT(OFFSET('Vacation Tracker'!$Q65:$AD65,0,T$4),LEN(OFFSET('Vacation Tracker'!$Q65:$AD65,0,T$4))-1),0)))</f>
        <v>0</v>
      </c>
      <c r="X62" s="23">
        <f ca="1">SUM(OFFSET('Vacation Tracker'!$Q65:$AD65,0,X$4))</f>
        <v>0</v>
      </c>
      <c r="Y62" s="26">
        <f t="shared" ref="Y62" ca="1" si="2914">X62-Z62</f>
        <v>0</v>
      </c>
      <c r="Z62" s="26">
        <f t="array" aca="1" ref="Z62" ca="1">SUM(IF(RIGHT(OFFSET('Vacation Tracker'!$Q65:$AD65,0,X$4))&lt;&gt;"O",IFERROR(--LEFT(OFFSET('Vacation Tracker'!$Q65:$AD65,0,X$4),LEN(OFFSET('Vacation Tracker'!$Q65:$AD65,0,X$4))-1),0)))</f>
        <v>0</v>
      </c>
      <c r="AA62" s="26">
        <f t="array" aca="1" ref="AA62" ca="1">SUM(IF(RIGHT(OFFSET('Vacation Tracker'!$Q65:$AD65,0,X$4))=AA$8,IFERROR(--LEFT(OFFSET('Vacation Tracker'!$Q65:$AD65,0,X$4),LEN(OFFSET('Vacation Tracker'!$Q65:$AD65,0,X$4))-1),0)))</f>
        <v>0</v>
      </c>
      <c r="AB62" s="23">
        <f ca="1">SUM(OFFSET('Vacation Tracker'!$Q65:$AD65,0,AB$4))</f>
        <v>0</v>
      </c>
      <c r="AC62" s="26">
        <f t="shared" ref="AC62" ca="1" si="2915">AB62-AD62</f>
        <v>0</v>
      </c>
      <c r="AD62" s="26">
        <f t="array" aca="1" ref="AD62" ca="1">SUM(IF(RIGHT(OFFSET('Vacation Tracker'!$Q65:$AD65,0,AB$4))&lt;&gt;"O",IFERROR(--LEFT(OFFSET('Vacation Tracker'!$Q65:$AD65,0,AB$4),LEN(OFFSET('Vacation Tracker'!$Q65:$AD65,0,AB$4))-1),0)))</f>
        <v>0</v>
      </c>
      <c r="AE62" s="26">
        <f t="array" aca="1" ref="AE62" ca="1">SUM(IF(RIGHT(OFFSET('Vacation Tracker'!$Q65:$AD65,0,AB$4))=AE$8,IFERROR(--LEFT(OFFSET('Vacation Tracker'!$Q65:$AD65,0,AB$4),LEN(OFFSET('Vacation Tracker'!$Q65:$AD65,0,AB$4))-1),0)))</f>
        <v>0</v>
      </c>
      <c r="AF62" s="23">
        <f ca="1">SUM(OFFSET('Vacation Tracker'!$Q65:$AD65,0,AF$4))</f>
        <v>0</v>
      </c>
      <c r="AG62" s="26">
        <f t="shared" ref="AG62" ca="1" si="2916">AF62-AH62</f>
        <v>0</v>
      </c>
      <c r="AH62" s="26">
        <f t="array" aca="1" ref="AH62" ca="1">SUM(IF(RIGHT(OFFSET('Vacation Tracker'!$Q65:$AD65,0,AF$4))&lt;&gt;"O",IFERROR(--LEFT(OFFSET('Vacation Tracker'!$Q65:$AD65,0,AF$4),LEN(OFFSET('Vacation Tracker'!$Q65:$AD65,0,AF$4))-1),0)))</f>
        <v>0</v>
      </c>
      <c r="AI62" s="26">
        <f t="array" aca="1" ref="AI62" ca="1">SUM(IF(RIGHT(OFFSET('Vacation Tracker'!$Q65:$AD65,0,AF$4))=AI$8,IFERROR(--LEFT(OFFSET('Vacation Tracker'!$Q65:$AD65,0,AF$4),LEN(OFFSET('Vacation Tracker'!$Q65:$AD65,0,AF$4))-1),0)))</f>
        <v>0</v>
      </c>
      <c r="AJ62" s="23">
        <f ca="1">SUM(OFFSET('Vacation Tracker'!$Q65:$AD65,0,AJ$4))</f>
        <v>0</v>
      </c>
      <c r="AK62" s="26">
        <f t="shared" ref="AK62" ca="1" si="2917">AJ62-AL62</f>
        <v>0</v>
      </c>
      <c r="AL62" s="26">
        <f t="array" aca="1" ref="AL62" ca="1">SUM(IF(RIGHT(OFFSET('Vacation Tracker'!$Q65:$AD65,0,AJ$4))&lt;&gt;"O",IFERROR(--LEFT(OFFSET('Vacation Tracker'!$Q65:$AD65,0,AJ$4),LEN(OFFSET('Vacation Tracker'!$Q65:$AD65,0,AJ$4))-1),0)))</f>
        <v>0</v>
      </c>
      <c r="AM62" s="26">
        <f t="array" aca="1" ref="AM62" ca="1">SUM(IF(RIGHT(OFFSET('Vacation Tracker'!$Q65:$AD65,0,AJ$4))=AM$8,IFERROR(--LEFT(OFFSET('Vacation Tracker'!$Q65:$AD65,0,AJ$4),LEN(OFFSET('Vacation Tracker'!$Q65:$AD65,0,AJ$4))-1),0)))</f>
        <v>0</v>
      </c>
      <c r="AN62" s="23">
        <f ca="1">SUM(OFFSET('Vacation Tracker'!$Q65:$AD65,0,AN$4))</f>
        <v>0</v>
      </c>
      <c r="AO62" s="26">
        <f t="shared" ref="AO62" ca="1" si="2918">AN62-AP62</f>
        <v>0</v>
      </c>
      <c r="AP62" s="26">
        <f t="array" aca="1" ref="AP62" ca="1">SUM(IF(RIGHT(OFFSET('Vacation Tracker'!$Q65:$AD65,0,AN$4))&lt;&gt;"O",IFERROR(--LEFT(OFFSET('Vacation Tracker'!$Q65:$AD65,0,AN$4),LEN(OFFSET('Vacation Tracker'!$Q65:$AD65,0,AN$4))-1),0)))</f>
        <v>0</v>
      </c>
      <c r="AQ62" s="26">
        <f t="array" aca="1" ref="AQ62" ca="1">SUM(IF(RIGHT(OFFSET('Vacation Tracker'!$Q65:$AD65,0,AN$4))=AQ$8,IFERROR(--LEFT(OFFSET('Vacation Tracker'!$Q65:$AD65,0,AN$4),LEN(OFFSET('Vacation Tracker'!$Q65:$AD65,0,AN$4))-1),0)))</f>
        <v>0</v>
      </c>
      <c r="AR62" s="23">
        <f ca="1">SUM(OFFSET('Vacation Tracker'!$Q65:$AD65,0,AR$4))</f>
        <v>0</v>
      </c>
      <c r="AS62" s="26">
        <f t="shared" ref="AS62" ca="1" si="2919">AR62-AT62</f>
        <v>0</v>
      </c>
      <c r="AT62" s="26">
        <f t="array" aca="1" ref="AT62" ca="1">SUM(IF(RIGHT(OFFSET('Vacation Tracker'!$Q65:$AD65,0,AR$4))&lt;&gt;"O",IFERROR(--LEFT(OFFSET('Vacation Tracker'!$Q65:$AD65,0,AR$4),LEN(OFFSET('Vacation Tracker'!$Q65:$AD65,0,AR$4))-1),0)))</f>
        <v>0</v>
      </c>
      <c r="AU62" s="26">
        <f t="array" aca="1" ref="AU62" ca="1">SUM(IF(RIGHT(OFFSET('Vacation Tracker'!$Q65:$AD65,0,AR$4))=AU$8,IFERROR(--LEFT(OFFSET('Vacation Tracker'!$Q65:$AD65,0,AR$4),LEN(OFFSET('Vacation Tracker'!$Q65:$AD65,0,AR$4))-1),0)))</f>
        <v>0</v>
      </c>
      <c r="AV62" s="23">
        <f ca="1">SUM(OFFSET('Vacation Tracker'!$Q65:$AD65,0,AV$4))</f>
        <v>0</v>
      </c>
      <c r="AW62" s="26">
        <f t="shared" ref="AW62" ca="1" si="2920">AV62-AX62</f>
        <v>0</v>
      </c>
      <c r="AX62" s="26">
        <f t="array" aca="1" ref="AX62" ca="1">SUM(IF(RIGHT(OFFSET('Vacation Tracker'!$Q65:$AD65,0,AV$4))&lt;&gt;"O",IFERROR(--LEFT(OFFSET('Vacation Tracker'!$Q65:$AD65,0,AV$4),LEN(OFFSET('Vacation Tracker'!$Q65:$AD65,0,AV$4))-1),0)))</f>
        <v>0</v>
      </c>
      <c r="AY62" s="26">
        <f t="array" aca="1" ref="AY62" ca="1">SUM(IF(RIGHT(OFFSET('Vacation Tracker'!$Q65:$AD65,0,AV$4))=AY$8,IFERROR(--LEFT(OFFSET('Vacation Tracker'!$Q65:$AD65,0,AV$4),LEN(OFFSET('Vacation Tracker'!$Q65:$AD65,0,AV$4))-1),0)))</f>
        <v>0</v>
      </c>
      <c r="AZ62" s="23">
        <f ca="1">SUM(OFFSET('Vacation Tracker'!$Q65:$AD65,0,AZ$4))</f>
        <v>0</v>
      </c>
      <c r="BA62" s="26">
        <f t="shared" ref="BA62" ca="1" si="2921">AZ62-BB62</f>
        <v>0</v>
      </c>
      <c r="BB62" s="26">
        <f t="array" aca="1" ref="BB62" ca="1">SUM(IF(RIGHT(OFFSET('Vacation Tracker'!$Q65:$AD65,0,AZ$4))&lt;&gt;"O",IFERROR(--LEFT(OFFSET('Vacation Tracker'!$Q65:$AD65,0,AZ$4),LEN(OFFSET('Vacation Tracker'!$Q65:$AD65,0,AZ$4))-1),0)))</f>
        <v>0</v>
      </c>
      <c r="BC62" s="26">
        <f t="array" aca="1" ref="BC62" ca="1">SUM(IF(RIGHT(OFFSET('Vacation Tracker'!$Q65:$AD65,0,AZ$4))=BC$8,IFERROR(--LEFT(OFFSET('Vacation Tracker'!$Q65:$AD65,0,AZ$4),LEN(OFFSET('Vacation Tracker'!$Q65:$AD65,0,AZ$4))-1),0)))</f>
        <v>0</v>
      </c>
      <c r="BD62" s="23">
        <f ca="1">SUM(OFFSET('Vacation Tracker'!$Q65:$AD65,0,BD$4))</f>
        <v>0</v>
      </c>
      <c r="BE62" s="26">
        <f t="shared" ref="BE62" ca="1" si="2922">BD62-BF62</f>
        <v>0</v>
      </c>
      <c r="BF62" s="26">
        <f t="array" aca="1" ref="BF62" ca="1">SUM(IF(RIGHT(OFFSET('Vacation Tracker'!$Q65:$AD65,0,BD$4))&lt;&gt;"O",IFERROR(--LEFT(OFFSET('Vacation Tracker'!$Q65:$AD65,0,BD$4),LEN(OFFSET('Vacation Tracker'!$Q65:$AD65,0,BD$4))-1),0)))</f>
        <v>0</v>
      </c>
      <c r="BG62" s="26">
        <f t="array" aca="1" ref="BG62" ca="1">SUM(IF(RIGHT(OFFSET('Vacation Tracker'!$Q65:$AD65,0,BD$4))=BG$8,IFERROR(--LEFT(OFFSET('Vacation Tracker'!$Q65:$AD65,0,BD$4),LEN(OFFSET('Vacation Tracker'!$Q65:$AD65,0,BD$4))-1),0)))</f>
        <v>0</v>
      </c>
      <c r="BH62" s="23">
        <f ca="1">SUM(OFFSET('Vacation Tracker'!$Q65:$AD65,0,BH$4))</f>
        <v>0</v>
      </c>
      <c r="BI62" s="26">
        <f t="shared" ref="BI62" ca="1" si="2923">BH62-BJ62</f>
        <v>0</v>
      </c>
      <c r="BJ62" s="26">
        <f t="array" aca="1" ref="BJ62" ca="1">SUM(IF(RIGHT(OFFSET('Vacation Tracker'!$Q65:$AD65,0,BH$4))&lt;&gt;"O",IFERROR(--LEFT(OFFSET('Vacation Tracker'!$Q65:$AD65,0,BH$4),LEN(OFFSET('Vacation Tracker'!$Q65:$AD65,0,BH$4))-1),0)))</f>
        <v>0</v>
      </c>
      <c r="BK62" s="26">
        <f t="array" aca="1" ref="BK62" ca="1">SUM(IF(RIGHT(OFFSET('Vacation Tracker'!$Q65:$AD65,0,BH$4))=BK$8,IFERROR(--LEFT(OFFSET('Vacation Tracker'!$Q65:$AD65,0,BH$4),LEN(OFFSET('Vacation Tracker'!$Q65:$AD65,0,BH$4))-1),0)))</f>
        <v>0</v>
      </c>
      <c r="BL62" s="23">
        <f ca="1">SUM(OFFSET('Vacation Tracker'!$Q65:$AD65,0,BL$4))</f>
        <v>0</v>
      </c>
      <c r="BM62" s="26">
        <f t="shared" ref="BM62" ca="1" si="2924">BL62-BN62</f>
        <v>0</v>
      </c>
      <c r="BN62" s="26">
        <f t="array" aca="1" ref="BN62" ca="1">SUM(IF(RIGHT(OFFSET('Vacation Tracker'!$Q65:$AD65,0,BL$4))&lt;&gt;"O",IFERROR(--LEFT(OFFSET('Vacation Tracker'!$Q65:$AD65,0,BL$4),LEN(OFFSET('Vacation Tracker'!$Q65:$AD65,0,BL$4))-1),0)))</f>
        <v>0</v>
      </c>
      <c r="BO62" s="26">
        <f t="array" aca="1" ref="BO62" ca="1">SUM(IF(RIGHT(OFFSET('Vacation Tracker'!$Q65:$AD65,0,BL$4))=BO$8,IFERROR(--LEFT(OFFSET('Vacation Tracker'!$Q65:$AD65,0,BL$4),LEN(OFFSET('Vacation Tracker'!$Q65:$AD65,0,BL$4))-1),0)))</f>
        <v>0</v>
      </c>
      <c r="BP62" s="23">
        <f ca="1">SUM(OFFSET('Vacation Tracker'!$Q65:$AD65,0,BP$4))</f>
        <v>0</v>
      </c>
      <c r="BQ62" s="26">
        <f t="shared" ref="BQ62" ca="1" si="2925">BP62-BR62</f>
        <v>0</v>
      </c>
      <c r="BR62" s="26">
        <f t="array" aca="1" ref="BR62" ca="1">SUM(IF(RIGHT(OFFSET('Vacation Tracker'!$Q65:$AD65,0,BP$4))&lt;&gt;"O",IFERROR(--LEFT(OFFSET('Vacation Tracker'!$Q65:$AD65,0,BP$4),LEN(OFFSET('Vacation Tracker'!$Q65:$AD65,0,BP$4))-1),0)))</f>
        <v>0</v>
      </c>
      <c r="BS62" s="26">
        <f t="array" aca="1" ref="BS62" ca="1">SUM(IF(RIGHT(OFFSET('Vacation Tracker'!$Q65:$AD65,0,BP$4))=BS$8,IFERROR(--LEFT(OFFSET('Vacation Tracker'!$Q65:$AD65,0,BP$4),LEN(OFFSET('Vacation Tracker'!$Q65:$AD65,0,BP$4))-1),0)))</f>
        <v>0</v>
      </c>
      <c r="BT62" s="23">
        <f ca="1">SUM(OFFSET('Vacation Tracker'!$Q65:$AD65,0,BT$4))</f>
        <v>0</v>
      </c>
      <c r="BU62" s="26">
        <f t="shared" ref="BU62" ca="1" si="2926">BT62-BV62</f>
        <v>0</v>
      </c>
      <c r="BV62" s="26">
        <f t="array" aca="1" ref="BV62" ca="1">SUM(IF(RIGHT(OFFSET('Vacation Tracker'!$Q65:$AD65,0,BT$4))&lt;&gt;"O",IFERROR(--LEFT(OFFSET('Vacation Tracker'!$Q65:$AD65,0,BT$4),LEN(OFFSET('Vacation Tracker'!$Q65:$AD65,0,BT$4))-1),0)))</f>
        <v>0</v>
      </c>
      <c r="BW62" s="26">
        <f t="array" aca="1" ref="BW62" ca="1">SUM(IF(RIGHT(OFFSET('Vacation Tracker'!$Q65:$AD65,0,BT$4))=BW$8,IFERROR(--LEFT(OFFSET('Vacation Tracker'!$Q65:$AD65,0,BT$4),LEN(OFFSET('Vacation Tracker'!$Q65:$AD65,0,BT$4))-1),0)))</f>
        <v>0</v>
      </c>
      <c r="BX62" s="23">
        <f ca="1">SUM(OFFSET('Vacation Tracker'!$Q65:$AD65,0,BX$4))</f>
        <v>0</v>
      </c>
      <c r="BY62" s="26">
        <f t="shared" ref="BY62" ca="1" si="2927">BX62-BZ62</f>
        <v>0</v>
      </c>
      <c r="BZ62" s="26">
        <f t="array" aca="1" ref="BZ62" ca="1">SUM(IF(RIGHT(OFFSET('Vacation Tracker'!$Q65:$AD65,0,BX$4))&lt;&gt;"O",IFERROR(--LEFT(OFFSET('Vacation Tracker'!$Q65:$AD65,0,BX$4),LEN(OFFSET('Vacation Tracker'!$Q65:$AD65,0,BX$4))-1),0)))</f>
        <v>0</v>
      </c>
      <c r="CA62" s="26">
        <f t="array" aca="1" ref="CA62" ca="1">SUM(IF(RIGHT(OFFSET('Vacation Tracker'!$Q65:$AD65,0,BX$4))=CA$8,IFERROR(--LEFT(OFFSET('Vacation Tracker'!$Q65:$AD65,0,BX$4),LEN(OFFSET('Vacation Tracker'!$Q65:$AD65,0,BX$4))-1),0)))</f>
        <v>0</v>
      </c>
      <c r="CB62" s="23">
        <f ca="1">SUM(OFFSET('Vacation Tracker'!$Q65:$AD65,0,CB$4))</f>
        <v>0</v>
      </c>
      <c r="CC62" s="26">
        <f t="shared" ref="CC62" ca="1" si="2928">CB62-CD62</f>
        <v>0</v>
      </c>
      <c r="CD62" s="26">
        <f t="array" aca="1" ref="CD62" ca="1">SUM(IF(RIGHT(OFFSET('Vacation Tracker'!$Q65:$AD65,0,CB$4))&lt;&gt;"O",IFERROR(--LEFT(OFFSET('Vacation Tracker'!$Q65:$AD65,0,CB$4),LEN(OFFSET('Vacation Tracker'!$Q65:$AD65,0,CB$4))-1),0)))</f>
        <v>0</v>
      </c>
      <c r="CE62" s="26">
        <f t="array" aca="1" ref="CE62" ca="1">SUM(IF(RIGHT(OFFSET('Vacation Tracker'!$Q65:$AD65,0,CB$4))=CE$8,IFERROR(--LEFT(OFFSET('Vacation Tracker'!$Q65:$AD65,0,CB$4),LEN(OFFSET('Vacation Tracker'!$Q65:$AD65,0,CB$4))-1),0)))</f>
        <v>0</v>
      </c>
      <c r="CF62" s="23">
        <f ca="1">SUM(OFFSET('Vacation Tracker'!$Q65:$AD65,0,CF$4))</f>
        <v>0</v>
      </c>
      <c r="CG62" s="26">
        <f t="shared" ref="CG62" ca="1" si="2929">CF62-CH62</f>
        <v>0</v>
      </c>
      <c r="CH62" s="26">
        <f t="array" aca="1" ref="CH62" ca="1">SUM(IF(RIGHT(OFFSET('Vacation Tracker'!$Q65:$AD65,0,CF$4))&lt;&gt;"O",IFERROR(--LEFT(OFFSET('Vacation Tracker'!$Q65:$AD65,0,CF$4),LEN(OFFSET('Vacation Tracker'!$Q65:$AD65,0,CF$4))-1),0)))</f>
        <v>0</v>
      </c>
      <c r="CI62" s="26">
        <f t="array" aca="1" ref="CI62" ca="1">SUM(IF(RIGHT(OFFSET('Vacation Tracker'!$Q65:$AD65,0,CF$4))=CI$8,IFERROR(--LEFT(OFFSET('Vacation Tracker'!$Q65:$AD65,0,CF$4),LEN(OFFSET('Vacation Tracker'!$Q65:$AD65,0,CF$4))-1),0)))</f>
        <v>0</v>
      </c>
      <c r="CJ62" s="23">
        <f ca="1">SUM(OFFSET('Vacation Tracker'!$Q65:$AD65,0,CJ$4))</f>
        <v>0</v>
      </c>
      <c r="CK62" s="26">
        <f t="shared" ref="CK62" ca="1" si="2930">CJ62-CL62</f>
        <v>0</v>
      </c>
      <c r="CL62" s="26">
        <f t="array" aca="1" ref="CL62" ca="1">SUM(IF(RIGHT(OFFSET('Vacation Tracker'!$Q65:$AD65,0,CJ$4))&lt;&gt;"O",IFERROR(--LEFT(OFFSET('Vacation Tracker'!$Q65:$AD65,0,CJ$4),LEN(OFFSET('Vacation Tracker'!$Q65:$AD65,0,CJ$4))-1),0)))</f>
        <v>0</v>
      </c>
      <c r="CM62" s="26">
        <f t="array" aca="1" ref="CM62" ca="1">SUM(IF(RIGHT(OFFSET('Vacation Tracker'!$Q65:$AD65,0,CJ$4))=CM$8,IFERROR(--LEFT(OFFSET('Vacation Tracker'!$Q65:$AD65,0,CJ$4),LEN(OFFSET('Vacation Tracker'!$Q65:$AD65,0,CJ$4))-1),0)))</f>
        <v>0</v>
      </c>
      <c r="CN62" s="23">
        <f ca="1">SUM(OFFSET('Vacation Tracker'!$Q65:$AD65,0,CN$4))</f>
        <v>0</v>
      </c>
      <c r="CO62" s="26">
        <f t="shared" ref="CO62" ca="1" si="2931">CN62-CP62</f>
        <v>0</v>
      </c>
      <c r="CP62" s="26">
        <f t="array" aca="1" ref="CP62" ca="1">SUM(IF(RIGHT(OFFSET('Vacation Tracker'!$Q65:$AD65,0,CN$4))&lt;&gt;"O",IFERROR(--LEFT(OFFSET('Vacation Tracker'!$Q65:$AD65,0,CN$4),LEN(OFFSET('Vacation Tracker'!$Q65:$AD65,0,CN$4))-1),0)))</f>
        <v>0</v>
      </c>
      <c r="CQ62" s="26">
        <f t="array" aca="1" ref="CQ62" ca="1">SUM(IF(RIGHT(OFFSET('Vacation Tracker'!$Q65:$AD65,0,CN$4))=CQ$8,IFERROR(--LEFT(OFFSET('Vacation Tracker'!$Q65:$AD65,0,CN$4),LEN(OFFSET('Vacation Tracker'!$Q65:$AD65,0,CN$4))-1),0)))</f>
        <v>0</v>
      </c>
      <c r="CR62" s="23">
        <f ca="1">SUM(OFFSET('Vacation Tracker'!$Q65:$AD65,0,CR$4))</f>
        <v>0</v>
      </c>
      <c r="CS62" s="26">
        <f t="shared" ref="CS62" ca="1" si="2932">CR62-CT62</f>
        <v>0</v>
      </c>
      <c r="CT62" s="26">
        <f t="array" aca="1" ref="CT62" ca="1">SUM(IF(RIGHT(OFFSET('Vacation Tracker'!$Q65:$AD65,0,CR$4))&lt;&gt;"O",IFERROR(--LEFT(OFFSET('Vacation Tracker'!$Q65:$AD65,0,CR$4),LEN(OFFSET('Vacation Tracker'!$Q65:$AD65,0,CR$4))-1),0)))</f>
        <v>0</v>
      </c>
      <c r="CU62" s="26">
        <f t="array" aca="1" ref="CU62" ca="1">SUM(IF(RIGHT(OFFSET('Vacation Tracker'!$Q65:$AD65,0,CR$4))=CU$8,IFERROR(--LEFT(OFFSET('Vacation Tracker'!$Q65:$AD65,0,CR$4),LEN(OFFSET('Vacation Tracker'!$Q65:$AD65,0,CR$4))-1),0)))</f>
        <v>0</v>
      </c>
      <c r="CV62" s="23">
        <f ca="1">SUM(OFFSET('Vacation Tracker'!$Q65:$AD65,0,CV$4))</f>
        <v>0</v>
      </c>
      <c r="CW62" s="26">
        <f t="shared" ref="CW62" ca="1" si="2933">CV62-CX62</f>
        <v>0</v>
      </c>
      <c r="CX62" s="26">
        <f t="array" aca="1" ref="CX62" ca="1">SUM(IF(RIGHT(OFFSET('Vacation Tracker'!$Q65:$AD65,0,CV$4))&lt;&gt;"O",IFERROR(--LEFT(OFFSET('Vacation Tracker'!$Q65:$AD65,0,CV$4),LEN(OFFSET('Vacation Tracker'!$Q65:$AD65,0,CV$4))-1),0)))</f>
        <v>0</v>
      </c>
      <c r="CY62" s="26">
        <f t="array" aca="1" ref="CY62" ca="1">SUM(IF(RIGHT(OFFSET('Vacation Tracker'!$Q65:$AD65,0,CV$4))=CY$8,IFERROR(--LEFT(OFFSET('Vacation Tracker'!$Q65:$AD65,0,CV$4),LEN(OFFSET('Vacation Tracker'!$Q65:$AD65,0,CV$4))-1),0)))</f>
        <v>0</v>
      </c>
      <c r="CZ62" s="23">
        <f ca="1">SUM(OFFSET('Vacation Tracker'!$Q65:$AD65,0,CZ$4))</f>
        <v>0</v>
      </c>
      <c r="DA62" s="26">
        <f t="shared" ref="DA62" ca="1" si="2934">CZ62-DB62</f>
        <v>0</v>
      </c>
      <c r="DB62" s="26">
        <f t="array" aca="1" ref="DB62" ca="1">SUM(IF(RIGHT(OFFSET('Vacation Tracker'!$Q65:$AD65,0,CZ$4))&lt;&gt;"O",IFERROR(--LEFT(OFFSET('Vacation Tracker'!$Q65:$AD65,0,CZ$4),LEN(OFFSET('Vacation Tracker'!$Q65:$AD65,0,CZ$4))-1),0)))</f>
        <v>0</v>
      </c>
      <c r="DC62" s="26">
        <f t="array" aca="1" ref="DC62" ca="1">SUM(IF(RIGHT(OFFSET('Vacation Tracker'!$Q65:$AD65,0,CZ$4))=DC$8,IFERROR(--LEFT(OFFSET('Vacation Tracker'!$Q65:$AD65,0,CZ$4),LEN(OFFSET('Vacation Tracker'!$Q65:$AD65,0,CZ$4))-1),0)))</f>
        <v>0</v>
      </c>
      <c r="DD62" s="23">
        <f ca="1">SUM(OFFSET('Vacation Tracker'!$Q65:$AD65,0,DD$4))</f>
        <v>0</v>
      </c>
      <c r="DE62" s="26">
        <f t="shared" ref="DE62" ca="1" si="2935">DD62-DF62</f>
        <v>0</v>
      </c>
      <c r="DF62" s="26">
        <f t="array" aca="1" ref="DF62" ca="1">SUM(IF(RIGHT(OFFSET('Vacation Tracker'!$Q65:$AD65,0,DD$4))&lt;&gt;"O",IFERROR(--LEFT(OFFSET('Vacation Tracker'!$Q65:$AD65,0,DD$4),LEN(OFFSET('Vacation Tracker'!$Q65:$AD65,0,DD$4))-1),0)))</f>
        <v>0</v>
      </c>
      <c r="DG62" s="26">
        <f t="array" aca="1" ref="DG62" ca="1">SUM(IF(RIGHT(OFFSET('Vacation Tracker'!$Q65:$AD65,0,DD$4))=DG$8,IFERROR(--LEFT(OFFSET('Vacation Tracker'!$Q65:$AD65,0,DD$4),LEN(OFFSET('Vacation Tracker'!$Q65:$AD65,0,DD$4))-1),0)))</f>
        <v>0</v>
      </c>
      <c r="DH62" s="23">
        <f ca="1">SUM(OFFSET('Vacation Tracker'!$Q65:$AD65,0,DH$4))</f>
        <v>0</v>
      </c>
      <c r="DI62" s="26">
        <f t="shared" ref="DI62" ca="1" si="2936">DH62-DJ62</f>
        <v>0</v>
      </c>
      <c r="DJ62" s="26">
        <f t="array" aca="1" ref="DJ62" ca="1">SUM(IF(RIGHT(OFFSET('Vacation Tracker'!$Q65:$AD65,0,DH$4))&lt;&gt;"O",IFERROR(--LEFT(OFFSET('Vacation Tracker'!$Q65:$AD65,0,DH$4),LEN(OFFSET('Vacation Tracker'!$Q65:$AD65,0,DH$4))-1),0)))</f>
        <v>0</v>
      </c>
      <c r="DK62" s="26">
        <f t="array" aca="1" ref="DK62" ca="1">SUM(IF(RIGHT(OFFSET('Vacation Tracker'!$Q65:$AD65,0,DH$4))=DK$8,IFERROR(--LEFT(OFFSET('Vacation Tracker'!$Q65:$AD65,0,DH$4),LEN(OFFSET('Vacation Tracker'!$Q65:$AD65,0,DH$4))-1),0)))</f>
        <v>0</v>
      </c>
      <c r="DL62" s="23">
        <f ca="1">SUM(OFFSET('Vacation Tracker'!$Q65:$AD65,0,DL$4))</f>
        <v>0</v>
      </c>
      <c r="DM62" s="26">
        <f t="shared" ref="DM62" ca="1" si="2937">DL62-DN62</f>
        <v>0</v>
      </c>
      <c r="DN62" s="26">
        <f t="array" aca="1" ref="DN62" ca="1">SUM(IF(RIGHT(OFFSET('Vacation Tracker'!$Q65:$AD65,0,DL$4))&lt;&gt;"O",IFERROR(--LEFT(OFFSET('Vacation Tracker'!$Q65:$AD65,0,DL$4),LEN(OFFSET('Vacation Tracker'!$Q65:$AD65,0,DL$4))-1),0)))</f>
        <v>0</v>
      </c>
      <c r="DO62" s="26">
        <f t="array" aca="1" ref="DO62" ca="1">SUM(IF(RIGHT(OFFSET('Vacation Tracker'!$Q65:$AD65,0,DL$4))=DO$8,IFERROR(--LEFT(OFFSET('Vacation Tracker'!$Q65:$AD65,0,DL$4),LEN(OFFSET('Vacation Tracker'!$Q65:$AD65,0,DL$4))-1),0)))</f>
        <v>0</v>
      </c>
      <c r="DP62" s="23">
        <f ca="1">SUM(OFFSET('Vacation Tracker'!$Q65:$AD65,0,DP$4))</f>
        <v>0</v>
      </c>
      <c r="DQ62" s="26">
        <f t="shared" ref="DQ62" ca="1" si="2938">DP62-DR62</f>
        <v>0</v>
      </c>
      <c r="DR62" s="26">
        <f t="array" aca="1" ref="DR62" ca="1">SUM(IF(RIGHT(OFFSET('Vacation Tracker'!$Q65:$AD65,0,DP$4))&lt;&gt;"O",IFERROR(--LEFT(OFFSET('Vacation Tracker'!$Q65:$AD65,0,DP$4),LEN(OFFSET('Vacation Tracker'!$Q65:$AD65,0,DP$4))-1),0)))</f>
        <v>0</v>
      </c>
      <c r="DS62" s="26">
        <f t="array" aca="1" ref="DS62" ca="1">SUM(IF(RIGHT(OFFSET('Vacation Tracker'!$Q65:$AD65,0,DP$4))=DS$8,IFERROR(--LEFT(OFFSET('Vacation Tracker'!$Q65:$AD65,0,DP$4),LEN(OFFSET('Vacation Tracker'!$Q65:$AD65,0,DP$4))-1),0)))</f>
        <v>0</v>
      </c>
      <c r="DT62" s="23">
        <f ca="1">SUM(OFFSET('Vacation Tracker'!$Q65:$AD65,0,DT$4))</f>
        <v>0</v>
      </c>
      <c r="DU62" s="26">
        <f t="shared" ref="DU62" ca="1" si="2939">DT62-DV62</f>
        <v>0</v>
      </c>
      <c r="DV62" s="26">
        <f t="array" aca="1" ref="DV62" ca="1">SUM(IF(RIGHT(OFFSET('Vacation Tracker'!$Q65:$AD65,0,DT$4))&lt;&gt;"O",IFERROR(--LEFT(OFFSET('Vacation Tracker'!$Q65:$AD65,0,DT$4),LEN(OFFSET('Vacation Tracker'!$Q65:$AD65,0,DT$4))-1),0)))</f>
        <v>0</v>
      </c>
      <c r="DW62" s="26">
        <f t="array" aca="1" ref="DW62" ca="1">SUM(IF(RIGHT(OFFSET('Vacation Tracker'!$Q65:$AD65,0,DT$4))=DW$8,IFERROR(--LEFT(OFFSET('Vacation Tracker'!$Q65:$AD65,0,DT$4),LEN(OFFSET('Vacation Tracker'!$Q65:$AD65,0,DT$4))-1),0)))</f>
        <v>0</v>
      </c>
      <c r="DX62" s="23">
        <f ca="1">SUM(OFFSET('Vacation Tracker'!$Q65:$AD65,0,DX$4))</f>
        <v>0</v>
      </c>
      <c r="DY62" s="26">
        <f t="shared" ref="DY62" ca="1" si="2940">DX62-DZ62</f>
        <v>0</v>
      </c>
      <c r="DZ62" s="26">
        <f t="array" aca="1" ref="DZ62" ca="1">SUM(IF(RIGHT(OFFSET('Vacation Tracker'!$Q65:$AD65,0,DX$4))&lt;&gt;"O",IFERROR(--LEFT(OFFSET('Vacation Tracker'!$Q65:$AD65,0,DX$4),LEN(OFFSET('Vacation Tracker'!$Q65:$AD65,0,DX$4))-1),0)))</f>
        <v>0</v>
      </c>
      <c r="EA62" s="26">
        <f t="array" aca="1" ref="EA62" ca="1">SUM(IF(RIGHT(OFFSET('Vacation Tracker'!$Q65:$AD65,0,DX$4))=EA$8,IFERROR(--LEFT(OFFSET('Vacation Tracker'!$Q65:$AD65,0,DX$4),LEN(OFFSET('Vacation Tracker'!$Q65:$AD65,0,DX$4))-1),0)))</f>
        <v>0</v>
      </c>
      <c r="EB62" s="23">
        <f ca="1">SUM(OFFSET('Vacation Tracker'!$Q65:$AD65,0,EB$4))</f>
        <v>0</v>
      </c>
      <c r="EC62" s="26">
        <f t="shared" ref="EC62" ca="1" si="2941">EB62-ED62</f>
        <v>0</v>
      </c>
      <c r="ED62" s="26">
        <f t="array" aca="1" ref="ED62" ca="1">SUM(IF(RIGHT(OFFSET('Vacation Tracker'!$Q65:$AD65,0,EB$4))&lt;&gt;"O",IFERROR(--LEFT(OFFSET('Vacation Tracker'!$Q65:$AD65,0,EB$4),LEN(OFFSET('Vacation Tracker'!$Q65:$AD65,0,EB$4))-1),0)))</f>
        <v>0</v>
      </c>
      <c r="EE62" s="26">
        <f t="array" aca="1" ref="EE62" ca="1">SUM(IF(RIGHT(OFFSET('Vacation Tracker'!$Q65:$AD65,0,EB$4))=EE$8,IFERROR(--LEFT(OFFSET('Vacation Tracker'!$Q65:$AD65,0,EB$4),LEN(OFFSET('Vacation Tracker'!$Q65:$AD65,0,EB$4))-1),0)))</f>
        <v>0</v>
      </c>
      <c r="EF62" s="23">
        <f ca="1">SUM(OFFSET('Vacation Tracker'!$Q65:$AD65,0,EF$4))</f>
        <v>0</v>
      </c>
      <c r="EG62" s="26">
        <f t="shared" ref="EG62" ca="1" si="2942">EF62-EH62</f>
        <v>0</v>
      </c>
      <c r="EH62" s="26">
        <f t="array" aca="1" ref="EH62" ca="1">SUM(IF(RIGHT(OFFSET('Vacation Tracker'!$Q65:$AD65,0,EF$4))&lt;&gt;"O",IFERROR(--LEFT(OFFSET('Vacation Tracker'!$Q65:$AD65,0,EF$4),LEN(OFFSET('Vacation Tracker'!$Q65:$AD65,0,EF$4))-1),0)))</f>
        <v>0</v>
      </c>
      <c r="EI62" s="26">
        <f t="array" aca="1" ref="EI62" ca="1">SUM(IF(RIGHT(OFFSET('Vacation Tracker'!$Q65:$AD65,0,EF$4))=EI$8,IFERROR(--LEFT(OFFSET('Vacation Tracker'!$Q65:$AD65,0,EF$4),LEN(OFFSET('Vacation Tracker'!$Q65:$AD65,0,EF$4))-1),0)))</f>
        <v>0</v>
      </c>
      <c r="EJ62" s="23">
        <f ca="1">SUM(OFFSET('Vacation Tracker'!$Q65:$AD65,0,EJ$4))</f>
        <v>0</v>
      </c>
      <c r="EK62" s="26">
        <f t="shared" ref="EK62" ca="1" si="2943">EJ62-EL62</f>
        <v>0</v>
      </c>
      <c r="EL62" s="26">
        <f t="array" aca="1" ref="EL62" ca="1">SUM(IF(RIGHT(OFFSET('Vacation Tracker'!$Q65:$AD65,0,EJ$4))&lt;&gt;"O",IFERROR(--LEFT(OFFSET('Vacation Tracker'!$Q65:$AD65,0,EJ$4),LEN(OFFSET('Vacation Tracker'!$Q65:$AD65,0,EJ$4))-1),0)))</f>
        <v>0</v>
      </c>
      <c r="EM62" s="26">
        <f t="array" aca="1" ref="EM62" ca="1">SUM(IF(RIGHT(OFFSET('Vacation Tracker'!$Q65:$AD65,0,EJ$4))=EM$8,IFERROR(--LEFT(OFFSET('Vacation Tracker'!$Q65:$AD65,0,EJ$4),LEN(OFFSET('Vacation Tracker'!$Q65:$AD65,0,EJ$4))-1),0)))</f>
        <v>0</v>
      </c>
      <c r="EN62" s="23">
        <f ca="1">SUM(OFFSET('Vacation Tracker'!$Q65:$AD65,0,EN$4))</f>
        <v>0</v>
      </c>
      <c r="EO62" s="26">
        <f t="shared" ref="EO62" ca="1" si="2944">EN62-EP62</f>
        <v>0</v>
      </c>
      <c r="EP62" s="26">
        <f t="array" aca="1" ref="EP62" ca="1">SUM(IF(RIGHT(OFFSET('Vacation Tracker'!$Q65:$AD65,0,EN$4))&lt;&gt;"O",IFERROR(--LEFT(OFFSET('Vacation Tracker'!$Q65:$AD65,0,EN$4),LEN(OFFSET('Vacation Tracker'!$Q65:$AD65,0,EN$4))-1),0)))</f>
        <v>0</v>
      </c>
      <c r="EQ62" s="26">
        <f t="array" aca="1" ref="EQ62" ca="1">SUM(IF(RIGHT(OFFSET('Vacation Tracker'!$Q65:$AD65,0,EN$4))=EQ$8,IFERROR(--LEFT(OFFSET('Vacation Tracker'!$Q65:$AD65,0,EN$4),LEN(OFFSET('Vacation Tracker'!$Q65:$AD65,0,EN$4))-1),0)))</f>
        <v>0</v>
      </c>
      <c r="ER62" s="23">
        <f ca="1">SUM(OFFSET('Vacation Tracker'!$Q65:$AD65,0,ER$4))</f>
        <v>0</v>
      </c>
      <c r="ES62" s="26">
        <f t="shared" ref="ES62" ca="1" si="2945">ER62-ET62</f>
        <v>0</v>
      </c>
      <c r="ET62" s="26">
        <f t="array" aca="1" ref="ET62" ca="1">SUM(IF(RIGHT(OFFSET('Vacation Tracker'!$Q65:$AD65,0,ER$4))&lt;&gt;"O",IFERROR(--LEFT(OFFSET('Vacation Tracker'!$Q65:$AD65,0,ER$4),LEN(OFFSET('Vacation Tracker'!$Q65:$AD65,0,ER$4))-1),0)))</f>
        <v>0</v>
      </c>
      <c r="EU62" s="26">
        <f t="array" aca="1" ref="EU62" ca="1">SUM(IF(RIGHT(OFFSET('Vacation Tracker'!$Q65:$AD65,0,ER$4))=EU$8,IFERROR(--LEFT(OFFSET('Vacation Tracker'!$Q65:$AD65,0,ER$4),LEN(OFFSET('Vacation Tracker'!$Q65:$AD65,0,ER$4))-1),0)))</f>
        <v>0</v>
      </c>
      <c r="EV62" s="23">
        <f ca="1">SUM(OFFSET('Vacation Tracker'!$Q65:$AD65,0,EV$4))</f>
        <v>0</v>
      </c>
      <c r="EW62" s="26">
        <f t="shared" ref="EW62" ca="1" si="2946">EV62-EX62</f>
        <v>0</v>
      </c>
      <c r="EX62" s="26">
        <f t="array" aca="1" ref="EX62" ca="1">SUM(IF(RIGHT(OFFSET('Vacation Tracker'!$Q65:$AD65,0,EV$4))&lt;&gt;"O",IFERROR(--LEFT(OFFSET('Vacation Tracker'!$Q65:$AD65,0,EV$4),LEN(OFFSET('Vacation Tracker'!$Q65:$AD65,0,EV$4))-1),0)))</f>
        <v>0</v>
      </c>
      <c r="EY62" s="26">
        <f t="array" aca="1" ref="EY62" ca="1">SUM(IF(RIGHT(OFFSET('Vacation Tracker'!$Q65:$AD65,0,EV$4))=EY$8,IFERROR(--LEFT(OFFSET('Vacation Tracker'!$Q65:$AD65,0,EV$4),LEN(OFFSET('Vacation Tracker'!$Q65:$AD65,0,EV$4))-1),0)))</f>
        <v>0</v>
      </c>
      <c r="EZ62" s="23">
        <f ca="1">SUM(OFFSET('Vacation Tracker'!$Q65:$AD65,0,EZ$4))</f>
        <v>0</v>
      </c>
      <c r="FA62" s="26">
        <f t="shared" ref="FA62" ca="1" si="2947">EZ62-FB62</f>
        <v>0</v>
      </c>
      <c r="FB62" s="26">
        <f t="array" aca="1" ref="FB62" ca="1">SUM(IF(RIGHT(OFFSET('Vacation Tracker'!$Q65:$AD65,0,EZ$4))&lt;&gt;"O",IFERROR(--LEFT(OFFSET('Vacation Tracker'!$Q65:$AD65,0,EZ$4),LEN(OFFSET('Vacation Tracker'!$Q65:$AD65,0,EZ$4))-1),0)))</f>
        <v>0</v>
      </c>
      <c r="FC62" s="26">
        <f t="array" aca="1" ref="FC62" ca="1">SUM(IF(RIGHT(OFFSET('Vacation Tracker'!$Q65:$AD65,0,EZ$4))=FC$8,IFERROR(--LEFT(OFFSET('Vacation Tracker'!$Q65:$AD65,0,EZ$4),LEN(OFFSET('Vacation Tracker'!$Q65:$AD65,0,EZ$4))-1),0)))</f>
        <v>0</v>
      </c>
      <c r="FD62" s="23">
        <f ca="1">SUM(OFFSET('Vacation Tracker'!$Q65:$AD65,0,FD$4))</f>
        <v>0</v>
      </c>
      <c r="FE62" s="26">
        <f t="shared" ref="FE62" ca="1" si="2948">FD62-FF62</f>
        <v>0</v>
      </c>
      <c r="FF62" s="26">
        <f t="array" aca="1" ref="FF62" ca="1">SUM(IF(RIGHT(OFFSET('Vacation Tracker'!$Q65:$AD65,0,FD$4))&lt;&gt;"O",IFERROR(--LEFT(OFFSET('Vacation Tracker'!$Q65:$AD65,0,FD$4),LEN(OFFSET('Vacation Tracker'!$Q65:$AD65,0,FD$4))-1),0)))</f>
        <v>0</v>
      </c>
      <c r="FG62" s="26">
        <f t="array" aca="1" ref="FG62" ca="1">SUM(IF(RIGHT(OFFSET('Vacation Tracker'!$Q65:$AD65,0,FD$4))=FG$8,IFERROR(--LEFT(OFFSET('Vacation Tracker'!$Q65:$AD65,0,FD$4),LEN(OFFSET('Vacation Tracker'!$Q65:$AD65,0,FD$4))-1),0)))</f>
        <v>0</v>
      </c>
      <c r="FH62" s="23">
        <f ca="1">SUM(OFFSET('Vacation Tracker'!$Q65:$AD65,0,FH$4))</f>
        <v>0</v>
      </c>
      <c r="FI62" s="26">
        <f t="shared" ref="FI62" ca="1" si="2949">FH62-FJ62</f>
        <v>0</v>
      </c>
      <c r="FJ62" s="26">
        <f t="array" aca="1" ref="FJ62" ca="1">SUM(IF(RIGHT(OFFSET('Vacation Tracker'!$Q65:$AD65,0,FH$4))&lt;&gt;"O",IFERROR(--LEFT(OFFSET('Vacation Tracker'!$Q65:$AD65,0,FH$4),LEN(OFFSET('Vacation Tracker'!$Q65:$AD65,0,FH$4))-1),0)))</f>
        <v>0</v>
      </c>
      <c r="FK62" s="26">
        <f t="array" aca="1" ref="FK62" ca="1">SUM(IF(RIGHT(OFFSET('Vacation Tracker'!$Q65:$AD65,0,FH$4))=FK$8,IFERROR(--LEFT(OFFSET('Vacation Tracker'!$Q65:$AD65,0,FH$4),LEN(OFFSET('Vacation Tracker'!$Q65:$AD65,0,FH$4))-1),0)))</f>
        <v>0</v>
      </c>
      <c r="FL62" s="23">
        <f ca="1">SUM(OFFSET('Vacation Tracker'!$Q65:$AD65,0,FL$4))</f>
        <v>0</v>
      </c>
      <c r="FM62" s="26">
        <f t="shared" ref="FM62" ca="1" si="2950">FL62-FN62</f>
        <v>0</v>
      </c>
      <c r="FN62" s="26">
        <f t="array" aca="1" ref="FN62" ca="1">SUM(IF(RIGHT(OFFSET('Vacation Tracker'!$Q65:$AD65,0,FL$4))&lt;&gt;"O",IFERROR(--LEFT(OFFSET('Vacation Tracker'!$Q65:$AD65,0,FL$4),LEN(OFFSET('Vacation Tracker'!$Q65:$AD65,0,FL$4))-1),0)))</f>
        <v>0</v>
      </c>
      <c r="FO62" s="26">
        <f t="array" aca="1" ref="FO62" ca="1">SUM(IF(RIGHT(OFFSET('Vacation Tracker'!$Q65:$AD65,0,FL$4))=FO$8,IFERROR(--LEFT(OFFSET('Vacation Tracker'!$Q65:$AD65,0,FL$4),LEN(OFFSET('Vacation Tracker'!$Q65:$AD65,0,FL$4))-1),0)))</f>
        <v>0</v>
      </c>
      <c r="FP62" s="23">
        <f ca="1">SUM(OFFSET('Vacation Tracker'!$Q65:$AD65,0,FP$4))</f>
        <v>0</v>
      </c>
      <c r="FQ62" s="26">
        <f t="shared" ref="FQ62" ca="1" si="2951">FP62-FR62</f>
        <v>0</v>
      </c>
      <c r="FR62" s="26">
        <f t="array" aca="1" ref="FR62" ca="1">SUM(IF(RIGHT(OFFSET('Vacation Tracker'!$Q65:$AD65,0,FP$4))&lt;&gt;"O",IFERROR(--LEFT(OFFSET('Vacation Tracker'!$Q65:$AD65,0,FP$4),LEN(OFFSET('Vacation Tracker'!$Q65:$AD65,0,FP$4))-1),0)))</f>
        <v>0</v>
      </c>
      <c r="FS62" s="26">
        <f t="array" aca="1" ref="FS62" ca="1">SUM(IF(RIGHT(OFFSET('Vacation Tracker'!$Q65:$AD65,0,FP$4))=FS$8,IFERROR(--LEFT(OFFSET('Vacation Tracker'!$Q65:$AD65,0,FP$4),LEN(OFFSET('Vacation Tracker'!$Q65:$AD65,0,FP$4))-1),0)))</f>
        <v>0</v>
      </c>
      <c r="FT62" s="23">
        <f ca="1">SUM(OFFSET('Vacation Tracker'!$Q65:$AD65,0,FT$4))</f>
        <v>0</v>
      </c>
      <c r="FU62" s="26">
        <f t="shared" ref="FU62" ca="1" si="2952">FT62-FV62</f>
        <v>0</v>
      </c>
      <c r="FV62" s="26">
        <f t="array" aca="1" ref="FV62" ca="1">SUM(IF(RIGHT(OFFSET('Vacation Tracker'!$Q65:$AD65,0,FT$4))&lt;&gt;"O",IFERROR(--LEFT(OFFSET('Vacation Tracker'!$Q65:$AD65,0,FT$4),LEN(OFFSET('Vacation Tracker'!$Q65:$AD65,0,FT$4))-1),0)))</f>
        <v>0</v>
      </c>
      <c r="FW62" s="26">
        <f t="array" aca="1" ref="FW62" ca="1">SUM(IF(RIGHT(OFFSET('Vacation Tracker'!$Q65:$AD65,0,FT$4))=FW$8,IFERROR(--LEFT(OFFSET('Vacation Tracker'!$Q65:$AD65,0,FT$4),LEN(OFFSET('Vacation Tracker'!$Q65:$AD65,0,FT$4))-1),0)))</f>
        <v>0</v>
      </c>
      <c r="FX62" s="23">
        <f ca="1">SUM(OFFSET('Vacation Tracker'!$Q65:$AD65,0,FX$4))</f>
        <v>0</v>
      </c>
      <c r="FY62" s="26">
        <f t="shared" ref="FY62" ca="1" si="2953">FX62-FZ62</f>
        <v>0</v>
      </c>
      <c r="FZ62" s="26">
        <f t="array" aca="1" ref="FZ62" ca="1">SUM(IF(RIGHT(OFFSET('Vacation Tracker'!$Q65:$AD65,0,FX$4))&lt;&gt;"O",IFERROR(--LEFT(OFFSET('Vacation Tracker'!$Q65:$AD65,0,FX$4),LEN(OFFSET('Vacation Tracker'!$Q65:$AD65,0,FX$4))-1),0)))</f>
        <v>0</v>
      </c>
      <c r="GA62" s="26">
        <f t="array" aca="1" ref="GA62" ca="1">SUM(IF(RIGHT(OFFSET('Vacation Tracker'!$Q65:$AD65,0,FX$4))=GA$8,IFERROR(--LEFT(OFFSET('Vacation Tracker'!$Q65:$AD65,0,FX$4),LEN(OFFSET('Vacation Tracker'!$Q65:$AD65,0,FX$4))-1),0)))</f>
        <v>0</v>
      </c>
      <c r="GB62" s="23">
        <f ca="1">SUM(OFFSET('Vacation Tracker'!$Q65:$AD65,0,GB$4))</f>
        <v>0</v>
      </c>
      <c r="GC62" s="26">
        <f t="shared" ref="GC62" ca="1" si="2954">GB62-GD62</f>
        <v>0</v>
      </c>
      <c r="GD62" s="26">
        <f t="array" aca="1" ref="GD62" ca="1">SUM(IF(RIGHT(OFFSET('Vacation Tracker'!$Q65:$AD65,0,GB$4))&lt;&gt;"O",IFERROR(--LEFT(OFFSET('Vacation Tracker'!$Q65:$AD65,0,GB$4),LEN(OFFSET('Vacation Tracker'!$Q65:$AD65,0,GB$4))-1),0)))</f>
        <v>0</v>
      </c>
      <c r="GE62" s="26">
        <f t="array" aca="1" ref="GE62" ca="1">SUM(IF(RIGHT(OFFSET('Vacation Tracker'!$Q65:$AD65,0,GB$4))=GE$8,IFERROR(--LEFT(OFFSET('Vacation Tracker'!$Q65:$AD65,0,GB$4),LEN(OFFSET('Vacation Tracker'!$Q65:$AD65,0,GB$4))-1),0)))</f>
        <v>0</v>
      </c>
      <c r="GF62" s="23">
        <f ca="1">SUM(OFFSET('Vacation Tracker'!$Q65:$AD65,0,GF$4))</f>
        <v>0</v>
      </c>
      <c r="GG62" s="26">
        <f t="shared" ref="GG62" ca="1" si="2955">GF62-GH62</f>
        <v>0</v>
      </c>
      <c r="GH62" s="26">
        <f t="array" aca="1" ref="GH62" ca="1">SUM(IF(RIGHT(OFFSET('Vacation Tracker'!$Q65:$AD65,0,GF$4))&lt;&gt;"O",IFERROR(--LEFT(OFFSET('Vacation Tracker'!$Q65:$AD65,0,GF$4),LEN(OFFSET('Vacation Tracker'!$Q65:$AD65,0,GF$4))-1),0)))</f>
        <v>0</v>
      </c>
      <c r="GI62" s="26">
        <f t="array" aca="1" ref="GI62" ca="1">SUM(IF(RIGHT(OFFSET('Vacation Tracker'!$Q65:$AD65,0,GF$4))=GI$8,IFERROR(--LEFT(OFFSET('Vacation Tracker'!$Q65:$AD65,0,GF$4),LEN(OFFSET('Vacation Tracker'!$Q65:$AD65,0,GF$4))-1),0)))</f>
        <v>0</v>
      </c>
      <c r="GJ62" s="23">
        <f ca="1">SUM(OFFSET('Vacation Tracker'!$Q65:$AD65,0,GJ$4))</f>
        <v>0</v>
      </c>
      <c r="GK62" s="26">
        <f t="shared" ref="GK62" ca="1" si="2956">GJ62-GL62</f>
        <v>0</v>
      </c>
      <c r="GL62" s="26">
        <f t="array" aca="1" ref="GL62" ca="1">SUM(IF(RIGHT(OFFSET('Vacation Tracker'!$Q65:$AD65,0,GJ$4))&lt;&gt;"O",IFERROR(--LEFT(OFFSET('Vacation Tracker'!$Q65:$AD65,0,GJ$4),LEN(OFFSET('Vacation Tracker'!$Q65:$AD65,0,GJ$4))-1),0)))</f>
        <v>0</v>
      </c>
      <c r="GM62" s="26">
        <f t="array" aca="1" ref="GM62" ca="1">SUM(IF(RIGHT(OFFSET('Vacation Tracker'!$Q65:$AD65,0,GJ$4))=GM$8,IFERROR(--LEFT(OFFSET('Vacation Tracker'!$Q65:$AD65,0,GJ$4),LEN(OFFSET('Vacation Tracker'!$Q65:$AD65,0,GJ$4))-1),0)))</f>
        <v>0</v>
      </c>
      <c r="GN62" s="23">
        <f ca="1">SUM(OFFSET('Vacation Tracker'!$Q65:$AD65,0,GN$4))</f>
        <v>0</v>
      </c>
      <c r="GO62" s="26">
        <f t="shared" ref="GO62" ca="1" si="2957">GN62-GP62</f>
        <v>0</v>
      </c>
      <c r="GP62" s="26">
        <f t="array" aca="1" ref="GP62" ca="1">SUM(IF(RIGHT(OFFSET('Vacation Tracker'!$Q65:$AD65,0,GN$4))&lt;&gt;"O",IFERROR(--LEFT(OFFSET('Vacation Tracker'!$Q65:$AD65,0,GN$4),LEN(OFFSET('Vacation Tracker'!$Q65:$AD65,0,GN$4))-1),0)))</f>
        <v>0</v>
      </c>
      <c r="GQ62" s="26">
        <f t="array" aca="1" ref="GQ62" ca="1">SUM(IF(RIGHT(OFFSET('Vacation Tracker'!$Q65:$AD65,0,GN$4))=GQ$8,IFERROR(--LEFT(OFFSET('Vacation Tracker'!$Q65:$AD65,0,GN$4),LEN(OFFSET('Vacation Tracker'!$Q65:$AD65,0,GN$4))-1),0)))</f>
        <v>0</v>
      </c>
      <c r="GR62" s="23">
        <f ca="1">SUM(OFFSET('Vacation Tracker'!$Q65:$AD65,0,GR$4))</f>
        <v>0</v>
      </c>
      <c r="GS62" s="26">
        <f t="shared" ref="GS62" ca="1" si="2958">GR62-GT62</f>
        <v>0</v>
      </c>
      <c r="GT62" s="26">
        <f t="array" aca="1" ref="GT62" ca="1">SUM(IF(RIGHT(OFFSET('Vacation Tracker'!$Q65:$AD65,0,GR$4))&lt;&gt;"O",IFERROR(--LEFT(OFFSET('Vacation Tracker'!$Q65:$AD65,0,GR$4),LEN(OFFSET('Vacation Tracker'!$Q65:$AD65,0,GR$4))-1),0)))</f>
        <v>0</v>
      </c>
      <c r="GU62" s="26">
        <f t="array" aca="1" ref="GU62" ca="1">SUM(IF(RIGHT(OFFSET('Vacation Tracker'!$Q65:$AD65,0,GR$4))=GU$8,IFERROR(--LEFT(OFFSET('Vacation Tracker'!$Q65:$AD65,0,GR$4),LEN(OFFSET('Vacation Tracker'!$Q65:$AD65,0,GR$4))-1),0)))</f>
        <v>0</v>
      </c>
      <c r="GV62" s="23">
        <f ca="1">SUM(OFFSET('Vacation Tracker'!$Q65:$AD65,0,GV$4))</f>
        <v>0</v>
      </c>
      <c r="GW62" s="26">
        <f t="shared" ref="GW62" ca="1" si="2959">GV62-GX62</f>
        <v>0</v>
      </c>
      <c r="GX62" s="26">
        <f t="array" aca="1" ref="GX62" ca="1">SUM(IF(RIGHT(OFFSET('Vacation Tracker'!$Q65:$AD65,0,GV$4))&lt;&gt;"O",IFERROR(--LEFT(OFFSET('Vacation Tracker'!$Q65:$AD65,0,GV$4),LEN(OFFSET('Vacation Tracker'!$Q65:$AD65,0,GV$4))-1),0)))</f>
        <v>0</v>
      </c>
      <c r="GY62" s="26">
        <f t="array" aca="1" ref="GY62" ca="1">SUM(IF(RIGHT(OFFSET('Vacation Tracker'!$Q65:$AD65,0,GV$4))=GY$8,IFERROR(--LEFT(OFFSET('Vacation Tracker'!$Q65:$AD65,0,GV$4),LEN(OFFSET('Vacation Tracker'!$Q65:$AD65,0,GV$4))-1),0)))</f>
        <v>0</v>
      </c>
      <c r="GZ62" s="23">
        <f ca="1">SUM(OFFSET('Vacation Tracker'!$Q65:$AD65,0,GZ$4))</f>
        <v>0</v>
      </c>
      <c r="HA62" s="26">
        <f t="shared" ref="HA62" ca="1" si="2960">GZ62-HB62</f>
        <v>0</v>
      </c>
      <c r="HB62" s="26">
        <f t="array" aca="1" ref="HB62" ca="1">SUM(IF(RIGHT(OFFSET('Vacation Tracker'!$Q65:$AD65,0,GZ$4))&lt;&gt;"O",IFERROR(--LEFT(OFFSET('Vacation Tracker'!$Q65:$AD65,0,GZ$4),LEN(OFFSET('Vacation Tracker'!$Q65:$AD65,0,GZ$4))-1),0)))</f>
        <v>0</v>
      </c>
      <c r="HC62" s="26">
        <f t="array" aca="1" ref="HC62" ca="1">SUM(IF(RIGHT(OFFSET('Vacation Tracker'!$Q65:$AD65,0,GZ$4))=HC$8,IFERROR(--LEFT(OFFSET('Vacation Tracker'!$Q65:$AD65,0,GZ$4),LEN(OFFSET('Vacation Tracker'!$Q65:$AD65,0,GZ$4))-1),0)))</f>
        <v>0</v>
      </c>
      <c r="HD62" s="23">
        <f ca="1">SUM(OFFSET('Vacation Tracker'!$Q65:$AD65,0,HD$4))</f>
        <v>0</v>
      </c>
      <c r="HE62" s="26">
        <f t="shared" ref="HE62" ca="1" si="2961">HD62-HF62</f>
        <v>0</v>
      </c>
      <c r="HF62" s="26">
        <f t="array" aca="1" ref="HF62" ca="1">SUM(IF(RIGHT(OFFSET('Vacation Tracker'!$Q65:$AD65,0,HD$4))&lt;&gt;"O",IFERROR(--LEFT(OFFSET('Vacation Tracker'!$Q65:$AD65,0,HD$4),LEN(OFFSET('Vacation Tracker'!$Q65:$AD65,0,HD$4))-1),0)))</f>
        <v>0</v>
      </c>
      <c r="HG62" s="26">
        <f t="array" aca="1" ref="HG62" ca="1">SUM(IF(RIGHT(OFFSET('Vacation Tracker'!$Q65:$AD65,0,HD$4))=HG$8,IFERROR(--LEFT(OFFSET('Vacation Tracker'!$Q65:$AD65,0,HD$4),LEN(OFFSET('Vacation Tracker'!$Q65:$AD65,0,HD$4))-1),0)))</f>
        <v>0</v>
      </c>
      <c r="HH62" s="23">
        <f ca="1">SUM(OFFSET('Vacation Tracker'!$Q65:$AD65,0,HH$4))</f>
        <v>0</v>
      </c>
      <c r="HI62" s="26">
        <f t="shared" ref="HI62" ca="1" si="2962">HH62-HJ62</f>
        <v>0</v>
      </c>
      <c r="HJ62" s="26">
        <f t="array" aca="1" ref="HJ62" ca="1">SUM(IF(RIGHT(OFFSET('Vacation Tracker'!$Q65:$AD65,0,HH$4))&lt;&gt;"O",IFERROR(--LEFT(OFFSET('Vacation Tracker'!$Q65:$AD65,0,HH$4),LEN(OFFSET('Vacation Tracker'!$Q65:$AD65,0,HH$4))-1),0)))</f>
        <v>0</v>
      </c>
      <c r="HK62" s="26">
        <f t="array" aca="1" ref="HK62" ca="1">SUM(IF(RIGHT(OFFSET('Vacation Tracker'!$Q65:$AD65,0,HH$4))=HK$8,IFERROR(--LEFT(OFFSET('Vacation Tracker'!$Q65:$AD65,0,HH$4),LEN(OFFSET('Vacation Tracker'!$Q65:$AD65,0,HH$4))-1),0)))</f>
        <v>0</v>
      </c>
      <c r="HL62" s="23">
        <f ca="1">SUM(OFFSET('Vacation Tracker'!$Q65:$AD65,0,HL$4))</f>
        <v>0</v>
      </c>
      <c r="HM62" s="26">
        <f t="shared" ref="HM62" ca="1" si="2963">HL62-HN62</f>
        <v>0</v>
      </c>
      <c r="HN62" s="26">
        <f t="array" aca="1" ref="HN62" ca="1">SUM(IF(RIGHT(OFFSET('Vacation Tracker'!$Q65:$AD65,0,HL$4))&lt;&gt;"O",IFERROR(--LEFT(OFFSET('Vacation Tracker'!$Q65:$AD65,0,HL$4),LEN(OFFSET('Vacation Tracker'!$Q65:$AD65,0,HL$4))-1),0)))</f>
        <v>0</v>
      </c>
      <c r="HO62" s="26">
        <f t="array" aca="1" ref="HO62" ca="1">SUM(IF(RIGHT(OFFSET('Vacation Tracker'!$Q65:$AD65,0,HL$4))=HO$8,IFERROR(--LEFT(OFFSET('Vacation Tracker'!$Q65:$AD65,0,HL$4),LEN(OFFSET('Vacation Tracker'!$Q65:$AD65,0,HL$4))-1),0)))</f>
        <v>0</v>
      </c>
      <c r="HP62" s="23">
        <f ca="1">SUM(OFFSET('Vacation Tracker'!$Q65:$AD65,0,HP$4))</f>
        <v>0</v>
      </c>
      <c r="HQ62" s="26">
        <f t="shared" ref="HQ62" ca="1" si="2964">HP62-HR62</f>
        <v>0</v>
      </c>
      <c r="HR62" s="26">
        <f t="array" aca="1" ref="HR62" ca="1">SUM(IF(RIGHT(OFFSET('Vacation Tracker'!$Q65:$AD65,0,HP$4))&lt;&gt;"O",IFERROR(--LEFT(OFFSET('Vacation Tracker'!$Q65:$AD65,0,HP$4),LEN(OFFSET('Vacation Tracker'!$Q65:$AD65,0,HP$4))-1),0)))</f>
        <v>0</v>
      </c>
      <c r="HS62" s="23">
        <f t="array" aca="1" ref="HS62" ca="1">SUM(IF(RIGHT(OFFSET('Vacation Tracker'!$Q65:$AD65,0,HP$4))=HS$8,IFERROR(--LEFT(OFFSET('Vacation Tracker'!$Q65:$AD65,0,HP$4),LEN(OFFSET('Vacation Tracker'!$Q65:$AD65,0,HP$4))-1),0)))</f>
        <v>0</v>
      </c>
    </row>
    <row r="63" spans="2:227" ht="15" customHeight="1" x14ac:dyDescent="0.2">
      <c r="B63" s="23">
        <f>IF('Vacation Tracker'!B66&lt;&gt;"",'Vacation Tracker'!B66,"")</f>
        <v>55</v>
      </c>
      <c r="C63" s="24" t="str">
        <f>IF('Vacation Tracker'!C66&lt;&gt;"",'Vacation Tracker'!C66,"")</f>
        <v/>
      </c>
      <c r="D63" s="25" t="str">
        <f>IF('Vacation Tracker'!D66&lt;&gt;"",'Vacation Tracker'!D66,"")</f>
        <v/>
      </c>
      <c r="E63" s="25" t="str">
        <f>IF('Vacation Tracker'!E66&lt;&gt;"",'Vacation Tracker'!E66,"")</f>
        <v/>
      </c>
      <c r="F63" s="24" t="str">
        <f>IF('Vacation Tracker'!F66&lt;&gt;"",'Vacation Tracker'!F66,"")</f>
        <v/>
      </c>
      <c r="G63" s="24" t="str">
        <f>IF('Vacation Tracker'!G66&lt;&gt;"",'Vacation Tracker'!G66,"")</f>
        <v/>
      </c>
      <c r="H63" s="23" t="str">
        <f t="shared" si="2301"/>
        <v/>
      </c>
      <c r="I63" s="23" t="str">
        <f t="shared" si="2301"/>
        <v/>
      </c>
      <c r="J63" s="23" t="str">
        <f t="shared" si="2301"/>
        <v/>
      </c>
      <c r="K63" s="23" t="str">
        <f t="shared" si="259"/>
        <v/>
      </c>
      <c r="L63" s="23">
        <f ca="1">SUM(OFFSET('Vacation Tracker'!$Q66:$AD66,0,L$4))</f>
        <v>0</v>
      </c>
      <c r="M63" s="26">
        <f t="shared" ca="1" si="204"/>
        <v>0</v>
      </c>
      <c r="N63" s="26">
        <f t="array" aca="1" ref="N63" ca="1">SUM(IF(RIGHT(OFFSET('Vacation Tracker'!$Q66:$AD66,0,L$4))&lt;&gt;"O",IFERROR(--LEFT(OFFSET('Vacation Tracker'!$Q66:$AD66,0,L$4),LEN(OFFSET('Vacation Tracker'!$Q66:$AD66,0,L$4))-1),0)))</f>
        <v>0</v>
      </c>
      <c r="O63" s="26">
        <f t="array" aca="1" ref="O63" ca="1">SUM(IF(RIGHT(OFFSET('Vacation Tracker'!$Q66:$AD66,0,L$4))=O$8,IFERROR(--LEFT(OFFSET('Vacation Tracker'!$Q66:$AD66,0,L$4),LEN(OFFSET('Vacation Tracker'!$Q66:$AD66,0,L$4))-1),0)))</f>
        <v>0</v>
      </c>
      <c r="P63" s="23">
        <f ca="1">SUM(OFFSET('Vacation Tracker'!$Q66:$AD66,0,P$4))</f>
        <v>0</v>
      </c>
      <c r="Q63" s="26">
        <f t="shared" ca="1" si="205"/>
        <v>0</v>
      </c>
      <c r="R63" s="26">
        <f t="array" aca="1" ref="R63" ca="1">SUM(IF(RIGHT(OFFSET('Vacation Tracker'!$Q66:$AD66,0,P$4))&lt;&gt;"O",IFERROR(--LEFT(OFFSET('Vacation Tracker'!$Q66:$AD66,0,P$4),LEN(OFFSET('Vacation Tracker'!$Q66:$AD66,0,P$4))-1),0)))</f>
        <v>0</v>
      </c>
      <c r="S63" s="26">
        <f t="array" aca="1" ref="S63" ca="1">SUM(IF(RIGHT(OFFSET('Vacation Tracker'!$Q66:$AD66,0,P$4))=S$8,IFERROR(--LEFT(OFFSET('Vacation Tracker'!$Q66:$AD66,0,P$4),LEN(OFFSET('Vacation Tracker'!$Q66:$AD66,0,P$4))-1),0)))</f>
        <v>0</v>
      </c>
      <c r="T63" s="23">
        <f ca="1">SUM(OFFSET('Vacation Tracker'!$Q66:$AD66,0,T$4))</f>
        <v>0</v>
      </c>
      <c r="U63" s="26">
        <f t="shared" ca="1" si="206"/>
        <v>0</v>
      </c>
      <c r="V63" s="26">
        <f t="array" aca="1" ref="V63" ca="1">SUM(IF(RIGHT(OFFSET('Vacation Tracker'!$Q66:$AD66,0,T$4))&lt;&gt;"O",IFERROR(--LEFT(OFFSET('Vacation Tracker'!$Q66:$AD66,0,T$4),LEN(OFFSET('Vacation Tracker'!$Q66:$AD66,0,T$4))-1),0)))</f>
        <v>0</v>
      </c>
      <c r="W63" s="26">
        <f t="array" aca="1" ref="W63" ca="1">SUM(IF(RIGHT(OFFSET('Vacation Tracker'!$Q66:$AD66,0,T$4))=W$8,IFERROR(--LEFT(OFFSET('Vacation Tracker'!$Q66:$AD66,0,T$4),LEN(OFFSET('Vacation Tracker'!$Q66:$AD66,0,T$4))-1),0)))</f>
        <v>0</v>
      </c>
      <c r="X63" s="23">
        <f ca="1">SUM(OFFSET('Vacation Tracker'!$Q66:$AD66,0,X$4))</f>
        <v>0</v>
      </c>
      <c r="Y63" s="26">
        <f t="shared" ref="Y63" ca="1" si="2965">X63-Z63</f>
        <v>0</v>
      </c>
      <c r="Z63" s="26">
        <f t="array" aca="1" ref="Z63" ca="1">SUM(IF(RIGHT(OFFSET('Vacation Tracker'!$Q66:$AD66,0,X$4))&lt;&gt;"O",IFERROR(--LEFT(OFFSET('Vacation Tracker'!$Q66:$AD66,0,X$4),LEN(OFFSET('Vacation Tracker'!$Q66:$AD66,0,X$4))-1),0)))</f>
        <v>0</v>
      </c>
      <c r="AA63" s="26">
        <f t="array" aca="1" ref="AA63" ca="1">SUM(IF(RIGHT(OFFSET('Vacation Tracker'!$Q66:$AD66,0,X$4))=AA$8,IFERROR(--LEFT(OFFSET('Vacation Tracker'!$Q66:$AD66,0,X$4),LEN(OFFSET('Vacation Tracker'!$Q66:$AD66,0,X$4))-1),0)))</f>
        <v>0</v>
      </c>
      <c r="AB63" s="23">
        <f ca="1">SUM(OFFSET('Vacation Tracker'!$Q66:$AD66,0,AB$4))</f>
        <v>0</v>
      </c>
      <c r="AC63" s="26">
        <f t="shared" ref="AC63" ca="1" si="2966">AB63-AD63</f>
        <v>0</v>
      </c>
      <c r="AD63" s="26">
        <f t="array" aca="1" ref="AD63" ca="1">SUM(IF(RIGHT(OFFSET('Vacation Tracker'!$Q66:$AD66,0,AB$4))&lt;&gt;"O",IFERROR(--LEFT(OFFSET('Vacation Tracker'!$Q66:$AD66,0,AB$4),LEN(OFFSET('Vacation Tracker'!$Q66:$AD66,0,AB$4))-1),0)))</f>
        <v>0</v>
      </c>
      <c r="AE63" s="26">
        <f t="array" aca="1" ref="AE63" ca="1">SUM(IF(RIGHT(OFFSET('Vacation Tracker'!$Q66:$AD66,0,AB$4))=AE$8,IFERROR(--LEFT(OFFSET('Vacation Tracker'!$Q66:$AD66,0,AB$4),LEN(OFFSET('Vacation Tracker'!$Q66:$AD66,0,AB$4))-1),0)))</f>
        <v>0</v>
      </c>
      <c r="AF63" s="23">
        <f ca="1">SUM(OFFSET('Vacation Tracker'!$Q66:$AD66,0,AF$4))</f>
        <v>0</v>
      </c>
      <c r="AG63" s="26">
        <f t="shared" ref="AG63" ca="1" si="2967">AF63-AH63</f>
        <v>0</v>
      </c>
      <c r="AH63" s="26">
        <f t="array" aca="1" ref="AH63" ca="1">SUM(IF(RIGHT(OFFSET('Vacation Tracker'!$Q66:$AD66,0,AF$4))&lt;&gt;"O",IFERROR(--LEFT(OFFSET('Vacation Tracker'!$Q66:$AD66,0,AF$4),LEN(OFFSET('Vacation Tracker'!$Q66:$AD66,0,AF$4))-1),0)))</f>
        <v>0</v>
      </c>
      <c r="AI63" s="26">
        <f t="array" aca="1" ref="AI63" ca="1">SUM(IF(RIGHT(OFFSET('Vacation Tracker'!$Q66:$AD66,0,AF$4))=AI$8,IFERROR(--LEFT(OFFSET('Vacation Tracker'!$Q66:$AD66,0,AF$4),LEN(OFFSET('Vacation Tracker'!$Q66:$AD66,0,AF$4))-1),0)))</f>
        <v>0</v>
      </c>
      <c r="AJ63" s="23">
        <f ca="1">SUM(OFFSET('Vacation Tracker'!$Q66:$AD66,0,AJ$4))</f>
        <v>0</v>
      </c>
      <c r="AK63" s="26">
        <f t="shared" ref="AK63" ca="1" si="2968">AJ63-AL63</f>
        <v>0</v>
      </c>
      <c r="AL63" s="26">
        <f t="array" aca="1" ref="AL63" ca="1">SUM(IF(RIGHT(OFFSET('Vacation Tracker'!$Q66:$AD66,0,AJ$4))&lt;&gt;"O",IFERROR(--LEFT(OFFSET('Vacation Tracker'!$Q66:$AD66,0,AJ$4),LEN(OFFSET('Vacation Tracker'!$Q66:$AD66,0,AJ$4))-1),0)))</f>
        <v>0</v>
      </c>
      <c r="AM63" s="26">
        <f t="array" aca="1" ref="AM63" ca="1">SUM(IF(RIGHT(OFFSET('Vacation Tracker'!$Q66:$AD66,0,AJ$4))=AM$8,IFERROR(--LEFT(OFFSET('Vacation Tracker'!$Q66:$AD66,0,AJ$4),LEN(OFFSET('Vacation Tracker'!$Q66:$AD66,0,AJ$4))-1),0)))</f>
        <v>0</v>
      </c>
      <c r="AN63" s="23">
        <f ca="1">SUM(OFFSET('Vacation Tracker'!$Q66:$AD66,0,AN$4))</f>
        <v>0</v>
      </c>
      <c r="AO63" s="26">
        <f t="shared" ref="AO63" ca="1" si="2969">AN63-AP63</f>
        <v>0</v>
      </c>
      <c r="AP63" s="26">
        <f t="array" aca="1" ref="AP63" ca="1">SUM(IF(RIGHT(OFFSET('Vacation Tracker'!$Q66:$AD66,0,AN$4))&lt;&gt;"O",IFERROR(--LEFT(OFFSET('Vacation Tracker'!$Q66:$AD66,0,AN$4),LEN(OFFSET('Vacation Tracker'!$Q66:$AD66,0,AN$4))-1),0)))</f>
        <v>0</v>
      </c>
      <c r="AQ63" s="26">
        <f t="array" aca="1" ref="AQ63" ca="1">SUM(IF(RIGHT(OFFSET('Vacation Tracker'!$Q66:$AD66,0,AN$4))=AQ$8,IFERROR(--LEFT(OFFSET('Vacation Tracker'!$Q66:$AD66,0,AN$4),LEN(OFFSET('Vacation Tracker'!$Q66:$AD66,0,AN$4))-1),0)))</f>
        <v>0</v>
      </c>
      <c r="AR63" s="23">
        <f ca="1">SUM(OFFSET('Vacation Tracker'!$Q66:$AD66,0,AR$4))</f>
        <v>0</v>
      </c>
      <c r="AS63" s="26">
        <f t="shared" ref="AS63" ca="1" si="2970">AR63-AT63</f>
        <v>0</v>
      </c>
      <c r="AT63" s="26">
        <f t="array" aca="1" ref="AT63" ca="1">SUM(IF(RIGHT(OFFSET('Vacation Tracker'!$Q66:$AD66,0,AR$4))&lt;&gt;"O",IFERROR(--LEFT(OFFSET('Vacation Tracker'!$Q66:$AD66,0,AR$4),LEN(OFFSET('Vacation Tracker'!$Q66:$AD66,0,AR$4))-1),0)))</f>
        <v>0</v>
      </c>
      <c r="AU63" s="26">
        <f t="array" aca="1" ref="AU63" ca="1">SUM(IF(RIGHT(OFFSET('Vacation Tracker'!$Q66:$AD66,0,AR$4))=AU$8,IFERROR(--LEFT(OFFSET('Vacation Tracker'!$Q66:$AD66,0,AR$4),LEN(OFFSET('Vacation Tracker'!$Q66:$AD66,0,AR$4))-1),0)))</f>
        <v>0</v>
      </c>
      <c r="AV63" s="23">
        <f ca="1">SUM(OFFSET('Vacation Tracker'!$Q66:$AD66,0,AV$4))</f>
        <v>0</v>
      </c>
      <c r="AW63" s="26">
        <f t="shared" ref="AW63" ca="1" si="2971">AV63-AX63</f>
        <v>0</v>
      </c>
      <c r="AX63" s="26">
        <f t="array" aca="1" ref="AX63" ca="1">SUM(IF(RIGHT(OFFSET('Vacation Tracker'!$Q66:$AD66,0,AV$4))&lt;&gt;"O",IFERROR(--LEFT(OFFSET('Vacation Tracker'!$Q66:$AD66,0,AV$4),LEN(OFFSET('Vacation Tracker'!$Q66:$AD66,0,AV$4))-1),0)))</f>
        <v>0</v>
      </c>
      <c r="AY63" s="26">
        <f t="array" aca="1" ref="AY63" ca="1">SUM(IF(RIGHT(OFFSET('Vacation Tracker'!$Q66:$AD66,0,AV$4))=AY$8,IFERROR(--LEFT(OFFSET('Vacation Tracker'!$Q66:$AD66,0,AV$4),LEN(OFFSET('Vacation Tracker'!$Q66:$AD66,0,AV$4))-1),0)))</f>
        <v>0</v>
      </c>
      <c r="AZ63" s="23">
        <f ca="1">SUM(OFFSET('Vacation Tracker'!$Q66:$AD66,0,AZ$4))</f>
        <v>0</v>
      </c>
      <c r="BA63" s="26">
        <f t="shared" ref="BA63" ca="1" si="2972">AZ63-BB63</f>
        <v>0</v>
      </c>
      <c r="BB63" s="26">
        <f t="array" aca="1" ref="BB63" ca="1">SUM(IF(RIGHT(OFFSET('Vacation Tracker'!$Q66:$AD66,0,AZ$4))&lt;&gt;"O",IFERROR(--LEFT(OFFSET('Vacation Tracker'!$Q66:$AD66,0,AZ$4),LEN(OFFSET('Vacation Tracker'!$Q66:$AD66,0,AZ$4))-1),0)))</f>
        <v>0</v>
      </c>
      <c r="BC63" s="26">
        <f t="array" aca="1" ref="BC63" ca="1">SUM(IF(RIGHT(OFFSET('Vacation Tracker'!$Q66:$AD66,0,AZ$4))=BC$8,IFERROR(--LEFT(OFFSET('Vacation Tracker'!$Q66:$AD66,0,AZ$4),LEN(OFFSET('Vacation Tracker'!$Q66:$AD66,0,AZ$4))-1),0)))</f>
        <v>0</v>
      </c>
      <c r="BD63" s="23">
        <f ca="1">SUM(OFFSET('Vacation Tracker'!$Q66:$AD66,0,BD$4))</f>
        <v>0</v>
      </c>
      <c r="BE63" s="26">
        <f t="shared" ref="BE63" ca="1" si="2973">BD63-BF63</f>
        <v>0</v>
      </c>
      <c r="BF63" s="26">
        <f t="array" aca="1" ref="BF63" ca="1">SUM(IF(RIGHT(OFFSET('Vacation Tracker'!$Q66:$AD66,0,BD$4))&lt;&gt;"O",IFERROR(--LEFT(OFFSET('Vacation Tracker'!$Q66:$AD66,0,BD$4),LEN(OFFSET('Vacation Tracker'!$Q66:$AD66,0,BD$4))-1),0)))</f>
        <v>0</v>
      </c>
      <c r="BG63" s="26">
        <f t="array" aca="1" ref="BG63" ca="1">SUM(IF(RIGHT(OFFSET('Vacation Tracker'!$Q66:$AD66,0,BD$4))=BG$8,IFERROR(--LEFT(OFFSET('Vacation Tracker'!$Q66:$AD66,0,BD$4),LEN(OFFSET('Vacation Tracker'!$Q66:$AD66,0,BD$4))-1),0)))</f>
        <v>0</v>
      </c>
      <c r="BH63" s="23">
        <f ca="1">SUM(OFFSET('Vacation Tracker'!$Q66:$AD66,0,BH$4))</f>
        <v>0</v>
      </c>
      <c r="BI63" s="26">
        <f t="shared" ref="BI63" ca="1" si="2974">BH63-BJ63</f>
        <v>0</v>
      </c>
      <c r="BJ63" s="26">
        <f t="array" aca="1" ref="BJ63" ca="1">SUM(IF(RIGHT(OFFSET('Vacation Tracker'!$Q66:$AD66,0,BH$4))&lt;&gt;"O",IFERROR(--LEFT(OFFSET('Vacation Tracker'!$Q66:$AD66,0,BH$4),LEN(OFFSET('Vacation Tracker'!$Q66:$AD66,0,BH$4))-1),0)))</f>
        <v>0</v>
      </c>
      <c r="BK63" s="26">
        <f t="array" aca="1" ref="BK63" ca="1">SUM(IF(RIGHT(OFFSET('Vacation Tracker'!$Q66:$AD66,0,BH$4))=BK$8,IFERROR(--LEFT(OFFSET('Vacation Tracker'!$Q66:$AD66,0,BH$4),LEN(OFFSET('Vacation Tracker'!$Q66:$AD66,0,BH$4))-1),0)))</f>
        <v>0</v>
      </c>
      <c r="BL63" s="23">
        <f ca="1">SUM(OFFSET('Vacation Tracker'!$Q66:$AD66,0,BL$4))</f>
        <v>0</v>
      </c>
      <c r="BM63" s="26">
        <f t="shared" ref="BM63" ca="1" si="2975">BL63-BN63</f>
        <v>0</v>
      </c>
      <c r="BN63" s="26">
        <f t="array" aca="1" ref="BN63" ca="1">SUM(IF(RIGHT(OFFSET('Vacation Tracker'!$Q66:$AD66,0,BL$4))&lt;&gt;"O",IFERROR(--LEFT(OFFSET('Vacation Tracker'!$Q66:$AD66,0,BL$4),LEN(OFFSET('Vacation Tracker'!$Q66:$AD66,0,BL$4))-1),0)))</f>
        <v>0</v>
      </c>
      <c r="BO63" s="26">
        <f t="array" aca="1" ref="BO63" ca="1">SUM(IF(RIGHT(OFFSET('Vacation Tracker'!$Q66:$AD66,0,BL$4))=BO$8,IFERROR(--LEFT(OFFSET('Vacation Tracker'!$Q66:$AD66,0,BL$4),LEN(OFFSET('Vacation Tracker'!$Q66:$AD66,0,BL$4))-1),0)))</f>
        <v>0</v>
      </c>
      <c r="BP63" s="23">
        <f ca="1">SUM(OFFSET('Vacation Tracker'!$Q66:$AD66,0,BP$4))</f>
        <v>0</v>
      </c>
      <c r="BQ63" s="26">
        <f t="shared" ref="BQ63" ca="1" si="2976">BP63-BR63</f>
        <v>0</v>
      </c>
      <c r="BR63" s="26">
        <f t="array" aca="1" ref="BR63" ca="1">SUM(IF(RIGHT(OFFSET('Vacation Tracker'!$Q66:$AD66,0,BP$4))&lt;&gt;"O",IFERROR(--LEFT(OFFSET('Vacation Tracker'!$Q66:$AD66,0,BP$4),LEN(OFFSET('Vacation Tracker'!$Q66:$AD66,0,BP$4))-1),0)))</f>
        <v>0</v>
      </c>
      <c r="BS63" s="26">
        <f t="array" aca="1" ref="BS63" ca="1">SUM(IF(RIGHT(OFFSET('Vacation Tracker'!$Q66:$AD66,0,BP$4))=BS$8,IFERROR(--LEFT(OFFSET('Vacation Tracker'!$Q66:$AD66,0,BP$4),LEN(OFFSET('Vacation Tracker'!$Q66:$AD66,0,BP$4))-1),0)))</f>
        <v>0</v>
      </c>
      <c r="BT63" s="23">
        <f ca="1">SUM(OFFSET('Vacation Tracker'!$Q66:$AD66,0,BT$4))</f>
        <v>0</v>
      </c>
      <c r="BU63" s="26">
        <f t="shared" ref="BU63" ca="1" si="2977">BT63-BV63</f>
        <v>0</v>
      </c>
      <c r="BV63" s="26">
        <f t="array" aca="1" ref="BV63" ca="1">SUM(IF(RIGHT(OFFSET('Vacation Tracker'!$Q66:$AD66,0,BT$4))&lt;&gt;"O",IFERROR(--LEFT(OFFSET('Vacation Tracker'!$Q66:$AD66,0,BT$4),LEN(OFFSET('Vacation Tracker'!$Q66:$AD66,0,BT$4))-1),0)))</f>
        <v>0</v>
      </c>
      <c r="BW63" s="26">
        <f t="array" aca="1" ref="BW63" ca="1">SUM(IF(RIGHT(OFFSET('Vacation Tracker'!$Q66:$AD66,0,BT$4))=BW$8,IFERROR(--LEFT(OFFSET('Vacation Tracker'!$Q66:$AD66,0,BT$4),LEN(OFFSET('Vacation Tracker'!$Q66:$AD66,0,BT$4))-1),0)))</f>
        <v>0</v>
      </c>
      <c r="BX63" s="23">
        <f ca="1">SUM(OFFSET('Vacation Tracker'!$Q66:$AD66,0,BX$4))</f>
        <v>0</v>
      </c>
      <c r="BY63" s="26">
        <f t="shared" ref="BY63" ca="1" si="2978">BX63-BZ63</f>
        <v>0</v>
      </c>
      <c r="BZ63" s="26">
        <f t="array" aca="1" ref="BZ63" ca="1">SUM(IF(RIGHT(OFFSET('Vacation Tracker'!$Q66:$AD66,0,BX$4))&lt;&gt;"O",IFERROR(--LEFT(OFFSET('Vacation Tracker'!$Q66:$AD66,0,BX$4),LEN(OFFSET('Vacation Tracker'!$Q66:$AD66,0,BX$4))-1),0)))</f>
        <v>0</v>
      </c>
      <c r="CA63" s="26">
        <f t="array" aca="1" ref="CA63" ca="1">SUM(IF(RIGHT(OFFSET('Vacation Tracker'!$Q66:$AD66,0,BX$4))=CA$8,IFERROR(--LEFT(OFFSET('Vacation Tracker'!$Q66:$AD66,0,BX$4),LEN(OFFSET('Vacation Tracker'!$Q66:$AD66,0,BX$4))-1),0)))</f>
        <v>0</v>
      </c>
      <c r="CB63" s="23">
        <f ca="1">SUM(OFFSET('Vacation Tracker'!$Q66:$AD66,0,CB$4))</f>
        <v>0</v>
      </c>
      <c r="CC63" s="26">
        <f t="shared" ref="CC63" ca="1" si="2979">CB63-CD63</f>
        <v>0</v>
      </c>
      <c r="CD63" s="26">
        <f t="array" aca="1" ref="CD63" ca="1">SUM(IF(RIGHT(OFFSET('Vacation Tracker'!$Q66:$AD66,0,CB$4))&lt;&gt;"O",IFERROR(--LEFT(OFFSET('Vacation Tracker'!$Q66:$AD66,0,CB$4),LEN(OFFSET('Vacation Tracker'!$Q66:$AD66,0,CB$4))-1),0)))</f>
        <v>0</v>
      </c>
      <c r="CE63" s="26">
        <f t="array" aca="1" ref="CE63" ca="1">SUM(IF(RIGHT(OFFSET('Vacation Tracker'!$Q66:$AD66,0,CB$4))=CE$8,IFERROR(--LEFT(OFFSET('Vacation Tracker'!$Q66:$AD66,0,CB$4),LEN(OFFSET('Vacation Tracker'!$Q66:$AD66,0,CB$4))-1),0)))</f>
        <v>0</v>
      </c>
      <c r="CF63" s="23">
        <f ca="1">SUM(OFFSET('Vacation Tracker'!$Q66:$AD66,0,CF$4))</f>
        <v>0</v>
      </c>
      <c r="CG63" s="26">
        <f t="shared" ref="CG63" ca="1" si="2980">CF63-CH63</f>
        <v>0</v>
      </c>
      <c r="CH63" s="26">
        <f t="array" aca="1" ref="CH63" ca="1">SUM(IF(RIGHT(OFFSET('Vacation Tracker'!$Q66:$AD66,0,CF$4))&lt;&gt;"O",IFERROR(--LEFT(OFFSET('Vacation Tracker'!$Q66:$AD66,0,CF$4),LEN(OFFSET('Vacation Tracker'!$Q66:$AD66,0,CF$4))-1),0)))</f>
        <v>0</v>
      </c>
      <c r="CI63" s="26">
        <f t="array" aca="1" ref="CI63" ca="1">SUM(IF(RIGHT(OFFSET('Vacation Tracker'!$Q66:$AD66,0,CF$4))=CI$8,IFERROR(--LEFT(OFFSET('Vacation Tracker'!$Q66:$AD66,0,CF$4),LEN(OFFSET('Vacation Tracker'!$Q66:$AD66,0,CF$4))-1),0)))</f>
        <v>0</v>
      </c>
      <c r="CJ63" s="23">
        <f ca="1">SUM(OFFSET('Vacation Tracker'!$Q66:$AD66,0,CJ$4))</f>
        <v>0</v>
      </c>
      <c r="CK63" s="26">
        <f t="shared" ref="CK63" ca="1" si="2981">CJ63-CL63</f>
        <v>0</v>
      </c>
      <c r="CL63" s="26">
        <f t="array" aca="1" ref="CL63" ca="1">SUM(IF(RIGHT(OFFSET('Vacation Tracker'!$Q66:$AD66,0,CJ$4))&lt;&gt;"O",IFERROR(--LEFT(OFFSET('Vacation Tracker'!$Q66:$AD66,0,CJ$4),LEN(OFFSET('Vacation Tracker'!$Q66:$AD66,0,CJ$4))-1),0)))</f>
        <v>0</v>
      </c>
      <c r="CM63" s="26">
        <f t="array" aca="1" ref="CM63" ca="1">SUM(IF(RIGHT(OFFSET('Vacation Tracker'!$Q66:$AD66,0,CJ$4))=CM$8,IFERROR(--LEFT(OFFSET('Vacation Tracker'!$Q66:$AD66,0,CJ$4),LEN(OFFSET('Vacation Tracker'!$Q66:$AD66,0,CJ$4))-1),0)))</f>
        <v>0</v>
      </c>
      <c r="CN63" s="23">
        <f ca="1">SUM(OFFSET('Vacation Tracker'!$Q66:$AD66,0,CN$4))</f>
        <v>0</v>
      </c>
      <c r="CO63" s="26">
        <f t="shared" ref="CO63" ca="1" si="2982">CN63-CP63</f>
        <v>0</v>
      </c>
      <c r="CP63" s="26">
        <f t="array" aca="1" ref="CP63" ca="1">SUM(IF(RIGHT(OFFSET('Vacation Tracker'!$Q66:$AD66,0,CN$4))&lt;&gt;"O",IFERROR(--LEFT(OFFSET('Vacation Tracker'!$Q66:$AD66,0,CN$4),LEN(OFFSET('Vacation Tracker'!$Q66:$AD66,0,CN$4))-1),0)))</f>
        <v>0</v>
      </c>
      <c r="CQ63" s="26">
        <f t="array" aca="1" ref="CQ63" ca="1">SUM(IF(RIGHT(OFFSET('Vacation Tracker'!$Q66:$AD66,0,CN$4))=CQ$8,IFERROR(--LEFT(OFFSET('Vacation Tracker'!$Q66:$AD66,0,CN$4),LEN(OFFSET('Vacation Tracker'!$Q66:$AD66,0,CN$4))-1),0)))</f>
        <v>0</v>
      </c>
      <c r="CR63" s="23">
        <f ca="1">SUM(OFFSET('Vacation Tracker'!$Q66:$AD66,0,CR$4))</f>
        <v>0</v>
      </c>
      <c r="CS63" s="26">
        <f t="shared" ref="CS63" ca="1" si="2983">CR63-CT63</f>
        <v>0</v>
      </c>
      <c r="CT63" s="26">
        <f t="array" aca="1" ref="CT63" ca="1">SUM(IF(RIGHT(OFFSET('Vacation Tracker'!$Q66:$AD66,0,CR$4))&lt;&gt;"O",IFERROR(--LEFT(OFFSET('Vacation Tracker'!$Q66:$AD66,0,CR$4),LEN(OFFSET('Vacation Tracker'!$Q66:$AD66,0,CR$4))-1),0)))</f>
        <v>0</v>
      </c>
      <c r="CU63" s="26">
        <f t="array" aca="1" ref="CU63" ca="1">SUM(IF(RIGHT(OFFSET('Vacation Tracker'!$Q66:$AD66,0,CR$4))=CU$8,IFERROR(--LEFT(OFFSET('Vacation Tracker'!$Q66:$AD66,0,CR$4),LEN(OFFSET('Vacation Tracker'!$Q66:$AD66,0,CR$4))-1),0)))</f>
        <v>0</v>
      </c>
      <c r="CV63" s="23">
        <f ca="1">SUM(OFFSET('Vacation Tracker'!$Q66:$AD66,0,CV$4))</f>
        <v>0</v>
      </c>
      <c r="CW63" s="26">
        <f t="shared" ref="CW63" ca="1" si="2984">CV63-CX63</f>
        <v>0</v>
      </c>
      <c r="CX63" s="26">
        <f t="array" aca="1" ref="CX63" ca="1">SUM(IF(RIGHT(OFFSET('Vacation Tracker'!$Q66:$AD66,0,CV$4))&lt;&gt;"O",IFERROR(--LEFT(OFFSET('Vacation Tracker'!$Q66:$AD66,0,CV$4),LEN(OFFSET('Vacation Tracker'!$Q66:$AD66,0,CV$4))-1),0)))</f>
        <v>0</v>
      </c>
      <c r="CY63" s="26">
        <f t="array" aca="1" ref="CY63" ca="1">SUM(IF(RIGHT(OFFSET('Vacation Tracker'!$Q66:$AD66,0,CV$4))=CY$8,IFERROR(--LEFT(OFFSET('Vacation Tracker'!$Q66:$AD66,0,CV$4),LEN(OFFSET('Vacation Tracker'!$Q66:$AD66,0,CV$4))-1),0)))</f>
        <v>0</v>
      </c>
      <c r="CZ63" s="23">
        <f ca="1">SUM(OFFSET('Vacation Tracker'!$Q66:$AD66,0,CZ$4))</f>
        <v>0</v>
      </c>
      <c r="DA63" s="26">
        <f t="shared" ref="DA63" ca="1" si="2985">CZ63-DB63</f>
        <v>0</v>
      </c>
      <c r="DB63" s="26">
        <f t="array" aca="1" ref="DB63" ca="1">SUM(IF(RIGHT(OFFSET('Vacation Tracker'!$Q66:$AD66,0,CZ$4))&lt;&gt;"O",IFERROR(--LEFT(OFFSET('Vacation Tracker'!$Q66:$AD66,0,CZ$4),LEN(OFFSET('Vacation Tracker'!$Q66:$AD66,0,CZ$4))-1),0)))</f>
        <v>0</v>
      </c>
      <c r="DC63" s="26">
        <f t="array" aca="1" ref="DC63" ca="1">SUM(IF(RIGHT(OFFSET('Vacation Tracker'!$Q66:$AD66,0,CZ$4))=DC$8,IFERROR(--LEFT(OFFSET('Vacation Tracker'!$Q66:$AD66,0,CZ$4),LEN(OFFSET('Vacation Tracker'!$Q66:$AD66,0,CZ$4))-1),0)))</f>
        <v>0</v>
      </c>
      <c r="DD63" s="23">
        <f ca="1">SUM(OFFSET('Vacation Tracker'!$Q66:$AD66,0,DD$4))</f>
        <v>0</v>
      </c>
      <c r="DE63" s="26">
        <f t="shared" ref="DE63" ca="1" si="2986">DD63-DF63</f>
        <v>0</v>
      </c>
      <c r="DF63" s="26">
        <f t="array" aca="1" ref="DF63" ca="1">SUM(IF(RIGHT(OFFSET('Vacation Tracker'!$Q66:$AD66,0,DD$4))&lt;&gt;"O",IFERROR(--LEFT(OFFSET('Vacation Tracker'!$Q66:$AD66,0,DD$4),LEN(OFFSET('Vacation Tracker'!$Q66:$AD66,0,DD$4))-1),0)))</f>
        <v>0</v>
      </c>
      <c r="DG63" s="26">
        <f t="array" aca="1" ref="DG63" ca="1">SUM(IF(RIGHT(OFFSET('Vacation Tracker'!$Q66:$AD66,0,DD$4))=DG$8,IFERROR(--LEFT(OFFSET('Vacation Tracker'!$Q66:$AD66,0,DD$4),LEN(OFFSET('Vacation Tracker'!$Q66:$AD66,0,DD$4))-1),0)))</f>
        <v>0</v>
      </c>
      <c r="DH63" s="23">
        <f ca="1">SUM(OFFSET('Vacation Tracker'!$Q66:$AD66,0,DH$4))</f>
        <v>0</v>
      </c>
      <c r="DI63" s="26">
        <f t="shared" ref="DI63" ca="1" si="2987">DH63-DJ63</f>
        <v>0</v>
      </c>
      <c r="DJ63" s="26">
        <f t="array" aca="1" ref="DJ63" ca="1">SUM(IF(RIGHT(OFFSET('Vacation Tracker'!$Q66:$AD66,0,DH$4))&lt;&gt;"O",IFERROR(--LEFT(OFFSET('Vacation Tracker'!$Q66:$AD66,0,DH$4),LEN(OFFSET('Vacation Tracker'!$Q66:$AD66,0,DH$4))-1),0)))</f>
        <v>0</v>
      </c>
      <c r="DK63" s="26">
        <f t="array" aca="1" ref="DK63" ca="1">SUM(IF(RIGHT(OFFSET('Vacation Tracker'!$Q66:$AD66,0,DH$4))=DK$8,IFERROR(--LEFT(OFFSET('Vacation Tracker'!$Q66:$AD66,0,DH$4),LEN(OFFSET('Vacation Tracker'!$Q66:$AD66,0,DH$4))-1),0)))</f>
        <v>0</v>
      </c>
      <c r="DL63" s="23">
        <f ca="1">SUM(OFFSET('Vacation Tracker'!$Q66:$AD66,0,DL$4))</f>
        <v>0</v>
      </c>
      <c r="DM63" s="26">
        <f t="shared" ref="DM63" ca="1" si="2988">DL63-DN63</f>
        <v>0</v>
      </c>
      <c r="DN63" s="26">
        <f t="array" aca="1" ref="DN63" ca="1">SUM(IF(RIGHT(OFFSET('Vacation Tracker'!$Q66:$AD66,0,DL$4))&lt;&gt;"O",IFERROR(--LEFT(OFFSET('Vacation Tracker'!$Q66:$AD66,0,DL$4),LEN(OFFSET('Vacation Tracker'!$Q66:$AD66,0,DL$4))-1),0)))</f>
        <v>0</v>
      </c>
      <c r="DO63" s="26">
        <f t="array" aca="1" ref="DO63" ca="1">SUM(IF(RIGHT(OFFSET('Vacation Tracker'!$Q66:$AD66,0,DL$4))=DO$8,IFERROR(--LEFT(OFFSET('Vacation Tracker'!$Q66:$AD66,0,DL$4),LEN(OFFSET('Vacation Tracker'!$Q66:$AD66,0,DL$4))-1),0)))</f>
        <v>0</v>
      </c>
      <c r="DP63" s="23">
        <f ca="1">SUM(OFFSET('Vacation Tracker'!$Q66:$AD66,0,DP$4))</f>
        <v>0</v>
      </c>
      <c r="DQ63" s="26">
        <f t="shared" ref="DQ63" ca="1" si="2989">DP63-DR63</f>
        <v>0</v>
      </c>
      <c r="DR63" s="26">
        <f t="array" aca="1" ref="DR63" ca="1">SUM(IF(RIGHT(OFFSET('Vacation Tracker'!$Q66:$AD66,0,DP$4))&lt;&gt;"O",IFERROR(--LEFT(OFFSET('Vacation Tracker'!$Q66:$AD66,0,DP$4),LEN(OFFSET('Vacation Tracker'!$Q66:$AD66,0,DP$4))-1),0)))</f>
        <v>0</v>
      </c>
      <c r="DS63" s="26">
        <f t="array" aca="1" ref="DS63" ca="1">SUM(IF(RIGHT(OFFSET('Vacation Tracker'!$Q66:$AD66,0,DP$4))=DS$8,IFERROR(--LEFT(OFFSET('Vacation Tracker'!$Q66:$AD66,0,DP$4),LEN(OFFSET('Vacation Tracker'!$Q66:$AD66,0,DP$4))-1),0)))</f>
        <v>0</v>
      </c>
      <c r="DT63" s="23">
        <f ca="1">SUM(OFFSET('Vacation Tracker'!$Q66:$AD66,0,DT$4))</f>
        <v>0</v>
      </c>
      <c r="DU63" s="26">
        <f t="shared" ref="DU63" ca="1" si="2990">DT63-DV63</f>
        <v>0</v>
      </c>
      <c r="DV63" s="26">
        <f t="array" aca="1" ref="DV63" ca="1">SUM(IF(RIGHT(OFFSET('Vacation Tracker'!$Q66:$AD66,0,DT$4))&lt;&gt;"O",IFERROR(--LEFT(OFFSET('Vacation Tracker'!$Q66:$AD66,0,DT$4),LEN(OFFSET('Vacation Tracker'!$Q66:$AD66,0,DT$4))-1),0)))</f>
        <v>0</v>
      </c>
      <c r="DW63" s="26">
        <f t="array" aca="1" ref="DW63" ca="1">SUM(IF(RIGHT(OFFSET('Vacation Tracker'!$Q66:$AD66,0,DT$4))=DW$8,IFERROR(--LEFT(OFFSET('Vacation Tracker'!$Q66:$AD66,0,DT$4),LEN(OFFSET('Vacation Tracker'!$Q66:$AD66,0,DT$4))-1),0)))</f>
        <v>0</v>
      </c>
      <c r="DX63" s="23">
        <f ca="1">SUM(OFFSET('Vacation Tracker'!$Q66:$AD66,0,DX$4))</f>
        <v>0</v>
      </c>
      <c r="DY63" s="26">
        <f t="shared" ref="DY63" ca="1" si="2991">DX63-DZ63</f>
        <v>0</v>
      </c>
      <c r="DZ63" s="26">
        <f t="array" aca="1" ref="DZ63" ca="1">SUM(IF(RIGHT(OFFSET('Vacation Tracker'!$Q66:$AD66,0,DX$4))&lt;&gt;"O",IFERROR(--LEFT(OFFSET('Vacation Tracker'!$Q66:$AD66,0,DX$4),LEN(OFFSET('Vacation Tracker'!$Q66:$AD66,0,DX$4))-1),0)))</f>
        <v>0</v>
      </c>
      <c r="EA63" s="26">
        <f t="array" aca="1" ref="EA63" ca="1">SUM(IF(RIGHT(OFFSET('Vacation Tracker'!$Q66:$AD66,0,DX$4))=EA$8,IFERROR(--LEFT(OFFSET('Vacation Tracker'!$Q66:$AD66,0,DX$4),LEN(OFFSET('Vacation Tracker'!$Q66:$AD66,0,DX$4))-1),0)))</f>
        <v>0</v>
      </c>
      <c r="EB63" s="23">
        <f ca="1">SUM(OFFSET('Vacation Tracker'!$Q66:$AD66,0,EB$4))</f>
        <v>0</v>
      </c>
      <c r="EC63" s="26">
        <f t="shared" ref="EC63" ca="1" si="2992">EB63-ED63</f>
        <v>0</v>
      </c>
      <c r="ED63" s="26">
        <f t="array" aca="1" ref="ED63" ca="1">SUM(IF(RIGHT(OFFSET('Vacation Tracker'!$Q66:$AD66,0,EB$4))&lt;&gt;"O",IFERROR(--LEFT(OFFSET('Vacation Tracker'!$Q66:$AD66,0,EB$4),LEN(OFFSET('Vacation Tracker'!$Q66:$AD66,0,EB$4))-1),0)))</f>
        <v>0</v>
      </c>
      <c r="EE63" s="26">
        <f t="array" aca="1" ref="EE63" ca="1">SUM(IF(RIGHT(OFFSET('Vacation Tracker'!$Q66:$AD66,0,EB$4))=EE$8,IFERROR(--LEFT(OFFSET('Vacation Tracker'!$Q66:$AD66,0,EB$4),LEN(OFFSET('Vacation Tracker'!$Q66:$AD66,0,EB$4))-1),0)))</f>
        <v>0</v>
      </c>
      <c r="EF63" s="23">
        <f ca="1">SUM(OFFSET('Vacation Tracker'!$Q66:$AD66,0,EF$4))</f>
        <v>0</v>
      </c>
      <c r="EG63" s="26">
        <f t="shared" ref="EG63" ca="1" si="2993">EF63-EH63</f>
        <v>0</v>
      </c>
      <c r="EH63" s="26">
        <f t="array" aca="1" ref="EH63" ca="1">SUM(IF(RIGHT(OFFSET('Vacation Tracker'!$Q66:$AD66,0,EF$4))&lt;&gt;"O",IFERROR(--LEFT(OFFSET('Vacation Tracker'!$Q66:$AD66,0,EF$4),LEN(OFFSET('Vacation Tracker'!$Q66:$AD66,0,EF$4))-1),0)))</f>
        <v>0</v>
      </c>
      <c r="EI63" s="26">
        <f t="array" aca="1" ref="EI63" ca="1">SUM(IF(RIGHT(OFFSET('Vacation Tracker'!$Q66:$AD66,0,EF$4))=EI$8,IFERROR(--LEFT(OFFSET('Vacation Tracker'!$Q66:$AD66,0,EF$4),LEN(OFFSET('Vacation Tracker'!$Q66:$AD66,0,EF$4))-1),0)))</f>
        <v>0</v>
      </c>
      <c r="EJ63" s="23">
        <f ca="1">SUM(OFFSET('Vacation Tracker'!$Q66:$AD66,0,EJ$4))</f>
        <v>0</v>
      </c>
      <c r="EK63" s="26">
        <f t="shared" ref="EK63" ca="1" si="2994">EJ63-EL63</f>
        <v>0</v>
      </c>
      <c r="EL63" s="26">
        <f t="array" aca="1" ref="EL63" ca="1">SUM(IF(RIGHT(OFFSET('Vacation Tracker'!$Q66:$AD66,0,EJ$4))&lt;&gt;"O",IFERROR(--LEFT(OFFSET('Vacation Tracker'!$Q66:$AD66,0,EJ$4),LEN(OFFSET('Vacation Tracker'!$Q66:$AD66,0,EJ$4))-1),0)))</f>
        <v>0</v>
      </c>
      <c r="EM63" s="26">
        <f t="array" aca="1" ref="EM63" ca="1">SUM(IF(RIGHT(OFFSET('Vacation Tracker'!$Q66:$AD66,0,EJ$4))=EM$8,IFERROR(--LEFT(OFFSET('Vacation Tracker'!$Q66:$AD66,0,EJ$4),LEN(OFFSET('Vacation Tracker'!$Q66:$AD66,0,EJ$4))-1),0)))</f>
        <v>0</v>
      </c>
      <c r="EN63" s="23">
        <f ca="1">SUM(OFFSET('Vacation Tracker'!$Q66:$AD66,0,EN$4))</f>
        <v>0</v>
      </c>
      <c r="EO63" s="26">
        <f t="shared" ref="EO63" ca="1" si="2995">EN63-EP63</f>
        <v>0</v>
      </c>
      <c r="EP63" s="26">
        <f t="array" aca="1" ref="EP63" ca="1">SUM(IF(RIGHT(OFFSET('Vacation Tracker'!$Q66:$AD66,0,EN$4))&lt;&gt;"O",IFERROR(--LEFT(OFFSET('Vacation Tracker'!$Q66:$AD66,0,EN$4),LEN(OFFSET('Vacation Tracker'!$Q66:$AD66,0,EN$4))-1),0)))</f>
        <v>0</v>
      </c>
      <c r="EQ63" s="26">
        <f t="array" aca="1" ref="EQ63" ca="1">SUM(IF(RIGHT(OFFSET('Vacation Tracker'!$Q66:$AD66,0,EN$4))=EQ$8,IFERROR(--LEFT(OFFSET('Vacation Tracker'!$Q66:$AD66,0,EN$4),LEN(OFFSET('Vacation Tracker'!$Q66:$AD66,0,EN$4))-1),0)))</f>
        <v>0</v>
      </c>
      <c r="ER63" s="23">
        <f ca="1">SUM(OFFSET('Vacation Tracker'!$Q66:$AD66,0,ER$4))</f>
        <v>0</v>
      </c>
      <c r="ES63" s="26">
        <f t="shared" ref="ES63" ca="1" si="2996">ER63-ET63</f>
        <v>0</v>
      </c>
      <c r="ET63" s="26">
        <f t="array" aca="1" ref="ET63" ca="1">SUM(IF(RIGHT(OFFSET('Vacation Tracker'!$Q66:$AD66,0,ER$4))&lt;&gt;"O",IFERROR(--LEFT(OFFSET('Vacation Tracker'!$Q66:$AD66,0,ER$4),LEN(OFFSET('Vacation Tracker'!$Q66:$AD66,0,ER$4))-1),0)))</f>
        <v>0</v>
      </c>
      <c r="EU63" s="26">
        <f t="array" aca="1" ref="EU63" ca="1">SUM(IF(RIGHT(OFFSET('Vacation Tracker'!$Q66:$AD66,0,ER$4))=EU$8,IFERROR(--LEFT(OFFSET('Vacation Tracker'!$Q66:$AD66,0,ER$4),LEN(OFFSET('Vacation Tracker'!$Q66:$AD66,0,ER$4))-1),0)))</f>
        <v>0</v>
      </c>
      <c r="EV63" s="23">
        <f ca="1">SUM(OFFSET('Vacation Tracker'!$Q66:$AD66,0,EV$4))</f>
        <v>0</v>
      </c>
      <c r="EW63" s="26">
        <f t="shared" ref="EW63" ca="1" si="2997">EV63-EX63</f>
        <v>0</v>
      </c>
      <c r="EX63" s="26">
        <f t="array" aca="1" ref="EX63" ca="1">SUM(IF(RIGHT(OFFSET('Vacation Tracker'!$Q66:$AD66,0,EV$4))&lt;&gt;"O",IFERROR(--LEFT(OFFSET('Vacation Tracker'!$Q66:$AD66,0,EV$4),LEN(OFFSET('Vacation Tracker'!$Q66:$AD66,0,EV$4))-1),0)))</f>
        <v>0</v>
      </c>
      <c r="EY63" s="26">
        <f t="array" aca="1" ref="EY63" ca="1">SUM(IF(RIGHT(OFFSET('Vacation Tracker'!$Q66:$AD66,0,EV$4))=EY$8,IFERROR(--LEFT(OFFSET('Vacation Tracker'!$Q66:$AD66,0,EV$4),LEN(OFFSET('Vacation Tracker'!$Q66:$AD66,0,EV$4))-1),0)))</f>
        <v>0</v>
      </c>
      <c r="EZ63" s="23">
        <f ca="1">SUM(OFFSET('Vacation Tracker'!$Q66:$AD66,0,EZ$4))</f>
        <v>0</v>
      </c>
      <c r="FA63" s="26">
        <f t="shared" ref="FA63" ca="1" si="2998">EZ63-FB63</f>
        <v>0</v>
      </c>
      <c r="FB63" s="26">
        <f t="array" aca="1" ref="FB63" ca="1">SUM(IF(RIGHT(OFFSET('Vacation Tracker'!$Q66:$AD66,0,EZ$4))&lt;&gt;"O",IFERROR(--LEFT(OFFSET('Vacation Tracker'!$Q66:$AD66,0,EZ$4),LEN(OFFSET('Vacation Tracker'!$Q66:$AD66,0,EZ$4))-1),0)))</f>
        <v>0</v>
      </c>
      <c r="FC63" s="26">
        <f t="array" aca="1" ref="FC63" ca="1">SUM(IF(RIGHT(OFFSET('Vacation Tracker'!$Q66:$AD66,0,EZ$4))=FC$8,IFERROR(--LEFT(OFFSET('Vacation Tracker'!$Q66:$AD66,0,EZ$4),LEN(OFFSET('Vacation Tracker'!$Q66:$AD66,0,EZ$4))-1),0)))</f>
        <v>0</v>
      </c>
      <c r="FD63" s="23">
        <f ca="1">SUM(OFFSET('Vacation Tracker'!$Q66:$AD66,0,FD$4))</f>
        <v>0</v>
      </c>
      <c r="FE63" s="26">
        <f t="shared" ref="FE63" ca="1" si="2999">FD63-FF63</f>
        <v>0</v>
      </c>
      <c r="FF63" s="26">
        <f t="array" aca="1" ref="FF63" ca="1">SUM(IF(RIGHT(OFFSET('Vacation Tracker'!$Q66:$AD66,0,FD$4))&lt;&gt;"O",IFERROR(--LEFT(OFFSET('Vacation Tracker'!$Q66:$AD66,0,FD$4),LEN(OFFSET('Vacation Tracker'!$Q66:$AD66,0,FD$4))-1),0)))</f>
        <v>0</v>
      </c>
      <c r="FG63" s="26">
        <f t="array" aca="1" ref="FG63" ca="1">SUM(IF(RIGHT(OFFSET('Vacation Tracker'!$Q66:$AD66,0,FD$4))=FG$8,IFERROR(--LEFT(OFFSET('Vacation Tracker'!$Q66:$AD66,0,FD$4),LEN(OFFSET('Vacation Tracker'!$Q66:$AD66,0,FD$4))-1),0)))</f>
        <v>0</v>
      </c>
      <c r="FH63" s="23">
        <f ca="1">SUM(OFFSET('Vacation Tracker'!$Q66:$AD66,0,FH$4))</f>
        <v>0</v>
      </c>
      <c r="FI63" s="26">
        <f t="shared" ref="FI63" ca="1" si="3000">FH63-FJ63</f>
        <v>0</v>
      </c>
      <c r="FJ63" s="26">
        <f t="array" aca="1" ref="FJ63" ca="1">SUM(IF(RIGHT(OFFSET('Vacation Tracker'!$Q66:$AD66,0,FH$4))&lt;&gt;"O",IFERROR(--LEFT(OFFSET('Vacation Tracker'!$Q66:$AD66,0,FH$4),LEN(OFFSET('Vacation Tracker'!$Q66:$AD66,0,FH$4))-1),0)))</f>
        <v>0</v>
      </c>
      <c r="FK63" s="26">
        <f t="array" aca="1" ref="FK63" ca="1">SUM(IF(RIGHT(OFFSET('Vacation Tracker'!$Q66:$AD66,0,FH$4))=FK$8,IFERROR(--LEFT(OFFSET('Vacation Tracker'!$Q66:$AD66,0,FH$4),LEN(OFFSET('Vacation Tracker'!$Q66:$AD66,0,FH$4))-1),0)))</f>
        <v>0</v>
      </c>
      <c r="FL63" s="23">
        <f ca="1">SUM(OFFSET('Vacation Tracker'!$Q66:$AD66,0,FL$4))</f>
        <v>0</v>
      </c>
      <c r="FM63" s="26">
        <f t="shared" ref="FM63" ca="1" si="3001">FL63-FN63</f>
        <v>0</v>
      </c>
      <c r="FN63" s="26">
        <f t="array" aca="1" ref="FN63" ca="1">SUM(IF(RIGHT(OFFSET('Vacation Tracker'!$Q66:$AD66,0,FL$4))&lt;&gt;"O",IFERROR(--LEFT(OFFSET('Vacation Tracker'!$Q66:$AD66,0,FL$4),LEN(OFFSET('Vacation Tracker'!$Q66:$AD66,0,FL$4))-1),0)))</f>
        <v>0</v>
      </c>
      <c r="FO63" s="26">
        <f t="array" aca="1" ref="FO63" ca="1">SUM(IF(RIGHT(OFFSET('Vacation Tracker'!$Q66:$AD66,0,FL$4))=FO$8,IFERROR(--LEFT(OFFSET('Vacation Tracker'!$Q66:$AD66,0,FL$4),LEN(OFFSET('Vacation Tracker'!$Q66:$AD66,0,FL$4))-1),0)))</f>
        <v>0</v>
      </c>
      <c r="FP63" s="23">
        <f ca="1">SUM(OFFSET('Vacation Tracker'!$Q66:$AD66,0,FP$4))</f>
        <v>0</v>
      </c>
      <c r="FQ63" s="26">
        <f t="shared" ref="FQ63" ca="1" si="3002">FP63-FR63</f>
        <v>0</v>
      </c>
      <c r="FR63" s="26">
        <f t="array" aca="1" ref="FR63" ca="1">SUM(IF(RIGHT(OFFSET('Vacation Tracker'!$Q66:$AD66,0,FP$4))&lt;&gt;"O",IFERROR(--LEFT(OFFSET('Vacation Tracker'!$Q66:$AD66,0,FP$4),LEN(OFFSET('Vacation Tracker'!$Q66:$AD66,0,FP$4))-1),0)))</f>
        <v>0</v>
      </c>
      <c r="FS63" s="26">
        <f t="array" aca="1" ref="FS63" ca="1">SUM(IF(RIGHT(OFFSET('Vacation Tracker'!$Q66:$AD66,0,FP$4))=FS$8,IFERROR(--LEFT(OFFSET('Vacation Tracker'!$Q66:$AD66,0,FP$4),LEN(OFFSET('Vacation Tracker'!$Q66:$AD66,0,FP$4))-1),0)))</f>
        <v>0</v>
      </c>
      <c r="FT63" s="23">
        <f ca="1">SUM(OFFSET('Vacation Tracker'!$Q66:$AD66,0,FT$4))</f>
        <v>0</v>
      </c>
      <c r="FU63" s="26">
        <f t="shared" ref="FU63" ca="1" si="3003">FT63-FV63</f>
        <v>0</v>
      </c>
      <c r="FV63" s="26">
        <f t="array" aca="1" ref="FV63" ca="1">SUM(IF(RIGHT(OFFSET('Vacation Tracker'!$Q66:$AD66,0,FT$4))&lt;&gt;"O",IFERROR(--LEFT(OFFSET('Vacation Tracker'!$Q66:$AD66,0,FT$4),LEN(OFFSET('Vacation Tracker'!$Q66:$AD66,0,FT$4))-1),0)))</f>
        <v>0</v>
      </c>
      <c r="FW63" s="26">
        <f t="array" aca="1" ref="FW63" ca="1">SUM(IF(RIGHT(OFFSET('Vacation Tracker'!$Q66:$AD66,0,FT$4))=FW$8,IFERROR(--LEFT(OFFSET('Vacation Tracker'!$Q66:$AD66,0,FT$4),LEN(OFFSET('Vacation Tracker'!$Q66:$AD66,0,FT$4))-1),0)))</f>
        <v>0</v>
      </c>
      <c r="FX63" s="23">
        <f ca="1">SUM(OFFSET('Vacation Tracker'!$Q66:$AD66,0,FX$4))</f>
        <v>0</v>
      </c>
      <c r="FY63" s="26">
        <f t="shared" ref="FY63" ca="1" si="3004">FX63-FZ63</f>
        <v>0</v>
      </c>
      <c r="FZ63" s="26">
        <f t="array" aca="1" ref="FZ63" ca="1">SUM(IF(RIGHT(OFFSET('Vacation Tracker'!$Q66:$AD66,0,FX$4))&lt;&gt;"O",IFERROR(--LEFT(OFFSET('Vacation Tracker'!$Q66:$AD66,0,FX$4),LEN(OFFSET('Vacation Tracker'!$Q66:$AD66,0,FX$4))-1),0)))</f>
        <v>0</v>
      </c>
      <c r="GA63" s="26">
        <f t="array" aca="1" ref="GA63" ca="1">SUM(IF(RIGHT(OFFSET('Vacation Tracker'!$Q66:$AD66,0,FX$4))=GA$8,IFERROR(--LEFT(OFFSET('Vacation Tracker'!$Q66:$AD66,0,FX$4),LEN(OFFSET('Vacation Tracker'!$Q66:$AD66,0,FX$4))-1),0)))</f>
        <v>0</v>
      </c>
      <c r="GB63" s="23">
        <f ca="1">SUM(OFFSET('Vacation Tracker'!$Q66:$AD66,0,GB$4))</f>
        <v>0</v>
      </c>
      <c r="GC63" s="26">
        <f t="shared" ref="GC63" ca="1" si="3005">GB63-GD63</f>
        <v>0</v>
      </c>
      <c r="GD63" s="26">
        <f t="array" aca="1" ref="GD63" ca="1">SUM(IF(RIGHT(OFFSET('Vacation Tracker'!$Q66:$AD66,0,GB$4))&lt;&gt;"O",IFERROR(--LEFT(OFFSET('Vacation Tracker'!$Q66:$AD66,0,GB$4),LEN(OFFSET('Vacation Tracker'!$Q66:$AD66,0,GB$4))-1),0)))</f>
        <v>0</v>
      </c>
      <c r="GE63" s="26">
        <f t="array" aca="1" ref="GE63" ca="1">SUM(IF(RIGHT(OFFSET('Vacation Tracker'!$Q66:$AD66,0,GB$4))=GE$8,IFERROR(--LEFT(OFFSET('Vacation Tracker'!$Q66:$AD66,0,GB$4),LEN(OFFSET('Vacation Tracker'!$Q66:$AD66,0,GB$4))-1),0)))</f>
        <v>0</v>
      </c>
      <c r="GF63" s="23">
        <f ca="1">SUM(OFFSET('Vacation Tracker'!$Q66:$AD66,0,GF$4))</f>
        <v>0</v>
      </c>
      <c r="GG63" s="26">
        <f t="shared" ref="GG63" ca="1" si="3006">GF63-GH63</f>
        <v>0</v>
      </c>
      <c r="GH63" s="26">
        <f t="array" aca="1" ref="GH63" ca="1">SUM(IF(RIGHT(OFFSET('Vacation Tracker'!$Q66:$AD66,0,GF$4))&lt;&gt;"O",IFERROR(--LEFT(OFFSET('Vacation Tracker'!$Q66:$AD66,0,GF$4),LEN(OFFSET('Vacation Tracker'!$Q66:$AD66,0,GF$4))-1),0)))</f>
        <v>0</v>
      </c>
      <c r="GI63" s="26">
        <f t="array" aca="1" ref="GI63" ca="1">SUM(IF(RIGHT(OFFSET('Vacation Tracker'!$Q66:$AD66,0,GF$4))=GI$8,IFERROR(--LEFT(OFFSET('Vacation Tracker'!$Q66:$AD66,0,GF$4),LEN(OFFSET('Vacation Tracker'!$Q66:$AD66,0,GF$4))-1),0)))</f>
        <v>0</v>
      </c>
      <c r="GJ63" s="23">
        <f ca="1">SUM(OFFSET('Vacation Tracker'!$Q66:$AD66,0,GJ$4))</f>
        <v>0</v>
      </c>
      <c r="GK63" s="26">
        <f t="shared" ref="GK63" ca="1" si="3007">GJ63-GL63</f>
        <v>0</v>
      </c>
      <c r="GL63" s="26">
        <f t="array" aca="1" ref="GL63" ca="1">SUM(IF(RIGHT(OFFSET('Vacation Tracker'!$Q66:$AD66,0,GJ$4))&lt;&gt;"O",IFERROR(--LEFT(OFFSET('Vacation Tracker'!$Q66:$AD66,0,GJ$4),LEN(OFFSET('Vacation Tracker'!$Q66:$AD66,0,GJ$4))-1),0)))</f>
        <v>0</v>
      </c>
      <c r="GM63" s="26">
        <f t="array" aca="1" ref="GM63" ca="1">SUM(IF(RIGHT(OFFSET('Vacation Tracker'!$Q66:$AD66,0,GJ$4))=GM$8,IFERROR(--LEFT(OFFSET('Vacation Tracker'!$Q66:$AD66,0,GJ$4),LEN(OFFSET('Vacation Tracker'!$Q66:$AD66,0,GJ$4))-1),0)))</f>
        <v>0</v>
      </c>
      <c r="GN63" s="23">
        <f ca="1">SUM(OFFSET('Vacation Tracker'!$Q66:$AD66,0,GN$4))</f>
        <v>0</v>
      </c>
      <c r="GO63" s="26">
        <f t="shared" ref="GO63" ca="1" si="3008">GN63-GP63</f>
        <v>0</v>
      </c>
      <c r="GP63" s="26">
        <f t="array" aca="1" ref="GP63" ca="1">SUM(IF(RIGHT(OFFSET('Vacation Tracker'!$Q66:$AD66,0,GN$4))&lt;&gt;"O",IFERROR(--LEFT(OFFSET('Vacation Tracker'!$Q66:$AD66,0,GN$4),LEN(OFFSET('Vacation Tracker'!$Q66:$AD66,0,GN$4))-1),0)))</f>
        <v>0</v>
      </c>
      <c r="GQ63" s="26">
        <f t="array" aca="1" ref="GQ63" ca="1">SUM(IF(RIGHT(OFFSET('Vacation Tracker'!$Q66:$AD66,0,GN$4))=GQ$8,IFERROR(--LEFT(OFFSET('Vacation Tracker'!$Q66:$AD66,0,GN$4),LEN(OFFSET('Vacation Tracker'!$Q66:$AD66,0,GN$4))-1),0)))</f>
        <v>0</v>
      </c>
      <c r="GR63" s="23">
        <f ca="1">SUM(OFFSET('Vacation Tracker'!$Q66:$AD66,0,GR$4))</f>
        <v>0</v>
      </c>
      <c r="GS63" s="26">
        <f t="shared" ref="GS63" ca="1" si="3009">GR63-GT63</f>
        <v>0</v>
      </c>
      <c r="GT63" s="26">
        <f t="array" aca="1" ref="GT63" ca="1">SUM(IF(RIGHT(OFFSET('Vacation Tracker'!$Q66:$AD66,0,GR$4))&lt;&gt;"O",IFERROR(--LEFT(OFFSET('Vacation Tracker'!$Q66:$AD66,0,GR$4),LEN(OFFSET('Vacation Tracker'!$Q66:$AD66,0,GR$4))-1),0)))</f>
        <v>0</v>
      </c>
      <c r="GU63" s="26">
        <f t="array" aca="1" ref="GU63" ca="1">SUM(IF(RIGHT(OFFSET('Vacation Tracker'!$Q66:$AD66,0,GR$4))=GU$8,IFERROR(--LEFT(OFFSET('Vacation Tracker'!$Q66:$AD66,0,GR$4),LEN(OFFSET('Vacation Tracker'!$Q66:$AD66,0,GR$4))-1),0)))</f>
        <v>0</v>
      </c>
      <c r="GV63" s="23">
        <f ca="1">SUM(OFFSET('Vacation Tracker'!$Q66:$AD66,0,GV$4))</f>
        <v>0</v>
      </c>
      <c r="GW63" s="26">
        <f t="shared" ref="GW63" ca="1" si="3010">GV63-GX63</f>
        <v>0</v>
      </c>
      <c r="GX63" s="26">
        <f t="array" aca="1" ref="GX63" ca="1">SUM(IF(RIGHT(OFFSET('Vacation Tracker'!$Q66:$AD66,0,GV$4))&lt;&gt;"O",IFERROR(--LEFT(OFFSET('Vacation Tracker'!$Q66:$AD66,0,GV$4),LEN(OFFSET('Vacation Tracker'!$Q66:$AD66,0,GV$4))-1),0)))</f>
        <v>0</v>
      </c>
      <c r="GY63" s="26">
        <f t="array" aca="1" ref="GY63" ca="1">SUM(IF(RIGHT(OFFSET('Vacation Tracker'!$Q66:$AD66,0,GV$4))=GY$8,IFERROR(--LEFT(OFFSET('Vacation Tracker'!$Q66:$AD66,0,GV$4),LEN(OFFSET('Vacation Tracker'!$Q66:$AD66,0,GV$4))-1),0)))</f>
        <v>0</v>
      </c>
      <c r="GZ63" s="23">
        <f ca="1">SUM(OFFSET('Vacation Tracker'!$Q66:$AD66,0,GZ$4))</f>
        <v>0</v>
      </c>
      <c r="HA63" s="26">
        <f t="shared" ref="HA63" ca="1" si="3011">GZ63-HB63</f>
        <v>0</v>
      </c>
      <c r="HB63" s="26">
        <f t="array" aca="1" ref="HB63" ca="1">SUM(IF(RIGHT(OFFSET('Vacation Tracker'!$Q66:$AD66,0,GZ$4))&lt;&gt;"O",IFERROR(--LEFT(OFFSET('Vacation Tracker'!$Q66:$AD66,0,GZ$4),LEN(OFFSET('Vacation Tracker'!$Q66:$AD66,0,GZ$4))-1),0)))</f>
        <v>0</v>
      </c>
      <c r="HC63" s="26">
        <f t="array" aca="1" ref="HC63" ca="1">SUM(IF(RIGHT(OFFSET('Vacation Tracker'!$Q66:$AD66,0,GZ$4))=HC$8,IFERROR(--LEFT(OFFSET('Vacation Tracker'!$Q66:$AD66,0,GZ$4),LEN(OFFSET('Vacation Tracker'!$Q66:$AD66,0,GZ$4))-1),0)))</f>
        <v>0</v>
      </c>
      <c r="HD63" s="23">
        <f ca="1">SUM(OFFSET('Vacation Tracker'!$Q66:$AD66,0,HD$4))</f>
        <v>0</v>
      </c>
      <c r="HE63" s="26">
        <f t="shared" ref="HE63" ca="1" si="3012">HD63-HF63</f>
        <v>0</v>
      </c>
      <c r="HF63" s="26">
        <f t="array" aca="1" ref="HF63" ca="1">SUM(IF(RIGHT(OFFSET('Vacation Tracker'!$Q66:$AD66,0,HD$4))&lt;&gt;"O",IFERROR(--LEFT(OFFSET('Vacation Tracker'!$Q66:$AD66,0,HD$4),LEN(OFFSET('Vacation Tracker'!$Q66:$AD66,0,HD$4))-1),0)))</f>
        <v>0</v>
      </c>
      <c r="HG63" s="26">
        <f t="array" aca="1" ref="HG63" ca="1">SUM(IF(RIGHT(OFFSET('Vacation Tracker'!$Q66:$AD66,0,HD$4))=HG$8,IFERROR(--LEFT(OFFSET('Vacation Tracker'!$Q66:$AD66,0,HD$4),LEN(OFFSET('Vacation Tracker'!$Q66:$AD66,0,HD$4))-1),0)))</f>
        <v>0</v>
      </c>
      <c r="HH63" s="23">
        <f ca="1">SUM(OFFSET('Vacation Tracker'!$Q66:$AD66,0,HH$4))</f>
        <v>0</v>
      </c>
      <c r="HI63" s="26">
        <f t="shared" ref="HI63" ca="1" si="3013">HH63-HJ63</f>
        <v>0</v>
      </c>
      <c r="HJ63" s="26">
        <f t="array" aca="1" ref="HJ63" ca="1">SUM(IF(RIGHT(OFFSET('Vacation Tracker'!$Q66:$AD66,0,HH$4))&lt;&gt;"O",IFERROR(--LEFT(OFFSET('Vacation Tracker'!$Q66:$AD66,0,HH$4),LEN(OFFSET('Vacation Tracker'!$Q66:$AD66,0,HH$4))-1),0)))</f>
        <v>0</v>
      </c>
      <c r="HK63" s="26">
        <f t="array" aca="1" ref="HK63" ca="1">SUM(IF(RIGHT(OFFSET('Vacation Tracker'!$Q66:$AD66,0,HH$4))=HK$8,IFERROR(--LEFT(OFFSET('Vacation Tracker'!$Q66:$AD66,0,HH$4),LEN(OFFSET('Vacation Tracker'!$Q66:$AD66,0,HH$4))-1),0)))</f>
        <v>0</v>
      </c>
      <c r="HL63" s="23">
        <f ca="1">SUM(OFFSET('Vacation Tracker'!$Q66:$AD66,0,HL$4))</f>
        <v>0</v>
      </c>
      <c r="HM63" s="26">
        <f t="shared" ref="HM63" ca="1" si="3014">HL63-HN63</f>
        <v>0</v>
      </c>
      <c r="HN63" s="26">
        <f t="array" aca="1" ref="HN63" ca="1">SUM(IF(RIGHT(OFFSET('Vacation Tracker'!$Q66:$AD66,0,HL$4))&lt;&gt;"O",IFERROR(--LEFT(OFFSET('Vacation Tracker'!$Q66:$AD66,0,HL$4),LEN(OFFSET('Vacation Tracker'!$Q66:$AD66,0,HL$4))-1),0)))</f>
        <v>0</v>
      </c>
      <c r="HO63" s="26">
        <f t="array" aca="1" ref="HO63" ca="1">SUM(IF(RIGHT(OFFSET('Vacation Tracker'!$Q66:$AD66,0,HL$4))=HO$8,IFERROR(--LEFT(OFFSET('Vacation Tracker'!$Q66:$AD66,0,HL$4),LEN(OFFSET('Vacation Tracker'!$Q66:$AD66,0,HL$4))-1),0)))</f>
        <v>0</v>
      </c>
      <c r="HP63" s="23">
        <f ca="1">SUM(OFFSET('Vacation Tracker'!$Q66:$AD66,0,HP$4))</f>
        <v>0</v>
      </c>
      <c r="HQ63" s="26">
        <f t="shared" ref="HQ63" ca="1" si="3015">HP63-HR63</f>
        <v>0</v>
      </c>
      <c r="HR63" s="26">
        <f t="array" aca="1" ref="HR63" ca="1">SUM(IF(RIGHT(OFFSET('Vacation Tracker'!$Q66:$AD66,0,HP$4))&lt;&gt;"O",IFERROR(--LEFT(OFFSET('Vacation Tracker'!$Q66:$AD66,0,HP$4),LEN(OFFSET('Vacation Tracker'!$Q66:$AD66,0,HP$4))-1),0)))</f>
        <v>0</v>
      </c>
      <c r="HS63" s="23">
        <f t="array" aca="1" ref="HS63" ca="1">SUM(IF(RIGHT(OFFSET('Vacation Tracker'!$Q66:$AD66,0,HP$4))=HS$8,IFERROR(--LEFT(OFFSET('Vacation Tracker'!$Q66:$AD66,0,HP$4),LEN(OFFSET('Vacation Tracker'!$Q66:$AD66,0,HP$4))-1),0)))</f>
        <v>0</v>
      </c>
    </row>
    <row r="64" spans="2:227" ht="15" customHeight="1" x14ac:dyDescent="0.2">
      <c r="B64" s="23">
        <f>IF('Vacation Tracker'!B67&lt;&gt;"",'Vacation Tracker'!B67,"")</f>
        <v>56</v>
      </c>
      <c r="C64" s="24" t="str">
        <f>IF('Vacation Tracker'!C67&lt;&gt;"",'Vacation Tracker'!C67,"")</f>
        <v/>
      </c>
      <c r="D64" s="25" t="str">
        <f>IF('Vacation Tracker'!D67&lt;&gt;"",'Vacation Tracker'!D67,"")</f>
        <v/>
      </c>
      <c r="E64" s="25" t="str">
        <f>IF('Vacation Tracker'!E67&lt;&gt;"",'Vacation Tracker'!E67,"")</f>
        <v/>
      </c>
      <c r="F64" s="24" t="str">
        <f>IF('Vacation Tracker'!F67&lt;&gt;"",'Vacation Tracker'!F67,"")</f>
        <v/>
      </c>
      <c r="G64" s="24" t="str">
        <f>IF('Vacation Tracker'!G67&lt;&gt;"",'Vacation Tracker'!G67,"")</f>
        <v/>
      </c>
      <c r="H64" s="23" t="str">
        <f t="shared" si="2301"/>
        <v/>
      </c>
      <c r="I64" s="23" t="str">
        <f t="shared" si="2301"/>
        <v/>
      </c>
      <c r="J64" s="23" t="str">
        <f t="shared" si="2301"/>
        <v/>
      </c>
      <c r="K64" s="23" t="str">
        <f t="shared" si="259"/>
        <v/>
      </c>
      <c r="L64" s="23">
        <f ca="1">SUM(OFFSET('Vacation Tracker'!$Q67:$AD67,0,L$4))</f>
        <v>0</v>
      </c>
      <c r="M64" s="26">
        <f t="shared" ca="1" si="204"/>
        <v>0</v>
      </c>
      <c r="N64" s="26">
        <f t="array" aca="1" ref="N64" ca="1">SUM(IF(RIGHT(OFFSET('Vacation Tracker'!$Q67:$AD67,0,L$4))&lt;&gt;"O",IFERROR(--LEFT(OFFSET('Vacation Tracker'!$Q67:$AD67,0,L$4),LEN(OFFSET('Vacation Tracker'!$Q67:$AD67,0,L$4))-1),0)))</f>
        <v>0</v>
      </c>
      <c r="O64" s="26">
        <f t="array" aca="1" ref="O64" ca="1">SUM(IF(RIGHT(OFFSET('Vacation Tracker'!$Q67:$AD67,0,L$4))=O$8,IFERROR(--LEFT(OFFSET('Vacation Tracker'!$Q67:$AD67,0,L$4),LEN(OFFSET('Vacation Tracker'!$Q67:$AD67,0,L$4))-1),0)))</f>
        <v>0</v>
      </c>
      <c r="P64" s="23">
        <f ca="1">SUM(OFFSET('Vacation Tracker'!$Q67:$AD67,0,P$4))</f>
        <v>0</v>
      </c>
      <c r="Q64" s="26">
        <f t="shared" ca="1" si="205"/>
        <v>0</v>
      </c>
      <c r="R64" s="26">
        <f t="array" aca="1" ref="R64" ca="1">SUM(IF(RIGHT(OFFSET('Vacation Tracker'!$Q67:$AD67,0,P$4))&lt;&gt;"O",IFERROR(--LEFT(OFFSET('Vacation Tracker'!$Q67:$AD67,0,P$4),LEN(OFFSET('Vacation Tracker'!$Q67:$AD67,0,P$4))-1),0)))</f>
        <v>0</v>
      </c>
      <c r="S64" s="26">
        <f t="array" aca="1" ref="S64" ca="1">SUM(IF(RIGHT(OFFSET('Vacation Tracker'!$Q67:$AD67,0,P$4))=S$8,IFERROR(--LEFT(OFFSET('Vacation Tracker'!$Q67:$AD67,0,P$4),LEN(OFFSET('Vacation Tracker'!$Q67:$AD67,0,P$4))-1),0)))</f>
        <v>0</v>
      </c>
      <c r="T64" s="23">
        <f ca="1">SUM(OFFSET('Vacation Tracker'!$Q67:$AD67,0,T$4))</f>
        <v>0</v>
      </c>
      <c r="U64" s="26">
        <f t="shared" ca="1" si="206"/>
        <v>0</v>
      </c>
      <c r="V64" s="26">
        <f t="array" aca="1" ref="V64" ca="1">SUM(IF(RIGHT(OFFSET('Vacation Tracker'!$Q67:$AD67,0,T$4))&lt;&gt;"O",IFERROR(--LEFT(OFFSET('Vacation Tracker'!$Q67:$AD67,0,T$4),LEN(OFFSET('Vacation Tracker'!$Q67:$AD67,0,T$4))-1),0)))</f>
        <v>0</v>
      </c>
      <c r="W64" s="26">
        <f t="array" aca="1" ref="W64" ca="1">SUM(IF(RIGHT(OFFSET('Vacation Tracker'!$Q67:$AD67,0,T$4))=W$8,IFERROR(--LEFT(OFFSET('Vacation Tracker'!$Q67:$AD67,0,T$4),LEN(OFFSET('Vacation Tracker'!$Q67:$AD67,0,T$4))-1),0)))</f>
        <v>0</v>
      </c>
      <c r="X64" s="23">
        <f ca="1">SUM(OFFSET('Vacation Tracker'!$Q67:$AD67,0,X$4))</f>
        <v>0</v>
      </c>
      <c r="Y64" s="26">
        <f t="shared" ref="Y64" ca="1" si="3016">X64-Z64</f>
        <v>0</v>
      </c>
      <c r="Z64" s="26">
        <f t="array" aca="1" ref="Z64" ca="1">SUM(IF(RIGHT(OFFSET('Vacation Tracker'!$Q67:$AD67,0,X$4))&lt;&gt;"O",IFERROR(--LEFT(OFFSET('Vacation Tracker'!$Q67:$AD67,0,X$4),LEN(OFFSET('Vacation Tracker'!$Q67:$AD67,0,X$4))-1),0)))</f>
        <v>0</v>
      </c>
      <c r="AA64" s="26">
        <f t="array" aca="1" ref="AA64" ca="1">SUM(IF(RIGHT(OFFSET('Vacation Tracker'!$Q67:$AD67,0,X$4))=AA$8,IFERROR(--LEFT(OFFSET('Vacation Tracker'!$Q67:$AD67,0,X$4),LEN(OFFSET('Vacation Tracker'!$Q67:$AD67,0,X$4))-1),0)))</f>
        <v>0</v>
      </c>
      <c r="AB64" s="23">
        <f ca="1">SUM(OFFSET('Vacation Tracker'!$Q67:$AD67,0,AB$4))</f>
        <v>0</v>
      </c>
      <c r="AC64" s="26">
        <f t="shared" ref="AC64" ca="1" si="3017">AB64-AD64</f>
        <v>0</v>
      </c>
      <c r="AD64" s="26">
        <f t="array" aca="1" ref="AD64" ca="1">SUM(IF(RIGHT(OFFSET('Vacation Tracker'!$Q67:$AD67,0,AB$4))&lt;&gt;"O",IFERROR(--LEFT(OFFSET('Vacation Tracker'!$Q67:$AD67,0,AB$4),LEN(OFFSET('Vacation Tracker'!$Q67:$AD67,0,AB$4))-1),0)))</f>
        <v>0</v>
      </c>
      <c r="AE64" s="26">
        <f t="array" aca="1" ref="AE64" ca="1">SUM(IF(RIGHT(OFFSET('Vacation Tracker'!$Q67:$AD67,0,AB$4))=AE$8,IFERROR(--LEFT(OFFSET('Vacation Tracker'!$Q67:$AD67,0,AB$4),LEN(OFFSET('Vacation Tracker'!$Q67:$AD67,0,AB$4))-1),0)))</f>
        <v>0</v>
      </c>
      <c r="AF64" s="23">
        <f ca="1">SUM(OFFSET('Vacation Tracker'!$Q67:$AD67,0,AF$4))</f>
        <v>0</v>
      </c>
      <c r="AG64" s="26">
        <f t="shared" ref="AG64" ca="1" si="3018">AF64-AH64</f>
        <v>0</v>
      </c>
      <c r="AH64" s="26">
        <f t="array" aca="1" ref="AH64" ca="1">SUM(IF(RIGHT(OFFSET('Vacation Tracker'!$Q67:$AD67,0,AF$4))&lt;&gt;"O",IFERROR(--LEFT(OFFSET('Vacation Tracker'!$Q67:$AD67,0,AF$4),LEN(OFFSET('Vacation Tracker'!$Q67:$AD67,0,AF$4))-1),0)))</f>
        <v>0</v>
      </c>
      <c r="AI64" s="26">
        <f t="array" aca="1" ref="AI64" ca="1">SUM(IF(RIGHT(OFFSET('Vacation Tracker'!$Q67:$AD67,0,AF$4))=AI$8,IFERROR(--LEFT(OFFSET('Vacation Tracker'!$Q67:$AD67,0,AF$4),LEN(OFFSET('Vacation Tracker'!$Q67:$AD67,0,AF$4))-1),0)))</f>
        <v>0</v>
      </c>
      <c r="AJ64" s="23">
        <f ca="1">SUM(OFFSET('Vacation Tracker'!$Q67:$AD67,0,AJ$4))</f>
        <v>0</v>
      </c>
      <c r="AK64" s="26">
        <f t="shared" ref="AK64" ca="1" si="3019">AJ64-AL64</f>
        <v>0</v>
      </c>
      <c r="AL64" s="26">
        <f t="array" aca="1" ref="AL64" ca="1">SUM(IF(RIGHT(OFFSET('Vacation Tracker'!$Q67:$AD67,0,AJ$4))&lt;&gt;"O",IFERROR(--LEFT(OFFSET('Vacation Tracker'!$Q67:$AD67,0,AJ$4),LEN(OFFSET('Vacation Tracker'!$Q67:$AD67,0,AJ$4))-1),0)))</f>
        <v>0</v>
      </c>
      <c r="AM64" s="26">
        <f t="array" aca="1" ref="AM64" ca="1">SUM(IF(RIGHT(OFFSET('Vacation Tracker'!$Q67:$AD67,0,AJ$4))=AM$8,IFERROR(--LEFT(OFFSET('Vacation Tracker'!$Q67:$AD67,0,AJ$4),LEN(OFFSET('Vacation Tracker'!$Q67:$AD67,0,AJ$4))-1),0)))</f>
        <v>0</v>
      </c>
      <c r="AN64" s="23">
        <f ca="1">SUM(OFFSET('Vacation Tracker'!$Q67:$AD67,0,AN$4))</f>
        <v>0</v>
      </c>
      <c r="AO64" s="26">
        <f t="shared" ref="AO64" ca="1" si="3020">AN64-AP64</f>
        <v>0</v>
      </c>
      <c r="AP64" s="26">
        <f t="array" aca="1" ref="AP64" ca="1">SUM(IF(RIGHT(OFFSET('Vacation Tracker'!$Q67:$AD67,0,AN$4))&lt;&gt;"O",IFERROR(--LEFT(OFFSET('Vacation Tracker'!$Q67:$AD67,0,AN$4),LEN(OFFSET('Vacation Tracker'!$Q67:$AD67,0,AN$4))-1),0)))</f>
        <v>0</v>
      </c>
      <c r="AQ64" s="26">
        <f t="array" aca="1" ref="AQ64" ca="1">SUM(IF(RIGHT(OFFSET('Vacation Tracker'!$Q67:$AD67,0,AN$4))=AQ$8,IFERROR(--LEFT(OFFSET('Vacation Tracker'!$Q67:$AD67,0,AN$4),LEN(OFFSET('Vacation Tracker'!$Q67:$AD67,0,AN$4))-1),0)))</f>
        <v>0</v>
      </c>
      <c r="AR64" s="23">
        <f ca="1">SUM(OFFSET('Vacation Tracker'!$Q67:$AD67,0,AR$4))</f>
        <v>0</v>
      </c>
      <c r="AS64" s="26">
        <f t="shared" ref="AS64" ca="1" si="3021">AR64-AT64</f>
        <v>0</v>
      </c>
      <c r="AT64" s="26">
        <f t="array" aca="1" ref="AT64" ca="1">SUM(IF(RIGHT(OFFSET('Vacation Tracker'!$Q67:$AD67,0,AR$4))&lt;&gt;"O",IFERROR(--LEFT(OFFSET('Vacation Tracker'!$Q67:$AD67,0,AR$4),LEN(OFFSET('Vacation Tracker'!$Q67:$AD67,0,AR$4))-1),0)))</f>
        <v>0</v>
      </c>
      <c r="AU64" s="26">
        <f t="array" aca="1" ref="AU64" ca="1">SUM(IF(RIGHT(OFFSET('Vacation Tracker'!$Q67:$AD67,0,AR$4))=AU$8,IFERROR(--LEFT(OFFSET('Vacation Tracker'!$Q67:$AD67,0,AR$4),LEN(OFFSET('Vacation Tracker'!$Q67:$AD67,0,AR$4))-1),0)))</f>
        <v>0</v>
      </c>
      <c r="AV64" s="23">
        <f ca="1">SUM(OFFSET('Vacation Tracker'!$Q67:$AD67,0,AV$4))</f>
        <v>0</v>
      </c>
      <c r="AW64" s="26">
        <f t="shared" ref="AW64" ca="1" si="3022">AV64-AX64</f>
        <v>0</v>
      </c>
      <c r="AX64" s="26">
        <f t="array" aca="1" ref="AX64" ca="1">SUM(IF(RIGHT(OFFSET('Vacation Tracker'!$Q67:$AD67,0,AV$4))&lt;&gt;"O",IFERROR(--LEFT(OFFSET('Vacation Tracker'!$Q67:$AD67,0,AV$4),LEN(OFFSET('Vacation Tracker'!$Q67:$AD67,0,AV$4))-1),0)))</f>
        <v>0</v>
      </c>
      <c r="AY64" s="26">
        <f t="array" aca="1" ref="AY64" ca="1">SUM(IF(RIGHT(OFFSET('Vacation Tracker'!$Q67:$AD67,0,AV$4))=AY$8,IFERROR(--LEFT(OFFSET('Vacation Tracker'!$Q67:$AD67,0,AV$4),LEN(OFFSET('Vacation Tracker'!$Q67:$AD67,0,AV$4))-1),0)))</f>
        <v>0</v>
      </c>
      <c r="AZ64" s="23">
        <f ca="1">SUM(OFFSET('Vacation Tracker'!$Q67:$AD67,0,AZ$4))</f>
        <v>0</v>
      </c>
      <c r="BA64" s="26">
        <f t="shared" ref="BA64" ca="1" si="3023">AZ64-BB64</f>
        <v>0</v>
      </c>
      <c r="BB64" s="26">
        <f t="array" aca="1" ref="BB64" ca="1">SUM(IF(RIGHT(OFFSET('Vacation Tracker'!$Q67:$AD67,0,AZ$4))&lt;&gt;"O",IFERROR(--LEFT(OFFSET('Vacation Tracker'!$Q67:$AD67,0,AZ$4),LEN(OFFSET('Vacation Tracker'!$Q67:$AD67,0,AZ$4))-1),0)))</f>
        <v>0</v>
      </c>
      <c r="BC64" s="26">
        <f t="array" aca="1" ref="BC64" ca="1">SUM(IF(RIGHT(OFFSET('Vacation Tracker'!$Q67:$AD67,0,AZ$4))=BC$8,IFERROR(--LEFT(OFFSET('Vacation Tracker'!$Q67:$AD67,0,AZ$4),LEN(OFFSET('Vacation Tracker'!$Q67:$AD67,0,AZ$4))-1),0)))</f>
        <v>0</v>
      </c>
      <c r="BD64" s="23">
        <f ca="1">SUM(OFFSET('Vacation Tracker'!$Q67:$AD67,0,BD$4))</f>
        <v>0</v>
      </c>
      <c r="BE64" s="26">
        <f t="shared" ref="BE64" ca="1" si="3024">BD64-BF64</f>
        <v>0</v>
      </c>
      <c r="BF64" s="26">
        <f t="array" aca="1" ref="BF64" ca="1">SUM(IF(RIGHT(OFFSET('Vacation Tracker'!$Q67:$AD67,0,BD$4))&lt;&gt;"O",IFERROR(--LEFT(OFFSET('Vacation Tracker'!$Q67:$AD67,0,BD$4),LEN(OFFSET('Vacation Tracker'!$Q67:$AD67,0,BD$4))-1),0)))</f>
        <v>0</v>
      </c>
      <c r="BG64" s="26">
        <f t="array" aca="1" ref="BG64" ca="1">SUM(IF(RIGHT(OFFSET('Vacation Tracker'!$Q67:$AD67,0,BD$4))=BG$8,IFERROR(--LEFT(OFFSET('Vacation Tracker'!$Q67:$AD67,0,BD$4),LEN(OFFSET('Vacation Tracker'!$Q67:$AD67,0,BD$4))-1),0)))</f>
        <v>0</v>
      </c>
      <c r="BH64" s="23">
        <f ca="1">SUM(OFFSET('Vacation Tracker'!$Q67:$AD67,0,BH$4))</f>
        <v>0</v>
      </c>
      <c r="BI64" s="26">
        <f t="shared" ref="BI64" ca="1" si="3025">BH64-BJ64</f>
        <v>0</v>
      </c>
      <c r="BJ64" s="26">
        <f t="array" aca="1" ref="BJ64" ca="1">SUM(IF(RIGHT(OFFSET('Vacation Tracker'!$Q67:$AD67,0,BH$4))&lt;&gt;"O",IFERROR(--LEFT(OFFSET('Vacation Tracker'!$Q67:$AD67,0,BH$4),LEN(OFFSET('Vacation Tracker'!$Q67:$AD67,0,BH$4))-1),0)))</f>
        <v>0</v>
      </c>
      <c r="BK64" s="26">
        <f t="array" aca="1" ref="BK64" ca="1">SUM(IF(RIGHT(OFFSET('Vacation Tracker'!$Q67:$AD67,0,BH$4))=BK$8,IFERROR(--LEFT(OFFSET('Vacation Tracker'!$Q67:$AD67,0,BH$4),LEN(OFFSET('Vacation Tracker'!$Q67:$AD67,0,BH$4))-1),0)))</f>
        <v>0</v>
      </c>
      <c r="BL64" s="23">
        <f ca="1">SUM(OFFSET('Vacation Tracker'!$Q67:$AD67,0,BL$4))</f>
        <v>0</v>
      </c>
      <c r="BM64" s="26">
        <f t="shared" ref="BM64" ca="1" si="3026">BL64-BN64</f>
        <v>0</v>
      </c>
      <c r="BN64" s="26">
        <f t="array" aca="1" ref="BN64" ca="1">SUM(IF(RIGHT(OFFSET('Vacation Tracker'!$Q67:$AD67,0,BL$4))&lt;&gt;"O",IFERROR(--LEFT(OFFSET('Vacation Tracker'!$Q67:$AD67,0,BL$4),LEN(OFFSET('Vacation Tracker'!$Q67:$AD67,0,BL$4))-1),0)))</f>
        <v>0</v>
      </c>
      <c r="BO64" s="26">
        <f t="array" aca="1" ref="BO64" ca="1">SUM(IF(RIGHT(OFFSET('Vacation Tracker'!$Q67:$AD67,0,BL$4))=BO$8,IFERROR(--LEFT(OFFSET('Vacation Tracker'!$Q67:$AD67,0,BL$4),LEN(OFFSET('Vacation Tracker'!$Q67:$AD67,0,BL$4))-1),0)))</f>
        <v>0</v>
      </c>
      <c r="BP64" s="23">
        <f ca="1">SUM(OFFSET('Vacation Tracker'!$Q67:$AD67,0,BP$4))</f>
        <v>0</v>
      </c>
      <c r="BQ64" s="26">
        <f t="shared" ref="BQ64" ca="1" si="3027">BP64-BR64</f>
        <v>0</v>
      </c>
      <c r="BR64" s="26">
        <f t="array" aca="1" ref="BR64" ca="1">SUM(IF(RIGHT(OFFSET('Vacation Tracker'!$Q67:$AD67,0,BP$4))&lt;&gt;"O",IFERROR(--LEFT(OFFSET('Vacation Tracker'!$Q67:$AD67,0,BP$4),LEN(OFFSET('Vacation Tracker'!$Q67:$AD67,0,BP$4))-1),0)))</f>
        <v>0</v>
      </c>
      <c r="BS64" s="26">
        <f t="array" aca="1" ref="BS64" ca="1">SUM(IF(RIGHT(OFFSET('Vacation Tracker'!$Q67:$AD67,0,BP$4))=BS$8,IFERROR(--LEFT(OFFSET('Vacation Tracker'!$Q67:$AD67,0,BP$4),LEN(OFFSET('Vacation Tracker'!$Q67:$AD67,0,BP$4))-1),0)))</f>
        <v>0</v>
      </c>
      <c r="BT64" s="23">
        <f ca="1">SUM(OFFSET('Vacation Tracker'!$Q67:$AD67,0,BT$4))</f>
        <v>0</v>
      </c>
      <c r="BU64" s="26">
        <f t="shared" ref="BU64" ca="1" si="3028">BT64-BV64</f>
        <v>0</v>
      </c>
      <c r="BV64" s="26">
        <f t="array" aca="1" ref="BV64" ca="1">SUM(IF(RIGHT(OFFSET('Vacation Tracker'!$Q67:$AD67,0,BT$4))&lt;&gt;"O",IFERROR(--LEFT(OFFSET('Vacation Tracker'!$Q67:$AD67,0,BT$4),LEN(OFFSET('Vacation Tracker'!$Q67:$AD67,0,BT$4))-1),0)))</f>
        <v>0</v>
      </c>
      <c r="BW64" s="26">
        <f t="array" aca="1" ref="BW64" ca="1">SUM(IF(RIGHT(OFFSET('Vacation Tracker'!$Q67:$AD67,0,BT$4))=BW$8,IFERROR(--LEFT(OFFSET('Vacation Tracker'!$Q67:$AD67,0,BT$4),LEN(OFFSET('Vacation Tracker'!$Q67:$AD67,0,BT$4))-1),0)))</f>
        <v>0</v>
      </c>
      <c r="BX64" s="23">
        <f ca="1">SUM(OFFSET('Vacation Tracker'!$Q67:$AD67,0,BX$4))</f>
        <v>0</v>
      </c>
      <c r="BY64" s="26">
        <f t="shared" ref="BY64" ca="1" si="3029">BX64-BZ64</f>
        <v>0</v>
      </c>
      <c r="BZ64" s="26">
        <f t="array" aca="1" ref="BZ64" ca="1">SUM(IF(RIGHT(OFFSET('Vacation Tracker'!$Q67:$AD67,0,BX$4))&lt;&gt;"O",IFERROR(--LEFT(OFFSET('Vacation Tracker'!$Q67:$AD67,0,BX$4),LEN(OFFSET('Vacation Tracker'!$Q67:$AD67,0,BX$4))-1),0)))</f>
        <v>0</v>
      </c>
      <c r="CA64" s="26">
        <f t="array" aca="1" ref="CA64" ca="1">SUM(IF(RIGHT(OFFSET('Vacation Tracker'!$Q67:$AD67,0,BX$4))=CA$8,IFERROR(--LEFT(OFFSET('Vacation Tracker'!$Q67:$AD67,0,BX$4),LEN(OFFSET('Vacation Tracker'!$Q67:$AD67,0,BX$4))-1),0)))</f>
        <v>0</v>
      </c>
      <c r="CB64" s="23">
        <f ca="1">SUM(OFFSET('Vacation Tracker'!$Q67:$AD67,0,CB$4))</f>
        <v>0</v>
      </c>
      <c r="CC64" s="26">
        <f t="shared" ref="CC64" ca="1" si="3030">CB64-CD64</f>
        <v>0</v>
      </c>
      <c r="CD64" s="26">
        <f t="array" aca="1" ref="CD64" ca="1">SUM(IF(RIGHT(OFFSET('Vacation Tracker'!$Q67:$AD67,0,CB$4))&lt;&gt;"O",IFERROR(--LEFT(OFFSET('Vacation Tracker'!$Q67:$AD67,0,CB$4),LEN(OFFSET('Vacation Tracker'!$Q67:$AD67,0,CB$4))-1),0)))</f>
        <v>0</v>
      </c>
      <c r="CE64" s="26">
        <f t="array" aca="1" ref="CE64" ca="1">SUM(IF(RIGHT(OFFSET('Vacation Tracker'!$Q67:$AD67,0,CB$4))=CE$8,IFERROR(--LEFT(OFFSET('Vacation Tracker'!$Q67:$AD67,0,CB$4),LEN(OFFSET('Vacation Tracker'!$Q67:$AD67,0,CB$4))-1),0)))</f>
        <v>0</v>
      </c>
      <c r="CF64" s="23">
        <f ca="1">SUM(OFFSET('Vacation Tracker'!$Q67:$AD67,0,CF$4))</f>
        <v>0</v>
      </c>
      <c r="CG64" s="26">
        <f t="shared" ref="CG64" ca="1" si="3031">CF64-CH64</f>
        <v>0</v>
      </c>
      <c r="CH64" s="26">
        <f t="array" aca="1" ref="CH64" ca="1">SUM(IF(RIGHT(OFFSET('Vacation Tracker'!$Q67:$AD67,0,CF$4))&lt;&gt;"O",IFERROR(--LEFT(OFFSET('Vacation Tracker'!$Q67:$AD67,0,CF$4),LEN(OFFSET('Vacation Tracker'!$Q67:$AD67,0,CF$4))-1),0)))</f>
        <v>0</v>
      </c>
      <c r="CI64" s="26">
        <f t="array" aca="1" ref="CI64" ca="1">SUM(IF(RIGHT(OFFSET('Vacation Tracker'!$Q67:$AD67,0,CF$4))=CI$8,IFERROR(--LEFT(OFFSET('Vacation Tracker'!$Q67:$AD67,0,CF$4),LEN(OFFSET('Vacation Tracker'!$Q67:$AD67,0,CF$4))-1),0)))</f>
        <v>0</v>
      </c>
      <c r="CJ64" s="23">
        <f ca="1">SUM(OFFSET('Vacation Tracker'!$Q67:$AD67,0,CJ$4))</f>
        <v>0</v>
      </c>
      <c r="CK64" s="26">
        <f t="shared" ref="CK64" ca="1" si="3032">CJ64-CL64</f>
        <v>0</v>
      </c>
      <c r="CL64" s="26">
        <f t="array" aca="1" ref="CL64" ca="1">SUM(IF(RIGHT(OFFSET('Vacation Tracker'!$Q67:$AD67,0,CJ$4))&lt;&gt;"O",IFERROR(--LEFT(OFFSET('Vacation Tracker'!$Q67:$AD67,0,CJ$4),LEN(OFFSET('Vacation Tracker'!$Q67:$AD67,0,CJ$4))-1),0)))</f>
        <v>0</v>
      </c>
      <c r="CM64" s="26">
        <f t="array" aca="1" ref="CM64" ca="1">SUM(IF(RIGHT(OFFSET('Vacation Tracker'!$Q67:$AD67,0,CJ$4))=CM$8,IFERROR(--LEFT(OFFSET('Vacation Tracker'!$Q67:$AD67,0,CJ$4),LEN(OFFSET('Vacation Tracker'!$Q67:$AD67,0,CJ$4))-1),0)))</f>
        <v>0</v>
      </c>
      <c r="CN64" s="23">
        <f ca="1">SUM(OFFSET('Vacation Tracker'!$Q67:$AD67,0,CN$4))</f>
        <v>0</v>
      </c>
      <c r="CO64" s="26">
        <f t="shared" ref="CO64" ca="1" si="3033">CN64-CP64</f>
        <v>0</v>
      </c>
      <c r="CP64" s="26">
        <f t="array" aca="1" ref="CP64" ca="1">SUM(IF(RIGHT(OFFSET('Vacation Tracker'!$Q67:$AD67,0,CN$4))&lt;&gt;"O",IFERROR(--LEFT(OFFSET('Vacation Tracker'!$Q67:$AD67,0,CN$4),LEN(OFFSET('Vacation Tracker'!$Q67:$AD67,0,CN$4))-1),0)))</f>
        <v>0</v>
      </c>
      <c r="CQ64" s="26">
        <f t="array" aca="1" ref="CQ64" ca="1">SUM(IF(RIGHT(OFFSET('Vacation Tracker'!$Q67:$AD67,0,CN$4))=CQ$8,IFERROR(--LEFT(OFFSET('Vacation Tracker'!$Q67:$AD67,0,CN$4),LEN(OFFSET('Vacation Tracker'!$Q67:$AD67,0,CN$4))-1),0)))</f>
        <v>0</v>
      </c>
      <c r="CR64" s="23">
        <f ca="1">SUM(OFFSET('Vacation Tracker'!$Q67:$AD67,0,CR$4))</f>
        <v>0</v>
      </c>
      <c r="CS64" s="26">
        <f t="shared" ref="CS64" ca="1" si="3034">CR64-CT64</f>
        <v>0</v>
      </c>
      <c r="CT64" s="26">
        <f t="array" aca="1" ref="CT64" ca="1">SUM(IF(RIGHT(OFFSET('Vacation Tracker'!$Q67:$AD67,0,CR$4))&lt;&gt;"O",IFERROR(--LEFT(OFFSET('Vacation Tracker'!$Q67:$AD67,0,CR$4),LEN(OFFSET('Vacation Tracker'!$Q67:$AD67,0,CR$4))-1),0)))</f>
        <v>0</v>
      </c>
      <c r="CU64" s="26">
        <f t="array" aca="1" ref="CU64" ca="1">SUM(IF(RIGHT(OFFSET('Vacation Tracker'!$Q67:$AD67,0,CR$4))=CU$8,IFERROR(--LEFT(OFFSET('Vacation Tracker'!$Q67:$AD67,0,CR$4),LEN(OFFSET('Vacation Tracker'!$Q67:$AD67,0,CR$4))-1),0)))</f>
        <v>0</v>
      </c>
      <c r="CV64" s="23">
        <f ca="1">SUM(OFFSET('Vacation Tracker'!$Q67:$AD67,0,CV$4))</f>
        <v>0</v>
      </c>
      <c r="CW64" s="26">
        <f t="shared" ref="CW64" ca="1" si="3035">CV64-CX64</f>
        <v>0</v>
      </c>
      <c r="CX64" s="26">
        <f t="array" aca="1" ref="CX64" ca="1">SUM(IF(RIGHT(OFFSET('Vacation Tracker'!$Q67:$AD67,0,CV$4))&lt;&gt;"O",IFERROR(--LEFT(OFFSET('Vacation Tracker'!$Q67:$AD67,0,CV$4),LEN(OFFSET('Vacation Tracker'!$Q67:$AD67,0,CV$4))-1),0)))</f>
        <v>0</v>
      </c>
      <c r="CY64" s="26">
        <f t="array" aca="1" ref="CY64" ca="1">SUM(IF(RIGHT(OFFSET('Vacation Tracker'!$Q67:$AD67,0,CV$4))=CY$8,IFERROR(--LEFT(OFFSET('Vacation Tracker'!$Q67:$AD67,0,CV$4),LEN(OFFSET('Vacation Tracker'!$Q67:$AD67,0,CV$4))-1),0)))</f>
        <v>0</v>
      </c>
      <c r="CZ64" s="23">
        <f ca="1">SUM(OFFSET('Vacation Tracker'!$Q67:$AD67,0,CZ$4))</f>
        <v>0</v>
      </c>
      <c r="DA64" s="26">
        <f t="shared" ref="DA64" ca="1" si="3036">CZ64-DB64</f>
        <v>0</v>
      </c>
      <c r="DB64" s="26">
        <f t="array" aca="1" ref="DB64" ca="1">SUM(IF(RIGHT(OFFSET('Vacation Tracker'!$Q67:$AD67,0,CZ$4))&lt;&gt;"O",IFERROR(--LEFT(OFFSET('Vacation Tracker'!$Q67:$AD67,0,CZ$4),LEN(OFFSET('Vacation Tracker'!$Q67:$AD67,0,CZ$4))-1),0)))</f>
        <v>0</v>
      </c>
      <c r="DC64" s="26">
        <f t="array" aca="1" ref="DC64" ca="1">SUM(IF(RIGHT(OFFSET('Vacation Tracker'!$Q67:$AD67,0,CZ$4))=DC$8,IFERROR(--LEFT(OFFSET('Vacation Tracker'!$Q67:$AD67,0,CZ$4),LEN(OFFSET('Vacation Tracker'!$Q67:$AD67,0,CZ$4))-1),0)))</f>
        <v>0</v>
      </c>
      <c r="DD64" s="23">
        <f ca="1">SUM(OFFSET('Vacation Tracker'!$Q67:$AD67,0,DD$4))</f>
        <v>0</v>
      </c>
      <c r="DE64" s="26">
        <f t="shared" ref="DE64" ca="1" si="3037">DD64-DF64</f>
        <v>0</v>
      </c>
      <c r="DF64" s="26">
        <f t="array" aca="1" ref="DF64" ca="1">SUM(IF(RIGHT(OFFSET('Vacation Tracker'!$Q67:$AD67,0,DD$4))&lt;&gt;"O",IFERROR(--LEFT(OFFSET('Vacation Tracker'!$Q67:$AD67,0,DD$4),LEN(OFFSET('Vacation Tracker'!$Q67:$AD67,0,DD$4))-1),0)))</f>
        <v>0</v>
      </c>
      <c r="DG64" s="26">
        <f t="array" aca="1" ref="DG64" ca="1">SUM(IF(RIGHT(OFFSET('Vacation Tracker'!$Q67:$AD67,0,DD$4))=DG$8,IFERROR(--LEFT(OFFSET('Vacation Tracker'!$Q67:$AD67,0,DD$4),LEN(OFFSET('Vacation Tracker'!$Q67:$AD67,0,DD$4))-1),0)))</f>
        <v>0</v>
      </c>
      <c r="DH64" s="23">
        <f ca="1">SUM(OFFSET('Vacation Tracker'!$Q67:$AD67,0,DH$4))</f>
        <v>0</v>
      </c>
      <c r="DI64" s="26">
        <f t="shared" ref="DI64" ca="1" si="3038">DH64-DJ64</f>
        <v>0</v>
      </c>
      <c r="DJ64" s="26">
        <f t="array" aca="1" ref="DJ64" ca="1">SUM(IF(RIGHT(OFFSET('Vacation Tracker'!$Q67:$AD67,0,DH$4))&lt;&gt;"O",IFERROR(--LEFT(OFFSET('Vacation Tracker'!$Q67:$AD67,0,DH$4),LEN(OFFSET('Vacation Tracker'!$Q67:$AD67,0,DH$4))-1),0)))</f>
        <v>0</v>
      </c>
      <c r="DK64" s="26">
        <f t="array" aca="1" ref="DK64" ca="1">SUM(IF(RIGHT(OFFSET('Vacation Tracker'!$Q67:$AD67,0,DH$4))=DK$8,IFERROR(--LEFT(OFFSET('Vacation Tracker'!$Q67:$AD67,0,DH$4),LEN(OFFSET('Vacation Tracker'!$Q67:$AD67,0,DH$4))-1),0)))</f>
        <v>0</v>
      </c>
      <c r="DL64" s="23">
        <f ca="1">SUM(OFFSET('Vacation Tracker'!$Q67:$AD67,0,DL$4))</f>
        <v>0</v>
      </c>
      <c r="DM64" s="26">
        <f t="shared" ref="DM64" ca="1" si="3039">DL64-DN64</f>
        <v>0</v>
      </c>
      <c r="DN64" s="26">
        <f t="array" aca="1" ref="DN64" ca="1">SUM(IF(RIGHT(OFFSET('Vacation Tracker'!$Q67:$AD67,0,DL$4))&lt;&gt;"O",IFERROR(--LEFT(OFFSET('Vacation Tracker'!$Q67:$AD67,0,DL$4),LEN(OFFSET('Vacation Tracker'!$Q67:$AD67,0,DL$4))-1),0)))</f>
        <v>0</v>
      </c>
      <c r="DO64" s="26">
        <f t="array" aca="1" ref="DO64" ca="1">SUM(IF(RIGHT(OFFSET('Vacation Tracker'!$Q67:$AD67,0,DL$4))=DO$8,IFERROR(--LEFT(OFFSET('Vacation Tracker'!$Q67:$AD67,0,DL$4),LEN(OFFSET('Vacation Tracker'!$Q67:$AD67,0,DL$4))-1),0)))</f>
        <v>0</v>
      </c>
      <c r="DP64" s="23">
        <f ca="1">SUM(OFFSET('Vacation Tracker'!$Q67:$AD67,0,DP$4))</f>
        <v>0</v>
      </c>
      <c r="DQ64" s="26">
        <f t="shared" ref="DQ64" ca="1" si="3040">DP64-DR64</f>
        <v>0</v>
      </c>
      <c r="DR64" s="26">
        <f t="array" aca="1" ref="DR64" ca="1">SUM(IF(RIGHT(OFFSET('Vacation Tracker'!$Q67:$AD67,0,DP$4))&lt;&gt;"O",IFERROR(--LEFT(OFFSET('Vacation Tracker'!$Q67:$AD67,0,DP$4),LEN(OFFSET('Vacation Tracker'!$Q67:$AD67,0,DP$4))-1),0)))</f>
        <v>0</v>
      </c>
      <c r="DS64" s="26">
        <f t="array" aca="1" ref="DS64" ca="1">SUM(IF(RIGHT(OFFSET('Vacation Tracker'!$Q67:$AD67,0,DP$4))=DS$8,IFERROR(--LEFT(OFFSET('Vacation Tracker'!$Q67:$AD67,0,DP$4),LEN(OFFSET('Vacation Tracker'!$Q67:$AD67,0,DP$4))-1),0)))</f>
        <v>0</v>
      </c>
      <c r="DT64" s="23">
        <f ca="1">SUM(OFFSET('Vacation Tracker'!$Q67:$AD67,0,DT$4))</f>
        <v>0</v>
      </c>
      <c r="DU64" s="26">
        <f t="shared" ref="DU64" ca="1" si="3041">DT64-DV64</f>
        <v>0</v>
      </c>
      <c r="DV64" s="26">
        <f t="array" aca="1" ref="DV64" ca="1">SUM(IF(RIGHT(OFFSET('Vacation Tracker'!$Q67:$AD67,0,DT$4))&lt;&gt;"O",IFERROR(--LEFT(OFFSET('Vacation Tracker'!$Q67:$AD67,0,DT$4),LEN(OFFSET('Vacation Tracker'!$Q67:$AD67,0,DT$4))-1),0)))</f>
        <v>0</v>
      </c>
      <c r="DW64" s="26">
        <f t="array" aca="1" ref="DW64" ca="1">SUM(IF(RIGHT(OFFSET('Vacation Tracker'!$Q67:$AD67,0,DT$4))=DW$8,IFERROR(--LEFT(OFFSET('Vacation Tracker'!$Q67:$AD67,0,DT$4),LEN(OFFSET('Vacation Tracker'!$Q67:$AD67,0,DT$4))-1),0)))</f>
        <v>0</v>
      </c>
      <c r="DX64" s="23">
        <f ca="1">SUM(OFFSET('Vacation Tracker'!$Q67:$AD67,0,DX$4))</f>
        <v>0</v>
      </c>
      <c r="DY64" s="26">
        <f t="shared" ref="DY64" ca="1" si="3042">DX64-DZ64</f>
        <v>0</v>
      </c>
      <c r="DZ64" s="26">
        <f t="array" aca="1" ref="DZ64" ca="1">SUM(IF(RIGHT(OFFSET('Vacation Tracker'!$Q67:$AD67,0,DX$4))&lt;&gt;"O",IFERROR(--LEFT(OFFSET('Vacation Tracker'!$Q67:$AD67,0,DX$4),LEN(OFFSET('Vacation Tracker'!$Q67:$AD67,0,DX$4))-1),0)))</f>
        <v>0</v>
      </c>
      <c r="EA64" s="26">
        <f t="array" aca="1" ref="EA64" ca="1">SUM(IF(RIGHT(OFFSET('Vacation Tracker'!$Q67:$AD67,0,DX$4))=EA$8,IFERROR(--LEFT(OFFSET('Vacation Tracker'!$Q67:$AD67,0,DX$4),LEN(OFFSET('Vacation Tracker'!$Q67:$AD67,0,DX$4))-1),0)))</f>
        <v>0</v>
      </c>
      <c r="EB64" s="23">
        <f ca="1">SUM(OFFSET('Vacation Tracker'!$Q67:$AD67,0,EB$4))</f>
        <v>0</v>
      </c>
      <c r="EC64" s="26">
        <f t="shared" ref="EC64" ca="1" si="3043">EB64-ED64</f>
        <v>0</v>
      </c>
      <c r="ED64" s="26">
        <f t="array" aca="1" ref="ED64" ca="1">SUM(IF(RIGHT(OFFSET('Vacation Tracker'!$Q67:$AD67,0,EB$4))&lt;&gt;"O",IFERROR(--LEFT(OFFSET('Vacation Tracker'!$Q67:$AD67,0,EB$4),LEN(OFFSET('Vacation Tracker'!$Q67:$AD67,0,EB$4))-1),0)))</f>
        <v>0</v>
      </c>
      <c r="EE64" s="26">
        <f t="array" aca="1" ref="EE64" ca="1">SUM(IF(RIGHT(OFFSET('Vacation Tracker'!$Q67:$AD67,0,EB$4))=EE$8,IFERROR(--LEFT(OFFSET('Vacation Tracker'!$Q67:$AD67,0,EB$4),LEN(OFFSET('Vacation Tracker'!$Q67:$AD67,0,EB$4))-1),0)))</f>
        <v>0</v>
      </c>
      <c r="EF64" s="23">
        <f ca="1">SUM(OFFSET('Vacation Tracker'!$Q67:$AD67,0,EF$4))</f>
        <v>0</v>
      </c>
      <c r="EG64" s="26">
        <f t="shared" ref="EG64" ca="1" si="3044">EF64-EH64</f>
        <v>0</v>
      </c>
      <c r="EH64" s="26">
        <f t="array" aca="1" ref="EH64" ca="1">SUM(IF(RIGHT(OFFSET('Vacation Tracker'!$Q67:$AD67,0,EF$4))&lt;&gt;"O",IFERROR(--LEFT(OFFSET('Vacation Tracker'!$Q67:$AD67,0,EF$4),LEN(OFFSET('Vacation Tracker'!$Q67:$AD67,0,EF$4))-1),0)))</f>
        <v>0</v>
      </c>
      <c r="EI64" s="26">
        <f t="array" aca="1" ref="EI64" ca="1">SUM(IF(RIGHT(OFFSET('Vacation Tracker'!$Q67:$AD67,0,EF$4))=EI$8,IFERROR(--LEFT(OFFSET('Vacation Tracker'!$Q67:$AD67,0,EF$4),LEN(OFFSET('Vacation Tracker'!$Q67:$AD67,0,EF$4))-1),0)))</f>
        <v>0</v>
      </c>
      <c r="EJ64" s="23">
        <f ca="1">SUM(OFFSET('Vacation Tracker'!$Q67:$AD67,0,EJ$4))</f>
        <v>0</v>
      </c>
      <c r="EK64" s="26">
        <f t="shared" ref="EK64" ca="1" si="3045">EJ64-EL64</f>
        <v>0</v>
      </c>
      <c r="EL64" s="26">
        <f t="array" aca="1" ref="EL64" ca="1">SUM(IF(RIGHT(OFFSET('Vacation Tracker'!$Q67:$AD67,0,EJ$4))&lt;&gt;"O",IFERROR(--LEFT(OFFSET('Vacation Tracker'!$Q67:$AD67,0,EJ$4),LEN(OFFSET('Vacation Tracker'!$Q67:$AD67,0,EJ$4))-1),0)))</f>
        <v>0</v>
      </c>
      <c r="EM64" s="26">
        <f t="array" aca="1" ref="EM64" ca="1">SUM(IF(RIGHT(OFFSET('Vacation Tracker'!$Q67:$AD67,0,EJ$4))=EM$8,IFERROR(--LEFT(OFFSET('Vacation Tracker'!$Q67:$AD67,0,EJ$4),LEN(OFFSET('Vacation Tracker'!$Q67:$AD67,0,EJ$4))-1),0)))</f>
        <v>0</v>
      </c>
      <c r="EN64" s="23">
        <f ca="1">SUM(OFFSET('Vacation Tracker'!$Q67:$AD67,0,EN$4))</f>
        <v>0</v>
      </c>
      <c r="EO64" s="26">
        <f t="shared" ref="EO64" ca="1" si="3046">EN64-EP64</f>
        <v>0</v>
      </c>
      <c r="EP64" s="26">
        <f t="array" aca="1" ref="EP64" ca="1">SUM(IF(RIGHT(OFFSET('Vacation Tracker'!$Q67:$AD67,0,EN$4))&lt;&gt;"O",IFERROR(--LEFT(OFFSET('Vacation Tracker'!$Q67:$AD67,0,EN$4),LEN(OFFSET('Vacation Tracker'!$Q67:$AD67,0,EN$4))-1),0)))</f>
        <v>0</v>
      </c>
      <c r="EQ64" s="26">
        <f t="array" aca="1" ref="EQ64" ca="1">SUM(IF(RIGHT(OFFSET('Vacation Tracker'!$Q67:$AD67,0,EN$4))=EQ$8,IFERROR(--LEFT(OFFSET('Vacation Tracker'!$Q67:$AD67,0,EN$4),LEN(OFFSET('Vacation Tracker'!$Q67:$AD67,0,EN$4))-1),0)))</f>
        <v>0</v>
      </c>
      <c r="ER64" s="23">
        <f ca="1">SUM(OFFSET('Vacation Tracker'!$Q67:$AD67,0,ER$4))</f>
        <v>0</v>
      </c>
      <c r="ES64" s="26">
        <f t="shared" ref="ES64" ca="1" si="3047">ER64-ET64</f>
        <v>0</v>
      </c>
      <c r="ET64" s="26">
        <f t="array" aca="1" ref="ET64" ca="1">SUM(IF(RIGHT(OFFSET('Vacation Tracker'!$Q67:$AD67,0,ER$4))&lt;&gt;"O",IFERROR(--LEFT(OFFSET('Vacation Tracker'!$Q67:$AD67,0,ER$4),LEN(OFFSET('Vacation Tracker'!$Q67:$AD67,0,ER$4))-1),0)))</f>
        <v>0</v>
      </c>
      <c r="EU64" s="26">
        <f t="array" aca="1" ref="EU64" ca="1">SUM(IF(RIGHT(OFFSET('Vacation Tracker'!$Q67:$AD67,0,ER$4))=EU$8,IFERROR(--LEFT(OFFSET('Vacation Tracker'!$Q67:$AD67,0,ER$4),LEN(OFFSET('Vacation Tracker'!$Q67:$AD67,0,ER$4))-1),0)))</f>
        <v>0</v>
      </c>
      <c r="EV64" s="23">
        <f ca="1">SUM(OFFSET('Vacation Tracker'!$Q67:$AD67,0,EV$4))</f>
        <v>0</v>
      </c>
      <c r="EW64" s="26">
        <f t="shared" ref="EW64" ca="1" si="3048">EV64-EX64</f>
        <v>0</v>
      </c>
      <c r="EX64" s="26">
        <f t="array" aca="1" ref="EX64" ca="1">SUM(IF(RIGHT(OFFSET('Vacation Tracker'!$Q67:$AD67,0,EV$4))&lt;&gt;"O",IFERROR(--LEFT(OFFSET('Vacation Tracker'!$Q67:$AD67,0,EV$4),LEN(OFFSET('Vacation Tracker'!$Q67:$AD67,0,EV$4))-1),0)))</f>
        <v>0</v>
      </c>
      <c r="EY64" s="26">
        <f t="array" aca="1" ref="EY64" ca="1">SUM(IF(RIGHT(OFFSET('Vacation Tracker'!$Q67:$AD67,0,EV$4))=EY$8,IFERROR(--LEFT(OFFSET('Vacation Tracker'!$Q67:$AD67,0,EV$4),LEN(OFFSET('Vacation Tracker'!$Q67:$AD67,0,EV$4))-1),0)))</f>
        <v>0</v>
      </c>
      <c r="EZ64" s="23">
        <f ca="1">SUM(OFFSET('Vacation Tracker'!$Q67:$AD67,0,EZ$4))</f>
        <v>0</v>
      </c>
      <c r="FA64" s="26">
        <f t="shared" ref="FA64" ca="1" si="3049">EZ64-FB64</f>
        <v>0</v>
      </c>
      <c r="FB64" s="26">
        <f t="array" aca="1" ref="FB64" ca="1">SUM(IF(RIGHT(OFFSET('Vacation Tracker'!$Q67:$AD67,0,EZ$4))&lt;&gt;"O",IFERROR(--LEFT(OFFSET('Vacation Tracker'!$Q67:$AD67,0,EZ$4),LEN(OFFSET('Vacation Tracker'!$Q67:$AD67,0,EZ$4))-1),0)))</f>
        <v>0</v>
      </c>
      <c r="FC64" s="26">
        <f t="array" aca="1" ref="FC64" ca="1">SUM(IF(RIGHT(OFFSET('Vacation Tracker'!$Q67:$AD67,0,EZ$4))=FC$8,IFERROR(--LEFT(OFFSET('Vacation Tracker'!$Q67:$AD67,0,EZ$4),LEN(OFFSET('Vacation Tracker'!$Q67:$AD67,0,EZ$4))-1),0)))</f>
        <v>0</v>
      </c>
      <c r="FD64" s="23">
        <f ca="1">SUM(OFFSET('Vacation Tracker'!$Q67:$AD67,0,FD$4))</f>
        <v>0</v>
      </c>
      <c r="FE64" s="26">
        <f t="shared" ref="FE64" ca="1" si="3050">FD64-FF64</f>
        <v>0</v>
      </c>
      <c r="FF64" s="26">
        <f t="array" aca="1" ref="FF64" ca="1">SUM(IF(RIGHT(OFFSET('Vacation Tracker'!$Q67:$AD67,0,FD$4))&lt;&gt;"O",IFERROR(--LEFT(OFFSET('Vacation Tracker'!$Q67:$AD67,0,FD$4),LEN(OFFSET('Vacation Tracker'!$Q67:$AD67,0,FD$4))-1),0)))</f>
        <v>0</v>
      </c>
      <c r="FG64" s="26">
        <f t="array" aca="1" ref="FG64" ca="1">SUM(IF(RIGHT(OFFSET('Vacation Tracker'!$Q67:$AD67,0,FD$4))=FG$8,IFERROR(--LEFT(OFFSET('Vacation Tracker'!$Q67:$AD67,0,FD$4),LEN(OFFSET('Vacation Tracker'!$Q67:$AD67,0,FD$4))-1),0)))</f>
        <v>0</v>
      </c>
      <c r="FH64" s="23">
        <f ca="1">SUM(OFFSET('Vacation Tracker'!$Q67:$AD67,0,FH$4))</f>
        <v>0</v>
      </c>
      <c r="FI64" s="26">
        <f t="shared" ref="FI64" ca="1" si="3051">FH64-FJ64</f>
        <v>0</v>
      </c>
      <c r="FJ64" s="26">
        <f t="array" aca="1" ref="FJ64" ca="1">SUM(IF(RIGHT(OFFSET('Vacation Tracker'!$Q67:$AD67,0,FH$4))&lt;&gt;"O",IFERROR(--LEFT(OFFSET('Vacation Tracker'!$Q67:$AD67,0,FH$4),LEN(OFFSET('Vacation Tracker'!$Q67:$AD67,0,FH$4))-1),0)))</f>
        <v>0</v>
      </c>
      <c r="FK64" s="26">
        <f t="array" aca="1" ref="FK64" ca="1">SUM(IF(RIGHT(OFFSET('Vacation Tracker'!$Q67:$AD67,0,FH$4))=FK$8,IFERROR(--LEFT(OFFSET('Vacation Tracker'!$Q67:$AD67,0,FH$4),LEN(OFFSET('Vacation Tracker'!$Q67:$AD67,0,FH$4))-1),0)))</f>
        <v>0</v>
      </c>
      <c r="FL64" s="23">
        <f ca="1">SUM(OFFSET('Vacation Tracker'!$Q67:$AD67,0,FL$4))</f>
        <v>0</v>
      </c>
      <c r="FM64" s="26">
        <f t="shared" ref="FM64" ca="1" si="3052">FL64-FN64</f>
        <v>0</v>
      </c>
      <c r="FN64" s="26">
        <f t="array" aca="1" ref="FN64" ca="1">SUM(IF(RIGHT(OFFSET('Vacation Tracker'!$Q67:$AD67,0,FL$4))&lt;&gt;"O",IFERROR(--LEFT(OFFSET('Vacation Tracker'!$Q67:$AD67,0,FL$4),LEN(OFFSET('Vacation Tracker'!$Q67:$AD67,0,FL$4))-1),0)))</f>
        <v>0</v>
      </c>
      <c r="FO64" s="26">
        <f t="array" aca="1" ref="FO64" ca="1">SUM(IF(RIGHT(OFFSET('Vacation Tracker'!$Q67:$AD67,0,FL$4))=FO$8,IFERROR(--LEFT(OFFSET('Vacation Tracker'!$Q67:$AD67,0,FL$4),LEN(OFFSET('Vacation Tracker'!$Q67:$AD67,0,FL$4))-1),0)))</f>
        <v>0</v>
      </c>
      <c r="FP64" s="23">
        <f ca="1">SUM(OFFSET('Vacation Tracker'!$Q67:$AD67,0,FP$4))</f>
        <v>0</v>
      </c>
      <c r="FQ64" s="26">
        <f t="shared" ref="FQ64" ca="1" si="3053">FP64-FR64</f>
        <v>0</v>
      </c>
      <c r="FR64" s="26">
        <f t="array" aca="1" ref="FR64" ca="1">SUM(IF(RIGHT(OFFSET('Vacation Tracker'!$Q67:$AD67,0,FP$4))&lt;&gt;"O",IFERROR(--LEFT(OFFSET('Vacation Tracker'!$Q67:$AD67,0,FP$4),LEN(OFFSET('Vacation Tracker'!$Q67:$AD67,0,FP$4))-1),0)))</f>
        <v>0</v>
      </c>
      <c r="FS64" s="26">
        <f t="array" aca="1" ref="FS64" ca="1">SUM(IF(RIGHT(OFFSET('Vacation Tracker'!$Q67:$AD67,0,FP$4))=FS$8,IFERROR(--LEFT(OFFSET('Vacation Tracker'!$Q67:$AD67,0,FP$4),LEN(OFFSET('Vacation Tracker'!$Q67:$AD67,0,FP$4))-1),0)))</f>
        <v>0</v>
      </c>
      <c r="FT64" s="23">
        <f ca="1">SUM(OFFSET('Vacation Tracker'!$Q67:$AD67,0,FT$4))</f>
        <v>0</v>
      </c>
      <c r="FU64" s="26">
        <f t="shared" ref="FU64" ca="1" si="3054">FT64-FV64</f>
        <v>0</v>
      </c>
      <c r="FV64" s="26">
        <f t="array" aca="1" ref="FV64" ca="1">SUM(IF(RIGHT(OFFSET('Vacation Tracker'!$Q67:$AD67,0,FT$4))&lt;&gt;"O",IFERROR(--LEFT(OFFSET('Vacation Tracker'!$Q67:$AD67,0,FT$4),LEN(OFFSET('Vacation Tracker'!$Q67:$AD67,0,FT$4))-1),0)))</f>
        <v>0</v>
      </c>
      <c r="FW64" s="26">
        <f t="array" aca="1" ref="FW64" ca="1">SUM(IF(RIGHT(OFFSET('Vacation Tracker'!$Q67:$AD67,0,FT$4))=FW$8,IFERROR(--LEFT(OFFSET('Vacation Tracker'!$Q67:$AD67,0,FT$4),LEN(OFFSET('Vacation Tracker'!$Q67:$AD67,0,FT$4))-1),0)))</f>
        <v>0</v>
      </c>
      <c r="FX64" s="23">
        <f ca="1">SUM(OFFSET('Vacation Tracker'!$Q67:$AD67,0,FX$4))</f>
        <v>0</v>
      </c>
      <c r="FY64" s="26">
        <f t="shared" ref="FY64" ca="1" si="3055">FX64-FZ64</f>
        <v>0</v>
      </c>
      <c r="FZ64" s="26">
        <f t="array" aca="1" ref="FZ64" ca="1">SUM(IF(RIGHT(OFFSET('Vacation Tracker'!$Q67:$AD67,0,FX$4))&lt;&gt;"O",IFERROR(--LEFT(OFFSET('Vacation Tracker'!$Q67:$AD67,0,FX$4),LEN(OFFSET('Vacation Tracker'!$Q67:$AD67,0,FX$4))-1),0)))</f>
        <v>0</v>
      </c>
      <c r="GA64" s="26">
        <f t="array" aca="1" ref="GA64" ca="1">SUM(IF(RIGHT(OFFSET('Vacation Tracker'!$Q67:$AD67,0,FX$4))=GA$8,IFERROR(--LEFT(OFFSET('Vacation Tracker'!$Q67:$AD67,0,FX$4),LEN(OFFSET('Vacation Tracker'!$Q67:$AD67,0,FX$4))-1),0)))</f>
        <v>0</v>
      </c>
      <c r="GB64" s="23">
        <f ca="1">SUM(OFFSET('Vacation Tracker'!$Q67:$AD67,0,GB$4))</f>
        <v>0</v>
      </c>
      <c r="GC64" s="26">
        <f t="shared" ref="GC64" ca="1" si="3056">GB64-GD64</f>
        <v>0</v>
      </c>
      <c r="GD64" s="26">
        <f t="array" aca="1" ref="GD64" ca="1">SUM(IF(RIGHT(OFFSET('Vacation Tracker'!$Q67:$AD67,0,GB$4))&lt;&gt;"O",IFERROR(--LEFT(OFFSET('Vacation Tracker'!$Q67:$AD67,0,GB$4),LEN(OFFSET('Vacation Tracker'!$Q67:$AD67,0,GB$4))-1),0)))</f>
        <v>0</v>
      </c>
      <c r="GE64" s="26">
        <f t="array" aca="1" ref="GE64" ca="1">SUM(IF(RIGHT(OFFSET('Vacation Tracker'!$Q67:$AD67,0,GB$4))=GE$8,IFERROR(--LEFT(OFFSET('Vacation Tracker'!$Q67:$AD67,0,GB$4),LEN(OFFSET('Vacation Tracker'!$Q67:$AD67,0,GB$4))-1),0)))</f>
        <v>0</v>
      </c>
      <c r="GF64" s="23">
        <f ca="1">SUM(OFFSET('Vacation Tracker'!$Q67:$AD67,0,GF$4))</f>
        <v>0</v>
      </c>
      <c r="GG64" s="26">
        <f t="shared" ref="GG64" ca="1" si="3057">GF64-GH64</f>
        <v>0</v>
      </c>
      <c r="GH64" s="26">
        <f t="array" aca="1" ref="GH64" ca="1">SUM(IF(RIGHT(OFFSET('Vacation Tracker'!$Q67:$AD67,0,GF$4))&lt;&gt;"O",IFERROR(--LEFT(OFFSET('Vacation Tracker'!$Q67:$AD67,0,GF$4),LEN(OFFSET('Vacation Tracker'!$Q67:$AD67,0,GF$4))-1),0)))</f>
        <v>0</v>
      </c>
      <c r="GI64" s="26">
        <f t="array" aca="1" ref="GI64" ca="1">SUM(IF(RIGHT(OFFSET('Vacation Tracker'!$Q67:$AD67,0,GF$4))=GI$8,IFERROR(--LEFT(OFFSET('Vacation Tracker'!$Q67:$AD67,0,GF$4),LEN(OFFSET('Vacation Tracker'!$Q67:$AD67,0,GF$4))-1),0)))</f>
        <v>0</v>
      </c>
      <c r="GJ64" s="23">
        <f ca="1">SUM(OFFSET('Vacation Tracker'!$Q67:$AD67,0,GJ$4))</f>
        <v>0</v>
      </c>
      <c r="GK64" s="26">
        <f t="shared" ref="GK64" ca="1" si="3058">GJ64-GL64</f>
        <v>0</v>
      </c>
      <c r="GL64" s="26">
        <f t="array" aca="1" ref="GL64" ca="1">SUM(IF(RIGHT(OFFSET('Vacation Tracker'!$Q67:$AD67,0,GJ$4))&lt;&gt;"O",IFERROR(--LEFT(OFFSET('Vacation Tracker'!$Q67:$AD67,0,GJ$4),LEN(OFFSET('Vacation Tracker'!$Q67:$AD67,0,GJ$4))-1),0)))</f>
        <v>0</v>
      </c>
      <c r="GM64" s="26">
        <f t="array" aca="1" ref="GM64" ca="1">SUM(IF(RIGHT(OFFSET('Vacation Tracker'!$Q67:$AD67,0,GJ$4))=GM$8,IFERROR(--LEFT(OFFSET('Vacation Tracker'!$Q67:$AD67,0,GJ$4),LEN(OFFSET('Vacation Tracker'!$Q67:$AD67,0,GJ$4))-1),0)))</f>
        <v>0</v>
      </c>
      <c r="GN64" s="23">
        <f ca="1">SUM(OFFSET('Vacation Tracker'!$Q67:$AD67,0,GN$4))</f>
        <v>0</v>
      </c>
      <c r="GO64" s="26">
        <f t="shared" ref="GO64" ca="1" si="3059">GN64-GP64</f>
        <v>0</v>
      </c>
      <c r="GP64" s="26">
        <f t="array" aca="1" ref="GP64" ca="1">SUM(IF(RIGHT(OFFSET('Vacation Tracker'!$Q67:$AD67,0,GN$4))&lt;&gt;"O",IFERROR(--LEFT(OFFSET('Vacation Tracker'!$Q67:$AD67,0,GN$4),LEN(OFFSET('Vacation Tracker'!$Q67:$AD67,0,GN$4))-1),0)))</f>
        <v>0</v>
      </c>
      <c r="GQ64" s="26">
        <f t="array" aca="1" ref="GQ64" ca="1">SUM(IF(RIGHT(OFFSET('Vacation Tracker'!$Q67:$AD67,0,GN$4))=GQ$8,IFERROR(--LEFT(OFFSET('Vacation Tracker'!$Q67:$AD67,0,GN$4),LEN(OFFSET('Vacation Tracker'!$Q67:$AD67,0,GN$4))-1),0)))</f>
        <v>0</v>
      </c>
      <c r="GR64" s="23">
        <f ca="1">SUM(OFFSET('Vacation Tracker'!$Q67:$AD67,0,GR$4))</f>
        <v>0</v>
      </c>
      <c r="GS64" s="26">
        <f t="shared" ref="GS64" ca="1" si="3060">GR64-GT64</f>
        <v>0</v>
      </c>
      <c r="GT64" s="26">
        <f t="array" aca="1" ref="GT64" ca="1">SUM(IF(RIGHT(OFFSET('Vacation Tracker'!$Q67:$AD67,0,GR$4))&lt;&gt;"O",IFERROR(--LEFT(OFFSET('Vacation Tracker'!$Q67:$AD67,0,GR$4),LEN(OFFSET('Vacation Tracker'!$Q67:$AD67,0,GR$4))-1),0)))</f>
        <v>0</v>
      </c>
      <c r="GU64" s="26">
        <f t="array" aca="1" ref="GU64" ca="1">SUM(IF(RIGHT(OFFSET('Vacation Tracker'!$Q67:$AD67,0,GR$4))=GU$8,IFERROR(--LEFT(OFFSET('Vacation Tracker'!$Q67:$AD67,0,GR$4),LEN(OFFSET('Vacation Tracker'!$Q67:$AD67,0,GR$4))-1),0)))</f>
        <v>0</v>
      </c>
      <c r="GV64" s="23">
        <f ca="1">SUM(OFFSET('Vacation Tracker'!$Q67:$AD67,0,GV$4))</f>
        <v>0</v>
      </c>
      <c r="GW64" s="26">
        <f t="shared" ref="GW64" ca="1" si="3061">GV64-GX64</f>
        <v>0</v>
      </c>
      <c r="GX64" s="26">
        <f t="array" aca="1" ref="GX64" ca="1">SUM(IF(RIGHT(OFFSET('Vacation Tracker'!$Q67:$AD67,0,GV$4))&lt;&gt;"O",IFERROR(--LEFT(OFFSET('Vacation Tracker'!$Q67:$AD67,0,GV$4),LEN(OFFSET('Vacation Tracker'!$Q67:$AD67,0,GV$4))-1),0)))</f>
        <v>0</v>
      </c>
      <c r="GY64" s="26">
        <f t="array" aca="1" ref="GY64" ca="1">SUM(IF(RIGHT(OFFSET('Vacation Tracker'!$Q67:$AD67,0,GV$4))=GY$8,IFERROR(--LEFT(OFFSET('Vacation Tracker'!$Q67:$AD67,0,GV$4),LEN(OFFSET('Vacation Tracker'!$Q67:$AD67,0,GV$4))-1),0)))</f>
        <v>0</v>
      </c>
      <c r="GZ64" s="23">
        <f ca="1">SUM(OFFSET('Vacation Tracker'!$Q67:$AD67,0,GZ$4))</f>
        <v>0</v>
      </c>
      <c r="HA64" s="26">
        <f t="shared" ref="HA64" ca="1" si="3062">GZ64-HB64</f>
        <v>0</v>
      </c>
      <c r="HB64" s="26">
        <f t="array" aca="1" ref="HB64" ca="1">SUM(IF(RIGHT(OFFSET('Vacation Tracker'!$Q67:$AD67,0,GZ$4))&lt;&gt;"O",IFERROR(--LEFT(OFFSET('Vacation Tracker'!$Q67:$AD67,0,GZ$4),LEN(OFFSET('Vacation Tracker'!$Q67:$AD67,0,GZ$4))-1),0)))</f>
        <v>0</v>
      </c>
      <c r="HC64" s="26">
        <f t="array" aca="1" ref="HC64" ca="1">SUM(IF(RIGHT(OFFSET('Vacation Tracker'!$Q67:$AD67,0,GZ$4))=HC$8,IFERROR(--LEFT(OFFSET('Vacation Tracker'!$Q67:$AD67,0,GZ$4),LEN(OFFSET('Vacation Tracker'!$Q67:$AD67,0,GZ$4))-1),0)))</f>
        <v>0</v>
      </c>
      <c r="HD64" s="23">
        <f ca="1">SUM(OFFSET('Vacation Tracker'!$Q67:$AD67,0,HD$4))</f>
        <v>0</v>
      </c>
      <c r="HE64" s="26">
        <f t="shared" ref="HE64" ca="1" si="3063">HD64-HF64</f>
        <v>0</v>
      </c>
      <c r="HF64" s="26">
        <f t="array" aca="1" ref="HF64" ca="1">SUM(IF(RIGHT(OFFSET('Vacation Tracker'!$Q67:$AD67,0,HD$4))&lt;&gt;"O",IFERROR(--LEFT(OFFSET('Vacation Tracker'!$Q67:$AD67,0,HD$4),LEN(OFFSET('Vacation Tracker'!$Q67:$AD67,0,HD$4))-1),0)))</f>
        <v>0</v>
      </c>
      <c r="HG64" s="26">
        <f t="array" aca="1" ref="HG64" ca="1">SUM(IF(RIGHT(OFFSET('Vacation Tracker'!$Q67:$AD67,0,HD$4))=HG$8,IFERROR(--LEFT(OFFSET('Vacation Tracker'!$Q67:$AD67,0,HD$4),LEN(OFFSET('Vacation Tracker'!$Q67:$AD67,0,HD$4))-1),0)))</f>
        <v>0</v>
      </c>
      <c r="HH64" s="23">
        <f ca="1">SUM(OFFSET('Vacation Tracker'!$Q67:$AD67,0,HH$4))</f>
        <v>0</v>
      </c>
      <c r="HI64" s="26">
        <f t="shared" ref="HI64" ca="1" si="3064">HH64-HJ64</f>
        <v>0</v>
      </c>
      <c r="HJ64" s="26">
        <f t="array" aca="1" ref="HJ64" ca="1">SUM(IF(RIGHT(OFFSET('Vacation Tracker'!$Q67:$AD67,0,HH$4))&lt;&gt;"O",IFERROR(--LEFT(OFFSET('Vacation Tracker'!$Q67:$AD67,0,HH$4),LEN(OFFSET('Vacation Tracker'!$Q67:$AD67,0,HH$4))-1),0)))</f>
        <v>0</v>
      </c>
      <c r="HK64" s="26">
        <f t="array" aca="1" ref="HK64" ca="1">SUM(IF(RIGHT(OFFSET('Vacation Tracker'!$Q67:$AD67,0,HH$4))=HK$8,IFERROR(--LEFT(OFFSET('Vacation Tracker'!$Q67:$AD67,0,HH$4),LEN(OFFSET('Vacation Tracker'!$Q67:$AD67,0,HH$4))-1),0)))</f>
        <v>0</v>
      </c>
      <c r="HL64" s="23">
        <f ca="1">SUM(OFFSET('Vacation Tracker'!$Q67:$AD67,0,HL$4))</f>
        <v>0</v>
      </c>
      <c r="HM64" s="26">
        <f t="shared" ref="HM64" ca="1" si="3065">HL64-HN64</f>
        <v>0</v>
      </c>
      <c r="HN64" s="26">
        <f t="array" aca="1" ref="HN64" ca="1">SUM(IF(RIGHT(OFFSET('Vacation Tracker'!$Q67:$AD67,0,HL$4))&lt;&gt;"O",IFERROR(--LEFT(OFFSET('Vacation Tracker'!$Q67:$AD67,0,HL$4),LEN(OFFSET('Vacation Tracker'!$Q67:$AD67,0,HL$4))-1),0)))</f>
        <v>0</v>
      </c>
      <c r="HO64" s="26">
        <f t="array" aca="1" ref="HO64" ca="1">SUM(IF(RIGHT(OFFSET('Vacation Tracker'!$Q67:$AD67,0,HL$4))=HO$8,IFERROR(--LEFT(OFFSET('Vacation Tracker'!$Q67:$AD67,0,HL$4),LEN(OFFSET('Vacation Tracker'!$Q67:$AD67,0,HL$4))-1),0)))</f>
        <v>0</v>
      </c>
      <c r="HP64" s="23">
        <f ca="1">SUM(OFFSET('Vacation Tracker'!$Q67:$AD67,0,HP$4))</f>
        <v>0</v>
      </c>
      <c r="HQ64" s="26">
        <f t="shared" ref="HQ64" ca="1" si="3066">HP64-HR64</f>
        <v>0</v>
      </c>
      <c r="HR64" s="26">
        <f t="array" aca="1" ref="HR64" ca="1">SUM(IF(RIGHT(OFFSET('Vacation Tracker'!$Q67:$AD67,0,HP$4))&lt;&gt;"O",IFERROR(--LEFT(OFFSET('Vacation Tracker'!$Q67:$AD67,0,HP$4),LEN(OFFSET('Vacation Tracker'!$Q67:$AD67,0,HP$4))-1),0)))</f>
        <v>0</v>
      </c>
      <c r="HS64" s="23">
        <f t="array" aca="1" ref="HS64" ca="1">SUM(IF(RIGHT(OFFSET('Vacation Tracker'!$Q67:$AD67,0,HP$4))=HS$8,IFERROR(--LEFT(OFFSET('Vacation Tracker'!$Q67:$AD67,0,HP$4),LEN(OFFSET('Vacation Tracker'!$Q67:$AD67,0,HP$4))-1),0)))</f>
        <v>0</v>
      </c>
    </row>
    <row r="65" spans="2:227" ht="15" customHeight="1" x14ac:dyDescent="0.2">
      <c r="B65" s="23">
        <f>IF('Vacation Tracker'!B68&lt;&gt;"",'Vacation Tracker'!B68,"")</f>
        <v>57</v>
      </c>
      <c r="C65" s="24" t="str">
        <f>IF('Vacation Tracker'!C68&lt;&gt;"",'Vacation Tracker'!C68,"")</f>
        <v/>
      </c>
      <c r="D65" s="25" t="str">
        <f>IF('Vacation Tracker'!D68&lt;&gt;"",'Vacation Tracker'!D68,"")</f>
        <v/>
      </c>
      <c r="E65" s="25" t="str">
        <f>IF('Vacation Tracker'!E68&lt;&gt;"",'Vacation Tracker'!E68,"")</f>
        <v/>
      </c>
      <c r="F65" s="24" t="str">
        <f>IF('Vacation Tracker'!F68&lt;&gt;"",'Vacation Tracker'!F68,"")</f>
        <v/>
      </c>
      <c r="G65" s="24" t="str">
        <f>IF('Vacation Tracker'!G68&lt;&gt;"",'Vacation Tracker'!G68,"")</f>
        <v/>
      </c>
      <c r="H65" s="23" t="str">
        <f t="shared" si="2301"/>
        <v/>
      </c>
      <c r="I65" s="23" t="str">
        <f t="shared" si="2301"/>
        <v/>
      </c>
      <c r="J65" s="23" t="str">
        <f t="shared" si="2301"/>
        <v/>
      </c>
      <c r="K65" s="23" t="str">
        <f t="shared" si="259"/>
        <v/>
      </c>
      <c r="L65" s="23">
        <f ca="1">SUM(OFFSET('Vacation Tracker'!$Q68:$AD68,0,L$4))</f>
        <v>0</v>
      </c>
      <c r="M65" s="26">
        <f t="shared" ca="1" si="204"/>
        <v>0</v>
      </c>
      <c r="N65" s="26">
        <f t="array" aca="1" ref="N65" ca="1">SUM(IF(RIGHT(OFFSET('Vacation Tracker'!$Q68:$AD68,0,L$4))&lt;&gt;"O",IFERROR(--LEFT(OFFSET('Vacation Tracker'!$Q68:$AD68,0,L$4),LEN(OFFSET('Vacation Tracker'!$Q68:$AD68,0,L$4))-1),0)))</f>
        <v>0</v>
      </c>
      <c r="O65" s="26">
        <f t="array" aca="1" ref="O65" ca="1">SUM(IF(RIGHT(OFFSET('Vacation Tracker'!$Q68:$AD68,0,L$4))=O$8,IFERROR(--LEFT(OFFSET('Vacation Tracker'!$Q68:$AD68,0,L$4),LEN(OFFSET('Vacation Tracker'!$Q68:$AD68,0,L$4))-1),0)))</f>
        <v>0</v>
      </c>
      <c r="P65" s="23">
        <f ca="1">SUM(OFFSET('Vacation Tracker'!$Q68:$AD68,0,P$4))</f>
        <v>0</v>
      </c>
      <c r="Q65" s="26">
        <f t="shared" ca="1" si="205"/>
        <v>0</v>
      </c>
      <c r="R65" s="26">
        <f t="array" aca="1" ref="R65" ca="1">SUM(IF(RIGHT(OFFSET('Vacation Tracker'!$Q68:$AD68,0,P$4))&lt;&gt;"O",IFERROR(--LEFT(OFFSET('Vacation Tracker'!$Q68:$AD68,0,P$4),LEN(OFFSET('Vacation Tracker'!$Q68:$AD68,0,P$4))-1),0)))</f>
        <v>0</v>
      </c>
      <c r="S65" s="26">
        <f t="array" aca="1" ref="S65" ca="1">SUM(IF(RIGHT(OFFSET('Vacation Tracker'!$Q68:$AD68,0,P$4))=S$8,IFERROR(--LEFT(OFFSET('Vacation Tracker'!$Q68:$AD68,0,P$4),LEN(OFFSET('Vacation Tracker'!$Q68:$AD68,0,P$4))-1),0)))</f>
        <v>0</v>
      </c>
      <c r="T65" s="23">
        <f ca="1">SUM(OFFSET('Vacation Tracker'!$Q68:$AD68,0,T$4))</f>
        <v>0</v>
      </c>
      <c r="U65" s="26">
        <f t="shared" ca="1" si="206"/>
        <v>0</v>
      </c>
      <c r="V65" s="26">
        <f t="array" aca="1" ref="V65" ca="1">SUM(IF(RIGHT(OFFSET('Vacation Tracker'!$Q68:$AD68,0,T$4))&lt;&gt;"O",IFERROR(--LEFT(OFFSET('Vacation Tracker'!$Q68:$AD68,0,T$4),LEN(OFFSET('Vacation Tracker'!$Q68:$AD68,0,T$4))-1),0)))</f>
        <v>0</v>
      </c>
      <c r="W65" s="26">
        <f t="array" aca="1" ref="W65" ca="1">SUM(IF(RIGHT(OFFSET('Vacation Tracker'!$Q68:$AD68,0,T$4))=W$8,IFERROR(--LEFT(OFFSET('Vacation Tracker'!$Q68:$AD68,0,T$4),LEN(OFFSET('Vacation Tracker'!$Q68:$AD68,0,T$4))-1),0)))</f>
        <v>0</v>
      </c>
      <c r="X65" s="23">
        <f ca="1">SUM(OFFSET('Vacation Tracker'!$Q68:$AD68,0,X$4))</f>
        <v>0</v>
      </c>
      <c r="Y65" s="26">
        <f t="shared" ref="Y65" ca="1" si="3067">X65-Z65</f>
        <v>0</v>
      </c>
      <c r="Z65" s="26">
        <f t="array" aca="1" ref="Z65" ca="1">SUM(IF(RIGHT(OFFSET('Vacation Tracker'!$Q68:$AD68,0,X$4))&lt;&gt;"O",IFERROR(--LEFT(OFFSET('Vacation Tracker'!$Q68:$AD68,0,X$4),LEN(OFFSET('Vacation Tracker'!$Q68:$AD68,0,X$4))-1),0)))</f>
        <v>0</v>
      </c>
      <c r="AA65" s="26">
        <f t="array" aca="1" ref="AA65" ca="1">SUM(IF(RIGHT(OFFSET('Vacation Tracker'!$Q68:$AD68,0,X$4))=AA$8,IFERROR(--LEFT(OFFSET('Vacation Tracker'!$Q68:$AD68,0,X$4),LEN(OFFSET('Vacation Tracker'!$Q68:$AD68,0,X$4))-1),0)))</f>
        <v>0</v>
      </c>
      <c r="AB65" s="23">
        <f ca="1">SUM(OFFSET('Vacation Tracker'!$Q68:$AD68,0,AB$4))</f>
        <v>0</v>
      </c>
      <c r="AC65" s="26">
        <f t="shared" ref="AC65" ca="1" si="3068">AB65-AD65</f>
        <v>0</v>
      </c>
      <c r="AD65" s="26">
        <f t="array" aca="1" ref="AD65" ca="1">SUM(IF(RIGHT(OFFSET('Vacation Tracker'!$Q68:$AD68,0,AB$4))&lt;&gt;"O",IFERROR(--LEFT(OFFSET('Vacation Tracker'!$Q68:$AD68,0,AB$4),LEN(OFFSET('Vacation Tracker'!$Q68:$AD68,0,AB$4))-1),0)))</f>
        <v>0</v>
      </c>
      <c r="AE65" s="26">
        <f t="array" aca="1" ref="AE65" ca="1">SUM(IF(RIGHT(OFFSET('Vacation Tracker'!$Q68:$AD68,0,AB$4))=AE$8,IFERROR(--LEFT(OFFSET('Vacation Tracker'!$Q68:$AD68,0,AB$4),LEN(OFFSET('Vacation Tracker'!$Q68:$AD68,0,AB$4))-1),0)))</f>
        <v>0</v>
      </c>
      <c r="AF65" s="23">
        <f ca="1">SUM(OFFSET('Vacation Tracker'!$Q68:$AD68,0,AF$4))</f>
        <v>0</v>
      </c>
      <c r="AG65" s="26">
        <f t="shared" ref="AG65" ca="1" si="3069">AF65-AH65</f>
        <v>0</v>
      </c>
      <c r="AH65" s="26">
        <f t="array" aca="1" ref="AH65" ca="1">SUM(IF(RIGHT(OFFSET('Vacation Tracker'!$Q68:$AD68,0,AF$4))&lt;&gt;"O",IFERROR(--LEFT(OFFSET('Vacation Tracker'!$Q68:$AD68,0,AF$4),LEN(OFFSET('Vacation Tracker'!$Q68:$AD68,0,AF$4))-1),0)))</f>
        <v>0</v>
      </c>
      <c r="AI65" s="26">
        <f t="array" aca="1" ref="AI65" ca="1">SUM(IF(RIGHT(OFFSET('Vacation Tracker'!$Q68:$AD68,0,AF$4))=AI$8,IFERROR(--LEFT(OFFSET('Vacation Tracker'!$Q68:$AD68,0,AF$4),LEN(OFFSET('Vacation Tracker'!$Q68:$AD68,0,AF$4))-1),0)))</f>
        <v>0</v>
      </c>
      <c r="AJ65" s="23">
        <f ca="1">SUM(OFFSET('Vacation Tracker'!$Q68:$AD68,0,AJ$4))</f>
        <v>0</v>
      </c>
      <c r="AK65" s="26">
        <f t="shared" ref="AK65" ca="1" si="3070">AJ65-AL65</f>
        <v>0</v>
      </c>
      <c r="AL65" s="26">
        <f t="array" aca="1" ref="AL65" ca="1">SUM(IF(RIGHT(OFFSET('Vacation Tracker'!$Q68:$AD68,0,AJ$4))&lt;&gt;"O",IFERROR(--LEFT(OFFSET('Vacation Tracker'!$Q68:$AD68,0,AJ$4),LEN(OFFSET('Vacation Tracker'!$Q68:$AD68,0,AJ$4))-1),0)))</f>
        <v>0</v>
      </c>
      <c r="AM65" s="26">
        <f t="array" aca="1" ref="AM65" ca="1">SUM(IF(RIGHT(OFFSET('Vacation Tracker'!$Q68:$AD68,0,AJ$4))=AM$8,IFERROR(--LEFT(OFFSET('Vacation Tracker'!$Q68:$AD68,0,AJ$4),LEN(OFFSET('Vacation Tracker'!$Q68:$AD68,0,AJ$4))-1),0)))</f>
        <v>0</v>
      </c>
      <c r="AN65" s="23">
        <f ca="1">SUM(OFFSET('Vacation Tracker'!$Q68:$AD68,0,AN$4))</f>
        <v>0</v>
      </c>
      <c r="AO65" s="26">
        <f t="shared" ref="AO65" ca="1" si="3071">AN65-AP65</f>
        <v>0</v>
      </c>
      <c r="AP65" s="26">
        <f t="array" aca="1" ref="AP65" ca="1">SUM(IF(RIGHT(OFFSET('Vacation Tracker'!$Q68:$AD68,0,AN$4))&lt;&gt;"O",IFERROR(--LEFT(OFFSET('Vacation Tracker'!$Q68:$AD68,0,AN$4),LEN(OFFSET('Vacation Tracker'!$Q68:$AD68,0,AN$4))-1),0)))</f>
        <v>0</v>
      </c>
      <c r="AQ65" s="26">
        <f t="array" aca="1" ref="AQ65" ca="1">SUM(IF(RIGHT(OFFSET('Vacation Tracker'!$Q68:$AD68,0,AN$4))=AQ$8,IFERROR(--LEFT(OFFSET('Vacation Tracker'!$Q68:$AD68,0,AN$4),LEN(OFFSET('Vacation Tracker'!$Q68:$AD68,0,AN$4))-1),0)))</f>
        <v>0</v>
      </c>
      <c r="AR65" s="23">
        <f ca="1">SUM(OFFSET('Vacation Tracker'!$Q68:$AD68,0,AR$4))</f>
        <v>0</v>
      </c>
      <c r="AS65" s="26">
        <f t="shared" ref="AS65" ca="1" si="3072">AR65-AT65</f>
        <v>0</v>
      </c>
      <c r="AT65" s="26">
        <f t="array" aca="1" ref="AT65" ca="1">SUM(IF(RIGHT(OFFSET('Vacation Tracker'!$Q68:$AD68,0,AR$4))&lt;&gt;"O",IFERROR(--LEFT(OFFSET('Vacation Tracker'!$Q68:$AD68,0,AR$4),LEN(OFFSET('Vacation Tracker'!$Q68:$AD68,0,AR$4))-1),0)))</f>
        <v>0</v>
      </c>
      <c r="AU65" s="26">
        <f t="array" aca="1" ref="AU65" ca="1">SUM(IF(RIGHT(OFFSET('Vacation Tracker'!$Q68:$AD68,0,AR$4))=AU$8,IFERROR(--LEFT(OFFSET('Vacation Tracker'!$Q68:$AD68,0,AR$4),LEN(OFFSET('Vacation Tracker'!$Q68:$AD68,0,AR$4))-1),0)))</f>
        <v>0</v>
      </c>
      <c r="AV65" s="23">
        <f ca="1">SUM(OFFSET('Vacation Tracker'!$Q68:$AD68,0,AV$4))</f>
        <v>0</v>
      </c>
      <c r="AW65" s="26">
        <f t="shared" ref="AW65" ca="1" si="3073">AV65-AX65</f>
        <v>0</v>
      </c>
      <c r="AX65" s="26">
        <f t="array" aca="1" ref="AX65" ca="1">SUM(IF(RIGHT(OFFSET('Vacation Tracker'!$Q68:$AD68,0,AV$4))&lt;&gt;"O",IFERROR(--LEFT(OFFSET('Vacation Tracker'!$Q68:$AD68,0,AV$4),LEN(OFFSET('Vacation Tracker'!$Q68:$AD68,0,AV$4))-1),0)))</f>
        <v>0</v>
      </c>
      <c r="AY65" s="26">
        <f t="array" aca="1" ref="AY65" ca="1">SUM(IF(RIGHT(OFFSET('Vacation Tracker'!$Q68:$AD68,0,AV$4))=AY$8,IFERROR(--LEFT(OFFSET('Vacation Tracker'!$Q68:$AD68,0,AV$4),LEN(OFFSET('Vacation Tracker'!$Q68:$AD68,0,AV$4))-1),0)))</f>
        <v>0</v>
      </c>
      <c r="AZ65" s="23">
        <f ca="1">SUM(OFFSET('Vacation Tracker'!$Q68:$AD68,0,AZ$4))</f>
        <v>0</v>
      </c>
      <c r="BA65" s="26">
        <f t="shared" ref="BA65" ca="1" si="3074">AZ65-BB65</f>
        <v>0</v>
      </c>
      <c r="BB65" s="26">
        <f t="array" aca="1" ref="BB65" ca="1">SUM(IF(RIGHT(OFFSET('Vacation Tracker'!$Q68:$AD68,0,AZ$4))&lt;&gt;"O",IFERROR(--LEFT(OFFSET('Vacation Tracker'!$Q68:$AD68,0,AZ$4),LEN(OFFSET('Vacation Tracker'!$Q68:$AD68,0,AZ$4))-1),0)))</f>
        <v>0</v>
      </c>
      <c r="BC65" s="26">
        <f t="array" aca="1" ref="BC65" ca="1">SUM(IF(RIGHT(OFFSET('Vacation Tracker'!$Q68:$AD68,0,AZ$4))=BC$8,IFERROR(--LEFT(OFFSET('Vacation Tracker'!$Q68:$AD68,0,AZ$4),LEN(OFFSET('Vacation Tracker'!$Q68:$AD68,0,AZ$4))-1),0)))</f>
        <v>0</v>
      </c>
      <c r="BD65" s="23">
        <f ca="1">SUM(OFFSET('Vacation Tracker'!$Q68:$AD68,0,BD$4))</f>
        <v>0</v>
      </c>
      <c r="BE65" s="26">
        <f t="shared" ref="BE65" ca="1" si="3075">BD65-BF65</f>
        <v>0</v>
      </c>
      <c r="BF65" s="26">
        <f t="array" aca="1" ref="BF65" ca="1">SUM(IF(RIGHT(OFFSET('Vacation Tracker'!$Q68:$AD68,0,BD$4))&lt;&gt;"O",IFERROR(--LEFT(OFFSET('Vacation Tracker'!$Q68:$AD68,0,BD$4),LEN(OFFSET('Vacation Tracker'!$Q68:$AD68,0,BD$4))-1),0)))</f>
        <v>0</v>
      </c>
      <c r="BG65" s="26">
        <f t="array" aca="1" ref="BG65" ca="1">SUM(IF(RIGHT(OFFSET('Vacation Tracker'!$Q68:$AD68,0,BD$4))=BG$8,IFERROR(--LEFT(OFFSET('Vacation Tracker'!$Q68:$AD68,0,BD$4),LEN(OFFSET('Vacation Tracker'!$Q68:$AD68,0,BD$4))-1),0)))</f>
        <v>0</v>
      </c>
      <c r="BH65" s="23">
        <f ca="1">SUM(OFFSET('Vacation Tracker'!$Q68:$AD68,0,BH$4))</f>
        <v>0</v>
      </c>
      <c r="BI65" s="26">
        <f t="shared" ref="BI65" ca="1" si="3076">BH65-BJ65</f>
        <v>0</v>
      </c>
      <c r="BJ65" s="26">
        <f t="array" aca="1" ref="BJ65" ca="1">SUM(IF(RIGHT(OFFSET('Vacation Tracker'!$Q68:$AD68,0,BH$4))&lt;&gt;"O",IFERROR(--LEFT(OFFSET('Vacation Tracker'!$Q68:$AD68,0,BH$4),LEN(OFFSET('Vacation Tracker'!$Q68:$AD68,0,BH$4))-1),0)))</f>
        <v>0</v>
      </c>
      <c r="BK65" s="26">
        <f t="array" aca="1" ref="BK65" ca="1">SUM(IF(RIGHT(OFFSET('Vacation Tracker'!$Q68:$AD68,0,BH$4))=BK$8,IFERROR(--LEFT(OFFSET('Vacation Tracker'!$Q68:$AD68,0,BH$4),LEN(OFFSET('Vacation Tracker'!$Q68:$AD68,0,BH$4))-1),0)))</f>
        <v>0</v>
      </c>
      <c r="BL65" s="23">
        <f ca="1">SUM(OFFSET('Vacation Tracker'!$Q68:$AD68,0,BL$4))</f>
        <v>0</v>
      </c>
      <c r="BM65" s="26">
        <f t="shared" ref="BM65" ca="1" si="3077">BL65-BN65</f>
        <v>0</v>
      </c>
      <c r="BN65" s="26">
        <f t="array" aca="1" ref="BN65" ca="1">SUM(IF(RIGHT(OFFSET('Vacation Tracker'!$Q68:$AD68,0,BL$4))&lt;&gt;"O",IFERROR(--LEFT(OFFSET('Vacation Tracker'!$Q68:$AD68,0,BL$4),LEN(OFFSET('Vacation Tracker'!$Q68:$AD68,0,BL$4))-1),0)))</f>
        <v>0</v>
      </c>
      <c r="BO65" s="26">
        <f t="array" aca="1" ref="BO65" ca="1">SUM(IF(RIGHT(OFFSET('Vacation Tracker'!$Q68:$AD68,0,BL$4))=BO$8,IFERROR(--LEFT(OFFSET('Vacation Tracker'!$Q68:$AD68,0,BL$4),LEN(OFFSET('Vacation Tracker'!$Q68:$AD68,0,BL$4))-1),0)))</f>
        <v>0</v>
      </c>
      <c r="BP65" s="23">
        <f ca="1">SUM(OFFSET('Vacation Tracker'!$Q68:$AD68,0,BP$4))</f>
        <v>0</v>
      </c>
      <c r="BQ65" s="26">
        <f t="shared" ref="BQ65" ca="1" si="3078">BP65-BR65</f>
        <v>0</v>
      </c>
      <c r="BR65" s="26">
        <f t="array" aca="1" ref="BR65" ca="1">SUM(IF(RIGHT(OFFSET('Vacation Tracker'!$Q68:$AD68,0,BP$4))&lt;&gt;"O",IFERROR(--LEFT(OFFSET('Vacation Tracker'!$Q68:$AD68,0,BP$4),LEN(OFFSET('Vacation Tracker'!$Q68:$AD68,0,BP$4))-1),0)))</f>
        <v>0</v>
      </c>
      <c r="BS65" s="26">
        <f t="array" aca="1" ref="BS65" ca="1">SUM(IF(RIGHT(OFFSET('Vacation Tracker'!$Q68:$AD68,0,BP$4))=BS$8,IFERROR(--LEFT(OFFSET('Vacation Tracker'!$Q68:$AD68,0,BP$4),LEN(OFFSET('Vacation Tracker'!$Q68:$AD68,0,BP$4))-1),0)))</f>
        <v>0</v>
      </c>
      <c r="BT65" s="23">
        <f ca="1">SUM(OFFSET('Vacation Tracker'!$Q68:$AD68,0,BT$4))</f>
        <v>0</v>
      </c>
      <c r="BU65" s="26">
        <f t="shared" ref="BU65" ca="1" si="3079">BT65-BV65</f>
        <v>0</v>
      </c>
      <c r="BV65" s="26">
        <f t="array" aca="1" ref="BV65" ca="1">SUM(IF(RIGHT(OFFSET('Vacation Tracker'!$Q68:$AD68,0,BT$4))&lt;&gt;"O",IFERROR(--LEFT(OFFSET('Vacation Tracker'!$Q68:$AD68,0,BT$4),LEN(OFFSET('Vacation Tracker'!$Q68:$AD68,0,BT$4))-1),0)))</f>
        <v>0</v>
      </c>
      <c r="BW65" s="26">
        <f t="array" aca="1" ref="BW65" ca="1">SUM(IF(RIGHT(OFFSET('Vacation Tracker'!$Q68:$AD68,0,BT$4))=BW$8,IFERROR(--LEFT(OFFSET('Vacation Tracker'!$Q68:$AD68,0,BT$4),LEN(OFFSET('Vacation Tracker'!$Q68:$AD68,0,BT$4))-1),0)))</f>
        <v>0</v>
      </c>
      <c r="BX65" s="23">
        <f ca="1">SUM(OFFSET('Vacation Tracker'!$Q68:$AD68,0,BX$4))</f>
        <v>0</v>
      </c>
      <c r="BY65" s="26">
        <f t="shared" ref="BY65" ca="1" si="3080">BX65-BZ65</f>
        <v>0</v>
      </c>
      <c r="BZ65" s="26">
        <f t="array" aca="1" ref="BZ65" ca="1">SUM(IF(RIGHT(OFFSET('Vacation Tracker'!$Q68:$AD68,0,BX$4))&lt;&gt;"O",IFERROR(--LEFT(OFFSET('Vacation Tracker'!$Q68:$AD68,0,BX$4),LEN(OFFSET('Vacation Tracker'!$Q68:$AD68,0,BX$4))-1),0)))</f>
        <v>0</v>
      </c>
      <c r="CA65" s="26">
        <f t="array" aca="1" ref="CA65" ca="1">SUM(IF(RIGHT(OFFSET('Vacation Tracker'!$Q68:$AD68,0,BX$4))=CA$8,IFERROR(--LEFT(OFFSET('Vacation Tracker'!$Q68:$AD68,0,BX$4),LEN(OFFSET('Vacation Tracker'!$Q68:$AD68,0,BX$4))-1),0)))</f>
        <v>0</v>
      </c>
      <c r="CB65" s="23">
        <f ca="1">SUM(OFFSET('Vacation Tracker'!$Q68:$AD68,0,CB$4))</f>
        <v>0</v>
      </c>
      <c r="CC65" s="26">
        <f t="shared" ref="CC65" ca="1" si="3081">CB65-CD65</f>
        <v>0</v>
      </c>
      <c r="CD65" s="26">
        <f t="array" aca="1" ref="CD65" ca="1">SUM(IF(RIGHT(OFFSET('Vacation Tracker'!$Q68:$AD68,0,CB$4))&lt;&gt;"O",IFERROR(--LEFT(OFFSET('Vacation Tracker'!$Q68:$AD68,0,CB$4),LEN(OFFSET('Vacation Tracker'!$Q68:$AD68,0,CB$4))-1),0)))</f>
        <v>0</v>
      </c>
      <c r="CE65" s="26">
        <f t="array" aca="1" ref="CE65" ca="1">SUM(IF(RIGHT(OFFSET('Vacation Tracker'!$Q68:$AD68,0,CB$4))=CE$8,IFERROR(--LEFT(OFFSET('Vacation Tracker'!$Q68:$AD68,0,CB$4),LEN(OFFSET('Vacation Tracker'!$Q68:$AD68,0,CB$4))-1),0)))</f>
        <v>0</v>
      </c>
      <c r="CF65" s="23">
        <f ca="1">SUM(OFFSET('Vacation Tracker'!$Q68:$AD68,0,CF$4))</f>
        <v>0</v>
      </c>
      <c r="CG65" s="26">
        <f t="shared" ref="CG65" ca="1" si="3082">CF65-CH65</f>
        <v>0</v>
      </c>
      <c r="CH65" s="26">
        <f t="array" aca="1" ref="CH65" ca="1">SUM(IF(RIGHT(OFFSET('Vacation Tracker'!$Q68:$AD68,0,CF$4))&lt;&gt;"O",IFERROR(--LEFT(OFFSET('Vacation Tracker'!$Q68:$AD68,0,CF$4),LEN(OFFSET('Vacation Tracker'!$Q68:$AD68,0,CF$4))-1),0)))</f>
        <v>0</v>
      </c>
      <c r="CI65" s="26">
        <f t="array" aca="1" ref="CI65" ca="1">SUM(IF(RIGHT(OFFSET('Vacation Tracker'!$Q68:$AD68,0,CF$4))=CI$8,IFERROR(--LEFT(OFFSET('Vacation Tracker'!$Q68:$AD68,0,CF$4),LEN(OFFSET('Vacation Tracker'!$Q68:$AD68,0,CF$4))-1),0)))</f>
        <v>0</v>
      </c>
      <c r="CJ65" s="23">
        <f ca="1">SUM(OFFSET('Vacation Tracker'!$Q68:$AD68,0,CJ$4))</f>
        <v>0</v>
      </c>
      <c r="CK65" s="26">
        <f t="shared" ref="CK65" ca="1" si="3083">CJ65-CL65</f>
        <v>0</v>
      </c>
      <c r="CL65" s="26">
        <f t="array" aca="1" ref="CL65" ca="1">SUM(IF(RIGHT(OFFSET('Vacation Tracker'!$Q68:$AD68,0,CJ$4))&lt;&gt;"O",IFERROR(--LEFT(OFFSET('Vacation Tracker'!$Q68:$AD68,0,CJ$4),LEN(OFFSET('Vacation Tracker'!$Q68:$AD68,0,CJ$4))-1),0)))</f>
        <v>0</v>
      </c>
      <c r="CM65" s="26">
        <f t="array" aca="1" ref="CM65" ca="1">SUM(IF(RIGHT(OFFSET('Vacation Tracker'!$Q68:$AD68,0,CJ$4))=CM$8,IFERROR(--LEFT(OFFSET('Vacation Tracker'!$Q68:$AD68,0,CJ$4),LEN(OFFSET('Vacation Tracker'!$Q68:$AD68,0,CJ$4))-1),0)))</f>
        <v>0</v>
      </c>
      <c r="CN65" s="23">
        <f ca="1">SUM(OFFSET('Vacation Tracker'!$Q68:$AD68,0,CN$4))</f>
        <v>0</v>
      </c>
      <c r="CO65" s="26">
        <f t="shared" ref="CO65" ca="1" si="3084">CN65-CP65</f>
        <v>0</v>
      </c>
      <c r="CP65" s="26">
        <f t="array" aca="1" ref="CP65" ca="1">SUM(IF(RIGHT(OFFSET('Vacation Tracker'!$Q68:$AD68,0,CN$4))&lt;&gt;"O",IFERROR(--LEFT(OFFSET('Vacation Tracker'!$Q68:$AD68,0,CN$4),LEN(OFFSET('Vacation Tracker'!$Q68:$AD68,0,CN$4))-1),0)))</f>
        <v>0</v>
      </c>
      <c r="CQ65" s="26">
        <f t="array" aca="1" ref="CQ65" ca="1">SUM(IF(RIGHT(OFFSET('Vacation Tracker'!$Q68:$AD68,0,CN$4))=CQ$8,IFERROR(--LEFT(OFFSET('Vacation Tracker'!$Q68:$AD68,0,CN$4),LEN(OFFSET('Vacation Tracker'!$Q68:$AD68,0,CN$4))-1),0)))</f>
        <v>0</v>
      </c>
      <c r="CR65" s="23">
        <f ca="1">SUM(OFFSET('Vacation Tracker'!$Q68:$AD68,0,CR$4))</f>
        <v>0</v>
      </c>
      <c r="CS65" s="26">
        <f t="shared" ref="CS65" ca="1" si="3085">CR65-CT65</f>
        <v>0</v>
      </c>
      <c r="CT65" s="26">
        <f t="array" aca="1" ref="CT65" ca="1">SUM(IF(RIGHT(OFFSET('Vacation Tracker'!$Q68:$AD68,0,CR$4))&lt;&gt;"O",IFERROR(--LEFT(OFFSET('Vacation Tracker'!$Q68:$AD68,0,CR$4),LEN(OFFSET('Vacation Tracker'!$Q68:$AD68,0,CR$4))-1),0)))</f>
        <v>0</v>
      </c>
      <c r="CU65" s="26">
        <f t="array" aca="1" ref="CU65" ca="1">SUM(IF(RIGHT(OFFSET('Vacation Tracker'!$Q68:$AD68,0,CR$4))=CU$8,IFERROR(--LEFT(OFFSET('Vacation Tracker'!$Q68:$AD68,0,CR$4),LEN(OFFSET('Vacation Tracker'!$Q68:$AD68,0,CR$4))-1),0)))</f>
        <v>0</v>
      </c>
      <c r="CV65" s="23">
        <f ca="1">SUM(OFFSET('Vacation Tracker'!$Q68:$AD68,0,CV$4))</f>
        <v>0</v>
      </c>
      <c r="CW65" s="26">
        <f t="shared" ref="CW65" ca="1" si="3086">CV65-CX65</f>
        <v>0</v>
      </c>
      <c r="CX65" s="26">
        <f t="array" aca="1" ref="CX65" ca="1">SUM(IF(RIGHT(OFFSET('Vacation Tracker'!$Q68:$AD68,0,CV$4))&lt;&gt;"O",IFERROR(--LEFT(OFFSET('Vacation Tracker'!$Q68:$AD68,0,CV$4),LEN(OFFSET('Vacation Tracker'!$Q68:$AD68,0,CV$4))-1),0)))</f>
        <v>0</v>
      </c>
      <c r="CY65" s="26">
        <f t="array" aca="1" ref="CY65" ca="1">SUM(IF(RIGHT(OFFSET('Vacation Tracker'!$Q68:$AD68,0,CV$4))=CY$8,IFERROR(--LEFT(OFFSET('Vacation Tracker'!$Q68:$AD68,0,CV$4),LEN(OFFSET('Vacation Tracker'!$Q68:$AD68,0,CV$4))-1),0)))</f>
        <v>0</v>
      </c>
      <c r="CZ65" s="23">
        <f ca="1">SUM(OFFSET('Vacation Tracker'!$Q68:$AD68,0,CZ$4))</f>
        <v>0</v>
      </c>
      <c r="DA65" s="26">
        <f t="shared" ref="DA65" ca="1" si="3087">CZ65-DB65</f>
        <v>0</v>
      </c>
      <c r="DB65" s="26">
        <f t="array" aca="1" ref="DB65" ca="1">SUM(IF(RIGHT(OFFSET('Vacation Tracker'!$Q68:$AD68,0,CZ$4))&lt;&gt;"O",IFERROR(--LEFT(OFFSET('Vacation Tracker'!$Q68:$AD68,0,CZ$4),LEN(OFFSET('Vacation Tracker'!$Q68:$AD68,0,CZ$4))-1),0)))</f>
        <v>0</v>
      </c>
      <c r="DC65" s="26">
        <f t="array" aca="1" ref="DC65" ca="1">SUM(IF(RIGHT(OFFSET('Vacation Tracker'!$Q68:$AD68,0,CZ$4))=DC$8,IFERROR(--LEFT(OFFSET('Vacation Tracker'!$Q68:$AD68,0,CZ$4),LEN(OFFSET('Vacation Tracker'!$Q68:$AD68,0,CZ$4))-1),0)))</f>
        <v>0</v>
      </c>
      <c r="DD65" s="23">
        <f ca="1">SUM(OFFSET('Vacation Tracker'!$Q68:$AD68,0,DD$4))</f>
        <v>0</v>
      </c>
      <c r="DE65" s="26">
        <f t="shared" ref="DE65" ca="1" si="3088">DD65-DF65</f>
        <v>0</v>
      </c>
      <c r="DF65" s="26">
        <f t="array" aca="1" ref="DF65" ca="1">SUM(IF(RIGHT(OFFSET('Vacation Tracker'!$Q68:$AD68,0,DD$4))&lt;&gt;"O",IFERROR(--LEFT(OFFSET('Vacation Tracker'!$Q68:$AD68,0,DD$4),LEN(OFFSET('Vacation Tracker'!$Q68:$AD68,0,DD$4))-1),0)))</f>
        <v>0</v>
      </c>
      <c r="DG65" s="26">
        <f t="array" aca="1" ref="DG65" ca="1">SUM(IF(RIGHT(OFFSET('Vacation Tracker'!$Q68:$AD68,0,DD$4))=DG$8,IFERROR(--LEFT(OFFSET('Vacation Tracker'!$Q68:$AD68,0,DD$4),LEN(OFFSET('Vacation Tracker'!$Q68:$AD68,0,DD$4))-1),0)))</f>
        <v>0</v>
      </c>
      <c r="DH65" s="23">
        <f ca="1">SUM(OFFSET('Vacation Tracker'!$Q68:$AD68,0,DH$4))</f>
        <v>0</v>
      </c>
      <c r="DI65" s="26">
        <f t="shared" ref="DI65" ca="1" si="3089">DH65-DJ65</f>
        <v>0</v>
      </c>
      <c r="DJ65" s="26">
        <f t="array" aca="1" ref="DJ65" ca="1">SUM(IF(RIGHT(OFFSET('Vacation Tracker'!$Q68:$AD68,0,DH$4))&lt;&gt;"O",IFERROR(--LEFT(OFFSET('Vacation Tracker'!$Q68:$AD68,0,DH$4),LEN(OFFSET('Vacation Tracker'!$Q68:$AD68,0,DH$4))-1),0)))</f>
        <v>0</v>
      </c>
      <c r="DK65" s="26">
        <f t="array" aca="1" ref="DK65" ca="1">SUM(IF(RIGHT(OFFSET('Vacation Tracker'!$Q68:$AD68,0,DH$4))=DK$8,IFERROR(--LEFT(OFFSET('Vacation Tracker'!$Q68:$AD68,0,DH$4),LEN(OFFSET('Vacation Tracker'!$Q68:$AD68,0,DH$4))-1),0)))</f>
        <v>0</v>
      </c>
      <c r="DL65" s="23">
        <f ca="1">SUM(OFFSET('Vacation Tracker'!$Q68:$AD68,0,DL$4))</f>
        <v>0</v>
      </c>
      <c r="DM65" s="26">
        <f t="shared" ref="DM65" ca="1" si="3090">DL65-DN65</f>
        <v>0</v>
      </c>
      <c r="DN65" s="26">
        <f t="array" aca="1" ref="DN65" ca="1">SUM(IF(RIGHT(OFFSET('Vacation Tracker'!$Q68:$AD68,0,DL$4))&lt;&gt;"O",IFERROR(--LEFT(OFFSET('Vacation Tracker'!$Q68:$AD68,0,DL$4),LEN(OFFSET('Vacation Tracker'!$Q68:$AD68,0,DL$4))-1),0)))</f>
        <v>0</v>
      </c>
      <c r="DO65" s="26">
        <f t="array" aca="1" ref="DO65" ca="1">SUM(IF(RIGHT(OFFSET('Vacation Tracker'!$Q68:$AD68,0,DL$4))=DO$8,IFERROR(--LEFT(OFFSET('Vacation Tracker'!$Q68:$AD68,0,DL$4),LEN(OFFSET('Vacation Tracker'!$Q68:$AD68,0,DL$4))-1),0)))</f>
        <v>0</v>
      </c>
      <c r="DP65" s="23">
        <f ca="1">SUM(OFFSET('Vacation Tracker'!$Q68:$AD68,0,DP$4))</f>
        <v>0</v>
      </c>
      <c r="DQ65" s="26">
        <f t="shared" ref="DQ65" ca="1" si="3091">DP65-DR65</f>
        <v>0</v>
      </c>
      <c r="DR65" s="26">
        <f t="array" aca="1" ref="DR65" ca="1">SUM(IF(RIGHT(OFFSET('Vacation Tracker'!$Q68:$AD68,0,DP$4))&lt;&gt;"O",IFERROR(--LEFT(OFFSET('Vacation Tracker'!$Q68:$AD68,0,DP$4),LEN(OFFSET('Vacation Tracker'!$Q68:$AD68,0,DP$4))-1),0)))</f>
        <v>0</v>
      </c>
      <c r="DS65" s="26">
        <f t="array" aca="1" ref="DS65" ca="1">SUM(IF(RIGHT(OFFSET('Vacation Tracker'!$Q68:$AD68,0,DP$4))=DS$8,IFERROR(--LEFT(OFFSET('Vacation Tracker'!$Q68:$AD68,0,DP$4),LEN(OFFSET('Vacation Tracker'!$Q68:$AD68,0,DP$4))-1),0)))</f>
        <v>0</v>
      </c>
      <c r="DT65" s="23">
        <f ca="1">SUM(OFFSET('Vacation Tracker'!$Q68:$AD68,0,DT$4))</f>
        <v>0</v>
      </c>
      <c r="DU65" s="26">
        <f t="shared" ref="DU65" ca="1" si="3092">DT65-DV65</f>
        <v>0</v>
      </c>
      <c r="DV65" s="26">
        <f t="array" aca="1" ref="DV65" ca="1">SUM(IF(RIGHT(OFFSET('Vacation Tracker'!$Q68:$AD68,0,DT$4))&lt;&gt;"O",IFERROR(--LEFT(OFFSET('Vacation Tracker'!$Q68:$AD68,0,DT$4),LEN(OFFSET('Vacation Tracker'!$Q68:$AD68,0,DT$4))-1),0)))</f>
        <v>0</v>
      </c>
      <c r="DW65" s="26">
        <f t="array" aca="1" ref="DW65" ca="1">SUM(IF(RIGHT(OFFSET('Vacation Tracker'!$Q68:$AD68,0,DT$4))=DW$8,IFERROR(--LEFT(OFFSET('Vacation Tracker'!$Q68:$AD68,0,DT$4),LEN(OFFSET('Vacation Tracker'!$Q68:$AD68,0,DT$4))-1),0)))</f>
        <v>0</v>
      </c>
      <c r="DX65" s="23">
        <f ca="1">SUM(OFFSET('Vacation Tracker'!$Q68:$AD68,0,DX$4))</f>
        <v>0</v>
      </c>
      <c r="DY65" s="26">
        <f t="shared" ref="DY65" ca="1" si="3093">DX65-DZ65</f>
        <v>0</v>
      </c>
      <c r="DZ65" s="26">
        <f t="array" aca="1" ref="DZ65" ca="1">SUM(IF(RIGHT(OFFSET('Vacation Tracker'!$Q68:$AD68,0,DX$4))&lt;&gt;"O",IFERROR(--LEFT(OFFSET('Vacation Tracker'!$Q68:$AD68,0,DX$4),LEN(OFFSET('Vacation Tracker'!$Q68:$AD68,0,DX$4))-1),0)))</f>
        <v>0</v>
      </c>
      <c r="EA65" s="26">
        <f t="array" aca="1" ref="EA65" ca="1">SUM(IF(RIGHT(OFFSET('Vacation Tracker'!$Q68:$AD68,0,DX$4))=EA$8,IFERROR(--LEFT(OFFSET('Vacation Tracker'!$Q68:$AD68,0,DX$4),LEN(OFFSET('Vacation Tracker'!$Q68:$AD68,0,DX$4))-1),0)))</f>
        <v>0</v>
      </c>
      <c r="EB65" s="23">
        <f ca="1">SUM(OFFSET('Vacation Tracker'!$Q68:$AD68,0,EB$4))</f>
        <v>0</v>
      </c>
      <c r="EC65" s="26">
        <f t="shared" ref="EC65" ca="1" si="3094">EB65-ED65</f>
        <v>0</v>
      </c>
      <c r="ED65" s="26">
        <f t="array" aca="1" ref="ED65" ca="1">SUM(IF(RIGHT(OFFSET('Vacation Tracker'!$Q68:$AD68,0,EB$4))&lt;&gt;"O",IFERROR(--LEFT(OFFSET('Vacation Tracker'!$Q68:$AD68,0,EB$4),LEN(OFFSET('Vacation Tracker'!$Q68:$AD68,0,EB$4))-1),0)))</f>
        <v>0</v>
      </c>
      <c r="EE65" s="26">
        <f t="array" aca="1" ref="EE65" ca="1">SUM(IF(RIGHT(OFFSET('Vacation Tracker'!$Q68:$AD68,0,EB$4))=EE$8,IFERROR(--LEFT(OFFSET('Vacation Tracker'!$Q68:$AD68,0,EB$4),LEN(OFFSET('Vacation Tracker'!$Q68:$AD68,0,EB$4))-1),0)))</f>
        <v>0</v>
      </c>
      <c r="EF65" s="23">
        <f ca="1">SUM(OFFSET('Vacation Tracker'!$Q68:$AD68,0,EF$4))</f>
        <v>0</v>
      </c>
      <c r="EG65" s="26">
        <f t="shared" ref="EG65" ca="1" si="3095">EF65-EH65</f>
        <v>0</v>
      </c>
      <c r="EH65" s="26">
        <f t="array" aca="1" ref="EH65" ca="1">SUM(IF(RIGHT(OFFSET('Vacation Tracker'!$Q68:$AD68,0,EF$4))&lt;&gt;"O",IFERROR(--LEFT(OFFSET('Vacation Tracker'!$Q68:$AD68,0,EF$4),LEN(OFFSET('Vacation Tracker'!$Q68:$AD68,0,EF$4))-1),0)))</f>
        <v>0</v>
      </c>
      <c r="EI65" s="26">
        <f t="array" aca="1" ref="EI65" ca="1">SUM(IF(RIGHT(OFFSET('Vacation Tracker'!$Q68:$AD68,0,EF$4))=EI$8,IFERROR(--LEFT(OFFSET('Vacation Tracker'!$Q68:$AD68,0,EF$4),LEN(OFFSET('Vacation Tracker'!$Q68:$AD68,0,EF$4))-1),0)))</f>
        <v>0</v>
      </c>
      <c r="EJ65" s="23">
        <f ca="1">SUM(OFFSET('Vacation Tracker'!$Q68:$AD68,0,EJ$4))</f>
        <v>0</v>
      </c>
      <c r="EK65" s="26">
        <f t="shared" ref="EK65" ca="1" si="3096">EJ65-EL65</f>
        <v>0</v>
      </c>
      <c r="EL65" s="26">
        <f t="array" aca="1" ref="EL65" ca="1">SUM(IF(RIGHT(OFFSET('Vacation Tracker'!$Q68:$AD68,0,EJ$4))&lt;&gt;"O",IFERROR(--LEFT(OFFSET('Vacation Tracker'!$Q68:$AD68,0,EJ$4),LEN(OFFSET('Vacation Tracker'!$Q68:$AD68,0,EJ$4))-1),0)))</f>
        <v>0</v>
      </c>
      <c r="EM65" s="26">
        <f t="array" aca="1" ref="EM65" ca="1">SUM(IF(RIGHT(OFFSET('Vacation Tracker'!$Q68:$AD68,0,EJ$4))=EM$8,IFERROR(--LEFT(OFFSET('Vacation Tracker'!$Q68:$AD68,0,EJ$4),LEN(OFFSET('Vacation Tracker'!$Q68:$AD68,0,EJ$4))-1),0)))</f>
        <v>0</v>
      </c>
      <c r="EN65" s="23">
        <f ca="1">SUM(OFFSET('Vacation Tracker'!$Q68:$AD68,0,EN$4))</f>
        <v>0</v>
      </c>
      <c r="EO65" s="26">
        <f t="shared" ref="EO65" ca="1" si="3097">EN65-EP65</f>
        <v>0</v>
      </c>
      <c r="EP65" s="26">
        <f t="array" aca="1" ref="EP65" ca="1">SUM(IF(RIGHT(OFFSET('Vacation Tracker'!$Q68:$AD68,0,EN$4))&lt;&gt;"O",IFERROR(--LEFT(OFFSET('Vacation Tracker'!$Q68:$AD68,0,EN$4),LEN(OFFSET('Vacation Tracker'!$Q68:$AD68,0,EN$4))-1),0)))</f>
        <v>0</v>
      </c>
      <c r="EQ65" s="26">
        <f t="array" aca="1" ref="EQ65" ca="1">SUM(IF(RIGHT(OFFSET('Vacation Tracker'!$Q68:$AD68,0,EN$4))=EQ$8,IFERROR(--LEFT(OFFSET('Vacation Tracker'!$Q68:$AD68,0,EN$4),LEN(OFFSET('Vacation Tracker'!$Q68:$AD68,0,EN$4))-1),0)))</f>
        <v>0</v>
      </c>
      <c r="ER65" s="23">
        <f ca="1">SUM(OFFSET('Vacation Tracker'!$Q68:$AD68,0,ER$4))</f>
        <v>0</v>
      </c>
      <c r="ES65" s="26">
        <f t="shared" ref="ES65" ca="1" si="3098">ER65-ET65</f>
        <v>0</v>
      </c>
      <c r="ET65" s="26">
        <f t="array" aca="1" ref="ET65" ca="1">SUM(IF(RIGHT(OFFSET('Vacation Tracker'!$Q68:$AD68,0,ER$4))&lt;&gt;"O",IFERROR(--LEFT(OFFSET('Vacation Tracker'!$Q68:$AD68,0,ER$4),LEN(OFFSET('Vacation Tracker'!$Q68:$AD68,0,ER$4))-1),0)))</f>
        <v>0</v>
      </c>
      <c r="EU65" s="26">
        <f t="array" aca="1" ref="EU65" ca="1">SUM(IF(RIGHT(OFFSET('Vacation Tracker'!$Q68:$AD68,0,ER$4))=EU$8,IFERROR(--LEFT(OFFSET('Vacation Tracker'!$Q68:$AD68,0,ER$4),LEN(OFFSET('Vacation Tracker'!$Q68:$AD68,0,ER$4))-1),0)))</f>
        <v>0</v>
      </c>
      <c r="EV65" s="23">
        <f ca="1">SUM(OFFSET('Vacation Tracker'!$Q68:$AD68,0,EV$4))</f>
        <v>0</v>
      </c>
      <c r="EW65" s="26">
        <f t="shared" ref="EW65" ca="1" si="3099">EV65-EX65</f>
        <v>0</v>
      </c>
      <c r="EX65" s="26">
        <f t="array" aca="1" ref="EX65" ca="1">SUM(IF(RIGHT(OFFSET('Vacation Tracker'!$Q68:$AD68,0,EV$4))&lt;&gt;"O",IFERROR(--LEFT(OFFSET('Vacation Tracker'!$Q68:$AD68,0,EV$4),LEN(OFFSET('Vacation Tracker'!$Q68:$AD68,0,EV$4))-1),0)))</f>
        <v>0</v>
      </c>
      <c r="EY65" s="26">
        <f t="array" aca="1" ref="EY65" ca="1">SUM(IF(RIGHT(OFFSET('Vacation Tracker'!$Q68:$AD68,0,EV$4))=EY$8,IFERROR(--LEFT(OFFSET('Vacation Tracker'!$Q68:$AD68,0,EV$4),LEN(OFFSET('Vacation Tracker'!$Q68:$AD68,0,EV$4))-1),0)))</f>
        <v>0</v>
      </c>
      <c r="EZ65" s="23">
        <f ca="1">SUM(OFFSET('Vacation Tracker'!$Q68:$AD68,0,EZ$4))</f>
        <v>0</v>
      </c>
      <c r="FA65" s="26">
        <f t="shared" ref="FA65" ca="1" si="3100">EZ65-FB65</f>
        <v>0</v>
      </c>
      <c r="FB65" s="26">
        <f t="array" aca="1" ref="FB65" ca="1">SUM(IF(RIGHT(OFFSET('Vacation Tracker'!$Q68:$AD68,0,EZ$4))&lt;&gt;"O",IFERROR(--LEFT(OFFSET('Vacation Tracker'!$Q68:$AD68,0,EZ$4),LEN(OFFSET('Vacation Tracker'!$Q68:$AD68,0,EZ$4))-1),0)))</f>
        <v>0</v>
      </c>
      <c r="FC65" s="26">
        <f t="array" aca="1" ref="FC65" ca="1">SUM(IF(RIGHT(OFFSET('Vacation Tracker'!$Q68:$AD68,0,EZ$4))=FC$8,IFERROR(--LEFT(OFFSET('Vacation Tracker'!$Q68:$AD68,0,EZ$4),LEN(OFFSET('Vacation Tracker'!$Q68:$AD68,0,EZ$4))-1),0)))</f>
        <v>0</v>
      </c>
      <c r="FD65" s="23">
        <f ca="1">SUM(OFFSET('Vacation Tracker'!$Q68:$AD68,0,FD$4))</f>
        <v>0</v>
      </c>
      <c r="FE65" s="26">
        <f t="shared" ref="FE65" ca="1" si="3101">FD65-FF65</f>
        <v>0</v>
      </c>
      <c r="FF65" s="26">
        <f t="array" aca="1" ref="FF65" ca="1">SUM(IF(RIGHT(OFFSET('Vacation Tracker'!$Q68:$AD68,0,FD$4))&lt;&gt;"O",IFERROR(--LEFT(OFFSET('Vacation Tracker'!$Q68:$AD68,0,FD$4),LEN(OFFSET('Vacation Tracker'!$Q68:$AD68,0,FD$4))-1),0)))</f>
        <v>0</v>
      </c>
      <c r="FG65" s="26">
        <f t="array" aca="1" ref="FG65" ca="1">SUM(IF(RIGHT(OFFSET('Vacation Tracker'!$Q68:$AD68,0,FD$4))=FG$8,IFERROR(--LEFT(OFFSET('Vacation Tracker'!$Q68:$AD68,0,FD$4),LEN(OFFSET('Vacation Tracker'!$Q68:$AD68,0,FD$4))-1),0)))</f>
        <v>0</v>
      </c>
      <c r="FH65" s="23">
        <f ca="1">SUM(OFFSET('Vacation Tracker'!$Q68:$AD68,0,FH$4))</f>
        <v>0</v>
      </c>
      <c r="FI65" s="26">
        <f t="shared" ref="FI65" ca="1" si="3102">FH65-FJ65</f>
        <v>0</v>
      </c>
      <c r="FJ65" s="26">
        <f t="array" aca="1" ref="FJ65" ca="1">SUM(IF(RIGHT(OFFSET('Vacation Tracker'!$Q68:$AD68,0,FH$4))&lt;&gt;"O",IFERROR(--LEFT(OFFSET('Vacation Tracker'!$Q68:$AD68,0,FH$4),LEN(OFFSET('Vacation Tracker'!$Q68:$AD68,0,FH$4))-1),0)))</f>
        <v>0</v>
      </c>
      <c r="FK65" s="26">
        <f t="array" aca="1" ref="FK65" ca="1">SUM(IF(RIGHT(OFFSET('Vacation Tracker'!$Q68:$AD68,0,FH$4))=FK$8,IFERROR(--LEFT(OFFSET('Vacation Tracker'!$Q68:$AD68,0,FH$4),LEN(OFFSET('Vacation Tracker'!$Q68:$AD68,0,FH$4))-1),0)))</f>
        <v>0</v>
      </c>
      <c r="FL65" s="23">
        <f ca="1">SUM(OFFSET('Vacation Tracker'!$Q68:$AD68,0,FL$4))</f>
        <v>0</v>
      </c>
      <c r="FM65" s="26">
        <f t="shared" ref="FM65" ca="1" si="3103">FL65-FN65</f>
        <v>0</v>
      </c>
      <c r="FN65" s="26">
        <f t="array" aca="1" ref="FN65" ca="1">SUM(IF(RIGHT(OFFSET('Vacation Tracker'!$Q68:$AD68,0,FL$4))&lt;&gt;"O",IFERROR(--LEFT(OFFSET('Vacation Tracker'!$Q68:$AD68,0,FL$4),LEN(OFFSET('Vacation Tracker'!$Q68:$AD68,0,FL$4))-1),0)))</f>
        <v>0</v>
      </c>
      <c r="FO65" s="26">
        <f t="array" aca="1" ref="FO65" ca="1">SUM(IF(RIGHT(OFFSET('Vacation Tracker'!$Q68:$AD68,0,FL$4))=FO$8,IFERROR(--LEFT(OFFSET('Vacation Tracker'!$Q68:$AD68,0,FL$4),LEN(OFFSET('Vacation Tracker'!$Q68:$AD68,0,FL$4))-1),0)))</f>
        <v>0</v>
      </c>
      <c r="FP65" s="23">
        <f ca="1">SUM(OFFSET('Vacation Tracker'!$Q68:$AD68,0,FP$4))</f>
        <v>0</v>
      </c>
      <c r="FQ65" s="26">
        <f t="shared" ref="FQ65" ca="1" si="3104">FP65-FR65</f>
        <v>0</v>
      </c>
      <c r="FR65" s="26">
        <f t="array" aca="1" ref="FR65" ca="1">SUM(IF(RIGHT(OFFSET('Vacation Tracker'!$Q68:$AD68,0,FP$4))&lt;&gt;"O",IFERROR(--LEFT(OFFSET('Vacation Tracker'!$Q68:$AD68,0,FP$4),LEN(OFFSET('Vacation Tracker'!$Q68:$AD68,0,FP$4))-1),0)))</f>
        <v>0</v>
      </c>
      <c r="FS65" s="26">
        <f t="array" aca="1" ref="FS65" ca="1">SUM(IF(RIGHT(OFFSET('Vacation Tracker'!$Q68:$AD68,0,FP$4))=FS$8,IFERROR(--LEFT(OFFSET('Vacation Tracker'!$Q68:$AD68,0,FP$4),LEN(OFFSET('Vacation Tracker'!$Q68:$AD68,0,FP$4))-1),0)))</f>
        <v>0</v>
      </c>
      <c r="FT65" s="23">
        <f ca="1">SUM(OFFSET('Vacation Tracker'!$Q68:$AD68,0,FT$4))</f>
        <v>0</v>
      </c>
      <c r="FU65" s="26">
        <f t="shared" ref="FU65" ca="1" si="3105">FT65-FV65</f>
        <v>0</v>
      </c>
      <c r="FV65" s="26">
        <f t="array" aca="1" ref="FV65" ca="1">SUM(IF(RIGHT(OFFSET('Vacation Tracker'!$Q68:$AD68,0,FT$4))&lt;&gt;"O",IFERROR(--LEFT(OFFSET('Vacation Tracker'!$Q68:$AD68,0,FT$4),LEN(OFFSET('Vacation Tracker'!$Q68:$AD68,0,FT$4))-1),0)))</f>
        <v>0</v>
      </c>
      <c r="FW65" s="26">
        <f t="array" aca="1" ref="FW65" ca="1">SUM(IF(RIGHT(OFFSET('Vacation Tracker'!$Q68:$AD68,0,FT$4))=FW$8,IFERROR(--LEFT(OFFSET('Vacation Tracker'!$Q68:$AD68,0,FT$4),LEN(OFFSET('Vacation Tracker'!$Q68:$AD68,0,FT$4))-1),0)))</f>
        <v>0</v>
      </c>
      <c r="FX65" s="23">
        <f ca="1">SUM(OFFSET('Vacation Tracker'!$Q68:$AD68,0,FX$4))</f>
        <v>0</v>
      </c>
      <c r="FY65" s="26">
        <f t="shared" ref="FY65" ca="1" si="3106">FX65-FZ65</f>
        <v>0</v>
      </c>
      <c r="FZ65" s="26">
        <f t="array" aca="1" ref="FZ65" ca="1">SUM(IF(RIGHT(OFFSET('Vacation Tracker'!$Q68:$AD68,0,FX$4))&lt;&gt;"O",IFERROR(--LEFT(OFFSET('Vacation Tracker'!$Q68:$AD68,0,FX$4),LEN(OFFSET('Vacation Tracker'!$Q68:$AD68,0,FX$4))-1),0)))</f>
        <v>0</v>
      </c>
      <c r="GA65" s="26">
        <f t="array" aca="1" ref="GA65" ca="1">SUM(IF(RIGHT(OFFSET('Vacation Tracker'!$Q68:$AD68,0,FX$4))=GA$8,IFERROR(--LEFT(OFFSET('Vacation Tracker'!$Q68:$AD68,0,FX$4),LEN(OFFSET('Vacation Tracker'!$Q68:$AD68,0,FX$4))-1),0)))</f>
        <v>0</v>
      </c>
      <c r="GB65" s="23">
        <f ca="1">SUM(OFFSET('Vacation Tracker'!$Q68:$AD68,0,GB$4))</f>
        <v>0</v>
      </c>
      <c r="GC65" s="26">
        <f t="shared" ref="GC65" ca="1" si="3107">GB65-GD65</f>
        <v>0</v>
      </c>
      <c r="GD65" s="26">
        <f t="array" aca="1" ref="GD65" ca="1">SUM(IF(RIGHT(OFFSET('Vacation Tracker'!$Q68:$AD68,0,GB$4))&lt;&gt;"O",IFERROR(--LEFT(OFFSET('Vacation Tracker'!$Q68:$AD68,0,GB$4),LEN(OFFSET('Vacation Tracker'!$Q68:$AD68,0,GB$4))-1),0)))</f>
        <v>0</v>
      </c>
      <c r="GE65" s="26">
        <f t="array" aca="1" ref="GE65" ca="1">SUM(IF(RIGHT(OFFSET('Vacation Tracker'!$Q68:$AD68,0,GB$4))=GE$8,IFERROR(--LEFT(OFFSET('Vacation Tracker'!$Q68:$AD68,0,GB$4),LEN(OFFSET('Vacation Tracker'!$Q68:$AD68,0,GB$4))-1),0)))</f>
        <v>0</v>
      </c>
      <c r="GF65" s="23">
        <f ca="1">SUM(OFFSET('Vacation Tracker'!$Q68:$AD68,0,GF$4))</f>
        <v>0</v>
      </c>
      <c r="GG65" s="26">
        <f t="shared" ref="GG65" ca="1" si="3108">GF65-GH65</f>
        <v>0</v>
      </c>
      <c r="GH65" s="26">
        <f t="array" aca="1" ref="GH65" ca="1">SUM(IF(RIGHT(OFFSET('Vacation Tracker'!$Q68:$AD68,0,GF$4))&lt;&gt;"O",IFERROR(--LEFT(OFFSET('Vacation Tracker'!$Q68:$AD68,0,GF$4),LEN(OFFSET('Vacation Tracker'!$Q68:$AD68,0,GF$4))-1),0)))</f>
        <v>0</v>
      </c>
      <c r="GI65" s="26">
        <f t="array" aca="1" ref="GI65" ca="1">SUM(IF(RIGHT(OFFSET('Vacation Tracker'!$Q68:$AD68,0,GF$4))=GI$8,IFERROR(--LEFT(OFFSET('Vacation Tracker'!$Q68:$AD68,0,GF$4),LEN(OFFSET('Vacation Tracker'!$Q68:$AD68,0,GF$4))-1),0)))</f>
        <v>0</v>
      </c>
      <c r="GJ65" s="23">
        <f ca="1">SUM(OFFSET('Vacation Tracker'!$Q68:$AD68,0,GJ$4))</f>
        <v>0</v>
      </c>
      <c r="GK65" s="26">
        <f t="shared" ref="GK65" ca="1" si="3109">GJ65-GL65</f>
        <v>0</v>
      </c>
      <c r="GL65" s="26">
        <f t="array" aca="1" ref="GL65" ca="1">SUM(IF(RIGHT(OFFSET('Vacation Tracker'!$Q68:$AD68,0,GJ$4))&lt;&gt;"O",IFERROR(--LEFT(OFFSET('Vacation Tracker'!$Q68:$AD68,0,GJ$4),LEN(OFFSET('Vacation Tracker'!$Q68:$AD68,0,GJ$4))-1),0)))</f>
        <v>0</v>
      </c>
      <c r="GM65" s="26">
        <f t="array" aca="1" ref="GM65" ca="1">SUM(IF(RIGHT(OFFSET('Vacation Tracker'!$Q68:$AD68,0,GJ$4))=GM$8,IFERROR(--LEFT(OFFSET('Vacation Tracker'!$Q68:$AD68,0,GJ$4),LEN(OFFSET('Vacation Tracker'!$Q68:$AD68,0,GJ$4))-1),0)))</f>
        <v>0</v>
      </c>
      <c r="GN65" s="23">
        <f ca="1">SUM(OFFSET('Vacation Tracker'!$Q68:$AD68,0,GN$4))</f>
        <v>0</v>
      </c>
      <c r="GO65" s="26">
        <f t="shared" ref="GO65" ca="1" si="3110">GN65-GP65</f>
        <v>0</v>
      </c>
      <c r="GP65" s="26">
        <f t="array" aca="1" ref="GP65" ca="1">SUM(IF(RIGHT(OFFSET('Vacation Tracker'!$Q68:$AD68,0,GN$4))&lt;&gt;"O",IFERROR(--LEFT(OFFSET('Vacation Tracker'!$Q68:$AD68,0,GN$4),LEN(OFFSET('Vacation Tracker'!$Q68:$AD68,0,GN$4))-1),0)))</f>
        <v>0</v>
      </c>
      <c r="GQ65" s="26">
        <f t="array" aca="1" ref="GQ65" ca="1">SUM(IF(RIGHT(OFFSET('Vacation Tracker'!$Q68:$AD68,0,GN$4))=GQ$8,IFERROR(--LEFT(OFFSET('Vacation Tracker'!$Q68:$AD68,0,GN$4),LEN(OFFSET('Vacation Tracker'!$Q68:$AD68,0,GN$4))-1),0)))</f>
        <v>0</v>
      </c>
      <c r="GR65" s="23">
        <f ca="1">SUM(OFFSET('Vacation Tracker'!$Q68:$AD68,0,GR$4))</f>
        <v>0</v>
      </c>
      <c r="GS65" s="26">
        <f t="shared" ref="GS65" ca="1" si="3111">GR65-GT65</f>
        <v>0</v>
      </c>
      <c r="GT65" s="26">
        <f t="array" aca="1" ref="GT65" ca="1">SUM(IF(RIGHT(OFFSET('Vacation Tracker'!$Q68:$AD68,0,GR$4))&lt;&gt;"O",IFERROR(--LEFT(OFFSET('Vacation Tracker'!$Q68:$AD68,0,GR$4),LEN(OFFSET('Vacation Tracker'!$Q68:$AD68,0,GR$4))-1),0)))</f>
        <v>0</v>
      </c>
      <c r="GU65" s="26">
        <f t="array" aca="1" ref="GU65" ca="1">SUM(IF(RIGHT(OFFSET('Vacation Tracker'!$Q68:$AD68,0,GR$4))=GU$8,IFERROR(--LEFT(OFFSET('Vacation Tracker'!$Q68:$AD68,0,GR$4),LEN(OFFSET('Vacation Tracker'!$Q68:$AD68,0,GR$4))-1),0)))</f>
        <v>0</v>
      </c>
      <c r="GV65" s="23">
        <f ca="1">SUM(OFFSET('Vacation Tracker'!$Q68:$AD68,0,GV$4))</f>
        <v>0</v>
      </c>
      <c r="GW65" s="26">
        <f t="shared" ref="GW65" ca="1" si="3112">GV65-GX65</f>
        <v>0</v>
      </c>
      <c r="GX65" s="26">
        <f t="array" aca="1" ref="GX65" ca="1">SUM(IF(RIGHT(OFFSET('Vacation Tracker'!$Q68:$AD68,0,GV$4))&lt;&gt;"O",IFERROR(--LEFT(OFFSET('Vacation Tracker'!$Q68:$AD68,0,GV$4),LEN(OFFSET('Vacation Tracker'!$Q68:$AD68,0,GV$4))-1),0)))</f>
        <v>0</v>
      </c>
      <c r="GY65" s="26">
        <f t="array" aca="1" ref="GY65" ca="1">SUM(IF(RIGHT(OFFSET('Vacation Tracker'!$Q68:$AD68,0,GV$4))=GY$8,IFERROR(--LEFT(OFFSET('Vacation Tracker'!$Q68:$AD68,0,GV$4),LEN(OFFSET('Vacation Tracker'!$Q68:$AD68,0,GV$4))-1),0)))</f>
        <v>0</v>
      </c>
      <c r="GZ65" s="23">
        <f ca="1">SUM(OFFSET('Vacation Tracker'!$Q68:$AD68,0,GZ$4))</f>
        <v>0</v>
      </c>
      <c r="HA65" s="26">
        <f t="shared" ref="HA65" ca="1" si="3113">GZ65-HB65</f>
        <v>0</v>
      </c>
      <c r="HB65" s="26">
        <f t="array" aca="1" ref="HB65" ca="1">SUM(IF(RIGHT(OFFSET('Vacation Tracker'!$Q68:$AD68,0,GZ$4))&lt;&gt;"O",IFERROR(--LEFT(OFFSET('Vacation Tracker'!$Q68:$AD68,0,GZ$4),LEN(OFFSET('Vacation Tracker'!$Q68:$AD68,0,GZ$4))-1),0)))</f>
        <v>0</v>
      </c>
      <c r="HC65" s="26">
        <f t="array" aca="1" ref="HC65" ca="1">SUM(IF(RIGHT(OFFSET('Vacation Tracker'!$Q68:$AD68,0,GZ$4))=HC$8,IFERROR(--LEFT(OFFSET('Vacation Tracker'!$Q68:$AD68,0,GZ$4),LEN(OFFSET('Vacation Tracker'!$Q68:$AD68,0,GZ$4))-1),0)))</f>
        <v>0</v>
      </c>
      <c r="HD65" s="23">
        <f ca="1">SUM(OFFSET('Vacation Tracker'!$Q68:$AD68,0,HD$4))</f>
        <v>0</v>
      </c>
      <c r="HE65" s="26">
        <f t="shared" ref="HE65" ca="1" si="3114">HD65-HF65</f>
        <v>0</v>
      </c>
      <c r="HF65" s="26">
        <f t="array" aca="1" ref="HF65" ca="1">SUM(IF(RIGHT(OFFSET('Vacation Tracker'!$Q68:$AD68,0,HD$4))&lt;&gt;"O",IFERROR(--LEFT(OFFSET('Vacation Tracker'!$Q68:$AD68,0,HD$4),LEN(OFFSET('Vacation Tracker'!$Q68:$AD68,0,HD$4))-1),0)))</f>
        <v>0</v>
      </c>
      <c r="HG65" s="26">
        <f t="array" aca="1" ref="HG65" ca="1">SUM(IF(RIGHT(OFFSET('Vacation Tracker'!$Q68:$AD68,0,HD$4))=HG$8,IFERROR(--LEFT(OFFSET('Vacation Tracker'!$Q68:$AD68,0,HD$4),LEN(OFFSET('Vacation Tracker'!$Q68:$AD68,0,HD$4))-1),0)))</f>
        <v>0</v>
      </c>
      <c r="HH65" s="23">
        <f ca="1">SUM(OFFSET('Vacation Tracker'!$Q68:$AD68,0,HH$4))</f>
        <v>0</v>
      </c>
      <c r="HI65" s="26">
        <f t="shared" ref="HI65" ca="1" si="3115">HH65-HJ65</f>
        <v>0</v>
      </c>
      <c r="HJ65" s="26">
        <f t="array" aca="1" ref="HJ65" ca="1">SUM(IF(RIGHT(OFFSET('Vacation Tracker'!$Q68:$AD68,0,HH$4))&lt;&gt;"O",IFERROR(--LEFT(OFFSET('Vacation Tracker'!$Q68:$AD68,0,HH$4),LEN(OFFSET('Vacation Tracker'!$Q68:$AD68,0,HH$4))-1),0)))</f>
        <v>0</v>
      </c>
      <c r="HK65" s="26">
        <f t="array" aca="1" ref="HK65" ca="1">SUM(IF(RIGHT(OFFSET('Vacation Tracker'!$Q68:$AD68,0,HH$4))=HK$8,IFERROR(--LEFT(OFFSET('Vacation Tracker'!$Q68:$AD68,0,HH$4),LEN(OFFSET('Vacation Tracker'!$Q68:$AD68,0,HH$4))-1),0)))</f>
        <v>0</v>
      </c>
      <c r="HL65" s="23">
        <f ca="1">SUM(OFFSET('Vacation Tracker'!$Q68:$AD68,0,HL$4))</f>
        <v>0</v>
      </c>
      <c r="HM65" s="26">
        <f t="shared" ref="HM65" ca="1" si="3116">HL65-HN65</f>
        <v>0</v>
      </c>
      <c r="HN65" s="26">
        <f t="array" aca="1" ref="HN65" ca="1">SUM(IF(RIGHT(OFFSET('Vacation Tracker'!$Q68:$AD68,0,HL$4))&lt;&gt;"O",IFERROR(--LEFT(OFFSET('Vacation Tracker'!$Q68:$AD68,0,HL$4),LEN(OFFSET('Vacation Tracker'!$Q68:$AD68,0,HL$4))-1),0)))</f>
        <v>0</v>
      </c>
      <c r="HO65" s="26">
        <f t="array" aca="1" ref="HO65" ca="1">SUM(IF(RIGHT(OFFSET('Vacation Tracker'!$Q68:$AD68,0,HL$4))=HO$8,IFERROR(--LEFT(OFFSET('Vacation Tracker'!$Q68:$AD68,0,HL$4),LEN(OFFSET('Vacation Tracker'!$Q68:$AD68,0,HL$4))-1),0)))</f>
        <v>0</v>
      </c>
      <c r="HP65" s="23">
        <f ca="1">SUM(OFFSET('Vacation Tracker'!$Q68:$AD68,0,HP$4))</f>
        <v>0</v>
      </c>
      <c r="HQ65" s="26">
        <f t="shared" ref="HQ65" ca="1" si="3117">HP65-HR65</f>
        <v>0</v>
      </c>
      <c r="HR65" s="26">
        <f t="array" aca="1" ref="HR65" ca="1">SUM(IF(RIGHT(OFFSET('Vacation Tracker'!$Q68:$AD68,0,HP$4))&lt;&gt;"O",IFERROR(--LEFT(OFFSET('Vacation Tracker'!$Q68:$AD68,0,HP$4),LEN(OFFSET('Vacation Tracker'!$Q68:$AD68,0,HP$4))-1),0)))</f>
        <v>0</v>
      </c>
      <c r="HS65" s="23">
        <f t="array" aca="1" ref="HS65" ca="1">SUM(IF(RIGHT(OFFSET('Vacation Tracker'!$Q68:$AD68,0,HP$4))=HS$8,IFERROR(--LEFT(OFFSET('Vacation Tracker'!$Q68:$AD68,0,HP$4),LEN(OFFSET('Vacation Tracker'!$Q68:$AD68,0,HP$4))-1),0)))</f>
        <v>0</v>
      </c>
    </row>
    <row r="66" spans="2:227" ht="15" customHeight="1" x14ac:dyDescent="0.2">
      <c r="B66" s="23">
        <f>IF('Vacation Tracker'!B69&lt;&gt;"",'Vacation Tracker'!B69,"")</f>
        <v>58</v>
      </c>
      <c r="C66" s="24" t="str">
        <f>IF('Vacation Tracker'!C69&lt;&gt;"",'Vacation Tracker'!C69,"")</f>
        <v/>
      </c>
      <c r="D66" s="25" t="str">
        <f>IF('Vacation Tracker'!D69&lt;&gt;"",'Vacation Tracker'!D69,"")</f>
        <v/>
      </c>
      <c r="E66" s="25" t="str">
        <f>IF('Vacation Tracker'!E69&lt;&gt;"",'Vacation Tracker'!E69,"")</f>
        <v/>
      </c>
      <c r="F66" s="24" t="str">
        <f>IF('Vacation Tracker'!F69&lt;&gt;"",'Vacation Tracker'!F69,"")</f>
        <v/>
      </c>
      <c r="G66" s="24" t="str">
        <f>IF('Vacation Tracker'!G69&lt;&gt;"",'Vacation Tracker'!G69,"")</f>
        <v/>
      </c>
      <c r="H66" s="23" t="str">
        <f t="shared" si="2301"/>
        <v/>
      </c>
      <c r="I66" s="23" t="str">
        <f t="shared" si="2301"/>
        <v/>
      </c>
      <c r="J66" s="23" t="str">
        <f t="shared" si="2301"/>
        <v/>
      </c>
      <c r="K66" s="23" t="str">
        <f t="shared" si="259"/>
        <v/>
      </c>
      <c r="L66" s="23">
        <f ca="1">SUM(OFFSET('Vacation Tracker'!$Q69:$AD69,0,L$4))</f>
        <v>0</v>
      </c>
      <c r="M66" s="26">
        <f t="shared" ca="1" si="204"/>
        <v>0</v>
      </c>
      <c r="N66" s="26">
        <f t="array" aca="1" ref="N66" ca="1">SUM(IF(RIGHT(OFFSET('Vacation Tracker'!$Q69:$AD69,0,L$4))&lt;&gt;"O",IFERROR(--LEFT(OFFSET('Vacation Tracker'!$Q69:$AD69,0,L$4),LEN(OFFSET('Vacation Tracker'!$Q69:$AD69,0,L$4))-1),0)))</f>
        <v>0</v>
      </c>
      <c r="O66" s="26">
        <f t="array" aca="1" ref="O66" ca="1">SUM(IF(RIGHT(OFFSET('Vacation Tracker'!$Q69:$AD69,0,L$4))=O$8,IFERROR(--LEFT(OFFSET('Vacation Tracker'!$Q69:$AD69,0,L$4),LEN(OFFSET('Vacation Tracker'!$Q69:$AD69,0,L$4))-1),0)))</f>
        <v>0</v>
      </c>
      <c r="P66" s="23">
        <f ca="1">SUM(OFFSET('Vacation Tracker'!$Q69:$AD69,0,P$4))</f>
        <v>0</v>
      </c>
      <c r="Q66" s="26">
        <f t="shared" ca="1" si="205"/>
        <v>0</v>
      </c>
      <c r="R66" s="26">
        <f t="array" aca="1" ref="R66" ca="1">SUM(IF(RIGHT(OFFSET('Vacation Tracker'!$Q69:$AD69,0,P$4))&lt;&gt;"O",IFERROR(--LEFT(OFFSET('Vacation Tracker'!$Q69:$AD69,0,P$4),LEN(OFFSET('Vacation Tracker'!$Q69:$AD69,0,P$4))-1),0)))</f>
        <v>0</v>
      </c>
      <c r="S66" s="26">
        <f t="array" aca="1" ref="S66" ca="1">SUM(IF(RIGHT(OFFSET('Vacation Tracker'!$Q69:$AD69,0,P$4))=S$8,IFERROR(--LEFT(OFFSET('Vacation Tracker'!$Q69:$AD69,0,P$4),LEN(OFFSET('Vacation Tracker'!$Q69:$AD69,0,P$4))-1),0)))</f>
        <v>0</v>
      </c>
      <c r="T66" s="23">
        <f ca="1">SUM(OFFSET('Vacation Tracker'!$Q69:$AD69,0,T$4))</f>
        <v>0</v>
      </c>
      <c r="U66" s="26">
        <f t="shared" ca="1" si="206"/>
        <v>0</v>
      </c>
      <c r="V66" s="26">
        <f t="array" aca="1" ref="V66" ca="1">SUM(IF(RIGHT(OFFSET('Vacation Tracker'!$Q69:$AD69,0,T$4))&lt;&gt;"O",IFERROR(--LEFT(OFFSET('Vacation Tracker'!$Q69:$AD69,0,T$4),LEN(OFFSET('Vacation Tracker'!$Q69:$AD69,0,T$4))-1),0)))</f>
        <v>0</v>
      </c>
      <c r="W66" s="26">
        <f t="array" aca="1" ref="W66" ca="1">SUM(IF(RIGHT(OFFSET('Vacation Tracker'!$Q69:$AD69,0,T$4))=W$8,IFERROR(--LEFT(OFFSET('Vacation Tracker'!$Q69:$AD69,0,T$4),LEN(OFFSET('Vacation Tracker'!$Q69:$AD69,0,T$4))-1),0)))</f>
        <v>0</v>
      </c>
      <c r="X66" s="23">
        <f ca="1">SUM(OFFSET('Vacation Tracker'!$Q69:$AD69,0,X$4))</f>
        <v>0</v>
      </c>
      <c r="Y66" s="26">
        <f t="shared" ref="Y66" ca="1" si="3118">X66-Z66</f>
        <v>0</v>
      </c>
      <c r="Z66" s="26">
        <f t="array" aca="1" ref="Z66" ca="1">SUM(IF(RIGHT(OFFSET('Vacation Tracker'!$Q69:$AD69,0,X$4))&lt;&gt;"O",IFERROR(--LEFT(OFFSET('Vacation Tracker'!$Q69:$AD69,0,X$4),LEN(OFFSET('Vacation Tracker'!$Q69:$AD69,0,X$4))-1),0)))</f>
        <v>0</v>
      </c>
      <c r="AA66" s="26">
        <f t="array" aca="1" ref="AA66" ca="1">SUM(IF(RIGHT(OFFSET('Vacation Tracker'!$Q69:$AD69,0,X$4))=AA$8,IFERROR(--LEFT(OFFSET('Vacation Tracker'!$Q69:$AD69,0,X$4),LEN(OFFSET('Vacation Tracker'!$Q69:$AD69,0,X$4))-1),0)))</f>
        <v>0</v>
      </c>
      <c r="AB66" s="23">
        <f ca="1">SUM(OFFSET('Vacation Tracker'!$Q69:$AD69,0,AB$4))</f>
        <v>0</v>
      </c>
      <c r="AC66" s="26">
        <f t="shared" ref="AC66" ca="1" si="3119">AB66-AD66</f>
        <v>0</v>
      </c>
      <c r="AD66" s="26">
        <f t="array" aca="1" ref="AD66" ca="1">SUM(IF(RIGHT(OFFSET('Vacation Tracker'!$Q69:$AD69,0,AB$4))&lt;&gt;"O",IFERROR(--LEFT(OFFSET('Vacation Tracker'!$Q69:$AD69,0,AB$4),LEN(OFFSET('Vacation Tracker'!$Q69:$AD69,0,AB$4))-1),0)))</f>
        <v>0</v>
      </c>
      <c r="AE66" s="26">
        <f t="array" aca="1" ref="AE66" ca="1">SUM(IF(RIGHT(OFFSET('Vacation Tracker'!$Q69:$AD69,0,AB$4))=AE$8,IFERROR(--LEFT(OFFSET('Vacation Tracker'!$Q69:$AD69,0,AB$4),LEN(OFFSET('Vacation Tracker'!$Q69:$AD69,0,AB$4))-1),0)))</f>
        <v>0</v>
      </c>
      <c r="AF66" s="23">
        <f ca="1">SUM(OFFSET('Vacation Tracker'!$Q69:$AD69,0,AF$4))</f>
        <v>0</v>
      </c>
      <c r="AG66" s="26">
        <f t="shared" ref="AG66" ca="1" si="3120">AF66-AH66</f>
        <v>0</v>
      </c>
      <c r="AH66" s="26">
        <f t="array" aca="1" ref="AH66" ca="1">SUM(IF(RIGHT(OFFSET('Vacation Tracker'!$Q69:$AD69,0,AF$4))&lt;&gt;"O",IFERROR(--LEFT(OFFSET('Vacation Tracker'!$Q69:$AD69,0,AF$4),LEN(OFFSET('Vacation Tracker'!$Q69:$AD69,0,AF$4))-1),0)))</f>
        <v>0</v>
      </c>
      <c r="AI66" s="26">
        <f t="array" aca="1" ref="AI66" ca="1">SUM(IF(RIGHT(OFFSET('Vacation Tracker'!$Q69:$AD69,0,AF$4))=AI$8,IFERROR(--LEFT(OFFSET('Vacation Tracker'!$Q69:$AD69,0,AF$4),LEN(OFFSET('Vacation Tracker'!$Q69:$AD69,0,AF$4))-1),0)))</f>
        <v>0</v>
      </c>
      <c r="AJ66" s="23">
        <f ca="1">SUM(OFFSET('Vacation Tracker'!$Q69:$AD69,0,AJ$4))</f>
        <v>0</v>
      </c>
      <c r="AK66" s="26">
        <f t="shared" ref="AK66" ca="1" si="3121">AJ66-AL66</f>
        <v>0</v>
      </c>
      <c r="AL66" s="26">
        <f t="array" aca="1" ref="AL66" ca="1">SUM(IF(RIGHT(OFFSET('Vacation Tracker'!$Q69:$AD69,0,AJ$4))&lt;&gt;"O",IFERROR(--LEFT(OFFSET('Vacation Tracker'!$Q69:$AD69,0,AJ$4),LEN(OFFSET('Vacation Tracker'!$Q69:$AD69,0,AJ$4))-1),0)))</f>
        <v>0</v>
      </c>
      <c r="AM66" s="26">
        <f t="array" aca="1" ref="AM66" ca="1">SUM(IF(RIGHT(OFFSET('Vacation Tracker'!$Q69:$AD69,0,AJ$4))=AM$8,IFERROR(--LEFT(OFFSET('Vacation Tracker'!$Q69:$AD69,0,AJ$4),LEN(OFFSET('Vacation Tracker'!$Q69:$AD69,0,AJ$4))-1),0)))</f>
        <v>0</v>
      </c>
      <c r="AN66" s="23">
        <f ca="1">SUM(OFFSET('Vacation Tracker'!$Q69:$AD69,0,AN$4))</f>
        <v>0</v>
      </c>
      <c r="AO66" s="26">
        <f t="shared" ref="AO66" ca="1" si="3122">AN66-AP66</f>
        <v>0</v>
      </c>
      <c r="AP66" s="26">
        <f t="array" aca="1" ref="AP66" ca="1">SUM(IF(RIGHT(OFFSET('Vacation Tracker'!$Q69:$AD69,0,AN$4))&lt;&gt;"O",IFERROR(--LEFT(OFFSET('Vacation Tracker'!$Q69:$AD69,0,AN$4),LEN(OFFSET('Vacation Tracker'!$Q69:$AD69,0,AN$4))-1),0)))</f>
        <v>0</v>
      </c>
      <c r="AQ66" s="26">
        <f t="array" aca="1" ref="AQ66" ca="1">SUM(IF(RIGHT(OFFSET('Vacation Tracker'!$Q69:$AD69,0,AN$4))=AQ$8,IFERROR(--LEFT(OFFSET('Vacation Tracker'!$Q69:$AD69,0,AN$4),LEN(OFFSET('Vacation Tracker'!$Q69:$AD69,0,AN$4))-1),0)))</f>
        <v>0</v>
      </c>
      <c r="AR66" s="23">
        <f ca="1">SUM(OFFSET('Vacation Tracker'!$Q69:$AD69,0,AR$4))</f>
        <v>0</v>
      </c>
      <c r="AS66" s="26">
        <f t="shared" ref="AS66" ca="1" si="3123">AR66-AT66</f>
        <v>0</v>
      </c>
      <c r="AT66" s="26">
        <f t="array" aca="1" ref="AT66" ca="1">SUM(IF(RIGHT(OFFSET('Vacation Tracker'!$Q69:$AD69,0,AR$4))&lt;&gt;"O",IFERROR(--LEFT(OFFSET('Vacation Tracker'!$Q69:$AD69,0,AR$4),LEN(OFFSET('Vacation Tracker'!$Q69:$AD69,0,AR$4))-1),0)))</f>
        <v>0</v>
      </c>
      <c r="AU66" s="26">
        <f t="array" aca="1" ref="AU66" ca="1">SUM(IF(RIGHT(OFFSET('Vacation Tracker'!$Q69:$AD69,0,AR$4))=AU$8,IFERROR(--LEFT(OFFSET('Vacation Tracker'!$Q69:$AD69,0,AR$4),LEN(OFFSET('Vacation Tracker'!$Q69:$AD69,0,AR$4))-1),0)))</f>
        <v>0</v>
      </c>
      <c r="AV66" s="23">
        <f ca="1">SUM(OFFSET('Vacation Tracker'!$Q69:$AD69,0,AV$4))</f>
        <v>0</v>
      </c>
      <c r="AW66" s="26">
        <f t="shared" ref="AW66" ca="1" si="3124">AV66-AX66</f>
        <v>0</v>
      </c>
      <c r="AX66" s="26">
        <f t="array" aca="1" ref="AX66" ca="1">SUM(IF(RIGHT(OFFSET('Vacation Tracker'!$Q69:$AD69,0,AV$4))&lt;&gt;"O",IFERROR(--LEFT(OFFSET('Vacation Tracker'!$Q69:$AD69,0,AV$4),LEN(OFFSET('Vacation Tracker'!$Q69:$AD69,0,AV$4))-1),0)))</f>
        <v>0</v>
      </c>
      <c r="AY66" s="26">
        <f t="array" aca="1" ref="AY66" ca="1">SUM(IF(RIGHT(OFFSET('Vacation Tracker'!$Q69:$AD69,0,AV$4))=AY$8,IFERROR(--LEFT(OFFSET('Vacation Tracker'!$Q69:$AD69,0,AV$4),LEN(OFFSET('Vacation Tracker'!$Q69:$AD69,0,AV$4))-1),0)))</f>
        <v>0</v>
      </c>
      <c r="AZ66" s="23">
        <f ca="1">SUM(OFFSET('Vacation Tracker'!$Q69:$AD69,0,AZ$4))</f>
        <v>0</v>
      </c>
      <c r="BA66" s="26">
        <f t="shared" ref="BA66" ca="1" si="3125">AZ66-BB66</f>
        <v>0</v>
      </c>
      <c r="BB66" s="26">
        <f t="array" aca="1" ref="BB66" ca="1">SUM(IF(RIGHT(OFFSET('Vacation Tracker'!$Q69:$AD69,0,AZ$4))&lt;&gt;"O",IFERROR(--LEFT(OFFSET('Vacation Tracker'!$Q69:$AD69,0,AZ$4),LEN(OFFSET('Vacation Tracker'!$Q69:$AD69,0,AZ$4))-1),0)))</f>
        <v>0</v>
      </c>
      <c r="BC66" s="26">
        <f t="array" aca="1" ref="BC66" ca="1">SUM(IF(RIGHT(OFFSET('Vacation Tracker'!$Q69:$AD69,0,AZ$4))=BC$8,IFERROR(--LEFT(OFFSET('Vacation Tracker'!$Q69:$AD69,0,AZ$4),LEN(OFFSET('Vacation Tracker'!$Q69:$AD69,0,AZ$4))-1),0)))</f>
        <v>0</v>
      </c>
      <c r="BD66" s="23">
        <f ca="1">SUM(OFFSET('Vacation Tracker'!$Q69:$AD69,0,BD$4))</f>
        <v>0</v>
      </c>
      <c r="BE66" s="26">
        <f t="shared" ref="BE66" ca="1" si="3126">BD66-BF66</f>
        <v>0</v>
      </c>
      <c r="BF66" s="26">
        <f t="array" aca="1" ref="BF66" ca="1">SUM(IF(RIGHT(OFFSET('Vacation Tracker'!$Q69:$AD69,0,BD$4))&lt;&gt;"O",IFERROR(--LEFT(OFFSET('Vacation Tracker'!$Q69:$AD69,0,BD$4),LEN(OFFSET('Vacation Tracker'!$Q69:$AD69,0,BD$4))-1),0)))</f>
        <v>0</v>
      </c>
      <c r="BG66" s="26">
        <f t="array" aca="1" ref="BG66" ca="1">SUM(IF(RIGHT(OFFSET('Vacation Tracker'!$Q69:$AD69,0,BD$4))=BG$8,IFERROR(--LEFT(OFFSET('Vacation Tracker'!$Q69:$AD69,0,BD$4),LEN(OFFSET('Vacation Tracker'!$Q69:$AD69,0,BD$4))-1),0)))</f>
        <v>0</v>
      </c>
      <c r="BH66" s="23">
        <f ca="1">SUM(OFFSET('Vacation Tracker'!$Q69:$AD69,0,BH$4))</f>
        <v>0</v>
      </c>
      <c r="BI66" s="26">
        <f t="shared" ref="BI66" ca="1" si="3127">BH66-BJ66</f>
        <v>0</v>
      </c>
      <c r="BJ66" s="26">
        <f t="array" aca="1" ref="BJ66" ca="1">SUM(IF(RIGHT(OFFSET('Vacation Tracker'!$Q69:$AD69,0,BH$4))&lt;&gt;"O",IFERROR(--LEFT(OFFSET('Vacation Tracker'!$Q69:$AD69,0,BH$4),LEN(OFFSET('Vacation Tracker'!$Q69:$AD69,0,BH$4))-1),0)))</f>
        <v>0</v>
      </c>
      <c r="BK66" s="26">
        <f t="array" aca="1" ref="BK66" ca="1">SUM(IF(RIGHT(OFFSET('Vacation Tracker'!$Q69:$AD69,0,BH$4))=BK$8,IFERROR(--LEFT(OFFSET('Vacation Tracker'!$Q69:$AD69,0,BH$4),LEN(OFFSET('Vacation Tracker'!$Q69:$AD69,0,BH$4))-1),0)))</f>
        <v>0</v>
      </c>
      <c r="BL66" s="23">
        <f ca="1">SUM(OFFSET('Vacation Tracker'!$Q69:$AD69,0,BL$4))</f>
        <v>0</v>
      </c>
      <c r="BM66" s="26">
        <f t="shared" ref="BM66" ca="1" si="3128">BL66-BN66</f>
        <v>0</v>
      </c>
      <c r="BN66" s="26">
        <f t="array" aca="1" ref="BN66" ca="1">SUM(IF(RIGHT(OFFSET('Vacation Tracker'!$Q69:$AD69,0,BL$4))&lt;&gt;"O",IFERROR(--LEFT(OFFSET('Vacation Tracker'!$Q69:$AD69,0,BL$4),LEN(OFFSET('Vacation Tracker'!$Q69:$AD69,0,BL$4))-1),0)))</f>
        <v>0</v>
      </c>
      <c r="BO66" s="26">
        <f t="array" aca="1" ref="BO66" ca="1">SUM(IF(RIGHT(OFFSET('Vacation Tracker'!$Q69:$AD69,0,BL$4))=BO$8,IFERROR(--LEFT(OFFSET('Vacation Tracker'!$Q69:$AD69,0,BL$4),LEN(OFFSET('Vacation Tracker'!$Q69:$AD69,0,BL$4))-1),0)))</f>
        <v>0</v>
      </c>
      <c r="BP66" s="23">
        <f ca="1">SUM(OFFSET('Vacation Tracker'!$Q69:$AD69,0,BP$4))</f>
        <v>0</v>
      </c>
      <c r="BQ66" s="26">
        <f t="shared" ref="BQ66" ca="1" si="3129">BP66-BR66</f>
        <v>0</v>
      </c>
      <c r="BR66" s="26">
        <f t="array" aca="1" ref="BR66" ca="1">SUM(IF(RIGHT(OFFSET('Vacation Tracker'!$Q69:$AD69,0,BP$4))&lt;&gt;"O",IFERROR(--LEFT(OFFSET('Vacation Tracker'!$Q69:$AD69,0,BP$4),LEN(OFFSET('Vacation Tracker'!$Q69:$AD69,0,BP$4))-1),0)))</f>
        <v>0</v>
      </c>
      <c r="BS66" s="26">
        <f t="array" aca="1" ref="BS66" ca="1">SUM(IF(RIGHT(OFFSET('Vacation Tracker'!$Q69:$AD69,0,BP$4))=BS$8,IFERROR(--LEFT(OFFSET('Vacation Tracker'!$Q69:$AD69,0,BP$4),LEN(OFFSET('Vacation Tracker'!$Q69:$AD69,0,BP$4))-1),0)))</f>
        <v>0</v>
      </c>
      <c r="BT66" s="23">
        <f ca="1">SUM(OFFSET('Vacation Tracker'!$Q69:$AD69,0,BT$4))</f>
        <v>0</v>
      </c>
      <c r="BU66" s="26">
        <f t="shared" ref="BU66" ca="1" si="3130">BT66-BV66</f>
        <v>0</v>
      </c>
      <c r="BV66" s="26">
        <f t="array" aca="1" ref="BV66" ca="1">SUM(IF(RIGHT(OFFSET('Vacation Tracker'!$Q69:$AD69,0,BT$4))&lt;&gt;"O",IFERROR(--LEFT(OFFSET('Vacation Tracker'!$Q69:$AD69,0,BT$4),LEN(OFFSET('Vacation Tracker'!$Q69:$AD69,0,BT$4))-1),0)))</f>
        <v>0</v>
      </c>
      <c r="BW66" s="26">
        <f t="array" aca="1" ref="BW66" ca="1">SUM(IF(RIGHT(OFFSET('Vacation Tracker'!$Q69:$AD69,0,BT$4))=BW$8,IFERROR(--LEFT(OFFSET('Vacation Tracker'!$Q69:$AD69,0,BT$4),LEN(OFFSET('Vacation Tracker'!$Q69:$AD69,0,BT$4))-1),0)))</f>
        <v>0</v>
      </c>
      <c r="BX66" s="23">
        <f ca="1">SUM(OFFSET('Vacation Tracker'!$Q69:$AD69,0,BX$4))</f>
        <v>0</v>
      </c>
      <c r="BY66" s="26">
        <f t="shared" ref="BY66" ca="1" si="3131">BX66-BZ66</f>
        <v>0</v>
      </c>
      <c r="BZ66" s="26">
        <f t="array" aca="1" ref="BZ66" ca="1">SUM(IF(RIGHT(OFFSET('Vacation Tracker'!$Q69:$AD69,0,BX$4))&lt;&gt;"O",IFERROR(--LEFT(OFFSET('Vacation Tracker'!$Q69:$AD69,0,BX$4),LEN(OFFSET('Vacation Tracker'!$Q69:$AD69,0,BX$4))-1),0)))</f>
        <v>0</v>
      </c>
      <c r="CA66" s="26">
        <f t="array" aca="1" ref="CA66" ca="1">SUM(IF(RIGHT(OFFSET('Vacation Tracker'!$Q69:$AD69,0,BX$4))=CA$8,IFERROR(--LEFT(OFFSET('Vacation Tracker'!$Q69:$AD69,0,BX$4),LEN(OFFSET('Vacation Tracker'!$Q69:$AD69,0,BX$4))-1),0)))</f>
        <v>0</v>
      </c>
      <c r="CB66" s="23">
        <f ca="1">SUM(OFFSET('Vacation Tracker'!$Q69:$AD69,0,CB$4))</f>
        <v>0</v>
      </c>
      <c r="CC66" s="26">
        <f t="shared" ref="CC66" ca="1" si="3132">CB66-CD66</f>
        <v>0</v>
      </c>
      <c r="CD66" s="26">
        <f t="array" aca="1" ref="CD66" ca="1">SUM(IF(RIGHT(OFFSET('Vacation Tracker'!$Q69:$AD69,0,CB$4))&lt;&gt;"O",IFERROR(--LEFT(OFFSET('Vacation Tracker'!$Q69:$AD69,0,CB$4),LEN(OFFSET('Vacation Tracker'!$Q69:$AD69,0,CB$4))-1),0)))</f>
        <v>0</v>
      </c>
      <c r="CE66" s="26">
        <f t="array" aca="1" ref="CE66" ca="1">SUM(IF(RIGHT(OFFSET('Vacation Tracker'!$Q69:$AD69,0,CB$4))=CE$8,IFERROR(--LEFT(OFFSET('Vacation Tracker'!$Q69:$AD69,0,CB$4),LEN(OFFSET('Vacation Tracker'!$Q69:$AD69,0,CB$4))-1),0)))</f>
        <v>0</v>
      </c>
      <c r="CF66" s="23">
        <f ca="1">SUM(OFFSET('Vacation Tracker'!$Q69:$AD69,0,CF$4))</f>
        <v>0</v>
      </c>
      <c r="CG66" s="26">
        <f t="shared" ref="CG66" ca="1" si="3133">CF66-CH66</f>
        <v>0</v>
      </c>
      <c r="CH66" s="26">
        <f t="array" aca="1" ref="CH66" ca="1">SUM(IF(RIGHT(OFFSET('Vacation Tracker'!$Q69:$AD69,0,CF$4))&lt;&gt;"O",IFERROR(--LEFT(OFFSET('Vacation Tracker'!$Q69:$AD69,0,CF$4),LEN(OFFSET('Vacation Tracker'!$Q69:$AD69,0,CF$4))-1),0)))</f>
        <v>0</v>
      </c>
      <c r="CI66" s="26">
        <f t="array" aca="1" ref="CI66" ca="1">SUM(IF(RIGHT(OFFSET('Vacation Tracker'!$Q69:$AD69,0,CF$4))=CI$8,IFERROR(--LEFT(OFFSET('Vacation Tracker'!$Q69:$AD69,0,CF$4),LEN(OFFSET('Vacation Tracker'!$Q69:$AD69,0,CF$4))-1),0)))</f>
        <v>0</v>
      </c>
      <c r="CJ66" s="23">
        <f ca="1">SUM(OFFSET('Vacation Tracker'!$Q69:$AD69,0,CJ$4))</f>
        <v>0</v>
      </c>
      <c r="CK66" s="26">
        <f t="shared" ref="CK66" ca="1" si="3134">CJ66-CL66</f>
        <v>0</v>
      </c>
      <c r="CL66" s="26">
        <f t="array" aca="1" ref="CL66" ca="1">SUM(IF(RIGHT(OFFSET('Vacation Tracker'!$Q69:$AD69,0,CJ$4))&lt;&gt;"O",IFERROR(--LEFT(OFFSET('Vacation Tracker'!$Q69:$AD69,0,CJ$4),LEN(OFFSET('Vacation Tracker'!$Q69:$AD69,0,CJ$4))-1),0)))</f>
        <v>0</v>
      </c>
      <c r="CM66" s="26">
        <f t="array" aca="1" ref="CM66" ca="1">SUM(IF(RIGHT(OFFSET('Vacation Tracker'!$Q69:$AD69,0,CJ$4))=CM$8,IFERROR(--LEFT(OFFSET('Vacation Tracker'!$Q69:$AD69,0,CJ$4),LEN(OFFSET('Vacation Tracker'!$Q69:$AD69,0,CJ$4))-1),0)))</f>
        <v>0</v>
      </c>
      <c r="CN66" s="23">
        <f ca="1">SUM(OFFSET('Vacation Tracker'!$Q69:$AD69,0,CN$4))</f>
        <v>0</v>
      </c>
      <c r="CO66" s="26">
        <f t="shared" ref="CO66" ca="1" si="3135">CN66-CP66</f>
        <v>0</v>
      </c>
      <c r="CP66" s="26">
        <f t="array" aca="1" ref="CP66" ca="1">SUM(IF(RIGHT(OFFSET('Vacation Tracker'!$Q69:$AD69,0,CN$4))&lt;&gt;"O",IFERROR(--LEFT(OFFSET('Vacation Tracker'!$Q69:$AD69,0,CN$4),LEN(OFFSET('Vacation Tracker'!$Q69:$AD69,0,CN$4))-1),0)))</f>
        <v>0</v>
      </c>
      <c r="CQ66" s="26">
        <f t="array" aca="1" ref="CQ66" ca="1">SUM(IF(RIGHT(OFFSET('Vacation Tracker'!$Q69:$AD69,0,CN$4))=CQ$8,IFERROR(--LEFT(OFFSET('Vacation Tracker'!$Q69:$AD69,0,CN$4),LEN(OFFSET('Vacation Tracker'!$Q69:$AD69,0,CN$4))-1),0)))</f>
        <v>0</v>
      </c>
      <c r="CR66" s="23">
        <f ca="1">SUM(OFFSET('Vacation Tracker'!$Q69:$AD69,0,CR$4))</f>
        <v>0</v>
      </c>
      <c r="CS66" s="26">
        <f t="shared" ref="CS66" ca="1" si="3136">CR66-CT66</f>
        <v>0</v>
      </c>
      <c r="CT66" s="26">
        <f t="array" aca="1" ref="CT66" ca="1">SUM(IF(RIGHT(OFFSET('Vacation Tracker'!$Q69:$AD69,0,CR$4))&lt;&gt;"O",IFERROR(--LEFT(OFFSET('Vacation Tracker'!$Q69:$AD69,0,CR$4),LEN(OFFSET('Vacation Tracker'!$Q69:$AD69,0,CR$4))-1),0)))</f>
        <v>0</v>
      </c>
      <c r="CU66" s="26">
        <f t="array" aca="1" ref="CU66" ca="1">SUM(IF(RIGHT(OFFSET('Vacation Tracker'!$Q69:$AD69,0,CR$4))=CU$8,IFERROR(--LEFT(OFFSET('Vacation Tracker'!$Q69:$AD69,0,CR$4),LEN(OFFSET('Vacation Tracker'!$Q69:$AD69,0,CR$4))-1),0)))</f>
        <v>0</v>
      </c>
      <c r="CV66" s="23">
        <f ca="1">SUM(OFFSET('Vacation Tracker'!$Q69:$AD69,0,CV$4))</f>
        <v>0</v>
      </c>
      <c r="CW66" s="26">
        <f t="shared" ref="CW66" ca="1" si="3137">CV66-CX66</f>
        <v>0</v>
      </c>
      <c r="CX66" s="26">
        <f t="array" aca="1" ref="CX66" ca="1">SUM(IF(RIGHT(OFFSET('Vacation Tracker'!$Q69:$AD69,0,CV$4))&lt;&gt;"O",IFERROR(--LEFT(OFFSET('Vacation Tracker'!$Q69:$AD69,0,CV$4),LEN(OFFSET('Vacation Tracker'!$Q69:$AD69,0,CV$4))-1),0)))</f>
        <v>0</v>
      </c>
      <c r="CY66" s="26">
        <f t="array" aca="1" ref="CY66" ca="1">SUM(IF(RIGHT(OFFSET('Vacation Tracker'!$Q69:$AD69,0,CV$4))=CY$8,IFERROR(--LEFT(OFFSET('Vacation Tracker'!$Q69:$AD69,0,CV$4),LEN(OFFSET('Vacation Tracker'!$Q69:$AD69,0,CV$4))-1),0)))</f>
        <v>0</v>
      </c>
      <c r="CZ66" s="23">
        <f ca="1">SUM(OFFSET('Vacation Tracker'!$Q69:$AD69,0,CZ$4))</f>
        <v>0</v>
      </c>
      <c r="DA66" s="26">
        <f t="shared" ref="DA66" ca="1" si="3138">CZ66-DB66</f>
        <v>0</v>
      </c>
      <c r="DB66" s="26">
        <f t="array" aca="1" ref="DB66" ca="1">SUM(IF(RIGHT(OFFSET('Vacation Tracker'!$Q69:$AD69,0,CZ$4))&lt;&gt;"O",IFERROR(--LEFT(OFFSET('Vacation Tracker'!$Q69:$AD69,0,CZ$4),LEN(OFFSET('Vacation Tracker'!$Q69:$AD69,0,CZ$4))-1),0)))</f>
        <v>0</v>
      </c>
      <c r="DC66" s="26">
        <f t="array" aca="1" ref="DC66" ca="1">SUM(IF(RIGHT(OFFSET('Vacation Tracker'!$Q69:$AD69,0,CZ$4))=DC$8,IFERROR(--LEFT(OFFSET('Vacation Tracker'!$Q69:$AD69,0,CZ$4),LEN(OFFSET('Vacation Tracker'!$Q69:$AD69,0,CZ$4))-1),0)))</f>
        <v>0</v>
      </c>
      <c r="DD66" s="23">
        <f ca="1">SUM(OFFSET('Vacation Tracker'!$Q69:$AD69,0,DD$4))</f>
        <v>0</v>
      </c>
      <c r="DE66" s="26">
        <f t="shared" ref="DE66" ca="1" si="3139">DD66-DF66</f>
        <v>0</v>
      </c>
      <c r="DF66" s="26">
        <f t="array" aca="1" ref="DF66" ca="1">SUM(IF(RIGHT(OFFSET('Vacation Tracker'!$Q69:$AD69,0,DD$4))&lt;&gt;"O",IFERROR(--LEFT(OFFSET('Vacation Tracker'!$Q69:$AD69,0,DD$4),LEN(OFFSET('Vacation Tracker'!$Q69:$AD69,0,DD$4))-1),0)))</f>
        <v>0</v>
      </c>
      <c r="DG66" s="26">
        <f t="array" aca="1" ref="DG66" ca="1">SUM(IF(RIGHT(OFFSET('Vacation Tracker'!$Q69:$AD69,0,DD$4))=DG$8,IFERROR(--LEFT(OFFSET('Vacation Tracker'!$Q69:$AD69,0,DD$4),LEN(OFFSET('Vacation Tracker'!$Q69:$AD69,0,DD$4))-1),0)))</f>
        <v>0</v>
      </c>
      <c r="DH66" s="23">
        <f ca="1">SUM(OFFSET('Vacation Tracker'!$Q69:$AD69,0,DH$4))</f>
        <v>0</v>
      </c>
      <c r="DI66" s="26">
        <f t="shared" ref="DI66" ca="1" si="3140">DH66-DJ66</f>
        <v>0</v>
      </c>
      <c r="DJ66" s="26">
        <f t="array" aca="1" ref="DJ66" ca="1">SUM(IF(RIGHT(OFFSET('Vacation Tracker'!$Q69:$AD69,0,DH$4))&lt;&gt;"O",IFERROR(--LEFT(OFFSET('Vacation Tracker'!$Q69:$AD69,0,DH$4),LEN(OFFSET('Vacation Tracker'!$Q69:$AD69,0,DH$4))-1),0)))</f>
        <v>0</v>
      </c>
      <c r="DK66" s="26">
        <f t="array" aca="1" ref="DK66" ca="1">SUM(IF(RIGHT(OFFSET('Vacation Tracker'!$Q69:$AD69,0,DH$4))=DK$8,IFERROR(--LEFT(OFFSET('Vacation Tracker'!$Q69:$AD69,0,DH$4),LEN(OFFSET('Vacation Tracker'!$Q69:$AD69,0,DH$4))-1),0)))</f>
        <v>0</v>
      </c>
      <c r="DL66" s="23">
        <f ca="1">SUM(OFFSET('Vacation Tracker'!$Q69:$AD69,0,DL$4))</f>
        <v>0</v>
      </c>
      <c r="DM66" s="26">
        <f t="shared" ref="DM66" ca="1" si="3141">DL66-DN66</f>
        <v>0</v>
      </c>
      <c r="DN66" s="26">
        <f t="array" aca="1" ref="DN66" ca="1">SUM(IF(RIGHT(OFFSET('Vacation Tracker'!$Q69:$AD69,0,DL$4))&lt;&gt;"O",IFERROR(--LEFT(OFFSET('Vacation Tracker'!$Q69:$AD69,0,DL$4),LEN(OFFSET('Vacation Tracker'!$Q69:$AD69,0,DL$4))-1),0)))</f>
        <v>0</v>
      </c>
      <c r="DO66" s="26">
        <f t="array" aca="1" ref="DO66" ca="1">SUM(IF(RIGHT(OFFSET('Vacation Tracker'!$Q69:$AD69,0,DL$4))=DO$8,IFERROR(--LEFT(OFFSET('Vacation Tracker'!$Q69:$AD69,0,DL$4),LEN(OFFSET('Vacation Tracker'!$Q69:$AD69,0,DL$4))-1),0)))</f>
        <v>0</v>
      </c>
      <c r="DP66" s="23">
        <f ca="1">SUM(OFFSET('Vacation Tracker'!$Q69:$AD69,0,DP$4))</f>
        <v>0</v>
      </c>
      <c r="DQ66" s="26">
        <f t="shared" ref="DQ66" ca="1" si="3142">DP66-DR66</f>
        <v>0</v>
      </c>
      <c r="DR66" s="26">
        <f t="array" aca="1" ref="DR66" ca="1">SUM(IF(RIGHT(OFFSET('Vacation Tracker'!$Q69:$AD69,0,DP$4))&lt;&gt;"O",IFERROR(--LEFT(OFFSET('Vacation Tracker'!$Q69:$AD69,0,DP$4),LEN(OFFSET('Vacation Tracker'!$Q69:$AD69,0,DP$4))-1),0)))</f>
        <v>0</v>
      </c>
      <c r="DS66" s="26">
        <f t="array" aca="1" ref="DS66" ca="1">SUM(IF(RIGHT(OFFSET('Vacation Tracker'!$Q69:$AD69,0,DP$4))=DS$8,IFERROR(--LEFT(OFFSET('Vacation Tracker'!$Q69:$AD69,0,DP$4),LEN(OFFSET('Vacation Tracker'!$Q69:$AD69,0,DP$4))-1),0)))</f>
        <v>0</v>
      </c>
      <c r="DT66" s="23">
        <f ca="1">SUM(OFFSET('Vacation Tracker'!$Q69:$AD69,0,DT$4))</f>
        <v>0</v>
      </c>
      <c r="DU66" s="26">
        <f t="shared" ref="DU66" ca="1" si="3143">DT66-DV66</f>
        <v>0</v>
      </c>
      <c r="DV66" s="26">
        <f t="array" aca="1" ref="DV66" ca="1">SUM(IF(RIGHT(OFFSET('Vacation Tracker'!$Q69:$AD69,0,DT$4))&lt;&gt;"O",IFERROR(--LEFT(OFFSET('Vacation Tracker'!$Q69:$AD69,0,DT$4),LEN(OFFSET('Vacation Tracker'!$Q69:$AD69,0,DT$4))-1),0)))</f>
        <v>0</v>
      </c>
      <c r="DW66" s="26">
        <f t="array" aca="1" ref="DW66" ca="1">SUM(IF(RIGHT(OFFSET('Vacation Tracker'!$Q69:$AD69,0,DT$4))=DW$8,IFERROR(--LEFT(OFFSET('Vacation Tracker'!$Q69:$AD69,0,DT$4),LEN(OFFSET('Vacation Tracker'!$Q69:$AD69,0,DT$4))-1),0)))</f>
        <v>0</v>
      </c>
      <c r="DX66" s="23">
        <f ca="1">SUM(OFFSET('Vacation Tracker'!$Q69:$AD69,0,DX$4))</f>
        <v>0</v>
      </c>
      <c r="DY66" s="26">
        <f t="shared" ref="DY66" ca="1" si="3144">DX66-DZ66</f>
        <v>0</v>
      </c>
      <c r="DZ66" s="26">
        <f t="array" aca="1" ref="DZ66" ca="1">SUM(IF(RIGHT(OFFSET('Vacation Tracker'!$Q69:$AD69,0,DX$4))&lt;&gt;"O",IFERROR(--LEFT(OFFSET('Vacation Tracker'!$Q69:$AD69,0,DX$4),LEN(OFFSET('Vacation Tracker'!$Q69:$AD69,0,DX$4))-1),0)))</f>
        <v>0</v>
      </c>
      <c r="EA66" s="26">
        <f t="array" aca="1" ref="EA66" ca="1">SUM(IF(RIGHT(OFFSET('Vacation Tracker'!$Q69:$AD69,0,DX$4))=EA$8,IFERROR(--LEFT(OFFSET('Vacation Tracker'!$Q69:$AD69,0,DX$4),LEN(OFFSET('Vacation Tracker'!$Q69:$AD69,0,DX$4))-1),0)))</f>
        <v>0</v>
      </c>
      <c r="EB66" s="23">
        <f ca="1">SUM(OFFSET('Vacation Tracker'!$Q69:$AD69,0,EB$4))</f>
        <v>0</v>
      </c>
      <c r="EC66" s="26">
        <f t="shared" ref="EC66" ca="1" si="3145">EB66-ED66</f>
        <v>0</v>
      </c>
      <c r="ED66" s="26">
        <f t="array" aca="1" ref="ED66" ca="1">SUM(IF(RIGHT(OFFSET('Vacation Tracker'!$Q69:$AD69,0,EB$4))&lt;&gt;"O",IFERROR(--LEFT(OFFSET('Vacation Tracker'!$Q69:$AD69,0,EB$4),LEN(OFFSET('Vacation Tracker'!$Q69:$AD69,0,EB$4))-1),0)))</f>
        <v>0</v>
      </c>
      <c r="EE66" s="26">
        <f t="array" aca="1" ref="EE66" ca="1">SUM(IF(RIGHT(OFFSET('Vacation Tracker'!$Q69:$AD69,0,EB$4))=EE$8,IFERROR(--LEFT(OFFSET('Vacation Tracker'!$Q69:$AD69,0,EB$4),LEN(OFFSET('Vacation Tracker'!$Q69:$AD69,0,EB$4))-1),0)))</f>
        <v>0</v>
      </c>
      <c r="EF66" s="23">
        <f ca="1">SUM(OFFSET('Vacation Tracker'!$Q69:$AD69,0,EF$4))</f>
        <v>0</v>
      </c>
      <c r="EG66" s="26">
        <f t="shared" ref="EG66" ca="1" si="3146">EF66-EH66</f>
        <v>0</v>
      </c>
      <c r="EH66" s="26">
        <f t="array" aca="1" ref="EH66" ca="1">SUM(IF(RIGHT(OFFSET('Vacation Tracker'!$Q69:$AD69,0,EF$4))&lt;&gt;"O",IFERROR(--LEFT(OFFSET('Vacation Tracker'!$Q69:$AD69,0,EF$4),LEN(OFFSET('Vacation Tracker'!$Q69:$AD69,0,EF$4))-1),0)))</f>
        <v>0</v>
      </c>
      <c r="EI66" s="26">
        <f t="array" aca="1" ref="EI66" ca="1">SUM(IF(RIGHT(OFFSET('Vacation Tracker'!$Q69:$AD69,0,EF$4))=EI$8,IFERROR(--LEFT(OFFSET('Vacation Tracker'!$Q69:$AD69,0,EF$4),LEN(OFFSET('Vacation Tracker'!$Q69:$AD69,0,EF$4))-1),0)))</f>
        <v>0</v>
      </c>
      <c r="EJ66" s="23">
        <f ca="1">SUM(OFFSET('Vacation Tracker'!$Q69:$AD69,0,EJ$4))</f>
        <v>0</v>
      </c>
      <c r="EK66" s="26">
        <f t="shared" ref="EK66" ca="1" si="3147">EJ66-EL66</f>
        <v>0</v>
      </c>
      <c r="EL66" s="26">
        <f t="array" aca="1" ref="EL66" ca="1">SUM(IF(RIGHT(OFFSET('Vacation Tracker'!$Q69:$AD69,0,EJ$4))&lt;&gt;"O",IFERROR(--LEFT(OFFSET('Vacation Tracker'!$Q69:$AD69,0,EJ$4),LEN(OFFSET('Vacation Tracker'!$Q69:$AD69,0,EJ$4))-1),0)))</f>
        <v>0</v>
      </c>
      <c r="EM66" s="26">
        <f t="array" aca="1" ref="EM66" ca="1">SUM(IF(RIGHT(OFFSET('Vacation Tracker'!$Q69:$AD69,0,EJ$4))=EM$8,IFERROR(--LEFT(OFFSET('Vacation Tracker'!$Q69:$AD69,0,EJ$4),LEN(OFFSET('Vacation Tracker'!$Q69:$AD69,0,EJ$4))-1),0)))</f>
        <v>0</v>
      </c>
      <c r="EN66" s="23">
        <f ca="1">SUM(OFFSET('Vacation Tracker'!$Q69:$AD69,0,EN$4))</f>
        <v>0</v>
      </c>
      <c r="EO66" s="26">
        <f t="shared" ref="EO66" ca="1" si="3148">EN66-EP66</f>
        <v>0</v>
      </c>
      <c r="EP66" s="26">
        <f t="array" aca="1" ref="EP66" ca="1">SUM(IF(RIGHT(OFFSET('Vacation Tracker'!$Q69:$AD69,0,EN$4))&lt;&gt;"O",IFERROR(--LEFT(OFFSET('Vacation Tracker'!$Q69:$AD69,0,EN$4),LEN(OFFSET('Vacation Tracker'!$Q69:$AD69,0,EN$4))-1),0)))</f>
        <v>0</v>
      </c>
      <c r="EQ66" s="26">
        <f t="array" aca="1" ref="EQ66" ca="1">SUM(IF(RIGHT(OFFSET('Vacation Tracker'!$Q69:$AD69,0,EN$4))=EQ$8,IFERROR(--LEFT(OFFSET('Vacation Tracker'!$Q69:$AD69,0,EN$4),LEN(OFFSET('Vacation Tracker'!$Q69:$AD69,0,EN$4))-1),0)))</f>
        <v>0</v>
      </c>
      <c r="ER66" s="23">
        <f ca="1">SUM(OFFSET('Vacation Tracker'!$Q69:$AD69,0,ER$4))</f>
        <v>0</v>
      </c>
      <c r="ES66" s="26">
        <f t="shared" ref="ES66" ca="1" si="3149">ER66-ET66</f>
        <v>0</v>
      </c>
      <c r="ET66" s="26">
        <f t="array" aca="1" ref="ET66" ca="1">SUM(IF(RIGHT(OFFSET('Vacation Tracker'!$Q69:$AD69,0,ER$4))&lt;&gt;"O",IFERROR(--LEFT(OFFSET('Vacation Tracker'!$Q69:$AD69,0,ER$4),LEN(OFFSET('Vacation Tracker'!$Q69:$AD69,0,ER$4))-1),0)))</f>
        <v>0</v>
      </c>
      <c r="EU66" s="26">
        <f t="array" aca="1" ref="EU66" ca="1">SUM(IF(RIGHT(OFFSET('Vacation Tracker'!$Q69:$AD69,0,ER$4))=EU$8,IFERROR(--LEFT(OFFSET('Vacation Tracker'!$Q69:$AD69,0,ER$4),LEN(OFFSET('Vacation Tracker'!$Q69:$AD69,0,ER$4))-1),0)))</f>
        <v>0</v>
      </c>
      <c r="EV66" s="23">
        <f ca="1">SUM(OFFSET('Vacation Tracker'!$Q69:$AD69,0,EV$4))</f>
        <v>0</v>
      </c>
      <c r="EW66" s="26">
        <f t="shared" ref="EW66" ca="1" si="3150">EV66-EX66</f>
        <v>0</v>
      </c>
      <c r="EX66" s="26">
        <f t="array" aca="1" ref="EX66" ca="1">SUM(IF(RIGHT(OFFSET('Vacation Tracker'!$Q69:$AD69,0,EV$4))&lt;&gt;"O",IFERROR(--LEFT(OFFSET('Vacation Tracker'!$Q69:$AD69,0,EV$4),LEN(OFFSET('Vacation Tracker'!$Q69:$AD69,0,EV$4))-1),0)))</f>
        <v>0</v>
      </c>
      <c r="EY66" s="26">
        <f t="array" aca="1" ref="EY66" ca="1">SUM(IF(RIGHT(OFFSET('Vacation Tracker'!$Q69:$AD69,0,EV$4))=EY$8,IFERROR(--LEFT(OFFSET('Vacation Tracker'!$Q69:$AD69,0,EV$4),LEN(OFFSET('Vacation Tracker'!$Q69:$AD69,0,EV$4))-1),0)))</f>
        <v>0</v>
      </c>
      <c r="EZ66" s="23">
        <f ca="1">SUM(OFFSET('Vacation Tracker'!$Q69:$AD69,0,EZ$4))</f>
        <v>0</v>
      </c>
      <c r="FA66" s="26">
        <f t="shared" ref="FA66" ca="1" si="3151">EZ66-FB66</f>
        <v>0</v>
      </c>
      <c r="FB66" s="26">
        <f t="array" aca="1" ref="FB66" ca="1">SUM(IF(RIGHT(OFFSET('Vacation Tracker'!$Q69:$AD69,0,EZ$4))&lt;&gt;"O",IFERROR(--LEFT(OFFSET('Vacation Tracker'!$Q69:$AD69,0,EZ$4),LEN(OFFSET('Vacation Tracker'!$Q69:$AD69,0,EZ$4))-1),0)))</f>
        <v>0</v>
      </c>
      <c r="FC66" s="26">
        <f t="array" aca="1" ref="FC66" ca="1">SUM(IF(RIGHT(OFFSET('Vacation Tracker'!$Q69:$AD69,0,EZ$4))=FC$8,IFERROR(--LEFT(OFFSET('Vacation Tracker'!$Q69:$AD69,0,EZ$4),LEN(OFFSET('Vacation Tracker'!$Q69:$AD69,0,EZ$4))-1),0)))</f>
        <v>0</v>
      </c>
      <c r="FD66" s="23">
        <f ca="1">SUM(OFFSET('Vacation Tracker'!$Q69:$AD69,0,FD$4))</f>
        <v>0</v>
      </c>
      <c r="FE66" s="26">
        <f t="shared" ref="FE66" ca="1" si="3152">FD66-FF66</f>
        <v>0</v>
      </c>
      <c r="FF66" s="26">
        <f t="array" aca="1" ref="FF66" ca="1">SUM(IF(RIGHT(OFFSET('Vacation Tracker'!$Q69:$AD69,0,FD$4))&lt;&gt;"O",IFERROR(--LEFT(OFFSET('Vacation Tracker'!$Q69:$AD69,0,FD$4),LEN(OFFSET('Vacation Tracker'!$Q69:$AD69,0,FD$4))-1),0)))</f>
        <v>0</v>
      </c>
      <c r="FG66" s="26">
        <f t="array" aca="1" ref="FG66" ca="1">SUM(IF(RIGHT(OFFSET('Vacation Tracker'!$Q69:$AD69,0,FD$4))=FG$8,IFERROR(--LEFT(OFFSET('Vacation Tracker'!$Q69:$AD69,0,FD$4),LEN(OFFSET('Vacation Tracker'!$Q69:$AD69,0,FD$4))-1),0)))</f>
        <v>0</v>
      </c>
      <c r="FH66" s="23">
        <f ca="1">SUM(OFFSET('Vacation Tracker'!$Q69:$AD69,0,FH$4))</f>
        <v>0</v>
      </c>
      <c r="FI66" s="26">
        <f t="shared" ref="FI66" ca="1" si="3153">FH66-FJ66</f>
        <v>0</v>
      </c>
      <c r="FJ66" s="26">
        <f t="array" aca="1" ref="FJ66" ca="1">SUM(IF(RIGHT(OFFSET('Vacation Tracker'!$Q69:$AD69,0,FH$4))&lt;&gt;"O",IFERROR(--LEFT(OFFSET('Vacation Tracker'!$Q69:$AD69,0,FH$4),LEN(OFFSET('Vacation Tracker'!$Q69:$AD69,0,FH$4))-1),0)))</f>
        <v>0</v>
      </c>
      <c r="FK66" s="26">
        <f t="array" aca="1" ref="FK66" ca="1">SUM(IF(RIGHT(OFFSET('Vacation Tracker'!$Q69:$AD69,0,FH$4))=FK$8,IFERROR(--LEFT(OFFSET('Vacation Tracker'!$Q69:$AD69,0,FH$4),LEN(OFFSET('Vacation Tracker'!$Q69:$AD69,0,FH$4))-1),0)))</f>
        <v>0</v>
      </c>
      <c r="FL66" s="23">
        <f ca="1">SUM(OFFSET('Vacation Tracker'!$Q69:$AD69,0,FL$4))</f>
        <v>0</v>
      </c>
      <c r="FM66" s="26">
        <f t="shared" ref="FM66" ca="1" si="3154">FL66-FN66</f>
        <v>0</v>
      </c>
      <c r="FN66" s="26">
        <f t="array" aca="1" ref="FN66" ca="1">SUM(IF(RIGHT(OFFSET('Vacation Tracker'!$Q69:$AD69,0,FL$4))&lt;&gt;"O",IFERROR(--LEFT(OFFSET('Vacation Tracker'!$Q69:$AD69,0,FL$4),LEN(OFFSET('Vacation Tracker'!$Q69:$AD69,0,FL$4))-1),0)))</f>
        <v>0</v>
      </c>
      <c r="FO66" s="26">
        <f t="array" aca="1" ref="FO66" ca="1">SUM(IF(RIGHT(OFFSET('Vacation Tracker'!$Q69:$AD69,0,FL$4))=FO$8,IFERROR(--LEFT(OFFSET('Vacation Tracker'!$Q69:$AD69,0,FL$4),LEN(OFFSET('Vacation Tracker'!$Q69:$AD69,0,FL$4))-1),0)))</f>
        <v>0</v>
      </c>
      <c r="FP66" s="23">
        <f ca="1">SUM(OFFSET('Vacation Tracker'!$Q69:$AD69,0,FP$4))</f>
        <v>0</v>
      </c>
      <c r="FQ66" s="26">
        <f t="shared" ref="FQ66" ca="1" si="3155">FP66-FR66</f>
        <v>0</v>
      </c>
      <c r="FR66" s="26">
        <f t="array" aca="1" ref="FR66" ca="1">SUM(IF(RIGHT(OFFSET('Vacation Tracker'!$Q69:$AD69,0,FP$4))&lt;&gt;"O",IFERROR(--LEFT(OFFSET('Vacation Tracker'!$Q69:$AD69,0,FP$4),LEN(OFFSET('Vacation Tracker'!$Q69:$AD69,0,FP$4))-1),0)))</f>
        <v>0</v>
      </c>
      <c r="FS66" s="26">
        <f t="array" aca="1" ref="FS66" ca="1">SUM(IF(RIGHT(OFFSET('Vacation Tracker'!$Q69:$AD69,0,FP$4))=FS$8,IFERROR(--LEFT(OFFSET('Vacation Tracker'!$Q69:$AD69,0,FP$4),LEN(OFFSET('Vacation Tracker'!$Q69:$AD69,0,FP$4))-1),0)))</f>
        <v>0</v>
      </c>
      <c r="FT66" s="23">
        <f ca="1">SUM(OFFSET('Vacation Tracker'!$Q69:$AD69,0,FT$4))</f>
        <v>0</v>
      </c>
      <c r="FU66" s="26">
        <f t="shared" ref="FU66" ca="1" si="3156">FT66-FV66</f>
        <v>0</v>
      </c>
      <c r="FV66" s="26">
        <f t="array" aca="1" ref="FV66" ca="1">SUM(IF(RIGHT(OFFSET('Vacation Tracker'!$Q69:$AD69,0,FT$4))&lt;&gt;"O",IFERROR(--LEFT(OFFSET('Vacation Tracker'!$Q69:$AD69,0,FT$4),LEN(OFFSET('Vacation Tracker'!$Q69:$AD69,0,FT$4))-1),0)))</f>
        <v>0</v>
      </c>
      <c r="FW66" s="26">
        <f t="array" aca="1" ref="FW66" ca="1">SUM(IF(RIGHT(OFFSET('Vacation Tracker'!$Q69:$AD69,0,FT$4))=FW$8,IFERROR(--LEFT(OFFSET('Vacation Tracker'!$Q69:$AD69,0,FT$4),LEN(OFFSET('Vacation Tracker'!$Q69:$AD69,0,FT$4))-1),0)))</f>
        <v>0</v>
      </c>
      <c r="FX66" s="23">
        <f ca="1">SUM(OFFSET('Vacation Tracker'!$Q69:$AD69,0,FX$4))</f>
        <v>0</v>
      </c>
      <c r="FY66" s="26">
        <f t="shared" ref="FY66" ca="1" si="3157">FX66-FZ66</f>
        <v>0</v>
      </c>
      <c r="FZ66" s="26">
        <f t="array" aca="1" ref="FZ66" ca="1">SUM(IF(RIGHT(OFFSET('Vacation Tracker'!$Q69:$AD69,0,FX$4))&lt;&gt;"O",IFERROR(--LEFT(OFFSET('Vacation Tracker'!$Q69:$AD69,0,FX$4),LEN(OFFSET('Vacation Tracker'!$Q69:$AD69,0,FX$4))-1),0)))</f>
        <v>0</v>
      </c>
      <c r="GA66" s="26">
        <f t="array" aca="1" ref="GA66" ca="1">SUM(IF(RIGHT(OFFSET('Vacation Tracker'!$Q69:$AD69,0,FX$4))=GA$8,IFERROR(--LEFT(OFFSET('Vacation Tracker'!$Q69:$AD69,0,FX$4),LEN(OFFSET('Vacation Tracker'!$Q69:$AD69,0,FX$4))-1),0)))</f>
        <v>0</v>
      </c>
      <c r="GB66" s="23">
        <f ca="1">SUM(OFFSET('Vacation Tracker'!$Q69:$AD69,0,GB$4))</f>
        <v>0</v>
      </c>
      <c r="GC66" s="26">
        <f t="shared" ref="GC66" ca="1" si="3158">GB66-GD66</f>
        <v>0</v>
      </c>
      <c r="GD66" s="26">
        <f t="array" aca="1" ref="GD66" ca="1">SUM(IF(RIGHT(OFFSET('Vacation Tracker'!$Q69:$AD69,0,GB$4))&lt;&gt;"O",IFERROR(--LEFT(OFFSET('Vacation Tracker'!$Q69:$AD69,0,GB$4),LEN(OFFSET('Vacation Tracker'!$Q69:$AD69,0,GB$4))-1),0)))</f>
        <v>0</v>
      </c>
      <c r="GE66" s="26">
        <f t="array" aca="1" ref="GE66" ca="1">SUM(IF(RIGHT(OFFSET('Vacation Tracker'!$Q69:$AD69,0,GB$4))=GE$8,IFERROR(--LEFT(OFFSET('Vacation Tracker'!$Q69:$AD69,0,GB$4),LEN(OFFSET('Vacation Tracker'!$Q69:$AD69,0,GB$4))-1),0)))</f>
        <v>0</v>
      </c>
      <c r="GF66" s="23">
        <f ca="1">SUM(OFFSET('Vacation Tracker'!$Q69:$AD69,0,GF$4))</f>
        <v>0</v>
      </c>
      <c r="GG66" s="26">
        <f t="shared" ref="GG66" ca="1" si="3159">GF66-GH66</f>
        <v>0</v>
      </c>
      <c r="GH66" s="26">
        <f t="array" aca="1" ref="GH66" ca="1">SUM(IF(RIGHT(OFFSET('Vacation Tracker'!$Q69:$AD69,0,GF$4))&lt;&gt;"O",IFERROR(--LEFT(OFFSET('Vacation Tracker'!$Q69:$AD69,0,GF$4),LEN(OFFSET('Vacation Tracker'!$Q69:$AD69,0,GF$4))-1),0)))</f>
        <v>0</v>
      </c>
      <c r="GI66" s="26">
        <f t="array" aca="1" ref="GI66" ca="1">SUM(IF(RIGHT(OFFSET('Vacation Tracker'!$Q69:$AD69,0,GF$4))=GI$8,IFERROR(--LEFT(OFFSET('Vacation Tracker'!$Q69:$AD69,0,GF$4),LEN(OFFSET('Vacation Tracker'!$Q69:$AD69,0,GF$4))-1),0)))</f>
        <v>0</v>
      </c>
      <c r="GJ66" s="23">
        <f ca="1">SUM(OFFSET('Vacation Tracker'!$Q69:$AD69,0,GJ$4))</f>
        <v>0</v>
      </c>
      <c r="GK66" s="26">
        <f t="shared" ref="GK66" ca="1" si="3160">GJ66-GL66</f>
        <v>0</v>
      </c>
      <c r="GL66" s="26">
        <f t="array" aca="1" ref="GL66" ca="1">SUM(IF(RIGHT(OFFSET('Vacation Tracker'!$Q69:$AD69,0,GJ$4))&lt;&gt;"O",IFERROR(--LEFT(OFFSET('Vacation Tracker'!$Q69:$AD69,0,GJ$4),LEN(OFFSET('Vacation Tracker'!$Q69:$AD69,0,GJ$4))-1),0)))</f>
        <v>0</v>
      </c>
      <c r="GM66" s="26">
        <f t="array" aca="1" ref="GM66" ca="1">SUM(IF(RIGHT(OFFSET('Vacation Tracker'!$Q69:$AD69,0,GJ$4))=GM$8,IFERROR(--LEFT(OFFSET('Vacation Tracker'!$Q69:$AD69,0,GJ$4),LEN(OFFSET('Vacation Tracker'!$Q69:$AD69,0,GJ$4))-1),0)))</f>
        <v>0</v>
      </c>
      <c r="GN66" s="23">
        <f ca="1">SUM(OFFSET('Vacation Tracker'!$Q69:$AD69,0,GN$4))</f>
        <v>0</v>
      </c>
      <c r="GO66" s="26">
        <f t="shared" ref="GO66" ca="1" si="3161">GN66-GP66</f>
        <v>0</v>
      </c>
      <c r="GP66" s="26">
        <f t="array" aca="1" ref="GP66" ca="1">SUM(IF(RIGHT(OFFSET('Vacation Tracker'!$Q69:$AD69,0,GN$4))&lt;&gt;"O",IFERROR(--LEFT(OFFSET('Vacation Tracker'!$Q69:$AD69,0,GN$4),LEN(OFFSET('Vacation Tracker'!$Q69:$AD69,0,GN$4))-1),0)))</f>
        <v>0</v>
      </c>
      <c r="GQ66" s="26">
        <f t="array" aca="1" ref="GQ66" ca="1">SUM(IF(RIGHT(OFFSET('Vacation Tracker'!$Q69:$AD69,0,GN$4))=GQ$8,IFERROR(--LEFT(OFFSET('Vacation Tracker'!$Q69:$AD69,0,GN$4),LEN(OFFSET('Vacation Tracker'!$Q69:$AD69,0,GN$4))-1),0)))</f>
        <v>0</v>
      </c>
      <c r="GR66" s="23">
        <f ca="1">SUM(OFFSET('Vacation Tracker'!$Q69:$AD69,0,GR$4))</f>
        <v>0</v>
      </c>
      <c r="GS66" s="26">
        <f t="shared" ref="GS66" ca="1" si="3162">GR66-GT66</f>
        <v>0</v>
      </c>
      <c r="GT66" s="26">
        <f t="array" aca="1" ref="GT66" ca="1">SUM(IF(RIGHT(OFFSET('Vacation Tracker'!$Q69:$AD69,0,GR$4))&lt;&gt;"O",IFERROR(--LEFT(OFFSET('Vacation Tracker'!$Q69:$AD69,0,GR$4),LEN(OFFSET('Vacation Tracker'!$Q69:$AD69,0,GR$4))-1),0)))</f>
        <v>0</v>
      </c>
      <c r="GU66" s="26">
        <f t="array" aca="1" ref="GU66" ca="1">SUM(IF(RIGHT(OFFSET('Vacation Tracker'!$Q69:$AD69,0,GR$4))=GU$8,IFERROR(--LEFT(OFFSET('Vacation Tracker'!$Q69:$AD69,0,GR$4),LEN(OFFSET('Vacation Tracker'!$Q69:$AD69,0,GR$4))-1),0)))</f>
        <v>0</v>
      </c>
      <c r="GV66" s="23">
        <f ca="1">SUM(OFFSET('Vacation Tracker'!$Q69:$AD69,0,GV$4))</f>
        <v>0</v>
      </c>
      <c r="GW66" s="26">
        <f t="shared" ref="GW66" ca="1" si="3163">GV66-GX66</f>
        <v>0</v>
      </c>
      <c r="GX66" s="26">
        <f t="array" aca="1" ref="GX66" ca="1">SUM(IF(RIGHT(OFFSET('Vacation Tracker'!$Q69:$AD69,0,GV$4))&lt;&gt;"O",IFERROR(--LEFT(OFFSET('Vacation Tracker'!$Q69:$AD69,0,GV$4),LEN(OFFSET('Vacation Tracker'!$Q69:$AD69,0,GV$4))-1),0)))</f>
        <v>0</v>
      </c>
      <c r="GY66" s="26">
        <f t="array" aca="1" ref="GY66" ca="1">SUM(IF(RIGHT(OFFSET('Vacation Tracker'!$Q69:$AD69,0,GV$4))=GY$8,IFERROR(--LEFT(OFFSET('Vacation Tracker'!$Q69:$AD69,0,GV$4),LEN(OFFSET('Vacation Tracker'!$Q69:$AD69,0,GV$4))-1),0)))</f>
        <v>0</v>
      </c>
      <c r="GZ66" s="23">
        <f ca="1">SUM(OFFSET('Vacation Tracker'!$Q69:$AD69,0,GZ$4))</f>
        <v>0</v>
      </c>
      <c r="HA66" s="26">
        <f t="shared" ref="HA66" ca="1" si="3164">GZ66-HB66</f>
        <v>0</v>
      </c>
      <c r="HB66" s="26">
        <f t="array" aca="1" ref="HB66" ca="1">SUM(IF(RIGHT(OFFSET('Vacation Tracker'!$Q69:$AD69,0,GZ$4))&lt;&gt;"O",IFERROR(--LEFT(OFFSET('Vacation Tracker'!$Q69:$AD69,0,GZ$4),LEN(OFFSET('Vacation Tracker'!$Q69:$AD69,0,GZ$4))-1),0)))</f>
        <v>0</v>
      </c>
      <c r="HC66" s="26">
        <f t="array" aca="1" ref="HC66" ca="1">SUM(IF(RIGHT(OFFSET('Vacation Tracker'!$Q69:$AD69,0,GZ$4))=HC$8,IFERROR(--LEFT(OFFSET('Vacation Tracker'!$Q69:$AD69,0,GZ$4),LEN(OFFSET('Vacation Tracker'!$Q69:$AD69,0,GZ$4))-1),0)))</f>
        <v>0</v>
      </c>
      <c r="HD66" s="23">
        <f ca="1">SUM(OFFSET('Vacation Tracker'!$Q69:$AD69,0,HD$4))</f>
        <v>0</v>
      </c>
      <c r="HE66" s="26">
        <f t="shared" ref="HE66" ca="1" si="3165">HD66-HF66</f>
        <v>0</v>
      </c>
      <c r="HF66" s="26">
        <f t="array" aca="1" ref="HF66" ca="1">SUM(IF(RIGHT(OFFSET('Vacation Tracker'!$Q69:$AD69,0,HD$4))&lt;&gt;"O",IFERROR(--LEFT(OFFSET('Vacation Tracker'!$Q69:$AD69,0,HD$4),LEN(OFFSET('Vacation Tracker'!$Q69:$AD69,0,HD$4))-1),0)))</f>
        <v>0</v>
      </c>
      <c r="HG66" s="26">
        <f t="array" aca="1" ref="HG66" ca="1">SUM(IF(RIGHT(OFFSET('Vacation Tracker'!$Q69:$AD69,0,HD$4))=HG$8,IFERROR(--LEFT(OFFSET('Vacation Tracker'!$Q69:$AD69,0,HD$4),LEN(OFFSET('Vacation Tracker'!$Q69:$AD69,0,HD$4))-1),0)))</f>
        <v>0</v>
      </c>
      <c r="HH66" s="23">
        <f ca="1">SUM(OFFSET('Vacation Tracker'!$Q69:$AD69,0,HH$4))</f>
        <v>0</v>
      </c>
      <c r="HI66" s="26">
        <f t="shared" ref="HI66" ca="1" si="3166">HH66-HJ66</f>
        <v>0</v>
      </c>
      <c r="HJ66" s="26">
        <f t="array" aca="1" ref="HJ66" ca="1">SUM(IF(RIGHT(OFFSET('Vacation Tracker'!$Q69:$AD69,0,HH$4))&lt;&gt;"O",IFERROR(--LEFT(OFFSET('Vacation Tracker'!$Q69:$AD69,0,HH$4),LEN(OFFSET('Vacation Tracker'!$Q69:$AD69,0,HH$4))-1),0)))</f>
        <v>0</v>
      </c>
      <c r="HK66" s="26">
        <f t="array" aca="1" ref="HK66" ca="1">SUM(IF(RIGHT(OFFSET('Vacation Tracker'!$Q69:$AD69,0,HH$4))=HK$8,IFERROR(--LEFT(OFFSET('Vacation Tracker'!$Q69:$AD69,0,HH$4),LEN(OFFSET('Vacation Tracker'!$Q69:$AD69,0,HH$4))-1),0)))</f>
        <v>0</v>
      </c>
      <c r="HL66" s="23">
        <f ca="1">SUM(OFFSET('Vacation Tracker'!$Q69:$AD69,0,HL$4))</f>
        <v>0</v>
      </c>
      <c r="HM66" s="26">
        <f t="shared" ref="HM66" ca="1" si="3167">HL66-HN66</f>
        <v>0</v>
      </c>
      <c r="HN66" s="26">
        <f t="array" aca="1" ref="HN66" ca="1">SUM(IF(RIGHT(OFFSET('Vacation Tracker'!$Q69:$AD69,0,HL$4))&lt;&gt;"O",IFERROR(--LEFT(OFFSET('Vacation Tracker'!$Q69:$AD69,0,HL$4),LEN(OFFSET('Vacation Tracker'!$Q69:$AD69,0,HL$4))-1),0)))</f>
        <v>0</v>
      </c>
      <c r="HO66" s="26">
        <f t="array" aca="1" ref="HO66" ca="1">SUM(IF(RIGHT(OFFSET('Vacation Tracker'!$Q69:$AD69,0,HL$4))=HO$8,IFERROR(--LEFT(OFFSET('Vacation Tracker'!$Q69:$AD69,0,HL$4),LEN(OFFSET('Vacation Tracker'!$Q69:$AD69,0,HL$4))-1),0)))</f>
        <v>0</v>
      </c>
      <c r="HP66" s="23">
        <f ca="1">SUM(OFFSET('Vacation Tracker'!$Q69:$AD69,0,HP$4))</f>
        <v>0</v>
      </c>
      <c r="HQ66" s="26">
        <f t="shared" ref="HQ66" ca="1" si="3168">HP66-HR66</f>
        <v>0</v>
      </c>
      <c r="HR66" s="26">
        <f t="array" aca="1" ref="HR66" ca="1">SUM(IF(RIGHT(OFFSET('Vacation Tracker'!$Q69:$AD69,0,HP$4))&lt;&gt;"O",IFERROR(--LEFT(OFFSET('Vacation Tracker'!$Q69:$AD69,0,HP$4),LEN(OFFSET('Vacation Tracker'!$Q69:$AD69,0,HP$4))-1),0)))</f>
        <v>0</v>
      </c>
      <c r="HS66" s="23">
        <f t="array" aca="1" ref="HS66" ca="1">SUM(IF(RIGHT(OFFSET('Vacation Tracker'!$Q69:$AD69,0,HP$4))=HS$8,IFERROR(--LEFT(OFFSET('Vacation Tracker'!$Q69:$AD69,0,HP$4),LEN(OFFSET('Vacation Tracker'!$Q69:$AD69,0,HP$4))-1),0)))</f>
        <v>0</v>
      </c>
    </row>
    <row r="67" spans="2:227" ht="15" customHeight="1" x14ac:dyDescent="0.2">
      <c r="B67" s="23">
        <f>IF('Vacation Tracker'!B70&lt;&gt;"",'Vacation Tracker'!B70,"")</f>
        <v>59</v>
      </c>
      <c r="C67" s="24" t="str">
        <f>IF('Vacation Tracker'!C70&lt;&gt;"",'Vacation Tracker'!C70,"")</f>
        <v/>
      </c>
      <c r="D67" s="25" t="str">
        <f>IF('Vacation Tracker'!D70&lt;&gt;"",'Vacation Tracker'!D70,"")</f>
        <v/>
      </c>
      <c r="E67" s="25" t="str">
        <f>IF('Vacation Tracker'!E70&lt;&gt;"",'Vacation Tracker'!E70,"")</f>
        <v/>
      </c>
      <c r="F67" s="24" t="str">
        <f>IF('Vacation Tracker'!F70&lt;&gt;"",'Vacation Tracker'!F70,"")</f>
        <v/>
      </c>
      <c r="G67" s="24" t="str">
        <f>IF('Vacation Tracker'!G70&lt;&gt;"",'Vacation Tracker'!G70,"")</f>
        <v/>
      </c>
      <c r="H67" s="23" t="str">
        <f t="shared" si="2301"/>
        <v/>
      </c>
      <c r="I67" s="23" t="str">
        <f t="shared" si="2301"/>
        <v/>
      </c>
      <c r="J67" s="23" t="str">
        <f t="shared" si="2301"/>
        <v/>
      </c>
      <c r="K67" s="23" t="str">
        <f t="shared" si="259"/>
        <v/>
      </c>
      <c r="L67" s="23">
        <f ca="1">SUM(OFFSET('Vacation Tracker'!$Q70:$AD70,0,L$4))</f>
        <v>0</v>
      </c>
      <c r="M67" s="26">
        <f t="shared" ca="1" si="204"/>
        <v>0</v>
      </c>
      <c r="N67" s="26">
        <f t="array" aca="1" ref="N67" ca="1">SUM(IF(RIGHT(OFFSET('Vacation Tracker'!$Q70:$AD70,0,L$4))&lt;&gt;"O",IFERROR(--LEFT(OFFSET('Vacation Tracker'!$Q70:$AD70,0,L$4),LEN(OFFSET('Vacation Tracker'!$Q70:$AD70,0,L$4))-1),0)))</f>
        <v>0</v>
      </c>
      <c r="O67" s="26">
        <f t="array" aca="1" ref="O67" ca="1">SUM(IF(RIGHT(OFFSET('Vacation Tracker'!$Q70:$AD70,0,L$4))=O$8,IFERROR(--LEFT(OFFSET('Vacation Tracker'!$Q70:$AD70,0,L$4),LEN(OFFSET('Vacation Tracker'!$Q70:$AD70,0,L$4))-1),0)))</f>
        <v>0</v>
      </c>
      <c r="P67" s="23">
        <f ca="1">SUM(OFFSET('Vacation Tracker'!$Q70:$AD70,0,P$4))</f>
        <v>0</v>
      </c>
      <c r="Q67" s="26">
        <f t="shared" ca="1" si="205"/>
        <v>0</v>
      </c>
      <c r="R67" s="26">
        <f t="array" aca="1" ref="R67" ca="1">SUM(IF(RIGHT(OFFSET('Vacation Tracker'!$Q70:$AD70,0,P$4))&lt;&gt;"O",IFERROR(--LEFT(OFFSET('Vacation Tracker'!$Q70:$AD70,0,P$4),LEN(OFFSET('Vacation Tracker'!$Q70:$AD70,0,P$4))-1),0)))</f>
        <v>0</v>
      </c>
      <c r="S67" s="26">
        <f t="array" aca="1" ref="S67" ca="1">SUM(IF(RIGHT(OFFSET('Vacation Tracker'!$Q70:$AD70,0,P$4))=S$8,IFERROR(--LEFT(OFFSET('Vacation Tracker'!$Q70:$AD70,0,P$4),LEN(OFFSET('Vacation Tracker'!$Q70:$AD70,0,P$4))-1),0)))</f>
        <v>0</v>
      </c>
      <c r="T67" s="23">
        <f ca="1">SUM(OFFSET('Vacation Tracker'!$Q70:$AD70,0,T$4))</f>
        <v>0</v>
      </c>
      <c r="U67" s="26">
        <f t="shared" ca="1" si="206"/>
        <v>0</v>
      </c>
      <c r="V67" s="26">
        <f t="array" aca="1" ref="V67" ca="1">SUM(IF(RIGHT(OFFSET('Vacation Tracker'!$Q70:$AD70,0,T$4))&lt;&gt;"O",IFERROR(--LEFT(OFFSET('Vacation Tracker'!$Q70:$AD70,0,T$4),LEN(OFFSET('Vacation Tracker'!$Q70:$AD70,0,T$4))-1),0)))</f>
        <v>0</v>
      </c>
      <c r="W67" s="26">
        <f t="array" aca="1" ref="W67" ca="1">SUM(IF(RIGHT(OFFSET('Vacation Tracker'!$Q70:$AD70,0,T$4))=W$8,IFERROR(--LEFT(OFFSET('Vacation Tracker'!$Q70:$AD70,0,T$4),LEN(OFFSET('Vacation Tracker'!$Q70:$AD70,0,T$4))-1),0)))</f>
        <v>0</v>
      </c>
      <c r="X67" s="23">
        <f ca="1">SUM(OFFSET('Vacation Tracker'!$Q70:$AD70,0,X$4))</f>
        <v>0</v>
      </c>
      <c r="Y67" s="26">
        <f t="shared" ref="Y67" ca="1" si="3169">X67-Z67</f>
        <v>0</v>
      </c>
      <c r="Z67" s="26">
        <f t="array" aca="1" ref="Z67" ca="1">SUM(IF(RIGHT(OFFSET('Vacation Tracker'!$Q70:$AD70,0,X$4))&lt;&gt;"O",IFERROR(--LEFT(OFFSET('Vacation Tracker'!$Q70:$AD70,0,X$4),LEN(OFFSET('Vacation Tracker'!$Q70:$AD70,0,X$4))-1),0)))</f>
        <v>0</v>
      </c>
      <c r="AA67" s="26">
        <f t="array" aca="1" ref="AA67" ca="1">SUM(IF(RIGHT(OFFSET('Vacation Tracker'!$Q70:$AD70,0,X$4))=AA$8,IFERROR(--LEFT(OFFSET('Vacation Tracker'!$Q70:$AD70,0,X$4),LEN(OFFSET('Vacation Tracker'!$Q70:$AD70,0,X$4))-1),0)))</f>
        <v>0</v>
      </c>
      <c r="AB67" s="23">
        <f ca="1">SUM(OFFSET('Vacation Tracker'!$Q70:$AD70,0,AB$4))</f>
        <v>0</v>
      </c>
      <c r="AC67" s="26">
        <f t="shared" ref="AC67" ca="1" si="3170">AB67-AD67</f>
        <v>0</v>
      </c>
      <c r="AD67" s="26">
        <f t="array" aca="1" ref="AD67" ca="1">SUM(IF(RIGHT(OFFSET('Vacation Tracker'!$Q70:$AD70,0,AB$4))&lt;&gt;"O",IFERROR(--LEFT(OFFSET('Vacation Tracker'!$Q70:$AD70,0,AB$4),LEN(OFFSET('Vacation Tracker'!$Q70:$AD70,0,AB$4))-1),0)))</f>
        <v>0</v>
      </c>
      <c r="AE67" s="26">
        <f t="array" aca="1" ref="AE67" ca="1">SUM(IF(RIGHT(OFFSET('Vacation Tracker'!$Q70:$AD70,0,AB$4))=AE$8,IFERROR(--LEFT(OFFSET('Vacation Tracker'!$Q70:$AD70,0,AB$4),LEN(OFFSET('Vacation Tracker'!$Q70:$AD70,0,AB$4))-1),0)))</f>
        <v>0</v>
      </c>
      <c r="AF67" s="23">
        <f ca="1">SUM(OFFSET('Vacation Tracker'!$Q70:$AD70,0,AF$4))</f>
        <v>0</v>
      </c>
      <c r="AG67" s="26">
        <f t="shared" ref="AG67" ca="1" si="3171">AF67-AH67</f>
        <v>0</v>
      </c>
      <c r="AH67" s="26">
        <f t="array" aca="1" ref="AH67" ca="1">SUM(IF(RIGHT(OFFSET('Vacation Tracker'!$Q70:$AD70,0,AF$4))&lt;&gt;"O",IFERROR(--LEFT(OFFSET('Vacation Tracker'!$Q70:$AD70,0,AF$4),LEN(OFFSET('Vacation Tracker'!$Q70:$AD70,0,AF$4))-1),0)))</f>
        <v>0</v>
      </c>
      <c r="AI67" s="26">
        <f t="array" aca="1" ref="AI67" ca="1">SUM(IF(RIGHT(OFFSET('Vacation Tracker'!$Q70:$AD70,0,AF$4))=AI$8,IFERROR(--LEFT(OFFSET('Vacation Tracker'!$Q70:$AD70,0,AF$4),LEN(OFFSET('Vacation Tracker'!$Q70:$AD70,0,AF$4))-1),0)))</f>
        <v>0</v>
      </c>
      <c r="AJ67" s="23">
        <f ca="1">SUM(OFFSET('Vacation Tracker'!$Q70:$AD70,0,AJ$4))</f>
        <v>0</v>
      </c>
      <c r="AK67" s="26">
        <f t="shared" ref="AK67" ca="1" si="3172">AJ67-AL67</f>
        <v>0</v>
      </c>
      <c r="AL67" s="26">
        <f t="array" aca="1" ref="AL67" ca="1">SUM(IF(RIGHT(OFFSET('Vacation Tracker'!$Q70:$AD70,0,AJ$4))&lt;&gt;"O",IFERROR(--LEFT(OFFSET('Vacation Tracker'!$Q70:$AD70,0,AJ$4),LEN(OFFSET('Vacation Tracker'!$Q70:$AD70,0,AJ$4))-1),0)))</f>
        <v>0</v>
      </c>
      <c r="AM67" s="26">
        <f t="array" aca="1" ref="AM67" ca="1">SUM(IF(RIGHT(OFFSET('Vacation Tracker'!$Q70:$AD70,0,AJ$4))=AM$8,IFERROR(--LEFT(OFFSET('Vacation Tracker'!$Q70:$AD70,0,AJ$4),LEN(OFFSET('Vacation Tracker'!$Q70:$AD70,0,AJ$4))-1),0)))</f>
        <v>0</v>
      </c>
      <c r="AN67" s="23">
        <f ca="1">SUM(OFFSET('Vacation Tracker'!$Q70:$AD70,0,AN$4))</f>
        <v>0</v>
      </c>
      <c r="AO67" s="26">
        <f t="shared" ref="AO67" ca="1" si="3173">AN67-AP67</f>
        <v>0</v>
      </c>
      <c r="AP67" s="26">
        <f t="array" aca="1" ref="AP67" ca="1">SUM(IF(RIGHT(OFFSET('Vacation Tracker'!$Q70:$AD70,0,AN$4))&lt;&gt;"O",IFERROR(--LEFT(OFFSET('Vacation Tracker'!$Q70:$AD70,0,AN$4),LEN(OFFSET('Vacation Tracker'!$Q70:$AD70,0,AN$4))-1),0)))</f>
        <v>0</v>
      </c>
      <c r="AQ67" s="26">
        <f t="array" aca="1" ref="AQ67" ca="1">SUM(IF(RIGHT(OFFSET('Vacation Tracker'!$Q70:$AD70,0,AN$4))=AQ$8,IFERROR(--LEFT(OFFSET('Vacation Tracker'!$Q70:$AD70,0,AN$4),LEN(OFFSET('Vacation Tracker'!$Q70:$AD70,0,AN$4))-1),0)))</f>
        <v>0</v>
      </c>
      <c r="AR67" s="23">
        <f ca="1">SUM(OFFSET('Vacation Tracker'!$Q70:$AD70,0,AR$4))</f>
        <v>0</v>
      </c>
      <c r="AS67" s="26">
        <f t="shared" ref="AS67" ca="1" si="3174">AR67-AT67</f>
        <v>0</v>
      </c>
      <c r="AT67" s="26">
        <f t="array" aca="1" ref="AT67" ca="1">SUM(IF(RIGHT(OFFSET('Vacation Tracker'!$Q70:$AD70,0,AR$4))&lt;&gt;"O",IFERROR(--LEFT(OFFSET('Vacation Tracker'!$Q70:$AD70,0,AR$4),LEN(OFFSET('Vacation Tracker'!$Q70:$AD70,0,AR$4))-1),0)))</f>
        <v>0</v>
      </c>
      <c r="AU67" s="26">
        <f t="array" aca="1" ref="AU67" ca="1">SUM(IF(RIGHT(OFFSET('Vacation Tracker'!$Q70:$AD70,0,AR$4))=AU$8,IFERROR(--LEFT(OFFSET('Vacation Tracker'!$Q70:$AD70,0,AR$4),LEN(OFFSET('Vacation Tracker'!$Q70:$AD70,0,AR$4))-1),0)))</f>
        <v>0</v>
      </c>
      <c r="AV67" s="23">
        <f ca="1">SUM(OFFSET('Vacation Tracker'!$Q70:$AD70,0,AV$4))</f>
        <v>0</v>
      </c>
      <c r="AW67" s="26">
        <f t="shared" ref="AW67" ca="1" si="3175">AV67-AX67</f>
        <v>0</v>
      </c>
      <c r="AX67" s="26">
        <f t="array" aca="1" ref="AX67" ca="1">SUM(IF(RIGHT(OFFSET('Vacation Tracker'!$Q70:$AD70,0,AV$4))&lt;&gt;"O",IFERROR(--LEFT(OFFSET('Vacation Tracker'!$Q70:$AD70,0,AV$4),LEN(OFFSET('Vacation Tracker'!$Q70:$AD70,0,AV$4))-1),0)))</f>
        <v>0</v>
      </c>
      <c r="AY67" s="26">
        <f t="array" aca="1" ref="AY67" ca="1">SUM(IF(RIGHT(OFFSET('Vacation Tracker'!$Q70:$AD70,0,AV$4))=AY$8,IFERROR(--LEFT(OFFSET('Vacation Tracker'!$Q70:$AD70,0,AV$4),LEN(OFFSET('Vacation Tracker'!$Q70:$AD70,0,AV$4))-1),0)))</f>
        <v>0</v>
      </c>
      <c r="AZ67" s="23">
        <f ca="1">SUM(OFFSET('Vacation Tracker'!$Q70:$AD70,0,AZ$4))</f>
        <v>0</v>
      </c>
      <c r="BA67" s="26">
        <f t="shared" ref="BA67" ca="1" si="3176">AZ67-BB67</f>
        <v>0</v>
      </c>
      <c r="BB67" s="26">
        <f t="array" aca="1" ref="BB67" ca="1">SUM(IF(RIGHT(OFFSET('Vacation Tracker'!$Q70:$AD70,0,AZ$4))&lt;&gt;"O",IFERROR(--LEFT(OFFSET('Vacation Tracker'!$Q70:$AD70,0,AZ$4),LEN(OFFSET('Vacation Tracker'!$Q70:$AD70,0,AZ$4))-1),0)))</f>
        <v>0</v>
      </c>
      <c r="BC67" s="26">
        <f t="array" aca="1" ref="BC67" ca="1">SUM(IF(RIGHT(OFFSET('Vacation Tracker'!$Q70:$AD70,0,AZ$4))=BC$8,IFERROR(--LEFT(OFFSET('Vacation Tracker'!$Q70:$AD70,0,AZ$4),LEN(OFFSET('Vacation Tracker'!$Q70:$AD70,0,AZ$4))-1),0)))</f>
        <v>0</v>
      </c>
      <c r="BD67" s="23">
        <f ca="1">SUM(OFFSET('Vacation Tracker'!$Q70:$AD70,0,BD$4))</f>
        <v>0</v>
      </c>
      <c r="BE67" s="26">
        <f t="shared" ref="BE67" ca="1" si="3177">BD67-BF67</f>
        <v>0</v>
      </c>
      <c r="BF67" s="26">
        <f t="array" aca="1" ref="BF67" ca="1">SUM(IF(RIGHT(OFFSET('Vacation Tracker'!$Q70:$AD70,0,BD$4))&lt;&gt;"O",IFERROR(--LEFT(OFFSET('Vacation Tracker'!$Q70:$AD70,0,BD$4),LEN(OFFSET('Vacation Tracker'!$Q70:$AD70,0,BD$4))-1),0)))</f>
        <v>0</v>
      </c>
      <c r="BG67" s="26">
        <f t="array" aca="1" ref="BG67" ca="1">SUM(IF(RIGHT(OFFSET('Vacation Tracker'!$Q70:$AD70,0,BD$4))=BG$8,IFERROR(--LEFT(OFFSET('Vacation Tracker'!$Q70:$AD70,0,BD$4),LEN(OFFSET('Vacation Tracker'!$Q70:$AD70,0,BD$4))-1),0)))</f>
        <v>0</v>
      </c>
      <c r="BH67" s="23">
        <f ca="1">SUM(OFFSET('Vacation Tracker'!$Q70:$AD70,0,BH$4))</f>
        <v>0</v>
      </c>
      <c r="BI67" s="26">
        <f t="shared" ref="BI67" ca="1" si="3178">BH67-BJ67</f>
        <v>0</v>
      </c>
      <c r="BJ67" s="26">
        <f t="array" aca="1" ref="BJ67" ca="1">SUM(IF(RIGHT(OFFSET('Vacation Tracker'!$Q70:$AD70,0,BH$4))&lt;&gt;"O",IFERROR(--LEFT(OFFSET('Vacation Tracker'!$Q70:$AD70,0,BH$4),LEN(OFFSET('Vacation Tracker'!$Q70:$AD70,0,BH$4))-1),0)))</f>
        <v>0</v>
      </c>
      <c r="BK67" s="26">
        <f t="array" aca="1" ref="BK67" ca="1">SUM(IF(RIGHT(OFFSET('Vacation Tracker'!$Q70:$AD70,0,BH$4))=BK$8,IFERROR(--LEFT(OFFSET('Vacation Tracker'!$Q70:$AD70,0,BH$4),LEN(OFFSET('Vacation Tracker'!$Q70:$AD70,0,BH$4))-1),0)))</f>
        <v>0</v>
      </c>
      <c r="BL67" s="23">
        <f ca="1">SUM(OFFSET('Vacation Tracker'!$Q70:$AD70,0,BL$4))</f>
        <v>0</v>
      </c>
      <c r="BM67" s="26">
        <f t="shared" ref="BM67" ca="1" si="3179">BL67-BN67</f>
        <v>0</v>
      </c>
      <c r="BN67" s="26">
        <f t="array" aca="1" ref="BN67" ca="1">SUM(IF(RIGHT(OFFSET('Vacation Tracker'!$Q70:$AD70,0,BL$4))&lt;&gt;"O",IFERROR(--LEFT(OFFSET('Vacation Tracker'!$Q70:$AD70,0,BL$4),LEN(OFFSET('Vacation Tracker'!$Q70:$AD70,0,BL$4))-1),0)))</f>
        <v>0</v>
      </c>
      <c r="BO67" s="26">
        <f t="array" aca="1" ref="BO67" ca="1">SUM(IF(RIGHT(OFFSET('Vacation Tracker'!$Q70:$AD70,0,BL$4))=BO$8,IFERROR(--LEFT(OFFSET('Vacation Tracker'!$Q70:$AD70,0,BL$4),LEN(OFFSET('Vacation Tracker'!$Q70:$AD70,0,BL$4))-1),0)))</f>
        <v>0</v>
      </c>
      <c r="BP67" s="23">
        <f ca="1">SUM(OFFSET('Vacation Tracker'!$Q70:$AD70,0,BP$4))</f>
        <v>0</v>
      </c>
      <c r="BQ67" s="26">
        <f t="shared" ref="BQ67" ca="1" si="3180">BP67-BR67</f>
        <v>0</v>
      </c>
      <c r="BR67" s="26">
        <f t="array" aca="1" ref="BR67" ca="1">SUM(IF(RIGHT(OFFSET('Vacation Tracker'!$Q70:$AD70,0,BP$4))&lt;&gt;"O",IFERROR(--LEFT(OFFSET('Vacation Tracker'!$Q70:$AD70,0,BP$4),LEN(OFFSET('Vacation Tracker'!$Q70:$AD70,0,BP$4))-1),0)))</f>
        <v>0</v>
      </c>
      <c r="BS67" s="26">
        <f t="array" aca="1" ref="BS67" ca="1">SUM(IF(RIGHT(OFFSET('Vacation Tracker'!$Q70:$AD70,0,BP$4))=BS$8,IFERROR(--LEFT(OFFSET('Vacation Tracker'!$Q70:$AD70,0,BP$4),LEN(OFFSET('Vacation Tracker'!$Q70:$AD70,0,BP$4))-1),0)))</f>
        <v>0</v>
      </c>
      <c r="BT67" s="23">
        <f ca="1">SUM(OFFSET('Vacation Tracker'!$Q70:$AD70,0,BT$4))</f>
        <v>0</v>
      </c>
      <c r="BU67" s="26">
        <f t="shared" ref="BU67" ca="1" si="3181">BT67-BV67</f>
        <v>0</v>
      </c>
      <c r="BV67" s="26">
        <f t="array" aca="1" ref="BV67" ca="1">SUM(IF(RIGHT(OFFSET('Vacation Tracker'!$Q70:$AD70,0,BT$4))&lt;&gt;"O",IFERROR(--LEFT(OFFSET('Vacation Tracker'!$Q70:$AD70,0,BT$4),LEN(OFFSET('Vacation Tracker'!$Q70:$AD70,0,BT$4))-1),0)))</f>
        <v>0</v>
      </c>
      <c r="BW67" s="26">
        <f t="array" aca="1" ref="BW67" ca="1">SUM(IF(RIGHT(OFFSET('Vacation Tracker'!$Q70:$AD70,0,BT$4))=BW$8,IFERROR(--LEFT(OFFSET('Vacation Tracker'!$Q70:$AD70,0,BT$4),LEN(OFFSET('Vacation Tracker'!$Q70:$AD70,0,BT$4))-1),0)))</f>
        <v>0</v>
      </c>
      <c r="BX67" s="23">
        <f ca="1">SUM(OFFSET('Vacation Tracker'!$Q70:$AD70,0,BX$4))</f>
        <v>0</v>
      </c>
      <c r="BY67" s="26">
        <f t="shared" ref="BY67" ca="1" si="3182">BX67-BZ67</f>
        <v>0</v>
      </c>
      <c r="BZ67" s="26">
        <f t="array" aca="1" ref="BZ67" ca="1">SUM(IF(RIGHT(OFFSET('Vacation Tracker'!$Q70:$AD70,0,BX$4))&lt;&gt;"O",IFERROR(--LEFT(OFFSET('Vacation Tracker'!$Q70:$AD70,0,BX$4),LEN(OFFSET('Vacation Tracker'!$Q70:$AD70,0,BX$4))-1),0)))</f>
        <v>0</v>
      </c>
      <c r="CA67" s="26">
        <f t="array" aca="1" ref="CA67" ca="1">SUM(IF(RIGHT(OFFSET('Vacation Tracker'!$Q70:$AD70,0,BX$4))=CA$8,IFERROR(--LEFT(OFFSET('Vacation Tracker'!$Q70:$AD70,0,BX$4),LEN(OFFSET('Vacation Tracker'!$Q70:$AD70,0,BX$4))-1),0)))</f>
        <v>0</v>
      </c>
      <c r="CB67" s="23">
        <f ca="1">SUM(OFFSET('Vacation Tracker'!$Q70:$AD70,0,CB$4))</f>
        <v>0</v>
      </c>
      <c r="CC67" s="26">
        <f t="shared" ref="CC67" ca="1" si="3183">CB67-CD67</f>
        <v>0</v>
      </c>
      <c r="CD67" s="26">
        <f t="array" aca="1" ref="CD67" ca="1">SUM(IF(RIGHT(OFFSET('Vacation Tracker'!$Q70:$AD70,0,CB$4))&lt;&gt;"O",IFERROR(--LEFT(OFFSET('Vacation Tracker'!$Q70:$AD70,0,CB$4),LEN(OFFSET('Vacation Tracker'!$Q70:$AD70,0,CB$4))-1),0)))</f>
        <v>0</v>
      </c>
      <c r="CE67" s="26">
        <f t="array" aca="1" ref="CE67" ca="1">SUM(IF(RIGHT(OFFSET('Vacation Tracker'!$Q70:$AD70,0,CB$4))=CE$8,IFERROR(--LEFT(OFFSET('Vacation Tracker'!$Q70:$AD70,0,CB$4),LEN(OFFSET('Vacation Tracker'!$Q70:$AD70,0,CB$4))-1),0)))</f>
        <v>0</v>
      </c>
      <c r="CF67" s="23">
        <f ca="1">SUM(OFFSET('Vacation Tracker'!$Q70:$AD70,0,CF$4))</f>
        <v>0</v>
      </c>
      <c r="CG67" s="26">
        <f t="shared" ref="CG67" ca="1" si="3184">CF67-CH67</f>
        <v>0</v>
      </c>
      <c r="CH67" s="26">
        <f t="array" aca="1" ref="CH67" ca="1">SUM(IF(RIGHT(OFFSET('Vacation Tracker'!$Q70:$AD70,0,CF$4))&lt;&gt;"O",IFERROR(--LEFT(OFFSET('Vacation Tracker'!$Q70:$AD70,0,CF$4),LEN(OFFSET('Vacation Tracker'!$Q70:$AD70,0,CF$4))-1),0)))</f>
        <v>0</v>
      </c>
      <c r="CI67" s="26">
        <f t="array" aca="1" ref="CI67" ca="1">SUM(IF(RIGHT(OFFSET('Vacation Tracker'!$Q70:$AD70,0,CF$4))=CI$8,IFERROR(--LEFT(OFFSET('Vacation Tracker'!$Q70:$AD70,0,CF$4),LEN(OFFSET('Vacation Tracker'!$Q70:$AD70,0,CF$4))-1),0)))</f>
        <v>0</v>
      </c>
      <c r="CJ67" s="23">
        <f ca="1">SUM(OFFSET('Vacation Tracker'!$Q70:$AD70,0,CJ$4))</f>
        <v>0</v>
      </c>
      <c r="CK67" s="26">
        <f t="shared" ref="CK67" ca="1" si="3185">CJ67-CL67</f>
        <v>0</v>
      </c>
      <c r="CL67" s="26">
        <f t="array" aca="1" ref="CL67" ca="1">SUM(IF(RIGHT(OFFSET('Vacation Tracker'!$Q70:$AD70,0,CJ$4))&lt;&gt;"O",IFERROR(--LEFT(OFFSET('Vacation Tracker'!$Q70:$AD70,0,CJ$4),LEN(OFFSET('Vacation Tracker'!$Q70:$AD70,0,CJ$4))-1),0)))</f>
        <v>0</v>
      </c>
      <c r="CM67" s="26">
        <f t="array" aca="1" ref="CM67" ca="1">SUM(IF(RIGHT(OFFSET('Vacation Tracker'!$Q70:$AD70,0,CJ$4))=CM$8,IFERROR(--LEFT(OFFSET('Vacation Tracker'!$Q70:$AD70,0,CJ$4),LEN(OFFSET('Vacation Tracker'!$Q70:$AD70,0,CJ$4))-1),0)))</f>
        <v>0</v>
      </c>
      <c r="CN67" s="23">
        <f ca="1">SUM(OFFSET('Vacation Tracker'!$Q70:$AD70,0,CN$4))</f>
        <v>0</v>
      </c>
      <c r="CO67" s="26">
        <f t="shared" ref="CO67" ca="1" si="3186">CN67-CP67</f>
        <v>0</v>
      </c>
      <c r="CP67" s="26">
        <f t="array" aca="1" ref="CP67" ca="1">SUM(IF(RIGHT(OFFSET('Vacation Tracker'!$Q70:$AD70,0,CN$4))&lt;&gt;"O",IFERROR(--LEFT(OFFSET('Vacation Tracker'!$Q70:$AD70,0,CN$4),LEN(OFFSET('Vacation Tracker'!$Q70:$AD70,0,CN$4))-1),0)))</f>
        <v>0</v>
      </c>
      <c r="CQ67" s="26">
        <f t="array" aca="1" ref="CQ67" ca="1">SUM(IF(RIGHT(OFFSET('Vacation Tracker'!$Q70:$AD70,0,CN$4))=CQ$8,IFERROR(--LEFT(OFFSET('Vacation Tracker'!$Q70:$AD70,0,CN$4),LEN(OFFSET('Vacation Tracker'!$Q70:$AD70,0,CN$4))-1),0)))</f>
        <v>0</v>
      </c>
      <c r="CR67" s="23">
        <f ca="1">SUM(OFFSET('Vacation Tracker'!$Q70:$AD70,0,CR$4))</f>
        <v>0</v>
      </c>
      <c r="CS67" s="26">
        <f t="shared" ref="CS67" ca="1" si="3187">CR67-CT67</f>
        <v>0</v>
      </c>
      <c r="CT67" s="26">
        <f t="array" aca="1" ref="CT67" ca="1">SUM(IF(RIGHT(OFFSET('Vacation Tracker'!$Q70:$AD70,0,CR$4))&lt;&gt;"O",IFERROR(--LEFT(OFFSET('Vacation Tracker'!$Q70:$AD70,0,CR$4),LEN(OFFSET('Vacation Tracker'!$Q70:$AD70,0,CR$4))-1),0)))</f>
        <v>0</v>
      </c>
      <c r="CU67" s="26">
        <f t="array" aca="1" ref="CU67" ca="1">SUM(IF(RIGHT(OFFSET('Vacation Tracker'!$Q70:$AD70,0,CR$4))=CU$8,IFERROR(--LEFT(OFFSET('Vacation Tracker'!$Q70:$AD70,0,CR$4),LEN(OFFSET('Vacation Tracker'!$Q70:$AD70,0,CR$4))-1),0)))</f>
        <v>0</v>
      </c>
      <c r="CV67" s="23">
        <f ca="1">SUM(OFFSET('Vacation Tracker'!$Q70:$AD70,0,CV$4))</f>
        <v>0</v>
      </c>
      <c r="CW67" s="26">
        <f t="shared" ref="CW67" ca="1" si="3188">CV67-CX67</f>
        <v>0</v>
      </c>
      <c r="CX67" s="26">
        <f t="array" aca="1" ref="CX67" ca="1">SUM(IF(RIGHT(OFFSET('Vacation Tracker'!$Q70:$AD70,0,CV$4))&lt;&gt;"O",IFERROR(--LEFT(OFFSET('Vacation Tracker'!$Q70:$AD70,0,CV$4),LEN(OFFSET('Vacation Tracker'!$Q70:$AD70,0,CV$4))-1),0)))</f>
        <v>0</v>
      </c>
      <c r="CY67" s="26">
        <f t="array" aca="1" ref="CY67" ca="1">SUM(IF(RIGHT(OFFSET('Vacation Tracker'!$Q70:$AD70,0,CV$4))=CY$8,IFERROR(--LEFT(OFFSET('Vacation Tracker'!$Q70:$AD70,0,CV$4),LEN(OFFSET('Vacation Tracker'!$Q70:$AD70,0,CV$4))-1),0)))</f>
        <v>0</v>
      </c>
      <c r="CZ67" s="23">
        <f ca="1">SUM(OFFSET('Vacation Tracker'!$Q70:$AD70,0,CZ$4))</f>
        <v>0</v>
      </c>
      <c r="DA67" s="26">
        <f t="shared" ref="DA67" ca="1" si="3189">CZ67-DB67</f>
        <v>0</v>
      </c>
      <c r="DB67" s="26">
        <f t="array" aca="1" ref="DB67" ca="1">SUM(IF(RIGHT(OFFSET('Vacation Tracker'!$Q70:$AD70,0,CZ$4))&lt;&gt;"O",IFERROR(--LEFT(OFFSET('Vacation Tracker'!$Q70:$AD70,0,CZ$4),LEN(OFFSET('Vacation Tracker'!$Q70:$AD70,0,CZ$4))-1),0)))</f>
        <v>0</v>
      </c>
      <c r="DC67" s="26">
        <f t="array" aca="1" ref="DC67" ca="1">SUM(IF(RIGHT(OFFSET('Vacation Tracker'!$Q70:$AD70,0,CZ$4))=DC$8,IFERROR(--LEFT(OFFSET('Vacation Tracker'!$Q70:$AD70,0,CZ$4),LEN(OFFSET('Vacation Tracker'!$Q70:$AD70,0,CZ$4))-1),0)))</f>
        <v>0</v>
      </c>
      <c r="DD67" s="23">
        <f ca="1">SUM(OFFSET('Vacation Tracker'!$Q70:$AD70,0,DD$4))</f>
        <v>0</v>
      </c>
      <c r="DE67" s="26">
        <f t="shared" ref="DE67" ca="1" si="3190">DD67-DF67</f>
        <v>0</v>
      </c>
      <c r="DF67" s="26">
        <f t="array" aca="1" ref="DF67" ca="1">SUM(IF(RIGHT(OFFSET('Vacation Tracker'!$Q70:$AD70,0,DD$4))&lt;&gt;"O",IFERROR(--LEFT(OFFSET('Vacation Tracker'!$Q70:$AD70,0,DD$4),LEN(OFFSET('Vacation Tracker'!$Q70:$AD70,0,DD$4))-1),0)))</f>
        <v>0</v>
      </c>
      <c r="DG67" s="26">
        <f t="array" aca="1" ref="DG67" ca="1">SUM(IF(RIGHT(OFFSET('Vacation Tracker'!$Q70:$AD70,0,DD$4))=DG$8,IFERROR(--LEFT(OFFSET('Vacation Tracker'!$Q70:$AD70,0,DD$4),LEN(OFFSET('Vacation Tracker'!$Q70:$AD70,0,DD$4))-1),0)))</f>
        <v>0</v>
      </c>
      <c r="DH67" s="23">
        <f ca="1">SUM(OFFSET('Vacation Tracker'!$Q70:$AD70,0,DH$4))</f>
        <v>0</v>
      </c>
      <c r="DI67" s="26">
        <f t="shared" ref="DI67" ca="1" si="3191">DH67-DJ67</f>
        <v>0</v>
      </c>
      <c r="DJ67" s="26">
        <f t="array" aca="1" ref="DJ67" ca="1">SUM(IF(RIGHT(OFFSET('Vacation Tracker'!$Q70:$AD70,0,DH$4))&lt;&gt;"O",IFERROR(--LEFT(OFFSET('Vacation Tracker'!$Q70:$AD70,0,DH$4),LEN(OFFSET('Vacation Tracker'!$Q70:$AD70,0,DH$4))-1),0)))</f>
        <v>0</v>
      </c>
      <c r="DK67" s="26">
        <f t="array" aca="1" ref="DK67" ca="1">SUM(IF(RIGHT(OFFSET('Vacation Tracker'!$Q70:$AD70,0,DH$4))=DK$8,IFERROR(--LEFT(OFFSET('Vacation Tracker'!$Q70:$AD70,0,DH$4),LEN(OFFSET('Vacation Tracker'!$Q70:$AD70,0,DH$4))-1),0)))</f>
        <v>0</v>
      </c>
      <c r="DL67" s="23">
        <f ca="1">SUM(OFFSET('Vacation Tracker'!$Q70:$AD70,0,DL$4))</f>
        <v>0</v>
      </c>
      <c r="DM67" s="26">
        <f t="shared" ref="DM67" ca="1" si="3192">DL67-DN67</f>
        <v>0</v>
      </c>
      <c r="DN67" s="26">
        <f t="array" aca="1" ref="DN67" ca="1">SUM(IF(RIGHT(OFFSET('Vacation Tracker'!$Q70:$AD70,0,DL$4))&lt;&gt;"O",IFERROR(--LEFT(OFFSET('Vacation Tracker'!$Q70:$AD70,0,DL$4),LEN(OFFSET('Vacation Tracker'!$Q70:$AD70,0,DL$4))-1),0)))</f>
        <v>0</v>
      </c>
      <c r="DO67" s="26">
        <f t="array" aca="1" ref="DO67" ca="1">SUM(IF(RIGHT(OFFSET('Vacation Tracker'!$Q70:$AD70,0,DL$4))=DO$8,IFERROR(--LEFT(OFFSET('Vacation Tracker'!$Q70:$AD70,0,DL$4),LEN(OFFSET('Vacation Tracker'!$Q70:$AD70,0,DL$4))-1),0)))</f>
        <v>0</v>
      </c>
      <c r="DP67" s="23">
        <f ca="1">SUM(OFFSET('Vacation Tracker'!$Q70:$AD70,0,DP$4))</f>
        <v>0</v>
      </c>
      <c r="DQ67" s="26">
        <f t="shared" ref="DQ67" ca="1" si="3193">DP67-DR67</f>
        <v>0</v>
      </c>
      <c r="DR67" s="26">
        <f t="array" aca="1" ref="DR67" ca="1">SUM(IF(RIGHT(OFFSET('Vacation Tracker'!$Q70:$AD70,0,DP$4))&lt;&gt;"O",IFERROR(--LEFT(OFFSET('Vacation Tracker'!$Q70:$AD70,0,DP$4),LEN(OFFSET('Vacation Tracker'!$Q70:$AD70,0,DP$4))-1),0)))</f>
        <v>0</v>
      </c>
      <c r="DS67" s="26">
        <f t="array" aca="1" ref="DS67" ca="1">SUM(IF(RIGHT(OFFSET('Vacation Tracker'!$Q70:$AD70,0,DP$4))=DS$8,IFERROR(--LEFT(OFFSET('Vacation Tracker'!$Q70:$AD70,0,DP$4),LEN(OFFSET('Vacation Tracker'!$Q70:$AD70,0,DP$4))-1),0)))</f>
        <v>0</v>
      </c>
      <c r="DT67" s="23">
        <f ca="1">SUM(OFFSET('Vacation Tracker'!$Q70:$AD70,0,DT$4))</f>
        <v>0</v>
      </c>
      <c r="DU67" s="26">
        <f t="shared" ref="DU67" ca="1" si="3194">DT67-DV67</f>
        <v>0</v>
      </c>
      <c r="DV67" s="26">
        <f t="array" aca="1" ref="DV67" ca="1">SUM(IF(RIGHT(OFFSET('Vacation Tracker'!$Q70:$AD70,0,DT$4))&lt;&gt;"O",IFERROR(--LEFT(OFFSET('Vacation Tracker'!$Q70:$AD70,0,DT$4),LEN(OFFSET('Vacation Tracker'!$Q70:$AD70,0,DT$4))-1),0)))</f>
        <v>0</v>
      </c>
      <c r="DW67" s="26">
        <f t="array" aca="1" ref="DW67" ca="1">SUM(IF(RIGHT(OFFSET('Vacation Tracker'!$Q70:$AD70,0,DT$4))=DW$8,IFERROR(--LEFT(OFFSET('Vacation Tracker'!$Q70:$AD70,0,DT$4),LEN(OFFSET('Vacation Tracker'!$Q70:$AD70,0,DT$4))-1),0)))</f>
        <v>0</v>
      </c>
      <c r="DX67" s="23">
        <f ca="1">SUM(OFFSET('Vacation Tracker'!$Q70:$AD70,0,DX$4))</f>
        <v>0</v>
      </c>
      <c r="DY67" s="26">
        <f t="shared" ref="DY67" ca="1" si="3195">DX67-DZ67</f>
        <v>0</v>
      </c>
      <c r="DZ67" s="26">
        <f t="array" aca="1" ref="DZ67" ca="1">SUM(IF(RIGHT(OFFSET('Vacation Tracker'!$Q70:$AD70,0,DX$4))&lt;&gt;"O",IFERROR(--LEFT(OFFSET('Vacation Tracker'!$Q70:$AD70,0,DX$4),LEN(OFFSET('Vacation Tracker'!$Q70:$AD70,0,DX$4))-1),0)))</f>
        <v>0</v>
      </c>
      <c r="EA67" s="26">
        <f t="array" aca="1" ref="EA67" ca="1">SUM(IF(RIGHT(OFFSET('Vacation Tracker'!$Q70:$AD70,0,DX$4))=EA$8,IFERROR(--LEFT(OFFSET('Vacation Tracker'!$Q70:$AD70,0,DX$4),LEN(OFFSET('Vacation Tracker'!$Q70:$AD70,0,DX$4))-1),0)))</f>
        <v>0</v>
      </c>
      <c r="EB67" s="23">
        <f ca="1">SUM(OFFSET('Vacation Tracker'!$Q70:$AD70,0,EB$4))</f>
        <v>0</v>
      </c>
      <c r="EC67" s="26">
        <f t="shared" ref="EC67" ca="1" si="3196">EB67-ED67</f>
        <v>0</v>
      </c>
      <c r="ED67" s="26">
        <f t="array" aca="1" ref="ED67" ca="1">SUM(IF(RIGHT(OFFSET('Vacation Tracker'!$Q70:$AD70,0,EB$4))&lt;&gt;"O",IFERROR(--LEFT(OFFSET('Vacation Tracker'!$Q70:$AD70,0,EB$4),LEN(OFFSET('Vacation Tracker'!$Q70:$AD70,0,EB$4))-1),0)))</f>
        <v>0</v>
      </c>
      <c r="EE67" s="26">
        <f t="array" aca="1" ref="EE67" ca="1">SUM(IF(RIGHT(OFFSET('Vacation Tracker'!$Q70:$AD70,0,EB$4))=EE$8,IFERROR(--LEFT(OFFSET('Vacation Tracker'!$Q70:$AD70,0,EB$4),LEN(OFFSET('Vacation Tracker'!$Q70:$AD70,0,EB$4))-1),0)))</f>
        <v>0</v>
      </c>
      <c r="EF67" s="23">
        <f ca="1">SUM(OFFSET('Vacation Tracker'!$Q70:$AD70,0,EF$4))</f>
        <v>0</v>
      </c>
      <c r="EG67" s="26">
        <f t="shared" ref="EG67" ca="1" si="3197">EF67-EH67</f>
        <v>0</v>
      </c>
      <c r="EH67" s="26">
        <f t="array" aca="1" ref="EH67" ca="1">SUM(IF(RIGHT(OFFSET('Vacation Tracker'!$Q70:$AD70,0,EF$4))&lt;&gt;"O",IFERROR(--LEFT(OFFSET('Vacation Tracker'!$Q70:$AD70,0,EF$4),LEN(OFFSET('Vacation Tracker'!$Q70:$AD70,0,EF$4))-1),0)))</f>
        <v>0</v>
      </c>
      <c r="EI67" s="26">
        <f t="array" aca="1" ref="EI67" ca="1">SUM(IF(RIGHT(OFFSET('Vacation Tracker'!$Q70:$AD70,0,EF$4))=EI$8,IFERROR(--LEFT(OFFSET('Vacation Tracker'!$Q70:$AD70,0,EF$4),LEN(OFFSET('Vacation Tracker'!$Q70:$AD70,0,EF$4))-1),0)))</f>
        <v>0</v>
      </c>
      <c r="EJ67" s="23">
        <f ca="1">SUM(OFFSET('Vacation Tracker'!$Q70:$AD70,0,EJ$4))</f>
        <v>0</v>
      </c>
      <c r="EK67" s="26">
        <f t="shared" ref="EK67" ca="1" si="3198">EJ67-EL67</f>
        <v>0</v>
      </c>
      <c r="EL67" s="26">
        <f t="array" aca="1" ref="EL67" ca="1">SUM(IF(RIGHT(OFFSET('Vacation Tracker'!$Q70:$AD70,0,EJ$4))&lt;&gt;"O",IFERROR(--LEFT(OFFSET('Vacation Tracker'!$Q70:$AD70,0,EJ$4),LEN(OFFSET('Vacation Tracker'!$Q70:$AD70,0,EJ$4))-1),0)))</f>
        <v>0</v>
      </c>
      <c r="EM67" s="26">
        <f t="array" aca="1" ref="EM67" ca="1">SUM(IF(RIGHT(OFFSET('Vacation Tracker'!$Q70:$AD70,0,EJ$4))=EM$8,IFERROR(--LEFT(OFFSET('Vacation Tracker'!$Q70:$AD70,0,EJ$4),LEN(OFFSET('Vacation Tracker'!$Q70:$AD70,0,EJ$4))-1),0)))</f>
        <v>0</v>
      </c>
      <c r="EN67" s="23">
        <f ca="1">SUM(OFFSET('Vacation Tracker'!$Q70:$AD70,0,EN$4))</f>
        <v>0</v>
      </c>
      <c r="EO67" s="26">
        <f t="shared" ref="EO67" ca="1" si="3199">EN67-EP67</f>
        <v>0</v>
      </c>
      <c r="EP67" s="26">
        <f t="array" aca="1" ref="EP67" ca="1">SUM(IF(RIGHT(OFFSET('Vacation Tracker'!$Q70:$AD70,0,EN$4))&lt;&gt;"O",IFERROR(--LEFT(OFFSET('Vacation Tracker'!$Q70:$AD70,0,EN$4),LEN(OFFSET('Vacation Tracker'!$Q70:$AD70,0,EN$4))-1),0)))</f>
        <v>0</v>
      </c>
      <c r="EQ67" s="26">
        <f t="array" aca="1" ref="EQ67" ca="1">SUM(IF(RIGHT(OFFSET('Vacation Tracker'!$Q70:$AD70,0,EN$4))=EQ$8,IFERROR(--LEFT(OFFSET('Vacation Tracker'!$Q70:$AD70,0,EN$4),LEN(OFFSET('Vacation Tracker'!$Q70:$AD70,0,EN$4))-1),0)))</f>
        <v>0</v>
      </c>
      <c r="ER67" s="23">
        <f ca="1">SUM(OFFSET('Vacation Tracker'!$Q70:$AD70,0,ER$4))</f>
        <v>0</v>
      </c>
      <c r="ES67" s="26">
        <f t="shared" ref="ES67" ca="1" si="3200">ER67-ET67</f>
        <v>0</v>
      </c>
      <c r="ET67" s="26">
        <f t="array" aca="1" ref="ET67" ca="1">SUM(IF(RIGHT(OFFSET('Vacation Tracker'!$Q70:$AD70,0,ER$4))&lt;&gt;"O",IFERROR(--LEFT(OFFSET('Vacation Tracker'!$Q70:$AD70,0,ER$4),LEN(OFFSET('Vacation Tracker'!$Q70:$AD70,0,ER$4))-1),0)))</f>
        <v>0</v>
      </c>
      <c r="EU67" s="26">
        <f t="array" aca="1" ref="EU67" ca="1">SUM(IF(RIGHT(OFFSET('Vacation Tracker'!$Q70:$AD70,0,ER$4))=EU$8,IFERROR(--LEFT(OFFSET('Vacation Tracker'!$Q70:$AD70,0,ER$4),LEN(OFFSET('Vacation Tracker'!$Q70:$AD70,0,ER$4))-1),0)))</f>
        <v>0</v>
      </c>
      <c r="EV67" s="23">
        <f ca="1">SUM(OFFSET('Vacation Tracker'!$Q70:$AD70,0,EV$4))</f>
        <v>0</v>
      </c>
      <c r="EW67" s="26">
        <f t="shared" ref="EW67" ca="1" si="3201">EV67-EX67</f>
        <v>0</v>
      </c>
      <c r="EX67" s="26">
        <f t="array" aca="1" ref="EX67" ca="1">SUM(IF(RIGHT(OFFSET('Vacation Tracker'!$Q70:$AD70,0,EV$4))&lt;&gt;"O",IFERROR(--LEFT(OFFSET('Vacation Tracker'!$Q70:$AD70,0,EV$4),LEN(OFFSET('Vacation Tracker'!$Q70:$AD70,0,EV$4))-1),0)))</f>
        <v>0</v>
      </c>
      <c r="EY67" s="26">
        <f t="array" aca="1" ref="EY67" ca="1">SUM(IF(RIGHT(OFFSET('Vacation Tracker'!$Q70:$AD70,0,EV$4))=EY$8,IFERROR(--LEFT(OFFSET('Vacation Tracker'!$Q70:$AD70,0,EV$4),LEN(OFFSET('Vacation Tracker'!$Q70:$AD70,0,EV$4))-1),0)))</f>
        <v>0</v>
      </c>
      <c r="EZ67" s="23">
        <f ca="1">SUM(OFFSET('Vacation Tracker'!$Q70:$AD70,0,EZ$4))</f>
        <v>0</v>
      </c>
      <c r="FA67" s="26">
        <f t="shared" ref="FA67" ca="1" si="3202">EZ67-FB67</f>
        <v>0</v>
      </c>
      <c r="FB67" s="26">
        <f t="array" aca="1" ref="FB67" ca="1">SUM(IF(RIGHT(OFFSET('Vacation Tracker'!$Q70:$AD70,0,EZ$4))&lt;&gt;"O",IFERROR(--LEFT(OFFSET('Vacation Tracker'!$Q70:$AD70,0,EZ$4),LEN(OFFSET('Vacation Tracker'!$Q70:$AD70,0,EZ$4))-1),0)))</f>
        <v>0</v>
      </c>
      <c r="FC67" s="26">
        <f t="array" aca="1" ref="FC67" ca="1">SUM(IF(RIGHT(OFFSET('Vacation Tracker'!$Q70:$AD70,0,EZ$4))=FC$8,IFERROR(--LEFT(OFFSET('Vacation Tracker'!$Q70:$AD70,0,EZ$4),LEN(OFFSET('Vacation Tracker'!$Q70:$AD70,0,EZ$4))-1),0)))</f>
        <v>0</v>
      </c>
      <c r="FD67" s="23">
        <f ca="1">SUM(OFFSET('Vacation Tracker'!$Q70:$AD70,0,FD$4))</f>
        <v>0</v>
      </c>
      <c r="FE67" s="26">
        <f t="shared" ref="FE67" ca="1" si="3203">FD67-FF67</f>
        <v>0</v>
      </c>
      <c r="FF67" s="26">
        <f t="array" aca="1" ref="FF67" ca="1">SUM(IF(RIGHT(OFFSET('Vacation Tracker'!$Q70:$AD70,0,FD$4))&lt;&gt;"O",IFERROR(--LEFT(OFFSET('Vacation Tracker'!$Q70:$AD70,0,FD$4),LEN(OFFSET('Vacation Tracker'!$Q70:$AD70,0,FD$4))-1),0)))</f>
        <v>0</v>
      </c>
      <c r="FG67" s="26">
        <f t="array" aca="1" ref="FG67" ca="1">SUM(IF(RIGHT(OFFSET('Vacation Tracker'!$Q70:$AD70,0,FD$4))=FG$8,IFERROR(--LEFT(OFFSET('Vacation Tracker'!$Q70:$AD70,0,FD$4),LEN(OFFSET('Vacation Tracker'!$Q70:$AD70,0,FD$4))-1),0)))</f>
        <v>0</v>
      </c>
      <c r="FH67" s="23">
        <f ca="1">SUM(OFFSET('Vacation Tracker'!$Q70:$AD70,0,FH$4))</f>
        <v>0</v>
      </c>
      <c r="FI67" s="26">
        <f t="shared" ref="FI67" ca="1" si="3204">FH67-FJ67</f>
        <v>0</v>
      </c>
      <c r="FJ67" s="26">
        <f t="array" aca="1" ref="FJ67" ca="1">SUM(IF(RIGHT(OFFSET('Vacation Tracker'!$Q70:$AD70,0,FH$4))&lt;&gt;"O",IFERROR(--LEFT(OFFSET('Vacation Tracker'!$Q70:$AD70,0,FH$4),LEN(OFFSET('Vacation Tracker'!$Q70:$AD70,0,FH$4))-1),0)))</f>
        <v>0</v>
      </c>
      <c r="FK67" s="26">
        <f t="array" aca="1" ref="FK67" ca="1">SUM(IF(RIGHT(OFFSET('Vacation Tracker'!$Q70:$AD70,0,FH$4))=FK$8,IFERROR(--LEFT(OFFSET('Vacation Tracker'!$Q70:$AD70,0,FH$4),LEN(OFFSET('Vacation Tracker'!$Q70:$AD70,0,FH$4))-1),0)))</f>
        <v>0</v>
      </c>
      <c r="FL67" s="23">
        <f ca="1">SUM(OFFSET('Vacation Tracker'!$Q70:$AD70,0,FL$4))</f>
        <v>0</v>
      </c>
      <c r="FM67" s="26">
        <f t="shared" ref="FM67" ca="1" si="3205">FL67-FN67</f>
        <v>0</v>
      </c>
      <c r="FN67" s="26">
        <f t="array" aca="1" ref="FN67" ca="1">SUM(IF(RIGHT(OFFSET('Vacation Tracker'!$Q70:$AD70,0,FL$4))&lt;&gt;"O",IFERROR(--LEFT(OFFSET('Vacation Tracker'!$Q70:$AD70,0,FL$4),LEN(OFFSET('Vacation Tracker'!$Q70:$AD70,0,FL$4))-1),0)))</f>
        <v>0</v>
      </c>
      <c r="FO67" s="26">
        <f t="array" aca="1" ref="FO67" ca="1">SUM(IF(RIGHT(OFFSET('Vacation Tracker'!$Q70:$AD70,0,FL$4))=FO$8,IFERROR(--LEFT(OFFSET('Vacation Tracker'!$Q70:$AD70,0,FL$4),LEN(OFFSET('Vacation Tracker'!$Q70:$AD70,0,FL$4))-1),0)))</f>
        <v>0</v>
      </c>
      <c r="FP67" s="23">
        <f ca="1">SUM(OFFSET('Vacation Tracker'!$Q70:$AD70,0,FP$4))</f>
        <v>0</v>
      </c>
      <c r="FQ67" s="26">
        <f t="shared" ref="FQ67" ca="1" si="3206">FP67-FR67</f>
        <v>0</v>
      </c>
      <c r="FR67" s="26">
        <f t="array" aca="1" ref="FR67" ca="1">SUM(IF(RIGHT(OFFSET('Vacation Tracker'!$Q70:$AD70,0,FP$4))&lt;&gt;"O",IFERROR(--LEFT(OFFSET('Vacation Tracker'!$Q70:$AD70,0,FP$4),LEN(OFFSET('Vacation Tracker'!$Q70:$AD70,0,FP$4))-1),0)))</f>
        <v>0</v>
      </c>
      <c r="FS67" s="26">
        <f t="array" aca="1" ref="FS67" ca="1">SUM(IF(RIGHT(OFFSET('Vacation Tracker'!$Q70:$AD70,0,FP$4))=FS$8,IFERROR(--LEFT(OFFSET('Vacation Tracker'!$Q70:$AD70,0,FP$4),LEN(OFFSET('Vacation Tracker'!$Q70:$AD70,0,FP$4))-1),0)))</f>
        <v>0</v>
      </c>
      <c r="FT67" s="23">
        <f ca="1">SUM(OFFSET('Vacation Tracker'!$Q70:$AD70,0,FT$4))</f>
        <v>0</v>
      </c>
      <c r="FU67" s="26">
        <f t="shared" ref="FU67" ca="1" si="3207">FT67-FV67</f>
        <v>0</v>
      </c>
      <c r="FV67" s="26">
        <f t="array" aca="1" ref="FV67" ca="1">SUM(IF(RIGHT(OFFSET('Vacation Tracker'!$Q70:$AD70,0,FT$4))&lt;&gt;"O",IFERROR(--LEFT(OFFSET('Vacation Tracker'!$Q70:$AD70,0,FT$4),LEN(OFFSET('Vacation Tracker'!$Q70:$AD70,0,FT$4))-1),0)))</f>
        <v>0</v>
      </c>
      <c r="FW67" s="26">
        <f t="array" aca="1" ref="FW67" ca="1">SUM(IF(RIGHT(OFFSET('Vacation Tracker'!$Q70:$AD70,0,FT$4))=FW$8,IFERROR(--LEFT(OFFSET('Vacation Tracker'!$Q70:$AD70,0,FT$4),LEN(OFFSET('Vacation Tracker'!$Q70:$AD70,0,FT$4))-1),0)))</f>
        <v>0</v>
      </c>
      <c r="FX67" s="23">
        <f ca="1">SUM(OFFSET('Vacation Tracker'!$Q70:$AD70,0,FX$4))</f>
        <v>0</v>
      </c>
      <c r="FY67" s="26">
        <f t="shared" ref="FY67" ca="1" si="3208">FX67-FZ67</f>
        <v>0</v>
      </c>
      <c r="FZ67" s="26">
        <f t="array" aca="1" ref="FZ67" ca="1">SUM(IF(RIGHT(OFFSET('Vacation Tracker'!$Q70:$AD70,0,FX$4))&lt;&gt;"O",IFERROR(--LEFT(OFFSET('Vacation Tracker'!$Q70:$AD70,0,FX$4),LEN(OFFSET('Vacation Tracker'!$Q70:$AD70,0,FX$4))-1),0)))</f>
        <v>0</v>
      </c>
      <c r="GA67" s="26">
        <f t="array" aca="1" ref="GA67" ca="1">SUM(IF(RIGHT(OFFSET('Vacation Tracker'!$Q70:$AD70,0,FX$4))=GA$8,IFERROR(--LEFT(OFFSET('Vacation Tracker'!$Q70:$AD70,0,FX$4),LEN(OFFSET('Vacation Tracker'!$Q70:$AD70,0,FX$4))-1),0)))</f>
        <v>0</v>
      </c>
      <c r="GB67" s="23">
        <f ca="1">SUM(OFFSET('Vacation Tracker'!$Q70:$AD70,0,GB$4))</f>
        <v>0</v>
      </c>
      <c r="GC67" s="26">
        <f t="shared" ref="GC67" ca="1" si="3209">GB67-GD67</f>
        <v>0</v>
      </c>
      <c r="GD67" s="26">
        <f t="array" aca="1" ref="GD67" ca="1">SUM(IF(RIGHT(OFFSET('Vacation Tracker'!$Q70:$AD70,0,GB$4))&lt;&gt;"O",IFERROR(--LEFT(OFFSET('Vacation Tracker'!$Q70:$AD70,0,GB$4),LEN(OFFSET('Vacation Tracker'!$Q70:$AD70,0,GB$4))-1),0)))</f>
        <v>0</v>
      </c>
      <c r="GE67" s="26">
        <f t="array" aca="1" ref="GE67" ca="1">SUM(IF(RIGHT(OFFSET('Vacation Tracker'!$Q70:$AD70,0,GB$4))=GE$8,IFERROR(--LEFT(OFFSET('Vacation Tracker'!$Q70:$AD70,0,GB$4),LEN(OFFSET('Vacation Tracker'!$Q70:$AD70,0,GB$4))-1),0)))</f>
        <v>0</v>
      </c>
      <c r="GF67" s="23">
        <f ca="1">SUM(OFFSET('Vacation Tracker'!$Q70:$AD70,0,GF$4))</f>
        <v>0</v>
      </c>
      <c r="GG67" s="26">
        <f t="shared" ref="GG67" ca="1" si="3210">GF67-GH67</f>
        <v>0</v>
      </c>
      <c r="GH67" s="26">
        <f t="array" aca="1" ref="GH67" ca="1">SUM(IF(RIGHT(OFFSET('Vacation Tracker'!$Q70:$AD70,0,GF$4))&lt;&gt;"O",IFERROR(--LEFT(OFFSET('Vacation Tracker'!$Q70:$AD70,0,GF$4),LEN(OFFSET('Vacation Tracker'!$Q70:$AD70,0,GF$4))-1),0)))</f>
        <v>0</v>
      </c>
      <c r="GI67" s="26">
        <f t="array" aca="1" ref="GI67" ca="1">SUM(IF(RIGHT(OFFSET('Vacation Tracker'!$Q70:$AD70,0,GF$4))=GI$8,IFERROR(--LEFT(OFFSET('Vacation Tracker'!$Q70:$AD70,0,GF$4),LEN(OFFSET('Vacation Tracker'!$Q70:$AD70,0,GF$4))-1),0)))</f>
        <v>0</v>
      </c>
      <c r="GJ67" s="23">
        <f ca="1">SUM(OFFSET('Vacation Tracker'!$Q70:$AD70,0,GJ$4))</f>
        <v>0</v>
      </c>
      <c r="GK67" s="26">
        <f t="shared" ref="GK67" ca="1" si="3211">GJ67-GL67</f>
        <v>0</v>
      </c>
      <c r="GL67" s="26">
        <f t="array" aca="1" ref="GL67" ca="1">SUM(IF(RIGHT(OFFSET('Vacation Tracker'!$Q70:$AD70,0,GJ$4))&lt;&gt;"O",IFERROR(--LEFT(OFFSET('Vacation Tracker'!$Q70:$AD70,0,GJ$4),LEN(OFFSET('Vacation Tracker'!$Q70:$AD70,0,GJ$4))-1),0)))</f>
        <v>0</v>
      </c>
      <c r="GM67" s="26">
        <f t="array" aca="1" ref="GM67" ca="1">SUM(IF(RIGHT(OFFSET('Vacation Tracker'!$Q70:$AD70,0,GJ$4))=GM$8,IFERROR(--LEFT(OFFSET('Vacation Tracker'!$Q70:$AD70,0,GJ$4),LEN(OFFSET('Vacation Tracker'!$Q70:$AD70,0,GJ$4))-1),0)))</f>
        <v>0</v>
      </c>
      <c r="GN67" s="23">
        <f ca="1">SUM(OFFSET('Vacation Tracker'!$Q70:$AD70,0,GN$4))</f>
        <v>0</v>
      </c>
      <c r="GO67" s="26">
        <f t="shared" ref="GO67" ca="1" si="3212">GN67-GP67</f>
        <v>0</v>
      </c>
      <c r="GP67" s="26">
        <f t="array" aca="1" ref="GP67" ca="1">SUM(IF(RIGHT(OFFSET('Vacation Tracker'!$Q70:$AD70,0,GN$4))&lt;&gt;"O",IFERROR(--LEFT(OFFSET('Vacation Tracker'!$Q70:$AD70,0,GN$4),LEN(OFFSET('Vacation Tracker'!$Q70:$AD70,0,GN$4))-1),0)))</f>
        <v>0</v>
      </c>
      <c r="GQ67" s="26">
        <f t="array" aca="1" ref="GQ67" ca="1">SUM(IF(RIGHT(OFFSET('Vacation Tracker'!$Q70:$AD70,0,GN$4))=GQ$8,IFERROR(--LEFT(OFFSET('Vacation Tracker'!$Q70:$AD70,0,GN$4),LEN(OFFSET('Vacation Tracker'!$Q70:$AD70,0,GN$4))-1),0)))</f>
        <v>0</v>
      </c>
      <c r="GR67" s="23">
        <f ca="1">SUM(OFFSET('Vacation Tracker'!$Q70:$AD70,0,GR$4))</f>
        <v>0</v>
      </c>
      <c r="GS67" s="26">
        <f t="shared" ref="GS67" ca="1" si="3213">GR67-GT67</f>
        <v>0</v>
      </c>
      <c r="GT67" s="26">
        <f t="array" aca="1" ref="GT67" ca="1">SUM(IF(RIGHT(OFFSET('Vacation Tracker'!$Q70:$AD70,0,GR$4))&lt;&gt;"O",IFERROR(--LEFT(OFFSET('Vacation Tracker'!$Q70:$AD70,0,GR$4),LEN(OFFSET('Vacation Tracker'!$Q70:$AD70,0,GR$4))-1),0)))</f>
        <v>0</v>
      </c>
      <c r="GU67" s="26">
        <f t="array" aca="1" ref="GU67" ca="1">SUM(IF(RIGHT(OFFSET('Vacation Tracker'!$Q70:$AD70,0,GR$4))=GU$8,IFERROR(--LEFT(OFFSET('Vacation Tracker'!$Q70:$AD70,0,GR$4),LEN(OFFSET('Vacation Tracker'!$Q70:$AD70,0,GR$4))-1),0)))</f>
        <v>0</v>
      </c>
      <c r="GV67" s="23">
        <f ca="1">SUM(OFFSET('Vacation Tracker'!$Q70:$AD70,0,GV$4))</f>
        <v>0</v>
      </c>
      <c r="GW67" s="26">
        <f t="shared" ref="GW67" ca="1" si="3214">GV67-GX67</f>
        <v>0</v>
      </c>
      <c r="GX67" s="26">
        <f t="array" aca="1" ref="GX67" ca="1">SUM(IF(RIGHT(OFFSET('Vacation Tracker'!$Q70:$AD70,0,GV$4))&lt;&gt;"O",IFERROR(--LEFT(OFFSET('Vacation Tracker'!$Q70:$AD70,0,GV$4),LEN(OFFSET('Vacation Tracker'!$Q70:$AD70,0,GV$4))-1),0)))</f>
        <v>0</v>
      </c>
      <c r="GY67" s="26">
        <f t="array" aca="1" ref="GY67" ca="1">SUM(IF(RIGHT(OFFSET('Vacation Tracker'!$Q70:$AD70,0,GV$4))=GY$8,IFERROR(--LEFT(OFFSET('Vacation Tracker'!$Q70:$AD70,0,GV$4),LEN(OFFSET('Vacation Tracker'!$Q70:$AD70,0,GV$4))-1),0)))</f>
        <v>0</v>
      </c>
      <c r="GZ67" s="23">
        <f ca="1">SUM(OFFSET('Vacation Tracker'!$Q70:$AD70,0,GZ$4))</f>
        <v>0</v>
      </c>
      <c r="HA67" s="26">
        <f t="shared" ref="HA67" ca="1" si="3215">GZ67-HB67</f>
        <v>0</v>
      </c>
      <c r="HB67" s="26">
        <f t="array" aca="1" ref="HB67" ca="1">SUM(IF(RIGHT(OFFSET('Vacation Tracker'!$Q70:$AD70,0,GZ$4))&lt;&gt;"O",IFERROR(--LEFT(OFFSET('Vacation Tracker'!$Q70:$AD70,0,GZ$4),LEN(OFFSET('Vacation Tracker'!$Q70:$AD70,0,GZ$4))-1),0)))</f>
        <v>0</v>
      </c>
      <c r="HC67" s="26">
        <f t="array" aca="1" ref="HC67" ca="1">SUM(IF(RIGHT(OFFSET('Vacation Tracker'!$Q70:$AD70,0,GZ$4))=HC$8,IFERROR(--LEFT(OFFSET('Vacation Tracker'!$Q70:$AD70,0,GZ$4),LEN(OFFSET('Vacation Tracker'!$Q70:$AD70,0,GZ$4))-1),0)))</f>
        <v>0</v>
      </c>
      <c r="HD67" s="23">
        <f ca="1">SUM(OFFSET('Vacation Tracker'!$Q70:$AD70,0,HD$4))</f>
        <v>0</v>
      </c>
      <c r="HE67" s="26">
        <f t="shared" ref="HE67" ca="1" si="3216">HD67-HF67</f>
        <v>0</v>
      </c>
      <c r="HF67" s="26">
        <f t="array" aca="1" ref="HF67" ca="1">SUM(IF(RIGHT(OFFSET('Vacation Tracker'!$Q70:$AD70,0,HD$4))&lt;&gt;"O",IFERROR(--LEFT(OFFSET('Vacation Tracker'!$Q70:$AD70,0,HD$4),LEN(OFFSET('Vacation Tracker'!$Q70:$AD70,0,HD$4))-1),0)))</f>
        <v>0</v>
      </c>
      <c r="HG67" s="26">
        <f t="array" aca="1" ref="HG67" ca="1">SUM(IF(RIGHT(OFFSET('Vacation Tracker'!$Q70:$AD70,0,HD$4))=HG$8,IFERROR(--LEFT(OFFSET('Vacation Tracker'!$Q70:$AD70,0,HD$4),LEN(OFFSET('Vacation Tracker'!$Q70:$AD70,0,HD$4))-1),0)))</f>
        <v>0</v>
      </c>
      <c r="HH67" s="23">
        <f ca="1">SUM(OFFSET('Vacation Tracker'!$Q70:$AD70,0,HH$4))</f>
        <v>0</v>
      </c>
      <c r="HI67" s="26">
        <f t="shared" ref="HI67" ca="1" si="3217">HH67-HJ67</f>
        <v>0</v>
      </c>
      <c r="HJ67" s="26">
        <f t="array" aca="1" ref="HJ67" ca="1">SUM(IF(RIGHT(OFFSET('Vacation Tracker'!$Q70:$AD70,0,HH$4))&lt;&gt;"O",IFERROR(--LEFT(OFFSET('Vacation Tracker'!$Q70:$AD70,0,HH$4),LEN(OFFSET('Vacation Tracker'!$Q70:$AD70,0,HH$4))-1),0)))</f>
        <v>0</v>
      </c>
      <c r="HK67" s="26">
        <f t="array" aca="1" ref="HK67" ca="1">SUM(IF(RIGHT(OFFSET('Vacation Tracker'!$Q70:$AD70,0,HH$4))=HK$8,IFERROR(--LEFT(OFFSET('Vacation Tracker'!$Q70:$AD70,0,HH$4),LEN(OFFSET('Vacation Tracker'!$Q70:$AD70,0,HH$4))-1),0)))</f>
        <v>0</v>
      </c>
      <c r="HL67" s="23">
        <f ca="1">SUM(OFFSET('Vacation Tracker'!$Q70:$AD70,0,HL$4))</f>
        <v>0</v>
      </c>
      <c r="HM67" s="26">
        <f t="shared" ref="HM67" ca="1" si="3218">HL67-HN67</f>
        <v>0</v>
      </c>
      <c r="HN67" s="26">
        <f t="array" aca="1" ref="HN67" ca="1">SUM(IF(RIGHT(OFFSET('Vacation Tracker'!$Q70:$AD70,0,HL$4))&lt;&gt;"O",IFERROR(--LEFT(OFFSET('Vacation Tracker'!$Q70:$AD70,0,HL$4),LEN(OFFSET('Vacation Tracker'!$Q70:$AD70,0,HL$4))-1),0)))</f>
        <v>0</v>
      </c>
      <c r="HO67" s="26">
        <f t="array" aca="1" ref="HO67" ca="1">SUM(IF(RIGHT(OFFSET('Vacation Tracker'!$Q70:$AD70,0,HL$4))=HO$8,IFERROR(--LEFT(OFFSET('Vacation Tracker'!$Q70:$AD70,0,HL$4),LEN(OFFSET('Vacation Tracker'!$Q70:$AD70,0,HL$4))-1),0)))</f>
        <v>0</v>
      </c>
      <c r="HP67" s="23">
        <f ca="1">SUM(OFFSET('Vacation Tracker'!$Q70:$AD70,0,HP$4))</f>
        <v>0</v>
      </c>
      <c r="HQ67" s="26">
        <f t="shared" ref="HQ67" ca="1" si="3219">HP67-HR67</f>
        <v>0</v>
      </c>
      <c r="HR67" s="26">
        <f t="array" aca="1" ref="HR67" ca="1">SUM(IF(RIGHT(OFFSET('Vacation Tracker'!$Q70:$AD70,0,HP$4))&lt;&gt;"O",IFERROR(--LEFT(OFFSET('Vacation Tracker'!$Q70:$AD70,0,HP$4),LEN(OFFSET('Vacation Tracker'!$Q70:$AD70,0,HP$4))-1),0)))</f>
        <v>0</v>
      </c>
      <c r="HS67" s="23">
        <f t="array" aca="1" ref="HS67" ca="1">SUM(IF(RIGHT(OFFSET('Vacation Tracker'!$Q70:$AD70,0,HP$4))=HS$8,IFERROR(--LEFT(OFFSET('Vacation Tracker'!$Q70:$AD70,0,HP$4),LEN(OFFSET('Vacation Tracker'!$Q70:$AD70,0,HP$4))-1),0)))</f>
        <v>0</v>
      </c>
    </row>
    <row r="68" spans="2:227" ht="15" customHeight="1" x14ac:dyDescent="0.2">
      <c r="B68" s="23">
        <f>IF('Vacation Tracker'!B71&lt;&gt;"",'Vacation Tracker'!B71,"")</f>
        <v>60</v>
      </c>
      <c r="C68" s="24" t="str">
        <f>IF('Vacation Tracker'!C71&lt;&gt;"",'Vacation Tracker'!C71,"")</f>
        <v/>
      </c>
      <c r="D68" s="25" t="str">
        <f>IF('Vacation Tracker'!D71&lt;&gt;"",'Vacation Tracker'!D71,"")</f>
        <v/>
      </c>
      <c r="E68" s="25" t="str">
        <f>IF('Vacation Tracker'!E71&lt;&gt;"",'Vacation Tracker'!E71,"")</f>
        <v/>
      </c>
      <c r="F68" s="24" t="str">
        <f>IF('Vacation Tracker'!F71&lt;&gt;"",'Vacation Tracker'!F71,"")</f>
        <v/>
      </c>
      <c r="G68" s="24" t="str">
        <f>IF('Vacation Tracker'!G71&lt;&gt;"",'Vacation Tracker'!G71,"")</f>
        <v/>
      </c>
      <c r="H68" s="23" t="str">
        <f t="shared" si="2301"/>
        <v/>
      </c>
      <c r="I68" s="23" t="str">
        <f t="shared" si="2301"/>
        <v/>
      </c>
      <c r="J68" s="23" t="str">
        <f t="shared" si="2301"/>
        <v/>
      </c>
      <c r="K68" s="23" t="str">
        <f t="shared" si="259"/>
        <v/>
      </c>
      <c r="L68" s="23">
        <f ca="1">SUM(OFFSET('Vacation Tracker'!$Q71:$AD71,0,L$4))</f>
        <v>0</v>
      </c>
      <c r="M68" s="26">
        <f t="shared" ca="1" si="204"/>
        <v>0</v>
      </c>
      <c r="N68" s="26">
        <f t="array" aca="1" ref="N68" ca="1">SUM(IF(RIGHT(OFFSET('Vacation Tracker'!$Q71:$AD71,0,L$4))&lt;&gt;"O",IFERROR(--LEFT(OFFSET('Vacation Tracker'!$Q71:$AD71,0,L$4),LEN(OFFSET('Vacation Tracker'!$Q71:$AD71,0,L$4))-1),0)))</f>
        <v>0</v>
      </c>
      <c r="O68" s="26">
        <f t="array" aca="1" ref="O68" ca="1">SUM(IF(RIGHT(OFFSET('Vacation Tracker'!$Q71:$AD71,0,L$4))=O$8,IFERROR(--LEFT(OFFSET('Vacation Tracker'!$Q71:$AD71,0,L$4),LEN(OFFSET('Vacation Tracker'!$Q71:$AD71,0,L$4))-1),0)))</f>
        <v>0</v>
      </c>
      <c r="P68" s="23">
        <f ca="1">SUM(OFFSET('Vacation Tracker'!$Q71:$AD71,0,P$4))</f>
        <v>0</v>
      </c>
      <c r="Q68" s="26">
        <f t="shared" ca="1" si="205"/>
        <v>0</v>
      </c>
      <c r="R68" s="26">
        <f t="array" aca="1" ref="R68" ca="1">SUM(IF(RIGHT(OFFSET('Vacation Tracker'!$Q71:$AD71,0,P$4))&lt;&gt;"O",IFERROR(--LEFT(OFFSET('Vacation Tracker'!$Q71:$AD71,0,P$4),LEN(OFFSET('Vacation Tracker'!$Q71:$AD71,0,P$4))-1),0)))</f>
        <v>0</v>
      </c>
      <c r="S68" s="26">
        <f t="array" aca="1" ref="S68" ca="1">SUM(IF(RIGHT(OFFSET('Vacation Tracker'!$Q71:$AD71,0,P$4))=S$8,IFERROR(--LEFT(OFFSET('Vacation Tracker'!$Q71:$AD71,0,P$4),LEN(OFFSET('Vacation Tracker'!$Q71:$AD71,0,P$4))-1),0)))</f>
        <v>0</v>
      </c>
      <c r="T68" s="23">
        <f ca="1">SUM(OFFSET('Vacation Tracker'!$Q71:$AD71,0,T$4))</f>
        <v>0</v>
      </c>
      <c r="U68" s="26">
        <f t="shared" ca="1" si="206"/>
        <v>0</v>
      </c>
      <c r="V68" s="26">
        <f t="array" aca="1" ref="V68" ca="1">SUM(IF(RIGHT(OFFSET('Vacation Tracker'!$Q71:$AD71,0,T$4))&lt;&gt;"O",IFERROR(--LEFT(OFFSET('Vacation Tracker'!$Q71:$AD71,0,T$4),LEN(OFFSET('Vacation Tracker'!$Q71:$AD71,0,T$4))-1),0)))</f>
        <v>0</v>
      </c>
      <c r="W68" s="26">
        <f t="array" aca="1" ref="W68" ca="1">SUM(IF(RIGHT(OFFSET('Vacation Tracker'!$Q71:$AD71,0,T$4))=W$8,IFERROR(--LEFT(OFFSET('Vacation Tracker'!$Q71:$AD71,0,T$4),LEN(OFFSET('Vacation Tracker'!$Q71:$AD71,0,T$4))-1),0)))</f>
        <v>0</v>
      </c>
      <c r="X68" s="23">
        <f ca="1">SUM(OFFSET('Vacation Tracker'!$Q71:$AD71,0,X$4))</f>
        <v>0</v>
      </c>
      <c r="Y68" s="26">
        <f t="shared" ref="Y68" ca="1" si="3220">X68-Z68</f>
        <v>0</v>
      </c>
      <c r="Z68" s="26">
        <f t="array" aca="1" ref="Z68" ca="1">SUM(IF(RIGHT(OFFSET('Vacation Tracker'!$Q71:$AD71,0,X$4))&lt;&gt;"O",IFERROR(--LEFT(OFFSET('Vacation Tracker'!$Q71:$AD71,0,X$4),LEN(OFFSET('Vacation Tracker'!$Q71:$AD71,0,X$4))-1),0)))</f>
        <v>0</v>
      </c>
      <c r="AA68" s="26">
        <f t="array" aca="1" ref="AA68" ca="1">SUM(IF(RIGHT(OFFSET('Vacation Tracker'!$Q71:$AD71,0,X$4))=AA$8,IFERROR(--LEFT(OFFSET('Vacation Tracker'!$Q71:$AD71,0,X$4),LEN(OFFSET('Vacation Tracker'!$Q71:$AD71,0,X$4))-1),0)))</f>
        <v>0</v>
      </c>
      <c r="AB68" s="23">
        <f ca="1">SUM(OFFSET('Vacation Tracker'!$Q71:$AD71,0,AB$4))</f>
        <v>0</v>
      </c>
      <c r="AC68" s="26">
        <f t="shared" ref="AC68" ca="1" si="3221">AB68-AD68</f>
        <v>0</v>
      </c>
      <c r="AD68" s="26">
        <f t="array" aca="1" ref="AD68" ca="1">SUM(IF(RIGHT(OFFSET('Vacation Tracker'!$Q71:$AD71,0,AB$4))&lt;&gt;"O",IFERROR(--LEFT(OFFSET('Vacation Tracker'!$Q71:$AD71,0,AB$4),LEN(OFFSET('Vacation Tracker'!$Q71:$AD71,0,AB$4))-1),0)))</f>
        <v>0</v>
      </c>
      <c r="AE68" s="26">
        <f t="array" aca="1" ref="AE68" ca="1">SUM(IF(RIGHT(OFFSET('Vacation Tracker'!$Q71:$AD71,0,AB$4))=AE$8,IFERROR(--LEFT(OFFSET('Vacation Tracker'!$Q71:$AD71,0,AB$4),LEN(OFFSET('Vacation Tracker'!$Q71:$AD71,0,AB$4))-1),0)))</f>
        <v>0</v>
      </c>
      <c r="AF68" s="23">
        <f ca="1">SUM(OFFSET('Vacation Tracker'!$Q71:$AD71,0,AF$4))</f>
        <v>0</v>
      </c>
      <c r="AG68" s="26">
        <f t="shared" ref="AG68" ca="1" si="3222">AF68-AH68</f>
        <v>0</v>
      </c>
      <c r="AH68" s="26">
        <f t="array" aca="1" ref="AH68" ca="1">SUM(IF(RIGHT(OFFSET('Vacation Tracker'!$Q71:$AD71,0,AF$4))&lt;&gt;"O",IFERROR(--LEFT(OFFSET('Vacation Tracker'!$Q71:$AD71,0,AF$4),LEN(OFFSET('Vacation Tracker'!$Q71:$AD71,0,AF$4))-1),0)))</f>
        <v>0</v>
      </c>
      <c r="AI68" s="26">
        <f t="array" aca="1" ref="AI68" ca="1">SUM(IF(RIGHT(OFFSET('Vacation Tracker'!$Q71:$AD71,0,AF$4))=AI$8,IFERROR(--LEFT(OFFSET('Vacation Tracker'!$Q71:$AD71,0,AF$4),LEN(OFFSET('Vacation Tracker'!$Q71:$AD71,0,AF$4))-1),0)))</f>
        <v>0</v>
      </c>
      <c r="AJ68" s="23">
        <f ca="1">SUM(OFFSET('Vacation Tracker'!$Q71:$AD71,0,AJ$4))</f>
        <v>0</v>
      </c>
      <c r="AK68" s="26">
        <f t="shared" ref="AK68" ca="1" si="3223">AJ68-AL68</f>
        <v>0</v>
      </c>
      <c r="AL68" s="26">
        <f t="array" aca="1" ref="AL68" ca="1">SUM(IF(RIGHT(OFFSET('Vacation Tracker'!$Q71:$AD71,0,AJ$4))&lt;&gt;"O",IFERROR(--LEFT(OFFSET('Vacation Tracker'!$Q71:$AD71,0,AJ$4),LEN(OFFSET('Vacation Tracker'!$Q71:$AD71,0,AJ$4))-1),0)))</f>
        <v>0</v>
      </c>
      <c r="AM68" s="26">
        <f t="array" aca="1" ref="AM68" ca="1">SUM(IF(RIGHT(OFFSET('Vacation Tracker'!$Q71:$AD71,0,AJ$4))=AM$8,IFERROR(--LEFT(OFFSET('Vacation Tracker'!$Q71:$AD71,0,AJ$4),LEN(OFFSET('Vacation Tracker'!$Q71:$AD71,0,AJ$4))-1),0)))</f>
        <v>0</v>
      </c>
      <c r="AN68" s="23">
        <f ca="1">SUM(OFFSET('Vacation Tracker'!$Q71:$AD71,0,AN$4))</f>
        <v>0</v>
      </c>
      <c r="AO68" s="26">
        <f t="shared" ref="AO68" ca="1" si="3224">AN68-AP68</f>
        <v>0</v>
      </c>
      <c r="AP68" s="26">
        <f t="array" aca="1" ref="AP68" ca="1">SUM(IF(RIGHT(OFFSET('Vacation Tracker'!$Q71:$AD71,0,AN$4))&lt;&gt;"O",IFERROR(--LEFT(OFFSET('Vacation Tracker'!$Q71:$AD71,0,AN$4),LEN(OFFSET('Vacation Tracker'!$Q71:$AD71,0,AN$4))-1),0)))</f>
        <v>0</v>
      </c>
      <c r="AQ68" s="26">
        <f t="array" aca="1" ref="AQ68" ca="1">SUM(IF(RIGHT(OFFSET('Vacation Tracker'!$Q71:$AD71,0,AN$4))=AQ$8,IFERROR(--LEFT(OFFSET('Vacation Tracker'!$Q71:$AD71,0,AN$4),LEN(OFFSET('Vacation Tracker'!$Q71:$AD71,0,AN$4))-1),0)))</f>
        <v>0</v>
      </c>
      <c r="AR68" s="23">
        <f ca="1">SUM(OFFSET('Vacation Tracker'!$Q71:$AD71,0,AR$4))</f>
        <v>0</v>
      </c>
      <c r="AS68" s="26">
        <f t="shared" ref="AS68" ca="1" si="3225">AR68-AT68</f>
        <v>0</v>
      </c>
      <c r="AT68" s="26">
        <f t="array" aca="1" ref="AT68" ca="1">SUM(IF(RIGHT(OFFSET('Vacation Tracker'!$Q71:$AD71,0,AR$4))&lt;&gt;"O",IFERROR(--LEFT(OFFSET('Vacation Tracker'!$Q71:$AD71,0,AR$4),LEN(OFFSET('Vacation Tracker'!$Q71:$AD71,0,AR$4))-1),0)))</f>
        <v>0</v>
      </c>
      <c r="AU68" s="26">
        <f t="array" aca="1" ref="AU68" ca="1">SUM(IF(RIGHT(OFFSET('Vacation Tracker'!$Q71:$AD71,0,AR$4))=AU$8,IFERROR(--LEFT(OFFSET('Vacation Tracker'!$Q71:$AD71,0,AR$4),LEN(OFFSET('Vacation Tracker'!$Q71:$AD71,0,AR$4))-1),0)))</f>
        <v>0</v>
      </c>
      <c r="AV68" s="23">
        <f ca="1">SUM(OFFSET('Vacation Tracker'!$Q71:$AD71,0,AV$4))</f>
        <v>0</v>
      </c>
      <c r="AW68" s="26">
        <f t="shared" ref="AW68" ca="1" si="3226">AV68-AX68</f>
        <v>0</v>
      </c>
      <c r="AX68" s="26">
        <f t="array" aca="1" ref="AX68" ca="1">SUM(IF(RIGHT(OFFSET('Vacation Tracker'!$Q71:$AD71,0,AV$4))&lt;&gt;"O",IFERROR(--LEFT(OFFSET('Vacation Tracker'!$Q71:$AD71,0,AV$4),LEN(OFFSET('Vacation Tracker'!$Q71:$AD71,0,AV$4))-1),0)))</f>
        <v>0</v>
      </c>
      <c r="AY68" s="26">
        <f t="array" aca="1" ref="AY68" ca="1">SUM(IF(RIGHT(OFFSET('Vacation Tracker'!$Q71:$AD71,0,AV$4))=AY$8,IFERROR(--LEFT(OFFSET('Vacation Tracker'!$Q71:$AD71,0,AV$4),LEN(OFFSET('Vacation Tracker'!$Q71:$AD71,0,AV$4))-1),0)))</f>
        <v>0</v>
      </c>
      <c r="AZ68" s="23">
        <f ca="1">SUM(OFFSET('Vacation Tracker'!$Q71:$AD71,0,AZ$4))</f>
        <v>0</v>
      </c>
      <c r="BA68" s="26">
        <f t="shared" ref="BA68" ca="1" si="3227">AZ68-BB68</f>
        <v>0</v>
      </c>
      <c r="BB68" s="26">
        <f t="array" aca="1" ref="BB68" ca="1">SUM(IF(RIGHT(OFFSET('Vacation Tracker'!$Q71:$AD71,0,AZ$4))&lt;&gt;"O",IFERROR(--LEFT(OFFSET('Vacation Tracker'!$Q71:$AD71,0,AZ$4),LEN(OFFSET('Vacation Tracker'!$Q71:$AD71,0,AZ$4))-1),0)))</f>
        <v>0</v>
      </c>
      <c r="BC68" s="26">
        <f t="array" aca="1" ref="BC68" ca="1">SUM(IF(RIGHT(OFFSET('Vacation Tracker'!$Q71:$AD71,0,AZ$4))=BC$8,IFERROR(--LEFT(OFFSET('Vacation Tracker'!$Q71:$AD71,0,AZ$4),LEN(OFFSET('Vacation Tracker'!$Q71:$AD71,0,AZ$4))-1),0)))</f>
        <v>0</v>
      </c>
      <c r="BD68" s="23">
        <f ca="1">SUM(OFFSET('Vacation Tracker'!$Q71:$AD71,0,BD$4))</f>
        <v>0</v>
      </c>
      <c r="BE68" s="26">
        <f t="shared" ref="BE68" ca="1" si="3228">BD68-BF68</f>
        <v>0</v>
      </c>
      <c r="BF68" s="26">
        <f t="array" aca="1" ref="BF68" ca="1">SUM(IF(RIGHT(OFFSET('Vacation Tracker'!$Q71:$AD71,0,BD$4))&lt;&gt;"O",IFERROR(--LEFT(OFFSET('Vacation Tracker'!$Q71:$AD71,0,BD$4),LEN(OFFSET('Vacation Tracker'!$Q71:$AD71,0,BD$4))-1),0)))</f>
        <v>0</v>
      </c>
      <c r="BG68" s="26">
        <f t="array" aca="1" ref="BG68" ca="1">SUM(IF(RIGHT(OFFSET('Vacation Tracker'!$Q71:$AD71,0,BD$4))=BG$8,IFERROR(--LEFT(OFFSET('Vacation Tracker'!$Q71:$AD71,0,BD$4),LEN(OFFSET('Vacation Tracker'!$Q71:$AD71,0,BD$4))-1),0)))</f>
        <v>0</v>
      </c>
      <c r="BH68" s="23">
        <f ca="1">SUM(OFFSET('Vacation Tracker'!$Q71:$AD71,0,BH$4))</f>
        <v>0</v>
      </c>
      <c r="BI68" s="26">
        <f t="shared" ref="BI68" ca="1" si="3229">BH68-BJ68</f>
        <v>0</v>
      </c>
      <c r="BJ68" s="26">
        <f t="array" aca="1" ref="BJ68" ca="1">SUM(IF(RIGHT(OFFSET('Vacation Tracker'!$Q71:$AD71,0,BH$4))&lt;&gt;"O",IFERROR(--LEFT(OFFSET('Vacation Tracker'!$Q71:$AD71,0,BH$4),LEN(OFFSET('Vacation Tracker'!$Q71:$AD71,0,BH$4))-1),0)))</f>
        <v>0</v>
      </c>
      <c r="BK68" s="26">
        <f t="array" aca="1" ref="BK68" ca="1">SUM(IF(RIGHT(OFFSET('Vacation Tracker'!$Q71:$AD71,0,BH$4))=BK$8,IFERROR(--LEFT(OFFSET('Vacation Tracker'!$Q71:$AD71,0,BH$4),LEN(OFFSET('Vacation Tracker'!$Q71:$AD71,0,BH$4))-1),0)))</f>
        <v>0</v>
      </c>
      <c r="BL68" s="23">
        <f ca="1">SUM(OFFSET('Vacation Tracker'!$Q71:$AD71,0,BL$4))</f>
        <v>0</v>
      </c>
      <c r="BM68" s="26">
        <f t="shared" ref="BM68" ca="1" si="3230">BL68-BN68</f>
        <v>0</v>
      </c>
      <c r="BN68" s="26">
        <f t="array" aca="1" ref="BN68" ca="1">SUM(IF(RIGHT(OFFSET('Vacation Tracker'!$Q71:$AD71,0,BL$4))&lt;&gt;"O",IFERROR(--LEFT(OFFSET('Vacation Tracker'!$Q71:$AD71,0,BL$4),LEN(OFFSET('Vacation Tracker'!$Q71:$AD71,0,BL$4))-1),0)))</f>
        <v>0</v>
      </c>
      <c r="BO68" s="26">
        <f t="array" aca="1" ref="BO68" ca="1">SUM(IF(RIGHT(OFFSET('Vacation Tracker'!$Q71:$AD71,0,BL$4))=BO$8,IFERROR(--LEFT(OFFSET('Vacation Tracker'!$Q71:$AD71,0,BL$4),LEN(OFFSET('Vacation Tracker'!$Q71:$AD71,0,BL$4))-1),0)))</f>
        <v>0</v>
      </c>
      <c r="BP68" s="23">
        <f ca="1">SUM(OFFSET('Vacation Tracker'!$Q71:$AD71,0,BP$4))</f>
        <v>0</v>
      </c>
      <c r="BQ68" s="26">
        <f t="shared" ref="BQ68" ca="1" si="3231">BP68-BR68</f>
        <v>0</v>
      </c>
      <c r="BR68" s="26">
        <f t="array" aca="1" ref="BR68" ca="1">SUM(IF(RIGHT(OFFSET('Vacation Tracker'!$Q71:$AD71,0,BP$4))&lt;&gt;"O",IFERROR(--LEFT(OFFSET('Vacation Tracker'!$Q71:$AD71,0,BP$4),LEN(OFFSET('Vacation Tracker'!$Q71:$AD71,0,BP$4))-1),0)))</f>
        <v>0</v>
      </c>
      <c r="BS68" s="26">
        <f t="array" aca="1" ref="BS68" ca="1">SUM(IF(RIGHT(OFFSET('Vacation Tracker'!$Q71:$AD71,0,BP$4))=BS$8,IFERROR(--LEFT(OFFSET('Vacation Tracker'!$Q71:$AD71,0,BP$4),LEN(OFFSET('Vacation Tracker'!$Q71:$AD71,0,BP$4))-1),0)))</f>
        <v>0</v>
      </c>
      <c r="BT68" s="23">
        <f ca="1">SUM(OFFSET('Vacation Tracker'!$Q71:$AD71,0,BT$4))</f>
        <v>0</v>
      </c>
      <c r="BU68" s="26">
        <f t="shared" ref="BU68" ca="1" si="3232">BT68-BV68</f>
        <v>0</v>
      </c>
      <c r="BV68" s="26">
        <f t="array" aca="1" ref="BV68" ca="1">SUM(IF(RIGHT(OFFSET('Vacation Tracker'!$Q71:$AD71,0,BT$4))&lt;&gt;"O",IFERROR(--LEFT(OFFSET('Vacation Tracker'!$Q71:$AD71,0,BT$4),LEN(OFFSET('Vacation Tracker'!$Q71:$AD71,0,BT$4))-1),0)))</f>
        <v>0</v>
      </c>
      <c r="BW68" s="26">
        <f t="array" aca="1" ref="BW68" ca="1">SUM(IF(RIGHT(OFFSET('Vacation Tracker'!$Q71:$AD71,0,BT$4))=BW$8,IFERROR(--LEFT(OFFSET('Vacation Tracker'!$Q71:$AD71,0,BT$4),LEN(OFFSET('Vacation Tracker'!$Q71:$AD71,0,BT$4))-1),0)))</f>
        <v>0</v>
      </c>
      <c r="BX68" s="23">
        <f ca="1">SUM(OFFSET('Vacation Tracker'!$Q71:$AD71,0,BX$4))</f>
        <v>0</v>
      </c>
      <c r="BY68" s="26">
        <f t="shared" ref="BY68" ca="1" si="3233">BX68-BZ68</f>
        <v>0</v>
      </c>
      <c r="BZ68" s="26">
        <f t="array" aca="1" ref="BZ68" ca="1">SUM(IF(RIGHT(OFFSET('Vacation Tracker'!$Q71:$AD71,0,BX$4))&lt;&gt;"O",IFERROR(--LEFT(OFFSET('Vacation Tracker'!$Q71:$AD71,0,BX$4),LEN(OFFSET('Vacation Tracker'!$Q71:$AD71,0,BX$4))-1),0)))</f>
        <v>0</v>
      </c>
      <c r="CA68" s="26">
        <f t="array" aca="1" ref="CA68" ca="1">SUM(IF(RIGHT(OFFSET('Vacation Tracker'!$Q71:$AD71,0,BX$4))=CA$8,IFERROR(--LEFT(OFFSET('Vacation Tracker'!$Q71:$AD71,0,BX$4),LEN(OFFSET('Vacation Tracker'!$Q71:$AD71,0,BX$4))-1),0)))</f>
        <v>0</v>
      </c>
      <c r="CB68" s="23">
        <f ca="1">SUM(OFFSET('Vacation Tracker'!$Q71:$AD71,0,CB$4))</f>
        <v>0</v>
      </c>
      <c r="CC68" s="26">
        <f t="shared" ref="CC68" ca="1" si="3234">CB68-CD68</f>
        <v>0</v>
      </c>
      <c r="CD68" s="26">
        <f t="array" aca="1" ref="CD68" ca="1">SUM(IF(RIGHT(OFFSET('Vacation Tracker'!$Q71:$AD71,0,CB$4))&lt;&gt;"O",IFERROR(--LEFT(OFFSET('Vacation Tracker'!$Q71:$AD71,0,CB$4),LEN(OFFSET('Vacation Tracker'!$Q71:$AD71,0,CB$4))-1),0)))</f>
        <v>0</v>
      </c>
      <c r="CE68" s="26">
        <f t="array" aca="1" ref="CE68" ca="1">SUM(IF(RIGHT(OFFSET('Vacation Tracker'!$Q71:$AD71,0,CB$4))=CE$8,IFERROR(--LEFT(OFFSET('Vacation Tracker'!$Q71:$AD71,0,CB$4),LEN(OFFSET('Vacation Tracker'!$Q71:$AD71,0,CB$4))-1),0)))</f>
        <v>0</v>
      </c>
      <c r="CF68" s="23">
        <f ca="1">SUM(OFFSET('Vacation Tracker'!$Q71:$AD71,0,CF$4))</f>
        <v>0</v>
      </c>
      <c r="CG68" s="26">
        <f t="shared" ref="CG68" ca="1" si="3235">CF68-CH68</f>
        <v>0</v>
      </c>
      <c r="CH68" s="26">
        <f t="array" aca="1" ref="CH68" ca="1">SUM(IF(RIGHT(OFFSET('Vacation Tracker'!$Q71:$AD71,0,CF$4))&lt;&gt;"O",IFERROR(--LEFT(OFFSET('Vacation Tracker'!$Q71:$AD71,0,CF$4),LEN(OFFSET('Vacation Tracker'!$Q71:$AD71,0,CF$4))-1),0)))</f>
        <v>0</v>
      </c>
      <c r="CI68" s="26">
        <f t="array" aca="1" ref="CI68" ca="1">SUM(IF(RIGHT(OFFSET('Vacation Tracker'!$Q71:$AD71,0,CF$4))=CI$8,IFERROR(--LEFT(OFFSET('Vacation Tracker'!$Q71:$AD71,0,CF$4),LEN(OFFSET('Vacation Tracker'!$Q71:$AD71,0,CF$4))-1),0)))</f>
        <v>0</v>
      </c>
      <c r="CJ68" s="23">
        <f ca="1">SUM(OFFSET('Vacation Tracker'!$Q71:$AD71,0,CJ$4))</f>
        <v>0</v>
      </c>
      <c r="CK68" s="26">
        <f t="shared" ref="CK68" ca="1" si="3236">CJ68-CL68</f>
        <v>0</v>
      </c>
      <c r="CL68" s="26">
        <f t="array" aca="1" ref="CL68" ca="1">SUM(IF(RIGHT(OFFSET('Vacation Tracker'!$Q71:$AD71,0,CJ$4))&lt;&gt;"O",IFERROR(--LEFT(OFFSET('Vacation Tracker'!$Q71:$AD71,0,CJ$4),LEN(OFFSET('Vacation Tracker'!$Q71:$AD71,0,CJ$4))-1),0)))</f>
        <v>0</v>
      </c>
      <c r="CM68" s="26">
        <f t="array" aca="1" ref="CM68" ca="1">SUM(IF(RIGHT(OFFSET('Vacation Tracker'!$Q71:$AD71,0,CJ$4))=CM$8,IFERROR(--LEFT(OFFSET('Vacation Tracker'!$Q71:$AD71,0,CJ$4),LEN(OFFSET('Vacation Tracker'!$Q71:$AD71,0,CJ$4))-1),0)))</f>
        <v>0</v>
      </c>
      <c r="CN68" s="23">
        <f ca="1">SUM(OFFSET('Vacation Tracker'!$Q71:$AD71,0,CN$4))</f>
        <v>0</v>
      </c>
      <c r="CO68" s="26">
        <f t="shared" ref="CO68" ca="1" si="3237">CN68-CP68</f>
        <v>0</v>
      </c>
      <c r="CP68" s="26">
        <f t="array" aca="1" ref="CP68" ca="1">SUM(IF(RIGHT(OFFSET('Vacation Tracker'!$Q71:$AD71,0,CN$4))&lt;&gt;"O",IFERROR(--LEFT(OFFSET('Vacation Tracker'!$Q71:$AD71,0,CN$4),LEN(OFFSET('Vacation Tracker'!$Q71:$AD71,0,CN$4))-1),0)))</f>
        <v>0</v>
      </c>
      <c r="CQ68" s="26">
        <f t="array" aca="1" ref="CQ68" ca="1">SUM(IF(RIGHT(OFFSET('Vacation Tracker'!$Q71:$AD71,0,CN$4))=CQ$8,IFERROR(--LEFT(OFFSET('Vacation Tracker'!$Q71:$AD71,0,CN$4),LEN(OFFSET('Vacation Tracker'!$Q71:$AD71,0,CN$4))-1),0)))</f>
        <v>0</v>
      </c>
      <c r="CR68" s="23">
        <f ca="1">SUM(OFFSET('Vacation Tracker'!$Q71:$AD71,0,CR$4))</f>
        <v>0</v>
      </c>
      <c r="CS68" s="26">
        <f t="shared" ref="CS68" ca="1" si="3238">CR68-CT68</f>
        <v>0</v>
      </c>
      <c r="CT68" s="26">
        <f t="array" aca="1" ref="CT68" ca="1">SUM(IF(RIGHT(OFFSET('Vacation Tracker'!$Q71:$AD71,0,CR$4))&lt;&gt;"O",IFERROR(--LEFT(OFFSET('Vacation Tracker'!$Q71:$AD71,0,CR$4),LEN(OFFSET('Vacation Tracker'!$Q71:$AD71,0,CR$4))-1),0)))</f>
        <v>0</v>
      </c>
      <c r="CU68" s="26">
        <f t="array" aca="1" ref="CU68" ca="1">SUM(IF(RIGHT(OFFSET('Vacation Tracker'!$Q71:$AD71,0,CR$4))=CU$8,IFERROR(--LEFT(OFFSET('Vacation Tracker'!$Q71:$AD71,0,CR$4),LEN(OFFSET('Vacation Tracker'!$Q71:$AD71,0,CR$4))-1),0)))</f>
        <v>0</v>
      </c>
      <c r="CV68" s="23">
        <f ca="1">SUM(OFFSET('Vacation Tracker'!$Q71:$AD71,0,CV$4))</f>
        <v>0</v>
      </c>
      <c r="CW68" s="26">
        <f t="shared" ref="CW68" ca="1" si="3239">CV68-CX68</f>
        <v>0</v>
      </c>
      <c r="CX68" s="26">
        <f t="array" aca="1" ref="CX68" ca="1">SUM(IF(RIGHT(OFFSET('Vacation Tracker'!$Q71:$AD71,0,CV$4))&lt;&gt;"O",IFERROR(--LEFT(OFFSET('Vacation Tracker'!$Q71:$AD71,0,CV$4),LEN(OFFSET('Vacation Tracker'!$Q71:$AD71,0,CV$4))-1),0)))</f>
        <v>0</v>
      </c>
      <c r="CY68" s="26">
        <f t="array" aca="1" ref="CY68" ca="1">SUM(IF(RIGHT(OFFSET('Vacation Tracker'!$Q71:$AD71,0,CV$4))=CY$8,IFERROR(--LEFT(OFFSET('Vacation Tracker'!$Q71:$AD71,0,CV$4),LEN(OFFSET('Vacation Tracker'!$Q71:$AD71,0,CV$4))-1),0)))</f>
        <v>0</v>
      </c>
      <c r="CZ68" s="23">
        <f ca="1">SUM(OFFSET('Vacation Tracker'!$Q71:$AD71,0,CZ$4))</f>
        <v>0</v>
      </c>
      <c r="DA68" s="26">
        <f t="shared" ref="DA68" ca="1" si="3240">CZ68-DB68</f>
        <v>0</v>
      </c>
      <c r="DB68" s="26">
        <f t="array" aca="1" ref="DB68" ca="1">SUM(IF(RIGHT(OFFSET('Vacation Tracker'!$Q71:$AD71,0,CZ$4))&lt;&gt;"O",IFERROR(--LEFT(OFFSET('Vacation Tracker'!$Q71:$AD71,0,CZ$4),LEN(OFFSET('Vacation Tracker'!$Q71:$AD71,0,CZ$4))-1),0)))</f>
        <v>0</v>
      </c>
      <c r="DC68" s="26">
        <f t="array" aca="1" ref="DC68" ca="1">SUM(IF(RIGHT(OFFSET('Vacation Tracker'!$Q71:$AD71,0,CZ$4))=DC$8,IFERROR(--LEFT(OFFSET('Vacation Tracker'!$Q71:$AD71,0,CZ$4),LEN(OFFSET('Vacation Tracker'!$Q71:$AD71,0,CZ$4))-1),0)))</f>
        <v>0</v>
      </c>
      <c r="DD68" s="23">
        <f ca="1">SUM(OFFSET('Vacation Tracker'!$Q71:$AD71,0,DD$4))</f>
        <v>0</v>
      </c>
      <c r="DE68" s="26">
        <f t="shared" ref="DE68" ca="1" si="3241">DD68-DF68</f>
        <v>0</v>
      </c>
      <c r="DF68" s="26">
        <f t="array" aca="1" ref="DF68" ca="1">SUM(IF(RIGHT(OFFSET('Vacation Tracker'!$Q71:$AD71,0,DD$4))&lt;&gt;"O",IFERROR(--LEFT(OFFSET('Vacation Tracker'!$Q71:$AD71,0,DD$4),LEN(OFFSET('Vacation Tracker'!$Q71:$AD71,0,DD$4))-1),0)))</f>
        <v>0</v>
      </c>
      <c r="DG68" s="26">
        <f t="array" aca="1" ref="DG68" ca="1">SUM(IF(RIGHT(OFFSET('Vacation Tracker'!$Q71:$AD71,0,DD$4))=DG$8,IFERROR(--LEFT(OFFSET('Vacation Tracker'!$Q71:$AD71,0,DD$4),LEN(OFFSET('Vacation Tracker'!$Q71:$AD71,0,DD$4))-1),0)))</f>
        <v>0</v>
      </c>
      <c r="DH68" s="23">
        <f ca="1">SUM(OFFSET('Vacation Tracker'!$Q71:$AD71,0,DH$4))</f>
        <v>0</v>
      </c>
      <c r="DI68" s="26">
        <f t="shared" ref="DI68" ca="1" si="3242">DH68-DJ68</f>
        <v>0</v>
      </c>
      <c r="DJ68" s="26">
        <f t="array" aca="1" ref="DJ68" ca="1">SUM(IF(RIGHT(OFFSET('Vacation Tracker'!$Q71:$AD71,0,DH$4))&lt;&gt;"O",IFERROR(--LEFT(OFFSET('Vacation Tracker'!$Q71:$AD71,0,DH$4),LEN(OFFSET('Vacation Tracker'!$Q71:$AD71,0,DH$4))-1),0)))</f>
        <v>0</v>
      </c>
      <c r="DK68" s="26">
        <f t="array" aca="1" ref="DK68" ca="1">SUM(IF(RIGHT(OFFSET('Vacation Tracker'!$Q71:$AD71,0,DH$4))=DK$8,IFERROR(--LEFT(OFFSET('Vacation Tracker'!$Q71:$AD71,0,DH$4),LEN(OFFSET('Vacation Tracker'!$Q71:$AD71,0,DH$4))-1),0)))</f>
        <v>0</v>
      </c>
      <c r="DL68" s="23">
        <f ca="1">SUM(OFFSET('Vacation Tracker'!$Q71:$AD71,0,DL$4))</f>
        <v>0</v>
      </c>
      <c r="DM68" s="26">
        <f t="shared" ref="DM68" ca="1" si="3243">DL68-DN68</f>
        <v>0</v>
      </c>
      <c r="DN68" s="26">
        <f t="array" aca="1" ref="DN68" ca="1">SUM(IF(RIGHT(OFFSET('Vacation Tracker'!$Q71:$AD71,0,DL$4))&lt;&gt;"O",IFERROR(--LEFT(OFFSET('Vacation Tracker'!$Q71:$AD71,0,DL$4),LEN(OFFSET('Vacation Tracker'!$Q71:$AD71,0,DL$4))-1),0)))</f>
        <v>0</v>
      </c>
      <c r="DO68" s="26">
        <f t="array" aca="1" ref="DO68" ca="1">SUM(IF(RIGHT(OFFSET('Vacation Tracker'!$Q71:$AD71,0,DL$4))=DO$8,IFERROR(--LEFT(OFFSET('Vacation Tracker'!$Q71:$AD71,0,DL$4),LEN(OFFSET('Vacation Tracker'!$Q71:$AD71,0,DL$4))-1),0)))</f>
        <v>0</v>
      </c>
      <c r="DP68" s="23">
        <f ca="1">SUM(OFFSET('Vacation Tracker'!$Q71:$AD71,0,DP$4))</f>
        <v>0</v>
      </c>
      <c r="DQ68" s="26">
        <f t="shared" ref="DQ68" ca="1" si="3244">DP68-DR68</f>
        <v>0</v>
      </c>
      <c r="DR68" s="26">
        <f t="array" aca="1" ref="DR68" ca="1">SUM(IF(RIGHT(OFFSET('Vacation Tracker'!$Q71:$AD71,0,DP$4))&lt;&gt;"O",IFERROR(--LEFT(OFFSET('Vacation Tracker'!$Q71:$AD71,0,DP$4),LEN(OFFSET('Vacation Tracker'!$Q71:$AD71,0,DP$4))-1),0)))</f>
        <v>0</v>
      </c>
      <c r="DS68" s="26">
        <f t="array" aca="1" ref="DS68" ca="1">SUM(IF(RIGHT(OFFSET('Vacation Tracker'!$Q71:$AD71,0,DP$4))=DS$8,IFERROR(--LEFT(OFFSET('Vacation Tracker'!$Q71:$AD71,0,DP$4),LEN(OFFSET('Vacation Tracker'!$Q71:$AD71,0,DP$4))-1),0)))</f>
        <v>0</v>
      </c>
      <c r="DT68" s="23">
        <f ca="1">SUM(OFFSET('Vacation Tracker'!$Q71:$AD71,0,DT$4))</f>
        <v>0</v>
      </c>
      <c r="DU68" s="26">
        <f t="shared" ref="DU68" ca="1" si="3245">DT68-DV68</f>
        <v>0</v>
      </c>
      <c r="DV68" s="26">
        <f t="array" aca="1" ref="DV68" ca="1">SUM(IF(RIGHT(OFFSET('Vacation Tracker'!$Q71:$AD71,0,DT$4))&lt;&gt;"O",IFERROR(--LEFT(OFFSET('Vacation Tracker'!$Q71:$AD71,0,DT$4),LEN(OFFSET('Vacation Tracker'!$Q71:$AD71,0,DT$4))-1),0)))</f>
        <v>0</v>
      </c>
      <c r="DW68" s="26">
        <f t="array" aca="1" ref="DW68" ca="1">SUM(IF(RIGHT(OFFSET('Vacation Tracker'!$Q71:$AD71,0,DT$4))=DW$8,IFERROR(--LEFT(OFFSET('Vacation Tracker'!$Q71:$AD71,0,DT$4),LEN(OFFSET('Vacation Tracker'!$Q71:$AD71,0,DT$4))-1),0)))</f>
        <v>0</v>
      </c>
      <c r="DX68" s="23">
        <f ca="1">SUM(OFFSET('Vacation Tracker'!$Q71:$AD71,0,DX$4))</f>
        <v>0</v>
      </c>
      <c r="DY68" s="26">
        <f t="shared" ref="DY68" ca="1" si="3246">DX68-DZ68</f>
        <v>0</v>
      </c>
      <c r="DZ68" s="26">
        <f t="array" aca="1" ref="DZ68" ca="1">SUM(IF(RIGHT(OFFSET('Vacation Tracker'!$Q71:$AD71,0,DX$4))&lt;&gt;"O",IFERROR(--LEFT(OFFSET('Vacation Tracker'!$Q71:$AD71,0,DX$4),LEN(OFFSET('Vacation Tracker'!$Q71:$AD71,0,DX$4))-1),0)))</f>
        <v>0</v>
      </c>
      <c r="EA68" s="26">
        <f t="array" aca="1" ref="EA68" ca="1">SUM(IF(RIGHT(OFFSET('Vacation Tracker'!$Q71:$AD71,0,DX$4))=EA$8,IFERROR(--LEFT(OFFSET('Vacation Tracker'!$Q71:$AD71,0,DX$4),LEN(OFFSET('Vacation Tracker'!$Q71:$AD71,0,DX$4))-1),0)))</f>
        <v>0</v>
      </c>
      <c r="EB68" s="23">
        <f ca="1">SUM(OFFSET('Vacation Tracker'!$Q71:$AD71,0,EB$4))</f>
        <v>0</v>
      </c>
      <c r="EC68" s="26">
        <f t="shared" ref="EC68" ca="1" si="3247">EB68-ED68</f>
        <v>0</v>
      </c>
      <c r="ED68" s="26">
        <f t="array" aca="1" ref="ED68" ca="1">SUM(IF(RIGHT(OFFSET('Vacation Tracker'!$Q71:$AD71,0,EB$4))&lt;&gt;"O",IFERROR(--LEFT(OFFSET('Vacation Tracker'!$Q71:$AD71,0,EB$4),LEN(OFFSET('Vacation Tracker'!$Q71:$AD71,0,EB$4))-1),0)))</f>
        <v>0</v>
      </c>
      <c r="EE68" s="26">
        <f t="array" aca="1" ref="EE68" ca="1">SUM(IF(RIGHT(OFFSET('Vacation Tracker'!$Q71:$AD71,0,EB$4))=EE$8,IFERROR(--LEFT(OFFSET('Vacation Tracker'!$Q71:$AD71,0,EB$4),LEN(OFFSET('Vacation Tracker'!$Q71:$AD71,0,EB$4))-1),0)))</f>
        <v>0</v>
      </c>
      <c r="EF68" s="23">
        <f ca="1">SUM(OFFSET('Vacation Tracker'!$Q71:$AD71,0,EF$4))</f>
        <v>0</v>
      </c>
      <c r="EG68" s="26">
        <f t="shared" ref="EG68" ca="1" si="3248">EF68-EH68</f>
        <v>0</v>
      </c>
      <c r="EH68" s="26">
        <f t="array" aca="1" ref="EH68" ca="1">SUM(IF(RIGHT(OFFSET('Vacation Tracker'!$Q71:$AD71,0,EF$4))&lt;&gt;"O",IFERROR(--LEFT(OFFSET('Vacation Tracker'!$Q71:$AD71,0,EF$4),LEN(OFFSET('Vacation Tracker'!$Q71:$AD71,0,EF$4))-1),0)))</f>
        <v>0</v>
      </c>
      <c r="EI68" s="26">
        <f t="array" aca="1" ref="EI68" ca="1">SUM(IF(RIGHT(OFFSET('Vacation Tracker'!$Q71:$AD71,0,EF$4))=EI$8,IFERROR(--LEFT(OFFSET('Vacation Tracker'!$Q71:$AD71,0,EF$4),LEN(OFFSET('Vacation Tracker'!$Q71:$AD71,0,EF$4))-1),0)))</f>
        <v>0</v>
      </c>
      <c r="EJ68" s="23">
        <f ca="1">SUM(OFFSET('Vacation Tracker'!$Q71:$AD71,0,EJ$4))</f>
        <v>0</v>
      </c>
      <c r="EK68" s="26">
        <f t="shared" ref="EK68" ca="1" si="3249">EJ68-EL68</f>
        <v>0</v>
      </c>
      <c r="EL68" s="26">
        <f t="array" aca="1" ref="EL68" ca="1">SUM(IF(RIGHT(OFFSET('Vacation Tracker'!$Q71:$AD71,0,EJ$4))&lt;&gt;"O",IFERROR(--LEFT(OFFSET('Vacation Tracker'!$Q71:$AD71,0,EJ$4),LEN(OFFSET('Vacation Tracker'!$Q71:$AD71,0,EJ$4))-1),0)))</f>
        <v>0</v>
      </c>
      <c r="EM68" s="26">
        <f t="array" aca="1" ref="EM68" ca="1">SUM(IF(RIGHT(OFFSET('Vacation Tracker'!$Q71:$AD71,0,EJ$4))=EM$8,IFERROR(--LEFT(OFFSET('Vacation Tracker'!$Q71:$AD71,0,EJ$4),LEN(OFFSET('Vacation Tracker'!$Q71:$AD71,0,EJ$4))-1),0)))</f>
        <v>0</v>
      </c>
      <c r="EN68" s="23">
        <f ca="1">SUM(OFFSET('Vacation Tracker'!$Q71:$AD71,0,EN$4))</f>
        <v>0</v>
      </c>
      <c r="EO68" s="26">
        <f t="shared" ref="EO68" ca="1" si="3250">EN68-EP68</f>
        <v>0</v>
      </c>
      <c r="EP68" s="26">
        <f t="array" aca="1" ref="EP68" ca="1">SUM(IF(RIGHT(OFFSET('Vacation Tracker'!$Q71:$AD71,0,EN$4))&lt;&gt;"O",IFERROR(--LEFT(OFFSET('Vacation Tracker'!$Q71:$AD71,0,EN$4),LEN(OFFSET('Vacation Tracker'!$Q71:$AD71,0,EN$4))-1),0)))</f>
        <v>0</v>
      </c>
      <c r="EQ68" s="26">
        <f t="array" aca="1" ref="EQ68" ca="1">SUM(IF(RIGHT(OFFSET('Vacation Tracker'!$Q71:$AD71,0,EN$4))=EQ$8,IFERROR(--LEFT(OFFSET('Vacation Tracker'!$Q71:$AD71,0,EN$4),LEN(OFFSET('Vacation Tracker'!$Q71:$AD71,0,EN$4))-1),0)))</f>
        <v>0</v>
      </c>
      <c r="ER68" s="23">
        <f ca="1">SUM(OFFSET('Vacation Tracker'!$Q71:$AD71,0,ER$4))</f>
        <v>0</v>
      </c>
      <c r="ES68" s="26">
        <f t="shared" ref="ES68" ca="1" si="3251">ER68-ET68</f>
        <v>0</v>
      </c>
      <c r="ET68" s="26">
        <f t="array" aca="1" ref="ET68" ca="1">SUM(IF(RIGHT(OFFSET('Vacation Tracker'!$Q71:$AD71,0,ER$4))&lt;&gt;"O",IFERROR(--LEFT(OFFSET('Vacation Tracker'!$Q71:$AD71,0,ER$4),LEN(OFFSET('Vacation Tracker'!$Q71:$AD71,0,ER$4))-1),0)))</f>
        <v>0</v>
      </c>
      <c r="EU68" s="26">
        <f t="array" aca="1" ref="EU68" ca="1">SUM(IF(RIGHT(OFFSET('Vacation Tracker'!$Q71:$AD71,0,ER$4))=EU$8,IFERROR(--LEFT(OFFSET('Vacation Tracker'!$Q71:$AD71,0,ER$4),LEN(OFFSET('Vacation Tracker'!$Q71:$AD71,0,ER$4))-1),0)))</f>
        <v>0</v>
      </c>
      <c r="EV68" s="23">
        <f ca="1">SUM(OFFSET('Vacation Tracker'!$Q71:$AD71,0,EV$4))</f>
        <v>0</v>
      </c>
      <c r="EW68" s="26">
        <f t="shared" ref="EW68" ca="1" si="3252">EV68-EX68</f>
        <v>0</v>
      </c>
      <c r="EX68" s="26">
        <f t="array" aca="1" ref="EX68" ca="1">SUM(IF(RIGHT(OFFSET('Vacation Tracker'!$Q71:$AD71,0,EV$4))&lt;&gt;"O",IFERROR(--LEFT(OFFSET('Vacation Tracker'!$Q71:$AD71,0,EV$4),LEN(OFFSET('Vacation Tracker'!$Q71:$AD71,0,EV$4))-1),0)))</f>
        <v>0</v>
      </c>
      <c r="EY68" s="26">
        <f t="array" aca="1" ref="EY68" ca="1">SUM(IF(RIGHT(OFFSET('Vacation Tracker'!$Q71:$AD71,0,EV$4))=EY$8,IFERROR(--LEFT(OFFSET('Vacation Tracker'!$Q71:$AD71,0,EV$4),LEN(OFFSET('Vacation Tracker'!$Q71:$AD71,0,EV$4))-1),0)))</f>
        <v>0</v>
      </c>
      <c r="EZ68" s="23">
        <f ca="1">SUM(OFFSET('Vacation Tracker'!$Q71:$AD71,0,EZ$4))</f>
        <v>0</v>
      </c>
      <c r="FA68" s="26">
        <f t="shared" ref="FA68" ca="1" si="3253">EZ68-FB68</f>
        <v>0</v>
      </c>
      <c r="FB68" s="26">
        <f t="array" aca="1" ref="FB68" ca="1">SUM(IF(RIGHT(OFFSET('Vacation Tracker'!$Q71:$AD71,0,EZ$4))&lt;&gt;"O",IFERROR(--LEFT(OFFSET('Vacation Tracker'!$Q71:$AD71,0,EZ$4),LEN(OFFSET('Vacation Tracker'!$Q71:$AD71,0,EZ$4))-1),0)))</f>
        <v>0</v>
      </c>
      <c r="FC68" s="26">
        <f t="array" aca="1" ref="FC68" ca="1">SUM(IF(RIGHT(OFFSET('Vacation Tracker'!$Q71:$AD71,0,EZ$4))=FC$8,IFERROR(--LEFT(OFFSET('Vacation Tracker'!$Q71:$AD71,0,EZ$4),LEN(OFFSET('Vacation Tracker'!$Q71:$AD71,0,EZ$4))-1),0)))</f>
        <v>0</v>
      </c>
      <c r="FD68" s="23">
        <f ca="1">SUM(OFFSET('Vacation Tracker'!$Q71:$AD71,0,FD$4))</f>
        <v>0</v>
      </c>
      <c r="FE68" s="26">
        <f t="shared" ref="FE68" ca="1" si="3254">FD68-FF68</f>
        <v>0</v>
      </c>
      <c r="FF68" s="26">
        <f t="array" aca="1" ref="FF68" ca="1">SUM(IF(RIGHT(OFFSET('Vacation Tracker'!$Q71:$AD71,0,FD$4))&lt;&gt;"O",IFERROR(--LEFT(OFFSET('Vacation Tracker'!$Q71:$AD71,0,FD$4),LEN(OFFSET('Vacation Tracker'!$Q71:$AD71,0,FD$4))-1),0)))</f>
        <v>0</v>
      </c>
      <c r="FG68" s="26">
        <f t="array" aca="1" ref="FG68" ca="1">SUM(IF(RIGHT(OFFSET('Vacation Tracker'!$Q71:$AD71,0,FD$4))=FG$8,IFERROR(--LEFT(OFFSET('Vacation Tracker'!$Q71:$AD71,0,FD$4),LEN(OFFSET('Vacation Tracker'!$Q71:$AD71,0,FD$4))-1),0)))</f>
        <v>0</v>
      </c>
      <c r="FH68" s="23">
        <f ca="1">SUM(OFFSET('Vacation Tracker'!$Q71:$AD71,0,FH$4))</f>
        <v>0</v>
      </c>
      <c r="FI68" s="26">
        <f t="shared" ref="FI68" ca="1" si="3255">FH68-FJ68</f>
        <v>0</v>
      </c>
      <c r="FJ68" s="26">
        <f t="array" aca="1" ref="FJ68" ca="1">SUM(IF(RIGHT(OFFSET('Vacation Tracker'!$Q71:$AD71,0,FH$4))&lt;&gt;"O",IFERROR(--LEFT(OFFSET('Vacation Tracker'!$Q71:$AD71,0,FH$4),LEN(OFFSET('Vacation Tracker'!$Q71:$AD71,0,FH$4))-1),0)))</f>
        <v>0</v>
      </c>
      <c r="FK68" s="26">
        <f t="array" aca="1" ref="FK68" ca="1">SUM(IF(RIGHT(OFFSET('Vacation Tracker'!$Q71:$AD71,0,FH$4))=FK$8,IFERROR(--LEFT(OFFSET('Vacation Tracker'!$Q71:$AD71,0,FH$4),LEN(OFFSET('Vacation Tracker'!$Q71:$AD71,0,FH$4))-1),0)))</f>
        <v>0</v>
      </c>
      <c r="FL68" s="23">
        <f ca="1">SUM(OFFSET('Vacation Tracker'!$Q71:$AD71,0,FL$4))</f>
        <v>0</v>
      </c>
      <c r="FM68" s="26">
        <f t="shared" ref="FM68" ca="1" si="3256">FL68-FN68</f>
        <v>0</v>
      </c>
      <c r="FN68" s="26">
        <f t="array" aca="1" ref="FN68" ca="1">SUM(IF(RIGHT(OFFSET('Vacation Tracker'!$Q71:$AD71,0,FL$4))&lt;&gt;"O",IFERROR(--LEFT(OFFSET('Vacation Tracker'!$Q71:$AD71,0,FL$4),LEN(OFFSET('Vacation Tracker'!$Q71:$AD71,0,FL$4))-1),0)))</f>
        <v>0</v>
      </c>
      <c r="FO68" s="26">
        <f t="array" aca="1" ref="FO68" ca="1">SUM(IF(RIGHT(OFFSET('Vacation Tracker'!$Q71:$AD71,0,FL$4))=FO$8,IFERROR(--LEFT(OFFSET('Vacation Tracker'!$Q71:$AD71,0,FL$4),LEN(OFFSET('Vacation Tracker'!$Q71:$AD71,0,FL$4))-1),0)))</f>
        <v>0</v>
      </c>
      <c r="FP68" s="23">
        <f ca="1">SUM(OFFSET('Vacation Tracker'!$Q71:$AD71,0,FP$4))</f>
        <v>0</v>
      </c>
      <c r="FQ68" s="26">
        <f t="shared" ref="FQ68" ca="1" si="3257">FP68-FR68</f>
        <v>0</v>
      </c>
      <c r="FR68" s="26">
        <f t="array" aca="1" ref="FR68" ca="1">SUM(IF(RIGHT(OFFSET('Vacation Tracker'!$Q71:$AD71,0,FP$4))&lt;&gt;"O",IFERROR(--LEFT(OFFSET('Vacation Tracker'!$Q71:$AD71,0,FP$4),LEN(OFFSET('Vacation Tracker'!$Q71:$AD71,0,FP$4))-1),0)))</f>
        <v>0</v>
      </c>
      <c r="FS68" s="26">
        <f t="array" aca="1" ref="FS68" ca="1">SUM(IF(RIGHT(OFFSET('Vacation Tracker'!$Q71:$AD71,0,FP$4))=FS$8,IFERROR(--LEFT(OFFSET('Vacation Tracker'!$Q71:$AD71,0,FP$4),LEN(OFFSET('Vacation Tracker'!$Q71:$AD71,0,FP$4))-1),0)))</f>
        <v>0</v>
      </c>
      <c r="FT68" s="23">
        <f ca="1">SUM(OFFSET('Vacation Tracker'!$Q71:$AD71,0,FT$4))</f>
        <v>0</v>
      </c>
      <c r="FU68" s="26">
        <f t="shared" ref="FU68" ca="1" si="3258">FT68-FV68</f>
        <v>0</v>
      </c>
      <c r="FV68" s="26">
        <f t="array" aca="1" ref="FV68" ca="1">SUM(IF(RIGHT(OFFSET('Vacation Tracker'!$Q71:$AD71,0,FT$4))&lt;&gt;"O",IFERROR(--LEFT(OFFSET('Vacation Tracker'!$Q71:$AD71,0,FT$4),LEN(OFFSET('Vacation Tracker'!$Q71:$AD71,0,FT$4))-1),0)))</f>
        <v>0</v>
      </c>
      <c r="FW68" s="26">
        <f t="array" aca="1" ref="FW68" ca="1">SUM(IF(RIGHT(OFFSET('Vacation Tracker'!$Q71:$AD71,0,FT$4))=FW$8,IFERROR(--LEFT(OFFSET('Vacation Tracker'!$Q71:$AD71,0,FT$4),LEN(OFFSET('Vacation Tracker'!$Q71:$AD71,0,FT$4))-1),0)))</f>
        <v>0</v>
      </c>
      <c r="FX68" s="23">
        <f ca="1">SUM(OFFSET('Vacation Tracker'!$Q71:$AD71,0,FX$4))</f>
        <v>0</v>
      </c>
      <c r="FY68" s="26">
        <f t="shared" ref="FY68" ca="1" si="3259">FX68-FZ68</f>
        <v>0</v>
      </c>
      <c r="FZ68" s="26">
        <f t="array" aca="1" ref="FZ68" ca="1">SUM(IF(RIGHT(OFFSET('Vacation Tracker'!$Q71:$AD71,0,FX$4))&lt;&gt;"O",IFERROR(--LEFT(OFFSET('Vacation Tracker'!$Q71:$AD71,0,FX$4),LEN(OFFSET('Vacation Tracker'!$Q71:$AD71,0,FX$4))-1),0)))</f>
        <v>0</v>
      </c>
      <c r="GA68" s="26">
        <f t="array" aca="1" ref="GA68" ca="1">SUM(IF(RIGHT(OFFSET('Vacation Tracker'!$Q71:$AD71,0,FX$4))=GA$8,IFERROR(--LEFT(OFFSET('Vacation Tracker'!$Q71:$AD71,0,FX$4),LEN(OFFSET('Vacation Tracker'!$Q71:$AD71,0,FX$4))-1),0)))</f>
        <v>0</v>
      </c>
      <c r="GB68" s="23">
        <f ca="1">SUM(OFFSET('Vacation Tracker'!$Q71:$AD71,0,GB$4))</f>
        <v>0</v>
      </c>
      <c r="GC68" s="26">
        <f t="shared" ref="GC68" ca="1" si="3260">GB68-GD68</f>
        <v>0</v>
      </c>
      <c r="GD68" s="26">
        <f t="array" aca="1" ref="GD68" ca="1">SUM(IF(RIGHT(OFFSET('Vacation Tracker'!$Q71:$AD71,0,GB$4))&lt;&gt;"O",IFERROR(--LEFT(OFFSET('Vacation Tracker'!$Q71:$AD71,0,GB$4),LEN(OFFSET('Vacation Tracker'!$Q71:$AD71,0,GB$4))-1),0)))</f>
        <v>0</v>
      </c>
      <c r="GE68" s="26">
        <f t="array" aca="1" ref="GE68" ca="1">SUM(IF(RIGHT(OFFSET('Vacation Tracker'!$Q71:$AD71,0,GB$4))=GE$8,IFERROR(--LEFT(OFFSET('Vacation Tracker'!$Q71:$AD71,0,GB$4),LEN(OFFSET('Vacation Tracker'!$Q71:$AD71,0,GB$4))-1),0)))</f>
        <v>0</v>
      </c>
      <c r="GF68" s="23">
        <f ca="1">SUM(OFFSET('Vacation Tracker'!$Q71:$AD71,0,GF$4))</f>
        <v>0</v>
      </c>
      <c r="GG68" s="26">
        <f t="shared" ref="GG68" ca="1" si="3261">GF68-GH68</f>
        <v>0</v>
      </c>
      <c r="GH68" s="26">
        <f t="array" aca="1" ref="GH68" ca="1">SUM(IF(RIGHT(OFFSET('Vacation Tracker'!$Q71:$AD71,0,GF$4))&lt;&gt;"O",IFERROR(--LEFT(OFFSET('Vacation Tracker'!$Q71:$AD71,0,GF$4),LEN(OFFSET('Vacation Tracker'!$Q71:$AD71,0,GF$4))-1),0)))</f>
        <v>0</v>
      </c>
      <c r="GI68" s="26">
        <f t="array" aca="1" ref="GI68" ca="1">SUM(IF(RIGHT(OFFSET('Vacation Tracker'!$Q71:$AD71,0,GF$4))=GI$8,IFERROR(--LEFT(OFFSET('Vacation Tracker'!$Q71:$AD71,0,GF$4),LEN(OFFSET('Vacation Tracker'!$Q71:$AD71,0,GF$4))-1),0)))</f>
        <v>0</v>
      </c>
      <c r="GJ68" s="23">
        <f ca="1">SUM(OFFSET('Vacation Tracker'!$Q71:$AD71,0,GJ$4))</f>
        <v>0</v>
      </c>
      <c r="GK68" s="26">
        <f t="shared" ref="GK68" ca="1" si="3262">GJ68-GL68</f>
        <v>0</v>
      </c>
      <c r="GL68" s="26">
        <f t="array" aca="1" ref="GL68" ca="1">SUM(IF(RIGHT(OFFSET('Vacation Tracker'!$Q71:$AD71,0,GJ$4))&lt;&gt;"O",IFERROR(--LEFT(OFFSET('Vacation Tracker'!$Q71:$AD71,0,GJ$4),LEN(OFFSET('Vacation Tracker'!$Q71:$AD71,0,GJ$4))-1),0)))</f>
        <v>0</v>
      </c>
      <c r="GM68" s="26">
        <f t="array" aca="1" ref="GM68" ca="1">SUM(IF(RIGHT(OFFSET('Vacation Tracker'!$Q71:$AD71,0,GJ$4))=GM$8,IFERROR(--LEFT(OFFSET('Vacation Tracker'!$Q71:$AD71,0,GJ$4),LEN(OFFSET('Vacation Tracker'!$Q71:$AD71,0,GJ$4))-1),0)))</f>
        <v>0</v>
      </c>
      <c r="GN68" s="23">
        <f ca="1">SUM(OFFSET('Vacation Tracker'!$Q71:$AD71,0,GN$4))</f>
        <v>0</v>
      </c>
      <c r="GO68" s="26">
        <f t="shared" ref="GO68" ca="1" si="3263">GN68-GP68</f>
        <v>0</v>
      </c>
      <c r="GP68" s="26">
        <f t="array" aca="1" ref="GP68" ca="1">SUM(IF(RIGHT(OFFSET('Vacation Tracker'!$Q71:$AD71,0,GN$4))&lt;&gt;"O",IFERROR(--LEFT(OFFSET('Vacation Tracker'!$Q71:$AD71,0,GN$4),LEN(OFFSET('Vacation Tracker'!$Q71:$AD71,0,GN$4))-1),0)))</f>
        <v>0</v>
      </c>
      <c r="GQ68" s="26">
        <f t="array" aca="1" ref="GQ68" ca="1">SUM(IF(RIGHT(OFFSET('Vacation Tracker'!$Q71:$AD71,0,GN$4))=GQ$8,IFERROR(--LEFT(OFFSET('Vacation Tracker'!$Q71:$AD71,0,GN$4),LEN(OFFSET('Vacation Tracker'!$Q71:$AD71,0,GN$4))-1),0)))</f>
        <v>0</v>
      </c>
      <c r="GR68" s="23">
        <f ca="1">SUM(OFFSET('Vacation Tracker'!$Q71:$AD71,0,GR$4))</f>
        <v>0</v>
      </c>
      <c r="GS68" s="26">
        <f t="shared" ref="GS68" ca="1" si="3264">GR68-GT68</f>
        <v>0</v>
      </c>
      <c r="GT68" s="26">
        <f t="array" aca="1" ref="GT68" ca="1">SUM(IF(RIGHT(OFFSET('Vacation Tracker'!$Q71:$AD71,0,GR$4))&lt;&gt;"O",IFERROR(--LEFT(OFFSET('Vacation Tracker'!$Q71:$AD71,0,GR$4),LEN(OFFSET('Vacation Tracker'!$Q71:$AD71,0,GR$4))-1),0)))</f>
        <v>0</v>
      </c>
      <c r="GU68" s="26">
        <f t="array" aca="1" ref="GU68" ca="1">SUM(IF(RIGHT(OFFSET('Vacation Tracker'!$Q71:$AD71,0,GR$4))=GU$8,IFERROR(--LEFT(OFFSET('Vacation Tracker'!$Q71:$AD71,0,GR$4),LEN(OFFSET('Vacation Tracker'!$Q71:$AD71,0,GR$4))-1),0)))</f>
        <v>0</v>
      </c>
      <c r="GV68" s="23">
        <f ca="1">SUM(OFFSET('Vacation Tracker'!$Q71:$AD71,0,GV$4))</f>
        <v>0</v>
      </c>
      <c r="GW68" s="26">
        <f t="shared" ref="GW68" ca="1" si="3265">GV68-GX68</f>
        <v>0</v>
      </c>
      <c r="GX68" s="26">
        <f t="array" aca="1" ref="GX68" ca="1">SUM(IF(RIGHT(OFFSET('Vacation Tracker'!$Q71:$AD71,0,GV$4))&lt;&gt;"O",IFERROR(--LEFT(OFFSET('Vacation Tracker'!$Q71:$AD71,0,GV$4),LEN(OFFSET('Vacation Tracker'!$Q71:$AD71,0,GV$4))-1),0)))</f>
        <v>0</v>
      </c>
      <c r="GY68" s="26">
        <f t="array" aca="1" ref="GY68" ca="1">SUM(IF(RIGHT(OFFSET('Vacation Tracker'!$Q71:$AD71,0,GV$4))=GY$8,IFERROR(--LEFT(OFFSET('Vacation Tracker'!$Q71:$AD71,0,GV$4),LEN(OFFSET('Vacation Tracker'!$Q71:$AD71,0,GV$4))-1),0)))</f>
        <v>0</v>
      </c>
      <c r="GZ68" s="23">
        <f ca="1">SUM(OFFSET('Vacation Tracker'!$Q71:$AD71,0,GZ$4))</f>
        <v>0</v>
      </c>
      <c r="HA68" s="26">
        <f t="shared" ref="HA68" ca="1" si="3266">GZ68-HB68</f>
        <v>0</v>
      </c>
      <c r="HB68" s="26">
        <f t="array" aca="1" ref="HB68" ca="1">SUM(IF(RIGHT(OFFSET('Vacation Tracker'!$Q71:$AD71,0,GZ$4))&lt;&gt;"O",IFERROR(--LEFT(OFFSET('Vacation Tracker'!$Q71:$AD71,0,GZ$4),LEN(OFFSET('Vacation Tracker'!$Q71:$AD71,0,GZ$4))-1),0)))</f>
        <v>0</v>
      </c>
      <c r="HC68" s="26">
        <f t="array" aca="1" ref="HC68" ca="1">SUM(IF(RIGHT(OFFSET('Vacation Tracker'!$Q71:$AD71,0,GZ$4))=HC$8,IFERROR(--LEFT(OFFSET('Vacation Tracker'!$Q71:$AD71,0,GZ$4),LEN(OFFSET('Vacation Tracker'!$Q71:$AD71,0,GZ$4))-1),0)))</f>
        <v>0</v>
      </c>
      <c r="HD68" s="23">
        <f ca="1">SUM(OFFSET('Vacation Tracker'!$Q71:$AD71,0,HD$4))</f>
        <v>0</v>
      </c>
      <c r="HE68" s="26">
        <f t="shared" ref="HE68" ca="1" si="3267">HD68-HF68</f>
        <v>0</v>
      </c>
      <c r="HF68" s="26">
        <f t="array" aca="1" ref="HF68" ca="1">SUM(IF(RIGHT(OFFSET('Vacation Tracker'!$Q71:$AD71,0,HD$4))&lt;&gt;"O",IFERROR(--LEFT(OFFSET('Vacation Tracker'!$Q71:$AD71,0,HD$4),LEN(OFFSET('Vacation Tracker'!$Q71:$AD71,0,HD$4))-1),0)))</f>
        <v>0</v>
      </c>
      <c r="HG68" s="26">
        <f t="array" aca="1" ref="HG68" ca="1">SUM(IF(RIGHT(OFFSET('Vacation Tracker'!$Q71:$AD71,0,HD$4))=HG$8,IFERROR(--LEFT(OFFSET('Vacation Tracker'!$Q71:$AD71,0,HD$4),LEN(OFFSET('Vacation Tracker'!$Q71:$AD71,0,HD$4))-1),0)))</f>
        <v>0</v>
      </c>
      <c r="HH68" s="23">
        <f ca="1">SUM(OFFSET('Vacation Tracker'!$Q71:$AD71,0,HH$4))</f>
        <v>0</v>
      </c>
      <c r="HI68" s="26">
        <f t="shared" ref="HI68" ca="1" si="3268">HH68-HJ68</f>
        <v>0</v>
      </c>
      <c r="HJ68" s="26">
        <f t="array" aca="1" ref="HJ68" ca="1">SUM(IF(RIGHT(OFFSET('Vacation Tracker'!$Q71:$AD71,0,HH$4))&lt;&gt;"O",IFERROR(--LEFT(OFFSET('Vacation Tracker'!$Q71:$AD71,0,HH$4),LEN(OFFSET('Vacation Tracker'!$Q71:$AD71,0,HH$4))-1),0)))</f>
        <v>0</v>
      </c>
      <c r="HK68" s="26">
        <f t="array" aca="1" ref="HK68" ca="1">SUM(IF(RIGHT(OFFSET('Vacation Tracker'!$Q71:$AD71,0,HH$4))=HK$8,IFERROR(--LEFT(OFFSET('Vacation Tracker'!$Q71:$AD71,0,HH$4),LEN(OFFSET('Vacation Tracker'!$Q71:$AD71,0,HH$4))-1),0)))</f>
        <v>0</v>
      </c>
      <c r="HL68" s="23">
        <f ca="1">SUM(OFFSET('Vacation Tracker'!$Q71:$AD71,0,HL$4))</f>
        <v>0</v>
      </c>
      <c r="HM68" s="26">
        <f t="shared" ref="HM68" ca="1" si="3269">HL68-HN68</f>
        <v>0</v>
      </c>
      <c r="HN68" s="26">
        <f t="array" aca="1" ref="HN68" ca="1">SUM(IF(RIGHT(OFFSET('Vacation Tracker'!$Q71:$AD71,0,HL$4))&lt;&gt;"O",IFERROR(--LEFT(OFFSET('Vacation Tracker'!$Q71:$AD71,0,HL$4),LEN(OFFSET('Vacation Tracker'!$Q71:$AD71,0,HL$4))-1),0)))</f>
        <v>0</v>
      </c>
      <c r="HO68" s="26">
        <f t="array" aca="1" ref="HO68" ca="1">SUM(IF(RIGHT(OFFSET('Vacation Tracker'!$Q71:$AD71,0,HL$4))=HO$8,IFERROR(--LEFT(OFFSET('Vacation Tracker'!$Q71:$AD71,0,HL$4),LEN(OFFSET('Vacation Tracker'!$Q71:$AD71,0,HL$4))-1),0)))</f>
        <v>0</v>
      </c>
      <c r="HP68" s="23">
        <f ca="1">SUM(OFFSET('Vacation Tracker'!$Q71:$AD71,0,HP$4))</f>
        <v>0</v>
      </c>
      <c r="HQ68" s="26">
        <f t="shared" ref="HQ68" ca="1" si="3270">HP68-HR68</f>
        <v>0</v>
      </c>
      <c r="HR68" s="26">
        <f t="array" aca="1" ref="HR68" ca="1">SUM(IF(RIGHT(OFFSET('Vacation Tracker'!$Q71:$AD71,0,HP$4))&lt;&gt;"O",IFERROR(--LEFT(OFFSET('Vacation Tracker'!$Q71:$AD71,0,HP$4),LEN(OFFSET('Vacation Tracker'!$Q71:$AD71,0,HP$4))-1),0)))</f>
        <v>0</v>
      </c>
      <c r="HS68" s="23">
        <f t="array" aca="1" ref="HS68" ca="1">SUM(IF(RIGHT(OFFSET('Vacation Tracker'!$Q71:$AD71,0,HP$4))=HS$8,IFERROR(--LEFT(OFFSET('Vacation Tracker'!$Q71:$AD71,0,HP$4),LEN(OFFSET('Vacation Tracker'!$Q71:$AD71,0,HP$4))-1),0)))</f>
        <v>0</v>
      </c>
    </row>
    <row r="69" spans="2:227" ht="15" customHeight="1" x14ac:dyDescent="0.2">
      <c r="B69" s="23">
        <f>IF('Vacation Tracker'!B72&lt;&gt;"",'Vacation Tracker'!B72,"")</f>
        <v>61</v>
      </c>
      <c r="C69" s="24" t="str">
        <f>IF('Vacation Tracker'!C72&lt;&gt;"",'Vacation Tracker'!C72,"")</f>
        <v/>
      </c>
      <c r="D69" s="25" t="str">
        <f>IF('Vacation Tracker'!D72&lt;&gt;"",'Vacation Tracker'!D72,"")</f>
        <v/>
      </c>
      <c r="E69" s="25" t="str">
        <f>IF('Vacation Tracker'!E72&lt;&gt;"",'Vacation Tracker'!E72,"")</f>
        <v/>
      </c>
      <c r="F69" s="24" t="str">
        <f>IF('Vacation Tracker'!F72&lt;&gt;"",'Vacation Tracker'!F72,"")</f>
        <v/>
      </c>
      <c r="G69" s="24" t="str">
        <f>IF('Vacation Tracker'!G72&lt;&gt;"",'Vacation Tracker'!G72,"")</f>
        <v/>
      </c>
      <c r="H69" s="23" t="str">
        <f t="shared" si="2301"/>
        <v/>
      </c>
      <c r="I69" s="23" t="str">
        <f t="shared" si="2301"/>
        <v/>
      </c>
      <c r="J69" s="23" t="str">
        <f t="shared" si="2301"/>
        <v/>
      </c>
      <c r="K69" s="23" t="str">
        <f t="shared" si="259"/>
        <v/>
      </c>
      <c r="L69" s="23">
        <f ca="1">SUM(OFFSET('Vacation Tracker'!$Q72:$AD72,0,L$4))</f>
        <v>0</v>
      </c>
      <c r="M69" s="26">
        <f t="shared" ca="1" si="204"/>
        <v>0</v>
      </c>
      <c r="N69" s="26">
        <f t="array" aca="1" ref="N69" ca="1">SUM(IF(RIGHT(OFFSET('Vacation Tracker'!$Q72:$AD72,0,L$4))&lt;&gt;"O",IFERROR(--LEFT(OFFSET('Vacation Tracker'!$Q72:$AD72,0,L$4),LEN(OFFSET('Vacation Tracker'!$Q72:$AD72,0,L$4))-1),0)))</f>
        <v>0</v>
      </c>
      <c r="O69" s="26">
        <f t="array" aca="1" ref="O69" ca="1">SUM(IF(RIGHT(OFFSET('Vacation Tracker'!$Q72:$AD72,0,L$4))=O$8,IFERROR(--LEFT(OFFSET('Vacation Tracker'!$Q72:$AD72,0,L$4),LEN(OFFSET('Vacation Tracker'!$Q72:$AD72,0,L$4))-1),0)))</f>
        <v>0</v>
      </c>
      <c r="P69" s="23">
        <f ca="1">SUM(OFFSET('Vacation Tracker'!$Q72:$AD72,0,P$4))</f>
        <v>0</v>
      </c>
      <c r="Q69" s="26">
        <f t="shared" ca="1" si="205"/>
        <v>0</v>
      </c>
      <c r="R69" s="26">
        <f t="array" aca="1" ref="R69" ca="1">SUM(IF(RIGHT(OFFSET('Vacation Tracker'!$Q72:$AD72,0,P$4))&lt;&gt;"O",IFERROR(--LEFT(OFFSET('Vacation Tracker'!$Q72:$AD72,0,P$4),LEN(OFFSET('Vacation Tracker'!$Q72:$AD72,0,P$4))-1),0)))</f>
        <v>0</v>
      </c>
      <c r="S69" s="26">
        <f t="array" aca="1" ref="S69" ca="1">SUM(IF(RIGHT(OFFSET('Vacation Tracker'!$Q72:$AD72,0,P$4))=S$8,IFERROR(--LEFT(OFFSET('Vacation Tracker'!$Q72:$AD72,0,P$4),LEN(OFFSET('Vacation Tracker'!$Q72:$AD72,0,P$4))-1),0)))</f>
        <v>0</v>
      </c>
      <c r="T69" s="23">
        <f ca="1">SUM(OFFSET('Vacation Tracker'!$Q72:$AD72,0,T$4))</f>
        <v>0</v>
      </c>
      <c r="U69" s="26">
        <f t="shared" ca="1" si="206"/>
        <v>0</v>
      </c>
      <c r="V69" s="26">
        <f t="array" aca="1" ref="V69" ca="1">SUM(IF(RIGHT(OFFSET('Vacation Tracker'!$Q72:$AD72,0,T$4))&lt;&gt;"O",IFERROR(--LEFT(OFFSET('Vacation Tracker'!$Q72:$AD72,0,T$4),LEN(OFFSET('Vacation Tracker'!$Q72:$AD72,0,T$4))-1),0)))</f>
        <v>0</v>
      </c>
      <c r="W69" s="26">
        <f t="array" aca="1" ref="W69" ca="1">SUM(IF(RIGHT(OFFSET('Vacation Tracker'!$Q72:$AD72,0,T$4))=W$8,IFERROR(--LEFT(OFFSET('Vacation Tracker'!$Q72:$AD72,0,T$4),LEN(OFFSET('Vacation Tracker'!$Q72:$AD72,0,T$4))-1),0)))</f>
        <v>0</v>
      </c>
      <c r="X69" s="23">
        <f ca="1">SUM(OFFSET('Vacation Tracker'!$Q72:$AD72,0,X$4))</f>
        <v>0</v>
      </c>
      <c r="Y69" s="26">
        <f t="shared" ref="Y69" ca="1" si="3271">X69-Z69</f>
        <v>0</v>
      </c>
      <c r="Z69" s="26">
        <f t="array" aca="1" ref="Z69" ca="1">SUM(IF(RIGHT(OFFSET('Vacation Tracker'!$Q72:$AD72,0,X$4))&lt;&gt;"O",IFERROR(--LEFT(OFFSET('Vacation Tracker'!$Q72:$AD72,0,X$4),LEN(OFFSET('Vacation Tracker'!$Q72:$AD72,0,X$4))-1),0)))</f>
        <v>0</v>
      </c>
      <c r="AA69" s="26">
        <f t="array" aca="1" ref="AA69" ca="1">SUM(IF(RIGHT(OFFSET('Vacation Tracker'!$Q72:$AD72,0,X$4))=AA$8,IFERROR(--LEFT(OFFSET('Vacation Tracker'!$Q72:$AD72,0,X$4),LEN(OFFSET('Vacation Tracker'!$Q72:$AD72,0,X$4))-1),0)))</f>
        <v>0</v>
      </c>
      <c r="AB69" s="23">
        <f ca="1">SUM(OFFSET('Vacation Tracker'!$Q72:$AD72,0,AB$4))</f>
        <v>0</v>
      </c>
      <c r="AC69" s="26">
        <f t="shared" ref="AC69" ca="1" si="3272">AB69-AD69</f>
        <v>0</v>
      </c>
      <c r="AD69" s="26">
        <f t="array" aca="1" ref="AD69" ca="1">SUM(IF(RIGHT(OFFSET('Vacation Tracker'!$Q72:$AD72,0,AB$4))&lt;&gt;"O",IFERROR(--LEFT(OFFSET('Vacation Tracker'!$Q72:$AD72,0,AB$4),LEN(OFFSET('Vacation Tracker'!$Q72:$AD72,0,AB$4))-1),0)))</f>
        <v>0</v>
      </c>
      <c r="AE69" s="26">
        <f t="array" aca="1" ref="AE69" ca="1">SUM(IF(RIGHT(OFFSET('Vacation Tracker'!$Q72:$AD72,0,AB$4))=AE$8,IFERROR(--LEFT(OFFSET('Vacation Tracker'!$Q72:$AD72,0,AB$4),LEN(OFFSET('Vacation Tracker'!$Q72:$AD72,0,AB$4))-1),0)))</f>
        <v>0</v>
      </c>
      <c r="AF69" s="23">
        <f ca="1">SUM(OFFSET('Vacation Tracker'!$Q72:$AD72,0,AF$4))</f>
        <v>0</v>
      </c>
      <c r="AG69" s="26">
        <f t="shared" ref="AG69" ca="1" si="3273">AF69-AH69</f>
        <v>0</v>
      </c>
      <c r="AH69" s="26">
        <f t="array" aca="1" ref="AH69" ca="1">SUM(IF(RIGHT(OFFSET('Vacation Tracker'!$Q72:$AD72,0,AF$4))&lt;&gt;"O",IFERROR(--LEFT(OFFSET('Vacation Tracker'!$Q72:$AD72,0,AF$4),LEN(OFFSET('Vacation Tracker'!$Q72:$AD72,0,AF$4))-1),0)))</f>
        <v>0</v>
      </c>
      <c r="AI69" s="26">
        <f t="array" aca="1" ref="AI69" ca="1">SUM(IF(RIGHT(OFFSET('Vacation Tracker'!$Q72:$AD72,0,AF$4))=AI$8,IFERROR(--LEFT(OFFSET('Vacation Tracker'!$Q72:$AD72,0,AF$4),LEN(OFFSET('Vacation Tracker'!$Q72:$AD72,0,AF$4))-1),0)))</f>
        <v>0</v>
      </c>
      <c r="AJ69" s="23">
        <f ca="1">SUM(OFFSET('Vacation Tracker'!$Q72:$AD72,0,AJ$4))</f>
        <v>0</v>
      </c>
      <c r="AK69" s="26">
        <f t="shared" ref="AK69" ca="1" si="3274">AJ69-AL69</f>
        <v>0</v>
      </c>
      <c r="AL69" s="26">
        <f t="array" aca="1" ref="AL69" ca="1">SUM(IF(RIGHT(OFFSET('Vacation Tracker'!$Q72:$AD72,0,AJ$4))&lt;&gt;"O",IFERROR(--LEFT(OFFSET('Vacation Tracker'!$Q72:$AD72,0,AJ$4),LEN(OFFSET('Vacation Tracker'!$Q72:$AD72,0,AJ$4))-1),0)))</f>
        <v>0</v>
      </c>
      <c r="AM69" s="26">
        <f t="array" aca="1" ref="AM69" ca="1">SUM(IF(RIGHT(OFFSET('Vacation Tracker'!$Q72:$AD72,0,AJ$4))=AM$8,IFERROR(--LEFT(OFFSET('Vacation Tracker'!$Q72:$AD72,0,AJ$4),LEN(OFFSET('Vacation Tracker'!$Q72:$AD72,0,AJ$4))-1),0)))</f>
        <v>0</v>
      </c>
      <c r="AN69" s="23">
        <f ca="1">SUM(OFFSET('Vacation Tracker'!$Q72:$AD72,0,AN$4))</f>
        <v>0</v>
      </c>
      <c r="AO69" s="26">
        <f t="shared" ref="AO69" ca="1" si="3275">AN69-AP69</f>
        <v>0</v>
      </c>
      <c r="AP69" s="26">
        <f t="array" aca="1" ref="AP69" ca="1">SUM(IF(RIGHT(OFFSET('Vacation Tracker'!$Q72:$AD72,0,AN$4))&lt;&gt;"O",IFERROR(--LEFT(OFFSET('Vacation Tracker'!$Q72:$AD72,0,AN$4),LEN(OFFSET('Vacation Tracker'!$Q72:$AD72,0,AN$4))-1),0)))</f>
        <v>0</v>
      </c>
      <c r="AQ69" s="26">
        <f t="array" aca="1" ref="AQ69" ca="1">SUM(IF(RIGHT(OFFSET('Vacation Tracker'!$Q72:$AD72,0,AN$4))=AQ$8,IFERROR(--LEFT(OFFSET('Vacation Tracker'!$Q72:$AD72,0,AN$4),LEN(OFFSET('Vacation Tracker'!$Q72:$AD72,0,AN$4))-1),0)))</f>
        <v>0</v>
      </c>
      <c r="AR69" s="23">
        <f ca="1">SUM(OFFSET('Vacation Tracker'!$Q72:$AD72,0,AR$4))</f>
        <v>0</v>
      </c>
      <c r="AS69" s="26">
        <f t="shared" ref="AS69" ca="1" si="3276">AR69-AT69</f>
        <v>0</v>
      </c>
      <c r="AT69" s="26">
        <f t="array" aca="1" ref="AT69" ca="1">SUM(IF(RIGHT(OFFSET('Vacation Tracker'!$Q72:$AD72,0,AR$4))&lt;&gt;"O",IFERROR(--LEFT(OFFSET('Vacation Tracker'!$Q72:$AD72,0,AR$4),LEN(OFFSET('Vacation Tracker'!$Q72:$AD72,0,AR$4))-1),0)))</f>
        <v>0</v>
      </c>
      <c r="AU69" s="26">
        <f t="array" aca="1" ref="AU69" ca="1">SUM(IF(RIGHT(OFFSET('Vacation Tracker'!$Q72:$AD72,0,AR$4))=AU$8,IFERROR(--LEFT(OFFSET('Vacation Tracker'!$Q72:$AD72,0,AR$4),LEN(OFFSET('Vacation Tracker'!$Q72:$AD72,0,AR$4))-1),0)))</f>
        <v>0</v>
      </c>
      <c r="AV69" s="23">
        <f ca="1">SUM(OFFSET('Vacation Tracker'!$Q72:$AD72,0,AV$4))</f>
        <v>0</v>
      </c>
      <c r="AW69" s="26">
        <f t="shared" ref="AW69" ca="1" si="3277">AV69-AX69</f>
        <v>0</v>
      </c>
      <c r="AX69" s="26">
        <f t="array" aca="1" ref="AX69" ca="1">SUM(IF(RIGHT(OFFSET('Vacation Tracker'!$Q72:$AD72,0,AV$4))&lt;&gt;"O",IFERROR(--LEFT(OFFSET('Vacation Tracker'!$Q72:$AD72,0,AV$4),LEN(OFFSET('Vacation Tracker'!$Q72:$AD72,0,AV$4))-1),0)))</f>
        <v>0</v>
      </c>
      <c r="AY69" s="26">
        <f t="array" aca="1" ref="AY69" ca="1">SUM(IF(RIGHT(OFFSET('Vacation Tracker'!$Q72:$AD72,0,AV$4))=AY$8,IFERROR(--LEFT(OFFSET('Vacation Tracker'!$Q72:$AD72,0,AV$4),LEN(OFFSET('Vacation Tracker'!$Q72:$AD72,0,AV$4))-1),0)))</f>
        <v>0</v>
      </c>
      <c r="AZ69" s="23">
        <f ca="1">SUM(OFFSET('Vacation Tracker'!$Q72:$AD72,0,AZ$4))</f>
        <v>0</v>
      </c>
      <c r="BA69" s="26">
        <f t="shared" ref="BA69" ca="1" si="3278">AZ69-BB69</f>
        <v>0</v>
      </c>
      <c r="BB69" s="26">
        <f t="array" aca="1" ref="BB69" ca="1">SUM(IF(RIGHT(OFFSET('Vacation Tracker'!$Q72:$AD72,0,AZ$4))&lt;&gt;"O",IFERROR(--LEFT(OFFSET('Vacation Tracker'!$Q72:$AD72,0,AZ$4),LEN(OFFSET('Vacation Tracker'!$Q72:$AD72,0,AZ$4))-1),0)))</f>
        <v>0</v>
      </c>
      <c r="BC69" s="26">
        <f t="array" aca="1" ref="BC69" ca="1">SUM(IF(RIGHT(OFFSET('Vacation Tracker'!$Q72:$AD72,0,AZ$4))=BC$8,IFERROR(--LEFT(OFFSET('Vacation Tracker'!$Q72:$AD72,0,AZ$4),LEN(OFFSET('Vacation Tracker'!$Q72:$AD72,0,AZ$4))-1),0)))</f>
        <v>0</v>
      </c>
      <c r="BD69" s="23">
        <f ca="1">SUM(OFFSET('Vacation Tracker'!$Q72:$AD72,0,BD$4))</f>
        <v>0</v>
      </c>
      <c r="BE69" s="26">
        <f t="shared" ref="BE69" ca="1" si="3279">BD69-BF69</f>
        <v>0</v>
      </c>
      <c r="BF69" s="26">
        <f t="array" aca="1" ref="BF69" ca="1">SUM(IF(RIGHT(OFFSET('Vacation Tracker'!$Q72:$AD72,0,BD$4))&lt;&gt;"O",IFERROR(--LEFT(OFFSET('Vacation Tracker'!$Q72:$AD72,0,BD$4),LEN(OFFSET('Vacation Tracker'!$Q72:$AD72,0,BD$4))-1),0)))</f>
        <v>0</v>
      </c>
      <c r="BG69" s="26">
        <f t="array" aca="1" ref="BG69" ca="1">SUM(IF(RIGHT(OFFSET('Vacation Tracker'!$Q72:$AD72,0,BD$4))=BG$8,IFERROR(--LEFT(OFFSET('Vacation Tracker'!$Q72:$AD72,0,BD$4),LEN(OFFSET('Vacation Tracker'!$Q72:$AD72,0,BD$4))-1),0)))</f>
        <v>0</v>
      </c>
      <c r="BH69" s="23">
        <f ca="1">SUM(OFFSET('Vacation Tracker'!$Q72:$AD72,0,BH$4))</f>
        <v>0</v>
      </c>
      <c r="BI69" s="26">
        <f t="shared" ref="BI69" ca="1" si="3280">BH69-BJ69</f>
        <v>0</v>
      </c>
      <c r="BJ69" s="26">
        <f t="array" aca="1" ref="BJ69" ca="1">SUM(IF(RIGHT(OFFSET('Vacation Tracker'!$Q72:$AD72,0,BH$4))&lt;&gt;"O",IFERROR(--LEFT(OFFSET('Vacation Tracker'!$Q72:$AD72,0,BH$4),LEN(OFFSET('Vacation Tracker'!$Q72:$AD72,0,BH$4))-1),0)))</f>
        <v>0</v>
      </c>
      <c r="BK69" s="26">
        <f t="array" aca="1" ref="BK69" ca="1">SUM(IF(RIGHT(OFFSET('Vacation Tracker'!$Q72:$AD72,0,BH$4))=BK$8,IFERROR(--LEFT(OFFSET('Vacation Tracker'!$Q72:$AD72,0,BH$4),LEN(OFFSET('Vacation Tracker'!$Q72:$AD72,0,BH$4))-1),0)))</f>
        <v>0</v>
      </c>
      <c r="BL69" s="23">
        <f ca="1">SUM(OFFSET('Vacation Tracker'!$Q72:$AD72,0,BL$4))</f>
        <v>0</v>
      </c>
      <c r="BM69" s="26">
        <f t="shared" ref="BM69" ca="1" si="3281">BL69-BN69</f>
        <v>0</v>
      </c>
      <c r="BN69" s="26">
        <f t="array" aca="1" ref="BN69" ca="1">SUM(IF(RIGHT(OFFSET('Vacation Tracker'!$Q72:$AD72,0,BL$4))&lt;&gt;"O",IFERROR(--LEFT(OFFSET('Vacation Tracker'!$Q72:$AD72,0,BL$4),LEN(OFFSET('Vacation Tracker'!$Q72:$AD72,0,BL$4))-1),0)))</f>
        <v>0</v>
      </c>
      <c r="BO69" s="26">
        <f t="array" aca="1" ref="BO69" ca="1">SUM(IF(RIGHT(OFFSET('Vacation Tracker'!$Q72:$AD72,0,BL$4))=BO$8,IFERROR(--LEFT(OFFSET('Vacation Tracker'!$Q72:$AD72,0,BL$4),LEN(OFFSET('Vacation Tracker'!$Q72:$AD72,0,BL$4))-1),0)))</f>
        <v>0</v>
      </c>
      <c r="BP69" s="23">
        <f ca="1">SUM(OFFSET('Vacation Tracker'!$Q72:$AD72,0,BP$4))</f>
        <v>0</v>
      </c>
      <c r="BQ69" s="26">
        <f t="shared" ref="BQ69" ca="1" si="3282">BP69-BR69</f>
        <v>0</v>
      </c>
      <c r="BR69" s="26">
        <f t="array" aca="1" ref="BR69" ca="1">SUM(IF(RIGHT(OFFSET('Vacation Tracker'!$Q72:$AD72,0,BP$4))&lt;&gt;"O",IFERROR(--LEFT(OFFSET('Vacation Tracker'!$Q72:$AD72,0,BP$4),LEN(OFFSET('Vacation Tracker'!$Q72:$AD72,0,BP$4))-1),0)))</f>
        <v>0</v>
      </c>
      <c r="BS69" s="26">
        <f t="array" aca="1" ref="BS69" ca="1">SUM(IF(RIGHT(OFFSET('Vacation Tracker'!$Q72:$AD72,0,BP$4))=BS$8,IFERROR(--LEFT(OFFSET('Vacation Tracker'!$Q72:$AD72,0,BP$4),LEN(OFFSET('Vacation Tracker'!$Q72:$AD72,0,BP$4))-1),0)))</f>
        <v>0</v>
      </c>
      <c r="BT69" s="23">
        <f ca="1">SUM(OFFSET('Vacation Tracker'!$Q72:$AD72,0,BT$4))</f>
        <v>0</v>
      </c>
      <c r="BU69" s="26">
        <f t="shared" ref="BU69" ca="1" si="3283">BT69-BV69</f>
        <v>0</v>
      </c>
      <c r="BV69" s="26">
        <f t="array" aca="1" ref="BV69" ca="1">SUM(IF(RIGHT(OFFSET('Vacation Tracker'!$Q72:$AD72,0,BT$4))&lt;&gt;"O",IFERROR(--LEFT(OFFSET('Vacation Tracker'!$Q72:$AD72,0,BT$4),LEN(OFFSET('Vacation Tracker'!$Q72:$AD72,0,BT$4))-1),0)))</f>
        <v>0</v>
      </c>
      <c r="BW69" s="26">
        <f t="array" aca="1" ref="BW69" ca="1">SUM(IF(RIGHT(OFFSET('Vacation Tracker'!$Q72:$AD72,0,BT$4))=BW$8,IFERROR(--LEFT(OFFSET('Vacation Tracker'!$Q72:$AD72,0,BT$4),LEN(OFFSET('Vacation Tracker'!$Q72:$AD72,0,BT$4))-1),0)))</f>
        <v>0</v>
      </c>
      <c r="BX69" s="23">
        <f ca="1">SUM(OFFSET('Vacation Tracker'!$Q72:$AD72,0,BX$4))</f>
        <v>0</v>
      </c>
      <c r="BY69" s="26">
        <f t="shared" ref="BY69" ca="1" si="3284">BX69-BZ69</f>
        <v>0</v>
      </c>
      <c r="BZ69" s="26">
        <f t="array" aca="1" ref="BZ69" ca="1">SUM(IF(RIGHT(OFFSET('Vacation Tracker'!$Q72:$AD72,0,BX$4))&lt;&gt;"O",IFERROR(--LEFT(OFFSET('Vacation Tracker'!$Q72:$AD72,0,BX$4),LEN(OFFSET('Vacation Tracker'!$Q72:$AD72,0,BX$4))-1),0)))</f>
        <v>0</v>
      </c>
      <c r="CA69" s="26">
        <f t="array" aca="1" ref="CA69" ca="1">SUM(IF(RIGHT(OFFSET('Vacation Tracker'!$Q72:$AD72,0,BX$4))=CA$8,IFERROR(--LEFT(OFFSET('Vacation Tracker'!$Q72:$AD72,0,BX$4),LEN(OFFSET('Vacation Tracker'!$Q72:$AD72,0,BX$4))-1),0)))</f>
        <v>0</v>
      </c>
      <c r="CB69" s="23">
        <f ca="1">SUM(OFFSET('Vacation Tracker'!$Q72:$AD72,0,CB$4))</f>
        <v>0</v>
      </c>
      <c r="CC69" s="26">
        <f t="shared" ref="CC69" ca="1" si="3285">CB69-CD69</f>
        <v>0</v>
      </c>
      <c r="CD69" s="26">
        <f t="array" aca="1" ref="CD69" ca="1">SUM(IF(RIGHT(OFFSET('Vacation Tracker'!$Q72:$AD72,0,CB$4))&lt;&gt;"O",IFERROR(--LEFT(OFFSET('Vacation Tracker'!$Q72:$AD72,0,CB$4),LEN(OFFSET('Vacation Tracker'!$Q72:$AD72,0,CB$4))-1),0)))</f>
        <v>0</v>
      </c>
      <c r="CE69" s="26">
        <f t="array" aca="1" ref="CE69" ca="1">SUM(IF(RIGHT(OFFSET('Vacation Tracker'!$Q72:$AD72,0,CB$4))=CE$8,IFERROR(--LEFT(OFFSET('Vacation Tracker'!$Q72:$AD72,0,CB$4),LEN(OFFSET('Vacation Tracker'!$Q72:$AD72,0,CB$4))-1),0)))</f>
        <v>0</v>
      </c>
      <c r="CF69" s="23">
        <f ca="1">SUM(OFFSET('Vacation Tracker'!$Q72:$AD72,0,CF$4))</f>
        <v>0</v>
      </c>
      <c r="CG69" s="26">
        <f t="shared" ref="CG69" ca="1" si="3286">CF69-CH69</f>
        <v>0</v>
      </c>
      <c r="CH69" s="26">
        <f t="array" aca="1" ref="CH69" ca="1">SUM(IF(RIGHT(OFFSET('Vacation Tracker'!$Q72:$AD72,0,CF$4))&lt;&gt;"O",IFERROR(--LEFT(OFFSET('Vacation Tracker'!$Q72:$AD72,0,CF$4),LEN(OFFSET('Vacation Tracker'!$Q72:$AD72,0,CF$4))-1),0)))</f>
        <v>0</v>
      </c>
      <c r="CI69" s="26">
        <f t="array" aca="1" ref="CI69" ca="1">SUM(IF(RIGHT(OFFSET('Vacation Tracker'!$Q72:$AD72,0,CF$4))=CI$8,IFERROR(--LEFT(OFFSET('Vacation Tracker'!$Q72:$AD72,0,CF$4),LEN(OFFSET('Vacation Tracker'!$Q72:$AD72,0,CF$4))-1),0)))</f>
        <v>0</v>
      </c>
      <c r="CJ69" s="23">
        <f ca="1">SUM(OFFSET('Vacation Tracker'!$Q72:$AD72,0,CJ$4))</f>
        <v>0</v>
      </c>
      <c r="CK69" s="26">
        <f t="shared" ref="CK69" ca="1" si="3287">CJ69-CL69</f>
        <v>0</v>
      </c>
      <c r="CL69" s="26">
        <f t="array" aca="1" ref="CL69" ca="1">SUM(IF(RIGHT(OFFSET('Vacation Tracker'!$Q72:$AD72,0,CJ$4))&lt;&gt;"O",IFERROR(--LEFT(OFFSET('Vacation Tracker'!$Q72:$AD72,0,CJ$4),LEN(OFFSET('Vacation Tracker'!$Q72:$AD72,0,CJ$4))-1),0)))</f>
        <v>0</v>
      </c>
      <c r="CM69" s="26">
        <f t="array" aca="1" ref="CM69" ca="1">SUM(IF(RIGHT(OFFSET('Vacation Tracker'!$Q72:$AD72,0,CJ$4))=CM$8,IFERROR(--LEFT(OFFSET('Vacation Tracker'!$Q72:$AD72,0,CJ$4),LEN(OFFSET('Vacation Tracker'!$Q72:$AD72,0,CJ$4))-1),0)))</f>
        <v>0</v>
      </c>
      <c r="CN69" s="23">
        <f ca="1">SUM(OFFSET('Vacation Tracker'!$Q72:$AD72,0,CN$4))</f>
        <v>0</v>
      </c>
      <c r="CO69" s="26">
        <f t="shared" ref="CO69" ca="1" si="3288">CN69-CP69</f>
        <v>0</v>
      </c>
      <c r="CP69" s="26">
        <f t="array" aca="1" ref="CP69" ca="1">SUM(IF(RIGHT(OFFSET('Vacation Tracker'!$Q72:$AD72,0,CN$4))&lt;&gt;"O",IFERROR(--LEFT(OFFSET('Vacation Tracker'!$Q72:$AD72,0,CN$4),LEN(OFFSET('Vacation Tracker'!$Q72:$AD72,0,CN$4))-1),0)))</f>
        <v>0</v>
      </c>
      <c r="CQ69" s="26">
        <f t="array" aca="1" ref="CQ69" ca="1">SUM(IF(RIGHT(OFFSET('Vacation Tracker'!$Q72:$AD72,0,CN$4))=CQ$8,IFERROR(--LEFT(OFFSET('Vacation Tracker'!$Q72:$AD72,0,CN$4),LEN(OFFSET('Vacation Tracker'!$Q72:$AD72,0,CN$4))-1),0)))</f>
        <v>0</v>
      </c>
      <c r="CR69" s="23">
        <f ca="1">SUM(OFFSET('Vacation Tracker'!$Q72:$AD72,0,CR$4))</f>
        <v>0</v>
      </c>
      <c r="CS69" s="26">
        <f t="shared" ref="CS69" ca="1" si="3289">CR69-CT69</f>
        <v>0</v>
      </c>
      <c r="CT69" s="26">
        <f t="array" aca="1" ref="CT69" ca="1">SUM(IF(RIGHT(OFFSET('Vacation Tracker'!$Q72:$AD72,0,CR$4))&lt;&gt;"O",IFERROR(--LEFT(OFFSET('Vacation Tracker'!$Q72:$AD72,0,CR$4),LEN(OFFSET('Vacation Tracker'!$Q72:$AD72,0,CR$4))-1),0)))</f>
        <v>0</v>
      </c>
      <c r="CU69" s="26">
        <f t="array" aca="1" ref="CU69" ca="1">SUM(IF(RIGHT(OFFSET('Vacation Tracker'!$Q72:$AD72,0,CR$4))=CU$8,IFERROR(--LEFT(OFFSET('Vacation Tracker'!$Q72:$AD72,0,CR$4),LEN(OFFSET('Vacation Tracker'!$Q72:$AD72,0,CR$4))-1),0)))</f>
        <v>0</v>
      </c>
      <c r="CV69" s="23">
        <f ca="1">SUM(OFFSET('Vacation Tracker'!$Q72:$AD72,0,CV$4))</f>
        <v>0</v>
      </c>
      <c r="CW69" s="26">
        <f t="shared" ref="CW69" ca="1" si="3290">CV69-CX69</f>
        <v>0</v>
      </c>
      <c r="CX69" s="26">
        <f t="array" aca="1" ref="CX69" ca="1">SUM(IF(RIGHT(OFFSET('Vacation Tracker'!$Q72:$AD72,0,CV$4))&lt;&gt;"O",IFERROR(--LEFT(OFFSET('Vacation Tracker'!$Q72:$AD72,0,CV$4),LEN(OFFSET('Vacation Tracker'!$Q72:$AD72,0,CV$4))-1),0)))</f>
        <v>0</v>
      </c>
      <c r="CY69" s="26">
        <f t="array" aca="1" ref="CY69" ca="1">SUM(IF(RIGHT(OFFSET('Vacation Tracker'!$Q72:$AD72,0,CV$4))=CY$8,IFERROR(--LEFT(OFFSET('Vacation Tracker'!$Q72:$AD72,0,CV$4),LEN(OFFSET('Vacation Tracker'!$Q72:$AD72,0,CV$4))-1),0)))</f>
        <v>0</v>
      </c>
      <c r="CZ69" s="23">
        <f ca="1">SUM(OFFSET('Vacation Tracker'!$Q72:$AD72,0,CZ$4))</f>
        <v>0</v>
      </c>
      <c r="DA69" s="26">
        <f t="shared" ref="DA69" ca="1" si="3291">CZ69-DB69</f>
        <v>0</v>
      </c>
      <c r="DB69" s="26">
        <f t="array" aca="1" ref="DB69" ca="1">SUM(IF(RIGHT(OFFSET('Vacation Tracker'!$Q72:$AD72,0,CZ$4))&lt;&gt;"O",IFERROR(--LEFT(OFFSET('Vacation Tracker'!$Q72:$AD72,0,CZ$4),LEN(OFFSET('Vacation Tracker'!$Q72:$AD72,0,CZ$4))-1),0)))</f>
        <v>0</v>
      </c>
      <c r="DC69" s="26">
        <f t="array" aca="1" ref="DC69" ca="1">SUM(IF(RIGHT(OFFSET('Vacation Tracker'!$Q72:$AD72,0,CZ$4))=DC$8,IFERROR(--LEFT(OFFSET('Vacation Tracker'!$Q72:$AD72,0,CZ$4),LEN(OFFSET('Vacation Tracker'!$Q72:$AD72,0,CZ$4))-1),0)))</f>
        <v>0</v>
      </c>
      <c r="DD69" s="23">
        <f ca="1">SUM(OFFSET('Vacation Tracker'!$Q72:$AD72,0,DD$4))</f>
        <v>0</v>
      </c>
      <c r="DE69" s="26">
        <f t="shared" ref="DE69" ca="1" si="3292">DD69-DF69</f>
        <v>0</v>
      </c>
      <c r="DF69" s="26">
        <f t="array" aca="1" ref="DF69" ca="1">SUM(IF(RIGHT(OFFSET('Vacation Tracker'!$Q72:$AD72,0,DD$4))&lt;&gt;"O",IFERROR(--LEFT(OFFSET('Vacation Tracker'!$Q72:$AD72,0,DD$4),LEN(OFFSET('Vacation Tracker'!$Q72:$AD72,0,DD$4))-1),0)))</f>
        <v>0</v>
      </c>
      <c r="DG69" s="26">
        <f t="array" aca="1" ref="DG69" ca="1">SUM(IF(RIGHT(OFFSET('Vacation Tracker'!$Q72:$AD72,0,DD$4))=DG$8,IFERROR(--LEFT(OFFSET('Vacation Tracker'!$Q72:$AD72,0,DD$4),LEN(OFFSET('Vacation Tracker'!$Q72:$AD72,0,DD$4))-1),0)))</f>
        <v>0</v>
      </c>
      <c r="DH69" s="23">
        <f ca="1">SUM(OFFSET('Vacation Tracker'!$Q72:$AD72,0,DH$4))</f>
        <v>0</v>
      </c>
      <c r="DI69" s="26">
        <f t="shared" ref="DI69" ca="1" si="3293">DH69-DJ69</f>
        <v>0</v>
      </c>
      <c r="DJ69" s="26">
        <f t="array" aca="1" ref="DJ69" ca="1">SUM(IF(RIGHT(OFFSET('Vacation Tracker'!$Q72:$AD72,0,DH$4))&lt;&gt;"O",IFERROR(--LEFT(OFFSET('Vacation Tracker'!$Q72:$AD72,0,DH$4),LEN(OFFSET('Vacation Tracker'!$Q72:$AD72,0,DH$4))-1),0)))</f>
        <v>0</v>
      </c>
      <c r="DK69" s="26">
        <f t="array" aca="1" ref="DK69" ca="1">SUM(IF(RIGHT(OFFSET('Vacation Tracker'!$Q72:$AD72,0,DH$4))=DK$8,IFERROR(--LEFT(OFFSET('Vacation Tracker'!$Q72:$AD72,0,DH$4),LEN(OFFSET('Vacation Tracker'!$Q72:$AD72,0,DH$4))-1),0)))</f>
        <v>0</v>
      </c>
      <c r="DL69" s="23">
        <f ca="1">SUM(OFFSET('Vacation Tracker'!$Q72:$AD72,0,DL$4))</f>
        <v>0</v>
      </c>
      <c r="DM69" s="26">
        <f t="shared" ref="DM69" ca="1" si="3294">DL69-DN69</f>
        <v>0</v>
      </c>
      <c r="DN69" s="26">
        <f t="array" aca="1" ref="DN69" ca="1">SUM(IF(RIGHT(OFFSET('Vacation Tracker'!$Q72:$AD72,0,DL$4))&lt;&gt;"O",IFERROR(--LEFT(OFFSET('Vacation Tracker'!$Q72:$AD72,0,DL$4),LEN(OFFSET('Vacation Tracker'!$Q72:$AD72,0,DL$4))-1),0)))</f>
        <v>0</v>
      </c>
      <c r="DO69" s="26">
        <f t="array" aca="1" ref="DO69" ca="1">SUM(IF(RIGHT(OFFSET('Vacation Tracker'!$Q72:$AD72,0,DL$4))=DO$8,IFERROR(--LEFT(OFFSET('Vacation Tracker'!$Q72:$AD72,0,DL$4),LEN(OFFSET('Vacation Tracker'!$Q72:$AD72,0,DL$4))-1),0)))</f>
        <v>0</v>
      </c>
      <c r="DP69" s="23">
        <f ca="1">SUM(OFFSET('Vacation Tracker'!$Q72:$AD72,0,DP$4))</f>
        <v>0</v>
      </c>
      <c r="DQ69" s="26">
        <f t="shared" ref="DQ69" ca="1" si="3295">DP69-DR69</f>
        <v>0</v>
      </c>
      <c r="DR69" s="26">
        <f t="array" aca="1" ref="DR69" ca="1">SUM(IF(RIGHT(OFFSET('Vacation Tracker'!$Q72:$AD72,0,DP$4))&lt;&gt;"O",IFERROR(--LEFT(OFFSET('Vacation Tracker'!$Q72:$AD72,0,DP$4),LEN(OFFSET('Vacation Tracker'!$Q72:$AD72,0,DP$4))-1),0)))</f>
        <v>0</v>
      </c>
      <c r="DS69" s="26">
        <f t="array" aca="1" ref="DS69" ca="1">SUM(IF(RIGHT(OFFSET('Vacation Tracker'!$Q72:$AD72,0,DP$4))=DS$8,IFERROR(--LEFT(OFFSET('Vacation Tracker'!$Q72:$AD72,0,DP$4),LEN(OFFSET('Vacation Tracker'!$Q72:$AD72,0,DP$4))-1),0)))</f>
        <v>0</v>
      </c>
      <c r="DT69" s="23">
        <f ca="1">SUM(OFFSET('Vacation Tracker'!$Q72:$AD72,0,DT$4))</f>
        <v>0</v>
      </c>
      <c r="DU69" s="26">
        <f t="shared" ref="DU69" ca="1" si="3296">DT69-DV69</f>
        <v>0</v>
      </c>
      <c r="DV69" s="26">
        <f t="array" aca="1" ref="DV69" ca="1">SUM(IF(RIGHT(OFFSET('Vacation Tracker'!$Q72:$AD72,0,DT$4))&lt;&gt;"O",IFERROR(--LEFT(OFFSET('Vacation Tracker'!$Q72:$AD72,0,DT$4),LEN(OFFSET('Vacation Tracker'!$Q72:$AD72,0,DT$4))-1),0)))</f>
        <v>0</v>
      </c>
      <c r="DW69" s="26">
        <f t="array" aca="1" ref="DW69" ca="1">SUM(IF(RIGHT(OFFSET('Vacation Tracker'!$Q72:$AD72,0,DT$4))=DW$8,IFERROR(--LEFT(OFFSET('Vacation Tracker'!$Q72:$AD72,0,DT$4),LEN(OFFSET('Vacation Tracker'!$Q72:$AD72,0,DT$4))-1),0)))</f>
        <v>0</v>
      </c>
      <c r="DX69" s="23">
        <f ca="1">SUM(OFFSET('Vacation Tracker'!$Q72:$AD72,0,DX$4))</f>
        <v>0</v>
      </c>
      <c r="DY69" s="26">
        <f t="shared" ref="DY69" ca="1" si="3297">DX69-DZ69</f>
        <v>0</v>
      </c>
      <c r="DZ69" s="26">
        <f t="array" aca="1" ref="DZ69" ca="1">SUM(IF(RIGHT(OFFSET('Vacation Tracker'!$Q72:$AD72,0,DX$4))&lt;&gt;"O",IFERROR(--LEFT(OFFSET('Vacation Tracker'!$Q72:$AD72,0,DX$4),LEN(OFFSET('Vacation Tracker'!$Q72:$AD72,0,DX$4))-1),0)))</f>
        <v>0</v>
      </c>
      <c r="EA69" s="26">
        <f t="array" aca="1" ref="EA69" ca="1">SUM(IF(RIGHT(OFFSET('Vacation Tracker'!$Q72:$AD72,0,DX$4))=EA$8,IFERROR(--LEFT(OFFSET('Vacation Tracker'!$Q72:$AD72,0,DX$4),LEN(OFFSET('Vacation Tracker'!$Q72:$AD72,0,DX$4))-1),0)))</f>
        <v>0</v>
      </c>
      <c r="EB69" s="23">
        <f ca="1">SUM(OFFSET('Vacation Tracker'!$Q72:$AD72,0,EB$4))</f>
        <v>0</v>
      </c>
      <c r="EC69" s="26">
        <f t="shared" ref="EC69" ca="1" si="3298">EB69-ED69</f>
        <v>0</v>
      </c>
      <c r="ED69" s="26">
        <f t="array" aca="1" ref="ED69" ca="1">SUM(IF(RIGHT(OFFSET('Vacation Tracker'!$Q72:$AD72,0,EB$4))&lt;&gt;"O",IFERROR(--LEFT(OFFSET('Vacation Tracker'!$Q72:$AD72,0,EB$4),LEN(OFFSET('Vacation Tracker'!$Q72:$AD72,0,EB$4))-1),0)))</f>
        <v>0</v>
      </c>
      <c r="EE69" s="26">
        <f t="array" aca="1" ref="EE69" ca="1">SUM(IF(RIGHT(OFFSET('Vacation Tracker'!$Q72:$AD72,0,EB$4))=EE$8,IFERROR(--LEFT(OFFSET('Vacation Tracker'!$Q72:$AD72,0,EB$4),LEN(OFFSET('Vacation Tracker'!$Q72:$AD72,0,EB$4))-1),0)))</f>
        <v>0</v>
      </c>
      <c r="EF69" s="23">
        <f ca="1">SUM(OFFSET('Vacation Tracker'!$Q72:$AD72,0,EF$4))</f>
        <v>0</v>
      </c>
      <c r="EG69" s="26">
        <f t="shared" ref="EG69" ca="1" si="3299">EF69-EH69</f>
        <v>0</v>
      </c>
      <c r="EH69" s="26">
        <f t="array" aca="1" ref="EH69" ca="1">SUM(IF(RIGHT(OFFSET('Vacation Tracker'!$Q72:$AD72,0,EF$4))&lt;&gt;"O",IFERROR(--LEFT(OFFSET('Vacation Tracker'!$Q72:$AD72,0,EF$4),LEN(OFFSET('Vacation Tracker'!$Q72:$AD72,0,EF$4))-1),0)))</f>
        <v>0</v>
      </c>
      <c r="EI69" s="26">
        <f t="array" aca="1" ref="EI69" ca="1">SUM(IF(RIGHT(OFFSET('Vacation Tracker'!$Q72:$AD72,0,EF$4))=EI$8,IFERROR(--LEFT(OFFSET('Vacation Tracker'!$Q72:$AD72,0,EF$4),LEN(OFFSET('Vacation Tracker'!$Q72:$AD72,0,EF$4))-1),0)))</f>
        <v>0</v>
      </c>
      <c r="EJ69" s="23">
        <f ca="1">SUM(OFFSET('Vacation Tracker'!$Q72:$AD72,0,EJ$4))</f>
        <v>0</v>
      </c>
      <c r="EK69" s="26">
        <f t="shared" ref="EK69" ca="1" si="3300">EJ69-EL69</f>
        <v>0</v>
      </c>
      <c r="EL69" s="26">
        <f t="array" aca="1" ref="EL69" ca="1">SUM(IF(RIGHT(OFFSET('Vacation Tracker'!$Q72:$AD72,0,EJ$4))&lt;&gt;"O",IFERROR(--LEFT(OFFSET('Vacation Tracker'!$Q72:$AD72,0,EJ$4),LEN(OFFSET('Vacation Tracker'!$Q72:$AD72,0,EJ$4))-1),0)))</f>
        <v>0</v>
      </c>
      <c r="EM69" s="26">
        <f t="array" aca="1" ref="EM69" ca="1">SUM(IF(RIGHT(OFFSET('Vacation Tracker'!$Q72:$AD72,0,EJ$4))=EM$8,IFERROR(--LEFT(OFFSET('Vacation Tracker'!$Q72:$AD72,0,EJ$4),LEN(OFFSET('Vacation Tracker'!$Q72:$AD72,0,EJ$4))-1),0)))</f>
        <v>0</v>
      </c>
      <c r="EN69" s="23">
        <f ca="1">SUM(OFFSET('Vacation Tracker'!$Q72:$AD72,0,EN$4))</f>
        <v>0</v>
      </c>
      <c r="EO69" s="26">
        <f t="shared" ref="EO69" ca="1" si="3301">EN69-EP69</f>
        <v>0</v>
      </c>
      <c r="EP69" s="26">
        <f t="array" aca="1" ref="EP69" ca="1">SUM(IF(RIGHT(OFFSET('Vacation Tracker'!$Q72:$AD72,0,EN$4))&lt;&gt;"O",IFERROR(--LEFT(OFFSET('Vacation Tracker'!$Q72:$AD72,0,EN$4),LEN(OFFSET('Vacation Tracker'!$Q72:$AD72,0,EN$4))-1),0)))</f>
        <v>0</v>
      </c>
      <c r="EQ69" s="26">
        <f t="array" aca="1" ref="EQ69" ca="1">SUM(IF(RIGHT(OFFSET('Vacation Tracker'!$Q72:$AD72,0,EN$4))=EQ$8,IFERROR(--LEFT(OFFSET('Vacation Tracker'!$Q72:$AD72,0,EN$4),LEN(OFFSET('Vacation Tracker'!$Q72:$AD72,0,EN$4))-1),0)))</f>
        <v>0</v>
      </c>
      <c r="ER69" s="23">
        <f ca="1">SUM(OFFSET('Vacation Tracker'!$Q72:$AD72,0,ER$4))</f>
        <v>0</v>
      </c>
      <c r="ES69" s="26">
        <f t="shared" ref="ES69" ca="1" si="3302">ER69-ET69</f>
        <v>0</v>
      </c>
      <c r="ET69" s="26">
        <f t="array" aca="1" ref="ET69" ca="1">SUM(IF(RIGHT(OFFSET('Vacation Tracker'!$Q72:$AD72,0,ER$4))&lt;&gt;"O",IFERROR(--LEFT(OFFSET('Vacation Tracker'!$Q72:$AD72,0,ER$4),LEN(OFFSET('Vacation Tracker'!$Q72:$AD72,0,ER$4))-1),0)))</f>
        <v>0</v>
      </c>
      <c r="EU69" s="26">
        <f t="array" aca="1" ref="EU69" ca="1">SUM(IF(RIGHT(OFFSET('Vacation Tracker'!$Q72:$AD72,0,ER$4))=EU$8,IFERROR(--LEFT(OFFSET('Vacation Tracker'!$Q72:$AD72,0,ER$4),LEN(OFFSET('Vacation Tracker'!$Q72:$AD72,0,ER$4))-1),0)))</f>
        <v>0</v>
      </c>
      <c r="EV69" s="23">
        <f ca="1">SUM(OFFSET('Vacation Tracker'!$Q72:$AD72,0,EV$4))</f>
        <v>0</v>
      </c>
      <c r="EW69" s="26">
        <f t="shared" ref="EW69" ca="1" si="3303">EV69-EX69</f>
        <v>0</v>
      </c>
      <c r="EX69" s="26">
        <f t="array" aca="1" ref="EX69" ca="1">SUM(IF(RIGHT(OFFSET('Vacation Tracker'!$Q72:$AD72,0,EV$4))&lt;&gt;"O",IFERROR(--LEFT(OFFSET('Vacation Tracker'!$Q72:$AD72,0,EV$4),LEN(OFFSET('Vacation Tracker'!$Q72:$AD72,0,EV$4))-1),0)))</f>
        <v>0</v>
      </c>
      <c r="EY69" s="26">
        <f t="array" aca="1" ref="EY69" ca="1">SUM(IF(RIGHT(OFFSET('Vacation Tracker'!$Q72:$AD72,0,EV$4))=EY$8,IFERROR(--LEFT(OFFSET('Vacation Tracker'!$Q72:$AD72,0,EV$4),LEN(OFFSET('Vacation Tracker'!$Q72:$AD72,0,EV$4))-1),0)))</f>
        <v>0</v>
      </c>
      <c r="EZ69" s="23">
        <f ca="1">SUM(OFFSET('Vacation Tracker'!$Q72:$AD72,0,EZ$4))</f>
        <v>0</v>
      </c>
      <c r="FA69" s="26">
        <f t="shared" ref="FA69" ca="1" si="3304">EZ69-FB69</f>
        <v>0</v>
      </c>
      <c r="FB69" s="26">
        <f t="array" aca="1" ref="FB69" ca="1">SUM(IF(RIGHT(OFFSET('Vacation Tracker'!$Q72:$AD72,0,EZ$4))&lt;&gt;"O",IFERROR(--LEFT(OFFSET('Vacation Tracker'!$Q72:$AD72,0,EZ$4),LEN(OFFSET('Vacation Tracker'!$Q72:$AD72,0,EZ$4))-1),0)))</f>
        <v>0</v>
      </c>
      <c r="FC69" s="26">
        <f t="array" aca="1" ref="FC69" ca="1">SUM(IF(RIGHT(OFFSET('Vacation Tracker'!$Q72:$AD72,0,EZ$4))=FC$8,IFERROR(--LEFT(OFFSET('Vacation Tracker'!$Q72:$AD72,0,EZ$4),LEN(OFFSET('Vacation Tracker'!$Q72:$AD72,0,EZ$4))-1),0)))</f>
        <v>0</v>
      </c>
      <c r="FD69" s="23">
        <f ca="1">SUM(OFFSET('Vacation Tracker'!$Q72:$AD72,0,FD$4))</f>
        <v>0</v>
      </c>
      <c r="FE69" s="26">
        <f t="shared" ref="FE69" ca="1" si="3305">FD69-FF69</f>
        <v>0</v>
      </c>
      <c r="FF69" s="26">
        <f t="array" aca="1" ref="FF69" ca="1">SUM(IF(RIGHT(OFFSET('Vacation Tracker'!$Q72:$AD72,0,FD$4))&lt;&gt;"O",IFERROR(--LEFT(OFFSET('Vacation Tracker'!$Q72:$AD72,0,FD$4),LEN(OFFSET('Vacation Tracker'!$Q72:$AD72,0,FD$4))-1),0)))</f>
        <v>0</v>
      </c>
      <c r="FG69" s="26">
        <f t="array" aca="1" ref="FG69" ca="1">SUM(IF(RIGHT(OFFSET('Vacation Tracker'!$Q72:$AD72,0,FD$4))=FG$8,IFERROR(--LEFT(OFFSET('Vacation Tracker'!$Q72:$AD72,0,FD$4),LEN(OFFSET('Vacation Tracker'!$Q72:$AD72,0,FD$4))-1),0)))</f>
        <v>0</v>
      </c>
      <c r="FH69" s="23">
        <f ca="1">SUM(OFFSET('Vacation Tracker'!$Q72:$AD72,0,FH$4))</f>
        <v>0</v>
      </c>
      <c r="FI69" s="26">
        <f t="shared" ref="FI69" ca="1" si="3306">FH69-FJ69</f>
        <v>0</v>
      </c>
      <c r="FJ69" s="26">
        <f t="array" aca="1" ref="FJ69" ca="1">SUM(IF(RIGHT(OFFSET('Vacation Tracker'!$Q72:$AD72,0,FH$4))&lt;&gt;"O",IFERROR(--LEFT(OFFSET('Vacation Tracker'!$Q72:$AD72,0,FH$4),LEN(OFFSET('Vacation Tracker'!$Q72:$AD72,0,FH$4))-1),0)))</f>
        <v>0</v>
      </c>
      <c r="FK69" s="26">
        <f t="array" aca="1" ref="FK69" ca="1">SUM(IF(RIGHT(OFFSET('Vacation Tracker'!$Q72:$AD72,0,FH$4))=FK$8,IFERROR(--LEFT(OFFSET('Vacation Tracker'!$Q72:$AD72,0,FH$4),LEN(OFFSET('Vacation Tracker'!$Q72:$AD72,0,FH$4))-1),0)))</f>
        <v>0</v>
      </c>
      <c r="FL69" s="23">
        <f ca="1">SUM(OFFSET('Vacation Tracker'!$Q72:$AD72,0,FL$4))</f>
        <v>0</v>
      </c>
      <c r="FM69" s="26">
        <f t="shared" ref="FM69" ca="1" si="3307">FL69-FN69</f>
        <v>0</v>
      </c>
      <c r="FN69" s="26">
        <f t="array" aca="1" ref="FN69" ca="1">SUM(IF(RIGHT(OFFSET('Vacation Tracker'!$Q72:$AD72,0,FL$4))&lt;&gt;"O",IFERROR(--LEFT(OFFSET('Vacation Tracker'!$Q72:$AD72,0,FL$4),LEN(OFFSET('Vacation Tracker'!$Q72:$AD72,0,FL$4))-1),0)))</f>
        <v>0</v>
      </c>
      <c r="FO69" s="26">
        <f t="array" aca="1" ref="FO69" ca="1">SUM(IF(RIGHT(OFFSET('Vacation Tracker'!$Q72:$AD72,0,FL$4))=FO$8,IFERROR(--LEFT(OFFSET('Vacation Tracker'!$Q72:$AD72,0,FL$4),LEN(OFFSET('Vacation Tracker'!$Q72:$AD72,0,FL$4))-1),0)))</f>
        <v>0</v>
      </c>
      <c r="FP69" s="23">
        <f ca="1">SUM(OFFSET('Vacation Tracker'!$Q72:$AD72,0,FP$4))</f>
        <v>0</v>
      </c>
      <c r="FQ69" s="26">
        <f t="shared" ref="FQ69" ca="1" si="3308">FP69-FR69</f>
        <v>0</v>
      </c>
      <c r="FR69" s="26">
        <f t="array" aca="1" ref="FR69" ca="1">SUM(IF(RIGHT(OFFSET('Vacation Tracker'!$Q72:$AD72,0,FP$4))&lt;&gt;"O",IFERROR(--LEFT(OFFSET('Vacation Tracker'!$Q72:$AD72,0,FP$4),LEN(OFFSET('Vacation Tracker'!$Q72:$AD72,0,FP$4))-1),0)))</f>
        <v>0</v>
      </c>
      <c r="FS69" s="26">
        <f t="array" aca="1" ref="FS69" ca="1">SUM(IF(RIGHT(OFFSET('Vacation Tracker'!$Q72:$AD72,0,FP$4))=FS$8,IFERROR(--LEFT(OFFSET('Vacation Tracker'!$Q72:$AD72,0,FP$4),LEN(OFFSET('Vacation Tracker'!$Q72:$AD72,0,FP$4))-1),0)))</f>
        <v>0</v>
      </c>
      <c r="FT69" s="23">
        <f ca="1">SUM(OFFSET('Vacation Tracker'!$Q72:$AD72,0,FT$4))</f>
        <v>0</v>
      </c>
      <c r="FU69" s="26">
        <f t="shared" ref="FU69" ca="1" si="3309">FT69-FV69</f>
        <v>0</v>
      </c>
      <c r="FV69" s="26">
        <f t="array" aca="1" ref="FV69" ca="1">SUM(IF(RIGHT(OFFSET('Vacation Tracker'!$Q72:$AD72,0,FT$4))&lt;&gt;"O",IFERROR(--LEFT(OFFSET('Vacation Tracker'!$Q72:$AD72,0,FT$4),LEN(OFFSET('Vacation Tracker'!$Q72:$AD72,0,FT$4))-1),0)))</f>
        <v>0</v>
      </c>
      <c r="FW69" s="26">
        <f t="array" aca="1" ref="FW69" ca="1">SUM(IF(RIGHT(OFFSET('Vacation Tracker'!$Q72:$AD72,0,FT$4))=FW$8,IFERROR(--LEFT(OFFSET('Vacation Tracker'!$Q72:$AD72,0,FT$4),LEN(OFFSET('Vacation Tracker'!$Q72:$AD72,0,FT$4))-1),0)))</f>
        <v>0</v>
      </c>
      <c r="FX69" s="23">
        <f ca="1">SUM(OFFSET('Vacation Tracker'!$Q72:$AD72,0,FX$4))</f>
        <v>0</v>
      </c>
      <c r="FY69" s="26">
        <f t="shared" ref="FY69" ca="1" si="3310">FX69-FZ69</f>
        <v>0</v>
      </c>
      <c r="FZ69" s="26">
        <f t="array" aca="1" ref="FZ69" ca="1">SUM(IF(RIGHT(OFFSET('Vacation Tracker'!$Q72:$AD72,0,FX$4))&lt;&gt;"O",IFERROR(--LEFT(OFFSET('Vacation Tracker'!$Q72:$AD72,0,FX$4),LEN(OFFSET('Vacation Tracker'!$Q72:$AD72,0,FX$4))-1),0)))</f>
        <v>0</v>
      </c>
      <c r="GA69" s="26">
        <f t="array" aca="1" ref="GA69" ca="1">SUM(IF(RIGHT(OFFSET('Vacation Tracker'!$Q72:$AD72,0,FX$4))=GA$8,IFERROR(--LEFT(OFFSET('Vacation Tracker'!$Q72:$AD72,0,FX$4),LEN(OFFSET('Vacation Tracker'!$Q72:$AD72,0,FX$4))-1),0)))</f>
        <v>0</v>
      </c>
      <c r="GB69" s="23">
        <f ca="1">SUM(OFFSET('Vacation Tracker'!$Q72:$AD72,0,GB$4))</f>
        <v>0</v>
      </c>
      <c r="GC69" s="26">
        <f t="shared" ref="GC69" ca="1" si="3311">GB69-GD69</f>
        <v>0</v>
      </c>
      <c r="GD69" s="26">
        <f t="array" aca="1" ref="GD69" ca="1">SUM(IF(RIGHT(OFFSET('Vacation Tracker'!$Q72:$AD72,0,GB$4))&lt;&gt;"O",IFERROR(--LEFT(OFFSET('Vacation Tracker'!$Q72:$AD72,0,GB$4),LEN(OFFSET('Vacation Tracker'!$Q72:$AD72,0,GB$4))-1),0)))</f>
        <v>0</v>
      </c>
      <c r="GE69" s="26">
        <f t="array" aca="1" ref="GE69" ca="1">SUM(IF(RIGHT(OFFSET('Vacation Tracker'!$Q72:$AD72,0,GB$4))=GE$8,IFERROR(--LEFT(OFFSET('Vacation Tracker'!$Q72:$AD72,0,GB$4),LEN(OFFSET('Vacation Tracker'!$Q72:$AD72,0,GB$4))-1),0)))</f>
        <v>0</v>
      </c>
      <c r="GF69" s="23">
        <f ca="1">SUM(OFFSET('Vacation Tracker'!$Q72:$AD72,0,GF$4))</f>
        <v>0</v>
      </c>
      <c r="GG69" s="26">
        <f t="shared" ref="GG69" ca="1" si="3312">GF69-GH69</f>
        <v>0</v>
      </c>
      <c r="GH69" s="26">
        <f t="array" aca="1" ref="GH69" ca="1">SUM(IF(RIGHT(OFFSET('Vacation Tracker'!$Q72:$AD72,0,GF$4))&lt;&gt;"O",IFERROR(--LEFT(OFFSET('Vacation Tracker'!$Q72:$AD72,0,GF$4),LEN(OFFSET('Vacation Tracker'!$Q72:$AD72,0,GF$4))-1),0)))</f>
        <v>0</v>
      </c>
      <c r="GI69" s="26">
        <f t="array" aca="1" ref="GI69" ca="1">SUM(IF(RIGHT(OFFSET('Vacation Tracker'!$Q72:$AD72,0,GF$4))=GI$8,IFERROR(--LEFT(OFFSET('Vacation Tracker'!$Q72:$AD72,0,GF$4),LEN(OFFSET('Vacation Tracker'!$Q72:$AD72,0,GF$4))-1),0)))</f>
        <v>0</v>
      </c>
      <c r="GJ69" s="23">
        <f ca="1">SUM(OFFSET('Vacation Tracker'!$Q72:$AD72,0,GJ$4))</f>
        <v>0</v>
      </c>
      <c r="GK69" s="26">
        <f t="shared" ref="GK69" ca="1" si="3313">GJ69-GL69</f>
        <v>0</v>
      </c>
      <c r="GL69" s="26">
        <f t="array" aca="1" ref="GL69" ca="1">SUM(IF(RIGHT(OFFSET('Vacation Tracker'!$Q72:$AD72,0,GJ$4))&lt;&gt;"O",IFERROR(--LEFT(OFFSET('Vacation Tracker'!$Q72:$AD72,0,GJ$4),LEN(OFFSET('Vacation Tracker'!$Q72:$AD72,0,GJ$4))-1),0)))</f>
        <v>0</v>
      </c>
      <c r="GM69" s="26">
        <f t="array" aca="1" ref="GM69" ca="1">SUM(IF(RIGHT(OFFSET('Vacation Tracker'!$Q72:$AD72,0,GJ$4))=GM$8,IFERROR(--LEFT(OFFSET('Vacation Tracker'!$Q72:$AD72,0,GJ$4),LEN(OFFSET('Vacation Tracker'!$Q72:$AD72,0,GJ$4))-1),0)))</f>
        <v>0</v>
      </c>
      <c r="GN69" s="23">
        <f ca="1">SUM(OFFSET('Vacation Tracker'!$Q72:$AD72,0,GN$4))</f>
        <v>0</v>
      </c>
      <c r="GO69" s="26">
        <f t="shared" ref="GO69" ca="1" si="3314">GN69-GP69</f>
        <v>0</v>
      </c>
      <c r="GP69" s="26">
        <f t="array" aca="1" ref="GP69" ca="1">SUM(IF(RIGHT(OFFSET('Vacation Tracker'!$Q72:$AD72,0,GN$4))&lt;&gt;"O",IFERROR(--LEFT(OFFSET('Vacation Tracker'!$Q72:$AD72,0,GN$4),LEN(OFFSET('Vacation Tracker'!$Q72:$AD72,0,GN$4))-1),0)))</f>
        <v>0</v>
      </c>
      <c r="GQ69" s="26">
        <f t="array" aca="1" ref="GQ69" ca="1">SUM(IF(RIGHT(OFFSET('Vacation Tracker'!$Q72:$AD72,0,GN$4))=GQ$8,IFERROR(--LEFT(OFFSET('Vacation Tracker'!$Q72:$AD72,0,GN$4),LEN(OFFSET('Vacation Tracker'!$Q72:$AD72,0,GN$4))-1),0)))</f>
        <v>0</v>
      </c>
      <c r="GR69" s="23">
        <f ca="1">SUM(OFFSET('Vacation Tracker'!$Q72:$AD72,0,GR$4))</f>
        <v>0</v>
      </c>
      <c r="GS69" s="26">
        <f t="shared" ref="GS69" ca="1" si="3315">GR69-GT69</f>
        <v>0</v>
      </c>
      <c r="GT69" s="26">
        <f t="array" aca="1" ref="GT69" ca="1">SUM(IF(RIGHT(OFFSET('Vacation Tracker'!$Q72:$AD72,0,GR$4))&lt;&gt;"O",IFERROR(--LEFT(OFFSET('Vacation Tracker'!$Q72:$AD72,0,GR$4),LEN(OFFSET('Vacation Tracker'!$Q72:$AD72,0,GR$4))-1),0)))</f>
        <v>0</v>
      </c>
      <c r="GU69" s="26">
        <f t="array" aca="1" ref="GU69" ca="1">SUM(IF(RIGHT(OFFSET('Vacation Tracker'!$Q72:$AD72,0,GR$4))=GU$8,IFERROR(--LEFT(OFFSET('Vacation Tracker'!$Q72:$AD72,0,GR$4),LEN(OFFSET('Vacation Tracker'!$Q72:$AD72,0,GR$4))-1),0)))</f>
        <v>0</v>
      </c>
      <c r="GV69" s="23">
        <f ca="1">SUM(OFFSET('Vacation Tracker'!$Q72:$AD72,0,GV$4))</f>
        <v>0</v>
      </c>
      <c r="GW69" s="26">
        <f t="shared" ref="GW69" ca="1" si="3316">GV69-GX69</f>
        <v>0</v>
      </c>
      <c r="GX69" s="26">
        <f t="array" aca="1" ref="GX69" ca="1">SUM(IF(RIGHT(OFFSET('Vacation Tracker'!$Q72:$AD72,0,GV$4))&lt;&gt;"O",IFERROR(--LEFT(OFFSET('Vacation Tracker'!$Q72:$AD72,0,GV$4),LEN(OFFSET('Vacation Tracker'!$Q72:$AD72,0,GV$4))-1),0)))</f>
        <v>0</v>
      </c>
      <c r="GY69" s="26">
        <f t="array" aca="1" ref="GY69" ca="1">SUM(IF(RIGHT(OFFSET('Vacation Tracker'!$Q72:$AD72,0,GV$4))=GY$8,IFERROR(--LEFT(OFFSET('Vacation Tracker'!$Q72:$AD72,0,GV$4),LEN(OFFSET('Vacation Tracker'!$Q72:$AD72,0,GV$4))-1),0)))</f>
        <v>0</v>
      </c>
      <c r="GZ69" s="23">
        <f ca="1">SUM(OFFSET('Vacation Tracker'!$Q72:$AD72,0,GZ$4))</f>
        <v>0</v>
      </c>
      <c r="HA69" s="26">
        <f t="shared" ref="HA69" ca="1" si="3317">GZ69-HB69</f>
        <v>0</v>
      </c>
      <c r="HB69" s="26">
        <f t="array" aca="1" ref="HB69" ca="1">SUM(IF(RIGHT(OFFSET('Vacation Tracker'!$Q72:$AD72,0,GZ$4))&lt;&gt;"O",IFERROR(--LEFT(OFFSET('Vacation Tracker'!$Q72:$AD72,0,GZ$4),LEN(OFFSET('Vacation Tracker'!$Q72:$AD72,0,GZ$4))-1),0)))</f>
        <v>0</v>
      </c>
      <c r="HC69" s="26">
        <f t="array" aca="1" ref="HC69" ca="1">SUM(IF(RIGHT(OFFSET('Vacation Tracker'!$Q72:$AD72,0,GZ$4))=HC$8,IFERROR(--LEFT(OFFSET('Vacation Tracker'!$Q72:$AD72,0,GZ$4),LEN(OFFSET('Vacation Tracker'!$Q72:$AD72,0,GZ$4))-1),0)))</f>
        <v>0</v>
      </c>
      <c r="HD69" s="23">
        <f ca="1">SUM(OFFSET('Vacation Tracker'!$Q72:$AD72,0,HD$4))</f>
        <v>0</v>
      </c>
      <c r="HE69" s="26">
        <f t="shared" ref="HE69" ca="1" si="3318">HD69-HF69</f>
        <v>0</v>
      </c>
      <c r="HF69" s="26">
        <f t="array" aca="1" ref="HF69" ca="1">SUM(IF(RIGHT(OFFSET('Vacation Tracker'!$Q72:$AD72,0,HD$4))&lt;&gt;"O",IFERROR(--LEFT(OFFSET('Vacation Tracker'!$Q72:$AD72,0,HD$4),LEN(OFFSET('Vacation Tracker'!$Q72:$AD72,0,HD$4))-1),0)))</f>
        <v>0</v>
      </c>
      <c r="HG69" s="26">
        <f t="array" aca="1" ref="HG69" ca="1">SUM(IF(RIGHT(OFFSET('Vacation Tracker'!$Q72:$AD72,0,HD$4))=HG$8,IFERROR(--LEFT(OFFSET('Vacation Tracker'!$Q72:$AD72,0,HD$4),LEN(OFFSET('Vacation Tracker'!$Q72:$AD72,0,HD$4))-1),0)))</f>
        <v>0</v>
      </c>
      <c r="HH69" s="23">
        <f ca="1">SUM(OFFSET('Vacation Tracker'!$Q72:$AD72,0,HH$4))</f>
        <v>0</v>
      </c>
      <c r="HI69" s="26">
        <f t="shared" ref="HI69" ca="1" si="3319">HH69-HJ69</f>
        <v>0</v>
      </c>
      <c r="HJ69" s="26">
        <f t="array" aca="1" ref="HJ69" ca="1">SUM(IF(RIGHT(OFFSET('Vacation Tracker'!$Q72:$AD72,0,HH$4))&lt;&gt;"O",IFERROR(--LEFT(OFFSET('Vacation Tracker'!$Q72:$AD72,0,HH$4),LEN(OFFSET('Vacation Tracker'!$Q72:$AD72,0,HH$4))-1),0)))</f>
        <v>0</v>
      </c>
      <c r="HK69" s="26">
        <f t="array" aca="1" ref="HK69" ca="1">SUM(IF(RIGHT(OFFSET('Vacation Tracker'!$Q72:$AD72,0,HH$4))=HK$8,IFERROR(--LEFT(OFFSET('Vacation Tracker'!$Q72:$AD72,0,HH$4),LEN(OFFSET('Vacation Tracker'!$Q72:$AD72,0,HH$4))-1),0)))</f>
        <v>0</v>
      </c>
      <c r="HL69" s="23">
        <f ca="1">SUM(OFFSET('Vacation Tracker'!$Q72:$AD72,0,HL$4))</f>
        <v>0</v>
      </c>
      <c r="HM69" s="26">
        <f t="shared" ref="HM69" ca="1" si="3320">HL69-HN69</f>
        <v>0</v>
      </c>
      <c r="HN69" s="26">
        <f t="array" aca="1" ref="HN69" ca="1">SUM(IF(RIGHT(OFFSET('Vacation Tracker'!$Q72:$AD72,0,HL$4))&lt;&gt;"O",IFERROR(--LEFT(OFFSET('Vacation Tracker'!$Q72:$AD72,0,HL$4),LEN(OFFSET('Vacation Tracker'!$Q72:$AD72,0,HL$4))-1),0)))</f>
        <v>0</v>
      </c>
      <c r="HO69" s="26">
        <f t="array" aca="1" ref="HO69" ca="1">SUM(IF(RIGHT(OFFSET('Vacation Tracker'!$Q72:$AD72,0,HL$4))=HO$8,IFERROR(--LEFT(OFFSET('Vacation Tracker'!$Q72:$AD72,0,HL$4),LEN(OFFSET('Vacation Tracker'!$Q72:$AD72,0,HL$4))-1),0)))</f>
        <v>0</v>
      </c>
      <c r="HP69" s="23">
        <f ca="1">SUM(OFFSET('Vacation Tracker'!$Q72:$AD72,0,HP$4))</f>
        <v>0</v>
      </c>
      <c r="HQ69" s="26">
        <f t="shared" ref="HQ69" ca="1" si="3321">HP69-HR69</f>
        <v>0</v>
      </c>
      <c r="HR69" s="26">
        <f t="array" aca="1" ref="HR69" ca="1">SUM(IF(RIGHT(OFFSET('Vacation Tracker'!$Q72:$AD72,0,HP$4))&lt;&gt;"O",IFERROR(--LEFT(OFFSET('Vacation Tracker'!$Q72:$AD72,0,HP$4),LEN(OFFSET('Vacation Tracker'!$Q72:$AD72,0,HP$4))-1),0)))</f>
        <v>0</v>
      </c>
      <c r="HS69" s="23">
        <f t="array" aca="1" ref="HS69" ca="1">SUM(IF(RIGHT(OFFSET('Vacation Tracker'!$Q72:$AD72,0,HP$4))=HS$8,IFERROR(--LEFT(OFFSET('Vacation Tracker'!$Q72:$AD72,0,HP$4),LEN(OFFSET('Vacation Tracker'!$Q72:$AD72,0,HP$4))-1),0)))</f>
        <v>0</v>
      </c>
    </row>
    <row r="70" spans="2:227" ht="15" customHeight="1" x14ac:dyDescent="0.2">
      <c r="B70" s="23">
        <f>IF('Vacation Tracker'!B73&lt;&gt;"",'Vacation Tracker'!B73,"")</f>
        <v>62</v>
      </c>
      <c r="C70" s="24" t="str">
        <f>IF('Vacation Tracker'!C73&lt;&gt;"",'Vacation Tracker'!C73,"")</f>
        <v/>
      </c>
      <c r="D70" s="25" t="str">
        <f>IF('Vacation Tracker'!D73&lt;&gt;"",'Vacation Tracker'!D73,"")</f>
        <v/>
      </c>
      <c r="E70" s="25" t="str">
        <f>IF('Vacation Tracker'!E73&lt;&gt;"",'Vacation Tracker'!E73,"")</f>
        <v/>
      </c>
      <c r="F70" s="24" t="str">
        <f>IF('Vacation Tracker'!F73&lt;&gt;"",'Vacation Tracker'!F73,"")</f>
        <v/>
      </c>
      <c r="G70" s="24" t="str">
        <f>IF('Vacation Tracker'!G73&lt;&gt;"",'Vacation Tracker'!G73,"")</f>
        <v/>
      </c>
      <c r="H70" s="23" t="str">
        <f t="shared" ref="H70:J89" si="3322">IF($C70&lt;&gt;"",SUMPRODUCT(($L$8:$FU$8=H$8)*$L70:$FU70),"")</f>
        <v/>
      </c>
      <c r="I70" s="23" t="str">
        <f t="shared" si="3322"/>
        <v/>
      </c>
      <c r="J70" s="23" t="str">
        <f t="shared" si="3322"/>
        <v/>
      </c>
      <c r="K70" s="23" t="str">
        <f t="shared" si="259"/>
        <v/>
      </c>
      <c r="L70" s="23">
        <f ca="1">SUM(OFFSET('Vacation Tracker'!$Q73:$AD73,0,L$4))</f>
        <v>0</v>
      </c>
      <c r="M70" s="26">
        <f t="shared" ca="1" si="204"/>
        <v>0</v>
      </c>
      <c r="N70" s="26">
        <f t="array" aca="1" ref="N70" ca="1">SUM(IF(RIGHT(OFFSET('Vacation Tracker'!$Q73:$AD73,0,L$4))&lt;&gt;"O",IFERROR(--LEFT(OFFSET('Vacation Tracker'!$Q73:$AD73,0,L$4),LEN(OFFSET('Vacation Tracker'!$Q73:$AD73,0,L$4))-1),0)))</f>
        <v>0</v>
      </c>
      <c r="O70" s="26">
        <f t="array" aca="1" ref="O70" ca="1">SUM(IF(RIGHT(OFFSET('Vacation Tracker'!$Q73:$AD73,0,L$4))=O$8,IFERROR(--LEFT(OFFSET('Vacation Tracker'!$Q73:$AD73,0,L$4),LEN(OFFSET('Vacation Tracker'!$Q73:$AD73,0,L$4))-1),0)))</f>
        <v>0</v>
      </c>
      <c r="P70" s="23">
        <f ca="1">SUM(OFFSET('Vacation Tracker'!$Q73:$AD73,0,P$4))</f>
        <v>0</v>
      </c>
      <c r="Q70" s="26">
        <f t="shared" ca="1" si="205"/>
        <v>0</v>
      </c>
      <c r="R70" s="26">
        <f t="array" aca="1" ref="R70" ca="1">SUM(IF(RIGHT(OFFSET('Vacation Tracker'!$Q73:$AD73,0,P$4))&lt;&gt;"O",IFERROR(--LEFT(OFFSET('Vacation Tracker'!$Q73:$AD73,0,P$4),LEN(OFFSET('Vacation Tracker'!$Q73:$AD73,0,P$4))-1),0)))</f>
        <v>0</v>
      </c>
      <c r="S70" s="26">
        <f t="array" aca="1" ref="S70" ca="1">SUM(IF(RIGHT(OFFSET('Vacation Tracker'!$Q73:$AD73,0,P$4))=S$8,IFERROR(--LEFT(OFFSET('Vacation Tracker'!$Q73:$AD73,0,P$4),LEN(OFFSET('Vacation Tracker'!$Q73:$AD73,0,P$4))-1),0)))</f>
        <v>0</v>
      </c>
      <c r="T70" s="23">
        <f ca="1">SUM(OFFSET('Vacation Tracker'!$Q73:$AD73,0,T$4))</f>
        <v>0</v>
      </c>
      <c r="U70" s="26">
        <f t="shared" ca="1" si="206"/>
        <v>0</v>
      </c>
      <c r="V70" s="26">
        <f t="array" aca="1" ref="V70" ca="1">SUM(IF(RIGHT(OFFSET('Vacation Tracker'!$Q73:$AD73,0,T$4))&lt;&gt;"O",IFERROR(--LEFT(OFFSET('Vacation Tracker'!$Q73:$AD73,0,T$4),LEN(OFFSET('Vacation Tracker'!$Q73:$AD73,0,T$4))-1),0)))</f>
        <v>0</v>
      </c>
      <c r="W70" s="26">
        <f t="array" aca="1" ref="W70" ca="1">SUM(IF(RIGHT(OFFSET('Vacation Tracker'!$Q73:$AD73,0,T$4))=W$8,IFERROR(--LEFT(OFFSET('Vacation Tracker'!$Q73:$AD73,0,T$4),LEN(OFFSET('Vacation Tracker'!$Q73:$AD73,0,T$4))-1),0)))</f>
        <v>0</v>
      </c>
      <c r="X70" s="23">
        <f ca="1">SUM(OFFSET('Vacation Tracker'!$Q73:$AD73,0,X$4))</f>
        <v>0</v>
      </c>
      <c r="Y70" s="26">
        <f t="shared" ref="Y70" ca="1" si="3323">X70-Z70</f>
        <v>0</v>
      </c>
      <c r="Z70" s="26">
        <f t="array" aca="1" ref="Z70" ca="1">SUM(IF(RIGHT(OFFSET('Vacation Tracker'!$Q73:$AD73,0,X$4))&lt;&gt;"O",IFERROR(--LEFT(OFFSET('Vacation Tracker'!$Q73:$AD73,0,X$4),LEN(OFFSET('Vacation Tracker'!$Q73:$AD73,0,X$4))-1),0)))</f>
        <v>0</v>
      </c>
      <c r="AA70" s="26">
        <f t="array" aca="1" ref="AA70" ca="1">SUM(IF(RIGHT(OFFSET('Vacation Tracker'!$Q73:$AD73,0,X$4))=AA$8,IFERROR(--LEFT(OFFSET('Vacation Tracker'!$Q73:$AD73,0,X$4),LEN(OFFSET('Vacation Tracker'!$Q73:$AD73,0,X$4))-1),0)))</f>
        <v>0</v>
      </c>
      <c r="AB70" s="23">
        <f ca="1">SUM(OFFSET('Vacation Tracker'!$Q73:$AD73,0,AB$4))</f>
        <v>0</v>
      </c>
      <c r="AC70" s="26">
        <f t="shared" ref="AC70" ca="1" si="3324">AB70-AD70</f>
        <v>0</v>
      </c>
      <c r="AD70" s="26">
        <f t="array" aca="1" ref="AD70" ca="1">SUM(IF(RIGHT(OFFSET('Vacation Tracker'!$Q73:$AD73,0,AB$4))&lt;&gt;"O",IFERROR(--LEFT(OFFSET('Vacation Tracker'!$Q73:$AD73,0,AB$4),LEN(OFFSET('Vacation Tracker'!$Q73:$AD73,0,AB$4))-1),0)))</f>
        <v>0</v>
      </c>
      <c r="AE70" s="26">
        <f t="array" aca="1" ref="AE70" ca="1">SUM(IF(RIGHT(OFFSET('Vacation Tracker'!$Q73:$AD73,0,AB$4))=AE$8,IFERROR(--LEFT(OFFSET('Vacation Tracker'!$Q73:$AD73,0,AB$4),LEN(OFFSET('Vacation Tracker'!$Q73:$AD73,0,AB$4))-1),0)))</f>
        <v>0</v>
      </c>
      <c r="AF70" s="23">
        <f ca="1">SUM(OFFSET('Vacation Tracker'!$Q73:$AD73,0,AF$4))</f>
        <v>0</v>
      </c>
      <c r="AG70" s="26">
        <f t="shared" ref="AG70" ca="1" si="3325">AF70-AH70</f>
        <v>0</v>
      </c>
      <c r="AH70" s="26">
        <f t="array" aca="1" ref="AH70" ca="1">SUM(IF(RIGHT(OFFSET('Vacation Tracker'!$Q73:$AD73,0,AF$4))&lt;&gt;"O",IFERROR(--LEFT(OFFSET('Vacation Tracker'!$Q73:$AD73,0,AF$4),LEN(OFFSET('Vacation Tracker'!$Q73:$AD73,0,AF$4))-1),0)))</f>
        <v>0</v>
      </c>
      <c r="AI70" s="26">
        <f t="array" aca="1" ref="AI70" ca="1">SUM(IF(RIGHT(OFFSET('Vacation Tracker'!$Q73:$AD73,0,AF$4))=AI$8,IFERROR(--LEFT(OFFSET('Vacation Tracker'!$Q73:$AD73,0,AF$4),LEN(OFFSET('Vacation Tracker'!$Q73:$AD73,0,AF$4))-1),0)))</f>
        <v>0</v>
      </c>
      <c r="AJ70" s="23">
        <f ca="1">SUM(OFFSET('Vacation Tracker'!$Q73:$AD73,0,AJ$4))</f>
        <v>0</v>
      </c>
      <c r="AK70" s="26">
        <f t="shared" ref="AK70" ca="1" si="3326">AJ70-AL70</f>
        <v>0</v>
      </c>
      <c r="AL70" s="26">
        <f t="array" aca="1" ref="AL70" ca="1">SUM(IF(RIGHT(OFFSET('Vacation Tracker'!$Q73:$AD73,0,AJ$4))&lt;&gt;"O",IFERROR(--LEFT(OFFSET('Vacation Tracker'!$Q73:$AD73,0,AJ$4),LEN(OFFSET('Vacation Tracker'!$Q73:$AD73,0,AJ$4))-1),0)))</f>
        <v>0</v>
      </c>
      <c r="AM70" s="26">
        <f t="array" aca="1" ref="AM70" ca="1">SUM(IF(RIGHT(OFFSET('Vacation Tracker'!$Q73:$AD73,0,AJ$4))=AM$8,IFERROR(--LEFT(OFFSET('Vacation Tracker'!$Q73:$AD73,0,AJ$4),LEN(OFFSET('Vacation Tracker'!$Q73:$AD73,0,AJ$4))-1),0)))</f>
        <v>0</v>
      </c>
      <c r="AN70" s="23">
        <f ca="1">SUM(OFFSET('Vacation Tracker'!$Q73:$AD73,0,AN$4))</f>
        <v>0</v>
      </c>
      <c r="AO70" s="26">
        <f t="shared" ref="AO70" ca="1" si="3327">AN70-AP70</f>
        <v>0</v>
      </c>
      <c r="AP70" s="26">
        <f t="array" aca="1" ref="AP70" ca="1">SUM(IF(RIGHT(OFFSET('Vacation Tracker'!$Q73:$AD73,0,AN$4))&lt;&gt;"O",IFERROR(--LEFT(OFFSET('Vacation Tracker'!$Q73:$AD73,0,AN$4),LEN(OFFSET('Vacation Tracker'!$Q73:$AD73,0,AN$4))-1),0)))</f>
        <v>0</v>
      </c>
      <c r="AQ70" s="26">
        <f t="array" aca="1" ref="AQ70" ca="1">SUM(IF(RIGHT(OFFSET('Vacation Tracker'!$Q73:$AD73,0,AN$4))=AQ$8,IFERROR(--LEFT(OFFSET('Vacation Tracker'!$Q73:$AD73,0,AN$4),LEN(OFFSET('Vacation Tracker'!$Q73:$AD73,0,AN$4))-1),0)))</f>
        <v>0</v>
      </c>
      <c r="AR70" s="23">
        <f ca="1">SUM(OFFSET('Vacation Tracker'!$Q73:$AD73,0,AR$4))</f>
        <v>0</v>
      </c>
      <c r="AS70" s="26">
        <f t="shared" ref="AS70" ca="1" si="3328">AR70-AT70</f>
        <v>0</v>
      </c>
      <c r="AT70" s="26">
        <f t="array" aca="1" ref="AT70" ca="1">SUM(IF(RIGHT(OFFSET('Vacation Tracker'!$Q73:$AD73,0,AR$4))&lt;&gt;"O",IFERROR(--LEFT(OFFSET('Vacation Tracker'!$Q73:$AD73,0,AR$4),LEN(OFFSET('Vacation Tracker'!$Q73:$AD73,0,AR$4))-1),0)))</f>
        <v>0</v>
      </c>
      <c r="AU70" s="26">
        <f t="array" aca="1" ref="AU70" ca="1">SUM(IF(RIGHT(OFFSET('Vacation Tracker'!$Q73:$AD73,0,AR$4))=AU$8,IFERROR(--LEFT(OFFSET('Vacation Tracker'!$Q73:$AD73,0,AR$4),LEN(OFFSET('Vacation Tracker'!$Q73:$AD73,0,AR$4))-1),0)))</f>
        <v>0</v>
      </c>
      <c r="AV70" s="23">
        <f ca="1">SUM(OFFSET('Vacation Tracker'!$Q73:$AD73,0,AV$4))</f>
        <v>0</v>
      </c>
      <c r="AW70" s="26">
        <f t="shared" ref="AW70" ca="1" si="3329">AV70-AX70</f>
        <v>0</v>
      </c>
      <c r="AX70" s="26">
        <f t="array" aca="1" ref="AX70" ca="1">SUM(IF(RIGHT(OFFSET('Vacation Tracker'!$Q73:$AD73,0,AV$4))&lt;&gt;"O",IFERROR(--LEFT(OFFSET('Vacation Tracker'!$Q73:$AD73,0,AV$4),LEN(OFFSET('Vacation Tracker'!$Q73:$AD73,0,AV$4))-1),0)))</f>
        <v>0</v>
      </c>
      <c r="AY70" s="26">
        <f t="array" aca="1" ref="AY70" ca="1">SUM(IF(RIGHT(OFFSET('Vacation Tracker'!$Q73:$AD73,0,AV$4))=AY$8,IFERROR(--LEFT(OFFSET('Vacation Tracker'!$Q73:$AD73,0,AV$4),LEN(OFFSET('Vacation Tracker'!$Q73:$AD73,0,AV$4))-1),0)))</f>
        <v>0</v>
      </c>
      <c r="AZ70" s="23">
        <f ca="1">SUM(OFFSET('Vacation Tracker'!$Q73:$AD73,0,AZ$4))</f>
        <v>0</v>
      </c>
      <c r="BA70" s="26">
        <f t="shared" ref="BA70" ca="1" si="3330">AZ70-BB70</f>
        <v>0</v>
      </c>
      <c r="BB70" s="26">
        <f t="array" aca="1" ref="BB70" ca="1">SUM(IF(RIGHT(OFFSET('Vacation Tracker'!$Q73:$AD73,0,AZ$4))&lt;&gt;"O",IFERROR(--LEFT(OFFSET('Vacation Tracker'!$Q73:$AD73,0,AZ$4),LEN(OFFSET('Vacation Tracker'!$Q73:$AD73,0,AZ$4))-1),0)))</f>
        <v>0</v>
      </c>
      <c r="BC70" s="26">
        <f t="array" aca="1" ref="BC70" ca="1">SUM(IF(RIGHT(OFFSET('Vacation Tracker'!$Q73:$AD73,0,AZ$4))=BC$8,IFERROR(--LEFT(OFFSET('Vacation Tracker'!$Q73:$AD73,0,AZ$4),LEN(OFFSET('Vacation Tracker'!$Q73:$AD73,0,AZ$4))-1),0)))</f>
        <v>0</v>
      </c>
      <c r="BD70" s="23">
        <f ca="1">SUM(OFFSET('Vacation Tracker'!$Q73:$AD73,0,BD$4))</f>
        <v>0</v>
      </c>
      <c r="BE70" s="26">
        <f t="shared" ref="BE70" ca="1" si="3331">BD70-BF70</f>
        <v>0</v>
      </c>
      <c r="BF70" s="26">
        <f t="array" aca="1" ref="BF70" ca="1">SUM(IF(RIGHT(OFFSET('Vacation Tracker'!$Q73:$AD73,0,BD$4))&lt;&gt;"O",IFERROR(--LEFT(OFFSET('Vacation Tracker'!$Q73:$AD73,0,BD$4),LEN(OFFSET('Vacation Tracker'!$Q73:$AD73,0,BD$4))-1),0)))</f>
        <v>0</v>
      </c>
      <c r="BG70" s="26">
        <f t="array" aca="1" ref="BG70" ca="1">SUM(IF(RIGHT(OFFSET('Vacation Tracker'!$Q73:$AD73,0,BD$4))=BG$8,IFERROR(--LEFT(OFFSET('Vacation Tracker'!$Q73:$AD73,0,BD$4),LEN(OFFSET('Vacation Tracker'!$Q73:$AD73,0,BD$4))-1),0)))</f>
        <v>0</v>
      </c>
      <c r="BH70" s="23">
        <f ca="1">SUM(OFFSET('Vacation Tracker'!$Q73:$AD73,0,BH$4))</f>
        <v>0</v>
      </c>
      <c r="BI70" s="26">
        <f t="shared" ref="BI70" ca="1" si="3332">BH70-BJ70</f>
        <v>0</v>
      </c>
      <c r="BJ70" s="26">
        <f t="array" aca="1" ref="BJ70" ca="1">SUM(IF(RIGHT(OFFSET('Vacation Tracker'!$Q73:$AD73,0,BH$4))&lt;&gt;"O",IFERROR(--LEFT(OFFSET('Vacation Tracker'!$Q73:$AD73,0,BH$4),LEN(OFFSET('Vacation Tracker'!$Q73:$AD73,0,BH$4))-1),0)))</f>
        <v>0</v>
      </c>
      <c r="BK70" s="26">
        <f t="array" aca="1" ref="BK70" ca="1">SUM(IF(RIGHT(OFFSET('Vacation Tracker'!$Q73:$AD73,0,BH$4))=BK$8,IFERROR(--LEFT(OFFSET('Vacation Tracker'!$Q73:$AD73,0,BH$4),LEN(OFFSET('Vacation Tracker'!$Q73:$AD73,0,BH$4))-1),0)))</f>
        <v>0</v>
      </c>
      <c r="BL70" s="23">
        <f ca="1">SUM(OFFSET('Vacation Tracker'!$Q73:$AD73,0,BL$4))</f>
        <v>0</v>
      </c>
      <c r="BM70" s="26">
        <f t="shared" ref="BM70" ca="1" si="3333">BL70-BN70</f>
        <v>0</v>
      </c>
      <c r="BN70" s="26">
        <f t="array" aca="1" ref="BN70" ca="1">SUM(IF(RIGHT(OFFSET('Vacation Tracker'!$Q73:$AD73,0,BL$4))&lt;&gt;"O",IFERROR(--LEFT(OFFSET('Vacation Tracker'!$Q73:$AD73,0,BL$4),LEN(OFFSET('Vacation Tracker'!$Q73:$AD73,0,BL$4))-1),0)))</f>
        <v>0</v>
      </c>
      <c r="BO70" s="26">
        <f t="array" aca="1" ref="BO70" ca="1">SUM(IF(RIGHT(OFFSET('Vacation Tracker'!$Q73:$AD73,0,BL$4))=BO$8,IFERROR(--LEFT(OFFSET('Vacation Tracker'!$Q73:$AD73,0,BL$4),LEN(OFFSET('Vacation Tracker'!$Q73:$AD73,0,BL$4))-1),0)))</f>
        <v>0</v>
      </c>
      <c r="BP70" s="23">
        <f ca="1">SUM(OFFSET('Vacation Tracker'!$Q73:$AD73,0,BP$4))</f>
        <v>0</v>
      </c>
      <c r="BQ70" s="26">
        <f t="shared" ref="BQ70" ca="1" si="3334">BP70-BR70</f>
        <v>0</v>
      </c>
      <c r="BR70" s="26">
        <f t="array" aca="1" ref="BR70" ca="1">SUM(IF(RIGHT(OFFSET('Vacation Tracker'!$Q73:$AD73,0,BP$4))&lt;&gt;"O",IFERROR(--LEFT(OFFSET('Vacation Tracker'!$Q73:$AD73,0,BP$4),LEN(OFFSET('Vacation Tracker'!$Q73:$AD73,0,BP$4))-1),0)))</f>
        <v>0</v>
      </c>
      <c r="BS70" s="26">
        <f t="array" aca="1" ref="BS70" ca="1">SUM(IF(RIGHT(OFFSET('Vacation Tracker'!$Q73:$AD73,0,BP$4))=BS$8,IFERROR(--LEFT(OFFSET('Vacation Tracker'!$Q73:$AD73,0,BP$4),LEN(OFFSET('Vacation Tracker'!$Q73:$AD73,0,BP$4))-1),0)))</f>
        <v>0</v>
      </c>
      <c r="BT70" s="23">
        <f ca="1">SUM(OFFSET('Vacation Tracker'!$Q73:$AD73,0,BT$4))</f>
        <v>0</v>
      </c>
      <c r="BU70" s="26">
        <f t="shared" ref="BU70" ca="1" si="3335">BT70-BV70</f>
        <v>0</v>
      </c>
      <c r="BV70" s="26">
        <f t="array" aca="1" ref="BV70" ca="1">SUM(IF(RIGHT(OFFSET('Vacation Tracker'!$Q73:$AD73,0,BT$4))&lt;&gt;"O",IFERROR(--LEFT(OFFSET('Vacation Tracker'!$Q73:$AD73,0,BT$4),LEN(OFFSET('Vacation Tracker'!$Q73:$AD73,0,BT$4))-1),0)))</f>
        <v>0</v>
      </c>
      <c r="BW70" s="26">
        <f t="array" aca="1" ref="BW70" ca="1">SUM(IF(RIGHT(OFFSET('Vacation Tracker'!$Q73:$AD73,0,BT$4))=BW$8,IFERROR(--LEFT(OFFSET('Vacation Tracker'!$Q73:$AD73,0,BT$4),LEN(OFFSET('Vacation Tracker'!$Q73:$AD73,0,BT$4))-1),0)))</f>
        <v>0</v>
      </c>
      <c r="BX70" s="23">
        <f ca="1">SUM(OFFSET('Vacation Tracker'!$Q73:$AD73,0,BX$4))</f>
        <v>0</v>
      </c>
      <c r="BY70" s="26">
        <f t="shared" ref="BY70" ca="1" si="3336">BX70-BZ70</f>
        <v>0</v>
      </c>
      <c r="BZ70" s="26">
        <f t="array" aca="1" ref="BZ70" ca="1">SUM(IF(RIGHT(OFFSET('Vacation Tracker'!$Q73:$AD73,0,BX$4))&lt;&gt;"O",IFERROR(--LEFT(OFFSET('Vacation Tracker'!$Q73:$AD73,0,BX$4),LEN(OFFSET('Vacation Tracker'!$Q73:$AD73,0,BX$4))-1),0)))</f>
        <v>0</v>
      </c>
      <c r="CA70" s="26">
        <f t="array" aca="1" ref="CA70" ca="1">SUM(IF(RIGHT(OFFSET('Vacation Tracker'!$Q73:$AD73,0,BX$4))=CA$8,IFERROR(--LEFT(OFFSET('Vacation Tracker'!$Q73:$AD73,0,BX$4),LEN(OFFSET('Vacation Tracker'!$Q73:$AD73,0,BX$4))-1),0)))</f>
        <v>0</v>
      </c>
      <c r="CB70" s="23">
        <f ca="1">SUM(OFFSET('Vacation Tracker'!$Q73:$AD73,0,CB$4))</f>
        <v>0</v>
      </c>
      <c r="CC70" s="26">
        <f t="shared" ref="CC70" ca="1" si="3337">CB70-CD70</f>
        <v>0</v>
      </c>
      <c r="CD70" s="26">
        <f t="array" aca="1" ref="CD70" ca="1">SUM(IF(RIGHT(OFFSET('Vacation Tracker'!$Q73:$AD73,0,CB$4))&lt;&gt;"O",IFERROR(--LEFT(OFFSET('Vacation Tracker'!$Q73:$AD73,0,CB$4),LEN(OFFSET('Vacation Tracker'!$Q73:$AD73,0,CB$4))-1),0)))</f>
        <v>0</v>
      </c>
      <c r="CE70" s="26">
        <f t="array" aca="1" ref="CE70" ca="1">SUM(IF(RIGHT(OFFSET('Vacation Tracker'!$Q73:$AD73,0,CB$4))=CE$8,IFERROR(--LEFT(OFFSET('Vacation Tracker'!$Q73:$AD73,0,CB$4),LEN(OFFSET('Vacation Tracker'!$Q73:$AD73,0,CB$4))-1),0)))</f>
        <v>0</v>
      </c>
      <c r="CF70" s="23">
        <f ca="1">SUM(OFFSET('Vacation Tracker'!$Q73:$AD73,0,CF$4))</f>
        <v>0</v>
      </c>
      <c r="CG70" s="26">
        <f t="shared" ref="CG70" ca="1" si="3338">CF70-CH70</f>
        <v>0</v>
      </c>
      <c r="CH70" s="26">
        <f t="array" aca="1" ref="CH70" ca="1">SUM(IF(RIGHT(OFFSET('Vacation Tracker'!$Q73:$AD73,0,CF$4))&lt;&gt;"O",IFERROR(--LEFT(OFFSET('Vacation Tracker'!$Q73:$AD73,0,CF$4),LEN(OFFSET('Vacation Tracker'!$Q73:$AD73,0,CF$4))-1),0)))</f>
        <v>0</v>
      </c>
      <c r="CI70" s="26">
        <f t="array" aca="1" ref="CI70" ca="1">SUM(IF(RIGHT(OFFSET('Vacation Tracker'!$Q73:$AD73,0,CF$4))=CI$8,IFERROR(--LEFT(OFFSET('Vacation Tracker'!$Q73:$AD73,0,CF$4),LEN(OFFSET('Vacation Tracker'!$Q73:$AD73,0,CF$4))-1),0)))</f>
        <v>0</v>
      </c>
      <c r="CJ70" s="23">
        <f ca="1">SUM(OFFSET('Vacation Tracker'!$Q73:$AD73,0,CJ$4))</f>
        <v>0</v>
      </c>
      <c r="CK70" s="26">
        <f t="shared" ref="CK70" ca="1" si="3339">CJ70-CL70</f>
        <v>0</v>
      </c>
      <c r="CL70" s="26">
        <f t="array" aca="1" ref="CL70" ca="1">SUM(IF(RIGHT(OFFSET('Vacation Tracker'!$Q73:$AD73,0,CJ$4))&lt;&gt;"O",IFERROR(--LEFT(OFFSET('Vacation Tracker'!$Q73:$AD73,0,CJ$4),LEN(OFFSET('Vacation Tracker'!$Q73:$AD73,0,CJ$4))-1),0)))</f>
        <v>0</v>
      </c>
      <c r="CM70" s="26">
        <f t="array" aca="1" ref="CM70" ca="1">SUM(IF(RIGHT(OFFSET('Vacation Tracker'!$Q73:$AD73,0,CJ$4))=CM$8,IFERROR(--LEFT(OFFSET('Vacation Tracker'!$Q73:$AD73,0,CJ$4),LEN(OFFSET('Vacation Tracker'!$Q73:$AD73,0,CJ$4))-1),0)))</f>
        <v>0</v>
      </c>
      <c r="CN70" s="23">
        <f ca="1">SUM(OFFSET('Vacation Tracker'!$Q73:$AD73,0,CN$4))</f>
        <v>0</v>
      </c>
      <c r="CO70" s="26">
        <f t="shared" ref="CO70" ca="1" si="3340">CN70-CP70</f>
        <v>0</v>
      </c>
      <c r="CP70" s="26">
        <f t="array" aca="1" ref="CP70" ca="1">SUM(IF(RIGHT(OFFSET('Vacation Tracker'!$Q73:$AD73,0,CN$4))&lt;&gt;"O",IFERROR(--LEFT(OFFSET('Vacation Tracker'!$Q73:$AD73,0,CN$4),LEN(OFFSET('Vacation Tracker'!$Q73:$AD73,0,CN$4))-1),0)))</f>
        <v>0</v>
      </c>
      <c r="CQ70" s="26">
        <f t="array" aca="1" ref="CQ70" ca="1">SUM(IF(RIGHT(OFFSET('Vacation Tracker'!$Q73:$AD73,0,CN$4))=CQ$8,IFERROR(--LEFT(OFFSET('Vacation Tracker'!$Q73:$AD73,0,CN$4),LEN(OFFSET('Vacation Tracker'!$Q73:$AD73,0,CN$4))-1),0)))</f>
        <v>0</v>
      </c>
      <c r="CR70" s="23">
        <f ca="1">SUM(OFFSET('Vacation Tracker'!$Q73:$AD73,0,CR$4))</f>
        <v>0</v>
      </c>
      <c r="CS70" s="26">
        <f t="shared" ref="CS70" ca="1" si="3341">CR70-CT70</f>
        <v>0</v>
      </c>
      <c r="CT70" s="26">
        <f t="array" aca="1" ref="CT70" ca="1">SUM(IF(RIGHT(OFFSET('Vacation Tracker'!$Q73:$AD73,0,CR$4))&lt;&gt;"O",IFERROR(--LEFT(OFFSET('Vacation Tracker'!$Q73:$AD73,0,CR$4),LEN(OFFSET('Vacation Tracker'!$Q73:$AD73,0,CR$4))-1),0)))</f>
        <v>0</v>
      </c>
      <c r="CU70" s="26">
        <f t="array" aca="1" ref="CU70" ca="1">SUM(IF(RIGHT(OFFSET('Vacation Tracker'!$Q73:$AD73,0,CR$4))=CU$8,IFERROR(--LEFT(OFFSET('Vacation Tracker'!$Q73:$AD73,0,CR$4),LEN(OFFSET('Vacation Tracker'!$Q73:$AD73,0,CR$4))-1),0)))</f>
        <v>0</v>
      </c>
      <c r="CV70" s="23">
        <f ca="1">SUM(OFFSET('Vacation Tracker'!$Q73:$AD73,0,CV$4))</f>
        <v>0</v>
      </c>
      <c r="CW70" s="26">
        <f t="shared" ref="CW70" ca="1" si="3342">CV70-CX70</f>
        <v>0</v>
      </c>
      <c r="CX70" s="26">
        <f t="array" aca="1" ref="CX70" ca="1">SUM(IF(RIGHT(OFFSET('Vacation Tracker'!$Q73:$AD73,0,CV$4))&lt;&gt;"O",IFERROR(--LEFT(OFFSET('Vacation Tracker'!$Q73:$AD73,0,CV$4),LEN(OFFSET('Vacation Tracker'!$Q73:$AD73,0,CV$4))-1),0)))</f>
        <v>0</v>
      </c>
      <c r="CY70" s="26">
        <f t="array" aca="1" ref="CY70" ca="1">SUM(IF(RIGHT(OFFSET('Vacation Tracker'!$Q73:$AD73,0,CV$4))=CY$8,IFERROR(--LEFT(OFFSET('Vacation Tracker'!$Q73:$AD73,0,CV$4),LEN(OFFSET('Vacation Tracker'!$Q73:$AD73,0,CV$4))-1),0)))</f>
        <v>0</v>
      </c>
      <c r="CZ70" s="23">
        <f ca="1">SUM(OFFSET('Vacation Tracker'!$Q73:$AD73,0,CZ$4))</f>
        <v>0</v>
      </c>
      <c r="DA70" s="26">
        <f t="shared" ref="DA70" ca="1" si="3343">CZ70-DB70</f>
        <v>0</v>
      </c>
      <c r="DB70" s="26">
        <f t="array" aca="1" ref="DB70" ca="1">SUM(IF(RIGHT(OFFSET('Vacation Tracker'!$Q73:$AD73,0,CZ$4))&lt;&gt;"O",IFERROR(--LEFT(OFFSET('Vacation Tracker'!$Q73:$AD73,0,CZ$4),LEN(OFFSET('Vacation Tracker'!$Q73:$AD73,0,CZ$4))-1),0)))</f>
        <v>0</v>
      </c>
      <c r="DC70" s="26">
        <f t="array" aca="1" ref="DC70" ca="1">SUM(IF(RIGHT(OFFSET('Vacation Tracker'!$Q73:$AD73,0,CZ$4))=DC$8,IFERROR(--LEFT(OFFSET('Vacation Tracker'!$Q73:$AD73,0,CZ$4),LEN(OFFSET('Vacation Tracker'!$Q73:$AD73,0,CZ$4))-1),0)))</f>
        <v>0</v>
      </c>
      <c r="DD70" s="23">
        <f ca="1">SUM(OFFSET('Vacation Tracker'!$Q73:$AD73,0,DD$4))</f>
        <v>0</v>
      </c>
      <c r="DE70" s="26">
        <f t="shared" ref="DE70" ca="1" si="3344">DD70-DF70</f>
        <v>0</v>
      </c>
      <c r="DF70" s="26">
        <f t="array" aca="1" ref="DF70" ca="1">SUM(IF(RIGHT(OFFSET('Vacation Tracker'!$Q73:$AD73,0,DD$4))&lt;&gt;"O",IFERROR(--LEFT(OFFSET('Vacation Tracker'!$Q73:$AD73,0,DD$4),LEN(OFFSET('Vacation Tracker'!$Q73:$AD73,0,DD$4))-1),0)))</f>
        <v>0</v>
      </c>
      <c r="DG70" s="26">
        <f t="array" aca="1" ref="DG70" ca="1">SUM(IF(RIGHT(OFFSET('Vacation Tracker'!$Q73:$AD73,0,DD$4))=DG$8,IFERROR(--LEFT(OFFSET('Vacation Tracker'!$Q73:$AD73,0,DD$4),LEN(OFFSET('Vacation Tracker'!$Q73:$AD73,0,DD$4))-1),0)))</f>
        <v>0</v>
      </c>
      <c r="DH70" s="23">
        <f ca="1">SUM(OFFSET('Vacation Tracker'!$Q73:$AD73,0,DH$4))</f>
        <v>0</v>
      </c>
      <c r="DI70" s="26">
        <f t="shared" ref="DI70" ca="1" si="3345">DH70-DJ70</f>
        <v>0</v>
      </c>
      <c r="DJ70" s="26">
        <f t="array" aca="1" ref="DJ70" ca="1">SUM(IF(RIGHT(OFFSET('Vacation Tracker'!$Q73:$AD73,0,DH$4))&lt;&gt;"O",IFERROR(--LEFT(OFFSET('Vacation Tracker'!$Q73:$AD73,0,DH$4),LEN(OFFSET('Vacation Tracker'!$Q73:$AD73,0,DH$4))-1),0)))</f>
        <v>0</v>
      </c>
      <c r="DK70" s="26">
        <f t="array" aca="1" ref="DK70" ca="1">SUM(IF(RIGHT(OFFSET('Vacation Tracker'!$Q73:$AD73,0,DH$4))=DK$8,IFERROR(--LEFT(OFFSET('Vacation Tracker'!$Q73:$AD73,0,DH$4),LEN(OFFSET('Vacation Tracker'!$Q73:$AD73,0,DH$4))-1),0)))</f>
        <v>0</v>
      </c>
      <c r="DL70" s="23">
        <f ca="1">SUM(OFFSET('Vacation Tracker'!$Q73:$AD73,0,DL$4))</f>
        <v>0</v>
      </c>
      <c r="DM70" s="26">
        <f t="shared" ref="DM70" ca="1" si="3346">DL70-DN70</f>
        <v>0</v>
      </c>
      <c r="DN70" s="26">
        <f t="array" aca="1" ref="DN70" ca="1">SUM(IF(RIGHT(OFFSET('Vacation Tracker'!$Q73:$AD73,0,DL$4))&lt;&gt;"O",IFERROR(--LEFT(OFFSET('Vacation Tracker'!$Q73:$AD73,0,DL$4),LEN(OFFSET('Vacation Tracker'!$Q73:$AD73,0,DL$4))-1),0)))</f>
        <v>0</v>
      </c>
      <c r="DO70" s="26">
        <f t="array" aca="1" ref="DO70" ca="1">SUM(IF(RIGHT(OFFSET('Vacation Tracker'!$Q73:$AD73,0,DL$4))=DO$8,IFERROR(--LEFT(OFFSET('Vacation Tracker'!$Q73:$AD73,0,DL$4),LEN(OFFSET('Vacation Tracker'!$Q73:$AD73,0,DL$4))-1),0)))</f>
        <v>0</v>
      </c>
      <c r="DP70" s="23">
        <f ca="1">SUM(OFFSET('Vacation Tracker'!$Q73:$AD73,0,DP$4))</f>
        <v>0</v>
      </c>
      <c r="DQ70" s="26">
        <f t="shared" ref="DQ70" ca="1" si="3347">DP70-DR70</f>
        <v>0</v>
      </c>
      <c r="DR70" s="26">
        <f t="array" aca="1" ref="DR70" ca="1">SUM(IF(RIGHT(OFFSET('Vacation Tracker'!$Q73:$AD73,0,DP$4))&lt;&gt;"O",IFERROR(--LEFT(OFFSET('Vacation Tracker'!$Q73:$AD73,0,DP$4),LEN(OFFSET('Vacation Tracker'!$Q73:$AD73,0,DP$4))-1),0)))</f>
        <v>0</v>
      </c>
      <c r="DS70" s="26">
        <f t="array" aca="1" ref="DS70" ca="1">SUM(IF(RIGHT(OFFSET('Vacation Tracker'!$Q73:$AD73,0,DP$4))=DS$8,IFERROR(--LEFT(OFFSET('Vacation Tracker'!$Q73:$AD73,0,DP$4),LEN(OFFSET('Vacation Tracker'!$Q73:$AD73,0,DP$4))-1),0)))</f>
        <v>0</v>
      </c>
      <c r="DT70" s="23">
        <f ca="1">SUM(OFFSET('Vacation Tracker'!$Q73:$AD73,0,DT$4))</f>
        <v>0</v>
      </c>
      <c r="DU70" s="26">
        <f t="shared" ref="DU70" ca="1" si="3348">DT70-DV70</f>
        <v>0</v>
      </c>
      <c r="DV70" s="26">
        <f t="array" aca="1" ref="DV70" ca="1">SUM(IF(RIGHT(OFFSET('Vacation Tracker'!$Q73:$AD73,0,DT$4))&lt;&gt;"O",IFERROR(--LEFT(OFFSET('Vacation Tracker'!$Q73:$AD73,0,DT$4),LEN(OFFSET('Vacation Tracker'!$Q73:$AD73,0,DT$4))-1),0)))</f>
        <v>0</v>
      </c>
      <c r="DW70" s="26">
        <f t="array" aca="1" ref="DW70" ca="1">SUM(IF(RIGHT(OFFSET('Vacation Tracker'!$Q73:$AD73,0,DT$4))=DW$8,IFERROR(--LEFT(OFFSET('Vacation Tracker'!$Q73:$AD73,0,DT$4),LEN(OFFSET('Vacation Tracker'!$Q73:$AD73,0,DT$4))-1),0)))</f>
        <v>0</v>
      </c>
      <c r="DX70" s="23">
        <f ca="1">SUM(OFFSET('Vacation Tracker'!$Q73:$AD73,0,DX$4))</f>
        <v>0</v>
      </c>
      <c r="DY70" s="26">
        <f t="shared" ref="DY70" ca="1" si="3349">DX70-DZ70</f>
        <v>0</v>
      </c>
      <c r="DZ70" s="26">
        <f t="array" aca="1" ref="DZ70" ca="1">SUM(IF(RIGHT(OFFSET('Vacation Tracker'!$Q73:$AD73,0,DX$4))&lt;&gt;"O",IFERROR(--LEFT(OFFSET('Vacation Tracker'!$Q73:$AD73,0,DX$4),LEN(OFFSET('Vacation Tracker'!$Q73:$AD73,0,DX$4))-1),0)))</f>
        <v>0</v>
      </c>
      <c r="EA70" s="26">
        <f t="array" aca="1" ref="EA70" ca="1">SUM(IF(RIGHT(OFFSET('Vacation Tracker'!$Q73:$AD73,0,DX$4))=EA$8,IFERROR(--LEFT(OFFSET('Vacation Tracker'!$Q73:$AD73,0,DX$4),LEN(OFFSET('Vacation Tracker'!$Q73:$AD73,0,DX$4))-1),0)))</f>
        <v>0</v>
      </c>
      <c r="EB70" s="23">
        <f ca="1">SUM(OFFSET('Vacation Tracker'!$Q73:$AD73,0,EB$4))</f>
        <v>0</v>
      </c>
      <c r="EC70" s="26">
        <f t="shared" ref="EC70" ca="1" si="3350">EB70-ED70</f>
        <v>0</v>
      </c>
      <c r="ED70" s="26">
        <f t="array" aca="1" ref="ED70" ca="1">SUM(IF(RIGHT(OFFSET('Vacation Tracker'!$Q73:$AD73,0,EB$4))&lt;&gt;"O",IFERROR(--LEFT(OFFSET('Vacation Tracker'!$Q73:$AD73,0,EB$4),LEN(OFFSET('Vacation Tracker'!$Q73:$AD73,0,EB$4))-1),0)))</f>
        <v>0</v>
      </c>
      <c r="EE70" s="26">
        <f t="array" aca="1" ref="EE70" ca="1">SUM(IF(RIGHT(OFFSET('Vacation Tracker'!$Q73:$AD73,0,EB$4))=EE$8,IFERROR(--LEFT(OFFSET('Vacation Tracker'!$Q73:$AD73,0,EB$4),LEN(OFFSET('Vacation Tracker'!$Q73:$AD73,0,EB$4))-1),0)))</f>
        <v>0</v>
      </c>
      <c r="EF70" s="23">
        <f ca="1">SUM(OFFSET('Vacation Tracker'!$Q73:$AD73,0,EF$4))</f>
        <v>0</v>
      </c>
      <c r="EG70" s="26">
        <f t="shared" ref="EG70" ca="1" si="3351">EF70-EH70</f>
        <v>0</v>
      </c>
      <c r="EH70" s="26">
        <f t="array" aca="1" ref="EH70" ca="1">SUM(IF(RIGHT(OFFSET('Vacation Tracker'!$Q73:$AD73,0,EF$4))&lt;&gt;"O",IFERROR(--LEFT(OFFSET('Vacation Tracker'!$Q73:$AD73,0,EF$4),LEN(OFFSET('Vacation Tracker'!$Q73:$AD73,0,EF$4))-1),0)))</f>
        <v>0</v>
      </c>
      <c r="EI70" s="26">
        <f t="array" aca="1" ref="EI70" ca="1">SUM(IF(RIGHT(OFFSET('Vacation Tracker'!$Q73:$AD73,0,EF$4))=EI$8,IFERROR(--LEFT(OFFSET('Vacation Tracker'!$Q73:$AD73,0,EF$4),LEN(OFFSET('Vacation Tracker'!$Q73:$AD73,0,EF$4))-1),0)))</f>
        <v>0</v>
      </c>
      <c r="EJ70" s="23">
        <f ca="1">SUM(OFFSET('Vacation Tracker'!$Q73:$AD73,0,EJ$4))</f>
        <v>0</v>
      </c>
      <c r="EK70" s="26">
        <f t="shared" ref="EK70" ca="1" si="3352">EJ70-EL70</f>
        <v>0</v>
      </c>
      <c r="EL70" s="26">
        <f t="array" aca="1" ref="EL70" ca="1">SUM(IF(RIGHT(OFFSET('Vacation Tracker'!$Q73:$AD73,0,EJ$4))&lt;&gt;"O",IFERROR(--LEFT(OFFSET('Vacation Tracker'!$Q73:$AD73,0,EJ$4),LEN(OFFSET('Vacation Tracker'!$Q73:$AD73,0,EJ$4))-1),0)))</f>
        <v>0</v>
      </c>
      <c r="EM70" s="26">
        <f t="array" aca="1" ref="EM70" ca="1">SUM(IF(RIGHT(OFFSET('Vacation Tracker'!$Q73:$AD73,0,EJ$4))=EM$8,IFERROR(--LEFT(OFFSET('Vacation Tracker'!$Q73:$AD73,0,EJ$4),LEN(OFFSET('Vacation Tracker'!$Q73:$AD73,0,EJ$4))-1),0)))</f>
        <v>0</v>
      </c>
      <c r="EN70" s="23">
        <f ca="1">SUM(OFFSET('Vacation Tracker'!$Q73:$AD73,0,EN$4))</f>
        <v>0</v>
      </c>
      <c r="EO70" s="26">
        <f t="shared" ref="EO70" ca="1" si="3353">EN70-EP70</f>
        <v>0</v>
      </c>
      <c r="EP70" s="26">
        <f t="array" aca="1" ref="EP70" ca="1">SUM(IF(RIGHT(OFFSET('Vacation Tracker'!$Q73:$AD73,0,EN$4))&lt;&gt;"O",IFERROR(--LEFT(OFFSET('Vacation Tracker'!$Q73:$AD73,0,EN$4),LEN(OFFSET('Vacation Tracker'!$Q73:$AD73,0,EN$4))-1),0)))</f>
        <v>0</v>
      </c>
      <c r="EQ70" s="26">
        <f t="array" aca="1" ref="EQ70" ca="1">SUM(IF(RIGHT(OFFSET('Vacation Tracker'!$Q73:$AD73,0,EN$4))=EQ$8,IFERROR(--LEFT(OFFSET('Vacation Tracker'!$Q73:$AD73,0,EN$4),LEN(OFFSET('Vacation Tracker'!$Q73:$AD73,0,EN$4))-1),0)))</f>
        <v>0</v>
      </c>
      <c r="ER70" s="23">
        <f ca="1">SUM(OFFSET('Vacation Tracker'!$Q73:$AD73,0,ER$4))</f>
        <v>0</v>
      </c>
      <c r="ES70" s="26">
        <f t="shared" ref="ES70" ca="1" si="3354">ER70-ET70</f>
        <v>0</v>
      </c>
      <c r="ET70" s="26">
        <f t="array" aca="1" ref="ET70" ca="1">SUM(IF(RIGHT(OFFSET('Vacation Tracker'!$Q73:$AD73,0,ER$4))&lt;&gt;"O",IFERROR(--LEFT(OFFSET('Vacation Tracker'!$Q73:$AD73,0,ER$4),LEN(OFFSET('Vacation Tracker'!$Q73:$AD73,0,ER$4))-1),0)))</f>
        <v>0</v>
      </c>
      <c r="EU70" s="26">
        <f t="array" aca="1" ref="EU70" ca="1">SUM(IF(RIGHT(OFFSET('Vacation Tracker'!$Q73:$AD73,0,ER$4))=EU$8,IFERROR(--LEFT(OFFSET('Vacation Tracker'!$Q73:$AD73,0,ER$4),LEN(OFFSET('Vacation Tracker'!$Q73:$AD73,0,ER$4))-1),0)))</f>
        <v>0</v>
      </c>
      <c r="EV70" s="23">
        <f ca="1">SUM(OFFSET('Vacation Tracker'!$Q73:$AD73,0,EV$4))</f>
        <v>0</v>
      </c>
      <c r="EW70" s="26">
        <f t="shared" ref="EW70" ca="1" si="3355">EV70-EX70</f>
        <v>0</v>
      </c>
      <c r="EX70" s="26">
        <f t="array" aca="1" ref="EX70" ca="1">SUM(IF(RIGHT(OFFSET('Vacation Tracker'!$Q73:$AD73,0,EV$4))&lt;&gt;"O",IFERROR(--LEFT(OFFSET('Vacation Tracker'!$Q73:$AD73,0,EV$4),LEN(OFFSET('Vacation Tracker'!$Q73:$AD73,0,EV$4))-1),0)))</f>
        <v>0</v>
      </c>
      <c r="EY70" s="26">
        <f t="array" aca="1" ref="EY70" ca="1">SUM(IF(RIGHT(OFFSET('Vacation Tracker'!$Q73:$AD73,0,EV$4))=EY$8,IFERROR(--LEFT(OFFSET('Vacation Tracker'!$Q73:$AD73,0,EV$4),LEN(OFFSET('Vacation Tracker'!$Q73:$AD73,0,EV$4))-1),0)))</f>
        <v>0</v>
      </c>
      <c r="EZ70" s="23">
        <f ca="1">SUM(OFFSET('Vacation Tracker'!$Q73:$AD73,0,EZ$4))</f>
        <v>0</v>
      </c>
      <c r="FA70" s="26">
        <f t="shared" ref="FA70" ca="1" si="3356">EZ70-FB70</f>
        <v>0</v>
      </c>
      <c r="FB70" s="26">
        <f t="array" aca="1" ref="FB70" ca="1">SUM(IF(RIGHT(OFFSET('Vacation Tracker'!$Q73:$AD73,0,EZ$4))&lt;&gt;"O",IFERROR(--LEFT(OFFSET('Vacation Tracker'!$Q73:$AD73,0,EZ$4),LEN(OFFSET('Vacation Tracker'!$Q73:$AD73,0,EZ$4))-1),0)))</f>
        <v>0</v>
      </c>
      <c r="FC70" s="26">
        <f t="array" aca="1" ref="FC70" ca="1">SUM(IF(RIGHT(OFFSET('Vacation Tracker'!$Q73:$AD73,0,EZ$4))=FC$8,IFERROR(--LEFT(OFFSET('Vacation Tracker'!$Q73:$AD73,0,EZ$4),LEN(OFFSET('Vacation Tracker'!$Q73:$AD73,0,EZ$4))-1),0)))</f>
        <v>0</v>
      </c>
      <c r="FD70" s="23">
        <f ca="1">SUM(OFFSET('Vacation Tracker'!$Q73:$AD73,0,FD$4))</f>
        <v>0</v>
      </c>
      <c r="FE70" s="26">
        <f t="shared" ref="FE70" ca="1" si="3357">FD70-FF70</f>
        <v>0</v>
      </c>
      <c r="FF70" s="26">
        <f t="array" aca="1" ref="FF70" ca="1">SUM(IF(RIGHT(OFFSET('Vacation Tracker'!$Q73:$AD73,0,FD$4))&lt;&gt;"O",IFERROR(--LEFT(OFFSET('Vacation Tracker'!$Q73:$AD73,0,FD$4),LEN(OFFSET('Vacation Tracker'!$Q73:$AD73,0,FD$4))-1),0)))</f>
        <v>0</v>
      </c>
      <c r="FG70" s="26">
        <f t="array" aca="1" ref="FG70" ca="1">SUM(IF(RIGHT(OFFSET('Vacation Tracker'!$Q73:$AD73,0,FD$4))=FG$8,IFERROR(--LEFT(OFFSET('Vacation Tracker'!$Q73:$AD73,0,FD$4),LEN(OFFSET('Vacation Tracker'!$Q73:$AD73,0,FD$4))-1),0)))</f>
        <v>0</v>
      </c>
      <c r="FH70" s="23">
        <f ca="1">SUM(OFFSET('Vacation Tracker'!$Q73:$AD73,0,FH$4))</f>
        <v>0</v>
      </c>
      <c r="FI70" s="26">
        <f t="shared" ref="FI70" ca="1" si="3358">FH70-FJ70</f>
        <v>0</v>
      </c>
      <c r="FJ70" s="26">
        <f t="array" aca="1" ref="FJ70" ca="1">SUM(IF(RIGHT(OFFSET('Vacation Tracker'!$Q73:$AD73,0,FH$4))&lt;&gt;"O",IFERROR(--LEFT(OFFSET('Vacation Tracker'!$Q73:$AD73,0,FH$4),LEN(OFFSET('Vacation Tracker'!$Q73:$AD73,0,FH$4))-1),0)))</f>
        <v>0</v>
      </c>
      <c r="FK70" s="26">
        <f t="array" aca="1" ref="FK70" ca="1">SUM(IF(RIGHT(OFFSET('Vacation Tracker'!$Q73:$AD73,0,FH$4))=FK$8,IFERROR(--LEFT(OFFSET('Vacation Tracker'!$Q73:$AD73,0,FH$4),LEN(OFFSET('Vacation Tracker'!$Q73:$AD73,0,FH$4))-1),0)))</f>
        <v>0</v>
      </c>
      <c r="FL70" s="23">
        <f ca="1">SUM(OFFSET('Vacation Tracker'!$Q73:$AD73,0,FL$4))</f>
        <v>0</v>
      </c>
      <c r="FM70" s="26">
        <f t="shared" ref="FM70" ca="1" si="3359">FL70-FN70</f>
        <v>0</v>
      </c>
      <c r="FN70" s="26">
        <f t="array" aca="1" ref="FN70" ca="1">SUM(IF(RIGHT(OFFSET('Vacation Tracker'!$Q73:$AD73,0,FL$4))&lt;&gt;"O",IFERROR(--LEFT(OFFSET('Vacation Tracker'!$Q73:$AD73,0,FL$4),LEN(OFFSET('Vacation Tracker'!$Q73:$AD73,0,FL$4))-1),0)))</f>
        <v>0</v>
      </c>
      <c r="FO70" s="26">
        <f t="array" aca="1" ref="FO70" ca="1">SUM(IF(RIGHT(OFFSET('Vacation Tracker'!$Q73:$AD73,0,FL$4))=FO$8,IFERROR(--LEFT(OFFSET('Vacation Tracker'!$Q73:$AD73,0,FL$4),LEN(OFFSET('Vacation Tracker'!$Q73:$AD73,0,FL$4))-1),0)))</f>
        <v>0</v>
      </c>
      <c r="FP70" s="23">
        <f ca="1">SUM(OFFSET('Vacation Tracker'!$Q73:$AD73,0,FP$4))</f>
        <v>0</v>
      </c>
      <c r="FQ70" s="26">
        <f t="shared" ref="FQ70" ca="1" si="3360">FP70-FR70</f>
        <v>0</v>
      </c>
      <c r="FR70" s="26">
        <f t="array" aca="1" ref="FR70" ca="1">SUM(IF(RIGHT(OFFSET('Vacation Tracker'!$Q73:$AD73,0,FP$4))&lt;&gt;"O",IFERROR(--LEFT(OFFSET('Vacation Tracker'!$Q73:$AD73,0,FP$4),LEN(OFFSET('Vacation Tracker'!$Q73:$AD73,0,FP$4))-1),0)))</f>
        <v>0</v>
      </c>
      <c r="FS70" s="26">
        <f t="array" aca="1" ref="FS70" ca="1">SUM(IF(RIGHT(OFFSET('Vacation Tracker'!$Q73:$AD73,0,FP$4))=FS$8,IFERROR(--LEFT(OFFSET('Vacation Tracker'!$Q73:$AD73,0,FP$4),LEN(OFFSET('Vacation Tracker'!$Q73:$AD73,0,FP$4))-1),0)))</f>
        <v>0</v>
      </c>
      <c r="FT70" s="23">
        <f ca="1">SUM(OFFSET('Vacation Tracker'!$Q73:$AD73,0,FT$4))</f>
        <v>0</v>
      </c>
      <c r="FU70" s="26">
        <f t="shared" ref="FU70" ca="1" si="3361">FT70-FV70</f>
        <v>0</v>
      </c>
      <c r="FV70" s="26">
        <f t="array" aca="1" ref="FV70" ca="1">SUM(IF(RIGHT(OFFSET('Vacation Tracker'!$Q73:$AD73,0,FT$4))&lt;&gt;"O",IFERROR(--LEFT(OFFSET('Vacation Tracker'!$Q73:$AD73,0,FT$4),LEN(OFFSET('Vacation Tracker'!$Q73:$AD73,0,FT$4))-1),0)))</f>
        <v>0</v>
      </c>
      <c r="FW70" s="26">
        <f t="array" aca="1" ref="FW70" ca="1">SUM(IF(RIGHT(OFFSET('Vacation Tracker'!$Q73:$AD73,0,FT$4))=FW$8,IFERROR(--LEFT(OFFSET('Vacation Tracker'!$Q73:$AD73,0,FT$4),LEN(OFFSET('Vacation Tracker'!$Q73:$AD73,0,FT$4))-1),0)))</f>
        <v>0</v>
      </c>
      <c r="FX70" s="23">
        <f ca="1">SUM(OFFSET('Vacation Tracker'!$Q73:$AD73,0,FX$4))</f>
        <v>0</v>
      </c>
      <c r="FY70" s="26">
        <f t="shared" ref="FY70" ca="1" si="3362">FX70-FZ70</f>
        <v>0</v>
      </c>
      <c r="FZ70" s="26">
        <f t="array" aca="1" ref="FZ70" ca="1">SUM(IF(RIGHT(OFFSET('Vacation Tracker'!$Q73:$AD73,0,FX$4))&lt;&gt;"O",IFERROR(--LEFT(OFFSET('Vacation Tracker'!$Q73:$AD73,0,FX$4),LEN(OFFSET('Vacation Tracker'!$Q73:$AD73,0,FX$4))-1),0)))</f>
        <v>0</v>
      </c>
      <c r="GA70" s="26">
        <f t="array" aca="1" ref="GA70" ca="1">SUM(IF(RIGHT(OFFSET('Vacation Tracker'!$Q73:$AD73,0,FX$4))=GA$8,IFERROR(--LEFT(OFFSET('Vacation Tracker'!$Q73:$AD73,0,FX$4),LEN(OFFSET('Vacation Tracker'!$Q73:$AD73,0,FX$4))-1),0)))</f>
        <v>0</v>
      </c>
      <c r="GB70" s="23">
        <f ca="1">SUM(OFFSET('Vacation Tracker'!$Q73:$AD73,0,GB$4))</f>
        <v>0</v>
      </c>
      <c r="GC70" s="26">
        <f t="shared" ref="GC70" ca="1" si="3363">GB70-GD70</f>
        <v>0</v>
      </c>
      <c r="GD70" s="26">
        <f t="array" aca="1" ref="GD70" ca="1">SUM(IF(RIGHT(OFFSET('Vacation Tracker'!$Q73:$AD73,0,GB$4))&lt;&gt;"O",IFERROR(--LEFT(OFFSET('Vacation Tracker'!$Q73:$AD73,0,GB$4),LEN(OFFSET('Vacation Tracker'!$Q73:$AD73,0,GB$4))-1),0)))</f>
        <v>0</v>
      </c>
      <c r="GE70" s="26">
        <f t="array" aca="1" ref="GE70" ca="1">SUM(IF(RIGHT(OFFSET('Vacation Tracker'!$Q73:$AD73,0,GB$4))=GE$8,IFERROR(--LEFT(OFFSET('Vacation Tracker'!$Q73:$AD73,0,GB$4),LEN(OFFSET('Vacation Tracker'!$Q73:$AD73,0,GB$4))-1),0)))</f>
        <v>0</v>
      </c>
      <c r="GF70" s="23">
        <f ca="1">SUM(OFFSET('Vacation Tracker'!$Q73:$AD73,0,GF$4))</f>
        <v>0</v>
      </c>
      <c r="GG70" s="26">
        <f t="shared" ref="GG70" ca="1" si="3364">GF70-GH70</f>
        <v>0</v>
      </c>
      <c r="GH70" s="26">
        <f t="array" aca="1" ref="GH70" ca="1">SUM(IF(RIGHT(OFFSET('Vacation Tracker'!$Q73:$AD73,0,GF$4))&lt;&gt;"O",IFERROR(--LEFT(OFFSET('Vacation Tracker'!$Q73:$AD73,0,GF$4),LEN(OFFSET('Vacation Tracker'!$Q73:$AD73,0,GF$4))-1),0)))</f>
        <v>0</v>
      </c>
      <c r="GI70" s="26">
        <f t="array" aca="1" ref="GI70" ca="1">SUM(IF(RIGHT(OFFSET('Vacation Tracker'!$Q73:$AD73,0,GF$4))=GI$8,IFERROR(--LEFT(OFFSET('Vacation Tracker'!$Q73:$AD73,0,GF$4),LEN(OFFSET('Vacation Tracker'!$Q73:$AD73,0,GF$4))-1),0)))</f>
        <v>0</v>
      </c>
      <c r="GJ70" s="23">
        <f ca="1">SUM(OFFSET('Vacation Tracker'!$Q73:$AD73,0,GJ$4))</f>
        <v>0</v>
      </c>
      <c r="GK70" s="26">
        <f t="shared" ref="GK70" ca="1" si="3365">GJ70-GL70</f>
        <v>0</v>
      </c>
      <c r="GL70" s="26">
        <f t="array" aca="1" ref="GL70" ca="1">SUM(IF(RIGHT(OFFSET('Vacation Tracker'!$Q73:$AD73,0,GJ$4))&lt;&gt;"O",IFERROR(--LEFT(OFFSET('Vacation Tracker'!$Q73:$AD73,0,GJ$4),LEN(OFFSET('Vacation Tracker'!$Q73:$AD73,0,GJ$4))-1),0)))</f>
        <v>0</v>
      </c>
      <c r="GM70" s="26">
        <f t="array" aca="1" ref="GM70" ca="1">SUM(IF(RIGHT(OFFSET('Vacation Tracker'!$Q73:$AD73,0,GJ$4))=GM$8,IFERROR(--LEFT(OFFSET('Vacation Tracker'!$Q73:$AD73,0,GJ$4),LEN(OFFSET('Vacation Tracker'!$Q73:$AD73,0,GJ$4))-1),0)))</f>
        <v>0</v>
      </c>
      <c r="GN70" s="23">
        <f ca="1">SUM(OFFSET('Vacation Tracker'!$Q73:$AD73,0,GN$4))</f>
        <v>0</v>
      </c>
      <c r="GO70" s="26">
        <f t="shared" ref="GO70" ca="1" si="3366">GN70-GP70</f>
        <v>0</v>
      </c>
      <c r="GP70" s="26">
        <f t="array" aca="1" ref="GP70" ca="1">SUM(IF(RIGHT(OFFSET('Vacation Tracker'!$Q73:$AD73,0,GN$4))&lt;&gt;"O",IFERROR(--LEFT(OFFSET('Vacation Tracker'!$Q73:$AD73,0,GN$4),LEN(OFFSET('Vacation Tracker'!$Q73:$AD73,0,GN$4))-1),0)))</f>
        <v>0</v>
      </c>
      <c r="GQ70" s="26">
        <f t="array" aca="1" ref="GQ70" ca="1">SUM(IF(RIGHT(OFFSET('Vacation Tracker'!$Q73:$AD73,0,GN$4))=GQ$8,IFERROR(--LEFT(OFFSET('Vacation Tracker'!$Q73:$AD73,0,GN$4),LEN(OFFSET('Vacation Tracker'!$Q73:$AD73,0,GN$4))-1),0)))</f>
        <v>0</v>
      </c>
      <c r="GR70" s="23">
        <f ca="1">SUM(OFFSET('Vacation Tracker'!$Q73:$AD73,0,GR$4))</f>
        <v>0</v>
      </c>
      <c r="GS70" s="26">
        <f t="shared" ref="GS70" ca="1" si="3367">GR70-GT70</f>
        <v>0</v>
      </c>
      <c r="GT70" s="26">
        <f t="array" aca="1" ref="GT70" ca="1">SUM(IF(RIGHT(OFFSET('Vacation Tracker'!$Q73:$AD73,0,GR$4))&lt;&gt;"O",IFERROR(--LEFT(OFFSET('Vacation Tracker'!$Q73:$AD73,0,GR$4),LEN(OFFSET('Vacation Tracker'!$Q73:$AD73,0,GR$4))-1),0)))</f>
        <v>0</v>
      </c>
      <c r="GU70" s="26">
        <f t="array" aca="1" ref="GU70" ca="1">SUM(IF(RIGHT(OFFSET('Vacation Tracker'!$Q73:$AD73,0,GR$4))=GU$8,IFERROR(--LEFT(OFFSET('Vacation Tracker'!$Q73:$AD73,0,GR$4),LEN(OFFSET('Vacation Tracker'!$Q73:$AD73,0,GR$4))-1),0)))</f>
        <v>0</v>
      </c>
      <c r="GV70" s="23">
        <f ca="1">SUM(OFFSET('Vacation Tracker'!$Q73:$AD73,0,GV$4))</f>
        <v>0</v>
      </c>
      <c r="GW70" s="26">
        <f t="shared" ref="GW70" ca="1" si="3368">GV70-GX70</f>
        <v>0</v>
      </c>
      <c r="GX70" s="26">
        <f t="array" aca="1" ref="GX70" ca="1">SUM(IF(RIGHT(OFFSET('Vacation Tracker'!$Q73:$AD73,0,GV$4))&lt;&gt;"O",IFERROR(--LEFT(OFFSET('Vacation Tracker'!$Q73:$AD73,0,GV$4),LEN(OFFSET('Vacation Tracker'!$Q73:$AD73,0,GV$4))-1),0)))</f>
        <v>0</v>
      </c>
      <c r="GY70" s="26">
        <f t="array" aca="1" ref="GY70" ca="1">SUM(IF(RIGHT(OFFSET('Vacation Tracker'!$Q73:$AD73,0,GV$4))=GY$8,IFERROR(--LEFT(OFFSET('Vacation Tracker'!$Q73:$AD73,0,GV$4),LEN(OFFSET('Vacation Tracker'!$Q73:$AD73,0,GV$4))-1),0)))</f>
        <v>0</v>
      </c>
      <c r="GZ70" s="23">
        <f ca="1">SUM(OFFSET('Vacation Tracker'!$Q73:$AD73,0,GZ$4))</f>
        <v>0</v>
      </c>
      <c r="HA70" s="26">
        <f t="shared" ref="HA70" ca="1" si="3369">GZ70-HB70</f>
        <v>0</v>
      </c>
      <c r="HB70" s="26">
        <f t="array" aca="1" ref="HB70" ca="1">SUM(IF(RIGHT(OFFSET('Vacation Tracker'!$Q73:$AD73,0,GZ$4))&lt;&gt;"O",IFERROR(--LEFT(OFFSET('Vacation Tracker'!$Q73:$AD73,0,GZ$4),LEN(OFFSET('Vacation Tracker'!$Q73:$AD73,0,GZ$4))-1),0)))</f>
        <v>0</v>
      </c>
      <c r="HC70" s="26">
        <f t="array" aca="1" ref="HC70" ca="1">SUM(IF(RIGHT(OFFSET('Vacation Tracker'!$Q73:$AD73,0,GZ$4))=HC$8,IFERROR(--LEFT(OFFSET('Vacation Tracker'!$Q73:$AD73,0,GZ$4),LEN(OFFSET('Vacation Tracker'!$Q73:$AD73,0,GZ$4))-1),0)))</f>
        <v>0</v>
      </c>
      <c r="HD70" s="23">
        <f ca="1">SUM(OFFSET('Vacation Tracker'!$Q73:$AD73,0,HD$4))</f>
        <v>0</v>
      </c>
      <c r="HE70" s="26">
        <f t="shared" ref="HE70" ca="1" si="3370">HD70-HF70</f>
        <v>0</v>
      </c>
      <c r="HF70" s="26">
        <f t="array" aca="1" ref="HF70" ca="1">SUM(IF(RIGHT(OFFSET('Vacation Tracker'!$Q73:$AD73,0,HD$4))&lt;&gt;"O",IFERROR(--LEFT(OFFSET('Vacation Tracker'!$Q73:$AD73,0,HD$4),LEN(OFFSET('Vacation Tracker'!$Q73:$AD73,0,HD$4))-1),0)))</f>
        <v>0</v>
      </c>
      <c r="HG70" s="26">
        <f t="array" aca="1" ref="HG70" ca="1">SUM(IF(RIGHT(OFFSET('Vacation Tracker'!$Q73:$AD73,0,HD$4))=HG$8,IFERROR(--LEFT(OFFSET('Vacation Tracker'!$Q73:$AD73,0,HD$4),LEN(OFFSET('Vacation Tracker'!$Q73:$AD73,0,HD$4))-1),0)))</f>
        <v>0</v>
      </c>
      <c r="HH70" s="23">
        <f ca="1">SUM(OFFSET('Vacation Tracker'!$Q73:$AD73,0,HH$4))</f>
        <v>0</v>
      </c>
      <c r="HI70" s="26">
        <f t="shared" ref="HI70" ca="1" si="3371">HH70-HJ70</f>
        <v>0</v>
      </c>
      <c r="HJ70" s="26">
        <f t="array" aca="1" ref="HJ70" ca="1">SUM(IF(RIGHT(OFFSET('Vacation Tracker'!$Q73:$AD73,0,HH$4))&lt;&gt;"O",IFERROR(--LEFT(OFFSET('Vacation Tracker'!$Q73:$AD73,0,HH$4),LEN(OFFSET('Vacation Tracker'!$Q73:$AD73,0,HH$4))-1),0)))</f>
        <v>0</v>
      </c>
      <c r="HK70" s="26">
        <f t="array" aca="1" ref="HK70" ca="1">SUM(IF(RIGHT(OFFSET('Vacation Tracker'!$Q73:$AD73,0,HH$4))=HK$8,IFERROR(--LEFT(OFFSET('Vacation Tracker'!$Q73:$AD73,0,HH$4),LEN(OFFSET('Vacation Tracker'!$Q73:$AD73,0,HH$4))-1),0)))</f>
        <v>0</v>
      </c>
      <c r="HL70" s="23">
        <f ca="1">SUM(OFFSET('Vacation Tracker'!$Q73:$AD73,0,HL$4))</f>
        <v>0</v>
      </c>
      <c r="HM70" s="26">
        <f t="shared" ref="HM70" ca="1" si="3372">HL70-HN70</f>
        <v>0</v>
      </c>
      <c r="HN70" s="26">
        <f t="array" aca="1" ref="HN70" ca="1">SUM(IF(RIGHT(OFFSET('Vacation Tracker'!$Q73:$AD73,0,HL$4))&lt;&gt;"O",IFERROR(--LEFT(OFFSET('Vacation Tracker'!$Q73:$AD73,0,HL$4),LEN(OFFSET('Vacation Tracker'!$Q73:$AD73,0,HL$4))-1),0)))</f>
        <v>0</v>
      </c>
      <c r="HO70" s="26">
        <f t="array" aca="1" ref="HO70" ca="1">SUM(IF(RIGHT(OFFSET('Vacation Tracker'!$Q73:$AD73,0,HL$4))=HO$8,IFERROR(--LEFT(OFFSET('Vacation Tracker'!$Q73:$AD73,0,HL$4),LEN(OFFSET('Vacation Tracker'!$Q73:$AD73,0,HL$4))-1),0)))</f>
        <v>0</v>
      </c>
      <c r="HP70" s="23">
        <f ca="1">SUM(OFFSET('Vacation Tracker'!$Q73:$AD73,0,HP$4))</f>
        <v>0</v>
      </c>
      <c r="HQ70" s="26">
        <f t="shared" ref="HQ70" ca="1" si="3373">HP70-HR70</f>
        <v>0</v>
      </c>
      <c r="HR70" s="26">
        <f t="array" aca="1" ref="HR70" ca="1">SUM(IF(RIGHT(OFFSET('Vacation Tracker'!$Q73:$AD73,0,HP$4))&lt;&gt;"O",IFERROR(--LEFT(OFFSET('Vacation Tracker'!$Q73:$AD73,0,HP$4),LEN(OFFSET('Vacation Tracker'!$Q73:$AD73,0,HP$4))-1),0)))</f>
        <v>0</v>
      </c>
      <c r="HS70" s="23">
        <f t="array" aca="1" ref="HS70" ca="1">SUM(IF(RIGHT(OFFSET('Vacation Tracker'!$Q73:$AD73,0,HP$4))=HS$8,IFERROR(--LEFT(OFFSET('Vacation Tracker'!$Q73:$AD73,0,HP$4),LEN(OFFSET('Vacation Tracker'!$Q73:$AD73,0,HP$4))-1),0)))</f>
        <v>0</v>
      </c>
    </row>
    <row r="71" spans="2:227" ht="15" customHeight="1" x14ac:dyDescent="0.2">
      <c r="B71" s="23">
        <f>IF('Vacation Tracker'!B74&lt;&gt;"",'Vacation Tracker'!B74,"")</f>
        <v>63</v>
      </c>
      <c r="C71" s="24" t="str">
        <f>IF('Vacation Tracker'!C74&lt;&gt;"",'Vacation Tracker'!C74,"")</f>
        <v/>
      </c>
      <c r="D71" s="25" t="str">
        <f>IF('Vacation Tracker'!D74&lt;&gt;"",'Vacation Tracker'!D74,"")</f>
        <v/>
      </c>
      <c r="E71" s="25" t="str">
        <f>IF('Vacation Tracker'!E74&lt;&gt;"",'Vacation Tracker'!E74,"")</f>
        <v/>
      </c>
      <c r="F71" s="24" t="str">
        <f>IF('Vacation Tracker'!F74&lt;&gt;"",'Vacation Tracker'!F74,"")</f>
        <v/>
      </c>
      <c r="G71" s="24" t="str">
        <f>IF('Vacation Tracker'!G74&lt;&gt;"",'Vacation Tracker'!G74,"")</f>
        <v/>
      </c>
      <c r="H71" s="23" t="str">
        <f t="shared" si="3322"/>
        <v/>
      </c>
      <c r="I71" s="23" t="str">
        <f t="shared" si="3322"/>
        <v/>
      </c>
      <c r="J71" s="23" t="str">
        <f t="shared" si="3322"/>
        <v/>
      </c>
      <c r="K71" s="23" t="str">
        <f t="shared" si="259"/>
        <v/>
      </c>
      <c r="L71" s="23">
        <f ca="1">SUM(OFFSET('Vacation Tracker'!$Q74:$AD74,0,L$4))</f>
        <v>0</v>
      </c>
      <c r="M71" s="26">
        <f t="shared" ca="1" si="204"/>
        <v>0</v>
      </c>
      <c r="N71" s="26">
        <f t="array" aca="1" ref="N71" ca="1">SUM(IF(RIGHT(OFFSET('Vacation Tracker'!$Q74:$AD74,0,L$4))&lt;&gt;"O",IFERROR(--LEFT(OFFSET('Vacation Tracker'!$Q74:$AD74,0,L$4),LEN(OFFSET('Vacation Tracker'!$Q74:$AD74,0,L$4))-1),0)))</f>
        <v>0</v>
      </c>
      <c r="O71" s="26">
        <f t="array" aca="1" ref="O71" ca="1">SUM(IF(RIGHT(OFFSET('Vacation Tracker'!$Q74:$AD74,0,L$4))=O$8,IFERROR(--LEFT(OFFSET('Vacation Tracker'!$Q74:$AD74,0,L$4),LEN(OFFSET('Vacation Tracker'!$Q74:$AD74,0,L$4))-1),0)))</f>
        <v>0</v>
      </c>
      <c r="P71" s="23">
        <f ca="1">SUM(OFFSET('Vacation Tracker'!$Q74:$AD74,0,P$4))</f>
        <v>0</v>
      </c>
      <c r="Q71" s="26">
        <f t="shared" ca="1" si="205"/>
        <v>0</v>
      </c>
      <c r="R71" s="26">
        <f t="array" aca="1" ref="R71" ca="1">SUM(IF(RIGHT(OFFSET('Vacation Tracker'!$Q74:$AD74,0,P$4))&lt;&gt;"O",IFERROR(--LEFT(OFFSET('Vacation Tracker'!$Q74:$AD74,0,P$4),LEN(OFFSET('Vacation Tracker'!$Q74:$AD74,0,P$4))-1),0)))</f>
        <v>0</v>
      </c>
      <c r="S71" s="26">
        <f t="array" aca="1" ref="S71" ca="1">SUM(IF(RIGHT(OFFSET('Vacation Tracker'!$Q74:$AD74,0,P$4))=S$8,IFERROR(--LEFT(OFFSET('Vacation Tracker'!$Q74:$AD74,0,P$4),LEN(OFFSET('Vacation Tracker'!$Q74:$AD74,0,P$4))-1),0)))</f>
        <v>0</v>
      </c>
      <c r="T71" s="23">
        <f ca="1">SUM(OFFSET('Vacation Tracker'!$Q74:$AD74,0,T$4))</f>
        <v>0</v>
      </c>
      <c r="U71" s="26">
        <f t="shared" ca="1" si="206"/>
        <v>0</v>
      </c>
      <c r="V71" s="26">
        <f t="array" aca="1" ref="V71" ca="1">SUM(IF(RIGHT(OFFSET('Vacation Tracker'!$Q74:$AD74,0,T$4))&lt;&gt;"O",IFERROR(--LEFT(OFFSET('Vacation Tracker'!$Q74:$AD74,0,T$4),LEN(OFFSET('Vacation Tracker'!$Q74:$AD74,0,T$4))-1),0)))</f>
        <v>0</v>
      </c>
      <c r="W71" s="26">
        <f t="array" aca="1" ref="W71" ca="1">SUM(IF(RIGHT(OFFSET('Vacation Tracker'!$Q74:$AD74,0,T$4))=W$8,IFERROR(--LEFT(OFFSET('Vacation Tracker'!$Q74:$AD74,0,T$4),LEN(OFFSET('Vacation Tracker'!$Q74:$AD74,0,T$4))-1),0)))</f>
        <v>0</v>
      </c>
      <c r="X71" s="23">
        <f ca="1">SUM(OFFSET('Vacation Tracker'!$Q74:$AD74,0,X$4))</f>
        <v>0</v>
      </c>
      <c r="Y71" s="26">
        <f t="shared" ref="Y71" ca="1" si="3374">X71-Z71</f>
        <v>0</v>
      </c>
      <c r="Z71" s="26">
        <f t="array" aca="1" ref="Z71" ca="1">SUM(IF(RIGHT(OFFSET('Vacation Tracker'!$Q74:$AD74,0,X$4))&lt;&gt;"O",IFERROR(--LEFT(OFFSET('Vacation Tracker'!$Q74:$AD74,0,X$4),LEN(OFFSET('Vacation Tracker'!$Q74:$AD74,0,X$4))-1),0)))</f>
        <v>0</v>
      </c>
      <c r="AA71" s="26">
        <f t="array" aca="1" ref="AA71" ca="1">SUM(IF(RIGHT(OFFSET('Vacation Tracker'!$Q74:$AD74,0,X$4))=AA$8,IFERROR(--LEFT(OFFSET('Vacation Tracker'!$Q74:$AD74,0,X$4),LEN(OFFSET('Vacation Tracker'!$Q74:$AD74,0,X$4))-1),0)))</f>
        <v>0</v>
      </c>
      <c r="AB71" s="23">
        <f ca="1">SUM(OFFSET('Vacation Tracker'!$Q74:$AD74,0,AB$4))</f>
        <v>0</v>
      </c>
      <c r="AC71" s="26">
        <f t="shared" ref="AC71" ca="1" si="3375">AB71-AD71</f>
        <v>0</v>
      </c>
      <c r="AD71" s="26">
        <f t="array" aca="1" ref="AD71" ca="1">SUM(IF(RIGHT(OFFSET('Vacation Tracker'!$Q74:$AD74,0,AB$4))&lt;&gt;"O",IFERROR(--LEFT(OFFSET('Vacation Tracker'!$Q74:$AD74,0,AB$4),LEN(OFFSET('Vacation Tracker'!$Q74:$AD74,0,AB$4))-1),0)))</f>
        <v>0</v>
      </c>
      <c r="AE71" s="26">
        <f t="array" aca="1" ref="AE71" ca="1">SUM(IF(RIGHT(OFFSET('Vacation Tracker'!$Q74:$AD74,0,AB$4))=AE$8,IFERROR(--LEFT(OFFSET('Vacation Tracker'!$Q74:$AD74,0,AB$4),LEN(OFFSET('Vacation Tracker'!$Q74:$AD74,0,AB$4))-1),0)))</f>
        <v>0</v>
      </c>
      <c r="AF71" s="23">
        <f ca="1">SUM(OFFSET('Vacation Tracker'!$Q74:$AD74,0,AF$4))</f>
        <v>0</v>
      </c>
      <c r="AG71" s="26">
        <f t="shared" ref="AG71" ca="1" si="3376">AF71-AH71</f>
        <v>0</v>
      </c>
      <c r="AH71" s="26">
        <f t="array" aca="1" ref="AH71" ca="1">SUM(IF(RIGHT(OFFSET('Vacation Tracker'!$Q74:$AD74,0,AF$4))&lt;&gt;"O",IFERROR(--LEFT(OFFSET('Vacation Tracker'!$Q74:$AD74,0,AF$4),LEN(OFFSET('Vacation Tracker'!$Q74:$AD74,0,AF$4))-1),0)))</f>
        <v>0</v>
      </c>
      <c r="AI71" s="26">
        <f t="array" aca="1" ref="AI71" ca="1">SUM(IF(RIGHT(OFFSET('Vacation Tracker'!$Q74:$AD74,0,AF$4))=AI$8,IFERROR(--LEFT(OFFSET('Vacation Tracker'!$Q74:$AD74,0,AF$4),LEN(OFFSET('Vacation Tracker'!$Q74:$AD74,0,AF$4))-1),0)))</f>
        <v>0</v>
      </c>
      <c r="AJ71" s="23">
        <f ca="1">SUM(OFFSET('Vacation Tracker'!$Q74:$AD74,0,AJ$4))</f>
        <v>0</v>
      </c>
      <c r="AK71" s="26">
        <f t="shared" ref="AK71" ca="1" si="3377">AJ71-AL71</f>
        <v>0</v>
      </c>
      <c r="AL71" s="26">
        <f t="array" aca="1" ref="AL71" ca="1">SUM(IF(RIGHT(OFFSET('Vacation Tracker'!$Q74:$AD74,0,AJ$4))&lt;&gt;"O",IFERROR(--LEFT(OFFSET('Vacation Tracker'!$Q74:$AD74,0,AJ$4),LEN(OFFSET('Vacation Tracker'!$Q74:$AD74,0,AJ$4))-1),0)))</f>
        <v>0</v>
      </c>
      <c r="AM71" s="26">
        <f t="array" aca="1" ref="AM71" ca="1">SUM(IF(RIGHT(OFFSET('Vacation Tracker'!$Q74:$AD74,0,AJ$4))=AM$8,IFERROR(--LEFT(OFFSET('Vacation Tracker'!$Q74:$AD74,0,AJ$4),LEN(OFFSET('Vacation Tracker'!$Q74:$AD74,0,AJ$4))-1),0)))</f>
        <v>0</v>
      </c>
      <c r="AN71" s="23">
        <f ca="1">SUM(OFFSET('Vacation Tracker'!$Q74:$AD74,0,AN$4))</f>
        <v>0</v>
      </c>
      <c r="AO71" s="26">
        <f t="shared" ref="AO71" ca="1" si="3378">AN71-AP71</f>
        <v>0</v>
      </c>
      <c r="AP71" s="26">
        <f t="array" aca="1" ref="AP71" ca="1">SUM(IF(RIGHT(OFFSET('Vacation Tracker'!$Q74:$AD74,0,AN$4))&lt;&gt;"O",IFERROR(--LEFT(OFFSET('Vacation Tracker'!$Q74:$AD74,0,AN$4),LEN(OFFSET('Vacation Tracker'!$Q74:$AD74,0,AN$4))-1),0)))</f>
        <v>0</v>
      </c>
      <c r="AQ71" s="26">
        <f t="array" aca="1" ref="AQ71" ca="1">SUM(IF(RIGHT(OFFSET('Vacation Tracker'!$Q74:$AD74,0,AN$4))=AQ$8,IFERROR(--LEFT(OFFSET('Vacation Tracker'!$Q74:$AD74,0,AN$4),LEN(OFFSET('Vacation Tracker'!$Q74:$AD74,0,AN$4))-1),0)))</f>
        <v>0</v>
      </c>
      <c r="AR71" s="23">
        <f ca="1">SUM(OFFSET('Vacation Tracker'!$Q74:$AD74,0,AR$4))</f>
        <v>0</v>
      </c>
      <c r="AS71" s="26">
        <f t="shared" ref="AS71" ca="1" si="3379">AR71-AT71</f>
        <v>0</v>
      </c>
      <c r="AT71" s="26">
        <f t="array" aca="1" ref="AT71" ca="1">SUM(IF(RIGHT(OFFSET('Vacation Tracker'!$Q74:$AD74,0,AR$4))&lt;&gt;"O",IFERROR(--LEFT(OFFSET('Vacation Tracker'!$Q74:$AD74,0,AR$4),LEN(OFFSET('Vacation Tracker'!$Q74:$AD74,0,AR$4))-1),0)))</f>
        <v>0</v>
      </c>
      <c r="AU71" s="26">
        <f t="array" aca="1" ref="AU71" ca="1">SUM(IF(RIGHT(OFFSET('Vacation Tracker'!$Q74:$AD74,0,AR$4))=AU$8,IFERROR(--LEFT(OFFSET('Vacation Tracker'!$Q74:$AD74,0,AR$4),LEN(OFFSET('Vacation Tracker'!$Q74:$AD74,0,AR$4))-1),0)))</f>
        <v>0</v>
      </c>
      <c r="AV71" s="23">
        <f ca="1">SUM(OFFSET('Vacation Tracker'!$Q74:$AD74,0,AV$4))</f>
        <v>0</v>
      </c>
      <c r="AW71" s="26">
        <f t="shared" ref="AW71" ca="1" si="3380">AV71-AX71</f>
        <v>0</v>
      </c>
      <c r="AX71" s="26">
        <f t="array" aca="1" ref="AX71" ca="1">SUM(IF(RIGHT(OFFSET('Vacation Tracker'!$Q74:$AD74,0,AV$4))&lt;&gt;"O",IFERROR(--LEFT(OFFSET('Vacation Tracker'!$Q74:$AD74,0,AV$4),LEN(OFFSET('Vacation Tracker'!$Q74:$AD74,0,AV$4))-1),0)))</f>
        <v>0</v>
      </c>
      <c r="AY71" s="26">
        <f t="array" aca="1" ref="AY71" ca="1">SUM(IF(RIGHT(OFFSET('Vacation Tracker'!$Q74:$AD74,0,AV$4))=AY$8,IFERROR(--LEFT(OFFSET('Vacation Tracker'!$Q74:$AD74,0,AV$4),LEN(OFFSET('Vacation Tracker'!$Q74:$AD74,0,AV$4))-1),0)))</f>
        <v>0</v>
      </c>
      <c r="AZ71" s="23">
        <f ca="1">SUM(OFFSET('Vacation Tracker'!$Q74:$AD74,0,AZ$4))</f>
        <v>0</v>
      </c>
      <c r="BA71" s="26">
        <f t="shared" ref="BA71" ca="1" si="3381">AZ71-BB71</f>
        <v>0</v>
      </c>
      <c r="BB71" s="26">
        <f t="array" aca="1" ref="BB71" ca="1">SUM(IF(RIGHT(OFFSET('Vacation Tracker'!$Q74:$AD74,0,AZ$4))&lt;&gt;"O",IFERROR(--LEFT(OFFSET('Vacation Tracker'!$Q74:$AD74,0,AZ$4),LEN(OFFSET('Vacation Tracker'!$Q74:$AD74,0,AZ$4))-1),0)))</f>
        <v>0</v>
      </c>
      <c r="BC71" s="26">
        <f t="array" aca="1" ref="BC71" ca="1">SUM(IF(RIGHT(OFFSET('Vacation Tracker'!$Q74:$AD74,0,AZ$4))=BC$8,IFERROR(--LEFT(OFFSET('Vacation Tracker'!$Q74:$AD74,0,AZ$4),LEN(OFFSET('Vacation Tracker'!$Q74:$AD74,0,AZ$4))-1),0)))</f>
        <v>0</v>
      </c>
      <c r="BD71" s="23">
        <f ca="1">SUM(OFFSET('Vacation Tracker'!$Q74:$AD74,0,BD$4))</f>
        <v>0</v>
      </c>
      <c r="BE71" s="26">
        <f t="shared" ref="BE71" ca="1" si="3382">BD71-BF71</f>
        <v>0</v>
      </c>
      <c r="BF71" s="26">
        <f t="array" aca="1" ref="BF71" ca="1">SUM(IF(RIGHT(OFFSET('Vacation Tracker'!$Q74:$AD74,0,BD$4))&lt;&gt;"O",IFERROR(--LEFT(OFFSET('Vacation Tracker'!$Q74:$AD74,0,BD$4),LEN(OFFSET('Vacation Tracker'!$Q74:$AD74,0,BD$4))-1),0)))</f>
        <v>0</v>
      </c>
      <c r="BG71" s="26">
        <f t="array" aca="1" ref="BG71" ca="1">SUM(IF(RIGHT(OFFSET('Vacation Tracker'!$Q74:$AD74,0,BD$4))=BG$8,IFERROR(--LEFT(OFFSET('Vacation Tracker'!$Q74:$AD74,0,BD$4),LEN(OFFSET('Vacation Tracker'!$Q74:$AD74,0,BD$4))-1),0)))</f>
        <v>0</v>
      </c>
      <c r="BH71" s="23">
        <f ca="1">SUM(OFFSET('Vacation Tracker'!$Q74:$AD74,0,BH$4))</f>
        <v>0</v>
      </c>
      <c r="BI71" s="26">
        <f t="shared" ref="BI71" ca="1" si="3383">BH71-BJ71</f>
        <v>0</v>
      </c>
      <c r="BJ71" s="26">
        <f t="array" aca="1" ref="BJ71" ca="1">SUM(IF(RIGHT(OFFSET('Vacation Tracker'!$Q74:$AD74,0,BH$4))&lt;&gt;"O",IFERROR(--LEFT(OFFSET('Vacation Tracker'!$Q74:$AD74,0,BH$4),LEN(OFFSET('Vacation Tracker'!$Q74:$AD74,0,BH$4))-1),0)))</f>
        <v>0</v>
      </c>
      <c r="BK71" s="26">
        <f t="array" aca="1" ref="BK71" ca="1">SUM(IF(RIGHT(OFFSET('Vacation Tracker'!$Q74:$AD74,0,BH$4))=BK$8,IFERROR(--LEFT(OFFSET('Vacation Tracker'!$Q74:$AD74,0,BH$4),LEN(OFFSET('Vacation Tracker'!$Q74:$AD74,0,BH$4))-1),0)))</f>
        <v>0</v>
      </c>
      <c r="BL71" s="23">
        <f ca="1">SUM(OFFSET('Vacation Tracker'!$Q74:$AD74,0,BL$4))</f>
        <v>0</v>
      </c>
      <c r="BM71" s="26">
        <f t="shared" ref="BM71" ca="1" si="3384">BL71-BN71</f>
        <v>0</v>
      </c>
      <c r="BN71" s="26">
        <f t="array" aca="1" ref="BN71" ca="1">SUM(IF(RIGHT(OFFSET('Vacation Tracker'!$Q74:$AD74,0,BL$4))&lt;&gt;"O",IFERROR(--LEFT(OFFSET('Vacation Tracker'!$Q74:$AD74,0,BL$4),LEN(OFFSET('Vacation Tracker'!$Q74:$AD74,0,BL$4))-1),0)))</f>
        <v>0</v>
      </c>
      <c r="BO71" s="26">
        <f t="array" aca="1" ref="BO71" ca="1">SUM(IF(RIGHT(OFFSET('Vacation Tracker'!$Q74:$AD74,0,BL$4))=BO$8,IFERROR(--LEFT(OFFSET('Vacation Tracker'!$Q74:$AD74,0,BL$4),LEN(OFFSET('Vacation Tracker'!$Q74:$AD74,0,BL$4))-1),0)))</f>
        <v>0</v>
      </c>
      <c r="BP71" s="23">
        <f ca="1">SUM(OFFSET('Vacation Tracker'!$Q74:$AD74,0,BP$4))</f>
        <v>0</v>
      </c>
      <c r="BQ71" s="26">
        <f t="shared" ref="BQ71" ca="1" si="3385">BP71-BR71</f>
        <v>0</v>
      </c>
      <c r="BR71" s="26">
        <f t="array" aca="1" ref="BR71" ca="1">SUM(IF(RIGHT(OFFSET('Vacation Tracker'!$Q74:$AD74,0,BP$4))&lt;&gt;"O",IFERROR(--LEFT(OFFSET('Vacation Tracker'!$Q74:$AD74,0,BP$4),LEN(OFFSET('Vacation Tracker'!$Q74:$AD74,0,BP$4))-1),0)))</f>
        <v>0</v>
      </c>
      <c r="BS71" s="26">
        <f t="array" aca="1" ref="BS71" ca="1">SUM(IF(RIGHT(OFFSET('Vacation Tracker'!$Q74:$AD74,0,BP$4))=BS$8,IFERROR(--LEFT(OFFSET('Vacation Tracker'!$Q74:$AD74,0,BP$4),LEN(OFFSET('Vacation Tracker'!$Q74:$AD74,0,BP$4))-1),0)))</f>
        <v>0</v>
      </c>
      <c r="BT71" s="23">
        <f ca="1">SUM(OFFSET('Vacation Tracker'!$Q74:$AD74,0,BT$4))</f>
        <v>0</v>
      </c>
      <c r="BU71" s="26">
        <f t="shared" ref="BU71" ca="1" si="3386">BT71-BV71</f>
        <v>0</v>
      </c>
      <c r="BV71" s="26">
        <f t="array" aca="1" ref="BV71" ca="1">SUM(IF(RIGHT(OFFSET('Vacation Tracker'!$Q74:$AD74,0,BT$4))&lt;&gt;"O",IFERROR(--LEFT(OFFSET('Vacation Tracker'!$Q74:$AD74,0,BT$4),LEN(OFFSET('Vacation Tracker'!$Q74:$AD74,0,BT$4))-1),0)))</f>
        <v>0</v>
      </c>
      <c r="BW71" s="26">
        <f t="array" aca="1" ref="BW71" ca="1">SUM(IF(RIGHT(OFFSET('Vacation Tracker'!$Q74:$AD74,0,BT$4))=BW$8,IFERROR(--LEFT(OFFSET('Vacation Tracker'!$Q74:$AD74,0,BT$4),LEN(OFFSET('Vacation Tracker'!$Q74:$AD74,0,BT$4))-1),0)))</f>
        <v>0</v>
      </c>
      <c r="BX71" s="23">
        <f ca="1">SUM(OFFSET('Vacation Tracker'!$Q74:$AD74,0,BX$4))</f>
        <v>0</v>
      </c>
      <c r="BY71" s="26">
        <f t="shared" ref="BY71" ca="1" si="3387">BX71-BZ71</f>
        <v>0</v>
      </c>
      <c r="BZ71" s="26">
        <f t="array" aca="1" ref="BZ71" ca="1">SUM(IF(RIGHT(OFFSET('Vacation Tracker'!$Q74:$AD74,0,BX$4))&lt;&gt;"O",IFERROR(--LEFT(OFFSET('Vacation Tracker'!$Q74:$AD74,0,BX$4),LEN(OFFSET('Vacation Tracker'!$Q74:$AD74,0,BX$4))-1),0)))</f>
        <v>0</v>
      </c>
      <c r="CA71" s="26">
        <f t="array" aca="1" ref="CA71" ca="1">SUM(IF(RIGHT(OFFSET('Vacation Tracker'!$Q74:$AD74,0,BX$4))=CA$8,IFERROR(--LEFT(OFFSET('Vacation Tracker'!$Q74:$AD74,0,BX$4),LEN(OFFSET('Vacation Tracker'!$Q74:$AD74,0,BX$4))-1),0)))</f>
        <v>0</v>
      </c>
      <c r="CB71" s="23">
        <f ca="1">SUM(OFFSET('Vacation Tracker'!$Q74:$AD74,0,CB$4))</f>
        <v>0</v>
      </c>
      <c r="CC71" s="26">
        <f t="shared" ref="CC71" ca="1" si="3388">CB71-CD71</f>
        <v>0</v>
      </c>
      <c r="CD71" s="26">
        <f t="array" aca="1" ref="CD71" ca="1">SUM(IF(RIGHT(OFFSET('Vacation Tracker'!$Q74:$AD74,0,CB$4))&lt;&gt;"O",IFERROR(--LEFT(OFFSET('Vacation Tracker'!$Q74:$AD74,0,CB$4),LEN(OFFSET('Vacation Tracker'!$Q74:$AD74,0,CB$4))-1),0)))</f>
        <v>0</v>
      </c>
      <c r="CE71" s="26">
        <f t="array" aca="1" ref="CE71" ca="1">SUM(IF(RIGHT(OFFSET('Vacation Tracker'!$Q74:$AD74,0,CB$4))=CE$8,IFERROR(--LEFT(OFFSET('Vacation Tracker'!$Q74:$AD74,0,CB$4),LEN(OFFSET('Vacation Tracker'!$Q74:$AD74,0,CB$4))-1),0)))</f>
        <v>0</v>
      </c>
      <c r="CF71" s="23">
        <f ca="1">SUM(OFFSET('Vacation Tracker'!$Q74:$AD74,0,CF$4))</f>
        <v>0</v>
      </c>
      <c r="CG71" s="26">
        <f t="shared" ref="CG71" ca="1" si="3389">CF71-CH71</f>
        <v>0</v>
      </c>
      <c r="CH71" s="26">
        <f t="array" aca="1" ref="CH71" ca="1">SUM(IF(RIGHT(OFFSET('Vacation Tracker'!$Q74:$AD74,0,CF$4))&lt;&gt;"O",IFERROR(--LEFT(OFFSET('Vacation Tracker'!$Q74:$AD74,0,CF$4),LEN(OFFSET('Vacation Tracker'!$Q74:$AD74,0,CF$4))-1),0)))</f>
        <v>0</v>
      </c>
      <c r="CI71" s="26">
        <f t="array" aca="1" ref="CI71" ca="1">SUM(IF(RIGHT(OFFSET('Vacation Tracker'!$Q74:$AD74,0,CF$4))=CI$8,IFERROR(--LEFT(OFFSET('Vacation Tracker'!$Q74:$AD74,0,CF$4),LEN(OFFSET('Vacation Tracker'!$Q74:$AD74,0,CF$4))-1),0)))</f>
        <v>0</v>
      </c>
      <c r="CJ71" s="23">
        <f ca="1">SUM(OFFSET('Vacation Tracker'!$Q74:$AD74,0,CJ$4))</f>
        <v>0</v>
      </c>
      <c r="CK71" s="26">
        <f t="shared" ref="CK71" ca="1" si="3390">CJ71-CL71</f>
        <v>0</v>
      </c>
      <c r="CL71" s="26">
        <f t="array" aca="1" ref="CL71" ca="1">SUM(IF(RIGHT(OFFSET('Vacation Tracker'!$Q74:$AD74,0,CJ$4))&lt;&gt;"O",IFERROR(--LEFT(OFFSET('Vacation Tracker'!$Q74:$AD74,0,CJ$4),LEN(OFFSET('Vacation Tracker'!$Q74:$AD74,0,CJ$4))-1),0)))</f>
        <v>0</v>
      </c>
      <c r="CM71" s="26">
        <f t="array" aca="1" ref="CM71" ca="1">SUM(IF(RIGHT(OFFSET('Vacation Tracker'!$Q74:$AD74,0,CJ$4))=CM$8,IFERROR(--LEFT(OFFSET('Vacation Tracker'!$Q74:$AD74,0,CJ$4),LEN(OFFSET('Vacation Tracker'!$Q74:$AD74,0,CJ$4))-1),0)))</f>
        <v>0</v>
      </c>
      <c r="CN71" s="23">
        <f ca="1">SUM(OFFSET('Vacation Tracker'!$Q74:$AD74,0,CN$4))</f>
        <v>0</v>
      </c>
      <c r="CO71" s="26">
        <f t="shared" ref="CO71" ca="1" si="3391">CN71-CP71</f>
        <v>0</v>
      </c>
      <c r="CP71" s="26">
        <f t="array" aca="1" ref="CP71" ca="1">SUM(IF(RIGHT(OFFSET('Vacation Tracker'!$Q74:$AD74,0,CN$4))&lt;&gt;"O",IFERROR(--LEFT(OFFSET('Vacation Tracker'!$Q74:$AD74,0,CN$4),LEN(OFFSET('Vacation Tracker'!$Q74:$AD74,0,CN$4))-1),0)))</f>
        <v>0</v>
      </c>
      <c r="CQ71" s="26">
        <f t="array" aca="1" ref="CQ71" ca="1">SUM(IF(RIGHT(OFFSET('Vacation Tracker'!$Q74:$AD74,0,CN$4))=CQ$8,IFERROR(--LEFT(OFFSET('Vacation Tracker'!$Q74:$AD74,0,CN$4),LEN(OFFSET('Vacation Tracker'!$Q74:$AD74,0,CN$4))-1),0)))</f>
        <v>0</v>
      </c>
      <c r="CR71" s="23">
        <f ca="1">SUM(OFFSET('Vacation Tracker'!$Q74:$AD74,0,CR$4))</f>
        <v>0</v>
      </c>
      <c r="CS71" s="26">
        <f t="shared" ref="CS71" ca="1" si="3392">CR71-CT71</f>
        <v>0</v>
      </c>
      <c r="CT71" s="26">
        <f t="array" aca="1" ref="CT71" ca="1">SUM(IF(RIGHT(OFFSET('Vacation Tracker'!$Q74:$AD74,0,CR$4))&lt;&gt;"O",IFERROR(--LEFT(OFFSET('Vacation Tracker'!$Q74:$AD74,0,CR$4),LEN(OFFSET('Vacation Tracker'!$Q74:$AD74,0,CR$4))-1),0)))</f>
        <v>0</v>
      </c>
      <c r="CU71" s="26">
        <f t="array" aca="1" ref="CU71" ca="1">SUM(IF(RIGHT(OFFSET('Vacation Tracker'!$Q74:$AD74,0,CR$4))=CU$8,IFERROR(--LEFT(OFFSET('Vacation Tracker'!$Q74:$AD74,0,CR$4),LEN(OFFSET('Vacation Tracker'!$Q74:$AD74,0,CR$4))-1),0)))</f>
        <v>0</v>
      </c>
      <c r="CV71" s="23">
        <f ca="1">SUM(OFFSET('Vacation Tracker'!$Q74:$AD74,0,CV$4))</f>
        <v>0</v>
      </c>
      <c r="CW71" s="26">
        <f t="shared" ref="CW71" ca="1" si="3393">CV71-CX71</f>
        <v>0</v>
      </c>
      <c r="CX71" s="26">
        <f t="array" aca="1" ref="CX71" ca="1">SUM(IF(RIGHT(OFFSET('Vacation Tracker'!$Q74:$AD74,0,CV$4))&lt;&gt;"O",IFERROR(--LEFT(OFFSET('Vacation Tracker'!$Q74:$AD74,0,CV$4),LEN(OFFSET('Vacation Tracker'!$Q74:$AD74,0,CV$4))-1),0)))</f>
        <v>0</v>
      </c>
      <c r="CY71" s="26">
        <f t="array" aca="1" ref="CY71" ca="1">SUM(IF(RIGHT(OFFSET('Vacation Tracker'!$Q74:$AD74,0,CV$4))=CY$8,IFERROR(--LEFT(OFFSET('Vacation Tracker'!$Q74:$AD74,0,CV$4),LEN(OFFSET('Vacation Tracker'!$Q74:$AD74,0,CV$4))-1),0)))</f>
        <v>0</v>
      </c>
      <c r="CZ71" s="23">
        <f ca="1">SUM(OFFSET('Vacation Tracker'!$Q74:$AD74,0,CZ$4))</f>
        <v>0</v>
      </c>
      <c r="DA71" s="26">
        <f t="shared" ref="DA71" ca="1" si="3394">CZ71-DB71</f>
        <v>0</v>
      </c>
      <c r="DB71" s="26">
        <f t="array" aca="1" ref="DB71" ca="1">SUM(IF(RIGHT(OFFSET('Vacation Tracker'!$Q74:$AD74,0,CZ$4))&lt;&gt;"O",IFERROR(--LEFT(OFFSET('Vacation Tracker'!$Q74:$AD74,0,CZ$4),LEN(OFFSET('Vacation Tracker'!$Q74:$AD74,0,CZ$4))-1),0)))</f>
        <v>0</v>
      </c>
      <c r="DC71" s="26">
        <f t="array" aca="1" ref="DC71" ca="1">SUM(IF(RIGHT(OFFSET('Vacation Tracker'!$Q74:$AD74,0,CZ$4))=DC$8,IFERROR(--LEFT(OFFSET('Vacation Tracker'!$Q74:$AD74,0,CZ$4),LEN(OFFSET('Vacation Tracker'!$Q74:$AD74,0,CZ$4))-1),0)))</f>
        <v>0</v>
      </c>
      <c r="DD71" s="23">
        <f ca="1">SUM(OFFSET('Vacation Tracker'!$Q74:$AD74,0,DD$4))</f>
        <v>0</v>
      </c>
      <c r="DE71" s="26">
        <f t="shared" ref="DE71" ca="1" si="3395">DD71-DF71</f>
        <v>0</v>
      </c>
      <c r="DF71" s="26">
        <f t="array" aca="1" ref="DF71" ca="1">SUM(IF(RIGHT(OFFSET('Vacation Tracker'!$Q74:$AD74,0,DD$4))&lt;&gt;"O",IFERROR(--LEFT(OFFSET('Vacation Tracker'!$Q74:$AD74,0,DD$4),LEN(OFFSET('Vacation Tracker'!$Q74:$AD74,0,DD$4))-1),0)))</f>
        <v>0</v>
      </c>
      <c r="DG71" s="26">
        <f t="array" aca="1" ref="DG71" ca="1">SUM(IF(RIGHT(OFFSET('Vacation Tracker'!$Q74:$AD74,0,DD$4))=DG$8,IFERROR(--LEFT(OFFSET('Vacation Tracker'!$Q74:$AD74,0,DD$4),LEN(OFFSET('Vacation Tracker'!$Q74:$AD74,0,DD$4))-1),0)))</f>
        <v>0</v>
      </c>
      <c r="DH71" s="23">
        <f ca="1">SUM(OFFSET('Vacation Tracker'!$Q74:$AD74,0,DH$4))</f>
        <v>0</v>
      </c>
      <c r="DI71" s="26">
        <f t="shared" ref="DI71" ca="1" si="3396">DH71-DJ71</f>
        <v>0</v>
      </c>
      <c r="DJ71" s="26">
        <f t="array" aca="1" ref="DJ71" ca="1">SUM(IF(RIGHT(OFFSET('Vacation Tracker'!$Q74:$AD74,0,DH$4))&lt;&gt;"O",IFERROR(--LEFT(OFFSET('Vacation Tracker'!$Q74:$AD74,0,DH$4),LEN(OFFSET('Vacation Tracker'!$Q74:$AD74,0,DH$4))-1),0)))</f>
        <v>0</v>
      </c>
      <c r="DK71" s="26">
        <f t="array" aca="1" ref="DK71" ca="1">SUM(IF(RIGHT(OFFSET('Vacation Tracker'!$Q74:$AD74,0,DH$4))=DK$8,IFERROR(--LEFT(OFFSET('Vacation Tracker'!$Q74:$AD74,0,DH$4),LEN(OFFSET('Vacation Tracker'!$Q74:$AD74,0,DH$4))-1),0)))</f>
        <v>0</v>
      </c>
      <c r="DL71" s="23">
        <f ca="1">SUM(OFFSET('Vacation Tracker'!$Q74:$AD74,0,DL$4))</f>
        <v>0</v>
      </c>
      <c r="DM71" s="26">
        <f t="shared" ref="DM71" ca="1" si="3397">DL71-DN71</f>
        <v>0</v>
      </c>
      <c r="DN71" s="26">
        <f t="array" aca="1" ref="DN71" ca="1">SUM(IF(RIGHT(OFFSET('Vacation Tracker'!$Q74:$AD74,0,DL$4))&lt;&gt;"O",IFERROR(--LEFT(OFFSET('Vacation Tracker'!$Q74:$AD74,0,DL$4),LEN(OFFSET('Vacation Tracker'!$Q74:$AD74,0,DL$4))-1),0)))</f>
        <v>0</v>
      </c>
      <c r="DO71" s="26">
        <f t="array" aca="1" ref="DO71" ca="1">SUM(IF(RIGHT(OFFSET('Vacation Tracker'!$Q74:$AD74,0,DL$4))=DO$8,IFERROR(--LEFT(OFFSET('Vacation Tracker'!$Q74:$AD74,0,DL$4),LEN(OFFSET('Vacation Tracker'!$Q74:$AD74,0,DL$4))-1),0)))</f>
        <v>0</v>
      </c>
      <c r="DP71" s="23">
        <f ca="1">SUM(OFFSET('Vacation Tracker'!$Q74:$AD74,0,DP$4))</f>
        <v>0</v>
      </c>
      <c r="DQ71" s="26">
        <f t="shared" ref="DQ71" ca="1" si="3398">DP71-DR71</f>
        <v>0</v>
      </c>
      <c r="DR71" s="26">
        <f t="array" aca="1" ref="DR71" ca="1">SUM(IF(RIGHT(OFFSET('Vacation Tracker'!$Q74:$AD74,0,DP$4))&lt;&gt;"O",IFERROR(--LEFT(OFFSET('Vacation Tracker'!$Q74:$AD74,0,DP$4),LEN(OFFSET('Vacation Tracker'!$Q74:$AD74,0,DP$4))-1),0)))</f>
        <v>0</v>
      </c>
      <c r="DS71" s="26">
        <f t="array" aca="1" ref="DS71" ca="1">SUM(IF(RIGHT(OFFSET('Vacation Tracker'!$Q74:$AD74,0,DP$4))=DS$8,IFERROR(--LEFT(OFFSET('Vacation Tracker'!$Q74:$AD74,0,DP$4),LEN(OFFSET('Vacation Tracker'!$Q74:$AD74,0,DP$4))-1),0)))</f>
        <v>0</v>
      </c>
      <c r="DT71" s="23">
        <f ca="1">SUM(OFFSET('Vacation Tracker'!$Q74:$AD74,0,DT$4))</f>
        <v>0</v>
      </c>
      <c r="DU71" s="26">
        <f t="shared" ref="DU71" ca="1" si="3399">DT71-DV71</f>
        <v>0</v>
      </c>
      <c r="DV71" s="26">
        <f t="array" aca="1" ref="DV71" ca="1">SUM(IF(RIGHT(OFFSET('Vacation Tracker'!$Q74:$AD74,0,DT$4))&lt;&gt;"O",IFERROR(--LEFT(OFFSET('Vacation Tracker'!$Q74:$AD74,0,DT$4),LEN(OFFSET('Vacation Tracker'!$Q74:$AD74,0,DT$4))-1),0)))</f>
        <v>0</v>
      </c>
      <c r="DW71" s="26">
        <f t="array" aca="1" ref="DW71" ca="1">SUM(IF(RIGHT(OFFSET('Vacation Tracker'!$Q74:$AD74,0,DT$4))=DW$8,IFERROR(--LEFT(OFFSET('Vacation Tracker'!$Q74:$AD74,0,DT$4),LEN(OFFSET('Vacation Tracker'!$Q74:$AD74,0,DT$4))-1),0)))</f>
        <v>0</v>
      </c>
      <c r="DX71" s="23">
        <f ca="1">SUM(OFFSET('Vacation Tracker'!$Q74:$AD74,0,DX$4))</f>
        <v>0</v>
      </c>
      <c r="DY71" s="26">
        <f t="shared" ref="DY71" ca="1" si="3400">DX71-DZ71</f>
        <v>0</v>
      </c>
      <c r="DZ71" s="26">
        <f t="array" aca="1" ref="DZ71" ca="1">SUM(IF(RIGHT(OFFSET('Vacation Tracker'!$Q74:$AD74,0,DX$4))&lt;&gt;"O",IFERROR(--LEFT(OFFSET('Vacation Tracker'!$Q74:$AD74,0,DX$4),LEN(OFFSET('Vacation Tracker'!$Q74:$AD74,0,DX$4))-1),0)))</f>
        <v>0</v>
      </c>
      <c r="EA71" s="26">
        <f t="array" aca="1" ref="EA71" ca="1">SUM(IF(RIGHT(OFFSET('Vacation Tracker'!$Q74:$AD74,0,DX$4))=EA$8,IFERROR(--LEFT(OFFSET('Vacation Tracker'!$Q74:$AD74,0,DX$4),LEN(OFFSET('Vacation Tracker'!$Q74:$AD74,0,DX$4))-1),0)))</f>
        <v>0</v>
      </c>
      <c r="EB71" s="23">
        <f ca="1">SUM(OFFSET('Vacation Tracker'!$Q74:$AD74,0,EB$4))</f>
        <v>0</v>
      </c>
      <c r="EC71" s="26">
        <f t="shared" ref="EC71" ca="1" si="3401">EB71-ED71</f>
        <v>0</v>
      </c>
      <c r="ED71" s="26">
        <f t="array" aca="1" ref="ED71" ca="1">SUM(IF(RIGHT(OFFSET('Vacation Tracker'!$Q74:$AD74,0,EB$4))&lt;&gt;"O",IFERROR(--LEFT(OFFSET('Vacation Tracker'!$Q74:$AD74,0,EB$4),LEN(OFFSET('Vacation Tracker'!$Q74:$AD74,0,EB$4))-1),0)))</f>
        <v>0</v>
      </c>
      <c r="EE71" s="26">
        <f t="array" aca="1" ref="EE71" ca="1">SUM(IF(RIGHT(OFFSET('Vacation Tracker'!$Q74:$AD74,0,EB$4))=EE$8,IFERROR(--LEFT(OFFSET('Vacation Tracker'!$Q74:$AD74,0,EB$4),LEN(OFFSET('Vacation Tracker'!$Q74:$AD74,0,EB$4))-1),0)))</f>
        <v>0</v>
      </c>
      <c r="EF71" s="23">
        <f ca="1">SUM(OFFSET('Vacation Tracker'!$Q74:$AD74,0,EF$4))</f>
        <v>0</v>
      </c>
      <c r="EG71" s="26">
        <f t="shared" ref="EG71" ca="1" si="3402">EF71-EH71</f>
        <v>0</v>
      </c>
      <c r="EH71" s="26">
        <f t="array" aca="1" ref="EH71" ca="1">SUM(IF(RIGHT(OFFSET('Vacation Tracker'!$Q74:$AD74,0,EF$4))&lt;&gt;"O",IFERROR(--LEFT(OFFSET('Vacation Tracker'!$Q74:$AD74,0,EF$4),LEN(OFFSET('Vacation Tracker'!$Q74:$AD74,0,EF$4))-1),0)))</f>
        <v>0</v>
      </c>
      <c r="EI71" s="26">
        <f t="array" aca="1" ref="EI71" ca="1">SUM(IF(RIGHT(OFFSET('Vacation Tracker'!$Q74:$AD74,0,EF$4))=EI$8,IFERROR(--LEFT(OFFSET('Vacation Tracker'!$Q74:$AD74,0,EF$4),LEN(OFFSET('Vacation Tracker'!$Q74:$AD74,0,EF$4))-1),0)))</f>
        <v>0</v>
      </c>
      <c r="EJ71" s="23">
        <f ca="1">SUM(OFFSET('Vacation Tracker'!$Q74:$AD74,0,EJ$4))</f>
        <v>0</v>
      </c>
      <c r="EK71" s="26">
        <f t="shared" ref="EK71" ca="1" si="3403">EJ71-EL71</f>
        <v>0</v>
      </c>
      <c r="EL71" s="26">
        <f t="array" aca="1" ref="EL71" ca="1">SUM(IF(RIGHT(OFFSET('Vacation Tracker'!$Q74:$AD74,0,EJ$4))&lt;&gt;"O",IFERROR(--LEFT(OFFSET('Vacation Tracker'!$Q74:$AD74,0,EJ$4),LEN(OFFSET('Vacation Tracker'!$Q74:$AD74,0,EJ$4))-1),0)))</f>
        <v>0</v>
      </c>
      <c r="EM71" s="26">
        <f t="array" aca="1" ref="EM71" ca="1">SUM(IF(RIGHT(OFFSET('Vacation Tracker'!$Q74:$AD74,0,EJ$4))=EM$8,IFERROR(--LEFT(OFFSET('Vacation Tracker'!$Q74:$AD74,0,EJ$4),LEN(OFFSET('Vacation Tracker'!$Q74:$AD74,0,EJ$4))-1),0)))</f>
        <v>0</v>
      </c>
      <c r="EN71" s="23">
        <f ca="1">SUM(OFFSET('Vacation Tracker'!$Q74:$AD74,0,EN$4))</f>
        <v>0</v>
      </c>
      <c r="EO71" s="26">
        <f t="shared" ref="EO71" ca="1" si="3404">EN71-EP71</f>
        <v>0</v>
      </c>
      <c r="EP71" s="26">
        <f t="array" aca="1" ref="EP71" ca="1">SUM(IF(RIGHT(OFFSET('Vacation Tracker'!$Q74:$AD74,0,EN$4))&lt;&gt;"O",IFERROR(--LEFT(OFFSET('Vacation Tracker'!$Q74:$AD74,0,EN$4),LEN(OFFSET('Vacation Tracker'!$Q74:$AD74,0,EN$4))-1),0)))</f>
        <v>0</v>
      </c>
      <c r="EQ71" s="26">
        <f t="array" aca="1" ref="EQ71" ca="1">SUM(IF(RIGHT(OFFSET('Vacation Tracker'!$Q74:$AD74,0,EN$4))=EQ$8,IFERROR(--LEFT(OFFSET('Vacation Tracker'!$Q74:$AD74,0,EN$4),LEN(OFFSET('Vacation Tracker'!$Q74:$AD74,0,EN$4))-1),0)))</f>
        <v>0</v>
      </c>
      <c r="ER71" s="23">
        <f ca="1">SUM(OFFSET('Vacation Tracker'!$Q74:$AD74,0,ER$4))</f>
        <v>0</v>
      </c>
      <c r="ES71" s="26">
        <f t="shared" ref="ES71" ca="1" si="3405">ER71-ET71</f>
        <v>0</v>
      </c>
      <c r="ET71" s="26">
        <f t="array" aca="1" ref="ET71" ca="1">SUM(IF(RIGHT(OFFSET('Vacation Tracker'!$Q74:$AD74,0,ER$4))&lt;&gt;"O",IFERROR(--LEFT(OFFSET('Vacation Tracker'!$Q74:$AD74,0,ER$4),LEN(OFFSET('Vacation Tracker'!$Q74:$AD74,0,ER$4))-1),0)))</f>
        <v>0</v>
      </c>
      <c r="EU71" s="26">
        <f t="array" aca="1" ref="EU71" ca="1">SUM(IF(RIGHT(OFFSET('Vacation Tracker'!$Q74:$AD74,0,ER$4))=EU$8,IFERROR(--LEFT(OFFSET('Vacation Tracker'!$Q74:$AD74,0,ER$4),LEN(OFFSET('Vacation Tracker'!$Q74:$AD74,0,ER$4))-1),0)))</f>
        <v>0</v>
      </c>
      <c r="EV71" s="23">
        <f ca="1">SUM(OFFSET('Vacation Tracker'!$Q74:$AD74,0,EV$4))</f>
        <v>0</v>
      </c>
      <c r="EW71" s="26">
        <f t="shared" ref="EW71" ca="1" si="3406">EV71-EX71</f>
        <v>0</v>
      </c>
      <c r="EX71" s="26">
        <f t="array" aca="1" ref="EX71" ca="1">SUM(IF(RIGHT(OFFSET('Vacation Tracker'!$Q74:$AD74,0,EV$4))&lt;&gt;"O",IFERROR(--LEFT(OFFSET('Vacation Tracker'!$Q74:$AD74,0,EV$4),LEN(OFFSET('Vacation Tracker'!$Q74:$AD74,0,EV$4))-1),0)))</f>
        <v>0</v>
      </c>
      <c r="EY71" s="26">
        <f t="array" aca="1" ref="EY71" ca="1">SUM(IF(RIGHT(OFFSET('Vacation Tracker'!$Q74:$AD74,0,EV$4))=EY$8,IFERROR(--LEFT(OFFSET('Vacation Tracker'!$Q74:$AD74,0,EV$4),LEN(OFFSET('Vacation Tracker'!$Q74:$AD74,0,EV$4))-1),0)))</f>
        <v>0</v>
      </c>
      <c r="EZ71" s="23">
        <f ca="1">SUM(OFFSET('Vacation Tracker'!$Q74:$AD74,0,EZ$4))</f>
        <v>0</v>
      </c>
      <c r="FA71" s="26">
        <f t="shared" ref="FA71" ca="1" si="3407">EZ71-FB71</f>
        <v>0</v>
      </c>
      <c r="FB71" s="26">
        <f t="array" aca="1" ref="FB71" ca="1">SUM(IF(RIGHT(OFFSET('Vacation Tracker'!$Q74:$AD74,0,EZ$4))&lt;&gt;"O",IFERROR(--LEFT(OFFSET('Vacation Tracker'!$Q74:$AD74,0,EZ$4),LEN(OFFSET('Vacation Tracker'!$Q74:$AD74,0,EZ$4))-1),0)))</f>
        <v>0</v>
      </c>
      <c r="FC71" s="26">
        <f t="array" aca="1" ref="FC71" ca="1">SUM(IF(RIGHT(OFFSET('Vacation Tracker'!$Q74:$AD74,0,EZ$4))=FC$8,IFERROR(--LEFT(OFFSET('Vacation Tracker'!$Q74:$AD74,0,EZ$4),LEN(OFFSET('Vacation Tracker'!$Q74:$AD74,0,EZ$4))-1),0)))</f>
        <v>0</v>
      </c>
      <c r="FD71" s="23">
        <f ca="1">SUM(OFFSET('Vacation Tracker'!$Q74:$AD74,0,FD$4))</f>
        <v>0</v>
      </c>
      <c r="FE71" s="26">
        <f t="shared" ref="FE71" ca="1" si="3408">FD71-FF71</f>
        <v>0</v>
      </c>
      <c r="FF71" s="26">
        <f t="array" aca="1" ref="FF71" ca="1">SUM(IF(RIGHT(OFFSET('Vacation Tracker'!$Q74:$AD74,0,FD$4))&lt;&gt;"O",IFERROR(--LEFT(OFFSET('Vacation Tracker'!$Q74:$AD74,0,FD$4),LEN(OFFSET('Vacation Tracker'!$Q74:$AD74,0,FD$4))-1),0)))</f>
        <v>0</v>
      </c>
      <c r="FG71" s="26">
        <f t="array" aca="1" ref="FG71" ca="1">SUM(IF(RIGHT(OFFSET('Vacation Tracker'!$Q74:$AD74,0,FD$4))=FG$8,IFERROR(--LEFT(OFFSET('Vacation Tracker'!$Q74:$AD74,0,FD$4),LEN(OFFSET('Vacation Tracker'!$Q74:$AD74,0,FD$4))-1),0)))</f>
        <v>0</v>
      </c>
      <c r="FH71" s="23">
        <f ca="1">SUM(OFFSET('Vacation Tracker'!$Q74:$AD74,0,FH$4))</f>
        <v>0</v>
      </c>
      <c r="FI71" s="26">
        <f t="shared" ref="FI71" ca="1" si="3409">FH71-FJ71</f>
        <v>0</v>
      </c>
      <c r="FJ71" s="26">
        <f t="array" aca="1" ref="FJ71" ca="1">SUM(IF(RIGHT(OFFSET('Vacation Tracker'!$Q74:$AD74,0,FH$4))&lt;&gt;"O",IFERROR(--LEFT(OFFSET('Vacation Tracker'!$Q74:$AD74,0,FH$4),LEN(OFFSET('Vacation Tracker'!$Q74:$AD74,0,FH$4))-1),0)))</f>
        <v>0</v>
      </c>
      <c r="FK71" s="26">
        <f t="array" aca="1" ref="FK71" ca="1">SUM(IF(RIGHT(OFFSET('Vacation Tracker'!$Q74:$AD74,0,FH$4))=FK$8,IFERROR(--LEFT(OFFSET('Vacation Tracker'!$Q74:$AD74,0,FH$4),LEN(OFFSET('Vacation Tracker'!$Q74:$AD74,0,FH$4))-1),0)))</f>
        <v>0</v>
      </c>
      <c r="FL71" s="23">
        <f ca="1">SUM(OFFSET('Vacation Tracker'!$Q74:$AD74,0,FL$4))</f>
        <v>0</v>
      </c>
      <c r="FM71" s="26">
        <f t="shared" ref="FM71" ca="1" si="3410">FL71-FN71</f>
        <v>0</v>
      </c>
      <c r="FN71" s="26">
        <f t="array" aca="1" ref="FN71" ca="1">SUM(IF(RIGHT(OFFSET('Vacation Tracker'!$Q74:$AD74,0,FL$4))&lt;&gt;"O",IFERROR(--LEFT(OFFSET('Vacation Tracker'!$Q74:$AD74,0,FL$4),LEN(OFFSET('Vacation Tracker'!$Q74:$AD74,0,FL$4))-1),0)))</f>
        <v>0</v>
      </c>
      <c r="FO71" s="26">
        <f t="array" aca="1" ref="FO71" ca="1">SUM(IF(RIGHT(OFFSET('Vacation Tracker'!$Q74:$AD74,0,FL$4))=FO$8,IFERROR(--LEFT(OFFSET('Vacation Tracker'!$Q74:$AD74,0,FL$4),LEN(OFFSET('Vacation Tracker'!$Q74:$AD74,0,FL$4))-1),0)))</f>
        <v>0</v>
      </c>
      <c r="FP71" s="23">
        <f ca="1">SUM(OFFSET('Vacation Tracker'!$Q74:$AD74,0,FP$4))</f>
        <v>0</v>
      </c>
      <c r="FQ71" s="26">
        <f t="shared" ref="FQ71" ca="1" si="3411">FP71-FR71</f>
        <v>0</v>
      </c>
      <c r="FR71" s="26">
        <f t="array" aca="1" ref="FR71" ca="1">SUM(IF(RIGHT(OFFSET('Vacation Tracker'!$Q74:$AD74,0,FP$4))&lt;&gt;"O",IFERROR(--LEFT(OFFSET('Vacation Tracker'!$Q74:$AD74,0,FP$4),LEN(OFFSET('Vacation Tracker'!$Q74:$AD74,0,FP$4))-1),0)))</f>
        <v>0</v>
      </c>
      <c r="FS71" s="26">
        <f t="array" aca="1" ref="FS71" ca="1">SUM(IF(RIGHT(OFFSET('Vacation Tracker'!$Q74:$AD74,0,FP$4))=FS$8,IFERROR(--LEFT(OFFSET('Vacation Tracker'!$Q74:$AD74,0,FP$4),LEN(OFFSET('Vacation Tracker'!$Q74:$AD74,0,FP$4))-1),0)))</f>
        <v>0</v>
      </c>
      <c r="FT71" s="23">
        <f ca="1">SUM(OFFSET('Vacation Tracker'!$Q74:$AD74,0,FT$4))</f>
        <v>0</v>
      </c>
      <c r="FU71" s="26">
        <f t="shared" ref="FU71" ca="1" si="3412">FT71-FV71</f>
        <v>0</v>
      </c>
      <c r="FV71" s="26">
        <f t="array" aca="1" ref="FV71" ca="1">SUM(IF(RIGHT(OFFSET('Vacation Tracker'!$Q74:$AD74,0,FT$4))&lt;&gt;"O",IFERROR(--LEFT(OFFSET('Vacation Tracker'!$Q74:$AD74,0,FT$4),LEN(OFFSET('Vacation Tracker'!$Q74:$AD74,0,FT$4))-1),0)))</f>
        <v>0</v>
      </c>
      <c r="FW71" s="26">
        <f t="array" aca="1" ref="FW71" ca="1">SUM(IF(RIGHT(OFFSET('Vacation Tracker'!$Q74:$AD74,0,FT$4))=FW$8,IFERROR(--LEFT(OFFSET('Vacation Tracker'!$Q74:$AD74,0,FT$4),LEN(OFFSET('Vacation Tracker'!$Q74:$AD74,0,FT$4))-1),0)))</f>
        <v>0</v>
      </c>
      <c r="FX71" s="23">
        <f ca="1">SUM(OFFSET('Vacation Tracker'!$Q74:$AD74,0,FX$4))</f>
        <v>0</v>
      </c>
      <c r="FY71" s="26">
        <f t="shared" ref="FY71" ca="1" si="3413">FX71-FZ71</f>
        <v>0</v>
      </c>
      <c r="FZ71" s="26">
        <f t="array" aca="1" ref="FZ71" ca="1">SUM(IF(RIGHT(OFFSET('Vacation Tracker'!$Q74:$AD74,0,FX$4))&lt;&gt;"O",IFERROR(--LEFT(OFFSET('Vacation Tracker'!$Q74:$AD74,0,FX$4),LEN(OFFSET('Vacation Tracker'!$Q74:$AD74,0,FX$4))-1),0)))</f>
        <v>0</v>
      </c>
      <c r="GA71" s="26">
        <f t="array" aca="1" ref="GA71" ca="1">SUM(IF(RIGHT(OFFSET('Vacation Tracker'!$Q74:$AD74,0,FX$4))=GA$8,IFERROR(--LEFT(OFFSET('Vacation Tracker'!$Q74:$AD74,0,FX$4),LEN(OFFSET('Vacation Tracker'!$Q74:$AD74,0,FX$4))-1),0)))</f>
        <v>0</v>
      </c>
      <c r="GB71" s="23">
        <f ca="1">SUM(OFFSET('Vacation Tracker'!$Q74:$AD74,0,GB$4))</f>
        <v>0</v>
      </c>
      <c r="GC71" s="26">
        <f t="shared" ref="GC71" ca="1" si="3414">GB71-GD71</f>
        <v>0</v>
      </c>
      <c r="GD71" s="26">
        <f t="array" aca="1" ref="GD71" ca="1">SUM(IF(RIGHT(OFFSET('Vacation Tracker'!$Q74:$AD74,0,GB$4))&lt;&gt;"O",IFERROR(--LEFT(OFFSET('Vacation Tracker'!$Q74:$AD74,0,GB$4),LEN(OFFSET('Vacation Tracker'!$Q74:$AD74,0,GB$4))-1),0)))</f>
        <v>0</v>
      </c>
      <c r="GE71" s="26">
        <f t="array" aca="1" ref="GE71" ca="1">SUM(IF(RIGHT(OFFSET('Vacation Tracker'!$Q74:$AD74,0,GB$4))=GE$8,IFERROR(--LEFT(OFFSET('Vacation Tracker'!$Q74:$AD74,0,GB$4),LEN(OFFSET('Vacation Tracker'!$Q74:$AD74,0,GB$4))-1),0)))</f>
        <v>0</v>
      </c>
      <c r="GF71" s="23">
        <f ca="1">SUM(OFFSET('Vacation Tracker'!$Q74:$AD74,0,GF$4))</f>
        <v>0</v>
      </c>
      <c r="GG71" s="26">
        <f t="shared" ref="GG71" ca="1" si="3415">GF71-GH71</f>
        <v>0</v>
      </c>
      <c r="GH71" s="26">
        <f t="array" aca="1" ref="GH71" ca="1">SUM(IF(RIGHT(OFFSET('Vacation Tracker'!$Q74:$AD74,0,GF$4))&lt;&gt;"O",IFERROR(--LEFT(OFFSET('Vacation Tracker'!$Q74:$AD74,0,GF$4),LEN(OFFSET('Vacation Tracker'!$Q74:$AD74,0,GF$4))-1),0)))</f>
        <v>0</v>
      </c>
      <c r="GI71" s="26">
        <f t="array" aca="1" ref="GI71" ca="1">SUM(IF(RIGHT(OFFSET('Vacation Tracker'!$Q74:$AD74,0,GF$4))=GI$8,IFERROR(--LEFT(OFFSET('Vacation Tracker'!$Q74:$AD74,0,GF$4),LEN(OFFSET('Vacation Tracker'!$Q74:$AD74,0,GF$4))-1),0)))</f>
        <v>0</v>
      </c>
      <c r="GJ71" s="23">
        <f ca="1">SUM(OFFSET('Vacation Tracker'!$Q74:$AD74,0,GJ$4))</f>
        <v>0</v>
      </c>
      <c r="GK71" s="26">
        <f t="shared" ref="GK71" ca="1" si="3416">GJ71-GL71</f>
        <v>0</v>
      </c>
      <c r="GL71" s="26">
        <f t="array" aca="1" ref="GL71" ca="1">SUM(IF(RIGHT(OFFSET('Vacation Tracker'!$Q74:$AD74,0,GJ$4))&lt;&gt;"O",IFERROR(--LEFT(OFFSET('Vacation Tracker'!$Q74:$AD74,0,GJ$4),LEN(OFFSET('Vacation Tracker'!$Q74:$AD74,0,GJ$4))-1),0)))</f>
        <v>0</v>
      </c>
      <c r="GM71" s="26">
        <f t="array" aca="1" ref="GM71" ca="1">SUM(IF(RIGHT(OFFSET('Vacation Tracker'!$Q74:$AD74,0,GJ$4))=GM$8,IFERROR(--LEFT(OFFSET('Vacation Tracker'!$Q74:$AD74,0,GJ$4),LEN(OFFSET('Vacation Tracker'!$Q74:$AD74,0,GJ$4))-1),0)))</f>
        <v>0</v>
      </c>
      <c r="GN71" s="23">
        <f ca="1">SUM(OFFSET('Vacation Tracker'!$Q74:$AD74,0,GN$4))</f>
        <v>0</v>
      </c>
      <c r="GO71" s="26">
        <f t="shared" ref="GO71" ca="1" si="3417">GN71-GP71</f>
        <v>0</v>
      </c>
      <c r="GP71" s="26">
        <f t="array" aca="1" ref="GP71" ca="1">SUM(IF(RIGHT(OFFSET('Vacation Tracker'!$Q74:$AD74,0,GN$4))&lt;&gt;"O",IFERROR(--LEFT(OFFSET('Vacation Tracker'!$Q74:$AD74,0,GN$4),LEN(OFFSET('Vacation Tracker'!$Q74:$AD74,0,GN$4))-1),0)))</f>
        <v>0</v>
      </c>
      <c r="GQ71" s="26">
        <f t="array" aca="1" ref="GQ71" ca="1">SUM(IF(RIGHT(OFFSET('Vacation Tracker'!$Q74:$AD74,0,GN$4))=GQ$8,IFERROR(--LEFT(OFFSET('Vacation Tracker'!$Q74:$AD74,0,GN$4),LEN(OFFSET('Vacation Tracker'!$Q74:$AD74,0,GN$4))-1),0)))</f>
        <v>0</v>
      </c>
      <c r="GR71" s="23">
        <f ca="1">SUM(OFFSET('Vacation Tracker'!$Q74:$AD74,0,GR$4))</f>
        <v>0</v>
      </c>
      <c r="GS71" s="26">
        <f t="shared" ref="GS71" ca="1" si="3418">GR71-GT71</f>
        <v>0</v>
      </c>
      <c r="GT71" s="26">
        <f t="array" aca="1" ref="GT71" ca="1">SUM(IF(RIGHT(OFFSET('Vacation Tracker'!$Q74:$AD74,0,GR$4))&lt;&gt;"O",IFERROR(--LEFT(OFFSET('Vacation Tracker'!$Q74:$AD74,0,GR$4),LEN(OFFSET('Vacation Tracker'!$Q74:$AD74,0,GR$4))-1),0)))</f>
        <v>0</v>
      </c>
      <c r="GU71" s="26">
        <f t="array" aca="1" ref="GU71" ca="1">SUM(IF(RIGHT(OFFSET('Vacation Tracker'!$Q74:$AD74,0,GR$4))=GU$8,IFERROR(--LEFT(OFFSET('Vacation Tracker'!$Q74:$AD74,0,GR$4),LEN(OFFSET('Vacation Tracker'!$Q74:$AD74,0,GR$4))-1),0)))</f>
        <v>0</v>
      </c>
      <c r="GV71" s="23">
        <f ca="1">SUM(OFFSET('Vacation Tracker'!$Q74:$AD74,0,GV$4))</f>
        <v>0</v>
      </c>
      <c r="GW71" s="26">
        <f t="shared" ref="GW71" ca="1" si="3419">GV71-GX71</f>
        <v>0</v>
      </c>
      <c r="GX71" s="26">
        <f t="array" aca="1" ref="GX71" ca="1">SUM(IF(RIGHT(OFFSET('Vacation Tracker'!$Q74:$AD74,0,GV$4))&lt;&gt;"O",IFERROR(--LEFT(OFFSET('Vacation Tracker'!$Q74:$AD74,0,GV$4),LEN(OFFSET('Vacation Tracker'!$Q74:$AD74,0,GV$4))-1),0)))</f>
        <v>0</v>
      </c>
      <c r="GY71" s="26">
        <f t="array" aca="1" ref="GY71" ca="1">SUM(IF(RIGHT(OFFSET('Vacation Tracker'!$Q74:$AD74,0,GV$4))=GY$8,IFERROR(--LEFT(OFFSET('Vacation Tracker'!$Q74:$AD74,0,GV$4),LEN(OFFSET('Vacation Tracker'!$Q74:$AD74,0,GV$4))-1),0)))</f>
        <v>0</v>
      </c>
      <c r="GZ71" s="23">
        <f ca="1">SUM(OFFSET('Vacation Tracker'!$Q74:$AD74,0,GZ$4))</f>
        <v>0</v>
      </c>
      <c r="HA71" s="26">
        <f t="shared" ref="HA71" ca="1" si="3420">GZ71-HB71</f>
        <v>0</v>
      </c>
      <c r="HB71" s="26">
        <f t="array" aca="1" ref="HB71" ca="1">SUM(IF(RIGHT(OFFSET('Vacation Tracker'!$Q74:$AD74,0,GZ$4))&lt;&gt;"O",IFERROR(--LEFT(OFFSET('Vacation Tracker'!$Q74:$AD74,0,GZ$4),LEN(OFFSET('Vacation Tracker'!$Q74:$AD74,0,GZ$4))-1),0)))</f>
        <v>0</v>
      </c>
      <c r="HC71" s="26">
        <f t="array" aca="1" ref="HC71" ca="1">SUM(IF(RIGHT(OFFSET('Vacation Tracker'!$Q74:$AD74,0,GZ$4))=HC$8,IFERROR(--LEFT(OFFSET('Vacation Tracker'!$Q74:$AD74,0,GZ$4),LEN(OFFSET('Vacation Tracker'!$Q74:$AD74,0,GZ$4))-1),0)))</f>
        <v>0</v>
      </c>
      <c r="HD71" s="23">
        <f ca="1">SUM(OFFSET('Vacation Tracker'!$Q74:$AD74,0,HD$4))</f>
        <v>0</v>
      </c>
      <c r="HE71" s="26">
        <f t="shared" ref="HE71" ca="1" si="3421">HD71-HF71</f>
        <v>0</v>
      </c>
      <c r="HF71" s="26">
        <f t="array" aca="1" ref="HF71" ca="1">SUM(IF(RIGHT(OFFSET('Vacation Tracker'!$Q74:$AD74,0,HD$4))&lt;&gt;"O",IFERROR(--LEFT(OFFSET('Vacation Tracker'!$Q74:$AD74,0,HD$4),LEN(OFFSET('Vacation Tracker'!$Q74:$AD74,0,HD$4))-1),0)))</f>
        <v>0</v>
      </c>
      <c r="HG71" s="26">
        <f t="array" aca="1" ref="HG71" ca="1">SUM(IF(RIGHT(OFFSET('Vacation Tracker'!$Q74:$AD74,0,HD$4))=HG$8,IFERROR(--LEFT(OFFSET('Vacation Tracker'!$Q74:$AD74,0,HD$4),LEN(OFFSET('Vacation Tracker'!$Q74:$AD74,0,HD$4))-1),0)))</f>
        <v>0</v>
      </c>
      <c r="HH71" s="23">
        <f ca="1">SUM(OFFSET('Vacation Tracker'!$Q74:$AD74,0,HH$4))</f>
        <v>0</v>
      </c>
      <c r="HI71" s="26">
        <f t="shared" ref="HI71" ca="1" si="3422">HH71-HJ71</f>
        <v>0</v>
      </c>
      <c r="HJ71" s="26">
        <f t="array" aca="1" ref="HJ71" ca="1">SUM(IF(RIGHT(OFFSET('Vacation Tracker'!$Q74:$AD74,0,HH$4))&lt;&gt;"O",IFERROR(--LEFT(OFFSET('Vacation Tracker'!$Q74:$AD74,0,HH$4),LEN(OFFSET('Vacation Tracker'!$Q74:$AD74,0,HH$4))-1),0)))</f>
        <v>0</v>
      </c>
      <c r="HK71" s="26">
        <f t="array" aca="1" ref="HK71" ca="1">SUM(IF(RIGHT(OFFSET('Vacation Tracker'!$Q74:$AD74,0,HH$4))=HK$8,IFERROR(--LEFT(OFFSET('Vacation Tracker'!$Q74:$AD74,0,HH$4),LEN(OFFSET('Vacation Tracker'!$Q74:$AD74,0,HH$4))-1),0)))</f>
        <v>0</v>
      </c>
      <c r="HL71" s="23">
        <f ca="1">SUM(OFFSET('Vacation Tracker'!$Q74:$AD74,0,HL$4))</f>
        <v>0</v>
      </c>
      <c r="HM71" s="26">
        <f t="shared" ref="HM71" ca="1" si="3423">HL71-HN71</f>
        <v>0</v>
      </c>
      <c r="HN71" s="26">
        <f t="array" aca="1" ref="HN71" ca="1">SUM(IF(RIGHT(OFFSET('Vacation Tracker'!$Q74:$AD74,0,HL$4))&lt;&gt;"O",IFERROR(--LEFT(OFFSET('Vacation Tracker'!$Q74:$AD74,0,HL$4),LEN(OFFSET('Vacation Tracker'!$Q74:$AD74,0,HL$4))-1),0)))</f>
        <v>0</v>
      </c>
      <c r="HO71" s="26">
        <f t="array" aca="1" ref="HO71" ca="1">SUM(IF(RIGHT(OFFSET('Vacation Tracker'!$Q74:$AD74,0,HL$4))=HO$8,IFERROR(--LEFT(OFFSET('Vacation Tracker'!$Q74:$AD74,0,HL$4),LEN(OFFSET('Vacation Tracker'!$Q74:$AD74,0,HL$4))-1),0)))</f>
        <v>0</v>
      </c>
      <c r="HP71" s="23">
        <f ca="1">SUM(OFFSET('Vacation Tracker'!$Q74:$AD74,0,HP$4))</f>
        <v>0</v>
      </c>
      <c r="HQ71" s="26">
        <f t="shared" ref="HQ71" ca="1" si="3424">HP71-HR71</f>
        <v>0</v>
      </c>
      <c r="HR71" s="26">
        <f t="array" aca="1" ref="HR71" ca="1">SUM(IF(RIGHT(OFFSET('Vacation Tracker'!$Q74:$AD74,0,HP$4))&lt;&gt;"O",IFERROR(--LEFT(OFFSET('Vacation Tracker'!$Q74:$AD74,0,HP$4),LEN(OFFSET('Vacation Tracker'!$Q74:$AD74,0,HP$4))-1),0)))</f>
        <v>0</v>
      </c>
      <c r="HS71" s="23">
        <f t="array" aca="1" ref="HS71" ca="1">SUM(IF(RIGHT(OFFSET('Vacation Tracker'!$Q74:$AD74,0,HP$4))=HS$8,IFERROR(--LEFT(OFFSET('Vacation Tracker'!$Q74:$AD74,0,HP$4),LEN(OFFSET('Vacation Tracker'!$Q74:$AD74,0,HP$4))-1),0)))</f>
        <v>0</v>
      </c>
    </row>
    <row r="72" spans="2:227" ht="15" customHeight="1" x14ac:dyDescent="0.2">
      <c r="B72" s="23">
        <f>IF('Vacation Tracker'!B75&lt;&gt;"",'Vacation Tracker'!B75,"")</f>
        <v>64</v>
      </c>
      <c r="C72" s="24" t="str">
        <f>IF('Vacation Tracker'!C75&lt;&gt;"",'Vacation Tracker'!C75,"")</f>
        <v/>
      </c>
      <c r="D72" s="25" t="str">
        <f>IF('Vacation Tracker'!D75&lt;&gt;"",'Vacation Tracker'!D75,"")</f>
        <v/>
      </c>
      <c r="E72" s="25" t="str">
        <f>IF('Vacation Tracker'!E75&lt;&gt;"",'Vacation Tracker'!E75,"")</f>
        <v/>
      </c>
      <c r="F72" s="24" t="str">
        <f>IF('Vacation Tracker'!F75&lt;&gt;"",'Vacation Tracker'!F75,"")</f>
        <v/>
      </c>
      <c r="G72" s="24" t="str">
        <f>IF('Vacation Tracker'!G75&lt;&gt;"",'Vacation Tracker'!G75,"")</f>
        <v/>
      </c>
      <c r="H72" s="23" t="str">
        <f t="shared" si="3322"/>
        <v/>
      </c>
      <c r="I72" s="23" t="str">
        <f t="shared" si="3322"/>
        <v/>
      </c>
      <c r="J72" s="23" t="str">
        <f t="shared" si="3322"/>
        <v/>
      </c>
      <c r="K72" s="23" t="str">
        <f t="shared" si="259"/>
        <v/>
      </c>
      <c r="L72" s="23">
        <f ca="1">SUM(OFFSET('Vacation Tracker'!$Q75:$AD75,0,L$4))</f>
        <v>0</v>
      </c>
      <c r="M72" s="26">
        <f t="shared" ca="1" si="204"/>
        <v>0</v>
      </c>
      <c r="N72" s="26">
        <f t="array" aca="1" ref="N72" ca="1">SUM(IF(RIGHT(OFFSET('Vacation Tracker'!$Q75:$AD75,0,L$4))&lt;&gt;"O",IFERROR(--LEFT(OFFSET('Vacation Tracker'!$Q75:$AD75,0,L$4),LEN(OFFSET('Vacation Tracker'!$Q75:$AD75,0,L$4))-1),0)))</f>
        <v>0</v>
      </c>
      <c r="O72" s="26">
        <f t="array" aca="1" ref="O72" ca="1">SUM(IF(RIGHT(OFFSET('Vacation Tracker'!$Q75:$AD75,0,L$4))=O$8,IFERROR(--LEFT(OFFSET('Vacation Tracker'!$Q75:$AD75,0,L$4),LEN(OFFSET('Vacation Tracker'!$Q75:$AD75,0,L$4))-1),0)))</f>
        <v>0</v>
      </c>
      <c r="P72" s="23">
        <f ca="1">SUM(OFFSET('Vacation Tracker'!$Q75:$AD75,0,P$4))</f>
        <v>0</v>
      </c>
      <c r="Q72" s="26">
        <f t="shared" ca="1" si="205"/>
        <v>0</v>
      </c>
      <c r="R72" s="26">
        <f t="array" aca="1" ref="R72" ca="1">SUM(IF(RIGHT(OFFSET('Vacation Tracker'!$Q75:$AD75,0,P$4))&lt;&gt;"O",IFERROR(--LEFT(OFFSET('Vacation Tracker'!$Q75:$AD75,0,P$4),LEN(OFFSET('Vacation Tracker'!$Q75:$AD75,0,P$4))-1),0)))</f>
        <v>0</v>
      </c>
      <c r="S72" s="26">
        <f t="array" aca="1" ref="S72" ca="1">SUM(IF(RIGHT(OFFSET('Vacation Tracker'!$Q75:$AD75,0,P$4))=S$8,IFERROR(--LEFT(OFFSET('Vacation Tracker'!$Q75:$AD75,0,P$4),LEN(OFFSET('Vacation Tracker'!$Q75:$AD75,0,P$4))-1),0)))</f>
        <v>0</v>
      </c>
      <c r="T72" s="23">
        <f ca="1">SUM(OFFSET('Vacation Tracker'!$Q75:$AD75,0,T$4))</f>
        <v>0</v>
      </c>
      <c r="U72" s="26">
        <f t="shared" ca="1" si="206"/>
        <v>0</v>
      </c>
      <c r="V72" s="26">
        <f t="array" aca="1" ref="V72" ca="1">SUM(IF(RIGHT(OFFSET('Vacation Tracker'!$Q75:$AD75,0,T$4))&lt;&gt;"O",IFERROR(--LEFT(OFFSET('Vacation Tracker'!$Q75:$AD75,0,T$4),LEN(OFFSET('Vacation Tracker'!$Q75:$AD75,0,T$4))-1),0)))</f>
        <v>0</v>
      </c>
      <c r="W72" s="26">
        <f t="array" aca="1" ref="W72" ca="1">SUM(IF(RIGHT(OFFSET('Vacation Tracker'!$Q75:$AD75,0,T$4))=W$8,IFERROR(--LEFT(OFFSET('Vacation Tracker'!$Q75:$AD75,0,T$4),LEN(OFFSET('Vacation Tracker'!$Q75:$AD75,0,T$4))-1),0)))</f>
        <v>0</v>
      </c>
      <c r="X72" s="23">
        <f ca="1">SUM(OFFSET('Vacation Tracker'!$Q75:$AD75,0,X$4))</f>
        <v>0</v>
      </c>
      <c r="Y72" s="26">
        <f t="shared" ref="Y72" ca="1" si="3425">X72-Z72</f>
        <v>0</v>
      </c>
      <c r="Z72" s="26">
        <f t="array" aca="1" ref="Z72" ca="1">SUM(IF(RIGHT(OFFSET('Vacation Tracker'!$Q75:$AD75,0,X$4))&lt;&gt;"O",IFERROR(--LEFT(OFFSET('Vacation Tracker'!$Q75:$AD75,0,X$4),LEN(OFFSET('Vacation Tracker'!$Q75:$AD75,0,X$4))-1),0)))</f>
        <v>0</v>
      </c>
      <c r="AA72" s="26">
        <f t="array" aca="1" ref="AA72" ca="1">SUM(IF(RIGHT(OFFSET('Vacation Tracker'!$Q75:$AD75,0,X$4))=AA$8,IFERROR(--LEFT(OFFSET('Vacation Tracker'!$Q75:$AD75,0,X$4),LEN(OFFSET('Vacation Tracker'!$Q75:$AD75,0,X$4))-1),0)))</f>
        <v>0</v>
      </c>
      <c r="AB72" s="23">
        <f ca="1">SUM(OFFSET('Vacation Tracker'!$Q75:$AD75,0,AB$4))</f>
        <v>0</v>
      </c>
      <c r="AC72" s="26">
        <f t="shared" ref="AC72" ca="1" si="3426">AB72-AD72</f>
        <v>0</v>
      </c>
      <c r="AD72" s="26">
        <f t="array" aca="1" ref="AD72" ca="1">SUM(IF(RIGHT(OFFSET('Vacation Tracker'!$Q75:$AD75,0,AB$4))&lt;&gt;"O",IFERROR(--LEFT(OFFSET('Vacation Tracker'!$Q75:$AD75,0,AB$4),LEN(OFFSET('Vacation Tracker'!$Q75:$AD75,0,AB$4))-1),0)))</f>
        <v>0</v>
      </c>
      <c r="AE72" s="26">
        <f t="array" aca="1" ref="AE72" ca="1">SUM(IF(RIGHT(OFFSET('Vacation Tracker'!$Q75:$AD75,0,AB$4))=AE$8,IFERROR(--LEFT(OFFSET('Vacation Tracker'!$Q75:$AD75,0,AB$4),LEN(OFFSET('Vacation Tracker'!$Q75:$AD75,0,AB$4))-1),0)))</f>
        <v>0</v>
      </c>
      <c r="AF72" s="23">
        <f ca="1">SUM(OFFSET('Vacation Tracker'!$Q75:$AD75,0,AF$4))</f>
        <v>0</v>
      </c>
      <c r="AG72" s="26">
        <f t="shared" ref="AG72" ca="1" si="3427">AF72-AH72</f>
        <v>0</v>
      </c>
      <c r="AH72" s="26">
        <f t="array" aca="1" ref="AH72" ca="1">SUM(IF(RIGHT(OFFSET('Vacation Tracker'!$Q75:$AD75,0,AF$4))&lt;&gt;"O",IFERROR(--LEFT(OFFSET('Vacation Tracker'!$Q75:$AD75,0,AF$4),LEN(OFFSET('Vacation Tracker'!$Q75:$AD75,0,AF$4))-1),0)))</f>
        <v>0</v>
      </c>
      <c r="AI72" s="26">
        <f t="array" aca="1" ref="AI72" ca="1">SUM(IF(RIGHT(OFFSET('Vacation Tracker'!$Q75:$AD75,0,AF$4))=AI$8,IFERROR(--LEFT(OFFSET('Vacation Tracker'!$Q75:$AD75,0,AF$4),LEN(OFFSET('Vacation Tracker'!$Q75:$AD75,0,AF$4))-1),0)))</f>
        <v>0</v>
      </c>
      <c r="AJ72" s="23">
        <f ca="1">SUM(OFFSET('Vacation Tracker'!$Q75:$AD75,0,AJ$4))</f>
        <v>0</v>
      </c>
      <c r="AK72" s="26">
        <f t="shared" ref="AK72" ca="1" si="3428">AJ72-AL72</f>
        <v>0</v>
      </c>
      <c r="AL72" s="26">
        <f t="array" aca="1" ref="AL72" ca="1">SUM(IF(RIGHT(OFFSET('Vacation Tracker'!$Q75:$AD75,0,AJ$4))&lt;&gt;"O",IFERROR(--LEFT(OFFSET('Vacation Tracker'!$Q75:$AD75,0,AJ$4),LEN(OFFSET('Vacation Tracker'!$Q75:$AD75,0,AJ$4))-1),0)))</f>
        <v>0</v>
      </c>
      <c r="AM72" s="26">
        <f t="array" aca="1" ref="AM72" ca="1">SUM(IF(RIGHT(OFFSET('Vacation Tracker'!$Q75:$AD75,0,AJ$4))=AM$8,IFERROR(--LEFT(OFFSET('Vacation Tracker'!$Q75:$AD75,0,AJ$4),LEN(OFFSET('Vacation Tracker'!$Q75:$AD75,0,AJ$4))-1),0)))</f>
        <v>0</v>
      </c>
      <c r="AN72" s="23">
        <f ca="1">SUM(OFFSET('Vacation Tracker'!$Q75:$AD75,0,AN$4))</f>
        <v>0</v>
      </c>
      <c r="AO72" s="26">
        <f t="shared" ref="AO72" ca="1" si="3429">AN72-AP72</f>
        <v>0</v>
      </c>
      <c r="AP72" s="26">
        <f t="array" aca="1" ref="AP72" ca="1">SUM(IF(RIGHT(OFFSET('Vacation Tracker'!$Q75:$AD75,0,AN$4))&lt;&gt;"O",IFERROR(--LEFT(OFFSET('Vacation Tracker'!$Q75:$AD75,0,AN$4),LEN(OFFSET('Vacation Tracker'!$Q75:$AD75,0,AN$4))-1),0)))</f>
        <v>0</v>
      </c>
      <c r="AQ72" s="26">
        <f t="array" aca="1" ref="AQ72" ca="1">SUM(IF(RIGHT(OFFSET('Vacation Tracker'!$Q75:$AD75,0,AN$4))=AQ$8,IFERROR(--LEFT(OFFSET('Vacation Tracker'!$Q75:$AD75,0,AN$4),LEN(OFFSET('Vacation Tracker'!$Q75:$AD75,0,AN$4))-1),0)))</f>
        <v>0</v>
      </c>
      <c r="AR72" s="23">
        <f ca="1">SUM(OFFSET('Vacation Tracker'!$Q75:$AD75,0,AR$4))</f>
        <v>0</v>
      </c>
      <c r="AS72" s="26">
        <f t="shared" ref="AS72" ca="1" si="3430">AR72-AT72</f>
        <v>0</v>
      </c>
      <c r="AT72" s="26">
        <f t="array" aca="1" ref="AT72" ca="1">SUM(IF(RIGHT(OFFSET('Vacation Tracker'!$Q75:$AD75,0,AR$4))&lt;&gt;"O",IFERROR(--LEFT(OFFSET('Vacation Tracker'!$Q75:$AD75,0,AR$4),LEN(OFFSET('Vacation Tracker'!$Q75:$AD75,0,AR$4))-1),0)))</f>
        <v>0</v>
      </c>
      <c r="AU72" s="26">
        <f t="array" aca="1" ref="AU72" ca="1">SUM(IF(RIGHT(OFFSET('Vacation Tracker'!$Q75:$AD75,0,AR$4))=AU$8,IFERROR(--LEFT(OFFSET('Vacation Tracker'!$Q75:$AD75,0,AR$4),LEN(OFFSET('Vacation Tracker'!$Q75:$AD75,0,AR$4))-1),0)))</f>
        <v>0</v>
      </c>
      <c r="AV72" s="23">
        <f ca="1">SUM(OFFSET('Vacation Tracker'!$Q75:$AD75,0,AV$4))</f>
        <v>0</v>
      </c>
      <c r="AW72" s="26">
        <f t="shared" ref="AW72" ca="1" si="3431">AV72-AX72</f>
        <v>0</v>
      </c>
      <c r="AX72" s="26">
        <f t="array" aca="1" ref="AX72" ca="1">SUM(IF(RIGHT(OFFSET('Vacation Tracker'!$Q75:$AD75,0,AV$4))&lt;&gt;"O",IFERROR(--LEFT(OFFSET('Vacation Tracker'!$Q75:$AD75,0,AV$4),LEN(OFFSET('Vacation Tracker'!$Q75:$AD75,0,AV$4))-1),0)))</f>
        <v>0</v>
      </c>
      <c r="AY72" s="26">
        <f t="array" aca="1" ref="AY72" ca="1">SUM(IF(RIGHT(OFFSET('Vacation Tracker'!$Q75:$AD75,0,AV$4))=AY$8,IFERROR(--LEFT(OFFSET('Vacation Tracker'!$Q75:$AD75,0,AV$4),LEN(OFFSET('Vacation Tracker'!$Q75:$AD75,0,AV$4))-1),0)))</f>
        <v>0</v>
      </c>
      <c r="AZ72" s="23">
        <f ca="1">SUM(OFFSET('Vacation Tracker'!$Q75:$AD75,0,AZ$4))</f>
        <v>0</v>
      </c>
      <c r="BA72" s="26">
        <f t="shared" ref="BA72" ca="1" si="3432">AZ72-BB72</f>
        <v>0</v>
      </c>
      <c r="BB72" s="26">
        <f t="array" aca="1" ref="BB72" ca="1">SUM(IF(RIGHT(OFFSET('Vacation Tracker'!$Q75:$AD75,0,AZ$4))&lt;&gt;"O",IFERROR(--LEFT(OFFSET('Vacation Tracker'!$Q75:$AD75,0,AZ$4),LEN(OFFSET('Vacation Tracker'!$Q75:$AD75,0,AZ$4))-1),0)))</f>
        <v>0</v>
      </c>
      <c r="BC72" s="26">
        <f t="array" aca="1" ref="BC72" ca="1">SUM(IF(RIGHT(OFFSET('Vacation Tracker'!$Q75:$AD75,0,AZ$4))=BC$8,IFERROR(--LEFT(OFFSET('Vacation Tracker'!$Q75:$AD75,0,AZ$4),LEN(OFFSET('Vacation Tracker'!$Q75:$AD75,0,AZ$4))-1),0)))</f>
        <v>0</v>
      </c>
      <c r="BD72" s="23">
        <f ca="1">SUM(OFFSET('Vacation Tracker'!$Q75:$AD75,0,BD$4))</f>
        <v>0</v>
      </c>
      <c r="BE72" s="26">
        <f t="shared" ref="BE72" ca="1" si="3433">BD72-BF72</f>
        <v>0</v>
      </c>
      <c r="BF72" s="26">
        <f t="array" aca="1" ref="BF72" ca="1">SUM(IF(RIGHT(OFFSET('Vacation Tracker'!$Q75:$AD75,0,BD$4))&lt;&gt;"O",IFERROR(--LEFT(OFFSET('Vacation Tracker'!$Q75:$AD75,0,BD$4),LEN(OFFSET('Vacation Tracker'!$Q75:$AD75,0,BD$4))-1),0)))</f>
        <v>0</v>
      </c>
      <c r="BG72" s="26">
        <f t="array" aca="1" ref="BG72" ca="1">SUM(IF(RIGHT(OFFSET('Vacation Tracker'!$Q75:$AD75,0,BD$4))=BG$8,IFERROR(--LEFT(OFFSET('Vacation Tracker'!$Q75:$AD75,0,BD$4),LEN(OFFSET('Vacation Tracker'!$Q75:$AD75,0,BD$4))-1),0)))</f>
        <v>0</v>
      </c>
      <c r="BH72" s="23">
        <f ca="1">SUM(OFFSET('Vacation Tracker'!$Q75:$AD75,0,BH$4))</f>
        <v>0</v>
      </c>
      <c r="BI72" s="26">
        <f t="shared" ref="BI72" ca="1" si="3434">BH72-BJ72</f>
        <v>0</v>
      </c>
      <c r="BJ72" s="26">
        <f t="array" aca="1" ref="BJ72" ca="1">SUM(IF(RIGHT(OFFSET('Vacation Tracker'!$Q75:$AD75,0,BH$4))&lt;&gt;"O",IFERROR(--LEFT(OFFSET('Vacation Tracker'!$Q75:$AD75,0,BH$4),LEN(OFFSET('Vacation Tracker'!$Q75:$AD75,0,BH$4))-1),0)))</f>
        <v>0</v>
      </c>
      <c r="BK72" s="26">
        <f t="array" aca="1" ref="BK72" ca="1">SUM(IF(RIGHT(OFFSET('Vacation Tracker'!$Q75:$AD75,0,BH$4))=BK$8,IFERROR(--LEFT(OFFSET('Vacation Tracker'!$Q75:$AD75,0,BH$4),LEN(OFFSET('Vacation Tracker'!$Q75:$AD75,0,BH$4))-1),0)))</f>
        <v>0</v>
      </c>
      <c r="BL72" s="23">
        <f ca="1">SUM(OFFSET('Vacation Tracker'!$Q75:$AD75,0,BL$4))</f>
        <v>0</v>
      </c>
      <c r="BM72" s="26">
        <f t="shared" ref="BM72" ca="1" si="3435">BL72-BN72</f>
        <v>0</v>
      </c>
      <c r="BN72" s="26">
        <f t="array" aca="1" ref="BN72" ca="1">SUM(IF(RIGHT(OFFSET('Vacation Tracker'!$Q75:$AD75,0,BL$4))&lt;&gt;"O",IFERROR(--LEFT(OFFSET('Vacation Tracker'!$Q75:$AD75,0,BL$4),LEN(OFFSET('Vacation Tracker'!$Q75:$AD75,0,BL$4))-1),0)))</f>
        <v>0</v>
      </c>
      <c r="BO72" s="26">
        <f t="array" aca="1" ref="BO72" ca="1">SUM(IF(RIGHT(OFFSET('Vacation Tracker'!$Q75:$AD75,0,BL$4))=BO$8,IFERROR(--LEFT(OFFSET('Vacation Tracker'!$Q75:$AD75,0,BL$4),LEN(OFFSET('Vacation Tracker'!$Q75:$AD75,0,BL$4))-1),0)))</f>
        <v>0</v>
      </c>
      <c r="BP72" s="23">
        <f ca="1">SUM(OFFSET('Vacation Tracker'!$Q75:$AD75,0,BP$4))</f>
        <v>0</v>
      </c>
      <c r="BQ72" s="26">
        <f t="shared" ref="BQ72" ca="1" si="3436">BP72-BR72</f>
        <v>0</v>
      </c>
      <c r="BR72" s="26">
        <f t="array" aca="1" ref="BR72" ca="1">SUM(IF(RIGHT(OFFSET('Vacation Tracker'!$Q75:$AD75,0,BP$4))&lt;&gt;"O",IFERROR(--LEFT(OFFSET('Vacation Tracker'!$Q75:$AD75,0,BP$4),LEN(OFFSET('Vacation Tracker'!$Q75:$AD75,0,BP$4))-1),0)))</f>
        <v>0</v>
      </c>
      <c r="BS72" s="26">
        <f t="array" aca="1" ref="BS72" ca="1">SUM(IF(RIGHT(OFFSET('Vacation Tracker'!$Q75:$AD75,0,BP$4))=BS$8,IFERROR(--LEFT(OFFSET('Vacation Tracker'!$Q75:$AD75,0,BP$4),LEN(OFFSET('Vacation Tracker'!$Q75:$AD75,0,BP$4))-1),0)))</f>
        <v>0</v>
      </c>
      <c r="BT72" s="23">
        <f ca="1">SUM(OFFSET('Vacation Tracker'!$Q75:$AD75,0,BT$4))</f>
        <v>0</v>
      </c>
      <c r="BU72" s="26">
        <f t="shared" ref="BU72" ca="1" si="3437">BT72-BV72</f>
        <v>0</v>
      </c>
      <c r="BV72" s="26">
        <f t="array" aca="1" ref="BV72" ca="1">SUM(IF(RIGHT(OFFSET('Vacation Tracker'!$Q75:$AD75,0,BT$4))&lt;&gt;"O",IFERROR(--LEFT(OFFSET('Vacation Tracker'!$Q75:$AD75,0,BT$4),LEN(OFFSET('Vacation Tracker'!$Q75:$AD75,0,BT$4))-1),0)))</f>
        <v>0</v>
      </c>
      <c r="BW72" s="26">
        <f t="array" aca="1" ref="BW72" ca="1">SUM(IF(RIGHT(OFFSET('Vacation Tracker'!$Q75:$AD75,0,BT$4))=BW$8,IFERROR(--LEFT(OFFSET('Vacation Tracker'!$Q75:$AD75,0,BT$4),LEN(OFFSET('Vacation Tracker'!$Q75:$AD75,0,BT$4))-1),0)))</f>
        <v>0</v>
      </c>
      <c r="BX72" s="23">
        <f ca="1">SUM(OFFSET('Vacation Tracker'!$Q75:$AD75,0,BX$4))</f>
        <v>0</v>
      </c>
      <c r="BY72" s="26">
        <f t="shared" ref="BY72" ca="1" si="3438">BX72-BZ72</f>
        <v>0</v>
      </c>
      <c r="BZ72" s="26">
        <f t="array" aca="1" ref="BZ72" ca="1">SUM(IF(RIGHT(OFFSET('Vacation Tracker'!$Q75:$AD75,0,BX$4))&lt;&gt;"O",IFERROR(--LEFT(OFFSET('Vacation Tracker'!$Q75:$AD75,0,BX$4),LEN(OFFSET('Vacation Tracker'!$Q75:$AD75,0,BX$4))-1),0)))</f>
        <v>0</v>
      </c>
      <c r="CA72" s="26">
        <f t="array" aca="1" ref="CA72" ca="1">SUM(IF(RIGHT(OFFSET('Vacation Tracker'!$Q75:$AD75,0,BX$4))=CA$8,IFERROR(--LEFT(OFFSET('Vacation Tracker'!$Q75:$AD75,0,BX$4),LEN(OFFSET('Vacation Tracker'!$Q75:$AD75,0,BX$4))-1),0)))</f>
        <v>0</v>
      </c>
      <c r="CB72" s="23">
        <f ca="1">SUM(OFFSET('Vacation Tracker'!$Q75:$AD75,0,CB$4))</f>
        <v>0</v>
      </c>
      <c r="CC72" s="26">
        <f t="shared" ref="CC72" ca="1" si="3439">CB72-CD72</f>
        <v>0</v>
      </c>
      <c r="CD72" s="26">
        <f t="array" aca="1" ref="CD72" ca="1">SUM(IF(RIGHT(OFFSET('Vacation Tracker'!$Q75:$AD75,0,CB$4))&lt;&gt;"O",IFERROR(--LEFT(OFFSET('Vacation Tracker'!$Q75:$AD75,0,CB$4),LEN(OFFSET('Vacation Tracker'!$Q75:$AD75,0,CB$4))-1),0)))</f>
        <v>0</v>
      </c>
      <c r="CE72" s="26">
        <f t="array" aca="1" ref="CE72" ca="1">SUM(IF(RIGHT(OFFSET('Vacation Tracker'!$Q75:$AD75,0,CB$4))=CE$8,IFERROR(--LEFT(OFFSET('Vacation Tracker'!$Q75:$AD75,0,CB$4),LEN(OFFSET('Vacation Tracker'!$Q75:$AD75,0,CB$4))-1),0)))</f>
        <v>0</v>
      </c>
      <c r="CF72" s="23">
        <f ca="1">SUM(OFFSET('Vacation Tracker'!$Q75:$AD75,0,CF$4))</f>
        <v>0</v>
      </c>
      <c r="CG72" s="26">
        <f t="shared" ref="CG72" ca="1" si="3440">CF72-CH72</f>
        <v>0</v>
      </c>
      <c r="CH72" s="26">
        <f t="array" aca="1" ref="CH72" ca="1">SUM(IF(RIGHT(OFFSET('Vacation Tracker'!$Q75:$AD75,0,CF$4))&lt;&gt;"O",IFERROR(--LEFT(OFFSET('Vacation Tracker'!$Q75:$AD75,0,CF$4),LEN(OFFSET('Vacation Tracker'!$Q75:$AD75,0,CF$4))-1),0)))</f>
        <v>0</v>
      </c>
      <c r="CI72" s="26">
        <f t="array" aca="1" ref="CI72" ca="1">SUM(IF(RIGHT(OFFSET('Vacation Tracker'!$Q75:$AD75,0,CF$4))=CI$8,IFERROR(--LEFT(OFFSET('Vacation Tracker'!$Q75:$AD75,0,CF$4),LEN(OFFSET('Vacation Tracker'!$Q75:$AD75,0,CF$4))-1),0)))</f>
        <v>0</v>
      </c>
      <c r="CJ72" s="23">
        <f ca="1">SUM(OFFSET('Vacation Tracker'!$Q75:$AD75,0,CJ$4))</f>
        <v>0</v>
      </c>
      <c r="CK72" s="26">
        <f t="shared" ref="CK72" ca="1" si="3441">CJ72-CL72</f>
        <v>0</v>
      </c>
      <c r="CL72" s="26">
        <f t="array" aca="1" ref="CL72" ca="1">SUM(IF(RIGHT(OFFSET('Vacation Tracker'!$Q75:$AD75,0,CJ$4))&lt;&gt;"O",IFERROR(--LEFT(OFFSET('Vacation Tracker'!$Q75:$AD75,0,CJ$4),LEN(OFFSET('Vacation Tracker'!$Q75:$AD75,0,CJ$4))-1),0)))</f>
        <v>0</v>
      </c>
      <c r="CM72" s="26">
        <f t="array" aca="1" ref="CM72" ca="1">SUM(IF(RIGHT(OFFSET('Vacation Tracker'!$Q75:$AD75,0,CJ$4))=CM$8,IFERROR(--LEFT(OFFSET('Vacation Tracker'!$Q75:$AD75,0,CJ$4),LEN(OFFSET('Vacation Tracker'!$Q75:$AD75,0,CJ$4))-1),0)))</f>
        <v>0</v>
      </c>
      <c r="CN72" s="23">
        <f ca="1">SUM(OFFSET('Vacation Tracker'!$Q75:$AD75,0,CN$4))</f>
        <v>0</v>
      </c>
      <c r="CO72" s="26">
        <f t="shared" ref="CO72" ca="1" si="3442">CN72-CP72</f>
        <v>0</v>
      </c>
      <c r="CP72" s="26">
        <f t="array" aca="1" ref="CP72" ca="1">SUM(IF(RIGHT(OFFSET('Vacation Tracker'!$Q75:$AD75,0,CN$4))&lt;&gt;"O",IFERROR(--LEFT(OFFSET('Vacation Tracker'!$Q75:$AD75,0,CN$4),LEN(OFFSET('Vacation Tracker'!$Q75:$AD75,0,CN$4))-1),0)))</f>
        <v>0</v>
      </c>
      <c r="CQ72" s="26">
        <f t="array" aca="1" ref="CQ72" ca="1">SUM(IF(RIGHT(OFFSET('Vacation Tracker'!$Q75:$AD75,0,CN$4))=CQ$8,IFERROR(--LEFT(OFFSET('Vacation Tracker'!$Q75:$AD75,0,CN$4),LEN(OFFSET('Vacation Tracker'!$Q75:$AD75,0,CN$4))-1),0)))</f>
        <v>0</v>
      </c>
      <c r="CR72" s="23">
        <f ca="1">SUM(OFFSET('Vacation Tracker'!$Q75:$AD75,0,CR$4))</f>
        <v>0</v>
      </c>
      <c r="CS72" s="26">
        <f t="shared" ref="CS72" ca="1" si="3443">CR72-CT72</f>
        <v>0</v>
      </c>
      <c r="CT72" s="26">
        <f t="array" aca="1" ref="CT72" ca="1">SUM(IF(RIGHT(OFFSET('Vacation Tracker'!$Q75:$AD75,0,CR$4))&lt;&gt;"O",IFERROR(--LEFT(OFFSET('Vacation Tracker'!$Q75:$AD75,0,CR$4),LEN(OFFSET('Vacation Tracker'!$Q75:$AD75,0,CR$4))-1),0)))</f>
        <v>0</v>
      </c>
      <c r="CU72" s="26">
        <f t="array" aca="1" ref="CU72" ca="1">SUM(IF(RIGHT(OFFSET('Vacation Tracker'!$Q75:$AD75,0,CR$4))=CU$8,IFERROR(--LEFT(OFFSET('Vacation Tracker'!$Q75:$AD75,0,CR$4),LEN(OFFSET('Vacation Tracker'!$Q75:$AD75,0,CR$4))-1),0)))</f>
        <v>0</v>
      </c>
      <c r="CV72" s="23">
        <f ca="1">SUM(OFFSET('Vacation Tracker'!$Q75:$AD75,0,CV$4))</f>
        <v>0</v>
      </c>
      <c r="CW72" s="26">
        <f t="shared" ref="CW72" ca="1" si="3444">CV72-CX72</f>
        <v>0</v>
      </c>
      <c r="CX72" s="26">
        <f t="array" aca="1" ref="CX72" ca="1">SUM(IF(RIGHT(OFFSET('Vacation Tracker'!$Q75:$AD75,0,CV$4))&lt;&gt;"O",IFERROR(--LEFT(OFFSET('Vacation Tracker'!$Q75:$AD75,0,CV$4),LEN(OFFSET('Vacation Tracker'!$Q75:$AD75,0,CV$4))-1),0)))</f>
        <v>0</v>
      </c>
      <c r="CY72" s="26">
        <f t="array" aca="1" ref="CY72" ca="1">SUM(IF(RIGHT(OFFSET('Vacation Tracker'!$Q75:$AD75,0,CV$4))=CY$8,IFERROR(--LEFT(OFFSET('Vacation Tracker'!$Q75:$AD75,0,CV$4),LEN(OFFSET('Vacation Tracker'!$Q75:$AD75,0,CV$4))-1),0)))</f>
        <v>0</v>
      </c>
      <c r="CZ72" s="23">
        <f ca="1">SUM(OFFSET('Vacation Tracker'!$Q75:$AD75,0,CZ$4))</f>
        <v>0</v>
      </c>
      <c r="DA72" s="26">
        <f t="shared" ref="DA72" ca="1" si="3445">CZ72-DB72</f>
        <v>0</v>
      </c>
      <c r="DB72" s="26">
        <f t="array" aca="1" ref="DB72" ca="1">SUM(IF(RIGHT(OFFSET('Vacation Tracker'!$Q75:$AD75,0,CZ$4))&lt;&gt;"O",IFERROR(--LEFT(OFFSET('Vacation Tracker'!$Q75:$AD75,0,CZ$4),LEN(OFFSET('Vacation Tracker'!$Q75:$AD75,0,CZ$4))-1),0)))</f>
        <v>0</v>
      </c>
      <c r="DC72" s="26">
        <f t="array" aca="1" ref="DC72" ca="1">SUM(IF(RIGHT(OFFSET('Vacation Tracker'!$Q75:$AD75,0,CZ$4))=DC$8,IFERROR(--LEFT(OFFSET('Vacation Tracker'!$Q75:$AD75,0,CZ$4),LEN(OFFSET('Vacation Tracker'!$Q75:$AD75,0,CZ$4))-1),0)))</f>
        <v>0</v>
      </c>
      <c r="DD72" s="23">
        <f ca="1">SUM(OFFSET('Vacation Tracker'!$Q75:$AD75,0,DD$4))</f>
        <v>0</v>
      </c>
      <c r="DE72" s="26">
        <f t="shared" ref="DE72" ca="1" si="3446">DD72-DF72</f>
        <v>0</v>
      </c>
      <c r="DF72" s="26">
        <f t="array" aca="1" ref="DF72" ca="1">SUM(IF(RIGHT(OFFSET('Vacation Tracker'!$Q75:$AD75,0,DD$4))&lt;&gt;"O",IFERROR(--LEFT(OFFSET('Vacation Tracker'!$Q75:$AD75,0,DD$4),LEN(OFFSET('Vacation Tracker'!$Q75:$AD75,0,DD$4))-1),0)))</f>
        <v>0</v>
      </c>
      <c r="DG72" s="26">
        <f t="array" aca="1" ref="DG72" ca="1">SUM(IF(RIGHT(OFFSET('Vacation Tracker'!$Q75:$AD75,0,DD$4))=DG$8,IFERROR(--LEFT(OFFSET('Vacation Tracker'!$Q75:$AD75,0,DD$4),LEN(OFFSET('Vacation Tracker'!$Q75:$AD75,0,DD$4))-1),0)))</f>
        <v>0</v>
      </c>
      <c r="DH72" s="23">
        <f ca="1">SUM(OFFSET('Vacation Tracker'!$Q75:$AD75,0,DH$4))</f>
        <v>0</v>
      </c>
      <c r="DI72" s="26">
        <f t="shared" ref="DI72" ca="1" si="3447">DH72-DJ72</f>
        <v>0</v>
      </c>
      <c r="DJ72" s="26">
        <f t="array" aca="1" ref="DJ72" ca="1">SUM(IF(RIGHT(OFFSET('Vacation Tracker'!$Q75:$AD75,0,DH$4))&lt;&gt;"O",IFERROR(--LEFT(OFFSET('Vacation Tracker'!$Q75:$AD75,0,DH$4),LEN(OFFSET('Vacation Tracker'!$Q75:$AD75,0,DH$4))-1),0)))</f>
        <v>0</v>
      </c>
      <c r="DK72" s="26">
        <f t="array" aca="1" ref="DK72" ca="1">SUM(IF(RIGHT(OFFSET('Vacation Tracker'!$Q75:$AD75,0,DH$4))=DK$8,IFERROR(--LEFT(OFFSET('Vacation Tracker'!$Q75:$AD75,0,DH$4),LEN(OFFSET('Vacation Tracker'!$Q75:$AD75,0,DH$4))-1),0)))</f>
        <v>0</v>
      </c>
      <c r="DL72" s="23">
        <f ca="1">SUM(OFFSET('Vacation Tracker'!$Q75:$AD75,0,DL$4))</f>
        <v>0</v>
      </c>
      <c r="DM72" s="26">
        <f t="shared" ref="DM72" ca="1" si="3448">DL72-DN72</f>
        <v>0</v>
      </c>
      <c r="DN72" s="26">
        <f t="array" aca="1" ref="DN72" ca="1">SUM(IF(RIGHT(OFFSET('Vacation Tracker'!$Q75:$AD75,0,DL$4))&lt;&gt;"O",IFERROR(--LEFT(OFFSET('Vacation Tracker'!$Q75:$AD75,0,DL$4),LEN(OFFSET('Vacation Tracker'!$Q75:$AD75,0,DL$4))-1),0)))</f>
        <v>0</v>
      </c>
      <c r="DO72" s="26">
        <f t="array" aca="1" ref="DO72" ca="1">SUM(IF(RIGHT(OFFSET('Vacation Tracker'!$Q75:$AD75,0,DL$4))=DO$8,IFERROR(--LEFT(OFFSET('Vacation Tracker'!$Q75:$AD75,0,DL$4),LEN(OFFSET('Vacation Tracker'!$Q75:$AD75,0,DL$4))-1),0)))</f>
        <v>0</v>
      </c>
      <c r="DP72" s="23">
        <f ca="1">SUM(OFFSET('Vacation Tracker'!$Q75:$AD75,0,DP$4))</f>
        <v>0</v>
      </c>
      <c r="DQ72" s="26">
        <f t="shared" ref="DQ72" ca="1" si="3449">DP72-DR72</f>
        <v>0</v>
      </c>
      <c r="DR72" s="26">
        <f t="array" aca="1" ref="DR72" ca="1">SUM(IF(RIGHT(OFFSET('Vacation Tracker'!$Q75:$AD75,0,DP$4))&lt;&gt;"O",IFERROR(--LEFT(OFFSET('Vacation Tracker'!$Q75:$AD75,0,DP$4),LEN(OFFSET('Vacation Tracker'!$Q75:$AD75,0,DP$4))-1),0)))</f>
        <v>0</v>
      </c>
      <c r="DS72" s="26">
        <f t="array" aca="1" ref="DS72" ca="1">SUM(IF(RIGHT(OFFSET('Vacation Tracker'!$Q75:$AD75,0,DP$4))=DS$8,IFERROR(--LEFT(OFFSET('Vacation Tracker'!$Q75:$AD75,0,DP$4),LEN(OFFSET('Vacation Tracker'!$Q75:$AD75,0,DP$4))-1),0)))</f>
        <v>0</v>
      </c>
      <c r="DT72" s="23">
        <f ca="1">SUM(OFFSET('Vacation Tracker'!$Q75:$AD75,0,DT$4))</f>
        <v>0</v>
      </c>
      <c r="DU72" s="26">
        <f t="shared" ref="DU72" ca="1" si="3450">DT72-DV72</f>
        <v>0</v>
      </c>
      <c r="DV72" s="26">
        <f t="array" aca="1" ref="DV72" ca="1">SUM(IF(RIGHT(OFFSET('Vacation Tracker'!$Q75:$AD75,0,DT$4))&lt;&gt;"O",IFERROR(--LEFT(OFFSET('Vacation Tracker'!$Q75:$AD75,0,DT$4),LEN(OFFSET('Vacation Tracker'!$Q75:$AD75,0,DT$4))-1),0)))</f>
        <v>0</v>
      </c>
      <c r="DW72" s="26">
        <f t="array" aca="1" ref="DW72" ca="1">SUM(IF(RIGHT(OFFSET('Vacation Tracker'!$Q75:$AD75,0,DT$4))=DW$8,IFERROR(--LEFT(OFFSET('Vacation Tracker'!$Q75:$AD75,0,DT$4),LEN(OFFSET('Vacation Tracker'!$Q75:$AD75,0,DT$4))-1),0)))</f>
        <v>0</v>
      </c>
      <c r="DX72" s="23">
        <f ca="1">SUM(OFFSET('Vacation Tracker'!$Q75:$AD75,0,DX$4))</f>
        <v>0</v>
      </c>
      <c r="DY72" s="26">
        <f t="shared" ref="DY72" ca="1" si="3451">DX72-DZ72</f>
        <v>0</v>
      </c>
      <c r="DZ72" s="26">
        <f t="array" aca="1" ref="DZ72" ca="1">SUM(IF(RIGHT(OFFSET('Vacation Tracker'!$Q75:$AD75,0,DX$4))&lt;&gt;"O",IFERROR(--LEFT(OFFSET('Vacation Tracker'!$Q75:$AD75,0,DX$4),LEN(OFFSET('Vacation Tracker'!$Q75:$AD75,0,DX$4))-1),0)))</f>
        <v>0</v>
      </c>
      <c r="EA72" s="26">
        <f t="array" aca="1" ref="EA72" ca="1">SUM(IF(RIGHT(OFFSET('Vacation Tracker'!$Q75:$AD75,0,DX$4))=EA$8,IFERROR(--LEFT(OFFSET('Vacation Tracker'!$Q75:$AD75,0,DX$4),LEN(OFFSET('Vacation Tracker'!$Q75:$AD75,0,DX$4))-1),0)))</f>
        <v>0</v>
      </c>
      <c r="EB72" s="23">
        <f ca="1">SUM(OFFSET('Vacation Tracker'!$Q75:$AD75,0,EB$4))</f>
        <v>0</v>
      </c>
      <c r="EC72" s="26">
        <f t="shared" ref="EC72" ca="1" si="3452">EB72-ED72</f>
        <v>0</v>
      </c>
      <c r="ED72" s="26">
        <f t="array" aca="1" ref="ED72" ca="1">SUM(IF(RIGHT(OFFSET('Vacation Tracker'!$Q75:$AD75,0,EB$4))&lt;&gt;"O",IFERROR(--LEFT(OFFSET('Vacation Tracker'!$Q75:$AD75,0,EB$4),LEN(OFFSET('Vacation Tracker'!$Q75:$AD75,0,EB$4))-1),0)))</f>
        <v>0</v>
      </c>
      <c r="EE72" s="26">
        <f t="array" aca="1" ref="EE72" ca="1">SUM(IF(RIGHT(OFFSET('Vacation Tracker'!$Q75:$AD75,0,EB$4))=EE$8,IFERROR(--LEFT(OFFSET('Vacation Tracker'!$Q75:$AD75,0,EB$4),LEN(OFFSET('Vacation Tracker'!$Q75:$AD75,0,EB$4))-1),0)))</f>
        <v>0</v>
      </c>
      <c r="EF72" s="23">
        <f ca="1">SUM(OFFSET('Vacation Tracker'!$Q75:$AD75,0,EF$4))</f>
        <v>0</v>
      </c>
      <c r="EG72" s="26">
        <f t="shared" ref="EG72" ca="1" si="3453">EF72-EH72</f>
        <v>0</v>
      </c>
      <c r="EH72" s="26">
        <f t="array" aca="1" ref="EH72" ca="1">SUM(IF(RIGHT(OFFSET('Vacation Tracker'!$Q75:$AD75,0,EF$4))&lt;&gt;"O",IFERROR(--LEFT(OFFSET('Vacation Tracker'!$Q75:$AD75,0,EF$4),LEN(OFFSET('Vacation Tracker'!$Q75:$AD75,0,EF$4))-1),0)))</f>
        <v>0</v>
      </c>
      <c r="EI72" s="26">
        <f t="array" aca="1" ref="EI72" ca="1">SUM(IF(RIGHT(OFFSET('Vacation Tracker'!$Q75:$AD75,0,EF$4))=EI$8,IFERROR(--LEFT(OFFSET('Vacation Tracker'!$Q75:$AD75,0,EF$4),LEN(OFFSET('Vacation Tracker'!$Q75:$AD75,0,EF$4))-1),0)))</f>
        <v>0</v>
      </c>
      <c r="EJ72" s="23">
        <f ca="1">SUM(OFFSET('Vacation Tracker'!$Q75:$AD75,0,EJ$4))</f>
        <v>0</v>
      </c>
      <c r="EK72" s="26">
        <f t="shared" ref="EK72" ca="1" si="3454">EJ72-EL72</f>
        <v>0</v>
      </c>
      <c r="EL72" s="26">
        <f t="array" aca="1" ref="EL72" ca="1">SUM(IF(RIGHT(OFFSET('Vacation Tracker'!$Q75:$AD75,0,EJ$4))&lt;&gt;"O",IFERROR(--LEFT(OFFSET('Vacation Tracker'!$Q75:$AD75,0,EJ$4),LEN(OFFSET('Vacation Tracker'!$Q75:$AD75,0,EJ$4))-1),0)))</f>
        <v>0</v>
      </c>
      <c r="EM72" s="26">
        <f t="array" aca="1" ref="EM72" ca="1">SUM(IF(RIGHT(OFFSET('Vacation Tracker'!$Q75:$AD75,0,EJ$4))=EM$8,IFERROR(--LEFT(OFFSET('Vacation Tracker'!$Q75:$AD75,0,EJ$4),LEN(OFFSET('Vacation Tracker'!$Q75:$AD75,0,EJ$4))-1),0)))</f>
        <v>0</v>
      </c>
      <c r="EN72" s="23">
        <f ca="1">SUM(OFFSET('Vacation Tracker'!$Q75:$AD75,0,EN$4))</f>
        <v>0</v>
      </c>
      <c r="EO72" s="26">
        <f t="shared" ref="EO72" ca="1" si="3455">EN72-EP72</f>
        <v>0</v>
      </c>
      <c r="EP72" s="26">
        <f t="array" aca="1" ref="EP72" ca="1">SUM(IF(RIGHT(OFFSET('Vacation Tracker'!$Q75:$AD75,0,EN$4))&lt;&gt;"O",IFERROR(--LEFT(OFFSET('Vacation Tracker'!$Q75:$AD75,0,EN$4),LEN(OFFSET('Vacation Tracker'!$Q75:$AD75,0,EN$4))-1),0)))</f>
        <v>0</v>
      </c>
      <c r="EQ72" s="26">
        <f t="array" aca="1" ref="EQ72" ca="1">SUM(IF(RIGHT(OFFSET('Vacation Tracker'!$Q75:$AD75,0,EN$4))=EQ$8,IFERROR(--LEFT(OFFSET('Vacation Tracker'!$Q75:$AD75,0,EN$4),LEN(OFFSET('Vacation Tracker'!$Q75:$AD75,0,EN$4))-1),0)))</f>
        <v>0</v>
      </c>
      <c r="ER72" s="23">
        <f ca="1">SUM(OFFSET('Vacation Tracker'!$Q75:$AD75,0,ER$4))</f>
        <v>0</v>
      </c>
      <c r="ES72" s="26">
        <f t="shared" ref="ES72" ca="1" si="3456">ER72-ET72</f>
        <v>0</v>
      </c>
      <c r="ET72" s="26">
        <f t="array" aca="1" ref="ET72" ca="1">SUM(IF(RIGHT(OFFSET('Vacation Tracker'!$Q75:$AD75,0,ER$4))&lt;&gt;"O",IFERROR(--LEFT(OFFSET('Vacation Tracker'!$Q75:$AD75,0,ER$4),LEN(OFFSET('Vacation Tracker'!$Q75:$AD75,0,ER$4))-1),0)))</f>
        <v>0</v>
      </c>
      <c r="EU72" s="26">
        <f t="array" aca="1" ref="EU72" ca="1">SUM(IF(RIGHT(OFFSET('Vacation Tracker'!$Q75:$AD75,0,ER$4))=EU$8,IFERROR(--LEFT(OFFSET('Vacation Tracker'!$Q75:$AD75,0,ER$4),LEN(OFFSET('Vacation Tracker'!$Q75:$AD75,0,ER$4))-1),0)))</f>
        <v>0</v>
      </c>
      <c r="EV72" s="23">
        <f ca="1">SUM(OFFSET('Vacation Tracker'!$Q75:$AD75,0,EV$4))</f>
        <v>0</v>
      </c>
      <c r="EW72" s="26">
        <f t="shared" ref="EW72" ca="1" si="3457">EV72-EX72</f>
        <v>0</v>
      </c>
      <c r="EX72" s="26">
        <f t="array" aca="1" ref="EX72" ca="1">SUM(IF(RIGHT(OFFSET('Vacation Tracker'!$Q75:$AD75,0,EV$4))&lt;&gt;"O",IFERROR(--LEFT(OFFSET('Vacation Tracker'!$Q75:$AD75,0,EV$4),LEN(OFFSET('Vacation Tracker'!$Q75:$AD75,0,EV$4))-1),0)))</f>
        <v>0</v>
      </c>
      <c r="EY72" s="26">
        <f t="array" aca="1" ref="EY72" ca="1">SUM(IF(RIGHT(OFFSET('Vacation Tracker'!$Q75:$AD75,0,EV$4))=EY$8,IFERROR(--LEFT(OFFSET('Vacation Tracker'!$Q75:$AD75,0,EV$4),LEN(OFFSET('Vacation Tracker'!$Q75:$AD75,0,EV$4))-1),0)))</f>
        <v>0</v>
      </c>
      <c r="EZ72" s="23">
        <f ca="1">SUM(OFFSET('Vacation Tracker'!$Q75:$AD75,0,EZ$4))</f>
        <v>0</v>
      </c>
      <c r="FA72" s="26">
        <f t="shared" ref="FA72" ca="1" si="3458">EZ72-FB72</f>
        <v>0</v>
      </c>
      <c r="FB72" s="26">
        <f t="array" aca="1" ref="FB72" ca="1">SUM(IF(RIGHT(OFFSET('Vacation Tracker'!$Q75:$AD75,0,EZ$4))&lt;&gt;"O",IFERROR(--LEFT(OFFSET('Vacation Tracker'!$Q75:$AD75,0,EZ$4),LEN(OFFSET('Vacation Tracker'!$Q75:$AD75,0,EZ$4))-1),0)))</f>
        <v>0</v>
      </c>
      <c r="FC72" s="26">
        <f t="array" aca="1" ref="FC72" ca="1">SUM(IF(RIGHT(OFFSET('Vacation Tracker'!$Q75:$AD75,0,EZ$4))=FC$8,IFERROR(--LEFT(OFFSET('Vacation Tracker'!$Q75:$AD75,0,EZ$4),LEN(OFFSET('Vacation Tracker'!$Q75:$AD75,0,EZ$4))-1),0)))</f>
        <v>0</v>
      </c>
      <c r="FD72" s="23">
        <f ca="1">SUM(OFFSET('Vacation Tracker'!$Q75:$AD75,0,FD$4))</f>
        <v>0</v>
      </c>
      <c r="FE72" s="26">
        <f t="shared" ref="FE72" ca="1" si="3459">FD72-FF72</f>
        <v>0</v>
      </c>
      <c r="FF72" s="26">
        <f t="array" aca="1" ref="FF72" ca="1">SUM(IF(RIGHT(OFFSET('Vacation Tracker'!$Q75:$AD75,0,FD$4))&lt;&gt;"O",IFERROR(--LEFT(OFFSET('Vacation Tracker'!$Q75:$AD75,0,FD$4),LEN(OFFSET('Vacation Tracker'!$Q75:$AD75,0,FD$4))-1),0)))</f>
        <v>0</v>
      </c>
      <c r="FG72" s="26">
        <f t="array" aca="1" ref="FG72" ca="1">SUM(IF(RIGHT(OFFSET('Vacation Tracker'!$Q75:$AD75,0,FD$4))=FG$8,IFERROR(--LEFT(OFFSET('Vacation Tracker'!$Q75:$AD75,0,FD$4),LEN(OFFSET('Vacation Tracker'!$Q75:$AD75,0,FD$4))-1),0)))</f>
        <v>0</v>
      </c>
      <c r="FH72" s="23">
        <f ca="1">SUM(OFFSET('Vacation Tracker'!$Q75:$AD75,0,FH$4))</f>
        <v>0</v>
      </c>
      <c r="FI72" s="26">
        <f t="shared" ref="FI72" ca="1" si="3460">FH72-FJ72</f>
        <v>0</v>
      </c>
      <c r="FJ72" s="26">
        <f t="array" aca="1" ref="FJ72" ca="1">SUM(IF(RIGHT(OFFSET('Vacation Tracker'!$Q75:$AD75,0,FH$4))&lt;&gt;"O",IFERROR(--LEFT(OFFSET('Vacation Tracker'!$Q75:$AD75,0,FH$4),LEN(OFFSET('Vacation Tracker'!$Q75:$AD75,0,FH$4))-1),0)))</f>
        <v>0</v>
      </c>
      <c r="FK72" s="26">
        <f t="array" aca="1" ref="FK72" ca="1">SUM(IF(RIGHT(OFFSET('Vacation Tracker'!$Q75:$AD75,0,FH$4))=FK$8,IFERROR(--LEFT(OFFSET('Vacation Tracker'!$Q75:$AD75,0,FH$4),LEN(OFFSET('Vacation Tracker'!$Q75:$AD75,0,FH$4))-1),0)))</f>
        <v>0</v>
      </c>
      <c r="FL72" s="23">
        <f ca="1">SUM(OFFSET('Vacation Tracker'!$Q75:$AD75,0,FL$4))</f>
        <v>0</v>
      </c>
      <c r="FM72" s="26">
        <f t="shared" ref="FM72" ca="1" si="3461">FL72-FN72</f>
        <v>0</v>
      </c>
      <c r="FN72" s="26">
        <f t="array" aca="1" ref="FN72" ca="1">SUM(IF(RIGHT(OFFSET('Vacation Tracker'!$Q75:$AD75,0,FL$4))&lt;&gt;"O",IFERROR(--LEFT(OFFSET('Vacation Tracker'!$Q75:$AD75,0,FL$4),LEN(OFFSET('Vacation Tracker'!$Q75:$AD75,0,FL$4))-1),0)))</f>
        <v>0</v>
      </c>
      <c r="FO72" s="26">
        <f t="array" aca="1" ref="FO72" ca="1">SUM(IF(RIGHT(OFFSET('Vacation Tracker'!$Q75:$AD75,0,FL$4))=FO$8,IFERROR(--LEFT(OFFSET('Vacation Tracker'!$Q75:$AD75,0,FL$4),LEN(OFFSET('Vacation Tracker'!$Q75:$AD75,0,FL$4))-1),0)))</f>
        <v>0</v>
      </c>
      <c r="FP72" s="23">
        <f ca="1">SUM(OFFSET('Vacation Tracker'!$Q75:$AD75,0,FP$4))</f>
        <v>0</v>
      </c>
      <c r="FQ72" s="26">
        <f t="shared" ref="FQ72" ca="1" si="3462">FP72-FR72</f>
        <v>0</v>
      </c>
      <c r="FR72" s="26">
        <f t="array" aca="1" ref="FR72" ca="1">SUM(IF(RIGHT(OFFSET('Vacation Tracker'!$Q75:$AD75,0,FP$4))&lt;&gt;"O",IFERROR(--LEFT(OFFSET('Vacation Tracker'!$Q75:$AD75,0,FP$4),LEN(OFFSET('Vacation Tracker'!$Q75:$AD75,0,FP$4))-1),0)))</f>
        <v>0</v>
      </c>
      <c r="FS72" s="26">
        <f t="array" aca="1" ref="FS72" ca="1">SUM(IF(RIGHT(OFFSET('Vacation Tracker'!$Q75:$AD75,0,FP$4))=FS$8,IFERROR(--LEFT(OFFSET('Vacation Tracker'!$Q75:$AD75,0,FP$4),LEN(OFFSET('Vacation Tracker'!$Q75:$AD75,0,FP$4))-1),0)))</f>
        <v>0</v>
      </c>
      <c r="FT72" s="23">
        <f ca="1">SUM(OFFSET('Vacation Tracker'!$Q75:$AD75,0,FT$4))</f>
        <v>0</v>
      </c>
      <c r="FU72" s="26">
        <f t="shared" ref="FU72" ca="1" si="3463">FT72-FV72</f>
        <v>0</v>
      </c>
      <c r="FV72" s="26">
        <f t="array" aca="1" ref="FV72" ca="1">SUM(IF(RIGHT(OFFSET('Vacation Tracker'!$Q75:$AD75,0,FT$4))&lt;&gt;"O",IFERROR(--LEFT(OFFSET('Vacation Tracker'!$Q75:$AD75,0,FT$4),LEN(OFFSET('Vacation Tracker'!$Q75:$AD75,0,FT$4))-1),0)))</f>
        <v>0</v>
      </c>
      <c r="FW72" s="26">
        <f t="array" aca="1" ref="FW72" ca="1">SUM(IF(RIGHT(OFFSET('Vacation Tracker'!$Q75:$AD75,0,FT$4))=FW$8,IFERROR(--LEFT(OFFSET('Vacation Tracker'!$Q75:$AD75,0,FT$4),LEN(OFFSET('Vacation Tracker'!$Q75:$AD75,0,FT$4))-1),0)))</f>
        <v>0</v>
      </c>
      <c r="FX72" s="23">
        <f ca="1">SUM(OFFSET('Vacation Tracker'!$Q75:$AD75,0,FX$4))</f>
        <v>0</v>
      </c>
      <c r="FY72" s="26">
        <f t="shared" ref="FY72" ca="1" si="3464">FX72-FZ72</f>
        <v>0</v>
      </c>
      <c r="FZ72" s="26">
        <f t="array" aca="1" ref="FZ72" ca="1">SUM(IF(RIGHT(OFFSET('Vacation Tracker'!$Q75:$AD75,0,FX$4))&lt;&gt;"O",IFERROR(--LEFT(OFFSET('Vacation Tracker'!$Q75:$AD75,0,FX$4),LEN(OFFSET('Vacation Tracker'!$Q75:$AD75,0,FX$4))-1),0)))</f>
        <v>0</v>
      </c>
      <c r="GA72" s="26">
        <f t="array" aca="1" ref="GA72" ca="1">SUM(IF(RIGHT(OFFSET('Vacation Tracker'!$Q75:$AD75,0,FX$4))=GA$8,IFERROR(--LEFT(OFFSET('Vacation Tracker'!$Q75:$AD75,0,FX$4),LEN(OFFSET('Vacation Tracker'!$Q75:$AD75,0,FX$4))-1),0)))</f>
        <v>0</v>
      </c>
      <c r="GB72" s="23">
        <f ca="1">SUM(OFFSET('Vacation Tracker'!$Q75:$AD75,0,GB$4))</f>
        <v>0</v>
      </c>
      <c r="GC72" s="26">
        <f t="shared" ref="GC72" ca="1" si="3465">GB72-GD72</f>
        <v>0</v>
      </c>
      <c r="GD72" s="26">
        <f t="array" aca="1" ref="GD72" ca="1">SUM(IF(RIGHT(OFFSET('Vacation Tracker'!$Q75:$AD75,0,GB$4))&lt;&gt;"O",IFERROR(--LEFT(OFFSET('Vacation Tracker'!$Q75:$AD75,0,GB$4),LEN(OFFSET('Vacation Tracker'!$Q75:$AD75,0,GB$4))-1),0)))</f>
        <v>0</v>
      </c>
      <c r="GE72" s="26">
        <f t="array" aca="1" ref="GE72" ca="1">SUM(IF(RIGHT(OFFSET('Vacation Tracker'!$Q75:$AD75,0,GB$4))=GE$8,IFERROR(--LEFT(OFFSET('Vacation Tracker'!$Q75:$AD75,0,GB$4),LEN(OFFSET('Vacation Tracker'!$Q75:$AD75,0,GB$4))-1),0)))</f>
        <v>0</v>
      </c>
      <c r="GF72" s="23">
        <f ca="1">SUM(OFFSET('Vacation Tracker'!$Q75:$AD75,0,GF$4))</f>
        <v>0</v>
      </c>
      <c r="GG72" s="26">
        <f t="shared" ref="GG72" ca="1" si="3466">GF72-GH72</f>
        <v>0</v>
      </c>
      <c r="GH72" s="26">
        <f t="array" aca="1" ref="GH72" ca="1">SUM(IF(RIGHT(OFFSET('Vacation Tracker'!$Q75:$AD75,0,GF$4))&lt;&gt;"O",IFERROR(--LEFT(OFFSET('Vacation Tracker'!$Q75:$AD75,0,GF$4),LEN(OFFSET('Vacation Tracker'!$Q75:$AD75,0,GF$4))-1),0)))</f>
        <v>0</v>
      </c>
      <c r="GI72" s="26">
        <f t="array" aca="1" ref="GI72" ca="1">SUM(IF(RIGHT(OFFSET('Vacation Tracker'!$Q75:$AD75,0,GF$4))=GI$8,IFERROR(--LEFT(OFFSET('Vacation Tracker'!$Q75:$AD75,0,GF$4),LEN(OFFSET('Vacation Tracker'!$Q75:$AD75,0,GF$4))-1),0)))</f>
        <v>0</v>
      </c>
      <c r="GJ72" s="23">
        <f ca="1">SUM(OFFSET('Vacation Tracker'!$Q75:$AD75,0,GJ$4))</f>
        <v>0</v>
      </c>
      <c r="GK72" s="26">
        <f t="shared" ref="GK72" ca="1" si="3467">GJ72-GL72</f>
        <v>0</v>
      </c>
      <c r="GL72" s="26">
        <f t="array" aca="1" ref="GL72" ca="1">SUM(IF(RIGHT(OFFSET('Vacation Tracker'!$Q75:$AD75,0,GJ$4))&lt;&gt;"O",IFERROR(--LEFT(OFFSET('Vacation Tracker'!$Q75:$AD75,0,GJ$4),LEN(OFFSET('Vacation Tracker'!$Q75:$AD75,0,GJ$4))-1),0)))</f>
        <v>0</v>
      </c>
      <c r="GM72" s="26">
        <f t="array" aca="1" ref="GM72" ca="1">SUM(IF(RIGHT(OFFSET('Vacation Tracker'!$Q75:$AD75,0,GJ$4))=GM$8,IFERROR(--LEFT(OFFSET('Vacation Tracker'!$Q75:$AD75,0,GJ$4),LEN(OFFSET('Vacation Tracker'!$Q75:$AD75,0,GJ$4))-1),0)))</f>
        <v>0</v>
      </c>
      <c r="GN72" s="23">
        <f ca="1">SUM(OFFSET('Vacation Tracker'!$Q75:$AD75,0,GN$4))</f>
        <v>0</v>
      </c>
      <c r="GO72" s="26">
        <f t="shared" ref="GO72" ca="1" si="3468">GN72-GP72</f>
        <v>0</v>
      </c>
      <c r="GP72" s="26">
        <f t="array" aca="1" ref="GP72" ca="1">SUM(IF(RIGHT(OFFSET('Vacation Tracker'!$Q75:$AD75,0,GN$4))&lt;&gt;"O",IFERROR(--LEFT(OFFSET('Vacation Tracker'!$Q75:$AD75,0,GN$4),LEN(OFFSET('Vacation Tracker'!$Q75:$AD75,0,GN$4))-1),0)))</f>
        <v>0</v>
      </c>
      <c r="GQ72" s="26">
        <f t="array" aca="1" ref="GQ72" ca="1">SUM(IF(RIGHT(OFFSET('Vacation Tracker'!$Q75:$AD75,0,GN$4))=GQ$8,IFERROR(--LEFT(OFFSET('Vacation Tracker'!$Q75:$AD75,0,GN$4),LEN(OFFSET('Vacation Tracker'!$Q75:$AD75,0,GN$4))-1),0)))</f>
        <v>0</v>
      </c>
      <c r="GR72" s="23">
        <f ca="1">SUM(OFFSET('Vacation Tracker'!$Q75:$AD75,0,GR$4))</f>
        <v>0</v>
      </c>
      <c r="GS72" s="26">
        <f t="shared" ref="GS72" ca="1" si="3469">GR72-GT72</f>
        <v>0</v>
      </c>
      <c r="GT72" s="26">
        <f t="array" aca="1" ref="GT72" ca="1">SUM(IF(RIGHT(OFFSET('Vacation Tracker'!$Q75:$AD75,0,GR$4))&lt;&gt;"O",IFERROR(--LEFT(OFFSET('Vacation Tracker'!$Q75:$AD75,0,GR$4),LEN(OFFSET('Vacation Tracker'!$Q75:$AD75,0,GR$4))-1),0)))</f>
        <v>0</v>
      </c>
      <c r="GU72" s="26">
        <f t="array" aca="1" ref="GU72" ca="1">SUM(IF(RIGHT(OFFSET('Vacation Tracker'!$Q75:$AD75,0,GR$4))=GU$8,IFERROR(--LEFT(OFFSET('Vacation Tracker'!$Q75:$AD75,0,GR$4),LEN(OFFSET('Vacation Tracker'!$Q75:$AD75,0,GR$4))-1),0)))</f>
        <v>0</v>
      </c>
      <c r="GV72" s="23">
        <f ca="1">SUM(OFFSET('Vacation Tracker'!$Q75:$AD75,0,GV$4))</f>
        <v>0</v>
      </c>
      <c r="GW72" s="26">
        <f t="shared" ref="GW72" ca="1" si="3470">GV72-GX72</f>
        <v>0</v>
      </c>
      <c r="GX72" s="26">
        <f t="array" aca="1" ref="GX72" ca="1">SUM(IF(RIGHT(OFFSET('Vacation Tracker'!$Q75:$AD75,0,GV$4))&lt;&gt;"O",IFERROR(--LEFT(OFFSET('Vacation Tracker'!$Q75:$AD75,0,GV$4),LEN(OFFSET('Vacation Tracker'!$Q75:$AD75,0,GV$4))-1),0)))</f>
        <v>0</v>
      </c>
      <c r="GY72" s="26">
        <f t="array" aca="1" ref="GY72" ca="1">SUM(IF(RIGHT(OFFSET('Vacation Tracker'!$Q75:$AD75,0,GV$4))=GY$8,IFERROR(--LEFT(OFFSET('Vacation Tracker'!$Q75:$AD75,0,GV$4),LEN(OFFSET('Vacation Tracker'!$Q75:$AD75,0,GV$4))-1),0)))</f>
        <v>0</v>
      </c>
      <c r="GZ72" s="23">
        <f ca="1">SUM(OFFSET('Vacation Tracker'!$Q75:$AD75,0,GZ$4))</f>
        <v>0</v>
      </c>
      <c r="HA72" s="26">
        <f t="shared" ref="HA72" ca="1" si="3471">GZ72-HB72</f>
        <v>0</v>
      </c>
      <c r="HB72" s="26">
        <f t="array" aca="1" ref="HB72" ca="1">SUM(IF(RIGHT(OFFSET('Vacation Tracker'!$Q75:$AD75,0,GZ$4))&lt;&gt;"O",IFERROR(--LEFT(OFFSET('Vacation Tracker'!$Q75:$AD75,0,GZ$4),LEN(OFFSET('Vacation Tracker'!$Q75:$AD75,0,GZ$4))-1),0)))</f>
        <v>0</v>
      </c>
      <c r="HC72" s="26">
        <f t="array" aca="1" ref="HC72" ca="1">SUM(IF(RIGHT(OFFSET('Vacation Tracker'!$Q75:$AD75,0,GZ$4))=HC$8,IFERROR(--LEFT(OFFSET('Vacation Tracker'!$Q75:$AD75,0,GZ$4),LEN(OFFSET('Vacation Tracker'!$Q75:$AD75,0,GZ$4))-1),0)))</f>
        <v>0</v>
      </c>
      <c r="HD72" s="23">
        <f ca="1">SUM(OFFSET('Vacation Tracker'!$Q75:$AD75,0,HD$4))</f>
        <v>0</v>
      </c>
      <c r="HE72" s="26">
        <f t="shared" ref="HE72" ca="1" si="3472">HD72-HF72</f>
        <v>0</v>
      </c>
      <c r="HF72" s="26">
        <f t="array" aca="1" ref="HF72" ca="1">SUM(IF(RIGHT(OFFSET('Vacation Tracker'!$Q75:$AD75,0,HD$4))&lt;&gt;"O",IFERROR(--LEFT(OFFSET('Vacation Tracker'!$Q75:$AD75,0,HD$4),LEN(OFFSET('Vacation Tracker'!$Q75:$AD75,0,HD$4))-1),0)))</f>
        <v>0</v>
      </c>
      <c r="HG72" s="26">
        <f t="array" aca="1" ref="HG72" ca="1">SUM(IF(RIGHT(OFFSET('Vacation Tracker'!$Q75:$AD75,0,HD$4))=HG$8,IFERROR(--LEFT(OFFSET('Vacation Tracker'!$Q75:$AD75,0,HD$4),LEN(OFFSET('Vacation Tracker'!$Q75:$AD75,0,HD$4))-1),0)))</f>
        <v>0</v>
      </c>
      <c r="HH72" s="23">
        <f ca="1">SUM(OFFSET('Vacation Tracker'!$Q75:$AD75,0,HH$4))</f>
        <v>0</v>
      </c>
      <c r="HI72" s="26">
        <f t="shared" ref="HI72" ca="1" si="3473">HH72-HJ72</f>
        <v>0</v>
      </c>
      <c r="HJ72" s="26">
        <f t="array" aca="1" ref="HJ72" ca="1">SUM(IF(RIGHT(OFFSET('Vacation Tracker'!$Q75:$AD75,0,HH$4))&lt;&gt;"O",IFERROR(--LEFT(OFFSET('Vacation Tracker'!$Q75:$AD75,0,HH$4),LEN(OFFSET('Vacation Tracker'!$Q75:$AD75,0,HH$4))-1),0)))</f>
        <v>0</v>
      </c>
      <c r="HK72" s="26">
        <f t="array" aca="1" ref="HK72" ca="1">SUM(IF(RIGHT(OFFSET('Vacation Tracker'!$Q75:$AD75,0,HH$4))=HK$8,IFERROR(--LEFT(OFFSET('Vacation Tracker'!$Q75:$AD75,0,HH$4),LEN(OFFSET('Vacation Tracker'!$Q75:$AD75,0,HH$4))-1),0)))</f>
        <v>0</v>
      </c>
      <c r="HL72" s="23">
        <f ca="1">SUM(OFFSET('Vacation Tracker'!$Q75:$AD75,0,HL$4))</f>
        <v>0</v>
      </c>
      <c r="HM72" s="26">
        <f t="shared" ref="HM72" ca="1" si="3474">HL72-HN72</f>
        <v>0</v>
      </c>
      <c r="HN72" s="26">
        <f t="array" aca="1" ref="HN72" ca="1">SUM(IF(RIGHT(OFFSET('Vacation Tracker'!$Q75:$AD75,0,HL$4))&lt;&gt;"O",IFERROR(--LEFT(OFFSET('Vacation Tracker'!$Q75:$AD75,0,HL$4),LEN(OFFSET('Vacation Tracker'!$Q75:$AD75,0,HL$4))-1),0)))</f>
        <v>0</v>
      </c>
      <c r="HO72" s="26">
        <f t="array" aca="1" ref="HO72" ca="1">SUM(IF(RIGHT(OFFSET('Vacation Tracker'!$Q75:$AD75,0,HL$4))=HO$8,IFERROR(--LEFT(OFFSET('Vacation Tracker'!$Q75:$AD75,0,HL$4),LEN(OFFSET('Vacation Tracker'!$Q75:$AD75,0,HL$4))-1),0)))</f>
        <v>0</v>
      </c>
      <c r="HP72" s="23">
        <f ca="1">SUM(OFFSET('Vacation Tracker'!$Q75:$AD75,0,HP$4))</f>
        <v>0</v>
      </c>
      <c r="HQ72" s="26">
        <f t="shared" ref="HQ72" ca="1" si="3475">HP72-HR72</f>
        <v>0</v>
      </c>
      <c r="HR72" s="26">
        <f t="array" aca="1" ref="HR72" ca="1">SUM(IF(RIGHT(OFFSET('Vacation Tracker'!$Q75:$AD75,0,HP$4))&lt;&gt;"O",IFERROR(--LEFT(OFFSET('Vacation Tracker'!$Q75:$AD75,0,HP$4),LEN(OFFSET('Vacation Tracker'!$Q75:$AD75,0,HP$4))-1),0)))</f>
        <v>0</v>
      </c>
      <c r="HS72" s="23">
        <f t="array" aca="1" ref="HS72" ca="1">SUM(IF(RIGHT(OFFSET('Vacation Tracker'!$Q75:$AD75,0,HP$4))=HS$8,IFERROR(--LEFT(OFFSET('Vacation Tracker'!$Q75:$AD75,0,HP$4),LEN(OFFSET('Vacation Tracker'!$Q75:$AD75,0,HP$4))-1),0)))</f>
        <v>0</v>
      </c>
    </row>
    <row r="73" spans="2:227" ht="15" customHeight="1" x14ac:dyDescent="0.2">
      <c r="B73" s="23">
        <f>IF('Vacation Tracker'!B76&lt;&gt;"",'Vacation Tracker'!B76,"")</f>
        <v>65</v>
      </c>
      <c r="C73" s="24" t="str">
        <f>IF('Vacation Tracker'!C76&lt;&gt;"",'Vacation Tracker'!C76,"")</f>
        <v/>
      </c>
      <c r="D73" s="25" t="str">
        <f>IF('Vacation Tracker'!D76&lt;&gt;"",'Vacation Tracker'!D76,"")</f>
        <v/>
      </c>
      <c r="E73" s="25" t="str">
        <f>IF('Vacation Tracker'!E76&lt;&gt;"",'Vacation Tracker'!E76,"")</f>
        <v/>
      </c>
      <c r="F73" s="24" t="str">
        <f>IF('Vacation Tracker'!F76&lt;&gt;"",'Vacation Tracker'!F76,"")</f>
        <v/>
      </c>
      <c r="G73" s="24" t="str">
        <f>IF('Vacation Tracker'!G76&lt;&gt;"",'Vacation Tracker'!G76,"")</f>
        <v/>
      </c>
      <c r="H73" s="23" t="str">
        <f t="shared" si="3322"/>
        <v/>
      </c>
      <c r="I73" s="23" t="str">
        <f t="shared" si="3322"/>
        <v/>
      </c>
      <c r="J73" s="23" t="str">
        <f t="shared" si="3322"/>
        <v/>
      </c>
      <c r="K73" s="23" t="str">
        <f t="shared" si="259"/>
        <v/>
      </c>
      <c r="L73" s="23">
        <f ca="1">SUM(OFFSET('Vacation Tracker'!$Q76:$AD76,0,L$4))</f>
        <v>0</v>
      </c>
      <c r="M73" s="26">
        <f t="shared" ref="M73:M136" ca="1" si="3476">L73-N73</f>
        <v>0</v>
      </c>
      <c r="N73" s="26">
        <f t="array" aca="1" ref="N73" ca="1">SUM(IF(RIGHT(OFFSET('Vacation Tracker'!$Q76:$AD76,0,L$4))&lt;&gt;"O",IFERROR(--LEFT(OFFSET('Vacation Tracker'!$Q76:$AD76,0,L$4),LEN(OFFSET('Vacation Tracker'!$Q76:$AD76,0,L$4))-1),0)))</f>
        <v>0</v>
      </c>
      <c r="O73" s="26">
        <f t="array" aca="1" ref="O73" ca="1">SUM(IF(RIGHT(OFFSET('Vacation Tracker'!$Q76:$AD76,0,L$4))=O$8,IFERROR(--LEFT(OFFSET('Vacation Tracker'!$Q76:$AD76,0,L$4),LEN(OFFSET('Vacation Tracker'!$Q76:$AD76,0,L$4))-1),0)))</f>
        <v>0</v>
      </c>
      <c r="P73" s="23">
        <f ca="1">SUM(OFFSET('Vacation Tracker'!$Q76:$AD76,0,P$4))</f>
        <v>0</v>
      </c>
      <c r="Q73" s="26">
        <f t="shared" ref="Q73:Q136" ca="1" si="3477">P73-R73</f>
        <v>0</v>
      </c>
      <c r="R73" s="26">
        <f t="array" aca="1" ref="R73" ca="1">SUM(IF(RIGHT(OFFSET('Vacation Tracker'!$Q76:$AD76,0,P$4))&lt;&gt;"O",IFERROR(--LEFT(OFFSET('Vacation Tracker'!$Q76:$AD76,0,P$4),LEN(OFFSET('Vacation Tracker'!$Q76:$AD76,0,P$4))-1),0)))</f>
        <v>0</v>
      </c>
      <c r="S73" s="26">
        <f t="array" aca="1" ref="S73" ca="1">SUM(IF(RIGHT(OFFSET('Vacation Tracker'!$Q76:$AD76,0,P$4))=S$8,IFERROR(--LEFT(OFFSET('Vacation Tracker'!$Q76:$AD76,0,P$4),LEN(OFFSET('Vacation Tracker'!$Q76:$AD76,0,P$4))-1),0)))</f>
        <v>0</v>
      </c>
      <c r="T73" s="23">
        <f ca="1">SUM(OFFSET('Vacation Tracker'!$Q76:$AD76,0,T$4))</f>
        <v>0</v>
      </c>
      <c r="U73" s="26">
        <f t="shared" ref="U73:U136" ca="1" si="3478">T73-V73</f>
        <v>0</v>
      </c>
      <c r="V73" s="26">
        <f t="array" aca="1" ref="V73" ca="1">SUM(IF(RIGHT(OFFSET('Vacation Tracker'!$Q76:$AD76,0,T$4))&lt;&gt;"O",IFERROR(--LEFT(OFFSET('Vacation Tracker'!$Q76:$AD76,0,T$4),LEN(OFFSET('Vacation Tracker'!$Q76:$AD76,0,T$4))-1),0)))</f>
        <v>0</v>
      </c>
      <c r="W73" s="26">
        <f t="array" aca="1" ref="W73" ca="1">SUM(IF(RIGHT(OFFSET('Vacation Tracker'!$Q76:$AD76,0,T$4))=W$8,IFERROR(--LEFT(OFFSET('Vacation Tracker'!$Q76:$AD76,0,T$4),LEN(OFFSET('Vacation Tracker'!$Q76:$AD76,0,T$4))-1),0)))</f>
        <v>0</v>
      </c>
      <c r="X73" s="23">
        <f ca="1">SUM(OFFSET('Vacation Tracker'!$Q76:$AD76,0,X$4))</f>
        <v>0</v>
      </c>
      <c r="Y73" s="26">
        <f t="shared" ref="Y73" ca="1" si="3479">X73-Z73</f>
        <v>0</v>
      </c>
      <c r="Z73" s="26">
        <f t="array" aca="1" ref="Z73" ca="1">SUM(IF(RIGHT(OFFSET('Vacation Tracker'!$Q76:$AD76,0,X$4))&lt;&gt;"O",IFERROR(--LEFT(OFFSET('Vacation Tracker'!$Q76:$AD76,0,X$4),LEN(OFFSET('Vacation Tracker'!$Q76:$AD76,0,X$4))-1),0)))</f>
        <v>0</v>
      </c>
      <c r="AA73" s="26">
        <f t="array" aca="1" ref="AA73" ca="1">SUM(IF(RIGHT(OFFSET('Vacation Tracker'!$Q76:$AD76,0,X$4))=AA$8,IFERROR(--LEFT(OFFSET('Vacation Tracker'!$Q76:$AD76,0,X$4),LEN(OFFSET('Vacation Tracker'!$Q76:$AD76,0,X$4))-1),0)))</f>
        <v>0</v>
      </c>
      <c r="AB73" s="23">
        <f ca="1">SUM(OFFSET('Vacation Tracker'!$Q76:$AD76,0,AB$4))</f>
        <v>0</v>
      </c>
      <c r="AC73" s="26">
        <f t="shared" ref="AC73" ca="1" si="3480">AB73-AD73</f>
        <v>0</v>
      </c>
      <c r="AD73" s="26">
        <f t="array" aca="1" ref="AD73" ca="1">SUM(IF(RIGHT(OFFSET('Vacation Tracker'!$Q76:$AD76,0,AB$4))&lt;&gt;"O",IFERROR(--LEFT(OFFSET('Vacation Tracker'!$Q76:$AD76,0,AB$4),LEN(OFFSET('Vacation Tracker'!$Q76:$AD76,0,AB$4))-1),0)))</f>
        <v>0</v>
      </c>
      <c r="AE73" s="26">
        <f t="array" aca="1" ref="AE73" ca="1">SUM(IF(RIGHT(OFFSET('Vacation Tracker'!$Q76:$AD76,0,AB$4))=AE$8,IFERROR(--LEFT(OFFSET('Vacation Tracker'!$Q76:$AD76,0,AB$4),LEN(OFFSET('Vacation Tracker'!$Q76:$AD76,0,AB$4))-1),0)))</f>
        <v>0</v>
      </c>
      <c r="AF73" s="23">
        <f ca="1">SUM(OFFSET('Vacation Tracker'!$Q76:$AD76,0,AF$4))</f>
        <v>0</v>
      </c>
      <c r="AG73" s="26">
        <f t="shared" ref="AG73" ca="1" si="3481">AF73-AH73</f>
        <v>0</v>
      </c>
      <c r="AH73" s="26">
        <f t="array" aca="1" ref="AH73" ca="1">SUM(IF(RIGHT(OFFSET('Vacation Tracker'!$Q76:$AD76,0,AF$4))&lt;&gt;"O",IFERROR(--LEFT(OFFSET('Vacation Tracker'!$Q76:$AD76,0,AF$4),LEN(OFFSET('Vacation Tracker'!$Q76:$AD76,0,AF$4))-1),0)))</f>
        <v>0</v>
      </c>
      <c r="AI73" s="26">
        <f t="array" aca="1" ref="AI73" ca="1">SUM(IF(RIGHT(OFFSET('Vacation Tracker'!$Q76:$AD76,0,AF$4))=AI$8,IFERROR(--LEFT(OFFSET('Vacation Tracker'!$Q76:$AD76,0,AF$4),LEN(OFFSET('Vacation Tracker'!$Q76:$AD76,0,AF$4))-1),0)))</f>
        <v>0</v>
      </c>
      <c r="AJ73" s="23">
        <f ca="1">SUM(OFFSET('Vacation Tracker'!$Q76:$AD76,0,AJ$4))</f>
        <v>0</v>
      </c>
      <c r="AK73" s="26">
        <f t="shared" ref="AK73" ca="1" si="3482">AJ73-AL73</f>
        <v>0</v>
      </c>
      <c r="AL73" s="26">
        <f t="array" aca="1" ref="AL73" ca="1">SUM(IF(RIGHT(OFFSET('Vacation Tracker'!$Q76:$AD76,0,AJ$4))&lt;&gt;"O",IFERROR(--LEFT(OFFSET('Vacation Tracker'!$Q76:$AD76,0,AJ$4),LEN(OFFSET('Vacation Tracker'!$Q76:$AD76,0,AJ$4))-1),0)))</f>
        <v>0</v>
      </c>
      <c r="AM73" s="26">
        <f t="array" aca="1" ref="AM73" ca="1">SUM(IF(RIGHT(OFFSET('Vacation Tracker'!$Q76:$AD76,0,AJ$4))=AM$8,IFERROR(--LEFT(OFFSET('Vacation Tracker'!$Q76:$AD76,0,AJ$4),LEN(OFFSET('Vacation Tracker'!$Q76:$AD76,0,AJ$4))-1),0)))</f>
        <v>0</v>
      </c>
      <c r="AN73" s="23">
        <f ca="1">SUM(OFFSET('Vacation Tracker'!$Q76:$AD76,0,AN$4))</f>
        <v>0</v>
      </c>
      <c r="AO73" s="26">
        <f t="shared" ref="AO73" ca="1" si="3483">AN73-AP73</f>
        <v>0</v>
      </c>
      <c r="AP73" s="26">
        <f t="array" aca="1" ref="AP73" ca="1">SUM(IF(RIGHT(OFFSET('Vacation Tracker'!$Q76:$AD76,0,AN$4))&lt;&gt;"O",IFERROR(--LEFT(OFFSET('Vacation Tracker'!$Q76:$AD76,0,AN$4),LEN(OFFSET('Vacation Tracker'!$Q76:$AD76,0,AN$4))-1),0)))</f>
        <v>0</v>
      </c>
      <c r="AQ73" s="26">
        <f t="array" aca="1" ref="AQ73" ca="1">SUM(IF(RIGHT(OFFSET('Vacation Tracker'!$Q76:$AD76,0,AN$4))=AQ$8,IFERROR(--LEFT(OFFSET('Vacation Tracker'!$Q76:$AD76,0,AN$4),LEN(OFFSET('Vacation Tracker'!$Q76:$AD76,0,AN$4))-1),0)))</f>
        <v>0</v>
      </c>
      <c r="AR73" s="23">
        <f ca="1">SUM(OFFSET('Vacation Tracker'!$Q76:$AD76,0,AR$4))</f>
        <v>0</v>
      </c>
      <c r="AS73" s="26">
        <f t="shared" ref="AS73" ca="1" si="3484">AR73-AT73</f>
        <v>0</v>
      </c>
      <c r="AT73" s="26">
        <f t="array" aca="1" ref="AT73" ca="1">SUM(IF(RIGHT(OFFSET('Vacation Tracker'!$Q76:$AD76,0,AR$4))&lt;&gt;"O",IFERROR(--LEFT(OFFSET('Vacation Tracker'!$Q76:$AD76,0,AR$4),LEN(OFFSET('Vacation Tracker'!$Q76:$AD76,0,AR$4))-1),0)))</f>
        <v>0</v>
      </c>
      <c r="AU73" s="26">
        <f t="array" aca="1" ref="AU73" ca="1">SUM(IF(RIGHT(OFFSET('Vacation Tracker'!$Q76:$AD76,0,AR$4))=AU$8,IFERROR(--LEFT(OFFSET('Vacation Tracker'!$Q76:$AD76,0,AR$4),LEN(OFFSET('Vacation Tracker'!$Q76:$AD76,0,AR$4))-1),0)))</f>
        <v>0</v>
      </c>
      <c r="AV73" s="23">
        <f ca="1">SUM(OFFSET('Vacation Tracker'!$Q76:$AD76,0,AV$4))</f>
        <v>0</v>
      </c>
      <c r="AW73" s="26">
        <f t="shared" ref="AW73" ca="1" si="3485">AV73-AX73</f>
        <v>0</v>
      </c>
      <c r="AX73" s="26">
        <f t="array" aca="1" ref="AX73" ca="1">SUM(IF(RIGHT(OFFSET('Vacation Tracker'!$Q76:$AD76,0,AV$4))&lt;&gt;"O",IFERROR(--LEFT(OFFSET('Vacation Tracker'!$Q76:$AD76,0,AV$4),LEN(OFFSET('Vacation Tracker'!$Q76:$AD76,0,AV$4))-1),0)))</f>
        <v>0</v>
      </c>
      <c r="AY73" s="26">
        <f t="array" aca="1" ref="AY73" ca="1">SUM(IF(RIGHT(OFFSET('Vacation Tracker'!$Q76:$AD76,0,AV$4))=AY$8,IFERROR(--LEFT(OFFSET('Vacation Tracker'!$Q76:$AD76,0,AV$4),LEN(OFFSET('Vacation Tracker'!$Q76:$AD76,0,AV$4))-1),0)))</f>
        <v>0</v>
      </c>
      <c r="AZ73" s="23">
        <f ca="1">SUM(OFFSET('Vacation Tracker'!$Q76:$AD76,0,AZ$4))</f>
        <v>0</v>
      </c>
      <c r="BA73" s="26">
        <f t="shared" ref="BA73" ca="1" si="3486">AZ73-BB73</f>
        <v>0</v>
      </c>
      <c r="BB73" s="26">
        <f t="array" aca="1" ref="BB73" ca="1">SUM(IF(RIGHT(OFFSET('Vacation Tracker'!$Q76:$AD76,0,AZ$4))&lt;&gt;"O",IFERROR(--LEFT(OFFSET('Vacation Tracker'!$Q76:$AD76,0,AZ$4),LEN(OFFSET('Vacation Tracker'!$Q76:$AD76,0,AZ$4))-1),0)))</f>
        <v>0</v>
      </c>
      <c r="BC73" s="26">
        <f t="array" aca="1" ref="BC73" ca="1">SUM(IF(RIGHT(OFFSET('Vacation Tracker'!$Q76:$AD76,0,AZ$4))=BC$8,IFERROR(--LEFT(OFFSET('Vacation Tracker'!$Q76:$AD76,0,AZ$4),LEN(OFFSET('Vacation Tracker'!$Q76:$AD76,0,AZ$4))-1),0)))</f>
        <v>0</v>
      </c>
      <c r="BD73" s="23">
        <f ca="1">SUM(OFFSET('Vacation Tracker'!$Q76:$AD76,0,BD$4))</f>
        <v>0</v>
      </c>
      <c r="BE73" s="26">
        <f t="shared" ref="BE73" ca="1" si="3487">BD73-BF73</f>
        <v>0</v>
      </c>
      <c r="BF73" s="26">
        <f t="array" aca="1" ref="BF73" ca="1">SUM(IF(RIGHT(OFFSET('Vacation Tracker'!$Q76:$AD76,0,BD$4))&lt;&gt;"O",IFERROR(--LEFT(OFFSET('Vacation Tracker'!$Q76:$AD76,0,BD$4),LEN(OFFSET('Vacation Tracker'!$Q76:$AD76,0,BD$4))-1),0)))</f>
        <v>0</v>
      </c>
      <c r="BG73" s="26">
        <f t="array" aca="1" ref="BG73" ca="1">SUM(IF(RIGHT(OFFSET('Vacation Tracker'!$Q76:$AD76,0,BD$4))=BG$8,IFERROR(--LEFT(OFFSET('Vacation Tracker'!$Q76:$AD76,0,BD$4),LEN(OFFSET('Vacation Tracker'!$Q76:$AD76,0,BD$4))-1),0)))</f>
        <v>0</v>
      </c>
      <c r="BH73" s="23">
        <f ca="1">SUM(OFFSET('Vacation Tracker'!$Q76:$AD76,0,BH$4))</f>
        <v>0</v>
      </c>
      <c r="BI73" s="26">
        <f t="shared" ref="BI73" ca="1" si="3488">BH73-BJ73</f>
        <v>0</v>
      </c>
      <c r="BJ73" s="26">
        <f t="array" aca="1" ref="BJ73" ca="1">SUM(IF(RIGHT(OFFSET('Vacation Tracker'!$Q76:$AD76,0,BH$4))&lt;&gt;"O",IFERROR(--LEFT(OFFSET('Vacation Tracker'!$Q76:$AD76,0,BH$4),LEN(OFFSET('Vacation Tracker'!$Q76:$AD76,0,BH$4))-1),0)))</f>
        <v>0</v>
      </c>
      <c r="BK73" s="26">
        <f t="array" aca="1" ref="BK73" ca="1">SUM(IF(RIGHT(OFFSET('Vacation Tracker'!$Q76:$AD76,0,BH$4))=BK$8,IFERROR(--LEFT(OFFSET('Vacation Tracker'!$Q76:$AD76,0,BH$4),LEN(OFFSET('Vacation Tracker'!$Q76:$AD76,0,BH$4))-1),0)))</f>
        <v>0</v>
      </c>
      <c r="BL73" s="23">
        <f ca="1">SUM(OFFSET('Vacation Tracker'!$Q76:$AD76,0,BL$4))</f>
        <v>0</v>
      </c>
      <c r="BM73" s="26">
        <f t="shared" ref="BM73" ca="1" si="3489">BL73-BN73</f>
        <v>0</v>
      </c>
      <c r="BN73" s="26">
        <f t="array" aca="1" ref="BN73" ca="1">SUM(IF(RIGHT(OFFSET('Vacation Tracker'!$Q76:$AD76,0,BL$4))&lt;&gt;"O",IFERROR(--LEFT(OFFSET('Vacation Tracker'!$Q76:$AD76,0,BL$4),LEN(OFFSET('Vacation Tracker'!$Q76:$AD76,0,BL$4))-1),0)))</f>
        <v>0</v>
      </c>
      <c r="BO73" s="26">
        <f t="array" aca="1" ref="BO73" ca="1">SUM(IF(RIGHT(OFFSET('Vacation Tracker'!$Q76:$AD76,0,BL$4))=BO$8,IFERROR(--LEFT(OFFSET('Vacation Tracker'!$Q76:$AD76,0,BL$4),LEN(OFFSET('Vacation Tracker'!$Q76:$AD76,0,BL$4))-1),0)))</f>
        <v>0</v>
      </c>
      <c r="BP73" s="23">
        <f ca="1">SUM(OFFSET('Vacation Tracker'!$Q76:$AD76,0,BP$4))</f>
        <v>0</v>
      </c>
      <c r="BQ73" s="26">
        <f t="shared" ref="BQ73" ca="1" si="3490">BP73-BR73</f>
        <v>0</v>
      </c>
      <c r="BR73" s="26">
        <f t="array" aca="1" ref="BR73" ca="1">SUM(IF(RIGHT(OFFSET('Vacation Tracker'!$Q76:$AD76,0,BP$4))&lt;&gt;"O",IFERROR(--LEFT(OFFSET('Vacation Tracker'!$Q76:$AD76,0,BP$4),LEN(OFFSET('Vacation Tracker'!$Q76:$AD76,0,BP$4))-1),0)))</f>
        <v>0</v>
      </c>
      <c r="BS73" s="26">
        <f t="array" aca="1" ref="BS73" ca="1">SUM(IF(RIGHT(OFFSET('Vacation Tracker'!$Q76:$AD76,0,BP$4))=BS$8,IFERROR(--LEFT(OFFSET('Vacation Tracker'!$Q76:$AD76,0,BP$4),LEN(OFFSET('Vacation Tracker'!$Q76:$AD76,0,BP$4))-1),0)))</f>
        <v>0</v>
      </c>
      <c r="BT73" s="23">
        <f ca="1">SUM(OFFSET('Vacation Tracker'!$Q76:$AD76,0,BT$4))</f>
        <v>0</v>
      </c>
      <c r="BU73" s="26">
        <f t="shared" ref="BU73" ca="1" si="3491">BT73-BV73</f>
        <v>0</v>
      </c>
      <c r="BV73" s="26">
        <f t="array" aca="1" ref="BV73" ca="1">SUM(IF(RIGHT(OFFSET('Vacation Tracker'!$Q76:$AD76,0,BT$4))&lt;&gt;"O",IFERROR(--LEFT(OFFSET('Vacation Tracker'!$Q76:$AD76,0,BT$4),LEN(OFFSET('Vacation Tracker'!$Q76:$AD76,0,BT$4))-1),0)))</f>
        <v>0</v>
      </c>
      <c r="BW73" s="26">
        <f t="array" aca="1" ref="BW73" ca="1">SUM(IF(RIGHT(OFFSET('Vacation Tracker'!$Q76:$AD76,0,BT$4))=BW$8,IFERROR(--LEFT(OFFSET('Vacation Tracker'!$Q76:$AD76,0,BT$4),LEN(OFFSET('Vacation Tracker'!$Q76:$AD76,0,BT$4))-1),0)))</f>
        <v>0</v>
      </c>
      <c r="BX73" s="23">
        <f ca="1">SUM(OFFSET('Vacation Tracker'!$Q76:$AD76,0,BX$4))</f>
        <v>0</v>
      </c>
      <c r="BY73" s="26">
        <f t="shared" ref="BY73" ca="1" si="3492">BX73-BZ73</f>
        <v>0</v>
      </c>
      <c r="BZ73" s="26">
        <f t="array" aca="1" ref="BZ73" ca="1">SUM(IF(RIGHT(OFFSET('Vacation Tracker'!$Q76:$AD76,0,BX$4))&lt;&gt;"O",IFERROR(--LEFT(OFFSET('Vacation Tracker'!$Q76:$AD76,0,BX$4),LEN(OFFSET('Vacation Tracker'!$Q76:$AD76,0,BX$4))-1),0)))</f>
        <v>0</v>
      </c>
      <c r="CA73" s="26">
        <f t="array" aca="1" ref="CA73" ca="1">SUM(IF(RIGHT(OFFSET('Vacation Tracker'!$Q76:$AD76,0,BX$4))=CA$8,IFERROR(--LEFT(OFFSET('Vacation Tracker'!$Q76:$AD76,0,BX$4),LEN(OFFSET('Vacation Tracker'!$Q76:$AD76,0,BX$4))-1),0)))</f>
        <v>0</v>
      </c>
      <c r="CB73" s="23">
        <f ca="1">SUM(OFFSET('Vacation Tracker'!$Q76:$AD76,0,CB$4))</f>
        <v>0</v>
      </c>
      <c r="CC73" s="26">
        <f t="shared" ref="CC73" ca="1" si="3493">CB73-CD73</f>
        <v>0</v>
      </c>
      <c r="CD73" s="26">
        <f t="array" aca="1" ref="CD73" ca="1">SUM(IF(RIGHT(OFFSET('Vacation Tracker'!$Q76:$AD76,0,CB$4))&lt;&gt;"O",IFERROR(--LEFT(OFFSET('Vacation Tracker'!$Q76:$AD76,0,CB$4),LEN(OFFSET('Vacation Tracker'!$Q76:$AD76,0,CB$4))-1),0)))</f>
        <v>0</v>
      </c>
      <c r="CE73" s="26">
        <f t="array" aca="1" ref="CE73" ca="1">SUM(IF(RIGHT(OFFSET('Vacation Tracker'!$Q76:$AD76,0,CB$4))=CE$8,IFERROR(--LEFT(OFFSET('Vacation Tracker'!$Q76:$AD76,0,CB$4),LEN(OFFSET('Vacation Tracker'!$Q76:$AD76,0,CB$4))-1),0)))</f>
        <v>0</v>
      </c>
      <c r="CF73" s="23">
        <f ca="1">SUM(OFFSET('Vacation Tracker'!$Q76:$AD76,0,CF$4))</f>
        <v>0</v>
      </c>
      <c r="CG73" s="26">
        <f t="shared" ref="CG73" ca="1" si="3494">CF73-CH73</f>
        <v>0</v>
      </c>
      <c r="CH73" s="26">
        <f t="array" aca="1" ref="CH73" ca="1">SUM(IF(RIGHT(OFFSET('Vacation Tracker'!$Q76:$AD76,0,CF$4))&lt;&gt;"O",IFERROR(--LEFT(OFFSET('Vacation Tracker'!$Q76:$AD76,0,CF$4),LEN(OFFSET('Vacation Tracker'!$Q76:$AD76,0,CF$4))-1),0)))</f>
        <v>0</v>
      </c>
      <c r="CI73" s="26">
        <f t="array" aca="1" ref="CI73" ca="1">SUM(IF(RIGHT(OFFSET('Vacation Tracker'!$Q76:$AD76,0,CF$4))=CI$8,IFERROR(--LEFT(OFFSET('Vacation Tracker'!$Q76:$AD76,0,CF$4),LEN(OFFSET('Vacation Tracker'!$Q76:$AD76,0,CF$4))-1),0)))</f>
        <v>0</v>
      </c>
      <c r="CJ73" s="23">
        <f ca="1">SUM(OFFSET('Vacation Tracker'!$Q76:$AD76,0,CJ$4))</f>
        <v>0</v>
      </c>
      <c r="CK73" s="26">
        <f t="shared" ref="CK73" ca="1" si="3495">CJ73-CL73</f>
        <v>0</v>
      </c>
      <c r="CL73" s="26">
        <f t="array" aca="1" ref="CL73" ca="1">SUM(IF(RIGHT(OFFSET('Vacation Tracker'!$Q76:$AD76,0,CJ$4))&lt;&gt;"O",IFERROR(--LEFT(OFFSET('Vacation Tracker'!$Q76:$AD76,0,CJ$4),LEN(OFFSET('Vacation Tracker'!$Q76:$AD76,0,CJ$4))-1),0)))</f>
        <v>0</v>
      </c>
      <c r="CM73" s="26">
        <f t="array" aca="1" ref="CM73" ca="1">SUM(IF(RIGHT(OFFSET('Vacation Tracker'!$Q76:$AD76,0,CJ$4))=CM$8,IFERROR(--LEFT(OFFSET('Vacation Tracker'!$Q76:$AD76,0,CJ$4),LEN(OFFSET('Vacation Tracker'!$Q76:$AD76,0,CJ$4))-1),0)))</f>
        <v>0</v>
      </c>
      <c r="CN73" s="23">
        <f ca="1">SUM(OFFSET('Vacation Tracker'!$Q76:$AD76,0,CN$4))</f>
        <v>0</v>
      </c>
      <c r="CO73" s="26">
        <f t="shared" ref="CO73" ca="1" si="3496">CN73-CP73</f>
        <v>0</v>
      </c>
      <c r="CP73" s="26">
        <f t="array" aca="1" ref="CP73" ca="1">SUM(IF(RIGHT(OFFSET('Vacation Tracker'!$Q76:$AD76,0,CN$4))&lt;&gt;"O",IFERROR(--LEFT(OFFSET('Vacation Tracker'!$Q76:$AD76,0,CN$4),LEN(OFFSET('Vacation Tracker'!$Q76:$AD76,0,CN$4))-1),0)))</f>
        <v>0</v>
      </c>
      <c r="CQ73" s="26">
        <f t="array" aca="1" ref="CQ73" ca="1">SUM(IF(RIGHT(OFFSET('Vacation Tracker'!$Q76:$AD76,0,CN$4))=CQ$8,IFERROR(--LEFT(OFFSET('Vacation Tracker'!$Q76:$AD76,0,CN$4),LEN(OFFSET('Vacation Tracker'!$Q76:$AD76,0,CN$4))-1),0)))</f>
        <v>0</v>
      </c>
      <c r="CR73" s="23">
        <f ca="1">SUM(OFFSET('Vacation Tracker'!$Q76:$AD76,0,CR$4))</f>
        <v>0</v>
      </c>
      <c r="CS73" s="26">
        <f t="shared" ref="CS73" ca="1" si="3497">CR73-CT73</f>
        <v>0</v>
      </c>
      <c r="CT73" s="26">
        <f t="array" aca="1" ref="CT73" ca="1">SUM(IF(RIGHT(OFFSET('Vacation Tracker'!$Q76:$AD76,0,CR$4))&lt;&gt;"O",IFERROR(--LEFT(OFFSET('Vacation Tracker'!$Q76:$AD76,0,CR$4),LEN(OFFSET('Vacation Tracker'!$Q76:$AD76,0,CR$4))-1),0)))</f>
        <v>0</v>
      </c>
      <c r="CU73" s="26">
        <f t="array" aca="1" ref="CU73" ca="1">SUM(IF(RIGHT(OFFSET('Vacation Tracker'!$Q76:$AD76,0,CR$4))=CU$8,IFERROR(--LEFT(OFFSET('Vacation Tracker'!$Q76:$AD76,0,CR$4),LEN(OFFSET('Vacation Tracker'!$Q76:$AD76,0,CR$4))-1),0)))</f>
        <v>0</v>
      </c>
      <c r="CV73" s="23">
        <f ca="1">SUM(OFFSET('Vacation Tracker'!$Q76:$AD76,0,CV$4))</f>
        <v>0</v>
      </c>
      <c r="CW73" s="26">
        <f t="shared" ref="CW73" ca="1" si="3498">CV73-CX73</f>
        <v>0</v>
      </c>
      <c r="CX73" s="26">
        <f t="array" aca="1" ref="CX73" ca="1">SUM(IF(RIGHT(OFFSET('Vacation Tracker'!$Q76:$AD76,0,CV$4))&lt;&gt;"O",IFERROR(--LEFT(OFFSET('Vacation Tracker'!$Q76:$AD76,0,CV$4),LEN(OFFSET('Vacation Tracker'!$Q76:$AD76,0,CV$4))-1),0)))</f>
        <v>0</v>
      </c>
      <c r="CY73" s="26">
        <f t="array" aca="1" ref="CY73" ca="1">SUM(IF(RIGHT(OFFSET('Vacation Tracker'!$Q76:$AD76,0,CV$4))=CY$8,IFERROR(--LEFT(OFFSET('Vacation Tracker'!$Q76:$AD76,0,CV$4),LEN(OFFSET('Vacation Tracker'!$Q76:$AD76,0,CV$4))-1),0)))</f>
        <v>0</v>
      </c>
      <c r="CZ73" s="23">
        <f ca="1">SUM(OFFSET('Vacation Tracker'!$Q76:$AD76,0,CZ$4))</f>
        <v>0</v>
      </c>
      <c r="DA73" s="26">
        <f t="shared" ref="DA73" ca="1" si="3499">CZ73-DB73</f>
        <v>0</v>
      </c>
      <c r="DB73" s="26">
        <f t="array" aca="1" ref="DB73" ca="1">SUM(IF(RIGHT(OFFSET('Vacation Tracker'!$Q76:$AD76,0,CZ$4))&lt;&gt;"O",IFERROR(--LEFT(OFFSET('Vacation Tracker'!$Q76:$AD76,0,CZ$4),LEN(OFFSET('Vacation Tracker'!$Q76:$AD76,0,CZ$4))-1),0)))</f>
        <v>0</v>
      </c>
      <c r="DC73" s="26">
        <f t="array" aca="1" ref="DC73" ca="1">SUM(IF(RIGHT(OFFSET('Vacation Tracker'!$Q76:$AD76,0,CZ$4))=DC$8,IFERROR(--LEFT(OFFSET('Vacation Tracker'!$Q76:$AD76,0,CZ$4),LEN(OFFSET('Vacation Tracker'!$Q76:$AD76,0,CZ$4))-1),0)))</f>
        <v>0</v>
      </c>
      <c r="DD73" s="23">
        <f ca="1">SUM(OFFSET('Vacation Tracker'!$Q76:$AD76,0,DD$4))</f>
        <v>0</v>
      </c>
      <c r="DE73" s="26">
        <f t="shared" ref="DE73" ca="1" si="3500">DD73-DF73</f>
        <v>0</v>
      </c>
      <c r="DF73" s="26">
        <f t="array" aca="1" ref="DF73" ca="1">SUM(IF(RIGHT(OFFSET('Vacation Tracker'!$Q76:$AD76,0,DD$4))&lt;&gt;"O",IFERROR(--LEFT(OFFSET('Vacation Tracker'!$Q76:$AD76,0,DD$4),LEN(OFFSET('Vacation Tracker'!$Q76:$AD76,0,DD$4))-1),0)))</f>
        <v>0</v>
      </c>
      <c r="DG73" s="26">
        <f t="array" aca="1" ref="DG73" ca="1">SUM(IF(RIGHT(OFFSET('Vacation Tracker'!$Q76:$AD76,0,DD$4))=DG$8,IFERROR(--LEFT(OFFSET('Vacation Tracker'!$Q76:$AD76,0,DD$4),LEN(OFFSET('Vacation Tracker'!$Q76:$AD76,0,DD$4))-1),0)))</f>
        <v>0</v>
      </c>
      <c r="DH73" s="23">
        <f ca="1">SUM(OFFSET('Vacation Tracker'!$Q76:$AD76,0,DH$4))</f>
        <v>0</v>
      </c>
      <c r="DI73" s="26">
        <f t="shared" ref="DI73" ca="1" si="3501">DH73-DJ73</f>
        <v>0</v>
      </c>
      <c r="DJ73" s="26">
        <f t="array" aca="1" ref="DJ73" ca="1">SUM(IF(RIGHT(OFFSET('Vacation Tracker'!$Q76:$AD76,0,DH$4))&lt;&gt;"O",IFERROR(--LEFT(OFFSET('Vacation Tracker'!$Q76:$AD76,0,DH$4),LEN(OFFSET('Vacation Tracker'!$Q76:$AD76,0,DH$4))-1),0)))</f>
        <v>0</v>
      </c>
      <c r="DK73" s="26">
        <f t="array" aca="1" ref="DK73" ca="1">SUM(IF(RIGHT(OFFSET('Vacation Tracker'!$Q76:$AD76,0,DH$4))=DK$8,IFERROR(--LEFT(OFFSET('Vacation Tracker'!$Q76:$AD76,0,DH$4),LEN(OFFSET('Vacation Tracker'!$Q76:$AD76,0,DH$4))-1),0)))</f>
        <v>0</v>
      </c>
      <c r="DL73" s="23">
        <f ca="1">SUM(OFFSET('Vacation Tracker'!$Q76:$AD76,0,DL$4))</f>
        <v>0</v>
      </c>
      <c r="DM73" s="26">
        <f t="shared" ref="DM73" ca="1" si="3502">DL73-DN73</f>
        <v>0</v>
      </c>
      <c r="DN73" s="26">
        <f t="array" aca="1" ref="DN73" ca="1">SUM(IF(RIGHT(OFFSET('Vacation Tracker'!$Q76:$AD76,0,DL$4))&lt;&gt;"O",IFERROR(--LEFT(OFFSET('Vacation Tracker'!$Q76:$AD76,0,DL$4),LEN(OFFSET('Vacation Tracker'!$Q76:$AD76,0,DL$4))-1),0)))</f>
        <v>0</v>
      </c>
      <c r="DO73" s="26">
        <f t="array" aca="1" ref="DO73" ca="1">SUM(IF(RIGHT(OFFSET('Vacation Tracker'!$Q76:$AD76,0,DL$4))=DO$8,IFERROR(--LEFT(OFFSET('Vacation Tracker'!$Q76:$AD76,0,DL$4),LEN(OFFSET('Vacation Tracker'!$Q76:$AD76,0,DL$4))-1),0)))</f>
        <v>0</v>
      </c>
      <c r="DP73" s="23">
        <f ca="1">SUM(OFFSET('Vacation Tracker'!$Q76:$AD76,0,DP$4))</f>
        <v>0</v>
      </c>
      <c r="DQ73" s="26">
        <f t="shared" ref="DQ73" ca="1" si="3503">DP73-DR73</f>
        <v>0</v>
      </c>
      <c r="DR73" s="26">
        <f t="array" aca="1" ref="DR73" ca="1">SUM(IF(RIGHT(OFFSET('Vacation Tracker'!$Q76:$AD76,0,DP$4))&lt;&gt;"O",IFERROR(--LEFT(OFFSET('Vacation Tracker'!$Q76:$AD76,0,DP$4),LEN(OFFSET('Vacation Tracker'!$Q76:$AD76,0,DP$4))-1),0)))</f>
        <v>0</v>
      </c>
      <c r="DS73" s="26">
        <f t="array" aca="1" ref="DS73" ca="1">SUM(IF(RIGHT(OFFSET('Vacation Tracker'!$Q76:$AD76,0,DP$4))=DS$8,IFERROR(--LEFT(OFFSET('Vacation Tracker'!$Q76:$AD76,0,DP$4),LEN(OFFSET('Vacation Tracker'!$Q76:$AD76,0,DP$4))-1),0)))</f>
        <v>0</v>
      </c>
      <c r="DT73" s="23">
        <f ca="1">SUM(OFFSET('Vacation Tracker'!$Q76:$AD76,0,DT$4))</f>
        <v>0</v>
      </c>
      <c r="DU73" s="26">
        <f t="shared" ref="DU73" ca="1" si="3504">DT73-DV73</f>
        <v>0</v>
      </c>
      <c r="DV73" s="26">
        <f t="array" aca="1" ref="DV73" ca="1">SUM(IF(RIGHT(OFFSET('Vacation Tracker'!$Q76:$AD76,0,DT$4))&lt;&gt;"O",IFERROR(--LEFT(OFFSET('Vacation Tracker'!$Q76:$AD76,0,DT$4),LEN(OFFSET('Vacation Tracker'!$Q76:$AD76,0,DT$4))-1),0)))</f>
        <v>0</v>
      </c>
      <c r="DW73" s="26">
        <f t="array" aca="1" ref="DW73" ca="1">SUM(IF(RIGHT(OFFSET('Vacation Tracker'!$Q76:$AD76,0,DT$4))=DW$8,IFERROR(--LEFT(OFFSET('Vacation Tracker'!$Q76:$AD76,0,DT$4),LEN(OFFSET('Vacation Tracker'!$Q76:$AD76,0,DT$4))-1),0)))</f>
        <v>0</v>
      </c>
      <c r="DX73" s="23">
        <f ca="1">SUM(OFFSET('Vacation Tracker'!$Q76:$AD76,0,DX$4))</f>
        <v>0</v>
      </c>
      <c r="DY73" s="26">
        <f t="shared" ref="DY73" ca="1" si="3505">DX73-DZ73</f>
        <v>0</v>
      </c>
      <c r="DZ73" s="26">
        <f t="array" aca="1" ref="DZ73" ca="1">SUM(IF(RIGHT(OFFSET('Vacation Tracker'!$Q76:$AD76,0,DX$4))&lt;&gt;"O",IFERROR(--LEFT(OFFSET('Vacation Tracker'!$Q76:$AD76,0,DX$4),LEN(OFFSET('Vacation Tracker'!$Q76:$AD76,0,DX$4))-1),0)))</f>
        <v>0</v>
      </c>
      <c r="EA73" s="26">
        <f t="array" aca="1" ref="EA73" ca="1">SUM(IF(RIGHT(OFFSET('Vacation Tracker'!$Q76:$AD76,0,DX$4))=EA$8,IFERROR(--LEFT(OFFSET('Vacation Tracker'!$Q76:$AD76,0,DX$4),LEN(OFFSET('Vacation Tracker'!$Q76:$AD76,0,DX$4))-1),0)))</f>
        <v>0</v>
      </c>
      <c r="EB73" s="23">
        <f ca="1">SUM(OFFSET('Vacation Tracker'!$Q76:$AD76,0,EB$4))</f>
        <v>0</v>
      </c>
      <c r="EC73" s="26">
        <f t="shared" ref="EC73" ca="1" si="3506">EB73-ED73</f>
        <v>0</v>
      </c>
      <c r="ED73" s="26">
        <f t="array" aca="1" ref="ED73" ca="1">SUM(IF(RIGHT(OFFSET('Vacation Tracker'!$Q76:$AD76,0,EB$4))&lt;&gt;"O",IFERROR(--LEFT(OFFSET('Vacation Tracker'!$Q76:$AD76,0,EB$4),LEN(OFFSET('Vacation Tracker'!$Q76:$AD76,0,EB$4))-1),0)))</f>
        <v>0</v>
      </c>
      <c r="EE73" s="26">
        <f t="array" aca="1" ref="EE73" ca="1">SUM(IF(RIGHT(OFFSET('Vacation Tracker'!$Q76:$AD76,0,EB$4))=EE$8,IFERROR(--LEFT(OFFSET('Vacation Tracker'!$Q76:$AD76,0,EB$4),LEN(OFFSET('Vacation Tracker'!$Q76:$AD76,0,EB$4))-1),0)))</f>
        <v>0</v>
      </c>
      <c r="EF73" s="23">
        <f ca="1">SUM(OFFSET('Vacation Tracker'!$Q76:$AD76,0,EF$4))</f>
        <v>0</v>
      </c>
      <c r="EG73" s="26">
        <f t="shared" ref="EG73" ca="1" si="3507">EF73-EH73</f>
        <v>0</v>
      </c>
      <c r="EH73" s="26">
        <f t="array" aca="1" ref="EH73" ca="1">SUM(IF(RIGHT(OFFSET('Vacation Tracker'!$Q76:$AD76,0,EF$4))&lt;&gt;"O",IFERROR(--LEFT(OFFSET('Vacation Tracker'!$Q76:$AD76,0,EF$4),LEN(OFFSET('Vacation Tracker'!$Q76:$AD76,0,EF$4))-1),0)))</f>
        <v>0</v>
      </c>
      <c r="EI73" s="26">
        <f t="array" aca="1" ref="EI73" ca="1">SUM(IF(RIGHT(OFFSET('Vacation Tracker'!$Q76:$AD76,0,EF$4))=EI$8,IFERROR(--LEFT(OFFSET('Vacation Tracker'!$Q76:$AD76,0,EF$4),LEN(OFFSET('Vacation Tracker'!$Q76:$AD76,0,EF$4))-1),0)))</f>
        <v>0</v>
      </c>
      <c r="EJ73" s="23">
        <f ca="1">SUM(OFFSET('Vacation Tracker'!$Q76:$AD76,0,EJ$4))</f>
        <v>0</v>
      </c>
      <c r="EK73" s="26">
        <f t="shared" ref="EK73" ca="1" si="3508">EJ73-EL73</f>
        <v>0</v>
      </c>
      <c r="EL73" s="26">
        <f t="array" aca="1" ref="EL73" ca="1">SUM(IF(RIGHT(OFFSET('Vacation Tracker'!$Q76:$AD76,0,EJ$4))&lt;&gt;"O",IFERROR(--LEFT(OFFSET('Vacation Tracker'!$Q76:$AD76,0,EJ$4),LEN(OFFSET('Vacation Tracker'!$Q76:$AD76,0,EJ$4))-1),0)))</f>
        <v>0</v>
      </c>
      <c r="EM73" s="26">
        <f t="array" aca="1" ref="EM73" ca="1">SUM(IF(RIGHT(OFFSET('Vacation Tracker'!$Q76:$AD76,0,EJ$4))=EM$8,IFERROR(--LEFT(OFFSET('Vacation Tracker'!$Q76:$AD76,0,EJ$4),LEN(OFFSET('Vacation Tracker'!$Q76:$AD76,0,EJ$4))-1),0)))</f>
        <v>0</v>
      </c>
      <c r="EN73" s="23">
        <f ca="1">SUM(OFFSET('Vacation Tracker'!$Q76:$AD76,0,EN$4))</f>
        <v>0</v>
      </c>
      <c r="EO73" s="26">
        <f t="shared" ref="EO73" ca="1" si="3509">EN73-EP73</f>
        <v>0</v>
      </c>
      <c r="EP73" s="26">
        <f t="array" aca="1" ref="EP73" ca="1">SUM(IF(RIGHT(OFFSET('Vacation Tracker'!$Q76:$AD76,0,EN$4))&lt;&gt;"O",IFERROR(--LEFT(OFFSET('Vacation Tracker'!$Q76:$AD76,0,EN$4),LEN(OFFSET('Vacation Tracker'!$Q76:$AD76,0,EN$4))-1),0)))</f>
        <v>0</v>
      </c>
      <c r="EQ73" s="26">
        <f t="array" aca="1" ref="EQ73" ca="1">SUM(IF(RIGHT(OFFSET('Vacation Tracker'!$Q76:$AD76,0,EN$4))=EQ$8,IFERROR(--LEFT(OFFSET('Vacation Tracker'!$Q76:$AD76,0,EN$4),LEN(OFFSET('Vacation Tracker'!$Q76:$AD76,0,EN$4))-1),0)))</f>
        <v>0</v>
      </c>
      <c r="ER73" s="23">
        <f ca="1">SUM(OFFSET('Vacation Tracker'!$Q76:$AD76,0,ER$4))</f>
        <v>0</v>
      </c>
      <c r="ES73" s="26">
        <f t="shared" ref="ES73" ca="1" si="3510">ER73-ET73</f>
        <v>0</v>
      </c>
      <c r="ET73" s="26">
        <f t="array" aca="1" ref="ET73" ca="1">SUM(IF(RIGHT(OFFSET('Vacation Tracker'!$Q76:$AD76,0,ER$4))&lt;&gt;"O",IFERROR(--LEFT(OFFSET('Vacation Tracker'!$Q76:$AD76,0,ER$4),LEN(OFFSET('Vacation Tracker'!$Q76:$AD76,0,ER$4))-1),0)))</f>
        <v>0</v>
      </c>
      <c r="EU73" s="26">
        <f t="array" aca="1" ref="EU73" ca="1">SUM(IF(RIGHT(OFFSET('Vacation Tracker'!$Q76:$AD76,0,ER$4))=EU$8,IFERROR(--LEFT(OFFSET('Vacation Tracker'!$Q76:$AD76,0,ER$4),LEN(OFFSET('Vacation Tracker'!$Q76:$AD76,0,ER$4))-1),0)))</f>
        <v>0</v>
      </c>
      <c r="EV73" s="23">
        <f ca="1">SUM(OFFSET('Vacation Tracker'!$Q76:$AD76,0,EV$4))</f>
        <v>0</v>
      </c>
      <c r="EW73" s="26">
        <f t="shared" ref="EW73" ca="1" si="3511">EV73-EX73</f>
        <v>0</v>
      </c>
      <c r="EX73" s="26">
        <f t="array" aca="1" ref="EX73" ca="1">SUM(IF(RIGHT(OFFSET('Vacation Tracker'!$Q76:$AD76,0,EV$4))&lt;&gt;"O",IFERROR(--LEFT(OFFSET('Vacation Tracker'!$Q76:$AD76,0,EV$4),LEN(OFFSET('Vacation Tracker'!$Q76:$AD76,0,EV$4))-1),0)))</f>
        <v>0</v>
      </c>
      <c r="EY73" s="26">
        <f t="array" aca="1" ref="EY73" ca="1">SUM(IF(RIGHT(OFFSET('Vacation Tracker'!$Q76:$AD76,0,EV$4))=EY$8,IFERROR(--LEFT(OFFSET('Vacation Tracker'!$Q76:$AD76,0,EV$4),LEN(OFFSET('Vacation Tracker'!$Q76:$AD76,0,EV$4))-1),0)))</f>
        <v>0</v>
      </c>
      <c r="EZ73" s="23">
        <f ca="1">SUM(OFFSET('Vacation Tracker'!$Q76:$AD76,0,EZ$4))</f>
        <v>0</v>
      </c>
      <c r="FA73" s="26">
        <f t="shared" ref="FA73" ca="1" si="3512">EZ73-FB73</f>
        <v>0</v>
      </c>
      <c r="FB73" s="26">
        <f t="array" aca="1" ref="FB73" ca="1">SUM(IF(RIGHT(OFFSET('Vacation Tracker'!$Q76:$AD76,0,EZ$4))&lt;&gt;"O",IFERROR(--LEFT(OFFSET('Vacation Tracker'!$Q76:$AD76,0,EZ$4),LEN(OFFSET('Vacation Tracker'!$Q76:$AD76,0,EZ$4))-1),0)))</f>
        <v>0</v>
      </c>
      <c r="FC73" s="26">
        <f t="array" aca="1" ref="FC73" ca="1">SUM(IF(RIGHT(OFFSET('Vacation Tracker'!$Q76:$AD76,0,EZ$4))=FC$8,IFERROR(--LEFT(OFFSET('Vacation Tracker'!$Q76:$AD76,0,EZ$4),LEN(OFFSET('Vacation Tracker'!$Q76:$AD76,0,EZ$4))-1),0)))</f>
        <v>0</v>
      </c>
      <c r="FD73" s="23">
        <f ca="1">SUM(OFFSET('Vacation Tracker'!$Q76:$AD76,0,FD$4))</f>
        <v>0</v>
      </c>
      <c r="FE73" s="26">
        <f t="shared" ref="FE73" ca="1" si="3513">FD73-FF73</f>
        <v>0</v>
      </c>
      <c r="FF73" s="26">
        <f t="array" aca="1" ref="FF73" ca="1">SUM(IF(RIGHT(OFFSET('Vacation Tracker'!$Q76:$AD76,0,FD$4))&lt;&gt;"O",IFERROR(--LEFT(OFFSET('Vacation Tracker'!$Q76:$AD76,0,FD$4),LEN(OFFSET('Vacation Tracker'!$Q76:$AD76,0,FD$4))-1),0)))</f>
        <v>0</v>
      </c>
      <c r="FG73" s="26">
        <f t="array" aca="1" ref="FG73" ca="1">SUM(IF(RIGHT(OFFSET('Vacation Tracker'!$Q76:$AD76,0,FD$4))=FG$8,IFERROR(--LEFT(OFFSET('Vacation Tracker'!$Q76:$AD76,0,FD$4),LEN(OFFSET('Vacation Tracker'!$Q76:$AD76,0,FD$4))-1),0)))</f>
        <v>0</v>
      </c>
      <c r="FH73" s="23">
        <f ca="1">SUM(OFFSET('Vacation Tracker'!$Q76:$AD76,0,FH$4))</f>
        <v>0</v>
      </c>
      <c r="FI73" s="26">
        <f t="shared" ref="FI73" ca="1" si="3514">FH73-FJ73</f>
        <v>0</v>
      </c>
      <c r="FJ73" s="26">
        <f t="array" aca="1" ref="FJ73" ca="1">SUM(IF(RIGHT(OFFSET('Vacation Tracker'!$Q76:$AD76,0,FH$4))&lt;&gt;"O",IFERROR(--LEFT(OFFSET('Vacation Tracker'!$Q76:$AD76,0,FH$4),LEN(OFFSET('Vacation Tracker'!$Q76:$AD76,0,FH$4))-1),0)))</f>
        <v>0</v>
      </c>
      <c r="FK73" s="26">
        <f t="array" aca="1" ref="FK73" ca="1">SUM(IF(RIGHT(OFFSET('Vacation Tracker'!$Q76:$AD76,0,FH$4))=FK$8,IFERROR(--LEFT(OFFSET('Vacation Tracker'!$Q76:$AD76,0,FH$4),LEN(OFFSET('Vacation Tracker'!$Q76:$AD76,0,FH$4))-1),0)))</f>
        <v>0</v>
      </c>
      <c r="FL73" s="23">
        <f ca="1">SUM(OFFSET('Vacation Tracker'!$Q76:$AD76,0,FL$4))</f>
        <v>0</v>
      </c>
      <c r="FM73" s="26">
        <f t="shared" ref="FM73" ca="1" si="3515">FL73-FN73</f>
        <v>0</v>
      </c>
      <c r="FN73" s="26">
        <f t="array" aca="1" ref="FN73" ca="1">SUM(IF(RIGHT(OFFSET('Vacation Tracker'!$Q76:$AD76,0,FL$4))&lt;&gt;"O",IFERROR(--LEFT(OFFSET('Vacation Tracker'!$Q76:$AD76,0,FL$4),LEN(OFFSET('Vacation Tracker'!$Q76:$AD76,0,FL$4))-1),0)))</f>
        <v>0</v>
      </c>
      <c r="FO73" s="26">
        <f t="array" aca="1" ref="FO73" ca="1">SUM(IF(RIGHT(OFFSET('Vacation Tracker'!$Q76:$AD76,0,FL$4))=FO$8,IFERROR(--LEFT(OFFSET('Vacation Tracker'!$Q76:$AD76,0,FL$4),LEN(OFFSET('Vacation Tracker'!$Q76:$AD76,0,FL$4))-1),0)))</f>
        <v>0</v>
      </c>
      <c r="FP73" s="23">
        <f ca="1">SUM(OFFSET('Vacation Tracker'!$Q76:$AD76,0,FP$4))</f>
        <v>0</v>
      </c>
      <c r="FQ73" s="26">
        <f t="shared" ref="FQ73" ca="1" si="3516">FP73-FR73</f>
        <v>0</v>
      </c>
      <c r="FR73" s="26">
        <f t="array" aca="1" ref="FR73" ca="1">SUM(IF(RIGHT(OFFSET('Vacation Tracker'!$Q76:$AD76,0,FP$4))&lt;&gt;"O",IFERROR(--LEFT(OFFSET('Vacation Tracker'!$Q76:$AD76,0,FP$4),LEN(OFFSET('Vacation Tracker'!$Q76:$AD76,0,FP$4))-1),0)))</f>
        <v>0</v>
      </c>
      <c r="FS73" s="26">
        <f t="array" aca="1" ref="FS73" ca="1">SUM(IF(RIGHT(OFFSET('Vacation Tracker'!$Q76:$AD76,0,FP$4))=FS$8,IFERROR(--LEFT(OFFSET('Vacation Tracker'!$Q76:$AD76,0,FP$4),LEN(OFFSET('Vacation Tracker'!$Q76:$AD76,0,FP$4))-1),0)))</f>
        <v>0</v>
      </c>
      <c r="FT73" s="23">
        <f ca="1">SUM(OFFSET('Vacation Tracker'!$Q76:$AD76,0,FT$4))</f>
        <v>0</v>
      </c>
      <c r="FU73" s="26">
        <f t="shared" ref="FU73" ca="1" si="3517">FT73-FV73</f>
        <v>0</v>
      </c>
      <c r="FV73" s="26">
        <f t="array" aca="1" ref="FV73" ca="1">SUM(IF(RIGHT(OFFSET('Vacation Tracker'!$Q76:$AD76,0,FT$4))&lt;&gt;"O",IFERROR(--LEFT(OFFSET('Vacation Tracker'!$Q76:$AD76,0,FT$4),LEN(OFFSET('Vacation Tracker'!$Q76:$AD76,0,FT$4))-1),0)))</f>
        <v>0</v>
      </c>
      <c r="FW73" s="26">
        <f t="array" aca="1" ref="FW73" ca="1">SUM(IF(RIGHT(OFFSET('Vacation Tracker'!$Q76:$AD76,0,FT$4))=FW$8,IFERROR(--LEFT(OFFSET('Vacation Tracker'!$Q76:$AD76,0,FT$4),LEN(OFFSET('Vacation Tracker'!$Q76:$AD76,0,FT$4))-1),0)))</f>
        <v>0</v>
      </c>
      <c r="FX73" s="23">
        <f ca="1">SUM(OFFSET('Vacation Tracker'!$Q76:$AD76,0,FX$4))</f>
        <v>0</v>
      </c>
      <c r="FY73" s="26">
        <f t="shared" ref="FY73" ca="1" si="3518">FX73-FZ73</f>
        <v>0</v>
      </c>
      <c r="FZ73" s="26">
        <f t="array" aca="1" ref="FZ73" ca="1">SUM(IF(RIGHT(OFFSET('Vacation Tracker'!$Q76:$AD76,0,FX$4))&lt;&gt;"O",IFERROR(--LEFT(OFFSET('Vacation Tracker'!$Q76:$AD76,0,FX$4),LEN(OFFSET('Vacation Tracker'!$Q76:$AD76,0,FX$4))-1),0)))</f>
        <v>0</v>
      </c>
      <c r="GA73" s="26">
        <f t="array" aca="1" ref="GA73" ca="1">SUM(IF(RIGHT(OFFSET('Vacation Tracker'!$Q76:$AD76,0,FX$4))=GA$8,IFERROR(--LEFT(OFFSET('Vacation Tracker'!$Q76:$AD76,0,FX$4),LEN(OFFSET('Vacation Tracker'!$Q76:$AD76,0,FX$4))-1),0)))</f>
        <v>0</v>
      </c>
      <c r="GB73" s="23">
        <f ca="1">SUM(OFFSET('Vacation Tracker'!$Q76:$AD76,0,GB$4))</f>
        <v>0</v>
      </c>
      <c r="GC73" s="26">
        <f t="shared" ref="GC73" ca="1" si="3519">GB73-GD73</f>
        <v>0</v>
      </c>
      <c r="GD73" s="26">
        <f t="array" aca="1" ref="GD73" ca="1">SUM(IF(RIGHT(OFFSET('Vacation Tracker'!$Q76:$AD76,0,GB$4))&lt;&gt;"O",IFERROR(--LEFT(OFFSET('Vacation Tracker'!$Q76:$AD76,0,GB$4),LEN(OFFSET('Vacation Tracker'!$Q76:$AD76,0,GB$4))-1),0)))</f>
        <v>0</v>
      </c>
      <c r="GE73" s="26">
        <f t="array" aca="1" ref="GE73" ca="1">SUM(IF(RIGHT(OFFSET('Vacation Tracker'!$Q76:$AD76,0,GB$4))=GE$8,IFERROR(--LEFT(OFFSET('Vacation Tracker'!$Q76:$AD76,0,GB$4),LEN(OFFSET('Vacation Tracker'!$Q76:$AD76,0,GB$4))-1),0)))</f>
        <v>0</v>
      </c>
      <c r="GF73" s="23">
        <f ca="1">SUM(OFFSET('Vacation Tracker'!$Q76:$AD76,0,GF$4))</f>
        <v>0</v>
      </c>
      <c r="GG73" s="26">
        <f t="shared" ref="GG73" ca="1" si="3520">GF73-GH73</f>
        <v>0</v>
      </c>
      <c r="GH73" s="26">
        <f t="array" aca="1" ref="GH73" ca="1">SUM(IF(RIGHT(OFFSET('Vacation Tracker'!$Q76:$AD76,0,GF$4))&lt;&gt;"O",IFERROR(--LEFT(OFFSET('Vacation Tracker'!$Q76:$AD76,0,GF$4),LEN(OFFSET('Vacation Tracker'!$Q76:$AD76,0,GF$4))-1),0)))</f>
        <v>0</v>
      </c>
      <c r="GI73" s="26">
        <f t="array" aca="1" ref="GI73" ca="1">SUM(IF(RIGHT(OFFSET('Vacation Tracker'!$Q76:$AD76,0,GF$4))=GI$8,IFERROR(--LEFT(OFFSET('Vacation Tracker'!$Q76:$AD76,0,GF$4),LEN(OFFSET('Vacation Tracker'!$Q76:$AD76,0,GF$4))-1),0)))</f>
        <v>0</v>
      </c>
      <c r="GJ73" s="23">
        <f ca="1">SUM(OFFSET('Vacation Tracker'!$Q76:$AD76,0,GJ$4))</f>
        <v>0</v>
      </c>
      <c r="GK73" s="26">
        <f t="shared" ref="GK73" ca="1" si="3521">GJ73-GL73</f>
        <v>0</v>
      </c>
      <c r="GL73" s="26">
        <f t="array" aca="1" ref="GL73" ca="1">SUM(IF(RIGHT(OFFSET('Vacation Tracker'!$Q76:$AD76,0,GJ$4))&lt;&gt;"O",IFERROR(--LEFT(OFFSET('Vacation Tracker'!$Q76:$AD76,0,GJ$4),LEN(OFFSET('Vacation Tracker'!$Q76:$AD76,0,GJ$4))-1),0)))</f>
        <v>0</v>
      </c>
      <c r="GM73" s="26">
        <f t="array" aca="1" ref="GM73" ca="1">SUM(IF(RIGHT(OFFSET('Vacation Tracker'!$Q76:$AD76,0,GJ$4))=GM$8,IFERROR(--LEFT(OFFSET('Vacation Tracker'!$Q76:$AD76,0,GJ$4),LEN(OFFSET('Vacation Tracker'!$Q76:$AD76,0,GJ$4))-1),0)))</f>
        <v>0</v>
      </c>
      <c r="GN73" s="23">
        <f ca="1">SUM(OFFSET('Vacation Tracker'!$Q76:$AD76,0,GN$4))</f>
        <v>0</v>
      </c>
      <c r="GO73" s="26">
        <f t="shared" ref="GO73" ca="1" si="3522">GN73-GP73</f>
        <v>0</v>
      </c>
      <c r="GP73" s="26">
        <f t="array" aca="1" ref="GP73" ca="1">SUM(IF(RIGHT(OFFSET('Vacation Tracker'!$Q76:$AD76,0,GN$4))&lt;&gt;"O",IFERROR(--LEFT(OFFSET('Vacation Tracker'!$Q76:$AD76,0,GN$4),LEN(OFFSET('Vacation Tracker'!$Q76:$AD76,0,GN$4))-1),0)))</f>
        <v>0</v>
      </c>
      <c r="GQ73" s="26">
        <f t="array" aca="1" ref="GQ73" ca="1">SUM(IF(RIGHT(OFFSET('Vacation Tracker'!$Q76:$AD76,0,GN$4))=GQ$8,IFERROR(--LEFT(OFFSET('Vacation Tracker'!$Q76:$AD76,0,GN$4),LEN(OFFSET('Vacation Tracker'!$Q76:$AD76,0,GN$4))-1),0)))</f>
        <v>0</v>
      </c>
      <c r="GR73" s="23">
        <f ca="1">SUM(OFFSET('Vacation Tracker'!$Q76:$AD76,0,GR$4))</f>
        <v>0</v>
      </c>
      <c r="GS73" s="26">
        <f t="shared" ref="GS73" ca="1" si="3523">GR73-GT73</f>
        <v>0</v>
      </c>
      <c r="GT73" s="26">
        <f t="array" aca="1" ref="GT73" ca="1">SUM(IF(RIGHT(OFFSET('Vacation Tracker'!$Q76:$AD76,0,GR$4))&lt;&gt;"O",IFERROR(--LEFT(OFFSET('Vacation Tracker'!$Q76:$AD76,0,GR$4),LEN(OFFSET('Vacation Tracker'!$Q76:$AD76,0,GR$4))-1),0)))</f>
        <v>0</v>
      </c>
      <c r="GU73" s="26">
        <f t="array" aca="1" ref="GU73" ca="1">SUM(IF(RIGHT(OFFSET('Vacation Tracker'!$Q76:$AD76,0,GR$4))=GU$8,IFERROR(--LEFT(OFFSET('Vacation Tracker'!$Q76:$AD76,0,GR$4),LEN(OFFSET('Vacation Tracker'!$Q76:$AD76,0,GR$4))-1),0)))</f>
        <v>0</v>
      </c>
      <c r="GV73" s="23">
        <f ca="1">SUM(OFFSET('Vacation Tracker'!$Q76:$AD76,0,GV$4))</f>
        <v>0</v>
      </c>
      <c r="GW73" s="26">
        <f t="shared" ref="GW73" ca="1" si="3524">GV73-GX73</f>
        <v>0</v>
      </c>
      <c r="GX73" s="26">
        <f t="array" aca="1" ref="GX73" ca="1">SUM(IF(RIGHT(OFFSET('Vacation Tracker'!$Q76:$AD76,0,GV$4))&lt;&gt;"O",IFERROR(--LEFT(OFFSET('Vacation Tracker'!$Q76:$AD76,0,GV$4),LEN(OFFSET('Vacation Tracker'!$Q76:$AD76,0,GV$4))-1),0)))</f>
        <v>0</v>
      </c>
      <c r="GY73" s="26">
        <f t="array" aca="1" ref="GY73" ca="1">SUM(IF(RIGHT(OFFSET('Vacation Tracker'!$Q76:$AD76,0,GV$4))=GY$8,IFERROR(--LEFT(OFFSET('Vacation Tracker'!$Q76:$AD76,0,GV$4),LEN(OFFSET('Vacation Tracker'!$Q76:$AD76,0,GV$4))-1),0)))</f>
        <v>0</v>
      </c>
      <c r="GZ73" s="23">
        <f ca="1">SUM(OFFSET('Vacation Tracker'!$Q76:$AD76,0,GZ$4))</f>
        <v>0</v>
      </c>
      <c r="HA73" s="26">
        <f t="shared" ref="HA73" ca="1" si="3525">GZ73-HB73</f>
        <v>0</v>
      </c>
      <c r="HB73" s="26">
        <f t="array" aca="1" ref="HB73" ca="1">SUM(IF(RIGHT(OFFSET('Vacation Tracker'!$Q76:$AD76,0,GZ$4))&lt;&gt;"O",IFERROR(--LEFT(OFFSET('Vacation Tracker'!$Q76:$AD76,0,GZ$4),LEN(OFFSET('Vacation Tracker'!$Q76:$AD76,0,GZ$4))-1),0)))</f>
        <v>0</v>
      </c>
      <c r="HC73" s="26">
        <f t="array" aca="1" ref="HC73" ca="1">SUM(IF(RIGHT(OFFSET('Vacation Tracker'!$Q76:$AD76,0,GZ$4))=HC$8,IFERROR(--LEFT(OFFSET('Vacation Tracker'!$Q76:$AD76,0,GZ$4),LEN(OFFSET('Vacation Tracker'!$Q76:$AD76,0,GZ$4))-1),0)))</f>
        <v>0</v>
      </c>
      <c r="HD73" s="23">
        <f ca="1">SUM(OFFSET('Vacation Tracker'!$Q76:$AD76,0,HD$4))</f>
        <v>0</v>
      </c>
      <c r="HE73" s="26">
        <f t="shared" ref="HE73" ca="1" si="3526">HD73-HF73</f>
        <v>0</v>
      </c>
      <c r="HF73" s="26">
        <f t="array" aca="1" ref="HF73" ca="1">SUM(IF(RIGHT(OFFSET('Vacation Tracker'!$Q76:$AD76,0,HD$4))&lt;&gt;"O",IFERROR(--LEFT(OFFSET('Vacation Tracker'!$Q76:$AD76,0,HD$4),LEN(OFFSET('Vacation Tracker'!$Q76:$AD76,0,HD$4))-1),0)))</f>
        <v>0</v>
      </c>
      <c r="HG73" s="26">
        <f t="array" aca="1" ref="HG73" ca="1">SUM(IF(RIGHT(OFFSET('Vacation Tracker'!$Q76:$AD76,0,HD$4))=HG$8,IFERROR(--LEFT(OFFSET('Vacation Tracker'!$Q76:$AD76,0,HD$4),LEN(OFFSET('Vacation Tracker'!$Q76:$AD76,0,HD$4))-1),0)))</f>
        <v>0</v>
      </c>
      <c r="HH73" s="23">
        <f ca="1">SUM(OFFSET('Vacation Tracker'!$Q76:$AD76,0,HH$4))</f>
        <v>0</v>
      </c>
      <c r="HI73" s="26">
        <f t="shared" ref="HI73" ca="1" si="3527">HH73-HJ73</f>
        <v>0</v>
      </c>
      <c r="HJ73" s="26">
        <f t="array" aca="1" ref="HJ73" ca="1">SUM(IF(RIGHT(OFFSET('Vacation Tracker'!$Q76:$AD76,0,HH$4))&lt;&gt;"O",IFERROR(--LEFT(OFFSET('Vacation Tracker'!$Q76:$AD76,0,HH$4),LEN(OFFSET('Vacation Tracker'!$Q76:$AD76,0,HH$4))-1),0)))</f>
        <v>0</v>
      </c>
      <c r="HK73" s="26">
        <f t="array" aca="1" ref="HK73" ca="1">SUM(IF(RIGHT(OFFSET('Vacation Tracker'!$Q76:$AD76,0,HH$4))=HK$8,IFERROR(--LEFT(OFFSET('Vacation Tracker'!$Q76:$AD76,0,HH$4),LEN(OFFSET('Vacation Tracker'!$Q76:$AD76,0,HH$4))-1),0)))</f>
        <v>0</v>
      </c>
      <c r="HL73" s="23">
        <f ca="1">SUM(OFFSET('Vacation Tracker'!$Q76:$AD76,0,HL$4))</f>
        <v>0</v>
      </c>
      <c r="HM73" s="26">
        <f t="shared" ref="HM73" ca="1" si="3528">HL73-HN73</f>
        <v>0</v>
      </c>
      <c r="HN73" s="26">
        <f t="array" aca="1" ref="HN73" ca="1">SUM(IF(RIGHT(OFFSET('Vacation Tracker'!$Q76:$AD76,0,HL$4))&lt;&gt;"O",IFERROR(--LEFT(OFFSET('Vacation Tracker'!$Q76:$AD76,0,HL$4),LEN(OFFSET('Vacation Tracker'!$Q76:$AD76,0,HL$4))-1),0)))</f>
        <v>0</v>
      </c>
      <c r="HO73" s="26">
        <f t="array" aca="1" ref="HO73" ca="1">SUM(IF(RIGHT(OFFSET('Vacation Tracker'!$Q76:$AD76,0,HL$4))=HO$8,IFERROR(--LEFT(OFFSET('Vacation Tracker'!$Q76:$AD76,0,HL$4),LEN(OFFSET('Vacation Tracker'!$Q76:$AD76,0,HL$4))-1),0)))</f>
        <v>0</v>
      </c>
      <c r="HP73" s="23">
        <f ca="1">SUM(OFFSET('Vacation Tracker'!$Q76:$AD76,0,HP$4))</f>
        <v>0</v>
      </c>
      <c r="HQ73" s="26">
        <f t="shared" ref="HQ73" ca="1" si="3529">HP73-HR73</f>
        <v>0</v>
      </c>
      <c r="HR73" s="26">
        <f t="array" aca="1" ref="HR73" ca="1">SUM(IF(RIGHT(OFFSET('Vacation Tracker'!$Q76:$AD76,0,HP$4))&lt;&gt;"O",IFERROR(--LEFT(OFFSET('Vacation Tracker'!$Q76:$AD76,0,HP$4),LEN(OFFSET('Vacation Tracker'!$Q76:$AD76,0,HP$4))-1),0)))</f>
        <v>0</v>
      </c>
      <c r="HS73" s="23">
        <f t="array" aca="1" ref="HS73" ca="1">SUM(IF(RIGHT(OFFSET('Vacation Tracker'!$Q76:$AD76,0,HP$4))=HS$8,IFERROR(--LEFT(OFFSET('Vacation Tracker'!$Q76:$AD76,0,HP$4),LEN(OFFSET('Vacation Tracker'!$Q76:$AD76,0,HP$4))-1),0)))</f>
        <v>0</v>
      </c>
    </row>
    <row r="74" spans="2:227" ht="15" customHeight="1" x14ac:dyDescent="0.2">
      <c r="B74" s="23">
        <f>IF('Vacation Tracker'!B77&lt;&gt;"",'Vacation Tracker'!B77,"")</f>
        <v>66</v>
      </c>
      <c r="C74" s="24" t="str">
        <f>IF('Vacation Tracker'!C77&lt;&gt;"",'Vacation Tracker'!C77,"")</f>
        <v/>
      </c>
      <c r="D74" s="25" t="str">
        <f>IF('Vacation Tracker'!D77&lt;&gt;"",'Vacation Tracker'!D77,"")</f>
        <v/>
      </c>
      <c r="E74" s="25" t="str">
        <f>IF('Vacation Tracker'!E77&lt;&gt;"",'Vacation Tracker'!E77,"")</f>
        <v/>
      </c>
      <c r="F74" s="24" t="str">
        <f>IF('Vacation Tracker'!F77&lt;&gt;"",'Vacation Tracker'!F77,"")</f>
        <v/>
      </c>
      <c r="G74" s="24" t="str">
        <f>IF('Vacation Tracker'!G77&lt;&gt;"",'Vacation Tracker'!G77,"")</f>
        <v/>
      </c>
      <c r="H74" s="23" t="str">
        <f t="shared" si="3322"/>
        <v/>
      </c>
      <c r="I74" s="23" t="str">
        <f t="shared" si="3322"/>
        <v/>
      </c>
      <c r="J74" s="23" t="str">
        <f t="shared" si="3322"/>
        <v/>
      </c>
      <c r="K74" s="23" t="str">
        <f t="shared" ref="K74:K137" si="3530">IF($C74&lt;&gt;"",SUMPRODUCT(($L$8:$FU$8=K$8)*$L74:$FU74),"")</f>
        <v/>
      </c>
      <c r="L74" s="23">
        <f ca="1">SUM(OFFSET('Vacation Tracker'!$Q77:$AD77,0,L$4))</f>
        <v>0</v>
      </c>
      <c r="M74" s="26">
        <f t="shared" ca="1" si="3476"/>
        <v>0</v>
      </c>
      <c r="N74" s="26">
        <f t="array" aca="1" ref="N74" ca="1">SUM(IF(RIGHT(OFFSET('Vacation Tracker'!$Q77:$AD77,0,L$4))&lt;&gt;"O",IFERROR(--LEFT(OFFSET('Vacation Tracker'!$Q77:$AD77,0,L$4),LEN(OFFSET('Vacation Tracker'!$Q77:$AD77,0,L$4))-1),0)))</f>
        <v>0</v>
      </c>
      <c r="O74" s="26">
        <f t="array" aca="1" ref="O74" ca="1">SUM(IF(RIGHT(OFFSET('Vacation Tracker'!$Q77:$AD77,0,L$4))=O$8,IFERROR(--LEFT(OFFSET('Vacation Tracker'!$Q77:$AD77,0,L$4),LEN(OFFSET('Vacation Tracker'!$Q77:$AD77,0,L$4))-1),0)))</f>
        <v>0</v>
      </c>
      <c r="P74" s="23">
        <f ca="1">SUM(OFFSET('Vacation Tracker'!$Q77:$AD77,0,P$4))</f>
        <v>0</v>
      </c>
      <c r="Q74" s="26">
        <f t="shared" ca="1" si="3477"/>
        <v>0</v>
      </c>
      <c r="R74" s="26">
        <f t="array" aca="1" ref="R74" ca="1">SUM(IF(RIGHT(OFFSET('Vacation Tracker'!$Q77:$AD77,0,P$4))&lt;&gt;"O",IFERROR(--LEFT(OFFSET('Vacation Tracker'!$Q77:$AD77,0,P$4),LEN(OFFSET('Vacation Tracker'!$Q77:$AD77,0,P$4))-1),0)))</f>
        <v>0</v>
      </c>
      <c r="S74" s="26">
        <f t="array" aca="1" ref="S74" ca="1">SUM(IF(RIGHT(OFFSET('Vacation Tracker'!$Q77:$AD77,0,P$4))=S$8,IFERROR(--LEFT(OFFSET('Vacation Tracker'!$Q77:$AD77,0,P$4),LEN(OFFSET('Vacation Tracker'!$Q77:$AD77,0,P$4))-1),0)))</f>
        <v>0</v>
      </c>
      <c r="T74" s="23">
        <f ca="1">SUM(OFFSET('Vacation Tracker'!$Q77:$AD77,0,T$4))</f>
        <v>0</v>
      </c>
      <c r="U74" s="26">
        <f t="shared" ca="1" si="3478"/>
        <v>0</v>
      </c>
      <c r="V74" s="26">
        <f t="array" aca="1" ref="V74" ca="1">SUM(IF(RIGHT(OFFSET('Vacation Tracker'!$Q77:$AD77,0,T$4))&lt;&gt;"O",IFERROR(--LEFT(OFFSET('Vacation Tracker'!$Q77:$AD77,0,T$4),LEN(OFFSET('Vacation Tracker'!$Q77:$AD77,0,T$4))-1),0)))</f>
        <v>0</v>
      </c>
      <c r="W74" s="26">
        <f t="array" aca="1" ref="W74" ca="1">SUM(IF(RIGHT(OFFSET('Vacation Tracker'!$Q77:$AD77,0,T$4))=W$8,IFERROR(--LEFT(OFFSET('Vacation Tracker'!$Q77:$AD77,0,T$4),LEN(OFFSET('Vacation Tracker'!$Q77:$AD77,0,T$4))-1),0)))</f>
        <v>0</v>
      </c>
      <c r="X74" s="23">
        <f ca="1">SUM(OFFSET('Vacation Tracker'!$Q77:$AD77,0,X$4))</f>
        <v>0</v>
      </c>
      <c r="Y74" s="26">
        <f t="shared" ref="Y74" ca="1" si="3531">X74-Z74</f>
        <v>0</v>
      </c>
      <c r="Z74" s="26">
        <f t="array" aca="1" ref="Z74" ca="1">SUM(IF(RIGHT(OFFSET('Vacation Tracker'!$Q77:$AD77,0,X$4))&lt;&gt;"O",IFERROR(--LEFT(OFFSET('Vacation Tracker'!$Q77:$AD77,0,X$4),LEN(OFFSET('Vacation Tracker'!$Q77:$AD77,0,X$4))-1),0)))</f>
        <v>0</v>
      </c>
      <c r="AA74" s="26">
        <f t="array" aca="1" ref="AA74" ca="1">SUM(IF(RIGHT(OFFSET('Vacation Tracker'!$Q77:$AD77,0,X$4))=AA$8,IFERROR(--LEFT(OFFSET('Vacation Tracker'!$Q77:$AD77,0,X$4),LEN(OFFSET('Vacation Tracker'!$Q77:$AD77,0,X$4))-1),0)))</f>
        <v>0</v>
      </c>
      <c r="AB74" s="23">
        <f ca="1">SUM(OFFSET('Vacation Tracker'!$Q77:$AD77,0,AB$4))</f>
        <v>0</v>
      </c>
      <c r="AC74" s="26">
        <f t="shared" ref="AC74" ca="1" si="3532">AB74-AD74</f>
        <v>0</v>
      </c>
      <c r="AD74" s="26">
        <f t="array" aca="1" ref="AD74" ca="1">SUM(IF(RIGHT(OFFSET('Vacation Tracker'!$Q77:$AD77,0,AB$4))&lt;&gt;"O",IFERROR(--LEFT(OFFSET('Vacation Tracker'!$Q77:$AD77,0,AB$4),LEN(OFFSET('Vacation Tracker'!$Q77:$AD77,0,AB$4))-1),0)))</f>
        <v>0</v>
      </c>
      <c r="AE74" s="26">
        <f t="array" aca="1" ref="AE74" ca="1">SUM(IF(RIGHT(OFFSET('Vacation Tracker'!$Q77:$AD77,0,AB$4))=AE$8,IFERROR(--LEFT(OFFSET('Vacation Tracker'!$Q77:$AD77,0,AB$4),LEN(OFFSET('Vacation Tracker'!$Q77:$AD77,0,AB$4))-1),0)))</f>
        <v>0</v>
      </c>
      <c r="AF74" s="23">
        <f ca="1">SUM(OFFSET('Vacation Tracker'!$Q77:$AD77,0,AF$4))</f>
        <v>0</v>
      </c>
      <c r="AG74" s="26">
        <f t="shared" ref="AG74" ca="1" si="3533">AF74-AH74</f>
        <v>0</v>
      </c>
      <c r="AH74" s="26">
        <f t="array" aca="1" ref="AH74" ca="1">SUM(IF(RIGHT(OFFSET('Vacation Tracker'!$Q77:$AD77,0,AF$4))&lt;&gt;"O",IFERROR(--LEFT(OFFSET('Vacation Tracker'!$Q77:$AD77,0,AF$4),LEN(OFFSET('Vacation Tracker'!$Q77:$AD77,0,AF$4))-1),0)))</f>
        <v>0</v>
      </c>
      <c r="AI74" s="26">
        <f t="array" aca="1" ref="AI74" ca="1">SUM(IF(RIGHT(OFFSET('Vacation Tracker'!$Q77:$AD77,0,AF$4))=AI$8,IFERROR(--LEFT(OFFSET('Vacation Tracker'!$Q77:$AD77,0,AF$4),LEN(OFFSET('Vacation Tracker'!$Q77:$AD77,0,AF$4))-1),0)))</f>
        <v>0</v>
      </c>
      <c r="AJ74" s="23">
        <f ca="1">SUM(OFFSET('Vacation Tracker'!$Q77:$AD77,0,AJ$4))</f>
        <v>0</v>
      </c>
      <c r="AK74" s="26">
        <f t="shared" ref="AK74" ca="1" si="3534">AJ74-AL74</f>
        <v>0</v>
      </c>
      <c r="AL74" s="26">
        <f t="array" aca="1" ref="AL74" ca="1">SUM(IF(RIGHT(OFFSET('Vacation Tracker'!$Q77:$AD77,0,AJ$4))&lt;&gt;"O",IFERROR(--LEFT(OFFSET('Vacation Tracker'!$Q77:$AD77,0,AJ$4),LEN(OFFSET('Vacation Tracker'!$Q77:$AD77,0,AJ$4))-1),0)))</f>
        <v>0</v>
      </c>
      <c r="AM74" s="26">
        <f t="array" aca="1" ref="AM74" ca="1">SUM(IF(RIGHT(OFFSET('Vacation Tracker'!$Q77:$AD77,0,AJ$4))=AM$8,IFERROR(--LEFT(OFFSET('Vacation Tracker'!$Q77:$AD77,0,AJ$4),LEN(OFFSET('Vacation Tracker'!$Q77:$AD77,0,AJ$4))-1),0)))</f>
        <v>0</v>
      </c>
      <c r="AN74" s="23">
        <f ca="1">SUM(OFFSET('Vacation Tracker'!$Q77:$AD77,0,AN$4))</f>
        <v>0</v>
      </c>
      <c r="AO74" s="26">
        <f t="shared" ref="AO74" ca="1" si="3535">AN74-AP74</f>
        <v>0</v>
      </c>
      <c r="AP74" s="26">
        <f t="array" aca="1" ref="AP74" ca="1">SUM(IF(RIGHT(OFFSET('Vacation Tracker'!$Q77:$AD77,0,AN$4))&lt;&gt;"O",IFERROR(--LEFT(OFFSET('Vacation Tracker'!$Q77:$AD77,0,AN$4),LEN(OFFSET('Vacation Tracker'!$Q77:$AD77,0,AN$4))-1),0)))</f>
        <v>0</v>
      </c>
      <c r="AQ74" s="26">
        <f t="array" aca="1" ref="AQ74" ca="1">SUM(IF(RIGHT(OFFSET('Vacation Tracker'!$Q77:$AD77,0,AN$4))=AQ$8,IFERROR(--LEFT(OFFSET('Vacation Tracker'!$Q77:$AD77,0,AN$4),LEN(OFFSET('Vacation Tracker'!$Q77:$AD77,0,AN$4))-1),0)))</f>
        <v>0</v>
      </c>
      <c r="AR74" s="23">
        <f ca="1">SUM(OFFSET('Vacation Tracker'!$Q77:$AD77,0,AR$4))</f>
        <v>0</v>
      </c>
      <c r="AS74" s="26">
        <f t="shared" ref="AS74" ca="1" si="3536">AR74-AT74</f>
        <v>0</v>
      </c>
      <c r="AT74" s="26">
        <f t="array" aca="1" ref="AT74" ca="1">SUM(IF(RIGHT(OFFSET('Vacation Tracker'!$Q77:$AD77,0,AR$4))&lt;&gt;"O",IFERROR(--LEFT(OFFSET('Vacation Tracker'!$Q77:$AD77,0,AR$4),LEN(OFFSET('Vacation Tracker'!$Q77:$AD77,0,AR$4))-1),0)))</f>
        <v>0</v>
      </c>
      <c r="AU74" s="26">
        <f t="array" aca="1" ref="AU74" ca="1">SUM(IF(RIGHT(OFFSET('Vacation Tracker'!$Q77:$AD77,0,AR$4))=AU$8,IFERROR(--LEFT(OFFSET('Vacation Tracker'!$Q77:$AD77,0,AR$4),LEN(OFFSET('Vacation Tracker'!$Q77:$AD77,0,AR$4))-1),0)))</f>
        <v>0</v>
      </c>
      <c r="AV74" s="23">
        <f ca="1">SUM(OFFSET('Vacation Tracker'!$Q77:$AD77,0,AV$4))</f>
        <v>0</v>
      </c>
      <c r="AW74" s="26">
        <f t="shared" ref="AW74" ca="1" si="3537">AV74-AX74</f>
        <v>0</v>
      </c>
      <c r="AX74" s="26">
        <f t="array" aca="1" ref="AX74" ca="1">SUM(IF(RIGHT(OFFSET('Vacation Tracker'!$Q77:$AD77,0,AV$4))&lt;&gt;"O",IFERROR(--LEFT(OFFSET('Vacation Tracker'!$Q77:$AD77,0,AV$4),LEN(OFFSET('Vacation Tracker'!$Q77:$AD77,0,AV$4))-1),0)))</f>
        <v>0</v>
      </c>
      <c r="AY74" s="26">
        <f t="array" aca="1" ref="AY74" ca="1">SUM(IF(RIGHT(OFFSET('Vacation Tracker'!$Q77:$AD77,0,AV$4))=AY$8,IFERROR(--LEFT(OFFSET('Vacation Tracker'!$Q77:$AD77,0,AV$4),LEN(OFFSET('Vacation Tracker'!$Q77:$AD77,0,AV$4))-1),0)))</f>
        <v>0</v>
      </c>
      <c r="AZ74" s="23">
        <f ca="1">SUM(OFFSET('Vacation Tracker'!$Q77:$AD77,0,AZ$4))</f>
        <v>0</v>
      </c>
      <c r="BA74" s="26">
        <f t="shared" ref="BA74" ca="1" si="3538">AZ74-BB74</f>
        <v>0</v>
      </c>
      <c r="BB74" s="26">
        <f t="array" aca="1" ref="BB74" ca="1">SUM(IF(RIGHT(OFFSET('Vacation Tracker'!$Q77:$AD77,0,AZ$4))&lt;&gt;"O",IFERROR(--LEFT(OFFSET('Vacation Tracker'!$Q77:$AD77,0,AZ$4),LEN(OFFSET('Vacation Tracker'!$Q77:$AD77,0,AZ$4))-1),0)))</f>
        <v>0</v>
      </c>
      <c r="BC74" s="26">
        <f t="array" aca="1" ref="BC74" ca="1">SUM(IF(RIGHT(OFFSET('Vacation Tracker'!$Q77:$AD77,0,AZ$4))=BC$8,IFERROR(--LEFT(OFFSET('Vacation Tracker'!$Q77:$AD77,0,AZ$4),LEN(OFFSET('Vacation Tracker'!$Q77:$AD77,0,AZ$4))-1),0)))</f>
        <v>0</v>
      </c>
      <c r="BD74" s="23">
        <f ca="1">SUM(OFFSET('Vacation Tracker'!$Q77:$AD77,0,BD$4))</f>
        <v>0</v>
      </c>
      <c r="BE74" s="26">
        <f t="shared" ref="BE74" ca="1" si="3539">BD74-BF74</f>
        <v>0</v>
      </c>
      <c r="BF74" s="26">
        <f t="array" aca="1" ref="BF74" ca="1">SUM(IF(RIGHT(OFFSET('Vacation Tracker'!$Q77:$AD77,0,BD$4))&lt;&gt;"O",IFERROR(--LEFT(OFFSET('Vacation Tracker'!$Q77:$AD77,0,BD$4),LEN(OFFSET('Vacation Tracker'!$Q77:$AD77,0,BD$4))-1),0)))</f>
        <v>0</v>
      </c>
      <c r="BG74" s="26">
        <f t="array" aca="1" ref="BG74" ca="1">SUM(IF(RIGHT(OFFSET('Vacation Tracker'!$Q77:$AD77,0,BD$4))=BG$8,IFERROR(--LEFT(OFFSET('Vacation Tracker'!$Q77:$AD77,0,BD$4),LEN(OFFSET('Vacation Tracker'!$Q77:$AD77,0,BD$4))-1),0)))</f>
        <v>0</v>
      </c>
      <c r="BH74" s="23">
        <f ca="1">SUM(OFFSET('Vacation Tracker'!$Q77:$AD77,0,BH$4))</f>
        <v>0</v>
      </c>
      <c r="BI74" s="26">
        <f t="shared" ref="BI74" ca="1" si="3540">BH74-BJ74</f>
        <v>0</v>
      </c>
      <c r="BJ74" s="26">
        <f t="array" aca="1" ref="BJ74" ca="1">SUM(IF(RIGHT(OFFSET('Vacation Tracker'!$Q77:$AD77,0,BH$4))&lt;&gt;"O",IFERROR(--LEFT(OFFSET('Vacation Tracker'!$Q77:$AD77,0,BH$4),LEN(OFFSET('Vacation Tracker'!$Q77:$AD77,0,BH$4))-1),0)))</f>
        <v>0</v>
      </c>
      <c r="BK74" s="26">
        <f t="array" aca="1" ref="BK74" ca="1">SUM(IF(RIGHT(OFFSET('Vacation Tracker'!$Q77:$AD77,0,BH$4))=BK$8,IFERROR(--LEFT(OFFSET('Vacation Tracker'!$Q77:$AD77,0,BH$4),LEN(OFFSET('Vacation Tracker'!$Q77:$AD77,0,BH$4))-1),0)))</f>
        <v>0</v>
      </c>
      <c r="BL74" s="23">
        <f ca="1">SUM(OFFSET('Vacation Tracker'!$Q77:$AD77,0,BL$4))</f>
        <v>0</v>
      </c>
      <c r="BM74" s="26">
        <f t="shared" ref="BM74" ca="1" si="3541">BL74-BN74</f>
        <v>0</v>
      </c>
      <c r="BN74" s="26">
        <f t="array" aca="1" ref="BN74" ca="1">SUM(IF(RIGHT(OFFSET('Vacation Tracker'!$Q77:$AD77,0,BL$4))&lt;&gt;"O",IFERROR(--LEFT(OFFSET('Vacation Tracker'!$Q77:$AD77,0,BL$4),LEN(OFFSET('Vacation Tracker'!$Q77:$AD77,0,BL$4))-1),0)))</f>
        <v>0</v>
      </c>
      <c r="BO74" s="26">
        <f t="array" aca="1" ref="BO74" ca="1">SUM(IF(RIGHT(OFFSET('Vacation Tracker'!$Q77:$AD77,0,BL$4))=BO$8,IFERROR(--LEFT(OFFSET('Vacation Tracker'!$Q77:$AD77,0,BL$4),LEN(OFFSET('Vacation Tracker'!$Q77:$AD77,0,BL$4))-1),0)))</f>
        <v>0</v>
      </c>
      <c r="BP74" s="23">
        <f ca="1">SUM(OFFSET('Vacation Tracker'!$Q77:$AD77,0,BP$4))</f>
        <v>0</v>
      </c>
      <c r="BQ74" s="26">
        <f t="shared" ref="BQ74" ca="1" si="3542">BP74-BR74</f>
        <v>0</v>
      </c>
      <c r="BR74" s="26">
        <f t="array" aca="1" ref="BR74" ca="1">SUM(IF(RIGHT(OFFSET('Vacation Tracker'!$Q77:$AD77,0,BP$4))&lt;&gt;"O",IFERROR(--LEFT(OFFSET('Vacation Tracker'!$Q77:$AD77,0,BP$4),LEN(OFFSET('Vacation Tracker'!$Q77:$AD77,0,BP$4))-1),0)))</f>
        <v>0</v>
      </c>
      <c r="BS74" s="26">
        <f t="array" aca="1" ref="BS74" ca="1">SUM(IF(RIGHT(OFFSET('Vacation Tracker'!$Q77:$AD77,0,BP$4))=BS$8,IFERROR(--LEFT(OFFSET('Vacation Tracker'!$Q77:$AD77,0,BP$4),LEN(OFFSET('Vacation Tracker'!$Q77:$AD77,0,BP$4))-1),0)))</f>
        <v>0</v>
      </c>
      <c r="BT74" s="23">
        <f ca="1">SUM(OFFSET('Vacation Tracker'!$Q77:$AD77,0,BT$4))</f>
        <v>0</v>
      </c>
      <c r="BU74" s="26">
        <f t="shared" ref="BU74" ca="1" si="3543">BT74-BV74</f>
        <v>0</v>
      </c>
      <c r="BV74" s="26">
        <f t="array" aca="1" ref="BV74" ca="1">SUM(IF(RIGHT(OFFSET('Vacation Tracker'!$Q77:$AD77,0,BT$4))&lt;&gt;"O",IFERROR(--LEFT(OFFSET('Vacation Tracker'!$Q77:$AD77,0,BT$4),LEN(OFFSET('Vacation Tracker'!$Q77:$AD77,0,BT$4))-1),0)))</f>
        <v>0</v>
      </c>
      <c r="BW74" s="26">
        <f t="array" aca="1" ref="BW74" ca="1">SUM(IF(RIGHT(OFFSET('Vacation Tracker'!$Q77:$AD77,0,BT$4))=BW$8,IFERROR(--LEFT(OFFSET('Vacation Tracker'!$Q77:$AD77,0,BT$4),LEN(OFFSET('Vacation Tracker'!$Q77:$AD77,0,BT$4))-1),0)))</f>
        <v>0</v>
      </c>
      <c r="BX74" s="23">
        <f ca="1">SUM(OFFSET('Vacation Tracker'!$Q77:$AD77,0,BX$4))</f>
        <v>0</v>
      </c>
      <c r="BY74" s="26">
        <f t="shared" ref="BY74" ca="1" si="3544">BX74-BZ74</f>
        <v>0</v>
      </c>
      <c r="BZ74" s="26">
        <f t="array" aca="1" ref="BZ74" ca="1">SUM(IF(RIGHT(OFFSET('Vacation Tracker'!$Q77:$AD77,0,BX$4))&lt;&gt;"O",IFERROR(--LEFT(OFFSET('Vacation Tracker'!$Q77:$AD77,0,BX$4),LEN(OFFSET('Vacation Tracker'!$Q77:$AD77,0,BX$4))-1),0)))</f>
        <v>0</v>
      </c>
      <c r="CA74" s="26">
        <f t="array" aca="1" ref="CA74" ca="1">SUM(IF(RIGHT(OFFSET('Vacation Tracker'!$Q77:$AD77,0,BX$4))=CA$8,IFERROR(--LEFT(OFFSET('Vacation Tracker'!$Q77:$AD77,0,BX$4),LEN(OFFSET('Vacation Tracker'!$Q77:$AD77,0,BX$4))-1),0)))</f>
        <v>0</v>
      </c>
      <c r="CB74" s="23">
        <f ca="1">SUM(OFFSET('Vacation Tracker'!$Q77:$AD77,0,CB$4))</f>
        <v>0</v>
      </c>
      <c r="CC74" s="26">
        <f t="shared" ref="CC74" ca="1" si="3545">CB74-CD74</f>
        <v>0</v>
      </c>
      <c r="CD74" s="26">
        <f t="array" aca="1" ref="CD74" ca="1">SUM(IF(RIGHT(OFFSET('Vacation Tracker'!$Q77:$AD77,0,CB$4))&lt;&gt;"O",IFERROR(--LEFT(OFFSET('Vacation Tracker'!$Q77:$AD77,0,CB$4),LEN(OFFSET('Vacation Tracker'!$Q77:$AD77,0,CB$4))-1),0)))</f>
        <v>0</v>
      </c>
      <c r="CE74" s="26">
        <f t="array" aca="1" ref="CE74" ca="1">SUM(IF(RIGHT(OFFSET('Vacation Tracker'!$Q77:$AD77,0,CB$4))=CE$8,IFERROR(--LEFT(OFFSET('Vacation Tracker'!$Q77:$AD77,0,CB$4),LEN(OFFSET('Vacation Tracker'!$Q77:$AD77,0,CB$4))-1),0)))</f>
        <v>0</v>
      </c>
      <c r="CF74" s="23">
        <f ca="1">SUM(OFFSET('Vacation Tracker'!$Q77:$AD77,0,CF$4))</f>
        <v>0</v>
      </c>
      <c r="CG74" s="26">
        <f t="shared" ref="CG74" ca="1" si="3546">CF74-CH74</f>
        <v>0</v>
      </c>
      <c r="CH74" s="26">
        <f t="array" aca="1" ref="CH74" ca="1">SUM(IF(RIGHT(OFFSET('Vacation Tracker'!$Q77:$AD77,0,CF$4))&lt;&gt;"O",IFERROR(--LEFT(OFFSET('Vacation Tracker'!$Q77:$AD77,0,CF$4),LEN(OFFSET('Vacation Tracker'!$Q77:$AD77,0,CF$4))-1),0)))</f>
        <v>0</v>
      </c>
      <c r="CI74" s="26">
        <f t="array" aca="1" ref="CI74" ca="1">SUM(IF(RIGHT(OFFSET('Vacation Tracker'!$Q77:$AD77,0,CF$4))=CI$8,IFERROR(--LEFT(OFFSET('Vacation Tracker'!$Q77:$AD77,0,CF$4),LEN(OFFSET('Vacation Tracker'!$Q77:$AD77,0,CF$4))-1),0)))</f>
        <v>0</v>
      </c>
      <c r="CJ74" s="23">
        <f ca="1">SUM(OFFSET('Vacation Tracker'!$Q77:$AD77,0,CJ$4))</f>
        <v>0</v>
      </c>
      <c r="CK74" s="26">
        <f t="shared" ref="CK74" ca="1" si="3547">CJ74-CL74</f>
        <v>0</v>
      </c>
      <c r="CL74" s="26">
        <f t="array" aca="1" ref="CL74" ca="1">SUM(IF(RIGHT(OFFSET('Vacation Tracker'!$Q77:$AD77,0,CJ$4))&lt;&gt;"O",IFERROR(--LEFT(OFFSET('Vacation Tracker'!$Q77:$AD77,0,CJ$4),LEN(OFFSET('Vacation Tracker'!$Q77:$AD77,0,CJ$4))-1),0)))</f>
        <v>0</v>
      </c>
      <c r="CM74" s="26">
        <f t="array" aca="1" ref="CM74" ca="1">SUM(IF(RIGHT(OFFSET('Vacation Tracker'!$Q77:$AD77,0,CJ$4))=CM$8,IFERROR(--LEFT(OFFSET('Vacation Tracker'!$Q77:$AD77,0,CJ$4),LEN(OFFSET('Vacation Tracker'!$Q77:$AD77,0,CJ$4))-1),0)))</f>
        <v>0</v>
      </c>
      <c r="CN74" s="23">
        <f ca="1">SUM(OFFSET('Vacation Tracker'!$Q77:$AD77,0,CN$4))</f>
        <v>0</v>
      </c>
      <c r="CO74" s="26">
        <f t="shared" ref="CO74" ca="1" si="3548">CN74-CP74</f>
        <v>0</v>
      </c>
      <c r="CP74" s="26">
        <f t="array" aca="1" ref="CP74" ca="1">SUM(IF(RIGHT(OFFSET('Vacation Tracker'!$Q77:$AD77,0,CN$4))&lt;&gt;"O",IFERROR(--LEFT(OFFSET('Vacation Tracker'!$Q77:$AD77,0,CN$4),LEN(OFFSET('Vacation Tracker'!$Q77:$AD77,0,CN$4))-1),0)))</f>
        <v>0</v>
      </c>
      <c r="CQ74" s="26">
        <f t="array" aca="1" ref="CQ74" ca="1">SUM(IF(RIGHT(OFFSET('Vacation Tracker'!$Q77:$AD77,0,CN$4))=CQ$8,IFERROR(--LEFT(OFFSET('Vacation Tracker'!$Q77:$AD77,0,CN$4),LEN(OFFSET('Vacation Tracker'!$Q77:$AD77,0,CN$4))-1),0)))</f>
        <v>0</v>
      </c>
      <c r="CR74" s="23">
        <f ca="1">SUM(OFFSET('Vacation Tracker'!$Q77:$AD77,0,CR$4))</f>
        <v>0</v>
      </c>
      <c r="CS74" s="26">
        <f t="shared" ref="CS74" ca="1" si="3549">CR74-CT74</f>
        <v>0</v>
      </c>
      <c r="CT74" s="26">
        <f t="array" aca="1" ref="CT74" ca="1">SUM(IF(RIGHT(OFFSET('Vacation Tracker'!$Q77:$AD77,0,CR$4))&lt;&gt;"O",IFERROR(--LEFT(OFFSET('Vacation Tracker'!$Q77:$AD77,0,CR$4),LEN(OFFSET('Vacation Tracker'!$Q77:$AD77,0,CR$4))-1),0)))</f>
        <v>0</v>
      </c>
      <c r="CU74" s="26">
        <f t="array" aca="1" ref="CU74" ca="1">SUM(IF(RIGHT(OFFSET('Vacation Tracker'!$Q77:$AD77,0,CR$4))=CU$8,IFERROR(--LEFT(OFFSET('Vacation Tracker'!$Q77:$AD77,0,CR$4),LEN(OFFSET('Vacation Tracker'!$Q77:$AD77,0,CR$4))-1),0)))</f>
        <v>0</v>
      </c>
      <c r="CV74" s="23">
        <f ca="1">SUM(OFFSET('Vacation Tracker'!$Q77:$AD77,0,CV$4))</f>
        <v>0</v>
      </c>
      <c r="CW74" s="26">
        <f t="shared" ref="CW74" ca="1" si="3550">CV74-CX74</f>
        <v>0</v>
      </c>
      <c r="CX74" s="26">
        <f t="array" aca="1" ref="CX74" ca="1">SUM(IF(RIGHT(OFFSET('Vacation Tracker'!$Q77:$AD77,0,CV$4))&lt;&gt;"O",IFERROR(--LEFT(OFFSET('Vacation Tracker'!$Q77:$AD77,0,CV$4),LEN(OFFSET('Vacation Tracker'!$Q77:$AD77,0,CV$4))-1),0)))</f>
        <v>0</v>
      </c>
      <c r="CY74" s="26">
        <f t="array" aca="1" ref="CY74" ca="1">SUM(IF(RIGHT(OFFSET('Vacation Tracker'!$Q77:$AD77,0,CV$4))=CY$8,IFERROR(--LEFT(OFFSET('Vacation Tracker'!$Q77:$AD77,0,CV$4),LEN(OFFSET('Vacation Tracker'!$Q77:$AD77,0,CV$4))-1),0)))</f>
        <v>0</v>
      </c>
      <c r="CZ74" s="23">
        <f ca="1">SUM(OFFSET('Vacation Tracker'!$Q77:$AD77,0,CZ$4))</f>
        <v>0</v>
      </c>
      <c r="DA74" s="26">
        <f t="shared" ref="DA74" ca="1" si="3551">CZ74-DB74</f>
        <v>0</v>
      </c>
      <c r="DB74" s="26">
        <f t="array" aca="1" ref="DB74" ca="1">SUM(IF(RIGHT(OFFSET('Vacation Tracker'!$Q77:$AD77,0,CZ$4))&lt;&gt;"O",IFERROR(--LEFT(OFFSET('Vacation Tracker'!$Q77:$AD77,0,CZ$4),LEN(OFFSET('Vacation Tracker'!$Q77:$AD77,0,CZ$4))-1),0)))</f>
        <v>0</v>
      </c>
      <c r="DC74" s="26">
        <f t="array" aca="1" ref="DC74" ca="1">SUM(IF(RIGHT(OFFSET('Vacation Tracker'!$Q77:$AD77,0,CZ$4))=DC$8,IFERROR(--LEFT(OFFSET('Vacation Tracker'!$Q77:$AD77,0,CZ$4),LEN(OFFSET('Vacation Tracker'!$Q77:$AD77,0,CZ$4))-1),0)))</f>
        <v>0</v>
      </c>
      <c r="DD74" s="23">
        <f ca="1">SUM(OFFSET('Vacation Tracker'!$Q77:$AD77,0,DD$4))</f>
        <v>0</v>
      </c>
      <c r="DE74" s="26">
        <f t="shared" ref="DE74" ca="1" si="3552">DD74-DF74</f>
        <v>0</v>
      </c>
      <c r="DF74" s="26">
        <f t="array" aca="1" ref="DF74" ca="1">SUM(IF(RIGHT(OFFSET('Vacation Tracker'!$Q77:$AD77,0,DD$4))&lt;&gt;"O",IFERROR(--LEFT(OFFSET('Vacation Tracker'!$Q77:$AD77,0,DD$4),LEN(OFFSET('Vacation Tracker'!$Q77:$AD77,0,DD$4))-1),0)))</f>
        <v>0</v>
      </c>
      <c r="DG74" s="26">
        <f t="array" aca="1" ref="DG74" ca="1">SUM(IF(RIGHT(OFFSET('Vacation Tracker'!$Q77:$AD77,0,DD$4))=DG$8,IFERROR(--LEFT(OFFSET('Vacation Tracker'!$Q77:$AD77,0,DD$4),LEN(OFFSET('Vacation Tracker'!$Q77:$AD77,0,DD$4))-1),0)))</f>
        <v>0</v>
      </c>
      <c r="DH74" s="23">
        <f ca="1">SUM(OFFSET('Vacation Tracker'!$Q77:$AD77,0,DH$4))</f>
        <v>0</v>
      </c>
      <c r="DI74" s="26">
        <f t="shared" ref="DI74" ca="1" si="3553">DH74-DJ74</f>
        <v>0</v>
      </c>
      <c r="DJ74" s="26">
        <f t="array" aca="1" ref="DJ74" ca="1">SUM(IF(RIGHT(OFFSET('Vacation Tracker'!$Q77:$AD77,0,DH$4))&lt;&gt;"O",IFERROR(--LEFT(OFFSET('Vacation Tracker'!$Q77:$AD77,0,DH$4),LEN(OFFSET('Vacation Tracker'!$Q77:$AD77,0,DH$4))-1),0)))</f>
        <v>0</v>
      </c>
      <c r="DK74" s="26">
        <f t="array" aca="1" ref="DK74" ca="1">SUM(IF(RIGHT(OFFSET('Vacation Tracker'!$Q77:$AD77,0,DH$4))=DK$8,IFERROR(--LEFT(OFFSET('Vacation Tracker'!$Q77:$AD77,0,DH$4),LEN(OFFSET('Vacation Tracker'!$Q77:$AD77,0,DH$4))-1),0)))</f>
        <v>0</v>
      </c>
      <c r="DL74" s="23">
        <f ca="1">SUM(OFFSET('Vacation Tracker'!$Q77:$AD77,0,DL$4))</f>
        <v>0</v>
      </c>
      <c r="DM74" s="26">
        <f t="shared" ref="DM74" ca="1" si="3554">DL74-DN74</f>
        <v>0</v>
      </c>
      <c r="DN74" s="26">
        <f t="array" aca="1" ref="DN74" ca="1">SUM(IF(RIGHT(OFFSET('Vacation Tracker'!$Q77:$AD77,0,DL$4))&lt;&gt;"O",IFERROR(--LEFT(OFFSET('Vacation Tracker'!$Q77:$AD77,0,DL$4),LEN(OFFSET('Vacation Tracker'!$Q77:$AD77,0,DL$4))-1),0)))</f>
        <v>0</v>
      </c>
      <c r="DO74" s="26">
        <f t="array" aca="1" ref="DO74" ca="1">SUM(IF(RIGHT(OFFSET('Vacation Tracker'!$Q77:$AD77,0,DL$4))=DO$8,IFERROR(--LEFT(OFFSET('Vacation Tracker'!$Q77:$AD77,0,DL$4),LEN(OFFSET('Vacation Tracker'!$Q77:$AD77,0,DL$4))-1),0)))</f>
        <v>0</v>
      </c>
      <c r="DP74" s="23">
        <f ca="1">SUM(OFFSET('Vacation Tracker'!$Q77:$AD77,0,DP$4))</f>
        <v>0</v>
      </c>
      <c r="DQ74" s="26">
        <f t="shared" ref="DQ74" ca="1" si="3555">DP74-DR74</f>
        <v>0</v>
      </c>
      <c r="DR74" s="26">
        <f t="array" aca="1" ref="DR74" ca="1">SUM(IF(RIGHT(OFFSET('Vacation Tracker'!$Q77:$AD77,0,DP$4))&lt;&gt;"O",IFERROR(--LEFT(OFFSET('Vacation Tracker'!$Q77:$AD77,0,DP$4),LEN(OFFSET('Vacation Tracker'!$Q77:$AD77,0,DP$4))-1),0)))</f>
        <v>0</v>
      </c>
      <c r="DS74" s="26">
        <f t="array" aca="1" ref="DS74" ca="1">SUM(IF(RIGHT(OFFSET('Vacation Tracker'!$Q77:$AD77,0,DP$4))=DS$8,IFERROR(--LEFT(OFFSET('Vacation Tracker'!$Q77:$AD77,0,DP$4),LEN(OFFSET('Vacation Tracker'!$Q77:$AD77,0,DP$4))-1),0)))</f>
        <v>0</v>
      </c>
      <c r="DT74" s="23">
        <f ca="1">SUM(OFFSET('Vacation Tracker'!$Q77:$AD77,0,DT$4))</f>
        <v>0</v>
      </c>
      <c r="DU74" s="26">
        <f t="shared" ref="DU74" ca="1" si="3556">DT74-DV74</f>
        <v>0</v>
      </c>
      <c r="DV74" s="26">
        <f t="array" aca="1" ref="DV74" ca="1">SUM(IF(RIGHT(OFFSET('Vacation Tracker'!$Q77:$AD77,0,DT$4))&lt;&gt;"O",IFERROR(--LEFT(OFFSET('Vacation Tracker'!$Q77:$AD77,0,DT$4),LEN(OFFSET('Vacation Tracker'!$Q77:$AD77,0,DT$4))-1),0)))</f>
        <v>0</v>
      </c>
      <c r="DW74" s="26">
        <f t="array" aca="1" ref="DW74" ca="1">SUM(IF(RIGHT(OFFSET('Vacation Tracker'!$Q77:$AD77,0,DT$4))=DW$8,IFERROR(--LEFT(OFFSET('Vacation Tracker'!$Q77:$AD77,0,DT$4),LEN(OFFSET('Vacation Tracker'!$Q77:$AD77,0,DT$4))-1),0)))</f>
        <v>0</v>
      </c>
      <c r="DX74" s="23">
        <f ca="1">SUM(OFFSET('Vacation Tracker'!$Q77:$AD77,0,DX$4))</f>
        <v>0</v>
      </c>
      <c r="DY74" s="26">
        <f t="shared" ref="DY74" ca="1" si="3557">DX74-DZ74</f>
        <v>0</v>
      </c>
      <c r="DZ74" s="26">
        <f t="array" aca="1" ref="DZ74" ca="1">SUM(IF(RIGHT(OFFSET('Vacation Tracker'!$Q77:$AD77,0,DX$4))&lt;&gt;"O",IFERROR(--LEFT(OFFSET('Vacation Tracker'!$Q77:$AD77,0,DX$4),LEN(OFFSET('Vacation Tracker'!$Q77:$AD77,0,DX$4))-1),0)))</f>
        <v>0</v>
      </c>
      <c r="EA74" s="26">
        <f t="array" aca="1" ref="EA74" ca="1">SUM(IF(RIGHT(OFFSET('Vacation Tracker'!$Q77:$AD77,0,DX$4))=EA$8,IFERROR(--LEFT(OFFSET('Vacation Tracker'!$Q77:$AD77,0,DX$4),LEN(OFFSET('Vacation Tracker'!$Q77:$AD77,0,DX$4))-1),0)))</f>
        <v>0</v>
      </c>
      <c r="EB74" s="23">
        <f ca="1">SUM(OFFSET('Vacation Tracker'!$Q77:$AD77,0,EB$4))</f>
        <v>0</v>
      </c>
      <c r="EC74" s="26">
        <f t="shared" ref="EC74" ca="1" si="3558">EB74-ED74</f>
        <v>0</v>
      </c>
      <c r="ED74" s="26">
        <f t="array" aca="1" ref="ED74" ca="1">SUM(IF(RIGHT(OFFSET('Vacation Tracker'!$Q77:$AD77,0,EB$4))&lt;&gt;"O",IFERROR(--LEFT(OFFSET('Vacation Tracker'!$Q77:$AD77,0,EB$4),LEN(OFFSET('Vacation Tracker'!$Q77:$AD77,0,EB$4))-1),0)))</f>
        <v>0</v>
      </c>
      <c r="EE74" s="26">
        <f t="array" aca="1" ref="EE74" ca="1">SUM(IF(RIGHT(OFFSET('Vacation Tracker'!$Q77:$AD77,0,EB$4))=EE$8,IFERROR(--LEFT(OFFSET('Vacation Tracker'!$Q77:$AD77,0,EB$4),LEN(OFFSET('Vacation Tracker'!$Q77:$AD77,0,EB$4))-1),0)))</f>
        <v>0</v>
      </c>
      <c r="EF74" s="23">
        <f ca="1">SUM(OFFSET('Vacation Tracker'!$Q77:$AD77,0,EF$4))</f>
        <v>0</v>
      </c>
      <c r="EG74" s="26">
        <f t="shared" ref="EG74" ca="1" si="3559">EF74-EH74</f>
        <v>0</v>
      </c>
      <c r="EH74" s="26">
        <f t="array" aca="1" ref="EH74" ca="1">SUM(IF(RIGHT(OFFSET('Vacation Tracker'!$Q77:$AD77,0,EF$4))&lt;&gt;"O",IFERROR(--LEFT(OFFSET('Vacation Tracker'!$Q77:$AD77,0,EF$4),LEN(OFFSET('Vacation Tracker'!$Q77:$AD77,0,EF$4))-1),0)))</f>
        <v>0</v>
      </c>
      <c r="EI74" s="26">
        <f t="array" aca="1" ref="EI74" ca="1">SUM(IF(RIGHT(OFFSET('Vacation Tracker'!$Q77:$AD77,0,EF$4))=EI$8,IFERROR(--LEFT(OFFSET('Vacation Tracker'!$Q77:$AD77,0,EF$4),LEN(OFFSET('Vacation Tracker'!$Q77:$AD77,0,EF$4))-1),0)))</f>
        <v>0</v>
      </c>
      <c r="EJ74" s="23">
        <f ca="1">SUM(OFFSET('Vacation Tracker'!$Q77:$AD77,0,EJ$4))</f>
        <v>0</v>
      </c>
      <c r="EK74" s="26">
        <f t="shared" ref="EK74" ca="1" si="3560">EJ74-EL74</f>
        <v>0</v>
      </c>
      <c r="EL74" s="26">
        <f t="array" aca="1" ref="EL74" ca="1">SUM(IF(RIGHT(OFFSET('Vacation Tracker'!$Q77:$AD77,0,EJ$4))&lt;&gt;"O",IFERROR(--LEFT(OFFSET('Vacation Tracker'!$Q77:$AD77,0,EJ$4),LEN(OFFSET('Vacation Tracker'!$Q77:$AD77,0,EJ$4))-1),0)))</f>
        <v>0</v>
      </c>
      <c r="EM74" s="26">
        <f t="array" aca="1" ref="EM74" ca="1">SUM(IF(RIGHT(OFFSET('Vacation Tracker'!$Q77:$AD77,0,EJ$4))=EM$8,IFERROR(--LEFT(OFFSET('Vacation Tracker'!$Q77:$AD77,0,EJ$4),LEN(OFFSET('Vacation Tracker'!$Q77:$AD77,0,EJ$4))-1),0)))</f>
        <v>0</v>
      </c>
      <c r="EN74" s="23">
        <f ca="1">SUM(OFFSET('Vacation Tracker'!$Q77:$AD77,0,EN$4))</f>
        <v>0</v>
      </c>
      <c r="EO74" s="26">
        <f t="shared" ref="EO74" ca="1" si="3561">EN74-EP74</f>
        <v>0</v>
      </c>
      <c r="EP74" s="26">
        <f t="array" aca="1" ref="EP74" ca="1">SUM(IF(RIGHT(OFFSET('Vacation Tracker'!$Q77:$AD77,0,EN$4))&lt;&gt;"O",IFERROR(--LEFT(OFFSET('Vacation Tracker'!$Q77:$AD77,0,EN$4),LEN(OFFSET('Vacation Tracker'!$Q77:$AD77,0,EN$4))-1),0)))</f>
        <v>0</v>
      </c>
      <c r="EQ74" s="26">
        <f t="array" aca="1" ref="EQ74" ca="1">SUM(IF(RIGHT(OFFSET('Vacation Tracker'!$Q77:$AD77,0,EN$4))=EQ$8,IFERROR(--LEFT(OFFSET('Vacation Tracker'!$Q77:$AD77,0,EN$4),LEN(OFFSET('Vacation Tracker'!$Q77:$AD77,0,EN$4))-1),0)))</f>
        <v>0</v>
      </c>
      <c r="ER74" s="23">
        <f ca="1">SUM(OFFSET('Vacation Tracker'!$Q77:$AD77,0,ER$4))</f>
        <v>0</v>
      </c>
      <c r="ES74" s="26">
        <f t="shared" ref="ES74" ca="1" si="3562">ER74-ET74</f>
        <v>0</v>
      </c>
      <c r="ET74" s="26">
        <f t="array" aca="1" ref="ET74" ca="1">SUM(IF(RIGHT(OFFSET('Vacation Tracker'!$Q77:$AD77,0,ER$4))&lt;&gt;"O",IFERROR(--LEFT(OFFSET('Vacation Tracker'!$Q77:$AD77,0,ER$4),LEN(OFFSET('Vacation Tracker'!$Q77:$AD77,0,ER$4))-1),0)))</f>
        <v>0</v>
      </c>
      <c r="EU74" s="26">
        <f t="array" aca="1" ref="EU74" ca="1">SUM(IF(RIGHT(OFFSET('Vacation Tracker'!$Q77:$AD77,0,ER$4))=EU$8,IFERROR(--LEFT(OFFSET('Vacation Tracker'!$Q77:$AD77,0,ER$4),LEN(OFFSET('Vacation Tracker'!$Q77:$AD77,0,ER$4))-1),0)))</f>
        <v>0</v>
      </c>
      <c r="EV74" s="23">
        <f ca="1">SUM(OFFSET('Vacation Tracker'!$Q77:$AD77,0,EV$4))</f>
        <v>0</v>
      </c>
      <c r="EW74" s="26">
        <f t="shared" ref="EW74" ca="1" si="3563">EV74-EX74</f>
        <v>0</v>
      </c>
      <c r="EX74" s="26">
        <f t="array" aca="1" ref="EX74" ca="1">SUM(IF(RIGHT(OFFSET('Vacation Tracker'!$Q77:$AD77,0,EV$4))&lt;&gt;"O",IFERROR(--LEFT(OFFSET('Vacation Tracker'!$Q77:$AD77,0,EV$4),LEN(OFFSET('Vacation Tracker'!$Q77:$AD77,0,EV$4))-1),0)))</f>
        <v>0</v>
      </c>
      <c r="EY74" s="26">
        <f t="array" aca="1" ref="EY74" ca="1">SUM(IF(RIGHT(OFFSET('Vacation Tracker'!$Q77:$AD77,0,EV$4))=EY$8,IFERROR(--LEFT(OFFSET('Vacation Tracker'!$Q77:$AD77,0,EV$4),LEN(OFFSET('Vacation Tracker'!$Q77:$AD77,0,EV$4))-1),0)))</f>
        <v>0</v>
      </c>
      <c r="EZ74" s="23">
        <f ca="1">SUM(OFFSET('Vacation Tracker'!$Q77:$AD77,0,EZ$4))</f>
        <v>0</v>
      </c>
      <c r="FA74" s="26">
        <f t="shared" ref="FA74" ca="1" si="3564">EZ74-FB74</f>
        <v>0</v>
      </c>
      <c r="FB74" s="26">
        <f t="array" aca="1" ref="FB74" ca="1">SUM(IF(RIGHT(OFFSET('Vacation Tracker'!$Q77:$AD77,0,EZ$4))&lt;&gt;"O",IFERROR(--LEFT(OFFSET('Vacation Tracker'!$Q77:$AD77,0,EZ$4),LEN(OFFSET('Vacation Tracker'!$Q77:$AD77,0,EZ$4))-1),0)))</f>
        <v>0</v>
      </c>
      <c r="FC74" s="26">
        <f t="array" aca="1" ref="FC74" ca="1">SUM(IF(RIGHT(OFFSET('Vacation Tracker'!$Q77:$AD77,0,EZ$4))=FC$8,IFERROR(--LEFT(OFFSET('Vacation Tracker'!$Q77:$AD77,0,EZ$4),LEN(OFFSET('Vacation Tracker'!$Q77:$AD77,0,EZ$4))-1),0)))</f>
        <v>0</v>
      </c>
      <c r="FD74" s="23">
        <f ca="1">SUM(OFFSET('Vacation Tracker'!$Q77:$AD77,0,FD$4))</f>
        <v>0</v>
      </c>
      <c r="FE74" s="26">
        <f t="shared" ref="FE74" ca="1" si="3565">FD74-FF74</f>
        <v>0</v>
      </c>
      <c r="FF74" s="26">
        <f t="array" aca="1" ref="FF74" ca="1">SUM(IF(RIGHT(OFFSET('Vacation Tracker'!$Q77:$AD77,0,FD$4))&lt;&gt;"O",IFERROR(--LEFT(OFFSET('Vacation Tracker'!$Q77:$AD77,0,FD$4),LEN(OFFSET('Vacation Tracker'!$Q77:$AD77,0,FD$4))-1),0)))</f>
        <v>0</v>
      </c>
      <c r="FG74" s="26">
        <f t="array" aca="1" ref="FG74" ca="1">SUM(IF(RIGHT(OFFSET('Vacation Tracker'!$Q77:$AD77,0,FD$4))=FG$8,IFERROR(--LEFT(OFFSET('Vacation Tracker'!$Q77:$AD77,0,FD$4),LEN(OFFSET('Vacation Tracker'!$Q77:$AD77,0,FD$4))-1),0)))</f>
        <v>0</v>
      </c>
      <c r="FH74" s="23">
        <f ca="1">SUM(OFFSET('Vacation Tracker'!$Q77:$AD77,0,FH$4))</f>
        <v>0</v>
      </c>
      <c r="FI74" s="26">
        <f t="shared" ref="FI74" ca="1" si="3566">FH74-FJ74</f>
        <v>0</v>
      </c>
      <c r="FJ74" s="26">
        <f t="array" aca="1" ref="FJ74" ca="1">SUM(IF(RIGHT(OFFSET('Vacation Tracker'!$Q77:$AD77,0,FH$4))&lt;&gt;"O",IFERROR(--LEFT(OFFSET('Vacation Tracker'!$Q77:$AD77,0,FH$4),LEN(OFFSET('Vacation Tracker'!$Q77:$AD77,0,FH$4))-1),0)))</f>
        <v>0</v>
      </c>
      <c r="FK74" s="26">
        <f t="array" aca="1" ref="FK74" ca="1">SUM(IF(RIGHT(OFFSET('Vacation Tracker'!$Q77:$AD77,0,FH$4))=FK$8,IFERROR(--LEFT(OFFSET('Vacation Tracker'!$Q77:$AD77,0,FH$4),LEN(OFFSET('Vacation Tracker'!$Q77:$AD77,0,FH$4))-1),0)))</f>
        <v>0</v>
      </c>
      <c r="FL74" s="23">
        <f ca="1">SUM(OFFSET('Vacation Tracker'!$Q77:$AD77,0,FL$4))</f>
        <v>0</v>
      </c>
      <c r="FM74" s="26">
        <f t="shared" ref="FM74" ca="1" si="3567">FL74-FN74</f>
        <v>0</v>
      </c>
      <c r="FN74" s="26">
        <f t="array" aca="1" ref="FN74" ca="1">SUM(IF(RIGHT(OFFSET('Vacation Tracker'!$Q77:$AD77,0,FL$4))&lt;&gt;"O",IFERROR(--LEFT(OFFSET('Vacation Tracker'!$Q77:$AD77,0,FL$4),LEN(OFFSET('Vacation Tracker'!$Q77:$AD77,0,FL$4))-1),0)))</f>
        <v>0</v>
      </c>
      <c r="FO74" s="26">
        <f t="array" aca="1" ref="FO74" ca="1">SUM(IF(RIGHT(OFFSET('Vacation Tracker'!$Q77:$AD77,0,FL$4))=FO$8,IFERROR(--LEFT(OFFSET('Vacation Tracker'!$Q77:$AD77,0,FL$4),LEN(OFFSET('Vacation Tracker'!$Q77:$AD77,0,FL$4))-1),0)))</f>
        <v>0</v>
      </c>
      <c r="FP74" s="23">
        <f ca="1">SUM(OFFSET('Vacation Tracker'!$Q77:$AD77,0,FP$4))</f>
        <v>0</v>
      </c>
      <c r="FQ74" s="26">
        <f t="shared" ref="FQ74" ca="1" si="3568">FP74-FR74</f>
        <v>0</v>
      </c>
      <c r="FR74" s="26">
        <f t="array" aca="1" ref="FR74" ca="1">SUM(IF(RIGHT(OFFSET('Vacation Tracker'!$Q77:$AD77,0,FP$4))&lt;&gt;"O",IFERROR(--LEFT(OFFSET('Vacation Tracker'!$Q77:$AD77,0,FP$4),LEN(OFFSET('Vacation Tracker'!$Q77:$AD77,0,FP$4))-1),0)))</f>
        <v>0</v>
      </c>
      <c r="FS74" s="26">
        <f t="array" aca="1" ref="FS74" ca="1">SUM(IF(RIGHT(OFFSET('Vacation Tracker'!$Q77:$AD77,0,FP$4))=FS$8,IFERROR(--LEFT(OFFSET('Vacation Tracker'!$Q77:$AD77,0,FP$4),LEN(OFFSET('Vacation Tracker'!$Q77:$AD77,0,FP$4))-1),0)))</f>
        <v>0</v>
      </c>
      <c r="FT74" s="23">
        <f ca="1">SUM(OFFSET('Vacation Tracker'!$Q77:$AD77,0,FT$4))</f>
        <v>0</v>
      </c>
      <c r="FU74" s="26">
        <f t="shared" ref="FU74" ca="1" si="3569">FT74-FV74</f>
        <v>0</v>
      </c>
      <c r="FV74" s="26">
        <f t="array" aca="1" ref="FV74" ca="1">SUM(IF(RIGHT(OFFSET('Vacation Tracker'!$Q77:$AD77,0,FT$4))&lt;&gt;"O",IFERROR(--LEFT(OFFSET('Vacation Tracker'!$Q77:$AD77,0,FT$4),LEN(OFFSET('Vacation Tracker'!$Q77:$AD77,0,FT$4))-1),0)))</f>
        <v>0</v>
      </c>
      <c r="FW74" s="26">
        <f t="array" aca="1" ref="FW74" ca="1">SUM(IF(RIGHT(OFFSET('Vacation Tracker'!$Q77:$AD77,0,FT$4))=FW$8,IFERROR(--LEFT(OFFSET('Vacation Tracker'!$Q77:$AD77,0,FT$4),LEN(OFFSET('Vacation Tracker'!$Q77:$AD77,0,FT$4))-1),0)))</f>
        <v>0</v>
      </c>
      <c r="FX74" s="23">
        <f ca="1">SUM(OFFSET('Vacation Tracker'!$Q77:$AD77,0,FX$4))</f>
        <v>0</v>
      </c>
      <c r="FY74" s="26">
        <f t="shared" ref="FY74" ca="1" si="3570">FX74-FZ74</f>
        <v>0</v>
      </c>
      <c r="FZ74" s="26">
        <f t="array" aca="1" ref="FZ74" ca="1">SUM(IF(RIGHT(OFFSET('Vacation Tracker'!$Q77:$AD77,0,FX$4))&lt;&gt;"O",IFERROR(--LEFT(OFFSET('Vacation Tracker'!$Q77:$AD77,0,FX$4),LEN(OFFSET('Vacation Tracker'!$Q77:$AD77,0,FX$4))-1),0)))</f>
        <v>0</v>
      </c>
      <c r="GA74" s="26">
        <f t="array" aca="1" ref="GA74" ca="1">SUM(IF(RIGHT(OFFSET('Vacation Tracker'!$Q77:$AD77,0,FX$4))=GA$8,IFERROR(--LEFT(OFFSET('Vacation Tracker'!$Q77:$AD77,0,FX$4),LEN(OFFSET('Vacation Tracker'!$Q77:$AD77,0,FX$4))-1),0)))</f>
        <v>0</v>
      </c>
      <c r="GB74" s="23">
        <f ca="1">SUM(OFFSET('Vacation Tracker'!$Q77:$AD77,0,GB$4))</f>
        <v>0</v>
      </c>
      <c r="GC74" s="26">
        <f t="shared" ref="GC74" ca="1" si="3571">GB74-GD74</f>
        <v>0</v>
      </c>
      <c r="GD74" s="26">
        <f t="array" aca="1" ref="GD74" ca="1">SUM(IF(RIGHT(OFFSET('Vacation Tracker'!$Q77:$AD77,0,GB$4))&lt;&gt;"O",IFERROR(--LEFT(OFFSET('Vacation Tracker'!$Q77:$AD77,0,GB$4),LEN(OFFSET('Vacation Tracker'!$Q77:$AD77,0,GB$4))-1),0)))</f>
        <v>0</v>
      </c>
      <c r="GE74" s="26">
        <f t="array" aca="1" ref="GE74" ca="1">SUM(IF(RIGHT(OFFSET('Vacation Tracker'!$Q77:$AD77,0,GB$4))=GE$8,IFERROR(--LEFT(OFFSET('Vacation Tracker'!$Q77:$AD77,0,GB$4),LEN(OFFSET('Vacation Tracker'!$Q77:$AD77,0,GB$4))-1),0)))</f>
        <v>0</v>
      </c>
      <c r="GF74" s="23">
        <f ca="1">SUM(OFFSET('Vacation Tracker'!$Q77:$AD77,0,GF$4))</f>
        <v>0</v>
      </c>
      <c r="GG74" s="26">
        <f t="shared" ref="GG74" ca="1" si="3572">GF74-GH74</f>
        <v>0</v>
      </c>
      <c r="GH74" s="26">
        <f t="array" aca="1" ref="GH74" ca="1">SUM(IF(RIGHT(OFFSET('Vacation Tracker'!$Q77:$AD77,0,GF$4))&lt;&gt;"O",IFERROR(--LEFT(OFFSET('Vacation Tracker'!$Q77:$AD77,0,GF$4),LEN(OFFSET('Vacation Tracker'!$Q77:$AD77,0,GF$4))-1),0)))</f>
        <v>0</v>
      </c>
      <c r="GI74" s="26">
        <f t="array" aca="1" ref="GI74" ca="1">SUM(IF(RIGHT(OFFSET('Vacation Tracker'!$Q77:$AD77,0,GF$4))=GI$8,IFERROR(--LEFT(OFFSET('Vacation Tracker'!$Q77:$AD77,0,GF$4),LEN(OFFSET('Vacation Tracker'!$Q77:$AD77,0,GF$4))-1),0)))</f>
        <v>0</v>
      </c>
      <c r="GJ74" s="23">
        <f ca="1">SUM(OFFSET('Vacation Tracker'!$Q77:$AD77,0,GJ$4))</f>
        <v>0</v>
      </c>
      <c r="GK74" s="26">
        <f t="shared" ref="GK74" ca="1" si="3573">GJ74-GL74</f>
        <v>0</v>
      </c>
      <c r="GL74" s="26">
        <f t="array" aca="1" ref="GL74" ca="1">SUM(IF(RIGHT(OFFSET('Vacation Tracker'!$Q77:$AD77,0,GJ$4))&lt;&gt;"O",IFERROR(--LEFT(OFFSET('Vacation Tracker'!$Q77:$AD77,0,GJ$4),LEN(OFFSET('Vacation Tracker'!$Q77:$AD77,0,GJ$4))-1),0)))</f>
        <v>0</v>
      </c>
      <c r="GM74" s="26">
        <f t="array" aca="1" ref="GM74" ca="1">SUM(IF(RIGHT(OFFSET('Vacation Tracker'!$Q77:$AD77,0,GJ$4))=GM$8,IFERROR(--LEFT(OFFSET('Vacation Tracker'!$Q77:$AD77,0,GJ$4),LEN(OFFSET('Vacation Tracker'!$Q77:$AD77,0,GJ$4))-1),0)))</f>
        <v>0</v>
      </c>
      <c r="GN74" s="23">
        <f ca="1">SUM(OFFSET('Vacation Tracker'!$Q77:$AD77,0,GN$4))</f>
        <v>0</v>
      </c>
      <c r="GO74" s="26">
        <f t="shared" ref="GO74" ca="1" si="3574">GN74-GP74</f>
        <v>0</v>
      </c>
      <c r="GP74" s="26">
        <f t="array" aca="1" ref="GP74" ca="1">SUM(IF(RIGHT(OFFSET('Vacation Tracker'!$Q77:$AD77,0,GN$4))&lt;&gt;"O",IFERROR(--LEFT(OFFSET('Vacation Tracker'!$Q77:$AD77,0,GN$4),LEN(OFFSET('Vacation Tracker'!$Q77:$AD77,0,GN$4))-1),0)))</f>
        <v>0</v>
      </c>
      <c r="GQ74" s="26">
        <f t="array" aca="1" ref="GQ74" ca="1">SUM(IF(RIGHT(OFFSET('Vacation Tracker'!$Q77:$AD77,0,GN$4))=GQ$8,IFERROR(--LEFT(OFFSET('Vacation Tracker'!$Q77:$AD77,0,GN$4),LEN(OFFSET('Vacation Tracker'!$Q77:$AD77,0,GN$4))-1),0)))</f>
        <v>0</v>
      </c>
      <c r="GR74" s="23">
        <f ca="1">SUM(OFFSET('Vacation Tracker'!$Q77:$AD77,0,GR$4))</f>
        <v>0</v>
      </c>
      <c r="GS74" s="26">
        <f t="shared" ref="GS74" ca="1" si="3575">GR74-GT74</f>
        <v>0</v>
      </c>
      <c r="GT74" s="26">
        <f t="array" aca="1" ref="GT74" ca="1">SUM(IF(RIGHT(OFFSET('Vacation Tracker'!$Q77:$AD77,0,GR$4))&lt;&gt;"O",IFERROR(--LEFT(OFFSET('Vacation Tracker'!$Q77:$AD77,0,GR$4),LEN(OFFSET('Vacation Tracker'!$Q77:$AD77,0,GR$4))-1),0)))</f>
        <v>0</v>
      </c>
      <c r="GU74" s="26">
        <f t="array" aca="1" ref="GU74" ca="1">SUM(IF(RIGHT(OFFSET('Vacation Tracker'!$Q77:$AD77,0,GR$4))=GU$8,IFERROR(--LEFT(OFFSET('Vacation Tracker'!$Q77:$AD77,0,GR$4),LEN(OFFSET('Vacation Tracker'!$Q77:$AD77,0,GR$4))-1),0)))</f>
        <v>0</v>
      </c>
      <c r="GV74" s="23">
        <f ca="1">SUM(OFFSET('Vacation Tracker'!$Q77:$AD77,0,GV$4))</f>
        <v>0</v>
      </c>
      <c r="GW74" s="26">
        <f t="shared" ref="GW74" ca="1" si="3576">GV74-GX74</f>
        <v>0</v>
      </c>
      <c r="GX74" s="26">
        <f t="array" aca="1" ref="GX74" ca="1">SUM(IF(RIGHT(OFFSET('Vacation Tracker'!$Q77:$AD77,0,GV$4))&lt;&gt;"O",IFERROR(--LEFT(OFFSET('Vacation Tracker'!$Q77:$AD77,0,GV$4),LEN(OFFSET('Vacation Tracker'!$Q77:$AD77,0,GV$4))-1),0)))</f>
        <v>0</v>
      </c>
      <c r="GY74" s="26">
        <f t="array" aca="1" ref="GY74" ca="1">SUM(IF(RIGHT(OFFSET('Vacation Tracker'!$Q77:$AD77,0,GV$4))=GY$8,IFERROR(--LEFT(OFFSET('Vacation Tracker'!$Q77:$AD77,0,GV$4),LEN(OFFSET('Vacation Tracker'!$Q77:$AD77,0,GV$4))-1),0)))</f>
        <v>0</v>
      </c>
      <c r="GZ74" s="23">
        <f ca="1">SUM(OFFSET('Vacation Tracker'!$Q77:$AD77,0,GZ$4))</f>
        <v>0</v>
      </c>
      <c r="HA74" s="26">
        <f t="shared" ref="HA74" ca="1" si="3577">GZ74-HB74</f>
        <v>0</v>
      </c>
      <c r="HB74" s="26">
        <f t="array" aca="1" ref="HB74" ca="1">SUM(IF(RIGHT(OFFSET('Vacation Tracker'!$Q77:$AD77,0,GZ$4))&lt;&gt;"O",IFERROR(--LEFT(OFFSET('Vacation Tracker'!$Q77:$AD77,0,GZ$4),LEN(OFFSET('Vacation Tracker'!$Q77:$AD77,0,GZ$4))-1),0)))</f>
        <v>0</v>
      </c>
      <c r="HC74" s="26">
        <f t="array" aca="1" ref="HC74" ca="1">SUM(IF(RIGHT(OFFSET('Vacation Tracker'!$Q77:$AD77,0,GZ$4))=HC$8,IFERROR(--LEFT(OFFSET('Vacation Tracker'!$Q77:$AD77,0,GZ$4),LEN(OFFSET('Vacation Tracker'!$Q77:$AD77,0,GZ$4))-1),0)))</f>
        <v>0</v>
      </c>
      <c r="HD74" s="23">
        <f ca="1">SUM(OFFSET('Vacation Tracker'!$Q77:$AD77,0,HD$4))</f>
        <v>0</v>
      </c>
      <c r="HE74" s="26">
        <f t="shared" ref="HE74" ca="1" si="3578">HD74-HF74</f>
        <v>0</v>
      </c>
      <c r="HF74" s="26">
        <f t="array" aca="1" ref="HF74" ca="1">SUM(IF(RIGHT(OFFSET('Vacation Tracker'!$Q77:$AD77,0,HD$4))&lt;&gt;"O",IFERROR(--LEFT(OFFSET('Vacation Tracker'!$Q77:$AD77,0,HD$4),LEN(OFFSET('Vacation Tracker'!$Q77:$AD77,0,HD$4))-1),0)))</f>
        <v>0</v>
      </c>
      <c r="HG74" s="26">
        <f t="array" aca="1" ref="HG74" ca="1">SUM(IF(RIGHT(OFFSET('Vacation Tracker'!$Q77:$AD77,0,HD$4))=HG$8,IFERROR(--LEFT(OFFSET('Vacation Tracker'!$Q77:$AD77,0,HD$4),LEN(OFFSET('Vacation Tracker'!$Q77:$AD77,0,HD$4))-1),0)))</f>
        <v>0</v>
      </c>
      <c r="HH74" s="23">
        <f ca="1">SUM(OFFSET('Vacation Tracker'!$Q77:$AD77,0,HH$4))</f>
        <v>0</v>
      </c>
      <c r="HI74" s="26">
        <f t="shared" ref="HI74" ca="1" si="3579">HH74-HJ74</f>
        <v>0</v>
      </c>
      <c r="HJ74" s="26">
        <f t="array" aca="1" ref="HJ74" ca="1">SUM(IF(RIGHT(OFFSET('Vacation Tracker'!$Q77:$AD77,0,HH$4))&lt;&gt;"O",IFERROR(--LEFT(OFFSET('Vacation Tracker'!$Q77:$AD77,0,HH$4),LEN(OFFSET('Vacation Tracker'!$Q77:$AD77,0,HH$4))-1),0)))</f>
        <v>0</v>
      </c>
      <c r="HK74" s="26">
        <f t="array" aca="1" ref="HK74" ca="1">SUM(IF(RIGHT(OFFSET('Vacation Tracker'!$Q77:$AD77,0,HH$4))=HK$8,IFERROR(--LEFT(OFFSET('Vacation Tracker'!$Q77:$AD77,0,HH$4),LEN(OFFSET('Vacation Tracker'!$Q77:$AD77,0,HH$4))-1),0)))</f>
        <v>0</v>
      </c>
      <c r="HL74" s="23">
        <f ca="1">SUM(OFFSET('Vacation Tracker'!$Q77:$AD77,0,HL$4))</f>
        <v>0</v>
      </c>
      <c r="HM74" s="26">
        <f t="shared" ref="HM74" ca="1" si="3580">HL74-HN74</f>
        <v>0</v>
      </c>
      <c r="HN74" s="26">
        <f t="array" aca="1" ref="HN74" ca="1">SUM(IF(RIGHT(OFFSET('Vacation Tracker'!$Q77:$AD77,0,HL$4))&lt;&gt;"O",IFERROR(--LEFT(OFFSET('Vacation Tracker'!$Q77:$AD77,0,HL$4),LEN(OFFSET('Vacation Tracker'!$Q77:$AD77,0,HL$4))-1),0)))</f>
        <v>0</v>
      </c>
      <c r="HO74" s="26">
        <f t="array" aca="1" ref="HO74" ca="1">SUM(IF(RIGHT(OFFSET('Vacation Tracker'!$Q77:$AD77,0,HL$4))=HO$8,IFERROR(--LEFT(OFFSET('Vacation Tracker'!$Q77:$AD77,0,HL$4),LEN(OFFSET('Vacation Tracker'!$Q77:$AD77,0,HL$4))-1),0)))</f>
        <v>0</v>
      </c>
      <c r="HP74" s="23">
        <f ca="1">SUM(OFFSET('Vacation Tracker'!$Q77:$AD77,0,HP$4))</f>
        <v>0</v>
      </c>
      <c r="HQ74" s="26">
        <f t="shared" ref="HQ74" ca="1" si="3581">HP74-HR74</f>
        <v>0</v>
      </c>
      <c r="HR74" s="26">
        <f t="array" aca="1" ref="HR74" ca="1">SUM(IF(RIGHT(OFFSET('Vacation Tracker'!$Q77:$AD77,0,HP$4))&lt;&gt;"O",IFERROR(--LEFT(OFFSET('Vacation Tracker'!$Q77:$AD77,0,HP$4),LEN(OFFSET('Vacation Tracker'!$Q77:$AD77,0,HP$4))-1),0)))</f>
        <v>0</v>
      </c>
      <c r="HS74" s="23">
        <f t="array" aca="1" ref="HS74" ca="1">SUM(IF(RIGHT(OFFSET('Vacation Tracker'!$Q77:$AD77,0,HP$4))=HS$8,IFERROR(--LEFT(OFFSET('Vacation Tracker'!$Q77:$AD77,0,HP$4),LEN(OFFSET('Vacation Tracker'!$Q77:$AD77,0,HP$4))-1),0)))</f>
        <v>0</v>
      </c>
    </row>
    <row r="75" spans="2:227" ht="15" customHeight="1" x14ac:dyDescent="0.2">
      <c r="B75" s="23">
        <f>IF('Vacation Tracker'!B78&lt;&gt;"",'Vacation Tracker'!B78,"")</f>
        <v>67</v>
      </c>
      <c r="C75" s="24" t="str">
        <f>IF('Vacation Tracker'!C78&lt;&gt;"",'Vacation Tracker'!C78,"")</f>
        <v/>
      </c>
      <c r="D75" s="25" t="str">
        <f>IF('Vacation Tracker'!D78&lt;&gt;"",'Vacation Tracker'!D78,"")</f>
        <v/>
      </c>
      <c r="E75" s="25" t="str">
        <f>IF('Vacation Tracker'!E78&lt;&gt;"",'Vacation Tracker'!E78,"")</f>
        <v/>
      </c>
      <c r="F75" s="24" t="str">
        <f>IF('Vacation Tracker'!F78&lt;&gt;"",'Vacation Tracker'!F78,"")</f>
        <v/>
      </c>
      <c r="G75" s="24" t="str">
        <f>IF('Vacation Tracker'!G78&lt;&gt;"",'Vacation Tracker'!G78,"")</f>
        <v/>
      </c>
      <c r="H75" s="23" t="str">
        <f t="shared" si="3322"/>
        <v/>
      </c>
      <c r="I75" s="23" t="str">
        <f t="shared" si="3322"/>
        <v/>
      </c>
      <c r="J75" s="23" t="str">
        <f t="shared" si="3322"/>
        <v/>
      </c>
      <c r="K75" s="23" t="str">
        <f t="shared" si="3530"/>
        <v/>
      </c>
      <c r="L75" s="23">
        <f ca="1">SUM(OFFSET('Vacation Tracker'!$Q78:$AD78,0,L$4))</f>
        <v>0</v>
      </c>
      <c r="M75" s="26">
        <f t="shared" ca="1" si="3476"/>
        <v>0</v>
      </c>
      <c r="N75" s="26">
        <f t="array" aca="1" ref="N75" ca="1">SUM(IF(RIGHT(OFFSET('Vacation Tracker'!$Q78:$AD78,0,L$4))&lt;&gt;"O",IFERROR(--LEFT(OFFSET('Vacation Tracker'!$Q78:$AD78,0,L$4),LEN(OFFSET('Vacation Tracker'!$Q78:$AD78,0,L$4))-1),0)))</f>
        <v>0</v>
      </c>
      <c r="O75" s="26">
        <f t="array" aca="1" ref="O75" ca="1">SUM(IF(RIGHT(OFFSET('Vacation Tracker'!$Q78:$AD78,0,L$4))=O$8,IFERROR(--LEFT(OFFSET('Vacation Tracker'!$Q78:$AD78,0,L$4),LEN(OFFSET('Vacation Tracker'!$Q78:$AD78,0,L$4))-1),0)))</f>
        <v>0</v>
      </c>
      <c r="P75" s="23">
        <f ca="1">SUM(OFFSET('Vacation Tracker'!$Q78:$AD78,0,P$4))</f>
        <v>0</v>
      </c>
      <c r="Q75" s="26">
        <f t="shared" ca="1" si="3477"/>
        <v>0</v>
      </c>
      <c r="R75" s="26">
        <f t="array" aca="1" ref="R75" ca="1">SUM(IF(RIGHT(OFFSET('Vacation Tracker'!$Q78:$AD78,0,P$4))&lt;&gt;"O",IFERROR(--LEFT(OFFSET('Vacation Tracker'!$Q78:$AD78,0,P$4),LEN(OFFSET('Vacation Tracker'!$Q78:$AD78,0,P$4))-1),0)))</f>
        <v>0</v>
      </c>
      <c r="S75" s="26">
        <f t="array" aca="1" ref="S75" ca="1">SUM(IF(RIGHT(OFFSET('Vacation Tracker'!$Q78:$AD78,0,P$4))=S$8,IFERROR(--LEFT(OFFSET('Vacation Tracker'!$Q78:$AD78,0,P$4),LEN(OFFSET('Vacation Tracker'!$Q78:$AD78,0,P$4))-1),0)))</f>
        <v>0</v>
      </c>
      <c r="T75" s="23">
        <f ca="1">SUM(OFFSET('Vacation Tracker'!$Q78:$AD78,0,T$4))</f>
        <v>0</v>
      </c>
      <c r="U75" s="26">
        <f t="shared" ca="1" si="3478"/>
        <v>0</v>
      </c>
      <c r="V75" s="26">
        <f t="array" aca="1" ref="V75" ca="1">SUM(IF(RIGHT(OFFSET('Vacation Tracker'!$Q78:$AD78,0,T$4))&lt;&gt;"O",IFERROR(--LEFT(OFFSET('Vacation Tracker'!$Q78:$AD78,0,T$4),LEN(OFFSET('Vacation Tracker'!$Q78:$AD78,0,T$4))-1),0)))</f>
        <v>0</v>
      </c>
      <c r="W75" s="26">
        <f t="array" aca="1" ref="W75" ca="1">SUM(IF(RIGHT(OFFSET('Vacation Tracker'!$Q78:$AD78,0,T$4))=W$8,IFERROR(--LEFT(OFFSET('Vacation Tracker'!$Q78:$AD78,0,T$4),LEN(OFFSET('Vacation Tracker'!$Q78:$AD78,0,T$4))-1),0)))</f>
        <v>0</v>
      </c>
      <c r="X75" s="23">
        <f ca="1">SUM(OFFSET('Vacation Tracker'!$Q78:$AD78,0,X$4))</f>
        <v>0</v>
      </c>
      <c r="Y75" s="26">
        <f t="shared" ref="Y75" ca="1" si="3582">X75-Z75</f>
        <v>0</v>
      </c>
      <c r="Z75" s="26">
        <f t="array" aca="1" ref="Z75" ca="1">SUM(IF(RIGHT(OFFSET('Vacation Tracker'!$Q78:$AD78,0,X$4))&lt;&gt;"O",IFERROR(--LEFT(OFFSET('Vacation Tracker'!$Q78:$AD78,0,X$4),LEN(OFFSET('Vacation Tracker'!$Q78:$AD78,0,X$4))-1),0)))</f>
        <v>0</v>
      </c>
      <c r="AA75" s="26">
        <f t="array" aca="1" ref="AA75" ca="1">SUM(IF(RIGHT(OFFSET('Vacation Tracker'!$Q78:$AD78,0,X$4))=AA$8,IFERROR(--LEFT(OFFSET('Vacation Tracker'!$Q78:$AD78,0,X$4),LEN(OFFSET('Vacation Tracker'!$Q78:$AD78,0,X$4))-1),0)))</f>
        <v>0</v>
      </c>
      <c r="AB75" s="23">
        <f ca="1">SUM(OFFSET('Vacation Tracker'!$Q78:$AD78,0,AB$4))</f>
        <v>0</v>
      </c>
      <c r="AC75" s="26">
        <f t="shared" ref="AC75" ca="1" si="3583">AB75-AD75</f>
        <v>0</v>
      </c>
      <c r="AD75" s="26">
        <f t="array" aca="1" ref="AD75" ca="1">SUM(IF(RIGHT(OFFSET('Vacation Tracker'!$Q78:$AD78,0,AB$4))&lt;&gt;"O",IFERROR(--LEFT(OFFSET('Vacation Tracker'!$Q78:$AD78,0,AB$4),LEN(OFFSET('Vacation Tracker'!$Q78:$AD78,0,AB$4))-1),0)))</f>
        <v>0</v>
      </c>
      <c r="AE75" s="26">
        <f t="array" aca="1" ref="AE75" ca="1">SUM(IF(RIGHT(OFFSET('Vacation Tracker'!$Q78:$AD78,0,AB$4))=AE$8,IFERROR(--LEFT(OFFSET('Vacation Tracker'!$Q78:$AD78,0,AB$4),LEN(OFFSET('Vacation Tracker'!$Q78:$AD78,0,AB$4))-1),0)))</f>
        <v>0</v>
      </c>
      <c r="AF75" s="23">
        <f ca="1">SUM(OFFSET('Vacation Tracker'!$Q78:$AD78,0,AF$4))</f>
        <v>0</v>
      </c>
      <c r="AG75" s="26">
        <f t="shared" ref="AG75" ca="1" si="3584">AF75-AH75</f>
        <v>0</v>
      </c>
      <c r="AH75" s="26">
        <f t="array" aca="1" ref="AH75" ca="1">SUM(IF(RIGHT(OFFSET('Vacation Tracker'!$Q78:$AD78,0,AF$4))&lt;&gt;"O",IFERROR(--LEFT(OFFSET('Vacation Tracker'!$Q78:$AD78,0,AF$4),LEN(OFFSET('Vacation Tracker'!$Q78:$AD78,0,AF$4))-1),0)))</f>
        <v>0</v>
      </c>
      <c r="AI75" s="26">
        <f t="array" aca="1" ref="AI75" ca="1">SUM(IF(RIGHT(OFFSET('Vacation Tracker'!$Q78:$AD78,0,AF$4))=AI$8,IFERROR(--LEFT(OFFSET('Vacation Tracker'!$Q78:$AD78,0,AF$4),LEN(OFFSET('Vacation Tracker'!$Q78:$AD78,0,AF$4))-1),0)))</f>
        <v>0</v>
      </c>
      <c r="AJ75" s="23">
        <f ca="1">SUM(OFFSET('Vacation Tracker'!$Q78:$AD78,0,AJ$4))</f>
        <v>0</v>
      </c>
      <c r="AK75" s="26">
        <f t="shared" ref="AK75" ca="1" si="3585">AJ75-AL75</f>
        <v>0</v>
      </c>
      <c r="AL75" s="26">
        <f t="array" aca="1" ref="AL75" ca="1">SUM(IF(RIGHT(OFFSET('Vacation Tracker'!$Q78:$AD78,0,AJ$4))&lt;&gt;"O",IFERROR(--LEFT(OFFSET('Vacation Tracker'!$Q78:$AD78,0,AJ$4),LEN(OFFSET('Vacation Tracker'!$Q78:$AD78,0,AJ$4))-1),0)))</f>
        <v>0</v>
      </c>
      <c r="AM75" s="26">
        <f t="array" aca="1" ref="AM75" ca="1">SUM(IF(RIGHT(OFFSET('Vacation Tracker'!$Q78:$AD78,0,AJ$4))=AM$8,IFERROR(--LEFT(OFFSET('Vacation Tracker'!$Q78:$AD78,0,AJ$4),LEN(OFFSET('Vacation Tracker'!$Q78:$AD78,0,AJ$4))-1),0)))</f>
        <v>0</v>
      </c>
      <c r="AN75" s="23">
        <f ca="1">SUM(OFFSET('Vacation Tracker'!$Q78:$AD78,0,AN$4))</f>
        <v>0</v>
      </c>
      <c r="AO75" s="26">
        <f t="shared" ref="AO75" ca="1" si="3586">AN75-AP75</f>
        <v>0</v>
      </c>
      <c r="AP75" s="26">
        <f t="array" aca="1" ref="AP75" ca="1">SUM(IF(RIGHT(OFFSET('Vacation Tracker'!$Q78:$AD78,0,AN$4))&lt;&gt;"O",IFERROR(--LEFT(OFFSET('Vacation Tracker'!$Q78:$AD78,0,AN$4),LEN(OFFSET('Vacation Tracker'!$Q78:$AD78,0,AN$4))-1),0)))</f>
        <v>0</v>
      </c>
      <c r="AQ75" s="26">
        <f t="array" aca="1" ref="AQ75" ca="1">SUM(IF(RIGHT(OFFSET('Vacation Tracker'!$Q78:$AD78,0,AN$4))=AQ$8,IFERROR(--LEFT(OFFSET('Vacation Tracker'!$Q78:$AD78,0,AN$4),LEN(OFFSET('Vacation Tracker'!$Q78:$AD78,0,AN$4))-1),0)))</f>
        <v>0</v>
      </c>
      <c r="AR75" s="23">
        <f ca="1">SUM(OFFSET('Vacation Tracker'!$Q78:$AD78,0,AR$4))</f>
        <v>0</v>
      </c>
      <c r="AS75" s="26">
        <f t="shared" ref="AS75" ca="1" si="3587">AR75-AT75</f>
        <v>0</v>
      </c>
      <c r="AT75" s="26">
        <f t="array" aca="1" ref="AT75" ca="1">SUM(IF(RIGHT(OFFSET('Vacation Tracker'!$Q78:$AD78,0,AR$4))&lt;&gt;"O",IFERROR(--LEFT(OFFSET('Vacation Tracker'!$Q78:$AD78,0,AR$4),LEN(OFFSET('Vacation Tracker'!$Q78:$AD78,0,AR$4))-1),0)))</f>
        <v>0</v>
      </c>
      <c r="AU75" s="26">
        <f t="array" aca="1" ref="AU75" ca="1">SUM(IF(RIGHT(OFFSET('Vacation Tracker'!$Q78:$AD78,0,AR$4))=AU$8,IFERROR(--LEFT(OFFSET('Vacation Tracker'!$Q78:$AD78,0,AR$4),LEN(OFFSET('Vacation Tracker'!$Q78:$AD78,0,AR$4))-1),0)))</f>
        <v>0</v>
      </c>
      <c r="AV75" s="23">
        <f ca="1">SUM(OFFSET('Vacation Tracker'!$Q78:$AD78,0,AV$4))</f>
        <v>0</v>
      </c>
      <c r="AW75" s="26">
        <f t="shared" ref="AW75" ca="1" si="3588">AV75-AX75</f>
        <v>0</v>
      </c>
      <c r="AX75" s="26">
        <f t="array" aca="1" ref="AX75" ca="1">SUM(IF(RIGHT(OFFSET('Vacation Tracker'!$Q78:$AD78,0,AV$4))&lt;&gt;"O",IFERROR(--LEFT(OFFSET('Vacation Tracker'!$Q78:$AD78,0,AV$4),LEN(OFFSET('Vacation Tracker'!$Q78:$AD78,0,AV$4))-1),0)))</f>
        <v>0</v>
      </c>
      <c r="AY75" s="26">
        <f t="array" aca="1" ref="AY75" ca="1">SUM(IF(RIGHT(OFFSET('Vacation Tracker'!$Q78:$AD78,0,AV$4))=AY$8,IFERROR(--LEFT(OFFSET('Vacation Tracker'!$Q78:$AD78,0,AV$4),LEN(OFFSET('Vacation Tracker'!$Q78:$AD78,0,AV$4))-1),0)))</f>
        <v>0</v>
      </c>
      <c r="AZ75" s="23">
        <f ca="1">SUM(OFFSET('Vacation Tracker'!$Q78:$AD78,0,AZ$4))</f>
        <v>0</v>
      </c>
      <c r="BA75" s="26">
        <f t="shared" ref="BA75" ca="1" si="3589">AZ75-BB75</f>
        <v>0</v>
      </c>
      <c r="BB75" s="26">
        <f t="array" aca="1" ref="BB75" ca="1">SUM(IF(RIGHT(OFFSET('Vacation Tracker'!$Q78:$AD78,0,AZ$4))&lt;&gt;"O",IFERROR(--LEFT(OFFSET('Vacation Tracker'!$Q78:$AD78,0,AZ$4),LEN(OFFSET('Vacation Tracker'!$Q78:$AD78,0,AZ$4))-1),0)))</f>
        <v>0</v>
      </c>
      <c r="BC75" s="26">
        <f t="array" aca="1" ref="BC75" ca="1">SUM(IF(RIGHT(OFFSET('Vacation Tracker'!$Q78:$AD78,0,AZ$4))=BC$8,IFERROR(--LEFT(OFFSET('Vacation Tracker'!$Q78:$AD78,0,AZ$4),LEN(OFFSET('Vacation Tracker'!$Q78:$AD78,0,AZ$4))-1),0)))</f>
        <v>0</v>
      </c>
      <c r="BD75" s="23">
        <f ca="1">SUM(OFFSET('Vacation Tracker'!$Q78:$AD78,0,BD$4))</f>
        <v>0</v>
      </c>
      <c r="BE75" s="26">
        <f t="shared" ref="BE75" ca="1" si="3590">BD75-BF75</f>
        <v>0</v>
      </c>
      <c r="BF75" s="26">
        <f t="array" aca="1" ref="BF75" ca="1">SUM(IF(RIGHT(OFFSET('Vacation Tracker'!$Q78:$AD78,0,BD$4))&lt;&gt;"O",IFERROR(--LEFT(OFFSET('Vacation Tracker'!$Q78:$AD78,0,BD$4),LEN(OFFSET('Vacation Tracker'!$Q78:$AD78,0,BD$4))-1),0)))</f>
        <v>0</v>
      </c>
      <c r="BG75" s="26">
        <f t="array" aca="1" ref="BG75" ca="1">SUM(IF(RIGHT(OFFSET('Vacation Tracker'!$Q78:$AD78,0,BD$4))=BG$8,IFERROR(--LEFT(OFFSET('Vacation Tracker'!$Q78:$AD78,0,BD$4),LEN(OFFSET('Vacation Tracker'!$Q78:$AD78,0,BD$4))-1),0)))</f>
        <v>0</v>
      </c>
      <c r="BH75" s="23">
        <f ca="1">SUM(OFFSET('Vacation Tracker'!$Q78:$AD78,0,BH$4))</f>
        <v>0</v>
      </c>
      <c r="BI75" s="26">
        <f t="shared" ref="BI75" ca="1" si="3591">BH75-BJ75</f>
        <v>0</v>
      </c>
      <c r="BJ75" s="26">
        <f t="array" aca="1" ref="BJ75" ca="1">SUM(IF(RIGHT(OFFSET('Vacation Tracker'!$Q78:$AD78,0,BH$4))&lt;&gt;"O",IFERROR(--LEFT(OFFSET('Vacation Tracker'!$Q78:$AD78,0,BH$4),LEN(OFFSET('Vacation Tracker'!$Q78:$AD78,0,BH$4))-1),0)))</f>
        <v>0</v>
      </c>
      <c r="BK75" s="26">
        <f t="array" aca="1" ref="BK75" ca="1">SUM(IF(RIGHT(OFFSET('Vacation Tracker'!$Q78:$AD78,0,BH$4))=BK$8,IFERROR(--LEFT(OFFSET('Vacation Tracker'!$Q78:$AD78,0,BH$4),LEN(OFFSET('Vacation Tracker'!$Q78:$AD78,0,BH$4))-1),0)))</f>
        <v>0</v>
      </c>
      <c r="BL75" s="23">
        <f ca="1">SUM(OFFSET('Vacation Tracker'!$Q78:$AD78,0,BL$4))</f>
        <v>0</v>
      </c>
      <c r="BM75" s="26">
        <f t="shared" ref="BM75" ca="1" si="3592">BL75-BN75</f>
        <v>0</v>
      </c>
      <c r="BN75" s="26">
        <f t="array" aca="1" ref="BN75" ca="1">SUM(IF(RIGHT(OFFSET('Vacation Tracker'!$Q78:$AD78,0,BL$4))&lt;&gt;"O",IFERROR(--LEFT(OFFSET('Vacation Tracker'!$Q78:$AD78,0,BL$4),LEN(OFFSET('Vacation Tracker'!$Q78:$AD78,0,BL$4))-1),0)))</f>
        <v>0</v>
      </c>
      <c r="BO75" s="26">
        <f t="array" aca="1" ref="BO75" ca="1">SUM(IF(RIGHT(OFFSET('Vacation Tracker'!$Q78:$AD78,0,BL$4))=BO$8,IFERROR(--LEFT(OFFSET('Vacation Tracker'!$Q78:$AD78,0,BL$4),LEN(OFFSET('Vacation Tracker'!$Q78:$AD78,0,BL$4))-1),0)))</f>
        <v>0</v>
      </c>
      <c r="BP75" s="23">
        <f ca="1">SUM(OFFSET('Vacation Tracker'!$Q78:$AD78,0,BP$4))</f>
        <v>0</v>
      </c>
      <c r="BQ75" s="26">
        <f t="shared" ref="BQ75" ca="1" si="3593">BP75-BR75</f>
        <v>0</v>
      </c>
      <c r="BR75" s="26">
        <f t="array" aca="1" ref="BR75" ca="1">SUM(IF(RIGHT(OFFSET('Vacation Tracker'!$Q78:$AD78,0,BP$4))&lt;&gt;"O",IFERROR(--LEFT(OFFSET('Vacation Tracker'!$Q78:$AD78,0,BP$4),LEN(OFFSET('Vacation Tracker'!$Q78:$AD78,0,BP$4))-1),0)))</f>
        <v>0</v>
      </c>
      <c r="BS75" s="26">
        <f t="array" aca="1" ref="BS75" ca="1">SUM(IF(RIGHT(OFFSET('Vacation Tracker'!$Q78:$AD78,0,BP$4))=BS$8,IFERROR(--LEFT(OFFSET('Vacation Tracker'!$Q78:$AD78,0,BP$4),LEN(OFFSET('Vacation Tracker'!$Q78:$AD78,0,BP$4))-1),0)))</f>
        <v>0</v>
      </c>
      <c r="BT75" s="23">
        <f ca="1">SUM(OFFSET('Vacation Tracker'!$Q78:$AD78,0,BT$4))</f>
        <v>0</v>
      </c>
      <c r="BU75" s="26">
        <f t="shared" ref="BU75" ca="1" si="3594">BT75-BV75</f>
        <v>0</v>
      </c>
      <c r="BV75" s="26">
        <f t="array" aca="1" ref="BV75" ca="1">SUM(IF(RIGHT(OFFSET('Vacation Tracker'!$Q78:$AD78,0,BT$4))&lt;&gt;"O",IFERROR(--LEFT(OFFSET('Vacation Tracker'!$Q78:$AD78,0,BT$4),LEN(OFFSET('Vacation Tracker'!$Q78:$AD78,0,BT$4))-1),0)))</f>
        <v>0</v>
      </c>
      <c r="BW75" s="26">
        <f t="array" aca="1" ref="BW75" ca="1">SUM(IF(RIGHT(OFFSET('Vacation Tracker'!$Q78:$AD78,0,BT$4))=BW$8,IFERROR(--LEFT(OFFSET('Vacation Tracker'!$Q78:$AD78,0,BT$4),LEN(OFFSET('Vacation Tracker'!$Q78:$AD78,0,BT$4))-1),0)))</f>
        <v>0</v>
      </c>
      <c r="BX75" s="23">
        <f ca="1">SUM(OFFSET('Vacation Tracker'!$Q78:$AD78,0,BX$4))</f>
        <v>0</v>
      </c>
      <c r="BY75" s="26">
        <f t="shared" ref="BY75" ca="1" si="3595">BX75-BZ75</f>
        <v>0</v>
      </c>
      <c r="BZ75" s="26">
        <f t="array" aca="1" ref="BZ75" ca="1">SUM(IF(RIGHT(OFFSET('Vacation Tracker'!$Q78:$AD78,0,BX$4))&lt;&gt;"O",IFERROR(--LEFT(OFFSET('Vacation Tracker'!$Q78:$AD78,0,BX$4),LEN(OFFSET('Vacation Tracker'!$Q78:$AD78,0,BX$4))-1),0)))</f>
        <v>0</v>
      </c>
      <c r="CA75" s="26">
        <f t="array" aca="1" ref="CA75" ca="1">SUM(IF(RIGHT(OFFSET('Vacation Tracker'!$Q78:$AD78,0,BX$4))=CA$8,IFERROR(--LEFT(OFFSET('Vacation Tracker'!$Q78:$AD78,0,BX$4),LEN(OFFSET('Vacation Tracker'!$Q78:$AD78,0,BX$4))-1),0)))</f>
        <v>0</v>
      </c>
      <c r="CB75" s="23">
        <f ca="1">SUM(OFFSET('Vacation Tracker'!$Q78:$AD78,0,CB$4))</f>
        <v>0</v>
      </c>
      <c r="CC75" s="26">
        <f t="shared" ref="CC75" ca="1" si="3596">CB75-CD75</f>
        <v>0</v>
      </c>
      <c r="CD75" s="26">
        <f t="array" aca="1" ref="CD75" ca="1">SUM(IF(RIGHT(OFFSET('Vacation Tracker'!$Q78:$AD78,0,CB$4))&lt;&gt;"O",IFERROR(--LEFT(OFFSET('Vacation Tracker'!$Q78:$AD78,0,CB$4),LEN(OFFSET('Vacation Tracker'!$Q78:$AD78,0,CB$4))-1),0)))</f>
        <v>0</v>
      </c>
      <c r="CE75" s="26">
        <f t="array" aca="1" ref="CE75" ca="1">SUM(IF(RIGHT(OFFSET('Vacation Tracker'!$Q78:$AD78,0,CB$4))=CE$8,IFERROR(--LEFT(OFFSET('Vacation Tracker'!$Q78:$AD78,0,CB$4),LEN(OFFSET('Vacation Tracker'!$Q78:$AD78,0,CB$4))-1),0)))</f>
        <v>0</v>
      </c>
      <c r="CF75" s="23">
        <f ca="1">SUM(OFFSET('Vacation Tracker'!$Q78:$AD78,0,CF$4))</f>
        <v>0</v>
      </c>
      <c r="CG75" s="26">
        <f t="shared" ref="CG75" ca="1" si="3597">CF75-CH75</f>
        <v>0</v>
      </c>
      <c r="CH75" s="26">
        <f t="array" aca="1" ref="CH75" ca="1">SUM(IF(RIGHT(OFFSET('Vacation Tracker'!$Q78:$AD78,0,CF$4))&lt;&gt;"O",IFERROR(--LEFT(OFFSET('Vacation Tracker'!$Q78:$AD78,0,CF$4),LEN(OFFSET('Vacation Tracker'!$Q78:$AD78,0,CF$4))-1),0)))</f>
        <v>0</v>
      </c>
      <c r="CI75" s="26">
        <f t="array" aca="1" ref="CI75" ca="1">SUM(IF(RIGHT(OFFSET('Vacation Tracker'!$Q78:$AD78,0,CF$4))=CI$8,IFERROR(--LEFT(OFFSET('Vacation Tracker'!$Q78:$AD78,0,CF$4),LEN(OFFSET('Vacation Tracker'!$Q78:$AD78,0,CF$4))-1),0)))</f>
        <v>0</v>
      </c>
      <c r="CJ75" s="23">
        <f ca="1">SUM(OFFSET('Vacation Tracker'!$Q78:$AD78,0,CJ$4))</f>
        <v>0</v>
      </c>
      <c r="CK75" s="26">
        <f t="shared" ref="CK75" ca="1" si="3598">CJ75-CL75</f>
        <v>0</v>
      </c>
      <c r="CL75" s="26">
        <f t="array" aca="1" ref="CL75" ca="1">SUM(IF(RIGHT(OFFSET('Vacation Tracker'!$Q78:$AD78,0,CJ$4))&lt;&gt;"O",IFERROR(--LEFT(OFFSET('Vacation Tracker'!$Q78:$AD78,0,CJ$4),LEN(OFFSET('Vacation Tracker'!$Q78:$AD78,0,CJ$4))-1),0)))</f>
        <v>0</v>
      </c>
      <c r="CM75" s="26">
        <f t="array" aca="1" ref="CM75" ca="1">SUM(IF(RIGHT(OFFSET('Vacation Tracker'!$Q78:$AD78,0,CJ$4))=CM$8,IFERROR(--LEFT(OFFSET('Vacation Tracker'!$Q78:$AD78,0,CJ$4),LEN(OFFSET('Vacation Tracker'!$Q78:$AD78,0,CJ$4))-1),0)))</f>
        <v>0</v>
      </c>
      <c r="CN75" s="23">
        <f ca="1">SUM(OFFSET('Vacation Tracker'!$Q78:$AD78,0,CN$4))</f>
        <v>0</v>
      </c>
      <c r="CO75" s="26">
        <f t="shared" ref="CO75" ca="1" si="3599">CN75-CP75</f>
        <v>0</v>
      </c>
      <c r="CP75" s="26">
        <f t="array" aca="1" ref="CP75" ca="1">SUM(IF(RIGHT(OFFSET('Vacation Tracker'!$Q78:$AD78,0,CN$4))&lt;&gt;"O",IFERROR(--LEFT(OFFSET('Vacation Tracker'!$Q78:$AD78,0,CN$4),LEN(OFFSET('Vacation Tracker'!$Q78:$AD78,0,CN$4))-1),0)))</f>
        <v>0</v>
      </c>
      <c r="CQ75" s="26">
        <f t="array" aca="1" ref="CQ75" ca="1">SUM(IF(RIGHT(OFFSET('Vacation Tracker'!$Q78:$AD78,0,CN$4))=CQ$8,IFERROR(--LEFT(OFFSET('Vacation Tracker'!$Q78:$AD78,0,CN$4),LEN(OFFSET('Vacation Tracker'!$Q78:$AD78,0,CN$4))-1),0)))</f>
        <v>0</v>
      </c>
      <c r="CR75" s="23">
        <f ca="1">SUM(OFFSET('Vacation Tracker'!$Q78:$AD78,0,CR$4))</f>
        <v>0</v>
      </c>
      <c r="CS75" s="26">
        <f t="shared" ref="CS75" ca="1" si="3600">CR75-CT75</f>
        <v>0</v>
      </c>
      <c r="CT75" s="26">
        <f t="array" aca="1" ref="CT75" ca="1">SUM(IF(RIGHT(OFFSET('Vacation Tracker'!$Q78:$AD78,0,CR$4))&lt;&gt;"O",IFERROR(--LEFT(OFFSET('Vacation Tracker'!$Q78:$AD78,0,CR$4),LEN(OFFSET('Vacation Tracker'!$Q78:$AD78,0,CR$4))-1),0)))</f>
        <v>0</v>
      </c>
      <c r="CU75" s="26">
        <f t="array" aca="1" ref="CU75" ca="1">SUM(IF(RIGHT(OFFSET('Vacation Tracker'!$Q78:$AD78,0,CR$4))=CU$8,IFERROR(--LEFT(OFFSET('Vacation Tracker'!$Q78:$AD78,0,CR$4),LEN(OFFSET('Vacation Tracker'!$Q78:$AD78,0,CR$4))-1),0)))</f>
        <v>0</v>
      </c>
      <c r="CV75" s="23">
        <f ca="1">SUM(OFFSET('Vacation Tracker'!$Q78:$AD78,0,CV$4))</f>
        <v>0</v>
      </c>
      <c r="CW75" s="26">
        <f t="shared" ref="CW75" ca="1" si="3601">CV75-CX75</f>
        <v>0</v>
      </c>
      <c r="CX75" s="26">
        <f t="array" aca="1" ref="CX75" ca="1">SUM(IF(RIGHT(OFFSET('Vacation Tracker'!$Q78:$AD78,0,CV$4))&lt;&gt;"O",IFERROR(--LEFT(OFFSET('Vacation Tracker'!$Q78:$AD78,0,CV$4),LEN(OFFSET('Vacation Tracker'!$Q78:$AD78,0,CV$4))-1),0)))</f>
        <v>0</v>
      </c>
      <c r="CY75" s="26">
        <f t="array" aca="1" ref="CY75" ca="1">SUM(IF(RIGHT(OFFSET('Vacation Tracker'!$Q78:$AD78,0,CV$4))=CY$8,IFERROR(--LEFT(OFFSET('Vacation Tracker'!$Q78:$AD78,0,CV$4),LEN(OFFSET('Vacation Tracker'!$Q78:$AD78,0,CV$4))-1),0)))</f>
        <v>0</v>
      </c>
      <c r="CZ75" s="23">
        <f ca="1">SUM(OFFSET('Vacation Tracker'!$Q78:$AD78,0,CZ$4))</f>
        <v>0</v>
      </c>
      <c r="DA75" s="26">
        <f t="shared" ref="DA75" ca="1" si="3602">CZ75-DB75</f>
        <v>0</v>
      </c>
      <c r="DB75" s="26">
        <f t="array" aca="1" ref="DB75" ca="1">SUM(IF(RIGHT(OFFSET('Vacation Tracker'!$Q78:$AD78,0,CZ$4))&lt;&gt;"O",IFERROR(--LEFT(OFFSET('Vacation Tracker'!$Q78:$AD78,0,CZ$4),LEN(OFFSET('Vacation Tracker'!$Q78:$AD78,0,CZ$4))-1),0)))</f>
        <v>0</v>
      </c>
      <c r="DC75" s="26">
        <f t="array" aca="1" ref="DC75" ca="1">SUM(IF(RIGHT(OFFSET('Vacation Tracker'!$Q78:$AD78,0,CZ$4))=DC$8,IFERROR(--LEFT(OFFSET('Vacation Tracker'!$Q78:$AD78,0,CZ$4),LEN(OFFSET('Vacation Tracker'!$Q78:$AD78,0,CZ$4))-1),0)))</f>
        <v>0</v>
      </c>
      <c r="DD75" s="23">
        <f ca="1">SUM(OFFSET('Vacation Tracker'!$Q78:$AD78,0,DD$4))</f>
        <v>0</v>
      </c>
      <c r="DE75" s="26">
        <f t="shared" ref="DE75" ca="1" si="3603">DD75-DF75</f>
        <v>0</v>
      </c>
      <c r="DF75" s="26">
        <f t="array" aca="1" ref="DF75" ca="1">SUM(IF(RIGHT(OFFSET('Vacation Tracker'!$Q78:$AD78,0,DD$4))&lt;&gt;"O",IFERROR(--LEFT(OFFSET('Vacation Tracker'!$Q78:$AD78,0,DD$4),LEN(OFFSET('Vacation Tracker'!$Q78:$AD78,0,DD$4))-1),0)))</f>
        <v>0</v>
      </c>
      <c r="DG75" s="26">
        <f t="array" aca="1" ref="DG75" ca="1">SUM(IF(RIGHT(OFFSET('Vacation Tracker'!$Q78:$AD78,0,DD$4))=DG$8,IFERROR(--LEFT(OFFSET('Vacation Tracker'!$Q78:$AD78,0,DD$4),LEN(OFFSET('Vacation Tracker'!$Q78:$AD78,0,DD$4))-1),0)))</f>
        <v>0</v>
      </c>
      <c r="DH75" s="23">
        <f ca="1">SUM(OFFSET('Vacation Tracker'!$Q78:$AD78,0,DH$4))</f>
        <v>0</v>
      </c>
      <c r="DI75" s="26">
        <f t="shared" ref="DI75" ca="1" si="3604">DH75-DJ75</f>
        <v>0</v>
      </c>
      <c r="DJ75" s="26">
        <f t="array" aca="1" ref="DJ75" ca="1">SUM(IF(RIGHT(OFFSET('Vacation Tracker'!$Q78:$AD78,0,DH$4))&lt;&gt;"O",IFERROR(--LEFT(OFFSET('Vacation Tracker'!$Q78:$AD78,0,DH$4),LEN(OFFSET('Vacation Tracker'!$Q78:$AD78,0,DH$4))-1),0)))</f>
        <v>0</v>
      </c>
      <c r="DK75" s="26">
        <f t="array" aca="1" ref="DK75" ca="1">SUM(IF(RIGHT(OFFSET('Vacation Tracker'!$Q78:$AD78,0,DH$4))=DK$8,IFERROR(--LEFT(OFFSET('Vacation Tracker'!$Q78:$AD78,0,DH$4),LEN(OFFSET('Vacation Tracker'!$Q78:$AD78,0,DH$4))-1),0)))</f>
        <v>0</v>
      </c>
      <c r="DL75" s="23">
        <f ca="1">SUM(OFFSET('Vacation Tracker'!$Q78:$AD78,0,DL$4))</f>
        <v>0</v>
      </c>
      <c r="DM75" s="26">
        <f t="shared" ref="DM75" ca="1" si="3605">DL75-DN75</f>
        <v>0</v>
      </c>
      <c r="DN75" s="26">
        <f t="array" aca="1" ref="DN75" ca="1">SUM(IF(RIGHT(OFFSET('Vacation Tracker'!$Q78:$AD78,0,DL$4))&lt;&gt;"O",IFERROR(--LEFT(OFFSET('Vacation Tracker'!$Q78:$AD78,0,DL$4),LEN(OFFSET('Vacation Tracker'!$Q78:$AD78,0,DL$4))-1),0)))</f>
        <v>0</v>
      </c>
      <c r="DO75" s="26">
        <f t="array" aca="1" ref="DO75" ca="1">SUM(IF(RIGHT(OFFSET('Vacation Tracker'!$Q78:$AD78,0,DL$4))=DO$8,IFERROR(--LEFT(OFFSET('Vacation Tracker'!$Q78:$AD78,0,DL$4),LEN(OFFSET('Vacation Tracker'!$Q78:$AD78,0,DL$4))-1),0)))</f>
        <v>0</v>
      </c>
      <c r="DP75" s="23">
        <f ca="1">SUM(OFFSET('Vacation Tracker'!$Q78:$AD78,0,DP$4))</f>
        <v>0</v>
      </c>
      <c r="DQ75" s="26">
        <f t="shared" ref="DQ75" ca="1" si="3606">DP75-DR75</f>
        <v>0</v>
      </c>
      <c r="DR75" s="26">
        <f t="array" aca="1" ref="DR75" ca="1">SUM(IF(RIGHT(OFFSET('Vacation Tracker'!$Q78:$AD78,0,DP$4))&lt;&gt;"O",IFERROR(--LEFT(OFFSET('Vacation Tracker'!$Q78:$AD78,0,DP$4),LEN(OFFSET('Vacation Tracker'!$Q78:$AD78,0,DP$4))-1),0)))</f>
        <v>0</v>
      </c>
      <c r="DS75" s="26">
        <f t="array" aca="1" ref="DS75" ca="1">SUM(IF(RIGHT(OFFSET('Vacation Tracker'!$Q78:$AD78,0,DP$4))=DS$8,IFERROR(--LEFT(OFFSET('Vacation Tracker'!$Q78:$AD78,0,DP$4),LEN(OFFSET('Vacation Tracker'!$Q78:$AD78,0,DP$4))-1),0)))</f>
        <v>0</v>
      </c>
      <c r="DT75" s="23">
        <f ca="1">SUM(OFFSET('Vacation Tracker'!$Q78:$AD78,0,DT$4))</f>
        <v>0</v>
      </c>
      <c r="DU75" s="26">
        <f t="shared" ref="DU75" ca="1" si="3607">DT75-DV75</f>
        <v>0</v>
      </c>
      <c r="DV75" s="26">
        <f t="array" aca="1" ref="DV75" ca="1">SUM(IF(RIGHT(OFFSET('Vacation Tracker'!$Q78:$AD78,0,DT$4))&lt;&gt;"O",IFERROR(--LEFT(OFFSET('Vacation Tracker'!$Q78:$AD78,0,DT$4),LEN(OFFSET('Vacation Tracker'!$Q78:$AD78,0,DT$4))-1),0)))</f>
        <v>0</v>
      </c>
      <c r="DW75" s="26">
        <f t="array" aca="1" ref="DW75" ca="1">SUM(IF(RIGHT(OFFSET('Vacation Tracker'!$Q78:$AD78,0,DT$4))=DW$8,IFERROR(--LEFT(OFFSET('Vacation Tracker'!$Q78:$AD78,0,DT$4),LEN(OFFSET('Vacation Tracker'!$Q78:$AD78,0,DT$4))-1),0)))</f>
        <v>0</v>
      </c>
      <c r="DX75" s="23">
        <f ca="1">SUM(OFFSET('Vacation Tracker'!$Q78:$AD78,0,DX$4))</f>
        <v>0</v>
      </c>
      <c r="DY75" s="26">
        <f t="shared" ref="DY75" ca="1" si="3608">DX75-DZ75</f>
        <v>0</v>
      </c>
      <c r="DZ75" s="26">
        <f t="array" aca="1" ref="DZ75" ca="1">SUM(IF(RIGHT(OFFSET('Vacation Tracker'!$Q78:$AD78,0,DX$4))&lt;&gt;"O",IFERROR(--LEFT(OFFSET('Vacation Tracker'!$Q78:$AD78,0,DX$4),LEN(OFFSET('Vacation Tracker'!$Q78:$AD78,0,DX$4))-1),0)))</f>
        <v>0</v>
      </c>
      <c r="EA75" s="26">
        <f t="array" aca="1" ref="EA75" ca="1">SUM(IF(RIGHT(OFFSET('Vacation Tracker'!$Q78:$AD78,0,DX$4))=EA$8,IFERROR(--LEFT(OFFSET('Vacation Tracker'!$Q78:$AD78,0,DX$4),LEN(OFFSET('Vacation Tracker'!$Q78:$AD78,0,DX$4))-1),0)))</f>
        <v>0</v>
      </c>
      <c r="EB75" s="23">
        <f ca="1">SUM(OFFSET('Vacation Tracker'!$Q78:$AD78,0,EB$4))</f>
        <v>0</v>
      </c>
      <c r="EC75" s="26">
        <f t="shared" ref="EC75" ca="1" si="3609">EB75-ED75</f>
        <v>0</v>
      </c>
      <c r="ED75" s="26">
        <f t="array" aca="1" ref="ED75" ca="1">SUM(IF(RIGHT(OFFSET('Vacation Tracker'!$Q78:$AD78,0,EB$4))&lt;&gt;"O",IFERROR(--LEFT(OFFSET('Vacation Tracker'!$Q78:$AD78,0,EB$4),LEN(OFFSET('Vacation Tracker'!$Q78:$AD78,0,EB$4))-1),0)))</f>
        <v>0</v>
      </c>
      <c r="EE75" s="26">
        <f t="array" aca="1" ref="EE75" ca="1">SUM(IF(RIGHT(OFFSET('Vacation Tracker'!$Q78:$AD78,0,EB$4))=EE$8,IFERROR(--LEFT(OFFSET('Vacation Tracker'!$Q78:$AD78,0,EB$4),LEN(OFFSET('Vacation Tracker'!$Q78:$AD78,0,EB$4))-1),0)))</f>
        <v>0</v>
      </c>
      <c r="EF75" s="23">
        <f ca="1">SUM(OFFSET('Vacation Tracker'!$Q78:$AD78,0,EF$4))</f>
        <v>0</v>
      </c>
      <c r="EG75" s="26">
        <f t="shared" ref="EG75" ca="1" si="3610">EF75-EH75</f>
        <v>0</v>
      </c>
      <c r="EH75" s="26">
        <f t="array" aca="1" ref="EH75" ca="1">SUM(IF(RIGHT(OFFSET('Vacation Tracker'!$Q78:$AD78,0,EF$4))&lt;&gt;"O",IFERROR(--LEFT(OFFSET('Vacation Tracker'!$Q78:$AD78,0,EF$4),LEN(OFFSET('Vacation Tracker'!$Q78:$AD78,0,EF$4))-1),0)))</f>
        <v>0</v>
      </c>
      <c r="EI75" s="26">
        <f t="array" aca="1" ref="EI75" ca="1">SUM(IF(RIGHT(OFFSET('Vacation Tracker'!$Q78:$AD78,0,EF$4))=EI$8,IFERROR(--LEFT(OFFSET('Vacation Tracker'!$Q78:$AD78,0,EF$4),LEN(OFFSET('Vacation Tracker'!$Q78:$AD78,0,EF$4))-1),0)))</f>
        <v>0</v>
      </c>
      <c r="EJ75" s="23">
        <f ca="1">SUM(OFFSET('Vacation Tracker'!$Q78:$AD78,0,EJ$4))</f>
        <v>0</v>
      </c>
      <c r="EK75" s="26">
        <f t="shared" ref="EK75" ca="1" si="3611">EJ75-EL75</f>
        <v>0</v>
      </c>
      <c r="EL75" s="26">
        <f t="array" aca="1" ref="EL75" ca="1">SUM(IF(RIGHT(OFFSET('Vacation Tracker'!$Q78:$AD78,0,EJ$4))&lt;&gt;"O",IFERROR(--LEFT(OFFSET('Vacation Tracker'!$Q78:$AD78,0,EJ$4),LEN(OFFSET('Vacation Tracker'!$Q78:$AD78,0,EJ$4))-1),0)))</f>
        <v>0</v>
      </c>
      <c r="EM75" s="26">
        <f t="array" aca="1" ref="EM75" ca="1">SUM(IF(RIGHT(OFFSET('Vacation Tracker'!$Q78:$AD78,0,EJ$4))=EM$8,IFERROR(--LEFT(OFFSET('Vacation Tracker'!$Q78:$AD78,0,EJ$4),LEN(OFFSET('Vacation Tracker'!$Q78:$AD78,0,EJ$4))-1),0)))</f>
        <v>0</v>
      </c>
      <c r="EN75" s="23">
        <f ca="1">SUM(OFFSET('Vacation Tracker'!$Q78:$AD78,0,EN$4))</f>
        <v>0</v>
      </c>
      <c r="EO75" s="26">
        <f t="shared" ref="EO75" ca="1" si="3612">EN75-EP75</f>
        <v>0</v>
      </c>
      <c r="EP75" s="26">
        <f t="array" aca="1" ref="EP75" ca="1">SUM(IF(RIGHT(OFFSET('Vacation Tracker'!$Q78:$AD78,0,EN$4))&lt;&gt;"O",IFERROR(--LEFT(OFFSET('Vacation Tracker'!$Q78:$AD78,0,EN$4),LEN(OFFSET('Vacation Tracker'!$Q78:$AD78,0,EN$4))-1),0)))</f>
        <v>0</v>
      </c>
      <c r="EQ75" s="26">
        <f t="array" aca="1" ref="EQ75" ca="1">SUM(IF(RIGHT(OFFSET('Vacation Tracker'!$Q78:$AD78,0,EN$4))=EQ$8,IFERROR(--LEFT(OFFSET('Vacation Tracker'!$Q78:$AD78,0,EN$4),LEN(OFFSET('Vacation Tracker'!$Q78:$AD78,0,EN$4))-1),0)))</f>
        <v>0</v>
      </c>
      <c r="ER75" s="23">
        <f ca="1">SUM(OFFSET('Vacation Tracker'!$Q78:$AD78,0,ER$4))</f>
        <v>0</v>
      </c>
      <c r="ES75" s="26">
        <f t="shared" ref="ES75" ca="1" si="3613">ER75-ET75</f>
        <v>0</v>
      </c>
      <c r="ET75" s="26">
        <f t="array" aca="1" ref="ET75" ca="1">SUM(IF(RIGHT(OFFSET('Vacation Tracker'!$Q78:$AD78,0,ER$4))&lt;&gt;"O",IFERROR(--LEFT(OFFSET('Vacation Tracker'!$Q78:$AD78,0,ER$4),LEN(OFFSET('Vacation Tracker'!$Q78:$AD78,0,ER$4))-1),0)))</f>
        <v>0</v>
      </c>
      <c r="EU75" s="26">
        <f t="array" aca="1" ref="EU75" ca="1">SUM(IF(RIGHT(OFFSET('Vacation Tracker'!$Q78:$AD78,0,ER$4))=EU$8,IFERROR(--LEFT(OFFSET('Vacation Tracker'!$Q78:$AD78,0,ER$4),LEN(OFFSET('Vacation Tracker'!$Q78:$AD78,0,ER$4))-1),0)))</f>
        <v>0</v>
      </c>
      <c r="EV75" s="23">
        <f ca="1">SUM(OFFSET('Vacation Tracker'!$Q78:$AD78,0,EV$4))</f>
        <v>0</v>
      </c>
      <c r="EW75" s="26">
        <f t="shared" ref="EW75" ca="1" si="3614">EV75-EX75</f>
        <v>0</v>
      </c>
      <c r="EX75" s="26">
        <f t="array" aca="1" ref="EX75" ca="1">SUM(IF(RIGHT(OFFSET('Vacation Tracker'!$Q78:$AD78,0,EV$4))&lt;&gt;"O",IFERROR(--LEFT(OFFSET('Vacation Tracker'!$Q78:$AD78,0,EV$4),LEN(OFFSET('Vacation Tracker'!$Q78:$AD78,0,EV$4))-1),0)))</f>
        <v>0</v>
      </c>
      <c r="EY75" s="26">
        <f t="array" aca="1" ref="EY75" ca="1">SUM(IF(RIGHT(OFFSET('Vacation Tracker'!$Q78:$AD78,0,EV$4))=EY$8,IFERROR(--LEFT(OFFSET('Vacation Tracker'!$Q78:$AD78,0,EV$4),LEN(OFFSET('Vacation Tracker'!$Q78:$AD78,0,EV$4))-1),0)))</f>
        <v>0</v>
      </c>
      <c r="EZ75" s="23">
        <f ca="1">SUM(OFFSET('Vacation Tracker'!$Q78:$AD78,0,EZ$4))</f>
        <v>0</v>
      </c>
      <c r="FA75" s="26">
        <f t="shared" ref="FA75" ca="1" si="3615">EZ75-FB75</f>
        <v>0</v>
      </c>
      <c r="FB75" s="26">
        <f t="array" aca="1" ref="FB75" ca="1">SUM(IF(RIGHT(OFFSET('Vacation Tracker'!$Q78:$AD78,0,EZ$4))&lt;&gt;"O",IFERROR(--LEFT(OFFSET('Vacation Tracker'!$Q78:$AD78,0,EZ$4),LEN(OFFSET('Vacation Tracker'!$Q78:$AD78,0,EZ$4))-1),0)))</f>
        <v>0</v>
      </c>
      <c r="FC75" s="26">
        <f t="array" aca="1" ref="FC75" ca="1">SUM(IF(RIGHT(OFFSET('Vacation Tracker'!$Q78:$AD78,0,EZ$4))=FC$8,IFERROR(--LEFT(OFFSET('Vacation Tracker'!$Q78:$AD78,0,EZ$4),LEN(OFFSET('Vacation Tracker'!$Q78:$AD78,0,EZ$4))-1),0)))</f>
        <v>0</v>
      </c>
      <c r="FD75" s="23">
        <f ca="1">SUM(OFFSET('Vacation Tracker'!$Q78:$AD78,0,FD$4))</f>
        <v>0</v>
      </c>
      <c r="FE75" s="26">
        <f t="shared" ref="FE75" ca="1" si="3616">FD75-FF75</f>
        <v>0</v>
      </c>
      <c r="FF75" s="26">
        <f t="array" aca="1" ref="FF75" ca="1">SUM(IF(RIGHT(OFFSET('Vacation Tracker'!$Q78:$AD78,0,FD$4))&lt;&gt;"O",IFERROR(--LEFT(OFFSET('Vacation Tracker'!$Q78:$AD78,0,FD$4),LEN(OFFSET('Vacation Tracker'!$Q78:$AD78,0,FD$4))-1),0)))</f>
        <v>0</v>
      </c>
      <c r="FG75" s="26">
        <f t="array" aca="1" ref="FG75" ca="1">SUM(IF(RIGHT(OFFSET('Vacation Tracker'!$Q78:$AD78,0,FD$4))=FG$8,IFERROR(--LEFT(OFFSET('Vacation Tracker'!$Q78:$AD78,0,FD$4),LEN(OFFSET('Vacation Tracker'!$Q78:$AD78,0,FD$4))-1),0)))</f>
        <v>0</v>
      </c>
      <c r="FH75" s="23">
        <f ca="1">SUM(OFFSET('Vacation Tracker'!$Q78:$AD78,0,FH$4))</f>
        <v>0</v>
      </c>
      <c r="FI75" s="26">
        <f t="shared" ref="FI75" ca="1" si="3617">FH75-FJ75</f>
        <v>0</v>
      </c>
      <c r="FJ75" s="26">
        <f t="array" aca="1" ref="FJ75" ca="1">SUM(IF(RIGHT(OFFSET('Vacation Tracker'!$Q78:$AD78,0,FH$4))&lt;&gt;"O",IFERROR(--LEFT(OFFSET('Vacation Tracker'!$Q78:$AD78,0,FH$4),LEN(OFFSET('Vacation Tracker'!$Q78:$AD78,0,FH$4))-1),0)))</f>
        <v>0</v>
      </c>
      <c r="FK75" s="26">
        <f t="array" aca="1" ref="FK75" ca="1">SUM(IF(RIGHT(OFFSET('Vacation Tracker'!$Q78:$AD78,0,FH$4))=FK$8,IFERROR(--LEFT(OFFSET('Vacation Tracker'!$Q78:$AD78,0,FH$4),LEN(OFFSET('Vacation Tracker'!$Q78:$AD78,0,FH$4))-1),0)))</f>
        <v>0</v>
      </c>
      <c r="FL75" s="23">
        <f ca="1">SUM(OFFSET('Vacation Tracker'!$Q78:$AD78,0,FL$4))</f>
        <v>0</v>
      </c>
      <c r="FM75" s="26">
        <f t="shared" ref="FM75" ca="1" si="3618">FL75-FN75</f>
        <v>0</v>
      </c>
      <c r="FN75" s="26">
        <f t="array" aca="1" ref="FN75" ca="1">SUM(IF(RIGHT(OFFSET('Vacation Tracker'!$Q78:$AD78,0,FL$4))&lt;&gt;"O",IFERROR(--LEFT(OFFSET('Vacation Tracker'!$Q78:$AD78,0,FL$4),LEN(OFFSET('Vacation Tracker'!$Q78:$AD78,0,FL$4))-1),0)))</f>
        <v>0</v>
      </c>
      <c r="FO75" s="26">
        <f t="array" aca="1" ref="FO75" ca="1">SUM(IF(RIGHT(OFFSET('Vacation Tracker'!$Q78:$AD78,0,FL$4))=FO$8,IFERROR(--LEFT(OFFSET('Vacation Tracker'!$Q78:$AD78,0,FL$4),LEN(OFFSET('Vacation Tracker'!$Q78:$AD78,0,FL$4))-1),0)))</f>
        <v>0</v>
      </c>
      <c r="FP75" s="23">
        <f ca="1">SUM(OFFSET('Vacation Tracker'!$Q78:$AD78,0,FP$4))</f>
        <v>0</v>
      </c>
      <c r="FQ75" s="26">
        <f t="shared" ref="FQ75" ca="1" si="3619">FP75-FR75</f>
        <v>0</v>
      </c>
      <c r="FR75" s="26">
        <f t="array" aca="1" ref="FR75" ca="1">SUM(IF(RIGHT(OFFSET('Vacation Tracker'!$Q78:$AD78,0,FP$4))&lt;&gt;"O",IFERROR(--LEFT(OFFSET('Vacation Tracker'!$Q78:$AD78,0,FP$4),LEN(OFFSET('Vacation Tracker'!$Q78:$AD78,0,FP$4))-1),0)))</f>
        <v>0</v>
      </c>
      <c r="FS75" s="26">
        <f t="array" aca="1" ref="FS75" ca="1">SUM(IF(RIGHT(OFFSET('Vacation Tracker'!$Q78:$AD78,0,FP$4))=FS$8,IFERROR(--LEFT(OFFSET('Vacation Tracker'!$Q78:$AD78,0,FP$4),LEN(OFFSET('Vacation Tracker'!$Q78:$AD78,0,FP$4))-1),0)))</f>
        <v>0</v>
      </c>
      <c r="FT75" s="23">
        <f ca="1">SUM(OFFSET('Vacation Tracker'!$Q78:$AD78,0,FT$4))</f>
        <v>0</v>
      </c>
      <c r="FU75" s="26">
        <f t="shared" ref="FU75" ca="1" si="3620">FT75-FV75</f>
        <v>0</v>
      </c>
      <c r="FV75" s="26">
        <f t="array" aca="1" ref="FV75" ca="1">SUM(IF(RIGHT(OFFSET('Vacation Tracker'!$Q78:$AD78,0,FT$4))&lt;&gt;"O",IFERROR(--LEFT(OFFSET('Vacation Tracker'!$Q78:$AD78,0,FT$4),LEN(OFFSET('Vacation Tracker'!$Q78:$AD78,0,FT$4))-1),0)))</f>
        <v>0</v>
      </c>
      <c r="FW75" s="26">
        <f t="array" aca="1" ref="FW75" ca="1">SUM(IF(RIGHT(OFFSET('Vacation Tracker'!$Q78:$AD78,0,FT$4))=FW$8,IFERROR(--LEFT(OFFSET('Vacation Tracker'!$Q78:$AD78,0,FT$4),LEN(OFFSET('Vacation Tracker'!$Q78:$AD78,0,FT$4))-1),0)))</f>
        <v>0</v>
      </c>
      <c r="FX75" s="23">
        <f ca="1">SUM(OFFSET('Vacation Tracker'!$Q78:$AD78,0,FX$4))</f>
        <v>0</v>
      </c>
      <c r="FY75" s="26">
        <f t="shared" ref="FY75" ca="1" si="3621">FX75-FZ75</f>
        <v>0</v>
      </c>
      <c r="FZ75" s="26">
        <f t="array" aca="1" ref="FZ75" ca="1">SUM(IF(RIGHT(OFFSET('Vacation Tracker'!$Q78:$AD78,0,FX$4))&lt;&gt;"O",IFERROR(--LEFT(OFFSET('Vacation Tracker'!$Q78:$AD78,0,FX$4),LEN(OFFSET('Vacation Tracker'!$Q78:$AD78,0,FX$4))-1),0)))</f>
        <v>0</v>
      </c>
      <c r="GA75" s="26">
        <f t="array" aca="1" ref="GA75" ca="1">SUM(IF(RIGHT(OFFSET('Vacation Tracker'!$Q78:$AD78,0,FX$4))=GA$8,IFERROR(--LEFT(OFFSET('Vacation Tracker'!$Q78:$AD78,0,FX$4),LEN(OFFSET('Vacation Tracker'!$Q78:$AD78,0,FX$4))-1),0)))</f>
        <v>0</v>
      </c>
      <c r="GB75" s="23">
        <f ca="1">SUM(OFFSET('Vacation Tracker'!$Q78:$AD78,0,GB$4))</f>
        <v>0</v>
      </c>
      <c r="GC75" s="26">
        <f t="shared" ref="GC75" ca="1" si="3622">GB75-GD75</f>
        <v>0</v>
      </c>
      <c r="GD75" s="26">
        <f t="array" aca="1" ref="GD75" ca="1">SUM(IF(RIGHT(OFFSET('Vacation Tracker'!$Q78:$AD78,0,GB$4))&lt;&gt;"O",IFERROR(--LEFT(OFFSET('Vacation Tracker'!$Q78:$AD78,0,GB$4),LEN(OFFSET('Vacation Tracker'!$Q78:$AD78,0,GB$4))-1),0)))</f>
        <v>0</v>
      </c>
      <c r="GE75" s="26">
        <f t="array" aca="1" ref="GE75" ca="1">SUM(IF(RIGHT(OFFSET('Vacation Tracker'!$Q78:$AD78,0,GB$4))=GE$8,IFERROR(--LEFT(OFFSET('Vacation Tracker'!$Q78:$AD78,0,GB$4),LEN(OFFSET('Vacation Tracker'!$Q78:$AD78,0,GB$4))-1),0)))</f>
        <v>0</v>
      </c>
      <c r="GF75" s="23">
        <f ca="1">SUM(OFFSET('Vacation Tracker'!$Q78:$AD78,0,GF$4))</f>
        <v>0</v>
      </c>
      <c r="GG75" s="26">
        <f t="shared" ref="GG75" ca="1" si="3623">GF75-GH75</f>
        <v>0</v>
      </c>
      <c r="GH75" s="26">
        <f t="array" aca="1" ref="GH75" ca="1">SUM(IF(RIGHT(OFFSET('Vacation Tracker'!$Q78:$AD78,0,GF$4))&lt;&gt;"O",IFERROR(--LEFT(OFFSET('Vacation Tracker'!$Q78:$AD78,0,GF$4),LEN(OFFSET('Vacation Tracker'!$Q78:$AD78,0,GF$4))-1),0)))</f>
        <v>0</v>
      </c>
      <c r="GI75" s="26">
        <f t="array" aca="1" ref="GI75" ca="1">SUM(IF(RIGHT(OFFSET('Vacation Tracker'!$Q78:$AD78,0,GF$4))=GI$8,IFERROR(--LEFT(OFFSET('Vacation Tracker'!$Q78:$AD78,0,GF$4),LEN(OFFSET('Vacation Tracker'!$Q78:$AD78,0,GF$4))-1),0)))</f>
        <v>0</v>
      </c>
      <c r="GJ75" s="23">
        <f ca="1">SUM(OFFSET('Vacation Tracker'!$Q78:$AD78,0,GJ$4))</f>
        <v>0</v>
      </c>
      <c r="GK75" s="26">
        <f t="shared" ref="GK75" ca="1" si="3624">GJ75-GL75</f>
        <v>0</v>
      </c>
      <c r="GL75" s="26">
        <f t="array" aca="1" ref="GL75" ca="1">SUM(IF(RIGHT(OFFSET('Vacation Tracker'!$Q78:$AD78,0,GJ$4))&lt;&gt;"O",IFERROR(--LEFT(OFFSET('Vacation Tracker'!$Q78:$AD78,0,GJ$4),LEN(OFFSET('Vacation Tracker'!$Q78:$AD78,0,GJ$4))-1),0)))</f>
        <v>0</v>
      </c>
      <c r="GM75" s="26">
        <f t="array" aca="1" ref="GM75" ca="1">SUM(IF(RIGHT(OFFSET('Vacation Tracker'!$Q78:$AD78,0,GJ$4))=GM$8,IFERROR(--LEFT(OFFSET('Vacation Tracker'!$Q78:$AD78,0,GJ$4),LEN(OFFSET('Vacation Tracker'!$Q78:$AD78,0,GJ$4))-1),0)))</f>
        <v>0</v>
      </c>
      <c r="GN75" s="23">
        <f ca="1">SUM(OFFSET('Vacation Tracker'!$Q78:$AD78,0,GN$4))</f>
        <v>0</v>
      </c>
      <c r="GO75" s="26">
        <f t="shared" ref="GO75" ca="1" si="3625">GN75-GP75</f>
        <v>0</v>
      </c>
      <c r="GP75" s="26">
        <f t="array" aca="1" ref="GP75" ca="1">SUM(IF(RIGHT(OFFSET('Vacation Tracker'!$Q78:$AD78,0,GN$4))&lt;&gt;"O",IFERROR(--LEFT(OFFSET('Vacation Tracker'!$Q78:$AD78,0,GN$4),LEN(OFFSET('Vacation Tracker'!$Q78:$AD78,0,GN$4))-1),0)))</f>
        <v>0</v>
      </c>
      <c r="GQ75" s="26">
        <f t="array" aca="1" ref="GQ75" ca="1">SUM(IF(RIGHT(OFFSET('Vacation Tracker'!$Q78:$AD78,0,GN$4))=GQ$8,IFERROR(--LEFT(OFFSET('Vacation Tracker'!$Q78:$AD78,0,GN$4),LEN(OFFSET('Vacation Tracker'!$Q78:$AD78,0,GN$4))-1),0)))</f>
        <v>0</v>
      </c>
      <c r="GR75" s="23">
        <f ca="1">SUM(OFFSET('Vacation Tracker'!$Q78:$AD78,0,GR$4))</f>
        <v>0</v>
      </c>
      <c r="GS75" s="26">
        <f t="shared" ref="GS75" ca="1" si="3626">GR75-GT75</f>
        <v>0</v>
      </c>
      <c r="GT75" s="26">
        <f t="array" aca="1" ref="GT75" ca="1">SUM(IF(RIGHT(OFFSET('Vacation Tracker'!$Q78:$AD78,0,GR$4))&lt;&gt;"O",IFERROR(--LEFT(OFFSET('Vacation Tracker'!$Q78:$AD78,0,GR$4),LEN(OFFSET('Vacation Tracker'!$Q78:$AD78,0,GR$4))-1),0)))</f>
        <v>0</v>
      </c>
      <c r="GU75" s="26">
        <f t="array" aca="1" ref="GU75" ca="1">SUM(IF(RIGHT(OFFSET('Vacation Tracker'!$Q78:$AD78,0,GR$4))=GU$8,IFERROR(--LEFT(OFFSET('Vacation Tracker'!$Q78:$AD78,0,GR$4),LEN(OFFSET('Vacation Tracker'!$Q78:$AD78,0,GR$4))-1),0)))</f>
        <v>0</v>
      </c>
      <c r="GV75" s="23">
        <f ca="1">SUM(OFFSET('Vacation Tracker'!$Q78:$AD78,0,GV$4))</f>
        <v>0</v>
      </c>
      <c r="GW75" s="26">
        <f t="shared" ref="GW75" ca="1" si="3627">GV75-GX75</f>
        <v>0</v>
      </c>
      <c r="GX75" s="26">
        <f t="array" aca="1" ref="GX75" ca="1">SUM(IF(RIGHT(OFFSET('Vacation Tracker'!$Q78:$AD78,0,GV$4))&lt;&gt;"O",IFERROR(--LEFT(OFFSET('Vacation Tracker'!$Q78:$AD78,0,GV$4),LEN(OFFSET('Vacation Tracker'!$Q78:$AD78,0,GV$4))-1),0)))</f>
        <v>0</v>
      </c>
      <c r="GY75" s="26">
        <f t="array" aca="1" ref="GY75" ca="1">SUM(IF(RIGHT(OFFSET('Vacation Tracker'!$Q78:$AD78,0,GV$4))=GY$8,IFERROR(--LEFT(OFFSET('Vacation Tracker'!$Q78:$AD78,0,GV$4),LEN(OFFSET('Vacation Tracker'!$Q78:$AD78,0,GV$4))-1),0)))</f>
        <v>0</v>
      </c>
      <c r="GZ75" s="23">
        <f ca="1">SUM(OFFSET('Vacation Tracker'!$Q78:$AD78,0,GZ$4))</f>
        <v>0</v>
      </c>
      <c r="HA75" s="26">
        <f t="shared" ref="HA75" ca="1" si="3628">GZ75-HB75</f>
        <v>0</v>
      </c>
      <c r="HB75" s="26">
        <f t="array" aca="1" ref="HB75" ca="1">SUM(IF(RIGHT(OFFSET('Vacation Tracker'!$Q78:$AD78,0,GZ$4))&lt;&gt;"O",IFERROR(--LEFT(OFFSET('Vacation Tracker'!$Q78:$AD78,0,GZ$4),LEN(OFFSET('Vacation Tracker'!$Q78:$AD78,0,GZ$4))-1),0)))</f>
        <v>0</v>
      </c>
      <c r="HC75" s="26">
        <f t="array" aca="1" ref="HC75" ca="1">SUM(IF(RIGHT(OFFSET('Vacation Tracker'!$Q78:$AD78,0,GZ$4))=HC$8,IFERROR(--LEFT(OFFSET('Vacation Tracker'!$Q78:$AD78,0,GZ$4),LEN(OFFSET('Vacation Tracker'!$Q78:$AD78,0,GZ$4))-1),0)))</f>
        <v>0</v>
      </c>
      <c r="HD75" s="23">
        <f ca="1">SUM(OFFSET('Vacation Tracker'!$Q78:$AD78,0,HD$4))</f>
        <v>0</v>
      </c>
      <c r="HE75" s="26">
        <f t="shared" ref="HE75" ca="1" si="3629">HD75-HF75</f>
        <v>0</v>
      </c>
      <c r="HF75" s="26">
        <f t="array" aca="1" ref="HF75" ca="1">SUM(IF(RIGHT(OFFSET('Vacation Tracker'!$Q78:$AD78,0,HD$4))&lt;&gt;"O",IFERROR(--LEFT(OFFSET('Vacation Tracker'!$Q78:$AD78,0,HD$4),LEN(OFFSET('Vacation Tracker'!$Q78:$AD78,0,HD$4))-1),0)))</f>
        <v>0</v>
      </c>
      <c r="HG75" s="26">
        <f t="array" aca="1" ref="HG75" ca="1">SUM(IF(RIGHT(OFFSET('Vacation Tracker'!$Q78:$AD78,0,HD$4))=HG$8,IFERROR(--LEFT(OFFSET('Vacation Tracker'!$Q78:$AD78,0,HD$4),LEN(OFFSET('Vacation Tracker'!$Q78:$AD78,0,HD$4))-1),0)))</f>
        <v>0</v>
      </c>
      <c r="HH75" s="23">
        <f ca="1">SUM(OFFSET('Vacation Tracker'!$Q78:$AD78,0,HH$4))</f>
        <v>0</v>
      </c>
      <c r="HI75" s="26">
        <f t="shared" ref="HI75" ca="1" si="3630">HH75-HJ75</f>
        <v>0</v>
      </c>
      <c r="HJ75" s="26">
        <f t="array" aca="1" ref="HJ75" ca="1">SUM(IF(RIGHT(OFFSET('Vacation Tracker'!$Q78:$AD78,0,HH$4))&lt;&gt;"O",IFERROR(--LEFT(OFFSET('Vacation Tracker'!$Q78:$AD78,0,HH$4),LEN(OFFSET('Vacation Tracker'!$Q78:$AD78,0,HH$4))-1),0)))</f>
        <v>0</v>
      </c>
      <c r="HK75" s="26">
        <f t="array" aca="1" ref="HK75" ca="1">SUM(IF(RIGHT(OFFSET('Vacation Tracker'!$Q78:$AD78,0,HH$4))=HK$8,IFERROR(--LEFT(OFFSET('Vacation Tracker'!$Q78:$AD78,0,HH$4),LEN(OFFSET('Vacation Tracker'!$Q78:$AD78,0,HH$4))-1),0)))</f>
        <v>0</v>
      </c>
      <c r="HL75" s="23">
        <f ca="1">SUM(OFFSET('Vacation Tracker'!$Q78:$AD78,0,HL$4))</f>
        <v>0</v>
      </c>
      <c r="HM75" s="26">
        <f t="shared" ref="HM75" ca="1" si="3631">HL75-HN75</f>
        <v>0</v>
      </c>
      <c r="HN75" s="26">
        <f t="array" aca="1" ref="HN75" ca="1">SUM(IF(RIGHT(OFFSET('Vacation Tracker'!$Q78:$AD78,0,HL$4))&lt;&gt;"O",IFERROR(--LEFT(OFFSET('Vacation Tracker'!$Q78:$AD78,0,HL$4),LEN(OFFSET('Vacation Tracker'!$Q78:$AD78,0,HL$4))-1),0)))</f>
        <v>0</v>
      </c>
      <c r="HO75" s="26">
        <f t="array" aca="1" ref="HO75" ca="1">SUM(IF(RIGHT(OFFSET('Vacation Tracker'!$Q78:$AD78,0,HL$4))=HO$8,IFERROR(--LEFT(OFFSET('Vacation Tracker'!$Q78:$AD78,0,HL$4),LEN(OFFSET('Vacation Tracker'!$Q78:$AD78,0,HL$4))-1),0)))</f>
        <v>0</v>
      </c>
      <c r="HP75" s="23">
        <f ca="1">SUM(OFFSET('Vacation Tracker'!$Q78:$AD78,0,HP$4))</f>
        <v>0</v>
      </c>
      <c r="HQ75" s="26">
        <f t="shared" ref="HQ75" ca="1" si="3632">HP75-HR75</f>
        <v>0</v>
      </c>
      <c r="HR75" s="26">
        <f t="array" aca="1" ref="HR75" ca="1">SUM(IF(RIGHT(OFFSET('Vacation Tracker'!$Q78:$AD78,0,HP$4))&lt;&gt;"O",IFERROR(--LEFT(OFFSET('Vacation Tracker'!$Q78:$AD78,0,HP$4),LEN(OFFSET('Vacation Tracker'!$Q78:$AD78,0,HP$4))-1),0)))</f>
        <v>0</v>
      </c>
      <c r="HS75" s="23">
        <f t="array" aca="1" ref="HS75" ca="1">SUM(IF(RIGHT(OFFSET('Vacation Tracker'!$Q78:$AD78,0,HP$4))=HS$8,IFERROR(--LEFT(OFFSET('Vacation Tracker'!$Q78:$AD78,0,HP$4),LEN(OFFSET('Vacation Tracker'!$Q78:$AD78,0,HP$4))-1),0)))</f>
        <v>0</v>
      </c>
    </row>
    <row r="76" spans="2:227" ht="15" customHeight="1" x14ac:dyDescent="0.2">
      <c r="B76" s="23">
        <f>IF('Vacation Tracker'!B79&lt;&gt;"",'Vacation Tracker'!B79,"")</f>
        <v>68</v>
      </c>
      <c r="C76" s="24" t="str">
        <f>IF('Vacation Tracker'!C79&lt;&gt;"",'Vacation Tracker'!C79,"")</f>
        <v/>
      </c>
      <c r="D76" s="25" t="str">
        <f>IF('Vacation Tracker'!D79&lt;&gt;"",'Vacation Tracker'!D79,"")</f>
        <v/>
      </c>
      <c r="E76" s="25" t="str">
        <f>IF('Vacation Tracker'!E79&lt;&gt;"",'Vacation Tracker'!E79,"")</f>
        <v/>
      </c>
      <c r="F76" s="24" t="str">
        <f>IF('Vacation Tracker'!F79&lt;&gt;"",'Vacation Tracker'!F79,"")</f>
        <v/>
      </c>
      <c r="G76" s="24" t="str">
        <f>IF('Vacation Tracker'!G79&lt;&gt;"",'Vacation Tracker'!G79,"")</f>
        <v/>
      </c>
      <c r="H76" s="23" t="str">
        <f t="shared" si="3322"/>
        <v/>
      </c>
      <c r="I76" s="23" t="str">
        <f t="shared" si="3322"/>
        <v/>
      </c>
      <c r="J76" s="23" t="str">
        <f t="shared" si="3322"/>
        <v/>
      </c>
      <c r="K76" s="23" t="str">
        <f t="shared" si="3530"/>
        <v/>
      </c>
      <c r="L76" s="23">
        <f ca="1">SUM(OFFSET('Vacation Tracker'!$Q79:$AD79,0,L$4))</f>
        <v>0</v>
      </c>
      <c r="M76" s="26">
        <f t="shared" ca="1" si="3476"/>
        <v>0</v>
      </c>
      <c r="N76" s="26">
        <f t="array" aca="1" ref="N76" ca="1">SUM(IF(RIGHT(OFFSET('Vacation Tracker'!$Q79:$AD79,0,L$4))&lt;&gt;"O",IFERROR(--LEFT(OFFSET('Vacation Tracker'!$Q79:$AD79,0,L$4),LEN(OFFSET('Vacation Tracker'!$Q79:$AD79,0,L$4))-1),0)))</f>
        <v>0</v>
      </c>
      <c r="O76" s="26">
        <f t="array" aca="1" ref="O76" ca="1">SUM(IF(RIGHT(OFFSET('Vacation Tracker'!$Q79:$AD79,0,L$4))=O$8,IFERROR(--LEFT(OFFSET('Vacation Tracker'!$Q79:$AD79,0,L$4),LEN(OFFSET('Vacation Tracker'!$Q79:$AD79,0,L$4))-1),0)))</f>
        <v>0</v>
      </c>
      <c r="P76" s="23">
        <f ca="1">SUM(OFFSET('Vacation Tracker'!$Q79:$AD79,0,P$4))</f>
        <v>0</v>
      </c>
      <c r="Q76" s="26">
        <f t="shared" ca="1" si="3477"/>
        <v>0</v>
      </c>
      <c r="R76" s="26">
        <f t="array" aca="1" ref="R76" ca="1">SUM(IF(RIGHT(OFFSET('Vacation Tracker'!$Q79:$AD79,0,P$4))&lt;&gt;"O",IFERROR(--LEFT(OFFSET('Vacation Tracker'!$Q79:$AD79,0,P$4),LEN(OFFSET('Vacation Tracker'!$Q79:$AD79,0,P$4))-1),0)))</f>
        <v>0</v>
      </c>
      <c r="S76" s="26">
        <f t="array" aca="1" ref="S76" ca="1">SUM(IF(RIGHT(OFFSET('Vacation Tracker'!$Q79:$AD79,0,P$4))=S$8,IFERROR(--LEFT(OFFSET('Vacation Tracker'!$Q79:$AD79,0,P$4),LEN(OFFSET('Vacation Tracker'!$Q79:$AD79,0,P$4))-1),0)))</f>
        <v>0</v>
      </c>
      <c r="T76" s="23">
        <f ca="1">SUM(OFFSET('Vacation Tracker'!$Q79:$AD79,0,T$4))</f>
        <v>0</v>
      </c>
      <c r="U76" s="26">
        <f t="shared" ca="1" si="3478"/>
        <v>0</v>
      </c>
      <c r="V76" s="26">
        <f t="array" aca="1" ref="V76" ca="1">SUM(IF(RIGHT(OFFSET('Vacation Tracker'!$Q79:$AD79,0,T$4))&lt;&gt;"O",IFERROR(--LEFT(OFFSET('Vacation Tracker'!$Q79:$AD79,0,T$4),LEN(OFFSET('Vacation Tracker'!$Q79:$AD79,0,T$4))-1),0)))</f>
        <v>0</v>
      </c>
      <c r="W76" s="26">
        <f t="array" aca="1" ref="W76" ca="1">SUM(IF(RIGHT(OFFSET('Vacation Tracker'!$Q79:$AD79,0,T$4))=W$8,IFERROR(--LEFT(OFFSET('Vacation Tracker'!$Q79:$AD79,0,T$4),LEN(OFFSET('Vacation Tracker'!$Q79:$AD79,0,T$4))-1),0)))</f>
        <v>0</v>
      </c>
      <c r="X76" s="23">
        <f ca="1">SUM(OFFSET('Vacation Tracker'!$Q79:$AD79,0,X$4))</f>
        <v>0</v>
      </c>
      <c r="Y76" s="26">
        <f t="shared" ref="Y76" ca="1" si="3633">X76-Z76</f>
        <v>0</v>
      </c>
      <c r="Z76" s="26">
        <f t="array" aca="1" ref="Z76" ca="1">SUM(IF(RIGHT(OFFSET('Vacation Tracker'!$Q79:$AD79,0,X$4))&lt;&gt;"O",IFERROR(--LEFT(OFFSET('Vacation Tracker'!$Q79:$AD79,0,X$4),LEN(OFFSET('Vacation Tracker'!$Q79:$AD79,0,X$4))-1),0)))</f>
        <v>0</v>
      </c>
      <c r="AA76" s="26">
        <f t="array" aca="1" ref="AA76" ca="1">SUM(IF(RIGHT(OFFSET('Vacation Tracker'!$Q79:$AD79,0,X$4))=AA$8,IFERROR(--LEFT(OFFSET('Vacation Tracker'!$Q79:$AD79,0,X$4),LEN(OFFSET('Vacation Tracker'!$Q79:$AD79,0,X$4))-1),0)))</f>
        <v>0</v>
      </c>
      <c r="AB76" s="23">
        <f ca="1">SUM(OFFSET('Vacation Tracker'!$Q79:$AD79,0,AB$4))</f>
        <v>0</v>
      </c>
      <c r="AC76" s="26">
        <f t="shared" ref="AC76" ca="1" si="3634">AB76-AD76</f>
        <v>0</v>
      </c>
      <c r="AD76" s="26">
        <f t="array" aca="1" ref="AD76" ca="1">SUM(IF(RIGHT(OFFSET('Vacation Tracker'!$Q79:$AD79,0,AB$4))&lt;&gt;"O",IFERROR(--LEFT(OFFSET('Vacation Tracker'!$Q79:$AD79,0,AB$4),LEN(OFFSET('Vacation Tracker'!$Q79:$AD79,0,AB$4))-1),0)))</f>
        <v>0</v>
      </c>
      <c r="AE76" s="26">
        <f t="array" aca="1" ref="AE76" ca="1">SUM(IF(RIGHT(OFFSET('Vacation Tracker'!$Q79:$AD79,0,AB$4))=AE$8,IFERROR(--LEFT(OFFSET('Vacation Tracker'!$Q79:$AD79,0,AB$4),LEN(OFFSET('Vacation Tracker'!$Q79:$AD79,0,AB$4))-1),0)))</f>
        <v>0</v>
      </c>
      <c r="AF76" s="23">
        <f ca="1">SUM(OFFSET('Vacation Tracker'!$Q79:$AD79,0,AF$4))</f>
        <v>0</v>
      </c>
      <c r="AG76" s="26">
        <f t="shared" ref="AG76" ca="1" si="3635">AF76-AH76</f>
        <v>0</v>
      </c>
      <c r="AH76" s="26">
        <f t="array" aca="1" ref="AH76" ca="1">SUM(IF(RIGHT(OFFSET('Vacation Tracker'!$Q79:$AD79,0,AF$4))&lt;&gt;"O",IFERROR(--LEFT(OFFSET('Vacation Tracker'!$Q79:$AD79,0,AF$4),LEN(OFFSET('Vacation Tracker'!$Q79:$AD79,0,AF$4))-1),0)))</f>
        <v>0</v>
      </c>
      <c r="AI76" s="26">
        <f t="array" aca="1" ref="AI76" ca="1">SUM(IF(RIGHT(OFFSET('Vacation Tracker'!$Q79:$AD79,0,AF$4))=AI$8,IFERROR(--LEFT(OFFSET('Vacation Tracker'!$Q79:$AD79,0,AF$4),LEN(OFFSET('Vacation Tracker'!$Q79:$AD79,0,AF$4))-1),0)))</f>
        <v>0</v>
      </c>
      <c r="AJ76" s="23">
        <f ca="1">SUM(OFFSET('Vacation Tracker'!$Q79:$AD79,0,AJ$4))</f>
        <v>0</v>
      </c>
      <c r="AK76" s="26">
        <f t="shared" ref="AK76" ca="1" si="3636">AJ76-AL76</f>
        <v>0</v>
      </c>
      <c r="AL76" s="26">
        <f t="array" aca="1" ref="AL76" ca="1">SUM(IF(RIGHT(OFFSET('Vacation Tracker'!$Q79:$AD79,0,AJ$4))&lt;&gt;"O",IFERROR(--LEFT(OFFSET('Vacation Tracker'!$Q79:$AD79,0,AJ$4),LEN(OFFSET('Vacation Tracker'!$Q79:$AD79,0,AJ$4))-1),0)))</f>
        <v>0</v>
      </c>
      <c r="AM76" s="26">
        <f t="array" aca="1" ref="AM76" ca="1">SUM(IF(RIGHT(OFFSET('Vacation Tracker'!$Q79:$AD79,0,AJ$4))=AM$8,IFERROR(--LEFT(OFFSET('Vacation Tracker'!$Q79:$AD79,0,AJ$4),LEN(OFFSET('Vacation Tracker'!$Q79:$AD79,0,AJ$4))-1),0)))</f>
        <v>0</v>
      </c>
      <c r="AN76" s="23">
        <f ca="1">SUM(OFFSET('Vacation Tracker'!$Q79:$AD79,0,AN$4))</f>
        <v>0</v>
      </c>
      <c r="AO76" s="26">
        <f t="shared" ref="AO76" ca="1" si="3637">AN76-AP76</f>
        <v>0</v>
      </c>
      <c r="AP76" s="26">
        <f t="array" aca="1" ref="AP76" ca="1">SUM(IF(RIGHT(OFFSET('Vacation Tracker'!$Q79:$AD79,0,AN$4))&lt;&gt;"O",IFERROR(--LEFT(OFFSET('Vacation Tracker'!$Q79:$AD79,0,AN$4),LEN(OFFSET('Vacation Tracker'!$Q79:$AD79,0,AN$4))-1),0)))</f>
        <v>0</v>
      </c>
      <c r="AQ76" s="26">
        <f t="array" aca="1" ref="AQ76" ca="1">SUM(IF(RIGHT(OFFSET('Vacation Tracker'!$Q79:$AD79,0,AN$4))=AQ$8,IFERROR(--LEFT(OFFSET('Vacation Tracker'!$Q79:$AD79,0,AN$4),LEN(OFFSET('Vacation Tracker'!$Q79:$AD79,0,AN$4))-1),0)))</f>
        <v>0</v>
      </c>
      <c r="AR76" s="23">
        <f ca="1">SUM(OFFSET('Vacation Tracker'!$Q79:$AD79,0,AR$4))</f>
        <v>0</v>
      </c>
      <c r="AS76" s="26">
        <f t="shared" ref="AS76" ca="1" si="3638">AR76-AT76</f>
        <v>0</v>
      </c>
      <c r="AT76" s="26">
        <f t="array" aca="1" ref="AT76" ca="1">SUM(IF(RIGHT(OFFSET('Vacation Tracker'!$Q79:$AD79,0,AR$4))&lt;&gt;"O",IFERROR(--LEFT(OFFSET('Vacation Tracker'!$Q79:$AD79,0,AR$4),LEN(OFFSET('Vacation Tracker'!$Q79:$AD79,0,AR$4))-1),0)))</f>
        <v>0</v>
      </c>
      <c r="AU76" s="26">
        <f t="array" aca="1" ref="AU76" ca="1">SUM(IF(RIGHT(OFFSET('Vacation Tracker'!$Q79:$AD79,0,AR$4))=AU$8,IFERROR(--LEFT(OFFSET('Vacation Tracker'!$Q79:$AD79,0,AR$4),LEN(OFFSET('Vacation Tracker'!$Q79:$AD79,0,AR$4))-1),0)))</f>
        <v>0</v>
      </c>
      <c r="AV76" s="23">
        <f ca="1">SUM(OFFSET('Vacation Tracker'!$Q79:$AD79,0,AV$4))</f>
        <v>0</v>
      </c>
      <c r="AW76" s="26">
        <f t="shared" ref="AW76" ca="1" si="3639">AV76-AX76</f>
        <v>0</v>
      </c>
      <c r="AX76" s="26">
        <f t="array" aca="1" ref="AX76" ca="1">SUM(IF(RIGHT(OFFSET('Vacation Tracker'!$Q79:$AD79,0,AV$4))&lt;&gt;"O",IFERROR(--LEFT(OFFSET('Vacation Tracker'!$Q79:$AD79,0,AV$4),LEN(OFFSET('Vacation Tracker'!$Q79:$AD79,0,AV$4))-1),0)))</f>
        <v>0</v>
      </c>
      <c r="AY76" s="26">
        <f t="array" aca="1" ref="AY76" ca="1">SUM(IF(RIGHT(OFFSET('Vacation Tracker'!$Q79:$AD79,0,AV$4))=AY$8,IFERROR(--LEFT(OFFSET('Vacation Tracker'!$Q79:$AD79,0,AV$4),LEN(OFFSET('Vacation Tracker'!$Q79:$AD79,0,AV$4))-1),0)))</f>
        <v>0</v>
      </c>
      <c r="AZ76" s="23">
        <f ca="1">SUM(OFFSET('Vacation Tracker'!$Q79:$AD79,0,AZ$4))</f>
        <v>0</v>
      </c>
      <c r="BA76" s="26">
        <f t="shared" ref="BA76" ca="1" si="3640">AZ76-BB76</f>
        <v>0</v>
      </c>
      <c r="BB76" s="26">
        <f t="array" aca="1" ref="BB76" ca="1">SUM(IF(RIGHT(OFFSET('Vacation Tracker'!$Q79:$AD79,0,AZ$4))&lt;&gt;"O",IFERROR(--LEFT(OFFSET('Vacation Tracker'!$Q79:$AD79,0,AZ$4),LEN(OFFSET('Vacation Tracker'!$Q79:$AD79,0,AZ$4))-1),0)))</f>
        <v>0</v>
      </c>
      <c r="BC76" s="26">
        <f t="array" aca="1" ref="BC76" ca="1">SUM(IF(RIGHT(OFFSET('Vacation Tracker'!$Q79:$AD79,0,AZ$4))=BC$8,IFERROR(--LEFT(OFFSET('Vacation Tracker'!$Q79:$AD79,0,AZ$4),LEN(OFFSET('Vacation Tracker'!$Q79:$AD79,0,AZ$4))-1),0)))</f>
        <v>0</v>
      </c>
      <c r="BD76" s="23">
        <f ca="1">SUM(OFFSET('Vacation Tracker'!$Q79:$AD79,0,BD$4))</f>
        <v>0</v>
      </c>
      <c r="BE76" s="26">
        <f t="shared" ref="BE76" ca="1" si="3641">BD76-BF76</f>
        <v>0</v>
      </c>
      <c r="BF76" s="26">
        <f t="array" aca="1" ref="BF76" ca="1">SUM(IF(RIGHT(OFFSET('Vacation Tracker'!$Q79:$AD79,0,BD$4))&lt;&gt;"O",IFERROR(--LEFT(OFFSET('Vacation Tracker'!$Q79:$AD79,0,BD$4),LEN(OFFSET('Vacation Tracker'!$Q79:$AD79,0,BD$4))-1),0)))</f>
        <v>0</v>
      </c>
      <c r="BG76" s="26">
        <f t="array" aca="1" ref="BG76" ca="1">SUM(IF(RIGHT(OFFSET('Vacation Tracker'!$Q79:$AD79,0,BD$4))=BG$8,IFERROR(--LEFT(OFFSET('Vacation Tracker'!$Q79:$AD79,0,BD$4),LEN(OFFSET('Vacation Tracker'!$Q79:$AD79,0,BD$4))-1),0)))</f>
        <v>0</v>
      </c>
      <c r="BH76" s="23">
        <f ca="1">SUM(OFFSET('Vacation Tracker'!$Q79:$AD79,0,BH$4))</f>
        <v>0</v>
      </c>
      <c r="BI76" s="26">
        <f t="shared" ref="BI76" ca="1" si="3642">BH76-BJ76</f>
        <v>0</v>
      </c>
      <c r="BJ76" s="26">
        <f t="array" aca="1" ref="BJ76" ca="1">SUM(IF(RIGHT(OFFSET('Vacation Tracker'!$Q79:$AD79,0,BH$4))&lt;&gt;"O",IFERROR(--LEFT(OFFSET('Vacation Tracker'!$Q79:$AD79,0,BH$4),LEN(OFFSET('Vacation Tracker'!$Q79:$AD79,0,BH$4))-1),0)))</f>
        <v>0</v>
      </c>
      <c r="BK76" s="26">
        <f t="array" aca="1" ref="BK76" ca="1">SUM(IF(RIGHT(OFFSET('Vacation Tracker'!$Q79:$AD79,0,BH$4))=BK$8,IFERROR(--LEFT(OFFSET('Vacation Tracker'!$Q79:$AD79,0,BH$4),LEN(OFFSET('Vacation Tracker'!$Q79:$AD79,0,BH$4))-1),0)))</f>
        <v>0</v>
      </c>
      <c r="BL76" s="23">
        <f ca="1">SUM(OFFSET('Vacation Tracker'!$Q79:$AD79,0,BL$4))</f>
        <v>0</v>
      </c>
      <c r="BM76" s="26">
        <f t="shared" ref="BM76" ca="1" si="3643">BL76-BN76</f>
        <v>0</v>
      </c>
      <c r="BN76" s="26">
        <f t="array" aca="1" ref="BN76" ca="1">SUM(IF(RIGHT(OFFSET('Vacation Tracker'!$Q79:$AD79,0,BL$4))&lt;&gt;"O",IFERROR(--LEFT(OFFSET('Vacation Tracker'!$Q79:$AD79,0,BL$4),LEN(OFFSET('Vacation Tracker'!$Q79:$AD79,0,BL$4))-1),0)))</f>
        <v>0</v>
      </c>
      <c r="BO76" s="26">
        <f t="array" aca="1" ref="BO76" ca="1">SUM(IF(RIGHT(OFFSET('Vacation Tracker'!$Q79:$AD79,0,BL$4))=BO$8,IFERROR(--LEFT(OFFSET('Vacation Tracker'!$Q79:$AD79,0,BL$4),LEN(OFFSET('Vacation Tracker'!$Q79:$AD79,0,BL$4))-1),0)))</f>
        <v>0</v>
      </c>
      <c r="BP76" s="23">
        <f ca="1">SUM(OFFSET('Vacation Tracker'!$Q79:$AD79,0,BP$4))</f>
        <v>0</v>
      </c>
      <c r="BQ76" s="26">
        <f t="shared" ref="BQ76" ca="1" si="3644">BP76-BR76</f>
        <v>0</v>
      </c>
      <c r="BR76" s="26">
        <f t="array" aca="1" ref="BR76" ca="1">SUM(IF(RIGHT(OFFSET('Vacation Tracker'!$Q79:$AD79,0,BP$4))&lt;&gt;"O",IFERROR(--LEFT(OFFSET('Vacation Tracker'!$Q79:$AD79,0,BP$4),LEN(OFFSET('Vacation Tracker'!$Q79:$AD79,0,BP$4))-1),0)))</f>
        <v>0</v>
      </c>
      <c r="BS76" s="26">
        <f t="array" aca="1" ref="BS76" ca="1">SUM(IF(RIGHT(OFFSET('Vacation Tracker'!$Q79:$AD79,0,BP$4))=BS$8,IFERROR(--LEFT(OFFSET('Vacation Tracker'!$Q79:$AD79,0,BP$4),LEN(OFFSET('Vacation Tracker'!$Q79:$AD79,0,BP$4))-1),0)))</f>
        <v>0</v>
      </c>
      <c r="BT76" s="23">
        <f ca="1">SUM(OFFSET('Vacation Tracker'!$Q79:$AD79,0,BT$4))</f>
        <v>0</v>
      </c>
      <c r="BU76" s="26">
        <f t="shared" ref="BU76" ca="1" si="3645">BT76-BV76</f>
        <v>0</v>
      </c>
      <c r="BV76" s="26">
        <f t="array" aca="1" ref="BV76" ca="1">SUM(IF(RIGHT(OFFSET('Vacation Tracker'!$Q79:$AD79,0,BT$4))&lt;&gt;"O",IFERROR(--LEFT(OFFSET('Vacation Tracker'!$Q79:$AD79,0,BT$4),LEN(OFFSET('Vacation Tracker'!$Q79:$AD79,0,BT$4))-1),0)))</f>
        <v>0</v>
      </c>
      <c r="BW76" s="26">
        <f t="array" aca="1" ref="BW76" ca="1">SUM(IF(RIGHT(OFFSET('Vacation Tracker'!$Q79:$AD79,0,BT$4))=BW$8,IFERROR(--LEFT(OFFSET('Vacation Tracker'!$Q79:$AD79,0,BT$4),LEN(OFFSET('Vacation Tracker'!$Q79:$AD79,0,BT$4))-1),0)))</f>
        <v>0</v>
      </c>
      <c r="BX76" s="23">
        <f ca="1">SUM(OFFSET('Vacation Tracker'!$Q79:$AD79,0,BX$4))</f>
        <v>0</v>
      </c>
      <c r="BY76" s="26">
        <f t="shared" ref="BY76" ca="1" si="3646">BX76-BZ76</f>
        <v>0</v>
      </c>
      <c r="BZ76" s="26">
        <f t="array" aca="1" ref="BZ76" ca="1">SUM(IF(RIGHT(OFFSET('Vacation Tracker'!$Q79:$AD79,0,BX$4))&lt;&gt;"O",IFERROR(--LEFT(OFFSET('Vacation Tracker'!$Q79:$AD79,0,BX$4),LEN(OFFSET('Vacation Tracker'!$Q79:$AD79,0,BX$4))-1),0)))</f>
        <v>0</v>
      </c>
      <c r="CA76" s="26">
        <f t="array" aca="1" ref="CA76" ca="1">SUM(IF(RIGHT(OFFSET('Vacation Tracker'!$Q79:$AD79,0,BX$4))=CA$8,IFERROR(--LEFT(OFFSET('Vacation Tracker'!$Q79:$AD79,0,BX$4),LEN(OFFSET('Vacation Tracker'!$Q79:$AD79,0,BX$4))-1),0)))</f>
        <v>0</v>
      </c>
      <c r="CB76" s="23">
        <f ca="1">SUM(OFFSET('Vacation Tracker'!$Q79:$AD79,0,CB$4))</f>
        <v>0</v>
      </c>
      <c r="CC76" s="26">
        <f t="shared" ref="CC76" ca="1" si="3647">CB76-CD76</f>
        <v>0</v>
      </c>
      <c r="CD76" s="26">
        <f t="array" aca="1" ref="CD76" ca="1">SUM(IF(RIGHT(OFFSET('Vacation Tracker'!$Q79:$AD79,0,CB$4))&lt;&gt;"O",IFERROR(--LEFT(OFFSET('Vacation Tracker'!$Q79:$AD79,0,CB$4),LEN(OFFSET('Vacation Tracker'!$Q79:$AD79,0,CB$4))-1),0)))</f>
        <v>0</v>
      </c>
      <c r="CE76" s="26">
        <f t="array" aca="1" ref="CE76" ca="1">SUM(IF(RIGHT(OFFSET('Vacation Tracker'!$Q79:$AD79,0,CB$4))=CE$8,IFERROR(--LEFT(OFFSET('Vacation Tracker'!$Q79:$AD79,0,CB$4),LEN(OFFSET('Vacation Tracker'!$Q79:$AD79,0,CB$4))-1),0)))</f>
        <v>0</v>
      </c>
      <c r="CF76" s="23">
        <f ca="1">SUM(OFFSET('Vacation Tracker'!$Q79:$AD79,0,CF$4))</f>
        <v>0</v>
      </c>
      <c r="CG76" s="26">
        <f t="shared" ref="CG76" ca="1" si="3648">CF76-CH76</f>
        <v>0</v>
      </c>
      <c r="CH76" s="26">
        <f t="array" aca="1" ref="CH76" ca="1">SUM(IF(RIGHT(OFFSET('Vacation Tracker'!$Q79:$AD79,0,CF$4))&lt;&gt;"O",IFERROR(--LEFT(OFFSET('Vacation Tracker'!$Q79:$AD79,0,CF$4),LEN(OFFSET('Vacation Tracker'!$Q79:$AD79,0,CF$4))-1),0)))</f>
        <v>0</v>
      </c>
      <c r="CI76" s="26">
        <f t="array" aca="1" ref="CI76" ca="1">SUM(IF(RIGHT(OFFSET('Vacation Tracker'!$Q79:$AD79,0,CF$4))=CI$8,IFERROR(--LEFT(OFFSET('Vacation Tracker'!$Q79:$AD79,0,CF$4),LEN(OFFSET('Vacation Tracker'!$Q79:$AD79,0,CF$4))-1),0)))</f>
        <v>0</v>
      </c>
      <c r="CJ76" s="23">
        <f ca="1">SUM(OFFSET('Vacation Tracker'!$Q79:$AD79,0,CJ$4))</f>
        <v>0</v>
      </c>
      <c r="CK76" s="26">
        <f t="shared" ref="CK76" ca="1" si="3649">CJ76-CL76</f>
        <v>0</v>
      </c>
      <c r="CL76" s="26">
        <f t="array" aca="1" ref="CL76" ca="1">SUM(IF(RIGHT(OFFSET('Vacation Tracker'!$Q79:$AD79,0,CJ$4))&lt;&gt;"O",IFERROR(--LEFT(OFFSET('Vacation Tracker'!$Q79:$AD79,0,CJ$4),LEN(OFFSET('Vacation Tracker'!$Q79:$AD79,0,CJ$4))-1),0)))</f>
        <v>0</v>
      </c>
      <c r="CM76" s="26">
        <f t="array" aca="1" ref="CM76" ca="1">SUM(IF(RIGHT(OFFSET('Vacation Tracker'!$Q79:$AD79,0,CJ$4))=CM$8,IFERROR(--LEFT(OFFSET('Vacation Tracker'!$Q79:$AD79,0,CJ$4),LEN(OFFSET('Vacation Tracker'!$Q79:$AD79,0,CJ$4))-1),0)))</f>
        <v>0</v>
      </c>
      <c r="CN76" s="23">
        <f ca="1">SUM(OFFSET('Vacation Tracker'!$Q79:$AD79,0,CN$4))</f>
        <v>0</v>
      </c>
      <c r="CO76" s="26">
        <f t="shared" ref="CO76" ca="1" si="3650">CN76-CP76</f>
        <v>0</v>
      </c>
      <c r="CP76" s="26">
        <f t="array" aca="1" ref="CP76" ca="1">SUM(IF(RIGHT(OFFSET('Vacation Tracker'!$Q79:$AD79,0,CN$4))&lt;&gt;"O",IFERROR(--LEFT(OFFSET('Vacation Tracker'!$Q79:$AD79,0,CN$4),LEN(OFFSET('Vacation Tracker'!$Q79:$AD79,0,CN$4))-1),0)))</f>
        <v>0</v>
      </c>
      <c r="CQ76" s="26">
        <f t="array" aca="1" ref="CQ76" ca="1">SUM(IF(RIGHT(OFFSET('Vacation Tracker'!$Q79:$AD79,0,CN$4))=CQ$8,IFERROR(--LEFT(OFFSET('Vacation Tracker'!$Q79:$AD79,0,CN$4),LEN(OFFSET('Vacation Tracker'!$Q79:$AD79,0,CN$4))-1),0)))</f>
        <v>0</v>
      </c>
      <c r="CR76" s="23">
        <f ca="1">SUM(OFFSET('Vacation Tracker'!$Q79:$AD79,0,CR$4))</f>
        <v>0</v>
      </c>
      <c r="CS76" s="26">
        <f t="shared" ref="CS76" ca="1" si="3651">CR76-CT76</f>
        <v>0</v>
      </c>
      <c r="CT76" s="26">
        <f t="array" aca="1" ref="CT76" ca="1">SUM(IF(RIGHT(OFFSET('Vacation Tracker'!$Q79:$AD79,0,CR$4))&lt;&gt;"O",IFERROR(--LEFT(OFFSET('Vacation Tracker'!$Q79:$AD79,0,CR$4),LEN(OFFSET('Vacation Tracker'!$Q79:$AD79,0,CR$4))-1),0)))</f>
        <v>0</v>
      </c>
      <c r="CU76" s="26">
        <f t="array" aca="1" ref="CU76" ca="1">SUM(IF(RIGHT(OFFSET('Vacation Tracker'!$Q79:$AD79,0,CR$4))=CU$8,IFERROR(--LEFT(OFFSET('Vacation Tracker'!$Q79:$AD79,0,CR$4),LEN(OFFSET('Vacation Tracker'!$Q79:$AD79,0,CR$4))-1),0)))</f>
        <v>0</v>
      </c>
      <c r="CV76" s="23">
        <f ca="1">SUM(OFFSET('Vacation Tracker'!$Q79:$AD79,0,CV$4))</f>
        <v>0</v>
      </c>
      <c r="CW76" s="26">
        <f t="shared" ref="CW76" ca="1" si="3652">CV76-CX76</f>
        <v>0</v>
      </c>
      <c r="CX76" s="26">
        <f t="array" aca="1" ref="CX76" ca="1">SUM(IF(RIGHT(OFFSET('Vacation Tracker'!$Q79:$AD79,0,CV$4))&lt;&gt;"O",IFERROR(--LEFT(OFFSET('Vacation Tracker'!$Q79:$AD79,0,CV$4),LEN(OFFSET('Vacation Tracker'!$Q79:$AD79,0,CV$4))-1),0)))</f>
        <v>0</v>
      </c>
      <c r="CY76" s="26">
        <f t="array" aca="1" ref="CY76" ca="1">SUM(IF(RIGHT(OFFSET('Vacation Tracker'!$Q79:$AD79,0,CV$4))=CY$8,IFERROR(--LEFT(OFFSET('Vacation Tracker'!$Q79:$AD79,0,CV$4),LEN(OFFSET('Vacation Tracker'!$Q79:$AD79,0,CV$4))-1),0)))</f>
        <v>0</v>
      </c>
      <c r="CZ76" s="23">
        <f ca="1">SUM(OFFSET('Vacation Tracker'!$Q79:$AD79,0,CZ$4))</f>
        <v>0</v>
      </c>
      <c r="DA76" s="26">
        <f t="shared" ref="DA76" ca="1" si="3653">CZ76-DB76</f>
        <v>0</v>
      </c>
      <c r="DB76" s="26">
        <f t="array" aca="1" ref="DB76" ca="1">SUM(IF(RIGHT(OFFSET('Vacation Tracker'!$Q79:$AD79,0,CZ$4))&lt;&gt;"O",IFERROR(--LEFT(OFFSET('Vacation Tracker'!$Q79:$AD79,0,CZ$4),LEN(OFFSET('Vacation Tracker'!$Q79:$AD79,0,CZ$4))-1),0)))</f>
        <v>0</v>
      </c>
      <c r="DC76" s="26">
        <f t="array" aca="1" ref="DC76" ca="1">SUM(IF(RIGHT(OFFSET('Vacation Tracker'!$Q79:$AD79,0,CZ$4))=DC$8,IFERROR(--LEFT(OFFSET('Vacation Tracker'!$Q79:$AD79,0,CZ$4),LEN(OFFSET('Vacation Tracker'!$Q79:$AD79,0,CZ$4))-1),0)))</f>
        <v>0</v>
      </c>
      <c r="DD76" s="23">
        <f ca="1">SUM(OFFSET('Vacation Tracker'!$Q79:$AD79,0,DD$4))</f>
        <v>0</v>
      </c>
      <c r="DE76" s="26">
        <f t="shared" ref="DE76" ca="1" si="3654">DD76-DF76</f>
        <v>0</v>
      </c>
      <c r="DF76" s="26">
        <f t="array" aca="1" ref="DF76" ca="1">SUM(IF(RIGHT(OFFSET('Vacation Tracker'!$Q79:$AD79,0,DD$4))&lt;&gt;"O",IFERROR(--LEFT(OFFSET('Vacation Tracker'!$Q79:$AD79,0,DD$4),LEN(OFFSET('Vacation Tracker'!$Q79:$AD79,0,DD$4))-1),0)))</f>
        <v>0</v>
      </c>
      <c r="DG76" s="26">
        <f t="array" aca="1" ref="DG76" ca="1">SUM(IF(RIGHT(OFFSET('Vacation Tracker'!$Q79:$AD79,0,DD$4))=DG$8,IFERROR(--LEFT(OFFSET('Vacation Tracker'!$Q79:$AD79,0,DD$4),LEN(OFFSET('Vacation Tracker'!$Q79:$AD79,0,DD$4))-1),0)))</f>
        <v>0</v>
      </c>
      <c r="DH76" s="23">
        <f ca="1">SUM(OFFSET('Vacation Tracker'!$Q79:$AD79,0,DH$4))</f>
        <v>0</v>
      </c>
      <c r="DI76" s="26">
        <f t="shared" ref="DI76" ca="1" si="3655">DH76-DJ76</f>
        <v>0</v>
      </c>
      <c r="DJ76" s="26">
        <f t="array" aca="1" ref="DJ76" ca="1">SUM(IF(RIGHT(OFFSET('Vacation Tracker'!$Q79:$AD79,0,DH$4))&lt;&gt;"O",IFERROR(--LEFT(OFFSET('Vacation Tracker'!$Q79:$AD79,0,DH$4),LEN(OFFSET('Vacation Tracker'!$Q79:$AD79,0,DH$4))-1),0)))</f>
        <v>0</v>
      </c>
      <c r="DK76" s="26">
        <f t="array" aca="1" ref="DK76" ca="1">SUM(IF(RIGHT(OFFSET('Vacation Tracker'!$Q79:$AD79,0,DH$4))=DK$8,IFERROR(--LEFT(OFFSET('Vacation Tracker'!$Q79:$AD79,0,DH$4),LEN(OFFSET('Vacation Tracker'!$Q79:$AD79,0,DH$4))-1),0)))</f>
        <v>0</v>
      </c>
      <c r="DL76" s="23">
        <f ca="1">SUM(OFFSET('Vacation Tracker'!$Q79:$AD79,0,DL$4))</f>
        <v>0</v>
      </c>
      <c r="DM76" s="26">
        <f t="shared" ref="DM76" ca="1" si="3656">DL76-DN76</f>
        <v>0</v>
      </c>
      <c r="DN76" s="26">
        <f t="array" aca="1" ref="DN76" ca="1">SUM(IF(RIGHT(OFFSET('Vacation Tracker'!$Q79:$AD79,0,DL$4))&lt;&gt;"O",IFERROR(--LEFT(OFFSET('Vacation Tracker'!$Q79:$AD79,0,DL$4),LEN(OFFSET('Vacation Tracker'!$Q79:$AD79,0,DL$4))-1),0)))</f>
        <v>0</v>
      </c>
      <c r="DO76" s="26">
        <f t="array" aca="1" ref="DO76" ca="1">SUM(IF(RIGHT(OFFSET('Vacation Tracker'!$Q79:$AD79,0,DL$4))=DO$8,IFERROR(--LEFT(OFFSET('Vacation Tracker'!$Q79:$AD79,0,DL$4),LEN(OFFSET('Vacation Tracker'!$Q79:$AD79,0,DL$4))-1),0)))</f>
        <v>0</v>
      </c>
      <c r="DP76" s="23">
        <f ca="1">SUM(OFFSET('Vacation Tracker'!$Q79:$AD79,0,DP$4))</f>
        <v>0</v>
      </c>
      <c r="DQ76" s="26">
        <f t="shared" ref="DQ76" ca="1" si="3657">DP76-DR76</f>
        <v>0</v>
      </c>
      <c r="DR76" s="26">
        <f t="array" aca="1" ref="DR76" ca="1">SUM(IF(RIGHT(OFFSET('Vacation Tracker'!$Q79:$AD79,0,DP$4))&lt;&gt;"O",IFERROR(--LEFT(OFFSET('Vacation Tracker'!$Q79:$AD79,0,DP$4),LEN(OFFSET('Vacation Tracker'!$Q79:$AD79,0,DP$4))-1),0)))</f>
        <v>0</v>
      </c>
      <c r="DS76" s="26">
        <f t="array" aca="1" ref="DS76" ca="1">SUM(IF(RIGHT(OFFSET('Vacation Tracker'!$Q79:$AD79,0,DP$4))=DS$8,IFERROR(--LEFT(OFFSET('Vacation Tracker'!$Q79:$AD79,0,DP$4),LEN(OFFSET('Vacation Tracker'!$Q79:$AD79,0,DP$4))-1),0)))</f>
        <v>0</v>
      </c>
      <c r="DT76" s="23">
        <f ca="1">SUM(OFFSET('Vacation Tracker'!$Q79:$AD79,0,DT$4))</f>
        <v>0</v>
      </c>
      <c r="DU76" s="26">
        <f t="shared" ref="DU76" ca="1" si="3658">DT76-DV76</f>
        <v>0</v>
      </c>
      <c r="DV76" s="26">
        <f t="array" aca="1" ref="DV76" ca="1">SUM(IF(RIGHT(OFFSET('Vacation Tracker'!$Q79:$AD79,0,DT$4))&lt;&gt;"O",IFERROR(--LEFT(OFFSET('Vacation Tracker'!$Q79:$AD79,0,DT$4),LEN(OFFSET('Vacation Tracker'!$Q79:$AD79,0,DT$4))-1),0)))</f>
        <v>0</v>
      </c>
      <c r="DW76" s="26">
        <f t="array" aca="1" ref="DW76" ca="1">SUM(IF(RIGHT(OFFSET('Vacation Tracker'!$Q79:$AD79,0,DT$4))=DW$8,IFERROR(--LEFT(OFFSET('Vacation Tracker'!$Q79:$AD79,0,DT$4),LEN(OFFSET('Vacation Tracker'!$Q79:$AD79,0,DT$4))-1),0)))</f>
        <v>0</v>
      </c>
      <c r="DX76" s="23">
        <f ca="1">SUM(OFFSET('Vacation Tracker'!$Q79:$AD79,0,DX$4))</f>
        <v>0</v>
      </c>
      <c r="DY76" s="26">
        <f t="shared" ref="DY76" ca="1" si="3659">DX76-DZ76</f>
        <v>0</v>
      </c>
      <c r="DZ76" s="26">
        <f t="array" aca="1" ref="DZ76" ca="1">SUM(IF(RIGHT(OFFSET('Vacation Tracker'!$Q79:$AD79,0,DX$4))&lt;&gt;"O",IFERROR(--LEFT(OFFSET('Vacation Tracker'!$Q79:$AD79,0,DX$4),LEN(OFFSET('Vacation Tracker'!$Q79:$AD79,0,DX$4))-1),0)))</f>
        <v>0</v>
      </c>
      <c r="EA76" s="26">
        <f t="array" aca="1" ref="EA76" ca="1">SUM(IF(RIGHT(OFFSET('Vacation Tracker'!$Q79:$AD79,0,DX$4))=EA$8,IFERROR(--LEFT(OFFSET('Vacation Tracker'!$Q79:$AD79,0,DX$4),LEN(OFFSET('Vacation Tracker'!$Q79:$AD79,0,DX$4))-1),0)))</f>
        <v>0</v>
      </c>
      <c r="EB76" s="23">
        <f ca="1">SUM(OFFSET('Vacation Tracker'!$Q79:$AD79,0,EB$4))</f>
        <v>0</v>
      </c>
      <c r="EC76" s="26">
        <f t="shared" ref="EC76" ca="1" si="3660">EB76-ED76</f>
        <v>0</v>
      </c>
      <c r="ED76" s="26">
        <f t="array" aca="1" ref="ED76" ca="1">SUM(IF(RIGHT(OFFSET('Vacation Tracker'!$Q79:$AD79,0,EB$4))&lt;&gt;"O",IFERROR(--LEFT(OFFSET('Vacation Tracker'!$Q79:$AD79,0,EB$4),LEN(OFFSET('Vacation Tracker'!$Q79:$AD79,0,EB$4))-1),0)))</f>
        <v>0</v>
      </c>
      <c r="EE76" s="26">
        <f t="array" aca="1" ref="EE76" ca="1">SUM(IF(RIGHT(OFFSET('Vacation Tracker'!$Q79:$AD79,0,EB$4))=EE$8,IFERROR(--LEFT(OFFSET('Vacation Tracker'!$Q79:$AD79,0,EB$4),LEN(OFFSET('Vacation Tracker'!$Q79:$AD79,0,EB$4))-1),0)))</f>
        <v>0</v>
      </c>
      <c r="EF76" s="23">
        <f ca="1">SUM(OFFSET('Vacation Tracker'!$Q79:$AD79,0,EF$4))</f>
        <v>0</v>
      </c>
      <c r="EG76" s="26">
        <f t="shared" ref="EG76" ca="1" si="3661">EF76-EH76</f>
        <v>0</v>
      </c>
      <c r="EH76" s="26">
        <f t="array" aca="1" ref="EH76" ca="1">SUM(IF(RIGHT(OFFSET('Vacation Tracker'!$Q79:$AD79,0,EF$4))&lt;&gt;"O",IFERROR(--LEFT(OFFSET('Vacation Tracker'!$Q79:$AD79,0,EF$4),LEN(OFFSET('Vacation Tracker'!$Q79:$AD79,0,EF$4))-1),0)))</f>
        <v>0</v>
      </c>
      <c r="EI76" s="26">
        <f t="array" aca="1" ref="EI76" ca="1">SUM(IF(RIGHT(OFFSET('Vacation Tracker'!$Q79:$AD79,0,EF$4))=EI$8,IFERROR(--LEFT(OFFSET('Vacation Tracker'!$Q79:$AD79,0,EF$4),LEN(OFFSET('Vacation Tracker'!$Q79:$AD79,0,EF$4))-1),0)))</f>
        <v>0</v>
      </c>
      <c r="EJ76" s="23">
        <f ca="1">SUM(OFFSET('Vacation Tracker'!$Q79:$AD79,0,EJ$4))</f>
        <v>0</v>
      </c>
      <c r="EK76" s="26">
        <f t="shared" ref="EK76" ca="1" si="3662">EJ76-EL76</f>
        <v>0</v>
      </c>
      <c r="EL76" s="26">
        <f t="array" aca="1" ref="EL76" ca="1">SUM(IF(RIGHT(OFFSET('Vacation Tracker'!$Q79:$AD79,0,EJ$4))&lt;&gt;"O",IFERROR(--LEFT(OFFSET('Vacation Tracker'!$Q79:$AD79,0,EJ$4),LEN(OFFSET('Vacation Tracker'!$Q79:$AD79,0,EJ$4))-1),0)))</f>
        <v>0</v>
      </c>
      <c r="EM76" s="26">
        <f t="array" aca="1" ref="EM76" ca="1">SUM(IF(RIGHT(OFFSET('Vacation Tracker'!$Q79:$AD79,0,EJ$4))=EM$8,IFERROR(--LEFT(OFFSET('Vacation Tracker'!$Q79:$AD79,0,EJ$4),LEN(OFFSET('Vacation Tracker'!$Q79:$AD79,0,EJ$4))-1),0)))</f>
        <v>0</v>
      </c>
      <c r="EN76" s="23">
        <f ca="1">SUM(OFFSET('Vacation Tracker'!$Q79:$AD79,0,EN$4))</f>
        <v>0</v>
      </c>
      <c r="EO76" s="26">
        <f t="shared" ref="EO76" ca="1" si="3663">EN76-EP76</f>
        <v>0</v>
      </c>
      <c r="EP76" s="26">
        <f t="array" aca="1" ref="EP76" ca="1">SUM(IF(RIGHT(OFFSET('Vacation Tracker'!$Q79:$AD79,0,EN$4))&lt;&gt;"O",IFERROR(--LEFT(OFFSET('Vacation Tracker'!$Q79:$AD79,0,EN$4),LEN(OFFSET('Vacation Tracker'!$Q79:$AD79,0,EN$4))-1),0)))</f>
        <v>0</v>
      </c>
      <c r="EQ76" s="26">
        <f t="array" aca="1" ref="EQ76" ca="1">SUM(IF(RIGHT(OFFSET('Vacation Tracker'!$Q79:$AD79,0,EN$4))=EQ$8,IFERROR(--LEFT(OFFSET('Vacation Tracker'!$Q79:$AD79,0,EN$4),LEN(OFFSET('Vacation Tracker'!$Q79:$AD79,0,EN$4))-1),0)))</f>
        <v>0</v>
      </c>
      <c r="ER76" s="23">
        <f ca="1">SUM(OFFSET('Vacation Tracker'!$Q79:$AD79,0,ER$4))</f>
        <v>0</v>
      </c>
      <c r="ES76" s="26">
        <f t="shared" ref="ES76" ca="1" si="3664">ER76-ET76</f>
        <v>0</v>
      </c>
      <c r="ET76" s="26">
        <f t="array" aca="1" ref="ET76" ca="1">SUM(IF(RIGHT(OFFSET('Vacation Tracker'!$Q79:$AD79,0,ER$4))&lt;&gt;"O",IFERROR(--LEFT(OFFSET('Vacation Tracker'!$Q79:$AD79,0,ER$4),LEN(OFFSET('Vacation Tracker'!$Q79:$AD79,0,ER$4))-1),0)))</f>
        <v>0</v>
      </c>
      <c r="EU76" s="26">
        <f t="array" aca="1" ref="EU76" ca="1">SUM(IF(RIGHT(OFFSET('Vacation Tracker'!$Q79:$AD79,0,ER$4))=EU$8,IFERROR(--LEFT(OFFSET('Vacation Tracker'!$Q79:$AD79,0,ER$4),LEN(OFFSET('Vacation Tracker'!$Q79:$AD79,0,ER$4))-1),0)))</f>
        <v>0</v>
      </c>
      <c r="EV76" s="23">
        <f ca="1">SUM(OFFSET('Vacation Tracker'!$Q79:$AD79,0,EV$4))</f>
        <v>0</v>
      </c>
      <c r="EW76" s="26">
        <f t="shared" ref="EW76" ca="1" si="3665">EV76-EX76</f>
        <v>0</v>
      </c>
      <c r="EX76" s="26">
        <f t="array" aca="1" ref="EX76" ca="1">SUM(IF(RIGHT(OFFSET('Vacation Tracker'!$Q79:$AD79,0,EV$4))&lt;&gt;"O",IFERROR(--LEFT(OFFSET('Vacation Tracker'!$Q79:$AD79,0,EV$4),LEN(OFFSET('Vacation Tracker'!$Q79:$AD79,0,EV$4))-1),0)))</f>
        <v>0</v>
      </c>
      <c r="EY76" s="26">
        <f t="array" aca="1" ref="EY76" ca="1">SUM(IF(RIGHT(OFFSET('Vacation Tracker'!$Q79:$AD79,0,EV$4))=EY$8,IFERROR(--LEFT(OFFSET('Vacation Tracker'!$Q79:$AD79,0,EV$4),LEN(OFFSET('Vacation Tracker'!$Q79:$AD79,0,EV$4))-1),0)))</f>
        <v>0</v>
      </c>
      <c r="EZ76" s="23">
        <f ca="1">SUM(OFFSET('Vacation Tracker'!$Q79:$AD79,0,EZ$4))</f>
        <v>0</v>
      </c>
      <c r="FA76" s="26">
        <f t="shared" ref="FA76" ca="1" si="3666">EZ76-FB76</f>
        <v>0</v>
      </c>
      <c r="FB76" s="26">
        <f t="array" aca="1" ref="FB76" ca="1">SUM(IF(RIGHT(OFFSET('Vacation Tracker'!$Q79:$AD79,0,EZ$4))&lt;&gt;"O",IFERROR(--LEFT(OFFSET('Vacation Tracker'!$Q79:$AD79,0,EZ$4),LEN(OFFSET('Vacation Tracker'!$Q79:$AD79,0,EZ$4))-1),0)))</f>
        <v>0</v>
      </c>
      <c r="FC76" s="26">
        <f t="array" aca="1" ref="FC76" ca="1">SUM(IF(RIGHT(OFFSET('Vacation Tracker'!$Q79:$AD79,0,EZ$4))=FC$8,IFERROR(--LEFT(OFFSET('Vacation Tracker'!$Q79:$AD79,0,EZ$4),LEN(OFFSET('Vacation Tracker'!$Q79:$AD79,0,EZ$4))-1),0)))</f>
        <v>0</v>
      </c>
      <c r="FD76" s="23">
        <f ca="1">SUM(OFFSET('Vacation Tracker'!$Q79:$AD79,0,FD$4))</f>
        <v>0</v>
      </c>
      <c r="FE76" s="26">
        <f t="shared" ref="FE76" ca="1" si="3667">FD76-FF76</f>
        <v>0</v>
      </c>
      <c r="FF76" s="26">
        <f t="array" aca="1" ref="FF76" ca="1">SUM(IF(RIGHT(OFFSET('Vacation Tracker'!$Q79:$AD79,0,FD$4))&lt;&gt;"O",IFERROR(--LEFT(OFFSET('Vacation Tracker'!$Q79:$AD79,0,FD$4),LEN(OFFSET('Vacation Tracker'!$Q79:$AD79,0,FD$4))-1),0)))</f>
        <v>0</v>
      </c>
      <c r="FG76" s="26">
        <f t="array" aca="1" ref="FG76" ca="1">SUM(IF(RIGHT(OFFSET('Vacation Tracker'!$Q79:$AD79,0,FD$4))=FG$8,IFERROR(--LEFT(OFFSET('Vacation Tracker'!$Q79:$AD79,0,FD$4),LEN(OFFSET('Vacation Tracker'!$Q79:$AD79,0,FD$4))-1),0)))</f>
        <v>0</v>
      </c>
      <c r="FH76" s="23">
        <f ca="1">SUM(OFFSET('Vacation Tracker'!$Q79:$AD79,0,FH$4))</f>
        <v>0</v>
      </c>
      <c r="FI76" s="26">
        <f t="shared" ref="FI76" ca="1" si="3668">FH76-FJ76</f>
        <v>0</v>
      </c>
      <c r="FJ76" s="26">
        <f t="array" aca="1" ref="FJ76" ca="1">SUM(IF(RIGHT(OFFSET('Vacation Tracker'!$Q79:$AD79,0,FH$4))&lt;&gt;"O",IFERROR(--LEFT(OFFSET('Vacation Tracker'!$Q79:$AD79,0,FH$4),LEN(OFFSET('Vacation Tracker'!$Q79:$AD79,0,FH$4))-1),0)))</f>
        <v>0</v>
      </c>
      <c r="FK76" s="26">
        <f t="array" aca="1" ref="FK76" ca="1">SUM(IF(RIGHT(OFFSET('Vacation Tracker'!$Q79:$AD79,0,FH$4))=FK$8,IFERROR(--LEFT(OFFSET('Vacation Tracker'!$Q79:$AD79,0,FH$4),LEN(OFFSET('Vacation Tracker'!$Q79:$AD79,0,FH$4))-1),0)))</f>
        <v>0</v>
      </c>
      <c r="FL76" s="23">
        <f ca="1">SUM(OFFSET('Vacation Tracker'!$Q79:$AD79,0,FL$4))</f>
        <v>0</v>
      </c>
      <c r="FM76" s="26">
        <f t="shared" ref="FM76" ca="1" si="3669">FL76-FN76</f>
        <v>0</v>
      </c>
      <c r="FN76" s="26">
        <f t="array" aca="1" ref="FN76" ca="1">SUM(IF(RIGHT(OFFSET('Vacation Tracker'!$Q79:$AD79,0,FL$4))&lt;&gt;"O",IFERROR(--LEFT(OFFSET('Vacation Tracker'!$Q79:$AD79,0,FL$4),LEN(OFFSET('Vacation Tracker'!$Q79:$AD79,0,FL$4))-1),0)))</f>
        <v>0</v>
      </c>
      <c r="FO76" s="26">
        <f t="array" aca="1" ref="FO76" ca="1">SUM(IF(RIGHT(OFFSET('Vacation Tracker'!$Q79:$AD79,0,FL$4))=FO$8,IFERROR(--LEFT(OFFSET('Vacation Tracker'!$Q79:$AD79,0,FL$4),LEN(OFFSET('Vacation Tracker'!$Q79:$AD79,0,FL$4))-1),0)))</f>
        <v>0</v>
      </c>
      <c r="FP76" s="23">
        <f ca="1">SUM(OFFSET('Vacation Tracker'!$Q79:$AD79,0,FP$4))</f>
        <v>0</v>
      </c>
      <c r="FQ76" s="26">
        <f t="shared" ref="FQ76" ca="1" si="3670">FP76-FR76</f>
        <v>0</v>
      </c>
      <c r="FR76" s="26">
        <f t="array" aca="1" ref="FR76" ca="1">SUM(IF(RIGHT(OFFSET('Vacation Tracker'!$Q79:$AD79,0,FP$4))&lt;&gt;"O",IFERROR(--LEFT(OFFSET('Vacation Tracker'!$Q79:$AD79,0,FP$4),LEN(OFFSET('Vacation Tracker'!$Q79:$AD79,0,FP$4))-1),0)))</f>
        <v>0</v>
      </c>
      <c r="FS76" s="26">
        <f t="array" aca="1" ref="FS76" ca="1">SUM(IF(RIGHT(OFFSET('Vacation Tracker'!$Q79:$AD79,0,FP$4))=FS$8,IFERROR(--LEFT(OFFSET('Vacation Tracker'!$Q79:$AD79,0,FP$4),LEN(OFFSET('Vacation Tracker'!$Q79:$AD79,0,FP$4))-1),0)))</f>
        <v>0</v>
      </c>
      <c r="FT76" s="23">
        <f ca="1">SUM(OFFSET('Vacation Tracker'!$Q79:$AD79,0,FT$4))</f>
        <v>0</v>
      </c>
      <c r="FU76" s="26">
        <f t="shared" ref="FU76" ca="1" si="3671">FT76-FV76</f>
        <v>0</v>
      </c>
      <c r="FV76" s="26">
        <f t="array" aca="1" ref="FV76" ca="1">SUM(IF(RIGHT(OFFSET('Vacation Tracker'!$Q79:$AD79,0,FT$4))&lt;&gt;"O",IFERROR(--LEFT(OFFSET('Vacation Tracker'!$Q79:$AD79,0,FT$4),LEN(OFFSET('Vacation Tracker'!$Q79:$AD79,0,FT$4))-1),0)))</f>
        <v>0</v>
      </c>
      <c r="FW76" s="26">
        <f t="array" aca="1" ref="FW76" ca="1">SUM(IF(RIGHT(OFFSET('Vacation Tracker'!$Q79:$AD79,0,FT$4))=FW$8,IFERROR(--LEFT(OFFSET('Vacation Tracker'!$Q79:$AD79,0,FT$4),LEN(OFFSET('Vacation Tracker'!$Q79:$AD79,0,FT$4))-1),0)))</f>
        <v>0</v>
      </c>
      <c r="FX76" s="23">
        <f ca="1">SUM(OFFSET('Vacation Tracker'!$Q79:$AD79,0,FX$4))</f>
        <v>0</v>
      </c>
      <c r="FY76" s="26">
        <f t="shared" ref="FY76" ca="1" si="3672">FX76-FZ76</f>
        <v>0</v>
      </c>
      <c r="FZ76" s="26">
        <f t="array" aca="1" ref="FZ76" ca="1">SUM(IF(RIGHT(OFFSET('Vacation Tracker'!$Q79:$AD79,0,FX$4))&lt;&gt;"O",IFERROR(--LEFT(OFFSET('Vacation Tracker'!$Q79:$AD79,0,FX$4),LEN(OFFSET('Vacation Tracker'!$Q79:$AD79,0,FX$4))-1),0)))</f>
        <v>0</v>
      </c>
      <c r="GA76" s="26">
        <f t="array" aca="1" ref="GA76" ca="1">SUM(IF(RIGHT(OFFSET('Vacation Tracker'!$Q79:$AD79,0,FX$4))=GA$8,IFERROR(--LEFT(OFFSET('Vacation Tracker'!$Q79:$AD79,0,FX$4),LEN(OFFSET('Vacation Tracker'!$Q79:$AD79,0,FX$4))-1),0)))</f>
        <v>0</v>
      </c>
      <c r="GB76" s="23">
        <f ca="1">SUM(OFFSET('Vacation Tracker'!$Q79:$AD79,0,GB$4))</f>
        <v>0</v>
      </c>
      <c r="GC76" s="26">
        <f t="shared" ref="GC76" ca="1" si="3673">GB76-GD76</f>
        <v>0</v>
      </c>
      <c r="GD76" s="26">
        <f t="array" aca="1" ref="GD76" ca="1">SUM(IF(RIGHT(OFFSET('Vacation Tracker'!$Q79:$AD79,0,GB$4))&lt;&gt;"O",IFERROR(--LEFT(OFFSET('Vacation Tracker'!$Q79:$AD79,0,GB$4),LEN(OFFSET('Vacation Tracker'!$Q79:$AD79,0,GB$4))-1),0)))</f>
        <v>0</v>
      </c>
      <c r="GE76" s="26">
        <f t="array" aca="1" ref="GE76" ca="1">SUM(IF(RIGHT(OFFSET('Vacation Tracker'!$Q79:$AD79,0,GB$4))=GE$8,IFERROR(--LEFT(OFFSET('Vacation Tracker'!$Q79:$AD79,0,GB$4),LEN(OFFSET('Vacation Tracker'!$Q79:$AD79,0,GB$4))-1),0)))</f>
        <v>0</v>
      </c>
      <c r="GF76" s="23">
        <f ca="1">SUM(OFFSET('Vacation Tracker'!$Q79:$AD79,0,GF$4))</f>
        <v>0</v>
      </c>
      <c r="GG76" s="26">
        <f t="shared" ref="GG76" ca="1" si="3674">GF76-GH76</f>
        <v>0</v>
      </c>
      <c r="GH76" s="26">
        <f t="array" aca="1" ref="GH76" ca="1">SUM(IF(RIGHT(OFFSET('Vacation Tracker'!$Q79:$AD79,0,GF$4))&lt;&gt;"O",IFERROR(--LEFT(OFFSET('Vacation Tracker'!$Q79:$AD79,0,GF$4),LEN(OFFSET('Vacation Tracker'!$Q79:$AD79,0,GF$4))-1),0)))</f>
        <v>0</v>
      </c>
      <c r="GI76" s="26">
        <f t="array" aca="1" ref="GI76" ca="1">SUM(IF(RIGHT(OFFSET('Vacation Tracker'!$Q79:$AD79,0,GF$4))=GI$8,IFERROR(--LEFT(OFFSET('Vacation Tracker'!$Q79:$AD79,0,GF$4),LEN(OFFSET('Vacation Tracker'!$Q79:$AD79,0,GF$4))-1),0)))</f>
        <v>0</v>
      </c>
      <c r="GJ76" s="23">
        <f ca="1">SUM(OFFSET('Vacation Tracker'!$Q79:$AD79,0,GJ$4))</f>
        <v>0</v>
      </c>
      <c r="GK76" s="26">
        <f t="shared" ref="GK76" ca="1" si="3675">GJ76-GL76</f>
        <v>0</v>
      </c>
      <c r="GL76" s="26">
        <f t="array" aca="1" ref="GL76" ca="1">SUM(IF(RIGHT(OFFSET('Vacation Tracker'!$Q79:$AD79,0,GJ$4))&lt;&gt;"O",IFERROR(--LEFT(OFFSET('Vacation Tracker'!$Q79:$AD79,0,GJ$4),LEN(OFFSET('Vacation Tracker'!$Q79:$AD79,0,GJ$4))-1),0)))</f>
        <v>0</v>
      </c>
      <c r="GM76" s="26">
        <f t="array" aca="1" ref="GM76" ca="1">SUM(IF(RIGHT(OFFSET('Vacation Tracker'!$Q79:$AD79,0,GJ$4))=GM$8,IFERROR(--LEFT(OFFSET('Vacation Tracker'!$Q79:$AD79,0,GJ$4),LEN(OFFSET('Vacation Tracker'!$Q79:$AD79,0,GJ$4))-1),0)))</f>
        <v>0</v>
      </c>
      <c r="GN76" s="23">
        <f ca="1">SUM(OFFSET('Vacation Tracker'!$Q79:$AD79,0,GN$4))</f>
        <v>0</v>
      </c>
      <c r="GO76" s="26">
        <f t="shared" ref="GO76" ca="1" si="3676">GN76-GP76</f>
        <v>0</v>
      </c>
      <c r="GP76" s="26">
        <f t="array" aca="1" ref="GP76" ca="1">SUM(IF(RIGHT(OFFSET('Vacation Tracker'!$Q79:$AD79,0,GN$4))&lt;&gt;"O",IFERROR(--LEFT(OFFSET('Vacation Tracker'!$Q79:$AD79,0,GN$4),LEN(OFFSET('Vacation Tracker'!$Q79:$AD79,0,GN$4))-1),0)))</f>
        <v>0</v>
      </c>
      <c r="GQ76" s="26">
        <f t="array" aca="1" ref="GQ76" ca="1">SUM(IF(RIGHT(OFFSET('Vacation Tracker'!$Q79:$AD79,0,GN$4))=GQ$8,IFERROR(--LEFT(OFFSET('Vacation Tracker'!$Q79:$AD79,0,GN$4),LEN(OFFSET('Vacation Tracker'!$Q79:$AD79,0,GN$4))-1),0)))</f>
        <v>0</v>
      </c>
      <c r="GR76" s="23">
        <f ca="1">SUM(OFFSET('Vacation Tracker'!$Q79:$AD79,0,GR$4))</f>
        <v>0</v>
      </c>
      <c r="GS76" s="26">
        <f t="shared" ref="GS76" ca="1" si="3677">GR76-GT76</f>
        <v>0</v>
      </c>
      <c r="GT76" s="26">
        <f t="array" aca="1" ref="GT76" ca="1">SUM(IF(RIGHT(OFFSET('Vacation Tracker'!$Q79:$AD79,0,GR$4))&lt;&gt;"O",IFERROR(--LEFT(OFFSET('Vacation Tracker'!$Q79:$AD79,0,GR$4),LEN(OFFSET('Vacation Tracker'!$Q79:$AD79,0,GR$4))-1),0)))</f>
        <v>0</v>
      </c>
      <c r="GU76" s="26">
        <f t="array" aca="1" ref="GU76" ca="1">SUM(IF(RIGHT(OFFSET('Vacation Tracker'!$Q79:$AD79,0,GR$4))=GU$8,IFERROR(--LEFT(OFFSET('Vacation Tracker'!$Q79:$AD79,0,GR$4),LEN(OFFSET('Vacation Tracker'!$Q79:$AD79,0,GR$4))-1),0)))</f>
        <v>0</v>
      </c>
      <c r="GV76" s="23">
        <f ca="1">SUM(OFFSET('Vacation Tracker'!$Q79:$AD79,0,GV$4))</f>
        <v>0</v>
      </c>
      <c r="GW76" s="26">
        <f t="shared" ref="GW76" ca="1" si="3678">GV76-GX76</f>
        <v>0</v>
      </c>
      <c r="GX76" s="26">
        <f t="array" aca="1" ref="GX76" ca="1">SUM(IF(RIGHT(OFFSET('Vacation Tracker'!$Q79:$AD79,0,GV$4))&lt;&gt;"O",IFERROR(--LEFT(OFFSET('Vacation Tracker'!$Q79:$AD79,0,GV$4),LEN(OFFSET('Vacation Tracker'!$Q79:$AD79,0,GV$4))-1),0)))</f>
        <v>0</v>
      </c>
      <c r="GY76" s="26">
        <f t="array" aca="1" ref="GY76" ca="1">SUM(IF(RIGHT(OFFSET('Vacation Tracker'!$Q79:$AD79,0,GV$4))=GY$8,IFERROR(--LEFT(OFFSET('Vacation Tracker'!$Q79:$AD79,0,GV$4),LEN(OFFSET('Vacation Tracker'!$Q79:$AD79,0,GV$4))-1),0)))</f>
        <v>0</v>
      </c>
      <c r="GZ76" s="23">
        <f ca="1">SUM(OFFSET('Vacation Tracker'!$Q79:$AD79,0,GZ$4))</f>
        <v>0</v>
      </c>
      <c r="HA76" s="26">
        <f t="shared" ref="HA76" ca="1" si="3679">GZ76-HB76</f>
        <v>0</v>
      </c>
      <c r="HB76" s="26">
        <f t="array" aca="1" ref="HB76" ca="1">SUM(IF(RIGHT(OFFSET('Vacation Tracker'!$Q79:$AD79,0,GZ$4))&lt;&gt;"O",IFERROR(--LEFT(OFFSET('Vacation Tracker'!$Q79:$AD79,0,GZ$4),LEN(OFFSET('Vacation Tracker'!$Q79:$AD79,0,GZ$4))-1),0)))</f>
        <v>0</v>
      </c>
      <c r="HC76" s="26">
        <f t="array" aca="1" ref="HC76" ca="1">SUM(IF(RIGHT(OFFSET('Vacation Tracker'!$Q79:$AD79,0,GZ$4))=HC$8,IFERROR(--LEFT(OFFSET('Vacation Tracker'!$Q79:$AD79,0,GZ$4),LEN(OFFSET('Vacation Tracker'!$Q79:$AD79,0,GZ$4))-1),0)))</f>
        <v>0</v>
      </c>
      <c r="HD76" s="23">
        <f ca="1">SUM(OFFSET('Vacation Tracker'!$Q79:$AD79,0,HD$4))</f>
        <v>0</v>
      </c>
      <c r="HE76" s="26">
        <f t="shared" ref="HE76" ca="1" si="3680">HD76-HF76</f>
        <v>0</v>
      </c>
      <c r="HF76" s="26">
        <f t="array" aca="1" ref="HF76" ca="1">SUM(IF(RIGHT(OFFSET('Vacation Tracker'!$Q79:$AD79,0,HD$4))&lt;&gt;"O",IFERROR(--LEFT(OFFSET('Vacation Tracker'!$Q79:$AD79,0,HD$4),LEN(OFFSET('Vacation Tracker'!$Q79:$AD79,0,HD$4))-1),0)))</f>
        <v>0</v>
      </c>
      <c r="HG76" s="26">
        <f t="array" aca="1" ref="HG76" ca="1">SUM(IF(RIGHT(OFFSET('Vacation Tracker'!$Q79:$AD79,0,HD$4))=HG$8,IFERROR(--LEFT(OFFSET('Vacation Tracker'!$Q79:$AD79,0,HD$4),LEN(OFFSET('Vacation Tracker'!$Q79:$AD79,0,HD$4))-1),0)))</f>
        <v>0</v>
      </c>
      <c r="HH76" s="23">
        <f ca="1">SUM(OFFSET('Vacation Tracker'!$Q79:$AD79,0,HH$4))</f>
        <v>0</v>
      </c>
      <c r="HI76" s="26">
        <f t="shared" ref="HI76" ca="1" si="3681">HH76-HJ76</f>
        <v>0</v>
      </c>
      <c r="HJ76" s="26">
        <f t="array" aca="1" ref="HJ76" ca="1">SUM(IF(RIGHT(OFFSET('Vacation Tracker'!$Q79:$AD79,0,HH$4))&lt;&gt;"O",IFERROR(--LEFT(OFFSET('Vacation Tracker'!$Q79:$AD79,0,HH$4),LEN(OFFSET('Vacation Tracker'!$Q79:$AD79,0,HH$4))-1),0)))</f>
        <v>0</v>
      </c>
      <c r="HK76" s="26">
        <f t="array" aca="1" ref="HK76" ca="1">SUM(IF(RIGHT(OFFSET('Vacation Tracker'!$Q79:$AD79,0,HH$4))=HK$8,IFERROR(--LEFT(OFFSET('Vacation Tracker'!$Q79:$AD79,0,HH$4),LEN(OFFSET('Vacation Tracker'!$Q79:$AD79,0,HH$4))-1),0)))</f>
        <v>0</v>
      </c>
      <c r="HL76" s="23">
        <f ca="1">SUM(OFFSET('Vacation Tracker'!$Q79:$AD79,0,HL$4))</f>
        <v>0</v>
      </c>
      <c r="HM76" s="26">
        <f t="shared" ref="HM76" ca="1" si="3682">HL76-HN76</f>
        <v>0</v>
      </c>
      <c r="HN76" s="26">
        <f t="array" aca="1" ref="HN76" ca="1">SUM(IF(RIGHT(OFFSET('Vacation Tracker'!$Q79:$AD79,0,HL$4))&lt;&gt;"O",IFERROR(--LEFT(OFFSET('Vacation Tracker'!$Q79:$AD79,0,HL$4),LEN(OFFSET('Vacation Tracker'!$Q79:$AD79,0,HL$4))-1),0)))</f>
        <v>0</v>
      </c>
      <c r="HO76" s="26">
        <f t="array" aca="1" ref="HO76" ca="1">SUM(IF(RIGHT(OFFSET('Vacation Tracker'!$Q79:$AD79,0,HL$4))=HO$8,IFERROR(--LEFT(OFFSET('Vacation Tracker'!$Q79:$AD79,0,HL$4),LEN(OFFSET('Vacation Tracker'!$Q79:$AD79,0,HL$4))-1),0)))</f>
        <v>0</v>
      </c>
      <c r="HP76" s="23">
        <f ca="1">SUM(OFFSET('Vacation Tracker'!$Q79:$AD79,0,HP$4))</f>
        <v>0</v>
      </c>
      <c r="HQ76" s="26">
        <f t="shared" ref="HQ76" ca="1" si="3683">HP76-HR76</f>
        <v>0</v>
      </c>
      <c r="HR76" s="26">
        <f t="array" aca="1" ref="HR76" ca="1">SUM(IF(RIGHT(OFFSET('Vacation Tracker'!$Q79:$AD79,0,HP$4))&lt;&gt;"O",IFERROR(--LEFT(OFFSET('Vacation Tracker'!$Q79:$AD79,0,HP$4),LEN(OFFSET('Vacation Tracker'!$Q79:$AD79,0,HP$4))-1),0)))</f>
        <v>0</v>
      </c>
      <c r="HS76" s="23">
        <f t="array" aca="1" ref="HS76" ca="1">SUM(IF(RIGHT(OFFSET('Vacation Tracker'!$Q79:$AD79,0,HP$4))=HS$8,IFERROR(--LEFT(OFFSET('Vacation Tracker'!$Q79:$AD79,0,HP$4),LEN(OFFSET('Vacation Tracker'!$Q79:$AD79,0,HP$4))-1),0)))</f>
        <v>0</v>
      </c>
    </row>
    <row r="77" spans="2:227" ht="15" customHeight="1" x14ac:dyDescent="0.2">
      <c r="B77" s="23">
        <f>IF('Vacation Tracker'!B80&lt;&gt;"",'Vacation Tracker'!B80,"")</f>
        <v>69</v>
      </c>
      <c r="C77" s="24" t="str">
        <f>IF('Vacation Tracker'!C80&lt;&gt;"",'Vacation Tracker'!C80,"")</f>
        <v/>
      </c>
      <c r="D77" s="25" t="str">
        <f>IF('Vacation Tracker'!D80&lt;&gt;"",'Vacation Tracker'!D80,"")</f>
        <v/>
      </c>
      <c r="E77" s="25" t="str">
        <f>IF('Vacation Tracker'!E80&lt;&gt;"",'Vacation Tracker'!E80,"")</f>
        <v/>
      </c>
      <c r="F77" s="24" t="str">
        <f>IF('Vacation Tracker'!F80&lt;&gt;"",'Vacation Tracker'!F80,"")</f>
        <v/>
      </c>
      <c r="G77" s="24" t="str">
        <f>IF('Vacation Tracker'!G80&lt;&gt;"",'Vacation Tracker'!G80,"")</f>
        <v/>
      </c>
      <c r="H77" s="23" t="str">
        <f t="shared" si="3322"/>
        <v/>
      </c>
      <c r="I77" s="23" t="str">
        <f t="shared" si="3322"/>
        <v/>
      </c>
      <c r="J77" s="23" t="str">
        <f t="shared" si="3322"/>
        <v/>
      </c>
      <c r="K77" s="23" t="str">
        <f t="shared" si="3530"/>
        <v/>
      </c>
      <c r="L77" s="23">
        <f ca="1">SUM(OFFSET('Vacation Tracker'!$Q80:$AD80,0,L$4))</f>
        <v>0</v>
      </c>
      <c r="M77" s="26">
        <f t="shared" ca="1" si="3476"/>
        <v>0</v>
      </c>
      <c r="N77" s="26">
        <f t="array" aca="1" ref="N77" ca="1">SUM(IF(RIGHT(OFFSET('Vacation Tracker'!$Q80:$AD80,0,L$4))&lt;&gt;"O",IFERROR(--LEFT(OFFSET('Vacation Tracker'!$Q80:$AD80,0,L$4),LEN(OFFSET('Vacation Tracker'!$Q80:$AD80,0,L$4))-1),0)))</f>
        <v>0</v>
      </c>
      <c r="O77" s="26">
        <f t="array" aca="1" ref="O77" ca="1">SUM(IF(RIGHT(OFFSET('Vacation Tracker'!$Q80:$AD80,0,L$4))=O$8,IFERROR(--LEFT(OFFSET('Vacation Tracker'!$Q80:$AD80,0,L$4),LEN(OFFSET('Vacation Tracker'!$Q80:$AD80,0,L$4))-1),0)))</f>
        <v>0</v>
      </c>
      <c r="P77" s="23">
        <f ca="1">SUM(OFFSET('Vacation Tracker'!$Q80:$AD80,0,P$4))</f>
        <v>0</v>
      </c>
      <c r="Q77" s="26">
        <f t="shared" ca="1" si="3477"/>
        <v>0</v>
      </c>
      <c r="R77" s="26">
        <f t="array" aca="1" ref="R77" ca="1">SUM(IF(RIGHT(OFFSET('Vacation Tracker'!$Q80:$AD80,0,P$4))&lt;&gt;"O",IFERROR(--LEFT(OFFSET('Vacation Tracker'!$Q80:$AD80,0,P$4),LEN(OFFSET('Vacation Tracker'!$Q80:$AD80,0,P$4))-1),0)))</f>
        <v>0</v>
      </c>
      <c r="S77" s="26">
        <f t="array" aca="1" ref="S77" ca="1">SUM(IF(RIGHT(OFFSET('Vacation Tracker'!$Q80:$AD80,0,P$4))=S$8,IFERROR(--LEFT(OFFSET('Vacation Tracker'!$Q80:$AD80,0,P$4),LEN(OFFSET('Vacation Tracker'!$Q80:$AD80,0,P$4))-1),0)))</f>
        <v>0</v>
      </c>
      <c r="T77" s="23">
        <f ca="1">SUM(OFFSET('Vacation Tracker'!$Q80:$AD80,0,T$4))</f>
        <v>0</v>
      </c>
      <c r="U77" s="26">
        <f t="shared" ca="1" si="3478"/>
        <v>0</v>
      </c>
      <c r="V77" s="26">
        <f t="array" aca="1" ref="V77" ca="1">SUM(IF(RIGHT(OFFSET('Vacation Tracker'!$Q80:$AD80,0,T$4))&lt;&gt;"O",IFERROR(--LEFT(OFFSET('Vacation Tracker'!$Q80:$AD80,0,T$4),LEN(OFFSET('Vacation Tracker'!$Q80:$AD80,0,T$4))-1),0)))</f>
        <v>0</v>
      </c>
      <c r="W77" s="26">
        <f t="array" aca="1" ref="W77" ca="1">SUM(IF(RIGHT(OFFSET('Vacation Tracker'!$Q80:$AD80,0,T$4))=W$8,IFERROR(--LEFT(OFFSET('Vacation Tracker'!$Q80:$AD80,0,T$4),LEN(OFFSET('Vacation Tracker'!$Q80:$AD80,0,T$4))-1),0)))</f>
        <v>0</v>
      </c>
      <c r="X77" s="23">
        <f ca="1">SUM(OFFSET('Vacation Tracker'!$Q80:$AD80,0,X$4))</f>
        <v>0</v>
      </c>
      <c r="Y77" s="26">
        <f t="shared" ref="Y77" ca="1" si="3684">X77-Z77</f>
        <v>0</v>
      </c>
      <c r="Z77" s="26">
        <f t="array" aca="1" ref="Z77" ca="1">SUM(IF(RIGHT(OFFSET('Vacation Tracker'!$Q80:$AD80,0,X$4))&lt;&gt;"O",IFERROR(--LEFT(OFFSET('Vacation Tracker'!$Q80:$AD80,0,X$4),LEN(OFFSET('Vacation Tracker'!$Q80:$AD80,0,X$4))-1),0)))</f>
        <v>0</v>
      </c>
      <c r="AA77" s="26">
        <f t="array" aca="1" ref="AA77" ca="1">SUM(IF(RIGHT(OFFSET('Vacation Tracker'!$Q80:$AD80,0,X$4))=AA$8,IFERROR(--LEFT(OFFSET('Vacation Tracker'!$Q80:$AD80,0,X$4),LEN(OFFSET('Vacation Tracker'!$Q80:$AD80,0,X$4))-1),0)))</f>
        <v>0</v>
      </c>
      <c r="AB77" s="23">
        <f ca="1">SUM(OFFSET('Vacation Tracker'!$Q80:$AD80,0,AB$4))</f>
        <v>0</v>
      </c>
      <c r="AC77" s="26">
        <f t="shared" ref="AC77" ca="1" si="3685">AB77-AD77</f>
        <v>0</v>
      </c>
      <c r="AD77" s="26">
        <f t="array" aca="1" ref="AD77" ca="1">SUM(IF(RIGHT(OFFSET('Vacation Tracker'!$Q80:$AD80,0,AB$4))&lt;&gt;"O",IFERROR(--LEFT(OFFSET('Vacation Tracker'!$Q80:$AD80,0,AB$4),LEN(OFFSET('Vacation Tracker'!$Q80:$AD80,0,AB$4))-1),0)))</f>
        <v>0</v>
      </c>
      <c r="AE77" s="26">
        <f t="array" aca="1" ref="AE77" ca="1">SUM(IF(RIGHT(OFFSET('Vacation Tracker'!$Q80:$AD80,0,AB$4))=AE$8,IFERROR(--LEFT(OFFSET('Vacation Tracker'!$Q80:$AD80,0,AB$4),LEN(OFFSET('Vacation Tracker'!$Q80:$AD80,0,AB$4))-1),0)))</f>
        <v>0</v>
      </c>
      <c r="AF77" s="23">
        <f ca="1">SUM(OFFSET('Vacation Tracker'!$Q80:$AD80,0,AF$4))</f>
        <v>0</v>
      </c>
      <c r="AG77" s="26">
        <f t="shared" ref="AG77" ca="1" si="3686">AF77-AH77</f>
        <v>0</v>
      </c>
      <c r="AH77" s="26">
        <f t="array" aca="1" ref="AH77" ca="1">SUM(IF(RIGHT(OFFSET('Vacation Tracker'!$Q80:$AD80,0,AF$4))&lt;&gt;"O",IFERROR(--LEFT(OFFSET('Vacation Tracker'!$Q80:$AD80,0,AF$4),LEN(OFFSET('Vacation Tracker'!$Q80:$AD80,0,AF$4))-1),0)))</f>
        <v>0</v>
      </c>
      <c r="AI77" s="26">
        <f t="array" aca="1" ref="AI77" ca="1">SUM(IF(RIGHT(OFFSET('Vacation Tracker'!$Q80:$AD80,0,AF$4))=AI$8,IFERROR(--LEFT(OFFSET('Vacation Tracker'!$Q80:$AD80,0,AF$4),LEN(OFFSET('Vacation Tracker'!$Q80:$AD80,0,AF$4))-1),0)))</f>
        <v>0</v>
      </c>
      <c r="AJ77" s="23">
        <f ca="1">SUM(OFFSET('Vacation Tracker'!$Q80:$AD80,0,AJ$4))</f>
        <v>0</v>
      </c>
      <c r="AK77" s="26">
        <f t="shared" ref="AK77" ca="1" si="3687">AJ77-AL77</f>
        <v>0</v>
      </c>
      <c r="AL77" s="26">
        <f t="array" aca="1" ref="AL77" ca="1">SUM(IF(RIGHT(OFFSET('Vacation Tracker'!$Q80:$AD80,0,AJ$4))&lt;&gt;"O",IFERROR(--LEFT(OFFSET('Vacation Tracker'!$Q80:$AD80,0,AJ$4),LEN(OFFSET('Vacation Tracker'!$Q80:$AD80,0,AJ$4))-1),0)))</f>
        <v>0</v>
      </c>
      <c r="AM77" s="26">
        <f t="array" aca="1" ref="AM77" ca="1">SUM(IF(RIGHT(OFFSET('Vacation Tracker'!$Q80:$AD80,0,AJ$4))=AM$8,IFERROR(--LEFT(OFFSET('Vacation Tracker'!$Q80:$AD80,0,AJ$4),LEN(OFFSET('Vacation Tracker'!$Q80:$AD80,0,AJ$4))-1),0)))</f>
        <v>0</v>
      </c>
      <c r="AN77" s="23">
        <f ca="1">SUM(OFFSET('Vacation Tracker'!$Q80:$AD80,0,AN$4))</f>
        <v>0</v>
      </c>
      <c r="AO77" s="26">
        <f t="shared" ref="AO77" ca="1" si="3688">AN77-AP77</f>
        <v>0</v>
      </c>
      <c r="AP77" s="26">
        <f t="array" aca="1" ref="AP77" ca="1">SUM(IF(RIGHT(OFFSET('Vacation Tracker'!$Q80:$AD80,0,AN$4))&lt;&gt;"O",IFERROR(--LEFT(OFFSET('Vacation Tracker'!$Q80:$AD80,0,AN$4),LEN(OFFSET('Vacation Tracker'!$Q80:$AD80,0,AN$4))-1),0)))</f>
        <v>0</v>
      </c>
      <c r="AQ77" s="26">
        <f t="array" aca="1" ref="AQ77" ca="1">SUM(IF(RIGHT(OFFSET('Vacation Tracker'!$Q80:$AD80,0,AN$4))=AQ$8,IFERROR(--LEFT(OFFSET('Vacation Tracker'!$Q80:$AD80,0,AN$4),LEN(OFFSET('Vacation Tracker'!$Q80:$AD80,0,AN$4))-1),0)))</f>
        <v>0</v>
      </c>
      <c r="AR77" s="23">
        <f ca="1">SUM(OFFSET('Vacation Tracker'!$Q80:$AD80,0,AR$4))</f>
        <v>0</v>
      </c>
      <c r="AS77" s="26">
        <f t="shared" ref="AS77" ca="1" si="3689">AR77-AT77</f>
        <v>0</v>
      </c>
      <c r="AT77" s="26">
        <f t="array" aca="1" ref="AT77" ca="1">SUM(IF(RIGHT(OFFSET('Vacation Tracker'!$Q80:$AD80,0,AR$4))&lt;&gt;"O",IFERROR(--LEFT(OFFSET('Vacation Tracker'!$Q80:$AD80,0,AR$4),LEN(OFFSET('Vacation Tracker'!$Q80:$AD80,0,AR$4))-1),0)))</f>
        <v>0</v>
      </c>
      <c r="AU77" s="26">
        <f t="array" aca="1" ref="AU77" ca="1">SUM(IF(RIGHT(OFFSET('Vacation Tracker'!$Q80:$AD80,0,AR$4))=AU$8,IFERROR(--LEFT(OFFSET('Vacation Tracker'!$Q80:$AD80,0,AR$4),LEN(OFFSET('Vacation Tracker'!$Q80:$AD80,0,AR$4))-1),0)))</f>
        <v>0</v>
      </c>
      <c r="AV77" s="23">
        <f ca="1">SUM(OFFSET('Vacation Tracker'!$Q80:$AD80,0,AV$4))</f>
        <v>0</v>
      </c>
      <c r="AW77" s="26">
        <f t="shared" ref="AW77" ca="1" si="3690">AV77-AX77</f>
        <v>0</v>
      </c>
      <c r="AX77" s="26">
        <f t="array" aca="1" ref="AX77" ca="1">SUM(IF(RIGHT(OFFSET('Vacation Tracker'!$Q80:$AD80,0,AV$4))&lt;&gt;"O",IFERROR(--LEFT(OFFSET('Vacation Tracker'!$Q80:$AD80,0,AV$4),LEN(OFFSET('Vacation Tracker'!$Q80:$AD80,0,AV$4))-1),0)))</f>
        <v>0</v>
      </c>
      <c r="AY77" s="26">
        <f t="array" aca="1" ref="AY77" ca="1">SUM(IF(RIGHT(OFFSET('Vacation Tracker'!$Q80:$AD80,0,AV$4))=AY$8,IFERROR(--LEFT(OFFSET('Vacation Tracker'!$Q80:$AD80,0,AV$4),LEN(OFFSET('Vacation Tracker'!$Q80:$AD80,0,AV$4))-1),0)))</f>
        <v>0</v>
      </c>
      <c r="AZ77" s="23">
        <f ca="1">SUM(OFFSET('Vacation Tracker'!$Q80:$AD80,0,AZ$4))</f>
        <v>0</v>
      </c>
      <c r="BA77" s="26">
        <f t="shared" ref="BA77" ca="1" si="3691">AZ77-BB77</f>
        <v>0</v>
      </c>
      <c r="BB77" s="26">
        <f t="array" aca="1" ref="BB77" ca="1">SUM(IF(RIGHT(OFFSET('Vacation Tracker'!$Q80:$AD80,0,AZ$4))&lt;&gt;"O",IFERROR(--LEFT(OFFSET('Vacation Tracker'!$Q80:$AD80,0,AZ$4),LEN(OFFSET('Vacation Tracker'!$Q80:$AD80,0,AZ$4))-1),0)))</f>
        <v>0</v>
      </c>
      <c r="BC77" s="26">
        <f t="array" aca="1" ref="BC77" ca="1">SUM(IF(RIGHT(OFFSET('Vacation Tracker'!$Q80:$AD80,0,AZ$4))=BC$8,IFERROR(--LEFT(OFFSET('Vacation Tracker'!$Q80:$AD80,0,AZ$4),LEN(OFFSET('Vacation Tracker'!$Q80:$AD80,0,AZ$4))-1),0)))</f>
        <v>0</v>
      </c>
      <c r="BD77" s="23">
        <f ca="1">SUM(OFFSET('Vacation Tracker'!$Q80:$AD80,0,BD$4))</f>
        <v>0</v>
      </c>
      <c r="BE77" s="26">
        <f t="shared" ref="BE77" ca="1" si="3692">BD77-BF77</f>
        <v>0</v>
      </c>
      <c r="BF77" s="26">
        <f t="array" aca="1" ref="BF77" ca="1">SUM(IF(RIGHT(OFFSET('Vacation Tracker'!$Q80:$AD80,0,BD$4))&lt;&gt;"O",IFERROR(--LEFT(OFFSET('Vacation Tracker'!$Q80:$AD80,0,BD$4),LEN(OFFSET('Vacation Tracker'!$Q80:$AD80,0,BD$4))-1),0)))</f>
        <v>0</v>
      </c>
      <c r="BG77" s="26">
        <f t="array" aca="1" ref="BG77" ca="1">SUM(IF(RIGHT(OFFSET('Vacation Tracker'!$Q80:$AD80,0,BD$4))=BG$8,IFERROR(--LEFT(OFFSET('Vacation Tracker'!$Q80:$AD80,0,BD$4),LEN(OFFSET('Vacation Tracker'!$Q80:$AD80,0,BD$4))-1),0)))</f>
        <v>0</v>
      </c>
      <c r="BH77" s="23">
        <f ca="1">SUM(OFFSET('Vacation Tracker'!$Q80:$AD80,0,BH$4))</f>
        <v>0</v>
      </c>
      <c r="BI77" s="26">
        <f t="shared" ref="BI77" ca="1" si="3693">BH77-BJ77</f>
        <v>0</v>
      </c>
      <c r="BJ77" s="26">
        <f t="array" aca="1" ref="BJ77" ca="1">SUM(IF(RIGHT(OFFSET('Vacation Tracker'!$Q80:$AD80,0,BH$4))&lt;&gt;"O",IFERROR(--LEFT(OFFSET('Vacation Tracker'!$Q80:$AD80,0,BH$4),LEN(OFFSET('Vacation Tracker'!$Q80:$AD80,0,BH$4))-1),0)))</f>
        <v>0</v>
      </c>
      <c r="BK77" s="26">
        <f t="array" aca="1" ref="BK77" ca="1">SUM(IF(RIGHT(OFFSET('Vacation Tracker'!$Q80:$AD80,0,BH$4))=BK$8,IFERROR(--LEFT(OFFSET('Vacation Tracker'!$Q80:$AD80,0,BH$4),LEN(OFFSET('Vacation Tracker'!$Q80:$AD80,0,BH$4))-1),0)))</f>
        <v>0</v>
      </c>
      <c r="BL77" s="23">
        <f ca="1">SUM(OFFSET('Vacation Tracker'!$Q80:$AD80,0,BL$4))</f>
        <v>0</v>
      </c>
      <c r="BM77" s="26">
        <f t="shared" ref="BM77" ca="1" si="3694">BL77-BN77</f>
        <v>0</v>
      </c>
      <c r="BN77" s="26">
        <f t="array" aca="1" ref="BN77" ca="1">SUM(IF(RIGHT(OFFSET('Vacation Tracker'!$Q80:$AD80,0,BL$4))&lt;&gt;"O",IFERROR(--LEFT(OFFSET('Vacation Tracker'!$Q80:$AD80,0,BL$4),LEN(OFFSET('Vacation Tracker'!$Q80:$AD80,0,BL$4))-1),0)))</f>
        <v>0</v>
      </c>
      <c r="BO77" s="26">
        <f t="array" aca="1" ref="BO77" ca="1">SUM(IF(RIGHT(OFFSET('Vacation Tracker'!$Q80:$AD80,0,BL$4))=BO$8,IFERROR(--LEFT(OFFSET('Vacation Tracker'!$Q80:$AD80,0,BL$4),LEN(OFFSET('Vacation Tracker'!$Q80:$AD80,0,BL$4))-1),0)))</f>
        <v>0</v>
      </c>
      <c r="BP77" s="23">
        <f ca="1">SUM(OFFSET('Vacation Tracker'!$Q80:$AD80,0,BP$4))</f>
        <v>0</v>
      </c>
      <c r="BQ77" s="26">
        <f t="shared" ref="BQ77" ca="1" si="3695">BP77-BR77</f>
        <v>0</v>
      </c>
      <c r="BR77" s="26">
        <f t="array" aca="1" ref="BR77" ca="1">SUM(IF(RIGHT(OFFSET('Vacation Tracker'!$Q80:$AD80,0,BP$4))&lt;&gt;"O",IFERROR(--LEFT(OFFSET('Vacation Tracker'!$Q80:$AD80,0,BP$4),LEN(OFFSET('Vacation Tracker'!$Q80:$AD80,0,BP$4))-1),0)))</f>
        <v>0</v>
      </c>
      <c r="BS77" s="26">
        <f t="array" aca="1" ref="BS77" ca="1">SUM(IF(RIGHT(OFFSET('Vacation Tracker'!$Q80:$AD80,0,BP$4))=BS$8,IFERROR(--LEFT(OFFSET('Vacation Tracker'!$Q80:$AD80,0,BP$4),LEN(OFFSET('Vacation Tracker'!$Q80:$AD80,0,BP$4))-1),0)))</f>
        <v>0</v>
      </c>
      <c r="BT77" s="23">
        <f ca="1">SUM(OFFSET('Vacation Tracker'!$Q80:$AD80,0,BT$4))</f>
        <v>0</v>
      </c>
      <c r="BU77" s="26">
        <f t="shared" ref="BU77" ca="1" si="3696">BT77-BV77</f>
        <v>0</v>
      </c>
      <c r="BV77" s="26">
        <f t="array" aca="1" ref="BV77" ca="1">SUM(IF(RIGHT(OFFSET('Vacation Tracker'!$Q80:$AD80,0,BT$4))&lt;&gt;"O",IFERROR(--LEFT(OFFSET('Vacation Tracker'!$Q80:$AD80,0,BT$4),LEN(OFFSET('Vacation Tracker'!$Q80:$AD80,0,BT$4))-1),0)))</f>
        <v>0</v>
      </c>
      <c r="BW77" s="26">
        <f t="array" aca="1" ref="BW77" ca="1">SUM(IF(RIGHT(OFFSET('Vacation Tracker'!$Q80:$AD80,0,BT$4))=BW$8,IFERROR(--LEFT(OFFSET('Vacation Tracker'!$Q80:$AD80,0,BT$4),LEN(OFFSET('Vacation Tracker'!$Q80:$AD80,0,BT$4))-1),0)))</f>
        <v>0</v>
      </c>
      <c r="BX77" s="23">
        <f ca="1">SUM(OFFSET('Vacation Tracker'!$Q80:$AD80,0,BX$4))</f>
        <v>0</v>
      </c>
      <c r="BY77" s="26">
        <f t="shared" ref="BY77" ca="1" si="3697">BX77-BZ77</f>
        <v>0</v>
      </c>
      <c r="BZ77" s="26">
        <f t="array" aca="1" ref="BZ77" ca="1">SUM(IF(RIGHT(OFFSET('Vacation Tracker'!$Q80:$AD80,0,BX$4))&lt;&gt;"O",IFERROR(--LEFT(OFFSET('Vacation Tracker'!$Q80:$AD80,0,BX$4),LEN(OFFSET('Vacation Tracker'!$Q80:$AD80,0,BX$4))-1),0)))</f>
        <v>0</v>
      </c>
      <c r="CA77" s="26">
        <f t="array" aca="1" ref="CA77" ca="1">SUM(IF(RIGHT(OFFSET('Vacation Tracker'!$Q80:$AD80,0,BX$4))=CA$8,IFERROR(--LEFT(OFFSET('Vacation Tracker'!$Q80:$AD80,0,BX$4),LEN(OFFSET('Vacation Tracker'!$Q80:$AD80,0,BX$4))-1),0)))</f>
        <v>0</v>
      </c>
      <c r="CB77" s="23">
        <f ca="1">SUM(OFFSET('Vacation Tracker'!$Q80:$AD80,0,CB$4))</f>
        <v>0</v>
      </c>
      <c r="CC77" s="26">
        <f t="shared" ref="CC77" ca="1" si="3698">CB77-CD77</f>
        <v>0</v>
      </c>
      <c r="CD77" s="26">
        <f t="array" aca="1" ref="CD77" ca="1">SUM(IF(RIGHT(OFFSET('Vacation Tracker'!$Q80:$AD80,0,CB$4))&lt;&gt;"O",IFERROR(--LEFT(OFFSET('Vacation Tracker'!$Q80:$AD80,0,CB$4),LEN(OFFSET('Vacation Tracker'!$Q80:$AD80,0,CB$4))-1),0)))</f>
        <v>0</v>
      </c>
      <c r="CE77" s="26">
        <f t="array" aca="1" ref="CE77" ca="1">SUM(IF(RIGHT(OFFSET('Vacation Tracker'!$Q80:$AD80,0,CB$4))=CE$8,IFERROR(--LEFT(OFFSET('Vacation Tracker'!$Q80:$AD80,0,CB$4),LEN(OFFSET('Vacation Tracker'!$Q80:$AD80,0,CB$4))-1),0)))</f>
        <v>0</v>
      </c>
      <c r="CF77" s="23">
        <f ca="1">SUM(OFFSET('Vacation Tracker'!$Q80:$AD80,0,CF$4))</f>
        <v>0</v>
      </c>
      <c r="CG77" s="26">
        <f t="shared" ref="CG77" ca="1" si="3699">CF77-CH77</f>
        <v>0</v>
      </c>
      <c r="CH77" s="26">
        <f t="array" aca="1" ref="CH77" ca="1">SUM(IF(RIGHT(OFFSET('Vacation Tracker'!$Q80:$AD80,0,CF$4))&lt;&gt;"O",IFERROR(--LEFT(OFFSET('Vacation Tracker'!$Q80:$AD80,0,CF$4),LEN(OFFSET('Vacation Tracker'!$Q80:$AD80,0,CF$4))-1),0)))</f>
        <v>0</v>
      </c>
      <c r="CI77" s="26">
        <f t="array" aca="1" ref="CI77" ca="1">SUM(IF(RIGHT(OFFSET('Vacation Tracker'!$Q80:$AD80,0,CF$4))=CI$8,IFERROR(--LEFT(OFFSET('Vacation Tracker'!$Q80:$AD80,0,CF$4),LEN(OFFSET('Vacation Tracker'!$Q80:$AD80,0,CF$4))-1),0)))</f>
        <v>0</v>
      </c>
      <c r="CJ77" s="23">
        <f ca="1">SUM(OFFSET('Vacation Tracker'!$Q80:$AD80,0,CJ$4))</f>
        <v>0</v>
      </c>
      <c r="CK77" s="26">
        <f t="shared" ref="CK77" ca="1" si="3700">CJ77-CL77</f>
        <v>0</v>
      </c>
      <c r="CL77" s="26">
        <f t="array" aca="1" ref="CL77" ca="1">SUM(IF(RIGHT(OFFSET('Vacation Tracker'!$Q80:$AD80,0,CJ$4))&lt;&gt;"O",IFERROR(--LEFT(OFFSET('Vacation Tracker'!$Q80:$AD80,0,CJ$4),LEN(OFFSET('Vacation Tracker'!$Q80:$AD80,0,CJ$4))-1),0)))</f>
        <v>0</v>
      </c>
      <c r="CM77" s="26">
        <f t="array" aca="1" ref="CM77" ca="1">SUM(IF(RIGHT(OFFSET('Vacation Tracker'!$Q80:$AD80,0,CJ$4))=CM$8,IFERROR(--LEFT(OFFSET('Vacation Tracker'!$Q80:$AD80,0,CJ$4),LEN(OFFSET('Vacation Tracker'!$Q80:$AD80,0,CJ$4))-1),0)))</f>
        <v>0</v>
      </c>
      <c r="CN77" s="23">
        <f ca="1">SUM(OFFSET('Vacation Tracker'!$Q80:$AD80,0,CN$4))</f>
        <v>0</v>
      </c>
      <c r="CO77" s="26">
        <f t="shared" ref="CO77" ca="1" si="3701">CN77-CP77</f>
        <v>0</v>
      </c>
      <c r="CP77" s="26">
        <f t="array" aca="1" ref="CP77" ca="1">SUM(IF(RIGHT(OFFSET('Vacation Tracker'!$Q80:$AD80,0,CN$4))&lt;&gt;"O",IFERROR(--LEFT(OFFSET('Vacation Tracker'!$Q80:$AD80,0,CN$4),LEN(OFFSET('Vacation Tracker'!$Q80:$AD80,0,CN$4))-1),0)))</f>
        <v>0</v>
      </c>
      <c r="CQ77" s="26">
        <f t="array" aca="1" ref="CQ77" ca="1">SUM(IF(RIGHT(OFFSET('Vacation Tracker'!$Q80:$AD80,0,CN$4))=CQ$8,IFERROR(--LEFT(OFFSET('Vacation Tracker'!$Q80:$AD80,0,CN$4),LEN(OFFSET('Vacation Tracker'!$Q80:$AD80,0,CN$4))-1),0)))</f>
        <v>0</v>
      </c>
      <c r="CR77" s="23">
        <f ca="1">SUM(OFFSET('Vacation Tracker'!$Q80:$AD80,0,CR$4))</f>
        <v>0</v>
      </c>
      <c r="CS77" s="26">
        <f t="shared" ref="CS77" ca="1" si="3702">CR77-CT77</f>
        <v>0</v>
      </c>
      <c r="CT77" s="26">
        <f t="array" aca="1" ref="CT77" ca="1">SUM(IF(RIGHT(OFFSET('Vacation Tracker'!$Q80:$AD80,0,CR$4))&lt;&gt;"O",IFERROR(--LEFT(OFFSET('Vacation Tracker'!$Q80:$AD80,0,CR$4),LEN(OFFSET('Vacation Tracker'!$Q80:$AD80,0,CR$4))-1),0)))</f>
        <v>0</v>
      </c>
      <c r="CU77" s="26">
        <f t="array" aca="1" ref="CU77" ca="1">SUM(IF(RIGHT(OFFSET('Vacation Tracker'!$Q80:$AD80,0,CR$4))=CU$8,IFERROR(--LEFT(OFFSET('Vacation Tracker'!$Q80:$AD80,0,CR$4),LEN(OFFSET('Vacation Tracker'!$Q80:$AD80,0,CR$4))-1),0)))</f>
        <v>0</v>
      </c>
      <c r="CV77" s="23">
        <f ca="1">SUM(OFFSET('Vacation Tracker'!$Q80:$AD80,0,CV$4))</f>
        <v>0</v>
      </c>
      <c r="CW77" s="26">
        <f t="shared" ref="CW77" ca="1" si="3703">CV77-CX77</f>
        <v>0</v>
      </c>
      <c r="CX77" s="26">
        <f t="array" aca="1" ref="CX77" ca="1">SUM(IF(RIGHT(OFFSET('Vacation Tracker'!$Q80:$AD80,0,CV$4))&lt;&gt;"O",IFERROR(--LEFT(OFFSET('Vacation Tracker'!$Q80:$AD80,0,CV$4),LEN(OFFSET('Vacation Tracker'!$Q80:$AD80,0,CV$4))-1),0)))</f>
        <v>0</v>
      </c>
      <c r="CY77" s="26">
        <f t="array" aca="1" ref="CY77" ca="1">SUM(IF(RIGHT(OFFSET('Vacation Tracker'!$Q80:$AD80,0,CV$4))=CY$8,IFERROR(--LEFT(OFFSET('Vacation Tracker'!$Q80:$AD80,0,CV$4),LEN(OFFSET('Vacation Tracker'!$Q80:$AD80,0,CV$4))-1),0)))</f>
        <v>0</v>
      </c>
      <c r="CZ77" s="23">
        <f ca="1">SUM(OFFSET('Vacation Tracker'!$Q80:$AD80,0,CZ$4))</f>
        <v>0</v>
      </c>
      <c r="DA77" s="26">
        <f t="shared" ref="DA77" ca="1" si="3704">CZ77-DB77</f>
        <v>0</v>
      </c>
      <c r="DB77" s="26">
        <f t="array" aca="1" ref="DB77" ca="1">SUM(IF(RIGHT(OFFSET('Vacation Tracker'!$Q80:$AD80,0,CZ$4))&lt;&gt;"O",IFERROR(--LEFT(OFFSET('Vacation Tracker'!$Q80:$AD80,0,CZ$4),LEN(OFFSET('Vacation Tracker'!$Q80:$AD80,0,CZ$4))-1),0)))</f>
        <v>0</v>
      </c>
      <c r="DC77" s="26">
        <f t="array" aca="1" ref="DC77" ca="1">SUM(IF(RIGHT(OFFSET('Vacation Tracker'!$Q80:$AD80,0,CZ$4))=DC$8,IFERROR(--LEFT(OFFSET('Vacation Tracker'!$Q80:$AD80,0,CZ$4),LEN(OFFSET('Vacation Tracker'!$Q80:$AD80,0,CZ$4))-1),0)))</f>
        <v>0</v>
      </c>
      <c r="DD77" s="23">
        <f ca="1">SUM(OFFSET('Vacation Tracker'!$Q80:$AD80,0,DD$4))</f>
        <v>0</v>
      </c>
      <c r="DE77" s="26">
        <f t="shared" ref="DE77" ca="1" si="3705">DD77-DF77</f>
        <v>0</v>
      </c>
      <c r="DF77" s="26">
        <f t="array" aca="1" ref="DF77" ca="1">SUM(IF(RIGHT(OFFSET('Vacation Tracker'!$Q80:$AD80,0,DD$4))&lt;&gt;"O",IFERROR(--LEFT(OFFSET('Vacation Tracker'!$Q80:$AD80,0,DD$4),LEN(OFFSET('Vacation Tracker'!$Q80:$AD80,0,DD$4))-1),0)))</f>
        <v>0</v>
      </c>
      <c r="DG77" s="26">
        <f t="array" aca="1" ref="DG77" ca="1">SUM(IF(RIGHT(OFFSET('Vacation Tracker'!$Q80:$AD80,0,DD$4))=DG$8,IFERROR(--LEFT(OFFSET('Vacation Tracker'!$Q80:$AD80,0,DD$4),LEN(OFFSET('Vacation Tracker'!$Q80:$AD80,0,DD$4))-1),0)))</f>
        <v>0</v>
      </c>
      <c r="DH77" s="23">
        <f ca="1">SUM(OFFSET('Vacation Tracker'!$Q80:$AD80,0,DH$4))</f>
        <v>0</v>
      </c>
      <c r="DI77" s="26">
        <f t="shared" ref="DI77" ca="1" si="3706">DH77-DJ77</f>
        <v>0</v>
      </c>
      <c r="DJ77" s="26">
        <f t="array" aca="1" ref="DJ77" ca="1">SUM(IF(RIGHT(OFFSET('Vacation Tracker'!$Q80:$AD80,0,DH$4))&lt;&gt;"O",IFERROR(--LEFT(OFFSET('Vacation Tracker'!$Q80:$AD80,0,DH$4),LEN(OFFSET('Vacation Tracker'!$Q80:$AD80,0,DH$4))-1),0)))</f>
        <v>0</v>
      </c>
      <c r="DK77" s="26">
        <f t="array" aca="1" ref="DK77" ca="1">SUM(IF(RIGHT(OFFSET('Vacation Tracker'!$Q80:$AD80,0,DH$4))=DK$8,IFERROR(--LEFT(OFFSET('Vacation Tracker'!$Q80:$AD80,0,DH$4),LEN(OFFSET('Vacation Tracker'!$Q80:$AD80,0,DH$4))-1),0)))</f>
        <v>0</v>
      </c>
      <c r="DL77" s="23">
        <f ca="1">SUM(OFFSET('Vacation Tracker'!$Q80:$AD80,0,DL$4))</f>
        <v>0</v>
      </c>
      <c r="DM77" s="26">
        <f t="shared" ref="DM77" ca="1" si="3707">DL77-DN77</f>
        <v>0</v>
      </c>
      <c r="DN77" s="26">
        <f t="array" aca="1" ref="DN77" ca="1">SUM(IF(RIGHT(OFFSET('Vacation Tracker'!$Q80:$AD80,0,DL$4))&lt;&gt;"O",IFERROR(--LEFT(OFFSET('Vacation Tracker'!$Q80:$AD80,0,DL$4),LEN(OFFSET('Vacation Tracker'!$Q80:$AD80,0,DL$4))-1),0)))</f>
        <v>0</v>
      </c>
      <c r="DO77" s="26">
        <f t="array" aca="1" ref="DO77" ca="1">SUM(IF(RIGHT(OFFSET('Vacation Tracker'!$Q80:$AD80,0,DL$4))=DO$8,IFERROR(--LEFT(OFFSET('Vacation Tracker'!$Q80:$AD80,0,DL$4),LEN(OFFSET('Vacation Tracker'!$Q80:$AD80,0,DL$4))-1),0)))</f>
        <v>0</v>
      </c>
      <c r="DP77" s="23">
        <f ca="1">SUM(OFFSET('Vacation Tracker'!$Q80:$AD80,0,DP$4))</f>
        <v>0</v>
      </c>
      <c r="DQ77" s="26">
        <f t="shared" ref="DQ77" ca="1" si="3708">DP77-DR77</f>
        <v>0</v>
      </c>
      <c r="DR77" s="26">
        <f t="array" aca="1" ref="DR77" ca="1">SUM(IF(RIGHT(OFFSET('Vacation Tracker'!$Q80:$AD80,0,DP$4))&lt;&gt;"O",IFERROR(--LEFT(OFFSET('Vacation Tracker'!$Q80:$AD80,0,DP$4),LEN(OFFSET('Vacation Tracker'!$Q80:$AD80,0,DP$4))-1),0)))</f>
        <v>0</v>
      </c>
      <c r="DS77" s="26">
        <f t="array" aca="1" ref="DS77" ca="1">SUM(IF(RIGHT(OFFSET('Vacation Tracker'!$Q80:$AD80,0,DP$4))=DS$8,IFERROR(--LEFT(OFFSET('Vacation Tracker'!$Q80:$AD80,0,DP$4),LEN(OFFSET('Vacation Tracker'!$Q80:$AD80,0,DP$4))-1),0)))</f>
        <v>0</v>
      </c>
      <c r="DT77" s="23">
        <f ca="1">SUM(OFFSET('Vacation Tracker'!$Q80:$AD80,0,DT$4))</f>
        <v>0</v>
      </c>
      <c r="DU77" s="26">
        <f t="shared" ref="DU77" ca="1" si="3709">DT77-DV77</f>
        <v>0</v>
      </c>
      <c r="DV77" s="26">
        <f t="array" aca="1" ref="DV77" ca="1">SUM(IF(RIGHT(OFFSET('Vacation Tracker'!$Q80:$AD80,0,DT$4))&lt;&gt;"O",IFERROR(--LEFT(OFFSET('Vacation Tracker'!$Q80:$AD80,0,DT$4),LEN(OFFSET('Vacation Tracker'!$Q80:$AD80,0,DT$4))-1),0)))</f>
        <v>0</v>
      </c>
      <c r="DW77" s="26">
        <f t="array" aca="1" ref="DW77" ca="1">SUM(IF(RIGHT(OFFSET('Vacation Tracker'!$Q80:$AD80,0,DT$4))=DW$8,IFERROR(--LEFT(OFFSET('Vacation Tracker'!$Q80:$AD80,0,DT$4),LEN(OFFSET('Vacation Tracker'!$Q80:$AD80,0,DT$4))-1),0)))</f>
        <v>0</v>
      </c>
      <c r="DX77" s="23">
        <f ca="1">SUM(OFFSET('Vacation Tracker'!$Q80:$AD80,0,DX$4))</f>
        <v>0</v>
      </c>
      <c r="DY77" s="26">
        <f t="shared" ref="DY77" ca="1" si="3710">DX77-DZ77</f>
        <v>0</v>
      </c>
      <c r="DZ77" s="26">
        <f t="array" aca="1" ref="DZ77" ca="1">SUM(IF(RIGHT(OFFSET('Vacation Tracker'!$Q80:$AD80,0,DX$4))&lt;&gt;"O",IFERROR(--LEFT(OFFSET('Vacation Tracker'!$Q80:$AD80,0,DX$4),LEN(OFFSET('Vacation Tracker'!$Q80:$AD80,0,DX$4))-1),0)))</f>
        <v>0</v>
      </c>
      <c r="EA77" s="26">
        <f t="array" aca="1" ref="EA77" ca="1">SUM(IF(RIGHT(OFFSET('Vacation Tracker'!$Q80:$AD80,0,DX$4))=EA$8,IFERROR(--LEFT(OFFSET('Vacation Tracker'!$Q80:$AD80,0,DX$4),LEN(OFFSET('Vacation Tracker'!$Q80:$AD80,0,DX$4))-1),0)))</f>
        <v>0</v>
      </c>
      <c r="EB77" s="23">
        <f ca="1">SUM(OFFSET('Vacation Tracker'!$Q80:$AD80,0,EB$4))</f>
        <v>0</v>
      </c>
      <c r="EC77" s="26">
        <f t="shared" ref="EC77" ca="1" si="3711">EB77-ED77</f>
        <v>0</v>
      </c>
      <c r="ED77" s="26">
        <f t="array" aca="1" ref="ED77" ca="1">SUM(IF(RIGHT(OFFSET('Vacation Tracker'!$Q80:$AD80,0,EB$4))&lt;&gt;"O",IFERROR(--LEFT(OFFSET('Vacation Tracker'!$Q80:$AD80,0,EB$4),LEN(OFFSET('Vacation Tracker'!$Q80:$AD80,0,EB$4))-1),0)))</f>
        <v>0</v>
      </c>
      <c r="EE77" s="26">
        <f t="array" aca="1" ref="EE77" ca="1">SUM(IF(RIGHT(OFFSET('Vacation Tracker'!$Q80:$AD80,0,EB$4))=EE$8,IFERROR(--LEFT(OFFSET('Vacation Tracker'!$Q80:$AD80,0,EB$4),LEN(OFFSET('Vacation Tracker'!$Q80:$AD80,0,EB$4))-1),0)))</f>
        <v>0</v>
      </c>
      <c r="EF77" s="23">
        <f ca="1">SUM(OFFSET('Vacation Tracker'!$Q80:$AD80,0,EF$4))</f>
        <v>0</v>
      </c>
      <c r="EG77" s="26">
        <f t="shared" ref="EG77" ca="1" si="3712">EF77-EH77</f>
        <v>0</v>
      </c>
      <c r="EH77" s="26">
        <f t="array" aca="1" ref="EH77" ca="1">SUM(IF(RIGHT(OFFSET('Vacation Tracker'!$Q80:$AD80,0,EF$4))&lt;&gt;"O",IFERROR(--LEFT(OFFSET('Vacation Tracker'!$Q80:$AD80,0,EF$4),LEN(OFFSET('Vacation Tracker'!$Q80:$AD80,0,EF$4))-1),0)))</f>
        <v>0</v>
      </c>
      <c r="EI77" s="26">
        <f t="array" aca="1" ref="EI77" ca="1">SUM(IF(RIGHT(OFFSET('Vacation Tracker'!$Q80:$AD80,0,EF$4))=EI$8,IFERROR(--LEFT(OFFSET('Vacation Tracker'!$Q80:$AD80,0,EF$4),LEN(OFFSET('Vacation Tracker'!$Q80:$AD80,0,EF$4))-1),0)))</f>
        <v>0</v>
      </c>
      <c r="EJ77" s="23">
        <f ca="1">SUM(OFFSET('Vacation Tracker'!$Q80:$AD80,0,EJ$4))</f>
        <v>0</v>
      </c>
      <c r="EK77" s="26">
        <f t="shared" ref="EK77" ca="1" si="3713">EJ77-EL77</f>
        <v>0</v>
      </c>
      <c r="EL77" s="26">
        <f t="array" aca="1" ref="EL77" ca="1">SUM(IF(RIGHT(OFFSET('Vacation Tracker'!$Q80:$AD80,0,EJ$4))&lt;&gt;"O",IFERROR(--LEFT(OFFSET('Vacation Tracker'!$Q80:$AD80,0,EJ$4),LEN(OFFSET('Vacation Tracker'!$Q80:$AD80,0,EJ$4))-1),0)))</f>
        <v>0</v>
      </c>
      <c r="EM77" s="26">
        <f t="array" aca="1" ref="EM77" ca="1">SUM(IF(RIGHT(OFFSET('Vacation Tracker'!$Q80:$AD80,0,EJ$4))=EM$8,IFERROR(--LEFT(OFFSET('Vacation Tracker'!$Q80:$AD80,0,EJ$4),LEN(OFFSET('Vacation Tracker'!$Q80:$AD80,0,EJ$4))-1),0)))</f>
        <v>0</v>
      </c>
      <c r="EN77" s="23">
        <f ca="1">SUM(OFFSET('Vacation Tracker'!$Q80:$AD80,0,EN$4))</f>
        <v>0</v>
      </c>
      <c r="EO77" s="26">
        <f t="shared" ref="EO77" ca="1" si="3714">EN77-EP77</f>
        <v>0</v>
      </c>
      <c r="EP77" s="26">
        <f t="array" aca="1" ref="EP77" ca="1">SUM(IF(RIGHT(OFFSET('Vacation Tracker'!$Q80:$AD80,0,EN$4))&lt;&gt;"O",IFERROR(--LEFT(OFFSET('Vacation Tracker'!$Q80:$AD80,0,EN$4),LEN(OFFSET('Vacation Tracker'!$Q80:$AD80,0,EN$4))-1),0)))</f>
        <v>0</v>
      </c>
      <c r="EQ77" s="26">
        <f t="array" aca="1" ref="EQ77" ca="1">SUM(IF(RIGHT(OFFSET('Vacation Tracker'!$Q80:$AD80,0,EN$4))=EQ$8,IFERROR(--LEFT(OFFSET('Vacation Tracker'!$Q80:$AD80,0,EN$4),LEN(OFFSET('Vacation Tracker'!$Q80:$AD80,0,EN$4))-1),0)))</f>
        <v>0</v>
      </c>
      <c r="ER77" s="23">
        <f ca="1">SUM(OFFSET('Vacation Tracker'!$Q80:$AD80,0,ER$4))</f>
        <v>0</v>
      </c>
      <c r="ES77" s="26">
        <f t="shared" ref="ES77" ca="1" si="3715">ER77-ET77</f>
        <v>0</v>
      </c>
      <c r="ET77" s="26">
        <f t="array" aca="1" ref="ET77" ca="1">SUM(IF(RIGHT(OFFSET('Vacation Tracker'!$Q80:$AD80,0,ER$4))&lt;&gt;"O",IFERROR(--LEFT(OFFSET('Vacation Tracker'!$Q80:$AD80,0,ER$4),LEN(OFFSET('Vacation Tracker'!$Q80:$AD80,0,ER$4))-1),0)))</f>
        <v>0</v>
      </c>
      <c r="EU77" s="26">
        <f t="array" aca="1" ref="EU77" ca="1">SUM(IF(RIGHT(OFFSET('Vacation Tracker'!$Q80:$AD80,0,ER$4))=EU$8,IFERROR(--LEFT(OFFSET('Vacation Tracker'!$Q80:$AD80,0,ER$4),LEN(OFFSET('Vacation Tracker'!$Q80:$AD80,0,ER$4))-1),0)))</f>
        <v>0</v>
      </c>
      <c r="EV77" s="23">
        <f ca="1">SUM(OFFSET('Vacation Tracker'!$Q80:$AD80,0,EV$4))</f>
        <v>0</v>
      </c>
      <c r="EW77" s="26">
        <f t="shared" ref="EW77" ca="1" si="3716">EV77-EX77</f>
        <v>0</v>
      </c>
      <c r="EX77" s="26">
        <f t="array" aca="1" ref="EX77" ca="1">SUM(IF(RIGHT(OFFSET('Vacation Tracker'!$Q80:$AD80,0,EV$4))&lt;&gt;"O",IFERROR(--LEFT(OFFSET('Vacation Tracker'!$Q80:$AD80,0,EV$4),LEN(OFFSET('Vacation Tracker'!$Q80:$AD80,0,EV$4))-1),0)))</f>
        <v>0</v>
      </c>
      <c r="EY77" s="26">
        <f t="array" aca="1" ref="EY77" ca="1">SUM(IF(RIGHT(OFFSET('Vacation Tracker'!$Q80:$AD80,0,EV$4))=EY$8,IFERROR(--LEFT(OFFSET('Vacation Tracker'!$Q80:$AD80,0,EV$4),LEN(OFFSET('Vacation Tracker'!$Q80:$AD80,0,EV$4))-1),0)))</f>
        <v>0</v>
      </c>
      <c r="EZ77" s="23">
        <f ca="1">SUM(OFFSET('Vacation Tracker'!$Q80:$AD80,0,EZ$4))</f>
        <v>0</v>
      </c>
      <c r="FA77" s="26">
        <f t="shared" ref="FA77" ca="1" si="3717">EZ77-FB77</f>
        <v>0</v>
      </c>
      <c r="FB77" s="26">
        <f t="array" aca="1" ref="FB77" ca="1">SUM(IF(RIGHT(OFFSET('Vacation Tracker'!$Q80:$AD80,0,EZ$4))&lt;&gt;"O",IFERROR(--LEFT(OFFSET('Vacation Tracker'!$Q80:$AD80,0,EZ$4),LEN(OFFSET('Vacation Tracker'!$Q80:$AD80,0,EZ$4))-1),0)))</f>
        <v>0</v>
      </c>
      <c r="FC77" s="26">
        <f t="array" aca="1" ref="FC77" ca="1">SUM(IF(RIGHT(OFFSET('Vacation Tracker'!$Q80:$AD80,0,EZ$4))=FC$8,IFERROR(--LEFT(OFFSET('Vacation Tracker'!$Q80:$AD80,0,EZ$4),LEN(OFFSET('Vacation Tracker'!$Q80:$AD80,0,EZ$4))-1),0)))</f>
        <v>0</v>
      </c>
      <c r="FD77" s="23">
        <f ca="1">SUM(OFFSET('Vacation Tracker'!$Q80:$AD80,0,FD$4))</f>
        <v>0</v>
      </c>
      <c r="FE77" s="26">
        <f t="shared" ref="FE77" ca="1" si="3718">FD77-FF77</f>
        <v>0</v>
      </c>
      <c r="FF77" s="26">
        <f t="array" aca="1" ref="FF77" ca="1">SUM(IF(RIGHT(OFFSET('Vacation Tracker'!$Q80:$AD80,0,FD$4))&lt;&gt;"O",IFERROR(--LEFT(OFFSET('Vacation Tracker'!$Q80:$AD80,0,FD$4),LEN(OFFSET('Vacation Tracker'!$Q80:$AD80,0,FD$4))-1),0)))</f>
        <v>0</v>
      </c>
      <c r="FG77" s="26">
        <f t="array" aca="1" ref="FG77" ca="1">SUM(IF(RIGHT(OFFSET('Vacation Tracker'!$Q80:$AD80,0,FD$4))=FG$8,IFERROR(--LEFT(OFFSET('Vacation Tracker'!$Q80:$AD80,0,FD$4),LEN(OFFSET('Vacation Tracker'!$Q80:$AD80,0,FD$4))-1),0)))</f>
        <v>0</v>
      </c>
      <c r="FH77" s="23">
        <f ca="1">SUM(OFFSET('Vacation Tracker'!$Q80:$AD80,0,FH$4))</f>
        <v>0</v>
      </c>
      <c r="FI77" s="26">
        <f t="shared" ref="FI77" ca="1" si="3719">FH77-FJ77</f>
        <v>0</v>
      </c>
      <c r="FJ77" s="26">
        <f t="array" aca="1" ref="FJ77" ca="1">SUM(IF(RIGHT(OFFSET('Vacation Tracker'!$Q80:$AD80,0,FH$4))&lt;&gt;"O",IFERROR(--LEFT(OFFSET('Vacation Tracker'!$Q80:$AD80,0,FH$4),LEN(OFFSET('Vacation Tracker'!$Q80:$AD80,0,FH$4))-1),0)))</f>
        <v>0</v>
      </c>
      <c r="FK77" s="26">
        <f t="array" aca="1" ref="FK77" ca="1">SUM(IF(RIGHT(OFFSET('Vacation Tracker'!$Q80:$AD80,0,FH$4))=FK$8,IFERROR(--LEFT(OFFSET('Vacation Tracker'!$Q80:$AD80,0,FH$4),LEN(OFFSET('Vacation Tracker'!$Q80:$AD80,0,FH$4))-1),0)))</f>
        <v>0</v>
      </c>
      <c r="FL77" s="23">
        <f ca="1">SUM(OFFSET('Vacation Tracker'!$Q80:$AD80,0,FL$4))</f>
        <v>0</v>
      </c>
      <c r="FM77" s="26">
        <f t="shared" ref="FM77" ca="1" si="3720">FL77-FN77</f>
        <v>0</v>
      </c>
      <c r="FN77" s="26">
        <f t="array" aca="1" ref="FN77" ca="1">SUM(IF(RIGHT(OFFSET('Vacation Tracker'!$Q80:$AD80,0,FL$4))&lt;&gt;"O",IFERROR(--LEFT(OFFSET('Vacation Tracker'!$Q80:$AD80,0,FL$4),LEN(OFFSET('Vacation Tracker'!$Q80:$AD80,0,FL$4))-1),0)))</f>
        <v>0</v>
      </c>
      <c r="FO77" s="26">
        <f t="array" aca="1" ref="FO77" ca="1">SUM(IF(RIGHT(OFFSET('Vacation Tracker'!$Q80:$AD80,0,FL$4))=FO$8,IFERROR(--LEFT(OFFSET('Vacation Tracker'!$Q80:$AD80,0,FL$4),LEN(OFFSET('Vacation Tracker'!$Q80:$AD80,0,FL$4))-1),0)))</f>
        <v>0</v>
      </c>
      <c r="FP77" s="23">
        <f ca="1">SUM(OFFSET('Vacation Tracker'!$Q80:$AD80,0,FP$4))</f>
        <v>0</v>
      </c>
      <c r="FQ77" s="26">
        <f t="shared" ref="FQ77" ca="1" si="3721">FP77-FR77</f>
        <v>0</v>
      </c>
      <c r="FR77" s="26">
        <f t="array" aca="1" ref="FR77" ca="1">SUM(IF(RIGHT(OFFSET('Vacation Tracker'!$Q80:$AD80,0,FP$4))&lt;&gt;"O",IFERROR(--LEFT(OFFSET('Vacation Tracker'!$Q80:$AD80,0,FP$4),LEN(OFFSET('Vacation Tracker'!$Q80:$AD80,0,FP$4))-1),0)))</f>
        <v>0</v>
      </c>
      <c r="FS77" s="26">
        <f t="array" aca="1" ref="FS77" ca="1">SUM(IF(RIGHT(OFFSET('Vacation Tracker'!$Q80:$AD80,0,FP$4))=FS$8,IFERROR(--LEFT(OFFSET('Vacation Tracker'!$Q80:$AD80,0,FP$4),LEN(OFFSET('Vacation Tracker'!$Q80:$AD80,0,FP$4))-1),0)))</f>
        <v>0</v>
      </c>
      <c r="FT77" s="23">
        <f ca="1">SUM(OFFSET('Vacation Tracker'!$Q80:$AD80,0,FT$4))</f>
        <v>0</v>
      </c>
      <c r="FU77" s="26">
        <f t="shared" ref="FU77" ca="1" si="3722">FT77-FV77</f>
        <v>0</v>
      </c>
      <c r="FV77" s="26">
        <f t="array" aca="1" ref="FV77" ca="1">SUM(IF(RIGHT(OFFSET('Vacation Tracker'!$Q80:$AD80,0,FT$4))&lt;&gt;"O",IFERROR(--LEFT(OFFSET('Vacation Tracker'!$Q80:$AD80,0,FT$4),LEN(OFFSET('Vacation Tracker'!$Q80:$AD80,0,FT$4))-1),0)))</f>
        <v>0</v>
      </c>
      <c r="FW77" s="26">
        <f t="array" aca="1" ref="FW77" ca="1">SUM(IF(RIGHT(OFFSET('Vacation Tracker'!$Q80:$AD80,0,FT$4))=FW$8,IFERROR(--LEFT(OFFSET('Vacation Tracker'!$Q80:$AD80,0,FT$4),LEN(OFFSET('Vacation Tracker'!$Q80:$AD80,0,FT$4))-1),0)))</f>
        <v>0</v>
      </c>
      <c r="FX77" s="23">
        <f ca="1">SUM(OFFSET('Vacation Tracker'!$Q80:$AD80,0,FX$4))</f>
        <v>0</v>
      </c>
      <c r="FY77" s="26">
        <f t="shared" ref="FY77" ca="1" si="3723">FX77-FZ77</f>
        <v>0</v>
      </c>
      <c r="FZ77" s="26">
        <f t="array" aca="1" ref="FZ77" ca="1">SUM(IF(RIGHT(OFFSET('Vacation Tracker'!$Q80:$AD80,0,FX$4))&lt;&gt;"O",IFERROR(--LEFT(OFFSET('Vacation Tracker'!$Q80:$AD80,0,FX$4),LEN(OFFSET('Vacation Tracker'!$Q80:$AD80,0,FX$4))-1),0)))</f>
        <v>0</v>
      </c>
      <c r="GA77" s="26">
        <f t="array" aca="1" ref="GA77" ca="1">SUM(IF(RIGHT(OFFSET('Vacation Tracker'!$Q80:$AD80,0,FX$4))=GA$8,IFERROR(--LEFT(OFFSET('Vacation Tracker'!$Q80:$AD80,0,FX$4),LEN(OFFSET('Vacation Tracker'!$Q80:$AD80,0,FX$4))-1),0)))</f>
        <v>0</v>
      </c>
      <c r="GB77" s="23">
        <f ca="1">SUM(OFFSET('Vacation Tracker'!$Q80:$AD80,0,GB$4))</f>
        <v>0</v>
      </c>
      <c r="GC77" s="26">
        <f t="shared" ref="GC77" ca="1" si="3724">GB77-GD77</f>
        <v>0</v>
      </c>
      <c r="GD77" s="26">
        <f t="array" aca="1" ref="GD77" ca="1">SUM(IF(RIGHT(OFFSET('Vacation Tracker'!$Q80:$AD80,0,GB$4))&lt;&gt;"O",IFERROR(--LEFT(OFFSET('Vacation Tracker'!$Q80:$AD80,0,GB$4),LEN(OFFSET('Vacation Tracker'!$Q80:$AD80,0,GB$4))-1),0)))</f>
        <v>0</v>
      </c>
      <c r="GE77" s="26">
        <f t="array" aca="1" ref="GE77" ca="1">SUM(IF(RIGHT(OFFSET('Vacation Tracker'!$Q80:$AD80,0,GB$4))=GE$8,IFERROR(--LEFT(OFFSET('Vacation Tracker'!$Q80:$AD80,0,GB$4),LEN(OFFSET('Vacation Tracker'!$Q80:$AD80,0,GB$4))-1),0)))</f>
        <v>0</v>
      </c>
      <c r="GF77" s="23">
        <f ca="1">SUM(OFFSET('Vacation Tracker'!$Q80:$AD80,0,GF$4))</f>
        <v>0</v>
      </c>
      <c r="GG77" s="26">
        <f t="shared" ref="GG77" ca="1" si="3725">GF77-GH77</f>
        <v>0</v>
      </c>
      <c r="GH77" s="26">
        <f t="array" aca="1" ref="GH77" ca="1">SUM(IF(RIGHT(OFFSET('Vacation Tracker'!$Q80:$AD80,0,GF$4))&lt;&gt;"O",IFERROR(--LEFT(OFFSET('Vacation Tracker'!$Q80:$AD80,0,GF$4),LEN(OFFSET('Vacation Tracker'!$Q80:$AD80,0,GF$4))-1),0)))</f>
        <v>0</v>
      </c>
      <c r="GI77" s="26">
        <f t="array" aca="1" ref="GI77" ca="1">SUM(IF(RIGHT(OFFSET('Vacation Tracker'!$Q80:$AD80,0,GF$4))=GI$8,IFERROR(--LEFT(OFFSET('Vacation Tracker'!$Q80:$AD80,0,GF$4),LEN(OFFSET('Vacation Tracker'!$Q80:$AD80,0,GF$4))-1),0)))</f>
        <v>0</v>
      </c>
      <c r="GJ77" s="23">
        <f ca="1">SUM(OFFSET('Vacation Tracker'!$Q80:$AD80,0,GJ$4))</f>
        <v>0</v>
      </c>
      <c r="GK77" s="26">
        <f t="shared" ref="GK77" ca="1" si="3726">GJ77-GL77</f>
        <v>0</v>
      </c>
      <c r="GL77" s="26">
        <f t="array" aca="1" ref="GL77" ca="1">SUM(IF(RIGHT(OFFSET('Vacation Tracker'!$Q80:$AD80,0,GJ$4))&lt;&gt;"O",IFERROR(--LEFT(OFFSET('Vacation Tracker'!$Q80:$AD80,0,GJ$4),LEN(OFFSET('Vacation Tracker'!$Q80:$AD80,0,GJ$4))-1),0)))</f>
        <v>0</v>
      </c>
      <c r="GM77" s="26">
        <f t="array" aca="1" ref="GM77" ca="1">SUM(IF(RIGHT(OFFSET('Vacation Tracker'!$Q80:$AD80,0,GJ$4))=GM$8,IFERROR(--LEFT(OFFSET('Vacation Tracker'!$Q80:$AD80,0,GJ$4),LEN(OFFSET('Vacation Tracker'!$Q80:$AD80,0,GJ$4))-1),0)))</f>
        <v>0</v>
      </c>
      <c r="GN77" s="23">
        <f ca="1">SUM(OFFSET('Vacation Tracker'!$Q80:$AD80,0,GN$4))</f>
        <v>0</v>
      </c>
      <c r="GO77" s="26">
        <f t="shared" ref="GO77" ca="1" si="3727">GN77-GP77</f>
        <v>0</v>
      </c>
      <c r="GP77" s="26">
        <f t="array" aca="1" ref="GP77" ca="1">SUM(IF(RIGHT(OFFSET('Vacation Tracker'!$Q80:$AD80,0,GN$4))&lt;&gt;"O",IFERROR(--LEFT(OFFSET('Vacation Tracker'!$Q80:$AD80,0,GN$4),LEN(OFFSET('Vacation Tracker'!$Q80:$AD80,0,GN$4))-1),0)))</f>
        <v>0</v>
      </c>
      <c r="GQ77" s="26">
        <f t="array" aca="1" ref="GQ77" ca="1">SUM(IF(RIGHT(OFFSET('Vacation Tracker'!$Q80:$AD80,0,GN$4))=GQ$8,IFERROR(--LEFT(OFFSET('Vacation Tracker'!$Q80:$AD80,0,GN$4),LEN(OFFSET('Vacation Tracker'!$Q80:$AD80,0,GN$4))-1),0)))</f>
        <v>0</v>
      </c>
      <c r="GR77" s="23">
        <f ca="1">SUM(OFFSET('Vacation Tracker'!$Q80:$AD80,0,GR$4))</f>
        <v>0</v>
      </c>
      <c r="GS77" s="26">
        <f t="shared" ref="GS77" ca="1" si="3728">GR77-GT77</f>
        <v>0</v>
      </c>
      <c r="GT77" s="26">
        <f t="array" aca="1" ref="GT77" ca="1">SUM(IF(RIGHT(OFFSET('Vacation Tracker'!$Q80:$AD80,0,GR$4))&lt;&gt;"O",IFERROR(--LEFT(OFFSET('Vacation Tracker'!$Q80:$AD80,0,GR$4),LEN(OFFSET('Vacation Tracker'!$Q80:$AD80,0,GR$4))-1),0)))</f>
        <v>0</v>
      </c>
      <c r="GU77" s="26">
        <f t="array" aca="1" ref="GU77" ca="1">SUM(IF(RIGHT(OFFSET('Vacation Tracker'!$Q80:$AD80,0,GR$4))=GU$8,IFERROR(--LEFT(OFFSET('Vacation Tracker'!$Q80:$AD80,0,GR$4),LEN(OFFSET('Vacation Tracker'!$Q80:$AD80,0,GR$4))-1),0)))</f>
        <v>0</v>
      </c>
      <c r="GV77" s="23">
        <f ca="1">SUM(OFFSET('Vacation Tracker'!$Q80:$AD80,0,GV$4))</f>
        <v>0</v>
      </c>
      <c r="GW77" s="26">
        <f t="shared" ref="GW77" ca="1" si="3729">GV77-GX77</f>
        <v>0</v>
      </c>
      <c r="GX77" s="26">
        <f t="array" aca="1" ref="GX77" ca="1">SUM(IF(RIGHT(OFFSET('Vacation Tracker'!$Q80:$AD80,0,GV$4))&lt;&gt;"O",IFERROR(--LEFT(OFFSET('Vacation Tracker'!$Q80:$AD80,0,GV$4),LEN(OFFSET('Vacation Tracker'!$Q80:$AD80,0,GV$4))-1),0)))</f>
        <v>0</v>
      </c>
      <c r="GY77" s="26">
        <f t="array" aca="1" ref="GY77" ca="1">SUM(IF(RIGHT(OFFSET('Vacation Tracker'!$Q80:$AD80,0,GV$4))=GY$8,IFERROR(--LEFT(OFFSET('Vacation Tracker'!$Q80:$AD80,0,GV$4),LEN(OFFSET('Vacation Tracker'!$Q80:$AD80,0,GV$4))-1),0)))</f>
        <v>0</v>
      </c>
      <c r="GZ77" s="23">
        <f ca="1">SUM(OFFSET('Vacation Tracker'!$Q80:$AD80,0,GZ$4))</f>
        <v>0</v>
      </c>
      <c r="HA77" s="26">
        <f t="shared" ref="HA77" ca="1" si="3730">GZ77-HB77</f>
        <v>0</v>
      </c>
      <c r="HB77" s="26">
        <f t="array" aca="1" ref="HB77" ca="1">SUM(IF(RIGHT(OFFSET('Vacation Tracker'!$Q80:$AD80,0,GZ$4))&lt;&gt;"O",IFERROR(--LEFT(OFFSET('Vacation Tracker'!$Q80:$AD80,0,GZ$4),LEN(OFFSET('Vacation Tracker'!$Q80:$AD80,0,GZ$4))-1),0)))</f>
        <v>0</v>
      </c>
      <c r="HC77" s="26">
        <f t="array" aca="1" ref="HC77" ca="1">SUM(IF(RIGHT(OFFSET('Vacation Tracker'!$Q80:$AD80,0,GZ$4))=HC$8,IFERROR(--LEFT(OFFSET('Vacation Tracker'!$Q80:$AD80,0,GZ$4),LEN(OFFSET('Vacation Tracker'!$Q80:$AD80,0,GZ$4))-1),0)))</f>
        <v>0</v>
      </c>
      <c r="HD77" s="23">
        <f ca="1">SUM(OFFSET('Vacation Tracker'!$Q80:$AD80,0,HD$4))</f>
        <v>0</v>
      </c>
      <c r="HE77" s="26">
        <f t="shared" ref="HE77" ca="1" si="3731">HD77-HF77</f>
        <v>0</v>
      </c>
      <c r="HF77" s="26">
        <f t="array" aca="1" ref="HF77" ca="1">SUM(IF(RIGHT(OFFSET('Vacation Tracker'!$Q80:$AD80,0,HD$4))&lt;&gt;"O",IFERROR(--LEFT(OFFSET('Vacation Tracker'!$Q80:$AD80,0,HD$4),LEN(OFFSET('Vacation Tracker'!$Q80:$AD80,0,HD$4))-1),0)))</f>
        <v>0</v>
      </c>
      <c r="HG77" s="26">
        <f t="array" aca="1" ref="HG77" ca="1">SUM(IF(RIGHT(OFFSET('Vacation Tracker'!$Q80:$AD80,0,HD$4))=HG$8,IFERROR(--LEFT(OFFSET('Vacation Tracker'!$Q80:$AD80,0,HD$4),LEN(OFFSET('Vacation Tracker'!$Q80:$AD80,0,HD$4))-1),0)))</f>
        <v>0</v>
      </c>
      <c r="HH77" s="23">
        <f ca="1">SUM(OFFSET('Vacation Tracker'!$Q80:$AD80,0,HH$4))</f>
        <v>0</v>
      </c>
      <c r="HI77" s="26">
        <f t="shared" ref="HI77" ca="1" si="3732">HH77-HJ77</f>
        <v>0</v>
      </c>
      <c r="HJ77" s="26">
        <f t="array" aca="1" ref="HJ77" ca="1">SUM(IF(RIGHT(OFFSET('Vacation Tracker'!$Q80:$AD80,0,HH$4))&lt;&gt;"O",IFERROR(--LEFT(OFFSET('Vacation Tracker'!$Q80:$AD80,0,HH$4),LEN(OFFSET('Vacation Tracker'!$Q80:$AD80,0,HH$4))-1),0)))</f>
        <v>0</v>
      </c>
      <c r="HK77" s="26">
        <f t="array" aca="1" ref="HK77" ca="1">SUM(IF(RIGHT(OFFSET('Vacation Tracker'!$Q80:$AD80,0,HH$4))=HK$8,IFERROR(--LEFT(OFFSET('Vacation Tracker'!$Q80:$AD80,0,HH$4),LEN(OFFSET('Vacation Tracker'!$Q80:$AD80,0,HH$4))-1),0)))</f>
        <v>0</v>
      </c>
      <c r="HL77" s="23">
        <f ca="1">SUM(OFFSET('Vacation Tracker'!$Q80:$AD80,0,HL$4))</f>
        <v>0</v>
      </c>
      <c r="HM77" s="26">
        <f t="shared" ref="HM77" ca="1" si="3733">HL77-HN77</f>
        <v>0</v>
      </c>
      <c r="HN77" s="26">
        <f t="array" aca="1" ref="HN77" ca="1">SUM(IF(RIGHT(OFFSET('Vacation Tracker'!$Q80:$AD80,0,HL$4))&lt;&gt;"O",IFERROR(--LEFT(OFFSET('Vacation Tracker'!$Q80:$AD80,0,HL$4),LEN(OFFSET('Vacation Tracker'!$Q80:$AD80,0,HL$4))-1),0)))</f>
        <v>0</v>
      </c>
      <c r="HO77" s="26">
        <f t="array" aca="1" ref="HO77" ca="1">SUM(IF(RIGHT(OFFSET('Vacation Tracker'!$Q80:$AD80,0,HL$4))=HO$8,IFERROR(--LEFT(OFFSET('Vacation Tracker'!$Q80:$AD80,0,HL$4),LEN(OFFSET('Vacation Tracker'!$Q80:$AD80,0,HL$4))-1),0)))</f>
        <v>0</v>
      </c>
      <c r="HP77" s="23">
        <f ca="1">SUM(OFFSET('Vacation Tracker'!$Q80:$AD80,0,HP$4))</f>
        <v>0</v>
      </c>
      <c r="HQ77" s="26">
        <f t="shared" ref="HQ77" ca="1" si="3734">HP77-HR77</f>
        <v>0</v>
      </c>
      <c r="HR77" s="26">
        <f t="array" aca="1" ref="HR77" ca="1">SUM(IF(RIGHT(OFFSET('Vacation Tracker'!$Q80:$AD80,0,HP$4))&lt;&gt;"O",IFERROR(--LEFT(OFFSET('Vacation Tracker'!$Q80:$AD80,0,HP$4),LEN(OFFSET('Vacation Tracker'!$Q80:$AD80,0,HP$4))-1),0)))</f>
        <v>0</v>
      </c>
      <c r="HS77" s="23">
        <f t="array" aca="1" ref="HS77" ca="1">SUM(IF(RIGHT(OFFSET('Vacation Tracker'!$Q80:$AD80,0,HP$4))=HS$8,IFERROR(--LEFT(OFFSET('Vacation Tracker'!$Q80:$AD80,0,HP$4),LEN(OFFSET('Vacation Tracker'!$Q80:$AD80,0,HP$4))-1),0)))</f>
        <v>0</v>
      </c>
    </row>
    <row r="78" spans="2:227" ht="15" customHeight="1" x14ac:dyDescent="0.2">
      <c r="B78" s="23">
        <f>IF('Vacation Tracker'!B81&lt;&gt;"",'Vacation Tracker'!B81,"")</f>
        <v>70</v>
      </c>
      <c r="C78" s="24" t="str">
        <f>IF('Vacation Tracker'!C81&lt;&gt;"",'Vacation Tracker'!C81,"")</f>
        <v/>
      </c>
      <c r="D78" s="25" t="str">
        <f>IF('Vacation Tracker'!D81&lt;&gt;"",'Vacation Tracker'!D81,"")</f>
        <v/>
      </c>
      <c r="E78" s="25" t="str">
        <f>IF('Vacation Tracker'!E81&lt;&gt;"",'Vacation Tracker'!E81,"")</f>
        <v/>
      </c>
      <c r="F78" s="24" t="str">
        <f>IF('Vacation Tracker'!F81&lt;&gt;"",'Vacation Tracker'!F81,"")</f>
        <v/>
      </c>
      <c r="G78" s="24" t="str">
        <f>IF('Vacation Tracker'!G81&lt;&gt;"",'Vacation Tracker'!G81,"")</f>
        <v/>
      </c>
      <c r="H78" s="23" t="str">
        <f t="shared" si="3322"/>
        <v/>
      </c>
      <c r="I78" s="23" t="str">
        <f t="shared" si="3322"/>
        <v/>
      </c>
      <c r="J78" s="23" t="str">
        <f t="shared" si="3322"/>
        <v/>
      </c>
      <c r="K78" s="23" t="str">
        <f t="shared" si="3530"/>
        <v/>
      </c>
      <c r="L78" s="23">
        <f ca="1">SUM(OFFSET('Vacation Tracker'!$Q81:$AD81,0,L$4))</f>
        <v>0</v>
      </c>
      <c r="M78" s="26">
        <f t="shared" ca="1" si="3476"/>
        <v>0</v>
      </c>
      <c r="N78" s="26">
        <f t="array" aca="1" ref="N78" ca="1">SUM(IF(RIGHT(OFFSET('Vacation Tracker'!$Q81:$AD81,0,L$4))&lt;&gt;"O",IFERROR(--LEFT(OFFSET('Vacation Tracker'!$Q81:$AD81,0,L$4),LEN(OFFSET('Vacation Tracker'!$Q81:$AD81,0,L$4))-1),0)))</f>
        <v>0</v>
      </c>
      <c r="O78" s="26">
        <f t="array" aca="1" ref="O78" ca="1">SUM(IF(RIGHT(OFFSET('Vacation Tracker'!$Q81:$AD81,0,L$4))=O$8,IFERROR(--LEFT(OFFSET('Vacation Tracker'!$Q81:$AD81,0,L$4),LEN(OFFSET('Vacation Tracker'!$Q81:$AD81,0,L$4))-1),0)))</f>
        <v>0</v>
      </c>
      <c r="P78" s="23">
        <f ca="1">SUM(OFFSET('Vacation Tracker'!$Q81:$AD81,0,P$4))</f>
        <v>0</v>
      </c>
      <c r="Q78" s="26">
        <f t="shared" ca="1" si="3477"/>
        <v>0</v>
      </c>
      <c r="R78" s="26">
        <f t="array" aca="1" ref="R78" ca="1">SUM(IF(RIGHT(OFFSET('Vacation Tracker'!$Q81:$AD81,0,P$4))&lt;&gt;"O",IFERROR(--LEFT(OFFSET('Vacation Tracker'!$Q81:$AD81,0,P$4),LEN(OFFSET('Vacation Tracker'!$Q81:$AD81,0,P$4))-1),0)))</f>
        <v>0</v>
      </c>
      <c r="S78" s="26">
        <f t="array" aca="1" ref="S78" ca="1">SUM(IF(RIGHT(OFFSET('Vacation Tracker'!$Q81:$AD81,0,P$4))=S$8,IFERROR(--LEFT(OFFSET('Vacation Tracker'!$Q81:$AD81,0,P$4),LEN(OFFSET('Vacation Tracker'!$Q81:$AD81,0,P$4))-1),0)))</f>
        <v>0</v>
      </c>
      <c r="T78" s="23">
        <f ca="1">SUM(OFFSET('Vacation Tracker'!$Q81:$AD81,0,T$4))</f>
        <v>0</v>
      </c>
      <c r="U78" s="26">
        <f t="shared" ca="1" si="3478"/>
        <v>0</v>
      </c>
      <c r="V78" s="26">
        <f t="array" aca="1" ref="V78" ca="1">SUM(IF(RIGHT(OFFSET('Vacation Tracker'!$Q81:$AD81,0,T$4))&lt;&gt;"O",IFERROR(--LEFT(OFFSET('Vacation Tracker'!$Q81:$AD81,0,T$4),LEN(OFFSET('Vacation Tracker'!$Q81:$AD81,0,T$4))-1),0)))</f>
        <v>0</v>
      </c>
      <c r="W78" s="26">
        <f t="array" aca="1" ref="W78" ca="1">SUM(IF(RIGHT(OFFSET('Vacation Tracker'!$Q81:$AD81,0,T$4))=W$8,IFERROR(--LEFT(OFFSET('Vacation Tracker'!$Q81:$AD81,0,T$4),LEN(OFFSET('Vacation Tracker'!$Q81:$AD81,0,T$4))-1),0)))</f>
        <v>0</v>
      </c>
      <c r="X78" s="23">
        <f ca="1">SUM(OFFSET('Vacation Tracker'!$Q81:$AD81,0,X$4))</f>
        <v>0</v>
      </c>
      <c r="Y78" s="26">
        <f t="shared" ref="Y78" ca="1" si="3735">X78-Z78</f>
        <v>0</v>
      </c>
      <c r="Z78" s="26">
        <f t="array" aca="1" ref="Z78" ca="1">SUM(IF(RIGHT(OFFSET('Vacation Tracker'!$Q81:$AD81,0,X$4))&lt;&gt;"O",IFERROR(--LEFT(OFFSET('Vacation Tracker'!$Q81:$AD81,0,X$4),LEN(OFFSET('Vacation Tracker'!$Q81:$AD81,0,X$4))-1),0)))</f>
        <v>0</v>
      </c>
      <c r="AA78" s="26">
        <f t="array" aca="1" ref="AA78" ca="1">SUM(IF(RIGHT(OFFSET('Vacation Tracker'!$Q81:$AD81,0,X$4))=AA$8,IFERROR(--LEFT(OFFSET('Vacation Tracker'!$Q81:$AD81,0,X$4),LEN(OFFSET('Vacation Tracker'!$Q81:$AD81,0,X$4))-1),0)))</f>
        <v>0</v>
      </c>
      <c r="AB78" s="23">
        <f ca="1">SUM(OFFSET('Vacation Tracker'!$Q81:$AD81,0,AB$4))</f>
        <v>0</v>
      </c>
      <c r="AC78" s="26">
        <f t="shared" ref="AC78" ca="1" si="3736">AB78-AD78</f>
        <v>0</v>
      </c>
      <c r="AD78" s="26">
        <f t="array" aca="1" ref="AD78" ca="1">SUM(IF(RIGHT(OFFSET('Vacation Tracker'!$Q81:$AD81,0,AB$4))&lt;&gt;"O",IFERROR(--LEFT(OFFSET('Vacation Tracker'!$Q81:$AD81,0,AB$4),LEN(OFFSET('Vacation Tracker'!$Q81:$AD81,0,AB$4))-1),0)))</f>
        <v>0</v>
      </c>
      <c r="AE78" s="26">
        <f t="array" aca="1" ref="AE78" ca="1">SUM(IF(RIGHT(OFFSET('Vacation Tracker'!$Q81:$AD81,0,AB$4))=AE$8,IFERROR(--LEFT(OFFSET('Vacation Tracker'!$Q81:$AD81,0,AB$4),LEN(OFFSET('Vacation Tracker'!$Q81:$AD81,0,AB$4))-1),0)))</f>
        <v>0</v>
      </c>
      <c r="AF78" s="23">
        <f ca="1">SUM(OFFSET('Vacation Tracker'!$Q81:$AD81,0,AF$4))</f>
        <v>0</v>
      </c>
      <c r="AG78" s="26">
        <f t="shared" ref="AG78" ca="1" si="3737">AF78-AH78</f>
        <v>0</v>
      </c>
      <c r="AH78" s="26">
        <f t="array" aca="1" ref="AH78" ca="1">SUM(IF(RIGHT(OFFSET('Vacation Tracker'!$Q81:$AD81,0,AF$4))&lt;&gt;"O",IFERROR(--LEFT(OFFSET('Vacation Tracker'!$Q81:$AD81,0,AF$4),LEN(OFFSET('Vacation Tracker'!$Q81:$AD81,0,AF$4))-1),0)))</f>
        <v>0</v>
      </c>
      <c r="AI78" s="26">
        <f t="array" aca="1" ref="AI78" ca="1">SUM(IF(RIGHT(OFFSET('Vacation Tracker'!$Q81:$AD81,0,AF$4))=AI$8,IFERROR(--LEFT(OFFSET('Vacation Tracker'!$Q81:$AD81,0,AF$4),LEN(OFFSET('Vacation Tracker'!$Q81:$AD81,0,AF$4))-1),0)))</f>
        <v>0</v>
      </c>
      <c r="AJ78" s="23">
        <f ca="1">SUM(OFFSET('Vacation Tracker'!$Q81:$AD81,0,AJ$4))</f>
        <v>0</v>
      </c>
      <c r="AK78" s="26">
        <f t="shared" ref="AK78" ca="1" si="3738">AJ78-AL78</f>
        <v>0</v>
      </c>
      <c r="AL78" s="26">
        <f t="array" aca="1" ref="AL78" ca="1">SUM(IF(RIGHT(OFFSET('Vacation Tracker'!$Q81:$AD81,0,AJ$4))&lt;&gt;"O",IFERROR(--LEFT(OFFSET('Vacation Tracker'!$Q81:$AD81,0,AJ$4),LEN(OFFSET('Vacation Tracker'!$Q81:$AD81,0,AJ$4))-1),0)))</f>
        <v>0</v>
      </c>
      <c r="AM78" s="26">
        <f t="array" aca="1" ref="AM78" ca="1">SUM(IF(RIGHT(OFFSET('Vacation Tracker'!$Q81:$AD81,0,AJ$4))=AM$8,IFERROR(--LEFT(OFFSET('Vacation Tracker'!$Q81:$AD81,0,AJ$4),LEN(OFFSET('Vacation Tracker'!$Q81:$AD81,0,AJ$4))-1),0)))</f>
        <v>0</v>
      </c>
      <c r="AN78" s="23">
        <f ca="1">SUM(OFFSET('Vacation Tracker'!$Q81:$AD81,0,AN$4))</f>
        <v>0</v>
      </c>
      <c r="AO78" s="26">
        <f t="shared" ref="AO78" ca="1" si="3739">AN78-AP78</f>
        <v>0</v>
      </c>
      <c r="AP78" s="26">
        <f t="array" aca="1" ref="AP78" ca="1">SUM(IF(RIGHT(OFFSET('Vacation Tracker'!$Q81:$AD81,0,AN$4))&lt;&gt;"O",IFERROR(--LEFT(OFFSET('Vacation Tracker'!$Q81:$AD81,0,AN$4),LEN(OFFSET('Vacation Tracker'!$Q81:$AD81,0,AN$4))-1),0)))</f>
        <v>0</v>
      </c>
      <c r="AQ78" s="26">
        <f t="array" aca="1" ref="AQ78" ca="1">SUM(IF(RIGHT(OFFSET('Vacation Tracker'!$Q81:$AD81,0,AN$4))=AQ$8,IFERROR(--LEFT(OFFSET('Vacation Tracker'!$Q81:$AD81,0,AN$4),LEN(OFFSET('Vacation Tracker'!$Q81:$AD81,0,AN$4))-1),0)))</f>
        <v>0</v>
      </c>
      <c r="AR78" s="23">
        <f ca="1">SUM(OFFSET('Vacation Tracker'!$Q81:$AD81,0,AR$4))</f>
        <v>0</v>
      </c>
      <c r="AS78" s="26">
        <f t="shared" ref="AS78" ca="1" si="3740">AR78-AT78</f>
        <v>0</v>
      </c>
      <c r="AT78" s="26">
        <f t="array" aca="1" ref="AT78" ca="1">SUM(IF(RIGHT(OFFSET('Vacation Tracker'!$Q81:$AD81,0,AR$4))&lt;&gt;"O",IFERROR(--LEFT(OFFSET('Vacation Tracker'!$Q81:$AD81,0,AR$4),LEN(OFFSET('Vacation Tracker'!$Q81:$AD81,0,AR$4))-1),0)))</f>
        <v>0</v>
      </c>
      <c r="AU78" s="26">
        <f t="array" aca="1" ref="AU78" ca="1">SUM(IF(RIGHT(OFFSET('Vacation Tracker'!$Q81:$AD81,0,AR$4))=AU$8,IFERROR(--LEFT(OFFSET('Vacation Tracker'!$Q81:$AD81,0,AR$4),LEN(OFFSET('Vacation Tracker'!$Q81:$AD81,0,AR$4))-1),0)))</f>
        <v>0</v>
      </c>
      <c r="AV78" s="23">
        <f ca="1">SUM(OFFSET('Vacation Tracker'!$Q81:$AD81,0,AV$4))</f>
        <v>0</v>
      </c>
      <c r="AW78" s="26">
        <f t="shared" ref="AW78" ca="1" si="3741">AV78-AX78</f>
        <v>0</v>
      </c>
      <c r="AX78" s="26">
        <f t="array" aca="1" ref="AX78" ca="1">SUM(IF(RIGHT(OFFSET('Vacation Tracker'!$Q81:$AD81,0,AV$4))&lt;&gt;"O",IFERROR(--LEFT(OFFSET('Vacation Tracker'!$Q81:$AD81,0,AV$4),LEN(OFFSET('Vacation Tracker'!$Q81:$AD81,0,AV$4))-1),0)))</f>
        <v>0</v>
      </c>
      <c r="AY78" s="26">
        <f t="array" aca="1" ref="AY78" ca="1">SUM(IF(RIGHT(OFFSET('Vacation Tracker'!$Q81:$AD81,0,AV$4))=AY$8,IFERROR(--LEFT(OFFSET('Vacation Tracker'!$Q81:$AD81,0,AV$4),LEN(OFFSET('Vacation Tracker'!$Q81:$AD81,0,AV$4))-1),0)))</f>
        <v>0</v>
      </c>
      <c r="AZ78" s="23">
        <f ca="1">SUM(OFFSET('Vacation Tracker'!$Q81:$AD81,0,AZ$4))</f>
        <v>0</v>
      </c>
      <c r="BA78" s="26">
        <f t="shared" ref="BA78" ca="1" si="3742">AZ78-BB78</f>
        <v>0</v>
      </c>
      <c r="BB78" s="26">
        <f t="array" aca="1" ref="BB78" ca="1">SUM(IF(RIGHT(OFFSET('Vacation Tracker'!$Q81:$AD81,0,AZ$4))&lt;&gt;"O",IFERROR(--LEFT(OFFSET('Vacation Tracker'!$Q81:$AD81,0,AZ$4),LEN(OFFSET('Vacation Tracker'!$Q81:$AD81,0,AZ$4))-1),0)))</f>
        <v>0</v>
      </c>
      <c r="BC78" s="26">
        <f t="array" aca="1" ref="BC78" ca="1">SUM(IF(RIGHT(OFFSET('Vacation Tracker'!$Q81:$AD81,0,AZ$4))=BC$8,IFERROR(--LEFT(OFFSET('Vacation Tracker'!$Q81:$AD81,0,AZ$4),LEN(OFFSET('Vacation Tracker'!$Q81:$AD81,0,AZ$4))-1),0)))</f>
        <v>0</v>
      </c>
      <c r="BD78" s="23">
        <f ca="1">SUM(OFFSET('Vacation Tracker'!$Q81:$AD81,0,BD$4))</f>
        <v>0</v>
      </c>
      <c r="BE78" s="26">
        <f t="shared" ref="BE78" ca="1" si="3743">BD78-BF78</f>
        <v>0</v>
      </c>
      <c r="BF78" s="26">
        <f t="array" aca="1" ref="BF78" ca="1">SUM(IF(RIGHT(OFFSET('Vacation Tracker'!$Q81:$AD81,0,BD$4))&lt;&gt;"O",IFERROR(--LEFT(OFFSET('Vacation Tracker'!$Q81:$AD81,0,BD$4),LEN(OFFSET('Vacation Tracker'!$Q81:$AD81,0,BD$4))-1),0)))</f>
        <v>0</v>
      </c>
      <c r="BG78" s="26">
        <f t="array" aca="1" ref="BG78" ca="1">SUM(IF(RIGHT(OFFSET('Vacation Tracker'!$Q81:$AD81,0,BD$4))=BG$8,IFERROR(--LEFT(OFFSET('Vacation Tracker'!$Q81:$AD81,0,BD$4),LEN(OFFSET('Vacation Tracker'!$Q81:$AD81,0,BD$4))-1),0)))</f>
        <v>0</v>
      </c>
      <c r="BH78" s="23">
        <f ca="1">SUM(OFFSET('Vacation Tracker'!$Q81:$AD81,0,BH$4))</f>
        <v>0</v>
      </c>
      <c r="BI78" s="26">
        <f t="shared" ref="BI78" ca="1" si="3744">BH78-BJ78</f>
        <v>0</v>
      </c>
      <c r="BJ78" s="26">
        <f t="array" aca="1" ref="BJ78" ca="1">SUM(IF(RIGHT(OFFSET('Vacation Tracker'!$Q81:$AD81,0,BH$4))&lt;&gt;"O",IFERROR(--LEFT(OFFSET('Vacation Tracker'!$Q81:$AD81,0,BH$4),LEN(OFFSET('Vacation Tracker'!$Q81:$AD81,0,BH$4))-1),0)))</f>
        <v>0</v>
      </c>
      <c r="BK78" s="26">
        <f t="array" aca="1" ref="BK78" ca="1">SUM(IF(RIGHT(OFFSET('Vacation Tracker'!$Q81:$AD81,0,BH$4))=BK$8,IFERROR(--LEFT(OFFSET('Vacation Tracker'!$Q81:$AD81,0,BH$4),LEN(OFFSET('Vacation Tracker'!$Q81:$AD81,0,BH$4))-1),0)))</f>
        <v>0</v>
      </c>
      <c r="BL78" s="23">
        <f ca="1">SUM(OFFSET('Vacation Tracker'!$Q81:$AD81,0,BL$4))</f>
        <v>0</v>
      </c>
      <c r="BM78" s="26">
        <f t="shared" ref="BM78" ca="1" si="3745">BL78-BN78</f>
        <v>0</v>
      </c>
      <c r="BN78" s="26">
        <f t="array" aca="1" ref="BN78" ca="1">SUM(IF(RIGHT(OFFSET('Vacation Tracker'!$Q81:$AD81,0,BL$4))&lt;&gt;"O",IFERROR(--LEFT(OFFSET('Vacation Tracker'!$Q81:$AD81,0,BL$4),LEN(OFFSET('Vacation Tracker'!$Q81:$AD81,0,BL$4))-1),0)))</f>
        <v>0</v>
      </c>
      <c r="BO78" s="26">
        <f t="array" aca="1" ref="BO78" ca="1">SUM(IF(RIGHT(OFFSET('Vacation Tracker'!$Q81:$AD81,0,BL$4))=BO$8,IFERROR(--LEFT(OFFSET('Vacation Tracker'!$Q81:$AD81,0,BL$4),LEN(OFFSET('Vacation Tracker'!$Q81:$AD81,0,BL$4))-1),0)))</f>
        <v>0</v>
      </c>
      <c r="BP78" s="23">
        <f ca="1">SUM(OFFSET('Vacation Tracker'!$Q81:$AD81,0,BP$4))</f>
        <v>0</v>
      </c>
      <c r="BQ78" s="26">
        <f t="shared" ref="BQ78" ca="1" si="3746">BP78-BR78</f>
        <v>0</v>
      </c>
      <c r="BR78" s="26">
        <f t="array" aca="1" ref="BR78" ca="1">SUM(IF(RIGHT(OFFSET('Vacation Tracker'!$Q81:$AD81,0,BP$4))&lt;&gt;"O",IFERROR(--LEFT(OFFSET('Vacation Tracker'!$Q81:$AD81,0,BP$4),LEN(OFFSET('Vacation Tracker'!$Q81:$AD81,0,BP$4))-1),0)))</f>
        <v>0</v>
      </c>
      <c r="BS78" s="26">
        <f t="array" aca="1" ref="BS78" ca="1">SUM(IF(RIGHT(OFFSET('Vacation Tracker'!$Q81:$AD81,0,BP$4))=BS$8,IFERROR(--LEFT(OFFSET('Vacation Tracker'!$Q81:$AD81,0,BP$4),LEN(OFFSET('Vacation Tracker'!$Q81:$AD81,0,BP$4))-1),0)))</f>
        <v>0</v>
      </c>
      <c r="BT78" s="23">
        <f ca="1">SUM(OFFSET('Vacation Tracker'!$Q81:$AD81,0,BT$4))</f>
        <v>0</v>
      </c>
      <c r="BU78" s="26">
        <f t="shared" ref="BU78" ca="1" si="3747">BT78-BV78</f>
        <v>0</v>
      </c>
      <c r="BV78" s="26">
        <f t="array" aca="1" ref="BV78" ca="1">SUM(IF(RIGHT(OFFSET('Vacation Tracker'!$Q81:$AD81,0,BT$4))&lt;&gt;"O",IFERROR(--LEFT(OFFSET('Vacation Tracker'!$Q81:$AD81,0,BT$4),LEN(OFFSET('Vacation Tracker'!$Q81:$AD81,0,BT$4))-1),0)))</f>
        <v>0</v>
      </c>
      <c r="BW78" s="26">
        <f t="array" aca="1" ref="BW78" ca="1">SUM(IF(RIGHT(OFFSET('Vacation Tracker'!$Q81:$AD81,0,BT$4))=BW$8,IFERROR(--LEFT(OFFSET('Vacation Tracker'!$Q81:$AD81,0,BT$4),LEN(OFFSET('Vacation Tracker'!$Q81:$AD81,0,BT$4))-1),0)))</f>
        <v>0</v>
      </c>
      <c r="BX78" s="23">
        <f ca="1">SUM(OFFSET('Vacation Tracker'!$Q81:$AD81,0,BX$4))</f>
        <v>0</v>
      </c>
      <c r="BY78" s="26">
        <f t="shared" ref="BY78" ca="1" si="3748">BX78-BZ78</f>
        <v>0</v>
      </c>
      <c r="BZ78" s="26">
        <f t="array" aca="1" ref="BZ78" ca="1">SUM(IF(RIGHT(OFFSET('Vacation Tracker'!$Q81:$AD81,0,BX$4))&lt;&gt;"O",IFERROR(--LEFT(OFFSET('Vacation Tracker'!$Q81:$AD81,0,BX$4),LEN(OFFSET('Vacation Tracker'!$Q81:$AD81,0,BX$4))-1),0)))</f>
        <v>0</v>
      </c>
      <c r="CA78" s="26">
        <f t="array" aca="1" ref="CA78" ca="1">SUM(IF(RIGHT(OFFSET('Vacation Tracker'!$Q81:$AD81,0,BX$4))=CA$8,IFERROR(--LEFT(OFFSET('Vacation Tracker'!$Q81:$AD81,0,BX$4),LEN(OFFSET('Vacation Tracker'!$Q81:$AD81,0,BX$4))-1),0)))</f>
        <v>0</v>
      </c>
      <c r="CB78" s="23">
        <f ca="1">SUM(OFFSET('Vacation Tracker'!$Q81:$AD81,0,CB$4))</f>
        <v>0</v>
      </c>
      <c r="CC78" s="26">
        <f t="shared" ref="CC78" ca="1" si="3749">CB78-CD78</f>
        <v>0</v>
      </c>
      <c r="CD78" s="26">
        <f t="array" aca="1" ref="CD78" ca="1">SUM(IF(RIGHT(OFFSET('Vacation Tracker'!$Q81:$AD81,0,CB$4))&lt;&gt;"O",IFERROR(--LEFT(OFFSET('Vacation Tracker'!$Q81:$AD81,0,CB$4),LEN(OFFSET('Vacation Tracker'!$Q81:$AD81,0,CB$4))-1),0)))</f>
        <v>0</v>
      </c>
      <c r="CE78" s="26">
        <f t="array" aca="1" ref="CE78" ca="1">SUM(IF(RIGHT(OFFSET('Vacation Tracker'!$Q81:$AD81,0,CB$4))=CE$8,IFERROR(--LEFT(OFFSET('Vacation Tracker'!$Q81:$AD81,0,CB$4),LEN(OFFSET('Vacation Tracker'!$Q81:$AD81,0,CB$4))-1),0)))</f>
        <v>0</v>
      </c>
      <c r="CF78" s="23">
        <f ca="1">SUM(OFFSET('Vacation Tracker'!$Q81:$AD81,0,CF$4))</f>
        <v>0</v>
      </c>
      <c r="CG78" s="26">
        <f t="shared" ref="CG78" ca="1" si="3750">CF78-CH78</f>
        <v>0</v>
      </c>
      <c r="CH78" s="26">
        <f t="array" aca="1" ref="CH78" ca="1">SUM(IF(RIGHT(OFFSET('Vacation Tracker'!$Q81:$AD81,0,CF$4))&lt;&gt;"O",IFERROR(--LEFT(OFFSET('Vacation Tracker'!$Q81:$AD81,0,CF$4),LEN(OFFSET('Vacation Tracker'!$Q81:$AD81,0,CF$4))-1),0)))</f>
        <v>0</v>
      </c>
      <c r="CI78" s="26">
        <f t="array" aca="1" ref="CI78" ca="1">SUM(IF(RIGHT(OFFSET('Vacation Tracker'!$Q81:$AD81,0,CF$4))=CI$8,IFERROR(--LEFT(OFFSET('Vacation Tracker'!$Q81:$AD81,0,CF$4),LEN(OFFSET('Vacation Tracker'!$Q81:$AD81,0,CF$4))-1),0)))</f>
        <v>0</v>
      </c>
      <c r="CJ78" s="23">
        <f ca="1">SUM(OFFSET('Vacation Tracker'!$Q81:$AD81,0,CJ$4))</f>
        <v>0</v>
      </c>
      <c r="CK78" s="26">
        <f t="shared" ref="CK78" ca="1" si="3751">CJ78-CL78</f>
        <v>0</v>
      </c>
      <c r="CL78" s="26">
        <f t="array" aca="1" ref="CL78" ca="1">SUM(IF(RIGHT(OFFSET('Vacation Tracker'!$Q81:$AD81,0,CJ$4))&lt;&gt;"O",IFERROR(--LEFT(OFFSET('Vacation Tracker'!$Q81:$AD81,0,CJ$4),LEN(OFFSET('Vacation Tracker'!$Q81:$AD81,0,CJ$4))-1),0)))</f>
        <v>0</v>
      </c>
      <c r="CM78" s="26">
        <f t="array" aca="1" ref="CM78" ca="1">SUM(IF(RIGHT(OFFSET('Vacation Tracker'!$Q81:$AD81,0,CJ$4))=CM$8,IFERROR(--LEFT(OFFSET('Vacation Tracker'!$Q81:$AD81,0,CJ$4),LEN(OFFSET('Vacation Tracker'!$Q81:$AD81,0,CJ$4))-1),0)))</f>
        <v>0</v>
      </c>
      <c r="CN78" s="23">
        <f ca="1">SUM(OFFSET('Vacation Tracker'!$Q81:$AD81,0,CN$4))</f>
        <v>0</v>
      </c>
      <c r="CO78" s="26">
        <f t="shared" ref="CO78" ca="1" si="3752">CN78-CP78</f>
        <v>0</v>
      </c>
      <c r="CP78" s="26">
        <f t="array" aca="1" ref="CP78" ca="1">SUM(IF(RIGHT(OFFSET('Vacation Tracker'!$Q81:$AD81,0,CN$4))&lt;&gt;"O",IFERROR(--LEFT(OFFSET('Vacation Tracker'!$Q81:$AD81,0,CN$4),LEN(OFFSET('Vacation Tracker'!$Q81:$AD81,0,CN$4))-1),0)))</f>
        <v>0</v>
      </c>
      <c r="CQ78" s="26">
        <f t="array" aca="1" ref="CQ78" ca="1">SUM(IF(RIGHT(OFFSET('Vacation Tracker'!$Q81:$AD81,0,CN$4))=CQ$8,IFERROR(--LEFT(OFFSET('Vacation Tracker'!$Q81:$AD81,0,CN$4),LEN(OFFSET('Vacation Tracker'!$Q81:$AD81,0,CN$4))-1),0)))</f>
        <v>0</v>
      </c>
      <c r="CR78" s="23">
        <f ca="1">SUM(OFFSET('Vacation Tracker'!$Q81:$AD81,0,CR$4))</f>
        <v>0</v>
      </c>
      <c r="CS78" s="26">
        <f t="shared" ref="CS78" ca="1" si="3753">CR78-CT78</f>
        <v>0</v>
      </c>
      <c r="CT78" s="26">
        <f t="array" aca="1" ref="CT78" ca="1">SUM(IF(RIGHT(OFFSET('Vacation Tracker'!$Q81:$AD81,0,CR$4))&lt;&gt;"O",IFERROR(--LEFT(OFFSET('Vacation Tracker'!$Q81:$AD81,0,CR$4),LEN(OFFSET('Vacation Tracker'!$Q81:$AD81,0,CR$4))-1),0)))</f>
        <v>0</v>
      </c>
      <c r="CU78" s="26">
        <f t="array" aca="1" ref="CU78" ca="1">SUM(IF(RIGHT(OFFSET('Vacation Tracker'!$Q81:$AD81,0,CR$4))=CU$8,IFERROR(--LEFT(OFFSET('Vacation Tracker'!$Q81:$AD81,0,CR$4),LEN(OFFSET('Vacation Tracker'!$Q81:$AD81,0,CR$4))-1),0)))</f>
        <v>0</v>
      </c>
      <c r="CV78" s="23">
        <f ca="1">SUM(OFFSET('Vacation Tracker'!$Q81:$AD81,0,CV$4))</f>
        <v>0</v>
      </c>
      <c r="CW78" s="26">
        <f t="shared" ref="CW78" ca="1" si="3754">CV78-CX78</f>
        <v>0</v>
      </c>
      <c r="CX78" s="26">
        <f t="array" aca="1" ref="CX78" ca="1">SUM(IF(RIGHT(OFFSET('Vacation Tracker'!$Q81:$AD81,0,CV$4))&lt;&gt;"O",IFERROR(--LEFT(OFFSET('Vacation Tracker'!$Q81:$AD81,0,CV$4),LEN(OFFSET('Vacation Tracker'!$Q81:$AD81,0,CV$4))-1),0)))</f>
        <v>0</v>
      </c>
      <c r="CY78" s="26">
        <f t="array" aca="1" ref="CY78" ca="1">SUM(IF(RIGHT(OFFSET('Vacation Tracker'!$Q81:$AD81,0,CV$4))=CY$8,IFERROR(--LEFT(OFFSET('Vacation Tracker'!$Q81:$AD81,0,CV$4),LEN(OFFSET('Vacation Tracker'!$Q81:$AD81,0,CV$4))-1),0)))</f>
        <v>0</v>
      </c>
      <c r="CZ78" s="23">
        <f ca="1">SUM(OFFSET('Vacation Tracker'!$Q81:$AD81,0,CZ$4))</f>
        <v>0</v>
      </c>
      <c r="DA78" s="26">
        <f t="shared" ref="DA78" ca="1" si="3755">CZ78-DB78</f>
        <v>0</v>
      </c>
      <c r="DB78" s="26">
        <f t="array" aca="1" ref="DB78" ca="1">SUM(IF(RIGHT(OFFSET('Vacation Tracker'!$Q81:$AD81,0,CZ$4))&lt;&gt;"O",IFERROR(--LEFT(OFFSET('Vacation Tracker'!$Q81:$AD81,0,CZ$4),LEN(OFFSET('Vacation Tracker'!$Q81:$AD81,0,CZ$4))-1),0)))</f>
        <v>0</v>
      </c>
      <c r="DC78" s="26">
        <f t="array" aca="1" ref="DC78" ca="1">SUM(IF(RIGHT(OFFSET('Vacation Tracker'!$Q81:$AD81,0,CZ$4))=DC$8,IFERROR(--LEFT(OFFSET('Vacation Tracker'!$Q81:$AD81,0,CZ$4),LEN(OFFSET('Vacation Tracker'!$Q81:$AD81,0,CZ$4))-1),0)))</f>
        <v>0</v>
      </c>
      <c r="DD78" s="23">
        <f ca="1">SUM(OFFSET('Vacation Tracker'!$Q81:$AD81,0,DD$4))</f>
        <v>0</v>
      </c>
      <c r="DE78" s="26">
        <f t="shared" ref="DE78" ca="1" si="3756">DD78-DF78</f>
        <v>0</v>
      </c>
      <c r="DF78" s="26">
        <f t="array" aca="1" ref="DF78" ca="1">SUM(IF(RIGHT(OFFSET('Vacation Tracker'!$Q81:$AD81,0,DD$4))&lt;&gt;"O",IFERROR(--LEFT(OFFSET('Vacation Tracker'!$Q81:$AD81,0,DD$4),LEN(OFFSET('Vacation Tracker'!$Q81:$AD81,0,DD$4))-1),0)))</f>
        <v>0</v>
      </c>
      <c r="DG78" s="26">
        <f t="array" aca="1" ref="DG78" ca="1">SUM(IF(RIGHT(OFFSET('Vacation Tracker'!$Q81:$AD81,0,DD$4))=DG$8,IFERROR(--LEFT(OFFSET('Vacation Tracker'!$Q81:$AD81,0,DD$4),LEN(OFFSET('Vacation Tracker'!$Q81:$AD81,0,DD$4))-1),0)))</f>
        <v>0</v>
      </c>
      <c r="DH78" s="23">
        <f ca="1">SUM(OFFSET('Vacation Tracker'!$Q81:$AD81,0,DH$4))</f>
        <v>0</v>
      </c>
      <c r="DI78" s="26">
        <f t="shared" ref="DI78" ca="1" si="3757">DH78-DJ78</f>
        <v>0</v>
      </c>
      <c r="DJ78" s="26">
        <f t="array" aca="1" ref="DJ78" ca="1">SUM(IF(RIGHT(OFFSET('Vacation Tracker'!$Q81:$AD81,0,DH$4))&lt;&gt;"O",IFERROR(--LEFT(OFFSET('Vacation Tracker'!$Q81:$AD81,0,DH$4),LEN(OFFSET('Vacation Tracker'!$Q81:$AD81,0,DH$4))-1),0)))</f>
        <v>0</v>
      </c>
      <c r="DK78" s="26">
        <f t="array" aca="1" ref="DK78" ca="1">SUM(IF(RIGHT(OFFSET('Vacation Tracker'!$Q81:$AD81,0,DH$4))=DK$8,IFERROR(--LEFT(OFFSET('Vacation Tracker'!$Q81:$AD81,0,DH$4),LEN(OFFSET('Vacation Tracker'!$Q81:$AD81,0,DH$4))-1),0)))</f>
        <v>0</v>
      </c>
      <c r="DL78" s="23">
        <f ca="1">SUM(OFFSET('Vacation Tracker'!$Q81:$AD81,0,DL$4))</f>
        <v>0</v>
      </c>
      <c r="DM78" s="26">
        <f t="shared" ref="DM78" ca="1" si="3758">DL78-DN78</f>
        <v>0</v>
      </c>
      <c r="DN78" s="26">
        <f t="array" aca="1" ref="DN78" ca="1">SUM(IF(RIGHT(OFFSET('Vacation Tracker'!$Q81:$AD81,0,DL$4))&lt;&gt;"O",IFERROR(--LEFT(OFFSET('Vacation Tracker'!$Q81:$AD81,0,DL$4),LEN(OFFSET('Vacation Tracker'!$Q81:$AD81,0,DL$4))-1),0)))</f>
        <v>0</v>
      </c>
      <c r="DO78" s="26">
        <f t="array" aca="1" ref="DO78" ca="1">SUM(IF(RIGHT(OFFSET('Vacation Tracker'!$Q81:$AD81,0,DL$4))=DO$8,IFERROR(--LEFT(OFFSET('Vacation Tracker'!$Q81:$AD81,0,DL$4),LEN(OFFSET('Vacation Tracker'!$Q81:$AD81,0,DL$4))-1),0)))</f>
        <v>0</v>
      </c>
      <c r="DP78" s="23">
        <f ca="1">SUM(OFFSET('Vacation Tracker'!$Q81:$AD81,0,DP$4))</f>
        <v>0</v>
      </c>
      <c r="DQ78" s="26">
        <f t="shared" ref="DQ78" ca="1" si="3759">DP78-DR78</f>
        <v>0</v>
      </c>
      <c r="DR78" s="26">
        <f t="array" aca="1" ref="DR78" ca="1">SUM(IF(RIGHT(OFFSET('Vacation Tracker'!$Q81:$AD81,0,DP$4))&lt;&gt;"O",IFERROR(--LEFT(OFFSET('Vacation Tracker'!$Q81:$AD81,0,DP$4),LEN(OFFSET('Vacation Tracker'!$Q81:$AD81,0,DP$4))-1),0)))</f>
        <v>0</v>
      </c>
      <c r="DS78" s="26">
        <f t="array" aca="1" ref="DS78" ca="1">SUM(IF(RIGHT(OFFSET('Vacation Tracker'!$Q81:$AD81,0,DP$4))=DS$8,IFERROR(--LEFT(OFFSET('Vacation Tracker'!$Q81:$AD81,0,DP$4),LEN(OFFSET('Vacation Tracker'!$Q81:$AD81,0,DP$4))-1),0)))</f>
        <v>0</v>
      </c>
      <c r="DT78" s="23">
        <f ca="1">SUM(OFFSET('Vacation Tracker'!$Q81:$AD81,0,DT$4))</f>
        <v>0</v>
      </c>
      <c r="DU78" s="26">
        <f t="shared" ref="DU78" ca="1" si="3760">DT78-DV78</f>
        <v>0</v>
      </c>
      <c r="DV78" s="26">
        <f t="array" aca="1" ref="DV78" ca="1">SUM(IF(RIGHT(OFFSET('Vacation Tracker'!$Q81:$AD81,0,DT$4))&lt;&gt;"O",IFERROR(--LEFT(OFFSET('Vacation Tracker'!$Q81:$AD81,0,DT$4),LEN(OFFSET('Vacation Tracker'!$Q81:$AD81,0,DT$4))-1),0)))</f>
        <v>0</v>
      </c>
      <c r="DW78" s="26">
        <f t="array" aca="1" ref="DW78" ca="1">SUM(IF(RIGHT(OFFSET('Vacation Tracker'!$Q81:$AD81,0,DT$4))=DW$8,IFERROR(--LEFT(OFFSET('Vacation Tracker'!$Q81:$AD81,0,DT$4),LEN(OFFSET('Vacation Tracker'!$Q81:$AD81,0,DT$4))-1),0)))</f>
        <v>0</v>
      </c>
      <c r="DX78" s="23">
        <f ca="1">SUM(OFFSET('Vacation Tracker'!$Q81:$AD81,0,DX$4))</f>
        <v>0</v>
      </c>
      <c r="DY78" s="26">
        <f t="shared" ref="DY78" ca="1" si="3761">DX78-DZ78</f>
        <v>0</v>
      </c>
      <c r="DZ78" s="26">
        <f t="array" aca="1" ref="DZ78" ca="1">SUM(IF(RIGHT(OFFSET('Vacation Tracker'!$Q81:$AD81,0,DX$4))&lt;&gt;"O",IFERROR(--LEFT(OFFSET('Vacation Tracker'!$Q81:$AD81,0,DX$4),LEN(OFFSET('Vacation Tracker'!$Q81:$AD81,0,DX$4))-1),0)))</f>
        <v>0</v>
      </c>
      <c r="EA78" s="26">
        <f t="array" aca="1" ref="EA78" ca="1">SUM(IF(RIGHT(OFFSET('Vacation Tracker'!$Q81:$AD81,0,DX$4))=EA$8,IFERROR(--LEFT(OFFSET('Vacation Tracker'!$Q81:$AD81,0,DX$4),LEN(OFFSET('Vacation Tracker'!$Q81:$AD81,0,DX$4))-1),0)))</f>
        <v>0</v>
      </c>
      <c r="EB78" s="23">
        <f ca="1">SUM(OFFSET('Vacation Tracker'!$Q81:$AD81,0,EB$4))</f>
        <v>0</v>
      </c>
      <c r="EC78" s="26">
        <f t="shared" ref="EC78" ca="1" si="3762">EB78-ED78</f>
        <v>0</v>
      </c>
      <c r="ED78" s="26">
        <f t="array" aca="1" ref="ED78" ca="1">SUM(IF(RIGHT(OFFSET('Vacation Tracker'!$Q81:$AD81,0,EB$4))&lt;&gt;"O",IFERROR(--LEFT(OFFSET('Vacation Tracker'!$Q81:$AD81,0,EB$4),LEN(OFFSET('Vacation Tracker'!$Q81:$AD81,0,EB$4))-1),0)))</f>
        <v>0</v>
      </c>
      <c r="EE78" s="26">
        <f t="array" aca="1" ref="EE78" ca="1">SUM(IF(RIGHT(OFFSET('Vacation Tracker'!$Q81:$AD81,0,EB$4))=EE$8,IFERROR(--LEFT(OFFSET('Vacation Tracker'!$Q81:$AD81,0,EB$4),LEN(OFFSET('Vacation Tracker'!$Q81:$AD81,0,EB$4))-1),0)))</f>
        <v>0</v>
      </c>
      <c r="EF78" s="23">
        <f ca="1">SUM(OFFSET('Vacation Tracker'!$Q81:$AD81,0,EF$4))</f>
        <v>0</v>
      </c>
      <c r="EG78" s="26">
        <f t="shared" ref="EG78" ca="1" si="3763">EF78-EH78</f>
        <v>0</v>
      </c>
      <c r="EH78" s="26">
        <f t="array" aca="1" ref="EH78" ca="1">SUM(IF(RIGHT(OFFSET('Vacation Tracker'!$Q81:$AD81,0,EF$4))&lt;&gt;"O",IFERROR(--LEFT(OFFSET('Vacation Tracker'!$Q81:$AD81,0,EF$4),LEN(OFFSET('Vacation Tracker'!$Q81:$AD81,0,EF$4))-1),0)))</f>
        <v>0</v>
      </c>
      <c r="EI78" s="26">
        <f t="array" aca="1" ref="EI78" ca="1">SUM(IF(RIGHT(OFFSET('Vacation Tracker'!$Q81:$AD81,0,EF$4))=EI$8,IFERROR(--LEFT(OFFSET('Vacation Tracker'!$Q81:$AD81,0,EF$4),LEN(OFFSET('Vacation Tracker'!$Q81:$AD81,0,EF$4))-1),0)))</f>
        <v>0</v>
      </c>
      <c r="EJ78" s="23">
        <f ca="1">SUM(OFFSET('Vacation Tracker'!$Q81:$AD81,0,EJ$4))</f>
        <v>0</v>
      </c>
      <c r="EK78" s="26">
        <f t="shared" ref="EK78" ca="1" si="3764">EJ78-EL78</f>
        <v>0</v>
      </c>
      <c r="EL78" s="26">
        <f t="array" aca="1" ref="EL78" ca="1">SUM(IF(RIGHT(OFFSET('Vacation Tracker'!$Q81:$AD81,0,EJ$4))&lt;&gt;"O",IFERROR(--LEFT(OFFSET('Vacation Tracker'!$Q81:$AD81,0,EJ$4),LEN(OFFSET('Vacation Tracker'!$Q81:$AD81,0,EJ$4))-1),0)))</f>
        <v>0</v>
      </c>
      <c r="EM78" s="26">
        <f t="array" aca="1" ref="EM78" ca="1">SUM(IF(RIGHT(OFFSET('Vacation Tracker'!$Q81:$AD81,0,EJ$4))=EM$8,IFERROR(--LEFT(OFFSET('Vacation Tracker'!$Q81:$AD81,0,EJ$4),LEN(OFFSET('Vacation Tracker'!$Q81:$AD81,0,EJ$4))-1),0)))</f>
        <v>0</v>
      </c>
      <c r="EN78" s="23">
        <f ca="1">SUM(OFFSET('Vacation Tracker'!$Q81:$AD81,0,EN$4))</f>
        <v>0</v>
      </c>
      <c r="EO78" s="26">
        <f t="shared" ref="EO78" ca="1" si="3765">EN78-EP78</f>
        <v>0</v>
      </c>
      <c r="EP78" s="26">
        <f t="array" aca="1" ref="EP78" ca="1">SUM(IF(RIGHT(OFFSET('Vacation Tracker'!$Q81:$AD81,0,EN$4))&lt;&gt;"O",IFERROR(--LEFT(OFFSET('Vacation Tracker'!$Q81:$AD81,0,EN$4),LEN(OFFSET('Vacation Tracker'!$Q81:$AD81,0,EN$4))-1),0)))</f>
        <v>0</v>
      </c>
      <c r="EQ78" s="26">
        <f t="array" aca="1" ref="EQ78" ca="1">SUM(IF(RIGHT(OFFSET('Vacation Tracker'!$Q81:$AD81,0,EN$4))=EQ$8,IFERROR(--LEFT(OFFSET('Vacation Tracker'!$Q81:$AD81,0,EN$4),LEN(OFFSET('Vacation Tracker'!$Q81:$AD81,0,EN$4))-1),0)))</f>
        <v>0</v>
      </c>
      <c r="ER78" s="23">
        <f ca="1">SUM(OFFSET('Vacation Tracker'!$Q81:$AD81,0,ER$4))</f>
        <v>0</v>
      </c>
      <c r="ES78" s="26">
        <f t="shared" ref="ES78" ca="1" si="3766">ER78-ET78</f>
        <v>0</v>
      </c>
      <c r="ET78" s="26">
        <f t="array" aca="1" ref="ET78" ca="1">SUM(IF(RIGHT(OFFSET('Vacation Tracker'!$Q81:$AD81,0,ER$4))&lt;&gt;"O",IFERROR(--LEFT(OFFSET('Vacation Tracker'!$Q81:$AD81,0,ER$4),LEN(OFFSET('Vacation Tracker'!$Q81:$AD81,0,ER$4))-1),0)))</f>
        <v>0</v>
      </c>
      <c r="EU78" s="26">
        <f t="array" aca="1" ref="EU78" ca="1">SUM(IF(RIGHT(OFFSET('Vacation Tracker'!$Q81:$AD81,0,ER$4))=EU$8,IFERROR(--LEFT(OFFSET('Vacation Tracker'!$Q81:$AD81,0,ER$4),LEN(OFFSET('Vacation Tracker'!$Q81:$AD81,0,ER$4))-1),0)))</f>
        <v>0</v>
      </c>
      <c r="EV78" s="23">
        <f ca="1">SUM(OFFSET('Vacation Tracker'!$Q81:$AD81,0,EV$4))</f>
        <v>0</v>
      </c>
      <c r="EW78" s="26">
        <f t="shared" ref="EW78" ca="1" si="3767">EV78-EX78</f>
        <v>0</v>
      </c>
      <c r="EX78" s="26">
        <f t="array" aca="1" ref="EX78" ca="1">SUM(IF(RIGHT(OFFSET('Vacation Tracker'!$Q81:$AD81,0,EV$4))&lt;&gt;"O",IFERROR(--LEFT(OFFSET('Vacation Tracker'!$Q81:$AD81,0,EV$4),LEN(OFFSET('Vacation Tracker'!$Q81:$AD81,0,EV$4))-1),0)))</f>
        <v>0</v>
      </c>
      <c r="EY78" s="26">
        <f t="array" aca="1" ref="EY78" ca="1">SUM(IF(RIGHT(OFFSET('Vacation Tracker'!$Q81:$AD81,0,EV$4))=EY$8,IFERROR(--LEFT(OFFSET('Vacation Tracker'!$Q81:$AD81,0,EV$4),LEN(OFFSET('Vacation Tracker'!$Q81:$AD81,0,EV$4))-1),0)))</f>
        <v>0</v>
      </c>
      <c r="EZ78" s="23">
        <f ca="1">SUM(OFFSET('Vacation Tracker'!$Q81:$AD81,0,EZ$4))</f>
        <v>0</v>
      </c>
      <c r="FA78" s="26">
        <f t="shared" ref="FA78" ca="1" si="3768">EZ78-FB78</f>
        <v>0</v>
      </c>
      <c r="FB78" s="26">
        <f t="array" aca="1" ref="FB78" ca="1">SUM(IF(RIGHT(OFFSET('Vacation Tracker'!$Q81:$AD81,0,EZ$4))&lt;&gt;"O",IFERROR(--LEFT(OFFSET('Vacation Tracker'!$Q81:$AD81,0,EZ$4),LEN(OFFSET('Vacation Tracker'!$Q81:$AD81,0,EZ$4))-1),0)))</f>
        <v>0</v>
      </c>
      <c r="FC78" s="26">
        <f t="array" aca="1" ref="FC78" ca="1">SUM(IF(RIGHT(OFFSET('Vacation Tracker'!$Q81:$AD81,0,EZ$4))=FC$8,IFERROR(--LEFT(OFFSET('Vacation Tracker'!$Q81:$AD81,0,EZ$4),LEN(OFFSET('Vacation Tracker'!$Q81:$AD81,0,EZ$4))-1),0)))</f>
        <v>0</v>
      </c>
      <c r="FD78" s="23">
        <f ca="1">SUM(OFFSET('Vacation Tracker'!$Q81:$AD81,0,FD$4))</f>
        <v>0</v>
      </c>
      <c r="FE78" s="26">
        <f t="shared" ref="FE78" ca="1" si="3769">FD78-FF78</f>
        <v>0</v>
      </c>
      <c r="FF78" s="26">
        <f t="array" aca="1" ref="FF78" ca="1">SUM(IF(RIGHT(OFFSET('Vacation Tracker'!$Q81:$AD81,0,FD$4))&lt;&gt;"O",IFERROR(--LEFT(OFFSET('Vacation Tracker'!$Q81:$AD81,0,FD$4),LEN(OFFSET('Vacation Tracker'!$Q81:$AD81,0,FD$4))-1),0)))</f>
        <v>0</v>
      </c>
      <c r="FG78" s="26">
        <f t="array" aca="1" ref="FG78" ca="1">SUM(IF(RIGHT(OFFSET('Vacation Tracker'!$Q81:$AD81,0,FD$4))=FG$8,IFERROR(--LEFT(OFFSET('Vacation Tracker'!$Q81:$AD81,0,FD$4),LEN(OFFSET('Vacation Tracker'!$Q81:$AD81,0,FD$4))-1),0)))</f>
        <v>0</v>
      </c>
      <c r="FH78" s="23">
        <f ca="1">SUM(OFFSET('Vacation Tracker'!$Q81:$AD81,0,FH$4))</f>
        <v>0</v>
      </c>
      <c r="FI78" s="26">
        <f t="shared" ref="FI78" ca="1" si="3770">FH78-FJ78</f>
        <v>0</v>
      </c>
      <c r="FJ78" s="26">
        <f t="array" aca="1" ref="FJ78" ca="1">SUM(IF(RIGHT(OFFSET('Vacation Tracker'!$Q81:$AD81,0,FH$4))&lt;&gt;"O",IFERROR(--LEFT(OFFSET('Vacation Tracker'!$Q81:$AD81,0,FH$4),LEN(OFFSET('Vacation Tracker'!$Q81:$AD81,0,FH$4))-1),0)))</f>
        <v>0</v>
      </c>
      <c r="FK78" s="26">
        <f t="array" aca="1" ref="FK78" ca="1">SUM(IF(RIGHT(OFFSET('Vacation Tracker'!$Q81:$AD81,0,FH$4))=FK$8,IFERROR(--LEFT(OFFSET('Vacation Tracker'!$Q81:$AD81,0,FH$4),LEN(OFFSET('Vacation Tracker'!$Q81:$AD81,0,FH$4))-1),0)))</f>
        <v>0</v>
      </c>
      <c r="FL78" s="23">
        <f ca="1">SUM(OFFSET('Vacation Tracker'!$Q81:$AD81,0,FL$4))</f>
        <v>0</v>
      </c>
      <c r="FM78" s="26">
        <f t="shared" ref="FM78" ca="1" si="3771">FL78-FN78</f>
        <v>0</v>
      </c>
      <c r="FN78" s="26">
        <f t="array" aca="1" ref="FN78" ca="1">SUM(IF(RIGHT(OFFSET('Vacation Tracker'!$Q81:$AD81,0,FL$4))&lt;&gt;"O",IFERROR(--LEFT(OFFSET('Vacation Tracker'!$Q81:$AD81,0,FL$4),LEN(OFFSET('Vacation Tracker'!$Q81:$AD81,0,FL$4))-1),0)))</f>
        <v>0</v>
      </c>
      <c r="FO78" s="26">
        <f t="array" aca="1" ref="FO78" ca="1">SUM(IF(RIGHT(OFFSET('Vacation Tracker'!$Q81:$AD81,0,FL$4))=FO$8,IFERROR(--LEFT(OFFSET('Vacation Tracker'!$Q81:$AD81,0,FL$4),LEN(OFFSET('Vacation Tracker'!$Q81:$AD81,0,FL$4))-1),0)))</f>
        <v>0</v>
      </c>
      <c r="FP78" s="23">
        <f ca="1">SUM(OFFSET('Vacation Tracker'!$Q81:$AD81,0,FP$4))</f>
        <v>0</v>
      </c>
      <c r="FQ78" s="26">
        <f t="shared" ref="FQ78" ca="1" si="3772">FP78-FR78</f>
        <v>0</v>
      </c>
      <c r="FR78" s="26">
        <f t="array" aca="1" ref="FR78" ca="1">SUM(IF(RIGHT(OFFSET('Vacation Tracker'!$Q81:$AD81,0,FP$4))&lt;&gt;"O",IFERROR(--LEFT(OFFSET('Vacation Tracker'!$Q81:$AD81,0,FP$4),LEN(OFFSET('Vacation Tracker'!$Q81:$AD81,0,FP$4))-1),0)))</f>
        <v>0</v>
      </c>
      <c r="FS78" s="26">
        <f t="array" aca="1" ref="FS78" ca="1">SUM(IF(RIGHT(OFFSET('Vacation Tracker'!$Q81:$AD81,0,FP$4))=FS$8,IFERROR(--LEFT(OFFSET('Vacation Tracker'!$Q81:$AD81,0,FP$4),LEN(OFFSET('Vacation Tracker'!$Q81:$AD81,0,FP$4))-1),0)))</f>
        <v>0</v>
      </c>
      <c r="FT78" s="23">
        <f ca="1">SUM(OFFSET('Vacation Tracker'!$Q81:$AD81,0,FT$4))</f>
        <v>0</v>
      </c>
      <c r="FU78" s="26">
        <f t="shared" ref="FU78" ca="1" si="3773">FT78-FV78</f>
        <v>0</v>
      </c>
      <c r="FV78" s="26">
        <f t="array" aca="1" ref="FV78" ca="1">SUM(IF(RIGHT(OFFSET('Vacation Tracker'!$Q81:$AD81,0,FT$4))&lt;&gt;"O",IFERROR(--LEFT(OFFSET('Vacation Tracker'!$Q81:$AD81,0,FT$4),LEN(OFFSET('Vacation Tracker'!$Q81:$AD81,0,FT$4))-1),0)))</f>
        <v>0</v>
      </c>
      <c r="FW78" s="26">
        <f t="array" aca="1" ref="FW78" ca="1">SUM(IF(RIGHT(OFFSET('Vacation Tracker'!$Q81:$AD81,0,FT$4))=FW$8,IFERROR(--LEFT(OFFSET('Vacation Tracker'!$Q81:$AD81,0,FT$4),LEN(OFFSET('Vacation Tracker'!$Q81:$AD81,0,FT$4))-1),0)))</f>
        <v>0</v>
      </c>
      <c r="FX78" s="23">
        <f ca="1">SUM(OFFSET('Vacation Tracker'!$Q81:$AD81,0,FX$4))</f>
        <v>0</v>
      </c>
      <c r="FY78" s="26">
        <f t="shared" ref="FY78" ca="1" si="3774">FX78-FZ78</f>
        <v>0</v>
      </c>
      <c r="FZ78" s="26">
        <f t="array" aca="1" ref="FZ78" ca="1">SUM(IF(RIGHT(OFFSET('Vacation Tracker'!$Q81:$AD81,0,FX$4))&lt;&gt;"O",IFERROR(--LEFT(OFFSET('Vacation Tracker'!$Q81:$AD81,0,FX$4),LEN(OFFSET('Vacation Tracker'!$Q81:$AD81,0,FX$4))-1),0)))</f>
        <v>0</v>
      </c>
      <c r="GA78" s="26">
        <f t="array" aca="1" ref="GA78" ca="1">SUM(IF(RIGHT(OFFSET('Vacation Tracker'!$Q81:$AD81,0,FX$4))=GA$8,IFERROR(--LEFT(OFFSET('Vacation Tracker'!$Q81:$AD81,0,FX$4),LEN(OFFSET('Vacation Tracker'!$Q81:$AD81,0,FX$4))-1),0)))</f>
        <v>0</v>
      </c>
      <c r="GB78" s="23">
        <f ca="1">SUM(OFFSET('Vacation Tracker'!$Q81:$AD81,0,GB$4))</f>
        <v>0</v>
      </c>
      <c r="GC78" s="26">
        <f t="shared" ref="GC78" ca="1" si="3775">GB78-GD78</f>
        <v>0</v>
      </c>
      <c r="GD78" s="26">
        <f t="array" aca="1" ref="GD78" ca="1">SUM(IF(RIGHT(OFFSET('Vacation Tracker'!$Q81:$AD81,0,GB$4))&lt;&gt;"O",IFERROR(--LEFT(OFFSET('Vacation Tracker'!$Q81:$AD81,0,GB$4),LEN(OFFSET('Vacation Tracker'!$Q81:$AD81,0,GB$4))-1),0)))</f>
        <v>0</v>
      </c>
      <c r="GE78" s="26">
        <f t="array" aca="1" ref="GE78" ca="1">SUM(IF(RIGHT(OFFSET('Vacation Tracker'!$Q81:$AD81,0,GB$4))=GE$8,IFERROR(--LEFT(OFFSET('Vacation Tracker'!$Q81:$AD81,0,GB$4),LEN(OFFSET('Vacation Tracker'!$Q81:$AD81,0,GB$4))-1),0)))</f>
        <v>0</v>
      </c>
      <c r="GF78" s="23">
        <f ca="1">SUM(OFFSET('Vacation Tracker'!$Q81:$AD81,0,GF$4))</f>
        <v>0</v>
      </c>
      <c r="GG78" s="26">
        <f t="shared" ref="GG78" ca="1" si="3776">GF78-GH78</f>
        <v>0</v>
      </c>
      <c r="GH78" s="26">
        <f t="array" aca="1" ref="GH78" ca="1">SUM(IF(RIGHT(OFFSET('Vacation Tracker'!$Q81:$AD81,0,GF$4))&lt;&gt;"O",IFERROR(--LEFT(OFFSET('Vacation Tracker'!$Q81:$AD81,0,GF$4),LEN(OFFSET('Vacation Tracker'!$Q81:$AD81,0,GF$4))-1),0)))</f>
        <v>0</v>
      </c>
      <c r="GI78" s="26">
        <f t="array" aca="1" ref="GI78" ca="1">SUM(IF(RIGHT(OFFSET('Vacation Tracker'!$Q81:$AD81,0,GF$4))=GI$8,IFERROR(--LEFT(OFFSET('Vacation Tracker'!$Q81:$AD81,0,GF$4),LEN(OFFSET('Vacation Tracker'!$Q81:$AD81,0,GF$4))-1),0)))</f>
        <v>0</v>
      </c>
      <c r="GJ78" s="23">
        <f ca="1">SUM(OFFSET('Vacation Tracker'!$Q81:$AD81,0,GJ$4))</f>
        <v>0</v>
      </c>
      <c r="GK78" s="26">
        <f t="shared" ref="GK78" ca="1" si="3777">GJ78-GL78</f>
        <v>0</v>
      </c>
      <c r="GL78" s="26">
        <f t="array" aca="1" ref="GL78" ca="1">SUM(IF(RIGHT(OFFSET('Vacation Tracker'!$Q81:$AD81,0,GJ$4))&lt;&gt;"O",IFERROR(--LEFT(OFFSET('Vacation Tracker'!$Q81:$AD81,0,GJ$4),LEN(OFFSET('Vacation Tracker'!$Q81:$AD81,0,GJ$4))-1),0)))</f>
        <v>0</v>
      </c>
      <c r="GM78" s="26">
        <f t="array" aca="1" ref="GM78" ca="1">SUM(IF(RIGHT(OFFSET('Vacation Tracker'!$Q81:$AD81,0,GJ$4))=GM$8,IFERROR(--LEFT(OFFSET('Vacation Tracker'!$Q81:$AD81,0,GJ$4),LEN(OFFSET('Vacation Tracker'!$Q81:$AD81,0,GJ$4))-1),0)))</f>
        <v>0</v>
      </c>
      <c r="GN78" s="23">
        <f ca="1">SUM(OFFSET('Vacation Tracker'!$Q81:$AD81,0,GN$4))</f>
        <v>0</v>
      </c>
      <c r="GO78" s="26">
        <f t="shared" ref="GO78" ca="1" si="3778">GN78-GP78</f>
        <v>0</v>
      </c>
      <c r="GP78" s="26">
        <f t="array" aca="1" ref="GP78" ca="1">SUM(IF(RIGHT(OFFSET('Vacation Tracker'!$Q81:$AD81,0,GN$4))&lt;&gt;"O",IFERROR(--LEFT(OFFSET('Vacation Tracker'!$Q81:$AD81,0,GN$4),LEN(OFFSET('Vacation Tracker'!$Q81:$AD81,0,GN$4))-1),0)))</f>
        <v>0</v>
      </c>
      <c r="GQ78" s="26">
        <f t="array" aca="1" ref="GQ78" ca="1">SUM(IF(RIGHT(OFFSET('Vacation Tracker'!$Q81:$AD81,0,GN$4))=GQ$8,IFERROR(--LEFT(OFFSET('Vacation Tracker'!$Q81:$AD81,0,GN$4),LEN(OFFSET('Vacation Tracker'!$Q81:$AD81,0,GN$4))-1),0)))</f>
        <v>0</v>
      </c>
      <c r="GR78" s="23">
        <f ca="1">SUM(OFFSET('Vacation Tracker'!$Q81:$AD81,0,GR$4))</f>
        <v>0</v>
      </c>
      <c r="GS78" s="26">
        <f t="shared" ref="GS78" ca="1" si="3779">GR78-GT78</f>
        <v>0</v>
      </c>
      <c r="GT78" s="26">
        <f t="array" aca="1" ref="GT78" ca="1">SUM(IF(RIGHT(OFFSET('Vacation Tracker'!$Q81:$AD81,0,GR$4))&lt;&gt;"O",IFERROR(--LEFT(OFFSET('Vacation Tracker'!$Q81:$AD81,0,GR$4),LEN(OFFSET('Vacation Tracker'!$Q81:$AD81,0,GR$4))-1),0)))</f>
        <v>0</v>
      </c>
      <c r="GU78" s="26">
        <f t="array" aca="1" ref="GU78" ca="1">SUM(IF(RIGHT(OFFSET('Vacation Tracker'!$Q81:$AD81,0,GR$4))=GU$8,IFERROR(--LEFT(OFFSET('Vacation Tracker'!$Q81:$AD81,0,GR$4),LEN(OFFSET('Vacation Tracker'!$Q81:$AD81,0,GR$4))-1),0)))</f>
        <v>0</v>
      </c>
      <c r="GV78" s="23">
        <f ca="1">SUM(OFFSET('Vacation Tracker'!$Q81:$AD81,0,GV$4))</f>
        <v>0</v>
      </c>
      <c r="GW78" s="26">
        <f t="shared" ref="GW78" ca="1" si="3780">GV78-GX78</f>
        <v>0</v>
      </c>
      <c r="GX78" s="26">
        <f t="array" aca="1" ref="GX78" ca="1">SUM(IF(RIGHT(OFFSET('Vacation Tracker'!$Q81:$AD81,0,GV$4))&lt;&gt;"O",IFERROR(--LEFT(OFFSET('Vacation Tracker'!$Q81:$AD81,0,GV$4),LEN(OFFSET('Vacation Tracker'!$Q81:$AD81,0,GV$4))-1),0)))</f>
        <v>0</v>
      </c>
      <c r="GY78" s="26">
        <f t="array" aca="1" ref="GY78" ca="1">SUM(IF(RIGHT(OFFSET('Vacation Tracker'!$Q81:$AD81,0,GV$4))=GY$8,IFERROR(--LEFT(OFFSET('Vacation Tracker'!$Q81:$AD81,0,GV$4),LEN(OFFSET('Vacation Tracker'!$Q81:$AD81,0,GV$4))-1),0)))</f>
        <v>0</v>
      </c>
      <c r="GZ78" s="23">
        <f ca="1">SUM(OFFSET('Vacation Tracker'!$Q81:$AD81,0,GZ$4))</f>
        <v>0</v>
      </c>
      <c r="HA78" s="26">
        <f t="shared" ref="HA78" ca="1" si="3781">GZ78-HB78</f>
        <v>0</v>
      </c>
      <c r="HB78" s="26">
        <f t="array" aca="1" ref="HB78" ca="1">SUM(IF(RIGHT(OFFSET('Vacation Tracker'!$Q81:$AD81,0,GZ$4))&lt;&gt;"O",IFERROR(--LEFT(OFFSET('Vacation Tracker'!$Q81:$AD81,0,GZ$4),LEN(OFFSET('Vacation Tracker'!$Q81:$AD81,0,GZ$4))-1),0)))</f>
        <v>0</v>
      </c>
      <c r="HC78" s="26">
        <f t="array" aca="1" ref="HC78" ca="1">SUM(IF(RIGHT(OFFSET('Vacation Tracker'!$Q81:$AD81,0,GZ$4))=HC$8,IFERROR(--LEFT(OFFSET('Vacation Tracker'!$Q81:$AD81,0,GZ$4),LEN(OFFSET('Vacation Tracker'!$Q81:$AD81,0,GZ$4))-1),0)))</f>
        <v>0</v>
      </c>
      <c r="HD78" s="23">
        <f ca="1">SUM(OFFSET('Vacation Tracker'!$Q81:$AD81,0,HD$4))</f>
        <v>0</v>
      </c>
      <c r="HE78" s="26">
        <f t="shared" ref="HE78" ca="1" si="3782">HD78-HF78</f>
        <v>0</v>
      </c>
      <c r="HF78" s="26">
        <f t="array" aca="1" ref="HF78" ca="1">SUM(IF(RIGHT(OFFSET('Vacation Tracker'!$Q81:$AD81,0,HD$4))&lt;&gt;"O",IFERROR(--LEFT(OFFSET('Vacation Tracker'!$Q81:$AD81,0,HD$4),LEN(OFFSET('Vacation Tracker'!$Q81:$AD81,0,HD$4))-1),0)))</f>
        <v>0</v>
      </c>
      <c r="HG78" s="26">
        <f t="array" aca="1" ref="HG78" ca="1">SUM(IF(RIGHT(OFFSET('Vacation Tracker'!$Q81:$AD81,0,HD$4))=HG$8,IFERROR(--LEFT(OFFSET('Vacation Tracker'!$Q81:$AD81,0,HD$4),LEN(OFFSET('Vacation Tracker'!$Q81:$AD81,0,HD$4))-1),0)))</f>
        <v>0</v>
      </c>
      <c r="HH78" s="23">
        <f ca="1">SUM(OFFSET('Vacation Tracker'!$Q81:$AD81,0,HH$4))</f>
        <v>0</v>
      </c>
      <c r="HI78" s="26">
        <f t="shared" ref="HI78" ca="1" si="3783">HH78-HJ78</f>
        <v>0</v>
      </c>
      <c r="HJ78" s="26">
        <f t="array" aca="1" ref="HJ78" ca="1">SUM(IF(RIGHT(OFFSET('Vacation Tracker'!$Q81:$AD81,0,HH$4))&lt;&gt;"O",IFERROR(--LEFT(OFFSET('Vacation Tracker'!$Q81:$AD81,0,HH$4),LEN(OFFSET('Vacation Tracker'!$Q81:$AD81,0,HH$4))-1),0)))</f>
        <v>0</v>
      </c>
      <c r="HK78" s="26">
        <f t="array" aca="1" ref="HK78" ca="1">SUM(IF(RIGHT(OFFSET('Vacation Tracker'!$Q81:$AD81,0,HH$4))=HK$8,IFERROR(--LEFT(OFFSET('Vacation Tracker'!$Q81:$AD81,0,HH$4),LEN(OFFSET('Vacation Tracker'!$Q81:$AD81,0,HH$4))-1),0)))</f>
        <v>0</v>
      </c>
      <c r="HL78" s="23">
        <f ca="1">SUM(OFFSET('Vacation Tracker'!$Q81:$AD81,0,HL$4))</f>
        <v>0</v>
      </c>
      <c r="HM78" s="26">
        <f t="shared" ref="HM78" ca="1" si="3784">HL78-HN78</f>
        <v>0</v>
      </c>
      <c r="HN78" s="26">
        <f t="array" aca="1" ref="HN78" ca="1">SUM(IF(RIGHT(OFFSET('Vacation Tracker'!$Q81:$AD81,0,HL$4))&lt;&gt;"O",IFERROR(--LEFT(OFFSET('Vacation Tracker'!$Q81:$AD81,0,HL$4),LEN(OFFSET('Vacation Tracker'!$Q81:$AD81,0,HL$4))-1),0)))</f>
        <v>0</v>
      </c>
      <c r="HO78" s="26">
        <f t="array" aca="1" ref="HO78" ca="1">SUM(IF(RIGHT(OFFSET('Vacation Tracker'!$Q81:$AD81,0,HL$4))=HO$8,IFERROR(--LEFT(OFFSET('Vacation Tracker'!$Q81:$AD81,0,HL$4),LEN(OFFSET('Vacation Tracker'!$Q81:$AD81,0,HL$4))-1),0)))</f>
        <v>0</v>
      </c>
      <c r="HP78" s="23">
        <f ca="1">SUM(OFFSET('Vacation Tracker'!$Q81:$AD81,0,HP$4))</f>
        <v>0</v>
      </c>
      <c r="HQ78" s="26">
        <f t="shared" ref="HQ78" ca="1" si="3785">HP78-HR78</f>
        <v>0</v>
      </c>
      <c r="HR78" s="26">
        <f t="array" aca="1" ref="HR78" ca="1">SUM(IF(RIGHT(OFFSET('Vacation Tracker'!$Q81:$AD81,0,HP$4))&lt;&gt;"O",IFERROR(--LEFT(OFFSET('Vacation Tracker'!$Q81:$AD81,0,HP$4),LEN(OFFSET('Vacation Tracker'!$Q81:$AD81,0,HP$4))-1),0)))</f>
        <v>0</v>
      </c>
      <c r="HS78" s="23">
        <f t="array" aca="1" ref="HS78" ca="1">SUM(IF(RIGHT(OFFSET('Vacation Tracker'!$Q81:$AD81,0,HP$4))=HS$8,IFERROR(--LEFT(OFFSET('Vacation Tracker'!$Q81:$AD81,0,HP$4),LEN(OFFSET('Vacation Tracker'!$Q81:$AD81,0,HP$4))-1),0)))</f>
        <v>0</v>
      </c>
    </row>
    <row r="79" spans="2:227" ht="15" customHeight="1" x14ac:dyDescent="0.2">
      <c r="B79" s="23">
        <f>IF('Vacation Tracker'!B82&lt;&gt;"",'Vacation Tracker'!B82,"")</f>
        <v>71</v>
      </c>
      <c r="C79" s="24" t="str">
        <f>IF('Vacation Tracker'!C82&lt;&gt;"",'Vacation Tracker'!C82,"")</f>
        <v/>
      </c>
      <c r="D79" s="25" t="str">
        <f>IF('Vacation Tracker'!D82&lt;&gt;"",'Vacation Tracker'!D82,"")</f>
        <v/>
      </c>
      <c r="E79" s="25" t="str">
        <f>IF('Vacation Tracker'!E82&lt;&gt;"",'Vacation Tracker'!E82,"")</f>
        <v/>
      </c>
      <c r="F79" s="24" t="str">
        <f>IF('Vacation Tracker'!F82&lt;&gt;"",'Vacation Tracker'!F82,"")</f>
        <v/>
      </c>
      <c r="G79" s="24" t="str">
        <f>IF('Vacation Tracker'!G82&lt;&gt;"",'Vacation Tracker'!G82,"")</f>
        <v/>
      </c>
      <c r="H79" s="23" t="str">
        <f t="shared" si="3322"/>
        <v/>
      </c>
      <c r="I79" s="23" t="str">
        <f t="shared" si="3322"/>
        <v/>
      </c>
      <c r="J79" s="23" t="str">
        <f t="shared" si="3322"/>
        <v/>
      </c>
      <c r="K79" s="23" t="str">
        <f t="shared" si="3530"/>
        <v/>
      </c>
      <c r="L79" s="23">
        <f ca="1">SUM(OFFSET('Vacation Tracker'!$Q82:$AD82,0,L$4))</f>
        <v>0</v>
      </c>
      <c r="M79" s="26">
        <f t="shared" ca="1" si="3476"/>
        <v>0</v>
      </c>
      <c r="N79" s="26">
        <f t="array" aca="1" ref="N79" ca="1">SUM(IF(RIGHT(OFFSET('Vacation Tracker'!$Q82:$AD82,0,L$4))&lt;&gt;"O",IFERROR(--LEFT(OFFSET('Vacation Tracker'!$Q82:$AD82,0,L$4),LEN(OFFSET('Vacation Tracker'!$Q82:$AD82,0,L$4))-1),0)))</f>
        <v>0</v>
      </c>
      <c r="O79" s="26">
        <f t="array" aca="1" ref="O79" ca="1">SUM(IF(RIGHT(OFFSET('Vacation Tracker'!$Q82:$AD82,0,L$4))=O$8,IFERROR(--LEFT(OFFSET('Vacation Tracker'!$Q82:$AD82,0,L$4),LEN(OFFSET('Vacation Tracker'!$Q82:$AD82,0,L$4))-1),0)))</f>
        <v>0</v>
      </c>
      <c r="P79" s="23">
        <f ca="1">SUM(OFFSET('Vacation Tracker'!$Q82:$AD82,0,P$4))</f>
        <v>0</v>
      </c>
      <c r="Q79" s="26">
        <f t="shared" ca="1" si="3477"/>
        <v>0</v>
      </c>
      <c r="R79" s="26">
        <f t="array" aca="1" ref="R79" ca="1">SUM(IF(RIGHT(OFFSET('Vacation Tracker'!$Q82:$AD82,0,P$4))&lt;&gt;"O",IFERROR(--LEFT(OFFSET('Vacation Tracker'!$Q82:$AD82,0,P$4),LEN(OFFSET('Vacation Tracker'!$Q82:$AD82,0,P$4))-1),0)))</f>
        <v>0</v>
      </c>
      <c r="S79" s="26">
        <f t="array" aca="1" ref="S79" ca="1">SUM(IF(RIGHT(OFFSET('Vacation Tracker'!$Q82:$AD82,0,P$4))=S$8,IFERROR(--LEFT(OFFSET('Vacation Tracker'!$Q82:$AD82,0,P$4),LEN(OFFSET('Vacation Tracker'!$Q82:$AD82,0,P$4))-1),0)))</f>
        <v>0</v>
      </c>
      <c r="T79" s="23">
        <f ca="1">SUM(OFFSET('Vacation Tracker'!$Q82:$AD82,0,T$4))</f>
        <v>0</v>
      </c>
      <c r="U79" s="26">
        <f t="shared" ca="1" si="3478"/>
        <v>0</v>
      </c>
      <c r="V79" s="26">
        <f t="array" aca="1" ref="V79" ca="1">SUM(IF(RIGHT(OFFSET('Vacation Tracker'!$Q82:$AD82,0,T$4))&lt;&gt;"O",IFERROR(--LEFT(OFFSET('Vacation Tracker'!$Q82:$AD82,0,T$4),LEN(OFFSET('Vacation Tracker'!$Q82:$AD82,0,T$4))-1),0)))</f>
        <v>0</v>
      </c>
      <c r="W79" s="26">
        <f t="array" aca="1" ref="W79" ca="1">SUM(IF(RIGHT(OFFSET('Vacation Tracker'!$Q82:$AD82,0,T$4))=W$8,IFERROR(--LEFT(OFFSET('Vacation Tracker'!$Q82:$AD82,0,T$4),LEN(OFFSET('Vacation Tracker'!$Q82:$AD82,0,T$4))-1),0)))</f>
        <v>0</v>
      </c>
      <c r="X79" s="23">
        <f ca="1">SUM(OFFSET('Vacation Tracker'!$Q82:$AD82,0,X$4))</f>
        <v>0</v>
      </c>
      <c r="Y79" s="26">
        <f t="shared" ref="Y79" ca="1" si="3786">X79-Z79</f>
        <v>0</v>
      </c>
      <c r="Z79" s="26">
        <f t="array" aca="1" ref="Z79" ca="1">SUM(IF(RIGHT(OFFSET('Vacation Tracker'!$Q82:$AD82,0,X$4))&lt;&gt;"O",IFERROR(--LEFT(OFFSET('Vacation Tracker'!$Q82:$AD82,0,X$4),LEN(OFFSET('Vacation Tracker'!$Q82:$AD82,0,X$4))-1),0)))</f>
        <v>0</v>
      </c>
      <c r="AA79" s="26">
        <f t="array" aca="1" ref="AA79" ca="1">SUM(IF(RIGHT(OFFSET('Vacation Tracker'!$Q82:$AD82,0,X$4))=AA$8,IFERROR(--LEFT(OFFSET('Vacation Tracker'!$Q82:$AD82,0,X$4),LEN(OFFSET('Vacation Tracker'!$Q82:$AD82,0,X$4))-1),0)))</f>
        <v>0</v>
      </c>
      <c r="AB79" s="23">
        <f ca="1">SUM(OFFSET('Vacation Tracker'!$Q82:$AD82,0,AB$4))</f>
        <v>0</v>
      </c>
      <c r="AC79" s="26">
        <f t="shared" ref="AC79" ca="1" si="3787">AB79-AD79</f>
        <v>0</v>
      </c>
      <c r="AD79" s="26">
        <f t="array" aca="1" ref="AD79" ca="1">SUM(IF(RIGHT(OFFSET('Vacation Tracker'!$Q82:$AD82,0,AB$4))&lt;&gt;"O",IFERROR(--LEFT(OFFSET('Vacation Tracker'!$Q82:$AD82,0,AB$4),LEN(OFFSET('Vacation Tracker'!$Q82:$AD82,0,AB$4))-1),0)))</f>
        <v>0</v>
      </c>
      <c r="AE79" s="26">
        <f t="array" aca="1" ref="AE79" ca="1">SUM(IF(RIGHT(OFFSET('Vacation Tracker'!$Q82:$AD82,0,AB$4))=AE$8,IFERROR(--LEFT(OFFSET('Vacation Tracker'!$Q82:$AD82,0,AB$4),LEN(OFFSET('Vacation Tracker'!$Q82:$AD82,0,AB$4))-1),0)))</f>
        <v>0</v>
      </c>
      <c r="AF79" s="23">
        <f ca="1">SUM(OFFSET('Vacation Tracker'!$Q82:$AD82,0,AF$4))</f>
        <v>0</v>
      </c>
      <c r="AG79" s="26">
        <f t="shared" ref="AG79" ca="1" si="3788">AF79-AH79</f>
        <v>0</v>
      </c>
      <c r="AH79" s="26">
        <f t="array" aca="1" ref="AH79" ca="1">SUM(IF(RIGHT(OFFSET('Vacation Tracker'!$Q82:$AD82,0,AF$4))&lt;&gt;"O",IFERROR(--LEFT(OFFSET('Vacation Tracker'!$Q82:$AD82,0,AF$4),LEN(OFFSET('Vacation Tracker'!$Q82:$AD82,0,AF$4))-1),0)))</f>
        <v>0</v>
      </c>
      <c r="AI79" s="26">
        <f t="array" aca="1" ref="AI79" ca="1">SUM(IF(RIGHT(OFFSET('Vacation Tracker'!$Q82:$AD82,0,AF$4))=AI$8,IFERROR(--LEFT(OFFSET('Vacation Tracker'!$Q82:$AD82,0,AF$4),LEN(OFFSET('Vacation Tracker'!$Q82:$AD82,0,AF$4))-1),0)))</f>
        <v>0</v>
      </c>
      <c r="AJ79" s="23">
        <f ca="1">SUM(OFFSET('Vacation Tracker'!$Q82:$AD82,0,AJ$4))</f>
        <v>0</v>
      </c>
      <c r="AK79" s="26">
        <f t="shared" ref="AK79" ca="1" si="3789">AJ79-AL79</f>
        <v>0</v>
      </c>
      <c r="AL79" s="26">
        <f t="array" aca="1" ref="AL79" ca="1">SUM(IF(RIGHT(OFFSET('Vacation Tracker'!$Q82:$AD82,0,AJ$4))&lt;&gt;"O",IFERROR(--LEFT(OFFSET('Vacation Tracker'!$Q82:$AD82,0,AJ$4),LEN(OFFSET('Vacation Tracker'!$Q82:$AD82,0,AJ$4))-1),0)))</f>
        <v>0</v>
      </c>
      <c r="AM79" s="26">
        <f t="array" aca="1" ref="AM79" ca="1">SUM(IF(RIGHT(OFFSET('Vacation Tracker'!$Q82:$AD82,0,AJ$4))=AM$8,IFERROR(--LEFT(OFFSET('Vacation Tracker'!$Q82:$AD82,0,AJ$4),LEN(OFFSET('Vacation Tracker'!$Q82:$AD82,0,AJ$4))-1),0)))</f>
        <v>0</v>
      </c>
      <c r="AN79" s="23">
        <f ca="1">SUM(OFFSET('Vacation Tracker'!$Q82:$AD82,0,AN$4))</f>
        <v>0</v>
      </c>
      <c r="AO79" s="26">
        <f t="shared" ref="AO79" ca="1" si="3790">AN79-AP79</f>
        <v>0</v>
      </c>
      <c r="AP79" s="26">
        <f t="array" aca="1" ref="AP79" ca="1">SUM(IF(RIGHT(OFFSET('Vacation Tracker'!$Q82:$AD82,0,AN$4))&lt;&gt;"O",IFERROR(--LEFT(OFFSET('Vacation Tracker'!$Q82:$AD82,0,AN$4),LEN(OFFSET('Vacation Tracker'!$Q82:$AD82,0,AN$4))-1),0)))</f>
        <v>0</v>
      </c>
      <c r="AQ79" s="26">
        <f t="array" aca="1" ref="AQ79" ca="1">SUM(IF(RIGHT(OFFSET('Vacation Tracker'!$Q82:$AD82,0,AN$4))=AQ$8,IFERROR(--LEFT(OFFSET('Vacation Tracker'!$Q82:$AD82,0,AN$4),LEN(OFFSET('Vacation Tracker'!$Q82:$AD82,0,AN$4))-1),0)))</f>
        <v>0</v>
      </c>
      <c r="AR79" s="23">
        <f ca="1">SUM(OFFSET('Vacation Tracker'!$Q82:$AD82,0,AR$4))</f>
        <v>0</v>
      </c>
      <c r="AS79" s="26">
        <f t="shared" ref="AS79" ca="1" si="3791">AR79-AT79</f>
        <v>0</v>
      </c>
      <c r="AT79" s="26">
        <f t="array" aca="1" ref="AT79" ca="1">SUM(IF(RIGHT(OFFSET('Vacation Tracker'!$Q82:$AD82,0,AR$4))&lt;&gt;"O",IFERROR(--LEFT(OFFSET('Vacation Tracker'!$Q82:$AD82,0,AR$4),LEN(OFFSET('Vacation Tracker'!$Q82:$AD82,0,AR$4))-1),0)))</f>
        <v>0</v>
      </c>
      <c r="AU79" s="26">
        <f t="array" aca="1" ref="AU79" ca="1">SUM(IF(RIGHT(OFFSET('Vacation Tracker'!$Q82:$AD82,0,AR$4))=AU$8,IFERROR(--LEFT(OFFSET('Vacation Tracker'!$Q82:$AD82,0,AR$4),LEN(OFFSET('Vacation Tracker'!$Q82:$AD82,0,AR$4))-1),0)))</f>
        <v>0</v>
      </c>
      <c r="AV79" s="23">
        <f ca="1">SUM(OFFSET('Vacation Tracker'!$Q82:$AD82,0,AV$4))</f>
        <v>0</v>
      </c>
      <c r="AW79" s="26">
        <f t="shared" ref="AW79" ca="1" si="3792">AV79-AX79</f>
        <v>0</v>
      </c>
      <c r="AX79" s="26">
        <f t="array" aca="1" ref="AX79" ca="1">SUM(IF(RIGHT(OFFSET('Vacation Tracker'!$Q82:$AD82,0,AV$4))&lt;&gt;"O",IFERROR(--LEFT(OFFSET('Vacation Tracker'!$Q82:$AD82,0,AV$4),LEN(OFFSET('Vacation Tracker'!$Q82:$AD82,0,AV$4))-1),0)))</f>
        <v>0</v>
      </c>
      <c r="AY79" s="26">
        <f t="array" aca="1" ref="AY79" ca="1">SUM(IF(RIGHT(OFFSET('Vacation Tracker'!$Q82:$AD82,0,AV$4))=AY$8,IFERROR(--LEFT(OFFSET('Vacation Tracker'!$Q82:$AD82,0,AV$4),LEN(OFFSET('Vacation Tracker'!$Q82:$AD82,0,AV$4))-1),0)))</f>
        <v>0</v>
      </c>
      <c r="AZ79" s="23">
        <f ca="1">SUM(OFFSET('Vacation Tracker'!$Q82:$AD82,0,AZ$4))</f>
        <v>0</v>
      </c>
      <c r="BA79" s="26">
        <f t="shared" ref="BA79" ca="1" si="3793">AZ79-BB79</f>
        <v>0</v>
      </c>
      <c r="BB79" s="26">
        <f t="array" aca="1" ref="BB79" ca="1">SUM(IF(RIGHT(OFFSET('Vacation Tracker'!$Q82:$AD82,0,AZ$4))&lt;&gt;"O",IFERROR(--LEFT(OFFSET('Vacation Tracker'!$Q82:$AD82,0,AZ$4),LEN(OFFSET('Vacation Tracker'!$Q82:$AD82,0,AZ$4))-1),0)))</f>
        <v>0</v>
      </c>
      <c r="BC79" s="26">
        <f t="array" aca="1" ref="BC79" ca="1">SUM(IF(RIGHT(OFFSET('Vacation Tracker'!$Q82:$AD82,0,AZ$4))=BC$8,IFERROR(--LEFT(OFFSET('Vacation Tracker'!$Q82:$AD82,0,AZ$4),LEN(OFFSET('Vacation Tracker'!$Q82:$AD82,0,AZ$4))-1),0)))</f>
        <v>0</v>
      </c>
      <c r="BD79" s="23">
        <f ca="1">SUM(OFFSET('Vacation Tracker'!$Q82:$AD82,0,BD$4))</f>
        <v>0</v>
      </c>
      <c r="BE79" s="26">
        <f t="shared" ref="BE79" ca="1" si="3794">BD79-BF79</f>
        <v>0</v>
      </c>
      <c r="BF79" s="26">
        <f t="array" aca="1" ref="BF79" ca="1">SUM(IF(RIGHT(OFFSET('Vacation Tracker'!$Q82:$AD82,0,BD$4))&lt;&gt;"O",IFERROR(--LEFT(OFFSET('Vacation Tracker'!$Q82:$AD82,0,BD$4),LEN(OFFSET('Vacation Tracker'!$Q82:$AD82,0,BD$4))-1),0)))</f>
        <v>0</v>
      </c>
      <c r="BG79" s="26">
        <f t="array" aca="1" ref="BG79" ca="1">SUM(IF(RIGHT(OFFSET('Vacation Tracker'!$Q82:$AD82,0,BD$4))=BG$8,IFERROR(--LEFT(OFFSET('Vacation Tracker'!$Q82:$AD82,0,BD$4),LEN(OFFSET('Vacation Tracker'!$Q82:$AD82,0,BD$4))-1),0)))</f>
        <v>0</v>
      </c>
      <c r="BH79" s="23">
        <f ca="1">SUM(OFFSET('Vacation Tracker'!$Q82:$AD82,0,BH$4))</f>
        <v>0</v>
      </c>
      <c r="BI79" s="26">
        <f t="shared" ref="BI79" ca="1" si="3795">BH79-BJ79</f>
        <v>0</v>
      </c>
      <c r="BJ79" s="26">
        <f t="array" aca="1" ref="BJ79" ca="1">SUM(IF(RIGHT(OFFSET('Vacation Tracker'!$Q82:$AD82,0,BH$4))&lt;&gt;"O",IFERROR(--LEFT(OFFSET('Vacation Tracker'!$Q82:$AD82,0,BH$4),LEN(OFFSET('Vacation Tracker'!$Q82:$AD82,0,BH$4))-1),0)))</f>
        <v>0</v>
      </c>
      <c r="BK79" s="26">
        <f t="array" aca="1" ref="BK79" ca="1">SUM(IF(RIGHT(OFFSET('Vacation Tracker'!$Q82:$AD82,0,BH$4))=BK$8,IFERROR(--LEFT(OFFSET('Vacation Tracker'!$Q82:$AD82,0,BH$4),LEN(OFFSET('Vacation Tracker'!$Q82:$AD82,0,BH$4))-1),0)))</f>
        <v>0</v>
      </c>
      <c r="BL79" s="23">
        <f ca="1">SUM(OFFSET('Vacation Tracker'!$Q82:$AD82,0,BL$4))</f>
        <v>0</v>
      </c>
      <c r="BM79" s="26">
        <f t="shared" ref="BM79" ca="1" si="3796">BL79-BN79</f>
        <v>0</v>
      </c>
      <c r="BN79" s="26">
        <f t="array" aca="1" ref="BN79" ca="1">SUM(IF(RIGHT(OFFSET('Vacation Tracker'!$Q82:$AD82,0,BL$4))&lt;&gt;"O",IFERROR(--LEFT(OFFSET('Vacation Tracker'!$Q82:$AD82,0,BL$4),LEN(OFFSET('Vacation Tracker'!$Q82:$AD82,0,BL$4))-1),0)))</f>
        <v>0</v>
      </c>
      <c r="BO79" s="26">
        <f t="array" aca="1" ref="BO79" ca="1">SUM(IF(RIGHT(OFFSET('Vacation Tracker'!$Q82:$AD82,0,BL$4))=BO$8,IFERROR(--LEFT(OFFSET('Vacation Tracker'!$Q82:$AD82,0,BL$4),LEN(OFFSET('Vacation Tracker'!$Q82:$AD82,0,BL$4))-1),0)))</f>
        <v>0</v>
      </c>
      <c r="BP79" s="23">
        <f ca="1">SUM(OFFSET('Vacation Tracker'!$Q82:$AD82,0,BP$4))</f>
        <v>0</v>
      </c>
      <c r="BQ79" s="26">
        <f t="shared" ref="BQ79" ca="1" si="3797">BP79-BR79</f>
        <v>0</v>
      </c>
      <c r="BR79" s="26">
        <f t="array" aca="1" ref="BR79" ca="1">SUM(IF(RIGHT(OFFSET('Vacation Tracker'!$Q82:$AD82,0,BP$4))&lt;&gt;"O",IFERROR(--LEFT(OFFSET('Vacation Tracker'!$Q82:$AD82,0,BP$4),LEN(OFFSET('Vacation Tracker'!$Q82:$AD82,0,BP$4))-1),0)))</f>
        <v>0</v>
      </c>
      <c r="BS79" s="26">
        <f t="array" aca="1" ref="BS79" ca="1">SUM(IF(RIGHT(OFFSET('Vacation Tracker'!$Q82:$AD82,0,BP$4))=BS$8,IFERROR(--LEFT(OFFSET('Vacation Tracker'!$Q82:$AD82,0,BP$4),LEN(OFFSET('Vacation Tracker'!$Q82:$AD82,0,BP$4))-1),0)))</f>
        <v>0</v>
      </c>
      <c r="BT79" s="23">
        <f ca="1">SUM(OFFSET('Vacation Tracker'!$Q82:$AD82,0,BT$4))</f>
        <v>0</v>
      </c>
      <c r="BU79" s="26">
        <f t="shared" ref="BU79" ca="1" si="3798">BT79-BV79</f>
        <v>0</v>
      </c>
      <c r="BV79" s="26">
        <f t="array" aca="1" ref="BV79" ca="1">SUM(IF(RIGHT(OFFSET('Vacation Tracker'!$Q82:$AD82,0,BT$4))&lt;&gt;"O",IFERROR(--LEFT(OFFSET('Vacation Tracker'!$Q82:$AD82,0,BT$4),LEN(OFFSET('Vacation Tracker'!$Q82:$AD82,0,BT$4))-1),0)))</f>
        <v>0</v>
      </c>
      <c r="BW79" s="26">
        <f t="array" aca="1" ref="BW79" ca="1">SUM(IF(RIGHT(OFFSET('Vacation Tracker'!$Q82:$AD82,0,BT$4))=BW$8,IFERROR(--LEFT(OFFSET('Vacation Tracker'!$Q82:$AD82,0,BT$4),LEN(OFFSET('Vacation Tracker'!$Q82:$AD82,0,BT$4))-1),0)))</f>
        <v>0</v>
      </c>
      <c r="BX79" s="23">
        <f ca="1">SUM(OFFSET('Vacation Tracker'!$Q82:$AD82,0,BX$4))</f>
        <v>0</v>
      </c>
      <c r="BY79" s="26">
        <f t="shared" ref="BY79" ca="1" si="3799">BX79-BZ79</f>
        <v>0</v>
      </c>
      <c r="BZ79" s="26">
        <f t="array" aca="1" ref="BZ79" ca="1">SUM(IF(RIGHT(OFFSET('Vacation Tracker'!$Q82:$AD82,0,BX$4))&lt;&gt;"O",IFERROR(--LEFT(OFFSET('Vacation Tracker'!$Q82:$AD82,0,BX$4),LEN(OFFSET('Vacation Tracker'!$Q82:$AD82,0,BX$4))-1),0)))</f>
        <v>0</v>
      </c>
      <c r="CA79" s="26">
        <f t="array" aca="1" ref="CA79" ca="1">SUM(IF(RIGHT(OFFSET('Vacation Tracker'!$Q82:$AD82,0,BX$4))=CA$8,IFERROR(--LEFT(OFFSET('Vacation Tracker'!$Q82:$AD82,0,BX$4),LEN(OFFSET('Vacation Tracker'!$Q82:$AD82,0,BX$4))-1),0)))</f>
        <v>0</v>
      </c>
      <c r="CB79" s="23">
        <f ca="1">SUM(OFFSET('Vacation Tracker'!$Q82:$AD82,0,CB$4))</f>
        <v>0</v>
      </c>
      <c r="CC79" s="26">
        <f t="shared" ref="CC79" ca="1" si="3800">CB79-CD79</f>
        <v>0</v>
      </c>
      <c r="CD79" s="26">
        <f t="array" aca="1" ref="CD79" ca="1">SUM(IF(RIGHT(OFFSET('Vacation Tracker'!$Q82:$AD82,0,CB$4))&lt;&gt;"O",IFERROR(--LEFT(OFFSET('Vacation Tracker'!$Q82:$AD82,0,CB$4),LEN(OFFSET('Vacation Tracker'!$Q82:$AD82,0,CB$4))-1),0)))</f>
        <v>0</v>
      </c>
      <c r="CE79" s="26">
        <f t="array" aca="1" ref="CE79" ca="1">SUM(IF(RIGHT(OFFSET('Vacation Tracker'!$Q82:$AD82,0,CB$4))=CE$8,IFERROR(--LEFT(OFFSET('Vacation Tracker'!$Q82:$AD82,0,CB$4),LEN(OFFSET('Vacation Tracker'!$Q82:$AD82,0,CB$4))-1),0)))</f>
        <v>0</v>
      </c>
      <c r="CF79" s="23">
        <f ca="1">SUM(OFFSET('Vacation Tracker'!$Q82:$AD82,0,CF$4))</f>
        <v>0</v>
      </c>
      <c r="CG79" s="26">
        <f t="shared" ref="CG79" ca="1" si="3801">CF79-CH79</f>
        <v>0</v>
      </c>
      <c r="CH79" s="26">
        <f t="array" aca="1" ref="CH79" ca="1">SUM(IF(RIGHT(OFFSET('Vacation Tracker'!$Q82:$AD82,0,CF$4))&lt;&gt;"O",IFERROR(--LEFT(OFFSET('Vacation Tracker'!$Q82:$AD82,0,CF$4),LEN(OFFSET('Vacation Tracker'!$Q82:$AD82,0,CF$4))-1),0)))</f>
        <v>0</v>
      </c>
      <c r="CI79" s="26">
        <f t="array" aca="1" ref="CI79" ca="1">SUM(IF(RIGHT(OFFSET('Vacation Tracker'!$Q82:$AD82,0,CF$4))=CI$8,IFERROR(--LEFT(OFFSET('Vacation Tracker'!$Q82:$AD82,0,CF$4),LEN(OFFSET('Vacation Tracker'!$Q82:$AD82,0,CF$4))-1),0)))</f>
        <v>0</v>
      </c>
      <c r="CJ79" s="23">
        <f ca="1">SUM(OFFSET('Vacation Tracker'!$Q82:$AD82,0,CJ$4))</f>
        <v>0</v>
      </c>
      <c r="CK79" s="26">
        <f t="shared" ref="CK79" ca="1" si="3802">CJ79-CL79</f>
        <v>0</v>
      </c>
      <c r="CL79" s="26">
        <f t="array" aca="1" ref="CL79" ca="1">SUM(IF(RIGHT(OFFSET('Vacation Tracker'!$Q82:$AD82,0,CJ$4))&lt;&gt;"O",IFERROR(--LEFT(OFFSET('Vacation Tracker'!$Q82:$AD82,0,CJ$4),LEN(OFFSET('Vacation Tracker'!$Q82:$AD82,0,CJ$4))-1),0)))</f>
        <v>0</v>
      </c>
      <c r="CM79" s="26">
        <f t="array" aca="1" ref="CM79" ca="1">SUM(IF(RIGHT(OFFSET('Vacation Tracker'!$Q82:$AD82,0,CJ$4))=CM$8,IFERROR(--LEFT(OFFSET('Vacation Tracker'!$Q82:$AD82,0,CJ$4),LEN(OFFSET('Vacation Tracker'!$Q82:$AD82,0,CJ$4))-1),0)))</f>
        <v>0</v>
      </c>
      <c r="CN79" s="23">
        <f ca="1">SUM(OFFSET('Vacation Tracker'!$Q82:$AD82,0,CN$4))</f>
        <v>0</v>
      </c>
      <c r="CO79" s="26">
        <f t="shared" ref="CO79" ca="1" si="3803">CN79-CP79</f>
        <v>0</v>
      </c>
      <c r="CP79" s="26">
        <f t="array" aca="1" ref="CP79" ca="1">SUM(IF(RIGHT(OFFSET('Vacation Tracker'!$Q82:$AD82,0,CN$4))&lt;&gt;"O",IFERROR(--LEFT(OFFSET('Vacation Tracker'!$Q82:$AD82,0,CN$4),LEN(OFFSET('Vacation Tracker'!$Q82:$AD82,0,CN$4))-1),0)))</f>
        <v>0</v>
      </c>
      <c r="CQ79" s="26">
        <f t="array" aca="1" ref="CQ79" ca="1">SUM(IF(RIGHT(OFFSET('Vacation Tracker'!$Q82:$AD82,0,CN$4))=CQ$8,IFERROR(--LEFT(OFFSET('Vacation Tracker'!$Q82:$AD82,0,CN$4),LEN(OFFSET('Vacation Tracker'!$Q82:$AD82,0,CN$4))-1),0)))</f>
        <v>0</v>
      </c>
      <c r="CR79" s="23">
        <f ca="1">SUM(OFFSET('Vacation Tracker'!$Q82:$AD82,0,CR$4))</f>
        <v>0</v>
      </c>
      <c r="CS79" s="26">
        <f t="shared" ref="CS79" ca="1" si="3804">CR79-CT79</f>
        <v>0</v>
      </c>
      <c r="CT79" s="26">
        <f t="array" aca="1" ref="CT79" ca="1">SUM(IF(RIGHT(OFFSET('Vacation Tracker'!$Q82:$AD82,0,CR$4))&lt;&gt;"O",IFERROR(--LEFT(OFFSET('Vacation Tracker'!$Q82:$AD82,0,CR$4),LEN(OFFSET('Vacation Tracker'!$Q82:$AD82,0,CR$4))-1),0)))</f>
        <v>0</v>
      </c>
      <c r="CU79" s="26">
        <f t="array" aca="1" ref="CU79" ca="1">SUM(IF(RIGHT(OFFSET('Vacation Tracker'!$Q82:$AD82,0,CR$4))=CU$8,IFERROR(--LEFT(OFFSET('Vacation Tracker'!$Q82:$AD82,0,CR$4),LEN(OFFSET('Vacation Tracker'!$Q82:$AD82,0,CR$4))-1),0)))</f>
        <v>0</v>
      </c>
      <c r="CV79" s="23">
        <f ca="1">SUM(OFFSET('Vacation Tracker'!$Q82:$AD82,0,CV$4))</f>
        <v>0</v>
      </c>
      <c r="CW79" s="26">
        <f t="shared" ref="CW79" ca="1" si="3805">CV79-CX79</f>
        <v>0</v>
      </c>
      <c r="CX79" s="26">
        <f t="array" aca="1" ref="CX79" ca="1">SUM(IF(RIGHT(OFFSET('Vacation Tracker'!$Q82:$AD82,0,CV$4))&lt;&gt;"O",IFERROR(--LEFT(OFFSET('Vacation Tracker'!$Q82:$AD82,0,CV$4),LEN(OFFSET('Vacation Tracker'!$Q82:$AD82,0,CV$4))-1),0)))</f>
        <v>0</v>
      </c>
      <c r="CY79" s="26">
        <f t="array" aca="1" ref="CY79" ca="1">SUM(IF(RIGHT(OFFSET('Vacation Tracker'!$Q82:$AD82,0,CV$4))=CY$8,IFERROR(--LEFT(OFFSET('Vacation Tracker'!$Q82:$AD82,0,CV$4),LEN(OFFSET('Vacation Tracker'!$Q82:$AD82,0,CV$4))-1),0)))</f>
        <v>0</v>
      </c>
      <c r="CZ79" s="23">
        <f ca="1">SUM(OFFSET('Vacation Tracker'!$Q82:$AD82,0,CZ$4))</f>
        <v>0</v>
      </c>
      <c r="DA79" s="26">
        <f t="shared" ref="DA79" ca="1" si="3806">CZ79-DB79</f>
        <v>0</v>
      </c>
      <c r="DB79" s="26">
        <f t="array" aca="1" ref="DB79" ca="1">SUM(IF(RIGHT(OFFSET('Vacation Tracker'!$Q82:$AD82,0,CZ$4))&lt;&gt;"O",IFERROR(--LEFT(OFFSET('Vacation Tracker'!$Q82:$AD82,0,CZ$4),LEN(OFFSET('Vacation Tracker'!$Q82:$AD82,0,CZ$4))-1),0)))</f>
        <v>0</v>
      </c>
      <c r="DC79" s="26">
        <f t="array" aca="1" ref="DC79" ca="1">SUM(IF(RIGHT(OFFSET('Vacation Tracker'!$Q82:$AD82,0,CZ$4))=DC$8,IFERROR(--LEFT(OFFSET('Vacation Tracker'!$Q82:$AD82,0,CZ$4),LEN(OFFSET('Vacation Tracker'!$Q82:$AD82,0,CZ$4))-1),0)))</f>
        <v>0</v>
      </c>
      <c r="DD79" s="23">
        <f ca="1">SUM(OFFSET('Vacation Tracker'!$Q82:$AD82,0,DD$4))</f>
        <v>0</v>
      </c>
      <c r="DE79" s="26">
        <f t="shared" ref="DE79" ca="1" si="3807">DD79-DF79</f>
        <v>0</v>
      </c>
      <c r="DF79" s="26">
        <f t="array" aca="1" ref="DF79" ca="1">SUM(IF(RIGHT(OFFSET('Vacation Tracker'!$Q82:$AD82,0,DD$4))&lt;&gt;"O",IFERROR(--LEFT(OFFSET('Vacation Tracker'!$Q82:$AD82,0,DD$4),LEN(OFFSET('Vacation Tracker'!$Q82:$AD82,0,DD$4))-1),0)))</f>
        <v>0</v>
      </c>
      <c r="DG79" s="26">
        <f t="array" aca="1" ref="DG79" ca="1">SUM(IF(RIGHT(OFFSET('Vacation Tracker'!$Q82:$AD82,0,DD$4))=DG$8,IFERROR(--LEFT(OFFSET('Vacation Tracker'!$Q82:$AD82,0,DD$4),LEN(OFFSET('Vacation Tracker'!$Q82:$AD82,0,DD$4))-1),0)))</f>
        <v>0</v>
      </c>
      <c r="DH79" s="23">
        <f ca="1">SUM(OFFSET('Vacation Tracker'!$Q82:$AD82,0,DH$4))</f>
        <v>0</v>
      </c>
      <c r="DI79" s="26">
        <f t="shared" ref="DI79" ca="1" si="3808">DH79-DJ79</f>
        <v>0</v>
      </c>
      <c r="DJ79" s="26">
        <f t="array" aca="1" ref="DJ79" ca="1">SUM(IF(RIGHT(OFFSET('Vacation Tracker'!$Q82:$AD82,0,DH$4))&lt;&gt;"O",IFERROR(--LEFT(OFFSET('Vacation Tracker'!$Q82:$AD82,0,DH$4),LEN(OFFSET('Vacation Tracker'!$Q82:$AD82,0,DH$4))-1),0)))</f>
        <v>0</v>
      </c>
      <c r="DK79" s="26">
        <f t="array" aca="1" ref="DK79" ca="1">SUM(IF(RIGHT(OFFSET('Vacation Tracker'!$Q82:$AD82,0,DH$4))=DK$8,IFERROR(--LEFT(OFFSET('Vacation Tracker'!$Q82:$AD82,0,DH$4),LEN(OFFSET('Vacation Tracker'!$Q82:$AD82,0,DH$4))-1),0)))</f>
        <v>0</v>
      </c>
      <c r="DL79" s="23">
        <f ca="1">SUM(OFFSET('Vacation Tracker'!$Q82:$AD82,0,DL$4))</f>
        <v>0</v>
      </c>
      <c r="DM79" s="26">
        <f t="shared" ref="DM79" ca="1" si="3809">DL79-DN79</f>
        <v>0</v>
      </c>
      <c r="DN79" s="26">
        <f t="array" aca="1" ref="DN79" ca="1">SUM(IF(RIGHT(OFFSET('Vacation Tracker'!$Q82:$AD82,0,DL$4))&lt;&gt;"O",IFERROR(--LEFT(OFFSET('Vacation Tracker'!$Q82:$AD82,0,DL$4),LEN(OFFSET('Vacation Tracker'!$Q82:$AD82,0,DL$4))-1),0)))</f>
        <v>0</v>
      </c>
      <c r="DO79" s="26">
        <f t="array" aca="1" ref="DO79" ca="1">SUM(IF(RIGHT(OFFSET('Vacation Tracker'!$Q82:$AD82,0,DL$4))=DO$8,IFERROR(--LEFT(OFFSET('Vacation Tracker'!$Q82:$AD82,0,DL$4),LEN(OFFSET('Vacation Tracker'!$Q82:$AD82,0,DL$4))-1),0)))</f>
        <v>0</v>
      </c>
      <c r="DP79" s="23">
        <f ca="1">SUM(OFFSET('Vacation Tracker'!$Q82:$AD82,0,DP$4))</f>
        <v>0</v>
      </c>
      <c r="DQ79" s="26">
        <f t="shared" ref="DQ79" ca="1" si="3810">DP79-DR79</f>
        <v>0</v>
      </c>
      <c r="DR79" s="26">
        <f t="array" aca="1" ref="DR79" ca="1">SUM(IF(RIGHT(OFFSET('Vacation Tracker'!$Q82:$AD82,0,DP$4))&lt;&gt;"O",IFERROR(--LEFT(OFFSET('Vacation Tracker'!$Q82:$AD82,0,DP$4),LEN(OFFSET('Vacation Tracker'!$Q82:$AD82,0,DP$4))-1),0)))</f>
        <v>0</v>
      </c>
      <c r="DS79" s="26">
        <f t="array" aca="1" ref="DS79" ca="1">SUM(IF(RIGHT(OFFSET('Vacation Tracker'!$Q82:$AD82,0,DP$4))=DS$8,IFERROR(--LEFT(OFFSET('Vacation Tracker'!$Q82:$AD82,0,DP$4),LEN(OFFSET('Vacation Tracker'!$Q82:$AD82,0,DP$4))-1),0)))</f>
        <v>0</v>
      </c>
      <c r="DT79" s="23">
        <f ca="1">SUM(OFFSET('Vacation Tracker'!$Q82:$AD82,0,DT$4))</f>
        <v>0</v>
      </c>
      <c r="DU79" s="26">
        <f t="shared" ref="DU79" ca="1" si="3811">DT79-DV79</f>
        <v>0</v>
      </c>
      <c r="DV79" s="26">
        <f t="array" aca="1" ref="DV79" ca="1">SUM(IF(RIGHT(OFFSET('Vacation Tracker'!$Q82:$AD82,0,DT$4))&lt;&gt;"O",IFERROR(--LEFT(OFFSET('Vacation Tracker'!$Q82:$AD82,0,DT$4),LEN(OFFSET('Vacation Tracker'!$Q82:$AD82,0,DT$4))-1),0)))</f>
        <v>0</v>
      </c>
      <c r="DW79" s="26">
        <f t="array" aca="1" ref="DW79" ca="1">SUM(IF(RIGHT(OFFSET('Vacation Tracker'!$Q82:$AD82,0,DT$4))=DW$8,IFERROR(--LEFT(OFFSET('Vacation Tracker'!$Q82:$AD82,0,DT$4),LEN(OFFSET('Vacation Tracker'!$Q82:$AD82,0,DT$4))-1),0)))</f>
        <v>0</v>
      </c>
      <c r="DX79" s="23">
        <f ca="1">SUM(OFFSET('Vacation Tracker'!$Q82:$AD82,0,DX$4))</f>
        <v>0</v>
      </c>
      <c r="DY79" s="26">
        <f t="shared" ref="DY79" ca="1" si="3812">DX79-DZ79</f>
        <v>0</v>
      </c>
      <c r="DZ79" s="26">
        <f t="array" aca="1" ref="DZ79" ca="1">SUM(IF(RIGHT(OFFSET('Vacation Tracker'!$Q82:$AD82,0,DX$4))&lt;&gt;"O",IFERROR(--LEFT(OFFSET('Vacation Tracker'!$Q82:$AD82,0,DX$4),LEN(OFFSET('Vacation Tracker'!$Q82:$AD82,0,DX$4))-1),0)))</f>
        <v>0</v>
      </c>
      <c r="EA79" s="26">
        <f t="array" aca="1" ref="EA79" ca="1">SUM(IF(RIGHT(OFFSET('Vacation Tracker'!$Q82:$AD82,0,DX$4))=EA$8,IFERROR(--LEFT(OFFSET('Vacation Tracker'!$Q82:$AD82,0,DX$4),LEN(OFFSET('Vacation Tracker'!$Q82:$AD82,0,DX$4))-1),0)))</f>
        <v>0</v>
      </c>
      <c r="EB79" s="23">
        <f ca="1">SUM(OFFSET('Vacation Tracker'!$Q82:$AD82,0,EB$4))</f>
        <v>0</v>
      </c>
      <c r="EC79" s="26">
        <f t="shared" ref="EC79" ca="1" si="3813">EB79-ED79</f>
        <v>0</v>
      </c>
      <c r="ED79" s="26">
        <f t="array" aca="1" ref="ED79" ca="1">SUM(IF(RIGHT(OFFSET('Vacation Tracker'!$Q82:$AD82,0,EB$4))&lt;&gt;"O",IFERROR(--LEFT(OFFSET('Vacation Tracker'!$Q82:$AD82,0,EB$4),LEN(OFFSET('Vacation Tracker'!$Q82:$AD82,0,EB$4))-1),0)))</f>
        <v>0</v>
      </c>
      <c r="EE79" s="26">
        <f t="array" aca="1" ref="EE79" ca="1">SUM(IF(RIGHT(OFFSET('Vacation Tracker'!$Q82:$AD82,0,EB$4))=EE$8,IFERROR(--LEFT(OFFSET('Vacation Tracker'!$Q82:$AD82,0,EB$4),LEN(OFFSET('Vacation Tracker'!$Q82:$AD82,0,EB$4))-1),0)))</f>
        <v>0</v>
      </c>
      <c r="EF79" s="23">
        <f ca="1">SUM(OFFSET('Vacation Tracker'!$Q82:$AD82,0,EF$4))</f>
        <v>0</v>
      </c>
      <c r="EG79" s="26">
        <f t="shared" ref="EG79" ca="1" si="3814">EF79-EH79</f>
        <v>0</v>
      </c>
      <c r="EH79" s="26">
        <f t="array" aca="1" ref="EH79" ca="1">SUM(IF(RIGHT(OFFSET('Vacation Tracker'!$Q82:$AD82,0,EF$4))&lt;&gt;"O",IFERROR(--LEFT(OFFSET('Vacation Tracker'!$Q82:$AD82,0,EF$4),LEN(OFFSET('Vacation Tracker'!$Q82:$AD82,0,EF$4))-1),0)))</f>
        <v>0</v>
      </c>
      <c r="EI79" s="26">
        <f t="array" aca="1" ref="EI79" ca="1">SUM(IF(RIGHT(OFFSET('Vacation Tracker'!$Q82:$AD82,0,EF$4))=EI$8,IFERROR(--LEFT(OFFSET('Vacation Tracker'!$Q82:$AD82,0,EF$4),LEN(OFFSET('Vacation Tracker'!$Q82:$AD82,0,EF$4))-1),0)))</f>
        <v>0</v>
      </c>
      <c r="EJ79" s="23">
        <f ca="1">SUM(OFFSET('Vacation Tracker'!$Q82:$AD82,0,EJ$4))</f>
        <v>0</v>
      </c>
      <c r="EK79" s="26">
        <f t="shared" ref="EK79" ca="1" si="3815">EJ79-EL79</f>
        <v>0</v>
      </c>
      <c r="EL79" s="26">
        <f t="array" aca="1" ref="EL79" ca="1">SUM(IF(RIGHT(OFFSET('Vacation Tracker'!$Q82:$AD82,0,EJ$4))&lt;&gt;"O",IFERROR(--LEFT(OFFSET('Vacation Tracker'!$Q82:$AD82,0,EJ$4),LEN(OFFSET('Vacation Tracker'!$Q82:$AD82,0,EJ$4))-1),0)))</f>
        <v>0</v>
      </c>
      <c r="EM79" s="26">
        <f t="array" aca="1" ref="EM79" ca="1">SUM(IF(RIGHT(OFFSET('Vacation Tracker'!$Q82:$AD82,0,EJ$4))=EM$8,IFERROR(--LEFT(OFFSET('Vacation Tracker'!$Q82:$AD82,0,EJ$4),LEN(OFFSET('Vacation Tracker'!$Q82:$AD82,0,EJ$4))-1),0)))</f>
        <v>0</v>
      </c>
      <c r="EN79" s="23">
        <f ca="1">SUM(OFFSET('Vacation Tracker'!$Q82:$AD82,0,EN$4))</f>
        <v>0</v>
      </c>
      <c r="EO79" s="26">
        <f t="shared" ref="EO79" ca="1" si="3816">EN79-EP79</f>
        <v>0</v>
      </c>
      <c r="EP79" s="26">
        <f t="array" aca="1" ref="EP79" ca="1">SUM(IF(RIGHT(OFFSET('Vacation Tracker'!$Q82:$AD82,0,EN$4))&lt;&gt;"O",IFERROR(--LEFT(OFFSET('Vacation Tracker'!$Q82:$AD82,0,EN$4),LEN(OFFSET('Vacation Tracker'!$Q82:$AD82,0,EN$4))-1),0)))</f>
        <v>0</v>
      </c>
      <c r="EQ79" s="26">
        <f t="array" aca="1" ref="EQ79" ca="1">SUM(IF(RIGHT(OFFSET('Vacation Tracker'!$Q82:$AD82,0,EN$4))=EQ$8,IFERROR(--LEFT(OFFSET('Vacation Tracker'!$Q82:$AD82,0,EN$4),LEN(OFFSET('Vacation Tracker'!$Q82:$AD82,0,EN$4))-1),0)))</f>
        <v>0</v>
      </c>
      <c r="ER79" s="23">
        <f ca="1">SUM(OFFSET('Vacation Tracker'!$Q82:$AD82,0,ER$4))</f>
        <v>0</v>
      </c>
      <c r="ES79" s="26">
        <f t="shared" ref="ES79" ca="1" si="3817">ER79-ET79</f>
        <v>0</v>
      </c>
      <c r="ET79" s="26">
        <f t="array" aca="1" ref="ET79" ca="1">SUM(IF(RIGHT(OFFSET('Vacation Tracker'!$Q82:$AD82,0,ER$4))&lt;&gt;"O",IFERROR(--LEFT(OFFSET('Vacation Tracker'!$Q82:$AD82,0,ER$4),LEN(OFFSET('Vacation Tracker'!$Q82:$AD82,0,ER$4))-1),0)))</f>
        <v>0</v>
      </c>
      <c r="EU79" s="26">
        <f t="array" aca="1" ref="EU79" ca="1">SUM(IF(RIGHT(OFFSET('Vacation Tracker'!$Q82:$AD82,0,ER$4))=EU$8,IFERROR(--LEFT(OFFSET('Vacation Tracker'!$Q82:$AD82,0,ER$4),LEN(OFFSET('Vacation Tracker'!$Q82:$AD82,0,ER$4))-1),0)))</f>
        <v>0</v>
      </c>
      <c r="EV79" s="23">
        <f ca="1">SUM(OFFSET('Vacation Tracker'!$Q82:$AD82,0,EV$4))</f>
        <v>0</v>
      </c>
      <c r="EW79" s="26">
        <f t="shared" ref="EW79" ca="1" si="3818">EV79-EX79</f>
        <v>0</v>
      </c>
      <c r="EX79" s="26">
        <f t="array" aca="1" ref="EX79" ca="1">SUM(IF(RIGHT(OFFSET('Vacation Tracker'!$Q82:$AD82,0,EV$4))&lt;&gt;"O",IFERROR(--LEFT(OFFSET('Vacation Tracker'!$Q82:$AD82,0,EV$4),LEN(OFFSET('Vacation Tracker'!$Q82:$AD82,0,EV$4))-1),0)))</f>
        <v>0</v>
      </c>
      <c r="EY79" s="26">
        <f t="array" aca="1" ref="EY79" ca="1">SUM(IF(RIGHT(OFFSET('Vacation Tracker'!$Q82:$AD82,0,EV$4))=EY$8,IFERROR(--LEFT(OFFSET('Vacation Tracker'!$Q82:$AD82,0,EV$4),LEN(OFFSET('Vacation Tracker'!$Q82:$AD82,0,EV$4))-1),0)))</f>
        <v>0</v>
      </c>
      <c r="EZ79" s="23">
        <f ca="1">SUM(OFFSET('Vacation Tracker'!$Q82:$AD82,0,EZ$4))</f>
        <v>0</v>
      </c>
      <c r="FA79" s="26">
        <f t="shared" ref="FA79" ca="1" si="3819">EZ79-FB79</f>
        <v>0</v>
      </c>
      <c r="FB79" s="26">
        <f t="array" aca="1" ref="FB79" ca="1">SUM(IF(RIGHT(OFFSET('Vacation Tracker'!$Q82:$AD82,0,EZ$4))&lt;&gt;"O",IFERROR(--LEFT(OFFSET('Vacation Tracker'!$Q82:$AD82,0,EZ$4),LEN(OFFSET('Vacation Tracker'!$Q82:$AD82,0,EZ$4))-1),0)))</f>
        <v>0</v>
      </c>
      <c r="FC79" s="26">
        <f t="array" aca="1" ref="FC79" ca="1">SUM(IF(RIGHT(OFFSET('Vacation Tracker'!$Q82:$AD82,0,EZ$4))=FC$8,IFERROR(--LEFT(OFFSET('Vacation Tracker'!$Q82:$AD82,0,EZ$4),LEN(OFFSET('Vacation Tracker'!$Q82:$AD82,0,EZ$4))-1),0)))</f>
        <v>0</v>
      </c>
      <c r="FD79" s="23">
        <f ca="1">SUM(OFFSET('Vacation Tracker'!$Q82:$AD82,0,FD$4))</f>
        <v>0</v>
      </c>
      <c r="FE79" s="26">
        <f t="shared" ref="FE79" ca="1" si="3820">FD79-FF79</f>
        <v>0</v>
      </c>
      <c r="FF79" s="26">
        <f t="array" aca="1" ref="FF79" ca="1">SUM(IF(RIGHT(OFFSET('Vacation Tracker'!$Q82:$AD82,0,FD$4))&lt;&gt;"O",IFERROR(--LEFT(OFFSET('Vacation Tracker'!$Q82:$AD82,0,FD$4),LEN(OFFSET('Vacation Tracker'!$Q82:$AD82,0,FD$4))-1),0)))</f>
        <v>0</v>
      </c>
      <c r="FG79" s="26">
        <f t="array" aca="1" ref="FG79" ca="1">SUM(IF(RIGHT(OFFSET('Vacation Tracker'!$Q82:$AD82,0,FD$4))=FG$8,IFERROR(--LEFT(OFFSET('Vacation Tracker'!$Q82:$AD82,0,FD$4),LEN(OFFSET('Vacation Tracker'!$Q82:$AD82,0,FD$4))-1),0)))</f>
        <v>0</v>
      </c>
      <c r="FH79" s="23">
        <f ca="1">SUM(OFFSET('Vacation Tracker'!$Q82:$AD82,0,FH$4))</f>
        <v>0</v>
      </c>
      <c r="FI79" s="26">
        <f t="shared" ref="FI79" ca="1" si="3821">FH79-FJ79</f>
        <v>0</v>
      </c>
      <c r="FJ79" s="26">
        <f t="array" aca="1" ref="FJ79" ca="1">SUM(IF(RIGHT(OFFSET('Vacation Tracker'!$Q82:$AD82,0,FH$4))&lt;&gt;"O",IFERROR(--LEFT(OFFSET('Vacation Tracker'!$Q82:$AD82,0,FH$4),LEN(OFFSET('Vacation Tracker'!$Q82:$AD82,0,FH$4))-1),0)))</f>
        <v>0</v>
      </c>
      <c r="FK79" s="26">
        <f t="array" aca="1" ref="FK79" ca="1">SUM(IF(RIGHT(OFFSET('Vacation Tracker'!$Q82:$AD82,0,FH$4))=FK$8,IFERROR(--LEFT(OFFSET('Vacation Tracker'!$Q82:$AD82,0,FH$4),LEN(OFFSET('Vacation Tracker'!$Q82:$AD82,0,FH$4))-1),0)))</f>
        <v>0</v>
      </c>
      <c r="FL79" s="23">
        <f ca="1">SUM(OFFSET('Vacation Tracker'!$Q82:$AD82,0,FL$4))</f>
        <v>0</v>
      </c>
      <c r="FM79" s="26">
        <f t="shared" ref="FM79" ca="1" si="3822">FL79-FN79</f>
        <v>0</v>
      </c>
      <c r="FN79" s="26">
        <f t="array" aca="1" ref="FN79" ca="1">SUM(IF(RIGHT(OFFSET('Vacation Tracker'!$Q82:$AD82,0,FL$4))&lt;&gt;"O",IFERROR(--LEFT(OFFSET('Vacation Tracker'!$Q82:$AD82,0,FL$4),LEN(OFFSET('Vacation Tracker'!$Q82:$AD82,0,FL$4))-1),0)))</f>
        <v>0</v>
      </c>
      <c r="FO79" s="26">
        <f t="array" aca="1" ref="FO79" ca="1">SUM(IF(RIGHT(OFFSET('Vacation Tracker'!$Q82:$AD82,0,FL$4))=FO$8,IFERROR(--LEFT(OFFSET('Vacation Tracker'!$Q82:$AD82,0,FL$4),LEN(OFFSET('Vacation Tracker'!$Q82:$AD82,0,FL$4))-1),0)))</f>
        <v>0</v>
      </c>
      <c r="FP79" s="23">
        <f ca="1">SUM(OFFSET('Vacation Tracker'!$Q82:$AD82,0,FP$4))</f>
        <v>0</v>
      </c>
      <c r="FQ79" s="26">
        <f t="shared" ref="FQ79" ca="1" si="3823">FP79-FR79</f>
        <v>0</v>
      </c>
      <c r="FR79" s="26">
        <f t="array" aca="1" ref="FR79" ca="1">SUM(IF(RIGHT(OFFSET('Vacation Tracker'!$Q82:$AD82,0,FP$4))&lt;&gt;"O",IFERROR(--LEFT(OFFSET('Vacation Tracker'!$Q82:$AD82,0,FP$4),LEN(OFFSET('Vacation Tracker'!$Q82:$AD82,0,FP$4))-1),0)))</f>
        <v>0</v>
      </c>
      <c r="FS79" s="26">
        <f t="array" aca="1" ref="FS79" ca="1">SUM(IF(RIGHT(OFFSET('Vacation Tracker'!$Q82:$AD82,0,FP$4))=FS$8,IFERROR(--LEFT(OFFSET('Vacation Tracker'!$Q82:$AD82,0,FP$4),LEN(OFFSET('Vacation Tracker'!$Q82:$AD82,0,FP$4))-1),0)))</f>
        <v>0</v>
      </c>
      <c r="FT79" s="23">
        <f ca="1">SUM(OFFSET('Vacation Tracker'!$Q82:$AD82,0,FT$4))</f>
        <v>0</v>
      </c>
      <c r="FU79" s="26">
        <f t="shared" ref="FU79" ca="1" si="3824">FT79-FV79</f>
        <v>0</v>
      </c>
      <c r="FV79" s="26">
        <f t="array" aca="1" ref="FV79" ca="1">SUM(IF(RIGHT(OFFSET('Vacation Tracker'!$Q82:$AD82,0,FT$4))&lt;&gt;"O",IFERROR(--LEFT(OFFSET('Vacation Tracker'!$Q82:$AD82,0,FT$4),LEN(OFFSET('Vacation Tracker'!$Q82:$AD82,0,FT$4))-1),0)))</f>
        <v>0</v>
      </c>
      <c r="FW79" s="26">
        <f t="array" aca="1" ref="FW79" ca="1">SUM(IF(RIGHT(OFFSET('Vacation Tracker'!$Q82:$AD82,0,FT$4))=FW$8,IFERROR(--LEFT(OFFSET('Vacation Tracker'!$Q82:$AD82,0,FT$4),LEN(OFFSET('Vacation Tracker'!$Q82:$AD82,0,FT$4))-1),0)))</f>
        <v>0</v>
      </c>
      <c r="FX79" s="23">
        <f ca="1">SUM(OFFSET('Vacation Tracker'!$Q82:$AD82,0,FX$4))</f>
        <v>0</v>
      </c>
      <c r="FY79" s="26">
        <f t="shared" ref="FY79" ca="1" si="3825">FX79-FZ79</f>
        <v>0</v>
      </c>
      <c r="FZ79" s="26">
        <f t="array" aca="1" ref="FZ79" ca="1">SUM(IF(RIGHT(OFFSET('Vacation Tracker'!$Q82:$AD82,0,FX$4))&lt;&gt;"O",IFERROR(--LEFT(OFFSET('Vacation Tracker'!$Q82:$AD82,0,FX$4),LEN(OFFSET('Vacation Tracker'!$Q82:$AD82,0,FX$4))-1),0)))</f>
        <v>0</v>
      </c>
      <c r="GA79" s="26">
        <f t="array" aca="1" ref="GA79" ca="1">SUM(IF(RIGHT(OFFSET('Vacation Tracker'!$Q82:$AD82,0,FX$4))=GA$8,IFERROR(--LEFT(OFFSET('Vacation Tracker'!$Q82:$AD82,0,FX$4),LEN(OFFSET('Vacation Tracker'!$Q82:$AD82,0,FX$4))-1),0)))</f>
        <v>0</v>
      </c>
      <c r="GB79" s="23">
        <f ca="1">SUM(OFFSET('Vacation Tracker'!$Q82:$AD82,0,GB$4))</f>
        <v>0</v>
      </c>
      <c r="GC79" s="26">
        <f t="shared" ref="GC79" ca="1" si="3826">GB79-GD79</f>
        <v>0</v>
      </c>
      <c r="GD79" s="26">
        <f t="array" aca="1" ref="GD79" ca="1">SUM(IF(RIGHT(OFFSET('Vacation Tracker'!$Q82:$AD82,0,GB$4))&lt;&gt;"O",IFERROR(--LEFT(OFFSET('Vacation Tracker'!$Q82:$AD82,0,GB$4),LEN(OFFSET('Vacation Tracker'!$Q82:$AD82,0,GB$4))-1),0)))</f>
        <v>0</v>
      </c>
      <c r="GE79" s="26">
        <f t="array" aca="1" ref="GE79" ca="1">SUM(IF(RIGHT(OFFSET('Vacation Tracker'!$Q82:$AD82,0,GB$4))=GE$8,IFERROR(--LEFT(OFFSET('Vacation Tracker'!$Q82:$AD82,0,GB$4),LEN(OFFSET('Vacation Tracker'!$Q82:$AD82,0,GB$4))-1),0)))</f>
        <v>0</v>
      </c>
      <c r="GF79" s="23">
        <f ca="1">SUM(OFFSET('Vacation Tracker'!$Q82:$AD82,0,GF$4))</f>
        <v>0</v>
      </c>
      <c r="GG79" s="26">
        <f t="shared" ref="GG79" ca="1" si="3827">GF79-GH79</f>
        <v>0</v>
      </c>
      <c r="GH79" s="26">
        <f t="array" aca="1" ref="GH79" ca="1">SUM(IF(RIGHT(OFFSET('Vacation Tracker'!$Q82:$AD82,0,GF$4))&lt;&gt;"O",IFERROR(--LEFT(OFFSET('Vacation Tracker'!$Q82:$AD82,0,GF$4),LEN(OFFSET('Vacation Tracker'!$Q82:$AD82,0,GF$4))-1),0)))</f>
        <v>0</v>
      </c>
      <c r="GI79" s="26">
        <f t="array" aca="1" ref="GI79" ca="1">SUM(IF(RIGHT(OFFSET('Vacation Tracker'!$Q82:$AD82,0,GF$4))=GI$8,IFERROR(--LEFT(OFFSET('Vacation Tracker'!$Q82:$AD82,0,GF$4),LEN(OFFSET('Vacation Tracker'!$Q82:$AD82,0,GF$4))-1),0)))</f>
        <v>0</v>
      </c>
      <c r="GJ79" s="23">
        <f ca="1">SUM(OFFSET('Vacation Tracker'!$Q82:$AD82,0,GJ$4))</f>
        <v>0</v>
      </c>
      <c r="GK79" s="26">
        <f t="shared" ref="GK79" ca="1" si="3828">GJ79-GL79</f>
        <v>0</v>
      </c>
      <c r="GL79" s="26">
        <f t="array" aca="1" ref="GL79" ca="1">SUM(IF(RIGHT(OFFSET('Vacation Tracker'!$Q82:$AD82,0,GJ$4))&lt;&gt;"O",IFERROR(--LEFT(OFFSET('Vacation Tracker'!$Q82:$AD82,0,GJ$4),LEN(OFFSET('Vacation Tracker'!$Q82:$AD82,0,GJ$4))-1),0)))</f>
        <v>0</v>
      </c>
      <c r="GM79" s="26">
        <f t="array" aca="1" ref="GM79" ca="1">SUM(IF(RIGHT(OFFSET('Vacation Tracker'!$Q82:$AD82,0,GJ$4))=GM$8,IFERROR(--LEFT(OFFSET('Vacation Tracker'!$Q82:$AD82,0,GJ$4),LEN(OFFSET('Vacation Tracker'!$Q82:$AD82,0,GJ$4))-1),0)))</f>
        <v>0</v>
      </c>
      <c r="GN79" s="23">
        <f ca="1">SUM(OFFSET('Vacation Tracker'!$Q82:$AD82,0,GN$4))</f>
        <v>0</v>
      </c>
      <c r="GO79" s="26">
        <f t="shared" ref="GO79" ca="1" si="3829">GN79-GP79</f>
        <v>0</v>
      </c>
      <c r="GP79" s="26">
        <f t="array" aca="1" ref="GP79" ca="1">SUM(IF(RIGHT(OFFSET('Vacation Tracker'!$Q82:$AD82,0,GN$4))&lt;&gt;"O",IFERROR(--LEFT(OFFSET('Vacation Tracker'!$Q82:$AD82,0,GN$4),LEN(OFFSET('Vacation Tracker'!$Q82:$AD82,0,GN$4))-1),0)))</f>
        <v>0</v>
      </c>
      <c r="GQ79" s="26">
        <f t="array" aca="1" ref="GQ79" ca="1">SUM(IF(RIGHT(OFFSET('Vacation Tracker'!$Q82:$AD82,0,GN$4))=GQ$8,IFERROR(--LEFT(OFFSET('Vacation Tracker'!$Q82:$AD82,0,GN$4),LEN(OFFSET('Vacation Tracker'!$Q82:$AD82,0,GN$4))-1),0)))</f>
        <v>0</v>
      </c>
      <c r="GR79" s="23">
        <f ca="1">SUM(OFFSET('Vacation Tracker'!$Q82:$AD82,0,GR$4))</f>
        <v>0</v>
      </c>
      <c r="GS79" s="26">
        <f t="shared" ref="GS79" ca="1" si="3830">GR79-GT79</f>
        <v>0</v>
      </c>
      <c r="GT79" s="26">
        <f t="array" aca="1" ref="GT79" ca="1">SUM(IF(RIGHT(OFFSET('Vacation Tracker'!$Q82:$AD82,0,GR$4))&lt;&gt;"O",IFERROR(--LEFT(OFFSET('Vacation Tracker'!$Q82:$AD82,0,GR$4),LEN(OFFSET('Vacation Tracker'!$Q82:$AD82,0,GR$4))-1),0)))</f>
        <v>0</v>
      </c>
      <c r="GU79" s="26">
        <f t="array" aca="1" ref="GU79" ca="1">SUM(IF(RIGHT(OFFSET('Vacation Tracker'!$Q82:$AD82,0,GR$4))=GU$8,IFERROR(--LEFT(OFFSET('Vacation Tracker'!$Q82:$AD82,0,GR$4),LEN(OFFSET('Vacation Tracker'!$Q82:$AD82,0,GR$4))-1),0)))</f>
        <v>0</v>
      </c>
      <c r="GV79" s="23">
        <f ca="1">SUM(OFFSET('Vacation Tracker'!$Q82:$AD82,0,GV$4))</f>
        <v>0</v>
      </c>
      <c r="GW79" s="26">
        <f t="shared" ref="GW79" ca="1" si="3831">GV79-GX79</f>
        <v>0</v>
      </c>
      <c r="GX79" s="26">
        <f t="array" aca="1" ref="GX79" ca="1">SUM(IF(RIGHT(OFFSET('Vacation Tracker'!$Q82:$AD82,0,GV$4))&lt;&gt;"O",IFERROR(--LEFT(OFFSET('Vacation Tracker'!$Q82:$AD82,0,GV$4),LEN(OFFSET('Vacation Tracker'!$Q82:$AD82,0,GV$4))-1),0)))</f>
        <v>0</v>
      </c>
      <c r="GY79" s="26">
        <f t="array" aca="1" ref="GY79" ca="1">SUM(IF(RIGHT(OFFSET('Vacation Tracker'!$Q82:$AD82,0,GV$4))=GY$8,IFERROR(--LEFT(OFFSET('Vacation Tracker'!$Q82:$AD82,0,GV$4),LEN(OFFSET('Vacation Tracker'!$Q82:$AD82,0,GV$4))-1),0)))</f>
        <v>0</v>
      </c>
      <c r="GZ79" s="23">
        <f ca="1">SUM(OFFSET('Vacation Tracker'!$Q82:$AD82,0,GZ$4))</f>
        <v>0</v>
      </c>
      <c r="HA79" s="26">
        <f t="shared" ref="HA79" ca="1" si="3832">GZ79-HB79</f>
        <v>0</v>
      </c>
      <c r="HB79" s="26">
        <f t="array" aca="1" ref="HB79" ca="1">SUM(IF(RIGHT(OFFSET('Vacation Tracker'!$Q82:$AD82,0,GZ$4))&lt;&gt;"O",IFERROR(--LEFT(OFFSET('Vacation Tracker'!$Q82:$AD82,0,GZ$4),LEN(OFFSET('Vacation Tracker'!$Q82:$AD82,0,GZ$4))-1),0)))</f>
        <v>0</v>
      </c>
      <c r="HC79" s="26">
        <f t="array" aca="1" ref="HC79" ca="1">SUM(IF(RIGHT(OFFSET('Vacation Tracker'!$Q82:$AD82,0,GZ$4))=HC$8,IFERROR(--LEFT(OFFSET('Vacation Tracker'!$Q82:$AD82,0,GZ$4),LEN(OFFSET('Vacation Tracker'!$Q82:$AD82,0,GZ$4))-1),0)))</f>
        <v>0</v>
      </c>
      <c r="HD79" s="23">
        <f ca="1">SUM(OFFSET('Vacation Tracker'!$Q82:$AD82,0,HD$4))</f>
        <v>0</v>
      </c>
      <c r="HE79" s="26">
        <f t="shared" ref="HE79" ca="1" si="3833">HD79-HF79</f>
        <v>0</v>
      </c>
      <c r="HF79" s="26">
        <f t="array" aca="1" ref="HF79" ca="1">SUM(IF(RIGHT(OFFSET('Vacation Tracker'!$Q82:$AD82,0,HD$4))&lt;&gt;"O",IFERROR(--LEFT(OFFSET('Vacation Tracker'!$Q82:$AD82,0,HD$4),LEN(OFFSET('Vacation Tracker'!$Q82:$AD82,0,HD$4))-1),0)))</f>
        <v>0</v>
      </c>
      <c r="HG79" s="26">
        <f t="array" aca="1" ref="HG79" ca="1">SUM(IF(RIGHT(OFFSET('Vacation Tracker'!$Q82:$AD82,0,HD$4))=HG$8,IFERROR(--LEFT(OFFSET('Vacation Tracker'!$Q82:$AD82,0,HD$4),LEN(OFFSET('Vacation Tracker'!$Q82:$AD82,0,HD$4))-1),0)))</f>
        <v>0</v>
      </c>
      <c r="HH79" s="23">
        <f ca="1">SUM(OFFSET('Vacation Tracker'!$Q82:$AD82,0,HH$4))</f>
        <v>0</v>
      </c>
      <c r="HI79" s="26">
        <f t="shared" ref="HI79" ca="1" si="3834">HH79-HJ79</f>
        <v>0</v>
      </c>
      <c r="HJ79" s="26">
        <f t="array" aca="1" ref="HJ79" ca="1">SUM(IF(RIGHT(OFFSET('Vacation Tracker'!$Q82:$AD82,0,HH$4))&lt;&gt;"O",IFERROR(--LEFT(OFFSET('Vacation Tracker'!$Q82:$AD82,0,HH$4),LEN(OFFSET('Vacation Tracker'!$Q82:$AD82,0,HH$4))-1),0)))</f>
        <v>0</v>
      </c>
      <c r="HK79" s="26">
        <f t="array" aca="1" ref="HK79" ca="1">SUM(IF(RIGHT(OFFSET('Vacation Tracker'!$Q82:$AD82,0,HH$4))=HK$8,IFERROR(--LEFT(OFFSET('Vacation Tracker'!$Q82:$AD82,0,HH$4),LEN(OFFSET('Vacation Tracker'!$Q82:$AD82,0,HH$4))-1),0)))</f>
        <v>0</v>
      </c>
      <c r="HL79" s="23">
        <f ca="1">SUM(OFFSET('Vacation Tracker'!$Q82:$AD82,0,HL$4))</f>
        <v>0</v>
      </c>
      <c r="HM79" s="26">
        <f t="shared" ref="HM79" ca="1" si="3835">HL79-HN79</f>
        <v>0</v>
      </c>
      <c r="HN79" s="26">
        <f t="array" aca="1" ref="HN79" ca="1">SUM(IF(RIGHT(OFFSET('Vacation Tracker'!$Q82:$AD82,0,HL$4))&lt;&gt;"O",IFERROR(--LEFT(OFFSET('Vacation Tracker'!$Q82:$AD82,0,HL$4),LEN(OFFSET('Vacation Tracker'!$Q82:$AD82,0,HL$4))-1),0)))</f>
        <v>0</v>
      </c>
      <c r="HO79" s="26">
        <f t="array" aca="1" ref="HO79" ca="1">SUM(IF(RIGHT(OFFSET('Vacation Tracker'!$Q82:$AD82,0,HL$4))=HO$8,IFERROR(--LEFT(OFFSET('Vacation Tracker'!$Q82:$AD82,0,HL$4),LEN(OFFSET('Vacation Tracker'!$Q82:$AD82,0,HL$4))-1),0)))</f>
        <v>0</v>
      </c>
      <c r="HP79" s="23">
        <f ca="1">SUM(OFFSET('Vacation Tracker'!$Q82:$AD82,0,HP$4))</f>
        <v>0</v>
      </c>
      <c r="HQ79" s="26">
        <f t="shared" ref="HQ79" ca="1" si="3836">HP79-HR79</f>
        <v>0</v>
      </c>
      <c r="HR79" s="26">
        <f t="array" aca="1" ref="HR79" ca="1">SUM(IF(RIGHT(OFFSET('Vacation Tracker'!$Q82:$AD82,0,HP$4))&lt;&gt;"O",IFERROR(--LEFT(OFFSET('Vacation Tracker'!$Q82:$AD82,0,HP$4),LEN(OFFSET('Vacation Tracker'!$Q82:$AD82,0,HP$4))-1),0)))</f>
        <v>0</v>
      </c>
      <c r="HS79" s="23">
        <f t="array" aca="1" ref="HS79" ca="1">SUM(IF(RIGHT(OFFSET('Vacation Tracker'!$Q82:$AD82,0,HP$4))=HS$8,IFERROR(--LEFT(OFFSET('Vacation Tracker'!$Q82:$AD82,0,HP$4),LEN(OFFSET('Vacation Tracker'!$Q82:$AD82,0,HP$4))-1),0)))</f>
        <v>0</v>
      </c>
    </row>
    <row r="80" spans="2:227" ht="15" customHeight="1" x14ac:dyDescent="0.2">
      <c r="B80" s="23">
        <f>IF('Vacation Tracker'!B83&lt;&gt;"",'Vacation Tracker'!B83,"")</f>
        <v>72</v>
      </c>
      <c r="C80" s="24" t="str">
        <f>IF('Vacation Tracker'!C83&lt;&gt;"",'Vacation Tracker'!C83,"")</f>
        <v/>
      </c>
      <c r="D80" s="25" t="str">
        <f>IF('Vacation Tracker'!D83&lt;&gt;"",'Vacation Tracker'!D83,"")</f>
        <v/>
      </c>
      <c r="E80" s="25" t="str">
        <f>IF('Vacation Tracker'!E83&lt;&gt;"",'Vacation Tracker'!E83,"")</f>
        <v/>
      </c>
      <c r="F80" s="24" t="str">
        <f>IF('Vacation Tracker'!F83&lt;&gt;"",'Vacation Tracker'!F83,"")</f>
        <v/>
      </c>
      <c r="G80" s="24" t="str">
        <f>IF('Vacation Tracker'!G83&lt;&gt;"",'Vacation Tracker'!G83,"")</f>
        <v/>
      </c>
      <c r="H80" s="23" t="str">
        <f t="shared" si="3322"/>
        <v/>
      </c>
      <c r="I80" s="23" t="str">
        <f t="shared" si="3322"/>
        <v/>
      </c>
      <c r="J80" s="23" t="str">
        <f t="shared" si="3322"/>
        <v/>
      </c>
      <c r="K80" s="23" t="str">
        <f t="shared" si="3530"/>
        <v/>
      </c>
      <c r="L80" s="23">
        <f ca="1">SUM(OFFSET('Vacation Tracker'!$Q83:$AD83,0,L$4))</f>
        <v>0</v>
      </c>
      <c r="M80" s="26">
        <f t="shared" ca="1" si="3476"/>
        <v>0</v>
      </c>
      <c r="N80" s="26">
        <f t="array" aca="1" ref="N80" ca="1">SUM(IF(RIGHT(OFFSET('Vacation Tracker'!$Q83:$AD83,0,L$4))&lt;&gt;"O",IFERROR(--LEFT(OFFSET('Vacation Tracker'!$Q83:$AD83,0,L$4),LEN(OFFSET('Vacation Tracker'!$Q83:$AD83,0,L$4))-1),0)))</f>
        <v>0</v>
      </c>
      <c r="O80" s="26">
        <f t="array" aca="1" ref="O80" ca="1">SUM(IF(RIGHT(OFFSET('Vacation Tracker'!$Q83:$AD83,0,L$4))=O$8,IFERROR(--LEFT(OFFSET('Vacation Tracker'!$Q83:$AD83,0,L$4),LEN(OFFSET('Vacation Tracker'!$Q83:$AD83,0,L$4))-1),0)))</f>
        <v>0</v>
      </c>
      <c r="P80" s="23">
        <f ca="1">SUM(OFFSET('Vacation Tracker'!$Q83:$AD83,0,P$4))</f>
        <v>0</v>
      </c>
      <c r="Q80" s="26">
        <f t="shared" ca="1" si="3477"/>
        <v>0</v>
      </c>
      <c r="R80" s="26">
        <f t="array" aca="1" ref="R80" ca="1">SUM(IF(RIGHT(OFFSET('Vacation Tracker'!$Q83:$AD83,0,P$4))&lt;&gt;"O",IFERROR(--LEFT(OFFSET('Vacation Tracker'!$Q83:$AD83,0,P$4),LEN(OFFSET('Vacation Tracker'!$Q83:$AD83,0,P$4))-1),0)))</f>
        <v>0</v>
      </c>
      <c r="S80" s="26">
        <f t="array" aca="1" ref="S80" ca="1">SUM(IF(RIGHT(OFFSET('Vacation Tracker'!$Q83:$AD83,0,P$4))=S$8,IFERROR(--LEFT(OFFSET('Vacation Tracker'!$Q83:$AD83,0,P$4),LEN(OFFSET('Vacation Tracker'!$Q83:$AD83,0,P$4))-1),0)))</f>
        <v>0</v>
      </c>
      <c r="T80" s="23">
        <f ca="1">SUM(OFFSET('Vacation Tracker'!$Q83:$AD83,0,T$4))</f>
        <v>0</v>
      </c>
      <c r="U80" s="26">
        <f t="shared" ca="1" si="3478"/>
        <v>0</v>
      </c>
      <c r="V80" s="26">
        <f t="array" aca="1" ref="V80" ca="1">SUM(IF(RIGHT(OFFSET('Vacation Tracker'!$Q83:$AD83,0,T$4))&lt;&gt;"O",IFERROR(--LEFT(OFFSET('Vacation Tracker'!$Q83:$AD83,0,T$4),LEN(OFFSET('Vacation Tracker'!$Q83:$AD83,0,T$4))-1),0)))</f>
        <v>0</v>
      </c>
      <c r="W80" s="26">
        <f t="array" aca="1" ref="W80" ca="1">SUM(IF(RIGHT(OFFSET('Vacation Tracker'!$Q83:$AD83,0,T$4))=W$8,IFERROR(--LEFT(OFFSET('Vacation Tracker'!$Q83:$AD83,0,T$4),LEN(OFFSET('Vacation Tracker'!$Q83:$AD83,0,T$4))-1),0)))</f>
        <v>0</v>
      </c>
      <c r="X80" s="23">
        <f ca="1">SUM(OFFSET('Vacation Tracker'!$Q83:$AD83,0,X$4))</f>
        <v>0</v>
      </c>
      <c r="Y80" s="26">
        <f t="shared" ref="Y80" ca="1" si="3837">X80-Z80</f>
        <v>0</v>
      </c>
      <c r="Z80" s="26">
        <f t="array" aca="1" ref="Z80" ca="1">SUM(IF(RIGHT(OFFSET('Vacation Tracker'!$Q83:$AD83,0,X$4))&lt;&gt;"O",IFERROR(--LEFT(OFFSET('Vacation Tracker'!$Q83:$AD83,0,X$4),LEN(OFFSET('Vacation Tracker'!$Q83:$AD83,0,X$4))-1),0)))</f>
        <v>0</v>
      </c>
      <c r="AA80" s="26">
        <f t="array" aca="1" ref="AA80" ca="1">SUM(IF(RIGHT(OFFSET('Vacation Tracker'!$Q83:$AD83,0,X$4))=AA$8,IFERROR(--LEFT(OFFSET('Vacation Tracker'!$Q83:$AD83,0,X$4),LEN(OFFSET('Vacation Tracker'!$Q83:$AD83,0,X$4))-1),0)))</f>
        <v>0</v>
      </c>
      <c r="AB80" s="23">
        <f ca="1">SUM(OFFSET('Vacation Tracker'!$Q83:$AD83,0,AB$4))</f>
        <v>0</v>
      </c>
      <c r="AC80" s="26">
        <f t="shared" ref="AC80" ca="1" si="3838">AB80-AD80</f>
        <v>0</v>
      </c>
      <c r="AD80" s="26">
        <f t="array" aca="1" ref="AD80" ca="1">SUM(IF(RIGHT(OFFSET('Vacation Tracker'!$Q83:$AD83,0,AB$4))&lt;&gt;"O",IFERROR(--LEFT(OFFSET('Vacation Tracker'!$Q83:$AD83,0,AB$4),LEN(OFFSET('Vacation Tracker'!$Q83:$AD83,0,AB$4))-1),0)))</f>
        <v>0</v>
      </c>
      <c r="AE80" s="26">
        <f t="array" aca="1" ref="AE80" ca="1">SUM(IF(RIGHT(OFFSET('Vacation Tracker'!$Q83:$AD83,0,AB$4))=AE$8,IFERROR(--LEFT(OFFSET('Vacation Tracker'!$Q83:$AD83,0,AB$4),LEN(OFFSET('Vacation Tracker'!$Q83:$AD83,0,AB$4))-1),0)))</f>
        <v>0</v>
      </c>
      <c r="AF80" s="23">
        <f ca="1">SUM(OFFSET('Vacation Tracker'!$Q83:$AD83,0,AF$4))</f>
        <v>0</v>
      </c>
      <c r="AG80" s="26">
        <f t="shared" ref="AG80" ca="1" si="3839">AF80-AH80</f>
        <v>0</v>
      </c>
      <c r="AH80" s="26">
        <f t="array" aca="1" ref="AH80" ca="1">SUM(IF(RIGHT(OFFSET('Vacation Tracker'!$Q83:$AD83,0,AF$4))&lt;&gt;"O",IFERROR(--LEFT(OFFSET('Vacation Tracker'!$Q83:$AD83,0,AF$4),LEN(OFFSET('Vacation Tracker'!$Q83:$AD83,0,AF$4))-1),0)))</f>
        <v>0</v>
      </c>
      <c r="AI80" s="26">
        <f t="array" aca="1" ref="AI80" ca="1">SUM(IF(RIGHT(OFFSET('Vacation Tracker'!$Q83:$AD83,0,AF$4))=AI$8,IFERROR(--LEFT(OFFSET('Vacation Tracker'!$Q83:$AD83,0,AF$4),LEN(OFFSET('Vacation Tracker'!$Q83:$AD83,0,AF$4))-1),0)))</f>
        <v>0</v>
      </c>
      <c r="AJ80" s="23">
        <f ca="1">SUM(OFFSET('Vacation Tracker'!$Q83:$AD83,0,AJ$4))</f>
        <v>0</v>
      </c>
      <c r="AK80" s="26">
        <f t="shared" ref="AK80" ca="1" si="3840">AJ80-AL80</f>
        <v>0</v>
      </c>
      <c r="AL80" s="26">
        <f t="array" aca="1" ref="AL80" ca="1">SUM(IF(RIGHT(OFFSET('Vacation Tracker'!$Q83:$AD83,0,AJ$4))&lt;&gt;"O",IFERROR(--LEFT(OFFSET('Vacation Tracker'!$Q83:$AD83,0,AJ$4),LEN(OFFSET('Vacation Tracker'!$Q83:$AD83,0,AJ$4))-1),0)))</f>
        <v>0</v>
      </c>
      <c r="AM80" s="26">
        <f t="array" aca="1" ref="AM80" ca="1">SUM(IF(RIGHT(OFFSET('Vacation Tracker'!$Q83:$AD83,0,AJ$4))=AM$8,IFERROR(--LEFT(OFFSET('Vacation Tracker'!$Q83:$AD83,0,AJ$4),LEN(OFFSET('Vacation Tracker'!$Q83:$AD83,0,AJ$4))-1),0)))</f>
        <v>0</v>
      </c>
      <c r="AN80" s="23">
        <f ca="1">SUM(OFFSET('Vacation Tracker'!$Q83:$AD83,0,AN$4))</f>
        <v>0</v>
      </c>
      <c r="AO80" s="26">
        <f t="shared" ref="AO80" ca="1" si="3841">AN80-AP80</f>
        <v>0</v>
      </c>
      <c r="AP80" s="26">
        <f t="array" aca="1" ref="AP80" ca="1">SUM(IF(RIGHT(OFFSET('Vacation Tracker'!$Q83:$AD83,0,AN$4))&lt;&gt;"O",IFERROR(--LEFT(OFFSET('Vacation Tracker'!$Q83:$AD83,0,AN$4),LEN(OFFSET('Vacation Tracker'!$Q83:$AD83,0,AN$4))-1),0)))</f>
        <v>0</v>
      </c>
      <c r="AQ80" s="26">
        <f t="array" aca="1" ref="AQ80" ca="1">SUM(IF(RIGHT(OFFSET('Vacation Tracker'!$Q83:$AD83,0,AN$4))=AQ$8,IFERROR(--LEFT(OFFSET('Vacation Tracker'!$Q83:$AD83,0,AN$4),LEN(OFFSET('Vacation Tracker'!$Q83:$AD83,0,AN$4))-1),0)))</f>
        <v>0</v>
      </c>
      <c r="AR80" s="23">
        <f ca="1">SUM(OFFSET('Vacation Tracker'!$Q83:$AD83,0,AR$4))</f>
        <v>0</v>
      </c>
      <c r="AS80" s="26">
        <f t="shared" ref="AS80" ca="1" si="3842">AR80-AT80</f>
        <v>0</v>
      </c>
      <c r="AT80" s="26">
        <f t="array" aca="1" ref="AT80" ca="1">SUM(IF(RIGHT(OFFSET('Vacation Tracker'!$Q83:$AD83,0,AR$4))&lt;&gt;"O",IFERROR(--LEFT(OFFSET('Vacation Tracker'!$Q83:$AD83,0,AR$4),LEN(OFFSET('Vacation Tracker'!$Q83:$AD83,0,AR$4))-1),0)))</f>
        <v>0</v>
      </c>
      <c r="AU80" s="26">
        <f t="array" aca="1" ref="AU80" ca="1">SUM(IF(RIGHT(OFFSET('Vacation Tracker'!$Q83:$AD83,0,AR$4))=AU$8,IFERROR(--LEFT(OFFSET('Vacation Tracker'!$Q83:$AD83,0,AR$4),LEN(OFFSET('Vacation Tracker'!$Q83:$AD83,0,AR$4))-1),0)))</f>
        <v>0</v>
      </c>
      <c r="AV80" s="23">
        <f ca="1">SUM(OFFSET('Vacation Tracker'!$Q83:$AD83,0,AV$4))</f>
        <v>0</v>
      </c>
      <c r="AW80" s="26">
        <f t="shared" ref="AW80" ca="1" si="3843">AV80-AX80</f>
        <v>0</v>
      </c>
      <c r="AX80" s="26">
        <f t="array" aca="1" ref="AX80" ca="1">SUM(IF(RIGHT(OFFSET('Vacation Tracker'!$Q83:$AD83,0,AV$4))&lt;&gt;"O",IFERROR(--LEFT(OFFSET('Vacation Tracker'!$Q83:$AD83,0,AV$4),LEN(OFFSET('Vacation Tracker'!$Q83:$AD83,0,AV$4))-1),0)))</f>
        <v>0</v>
      </c>
      <c r="AY80" s="26">
        <f t="array" aca="1" ref="AY80" ca="1">SUM(IF(RIGHT(OFFSET('Vacation Tracker'!$Q83:$AD83,0,AV$4))=AY$8,IFERROR(--LEFT(OFFSET('Vacation Tracker'!$Q83:$AD83,0,AV$4),LEN(OFFSET('Vacation Tracker'!$Q83:$AD83,0,AV$4))-1),0)))</f>
        <v>0</v>
      </c>
      <c r="AZ80" s="23">
        <f ca="1">SUM(OFFSET('Vacation Tracker'!$Q83:$AD83,0,AZ$4))</f>
        <v>0</v>
      </c>
      <c r="BA80" s="26">
        <f t="shared" ref="BA80" ca="1" si="3844">AZ80-BB80</f>
        <v>0</v>
      </c>
      <c r="BB80" s="26">
        <f t="array" aca="1" ref="BB80" ca="1">SUM(IF(RIGHT(OFFSET('Vacation Tracker'!$Q83:$AD83,0,AZ$4))&lt;&gt;"O",IFERROR(--LEFT(OFFSET('Vacation Tracker'!$Q83:$AD83,0,AZ$4),LEN(OFFSET('Vacation Tracker'!$Q83:$AD83,0,AZ$4))-1),0)))</f>
        <v>0</v>
      </c>
      <c r="BC80" s="26">
        <f t="array" aca="1" ref="BC80" ca="1">SUM(IF(RIGHT(OFFSET('Vacation Tracker'!$Q83:$AD83,0,AZ$4))=BC$8,IFERROR(--LEFT(OFFSET('Vacation Tracker'!$Q83:$AD83,0,AZ$4),LEN(OFFSET('Vacation Tracker'!$Q83:$AD83,0,AZ$4))-1),0)))</f>
        <v>0</v>
      </c>
      <c r="BD80" s="23">
        <f ca="1">SUM(OFFSET('Vacation Tracker'!$Q83:$AD83,0,BD$4))</f>
        <v>0</v>
      </c>
      <c r="BE80" s="26">
        <f t="shared" ref="BE80" ca="1" si="3845">BD80-BF80</f>
        <v>0</v>
      </c>
      <c r="BF80" s="26">
        <f t="array" aca="1" ref="BF80" ca="1">SUM(IF(RIGHT(OFFSET('Vacation Tracker'!$Q83:$AD83,0,BD$4))&lt;&gt;"O",IFERROR(--LEFT(OFFSET('Vacation Tracker'!$Q83:$AD83,0,BD$4),LEN(OFFSET('Vacation Tracker'!$Q83:$AD83,0,BD$4))-1),0)))</f>
        <v>0</v>
      </c>
      <c r="BG80" s="26">
        <f t="array" aca="1" ref="BG80" ca="1">SUM(IF(RIGHT(OFFSET('Vacation Tracker'!$Q83:$AD83,0,BD$4))=BG$8,IFERROR(--LEFT(OFFSET('Vacation Tracker'!$Q83:$AD83,0,BD$4),LEN(OFFSET('Vacation Tracker'!$Q83:$AD83,0,BD$4))-1),0)))</f>
        <v>0</v>
      </c>
      <c r="BH80" s="23">
        <f ca="1">SUM(OFFSET('Vacation Tracker'!$Q83:$AD83,0,BH$4))</f>
        <v>0</v>
      </c>
      <c r="BI80" s="26">
        <f t="shared" ref="BI80" ca="1" si="3846">BH80-BJ80</f>
        <v>0</v>
      </c>
      <c r="BJ80" s="26">
        <f t="array" aca="1" ref="BJ80" ca="1">SUM(IF(RIGHT(OFFSET('Vacation Tracker'!$Q83:$AD83,0,BH$4))&lt;&gt;"O",IFERROR(--LEFT(OFFSET('Vacation Tracker'!$Q83:$AD83,0,BH$4),LEN(OFFSET('Vacation Tracker'!$Q83:$AD83,0,BH$4))-1),0)))</f>
        <v>0</v>
      </c>
      <c r="BK80" s="26">
        <f t="array" aca="1" ref="BK80" ca="1">SUM(IF(RIGHT(OFFSET('Vacation Tracker'!$Q83:$AD83,0,BH$4))=BK$8,IFERROR(--LEFT(OFFSET('Vacation Tracker'!$Q83:$AD83,0,BH$4),LEN(OFFSET('Vacation Tracker'!$Q83:$AD83,0,BH$4))-1),0)))</f>
        <v>0</v>
      </c>
      <c r="BL80" s="23">
        <f ca="1">SUM(OFFSET('Vacation Tracker'!$Q83:$AD83,0,BL$4))</f>
        <v>0</v>
      </c>
      <c r="BM80" s="26">
        <f t="shared" ref="BM80" ca="1" si="3847">BL80-BN80</f>
        <v>0</v>
      </c>
      <c r="BN80" s="26">
        <f t="array" aca="1" ref="BN80" ca="1">SUM(IF(RIGHT(OFFSET('Vacation Tracker'!$Q83:$AD83,0,BL$4))&lt;&gt;"O",IFERROR(--LEFT(OFFSET('Vacation Tracker'!$Q83:$AD83,0,BL$4),LEN(OFFSET('Vacation Tracker'!$Q83:$AD83,0,BL$4))-1),0)))</f>
        <v>0</v>
      </c>
      <c r="BO80" s="26">
        <f t="array" aca="1" ref="BO80" ca="1">SUM(IF(RIGHT(OFFSET('Vacation Tracker'!$Q83:$AD83,0,BL$4))=BO$8,IFERROR(--LEFT(OFFSET('Vacation Tracker'!$Q83:$AD83,0,BL$4),LEN(OFFSET('Vacation Tracker'!$Q83:$AD83,0,BL$4))-1),0)))</f>
        <v>0</v>
      </c>
      <c r="BP80" s="23">
        <f ca="1">SUM(OFFSET('Vacation Tracker'!$Q83:$AD83,0,BP$4))</f>
        <v>0</v>
      </c>
      <c r="BQ80" s="26">
        <f t="shared" ref="BQ80" ca="1" si="3848">BP80-BR80</f>
        <v>0</v>
      </c>
      <c r="BR80" s="26">
        <f t="array" aca="1" ref="BR80" ca="1">SUM(IF(RIGHT(OFFSET('Vacation Tracker'!$Q83:$AD83,0,BP$4))&lt;&gt;"O",IFERROR(--LEFT(OFFSET('Vacation Tracker'!$Q83:$AD83,0,BP$4),LEN(OFFSET('Vacation Tracker'!$Q83:$AD83,0,BP$4))-1),0)))</f>
        <v>0</v>
      </c>
      <c r="BS80" s="26">
        <f t="array" aca="1" ref="BS80" ca="1">SUM(IF(RIGHT(OFFSET('Vacation Tracker'!$Q83:$AD83,0,BP$4))=BS$8,IFERROR(--LEFT(OFFSET('Vacation Tracker'!$Q83:$AD83,0,BP$4),LEN(OFFSET('Vacation Tracker'!$Q83:$AD83,0,BP$4))-1),0)))</f>
        <v>0</v>
      </c>
      <c r="BT80" s="23">
        <f ca="1">SUM(OFFSET('Vacation Tracker'!$Q83:$AD83,0,BT$4))</f>
        <v>0</v>
      </c>
      <c r="BU80" s="26">
        <f t="shared" ref="BU80" ca="1" si="3849">BT80-BV80</f>
        <v>0</v>
      </c>
      <c r="BV80" s="26">
        <f t="array" aca="1" ref="BV80" ca="1">SUM(IF(RIGHT(OFFSET('Vacation Tracker'!$Q83:$AD83,0,BT$4))&lt;&gt;"O",IFERROR(--LEFT(OFFSET('Vacation Tracker'!$Q83:$AD83,0,BT$4),LEN(OFFSET('Vacation Tracker'!$Q83:$AD83,0,BT$4))-1),0)))</f>
        <v>0</v>
      </c>
      <c r="BW80" s="26">
        <f t="array" aca="1" ref="BW80" ca="1">SUM(IF(RIGHT(OFFSET('Vacation Tracker'!$Q83:$AD83,0,BT$4))=BW$8,IFERROR(--LEFT(OFFSET('Vacation Tracker'!$Q83:$AD83,0,BT$4),LEN(OFFSET('Vacation Tracker'!$Q83:$AD83,0,BT$4))-1),0)))</f>
        <v>0</v>
      </c>
      <c r="BX80" s="23">
        <f ca="1">SUM(OFFSET('Vacation Tracker'!$Q83:$AD83,0,BX$4))</f>
        <v>0</v>
      </c>
      <c r="BY80" s="26">
        <f t="shared" ref="BY80" ca="1" si="3850">BX80-BZ80</f>
        <v>0</v>
      </c>
      <c r="BZ80" s="26">
        <f t="array" aca="1" ref="BZ80" ca="1">SUM(IF(RIGHT(OFFSET('Vacation Tracker'!$Q83:$AD83,0,BX$4))&lt;&gt;"O",IFERROR(--LEFT(OFFSET('Vacation Tracker'!$Q83:$AD83,0,BX$4),LEN(OFFSET('Vacation Tracker'!$Q83:$AD83,0,BX$4))-1),0)))</f>
        <v>0</v>
      </c>
      <c r="CA80" s="26">
        <f t="array" aca="1" ref="CA80" ca="1">SUM(IF(RIGHT(OFFSET('Vacation Tracker'!$Q83:$AD83,0,BX$4))=CA$8,IFERROR(--LEFT(OFFSET('Vacation Tracker'!$Q83:$AD83,0,BX$4),LEN(OFFSET('Vacation Tracker'!$Q83:$AD83,0,BX$4))-1),0)))</f>
        <v>0</v>
      </c>
      <c r="CB80" s="23">
        <f ca="1">SUM(OFFSET('Vacation Tracker'!$Q83:$AD83,0,CB$4))</f>
        <v>0</v>
      </c>
      <c r="CC80" s="26">
        <f t="shared" ref="CC80" ca="1" si="3851">CB80-CD80</f>
        <v>0</v>
      </c>
      <c r="CD80" s="26">
        <f t="array" aca="1" ref="CD80" ca="1">SUM(IF(RIGHT(OFFSET('Vacation Tracker'!$Q83:$AD83,0,CB$4))&lt;&gt;"O",IFERROR(--LEFT(OFFSET('Vacation Tracker'!$Q83:$AD83,0,CB$4),LEN(OFFSET('Vacation Tracker'!$Q83:$AD83,0,CB$4))-1),0)))</f>
        <v>0</v>
      </c>
      <c r="CE80" s="26">
        <f t="array" aca="1" ref="CE80" ca="1">SUM(IF(RIGHT(OFFSET('Vacation Tracker'!$Q83:$AD83,0,CB$4))=CE$8,IFERROR(--LEFT(OFFSET('Vacation Tracker'!$Q83:$AD83,0,CB$4),LEN(OFFSET('Vacation Tracker'!$Q83:$AD83,0,CB$4))-1),0)))</f>
        <v>0</v>
      </c>
      <c r="CF80" s="23">
        <f ca="1">SUM(OFFSET('Vacation Tracker'!$Q83:$AD83,0,CF$4))</f>
        <v>0</v>
      </c>
      <c r="CG80" s="26">
        <f t="shared" ref="CG80" ca="1" si="3852">CF80-CH80</f>
        <v>0</v>
      </c>
      <c r="CH80" s="26">
        <f t="array" aca="1" ref="CH80" ca="1">SUM(IF(RIGHT(OFFSET('Vacation Tracker'!$Q83:$AD83,0,CF$4))&lt;&gt;"O",IFERROR(--LEFT(OFFSET('Vacation Tracker'!$Q83:$AD83,0,CF$4),LEN(OFFSET('Vacation Tracker'!$Q83:$AD83,0,CF$4))-1),0)))</f>
        <v>0</v>
      </c>
      <c r="CI80" s="26">
        <f t="array" aca="1" ref="CI80" ca="1">SUM(IF(RIGHT(OFFSET('Vacation Tracker'!$Q83:$AD83,0,CF$4))=CI$8,IFERROR(--LEFT(OFFSET('Vacation Tracker'!$Q83:$AD83,0,CF$4),LEN(OFFSET('Vacation Tracker'!$Q83:$AD83,0,CF$4))-1),0)))</f>
        <v>0</v>
      </c>
      <c r="CJ80" s="23">
        <f ca="1">SUM(OFFSET('Vacation Tracker'!$Q83:$AD83,0,CJ$4))</f>
        <v>0</v>
      </c>
      <c r="CK80" s="26">
        <f t="shared" ref="CK80" ca="1" si="3853">CJ80-CL80</f>
        <v>0</v>
      </c>
      <c r="CL80" s="26">
        <f t="array" aca="1" ref="CL80" ca="1">SUM(IF(RIGHT(OFFSET('Vacation Tracker'!$Q83:$AD83,0,CJ$4))&lt;&gt;"O",IFERROR(--LEFT(OFFSET('Vacation Tracker'!$Q83:$AD83,0,CJ$4),LEN(OFFSET('Vacation Tracker'!$Q83:$AD83,0,CJ$4))-1),0)))</f>
        <v>0</v>
      </c>
      <c r="CM80" s="26">
        <f t="array" aca="1" ref="CM80" ca="1">SUM(IF(RIGHT(OFFSET('Vacation Tracker'!$Q83:$AD83,0,CJ$4))=CM$8,IFERROR(--LEFT(OFFSET('Vacation Tracker'!$Q83:$AD83,0,CJ$4),LEN(OFFSET('Vacation Tracker'!$Q83:$AD83,0,CJ$4))-1),0)))</f>
        <v>0</v>
      </c>
      <c r="CN80" s="23">
        <f ca="1">SUM(OFFSET('Vacation Tracker'!$Q83:$AD83,0,CN$4))</f>
        <v>0</v>
      </c>
      <c r="CO80" s="26">
        <f t="shared" ref="CO80" ca="1" si="3854">CN80-CP80</f>
        <v>0</v>
      </c>
      <c r="CP80" s="26">
        <f t="array" aca="1" ref="CP80" ca="1">SUM(IF(RIGHT(OFFSET('Vacation Tracker'!$Q83:$AD83,0,CN$4))&lt;&gt;"O",IFERROR(--LEFT(OFFSET('Vacation Tracker'!$Q83:$AD83,0,CN$4),LEN(OFFSET('Vacation Tracker'!$Q83:$AD83,0,CN$4))-1),0)))</f>
        <v>0</v>
      </c>
      <c r="CQ80" s="26">
        <f t="array" aca="1" ref="CQ80" ca="1">SUM(IF(RIGHT(OFFSET('Vacation Tracker'!$Q83:$AD83,0,CN$4))=CQ$8,IFERROR(--LEFT(OFFSET('Vacation Tracker'!$Q83:$AD83,0,CN$4),LEN(OFFSET('Vacation Tracker'!$Q83:$AD83,0,CN$4))-1),0)))</f>
        <v>0</v>
      </c>
      <c r="CR80" s="23">
        <f ca="1">SUM(OFFSET('Vacation Tracker'!$Q83:$AD83,0,CR$4))</f>
        <v>0</v>
      </c>
      <c r="CS80" s="26">
        <f t="shared" ref="CS80" ca="1" si="3855">CR80-CT80</f>
        <v>0</v>
      </c>
      <c r="CT80" s="26">
        <f t="array" aca="1" ref="CT80" ca="1">SUM(IF(RIGHT(OFFSET('Vacation Tracker'!$Q83:$AD83,0,CR$4))&lt;&gt;"O",IFERROR(--LEFT(OFFSET('Vacation Tracker'!$Q83:$AD83,0,CR$4),LEN(OFFSET('Vacation Tracker'!$Q83:$AD83,0,CR$4))-1),0)))</f>
        <v>0</v>
      </c>
      <c r="CU80" s="26">
        <f t="array" aca="1" ref="CU80" ca="1">SUM(IF(RIGHT(OFFSET('Vacation Tracker'!$Q83:$AD83,0,CR$4))=CU$8,IFERROR(--LEFT(OFFSET('Vacation Tracker'!$Q83:$AD83,0,CR$4),LEN(OFFSET('Vacation Tracker'!$Q83:$AD83,0,CR$4))-1),0)))</f>
        <v>0</v>
      </c>
      <c r="CV80" s="23">
        <f ca="1">SUM(OFFSET('Vacation Tracker'!$Q83:$AD83,0,CV$4))</f>
        <v>0</v>
      </c>
      <c r="CW80" s="26">
        <f t="shared" ref="CW80" ca="1" si="3856">CV80-CX80</f>
        <v>0</v>
      </c>
      <c r="CX80" s="26">
        <f t="array" aca="1" ref="CX80" ca="1">SUM(IF(RIGHT(OFFSET('Vacation Tracker'!$Q83:$AD83,0,CV$4))&lt;&gt;"O",IFERROR(--LEFT(OFFSET('Vacation Tracker'!$Q83:$AD83,0,CV$4),LEN(OFFSET('Vacation Tracker'!$Q83:$AD83,0,CV$4))-1),0)))</f>
        <v>0</v>
      </c>
      <c r="CY80" s="26">
        <f t="array" aca="1" ref="CY80" ca="1">SUM(IF(RIGHT(OFFSET('Vacation Tracker'!$Q83:$AD83,0,CV$4))=CY$8,IFERROR(--LEFT(OFFSET('Vacation Tracker'!$Q83:$AD83,0,CV$4),LEN(OFFSET('Vacation Tracker'!$Q83:$AD83,0,CV$4))-1),0)))</f>
        <v>0</v>
      </c>
      <c r="CZ80" s="23">
        <f ca="1">SUM(OFFSET('Vacation Tracker'!$Q83:$AD83,0,CZ$4))</f>
        <v>0</v>
      </c>
      <c r="DA80" s="26">
        <f t="shared" ref="DA80" ca="1" si="3857">CZ80-DB80</f>
        <v>0</v>
      </c>
      <c r="DB80" s="26">
        <f t="array" aca="1" ref="DB80" ca="1">SUM(IF(RIGHT(OFFSET('Vacation Tracker'!$Q83:$AD83,0,CZ$4))&lt;&gt;"O",IFERROR(--LEFT(OFFSET('Vacation Tracker'!$Q83:$AD83,0,CZ$4),LEN(OFFSET('Vacation Tracker'!$Q83:$AD83,0,CZ$4))-1),0)))</f>
        <v>0</v>
      </c>
      <c r="DC80" s="26">
        <f t="array" aca="1" ref="DC80" ca="1">SUM(IF(RIGHT(OFFSET('Vacation Tracker'!$Q83:$AD83,0,CZ$4))=DC$8,IFERROR(--LEFT(OFFSET('Vacation Tracker'!$Q83:$AD83,0,CZ$4),LEN(OFFSET('Vacation Tracker'!$Q83:$AD83,0,CZ$4))-1),0)))</f>
        <v>0</v>
      </c>
      <c r="DD80" s="23">
        <f ca="1">SUM(OFFSET('Vacation Tracker'!$Q83:$AD83,0,DD$4))</f>
        <v>0</v>
      </c>
      <c r="DE80" s="26">
        <f t="shared" ref="DE80" ca="1" si="3858">DD80-DF80</f>
        <v>0</v>
      </c>
      <c r="DF80" s="26">
        <f t="array" aca="1" ref="DF80" ca="1">SUM(IF(RIGHT(OFFSET('Vacation Tracker'!$Q83:$AD83,0,DD$4))&lt;&gt;"O",IFERROR(--LEFT(OFFSET('Vacation Tracker'!$Q83:$AD83,0,DD$4),LEN(OFFSET('Vacation Tracker'!$Q83:$AD83,0,DD$4))-1),0)))</f>
        <v>0</v>
      </c>
      <c r="DG80" s="26">
        <f t="array" aca="1" ref="DG80" ca="1">SUM(IF(RIGHT(OFFSET('Vacation Tracker'!$Q83:$AD83,0,DD$4))=DG$8,IFERROR(--LEFT(OFFSET('Vacation Tracker'!$Q83:$AD83,0,DD$4),LEN(OFFSET('Vacation Tracker'!$Q83:$AD83,0,DD$4))-1),0)))</f>
        <v>0</v>
      </c>
      <c r="DH80" s="23">
        <f ca="1">SUM(OFFSET('Vacation Tracker'!$Q83:$AD83,0,DH$4))</f>
        <v>0</v>
      </c>
      <c r="DI80" s="26">
        <f t="shared" ref="DI80" ca="1" si="3859">DH80-DJ80</f>
        <v>0</v>
      </c>
      <c r="DJ80" s="26">
        <f t="array" aca="1" ref="DJ80" ca="1">SUM(IF(RIGHT(OFFSET('Vacation Tracker'!$Q83:$AD83,0,DH$4))&lt;&gt;"O",IFERROR(--LEFT(OFFSET('Vacation Tracker'!$Q83:$AD83,0,DH$4),LEN(OFFSET('Vacation Tracker'!$Q83:$AD83,0,DH$4))-1),0)))</f>
        <v>0</v>
      </c>
      <c r="DK80" s="26">
        <f t="array" aca="1" ref="DK80" ca="1">SUM(IF(RIGHT(OFFSET('Vacation Tracker'!$Q83:$AD83,0,DH$4))=DK$8,IFERROR(--LEFT(OFFSET('Vacation Tracker'!$Q83:$AD83,0,DH$4),LEN(OFFSET('Vacation Tracker'!$Q83:$AD83,0,DH$4))-1),0)))</f>
        <v>0</v>
      </c>
      <c r="DL80" s="23">
        <f ca="1">SUM(OFFSET('Vacation Tracker'!$Q83:$AD83,0,DL$4))</f>
        <v>0</v>
      </c>
      <c r="DM80" s="26">
        <f t="shared" ref="DM80" ca="1" si="3860">DL80-DN80</f>
        <v>0</v>
      </c>
      <c r="DN80" s="26">
        <f t="array" aca="1" ref="DN80" ca="1">SUM(IF(RIGHT(OFFSET('Vacation Tracker'!$Q83:$AD83,0,DL$4))&lt;&gt;"O",IFERROR(--LEFT(OFFSET('Vacation Tracker'!$Q83:$AD83,0,DL$4),LEN(OFFSET('Vacation Tracker'!$Q83:$AD83,0,DL$4))-1),0)))</f>
        <v>0</v>
      </c>
      <c r="DO80" s="26">
        <f t="array" aca="1" ref="DO80" ca="1">SUM(IF(RIGHT(OFFSET('Vacation Tracker'!$Q83:$AD83,0,DL$4))=DO$8,IFERROR(--LEFT(OFFSET('Vacation Tracker'!$Q83:$AD83,0,DL$4),LEN(OFFSET('Vacation Tracker'!$Q83:$AD83,0,DL$4))-1),0)))</f>
        <v>0</v>
      </c>
      <c r="DP80" s="23">
        <f ca="1">SUM(OFFSET('Vacation Tracker'!$Q83:$AD83,0,DP$4))</f>
        <v>0</v>
      </c>
      <c r="DQ80" s="26">
        <f t="shared" ref="DQ80" ca="1" si="3861">DP80-DR80</f>
        <v>0</v>
      </c>
      <c r="DR80" s="26">
        <f t="array" aca="1" ref="DR80" ca="1">SUM(IF(RIGHT(OFFSET('Vacation Tracker'!$Q83:$AD83,0,DP$4))&lt;&gt;"O",IFERROR(--LEFT(OFFSET('Vacation Tracker'!$Q83:$AD83,0,DP$4),LEN(OFFSET('Vacation Tracker'!$Q83:$AD83,0,DP$4))-1),0)))</f>
        <v>0</v>
      </c>
      <c r="DS80" s="26">
        <f t="array" aca="1" ref="DS80" ca="1">SUM(IF(RIGHT(OFFSET('Vacation Tracker'!$Q83:$AD83,0,DP$4))=DS$8,IFERROR(--LEFT(OFFSET('Vacation Tracker'!$Q83:$AD83,0,DP$4),LEN(OFFSET('Vacation Tracker'!$Q83:$AD83,0,DP$4))-1),0)))</f>
        <v>0</v>
      </c>
      <c r="DT80" s="23">
        <f ca="1">SUM(OFFSET('Vacation Tracker'!$Q83:$AD83,0,DT$4))</f>
        <v>0</v>
      </c>
      <c r="DU80" s="26">
        <f t="shared" ref="DU80" ca="1" si="3862">DT80-DV80</f>
        <v>0</v>
      </c>
      <c r="DV80" s="26">
        <f t="array" aca="1" ref="DV80" ca="1">SUM(IF(RIGHT(OFFSET('Vacation Tracker'!$Q83:$AD83,0,DT$4))&lt;&gt;"O",IFERROR(--LEFT(OFFSET('Vacation Tracker'!$Q83:$AD83,0,DT$4),LEN(OFFSET('Vacation Tracker'!$Q83:$AD83,0,DT$4))-1),0)))</f>
        <v>0</v>
      </c>
      <c r="DW80" s="26">
        <f t="array" aca="1" ref="DW80" ca="1">SUM(IF(RIGHT(OFFSET('Vacation Tracker'!$Q83:$AD83,0,DT$4))=DW$8,IFERROR(--LEFT(OFFSET('Vacation Tracker'!$Q83:$AD83,0,DT$4),LEN(OFFSET('Vacation Tracker'!$Q83:$AD83,0,DT$4))-1),0)))</f>
        <v>0</v>
      </c>
      <c r="DX80" s="23">
        <f ca="1">SUM(OFFSET('Vacation Tracker'!$Q83:$AD83,0,DX$4))</f>
        <v>0</v>
      </c>
      <c r="DY80" s="26">
        <f t="shared" ref="DY80" ca="1" si="3863">DX80-DZ80</f>
        <v>0</v>
      </c>
      <c r="DZ80" s="26">
        <f t="array" aca="1" ref="DZ80" ca="1">SUM(IF(RIGHT(OFFSET('Vacation Tracker'!$Q83:$AD83,0,DX$4))&lt;&gt;"O",IFERROR(--LEFT(OFFSET('Vacation Tracker'!$Q83:$AD83,0,DX$4),LEN(OFFSET('Vacation Tracker'!$Q83:$AD83,0,DX$4))-1),0)))</f>
        <v>0</v>
      </c>
      <c r="EA80" s="26">
        <f t="array" aca="1" ref="EA80" ca="1">SUM(IF(RIGHT(OFFSET('Vacation Tracker'!$Q83:$AD83,0,DX$4))=EA$8,IFERROR(--LEFT(OFFSET('Vacation Tracker'!$Q83:$AD83,0,DX$4),LEN(OFFSET('Vacation Tracker'!$Q83:$AD83,0,DX$4))-1),0)))</f>
        <v>0</v>
      </c>
      <c r="EB80" s="23">
        <f ca="1">SUM(OFFSET('Vacation Tracker'!$Q83:$AD83,0,EB$4))</f>
        <v>0</v>
      </c>
      <c r="EC80" s="26">
        <f t="shared" ref="EC80" ca="1" si="3864">EB80-ED80</f>
        <v>0</v>
      </c>
      <c r="ED80" s="26">
        <f t="array" aca="1" ref="ED80" ca="1">SUM(IF(RIGHT(OFFSET('Vacation Tracker'!$Q83:$AD83,0,EB$4))&lt;&gt;"O",IFERROR(--LEFT(OFFSET('Vacation Tracker'!$Q83:$AD83,0,EB$4),LEN(OFFSET('Vacation Tracker'!$Q83:$AD83,0,EB$4))-1),0)))</f>
        <v>0</v>
      </c>
      <c r="EE80" s="26">
        <f t="array" aca="1" ref="EE80" ca="1">SUM(IF(RIGHT(OFFSET('Vacation Tracker'!$Q83:$AD83,0,EB$4))=EE$8,IFERROR(--LEFT(OFFSET('Vacation Tracker'!$Q83:$AD83,0,EB$4),LEN(OFFSET('Vacation Tracker'!$Q83:$AD83,0,EB$4))-1),0)))</f>
        <v>0</v>
      </c>
      <c r="EF80" s="23">
        <f ca="1">SUM(OFFSET('Vacation Tracker'!$Q83:$AD83,0,EF$4))</f>
        <v>0</v>
      </c>
      <c r="EG80" s="26">
        <f t="shared" ref="EG80" ca="1" si="3865">EF80-EH80</f>
        <v>0</v>
      </c>
      <c r="EH80" s="26">
        <f t="array" aca="1" ref="EH80" ca="1">SUM(IF(RIGHT(OFFSET('Vacation Tracker'!$Q83:$AD83,0,EF$4))&lt;&gt;"O",IFERROR(--LEFT(OFFSET('Vacation Tracker'!$Q83:$AD83,0,EF$4),LEN(OFFSET('Vacation Tracker'!$Q83:$AD83,0,EF$4))-1),0)))</f>
        <v>0</v>
      </c>
      <c r="EI80" s="26">
        <f t="array" aca="1" ref="EI80" ca="1">SUM(IF(RIGHT(OFFSET('Vacation Tracker'!$Q83:$AD83,0,EF$4))=EI$8,IFERROR(--LEFT(OFFSET('Vacation Tracker'!$Q83:$AD83,0,EF$4),LEN(OFFSET('Vacation Tracker'!$Q83:$AD83,0,EF$4))-1),0)))</f>
        <v>0</v>
      </c>
      <c r="EJ80" s="23">
        <f ca="1">SUM(OFFSET('Vacation Tracker'!$Q83:$AD83,0,EJ$4))</f>
        <v>0</v>
      </c>
      <c r="EK80" s="26">
        <f t="shared" ref="EK80" ca="1" si="3866">EJ80-EL80</f>
        <v>0</v>
      </c>
      <c r="EL80" s="26">
        <f t="array" aca="1" ref="EL80" ca="1">SUM(IF(RIGHT(OFFSET('Vacation Tracker'!$Q83:$AD83,0,EJ$4))&lt;&gt;"O",IFERROR(--LEFT(OFFSET('Vacation Tracker'!$Q83:$AD83,0,EJ$4),LEN(OFFSET('Vacation Tracker'!$Q83:$AD83,0,EJ$4))-1),0)))</f>
        <v>0</v>
      </c>
      <c r="EM80" s="26">
        <f t="array" aca="1" ref="EM80" ca="1">SUM(IF(RIGHT(OFFSET('Vacation Tracker'!$Q83:$AD83,0,EJ$4))=EM$8,IFERROR(--LEFT(OFFSET('Vacation Tracker'!$Q83:$AD83,0,EJ$4),LEN(OFFSET('Vacation Tracker'!$Q83:$AD83,0,EJ$4))-1),0)))</f>
        <v>0</v>
      </c>
      <c r="EN80" s="23">
        <f ca="1">SUM(OFFSET('Vacation Tracker'!$Q83:$AD83,0,EN$4))</f>
        <v>0</v>
      </c>
      <c r="EO80" s="26">
        <f t="shared" ref="EO80" ca="1" si="3867">EN80-EP80</f>
        <v>0</v>
      </c>
      <c r="EP80" s="26">
        <f t="array" aca="1" ref="EP80" ca="1">SUM(IF(RIGHT(OFFSET('Vacation Tracker'!$Q83:$AD83,0,EN$4))&lt;&gt;"O",IFERROR(--LEFT(OFFSET('Vacation Tracker'!$Q83:$AD83,0,EN$4),LEN(OFFSET('Vacation Tracker'!$Q83:$AD83,0,EN$4))-1),0)))</f>
        <v>0</v>
      </c>
      <c r="EQ80" s="26">
        <f t="array" aca="1" ref="EQ80" ca="1">SUM(IF(RIGHT(OFFSET('Vacation Tracker'!$Q83:$AD83,0,EN$4))=EQ$8,IFERROR(--LEFT(OFFSET('Vacation Tracker'!$Q83:$AD83,0,EN$4),LEN(OFFSET('Vacation Tracker'!$Q83:$AD83,0,EN$4))-1),0)))</f>
        <v>0</v>
      </c>
      <c r="ER80" s="23">
        <f ca="1">SUM(OFFSET('Vacation Tracker'!$Q83:$AD83,0,ER$4))</f>
        <v>0</v>
      </c>
      <c r="ES80" s="26">
        <f t="shared" ref="ES80" ca="1" si="3868">ER80-ET80</f>
        <v>0</v>
      </c>
      <c r="ET80" s="26">
        <f t="array" aca="1" ref="ET80" ca="1">SUM(IF(RIGHT(OFFSET('Vacation Tracker'!$Q83:$AD83,0,ER$4))&lt;&gt;"O",IFERROR(--LEFT(OFFSET('Vacation Tracker'!$Q83:$AD83,0,ER$4),LEN(OFFSET('Vacation Tracker'!$Q83:$AD83,0,ER$4))-1),0)))</f>
        <v>0</v>
      </c>
      <c r="EU80" s="26">
        <f t="array" aca="1" ref="EU80" ca="1">SUM(IF(RIGHT(OFFSET('Vacation Tracker'!$Q83:$AD83,0,ER$4))=EU$8,IFERROR(--LEFT(OFFSET('Vacation Tracker'!$Q83:$AD83,0,ER$4),LEN(OFFSET('Vacation Tracker'!$Q83:$AD83,0,ER$4))-1),0)))</f>
        <v>0</v>
      </c>
      <c r="EV80" s="23">
        <f ca="1">SUM(OFFSET('Vacation Tracker'!$Q83:$AD83,0,EV$4))</f>
        <v>0</v>
      </c>
      <c r="EW80" s="26">
        <f t="shared" ref="EW80" ca="1" si="3869">EV80-EX80</f>
        <v>0</v>
      </c>
      <c r="EX80" s="26">
        <f t="array" aca="1" ref="EX80" ca="1">SUM(IF(RIGHT(OFFSET('Vacation Tracker'!$Q83:$AD83,0,EV$4))&lt;&gt;"O",IFERROR(--LEFT(OFFSET('Vacation Tracker'!$Q83:$AD83,0,EV$4),LEN(OFFSET('Vacation Tracker'!$Q83:$AD83,0,EV$4))-1),0)))</f>
        <v>0</v>
      </c>
      <c r="EY80" s="26">
        <f t="array" aca="1" ref="EY80" ca="1">SUM(IF(RIGHT(OFFSET('Vacation Tracker'!$Q83:$AD83,0,EV$4))=EY$8,IFERROR(--LEFT(OFFSET('Vacation Tracker'!$Q83:$AD83,0,EV$4),LEN(OFFSET('Vacation Tracker'!$Q83:$AD83,0,EV$4))-1),0)))</f>
        <v>0</v>
      </c>
      <c r="EZ80" s="23">
        <f ca="1">SUM(OFFSET('Vacation Tracker'!$Q83:$AD83,0,EZ$4))</f>
        <v>0</v>
      </c>
      <c r="FA80" s="26">
        <f t="shared" ref="FA80" ca="1" si="3870">EZ80-FB80</f>
        <v>0</v>
      </c>
      <c r="FB80" s="26">
        <f t="array" aca="1" ref="FB80" ca="1">SUM(IF(RIGHT(OFFSET('Vacation Tracker'!$Q83:$AD83,0,EZ$4))&lt;&gt;"O",IFERROR(--LEFT(OFFSET('Vacation Tracker'!$Q83:$AD83,0,EZ$4),LEN(OFFSET('Vacation Tracker'!$Q83:$AD83,0,EZ$4))-1),0)))</f>
        <v>0</v>
      </c>
      <c r="FC80" s="26">
        <f t="array" aca="1" ref="FC80" ca="1">SUM(IF(RIGHT(OFFSET('Vacation Tracker'!$Q83:$AD83,0,EZ$4))=FC$8,IFERROR(--LEFT(OFFSET('Vacation Tracker'!$Q83:$AD83,0,EZ$4),LEN(OFFSET('Vacation Tracker'!$Q83:$AD83,0,EZ$4))-1),0)))</f>
        <v>0</v>
      </c>
      <c r="FD80" s="23">
        <f ca="1">SUM(OFFSET('Vacation Tracker'!$Q83:$AD83,0,FD$4))</f>
        <v>0</v>
      </c>
      <c r="FE80" s="26">
        <f t="shared" ref="FE80" ca="1" si="3871">FD80-FF80</f>
        <v>0</v>
      </c>
      <c r="FF80" s="26">
        <f t="array" aca="1" ref="FF80" ca="1">SUM(IF(RIGHT(OFFSET('Vacation Tracker'!$Q83:$AD83,0,FD$4))&lt;&gt;"O",IFERROR(--LEFT(OFFSET('Vacation Tracker'!$Q83:$AD83,0,FD$4),LEN(OFFSET('Vacation Tracker'!$Q83:$AD83,0,FD$4))-1),0)))</f>
        <v>0</v>
      </c>
      <c r="FG80" s="26">
        <f t="array" aca="1" ref="FG80" ca="1">SUM(IF(RIGHT(OFFSET('Vacation Tracker'!$Q83:$AD83,0,FD$4))=FG$8,IFERROR(--LEFT(OFFSET('Vacation Tracker'!$Q83:$AD83,0,FD$4),LEN(OFFSET('Vacation Tracker'!$Q83:$AD83,0,FD$4))-1),0)))</f>
        <v>0</v>
      </c>
      <c r="FH80" s="23">
        <f ca="1">SUM(OFFSET('Vacation Tracker'!$Q83:$AD83,0,FH$4))</f>
        <v>0</v>
      </c>
      <c r="FI80" s="26">
        <f t="shared" ref="FI80" ca="1" si="3872">FH80-FJ80</f>
        <v>0</v>
      </c>
      <c r="FJ80" s="26">
        <f t="array" aca="1" ref="FJ80" ca="1">SUM(IF(RIGHT(OFFSET('Vacation Tracker'!$Q83:$AD83,0,FH$4))&lt;&gt;"O",IFERROR(--LEFT(OFFSET('Vacation Tracker'!$Q83:$AD83,0,FH$4),LEN(OFFSET('Vacation Tracker'!$Q83:$AD83,0,FH$4))-1),0)))</f>
        <v>0</v>
      </c>
      <c r="FK80" s="26">
        <f t="array" aca="1" ref="FK80" ca="1">SUM(IF(RIGHT(OFFSET('Vacation Tracker'!$Q83:$AD83,0,FH$4))=FK$8,IFERROR(--LEFT(OFFSET('Vacation Tracker'!$Q83:$AD83,0,FH$4),LEN(OFFSET('Vacation Tracker'!$Q83:$AD83,0,FH$4))-1),0)))</f>
        <v>0</v>
      </c>
      <c r="FL80" s="23">
        <f ca="1">SUM(OFFSET('Vacation Tracker'!$Q83:$AD83,0,FL$4))</f>
        <v>0</v>
      </c>
      <c r="FM80" s="26">
        <f t="shared" ref="FM80" ca="1" si="3873">FL80-FN80</f>
        <v>0</v>
      </c>
      <c r="FN80" s="26">
        <f t="array" aca="1" ref="FN80" ca="1">SUM(IF(RIGHT(OFFSET('Vacation Tracker'!$Q83:$AD83,0,FL$4))&lt;&gt;"O",IFERROR(--LEFT(OFFSET('Vacation Tracker'!$Q83:$AD83,0,FL$4),LEN(OFFSET('Vacation Tracker'!$Q83:$AD83,0,FL$4))-1),0)))</f>
        <v>0</v>
      </c>
      <c r="FO80" s="26">
        <f t="array" aca="1" ref="FO80" ca="1">SUM(IF(RIGHT(OFFSET('Vacation Tracker'!$Q83:$AD83,0,FL$4))=FO$8,IFERROR(--LEFT(OFFSET('Vacation Tracker'!$Q83:$AD83,0,FL$4),LEN(OFFSET('Vacation Tracker'!$Q83:$AD83,0,FL$4))-1),0)))</f>
        <v>0</v>
      </c>
      <c r="FP80" s="23">
        <f ca="1">SUM(OFFSET('Vacation Tracker'!$Q83:$AD83,0,FP$4))</f>
        <v>0</v>
      </c>
      <c r="FQ80" s="26">
        <f t="shared" ref="FQ80" ca="1" si="3874">FP80-FR80</f>
        <v>0</v>
      </c>
      <c r="FR80" s="26">
        <f t="array" aca="1" ref="FR80" ca="1">SUM(IF(RIGHT(OFFSET('Vacation Tracker'!$Q83:$AD83,0,FP$4))&lt;&gt;"O",IFERROR(--LEFT(OFFSET('Vacation Tracker'!$Q83:$AD83,0,FP$4),LEN(OFFSET('Vacation Tracker'!$Q83:$AD83,0,FP$4))-1),0)))</f>
        <v>0</v>
      </c>
      <c r="FS80" s="26">
        <f t="array" aca="1" ref="FS80" ca="1">SUM(IF(RIGHT(OFFSET('Vacation Tracker'!$Q83:$AD83,0,FP$4))=FS$8,IFERROR(--LEFT(OFFSET('Vacation Tracker'!$Q83:$AD83,0,FP$4),LEN(OFFSET('Vacation Tracker'!$Q83:$AD83,0,FP$4))-1),0)))</f>
        <v>0</v>
      </c>
      <c r="FT80" s="23">
        <f ca="1">SUM(OFFSET('Vacation Tracker'!$Q83:$AD83,0,FT$4))</f>
        <v>0</v>
      </c>
      <c r="FU80" s="26">
        <f t="shared" ref="FU80" ca="1" si="3875">FT80-FV80</f>
        <v>0</v>
      </c>
      <c r="FV80" s="26">
        <f t="array" aca="1" ref="FV80" ca="1">SUM(IF(RIGHT(OFFSET('Vacation Tracker'!$Q83:$AD83,0,FT$4))&lt;&gt;"O",IFERROR(--LEFT(OFFSET('Vacation Tracker'!$Q83:$AD83,0,FT$4),LEN(OFFSET('Vacation Tracker'!$Q83:$AD83,0,FT$4))-1),0)))</f>
        <v>0</v>
      </c>
      <c r="FW80" s="26">
        <f t="array" aca="1" ref="FW80" ca="1">SUM(IF(RIGHT(OFFSET('Vacation Tracker'!$Q83:$AD83,0,FT$4))=FW$8,IFERROR(--LEFT(OFFSET('Vacation Tracker'!$Q83:$AD83,0,FT$4),LEN(OFFSET('Vacation Tracker'!$Q83:$AD83,0,FT$4))-1),0)))</f>
        <v>0</v>
      </c>
      <c r="FX80" s="23">
        <f ca="1">SUM(OFFSET('Vacation Tracker'!$Q83:$AD83,0,FX$4))</f>
        <v>0</v>
      </c>
      <c r="FY80" s="26">
        <f t="shared" ref="FY80" ca="1" si="3876">FX80-FZ80</f>
        <v>0</v>
      </c>
      <c r="FZ80" s="26">
        <f t="array" aca="1" ref="FZ80" ca="1">SUM(IF(RIGHT(OFFSET('Vacation Tracker'!$Q83:$AD83,0,FX$4))&lt;&gt;"O",IFERROR(--LEFT(OFFSET('Vacation Tracker'!$Q83:$AD83,0,FX$4),LEN(OFFSET('Vacation Tracker'!$Q83:$AD83,0,FX$4))-1),0)))</f>
        <v>0</v>
      </c>
      <c r="GA80" s="26">
        <f t="array" aca="1" ref="GA80" ca="1">SUM(IF(RIGHT(OFFSET('Vacation Tracker'!$Q83:$AD83,0,FX$4))=GA$8,IFERROR(--LEFT(OFFSET('Vacation Tracker'!$Q83:$AD83,0,FX$4),LEN(OFFSET('Vacation Tracker'!$Q83:$AD83,0,FX$4))-1),0)))</f>
        <v>0</v>
      </c>
      <c r="GB80" s="23">
        <f ca="1">SUM(OFFSET('Vacation Tracker'!$Q83:$AD83,0,GB$4))</f>
        <v>0</v>
      </c>
      <c r="GC80" s="26">
        <f t="shared" ref="GC80" ca="1" si="3877">GB80-GD80</f>
        <v>0</v>
      </c>
      <c r="GD80" s="26">
        <f t="array" aca="1" ref="GD80" ca="1">SUM(IF(RIGHT(OFFSET('Vacation Tracker'!$Q83:$AD83,0,GB$4))&lt;&gt;"O",IFERROR(--LEFT(OFFSET('Vacation Tracker'!$Q83:$AD83,0,GB$4),LEN(OFFSET('Vacation Tracker'!$Q83:$AD83,0,GB$4))-1),0)))</f>
        <v>0</v>
      </c>
      <c r="GE80" s="26">
        <f t="array" aca="1" ref="GE80" ca="1">SUM(IF(RIGHT(OFFSET('Vacation Tracker'!$Q83:$AD83,0,GB$4))=GE$8,IFERROR(--LEFT(OFFSET('Vacation Tracker'!$Q83:$AD83,0,GB$4),LEN(OFFSET('Vacation Tracker'!$Q83:$AD83,0,GB$4))-1),0)))</f>
        <v>0</v>
      </c>
      <c r="GF80" s="23">
        <f ca="1">SUM(OFFSET('Vacation Tracker'!$Q83:$AD83,0,GF$4))</f>
        <v>0</v>
      </c>
      <c r="GG80" s="26">
        <f t="shared" ref="GG80" ca="1" si="3878">GF80-GH80</f>
        <v>0</v>
      </c>
      <c r="GH80" s="26">
        <f t="array" aca="1" ref="GH80" ca="1">SUM(IF(RIGHT(OFFSET('Vacation Tracker'!$Q83:$AD83,0,GF$4))&lt;&gt;"O",IFERROR(--LEFT(OFFSET('Vacation Tracker'!$Q83:$AD83,0,GF$4),LEN(OFFSET('Vacation Tracker'!$Q83:$AD83,0,GF$4))-1),0)))</f>
        <v>0</v>
      </c>
      <c r="GI80" s="26">
        <f t="array" aca="1" ref="GI80" ca="1">SUM(IF(RIGHT(OFFSET('Vacation Tracker'!$Q83:$AD83,0,GF$4))=GI$8,IFERROR(--LEFT(OFFSET('Vacation Tracker'!$Q83:$AD83,0,GF$4),LEN(OFFSET('Vacation Tracker'!$Q83:$AD83,0,GF$4))-1),0)))</f>
        <v>0</v>
      </c>
      <c r="GJ80" s="23">
        <f ca="1">SUM(OFFSET('Vacation Tracker'!$Q83:$AD83,0,GJ$4))</f>
        <v>0</v>
      </c>
      <c r="GK80" s="26">
        <f t="shared" ref="GK80" ca="1" si="3879">GJ80-GL80</f>
        <v>0</v>
      </c>
      <c r="GL80" s="26">
        <f t="array" aca="1" ref="GL80" ca="1">SUM(IF(RIGHT(OFFSET('Vacation Tracker'!$Q83:$AD83,0,GJ$4))&lt;&gt;"O",IFERROR(--LEFT(OFFSET('Vacation Tracker'!$Q83:$AD83,0,GJ$4),LEN(OFFSET('Vacation Tracker'!$Q83:$AD83,0,GJ$4))-1),0)))</f>
        <v>0</v>
      </c>
      <c r="GM80" s="26">
        <f t="array" aca="1" ref="GM80" ca="1">SUM(IF(RIGHT(OFFSET('Vacation Tracker'!$Q83:$AD83,0,GJ$4))=GM$8,IFERROR(--LEFT(OFFSET('Vacation Tracker'!$Q83:$AD83,0,GJ$4),LEN(OFFSET('Vacation Tracker'!$Q83:$AD83,0,GJ$4))-1),0)))</f>
        <v>0</v>
      </c>
      <c r="GN80" s="23">
        <f ca="1">SUM(OFFSET('Vacation Tracker'!$Q83:$AD83,0,GN$4))</f>
        <v>0</v>
      </c>
      <c r="GO80" s="26">
        <f t="shared" ref="GO80" ca="1" si="3880">GN80-GP80</f>
        <v>0</v>
      </c>
      <c r="GP80" s="26">
        <f t="array" aca="1" ref="GP80" ca="1">SUM(IF(RIGHT(OFFSET('Vacation Tracker'!$Q83:$AD83,0,GN$4))&lt;&gt;"O",IFERROR(--LEFT(OFFSET('Vacation Tracker'!$Q83:$AD83,0,GN$4),LEN(OFFSET('Vacation Tracker'!$Q83:$AD83,0,GN$4))-1),0)))</f>
        <v>0</v>
      </c>
      <c r="GQ80" s="26">
        <f t="array" aca="1" ref="GQ80" ca="1">SUM(IF(RIGHT(OFFSET('Vacation Tracker'!$Q83:$AD83,0,GN$4))=GQ$8,IFERROR(--LEFT(OFFSET('Vacation Tracker'!$Q83:$AD83,0,GN$4),LEN(OFFSET('Vacation Tracker'!$Q83:$AD83,0,GN$4))-1),0)))</f>
        <v>0</v>
      </c>
      <c r="GR80" s="23">
        <f ca="1">SUM(OFFSET('Vacation Tracker'!$Q83:$AD83,0,GR$4))</f>
        <v>0</v>
      </c>
      <c r="GS80" s="26">
        <f t="shared" ref="GS80" ca="1" si="3881">GR80-GT80</f>
        <v>0</v>
      </c>
      <c r="GT80" s="26">
        <f t="array" aca="1" ref="GT80" ca="1">SUM(IF(RIGHT(OFFSET('Vacation Tracker'!$Q83:$AD83,0,GR$4))&lt;&gt;"O",IFERROR(--LEFT(OFFSET('Vacation Tracker'!$Q83:$AD83,0,GR$4),LEN(OFFSET('Vacation Tracker'!$Q83:$AD83,0,GR$4))-1),0)))</f>
        <v>0</v>
      </c>
      <c r="GU80" s="26">
        <f t="array" aca="1" ref="GU80" ca="1">SUM(IF(RIGHT(OFFSET('Vacation Tracker'!$Q83:$AD83,0,GR$4))=GU$8,IFERROR(--LEFT(OFFSET('Vacation Tracker'!$Q83:$AD83,0,GR$4),LEN(OFFSET('Vacation Tracker'!$Q83:$AD83,0,GR$4))-1),0)))</f>
        <v>0</v>
      </c>
      <c r="GV80" s="23">
        <f ca="1">SUM(OFFSET('Vacation Tracker'!$Q83:$AD83,0,GV$4))</f>
        <v>0</v>
      </c>
      <c r="GW80" s="26">
        <f t="shared" ref="GW80" ca="1" si="3882">GV80-GX80</f>
        <v>0</v>
      </c>
      <c r="GX80" s="26">
        <f t="array" aca="1" ref="GX80" ca="1">SUM(IF(RIGHT(OFFSET('Vacation Tracker'!$Q83:$AD83,0,GV$4))&lt;&gt;"O",IFERROR(--LEFT(OFFSET('Vacation Tracker'!$Q83:$AD83,0,GV$4),LEN(OFFSET('Vacation Tracker'!$Q83:$AD83,0,GV$4))-1),0)))</f>
        <v>0</v>
      </c>
      <c r="GY80" s="26">
        <f t="array" aca="1" ref="GY80" ca="1">SUM(IF(RIGHT(OFFSET('Vacation Tracker'!$Q83:$AD83,0,GV$4))=GY$8,IFERROR(--LEFT(OFFSET('Vacation Tracker'!$Q83:$AD83,0,GV$4),LEN(OFFSET('Vacation Tracker'!$Q83:$AD83,0,GV$4))-1),0)))</f>
        <v>0</v>
      </c>
      <c r="GZ80" s="23">
        <f ca="1">SUM(OFFSET('Vacation Tracker'!$Q83:$AD83,0,GZ$4))</f>
        <v>0</v>
      </c>
      <c r="HA80" s="26">
        <f t="shared" ref="HA80" ca="1" si="3883">GZ80-HB80</f>
        <v>0</v>
      </c>
      <c r="HB80" s="26">
        <f t="array" aca="1" ref="HB80" ca="1">SUM(IF(RIGHT(OFFSET('Vacation Tracker'!$Q83:$AD83,0,GZ$4))&lt;&gt;"O",IFERROR(--LEFT(OFFSET('Vacation Tracker'!$Q83:$AD83,0,GZ$4),LEN(OFFSET('Vacation Tracker'!$Q83:$AD83,0,GZ$4))-1),0)))</f>
        <v>0</v>
      </c>
      <c r="HC80" s="26">
        <f t="array" aca="1" ref="HC80" ca="1">SUM(IF(RIGHT(OFFSET('Vacation Tracker'!$Q83:$AD83,0,GZ$4))=HC$8,IFERROR(--LEFT(OFFSET('Vacation Tracker'!$Q83:$AD83,0,GZ$4),LEN(OFFSET('Vacation Tracker'!$Q83:$AD83,0,GZ$4))-1),0)))</f>
        <v>0</v>
      </c>
      <c r="HD80" s="23">
        <f ca="1">SUM(OFFSET('Vacation Tracker'!$Q83:$AD83,0,HD$4))</f>
        <v>0</v>
      </c>
      <c r="HE80" s="26">
        <f t="shared" ref="HE80" ca="1" si="3884">HD80-HF80</f>
        <v>0</v>
      </c>
      <c r="HF80" s="26">
        <f t="array" aca="1" ref="HF80" ca="1">SUM(IF(RIGHT(OFFSET('Vacation Tracker'!$Q83:$AD83,0,HD$4))&lt;&gt;"O",IFERROR(--LEFT(OFFSET('Vacation Tracker'!$Q83:$AD83,0,HD$4),LEN(OFFSET('Vacation Tracker'!$Q83:$AD83,0,HD$4))-1),0)))</f>
        <v>0</v>
      </c>
      <c r="HG80" s="26">
        <f t="array" aca="1" ref="HG80" ca="1">SUM(IF(RIGHT(OFFSET('Vacation Tracker'!$Q83:$AD83,0,HD$4))=HG$8,IFERROR(--LEFT(OFFSET('Vacation Tracker'!$Q83:$AD83,0,HD$4),LEN(OFFSET('Vacation Tracker'!$Q83:$AD83,0,HD$4))-1),0)))</f>
        <v>0</v>
      </c>
      <c r="HH80" s="23">
        <f ca="1">SUM(OFFSET('Vacation Tracker'!$Q83:$AD83,0,HH$4))</f>
        <v>0</v>
      </c>
      <c r="HI80" s="26">
        <f t="shared" ref="HI80" ca="1" si="3885">HH80-HJ80</f>
        <v>0</v>
      </c>
      <c r="HJ80" s="26">
        <f t="array" aca="1" ref="HJ80" ca="1">SUM(IF(RIGHT(OFFSET('Vacation Tracker'!$Q83:$AD83,0,HH$4))&lt;&gt;"O",IFERROR(--LEFT(OFFSET('Vacation Tracker'!$Q83:$AD83,0,HH$4),LEN(OFFSET('Vacation Tracker'!$Q83:$AD83,0,HH$4))-1),0)))</f>
        <v>0</v>
      </c>
      <c r="HK80" s="26">
        <f t="array" aca="1" ref="HK80" ca="1">SUM(IF(RIGHT(OFFSET('Vacation Tracker'!$Q83:$AD83,0,HH$4))=HK$8,IFERROR(--LEFT(OFFSET('Vacation Tracker'!$Q83:$AD83,0,HH$4),LEN(OFFSET('Vacation Tracker'!$Q83:$AD83,0,HH$4))-1),0)))</f>
        <v>0</v>
      </c>
      <c r="HL80" s="23">
        <f ca="1">SUM(OFFSET('Vacation Tracker'!$Q83:$AD83,0,HL$4))</f>
        <v>0</v>
      </c>
      <c r="HM80" s="26">
        <f t="shared" ref="HM80" ca="1" si="3886">HL80-HN80</f>
        <v>0</v>
      </c>
      <c r="HN80" s="26">
        <f t="array" aca="1" ref="HN80" ca="1">SUM(IF(RIGHT(OFFSET('Vacation Tracker'!$Q83:$AD83,0,HL$4))&lt;&gt;"O",IFERROR(--LEFT(OFFSET('Vacation Tracker'!$Q83:$AD83,0,HL$4),LEN(OFFSET('Vacation Tracker'!$Q83:$AD83,0,HL$4))-1),0)))</f>
        <v>0</v>
      </c>
      <c r="HO80" s="26">
        <f t="array" aca="1" ref="HO80" ca="1">SUM(IF(RIGHT(OFFSET('Vacation Tracker'!$Q83:$AD83,0,HL$4))=HO$8,IFERROR(--LEFT(OFFSET('Vacation Tracker'!$Q83:$AD83,0,HL$4),LEN(OFFSET('Vacation Tracker'!$Q83:$AD83,0,HL$4))-1),0)))</f>
        <v>0</v>
      </c>
      <c r="HP80" s="23">
        <f ca="1">SUM(OFFSET('Vacation Tracker'!$Q83:$AD83,0,HP$4))</f>
        <v>0</v>
      </c>
      <c r="HQ80" s="26">
        <f t="shared" ref="HQ80" ca="1" si="3887">HP80-HR80</f>
        <v>0</v>
      </c>
      <c r="HR80" s="26">
        <f t="array" aca="1" ref="HR80" ca="1">SUM(IF(RIGHT(OFFSET('Vacation Tracker'!$Q83:$AD83,0,HP$4))&lt;&gt;"O",IFERROR(--LEFT(OFFSET('Vacation Tracker'!$Q83:$AD83,0,HP$4),LEN(OFFSET('Vacation Tracker'!$Q83:$AD83,0,HP$4))-1),0)))</f>
        <v>0</v>
      </c>
      <c r="HS80" s="23">
        <f t="array" aca="1" ref="HS80" ca="1">SUM(IF(RIGHT(OFFSET('Vacation Tracker'!$Q83:$AD83,0,HP$4))=HS$8,IFERROR(--LEFT(OFFSET('Vacation Tracker'!$Q83:$AD83,0,HP$4),LEN(OFFSET('Vacation Tracker'!$Q83:$AD83,0,HP$4))-1),0)))</f>
        <v>0</v>
      </c>
    </row>
    <row r="81" spans="2:227" ht="15" customHeight="1" x14ac:dyDescent="0.2">
      <c r="B81" s="23">
        <f>IF('Vacation Tracker'!B84&lt;&gt;"",'Vacation Tracker'!B84,"")</f>
        <v>73</v>
      </c>
      <c r="C81" s="24" t="str">
        <f>IF('Vacation Tracker'!C84&lt;&gt;"",'Vacation Tracker'!C84,"")</f>
        <v/>
      </c>
      <c r="D81" s="25" t="str">
        <f>IF('Vacation Tracker'!D84&lt;&gt;"",'Vacation Tracker'!D84,"")</f>
        <v/>
      </c>
      <c r="E81" s="25" t="str">
        <f>IF('Vacation Tracker'!E84&lt;&gt;"",'Vacation Tracker'!E84,"")</f>
        <v/>
      </c>
      <c r="F81" s="24" t="str">
        <f>IF('Vacation Tracker'!F84&lt;&gt;"",'Vacation Tracker'!F84,"")</f>
        <v/>
      </c>
      <c r="G81" s="24" t="str">
        <f>IF('Vacation Tracker'!G84&lt;&gt;"",'Vacation Tracker'!G84,"")</f>
        <v/>
      </c>
      <c r="H81" s="23" t="str">
        <f t="shared" si="3322"/>
        <v/>
      </c>
      <c r="I81" s="23" t="str">
        <f t="shared" si="3322"/>
        <v/>
      </c>
      <c r="J81" s="23" t="str">
        <f t="shared" si="3322"/>
        <v/>
      </c>
      <c r="K81" s="23" t="str">
        <f t="shared" si="3530"/>
        <v/>
      </c>
      <c r="L81" s="23">
        <f ca="1">SUM(OFFSET('Vacation Tracker'!$Q84:$AD84,0,L$4))</f>
        <v>0</v>
      </c>
      <c r="M81" s="26">
        <f t="shared" ca="1" si="3476"/>
        <v>0</v>
      </c>
      <c r="N81" s="26">
        <f t="array" aca="1" ref="N81" ca="1">SUM(IF(RIGHT(OFFSET('Vacation Tracker'!$Q84:$AD84,0,L$4))&lt;&gt;"O",IFERROR(--LEFT(OFFSET('Vacation Tracker'!$Q84:$AD84,0,L$4),LEN(OFFSET('Vacation Tracker'!$Q84:$AD84,0,L$4))-1),0)))</f>
        <v>0</v>
      </c>
      <c r="O81" s="26">
        <f t="array" aca="1" ref="O81" ca="1">SUM(IF(RIGHT(OFFSET('Vacation Tracker'!$Q84:$AD84,0,L$4))=O$8,IFERROR(--LEFT(OFFSET('Vacation Tracker'!$Q84:$AD84,0,L$4),LEN(OFFSET('Vacation Tracker'!$Q84:$AD84,0,L$4))-1),0)))</f>
        <v>0</v>
      </c>
      <c r="P81" s="23">
        <f ca="1">SUM(OFFSET('Vacation Tracker'!$Q84:$AD84,0,P$4))</f>
        <v>0</v>
      </c>
      <c r="Q81" s="26">
        <f t="shared" ca="1" si="3477"/>
        <v>0</v>
      </c>
      <c r="R81" s="26">
        <f t="array" aca="1" ref="R81" ca="1">SUM(IF(RIGHT(OFFSET('Vacation Tracker'!$Q84:$AD84,0,P$4))&lt;&gt;"O",IFERROR(--LEFT(OFFSET('Vacation Tracker'!$Q84:$AD84,0,P$4),LEN(OFFSET('Vacation Tracker'!$Q84:$AD84,0,P$4))-1),0)))</f>
        <v>0</v>
      </c>
      <c r="S81" s="26">
        <f t="array" aca="1" ref="S81" ca="1">SUM(IF(RIGHT(OFFSET('Vacation Tracker'!$Q84:$AD84,0,P$4))=S$8,IFERROR(--LEFT(OFFSET('Vacation Tracker'!$Q84:$AD84,0,P$4),LEN(OFFSET('Vacation Tracker'!$Q84:$AD84,0,P$4))-1),0)))</f>
        <v>0</v>
      </c>
      <c r="T81" s="23">
        <f ca="1">SUM(OFFSET('Vacation Tracker'!$Q84:$AD84,0,T$4))</f>
        <v>0</v>
      </c>
      <c r="U81" s="26">
        <f t="shared" ca="1" si="3478"/>
        <v>0</v>
      </c>
      <c r="V81" s="26">
        <f t="array" aca="1" ref="V81" ca="1">SUM(IF(RIGHT(OFFSET('Vacation Tracker'!$Q84:$AD84,0,T$4))&lt;&gt;"O",IFERROR(--LEFT(OFFSET('Vacation Tracker'!$Q84:$AD84,0,T$4),LEN(OFFSET('Vacation Tracker'!$Q84:$AD84,0,T$4))-1),0)))</f>
        <v>0</v>
      </c>
      <c r="W81" s="26">
        <f t="array" aca="1" ref="W81" ca="1">SUM(IF(RIGHT(OFFSET('Vacation Tracker'!$Q84:$AD84,0,T$4))=W$8,IFERROR(--LEFT(OFFSET('Vacation Tracker'!$Q84:$AD84,0,T$4),LEN(OFFSET('Vacation Tracker'!$Q84:$AD84,0,T$4))-1),0)))</f>
        <v>0</v>
      </c>
      <c r="X81" s="23">
        <f ca="1">SUM(OFFSET('Vacation Tracker'!$Q84:$AD84,0,X$4))</f>
        <v>0</v>
      </c>
      <c r="Y81" s="26">
        <f t="shared" ref="Y81" ca="1" si="3888">X81-Z81</f>
        <v>0</v>
      </c>
      <c r="Z81" s="26">
        <f t="array" aca="1" ref="Z81" ca="1">SUM(IF(RIGHT(OFFSET('Vacation Tracker'!$Q84:$AD84,0,X$4))&lt;&gt;"O",IFERROR(--LEFT(OFFSET('Vacation Tracker'!$Q84:$AD84,0,X$4),LEN(OFFSET('Vacation Tracker'!$Q84:$AD84,0,X$4))-1),0)))</f>
        <v>0</v>
      </c>
      <c r="AA81" s="26">
        <f t="array" aca="1" ref="AA81" ca="1">SUM(IF(RIGHT(OFFSET('Vacation Tracker'!$Q84:$AD84,0,X$4))=AA$8,IFERROR(--LEFT(OFFSET('Vacation Tracker'!$Q84:$AD84,0,X$4),LEN(OFFSET('Vacation Tracker'!$Q84:$AD84,0,X$4))-1),0)))</f>
        <v>0</v>
      </c>
      <c r="AB81" s="23">
        <f ca="1">SUM(OFFSET('Vacation Tracker'!$Q84:$AD84,0,AB$4))</f>
        <v>0</v>
      </c>
      <c r="AC81" s="26">
        <f t="shared" ref="AC81" ca="1" si="3889">AB81-AD81</f>
        <v>0</v>
      </c>
      <c r="AD81" s="26">
        <f t="array" aca="1" ref="AD81" ca="1">SUM(IF(RIGHT(OFFSET('Vacation Tracker'!$Q84:$AD84,0,AB$4))&lt;&gt;"O",IFERROR(--LEFT(OFFSET('Vacation Tracker'!$Q84:$AD84,0,AB$4),LEN(OFFSET('Vacation Tracker'!$Q84:$AD84,0,AB$4))-1),0)))</f>
        <v>0</v>
      </c>
      <c r="AE81" s="26">
        <f t="array" aca="1" ref="AE81" ca="1">SUM(IF(RIGHT(OFFSET('Vacation Tracker'!$Q84:$AD84,0,AB$4))=AE$8,IFERROR(--LEFT(OFFSET('Vacation Tracker'!$Q84:$AD84,0,AB$4),LEN(OFFSET('Vacation Tracker'!$Q84:$AD84,0,AB$4))-1),0)))</f>
        <v>0</v>
      </c>
      <c r="AF81" s="23">
        <f ca="1">SUM(OFFSET('Vacation Tracker'!$Q84:$AD84,0,AF$4))</f>
        <v>0</v>
      </c>
      <c r="AG81" s="26">
        <f t="shared" ref="AG81" ca="1" si="3890">AF81-AH81</f>
        <v>0</v>
      </c>
      <c r="AH81" s="26">
        <f t="array" aca="1" ref="AH81" ca="1">SUM(IF(RIGHT(OFFSET('Vacation Tracker'!$Q84:$AD84,0,AF$4))&lt;&gt;"O",IFERROR(--LEFT(OFFSET('Vacation Tracker'!$Q84:$AD84,0,AF$4),LEN(OFFSET('Vacation Tracker'!$Q84:$AD84,0,AF$4))-1),0)))</f>
        <v>0</v>
      </c>
      <c r="AI81" s="26">
        <f t="array" aca="1" ref="AI81" ca="1">SUM(IF(RIGHT(OFFSET('Vacation Tracker'!$Q84:$AD84,0,AF$4))=AI$8,IFERROR(--LEFT(OFFSET('Vacation Tracker'!$Q84:$AD84,0,AF$4),LEN(OFFSET('Vacation Tracker'!$Q84:$AD84,0,AF$4))-1),0)))</f>
        <v>0</v>
      </c>
      <c r="AJ81" s="23">
        <f ca="1">SUM(OFFSET('Vacation Tracker'!$Q84:$AD84,0,AJ$4))</f>
        <v>0</v>
      </c>
      <c r="AK81" s="26">
        <f t="shared" ref="AK81" ca="1" si="3891">AJ81-AL81</f>
        <v>0</v>
      </c>
      <c r="AL81" s="26">
        <f t="array" aca="1" ref="AL81" ca="1">SUM(IF(RIGHT(OFFSET('Vacation Tracker'!$Q84:$AD84,0,AJ$4))&lt;&gt;"O",IFERROR(--LEFT(OFFSET('Vacation Tracker'!$Q84:$AD84,0,AJ$4),LEN(OFFSET('Vacation Tracker'!$Q84:$AD84,0,AJ$4))-1),0)))</f>
        <v>0</v>
      </c>
      <c r="AM81" s="26">
        <f t="array" aca="1" ref="AM81" ca="1">SUM(IF(RIGHT(OFFSET('Vacation Tracker'!$Q84:$AD84,0,AJ$4))=AM$8,IFERROR(--LEFT(OFFSET('Vacation Tracker'!$Q84:$AD84,0,AJ$4),LEN(OFFSET('Vacation Tracker'!$Q84:$AD84,0,AJ$4))-1),0)))</f>
        <v>0</v>
      </c>
      <c r="AN81" s="23">
        <f ca="1">SUM(OFFSET('Vacation Tracker'!$Q84:$AD84,0,AN$4))</f>
        <v>0</v>
      </c>
      <c r="AO81" s="26">
        <f t="shared" ref="AO81" ca="1" si="3892">AN81-AP81</f>
        <v>0</v>
      </c>
      <c r="AP81" s="26">
        <f t="array" aca="1" ref="AP81" ca="1">SUM(IF(RIGHT(OFFSET('Vacation Tracker'!$Q84:$AD84,0,AN$4))&lt;&gt;"O",IFERROR(--LEFT(OFFSET('Vacation Tracker'!$Q84:$AD84,0,AN$4),LEN(OFFSET('Vacation Tracker'!$Q84:$AD84,0,AN$4))-1),0)))</f>
        <v>0</v>
      </c>
      <c r="AQ81" s="26">
        <f t="array" aca="1" ref="AQ81" ca="1">SUM(IF(RIGHT(OFFSET('Vacation Tracker'!$Q84:$AD84,0,AN$4))=AQ$8,IFERROR(--LEFT(OFFSET('Vacation Tracker'!$Q84:$AD84,0,AN$4),LEN(OFFSET('Vacation Tracker'!$Q84:$AD84,0,AN$4))-1),0)))</f>
        <v>0</v>
      </c>
      <c r="AR81" s="23">
        <f ca="1">SUM(OFFSET('Vacation Tracker'!$Q84:$AD84,0,AR$4))</f>
        <v>0</v>
      </c>
      <c r="AS81" s="26">
        <f t="shared" ref="AS81" ca="1" si="3893">AR81-AT81</f>
        <v>0</v>
      </c>
      <c r="AT81" s="26">
        <f t="array" aca="1" ref="AT81" ca="1">SUM(IF(RIGHT(OFFSET('Vacation Tracker'!$Q84:$AD84,0,AR$4))&lt;&gt;"O",IFERROR(--LEFT(OFFSET('Vacation Tracker'!$Q84:$AD84,0,AR$4),LEN(OFFSET('Vacation Tracker'!$Q84:$AD84,0,AR$4))-1),0)))</f>
        <v>0</v>
      </c>
      <c r="AU81" s="26">
        <f t="array" aca="1" ref="AU81" ca="1">SUM(IF(RIGHT(OFFSET('Vacation Tracker'!$Q84:$AD84,0,AR$4))=AU$8,IFERROR(--LEFT(OFFSET('Vacation Tracker'!$Q84:$AD84,0,AR$4),LEN(OFFSET('Vacation Tracker'!$Q84:$AD84,0,AR$4))-1),0)))</f>
        <v>0</v>
      </c>
      <c r="AV81" s="23">
        <f ca="1">SUM(OFFSET('Vacation Tracker'!$Q84:$AD84,0,AV$4))</f>
        <v>0</v>
      </c>
      <c r="AW81" s="26">
        <f t="shared" ref="AW81" ca="1" si="3894">AV81-AX81</f>
        <v>0</v>
      </c>
      <c r="AX81" s="26">
        <f t="array" aca="1" ref="AX81" ca="1">SUM(IF(RIGHT(OFFSET('Vacation Tracker'!$Q84:$AD84,0,AV$4))&lt;&gt;"O",IFERROR(--LEFT(OFFSET('Vacation Tracker'!$Q84:$AD84,0,AV$4),LEN(OFFSET('Vacation Tracker'!$Q84:$AD84,0,AV$4))-1),0)))</f>
        <v>0</v>
      </c>
      <c r="AY81" s="26">
        <f t="array" aca="1" ref="AY81" ca="1">SUM(IF(RIGHT(OFFSET('Vacation Tracker'!$Q84:$AD84,0,AV$4))=AY$8,IFERROR(--LEFT(OFFSET('Vacation Tracker'!$Q84:$AD84,0,AV$4),LEN(OFFSET('Vacation Tracker'!$Q84:$AD84,0,AV$4))-1),0)))</f>
        <v>0</v>
      </c>
      <c r="AZ81" s="23">
        <f ca="1">SUM(OFFSET('Vacation Tracker'!$Q84:$AD84,0,AZ$4))</f>
        <v>0</v>
      </c>
      <c r="BA81" s="26">
        <f t="shared" ref="BA81" ca="1" si="3895">AZ81-BB81</f>
        <v>0</v>
      </c>
      <c r="BB81" s="26">
        <f t="array" aca="1" ref="BB81" ca="1">SUM(IF(RIGHT(OFFSET('Vacation Tracker'!$Q84:$AD84,0,AZ$4))&lt;&gt;"O",IFERROR(--LEFT(OFFSET('Vacation Tracker'!$Q84:$AD84,0,AZ$4),LEN(OFFSET('Vacation Tracker'!$Q84:$AD84,0,AZ$4))-1),0)))</f>
        <v>0</v>
      </c>
      <c r="BC81" s="26">
        <f t="array" aca="1" ref="BC81" ca="1">SUM(IF(RIGHT(OFFSET('Vacation Tracker'!$Q84:$AD84,0,AZ$4))=BC$8,IFERROR(--LEFT(OFFSET('Vacation Tracker'!$Q84:$AD84,0,AZ$4),LEN(OFFSET('Vacation Tracker'!$Q84:$AD84,0,AZ$4))-1),0)))</f>
        <v>0</v>
      </c>
      <c r="BD81" s="23">
        <f ca="1">SUM(OFFSET('Vacation Tracker'!$Q84:$AD84,0,BD$4))</f>
        <v>0</v>
      </c>
      <c r="BE81" s="26">
        <f t="shared" ref="BE81" ca="1" si="3896">BD81-BF81</f>
        <v>0</v>
      </c>
      <c r="BF81" s="26">
        <f t="array" aca="1" ref="BF81" ca="1">SUM(IF(RIGHT(OFFSET('Vacation Tracker'!$Q84:$AD84,0,BD$4))&lt;&gt;"O",IFERROR(--LEFT(OFFSET('Vacation Tracker'!$Q84:$AD84,0,BD$4),LEN(OFFSET('Vacation Tracker'!$Q84:$AD84,0,BD$4))-1),0)))</f>
        <v>0</v>
      </c>
      <c r="BG81" s="26">
        <f t="array" aca="1" ref="BG81" ca="1">SUM(IF(RIGHT(OFFSET('Vacation Tracker'!$Q84:$AD84,0,BD$4))=BG$8,IFERROR(--LEFT(OFFSET('Vacation Tracker'!$Q84:$AD84,0,BD$4),LEN(OFFSET('Vacation Tracker'!$Q84:$AD84,0,BD$4))-1),0)))</f>
        <v>0</v>
      </c>
      <c r="BH81" s="23">
        <f ca="1">SUM(OFFSET('Vacation Tracker'!$Q84:$AD84,0,BH$4))</f>
        <v>0</v>
      </c>
      <c r="BI81" s="26">
        <f t="shared" ref="BI81" ca="1" si="3897">BH81-BJ81</f>
        <v>0</v>
      </c>
      <c r="BJ81" s="26">
        <f t="array" aca="1" ref="BJ81" ca="1">SUM(IF(RIGHT(OFFSET('Vacation Tracker'!$Q84:$AD84,0,BH$4))&lt;&gt;"O",IFERROR(--LEFT(OFFSET('Vacation Tracker'!$Q84:$AD84,0,BH$4),LEN(OFFSET('Vacation Tracker'!$Q84:$AD84,0,BH$4))-1),0)))</f>
        <v>0</v>
      </c>
      <c r="BK81" s="26">
        <f t="array" aca="1" ref="BK81" ca="1">SUM(IF(RIGHT(OFFSET('Vacation Tracker'!$Q84:$AD84,0,BH$4))=BK$8,IFERROR(--LEFT(OFFSET('Vacation Tracker'!$Q84:$AD84,0,BH$4),LEN(OFFSET('Vacation Tracker'!$Q84:$AD84,0,BH$4))-1),0)))</f>
        <v>0</v>
      </c>
      <c r="BL81" s="23">
        <f ca="1">SUM(OFFSET('Vacation Tracker'!$Q84:$AD84,0,BL$4))</f>
        <v>0</v>
      </c>
      <c r="BM81" s="26">
        <f t="shared" ref="BM81" ca="1" si="3898">BL81-BN81</f>
        <v>0</v>
      </c>
      <c r="BN81" s="26">
        <f t="array" aca="1" ref="BN81" ca="1">SUM(IF(RIGHT(OFFSET('Vacation Tracker'!$Q84:$AD84,0,BL$4))&lt;&gt;"O",IFERROR(--LEFT(OFFSET('Vacation Tracker'!$Q84:$AD84,0,BL$4),LEN(OFFSET('Vacation Tracker'!$Q84:$AD84,0,BL$4))-1),0)))</f>
        <v>0</v>
      </c>
      <c r="BO81" s="26">
        <f t="array" aca="1" ref="BO81" ca="1">SUM(IF(RIGHT(OFFSET('Vacation Tracker'!$Q84:$AD84,0,BL$4))=BO$8,IFERROR(--LEFT(OFFSET('Vacation Tracker'!$Q84:$AD84,0,BL$4),LEN(OFFSET('Vacation Tracker'!$Q84:$AD84,0,BL$4))-1),0)))</f>
        <v>0</v>
      </c>
      <c r="BP81" s="23">
        <f ca="1">SUM(OFFSET('Vacation Tracker'!$Q84:$AD84,0,BP$4))</f>
        <v>0</v>
      </c>
      <c r="BQ81" s="26">
        <f t="shared" ref="BQ81" ca="1" si="3899">BP81-BR81</f>
        <v>0</v>
      </c>
      <c r="BR81" s="26">
        <f t="array" aca="1" ref="BR81" ca="1">SUM(IF(RIGHT(OFFSET('Vacation Tracker'!$Q84:$AD84,0,BP$4))&lt;&gt;"O",IFERROR(--LEFT(OFFSET('Vacation Tracker'!$Q84:$AD84,0,BP$4),LEN(OFFSET('Vacation Tracker'!$Q84:$AD84,0,BP$4))-1),0)))</f>
        <v>0</v>
      </c>
      <c r="BS81" s="26">
        <f t="array" aca="1" ref="BS81" ca="1">SUM(IF(RIGHT(OFFSET('Vacation Tracker'!$Q84:$AD84,0,BP$4))=BS$8,IFERROR(--LEFT(OFFSET('Vacation Tracker'!$Q84:$AD84,0,BP$4),LEN(OFFSET('Vacation Tracker'!$Q84:$AD84,0,BP$4))-1),0)))</f>
        <v>0</v>
      </c>
      <c r="BT81" s="23">
        <f ca="1">SUM(OFFSET('Vacation Tracker'!$Q84:$AD84,0,BT$4))</f>
        <v>0</v>
      </c>
      <c r="BU81" s="26">
        <f t="shared" ref="BU81" ca="1" si="3900">BT81-BV81</f>
        <v>0</v>
      </c>
      <c r="BV81" s="26">
        <f t="array" aca="1" ref="BV81" ca="1">SUM(IF(RIGHT(OFFSET('Vacation Tracker'!$Q84:$AD84,0,BT$4))&lt;&gt;"O",IFERROR(--LEFT(OFFSET('Vacation Tracker'!$Q84:$AD84,0,BT$4),LEN(OFFSET('Vacation Tracker'!$Q84:$AD84,0,BT$4))-1),0)))</f>
        <v>0</v>
      </c>
      <c r="BW81" s="26">
        <f t="array" aca="1" ref="BW81" ca="1">SUM(IF(RIGHT(OFFSET('Vacation Tracker'!$Q84:$AD84,0,BT$4))=BW$8,IFERROR(--LEFT(OFFSET('Vacation Tracker'!$Q84:$AD84,0,BT$4),LEN(OFFSET('Vacation Tracker'!$Q84:$AD84,0,BT$4))-1),0)))</f>
        <v>0</v>
      </c>
      <c r="BX81" s="23">
        <f ca="1">SUM(OFFSET('Vacation Tracker'!$Q84:$AD84,0,BX$4))</f>
        <v>0</v>
      </c>
      <c r="BY81" s="26">
        <f t="shared" ref="BY81" ca="1" si="3901">BX81-BZ81</f>
        <v>0</v>
      </c>
      <c r="BZ81" s="26">
        <f t="array" aca="1" ref="BZ81" ca="1">SUM(IF(RIGHT(OFFSET('Vacation Tracker'!$Q84:$AD84,0,BX$4))&lt;&gt;"O",IFERROR(--LEFT(OFFSET('Vacation Tracker'!$Q84:$AD84,0,BX$4),LEN(OFFSET('Vacation Tracker'!$Q84:$AD84,0,BX$4))-1),0)))</f>
        <v>0</v>
      </c>
      <c r="CA81" s="26">
        <f t="array" aca="1" ref="CA81" ca="1">SUM(IF(RIGHT(OFFSET('Vacation Tracker'!$Q84:$AD84,0,BX$4))=CA$8,IFERROR(--LEFT(OFFSET('Vacation Tracker'!$Q84:$AD84,0,BX$4),LEN(OFFSET('Vacation Tracker'!$Q84:$AD84,0,BX$4))-1),0)))</f>
        <v>0</v>
      </c>
      <c r="CB81" s="23">
        <f ca="1">SUM(OFFSET('Vacation Tracker'!$Q84:$AD84,0,CB$4))</f>
        <v>0</v>
      </c>
      <c r="CC81" s="26">
        <f t="shared" ref="CC81" ca="1" si="3902">CB81-CD81</f>
        <v>0</v>
      </c>
      <c r="CD81" s="26">
        <f t="array" aca="1" ref="CD81" ca="1">SUM(IF(RIGHT(OFFSET('Vacation Tracker'!$Q84:$AD84,0,CB$4))&lt;&gt;"O",IFERROR(--LEFT(OFFSET('Vacation Tracker'!$Q84:$AD84,0,CB$4),LEN(OFFSET('Vacation Tracker'!$Q84:$AD84,0,CB$4))-1),0)))</f>
        <v>0</v>
      </c>
      <c r="CE81" s="26">
        <f t="array" aca="1" ref="CE81" ca="1">SUM(IF(RIGHT(OFFSET('Vacation Tracker'!$Q84:$AD84,0,CB$4))=CE$8,IFERROR(--LEFT(OFFSET('Vacation Tracker'!$Q84:$AD84,0,CB$4),LEN(OFFSET('Vacation Tracker'!$Q84:$AD84,0,CB$4))-1),0)))</f>
        <v>0</v>
      </c>
      <c r="CF81" s="23">
        <f ca="1">SUM(OFFSET('Vacation Tracker'!$Q84:$AD84,0,CF$4))</f>
        <v>0</v>
      </c>
      <c r="CG81" s="26">
        <f t="shared" ref="CG81" ca="1" si="3903">CF81-CH81</f>
        <v>0</v>
      </c>
      <c r="CH81" s="26">
        <f t="array" aca="1" ref="CH81" ca="1">SUM(IF(RIGHT(OFFSET('Vacation Tracker'!$Q84:$AD84,0,CF$4))&lt;&gt;"O",IFERROR(--LEFT(OFFSET('Vacation Tracker'!$Q84:$AD84,0,CF$4),LEN(OFFSET('Vacation Tracker'!$Q84:$AD84,0,CF$4))-1),0)))</f>
        <v>0</v>
      </c>
      <c r="CI81" s="26">
        <f t="array" aca="1" ref="CI81" ca="1">SUM(IF(RIGHT(OFFSET('Vacation Tracker'!$Q84:$AD84,0,CF$4))=CI$8,IFERROR(--LEFT(OFFSET('Vacation Tracker'!$Q84:$AD84,0,CF$4),LEN(OFFSET('Vacation Tracker'!$Q84:$AD84,0,CF$4))-1),0)))</f>
        <v>0</v>
      </c>
      <c r="CJ81" s="23">
        <f ca="1">SUM(OFFSET('Vacation Tracker'!$Q84:$AD84,0,CJ$4))</f>
        <v>0</v>
      </c>
      <c r="CK81" s="26">
        <f t="shared" ref="CK81" ca="1" si="3904">CJ81-CL81</f>
        <v>0</v>
      </c>
      <c r="CL81" s="26">
        <f t="array" aca="1" ref="CL81" ca="1">SUM(IF(RIGHT(OFFSET('Vacation Tracker'!$Q84:$AD84,0,CJ$4))&lt;&gt;"O",IFERROR(--LEFT(OFFSET('Vacation Tracker'!$Q84:$AD84,0,CJ$4),LEN(OFFSET('Vacation Tracker'!$Q84:$AD84,0,CJ$4))-1),0)))</f>
        <v>0</v>
      </c>
      <c r="CM81" s="26">
        <f t="array" aca="1" ref="CM81" ca="1">SUM(IF(RIGHT(OFFSET('Vacation Tracker'!$Q84:$AD84,0,CJ$4))=CM$8,IFERROR(--LEFT(OFFSET('Vacation Tracker'!$Q84:$AD84,0,CJ$4),LEN(OFFSET('Vacation Tracker'!$Q84:$AD84,0,CJ$4))-1),0)))</f>
        <v>0</v>
      </c>
      <c r="CN81" s="23">
        <f ca="1">SUM(OFFSET('Vacation Tracker'!$Q84:$AD84,0,CN$4))</f>
        <v>0</v>
      </c>
      <c r="CO81" s="26">
        <f t="shared" ref="CO81" ca="1" si="3905">CN81-CP81</f>
        <v>0</v>
      </c>
      <c r="CP81" s="26">
        <f t="array" aca="1" ref="CP81" ca="1">SUM(IF(RIGHT(OFFSET('Vacation Tracker'!$Q84:$AD84,0,CN$4))&lt;&gt;"O",IFERROR(--LEFT(OFFSET('Vacation Tracker'!$Q84:$AD84,0,CN$4),LEN(OFFSET('Vacation Tracker'!$Q84:$AD84,0,CN$4))-1),0)))</f>
        <v>0</v>
      </c>
      <c r="CQ81" s="26">
        <f t="array" aca="1" ref="CQ81" ca="1">SUM(IF(RIGHT(OFFSET('Vacation Tracker'!$Q84:$AD84,0,CN$4))=CQ$8,IFERROR(--LEFT(OFFSET('Vacation Tracker'!$Q84:$AD84,0,CN$4),LEN(OFFSET('Vacation Tracker'!$Q84:$AD84,0,CN$4))-1),0)))</f>
        <v>0</v>
      </c>
      <c r="CR81" s="23">
        <f ca="1">SUM(OFFSET('Vacation Tracker'!$Q84:$AD84,0,CR$4))</f>
        <v>0</v>
      </c>
      <c r="CS81" s="26">
        <f t="shared" ref="CS81" ca="1" si="3906">CR81-CT81</f>
        <v>0</v>
      </c>
      <c r="CT81" s="26">
        <f t="array" aca="1" ref="CT81" ca="1">SUM(IF(RIGHT(OFFSET('Vacation Tracker'!$Q84:$AD84,0,CR$4))&lt;&gt;"O",IFERROR(--LEFT(OFFSET('Vacation Tracker'!$Q84:$AD84,0,CR$4),LEN(OFFSET('Vacation Tracker'!$Q84:$AD84,0,CR$4))-1),0)))</f>
        <v>0</v>
      </c>
      <c r="CU81" s="26">
        <f t="array" aca="1" ref="CU81" ca="1">SUM(IF(RIGHT(OFFSET('Vacation Tracker'!$Q84:$AD84,0,CR$4))=CU$8,IFERROR(--LEFT(OFFSET('Vacation Tracker'!$Q84:$AD84,0,CR$4),LEN(OFFSET('Vacation Tracker'!$Q84:$AD84,0,CR$4))-1),0)))</f>
        <v>0</v>
      </c>
      <c r="CV81" s="23">
        <f ca="1">SUM(OFFSET('Vacation Tracker'!$Q84:$AD84,0,CV$4))</f>
        <v>0</v>
      </c>
      <c r="CW81" s="26">
        <f t="shared" ref="CW81" ca="1" si="3907">CV81-CX81</f>
        <v>0</v>
      </c>
      <c r="CX81" s="26">
        <f t="array" aca="1" ref="CX81" ca="1">SUM(IF(RIGHT(OFFSET('Vacation Tracker'!$Q84:$AD84,0,CV$4))&lt;&gt;"O",IFERROR(--LEFT(OFFSET('Vacation Tracker'!$Q84:$AD84,0,CV$4),LEN(OFFSET('Vacation Tracker'!$Q84:$AD84,0,CV$4))-1),0)))</f>
        <v>0</v>
      </c>
      <c r="CY81" s="26">
        <f t="array" aca="1" ref="CY81" ca="1">SUM(IF(RIGHT(OFFSET('Vacation Tracker'!$Q84:$AD84,0,CV$4))=CY$8,IFERROR(--LEFT(OFFSET('Vacation Tracker'!$Q84:$AD84,0,CV$4),LEN(OFFSET('Vacation Tracker'!$Q84:$AD84,0,CV$4))-1),0)))</f>
        <v>0</v>
      </c>
      <c r="CZ81" s="23">
        <f ca="1">SUM(OFFSET('Vacation Tracker'!$Q84:$AD84,0,CZ$4))</f>
        <v>0</v>
      </c>
      <c r="DA81" s="26">
        <f t="shared" ref="DA81" ca="1" si="3908">CZ81-DB81</f>
        <v>0</v>
      </c>
      <c r="DB81" s="26">
        <f t="array" aca="1" ref="DB81" ca="1">SUM(IF(RIGHT(OFFSET('Vacation Tracker'!$Q84:$AD84,0,CZ$4))&lt;&gt;"O",IFERROR(--LEFT(OFFSET('Vacation Tracker'!$Q84:$AD84,0,CZ$4),LEN(OFFSET('Vacation Tracker'!$Q84:$AD84,0,CZ$4))-1),0)))</f>
        <v>0</v>
      </c>
      <c r="DC81" s="26">
        <f t="array" aca="1" ref="DC81" ca="1">SUM(IF(RIGHT(OFFSET('Vacation Tracker'!$Q84:$AD84,0,CZ$4))=DC$8,IFERROR(--LEFT(OFFSET('Vacation Tracker'!$Q84:$AD84,0,CZ$4),LEN(OFFSET('Vacation Tracker'!$Q84:$AD84,0,CZ$4))-1),0)))</f>
        <v>0</v>
      </c>
      <c r="DD81" s="23">
        <f ca="1">SUM(OFFSET('Vacation Tracker'!$Q84:$AD84,0,DD$4))</f>
        <v>0</v>
      </c>
      <c r="DE81" s="26">
        <f t="shared" ref="DE81" ca="1" si="3909">DD81-DF81</f>
        <v>0</v>
      </c>
      <c r="DF81" s="26">
        <f t="array" aca="1" ref="DF81" ca="1">SUM(IF(RIGHT(OFFSET('Vacation Tracker'!$Q84:$AD84,0,DD$4))&lt;&gt;"O",IFERROR(--LEFT(OFFSET('Vacation Tracker'!$Q84:$AD84,0,DD$4),LEN(OFFSET('Vacation Tracker'!$Q84:$AD84,0,DD$4))-1),0)))</f>
        <v>0</v>
      </c>
      <c r="DG81" s="26">
        <f t="array" aca="1" ref="DG81" ca="1">SUM(IF(RIGHT(OFFSET('Vacation Tracker'!$Q84:$AD84,0,DD$4))=DG$8,IFERROR(--LEFT(OFFSET('Vacation Tracker'!$Q84:$AD84,0,DD$4),LEN(OFFSET('Vacation Tracker'!$Q84:$AD84,0,DD$4))-1),0)))</f>
        <v>0</v>
      </c>
      <c r="DH81" s="23">
        <f ca="1">SUM(OFFSET('Vacation Tracker'!$Q84:$AD84,0,DH$4))</f>
        <v>0</v>
      </c>
      <c r="DI81" s="26">
        <f t="shared" ref="DI81" ca="1" si="3910">DH81-DJ81</f>
        <v>0</v>
      </c>
      <c r="DJ81" s="26">
        <f t="array" aca="1" ref="DJ81" ca="1">SUM(IF(RIGHT(OFFSET('Vacation Tracker'!$Q84:$AD84,0,DH$4))&lt;&gt;"O",IFERROR(--LEFT(OFFSET('Vacation Tracker'!$Q84:$AD84,0,DH$4),LEN(OFFSET('Vacation Tracker'!$Q84:$AD84,0,DH$4))-1),0)))</f>
        <v>0</v>
      </c>
      <c r="DK81" s="26">
        <f t="array" aca="1" ref="DK81" ca="1">SUM(IF(RIGHT(OFFSET('Vacation Tracker'!$Q84:$AD84,0,DH$4))=DK$8,IFERROR(--LEFT(OFFSET('Vacation Tracker'!$Q84:$AD84,0,DH$4),LEN(OFFSET('Vacation Tracker'!$Q84:$AD84,0,DH$4))-1),0)))</f>
        <v>0</v>
      </c>
      <c r="DL81" s="23">
        <f ca="1">SUM(OFFSET('Vacation Tracker'!$Q84:$AD84,0,DL$4))</f>
        <v>0</v>
      </c>
      <c r="DM81" s="26">
        <f t="shared" ref="DM81" ca="1" si="3911">DL81-DN81</f>
        <v>0</v>
      </c>
      <c r="DN81" s="26">
        <f t="array" aca="1" ref="DN81" ca="1">SUM(IF(RIGHT(OFFSET('Vacation Tracker'!$Q84:$AD84,0,DL$4))&lt;&gt;"O",IFERROR(--LEFT(OFFSET('Vacation Tracker'!$Q84:$AD84,0,DL$4),LEN(OFFSET('Vacation Tracker'!$Q84:$AD84,0,DL$4))-1),0)))</f>
        <v>0</v>
      </c>
      <c r="DO81" s="26">
        <f t="array" aca="1" ref="DO81" ca="1">SUM(IF(RIGHT(OFFSET('Vacation Tracker'!$Q84:$AD84,0,DL$4))=DO$8,IFERROR(--LEFT(OFFSET('Vacation Tracker'!$Q84:$AD84,0,DL$4),LEN(OFFSET('Vacation Tracker'!$Q84:$AD84,0,DL$4))-1),0)))</f>
        <v>0</v>
      </c>
      <c r="DP81" s="23">
        <f ca="1">SUM(OFFSET('Vacation Tracker'!$Q84:$AD84,0,DP$4))</f>
        <v>0</v>
      </c>
      <c r="DQ81" s="26">
        <f t="shared" ref="DQ81" ca="1" si="3912">DP81-DR81</f>
        <v>0</v>
      </c>
      <c r="DR81" s="26">
        <f t="array" aca="1" ref="DR81" ca="1">SUM(IF(RIGHT(OFFSET('Vacation Tracker'!$Q84:$AD84,0,DP$4))&lt;&gt;"O",IFERROR(--LEFT(OFFSET('Vacation Tracker'!$Q84:$AD84,0,DP$4),LEN(OFFSET('Vacation Tracker'!$Q84:$AD84,0,DP$4))-1),0)))</f>
        <v>0</v>
      </c>
      <c r="DS81" s="26">
        <f t="array" aca="1" ref="DS81" ca="1">SUM(IF(RIGHT(OFFSET('Vacation Tracker'!$Q84:$AD84,0,DP$4))=DS$8,IFERROR(--LEFT(OFFSET('Vacation Tracker'!$Q84:$AD84,0,DP$4),LEN(OFFSET('Vacation Tracker'!$Q84:$AD84,0,DP$4))-1),0)))</f>
        <v>0</v>
      </c>
      <c r="DT81" s="23">
        <f ca="1">SUM(OFFSET('Vacation Tracker'!$Q84:$AD84,0,DT$4))</f>
        <v>0</v>
      </c>
      <c r="DU81" s="26">
        <f t="shared" ref="DU81" ca="1" si="3913">DT81-DV81</f>
        <v>0</v>
      </c>
      <c r="DV81" s="26">
        <f t="array" aca="1" ref="DV81" ca="1">SUM(IF(RIGHT(OFFSET('Vacation Tracker'!$Q84:$AD84,0,DT$4))&lt;&gt;"O",IFERROR(--LEFT(OFFSET('Vacation Tracker'!$Q84:$AD84,0,DT$4),LEN(OFFSET('Vacation Tracker'!$Q84:$AD84,0,DT$4))-1),0)))</f>
        <v>0</v>
      </c>
      <c r="DW81" s="26">
        <f t="array" aca="1" ref="DW81" ca="1">SUM(IF(RIGHT(OFFSET('Vacation Tracker'!$Q84:$AD84,0,DT$4))=DW$8,IFERROR(--LEFT(OFFSET('Vacation Tracker'!$Q84:$AD84,0,DT$4),LEN(OFFSET('Vacation Tracker'!$Q84:$AD84,0,DT$4))-1),0)))</f>
        <v>0</v>
      </c>
      <c r="DX81" s="23">
        <f ca="1">SUM(OFFSET('Vacation Tracker'!$Q84:$AD84,0,DX$4))</f>
        <v>0</v>
      </c>
      <c r="DY81" s="26">
        <f t="shared" ref="DY81" ca="1" si="3914">DX81-DZ81</f>
        <v>0</v>
      </c>
      <c r="DZ81" s="26">
        <f t="array" aca="1" ref="DZ81" ca="1">SUM(IF(RIGHT(OFFSET('Vacation Tracker'!$Q84:$AD84,0,DX$4))&lt;&gt;"O",IFERROR(--LEFT(OFFSET('Vacation Tracker'!$Q84:$AD84,0,DX$4),LEN(OFFSET('Vacation Tracker'!$Q84:$AD84,0,DX$4))-1),0)))</f>
        <v>0</v>
      </c>
      <c r="EA81" s="26">
        <f t="array" aca="1" ref="EA81" ca="1">SUM(IF(RIGHT(OFFSET('Vacation Tracker'!$Q84:$AD84,0,DX$4))=EA$8,IFERROR(--LEFT(OFFSET('Vacation Tracker'!$Q84:$AD84,0,DX$4),LEN(OFFSET('Vacation Tracker'!$Q84:$AD84,0,DX$4))-1),0)))</f>
        <v>0</v>
      </c>
      <c r="EB81" s="23">
        <f ca="1">SUM(OFFSET('Vacation Tracker'!$Q84:$AD84,0,EB$4))</f>
        <v>0</v>
      </c>
      <c r="EC81" s="26">
        <f t="shared" ref="EC81" ca="1" si="3915">EB81-ED81</f>
        <v>0</v>
      </c>
      <c r="ED81" s="26">
        <f t="array" aca="1" ref="ED81" ca="1">SUM(IF(RIGHT(OFFSET('Vacation Tracker'!$Q84:$AD84,0,EB$4))&lt;&gt;"O",IFERROR(--LEFT(OFFSET('Vacation Tracker'!$Q84:$AD84,0,EB$4),LEN(OFFSET('Vacation Tracker'!$Q84:$AD84,0,EB$4))-1),0)))</f>
        <v>0</v>
      </c>
      <c r="EE81" s="26">
        <f t="array" aca="1" ref="EE81" ca="1">SUM(IF(RIGHT(OFFSET('Vacation Tracker'!$Q84:$AD84,0,EB$4))=EE$8,IFERROR(--LEFT(OFFSET('Vacation Tracker'!$Q84:$AD84,0,EB$4),LEN(OFFSET('Vacation Tracker'!$Q84:$AD84,0,EB$4))-1),0)))</f>
        <v>0</v>
      </c>
      <c r="EF81" s="23">
        <f ca="1">SUM(OFFSET('Vacation Tracker'!$Q84:$AD84,0,EF$4))</f>
        <v>0</v>
      </c>
      <c r="EG81" s="26">
        <f t="shared" ref="EG81" ca="1" si="3916">EF81-EH81</f>
        <v>0</v>
      </c>
      <c r="EH81" s="26">
        <f t="array" aca="1" ref="EH81" ca="1">SUM(IF(RIGHT(OFFSET('Vacation Tracker'!$Q84:$AD84,0,EF$4))&lt;&gt;"O",IFERROR(--LEFT(OFFSET('Vacation Tracker'!$Q84:$AD84,0,EF$4),LEN(OFFSET('Vacation Tracker'!$Q84:$AD84,0,EF$4))-1),0)))</f>
        <v>0</v>
      </c>
      <c r="EI81" s="26">
        <f t="array" aca="1" ref="EI81" ca="1">SUM(IF(RIGHT(OFFSET('Vacation Tracker'!$Q84:$AD84,0,EF$4))=EI$8,IFERROR(--LEFT(OFFSET('Vacation Tracker'!$Q84:$AD84,0,EF$4),LEN(OFFSET('Vacation Tracker'!$Q84:$AD84,0,EF$4))-1),0)))</f>
        <v>0</v>
      </c>
      <c r="EJ81" s="23">
        <f ca="1">SUM(OFFSET('Vacation Tracker'!$Q84:$AD84,0,EJ$4))</f>
        <v>0</v>
      </c>
      <c r="EK81" s="26">
        <f t="shared" ref="EK81" ca="1" si="3917">EJ81-EL81</f>
        <v>0</v>
      </c>
      <c r="EL81" s="26">
        <f t="array" aca="1" ref="EL81" ca="1">SUM(IF(RIGHT(OFFSET('Vacation Tracker'!$Q84:$AD84,0,EJ$4))&lt;&gt;"O",IFERROR(--LEFT(OFFSET('Vacation Tracker'!$Q84:$AD84,0,EJ$4),LEN(OFFSET('Vacation Tracker'!$Q84:$AD84,0,EJ$4))-1),0)))</f>
        <v>0</v>
      </c>
      <c r="EM81" s="26">
        <f t="array" aca="1" ref="EM81" ca="1">SUM(IF(RIGHT(OFFSET('Vacation Tracker'!$Q84:$AD84,0,EJ$4))=EM$8,IFERROR(--LEFT(OFFSET('Vacation Tracker'!$Q84:$AD84,0,EJ$4),LEN(OFFSET('Vacation Tracker'!$Q84:$AD84,0,EJ$4))-1),0)))</f>
        <v>0</v>
      </c>
      <c r="EN81" s="23">
        <f ca="1">SUM(OFFSET('Vacation Tracker'!$Q84:$AD84,0,EN$4))</f>
        <v>0</v>
      </c>
      <c r="EO81" s="26">
        <f t="shared" ref="EO81" ca="1" si="3918">EN81-EP81</f>
        <v>0</v>
      </c>
      <c r="EP81" s="26">
        <f t="array" aca="1" ref="EP81" ca="1">SUM(IF(RIGHT(OFFSET('Vacation Tracker'!$Q84:$AD84,0,EN$4))&lt;&gt;"O",IFERROR(--LEFT(OFFSET('Vacation Tracker'!$Q84:$AD84,0,EN$4),LEN(OFFSET('Vacation Tracker'!$Q84:$AD84,0,EN$4))-1),0)))</f>
        <v>0</v>
      </c>
      <c r="EQ81" s="26">
        <f t="array" aca="1" ref="EQ81" ca="1">SUM(IF(RIGHT(OFFSET('Vacation Tracker'!$Q84:$AD84,0,EN$4))=EQ$8,IFERROR(--LEFT(OFFSET('Vacation Tracker'!$Q84:$AD84,0,EN$4),LEN(OFFSET('Vacation Tracker'!$Q84:$AD84,0,EN$4))-1),0)))</f>
        <v>0</v>
      </c>
      <c r="ER81" s="23">
        <f ca="1">SUM(OFFSET('Vacation Tracker'!$Q84:$AD84,0,ER$4))</f>
        <v>0</v>
      </c>
      <c r="ES81" s="26">
        <f t="shared" ref="ES81" ca="1" si="3919">ER81-ET81</f>
        <v>0</v>
      </c>
      <c r="ET81" s="26">
        <f t="array" aca="1" ref="ET81" ca="1">SUM(IF(RIGHT(OFFSET('Vacation Tracker'!$Q84:$AD84,0,ER$4))&lt;&gt;"O",IFERROR(--LEFT(OFFSET('Vacation Tracker'!$Q84:$AD84,0,ER$4),LEN(OFFSET('Vacation Tracker'!$Q84:$AD84,0,ER$4))-1),0)))</f>
        <v>0</v>
      </c>
      <c r="EU81" s="26">
        <f t="array" aca="1" ref="EU81" ca="1">SUM(IF(RIGHT(OFFSET('Vacation Tracker'!$Q84:$AD84,0,ER$4))=EU$8,IFERROR(--LEFT(OFFSET('Vacation Tracker'!$Q84:$AD84,0,ER$4),LEN(OFFSET('Vacation Tracker'!$Q84:$AD84,0,ER$4))-1),0)))</f>
        <v>0</v>
      </c>
      <c r="EV81" s="23">
        <f ca="1">SUM(OFFSET('Vacation Tracker'!$Q84:$AD84,0,EV$4))</f>
        <v>0</v>
      </c>
      <c r="EW81" s="26">
        <f t="shared" ref="EW81" ca="1" si="3920">EV81-EX81</f>
        <v>0</v>
      </c>
      <c r="EX81" s="26">
        <f t="array" aca="1" ref="EX81" ca="1">SUM(IF(RIGHT(OFFSET('Vacation Tracker'!$Q84:$AD84,0,EV$4))&lt;&gt;"O",IFERROR(--LEFT(OFFSET('Vacation Tracker'!$Q84:$AD84,0,EV$4),LEN(OFFSET('Vacation Tracker'!$Q84:$AD84,0,EV$4))-1),0)))</f>
        <v>0</v>
      </c>
      <c r="EY81" s="26">
        <f t="array" aca="1" ref="EY81" ca="1">SUM(IF(RIGHT(OFFSET('Vacation Tracker'!$Q84:$AD84,0,EV$4))=EY$8,IFERROR(--LEFT(OFFSET('Vacation Tracker'!$Q84:$AD84,0,EV$4),LEN(OFFSET('Vacation Tracker'!$Q84:$AD84,0,EV$4))-1),0)))</f>
        <v>0</v>
      </c>
      <c r="EZ81" s="23">
        <f ca="1">SUM(OFFSET('Vacation Tracker'!$Q84:$AD84,0,EZ$4))</f>
        <v>0</v>
      </c>
      <c r="FA81" s="26">
        <f t="shared" ref="FA81" ca="1" si="3921">EZ81-FB81</f>
        <v>0</v>
      </c>
      <c r="FB81" s="26">
        <f t="array" aca="1" ref="FB81" ca="1">SUM(IF(RIGHT(OFFSET('Vacation Tracker'!$Q84:$AD84,0,EZ$4))&lt;&gt;"O",IFERROR(--LEFT(OFFSET('Vacation Tracker'!$Q84:$AD84,0,EZ$4),LEN(OFFSET('Vacation Tracker'!$Q84:$AD84,0,EZ$4))-1),0)))</f>
        <v>0</v>
      </c>
      <c r="FC81" s="26">
        <f t="array" aca="1" ref="FC81" ca="1">SUM(IF(RIGHT(OFFSET('Vacation Tracker'!$Q84:$AD84,0,EZ$4))=FC$8,IFERROR(--LEFT(OFFSET('Vacation Tracker'!$Q84:$AD84,0,EZ$4),LEN(OFFSET('Vacation Tracker'!$Q84:$AD84,0,EZ$4))-1),0)))</f>
        <v>0</v>
      </c>
      <c r="FD81" s="23">
        <f ca="1">SUM(OFFSET('Vacation Tracker'!$Q84:$AD84,0,FD$4))</f>
        <v>0</v>
      </c>
      <c r="FE81" s="26">
        <f t="shared" ref="FE81" ca="1" si="3922">FD81-FF81</f>
        <v>0</v>
      </c>
      <c r="FF81" s="26">
        <f t="array" aca="1" ref="FF81" ca="1">SUM(IF(RIGHT(OFFSET('Vacation Tracker'!$Q84:$AD84,0,FD$4))&lt;&gt;"O",IFERROR(--LEFT(OFFSET('Vacation Tracker'!$Q84:$AD84,0,FD$4),LEN(OFFSET('Vacation Tracker'!$Q84:$AD84,0,FD$4))-1),0)))</f>
        <v>0</v>
      </c>
      <c r="FG81" s="26">
        <f t="array" aca="1" ref="FG81" ca="1">SUM(IF(RIGHT(OFFSET('Vacation Tracker'!$Q84:$AD84,0,FD$4))=FG$8,IFERROR(--LEFT(OFFSET('Vacation Tracker'!$Q84:$AD84,0,FD$4),LEN(OFFSET('Vacation Tracker'!$Q84:$AD84,0,FD$4))-1),0)))</f>
        <v>0</v>
      </c>
      <c r="FH81" s="23">
        <f ca="1">SUM(OFFSET('Vacation Tracker'!$Q84:$AD84,0,FH$4))</f>
        <v>0</v>
      </c>
      <c r="FI81" s="26">
        <f t="shared" ref="FI81" ca="1" si="3923">FH81-FJ81</f>
        <v>0</v>
      </c>
      <c r="FJ81" s="26">
        <f t="array" aca="1" ref="FJ81" ca="1">SUM(IF(RIGHT(OFFSET('Vacation Tracker'!$Q84:$AD84,0,FH$4))&lt;&gt;"O",IFERROR(--LEFT(OFFSET('Vacation Tracker'!$Q84:$AD84,0,FH$4),LEN(OFFSET('Vacation Tracker'!$Q84:$AD84,0,FH$4))-1),0)))</f>
        <v>0</v>
      </c>
      <c r="FK81" s="26">
        <f t="array" aca="1" ref="FK81" ca="1">SUM(IF(RIGHT(OFFSET('Vacation Tracker'!$Q84:$AD84,0,FH$4))=FK$8,IFERROR(--LEFT(OFFSET('Vacation Tracker'!$Q84:$AD84,0,FH$4),LEN(OFFSET('Vacation Tracker'!$Q84:$AD84,0,FH$4))-1),0)))</f>
        <v>0</v>
      </c>
      <c r="FL81" s="23">
        <f ca="1">SUM(OFFSET('Vacation Tracker'!$Q84:$AD84,0,FL$4))</f>
        <v>0</v>
      </c>
      <c r="FM81" s="26">
        <f t="shared" ref="FM81" ca="1" si="3924">FL81-FN81</f>
        <v>0</v>
      </c>
      <c r="FN81" s="26">
        <f t="array" aca="1" ref="FN81" ca="1">SUM(IF(RIGHT(OFFSET('Vacation Tracker'!$Q84:$AD84,0,FL$4))&lt;&gt;"O",IFERROR(--LEFT(OFFSET('Vacation Tracker'!$Q84:$AD84,0,FL$4),LEN(OFFSET('Vacation Tracker'!$Q84:$AD84,0,FL$4))-1),0)))</f>
        <v>0</v>
      </c>
      <c r="FO81" s="26">
        <f t="array" aca="1" ref="FO81" ca="1">SUM(IF(RIGHT(OFFSET('Vacation Tracker'!$Q84:$AD84,0,FL$4))=FO$8,IFERROR(--LEFT(OFFSET('Vacation Tracker'!$Q84:$AD84,0,FL$4),LEN(OFFSET('Vacation Tracker'!$Q84:$AD84,0,FL$4))-1),0)))</f>
        <v>0</v>
      </c>
      <c r="FP81" s="23">
        <f ca="1">SUM(OFFSET('Vacation Tracker'!$Q84:$AD84,0,FP$4))</f>
        <v>0</v>
      </c>
      <c r="FQ81" s="26">
        <f t="shared" ref="FQ81" ca="1" si="3925">FP81-FR81</f>
        <v>0</v>
      </c>
      <c r="FR81" s="26">
        <f t="array" aca="1" ref="FR81" ca="1">SUM(IF(RIGHT(OFFSET('Vacation Tracker'!$Q84:$AD84,0,FP$4))&lt;&gt;"O",IFERROR(--LEFT(OFFSET('Vacation Tracker'!$Q84:$AD84,0,FP$4),LEN(OFFSET('Vacation Tracker'!$Q84:$AD84,0,FP$4))-1),0)))</f>
        <v>0</v>
      </c>
      <c r="FS81" s="26">
        <f t="array" aca="1" ref="FS81" ca="1">SUM(IF(RIGHT(OFFSET('Vacation Tracker'!$Q84:$AD84,0,FP$4))=FS$8,IFERROR(--LEFT(OFFSET('Vacation Tracker'!$Q84:$AD84,0,FP$4),LEN(OFFSET('Vacation Tracker'!$Q84:$AD84,0,FP$4))-1),0)))</f>
        <v>0</v>
      </c>
      <c r="FT81" s="23">
        <f ca="1">SUM(OFFSET('Vacation Tracker'!$Q84:$AD84,0,FT$4))</f>
        <v>0</v>
      </c>
      <c r="FU81" s="26">
        <f t="shared" ref="FU81" ca="1" si="3926">FT81-FV81</f>
        <v>0</v>
      </c>
      <c r="FV81" s="26">
        <f t="array" aca="1" ref="FV81" ca="1">SUM(IF(RIGHT(OFFSET('Vacation Tracker'!$Q84:$AD84,0,FT$4))&lt;&gt;"O",IFERROR(--LEFT(OFFSET('Vacation Tracker'!$Q84:$AD84,0,FT$4),LEN(OFFSET('Vacation Tracker'!$Q84:$AD84,0,FT$4))-1),0)))</f>
        <v>0</v>
      </c>
      <c r="FW81" s="26">
        <f t="array" aca="1" ref="FW81" ca="1">SUM(IF(RIGHT(OFFSET('Vacation Tracker'!$Q84:$AD84,0,FT$4))=FW$8,IFERROR(--LEFT(OFFSET('Vacation Tracker'!$Q84:$AD84,0,FT$4),LEN(OFFSET('Vacation Tracker'!$Q84:$AD84,0,FT$4))-1),0)))</f>
        <v>0</v>
      </c>
      <c r="FX81" s="23">
        <f ca="1">SUM(OFFSET('Vacation Tracker'!$Q84:$AD84,0,FX$4))</f>
        <v>0</v>
      </c>
      <c r="FY81" s="26">
        <f t="shared" ref="FY81" ca="1" si="3927">FX81-FZ81</f>
        <v>0</v>
      </c>
      <c r="FZ81" s="26">
        <f t="array" aca="1" ref="FZ81" ca="1">SUM(IF(RIGHT(OFFSET('Vacation Tracker'!$Q84:$AD84,0,FX$4))&lt;&gt;"O",IFERROR(--LEFT(OFFSET('Vacation Tracker'!$Q84:$AD84,0,FX$4),LEN(OFFSET('Vacation Tracker'!$Q84:$AD84,0,FX$4))-1),0)))</f>
        <v>0</v>
      </c>
      <c r="GA81" s="26">
        <f t="array" aca="1" ref="GA81" ca="1">SUM(IF(RIGHT(OFFSET('Vacation Tracker'!$Q84:$AD84,0,FX$4))=GA$8,IFERROR(--LEFT(OFFSET('Vacation Tracker'!$Q84:$AD84,0,FX$4),LEN(OFFSET('Vacation Tracker'!$Q84:$AD84,0,FX$4))-1),0)))</f>
        <v>0</v>
      </c>
      <c r="GB81" s="23">
        <f ca="1">SUM(OFFSET('Vacation Tracker'!$Q84:$AD84,0,GB$4))</f>
        <v>0</v>
      </c>
      <c r="GC81" s="26">
        <f t="shared" ref="GC81" ca="1" si="3928">GB81-GD81</f>
        <v>0</v>
      </c>
      <c r="GD81" s="26">
        <f t="array" aca="1" ref="GD81" ca="1">SUM(IF(RIGHT(OFFSET('Vacation Tracker'!$Q84:$AD84,0,GB$4))&lt;&gt;"O",IFERROR(--LEFT(OFFSET('Vacation Tracker'!$Q84:$AD84,0,GB$4),LEN(OFFSET('Vacation Tracker'!$Q84:$AD84,0,GB$4))-1),0)))</f>
        <v>0</v>
      </c>
      <c r="GE81" s="26">
        <f t="array" aca="1" ref="GE81" ca="1">SUM(IF(RIGHT(OFFSET('Vacation Tracker'!$Q84:$AD84,0,GB$4))=GE$8,IFERROR(--LEFT(OFFSET('Vacation Tracker'!$Q84:$AD84,0,GB$4),LEN(OFFSET('Vacation Tracker'!$Q84:$AD84,0,GB$4))-1),0)))</f>
        <v>0</v>
      </c>
      <c r="GF81" s="23">
        <f ca="1">SUM(OFFSET('Vacation Tracker'!$Q84:$AD84,0,GF$4))</f>
        <v>0</v>
      </c>
      <c r="GG81" s="26">
        <f t="shared" ref="GG81" ca="1" si="3929">GF81-GH81</f>
        <v>0</v>
      </c>
      <c r="GH81" s="26">
        <f t="array" aca="1" ref="GH81" ca="1">SUM(IF(RIGHT(OFFSET('Vacation Tracker'!$Q84:$AD84,0,GF$4))&lt;&gt;"O",IFERROR(--LEFT(OFFSET('Vacation Tracker'!$Q84:$AD84,0,GF$4),LEN(OFFSET('Vacation Tracker'!$Q84:$AD84,0,GF$4))-1),0)))</f>
        <v>0</v>
      </c>
      <c r="GI81" s="26">
        <f t="array" aca="1" ref="GI81" ca="1">SUM(IF(RIGHT(OFFSET('Vacation Tracker'!$Q84:$AD84,0,GF$4))=GI$8,IFERROR(--LEFT(OFFSET('Vacation Tracker'!$Q84:$AD84,0,GF$4),LEN(OFFSET('Vacation Tracker'!$Q84:$AD84,0,GF$4))-1),0)))</f>
        <v>0</v>
      </c>
      <c r="GJ81" s="23">
        <f ca="1">SUM(OFFSET('Vacation Tracker'!$Q84:$AD84,0,GJ$4))</f>
        <v>0</v>
      </c>
      <c r="GK81" s="26">
        <f t="shared" ref="GK81" ca="1" si="3930">GJ81-GL81</f>
        <v>0</v>
      </c>
      <c r="GL81" s="26">
        <f t="array" aca="1" ref="GL81" ca="1">SUM(IF(RIGHT(OFFSET('Vacation Tracker'!$Q84:$AD84,0,GJ$4))&lt;&gt;"O",IFERROR(--LEFT(OFFSET('Vacation Tracker'!$Q84:$AD84,0,GJ$4),LEN(OFFSET('Vacation Tracker'!$Q84:$AD84,0,GJ$4))-1),0)))</f>
        <v>0</v>
      </c>
      <c r="GM81" s="26">
        <f t="array" aca="1" ref="GM81" ca="1">SUM(IF(RIGHT(OFFSET('Vacation Tracker'!$Q84:$AD84,0,GJ$4))=GM$8,IFERROR(--LEFT(OFFSET('Vacation Tracker'!$Q84:$AD84,0,GJ$4),LEN(OFFSET('Vacation Tracker'!$Q84:$AD84,0,GJ$4))-1),0)))</f>
        <v>0</v>
      </c>
      <c r="GN81" s="23">
        <f ca="1">SUM(OFFSET('Vacation Tracker'!$Q84:$AD84,0,GN$4))</f>
        <v>0</v>
      </c>
      <c r="GO81" s="26">
        <f t="shared" ref="GO81" ca="1" si="3931">GN81-GP81</f>
        <v>0</v>
      </c>
      <c r="GP81" s="26">
        <f t="array" aca="1" ref="GP81" ca="1">SUM(IF(RIGHT(OFFSET('Vacation Tracker'!$Q84:$AD84,0,GN$4))&lt;&gt;"O",IFERROR(--LEFT(OFFSET('Vacation Tracker'!$Q84:$AD84,0,GN$4),LEN(OFFSET('Vacation Tracker'!$Q84:$AD84,0,GN$4))-1),0)))</f>
        <v>0</v>
      </c>
      <c r="GQ81" s="26">
        <f t="array" aca="1" ref="GQ81" ca="1">SUM(IF(RIGHT(OFFSET('Vacation Tracker'!$Q84:$AD84,0,GN$4))=GQ$8,IFERROR(--LEFT(OFFSET('Vacation Tracker'!$Q84:$AD84,0,GN$4),LEN(OFFSET('Vacation Tracker'!$Q84:$AD84,0,GN$4))-1),0)))</f>
        <v>0</v>
      </c>
      <c r="GR81" s="23">
        <f ca="1">SUM(OFFSET('Vacation Tracker'!$Q84:$AD84,0,GR$4))</f>
        <v>0</v>
      </c>
      <c r="GS81" s="26">
        <f t="shared" ref="GS81" ca="1" si="3932">GR81-GT81</f>
        <v>0</v>
      </c>
      <c r="GT81" s="26">
        <f t="array" aca="1" ref="GT81" ca="1">SUM(IF(RIGHT(OFFSET('Vacation Tracker'!$Q84:$AD84,0,GR$4))&lt;&gt;"O",IFERROR(--LEFT(OFFSET('Vacation Tracker'!$Q84:$AD84,0,GR$4),LEN(OFFSET('Vacation Tracker'!$Q84:$AD84,0,GR$4))-1),0)))</f>
        <v>0</v>
      </c>
      <c r="GU81" s="26">
        <f t="array" aca="1" ref="GU81" ca="1">SUM(IF(RIGHT(OFFSET('Vacation Tracker'!$Q84:$AD84,0,GR$4))=GU$8,IFERROR(--LEFT(OFFSET('Vacation Tracker'!$Q84:$AD84,0,GR$4),LEN(OFFSET('Vacation Tracker'!$Q84:$AD84,0,GR$4))-1),0)))</f>
        <v>0</v>
      </c>
      <c r="GV81" s="23">
        <f ca="1">SUM(OFFSET('Vacation Tracker'!$Q84:$AD84,0,GV$4))</f>
        <v>0</v>
      </c>
      <c r="GW81" s="26">
        <f t="shared" ref="GW81" ca="1" si="3933">GV81-GX81</f>
        <v>0</v>
      </c>
      <c r="GX81" s="26">
        <f t="array" aca="1" ref="GX81" ca="1">SUM(IF(RIGHT(OFFSET('Vacation Tracker'!$Q84:$AD84,0,GV$4))&lt;&gt;"O",IFERROR(--LEFT(OFFSET('Vacation Tracker'!$Q84:$AD84,0,GV$4),LEN(OFFSET('Vacation Tracker'!$Q84:$AD84,0,GV$4))-1),0)))</f>
        <v>0</v>
      </c>
      <c r="GY81" s="26">
        <f t="array" aca="1" ref="GY81" ca="1">SUM(IF(RIGHT(OFFSET('Vacation Tracker'!$Q84:$AD84,0,GV$4))=GY$8,IFERROR(--LEFT(OFFSET('Vacation Tracker'!$Q84:$AD84,0,GV$4),LEN(OFFSET('Vacation Tracker'!$Q84:$AD84,0,GV$4))-1),0)))</f>
        <v>0</v>
      </c>
      <c r="GZ81" s="23">
        <f ca="1">SUM(OFFSET('Vacation Tracker'!$Q84:$AD84,0,GZ$4))</f>
        <v>0</v>
      </c>
      <c r="HA81" s="26">
        <f t="shared" ref="HA81" ca="1" si="3934">GZ81-HB81</f>
        <v>0</v>
      </c>
      <c r="HB81" s="26">
        <f t="array" aca="1" ref="HB81" ca="1">SUM(IF(RIGHT(OFFSET('Vacation Tracker'!$Q84:$AD84,0,GZ$4))&lt;&gt;"O",IFERROR(--LEFT(OFFSET('Vacation Tracker'!$Q84:$AD84,0,GZ$4),LEN(OFFSET('Vacation Tracker'!$Q84:$AD84,0,GZ$4))-1),0)))</f>
        <v>0</v>
      </c>
      <c r="HC81" s="26">
        <f t="array" aca="1" ref="HC81" ca="1">SUM(IF(RIGHT(OFFSET('Vacation Tracker'!$Q84:$AD84,0,GZ$4))=HC$8,IFERROR(--LEFT(OFFSET('Vacation Tracker'!$Q84:$AD84,0,GZ$4),LEN(OFFSET('Vacation Tracker'!$Q84:$AD84,0,GZ$4))-1),0)))</f>
        <v>0</v>
      </c>
      <c r="HD81" s="23">
        <f ca="1">SUM(OFFSET('Vacation Tracker'!$Q84:$AD84,0,HD$4))</f>
        <v>0</v>
      </c>
      <c r="HE81" s="26">
        <f t="shared" ref="HE81" ca="1" si="3935">HD81-HF81</f>
        <v>0</v>
      </c>
      <c r="HF81" s="26">
        <f t="array" aca="1" ref="HF81" ca="1">SUM(IF(RIGHT(OFFSET('Vacation Tracker'!$Q84:$AD84,0,HD$4))&lt;&gt;"O",IFERROR(--LEFT(OFFSET('Vacation Tracker'!$Q84:$AD84,0,HD$4),LEN(OFFSET('Vacation Tracker'!$Q84:$AD84,0,HD$4))-1),0)))</f>
        <v>0</v>
      </c>
      <c r="HG81" s="26">
        <f t="array" aca="1" ref="HG81" ca="1">SUM(IF(RIGHT(OFFSET('Vacation Tracker'!$Q84:$AD84,0,HD$4))=HG$8,IFERROR(--LEFT(OFFSET('Vacation Tracker'!$Q84:$AD84,0,HD$4),LEN(OFFSET('Vacation Tracker'!$Q84:$AD84,0,HD$4))-1),0)))</f>
        <v>0</v>
      </c>
      <c r="HH81" s="23">
        <f ca="1">SUM(OFFSET('Vacation Tracker'!$Q84:$AD84,0,HH$4))</f>
        <v>0</v>
      </c>
      <c r="HI81" s="26">
        <f t="shared" ref="HI81" ca="1" si="3936">HH81-HJ81</f>
        <v>0</v>
      </c>
      <c r="HJ81" s="26">
        <f t="array" aca="1" ref="HJ81" ca="1">SUM(IF(RIGHT(OFFSET('Vacation Tracker'!$Q84:$AD84,0,HH$4))&lt;&gt;"O",IFERROR(--LEFT(OFFSET('Vacation Tracker'!$Q84:$AD84,0,HH$4),LEN(OFFSET('Vacation Tracker'!$Q84:$AD84,0,HH$4))-1),0)))</f>
        <v>0</v>
      </c>
      <c r="HK81" s="26">
        <f t="array" aca="1" ref="HK81" ca="1">SUM(IF(RIGHT(OFFSET('Vacation Tracker'!$Q84:$AD84,0,HH$4))=HK$8,IFERROR(--LEFT(OFFSET('Vacation Tracker'!$Q84:$AD84,0,HH$4),LEN(OFFSET('Vacation Tracker'!$Q84:$AD84,0,HH$4))-1),0)))</f>
        <v>0</v>
      </c>
      <c r="HL81" s="23">
        <f ca="1">SUM(OFFSET('Vacation Tracker'!$Q84:$AD84,0,HL$4))</f>
        <v>0</v>
      </c>
      <c r="HM81" s="26">
        <f t="shared" ref="HM81" ca="1" si="3937">HL81-HN81</f>
        <v>0</v>
      </c>
      <c r="HN81" s="26">
        <f t="array" aca="1" ref="HN81" ca="1">SUM(IF(RIGHT(OFFSET('Vacation Tracker'!$Q84:$AD84,0,HL$4))&lt;&gt;"O",IFERROR(--LEFT(OFFSET('Vacation Tracker'!$Q84:$AD84,0,HL$4),LEN(OFFSET('Vacation Tracker'!$Q84:$AD84,0,HL$4))-1),0)))</f>
        <v>0</v>
      </c>
      <c r="HO81" s="26">
        <f t="array" aca="1" ref="HO81" ca="1">SUM(IF(RIGHT(OFFSET('Vacation Tracker'!$Q84:$AD84,0,HL$4))=HO$8,IFERROR(--LEFT(OFFSET('Vacation Tracker'!$Q84:$AD84,0,HL$4),LEN(OFFSET('Vacation Tracker'!$Q84:$AD84,0,HL$4))-1),0)))</f>
        <v>0</v>
      </c>
      <c r="HP81" s="23">
        <f ca="1">SUM(OFFSET('Vacation Tracker'!$Q84:$AD84,0,HP$4))</f>
        <v>0</v>
      </c>
      <c r="HQ81" s="26">
        <f t="shared" ref="HQ81" ca="1" si="3938">HP81-HR81</f>
        <v>0</v>
      </c>
      <c r="HR81" s="26">
        <f t="array" aca="1" ref="HR81" ca="1">SUM(IF(RIGHT(OFFSET('Vacation Tracker'!$Q84:$AD84,0,HP$4))&lt;&gt;"O",IFERROR(--LEFT(OFFSET('Vacation Tracker'!$Q84:$AD84,0,HP$4),LEN(OFFSET('Vacation Tracker'!$Q84:$AD84,0,HP$4))-1),0)))</f>
        <v>0</v>
      </c>
      <c r="HS81" s="23">
        <f t="array" aca="1" ref="HS81" ca="1">SUM(IF(RIGHT(OFFSET('Vacation Tracker'!$Q84:$AD84,0,HP$4))=HS$8,IFERROR(--LEFT(OFFSET('Vacation Tracker'!$Q84:$AD84,0,HP$4),LEN(OFFSET('Vacation Tracker'!$Q84:$AD84,0,HP$4))-1),0)))</f>
        <v>0</v>
      </c>
    </row>
    <row r="82" spans="2:227" ht="15" customHeight="1" x14ac:dyDescent="0.2">
      <c r="B82" s="23">
        <f>IF('Vacation Tracker'!B85&lt;&gt;"",'Vacation Tracker'!B85,"")</f>
        <v>74</v>
      </c>
      <c r="C82" s="24" t="str">
        <f>IF('Vacation Tracker'!C85&lt;&gt;"",'Vacation Tracker'!C85,"")</f>
        <v/>
      </c>
      <c r="D82" s="25" t="str">
        <f>IF('Vacation Tracker'!D85&lt;&gt;"",'Vacation Tracker'!D85,"")</f>
        <v/>
      </c>
      <c r="E82" s="25" t="str">
        <f>IF('Vacation Tracker'!E85&lt;&gt;"",'Vacation Tracker'!E85,"")</f>
        <v/>
      </c>
      <c r="F82" s="24" t="str">
        <f>IF('Vacation Tracker'!F85&lt;&gt;"",'Vacation Tracker'!F85,"")</f>
        <v/>
      </c>
      <c r="G82" s="24" t="str">
        <f>IF('Vacation Tracker'!G85&lt;&gt;"",'Vacation Tracker'!G85,"")</f>
        <v/>
      </c>
      <c r="H82" s="23" t="str">
        <f t="shared" si="3322"/>
        <v/>
      </c>
      <c r="I82" s="23" t="str">
        <f t="shared" si="3322"/>
        <v/>
      </c>
      <c r="J82" s="23" t="str">
        <f t="shared" si="3322"/>
        <v/>
      </c>
      <c r="K82" s="23" t="str">
        <f t="shared" si="3530"/>
        <v/>
      </c>
      <c r="L82" s="23">
        <f ca="1">SUM(OFFSET('Vacation Tracker'!$Q85:$AD85,0,L$4))</f>
        <v>0</v>
      </c>
      <c r="M82" s="26">
        <f t="shared" ca="1" si="3476"/>
        <v>0</v>
      </c>
      <c r="N82" s="26">
        <f t="array" aca="1" ref="N82" ca="1">SUM(IF(RIGHT(OFFSET('Vacation Tracker'!$Q85:$AD85,0,L$4))&lt;&gt;"O",IFERROR(--LEFT(OFFSET('Vacation Tracker'!$Q85:$AD85,0,L$4),LEN(OFFSET('Vacation Tracker'!$Q85:$AD85,0,L$4))-1),0)))</f>
        <v>0</v>
      </c>
      <c r="O82" s="26">
        <f t="array" aca="1" ref="O82" ca="1">SUM(IF(RIGHT(OFFSET('Vacation Tracker'!$Q85:$AD85,0,L$4))=O$8,IFERROR(--LEFT(OFFSET('Vacation Tracker'!$Q85:$AD85,0,L$4),LEN(OFFSET('Vacation Tracker'!$Q85:$AD85,0,L$4))-1),0)))</f>
        <v>0</v>
      </c>
      <c r="P82" s="23">
        <f ca="1">SUM(OFFSET('Vacation Tracker'!$Q85:$AD85,0,P$4))</f>
        <v>0</v>
      </c>
      <c r="Q82" s="26">
        <f t="shared" ca="1" si="3477"/>
        <v>0</v>
      </c>
      <c r="R82" s="26">
        <f t="array" aca="1" ref="R82" ca="1">SUM(IF(RIGHT(OFFSET('Vacation Tracker'!$Q85:$AD85,0,P$4))&lt;&gt;"O",IFERROR(--LEFT(OFFSET('Vacation Tracker'!$Q85:$AD85,0,P$4),LEN(OFFSET('Vacation Tracker'!$Q85:$AD85,0,P$4))-1),0)))</f>
        <v>0</v>
      </c>
      <c r="S82" s="26">
        <f t="array" aca="1" ref="S82" ca="1">SUM(IF(RIGHT(OFFSET('Vacation Tracker'!$Q85:$AD85,0,P$4))=S$8,IFERROR(--LEFT(OFFSET('Vacation Tracker'!$Q85:$AD85,0,P$4),LEN(OFFSET('Vacation Tracker'!$Q85:$AD85,0,P$4))-1),0)))</f>
        <v>0</v>
      </c>
      <c r="T82" s="23">
        <f ca="1">SUM(OFFSET('Vacation Tracker'!$Q85:$AD85,0,T$4))</f>
        <v>0</v>
      </c>
      <c r="U82" s="26">
        <f t="shared" ca="1" si="3478"/>
        <v>0</v>
      </c>
      <c r="V82" s="26">
        <f t="array" aca="1" ref="V82" ca="1">SUM(IF(RIGHT(OFFSET('Vacation Tracker'!$Q85:$AD85,0,T$4))&lt;&gt;"O",IFERROR(--LEFT(OFFSET('Vacation Tracker'!$Q85:$AD85,0,T$4),LEN(OFFSET('Vacation Tracker'!$Q85:$AD85,0,T$4))-1),0)))</f>
        <v>0</v>
      </c>
      <c r="W82" s="26">
        <f t="array" aca="1" ref="W82" ca="1">SUM(IF(RIGHT(OFFSET('Vacation Tracker'!$Q85:$AD85,0,T$4))=W$8,IFERROR(--LEFT(OFFSET('Vacation Tracker'!$Q85:$AD85,0,T$4),LEN(OFFSET('Vacation Tracker'!$Q85:$AD85,0,T$4))-1),0)))</f>
        <v>0</v>
      </c>
      <c r="X82" s="23">
        <f ca="1">SUM(OFFSET('Vacation Tracker'!$Q85:$AD85,0,X$4))</f>
        <v>0</v>
      </c>
      <c r="Y82" s="26">
        <f t="shared" ref="Y82" ca="1" si="3939">X82-Z82</f>
        <v>0</v>
      </c>
      <c r="Z82" s="26">
        <f t="array" aca="1" ref="Z82" ca="1">SUM(IF(RIGHT(OFFSET('Vacation Tracker'!$Q85:$AD85,0,X$4))&lt;&gt;"O",IFERROR(--LEFT(OFFSET('Vacation Tracker'!$Q85:$AD85,0,X$4),LEN(OFFSET('Vacation Tracker'!$Q85:$AD85,0,X$4))-1),0)))</f>
        <v>0</v>
      </c>
      <c r="AA82" s="26">
        <f t="array" aca="1" ref="AA82" ca="1">SUM(IF(RIGHT(OFFSET('Vacation Tracker'!$Q85:$AD85,0,X$4))=AA$8,IFERROR(--LEFT(OFFSET('Vacation Tracker'!$Q85:$AD85,0,X$4),LEN(OFFSET('Vacation Tracker'!$Q85:$AD85,0,X$4))-1),0)))</f>
        <v>0</v>
      </c>
      <c r="AB82" s="23">
        <f ca="1">SUM(OFFSET('Vacation Tracker'!$Q85:$AD85,0,AB$4))</f>
        <v>0</v>
      </c>
      <c r="AC82" s="26">
        <f t="shared" ref="AC82" ca="1" si="3940">AB82-AD82</f>
        <v>0</v>
      </c>
      <c r="AD82" s="26">
        <f t="array" aca="1" ref="AD82" ca="1">SUM(IF(RIGHT(OFFSET('Vacation Tracker'!$Q85:$AD85,0,AB$4))&lt;&gt;"O",IFERROR(--LEFT(OFFSET('Vacation Tracker'!$Q85:$AD85,0,AB$4),LEN(OFFSET('Vacation Tracker'!$Q85:$AD85,0,AB$4))-1),0)))</f>
        <v>0</v>
      </c>
      <c r="AE82" s="26">
        <f t="array" aca="1" ref="AE82" ca="1">SUM(IF(RIGHT(OFFSET('Vacation Tracker'!$Q85:$AD85,0,AB$4))=AE$8,IFERROR(--LEFT(OFFSET('Vacation Tracker'!$Q85:$AD85,0,AB$4),LEN(OFFSET('Vacation Tracker'!$Q85:$AD85,0,AB$4))-1),0)))</f>
        <v>0</v>
      </c>
      <c r="AF82" s="23">
        <f ca="1">SUM(OFFSET('Vacation Tracker'!$Q85:$AD85,0,AF$4))</f>
        <v>0</v>
      </c>
      <c r="AG82" s="26">
        <f t="shared" ref="AG82" ca="1" si="3941">AF82-AH82</f>
        <v>0</v>
      </c>
      <c r="AH82" s="26">
        <f t="array" aca="1" ref="AH82" ca="1">SUM(IF(RIGHT(OFFSET('Vacation Tracker'!$Q85:$AD85,0,AF$4))&lt;&gt;"O",IFERROR(--LEFT(OFFSET('Vacation Tracker'!$Q85:$AD85,0,AF$4),LEN(OFFSET('Vacation Tracker'!$Q85:$AD85,0,AF$4))-1),0)))</f>
        <v>0</v>
      </c>
      <c r="AI82" s="26">
        <f t="array" aca="1" ref="AI82" ca="1">SUM(IF(RIGHT(OFFSET('Vacation Tracker'!$Q85:$AD85,0,AF$4))=AI$8,IFERROR(--LEFT(OFFSET('Vacation Tracker'!$Q85:$AD85,0,AF$4),LEN(OFFSET('Vacation Tracker'!$Q85:$AD85,0,AF$4))-1),0)))</f>
        <v>0</v>
      </c>
      <c r="AJ82" s="23">
        <f ca="1">SUM(OFFSET('Vacation Tracker'!$Q85:$AD85,0,AJ$4))</f>
        <v>0</v>
      </c>
      <c r="AK82" s="26">
        <f t="shared" ref="AK82" ca="1" si="3942">AJ82-AL82</f>
        <v>0</v>
      </c>
      <c r="AL82" s="26">
        <f t="array" aca="1" ref="AL82" ca="1">SUM(IF(RIGHT(OFFSET('Vacation Tracker'!$Q85:$AD85,0,AJ$4))&lt;&gt;"O",IFERROR(--LEFT(OFFSET('Vacation Tracker'!$Q85:$AD85,0,AJ$4),LEN(OFFSET('Vacation Tracker'!$Q85:$AD85,0,AJ$4))-1),0)))</f>
        <v>0</v>
      </c>
      <c r="AM82" s="26">
        <f t="array" aca="1" ref="AM82" ca="1">SUM(IF(RIGHT(OFFSET('Vacation Tracker'!$Q85:$AD85,0,AJ$4))=AM$8,IFERROR(--LEFT(OFFSET('Vacation Tracker'!$Q85:$AD85,0,AJ$4),LEN(OFFSET('Vacation Tracker'!$Q85:$AD85,0,AJ$4))-1),0)))</f>
        <v>0</v>
      </c>
      <c r="AN82" s="23">
        <f ca="1">SUM(OFFSET('Vacation Tracker'!$Q85:$AD85,0,AN$4))</f>
        <v>0</v>
      </c>
      <c r="AO82" s="26">
        <f t="shared" ref="AO82" ca="1" si="3943">AN82-AP82</f>
        <v>0</v>
      </c>
      <c r="AP82" s="26">
        <f t="array" aca="1" ref="AP82" ca="1">SUM(IF(RIGHT(OFFSET('Vacation Tracker'!$Q85:$AD85,0,AN$4))&lt;&gt;"O",IFERROR(--LEFT(OFFSET('Vacation Tracker'!$Q85:$AD85,0,AN$4),LEN(OFFSET('Vacation Tracker'!$Q85:$AD85,0,AN$4))-1),0)))</f>
        <v>0</v>
      </c>
      <c r="AQ82" s="26">
        <f t="array" aca="1" ref="AQ82" ca="1">SUM(IF(RIGHT(OFFSET('Vacation Tracker'!$Q85:$AD85,0,AN$4))=AQ$8,IFERROR(--LEFT(OFFSET('Vacation Tracker'!$Q85:$AD85,0,AN$4),LEN(OFFSET('Vacation Tracker'!$Q85:$AD85,0,AN$4))-1),0)))</f>
        <v>0</v>
      </c>
      <c r="AR82" s="23">
        <f ca="1">SUM(OFFSET('Vacation Tracker'!$Q85:$AD85,0,AR$4))</f>
        <v>0</v>
      </c>
      <c r="AS82" s="26">
        <f t="shared" ref="AS82" ca="1" si="3944">AR82-AT82</f>
        <v>0</v>
      </c>
      <c r="AT82" s="26">
        <f t="array" aca="1" ref="AT82" ca="1">SUM(IF(RIGHT(OFFSET('Vacation Tracker'!$Q85:$AD85,0,AR$4))&lt;&gt;"O",IFERROR(--LEFT(OFFSET('Vacation Tracker'!$Q85:$AD85,0,AR$4),LEN(OFFSET('Vacation Tracker'!$Q85:$AD85,0,AR$4))-1),0)))</f>
        <v>0</v>
      </c>
      <c r="AU82" s="26">
        <f t="array" aca="1" ref="AU82" ca="1">SUM(IF(RIGHT(OFFSET('Vacation Tracker'!$Q85:$AD85,0,AR$4))=AU$8,IFERROR(--LEFT(OFFSET('Vacation Tracker'!$Q85:$AD85,0,AR$4),LEN(OFFSET('Vacation Tracker'!$Q85:$AD85,0,AR$4))-1),0)))</f>
        <v>0</v>
      </c>
      <c r="AV82" s="23">
        <f ca="1">SUM(OFFSET('Vacation Tracker'!$Q85:$AD85,0,AV$4))</f>
        <v>0</v>
      </c>
      <c r="AW82" s="26">
        <f t="shared" ref="AW82" ca="1" si="3945">AV82-AX82</f>
        <v>0</v>
      </c>
      <c r="AX82" s="26">
        <f t="array" aca="1" ref="AX82" ca="1">SUM(IF(RIGHT(OFFSET('Vacation Tracker'!$Q85:$AD85,0,AV$4))&lt;&gt;"O",IFERROR(--LEFT(OFFSET('Vacation Tracker'!$Q85:$AD85,0,AV$4),LEN(OFFSET('Vacation Tracker'!$Q85:$AD85,0,AV$4))-1),0)))</f>
        <v>0</v>
      </c>
      <c r="AY82" s="26">
        <f t="array" aca="1" ref="AY82" ca="1">SUM(IF(RIGHT(OFFSET('Vacation Tracker'!$Q85:$AD85,0,AV$4))=AY$8,IFERROR(--LEFT(OFFSET('Vacation Tracker'!$Q85:$AD85,0,AV$4),LEN(OFFSET('Vacation Tracker'!$Q85:$AD85,0,AV$4))-1),0)))</f>
        <v>0</v>
      </c>
      <c r="AZ82" s="23">
        <f ca="1">SUM(OFFSET('Vacation Tracker'!$Q85:$AD85,0,AZ$4))</f>
        <v>0</v>
      </c>
      <c r="BA82" s="26">
        <f t="shared" ref="BA82" ca="1" si="3946">AZ82-BB82</f>
        <v>0</v>
      </c>
      <c r="BB82" s="26">
        <f t="array" aca="1" ref="BB82" ca="1">SUM(IF(RIGHT(OFFSET('Vacation Tracker'!$Q85:$AD85,0,AZ$4))&lt;&gt;"O",IFERROR(--LEFT(OFFSET('Vacation Tracker'!$Q85:$AD85,0,AZ$4),LEN(OFFSET('Vacation Tracker'!$Q85:$AD85,0,AZ$4))-1),0)))</f>
        <v>0</v>
      </c>
      <c r="BC82" s="26">
        <f t="array" aca="1" ref="BC82" ca="1">SUM(IF(RIGHT(OFFSET('Vacation Tracker'!$Q85:$AD85,0,AZ$4))=BC$8,IFERROR(--LEFT(OFFSET('Vacation Tracker'!$Q85:$AD85,0,AZ$4),LEN(OFFSET('Vacation Tracker'!$Q85:$AD85,0,AZ$4))-1),0)))</f>
        <v>0</v>
      </c>
      <c r="BD82" s="23">
        <f ca="1">SUM(OFFSET('Vacation Tracker'!$Q85:$AD85,0,BD$4))</f>
        <v>0</v>
      </c>
      <c r="BE82" s="26">
        <f t="shared" ref="BE82" ca="1" si="3947">BD82-BF82</f>
        <v>0</v>
      </c>
      <c r="BF82" s="26">
        <f t="array" aca="1" ref="BF82" ca="1">SUM(IF(RIGHT(OFFSET('Vacation Tracker'!$Q85:$AD85,0,BD$4))&lt;&gt;"O",IFERROR(--LEFT(OFFSET('Vacation Tracker'!$Q85:$AD85,0,BD$4),LEN(OFFSET('Vacation Tracker'!$Q85:$AD85,0,BD$4))-1),0)))</f>
        <v>0</v>
      </c>
      <c r="BG82" s="26">
        <f t="array" aca="1" ref="BG82" ca="1">SUM(IF(RIGHT(OFFSET('Vacation Tracker'!$Q85:$AD85,0,BD$4))=BG$8,IFERROR(--LEFT(OFFSET('Vacation Tracker'!$Q85:$AD85,0,BD$4),LEN(OFFSET('Vacation Tracker'!$Q85:$AD85,0,BD$4))-1),0)))</f>
        <v>0</v>
      </c>
      <c r="BH82" s="23">
        <f ca="1">SUM(OFFSET('Vacation Tracker'!$Q85:$AD85,0,BH$4))</f>
        <v>0</v>
      </c>
      <c r="BI82" s="26">
        <f t="shared" ref="BI82" ca="1" si="3948">BH82-BJ82</f>
        <v>0</v>
      </c>
      <c r="BJ82" s="26">
        <f t="array" aca="1" ref="BJ82" ca="1">SUM(IF(RIGHT(OFFSET('Vacation Tracker'!$Q85:$AD85,0,BH$4))&lt;&gt;"O",IFERROR(--LEFT(OFFSET('Vacation Tracker'!$Q85:$AD85,0,BH$4),LEN(OFFSET('Vacation Tracker'!$Q85:$AD85,0,BH$4))-1),0)))</f>
        <v>0</v>
      </c>
      <c r="BK82" s="26">
        <f t="array" aca="1" ref="BK82" ca="1">SUM(IF(RIGHT(OFFSET('Vacation Tracker'!$Q85:$AD85,0,BH$4))=BK$8,IFERROR(--LEFT(OFFSET('Vacation Tracker'!$Q85:$AD85,0,BH$4),LEN(OFFSET('Vacation Tracker'!$Q85:$AD85,0,BH$4))-1),0)))</f>
        <v>0</v>
      </c>
      <c r="BL82" s="23">
        <f ca="1">SUM(OFFSET('Vacation Tracker'!$Q85:$AD85,0,BL$4))</f>
        <v>0</v>
      </c>
      <c r="BM82" s="26">
        <f t="shared" ref="BM82" ca="1" si="3949">BL82-BN82</f>
        <v>0</v>
      </c>
      <c r="BN82" s="26">
        <f t="array" aca="1" ref="BN82" ca="1">SUM(IF(RIGHT(OFFSET('Vacation Tracker'!$Q85:$AD85,0,BL$4))&lt;&gt;"O",IFERROR(--LEFT(OFFSET('Vacation Tracker'!$Q85:$AD85,0,BL$4),LEN(OFFSET('Vacation Tracker'!$Q85:$AD85,0,BL$4))-1),0)))</f>
        <v>0</v>
      </c>
      <c r="BO82" s="26">
        <f t="array" aca="1" ref="BO82" ca="1">SUM(IF(RIGHT(OFFSET('Vacation Tracker'!$Q85:$AD85,0,BL$4))=BO$8,IFERROR(--LEFT(OFFSET('Vacation Tracker'!$Q85:$AD85,0,BL$4),LEN(OFFSET('Vacation Tracker'!$Q85:$AD85,0,BL$4))-1),0)))</f>
        <v>0</v>
      </c>
      <c r="BP82" s="23">
        <f ca="1">SUM(OFFSET('Vacation Tracker'!$Q85:$AD85,0,BP$4))</f>
        <v>0</v>
      </c>
      <c r="BQ82" s="26">
        <f t="shared" ref="BQ82" ca="1" si="3950">BP82-BR82</f>
        <v>0</v>
      </c>
      <c r="BR82" s="26">
        <f t="array" aca="1" ref="BR82" ca="1">SUM(IF(RIGHT(OFFSET('Vacation Tracker'!$Q85:$AD85,0,BP$4))&lt;&gt;"O",IFERROR(--LEFT(OFFSET('Vacation Tracker'!$Q85:$AD85,0,BP$4),LEN(OFFSET('Vacation Tracker'!$Q85:$AD85,0,BP$4))-1),0)))</f>
        <v>0</v>
      </c>
      <c r="BS82" s="26">
        <f t="array" aca="1" ref="BS82" ca="1">SUM(IF(RIGHT(OFFSET('Vacation Tracker'!$Q85:$AD85,0,BP$4))=BS$8,IFERROR(--LEFT(OFFSET('Vacation Tracker'!$Q85:$AD85,0,BP$4),LEN(OFFSET('Vacation Tracker'!$Q85:$AD85,0,BP$4))-1),0)))</f>
        <v>0</v>
      </c>
      <c r="BT82" s="23">
        <f ca="1">SUM(OFFSET('Vacation Tracker'!$Q85:$AD85,0,BT$4))</f>
        <v>0</v>
      </c>
      <c r="BU82" s="26">
        <f t="shared" ref="BU82" ca="1" si="3951">BT82-BV82</f>
        <v>0</v>
      </c>
      <c r="BV82" s="26">
        <f t="array" aca="1" ref="BV82" ca="1">SUM(IF(RIGHT(OFFSET('Vacation Tracker'!$Q85:$AD85,0,BT$4))&lt;&gt;"O",IFERROR(--LEFT(OFFSET('Vacation Tracker'!$Q85:$AD85,0,BT$4),LEN(OFFSET('Vacation Tracker'!$Q85:$AD85,0,BT$4))-1),0)))</f>
        <v>0</v>
      </c>
      <c r="BW82" s="26">
        <f t="array" aca="1" ref="BW82" ca="1">SUM(IF(RIGHT(OFFSET('Vacation Tracker'!$Q85:$AD85,0,BT$4))=BW$8,IFERROR(--LEFT(OFFSET('Vacation Tracker'!$Q85:$AD85,0,BT$4),LEN(OFFSET('Vacation Tracker'!$Q85:$AD85,0,BT$4))-1),0)))</f>
        <v>0</v>
      </c>
      <c r="BX82" s="23">
        <f ca="1">SUM(OFFSET('Vacation Tracker'!$Q85:$AD85,0,BX$4))</f>
        <v>0</v>
      </c>
      <c r="BY82" s="26">
        <f t="shared" ref="BY82" ca="1" si="3952">BX82-BZ82</f>
        <v>0</v>
      </c>
      <c r="BZ82" s="26">
        <f t="array" aca="1" ref="BZ82" ca="1">SUM(IF(RIGHT(OFFSET('Vacation Tracker'!$Q85:$AD85,0,BX$4))&lt;&gt;"O",IFERROR(--LEFT(OFFSET('Vacation Tracker'!$Q85:$AD85,0,BX$4),LEN(OFFSET('Vacation Tracker'!$Q85:$AD85,0,BX$4))-1),0)))</f>
        <v>0</v>
      </c>
      <c r="CA82" s="26">
        <f t="array" aca="1" ref="CA82" ca="1">SUM(IF(RIGHT(OFFSET('Vacation Tracker'!$Q85:$AD85,0,BX$4))=CA$8,IFERROR(--LEFT(OFFSET('Vacation Tracker'!$Q85:$AD85,0,BX$4),LEN(OFFSET('Vacation Tracker'!$Q85:$AD85,0,BX$4))-1),0)))</f>
        <v>0</v>
      </c>
      <c r="CB82" s="23">
        <f ca="1">SUM(OFFSET('Vacation Tracker'!$Q85:$AD85,0,CB$4))</f>
        <v>0</v>
      </c>
      <c r="CC82" s="26">
        <f t="shared" ref="CC82" ca="1" si="3953">CB82-CD82</f>
        <v>0</v>
      </c>
      <c r="CD82" s="26">
        <f t="array" aca="1" ref="CD82" ca="1">SUM(IF(RIGHT(OFFSET('Vacation Tracker'!$Q85:$AD85,0,CB$4))&lt;&gt;"O",IFERROR(--LEFT(OFFSET('Vacation Tracker'!$Q85:$AD85,0,CB$4),LEN(OFFSET('Vacation Tracker'!$Q85:$AD85,0,CB$4))-1),0)))</f>
        <v>0</v>
      </c>
      <c r="CE82" s="26">
        <f t="array" aca="1" ref="CE82" ca="1">SUM(IF(RIGHT(OFFSET('Vacation Tracker'!$Q85:$AD85,0,CB$4))=CE$8,IFERROR(--LEFT(OFFSET('Vacation Tracker'!$Q85:$AD85,0,CB$4),LEN(OFFSET('Vacation Tracker'!$Q85:$AD85,0,CB$4))-1),0)))</f>
        <v>0</v>
      </c>
      <c r="CF82" s="23">
        <f ca="1">SUM(OFFSET('Vacation Tracker'!$Q85:$AD85,0,CF$4))</f>
        <v>0</v>
      </c>
      <c r="CG82" s="26">
        <f t="shared" ref="CG82" ca="1" si="3954">CF82-CH82</f>
        <v>0</v>
      </c>
      <c r="CH82" s="26">
        <f t="array" aca="1" ref="CH82" ca="1">SUM(IF(RIGHT(OFFSET('Vacation Tracker'!$Q85:$AD85,0,CF$4))&lt;&gt;"O",IFERROR(--LEFT(OFFSET('Vacation Tracker'!$Q85:$AD85,0,CF$4),LEN(OFFSET('Vacation Tracker'!$Q85:$AD85,0,CF$4))-1),0)))</f>
        <v>0</v>
      </c>
      <c r="CI82" s="26">
        <f t="array" aca="1" ref="CI82" ca="1">SUM(IF(RIGHT(OFFSET('Vacation Tracker'!$Q85:$AD85,0,CF$4))=CI$8,IFERROR(--LEFT(OFFSET('Vacation Tracker'!$Q85:$AD85,0,CF$4),LEN(OFFSET('Vacation Tracker'!$Q85:$AD85,0,CF$4))-1),0)))</f>
        <v>0</v>
      </c>
      <c r="CJ82" s="23">
        <f ca="1">SUM(OFFSET('Vacation Tracker'!$Q85:$AD85,0,CJ$4))</f>
        <v>0</v>
      </c>
      <c r="CK82" s="26">
        <f t="shared" ref="CK82" ca="1" si="3955">CJ82-CL82</f>
        <v>0</v>
      </c>
      <c r="CL82" s="26">
        <f t="array" aca="1" ref="CL82" ca="1">SUM(IF(RIGHT(OFFSET('Vacation Tracker'!$Q85:$AD85,0,CJ$4))&lt;&gt;"O",IFERROR(--LEFT(OFFSET('Vacation Tracker'!$Q85:$AD85,0,CJ$4),LEN(OFFSET('Vacation Tracker'!$Q85:$AD85,0,CJ$4))-1),0)))</f>
        <v>0</v>
      </c>
      <c r="CM82" s="26">
        <f t="array" aca="1" ref="CM82" ca="1">SUM(IF(RIGHT(OFFSET('Vacation Tracker'!$Q85:$AD85,0,CJ$4))=CM$8,IFERROR(--LEFT(OFFSET('Vacation Tracker'!$Q85:$AD85,0,CJ$4),LEN(OFFSET('Vacation Tracker'!$Q85:$AD85,0,CJ$4))-1),0)))</f>
        <v>0</v>
      </c>
      <c r="CN82" s="23">
        <f ca="1">SUM(OFFSET('Vacation Tracker'!$Q85:$AD85,0,CN$4))</f>
        <v>0</v>
      </c>
      <c r="CO82" s="26">
        <f t="shared" ref="CO82" ca="1" si="3956">CN82-CP82</f>
        <v>0</v>
      </c>
      <c r="CP82" s="26">
        <f t="array" aca="1" ref="CP82" ca="1">SUM(IF(RIGHT(OFFSET('Vacation Tracker'!$Q85:$AD85,0,CN$4))&lt;&gt;"O",IFERROR(--LEFT(OFFSET('Vacation Tracker'!$Q85:$AD85,0,CN$4),LEN(OFFSET('Vacation Tracker'!$Q85:$AD85,0,CN$4))-1),0)))</f>
        <v>0</v>
      </c>
      <c r="CQ82" s="26">
        <f t="array" aca="1" ref="CQ82" ca="1">SUM(IF(RIGHT(OFFSET('Vacation Tracker'!$Q85:$AD85,0,CN$4))=CQ$8,IFERROR(--LEFT(OFFSET('Vacation Tracker'!$Q85:$AD85,0,CN$4),LEN(OFFSET('Vacation Tracker'!$Q85:$AD85,0,CN$4))-1),0)))</f>
        <v>0</v>
      </c>
      <c r="CR82" s="23">
        <f ca="1">SUM(OFFSET('Vacation Tracker'!$Q85:$AD85,0,CR$4))</f>
        <v>0</v>
      </c>
      <c r="CS82" s="26">
        <f t="shared" ref="CS82" ca="1" si="3957">CR82-CT82</f>
        <v>0</v>
      </c>
      <c r="CT82" s="26">
        <f t="array" aca="1" ref="CT82" ca="1">SUM(IF(RIGHT(OFFSET('Vacation Tracker'!$Q85:$AD85,0,CR$4))&lt;&gt;"O",IFERROR(--LEFT(OFFSET('Vacation Tracker'!$Q85:$AD85,0,CR$4),LEN(OFFSET('Vacation Tracker'!$Q85:$AD85,0,CR$4))-1),0)))</f>
        <v>0</v>
      </c>
      <c r="CU82" s="26">
        <f t="array" aca="1" ref="CU82" ca="1">SUM(IF(RIGHT(OFFSET('Vacation Tracker'!$Q85:$AD85,0,CR$4))=CU$8,IFERROR(--LEFT(OFFSET('Vacation Tracker'!$Q85:$AD85,0,CR$4),LEN(OFFSET('Vacation Tracker'!$Q85:$AD85,0,CR$4))-1),0)))</f>
        <v>0</v>
      </c>
      <c r="CV82" s="23">
        <f ca="1">SUM(OFFSET('Vacation Tracker'!$Q85:$AD85,0,CV$4))</f>
        <v>0</v>
      </c>
      <c r="CW82" s="26">
        <f t="shared" ref="CW82" ca="1" si="3958">CV82-CX82</f>
        <v>0</v>
      </c>
      <c r="CX82" s="26">
        <f t="array" aca="1" ref="CX82" ca="1">SUM(IF(RIGHT(OFFSET('Vacation Tracker'!$Q85:$AD85,0,CV$4))&lt;&gt;"O",IFERROR(--LEFT(OFFSET('Vacation Tracker'!$Q85:$AD85,0,CV$4),LEN(OFFSET('Vacation Tracker'!$Q85:$AD85,0,CV$4))-1),0)))</f>
        <v>0</v>
      </c>
      <c r="CY82" s="26">
        <f t="array" aca="1" ref="CY82" ca="1">SUM(IF(RIGHT(OFFSET('Vacation Tracker'!$Q85:$AD85,0,CV$4))=CY$8,IFERROR(--LEFT(OFFSET('Vacation Tracker'!$Q85:$AD85,0,CV$4),LEN(OFFSET('Vacation Tracker'!$Q85:$AD85,0,CV$4))-1),0)))</f>
        <v>0</v>
      </c>
      <c r="CZ82" s="23">
        <f ca="1">SUM(OFFSET('Vacation Tracker'!$Q85:$AD85,0,CZ$4))</f>
        <v>0</v>
      </c>
      <c r="DA82" s="26">
        <f t="shared" ref="DA82" ca="1" si="3959">CZ82-DB82</f>
        <v>0</v>
      </c>
      <c r="DB82" s="26">
        <f t="array" aca="1" ref="DB82" ca="1">SUM(IF(RIGHT(OFFSET('Vacation Tracker'!$Q85:$AD85,0,CZ$4))&lt;&gt;"O",IFERROR(--LEFT(OFFSET('Vacation Tracker'!$Q85:$AD85,0,CZ$4),LEN(OFFSET('Vacation Tracker'!$Q85:$AD85,0,CZ$4))-1),0)))</f>
        <v>0</v>
      </c>
      <c r="DC82" s="26">
        <f t="array" aca="1" ref="DC82" ca="1">SUM(IF(RIGHT(OFFSET('Vacation Tracker'!$Q85:$AD85,0,CZ$4))=DC$8,IFERROR(--LEFT(OFFSET('Vacation Tracker'!$Q85:$AD85,0,CZ$4),LEN(OFFSET('Vacation Tracker'!$Q85:$AD85,0,CZ$4))-1),0)))</f>
        <v>0</v>
      </c>
      <c r="DD82" s="23">
        <f ca="1">SUM(OFFSET('Vacation Tracker'!$Q85:$AD85,0,DD$4))</f>
        <v>0</v>
      </c>
      <c r="DE82" s="26">
        <f t="shared" ref="DE82" ca="1" si="3960">DD82-DF82</f>
        <v>0</v>
      </c>
      <c r="DF82" s="26">
        <f t="array" aca="1" ref="DF82" ca="1">SUM(IF(RIGHT(OFFSET('Vacation Tracker'!$Q85:$AD85,0,DD$4))&lt;&gt;"O",IFERROR(--LEFT(OFFSET('Vacation Tracker'!$Q85:$AD85,0,DD$4),LEN(OFFSET('Vacation Tracker'!$Q85:$AD85,0,DD$4))-1),0)))</f>
        <v>0</v>
      </c>
      <c r="DG82" s="26">
        <f t="array" aca="1" ref="DG82" ca="1">SUM(IF(RIGHT(OFFSET('Vacation Tracker'!$Q85:$AD85,0,DD$4))=DG$8,IFERROR(--LEFT(OFFSET('Vacation Tracker'!$Q85:$AD85,0,DD$4),LEN(OFFSET('Vacation Tracker'!$Q85:$AD85,0,DD$4))-1),0)))</f>
        <v>0</v>
      </c>
      <c r="DH82" s="23">
        <f ca="1">SUM(OFFSET('Vacation Tracker'!$Q85:$AD85,0,DH$4))</f>
        <v>0</v>
      </c>
      <c r="DI82" s="26">
        <f t="shared" ref="DI82" ca="1" si="3961">DH82-DJ82</f>
        <v>0</v>
      </c>
      <c r="DJ82" s="26">
        <f t="array" aca="1" ref="DJ82" ca="1">SUM(IF(RIGHT(OFFSET('Vacation Tracker'!$Q85:$AD85,0,DH$4))&lt;&gt;"O",IFERROR(--LEFT(OFFSET('Vacation Tracker'!$Q85:$AD85,0,DH$4),LEN(OFFSET('Vacation Tracker'!$Q85:$AD85,0,DH$4))-1),0)))</f>
        <v>0</v>
      </c>
      <c r="DK82" s="26">
        <f t="array" aca="1" ref="DK82" ca="1">SUM(IF(RIGHT(OFFSET('Vacation Tracker'!$Q85:$AD85,0,DH$4))=DK$8,IFERROR(--LEFT(OFFSET('Vacation Tracker'!$Q85:$AD85,0,DH$4),LEN(OFFSET('Vacation Tracker'!$Q85:$AD85,0,DH$4))-1),0)))</f>
        <v>0</v>
      </c>
      <c r="DL82" s="23">
        <f ca="1">SUM(OFFSET('Vacation Tracker'!$Q85:$AD85,0,DL$4))</f>
        <v>0</v>
      </c>
      <c r="DM82" s="26">
        <f t="shared" ref="DM82" ca="1" si="3962">DL82-DN82</f>
        <v>0</v>
      </c>
      <c r="DN82" s="26">
        <f t="array" aca="1" ref="DN82" ca="1">SUM(IF(RIGHT(OFFSET('Vacation Tracker'!$Q85:$AD85,0,DL$4))&lt;&gt;"O",IFERROR(--LEFT(OFFSET('Vacation Tracker'!$Q85:$AD85,0,DL$4),LEN(OFFSET('Vacation Tracker'!$Q85:$AD85,0,DL$4))-1),0)))</f>
        <v>0</v>
      </c>
      <c r="DO82" s="26">
        <f t="array" aca="1" ref="DO82" ca="1">SUM(IF(RIGHT(OFFSET('Vacation Tracker'!$Q85:$AD85,0,DL$4))=DO$8,IFERROR(--LEFT(OFFSET('Vacation Tracker'!$Q85:$AD85,0,DL$4),LEN(OFFSET('Vacation Tracker'!$Q85:$AD85,0,DL$4))-1),0)))</f>
        <v>0</v>
      </c>
      <c r="DP82" s="23">
        <f ca="1">SUM(OFFSET('Vacation Tracker'!$Q85:$AD85,0,DP$4))</f>
        <v>0</v>
      </c>
      <c r="DQ82" s="26">
        <f t="shared" ref="DQ82" ca="1" si="3963">DP82-DR82</f>
        <v>0</v>
      </c>
      <c r="DR82" s="26">
        <f t="array" aca="1" ref="DR82" ca="1">SUM(IF(RIGHT(OFFSET('Vacation Tracker'!$Q85:$AD85,0,DP$4))&lt;&gt;"O",IFERROR(--LEFT(OFFSET('Vacation Tracker'!$Q85:$AD85,0,DP$4),LEN(OFFSET('Vacation Tracker'!$Q85:$AD85,0,DP$4))-1),0)))</f>
        <v>0</v>
      </c>
      <c r="DS82" s="26">
        <f t="array" aca="1" ref="DS82" ca="1">SUM(IF(RIGHT(OFFSET('Vacation Tracker'!$Q85:$AD85,0,DP$4))=DS$8,IFERROR(--LEFT(OFFSET('Vacation Tracker'!$Q85:$AD85,0,DP$4),LEN(OFFSET('Vacation Tracker'!$Q85:$AD85,0,DP$4))-1),0)))</f>
        <v>0</v>
      </c>
      <c r="DT82" s="23">
        <f ca="1">SUM(OFFSET('Vacation Tracker'!$Q85:$AD85,0,DT$4))</f>
        <v>0</v>
      </c>
      <c r="DU82" s="26">
        <f t="shared" ref="DU82" ca="1" si="3964">DT82-DV82</f>
        <v>0</v>
      </c>
      <c r="DV82" s="26">
        <f t="array" aca="1" ref="DV82" ca="1">SUM(IF(RIGHT(OFFSET('Vacation Tracker'!$Q85:$AD85,0,DT$4))&lt;&gt;"O",IFERROR(--LEFT(OFFSET('Vacation Tracker'!$Q85:$AD85,0,DT$4),LEN(OFFSET('Vacation Tracker'!$Q85:$AD85,0,DT$4))-1),0)))</f>
        <v>0</v>
      </c>
      <c r="DW82" s="26">
        <f t="array" aca="1" ref="DW82" ca="1">SUM(IF(RIGHT(OFFSET('Vacation Tracker'!$Q85:$AD85,0,DT$4))=DW$8,IFERROR(--LEFT(OFFSET('Vacation Tracker'!$Q85:$AD85,0,DT$4),LEN(OFFSET('Vacation Tracker'!$Q85:$AD85,0,DT$4))-1),0)))</f>
        <v>0</v>
      </c>
      <c r="DX82" s="23">
        <f ca="1">SUM(OFFSET('Vacation Tracker'!$Q85:$AD85,0,DX$4))</f>
        <v>0</v>
      </c>
      <c r="DY82" s="26">
        <f t="shared" ref="DY82" ca="1" si="3965">DX82-DZ82</f>
        <v>0</v>
      </c>
      <c r="DZ82" s="26">
        <f t="array" aca="1" ref="DZ82" ca="1">SUM(IF(RIGHT(OFFSET('Vacation Tracker'!$Q85:$AD85,0,DX$4))&lt;&gt;"O",IFERROR(--LEFT(OFFSET('Vacation Tracker'!$Q85:$AD85,0,DX$4),LEN(OFFSET('Vacation Tracker'!$Q85:$AD85,0,DX$4))-1),0)))</f>
        <v>0</v>
      </c>
      <c r="EA82" s="26">
        <f t="array" aca="1" ref="EA82" ca="1">SUM(IF(RIGHT(OFFSET('Vacation Tracker'!$Q85:$AD85,0,DX$4))=EA$8,IFERROR(--LEFT(OFFSET('Vacation Tracker'!$Q85:$AD85,0,DX$4),LEN(OFFSET('Vacation Tracker'!$Q85:$AD85,0,DX$4))-1),0)))</f>
        <v>0</v>
      </c>
      <c r="EB82" s="23">
        <f ca="1">SUM(OFFSET('Vacation Tracker'!$Q85:$AD85,0,EB$4))</f>
        <v>0</v>
      </c>
      <c r="EC82" s="26">
        <f t="shared" ref="EC82" ca="1" si="3966">EB82-ED82</f>
        <v>0</v>
      </c>
      <c r="ED82" s="26">
        <f t="array" aca="1" ref="ED82" ca="1">SUM(IF(RIGHT(OFFSET('Vacation Tracker'!$Q85:$AD85,0,EB$4))&lt;&gt;"O",IFERROR(--LEFT(OFFSET('Vacation Tracker'!$Q85:$AD85,0,EB$4),LEN(OFFSET('Vacation Tracker'!$Q85:$AD85,0,EB$4))-1),0)))</f>
        <v>0</v>
      </c>
      <c r="EE82" s="26">
        <f t="array" aca="1" ref="EE82" ca="1">SUM(IF(RIGHT(OFFSET('Vacation Tracker'!$Q85:$AD85,0,EB$4))=EE$8,IFERROR(--LEFT(OFFSET('Vacation Tracker'!$Q85:$AD85,0,EB$4),LEN(OFFSET('Vacation Tracker'!$Q85:$AD85,0,EB$4))-1),0)))</f>
        <v>0</v>
      </c>
      <c r="EF82" s="23">
        <f ca="1">SUM(OFFSET('Vacation Tracker'!$Q85:$AD85,0,EF$4))</f>
        <v>0</v>
      </c>
      <c r="EG82" s="26">
        <f t="shared" ref="EG82" ca="1" si="3967">EF82-EH82</f>
        <v>0</v>
      </c>
      <c r="EH82" s="26">
        <f t="array" aca="1" ref="EH82" ca="1">SUM(IF(RIGHT(OFFSET('Vacation Tracker'!$Q85:$AD85,0,EF$4))&lt;&gt;"O",IFERROR(--LEFT(OFFSET('Vacation Tracker'!$Q85:$AD85,0,EF$4),LEN(OFFSET('Vacation Tracker'!$Q85:$AD85,0,EF$4))-1),0)))</f>
        <v>0</v>
      </c>
      <c r="EI82" s="26">
        <f t="array" aca="1" ref="EI82" ca="1">SUM(IF(RIGHT(OFFSET('Vacation Tracker'!$Q85:$AD85,0,EF$4))=EI$8,IFERROR(--LEFT(OFFSET('Vacation Tracker'!$Q85:$AD85,0,EF$4),LEN(OFFSET('Vacation Tracker'!$Q85:$AD85,0,EF$4))-1),0)))</f>
        <v>0</v>
      </c>
      <c r="EJ82" s="23">
        <f ca="1">SUM(OFFSET('Vacation Tracker'!$Q85:$AD85,0,EJ$4))</f>
        <v>0</v>
      </c>
      <c r="EK82" s="26">
        <f t="shared" ref="EK82" ca="1" si="3968">EJ82-EL82</f>
        <v>0</v>
      </c>
      <c r="EL82" s="26">
        <f t="array" aca="1" ref="EL82" ca="1">SUM(IF(RIGHT(OFFSET('Vacation Tracker'!$Q85:$AD85,0,EJ$4))&lt;&gt;"O",IFERROR(--LEFT(OFFSET('Vacation Tracker'!$Q85:$AD85,0,EJ$4),LEN(OFFSET('Vacation Tracker'!$Q85:$AD85,0,EJ$4))-1),0)))</f>
        <v>0</v>
      </c>
      <c r="EM82" s="26">
        <f t="array" aca="1" ref="EM82" ca="1">SUM(IF(RIGHT(OFFSET('Vacation Tracker'!$Q85:$AD85,0,EJ$4))=EM$8,IFERROR(--LEFT(OFFSET('Vacation Tracker'!$Q85:$AD85,0,EJ$4),LEN(OFFSET('Vacation Tracker'!$Q85:$AD85,0,EJ$4))-1),0)))</f>
        <v>0</v>
      </c>
      <c r="EN82" s="23">
        <f ca="1">SUM(OFFSET('Vacation Tracker'!$Q85:$AD85,0,EN$4))</f>
        <v>0</v>
      </c>
      <c r="EO82" s="26">
        <f t="shared" ref="EO82" ca="1" si="3969">EN82-EP82</f>
        <v>0</v>
      </c>
      <c r="EP82" s="26">
        <f t="array" aca="1" ref="EP82" ca="1">SUM(IF(RIGHT(OFFSET('Vacation Tracker'!$Q85:$AD85,0,EN$4))&lt;&gt;"O",IFERROR(--LEFT(OFFSET('Vacation Tracker'!$Q85:$AD85,0,EN$4),LEN(OFFSET('Vacation Tracker'!$Q85:$AD85,0,EN$4))-1),0)))</f>
        <v>0</v>
      </c>
      <c r="EQ82" s="26">
        <f t="array" aca="1" ref="EQ82" ca="1">SUM(IF(RIGHT(OFFSET('Vacation Tracker'!$Q85:$AD85,0,EN$4))=EQ$8,IFERROR(--LEFT(OFFSET('Vacation Tracker'!$Q85:$AD85,0,EN$4),LEN(OFFSET('Vacation Tracker'!$Q85:$AD85,0,EN$4))-1),0)))</f>
        <v>0</v>
      </c>
      <c r="ER82" s="23">
        <f ca="1">SUM(OFFSET('Vacation Tracker'!$Q85:$AD85,0,ER$4))</f>
        <v>0</v>
      </c>
      <c r="ES82" s="26">
        <f t="shared" ref="ES82" ca="1" si="3970">ER82-ET82</f>
        <v>0</v>
      </c>
      <c r="ET82" s="26">
        <f t="array" aca="1" ref="ET82" ca="1">SUM(IF(RIGHT(OFFSET('Vacation Tracker'!$Q85:$AD85,0,ER$4))&lt;&gt;"O",IFERROR(--LEFT(OFFSET('Vacation Tracker'!$Q85:$AD85,0,ER$4),LEN(OFFSET('Vacation Tracker'!$Q85:$AD85,0,ER$4))-1),0)))</f>
        <v>0</v>
      </c>
      <c r="EU82" s="26">
        <f t="array" aca="1" ref="EU82" ca="1">SUM(IF(RIGHT(OFFSET('Vacation Tracker'!$Q85:$AD85,0,ER$4))=EU$8,IFERROR(--LEFT(OFFSET('Vacation Tracker'!$Q85:$AD85,0,ER$4),LEN(OFFSET('Vacation Tracker'!$Q85:$AD85,0,ER$4))-1),0)))</f>
        <v>0</v>
      </c>
      <c r="EV82" s="23">
        <f ca="1">SUM(OFFSET('Vacation Tracker'!$Q85:$AD85,0,EV$4))</f>
        <v>0</v>
      </c>
      <c r="EW82" s="26">
        <f t="shared" ref="EW82" ca="1" si="3971">EV82-EX82</f>
        <v>0</v>
      </c>
      <c r="EX82" s="26">
        <f t="array" aca="1" ref="EX82" ca="1">SUM(IF(RIGHT(OFFSET('Vacation Tracker'!$Q85:$AD85,0,EV$4))&lt;&gt;"O",IFERROR(--LEFT(OFFSET('Vacation Tracker'!$Q85:$AD85,0,EV$4),LEN(OFFSET('Vacation Tracker'!$Q85:$AD85,0,EV$4))-1),0)))</f>
        <v>0</v>
      </c>
      <c r="EY82" s="26">
        <f t="array" aca="1" ref="EY82" ca="1">SUM(IF(RIGHT(OFFSET('Vacation Tracker'!$Q85:$AD85,0,EV$4))=EY$8,IFERROR(--LEFT(OFFSET('Vacation Tracker'!$Q85:$AD85,0,EV$4),LEN(OFFSET('Vacation Tracker'!$Q85:$AD85,0,EV$4))-1),0)))</f>
        <v>0</v>
      </c>
      <c r="EZ82" s="23">
        <f ca="1">SUM(OFFSET('Vacation Tracker'!$Q85:$AD85,0,EZ$4))</f>
        <v>0</v>
      </c>
      <c r="FA82" s="26">
        <f t="shared" ref="FA82" ca="1" si="3972">EZ82-FB82</f>
        <v>0</v>
      </c>
      <c r="FB82" s="26">
        <f t="array" aca="1" ref="FB82" ca="1">SUM(IF(RIGHT(OFFSET('Vacation Tracker'!$Q85:$AD85,0,EZ$4))&lt;&gt;"O",IFERROR(--LEFT(OFFSET('Vacation Tracker'!$Q85:$AD85,0,EZ$4),LEN(OFFSET('Vacation Tracker'!$Q85:$AD85,0,EZ$4))-1),0)))</f>
        <v>0</v>
      </c>
      <c r="FC82" s="26">
        <f t="array" aca="1" ref="FC82" ca="1">SUM(IF(RIGHT(OFFSET('Vacation Tracker'!$Q85:$AD85,0,EZ$4))=FC$8,IFERROR(--LEFT(OFFSET('Vacation Tracker'!$Q85:$AD85,0,EZ$4),LEN(OFFSET('Vacation Tracker'!$Q85:$AD85,0,EZ$4))-1),0)))</f>
        <v>0</v>
      </c>
      <c r="FD82" s="23">
        <f ca="1">SUM(OFFSET('Vacation Tracker'!$Q85:$AD85,0,FD$4))</f>
        <v>0</v>
      </c>
      <c r="FE82" s="26">
        <f t="shared" ref="FE82" ca="1" si="3973">FD82-FF82</f>
        <v>0</v>
      </c>
      <c r="FF82" s="26">
        <f t="array" aca="1" ref="FF82" ca="1">SUM(IF(RIGHT(OFFSET('Vacation Tracker'!$Q85:$AD85,0,FD$4))&lt;&gt;"O",IFERROR(--LEFT(OFFSET('Vacation Tracker'!$Q85:$AD85,0,FD$4),LEN(OFFSET('Vacation Tracker'!$Q85:$AD85,0,FD$4))-1),0)))</f>
        <v>0</v>
      </c>
      <c r="FG82" s="26">
        <f t="array" aca="1" ref="FG82" ca="1">SUM(IF(RIGHT(OFFSET('Vacation Tracker'!$Q85:$AD85,0,FD$4))=FG$8,IFERROR(--LEFT(OFFSET('Vacation Tracker'!$Q85:$AD85,0,FD$4),LEN(OFFSET('Vacation Tracker'!$Q85:$AD85,0,FD$4))-1),0)))</f>
        <v>0</v>
      </c>
      <c r="FH82" s="23">
        <f ca="1">SUM(OFFSET('Vacation Tracker'!$Q85:$AD85,0,FH$4))</f>
        <v>0</v>
      </c>
      <c r="FI82" s="26">
        <f t="shared" ref="FI82" ca="1" si="3974">FH82-FJ82</f>
        <v>0</v>
      </c>
      <c r="FJ82" s="26">
        <f t="array" aca="1" ref="FJ82" ca="1">SUM(IF(RIGHT(OFFSET('Vacation Tracker'!$Q85:$AD85,0,FH$4))&lt;&gt;"O",IFERROR(--LEFT(OFFSET('Vacation Tracker'!$Q85:$AD85,0,FH$4),LEN(OFFSET('Vacation Tracker'!$Q85:$AD85,0,FH$4))-1),0)))</f>
        <v>0</v>
      </c>
      <c r="FK82" s="26">
        <f t="array" aca="1" ref="FK82" ca="1">SUM(IF(RIGHT(OFFSET('Vacation Tracker'!$Q85:$AD85,0,FH$4))=FK$8,IFERROR(--LEFT(OFFSET('Vacation Tracker'!$Q85:$AD85,0,FH$4),LEN(OFFSET('Vacation Tracker'!$Q85:$AD85,0,FH$4))-1),0)))</f>
        <v>0</v>
      </c>
      <c r="FL82" s="23">
        <f ca="1">SUM(OFFSET('Vacation Tracker'!$Q85:$AD85,0,FL$4))</f>
        <v>0</v>
      </c>
      <c r="FM82" s="26">
        <f t="shared" ref="FM82" ca="1" si="3975">FL82-FN82</f>
        <v>0</v>
      </c>
      <c r="FN82" s="26">
        <f t="array" aca="1" ref="FN82" ca="1">SUM(IF(RIGHT(OFFSET('Vacation Tracker'!$Q85:$AD85,0,FL$4))&lt;&gt;"O",IFERROR(--LEFT(OFFSET('Vacation Tracker'!$Q85:$AD85,0,FL$4),LEN(OFFSET('Vacation Tracker'!$Q85:$AD85,0,FL$4))-1),0)))</f>
        <v>0</v>
      </c>
      <c r="FO82" s="26">
        <f t="array" aca="1" ref="FO82" ca="1">SUM(IF(RIGHT(OFFSET('Vacation Tracker'!$Q85:$AD85,0,FL$4))=FO$8,IFERROR(--LEFT(OFFSET('Vacation Tracker'!$Q85:$AD85,0,FL$4),LEN(OFFSET('Vacation Tracker'!$Q85:$AD85,0,FL$4))-1),0)))</f>
        <v>0</v>
      </c>
      <c r="FP82" s="23">
        <f ca="1">SUM(OFFSET('Vacation Tracker'!$Q85:$AD85,0,FP$4))</f>
        <v>0</v>
      </c>
      <c r="FQ82" s="26">
        <f t="shared" ref="FQ82" ca="1" si="3976">FP82-FR82</f>
        <v>0</v>
      </c>
      <c r="FR82" s="26">
        <f t="array" aca="1" ref="FR82" ca="1">SUM(IF(RIGHT(OFFSET('Vacation Tracker'!$Q85:$AD85,0,FP$4))&lt;&gt;"O",IFERROR(--LEFT(OFFSET('Vacation Tracker'!$Q85:$AD85,0,FP$4),LEN(OFFSET('Vacation Tracker'!$Q85:$AD85,0,FP$4))-1),0)))</f>
        <v>0</v>
      </c>
      <c r="FS82" s="26">
        <f t="array" aca="1" ref="FS82" ca="1">SUM(IF(RIGHT(OFFSET('Vacation Tracker'!$Q85:$AD85,0,FP$4))=FS$8,IFERROR(--LEFT(OFFSET('Vacation Tracker'!$Q85:$AD85,0,FP$4),LEN(OFFSET('Vacation Tracker'!$Q85:$AD85,0,FP$4))-1),0)))</f>
        <v>0</v>
      </c>
      <c r="FT82" s="23">
        <f ca="1">SUM(OFFSET('Vacation Tracker'!$Q85:$AD85,0,FT$4))</f>
        <v>0</v>
      </c>
      <c r="FU82" s="26">
        <f t="shared" ref="FU82" ca="1" si="3977">FT82-FV82</f>
        <v>0</v>
      </c>
      <c r="FV82" s="26">
        <f t="array" aca="1" ref="FV82" ca="1">SUM(IF(RIGHT(OFFSET('Vacation Tracker'!$Q85:$AD85,0,FT$4))&lt;&gt;"O",IFERROR(--LEFT(OFFSET('Vacation Tracker'!$Q85:$AD85,0,FT$4),LEN(OFFSET('Vacation Tracker'!$Q85:$AD85,0,FT$4))-1),0)))</f>
        <v>0</v>
      </c>
      <c r="FW82" s="26">
        <f t="array" aca="1" ref="FW82" ca="1">SUM(IF(RIGHT(OFFSET('Vacation Tracker'!$Q85:$AD85,0,FT$4))=FW$8,IFERROR(--LEFT(OFFSET('Vacation Tracker'!$Q85:$AD85,0,FT$4),LEN(OFFSET('Vacation Tracker'!$Q85:$AD85,0,FT$4))-1),0)))</f>
        <v>0</v>
      </c>
      <c r="FX82" s="23">
        <f ca="1">SUM(OFFSET('Vacation Tracker'!$Q85:$AD85,0,FX$4))</f>
        <v>0</v>
      </c>
      <c r="FY82" s="26">
        <f t="shared" ref="FY82" ca="1" si="3978">FX82-FZ82</f>
        <v>0</v>
      </c>
      <c r="FZ82" s="26">
        <f t="array" aca="1" ref="FZ82" ca="1">SUM(IF(RIGHT(OFFSET('Vacation Tracker'!$Q85:$AD85,0,FX$4))&lt;&gt;"O",IFERROR(--LEFT(OFFSET('Vacation Tracker'!$Q85:$AD85,0,FX$4),LEN(OFFSET('Vacation Tracker'!$Q85:$AD85,0,FX$4))-1),0)))</f>
        <v>0</v>
      </c>
      <c r="GA82" s="26">
        <f t="array" aca="1" ref="GA82" ca="1">SUM(IF(RIGHT(OFFSET('Vacation Tracker'!$Q85:$AD85,0,FX$4))=GA$8,IFERROR(--LEFT(OFFSET('Vacation Tracker'!$Q85:$AD85,0,FX$4),LEN(OFFSET('Vacation Tracker'!$Q85:$AD85,0,FX$4))-1),0)))</f>
        <v>0</v>
      </c>
      <c r="GB82" s="23">
        <f ca="1">SUM(OFFSET('Vacation Tracker'!$Q85:$AD85,0,GB$4))</f>
        <v>0</v>
      </c>
      <c r="GC82" s="26">
        <f t="shared" ref="GC82" ca="1" si="3979">GB82-GD82</f>
        <v>0</v>
      </c>
      <c r="GD82" s="26">
        <f t="array" aca="1" ref="GD82" ca="1">SUM(IF(RIGHT(OFFSET('Vacation Tracker'!$Q85:$AD85,0,GB$4))&lt;&gt;"O",IFERROR(--LEFT(OFFSET('Vacation Tracker'!$Q85:$AD85,0,GB$4),LEN(OFFSET('Vacation Tracker'!$Q85:$AD85,0,GB$4))-1),0)))</f>
        <v>0</v>
      </c>
      <c r="GE82" s="26">
        <f t="array" aca="1" ref="GE82" ca="1">SUM(IF(RIGHT(OFFSET('Vacation Tracker'!$Q85:$AD85,0,GB$4))=GE$8,IFERROR(--LEFT(OFFSET('Vacation Tracker'!$Q85:$AD85,0,GB$4),LEN(OFFSET('Vacation Tracker'!$Q85:$AD85,0,GB$4))-1),0)))</f>
        <v>0</v>
      </c>
      <c r="GF82" s="23">
        <f ca="1">SUM(OFFSET('Vacation Tracker'!$Q85:$AD85,0,GF$4))</f>
        <v>0</v>
      </c>
      <c r="GG82" s="26">
        <f t="shared" ref="GG82" ca="1" si="3980">GF82-GH82</f>
        <v>0</v>
      </c>
      <c r="GH82" s="26">
        <f t="array" aca="1" ref="GH82" ca="1">SUM(IF(RIGHT(OFFSET('Vacation Tracker'!$Q85:$AD85,0,GF$4))&lt;&gt;"O",IFERROR(--LEFT(OFFSET('Vacation Tracker'!$Q85:$AD85,0,GF$4),LEN(OFFSET('Vacation Tracker'!$Q85:$AD85,0,GF$4))-1),0)))</f>
        <v>0</v>
      </c>
      <c r="GI82" s="26">
        <f t="array" aca="1" ref="GI82" ca="1">SUM(IF(RIGHT(OFFSET('Vacation Tracker'!$Q85:$AD85,0,GF$4))=GI$8,IFERROR(--LEFT(OFFSET('Vacation Tracker'!$Q85:$AD85,0,GF$4),LEN(OFFSET('Vacation Tracker'!$Q85:$AD85,0,GF$4))-1),0)))</f>
        <v>0</v>
      </c>
      <c r="GJ82" s="23">
        <f ca="1">SUM(OFFSET('Vacation Tracker'!$Q85:$AD85,0,GJ$4))</f>
        <v>0</v>
      </c>
      <c r="GK82" s="26">
        <f t="shared" ref="GK82" ca="1" si="3981">GJ82-GL82</f>
        <v>0</v>
      </c>
      <c r="GL82" s="26">
        <f t="array" aca="1" ref="GL82" ca="1">SUM(IF(RIGHT(OFFSET('Vacation Tracker'!$Q85:$AD85,0,GJ$4))&lt;&gt;"O",IFERROR(--LEFT(OFFSET('Vacation Tracker'!$Q85:$AD85,0,GJ$4),LEN(OFFSET('Vacation Tracker'!$Q85:$AD85,0,GJ$4))-1),0)))</f>
        <v>0</v>
      </c>
      <c r="GM82" s="26">
        <f t="array" aca="1" ref="GM82" ca="1">SUM(IF(RIGHT(OFFSET('Vacation Tracker'!$Q85:$AD85,0,GJ$4))=GM$8,IFERROR(--LEFT(OFFSET('Vacation Tracker'!$Q85:$AD85,0,GJ$4),LEN(OFFSET('Vacation Tracker'!$Q85:$AD85,0,GJ$4))-1),0)))</f>
        <v>0</v>
      </c>
      <c r="GN82" s="23">
        <f ca="1">SUM(OFFSET('Vacation Tracker'!$Q85:$AD85,0,GN$4))</f>
        <v>0</v>
      </c>
      <c r="GO82" s="26">
        <f t="shared" ref="GO82" ca="1" si="3982">GN82-GP82</f>
        <v>0</v>
      </c>
      <c r="GP82" s="26">
        <f t="array" aca="1" ref="GP82" ca="1">SUM(IF(RIGHT(OFFSET('Vacation Tracker'!$Q85:$AD85,0,GN$4))&lt;&gt;"O",IFERROR(--LEFT(OFFSET('Vacation Tracker'!$Q85:$AD85,0,GN$4),LEN(OFFSET('Vacation Tracker'!$Q85:$AD85,0,GN$4))-1),0)))</f>
        <v>0</v>
      </c>
      <c r="GQ82" s="26">
        <f t="array" aca="1" ref="GQ82" ca="1">SUM(IF(RIGHT(OFFSET('Vacation Tracker'!$Q85:$AD85,0,GN$4))=GQ$8,IFERROR(--LEFT(OFFSET('Vacation Tracker'!$Q85:$AD85,0,GN$4),LEN(OFFSET('Vacation Tracker'!$Q85:$AD85,0,GN$4))-1),0)))</f>
        <v>0</v>
      </c>
      <c r="GR82" s="23">
        <f ca="1">SUM(OFFSET('Vacation Tracker'!$Q85:$AD85,0,GR$4))</f>
        <v>0</v>
      </c>
      <c r="GS82" s="26">
        <f t="shared" ref="GS82" ca="1" si="3983">GR82-GT82</f>
        <v>0</v>
      </c>
      <c r="GT82" s="26">
        <f t="array" aca="1" ref="GT82" ca="1">SUM(IF(RIGHT(OFFSET('Vacation Tracker'!$Q85:$AD85,0,GR$4))&lt;&gt;"O",IFERROR(--LEFT(OFFSET('Vacation Tracker'!$Q85:$AD85,0,GR$4),LEN(OFFSET('Vacation Tracker'!$Q85:$AD85,0,GR$4))-1),0)))</f>
        <v>0</v>
      </c>
      <c r="GU82" s="26">
        <f t="array" aca="1" ref="GU82" ca="1">SUM(IF(RIGHT(OFFSET('Vacation Tracker'!$Q85:$AD85,0,GR$4))=GU$8,IFERROR(--LEFT(OFFSET('Vacation Tracker'!$Q85:$AD85,0,GR$4),LEN(OFFSET('Vacation Tracker'!$Q85:$AD85,0,GR$4))-1),0)))</f>
        <v>0</v>
      </c>
      <c r="GV82" s="23">
        <f ca="1">SUM(OFFSET('Vacation Tracker'!$Q85:$AD85,0,GV$4))</f>
        <v>0</v>
      </c>
      <c r="GW82" s="26">
        <f t="shared" ref="GW82" ca="1" si="3984">GV82-GX82</f>
        <v>0</v>
      </c>
      <c r="GX82" s="26">
        <f t="array" aca="1" ref="GX82" ca="1">SUM(IF(RIGHT(OFFSET('Vacation Tracker'!$Q85:$AD85,0,GV$4))&lt;&gt;"O",IFERROR(--LEFT(OFFSET('Vacation Tracker'!$Q85:$AD85,0,GV$4),LEN(OFFSET('Vacation Tracker'!$Q85:$AD85,0,GV$4))-1),0)))</f>
        <v>0</v>
      </c>
      <c r="GY82" s="26">
        <f t="array" aca="1" ref="GY82" ca="1">SUM(IF(RIGHT(OFFSET('Vacation Tracker'!$Q85:$AD85,0,GV$4))=GY$8,IFERROR(--LEFT(OFFSET('Vacation Tracker'!$Q85:$AD85,0,GV$4),LEN(OFFSET('Vacation Tracker'!$Q85:$AD85,0,GV$4))-1),0)))</f>
        <v>0</v>
      </c>
      <c r="GZ82" s="23">
        <f ca="1">SUM(OFFSET('Vacation Tracker'!$Q85:$AD85,0,GZ$4))</f>
        <v>0</v>
      </c>
      <c r="HA82" s="26">
        <f t="shared" ref="HA82" ca="1" si="3985">GZ82-HB82</f>
        <v>0</v>
      </c>
      <c r="HB82" s="26">
        <f t="array" aca="1" ref="HB82" ca="1">SUM(IF(RIGHT(OFFSET('Vacation Tracker'!$Q85:$AD85,0,GZ$4))&lt;&gt;"O",IFERROR(--LEFT(OFFSET('Vacation Tracker'!$Q85:$AD85,0,GZ$4),LEN(OFFSET('Vacation Tracker'!$Q85:$AD85,0,GZ$4))-1),0)))</f>
        <v>0</v>
      </c>
      <c r="HC82" s="26">
        <f t="array" aca="1" ref="HC82" ca="1">SUM(IF(RIGHT(OFFSET('Vacation Tracker'!$Q85:$AD85,0,GZ$4))=HC$8,IFERROR(--LEFT(OFFSET('Vacation Tracker'!$Q85:$AD85,0,GZ$4),LEN(OFFSET('Vacation Tracker'!$Q85:$AD85,0,GZ$4))-1),0)))</f>
        <v>0</v>
      </c>
      <c r="HD82" s="23">
        <f ca="1">SUM(OFFSET('Vacation Tracker'!$Q85:$AD85,0,HD$4))</f>
        <v>0</v>
      </c>
      <c r="HE82" s="26">
        <f t="shared" ref="HE82" ca="1" si="3986">HD82-HF82</f>
        <v>0</v>
      </c>
      <c r="HF82" s="26">
        <f t="array" aca="1" ref="HF82" ca="1">SUM(IF(RIGHT(OFFSET('Vacation Tracker'!$Q85:$AD85,0,HD$4))&lt;&gt;"O",IFERROR(--LEFT(OFFSET('Vacation Tracker'!$Q85:$AD85,0,HD$4),LEN(OFFSET('Vacation Tracker'!$Q85:$AD85,0,HD$4))-1),0)))</f>
        <v>0</v>
      </c>
      <c r="HG82" s="26">
        <f t="array" aca="1" ref="HG82" ca="1">SUM(IF(RIGHT(OFFSET('Vacation Tracker'!$Q85:$AD85,0,HD$4))=HG$8,IFERROR(--LEFT(OFFSET('Vacation Tracker'!$Q85:$AD85,0,HD$4),LEN(OFFSET('Vacation Tracker'!$Q85:$AD85,0,HD$4))-1),0)))</f>
        <v>0</v>
      </c>
      <c r="HH82" s="23">
        <f ca="1">SUM(OFFSET('Vacation Tracker'!$Q85:$AD85,0,HH$4))</f>
        <v>0</v>
      </c>
      <c r="HI82" s="26">
        <f t="shared" ref="HI82" ca="1" si="3987">HH82-HJ82</f>
        <v>0</v>
      </c>
      <c r="HJ82" s="26">
        <f t="array" aca="1" ref="HJ82" ca="1">SUM(IF(RIGHT(OFFSET('Vacation Tracker'!$Q85:$AD85,0,HH$4))&lt;&gt;"O",IFERROR(--LEFT(OFFSET('Vacation Tracker'!$Q85:$AD85,0,HH$4),LEN(OFFSET('Vacation Tracker'!$Q85:$AD85,0,HH$4))-1),0)))</f>
        <v>0</v>
      </c>
      <c r="HK82" s="26">
        <f t="array" aca="1" ref="HK82" ca="1">SUM(IF(RIGHT(OFFSET('Vacation Tracker'!$Q85:$AD85,0,HH$4))=HK$8,IFERROR(--LEFT(OFFSET('Vacation Tracker'!$Q85:$AD85,0,HH$4),LEN(OFFSET('Vacation Tracker'!$Q85:$AD85,0,HH$4))-1),0)))</f>
        <v>0</v>
      </c>
      <c r="HL82" s="23">
        <f ca="1">SUM(OFFSET('Vacation Tracker'!$Q85:$AD85,0,HL$4))</f>
        <v>0</v>
      </c>
      <c r="HM82" s="26">
        <f t="shared" ref="HM82" ca="1" si="3988">HL82-HN82</f>
        <v>0</v>
      </c>
      <c r="HN82" s="26">
        <f t="array" aca="1" ref="HN82" ca="1">SUM(IF(RIGHT(OFFSET('Vacation Tracker'!$Q85:$AD85,0,HL$4))&lt;&gt;"O",IFERROR(--LEFT(OFFSET('Vacation Tracker'!$Q85:$AD85,0,HL$4),LEN(OFFSET('Vacation Tracker'!$Q85:$AD85,0,HL$4))-1),0)))</f>
        <v>0</v>
      </c>
      <c r="HO82" s="26">
        <f t="array" aca="1" ref="HO82" ca="1">SUM(IF(RIGHT(OFFSET('Vacation Tracker'!$Q85:$AD85,0,HL$4))=HO$8,IFERROR(--LEFT(OFFSET('Vacation Tracker'!$Q85:$AD85,0,HL$4),LEN(OFFSET('Vacation Tracker'!$Q85:$AD85,0,HL$4))-1),0)))</f>
        <v>0</v>
      </c>
      <c r="HP82" s="23">
        <f ca="1">SUM(OFFSET('Vacation Tracker'!$Q85:$AD85,0,HP$4))</f>
        <v>0</v>
      </c>
      <c r="HQ82" s="26">
        <f t="shared" ref="HQ82" ca="1" si="3989">HP82-HR82</f>
        <v>0</v>
      </c>
      <c r="HR82" s="26">
        <f t="array" aca="1" ref="HR82" ca="1">SUM(IF(RIGHT(OFFSET('Vacation Tracker'!$Q85:$AD85,0,HP$4))&lt;&gt;"O",IFERROR(--LEFT(OFFSET('Vacation Tracker'!$Q85:$AD85,0,HP$4),LEN(OFFSET('Vacation Tracker'!$Q85:$AD85,0,HP$4))-1),0)))</f>
        <v>0</v>
      </c>
      <c r="HS82" s="23">
        <f t="array" aca="1" ref="HS82" ca="1">SUM(IF(RIGHT(OFFSET('Vacation Tracker'!$Q85:$AD85,0,HP$4))=HS$8,IFERROR(--LEFT(OFFSET('Vacation Tracker'!$Q85:$AD85,0,HP$4),LEN(OFFSET('Vacation Tracker'!$Q85:$AD85,0,HP$4))-1),0)))</f>
        <v>0</v>
      </c>
    </row>
    <row r="83" spans="2:227" ht="15" customHeight="1" x14ac:dyDescent="0.2">
      <c r="B83" s="23">
        <f>IF('Vacation Tracker'!B86&lt;&gt;"",'Vacation Tracker'!B86,"")</f>
        <v>75</v>
      </c>
      <c r="C83" s="24" t="str">
        <f>IF('Vacation Tracker'!C86&lt;&gt;"",'Vacation Tracker'!C86,"")</f>
        <v/>
      </c>
      <c r="D83" s="25" t="str">
        <f>IF('Vacation Tracker'!D86&lt;&gt;"",'Vacation Tracker'!D86,"")</f>
        <v/>
      </c>
      <c r="E83" s="25" t="str">
        <f>IF('Vacation Tracker'!E86&lt;&gt;"",'Vacation Tracker'!E86,"")</f>
        <v/>
      </c>
      <c r="F83" s="24" t="str">
        <f>IF('Vacation Tracker'!F86&lt;&gt;"",'Vacation Tracker'!F86,"")</f>
        <v/>
      </c>
      <c r="G83" s="24" t="str">
        <f>IF('Vacation Tracker'!G86&lt;&gt;"",'Vacation Tracker'!G86,"")</f>
        <v/>
      </c>
      <c r="H83" s="23" t="str">
        <f t="shared" si="3322"/>
        <v/>
      </c>
      <c r="I83" s="23" t="str">
        <f t="shared" si="3322"/>
        <v/>
      </c>
      <c r="J83" s="23" t="str">
        <f t="shared" si="3322"/>
        <v/>
      </c>
      <c r="K83" s="23" t="str">
        <f t="shared" si="3530"/>
        <v/>
      </c>
      <c r="L83" s="23">
        <f ca="1">SUM(OFFSET('Vacation Tracker'!$Q86:$AD86,0,L$4))</f>
        <v>0</v>
      </c>
      <c r="M83" s="26">
        <f t="shared" ca="1" si="3476"/>
        <v>0</v>
      </c>
      <c r="N83" s="26">
        <f t="array" aca="1" ref="N83" ca="1">SUM(IF(RIGHT(OFFSET('Vacation Tracker'!$Q86:$AD86,0,L$4))&lt;&gt;"O",IFERROR(--LEFT(OFFSET('Vacation Tracker'!$Q86:$AD86,0,L$4),LEN(OFFSET('Vacation Tracker'!$Q86:$AD86,0,L$4))-1),0)))</f>
        <v>0</v>
      </c>
      <c r="O83" s="26">
        <f t="array" aca="1" ref="O83" ca="1">SUM(IF(RIGHT(OFFSET('Vacation Tracker'!$Q86:$AD86,0,L$4))=O$8,IFERROR(--LEFT(OFFSET('Vacation Tracker'!$Q86:$AD86,0,L$4),LEN(OFFSET('Vacation Tracker'!$Q86:$AD86,0,L$4))-1),0)))</f>
        <v>0</v>
      </c>
      <c r="P83" s="23">
        <f ca="1">SUM(OFFSET('Vacation Tracker'!$Q86:$AD86,0,P$4))</f>
        <v>0</v>
      </c>
      <c r="Q83" s="26">
        <f t="shared" ca="1" si="3477"/>
        <v>0</v>
      </c>
      <c r="R83" s="26">
        <f t="array" aca="1" ref="R83" ca="1">SUM(IF(RIGHT(OFFSET('Vacation Tracker'!$Q86:$AD86,0,P$4))&lt;&gt;"O",IFERROR(--LEFT(OFFSET('Vacation Tracker'!$Q86:$AD86,0,P$4),LEN(OFFSET('Vacation Tracker'!$Q86:$AD86,0,P$4))-1),0)))</f>
        <v>0</v>
      </c>
      <c r="S83" s="26">
        <f t="array" aca="1" ref="S83" ca="1">SUM(IF(RIGHT(OFFSET('Vacation Tracker'!$Q86:$AD86,0,P$4))=S$8,IFERROR(--LEFT(OFFSET('Vacation Tracker'!$Q86:$AD86,0,P$4),LEN(OFFSET('Vacation Tracker'!$Q86:$AD86,0,P$4))-1),0)))</f>
        <v>0</v>
      </c>
      <c r="T83" s="23">
        <f ca="1">SUM(OFFSET('Vacation Tracker'!$Q86:$AD86,0,T$4))</f>
        <v>0</v>
      </c>
      <c r="U83" s="26">
        <f t="shared" ca="1" si="3478"/>
        <v>0</v>
      </c>
      <c r="V83" s="26">
        <f t="array" aca="1" ref="V83" ca="1">SUM(IF(RIGHT(OFFSET('Vacation Tracker'!$Q86:$AD86,0,T$4))&lt;&gt;"O",IFERROR(--LEFT(OFFSET('Vacation Tracker'!$Q86:$AD86,0,T$4),LEN(OFFSET('Vacation Tracker'!$Q86:$AD86,0,T$4))-1),0)))</f>
        <v>0</v>
      </c>
      <c r="W83" s="26">
        <f t="array" aca="1" ref="W83" ca="1">SUM(IF(RIGHT(OFFSET('Vacation Tracker'!$Q86:$AD86,0,T$4))=W$8,IFERROR(--LEFT(OFFSET('Vacation Tracker'!$Q86:$AD86,0,T$4),LEN(OFFSET('Vacation Tracker'!$Q86:$AD86,0,T$4))-1),0)))</f>
        <v>0</v>
      </c>
      <c r="X83" s="23">
        <f ca="1">SUM(OFFSET('Vacation Tracker'!$Q86:$AD86,0,X$4))</f>
        <v>0</v>
      </c>
      <c r="Y83" s="26">
        <f t="shared" ref="Y83" ca="1" si="3990">X83-Z83</f>
        <v>0</v>
      </c>
      <c r="Z83" s="26">
        <f t="array" aca="1" ref="Z83" ca="1">SUM(IF(RIGHT(OFFSET('Vacation Tracker'!$Q86:$AD86,0,X$4))&lt;&gt;"O",IFERROR(--LEFT(OFFSET('Vacation Tracker'!$Q86:$AD86,0,X$4),LEN(OFFSET('Vacation Tracker'!$Q86:$AD86,0,X$4))-1),0)))</f>
        <v>0</v>
      </c>
      <c r="AA83" s="26">
        <f t="array" aca="1" ref="AA83" ca="1">SUM(IF(RIGHT(OFFSET('Vacation Tracker'!$Q86:$AD86,0,X$4))=AA$8,IFERROR(--LEFT(OFFSET('Vacation Tracker'!$Q86:$AD86,0,X$4),LEN(OFFSET('Vacation Tracker'!$Q86:$AD86,0,X$4))-1),0)))</f>
        <v>0</v>
      </c>
      <c r="AB83" s="23">
        <f ca="1">SUM(OFFSET('Vacation Tracker'!$Q86:$AD86,0,AB$4))</f>
        <v>0</v>
      </c>
      <c r="AC83" s="26">
        <f t="shared" ref="AC83" ca="1" si="3991">AB83-AD83</f>
        <v>0</v>
      </c>
      <c r="AD83" s="26">
        <f t="array" aca="1" ref="AD83" ca="1">SUM(IF(RIGHT(OFFSET('Vacation Tracker'!$Q86:$AD86,0,AB$4))&lt;&gt;"O",IFERROR(--LEFT(OFFSET('Vacation Tracker'!$Q86:$AD86,0,AB$4),LEN(OFFSET('Vacation Tracker'!$Q86:$AD86,0,AB$4))-1),0)))</f>
        <v>0</v>
      </c>
      <c r="AE83" s="26">
        <f t="array" aca="1" ref="AE83" ca="1">SUM(IF(RIGHT(OFFSET('Vacation Tracker'!$Q86:$AD86,0,AB$4))=AE$8,IFERROR(--LEFT(OFFSET('Vacation Tracker'!$Q86:$AD86,0,AB$4),LEN(OFFSET('Vacation Tracker'!$Q86:$AD86,0,AB$4))-1),0)))</f>
        <v>0</v>
      </c>
      <c r="AF83" s="23">
        <f ca="1">SUM(OFFSET('Vacation Tracker'!$Q86:$AD86,0,AF$4))</f>
        <v>0</v>
      </c>
      <c r="AG83" s="26">
        <f t="shared" ref="AG83" ca="1" si="3992">AF83-AH83</f>
        <v>0</v>
      </c>
      <c r="AH83" s="26">
        <f t="array" aca="1" ref="AH83" ca="1">SUM(IF(RIGHT(OFFSET('Vacation Tracker'!$Q86:$AD86,0,AF$4))&lt;&gt;"O",IFERROR(--LEFT(OFFSET('Vacation Tracker'!$Q86:$AD86,0,AF$4),LEN(OFFSET('Vacation Tracker'!$Q86:$AD86,0,AF$4))-1),0)))</f>
        <v>0</v>
      </c>
      <c r="AI83" s="26">
        <f t="array" aca="1" ref="AI83" ca="1">SUM(IF(RIGHT(OFFSET('Vacation Tracker'!$Q86:$AD86,0,AF$4))=AI$8,IFERROR(--LEFT(OFFSET('Vacation Tracker'!$Q86:$AD86,0,AF$4),LEN(OFFSET('Vacation Tracker'!$Q86:$AD86,0,AF$4))-1),0)))</f>
        <v>0</v>
      </c>
      <c r="AJ83" s="23">
        <f ca="1">SUM(OFFSET('Vacation Tracker'!$Q86:$AD86,0,AJ$4))</f>
        <v>0</v>
      </c>
      <c r="AK83" s="26">
        <f t="shared" ref="AK83" ca="1" si="3993">AJ83-AL83</f>
        <v>0</v>
      </c>
      <c r="AL83" s="26">
        <f t="array" aca="1" ref="AL83" ca="1">SUM(IF(RIGHT(OFFSET('Vacation Tracker'!$Q86:$AD86,0,AJ$4))&lt;&gt;"O",IFERROR(--LEFT(OFFSET('Vacation Tracker'!$Q86:$AD86,0,AJ$4),LEN(OFFSET('Vacation Tracker'!$Q86:$AD86,0,AJ$4))-1),0)))</f>
        <v>0</v>
      </c>
      <c r="AM83" s="26">
        <f t="array" aca="1" ref="AM83" ca="1">SUM(IF(RIGHT(OFFSET('Vacation Tracker'!$Q86:$AD86,0,AJ$4))=AM$8,IFERROR(--LEFT(OFFSET('Vacation Tracker'!$Q86:$AD86,0,AJ$4),LEN(OFFSET('Vacation Tracker'!$Q86:$AD86,0,AJ$4))-1),0)))</f>
        <v>0</v>
      </c>
      <c r="AN83" s="23">
        <f ca="1">SUM(OFFSET('Vacation Tracker'!$Q86:$AD86,0,AN$4))</f>
        <v>0</v>
      </c>
      <c r="AO83" s="26">
        <f t="shared" ref="AO83" ca="1" si="3994">AN83-AP83</f>
        <v>0</v>
      </c>
      <c r="AP83" s="26">
        <f t="array" aca="1" ref="AP83" ca="1">SUM(IF(RIGHT(OFFSET('Vacation Tracker'!$Q86:$AD86,0,AN$4))&lt;&gt;"O",IFERROR(--LEFT(OFFSET('Vacation Tracker'!$Q86:$AD86,0,AN$4),LEN(OFFSET('Vacation Tracker'!$Q86:$AD86,0,AN$4))-1),0)))</f>
        <v>0</v>
      </c>
      <c r="AQ83" s="26">
        <f t="array" aca="1" ref="AQ83" ca="1">SUM(IF(RIGHT(OFFSET('Vacation Tracker'!$Q86:$AD86,0,AN$4))=AQ$8,IFERROR(--LEFT(OFFSET('Vacation Tracker'!$Q86:$AD86,0,AN$4),LEN(OFFSET('Vacation Tracker'!$Q86:$AD86,0,AN$4))-1),0)))</f>
        <v>0</v>
      </c>
      <c r="AR83" s="23">
        <f ca="1">SUM(OFFSET('Vacation Tracker'!$Q86:$AD86,0,AR$4))</f>
        <v>0</v>
      </c>
      <c r="AS83" s="26">
        <f t="shared" ref="AS83" ca="1" si="3995">AR83-AT83</f>
        <v>0</v>
      </c>
      <c r="AT83" s="26">
        <f t="array" aca="1" ref="AT83" ca="1">SUM(IF(RIGHT(OFFSET('Vacation Tracker'!$Q86:$AD86,0,AR$4))&lt;&gt;"O",IFERROR(--LEFT(OFFSET('Vacation Tracker'!$Q86:$AD86,0,AR$4),LEN(OFFSET('Vacation Tracker'!$Q86:$AD86,0,AR$4))-1),0)))</f>
        <v>0</v>
      </c>
      <c r="AU83" s="26">
        <f t="array" aca="1" ref="AU83" ca="1">SUM(IF(RIGHT(OFFSET('Vacation Tracker'!$Q86:$AD86,0,AR$4))=AU$8,IFERROR(--LEFT(OFFSET('Vacation Tracker'!$Q86:$AD86,0,AR$4),LEN(OFFSET('Vacation Tracker'!$Q86:$AD86,0,AR$4))-1),0)))</f>
        <v>0</v>
      </c>
      <c r="AV83" s="23">
        <f ca="1">SUM(OFFSET('Vacation Tracker'!$Q86:$AD86,0,AV$4))</f>
        <v>0</v>
      </c>
      <c r="AW83" s="26">
        <f t="shared" ref="AW83" ca="1" si="3996">AV83-AX83</f>
        <v>0</v>
      </c>
      <c r="AX83" s="26">
        <f t="array" aca="1" ref="AX83" ca="1">SUM(IF(RIGHT(OFFSET('Vacation Tracker'!$Q86:$AD86,0,AV$4))&lt;&gt;"O",IFERROR(--LEFT(OFFSET('Vacation Tracker'!$Q86:$AD86,0,AV$4),LEN(OFFSET('Vacation Tracker'!$Q86:$AD86,0,AV$4))-1),0)))</f>
        <v>0</v>
      </c>
      <c r="AY83" s="26">
        <f t="array" aca="1" ref="AY83" ca="1">SUM(IF(RIGHT(OFFSET('Vacation Tracker'!$Q86:$AD86,0,AV$4))=AY$8,IFERROR(--LEFT(OFFSET('Vacation Tracker'!$Q86:$AD86,0,AV$4),LEN(OFFSET('Vacation Tracker'!$Q86:$AD86,0,AV$4))-1),0)))</f>
        <v>0</v>
      </c>
      <c r="AZ83" s="23">
        <f ca="1">SUM(OFFSET('Vacation Tracker'!$Q86:$AD86,0,AZ$4))</f>
        <v>0</v>
      </c>
      <c r="BA83" s="26">
        <f t="shared" ref="BA83" ca="1" si="3997">AZ83-BB83</f>
        <v>0</v>
      </c>
      <c r="BB83" s="26">
        <f t="array" aca="1" ref="BB83" ca="1">SUM(IF(RIGHT(OFFSET('Vacation Tracker'!$Q86:$AD86,0,AZ$4))&lt;&gt;"O",IFERROR(--LEFT(OFFSET('Vacation Tracker'!$Q86:$AD86,0,AZ$4),LEN(OFFSET('Vacation Tracker'!$Q86:$AD86,0,AZ$4))-1),0)))</f>
        <v>0</v>
      </c>
      <c r="BC83" s="26">
        <f t="array" aca="1" ref="BC83" ca="1">SUM(IF(RIGHT(OFFSET('Vacation Tracker'!$Q86:$AD86,0,AZ$4))=BC$8,IFERROR(--LEFT(OFFSET('Vacation Tracker'!$Q86:$AD86,0,AZ$4),LEN(OFFSET('Vacation Tracker'!$Q86:$AD86,0,AZ$4))-1),0)))</f>
        <v>0</v>
      </c>
      <c r="BD83" s="23">
        <f ca="1">SUM(OFFSET('Vacation Tracker'!$Q86:$AD86,0,BD$4))</f>
        <v>0</v>
      </c>
      <c r="BE83" s="26">
        <f t="shared" ref="BE83" ca="1" si="3998">BD83-BF83</f>
        <v>0</v>
      </c>
      <c r="BF83" s="26">
        <f t="array" aca="1" ref="BF83" ca="1">SUM(IF(RIGHT(OFFSET('Vacation Tracker'!$Q86:$AD86,0,BD$4))&lt;&gt;"O",IFERROR(--LEFT(OFFSET('Vacation Tracker'!$Q86:$AD86,0,BD$4),LEN(OFFSET('Vacation Tracker'!$Q86:$AD86,0,BD$4))-1),0)))</f>
        <v>0</v>
      </c>
      <c r="BG83" s="26">
        <f t="array" aca="1" ref="BG83" ca="1">SUM(IF(RIGHT(OFFSET('Vacation Tracker'!$Q86:$AD86,0,BD$4))=BG$8,IFERROR(--LEFT(OFFSET('Vacation Tracker'!$Q86:$AD86,0,BD$4),LEN(OFFSET('Vacation Tracker'!$Q86:$AD86,0,BD$4))-1),0)))</f>
        <v>0</v>
      </c>
      <c r="BH83" s="23">
        <f ca="1">SUM(OFFSET('Vacation Tracker'!$Q86:$AD86,0,BH$4))</f>
        <v>0</v>
      </c>
      <c r="BI83" s="26">
        <f t="shared" ref="BI83" ca="1" si="3999">BH83-BJ83</f>
        <v>0</v>
      </c>
      <c r="BJ83" s="26">
        <f t="array" aca="1" ref="BJ83" ca="1">SUM(IF(RIGHT(OFFSET('Vacation Tracker'!$Q86:$AD86,0,BH$4))&lt;&gt;"O",IFERROR(--LEFT(OFFSET('Vacation Tracker'!$Q86:$AD86,0,BH$4),LEN(OFFSET('Vacation Tracker'!$Q86:$AD86,0,BH$4))-1),0)))</f>
        <v>0</v>
      </c>
      <c r="BK83" s="26">
        <f t="array" aca="1" ref="BK83" ca="1">SUM(IF(RIGHT(OFFSET('Vacation Tracker'!$Q86:$AD86,0,BH$4))=BK$8,IFERROR(--LEFT(OFFSET('Vacation Tracker'!$Q86:$AD86,0,BH$4),LEN(OFFSET('Vacation Tracker'!$Q86:$AD86,0,BH$4))-1),0)))</f>
        <v>0</v>
      </c>
      <c r="BL83" s="23">
        <f ca="1">SUM(OFFSET('Vacation Tracker'!$Q86:$AD86,0,BL$4))</f>
        <v>0</v>
      </c>
      <c r="BM83" s="26">
        <f t="shared" ref="BM83" ca="1" si="4000">BL83-BN83</f>
        <v>0</v>
      </c>
      <c r="BN83" s="26">
        <f t="array" aca="1" ref="BN83" ca="1">SUM(IF(RIGHT(OFFSET('Vacation Tracker'!$Q86:$AD86,0,BL$4))&lt;&gt;"O",IFERROR(--LEFT(OFFSET('Vacation Tracker'!$Q86:$AD86,0,BL$4),LEN(OFFSET('Vacation Tracker'!$Q86:$AD86,0,BL$4))-1),0)))</f>
        <v>0</v>
      </c>
      <c r="BO83" s="26">
        <f t="array" aca="1" ref="BO83" ca="1">SUM(IF(RIGHT(OFFSET('Vacation Tracker'!$Q86:$AD86,0,BL$4))=BO$8,IFERROR(--LEFT(OFFSET('Vacation Tracker'!$Q86:$AD86,0,BL$4),LEN(OFFSET('Vacation Tracker'!$Q86:$AD86,0,BL$4))-1),0)))</f>
        <v>0</v>
      </c>
      <c r="BP83" s="23">
        <f ca="1">SUM(OFFSET('Vacation Tracker'!$Q86:$AD86,0,BP$4))</f>
        <v>0</v>
      </c>
      <c r="BQ83" s="26">
        <f t="shared" ref="BQ83" ca="1" si="4001">BP83-BR83</f>
        <v>0</v>
      </c>
      <c r="BR83" s="26">
        <f t="array" aca="1" ref="BR83" ca="1">SUM(IF(RIGHT(OFFSET('Vacation Tracker'!$Q86:$AD86,0,BP$4))&lt;&gt;"O",IFERROR(--LEFT(OFFSET('Vacation Tracker'!$Q86:$AD86,0,BP$4),LEN(OFFSET('Vacation Tracker'!$Q86:$AD86,0,BP$4))-1),0)))</f>
        <v>0</v>
      </c>
      <c r="BS83" s="26">
        <f t="array" aca="1" ref="BS83" ca="1">SUM(IF(RIGHT(OFFSET('Vacation Tracker'!$Q86:$AD86,0,BP$4))=BS$8,IFERROR(--LEFT(OFFSET('Vacation Tracker'!$Q86:$AD86,0,BP$4),LEN(OFFSET('Vacation Tracker'!$Q86:$AD86,0,BP$4))-1),0)))</f>
        <v>0</v>
      </c>
      <c r="BT83" s="23">
        <f ca="1">SUM(OFFSET('Vacation Tracker'!$Q86:$AD86,0,BT$4))</f>
        <v>0</v>
      </c>
      <c r="BU83" s="26">
        <f t="shared" ref="BU83" ca="1" si="4002">BT83-BV83</f>
        <v>0</v>
      </c>
      <c r="BV83" s="26">
        <f t="array" aca="1" ref="BV83" ca="1">SUM(IF(RIGHT(OFFSET('Vacation Tracker'!$Q86:$AD86,0,BT$4))&lt;&gt;"O",IFERROR(--LEFT(OFFSET('Vacation Tracker'!$Q86:$AD86,0,BT$4),LEN(OFFSET('Vacation Tracker'!$Q86:$AD86,0,BT$4))-1),0)))</f>
        <v>0</v>
      </c>
      <c r="BW83" s="26">
        <f t="array" aca="1" ref="BW83" ca="1">SUM(IF(RIGHT(OFFSET('Vacation Tracker'!$Q86:$AD86,0,BT$4))=BW$8,IFERROR(--LEFT(OFFSET('Vacation Tracker'!$Q86:$AD86,0,BT$4),LEN(OFFSET('Vacation Tracker'!$Q86:$AD86,0,BT$4))-1),0)))</f>
        <v>0</v>
      </c>
      <c r="BX83" s="23">
        <f ca="1">SUM(OFFSET('Vacation Tracker'!$Q86:$AD86,0,BX$4))</f>
        <v>0</v>
      </c>
      <c r="BY83" s="26">
        <f t="shared" ref="BY83" ca="1" si="4003">BX83-BZ83</f>
        <v>0</v>
      </c>
      <c r="BZ83" s="26">
        <f t="array" aca="1" ref="BZ83" ca="1">SUM(IF(RIGHT(OFFSET('Vacation Tracker'!$Q86:$AD86,0,BX$4))&lt;&gt;"O",IFERROR(--LEFT(OFFSET('Vacation Tracker'!$Q86:$AD86,0,BX$4),LEN(OFFSET('Vacation Tracker'!$Q86:$AD86,0,BX$4))-1),0)))</f>
        <v>0</v>
      </c>
      <c r="CA83" s="26">
        <f t="array" aca="1" ref="CA83" ca="1">SUM(IF(RIGHT(OFFSET('Vacation Tracker'!$Q86:$AD86,0,BX$4))=CA$8,IFERROR(--LEFT(OFFSET('Vacation Tracker'!$Q86:$AD86,0,BX$4),LEN(OFFSET('Vacation Tracker'!$Q86:$AD86,0,BX$4))-1),0)))</f>
        <v>0</v>
      </c>
      <c r="CB83" s="23">
        <f ca="1">SUM(OFFSET('Vacation Tracker'!$Q86:$AD86,0,CB$4))</f>
        <v>0</v>
      </c>
      <c r="CC83" s="26">
        <f t="shared" ref="CC83" ca="1" si="4004">CB83-CD83</f>
        <v>0</v>
      </c>
      <c r="CD83" s="26">
        <f t="array" aca="1" ref="CD83" ca="1">SUM(IF(RIGHT(OFFSET('Vacation Tracker'!$Q86:$AD86,0,CB$4))&lt;&gt;"O",IFERROR(--LEFT(OFFSET('Vacation Tracker'!$Q86:$AD86,0,CB$4),LEN(OFFSET('Vacation Tracker'!$Q86:$AD86,0,CB$4))-1),0)))</f>
        <v>0</v>
      </c>
      <c r="CE83" s="26">
        <f t="array" aca="1" ref="CE83" ca="1">SUM(IF(RIGHT(OFFSET('Vacation Tracker'!$Q86:$AD86,0,CB$4))=CE$8,IFERROR(--LEFT(OFFSET('Vacation Tracker'!$Q86:$AD86,0,CB$4),LEN(OFFSET('Vacation Tracker'!$Q86:$AD86,0,CB$4))-1),0)))</f>
        <v>0</v>
      </c>
      <c r="CF83" s="23">
        <f ca="1">SUM(OFFSET('Vacation Tracker'!$Q86:$AD86,0,CF$4))</f>
        <v>0</v>
      </c>
      <c r="CG83" s="26">
        <f t="shared" ref="CG83" ca="1" si="4005">CF83-CH83</f>
        <v>0</v>
      </c>
      <c r="CH83" s="26">
        <f t="array" aca="1" ref="CH83" ca="1">SUM(IF(RIGHT(OFFSET('Vacation Tracker'!$Q86:$AD86,0,CF$4))&lt;&gt;"O",IFERROR(--LEFT(OFFSET('Vacation Tracker'!$Q86:$AD86,0,CF$4),LEN(OFFSET('Vacation Tracker'!$Q86:$AD86,0,CF$4))-1),0)))</f>
        <v>0</v>
      </c>
      <c r="CI83" s="26">
        <f t="array" aca="1" ref="CI83" ca="1">SUM(IF(RIGHT(OFFSET('Vacation Tracker'!$Q86:$AD86,0,CF$4))=CI$8,IFERROR(--LEFT(OFFSET('Vacation Tracker'!$Q86:$AD86,0,CF$4),LEN(OFFSET('Vacation Tracker'!$Q86:$AD86,0,CF$4))-1),0)))</f>
        <v>0</v>
      </c>
      <c r="CJ83" s="23">
        <f ca="1">SUM(OFFSET('Vacation Tracker'!$Q86:$AD86,0,CJ$4))</f>
        <v>0</v>
      </c>
      <c r="CK83" s="26">
        <f t="shared" ref="CK83" ca="1" si="4006">CJ83-CL83</f>
        <v>0</v>
      </c>
      <c r="CL83" s="26">
        <f t="array" aca="1" ref="CL83" ca="1">SUM(IF(RIGHT(OFFSET('Vacation Tracker'!$Q86:$AD86,0,CJ$4))&lt;&gt;"O",IFERROR(--LEFT(OFFSET('Vacation Tracker'!$Q86:$AD86,0,CJ$4),LEN(OFFSET('Vacation Tracker'!$Q86:$AD86,0,CJ$4))-1),0)))</f>
        <v>0</v>
      </c>
      <c r="CM83" s="26">
        <f t="array" aca="1" ref="CM83" ca="1">SUM(IF(RIGHT(OFFSET('Vacation Tracker'!$Q86:$AD86,0,CJ$4))=CM$8,IFERROR(--LEFT(OFFSET('Vacation Tracker'!$Q86:$AD86,0,CJ$4),LEN(OFFSET('Vacation Tracker'!$Q86:$AD86,0,CJ$4))-1),0)))</f>
        <v>0</v>
      </c>
      <c r="CN83" s="23">
        <f ca="1">SUM(OFFSET('Vacation Tracker'!$Q86:$AD86,0,CN$4))</f>
        <v>0</v>
      </c>
      <c r="CO83" s="26">
        <f t="shared" ref="CO83" ca="1" si="4007">CN83-CP83</f>
        <v>0</v>
      </c>
      <c r="CP83" s="26">
        <f t="array" aca="1" ref="CP83" ca="1">SUM(IF(RIGHT(OFFSET('Vacation Tracker'!$Q86:$AD86,0,CN$4))&lt;&gt;"O",IFERROR(--LEFT(OFFSET('Vacation Tracker'!$Q86:$AD86,0,CN$4),LEN(OFFSET('Vacation Tracker'!$Q86:$AD86,0,CN$4))-1),0)))</f>
        <v>0</v>
      </c>
      <c r="CQ83" s="26">
        <f t="array" aca="1" ref="CQ83" ca="1">SUM(IF(RIGHT(OFFSET('Vacation Tracker'!$Q86:$AD86,0,CN$4))=CQ$8,IFERROR(--LEFT(OFFSET('Vacation Tracker'!$Q86:$AD86,0,CN$4),LEN(OFFSET('Vacation Tracker'!$Q86:$AD86,0,CN$4))-1),0)))</f>
        <v>0</v>
      </c>
      <c r="CR83" s="23">
        <f ca="1">SUM(OFFSET('Vacation Tracker'!$Q86:$AD86,0,CR$4))</f>
        <v>0</v>
      </c>
      <c r="CS83" s="26">
        <f t="shared" ref="CS83" ca="1" si="4008">CR83-CT83</f>
        <v>0</v>
      </c>
      <c r="CT83" s="26">
        <f t="array" aca="1" ref="CT83" ca="1">SUM(IF(RIGHT(OFFSET('Vacation Tracker'!$Q86:$AD86,0,CR$4))&lt;&gt;"O",IFERROR(--LEFT(OFFSET('Vacation Tracker'!$Q86:$AD86,0,CR$4),LEN(OFFSET('Vacation Tracker'!$Q86:$AD86,0,CR$4))-1),0)))</f>
        <v>0</v>
      </c>
      <c r="CU83" s="26">
        <f t="array" aca="1" ref="CU83" ca="1">SUM(IF(RIGHT(OFFSET('Vacation Tracker'!$Q86:$AD86,0,CR$4))=CU$8,IFERROR(--LEFT(OFFSET('Vacation Tracker'!$Q86:$AD86,0,CR$4),LEN(OFFSET('Vacation Tracker'!$Q86:$AD86,0,CR$4))-1),0)))</f>
        <v>0</v>
      </c>
      <c r="CV83" s="23">
        <f ca="1">SUM(OFFSET('Vacation Tracker'!$Q86:$AD86,0,CV$4))</f>
        <v>0</v>
      </c>
      <c r="CW83" s="26">
        <f t="shared" ref="CW83" ca="1" si="4009">CV83-CX83</f>
        <v>0</v>
      </c>
      <c r="CX83" s="26">
        <f t="array" aca="1" ref="CX83" ca="1">SUM(IF(RIGHT(OFFSET('Vacation Tracker'!$Q86:$AD86,0,CV$4))&lt;&gt;"O",IFERROR(--LEFT(OFFSET('Vacation Tracker'!$Q86:$AD86,0,CV$4),LEN(OFFSET('Vacation Tracker'!$Q86:$AD86,0,CV$4))-1),0)))</f>
        <v>0</v>
      </c>
      <c r="CY83" s="26">
        <f t="array" aca="1" ref="CY83" ca="1">SUM(IF(RIGHT(OFFSET('Vacation Tracker'!$Q86:$AD86,0,CV$4))=CY$8,IFERROR(--LEFT(OFFSET('Vacation Tracker'!$Q86:$AD86,0,CV$4),LEN(OFFSET('Vacation Tracker'!$Q86:$AD86,0,CV$4))-1),0)))</f>
        <v>0</v>
      </c>
      <c r="CZ83" s="23">
        <f ca="1">SUM(OFFSET('Vacation Tracker'!$Q86:$AD86,0,CZ$4))</f>
        <v>0</v>
      </c>
      <c r="DA83" s="26">
        <f t="shared" ref="DA83" ca="1" si="4010">CZ83-DB83</f>
        <v>0</v>
      </c>
      <c r="DB83" s="26">
        <f t="array" aca="1" ref="DB83" ca="1">SUM(IF(RIGHT(OFFSET('Vacation Tracker'!$Q86:$AD86,0,CZ$4))&lt;&gt;"O",IFERROR(--LEFT(OFFSET('Vacation Tracker'!$Q86:$AD86,0,CZ$4),LEN(OFFSET('Vacation Tracker'!$Q86:$AD86,0,CZ$4))-1),0)))</f>
        <v>0</v>
      </c>
      <c r="DC83" s="26">
        <f t="array" aca="1" ref="DC83" ca="1">SUM(IF(RIGHT(OFFSET('Vacation Tracker'!$Q86:$AD86,0,CZ$4))=DC$8,IFERROR(--LEFT(OFFSET('Vacation Tracker'!$Q86:$AD86,0,CZ$4),LEN(OFFSET('Vacation Tracker'!$Q86:$AD86,0,CZ$4))-1),0)))</f>
        <v>0</v>
      </c>
      <c r="DD83" s="23">
        <f ca="1">SUM(OFFSET('Vacation Tracker'!$Q86:$AD86,0,DD$4))</f>
        <v>0</v>
      </c>
      <c r="DE83" s="26">
        <f t="shared" ref="DE83" ca="1" si="4011">DD83-DF83</f>
        <v>0</v>
      </c>
      <c r="DF83" s="26">
        <f t="array" aca="1" ref="DF83" ca="1">SUM(IF(RIGHT(OFFSET('Vacation Tracker'!$Q86:$AD86,0,DD$4))&lt;&gt;"O",IFERROR(--LEFT(OFFSET('Vacation Tracker'!$Q86:$AD86,0,DD$4),LEN(OFFSET('Vacation Tracker'!$Q86:$AD86,0,DD$4))-1),0)))</f>
        <v>0</v>
      </c>
      <c r="DG83" s="26">
        <f t="array" aca="1" ref="DG83" ca="1">SUM(IF(RIGHT(OFFSET('Vacation Tracker'!$Q86:$AD86,0,DD$4))=DG$8,IFERROR(--LEFT(OFFSET('Vacation Tracker'!$Q86:$AD86,0,DD$4),LEN(OFFSET('Vacation Tracker'!$Q86:$AD86,0,DD$4))-1),0)))</f>
        <v>0</v>
      </c>
      <c r="DH83" s="23">
        <f ca="1">SUM(OFFSET('Vacation Tracker'!$Q86:$AD86,0,DH$4))</f>
        <v>0</v>
      </c>
      <c r="DI83" s="26">
        <f t="shared" ref="DI83" ca="1" si="4012">DH83-DJ83</f>
        <v>0</v>
      </c>
      <c r="DJ83" s="26">
        <f t="array" aca="1" ref="DJ83" ca="1">SUM(IF(RIGHT(OFFSET('Vacation Tracker'!$Q86:$AD86,0,DH$4))&lt;&gt;"O",IFERROR(--LEFT(OFFSET('Vacation Tracker'!$Q86:$AD86,0,DH$4),LEN(OFFSET('Vacation Tracker'!$Q86:$AD86,0,DH$4))-1),0)))</f>
        <v>0</v>
      </c>
      <c r="DK83" s="26">
        <f t="array" aca="1" ref="DK83" ca="1">SUM(IF(RIGHT(OFFSET('Vacation Tracker'!$Q86:$AD86,0,DH$4))=DK$8,IFERROR(--LEFT(OFFSET('Vacation Tracker'!$Q86:$AD86,0,DH$4),LEN(OFFSET('Vacation Tracker'!$Q86:$AD86,0,DH$4))-1),0)))</f>
        <v>0</v>
      </c>
      <c r="DL83" s="23">
        <f ca="1">SUM(OFFSET('Vacation Tracker'!$Q86:$AD86,0,DL$4))</f>
        <v>0</v>
      </c>
      <c r="DM83" s="26">
        <f t="shared" ref="DM83" ca="1" si="4013">DL83-DN83</f>
        <v>0</v>
      </c>
      <c r="DN83" s="26">
        <f t="array" aca="1" ref="DN83" ca="1">SUM(IF(RIGHT(OFFSET('Vacation Tracker'!$Q86:$AD86,0,DL$4))&lt;&gt;"O",IFERROR(--LEFT(OFFSET('Vacation Tracker'!$Q86:$AD86,0,DL$4),LEN(OFFSET('Vacation Tracker'!$Q86:$AD86,0,DL$4))-1),0)))</f>
        <v>0</v>
      </c>
      <c r="DO83" s="26">
        <f t="array" aca="1" ref="DO83" ca="1">SUM(IF(RIGHT(OFFSET('Vacation Tracker'!$Q86:$AD86,0,DL$4))=DO$8,IFERROR(--LEFT(OFFSET('Vacation Tracker'!$Q86:$AD86,0,DL$4),LEN(OFFSET('Vacation Tracker'!$Q86:$AD86,0,DL$4))-1),0)))</f>
        <v>0</v>
      </c>
      <c r="DP83" s="23">
        <f ca="1">SUM(OFFSET('Vacation Tracker'!$Q86:$AD86,0,DP$4))</f>
        <v>0</v>
      </c>
      <c r="DQ83" s="26">
        <f t="shared" ref="DQ83" ca="1" si="4014">DP83-DR83</f>
        <v>0</v>
      </c>
      <c r="DR83" s="26">
        <f t="array" aca="1" ref="DR83" ca="1">SUM(IF(RIGHT(OFFSET('Vacation Tracker'!$Q86:$AD86,0,DP$4))&lt;&gt;"O",IFERROR(--LEFT(OFFSET('Vacation Tracker'!$Q86:$AD86,0,DP$4),LEN(OFFSET('Vacation Tracker'!$Q86:$AD86,0,DP$4))-1),0)))</f>
        <v>0</v>
      </c>
      <c r="DS83" s="26">
        <f t="array" aca="1" ref="DS83" ca="1">SUM(IF(RIGHT(OFFSET('Vacation Tracker'!$Q86:$AD86,0,DP$4))=DS$8,IFERROR(--LEFT(OFFSET('Vacation Tracker'!$Q86:$AD86,0,DP$4),LEN(OFFSET('Vacation Tracker'!$Q86:$AD86,0,DP$4))-1),0)))</f>
        <v>0</v>
      </c>
      <c r="DT83" s="23">
        <f ca="1">SUM(OFFSET('Vacation Tracker'!$Q86:$AD86,0,DT$4))</f>
        <v>0</v>
      </c>
      <c r="DU83" s="26">
        <f t="shared" ref="DU83" ca="1" si="4015">DT83-DV83</f>
        <v>0</v>
      </c>
      <c r="DV83" s="26">
        <f t="array" aca="1" ref="DV83" ca="1">SUM(IF(RIGHT(OFFSET('Vacation Tracker'!$Q86:$AD86,0,DT$4))&lt;&gt;"O",IFERROR(--LEFT(OFFSET('Vacation Tracker'!$Q86:$AD86,0,DT$4),LEN(OFFSET('Vacation Tracker'!$Q86:$AD86,0,DT$4))-1),0)))</f>
        <v>0</v>
      </c>
      <c r="DW83" s="26">
        <f t="array" aca="1" ref="DW83" ca="1">SUM(IF(RIGHT(OFFSET('Vacation Tracker'!$Q86:$AD86,0,DT$4))=DW$8,IFERROR(--LEFT(OFFSET('Vacation Tracker'!$Q86:$AD86,0,DT$4),LEN(OFFSET('Vacation Tracker'!$Q86:$AD86,0,DT$4))-1),0)))</f>
        <v>0</v>
      </c>
      <c r="DX83" s="23">
        <f ca="1">SUM(OFFSET('Vacation Tracker'!$Q86:$AD86,0,DX$4))</f>
        <v>0</v>
      </c>
      <c r="DY83" s="26">
        <f t="shared" ref="DY83" ca="1" si="4016">DX83-DZ83</f>
        <v>0</v>
      </c>
      <c r="DZ83" s="26">
        <f t="array" aca="1" ref="DZ83" ca="1">SUM(IF(RIGHT(OFFSET('Vacation Tracker'!$Q86:$AD86,0,DX$4))&lt;&gt;"O",IFERROR(--LEFT(OFFSET('Vacation Tracker'!$Q86:$AD86,0,DX$4),LEN(OFFSET('Vacation Tracker'!$Q86:$AD86,0,DX$4))-1),0)))</f>
        <v>0</v>
      </c>
      <c r="EA83" s="26">
        <f t="array" aca="1" ref="EA83" ca="1">SUM(IF(RIGHT(OFFSET('Vacation Tracker'!$Q86:$AD86,0,DX$4))=EA$8,IFERROR(--LEFT(OFFSET('Vacation Tracker'!$Q86:$AD86,0,DX$4),LEN(OFFSET('Vacation Tracker'!$Q86:$AD86,0,DX$4))-1),0)))</f>
        <v>0</v>
      </c>
      <c r="EB83" s="23">
        <f ca="1">SUM(OFFSET('Vacation Tracker'!$Q86:$AD86,0,EB$4))</f>
        <v>0</v>
      </c>
      <c r="EC83" s="26">
        <f t="shared" ref="EC83" ca="1" si="4017">EB83-ED83</f>
        <v>0</v>
      </c>
      <c r="ED83" s="26">
        <f t="array" aca="1" ref="ED83" ca="1">SUM(IF(RIGHT(OFFSET('Vacation Tracker'!$Q86:$AD86,0,EB$4))&lt;&gt;"O",IFERROR(--LEFT(OFFSET('Vacation Tracker'!$Q86:$AD86,0,EB$4),LEN(OFFSET('Vacation Tracker'!$Q86:$AD86,0,EB$4))-1),0)))</f>
        <v>0</v>
      </c>
      <c r="EE83" s="26">
        <f t="array" aca="1" ref="EE83" ca="1">SUM(IF(RIGHT(OFFSET('Vacation Tracker'!$Q86:$AD86,0,EB$4))=EE$8,IFERROR(--LEFT(OFFSET('Vacation Tracker'!$Q86:$AD86,0,EB$4),LEN(OFFSET('Vacation Tracker'!$Q86:$AD86,0,EB$4))-1),0)))</f>
        <v>0</v>
      </c>
      <c r="EF83" s="23">
        <f ca="1">SUM(OFFSET('Vacation Tracker'!$Q86:$AD86,0,EF$4))</f>
        <v>0</v>
      </c>
      <c r="EG83" s="26">
        <f t="shared" ref="EG83" ca="1" si="4018">EF83-EH83</f>
        <v>0</v>
      </c>
      <c r="EH83" s="26">
        <f t="array" aca="1" ref="EH83" ca="1">SUM(IF(RIGHT(OFFSET('Vacation Tracker'!$Q86:$AD86,0,EF$4))&lt;&gt;"O",IFERROR(--LEFT(OFFSET('Vacation Tracker'!$Q86:$AD86,0,EF$4),LEN(OFFSET('Vacation Tracker'!$Q86:$AD86,0,EF$4))-1),0)))</f>
        <v>0</v>
      </c>
      <c r="EI83" s="26">
        <f t="array" aca="1" ref="EI83" ca="1">SUM(IF(RIGHT(OFFSET('Vacation Tracker'!$Q86:$AD86,0,EF$4))=EI$8,IFERROR(--LEFT(OFFSET('Vacation Tracker'!$Q86:$AD86,0,EF$4),LEN(OFFSET('Vacation Tracker'!$Q86:$AD86,0,EF$4))-1),0)))</f>
        <v>0</v>
      </c>
      <c r="EJ83" s="23">
        <f ca="1">SUM(OFFSET('Vacation Tracker'!$Q86:$AD86,0,EJ$4))</f>
        <v>0</v>
      </c>
      <c r="EK83" s="26">
        <f t="shared" ref="EK83" ca="1" si="4019">EJ83-EL83</f>
        <v>0</v>
      </c>
      <c r="EL83" s="26">
        <f t="array" aca="1" ref="EL83" ca="1">SUM(IF(RIGHT(OFFSET('Vacation Tracker'!$Q86:$AD86,0,EJ$4))&lt;&gt;"O",IFERROR(--LEFT(OFFSET('Vacation Tracker'!$Q86:$AD86,0,EJ$4),LEN(OFFSET('Vacation Tracker'!$Q86:$AD86,0,EJ$4))-1),0)))</f>
        <v>0</v>
      </c>
      <c r="EM83" s="26">
        <f t="array" aca="1" ref="EM83" ca="1">SUM(IF(RIGHT(OFFSET('Vacation Tracker'!$Q86:$AD86,0,EJ$4))=EM$8,IFERROR(--LEFT(OFFSET('Vacation Tracker'!$Q86:$AD86,0,EJ$4),LEN(OFFSET('Vacation Tracker'!$Q86:$AD86,0,EJ$4))-1),0)))</f>
        <v>0</v>
      </c>
      <c r="EN83" s="23">
        <f ca="1">SUM(OFFSET('Vacation Tracker'!$Q86:$AD86,0,EN$4))</f>
        <v>0</v>
      </c>
      <c r="EO83" s="26">
        <f t="shared" ref="EO83" ca="1" si="4020">EN83-EP83</f>
        <v>0</v>
      </c>
      <c r="EP83" s="26">
        <f t="array" aca="1" ref="EP83" ca="1">SUM(IF(RIGHT(OFFSET('Vacation Tracker'!$Q86:$AD86,0,EN$4))&lt;&gt;"O",IFERROR(--LEFT(OFFSET('Vacation Tracker'!$Q86:$AD86,0,EN$4),LEN(OFFSET('Vacation Tracker'!$Q86:$AD86,0,EN$4))-1),0)))</f>
        <v>0</v>
      </c>
      <c r="EQ83" s="26">
        <f t="array" aca="1" ref="EQ83" ca="1">SUM(IF(RIGHT(OFFSET('Vacation Tracker'!$Q86:$AD86,0,EN$4))=EQ$8,IFERROR(--LEFT(OFFSET('Vacation Tracker'!$Q86:$AD86,0,EN$4),LEN(OFFSET('Vacation Tracker'!$Q86:$AD86,0,EN$4))-1),0)))</f>
        <v>0</v>
      </c>
      <c r="ER83" s="23">
        <f ca="1">SUM(OFFSET('Vacation Tracker'!$Q86:$AD86,0,ER$4))</f>
        <v>0</v>
      </c>
      <c r="ES83" s="26">
        <f t="shared" ref="ES83" ca="1" si="4021">ER83-ET83</f>
        <v>0</v>
      </c>
      <c r="ET83" s="26">
        <f t="array" aca="1" ref="ET83" ca="1">SUM(IF(RIGHT(OFFSET('Vacation Tracker'!$Q86:$AD86,0,ER$4))&lt;&gt;"O",IFERROR(--LEFT(OFFSET('Vacation Tracker'!$Q86:$AD86,0,ER$4),LEN(OFFSET('Vacation Tracker'!$Q86:$AD86,0,ER$4))-1),0)))</f>
        <v>0</v>
      </c>
      <c r="EU83" s="26">
        <f t="array" aca="1" ref="EU83" ca="1">SUM(IF(RIGHT(OFFSET('Vacation Tracker'!$Q86:$AD86,0,ER$4))=EU$8,IFERROR(--LEFT(OFFSET('Vacation Tracker'!$Q86:$AD86,0,ER$4),LEN(OFFSET('Vacation Tracker'!$Q86:$AD86,0,ER$4))-1),0)))</f>
        <v>0</v>
      </c>
      <c r="EV83" s="23">
        <f ca="1">SUM(OFFSET('Vacation Tracker'!$Q86:$AD86,0,EV$4))</f>
        <v>0</v>
      </c>
      <c r="EW83" s="26">
        <f t="shared" ref="EW83" ca="1" si="4022">EV83-EX83</f>
        <v>0</v>
      </c>
      <c r="EX83" s="26">
        <f t="array" aca="1" ref="EX83" ca="1">SUM(IF(RIGHT(OFFSET('Vacation Tracker'!$Q86:$AD86,0,EV$4))&lt;&gt;"O",IFERROR(--LEFT(OFFSET('Vacation Tracker'!$Q86:$AD86,0,EV$4),LEN(OFFSET('Vacation Tracker'!$Q86:$AD86,0,EV$4))-1),0)))</f>
        <v>0</v>
      </c>
      <c r="EY83" s="26">
        <f t="array" aca="1" ref="EY83" ca="1">SUM(IF(RIGHT(OFFSET('Vacation Tracker'!$Q86:$AD86,0,EV$4))=EY$8,IFERROR(--LEFT(OFFSET('Vacation Tracker'!$Q86:$AD86,0,EV$4),LEN(OFFSET('Vacation Tracker'!$Q86:$AD86,0,EV$4))-1),0)))</f>
        <v>0</v>
      </c>
      <c r="EZ83" s="23">
        <f ca="1">SUM(OFFSET('Vacation Tracker'!$Q86:$AD86,0,EZ$4))</f>
        <v>0</v>
      </c>
      <c r="FA83" s="26">
        <f t="shared" ref="FA83" ca="1" si="4023">EZ83-FB83</f>
        <v>0</v>
      </c>
      <c r="FB83" s="26">
        <f t="array" aca="1" ref="FB83" ca="1">SUM(IF(RIGHT(OFFSET('Vacation Tracker'!$Q86:$AD86,0,EZ$4))&lt;&gt;"O",IFERROR(--LEFT(OFFSET('Vacation Tracker'!$Q86:$AD86,0,EZ$4),LEN(OFFSET('Vacation Tracker'!$Q86:$AD86,0,EZ$4))-1),0)))</f>
        <v>0</v>
      </c>
      <c r="FC83" s="26">
        <f t="array" aca="1" ref="FC83" ca="1">SUM(IF(RIGHT(OFFSET('Vacation Tracker'!$Q86:$AD86,0,EZ$4))=FC$8,IFERROR(--LEFT(OFFSET('Vacation Tracker'!$Q86:$AD86,0,EZ$4),LEN(OFFSET('Vacation Tracker'!$Q86:$AD86,0,EZ$4))-1),0)))</f>
        <v>0</v>
      </c>
      <c r="FD83" s="23">
        <f ca="1">SUM(OFFSET('Vacation Tracker'!$Q86:$AD86,0,FD$4))</f>
        <v>0</v>
      </c>
      <c r="FE83" s="26">
        <f t="shared" ref="FE83" ca="1" si="4024">FD83-FF83</f>
        <v>0</v>
      </c>
      <c r="FF83" s="26">
        <f t="array" aca="1" ref="FF83" ca="1">SUM(IF(RIGHT(OFFSET('Vacation Tracker'!$Q86:$AD86,0,FD$4))&lt;&gt;"O",IFERROR(--LEFT(OFFSET('Vacation Tracker'!$Q86:$AD86,0,FD$4),LEN(OFFSET('Vacation Tracker'!$Q86:$AD86,0,FD$4))-1),0)))</f>
        <v>0</v>
      </c>
      <c r="FG83" s="26">
        <f t="array" aca="1" ref="FG83" ca="1">SUM(IF(RIGHT(OFFSET('Vacation Tracker'!$Q86:$AD86,0,FD$4))=FG$8,IFERROR(--LEFT(OFFSET('Vacation Tracker'!$Q86:$AD86,0,FD$4),LEN(OFFSET('Vacation Tracker'!$Q86:$AD86,0,FD$4))-1),0)))</f>
        <v>0</v>
      </c>
      <c r="FH83" s="23">
        <f ca="1">SUM(OFFSET('Vacation Tracker'!$Q86:$AD86,0,FH$4))</f>
        <v>0</v>
      </c>
      <c r="FI83" s="26">
        <f t="shared" ref="FI83" ca="1" si="4025">FH83-FJ83</f>
        <v>0</v>
      </c>
      <c r="FJ83" s="26">
        <f t="array" aca="1" ref="FJ83" ca="1">SUM(IF(RIGHT(OFFSET('Vacation Tracker'!$Q86:$AD86,0,FH$4))&lt;&gt;"O",IFERROR(--LEFT(OFFSET('Vacation Tracker'!$Q86:$AD86,0,FH$4),LEN(OFFSET('Vacation Tracker'!$Q86:$AD86,0,FH$4))-1),0)))</f>
        <v>0</v>
      </c>
      <c r="FK83" s="26">
        <f t="array" aca="1" ref="FK83" ca="1">SUM(IF(RIGHT(OFFSET('Vacation Tracker'!$Q86:$AD86,0,FH$4))=FK$8,IFERROR(--LEFT(OFFSET('Vacation Tracker'!$Q86:$AD86,0,FH$4),LEN(OFFSET('Vacation Tracker'!$Q86:$AD86,0,FH$4))-1),0)))</f>
        <v>0</v>
      </c>
      <c r="FL83" s="23">
        <f ca="1">SUM(OFFSET('Vacation Tracker'!$Q86:$AD86,0,FL$4))</f>
        <v>0</v>
      </c>
      <c r="FM83" s="26">
        <f t="shared" ref="FM83" ca="1" si="4026">FL83-FN83</f>
        <v>0</v>
      </c>
      <c r="FN83" s="26">
        <f t="array" aca="1" ref="FN83" ca="1">SUM(IF(RIGHT(OFFSET('Vacation Tracker'!$Q86:$AD86,0,FL$4))&lt;&gt;"O",IFERROR(--LEFT(OFFSET('Vacation Tracker'!$Q86:$AD86,0,FL$4),LEN(OFFSET('Vacation Tracker'!$Q86:$AD86,0,FL$4))-1),0)))</f>
        <v>0</v>
      </c>
      <c r="FO83" s="26">
        <f t="array" aca="1" ref="FO83" ca="1">SUM(IF(RIGHT(OFFSET('Vacation Tracker'!$Q86:$AD86,0,FL$4))=FO$8,IFERROR(--LEFT(OFFSET('Vacation Tracker'!$Q86:$AD86,0,FL$4),LEN(OFFSET('Vacation Tracker'!$Q86:$AD86,0,FL$4))-1),0)))</f>
        <v>0</v>
      </c>
      <c r="FP83" s="23">
        <f ca="1">SUM(OFFSET('Vacation Tracker'!$Q86:$AD86,0,FP$4))</f>
        <v>0</v>
      </c>
      <c r="FQ83" s="26">
        <f t="shared" ref="FQ83" ca="1" si="4027">FP83-FR83</f>
        <v>0</v>
      </c>
      <c r="FR83" s="26">
        <f t="array" aca="1" ref="FR83" ca="1">SUM(IF(RIGHT(OFFSET('Vacation Tracker'!$Q86:$AD86,0,FP$4))&lt;&gt;"O",IFERROR(--LEFT(OFFSET('Vacation Tracker'!$Q86:$AD86,0,FP$4),LEN(OFFSET('Vacation Tracker'!$Q86:$AD86,0,FP$4))-1),0)))</f>
        <v>0</v>
      </c>
      <c r="FS83" s="26">
        <f t="array" aca="1" ref="FS83" ca="1">SUM(IF(RIGHT(OFFSET('Vacation Tracker'!$Q86:$AD86,0,FP$4))=FS$8,IFERROR(--LEFT(OFFSET('Vacation Tracker'!$Q86:$AD86,0,FP$4),LEN(OFFSET('Vacation Tracker'!$Q86:$AD86,0,FP$4))-1),0)))</f>
        <v>0</v>
      </c>
      <c r="FT83" s="23">
        <f ca="1">SUM(OFFSET('Vacation Tracker'!$Q86:$AD86,0,FT$4))</f>
        <v>0</v>
      </c>
      <c r="FU83" s="26">
        <f t="shared" ref="FU83" ca="1" si="4028">FT83-FV83</f>
        <v>0</v>
      </c>
      <c r="FV83" s="26">
        <f t="array" aca="1" ref="FV83" ca="1">SUM(IF(RIGHT(OFFSET('Vacation Tracker'!$Q86:$AD86,0,FT$4))&lt;&gt;"O",IFERROR(--LEFT(OFFSET('Vacation Tracker'!$Q86:$AD86,0,FT$4),LEN(OFFSET('Vacation Tracker'!$Q86:$AD86,0,FT$4))-1),0)))</f>
        <v>0</v>
      </c>
      <c r="FW83" s="26">
        <f t="array" aca="1" ref="FW83" ca="1">SUM(IF(RIGHT(OFFSET('Vacation Tracker'!$Q86:$AD86,0,FT$4))=FW$8,IFERROR(--LEFT(OFFSET('Vacation Tracker'!$Q86:$AD86,0,FT$4),LEN(OFFSET('Vacation Tracker'!$Q86:$AD86,0,FT$4))-1),0)))</f>
        <v>0</v>
      </c>
      <c r="FX83" s="23">
        <f ca="1">SUM(OFFSET('Vacation Tracker'!$Q86:$AD86,0,FX$4))</f>
        <v>0</v>
      </c>
      <c r="FY83" s="26">
        <f t="shared" ref="FY83" ca="1" si="4029">FX83-FZ83</f>
        <v>0</v>
      </c>
      <c r="FZ83" s="26">
        <f t="array" aca="1" ref="FZ83" ca="1">SUM(IF(RIGHT(OFFSET('Vacation Tracker'!$Q86:$AD86,0,FX$4))&lt;&gt;"O",IFERROR(--LEFT(OFFSET('Vacation Tracker'!$Q86:$AD86,0,FX$4),LEN(OFFSET('Vacation Tracker'!$Q86:$AD86,0,FX$4))-1),0)))</f>
        <v>0</v>
      </c>
      <c r="GA83" s="26">
        <f t="array" aca="1" ref="GA83" ca="1">SUM(IF(RIGHT(OFFSET('Vacation Tracker'!$Q86:$AD86,0,FX$4))=GA$8,IFERROR(--LEFT(OFFSET('Vacation Tracker'!$Q86:$AD86,0,FX$4),LEN(OFFSET('Vacation Tracker'!$Q86:$AD86,0,FX$4))-1),0)))</f>
        <v>0</v>
      </c>
      <c r="GB83" s="23">
        <f ca="1">SUM(OFFSET('Vacation Tracker'!$Q86:$AD86,0,GB$4))</f>
        <v>0</v>
      </c>
      <c r="GC83" s="26">
        <f t="shared" ref="GC83" ca="1" si="4030">GB83-GD83</f>
        <v>0</v>
      </c>
      <c r="GD83" s="26">
        <f t="array" aca="1" ref="GD83" ca="1">SUM(IF(RIGHT(OFFSET('Vacation Tracker'!$Q86:$AD86,0,GB$4))&lt;&gt;"O",IFERROR(--LEFT(OFFSET('Vacation Tracker'!$Q86:$AD86,0,GB$4),LEN(OFFSET('Vacation Tracker'!$Q86:$AD86,0,GB$4))-1),0)))</f>
        <v>0</v>
      </c>
      <c r="GE83" s="26">
        <f t="array" aca="1" ref="GE83" ca="1">SUM(IF(RIGHT(OFFSET('Vacation Tracker'!$Q86:$AD86,0,GB$4))=GE$8,IFERROR(--LEFT(OFFSET('Vacation Tracker'!$Q86:$AD86,0,GB$4),LEN(OFFSET('Vacation Tracker'!$Q86:$AD86,0,GB$4))-1),0)))</f>
        <v>0</v>
      </c>
      <c r="GF83" s="23">
        <f ca="1">SUM(OFFSET('Vacation Tracker'!$Q86:$AD86,0,GF$4))</f>
        <v>0</v>
      </c>
      <c r="GG83" s="26">
        <f t="shared" ref="GG83" ca="1" si="4031">GF83-GH83</f>
        <v>0</v>
      </c>
      <c r="GH83" s="26">
        <f t="array" aca="1" ref="GH83" ca="1">SUM(IF(RIGHT(OFFSET('Vacation Tracker'!$Q86:$AD86,0,GF$4))&lt;&gt;"O",IFERROR(--LEFT(OFFSET('Vacation Tracker'!$Q86:$AD86,0,GF$4),LEN(OFFSET('Vacation Tracker'!$Q86:$AD86,0,GF$4))-1),0)))</f>
        <v>0</v>
      </c>
      <c r="GI83" s="26">
        <f t="array" aca="1" ref="GI83" ca="1">SUM(IF(RIGHT(OFFSET('Vacation Tracker'!$Q86:$AD86,0,GF$4))=GI$8,IFERROR(--LEFT(OFFSET('Vacation Tracker'!$Q86:$AD86,0,GF$4),LEN(OFFSET('Vacation Tracker'!$Q86:$AD86,0,GF$4))-1),0)))</f>
        <v>0</v>
      </c>
      <c r="GJ83" s="23">
        <f ca="1">SUM(OFFSET('Vacation Tracker'!$Q86:$AD86,0,GJ$4))</f>
        <v>0</v>
      </c>
      <c r="GK83" s="26">
        <f t="shared" ref="GK83" ca="1" si="4032">GJ83-GL83</f>
        <v>0</v>
      </c>
      <c r="GL83" s="26">
        <f t="array" aca="1" ref="GL83" ca="1">SUM(IF(RIGHT(OFFSET('Vacation Tracker'!$Q86:$AD86,0,GJ$4))&lt;&gt;"O",IFERROR(--LEFT(OFFSET('Vacation Tracker'!$Q86:$AD86,0,GJ$4),LEN(OFFSET('Vacation Tracker'!$Q86:$AD86,0,GJ$4))-1),0)))</f>
        <v>0</v>
      </c>
      <c r="GM83" s="26">
        <f t="array" aca="1" ref="GM83" ca="1">SUM(IF(RIGHT(OFFSET('Vacation Tracker'!$Q86:$AD86,0,GJ$4))=GM$8,IFERROR(--LEFT(OFFSET('Vacation Tracker'!$Q86:$AD86,0,GJ$4),LEN(OFFSET('Vacation Tracker'!$Q86:$AD86,0,GJ$4))-1),0)))</f>
        <v>0</v>
      </c>
      <c r="GN83" s="23">
        <f ca="1">SUM(OFFSET('Vacation Tracker'!$Q86:$AD86,0,GN$4))</f>
        <v>0</v>
      </c>
      <c r="GO83" s="26">
        <f t="shared" ref="GO83" ca="1" si="4033">GN83-GP83</f>
        <v>0</v>
      </c>
      <c r="GP83" s="26">
        <f t="array" aca="1" ref="GP83" ca="1">SUM(IF(RIGHT(OFFSET('Vacation Tracker'!$Q86:$AD86,0,GN$4))&lt;&gt;"O",IFERROR(--LEFT(OFFSET('Vacation Tracker'!$Q86:$AD86,0,GN$4),LEN(OFFSET('Vacation Tracker'!$Q86:$AD86,0,GN$4))-1),0)))</f>
        <v>0</v>
      </c>
      <c r="GQ83" s="26">
        <f t="array" aca="1" ref="GQ83" ca="1">SUM(IF(RIGHT(OFFSET('Vacation Tracker'!$Q86:$AD86,0,GN$4))=GQ$8,IFERROR(--LEFT(OFFSET('Vacation Tracker'!$Q86:$AD86,0,GN$4),LEN(OFFSET('Vacation Tracker'!$Q86:$AD86,0,GN$4))-1),0)))</f>
        <v>0</v>
      </c>
      <c r="GR83" s="23">
        <f ca="1">SUM(OFFSET('Vacation Tracker'!$Q86:$AD86,0,GR$4))</f>
        <v>0</v>
      </c>
      <c r="GS83" s="26">
        <f t="shared" ref="GS83" ca="1" si="4034">GR83-GT83</f>
        <v>0</v>
      </c>
      <c r="GT83" s="26">
        <f t="array" aca="1" ref="GT83" ca="1">SUM(IF(RIGHT(OFFSET('Vacation Tracker'!$Q86:$AD86,0,GR$4))&lt;&gt;"O",IFERROR(--LEFT(OFFSET('Vacation Tracker'!$Q86:$AD86,0,GR$4),LEN(OFFSET('Vacation Tracker'!$Q86:$AD86,0,GR$4))-1),0)))</f>
        <v>0</v>
      </c>
      <c r="GU83" s="26">
        <f t="array" aca="1" ref="GU83" ca="1">SUM(IF(RIGHT(OFFSET('Vacation Tracker'!$Q86:$AD86,0,GR$4))=GU$8,IFERROR(--LEFT(OFFSET('Vacation Tracker'!$Q86:$AD86,0,GR$4),LEN(OFFSET('Vacation Tracker'!$Q86:$AD86,0,GR$4))-1),0)))</f>
        <v>0</v>
      </c>
      <c r="GV83" s="23">
        <f ca="1">SUM(OFFSET('Vacation Tracker'!$Q86:$AD86,0,GV$4))</f>
        <v>0</v>
      </c>
      <c r="GW83" s="26">
        <f t="shared" ref="GW83" ca="1" si="4035">GV83-GX83</f>
        <v>0</v>
      </c>
      <c r="GX83" s="26">
        <f t="array" aca="1" ref="GX83" ca="1">SUM(IF(RIGHT(OFFSET('Vacation Tracker'!$Q86:$AD86,0,GV$4))&lt;&gt;"O",IFERROR(--LEFT(OFFSET('Vacation Tracker'!$Q86:$AD86,0,GV$4),LEN(OFFSET('Vacation Tracker'!$Q86:$AD86,0,GV$4))-1),0)))</f>
        <v>0</v>
      </c>
      <c r="GY83" s="26">
        <f t="array" aca="1" ref="GY83" ca="1">SUM(IF(RIGHT(OFFSET('Vacation Tracker'!$Q86:$AD86,0,GV$4))=GY$8,IFERROR(--LEFT(OFFSET('Vacation Tracker'!$Q86:$AD86,0,GV$4),LEN(OFFSET('Vacation Tracker'!$Q86:$AD86,0,GV$4))-1),0)))</f>
        <v>0</v>
      </c>
      <c r="GZ83" s="23">
        <f ca="1">SUM(OFFSET('Vacation Tracker'!$Q86:$AD86,0,GZ$4))</f>
        <v>0</v>
      </c>
      <c r="HA83" s="26">
        <f t="shared" ref="HA83" ca="1" si="4036">GZ83-HB83</f>
        <v>0</v>
      </c>
      <c r="HB83" s="26">
        <f t="array" aca="1" ref="HB83" ca="1">SUM(IF(RIGHT(OFFSET('Vacation Tracker'!$Q86:$AD86,0,GZ$4))&lt;&gt;"O",IFERROR(--LEFT(OFFSET('Vacation Tracker'!$Q86:$AD86,0,GZ$4),LEN(OFFSET('Vacation Tracker'!$Q86:$AD86,0,GZ$4))-1),0)))</f>
        <v>0</v>
      </c>
      <c r="HC83" s="26">
        <f t="array" aca="1" ref="HC83" ca="1">SUM(IF(RIGHT(OFFSET('Vacation Tracker'!$Q86:$AD86,0,GZ$4))=HC$8,IFERROR(--LEFT(OFFSET('Vacation Tracker'!$Q86:$AD86,0,GZ$4),LEN(OFFSET('Vacation Tracker'!$Q86:$AD86,0,GZ$4))-1),0)))</f>
        <v>0</v>
      </c>
      <c r="HD83" s="23">
        <f ca="1">SUM(OFFSET('Vacation Tracker'!$Q86:$AD86,0,HD$4))</f>
        <v>0</v>
      </c>
      <c r="HE83" s="26">
        <f t="shared" ref="HE83" ca="1" si="4037">HD83-HF83</f>
        <v>0</v>
      </c>
      <c r="HF83" s="26">
        <f t="array" aca="1" ref="HF83" ca="1">SUM(IF(RIGHT(OFFSET('Vacation Tracker'!$Q86:$AD86,0,HD$4))&lt;&gt;"O",IFERROR(--LEFT(OFFSET('Vacation Tracker'!$Q86:$AD86,0,HD$4),LEN(OFFSET('Vacation Tracker'!$Q86:$AD86,0,HD$4))-1),0)))</f>
        <v>0</v>
      </c>
      <c r="HG83" s="26">
        <f t="array" aca="1" ref="HG83" ca="1">SUM(IF(RIGHT(OFFSET('Vacation Tracker'!$Q86:$AD86,0,HD$4))=HG$8,IFERROR(--LEFT(OFFSET('Vacation Tracker'!$Q86:$AD86,0,HD$4),LEN(OFFSET('Vacation Tracker'!$Q86:$AD86,0,HD$4))-1),0)))</f>
        <v>0</v>
      </c>
      <c r="HH83" s="23">
        <f ca="1">SUM(OFFSET('Vacation Tracker'!$Q86:$AD86,0,HH$4))</f>
        <v>0</v>
      </c>
      <c r="HI83" s="26">
        <f t="shared" ref="HI83" ca="1" si="4038">HH83-HJ83</f>
        <v>0</v>
      </c>
      <c r="HJ83" s="26">
        <f t="array" aca="1" ref="HJ83" ca="1">SUM(IF(RIGHT(OFFSET('Vacation Tracker'!$Q86:$AD86,0,HH$4))&lt;&gt;"O",IFERROR(--LEFT(OFFSET('Vacation Tracker'!$Q86:$AD86,0,HH$4),LEN(OFFSET('Vacation Tracker'!$Q86:$AD86,0,HH$4))-1),0)))</f>
        <v>0</v>
      </c>
      <c r="HK83" s="26">
        <f t="array" aca="1" ref="HK83" ca="1">SUM(IF(RIGHT(OFFSET('Vacation Tracker'!$Q86:$AD86,0,HH$4))=HK$8,IFERROR(--LEFT(OFFSET('Vacation Tracker'!$Q86:$AD86,0,HH$4),LEN(OFFSET('Vacation Tracker'!$Q86:$AD86,0,HH$4))-1),0)))</f>
        <v>0</v>
      </c>
      <c r="HL83" s="23">
        <f ca="1">SUM(OFFSET('Vacation Tracker'!$Q86:$AD86,0,HL$4))</f>
        <v>0</v>
      </c>
      <c r="HM83" s="26">
        <f t="shared" ref="HM83" ca="1" si="4039">HL83-HN83</f>
        <v>0</v>
      </c>
      <c r="HN83" s="26">
        <f t="array" aca="1" ref="HN83" ca="1">SUM(IF(RIGHT(OFFSET('Vacation Tracker'!$Q86:$AD86,0,HL$4))&lt;&gt;"O",IFERROR(--LEFT(OFFSET('Vacation Tracker'!$Q86:$AD86,0,HL$4),LEN(OFFSET('Vacation Tracker'!$Q86:$AD86,0,HL$4))-1),0)))</f>
        <v>0</v>
      </c>
      <c r="HO83" s="26">
        <f t="array" aca="1" ref="HO83" ca="1">SUM(IF(RIGHT(OFFSET('Vacation Tracker'!$Q86:$AD86,0,HL$4))=HO$8,IFERROR(--LEFT(OFFSET('Vacation Tracker'!$Q86:$AD86,0,HL$4),LEN(OFFSET('Vacation Tracker'!$Q86:$AD86,0,HL$4))-1),0)))</f>
        <v>0</v>
      </c>
      <c r="HP83" s="23">
        <f ca="1">SUM(OFFSET('Vacation Tracker'!$Q86:$AD86,0,HP$4))</f>
        <v>0</v>
      </c>
      <c r="HQ83" s="26">
        <f t="shared" ref="HQ83" ca="1" si="4040">HP83-HR83</f>
        <v>0</v>
      </c>
      <c r="HR83" s="26">
        <f t="array" aca="1" ref="HR83" ca="1">SUM(IF(RIGHT(OFFSET('Vacation Tracker'!$Q86:$AD86,0,HP$4))&lt;&gt;"O",IFERROR(--LEFT(OFFSET('Vacation Tracker'!$Q86:$AD86,0,HP$4),LEN(OFFSET('Vacation Tracker'!$Q86:$AD86,0,HP$4))-1),0)))</f>
        <v>0</v>
      </c>
      <c r="HS83" s="23">
        <f t="array" aca="1" ref="HS83" ca="1">SUM(IF(RIGHT(OFFSET('Vacation Tracker'!$Q86:$AD86,0,HP$4))=HS$8,IFERROR(--LEFT(OFFSET('Vacation Tracker'!$Q86:$AD86,0,HP$4),LEN(OFFSET('Vacation Tracker'!$Q86:$AD86,0,HP$4))-1),0)))</f>
        <v>0</v>
      </c>
    </row>
    <row r="84" spans="2:227" ht="15" customHeight="1" x14ac:dyDescent="0.2">
      <c r="B84" s="23">
        <f>IF('Vacation Tracker'!B87&lt;&gt;"",'Vacation Tracker'!B87,"")</f>
        <v>76</v>
      </c>
      <c r="C84" s="24" t="str">
        <f>IF('Vacation Tracker'!C87&lt;&gt;"",'Vacation Tracker'!C87,"")</f>
        <v/>
      </c>
      <c r="D84" s="25" t="str">
        <f>IF('Vacation Tracker'!D87&lt;&gt;"",'Vacation Tracker'!D87,"")</f>
        <v/>
      </c>
      <c r="E84" s="25" t="str">
        <f>IF('Vacation Tracker'!E87&lt;&gt;"",'Vacation Tracker'!E87,"")</f>
        <v/>
      </c>
      <c r="F84" s="24" t="str">
        <f>IF('Vacation Tracker'!F87&lt;&gt;"",'Vacation Tracker'!F87,"")</f>
        <v/>
      </c>
      <c r="G84" s="24" t="str">
        <f>IF('Vacation Tracker'!G87&lt;&gt;"",'Vacation Tracker'!G87,"")</f>
        <v/>
      </c>
      <c r="H84" s="23" t="str">
        <f t="shared" si="3322"/>
        <v/>
      </c>
      <c r="I84" s="23" t="str">
        <f t="shared" si="3322"/>
        <v/>
      </c>
      <c r="J84" s="23" t="str">
        <f t="shared" si="3322"/>
        <v/>
      </c>
      <c r="K84" s="23" t="str">
        <f t="shared" si="3530"/>
        <v/>
      </c>
      <c r="L84" s="23">
        <f ca="1">SUM(OFFSET('Vacation Tracker'!$Q87:$AD87,0,L$4))</f>
        <v>0</v>
      </c>
      <c r="M84" s="26">
        <f t="shared" ca="1" si="3476"/>
        <v>0</v>
      </c>
      <c r="N84" s="26">
        <f t="array" aca="1" ref="N84" ca="1">SUM(IF(RIGHT(OFFSET('Vacation Tracker'!$Q87:$AD87,0,L$4))&lt;&gt;"O",IFERROR(--LEFT(OFFSET('Vacation Tracker'!$Q87:$AD87,0,L$4),LEN(OFFSET('Vacation Tracker'!$Q87:$AD87,0,L$4))-1),0)))</f>
        <v>0</v>
      </c>
      <c r="O84" s="26">
        <f t="array" aca="1" ref="O84" ca="1">SUM(IF(RIGHT(OFFSET('Vacation Tracker'!$Q87:$AD87,0,L$4))=O$8,IFERROR(--LEFT(OFFSET('Vacation Tracker'!$Q87:$AD87,0,L$4),LEN(OFFSET('Vacation Tracker'!$Q87:$AD87,0,L$4))-1),0)))</f>
        <v>0</v>
      </c>
      <c r="P84" s="23">
        <f ca="1">SUM(OFFSET('Vacation Tracker'!$Q87:$AD87,0,P$4))</f>
        <v>0</v>
      </c>
      <c r="Q84" s="26">
        <f t="shared" ca="1" si="3477"/>
        <v>0</v>
      </c>
      <c r="R84" s="26">
        <f t="array" aca="1" ref="R84" ca="1">SUM(IF(RIGHT(OFFSET('Vacation Tracker'!$Q87:$AD87,0,P$4))&lt;&gt;"O",IFERROR(--LEFT(OFFSET('Vacation Tracker'!$Q87:$AD87,0,P$4),LEN(OFFSET('Vacation Tracker'!$Q87:$AD87,0,P$4))-1),0)))</f>
        <v>0</v>
      </c>
      <c r="S84" s="26">
        <f t="array" aca="1" ref="S84" ca="1">SUM(IF(RIGHT(OFFSET('Vacation Tracker'!$Q87:$AD87,0,P$4))=S$8,IFERROR(--LEFT(OFFSET('Vacation Tracker'!$Q87:$AD87,0,P$4),LEN(OFFSET('Vacation Tracker'!$Q87:$AD87,0,P$4))-1),0)))</f>
        <v>0</v>
      </c>
      <c r="T84" s="23">
        <f ca="1">SUM(OFFSET('Vacation Tracker'!$Q87:$AD87,0,T$4))</f>
        <v>0</v>
      </c>
      <c r="U84" s="26">
        <f t="shared" ca="1" si="3478"/>
        <v>0</v>
      </c>
      <c r="V84" s="26">
        <f t="array" aca="1" ref="V84" ca="1">SUM(IF(RIGHT(OFFSET('Vacation Tracker'!$Q87:$AD87,0,T$4))&lt;&gt;"O",IFERROR(--LEFT(OFFSET('Vacation Tracker'!$Q87:$AD87,0,T$4),LEN(OFFSET('Vacation Tracker'!$Q87:$AD87,0,T$4))-1),0)))</f>
        <v>0</v>
      </c>
      <c r="W84" s="26">
        <f t="array" aca="1" ref="W84" ca="1">SUM(IF(RIGHT(OFFSET('Vacation Tracker'!$Q87:$AD87,0,T$4))=W$8,IFERROR(--LEFT(OFFSET('Vacation Tracker'!$Q87:$AD87,0,T$4),LEN(OFFSET('Vacation Tracker'!$Q87:$AD87,0,T$4))-1),0)))</f>
        <v>0</v>
      </c>
      <c r="X84" s="23">
        <f ca="1">SUM(OFFSET('Vacation Tracker'!$Q87:$AD87,0,X$4))</f>
        <v>0</v>
      </c>
      <c r="Y84" s="26">
        <f t="shared" ref="Y84" ca="1" si="4041">X84-Z84</f>
        <v>0</v>
      </c>
      <c r="Z84" s="26">
        <f t="array" aca="1" ref="Z84" ca="1">SUM(IF(RIGHT(OFFSET('Vacation Tracker'!$Q87:$AD87,0,X$4))&lt;&gt;"O",IFERROR(--LEFT(OFFSET('Vacation Tracker'!$Q87:$AD87,0,X$4),LEN(OFFSET('Vacation Tracker'!$Q87:$AD87,0,X$4))-1),0)))</f>
        <v>0</v>
      </c>
      <c r="AA84" s="26">
        <f t="array" aca="1" ref="AA84" ca="1">SUM(IF(RIGHT(OFFSET('Vacation Tracker'!$Q87:$AD87,0,X$4))=AA$8,IFERROR(--LEFT(OFFSET('Vacation Tracker'!$Q87:$AD87,0,X$4),LEN(OFFSET('Vacation Tracker'!$Q87:$AD87,0,X$4))-1),0)))</f>
        <v>0</v>
      </c>
      <c r="AB84" s="23">
        <f ca="1">SUM(OFFSET('Vacation Tracker'!$Q87:$AD87,0,AB$4))</f>
        <v>0</v>
      </c>
      <c r="AC84" s="26">
        <f t="shared" ref="AC84" ca="1" si="4042">AB84-AD84</f>
        <v>0</v>
      </c>
      <c r="AD84" s="26">
        <f t="array" aca="1" ref="AD84" ca="1">SUM(IF(RIGHT(OFFSET('Vacation Tracker'!$Q87:$AD87,0,AB$4))&lt;&gt;"O",IFERROR(--LEFT(OFFSET('Vacation Tracker'!$Q87:$AD87,0,AB$4),LEN(OFFSET('Vacation Tracker'!$Q87:$AD87,0,AB$4))-1),0)))</f>
        <v>0</v>
      </c>
      <c r="AE84" s="26">
        <f t="array" aca="1" ref="AE84" ca="1">SUM(IF(RIGHT(OFFSET('Vacation Tracker'!$Q87:$AD87,0,AB$4))=AE$8,IFERROR(--LEFT(OFFSET('Vacation Tracker'!$Q87:$AD87,0,AB$4),LEN(OFFSET('Vacation Tracker'!$Q87:$AD87,0,AB$4))-1),0)))</f>
        <v>0</v>
      </c>
      <c r="AF84" s="23">
        <f ca="1">SUM(OFFSET('Vacation Tracker'!$Q87:$AD87,0,AF$4))</f>
        <v>0</v>
      </c>
      <c r="AG84" s="26">
        <f t="shared" ref="AG84" ca="1" si="4043">AF84-AH84</f>
        <v>0</v>
      </c>
      <c r="AH84" s="26">
        <f t="array" aca="1" ref="AH84" ca="1">SUM(IF(RIGHT(OFFSET('Vacation Tracker'!$Q87:$AD87,0,AF$4))&lt;&gt;"O",IFERROR(--LEFT(OFFSET('Vacation Tracker'!$Q87:$AD87,0,AF$4),LEN(OFFSET('Vacation Tracker'!$Q87:$AD87,0,AF$4))-1),0)))</f>
        <v>0</v>
      </c>
      <c r="AI84" s="26">
        <f t="array" aca="1" ref="AI84" ca="1">SUM(IF(RIGHT(OFFSET('Vacation Tracker'!$Q87:$AD87,0,AF$4))=AI$8,IFERROR(--LEFT(OFFSET('Vacation Tracker'!$Q87:$AD87,0,AF$4),LEN(OFFSET('Vacation Tracker'!$Q87:$AD87,0,AF$4))-1),0)))</f>
        <v>0</v>
      </c>
      <c r="AJ84" s="23">
        <f ca="1">SUM(OFFSET('Vacation Tracker'!$Q87:$AD87,0,AJ$4))</f>
        <v>0</v>
      </c>
      <c r="AK84" s="26">
        <f t="shared" ref="AK84" ca="1" si="4044">AJ84-AL84</f>
        <v>0</v>
      </c>
      <c r="AL84" s="26">
        <f t="array" aca="1" ref="AL84" ca="1">SUM(IF(RIGHT(OFFSET('Vacation Tracker'!$Q87:$AD87,0,AJ$4))&lt;&gt;"O",IFERROR(--LEFT(OFFSET('Vacation Tracker'!$Q87:$AD87,0,AJ$4),LEN(OFFSET('Vacation Tracker'!$Q87:$AD87,0,AJ$4))-1),0)))</f>
        <v>0</v>
      </c>
      <c r="AM84" s="26">
        <f t="array" aca="1" ref="AM84" ca="1">SUM(IF(RIGHT(OFFSET('Vacation Tracker'!$Q87:$AD87,0,AJ$4))=AM$8,IFERROR(--LEFT(OFFSET('Vacation Tracker'!$Q87:$AD87,0,AJ$4),LEN(OFFSET('Vacation Tracker'!$Q87:$AD87,0,AJ$4))-1),0)))</f>
        <v>0</v>
      </c>
      <c r="AN84" s="23">
        <f ca="1">SUM(OFFSET('Vacation Tracker'!$Q87:$AD87,0,AN$4))</f>
        <v>0</v>
      </c>
      <c r="AO84" s="26">
        <f t="shared" ref="AO84" ca="1" si="4045">AN84-AP84</f>
        <v>0</v>
      </c>
      <c r="AP84" s="26">
        <f t="array" aca="1" ref="AP84" ca="1">SUM(IF(RIGHT(OFFSET('Vacation Tracker'!$Q87:$AD87,0,AN$4))&lt;&gt;"O",IFERROR(--LEFT(OFFSET('Vacation Tracker'!$Q87:$AD87,0,AN$4),LEN(OFFSET('Vacation Tracker'!$Q87:$AD87,0,AN$4))-1),0)))</f>
        <v>0</v>
      </c>
      <c r="AQ84" s="26">
        <f t="array" aca="1" ref="AQ84" ca="1">SUM(IF(RIGHT(OFFSET('Vacation Tracker'!$Q87:$AD87,0,AN$4))=AQ$8,IFERROR(--LEFT(OFFSET('Vacation Tracker'!$Q87:$AD87,0,AN$4),LEN(OFFSET('Vacation Tracker'!$Q87:$AD87,0,AN$4))-1),0)))</f>
        <v>0</v>
      </c>
      <c r="AR84" s="23">
        <f ca="1">SUM(OFFSET('Vacation Tracker'!$Q87:$AD87,0,AR$4))</f>
        <v>0</v>
      </c>
      <c r="AS84" s="26">
        <f t="shared" ref="AS84" ca="1" si="4046">AR84-AT84</f>
        <v>0</v>
      </c>
      <c r="AT84" s="26">
        <f t="array" aca="1" ref="AT84" ca="1">SUM(IF(RIGHT(OFFSET('Vacation Tracker'!$Q87:$AD87,0,AR$4))&lt;&gt;"O",IFERROR(--LEFT(OFFSET('Vacation Tracker'!$Q87:$AD87,0,AR$4),LEN(OFFSET('Vacation Tracker'!$Q87:$AD87,0,AR$4))-1),0)))</f>
        <v>0</v>
      </c>
      <c r="AU84" s="26">
        <f t="array" aca="1" ref="AU84" ca="1">SUM(IF(RIGHT(OFFSET('Vacation Tracker'!$Q87:$AD87,0,AR$4))=AU$8,IFERROR(--LEFT(OFFSET('Vacation Tracker'!$Q87:$AD87,0,AR$4),LEN(OFFSET('Vacation Tracker'!$Q87:$AD87,0,AR$4))-1),0)))</f>
        <v>0</v>
      </c>
      <c r="AV84" s="23">
        <f ca="1">SUM(OFFSET('Vacation Tracker'!$Q87:$AD87,0,AV$4))</f>
        <v>0</v>
      </c>
      <c r="AW84" s="26">
        <f t="shared" ref="AW84" ca="1" si="4047">AV84-AX84</f>
        <v>0</v>
      </c>
      <c r="AX84" s="26">
        <f t="array" aca="1" ref="AX84" ca="1">SUM(IF(RIGHT(OFFSET('Vacation Tracker'!$Q87:$AD87,0,AV$4))&lt;&gt;"O",IFERROR(--LEFT(OFFSET('Vacation Tracker'!$Q87:$AD87,0,AV$4),LEN(OFFSET('Vacation Tracker'!$Q87:$AD87,0,AV$4))-1),0)))</f>
        <v>0</v>
      </c>
      <c r="AY84" s="26">
        <f t="array" aca="1" ref="AY84" ca="1">SUM(IF(RIGHT(OFFSET('Vacation Tracker'!$Q87:$AD87,0,AV$4))=AY$8,IFERROR(--LEFT(OFFSET('Vacation Tracker'!$Q87:$AD87,0,AV$4),LEN(OFFSET('Vacation Tracker'!$Q87:$AD87,0,AV$4))-1),0)))</f>
        <v>0</v>
      </c>
      <c r="AZ84" s="23">
        <f ca="1">SUM(OFFSET('Vacation Tracker'!$Q87:$AD87,0,AZ$4))</f>
        <v>0</v>
      </c>
      <c r="BA84" s="26">
        <f t="shared" ref="BA84" ca="1" si="4048">AZ84-BB84</f>
        <v>0</v>
      </c>
      <c r="BB84" s="26">
        <f t="array" aca="1" ref="BB84" ca="1">SUM(IF(RIGHT(OFFSET('Vacation Tracker'!$Q87:$AD87,0,AZ$4))&lt;&gt;"O",IFERROR(--LEFT(OFFSET('Vacation Tracker'!$Q87:$AD87,0,AZ$4),LEN(OFFSET('Vacation Tracker'!$Q87:$AD87,0,AZ$4))-1),0)))</f>
        <v>0</v>
      </c>
      <c r="BC84" s="26">
        <f t="array" aca="1" ref="BC84" ca="1">SUM(IF(RIGHT(OFFSET('Vacation Tracker'!$Q87:$AD87,0,AZ$4))=BC$8,IFERROR(--LEFT(OFFSET('Vacation Tracker'!$Q87:$AD87,0,AZ$4),LEN(OFFSET('Vacation Tracker'!$Q87:$AD87,0,AZ$4))-1),0)))</f>
        <v>0</v>
      </c>
      <c r="BD84" s="23">
        <f ca="1">SUM(OFFSET('Vacation Tracker'!$Q87:$AD87,0,BD$4))</f>
        <v>0</v>
      </c>
      <c r="BE84" s="26">
        <f t="shared" ref="BE84" ca="1" si="4049">BD84-BF84</f>
        <v>0</v>
      </c>
      <c r="BF84" s="26">
        <f t="array" aca="1" ref="BF84" ca="1">SUM(IF(RIGHT(OFFSET('Vacation Tracker'!$Q87:$AD87,0,BD$4))&lt;&gt;"O",IFERROR(--LEFT(OFFSET('Vacation Tracker'!$Q87:$AD87,0,BD$4),LEN(OFFSET('Vacation Tracker'!$Q87:$AD87,0,BD$4))-1),0)))</f>
        <v>0</v>
      </c>
      <c r="BG84" s="26">
        <f t="array" aca="1" ref="BG84" ca="1">SUM(IF(RIGHT(OFFSET('Vacation Tracker'!$Q87:$AD87,0,BD$4))=BG$8,IFERROR(--LEFT(OFFSET('Vacation Tracker'!$Q87:$AD87,0,BD$4),LEN(OFFSET('Vacation Tracker'!$Q87:$AD87,0,BD$4))-1),0)))</f>
        <v>0</v>
      </c>
      <c r="BH84" s="23">
        <f ca="1">SUM(OFFSET('Vacation Tracker'!$Q87:$AD87,0,BH$4))</f>
        <v>0</v>
      </c>
      <c r="BI84" s="26">
        <f t="shared" ref="BI84" ca="1" si="4050">BH84-BJ84</f>
        <v>0</v>
      </c>
      <c r="BJ84" s="26">
        <f t="array" aca="1" ref="BJ84" ca="1">SUM(IF(RIGHT(OFFSET('Vacation Tracker'!$Q87:$AD87,0,BH$4))&lt;&gt;"O",IFERROR(--LEFT(OFFSET('Vacation Tracker'!$Q87:$AD87,0,BH$4),LEN(OFFSET('Vacation Tracker'!$Q87:$AD87,0,BH$4))-1),0)))</f>
        <v>0</v>
      </c>
      <c r="BK84" s="26">
        <f t="array" aca="1" ref="BK84" ca="1">SUM(IF(RIGHT(OFFSET('Vacation Tracker'!$Q87:$AD87,0,BH$4))=BK$8,IFERROR(--LEFT(OFFSET('Vacation Tracker'!$Q87:$AD87,0,BH$4),LEN(OFFSET('Vacation Tracker'!$Q87:$AD87,0,BH$4))-1),0)))</f>
        <v>0</v>
      </c>
      <c r="BL84" s="23">
        <f ca="1">SUM(OFFSET('Vacation Tracker'!$Q87:$AD87,0,BL$4))</f>
        <v>0</v>
      </c>
      <c r="BM84" s="26">
        <f t="shared" ref="BM84" ca="1" si="4051">BL84-BN84</f>
        <v>0</v>
      </c>
      <c r="BN84" s="26">
        <f t="array" aca="1" ref="BN84" ca="1">SUM(IF(RIGHT(OFFSET('Vacation Tracker'!$Q87:$AD87,0,BL$4))&lt;&gt;"O",IFERROR(--LEFT(OFFSET('Vacation Tracker'!$Q87:$AD87,0,BL$4),LEN(OFFSET('Vacation Tracker'!$Q87:$AD87,0,BL$4))-1),0)))</f>
        <v>0</v>
      </c>
      <c r="BO84" s="26">
        <f t="array" aca="1" ref="BO84" ca="1">SUM(IF(RIGHT(OFFSET('Vacation Tracker'!$Q87:$AD87,0,BL$4))=BO$8,IFERROR(--LEFT(OFFSET('Vacation Tracker'!$Q87:$AD87,0,BL$4),LEN(OFFSET('Vacation Tracker'!$Q87:$AD87,0,BL$4))-1),0)))</f>
        <v>0</v>
      </c>
      <c r="BP84" s="23">
        <f ca="1">SUM(OFFSET('Vacation Tracker'!$Q87:$AD87,0,BP$4))</f>
        <v>0</v>
      </c>
      <c r="BQ84" s="26">
        <f t="shared" ref="BQ84" ca="1" si="4052">BP84-BR84</f>
        <v>0</v>
      </c>
      <c r="BR84" s="26">
        <f t="array" aca="1" ref="BR84" ca="1">SUM(IF(RIGHT(OFFSET('Vacation Tracker'!$Q87:$AD87,0,BP$4))&lt;&gt;"O",IFERROR(--LEFT(OFFSET('Vacation Tracker'!$Q87:$AD87,0,BP$4),LEN(OFFSET('Vacation Tracker'!$Q87:$AD87,0,BP$4))-1),0)))</f>
        <v>0</v>
      </c>
      <c r="BS84" s="26">
        <f t="array" aca="1" ref="BS84" ca="1">SUM(IF(RIGHT(OFFSET('Vacation Tracker'!$Q87:$AD87,0,BP$4))=BS$8,IFERROR(--LEFT(OFFSET('Vacation Tracker'!$Q87:$AD87,0,BP$4),LEN(OFFSET('Vacation Tracker'!$Q87:$AD87,0,BP$4))-1),0)))</f>
        <v>0</v>
      </c>
      <c r="BT84" s="23">
        <f ca="1">SUM(OFFSET('Vacation Tracker'!$Q87:$AD87,0,BT$4))</f>
        <v>0</v>
      </c>
      <c r="BU84" s="26">
        <f t="shared" ref="BU84" ca="1" si="4053">BT84-BV84</f>
        <v>0</v>
      </c>
      <c r="BV84" s="26">
        <f t="array" aca="1" ref="BV84" ca="1">SUM(IF(RIGHT(OFFSET('Vacation Tracker'!$Q87:$AD87,0,BT$4))&lt;&gt;"O",IFERROR(--LEFT(OFFSET('Vacation Tracker'!$Q87:$AD87,0,BT$4),LEN(OFFSET('Vacation Tracker'!$Q87:$AD87,0,BT$4))-1),0)))</f>
        <v>0</v>
      </c>
      <c r="BW84" s="26">
        <f t="array" aca="1" ref="BW84" ca="1">SUM(IF(RIGHT(OFFSET('Vacation Tracker'!$Q87:$AD87,0,BT$4))=BW$8,IFERROR(--LEFT(OFFSET('Vacation Tracker'!$Q87:$AD87,0,BT$4),LEN(OFFSET('Vacation Tracker'!$Q87:$AD87,0,BT$4))-1),0)))</f>
        <v>0</v>
      </c>
      <c r="BX84" s="23">
        <f ca="1">SUM(OFFSET('Vacation Tracker'!$Q87:$AD87,0,BX$4))</f>
        <v>0</v>
      </c>
      <c r="BY84" s="26">
        <f t="shared" ref="BY84" ca="1" si="4054">BX84-BZ84</f>
        <v>0</v>
      </c>
      <c r="BZ84" s="26">
        <f t="array" aca="1" ref="BZ84" ca="1">SUM(IF(RIGHT(OFFSET('Vacation Tracker'!$Q87:$AD87,0,BX$4))&lt;&gt;"O",IFERROR(--LEFT(OFFSET('Vacation Tracker'!$Q87:$AD87,0,BX$4),LEN(OFFSET('Vacation Tracker'!$Q87:$AD87,0,BX$4))-1),0)))</f>
        <v>0</v>
      </c>
      <c r="CA84" s="26">
        <f t="array" aca="1" ref="CA84" ca="1">SUM(IF(RIGHT(OFFSET('Vacation Tracker'!$Q87:$AD87,0,BX$4))=CA$8,IFERROR(--LEFT(OFFSET('Vacation Tracker'!$Q87:$AD87,0,BX$4),LEN(OFFSET('Vacation Tracker'!$Q87:$AD87,0,BX$4))-1),0)))</f>
        <v>0</v>
      </c>
      <c r="CB84" s="23">
        <f ca="1">SUM(OFFSET('Vacation Tracker'!$Q87:$AD87,0,CB$4))</f>
        <v>0</v>
      </c>
      <c r="CC84" s="26">
        <f t="shared" ref="CC84" ca="1" si="4055">CB84-CD84</f>
        <v>0</v>
      </c>
      <c r="CD84" s="26">
        <f t="array" aca="1" ref="CD84" ca="1">SUM(IF(RIGHT(OFFSET('Vacation Tracker'!$Q87:$AD87,0,CB$4))&lt;&gt;"O",IFERROR(--LEFT(OFFSET('Vacation Tracker'!$Q87:$AD87,0,CB$4),LEN(OFFSET('Vacation Tracker'!$Q87:$AD87,0,CB$4))-1),0)))</f>
        <v>0</v>
      </c>
      <c r="CE84" s="26">
        <f t="array" aca="1" ref="CE84" ca="1">SUM(IF(RIGHT(OFFSET('Vacation Tracker'!$Q87:$AD87,0,CB$4))=CE$8,IFERROR(--LEFT(OFFSET('Vacation Tracker'!$Q87:$AD87,0,CB$4),LEN(OFFSET('Vacation Tracker'!$Q87:$AD87,0,CB$4))-1),0)))</f>
        <v>0</v>
      </c>
      <c r="CF84" s="23">
        <f ca="1">SUM(OFFSET('Vacation Tracker'!$Q87:$AD87,0,CF$4))</f>
        <v>0</v>
      </c>
      <c r="CG84" s="26">
        <f t="shared" ref="CG84" ca="1" si="4056">CF84-CH84</f>
        <v>0</v>
      </c>
      <c r="CH84" s="26">
        <f t="array" aca="1" ref="CH84" ca="1">SUM(IF(RIGHT(OFFSET('Vacation Tracker'!$Q87:$AD87,0,CF$4))&lt;&gt;"O",IFERROR(--LEFT(OFFSET('Vacation Tracker'!$Q87:$AD87,0,CF$4),LEN(OFFSET('Vacation Tracker'!$Q87:$AD87,0,CF$4))-1),0)))</f>
        <v>0</v>
      </c>
      <c r="CI84" s="26">
        <f t="array" aca="1" ref="CI84" ca="1">SUM(IF(RIGHT(OFFSET('Vacation Tracker'!$Q87:$AD87,0,CF$4))=CI$8,IFERROR(--LEFT(OFFSET('Vacation Tracker'!$Q87:$AD87,0,CF$4),LEN(OFFSET('Vacation Tracker'!$Q87:$AD87,0,CF$4))-1),0)))</f>
        <v>0</v>
      </c>
      <c r="CJ84" s="23">
        <f ca="1">SUM(OFFSET('Vacation Tracker'!$Q87:$AD87,0,CJ$4))</f>
        <v>0</v>
      </c>
      <c r="CK84" s="26">
        <f t="shared" ref="CK84" ca="1" si="4057">CJ84-CL84</f>
        <v>0</v>
      </c>
      <c r="CL84" s="26">
        <f t="array" aca="1" ref="CL84" ca="1">SUM(IF(RIGHT(OFFSET('Vacation Tracker'!$Q87:$AD87,0,CJ$4))&lt;&gt;"O",IFERROR(--LEFT(OFFSET('Vacation Tracker'!$Q87:$AD87,0,CJ$4),LEN(OFFSET('Vacation Tracker'!$Q87:$AD87,0,CJ$4))-1),0)))</f>
        <v>0</v>
      </c>
      <c r="CM84" s="26">
        <f t="array" aca="1" ref="CM84" ca="1">SUM(IF(RIGHT(OFFSET('Vacation Tracker'!$Q87:$AD87,0,CJ$4))=CM$8,IFERROR(--LEFT(OFFSET('Vacation Tracker'!$Q87:$AD87,0,CJ$4),LEN(OFFSET('Vacation Tracker'!$Q87:$AD87,0,CJ$4))-1),0)))</f>
        <v>0</v>
      </c>
      <c r="CN84" s="23">
        <f ca="1">SUM(OFFSET('Vacation Tracker'!$Q87:$AD87,0,CN$4))</f>
        <v>0</v>
      </c>
      <c r="CO84" s="26">
        <f t="shared" ref="CO84" ca="1" si="4058">CN84-CP84</f>
        <v>0</v>
      </c>
      <c r="CP84" s="26">
        <f t="array" aca="1" ref="CP84" ca="1">SUM(IF(RIGHT(OFFSET('Vacation Tracker'!$Q87:$AD87,0,CN$4))&lt;&gt;"O",IFERROR(--LEFT(OFFSET('Vacation Tracker'!$Q87:$AD87,0,CN$4),LEN(OFFSET('Vacation Tracker'!$Q87:$AD87,0,CN$4))-1),0)))</f>
        <v>0</v>
      </c>
      <c r="CQ84" s="26">
        <f t="array" aca="1" ref="CQ84" ca="1">SUM(IF(RIGHT(OFFSET('Vacation Tracker'!$Q87:$AD87,0,CN$4))=CQ$8,IFERROR(--LEFT(OFFSET('Vacation Tracker'!$Q87:$AD87,0,CN$4),LEN(OFFSET('Vacation Tracker'!$Q87:$AD87,0,CN$4))-1),0)))</f>
        <v>0</v>
      </c>
      <c r="CR84" s="23">
        <f ca="1">SUM(OFFSET('Vacation Tracker'!$Q87:$AD87,0,CR$4))</f>
        <v>0</v>
      </c>
      <c r="CS84" s="26">
        <f t="shared" ref="CS84" ca="1" si="4059">CR84-CT84</f>
        <v>0</v>
      </c>
      <c r="CT84" s="26">
        <f t="array" aca="1" ref="CT84" ca="1">SUM(IF(RIGHT(OFFSET('Vacation Tracker'!$Q87:$AD87,0,CR$4))&lt;&gt;"O",IFERROR(--LEFT(OFFSET('Vacation Tracker'!$Q87:$AD87,0,CR$4),LEN(OFFSET('Vacation Tracker'!$Q87:$AD87,0,CR$4))-1),0)))</f>
        <v>0</v>
      </c>
      <c r="CU84" s="26">
        <f t="array" aca="1" ref="CU84" ca="1">SUM(IF(RIGHT(OFFSET('Vacation Tracker'!$Q87:$AD87,0,CR$4))=CU$8,IFERROR(--LEFT(OFFSET('Vacation Tracker'!$Q87:$AD87,0,CR$4),LEN(OFFSET('Vacation Tracker'!$Q87:$AD87,0,CR$4))-1),0)))</f>
        <v>0</v>
      </c>
      <c r="CV84" s="23">
        <f ca="1">SUM(OFFSET('Vacation Tracker'!$Q87:$AD87,0,CV$4))</f>
        <v>0</v>
      </c>
      <c r="CW84" s="26">
        <f t="shared" ref="CW84" ca="1" si="4060">CV84-CX84</f>
        <v>0</v>
      </c>
      <c r="CX84" s="26">
        <f t="array" aca="1" ref="CX84" ca="1">SUM(IF(RIGHT(OFFSET('Vacation Tracker'!$Q87:$AD87,0,CV$4))&lt;&gt;"O",IFERROR(--LEFT(OFFSET('Vacation Tracker'!$Q87:$AD87,0,CV$4),LEN(OFFSET('Vacation Tracker'!$Q87:$AD87,0,CV$4))-1),0)))</f>
        <v>0</v>
      </c>
      <c r="CY84" s="26">
        <f t="array" aca="1" ref="CY84" ca="1">SUM(IF(RIGHT(OFFSET('Vacation Tracker'!$Q87:$AD87,0,CV$4))=CY$8,IFERROR(--LEFT(OFFSET('Vacation Tracker'!$Q87:$AD87,0,CV$4),LEN(OFFSET('Vacation Tracker'!$Q87:$AD87,0,CV$4))-1),0)))</f>
        <v>0</v>
      </c>
      <c r="CZ84" s="23">
        <f ca="1">SUM(OFFSET('Vacation Tracker'!$Q87:$AD87,0,CZ$4))</f>
        <v>0</v>
      </c>
      <c r="DA84" s="26">
        <f t="shared" ref="DA84" ca="1" si="4061">CZ84-DB84</f>
        <v>0</v>
      </c>
      <c r="DB84" s="26">
        <f t="array" aca="1" ref="DB84" ca="1">SUM(IF(RIGHT(OFFSET('Vacation Tracker'!$Q87:$AD87,0,CZ$4))&lt;&gt;"O",IFERROR(--LEFT(OFFSET('Vacation Tracker'!$Q87:$AD87,0,CZ$4),LEN(OFFSET('Vacation Tracker'!$Q87:$AD87,0,CZ$4))-1),0)))</f>
        <v>0</v>
      </c>
      <c r="DC84" s="26">
        <f t="array" aca="1" ref="DC84" ca="1">SUM(IF(RIGHT(OFFSET('Vacation Tracker'!$Q87:$AD87,0,CZ$4))=DC$8,IFERROR(--LEFT(OFFSET('Vacation Tracker'!$Q87:$AD87,0,CZ$4),LEN(OFFSET('Vacation Tracker'!$Q87:$AD87,0,CZ$4))-1),0)))</f>
        <v>0</v>
      </c>
      <c r="DD84" s="23">
        <f ca="1">SUM(OFFSET('Vacation Tracker'!$Q87:$AD87,0,DD$4))</f>
        <v>0</v>
      </c>
      <c r="DE84" s="26">
        <f t="shared" ref="DE84" ca="1" si="4062">DD84-DF84</f>
        <v>0</v>
      </c>
      <c r="DF84" s="26">
        <f t="array" aca="1" ref="DF84" ca="1">SUM(IF(RIGHT(OFFSET('Vacation Tracker'!$Q87:$AD87,0,DD$4))&lt;&gt;"O",IFERROR(--LEFT(OFFSET('Vacation Tracker'!$Q87:$AD87,0,DD$4),LEN(OFFSET('Vacation Tracker'!$Q87:$AD87,0,DD$4))-1),0)))</f>
        <v>0</v>
      </c>
      <c r="DG84" s="26">
        <f t="array" aca="1" ref="DG84" ca="1">SUM(IF(RIGHT(OFFSET('Vacation Tracker'!$Q87:$AD87,0,DD$4))=DG$8,IFERROR(--LEFT(OFFSET('Vacation Tracker'!$Q87:$AD87,0,DD$4),LEN(OFFSET('Vacation Tracker'!$Q87:$AD87,0,DD$4))-1),0)))</f>
        <v>0</v>
      </c>
      <c r="DH84" s="23">
        <f ca="1">SUM(OFFSET('Vacation Tracker'!$Q87:$AD87,0,DH$4))</f>
        <v>0</v>
      </c>
      <c r="DI84" s="26">
        <f t="shared" ref="DI84" ca="1" si="4063">DH84-DJ84</f>
        <v>0</v>
      </c>
      <c r="DJ84" s="26">
        <f t="array" aca="1" ref="DJ84" ca="1">SUM(IF(RIGHT(OFFSET('Vacation Tracker'!$Q87:$AD87,0,DH$4))&lt;&gt;"O",IFERROR(--LEFT(OFFSET('Vacation Tracker'!$Q87:$AD87,0,DH$4),LEN(OFFSET('Vacation Tracker'!$Q87:$AD87,0,DH$4))-1),0)))</f>
        <v>0</v>
      </c>
      <c r="DK84" s="26">
        <f t="array" aca="1" ref="DK84" ca="1">SUM(IF(RIGHT(OFFSET('Vacation Tracker'!$Q87:$AD87,0,DH$4))=DK$8,IFERROR(--LEFT(OFFSET('Vacation Tracker'!$Q87:$AD87,0,DH$4),LEN(OFFSET('Vacation Tracker'!$Q87:$AD87,0,DH$4))-1),0)))</f>
        <v>0</v>
      </c>
      <c r="DL84" s="23">
        <f ca="1">SUM(OFFSET('Vacation Tracker'!$Q87:$AD87,0,DL$4))</f>
        <v>0</v>
      </c>
      <c r="DM84" s="26">
        <f t="shared" ref="DM84" ca="1" si="4064">DL84-DN84</f>
        <v>0</v>
      </c>
      <c r="DN84" s="26">
        <f t="array" aca="1" ref="DN84" ca="1">SUM(IF(RIGHT(OFFSET('Vacation Tracker'!$Q87:$AD87,0,DL$4))&lt;&gt;"O",IFERROR(--LEFT(OFFSET('Vacation Tracker'!$Q87:$AD87,0,DL$4),LEN(OFFSET('Vacation Tracker'!$Q87:$AD87,0,DL$4))-1),0)))</f>
        <v>0</v>
      </c>
      <c r="DO84" s="26">
        <f t="array" aca="1" ref="DO84" ca="1">SUM(IF(RIGHT(OFFSET('Vacation Tracker'!$Q87:$AD87,0,DL$4))=DO$8,IFERROR(--LEFT(OFFSET('Vacation Tracker'!$Q87:$AD87,0,DL$4),LEN(OFFSET('Vacation Tracker'!$Q87:$AD87,0,DL$4))-1),0)))</f>
        <v>0</v>
      </c>
      <c r="DP84" s="23">
        <f ca="1">SUM(OFFSET('Vacation Tracker'!$Q87:$AD87,0,DP$4))</f>
        <v>0</v>
      </c>
      <c r="DQ84" s="26">
        <f t="shared" ref="DQ84" ca="1" si="4065">DP84-DR84</f>
        <v>0</v>
      </c>
      <c r="DR84" s="26">
        <f t="array" aca="1" ref="DR84" ca="1">SUM(IF(RIGHT(OFFSET('Vacation Tracker'!$Q87:$AD87,0,DP$4))&lt;&gt;"O",IFERROR(--LEFT(OFFSET('Vacation Tracker'!$Q87:$AD87,0,DP$4),LEN(OFFSET('Vacation Tracker'!$Q87:$AD87,0,DP$4))-1),0)))</f>
        <v>0</v>
      </c>
      <c r="DS84" s="26">
        <f t="array" aca="1" ref="DS84" ca="1">SUM(IF(RIGHT(OFFSET('Vacation Tracker'!$Q87:$AD87,0,DP$4))=DS$8,IFERROR(--LEFT(OFFSET('Vacation Tracker'!$Q87:$AD87,0,DP$4),LEN(OFFSET('Vacation Tracker'!$Q87:$AD87,0,DP$4))-1),0)))</f>
        <v>0</v>
      </c>
      <c r="DT84" s="23">
        <f ca="1">SUM(OFFSET('Vacation Tracker'!$Q87:$AD87,0,DT$4))</f>
        <v>0</v>
      </c>
      <c r="DU84" s="26">
        <f t="shared" ref="DU84" ca="1" si="4066">DT84-DV84</f>
        <v>0</v>
      </c>
      <c r="DV84" s="26">
        <f t="array" aca="1" ref="DV84" ca="1">SUM(IF(RIGHT(OFFSET('Vacation Tracker'!$Q87:$AD87,0,DT$4))&lt;&gt;"O",IFERROR(--LEFT(OFFSET('Vacation Tracker'!$Q87:$AD87,0,DT$4),LEN(OFFSET('Vacation Tracker'!$Q87:$AD87,0,DT$4))-1),0)))</f>
        <v>0</v>
      </c>
      <c r="DW84" s="26">
        <f t="array" aca="1" ref="DW84" ca="1">SUM(IF(RIGHT(OFFSET('Vacation Tracker'!$Q87:$AD87,0,DT$4))=DW$8,IFERROR(--LEFT(OFFSET('Vacation Tracker'!$Q87:$AD87,0,DT$4),LEN(OFFSET('Vacation Tracker'!$Q87:$AD87,0,DT$4))-1),0)))</f>
        <v>0</v>
      </c>
      <c r="DX84" s="23">
        <f ca="1">SUM(OFFSET('Vacation Tracker'!$Q87:$AD87,0,DX$4))</f>
        <v>0</v>
      </c>
      <c r="DY84" s="26">
        <f t="shared" ref="DY84" ca="1" si="4067">DX84-DZ84</f>
        <v>0</v>
      </c>
      <c r="DZ84" s="26">
        <f t="array" aca="1" ref="DZ84" ca="1">SUM(IF(RIGHT(OFFSET('Vacation Tracker'!$Q87:$AD87,0,DX$4))&lt;&gt;"O",IFERROR(--LEFT(OFFSET('Vacation Tracker'!$Q87:$AD87,0,DX$4),LEN(OFFSET('Vacation Tracker'!$Q87:$AD87,0,DX$4))-1),0)))</f>
        <v>0</v>
      </c>
      <c r="EA84" s="26">
        <f t="array" aca="1" ref="EA84" ca="1">SUM(IF(RIGHT(OFFSET('Vacation Tracker'!$Q87:$AD87,0,DX$4))=EA$8,IFERROR(--LEFT(OFFSET('Vacation Tracker'!$Q87:$AD87,0,DX$4),LEN(OFFSET('Vacation Tracker'!$Q87:$AD87,0,DX$4))-1),0)))</f>
        <v>0</v>
      </c>
      <c r="EB84" s="23">
        <f ca="1">SUM(OFFSET('Vacation Tracker'!$Q87:$AD87,0,EB$4))</f>
        <v>0</v>
      </c>
      <c r="EC84" s="26">
        <f t="shared" ref="EC84" ca="1" si="4068">EB84-ED84</f>
        <v>0</v>
      </c>
      <c r="ED84" s="26">
        <f t="array" aca="1" ref="ED84" ca="1">SUM(IF(RIGHT(OFFSET('Vacation Tracker'!$Q87:$AD87,0,EB$4))&lt;&gt;"O",IFERROR(--LEFT(OFFSET('Vacation Tracker'!$Q87:$AD87,0,EB$4),LEN(OFFSET('Vacation Tracker'!$Q87:$AD87,0,EB$4))-1),0)))</f>
        <v>0</v>
      </c>
      <c r="EE84" s="26">
        <f t="array" aca="1" ref="EE84" ca="1">SUM(IF(RIGHT(OFFSET('Vacation Tracker'!$Q87:$AD87,0,EB$4))=EE$8,IFERROR(--LEFT(OFFSET('Vacation Tracker'!$Q87:$AD87,0,EB$4),LEN(OFFSET('Vacation Tracker'!$Q87:$AD87,0,EB$4))-1),0)))</f>
        <v>0</v>
      </c>
      <c r="EF84" s="23">
        <f ca="1">SUM(OFFSET('Vacation Tracker'!$Q87:$AD87,0,EF$4))</f>
        <v>0</v>
      </c>
      <c r="EG84" s="26">
        <f t="shared" ref="EG84" ca="1" si="4069">EF84-EH84</f>
        <v>0</v>
      </c>
      <c r="EH84" s="26">
        <f t="array" aca="1" ref="EH84" ca="1">SUM(IF(RIGHT(OFFSET('Vacation Tracker'!$Q87:$AD87,0,EF$4))&lt;&gt;"O",IFERROR(--LEFT(OFFSET('Vacation Tracker'!$Q87:$AD87,0,EF$4),LEN(OFFSET('Vacation Tracker'!$Q87:$AD87,0,EF$4))-1),0)))</f>
        <v>0</v>
      </c>
      <c r="EI84" s="26">
        <f t="array" aca="1" ref="EI84" ca="1">SUM(IF(RIGHT(OFFSET('Vacation Tracker'!$Q87:$AD87,0,EF$4))=EI$8,IFERROR(--LEFT(OFFSET('Vacation Tracker'!$Q87:$AD87,0,EF$4),LEN(OFFSET('Vacation Tracker'!$Q87:$AD87,0,EF$4))-1),0)))</f>
        <v>0</v>
      </c>
      <c r="EJ84" s="23">
        <f ca="1">SUM(OFFSET('Vacation Tracker'!$Q87:$AD87,0,EJ$4))</f>
        <v>0</v>
      </c>
      <c r="EK84" s="26">
        <f t="shared" ref="EK84" ca="1" si="4070">EJ84-EL84</f>
        <v>0</v>
      </c>
      <c r="EL84" s="26">
        <f t="array" aca="1" ref="EL84" ca="1">SUM(IF(RIGHT(OFFSET('Vacation Tracker'!$Q87:$AD87,0,EJ$4))&lt;&gt;"O",IFERROR(--LEFT(OFFSET('Vacation Tracker'!$Q87:$AD87,0,EJ$4),LEN(OFFSET('Vacation Tracker'!$Q87:$AD87,0,EJ$4))-1),0)))</f>
        <v>0</v>
      </c>
      <c r="EM84" s="26">
        <f t="array" aca="1" ref="EM84" ca="1">SUM(IF(RIGHT(OFFSET('Vacation Tracker'!$Q87:$AD87,0,EJ$4))=EM$8,IFERROR(--LEFT(OFFSET('Vacation Tracker'!$Q87:$AD87,0,EJ$4),LEN(OFFSET('Vacation Tracker'!$Q87:$AD87,0,EJ$4))-1),0)))</f>
        <v>0</v>
      </c>
      <c r="EN84" s="23">
        <f ca="1">SUM(OFFSET('Vacation Tracker'!$Q87:$AD87,0,EN$4))</f>
        <v>0</v>
      </c>
      <c r="EO84" s="26">
        <f t="shared" ref="EO84" ca="1" si="4071">EN84-EP84</f>
        <v>0</v>
      </c>
      <c r="EP84" s="26">
        <f t="array" aca="1" ref="EP84" ca="1">SUM(IF(RIGHT(OFFSET('Vacation Tracker'!$Q87:$AD87,0,EN$4))&lt;&gt;"O",IFERROR(--LEFT(OFFSET('Vacation Tracker'!$Q87:$AD87,0,EN$4),LEN(OFFSET('Vacation Tracker'!$Q87:$AD87,0,EN$4))-1),0)))</f>
        <v>0</v>
      </c>
      <c r="EQ84" s="26">
        <f t="array" aca="1" ref="EQ84" ca="1">SUM(IF(RIGHT(OFFSET('Vacation Tracker'!$Q87:$AD87,0,EN$4))=EQ$8,IFERROR(--LEFT(OFFSET('Vacation Tracker'!$Q87:$AD87,0,EN$4),LEN(OFFSET('Vacation Tracker'!$Q87:$AD87,0,EN$4))-1),0)))</f>
        <v>0</v>
      </c>
      <c r="ER84" s="23">
        <f ca="1">SUM(OFFSET('Vacation Tracker'!$Q87:$AD87,0,ER$4))</f>
        <v>0</v>
      </c>
      <c r="ES84" s="26">
        <f t="shared" ref="ES84" ca="1" si="4072">ER84-ET84</f>
        <v>0</v>
      </c>
      <c r="ET84" s="26">
        <f t="array" aca="1" ref="ET84" ca="1">SUM(IF(RIGHT(OFFSET('Vacation Tracker'!$Q87:$AD87,0,ER$4))&lt;&gt;"O",IFERROR(--LEFT(OFFSET('Vacation Tracker'!$Q87:$AD87,0,ER$4),LEN(OFFSET('Vacation Tracker'!$Q87:$AD87,0,ER$4))-1),0)))</f>
        <v>0</v>
      </c>
      <c r="EU84" s="26">
        <f t="array" aca="1" ref="EU84" ca="1">SUM(IF(RIGHT(OFFSET('Vacation Tracker'!$Q87:$AD87,0,ER$4))=EU$8,IFERROR(--LEFT(OFFSET('Vacation Tracker'!$Q87:$AD87,0,ER$4),LEN(OFFSET('Vacation Tracker'!$Q87:$AD87,0,ER$4))-1),0)))</f>
        <v>0</v>
      </c>
      <c r="EV84" s="23">
        <f ca="1">SUM(OFFSET('Vacation Tracker'!$Q87:$AD87,0,EV$4))</f>
        <v>0</v>
      </c>
      <c r="EW84" s="26">
        <f t="shared" ref="EW84" ca="1" si="4073">EV84-EX84</f>
        <v>0</v>
      </c>
      <c r="EX84" s="26">
        <f t="array" aca="1" ref="EX84" ca="1">SUM(IF(RIGHT(OFFSET('Vacation Tracker'!$Q87:$AD87,0,EV$4))&lt;&gt;"O",IFERROR(--LEFT(OFFSET('Vacation Tracker'!$Q87:$AD87,0,EV$4),LEN(OFFSET('Vacation Tracker'!$Q87:$AD87,0,EV$4))-1),0)))</f>
        <v>0</v>
      </c>
      <c r="EY84" s="26">
        <f t="array" aca="1" ref="EY84" ca="1">SUM(IF(RIGHT(OFFSET('Vacation Tracker'!$Q87:$AD87,0,EV$4))=EY$8,IFERROR(--LEFT(OFFSET('Vacation Tracker'!$Q87:$AD87,0,EV$4),LEN(OFFSET('Vacation Tracker'!$Q87:$AD87,0,EV$4))-1),0)))</f>
        <v>0</v>
      </c>
      <c r="EZ84" s="23">
        <f ca="1">SUM(OFFSET('Vacation Tracker'!$Q87:$AD87,0,EZ$4))</f>
        <v>0</v>
      </c>
      <c r="FA84" s="26">
        <f t="shared" ref="FA84" ca="1" si="4074">EZ84-FB84</f>
        <v>0</v>
      </c>
      <c r="FB84" s="26">
        <f t="array" aca="1" ref="FB84" ca="1">SUM(IF(RIGHT(OFFSET('Vacation Tracker'!$Q87:$AD87,0,EZ$4))&lt;&gt;"O",IFERROR(--LEFT(OFFSET('Vacation Tracker'!$Q87:$AD87,0,EZ$4),LEN(OFFSET('Vacation Tracker'!$Q87:$AD87,0,EZ$4))-1),0)))</f>
        <v>0</v>
      </c>
      <c r="FC84" s="26">
        <f t="array" aca="1" ref="FC84" ca="1">SUM(IF(RIGHT(OFFSET('Vacation Tracker'!$Q87:$AD87,0,EZ$4))=FC$8,IFERROR(--LEFT(OFFSET('Vacation Tracker'!$Q87:$AD87,0,EZ$4),LEN(OFFSET('Vacation Tracker'!$Q87:$AD87,0,EZ$4))-1),0)))</f>
        <v>0</v>
      </c>
      <c r="FD84" s="23">
        <f ca="1">SUM(OFFSET('Vacation Tracker'!$Q87:$AD87,0,FD$4))</f>
        <v>0</v>
      </c>
      <c r="FE84" s="26">
        <f t="shared" ref="FE84" ca="1" si="4075">FD84-FF84</f>
        <v>0</v>
      </c>
      <c r="FF84" s="26">
        <f t="array" aca="1" ref="FF84" ca="1">SUM(IF(RIGHT(OFFSET('Vacation Tracker'!$Q87:$AD87,0,FD$4))&lt;&gt;"O",IFERROR(--LEFT(OFFSET('Vacation Tracker'!$Q87:$AD87,0,FD$4),LEN(OFFSET('Vacation Tracker'!$Q87:$AD87,0,FD$4))-1),0)))</f>
        <v>0</v>
      </c>
      <c r="FG84" s="26">
        <f t="array" aca="1" ref="FG84" ca="1">SUM(IF(RIGHT(OFFSET('Vacation Tracker'!$Q87:$AD87,0,FD$4))=FG$8,IFERROR(--LEFT(OFFSET('Vacation Tracker'!$Q87:$AD87,0,FD$4),LEN(OFFSET('Vacation Tracker'!$Q87:$AD87,0,FD$4))-1),0)))</f>
        <v>0</v>
      </c>
      <c r="FH84" s="23">
        <f ca="1">SUM(OFFSET('Vacation Tracker'!$Q87:$AD87,0,FH$4))</f>
        <v>0</v>
      </c>
      <c r="FI84" s="26">
        <f t="shared" ref="FI84" ca="1" si="4076">FH84-FJ84</f>
        <v>0</v>
      </c>
      <c r="FJ84" s="26">
        <f t="array" aca="1" ref="FJ84" ca="1">SUM(IF(RIGHT(OFFSET('Vacation Tracker'!$Q87:$AD87,0,FH$4))&lt;&gt;"O",IFERROR(--LEFT(OFFSET('Vacation Tracker'!$Q87:$AD87,0,FH$4),LEN(OFFSET('Vacation Tracker'!$Q87:$AD87,0,FH$4))-1),0)))</f>
        <v>0</v>
      </c>
      <c r="FK84" s="26">
        <f t="array" aca="1" ref="FK84" ca="1">SUM(IF(RIGHT(OFFSET('Vacation Tracker'!$Q87:$AD87,0,FH$4))=FK$8,IFERROR(--LEFT(OFFSET('Vacation Tracker'!$Q87:$AD87,0,FH$4),LEN(OFFSET('Vacation Tracker'!$Q87:$AD87,0,FH$4))-1),0)))</f>
        <v>0</v>
      </c>
      <c r="FL84" s="23">
        <f ca="1">SUM(OFFSET('Vacation Tracker'!$Q87:$AD87,0,FL$4))</f>
        <v>0</v>
      </c>
      <c r="FM84" s="26">
        <f t="shared" ref="FM84" ca="1" si="4077">FL84-FN84</f>
        <v>0</v>
      </c>
      <c r="FN84" s="26">
        <f t="array" aca="1" ref="FN84" ca="1">SUM(IF(RIGHT(OFFSET('Vacation Tracker'!$Q87:$AD87,0,FL$4))&lt;&gt;"O",IFERROR(--LEFT(OFFSET('Vacation Tracker'!$Q87:$AD87,0,FL$4),LEN(OFFSET('Vacation Tracker'!$Q87:$AD87,0,FL$4))-1),0)))</f>
        <v>0</v>
      </c>
      <c r="FO84" s="26">
        <f t="array" aca="1" ref="FO84" ca="1">SUM(IF(RIGHT(OFFSET('Vacation Tracker'!$Q87:$AD87,0,FL$4))=FO$8,IFERROR(--LEFT(OFFSET('Vacation Tracker'!$Q87:$AD87,0,FL$4),LEN(OFFSET('Vacation Tracker'!$Q87:$AD87,0,FL$4))-1),0)))</f>
        <v>0</v>
      </c>
      <c r="FP84" s="23">
        <f ca="1">SUM(OFFSET('Vacation Tracker'!$Q87:$AD87,0,FP$4))</f>
        <v>0</v>
      </c>
      <c r="FQ84" s="26">
        <f t="shared" ref="FQ84" ca="1" si="4078">FP84-FR84</f>
        <v>0</v>
      </c>
      <c r="FR84" s="26">
        <f t="array" aca="1" ref="FR84" ca="1">SUM(IF(RIGHT(OFFSET('Vacation Tracker'!$Q87:$AD87,0,FP$4))&lt;&gt;"O",IFERROR(--LEFT(OFFSET('Vacation Tracker'!$Q87:$AD87,0,FP$4),LEN(OFFSET('Vacation Tracker'!$Q87:$AD87,0,FP$4))-1),0)))</f>
        <v>0</v>
      </c>
      <c r="FS84" s="26">
        <f t="array" aca="1" ref="FS84" ca="1">SUM(IF(RIGHT(OFFSET('Vacation Tracker'!$Q87:$AD87,0,FP$4))=FS$8,IFERROR(--LEFT(OFFSET('Vacation Tracker'!$Q87:$AD87,0,FP$4),LEN(OFFSET('Vacation Tracker'!$Q87:$AD87,0,FP$4))-1),0)))</f>
        <v>0</v>
      </c>
      <c r="FT84" s="23">
        <f ca="1">SUM(OFFSET('Vacation Tracker'!$Q87:$AD87,0,FT$4))</f>
        <v>0</v>
      </c>
      <c r="FU84" s="26">
        <f t="shared" ref="FU84" ca="1" si="4079">FT84-FV84</f>
        <v>0</v>
      </c>
      <c r="FV84" s="26">
        <f t="array" aca="1" ref="FV84" ca="1">SUM(IF(RIGHT(OFFSET('Vacation Tracker'!$Q87:$AD87,0,FT$4))&lt;&gt;"O",IFERROR(--LEFT(OFFSET('Vacation Tracker'!$Q87:$AD87,0,FT$4),LEN(OFFSET('Vacation Tracker'!$Q87:$AD87,0,FT$4))-1),0)))</f>
        <v>0</v>
      </c>
      <c r="FW84" s="26">
        <f t="array" aca="1" ref="FW84" ca="1">SUM(IF(RIGHT(OFFSET('Vacation Tracker'!$Q87:$AD87,0,FT$4))=FW$8,IFERROR(--LEFT(OFFSET('Vacation Tracker'!$Q87:$AD87,0,FT$4),LEN(OFFSET('Vacation Tracker'!$Q87:$AD87,0,FT$4))-1),0)))</f>
        <v>0</v>
      </c>
      <c r="FX84" s="23">
        <f ca="1">SUM(OFFSET('Vacation Tracker'!$Q87:$AD87,0,FX$4))</f>
        <v>0</v>
      </c>
      <c r="FY84" s="26">
        <f t="shared" ref="FY84" ca="1" si="4080">FX84-FZ84</f>
        <v>0</v>
      </c>
      <c r="FZ84" s="26">
        <f t="array" aca="1" ref="FZ84" ca="1">SUM(IF(RIGHT(OFFSET('Vacation Tracker'!$Q87:$AD87,0,FX$4))&lt;&gt;"O",IFERROR(--LEFT(OFFSET('Vacation Tracker'!$Q87:$AD87,0,FX$4),LEN(OFFSET('Vacation Tracker'!$Q87:$AD87,0,FX$4))-1),0)))</f>
        <v>0</v>
      </c>
      <c r="GA84" s="26">
        <f t="array" aca="1" ref="GA84" ca="1">SUM(IF(RIGHT(OFFSET('Vacation Tracker'!$Q87:$AD87,0,FX$4))=GA$8,IFERROR(--LEFT(OFFSET('Vacation Tracker'!$Q87:$AD87,0,FX$4),LEN(OFFSET('Vacation Tracker'!$Q87:$AD87,0,FX$4))-1),0)))</f>
        <v>0</v>
      </c>
      <c r="GB84" s="23">
        <f ca="1">SUM(OFFSET('Vacation Tracker'!$Q87:$AD87,0,GB$4))</f>
        <v>0</v>
      </c>
      <c r="GC84" s="26">
        <f t="shared" ref="GC84" ca="1" si="4081">GB84-GD84</f>
        <v>0</v>
      </c>
      <c r="GD84" s="26">
        <f t="array" aca="1" ref="GD84" ca="1">SUM(IF(RIGHT(OFFSET('Vacation Tracker'!$Q87:$AD87,0,GB$4))&lt;&gt;"O",IFERROR(--LEFT(OFFSET('Vacation Tracker'!$Q87:$AD87,0,GB$4),LEN(OFFSET('Vacation Tracker'!$Q87:$AD87,0,GB$4))-1),0)))</f>
        <v>0</v>
      </c>
      <c r="GE84" s="26">
        <f t="array" aca="1" ref="GE84" ca="1">SUM(IF(RIGHT(OFFSET('Vacation Tracker'!$Q87:$AD87,0,GB$4))=GE$8,IFERROR(--LEFT(OFFSET('Vacation Tracker'!$Q87:$AD87,0,GB$4),LEN(OFFSET('Vacation Tracker'!$Q87:$AD87,0,GB$4))-1),0)))</f>
        <v>0</v>
      </c>
      <c r="GF84" s="23">
        <f ca="1">SUM(OFFSET('Vacation Tracker'!$Q87:$AD87,0,GF$4))</f>
        <v>0</v>
      </c>
      <c r="GG84" s="26">
        <f t="shared" ref="GG84" ca="1" si="4082">GF84-GH84</f>
        <v>0</v>
      </c>
      <c r="GH84" s="26">
        <f t="array" aca="1" ref="GH84" ca="1">SUM(IF(RIGHT(OFFSET('Vacation Tracker'!$Q87:$AD87,0,GF$4))&lt;&gt;"O",IFERROR(--LEFT(OFFSET('Vacation Tracker'!$Q87:$AD87,0,GF$4),LEN(OFFSET('Vacation Tracker'!$Q87:$AD87,0,GF$4))-1),0)))</f>
        <v>0</v>
      </c>
      <c r="GI84" s="26">
        <f t="array" aca="1" ref="GI84" ca="1">SUM(IF(RIGHT(OFFSET('Vacation Tracker'!$Q87:$AD87,0,GF$4))=GI$8,IFERROR(--LEFT(OFFSET('Vacation Tracker'!$Q87:$AD87,0,GF$4),LEN(OFFSET('Vacation Tracker'!$Q87:$AD87,0,GF$4))-1),0)))</f>
        <v>0</v>
      </c>
      <c r="GJ84" s="23">
        <f ca="1">SUM(OFFSET('Vacation Tracker'!$Q87:$AD87,0,GJ$4))</f>
        <v>0</v>
      </c>
      <c r="GK84" s="26">
        <f t="shared" ref="GK84" ca="1" si="4083">GJ84-GL84</f>
        <v>0</v>
      </c>
      <c r="GL84" s="26">
        <f t="array" aca="1" ref="GL84" ca="1">SUM(IF(RIGHT(OFFSET('Vacation Tracker'!$Q87:$AD87,0,GJ$4))&lt;&gt;"O",IFERROR(--LEFT(OFFSET('Vacation Tracker'!$Q87:$AD87,0,GJ$4),LEN(OFFSET('Vacation Tracker'!$Q87:$AD87,0,GJ$4))-1),0)))</f>
        <v>0</v>
      </c>
      <c r="GM84" s="26">
        <f t="array" aca="1" ref="GM84" ca="1">SUM(IF(RIGHT(OFFSET('Vacation Tracker'!$Q87:$AD87,0,GJ$4))=GM$8,IFERROR(--LEFT(OFFSET('Vacation Tracker'!$Q87:$AD87,0,GJ$4),LEN(OFFSET('Vacation Tracker'!$Q87:$AD87,0,GJ$4))-1),0)))</f>
        <v>0</v>
      </c>
      <c r="GN84" s="23">
        <f ca="1">SUM(OFFSET('Vacation Tracker'!$Q87:$AD87,0,GN$4))</f>
        <v>0</v>
      </c>
      <c r="GO84" s="26">
        <f t="shared" ref="GO84" ca="1" si="4084">GN84-GP84</f>
        <v>0</v>
      </c>
      <c r="GP84" s="26">
        <f t="array" aca="1" ref="GP84" ca="1">SUM(IF(RIGHT(OFFSET('Vacation Tracker'!$Q87:$AD87,0,GN$4))&lt;&gt;"O",IFERROR(--LEFT(OFFSET('Vacation Tracker'!$Q87:$AD87,0,GN$4),LEN(OFFSET('Vacation Tracker'!$Q87:$AD87,0,GN$4))-1),0)))</f>
        <v>0</v>
      </c>
      <c r="GQ84" s="26">
        <f t="array" aca="1" ref="GQ84" ca="1">SUM(IF(RIGHT(OFFSET('Vacation Tracker'!$Q87:$AD87,0,GN$4))=GQ$8,IFERROR(--LEFT(OFFSET('Vacation Tracker'!$Q87:$AD87,0,GN$4),LEN(OFFSET('Vacation Tracker'!$Q87:$AD87,0,GN$4))-1),0)))</f>
        <v>0</v>
      </c>
      <c r="GR84" s="23">
        <f ca="1">SUM(OFFSET('Vacation Tracker'!$Q87:$AD87,0,GR$4))</f>
        <v>0</v>
      </c>
      <c r="GS84" s="26">
        <f t="shared" ref="GS84" ca="1" si="4085">GR84-GT84</f>
        <v>0</v>
      </c>
      <c r="GT84" s="26">
        <f t="array" aca="1" ref="GT84" ca="1">SUM(IF(RIGHT(OFFSET('Vacation Tracker'!$Q87:$AD87,0,GR$4))&lt;&gt;"O",IFERROR(--LEFT(OFFSET('Vacation Tracker'!$Q87:$AD87,0,GR$4),LEN(OFFSET('Vacation Tracker'!$Q87:$AD87,0,GR$4))-1),0)))</f>
        <v>0</v>
      </c>
      <c r="GU84" s="26">
        <f t="array" aca="1" ref="GU84" ca="1">SUM(IF(RIGHT(OFFSET('Vacation Tracker'!$Q87:$AD87,0,GR$4))=GU$8,IFERROR(--LEFT(OFFSET('Vacation Tracker'!$Q87:$AD87,0,GR$4),LEN(OFFSET('Vacation Tracker'!$Q87:$AD87,0,GR$4))-1),0)))</f>
        <v>0</v>
      </c>
      <c r="GV84" s="23">
        <f ca="1">SUM(OFFSET('Vacation Tracker'!$Q87:$AD87,0,GV$4))</f>
        <v>0</v>
      </c>
      <c r="GW84" s="26">
        <f t="shared" ref="GW84" ca="1" si="4086">GV84-GX84</f>
        <v>0</v>
      </c>
      <c r="GX84" s="26">
        <f t="array" aca="1" ref="GX84" ca="1">SUM(IF(RIGHT(OFFSET('Vacation Tracker'!$Q87:$AD87,0,GV$4))&lt;&gt;"O",IFERROR(--LEFT(OFFSET('Vacation Tracker'!$Q87:$AD87,0,GV$4),LEN(OFFSET('Vacation Tracker'!$Q87:$AD87,0,GV$4))-1),0)))</f>
        <v>0</v>
      </c>
      <c r="GY84" s="26">
        <f t="array" aca="1" ref="GY84" ca="1">SUM(IF(RIGHT(OFFSET('Vacation Tracker'!$Q87:$AD87,0,GV$4))=GY$8,IFERROR(--LEFT(OFFSET('Vacation Tracker'!$Q87:$AD87,0,GV$4),LEN(OFFSET('Vacation Tracker'!$Q87:$AD87,0,GV$4))-1),0)))</f>
        <v>0</v>
      </c>
      <c r="GZ84" s="23">
        <f ca="1">SUM(OFFSET('Vacation Tracker'!$Q87:$AD87,0,GZ$4))</f>
        <v>0</v>
      </c>
      <c r="HA84" s="26">
        <f t="shared" ref="HA84" ca="1" si="4087">GZ84-HB84</f>
        <v>0</v>
      </c>
      <c r="HB84" s="26">
        <f t="array" aca="1" ref="HB84" ca="1">SUM(IF(RIGHT(OFFSET('Vacation Tracker'!$Q87:$AD87,0,GZ$4))&lt;&gt;"O",IFERROR(--LEFT(OFFSET('Vacation Tracker'!$Q87:$AD87,0,GZ$4),LEN(OFFSET('Vacation Tracker'!$Q87:$AD87,0,GZ$4))-1),0)))</f>
        <v>0</v>
      </c>
      <c r="HC84" s="26">
        <f t="array" aca="1" ref="HC84" ca="1">SUM(IF(RIGHT(OFFSET('Vacation Tracker'!$Q87:$AD87,0,GZ$4))=HC$8,IFERROR(--LEFT(OFFSET('Vacation Tracker'!$Q87:$AD87,0,GZ$4),LEN(OFFSET('Vacation Tracker'!$Q87:$AD87,0,GZ$4))-1),0)))</f>
        <v>0</v>
      </c>
      <c r="HD84" s="23">
        <f ca="1">SUM(OFFSET('Vacation Tracker'!$Q87:$AD87,0,HD$4))</f>
        <v>0</v>
      </c>
      <c r="HE84" s="26">
        <f t="shared" ref="HE84" ca="1" si="4088">HD84-HF84</f>
        <v>0</v>
      </c>
      <c r="HF84" s="26">
        <f t="array" aca="1" ref="HF84" ca="1">SUM(IF(RIGHT(OFFSET('Vacation Tracker'!$Q87:$AD87,0,HD$4))&lt;&gt;"O",IFERROR(--LEFT(OFFSET('Vacation Tracker'!$Q87:$AD87,0,HD$4),LEN(OFFSET('Vacation Tracker'!$Q87:$AD87,0,HD$4))-1),0)))</f>
        <v>0</v>
      </c>
      <c r="HG84" s="26">
        <f t="array" aca="1" ref="HG84" ca="1">SUM(IF(RIGHT(OFFSET('Vacation Tracker'!$Q87:$AD87,0,HD$4))=HG$8,IFERROR(--LEFT(OFFSET('Vacation Tracker'!$Q87:$AD87,0,HD$4),LEN(OFFSET('Vacation Tracker'!$Q87:$AD87,0,HD$4))-1),0)))</f>
        <v>0</v>
      </c>
      <c r="HH84" s="23">
        <f ca="1">SUM(OFFSET('Vacation Tracker'!$Q87:$AD87,0,HH$4))</f>
        <v>0</v>
      </c>
      <c r="HI84" s="26">
        <f t="shared" ref="HI84" ca="1" si="4089">HH84-HJ84</f>
        <v>0</v>
      </c>
      <c r="HJ84" s="26">
        <f t="array" aca="1" ref="HJ84" ca="1">SUM(IF(RIGHT(OFFSET('Vacation Tracker'!$Q87:$AD87,0,HH$4))&lt;&gt;"O",IFERROR(--LEFT(OFFSET('Vacation Tracker'!$Q87:$AD87,0,HH$4),LEN(OFFSET('Vacation Tracker'!$Q87:$AD87,0,HH$4))-1),0)))</f>
        <v>0</v>
      </c>
      <c r="HK84" s="26">
        <f t="array" aca="1" ref="HK84" ca="1">SUM(IF(RIGHT(OFFSET('Vacation Tracker'!$Q87:$AD87,0,HH$4))=HK$8,IFERROR(--LEFT(OFFSET('Vacation Tracker'!$Q87:$AD87,0,HH$4),LEN(OFFSET('Vacation Tracker'!$Q87:$AD87,0,HH$4))-1),0)))</f>
        <v>0</v>
      </c>
      <c r="HL84" s="23">
        <f ca="1">SUM(OFFSET('Vacation Tracker'!$Q87:$AD87,0,HL$4))</f>
        <v>0</v>
      </c>
      <c r="HM84" s="26">
        <f t="shared" ref="HM84" ca="1" si="4090">HL84-HN84</f>
        <v>0</v>
      </c>
      <c r="HN84" s="26">
        <f t="array" aca="1" ref="HN84" ca="1">SUM(IF(RIGHT(OFFSET('Vacation Tracker'!$Q87:$AD87,0,HL$4))&lt;&gt;"O",IFERROR(--LEFT(OFFSET('Vacation Tracker'!$Q87:$AD87,0,HL$4),LEN(OFFSET('Vacation Tracker'!$Q87:$AD87,0,HL$4))-1),0)))</f>
        <v>0</v>
      </c>
      <c r="HO84" s="26">
        <f t="array" aca="1" ref="HO84" ca="1">SUM(IF(RIGHT(OFFSET('Vacation Tracker'!$Q87:$AD87,0,HL$4))=HO$8,IFERROR(--LEFT(OFFSET('Vacation Tracker'!$Q87:$AD87,0,HL$4),LEN(OFFSET('Vacation Tracker'!$Q87:$AD87,0,HL$4))-1),0)))</f>
        <v>0</v>
      </c>
      <c r="HP84" s="23">
        <f ca="1">SUM(OFFSET('Vacation Tracker'!$Q87:$AD87,0,HP$4))</f>
        <v>0</v>
      </c>
      <c r="HQ84" s="26">
        <f t="shared" ref="HQ84" ca="1" si="4091">HP84-HR84</f>
        <v>0</v>
      </c>
      <c r="HR84" s="26">
        <f t="array" aca="1" ref="HR84" ca="1">SUM(IF(RIGHT(OFFSET('Vacation Tracker'!$Q87:$AD87,0,HP$4))&lt;&gt;"O",IFERROR(--LEFT(OFFSET('Vacation Tracker'!$Q87:$AD87,0,HP$4),LEN(OFFSET('Vacation Tracker'!$Q87:$AD87,0,HP$4))-1),0)))</f>
        <v>0</v>
      </c>
      <c r="HS84" s="23">
        <f t="array" aca="1" ref="HS84" ca="1">SUM(IF(RIGHT(OFFSET('Vacation Tracker'!$Q87:$AD87,0,HP$4))=HS$8,IFERROR(--LEFT(OFFSET('Vacation Tracker'!$Q87:$AD87,0,HP$4),LEN(OFFSET('Vacation Tracker'!$Q87:$AD87,0,HP$4))-1),0)))</f>
        <v>0</v>
      </c>
    </row>
    <row r="85" spans="2:227" ht="15" customHeight="1" x14ac:dyDescent="0.2">
      <c r="B85" s="23">
        <f>IF('Vacation Tracker'!B88&lt;&gt;"",'Vacation Tracker'!B88,"")</f>
        <v>77</v>
      </c>
      <c r="C85" s="24" t="str">
        <f>IF('Vacation Tracker'!C88&lt;&gt;"",'Vacation Tracker'!C88,"")</f>
        <v/>
      </c>
      <c r="D85" s="25" t="str">
        <f>IF('Vacation Tracker'!D88&lt;&gt;"",'Vacation Tracker'!D88,"")</f>
        <v/>
      </c>
      <c r="E85" s="25" t="str">
        <f>IF('Vacation Tracker'!E88&lt;&gt;"",'Vacation Tracker'!E88,"")</f>
        <v/>
      </c>
      <c r="F85" s="24" t="str">
        <f>IF('Vacation Tracker'!F88&lt;&gt;"",'Vacation Tracker'!F88,"")</f>
        <v/>
      </c>
      <c r="G85" s="24" t="str">
        <f>IF('Vacation Tracker'!G88&lt;&gt;"",'Vacation Tracker'!G88,"")</f>
        <v/>
      </c>
      <c r="H85" s="23" t="str">
        <f t="shared" si="3322"/>
        <v/>
      </c>
      <c r="I85" s="23" t="str">
        <f t="shared" si="3322"/>
        <v/>
      </c>
      <c r="J85" s="23" t="str">
        <f t="shared" si="3322"/>
        <v/>
      </c>
      <c r="K85" s="23" t="str">
        <f t="shared" si="3530"/>
        <v/>
      </c>
      <c r="L85" s="23">
        <f ca="1">SUM(OFFSET('Vacation Tracker'!$Q88:$AD88,0,L$4))</f>
        <v>0</v>
      </c>
      <c r="M85" s="26">
        <f t="shared" ca="1" si="3476"/>
        <v>0</v>
      </c>
      <c r="N85" s="26">
        <f t="array" aca="1" ref="N85" ca="1">SUM(IF(RIGHT(OFFSET('Vacation Tracker'!$Q88:$AD88,0,L$4))&lt;&gt;"O",IFERROR(--LEFT(OFFSET('Vacation Tracker'!$Q88:$AD88,0,L$4),LEN(OFFSET('Vacation Tracker'!$Q88:$AD88,0,L$4))-1),0)))</f>
        <v>0</v>
      </c>
      <c r="O85" s="26">
        <f t="array" aca="1" ref="O85" ca="1">SUM(IF(RIGHT(OFFSET('Vacation Tracker'!$Q88:$AD88,0,L$4))=O$8,IFERROR(--LEFT(OFFSET('Vacation Tracker'!$Q88:$AD88,0,L$4),LEN(OFFSET('Vacation Tracker'!$Q88:$AD88,0,L$4))-1),0)))</f>
        <v>0</v>
      </c>
      <c r="P85" s="23">
        <f ca="1">SUM(OFFSET('Vacation Tracker'!$Q88:$AD88,0,P$4))</f>
        <v>0</v>
      </c>
      <c r="Q85" s="26">
        <f t="shared" ca="1" si="3477"/>
        <v>0</v>
      </c>
      <c r="R85" s="26">
        <f t="array" aca="1" ref="R85" ca="1">SUM(IF(RIGHT(OFFSET('Vacation Tracker'!$Q88:$AD88,0,P$4))&lt;&gt;"O",IFERROR(--LEFT(OFFSET('Vacation Tracker'!$Q88:$AD88,0,P$4),LEN(OFFSET('Vacation Tracker'!$Q88:$AD88,0,P$4))-1),0)))</f>
        <v>0</v>
      </c>
      <c r="S85" s="26">
        <f t="array" aca="1" ref="S85" ca="1">SUM(IF(RIGHT(OFFSET('Vacation Tracker'!$Q88:$AD88,0,P$4))=S$8,IFERROR(--LEFT(OFFSET('Vacation Tracker'!$Q88:$AD88,0,P$4),LEN(OFFSET('Vacation Tracker'!$Q88:$AD88,0,P$4))-1),0)))</f>
        <v>0</v>
      </c>
      <c r="T85" s="23">
        <f ca="1">SUM(OFFSET('Vacation Tracker'!$Q88:$AD88,0,T$4))</f>
        <v>0</v>
      </c>
      <c r="U85" s="26">
        <f t="shared" ca="1" si="3478"/>
        <v>0</v>
      </c>
      <c r="V85" s="26">
        <f t="array" aca="1" ref="V85" ca="1">SUM(IF(RIGHT(OFFSET('Vacation Tracker'!$Q88:$AD88,0,T$4))&lt;&gt;"O",IFERROR(--LEFT(OFFSET('Vacation Tracker'!$Q88:$AD88,0,T$4),LEN(OFFSET('Vacation Tracker'!$Q88:$AD88,0,T$4))-1),0)))</f>
        <v>0</v>
      </c>
      <c r="W85" s="26">
        <f t="array" aca="1" ref="W85" ca="1">SUM(IF(RIGHT(OFFSET('Vacation Tracker'!$Q88:$AD88,0,T$4))=W$8,IFERROR(--LEFT(OFFSET('Vacation Tracker'!$Q88:$AD88,0,T$4),LEN(OFFSET('Vacation Tracker'!$Q88:$AD88,0,T$4))-1),0)))</f>
        <v>0</v>
      </c>
      <c r="X85" s="23">
        <f ca="1">SUM(OFFSET('Vacation Tracker'!$Q88:$AD88,0,X$4))</f>
        <v>0</v>
      </c>
      <c r="Y85" s="26">
        <f t="shared" ref="Y85" ca="1" si="4092">X85-Z85</f>
        <v>0</v>
      </c>
      <c r="Z85" s="26">
        <f t="array" aca="1" ref="Z85" ca="1">SUM(IF(RIGHT(OFFSET('Vacation Tracker'!$Q88:$AD88,0,X$4))&lt;&gt;"O",IFERROR(--LEFT(OFFSET('Vacation Tracker'!$Q88:$AD88,0,X$4),LEN(OFFSET('Vacation Tracker'!$Q88:$AD88,0,X$4))-1),0)))</f>
        <v>0</v>
      </c>
      <c r="AA85" s="26">
        <f t="array" aca="1" ref="AA85" ca="1">SUM(IF(RIGHT(OFFSET('Vacation Tracker'!$Q88:$AD88,0,X$4))=AA$8,IFERROR(--LEFT(OFFSET('Vacation Tracker'!$Q88:$AD88,0,X$4),LEN(OFFSET('Vacation Tracker'!$Q88:$AD88,0,X$4))-1),0)))</f>
        <v>0</v>
      </c>
      <c r="AB85" s="23">
        <f ca="1">SUM(OFFSET('Vacation Tracker'!$Q88:$AD88,0,AB$4))</f>
        <v>0</v>
      </c>
      <c r="AC85" s="26">
        <f t="shared" ref="AC85" ca="1" si="4093">AB85-AD85</f>
        <v>0</v>
      </c>
      <c r="AD85" s="26">
        <f t="array" aca="1" ref="AD85" ca="1">SUM(IF(RIGHT(OFFSET('Vacation Tracker'!$Q88:$AD88,0,AB$4))&lt;&gt;"O",IFERROR(--LEFT(OFFSET('Vacation Tracker'!$Q88:$AD88,0,AB$4),LEN(OFFSET('Vacation Tracker'!$Q88:$AD88,0,AB$4))-1),0)))</f>
        <v>0</v>
      </c>
      <c r="AE85" s="26">
        <f t="array" aca="1" ref="AE85" ca="1">SUM(IF(RIGHT(OFFSET('Vacation Tracker'!$Q88:$AD88,0,AB$4))=AE$8,IFERROR(--LEFT(OFFSET('Vacation Tracker'!$Q88:$AD88,0,AB$4),LEN(OFFSET('Vacation Tracker'!$Q88:$AD88,0,AB$4))-1),0)))</f>
        <v>0</v>
      </c>
      <c r="AF85" s="23">
        <f ca="1">SUM(OFFSET('Vacation Tracker'!$Q88:$AD88,0,AF$4))</f>
        <v>0</v>
      </c>
      <c r="AG85" s="26">
        <f t="shared" ref="AG85" ca="1" si="4094">AF85-AH85</f>
        <v>0</v>
      </c>
      <c r="AH85" s="26">
        <f t="array" aca="1" ref="AH85" ca="1">SUM(IF(RIGHT(OFFSET('Vacation Tracker'!$Q88:$AD88,0,AF$4))&lt;&gt;"O",IFERROR(--LEFT(OFFSET('Vacation Tracker'!$Q88:$AD88,0,AF$4),LEN(OFFSET('Vacation Tracker'!$Q88:$AD88,0,AF$4))-1),0)))</f>
        <v>0</v>
      </c>
      <c r="AI85" s="26">
        <f t="array" aca="1" ref="AI85" ca="1">SUM(IF(RIGHT(OFFSET('Vacation Tracker'!$Q88:$AD88,0,AF$4))=AI$8,IFERROR(--LEFT(OFFSET('Vacation Tracker'!$Q88:$AD88,0,AF$4),LEN(OFFSET('Vacation Tracker'!$Q88:$AD88,0,AF$4))-1),0)))</f>
        <v>0</v>
      </c>
      <c r="AJ85" s="23">
        <f ca="1">SUM(OFFSET('Vacation Tracker'!$Q88:$AD88,0,AJ$4))</f>
        <v>0</v>
      </c>
      <c r="AK85" s="26">
        <f t="shared" ref="AK85" ca="1" si="4095">AJ85-AL85</f>
        <v>0</v>
      </c>
      <c r="AL85" s="26">
        <f t="array" aca="1" ref="AL85" ca="1">SUM(IF(RIGHT(OFFSET('Vacation Tracker'!$Q88:$AD88,0,AJ$4))&lt;&gt;"O",IFERROR(--LEFT(OFFSET('Vacation Tracker'!$Q88:$AD88,0,AJ$4),LEN(OFFSET('Vacation Tracker'!$Q88:$AD88,0,AJ$4))-1),0)))</f>
        <v>0</v>
      </c>
      <c r="AM85" s="26">
        <f t="array" aca="1" ref="AM85" ca="1">SUM(IF(RIGHT(OFFSET('Vacation Tracker'!$Q88:$AD88,0,AJ$4))=AM$8,IFERROR(--LEFT(OFFSET('Vacation Tracker'!$Q88:$AD88,0,AJ$4),LEN(OFFSET('Vacation Tracker'!$Q88:$AD88,0,AJ$4))-1),0)))</f>
        <v>0</v>
      </c>
      <c r="AN85" s="23">
        <f ca="1">SUM(OFFSET('Vacation Tracker'!$Q88:$AD88,0,AN$4))</f>
        <v>0</v>
      </c>
      <c r="AO85" s="26">
        <f t="shared" ref="AO85" ca="1" si="4096">AN85-AP85</f>
        <v>0</v>
      </c>
      <c r="AP85" s="26">
        <f t="array" aca="1" ref="AP85" ca="1">SUM(IF(RIGHT(OFFSET('Vacation Tracker'!$Q88:$AD88,0,AN$4))&lt;&gt;"O",IFERROR(--LEFT(OFFSET('Vacation Tracker'!$Q88:$AD88,0,AN$4),LEN(OFFSET('Vacation Tracker'!$Q88:$AD88,0,AN$4))-1),0)))</f>
        <v>0</v>
      </c>
      <c r="AQ85" s="26">
        <f t="array" aca="1" ref="AQ85" ca="1">SUM(IF(RIGHT(OFFSET('Vacation Tracker'!$Q88:$AD88,0,AN$4))=AQ$8,IFERROR(--LEFT(OFFSET('Vacation Tracker'!$Q88:$AD88,0,AN$4),LEN(OFFSET('Vacation Tracker'!$Q88:$AD88,0,AN$4))-1),0)))</f>
        <v>0</v>
      </c>
      <c r="AR85" s="23">
        <f ca="1">SUM(OFFSET('Vacation Tracker'!$Q88:$AD88,0,AR$4))</f>
        <v>0</v>
      </c>
      <c r="AS85" s="26">
        <f t="shared" ref="AS85" ca="1" si="4097">AR85-AT85</f>
        <v>0</v>
      </c>
      <c r="AT85" s="26">
        <f t="array" aca="1" ref="AT85" ca="1">SUM(IF(RIGHT(OFFSET('Vacation Tracker'!$Q88:$AD88,0,AR$4))&lt;&gt;"O",IFERROR(--LEFT(OFFSET('Vacation Tracker'!$Q88:$AD88,0,AR$4),LEN(OFFSET('Vacation Tracker'!$Q88:$AD88,0,AR$4))-1),0)))</f>
        <v>0</v>
      </c>
      <c r="AU85" s="26">
        <f t="array" aca="1" ref="AU85" ca="1">SUM(IF(RIGHT(OFFSET('Vacation Tracker'!$Q88:$AD88,0,AR$4))=AU$8,IFERROR(--LEFT(OFFSET('Vacation Tracker'!$Q88:$AD88,0,AR$4),LEN(OFFSET('Vacation Tracker'!$Q88:$AD88,0,AR$4))-1),0)))</f>
        <v>0</v>
      </c>
      <c r="AV85" s="23">
        <f ca="1">SUM(OFFSET('Vacation Tracker'!$Q88:$AD88,0,AV$4))</f>
        <v>0</v>
      </c>
      <c r="AW85" s="26">
        <f t="shared" ref="AW85" ca="1" si="4098">AV85-AX85</f>
        <v>0</v>
      </c>
      <c r="AX85" s="26">
        <f t="array" aca="1" ref="AX85" ca="1">SUM(IF(RIGHT(OFFSET('Vacation Tracker'!$Q88:$AD88,0,AV$4))&lt;&gt;"O",IFERROR(--LEFT(OFFSET('Vacation Tracker'!$Q88:$AD88,0,AV$4),LEN(OFFSET('Vacation Tracker'!$Q88:$AD88,0,AV$4))-1),0)))</f>
        <v>0</v>
      </c>
      <c r="AY85" s="26">
        <f t="array" aca="1" ref="AY85" ca="1">SUM(IF(RIGHT(OFFSET('Vacation Tracker'!$Q88:$AD88,0,AV$4))=AY$8,IFERROR(--LEFT(OFFSET('Vacation Tracker'!$Q88:$AD88,0,AV$4),LEN(OFFSET('Vacation Tracker'!$Q88:$AD88,0,AV$4))-1),0)))</f>
        <v>0</v>
      </c>
      <c r="AZ85" s="23">
        <f ca="1">SUM(OFFSET('Vacation Tracker'!$Q88:$AD88,0,AZ$4))</f>
        <v>0</v>
      </c>
      <c r="BA85" s="26">
        <f t="shared" ref="BA85" ca="1" si="4099">AZ85-BB85</f>
        <v>0</v>
      </c>
      <c r="BB85" s="26">
        <f t="array" aca="1" ref="BB85" ca="1">SUM(IF(RIGHT(OFFSET('Vacation Tracker'!$Q88:$AD88,0,AZ$4))&lt;&gt;"O",IFERROR(--LEFT(OFFSET('Vacation Tracker'!$Q88:$AD88,0,AZ$4),LEN(OFFSET('Vacation Tracker'!$Q88:$AD88,0,AZ$4))-1),0)))</f>
        <v>0</v>
      </c>
      <c r="BC85" s="26">
        <f t="array" aca="1" ref="BC85" ca="1">SUM(IF(RIGHT(OFFSET('Vacation Tracker'!$Q88:$AD88,0,AZ$4))=BC$8,IFERROR(--LEFT(OFFSET('Vacation Tracker'!$Q88:$AD88,0,AZ$4),LEN(OFFSET('Vacation Tracker'!$Q88:$AD88,0,AZ$4))-1),0)))</f>
        <v>0</v>
      </c>
      <c r="BD85" s="23">
        <f ca="1">SUM(OFFSET('Vacation Tracker'!$Q88:$AD88,0,BD$4))</f>
        <v>0</v>
      </c>
      <c r="BE85" s="26">
        <f t="shared" ref="BE85" ca="1" si="4100">BD85-BF85</f>
        <v>0</v>
      </c>
      <c r="BF85" s="26">
        <f t="array" aca="1" ref="BF85" ca="1">SUM(IF(RIGHT(OFFSET('Vacation Tracker'!$Q88:$AD88,0,BD$4))&lt;&gt;"O",IFERROR(--LEFT(OFFSET('Vacation Tracker'!$Q88:$AD88,0,BD$4),LEN(OFFSET('Vacation Tracker'!$Q88:$AD88,0,BD$4))-1),0)))</f>
        <v>0</v>
      </c>
      <c r="BG85" s="26">
        <f t="array" aca="1" ref="BG85" ca="1">SUM(IF(RIGHT(OFFSET('Vacation Tracker'!$Q88:$AD88,0,BD$4))=BG$8,IFERROR(--LEFT(OFFSET('Vacation Tracker'!$Q88:$AD88,0,BD$4),LEN(OFFSET('Vacation Tracker'!$Q88:$AD88,0,BD$4))-1),0)))</f>
        <v>0</v>
      </c>
      <c r="BH85" s="23">
        <f ca="1">SUM(OFFSET('Vacation Tracker'!$Q88:$AD88,0,BH$4))</f>
        <v>0</v>
      </c>
      <c r="BI85" s="26">
        <f t="shared" ref="BI85" ca="1" si="4101">BH85-BJ85</f>
        <v>0</v>
      </c>
      <c r="BJ85" s="26">
        <f t="array" aca="1" ref="BJ85" ca="1">SUM(IF(RIGHT(OFFSET('Vacation Tracker'!$Q88:$AD88,0,BH$4))&lt;&gt;"O",IFERROR(--LEFT(OFFSET('Vacation Tracker'!$Q88:$AD88,0,BH$4),LEN(OFFSET('Vacation Tracker'!$Q88:$AD88,0,BH$4))-1),0)))</f>
        <v>0</v>
      </c>
      <c r="BK85" s="26">
        <f t="array" aca="1" ref="BK85" ca="1">SUM(IF(RIGHT(OFFSET('Vacation Tracker'!$Q88:$AD88,0,BH$4))=BK$8,IFERROR(--LEFT(OFFSET('Vacation Tracker'!$Q88:$AD88,0,BH$4),LEN(OFFSET('Vacation Tracker'!$Q88:$AD88,0,BH$4))-1),0)))</f>
        <v>0</v>
      </c>
      <c r="BL85" s="23">
        <f ca="1">SUM(OFFSET('Vacation Tracker'!$Q88:$AD88,0,BL$4))</f>
        <v>0</v>
      </c>
      <c r="BM85" s="26">
        <f t="shared" ref="BM85" ca="1" si="4102">BL85-BN85</f>
        <v>0</v>
      </c>
      <c r="BN85" s="26">
        <f t="array" aca="1" ref="BN85" ca="1">SUM(IF(RIGHT(OFFSET('Vacation Tracker'!$Q88:$AD88,0,BL$4))&lt;&gt;"O",IFERROR(--LEFT(OFFSET('Vacation Tracker'!$Q88:$AD88,0,BL$4),LEN(OFFSET('Vacation Tracker'!$Q88:$AD88,0,BL$4))-1),0)))</f>
        <v>0</v>
      </c>
      <c r="BO85" s="26">
        <f t="array" aca="1" ref="BO85" ca="1">SUM(IF(RIGHT(OFFSET('Vacation Tracker'!$Q88:$AD88,0,BL$4))=BO$8,IFERROR(--LEFT(OFFSET('Vacation Tracker'!$Q88:$AD88,0,BL$4),LEN(OFFSET('Vacation Tracker'!$Q88:$AD88,0,BL$4))-1),0)))</f>
        <v>0</v>
      </c>
      <c r="BP85" s="23">
        <f ca="1">SUM(OFFSET('Vacation Tracker'!$Q88:$AD88,0,BP$4))</f>
        <v>0</v>
      </c>
      <c r="BQ85" s="26">
        <f t="shared" ref="BQ85" ca="1" si="4103">BP85-BR85</f>
        <v>0</v>
      </c>
      <c r="BR85" s="26">
        <f t="array" aca="1" ref="BR85" ca="1">SUM(IF(RIGHT(OFFSET('Vacation Tracker'!$Q88:$AD88,0,BP$4))&lt;&gt;"O",IFERROR(--LEFT(OFFSET('Vacation Tracker'!$Q88:$AD88,0,BP$4),LEN(OFFSET('Vacation Tracker'!$Q88:$AD88,0,BP$4))-1),0)))</f>
        <v>0</v>
      </c>
      <c r="BS85" s="26">
        <f t="array" aca="1" ref="BS85" ca="1">SUM(IF(RIGHT(OFFSET('Vacation Tracker'!$Q88:$AD88,0,BP$4))=BS$8,IFERROR(--LEFT(OFFSET('Vacation Tracker'!$Q88:$AD88,0,BP$4),LEN(OFFSET('Vacation Tracker'!$Q88:$AD88,0,BP$4))-1),0)))</f>
        <v>0</v>
      </c>
      <c r="BT85" s="23">
        <f ca="1">SUM(OFFSET('Vacation Tracker'!$Q88:$AD88,0,BT$4))</f>
        <v>0</v>
      </c>
      <c r="BU85" s="26">
        <f t="shared" ref="BU85" ca="1" si="4104">BT85-BV85</f>
        <v>0</v>
      </c>
      <c r="BV85" s="26">
        <f t="array" aca="1" ref="BV85" ca="1">SUM(IF(RIGHT(OFFSET('Vacation Tracker'!$Q88:$AD88,0,BT$4))&lt;&gt;"O",IFERROR(--LEFT(OFFSET('Vacation Tracker'!$Q88:$AD88,0,BT$4),LEN(OFFSET('Vacation Tracker'!$Q88:$AD88,0,BT$4))-1),0)))</f>
        <v>0</v>
      </c>
      <c r="BW85" s="26">
        <f t="array" aca="1" ref="BW85" ca="1">SUM(IF(RIGHT(OFFSET('Vacation Tracker'!$Q88:$AD88,0,BT$4))=BW$8,IFERROR(--LEFT(OFFSET('Vacation Tracker'!$Q88:$AD88,0,BT$4),LEN(OFFSET('Vacation Tracker'!$Q88:$AD88,0,BT$4))-1),0)))</f>
        <v>0</v>
      </c>
      <c r="BX85" s="23">
        <f ca="1">SUM(OFFSET('Vacation Tracker'!$Q88:$AD88,0,BX$4))</f>
        <v>0</v>
      </c>
      <c r="BY85" s="26">
        <f t="shared" ref="BY85" ca="1" si="4105">BX85-BZ85</f>
        <v>0</v>
      </c>
      <c r="BZ85" s="26">
        <f t="array" aca="1" ref="BZ85" ca="1">SUM(IF(RIGHT(OFFSET('Vacation Tracker'!$Q88:$AD88,0,BX$4))&lt;&gt;"O",IFERROR(--LEFT(OFFSET('Vacation Tracker'!$Q88:$AD88,0,BX$4),LEN(OFFSET('Vacation Tracker'!$Q88:$AD88,0,BX$4))-1),0)))</f>
        <v>0</v>
      </c>
      <c r="CA85" s="26">
        <f t="array" aca="1" ref="CA85" ca="1">SUM(IF(RIGHT(OFFSET('Vacation Tracker'!$Q88:$AD88,0,BX$4))=CA$8,IFERROR(--LEFT(OFFSET('Vacation Tracker'!$Q88:$AD88,0,BX$4),LEN(OFFSET('Vacation Tracker'!$Q88:$AD88,0,BX$4))-1),0)))</f>
        <v>0</v>
      </c>
      <c r="CB85" s="23">
        <f ca="1">SUM(OFFSET('Vacation Tracker'!$Q88:$AD88,0,CB$4))</f>
        <v>0</v>
      </c>
      <c r="CC85" s="26">
        <f t="shared" ref="CC85" ca="1" si="4106">CB85-CD85</f>
        <v>0</v>
      </c>
      <c r="CD85" s="26">
        <f t="array" aca="1" ref="CD85" ca="1">SUM(IF(RIGHT(OFFSET('Vacation Tracker'!$Q88:$AD88,0,CB$4))&lt;&gt;"O",IFERROR(--LEFT(OFFSET('Vacation Tracker'!$Q88:$AD88,0,CB$4),LEN(OFFSET('Vacation Tracker'!$Q88:$AD88,0,CB$4))-1),0)))</f>
        <v>0</v>
      </c>
      <c r="CE85" s="26">
        <f t="array" aca="1" ref="CE85" ca="1">SUM(IF(RIGHT(OFFSET('Vacation Tracker'!$Q88:$AD88,0,CB$4))=CE$8,IFERROR(--LEFT(OFFSET('Vacation Tracker'!$Q88:$AD88,0,CB$4),LEN(OFFSET('Vacation Tracker'!$Q88:$AD88,0,CB$4))-1),0)))</f>
        <v>0</v>
      </c>
      <c r="CF85" s="23">
        <f ca="1">SUM(OFFSET('Vacation Tracker'!$Q88:$AD88,0,CF$4))</f>
        <v>0</v>
      </c>
      <c r="CG85" s="26">
        <f t="shared" ref="CG85" ca="1" si="4107">CF85-CH85</f>
        <v>0</v>
      </c>
      <c r="CH85" s="26">
        <f t="array" aca="1" ref="CH85" ca="1">SUM(IF(RIGHT(OFFSET('Vacation Tracker'!$Q88:$AD88,0,CF$4))&lt;&gt;"O",IFERROR(--LEFT(OFFSET('Vacation Tracker'!$Q88:$AD88,0,CF$4),LEN(OFFSET('Vacation Tracker'!$Q88:$AD88,0,CF$4))-1),0)))</f>
        <v>0</v>
      </c>
      <c r="CI85" s="26">
        <f t="array" aca="1" ref="CI85" ca="1">SUM(IF(RIGHT(OFFSET('Vacation Tracker'!$Q88:$AD88,0,CF$4))=CI$8,IFERROR(--LEFT(OFFSET('Vacation Tracker'!$Q88:$AD88,0,CF$4),LEN(OFFSET('Vacation Tracker'!$Q88:$AD88,0,CF$4))-1),0)))</f>
        <v>0</v>
      </c>
      <c r="CJ85" s="23">
        <f ca="1">SUM(OFFSET('Vacation Tracker'!$Q88:$AD88,0,CJ$4))</f>
        <v>0</v>
      </c>
      <c r="CK85" s="26">
        <f t="shared" ref="CK85" ca="1" si="4108">CJ85-CL85</f>
        <v>0</v>
      </c>
      <c r="CL85" s="26">
        <f t="array" aca="1" ref="CL85" ca="1">SUM(IF(RIGHT(OFFSET('Vacation Tracker'!$Q88:$AD88,0,CJ$4))&lt;&gt;"O",IFERROR(--LEFT(OFFSET('Vacation Tracker'!$Q88:$AD88,0,CJ$4),LEN(OFFSET('Vacation Tracker'!$Q88:$AD88,0,CJ$4))-1),0)))</f>
        <v>0</v>
      </c>
      <c r="CM85" s="26">
        <f t="array" aca="1" ref="CM85" ca="1">SUM(IF(RIGHT(OFFSET('Vacation Tracker'!$Q88:$AD88,0,CJ$4))=CM$8,IFERROR(--LEFT(OFFSET('Vacation Tracker'!$Q88:$AD88,0,CJ$4),LEN(OFFSET('Vacation Tracker'!$Q88:$AD88,0,CJ$4))-1),0)))</f>
        <v>0</v>
      </c>
      <c r="CN85" s="23">
        <f ca="1">SUM(OFFSET('Vacation Tracker'!$Q88:$AD88,0,CN$4))</f>
        <v>0</v>
      </c>
      <c r="CO85" s="26">
        <f t="shared" ref="CO85" ca="1" si="4109">CN85-CP85</f>
        <v>0</v>
      </c>
      <c r="CP85" s="26">
        <f t="array" aca="1" ref="CP85" ca="1">SUM(IF(RIGHT(OFFSET('Vacation Tracker'!$Q88:$AD88,0,CN$4))&lt;&gt;"O",IFERROR(--LEFT(OFFSET('Vacation Tracker'!$Q88:$AD88,0,CN$4),LEN(OFFSET('Vacation Tracker'!$Q88:$AD88,0,CN$4))-1),0)))</f>
        <v>0</v>
      </c>
      <c r="CQ85" s="26">
        <f t="array" aca="1" ref="CQ85" ca="1">SUM(IF(RIGHT(OFFSET('Vacation Tracker'!$Q88:$AD88,0,CN$4))=CQ$8,IFERROR(--LEFT(OFFSET('Vacation Tracker'!$Q88:$AD88,0,CN$4),LEN(OFFSET('Vacation Tracker'!$Q88:$AD88,0,CN$4))-1),0)))</f>
        <v>0</v>
      </c>
      <c r="CR85" s="23">
        <f ca="1">SUM(OFFSET('Vacation Tracker'!$Q88:$AD88,0,CR$4))</f>
        <v>0</v>
      </c>
      <c r="CS85" s="26">
        <f t="shared" ref="CS85" ca="1" si="4110">CR85-CT85</f>
        <v>0</v>
      </c>
      <c r="CT85" s="26">
        <f t="array" aca="1" ref="CT85" ca="1">SUM(IF(RIGHT(OFFSET('Vacation Tracker'!$Q88:$AD88,0,CR$4))&lt;&gt;"O",IFERROR(--LEFT(OFFSET('Vacation Tracker'!$Q88:$AD88,0,CR$4),LEN(OFFSET('Vacation Tracker'!$Q88:$AD88,0,CR$4))-1),0)))</f>
        <v>0</v>
      </c>
      <c r="CU85" s="26">
        <f t="array" aca="1" ref="CU85" ca="1">SUM(IF(RIGHT(OFFSET('Vacation Tracker'!$Q88:$AD88,0,CR$4))=CU$8,IFERROR(--LEFT(OFFSET('Vacation Tracker'!$Q88:$AD88,0,CR$4),LEN(OFFSET('Vacation Tracker'!$Q88:$AD88,0,CR$4))-1),0)))</f>
        <v>0</v>
      </c>
      <c r="CV85" s="23">
        <f ca="1">SUM(OFFSET('Vacation Tracker'!$Q88:$AD88,0,CV$4))</f>
        <v>0</v>
      </c>
      <c r="CW85" s="26">
        <f t="shared" ref="CW85" ca="1" si="4111">CV85-CX85</f>
        <v>0</v>
      </c>
      <c r="CX85" s="26">
        <f t="array" aca="1" ref="CX85" ca="1">SUM(IF(RIGHT(OFFSET('Vacation Tracker'!$Q88:$AD88,0,CV$4))&lt;&gt;"O",IFERROR(--LEFT(OFFSET('Vacation Tracker'!$Q88:$AD88,0,CV$4),LEN(OFFSET('Vacation Tracker'!$Q88:$AD88,0,CV$4))-1),0)))</f>
        <v>0</v>
      </c>
      <c r="CY85" s="26">
        <f t="array" aca="1" ref="CY85" ca="1">SUM(IF(RIGHT(OFFSET('Vacation Tracker'!$Q88:$AD88,0,CV$4))=CY$8,IFERROR(--LEFT(OFFSET('Vacation Tracker'!$Q88:$AD88,0,CV$4),LEN(OFFSET('Vacation Tracker'!$Q88:$AD88,0,CV$4))-1),0)))</f>
        <v>0</v>
      </c>
      <c r="CZ85" s="23">
        <f ca="1">SUM(OFFSET('Vacation Tracker'!$Q88:$AD88,0,CZ$4))</f>
        <v>0</v>
      </c>
      <c r="DA85" s="26">
        <f t="shared" ref="DA85" ca="1" si="4112">CZ85-DB85</f>
        <v>0</v>
      </c>
      <c r="DB85" s="26">
        <f t="array" aca="1" ref="DB85" ca="1">SUM(IF(RIGHT(OFFSET('Vacation Tracker'!$Q88:$AD88,0,CZ$4))&lt;&gt;"O",IFERROR(--LEFT(OFFSET('Vacation Tracker'!$Q88:$AD88,0,CZ$4),LEN(OFFSET('Vacation Tracker'!$Q88:$AD88,0,CZ$4))-1),0)))</f>
        <v>0</v>
      </c>
      <c r="DC85" s="26">
        <f t="array" aca="1" ref="DC85" ca="1">SUM(IF(RIGHT(OFFSET('Vacation Tracker'!$Q88:$AD88,0,CZ$4))=DC$8,IFERROR(--LEFT(OFFSET('Vacation Tracker'!$Q88:$AD88,0,CZ$4),LEN(OFFSET('Vacation Tracker'!$Q88:$AD88,0,CZ$4))-1),0)))</f>
        <v>0</v>
      </c>
      <c r="DD85" s="23">
        <f ca="1">SUM(OFFSET('Vacation Tracker'!$Q88:$AD88,0,DD$4))</f>
        <v>0</v>
      </c>
      <c r="DE85" s="26">
        <f t="shared" ref="DE85" ca="1" si="4113">DD85-DF85</f>
        <v>0</v>
      </c>
      <c r="DF85" s="26">
        <f t="array" aca="1" ref="DF85" ca="1">SUM(IF(RIGHT(OFFSET('Vacation Tracker'!$Q88:$AD88,0,DD$4))&lt;&gt;"O",IFERROR(--LEFT(OFFSET('Vacation Tracker'!$Q88:$AD88,0,DD$4),LEN(OFFSET('Vacation Tracker'!$Q88:$AD88,0,DD$4))-1),0)))</f>
        <v>0</v>
      </c>
      <c r="DG85" s="26">
        <f t="array" aca="1" ref="DG85" ca="1">SUM(IF(RIGHT(OFFSET('Vacation Tracker'!$Q88:$AD88,0,DD$4))=DG$8,IFERROR(--LEFT(OFFSET('Vacation Tracker'!$Q88:$AD88,0,DD$4),LEN(OFFSET('Vacation Tracker'!$Q88:$AD88,0,DD$4))-1),0)))</f>
        <v>0</v>
      </c>
      <c r="DH85" s="23">
        <f ca="1">SUM(OFFSET('Vacation Tracker'!$Q88:$AD88,0,DH$4))</f>
        <v>0</v>
      </c>
      <c r="DI85" s="26">
        <f t="shared" ref="DI85" ca="1" si="4114">DH85-DJ85</f>
        <v>0</v>
      </c>
      <c r="DJ85" s="26">
        <f t="array" aca="1" ref="DJ85" ca="1">SUM(IF(RIGHT(OFFSET('Vacation Tracker'!$Q88:$AD88,0,DH$4))&lt;&gt;"O",IFERROR(--LEFT(OFFSET('Vacation Tracker'!$Q88:$AD88,0,DH$4),LEN(OFFSET('Vacation Tracker'!$Q88:$AD88,0,DH$4))-1),0)))</f>
        <v>0</v>
      </c>
      <c r="DK85" s="26">
        <f t="array" aca="1" ref="DK85" ca="1">SUM(IF(RIGHT(OFFSET('Vacation Tracker'!$Q88:$AD88,0,DH$4))=DK$8,IFERROR(--LEFT(OFFSET('Vacation Tracker'!$Q88:$AD88,0,DH$4),LEN(OFFSET('Vacation Tracker'!$Q88:$AD88,0,DH$4))-1),0)))</f>
        <v>0</v>
      </c>
      <c r="DL85" s="23">
        <f ca="1">SUM(OFFSET('Vacation Tracker'!$Q88:$AD88,0,DL$4))</f>
        <v>0</v>
      </c>
      <c r="DM85" s="26">
        <f t="shared" ref="DM85" ca="1" si="4115">DL85-DN85</f>
        <v>0</v>
      </c>
      <c r="DN85" s="26">
        <f t="array" aca="1" ref="DN85" ca="1">SUM(IF(RIGHT(OFFSET('Vacation Tracker'!$Q88:$AD88,0,DL$4))&lt;&gt;"O",IFERROR(--LEFT(OFFSET('Vacation Tracker'!$Q88:$AD88,0,DL$4),LEN(OFFSET('Vacation Tracker'!$Q88:$AD88,0,DL$4))-1),0)))</f>
        <v>0</v>
      </c>
      <c r="DO85" s="26">
        <f t="array" aca="1" ref="DO85" ca="1">SUM(IF(RIGHT(OFFSET('Vacation Tracker'!$Q88:$AD88,0,DL$4))=DO$8,IFERROR(--LEFT(OFFSET('Vacation Tracker'!$Q88:$AD88,0,DL$4),LEN(OFFSET('Vacation Tracker'!$Q88:$AD88,0,DL$4))-1),0)))</f>
        <v>0</v>
      </c>
      <c r="DP85" s="23">
        <f ca="1">SUM(OFFSET('Vacation Tracker'!$Q88:$AD88,0,DP$4))</f>
        <v>0</v>
      </c>
      <c r="DQ85" s="26">
        <f t="shared" ref="DQ85" ca="1" si="4116">DP85-DR85</f>
        <v>0</v>
      </c>
      <c r="DR85" s="26">
        <f t="array" aca="1" ref="DR85" ca="1">SUM(IF(RIGHT(OFFSET('Vacation Tracker'!$Q88:$AD88,0,DP$4))&lt;&gt;"O",IFERROR(--LEFT(OFFSET('Vacation Tracker'!$Q88:$AD88,0,DP$4),LEN(OFFSET('Vacation Tracker'!$Q88:$AD88,0,DP$4))-1),0)))</f>
        <v>0</v>
      </c>
      <c r="DS85" s="26">
        <f t="array" aca="1" ref="DS85" ca="1">SUM(IF(RIGHT(OFFSET('Vacation Tracker'!$Q88:$AD88,0,DP$4))=DS$8,IFERROR(--LEFT(OFFSET('Vacation Tracker'!$Q88:$AD88,0,DP$4),LEN(OFFSET('Vacation Tracker'!$Q88:$AD88,0,DP$4))-1),0)))</f>
        <v>0</v>
      </c>
      <c r="DT85" s="23">
        <f ca="1">SUM(OFFSET('Vacation Tracker'!$Q88:$AD88,0,DT$4))</f>
        <v>0</v>
      </c>
      <c r="DU85" s="26">
        <f t="shared" ref="DU85" ca="1" si="4117">DT85-DV85</f>
        <v>0</v>
      </c>
      <c r="DV85" s="26">
        <f t="array" aca="1" ref="DV85" ca="1">SUM(IF(RIGHT(OFFSET('Vacation Tracker'!$Q88:$AD88,0,DT$4))&lt;&gt;"O",IFERROR(--LEFT(OFFSET('Vacation Tracker'!$Q88:$AD88,0,DT$4),LEN(OFFSET('Vacation Tracker'!$Q88:$AD88,0,DT$4))-1),0)))</f>
        <v>0</v>
      </c>
      <c r="DW85" s="26">
        <f t="array" aca="1" ref="DW85" ca="1">SUM(IF(RIGHT(OFFSET('Vacation Tracker'!$Q88:$AD88,0,DT$4))=DW$8,IFERROR(--LEFT(OFFSET('Vacation Tracker'!$Q88:$AD88,0,DT$4),LEN(OFFSET('Vacation Tracker'!$Q88:$AD88,0,DT$4))-1),0)))</f>
        <v>0</v>
      </c>
      <c r="DX85" s="23">
        <f ca="1">SUM(OFFSET('Vacation Tracker'!$Q88:$AD88,0,DX$4))</f>
        <v>0</v>
      </c>
      <c r="DY85" s="26">
        <f t="shared" ref="DY85" ca="1" si="4118">DX85-DZ85</f>
        <v>0</v>
      </c>
      <c r="DZ85" s="26">
        <f t="array" aca="1" ref="DZ85" ca="1">SUM(IF(RIGHT(OFFSET('Vacation Tracker'!$Q88:$AD88,0,DX$4))&lt;&gt;"O",IFERROR(--LEFT(OFFSET('Vacation Tracker'!$Q88:$AD88,0,DX$4),LEN(OFFSET('Vacation Tracker'!$Q88:$AD88,0,DX$4))-1),0)))</f>
        <v>0</v>
      </c>
      <c r="EA85" s="26">
        <f t="array" aca="1" ref="EA85" ca="1">SUM(IF(RIGHT(OFFSET('Vacation Tracker'!$Q88:$AD88,0,DX$4))=EA$8,IFERROR(--LEFT(OFFSET('Vacation Tracker'!$Q88:$AD88,0,DX$4),LEN(OFFSET('Vacation Tracker'!$Q88:$AD88,0,DX$4))-1),0)))</f>
        <v>0</v>
      </c>
      <c r="EB85" s="23">
        <f ca="1">SUM(OFFSET('Vacation Tracker'!$Q88:$AD88,0,EB$4))</f>
        <v>0</v>
      </c>
      <c r="EC85" s="26">
        <f t="shared" ref="EC85" ca="1" si="4119">EB85-ED85</f>
        <v>0</v>
      </c>
      <c r="ED85" s="26">
        <f t="array" aca="1" ref="ED85" ca="1">SUM(IF(RIGHT(OFFSET('Vacation Tracker'!$Q88:$AD88,0,EB$4))&lt;&gt;"O",IFERROR(--LEFT(OFFSET('Vacation Tracker'!$Q88:$AD88,0,EB$4),LEN(OFFSET('Vacation Tracker'!$Q88:$AD88,0,EB$4))-1),0)))</f>
        <v>0</v>
      </c>
      <c r="EE85" s="26">
        <f t="array" aca="1" ref="EE85" ca="1">SUM(IF(RIGHT(OFFSET('Vacation Tracker'!$Q88:$AD88,0,EB$4))=EE$8,IFERROR(--LEFT(OFFSET('Vacation Tracker'!$Q88:$AD88,0,EB$4),LEN(OFFSET('Vacation Tracker'!$Q88:$AD88,0,EB$4))-1),0)))</f>
        <v>0</v>
      </c>
      <c r="EF85" s="23">
        <f ca="1">SUM(OFFSET('Vacation Tracker'!$Q88:$AD88,0,EF$4))</f>
        <v>0</v>
      </c>
      <c r="EG85" s="26">
        <f t="shared" ref="EG85" ca="1" si="4120">EF85-EH85</f>
        <v>0</v>
      </c>
      <c r="EH85" s="26">
        <f t="array" aca="1" ref="EH85" ca="1">SUM(IF(RIGHT(OFFSET('Vacation Tracker'!$Q88:$AD88,0,EF$4))&lt;&gt;"O",IFERROR(--LEFT(OFFSET('Vacation Tracker'!$Q88:$AD88,0,EF$4),LEN(OFFSET('Vacation Tracker'!$Q88:$AD88,0,EF$4))-1),0)))</f>
        <v>0</v>
      </c>
      <c r="EI85" s="26">
        <f t="array" aca="1" ref="EI85" ca="1">SUM(IF(RIGHT(OFFSET('Vacation Tracker'!$Q88:$AD88,0,EF$4))=EI$8,IFERROR(--LEFT(OFFSET('Vacation Tracker'!$Q88:$AD88,0,EF$4),LEN(OFFSET('Vacation Tracker'!$Q88:$AD88,0,EF$4))-1),0)))</f>
        <v>0</v>
      </c>
      <c r="EJ85" s="23">
        <f ca="1">SUM(OFFSET('Vacation Tracker'!$Q88:$AD88,0,EJ$4))</f>
        <v>0</v>
      </c>
      <c r="EK85" s="26">
        <f t="shared" ref="EK85" ca="1" si="4121">EJ85-EL85</f>
        <v>0</v>
      </c>
      <c r="EL85" s="26">
        <f t="array" aca="1" ref="EL85" ca="1">SUM(IF(RIGHT(OFFSET('Vacation Tracker'!$Q88:$AD88,0,EJ$4))&lt;&gt;"O",IFERROR(--LEFT(OFFSET('Vacation Tracker'!$Q88:$AD88,0,EJ$4),LEN(OFFSET('Vacation Tracker'!$Q88:$AD88,0,EJ$4))-1),0)))</f>
        <v>0</v>
      </c>
      <c r="EM85" s="26">
        <f t="array" aca="1" ref="EM85" ca="1">SUM(IF(RIGHT(OFFSET('Vacation Tracker'!$Q88:$AD88,0,EJ$4))=EM$8,IFERROR(--LEFT(OFFSET('Vacation Tracker'!$Q88:$AD88,0,EJ$4),LEN(OFFSET('Vacation Tracker'!$Q88:$AD88,0,EJ$4))-1),0)))</f>
        <v>0</v>
      </c>
      <c r="EN85" s="23">
        <f ca="1">SUM(OFFSET('Vacation Tracker'!$Q88:$AD88,0,EN$4))</f>
        <v>0</v>
      </c>
      <c r="EO85" s="26">
        <f t="shared" ref="EO85" ca="1" si="4122">EN85-EP85</f>
        <v>0</v>
      </c>
      <c r="EP85" s="26">
        <f t="array" aca="1" ref="EP85" ca="1">SUM(IF(RIGHT(OFFSET('Vacation Tracker'!$Q88:$AD88,0,EN$4))&lt;&gt;"O",IFERROR(--LEFT(OFFSET('Vacation Tracker'!$Q88:$AD88,0,EN$4),LEN(OFFSET('Vacation Tracker'!$Q88:$AD88,0,EN$4))-1),0)))</f>
        <v>0</v>
      </c>
      <c r="EQ85" s="26">
        <f t="array" aca="1" ref="EQ85" ca="1">SUM(IF(RIGHT(OFFSET('Vacation Tracker'!$Q88:$AD88,0,EN$4))=EQ$8,IFERROR(--LEFT(OFFSET('Vacation Tracker'!$Q88:$AD88,0,EN$4),LEN(OFFSET('Vacation Tracker'!$Q88:$AD88,0,EN$4))-1),0)))</f>
        <v>0</v>
      </c>
      <c r="ER85" s="23">
        <f ca="1">SUM(OFFSET('Vacation Tracker'!$Q88:$AD88,0,ER$4))</f>
        <v>0</v>
      </c>
      <c r="ES85" s="26">
        <f t="shared" ref="ES85" ca="1" si="4123">ER85-ET85</f>
        <v>0</v>
      </c>
      <c r="ET85" s="26">
        <f t="array" aca="1" ref="ET85" ca="1">SUM(IF(RIGHT(OFFSET('Vacation Tracker'!$Q88:$AD88,0,ER$4))&lt;&gt;"O",IFERROR(--LEFT(OFFSET('Vacation Tracker'!$Q88:$AD88,0,ER$4),LEN(OFFSET('Vacation Tracker'!$Q88:$AD88,0,ER$4))-1),0)))</f>
        <v>0</v>
      </c>
      <c r="EU85" s="26">
        <f t="array" aca="1" ref="EU85" ca="1">SUM(IF(RIGHT(OFFSET('Vacation Tracker'!$Q88:$AD88,0,ER$4))=EU$8,IFERROR(--LEFT(OFFSET('Vacation Tracker'!$Q88:$AD88,0,ER$4),LEN(OFFSET('Vacation Tracker'!$Q88:$AD88,0,ER$4))-1),0)))</f>
        <v>0</v>
      </c>
      <c r="EV85" s="23">
        <f ca="1">SUM(OFFSET('Vacation Tracker'!$Q88:$AD88,0,EV$4))</f>
        <v>0</v>
      </c>
      <c r="EW85" s="26">
        <f t="shared" ref="EW85" ca="1" si="4124">EV85-EX85</f>
        <v>0</v>
      </c>
      <c r="EX85" s="26">
        <f t="array" aca="1" ref="EX85" ca="1">SUM(IF(RIGHT(OFFSET('Vacation Tracker'!$Q88:$AD88,0,EV$4))&lt;&gt;"O",IFERROR(--LEFT(OFFSET('Vacation Tracker'!$Q88:$AD88,0,EV$4),LEN(OFFSET('Vacation Tracker'!$Q88:$AD88,0,EV$4))-1),0)))</f>
        <v>0</v>
      </c>
      <c r="EY85" s="26">
        <f t="array" aca="1" ref="EY85" ca="1">SUM(IF(RIGHT(OFFSET('Vacation Tracker'!$Q88:$AD88,0,EV$4))=EY$8,IFERROR(--LEFT(OFFSET('Vacation Tracker'!$Q88:$AD88,0,EV$4),LEN(OFFSET('Vacation Tracker'!$Q88:$AD88,0,EV$4))-1),0)))</f>
        <v>0</v>
      </c>
      <c r="EZ85" s="23">
        <f ca="1">SUM(OFFSET('Vacation Tracker'!$Q88:$AD88,0,EZ$4))</f>
        <v>0</v>
      </c>
      <c r="FA85" s="26">
        <f t="shared" ref="FA85" ca="1" si="4125">EZ85-FB85</f>
        <v>0</v>
      </c>
      <c r="FB85" s="26">
        <f t="array" aca="1" ref="FB85" ca="1">SUM(IF(RIGHT(OFFSET('Vacation Tracker'!$Q88:$AD88,0,EZ$4))&lt;&gt;"O",IFERROR(--LEFT(OFFSET('Vacation Tracker'!$Q88:$AD88,0,EZ$4),LEN(OFFSET('Vacation Tracker'!$Q88:$AD88,0,EZ$4))-1),0)))</f>
        <v>0</v>
      </c>
      <c r="FC85" s="26">
        <f t="array" aca="1" ref="FC85" ca="1">SUM(IF(RIGHT(OFFSET('Vacation Tracker'!$Q88:$AD88,0,EZ$4))=FC$8,IFERROR(--LEFT(OFFSET('Vacation Tracker'!$Q88:$AD88,0,EZ$4),LEN(OFFSET('Vacation Tracker'!$Q88:$AD88,0,EZ$4))-1),0)))</f>
        <v>0</v>
      </c>
      <c r="FD85" s="23">
        <f ca="1">SUM(OFFSET('Vacation Tracker'!$Q88:$AD88,0,FD$4))</f>
        <v>0</v>
      </c>
      <c r="FE85" s="26">
        <f t="shared" ref="FE85" ca="1" si="4126">FD85-FF85</f>
        <v>0</v>
      </c>
      <c r="FF85" s="26">
        <f t="array" aca="1" ref="FF85" ca="1">SUM(IF(RIGHT(OFFSET('Vacation Tracker'!$Q88:$AD88,0,FD$4))&lt;&gt;"O",IFERROR(--LEFT(OFFSET('Vacation Tracker'!$Q88:$AD88,0,FD$4),LEN(OFFSET('Vacation Tracker'!$Q88:$AD88,0,FD$4))-1),0)))</f>
        <v>0</v>
      </c>
      <c r="FG85" s="26">
        <f t="array" aca="1" ref="FG85" ca="1">SUM(IF(RIGHT(OFFSET('Vacation Tracker'!$Q88:$AD88,0,FD$4))=FG$8,IFERROR(--LEFT(OFFSET('Vacation Tracker'!$Q88:$AD88,0,FD$4),LEN(OFFSET('Vacation Tracker'!$Q88:$AD88,0,FD$4))-1),0)))</f>
        <v>0</v>
      </c>
      <c r="FH85" s="23">
        <f ca="1">SUM(OFFSET('Vacation Tracker'!$Q88:$AD88,0,FH$4))</f>
        <v>0</v>
      </c>
      <c r="FI85" s="26">
        <f t="shared" ref="FI85" ca="1" si="4127">FH85-FJ85</f>
        <v>0</v>
      </c>
      <c r="FJ85" s="26">
        <f t="array" aca="1" ref="FJ85" ca="1">SUM(IF(RIGHT(OFFSET('Vacation Tracker'!$Q88:$AD88,0,FH$4))&lt;&gt;"O",IFERROR(--LEFT(OFFSET('Vacation Tracker'!$Q88:$AD88,0,FH$4),LEN(OFFSET('Vacation Tracker'!$Q88:$AD88,0,FH$4))-1),0)))</f>
        <v>0</v>
      </c>
      <c r="FK85" s="26">
        <f t="array" aca="1" ref="FK85" ca="1">SUM(IF(RIGHT(OFFSET('Vacation Tracker'!$Q88:$AD88,0,FH$4))=FK$8,IFERROR(--LEFT(OFFSET('Vacation Tracker'!$Q88:$AD88,0,FH$4),LEN(OFFSET('Vacation Tracker'!$Q88:$AD88,0,FH$4))-1),0)))</f>
        <v>0</v>
      </c>
      <c r="FL85" s="23">
        <f ca="1">SUM(OFFSET('Vacation Tracker'!$Q88:$AD88,0,FL$4))</f>
        <v>0</v>
      </c>
      <c r="FM85" s="26">
        <f t="shared" ref="FM85" ca="1" si="4128">FL85-FN85</f>
        <v>0</v>
      </c>
      <c r="FN85" s="26">
        <f t="array" aca="1" ref="FN85" ca="1">SUM(IF(RIGHT(OFFSET('Vacation Tracker'!$Q88:$AD88,0,FL$4))&lt;&gt;"O",IFERROR(--LEFT(OFFSET('Vacation Tracker'!$Q88:$AD88,0,FL$4),LEN(OFFSET('Vacation Tracker'!$Q88:$AD88,0,FL$4))-1),0)))</f>
        <v>0</v>
      </c>
      <c r="FO85" s="26">
        <f t="array" aca="1" ref="FO85" ca="1">SUM(IF(RIGHT(OFFSET('Vacation Tracker'!$Q88:$AD88,0,FL$4))=FO$8,IFERROR(--LEFT(OFFSET('Vacation Tracker'!$Q88:$AD88,0,FL$4),LEN(OFFSET('Vacation Tracker'!$Q88:$AD88,0,FL$4))-1),0)))</f>
        <v>0</v>
      </c>
      <c r="FP85" s="23">
        <f ca="1">SUM(OFFSET('Vacation Tracker'!$Q88:$AD88,0,FP$4))</f>
        <v>0</v>
      </c>
      <c r="FQ85" s="26">
        <f t="shared" ref="FQ85" ca="1" si="4129">FP85-FR85</f>
        <v>0</v>
      </c>
      <c r="FR85" s="26">
        <f t="array" aca="1" ref="FR85" ca="1">SUM(IF(RIGHT(OFFSET('Vacation Tracker'!$Q88:$AD88,0,FP$4))&lt;&gt;"O",IFERROR(--LEFT(OFFSET('Vacation Tracker'!$Q88:$AD88,0,FP$4),LEN(OFFSET('Vacation Tracker'!$Q88:$AD88,0,FP$4))-1),0)))</f>
        <v>0</v>
      </c>
      <c r="FS85" s="26">
        <f t="array" aca="1" ref="FS85" ca="1">SUM(IF(RIGHT(OFFSET('Vacation Tracker'!$Q88:$AD88,0,FP$4))=FS$8,IFERROR(--LEFT(OFFSET('Vacation Tracker'!$Q88:$AD88,0,FP$4),LEN(OFFSET('Vacation Tracker'!$Q88:$AD88,0,FP$4))-1),0)))</f>
        <v>0</v>
      </c>
      <c r="FT85" s="23">
        <f ca="1">SUM(OFFSET('Vacation Tracker'!$Q88:$AD88,0,FT$4))</f>
        <v>0</v>
      </c>
      <c r="FU85" s="26">
        <f t="shared" ref="FU85" ca="1" si="4130">FT85-FV85</f>
        <v>0</v>
      </c>
      <c r="FV85" s="26">
        <f t="array" aca="1" ref="FV85" ca="1">SUM(IF(RIGHT(OFFSET('Vacation Tracker'!$Q88:$AD88,0,FT$4))&lt;&gt;"O",IFERROR(--LEFT(OFFSET('Vacation Tracker'!$Q88:$AD88,0,FT$4),LEN(OFFSET('Vacation Tracker'!$Q88:$AD88,0,FT$4))-1),0)))</f>
        <v>0</v>
      </c>
      <c r="FW85" s="26">
        <f t="array" aca="1" ref="FW85" ca="1">SUM(IF(RIGHT(OFFSET('Vacation Tracker'!$Q88:$AD88,0,FT$4))=FW$8,IFERROR(--LEFT(OFFSET('Vacation Tracker'!$Q88:$AD88,0,FT$4),LEN(OFFSET('Vacation Tracker'!$Q88:$AD88,0,FT$4))-1),0)))</f>
        <v>0</v>
      </c>
      <c r="FX85" s="23">
        <f ca="1">SUM(OFFSET('Vacation Tracker'!$Q88:$AD88,0,FX$4))</f>
        <v>0</v>
      </c>
      <c r="FY85" s="26">
        <f t="shared" ref="FY85" ca="1" si="4131">FX85-FZ85</f>
        <v>0</v>
      </c>
      <c r="FZ85" s="26">
        <f t="array" aca="1" ref="FZ85" ca="1">SUM(IF(RIGHT(OFFSET('Vacation Tracker'!$Q88:$AD88,0,FX$4))&lt;&gt;"O",IFERROR(--LEFT(OFFSET('Vacation Tracker'!$Q88:$AD88,0,FX$4),LEN(OFFSET('Vacation Tracker'!$Q88:$AD88,0,FX$4))-1),0)))</f>
        <v>0</v>
      </c>
      <c r="GA85" s="26">
        <f t="array" aca="1" ref="GA85" ca="1">SUM(IF(RIGHT(OFFSET('Vacation Tracker'!$Q88:$AD88,0,FX$4))=GA$8,IFERROR(--LEFT(OFFSET('Vacation Tracker'!$Q88:$AD88,0,FX$4),LEN(OFFSET('Vacation Tracker'!$Q88:$AD88,0,FX$4))-1),0)))</f>
        <v>0</v>
      </c>
      <c r="GB85" s="23">
        <f ca="1">SUM(OFFSET('Vacation Tracker'!$Q88:$AD88,0,GB$4))</f>
        <v>0</v>
      </c>
      <c r="GC85" s="26">
        <f t="shared" ref="GC85" ca="1" si="4132">GB85-GD85</f>
        <v>0</v>
      </c>
      <c r="GD85" s="26">
        <f t="array" aca="1" ref="GD85" ca="1">SUM(IF(RIGHT(OFFSET('Vacation Tracker'!$Q88:$AD88,0,GB$4))&lt;&gt;"O",IFERROR(--LEFT(OFFSET('Vacation Tracker'!$Q88:$AD88,0,GB$4),LEN(OFFSET('Vacation Tracker'!$Q88:$AD88,0,GB$4))-1),0)))</f>
        <v>0</v>
      </c>
      <c r="GE85" s="26">
        <f t="array" aca="1" ref="GE85" ca="1">SUM(IF(RIGHT(OFFSET('Vacation Tracker'!$Q88:$AD88,0,GB$4))=GE$8,IFERROR(--LEFT(OFFSET('Vacation Tracker'!$Q88:$AD88,0,GB$4),LEN(OFFSET('Vacation Tracker'!$Q88:$AD88,0,GB$4))-1),0)))</f>
        <v>0</v>
      </c>
      <c r="GF85" s="23">
        <f ca="1">SUM(OFFSET('Vacation Tracker'!$Q88:$AD88,0,GF$4))</f>
        <v>0</v>
      </c>
      <c r="GG85" s="26">
        <f t="shared" ref="GG85" ca="1" si="4133">GF85-GH85</f>
        <v>0</v>
      </c>
      <c r="GH85" s="26">
        <f t="array" aca="1" ref="GH85" ca="1">SUM(IF(RIGHT(OFFSET('Vacation Tracker'!$Q88:$AD88,0,GF$4))&lt;&gt;"O",IFERROR(--LEFT(OFFSET('Vacation Tracker'!$Q88:$AD88,0,GF$4),LEN(OFFSET('Vacation Tracker'!$Q88:$AD88,0,GF$4))-1),0)))</f>
        <v>0</v>
      </c>
      <c r="GI85" s="26">
        <f t="array" aca="1" ref="GI85" ca="1">SUM(IF(RIGHT(OFFSET('Vacation Tracker'!$Q88:$AD88,0,GF$4))=GI$8,IFERROR(--LEFT(OFFSET('Vacation Tracker'!$Q88:$AD88,0,GF$4),LEN(OFFSET('Vacation Tracker'!$Q88:$AD88,0,GF$4))-1),0)))</f>
        <v>0</v>
      </c>
      <c r="GJ85" s="23">
        <f ca="1">SUM(OFFSET('Vacation Tracker'!$Q88:$AD88,0,GJ$4))</f>
        <v>0</v>
      </c>
      <c r="GK85" s="26">
        <f t="shared" ref="GK85" ca="1" si="4134">GJ85-GL85</f>
        <v>0</v>
      </c>
      <c r="GL85" s="26">
        <f t="array" aca="1" ref="GL85" ca="1">SUM(IF(RIGHT(OFFSET('Vacation Tracker'!$Q88:$AD88,0,GJ$4))&lt;&gt;"O",IFERROR(--LEFT(OFFSET('Vacation Tracker'!$Q88:$AD88,0,GJ$4),LEN(OFFSET('Vacation Tracker'!$Q88:$AD88,0,GJ$4))-1),0)))</f>
        <v>0</v>
      </c>
      <c r="GM85" s="26">
        <f t="array" aca="1" ref="GM85" ca="1">SUM(IF(RIGHT(OFFSET('Vacation Tracker'!$Q88:$AD88,0,GJ$4))=GM$8,IFERROR(--LEFT(OFFSET('Vacation Tracker'!$Q88:$AD88,0,GJ$4),LEN(OFFSET('Vacation Tracker'!$Q88:$AD88,0,GJ$4))-1),0)))</f>
        <v>0</v>
      </c>
      <c r="GN85" s="23">
        <f ca="1">SUM(OFFSET('Vacation Tracker'!$Q88:$AD88,0,GN$4))</f>
        <v>0</v>
      </c>
      <c r="GO85" s="26">
        <f t="shared" ref="GO85" ca="1" si="4135">GN85-GP85</f>
        <v>0</v>
      </c>
      <c r="GP85" s="26">
        <f t="array" aca="1" ref="GP85" ca="1">SUM(IF(RIGHT(OFFSET('Vacation Tracker'!$Q88:$AD88,0,GN$4))&lt;&gt;"O",IFERROR(--LEFT(OFFSET('Vacation Tracker'!$Q88:$AD88,0,GN$4),LEN(OFFSET('Vacation Tracker'!$Q88:$AD88,0,GN$4))-1),0)))</f>
        <v>0</v>
      </c>
      <c r="GQ85" s="26">
        <f t="array" aca="1" ref="GQ85" ca="1">SUM(IF(RIGHT(OFFSET('Vacation Tracker'!$Q88:$AD88,0,GN$4))=GQ$8,IFERROR(--LEFT(OFFSET('Vacation Tracker'!$Q88:$AD88,0,GN$4),LEN(OFFSET('Vacation Tracker'!$Q88:$AD88,0,GN$4))-1),0)))</f>
        <v>0</v>
      </c>
      <c r="GR85" s="23">
        <f ca="1">SUM(OFFSET('Vacation Tracker'!$Q88:$AD88,0,GR$4))</f>
        <v>0</v>
      </c>
      <c r="GS85" s="26">
        <f t="shared" ref="GS85" ca="1" si="4136">GR85-GT85</f>
        <v>0</v>
      </c>
      <c r="GT85" s="26">
        <f t="array" aca="1" ref="GT85" ca="1">SUM(IF(RIGHT(OFFSET('Vacation Tracker'!$Q88:$AD88,0,GR$4))&lt;&gt;"O",IFERROR(--LEFT(OFFSET('Vacation Tracker'!$Q88:$AD88,0,GR$4),LEN(OFFSET('Vacation Tracker'!$Q88:$AD88,0,GR$4))-1),0)))</f>
        <v>0</v>
      </c>
      <c r="GU85" s="26">
        <f t="array" aca="1" ref="GU85" ca="1">SUM(IF(RIGHT(OFFSET('Vacation Tracker'!$Q88:$AD88,0,GR$4))=GU$8,IFERROR(--LEFT(OFFSET('Vacation Tracker'!$Q88:$AD88,0,GR$4),LEN(OFFSET('Vacation Tracker'!$Q88:$AD88,0,GR$4))-1),0)))</f>
        <v>0</v>
      </c>
      <c r="GV85" s="23">
        <f ca="1">SUM(OFFSET('Vacation Tracker'!$Q88:$AD88,0,GV$4))</f>
        <v>0</v>
      </c>
      <c r="GW85" s="26">
        <f t="shared" ref="GW85" ca="1" si="4137">GV85-GX85</f>
        <v>0</v>
      </c>
      <c r="GX85" s="26">
        <f t="array" aca="1" ref="GX85" ca="1">SUM(IF(RIGHT(OFFSET('Vacation Tracker'!$Q88:$AD88,0,GV$4))&lt;&gt;"O",IFERROR(--LEFT(OFFSET('Vacation Tracker'!$Q88:$AD88,0,GV$4),LEN(OFFSET('Vacation Tracker'!$Q88:$AD88,0,GV$4))-1),0)))</f>
        <v>0</v>
      </c>
      <c r="GY85" s="26">
        <f t="array" aca="1" ref="GY85" ca="1">SUM(IF(RIGHT(OFFSET('Vacation Tracker'!$Q88:$AD88,0,GV$4))=GY$8,IFERROR(--LEFT(OFFSET('Vacation Tracker'!$Q88:$AD88,0,GV$4),LEN(OFFSET('Vacation Tracker'!$Q88:$AD88,0,GV$4))-1),0)))</f>
        <v>0</v>
      </c>
      <c r="GZ85" s="23">
        <f ca="1">SUM(OFFSET('Vacation Tracker'!$Q88:$AD88,0,GZ$4))</f>
        <v>0</v>
      </c>
      <c r="HA85" s="26">
        <f t="shared" ref="HA85" ca="1" si="4138">GZ85-HB85</f>
        <v>0</v>
      </c>
      <c r="HB85" s="26">
        <f t="array" aca="1" ref="HB85" ca="1">SUM(IF(RIGHT(OFFSET('Vacation Tracker'!$Q88:$AD88,0,GZ$4))&lt;&gt;"O",IFERROR(--LEFT(OFFSET('Vacation Tracker'!$Q88:$AD88,0,GZ$4),LEN(OFFSET('Vacation Tracker'!$Q88:$AD88,0,GZ$4))-1),0)))</f>
        <v>0</v>
      </c>
      <c r="HC85" s="26">
        <f t="array" aca="1" ref="HC85" ca="1">SUM(IF(RIGHT(OFFSET('Vacation Tracker'!$Q88:$AD88,0,GZ$4))=HC$8,IFERROR(--LEFT(OFFSET('Vacation Tracker'!$Q88:$AD88,0,GZ$4),LEN(OFFSET('Vacation Tracker'!$Q88:$AD88,0,GZ$4))-1),0)))</f>
        <v>0</v>
      </c>
      <c r="HD85" s="23">
        <f ca="1">SUM(OFFSET('Vacation Tracker'!$Q88:$AD88,0,HD$4))</f>
        <v>0</v>
      </c>
      <c r="HE85" s="26">
        <f t="shared" ref="HE85" ca="1" si="4139">HD85-HF85</f>
        <v>0</v>
      </c>
      <c r="HF85" s="26">
        <f t="array" aca="1" ref="HF85" ca="1">SUM(IF(RIGHT(OFFSET('Vacation Tracker'!$Q88:$AD88,0,HD$4))&lt;&gt;"O",IFERROR(--LEFT(OFFSET('Vacation Tracker'!$Q88:$AD88,0,HD$4),LEN(OFFSET('Vacation Tracker'!$Q88:$AD88,0,HD$4))-1),0)))</f>
        <v>0</v>
      </c>
      <c r="HG85" s="26">
        <f t="array" aca="1" ref="HG85" ca="1">SUM(IF(RIGHT(OFFSET('Vacation Tracker'!$Q88:$AD88,0,HD$4))=HG$8,IFERROR(--LEFT(OFFSET('Vacation Tracker'!$Q88:$AD88,0,HD$4),LEN(OFFSET('Vacation Tracker'!$Q88:$AD88,0,HD$4))-1),0)))</f>
        <v>0</v>
      </c>
      <c r="HH85" s="23">
        <f ca="1">SUM(OFFSET('Vacation Tracker'!$Q88:$AD88,0,HH$4))</f>
        <v>0</v>
      </c>
      <c r="HI85" s="26">
        <f t="shared" ref="HI85" ca="1" si="4140">HH85-HJ85</f>
        <v>0</v>
      </c>
      <c r="HJ85" s="26">
        <f t="array" aca="1" ref="HJ85" ca="1">SUM(IF(RIGHT(OFFSET('Vacation Tracker'!$Q88:$AD88,0,HH$4))&lt;&gt;"O",IFERROR(--LEFT(OFFSET('Vacation Tracker'!$Q88:$AD88,0,HH$4),LEN(OFFSET('Vacation Tracker'!$Q88:$AD88,0,HH$4))-1),0)))</f>
        <v>0</v>
      </c>
      <c r="HK85" s="26">
        <f t="array" aca="1" ref="HK85" ca="1">SUM(IF(RIGHT(OFFSET('Vacation Tracker'!$Q88:$AD88,0,HH$4))=HK$8,IFERROR(--LEFT(OFFSET('Vacation Tracker'!$Q88:$AD88,0,HH$4),LEN(OFFSET('Vacation Tracker'!$Q88:$AD88,0,HH$4))-1),0)))</f>
        <v>0</v>
      </c>
      <c r="HL85" s="23">
        <f ca="1">SUM(OFFSET('Vacation Tracker'!$Q88:$AD88,0,HL$4))</f>
        <v>0</v>
      </c>
      <c r="HM85" s="26">
        <f t="shared" ref="HM85" ca="1" si="4141">HL85-HN85</f>
        <v>0</v>
      </c>
      <c r="HN85" s="26">
        <f t="array" aca="1" ref="HN85" ca="1">SUM(IF(RIGHT(OFFSET('Vacation Tracker'!$Q88:$AD88,0,HL$4))&lt;&gt;"O",IFERROR(--LEFT(OFFSET('Vacation Tracker'!$Q88:$AD88,0,HL$4),LEN(OFFSET('Vacation Tracker'!$Q88:$AD88,0,HL$4))-1),0)))</f>
        <v>0</v>
      </c>
      <c r="HO85" s="26">
        <f t="array" aca="1" ref="HO85" ca="1">SUM(IF(RIGHT(OFFSET('Vacation Tracker'!$Q88:$AD88,0,HL$4))=HO$8,IFERROR(--LEFT(OFFSET('Vacation Tracker'!$Q88:$AD88,0,HL$4),LEN(OFFSET('Vacation Tracker'!$Q88:$AD88,0,HL$4))-1),0)))</f>
        <v>0</v>
      </c>
      <c r="HP85" s="23">
        <f ca="1">SUM(OFFSET('Vacation Tracker'!$Q88:$AD88,0,HP$4))</f>
        <v>0</v>
      </c>
      <c r="HQ85" s="26">
        <f t="shared" ref="HQ85" ca="1" si="4142">HP85-HR85</f>
        <v>0</v>
      </c>
      <c r="HR85" s="26">
        <f t="array" aca="1" ref="HR85" ca="1">SUM(IF(RIGHT(OFFSET('Vacation Tracker'!$Q88:$AD88,0,HP$4))&lt;&gt;"O",IFERROR(--LEFT(OFFSET('Vacation Tracker'!$Q88:$AD88,0,HP$4),LEN(OFFSET('Vacation Tracker'!$Q88:$AD88,0,HP$4))-1),0)))</f>
        <v>0</v>
      </c>
      <c r="HS85" s="23">
        <f t="array" aca="1" ref="HS85" ca="1">SUM(IF(RIGHT(OFFSET('Vacation Tracker'!$Q88:$AD88,0,HP$4))=HS$8,IFERROR(--LEFT(OFFSET('Vacation Tracker'!$Q88:$AD88,0,HP$4),LEN(OFFSET('Vacation Tracker'!$Q88:$AD88,0,HP$4))-1),0)))</f>
        <v>0</v>
      </c>
    </row>
    <row r="86" spans="2:227" ht="15" customHeight="1" x14ac:dyDescent="0.2">
      <c r="B86" s="23">
        <f>IF('Vacation Tracker'!B89&lt;&gt;"",'Vacation Tracker'!B89,"")</f>
        <v>78</v>
      </c>
      <c r="C86" s="24" t="str">
        <f>IF('Vacation Tracker'!C89&lt;&gt;"",'Vacation Tracker'!C89,"")</f>
        <v/>
      </c>
      <c r="D86" s="25" t="str">
        <f>IF('Vacation Tracker'!D89&lt;&gt;"",'Vacation Tracker'!D89,"")</f>
        <v/>
      </c>
      <c r="E86" s="25" t="str">
        <f>IF('Vacation Tracker'!E89&lt;&gt;"",'Vacation Tracker'!E89,"")</f>
        <v/>
      </c>
      <c r="F86" s="24" t="str">
        <f>IF('Vacation Tracker'!F89&lt;&gt;"",'Vacation Tracker'!F89,"")</f>
        <v/>
      </c>
      <c r="G86" s="24" t="str">
        <f>IF('Vacation Tracker'!G89&lt;&gt;"",'Vacation Tracker'!G89,"")</f>
        <v/>
      </c>
      <c r="H86" s="23" t="str">
        <f t="shared" si="3322"/>
        <v/>
      </c>
      <c r="I86" s="23" t="str">
        <f t="shared" si="3322"/>
        <v/>
      </c>
      <c r="J86" s="23" t="str">
        <f t="shared" si="3322"/>
        <v/>
      </c>
      <c r="K86" s="23" t="str">
        <f t="shared" si="3530"/>
        <v/>
      </c>
      <c r="L86" s="23">
        <f ca="1">SUM(OFFSET('Vacation Tracker'!$Q89:$AD89,0,L$4))</f>
        <v>0</v>
      </c>
      <c r="M86" s="26">
        <f t="shared" ca="1" si="3476"/>
        <v>0</v>
      </c>
      <c r="N86" s="26">
        <f t="array" aca="1" ref="N86" ca="1">SUM(IF(RIGHT(OFFSET('Vacation Tracker'!$Q89:$AD89,0,L$4))&lt;&gt;"O",IFERROR(--LEFT(OFFSET('Vacation Tracker'!$Q89:$AD89,0,L$4),LEN(OFFSET('Vacation Tracker'!$Q89:$AD89,0,L$4))-1),0)))</f>
        <v>0</v>
      </c>
      <c r="O86" s="26">
        <f t="array" aca="1" ref="O86" ca="1">SUM(IF(RIGHT(OFFSET('Vacation Tracker'!$Q89:$AD89,0,L$4))=O$8,IFERROR(--LEFT(OFFSET('Vacation Tracker'!$Q89:$AD89,0,L$4),LEN(OFFSET('Vacation Tracker'!$Q89:$AD89,0,L$4))-1),0)))</f>
        <v>0</v>
      </c>
      <c r="P86" s="23">
        <f ca="1">SUM(OFFSET('Vacation Tracker'!$Q89:$AD89,0,P$4))</f>
        <v>0</v>
      </c>
      <c r="Q86" s="26">
        <f t="shared" ca="1" si="3477"/>
        <v>0</v>
      </c>
      <c r="R86" s="26">
        <f t="array" aca="1" ref="R86" ca="1">SUM(IF(RIGHT(OFFSET('Vacation Tracker'!$Q89:$AD89,0,P$4))&lt;&gt;"O",IFERROR(--LEFT(OFFSET('Vacation Tracker'!$Q89:$AD89,0,P$4),LEN(OFFSET('Vacation Tracker'!$Q89:$AD89,0,P$4))-1),0)))</f>
        <v>0</v>
      </c>
      <c r="S86" s="26">
        <f t="array" aca="1" ref="S86" ca="1">SUM(IF(RIGHT(OFFSET('Vacation Tracker'!$Q89:$AD89,0,P$4))=S$8,IFERROR(--LEFT(OFFSET('Vacation Tracker'!$Q89:$AD89,0,P$4),LEN(OFFSET('Vacation Tracker'!$Q89:$AD89,0,P$4))-1),0)))</f>
        <v>0</v>
      </c>
      <c r="T86" s="23">
        <f ca="1">SUM(OFFSET('Vacation Tracker'!$Q89:$AD89,0,T$4))</f>
        <v>0</v>
      </c>
      <c r="U86" s="26">
        <f t="shared" ca="1" si="3478"/>
        <v>0</v>
      </c>
      <c r="V86" s="26">
        <f t="array" aca="1" ref="V86" ca="1">SUM(IF(RIGHT(OFFSET('Vacation Tracker'!$Q89:$AD89,0,T$4))&lt;&gt;"O",IFERROR(--LEFT(OFFSET('Vacation Tracker'!$Q89:$AD89,0,T$4),LEN(OFFSET('Vacation Tracker'!$Q89:$AD89,0,T$4))-1),0)))</f>
        <v>0</v>
      </c>
      <c r="W86" s="26">
        <f t="array" aca="1" ref="W86" ca="1">SUM(IF(RIGHT(OFFSET('Vacation Tracker'!$Q89:$AD89,0,T$4))=W$8,IFERROR(--LEFT(OFFSET('Vacation Tracker'!$Q89:$AD89,0,T$4),LEN(OFFSET('Vacation Tracker'!$Q89:$AD89,0,T$4))-1),0)))</f>
        <v>0</v>
      </c>
      <c r="X86" s="23">
        <f ca="1">SUM(OFFSET('Vacation Tracker'!$Q89:$AD89,0,X$4))</f>
        <v>0</v>
      </c>
      <c r="Y86" s="26">
        <f t="shared" ref="Y86" ca="1" si="4143">X86-Z86</f>
        <v>0</v>
      </c>
      <c r="Z86" s="26">
        <f t="array" aca="1" ref="Z86" ca="1">SUM(IF(RIGHT(OFFSET('Vacation Tracker'!$Q89:$AD89,0,X$4))&lt;&gt;"O",IFERROR(--LEFT(OFFSET('Vacation Tracker'!$Q89:$AD89,0,X$4),LEN(OFFSET('Vacation Tracker'!$Q89:$AD89,0,X$4))-1),0)))</f>
        <v>0</v>
      </c>
      <c r="AA86" s="26">
        <f t="array" aca="1" ref="AA86" ca="1">SUM(IF(RIGHT(OFFSET('Vacation Tracker'!$Q89:$AD89,0,X$4))=AA$8,IFERROR(--LEFT(OFFSET('Vacation Tracker'!$Q89:$AD89,0,X$4),LEN(OFFSET('Vacation Tracker'!$Q89:$AD89,0,X$4))-1),0)))</f>
        <v>0</v>
      </c>
      <c r="AB86" s="23">
        <f ca="1">SUM(OFFSET('Vacation Tracker'!$Q89:$AD89,0,AB$4))</f>
        <v>0</v>
      </c>
      <c r="AC86" s="26">
        <f t="shared" ref="AC86" ca="1" si="4144">AB86-AD86</f>
        <v>0</v>
      </c>
      <c r="AD86" s="26">
        <f t="array" aca="1" ref="AD86" ca="1">SUM(IF(RIGHT(OFFSET('Vacation Tracker'!$Q89:$AD89,0,AB$4))&lt;&gt;"O",IFERROR(--LEFT(OFFSET('Vacation Tracker'!$Q89:$AD89,0,AB$4),LEN(OFFSET('Vacation Tracker'!$Q89:$AD89,0,AB$4))-1),0)))</f>
        <v>0</v>
      </c>
      <c r="AE86" s="26">
        <f t="array" aca="1" ref="AE86" ca="1">SUM(IF(RIGHT(OFFSET('Vacation Tracker'!$Q89:$AD89,0,AB$4))=AE$8,IFERROR(--LEFT(OFFSET('Vacation Tracker'!$Q89:$AD89,0,AB$4),LEN(OFFSET('Vacation Tracker'!$Q89:$AD89,0,AB$4))-1),0)))</f>
        <v>0</v>
      </c>
      <c r="AF86" s="23">
        <f ca="1">SUM(OFFSET('Vacation Tracker'!$Q89:$AD89,0,AF$4))</f>
        <v>0</v>
      </c>
      <c r="AG86" s="26">
        <f t="shared" ref="AG86" ca="1" si="4145">AF86-AH86</f>
        <v>0</v>
      </c>
      <c r="AH86" s="26">
        <f t="array" aca="1" ref="AH86" ca="1">SUM(IF(RIGHT(OFFSET('Vacation Tracker'!$Q89:$AD89,0,AF$4))&lt;&gt;"O",IFERROR(--LEFT(OFFSET('Vacation Tracker'!$Q89:$AD89,0,AF$4),LEN(OFFSET('Vacation Tracker'!$Q89:$AD89,0,AF$4))-1),0)))</f>
        <v>0</v>
      </c>
      <c r="AI86" s="26">
        <f t="array" aca="1" ref="AI86" ca="1">SUM(IF(RIGHT(OFFSET('Vacation Tracker'!$Q89:$AD89,0,AF$4))=AI$8,IFERROR(--LEFT(OFFSET('Vacation Tracker'!$Q89:$AD89,0,AF$4),LEN(OFFSET('Vacation Tracker'!$Q89:$AD89,0,AF$4))-1),0)))</f>
        <v>0</v>
      </c>
      <c r="AJ86" s="23">
        <f ca="1">SUM(OFFSET('Vacation Tracker'!$Q89:$AD89,0,AJ$4))</f>
        <v>0</v>
      </c>
      <c r="AK86" s="26">
        <f t="shared" ref="AK86" ca="1" si="4146">AJ86-AL86</f>
        <v>0</v>
      </c>
      <c r="AL86" s="26">
        <f t="array" aca="1" ref="AL86" ca="1">SUM(IF(RIGHT(OFFSET('Vacation Tracker'!$Q89:$AD89,0,AJ$4))&lt;&gt;"O",IFERROR(--LEFT(OFFSET('Vacation Tracker'!$Q89:$AD89,0,AJ$4),LEN(OFFSET('Vacation Tracker'!$Q89:$AD89,0,AJ$4))-1),0)))</f>
        <v>0</v>
      </c>
      <c r="AM86" s="26">
        <f t="array" aca="1" ref="AM86" ca="1">SUM(IF(RIGHT(OFFSET('Vacation Tracker'!$Q89:$AD89,0,AJ$4))=AM$8,IFERROR(--LEFT(OFFSET('Vacation Tracker'!$Q89:$AD89,0,AJ$4),LEN(OFFSET('Vacation Tracker'!$Q89:$AD89,0,AJ$4))-1),0)))</f>
        <v>0</v>
      </c>
      <c r="AN86" s="23">
        <f ca="1">SUM(OFFSET('Vacation Tracker'!$Q89:$AD89,0,AN$4))</f>
        <v>0</v>
      </c>
      <c r="AO86" s="26">
        <f t="shared" ref="AO86" ca="1" si="4147">AN86-AP86</f>
        <v>0</v>
      </c>
      <c r="AP86" s="26">
        <f t="array" aca="1" ref="AP86" ca="1">SUM(IF(RIGHT(OFFSET('Vacation Tracker'!$Q89:$AD89,0,AN$4))&lt;&gt;"O",IFERROR(--LEFT(OFFSET('Vacation Tracker'!$Q89:$AD89,0,AN$4),LEN(OFFSET('Vacation Tracker'!$Q89:$AD89,0,AN$4))-1),0)))</f>
        <v>0</v>
      </c>
      <c r="AQ86" s="26">
        <f t="array" aca="1" ref="AQ86" ca="1">SUM(IF(RIGHT(OFFSET('Vacation Tracker'!$Q89:$AD89,0,AN$4))=AQ$8,IFERROR(--LEFT(OFFSET('Vacation Tracker'!$Q89:$AD89,0,AN$4),LEN(OFFSET('Vacation Tracker'!$Q89:$AD89,0,AN$4))-1),0)))</f>
        <v>0</v>
      </c>
      <c r="AR86" s="23">
        <f ca="1">SUM(OFFSET('Vacation Tracker'!$Q89:$AD89,0,AR$4))</f>
        <v>0</v>
      </c>
      <c r="AS86" s="26">
        <f t="shared" ref="AS86" ca="1" si="4148">AR86-AT86</f>
        <v>0</v>
      </c>
      <c r="AT86" s="26">
        <f t="array" aca="1" ref="AT86" ca="1">SUM(IF(RIGHT(OFFSET('Vacation Tracker'!$Q89:$AD89,0,AR$4))&lt;&gt;"O",IFERROR(--LEFT(OFFSET('Vacation Tracker'!$Q89:$AD89,0,AR$4),LEN(OFFSET('Vacation Tracker'!$Q89:$AD89,0,AR$4))-1),0)))</f>
        <v>0</v>
      </c>
      <c r="AU86" s="26">
        <f t="array" aca="1" ref="AU86" ca="1">SUM(IF(RIGHT(OFFSET('Vacation Tracker'!$Q89:$AD89,0,AR$4))=AU$8,IFERROR(--LEFT(OFFSET('Vacation Tracker'!$Q89:$AD89,0,AR$4),LEN(OFFSET('Vacation Tracker'!$Q89:$AD89,0,AR$4))-1),0)))</f>
        <v>0</v>
      </c>
      <c r="AV86" s="23">
        <f ca="1">SUM(OFFSET('Vacation Tracker'!$Q89:$AD89,0,AV$4))</f>
        <v>0</v>
      </c>
      <c r="AW86" s="26">
        <f t="shared" ref="AW86" ca="1" si="4149">AV86-AX86</f>
        <v>0</v>
      </c>
      <c r="AX86" s="26">
        <f t="array" aca="1" ref="AX86" ca="1">SUM(IF(RIGHT(OFFSET('Vacation Tracker'!$Q89:$AD89,0,AV$4))&lt;&gt;"O",IFERROR(--LEFT(OFFSET('Vacation Tracker'!$Q89:$AD89,0,AV$4),LEN(OFFSET('Vacation Tracker'!$Q89:$AD89,0,AV$4))-1),0)))</f>
        <v>0</v>
      </c>
      <c r="AY86" s="26">
        <f t="array" aca="1" ref="AY86" ca="1">SUM(IF(RIGHT(OFFSET('Vacation Tracker'!$Q89:$AD89,0,AV$4))=AY$8,IFERROR(--LEFT(OFFSET('Vacation Tracker'!$Q89:$AD89,0,AV$4),LEN(OFFSET('Vacation Tracker'!$Q89:$AD89,0,AV$4))-1),0)))</f>
        <v>0</v>
      </c>
      <c r="AZ86" s="23">
        <f ca="1">SUM(OFFSET('Vacation Tracker'!$Q89:$AD89,0,AZ$4))</f>
        <v>0</v>
      </c>
      <c r="BA86" s="26">
        <f t="shared" ref="BA86" ca="1" si="4150">AZ86-BB86</f>
        <v>0</v>
      </c>
      <c r="BB86" s="26">
        <f t="array" aca="1" ref="BB86" ca="1">SUM(IF(RIGHT(OFFSET('Vacation Tracker'!$Q89:$AD89,0,AZ$4))&lt;&gt;"O",IFERROR(--LEFT(OFFSET('Vacation Tracker'!$Q89:$AD89,0,AZ$4),LEN(OFFSET('Vacation Tracker'!$Q89:$AD89,0,AZ$4))-1),0)))</f>
        <v>0</v>
      </c>
      <c r="BC86" s="26">
        <f t="array" aca="1" ref="BC86" ca="1">SUM(IF(RIGHT(OFFSET('Vacation Tracker'!$Q89:$AD89,0,AZ$4))=BC$8,IFERROR(--LEFT(OFFSET('Vacation Tracker'!$Q89:$AD89,0,AZ$4),LEN(OFFSET('Vacation Tracker'!$Q89:$AD89,0,AZ$4))-1),0)))</f>
        <v>0</v>
      </c>
      <c r="BD86" s="23">
        <f ca="1">SUM(OFFSET('Vacation Tracker'!$Q89:$AD89,0,BD$4))</f>
        <v>0</v>
      </c>
      <c r="BE86" s="26">
        <f t="shared" ref="BE86" ca="1" si="4151">BD86-BF86</f>
        <v>0</v>
      </c>
      <c r="BF86" s="26">
        <f t="array" aca="1" ref="BF86" ca="1">SUM(IF(RIGHT(OFFSET('Vacation Tracker'!$Q89:$AD89,0,BD$4))&lt;&gt;"O",IFERROR(--LEFT(OFFSET('Vacation Tracker'!$Q89:$AD89,0,BD$4),LEN(OFFSET('Vacation Tracker'!$Q89:$AD89,0,BD$4))-1),0)))</f>
        <v>0</v>
      </c>
      <c r="BG86" s="26">
        <f t="array" aca="1" ref="BG86" ca="1">SUM(IF(RIGHT(OFFSET('Vacation Tracker'!$Q89:$AD89,0,BD$4))=BG$8,IFERROR(--LEFT(OFFSET('Vacation Tracker'!$Q89:$AD89,0,BD$4),LEN(OFFSET('Vacation Tracker'!$Q89:$AD89,0,BD$4))-1),0)))</f>
        <v>0</v>
      </c>
      <c r="BH86" s="23">
        <f ca="1">SUM(OFFSET('Vacation Tracker'!$Q89:$AD89,0,BH$4))</f>
        <v>0</v>
      </c>
      <c r="BI86" s="26">
        <f t="shared" ref="BI86" ca="1" si="4152">BH86-BJ86</f>
        <v>0</v>
      </c>
      <c r="BJ86" s="26">
        <f t="array" aca="1" ref="BJ86" ca="1">SUM(IF(RIGHT(OFFSET('Vacation Tracker'!$Q89:$AD89,0,BH$4))&lt;&gt;"O",IFERROR(--LEFT(OFFSET('Vacation Tracker'!$Q89:$AD89,0,BH$4),LEN(OFFSET('Vacation Tracker'!$Q89:$AD89,0,BH$4))-1),0)))</f>
        <v>0</v>
      </c>
      <c r="BK86" s="26">
        <f t="array" aca="1" ref="BK86" ca="1">SUM(IF(RIGHT(OFFSET('Vacation Tracker'!$Q89:$AD89,0,BH$4))=BK$8,IFERROR(--LEFT(OFFSET('Vacation Tracker'!$Q89:$AD89,0,BH$4),LEN(OFFSET('Vacation Tracker'!$Q89:$AD89,0,BH$4))-1),0)))</f>
        <v>0</v>
      </c>
      <c r="BL86" s="23">
        <f ca="1">SUM(OFFSET('Vacation Tracker'!$Q89:$AD89,0,BL$4))</f>
        <v>0</v>
      </c>
      <c r="BM86" s="26">
        <f t="shared" ref="BM86" ca="1" si="4153">BL86-BN86</f>
        <v>0</v>
      </c>
      <c r="BN86" s="26">
        <f t="array" aca="1" ref="BN86" ca="1">SUM(IF(RIGHT(OFFSET('Vacation Tracker'!$Q89:$AD89,0,BL$4))&lt;&gt;"O",IFERROR(--LEFT(OFFSET('Vacation Tracker'!$Q89:$AD89,0,BL$4),LEN(OFFSET('Vacation Tracker'!$Q89:$AD89,0,BL$4))-1),0)))</f>
        <v>0</v>
      </c>
      <c r="BO86" s="26">
        <f t="array" aca="1" ref="BO86" ca="1">SUM(IF(RIGHT(OFFSET('Vacation Tracker'!$Q89:$AD89,0,BL$4))=BO$8,IFERROR(--LEFT(OFFSET('Vacation Tracker'!$Q89:$AD89,0,BL$4),LEN(OFFSET('Vacation Tracker'!$Q89:$AD89,0,BL$4))-1),0)))</f>
        <v>0</v>
      </c>
      <c r="BP86" s="23">
        <f ca="1">SUM(OFFSET('Vacation Tracker'!$Q89:$AD89,0,BP$4))</f>
        <v>0</v>
      </c>
      <c r="BQ86" s="26">
        <f t="shared" ref="BQ86" ca="1" si="4154">BP86-BR86</f>
        <v>0</v>
      </c>
      <c r="BR86" s="26">
        <f t="array" aca="1" ref="BR86" ca="1">SUM(IF(RIGHT(OFFSET('Vacation Tracker'!$Q89:$AD89,0,BP$4))&lt;&gt;"O",IFERROR(--LEFT(OFFSET('Vacation Tracker'!$Q89:$AD89,0,BP$4),LEN(OFFSET('Vacation Tracker'!$Q89:$AD89,0,BP$4))-1),0)))</f>
        <v>0</v>
      </c>
      <c r="BS86" s="26">
        <f t="array" aca="1" ref="BS86" ca="1">SUM(IF(RIGHT(OFFSET('Vacation Tracker'!$Q89:$AD89,0,BP$4))=BS$8,IFERROR(--LEFT(OFFSET('Vacation Tracker'!$Q89:$AD89,0,BP$4),LEN(OFFSET('Vacation Tracker'!$Q89:$AD89,0,BP$4))-1),0)))</f>
        <v>0</v>
      </c>
      <c r="BT86" s="23">
        <f ca="1">SUM(OFFSET('Vacation Tracker'!$Q89:$AD89,0,BT$4))</f>
        <v>0</v>
      </c>
      <c r="BU86" s="26">
        <f t="shared" ref="BU86" ca="1" si="4155">BT86-BV86</f>
        <v>0</v>
      </c>
      <c r="BV86" s="26">
        <f t="array" aca="1" ref="BV86" ca="1">SUM(IF(RIGHT(OFFSET('Vacation Tracker'!$Q89:$AD89,0,BT$4))&lt;&gt;"O",IFERROR(--LEFT(OFFSET('Vacation Tracker'!$Q89:$AD89,0,BT$4),LEN(OFFSET('Vacation Tracker'!$Q89:$AD89,0,BT$4))-1),0)))</f>
        <v>0</v>
      </c>
      <c r="BW86" s="26">
        <f t="array" aca="1" ref="BW86" ca="1">SUM(IF(RIGHT(OFFSET('Vacation Tracker'!$Q89:$AD89,0,BT$4))=BW$8,IFERROR(--LEFT(OFFSET('Vacation Tracker'!$Q89:$AD89,0,BT$4),LEN(OFFSET('Vacation Tracker'!$Q89:$AD89,0,BT$4))-1),0)))</f>
        <v>0</v>
      </c>
      <c r="BX86" s="23">
        <f ca="1">SUM(OFFSET('Vacation Tracker'!$Q89:$AD89,0,BX$4))</f>
        <v>0</v>
      </c>
      <c r="BY86" s="26">
        <f t="shared" ref="BY86" ca="1" si="4156">BX86-BZ86</f>
        <v>0</v>
      </c>
      <c r="BZ86" s="26">
        <f t="array" aca="1" ref="BZ86" ca="1">SUM(IF(RIGHT(OFFSET('Vacation Tracker'!$Q89:$AD89,0,BX$4))&lt;&gt;"O",IFERROR(--LEFT(OFFSET('Vacation Tracker'!$Q89:$AD89,0,BX$4),LEN(OFFSET('Vacation Tracker'!$Q89:$AD89,0,BX$4))-1),0)))</f>
        <v>0</v>
      </c>
      <c r="CA86" s="26">
        <f t="array" aca="1" ref="CA86" ca="1">SUM(IF(RIGHT(OFFSET('Vacation Tracker'!$Q89:$AD89,0,BX$4))=CA$8,IFERROR(--LEFT(OFFSET('Vacation Tracker'!$Q89:$AD89,0,BX$4),LEN(OFFSET('Vacation Tracker'!$Q89:$AD89,0,BX$4))-1),0)))</f>
        <v>0</v>
      </c>
      <c r="CB86" s="23">
        <f ca="1">SUM(OFFSET('Vacation Tracker'!$Q89:$AD89,0,CB$4))</f>
        <v>0</v>
      </c>
      <c r="CC86" s="26">
        <f t="shared" ref="CC86" ca="1" si="4157">CB86-CD86</f>
        <v>0</v>
      </c>
      <c r="CD86" s="26">
        <f t="array" aca="1" ref="CD86" ca="1">SUM(IF(RIGHT(OFFSET('Vacation Tracker'!$Q89:$AD89,0,CB$4))&lt;&gt;"O",IFERROR(--LEFT(OFFSET('Vacation Tracker'!$Q89:$AD89,0,CB$4),LEN(OFFSET('Vacation Tracker'!$Q89:$AD89,0,CB$4))-1),0)))</f>
        <v>0</v>
      </c>
      <c r="CE86" s="26">
        <f t="array" aca="1" ref="CE86" ca="1">SUM(IF(RIGHT(OFFSET('Vacation Tracker'!$Q89:$AD89,0,CB$4))=CE$8,IFERROR(--LEFT(OFFSET('Vacation Tracker'!$Q89:$AD89,0,CB$4),LEN(OFFSET('Vacation Tracker'!$Q89:$AD89,0,CB$4))-1),0)))</f>
        <v>0</v>
      </c>
      <c r="CF86" s="23">
        <f ca="1">SUM(OFFSET('Vacation Tracker'!$Q89:$AD89,0,CF$4))</f>
        <v>0</v>
      </c>
      <c r="CG86" s="26">
        <f t="shared" ref="CG86" ca="1" si="4158">CF86-CH86</f>
        <v>0</v>
      </c>
      <c r="CH86" s="26">
        <f t="array" aca="1" ref="CH86" ca="1">SUM(IF(RIGHT(OFFSET('Vacation Tracker'!$Q89:$AD89,0,CF$4))&lt;&gt;"O",IFERROR(--LEFT(OFFSET('Vacation Tracker'!$Q89:$AD89,0,CF$4),LEN(OFFSET('Vacation Tracker'!$Q89:$AD89,0,CF$4))-1),0)))</f>
        <v>0</v>
      </c>
      <c r="CI86" s="26">
        <f t="array" aca="1" ref="CI86" ca="1">SUM(IF(RIGHT(OFFSET('Vacation Tracker'!$Q89:$AD89,0,CF$4))=CI$8,IFERROR(--LEFT(OFFSET('Vacation Tracker'!$Q89:$AD89,0,CF$4),LEN(OFFSET('Vacation Tracker'!$Q89:$AD89,0,CF$4))-1),0)))</f>
        <v>0</v>
      </c>
      <c r="CJ86" s="23">
        <f ca="1">SUM(OFFSET('Vacation Tracker'!$Q89:$AD89,0,CJ$4))</f>
        <v>0</v>
      </c>
      <c r="CK86" s="26">
        <f t="shared" ref="CK86" ca="1" si="4159">CJ86-CL86</f>
        <v>0</v>
      </c>
      <c r="CL86" s="26">
        <f t="array" aca="1" ref="CL86" ca="1">SUM(IF(RIGHT(OFFSET('Vacation Tracker'!$Q89:$AD89,0,CJ$4))&lt;&gt;"O",IFERROR(--LEFT(OFFSET('Vacation Tracker'!$Q89:$AD89,0,CJ$4),LEN(OFFSET('Vacation Tracker'!$Q89:$AD89,0,CJ$4))-1),0)))</f>
        <v>0</v>
      </c>
      <c r="CM86" s="26">
        <f t="array" aca="1" ref="CM86" ca="1">SUM(IF(RIGHT(OFFSET('Vacation Tracker'!$Q89:$AD89,0,CJ$4))=CM$8,IFERROR(--LEFT(OFFSET('Vacation Tracker'!$Q89:$AD89,0,CJ$4),LEN(OFFSET('Vacation Tracker'!$Q89:$AD89,0,CJ$4))-1),0)))</f>
        <v>0</v>
      </c>
      <c r="CN86" s="23">
        <f ca="1">SUM(OFFSET('Vacation Tracker'!$Q89:$AD89,0,CN$4))</f>
        <v>0</v>
      </c>
      <c r="CO86" s="26">
        <f t="shared" ref="CO86" ca="1" si="4160">CN86-CP86</f>
        <v>0</v>
      </c>
      <c r="CP86" s="26">
        <f t="array" aca="1" ref="CP86" ca="1">SUM(IF(RIGHT(OFFSET('Vacation Tracker'!$Q89:$AD89,0,CN$4))&lt;&gt;"O",IFERROR(--LEFT(OFFSET('Vacation Tracker'!$Q89:$AD89,0,CN$4),LEN(OFFSET('Vacation Tracker'!$Q89:$AD89,0,CN$4))-1),0)))</f>
        <v>0</v>
      </c>
      <c r="CQ86" s="26">
        <f t="array" aca="1" ref="CQ86" ca="1">SUM(IF(RIGHT(OFFSET('Vacation Tracker'!$Q89:$AD89,0,CN$4))=CQ$8,IFERROR(--LEFT(OFFSET('Vacation Tracker'!$Q89:$AD89,0,CN$4),LEN(OFFSET('Vacation Tracker'!$Q89:$AD89,0,CN$4))-1),0)))</f>
        <v>0</v>
      </c>
      <c r="CR86" s="23">
        <f ca="1">SUM(OFFSET('Vacation Tracker'!$Q89:$AD89,0,CR$4))</f>
        <v>0</v>
      </c>
      <c r="CS86" s="26">
        <f t="shared" ref="CS86" ca="1" si="4161">CR86-CT86</f>
        <v>0</v>
      </c>
      <c r="CT86" s="26">
        <f t="array" aca="1" ref="CT86" ca="1">SUM(IF(RIGHT(OFFSET('Vacation Tracker'!$Q89:$AD89,0,CR$4))&lt;&gt;"O",IFERROR(--LEFT(OFFSET('Vacation Tracker'!$Q89:$AD89,0,CR$4),LEN(OFFSET('Vacation Tracker'!$Q89:$AD89,0,CR$4))-1),0)))</f>
        <v>0</v>
      </c>
      <c r="CU86" s="26">
        <f t="array" aca="1" ref="CU86" ca="1">SUM(IF(RIGHT(OFFSET('Vacation Tracker'!$Q89:$AD89,0,CR$4))=CU$8,IFERROR(--LEFT(OFFSET('Vacation Tracker'!$Q89:$AD89,0,CR$4),LEN(OFFSET('Vacation Tracker'!$Q89:$AD89,0,CR$4))-1),0)))</f>
        <v>0</v>
      </c>
      <c r="CV86" s="23">
        <f ca="1">SUM(OFFSET('Vacation Tracker'!$Q89:$AD89,0,CV$4))</f>
        <v>0</v>
      </c>
      <c r="CW86" s="26">
        <f t="shared" ref="CW86" ca="1" si="4162">CV86-CX86</f>
        <v>0</v>
      </c>
      <c r="CX86" s="26">
        <f t="array" aca="1" ref="CX86" ca="1">SUM(IF(RIGHT(OFFSET('Vacation Tracker'!$Q89:$AD89,0,CV$4))&lt;&gt;"O",IFERROR(--LEFT(OFFSET('Vacation Tracker'!$Q89:$AD89,0,CV$4),LEN(OFFSET('Vacation Tracker'!$Q89:$AD89,0,CV$4))-1),0)))</f>
        <v>0</v>
      </c>
      <c r="CY86" s="26">
        <f t="array" aca="1" ref="CY86" ca="1">SUM(IF(RIGHT(OFFSET('Vacation Tracker'!$Q89:$AD89,0,CV$4))=CY$8,IFERROR(--LEFT(OFFSET('Vacation Tracker'!$Q89:$AD89,0,CV$4),LEN(OFFSET('Vacation Tracker'!$Q89:$AD89,0,CV$4))-1),0)))</f>
        <v>0</v>
      </c>
      <c r="CZ86" s="23">
        <f ca="1">SUM(OFFSET('Vacation Tracker'!$Q89:$AD89,0,CZ$4))</f>
        <v>0</v>
      </c>
      <c r="DA86" s="26">
        <f t="shared" ref="DA86" ca="1" si="4163">CZ86-DB86</f>
        <v>0</v>
      </c>
      <c r="DB86" s="26">
        <f t="array" aca="1" ref="DB86" ca="1">SUM(IF(RIGHT(OFFSET('Vacation Tracker'!$Q89:$AD89,0,CZ$4))&lt;&gt;"O",IFERROR(--LEFT(OFFSET('Vacation Tracker'!$Q89:$AD89,0,CZ$4),LEN(OFFSET('Vacation Tracker'!$Q89:$AD89,0,CZ$4))-1),0)))</f>
        <v>0</v>
      </c>
      <c r="DC86" s="26">
        <f t="array" aca="1" ref="DC86" ca="1">SUM(IF(RIGHT(OFFSET('Vacation Tracker'!$Q89:$AD89,0,CZ$4))=DC$8,IFERROR(--LEFT(OFFSET('Vacation Tracker'!$Q89:$AD89,0,CZ$4),LEN(OFFSET('Vacation Tracker'!$Q89:$AD89,0,CZ$4))-1),0)))</f>
        <v>0</v>
      </c>
      <c r="DD86" s="23">
        <f ca="1">SUM(OFFSET('Vacation Tracker'!$Q89:$AD89,0,DD$4))</f>
        <v>0</v>
      </c>
      <c r="DE86" s="26">
        <f t="shared" ref="DE86" ca="1" si="4164">DD86-DF86</f>
        <v>0</v>
      </c>
      <c r="DF86" s="26">
        <f t="array" aca="1" ref="DF86" ca="1">SUM(IF(RIGHT(OFFSET('Vacation Tracker'!$Q89:$AD89,0,DD$4))&lt;&gt;"O",IFERROR(--LEFT(OFFSET('Vacation Tracker'!$Q89:$AD89,0,DD$4),LEN(OFFSET('Vacation Tracker'!$Q89:$AD89,0,DD$4))-1),0)))</f>
        <v>0</v>
      </c>
      <c r="DG86" s="26">
        <f t="array" aca="1" ref="DG86" ca="1">SUM(IF(RIGHT(OFFSET('Vacation Tracker'!$Q89:$AD89,0,DD$4))=DG$8,IFERROR(--LEFT(OFFSET('Vacation Tracker'!$Q89:$AD89,0,DD$4),LEN(OFFSET('Vacation Tracker'!$Q89:$AD89,0,DD$4))-1),0)))</f>
        <v>0</v>
      </c>
      <c r="DH86" s="23">
        <f ca="1">SUM(OFFSET('Vacation Tracker'!$Q89:$AD89,0,DH$4))</f>
        <v>0</v>
      </c>
      <c r="DI86" s="26">
        <f t="shared" ref="DI86" ca="1" si="4165">DH86-DJ86</f>
        <v>0</v>
      </c>
      <c r="DJ86" s="26">
        <f t="array" aca="1" ref="DJ86" ca="1">SUM(IF(RIGHT(OFFSET('Vacation Tracker'!$Q89:$AD89,0,DH$4))&lt;&gt;"O",IFERROR(--LEFT(OFFSET('Vacation Tracker'!$Q89:$AD89,0,DH$4),LEN(OFFSET('Vacation Tracker'!$Q89:$AD89,0,DH$4))-1),0)))</f>
        <v>0</v>
      </c>
      <c r="DK86" s="26">
        <f t="array" aca="1" ref="DK86" ca="1">SUM(IF(RIGHT(OFFSET('Vacation Tracker'!$Q89:$AD89,0,DH$4))=DK$8,IFERROR(--LEFT(OFFSET('Vacation Tracker'!$Q89:$AD89,0,DH$4),LEN(OFFSET('Vacation Tracker'!$Q89:$AD89,0,DH$4))-1),0)))</f>
        <v>0</v>
      </c>
      <c r="DL86" s="23">
        <f ca="1">SUM(OFFSET('Vacation Tracker'!$Q89:$AD89,0,DL$4))</f>
        <v>0</v>
      </c>
      <c r="DM86" s="26">
        <f t="shared" ref="DM86" ca="1" si="4166">DL86-DN86</f>
        <v>0</v>
      </c>
      <c r="DN86" s="26">
        <f t="array" aca="1" ref="DN86" ca="1">SUM(IF(RIGHT(OFFSET('Vacation Tracker'!$Q89:$AD89,0,DL$4))&lt;&gt;"O",IFERROR(--LEFT(OFFSET('Vacation Tracker'!$Q89:$AD89,0,DL$4),LEN(OFFSET('Vacation Tracker'!$Q89:$AD89,0,DL$4))-1),0)))</f>
        <v>0</v>
      </c>
      <c r="DO86" s="26">
        <f t="array" aca="1" ref="DO86" ca="1">SUM(IF(RIGHT(OFFSET('Vacation Tracker'!$Q89:$AD89,0,DL$4))=DO$8,IFERROR(--LEFT(OFFSET('Vacation Tracker'!$Q89:$AD89,0,DL$4),LEN(OFFSET('Vacation Tracker'!$Q89:$AD89,0,DL$4))-1),0)))</f>
        <v>0</v>
      </c>
      <c r="DP86" s="23">
        <f ca="1">SUM(OFFSET('Vacation Tracker'!$Q89:$AD89,0,DP$4))</f>
        <v>0</v>
      </c>
      <c r="DQ86" s="26">
        <f t="shared" ref="DQ86" ca="1" si="4167">DP86-DR86</f>
        <v>0</v>
      </c>
      <c r="DR86" s="26">
        <f t="array" aca="1" ref="DR86" ca="1">SUM(IF(RIGHT(OFFSET('Vacation Tracker'!$Q89:$AD89,0,DP$4))&lt;&gt;"O",IFERROR(--LEFT(OFFSET('Vacation Tracker'!$Q89:$AD89,0,DP$4),LEN(OFFSET('Vacation Tracker'!$Q89:$AD89,0,DP$4))-1),0)))</f>
        <v>0</v>
      </c>
      <c r="DS86" s="26">
        <f t="array" aca="1" ref="DS86" ca="1">SUM(IF(RIGHT(OFFSET('Vacation Tracker'!$Q89:$AD89,0,DP$4))=DS$8,IFERROR(--LEFT(OFFSET('Vacation Tracker'!$Q89:$AD89,0,DP$4),LEN(OFFSET('Vacation Tracker'!$Q89:$AD89,0,DP$4))-1),0)))</f>
        <v>0</v>
      </c>
      <c r="DT86" s="23">
        <f ca="1">SUM(OFFSET('Vacation Tracker'!$Q89:$AD89,0,DT$4))</f>
        <v>0</v>
      </c>
      <c r="DU86" s="26">
        <f t="shared" ref="DU86" ca="1" si="4168">DT86-DV86</f>
        <v>0</v>
      </c>
      <c r="DV86" s="26">
        <f t="array" aca="1" ref="DV86" ca="1">SUM(IF(RIGHT(OFFSET('Vacation Tracker'!$Q89:$AD89,0,DT$4))&lt;&gt;"O",IFERROR(--LEFT(OFFSET('Vacation Tracker'!$Q89:$AD89,0,DT$4),LEN(OFFSET('Vacation Tracker'!$Q89:$AD89,0,DT$4))-1),0)))</f>
        <v>0</v>
      </c>
      <c r="DW86" s="26">
        <f t="array" aca="1" ref="DW86" ca="1">SUM(IF(RIGHT(OFFSET('Vacation Tracker'!$Q89:$AD89,0,DT$4))=DW$8,IFERROR(--LEFT(OFFSET('Vacation Tracker'!$Q89:$AD89,0,DT$4),LEN(OFFSET('Vacation Tracker'!$Q89:$AD89,0,DT$4))-1),0)))</f>
        <v>0</v>
      </c>
      <c r="DX86" s="23">
        <f ca="1">SUM(OFFSET('Vacation Tracker'!$Q89:$AD89,0,DX$4))</f>
        <v>0</v>
      </c>
      <c r="DY86" s="26">
        <f t="shared" ref="DY86" ca="1" si="4169">DX86-DZ86</f>
        <v>0</v>
      </c>
      <c r="DZ86" s="26">
        <f t="array" aca="1" ref="DZ86" ca="1">SUM(IF(RIGHT(OFFSET('Vacation Tracker'!$Q89:$AD89,0,DX$4))&lt;&gt;"O",IFERROR(--LEFT(OFFSET('Vacation Tracker'!$Q89:$AD89,0,DX$4),LEN(OFFSET('Vacation Tracker'!$Q89:$AD89,0,DX$4))-1),0)))</f>
        <v>0</v>
      </c>
      <c r="EA86" s="26">
        <f t="array" aca="1" ref="EA86" ca="1">SUM(IF(RIGHT(OFFSET('Vacation Tracker'!$Q89:$AD89,0,DX$4))=EA$8,IFERROR(--LEFT(OFFSET('Vacation Tracker'!$Q89:$AD89,0,DX$4),LEN(OFFSET('Vacation Tracker'!$Q89:$AD89,0,DX$4))-1),0)))</f>
        <v>0</v>
      </c>
      <c r="EB86" s="23">
        <f ca="1">SUM(OFFSET('Vacation Tracker'!$Q89:$AD89,0,EB$4))</f>
        <v>0</v>
      </c>
      <c r="EC86" s="26">
        <f t="shared" ref="EC86" ca="1" si="4170">EB86-ED86</f>
        <v>0</v>
      </c>
      <c r="ED86" s="26">
        <f t="array" aca="1" ref="ED86" ca="1">SUM(IF(RIGHT(OFFSET('Vacation Tracker'!$Q89:$AD89,0,EB$4))&lt;&gt;"O",IFERROR(--LEFT(OFFSET('Vacation Tracker'!$Q89:$AD89,0,EB$4),LEN(OFFSET('Vacation Tracker'!$Q89:$AD89,0,EB$4))-1),0)))</f>
        <v>0</v>
      </c>
      <c r="EE86" s="26">
        <f t="array" aca="1" ref="EE86" ca="1">SUM(IF(RIGHT(OFFSET('Vacation Tracker'!$Q89:$AD89,0,EB$4))=EE$8,IFERROR(--LEFT(OFFSET('Vacation Tracker'!$Q89:$AD89,0,EB$4),LEN(OFFSET('Vacation Tracker'!$Q89:$AD89,0,EB$4))-1),0)))</f>
        <v>0</v>
      </c>
      <c r="EF86" s="23">
        <f ca="1">SUM(OFFSET('Vacation Tracker'!$Q89:$AD89,0,EF$4))</f>
        <v>0</v>
      </c>
      <c r="EG86" s="26">
        <f t="shared" ref="EG86" ca="1" si="4171">EF86-EH86</f>
        <v>0</v>
      </c>
      <c r="EH86" s="26">
        <f t="array" aca="1" ref="EH86" ca="1">SUM(IF(RIGHT(OFFSET('Vacation Tracker'!$Q89:$AD89,0,EF$4))&lt;&gt;"O",IFERROR(--LEFT(OFFSET('Vacation Tracker'!$Q89:$AD89,0,EF$4),LEN(OFFSET('Vacation Tracker'!$Q89:$AD89,0,EF$4))-1),0)))</f>
        <v>0</v>
      </c>
      <c r="EI86" s="26">
        <f t="array" aca="1" ref="EI86" ca="1">SUM(IF(RIGHT(OFFSET('Vacation Tracker'!$Q89:$AD89,0,EF$4))=EI$8,IFERROR(--LEFT(OFFSET('Vacation Tracker'!$Q89:$AD89,0,EF$4),LEN(OFFSET('Vacation Tracker'!$Q89:$AD89,0,EF$4))-1),0)))</f>
        <v>0</v>
      </c>
      <c r="EJ86" s="23">
        <f ca="1">SUM(OFFSET('Vacation Tracker'!$Q89:$AD89,0,EJ$4))</f>
        <v>0</v>
      </c>
      <c r="EK86" s="26">
        <f t="shared" ref="EK86" ca="1" si="4172">EJ86-EL86</f>
        <v>0</v>
      </c>
      <c r="EL86" s="26">
        <f t="array" aca="1" ref="EL86" ca="1">SUM(IF(RIGHT(OFFSET('Vacation Tracker'!$Q89:$AD89,0,EJ$4))&lt;&gt;"O",IFERROR(--LEFT(OFFSET('Vacation Tracker'!$Q89:$AD89,0,EJ$4),LEN(OFFSET('Vacation Tracker'!$Q89:$AD89,0,EJ$4))-1),0)))</f>
        <v>0</v>
      </c>
      <c r="EM86" s="26">
        <f t="array" aca="1" ref="EM86" ca="1">SUM(IF(RIGHT(OFFSET('Vacation Tracker'!$Q89:$AD89,0,EJ$4))=EM$8,IFERROR(--LEFT(OFFSET('Vacation Tracker'!$Q89:$AD89,0,EJ$4),LEN(OFFSET('Vacation Tracker'!$Q89:$AD89,0,EJ$4))-1),0)))</f>
        <v>0</v>
      </c>
      <c r="EN86" s="23">
        <f ca="1">SUM(OFFSET('Vacation Tracker'!$Q89:$AD89,0,EN$4))</f>
        <v>0</v>
      </c>
      <c r="EO86" s="26">
        <f t="shared" ref="EO86" ca="1" si="4173">EN86-EP86</f>
        <v>0</v>
      </c>
      <c r="EP86" s="26">
        <f t="array" aca="1" ref="EP86" ca="1">SUM(IF(RIGHT(OFFSET('Vacation Tracker'!$Q89:$AD89,0,EN$4))&lt;&gt;"O",IFERROR(--LEFT(OFFSET('Vacation Tracker'!$Q89:$AD89,0,EN$4),LEN(OFFSET('Vacation Tracker'!$Q89:$AD89,0,EN$4))-1),0)))</f>
        <v>0</v>
      </c>
      <c r="EQ86" s="26">
        <f t="array" aca="1" ref="EQ86" ca="1">SUM(IF(RIGHT(OFFSET('Vacation Tracker'!$Q89:$AD89,0,EN$4))=EQ$8,IFERROR(--LEFT(OFFSET('Vacation Tracker'!$Q89:$AD89,0,EN$4),LEN(OFFSET('Vacation Tracker'!$Q89:$AD89,0,EN$4))-1),0)))</f>
        <v>0</v>
      </c>
      <c r="ER86" s="23">
        <f ca="1">SUM(OFFSET('Vacation Tracker'!$Q89:$AD89,0,ER$4))</f>
        <v>0</v>
      </c>
      <c r="ES86" s="26">
        <f t="shared" ref="ES86" ca="1" si="4174">ER86-ET86</f>
        <v>0</v>
      </c>
      <c r="ET86" s="26">
        <f t="array" aca="1" ref="ET86" ca="1">SUM(IF(RIGHT(OFFSET('Vacation Tracker'!$Q89:$AD89,0,ER$4))&lt;&gt;"O",IFERROR(--LEFT(OFFSET('Vacation Tracker'!$Q89:$AD89,0,ER$4),LEN(OFFSET('Vacation Tracker'!$Q89:$AD89,0,ER$4))-1),0)))</f>
        <v>0</v>
      </c>
      <c r="EU86" s="26">
        <f t="array" aca="1" ref="EU86" ca="1">SUM(IF(RIGHT(OFFSET('Vacation Tracker'!$Q89:$AD89,0,ER$4))=EU$8,IFERROR(--LEFT(OFFSET('Vacation Tracker'!$Q89:$AD89,0,ER$4),LEN(OFFSET('Vacation Tracker'!$Q89:$AD89,0,ER$4))-1),0)))</f>
        <v>0</v>
      </c>
      <c r="EV86" s="23">
        <f ca="1">SUM(OFFSET('Vacation Tracker'!$Q89:$AD89,0,EV$4))</f>
        <v>0</v>
      </c>
      <c r="EW86" s="26">
        <f t="shared" ref="EW86" ca="1" si="4175">EV86-EX86</f>
        <v>0</v>
      </c>
      <c r="EX86" s="26">
        <f t="array" aca="1" ref="EX86" ca="1">SUM(IF(RIGHT(OFFSET('Vacation Tracker'!$Q89:$AD89,0,EV$4))&lt;&gt;"O",IFERROR(--LEFT(OFFSET('Vacation Tracker'!$Q89:$AD89,0,EV$4),LEN(OFFSET('Vacation Tracker'!$Q89:$AD89,0,EV$4))-1),0)))</f>
        <v>0</v>
      </c>
      <c r="EY86" s="26">
        <f t="array" aca="1" ref="EY86" ca="1">SUM(IF(RIGHT(OFFSET('Vacation Tracker'!$Q89:$AD89,0,EV$4))=EY$8,IFERROR(--LEFT(OFFSET('Vacation Tracker'!$Q89:$AD89,0,EV$4),LEN(OFFSET('Vacation Tracker'!$Q89:$AD89,0,EV$4))-1),0)))</f>
        <v>0</v>
      </c>
      <c r="EZ86" s="23">
        <f ca="1">SUM(OFFSET('Vacation Tracker'!$Q89:$AD89,0,EZ$4))</f>
        <v>0</v>
      </c>
      <c r="FA86" s="26">
        <f t="shared" ref="FA86" ca="1" si="4176">EZ86-FB86</f>
        <v>0</v>
      </c>
      <c r="FB86" s="26">
        <f t="array" aca="1" ref="FB86" ca="1">SUM(IF(RIGHT(OFFSET('Vacation Tracker'!$Q89:$AD89,0,EZ$4))&lt;&gt;"O",IFERROR(--LEFT(OFFSET('Vacation Tracker'!$Q89:$AD89,0,EZ$4),LEN(OFFSET('Vacation Tracker'!$Q89:$AD89,0,EZ$4))-1),0)))</f>
        <v>0</v>
      </c>
      <c r="FC86" s="26">
        <f t="array" aca="1" ref="FC86" ca="1">SUM(IF(RIGHT(OFFSET('Vacation Tracker'!$Q89:$AD89,0,EZ$4))=FC$8,IFERROR(--LEFT(OFFSET('Vacation Tracker'!$Q89:$AD89,0,EZ$4),LEN(OFFSET('Vacation Tracker'!$Q89:$AD89,0,EZ$4))-1),0)))</f>
        <v>0</v>
      </c>
      <c r="FD86" s="23">
        <f ca="1">SUM(OFFSET('Vacation Tracker'!$Q89:$AD89,0,FD$4))</f>
        <v>0</v>
      </c>
      <c r="FE86" s="26">
        <f t="shared" ref="FE86" ca="1" si="4177">FD86-FF86</f>
        <v>0</v>
      </c>
      <c r="FF86" s="26">
        <f t="array" aca="1" ref="FF86" ca="1">SUM(IF(RIGHT(OFFSET('Vacation Tracker'!$Q89:$AD89,0,FD$4))&lt;&gt;"O",IFERROR(--LEFT(OFFSET('Vacation Tracker'!$Q89:$AD89,0,FD$4),LEN(OFFSET('Vacation Tracker'!$Q89:$AD89,0,FD$4))-1),0)))</f>
        <v>0</v>
      </c>
      <c r="FG86" s="26">
        <f t="array" aca="1" ref="FG86" ca="1">SUM(IF(RIGHT(OFFSET('Vacation Tracker'!$Q89:$AD89,0,FD$4))=FG$8,IFERROR(--LEFT(OFFSET('Vacation Tracker'!$Q89:$AD89,0,FD$4),LEN(OFFSET('Vacation Tracker'!$Q89:$AD89,0,FD$4))-1),0)))</f>
        <v>0</v>
      </c>
      <c r="FH86" s="23">
        <f ca="1">SUM(OFFSET('Vacation Tracker'!$Q89:$AD89,0,FH$4))</f>
        <v>0</v>
      </c>
      <c r="FI86" s="26">
        <f t="shared" ref="FI86" ca="1" si="4178">FH86-FJ86</f>
        <v>0</v>
      </c>
      <c r="FJ86" s="26">
        <f t="array" aca="1" ref="FJ86" ca="1">SUM(IF(RIGHT(OFFSET('Vacation Tracker'!$Q89:$AD89,0,FH$4))&lt;&gt;"O",IFERROR(--LEFT(OFFSET('Vacation Tracker'!$Q89:$AD89,0,FH$4),LEN(OFFSET('Vacation Tracker'!$Q89:$AD89,0,FH$4))-1),0)))</f>
        <v>0</v>
      </c>
      <c r="FK86" s="26">
        <f t="array" aca="1" ref="FK86" ca="1">SUM(IF(RIGHT(OFFSET('Vacation Tracker'!$Q89:$AD89,0,FH$4))=FK$8,IFERROR(--LEFT(OFFSET('Vacation Tracker'!$Q89:$AD89,0,FH$4),LEN(OFFSET('Vacation Tracker'!$Q89:$AD89,0,FH$4))-1),0)))</f>
        <v>0</v>
      </c>
      <c r="FL86" s="23">
        <f ca="1">SUM(OFFSET('Vacation Tracker'!$Q89:$AD89,0,FL$4))</f>
        <v>0</v>
      </c>
      <c r="FM86" s="26">
        <f t="shared" ref="FM86" ca="1" si="4179">FL86-FN86</f>
        <v>0</v>
      </c>
      <c r="FN86" s="26">
        <f t="array" aca="1" ref="FN86" ca="1">SUM(IF(RIGHT(OFFSET('Vacation Tracker'!$Q89:$AD89,0,FL$4))&lt;&gt;"O",IFERROR(--LEFT(OFFSET('Vacation Tracker'!$Q89:$AD89,0,FL$4),LEN(OFFSET('Vacation Tracker'!$Q89:$AD89,0,FL$4))-1),0)))</f>
        <v>0</v>
      </c>
      <c r="FO86" s="26">
        <f t="array" aca="1" ref="FO86" ca="1">SUM(IF(RIGHT(OFFSET('Vacation Tracker'!$Q89:$AD89,0,FL$4))=FO$8,IFERROR(--LEFT(OFFSET('Vacation Tracker'!$Q89:$AD89,0,FL$4),LEN(OFFSET('Vacation Tracker'!$Q89:$AD89,0,FL$4))-1),0)))</f>
        <v>0</v>
      </c>
      <c r="FP86" s="23">
        <f ca="1">SUM(OFFSET('Vacation Tracker'!$Q89:$AD89,0,FP$4))</f>
        <v>0</v>
      </c>
      <c r="FQ86" s="26">
        <f t="shared" ref="FQ86" ca="1" si="4180">FP86-FR86</f>
        <v>0</v>
      </c>
      <c r="FR86" s="26">
        <f t="array" aca="1" ref="FR86" ca="1">SUM(IF(RIGHT(OFFSET('Vacation Tracker'!$Q89:$AD89,0,FP$4))&lt;&gt;"O",IFERROR(--LEFT(OFFSET('Vacation Tracker'!$Q89:$AD89,0,FP$4),LEN(OFFSET('Vacation Tracker'!$Q89:$AD89,0,FP$4))-1),0)))</f>
        <v>0</v>
      </c>
      <c r="FS86" s="26">
        <f t="array" aca="1" ref="FS86" ca="1">SUM(IF(RIGHT(OFFSET('Vacation Tracker'!$Q89:$AD89,0,FP$4))=FS$8,IFERROR(--LEFT(OFFSET('Vacation Tracker'!$Q89:$AD89,0,FP$4),LEN(OFFSET('Vacation Tracker'!$Q89:$AD89,0,FP$4))-1),0)))</f>
        <v>0</v>
      </c>
      <c r="FT86" s="23">
        <f ca="1">SUM(OFFSET('Vacation Tracker'!$Q89:$AD89,0,FT$4))</f>
        <v>0</v>
      </c>
      <c r="FU86" s="26">
        <f t="shared" ref="FU86" ca="1" si="4181">FT86-FV86</f>
        <v>0</v>
      </c>
      <c r="FV86" s="26">
        <f t="array" aca="1" ref="FV86" ca="1">SUM(IF(RIGHT(OFFSET('Vacation Tracker'!$Q89:$AD89,0,FT$4))&lt;&gt;"O",IFERROR(--LEFT(OFFSET('Vacation Tracker'!$Q89:$AD89,0,FT$4),LEN(OFFSET('Vacation Tracker'!$Q89:$AD89,0,FT$4))-1),0)))</f>
        <v>0</v>
      </c>
      <c r="FW86" s="26">
        <f t="array" aca="1" ref="FW86" ca="1">SUM(IF(RIGHT(OFFSET('Vacation Tracker'!$Q89:$AD89,0,FT$4))=FW$8,IFERROR(--LEFT(OFFSET('Vacation Tracker'!$Q89:$AD89,0,FT$4),LEN(OFFSET('Vacation Tracker'!$Q89:$AD89,0,FT$4))-1),0)))</f>
        <v>0</v>
      </c>
      <c r="FX86" s="23">
        <f ca="1">SUM(OFFSET('Vacation Tracker'!$Q89:$AD89,0,FX$4))</f>
        <v>0</v>
      </c>
      <c r="FY86" s="26">
        <f t="shared" ref="FY86" ca="1" si="4182">FX86-FZ86</f>
        <v>0</v>
      </c>
      <c r="FZ86" s="26">
        <f t="array" aca="1" ref="FZ86" ca="1">SUM(IF(RIGHT(OFFSET('Vacation Tracker'!$Q89:$AD89,0,FX$4))&lt;&gt;"O",IFERROR(--LEFT(OFFSET('Vacation Tracker'!$Q89:$AD89,0,FX$4),LEN(OFFSET('Vacation Tracker'!$Q89:$AD89,0,FX$4))-1),0)))</f>
        <v>0</v>
      </c>
      <c r="GA86" s="26">
        <f t="array" aca="1" ref="GA86" ca="1">SUM(IF(RIGHT(OFFSET('Vacation Tracker'!$Q89:$AD89,0,FX$4))=GA$8,IFERROR(--LEFT(OFFSET('Vacation Tracker'!$Q89:$AD89,0,FX$4),LEN(OFFSET('Vacation Tracker'!$Q89:$AD89,0,FX$4))-1),0)))</f>
        <v>0</v>
      </c>
      <c r="GB86" s="23">
        <f ca="1">SUM(OFFSET('Vacation Tracker'!$Q89:$AD89,0,GB$4))</f>
        <v>0</v>
      </c>
      <c r="GC86" s="26">
        <f t="shared" ref="GC86" ca="1" si="4183">GB86-GD86</f>
        <v>0</v>
      </c>
      <c r="GD86" s="26">
        <f t="array" aca="1" ref="GD86" ca="1">SUM(IF(RIGHT(OFFSET('Vacation Tracker'!$Q89:$AD89,0,GB$4))&lt;&gt;"O",IFERROR(--LEFT(OFFSET('Vacation Tracker'!$Q89:$AD89,0,GB$4),LEN(OFFSET('Vacation Tracker'!$Q89:$AD89,0,GB$4))-1),0)))</f>
        <v>0</v>
      </c>
      <c r="GE86" s="26">
        <f t="array" aca="1" ref="GE86" ca="1">SUM(IF(RIGHT(OFFSET('Vacation Tracker'!$Q89:$AD89,0,GB$4))=GE$8,IFERROR(--LEFT(OFFSET('Vacation Tracker'!$Q89:$AD89,0,GB$4),LEN(OFFSET('Vacation Tracker'!$Q89:$AD89,0,GB$4))-1),0)))</f>
        <v>0</v>
      </c>
      <c r="GF86" s="23">
        <f ca="1">SUM(OFFSET('Vacation Tracker'!$Q89:$AD89,0,GF$4))</f>
        <v>0</v>
      </c>
      <c r="GG86" s="26">
        <f t="shared" ref="GG86" ca="1" si="4184">GF86-GH86</f>
        <v>0</v>
      </c>
      <c r="GH86" s="26">
        <f t="array" aca="1" ref="GH86" ca="1">SUM(IF(RIGHT(OFFSET('Vacation Tracker'!$Q89:$AD89,0,GF$4))&lt;&gt;"O",IFERROR(--LEFT(OFFSET('Vacation Tracker'!$Q89:$AD89,0,GF$4),LEN(OFFSET('Vacation Tracker'!$Q89:$AD89,0,GF$4))-1),0)))</f>
        <v>0</v>
      </c>
      <c r="GI86" s="26">
        <f t="array" aca="1" ref="GI86" ca="1">SUM(IF(RIGHT(OFFSET('Vacation Tracker'!$Q89:$AD89,0,GF$4))=GI$8,IFERROR(--LEFT(OFFSET('Vacation Tracker'!$Q89:$AD89,0,GF$4),LEN(OFFSET('Vacation Tracker'!$Q89:$AD89,0,GF$4))-1),0)))</f>
        <v>0</v>
      </c>
      <c r="GJ86" s="23">
        <f ca="1">SUM(OFFSET('Vacation Tracker'!$Q89:$AD89,0,GJ$4))</f>
        <v>0</v>
      </c>
      <c r="GK86" s="26">
        <f t="shared" ref="GK86" ca="1" si="4185">GJ86-GL86</f>
        <v>0</v>
      </c>
      <c r="GL86" s="26">
        <f t="array" aca="1" ref="GL86" ca="1">SUM(IF(RIGHT(OFFSET('Vacation Tracker'!$Q89:$AD89,0,GJ$4))&lt;&gt;"O",IFERROR(--LEFT(OFFSET('Vacation Tracker'!$Q89:$AD89,0,GJ$4),LEN(OFFSET('Vacation Tracker'!$Q89:$AD89,0,GJ$4))-1),0)))</f>
        <v>0</v>
      </c>
      <c r="GM86" s="26">
        <f t="array" aca="1" ref="GM86" ca="1">SUM(IF(RIGHT(OFFSET('Vacation Tracker'!$Q89:$AD89,0,GJ$4))=GM$8,IFERROR(--LEFT(OFFSET('Vacation Tracker'!$Q89:$AD89,0,GJ$4),LEN(OFFSET('Vacation Tracker'!$Q89:$AD89,0,GJ$4))-1),0)))</f>
        <v>0</v>
      </c>
      <c r="GN86" s="23">
        <f ca="1">SUM(OFFSET('Vacation Tracker'!$Q89:$AD89,0,GN$4))</f>
        <v>0</v>
      </c>
      <c r="GO86" s="26">
        <f t="shared" ref="GO86" ca="1" si="4186">GN86-GP86</f>
        <v>0</v>
      </c>
      <c r="GP86" s="26">
        <f t="array" aca="1" ref="GP86" ca="1">SUM(IF(RIGHT(OFFSET('Vacation Tracker'!$Q89:$AD89,0,GN$4))&lt;&gt;"O",IFERROR(--LEFT(OFFSET('Vacation Tracker'!$Q89:$AD89,0,GN$4),LEN(OFFSET('Vacation Tracker'!$Q89:$AD89,0,GN$4))-1),0)))</f>
        <v>0</v>
      </c>
      <c r="GQ86" s="26">
        <f t="array" aca="1" ref="GQ86" ca="1">SUM(IF(RIGHT(OFFSET('Vacation Tracker'!$Q89:$AD89,0,GN$4))=GQ$8,IFERROR(--LEFT(OFFSET('Vacation Tracker'!$Q89:$AD89,0,GN$4),LEN(OFFSET('Vacation Tracker'!$Q89:$AD89,0,GN$4))-1),0)))</f>
        <v>0</v>
      </c>
      <c r="GR86" s="23">
        <f ca="1">SUM(OFFSET('Vacation Tracker'!$Q89:$AD89,0,GR$4))</f>
        <v>0</v>
      </c>
      <c r="GS86" s="26">
        <f t="shared" ref="GS86" ca="1" si="4187">GR86-GT86</f>
        <v>0</v>
      </c>
      <c r="GT86" s="26">
        <f t="array" aca="1" ref="GT86" ca="1">SUM(IF(RIGHT(OFFSET('Vacation Tracker'!$Q89:$AD89,0,GR$4))&lt;&gt;"O",IFERROR(--LEFT(OFFSET('Vacation Tracker'!$Q89:$AD89,0,GR$4),LEN(OFFSET('Vacation Tracker'!$Q89:$AD89,0,GR$4))-1),0)))</f>
        <v>0</v>
      </c>
      <c r="GU86" s="26">
        <f t="array" aca="1" ref="GU86" ca="1">SUM(IF(RIGHT(OFFSET('Vacation Tracker'!$Q89:$AD89,0,GR$4))=GU$8,IFERROR(--LEFT(OFFSET('Vacation Tracker'!$Q89:$AD89,0,GR$4),LEN(OFFSET('Vacation Tracker'!$Q89:$AD89,0,GR$4))-1),0)))</f>
        <v>0</v>
      </c>
      <c r="GV86" s="23">
        <f ca="1">SUM(OFFSET('Vacation Tracker'!$Q89:$AD89,0,GV$4))</f>
        <v>0</v>
      </c>
      <c r="GW86" s="26">
        <f t="shared" ref="GW86" ca="1" si="4188">GV86-GX86</f>
        <v>0</v>
      </c>
      <c r="GX86" s="26">
        <f t="array" aca="1" ref="GX86" ca="1">SUM(IF(RIGHT(OFFSET('Vacation Tracker'!$Q89:$AD89,0,GV$4))&lt;&gt;"O",IFERROR(--LEFT(OFFSET('Vacation Tracker'!$Q89:$AD89,0,GV$4),LEN(OFFSET('Vacation Tracker'!$Q89:$AD89,0,GV$4))-1),0)))</f>
        <v>0</v>
      </c>
      <c r="GY86" s="26">
        <f t="array" aca="1" ref="GY86" ca="1">SUM(IF(RIGHT(OFFSET('Vacation Tracker'!$Q89:$AD89,0,GV$4))=GY$8,IFERROR(--LEFT(OFFSET('Vacation Tracker'!$Q89:$AD89,0,GV$4),LEN(OFFSET('Vacation Tracker'!$Q89:$AD89,0,GV$4))-1),0)))</f>
        <v>0</v>
      </c>
      <c r="GZ86" s="23">
        <f ca="1">SUM(OFFSET('Vacation Tracker'!$Q89:$AD89,0,GZ$4))</f>
        <v>0</v>
      </c>
      <c r="HA86" s="26">
        <f t="shared" ref="HA86" ca="1" si="4189">GZ86-HB86</f>
        <v>0</v>
      </c>
      <c r="HB86" s="26">
        <f t="array" aca="1" ref="HB86" ca="1">SUM(IF(RIGHT(OFFSET('Vacation Tracker'!$Q89:$AD89,0,GZ$4))&lt;&gt;"O",IFERROR(--LEFT(OFFSET('Vacation Tracker'!$Q89:$AD89,0,GZ$4),LEN(OFFSET('Vacation Tracker'!$Q89:$AD89,0,GZ$4))-1),0)))</f>
        <v>0</v>
      </c>
      <c r="HC86" s="26">
        <f t="array" aca="1" ref="HC86" ca="1">SUM(IF(RIGHT(OFFSET('Vacation Tracker'!$Q89:$AD89,0,GZ$4))=HC$8,IFERROR(--LEFT(OFFSET('Vacation Tracker'!$Q89:$AD89,0,GZ$4),LEN(OFFSET('Vacation Tracker'!$Q89:$AD89,0,GZ$4))-1),0)))</f>
        <v>0</v>
      </c>
      <c r="HD86" s="23">
        <f ca="1">SUM(OFFSET('Vacation Tracker'!$Q89:$AD89,0,HD$4))</f>
        <v>0</v>
      </c>
      <c r="HE86" s="26">
        <f t="shared" ref="HE86" ca="1" si="4190">HD86-HF86</f>
        <v>0</v>
      </c>
      <c r="HF86" s="26">
        <f t="array" aca="1" ref="HF86" ca="1">SUM(IF(RIGHT(OFFSET('Vacation Tracker'!$Q89:$AD89,0,HD$4))&lt;&gt;"O",IFERROR(--LEFT(OFFSET('Vacation Tracker'!$Q89:$AD89,0,HD$4),LEN(OFFSET('Vacation Tracker'!$Q89:$AD89,0,HD$4))-1),0)))</f>
        <v>0</v>
      </c>
      <c r="HG86" s="26">
        <f t="array" aca="1" ref="HG86" ca="1">SUM(IF(RIGHT(OFFSET('Vacation Tracker'!$Q89:$AD89,0,HD$4))=HG$8,IFERROR(--LEFT(OFFSET('Vacation Tracker'!$Q89:$AD89,0,HD$4),LEN(OFFSET('Vacation Tracker'!$Q89:$AD89,0,HD$4))-1),0)))</f>
        <v>0</v>
      </c>
      <c r="HH86" s="23">
        <f ca="1">SUM(OFFSET('Vacation Tracker'!$Q89:$AD89,0,HH$4))</f>
        <v>0</v>
      </c>
      <c r="HI86" s="26">
        <f t="shared" ref="HI86" ca="1" si="4191">HH86-HJ86</f>
        <v>0</v>
      </c>
      <c r="HJ86" s="26">
        <f t="array" aca="1" ref="HJ86" ca="1">SUM(IF(RIGHT(OFFSET('Vacation Tracker'!$Q89:$AD89,0,HH$4))&lt;&gt;"O",IFERROR(--LEFT(OFFSET('Vacation Tracker'!$Q89:$AD89,0,HH$4),LEN(OFFSET('Vacation Tracker'!$Q89:$AD89,0,HH$4))-1),0)))</f>
        <v>0</v>
      </c>
      <c r="HK86" s="26">
        <f t="array" aca="1" ref="HK86" ca="1">SUM(IF(RIGHT(OFFSET('Vacation Tracker'!$Q89:$AD89,0,HH$4))=HK$8,IFERROR(--LEFT(OFFSET('Vacation Tracker'!$Q89:$AD89,0,HH$4),LEN(OFFSET('Vacation Tracker'!$Q89:$AD89,0,HH$4))-1),0)))</f>
        <v>0</v>
      </c>
      <c r="HL86" s="23">
        <f ca="1">SUM(OFFSET('Vacation Tracker'!$Q89:$AD89,0,HL$4))</f>
        <v>0</v>
      </c>
      <c r="HM86" s="26">
        <f t="shared" ref="HM86" ca="1" si="4192">HL86-HN86</f>
        <v>0</v>
      </c>
      <c r="HN86" s="26">
        <f t="array" aca="1" ref="HN86" ca="1">SUM(IF(RIGHT(OFFSET('Vacation Tracker'!$Q89:$AD89,0,HL$4))&lt;&gt;"O",IFERROR(--LEFT(OFFSET('Vacation Tracker'!$Q89:$AD89,0,HL$4),LEN(OFFSET('Vacation Tracker'!$Q89:$AD89,0,HL$4))-1),0)))</f>
        <v>0</v>
      </c>
      <c r="HO86" s="26">
        <f t="array" aca="1" ref="HO86" ca="1">SUM(IF(RIGHT(OFFSET('Vacation Tracker'!$Q89:$AD89,0,HL$4))=HO$8,IFERROR(--LEFT(OFFSET('Vacation Tracker'!$Q89:$AD89,0,HL$4),LEN(OFFSET('Vacation Tracker'!$Q89:$AD89,0,HL$4))-1),0)))</f>
        <v>0</v>
      </c>
      <c r="HP86" s="23">
        <f ca="1">SUM(OFFSET('Vacation Tracker'!$Q89:$AD89,0,HP$4))</f>
        <v>0</v>
      </c>
      <c r="HQ86" s="26">
        <f t="shared" ref="HQ86" ca="1" si="4193">HP86-HR86</f>
        <v>0</v>
      </c>
      <c r="HR86" s="26">
        <f t="array" aca="1" ref="HR86" ca="1">SUM(IF(RIGHT(OFFSET('Vacation Tracker'!$Q89:$AD89,0,HP$4))&lt;&gt;"O",IFERROR(--LEFT(OFFSET('Vacation Tracker'!$Q89:$AD89,0,HP$4),LEN(OFFSET('Vacation Tracker'!$Q89:$AD89,0,HP$4))-1),0)))</f>
        <v>0</v>
      </c>
      <c r="HS86" s="23">
        <f t="array" aca="1" ref="HS86" ca="1">SUM(IF(RIGHT(OFFSET('Vacation Tracker'!$Q89:$AD89,0,HP$4))=HS$8,IFERROR(--LEFT(OFFSET('Vacation Tracker'!$Q89:$AD89,0,HP$4),LEN(OFFSET('Vacation Tracker'!$Q89:$AD89,0,HP$4))-1),0)))</f>
        <v>0</v>
      </c>
    </row>
    <row r="87" spans="2:227" ht="15" customHeight="1" x14ac:dyDescent="0.2">
      <c r="B87" s="23">
        <f>IF('Vacation Tracker'!B90&lt;&gt;"",'Vacation Tracker'!B90,"")</f>
        <v>79</v>
      </c>
      <c r="C87" s="24" t="str">
        <f>IF('Vacation Tracker'!C90&lt;&gt;"",'Vacation Tracker'!C90,"")</f>
        <v/>
      </c>
      <c r="D87" s="25" t="str">
        <f>IF('Vacation Tracker'!D90&lt;&gt;"",'Vacation Tracker'!D90,"")</f>
        <v/>
      </c>
      <c r="E87" s="25" t="str">
        <f>IF('Vacation Tracker'!E90&lt;&gt;"",'Vacation Tracker'!E90,"")</f>
        <v/>
      </c>
      <c r="F87" s="24" t="str">
        <f>IF('Vacation Tracker'!F90&lt;&gt;"",'Vacation Tracker'!F90,"")</f>
        <v/>
      </c>
      <c r="G87" s="24" t="str">
        <f>IF('Vacation Tracker'!G90&lt;&gt;"",'Vacation Tracker'!G90,"")</f>
        <v/>
      </c>
      <c r="H87" s="23" t="str">
        <f t="shared" si="3322"/>
        <v/>
      </c>
      <c r="I87" s="23" t="str">
        <f t="shared" si="3322"/>
        <v/>
      </c>
      <c r="J87" s="23" t="str">
        <f t="shared" si="3322"/>
        <v/>
      </c>
      <c r="K87" s="23" t="str">
        <f t="shared" si="3530"/>
        <v/>
      </c>
      <c r="L87" s="23">
        <f ca="1">SUM(OFFSET('Vacation Tracker'!$Q90:$AD90,0,L$4))</f>
        <v>0</v>
      </c>
      <c r="M87" s="26">
        <f t="shared" ca="1" si="3476"/>
        <v>0</v>
      </c>
      <c r="N87" s="26">
        <f t="array" aca="1" ref="N87" ca="1">SUM(IF(RIGHT(OFFSET('Vacation Tracker'!$Q90:$AD90,0,L$4))&lt;&gt;"O",IFERROR(--LEFT(OFFSET('Vacation Tracker'!$Q90:$AD90,0,L$4),LEN(OFFSET('Vacation Tracker'!$Q90:$AD90,0,L$4))-1),0)))</f>
        <v>0</v>
      </c>
      <c r="O87" s="26">
        <f t="array" aca="1" ref="O87" ca="1">SUM(IF(RIGHT(OFFSET('Vacation Tracker'!$Q90:$AD90,0,L$4))=O$8,IFERROR(--LEFT(OFFSET('Vacation Tracker'!$Q90:$AD90,0,L$4),LEN(OFFSET('Vacation Tracker'!$Q90:$AD90,0,L$4))-1),0)))</f>
        <v>0</v>
      </c>
      <c r="P87" s="23">
        <f ca="1">SUM(OFFSET('Vacation Tracker'!$Q90:$AD90,0,P$4))</f>
        <v>0</v>
      </c>
      <c r="Q87" s="26">
        <f t="shared" ca="1" si="3477"/>
        <v>0</v>
      </c>
      <c r="R87" s="26">
        <f t="array" aca="1" ref="R87" ca="1">SUM(IF(RIGHT(OFFSET('Vacation Tracker'!$Q90:$AD90,0,P$4))&lt;&gt;"O",IFERROR(--LEFT(OFFSET('Vacation Tracker'!$Q90:$AD90,0,P$4),LEN(OFFSET('Vacation Tracker'!$Q90:$AD90,0,P$4))-1),0)))</f>
        <v>0</v>
      </c>
      <c r="S87" s="26">
        <f t="array" aca="1" ref="S87" ca="1">SUM(IF(RIGHT(OFFSET('Vacation Tracker'!$Q90:$AD90,0,P$4))=S$8,IFERROR(--LEFT(OFFSET('Vacation Tracker'!$Q90:$AD90,0,P$4),LEN(OFFSET('Vacation Tracker'!$Q90:$AD90,0,P$4))-1),0)))</f>
        <v>0</v>
      </c>
      <c r="T87" s="23">
        <f ca="1">SUM(OFFSET('Vacation Tracker'!$Q90:$AD90,0,T$4))</f>
        <v>0</v>
      </c>
      <c r="U87" s="26">
        <f t="shared" ca="1" si="3478"/>
        <v>0</v>
      </c>
      <c r="V87" s="26">
        <f t="array" aca="1" ref="V87" ca="1">SUM(IF(RIGHT(OFFSET('Vacation Tracker'!$Q90:$AD90,0,T$4))&lt;&gt;"O",IFERROR(--LEFT(OFFSET('Vacation Tracker'!$Q90:$AD90,0,T$4),LEN(OFFSET('Vacation Tracker'!$Q90:$AD90,0,T$4))-1),0)))</f>
        <v>0</v>
      </c>
      <c r="W87" s="26">
        <f t="array" aca="1" ref="W87" ca="1">SUM(IF(RIGHT(OFFSET('Vacation Tracker'!$Q90:$AD90,0,T$4))=W$8,IFERROR(--LEFT(OFFSET('Vacation Tracker'!$Q90:$AD90,0,T$4),LEN(OFFSET('Vacation Tracker'!$Q90:$AD90,0,T$4))-1),0)))</f>
        <v>0</v>
      </c>
      <c r="X87" s="23">
        <f ca="1">SUM(OFFSET('Vacation Tracker'!$Q90:$AD90,0,X$4))</f>
        <v>0</v>
      </c>
      <c r="Y87" s="26">
        <f t="shared" ref="Y87" ca="1" si="4194">X87-Z87</f>
        <v>0</v>
      </c>
      <c r="Z87" s="26">
        <f t="array" aca="1" ref="Z87" ca="1">SUM(IF(RIGHT(OFFSET('Vacation Tracker'!$Q90:$AD90,0,X$4))&lt;&gt;"O",IFERROR(--LEFT(OFFSET('Vacation Tracker'!$Q90:$AD90,0,X$4),LEN(OFFSET('Vacation Tracker'!$Q90:$AD90,0,X$4))-1),0)))</f>
        <v>0</v>
      </c>
      <c r="AA87" s="26">
        <f t="array" aca="1" ref="AA87" ca="1">SUM(IF(RIGHT(OFFSET('Vacation Tracker'!$Q90:$AD90,0,X$4))=AA$8,IFERROR(--LEFT(OFFSET('Vacation Tracker'!$Q90:$AD90,0,X$4),LEN(OFFSET('Vacation Tracker'!$Q90:$AD90,0,X$4))-1),0)))</f>
        <v>0</v>
      </c>
      <c r="AB87" s="23">
        <f ca="1">SUM(OFFSET('Vacation Tracker'!$Q90:$AD90,0,AB$4))</f>
        <v>0</v>
      </c>
      <c r="AC87" s="26">
        <f t="shared" ref="AC87" ca="1" si="4195">AB87-AD87</f>
        <v>0</v>
      </c>
      <c r="AD87" s="26">
        <f t="array" aca="1" ref="AD87" ca="1">SUM(IF(RIGHT(OFFSET('Vacation Tracker'!$Q90:$AD90,0,AB$4))&lt;&gt;"O",IFERROR(--LEFT(OFFSET('Vacation Tracker'!$Q90:$AD90,0,AB$4),LEN(OFFSET('Vacation Tracker'!$Q90:$AD90,0,AB$4))-1),0)))</f>
        <v>0</v>
      </c>
      <c r="AE87" s="26">
        <f t="array" aca="1" ref="AE87" ca="1">SUM(IF(RIGHT(OFFSET('Vacation Tracker'!$Q90:$AD90,0,AB$4))=AE$8,IFERROR(--LEFT(OFFSET('Vacation Tracker'!$Q90:$AD90,0,AB$4),LEN(OFFSET('Vacation Tracker'!$Q90:$AD90,0,AB$4))-1),0)))</f>
        <v>0</v>
      </c>
      <c r="AF87" s="23">
        <f ca="1">SUM(OFFSET('Vacation Tracker'!$Q90:$AD90,0,AF$4))</f>
        <v>0</v>
      </c>
      <c r="AG87" s="26">
        <f t="shared" ref="AG87" ca="1" si="4196">AF87-AH87</f>
        <v>0</v>
      </c>
      <c r="AH87" s="26">
        <f t="array" aca="1" ref="AH87" ca="1">SUM(IF(RIGHT(OFFSET('Vacation Tracker'!$Q90:$AD90,0,AF$4))&lt;&gt;"O",IFERROR(--LEFT(OFFSET('Vacation Tracker'!$Q90:$AD90,0,AF$4),LEN(OFFSET('Vacation Tracker'!$Q90:$AD90,0,AF$4))-1),0)))</f>
        <v>0</v>
      </c>
      <c r="AI87" s="26">
        <f t="array" aca="1" ref="AI87" ca="1">SUM(IF(RIGHT(OFFSET('Vacation Tracker'!$Q90:$AD90,0,AF$4))=AI$8,IFERROR(--LEFT(OFFSET('Vacation Tracker'!$Q90:$AD90,0,AF$4),LEN(OFFSET('Vacation Tracker'!$Q90:$AD90,0,AF$4))-1),0)))</f>
        <v>0</v>
      </c>
      <c r="AJ87" s="23">
        <f ca="1">SUM(OFFSET('Vacation Tracker'!$Q90:$AD90,0,AJ$4))</f>
        <v>0</v>
      </c>
      <c r="AK87" s="26">
        <f t="shared" ref="AK87" ca="1" si="4197">AJ87-AL87</f>
        <v>0</v>
      </c>
      <c r="AL87" s="26">
        <f t="array" aca="1" ref="AL87" ca="1">SUM(IF(RIGHT(OFFSET('Vacation Tracker'!$Q90:$AD90,0,AJ$4))&lt;&gt;"O",IFERROR(--LEFT(OFFSET('Vacation Tracker'!$Q90:$AD90,0,AJ$4),LEN(OFFSET('Vacation Tracker'!$Q90:$AD90,0,AJ$4))-1),0)))</f>
        <v>0</v>
      </c>
      <c r="AM87" s="26">
        <f t="array" aca="1" ref="AM87" ca="1">SUM(IF(RIGHT(OFFSET('Vacation Tracker'!$Q90:$AD90,0,AJ$4))=AM$8,IFERROR(--LEFT(OFFSET('Vacation Tracker'!$Q90:$AD90,0,AJ$4),LEN(OFFSET('Vacation Tracker'!$Q90:$AD90,0,AJ$4))-1),0)))</f>
        <v>0</v>
      </c>
      <c r="AN87" s="23">
        <f ca="1">SUM(OFFSET('Vacation Tracker'!$Q90:$AD90,0,AN$4))</f>
        <v>0</v>
      </c>
      <c r="AO87" s="26">
        <f t="shared" ref="AO87" ca="1" si="4198">AN87-AP87</f>
        <v>0</v>
      </c>
      <c r="AP87" s="26">
        <f t="array" aca="1" ref="AP87" ca="1">SUM(IF(RIGHT(OFFSET('Vacation Tracker'!$Q90:$AD90,0,AN$4))&lt;&gt;"O",IFERROR(--LEFT(OFFSET('Vacation Tracker'!$Q90:$AD90,0,AN$4),LEN(OFFSET('Vacation Tracker'!$Q90:$AD90,0,AN$4))-1),0)))</f>
        <v>0</v>
      </c>
      <c r="AQ87" s="26">
        <f t="array" aca="1" ref="AQ87" ca="1">SUM(IF(RIGHT(OFFSET('Vacation Tracker'!$Q90:$AD90,0,AN$4))=AQ$8,IFERROR(--LEFT(OFFSET('Vacation Tracker'!$Q90:$AD90,0,AN$4),LEN(OFFSET('Vacation Tracker'!$Q90:$AD90,0,AN$4))-1),0)))</f>
        <v>0</v>
      </c>
      <c r="AR87" s="23">
        <f ca="1">SUM(OFFSET('Vacation Tracker'!$Q90:$AD90,0,AR$4))</f>
        <v>0</v>
      </c>
      <c r="AS87" s="26">
        <f t="shared" ref="AS87" ca="1" si="4199">AR87-AT87</f>
        <v>0</v>
      </c>
      <c r="AT87" s="26">
        <f t="array" aca="1" ref="AT87" ca="1">SUM(IF(RIGHT(OFFSET('Vacation Tracker'!$Q90:$AD90,0,AR$4))&lt;&gt;"O",IFERROR(--LEFT(OFFSET('Vacation Tracker'!$Q90:$AD90,0,AR$4),LEN(OFFSET('Vacation Tracker'!$Q90:$AD90,0,AR$4))-1),0)))</f>
        <v>0</v>
      </c>
      <c r="AU87" s="26">
        <f t="array" aca="1" ref="AU87" ca="1">SUM(IF(RIGHT(OFFSET('Vacation Tracker'!$Q90:$AD90,0,AR$4))=AU$8,IFERROR(--LEFT(OFFSET('Vacation Tracker'!$Q90:$AD90,0,AR$4),LEN(OFFSET('Vacation Tracker'!$Q90:$AD90,0,AR$4))-1),0)))</f>
        <v>0</v>
      </c>
      <c r="AV87" s="23">
        <f ca="1">SUM(OFFSET('Vacation Tracker'!$Q90:$AD90,0,AV$4))</f>
        <v>0</v>
      </c>
      <c r="AW87" s="26">
        <f t="shared" ref="AW87" ca="1" si="4200">AV87-AX87</f>
        <v>0</v>
      </c>
      <c r="AX87" s="26">
        <f t="array" aca="1" ref="AX87" ca="1">SUM(IF(RIGHT(OFFSET('Vacation Tracker'!$Q90:$AD90,0,AV$4))&lt;&gt;"O",IFERROR(--LEFT(OFFSET('Vacation Tracker'!$Q90:$AD90,0,AV$4),LEN(OFFSET('Vacation Tracker'!$Q90:$AD90,0,AV$4))-1),0)))</f>
        <v>0</v>
      </c>
      <c r="AY87" s="26">
        <f t="array" aca="1" ref="AY87" ca="1">SUM(IF(RIGHT(OFFSET('Vacation Tracker'!$Q90:$AD90,0,AV$4))=AY$8,IFERROR(--LEFT(OFFSET('Vacation Tracker'!$Q90:$AD90,0,AV$4),LEN(OFFSET('Vacation Tracker'!$Q90:$AD90,0,AV$4))-1),0)))</f>
        <v>0</v>
      </c>
      <c r="AZ87" s="23">
        <f ca="1">SUM(OFFSET('Vacation Tracker'!$Q90:$AD90,0,AZ$4))</f>
        <v>0</v>
      </c>
      <c r="BA87" s="26">
        <f t="shared" ref="BA87" ca="1" si="4201">AZ87-BB87</f>
        <v>0</v>
      </c>
      <c r="BB87" s="26">
        <f t="array" aca="1" ref="BB87" ca="1">SUM(IF(RIGHT(OFFSET('Vacation Tracker'!$Q90:$AD90,0,AZ$4))&lt;&gt;"O",IFERROR(--LEFT(OFFSET('Vacation Tracker'!$Q90:$AD90,0,AZ$4),LEN(OFFSET('Vacation Tracker'!$Q90:$AD90,0,AZ$4))-1),0)))</f>
        <v>0</v>
      </c>
      <c r="BC87" s="26">
        <f t="array" aca="1" ref="BC87" ca="1">SUM(IF(RIGHT(OFFSET('Vacation Tracker'!$Q90:$AD90,0,AZ$4))=BC$8,IFERROR(--LEFT(OFFSET('Vacation Tracker'!$Q90:$AD90,0,AZ$4),LEN(OFFSET('Vacation Tracker'!$Q90:$AD90,0,AZ$4))-1),0)))</f>
        <v>0</v>
      </c>
      <c r="BD87" s="23">
        <f ca="1">SUM(OFFSET('Vacation Tracker'!$Q90:$AD90,0,BD$4))</f>
        <v>0</v>
      </c>
      <c r="BE87" s="26">
        <f t="shared" ref="BE87" ca="1" si="4202">BD87-BF87</f>
        <v>0</v>
      </c>
      <c r="BF87" s="26">
        <f t="array" aca="1" ref="BF87" ca="1">SUM(IF(RIGHT(OFFSET('Vacation Tracker'!$Q90:$AD90,0,BD$4))&lt;&gt;"O",IFERROR(--LEFT(OFFSET('Vacation Tracker'!$Q90:$AD90,0,BD$4),LEN(OFFSET('Vacation Tracker'!$Q90:$AD90,0,BD$4))-1),0)))</f>
        <v>0</v>
      </c>
      <c r="BG87" s="26">
        <f t="array" aca="1" ref="BG87" ca="1">SUM(IF(RIGHT(OFFSET('Vacation Tracker'!$Q90:$AD90,0,BD$4))=BG$8,IFERROR(--LEFT(OFFSET('Vacation Tracker'!$Q90:$AD90,0,BD$4),LEN(OFFSET('Vacation Tracker'!$Q90:$AD90,0,BD$4))-1),0)))</f>
        <v>0</v>
      </c>
      <c r="BH87" s="23">
        <f ca="1">SUM(OFFSET('Vacation Tracker'!$Q90:$AD90,0,BH$4))</f>
        <v>0</v>
      </c>
      <c r="BI87" s="26">
        <f t="shared" ref="BI87" ca="1" si="4203">BH87-BJ87</f>
        <v>0</v>
      </c>
      <c r="BJ87" s="26">
        <f t="array" aca="1" ref="BJ87" ca="1">SUM(IF(RIGHT(OFFSET('Vacation Tracker'!$Q90:$AD90,0,BH$4))&lt;&gt;"O",IFERROR(--LEFT(OFFSET('Vacation Tracker'!$Q90:$AD90,0,BH$4),LEN(OFFSET('Vacation Tracker'!$Q90:$AD90,0,BH$4))-1),0)))</f>
        <v>0</v>
      </c>
      <c r="BK87" s="26">
        <f t="array" aca="1" ref="BK87" ca="1">SUM(IF(RIGHT(OFFSET('Vacation Tracker'!$Q90:$AD90,0,BH$4))=BK$8,IFERROR(--LEFT(OFFSET('Vacation Tracker'!$Q90:$AD90,0,BH$4),LEN(OFFSET('Vacation Tracker'!$Q90:$AD90,0,BH$4))-1),0)))</f>
        <v>0</v>
      </c>
      <c r="BL87" s="23">
        <f ca="1">SUM(OFFSET('Vacation Tracker'!$Q90:$AD90,0,BL$4))</f>
        <v>0</v>
      </c>
      <c r="BM87" s="26">
        <f t="shared" ref="BM87" ca="1" si="4204">BL87-BN87</f>
        <v>0</v>
      </c>
      <c r="BN87" s="26">
        <f t="array" aca="1" ref="BN87" ca="1">SUM(IF(RIGHT(OFFSET('Vacation Tracker'!$Q90:$AD90,0,BL$4))&lt;&gt;"O",IFERROR(--LEFT(OFFSET('Vacation Tracker'!$Q90:$AD90,0,BL$4),LEN(OFFSET('Vacation Tracker'!$Q90:$AD90,0,BL$4))-1),0)))</f>
        <v>0</v>
      </c>
      <c r="BO87" s="26">
        <f t="array" aca="1" ref="BO87" ca="1">SUM(IF(RIGHT(OFFSET('Vacation Tracker'!$Q90:$AD90,0,BL$4))=BO$8,IFERROR(--LEFT(OFFSET('Vacation Tracker'!$Q90:$AD90,0,BL$4),LEN(OFFSET('Vacation Tracker'!$Q90:$AD90,0,BL$4))-1),0)))</f>
        <v>0</v>
      </c>
      <c r="BP87" s="23">
        <f ca="1">SUM(OFFSET('Vacation Tracker'!$Q90:$AD90,0,BP$4))</f>
        <v>0</v>
      </c>
      <c r="BQ87" s="26">
        <f t="shared" ref="BQ87" ca="1" si="4205">BP87-BR87</f>
        <v>0</v>
      </c>
      <c r="BR87" s="26">
        <f t="array" aca="1" ref="BR87" ca="1">SUM(IF(RIGHT(OFFSET('Vacation Tracker'!$Q90:$AD90,0,BP$4))&lt;&gt;"O",IFERROR(--LEFT(OFFSET('Vacation Tracker'!$Q90:$AD90,0,BP$4),LEN(OFFSET('Vacation Tracker'!$Q90:$AD90,0,BP$4))-1),0)))</f>
        <v>0</v>
      </c>
      <c r="BS87" s="26">
        <f t="array" aca="1" ref="BS87" ca="1">SUM(IF(RIGHT(OFFSET('Vacation Tracker'!$Q90:$AD90,0,BP$4))=BS$8,IFERROR(--LEFT(OFFSET('Vacation Tracker'!$Q90:$AD90,0,BP$4),LEN(OFFSET('Vacation Tracker'!$Q90:$AD90,0,BP$4))-1),0)))</f>
        <v>0</v>
      </c>
      <c r="BT87" s="23">
        <f ca="1">SUM(OFFSET('Vacation Tracker'!$Q90:$AD90,0,BT$4))</f>
        <v>0</v>
      </c>
      <c r="BU87" s="26">
        <f t="shared" ref="BU87" ca="1" si="4206">BT87-BV87</f>
        <v>0</v>
      </c>
      <c r="BV87" s="26">
        <f t="array" aca="1" ref="BV87" ca="1">SUM(IF(RIGHT(OFFSET('Vacation Tracker'!$Q90:$AD90,0,BT$4))&lt;&gt;"O",IFERROR(--LEFT(OFFSET('Vacation Tracker'!$Q90:$AD90,0,BT$4),LEN(OFFSET('Vacation Tracker'!$Q90:$AD90,0,BT$4))-1),0)))</f>
        <v>0</v>
      </c>
      <c r="BW87" s="26">
        <f t="array" aca="1" ref="BW87" ca="1">SUM(IF(RIGHT(OFFSET('Vacation Tracker'!$Q90:$AD90,0,BT$4))=BW$8,IFERROR(--LEFT(OFFSET('Vacation Tracker'!$Q90:$AD90,0,BT$4),LEN(OFFSET('Vacation Tracker'!$Q90:$AD90,0,BT$4))-1),0)))</f>
        <v>0</v>
      </c>
      <c r="BX87" s="23">
        <f ca="1">SUM(OFFSET('Vacation Tracker'!$Q90:$AD90,0,BX$4))</f>
        <v>0</v>
      </c>
      <c r="BY87" s="26">
        <f t="shared" ref="BY87" ca="1" si="4207">BX87-BZ87</f>
        <v>0</v>
      </c>
      <c r="BZ87" s="26">
        <f t="array" aca="1" ref="BZ87" ca="1">SUM(IF(RIGHT(OFFSET('Vacation Tracker'!$Q90:$AD90,0,BX$4))&lt;&gt;"O",IFERROR(--LEFT(OFFSET('Vacation Tracker'!$Q90:$AD90,0,BX$4),LEN(OFFSET('Vacation Tracker'!$Q90:$AD90,0,BX$4))-1),0)))</f>
        <v>0</v>
      </c>
      <c r="CA87" s="26">
        <f t="array" aca="1" ref="CA87" ca="1">SUM(IF(RIGHT(OFFSET('Vacation Tracker'!$Q90:$AD90,0,BX$4))=CA$8,IFERROR(--LEFT(OFFSET('Vacation Tracker'!$Q90:$AD90,0,BX$4),LEN(OFFSET('Vacation Tracker'!$Q90:$AD90,0,BX$4))-1),0)))</f>
        <v>0</v>
      </c>
      <c r="CB87" s="23">
        <f ca="1">SUM(OFFSET('Vacation Tracker'!$Q90:$AD90,0,CB$4))</f>
        <v>0</v>
      </c>
      <c r="CC87" s="26">
        <f t="shared" ref="CC87" ca="1" si="4208">CB87-CD87</f>
        <v>0</v>
      </c>
      <c r="CD87" s="26">
        <f t="array" aca="1" ref="CD87" ca="1">SUM(IF(RIGHT(OFFSET('Vacation Tracker'!$Q90:$AD90,0,CB$4))&lt;&gt;"O",IFERROR(--LEFT(OFFSET('Vacation Tracker'!$Q90:$AD90,0,CB$4),LEN(OFFSET('Vacation Tracker'!$Q90:$AD90,0,CB$4))-1),0)))</f>
        <v>0</v>
      </c>
      <c r="CE87" s="26">
        <f t="array" aca="1" ref="CE87" ca="1">SUM(IF(RIGHT(OFFSET('Vacation Tracker'!$Q90:$AD90,0,CB$4))=CE$8,IFERROR(--LEFT(OFFSET('Vacation Tracker'!$Q90:$AD90,0,CB$4),LEN(OFFSET('Vacation Tracker'!$Q90:$AD90,0,CB$4))-1),0)))</f>
        <v>0</v>
      </c>
      <c r="CF87" s="23">
        <f ca="1">SUM(OFFSET('Vacation Tracker'!$Q90:$AD90,0,CF$4))</f>
        <v>0</v>
      </c>
      <c r="CG87" s="26">
        <f t="shared" ref="CG87" ca="1" si="4209">CF87-CH87</f>
        <v>0</v>
      </c>
      <c r="CH87" s="26">
        <f t="array" aca="1" ref="CH87" ca="1">SUM(IF(RIGHT(OFFSET('Vacation Tracker'!$Q90:$AD90,0,CF$4))&lt;&gt;"O",IFERROR(--LEFT(OFFSET('Vacation Tracker'!$Q90:$AD90,0,CF$4),LEN(OFFSET('Vacation Tracker'!$Q90:$AD90,0,CF$4))-1),0)))</f>
        <v>0</v>
      </c>
      <c r="CI87" s="26">
        <f t="array" aca="1" ref="CI87" ca="1">SUM(IF(RIGHT(OFFSET('Vacation Tracker'!$Q90:$AD90,0,CF$4))=CI$8,IFERROR(--LEFT(OFFSET('Vacation Tracker'!$Q90:$AD90,0,CF$4),LEN(OFFSET('Vacation Tracker'!$Q90:$AD90,0,CF$4))-1),0)))</f>
        <v>0</v>
      </c>
      <c r="CJ87" s="23">
        <f ca="1">SUM(OFFSET('Vacation Tracker'!$Q90:$AD90,0,CJ$4))</f>
        <v>0</v>
      </c>
      <c r="CK87" s="26">
        <f t="shared" ref="CK87" ca="1" si="4210">CJ87-CL87</f>
        <v>0</v>
      </c>
      <c r="CL87" s="26">
        <f t="array" aca="1" ref="CL87" ca="1">SUM(IF(RIGHT(OFFSET('Vacation Tracker'!$Q90:$AD90,0,CJ$4))&lt;&gt;"O",IFERROR(--LEFT(OFFSET('Vacation Tracker'!$Q90:$AD90,0,CJ$4),LEN(OFFSET('Vacation Tracker'!$Q90:$AD90,0,CJ$4))-1),0)))</f>
        <v>0</v>
      </c>
      <c r="CM87" s="26">
        <f t="array" aca="1" ref="CM87" ca="1">SUM(IF(RIGHT(OFFSET('Vacation Tracker'!$Q90:$AD90,0,CJ$4))=CM$8,IFERROR(--LEFT(OFFSET('Vacation Tracker'!$Q90:$AD90,0,CJ$4),LEN(OFFSET('Vacation Tracker'!$Q90:$AD90,0,CJ$4))-1),0)))</f>
        <v>0</v>
      </c>
      <c r="CN87" s="23">
        <f ca="1">SUM(OFFSET('Vacation Tracker'!$Q90:$AD90,0,CN$4))</f>
        <v>0</v>
      </c>
      <c r="CO87" s="26">
        <f t="shared" ref="CO87" ca="1" si="4211">CN87-CP87</f>
        <v>0</v>
      </c>
      <c r="CP87" s="26">
        <f t="array" aca="1" ref="CP87" ca="1">SUM(IF(RIGHT(OFFSET('Vacation Tracker'!$Q90:$AD90,0,CN$4))&lt;&gt;"O",IFERROR(--LEFT(OFFSET('Vacation Tracker'!$Q90:$AD90,0,CN$4),LEN(OFFSET('Vacation Tracker'!$Q90:$AD90,0,CN$4))-1),0)))</f>
        <v>0</v>
      </c>
      <c r="CQ87" s="26">
        <f t="array" aca="1" ref="CQ87" ca="1">SUM(IF(RIGHT(OFFSET('Vacation Tracker'!$Q90:$AD90,0,CN$4))=CQ$8,IFERROR(--LEFT(OFFSET('Vacation Tracker'!$Q90:$AD90,0,CN$4),LEN(OFFSET('Vacation Tracker'!$Q90:$AD90,0,CN$4))-1),0)))</f>
        <v>0</v>
      </c>
      <c r="CR87" s="23">
        <f ca="1">SUM(OFFSET('Vacation Tracker'!$Q90:$AD90,0,CR$4))</f>
        <v>0</v>
      </c>
      <c r="CS87" s="26">
        <f t="shared" ref="CS87" ca="1" si="4212">CR87-CT87</f>
        <v>0</v>
      </c>
      <c r="CT87" s="26">
        <f t="array" aca="1" ref="CT87" ca="1">SUM(IF(RIGHT(OFFSET('Vacation Tracker'!$Q90:$AD90,0,CR$4))&lt;&gt;"O",IFERROR(--LEFT(OFFSET('Vacation Tracker'!$Q90:$AD90,0,CR$4),LEN(OFFSET('Vacation Tracker'!$Q90:$AD90,0,CR$4))-1),0)))</f>
        <v>0</v>
      </c>
      <c r="CU87" s="26">
        <f t="array" aca="1" ref="CU87" ca="1">SUM(IF(RIGHT(OFFSET('Vacation Tracker'!$Q90:$AD90,0,CR$4))=CU$8,IFERROR(--LEFT(OFFSET('Vacation Tracker'!$Q90:$AD90,0,CR$4),LEN(OFFSET('Vacation Tracker'!$Q90:$AD90,0,CR$4))-1),0)))</f>
        <v>0</v>
      </c>
      <c r="CV87" s="23">
        <f ca="1">SUM(OFFSET('Vacation Tracker'!$Q90:$AD90,0,CV$4))</f>
        <v>0</v>
      </c>
      <c r="CW87" s="26">
        <f t="shared" ref="CW87" ca="1" si="4213">CV87-CX87</f>
        <v>0</v>
      </c>
      <c r="CX87" s="26">
        <f t="array" aca="1" ref="CX87" ca="1">SUM(IF(RIGHT(OFFSET('Vacation Tracker'!$Q90:$AD90,0,CV$4))&lt;&gt;"O",IFERROR(--LEFT(OFFSET('Vacation Tracker'!$Q90:$AD90,0,CV$4),LEN(OFFSET('Vacation Tracker'!$Q90:$AD90,0,CV$4))-1),0)))</f>
        <v>0</v>
      </c>
      <c r="CY87" s="26">
        <f t="array" aca="1" ref="CY87" ca="1">SUM(IF(RIGHT(OFFSET('Vacation Tracker'!$Q90:$AD90,0,CV$4))=CY$8,IFERROR(--LEFT(OFFSET('Vacation Tracker'!$Q90:$AD90,0,CV$4),LEN(OFFSET('Vacation Tracker'!$Q90:$AD90,0,CV$4))-1),0)))</f>
        <v>0</v>
      </c>
      <c r="CZ87" s="23">
        <f ca="1">SUM(OFFSET('Vacation Tracker'!$Q90:$AD90,0,CZ$4))</f>
        <v>0</v>
      </c>
      <c r="DA87" s="26">
        <f t="shared" ref="DA87" ca="1" si="4214">CZ87-DB87</f>
        <v>0</v>
      </c>
      <c r="DB87" s="26">
        <f t="array" aca="1" ref="DB87" ca="1">SUM(IF(RIGHT(OFFSET('Vacation Tracker'!$Q90:$AD90,0,CZ$4))&lt;&gt;"O",IFERROR(--LEFT(OFFSET('Vacation Tracker'!$Q90:$AD90,0,CZ$4),LEN(OFFSET('Vacation Tracker'!$Q90:$AD90,0,CZ$4))-1),0)))</f>
        <v>0</v>
      </c>
      <c r="DC87" s="26">
        <f t="array" aca="1" ref="DC87" ca="1">SUM(IF(RIGHT(OFFSET('Vacation Tracker'!$Q90:$AD90,0,CZ$4))=DC$8,IFERROR(--LEFT(OFFSET('Vacation Tracker'!$Q90:$AD90,0,CZ$4),LEN(OFFSET('Vacation Tracker'!$Q90:$AD90,0,CZ$4))-1),0)))</f>
        <v>0</v>
      </c>
      <c r="DD87" s="23">
        <f ca="1">SUM(OFFSET('Vacation Tracker'!$Q90:$AD90,0,DD$4))</f>
        <v>0</v>
      </c>
      <c r="DE87" s="26">
        <f t="shared" ref="DE87" ca="1" si="4215">DD87-DF87</f>
        <v>0</v>
      </c>
      <c r="DF87" s="26">
        <f t="array" aca="1" ref="DF87" ca="1">SUM(IF(RIGHT(OFFSET('Vacation Tracker'!$Q90:$AD90,0,DD$4))&lt;&gt;"O",IFERROR(--LEFT(OFFSET('Vacation Tracker'!$Q90:$AD90,0,DD$4),LEN(OFFSET('Vacation Tracker'!$Q90:$AD90,0,DD$4))-1),0)))</f>
        <v>0</v>
      </c>
      <c r="DG87" s="26">
        <f t="array" aca="1" ref="DG87" ca="1">SUM(IF(RIGHT(OFFSET('Vacation Tracker'!$Q90:$AD90,0,DD$4))=DG$8,IFERROR(--LEFT(OFFSET('Vacation Tracker'!$Q90:$AD90,0,DD$4),LEN(OFFSET('Vacation Tracker'!$Q90:$AD90,0,DD$4))-1),0)))</f>
        <v>0</v>
      </c>
      <c r="DH87" s="23">
        <f ca="1">SUM(OFFSET('Vacation Tracker'!$Q90:$AD90,0,DH$4))</f>
        <v>0</v>
      </c>
      <c r="DI87" s="26">
        <f t="shared" ref="DI87" ca="1" si="4216">DH87-DJ87</f>
        <v>0</v>
      </c>
      <c r="DJ87" s="26">
        <f t="array" aca="1" ref="DJ87" ca="1">SUM(IF(RIGHT(OFFSET('Vacation Tracker'!$Q90:$AD90,0,DH$4))&lt;&gt;"O",IFERROR(--LEFT(OFFSET('Vacation Tracker'!$Q90:$AD90,0,DH$4),LEN(OFFSET('Vacation Tracker'!$Q90:$AD90,0,DH$4))-1),0)))</f>
        <v>0</v>
      </c>
      <c r="DK87" s="26">
        <f t="array" aca="1" ref="DK87" ca="1">SUM(IF(RIGHT(OFFSET('Vacation Tracker'!$Q90:$AD90,0,DH$4))=DK$8,IFERROR(--LEFT(OFFSET('Vacation Tracker'!$Q90:$AD90,0,DH$4),LEN(OFFSET('Vacation Tracker'!$Q90:$AD90,0,DH$4))-1),0)))</f>
        <v>0</v>
      </c>
      <c r="DL87" s="23">
        <f ca="1">SUM(OFFSET('Vacation Tracker'!$Q90:$AD90,0,DL$4))</f>
        <v>0</v>
      </c>
      <c r="DM87" s="26">
        <f t="shared" ref="DM87" ca="1" si="4217">DL87-DN87</f>
        <v>0</v>
      </c>
      <c r="DN87" s="26">
        <f t="array" aca="1" ref="DN87" ca="1">SUM(IF(RIGHT(OFFSET('Vacation Tracker'!$Q90:$AD90,0,DL$4))&lt;&gt;"O",IFERROR(--LEFT(OFFSET('Vacation Tracker'!$Q90:$AD90,0,DL$4),LEN(OFFSET('Vacation Tracker'!$Q90:$AD90,0,DL$4))-1),0)))</f>
        <v>0</v>
      </c>
      <c r="DO87" s="26">
        <f t="array" aca="1" ref="DO87" ca="1">SUM(IF(RIGHT(OFFSET('Vacation Tracker'!$Q90:$AD90,0,DL$4))=DO$8,IFERROR(--LEFT(OFFSET('Vacation Tracker'!$Q90:$AD90,0,DL$4),LEN(OFFSET('Vacation Tracker'!$Q90:$AD90,0,DL$4))-1),0)))</f>
        <v>0</v>
      </c>
      <c r="DP87" s="23">
        <f ca="1">SUM(OFFSET('Vacation Tracker'!$Q90:$AD90,0,DP$4))</f>
        <v>0</v>
      </c>
      <c r="DQ87" s="26">
        <f t="shared" ref="DQ87" ca="1" si="4218">DP87-DR87</f>
        <v>0</v>
      </c>
      <c r="DR87" s="26">
        <f t="array" aca="1" ref="DR87" ca="1">SUM(IF(RIGHT(OFFSET('Vacation Tracker'!$Q90:$AD90,0,DP$4))&lt;&gt;"O",IFERROR(--LEFT(OFFSET('Vacation Tracker'!$Q90:$AD90,0,DP$4),LEN(OFFSET('Vacation Tracker'!$Q90:$AD90,0,DP$4))-1),0)))</f>
        <v>0</v>
      </c>
      <c r="DS87" s="26">
        <f t="array" aca="1" ref="DS87" ca="1">SUM(IF(RIGHT(OFFSET('Vacation Tracker'!$Q90:$AD90,0,DP$4))=DS$8,IFERROR(--LEFT(OFFSET('Vacation Tracker'!$Q90:$AD90,0,DP$4),LEN(OFFSET('Vacation Tracker'!$Q90:$AD90,0,DP$4))-1),0)))</f>
        <v>0</v>
      </c>
      <c r="DT87" s="23">
        <f ca="1">SUM(OFFSET('Vacation Tracker'!$Q90:$AD90,0,DT$4))</f>
        <v>0</v>
      </c>
      <c r="DU87" s="26">
        <f t="shared" ref="DU87" ca="1" si="4219">DT87-DV87</f>
        <v>0</v>
      </c>
      <c r="DV87" s="26">
        <f t="array" aca="1" ref="DV87" ca="1">SUM(IF(RIGHT(OFFSET('Vacation Tracker'!$Q90:$AD90,0,DT$4))&lt;&gt;"O",IFERROR(--LEFT(OFFSET('Vacation Tracker'!$Q90:$AD90,0,DT$4),LEN(OFFSET('Vacation Tracker'!$Q90:$AD90,0,DT$4))-1),0)))</f>
        <v>0</v>
      </c>
      <c r="DW87" s="26">
        <f t="array" aca="1" ref="DW87" ca="1">SUM(IF(RIGHT(OFFSET('Vacation Tracker'!$Q90:$AD90,0,DT$4))=DW$8,IFERROR(--LEFT(OFFSET('Vacation Tracker'!$Q90:$AD90,0,DT$4),LEN(OFFSET('Vacation Tracker'!$Q90:$AD90,0,DT$4))-1),0)))</f>
        <v>0</v>
      </c>
      <c r="DX87" s="23">
        <f ca="1">SUM(OFFSET('Vacation Tracker'!$Q90:$AD90,0,DX$4))</f>
        <v>0</v>
      </c>
      <c r="DY87" s="26">
        <f t="shared" ref="DY87" ca="1" si="4220">DX87-DZ87</f>
        <v>0</v>
      </c>
      <c r="DZ87" s="26">
        <f t="array" aca="1" ref="DZ87" ca="1">SUM(IF(RIGHT(OFFSET('Vacation Tracker'!$Q90:$AD90,0,DX$4))&lt;&gt;"O",IFERROR(--LEFT(OFFSET('Vacation Tracker'!$Q90:$AD90,0,DX$4),LEN(OFFSET('Vacation Tracker'!$Q90:$AD90,0,DX$4))-1),0)))</f>
        <v>0</v>
      </c>
      <c r="EA87" s="26">
        <f t="array" aca="1" ref="EA87" ca="1">SUM(IF(RIGHT(OFFSET('Vacation Tracker'!$Q90:$AD90,0,DX$4))=EA$8,IFERROR(--LEFT(OFFSET('Vacation Tracker'!$Q90:$AD90,0,DX$4),LEN(OFFSET('Vacation Tracker'!$Q90:$AD90,0,DX$4))-1),0)))</f>
        <v>0</v>
      </c>
      <c r="EB87" s="23">
        <f ca="1">SUM(OFFSET('Vacation Tracker'!$Q90:$AD90,0,EB$4))</f>
        <v>0</v>
      </c>
      <c r="EC87" s="26">
        <f t="shared" ref="EC87" ca="1" si="4221">EB87-ED87</f>
        <v>0</v>
      </c>
      <c r="ED87" s="26">
        <f t="array" aca="1" ref="ED87" ca="1">SUM(IF(RIGHT(OFFSET('Vacation Tracker'!$Q90:$AD90,0,EB$4))&lt;&gt;"O",IFERROR(--LEFT(OFFSET('Vacation Tracker'!$Q90:$AD90,0,EB$4),LEN(OFFSET('Vacation Tracker'!$Q90:$AD90,0,EB$4))-1),0)))</f>
        <v>0</v>
      </c>
      <c r="EE87" s="26">
        <f t="array" aca="1" ref="EE87" ca="1">SUM(IF(RIGHT(OFFSET('Vacation Tracker'!$Q90:$AD90,0,EB$4))=EE$8,IFERROR(--LEFT(OFFSET('Vacation Tracker'!$Q90:$AD90,0,EB$4),LEN(OFFSET('Vacation Tracker'!$Q90:$AD90,0,EB$4))-1),0)))</f>
        <v>0</v>
      </c>
      <c r="EF87" s="23">
        <f ca="1">SUM(OFFSET('Vacation Tracker'!$Q90:$AD90,0,EF$4))</f>
        <v>0</v>
      </c>
      <c r="EG87" s="26">
        <f t="shared" ref="EG87" ca="1" si="4222">EF87-EH87</f>
        <v>0</v>
      </c>
      <c r="EH87" s="26">
        <f t="array" aca="1" ref="EH87" ca="1">SUM(IF(RIGHT(OFFSET('Vacation Tracker'!$Q90:$AD90,0,EF$4))&lt;&gt;"O",IFERROR(--LEFT(OFFSET('Vacation Tracker'!$Q90:$AD90,0,EF$4),LEN(OFFSET('Vacation Tracker'!$Q90:$AD90,0,EF$4))-1),0)))</f>
        <v>0</v>
      </c>
      <c r="EI87" s="26">
        <f t="array" aca="1" ref="EI87" ca="1">SUM(IF(RIGHT(OFFSET('Vacation Tracker'!$Q90:$AD90,0,EF$4))=EI$8,IFERROR(--LEFT(OFFSET('Vacation Tracker'!$Q90:$AD90,0,EF$4),LEN(OFFSET('Vacation Tracker'!$Q90:$AD90,0,EF$4))-1),0)))</f>
        <v>0</v>
      </c>
      <c r="EJ87" s="23">
        <f ca="1">SUM(OFFSET('Vacation Tracker'!$Q90:$AD90,0,EJ$4))</f>
        <v>0</v>
      </c>
      <c r="EK87" s="26">
        <f t="shared" ref="EK87" ca="1" si="4223">EJ87-EL87</f>
        <v>0</v>
      </c>
      <c r="EL87" s="26">
        <f t="array" aca="1" ref="EL87" ca="1">SUM(IF(RIGHT(OFFSET('Vacation Tracker'!$Q90:$AD90,0,EJ$4))&lt;&gt;"O",IFERROR(--LEFT(OFFSET('Vacation Tracker'!$Q90:$AD90,0,EJ$4),LEN(OFFSET('Vacation Tracker'!$Q90:$AD90,0,EJ$4))-1),0)))</f>
        <v>0</v>
      </c>
      <c r="EM87" s="26">
        <f t="array" aca="1" ref="EM87" ca="1">SUM(IF(RIGHT(OFFSET('Vacation Tracker'!$Q90:$AD90,0,EJ$4))=EM$8,IFERROR(--LEFT(OFFSET('Vacation Tracker'!$Q90:$AD90,0,EJ$4),LEN(OFFSET('Vacation Tracker'!$Q90:$AD90,0,EJ$4))-1),0)))</f>
        <v>0</v>
      </c>
      <c r="EN87" s="23">
        <f ca="1">SUM(OFFSET('Vacation Tracker'!$Q90:$AD90,0,EN$4))</f>
        <v>0</v>
      </c>
      <c r="EO87" s="26">
        <f t="shared" ref="EO87" ca="1" si="4224">EN87-EP87</f>
        <v>0</v>
      </c>
      <c r="EP87" s="26">
        <f t="array" aca="1" ref="EP87" ca="1">SUM(IF(RIGHT(OFFSET('Vacation Tracker'!$Q90:$AD90,0,EN$4))&lt;&gt;"O",IFERROR(--LEFT(OFFSET('Vacation Tracker'!$Q90:$AD90,0,EN$4),LEN(OFFSET('Vacation Tracker'!$Q90:$AD90,0,EN$4))-1),0)))</f>
        <v>0</v>
      </c>
      <c r="EQ87" s="26">
        <f t="array" aca="1" ref="EQ87" ca="1">SUM(IF(RIGHT(OFFSET('Vacation Tracker'!$Q90:$AD90,0,EN$4))=EQ$8,IFERROR(--LEFT(OFFSET('Vacation Tracker'!$Q90:$AD90,0,EN$4),LEN(OFFSET('Vacation Tracker'!$Q90:$AD90,0,EN$4))-1),0)))</f>
        <v>0</v>
      </c>
      <c r="ER87" s="23">
        <f ca="1">SUM(OFFSET('Vacation Tracker'!$Q90:$AD90,0,ER$4))</f>
        <v>0</v>
      </c>
      <c r="ES87" s="26">
        <f t="shared" ref="ES87" ca="1" si="4225">ER87-ET87</f>
        <v>0</v>
      </c>
      <c r="ET87" s="26">
        <f t="array" aca="1" ref="ET87" ca="1">SUM(IF(RIGHT(OFFSET('Vacation Tracker'!$Q90:$AD90,0,ER$4))&lt;&gt;"O",IFERROR(--LEFT(OFFSET('Vacation Tracker'!$Q90:$AD90,0,ER$4),LEN(OFFSET('Vacation Tracker'!$Q90:$AD90,0,ER$4))-1),0)))</f>
        <v>0</v>
      </c>
      <c r="EU87" s="26">
        <f t="array" aca="1" ref="EU87" ca="1">SUM(IF(RIGHT(OFFSET('Vacation Tracker'!$Q90:$AD90,0,ER$4))=EU$8,IFERROR(--LEFT(OFFSET('Vacation Tracker'!$Q90:$AD90,0,ER$4),LEN(OFFSET('Vacation Tracker'!$Q90:$AD90,0,ER$4))-1),0)))</f>
        <v>0</v>
      </c>
      <c r="EV87" s="23">
        <f ca="1">SUM(OFFSET('Vacation Tracker'!$Q90:$AD90,0,EV$4))</f>
        <v>0</v>
      </c>
      <c r="EW87" s="26">
        <f t="shared" ref="EW87" ca="1" si="4226">EV87-EX87</f>
        <v>0</v>
      </c>
      <c r="EX87" s="26">
        <f t="array" aca="1" ref="EX87" ca="1">SUM(IF(RIGHT(OFFSET('Vacation Tracker'!$Q90:$AD90,0,EV$4))&lt;&gt;"O",IFERROR(--LEFT(OFFSET('Vacation Tracker'!$Q90:$AD90,0,EV$4),LEN(OFFSET('Vacation Tracker'!$Q90:$AD90,0,EV$4))-1),0)))</f>
        <v>0</v>
      </c>
      <c r="EY87" s="26">
        <f t="array" aca="1" ref="EY87" ca="1">SUM(IF(RIGHT(OFFSET('Vacation Tracker'!$Q90:$AD90,0,EV$4))=EY$8,IFERROR(--LEFT(OFFSET('Vacation Tracker'!$Q90:$AD90,0,EV$4),LEN(OFFSET('Vacation Tracker'!$Q90:$AD90,0,EV$4))-1),0)))</f>
        <v>0</v>
      </c>
      <c r="EZ87" s="23">
        <f ca="1">SUM(OFFSET('Vacation Tracker'!$Q90:$AD90,0,EZ$4))</f>
        <v>0</v>
      </c>
      <c r="FA87" s="26">
        <f t="shared" ref="FA87" ca="1" si="4227">EZ87-FB87</f>
        <v>0</v>
      </c>
      <c r="FB87" s="26">
        <f t="array" aca="1" ref="FB87" ca="1">SUM(IF(RIGHT(OFFSET('Vacation Tracker'!$Q90:$AD90,0,EZ$4))&lt;&gt;"O",IFERROR(--LEFT(OFFSET('Vacation Tracker'!$Q90:$AD90,0,EZ$4),LEN(OFFSET('Vacation Tracker'!$Q90:$AD90,0,EZ$4))-1),0)))</f>
        <v>0</v>
      </c>
      <c r="FC87" s="26">
        <f t="array" aca="1" ref="FC87" ca="1">SUM(IF(RIGHT(OFFSET('Vacation Tracker'!$Q90:$AD90,0,EZ$4))=FC$8,IFERROR(--LEFT(OFFSET('Vacation Tracker'!$Q90:$AD90,0,EZ$4),LEN(OFFSET('Vacation Tracker'!$Q90:$AD90,0,EZ$4))-1),0)))</f>
        <v>0</v>
      </c>
      <c r="FD87" s="23">
        <f ca="1">SUM(OFFSET('Vacation Tracker'!$Q90:$AD90,0,FD$4))</f>
        <v>0</v>
      </c>
      <c r="FE87" s="26">
        <f t="shared" ref="FE87" ca="1" si="4228">FD87-FF87</f>
        <v>0</v>
      </c>
      <c r="FF87" s="26">
        <f t="array" aca="1" ref="FF87" ca="1">SUM(IF(RIGHT(OFFSET('Vacation Tracker'!$Q90:$AD90,0,FD$4))&lt;&gt;"O",IFERROR(--LEFT(OFFSET('Vacation Tracker'!$Q90:$AD90,0,FD$4),LEN(OFFSET('Vacation Tracker'!$Q90:$AD90,0,FD$4))-1),0)))</f>
        <v>0</v>
      </c>
      <c r="FG87" s="26">
        <f t="array" aca="1" ref="FG87" ca="1">SUM(IF(RIGHT(OFFSET('Vacation Tracker'!$Q90:$AD90,0,FD$4))=FG$8,IFERROR(--LEFT(OFFSET('Vacation Tracker'!$Q90:$AD90,0,FD$4),LEN(OFFSET('Vacation Tracker'!$Q90:$AD90,0,FD$4))-1),0)))</f>
        <v>0</v>
      </c>
      <c r="FH87" s="23">
        <f ca="1">SUM(OFFSET('Vacation Tracker'!$Q90:$AD90,0,FH$4))</f>
        <v>0</v>
      </c>
      <c r="FI87" s="26">
        <f t="shared" ref="FI87" ca="1" si="4229">FH87-FJ87</f>
        <v>0</v>
      </c>
      <c r="FJ87" s="26">
        <f t="array" aca="1" ref="FJ87" ca="1">SUM(IF(RIGHT(OFFSET('Vacation Tracker'!$Q90:$AD90,0,FH$4))&lt;&gt;"O",IFERROR(--LEFT(OFFSET('Vacation Tracker'!$Q90:$AD90,0,FH$4),LEN(OFFSET('Vacation Tracker'!$Q90:$AD90,0,FH$4))-1),0)))</f>
        <v>0</v>
      </c>
      <c r="FK87" s="26">
        <f t="array" aca="1" ref="FK87" ca="1">SUM(IF(RIGHT(OFFSET('Vacation Tracker'!$Q90:$AD90,0,FH$4))=FK$8,IFERROR(--LEFT(OFFSET('Vacation Tracker'!$Q90:$AD90,0,FH$4),LEN(OFFSET('Vacation Tracker'!$Q90:$AD90,0,FH$4))-1),0)))</f>
        <v>0</v>
      </c>
      <c r="FL87" s="23">
        <f ca="1">SUM(OFFSET('Vacation Tracker'!$Q90:$AD90,0,FL$4))</f>
        <v>0</v>
      </c>
      <c r="FM87" s="26">
        <f t="shared" ref="FM87" ca="1" si="4230">FL87-FN87</f>
        <v>0</v>
      </c>
      <c r="FN87" s="26">
        <f t="array" aca="1" ref="FN87" ca="1">SUM(IF(RIGHT(OFFSET('Vacation Tracker'!$Q90:$AD90,0,FL$4))&lt;&gt;"O",IFERROR(--LEFT(OFFSET('Vacation Tracker'!$Q90:$AD90,0,FL$4),LEN(OFFSET('Vacation Tracker'!$Q90:$AD90,0,FL$4))-1),0)))</f>
        <v>0</v>
      </c>
      <c r="FO87" s="26">
        <f t="array" aca="1" ref="FO87" ca="1">SUM(IF(RIGHT(OFFSET('Vacation Tracker'!$Q90:$AD90,0,FL$4))=FO$8,IFERROR(--LEFT(OFFSET('Vacation Tracker'!$Q90:$AD90,0,FL$4),LEN(OFFSET('Vacation Tracker'!$Q90:$AD90,0,FL$4))-1),0)))</f>
        <v>0</v>
      </c>
      <c r="FP87" s="23">
        <f ca="1">SUM(OFFSET('Vacation Tracker'!$Q90:$AD90,0,FP$4))</f>
        <v>0</v>
      </c>
      <c r="FQ87" s="26">
        <f t="shared" ref="FQ87" ca="1" si="4231">FP87-FR87</f>
        <v>0</v>
      </c>
      <c r="FR87" s="26">
        <f t="array" aca="1" ref="FR87" ca="1">SUM(IF(RIGHT(OFFSET('Vacation Tracker'!$Q90:$AD90,0,FP$4))&lt;&gt;"O",IFERROR(--LEFT(OFFSET('Vacation Tracker'!$Q90:$AD90,0,FP$4),LEN(OFFSET('Vacation Tracker'!$Q90:$AD90,0,FP$4))-1),0)))</f>
        <v>0</v>
      </c>
      <c r="FS87" s="26">
        <f t="array" aca="1" ref="FS87" ca="1">SUM(IF(RIGHT(OFFSET('Vacation Tracker'!$Q90:$AD90,0,FP$4))=FS$8,IFERROR(--LEFT(OFFSET('Vacation Tracker'!$Q90:$AD90,0,FP$4),LEN(OFFSET('Vacation Tracker'!$Q90:$AD90,0,FP$4))-1),0)))</f>
        <v>0</v>
      </c>
      <c r="FT87" s="23">
        <f ca="1">SUM(OFFSET('Vacation Tracker'!$Q90:$AD90,0,FT$4))</f>
        <v>0</v>
      </c>
      <c r="FU87" s="26">
        <f t="shared" ref="FU87" ca="1" si="4232">FT87-FV87</f>
        <v>0</v>
      </c>
      <c r="FV87" s="26">
        <f t="array" aca="1" ref="FV87" ca="1">SUM(IF(RIGHT(OFFSET('Vacation Tracker'!$Q90:$AD90,0,FT$4))&lt;&gt;"O",IFERROR(--LEFT(OFFSET('Vacation Tracker'!$Q90:$AD90,0,FT$4),LEN(OFFSET('Vacation Tracker'!$Q90:$AD90,0,FT$4))-1),0)))</f>
        <v>0</v>
      </c>
      <c r="FW87" s="26">
        <f t="array" aca="1" ref="FW87" ca="1">SUM(IF(RIGHT(OFFSET('Vacation Tracker'!$Q90:$AD90,0,FT$4))=FW$8,IFERROR(--LEFT(OFFSET('Vacation Tracker'!$Q90:$AD90,0,FT$4),LEN(OFFSET('Vacation Tracker'!$Q90:$AD90,0,FT$4))-1),0)))</f>
        <v>0</v>
      </c>
      <c r="FX87" s="23">
        <f ca="1">SUM(OFFSET('Vacation Tracker'!$Q90:$AD90,0,FX$4))</f>
        <v>0</v>
      </c>
      <c r="FY87" s="26">
        <f t="shared" ref="FY87" ca="1" si="4233">FX87-FZ87</f>
        <v>0</v>
      </c>
      <c r="FZ87" s="26">
        <f t="array" aca="1" ref="FZ87" ca="1">SUM(IF(RIGHT(OFFSET('Vacation Tracker'!$Q90:$AD90,0,FX$4))&lt;&gt;"O",IFERROR(--LEFT(OFFSET('Vacation Tracker'!$Q90:$AD90,0,FX$4),LEN(OFFSET('Vacation Tracker'!$Q90:$AD90,0,FX$4))-1),0)))</f>
        <v>0</v>
      </c>
      <c r="GA87" s="26">
        <f t="array" aca="1" ref="GA87" ca="1">SUM(IF(RIGHT(OFFSET('Vacation Tracker'!$Q90:$AD90,0,FX$4))=GA$8,IFERROR(--LEFT(OFFSET('Vacation Tracker'!$Q90:$AD90,0,FX$4),LEN(OFFSET('Vacation Tracker'!$Q90:$AD90,0,FX$4))-1),0)))</f>
        <v>0</v>
      </c>
      <c r="GB87" s="23">
        <f ca="1">SUM(OFFSET('Vacation Tracker'!$Q90:$AD90,0,GB$4))</f>
        <v>0</v>
      </c>
      <c r="GC87" s="26">
        <f t="shared" ref="GC87" ca="1" si="4234">GB87-GD87</f>
        <v>0</v>
      </c>
      <c r="GD87" s="26">
        <f t="array" aca="1" ref="GD87" ca="1">SUM(IF(RIGHT(OFFSET('Vacation Tracker'!$Q90:$AD90,0,GB$4))&lt;&gt;"O",IFERROR(--LEFT(OFFSET('Vacation Tracker'!$Q90:$AD90,0,GB$4),LEN(OFFSET('Vacation Tracker'!$Q90:$AD90,0,GB$4))-1),0)))</f>
        <v>0</v>
      </c>
      <c r="GE87" s="26">
        <f t="array" aca="1" ref="GE87" ca="1">SUM(IF(RIGHT(OFFSET('Vacation Tracker'!$Q90:$AD90,0,GB$4))=GE$8,IFERROR(--LEFT(OFFSET('Vacation Tracker'!$Q90:$AD90,0,GB$4),LEN(OFFSET('Vacation Tracker'!$Q90:$AD90,0,GB$4))-1),0)))</f>
        <v>0</v>
      </c>
      <c r="GF87" s="23">
        <f ca="1">SUM(OFFSET('Vacation Tracker'!$Q90:$AD90,0,GF$4))</f>
        <v>0</v>
      </c>
      <c r="GG87" s="26">
        <f t="shared" ref="GG87" ca="1" si="4235">GF87-GH87</f>
        <v>0</v>
      </c>
      <c r="GH87" s="26">
        <f t="array" aca="1" ref="GH87" ca="1">SUM(IF(RIGHT(OFFSET('Vacation Tracker'!$Q90:$AD90,0,GF$4))&lt;&gt;"O",IFERROR(--LEFT(OFFSET('Vacation Tracker'!$Q90:$AD90,0,GF$4),LEN(OFFSET('Vacation Tracker'!$Q90:$AD90,0,GF$4))-1),0)))</f>
        <v>0</v>
      </c>
      <c r="GI87" s="26">
        <f t="array" aca="1" ref="GI87" ca="1">SUM(IF(RIGHT(OFFSET('Vacation Tracker'!$Q90:$AD90,0,GF$4))=GI$8,IFERROR(--LEFT(OFFSET('Vacation Tracker'!$Q90:$AD90,0,GF$4),LEN(OFFSET('Vacation Tracker'!$Q90:$AD90,0,GF$4))-1),0)))</f>
        <v>0</v>
      </c>
      <c r="GJ87" s="23">
        <f ca="1">SUM(OFFSET('Vacation Tracker'!$Q90:$AD90,0,GJ$4))</f>
        <v>0</v>
      </c>
      <c r="GK87" s="26">
        <f t="shared" ref="GK87" ca="1" si="4236">GJ87-GL87</f>
        <v>0</v>
      </c>
      <c r="GL87" s="26">
        <f t="array" aca="1" ref="GL87" ca="1">SUM(IF(RIGHT(OFFSET('Vacation Tracker'!$Q90:$AD90,0,GJ$4))&lt;&gt;"O",IFERROR(--LEFT(OFFSET('Vacation Tracker'!$Q90:$AD90,0,GJ$4),LEN(OFFSET('Vacation Tracker'!$Q90:$AD90,0,GJ$4))-1),0)))</f>
        <v>0</v>
      </c>
      <c r="GM87" s="26">
        <f t="array" aca="1" ref="GM87" ca="1">SUM(IF(RIGHT(OFFSET('Vacation Tracker'!$Q90:$AD90,0,GJ$4))=GM$8,IFERROR(--LEFT(OFFSET('Vacation Tracker'!$Q90:$AD90,0,GJ$4),LEN(OFFSET('Vacation Tracker'!$Q90:$AD90,0,GJ$4))-1),0)))</f>
        <v>0</v>
      </c>
      <c r="GN87" s="23">
        <f ca="1">SUM(OFFSET('Vacation Tracker'!$Q90:$AD90,0,GN$4))</f>
        <v>0</v>
      </c>
      <c r="GO87" s="26">
        <f t="shared" ref="GO87" ca="1" si="4237">GN87-GP87</f>
        <v>0</v>
      </c>
      <c r="GP87" s="26">
        <f t="array" aca="1" ref="GP87" ca="1">SUM(IF(RIGHT(OFFSET('Vacation Tracker'!$Q90:$AD90,0,GN$4))&lt;&gt;"O",IFERROR(--LEFT(OFFSET('Vacation Tracker'!$Q90:$AD90,0,GN$4),LEN(OFFSET('Vacation Tracker'!$Q90:$AD90,0,GN$4))-1),0)))</f>
        <v>0</v>
      </c>
      <c r="GQ87" s="26">
        <f t="array" aca="1" ref="GQ87" ca="1">SUM(IF(RIGHT(OFFSET('Vacation Tracker'!$Q90:$AD90,0,GN$4))=GQ$8,IFERROR(--LEFT(OFFSET('Vacation Tracker'!$Q90:$AD90,0,GN$4),LEN(OFFSET('Vacation Tracker'!$Q90:$AD90,0,GN$4))-1),0)))</f>
        <v>0</v>
      </c>
      <c r="GR87" s="23">
        <f ca="1">SUM(OFFSET('Vacation Tracker'!$Q90:$AD90,0,GR$4))</f>
        <v>0</v>
      </c>
      <c r="GS87" s="26">
        <f t="shared" ref="GS87" ca="1" si="4238">GR87-GT87</f>
        <v>0</v>
      </c>
      <c r="GT87" s="26">
        <f t="array" aca="1" ref="GT87" ca="1">SUM(IF(RIGHT(OFFSET('Vacation Tracker'!$Q90:$AD90,0,GR$4))&lt;&gt;"O",IFERROR(--LEFT(OFFSET('Vacation Tracker'!$Q90:$AD90,0,GR$4),LEN(OFFSET('Vacation Tracker'!$Q90:$AD90,0,GR$4))-1),0)))</f>
        <v>0</v>
      </c>
      <c r="GU87" s="26">
        <f t="array" aca="1" ref="GU87" ca="1">SUM(IF(RIGHT(OFFSET('Vacation Tracker'!$Q90:$AD90,0,GR$4))=GU$8,IFERROR(--LEFT(OFFSET('Vacation Tracker'!$Q90:$AD90,0,GR$4),LEN(OFFSET('Vacation Tracker'!$Q90:$AD90,0,GR$4))-1),0)))</f>
        <v>0</v>
      </c>
      <c r="GV87" s="23">
        <f ca="1">SUM(OFFSET('Vacation Tracker'!$Q90:$AD90,0,GV$4))</f>
        <v>0</v>
      </c>
      <c r="GW87" s="26">
        <f t="shared" ref="GW87" ca="1" si="4239">GV87-GX87</f>
        <v>0</v>
      </c>
      <c r="GX87" s="26">
        <f t="array" aca="1" ref="GX87" ca="1">SUM(IF(RIGHT(OFFSET('Vacation Tracker'!$Q90:$AD90,0,GV$4))&lt;&gt;"O",IFERROR(--LEFT(OFFSET('Vacation Tracker'!$Q90:$AD90,0,GV$4),LEN(OFFSET('Vacation Tracker'!$Q90:$AD90,0,GV$4))-1),0)))</f>
        <v>0</v>
      </c>
      <c r="GY87" s="26">
        <f t="array" aca="1" ref="GY87" ca="1">SUM(IF(RIGHT(OFFSET('Vacation Tracker'!$Q90:$AD90,0,GV$4))=GY$8,IFERROR(--LEFT(OFFSET('Vacation Tracker'!$Q90:$AD90,0,GV$4),LEN(OFFSET('Vacation Tracker'!$Q90:$AD90,0,GV$4))-1),0)))</f>
        <v>0</v>
      </c>
      <c r="GZ87" s="23">
        <f ca="1">SUM(OFFSET('Vacation Tracker'!$Q90:$AD90,0,GZ$4))</f>
        <v>0</v>
      </c>
      <c r="HA87" s="26">
        <f t="shared" ref="HA87" ca="1" si="4240">GZ87-HB87</f>
        <v>0</v>
      </c>
      <c r="HB87" s="26">
        <f t="array" aca="1" ref="HB87" ca="1">SUM(IF(RIGHT(OFFSET('Vacation Tracker'!$Q90:$AD90,0,GZ$4))&lt;&gt;"O",IFERROR(--LEFT(OFFSET('Vacation Tracker'!$Q90:$AD90,0,GZ$4),LEN(OFFSET('Vacation Tracker'!$Q90:$AD90,0,GZ$4))-1),0)))</f>
        <v>0</v>
      </c>
      <c r="HC87" s="26">
        <f t="array" aca="1" ref="HC87" ca="1">SUM(IF(RIGHT(OFFSET('Vacation Tracker'!$Q90:$AD90,0,GZ$4))=HC$8,IFERROR(--LEFT(OFFSET('Vacation Tracker'!$Q90:$AD90,0,GZ$4),LEN(OFFSET('Vacation Tracker'!$Q90:$AD90,0,GZ$4))-1),0)))</f>
        <v>0</v>
      </c>
      <c r="HD87" s="23">
        <f ca="1">SUM(OFFSET('Vacation Tracker'!$Q90:$AD90,0,HD$4))</f>
        <v>0</v>
      </c>
      <c r="HE87" s="26">
        <f t="shared" ref="HE87" ca="1" si="4241">HD87-HF87</f>
        <v>0</v>
      </c>
      <c r="HF87" s="26">
        <f t="array" aca="1" ref="HF87" ca="1">SUM(IF(RIGHT(OFFSET('Vacation Tracker'!$Q90:$AD90,0,HD$4))&lt;&gt;"O",IFERROR(--LEFT(OFFSET('Vacation Tracker'!$Q90:$AD90,0,HD$4),LEN(OFFSET('Vacation Tracker'!$Q90:$AD90,0,HD$4))-1),0)))</f>
        <v>0</v>
      </c>
      <c r="HG87" s="26">
        <f t="array" aca="1" ref="HG87" ca="1">SUM(IF(RIGHT(OFFSET('Vacation Tracker'!$Q90:$AD90,0,HD$4))=HG$8,IFERROR(--LEFT(OFFSET('Vacation Tracker'!$Q90:$AD90,0,HD$4),LEN(OFFSET('Vacation Tracker'!$Q90:$AD90,0,HD$4))-1),0)))</f>
        <v>0</v>
      </c>
      <c r="HH87" s="23">
        <f ca="1">SUM(OFFSET('Vacation Tracker'!$Q90:$AD90,0,HH$4))</f>
        <v>0</v>
      </c>
      <c r="HI87" s="26">
        <f t="shared" ref="HI87" ca="1" si="4242">HH87-HJ87</f>
        <v>0</v>
      </c>
      <c r="HJ87" s="26">
        <f t="array" aca="1" ref="HJ87" ca="1">SUM(IF(RIGHT(OFFSET('Vacation Tracker'!$Q90:$AD90,0,HH$4))&lt;&gt;"O",IFERROR(--LEFT(OFFSET('Vacation Tracker'!$Q90:$AD90,0,HH$4),LEN(OFFSET('Vacation Tracker'!$Q90:$AD90,0,HH$4))-1),0)))</f>
        <v>0</v>
      </c>
      <c r="HK87" s="26">
        <f t="array" aca="1" ref="HK87" ca="1">SUM(IF(RIGHT(OFFSET('Vacation Tracker'!$Q90:$AD90,0,HH$4))=HK$8,IFERROR(--LEFT(OFFSET('Vacation Tracker'!$Q90:$AD90,0,HH$4),LEN(OFFSET('Vacation Tracker'!$Q90:$AD90,0,HH$4))-1),0)))</f>
        <v>0</v>
      </c>
      <c r="HL87" s="23">
        <f ca="1">SUM(OFFSET('Vacation Tracker'!$Q90:$AD90,0,HL$4))</f>
        <v>0</v>
      </c>
      <c r="HM87" s="26">
        <f t="shared" ref="HM87" ca="1" si="4243">HL87-HN87</f>
        <v>0</v>
      </c>
      <c r="HN87" s="26">
        <f t="array" aca="1" ref="HN87" ca="1">SUM(IF(RIGHT(OFFSET('Vacation Tracker'!$Q90:$AD90,0,HL$4))&lt;&gt;"O",IFERROR(--LEFT(OFFSET('Vacation Tracker'!$Q90:$AD90,0,HL$4),LEN(OFFSET('Vacation Tracker'!$Q90:$AD90,0,HL$4))-1),0)))</f>
        <v>0</v>
      </c>
      <c r="HO87" s="26">
        <f t="array" aca="1" ref="HO87" ca="1">SUM(IF(RIGHT(OFFSET('Vacation Tracker'!$Q90:$AD90,0,HL$4))=HO$8,IFERROR(--LEFT(OFFSET('Vacation Tracker'!$Q90:$AD90,0,HL$4),LEN(OFFSET('Vacation Tracker'!$Q90:$AD90,0,HL$4))-1),0)))</f>
        <v>0</v>
      </c>
      <c r="HP87" s="23">
        <f ca="1">SUM(OFFSET('Vacation Tracker'!$Q90:$AD90,0,HP$4))</f>
        <v>0</v>
      </c>
      <c r="HQ87" s="26">
        <f t="shared" ref="HQ87" ca="1" si="4244">HP87-HR87</f>
        <v>0</v>
      </c>
      <c r="HR87" s="26">
        <f t="array" aca="1" ref="HR87" ca="1">SUM(IF(RIGHT(OFFSET('Vacation Tracker'!$Q90:$AD90,0,HP$4))&lt;&gt;"O",IFERROR(--LEFT(OFFSET('Vacation Tracker'!$Q90:$AD90,0,HP$4),LEN(OFFSET('Vacation Tracker'!$Q90:$AD90,0,HP$4))-1),0)))</f>
        <v>0</v>
      </c>
      <c r="HS87" s="23">
        <f t="array" aca="1" ref="HS87" ca="1">SUM(IF(RIGHT(OFFSET('Vacation Tracker'!$Q90:$AD90,0,HP$4))=HS$8,IFERROR(--LEFT(OFFSET('Vacation Tracker'!$Q90:$AD90,0,HP$4),LEN(OFFSET('Vacation Tracker'!$Q90:$AD90,0,HP$4))-1),0)))</f>
        <v>0</v>
      </c>
    </row>
    <row r="88" spans="2:227" ht="15" customHeight="1" x14ac:dyDescent="0.2">
      <c r="B88" s="23">
        <f>IF('Vacation Tracker'!B91&lt;&gt;"",'Vacation Tracker'!B91,"")</f>
        <v>80</v>
      </c>
      <c r="C88" s="24" t="str">
        <f>IF('Vacation Tracker'!C91&lt;&gt;"",'Vacation Tracker'!C91,"")</f>
        <v/>
      </c>
      <c r="D88" s="25" t="str">
        <f>IF('Vacation Tracker'!D91&lt;&gt;"",'Vacation Tracker'!D91,"")</f>
        <v/>
      </c>
      <c r="E88" s="25" t="str">
        <f>IF('Vacation Tracker'!E91&lt;&gt;"",'Vacation Tracker'!E91,"")</f>
        <v/>
      </c>
      <c r="F88" s="24" t="str">
        <f>IF('Vacation Tracker'!F91&lt;&gt;"",'Vacation Tracker'!F91,"")</f>
        <v/>
      </c>
      <c r="G88" s="24" t="str">
        <f>IF('Vacation Tracker'!G91&lt;&gt;"",'Vacation Tracker'!G91,"")</f>
        <v/>
      </c>
      <c r="H88" s="23" t="str">
        <f t="shared" si="3322"/>
        <v/>
      </c>
      <c r="I88" s="23" t="str">
        <f t="shared" si="3322"/>
        <v/>
      </c>
      <c r="J88" s="23" t="str">
        <f t="shared" si="3322"/>
        <v/>
      </c>
      <c r="K88" s="23" t="str">
        <f t="shared" si="3530"/>
        <v/>
      </c>
      <c r="L88" s="23">
        <f ca="1">SUM(OFFSET('Vacation Tracker'!$Q91:$AD91,0,L$4))</f>
        <v>0</v>
      </c>
      <c r="M88" s="26">
        <f t="shared" ca="1" si="3476"/>
        <v>0</v>
      </c>
      <c r="N88" s="26">
        <f t="array" aca="1" ref="N88" ca="1">SUM(IF(RIGHT(OFFSET('Vacation Tracker'!$Q91:$AD91,0,L$4))&lt;&gt;"O",IFERROR(--LEFT(OFFSET('Vacation Tracker'!$Q91:$AD91,0,L$4),LEN(OFFSET('Vacation Tracker'!$Q91:$AD91,0,L$4))-1),0)))</f>
        <v>0</v>
      </c>
      <c r="O88" s="26">
        <f t="array" aca="1" ref="O88" ca="1">SUM(IF(RIGHT(OFFSET('Vacation Tracker'!$Q91:$AD91,0,L$4))=O$8,IFERROR(--LEFT(OFFSET('Vacation Tracker'!$Q91:$AD91,0,L$4),LEN(OFFSET('Vacation Tracker'!$Q91:$AD91,0,L$4))-1),0)))</f>
        <v>0</v>
      </c>
      <c r="P88" s="23">
        <f ca="1">SUM(OFFSET('Vacation Tracker'!$Q91:$AD91,0,P$4))</f>
        <v>0</v>
      </c>
      <c r="Q88" s="26">
        <f t="shared" ca="1" si="3477"/>
        <v>0</v>
      </c>
      <c r="R88" s="26">
        <f t="array" aca="1" ref="R88" ca="1">SUM(IF(RIGHT(OFFSET('Vacation Tracker'!$Q91:$AD91,0,P$4))&lt;&gt;"O",IFERROR(--LEFT(OFFSET('Vacation Tracker'!$Q91:$AD91,0,P$4),LEN(OFFSET('Vacation Tracker'!$Q91:$AD91,0,P$4))-1),0)))</f>
        <v>0</v>
      </c>
      <c r="S88" s="26">
        <f t="array" aca="1" ref="S88" ca="1">SUM(IF(RIGHT(OFFSET('Vacation Tracker'!$Q91:$AD91,0,P$4))=S$8,IFERROR(--LEFT(OFFSET('Vacation Tracker'!$Q91:$AD91,0,P$4),LEN(OFFSET('Vacation Tracker'!$Q91:$AD91,0,P$4))-1),0)))</f>
        <v>0</v>
      </c>
      <c r="T88" s="23">
        <f ca="1">SUM(OFFSET('Vacation Tracker'!$Q91:$AD91,0,T$4))</f>
        <v>0</v>
      </c>
      <c r="U88" s="26">
        <f t="shared" ca="1" si="3478"/>
        <v>0</v>
      </c>
      <c r="V88" s="26">
        <f t="array" aca="1" ref="V88" ca="1">SUM(IF(RIGHT(OFFSET('Vacation Tracker'!$Q91:$AD91,0,T$4))&lt;&gt;"O",IFERROR(--LEFT(OFFSET('Vacation Tracker'!$Q91:$AD91,0,T$4),LEN(OFFSET('Vacation Tracker'!$Q91:$AD91,0,T$4))-1),0)))</f>
        <v>0</v>
      </c>
      <c r="W88" s="26">
        <f t="array" aca="1" ref="W88" ca="1">SUM(IF(RIGHT(OFFSET('Vacation Tracker'!$Q91:$AD91,0,T$4))=W$8,IFERROR(--LEFT(OFFSET('Vacation Tracker'!$Q91:$AD91,0,T$4),LEN(OFFSET('Vacation Tracker'!$Q91:$AD91,0,T$4))-1),0)))</f>
        <v>0</v>
      </c>
      <c r="X88" s="23">
        <f ca="1">SUM(OFFSET('Vacation Tracker'!$Q91:$AD91,0,X$4))</f>
        <v>0</v>
      </c>
      <c r="Y88" s="26">
        <f t="shared" ref="Y88" ca="1" si="4245">X88-Z88</f>
        <v>0</v>
      </c>
      <c r="Z88" s="26">
        <f t="array" aca="1" ref="Z88" ca="1">SUM(IF(RIGHT(OFFSET('Vacation Tracker'!$Q91:$AD91,0,X$4))&lt;&gt;"O",IFERROR(--LEFT(OFFSET('Vacation Tracker'!$Q91:$AD91,0,X$4),LEN(OFFSET('Vacation Tracker'!$Q91:$AD91,0,X$4))-1),0)))</f>
        <v>0</v>
      </c>
      <c r="AA88" s="26">
        <f t="array" aca="1" ref="AA88" ca="1">SUM(IF(RIGHT(OFFSET('Vacation Tracker'!$Q91:$AD91,0,X$4))=AA$8,IFERROR(--LEFT(OFFSET('Vacation Tracker'!$Q91:$AD91,0,X$4),LEN(OFFSET('Vacation Tracker'!$Q91:$AD91,0,X$4))-1),0)))</f>
        <v>0</v>
      </c>
      <c r="AB88" s="23">
        <f ca="1">SUM(OFFSET('Vacation Tracker'!$Q91:$AD91,0,AB$4))</f>
        <v>0</v>
      </c>
      <c r="AC88" s="26">
        <f t="shared" ref="AC88" ca="1" si="4246">AB88-AD88</f>
        <v>0</v>
      </c>
      <c r="AD88" s="26">
        <f t="array" aca="1" ref="AD88" ca="1">SUM(IF(RIGHT(OFFSET('Vacation Tracker'!$Q91:$AD91,0,AB$4))&lt;&gt;"O",IFERROR(--LEFT(OFFSET('Vacation Tracker'!$Q91:$AD91,0,AB$4),LEN(OFFSET('Vacation Tracker'!$Q91:$AD91,0,AB$4))-1),0)))</f>
        <v>0</v>
      </c>
      <c r="AE88" s="26">
        <f t="array" aca="1" ref="AE88" ca="1">SUM(IF(RIGHT(OFFSET('Vacation Tracker'!$Q91:$AD91,0,AB$4))=AE$8,IFERROR(--LEFT(OFFSET('Vacation Tracker'!$Q91:$AD91,0,AB$4),LEN(OFFSET('Vacation Tracker'!$Q91:$AD91,0,AB$4))-1),0)))</f>
        <v>0</v>
      </c>
      <c r="AF88" s="23">
        <f ca="1">SUM(OFFSET('Vacation Tracker'!$Q91:$AD91,0,AF$4))</f>
        <v>0</v>
      </c>
      <c r="AG88" s="26">
        <f t="shared" ref="AG88" ca="1" si="4247">AF88-AH88</f>
        <v>0</v>
      </c>
      <c r="AH88" s="26">
        <f t="array" aca="1" ref="AH88" ca="1">SUM(IF(RIGHT(OFFSET('Vacation Tracker'!$Q91:$AD91,0,AF$4))&lt;&gt;"O",IFERROR(--LEFT(OFFSET('Vacation Tracker'!$Q91:$AD91,0,AF$4),LEN(OFFSET('Vacation Tracker'!$Q91:$AD91,0,AF$4))-1),0)))</f>
        <v>0</v>
      </c>
      <c r="AI88" s="26">
        <f t="array" aca="1" ref="AI88" ca="1">SUM(IF(RIGHT(OFFSET('Vacation Tracker'!$Q91:$AD91,0,AF$4))=AI$8,IFERROR(--LEFT(OFFSET('Vacation Tracker'!$Q91:$AD91,0,AF$4),LEN(OFFSET('Vacation Tracker'!$Q91:$AD91,0,AF$4))-1),0)))</f>
        <v>0</v>
      </c>
      <c r="AJ88" s="23">
        <f ca="1">SUM(OFFSET('Vacation Tracker'!$Q91:$AD91,0,AJ$4))</f>
        <v>0</v>
      </c>
      <c r="AK88" s="26">
        <f t="shared" ref="AK88" ca="1" si="4248">AJ88-AL88</f>
        <v>0</v>
      </c>
      <c r="AL88" s="26">
        <f t="array" aca="1" ref="AL88" ca="1">SUM(IF(RIGHT(OFFSET('Vacation Tracker'!$Q91:$AD91,0,AJ$4))&lt;&gt;"O",IFERROR(--LEFT(OFFSET('Vacation Tracker'!$Q91:$AD91,0,AJ$4),LEN(OFFSET('Vacation Tracker'!$Q91:$AD91,0,AJ$4))-1),0)))</f>
        <v>0</v>
      </c>
      <c r="AM88" s="26">
        <f t="array" aca="1" ref="AM88" ca="1">SUM(IF(RIGHT(OFFSET('Vacation Tracker'!$Q91:$AD91,0,AJ$4))=AM$8,IFERROR(--LEFT(OFFSET('Vacation Tracker'!$Q91:$AD91,0,AJ$4),LEN(OFFSET('Vacation Tracker'!$Q91:$AD91,0,AJ$4))-1),0)))</f>
        <v>0</v>
      </c>
      <c r="AN88" s="23">
        <f ca="1">SUM(OFFSET('Vacation Tracker'!$Q91:$AD91,0,AN$4))</f>
        <v>0</v>
      </c>
      <c r="AO88" s="26">
        <f t="shared" ref="AO88" ca="1" si="4249">AN88-AP88</f>
        <v>0</v>
      </c>
      <c r="AP88" s="26">
        <f t="array" aca="1" ref="AP88" ca="1">SUM(IF(RIGHT(OFFSET('Vacation Tracker'!$Q91:$AD91,0,AN$4))&lt;&gt;"O",IFERROR(--LEFT(OFFSET('Vacation Tracker'!$Q91:$AD91,0,AN$4),LEN(OFFSET('Vacation Tracker'!$Q91:$AD91,0,AN$4))-1),0)))</f>
        <v>0</v>
      </c>
      <c r="AQ88" s="26">
        <f t="array" aca="1" ref="AQ88" ca="1">SUM(IF(RIGHT(OFFSET('Vacation Tracker'!$Q91:$AD91,0,AN$4))=AQ$8,IFERROR(--LEFT(OFFSET('Vacation Tracker'!$Q91:$AD91,0,AN$4),LEN(OFFSET('Vacation Tracker'!$Q91:$AD91,0,AN$4))-1),0)))</f>
        <v>0</v>
      </c>
      <c r="AR88" s="23">
        <f ca="1">SUM(OFFSET('Vacation Tracker'!$Q91:$AD91,0,AR$4))</f>
        <v>0</v>
      </c>
      <c r="AS88" s="26">
        <f t="shared" ref="AS88" ca="1" si="4250">AR88-AT88</f>
        <v>0</v>
      </c>
      <c r="AT88" s="26">
        <f t="array" aca="1" ref="AT88" ca="1">SUM(IF(RIGHT(OFFSET('Vacation Tracker'!$Q91:$AD91,0,AR$4))&lt;&gt;"O",IFERROR(--LEFT(OFFSET('Vacation Tracker'!$Q91:$AD91,0,AR$4),LEN(OFFSET('Vacation Tracker'!$Q91:$AD91,0,AR$4))-1),0)))</f>
        <v>0</v>
      </c>
      <c r="AU88" s="26">
        <f t="array" aca="1" ref="AU88" ca="1">SUM(IF(RIGHT(OFFSET('Vacation Tracker'!$Q91:$AD91,0,AR$4))=AU$8,IFERROR(--LEFT(OFFSET('Vacation Tracker'!$Q91:$AD91,0,AR$4),LEN(OFFSET('Vacation Tracker'!$Q91:$AD91,0,AR$4))-1),0)))</f>
        <v>0</v>
      </c>
      <c r="AV88" s="23">
        <f ca="1">SUM(OFFSET('Vacation Tracker'!$Q91:$AD91,0,AV$4))</f>
        <v>0</v>
      </c>
      <c r="AW88" s="26">
        <f t="shared" ref="AW88" ca="1" si="4251">AV88-AX88</f>
        <v>0</v>
      </c>
      <c r="AX88" s="26">
        <f t="array" aca="1" ref="AX88" ca="1">SUM(IF(RIGHT(OFFSET('Vacation Tracker'!$Q91:$AD91,0,AV$4))&lt;&gt;"O",IFERROR(--LEFT(OFFSET('Vacation Tracker'!$Q91:$AD91,0,AV$4),LEN(OFFSET('Vacation Tracker'!$Q91:$AD91,0,AV$4))-1),0)))</f>
        <v>0</v>
      </c>
      <c r="AY88" s="26">
        <f t="array" aca="1" ref="AY88" ca="1">SUM(IF(RIGHT(OFFSET('Vacation Tracker'!$Q91:$AD91,0,AV$4))=AY$8,IFERROR(--LEFT(OFFSET('Vacation Tracker'!$Q91:$AD91,0,AV$4),LEN(OFFSET('Vacation Tracker'!$Q91:$AD91,0,AV$4))-1),0)))</f>
        <v>0</v>
      </c>
      <c r="AZ88" s="23">
        <f ca="1">SUM(OFFSET('Vacation Tracker'!$Q91:$AD91,0,AZ$4))</f>
        <v>0</v>
      </c>
      <c r="BA88" s="26">
        <f t="shared" ref="BA88" ca="1" si="4252">AZ88-BB88</f>
        <v>0</v>
      </c>
      <c r="BB88" s="26">
        <f t="array" aca="1" ref="BB88" ca="1">SUM(IF(RIGHT(OFFSET('Vacation Tracker'!$Q91:$AD91,0,AZ$4))&lt;&gt;"O",IFERROR(--LEFT(OFFSET('Vacation Tracker'!$Q91:$AD91,0,AZ$4),LEN(OFFSET('Vacation Tracker'!$Q91:$AD91,0,AZ$4))-1),0)))</f>
        <v>0</v>
      </c>
      <c r="BC88" s="26">
        <f t="array" aca="1" ref="BC88" ca="1">SUM(IF(RIGHT(OFFSET('Vacation Tracker'!$Q91:$AD91,0,AZ$4))=BC$8,IFERROR(--LEFT(OFFSET('Vacation Tracker'!$Q91:$AD91,0,AZ$4),LEN(OFFSET('Vacation Tracker'!$Q91:$AD91,0,AZ$4))-1),0)))</f>
        <v>0</v>
      </c>
      <c r="BD88" s="23">
        <f ca="1">SUM(OFFSET('Vacation Tracker'!$Q91:$AD91,0,BD$4))</f>
        <v>0</v>
      </c>
      <c r="BE88" s="26">
        <f t="shared" ref="BE88" ca="1" si="4253">BD88-BF88</f>
        <v>0</v>
      </c>
      <c r="BF88" s="26">
        <f t="array" aca="1" ref="BF88" ca="1">SUM(IF(RIGHT(OFFSET('Vacation Tracker'!$Q91:$AD91,0,BD$4))&lt;&gt;"O",IFERROR(--LEFT(OFFSET('Vacation Tracker'!$Q91:$AD91,0,BD$4),LEN(OFFSET('Vacation Tracker'!$Q91:$AD91,0,BD$4))-1),0)))</f>
        <v>0</v>
      </c>
      <c r="BG88" s="26">
        <f t="array" aca="1" ref="BG88" ca="1">SUM(IF(RIGHT(OFFSET('Vacation Tracker'!$Q91:$AD91,0,BD$4))=BG$8,IFERROR(--LEFT(OFFSET('Vacation Tracker'!$Q91:$AD91,0,BD$4),LEN(OFFSET('Vacation Tracker'!$Q91:$AD91,0,BD$4))-1),0)))</f>
        <v>0</v>
      </c>
      <c r="BH88" s="23">
        <f ca="1">SUM(OFFSET('Vacation Tracker'!$Q91:$AD91,0,BH$4))</f>
        <v>0</v>
      </c>
      <c r="BI88" s="26">
        <f t="shared" ref="BI88" ca="1" si="4254">BH88-BJ88</f>
        <v>0</v>
      </c>
      <c r="BJ88" s="26">
        <f t="array" aca="1" ref="BJ88" ca="1">SUM(IF(RIGHT(OFFSET('Vacation Tracker'!$Q91:$AD91,0,BH$4))&lt;&gt;"O",IFERROR(--LEFT(OFFSET('Vacation Tracker'!$Q91:$AD91,0,BH$4),LEN(OFFSET('Vacation Tracker'!$Q91:$AD91,0,BH$4))-1),0)))</f>
        <v>0</v>
      </c>
      <c r="BK88" s="26">
        <f t="array" aca="1" ref="BK88" ca="1">SUM(IF(RIGHT(OFFSET('Vacation Tracker'!$Q91:$AD91,0,BH$4))=BK$8,IFERROR(--LEFT(OFFSET('Vacation Tracker'!$Q91:$AD91,0,BH$4),LEN(OFFSET('Vacation Tracker'!$Q91:$AD91,0,BH$4))-1),0)))</f>
        <v>0</v>
      </c>
      <c r="BL88" s="23">
        <f ca="1">SUM(OFFSET('Vacation Tracker'!$Q91:$AD91,0,BL$4))</f>
        <v>0</v>
      </c>
      <c r="BM88" s="26">
        <f t="shared" ref="BM88" ca="1" si="4255">BL88-BN88</f>
        <v>0</v>
      </c>
      <c r="BN88" s="26">
        <f t="array" aca="1" ref="BN88" ca="1">SUM(IF(RIGHT(OFFSET('Vacation Tracker'!$Q91:$AD91,0,BL$4))&lt;&gt;"O",IFERROR(--LEFT(OFFSET('Vacation Tracker'!$Q91:$AD91,0,BL$4),LEN(OFFSET('Vacation Tracker'!$Q91:$AD91,0,BL$4))-1),0)))</f>
        <v>0</v>
      </c>
      <c r="BO88" s="26">
        <f t="array" aca="1" ref="BO88" ca="1">SUM(IF(RIGHT(OFFSET('Vacation Tracker'!$Q91:$AD91,0,BL$4))=BO$8,IFERROR(--LEFT(OFFSET('Vacation Tracker'!$Q91:$AD91,0,BL$4),LEN(OFFSET('Vacation Tracker'!$Q91:$AD91,0,BL$4))-1),0)))</f>
        <v>0</v>
      </c>
      <c r="BP88" s="23">
        <f ca="1">SUM(OFFSET('Vacation Tracker'!$Q91:$AD91,0,BP$4))</f>
        <v>0</v>
      </c>
      <c r="BQ88" s="26">
        <f t="shared" ref="BQ88" ca="1" si="4256">BP88-BR88</f>
        <v>0</v>
      </c>
      <c r="BR88" s="26">
        <f t="array" aca="1" ref="BR88" ca="1">SUM(IF(RIGHT(OFFSET('Vacation Tracker'!$Q91:$AD91,0,BP$4))&lt;&gt;"O",IFERROR(--LEFT(OFFSET('Vacation Tracker'!$Q91:$AD91,0,BP$4),LEN(OFFSET('Vacation Tracker'!$Q91:$AD91,0,BP$4))-1),0)))</f>
        <v>0</v>
      </c>
      <c r="BS88" s="26">
        <f t="array" aca="1" ref="BS88" ca="1">SUM(IF(RIGHT(OFFSET('Vacation Tracker'!$Q91:$AD91,0,BP$4))=BS$8,IFERROR(--LEFT(OFFSET('Vacation Tracker'!$Q91:$AD91,0,BP$4),LEN(OFFSET('Vacation Tracker'!$Q91:$AD91,0,BP$4))-1),0)))</f>
        <v>0</v>
      </c>
      <c r="BT88" s="23">
        <f ca="1">SUM(OFFSET('Vacation Tracker'!$Q91:$AD91,0,BT$4))</f>
        <v>0</v>
      </c>
      <c r="BU88" s="26">
        <f t="shared" ref="BU88" ca="1" si="4257">BT88-BV88</f>
        <v>0</v>
      </c>
      <c r="BV88" s="26">
        <f t="array" aca="1" ref="BV88" ca="1">SUM(IF(RIGHT(OFFSET('Vacation Tracker'!$Q91:$AD91,0,BT$4))&lt;&gt;"O",IFERROR(--LEFT(OFFSET('Vacation Tracker'!$Q91:$AD91,0,BT$4),LEN(OFFSET('Vacation Tracker'!$Q91:$AD91,0,BT$4))-1),0)))</f>
        <v>0</v>
      </c>
      <c r="BW88" s="26">
        <f t="array" aca="1" ref="BW88" ca="1">SUM(IF(RIGHT(OFFSET('Vacation Tracker'!$Q91:$AD91,0,BT$4))=BW$8,IFERROR(--LEFT(OFFSET('Vacation Tracker'!$Q91:$AD91,0,BT$4),LEN(OFFSET('Vacation Tracker'!$Q91:$AD91,0,BT$4))-1),0)))</f>
        <v>0</v>
      </c>
      <c r="BX88" s="23">
        <f ca="1">SUM(OFFSET('Vacation Tracker'!$Q91:$AD91,0,BX$4))</f>
        <v>0</v>
      </c>
      <c r="BY88" s="26">
        <f t="shared" ref="BY88" ca="1" si="4258">BX88-BZ88</f>
        <v>0</v>
      </c>
      <c r="BZ88" s="26">
        <f t="array" aca="1" ref="BZ88" ca="1">SUM(IF(RIGHT(OFFSET('Vacation Tracker'!$Q91:$AD91,0,BX$4))&lt;&gt;"O",IFERROR(--LEFT(OFFSET('Vacation Tracker'!$Q91:$AD91,0,BX$4),LEN(OFFSET('Vacation Tracker'!$Q91:$AD91,0,BX$4))-1),0)))</f>
        <v>0</v>
      </c>
      <c r="CA88" s="26">
        <f t="array" aca="1" ref="CA88" ca="1">SUM(IF(RIGHT(OFFSET('Vacation Tracker'!$Q91:$AD91,0,BX$4))=CA$8,IFERROR(--LEFT(OFFSET('Vacation Tracker'!$Q91:$AD91,0,BX$4),LEN(OFFSET('Vacation Tracker'!$Q91:$AD91,0,BX$4))-1),0)))</f>
        <v>0</v>
      </c>
      <c r="CB88" s="23">
        <f ca="1">SUM(OFFSET('Vacation Tracker'!$Q91:$AD91,0,CB$4))</f>
        <v>0</v>
      </c>
      <c r="CC88" s="26">
        <f t="shared" ref="CC88" ca="1" si="4259">CB88-CD88</f>
        <v>0</v>
      </c>
      <c r="CD88" s="26">
        <f t="array" aca="1" ref="CD88" ca="1">SUM(IF(RIGHT(OFFSET('Vacation Tracker'!$Q91:$AD91,0,CB$4))&lt;&gt;"O",IFERROR(--LEFT(OFFSET('Vacation Tracker'!$Q91:$AD91,0,CB$4),LEN(OFFSET('Vacation Tracker'!$Q91:$AD91,0,CB$4))-1),0)))</f>
        <v>0</v>
      </c>
      <c r="CE88" s="26">
        <f t="array" aca="1" ref="CE88" ca="1">SUM(IF(RIGHT(OFFSET('Vacation Tracker'!$Q91:$AD91,0,CB$4))=CE$8,IFERROR(--LEFT(OFFSET('Vacation Tracker'!$Q91:$AD91,0,CB$4),LEN(OFFSET('Vacation Tracker'!$Q91:$AD91,0,CB$4))-1),0)))</f>
        <v>0</v>
      </c>
      <c r="CF88" s="23">
        <f ca="1">SUM(OFFSET('Vacation Tracker'!$Q91:$AD91,0,CF$4))</f>
        <v>0</v>
      </c>
      <c r="CG88" s="26">
        <f t="shared" ref="CG88" ca="1" si="4260">CF88-CH88</f>
        <v>0</v>
      </c>
      <c r="CH88" s="26">
        <f t="array" aca="1" ref="CH88" ca="1">SUM(IF(RIGHT(OFFSET('Vacation Tracker'!$Q91:$AD91,0,CF$4))&lt;&gt;"O",IFERROR(--LEFT(OFFSET('Vacation Tracker'!$Q91:$AD91,0,CF$4),LEN(OFFSET('Vacation Tracker'!$Q91:$AD91,0,CF$4))-1),0)))</f>
        <v>0</v>
      </c>
      <c r="CI88" s="26">
        <f t="array" aca="1" ref="CI88" ca="1">SUM(IF(RIGHT(OFFSET('Vacation Tracker'!$Q91:$AD91,0,CF$4))=CI$8,IFERROR(--LEFT(OFFSET('Vacation Tracker'!$Q91:$AD91,0,CF$4),LEN(OFFSET('Vacation Tracker'!$Q91:$AD91,0,CF$4))-1),0)))</f>
        <v>0</v>
      </c>
      <c r="CJ88" s="23">
        <f ca="1">SUM(OFFSET('Vacation Tracker'!$Q91:$AD91,0,CJ$4))</f>
        <v>0</v>
      </c>
      <c r="CK88" s="26">
        <f t="shared" ref="CK88" ca="1" si="4261">CJ88-CL88</f>
        <v>0</v>
      </c>
      <c r="CL88" s="26">
        <f t="array" aca="1" ref="CL88" ca="1">SUM(IF(RIGHT(OFFSET('Vacation Tracker'!$Q91:$AD91,0,CJ$4))&lt;&gt;"O",IFERROR(--LEFT(OFFSET('Vacation Tracker'!$Q91:$AD91,0,CJ$4),LEN(OFFSET('Vacation Tracker'!$Q91:$AD91,0,CJ$4))-1),0)))</f>
        <v>0</v>
      </c>
      <c r="CM88" s="26">
        <f t="array" aca="1" ref="CM88" ca="1">SUM(IF(RIGHT(OFFSET('Vacation Tracker'!$Q91:$AD91,0,CJ$4))=CM$8,IFERROR(--LEFT(OFFSET('Vacation Tracker'!$Q91:$AD91,0,CJ$4),LEN(OFFSET('Vacation Tracker'!$Q91:$AD91,0,CJ$4))-1),0)))</f>
        <v>0</v>
      </c>
      <c r="CN88" s="23">
        <f ca="1">SUM(OFFSET('Vacation Tracker'!$Q91:$AD91,0,CN$4))</f>
        <v>0</v>
      </c>
      <c r="CO88" s="26">
        <f t="shared" ref="CO88" ca="1" si="4262">CN88-CP88</f>
        <v>0</v>
      </c>
      <c r="CP88" s="26">
        <f t="array" aca="1" ref="CP88" ca="1">SUM(IF(RIGHT(OFFSET('Vacation Tracker'!$Q91:$AD91,0,CN$4))&lt;&gt;"O",IFERROR(--LEFT(OFFSET('Vacation Tracker'!$Q91:$AD91,0,CN$4),LEN(OFFSET('Vacation Tracker'!$Q91:$AD91,0,CN$4))-1),0)))</f>
        <v>0</v>
      </c>
      <c r="CQ88" s="26">
        <f t="array" aca="1" ref="CQ88" ca="1">SUM(IF(RIGHT(OFFSET('Vacation Tracker'!$Q91:$AD91,0,CN$4))=CQ$8,IFERROR(--LEFT(OFFSET('Vacation Tracker'!$Q91:$AD91,0,CN$4),LEN(OFFSET('Vacation Tracker'!$Q91:$AD91,0,CN$4))-1),0)))</f>
        <v>0</v>
      </c>
      <c r="CR88" s="23">
        <f ca="1">SUM(OFFSET('Vacation Tracker'!$Q91:$AD91,0,CR$4))</f>
        <v>0</v>
      </c>
      <c r="CS88" s="26">
        <f t="shared" ref="CS88" ca="1" si="4263">CR88-CT88</f>
        <v>0</v>
      </c>
      <c r="CT88" s="26">
        <f t="array" aca="1" ref="CT88" ca="1">SUM(IF(RIGHT(OFFSET('Vacation Tracker'!$Q91:$AD91,0,CR$4))&lt;&gt;"O",IFERROR(--LEFT(OFFSET('Vacation Tracker'!$Q91:$AD91,0,CR$4),LEN(OFFSET('Vacation Tracker'!$Q91:$AD91,0,CR$4))-1),0)))</f>
        <v>0</v>
      </c>
      <c r="CU88" s="26">
        <f t="array" aca="1" ref="CU88" ca="1">SUM(IF(RIGHT(OFFSET('Vacation Tracker'!$Q91:$AD91,0,CR$4))=CU$8,IFERROR(--LEFT(OFFSET('Vacation Tracker'!$Q91:$AD91,0,CR$4),LEN(OFFSET('Vacation Tracker'!$Q91:$AD91,0,CR$4))-1),0)))</f>
        <v>0</v>
      </c>
      <c r="CV88" s="23">
        <f ca="1">SUM(OFFSET('Vacation Tracker'!$Q91:$AD91,0,CV$4))</f>
        <v>0</v>
      </c>
      <c r="CW88" s="26">
        <f t="shared" ref="CW88" ca="1" si="4264">CV88-CX88</f>
        <v>0</v>
      </c>
      <c r="CX88" s="26">
        <f t="array" aca="1" ref="CX88" ca="1">SUM(IF(RIGHT(OFFSET('Vacation Tracker'!$Q91:$AD91,0,CV$4))&lt;&gt;"O",IFERROR(--LEFT(OFFSET('Vacation Tracker'!$Q91:$AD91,0,CV$4),LEN(OFFSET('Vacation Tracker'!$Q91:$AD91,0,CV$4))-1),0)))</f>
        <v>0</v>
      </c>
      <c r="CY88" s="26">
        <f t="array" aca="1" ref="CY88" ca="1">SUM(IF(RIGHT(OFFSET('Vacation Tracker'!$Q91:$AD91,0,CV$4))=CY$8,IFERROR(--LEFT(OFFSET('Vacation Tracker'!$Q91:$AD91,0,CV$4),LEN(OFFSET('Vacation Tracker'!$Q91:$AD91,0,CV$4))-1),0)))</f>
        <v>0</v>
      </c>
      <c r="CZ88" s="23">
        <f ca="1">SUM(OFFSET('Vacation Tracker'!$Q91:$AD91,0,CZ$4))</f>
        <v>0</v>
      </c>
      <c r="DA88" s="26">
        <f t="shared" ref="DA88" ca="1" si="4265">CZ88-DB88</f>
        <v>0</v>
      </c>
      <c r="DB88" s="26">
        <f t="array" aca="1" ref="DB88" ca="1">SUM(IF(RIGHT(OFFSET('Vacation Tracker'!$Q91:$AD91,0,CZ$4))&lt;&gt;"O",IFERROR(--LEFT(OFFSET('Vacation Tracker'!$Q91:$AD91,0,CZ$4),LEN(OFFSET('Vacation Tracker'!$Q91:$AD91,0,CZ$4))-1),0)))</f>
        <v>0</v>
      </c>
      <c r="DC88" s="26">
        <f t="array" aca="1" ref="DC88" ca="1">SUM(IF(RIGHT(OFFSET('Vacation Tracker'!$Q91:$AD91,0,CZ$4))=DC$8,IFERROR(--LEFT(OFFSET('Vacation Tracker'!$Q91:$AD91,0,CZ$4),LEN(OFFSET('Vacation Tracker'!$Q91:$AD91,0,CZ$4))-1),0)))</f>
        <v>0</v>
      </c>
      <c r="DD88" s="23">
        <f ca="1">SUM(OFFSET('Vacation Tracker'!$Q91:$AD91,0,DD$4))</f>
        <v>0</v>
      </c>
      <c r="DE88" s="26">
        <f t="shared" ref="DE88" ca="1" si="4266">DD88-DF88</f>
        <v>0</v>
      </c>
      <c r="DF88" s="26">
        <f t="array" aca="1" ref="DF88" ca="1">SUM(IF(RIGHT(OFFSET('Vacation Tracker'!$Q91:$AD91,0,DD$4))&lt;&gt;"O",IFERROR(--LEFT(OFFSET('Vacation Tracker'!$Q91:$AD91,0,DD$4),LEN(OFFSET('Vacation Tracker'!$Q91:$AD91,0,DD$4))-1),0)))</f>
        <v>0</v>
      </c>
      <c r="DG88" s="26">
        <f t="array" aca="1" ref="DG88" ca="1">SUM(IF(RIGHT(OFFSET('Vacation Tracker'!$Q91:$AD91,0,DD$4))=DG$8,IFERROR(--LEFT(OFFSET('Vacation Tracker'!$Q91:$AD91,0,DD$4),LEN(OFFSET('Vacation Tracker'!$Q91:$AD91,0,DD$4))-1),0)))</f>
        <v>0</v>
      </c>
      <c r="DH88" s="23">
        <f ca="1">SUM(OFFSET('Vacation Tracker'!$Q91:$AD91,0,DH$4))</f>
        <v>0</v>
      </c>
      <c r="DI88" s="26">
        <f t="shared" ref="DI88" ca="1" si="4267">DH88-DJ88</f>
        <v>0</v>
      </c>
      <c r="DJ88" s="26">
        <f t="array" aca="1" ref="DJ88" ca="1">SUM(IF(RIGHT(OFFSET('Vacation Tracker'!$Q91:$AD91,0,DH$4))&lt;&gt;"O",IFERROR(--LEFT(OFFSET('Vacation Tracker'!$Q91:$AD91,0,DH$4),LEN(OFFSET('Vacation Tracker'!$Q91:$AD91,0,DH$4))-1),0)))</f>
        <v>0</v>
      </c>
      <c r="DK88" s="26">
        <f t="array" aca="1" ref="DK88" ca="1">SUM(IF(RIGHT(OFFSET('Vacation Tracker'!$Q91:$AD91,0,DH$4))=DK$8,IFERROR(--LEFT(OFFSET('Vacation Tracker'!$Q91:$AD91,0,DH$4),LEN(OFFSET('Vacation Tracker'!$Q91:$AD91,0,DH$4))-1),0)))</f>
        <v>0</v>
      </c>
      <c r="DL88" s="23">
        <f ca="1">SUM(OFFSET('Vacation Tracker'!$Q91:$AD91,0,DL$4))</f>
        <v>0</v>
      </c>
      <c r="DM88" s="26">
        <f t="shared" ref="DM88" ca="1" si="4268">DL88-DN88</f>
        <v>0</v>
      </c>
      <c r="DN88" s="26">
        <f t="array" aca="1" ref="DN88" ca="1">SUM(IF(RIGHT(OFFSET('Vacation Tracker'!$Q91:$AD91,0,DL$4))&lt;&gt;"O",IFERROR(--LEFT(OFFSET('Vacation Tracker'!$Q91:$AD91,0,DL$4),LEN(OFFSET('Vacation Tracker'!$Q91:$AD91,0,DL$4))-1),0)))</f>
        <v>0</v>
      </c>
      <c r="DO88" s="26">
        <f t="array" aca="1" ref="DO88" ca="1">SUM(IF(RIGHT(OFFSET('Vacation Tracker'!$Q91:$AD91,0,DL$4))=DO$8,IFERROR(--LEFT(OFFSET('Vacation Tracker'!$Q91:$AD91,0,DL$4),LEN(OFFSET('Vacation Tracker'!$Q91:$AD91,0,DL$4))-1),0)))</f>
        <v>0</v>
      </c>
      <c r="DP88" s="23">
        <f ca="1">SUM(OFFSET('Vacation Tracker'!$Q91:$AD91,0,DP$4))</f>
        <v>0</v>
      </c>
      <c r="DQ88" s="26">
        <f t="shared" ref="DQ88" ca="1" si="4269">DP88-DR88</f>
        <v>0</v>
      </c>
      <c r="DR88" s="26">
        <f t="array" aca="1" ref="DR88" ca="1">SUM(IF(RIGHT(OFFSET('Vacation Tracker'!$Q91:$AD91,0,DP$4))&lt;&gt;"O",IFERROR(--LEFT(OFFSET('Vacation Tracker'!$Q91:$AD91,0,DP$4),LEN(OFFSET('Vacation Tracker'!$Q91:$AD91,0,DP$4))-1),0)))</f>
        <v>0</v>
      </c>
      <c r="DS88" s="26">
        <f t="array" aca="1" ref="DS88" ca="1">SUM(IF(RIGHT(OFFSET('Vacation Tracker'!$Q91:$AD91,0,DP$4))=DS$8,IFERROR(--LEFT(OFFSET('Vacation Tracker'!$Q91:$AD91,0,DP$4),LEN(OFFSET('Vacation Tracker'!$Q91:$AD91,0,DP$4))-1),0)))</f>
        <v>0</v>
      </c>
      <c r="DT88" s="23">
        <f ca="1">SUM(OFFSET('Vacation Tracker'!$Q91:$AD91,0,DT$4))</f>
        <v>0</v>
      </c>
      <c r="DU88" s="26">
        <f t="shared" ref="DU88" ca="1" si="4270">DT88-DV88</f>
        <v>0</v>
      </c>
      <c r="DV88" s="26">
        <f t="array" aca="1" ref="DV88" ca="1">SUM(IF(RIGHT(OFFSET('Vacation Tracker'!$Q91:$AD91,0,DT$4))&lt;&gt;"O",IFERROR(--LEFT(OFFSET('Vacation Tracker'!$Q91:$AD91,0,DT$4),LEN(OFFSET('Vacation Tracker'!$Q91:$AD91,0,DT$4))-1),0)))</f>
        <v>0</v>
      </c>
      <c r="DW88" s="26">
        <f t="array" aca="1" ref="DW88" ca="1">SUM(IF(RIGHT(OFFSET('Vacation Tracker'!$Q91:$AD91,0,DT$4))=DW$8,IFERROR(--LEFT(OFFSET('Vacation Tracker'!$Q91:$AD91,0,DT$4),LEN(OFFSET('Vacation Tracker'!$Q91:$AD91,0,DT$4))-1),0)))</f>
        <v>0</v>
      </c>
      <c r="DX88" s="23">
        <f ca="1">SUM(OFFSET('Vacation Tracker'!$Q91:$AD91,0,DX$4))</f>
        <v>0</v>
      </c>
      <c r="DY88" s="26">
        <f t="shared" ref="DY88" ca="1" si="4271">DX88-DZ88</f>
        <v>0</v>
      </c>
      <c r="DZ88" s="26">
        <f t="array" aca="1" ref="DZ88" ca="1">SUM(IF(RIGHT(OFFSET('Vacation Tracker'!$Q91:$AD91,0,DX$4))&lt;&gt;"O",IFERROR(--LEFT(OFFSET('Vacation Tracker'!$Q91:$AD91,0,DX$4),LEN(OFFSET('Vacation Tracker'!$Q91:$AD91,0,DX$4))-1),0)))</f>
        <v>0</v>
      </c>
      <c r="EA88" s="26">
        <f t="array" aca="1" ref="EA88" ca="1">SUM(IF(RIGHT(OFFSET('Vacation Tracker'!$Q91:$AD91,0,DX$4))=EA$8,IFERROR(--LEFT(OFFSET('Vacation Tracker'!$Q91:$AD91,0,DX$4),LEN(OFFSET('Vacation Tracker'!$Q91:$AD91,0,DX$4))-1),0)))</f>
        <v>0</v>
      </c>
      <c r="EB88" s="23">
        <f ca="1">SUM(OFFSET('Vacation Tracker'!$Q91:$AD91,0,EB$4))</f>
        <v>0</v>
      </c>
      <c r="EC88" s="26">
        <f t="shared" ref="EC88" ca="1" si="4272">EB88-ED88</f>
        <v>0</v>
      </c>
      <c r="ED88" s="26">
        <f t="array" aca="1" ref="ED88" ca="1">SUM(IF(RIGHT(OFFSET('Vacation Tracker'!$Q91:$AD91,0,EB$4))&lt;&gt;"O",IFERROR(--LEFT(OFFSET('Vacation Tracker'!$Q91:$AD91,0,EB$4),LEN(OFFSET('Vacation Tracker'!$Q91:$AD91,0,EB$4))-1),0)))</f>
        <v>0</v>
      </c>
      <c r="EE88" s="26">
        <f t="array" aca="1" ref="EE88" ca="1">SUM(IF(RIGHT(OFFSET('Vacation Tracker'!$Q91:$AD91,0,EB$4))=EE$8,IFERROR(--LEFT(OFFSET('Vacation Tracker'!$Q91:$AD91,0,EB$4),LEN(OFFSET('Vacation Tracker'!$Q91:$AD91,0,EB$4))-1),0)))</f>
        <v>0</v>
      </c>
      <c r="EF88" s="23">
        <f ca="1">SUM(OFFSET('Vacation Tracker'!$Q91:$AD91,0,EF$4))</f>
        <v>0</v>
      </c>
      <c r="EG88" s="26">
        <f t="shared" ref="EG88" ca="1" si="4273">EF88-EH88</f>
        <v>0</v>
      </c>
      <c r="EH88" s="26">
        <f t="array" aca="1" ref="EH88" ca="1">SUM(IF(RIGHT(OFFSET('Vacation Tracker'!$Q91:$AD91,0,EF$4))&lt;&gt;"O",IFERROR(--LEFT(OFFSET('Vacation Tracker'!$Q91:$AD91,0,EF$4),LEN(OFFSET('Vacation Tracker'!$Q91:$AD91,0,EF$4))-1),0)))</f>
        <v>0</v>
      </c>
      <c r="EI88" s="26">
        <f t="array" aca="1" ref="EI88" ca="1">SUM(IF(RIGHT(OFFSET('Vacation Tracker'!$Q91:$AD91,0,EF$4))=EI$8,IFERROR(--LEFT(OFFSET('Vacation Tracker'!$Q91:$AD91,0,EF$4),LEN(OFFSET('Vacation Tracker'!$Q91:$AD91,0,EF$4))-1),0)))</f>
        <v>0</v>
      </c>
      <c r="EJ88" s="23">
        <f ca="1">SUM(OFFSET('Vacation Tracker'!$Q91:$AD91,0,EJ$4))</f>
        <v>0</v>
      </c>
      <c r="EK88" s="26">
        <f t="shared" ref="EK88" ca="1" si="4274">EJ88-EL88</f>
        <v>0</v>
      </c>
      <c r="EL88" s="26">
        <f t="array" aca="1" ref="EL88" ca="1">SUM(IF(RIGHT(OFFSET('Vacation Tracker'!$Q91:$AD91,0,EJ$4))&lt;&gt;"O",IFERROR(--LEFT(OFFSET('Vacation Tracker'!$Q91:$AD91,0,EJ$4),LEN(OFFSET('Vacation Tracker'!$Q91:$AD91,0,EJ$4))-1),0)))</f>
        <v>0</v>
      </c>
      <c r="EM88" s="26">
        <f t="array" aca="1" ref="EM88" ca="1">SUM(IF(RIGHT(OFFSET('Vacation Tracker'!$Q91:$AD91,0,EJ$4))=EM$8,IFERROR(--LEFT(OFFSET('Vacation Tracker'!$Q91:$AD91,0,EJ$4),LEN(OFFSET('Vacation Tracker'!$Q91:$AD91,0,EJ$4))-1),0)))</f>
        <v>0</v>
      </c>
      <c r="EN88" s="23">
        <f ca="1">SUM(OFFSET('Vacation Tracker'!$Q91:$AD91,0,EN$4))</f>
        <v>0</v>
      </c>
      <c r="EO88" s="26">
        <f t="shared" ref="EO88" ca="1" si="4275">EN88-EP88</f>
        <v>0</v>
      </c>
      <c r="EP88" s="26">
        <f t="array" aca="1" ref="EP88" ca="1">SUM(IF(RIGHT(OFFSET('Vacation Tracker'!$Q91:$AD91,0,EN$4))&lt;&gt;"O",IFERROR(--LEFT(OFFSET('Vacation Tracker'!$Q91:$AD91,0,EN$4),LEN(OFFSET('Vacation Tracker'!$Q91:$AD91,0,EN$4))-1),0)))</f>
        <v>0</v>
      </c>
      <c r="EQ88" s="26">
        <f t="array" aca="1" ref="EQ88" ca="1">SUM(IF(RIGHT(OFFSET('Vacation Tracker'!$Q91:$AD91,0,EN$4))=EQ$8,IFERROR(--LEFT(OFFSET('Vacation Tracker'!$Q91:$AD91,0,EN$4),LEN(OFFSET('Vacation Tracker'!$Q91:$AD91,0,EN$4))-1),0)))</f>
        <v>0</v>
      </c>
      <c r="ER88" s="23">
        <f ca="1">SUM(OFFSET('Vacation Tracker'!$Q91:$AD91,0,ER$4))</f>
        <v>0</v>
      </c>
      <c r="ES88" s="26">
        <f t="shared" ref="ES88" ca="1" si="4276">ER88-ET88</f>
        <v>0</v>
      </c>
      <c r="ET88" s="26">
        <f t="array" aca="1" ref="ET88" ca="1">SUM(IF(RIGHT(OFFSET('Vacation Tracker'!$Q91:$AD91,0,ER$4))&lt;&gt;"O",IFERROR(--LEFT(OFFSET('Vacation Tracker'!$Q91:$AD91,0,ER$4),LEN(OFFSET('Vacation Tracker'!$Q91:$AD91,0,ER$4))-1),0)))</f>
        <v>0</v>
      </c>
      <c r="EU88" s="26">
        <f t="array" aca="1" ref="EU88" ca="1">SUM(IF(RIGHT(OFFSET('Vacation Tracker'!$Q91:$AD91,0,ER$4))=EU$8,IFERROR(--LEFT(OFFSET('Vacation Tracker'!$Q91:$AD91,0,ER$4),LEN(OFFSET('Vacation Tracker'!$Q91:$AD91,0,ER$4))-1),0)))</f>
        <v>0</v>
      </c>
      <c r="EV88" s="23">
        <f ca="1">SUM(OFFSET('Vacation Tracker'!$Q91:$AD91,0,EV$4))</f>
        <v>0</v>
      </c>
      <c r="EW88" s="26">
        <f t="shared" ref="EW88" ca="1" si="4277">EV88-EX88</f>
        <v>0</v>
      </c>
      <c r="EX88" s="26">
        <f t="array" aca="1" ref="EX88" ca="1">SUM(IF(RIGHT(OFFSET('Vacation Tracker'!$Q91:$AD91,0,EV$4))&lt;&gt;"O",IFERROR(--LEFT(OFFSET('Vacation Tracker'!$Q91:$AD91,0,EV$4),LEN(OFFSET('Vacation Tracker'!$Q91:$AD91,0,EV$4))-1),0)))</f>
        <v>0</v>
      </c>
      <c r="EY88" s="26">
        <f t="array" aca="1" ref="EY88" ca="1">SUM(IF(RIGHT(OFFSET('Vacation Tracker'!$Q91:$AD91,0,EV$4))=EY$8,IFERROR(--LEFT(OFFSET('Vacation Tracker'!$Q91:$AD91,0,EV$4),LEN(OFFSET('Vacation Tracker'!$Q91:$AD91,0,EV$4))-1),0)))</f>
        <v>0</v>
      </c>
      <c r="EZ88" s="23">
        <f ca="1">SUM(OFFSET('Vacation Tracker'!$Q91:$AD91,0,EZ$4))</f>
        <v>0</v>
      </c>
      <c r="FA88" s="26">
        <f t="shared" ref="FA88" ca="1" si="4278">EZ88-FB88</f>
        <v>0</v>
      </c>
      <c r="FB88" s="26">
        <f t="array" aca="1" ref="FB88" ca="1">SUM(IF(RIGHT(OFFSET('Vacation Tracker'!$Q91:$AD91,0,EZ$4))&lt;&gt;"O",IFERROR(--LEFT(OFFSET('Vacation Tracker'!$Q91:$AD91,0,EZ$4),LEN(OFFSET('Vacation Tracker'!$Q91:$AD91,0,EZ$4))-1),0)))</f>
        <v>0</v>
      </c>
      <c r="FC88" s="26">
        <f t="array" aca="1" ref="FC88" ca="1">SUM(IF(RIGHT(OFFSET('Vacation Tracker'!$Q91:$AD91,0,EZ$4))=FC$8,IFERROR(--LEFT(OFFSET('Vacation Tracker'!$Q91:$AD91,0,EZ$4),LEN(OFFSET('Vacation Tracker'!$Q91:$AD91,0,EZ$4))-1),0)))</f>
        <v>0</v>
      </c>
      <c r="FD88" s="23">
        <f ca="1">SUM(OFFSET('Vacation Tracker'!$Q91:$AD91,0,FD$4))</f>
        <v>0</v>
      </c>
      <c r="FE88" s="26">
        <f t="shared" ref="FE88" ca="1" si="4279">FD88-FF88</f>
        <v>0</v>
      </c>
      <c r="FF88" s="26">
        <f t="array" aca="1" ref="FF88" ca="1">SUM(IF(RIGHT(OFFSET('Vacation Tracker'!$Q91:$AD91,0,FD$4))&lt;&gt;"O",IFERROR(--LEFT(OFFSET('Vacation Tracker'!$Q91:$AD91,0,FD$4),LEN(OFFSET('Vacation Tracker'!$Q91:$AD91,0,FD$4))-1),0)))</f>
        <v>0</v>
      </c>
      <c r="FG88" s="26">
        <f t="array" aca="1" ref="FG88" ca="1">SUM(IF(RIGHT(OFFSET('Vacation Tracker'!$Q91:$AD91,0,FD$4))=FG$8,IFERROR(--LEFT(OFFSET('Vacation Tracker'!$Q91:$AD91,0,FD$4),LEN(OFFSET('Vacation Tracker'!$Q91:$AD91,0,FD$4))-1),0)))</f>
        <v>0</v>
      </c>
      <c r="FH88" s="23">
        <f ca="1">SUM(OFFSET('Vacation Tracker'!$Q91:$AD91,0,FH$4))</f>
        <v>0</v>
      </c>
      <c r="FI88" s="26">
        <f t="shared" ref="FI88" ca="1" si="4280">FH88-FJ88</f>
        <v>0</v>
      </c>
      <c r="FJ88" s="26">
        <f t="array" aca="1" ref="FJ88" ca="1">SUM(IF(RIGHT(OFFSET('Vacation Tracker'!$Q91:$AD91,0,FH$4))&lt;&gt;"O",IFERROR(--LEFT(OFFSET('Vacation Tracker'!$Q91:$AD91,0,FH$4),LEN(OFFSET('Vacation Tracker'!$Q91:$AD91,0,FH$4))-1),0)))</f>
        <v>0</v>
      </c>
      <c r="FK88" s="26">
        <f t="array" aca="1" ref="FK88" ca="1">SUM(IF(RIGHT(OFFSET('Vacation Tracker'!$Q91:$AD91,0,FH$4))=FK$8,IFERROR(--LEFT(OFFSET('Vacation Tracker'!$Q91:$AD91,0,FH$4),LEN(OFFSET('Vacation Tracker'!$Q91:$AD91,0,FH$4))-1),0)))</f>
        <v>0</v>
      </c>
      <c r="FL88" s="23">
        <f ca="1">SUM(OFFSET('Vacation Tracker'!$Q91:$AD91,0,FL$4))</f>
        <v>0</v>
      </c>
      <c r="FM88" s="26">
        <f t="shared" ref="FM88" ca="1" si="4281">FL88-FN88</f>
        <v>0</v>
      </c>
      <c r="FN88" s="26">
        <f t="array" aca="1" ref="FN88" ca="1">SUM(IF(RIGHT(OFFSET('Vacation Tracker'!$Q91:$AD91,0,FL$4))&lt;&gt;"O",IFERROR(--LEFT(OFFSET('Vacation Tracker'!$Q91:$AD91,0,FL$4),LEN(OFFSET('Vacation Tracker'!$Q91:$AD91,0,FL$4))-1),0)))</f>
        <v>0</v>
      </c>
      <c r="FO88" s="26">
        <f t="array" aca="1" ref="FO88" ca="1">SUM(IF(RIGHT(OFFSET('Vacation Tracker'!$Q91:$AD91,0,FL$4))=FO$8,IFERROR(--LEFT(OFFSET('Vacation Tracker'!$Q91:$AD91,0,FL$4),LEN(OFFSET('Vacation Tracker'!$Q91:$AD91,0,FL$4))-1),0)))</f>
        <v>0</v>
      </c>
      <c r="FP88" s="23">
        <f ca="1">SUM(OFFSET('Vacation Tracker'!$Q91:$AD91,0,FP$4))</f>
        <v>0</v>
      </c>
      <c r="FQ88" s="26">
        <f t="shared" ref="FQ88" ca="1" si="4282">FP88-FR88</f>
        <v>0</v>
      </c>
      <c r="FR88" s="26">
        <f t="array" aca="1" ref="FR88" ca="1">SUM(IF(RIGHT(OFFSET('Vacation Tracker'!$Q91:$AD91,0,FP$4))&lt;&gt;"O",IFERROR(--LEFT(OFFSET('Vacation Tracker'!$Q91:$AD91,0,FP$4),LEN(OFFSET('Vacation Tracker'!$Q91:$AD91,0,FP$4))-1),0)))</f>
        <v>0</v>
      </c>
      <c r="FS88" s="26">
        <f t="array" aca="1" ref="FS88" ca="1">SUM(IF(RIGHT(OFFSET('Vacation Tracker'!$Q91:$AD91,0,FP$4))=FS$8,IFERROR(--LEFT(OFFSET('Vacation Tracker'!$Q91:$AD91,0,FP$4),LEN(OFFSET('Vacation Tracker'!$Q91:$AD91,0,FP$4))-1),0)))</f>
        <v>0</v>
      </c>
      <c r="FT88" s="23">
        <f ca="1">SUM(OFFSET('Vacation Tracker'!$Q91:$AD91,0,FT$4))</f>
        <v>0</v>
      </c>
      <c r="FU88" s="26">
        <f t="shared" ref="FU88" ca="1" si="4283">FT88-FV88</f>
        <v>0</v>
      </c>
      <c r="FV88" s="26">
        <f t="array" aca="1" ref="FV88" ca="1">SUM(IF(RIGHT(OFFSET('Vacation Tracker'!$Q91:$AD91,0,FT$4))&lt;&gt;"O",IFERROR(--LEFT(OFFSET('Vacation Tracker'!$Q91:$AD91,0,FT$4),LEN(OFFSET('Vacation Tracker'!$Q91:$AD91,0,FT$4))-1),0)))</f>
        <v>0</v>
      </c>
      <c r="FW88" s="26">
        <f t="array" aca="1" ref="FW88" ca="1">SUM(IF(RIGHT(OFFSET('Vacation Tracker'!$Q91:$AD91,0,FT$4))=FW$8,IFERROR(--LEFT(OFFSET('Vacation Tracker'!$Q91:$AD91,0,FT$4),LEN(OFFSET('Vacation Tracker'!$Q91:$AD91,0,FT$4))-1),0)))</f>
        <v>0</v>
      </c>
      <c r="FX88" s="23">
        <f ca="1">SUM(OFFSET('Vacation Tracker'!$Q91:$AD91,0,FX$4))</f>
        <v>0</v>
      </c>
      <c r="FY88" s="26">
        <f t="shared" ref="FY88" ca="1" si="4284">FX88-FZ88</f>
        <v>0</v>
      </c>
      <c r="FZ88" s="26">
        <f t="array" aca="1" ref="FZ88" ca="1">SUM(IF(RIGHT(OFFSET('Vacation Tracker'!$Q91:$AD91,0,FX$4))&lt;&gt;"O",IFERROR(--LEFT(OFFSET('Vacation Tracker'!$Q91:$AD91,0,FX$4),LEN(OFFSET('Vacation Tracker'!$Q91:$AD91,0,FX$4))-1),0)))</f>
        <v>0</v>
      </c>
      <c r="GA88" s="26">
        <f t="array" aca="1" ref="GA88" ca="1">SUM(IF(RIGHT(OFFSET('Vacation Tracker'!$Q91:$AD91,0,FX$4))=GA$8,IFERROR(--LEFT(OFFSET('Vacation Tracker'!$Q91:$AD91,0,FX$4),LEN(OFFSET('Vacation Tracker'!$Q91:$AD91,0,FX$4))-1),0)))</f>
        <v>0</v>
      </c>
      <c r="GB88" s="23">
        <f ca="1">SUM(OFFSET('Vacation Tracker'!$Q91:$AD91,0,GB$4))</f>
        <v>0</v>
      </c>
      <c r="GC88" s="26">
        <f t="shared" ref="GC88" ca="1" si="4285">GB88-GD88</f>
        <v>0</v>
      </c>
      <c r="GD88" s="26">
        <f t="array" aca="1" ref="GD88" ca="1">SUM(IF(RIGHT(OFFSET('Vacation Tracker'!$Q91:$AD91,0,GB$4))&lt;&gt;"O",IFERROR(--LEFT(OFFSET('Vacation Tracker'!$Q91:$AD91,0,GB$4),LEN(OFFSET('Vacation Tracker'!$Q91:$AD91,0,GB$4))-1),0)))</f>
        <v>0</v>
      </c>
      <c r="GE88" s="26">
        <f t="array" aca="1" ref="GE88" ca="1">SUM(IF(RIGHT(OFFSET('Vacation Tracker'!$Q91:$AD91,0,GB$4))=GE$8,IFERROR(--LEFT(OFFSET('Vacation Tracker'!$Q91:$AD91,0,GB$4),LEN(OFFSET('Vacation Tracker'!$Q91:$AD91,0,GB$4))-1),0)))</f>
        <v>0</v>
      </c>
      <c r="GF88" s="23">
        <f ca="1">SUM(OFFSET('Vacation Tracker'!$Q91:$AD91,0,GF$4))</f>
        <v>0</v>
      </c>
      <c r="GG88" s="26">
        <f t="shared" ref="GG88" ca="1" si="4286">GF88-GH88</f>
        <v>0</v>
      </c>
      <c r="GH88" s="26">
        <f t="array" aca="1" ref="GH88" ca="1">SUM(IF(RIGHT(OFFSET('Vacation Tracker'!$Q91:$AD91,0,GF$4))&lt;&gt;"O",IFERROR(--LEFT(OFFSET('Vacation Tracker'!$Q91:$AD91,0,GF$4),LEN(OFFSET('Vacation Tracker'!$Q91:$AD91,0,GF$4))-1),0)))</f>
        <v>0</v>
      </c>
      <c r="GI88" s="26">
        <f t="array" aca="1" ref="GI88" ca="1">SUM(IF(RIGHT(OFFSET('Vacation Tracker'!$Q91:$AD91,0,GF$4))=GI$8,IFERROR(--LEFT(OFFSET('Vacation Tracker'!$Q91:$AD91,0,GF$4),LEN(OFFSET('Vacation Tracker'!$Q91:$AD91,0,GF$4))-1),0)))</f>
        <v>0</v>
      </c>
      <c r="GJ88" s="23">
        <f ca="1">SUM(OFFSET('Vacation Tracker'!$Q91:$AD91,0,GJ$4))</f>
        <v>0</v>
      </c>
      <c r="GK88" s="26">
        <f t="shared" ref="GK88" ca="1" si="4287">GJ88-GL88</f>
        <v>0</v>
      </c>
      <c r="GL88" s="26">
        <f t="array" aca="1" ref="GL88" ca="1">SUM(IF(RIGHT(OFFSET('Vacation Tracker'!$Q91:$AD91,0,GJ$4))&lt;&gt;"O",IFERROR(--LEFT(OFFSET('Vacation Tracker'!$Q91:$AD91,0,GJ$4),LEN(OFFSET('Vacation Tracker'!$Q91:$AD91,0,GJ$4))-1),0)))</f>
        <v>0</v>
      </c>
      <c r="GM88" s="26">
        <f t="array" aca="1" ref="GM88" ca="1">SUM(IF(RIGHT(OFFSET('Vacation Tracker'!$Q91:$AD91,0,GJ$4))=GM$8,IFERROR(--LEFT(OFFSET('Vacation Tracker'!$Q91:$AD91,0,GJ$4),LEN(OFFSET('Vacation Tracker'!$Q91:$AD91,0,GJ$4))-1),0)))</f>
        <v>0</v>
      </c>
      <c r="GN88" s="23">
        <f ca="1">SUM(OFFSET('Vacation Tracker'!$Q91:$AD91,0,GN$4))</f>
        <v>0</v>
      </c>
      <c r="GO88" s="26">
        <f t="shared" ref="GO88" ca="1" si="4288">GN88-GP88</f>
        <v>0</v>
      </c>
      <c r="GP88" s="26">
        <f t="array" aca="1" ref="GP88" ca="1">SUM(IF(RIGHT(OFFSET('Vacation Tracker'!$Q91:$AD91,0,GN$4))&lt;&gt;"O",IFERROR(--LEFT(OFFSET('Vacation Tracker'!$Q91:$AD91,0,GN$4),LEN(OFFSET('Vacation Tracker'!$Q91:$AD91,0,GN$4))-1),0)))</f>
        <v>0</v>
      </c>
      <c r="GQ88" s="26">
        <f t="array" aca="1" ref="GQ88" ca="1">SUM(IF(RIGHT(OFFSET('Vacation Tracker'!$Q91:$AD91,0,GN$4))=GQ$8,IFERROR(--LEFT(OFFSET('Vacation Tracker'!$Q91:$AD91,0,GN$4),LEN(OFFSET('Vacation Tracker'!$Q91:$AD91,0,GN$4))-1),0)))</f>
        <v>0</v>
      </c>
      <c r="GR88" s="23">
        <f ca="1">SUM(OFFSET('Vacation Tracker'!$Q91:$AD91,0,GR$4))</f>
        <v>0</v>
      </c>
      <c r="GS88" s="26">
        <f t="shared" ref="GS88" ca="1" si="4289">GR88-GT88</f>
        <v>0</v>
      </c>
      <c r="GT88" s="26">
        <f t="array" aca="1" ref="GT88" ca="1">SUM(IF(RIGHT(OFFSET('Vacation Tracker'!$Q91:$AD91,0,GR$4))&lt;&gt;"O",IFERROR(--LEFT(OFFSET('Vacation Tracker'!$Q91:$AD91,0,GR$4),LEN(OFFSET('Vacation Tracker'!$Q91:$AD91,0,GR$4))-1),0)))</f>
        <v>0</v>
      </c>
      <c r="GU88" s="26">
        <f t="array" aca="1" ref="GU88" ca="1">SUM(IF(RIGHT(OFFSET('Vacation Tracker'!$Q91:$AD91,0,GR$4))=GU$8,IFERROR(--LEFT(OFFSET('Vacation Tracker'!$Q91:$AD91,0,GR$4),LEN(OFFSET('Vacation Tracker'!$Q91:$AD91,0,GR$4))-1),0)))</f>
        <v>0</v>
      </c>
      <c r="GV88" s="23">
        <f ca="1">SUM(OFFSET('Vacation Tracker'!$Q91:$AD91,0,GV$4))</f>
        <v>0</v>
      </c>
      <c r="GW88" s="26">
        <f t="shared" ref="GW88" ca="1" si="4290">GV88-GX88</f>
        <v>0</v>
      </c>
      <c r="GX88" s="26">
        <f t="array" aca="1" ref="GX88" ca="1">SUM(IF(RIGHT(OFFSET('Vacation Tracker'!$Q91:$AD91,0,GV$4))&lt;&gt;"O",IFERROR(--LEFT(OFFSET('Vacation Tracker'!$Q91:$AD91,0,GV$4),LEN(OFFSET('Vacation Tracker'!$Q91:$AD91,0,GV$4))-1),0)))</f>
        <v>0</v>
      </c>
      <c r="GY88" s="26">
        <f t="array" aca="1" ref="GY88" ca="1">SUM(IF(RIGHT(OFFSET('Vacation Tracker'!$Q91:$AD91,0,GV$4))=GY$8,IFERROR(--LEFT(OFFSET('Vacation Tracker'!$Q91:$AD91,0,GV$4),LEN(OFFSET('Vacation Tracker'!$Q91:$AD91,0,GV$4))-1),0)))</f>
        <v>0</v>
      </c>
      <c r="GZ88" s="23">
        <f ca="1">SUM(OFFSET('Vacation Tracker'!$Q91:$AD91,0,GZ$4))</f>
        <v>0</v>
      </c>
      <c r="HA88" s="26">
        <f t="shared" ref="HA88" ca="1" si="4291">GZ88-HB88</f>
        <v>0</v>
      </c>
      <c r="HB88" s="26">
        <f t="array" aca="1" ref="HB88" ca="1">SUM(IF(RIGHT(OFFSET('Vacation Tracker'!$Q91:$AD91,0,GZ$4))&lt;&gt;"O",IFERROR(--LEFT(OFFSET('Vacation Tracker'!$Q91:$AD91,0,GZ$4),LEN(OFFSET('Vacation Tracker'!$Q91:$AD91,0,GZ$4))-1),0)))</f>
        <v>0</v>
      </c>
      <c r="HC88" s="26">
        <f t="array" aca="1" ref="HC88" ca="1">SUM(IF(RIGHT(OFFSET('Vacation Tracker'!$Q91:$AD91,0,GZ$4))=HC$8,IFERROR(--LEFT(OFFSET('Vacation Tracker'!$Q91:$AD91,0,GZ$4),LEN(OFFSET('Vacation Tracker'!$Q91:$AD91,0,GZ$4))-1),0)))</f>
        <v>0</v>
      </c>
      <c r="HD88" s="23">
        <f ca="1">SUM(OFFSET('Vacation Tracker'!$Q91:$AD91,0,HD$4))</f>
        <v>0</v>
      </c>
      <c r="HE88" s="26">
        <f t="shared" ref="HE88" ca="1" si="4292">HD88-HF88</f>
        <v>0</v>
      </c>
      <c r="HF88" s="26">
        <f t="array" aca="1" ref="HF88" ca="1">SUM(IF(RIGHT(OFFSET('Vacation Tracker'!$Q91:$AD91,0,HD$4))&lt;&gt;"O",IFERROR(--LEFT(OFFSET('Vacation Tracker'!$Q91:$AD91,0,HD$4),LEN(OFFSET('Vacation Tracker'!$Q91:$AD91,0,HD$4))-1),0)))</f>
        <v>0</v>
      </c>
      <c r="HG88" s="26">
        <f t="array" aca="1" ref="HG88" ca="1">SUM(IF(RIGHT(OFFSET('Vacation Tracker'!$Q91:$AD91,0,HD$4))=HG$8,IFERROR(--LEFT(OFFSET('Vacation Tracker'!$Q91:$AD91,0,HD$4),LEN(OFFSET('Vacation Tracker'!$Q91:$AD91,0,HD$4))-1),0)))</f>
        <v>0</v>
      </c>
      <c r="HH88" s="23">
        <f ca="1">SUM(OFFSET('Vacation Tracker'!$Q91:$AD91,0,HH$4))</f>
        <v>0</v>
      </c>
      <c r="HI88" s="26">
        <f t="shared" ref="HI88" ca="1" si="4293">HH88-HJ88</f>
        <v>0</v>
      </c>
      <c r="HJ88" s="26">
        <f t="array" aca="1" ref="HJ88" ca="1">SUM(IF(RIGHT(OFFSET('Vacation Tracker'!$Q91:$AD91,0,HH$4))&lt;&gt;"O",IFERROR(--LEFT(OFFSET('Vacation Tracker'!$Q91:$AD91,0,HH$4),LEN(OFFSET('Vacation Tracker'!$Q91:$AD91,0,HH$4))-1),0)))</f>
        <v>0</v>
      </c>
      <c r="HK88" s="26">
        <f t="array" aca="1" ref="HK88" ca="1">SUM(IF(RIGHT(OFFSET('Vacation Tracker'!$Q91:$AD91,0,HH$4))=HK$8,IFERROR(--LEFT(OFFSET('Vacation Tracker'!$Q91:$AD91,0,HH$4),LEN(OFFSET('Vacation Tracker'!$Q91:$AD91,0,HH$4))-1),0)))</f>
        <v>0</v>
      </c>
      <c r="HL88" s="23">
        <f ca="1">SUM(OFFSET('Vacation Tracker'!$Q91:$AD91,0,HL$4))</f>
        <v>0</v>
      </c>
      <c r="HM88" s="26">
        <f t="shared" ref="HM88" ca="1" si="4294">HL88-HN88</f>
        <v>0</v>
      </c>
      <c r="HN88" s="26">
        <f t="array" aca="1" ref="HN88" ca="1">SUM(IF(RIGHT(OFFSET('Vacation Tracker'!$Q91:$AD91,0,HL$4))&lt;&gt;"O",IFERROR(--LEFT(OFFSET('Vacation Tracker'!$Q91:$AD91,0,HL$4),LEN(OFFSET('Vacation Tracker'!$Q91:$AD91,0,HL$4))-1),0)))</f>
        <v>0</v>
      </c>
      <c r="HO88" s="26">
        <f t="array" aca="1" ref="HO88" ca="1">SUM(IF(RIGHT(OFFSET('Vacation Tracker'!$Q91:$AD91,0,HL$4))=HO$8,IFERROR(--LEFT(OFFSET('Vacation Tracker'!$Q91:$AD91,0,HL$4),LEN(OFFSET('Vacation Tracker'!$Q91:$AD91,0,HL$4))-1),0)))</f>
        <v>0</v>
      </c>
      <c r="HP88" s="23">
        <f ca="1">SUM(OFFSET('Vacation Tracker'!$Q91:$AD91,0,HP$4))</f>
        <v>0</v>
      </c>
      <c r="HQ88" s="26">
        <f t="shared" ref="HQ88" ca="1" si="4295">HP88-HR88</f>
        <v>0</v>
      </c>
      <c r="HR88" s="26">
        <f t="array" aca="1" ref="HR88" ca="1">SUM(IF(RIGHT(OFFSET('Vacation Tracker'!$Q91:$AD91,0,HP$4))&lt;&gt;"O",IFERROR(--LEFT(OFFSET('Vacation Tracker'!$Q91:$AD91,0,HP$4),LEN(OFFSET('Vacation Tracker'!$Q91:$AD91,0,HP$4))-1),0)))</f>
        <v>0</v>
      </c>
      <c r="HS88" s="23">
        <f t="array" aca="1" ref="HS88" ca="1">SUM(IF(RIGHT(OFFSET('Vacation Tracker'!$Q91:$AD91,0,HP$4))=HS$8,IFERROR(--LEFT(OFFSET('Vacation Tracker'!$Q91:$AD91,0,HP$4),LEN(OFFSET('Vacation Tracker'!$Q91:$AD91,0,HP$4))-1),0)))</f>
        <v>0</v>
      </c>
    </row>
    <row r="89" spans="2:227" ht="15" customHeight="1" x14ac:dyDescent="0.2">
      <c r="B89" s="23">
        <f>IF('Vacation Tracker'!B92&lt;&gt;"",'Vacation Tracker'!B92,"")</f>
        <v>81</v>
      </c>
      <c r="C89" s="24" t="str">
        <f>IF('Vacation Tracker'!C92&lt;&gt;"",'Vacation Tracker'!C92,"")</f>
        <v/>
      </c>
      <c r="D89" s="25" t="str">
        <f>IF('Vacation Tracker'!D92&lt;&gt;"",'Vacation Tracker'!D92,"")</f>
        <v/>
      </c>
      <c r="E89" s="25" t="str">
        <f>IF('Vacation Tracker'!E92&lt;&gt;"",'Vacation Tracker'!E92,"")</f>
        <v/>
      </c>
      <c r="F89" s="24" t="str">
        <f>IF('Vacation Tracker'!F92&lt;&gt;"",'Vacation Tracker'!F92,"")</f>
        <v/>
      </c>
      <c r="G89" s="24" t="str">
        <f>IF('Vacation Tracker'!G92&lt;&gt;"",'Vacation Tracker'!G92,"")</f>
        <v/>
      </c>
      <c r="H89" s="23" t="str">
        <f t="shared" si="3322"/>
        <v/>
      </c>
      <c r="I89" s="23" t="str">
        <f t="shared" si="3322"/>
        <v/>
      </c>
      <c r="J89" s="23" t="str">
        <f t="shared" si="3322"/>
        <v/>
      </c>
      <c r="K89" s="23" t="str">
        <f t="shared" si="3530"/>
        <v/>
      </c>
      <c r="L89" s="23">
        <f ca="1">SUM(OFFSET('Vacation Tracker'!$Q92:$AD92,0,L$4))</f>
        <v>0</v>
      </c>
      <c r="M89" s="26">
        <f t="shared" ca="1" si="3476"/>
        <v>0</v>
      </c>
      <c r="N89" s="26">
        <f t="array" aca="1" ref="N89" ca="1">SUM(IF(RIGHT(OFFSET('Vacation Tracker'!$Q92:$AD92,0,L$4))&lt;&gt;"O",IFERROR(--LEFT(OFFSET('Vacation Tracker'!$Q92:$AD92,0,L$4),LEN(OFFSET('Vacation Tracker'!$Q92:$AD92,0,L$4))-1),0)))</f>
        <v>0</v>
      </c>
      <c r="O89" s="26">
        <f t="array" aca="1" ref="O89" ca="1">SUM(IF(RIGHT(OFFSET('Vacation Tracker'!$Q92:$AD92,0,L$4))=O$8,IFERROR(--LEFT(OFFSET('Vacation Tracker'!$Q92:$AD92,0,L$4),LEN(OFFSET('Vacation Tracker'!$Q92:$AD92,0,L$4))-1),0)))</f>
        <v>0</v>
      </c>
      <c r="P89" s="23">
        <f ca="1">SUM(OFFSET('Vacation Tracker'!$Q92:$AD92,0,P$4))</f>
        <v>0</v>
      </c>
      <c r="Q89" s="26">
        <f t="shared" ca="1" si="3477"/>
        <v>0</v>
      </c>
      <c r="R89" s="26">
        <f t="array" aca="1" ref="R89" ca="1">SUM(IF(RIGHT(OFFSET('Vacation Tracker'!$Q92:$AD92,0,P$4))&lt;&gt;"O",IFERROR(--LEFT(OFFSET('Vacation Tracker'!$Q92:$AD92,0,P$4),LEN(OFFSET('Vacation Tracker'!$Q92:$AD92,0,P$4))-1),0)))</f>
        <v>0</v>
      </c>
      <c r="S89" s="26">
        <f t="array" aca="1" ref="S89" ca="1">SUM(IF(RIGHT(OFFSET('Vacation Tracker'!$Q92:$AD92,0,P$4))=S$8,IFERROR(--LEFT(OFFSET('Vacation Tracker'!$Q92:$AD92,0,P$4),LEN(OFFSET('Vacation Tracker'!$Q92:$AD92,0,P$4))-1),0)))</f>
        <v>0</v>
      </c>
      <c r="T89" s="23">
        <f ca="1">SUM(OFFSET('Vacation Tracker'!$Q92:$AD92,0,T$4))</f>
        <v>0</v>
      </c>
      <c r="U89" s="26">
        <f t="shared" ca="1" si="3478"/>
        <v>0</v>
      </c>
      <c r="V89" s="26">
        <f t="array" aca="1" ref="V89" ca="1">SUM(IF(RIGHT(OFFSET('Vacation Tracker'!$Q92:$AD92,0,T$4))&lt;&gt;"O",IFERROR(--LEFT(OFFSET('Vacation Tracker'!$Q92:$AD92,0,T$4),LEN(OFFSET('Vacation Tracker'!$Q92:$AD92,0,T$4))-1),0)))</f>
        <v>0</v>
      </c>
      <c r="W89" s="26">
        <f t="array" aca="1" ref="W89" ca="1">SUM(IF(RIGHT(OFFSET('Vacation Tracker'!$Q92:$AD92,0,T$4))=W$8,IFERROR(--LEFT(OFFSET('Vacation Tracker'!$Q92:$AD92,0,T$4),LEN(OFFSET('Vacation Tracker'!$Q92:$AD92,0,T$4))-1),0)))</f>
        <v>0</v>
      </c>
      <c r="X89" s="23">
        <f ca="1">SUM(OFFSET('Vacation Tracker'!$Q92:$AD92,0,X$4))</f>
        <v>0</v>
      </c>
      <c r="Y89" s="26">
        <f t="shared" ref="Y89" ca="1" si="4296">X89-Z89</f>
        <v>0</v>
      </c>
      <c r="Z89" s="26">
        <f t="array" aca="1" ref="Z89" ca="1">SUM(IF(RIGHT(OFFSET('Vacation Tracker'!$Q92:$AD92,0,X$4))&lt;&gt;"O",IFERROR(--LEFT(OFFSET('Vacation Tracker'!$Q92:$AD92,0,X$4),LEN(OFFSET('Vacation Tracker'!$Q92:$AD92,0,X$4))-1),0)))</f>
        <v>0</v>
      </c>
      <c r="AA89" s="26">
        <f t="array" aca="1" ref="AA89" ca="1">SUM(IF(RIGHT(OFFSET('Vacation Tracker'!$Q92:$AD92,0,X$4))=AA$8,IFERROR(--LEFT(OFFSET('Vacation Tracker'!$Q92:$AD92,0,X$4),LEN(OFFSET('Vacation Tracker'!$Q92:$AD92,0,X$4))-1),0)))</f>
        <v>0</v>
      </c>
      <c r="AB89" s="23">
        <f ca="1">SUM(OFFSET('Vacation Tracker'!$Q92:$AD92,0,AB$4))</f>
        <v>0</v>
      </c>
      <c r="AC89" s="26">
        <f t="shared" ref="AC89" ca="1" si="4297">AB89-AD89</f>
        <v>0</v>
      </c>
      <c r="AD89" s="26">
        <f t="array" aca="1" ref="AD89" ca="1">SUM(IF(RIGHT(OFFSET('Vacation Tracker'!$Q92:$AD92,0,AB$4))&lt;&gt;"O",IFERROR(--LEFT(OFFSET('Vacation Tracker'!$Q92:$AD92,0,AB$4),LEN(OFFSET('Vacation Tracker'!$Q92:$AD92,0,AB$4))-1),0)))</f>
        <v>0</v>
      </c>
      <c r="AE89" s="26">
        <f t="array" aca="1" ref="AE89" ca="1">SUM(IF(RIGHT(OFFSET('Vacation Tracker'!$Q92:$AD92,0,AB$4))=AE$8,IFERROR(--LEFT(OFFSET('Vacation Tracker'!$Q92:$AD92,0,AB$4),LEN(OFFSET('Vacation Tracker'!$Q92:$AD92,0,AB$4))-1),0)))</f>
        <v>0</v>
      </c>
      <c r="AF89" s="23">
        <f ca="1">SUM(OFFSET('Vacation Tracker'!$Q92:$AD92,0,AF$4))</f>
        <v>0</v>
      </c>
      <c r="AG89" s="26">
        <f t="shared" ref="AG89" ca="1" si="4298">AF89-AH89</f>
        <v>0</v>
      </c>
      <c r="AH89" s="26">
        <f t="array" aca="1" ref="AH89" ca="1">SUM(IF(RIGHT(OFFSET('Vacation Tracker'!$Q92:$AD92,0,AF$4))&lt;&gt;"O",IFERROR(--LEFT(OFFSET('Vacation Tracker'!$Q92:$AD92,0,AF$4),LEN(OFFSET('Vacation Tracker'!$Q92:$AD92,0,AF$4))-1),0)))</f>
        <v>0</v>
      </c>
      <c r="AI89" s="26">
        <f t="array" aca="1" ref="AI89" ca="1">SUM(IF(RIGHT(OFFSET('Vacation Tracker'!$Q92:$AD92,0,AF$4))=AI$8,IFERROR(--LEFT(OFFSET('Vacation Tracker'!$Q92:$AD92,0,AF$4),LEN(OFFSET('Vacation Tracker'!$Q92:$AD92,0,AF$4))-1),0)))</f>
        <v>0</v>
      </c>
      <c r="AJ89" s="23">
        <f ca="1">SUM(OFFSET('Vacation Tracker'!$Q92:$AD92,0,AJ$4))</f>
        <v>0</v>
      </c>
      <c r="AK89" s="26">
        <f t="shared" ref="AK89" ca="1" si="4299">AJ89-AL89</f>
        <v>0</v>
      </c>
      <c r="AL89" s="26">
        <f t="array" aca="1" ref="AL89" ca="1">SUM(IF(RIGHT(OFFSET('Vacation Tracker'!$Q92:$AD92,0,AJ$4))&lt;&gt;"O",IFERROR(--LEFT(OFFSET('Vacation Tracker'!$Q92:$AD92,0,AJ$4),LEN(OFFSET('Vacation Tracker'!$Q92:$AD92,0,AJ$4))-1),0)))</f>
        <v>0</v>
      </c>
      <c r="AM89" s="26">
        <f t="array" aca="1" ref="AM89" ca="1">SUM(IF(RIGHT(OFFSET('Vacation Tracker'!$Q92:$AD92,0,AJ$4))=AM$8,IFERROR(--LEFT(OFFSET('Vacation Tracker'!$Q92:$AD92,0,AJ$4),LEN(OFFSET('Vacation Tracker'!$Q92:$AD92,0,AJ$4))-1),0)))</f>
        <v>0</v>
      </c>
      <c r="AN89" s="23">
        <f ca="1">SUM(OFFSET('Vacation Tracker'!$Q92:$AD92,0,AN$4))</f>
        <v>0</v>
      </c>
      <c r="AO89" s="26">
        <f t="shared" ref="AO89" ca="1" si="4300">AN89-AP89</f>
        <v>0</v>
      </c>
      <c r="AP89" s="26">
        <f t="array" aca="1" ref="AP89" ca="1">SUM(IF(RIGHT(OFFSET('Vacation Tracker'!$Q92:$AD92,0,AN$4))&lt;&gt;"O",IFERROR(--LEFT(OFFSET('Vacation Tracker'!$Q92:$AD92,0,AN$4),LEN(OFFSET('Vacation Tracker'!$Q92:$AD92,0,AN$4))-1),0)))</f>
        <v>0</v>
      </c>
      <c r="AQ89" s="26">
        <f t="array" aca="1" ref="AQ89" ca="1">SUM(IF(RIGHT(OFFSET('Vacation Tracker'!$Q92:$AD92,0,AN$4))=AQ$8,IFERROR(--LEFT(OFFSET('Vacation Tracker'!$Q92:$AD92,0,AN$4),LEN(OFFSET('Vacation Tracker'!$Q92:$AD92,0,AN$4))-1),0)))</f>
        <v>0</v>
      </c>
      <c r="AR89" s="23">
        <f ca="1">SUM(OFFSET('Vacation Tracker'!$Q92:$AD92,0,AR$4))</f>
        <v>0</v>
      </c>
      <c r="AS89" s="26">
        <f t="shared" ref="AS89" ca="1" si="4301">AR89-AT89</f>
        <v>0</v>
      </c>
      <c r="AT89" s="26">
        <f t="array" aca="1" ref="AT89" ca="1">SUM(IF(RIGHT(OFFSET('Vacation Tracker'!$Q92:$AD92,0,AR$4))&lt;&gt;"O",IFERROR(--LEFT(OFFSET('Vacation Tracker'!$Q92:$AD92,0,AR$4),LEN(OFFSET('Vacation Tracker'!$Q92:$AD92,0,AR$4))-1),0)))</f>
        <v>0</v>
      </c>
      <c r="AU89" s="26">
        <f t="array" aca="1" ref="AU89" ca="1">SUM(IF(RIGHT(OFFSET('Vacation Tracker'!$Q92:$AD92,0,AR$4))=AU$8,IFERROR(--LEFT(OFFSET('Vacation Tracker'!$Q92:$AD92,0,AR$4),LEN(OFFSET('Vacation Tracker'!$Q92:$AD92,0,AR$4))-1),0)))</f>
        <v>0</v>
      </c>
      <c r="AV89" s="23">
        <f ca="1">SUM(OFFSET('Vacation Tracker'!$Q92:$AD92,0,AV$4))</f>
        <v>0</v>
      </c>
      <c r="AW89" s="26">
        <f t="shared" ref="AW89" ca="1" si="4302">AV89-AX89</f>
        <v>0</v>
      </c>
      <c r="AX89" s="26">
        <f t="array" aca="1" ref="AX89" ca="1">SUM(IF(RIGHT(OFFSET('Vacation Tracker'!$Q92:$AD92,0,AV$4))&lt;&gt;"O",IFERROR(--LEFT(OFFSET('Vacation Tracker'!$Q92:$AD92,0,AV$4),LEN(OFFSET('Vacation Tracker'!$Q92:$AD92,0,AV$4))-1),0)))</f>
        <v>0</v>
      </c>
      <c r="AY89" s="26">
        <f t="array" aca="1" ref="AY89" ca="1">SUM(IF(RIGHT(OFFSET('Vacation Tracker'!$Q92:$AD92,0,AV$4))=AY$8,IFERROR(--LEFT(OFFSET('Vacation Tracker'!$Q92:$AD92,0,AV$4),LEN(OFFSET('Vacation Tracker'!$Q92:$AD92,0,AV$4))-1),0)))</f>
        <v>0</v>
      </c>
      <c r="AZ89" s="23">
        <f ca="1">SUM(OFFSET('Vacation Tracker'!$Q92:$AD92,0,AZ$4))</f>
        <v>0</v>
      </c>
      <c r="BA89" s="26">
        <f t="shared" ref="BA89" ca="1" si="4303">AZ89-BB89</f>
        <v>0</v>
      </c>
      <c r="BB89" s="26">
        <f t="array" aca="1" ref="BB89" ca="1">SUM(IF(RIGHT(OFFSET('Vacation Tracker'!$Q92:$AD92,0,AZ$4))&lt;&gt;"O",IFERROR(--LEFT(OFFSET('Vacation Tracker'!$Q92:$AD92,0,AZ$4),LEN(OFFSET('Vacation Tracker'!$Q92:$AD92,0,AZ$4))-1),0)))</f>
        <v>0</v>
      </c>
      <c r="BC89" s="26">
        <f t="array" aca="1" ref="BC89" ca="1">SUM(IF(RIGHT(OFFSET('Vacation Tracker'!$Q92:$AD92,0,AZ$4))=BC$8,IFERROR(--LEFT(OFFSET('Vacation Tracker'!$Q92:$AD92,0,AZ$4),LEN(OFFSET('Vacation Tracker'!$Q92:$AD92,0,AZ$4))-1),0)))</f>
        <v>0</v>
      </c>
      <c r="BD89" s="23">
        <f ca="1">SUM(OFFSET('Vacation Tracker'!$Q92:$AD92,0,BD$4))</f>
        <v>0</v>
      </c>
      <c r="BE89" s="26">
        <f t="shared" ref="BE89" ca="1" si="4304">BD89-BF89</f>
        <v>0</v>
      </c>
      <c r="BF89" s="26">
        <f t="array" aca="1" ref="BF89" ca="1">SUM(IF(RIGHT(OFFSET('Vacation Tracker'!$Q92:$AD92,0,BD$4))&lt;&gt;"O",IFERROR(--LEFT(OFFSET('Vacation Tracker'!$Q92:$AD92,0,BD$4),LEN(OFFSET('Vacation Tracker'!$Q92:$AD92,0,BD$4))-1),0)))</f>
        <v>0</v>
      </c>
      <c r="BG89" s="26">
        <f t="array" aca="1" ref="BG89" ca="1">SUM(IF(RIGHT(OFFSET('Vacation Tracker'!$Q92:$AD92,0,BD$4))=BG$8,IFERROR(--LEFT(OFFSET('Vacation Tracker'!$Q92:$AD92,0,BD$4),LEN(OFFSET('Vacation Tracker'!$Q92:$AD92,0,BD$4))-1),0)))</f>
        <v>0</v>
      </c>
      <c r="BH89" s="23">
        <f ca="1">SUM(OFFSET('Vacation Tracker'!$Q92:$AD92,0,BH$4))</f>
        <v>0</v>
      </c>
      <c r="BI89" s="26">
        <f t="shared" ref="BI89" ca="1" si="4305">BH89-BJ89</f>
        <v>0</v>
      </c>
      <c r="BJ89" s="26">
        <f t="array" aca="1" ref="BJ89" ca="1">SUM(IF(RIGHT(OFFSET('Vacation Tracker'!$Q92:$AD92,0,BH$4))&lt;&gt;"O",IFERROR(--LEFT(OFFSET('Vacation Tracker'!$Q92:$AD92,0,BH$4),LEN(OFFSET('Vacation Tracker'!$Q92:$AD92,0,BH$4))-1),0)))</f>
        <v>0</v>
      </c>
      <c r="BK89" s="26">
        <f t="array" aca="1" ref="BK89" ca="1">SUM(IF(RIGHT(OFFSET('Vacation Tracker'!$Q92:$AD92,0,BH$4))=BK$8,IFERROR(--LEFT(OFFSET('Vacation Tracker'!$Q92:$AD92,0,BH$4),LEN(OFFSET('Vacation Tracker'!$Q92:$AD92,0,BH$4))-1),0)))</f>
        <v>0</v>
      </c>
      <c r="BL89" s="23">
        <f ca="1">SUM(OFFSET('Vacation Tracker'!$Q92:$AD92,0,BL$4))</f>
        <v>0</v>
      </c>
      <c r="BM89" s="26">
        <f t="shared" ref="BM89" ca="1" si="4306">BL89-BN89</f>
        <v>0</v>
      </c>
      <c r="BN89" s="26">
        <f t="array" aca="1" ref="BN89" ca="1">SUM(IF(RIGHT(OFFSET('Vacation Tracker'!$Q92:$AD92,0,BL$4))&lt;&gt;"O",IFERROR(--LEFT(OFFSET('Vacation Tracker'!$Q92:$AD92,0,BL$4),LEN(OFFSET('Vacation Tracker'!$Q92:$AD92,0,BL$4))-1),0)))</f>
        <v>0</v>
      </c>
      <c r="BO89" s="26">
        <f t="array" aca="1" ref="BO89" ca="1">SUM(IF(RIGHT(OFFSET('Vacation Tracker'!$Q92:$AD92,0,BL$4))=BO$8,IFERROR(--LEFT(OFFSET('Vacation Tracker'!$Q92:$AD92,0,BL$4),LEN(OFFSET('Vacation Tracker'!$Q92:$AD92,0,BL$4))-1),0)))</f>
        <v>0</v>
      </c>
      <c r="BP89" s="23">
        <f ca="1">SUM(OFFSET('Vacation Tracker'!$Q92:$AD92,0,BP$4))</f>
        <v>0</v>
      </c>
      <c r="BQ89" s="26">
        <f t="shared" ref="BQ89" ca="1" si="4307">BP89-BR89</f>
        <v>0</v>
      </c>
      <c r="BR89" s="26">
        <f t="array" aca="1" ref="BR89" ca="1">SUM(IF(RIGHT(OFFSET('Vacation Tracker'!$Q92:$AD92,0,BP$4))&lt;&gt;"O",IFERROR(--LEFT(OFFSET('Vacation Tracker'!$Q92:$AD92,0,BP$4),LEN(OFFSET('Vacation Tracker'!$Q92:$AD92,0,BP$4))-1),0)))</f>
        <v>0</v>
      </c>
      <c r="BS89" s="26">
        <f t="array" aca="1" ref="BS89" ca="1">SUM(IF(RIGHT(OFFSET('Vacation Tracker'!$Q92:$AD92,0,BP$4))=BS$8,IFERROR(--LEFT(OFFSET('Vacation Tracker'!$Q92:$AD92,0,BP$4),LEN(OFFSET('Vacation Tracker'!$Q92:$AD92,0,BP$4))-1),0)))</f>
        <v>0</v>
      </c>
      <c r="BT89" s="23">
        <f ca="1">SUM(OFFSET('Vacation Tracker'!$Q92:$AD92,0,BT$4))</f>
        <v>0</v>
      </c>
      <c r="BU89" s="26">
        <f t="shared" ref="BU89" ca="1" si="4308">BT89-BV89</f>
        <v>0</v>
      </c>
      <c r="BV89" s="26">
        <f t="array" aca="1" ref="BV89" ca="1">SUM(IF(RIGHT(OFFSET('Vacation Tracker'!$Q92:$AD92,0,BT$4))&lt;&gt;"O",IFERROR(--LEFT(OFFSET('Vacation Tracker'!$Q92:$AD92,0,BT$4),LEN(OFFSET('Vacation Tracker'!$Q92:$AD92,0,BT$4))-1),0)))</f>
        <v>0</v>
      </c>
      <c r="BW89" s="26">
        <f t="array" aca="1" ref="BW89" ca="1">SUM(IF(RIGHT(OFFSET('Vacation Tracker'!$Q92:$AD92,0,BT$4))=BW$8,IFERROR(--LEFT(OFFSET('Vacation Tracker'!$Q92:$AD92,0,BT$4),LEN(OFFSET('Vacation Tracker'!$Q92:$AD92,0,BT$4))-1),0)))</f>
        <v>0</v>
      </c>
      <c r="BX89" s="23">
        <f ca="1">SUM(OFFSET('Vacation Tracker'!$Q92:$AD92,0,BX$4))</f>
        <v>0</v>
      </c>
      <c r="BY89" s="26">
        <f t="shared" ref="BY89" ca="1" si="4309">BX89-BZ89</f>
        <v>0</v>
      </c>
      <c r="BZ89" s="26">
        <f t="array" aca="1" ref="BZ89" ca="1">SUM(IF(RIGHT(OFFSET('Vacation Tracker'!$Q92:$AD92,0,BX$4))&lt;&gt;"O",IFERROR(--LEFT(OFFSET('Vacation Tracker'!$Q92:$AD92,0,BX$4),LEN(OFFSET('Vacation Tracker'!$Q92:$AD92,0,BX$4))-1),0)))</f>
        <v>0</v>
      </c>
      <c r="CA89" s="26">
        <f t="array" aca="1" ref="CA89" ca="1">SUM(IF(RIGHT(OFFSET('Vacation Tracker'!$Q92:$AD92,0,BX$4))=CA$8,IFERROR(--LEFT(OFFSET('Vacation Tracker'!$Q92:$AD92,0,BX$4),LEN(OFFSET('Vacation Tracker'!$Q92:$AD92,0,BX$4))-1),0)))</f>
        <v>0</v>
      </c>
      <c r="CB89" s="23">
        <f ca="1">SUM(OFFSET('Vacation Tracker'!$Q92:$AD92,0,CB$4))</f>
        <v>0</v>
      </c>
      <c r="CC89" s="26">
        <f t="shared" ref="CC89" ca="1" si="4310">CB89-CD89</f>
        <v>0</v>
      </c>
      <c r="CD89" s="26">
        <f t="array" aca="1" ref="CD89" ca="1">SUM(IF(RIGHT(OFFSET('Vacation Tracker'!$Q92:$AD92,0,CB$4))&lt;&gt;"O",IFERROR(--LEFT(OFFSET('Vacation Tracker'!$Q92:$AD92,0,CB$4),LEN(OFFSET('Vacation Tracker'!$Q92:$AD92,0,CB$4))-1),0)))</f>
        <v>0</v>
      </c>
      <c r="CE89" s="26">
        <f t="array" aca="1" ref="CE89" ca="1">SUM(IF(RIGHT(OFFSET('Vacation Tracker'!$Q92:$AD92,0,CB$4))=CE$8,IFERROR(--LEFT(OFFSET('Vacation Tracker'!$Q92:$AD92,0,CB$4),LEN(OFFSET('Vacation Tracker'!$Q92:$AD92,0,CB$4))-1),0)))</f>
        <v>0</v>
      </c>
      <c r="CF89" s="23">
        <f ca="1">SUM(OFFSET('Vacation Tracker'!$Q92:$AD92,0,CF$4))</f>
        <v>0</v>
      </c>
      <c r="CG89" s="26">
        <f t="shared" ref="CG89" ca="1" si="4311">CF89-CH89</f>
        <v>0</v>
      </c>
      <c r="CH89" s="26">
        <f t="array" aca="1" ref="CH89" ca="1">SUM(IF(RIGHT(OFFSET('Vacation Tracker'!$Q92:$AD92,0,CF$4))&lt;&gt;"O",IFERROR(--LEFT(OFFSET('Vacation Tracker'!$Q92:$AD92,0,CF$4),LEN(OFFSET('Vacation Tracker'!$Q92:$AD92,0,CF$4))-1),0)))</f>
        <v>0</v>
      </c>
      <c r="CI89" s="26">
        <f t="array" aca="1" ref="CI89" ca="1">SUM(IF(RIGHT(OFFSET('Vacation Tracker'!$Q92:$AD92,0,CF$4))=CI$8,IFERROR(--LEFT(OFFSET('Vacation Tracker'!$Q92:$AD92,0,CF$4),LEN(OFFSET('Vacation Tracker'!$Q92:$AD92,0,CF$4))-1),0)))</f>
        <v>0</v>
      </c>
      <c r="CJ89" s="23">
        <f ca="1">SUM(OFFSET('Vacation Tracker'!$Q92:$AD92,0,CJ$4))</f>
        <v>0</v>
      </c>
      <c r="CK89" s="26">
        <f t="shared" ref="CK89" ca="1" si="4312">CJ89-CL89</f>
        <v>0</v>
      </c>
      <c r="CL89" s="26">
        <f t="array" aca="1" ref="CL89" ca="1">SUM(IF(RIGHT(OFFSET('Vacation Tracker'!$Q92:$AD92,0,CJ$4))&lt;&gt;"O",IFERROR(--LEFT(OFFSET('Vacation Tracker'!$Q92:$AD92,0,CJ$4),LEN(OFFSET('Vacation Tracker'!$Q92:$AD92,0,CJ$4))-1),0)))</f>
        <v>0</v>
      </c>
      <c r="CM89" s="26">
        <f t="array" aca="1" ref="CM89" ca="1">SUM(IF(RIGHT(OFFSET('Vacation Tracker'!$Q92:$AD92,0,CJ$4))=CM$8,IFERROR(--LEFT(OFFSET('Vacation Tracker'!$Q92:$AD92,0,CJ$4),LEN(OFFSET('Vacation Tracker'!$Q92:$AD92,0,CJ$4))-1),0)))</f>
        <v>0</v>
      </c>
      <c r="CN89" s="23">
        <f ca="1">SUM(OFFSET('Vacation Tracker'!$Q92:$AD92,0,CN$4))</f>
        <v>0</v>
      </c>
      <c r="CO89" s="26">
        <f t="shared" ref="CO89" ca="1" si="4313">CN89-CP89</f>
        <v>0</v>
      </c>
      <c r="CP89" s="26">
        <f t="array" aca="1" ref="CP89" ca="1">SUM(IF(RIGHT(OFFSET('Vacation Tracker'!$Q92:$AD92,0,CN$4))&lt;&gt;"O",IFERROR(--LEFT(OFFSET('Vacation Tracker'!$Q92:$AD92,0,CN$4),LEN(OFFSET('Vacation Tracker'!$Q92:$AD92,0,CN$4))-1),0)))</f>
        <v>0</v>
      </c>
      <c r="CQ89" s="26">
        <f t="array" aca="1" ref="CQ89" ca="1">SUM(IF(RIGHT(OFFSET('Vacation Tracker'!$Q92:$AD92,0,CN$4))=CQ$8,IFERROR(--LEFT(OFFSET('Vacation Tracker'!$Q92:$AD92,0,CN$4),LEN(OFFSET('Vacation Tracker'!$Q92:$AD92,0,CN$4))-1),0)))</f>
        <v>0</v>
      </c>
      <c r="CR89" s="23">
        <f ca="1">SUM(OFFSET('Vacation Tracker'!$Q92:$AD92,0,CR$4))</f>
        <v>0</v>
      </c>
      <c r="CS89" s="26">
        <f t="shared" ref="CS89" ca="1" si="4314">CR89-CT89</f>
        <v>0</v>
      </c>
      <c r="CT89" s="26">
        <f t="array" aca="1" ref="CT89" ca="1">SUM(IF(RIGHT(OFFSET('Vacation Tracker'!$Q92:$AD92,0,CR$4))&lt;&gt;"O",IFERROR(--LEFT(OFFSET('Vacation Tracker'!$Q92:$AD92,0,CR$4),LEN(OFFSET('Vacation Tracker'!$Q92:$AD92,0,CR$4))-1),0)))</f>
        <v>0</v>
      </c>
      <c r="CU89" s="26">
        <f t="array" aca="1" ref="CU89" ca="1">SUM(IF(RIGHT(OFFSET('Vacation Tracker'!$Q92:$AD92,0,CR$4))=CU$8,IFERROR(--LEFT(OFFSET('Vacation Tracker'!$Q92:$AD92,0,CR$4),LEN(OFFSET('Vacation Tracker'!$Q92:$AD92,0,CR$4))-1),0)))</f>
        <v>0</v>
      </c>
      <c r="CV89" s="23">
        <f ca="1">SUM(OFFSET('Vacation Tracker'!$Q92:$AD92,0,CV$4))</f>
        <v>0</v>
      </c>
      <c r="CW89" s="26">
        <f t="shared" ref="CW89" ca="1" si="4315">CV89-CX89</f>
        <v>0</v>
      </c>
      <c r="CX89" s="26">
        <f t="array" aca="1" ref="CX89" ca="1">SUM(IF(RIGHT(OFFSET('Vacation Tracker'!$Q92:$AD92,0,CV$4))&lt;&gt;"O",IFERROR(--LEFT(OFFSET('Vacation Tracker'!$Q92:$AD92,0,CV$4),LEN(OFFSET('Vacation Tracker'!$Q92:$AD92,0,CV$4))-1),0)))</f>
        <v>0</v>
      </c>
      <c r="CY89" s="26">
        <f t="array" aca="1" ref="CY89" ca="1">SUM(IF(RIGHT(OFFSET('Vacation Tracker'!$Q92:$AD92,0,CV$4))=CY$8,IFERROR(--LEFT(OFFSET('Vacation Tracker'!$Q92:$AD92,0,CV$4),LEN(OFFSET('Vacation Tracker'!$Q92:$AD92,0,CV$4))-1),0)))</f>
        <v>0</v>
      </c>
      <c r="CZ89" s="23">
        <f ca="1">SUM(OFFSET('Vacation Tracker'!$Q92:$AD92,0,CZ$4))</f>
        <v>0</v>
      </c>
      <c r="DA89" s="26">
        <f t="shared" ref="DA89" ca="1" si="4316">CZ89-DB89</f>
        <v>0</v>
      </c>
      <c r="DB89" s="26">
        <f t="array" aca="1" ref="DB89" ca="1">SUM(IF(RIGHT(OFFSET('Vacation Tracker'!$Q92:$AD92,0,CZ$4))&lt;&gt;"O",IFERROR(--LEFT(OFFSET('Vacation Tracker'!$Q92:$AD92,0,CZ$4),LEN(OFFSET('Vacation Tracker'!$Q92:$AD92,0,CZ$4))-1),0)))</f>
        <v>0</v>
      </c>
      <c r="DC89" s="26">
        <f t="array" aca="1" ref="DC89" ca="1">SUM(IF(RIGHT(OFFSET('Vacation Tracker'!$Q92:$AD92,0,CZ$4))=DC$8,IFERROR(--LEFT(OFFSET('Vacation Tracker'!$Q92:$AD92,0,CZ$4),LEN(OFFSET('Vacation Tracker'!$Q92:$AD92,0,CZ$4))-1),0)))</f>
        <v>0</v>
      </c>
      <c r="DD89" s="23">
        <f ca="1">SUM(OFFSET('Vacation Tracker'!$Q92:$AD92,0,DD$4))</f>
        <v>0</v>
      </c>
      <c r="DE89" s="26">
        <f t="shared" ref="DE89" ca="1" si="4317">DD89-DF89</f>
        <v>0</v>
      </c>
      <c r="DF89" s="26">
        <f t="array" aca="1" ref="DF89" ca="1">SUM(IF(RIGHT(OFFSET('Vacation Tracker'!$Q92:$AD92,0,DD$4))&lt;&gt;"O",IFERROR(--LEFT(OFFSET('Vacation Tracker'!$Q92:$AD92,0,DD$4),LEN(OFFSET('Vacation Tracker'!$Q92:$AD92,0,DD$4))-1),0)))</f>
        <v>0</v>
      </c>
      <c r="DG89" s="26">
        <f t="array" aca="1" ref="DG89" ca="1">SUM(IF(RIGHT(OFFSET('Vacation Tracker'!$Q92:$AD92,0,DD$4))=DG$8,IFERROR(--LEFT(OFFSET('Vacation Tracker'!$Q92:$AD92,0,DD$4),LEN(OFFSET('Vacation Tracker'!$Q92:$AD92,0,DD$4))-1),0)))</f>
        <v>0</v>
      </c>
      <c r="DH89" s="23">
        <f ca="1">SUM(OFFSET('Vacation Tracker'!$Q92:$AD92,0,DH$4))</f>
        <v>0</v>
      </c>
      <c r="DI89" s="26">
        <f t="shared" ref="DI89" ca="1" si="4318">DH89-DJ89</f>
        <v>0</v>
      </c>
      <c r="DJ89" s="26">
        <f t="array" aca="1" ref="DJ89" ca="1">SUM(IF(RIGHT(OFFSET('Vacation Tracker'!$Q92:$AD92,0,DH$4))&lt;&gt;"O",IFERROR(--LEFT(OFFSET('Vacation Tracker'!$Q92:$AD92,0,DH$4),LEN(OFFSET('Vacation Tracker'!$Q92:$AD92,0,DH$4))-1),0)))</f>
        <v>0</v>
      </c>
      <c r="DK89" s="26">
        <f t="array" aca="1" ref="DK89" ca="1">SUM(IF(RIGHT(OFFSET('Vacation Tracker'!$Q92:$AD92,0,DH$4))=DK$8,IFERROR(--LEFT(OFFSET('Vacation Tracker'!$Q92:$AD92,0,DH$4),LEN(OFFSET('Vacation Tracker'!$Q92:$AD92,0,DH$4))-1),0)))</f>
        <v>0</v>
      </c>
      <c r="DL89" s="23">
        <f ca="1">SUM(OFFSET('Vacation Tracker'!$Q92:$AD92,0,DL$4))</f>
        <v>0</v>
      </c>
      <c r="DM89" s="26">
        <f t="shared" ref="DM89" ca="1" si="4319">DL89-DN89</f>
        <v>0</v>
      </c>
      <c r="DN89" s="26">
        <f t="array" aca="1" ref="DN89" ca="1">SUM(IF(RIGHT(OFFSET('Vacation Tracker'!$Q92:$AD92,0,DL$4))&lt;&gt;"O",IFERROR(--LEFT(OFFSET('Vacation Tracker'!$Q92:$AD92,0,DL$4),LEN(OFFSET('Vacation Tracker'!$Q92:$AD92,0,DL$4))-1),0)))</f>
        <v>0</v>
      </c>
      <c r="DO89" s="26">
        <f t="array" aca="1" ref="DO89" ca="1">SUM(IF(RIGHT(OFFSET('Vacation Tracker'!$Q92:$AD92,0,DL$4))=DO$8,IFERROR(--LEFT(OFFSET('Vacation Tracker'!$Q92:$AD92,0,DL$4),LEN(OFFSET('Vacation Tracker'!$Q92:$AD92,0,DL$4))-1),0)))</f>
        <v>0</v>
      </c>
      <c r="DP89" s="23">
        <f ca="1">SUM(OFFSET('Vacation Tracker'!$Q92:$AD92,0,DP$4))</f>
        <v>0</v>
      </c>
      <c r="DQ89" s="26">
        <f t="shared" ref="DQ89" ca="1" si="4320">DP89-DR89</f>
        <v>0</v>
      </c>
      <c r="DR89" s="26">
        <f t="array" aca="1" ref="DR89" ca="1">SUM(IF(RIGHT(OFFSET('Vacation Tracker'!$Q92:$AD92,0,DP$4))&lt;&gt;"O",IFERROR(--LEFT(OFFSET('Vacation Tracker'!$Q92:$AD92,0,DP$4),LEN(OFFSET('Vacation Tracker'!$Q92:$AD92,0,DP$4))-1),0)))</f>
        <v>0</v>
      </c>
      <c r="DS89" s="26">
        <f t="array" aca="1" ref="DS89" ca="1">SUM(IF(RIGHT(OFFSET('Vacation Tracker'!$Q92:$AD92,0,DP$4))=DS$8,IFERROR(--LEFT(OFFSET('Vacation Tracker'!$Q92:$AD92,0,DP$4),LEN(OFFSET('Vacation Tracker'!$Q92:$AD92,0,DP$4))-1),0)))</f>
        <v>0</v>
      </c>
      <c r="DT89" s="23">
        <f ca="1">SUM(OFFSET('Vacation Tracker'!$Q92:$AD92,0,DT$4))</f>
        <v>0</v>
      </c>
      <c r="DU89" s="26">
        <f t="shared" ref="DU89" ca="1" si="4321">DT89-DV89</f>
        <v>0</v>
      </c>
      <c r="DV89" s="26">
        <f t="array" aca="1" ref="DV89" ca="1">SUM(IF(RIGHT(OFFSET('Vacation Tracker'!$Q92:$AD92,0,DT$4))&lt;&gt;"O",IFERROR(--LEFT(OFFSET('Vacation Tracker'!$Q92:$AD92,0,DT$4),LEN(OFFSET('Vacation Tracker'!$Q92:$AD92,0,DT$4))-1),0)))</f>
        <v>0</v>
      </c>
      <c r="DW89" s="26">
        <f t="array" aca="1" ref="DW89" ca="1">SUM(IF(RIGHT(OFFSET('Vacation Tracker'!$Q92:$AD92,0,DT$4))=DW$8,IFERROR(--LEFT(OFFSET('Vacation Tracker'!$Q92:$AD92,0,DT$4),LEN(OFFSET('Vacation Tracker'!$Q92:$AD92,0,DT$4))-1),0)))</f>
        <v>0</v>
      </c>
      <c r="DX89" s="23">
        <f ca="1">SUM(OFFSET('Vacation Tracker'!$Q92:$AD92,0,DX$4))</f>
        <v>0</v>
      </c>
      <c r="DY89" s="26">
        <f t="shared" ref="DY89" ca="1" si="4322">DX89-DZ89</f>
        <v>0</v>
      </c>
      <c r="DZ89" s="26">
        <f t="array" aca="1" ref="DZ89" ca="1">SUM(IF(RIGHT(OFFSET('Vacation Tracker'!$Q92:$AD92,0,DX$4))&lt;&gt;"O",IFERROR(--LEFT(OFFSET('Vacation Tracker'!$Q92:$AD92,0,DX$4),LEN(OFFSET('Vacation Tracker'!$Q92:$AD92,0,DX$4))-1),0)))</f>
        <v>0</v>
      </c>
      <c r="EA89" s="26">
        <f t="array" aca="1" ref="EA89" ca="1">SUM(IF(RIGHT(OFFSET('Vacation Tracker'!$Q92:$AD92,0,DX$4))=EA$8,IFERROR(--LEFT(OFFSET('Vacation Tracker'!$Q92:$AD92,0,DX$4),LEN(OFFSET('Vacation Tracker'!$Q92:$AD92,0,DX$4))-1),0)))</f>
        <v>0</v>
      </c>
      <c r="EB89" s="23">
        <f ca="1">SUM(OFFSET('Vacation Tracker'!$Q92:$AD92,0,EB$4))</f>
        <v>0</v>
      </c>
      <c r="EC89" s="26">
        <f t="shared" ref="EC89" ca="1" si="4323">EB89-ED89</f>
        <v>0</v>
      </c>
      <c r="ED89" s="26">
        <f t="array" aca="1" ref="ED89" ca="1">SUM(IF(RIGHT(OFFSET('Vacation Tracker'!$Q92:$AD92,0,EB$4))&lt;&gt;"O",IFERROR(--LEFT(OFFSET('Vacation Tracker'!$Q92:$AD92,0,EB$4),LEN(OFFSET('Vacation Tracker'!$Q92:$AD92,0,EB$4))-1),0)))</f>
        <v>0</v>
      </c>
      <c r="EE89" s="26">
        <f t="array" aca="1" ref="EE89" ca="1">SUM(IF(RIGHT(OFFSET('Vacation Tracker'!$Q92:$AD92,0,EB$4))=EE$8,IFERROR(--LEFT(OFFSET('Vacation Tracker'!$Q92:$AD92,0,EB$4),LEN(OFFSET('Vacation Tracker'!$Q92:$AD92,0,EB$4))-1),0)))</f>
        <v>0</v>
      </c>
      <c r="EF89" s="23">
        <f ca="1">SUM(OFFSET('Vacation Tracker'!$Q92:$AD92,0,EF$4))</f>
        <v>0</v>
      </c>
      <c r="EG89" s="26">
        <f t="shared" ref="EG89" ca="1" si="4324">EF89-EH89</f>
        <v>0</v>
      </c>
      <c r="EH89" s="26">
        <f t="array" aca="1" ref="EH89" ca="1">SUM(IF(RIGHT(OFFSET('Vacation Tracker'!$Q92:$AD92,0,EF$4))&lt;&gt;"O",IFERROR(--LEFT(OFFSET('Vacation Tracker'!$Q92:$AD92,0,EF$4),LEN(OFFSET('Vacation Tracker'!$Q92:$AD92,0,EF$4))-1),0)))</f>
        <v>0</v>
      </c>
      <c r="EI89" s="26">
        <f t="array" aca="1" ref="EI89" ca="1">SUM(IF(RIGHT(OFFSET('Vacation Tracker'!$Q92:$AD92,0,EF$4))=EI$8,IFERROR(--LEFT(OFFSET('Vacation Tracker'!$Q92:$AD92,0,EF$4),LEN(OFFSET('Vacation Tracker'!$Q92:$AD92,0,EF$4))-1),0)))</f>
        <v>0</v>
      </c>
      <c r="EJ89" s="23">
        <f ca="1">SUM(OFFSET('Vacation Tracker'!$Q92:$AD92,0,EJ$4))</f>
        <v>0</v>
      </c>
      <c r="EK89" s="26">
        <f t="shared" ref="EK89" ca="1" si="4325">EJ89-EL89</f>
        <v>0</v>
      </c>
      <c r="EL89" s="26">
        <f t="array" aca="1" ref="EL89" ca="1">SUM(IF(RIGHT(OFFSET('Vacation Tracker'!$Q92:$AD92,0,EJ$4))&lt;&gt;"O",IFERROR(--LEFT(OFFSET('Vacation Tracker'!$Q92:$AD92,0,EJ$4),LEN(OFFSET('Vacation Tracker'!$Q92:$AD92,0,EJ$4))-1),0)))</f>
        <v>0</v>
      </c>
      <c r="EM89" s="26">
        <f t="array" aca="1" ref="EM89" ca="1">SUM(IF(RIGHT(OFFSET('Vacation Tracker'!$Q92:$AD92,0,EJ$4))=EM$8,IFERROR(--LEFT(OFFSET('Vacation Tracker'!$Q92:$AD92,0,EJ$4),LEN(OFFSET('Vacation Tracker'!$Q92:$AD92,0,EJ$4))-1),0)))</f>
        <v>0</v>
      </c>
      <c r="EN89" s="23">
        <f ca="1">SUM(OFFSET('Vacation Tracker'!$Q92:$AD92,0,EN$4))</f>
        <v>0</v>
      </c>
      <c r="EO89" s="26">
        <f t="shared" ref="EO89" ca="1" si="4326">EN89-EP89</f>
        <v>0</v>
      </c>
      <c r="EP89" s="26">
        <f t="array" aca="1" ref="EP89" ca="1">SUM(IF(RIGHT(OFFSET('Vacation Tracker'!$Q92:$AD92,0,EN$4))&lt;&gt;"O",IFERROR(--LEFT(OFFSET('Vacation Tracker'!$Q92:$AD92,0,EN$4),LEN(OFFSET('Vacation Tracker'!$Q92:$AD92,0,EN$4))-1),0)))</f>
        <v>0</v>
      </c>
      <c r="EQ89" s="26">
        <f t="array" aca="1" ref="EQ89" ca="1">SUM(IF(RIGHT(OFFSET('Vacation Tracker'!$Q92:$AD92,0,EN$4))=EQ$8,IFERROR(--LEFT(OFFSET('Vacation Tracker'!$Q92:$AD92,0,EN$4),LEN(OFFSET('Vacation Tracker'!$Q92:$AD92,0,EN$4))-1),0)))</f>
        <v>0</v>
      </c>
      <c r="ER89" s="23">
        <f ca="1">SUM(OFFSET('Vacation Tracker'!$Q92:$AD92,0,ER$4))</f>
        <v>0</v>
      </c>
      <c r="ES89" s="26">
        <f t="shared" ref="ES89" ca="1" si="4327">ER89-ET89</f>
        <v>0</v>
      </c>
      <c r="ET89" s="26">
        <f t="array" aca="1" ref="ET89" ca="1">SUM(IF(RIGHT(OFFSET('Vacation Tracker'!$Q92:$AD92,0,ER$4))&lt;&gt;"O",IFERROR(--LEFT(OFFSET('Vacation Tracker'!$Q92:$AD92,0,ER$4),LEN(OFFSET('Vacation Tracker'!$Q92:$AD92,0,ER$4))-1),0)))</f>
        <v>0</v>
      </c>
      <c r="EU89" s="26">
        <f t="array" aca="1" ref="EU89" ca="1">SUM(IF(RIGHT(OFFSET('Vacation Tracker'!$Q92:$AD92,0,ER$4))=EU$8,IFERROR(--LEFT(OFFSET('Vacation Tracker'!$Q92:$AD92,0,ER$4),LEN(OFFSET('Vacation Tracker'!$Q92:$AD92,0,ER$4))-1),0)))</f>
        <v>0</v>
      </c>
      <c r="EV89" s="23">
        <f ca="1">SUM(OFFSET('Vacation Tracker'!$Q92:$AD92,0,EV$4))</f>
        <v>0</v>
      </c>
      <c r="EW89" s="26">
        <f t="shared" ref="EW89" ca="1" si="4328">EV89-EX89</f>
        <v>0</v>
      </c>
      <c r="EX89" s="26">
        <f t="array" aca="1" ref="EX89" ca="1">SUM(IF(RIGHT(OFFSET('Vacation Tracker'!$Q92:$AD92,0,EV$4))&lt;&gt;"O",IFERROR(--LEFT(OFFSET('Vacation Tracker'!$Q92:$AD92,0,EV$4),LEN(OFFSET('Vacation Tracker'!$Q92:$AD92,0,EV$4))-1),0)))</f>
        <v>0</v>
      </c>
      <c r="EY89" s="26">
        <f t="array" aca="1" ref="EY89" ca="1">SUM(IF(RIGHT(OFFSET('Vacation Tracker'!$Q92:$AD92,0,EV$4))=EY$8,IFERROR(--LEFT(OFFSET('Vacation Tracker'!$Q92:$AD92,0,EV$4),LEN(OFFSET('Vacation Tracker'!$Q92:$AD92,0,EV$4))-1),0)))</f>
        <v>0</v>
      </c>
      <c r="EZ89" s="23">
        <f ca="1">SUM(OFFSET('Vacation Tracker'!$Q92:$AD92,0,EZ$4))</f>
        <v>0</v>
      </c>
      <c r="FA89" s="26">
        <f t="shared" ref="FA89" ca="1" si="4329">EZ89-FB89</f>
        <v>0</v>
      </c>
      <c r="FB89" s="26">
        <f t="array" aca="1" ref="FB89" ca="1">SUM(IF(RIGHT(OFFSET('Vacation Tracker'!$Q92:$AD92,0,EZ$4))&lt;&gt;"O",IFERROR(--LEFT(OFFSET('Vacation Tracker'!$Q92:$AD92,0,EZ$4),LEN(OFFSET('Vacation Tracker'!$Q92:$AD92,0,EZ$4))-1),0)))</f>
        <v>0</v>
      </c>
      <c r="FC89" s="26">
        <f t="array" aca="1" ref="FC89" ca="1">SUM(IF(RIGHT(OFFSET('Vacation Tracker'!$Q92:$AD92,0,EZ$4))=FC$8,IFERROR(--LEFT(OFFSET('Vacation Tracker'!$Q92:$AD92,0,EZ$4),LEN(OFFSET('Vacation Tracker'!$Q92:$AD92,0,EZ$4))-1),0)))</f>
        <v>0</v>
      </c>
      <c r="FD89" s="23">
        <f ca="1">SUM(OFFSET('Vacation Tracker'!$Q92:$AD92,0,FD$4))</f>
        <v>0</v>
      </c>
      <c r="FE89" s="26">
        <f t="shared" ref="FE89" ca="1" si="4330">FD89-FF89</f>
        <v>0</v>
      </c>
      <c r="FF89" s="26">
        <f t="array" aca="1" ref="FF89" ca="1">SUM(IF(RIGHT(OFFSET('Vacation Tracker'!$Q92:$AD92,0,FD$4))&lt;&gt;"O",IFERROR(--LEFT(OFFSET('Vacation Tracker'!$Q92:$AD92,0,FD$4),LEN(OFFSET('Vacation Tracker'!$Q92:$AD92,0,FD$4))-1),0)))</f>
        <v>0</v>
      </c>
      <c r="FG89" s="26">
        <f t="array" aca="1" ref="FG89" ca="1">SUM(IF(RIGHT(OFFSET('Vacation Tracker'!$Q92:$AD92,0,FD$4))=FG$8,IFERROR(--LEFT(OFFSET('Vacation Tracker'!$Q92:$AD92,0,FD$4),LEN(OFFSET('Vacation Tracker'!$Q92:$AD92,0,FD$4))-1),0)))</f>
        <v>0</v>
      </c>
      <c r="FH89" s="23">
        <f ca="1">SUM(OFFSET('Vacation Tracker'!$Q92:$AD92,0,FH$4))</f>
        <v>0</v>
      </c>
      <c r="FI89" s="26">
        <f t="shared" ref="FI89" ca="1" si="4331">FH89-FJ89</f>
        <v>0</v>
      </c>
      <c r="FJ89" s="26">
        <f t="array" aca="1" ref="FJ89" ca="1">SUM(IF(RIGHT(OFFSET('Vacation Tracker'!$Q92:$AD92,0,FH$4))&lt;&gt;"O",IFERROR(--LEFT(OFFSET('Vacation Tracker'!$Q92:$AD92,0,FH$4),LEN(OFFSET('Vacation Tracker'!$Q92:$AD92,0,FH$4))-1),0)))</f>
        <v>0</v>
      </c>
      <c r="FK89" s="26">
        <f t="array" aca="1" ref="FK89" ca="1">SUM(IF(RIGHT(OFFSET('Vacation Tracker'!$Q92:$AD92,0,FH$4))=FK$8,IFERROR(--LEFT(OFFSET('Vacation Tracker'!$Q92:$AD92,0,FH$4),LEN(OFFSET('Vacation Tracker'!$Q92:$AD92,0,FH$4))-1),0)))</f>
        <v>0</v>
      </c>
      <c r="FL89" s="23">
        <f ca="1">SUM(OFFSET('Vacation Tracker'!$Q92:$AD92,0,FL$4))</f>
        <v>0</v>
      </c>
      <c r="FM89" s="26">
        <f t="shared" ref="FM89" ca="1" si="4332">FL89-FN89</f>
        <v>0</v>
      </c>
      <c r="FN89" s="26">
        <f t="array" aca="1" ref="FN89" ca="1">SUM(IF(RIGHT(OFFSET('Vacation Tracker'!$Q92:$AD92,0,FL$4))&lt;&gt;"O",IFERROR(--LEFT(OFFSET('Vacation Tracker'!$Q92:$AD92,0,FL$4),LEN(OFFSET('Vacation Tracker'!$Q92:$AD92,0,FL$4))-1),0)))</f>
        <v>0</v>
      </c>
      <c r="FO89" s="26">
        <f t="array" aca="1" ref="FO89" ca="1">SUM(IF(RIGHT(OFFSET('Vacation Tracker'!$Q92:$AD92,0,FL$4))=FO$8,IFERROR(--LEFT(OFFSET('Vacation Tracker'!$Q92:$AD92,0,FL$4),LEN(OFFSET('Vacation Tracker'!$Q92:$AD92,0,FL$4))-1),0)))</f>
        <v>0</v>
      </c>
      <c r="FP89" s="23">
        <f ca="1">SUM(OFFSET('Vacation Tracker'!$Q92:$AD92,0,FP$4))</f>
        <v>0</v>
      </c>
      <c r="FQ89" s="26">
        <f t="shared" ref="FQ89" ca="1" si="4333">FP89-FR89</f>
        <v>0</v>
      </c>
      <c r="FR89" s="26">
        <f t="array" aca="1" ref="FR89" ca="1">SUM(IF(RIGHT(OFFSET('Vacation Tracker'!$Q92:$AD92,0,FP$4))&lt;&gt;"O",IFERROR(--LEFT(OFFSET('Vacation Tracker'!$Q92:$AD92,0,FP$4),LEN(OFFSET('Vacation Tracker'!$Q92:$AD92,0,FP$4))-1),0)))</f>
        <v>0</v>
      </c>
      <c r="FS89" s="26">
        <f t="array" aca="1" ref="FS89" ca="1">SUM(IF(RIGHT(OFFSET('Vacation Tracker'!$Q92:$AD92,0,FP$4))=FS$8,IFERROR(--LEFT(OFFSET('Vacation Tracker'!$Q92:$AD92,0,FP$4),LEN(OFFSET('Vacation Tracker'!$Q92:$AD92,0,FP$4))-1),0)))</f>
        <v>0</v>
      </c>
      <c r="FT89" s="23">
        <f ca="1">SUM(OFFSET('Vacation Tracker'!$Q92:$AD92,0,FT$4))</f>
        <v>0</v>
      </c>
      <c r="FU89" s="26">
        <f t="shared" ref="FU89" ca="1" si="4334">FT89-FV89</f>
        <v>0</v>
      </c>
      <c r="FV89" s="26">
        <f t="array" aca="1" ref="FV89" ca="1">SUM(IF(RIGHT(OFFSET('Vacation Tracker'!$Q92:$AD92,0,FT$4))&lt;&gt;"O",IFERROR(--LEFT(OFFSET('Vacation Tracker'!$Q92:$AD92,0,FT$4),LEN(OFFSET('Vacation Tracker'!$Q92:$AD92,0,FT$4))-1),0)))</f>
        <v>0</v>
      </c>
      <c r="FW89" s="26">
        <f t="array" aca="1" ref="FW89" ca="1">SUM(IF(RIGHT(OFFSET('Vacation Tracker'!$Q92:$AD92,0,FT$4))=FW$8,IFERROR(--LEFT(OFFSET('Vacation Tracker'!$Q92:$AD92,0,FT$4),LEN(OFFSET('Vacation Tracker'!$Q92:$AD92,0,FT$4))-1),0)))</f>
        <v>0</v>
      </c>
      <c r="FX89" s="23">
        <f ca="1">SUM(OFFSET('Vacation Tracker'!$Q92:$AD92,0,FX$4))</f>
        <v>0</v>
      </c>
      <c r="FY89" s="26">
        <f t="shared" ref="FY89" ca="1" si="4335">FX89-FZ89</f>
        <v>0</v>
      </c>
      <c r="FZ89" s="26">
        <f t="array" aca="1" ref="FZ89" ca="1">SUM(IF(RIGHT(OFFSET('Vacation Tracker'!$Q92:$AD92,0,FX$4))&lt;&gt;"O",IFERROR(--LEFT(OFFSET('Vacation Tracker'!$Q92:$AD92,0,FX$4),LEN(OFFSET('Vacation Tracker'!$Q92:$AD92,0,FX$4))-1),0)))</f>
        <v>0</v>
      </c>
      <c r="GA89" s="26">
        <f t="array" aca="1" ref="GA89" ca="1">SUM(IF(RIGHT(OFFSET('Vacation Tracker'!$Q92:$AD92,0,FX$4))=GA$8,IFERROR(--LEFT(OFFSET('Vacation Tracker'!$Q92:$AD92,0,FX$4),LEN(OFFSET('Vacation Tracker'!$Q92:$AD92,0,FX$4))-1),0)))</f>
        <v>0</v>
      </c>
      <c r="GB89" s="23">
        <f ca="1">SUM(OFFSET('Vacation Tracker'!$Q92:$AD92,0,GB$4))</f>
        <v>0</v>
      </c>
      <c r="GC89" s="26">
        <f t="shared" ref="GC89" ca="1" si="4336">GB89-GD89</f>
        <v>0</v>
      </c>
      <c r="GD89" s="26">
        <f t="array" aca="1" ref="GD89" ca="1">SUM(IF(RIGHT(OFFSET('Vacation Tracker'!$Q92:$AD92,0,GB$4))&lt;&gt;"O",IFERROR(--LEFT(OFFSET('Vacation Tracker'!$Q92:$AD92,0,GB$4),LEN(OFFSET('Vacation Tracker'!$Q92:$AD92,0,GB$4))-1),0)))</f>
        <v>0</v>
      </c>
      <c r="GE89" s="26">
        <f t="array" aca="1" ref="GE89" ca="1">SUM(IF(RIGHT(OFFSET('Vacation Tracker'!$Q92:$AD92,0,GB$4))=GE$8,IFERROR(--LEFT(OFFSET('Vacation Tracker'!$Q92:$AD92,0,GB$4),LEN(OFFSET('Vacation Tracker'!$Q92:$AD92,0,GB$4))-1),0)))</f>
        <v>0</v>
      </c>
      <c r="GF89" s="23">
        <f ca="1">SUM(OFFSET('Vacation Tracker'!$Q92:$AD92,0,GF$4))</f>
        <v>0</v>
      </c>
      <c r="GG89" s="26">
        <f t="shared" ref="GG89" ca="1" si="4337">GF89-GH89</f>
        <v>0</v>
      </c>
      <c r="GH89" s="26">
        <f t="array" aca="1" ref="GH89" ca="1">SUM(IF(RIGHT(OFFSET('Vacation Tracker'!$Q92:$AD92,0,GF$4))&lt;&gt;"O",IFERROR(--LEFT(OFFSET('Vacation Tracker'!$Q92:$AD92,0,GF$4),LEN(OFFSET('Vacation Tracker'!$Q92:$AD92,0,GF$4))-1),0)))</f>
        <v>0</v>
      </c>
      <c r="GI89" s="26">
        <f t="array" aca="1" ref="GI89" ca="1">SUM(IF(RIGHT(OFFSET('Vacation Tracker'!$Q92:$AD92,0,GF$4))=GI$8,IFERROR(--LEFT(OFFSET('Vacation Tracker'!$Q92:$AD92,0,GF$4),LEN(OFFSET('Vacation Tracker'!$Q92:$AD92,0,GF$4))-1),0)))</f>
        <v>0</v>
      </c>
      <c r="GJ89" s="23">
        <f ca="1">SUM(OFFSET('Vacation Tracker'!$Q92:$AD92,0,GJ$4))</f>
        <v>0</v>
      </c>
      <c r="GK89" s="26">
        <f t="shared" ref="GK89" ca="1" si="4338">GJ89-GL89</f>
        <v>0</v>
      </c>
      <c r="GL89" s="26">
        <f t="array" aca="1" ref="GL89" ca="1">SUM(IF(RIGHT(OFFSET('Vacation Tracker'!$Q92:$AD92,0,GJ$4))&lt;&gt;"O",IFERROR(--LEFT(OFFSET('Vacation Tracker'!$Q92:$AD92,0,GJ$4),LEN(OFFSET('Vacation Tracker'!$Q92:$AD92,0,GJ$4))-1),0)))</f>
        <v>0</v>
      </c>
      <c r="GM89" s="26">
        <f t="array" aca="1" ref="GM89" ca="1">SUM(IF(RIGHT(OFFSET('Vacation Tracker'!$Q92:$AD92,0,GJ$4))=GM$8,IFERROR(--LEFT(OFFSET('Vacation Tracker'!$Q92:$AD92,0,GJ$4),LEN(OFFSET('Vacation Tracker'!$Q92:$AD92,0,GJ$4))-1),0)))</f>
        <v>0</v>
      </c>
      <c r="GN89" s="23">
        <f ca="1">SUM(OFFSET('Vacation Tracker'!$Q92:$AD92,0,GN$4))</f>
        <v>0</v>
      </c>
      <c r="GO89" s="26">
        <f t="shared" ref="GO89" ca="1" si="4339">GN89-GP89</f>
        <v>0</v>
      </c>
      <c r="GP89" s="26">
        <f t="array" aca="1" ref="GP89" ca="1">SUM(IF(RIGHT(OFFSET('Vacation Tracker'!$Q92:$AD92,0,GN$4))&lt;&gt;"O",IFERROR(--LEFT(OFFSET('Vacation Tracker'!$Q92:$AD92,0,GN$4),LEN(OFFSET('Vacation Tracker'!$Q92:$AD92,0,GN$4))-1),0)))</f>
        <v>0</v>
      </c>
      <c r="GQ89" s="26">
        <f t="array" aca="1" ref="GQ89" ca="1">SUM(IF(RIGHT(OFFSET('Vacation Tracker'!$Q92:$AD92,0,GN$4))=GQ$8,IFERROR(--LEFT(OFFSET('Vacation Tracker'!$Q92:$AD92,0,GN$4),LEN(OFFSET('Vacation Tracker'!$Q92:$AD92,0,GN$4))-1),0)))</f>
        <v>0</v>
      </c>
      <c r="GR89" s="23">
        <f ca="1">SUM(OFFSET('Vacation Tracker'!$Q92:$AD92,0,GR$4))</f>
        <v>0</v>
      </c>
      <c r="GS89" s="26">
        <f t="shared" ref="GS89" ca="1" si="4340">GR89-GT89</f>
        <v>0</v>
      </c>
      <c r="GT89" s="26">
        <f t="array" aca="1" ref="GT89" ca="1">SUM(IF(RIGHT(OFFSET('Vacation Tracker'!$Q92:$AD92,0,GR$4))&lt;&gt;"O",IFERROR(--LEFT(OFFSET('Vacation Tracker'!$Q92:$AD92,0,GR$4),LEN(OFFSET('Vacation Tracker'!$Q92:$AD92,0,GR$4))-1),0)))</f>
        <v>0</v>
      </c>
      <c r="GU89" s="26">
        <f t="array" aca="1" ref="GU89" ca="1">SUM(IF(RIGHT(OFFSET('Vacation Tracker'!$Q92:$AD92,0,GR$4))=GU$8,IFERROR(--LEFT(OFFSET('Vacation Tracker'!$Q92:$AD92,0,GR$4),LEN(OFFSET('Vacation Tracker'!$Q92:$AD92,0,GR$4))-1),0)))</f>
        <v>0</v>
      </c>
      <c r="GV89" s="23">
        <f ca="1">SUM(OFFSET('Vacation Tracker'!$Q92:$AD92,0,GV$4))</f>
        <v>0</v>
      </c>
      <c r="GW89" s="26">
        <f t="shared" ref="GW89" ca="1" si="4341">GV89-GX89</f>
        <v>0</v>
      </c>
      <c r="GX89" s="26">
        <f t="array" aca="1" ref="GX89" ca="1">SUM(IF(RIGHT(OFFSET('Vacation Tracker'!$Q92:$AD92,0,GV$4))&lt;&gt;"O",IFERROR(--LEFT(OFFSET('Vacation Tracker'!$Q92:$AD92,0,GV$4),LEN(OFFSET('Vacation Tracker'!$Q92:$AD92,0,GV$4))-1),0)))</f>
        <v>0</v>
      </c>
      <c r="GY89" s="26">
        <f t="array" aca="1" ref="GY89" ca="1">SUM(IF(RIGHT(OFFSET('Vacation Tracker'!$Q92:$AD92,0,GV$4))=GY$8,IFERROR(--LEFT(OFFSET('Vacation Tracker'!$Q92:$AD92,0,GV$4),LEN(OFFSET('Vacation Tracker'!$Q92:$AD92,0,GV$4))-1),0)))</f>
        <v>0</v>
      </c>
      <c r="GZ89" s="23">
        <f ca="1">SUM(OFFSET('Vacation Tracker'!$Q92:$AD92,0,GZ$4))</f>
        <v>0</v>
      </c>
      <c r="HA89" s="26">
        <f t="shared" ref="HA89" ca="1" si="4342">GZ89-HB89</f>
        <v>0</v>
      </c>
      <c r="HB89" s="26">
        <f t="array" aca="1" ref="HB89" ca="1">SUM(IF(RIGHT(OFFSET('Vacation Tracker'!$Q92:$AD92,0,GZ$4))&lt;&gt;"O",IFERROR(--LEFT(OFFSET('Vacation Tracker'!$Q92:$AD92,0,GZ$4),LEN(OFFSET('Vacation Tracker'!$Q92:$AD92,0,GZ$4))-1),0)))</f>
        <v>0</v>
      </c>
      <c r="HC89" s="26">
        <f t="array" aca="1" ref="HC89" ca="1">SUM(IF(RIGHT(OFFSET('Vacation Tracker'!$Q92:$AD92,0,GZ$4))=HC$8,IFERROR(--LEFT(OFFSET('Vacation Tracker'!$Q92:$AD92,0,GZ$4),LEN(OFFSET('Vacation Tracker'!$Q92:$AD92,0,GZ$4))-1),0)))</f>
        <v>0</v>
      </c>
      <c r="HD89" s="23">
        <f ca="1">SUM(OFFSET('Vacation Tracker'!$Q92:$AD92,0,HD$4))</f>
        <v>0</v>
      </c>
      <c r="HE89" s="26">
        <f t="shared" ref="HE89" ca="1" si="4343">HD89-HF89</f>
        <v>0</v>
      </c>
      <c r="HF89" s="26">
        <f t="array" aca="1" ref="HF89" ca="1">SUM(IF(RIGHT(OFFSET('Vacation Tracker'!$Q92:$AD92,0,HD$4))&lt;&gt;"O",IFERROR(--LEFT(OFFSET('Vacation Tracker'!$Q92:$AD92,0,HD$4),LEN(OFFSET('Vacation Tracker'!$Q92:$AD92,0,HD$4))-1),0)))</f>
        <v>0</v>
      </c>
      <c r="HG89" s="26">
        <f t="array" aca="1" ref="HG89" ca="1">SUM(IF(RIGHT(OFFSET('Vacation Tracker'!$Q92:$AD92,0,HD$4))=HG$8,IFERROR(--LEFT(OFFSET('Vacation Tracker'!$Q92:$AD92,0,HD$4),LEN(OFFSET('Vacation Tracker'!$Q92:$AD92,0,HD$4))-1),0)))</f>
        <v>0</v>
      </c>
      <c r="HH89" s="23">
        <f ca="1">SUM(OFFSET('Vacation Tracker'!$Q92:$AD92,0,HH$4))</f>
        <v>0</v>
      </c>
      <c r="HI89" s="26">
        <f t="shared" ref="HI89" ca="1" si="4344">HH89-HJ89</f>
        <v>0</v>
      </c>
      <c r="HJ89" s="26">
        <f t="array" aca="1" ref="HJ89" ca="1">SUM(IF(RIGHT(OFFSET('Vacation Tracker'!$Q92:$AD92,0,HH$4))&lt;&gt;"O",IFERROR(--LEFT(OFFSET('Vacation Tracker'!$Q92:$AD92,0,HH$4),LEN(OFFSET('Vacation Tracker'!$Q92:$AD92,0,HH$4))-1),0)))</f>
        <v>0</v>
      </c>
      <c r="HK89" s="26">
        <f t="array" aca="1" ref="HK89" ca="1">SUM(IF(RIGHT(OFFSET('Vacation Tracker'!$Q92:$AD92,0,HH$4))=HK$8,IFERROR(--LEFT(OFFSET('Vacation Tracker'!$Q92:$AD92,0,HH$4),LEN(OFFSET('Vacation Tracker'!$Q92:$AD92,0,HH$4))-1),0)))</f>
        <v>0</v>
      </c>
      <c r="HL89" s="23">
        <f ca="1">SUM(OFFSET('Vacation Tracker'!$Q92:$AD92,0,HL$4))</f>
        <v>0</v>
      </c>
      <c r="HM89" s="26">
        <f t="shared" ref="HM89" ca="1" si="4345">HL89-HN89</f>
        <v>0</v>
      </c>
      <c r="HN89" s="26">
        <f t="array" aca="1" ref="HN89" ca="1">SUM(IF(RIGHT(OFFSET('Vacation Tracker'!$Q92:$AD92,0,HL$4))&lt;&gt;"O",IFERROR(--LEFT(OFFSET('Vacation Tracker'!$Q92:$AD92,0,HL$4),LEN(OFFSET('Vacation Tracker'!$Q92:$AD92,0,HL$4))-1),0)))</f>
        <v>0</v>
      </c>
      <c r="HO89" s="26">
        <f t="array" aca="1" ref="HO89" ca="1">SUM(IF(RIGHT(OFFSET('Vacation Tracker'!$Q92:$AD92,0,HL$4))=HO$8,IFERROR(--LEFT(OFFSET('Vacation Tracker'!$Q92:$AD92,0,HL$4),LEN(OFFSET('Vacation Tracker'!$Q92:$AD92,0,HL$4))-1),0)))</f>
        <v>0</v>
      </c>
      <c r="HP89" s="23">
        <f ca="1">SUM(OFFSET('Vacation Tracker'!$Q92:$AD92,0,HP$4))</f>
        <v>0</v>
      </c>
      <c r="HQ89" s="26">
        <f t="shared" ref="HQ89" ca="1" si="4346">HP89-HR89</f>
        <v>0</v>
      </c>
      <c r="HR89" s="26">
        <f t="array" aca="1" ref="HR89" ca="1">SUM(IF(RIGHT(OFFSET('Vacation Tracker'!$Q92:$AD92,0,HP$4))&lt;&gt;"O",IFERROR(--LEFT(OFFSET('Vacation Tracker'!$Q92:$AD92,0,HP$4),LEN(OFFSET('Vacation Tracker'!$Q92:$AD92,0,HP$4))-1),0)))</f>
        <v>0</v>
      </c>
      <c r="HS89" s="23">
        <f t="array" aca="1" ref="HS89" ca="1">SUM(IF(RIGHT(OFFSET('Vacation Tracker'!$Q92:$AD92,0,HP$4))=HS$8,IFERROR(--LEFT(OFFSET('Vacation Tracker'!$Q92:$AD92,0,HP$4),LEN(OFFSET('Vacation Tracker'!$Q92:$AD92,0,HP$4))-1),0)))</f>
        <v>0</v>
      </c>
    </row>
    <row r="90" spans="2:227" ht="15" customHeight="1" x14ac:dyDescent="0.2">
      <c r="B90" s="23">
        <f>IF('Vacation Tracker'!B93&lt;&gt;"",'Vacation Tracker'!B93,"")</f>
        <v>82</v>
      </c>
      <c r="C90" s="24" t="str">
        <f>IF('Vacation Tracker'!C93&lt;&gt;"",'Vacation Tracker'!C93,"")</f>
        <v/>
      </c>
      <c r="D90" s="25" t="str">
        <f>IF('Vacation Tracker'!D93&lt;&gt;"",'Vacation Tracker'!D93,"")</f>
        <v/>
      </c>
      <c r="E90" s="25" t="str">
        <f>IF('Vacation Tracker'!E93&lt;&gt;"",'Vacation Tracker'!E93,"")</f>
        <v/>
      </c>
      <c r="F90" s="24" t="str">
        <f>IF('Vacation Tracker'!F93&lt;&gt;"",'Vacation Tracker'!F93,"")</f>
        <v/>
      </c>
      <c r="G90" s="24" t="str">
        <f>IF('Vacation Tracker'!G93&lt;&gt;"",'Vacation Tracker'!G93,"")</f>
        <v/>
      </c>
      <c r="H90" s="23" t="str">
        <f t="shared" ref="H90:J109" si="4347">IF($C90&lt;&gt;"",SUMPRODUCT(($L$8:$FU$8=H$8)*$L90:$FU90),"")</f>
        <v/>
      </c>
      <c r="I90" s="23" t="str">
        <f t="shared" si="4347"/>
        <v/>
      </c>
      <c r="J90" s="23" t="str">
        <f t="shared" si="4347"/>
        <v/>
      </c>
      <c r="K90" s="23" t="str">
        <f t="shared" si="3530"/>
        <v/>
      </c>
      <c r="L90" s="23">
        <f ca="1">SUM(OFFSET('Vacation Tracker'!$Q93:$AD93,0,L$4))</f>
        <v>0</v>
      </c>
      <c r="M90" s="26">
        <f t="shared" ca="1" si="3476"/>
        <v>0</v>
      </c>
      <c r="N90" s="26">
        <f t="array" aca="1" ref="N90" ca="1">SUM(IF(RIGHT(OFFSET('Vacation Tracker'!$Q93:$AD93,0,L$4))&lt;&gt;"O",IFERROR(--LEFT(OFFSET('Vacation Tracker'!$Q93:$AD93,0,L$4),LEN(OFFSET('Vacation Tracker'!$Q93:$AD93,0,L$4))-1),0)))</f>
        <v>0</v>
      </c>
      <c r="O90" s="26">
        <f t="array" aca="1" ref="O90" ca="1">SUM(IF(RIGHT(OFFSET('Vacation Tracker'!$Q93:$AD93,0,L$4))=O$8,IFERROR(--LEFT(OFFSET('Vacation Tracker'!$Q93:$AD93,0,L$4),LEN(OFFSET('Vacation Tracker'!$Q93:$AD93,0,L$4))-1),0)))</f>
        <v>0</v>
      </c>
      <c r="P90" s="23">
        <f ca="1">SUM(OFFSET('Vacation Tracker'!$Q93:$AD93,0,P$4))</f>
        <v>0</v>
      </c>
      <c r="Q90" s="26">
        <f t="shared" ca="1" si="3477"/>
        <v>0</v>
      </c>
      <c r="R90" s="26">
        <f t="array" aca="1" ref="R90" ca="1">SUM(IF(RIGHT(OFFSET('Vacation Tracker'!$Q93:$AD93,0,P$4))&lt;&gt;"O",IFERROR(--LEFT(OFFSET('Vacation Tracker'!$Q93:$AD93,0,P$4),LEN(OFFSET('Vacation Tracker'!$Q93:$AD93,0,P$4))-1),0)))</f>
        <v>0</v>
      </c>
      <c r="S90" s="26">
        <f t="array" aca="1" ref="S90" ca="1">SUM(IF(RIGHT(OFFSET('Vacation Tracker'!$Q93:$AD93,0,P$4))=S$8,IFERROR(--LEFT(OFFSET('Vacation Tracker'!$Q93:$AD93,0,P$4),LEN(OFFSET('Vacation Tracker'!$Q93:$AD93,0,P$4))-1),0)))</f>
        <v>0</v>
      </c>
      <c r="T90" s="23">
        <f ca="1">SUM(OFFSET('Vacation Tracker'!$Q93:$AD93,0,T$4))</f>
        <v>0</v>
      </c>
      <c r="U90" s="26">
        <f t="shared" ca="1" si="3478"/>
        <v>0</v>
      </c>
      <c r="V90" s="26">
        <f t="array" aca="1" ref="V90" ca="1">SUM(IF(RIGHT(OFFSET('Vacation Tracker'!$Q93:$AD93,0,T$4))&lt;&gt;"O",IFERROR(--LEFT(OFFSET('Vacation Tracker'!$Q93:$AD93,0,T$4),LEN(OFFSET('Vacation Tracker'!$Q93:$AD93,0,T$4))-1),0)))</f>
        <v>0</v>
      </c>
      <c r="W90" s="26">
        <f t="array" aca="1" ref="W90" ca="1">SUM(IF(RIGHT(OFFSET('Vacation Tracker'!$Q93:$AD93,0,T$4))=W$8,IFERROR(--LEFT(OFFSET('Vacation Tracker'!$Q93:$AD93,0,T$4),LEN(OFFSET('Vacation Tracker'!$Q93:$AD93,0,T$4))-1),0)))</f>
        <v>0</v>
      </c>
      <c r="X90" s="23">
        <f ca="1">SUM(OFFSET('Vacation Tracker'!$Q93:$AD93,0,X$4))</f>
        <v>0</v>
      </c>
      <c r="Y90" s="26">
        <f t="shared" ref="Y90" ca="1" si="4348">X90-Z90</f>
        <v>0</v>
      </c>
      <c r="Z90" s="26">
        <f t="array" aca="1" ref="Z90" ca="1">SUM(IF(RIGHT(OFFSET('Vacation Tracker'!$Q93:$AD93,0,X$4))&lt;&gt;"O",IFERROR(--LEFT(OFFSET('Vacation Tracker'!$Q93:$AD93,0,X$4),LEN(OFFSET('Vacation Tracker'!$Q93:$AD93,0,X$4))-1),0)))</f>
        <v>0</v>
      </c>
      <c r="AA90" s="26">
        <f t="array" aca="1" ref="AA90" ca="1">SUM(IF(RIGHT(OFFSET('Vacation Tracker'!$Q93:$AD93,0,X$4))=AA$8,IFERROR(--LEFT(OFFSET('Vacation Tracker'!$Q93:$AD93,0,X$4),LEN(OFFSET('Vacation Tracker'!$Q93:$AD93,0,X$4))-1),0)))</f>
        <v>0</v>
      </c>
      <c r="AB90" s="23">
        <f ca="1">SUM(OFFSET('Vacation Tracker'!$Q93:$AD93,0,AB$4))</f>
        <v>0</v>
      </c>
      <c r="AC90" s="26">
        <f t="shared" ref="AC90" ca="1" si="4349">AB90-AD90</f>
        <v>0</v>
      </c>
      <c r="AD90" s="26">
        <f t="array" aca="1" ref="AD90" ca="1">SUM(IF(RIGHT(OFFSET('Vacation Tracker'!$Q93:$AD93,0,AB$4))&lt;&gt;"O",IFERROR(--LEFT(OFFSET('Vacation Tracker'!$Q93:$AD93,0,AB$4),LEN(OFFSET('Vacation Tracker'!$Q93:$AD93,0,AB$4))-1),0)))</f>
        <v>0</v>
      </c>
      <c r="AE90" s="26">
        <f t="array" aca="1" ref="AE90" ca="1">SUM(IF(RIGHT(OFFSET('Vacation Tracker'!$Q93:$AD93,0,AB$4))=AE$8,IFERROR(--LEFT(OFFSET('Vacation Tracker'!$Q93:$AD93,0,AB$4),LEN(OFFSET('Vacation Tracker'!$Q93:$AD93,0,AB$4))-1),0)))</f>
        <v>0</v>
      </c>
      <c r="AF90" s="23">
        <f ca="1">SUM(OFFSET('Vacation Tracker'!$Q93:$AD93,0,AF$4))</f>
        <v>0</v>
      </c>
      <c r="AG90" s="26">
        <f t="shared" ref="AG90" ca="1" si="4350">AF90-AH90</f>
        <v>0</v>
      </c>
      <c r="AH90" s="26">
        <f t="array" aca="1" ref="AH90" ca="1">SUM(IF(RIGHT(OFFSET('Vacation Tracker'!$Q93:$AD93,0,AF$4))&lt;&gt;"O",IFERROR(--LEFT(OFFSET('Vacation Tracker'!$Q93:$AD93,0,AF$4),LEN(OFFSET('Vacation Tracker'!$Q93:$AD93,0,AF$4))-1),0)))</f>
        <v>0</v>
      </c>
      <c r="AI90" s="26">
        <f t="array" aca="1" ref="AI90" ca="1">SUM(IF(RIGHT(OFFSET('Vacation Tracker'!$Q93:$AD93,0,AF$4))=AI$8,IFERROR(--LEFT(OFFSET('Vacation Tracker'!$Q93:$AD93,0,AF$4),LEN(OFFSET('Vacation Tracker'!$Q93:$AD93,0,AF$4))-1),0)))</f>
        <v>0</v>
      </c>
      <c r="AJ90" s="23">
        <f ca="1">SUM(OFFSET('Vacation Tracker'!$Q93:$AD93,0,AJ$4))</f>
        <v>0</v>
      </c>
      <c r="AK90" s="26">
        <f t="shared" ref="AK90" ca="1" si="4351">AJ90-AL90</f>
        <v>0</v>
      </c>
      <c r="AL90" s="26">
        <f t="array" aca="1" ref="AL90" ca="1">SUM(IF(RIGHT(OFFSET('Vacation Tracker'!$Q93:$AD93,0,AJ$4))&lt;&gt;"O",IFERROR(--LEFT(OFFSET('Vacation Tracker'!$Q93:$AD93,0,AJ$4),LEN(OFFSET('Vacation Tracker'!$Q93:$AD93,0,AJ$4))-1),0)))</f>
        <v>0</v>
      </c>
      <c r="AM90" s="26">
        <f t="array" aca="1" ref="AM90" ca="1">SUM(IF(RIGHT(OFFSET('Vacation Tracker'!$Q93:$AD93,0,AJ$4))=AM$8,IFERROR(--LEFT(OFFSET('Vacation Tracker'!$Q93:$AD93,0,AJ$4),LEN(OFFSET('Vacation Tracker'!$Q93:$AD93,0,AJ$4))-1),0)))</f>
        <v>0</v>
      </c>
      <c r="AN90" s="23">
        <f ca="1">SUM(OFFSET('Vacation Tracker'!$Q93:$AD93,0,AN$4))</f>
        <v>0</v>
      </c>
      <c r="AO90" s="26">
        <f t="shared" ref="AO90" ca="1" si="4352">AN90-AP90</f>
        <v>0</v>
      </c>
      <c r="AP90" s="26">
        <f t="array" aca="1" ref="AP90" ca="1">SUM(IF(RIGHT(OFFSET('Vacation Tracker'!$Q93:$AD93,0,AN$4))&lt;&gt;"O",IFERROR(--LEFT(OFFSET('Vacation Tracker'!$Q93:$AD93,0,AN$4),LEN(OFFSET('Vacation Tracker'!$Q93:$AD93,0,AN$4))-1),0)))</f>
        <v>0</v>
      </c>
      <c r="AQ90" s="26">
        <f t="array" aca="1" ref="AQ90" ca="1">SUM(IF(RIGHT(OFFSET('Vacation Tracker'!$Q93:$AD93,0,AN$4))=AQ$8,IFERROR(--LEFT(OFFSET('Vacation Tracker'!$Q93:$AD93,0,AN$4),LEN(OFFSET('Vacation Tracker'!$Q93:$AD93,0,AN$4))-1),0)))</f>
        <v>0</v>
      </c>
      <c r="AR90" s="23">
        <f ca="1">SUM(OFFSET('Vacation Tracker'!$Q93:$AD93,0,AR$4))</f>
        <v>0</v>
      </c>
      <c r="AS90" s="26">
        <f t="shared" ref="AS90" ca="1" si="4353">AR90-AT90</f>
        <v>0</v>
      </c>
      <c r="AT90" s="26">
        <f t="array" aca="1" ref="AT90" ca="1">SUM(IF(RIGHT(OFFSET('Vacation Tracker'!$Q93:$AD93,0,AR$4))&lt;&gt;"O",IFERROR(--LEFT(OFFSET('Vacation Tracker'!$Q93:$AD93,0,AR$4),LEN(OFFSET('Vacation Tracker'!$Q93:$AD93,0,AR$4))-1),0)))</f>
        <v>0</v>
      </c>
      <c r="AU90" s="26">
        <f t="array" aca="1" ref="AU90" ca="1">SUM(IF(RIGHT(OFFSET('Vacation Tracker'!$Q93:$AD93,0,AR$4))=AU$8,IFERROR(--LEFT(OFFSET('Vacation Tracker'!$Q93:$AD93,0,AR$4),LEN(OFFSET('Vacation Tracker'!$Q93:$AD93,0,AR$4))-1),0)))</f>
        <v>0</v>
      </c>
      <c r="AV90" s="23">
        <f ca="1">SUM(OFFSET('Vacation Tracker'!$Q93:$AD93,0,AV$4))</f>
        <v>0</v>
      </c>
      <c r="AW90" s="26">
        <f t="shared" ref="AW90" ca="1" si="4354">AV90-AX90</f>
        <v>0</v>
      </c>
      <c r="AX90" s="26">
        <f t="array" aca="1" ref="AX90" ca="1">SUM(IF(RIGHT(OFFSET('Vacation Tracker'!$Q93:$AD93,0,AV$4))&lt;&gt;"O",IFERROR(--LEFT(OFFSET('Vacation Tracker'!$Q93:$AD93,0,AV$4),LEN(OFFSET('Vacation Tracker'!$Q93:$AD93,0,AV$4))-1),0)))</f>
        <v>0</v>
      </c>
      <c r="AY90" s="26">
        <f t="array" aca="1" ref="AY90" ca="1">SUM(IF(RIGHT(OFFSET('Vacation Tracker'!$Q93:$AD93,0,AV$4))=AY$8,IFERROR(--LEFT(OFFSET('Vacation Tracker'!$Q93:$AD93,0,AV$4),LEN(OFFSET('Vacation Tracker'!$Q93:$AD93,0,AV$4))-1),0)))</f>
        <v>0</v>
      </c>
      <c r="AZ90" s="23">
        <f ca="1">SUM(OFFSET('Vacation Tracker'!$Q93:$AD93,0,AZ$4))</f>
        <v>0</v>
      </c>
      <c r="BA90" s="26">
        <f t="shared" ref="BA90" ca="1" si="4355">AZ90-BB90</f>
        <v>0</v>
      </c>
      <c r="BB90" s="26">
        <f t="array" aca="1" ref="BB90" ca="1">SUM(IF(RIGHT(OFFSET('Vacation Tracker'!$Q93:$AD93,0,AZ$4))&lt;&gt;"O",IFERROR(--LEFT(OFFSET('Vacation Tracker'!$Q93:$AD93,0,AZ$4),LEN(OFFSET('Vacation Tracker'!$Q93:$AD93,0,AZ$4))-1),0)))</f>
        <v>0</v>
      </c>
      <c r="BC90" s="26">
        <f t="array" aca="1" ref="BC90" ca="1">SUM(IF(RIGHT(OFFSET('Vacation Tracker'!$Q93:$AD93,0,AZ$4))=BC$8,IFERROR(--LEFT(OFFSET('Vacation Tracker'!$Q93:$AD93,0,AZ$4),LEN(OFFSET('Vacation Tracker'!$Q93:$AD93,0,AZ$4))-1),0)))</f>
        <v>0</v>
      </c>
      <c r="BD90" s="23">
        <f ca="1">SUM(OFFSET('Vacation Tracker'!$Q93:$AD93,0,BD$4))</f>
        <v>0</v>
      </c>
      <c r="BE90" s="26">
        <f t="shared" ref="BE90" ca="1" si="4356">BD90-BF90</f>
        <v>0</v>
      </c>
      <c r="BF90" s="26">
        <f t="array" aca="1" ref="BF90" ca="1">SUM(IF(RIGHT(OFFSET('Vacation Tracker'!$Q93:$AD93,0,BD$4))&lt;&gt;"O",IFERROR(--LEFT(OFFSET('Vacation Tracker'!$Q93:$AD93,0,BD$4),LEN(OFFSET('Vacation Tracker'!$Q93:$AD93,0,BD$4))-1),0)))</f>
        <v>0</v>
      </c>
      <c r="BG90" s="26">
        <f t="array" aca="1" ref="BG90" ca="1">SUM(IF(RIGHT(OFFSET('Vacation Tracker'!$Q93:$AD93,0,BD$4))=BG$8,IFERROR(--LEFT(OFFSET('Vacation Tracker'!$Q93:$AD93,0,BD$4),LEN(OFFSET('Vacation Tracker'!$Q93:$AD93,0,BD$4))-1),0)))</f>
        <v>0</v>
      </c>
      <c r="BH90" s="23">
        <f ca="1">SUM(OFFSET('Vacation Tracker'!$Q93:$AD93,0,BH$4))</f>
        <v>0</v>
      </c>
      <c r="BI90" s="26">
        <f t="shared" ref="BI90" ca="1" si="4357">BH90-BJ90</f>
        <v>0</v>
      </c>
      <c r="BJ90" s="26">
        <f t="array" aca="1" ref="BJ90" ca="1">SUM(IF(RIGHT(OFFSET('Vacation Tracker'!$Q93:$AD93,0,BH$4))&lt;&gt;"O",IFERROR(--LEFT(OFFSET('Vacation Tracker'!$Q93:$AD93,0,BH$4),LEN(OFFSET('Vacation Tracker'!$Q93:$AD93,0,BH$4))-1),0)))</f>
        <v>0</v>
      </c>
      <c r="BK90" s="26">
        <f t="array" aca="1" ref="BK90" ca="1">SUM(IF(RIGHT(OFFSET('Vacation Tracker'!$Q93:$AD93,0,BH$4))=BK$8,IFERROR(--LEFT(OFFSET('Vacation Tracker'!$Q93:$AD93,0,BH$4),LEN(OFFSET('Vacation Tracker'!$Q93:$AD93,0,BH$4))-1),0)))</f>
        <v>0</v>
      </c>
      <c r="BL90" s="23">
        <f ca="1">SUM(OFFSET('Vacation Tracker'!$Q93:$AD93,0,BL$4))</f>
        <v>0</v>
      </c>
      <c r="BM90" s="26">
        <f t="shared" ref="BM90" ca="1" si="4358">BL90-BN90</f>
        <v>0</v>
      </c>
      <c r="BN90" s="26">
        <f t="array" aca="1" ref="BN90" ca="1">SUM(IF(RIGHT(OFFSET('Vacation Tracker'!$Q93:$AD93,0,BL$4))&lt;&gt;"O",IFERROR(--LEFT(OFFSET('Vacation Tracker'!$Q93:$AD93,0,BL$4),LEN(OFFSET('Vacation Tracker'!$Q93:$AD93,0,BL$4))-1),0)))</f>
        <v>0</v>
      </c>
      <c r="BO90" s="26">
        <f t="array" aca="1" ref="BO90" ca="1">SUM(IF(RIGHT(OFFSET('Vacation Tracker'!$Q93:$AD93,0,BL$4))=BO$8,IFERROR(--LEFT(OFFSET('Vacation Tracker'!$Q93:$AD93,0,BL$4),LEN(OFFSET('Vacation Tracker'!$Q93:$AD93,0,BL$4))-1),0)))</f>
        <v>0</v>
      </c>
      <c r="BP90" s="23">
        <f ca="1">SUM(OFFSET('Vacation Tracker'!$Q93:$AD93,0,BP$4))</f>
        <v>0</v>
      </c>
      <c r="BQ90" s="26">
        <f t="shared" ref="BQ90" ca="1" si="4359">BP90-BR90</f>
        <v>0</v>
      </c>
      <c r="BR90" s="26">
        <f t="array" aca="1" ref="BR90" ca="1">SUM(IF(RIGHT(OFFSET('Vacation Tracker'!$Q93:$AD93,0,BP$4))&lt;&gt;"O",IFERROR(--LEFT(OFFSET('Vacation Tracker'!$Q93:$AD93,0,BP$4),LEN(OFFSET('Vacation Tracker'!$Q93:$AD93,0,BP$4))-1),0)))</f>
        <v>0</v>
      </c>
      <c r="BS90" s="26">
        <f t="array" aca="1" ref="BS90" ca="1">SUM(IF(RIGHT(OFFSET('Vacation Tracker'!$Q93:$AD93,0,BP$4))=BS$8,IFERROR(--LEFT(OFFSET('Vacation Tracker'!$Q93:$AD93,0,BP$4),LEN(OFFSET('Vacation Tracker'!$Q93:$AD93,0,BP$4))-1),0)))</f>
        <v>0</v>
      </c>
      <c r="BT90" s="23">
        <f ca="1">SUM(OFFSET('Vacation Tracker'!$Q93:$AD93,0,BT$4))</f>
        <v>0</v>
      </c>
      <c r="BU90" s="26">
        <f t="shared" ref="BU90" ca="1" si="4360">BT90-BV90</f>
        <v>0</v>
      </c>
      <c r="BV90" s="26">
        <f t="array" aca="1" ref="BV90" ca="1">SUM(IF(RIGHT(OFFSET('Vacation Tracker'!$Q93:$AD93,0,BT$4))&lt;&gt;"O",IFERROR(--LEFT(OFFSET('Vacation Tracker'!$Q93:$AD93,0,BT$4),LEN(OFFSET('Vacation Tracker'!$Q93:$AD93,0,BT$4))-1),0)))</f>
        <v>0</v>
      </c>
      <c r="BW90" s="26">
        <f t="array" aca="1" ref="BW90" ca="1">SUM(IF(RIGHT(OFFSET('Vacation Tracker'!$Q93:$AD93,0,BT$4))=BW$8,IFERROR(--LEFT(OFFSET('Vacation Tracker'!$Q93:$AD93,0,BT$4),LEN(OFFSET('Vacation Tracker'!$Q93:$AD93,0,BT$4))-1),0)))</f>
        <v>0</v>
      </c>
      <c r="BX90" s="23">
        <f ca="1">SUM(OFFSET('Vacation Tracker'!$Q93:$AD93,0,BX$4))</f>
        <v>0</v>
      </c>
      <c r="BY90" s="26">
        <f t="shared" ref="BY90" ca="1" si="4361">BX90-BZ90</f>
        <v>0</v>
      </c>
      <c r="BZ90" s="26">
        <f t="array" aca="1" ref="BZ90" ca="1">SUM(IF(RIGHT(OFFSET('Vacation Tracker'!$Q93:$AD93,0,BX$4))&lt;&gt;"O",IFERROR(--LEFT(OFFSET('Vacation Tracker'!$Q93:$AD93,0,BX$4),LEN(OFFSET('Vacation Tracker'!$Q93:$AD93,0,BX$4))-1),0)))</f>
        <v>0</v>
      </c>
      <c r="CA90" s="26">
        <f t="array" aca="1" ref="CA90" ca="1">SUM(IF(RIGHT(OFFSET('Vacation Tracker'!$Q93:$AD93,0,BX$4))=CA$8,IFERROR(--LEFT(OFFSET('Vacation Tracker'!$Q93:$AD93,0,BX$4),LEN(OFFSET('Vacation Tracker'!$Q93:$AD93,0,BX$4))-1),0)))</f>
        <v>0</v>
      </c>
      <c r="CB90" s="23">
        <f ca="1">SUM(OFFSET('Vacation Tracker'!$Q93:$AD93,0,CB$4))</f>
        <v>0</v>
      </c>
      <c r="CC90" s="26">
        <f t="shared" ref="CC90" ca="1" si="4362">CB90-CD90</f>
        <v>0</v>
      </c>
      <c r="CD90" s="26">
        <f t="array" aca="1" ref="CD90" ca="1">SUM(IF(RIGHT(OFFSET('Vacation Tracker'!$Q93:$AD93,0,CB$4))&lt;&gt;"O",IFERROR(--LEFT(OFFSET('Vacation Tracker'!$Q93:$AD93,0,CB$4),LEN(OFFSET('Vacation Tracker'!$Q93:$AD93,0,CB$4))-1),0)))</f>
        <v>0</v>
      </c>
      <c r="CE90" s="26">
        <f t="array" aca="1" ref="CE90" ca="1">SUM(IF(RIGHT(OFFSET('Vacation Tracker'!$Q93:$AD93,0,CB$4))=CE$8,IFERROR(--LEFT(OFFSET('Vacation Tracker'!$Q93:$AD93,0,CB$4),LEN(OFFSET('Vacation Tracker'!$Q93:$AD93,0,CB$4))-1),0)))</f>
        <v>0</v>
      </c>
      <c r="CF90" s="23">
        <f ca="1">SUM(OFFSET('Vacation Tracker'!$Q93:$AD93,0,CF$4))</f>
        <v>0</v>
      </c>
      <c r="CG90" s="26">
        <f t="shared" ref="CG90" ca="1" si="4363">CF90-CH90</f>
        <v>0</v>
      </c>
      <c r="CH90" s="26">
        <f t="array" aca="1" ref="CH90" ca="1">SUM(IF(RIGHT(OFFSET('Vacation Tracker'!$Q93:$AD93,0,CF$4))&lt;&gt;"O",IFERROR(--LEFT(OFFSET('Vacation Tracker'!$Q93:$AD93,0,CF$4),LEN(OFFSET('Vacation Tracker'!$Q93:$AD93,0,CF$4))-1),0)))</f>
        <v>0</v>
      </c>
      <c r="CI90" s="26">
        <f t="array" aca="1" ref="CI90" ca="1">SUM(IF(RIGHT(OFFSET('Vacation Tracker'!$Q93:$AD93,0,CF$4))=CI$8,IFERROR(--LEFT(OFFSET('Vacation Tracker'!$Q93:$AD93,0,CF$4),LEN(OFFSET('Vacation Tracker'!$Q93:$AD93,0,CF$4))-1),0)))</f>
        <v>0</v>
      </c>
      <c r="CJ90" s="23">
        <f ca="1">SUM(OFFSET('Vacation Tracker'!$Q93:$AD93,0,CJ$4))</f>
        <v>0</v>
      </c>
      <c r="CK90" s="26">
        <f t="shared" ref="CK90" ca="1" si="4364">CJ90-CL90</f>
        <v>0</v>
      </c>
      <c r="CL90" s="26">
        <f t="array" aca="1" ref="CL90" ca="1">SUM(IF(RIGHT(OFFSET('Vacation Tracker'!$Q93:$AD93,0,CJ$4))&lt;&gt;"O",IFERROR(--LEFT(OFFSET('Vacation Tracker'!$Q93:$AD93,0,CJ$4),LEN(OFFSET('Vacation Tracker'!$Q93:$AD93,0,CJ$4))-1),0)))</f>
        <v>0</v>
      </c>
      <c r="CM90" s="26">
        <f t="array" aca="1" ref="CM90" ca="1">SUM(IF(RIGHT(OFFSET('Vacation Tracker'!$Q93:$AD93,0,CJ$4))=CM$8,IFERROR(--LEFT(OFFSET('Vacation Tracker'!$Q93:$AD93,0,CJ$4),LEN(OFFSET('Vacation Tracker'!$Q93:$AD93,0,CJ$4))-1),0)))</f>
        <v>0</v>
      </c>
      <c r="CN90" s="23">
        <f ca="1">SUM(OFFSET('Vacation Tracker'!$Q93:$AD93,0,CN$4))</f>
        <v>0</v>
      </c>
      <c r="CO90" s="26">
        <f t="shared" ref="CO90" ca="1" si="4365">CN90-CP90</f>
        <v>0</v>
      </c>
      <c r="CP90" s="26">
        <f t="array" aca="1" ref="CP90" ca="1">SUM(IF(RIGHT(OFFSET('Vacation Tracker'!$Q93:$AD93,0,CN$4))&lt;&gt;"O",IFERROR(--LEFT(OFFSET('Vacation Tracker'!$Q93:$AD93,0,CN$4),LEN(OFFSET('Vacation Tracker'!$Q93:$AD93,0,CN$4))-1),0)))</f>
        <v>0</v>
      </c>
      <c r="CQ90" s="26">
        <f t="array" aca="1" ref="CQ90" ca="1">SUM(IF(RIGHT(OFFSET('Vacation Tracker'!$Q93:$AD93,0,CN$4))=CQ$8,IFERROR(--LEFT(OFFSET('Vacation Tracker'!$Q93:$AD93,0,CN$4),LEN(OFFSET('Vacation Tracker'!$Q93:$AD93,0,CN$4))-1),0)))</f>
        <v>0</v>
      </c>
      <c r="CR90" s="23">
        <f ca="1">SUM(OFFSET('Vacation Tracker'!$Q93:$AD93,0,CR$4))</f>
        <v>0</v>
      </c>
      <c r="CS90" s="26">
        <f t="shared" ref="CS90" ca="1" si="4366">CR90-CT90</f>
        <v>0</v>
      </c>
      <c r="CT90" s="26">
        <f t="array" aca="1" ref="CT90" ca="1">SUM(IF(RIGHT(OFFSET('Vacation Tracker'!$Q93:$AD93,0,CR$4))&lt;&gt;"O",IFERROR(--LEFT(OFFSET('Vacation Tracker'!$Q93:$AD93,0,CR$4),LEN(OFFSET('Vacation Tracker'!$Q93:$AD93,0,CR$4))-1),0)))</f>
        <v>0</v>
      </c>
      <c r="CU90" s="26">
        <f t="array" aca="1" ref="CU90" ca="1">SUM(IF(RIGHT(OFFSET('Vacation Tracker'!$Q93:$AD93,0,CR$4))=CU$8,IFERROR(--LEFT(OFFSET('Vacation Tracker'!$Q93:$AD93,0,CR$4),LEN(OFFSET('Vacation Tracker'!$Q93:$AD93,0,CR$4))-1),0)))</f>
        <v>0</v>
      </c>
      <c r="CV90" s="23">
        <f ca="1">SUM(OFFSET('Vacation Tracker'!$Q93:$AD93,0,CV$4))</f>
        <v>0</v>
      </c>
      <c r="CW90" s="26">
        <f t="shared" ref="CW90" ca="1" si="4367">CV90-CX90</f>
        <v>0</v>
      </c>
      <c r="CX90" s="26">
        <f t="array" aca="1" ref="CX90" ca="1">SUM(IF(RIGHT(OFFSET('Vacation Tracker'!$Q93:$AD93,0,CV$4))&lt;&gt;"O",IFERROR(--LEFT(OFFSET('Vacation Tracker'!$Q93:$AD93,0,CV$4),LEN(OFFSET('Vacation Tracker'!$Q93:$AD93,0,CV$4))-1),0)))</f>
        <v>0</v>
      </c>
      <c r="CY90" s="26">
        <f t="array" aca="1" ref="CY90" ca="1">SUM(IF(RIGHT(OFFSET('Vacation Tracker'!$Q93:$AD93,0,CV$4))=CY$8,IFERROR(--LEFT(OFFSET('Vacation Tracker'!$Q93:$AD93,0,CV$4),LEN(OFFSET('Vacation Tracker'!$Q93:$AD93,0,CV$4))-1),0)))</f>
        <v>0</v>
      </c>
      <c r="CZ90" s="23">
        <f ca="1">SUM(OFFSET('Vacation Tracker'!$Q93:$AD93,0,CZ$4))</f>
        <v>0</v>
      </c>
      <c r="DA90" s="26">
        <f t="shared" ref="DA90" ca="1" si="4368">CZ90-DB90</f>
        <v>0</v>
      </c>
      <c r="DB90" s="26">
        <f t="array" aca="1" ref="DB90" ca="1">SUM(IF(RIGHT(OFFSET('Vacation Tracker'!$Q93:$AD93,0,CZ$4))&lt;&gt;"O",IFERROR(--LEFT(OFFSET('Vacation Tracker'!$Q93:$AD93,0,CZ$4),LEN(OFFSET('Vacation Tracker'!$Q93:$AD93,0,CZ$4))-1),0)))</f>
        <v>0</v>
      </c>
      <c r="DC90" s="26">
        <f t="array" aca="1" ref="DC90" ca="1">SUM(IF(RIGHT(OFFSET('Vacation Tracker'!$Q93:$AD93,0,CZ$4))=DC$8,IFERROR(--LEFT(OFFSET('Vacation Tracker'!$Q93:$AD93,0,CZ$4),LEN(OFFSET('Vacation Tracker'!$Q93:$AD93,0,CZ$4))-1),0)))</f>
        <v>0</v>
      </c>
      <c r="DD90" s="23">
        <f ca="1">SUM(OFFSET('Vacation Tracker'!$Q93:$AD93,0,DD$4))</f>
        <v>0</v>
      </c>
      <c r="DE90" s="26">
        <f t="shared" ref="DE90" ca="1" si="4369">DD90-DF90</f>
        <v>0</v>
      </c>
      <c r="DF90" s="26">
        <f t="array" aca="1" ref="DF90" ca="1">SUM(IF(RIGHT(OFFSET('Vacation Tracker'!$Q93:$AD93,0,DD$4))&lt;&gt;"O",IFERROR(--LEFT(OFFSET('Vacation Tracker'!$Q93:$AD93,0,DD$4),LEN(OFFSET('Vacation Tracker'!$Q93:$AD93,0,DD$4))-1),0)))</f>
        <v>0</v>
      </c>
      <c r="DG90" s="26">
        <f t="array" aca="1" ref="DG90" ca="1">SUM(IF(RIGHT(OFFSET('Vacation Tracker'!$Q93:$AD93,0,DD$4))=DG$8,IFERROR(--LEFT(OFFSET('Vacation Tracker'!$Q93:$AD93,0,DD$4),LEN(OFFSET('Vacation Tracker'!$Q93:$AD93,0,DD$4))-1),0)))</f>
        <v>0</v>
      </c>
      <c r="DH90" s="23">
        <f ca="1">SUM(OFFSET('Vacation Tracker'!$Q93:$AD93,0,DH$4))</f>
        <v>0</v>
      </c>
      <c r="DI90" s="26">
        <f t="shared" ref="DI90" ca="1" si="4370">DH90-DJ90</f>
        <v>0</v>
      </c>
      <c r="DJ90" s="26">
        <f t="array" aca="1" ref="DJ90" ca="1">SUM(IF(RIGHT(OFFSET('Vacation Tracker'!$Q93:$AD93,0,DH$4))&lt;&gt;"O",IFERROR(--LEFT(OFFSET('Vacation Tracker'!$Q93:$AD93,0,DH$4),LEN(OFFSET('Vacation Tracker'!$Q93:$AD93,0,DH$4))-1),0)))</f>
        <v>0</v>
      </c>
      <c r="DK90" s="26">
        <f t="array" aca="1" ref="DK90" ca="1">SUM(IF(RIGHT(OFFSET('Vacation Tracker'!$Q93:$AD93,0,DH$4))=DK$8,IFERROR(--LEFT(OFFSET('Vacation Tracker'!$Q93:$AD93,0,DH$4),LEN(OFFSET('Vacation Tracker'!$Q93:$AD93,0,DH$4))-1),0)))</f>
        <v>0</v>
      </c>
      <c r="DL90" s="23">
        <f ca="1">SUM(OFFSET('Vacation Tracker'!$Q93:$AD93,0,DL$4))</f>
        <v>0</v>
      </c>
      <c r="DM90" s="26">
        <f t="shared" ref="DM90" ca="1" si="4371">DL90-DN90</f>
        <v>0</v>
      </c>
      <c r="DN90" s="26">
        <f t="array" aca="1" ref="DN90" ca="1">SUM(IF(RIGHT(OFFSET('Vacation Tracker'!$Q93:$AD93,0,DL$4))&lt;&gt;"O",IFERROR(--LEFT(OFFSET('Vacation Tracker'!$Q93:$AD93,0,DL$4),LEN(OFFSET('Vacation Tracker'!$Q93:$AD93,0,DL$4))-1),0)))</f>
        <v>0</v>
      </c>
      <c r="DO90" s="26">
        <f t="array" aca="1" ref="DO90" ca="1">SUM(IF(RIGHT(OFFSET('Vacation Tracker'!$Q93:$AD93,0,DL$4))=DO$8,IFERROR(--LEFT(OFFSET('Vacation Tracker'!$Q93:$AD93,0,DL$4),LEN(OFFSET('Vacation Tracker'!$Q93:$AD93,0,DL$4))-1),0)))</f>
        <v>0</v>
      </c>
      <c r="DP90" s="23">
        <f ca="1">SUM(OFFSET('Vacation Tracker'!$Q93:$AD93,0,DP$4))</f>
        <v>0</v>
      </c>
      <c r="DQ90" s="26">
        <f t="shared" ref="DQ90" ca="1" si="4372">DP90-DR90</f>
        <v>0</v>
      </c>
      <c r="DR90" s="26">
        <f t="array" aca="1" ref="DR90" ca="1">SUM(IF(RIGHT(OFFSET('Vacation Tracker'!$Q93:$AD93,0,DP$4))&lt;&gt;"O",IFERROR(--LEFT(OFFSET('Vacation Tracker'!$Q93:$AD93,0,DP$4),LEN(OFFSET('Vacation Tracker'!$Q93:$AD93,0,DP$4))-1),0)))</f>
        <v>0</v>
      </c>
      <c r="DS90" s="26">
        <f t="array" aca="1" ref="DS90" ca="1">SUM(IF(RIGHT(OFFSET('Vacation Tracker'!$Q93:$AD93,0,DP$4))=DS$8,IFERROR(--LEFT(OFFSET('Vacation Tracker'!$Q93:$AD93,0,DP$4),LEN(OFFSET('Vacation Tracker'!$Q93:$AD93,0,DP$4))-1),0)))</f>
        <v>0</v>
      </c>
      <c r="DT90" s="23">
        <f ca="1">SUM(OFFSET('Vacation Tracker'!$Q93:$AD93,0,DT$4))</f>
        <v>0</v>
      </c>
      <c r="DU90" s="26">
        <f t="shared" ref="DU90" ca="1" si="4373">DT90-DV90</f>
        <v>0</v>
      </c>
      <c r="DV90" s="26">
        <f t="array" aca="1" ref="DV90" ca="1">SUM(IF(RIGHT(OFFSET('Vacation Tracker'!$Q93:$AD93,0,DT$4))&lt;&gt;"O",IFERROR(--LEFT(OFFSET('Vacation Tracker'!$Q93:$AD93,0,DT$4),LEN(OFFSET('Vacation Tracker'!$Q93:$AD93,0,DT$4))-1),0)))</f>
        <v>0</v>
      </c>
      <c r="DW90" s="26">
        <f t="array" aca="1" ref="DW90" ca="1">SUM(IF(RIGHT(OFFSET('Vacation Tracker'!$Q93:$AD93,0,DT$4))=DW$8,IFERROR(--LEFT(OFFSET('Vacation Tracker'!$Q93:$AD93,0,DT$4),LEN(OFFSET('Vacation Tracker'!$Q93:$AD93,0,DT$4))-1),0)))</f>
        <v>0</v>
      </c>
      <c r="DX90" s="23">
        <f ca="1">SUM(OFFSET('Vacation Tracker'!$Q93:$AD93,0,DX$4))</f>
        <v>0</v>
      </c>
      <c r="DY90" s="26">
        <f t="shared" ref="DY90" ca="1" si="4374">DX90-DZ90</f>
        <v>0</v>
      </c>
      <c r="DZ90" s="26">
        <f t="array" aca="1" ref="DZ90" ca="1">SUM(IF(RIGHT(OFFSET('Vacation Tracker'!$Q93:$AD93,0,DX$4))&lt;&gt;"O",IFERROR(--LEFT(OFFSET('Vacation Tracker'!$Q93:$AD93,0,DX$4),LEN(OFFSET('Vacation Tracker'!$Q93:$AD93,0,DX$4))-1),0)))</f>
        <v>0</v>
      </c>
      <c r="EA90" s="26">
        <f t="array" aca="1" ref="EA90" ca="1">SUM(IF(RIGHT(OFFSET('Vacation Tracker'!$Q93:$AD93,0,DX$4))=EA$8,IFERROR(--LEFT(OFFSET('Vacation Tracker'!$Q93:$AD93,0,DX$4),LEN(OFFSET('Vacation Tracker'!$Q93:$AD93,0,DX$4))-1),0)))</f>
        <v>0</v>
      </c>
      <c r="EB90" s="23">
        <f ca="1">SUM(OFFSET('Vacation Tracker'!$Q93:$AD93,0,EB$4))</f>
        <v>0</v>
      </c>
      <c r="EC90" s="26">
        <f t="shared" ref="EC90" ca="1" si="4375">EB90-ED90</f>
        <v>0</v>
      </c>
      <c r="ED90" s="26">
        <f t="array" aca="1" ref="ED90" ca="1">SUM(IF(RIGHT(OFFSET('Vacation Tracker'!$Q93:$AD93,0,EB$4))&lt;&gt;"O",IFERROR(--LEFT(OFFSET('Vacation Tracker'!$Q93:$AD93,0,EB$4),LEN(OFFSET('Vacation Tracker'!$Q93:$AD93,0,EB$4))-1),0)))</f>
        <v>0</v>
      </c>
      <c r="EE90" s="26">
        <f t="array" aca="1" ref="EE90" ca="1">SUM(IF(RIGHT(OFFSET('Vacation Tracker'!$Q93:$AD93,0,EB$4))=EE$8,IFERROR(--LEFT(OFFSET('Vacation Tracker'!$Q93:$AD93,0,EB$4),LEN(OFFSET('Vacation Tracker'!$Q93:$AD93,0,EB$4))-1),0)))</f>
        <v>0</v>
      </c>
      <c r="EF90" s="23">
        <f ca="1">SUM(OFFSET('Vacation Tracker'!$Q93:$AD93,0,EF$4))</f>
        <v>0</v>
      </c>
      <c r="EG90" s="26">
        <f t="shared" ref="EG90" ca="1" si="4376">EF90-EH90</f>
        <v>0</v>
      </c>
      <c r="EH90" s="26">
        <f t="array" aca="1" ref="EH90" ca="1">SUM(IF(RIGHT(OFFSET('Vacation Tracker'!$Q93:$AD93,0,EF$4))&lt;&gt;"O",IFERROR(--LEFT(OFFSET('Vacation Tracker'!$Q93:$AD93,0,EF$4),LEN(OFFSET('Vacation Tracker'!$Q93:$AD93,0,EF$4))-1),0)))</f>
        <v>0</v>
      </c>
      <c r="EI90" s="26">
        <f t="array" aca="1" ref="EI90" ca="1">SUM(IF(RIGHT(OFFSET('Vacation Tracker'!$Q93:$AD93,0,EF$4))=EI$8,IFERROR(--LEFT(OFFSET('Vacation Tracker'!$Q93:$AD93,0,EF$4),LEN(OFFSET('Vacation Tracker'!$Q93:$AD93,0,EF$4))-1),0)))</f>
        <v>0</v>
      </c>
      <c r="EJ90" s="23">
        <f ca="1">SUM(OFFSET('Vacation Tracker'!$Q93:$AD93,0,EJ$4))</f>
        <v>0</v>
      </c>
      <c r="EK90" s="26">
        <f t="shared" ref="EK90" ca="1" si="4377">EJ90-EL90</f>
        <v>0</v>
      </c>
      <c r="EL90" s="26">
        <f t="array" aca="1" ref="EL90" ca="1">SUM(IF(RIGHT(OFFSET('Vacation Tracker'!$Q93:$AD93,0,EJ$4))&lt;&gt;"O",IFERROR(--LEFT(OFFSET('Vacation Tracker'!$Q93:$AD93,0,EJ$4),LEN(OFFSET('Vacation Tracker'!$Q93:$AD93,0,EJ$4))-1),0)))</f>
        <v>0</v>
      </c>
      <c r="EM90" s="26">
        <f t="array" aca="1" ref="EM90" ca="1">SUM(IF(RIGHT(OFFSET('Vacation Tracker'!$Q93:$AD93,0,EJ$4))=EM$8,IFERROR(--LEFT(OFFSET('Vacation Tracker'!$Q93:$AD93,0,EJ$4),LEN(OFFSET('Vacation Tracker'!$Q93:$AD93,0,EJ$4))-1),0)))</f>
        <v>0</v>
      </c>
      <c r="EN90" s="23">
        <f ca="1">SUM(OFFSET('Vacation Tracker'!$Q93:$AD93,0,EN$4))</f>
        <v>0</v>
      </c>
      <c r="EO90" s="26">
        <f t="shared" ref="EO90" ca="1" si="4378">EN90-EP90</f>
        <v>0</v>
      </c>
      <c r="EP90" s="26">
        <f t="array" aca="1" ref="EP90" ca="1">SUM(IF(RIGHT(OFFSET('Vacation Tracker'!$Q93:$AD93,0,EN$4))&lt;&gt;"O",IFERROR(--LEFT(OFFSET('Vacation Tracker'!$Q93:$AD93,0,EN$4),LEN(OFFSET('Vacation Tracker'!$Q93:$AD93,0,EN$4))-1),0)))</f>
        <v>0</v>
      </c>
      <c r="EQ90" s="26">
        <f t="array" aca="1" ref="EQ90" ca="1">SUM(IF(RIGHT(OFFSET('Vacation Tracker'!$Q93:$AD93,0,EN$4))=EQ$8,IFERROR(--LEFT(OFFSET('Vacation Tracker'!$Q93:$AD93,0,EN$4),LEN(OFFSET('Vacation Tracker'!$Q93:$AD93,0,EN$4))-1),0)))</f>
        <v>0</v>
      </c>
      <c r="ER90" s="23">
        <f ca="1">SUM(OFFSET('Vacation Tracker'!$Q93:$AD93,0,ER$4))</f>
        <v>0</v>
      </c>
      <c r="ES90" s="26">
        <f t="shared" ref="ES90" ca="1" si="4379">ER90-ET90</f>
        <v>0</v>
      </c>
      <c r="ET90" s="26">
        <f t="array" aca="1" ref="ET90" ca="1">SUM(IF(RIGHT(OFFSET('Vacation Tracker'!$Q93:$AD93,0,ER$4))&lt;&gt;"O",IFERROR(--LEFT(OFFSET('Vacation Tracker'!$Q93:$AD93,0,ER$4),LEN(OFFSET('Vacation Tracker'!$Q93:$AD93,0,ER$4))-1),0)))</f>
        <v>0</v>
      </c>
      <c r="EU90" s="26">
        <f t="array" aca="1" ref="EU90" ca="1">SUM(IF(RIGHT(OFFSET('Vacation Tracker'!$Q93:$AD93,0,ER$4))=EU$8,IFERROR(--LEFT(OFFSET('Vacation Tracker'!$Q93:$AD93,0,ER$4),LEN(OFFSET('Vacation Tracker'!$Q93:$AD93,0,ER$4))-1),0)))</f>
        <v>0</v>
      </c>
      <c r="EV90" s="23">
        <f ca="1">SUM(OFFSET('Vacation Tracker'!$Q93:$AD93,0,EV$4))</f>
        <v>0</v>
      </c>
      <c r="EW90" s="26">
        <f t="shared" ref="EW90" ca="1" si="4380">EV90-EX90</f>
        <v>0</v>
      </c>
      <c r="EX90" s="26">
        <f t="array" aca="1" ref="EX90" ca="1">SUM(IF(RIGHT(OFFSET('Vacation Tracker'!$Q93:$AD93,0,EV$4))&lt;&gt;"O",IFERROR(--LEFT(OFFSET('Vacation Tracker'!$Q93:$AD93,0,EV$4),LEN(OFFSET('Vacation Tracker'!$Q93:$AD93,0,EV$4))-1),0)))</f>
        <v>0</v>
      </c>
      <c r="EY90" s="26">
        <f t="array" aca="1" ref="EY90" ca="1">SUM(IF(RIGHT(OFFSET('Vacation Tracker'!$Q93:$AD93,0,EV$4))=EY$8,IFERROR(--LEFT(OFFSET('Vacation Tracker'!$Q93:$AD93,0,EV$4),LEN(OFFSET('Vacation Tracker'!$Q93:$AD93,0,EV$4))-1),0)))</f>
        <v>0</v>
      </c>
      <c r="EZ90" s="23">
        <f ca="1">SUM(OFFSET('Vacation Tracker'!$Q93:$AD93,0,EZ$4))</f>
        <v>0</v>
      </c>
      <c r="FA90" s="26">
        <f t="shared" ref="FA90" ca="1" si="4381">EZ90-FB90</f>
        <v>0</v>
      </c>
      <c r="FB90" s="26">
        <f t="array" aca="1" ref="FB90" ca="1">SUM(IF(RIGHT(OFFSET('Vacation Tracker'!$Q93:$AD93,0,EZ$4))&lt;&gt;"O",IFERROR(--LEFT(OFFSET('Vacation Tracker'!$Q93:$AD93,0,EZ$4),LEN(OFFSET('Vacation Tracker'!$Q93:$AD93,0,EZ$4))-1),0)))</f>
        <v>0</v>
      </c>
      <c r="FC90" s="26">
        <f t="array" aca="1" ref="FC90" ca="1">SUM(IF(RIGHT(OFFSET('Vacation Tracker'!$Q93:$AD93,0,EZ$4))=FC$8,IFERROR(--LEFT(OFFSET('Vacation Tracker'!$Q93:$AD93,0,EZ$4),LEN(OFFSET('Vacation Tracker'!$Q93:$AD93,0,EZ$4))-1),0)))</f>
        <v>0</v>
      </c>
      <c r="FD90" s="23">
        <f ca="1">SUM(OFFSET('Vacation Tracker'!$Q93:$AD93,0,FD$4))</f>
        <v>0</v>
      </c>
      <c r="FE90" s="26">
        <f t="shared" ref="FE90" ca="1" si="4382">FD90-FF90</f>
        <v>0</v>
      </c>
      <c r="FF90" s="26">
        <f t="array" aca="1" ref="FF90" ca="1">SUM(IF(RIGHT(OFFSET('Vacation Tracker'!$Q93:$AD93,0,FD$4))&lt;&gt;"O",IFERROR(--LEFT(OFFSET('Vacation Tracker'!$Q93:$AD93,0,FD$4),LEN(OFFSET('Vacation Tracker'!$Q93:$AD93,0,FD$4))-1),0)))</f>
        <v>0</v>
      </c>
      <c r="FG90" s="26">
        <f t="array" aca="1" ref="FG90" ca="1">SUM(IF(RIGHT(OFFSET('Vacation Tracker'!$Q93:$AD93,0,FD$4))=FG$8,IFERROR(--LEFT(OFFSET('Vacation Tracker'!$Q93:$AD93,0,FD$4),LEN(OFFSET('Vacation Tracker'!$Q93:$AD93,0,FD$4))-1),0)))</f>
        <v>0</v>
      </c>
      <c r="FH90" s="23">
        <f ca="1">SUM(OFFSET('Vacation Tracker'!$Q93:$AD93,0,FH$4))</f>
        <v>0</v>
      </c>
      <c r="FI90" s="26">
        <f t="shared" ref="FI90" ca="1" si="4383">FH90-FJ90</f>
        <v>0</v>
      </c>
      <c r="FJ90" s="26">
        <f t="array" aca="1" ref="FJ90" ca="1">SUM(IF(RIGHT(OFFSET('Vacation Tracker'!$Q93:$AD93,0,FH$4))&lt;&gt;"O",IFERROR(--LEFT(OFFSET('Vacation Tracker'!$Q93:$AD93,0,FH$4),LEN(OFFSET('Vacation Tracker'!$Q93:$AD93,0,FH$4))-1),0)))</f>
        <v>0</v>
      </c>
      <c r="FK90" s="26">
        <f t="array" aca="1" ref="FK90" ca="1">SUM(IF(RIGHT(OFFSET('Vacation Tracker'!$Q93:$AD93,0,FH$4))=FK$8,IFERROR(--LEFT(OFFSET('Vacation Tracker'!$Q93:$AD93,0,FH$4),LEN(OFFSET('Vacation Tracker'!$Q93:$AD93,0,FH$4))-1),0)))</f>
        <v>0</v>
      </c>
      <c r="FL90" s="23">
        <f ca="1">SUM(OFFSET('Vacation Tracker'!$Q93:$AD93,0,FL$4))</f>
        <v>0</v>
      </c>
      <c r="FM90" s="26">
        <f t="shared" ref="FM90" ca="1" si="4384">FL90-FN90</f>
        <v>0</v>
      </c>
      <c r="FN90" s="26">
        <f t="array" aca="1" ref="FN90" ca="1">SUM(IF(RIGHT(OFFSET('Vacation Tracker'!$Q93:$AD93,0,FL$4))&lt;&gt;"O",IFERROR(--LEFT(OFFSET('Vacation Tracker'!$Q93:$AD93,0,FL$4),LEN(OFFSET('Vacation Tracker'!$Q93:$AD93,0,FL$4))-1),0)))</f>
        <v>0</v>
      </c>
      <c r="FO90" s="26">
        <f t="array" aca="1" ref="FO90" ca="1">SUM(IF(RIGHT(OFFSET('Vacation Tracker'!$Q93:$AD93,0,FL$4))=FO$8,IFERROR(--LEFT(OFFSET('Vacation Tracker'!$Q93:$AD93,0,FL$4),LEN(OFFSET('Vacation Tracker'!$Q93:$AD93,0,FL$4))-1),0)))</f>
        <v>0</v>
      </c>
      <c r="FP90" s="23">
        <f ca="1">SUM(OFFSET('Vacation Tracker'!$Q93:$AD93,0,FP$4))</f>
        <v>0</v>
      </c>
      <c r="FQ90" s="26">
        <f t="shared" ref="FQ90" ca="1" si="4385">FP90-FR90</f>
        <v>0</v>
      </c>
      <c r="FR90" s="26">
        <f t="array" aca="1" ref="FR90" ca="1">SUM(IF(RIGHT(OFFSET('Vacation Tracker'!$Q93:$AD93,0,FP$4))&lt;&gt;"O",IFERROR(--LEFT(OFFSET('Vacation Tracker'!$Q93:$AD93,0,FP$4),LEN(OFFSET('Vacation Tracker'!$Q93:$AD93,0,FP$4))-1),0)))</f>
        <v>0</v>
      </c>
      <c r="FS90" s="26">
        <f t="array" aca="1" ref="FS90" ca="1">SUM(IF(RIGHT(OFFSET('Vacation Tracker'!$Q93:$AD93,0,FP$4))=FS$8,IFERROR(--LEFT(OFFSET('Vacation Tracker'!$Q93:$AD93,0,FP$4),LEN(OFFSET('Vacation Tracker'!$Q93:$AD93,0,FP$4))-1),0)))</f>
        <v>0</v>
      </c>
      <c r="FT90" s="23">
        <f ca="1">SUM(OFFSET('Vacation Tracker'!$Q93:$AD93,0,FT$4))</f>
        <v>0</v>
      </c>
      <c r="FU90" s="26">
        <f t="shared" ref="FU90" ca="1" si="4386">FT90-FV90</f>
        <v>0</v>
      </c>
      <c r="FV90" s="26">
        <f t="array" aca="1" ref="FV90" ca="1">SUM(IF(RIGHT(OFFSET('Vacation Tracker'!$Q93:$AD93,0,FT$4))&lt;&gt;"O",IFERROR(--LEFT(OFFSET('Vacation Tracker'!$Q93:$AD93,0,FT$4),LEN(OFFSET('Vacation Tracker'!$Q93:$AD93,0,FT$4))-1),0)))</f>
        <v>0</v>
      </c>
      <c r="FW90" s="26">
        <f t="array" aca="1" ref="FW90" ca="1">SUM(IF(RIGHT(OFFSET('Vacation Tracker'!$Q93:$AD93,0,FT$4))=FW$8,IFERROR(--LEFT(OFFSET('Vacation Tracker'!$Q93:$AD93,0,FT$4),LEN(OFFSET('Vacation Tracker'!$Q93:$AD93,0,FT$4))-1),0)))</f>
        <v>0</v>
      </c>
      <c r="FX90" s="23">
        <f ca="1">SUM(OFFSET('Vacation Tracker'!$Q93:$AD93,0,FX$4))</f>
        <v>0</v>
      </c>
      <c r="FY90" s="26">
        <f t="shared" ref="FY90" ca="1" si="4387">FX90-FZ90</f>
        <v>0</v>
      </c>
      <c r="FZ90" s="26">
        <f t="array" aca="1" ref="FZ90" ca="1">SUM(IF(RIGHT(OFFSET('Vacation Tracker'!$Q93:$AD93,0,FX$4))&lt;&gt;"O",IFERROR(--LEFT(OFFSET('Vacation Tracker'!$Q93:$AD93,0,FX$4),LEN(OFFSET('Vacation Tracker'!$Q93:$AD93,0,FX$4))-1),0)))</f>
        <v>0</v>
      </c>
      <c r="GA90" s="26">
        <f t="array" aca="1" ref="GA90" ca="1">SUM(IF(RIGHT(OFFSET('Vacation Tracker'!$Q93:$AD93,0,FX$4))=GA$8,IFERROR(--LEFT(OFFSET('Vacation Tracker'!$Q93:$AD93,0,FX$4),LEN(OFFSET('Vacation Tracker'!$Q93:$AD93,0,FX$4))-1),0)))</f>
        <v>0</v>
      </c>
      <c r="GB90" s="23">
        <f ca="1">SUM(OFFSET('Vacation Tracker'!$Q93:$AD93,0,GB$4))</f>
        <v>0</v>
      </c>
      <c r="GC90" s="26">
        <f t="shared" ref="GC90" ca="1" si="4388">GB90-GD90</f>
        <v>0</v>
      </c>
      <c r="GD90" s="26">
        <f t="array" aca="1" ref="GD90" ca="1">SUM(IF(RIGHT(OFFSET('Vacation Tracker'!$Q93:$AD93,0,GB$4))&lt;&gt;"O",IFERROR(--LEFT(OFFSET('Vacation Tracker'!$Q93:$AD93,0,GB$4),LEN(OFFSET('Vacation Tracker'!$Q93:$AD93,0,GB$4))-1),0)))</f>
        <v>0</v>
      </c>
      <c r="GE90" s="26">
        <f t="array" aca="1" ref="GE90" ca="1">SUM(IF(RIGHT(OFFSET('Vacation Tracker'!$Q93:$AD93,0,GB$4))=GE$8,IFERROR(--LEFT(OFFSET('Vacation Tracker'!$Q93:$AD93,0,GB$4),LEN(OFFSET('Vacation Tracker'!$Q93:$AD93,0,GB$4))-1),0)))</f>
        <v>0</v>
      </c>
      <c r="GF90" s="23">
        <f ca="1">SUM(OFFSET('Vacation Tracker'!$Q93:$AD93,0,GF$4))</f>
        <v>0</v>
      </c>
      <c r="GG90" s="26">
        <f t="shared" ref="GG90" ca="1" si="4389">GF90-GH90</f>
        <v>0</v>
      </c>
      <c r="GH90" s="26">
        <f t="array" aca="1" ref="GH90" ca="1">SUM(IF(RIGHT(OFFSET('Vacation Tracker'!$Q93:$AD93,0,GF$4))&lt;&gt;"O",IFERROR(--LEFT(OFFSET('Vacation Tracker'!$Q93:$AD93,0,GF$4),LEN(OFFSET('Vacation Tracker'!$Q93:$AD93,0,GF$4))-1),0)))</f>
        <v>0</v>
      </c>
      <c r="GI90" s="26">
        <f t="array" aca="1" ref="GI90" ca="1">SUM(IF(RIGHT(OFFSET('Vacation Tracker'!$Q93:$AD93,0,GF$4))=GI$8,IFERROR(--LEFT(OFFSET('Vacation Tracker'!$Q93:$AD93,0,GF$4),LEN(OFFSET('Vacation Tracker'!$Q93:$AD93,0,GF$4))-1),0)))</f>
        <v>0</v>
      </c>
      <c r="GJ90" s="23">
        <f ca="1">SUM(OFFSET('Vacation Tracker'!$Q93:$AD93,0,GJ$4))</f>
        <v>0</v>
      </c>
      <c r="GK90" s="26">
        <f t="shared" ref="GK90" ca="1" si="4390">GJ90-GL90</f>
        <v>0</v>
      </c>
      <c r="GL90" s="26">
        <f t="array" aca="1" ref="GL90" ca="1">SUM(IF(RIGHT(OFFSET('Vacation Tracker'!$Q93:$AD93,0,GJ$4))&lt;&gt;"O",IFERROR(--LEFT(OFFSET('Vacation Tracker'!$Q93:$AD93,0,GJ$4),LEN(OFFSET('Vacation Tracker'!$Q93:$AD93,0,GJ$4))-1),0)))</f>
        <v>0</v>
      </c>
      <c r="GM90" s="26">
        <f t="array" aca="1" ref="GM90" ca="1">SUM(IF(RIGHT(OFFSET('Vacation Tracker'!$Q93:$AD93,0,GJ$4))=GM$8,IFERROR(--LEFT(OFFSET('Vacation Tracker'!$Q93:$AD93,0,GJ$4),LEN(OFFSET('Vacation Tracker'!$Q93:$AD93,0,GJ$4))-1),0)))</f>
        <v>0</v>
      </c>
      <c r="GN90" s="23">
        <f ca="1">SUM(OFFSET('Vacation Tracker'!$Q93:$AD93,0,GN$4))</f>
        <v>0</v>
      </c>
      <c r="GO90" s="26">
        <f t="shared" ref="GO90" ca="1" si="4391">GN90-GP90</f>
        <v>0</v>
      </c>
      <c r="GP90" s="26">
        <f t="array" aca="1" ref="GP90" ca="1">SUM(IF(RIGHT(OFFSET('Vacation Tracker'!$Q93:$AD93,0,GN$4))&lt;&gt;"O",IFERROR(--LEFT(OFFSET('Vacation Tracker'!$Q93:$AD93,0,GN$4),LEN(OFFSET('Vacation Tracker'!$Q93:$AD93,0,GN$4))-1),0)))</f>
        <v>0</v>
      </c>
      <c r="GQ90" s="26">
        <f t="array" aca="1" ref="GQ90" ca="1">SUM(IF(RIGHT(OFFSET('Vacation Tracker'!$Q93:$AD93,0,GN$4))=GQ$8,IFERROR(--LEFT(OFFSET('Vacation Tracker'!$Q93:$AD93,0,GN$4),LEN(OFFSET('Vacation Tracker'!$Q93:$AD93,0,GN$4))-1),0)))</f>
        <v>0</v>
      </c>
      <c r="GR90" s="23">
        <f ca="1">SUM(OFFSET('Vacation Tracker'!$Q93:$AD93,0,GR$4))</f>
        <v>0</v>
      </c>
      <c r="GS90" s="26">
        <f t="shared" ref="GS90" ca="1" si="4392">GR90-GT90</f>
        <v>0</v>
      </c>
      <c r="GT90" s="26">
        <f t="array" aca="1" ref="GT90" ca="1">SUM(IF(RIGHT(OFFSET('Vacation Tracker'!$Q93:$AD93,0,GR$4))&lt;&gt;"O",IFERROR(--LEFT(OFFSET('Vacation Tracker'!$Q93:$AD93,0,GR$4),LEN(OFFSET('Vacation Tracker'!$Q93:$AD93,0,GR$4))-1),0)))</f>
        <v>0</v>
      </c>
      <c r="GU90" s="26">
        <f t="array" aca="1" ref="GU90" ca="1">SUM(IF(RIGHT(OFFSET('Vacation Tracker'!$Q93:$AD93,0,GR$4))=GU$8,IFERROR(--LEFT(OFFSET('Vacation Tracker'!$Q93:$AD93,0,GR$4),LEN(OFFSET('Vacation Tracker'!$Q93:$AD93,0,GR$4))-1),0)))</f>
        <v>0</v>
      </c>
      <c r="GV90" s="23">
        <f ca="1">SUM(OFFSET('Vacation Tracker'!$Q93:$AD93,0,GV$4))</f>
        <v>0</v>
      </c>
      <c r="GW90" s="26">
        <f t="shared" ref="GW90" ca="1" si="4393">GV90-GX90</f>
        <v>0</v>
      </c>
      <c r="GX90" s="26">
        <f t="array" aca="1" ref="GX90" ca="1">SUM(IF(RIGHT(OFFSET('Vacation Tracker'!$Q93:$AD93,0,GV$4))&lt;&gt;"O",IFERROR(--LEFT(OFFSET('Vacation Tracker'!$Q93:$AD93,0,GV$4),LEN(OFFSET('Vacation Tracker'!$Q93:$AD93,0,GV$4))-1),0)))</f>
        <v>0</v>
      </c>
      <c r="GY90" s="26">
        <f t="array" aca="1" ref="GY90" ca="1">SUM(IF(RIGHT(OFFSET('Vacation Tracker'!$Q93:$AD93,0,GV$4))=GY$8,IFERROR(--LEFT(OFFSET('Vacation Tracker'!$Q93:$AD93,0,GV$4),LEN(OFFSET('Vacation Tracker'!$Q93:$AD93,0,GV$4))-1),0)))</f>
        <v>0</v>
      </c>
      <c r="GZ90" s="23">
        <f ca="1">SUM(OFFSET('Vacation Tracker'!$Q93:$AD93,0,GZ$4))</f>
        <v>0</v>
      </c>
      <c r="HA90" s="26">
        <f t="shared" ref="HA90" ca="1" si="4394">GZ90-HB90</f>
        <v>0</v>
      </c>
      <c r="HB90" s="26">
        <f t="array" aca="1" ref="HB90" ca="1">SUM(IF(RIGHT(OFFSET('Vacation Tracker'!$Q93:$AD93,0,GZ$4))&lt;&gt;"O",IFERROR(--LEFT(OFFSET('Vacation Tracker'!$Q93:$AD93,0,GZ$4),LEN(OFFSET('Vacation Tracker'!$Q93:$AD93,0,GZ$4))-1),0)))</f>
        <v>0</v>
      </c>
      <c r="HC90" s="26">
        <f t="array" aca="1" ref="HC90" ca="1">SUM(IF(RIGHT(OFFSET('Vacation Tracker'!$Q93:$AD93,0,GZ$4))=HC$8,IFERROR(--LEFT(OFFSET('Vacation Tracker'!$Q93:$AD93,0,GZ$4),LEN(OFFSET('Vacation Tracker'!$Q93:$AD93,0,GZ$4))-1),0)))</f>
        <v>0</v>
      </c>
      <c r="HD90" s="23">
        <f ca="1">SUM(OFFSET('Vacation Tracker'!$Q93:$AD93,0,HD$4))</f>
        <v>0</v>
      </c>
      <c r="HE90" s="26">
        <f t="shared" ref="HE90" ca="1" si="4395">HD90-HF90</f>
        <v>0</v>
      </c>
      <c r="HF90" s="26">
        <f t="array" aca="1" ref="HF90" ca="1">SUM(IF(RIGHT(OFFSET('Vacation Tracker'!$Q93:$AD93,0,HD$4))&lt;&gt;"O",IFERROR(--LEFT(OFFSET('Vacation Tracker'!$Q93:$AD93,0,HD$4),LEN(OFFSET('Vacation Tracker'!$Q93:$AD93,0,HD$4))-1),0)))</f>
        <v>0</v>
      </c>
      <c r="HG90" s="26">
        <f t="array" aca="1" ref="HG90" ca="1">SUM(IF(RIGHT(OFFSET('Vacation Tracker'!$Q93:$AD93,0,HD$4))=HG$8,IFERROR(--LEFT(OFFSET('Vacation Tracker'!$Q93:$AD93,0,HD$4),LEN(OFFSET('Vacation Tracker'!$Q93:$AD93,0,HD$4))-1),0)))</f>
        <v>0</v>
      </c>
      <c r="HH90" s="23">
        <f ca="1">SUM(OFFSET('Vacation Tracker'!$Q93:$AD93,0,HH$4))</f>
        <v>0</v>
      </c>
      <c r="HI90" s="26">
        <f t="shared" ref="HI90" ca="1" si="4396">HH90-HJ90</f>
        <v>0</v>
      </c>
      <c r="HJ90" s="26">
        <f t="array" aca="1" ref="HJ90" ca="1">SUM(IF(RIGHT(OFFSET('Vacation Tracker'!$Q93:$AD93,0,HH$4))&lt;&gt;"O",IFERROR(--LEFT(OFFSET('Vacation Tracker'!$Q93:$AD93,0,HH$4),LEN(OFFSET('Vacation Tracker'!$Q93:$AD93,0,HH$4))-1),0)))</f>
        <v>0</v>
      </c>
      <c r="HK90" s="26">
        <f t="array" aca="1" ref="HK90" ca="1">SUM(IF(RIGHT(OFFSET('Vacation Tracker'!$Q93:$AD93,0,HH$4))=HK$8,IFERROR(--LEFT(OFFSET('Vacation Tracker'!$Q93:$AD93,0,HH$4),LEN(OFFSET('Vacation Tracker'!$Q93:$AD93,0,HH$4))-1),0)))</f>
        <v>0</v>
      </c>
      <c r="HL90" s="23">
        <f ca="1">SUM(OFFSET('Vacation Tracker'!$Q93:$AD93,0,HL$4))</f>
        <v>0</v>
      </c>
      <c r="HM90" s="26">
        <f t="shared" ref="HM90" ca="1" si="4397">HL90-HN90</f>
        <v>0</v>
      </c>
      <c r="HN90" s="26">
        <f t="array" aca="1" ref="HN90" ca="1">SUM(IF(RIGHT(OFFSET('Vacation Tracker'!$Q93:$AD93,0,HL$4))&lt;&gt;"O",IFERROR(--LEFT(OFFSET('Vacation Tracker'!$Q93:$AD93,0,HL$4),LEN(OFFSET('Vacation Tracker'!$Q93:$AD93,0,HL$4))-1),0)))</f>
        <v>0</v>
      </c>
      <c r="HO90" s="26">
        <f t="array" aca="1" ref="HO90" ca="1">SUM(IF(RIGHT(OFFSET('Vacation Tracker'!$Q93:$AD93,0,HL$4))=HO$8,IFERROR(--LEFT(OFFSET('Vacation Tracker'!$Q93:$AD93,0,HL$4),LEN(OFFSET('Vacation Tracker'!$Q93:$AD93,0,HL$4))-1),0)))</f>
        <v>0</v>
      </c>
      <c r="HP90" s="23">
        <f ca="1">SUM(OFFSET('Vacation Tracker'!$Q93:$AD93,0,HP$4))</f>
        <v>0</v>
      </c>
      <c r="HQ90" s="26">
        <f t="shared" ref="HQ90" ca="1" si="4398">HP90-HR90</f>
        <v>0</v>
      </c>
      <c r="HR90" s="26">
        <f t="array" aca="1" ref="HR90" ca="1">SUM(IF(RIGHT(OFFSET('Vacation Tracker'!$Q93:$AD93,0,HP$4))&lt;&gt;"O",IFERROR(--LEFT(OFFSET('Vacation Tracker'!$Q93:$AD93,0,HP$4),LEN(OFFSET('Vacation Tracker'!$Q93:$AD93,0,HP$4))-1),0)))</f>
        <v>0</v>
      </c>
      <c r="HS90" s="23">
        <f t="array" aca="1" ref="HS90" ca="1">SUM(IF(RIGHT(OFFSET('Vacation Tracker'!$Q93:$AD93,0,HP$4))=HS$8,IFERROR(--LEFT(OFFSET('Vacation Tracker'!$Q93:$AD93,0,HP$4),LEN(OFFSET('Vacation Tracker'!$Q93:$AD93,0,HP$4))-1),0)))</f>
        <v>0</v>
      </c>
    </row>
    <row r="91" spans="2:227" ht="15" customHeight="1" x14ac:dyDescent="0.2">
      <c r="B91" s="23">
        <f>IF('Vacation Tracker'!B94&lt;&gt;"",'Vacation Tracker'!B94,"")</f>
        <v>83</v>
      </c>
      <c r="C91" s="24" t="str">
        <f>IF('Vacation Tracker'!C94&lt;&gt;"",'Vacation Tracker'!C94,"")</f>
        <v/>
      </c>
      <c r="D91" s="25" t="str">
        <f>IF('Vacation Tracker'!D94&lt;&gt;"",'Vacation Tracker'!D94,"")</f>
        <v/>
      </c>
      <c r="E91" s="25" t="str">
        <f>IF('Vacation Tracker'!E94&lt;&gt;"",'Vacation Tracker'!E94,"")</f>
        <v/>
      </c>
      <c r="F91" s="24" t="str">
        <f>IF('Vacation Tracker'!F94&lt;&gt;"",'Vacation Tracker'!F94,"")</f>
        <v/>
      </c>
      <c r="G91" s="24" t="str">
        <f>IF('Vacation Tracker'!G94&lt;&gt;"",'Vacation Tracker'!G94,"")</f>
        <v/>
      </c>
      <c r="H91" s="23" t="str">
        <f t="shared" si="4347"/>
        <v/>
      </c>
      <c r="I91" s="23" t="str">
        <f t="shared" si="4347"/>
        <v/>
      </c>
      <c r="J91" s="23" t="str">
        <f t="shared" si="4347"/>
        <v/>
      </c>
      <c r="K91" s="23" t="str">
        <f t="shared" si="3530"/>
        <v/>
      </c>
      <c r="L91" s="23">
        <f ca="1">SUM(OFFSET('Vacation Tracker'!$Q94:$AD94,0,L$4))</f>
        <v>0</v>
      </c>
      <c r="M91" s="26">
        <f t="shared" ca="1" si="3476"/>
        <v>0</v>
      </c>
      <c r="N91" s="26">
        <f t="array" aca="1" ref="N91" ca="1">SUM(IF(RIGHT(OFFSET('Vacation Tracker'!$Q94:$AD94,0,L$4))&lt;&gt;"O",IFERROR(--LEFT(OFFSET('Vacation Tracker'!$Q94:$AD94,0,L$4),LEN(OFFSET('Vacation Tracker'!$Q94:$AD94,0,L$4))-1),0)))</f>
        <v>0</v>
      </c>
      <c r="O91" s="26">
        <f t="array" aca="1" ref="O91" ca="1">SUM(IF(RIGHT(OFFSET('Vacation Tracker'!$Q94:$AD94,0,L$4))=O$8,IFERROR(--LEFT(OFFSET('Vacation Tracker'!$Q94:$AD94,0,L$4),LEN(OFFSET('Vacation Tracker'!$Q94:$AD94,0,L$4))-1),0)))</f>
        <v>0</v>
      </c>
      <c r="P91" s="23">
        <f ca="1">SUM(OFFSET('Vacation Tracker'!$Q94:$AD94,0,P$4))</f>
        <v>0</v>
      </c>
      <c r="Q91" s="26">
        <f t="shared" ca="1" si="3477"/>
        <v>0</v>
      </c>
      <c r="R91" s="26">
        <f t="array" aca="1" ref="R91" ca="1">SUM(IF(RIGHT(OFFSET('Vacation Tracker'!$Q94:$AD94,0,P$4))&lt;&gt;"O",IFERROR(--LEFT(OFFSET('Vacation Tracker'!$Q94:$AD94,0,P$4),LEN(OFFSET('Vacation Tracker'!$Q94:$AD94,0,P$4))-1),0)))</f>
        <v>0</v>
      </c>
      <c r="S91" s="26">
        <f t="array" aca="1" ref="S91" ca="1">SUM(IF(RIGHT(OFFSET('Vacation Tracker'!$Q94:$AD94,0,P$4))=S$8,IFERROR(--LEFT(OFFSET('Vacation Tracker'!$Q94:$AD94,0,P$4),LEN(OFFSET('Vacation Tracker'!$Q94:$AD94,0,P$4))-1),0)))</f>
        <v>0</v>
      </c>
      <c r="T91" s="23">
        <f ca="1">SUM(OFFSET('Vacation Tracker'!$Q94:$AD94,0,T$4))</f>
        <v>0</v>
      </c>
      <c r="U91" s="26">
        <f t="shared" ca="1" si="3478"/>
        <v>0</v>
      </c>
      <c r="V91" s="26">
        <f t="array" aca="1" ref="V91" ca="1">SUM(IF(RIGHT(OFFSET('Vacation Tracker'!$Q94:$AD94,0,T$4))&lt;&gt;"O",IFERROR(--LEFT(OFFSET('Vacation Tracker'!$Q94:$AD94,0,T$4),LEN(OFFSET('Vacation Tracker'!$Q94:$AD94,0,T$4))-1),0)))</f>
        <v>0</v>
      </c>
      <c r="W91" s="26">
        <f t="array" aca="1" ref="W91" ca="1">SUM(IF(RIGHT(OFFSET('Vacation Tracker'!$Q94:$AD94,0,T$4))=W$8,IFERROR(--LEFT(OFFSET('Vacation Tracker'!$Q94:$AD94,0,T$4),LEN(OFFSET('Vacation Tracker'!$Q94:$AD94,0,T$4))-1),0)))</f>
        <v>0</v>
      </c>
      <c r="X91" s="23">
        <f ca="1">SUM(OFFSET('Vacation Tracker'!$Q94:$AD94,0,X$4))</f>
        <v>0</v>
      </c>
      <c r="Y91" s="26">
        <f t="shared" ref="Y91" ca="1" si="4399">X91-Z91</f>
        <v>0</v>
      </c>
      <c r="Z91" s="26">
        <f t="array" aca="1" ref="Z91" ca="1">SUM(IF(RIGHT(OFFSET('Vacation Tracker'!$Q94:$AD94,0,X$4))&lt;&gt;"O",IFERROR(--LEFT(OFFSET('Vacation Tracker'!$Q94:$AD94,0,X$4),LEN(OFFSET('Vacation Tracker'!$Q94:$AD94,0,X$4))-1),0)))</f>
        <v>0</v>
      </c>
      <c r="AA91" s="26">
        <f t="array" aca="1" ref="AA91" ca="1">SUM(IF(RIGHT(OFFSET('Vacation Tracker'!$Q94:$AD94,0,X$4))=AA$8,IFERROR(--LEFT(OFFSET('Vacation Tracker'!$Q94:$AD94,0,X$4),LEN(OFFSET('Vacation Tracker'!$Q94:$AD94,0,X$4))-1),0)))</f>
        <v>0</v>
      </c>
      <c r="AB91" s="23">
        <f ca="1">SUM(OFFSET('Vacation Tracker'!$Q94:$AD94,0,AB$4))</f>
        <v>0</v>
      </c>
      <c r="AC91" s="26">
        <f t="shared" ref="AC91" ca="1" si="4400">AB91-AD91</f>
        <v>0</v>
      </c>
      <c r="AD91" s="26">
        <f t="array" aca="1" ref="AD91" ca="1">SUM(IF(RIGHT(OFFSET('Vacation Tracker'!$Q94:$AD94,0,AB$4))&lt;&gt;"O",IFERROR(--LEFT(OFFSET('Vacation Tracker'!$Q94:$AD94,0,AB$4),LEN(OFFSET('Vacation Tracker'!$Q94:$AD94,0,AB$4))-1),0)))</f>
        <v>0</v>
      </c>
      <c r="AE91" s="26">
        <f t="array" aca="1" ref="AE91" ca="1">SUM(IF(RIGHT(OFFSET('Vacation Tracker'!$Q94:$AD94,0,AB$4))=AE$8,IFERROR(--LEFT(OFFSET('Vacation Tracker'!$Q94:$AD94,0,AB$4),LEN(OFFSET('Vacation Tracker'!$Q94:$AD94,0,AB$4))-1),0)))</f>
        <v>0</v>
      </c>
      <c r="AF91" s="23">
        <f ca="1">SUM(OFFSET('Vacation Tracker'!$Q94:$AD94,0,AF$4))</f>
        <v>0</v>
      </c>
      <c r="AG91" s="26">
        <f t="shared" ref="AG91" ca="1" si="4401">AF91-AH91</f>
        <v>0</v>
      </c>
      <c r="AH91" s="26">
        <f t="array" aca="1" ref="AH91" ca="1">SUM(IF(RIGHT(OFFSET('Vacation Tracker'!$Q94:$AD94,0,AF$4))&lt;&gt;"O",IFERROR(--LEFT(OFFSET('Vacation Tracker'!$Q94:$AD94,0,AF$4),LEN(OFFSET('Vacation Tracker'!$Q94:$AD94,0,AF$4))-1),0)))</f>
        <v>0</v>
      </c>
      <c r="AI91" s="26">
        <f t="array" aca="1" ref="AI91" ca="1">SUM(IF(RIGHT(OFFSET('Vacation Tracker'!$Q94:$AD94,0,AF$4))=AI$8,IFERROR(--LEFT(OFFSET('Vacation Tracker'!$Q94:$AD94,0,AF$4),LEN(OFFSET('Vacation Tracker'!$Q94:$AD94,0,AF$4))-1),0)))</f>
        <v>0</v>
      </c>
      <c r="AJ91" s="23">
        <f ca="1">SUM(OFFSET('Vacation Tracker'!$Q94:$AD94,0,AJ$4))</f>
        <v>0</v>
      </c>
      <c r="AK91" s="26">
        <f t="shared" ref="AK91" ca="1" si="4402">AJ91-AL91</f>
        <v>0</v>
      </c>
      <c r="AL91" s="26">
        <f t="array" aca="1" ref="AL91" ca="1">SUM(IF(RIGHT(OFFSET('Vacation Tracker'!$Q94:$AD94,0,AJ$4))&lt;&gt;"O",IFERROR(--LEFT(OFFSET('Vacation Tracker'!$Q94:$AD94,0,AJ$4),LEN(OFFSET('Vacation Tracker'!$Q94:$AD94,0,AJ$4))-1),0)))</f>
        <v>0</v>
      </c>
      <c r="AM91" s="26">
        <f t="array" aca="1" ref="AM91" ca="1">SUM(IF(RIGHT(OFFSET('Vacation Tracker'!$Q94:$AD94,0,AJ$4))=AM$8,IFERROR(--LEFT(OFFSET('Vacation Tracker'!$Q94:$AD94,0,AJ$4),LEN(OFFSET('Vacation Tracker'!$Q94:$AD94,0,AJ$4))-1),0)))</f>
        <v>0</v>
      </c>
      <c r="AN91" s="23">
        <f ca="1">SUM(OFFSET('Vacation Tracker'!$Q94:$AD94,0,AN$4))</f>
        <v>0</v>
      </c>
      <c r="AO91" s="26">
        <f t="shared" ref="AO91" ca="1" si="4403">AN91-AP91</f>
        <v>0</v>
      </c>
      <c r="AP91" s="26">
        <f t="array" aca="1" ref="AP91" ca="1">SUM(IF(RIGHT(OFFSET('Vacation Tracker'!$Q94:$AD94,0,AN$4))&lt;&gt;"O",IFERROR(--LEFT(OFFSET('Vacation Tracker'!$Q94:$AD94,0,AN$4),LEN(OFFSET('Vacation Tracker'!$Q94:$AD94,0,AN$4))-1),0)))</f>
        <v>0</v>
      </c>
      <c r="AQ91" s="26">
        <f t="array" aca="1" ref="AQ91" ca="1">SUM(IF(RIGHT(OFFSET('Vacation Tracker'!$Q94:$AD94,0,AN$4))=AQ$8,IFERROR(--LEFT(OFFSET('Vacation Tracker'!$Q94:$AD94,0,AN$4),LEN(OFFSET('Vacation Tracker'!$Q94:$AD94,0,AN$4))-1),0)))</f>
        <v>0</v>
      </c>
      <c r="AR91" s="23">
        <f ca="1">SUM(OFFSET('Vacation Tracker'!$Q94:$AD94,0,AR$4))</f>
        <v>0</v>
      </c>
      <c r="AS91" s="26">
        <f t="shared" ref="AS91" ca="1" si="4404">AR91-AT91</f>
        <v>0</v>
      </c>
      <c r="AT91" s="26">
        <f t="array" aca="1" ref="AT91" ca="1">SUM(IF(RIGHT(OFFSET('Vacation Tracker'!$Q94:$AD94,0,AR$4))&lt;&gt;"O",IFERROR(--LEFT(OFFSET('Vacation Tracker'!$Q94:$AD94,0,AR$4),LEN(OFFSET('Vacation Tracker'!$Q94:$AD94,0,AR$4))-1),0)))</f>
        <v>0</v>
      </c>
      <c r="AU91" s="26">
        <f t="array" aca="1" ref="AU91" ca="1">SUM(IF(RIGHT(OFFSET('Vacation Tracker'!$Q94:$AD94,0,AR$4))=AU$8,IFERROR(--LEFT(OFFSET('Vacation Tracker'!$Q94:$AD94,0,AR$4),LEN(OFFSET('Vacation Tracker'!$Q94:$AD94,0,AR$4))-1),0)))</f>
        <v>0</v>
      </c>
      <c r="AV91" s="23">
        <f ca="1">SUM(OFFSET('Vacation Tracker'!$Q94:$AD94,0,AV$4))</f>
        <v>0</v>
      </c>
      <c r="AW91" s="26">
        <f t="shared" ref="AW91" ca="1" si="4405">AV91-AX91</f>
        <v>0</v>
      </c>
      <c r="AX91" s="26">
        <f t="array" aca="1" ref="AX91" ca="1">SUM(IF(RIGHT(OFFSET('Vacation Tracker'!$Q94:$AD94,0,AV$4))&lt;&gt;"O",IFERROR(--LEFT(OFFSET('Vacation Tracker'!$Q94:$AD94,0,AV$4),LEN(OFFSET('Vacation Tracker'!$Q94:$AD94,0,AV$4))-1),0)))</f>
        <v>0</v>
      </c>
      <c r="AY91" s="26">
        <f t="array" aca="1" ref="AY91" ca="1">SUM(IF(RIGHT(OFFSET('Vacation Tracker'!$Q94:$AD94,0,AV$4))=AY$8,IFERROR(--LEFT(OFFSET('Vacation Tracker'!$Q94:$AD94,0,AV$4),LEN(OFFSET('Vacation Tracker'!$Q94:$AD94,0,AV$4))-1),0)))</f>
        <v>0</v>
      </c>
      <c r="AZ91" s="23">
        <f ca="1">SUM(OFFSET('Vacation Tracker'!$Q94:$AD94,0,AZ$4))</f>
        <v>0</v>
      </c>
      <c r="BA91" s="26">
        <f t="shared" ref="BA91" ca="1" si="4406">AZ91-BB91</f>
        <v>0</v>
      </c>
      <c r="BB91" s="26">
        <f t="array" aca="1" ref="BB91" ca="1">SUM(IF(RIGHT(OFFSET('Vacation Tracker'!$Q94:$AD94,0,AZ$4))&lt;&gt;"O",IFERROR(--LEFT(OFFSET('Vacation Tracker'!$Q94:$AD94,0,AZ$4),LEN(OFFSET('Vacation Tracker'!$Q94:$AD94,0,AZ$4))-1),0)))</f>
        <v>0</v>
      </c>
      <c r="BC91" s="26">
        <f t="array" aca="1" ref="BC91" ca="1">SUM(IF(RIGHT(OFFSET('Vacation Tracker'!$Q94:$AD94,0,AZ$4))=BC$8,IFERROR(--LEFT(OFFSET('Vacation Tracker'!$Q94:$AD94,0,AZ$4),LEN(OFFSET('Vacation Tracker'!$Q94:$AD94,0,AZ$4))-1),0)))</f>
        <v>0</v>
      </c>
      <c r="BD91" s="23">
        <f ca="1">SUM(OFFSET('Vacation Tracker'!$Q94:$AD94,0,BD$4))</f>
        <v>0</v>
      </c>
      <c r="BE91" s="26">
        <f t="shared" ref="BE91" ca="1" si="4407">BD91-BF91</f>
        <v>0</v>
      </c>
      <c r="BF91" s="26">
        <f t="array" aca="1" ref="BF91" ca="1">SUM(IF(RIGHT(OFFSET('Vacation Tracker'!$Q94:$AD94,0,BD$4))&lt;&gt;"O",IFERROR(--LEFT(OFFSET('Vacation Tracker'!$Q94:$AD94,0,BD$4),LEN(OFFSET('Vacation Tracker'!$Q94:$AD94,0,BD$4))-1),0)))</f>
        <v>0</v>
      </c>
      <c r="BG91" s="26">
        <f t="array" aca="1" ref="BG91" ca="1">SUM(IF(RIGHT(OFFSET('Vacation Tracker'!$Q94:$AD94,0,BD$4))=BG$8,IFERROR(--LEFT(OFFSET('Vacation Tracker'!$Q94:$AD94,0,BD$4),LEN(OFFSET('Vacation Tracker'!$Q94:$AD94,0,BD$4))-1),0)))</f>
        <v>0</v>
      </c>
      <c r="BH91" s="23">
        <f ca="1">SUM(OFFSET('Vacation Tracker'!$Q94:$AD94,0,BH$4))</f>
        <v>0</v>
      </c>
      <c r="BI91" s="26">
        <f t="shared" ref="BI91" ca="1" si="4408">BH91-BJ91</f>
        <v>0</v>
      </c>
      <c r="BJ91" s="26">
        <f t="array" aca="1" ref="BJ91" ca="1">SUM(IF(RIGHT(OFFSET('Vacation Tracker'!$Q94:$AD94,0,BH$4))&lt;&gt;"O",IFERROR(--LEFT(OFFSET('Vacation Tracker'!$Q94:$AD94,0,BH$4),LEN(OFFSET('Vacation Tracker'!$Q94:$AD94,0,BH$4))-1),0)))</f>
        <v>0</v>
      </c>
      <c r="BK91" s="26">
        <f t="array" aca="1" ref="BK91" ca="1">SUM(IF(RIGHT(OFFSET('Vacation Tracker'!$Q94:$AD94,0,BH$4))=BK$8,IFERROR(--LEFT(OFFSET('Vacation Tracker'!$Q94:$AD94,0,BH$4),LEN(OFFSET('Vacation Tracker'!$Q94:$AD94,0,BH$4))-1),0)))</f>
        <v>0</v>
      </c>
      <c r="BL91" s="23">
        <f ca="1">SUM(OFFSET('Vacation Tracker'!$Q94:$AD94,0,BL$4))</f>
        <v>0</v>
      </c>
      <c r="BM91" s="26">
        <f t="shared" ref="BM91" ca="1" si="4409">BL91-BN91</f>
        <v>0</v>
      </c>
      <c r="BN91" s="26">
        <f t="array" aca="1" ref="BN91" ca="1">SUM(IF(RIGHT(OFFSET('Vacation Tracker'!$Q94:$AD94,0,BL$4))&lt;&gt;"O",IFERROR(--LEFT(OFFSET('Vacation Tracker'!$Q94:$AD94,0,BL$4),LEN(OFFSET('Vacation Tracker'!$Q94:$AD94,0,BL$4))-1),0)))</f>
        <v>0</v>
      </c>
      <c r="BO91" s="26">
        <f t="array" aca="1" ref="BO91" ca="1">SUM(IF(RIGHT(OFFSET('Vacation Tracker'!$Q94:$AD94,0,BL$4))=BO$8,IFERROR(--LEFT(OFFSET('Vacation Tracker'!$Q94:$AD94,0,BL$4),LEN(OFFSET('Vacation Tracker'!$Q94:$AD94,0,BL$4))-1),0)))</f>
        <v>0</v>
      </c>
      <c r="BP91" s="23">
        <f ca="1">SUM(OFFSET('Vacation Tracker'!$Q94:$AD94,0,BP$4))</f>
        <v>0</v>
      </c>
      <c r="BQ91" s="26">
        <f t="shared" ref="BQ91" ca="1" si="4410">BP91-BR91</f>
        <v>0</v>
      </c>
      <c r="BR91" s="26">
        <f t="array" aca="1" ref="BR91" ca="1">SUM(IF(RIGHT(OFFSET('Vacation Tracker'!$Q94:$AD94,0,BP$4))&lt;&gt;"O",IFERROR(--LEFT(OFFSET('Vacation Tracker'!$Q94:$AD94,0,BP$4),LEN(OFFSET('Vacation Tracker'!$Q94:$AD94,0,BP$4))-1),0)))</f>
        <v>0</v>
      </c>
      <c r="BS91" s="26">
        <f t="array" aca="1" ref="BS91" ca="1">SUM(IF(RIGHT(OFFSET('Vacation Tracker'!$Q94:$AD94,0,BP$4))=BS$8,IFERROR(--LEFT(OFFSET('Vacation Tracker'!$Q94:$AD94,0,BP$4),LEN(OFFSET('Vacation Tracker'!$Q94:$AD94,0,BP$4))-1),0)))</f>
        <v>0</v>
      </c>
      <c r="BT91" s="23">
        <f ca="1">SUM(OFFSET('Vacation Tracker'!$Q94:$AD94,0,BT$4))</f>
        <v>0</v>
      </c>
      <c r="BU91" s="26">
        <f t="shared" ref="BU91" ca="1" si="4411">BT91-BV91</f>
        <v>0</v>
      </c>
      <c r="BV91" s="26">
        <f t="array" aca="1" ref="BV91" ca="1">SUM(IF(RIGHT(OFFSET('Vacation Tracker'!$Q94:$AD94,0,BT$4))&lt;&gt;"O",IFERROR(--LEFT(OFFSET('Vacation Tracker'!$Q94:$AD94,0,BT$4),LEN(OFFSET('Vacation Tracker'!$Q94:$AD94,0,BT$4))-1),0)))</f>
        <v>0</v>
      </c>
      <c r="BW91" s="26">
        <f t="array" aca="1" ref="BW91" ca="1">SUM(IF(RIGHT(OFFSET('Vacation Tracker'!$Q94:$AD94,0,BT$4))=BW$8,IFERROR(--LEFT(OFFSET('Vacation Tracker'!$Q94:$AD94,0,BT$4),LEN(OFFSET('Vacation Tracker'!$Q94:$AD94,0,BT$4))-1),0)))</f>
        <v>0</v>
      </c>
      <c r="BX91" s="23">
        <f ca="1">SUM(OFFSET('Vacation Tracker'!$Q94:$AD94,0,BX$4))</f>
        <v>0</v>
      </c>
      <c r="BY91" s="26">
        <f t="shared" ref="BY91" ca="1" si="4412">BX91-BZ91</f>
        <v>0</v>
      </c>
      <c r="BZ91" s="26">
        <f t="array" aca="1" ref="BZ91" ca="1">SUM(IF(RIGHT(OFFSET('Vacation Tracker'!$Q94:$AD94,0,BX$4))&lt;&gt;"O",IFERROR(--LEFT(OFFSET('Vacation Tracker'!$Q94:$AD94,0,BX$4),LEN(OFFSET('Vacation Tracker'!$Q94:$AD94,0,BX$4))-1),0)))</f>
        <v>0</v>
      </c>
      <c r="CA91" s="26">
        <f t="array" aca="1" ref="CA91" ca="1">SUM(IF(RIGHT(OFFSET('Vacation Tracker'!$Q94:$AD94,0,BX$4))=CA$8,IFERROR(--LEFT(OFFSET('Vacation Tracker'!$Q94:$AD94,0,BX$4),LEN(OFFSET('Vacation Tracker'!$Q94:$AD94,0,BX$4))-1),0)))</f>
        <v>0</v>
      </c>
      <c r="CB91" s="23">
        <f ca="1">SUM(OFFSET('Vacation Tracker'!$Q94:$AD94,0,CB$4))</f>
        <v>0</v>
      </c>
      <c r="CC91" s="26">
        <f t="shared" ref="CC91" ca="1" si="4413">CB91-CD91</f>
        <v>0</v>
      </c>
      <c r="CD91" s="26">
        <f t="array" aca="1" ref="CD91" ca="1">SUM(IF(RIGHT(OFFSET('Vacation Tracker'!$Q94:$AD94,0,CB$4))&lt;&gt;"O",IFERROR(--LEFT(OFFSET('Vacation Tracker'!$Q94:$AD94,0,CB$4),LEN(OFFSET('Vacation Tracker'!$Q94:$AD94,0,CB$4))-1),0)))</f>
        <v>0</v>
      </c>
      <c r="CE91" s="26">
        <f t="array" aca="1" ref="CE91" ca="1">SUM(IF(RIGHT(OFFSET('Vacation Tracker'!$Q94:$AD94,0,CB$4))=CE$8,IFERROR(--LEFT(OFFSET('Vacation Tracker'!$Q94:$AD94,0,CB$4),LEN(OFFSET('Vacation Tracker'!$Q94:$AD94,0,CB$4))-1),0)))</f>
        <v>0</v>
      </c>
      <c r="CF91" s="23">
        <f ca="1">SUM(OFFSET('Vacation Tracker'!$Q94:$AD94,0,CF$4))</f>
        <v>0</v>
      </c>
      <c r="CG91" s="26">
        <f t="shared" ref="CG91" ca="1" si="4414">CF91-CH91</f>
        <v>0</v>
      </c>
      <c r="CH91" s="26">
        <f t="array" aca="1" ref="CH91" ca="1">SUM(IF(RIGHT(OFFSET('Vacation Tracker'!$Q94:$AD94,0,CF$4))&lt;&gt;"O",IFERROR(--LEFT(OFFSET('Vacation Tracker'!$Q94:$AD94,0,CF$4),LEN(OFFSET('Vacation Tracker'!$Q94:$AD94,0,CF$4))-1),0)))</f>
        <v>0</v>
      </c>
      <c r="CI91" s="26">
        <f t="array" aca="1" ref="CI91" ca="1">SUM(IF(RIGHT(OFFSET('Vacation Tracker'!$Q94:$AD94,0,CF$4))=CI$8,IFERROR(--LEFT(OFFSET('Vacation Tracker'!$Q94:$AD94,0,CF$4),LEN(OFFSET('Vacation Tracker'!$Q94:$AD94,0,CF$4))-1),0)))</f>
        <v>0</v>
      </c>
      <c r="CJ91" s="23">
        <f ca="1">SUM(OFFSET('Vacation Tracker'!$Q94:$AD94,0,CJ$4))</f>
        <v>0</v>
      </c>
      <c r="CK91" s="26">
        <f t="shared" ref="CK91" ca="1" si="4415">CJ91-CL91</f>
        <v>0</v>
      </c>
      <c r="CL91" s="26">
        <f t="array" aca="1" ref="CL91" ca="1">SUM(IF(RIGHT(OFFSET('Vacation Tracker'!$Q94:$AD94,0,CJ$4))&lt;&gt;"O",IFERROR(--LEFT(OFFSET('Vacation Tracker'!$Q94:$AD94,0,CJ$4),LEN(OFFSET('Vacation Tracker'!$Q94:$AD94,0,CJ$4))-1),0)))</f>
        <v>0</v>
      </c>
      <c r="CM91" s="26">
        <f t="array" aca="1" ref="CM91" ca="1">SUM(IF(RIGHT(OFFSET('Vacation Tracker'!$Q94:$AD94,0,CJ$4))=CM$8,IFERROR(--LEFT(OFFSET('Vacation Tracker'!$Q94:$AD94,0,CJ$4),LEN(OFFSET('Vacation Tracker'!$Q94:$AD94,0,CJ$4))-1),0)))</f>
        <v>0</v>
      </c>
      <c r="CN91" s="23">
        <f ca="1">SUM(OFFSET('Vacation Tracker'!$Q94:$AD94,0,CN$4))</f>
        <v>0</v>
      </c>
      <c r="CO91" s="26">
        <f t="shared" ref="CO91" ca="1" si="4416">CN91-CP91</f>
        <v>0</v>
      </c>
      <c r="CP91" s="26">
        <f t="array" aca="1" ref="CP91" ca="1">SUM(IF(RIGHT(OFFSET('Vacation Tracker'!$Q94:$AD94,0,CN$4))&lt;&gt;"O",IFERROR(--LEFT(OFFSET('Vacation Tracker'!$Q94:$AD94,0,CN$4),LEN(OFFSET('Vacation Tracker'!$Q94:$AD94,0,CN$4))-1),0)))</f>
        <v>0</v>
      </c>
      <c r="CQ91" s="26">
        <f t="array" aca="1" ref="CQ91" ca="1">SUM(IF(RIGHT(OFFSET('Vacation Tracker'!$Q94:$AD94,0,CN$4))=CQ$8,IFERROR(--LEFT(OFFSET('Vacation Tracker'!$Q94:$AD94,0,CN$4),LEN(OFFSET('Vacation Tracker'!$Q94:$AD94,0,CN$4))-1),0)))</f>
        <v>0</v>
      </c>
      <c r="CR91" s="23">
        <f ca="1">SUM(OFFSET('Vacation Tracker'!$Q94:$AD94,0,CR$4))</f>
        <v>0</v>
      </c>
      <c r="CS91" s="26">
        <f t="shared" ref="CS91" ca="1" si="4417">CR91-CT91</f>
        <v>0</v>
      </c>
      <c r="CT91" s="26">
        <f t="array" aca="1" ref="CT91" ca="1">SUM(IF(RIGHT(OFFSET('Vacation Tracker'!$Q94:$AD94,0,CR$4))&lt;&gt;"O",IFERROR(--LEFT(OFFSET('Vacation Tracker'!$Q94:$AD94,0,CR$4),LEN(OFFSET('Vacation Tracker'!$Q94:$AD94,0,CR$4))-1),0)))</f>
        <v>0</v>
      </c>
      <c r="CU91" s="26">
        <f t="array" aca="1" ref="CU91" ca="1">SUM(IF(RIGHT(OFFSET('Vacation Tracker'!$Q94:$AD94,0,CR$4))=CU$8,IFERROR(--LEFT(OFFSET('Vacation Tracker'!$Q94:$AD94,0,CR$4),LEN(OFFSET('Vacation Tracker'!$Q94:$AD94,0,CR$4))-1),0)))</f>
        <v>0</v>
      </c>
      <c r="CV91" s="23">
        <f ca="1">SUM(OFFSET('Vacation Tracker'!$Q94:$AD94,0,CV$4))</f>
        <v>0</v>
      </c>
      <c r="CW91" s="26">
        <f t="shared" ref="CW91" ca="1" si="4418">CV91-CX91</f>
        <v>0</v>
      </c>
      <c r="CX91" s="26">
        <f t="array" aca="1" ref="CX91" ca="1">SUM(IF(RIGHT(OFFSET('Vacation Tracker'!$Q94:$AD94,0,CV$4))&lt;&gt;"O",IFERROR(--LEFT(OFFSET('Vacation Tracker'!$Q94:$AD94,0,CV$4),LEN(OFFSET('Vacation Tracker'!$Q94:$AD94,0,CV$4))-1),0)))</f>
        <v>0</v>
      </c>
      <c r="CY91" s="26">
        <f t="array" aca="1" ref="CY91" ca="1">SUM(IF(RIGHT(OFFSET('Vacation Tracker'!$Q94:$AD94,0,CV$4))=CY$8,IFERROR(--LEFT(OFFSET('Vacation Tracker'!$Q94:$AD94,0,CV$4),LEN(OFFSET('Vacation Tracker'!$Q94:$AD94,0,CV$4))-1),0)))</f>
        <v>0</v>
      </c>
      <c r="CZ91" s="23">
        <f ca="1">SUM(OFFSET('Vacation Tracker'!$Q94:$AD94,0,CZ$4))</f>
        <v>0</v>
      </c>
      <c r="DA91" s="26">
        <f t="shared" ref="DA91" ca="1" si="4419">CZ91-DB91</f>
        <v>0</v>
      </c>
      <c r="DB91" s="26">
        <f t="array" aca="1" ref="DB91" ca="1">SUM(IF(RIGHT(OFFSET('Vacation Tracker'!$Q94:$AD94,0,CZ$4))&lt;&gt;"O",IFERROR(--LEFT(OFFSET('Vacation Tracker'!$Q94:$AD94,0,CZ$4),LEN(OFFSET('Vacation Tracker'!$Q94:$AD94,0,CZ$4))-1),0)))</f>
        <v>0</v>
      </c>
      <c r="DC91" s="26">
        <f t="array" aca="1" ref="DC91" ca="1">SUM(IF(RIGHT(OFFSET('Vacation Tracker'!$Q94:$AD94,0,CZ$4))=DC$8,IFERROR(--LEFT(OFFSET('Vacation Tracker'!$Q94:$AD94,0,CZ$4),LEN(OFFSET('Vacation Tracker'!$Q94:$AD94,0,CZ$4))-1),0)))</f>
        <v>0</v>
      </c>
      <c r="DD91" s="23">
        <f ca="1">SUM(OFFSET('Vacation Tracker'!$Q94:$AD94,0,DD$4))</f>
        <v>0</v>
      </c>
      <c r="DE91" s="26">
        <f t="shared" ref="DE91" ca="1" si="4420">DD91-DF91</f>
        <v>0</v>
      </c>
      <c r="DF91" s="26">
        <f t="array" aca="1" ref="DF91" ca="1">SUM(IF(RIGHT(OFFSET('Vacation Tracker'!$Q94:$AD94,0,DD$4))&lt;&gt;"O",IFERROR(--LEFT(OFFSET('Vacation Tracker'!$Q94:$AD94,0,DD$4),LEN(OFFSET('Vacation Tracker'!$Q94:$AD94,0,DD$4))-1),0)))</f>
        <v>0</v>
      </c>
      <c r="DG91" s="26">
        <f t="array" aca="1" ref="DG91" ca="1">SUM(IF(RIGHT(OFFSET('Vacation Tracker'!$Q94:$AD94,0,DD$4))=DG$8,IFERROR(--LEFT(OFFSET('Vacation Tracker'!$Q94:$AD94,0,DD$4),LEN(OFFSET('Vacation Tracker'!$Q94:$AD94,0,DD$4))-1),0)))</f>
        <v>0</v>
      </c>
      <c r="DH91" s="23">
        <f ca="1">SUM(OFFSET('Vacation Tracker'!$Q94:$AD94,0,DH$4))</f>
        <v>0</v>
      </c>
      <c r="DI91" s="26">
        <f t="shared" ref="DI91" ca="1" si="4421">DH91-DJ91</f>
        <v>0</v>
      </c>
      <c r="DJ91" s="26">
        <f t="array" aca="1" ref="DJ91" ca="1">SUM(IF(RIGHT(OFFSET('Vacation Tracker'!$Q94:$AD94,0,DH$4))&lt;&gt;"O",IFERROR(--LEFT(OFFSET('Vacation Tracker'!$Q94:$AD94,0,DH$4),LEN(OFFSET('Vacation Tracker'!$Q94:$AD94,0,DH$4))-1),0)))</f>
        <v>0</v>
      </c>
      <c r="DK91" s="26">
        <f t="array" aca="1" ref="DK91" ca="1">SUM(IF(RIGHT(OFFSET('Vacation Tracker'!$Q94:$AD94,0,DH$4))=DK$8,IFERROR(--LEFT(OFFSET('Vacation Tracker'!$Q94:$AD94,0,DH$4),LEN(OFFSET('Vacation Tracker'!$Q94:$AD94,0,DH$4))-1),0)))</f>
        <v>0</v>
      </c>
      <c r="DL91" s="23">
        <f ca="1">SUM(OFFSET('Vacation Tracker'!$Q94:$AD94,0,DL$4))</f>
        <v>0</v>
      </c>
      <c r="DM91" s="26">
        <f t="shared" ref="DM91" ca="1" si="4422">DL91-DN91</f>
        <v>0</v>
      </c>
      <c r="DN91" s="26">
        <f t="array" aca="1" ref="DN91" ca="1">SUM(IF(RIGHT(OFFSET('Vacation Tracker'!$Q94:$AD94,0,DL$4))&lt;&gt;"O",IFERROR(--LEFT(OFFSET('Vacation Tracker'!$Q94:$AD94,0,DL$4),LEN(OFFSET('Vacation Tracker'!$Q94:$AD94,0,DL$4))-1),0)))</f>
        <v>0</v>
      </c>
      <c r="DO91" s="26">
        <f t="array" aca="1" ref="DO91" ca="1">SUM(IF(RIGHT(OFFSET('Vacation Tracker'!$Q94:$AD94,0,DL$4))=DO$8,IFERROR(--LEFT(OFFSET('Vacation Tracker'!$Q94:$AD94,0,DL$4),LEN(OFFSET('Vacation Tracker'!$Q94:$AD94,0,DL$4))-1),0)))</f>
        <v>0</v>
      </c>
      <c r="DP91" s="23">
        <f ca="1">SUM(OFFSET('Vacation Tracker'!$Q94:$AD94,0,DP$4))</f>
        <v>0</v>
      </c>
      <c r="DQ91" s="26">
        <f t="shared" ref="DQ91" ca="1" si="4423">DP91-DR91</f>
        <v>0</v>
      </c>
      <c r="DR91" s="26">
        <f t="array" aca="1" ref="DR91" ca="1">SUM(IF(RIGHT(OFFSET('Vacation Tracker'!$Q94:$AD94,0,DP$4))&lt;&gt;"O",IFERROR(--LEFT(OFFSET('Vacation Tracker'!$Q94:$AD94,0,DP$4),LEN(OFFSET('Vacation Tracker'!$Q94:$AD94,0,DP$4))-1),0)))</f>
        <v>0</v>
      </c>
      <c r="DS91" s="26">
        <f t="array" aca="1" ref="DS91" ca="1">SUM(IF(RIGHT(OFFSET('Vacation Tracker'!$Q94:$AD94,0,DP$4))=DS$8,IFERROR(--LEFT(OFFSET('Vacation Tracker'!$Q94:$AD94,0,DP$4),LEN(OFFSET('Vacation Tracker'!$Q94:$AD94,0,DP$4))-1),0)))</f>
        <v>0</v>
      </c>
      <c r="DT91" s="23">
        <f ca="1">SUM(OFFSET('Vacation Tracker'!$Q94:$AD94,0,DT$4))</f>
        <v>0</v>
      </c>
      <c r="DU91" s="26">
        <f t="shared" ref="DU91" ca="1" si="4424">DT91-DV91</f>
        <v>0</v>
      </c>
      <c r="DV91" s="26">
        <f t="array" aca="1" ref="DV91" ca="1">SUM(IF(RIGHT(OFFSET('Vacation Tracker'!$Q94:$AD94,0,DT$4))&lt;&gt;"O",IFERROR(--LEFT(OFFSET('Vacation Tracker'!$Q94:$AD94,0,DT$4),LEN(OFFSET('Vacation Tracker'!$Q94:$AD94,0,DT$4))-1),0)))</f>
        <v>0</v>
      </c>
      <c r="DW91" s="26">
        <f t="array" aca="1" ref="DW91" ca="1">SUM(IF(RIGHT(OFFSET('Vacation Tracker'!$Q94:$AD94,0,DT$4))=DW$8,IFERROR(--LEFT(OFFSET('Vacation Tracker'!$Q94:$AD94,0,DT$4),LEN(OFFSET('Vacation Tracker'!$Q94:$AD94,0,DT$4))-1),0)))</f>
        <v>0</v>
      </c>
      <c r="DX91" s="23">
        <f ca="1">SUM(OFFSET('Vacation Tracker'!$Q94:$AD94,0,DX$4))</f>
        <v>0</v>
      </c>
      <c r="DY91" s="26">
        <f t="shared" ref="DY91" ca="1" si="4425">DX91-DZ91</f>
        <v>0</v>
      </c>
      <c r="DZ91" s="26">
        <f t="array" aca="1" ref="DZ91" ca="1">SUM(IF(RIGHT(OFFSET('Vacation Tracker'!$Q94:$AD94,0,DX$4))&lt;&gt;"O",IFERROR(--LEFT(OFFSET('Vacation Tracker'!$Q94:$AD94,0,DX$4),LEN(OFFSET('Vacation Tracker'!$Q94:$AD94,0,DX$4))-1),0)))</f>
        <v>0</v>
      </c>
      <c r="EA91" s="26">
        <f t="array" aca="1" ref="EA91" ca="1">SUM(IF(RIGHT(OFFSET('Vacation Tracker'!$Q94:$AD94,0,DX$4))=EA$8,IFERROR(--LEFT(OFFSET('Vacation Tracker'!$Q94:$AD94,0,DX$4),LEN(OFFSET('Vacation Tracker'!$Q94:$AD94,0,DX$4))-1),0)))</f>
        <v>0</v>
      </c>
      <c r="EB91" s="23">
        <f ca="1">SUM(OFFSET('Vacation Tracker'!$Q94:$AD94,0,EB$4))</f>
        <v>0</v>
      </c>
      <c r="EC91" s="26">
        <f t="shared" ref="EC91" ca="1" si="4426">EB91-ED91</f>
        <v>0</v>
      </c>
      <c r="ED91" s="26">
        <f t="array" aca="1" ref="ED91" ca="1">SUM(IF(RIGHT(OFFSET('Vacation Tracker'!$Q94:$AD94,0,EB$4))&lt;&gt;"O",IFERROR(--LEFT(OFFSET('Vacation Tracker'!$Q94:$AD94,0,EB$4),LEN(OFFSET('Vacation Tracker'!$Q94:$AD94,0,EB$4))-1),0)))</f>
        <v>0</v>
      </c>
      <c r="EE91" s="26">
        <f t="array" aca="1" ref="EE91" ca="1">SUM(IF(RIGHT(OFFSET('Vacation Tracker'!$Q94:$AD94,0,EB$4))=EE$8,IFERROR(--LEFT(OFFSET('Vacation Tracker'!$Q94:$AD94,0,EB$4),LEN(OFFSET('Vacation Tracker'!$Q94:$AD94,0,EB$4))-1),0)))</f>
        <v>0</v>
      </c>
      <c r="EF91" s="23">
        <f ca="1">SUM(OFFSET('Vacation Tracker'!$Q94:$AD94,0,EF$4))</f>
        <v>0</v>
      </c>
      <c r="EG91" s="26">
        <f t="shared" ref="EG91" ca="1" si="4427">EF91-EH91</f>
        <v>0</v>
      </c>
      <c r="EH91" s="26">
        <f t="array" aca="1" ref="EH91" ca="1">SUM(IF(RIGHT(OFFSET('Vacation Tracker'!$Q94:$AD94,0,EF$4))&lt;&gt;"O",IFERROR(--LEFT(OFFSET('Vacation Tracker'!$Q94:$AD94,0,EF$4),LEN(OFFSET('Vacation Tracker'!$Q94:$AD94,0,EF$4))-1),0)))</f>
        <v>0</v>
      </c>
      <c r="EI91" s="26">
        <f t="array" aca="1" ref="EI91" ca="1">SUM(IF(RIGHT(OFFSET('Vacation Tracker'!$Q94:$AD94,0,EF$4))=EI$8,IFERROR(--LEFT(OFFSET('Vacation Tracker'!$Q94:$AD94,0,EF$4),LEN(OFFSET('Vacation Tracker'!$Q94:$AD94,0,EF$4))-1),0)))</f>
        <v>0</v>
      </c>
      <c r="EJ91" s="23">
        <f ca="1">SUM(OFFSET('Vacation Tracker'!$Q94:$AD94,0,EJ$4))</f>
        <v>0</v>
      </c>
      <c r="EK91" s="26">
        <f t="shared" ref="EK91" ca="1" si="4428">EJ91-EL91</f>
        <v>0</v>
      </c>
      <c r="EL91" s="26">
        <f t="array" aca="1" ref="EL91" ca="1">SUM(IF(RIGHT(OFFSET('Vacation Tracker'!$Q94:$AD94,0,EJ$4))&lt;&gt;"O",IFERROR(--LEFT(OFFSET('Vacation Tracker'!$Q94:$AD94,0,EJ$4),LEN(OFFSET('Vacation Tracker'!$Q94:$AD94,0,EJ$4))-1),0)))</f>
        <v>0</v>
      </c>
      <c r="EM91" s="26">
        <f t="array" aca="1" ref="EM91" ca="1">SUM(IF(RIGHT(OFFSET('Vacation Tracker'!$Q94:$AD94,0,EJ$4))=EM$8,IFERROR(--LEFT(OFFSET('Vacation Tracker'!$Q94:$AD94,0,EJ$4),LEN(OFFSET('Vacation Tracker'!$Q94:$AD94,0,EJ$4))-1),0)))</f>
        <v>0</v>
      </c>
      <c r="EN91" s="23">
        <f ca="1">SUM(OFFSET('Vacation Tracker'!$Q94:$AD94,0,EN$4))</f>
        <v>0</v>
      </c>
      <c r="EO91" s="26">
        <f t="shared" ref="EO91" ca="1" si="4429">EN91-EP91</f>
        <v>0</v>
      </c>
      <c r="EP91" s="26">
        <f t="array" aca="1" ref="EP91" ca="1">SUM(IF(RIGHT(OFFSET('Vacation Tracker'!$Q94:$AD94,0,EN$4))&lt;&gt;"O",IFERROR(--LEFT(OFFSET('Vacation Tracker'!$Q94:$AD94,0,EN$4),LEN(OFFSET('Vacation Tracker'!$Q94:$AD94,0,EN$4))-1),0)))</f>
        <v>0</v>
      </c>
      <c r="EQ91" s="26">
        <f t="array" aca="1" ref="EQ91" ca="1">SUM(IF(RIGHT(OFFSET('Vacation Tracker'!$Q94:$AD94,0,EN$4))=EQ$8,IFERROR(--LEFT(OFFSET('Vacation Tracker'!$Q94:$AD94,0,EN$4),LEN(OFFSET('Vacation Tracker'!$Q94:$AD94,0,EN$4))-1),0)))</f>
        <v>0</v>
      </c>
      <c r="ER91" s="23">
        <f ca="1">SUM(OFFSET('Vacation Tracker'!$Q94:$AD94,0,ER$4))</f>
        <v>0</v>
      </c>
      <c r="ES91" s="26">
        <f t="shared" ref="ES91" ca="1" si="4430">ER91-ET91</f>
        <v>0</v>
      </c>
      <c r="ET91" s="26">
        <f t="array" aca="1" ref="ET91" ca="1">SUM(IF(RIGHT(OFFSET('Vacation Tracker'!$Q94:$AD94,0,ER$4))&lt;&gt;"O",IFERROR(--LEFT(OFFSET('Vacation Tracker'!$Q94:$AD94,0,ER$4),LEN(OFFSET('Vacation Tracker'!$Q94:$AD94,0,ER$4))-1),0)))</f>
        <v>0</v>
      </c>
      <c r="EU91" s="26">
        <f t="array" aca="1" ref="EU91" ca="1">SUM(IF(RIGHT(OFFSET('Vacation Tracker'!$Q94:$AD94,0,ER$4))=EU$8,IFERROR(--LEFT(OFFSET('Vacation Tracker'!$Q94:$AD94,0,ER$4),LEN(OFFSET('Vacation Tracker'!$Q94:$AD94,0,ER$4))-1),0)))</f>
        <v>0</v>
      </c>
      <c r="EV91" s="23">
        <f ca="1">SUM(OFFSET('Vacation Tracker'!$Q94:$AD94,0,EV$4))</f>
        <v>0</v>
      </c>
      <c r="EW91" s="26">
        <f t="shared" ref="EW91" ca="1" si="4431">EV91-EX91</f>
        <v>0</v>
      </c>
      <c r="EX91" s="26">
        <f t="array" aca="1" ref="EX91" ca="1">SUM(IF(RIGHT(OFFSET('Vacation Tracker'!$Q94:$AD94,0,EV$4))&lt;&gt;"O",IFERROR(--LEFT(OFFSET('Vacation Tracker'!$Q94:$AD94,0,EV$4),LEN(OFFSET('Vacation Tracker'!$Q94:$AD94,0,EV$4))-1),0)))</f>
        <v>0</v>
      </c>
      <c r="EY91" s="26">
        <f t="array" aca="1" ref="EY91" ca="1">SUM(IF(RIGHT(OFFSET('Vacation Tracker'!$Q94:$AD94,0,EV$4))=EY$8,IFERROR(--LEFT(OFFSET('Vacation Tracker'!$Q94:$AD94,0,EV$4),LEN(OFFSET('Vacation Tracker'!$Q94:$AD94,0,EV$4))-1),0)))</f>
        <v>0</v>
      </c>
      <c r="EZ91" s="23">
        <f ca="1">SUM(OFFSET('Vacation Tracker'!$Q94:$AD94,0,EZ$4))</f>
        <v>0</v>
      </c>
      <c r="FA91" s="26">
        <f t="shared" ref="FA91" ca="1" si="4432">EZ91-FB91</f>
        <v>0</v>
      </c>
      <c r="FB91" s="26">
        <f t="array" aca="1" ref="FB91" ca="1">SUM(IF(RIGHT(OFFSET('Vacation Tracker'!$Q94:$AD94,0,EZ$4))&lt;&gt;"O",IFERROR(--LEFT(OFFSET('Vacation Tracker'!$Q94:$AD94,0,EZ$4),LEN(OFFSET('Vacation Tracker'!$Q94:$AD94,0,EZ$4))-1),0)))</f>
        <v>0</v>
      </c>
      <c r="FC91" s="26">
        <f t="array" aca="1" ref="FC91" ca="1">SUM(IF(RIGHT(OFFSET('Vacation Tracker'!$Q94:$AD94,0,EZ$4))=FC$8,IFERROR(--LEFT(OFFSET('Vacation Tracker'!$Q94:$AD94,0,EZ$4),LEN(OFFSET('Vacation Tracker'!$Q94:$AD94,0,EZ$4))-1),0)))</f>
        <v>0</v>
      </c>
      <c r="FD91" s="23">
        <f ca="1">SUM(OFFSET('Vacation Tracker'!$Q94:$AD94,0,FD$4))</f>
        <v>0</v>
      </c>
      <c r="FE91" s="26">
        <f t="shared" ref="FE91" ca="1" si="4433">FD91-FF91</f>
        <v>0</v>
      </c>
      <c r="FF91" s="26">
        <f t="array" aca="1" ref="FF91" ca="1">SUM(IF(RIGHT(OFFSET('Vacation Tracker'!$Q94:$AD94,0,FD$4))&lt;&gt;"O",IFERROR(--LEFT(OFFSET('Vacation Tracker'!$Q94:$AD94,0,FD$4),LEN(OFFSET('Vacation Tracker'!$Q94:$AD94,0,FD$4))-1),0)))</f>
        <v>0</v>
      </c>
      <c r="FG91" s="26">
        <f t="array" aca="1" ref="FG91" ca="1">SUM(IF(RIGHT(OFFSET('Vacation Tracker'!$Q94:$AD94,0,FD$4))=FG$8,IFERROR(--LEFT(OFFSET('Vacation Tracker'!$Q94:$AD94,0,FD$4),LEN(OFFSET('Vacation Tracker'!$Q94:$AD94,0,FD$4))-1),0)))</f>
        <v>0</v>
      </c>
      <c r="FH91" s="23">
        <f ca="1">SUM(OFFSET('Vacation Tracker'!$Q94:$AD94,0,FH$4))</f>
        <v>0</v>
      </c>
      <c r="FI91" s="26">
        <f t="shared" ref="FI91" ca="1" si="4434">FH91-FJ91</f>
        <v>0</v>
      </c>
      <c r="FJ91" s="26">
        <f t="array" aca="1" ref="FJ91" ca="1">SUM(IF(RIGHT(OFFSET('Vacation Tracker'!$Q94:$AD94,0,FH$4))&lt;&gt;"O",IFERROR(--LEFT(OFFSET('Vacation Tracker'!$Q94:$AD94,0,FH$4),LEN(OFFSET('Vacation Tracker'!$Q94:$AD94,0,FH$4))-1),0)))</f>
        <v>0</v>
      </c>
      <c r="FK91" s="26">
        <f t="array" aca="1" ref="FK91" ca="1">SUM(IF(RIGHT(OFFSET('Vacation Tracker'!$Q94:$AD94,0,FH$4))=FK$8,IFERROR(--LEFT(OFFSET('Vacation Tracker'!$Q94:$AD94,0,FH$4),LEN(OFFSET('Vacation Tracker'!$Q94:$AD94,0,FH$4))-1),0)))</f>
        <v>0</v>
      </c>
      <c r="FL91" s="23">
        <f ca="1">SUM(OFFSET('Vacation Tracker'!$Q94:$AD94,0,FL$4))</f>
        <v>0</v>
      </c>
      <c r="FM91" s="26">
        <f t="shared" ref="FM91" ca="1" si="4435">FL91-FN91</f>
        <v>0</v>
      </c>
      <c r="FN91" s="26">
        <f t="array" aca="1" ref="FN91" ca="1">SUM(IF(RIGHT(OFFSET('Vacation Tracker'!$Q94:$AD94,0,FL$4))&lt;&gt;"O",IFERROR(--LEFT(OFFSET('Vacation Tracker'!$Q94:$AD94,0,FL$4),LEN(OFFSET('Vacation Tracker'!$Q94:$AD94,0,FL$4))-1),0)))</f>
        <v>0</v>
      </c>
      <c r="FO91" s="26">
        <f t="array" aca="1" ref="FO91" ca="1">SUM(IF(RIGHT(OFFSET('Vacation Tracker'!$Q94:$AD94,0,FL$4))=FO$8,IFERROR(--LEFT(OFFSET('Vacation Tracker'!$Q94:$AD94,0,FL$4),LEN(OFFSET('Vacation Tracker'!$Q94:$AD94,0,FL$4))-1),0)))</f>
        <v>0</v>
      </c>
      <c r="FP91" s="23">
        <f ca="1">SUM(OFFSET('Vacation Tracker'!$Q94:$AD94,0,FP$4))</f>
        <v>0</v>
      </c>
      <c r="FQ91" s="26">
        <f t="shared" ref="FQ91" ca="1" si="4436">FP91-FR91</f>
        <v>0</v>
      </c>
      <c r="FR91" s="26">
        <f t="array" aca="1" ref="FR91" ca="1">SUM(IF(RIGHT(OFFSET('Vacation Tracker'!$Q94:$AD94,0,FP$4))&lt;&gt;"O",IFERROR(--LEFT(OFFSET('Vacation Tracker'!$Q94:$AD94,0,FP$4),LEN(OFFSET('Vacation Tracker'!$Q94:$AD94,0,FP$4))-1),0)))</f>
        <v>0</v>
      </c>
      <c r="FS91" s="26">
        <f t="array" aca="1" ref="FS91" ca="1">SUM(IF(RIGHT(OFFSET('Vacation Tracker'!$Q94:$AD94,0,FP$4))=FS$8,IFERROR(--LEFT(OFFSET('Vacation Tracker'!$Q94:$AD94,0,FP$4),LEN(OFFSET('Vacation Tracker'!$Q94:$AD94,0,FP$4))-1),0)))</f>
        <v>0</v>
      </c>
      <c r="FT91" s="23">
        <f ca="1">SUM(OFFSET('Vacation Tracker'!$Q94:$AD94,0,FT$4))</f>
        <v>0</v>
      </c>
      <c r="FU91" s="26">
        <f t="shared" ref="FU91" ca="1" si="4437">FT91-FV91</f>
        <v>0</v>
      </c>
      <c r="FV91" s="26">
        <f t="array" aca="1" ref="FV91" ca="1">SUM(IF(RIGHT(OFFSET('Vacation Tracker'!$Q94:$AD94,0,FT$4))&lt;&gt;"O",IFERROR(--LEFT(OFFSET('Vacation Tracker'!$Q94:$AD94,0,FT$4),LEN(OFFSET('Vacation Tracker'!$Q94:$AD94,0,FT$4))-1),0)))</f>
        <v>0</v>
      </c>
      <c r="FW91" s="26">
        <f t="array" aca="1" ref="FW91" ca="1">SUM(IF(RIGHT(OFFSET('Vacation Tracker'!$Q94:$AD94,0,FT$4))=FW$8,IFERROR(--LEFT(OFFSET('Vacation Tracker'!$Q94:$AD94,0,FT$4),LEN(OFFSET('Vacation Tracker'!$Q94:$AD94,0,FT$4))-1),0)))</f>
        <v>0</v>
      </c>
      <c r="FX91" s="23">
        <f ca="1">SUM(OFFSET('Vacation Tracker'!$Q94:$AD94,0,FX$4))</f>
        <v>0</v>
      </c>
      <c r="FY91" s="26">
        <f t="shared" ref="FY91" ca="1" si="4438">FX91-FZ91</f>
        <v>0</v>
      </c>
      <c r="FZ91" s="26">
        <f t="array" aca="1" ref="FZ91" ca="1">SUM(IF(RIGHT(OFFSET('Vacation Tracker'!$Q94:$AD94,0,FX$4))&lt;&gt;"O",IFERROR(--LEFT(OFFSET('Vacation Tracker'!$Q94:$AD94,0,FX$4),LEN(OFFSET('Vacation Tracker'!$Q94:$AD94,0,FX$4))-1),0)))</f>
        <v>0</v>
      </c>
      <c r="GA91" s="26">
        <f t="array" aca="1" ref="GA91" ca="1">SUM(IF(RIGHT(OFFSET('Vacation Tracker'!$Q94:$AD94,0,FX$4))=GA$8,IFERROR(--LEFT(OFFSET('Vacation Tracker'!$Q94:$AD94,0,FX$4),LEN(OFFSET('Vacation Tracker'!$Q94:$AD94,0,FX$4))-1),0)))</f>
        <v>0</v>
      </c>
      <c r="GB91" s="23">
        <f ca="1">SUM(OFFSET('Vacation Tracker'!$Q94:$AD94,0,GB$4))</f>
        <v>0</v>
      </c>
      <c r="GC91" s="26">
        <f t="shared" ref="GC91" ca="1" si="4439">GB91-GD91</f>
        <v>0</v>
      </c>
      <c r="GD91" s="26">
        <f t="array" aca="1" ref="GD91" ca="1">SUM(IF(RIGHT(OFFSET('Vacation Tracker'!$Q94:$AD94,0,GB$4))&lt;&gt;"O",IFERROR(--LEFT(OFFSET('Vacation Tracker'!$Q94:$AD94,0,GB$4),LEN(OFFSET('Vacation Tracker'!$Q94:$AD94,0,GB$4))-1),0)))</f>
        <v>0</v>
      </c>
      <c r="GE91" s="26">
        <f t="array" aca="1" ref="GE91" ca="1">SUM(IF(RIGHT(OFFSET('Vacation Tracker'!$Q94:$AD94,0,GB$4))=GE$8,IFERROR(--LEFT(OFFSET('Vacation Tracker'!$Q94:$AD94,0,GB$4),LEN(OFFSET('Vacation Tracker'!$Q94:$AD94,0,GB$4))-1),0)))</f>
        <v>0</v>
      </c>
      <c r="GF91" s="23">
        <f ca="1">SUM(OFFSET('Vacation Tracker'!$Q94:$AD94,0,GF$4))</f>
        <v>0</v>
      </c>
      <c r="GG91" s="26">
        <f t="shared" ref="GG91" ca="1" si="4440">GF91-GH91</f>
        <v>0</v>
      </c>
      <c r="GH91" s="26">
        <f t="array" aca="1" ref="GH91" ca="1">SUM(IF(RIGHT(OFFSET('Vacation Tracker'!$Q94:$AD94,0,GF$4))&lt;&gt;"O",IFERROR(--LEFT(OFFSET('Vacation Tracker'!$Q94:$AD94,0,GF$4),LEN(OFFSET('Vacation Tracker'!$Q94:$AD94,0,GF$4))-1),0)))</f>
        <v>0</v>
      </c>
      <c r="GI91" s="26">
        <f t="array" aca="1" ref="GI91" ca="1">SUM(IF(RIGHT(OFFSET('Vacation Tracker'!$Q94:$AD94,0,GF$4))=GI$8,IFERROR(--LEFT(OFFSET('Vacation Tracker'!$Q94:$AD94,0,GF$4),LEN(OFFSET('Vacation Tracker'!$Q94:$AD94,0,GF$4))-1),0)))</f>
        <v>0</v>
      </c>
      <c r="GJ91" s="23">
        <f ca="1">SUM(OFFSET('Vacation Tracker'!$Q94:$AD94,0,GJ$4))</f>
        <v>0</v>
      </c>
      <c r="GK91" s="26">
        <f t="shared" ref="GK91" ca="1" si="4441">GJ91-GL91</f>
        <v>0</v>
      </c>
      <c r="GL91" s="26">
        <f t="array" aca="1" ref="GL91" ca="1">SUM(IF(RIGHT(OFFSET('Vacation Tracker'!$Q94:$AD94,0,GJ$4))&lt;&gt;"O",IFERROR(--LEFT(OFFSET('Vacation Tracker'!$Q94:$AD94,0,GJ$4),LEN(OFFSET('Vacation Tracker'!$Q94:$AD94,0,GJ$4))-1),0)))</f>
        <v>0</v>
      </c>
      <c r="GM91" s="26">
        <f t="array" aca="1" ref="GM91" ca="1">SUM(IF(RIGHT(OFFSET('Vacation Tracker'!$Q94:$AD94,0,GJ$4))=GM$8,IFERROR(--LEFT(OFFSET('Vacation Tracker'!$Q94:$AD94,0,GJ$4),LEN(OFFSET('Vacation Tracker'!$Q94:$AD94,0,GJ$4))-1),0)))</f>
        <v>0</v>
      </c>
      <c r="GN91" s="23">
        <f ca="1">SUM(OFFSET('Vacation Tracker'!$Q94:$AD94,0,GN$4))</f>
        <v>0</v>
      </c>
      <c r="GO91" s="26">
        <f t="shared" ref="GO91" ca="1" si="4442">GN91-GP91</f>
        <v>0</v>
      </c>
      <c r="GP91" s="26">
        <f t="array" aca="1" ref="GP91" ca="1">SUM(IF(RIGHT(OFFSET('Vacation Tracker'!$Q94:$AD94,0,GN$4))&lt;&gt;"O",IFERROR(--LEFT(OFFSET('Vacation Tracker'!$Q94:$AD94,0,GN$4),LEN(OFFSET('Vacation Tracker'!$Q94:$AD94,0,GN$4))-1),0)))</f>
        <v>0</v>
      </c>
      <c r="GQ91" s="26">
        <f t="array" aca="1" ref="GQ91" ca="1">SUM(IF(RIGHT(OFFSET('Vacation Tracker'!$Q94:$AD94,0,GN$4))=GQ$8,IFERROR(--LEFT(OFFSET('Vacation Tracker'!$Q94:$AD94,0,GN$4),LEN(OFFSET('Vacation Tracker'!$Q94:$AD94,0,GN$4))-1),0)))</f>
        <v>0</v>
      </c>
      <c r="GR91" s="23">
        <f ca="1">SUM(OFFSET('Vacation Tracker'!$Q94:$AD94,0,GR$4))</f>
        <v>0</v>
      </c>
      <c r="GS91" s="26">
        <f t="shared" ref="GS91" ca="1" si="4443">GR91-GT91</f>
        <v>0</v>
      </c>
      <c r="GT91" s="26">
        <f t="array" aca="1" ref="GT91" ca="1">SUM(IF(RIGHT(OFFSET('Vacation Tracker'!$Q94:$AD94,0,GR$4))&lt;&gt;"O",IFERROR(--LEFT(OFFSET('Vacation Tracker'!$Q94:$AD94,0,GR$4),LEN(OFFSET('Vacation Tracker'!$Q94:$AD94,0,GR$4))-1),0)))</f>
        <v>0</v>
      </c>
      <c r="GU91" s="26">
        <f t="array" aca="1" ref="GU91" ca="1">SUM(IF(RIGHT(OFFSET('Vacation Tracker'!$Q94:$AD94,0,GR$4))=GU$8,IFERROR(--LEFT(OFFSET('Vacation Tracker'!$Q94:$AD94,0,GR$4),LEN(OFFSET('Vacation Tracker'!$Q94:$AD94,0,GR$4))-1),0)))</f>
        <v>0</v>
      </c>
      <c r="GV91" s="23">
        <f ca="1">SUM(OFFSET('Vacation Tracker'!$Q94:$AD94,0,GV$4))</f>
        <v>0</v>
      </c>
      <c r="GW91" s="26">
        <f t="shared" ref="GW91" ca="1" si="4444">GV91-GX91</f>
        <v>0</v>
      </c>
      <c r="GX91" s="26">
        <f t="array" aca="1" ref="GX91" ca="1">SUM(IF(RIGHT(OFFSET('Vacation Tracker'!$Q94:$AD94,0,GV$4))&lt;&gt;"O",IFERROR(--LEFT(OFFSET('Vacation Tracker'!$Q94:$AD94,0,GV$4),LEN(OFFSET('Vacation Tracker'!$Q94:$AD94,0,GV$4))-1),0)))</f>
        <v>0</v>
      </c>
      <c r="GY91" s="26">
        <f t="array" aca="1" ref="GY91" ca="1">SUM(IF(RIGHT(OFFSET('Vacation Tracker'!$Q94:$AD94,0,GV$4))=GY$8,IFERROR(--LEFT(OFFSET('Vacation Tracker'!$Q94:$AD94,0,GV$4),LEN(OFFSET('Vacation Tracker'!$Q94:$AD94,0,GV$4))-1),0)))</f>
        <v>0</v>
      </c>
      <c r="GZ91" s="23">
        <f ca="1">SUM(OFFSET('Vacation Tracker'!$Q94:$AD94,0,GZ$4))</f>
        <v>0</v>
      </c>
      <c r="HA91" s="26">
        <f t="shared" ref="HA91" ca="1" si="4445">GZ91-HB91</f>
        <v>0</v>
      </c>
      <c r="HB91" s="26">
        <f t="array" aca="1" ref="HB91" ca="1">SUM(IF(RIGHT(OFFSET('Vacation Tracker'!$Q94:$AD94,0,GZ$4))&lt;&gt;"O",IFERROR(--LEFT(OFFSET('Vacation Tracker'!$Q94:$AD94,0,GZ$4),LEN(OFFSET('Vacation Tracker'!$Q94:$AD94,0,GZ$4))-1),0)))</f>
        <v>0</v>
      </c>
      <c r="HC91" s="26">
        <f t="array" aca="1" ref="HC91" ca="1">SUM(IF(RIGHT(OFFSET('Vacation Tracker'!$Q94:$AD94,0,GZ$4))=HC$8,IFERROR(--LEFT(OFFSET('Vacation Tracker'!$Q94:$AD94,0,GZ$4),LEN(OFFSET('Vacation Tracker'!$Q94:$AD94,0,GZ$4))-1),0)))</f>
        <v>0</v>
      </c>
      <c r="HD91" s="23">
        <f ca="1">SUM(OFFSET('Vacation Tracker'!$Q94:$AD94,0,HD$4))</f>
        <v>0</v>
      </c>
      <c r="HE91" s="26">
        <f t="shared" ref="HE91" ca="1" si="4446">HD91-HF91</f>
        <v>0</v>
      </c>
      <c r="HF91" s="26">
        <f t="array" aca="1" ref="HF91" ca="1">SUM(IF(RIGHT(OFFSET('Vacation Tracker'!$Q94:$AD94,0,HD$4))&lt;&gt;"O",IFERROR(--LEFT(OFFSET('Vacation Tracker'!$Q94:$AD94,0,HD$4),LEN(OFFSET('Vacation Tracker'!$Q94:$AD94,0,HD$4))-1),0)))</f>
        <v>0</v>
      </c>
      <c r="HG91" s="26">
        <f t="array" aca="1" ref="HG91" ca="1">SUM(IF(RIGHT(OFFSET('Vacation Tracker'!$Q94:$AD94,0,HD$4))=HG$8,IFERROR(--LEFT(OFFSET('Vacation Tracker'!$Q94:$AD94,0,HD$4),LEN(OFFSET('Vacation Tracker'!$Q94:$AD94,0,HD$4))-1),0)))</f>
        <v>0</v>
      </c>
      <c r="HH91" s="23">
        <f ca="1">SUM(OFFSET('Vacation Tracker'!$Q94:$AD94,0,HH$4))</f>
        <v>0</v>
      </c>
      <c r="HI91" s="26">
        <f t="shared" ref="HI91" ca="1" si="4447">HH91-HJ91</f>
        <v>0</v>
      </c>
      <c r="HJ91" s="26">
        <f t="array" aca="1" ref="HJ91" ca="1">SUM(IF(RIGHT(OFFSET('Vacation Tracker'!$Q94:$AD94,0,HH$4))&lt;&gt;"O",IFERROR(--LEFT(OFFSET('Vacation Tracker'!$Q94:$AD94,0,HH$4),LEN(OFFSET('Vacation Tracker'!$Q94:$AD94,0,HH$4))-1),0)))</f>
        <v>0</v>
      </c>
      <c r="HK91" s="26">
        <f t="array" aca="1" ref="HK91" ca="1">SUM(IF(RIGHT(OFFSET('Vacation Tracker'!$Q94:$AD94,0,HH$4))=HK$8,IFERROR(--LEFT(OFFSET('Vacation Tracker'!$Q94:$AD94,0,HH$4),LEN(OFFSET('Vacation Tracker'!$Q94:$AD94,0,HH$4))-1),0)))</f>
        <v>0</v>
      </c>
      <c r="HL91" s="23">
        <f ca="1">SUM(OFFSET('Vacation Tracker'!$Q94:$AD94,0,HL$4))</f>
        <v>0</v>
      </c>
      <c r="HM91" s="26">
        <f t="shared" ref="HM91" ca="1" si="4448">HL91-HN91</f>
        <v>0</v>
      </c>
      <c r="HN91" s="26">
        <f t="array" aca="1" ref="HN91" ca="1">SUM(IF(RIGHT(OFFSET('Vacation Tracker'!$Q94:$AD94,0,HL$4))&lt;&gt;"O",IFERROR(--LEFT(OFFSET('Vacation Tracker'!$Q94:$AD94,0,HL$4),LEN(OFFSET('Vacation Tracker'!$Q94:$AD94,0,HL$4))-1),0)))</f>
        <v>0</v>
      </c>
      <c r="HO91" s="26">
        <f t="array" aca="1" ref="HO91" ca="1">SUM(IF(RIGHT(OFFSET('Vacation Tracker'!$Q94:$AD94,0,HL$4))=HO$8,IFERROR(--LEFT(OFFSET('Vacation Tracker'!$Q94:$AD94,0,HL$4),LEN(OFFSET('Vacation Tracker'!$Q94:$AD94,0,HL$4))-1),0)))</f>
        <v>0</v>
      </c>
      <c r="HP91" s="23">
        <f ca="1">SUM(OFFSET('Vacation Tracker'!$Q94:$AD94,0,HP$4))</f>
        <v>0</v>
      </c>
      <c r="HQ91" s="26">
        <f t="shared" ref="HQ91" ca="1" si="4449">HP91-HR91</f>
        <v>0</v>
      </c>
      <c r="HR91" s="26">
        <f t="array" aca="1" ref="HR91" ca="1">SUM(IF(RIGHT(OFFSET('Vacation Tracker'!$Q94:$AD94,0,HP$4))&lt;&gt;"O",IFERROR(--LEFT(OFFSET('Vacation Tracker'!$Q94:$AD94,0,HP$4),LEN(OFFSET('Vacation Tracker'!$Q94:$AD94,0,HP$4))-1),0)))</f>
        <v>0</v>
      </c>
      <c r="HS91" s="23">
        <f t="array" aca="1" ref="HS91" ca="1">SUM(IF(RIGHT(OFFSET('Vacation Tracker'!$Q94:$AD94,0,HP$4))=HS$8,IFERROR(--LEFT(OFFSET('Vacation Tracker'!$Q94:$AD94,0,HP$4),LEN(OFFSET('Vacation Tracker'!$Q94:$AD94,0,HP$4))-1),0)))</f>
        <v>0</v>
      </c>
    </row>
    <row r="92" spans="2:227" ht="15" customHeight="1" x14ac:dyDescent="0.2">
      <c r="B92" s="23">
        <f>IF('Vacation Tracker'!B95&lt;&gt;"",'Vacation Tracker'!B95,"")</f>
        <v>84</v>
      </c>
      <c r="C92" s="24" t="str">
        <f>IF('Vacation Tracker'!C95&lt;&gt;"",'Vacation Tracker'!C95,"")</f>
        <v/>
      </c>
      <c r="D92" s="25" t="str">
        <f>IF('Vacation Tracker'!D95&lt;&gt;"",'Vacation Tracker'!D95,"")</f>
        <v/>
      </c>
      <c r="E92" s="25" t="str">
        <f>IF('Vacation Tracker'!E95&lt;&gt;"",'Vacation Tracker'!E95,"")</f>
        <v/>
      </c>
      <c r="F92" s="24" t="str">
        <f>IF('Vacation Tracker'!F95&lt;&gt;"",'Vacation Tracker'!F95,"")</f>
        <v/>
      </c>
      <c r="G92" s="24" t="str">
        <f>IF('Vacation Tracker'!G95&lt;&gt;"",'Vacation Tracker'!G95,"")</f>
        <v/>
      </c>
      <c r="H92" s="23" t="str">
        <f t="shared" si="4347"/>
        <v/>
      </c>
      <c r="I92" s="23" t="str">
        <f t="shared" si="4347"/>
        <v/>
      </c>
      <c r="J92" s="23" t="str">
        <f t="shared" si="4347"/>
        <v/>
      </c>
      <c r="K92" s="23" t="str">
        <f t="shared" si="3530"/>
        <v/>
      </c>
      <c r="L92" s="23">
        <f ca="1">SUM(OFFSET('Vacation Tracker'!$Q95:$AD95,0,L$4))</f>
        <v>0</v>
      </c>
      <c r="M92" s="26">
        <f t="shared" ca="1" si="3476"/>
        <v>0</v>
      </c>
      <c r="N92" s="26">
        <f t="array" aca="1" ref="N92" ca="1">SUM(IF(RIGHT(OFFSET('Vacation Tracker'!$Q95:$AD95,0,L$4))&lt;&gt;"O",IFERROR(--LEFT(OFFSET('Vacation Tracker'!$Q95:$AD95,0,L$4),LEN(OFFSET('Vacation Tracker'!$Q95:$AD95,0,L$4))-1),0)))</f>
        <v>0</v>
      </c>
      <c r="O92" s="26">
        <f t="array" aca="1" ref="O92" ca="1">SUM(IF(RIGHT(OFFSET('Vacation Tracker'!$Q95:$AD95,0,L$4))=O$8,IFERROR(--LEFT(OFFSET('Vacation Tracker'!$Q95:$AD95,0,L$4),LEN(OFFSET('Vacation Tracker'!$Q95:$AD95,0,L$4))-1),0)))</f>
        <v>0</v>
      </c>
      <c r="P92" s="23">
        <f ca="1">SUM(OFFSET('Vacation Tracker'!$Q95:$AD95,0,P$4))</f>
        <v>0</v>
      </c>
      <c r="Q92" s="26">
        <f t="shared" ca="1" si="3477"/>
        <v>0</v>
      </c>
      <c r="R92" s="26">
        <f t="array" aca="1" ref="R92" ca="1">SUM(IF(RIGHT(OFFSET('Vacation Tracker'!$Q95:$AD95,0,P$4))&lt;&gt;"O",IFERROR(--LEFT(OFFSET('Vacation Tracker'!$Q95:$AD95,0,P$4),LEN(OFFSET('Vacation Tracker'!$Q95:$AD95,0,P$4))-1),0)))</f>
        <v>0</v>
      </c>
      <c r="S92" s="26">
        <f t="array" aca="1" ref="S92" ca="1">SUM(IF(RIGHT(OFFSET('Vacation Tracker'!$Q95:$AD95,0,P$4))=S$8,IFERROR(--LEFT(OFFSET('Vacation Tracker'!$Q95:$AD95,0,P$4),LEN(OFFSET('Vacation Tracker'!$Q95:$AD95,0,P$4))-1),0)))</f>
        <v>0</v>
      </c>
      <c r="T92" s="23">
        <f ca="1">SUM(OFFSET('Vacation Tracker'!$Q95:$AD95,0,T$4))</f>
        <v>0</v>
      </c>
      <c r="U92" s="26">
        <f t="shared" ca="1" si="3478"/>
        <v>0</v>
      </c>
      <c r="V92" s="26">
        <f t="array" aca="1" ref="V92" ca="1">SUM(IF(RIGHT(OFFSET('Vacation Tracker'!$Q95:$AD95,0,T$4))&lt;&gt;"O",IFERROR(--LEFT(OFFSET('Vacation Tracker'!$Q95:$AD95,0,T$4),LEN(OFFSET('Vacation Tracker'!$Q95:$AD95,0,T$4))-1),0)))</f>
        <v>0</v>
      </c>
      <c r="W92" s="26">
        <f t="array" aca="1" ref="W92" ca="1">SUM(IF(RIGHT(OFFSET('Vacation Tracker'!$Q95:$AD95,0,T$4))=W$8,IFERROR(--LEFT(OFFSET('Vacation Tracker'!$Q95:$AD95,0,T$4),LEN(OFFSET('Vacation Tracker'!$Q95:$AD95,0,T$4))-1),0)))</f>
        <v>0</v>
      </c>
      <c r="X92" s="23">
        <f ca="1">SUM(OFFSET('Vacation Tracker'!$Q95:$AD95,0,X$4))</f>
        <v>0</v>
      </c>
      <c r="Y92" s="26">
        <f t="shared" ref="Y92" ca="1" si="4450">X92-Z92</f>
        <v>0</v>
      </c>
      <c r="Z92" s="26">
        <f t="array" aca="1" ref="Z92" ca="1">SUM(IF(RIGHT(OFFSET('Vacation Tracker'!$Q95:$AD95,0,X$4))&lt;&gt;"O",IFERROR(--LEFT(OFFSET('Vacation Tracker'!$Q95:$AD95,0,X$4),LEN(OFFSET('Vacation Tracker'!$Q95:$AD95,0,X$4))-1),0)))</f>
        <v>0</v>
      </c>
      <c r="AA92" s="26">
        <f t="array" aca="1" ref="AA92" ca="1">SUM(IF(RIGHT(OFFSET('Vacation Tracker'!$Q95:$AD95,0,X$4))=AA$8,IFERROR(--LEFT(OFFSET('Vacation Tracker'!$Q95:$AD95,0,X$4),LEN(OFFSET('Vacation Tracker'!$Q95:$AD95,0,X$4))-1),0)))</f>
        <v>0</v>
      </c>
      <c r="AB92" s="23">
        <f ca="1">SUM(OFFSET('Vacation Tracker'!$Q95:$AD95,0,AB$4))</f>
        <v>0</v>
      </c>
      <c r="AC92" s="26">
        <f t="shared" ref="AC92" ca="1" si="4451">AB92-AD92</f>
        <v>0</v>
      </c>
      <c r="AD92" s="26">
        <f t="array" aca="1" ref="AD92" ca="1">SUM(IF(RIGHT(OFFSET('Vacation Tracker'!$Q95:$AD95,0,AB$4))&lt;&gt;"O",IFERROR(--LEFT(OFFSET('Vacation Tracker'!$Q95:$AD95,0,AB$4),LEN(OFFSET('Vacation Tracker'!$Q95:$AD95,0,AB$4))-1),0)))</f>
        <v>0</v>
      </c>
      <c r="AE92" s="26">
        <f t="array" aca="1" ref="AE92" ca="1">SUM(IF(RIGHT(OFFSET('Vacation Tracker'!$Q95:$AD95,0,AB$4))=AE$8,IFERROR(--LEFT(OFFSET('Vacation Tracker'!$Q95:$AD95,0,AB$4),LEN(OFFSET('Vacation Tracker'!$Q95:$AD95,0,AB$4))-1),0)))</f>
        <v>0</v>
      </c>
      <c r="AF92" s="23">
        <f ca="1">SUM(OFFSET('Vacation Tracker'!$Q95:$AD95,0,AF$4))</f>
        <v>0</v>
      </c>
      <c r="AG92" s="26">
        <f t="shared" ref="AG92" ca="1" si="4452">AF92-AH92</f>
        <v>0</v>
      </c>
      <c r="AH92" s="26">
        <f t="array" aca="1" ref="AH92" ca="1">SUM(IF(RIGHT(OFFSET('Vacation Tracker'!$Q95:$AD95,0,AF$4))&lt;&gt;"O",IFERROR(--LEFT(OFFSET('Vacation Tracker'!$Q95:$AD95,0,AF$4),LEN(OFFSET('Vacation Tracker'!$Q95:$AD95,0,AF$4))-1),0)))</f>
        <v>0</v>
      </c>
      <c r="AI92" s="26">
        <f t="array" aca="1" ref="AI92" ca="1">SUM(IF(RIGHT(OFFSET('Vacation Tracker'!$Q95:$AD95,0,AF$4))=AI$8,IFERROR(--LEFT(OFFSET('Vacation Tracker'!$Q95:$AD95,0,AF$4),LEN(OFFSET('Vacation Tracker'!$Q95:$AD95,0,AF$4))-1),0)))</f>
        <v>0</v>
      </c>
      <c r="AJ92" s="23">
        <f ca="1">SUM(OFFSET('Vacation Tracker'!$Q95:$AD95,0,AJ$4))</f>
        <v>0</v>
      </c>
      <c r="AK92" s="26">
        <f t="shared" ref="AK92" ca="1" si="4453">AJ92-AL92</f>
        <v>0</v>
      </c>
      <c r="AL92" s="26">
        <f t="array" aca="1" ref="AL92" ca="1">SUM(IF(RIGHT(OFFSET('Vacation Tracker'!$Q95:$AD95,0,AJ$4))&lt;&gt;"O",IFERROR(--LEFT(OFFSET('Vacation Tracker'!$Q95:$AD95,0,AJ$4),LEN(OFFSET('Vacation Tracker'!$Q95:$AD95,0,AJ$4))-1),0)))</f>
        <v>0</v>
      </c>
      <c r="AM92" s="26">
        <f t="array" aca="1" ref="AM92" ca="1">SUM(IF(RIGHT(OFFSET('Vacation Tracker'!$Q95:$AD95,0,AJ$4))=AM$8,IFERROR(--LEFT(OFFSET('Vacation Tracker'!$Q95:$AD95,0,AJ$4),LEN(OFFSET('Vacation Tracker'!$Q95:$AD95,0,AJ$4))-1),0)))</f>
        <v>0</v>
      </c>
      <c r="AN92" s="23">
        <f ca="1">SUM(OFFSET('Vacation Tracker'!$Q95:$AD95,0,AN$4))</f>
        <v>0</v>
      </c>
      <c r="AO92" s="26">
        <f t="shared" ref="AO92" ca="1" si="4454">AN92-AP92</f>
        <v>0</v>
      </c>
      <c r="AP92" s="26">
        <f t="array" aca="1" ref="AP92" ca="1">SUM(IF(RIGHT(OFFSET('Vacation Tracker'!$Q95:$AD95,0,AN$4))&lt;&gt;"O",IFERROR(--LEFT(OFFSET('Vacation Tracker'!$Q95:$AD95,0,AN$4),LEN(OFFSET('Vacation Tracker'!$Q95:$AD95,0,AN$4))-1),0)))</f>
        <v>0</v>
      </c>
      <c r="AQ92" s="26">
        <f t="array" aca="1" ref="AQ92" ca="1">SUM(IF(RIGHT(OFFSET('Vacation Tracker'!$Q95:$AD95,0,AN$4))=AQ$8,IFERROR(--LEFT(OFFSET('Vacation Tracker'!$Q95:$AD95,0,AN$4),LEN(OFFSET('Vacation Tracker'!$Q95:$AD95,0,AN$4))-1),0)))</f>
        <v>0</v>
      </c>
      <c r="AR92" s="23">
        <f ca="1">SUM(OFFSET('Vacation Tracker'!$Q95:$AD95,0,AR$4))</f>
        <v>0</v>
      </c>
      <c r="AS92" s="26">
        <f t="shared" ref="AS92" ca="1" si="4455">AR92-AT92</f>
        <v>0</v>
      </c>
      <c r="AT92" s="26">
        <f t="array" aca="1" ref="AT92" ca="1">SUM(IF(RIGHT(OFFSET('Vacation Tracker'!$Q95:$AD95,0,AR$4))&lt;&gt;"O",IFERROR(--LEFT(OFFSET('Vacation Tracker'!$Q95:$AD95,0,AR$4),LEN(OFFSET('Vacation Tracker'!$Q95:$AD95,0,AR$4))-1),0)))</f>
        <v>0</v>
      </c>
      <c r="AU92" s="26">
        <f t="array" aca="1" ref="AU92" ca="1">SUM(IF(RIGHT(OFFSET('Vacation Tracker'!$Q95:$AD95,0,AR$4))=AU$8,IFERROR(--LEFT(OFFSET('Vacation Tracker'!$Q95:$AD95,0,AR$4),LEN(OFFSET('Vacation Tracker'!$Q95:$AD95,0,AR$4))-1),0)))</f>
        <v>0</v>
      </c>
      <c r="AV92" s="23">
        <f ca="1">SUM(OFFSET('Vacation Tracker'!$Q95:$AD95,0,AV$4))</f>
        <v>0</v>
      </c>
      <c r="AW92" s="26">
        <f t="shared" ref="AW92" ca="1" si="4456">AV92-AX92</f>
        <v>0</v>
      </c>
      <c r="AX92" s="26">
        <f t="array" aca="1" ref="AX92" ca="1">SUM(IF(RIGHT(OFFSET('Vacation Tracker'!$Q95:$AD95,0,AV$4))&lt;&gt;"O",IFERROR(--LEFT(OFFSET('Vacation Tracker'!$Q95:$AD95,0,AV$4),LEN(OFFSET('Vacation Tracker'!$Q95:$AD95,0,AV$4))-1),0)))</f>
        <v>0</v>
      </c>
      <c r="AY92" s="26">
        <f t="array" aca="1" ref="AY92" ca="1">SUM(IF(RIGHT(OFFSET('Vacation Tracker'!$Q95:$AD95,0,AV$4))=AY$8,IFERROR(--LEFT(OFFSET('Vacation Tracker'!$Q95:$AD95,0,AV$4),LEN(OFFSET('Vacation Tracker'!$Q95:$AD95,0,AV$4))-1),0)))</f>
        <v>0</v>
      </c>
      <c r="AZ92" s="23">
        <f ca="1">SUM(OFFSET('Vacation Tracker'!$Q95:$AD95,0,AZ$4))</f>
        <v>0</v>
      </c>
      <c r="BA92" s="26">
        <f t="shared" ref="BA92" ca="1" si="4457">AZ92-BB92</f>
        <v>0</v>
      </c>
      <c r="BB92" s="26">
        <f t="array" aca="1" ref="BB92" ca="1">SUM(IF(RIGHT(OFFSET('Vacation Tracker'!$Q95:$AD95,0,AZ$4))&lt;&gt;"O",IFERROR(--LEFT(OFFSET('Vacation Tracker'!$Q95:$AD95,0,AZ$4),LEN(OFFSET('Vacation Tracker'!$Q95:$AD95,0,AZ$4))-1),0)))</f>
        <v>0</v>
      </c>
      <c r="BC92" s="26">
        <f t="array" aca="1" ref="BC92" ca="1">SUM(IF(RIGHT(OFFSET('Vacation Tracker'!$Q95:$AD95,0,AZ$4))=BC$8,IFERROR(--LEFT(OFFSET('Vacation Tracker'!$Q95:$AD95,0,AZ$4),LEN(OFFSET('Vacation Tracker'!$Q95:$AD95,0,AZ$4))-1),0)))</f>
        <v>0</v>
      </c>
      <c r="BD92" s="23">
        <f ca="1">SUM(OFFSET('Vacation Tracker'!$Q95:$AD95,0,BD$4))</f>
        <v>0</v>
      </c>
      <c r="BE92" s="26">
        <f t="shared" ref="BE92" ca="1" si="4458">BD92-BF92</f>
        <v>0</v>
      </c>
      <c r="BF92" s="26">
        <f t="array" aca="1" ref="BF92" ca="1">SUM(IF(RIGHT(OFFSET('Vacation Tracker'!$Q95:$AD95,0,BD$4))&lt;&gt;"O",IFERROR(--LEFT(OFFSET('Vacation Tracker'!$Q95:$AD95,0,BD$4),LEN(OFFSET('Vacation Tracker'!$Q95:$AD95,0,BD$4))-1),0)))</f>
        <v>0</v>
      </c>
      <c r="BG92" s="26">
        <f t="array" aca="1" ref="BG92" ca="1">SUM(IF(RIGHT(OFFSET('Vacation Tracker'!$Q95:$AD95,0,BD$4))=BG$8,IFERROR(--LEFT(OFFSET('Vacation Tracker'!$Q95:$AD95,0,BD$4),LEN(OFFSET('Vacation Tracker'!$Q95:$AD95,0,BD$4))-1),0)))</f>
        <v>0</v>
      </c>
      <c r="BH92" s="23">
        <f ca="1">SUM(OFFSET('Vacation Tracker'!$Q95:$AD95,0,BH$4))</f>
        <v>0</v>
      </c>
      <c r="BI92" s="26">
        <f t="shared" ref="BI92" ca="1" si="4459">BH92-BJ92</f>
        <v>0</v>
      </c>
      <c r="BJ92" s="26">
        <f t="array" aca="1" ref="BJ92" ca="1">SUM(IF(RIGHT(OFFSET('Vacation Tracker'!$Q95:$AD95,0,BH$4))&lt;&gt;"O",IFERROR(--LEFT(OFFSET('Vacation Tracker'!$Q95:$AD95,0,BH$4),LEN(OFFSET('Vacation Tracker'!$Q95:$AD95,0,BH$4))-1),0)))</f>
        <v>0</v>
      </c>
      <c r="BK92" s="26">
        <f t="array" aca="1" ref="BK92" ca="1">SUM(IF(RIGHT(OFFSET('Vacation Tracker'!$Q95:$AD95,0,BH$4))=BK$8,IFERROR(--LEFT(OFFSET('Vacation Tracker'!$Q95:$AD95,0,BH$4),LEN(OFFSET('Vacation Tracker'!$Q95:$AD95,0,BH$4))-1),0)))</f>
        <v>0</v>
      </c>
      <c r="BL92" s="23">
        <f ca="1">SUM(OFFSET('Vacation Tracker'!$Q95:$AD95,0,BL$4))</f>
        <v>0</v>
      </c>
      <c r="BM92" s="26">
        <f t="shared" ref="BM92" ca="1" si="4460">BL92-BN92</f>
        <v>0</v>
      </c>
      <c r="BN92" s="26">
        <f t="array" aca="1" ref="BN92" ca="1">SUM(IF(RIGHT(OFFSET('Vacation Tracker'!$Q95:$AD95,0,BL$4))&lt;&gt;"O",IFERROR(--LEFT(OFFSET('Vacation Tracker'!$Q95:$AD95,0,BL$4),LEN(OFFSET('Vacation Tracker'!$Q95:$AD95,0,BL$4))-1),0)))</f>
        <v>0</v>
      </c>
      <c r="BO92" s="26">
        <f t="array" aca="1" ref="BO92" ca="1">SUM(IF(RIGHT(OFFSET('Vacation Tracker'!$Q95:$AD95,0,BL$4))=BO$8,IFERROR(--LEFT(OFFSET('Vacation Tracker'!$Q95:$AD95,0,BL$4),LEN(OFFSET('Vacation Tracker'!$Q95:$AD95,0,BL$4))-1),0)))</f>
        <v>0</v>
      </c>
      <c r="BP92" s="23">
        <f ca="1">SUM(OFFSET('Vacation Tracker'!$Q95:$AD95,0,BP$4))</f>
        <v>0</v>
      </c>
      <c r="BQ92" s="26">
        <f t="shared" ref="BQ92" ca="1" si="4461">BP92-BR92</f>
        <v>0</v>
      </c>
      <c r="BR92" s="26">
        <f t="array" aca="1" ref="BR92" ca="1">SUM(IF(RIGHT(OFFSET('Vacation Tracker'!$Q95:$AD95,0,BP$4))&lt;&gt;"O",IFERROR(--LEFT(OFFSET('Vacation Tracker'!$Q95:$AD95,0,BP$4),LEN(OFFSET('Vacation Tracker'!$Q95:$AD95,0,BP$4))-1),0)))</f>
        <v>0</v>
      </c>
      <c r="BS92" s="26">
        <f t="array" aca="1" ref="BS92" ca="1">SUM(IF(RIGHT(OFFSET('Vacation Tracker'!$Q95:$AD95,0,BP$4))=BS$8,IFERROR(--LEFT(OFFSET('Vacation Tracker'!$Q95:$AD95,0,BP$4),LEN(OFFSET('Vacation Tracker'!$Q95:$AD95,0,BP$4))-1),0)))</f>
        <v>0</v>
      </c>
      <c r="BT92" s="23">
        <f ca="1">SUM(OFFSET('Vacation Tracker'!$Q95:$AD95,0,BT$4))</f>
        <v>0</v>
      </c>
      <c r="BU92" s="26">
        <f t="shared" ref="BU92" ca="1" si="4462">BT92-BV92</f>
        <v>0</v>
      </c>
      <c r="BV92" s="26">
        <f t="array" aca="1" ref="BV92" ca="1">SUM(IF(RIGHT(OFFSET('Vacation Tracker'!$Q95:$AD95,0,BT$4))&lt;&gt;"O",IFERROR(--LEFT(OFFSET('Vacation Tracker'!$Q95:$AD95,0,BT$4),LEN(OFFSET('Vacation Tracker'!$Q95:$AD95,0,BT$4))-1),0)))</f>
        <v>0</v>
      </c>
      <c r="BW92" s="26">
        <f t="array" aca="1" ref="BW92" ca="1">SUM(IF(RIGHT(OFFSET('Vacation Tracker'!$Q95:$AD95,0,BT$4))=BW$8,IFERROR(--LEFT(OFFSET('Vacation Tracker'!$Q95:$AD95,0,BT$4),LEN(OFFSET('Vacation Tracker'!$Q95:$AD95,0,BT$4))-1),0)))</f>
        <v>0</v>
      </c>
      <c r="BX92" s="23">
        <f ca="1">SUM(OFFSET('Vacation Tracker'!$Q95:$AD95,0,BX$4))</f>
        <v>0</v>
      </c>
      <c r="BY92" s="26">
        <f t="shared" ref="BY92" ca="1" si="4463">BX92-BZ92</f>
        <v>0</v>
      </c>
      <c r="BZ92" s="26">
        <f t="array" aca="1" ref="BZ92" ca="1">SUM(IF(RIGHT(OFFSET('Vacation Tracker'!$Q95:$AD95,0,BX$4))&lt;&gt;"O",IFERROR(--LEFT(OFFSET('Vacation Tracker'!$Q95:$AD95,0,BX$4),LEN(OFFSET('Vacation Tracker'!$Q95:$AD95,0,BX$4))-1),0)))</f>
        <v>0</v>
      </c>
      <c r="CA92" s="26">
        <f t="array" aca="1" ref="CA92" ca="1">SUM(IF(RIGHT(OFFSET('Vacation Tracker'!$Q95:$AD95,0,BX$4))=CA$8,IFERROR(--LEFT(OFFSET('Vacation Tracker'!$Q95:$AD95,0,BX$4),LEN(OFFSET('Vacation Tracker'!$Q95:$AD95,0,BX$4))-1),0)))</f>
        <v>0</v>
      </c>
      <c r="CB92" s="23">
        <f ca="1">SUM(OFFSET('Vacation Tracker'!$Q95:$AD95,0,CB$4))</f>
        <v>0</v>
      </c>
      <c r="CC92" s="26">
        <f t="shared" ref="CC92" ca="1" si="4464">CB92-CD92</f>
        <v>0</v>
      </c>
      <c r="CD92" s="26">
        <f t="array" aca="1" ref="CD92" ca="1">SUM(IF(RIGHT(OFFSET('Vacation Tracker'!$Q95:$AD95,0,CB$4))&lt;&gt;"O",IFERROR(--LEFT(OFFSET('Vacation Tracker'!$Q95:$AD95,0,CB$4),LEN(OFFSET('Vacation Tracker'!$Q95:$AD95,0,CB$4))-1),0)))</f>
        <v>0</v>
      </c>
      <c r="CE92" s="26">
        <f t="array" aca="1" ref="CE92" ca="1">SUM(IF(RIGHT(OFFSET('Vacation Tracker'!$Q95:$AD95,0,CB$4))=CE$8,IFERROR(--LEFT(OFFSET('Vacation Tracker'!$Q95:$AD95,0,CB$4),LEN(OFFSET('Vacation Tracker'!$Q95:$AD95,0,CB$4))-1),0)))</f>
        <v>0</v>
      </c>
      <c r="CF92" s="23">
        <f ca="1">SUM(OFFSET('Vacation Tracker'!$Q95:$AD95,0,CF$4))</f>
        <v>0</v>
      </c>
      <c r="CG92" s="26">
        <f t="shared" ref="CG92" ca="1" si="4465">CF92-CH92</f>
        <v>0</v>
      </c>
      <c r="CH92" s="26">
        <f t="array" aca="1" ref="CH92" ca="1">SUM(IF(RIGHT(OFFSET('Vacation Tracker'!$Q95:$AD95,0,CF$4))&lt;&gt;"O",IFERROR(--LEFT(OFFSET('Vacation Tracker'!$Q95:$AD95,0,CF$4),LEN(OFFSET('Vacation Tracker'!$Q95:$AD95,0,CF$4))-1),0)))</f>
        <v>0</v>
      </c>
      <c r="CI92" s="26">
        <f t="array" aca="1" ref="CI92" ca="1">SUM(IF(RIGHT(OFFSET('Vacation Tracker'!$Q95:$AD95,0,CF$4))=CI$8,IFERROR(--LEFT(OFFSET('Vacation Tracker'!$Q95:$AD95,0,CF$4),LEN(OFFSET('Vacation Tracker'!$Q95:$AD95,0,CF$4))-1),0)))</f>
        <v>0</v>
      </c>
      <c r="CJ92" s="23">
        <f ca="1">SUM(OFFSET('Vacation Tracker'!$Q95:$AD95,0,CJ$4))</f>
        <v>0</v>
      </c>
      <c r="CK92" s="26">
        <f t="shared" ref="CK92" ca="1" si="4466">CJ92-CL92</f>
        <v>0</v>
      </c>
      <c r="CL92" s="26">
        <f t="array" aca="1" ref="CL92" ca="1">SUM(IF(RIGHT(OFFSET('Vacation Tracker'!$Q95:$AD95,0,CJ$4))&lt;&gt;"O",IFERROR(--LEFT(OFFSET('Vacation Tracker'!$Q95:$AD95,0,CJ$4),LEN(OFFSET('Vacation Tracker'!$Q95:$AD95,0,CJ$4))-1),0)))</f>
        <v>0</v>
      </c>
      <c r="CM92" s="26">
        <f t="array" aca="1" ref="CM92" ca="1">SUM(IF(RIGHT(OFFSET('Vacation Tracker'!$Q95:$AD95,0,CJ$4))=CM$8,IFERROR(--LEFT(OFFSET('Vacation Tracker'!$Q95:$AD95,0,CJ$4),LEN(OFFSET('Vacation Tracker'!$Q95:$AD95,0,CJ$4))-1),0)))</f>
        <v>0</v>
      </c>
      <c r="CN92" s="23">
        <f ca="1">SUM(OFFSET('Vacation Tracker'!$Q95:$AD95,0,CN$4))</f>
        <v>0</v>
      </c>
      <c r="CO92" s="26">
        <f t="shared" ref="CO92" ca="1" si="4467">CN92-CP92</f>
        <v>0</v>
      </c>
      <c r="CP92" s="26">
        <f t="array" aca="1" ref="CP92" ca="1">SUM(IF(RIGHT(OFFSET('Vacation Tracker'!$Q95:$AD95,0,CN$4))&lt;&gt;"O",IFERROR(--LEFT(OFFSET('Vacation Tracker'!$Q95:$AD95,0,CN$4),LEN(OFFSET('Vacation Tracker'!$Q95:$AD95,0,CN$4))-1),0)))</f>
        <v>0</v>
      </c>
      <c r="CQ92" s="26">
        <f t="array" aca="1" ref="CQ92" ca="1">SUM(IF(RIGHT(OFFSET('Vacation Tracker'!$Q95:$AD95,0,CN$4))=CQ$8,IFERROR(--LEFT(OFFSET('Vacation Tracker'!$Q95:$AD95,0,CN$4),LEN(OFFSET('Vacation Tracker'!$Q95:$AD95,0,CN$4))-1),0)))</f>
        <v>0</v>
      </c>
      <c r="CR92" s="23">
        <f ca="1">SUM(OFFSET('Vacation Tracker'!$Q95:$AD95,0,CR$4))</f>
        <v>0</v>
      </c>
      <c r="CS92" s="26">
        <f t="shared" ref="CS92" ca="1" si="4468">CR92-CT92</f>
        <v>0</v>
      </c>
      <c r="CT92" s="26">
        <f t="array" aca="1" ref="CT92" ca="1">SUM(IF(RIGHT(OFFSET('Vacation Tracker'!$Q95:$AD95,0,CR$4))&lt;&gt;"O",IFERROR(--LEFT(OFFSET('Vacation Tracker'!$Q95:$AD95,0,CR$4),LEN(OFFSET('Vacation Tracker'!$Q95:$AD95,0,CR$4))-1),0)))</f>
        <v>0</v>
      </c>
      <c r="CU92" s="26">
        <f t="array" aca="1" ref="CU92" ca="1">SUM(IF(RIGHT(OFFSET('Vacation Tracker'!$Q95:$AD95,0,CR$4))=CU$8,IFERROR(--LEFT(OFFSET('Vacation Tracker'!$Q95:$AD95,0,CR$4),LEN(OFFSET('Vacation Tracker'!$Q95:$AD95,0,CR$4))-1),0)))</f>
        <v>0</v>
      </c>
      <c r="CV92" s="23">
        <f ca="1">SUM(OFFSET('Vacation Tracker'!$Q95:$AD95,0,CV$4))</f>
        <v>0</v>
      </c>
      <c r="CW92" s="26">
        <f t="shared" ref="CW92" ca="1" si="4469">CV92-CX92</f>
        <v>0</v>
      </c>
      <c r="CX92" s="26">
        <f t="array" aca="1" ref="CX92" ca="1">SUM(IF(RIGHT(OFFSET('Vacation Tracker'!$Q95:$AD95,0,CV$4))&lt;&gt;"O",IFERROR(--LEFT(OFFSET('Vacation Tracker'!$Q95:$AD95,0,CV$4),LEN(OFFSET('Vacation Tracker'!$Q95:$AD95,0,CV$4))-1),0)))</f>
        <v>0</v>
      </c>
      <c r="CY92" s="26">
        <f t="array" aca="1" ref="CY92" ca="1">SUM(IF(RIGHT(OFFSET('Vacation Tracker'!$Q95:$AD95,0,CV$4))=CY$8,IFERROR(--LEFT(OFFSET('Vacation Tracker'!$Q95:$AD95,0,CV$4),LEN(OFFSET('Vacation Tracker'!$Q95:$AD95,0,CV$4))-1),0)))</f>
        <v>0</v>
      </c>
      <c r="CZ92" s="23">
        <f ca="1">SUM(OFFSET('Vacation Tracker'!$Q95:$AD95,0,CZ$4))</f>
        <v>0</v>
      </c>
      <c r="DA92" s="26">
        <f t="shared" ref="DA92" ca="1" si="4470">CZ92-DB92</f>
        <v>0</v>
      </c>
      <c r="DB92" s="26">
        <f t="array" aca="1" ref="DB92" ca="1">SUM(IF(RIGHT(OFFSET('Vacation Tracker'!$Q95:$AD95,0,CZ$4))&lt;&gt;"O",IFERROR(--LEFT(OFFSET('Vacation Tracker'!$Q95:$AD95,0,CZ$4),LEN(OFFSET('Vacation Tracker'!$Q95:$AD95,0,CZ$4))-1),0)))</f>
        <v>0</v>
      </c>
      <c r="DC92" s="26">
        <f t="array" aca="1" ref="DC92" ca="1">SUM(IF(RIGHT(OFFSET('Vacation Tracker'!$Q95:$AD95,0,CZ$4))=DC$8,IFERROR(--LEFT(OFFSET('Vacation Tracker'!$Q95:$AD95,0,CZ$4),LEN(OFFSET('Vacation Tracker'!$Q95:$AD95,0,CZ$4))-1),0)))</f>
        <v>0</v>
      </c>
      <c r="DD92" s="23">
        <f ca="1">SUM(OFFSET('Vacation Tracker'!$Q95:$AD95,0,DD$4))</f>
        <v>0</v>
      </c>
      <c r="DE92" s="26">
        <f t="shared" ref="DE92" ca="1" si="4471">DD92-DF92</f>
        <v>0</v>
      </c>
      <c r="DF92" s="26">
        <f t="array" aca="1" ref="DF92" ca="1">SUM(IF(RIGHT(OFFSET('Vacation Tracker'!$Q95:$AD95,0,DD$4))&lt;&gt;"O",IFERROR(--LEFT(OFFSET('Vacation Tracker'!$Q95:$AD95,0,DD$4),LEN(OFFSET('Vacation Tracker'!$Q95:$AD95,0,DD$4))-1),0)))</f>
        <v>0</v>
      </c>
      <c r="DG92" s="26">
        <f t="array" aca="1" ref="DG92" ca="1">SUM(IF(RIGHT(OFFSET('Vacation Tracker'!$Q95:$AD95,0,DD$4))=DG$8,IFERROR(--LEFT(OFFSET('Vacation Tracker'!$Q95:$AD95,0,DD$4),LEN(OFFSET('Vacation Tracker'!$Q95:$AD95,0,DD$4))-1),0)))</f>
        <v>0</v>
      </c>
      <c r="DH92" s="23">
        <f ca="1">SUM(OFFSET('Vacation Tracker'!$Q95:$AD95,0,DH$4))</f>
        <v>0</v>
      </c>
      <c r="DI92" s="26">
        <f t="shared" ref="DI92" ca="1" si="4472">DH92-DJ92</f>
        <v>0</v>
      </c>
      <c r="DJ92" s="26">
        <f t="array" aca="1" ref="DJ92" ca="1">SUM(IF(RIGHT(OFFSET('Vacation Tracker'!$Q95:$AD95,0,DH$4))&lt;&gt;"O",IFERROR(--LEFT(OFFSET('Vacation Tracker'!$Q95:$AD95,0,DH$4),LEN(OFFSET('Vacation Tracker'!$Q95:$AD95,0,DH$4))-1),0)))</f>
        <v>0</v>
      </c>
      <c r="DK92" s="26">
        <f t="array" aca="1" ref="DK92" ca="1">SUM(IF(RIGHT(OFFSET('Vacation Tracker'!$Q95:$AD95,0,DH$4))=DK$8,IFERROR(--LEFT(OFFSET('Vacation Tracker'!$Q95:$AD95,0,DH$4),LEN(OFFSET('Vacation Tracker'!$Q95:$AD95,0,DH$4))-1),0)))</f>
        <v>0</v>
      </c>
      <c r="DL92" s="23">
        <f ca="1">SUM(OFFSET('Vacation Tracker'!$Q95:$AD95,0,DL$4))</f>
        <v>0</v>
      </c>
      <c r="DM92" s="26">
        <f t="shared" ref="DM92" ca="1" si="4473">DL92-DN92</f>
        <v>0</v>
      </c>
      <c r="DN92" s="26">
        <f t="array" aca="1" ref="DN92" ca="1">SUM(IF(RIGHT(OFFSET('Vacation Tracker'!$Q95:$AD95,0,DL$4))&lt;&gt;"O",IFERROR(--LEFT(OFFSET('Vacation Tracker'!$Q95:$AD95,0,DL$4),LEN(OFFSET('Vacation Tracker'!$Q95:$AD95,0,DL$4))-1),0)))</f>
        <v>0</v>
      </c>
      <c r="DO92" s="26">
        <f t="array" aca="1" ref="DO92" ca="1">SUM(IF(RIGHT(OFFSET('Vacation Tracker'!$Q95:$AD95,0,DL$4))=DO$8,IFERROR(--LEFT(OFFSET('Vacation Tracker'!$Q95:$AD95,0,DL$4),LEN(OFFSET('Vacation Tracker'!$Q95:$AD95,0,DL$4))-1),0)))</f>
        <v>0</v>
      </c>
      <c r="DP92" s="23">
        <f ca="1">SUM(OFFSET('Vacation Tracker'!$Q95:$AD95,0,DP$4))</f>
        <v>0</v>
      </c>
      <c r="DQ92" s="26">
        <f t="shared" ref="DQ92" ca="1" si="4474">DP92-DR92</f>
        <v>0</v>
      </c>
      <c r="DR92" s="26">
        <f t="array" aca="1" ref="DR92" ca="1">SUM(IF(RIGHT(OFFSET('Vacation Tracker'!$Q95:$AD95,0,DP$4))&lt;&gt;"O",IFERROR(--LEFT(OFFSET('Vacation Tracker'!$Q95:$AD95,0,DP$4),LEN(OFFSET('Vacation Tracker'!$Q95:$AD95,0,DP$4))-1),0)))</f>
        <v>0</v>
      </c>
      <c r="DS92" s="26">
        <f t="array" aca="1" ref="DS92" ca="1">SUM(IF(RIGHT(OFFSET('Vacation Tracker'!$Q95:$AD95,0,DP$4))=DS$8,IFERROR(--LEFT(OFFSET('Vacation Tracker'!$Q95:$AD95,0,DP$4),LEN(OFFSET('Vacation Tracker'!$Q95:$AD95,0,DP$4))-1),0)))</f>
        <v>0</v>
      </c>
      <c r="DT92" s="23">
        <f ca="1">SUM(OFFSET('Vacation Tracker'!$Q95:$AD95,0,DT$4))</f>
        <v>0</v>
      </c>
      <c r="DU92" s="26">
        <f t="shared" ref="DU92" ca="1" si="4475">DT92-DV92</f>
        <v>0</v>
      </c>
      <c r="DV92" s="26">
        <f t="array" aca="1" ref="DV92" ca="1">SUM(IF(RIGHT(OFFSET('Vacation Tracker'!$Q95:$AD95,0,DT$4))&lt;&gt;"O",IFERROR(--LEFT(OFFSET('Vacation Tracker'!$Q95:$AD95,0,DT$4),LEN(OFFSET('Vacation Tracker'!$Q95:$AD95,0,DT$4))-1),0)))</f>
        <v>0</v>
      </c>
      <c r="DW92" s="26">
        <f t="array" aca="1" ref="DW92" ca="1">SUM(IF(RIGHT(OFFSET('Vacation Tracker'!$Q95:$AD95,0,DT$4))=DW$8,IFERROR(--LEFT(OFFSET('Vacation Tracker'!$Q95:$AD95,0,DT$4),LEN(OFFSET('Vacation Tracker'!$Q95:$AD95,0,DT$4))-1),0)))</f>
        <v>0</v>
      </c>
      <c r="DX92" s="23">
        <f ca="1">SUM(OFFSET('Vacation Tracker'!$Q95:$AD95,0,DX$4))</f>
        <v>0</v>
      </c>
      <c r="DY92" s="26">
        <f t="shared" ref="DY92" ca="1" si="4476">DX92-DZ92</f>
        <v>0</v>
      </c>
      <c r="DZ92" s="26">
        <f t="array" aca="1" ref="DZ92" ca="1">SUM(IF(RIGHT(OFFSET('Vacation Tracker'!$Q95:$AD95,0,DX$4))&lt;&gt;"O",IFERROR(--LEFT(OFFSET('Vacation Tracker'!$Q95:$AD95,0,DX$4),LEN(OFFSET('Vacation Tracker'!$Q95:$AD95,0,DX$4))-1),0)))</f>
        <v>0</v>
      </c>
      <c r="EA92" s="26">
        <f t="array" aca="1" ref="EA92" ca="1">SUM(IF(RIGHT(OFFSET('Vacation Tracker'!$Q95:$AD95,0,DX$4))=EA$8,IFERROR(--LEFT(OFFSET('Vacation Tracker'!$Q95:$AD95,0,DX$4),LEN(OFFSET('Vacation Tracker'!$Q95:$AD95,0,DX$4))-1),0)))</f>
        <v>0</v>
      </c>
      <c r="EB92" s="23">
        <f ca="1">SUM(OFFSET('Vacation Tracker'!$Q95:$AD95,0,EB$4))</f>
        <v>0</v>
      </c>
      <c r="EC92" s="26">
        <f t="shared" ref="EC92" ca="1" si="4477">EB92-ED92</f>
        <v>0</v>
      </c>
      <c r="ED92" s="26">
        <f t="array" aca="1" ref="ED92" ca="1">SUM(IF(RIGHT(OFFSET('Vacation Tracker'!$Q95:$AD95,0,EB$4))&lt;&gt;"O",IFERROR(--LEFT(OFFSET('Vacation Tracker'!$Q95:$AD95,0,EB$4),LEN(OFFSET('Vacation Tracker'!$Q95:$AD95,0,EB$4))-1),0)))</f>
        <v>0</v>
      </c>
      <c r="EE92" s="26">
        <f t="array" aca="1" ref="EE92" ca="1">SUM(IF(RIGHT(OFFSET('Vacation Tracker'!$Q95:$AD95,0,EB$4))=EE$8,IFERROR(--LEFT(OFFSET('Vacation Tracker'!$Q95:$AD95,0,EB$4),LEN(OFFSET('Vacation Tracker'!$Q95:$AD95,0,EB$4))-1),0)))</f>
        <v>0</v>
      </c>
      <c r="EF92" s="23">
        <f ca="1">SUM(OFFSET('Vacation Tracker'!$Q95:$AD95,0,EF$4))</f>
        <v>0</v>
      </c>
      <c r="EG92" s="26">
        <f t="shared" ref="EG92" ca="1" si="4478">EF92-EH92</f>
        <v>0</v>
      </c>
      <c r="EH92" s="26">
        <f t="array" aca="1" ref="EH92" ca="1">SUM(IF(RIGHT(OFFSET('Vacation Tracker'!$Q95:$AD95,0,EF$4))&lt;&gt;"O",IFERROR(--LEFT(OFFSET('Vacation Tracker'!$Q95:$AD95,0,EF$4),LEN(OFFSET('Vacation Tracker'!$Q95:$AD95,0,EF$4))-1),0)))</f>
        <v>0</v>
      </c>
      <c r="EI92" s="26">
        <f t="array" aca="1" ref="EI92" ca="1">SUM(IF(RIGHT(OFFSET('Vacation Tracker'!$Q95:$AD95,0,EF$4))=EI$8,IFERROR(--LEFT(OFFSET('Vacation Tracker'!$Q95:$AD95,0,EF$4),LEN(OFFSET('Vacation Tracker'!$Q95:$AD95,0,EF$4))-1),0)))</f>
        <v>0</v>
      </c>
      <c r="EJ92" s="23">
        <f ca="1">SUM(OFFSET('Vacation Tracker'!$Q95:$AD95,0,EJ$4))</f>
        <v>0</v>
      </c>
      <c r="EK92" s="26">
        <f t="shared" ref="EK92" ca="1" si="4479">EJ92-EL92</f>
        <v>0</v>
      </c>
      <c r="EL92" s="26">
        <f t="array" aca="1" ref="EL92" ca="1">SUM(IF(RIGHT(OFFSET('Vacation Tracker'!$Q95:$AD95,0,EJ$4))&lt;&gt;"O",IFERROR(--LEFT(OFFSET('Vacation Tracker'!$Q95:$AD95,0,EJ$4),LEN(OFFSET('Vacation Tracker'!$Q95:$AD95,0,EJ$4))-1),0)))</f>
        <v>0</v>
      </c>
      <c r="EM92" s="26">
        <f t="array" aca="1" ref="EM92" ca="1">SUM(IF(RIGHT(OFFSET('Vacation Tracker'!$Q95:$AD95,0,EJ$4))=EM$8,IFERROR(--LEFT(OFFSET('Vacation Tracker'!$Q95:$AD95,0,EJ$4),LEN(OFFSET('Vacation Tracker'!$Q95:$AD95,0,EJ$4))-1),0)))</f>
        <v>0</v>
      </c>
      <c r="EN92" s="23">
        <f ca="1">SUM(OFFSET('Vacation Tracker'!$Q95:$AD95,0,EN$4))</f>
        <v>0</v>
      </c>
      <c r="EO92" s="26">
        <f t="shared" ref="EO92" ca="1" si="4480">EN92-EP92</f>
        <v>0</v>
      </c>
      <c r="EP92" s="26">
        <f t="array" aca="1" ref="EP92" ca="1">SUM(IF(RIGHT(OFFSET('Vacation Tracker'!$Q95:$AD95,0,EN$4))&lt;&gt;"O",IFERROR(--LEFT(OFFSET('Vacation Tracker'!$Q95:$AD95,0,EN$4),LEN(OFFSET('Vacation Tracker'!$Q95:$AD95,0,EN$4))-1),0)))</f>
        <v>0</v>
      </c>
      <c r="EQ92" s="26">
        <f t="array" aca="1" ref="EQ92" ca="1">SUM(IF(RIGHT(OFFSET('Vacation Tracker'!$Q95:$AD95,0,EN$4))=EQ$8,IFERROR(--LEFT(OFFSET('Vacation Tracker'!$Q95:$AD95,0,EN$4),LEN(OFFSET('Vacation Tracker'!$Q95:$AD95,0,EN$4))-1),0)))</f>
        <v>0</v>
      </c>
      <c r="ER92" s="23">
        <f ca="1">SUM(OFFSET('Vacation Tracker'!$Q95:$AD95,0,ER$4))</f>
        <v>0</v>
      </c>
      <c r="ES92" s="26">
        <f t="shared" ref="ES92" ca="1" si="4481">ER92-ET92</f>
        <v>0</v>
      </c>
      <c r="ET92" s="26">
        <f t="array" aca="1" ref="ET92" ca="1">SUM(IF(RIGHT(OFFSET('Vacation Tracker'!$Q95:$AD95,0,ER$4))&lt;&gt;"O",IFERROR(--LEFT(OFFSET('Vacation Tracker'!$Q95:$AD95,0,ER$4),LEN(OFFSET('Vacation Tracker'!$Q95:$AD95,0,ER$4))-1),0)))</f>
        <v>0</v>
      </c>
      <c r="EU92" s="26">
        <f t="array" aca="1" ref="EU92" ca="1">SUM(IF(RIGHT(OFFSET('Vacation Tracker'!$Q95:$AD95,0,ER$4))=EU$8,IFERROR(--LEFT(OFFSET('Vacation Tracker'!$Q95:$AD95,0,ER$4),LEN(OFFSET('Vacation Tracker'!$Q95:$AD95,0,ER$4))-1),0)))</f>
        <v>0</v>
      </c>
      <c r="EV92" s="23">
        <f ca="1">SUM(OFFSET('Vacation Tracker'!$Q95:$AD95,0,EV$4))</f>
        <v>0</v>
      </c>
      <c r="EW92" s="26">
        <f t="shared" ref="EW92" ca="1" si="4482">EV92-EX92</f>
        <v>0</v>
      </c>
      <c r="EX92" s="26">
        <f t="array" aca="1" ref="EX92" ca="1">SUM(IF(RIGHT(OFFSET('Vacation Tracker'!$Q95:$AD95,0,EV$4))&lt;&gt;"O",IFERROR(--LEFT(OFFSET('Vacation Tracker'!$Q95:$AD95,0,EV$4),LEN(OFFSET('Vacation Tracker'!$Q95:$AD95,0,EV$4))-1),0)))</f>
        <v>0</v>
      </c>
      <c r="EY92" s="26">
        <f t="array" aca="1" ref="EY92" ca="1">SUM(IF(RIGHT(OFFSET('Vacation Tracker'!$Q95:$AD95,0,EV$4))=EY$8,IFERROR(--LEFT(OFFSET('Vacation Tracker'!$Q95:$AD95,0,EV$4),LEN(OFFSET('Vacation Tracker'!$Q95:$AD95,0,EV$4))-1),0)))</f>
        <v>0</v>
      </c>
      <c r="EZ92" s="23">
        <f ca="1">SUM(OFFSET('Vacation Tracker'!$Q95:$AD95,0,EZ$4))</f>
        <v>0</v>
      </c>
      <c r="FA92" s="26">
        <f t="shared" ref="FA92" ca="1" si="4483">EZ92-FB92</f>
        <v>0</v>
      </c>
      <c r="FB92" s="26">
        <f t="array" aca="1" ref="FB92" ca="1">SUM(IF(RIGHT(OFFSET('Vacation Tracker'!$Q95:$AD95,0,EZ$4))&lt;&gt;"O",IFERROR(--LEFT(OFFSET('Vacation Tracker'!$Q95:$AD95,0,EZ$4),LEN(OFFSET('Vacation Tracker'!$Q95:$AD95,0,EZ$4))-1),0)))</f>
        <v>0</v>
      </c>
      <c r="FC92" s="26">
        <f t="array" aca="1" ref="FC92" ca="1">SUM(IF(RIGHT(OFFSET('Vacation Tracker'!$Q95:$AD95,0,EZ$4))=FC$8,IFERROR(--LEFT(OFFSET('Vacation Tracker'!$Q95:$AD95,0,EZ$4),LEN(OFFSET('Vacation Tracker'!$Q95:$AD95,0,EZ$4))-1),0)))</f>
        <v>0</v>
      </c>
      <c r="FD92" s="23">
        <f ca="1">SUM(OFFSET('Vacation Tracker'!$Q95:$AD95,0,FD$4))</f>
        <v>0</v>
      </c>
      <c r="FE92" s="26">
        <f t="shared" ref="FE92" ca="1" si="4484">FD92-FF92</f>
        <v>0</v>
      </c>
      <c r="FF92" s="26">
        <f t="array" aca="1" ref="FF92" ca="1">SUM(IF(RIGHT(OFFSET('Vacation Tracker'!$Q95:$AD95,0,FD$4))&lt;&gt;"O",IFERROR(--LEFT(OFFSET('Vacation Tracker'!$Q95:$AD95,0,FD$4),LEN(OFFSET('Vacation Tracker'!$Q95:$AD95,0,FD$4))-1),0)))</f>
        <v>0</v>
      </c>
      <c r="FG92" s="26">
        <f t="array" aca="1" ref="FG92" ca="1">SUM(IF(RIGHT(OFFSET('Vacation Tracker'!$Q95:$AD95,0,FD$4))=FG$8,IFERROR(--LEFT(OFFSET('Vacation Tracker'!$Q95:$AD95,0,FD$4),LEN(OFFSET('Vacation Tracker'!$Q95:$AD95,0,FD$4))-1),0)))</f>
        <v>0</v>
      </c>
      <c r="FH92" s="23">
        <f ca="1">SUM(OFFSET('Vacation Tracker'!$Q95:$AD95,0,FH$4))</f>
        <v>0</v>
      </c>
      <c r="FI92" s="26">
        <f t="shared" ref="FI92" ca="1" si="4485">FH92-FJ92</f>
        <v>0</v>
      </c>
      <c r="FJ92" s="26">
        <f t="array" aca="1" ref="FJ92" ca="1">SUM(IF(RIGHT(OFFSET('Vacation Tracker'!$Q95:$AD95,0,FH$4))&lt;&gt;"O",IFERROR(--LEFT(OFFSET('Vacation Tracker'!$Q95:$AD95,0,FH$4),LEN(OFFSET('Vacation Tracker'!$Q95:$AD95,0,FH$4))-1),0)))</f>
        <v>0</v>
      </c>
      <c r="FK92" s="26">
        <f t="array" aca="1" ref="FK92" ca="1">SUM(IF(RIGHT(OFFSET('Vacation Tracker'!$Q95:$AD95,0,FH$4))=FK$8,IFERROR(--LEFT(OFFSET('Vacation Tracker'!$Q95:$AD95,0,FH$4),LEN(OFFSET('Vacation Tracker'!$Q95:$AD95,0,FH$4))-1),0)))</f>
        <v>0</v>
      </c>
      <c r="FL92" s="23">
        <f ca="1">SUM(OFFSET('Vacation Tracker'!$Q95:$AD95,0,FL$4))</f>
        <v>0</v>
      </c>
      <c r="FM92" s="26">
        <f t="shared" ref="FM92" ca="1" si="4486">FL92-FN92</f>
        <v>0</v>
      </c>
      <c r="FN92" s="26">
        <f t="array" aca="1" ref="FN92" ca="1">SUM(IF(RIGHT(OFFSET('Vacation Tracker'!$Q95:$AD95,0,FL$4))&lt;&gt;"O",IFERROR(--LEFT(OFFSET('Vacation Tracker'!$Q95:$AD95,0,FL$4),LEN(OFFSET('Vacation Tracker'!$Q95:$AD95,0,FL$4))-1),0)))</f>
        <v>0</v>
      </c>
      <c r="FO92" s="26">
        <f t="array" aca="1" ref="FO92" ca="1">SUM(IF(RIGHT(OFFSET('Vacation Tracker'!$Q95:$AD95,0,FL$4))=FO$8,IFERROR(--LEFT(OFFSET('Vacation Tracker'!$Q95:$AD95,0,FL$4),LEN(OFFSET('Vacation Tracker'!$Q95:$AD95,0,FL$4))-1),0)))</f>
        <v>0</v>
      </c>
      <c r="FP92" s="23">
        <f ca="1">SUM(OFFSET('Vacation Tracker'!$Q95:$AD95,0,FP$4))</f>
        <v>0</v>
      </c>
      <c r="FQ92" s="26">
        <f t="shared" ref="FQ92" ca="1" si="4487">FP92-FR92</f>
        <v>0</v>
      </c>
      <c r="FR92" s="26">
        <f t="array" aca="1" ref="FR92" ca="1">SUM(IF(RIGHT(OFFSET('Vacation Tracker'!$Q95:$AD95,0,FP$4))&lt;&gt;"O",IFERROR(--LEFT(OFFSET('Vacation Tracker'!$Q95:$AD95,0,FP$4),LEN(OFFSET('Vacation Tracker'!$Q95:$AD95,0,FP$4))-1),0)))</f>
        <v>0</v>
      </c>
      <c r="FS92" s="26">
        <f t="array" aca="1" ref="FS92" ca="1">SUM(IF(RIGHT(OFFSET('Vacation Tracker'!$Q95:$AD95,0,FP$4))=FS$8,IFERROR(--LEFT(OFFSET('Vacation Tracker'!$Q95:$AD95,0,FP$4),LEN(OFFSET('Vacation Tracker'!$Q95:$AD95,0,FP$4))-1),0)))</f>
        <v>0</v>
      </c>
      <c r="FT92" s="23">
        <f ca="1">SUM(OFFSET('Vacation Tracker'!$Q95:$AD95,0,FT$4))</f>
        <v>0</v>
      </c>
      <c r="FU92" s="26">
        <f t="shared" ref="FU92" ca="1" si="4488">FT92-FV92</f>
        <v>0</v>
      </c>
      <c r="FV92" s="26">
        <f t="array" aca="1" ref="FV92" ca="1">SUM(IF(RIGHT(OFFSET('Vacation Tracker'!$Q95:$AD95,0,FT$4))&lt;&gt;"O",IFERROR(--LEFT(OFFSET('Vacation Tracker'!$Q95:$AD95,0,FT$4),LEN(OFFSET('Vacation Tracker'!$Q95:$AD95,0,FT$4))-1),0)))</f>
        <v>0</v>
      </c>
      <c r="FW92" s="26">
        <f t="array" aca="1" ref="FW92" ca="1">SUM(IF(RIGHT(OFFSET('Vacation Tracker'!$Q95:$AD95,0,FT$4))=FW$8,IFERROR(--LEFT(OFFSET('Vacation Tracker'!$Q95:$AD95,0,FT$4),LEN(OFFSET('Vacation Tracker'!$Q95:$AD95,0,FT$4))-1),0)))</f>
        <v>0</v>
      </c>
      <c r="FX92" s="23">
        <f ca="1">SUM(OFFSET('Vacation Tracker'!$Q95:$AD95,0,FX$4))</f>
        <v>0</v>
      </c>
      <c r="FY92" s="26">
        <f t="shared" ref="FY92" ca="1" si="4489">FX92-FZ92</f>
        <v>0</v>
      </c>
      <c r="FZ92" s="26">
        <f t="array" aca="1" ref="FZ92" ca="1">SUM(IF(RIGHT(OFFSET('Vacation Tracker'!$Q95:$AD95,0,FX$4))&lt;&gt;"O",IFERROR(--LEFT(OFFSET('Vacation Tracker'!$Q95:$AD95,0,FX$4),LEN(OFFSET('Vacation Tracker'!$Q95:$AD95,0,FX$4))-1),0)))</f>
        <v>0</v>
      </c>
      <c r="GA92" s="26">
        <f t="array" aca="1" ref="GA92" ca="1">SUM(IF(RIGHT(OFFSET('Vacation Tracker'!$Q95:$AD95,0,FX$4))=GA$8,IFERROR(--LEFT(OFFSET('Vacation Tracker'!$Q95:$AD95,0,FX$4),LEN(OFFSET('Vacation Tracker'!$Q95:$AD95,0,FX$4))-1),0)))</f>
        <v>0</v>
      </c>
      <c r="GB92" s="23">
        <f ca="1">SUM(OFFSET('Vacation Tracker'!$Q95:$AD95,0,GB$4))</f>
        <v>0</v>
      </c>
      <c r="GC92" s="26">
        <f t="shared" ref="GC92" ca="1" si="4490">GB92-GD92</f>
        <v>0</v>
      </c>
      <c r="GD92" s="26">
        <f t="array" aca="1" ref="GD92" ca="1">SUM(IF(RIGHT(OFFSET('Vacation Tracker'!$Q95:$AD95,0,GB$4))&lt;&gt;"O",IFERROR(--LEFT(OFFSET('Vacation Tracker'!$Q95:$AD95,0,GB$4),LEN(OFFSET('Vacation Tracker'!$Q95:$AD95,0,GB$4))-1),0)))</f>
        <v>0</v>
      </c>
      <c r="GE92" s="26">
        <f t="array" aca="1" ref="GE92" ca="1">SUM(IF(RIGHT(OFFSET('Vacation Tracker'!$Q95:$AD95,0,GB$4))=GE$8,IFERROR(--LEFT(OFFSET('Vacation Tracker'!$Q95:$AD95,0,GB$4),LEN(OFFSET('Vacation Tracker'!$Q95:$AD95,0,GB$4))-1),0)))</f>
        <v>0</v>
      </c>
      <c r="GF92" s="23">
        <f ca="1">SUM(OFFSET('Vacation Tracker'!$Q95:$AD95,0,GF$4))</f>
        <v>0</v>
      </c>
      <c r="GG92" s="26">
        <f t="shared" ref="GG92" ca="1" si="4491">GF92-GH92</f>
        <v>0</v>
      </c>
      <c r="GH92" s="26">
        <f t="array" aca="1" ref="GH92" ca="1">SUM(IF(RIGHT(OFFSET('Vacation Tracker'!$Q95:$AD95,0,GF$4))&lt;&gt;"O",IFERROR(--LEFT(OFFSET('Vacation Tracker'!$Q95:$AD95,0,GF$4),LEN(OFFSET('Vacation Tracker'!$Q95:$AD95,0,GF$4))-1),0)))</f>
        <v>0</v>
      </c>
      <c r="GI92" s="26">
        <f t="array" aca="1" ref="GI92" ca="1">SUM(IF(RIGHT(OFFSET('Vacation Tracker'!$Q95:$AD95,0,GF$4))=GI$8,IFERROR(--LEFT(OFFSET('Vacation Tracker'!$Q95:$AD95,0,GF$4),LEN(OFFSET('Vacation Tracker'!$Q95:$AD95,0,GF$4))-1),0)))</f>
        <v>0</v>
      </c>
      <c r="GJ92" s="23">
        <f ca="1">SUM(OFFSET('Vacation Tracker'!$Q95:$AD95,0,GJ$4))</f>
        <v>0</v>
      </c>
      <c r="GK92" s="26">
        <f t="shared" ref="GK92" ca="1" si="4492">GJ92-GL92</f>
        <v>0</v>
      </c>
      <c r="GL92" s="26">
        <f t="array" aca="1" ref="GL92" ca="1">SUM(IF(RIGHT(OFFSET('Vacation Tracker'!$Q95:$AD95,0,GJ$4))&lt;&gt;"O",IFERROR(--LEFT(OFFSET('Vacation Tracker'!$Q95:$AD95,0,GJ$4),LEN(OFFSET('Vacation Tracker'!$Q95:$AD95,0,GJ$4))-1),0)))</f>
        <v>0</v>
      </c>
      <c r="GM92" s="26">
        <f t="array" aca="1" ref="GM92" ca="1">SUM(IF(RIGHT(OFFSET('Vacation Tracker'!$Q95:$AD95,0,GJ$4))=GM$8,IFERROR(--LEFT(OFFSET('Vacation Tracker'!$Q95:$AD95,0,GJ$4),LEN(OFFSET('Vacation Tracker'!$Q95:$AD95,0,GJ$4))-1),0)))</f>
        <v>0</v>
      </c>
      <c r="GN92" s="23">
        <f ca="1">SUM(OFFSET('Vacation Tracker'!$Q95:$AD95,0,GN$4))</f>
        <v>0</v>
      </c>
      <c r="GO92" s="26">
        <f t="shared" ref="GO92" ca="1" si="4493">GN92-GP92</f>
        <v>0</v>
      </c>
      <c r="GP92" s="26">
        <f t="array" aca="1" ref="GP92" ca="1">SUM(IF(RIGHT(OFFSET('Vacation Tracker'!$Q95:$AD95,0,GN$4))&lt;&gt;"O",IFERROR(--LEFT(OFFSET('Vacation Tracker'!$Q95:$AD95,0,GN$4),LEN(OFFSET('Vacation Tracker'!$Q95:$AD95,0,GN$4))-1),0)))</f>
        <v>0</v>
      </c>
      <c r="GQ92" s="26">
        <f t="array" aca="1" ref="GQ92" ca="1">SUM(IF(RIGHT(OFFSET('Vacation Tracker'!$Q95:$AD95,0,GN$4))=GQ$8,IFERROR(--LEFT(OFFSET('Vacation Tracker'!$Q95:$AD95,0,GN$4),LEN(OFFSET('Vacation Tracker'!$Q95:$AD95,0,GN$4))-1),0)))</f>
        <v>0</v>
      </c>
      <c r="GR92" s="23">
        <f ca="1">SUM(OFFSET('Vacation Tracker'!$Q95:$AD95,0,GR$4))</f>
        <v>0</v>
      </c>
      <c r="GS92" s="26">
        <f t="shared" ref="GS92" ca="1" si="4494">GR92-GT92</f>
        <v>0</v>
      </c>
      <c r="GT92" s="26">
        <f t="array" aca="1" ref="GT92" ca="1">SUM(IF(RIGHT(OFFSET('Vacation Tracker'!$Q95:$AD95,0,GR$4))&lt;&gt;"O",IFERROR(--LEFT(OFFSET('Vacation Tracker'!$Q95:$AD95,0,GR$4),LEN(OFFSET('Vacation Tracker'!$Q95:$AD95,0,GR$4))-1),0)))</f>
        <v>0</v>
      </c>
      <c r="GU92" s="26">
        <f t="array" aca="1" ref="GU92" ca="1">SUM(IF(RIGHT(OFFSET('Vacation Tracker'!$Q95:$AD95,0,GR$4))=GU$8,IFERROR(--LEFT(OFFSET('Vacation Tracker'!$Q95:$AD95,0,GR$4),LEN(OFFSET('Vacation Tracker'!$Q95:$AD95,0,GR$4))-1),0)))</f>
        <v>0</v>
      </c>
      <c r="GV92" s="23">
        <f ca="1">SUM(OFFSET('Vacation Tracker'!$Q95:$AD95,0,GV$4))</f>
        <v>0</v>
      </c>
      <c r="GW92" s="26">
        <f t="shared" ref="GW92" ca="1" si="4495">GV92-GX92</f>
        <v>0</v>
      </c>
      <c r="GX92" s="26">
        <f t="array" aca="1" ref="GX92" ca="1">SUM(IF(RIGHT(OFFSET('Vacation Tracker'!$Q95:$AD95,0,GV$4))&lt;&gt;"O",IFERROR(--LEFT(OFFSET('Vacation Tracker'!$Q95:$AD95,0,GV$4),LEN(OFFSET('Vacation Tracker'!$Q95:$AD95,0,GV$4))-1),0)))</f>
        <v>0</v>
      </c>
      <c r="GY92" s="26">
        <f t="array" aca="1" ref="GY92" ca="1">SUM(IF(RIGHT(OFFSET('Vacation Tracker'!$Q95:$AD95,0,GV$4))=GY$8,IFERROR(--LEFT(OFFSET('Vacation Tracker'!$Q95:$AD95,0,GV$4),LEN(OFFSET('Vacation Tracker'!$Q95:$AD95,0,GV$4))-1),0)))</f>
        <v>0</v>
      </c>
      <c r="GZ92" s="23">
        <f ca="1">SUM(OFFSET('Vacation Tracker'!$Q95:$AD95,0,GZ$4))</f>
        <v>0</v>
      </c>
      <c r="HA92" s="26">
        <f t="shared" ref="HA92" ca="1" si="4496">GZ92-HB92</f>
        <v>0</v>
      </c>
      <c r="HB92" s="26">
        <f t="array" aca="1" ref="HB92" ca="1">SUM(IF(RIGHT(OFFSET('Vacation Tracker'!$Q95:$AD95,0,GZ$4))&lt;&gt;"O",IFERROR(--LEFT(OFFSET('Vacation Tracker'!$Q95:$AD95,0,GZ$4),LEN(OFFSET('Vacation Tracker'!$Q95:$AD95,0,GZ$4))-1),0)))</f>
        <v>0</v>
      </c>
      <c r="HC92" s="26">
        <f t="array" aca="1" ref="HC92" ca="1">SUM(IF(RIGHT(OFFSET('Vacation Tracker'!$Q95:$AD95,0,GZ$4))=HC$8,IFERROR(--LEFT(OFFSET('Vacation Tracker'!$Q95:$AD95,0,GZ$4),LEN(OFFSET('Vacation Tracker'!$Q95:$AD95,0,GZ$4))-1),0)))</f>
        <v>0</v>
      </c>
      <c r="HD92" s="23">
        <f ca="1">SUM(OFFSET('Vacation Tracker'!$Q95:$AD95,0,HD$4))</f>
        <v>0</v>
      </c>
      <c r="HE92" s="26">
        <f t="shared" ref="HE92" ca="1" si="4497">HD92-HF92</f>
        <v>0</v>
      </c>
      <c r="HF92" s="26">
        <f t="array" aca="1" ref="HF92" ca="1">SUM(IF(RIGHT(OFFSET('Vacation Tracker'!$Q95:$AD95,0,HD$4))&lt;&gt;"O",IFERROR(--LEFT(OFFSET('Vacation Tracker'!$Q95:$AD95,0,HD$4),LEN(OFFSET('Vacation Tracker'!$Q95:$AD95,0,HD$4))-1),0)))</f>
        <v>0</v>
      </c>
      <c r="HG92" s="26">
        <f t="array" aca="1" ref="HG92" ca="1">SUM(IF(RIGHT(OFFSET('Vacation Tracker'!$Q95:$AD95,0,HD$4))=HG$8,IFERROR(--LEFT(OFFSET('Vacation Tracker'!$Q95:$AD95,0,HD$4),LEN(OFFSET('Vacation Tracker'!$Q95:$AD95,0,HD$4))-1),0)))</f>
        <v>0</v>
      </c>
      <c r="HH92" s="23">
        <f ca="1">SUM(OFFSET('Vacation Tracker'!$Q95:$AD95,0,HH$4))</f>
        <v>0</v>
      </c>
      <c r="HI92" s="26">
        <f t="shared" ref="HI92" ca="1" si="4498">HH92-HJ92</f>
        <v>0</v>
      </c>
      <c r="HJ92" s="26">
        <f t="array" aca="1" ref="HJ92" ca="1">SUM(IF(RIGHT(OFFSET('Vacation Tracker'!$Q95:$AD95,0,HH$4))&lt;&gt;"O",IFERROR(--LEFT(OFFSET('Vacation Tracker'!$Q95:$AD95,0,HH$4),LEN(OFFSET('Vacation Tracker'!$Q95:$AD95,0,HH$4))-1),0)))</f>
        <v>0</v>
      </c>
      <c r="HK92" s="26">
        <f t="array" aca="1" ref="HK92" ca="1">SUM(IF(RIGHT(OFFSET('Vacation Tracker'!$Q95:$AD95,0,HH$4))=HK$8,IFERROR(--LEFT(OFFSET('Vacation Tracker'!$Q95:$AD95,0,HH$4),LEN(OFFSET('Vacation Tracker'!$Q95:$AD95,0,HH$4))-1),0)))</f>
        <v>0</v>
      </c>
      <c r="HL92" s="23">
        <f ca="1">SUM(OFFSET('Vacation Tracker'!$Q95:$AD95,0,HL$4))</f>
        <v>0</v>
      </c>
      <c r="HM92" s="26">
        <f t="shared" ref="HM92" ca="1" si="4499">HL92-HN92</f>
        <v>0</v>
      </c>
      <c r="HN92" s="26">
        <f t="array" aca="1" ref="HN92" ca="1">SUM(IF(RIGHT(OFFSET('Vacation Tracker'!$Q95:$AD95,0,HL$4))&lt;&gt;"O",IFERROR(--LEFT(OFFSET('Vacation Tracker'!$Q95:$AD95,0,HL$4),LEN(OFFSET('Vacation Tracker'!$Q95:$AD95,0,HL$4))-1),0)))</f>
        <v>0</v>
      </c>
      <c r="HO92" s="26">
        <f t="array" aca="1" ref="HO92" ca="1">SUM(IF(RIGHT(OFFSET('Vacation Tracker'!$Q95:$AD95,0,HL$4))=HO$8,IFERROR(--LEFT(OFFSET('Vacation Tracker'!$Q95:$AD95,0,HL$4),LEN(OFFSET('Vacation Tracker'!$Q95:$AD95,0,HL$4))-1),0)))</f>
        <v>0</v>
      </c>
      <c r="HP92" s="23">
        <f ca="1">SUM(OFFSET('Vacation Tracker'!$Q95:$AD95,0,HP$4))</f>
        <v>0</v>
      </c>
      <c r="HQ92" s="26">
        <f t="shared" ref="HQ92" ca="1" si="4500">HP92-HR92</f>
        <v>0</v>
      </c>
      <c r="HR92" s="26">
        <f t="array" aca="1" ref="HR92" ca="1">SUM(IF(RIGHT(OFFSET('Vacation Tracker'!$Q95:$AD95,0,HP$4))&lt;&gt;"O",IFERROR(--LEFT(OFFSET('Vacation Tracker'!$Q95:$AD95,0,HP$4),LEN(OFFSET('Vacation Tracker'!$Q95:$AD95,0,HP$4))-1),0)))</f>
        <v>0</v>
      </c>
      <c r="HS92" s="23">
        <f t="array" aca="1" ref="HS92" ca="1">SUM(IF(RIGHT(OFFSET('Vacation Tracker'!$Q95:$AD95,0,HP$4))=HS$8,IFERROR(--LEFT(OFFSET('Vacation Tracker'!$Q95:$AD95,0,HP$4),LEN(OFFSET('Vacation Tracker'!$Q95:$AD95,0,HP$4))-1),0)))</f>
        <v>0</v>
      </c>
    </row>
    <row r="93" spans="2:227" ht="15" customHeight="1" x14ac:dyDescent="0.2">
      <c r="B93" s="23">
        <f>IF('Vacation Tracker'!B96&lt;&gt;"",'Vacation Tracker'!B96,"")</f>
        <v>85</v>
      </c>
      <c r="C93" s="24" t="str">
        <f>IF('Vacation Tracker'!C96&lt;&gt;"",'Vacation Tracker'!C96,"")</f>
        <v/>
      </c>
      <c r="D93" s="25" t="str">
        <f>IF('Vacation Tracker'!D96&lt;&gt;"",'Vacation Tracker'!D96,"")</f>
        <v/>
      </c>
      <c r="E93" s="25" t="str">
        <f>IF('Vacation Tracker'!E96&lt;&gt;"",'Vacation Tracker'!E96,"")</f>
        <v/>
      </c>
      <c r="F93" s="24" t="str">
        <f>IF('Vacation Tracker'!F96&lt;&gt;"",'Vacation Tracker'!F96,"")</f>
        <v/>
      </c>
      <c r="G93" s="24" t="str">
        <f>IF('Vacation Tracker'!G96&lt;&gt;"",'Vacation Tracker'!G96,"")</f>
        <v/>
      </c>
      <c r="H93" s="23" t="str">
        <f t="shared" si="4347"/>
        <v/>
      </c>
      <c r="I93" s="23" t="str">
        <f t="shared" si="4347"/>
        <v/>
      </c>
      <c r="J93" s="23" t="str">
        <f t="shared" si="4347"/>
        <v/>
      </c>
      <c r="K93" s="23" t="str">
        <f t="shared" si="3530"/>
        <v/>
      </c>
      <c r="L93" s="23">
        <f ca="1">SUM(OFFSET('Vacation Tracker'!$Q96:$AD96,0,L$4))</f>
        <v>0</v>
      </c>
      <c r="M93" s="26">
        <f t="shared" ca="1" si="3476"/>
        <v>0</v>
      </c>
      <c r="N93" s="26">
        <f t="array" aca="1" ref="N93" ca="1">SUM(IF(RIGHT(OFFSET('Vacation Tracker'!$Q96:$AD96,0,L$4))&lt;&gt;"O",IFERROR(--LEFT(OFFSET('Vacation Tracker'!$Q96:$AD96,0,L$4),LEN(OFFSET('Vacation Tracker'!$Q96:$AD96,0,L$4))-1),0)))</f>
        <v>0</v>
      </c>
      <c r="O93" s="26">
        <f t="array" aca="1" ref="O93" ca="1">SUM(IF(RIGHT(OFFSET('Vacation Tracker'!$Q96:$AD96,0,L$4))=O$8,IFERROR(--LEFT(OFFSET('Vacation Tracker'!$Q96:$AD96,0,L$4),LEN(OFFSET('Vacation Tracker'!$Q96:$AD96,0,L$4))-1),0)))</f>
        <v>0</v>
      </c>
      <c r="P93" s="23">
        <f ca="1">SUM(OFFSET('Vacation Tracker'!$Q96:$AD96,0,P$4))</f>
        <v>0</v>
      </c>
      <c r="Q93" s="26">
        <f t="shared" ca="1" si="3477"/>
        <v>0</v>
      </c>
      <c r="R93" s="26">
        <f t="array" aca="1" ref="R93" ca="1">SUM(IF(RIGHT(OFFSET('Vacation Tracker'!$Q96:$AD96,0,P$4))&lt;&gt;"O",IFERROR(--LEFT(OFFSET('Vacation Tracker'!$Q96:$AD96,0,P$4),LEN(OFFSET('Vacation Tracker'!$Q96:$AD96,0,P$4))-1),0)))</f>
        <v>0</v>
      </c>
      <c r="S93" s="26">
        <f t="array" aca="1" ref="S93" ca="1">SUM(IF(RIGHT(OFFSET('Vacation Tracker'!$Q96:$AD96,0,P$4))=S$8,IFERROR(--LEFT(OFFSET('Vacation Tracker'!$Q96:$AD96,0,P$4),LEN(OFFSET('Vacation Tracker'!$Q96:$AD96,0,P$4))-1),0)))</f>
        <v>0</v>
      </c>
      <c r="T93" s="23">
        <f ca="1">SUM(OFFSET('Vacation Tracker'!$Q96:$AD96,0,T$4))</f>
        <v>0</v>
      </c>
      <c r="U93" s="26">
        <f t="shared" ca="1" si="3478"/>
        <v>0</v>
      </c>
      <c r="V93" s="26">
        <f t="array" aca="1" ref="V93" ca="1">SUM(IF(RIGHT(OFFSET('Vacation Tracker'!$Q96:$AD96,0,T$4))&lt;&gt;"O",IFERROR(--LEFT(OFFSET('Vacation Tracker'!$Q96:$AD96,0,T$4),LEN(OFFSET('Vacation Tracker'!$Q96:$AD96,0,T$4))-1),0)))</f>
        <v>0</v>
      </c>
      <c r="W93" s="26">
        <f t="array" aca="1" ref="W93" ca="1">SUM(IF(RIGHT(OFFSET('Vacation Tracker'!$Q96:$AD96,0,T$4))=W$8,IFERROR(--LEFT(OFFSET('Vacation Tracker'!$Q96:$AD96,0,T$4),LEN(OFFSET('Vacation Tracker'!$Q96:$AD96,0,T$4))-1),0)))</f>
        <v>0</v>
      </c>
      <c r="X93" s="23">
        <f ca="1">SUM(OFFSET('Vacation Tracker'!$Q96:$AD96,0,X$4))</f>
        <v>0</v>
      </c>
      <c r="Y93" s="26">
        <f t="shared" ref="Y93" ca="1" si="4501">X93-Z93</f>
        <v>0</v>
      </c>
      <c r="Z93" s="26">
        <f t="array" aca="1" ref="Z93" ca="1">SUM(IF(RIGHT(OFFSET('Vacation Tracker'!$Q96:$AD96,0,X$4))&lt;&gt;"O",IFERROR(--LEFT(OFFSET('Vacation Tracker'!$Q96:$AD96,0,X$4),LEN(OFFSET('Vacation Tracker'!$Q96:$AD96,0,X$4))-1),0)))</f>
        <v>0</v>
      </c>
      <c r="AA93" s="26">
        <f t="array" aca="1" ref="AA93" ca="1">SUM(IF(RIGHT(OFFSET('Vacation Tracker'!$Q96:$AD96,0,X$4))=AA$8,IFERROR(--LEFT(OFFSET('Vacation Tracker'!$Q96:$AD96,0,X$4),LEN(OFFSET('Vacation Tracker'!$Q96:$AD96,0,X$4))-1),0)))</f>
        <v>0</v>
      </c>
      <c r="AB93" s="23">
        <f ca="1">SUM(OFFSET('Vacation Tracker'!$Q96:$AD96,0,AB$4))</f>
        <v>0</v>
      </c>
      <c r="AC93" s="26">
        <f t="shared" ref="AC93" ca="1" si="4502">AB93-AD93</f>
        <v>0</v>
      </c>
      <c r="AD93" s="26">
        <f t="array" aca="1" ref="AD93" ca="1">SUM(IF(RIGHT(OFFSET('Vacation Tracker'!$Q96:$AD96,0,AB$4))&lt;&gt;"O",IFERROR(--LEFT(OFFSET('Vacation Tracker'!$Q96:$AD96,0,AB$4),LEN(OFFSET('Vacation Tracker'!$Q96:$AD96,0,AB$4))-1),0)))</f>
        <v>0</v>
      </c>
      <c r="AE93" s="26">
        <f t="array" aca="1" ref="AE93" ca="1">SUM(IF(RIGHT(OFFSET('Vacation Tracker'!$Q96:$AD96,0,AB$4))=AE$8,IFERROR(--LEFT(OFFSET('Vacation Tracker'!$Q96:$AD96,0,AB$4),LEN(OFFSET('Vacation Tracker'!$Q96:$AD96,0,AB$4))-1),0)))</f>
        <v>0</v>
      </c>
      <c r="AF93" s="23">
        <f ca="1">SUM(OFFSET('Vacation Tracker'!$Q96:$AD96,0,AF$4))</f>
        <v>0</v>
      </c>
      <c r="AG93" s="26">
        <f t="shared" ref="AG93" ca="1" si="4503">AF93-AH93</f>
        <v>0</v>
      </c>
      <c r="AH93" s="26">
        <f t="array" aca="1" ref="AH93" ca="1">SUM(IF(RIGHT(OFFSET('Vacation Tracker'!$Q96:$AD96,0,AF$4))&lt;&gt;"O",IFERROR(--LEFT(OFFSET('Vacation Tracker'!$Q96:$AD96,0,AF$4),LEN(OFFSET('Vacation Tracker'!$Q96:$AD96,0,AF$4))-1),0)))</f>
        <v>0</v>
      </c>
      <c r="AI93" s="26">
        <f t="array" aca="1" ref="AI93" ca="1">SUM(IF(RIGHT(OFFSET('Vacation Tracker'!$Q96:$AD96,0,AF$4))=AI$8,IFERROR(--LEFT(OFFSET('Vacation Tracker'!$Q96:$AD96,0,AF$4),LEN(OFFSET('Vacation Tracker'!$Q96:$AD96,0,AF$4))-1),0)))</f>
        <v>0</v>
      </c>
      <c r="AJ93" s="23">
        <f ca="1">SUM(OFFSET('Vacation Tracker'!$Q96:$AD96,0,AJ$4))</f>
        <v>0</v>
      </c>
      <c r="AK93" s="26">
        <f t="shared" ref="AK93" ca="1" si="4504">AJ93-AL93</f>
        <v>0</v>
      </c>
      <c r="AL93" s="26">
        <f t="array" aca="1" ref="AL93" ca="1">SUM(IF(RIGHT(OFFSET('Vacation Tracker'!$Q96:$AD96,0,AJ$4))&lt;&gt;"O",IFERROR(--LEFT(OFFSET('Vacation Tracker'!$Q96:$AD96,0,AJ$4),LEN(OFFSET('Vacation Tracker'!$Q96:$AD96,0,AJ$4))-1),0)))</f>
        <v>0</v>
      </c>
      <c r="AM93" s="26">
        <f t="array" aca="1" ref="AM93" ca="1">SUM(IF(RIGHT(OFFSET('Vacation Tracker'!$Q96:$AD96,0,AJ$4))=AM$8,IFERROR(--LEFT(OFFSET('Vacation Tracker'!$Q96:$AD96,0,AJ$4),LEN(OFFSET('Vacation Tracker'!$Q96:$AD96,0,AJ$4))-1),0)))</f>
        <v>0</v>
      </c>
      <c r="AN93" s="23">
        <f ca="1">SUM(OFFSET('Vacation Tracker'!$Q96:$AD96,0,AN$4))</f>
        <v>0</v>
      </c>
      <c r="AO93" s="26">
        <f t="shared" ref="AO93" ca="1" si="4505">AN93-AP93</f>
        <v>0</v>
      </c>
      <c r="AP93" s="26">
        <f t="array" aca="1" ref="AP93" ca="1">SUM(IF(RIGHT(OFFSET('Vacation Tracker'!$Q96:$AD96,0,AN$4))&lt;&gt;"O",IFERROR(--LEFT(OFFSET('Vacation Tracker'!$Q96:$AD96,0,AN$4),LEN(OFFSET('Vacation Tracker'!$Q96:$AD96,0,AN$4))-1),0)))</f>
        <v>0</v>
      </c>
      <c r="AQ93" s="26">
        <f t="array" aca="1" ref="AQ93" ca="1">SUM(IF(RIGHT(OFFSET('Vacation Tracker'!$Q96:$AD96,0,AN$4))=AQ$8,IFERROR(--LEFT(OFFSET('Vacation Tracker'!$Q96:$AD96,0,AN$4),LEN(OFFSET('Vacation Tracker'!$Q96:$AD96,0,AN$4))-1),0)))</f>
        <v>0</v>
      </c>
      <c r="AR93" s="23">
        <f ca="1">SUM(OFFSET('Vacation Tracker'!$Q96:$AD96,0,AR$4))</f>
        <v>0</v>
      </c>
      <c r="AS93" s="26">
        <f t="shared" ref="AS93" ca="1" si="4506">AR93-AT93</f>
        <v>0</v>
      </c>
      <c r="AT93" s="26">
        <f t="array" aca="1" ref="AT93" ca="1">SUM(IF(RIGHT(OFFSET('Vacation Tracker'!$Q96:$AD96,0,AR$4))&lt;&gt;"O",IFERROR(--LEFT(OFFSET('Vacation Tracker'!$Q96:$AD96,0,AR$4),LEN(OFFSET('Vacation Tracker'!$Q96:$AD96,0,AR$4))-1),0)))</f>
        <v>0</v>
      </c>
      <c r="AU93" s="26">
        <f t="array" aca="1" ref="AU93" ca="1">SUM(IF(RIGHT(OFFSET('Vacation Tracker'!$Q96:$AD96,0,AR$4))=AU$8,IFERROR(--LEFT(OFFSET('Vacation Tracker'!$Q96:$AD96,0,AR$4),LEN(OFFSET('Vacation Tracker'!$Q96:$AD96,0,AR$4))-1),0)))</f>
        <v>0</v>
      </c>
      <c r="AV93" s="23">
        <f ca="1">SUM(OFFSET('Vacation Tracker'!$Q96:$AD96,0,AV$4))</f>
        <v>0</v>
      </c>
      <c r="AW93" s="26">
        <f t="shared" ref="AW93" ca="1" si="4507">AV93-AX93</f>
        <v>0</v>
      </c>
      <c r="AX93" s="26">
        <f t="array" aca="1" ref="AX93" ca="1">SUM(IF(RIGHT(OFFSET('Vacation Tracker'!$Q96:$AD96,0,AV$4))&lt;&gt;"O",IFERROR(--LEFT(OFFSET('Vacation Tracker'!$Q96:$AD96,0,AV$4),LEN(OFFSET('Vacation Tracker'!$Q96:$AD96,0,AV$4))-1),0)))</f>
        <v>0</v>
      </c>
      <c r="AY93" s="26">
        <f t="array" aca="1" ref="AY93" ca="1">SUM(IF(RIGHT(OFFSET('Vacation Tracker'!$Q96:$AD96,0,AV$4))=AY$8,IFERROR(--LEFT(OFFSET('Vacation Tracker'!$Q96:$AD96,0,AV$4),LEN(OFFSET('Vacation Tracker'!$Q96:$AD96,0,AV$4))-1),0)))</f>
        <v>0</v>
      </c>
      <c r="AZ93" s="23">
        <f ca="1">SUM(OFFSET('Vacation Tracker'!$Q96:$AD96,0,AZ$4))</f>
        <v>0</v>
      </c>
      <c r="BA93" s="26">
        <f t="shared" ref="BA93" ca="1" si="4508">AZ93-BB93</f>
        <v>0</v>
      </c>
      <c r="BB93" s="26">
        <f t="array" aca="1" ref="BB93" ca="1">SUM(IF(RIGHT(OFFSET('Vacation Tracker'!$Q96:$AD96,0,AZ$4))&lt;&gt;"O",IFERROR(--LEFT(OFFSET('Vacation Tracker'!$Q96:$AD96,0,AZ$4),LEN(OFFSET('Vacation Tracker'!$Q96:$AD96,0,AZ$4))-1),0)))</f>
        <v>0</v>
      </c>
      <c r="BC93" s="26">
        <f t="array" aca="1" ref="BC93" ca="1">SUM(IF(RIGHT(OFFSET('Vacation Tracker'!$Q96:$AD96,0,AZ$4))=BC$8,IFERROR(--LEFT(OFFSET('Vacation Tracker'!$Q96:$AD96,0,AZ$4),LEN(OFFSET('Vacation Tracker'!$Q96:$AD96,0,AZ$4))-1),0)))</f>
        <v>0</v>
      </c>
      <c r="BD93" s="23">
        <f ca="1">SUM(OFFSET('Vacation Tracker'!$Q96:$AD96,0,BD$4))</f>
        <v>0</v>
      </c>
      <c r="BE93" s="26">
        <f t="shared" ref="BE93" ca="1" si="4509">BD93-BF93</f>
        <v>0</v>
      </c>
      <c r="BF93" s="26">
        <f t="array" aca="1" ref="BF93" ca="1">SUM(IF(RIGHT(OFFSET('Vacation Tracker'!$Q96:$AD96,0,BD$4))&lt;&gt;"O",IFERROR(--LEFT(OFFSET('Vacation Tracker'!$Q96:$AD96,0,BD$4),LEN(OFFSET('Vacation Tracker'!$Q96:$AD96,0,BD$4))-1),0)))</f>
        <v>0</v>
      </c>
      <c r="BG93" s="26">
        <f t="array" aca="1" ref="BG93" ca="1">SUM(IF(RIGHT(OFFSET('Vacation Tracker'!$Q96:$AD96,0,BD$4))=BG$8,IFERROR(--LEFT(OFFSET('Vacation Tracker'!$Q96:$AD96,0,BD$4),LEN(OFFSET('Vacation Tracker'!$Q96:$AD96,0,BD$4))-1),0)))</f>
        <v>0</v>
      </c>
      <c r="BH93" s="23">
        <f ca="1">SUM(OFFSET('Vacation Tracker'!$Q96:$AD96,0,BH$4))</f>
        <v>0</v>
      </c>
      <c r="BI93" s="26">
        <f t="shared" ref="BI93" ca="1" si="4510">BH93-BJ93</f>
        <v>0</v>
      </c>
      <c r="BJ93" s="26">
        <f t="array" aca="1" ref="BJ93" ca="1">SUM(IF(RIGHT(OFFSET('Vacation Tracker'!$Q96:$AD96,0,BH$4))&lt;&gt;"O",IFERROR(--LEFT(OFFSET('Vacation Tracker'!$Q96:$AD96,0,BH$4),LEN(OFFSET('Vacation Tracker'!$Q96:$AD96,0,BH$4))-1),0)))</f>
        <v>0</v>
      </c>
      <c r="BK93" s="26">
        <f t="array" aca="1" ref="BK93" ca="1">SUM(IF(RIGHT(OFFSET('Vacation Tracker'!$Q96:$AD96,0,BH$4))=BK$8,IFERROR(--LEFT(OFFSET('Vacation Tracker'!$Q96:$AD96,0,BH$4),LEN(OFFSET('Vacation Tracker'!$Q96:$AD96,0,BH$4))-1),0)))</f>
        <v>0</v>
      </c>
      <c r="BL93" s="23">
        <f ca="1">SUM(OFFSET('Vacation Tracker'!$Q96:$AD96,0,BL$4))</f>
        <v>0</v>
      </c>
      <c r="BM93" s="26">
        <f t="shared" ref="BM93" ca="1" si="4511">BL93-BN93</f>
        <v>0</v>
      </c>
      <c r="BN93" s="26">
        <f t="array" aca="1" ref="BN93" ca="1">SUM(IF(RIGHT(OFFSET('Vacation Tracker'!$Q96:$AD96,0,BL$4))&lt;&gt;"O",IFERROR(--LEFT(OFFSET('Vacation Tracker'!$Q96:$AD96,0,BL$4),LEN(OFFSET('Vacation Tracker'!$Q96:$AD96,0,BL$4))-1),0)))</f>
        <v>0</v>
      </c>
      <c r="BO93" s="26">
        <f t="array" aca="1" ref="BO93" ca="1">SUM(IF(RIGHT(OFFSET('Vacation Tracker'!$Q96:$AD96,0,BL$4))=BO$8,IFERROR(--LEFT(OFFSET('Vacation Tracker'!$Q96:$AD96,0,BL$4),LEN(OFFSET('Vacation Tracker'!$Q96:$AD96,0,BL$4))-1),0)))</f>
        <v>0</v>
      </c>
      <c r="BP93" s="23">
        <f ca="1">SUM(OFFSET('Vacation Tracker'!$Q96:$AD96,0,BP$4))</f>
        <v>0</v>
      </c>
      <c r="BQ93" s="26">
        <f t="shared" ref="BQ93" ca="1" si="4512">BP93-BR93</f>
        <v>0</v>
      </c>
      <c r="BR93" s="26">
        <f t="array" aca="1" ref="BR93" ca="1">SUM(IF(RIGHT(OFFSET('Vacation Tracker'!$Q96:$AD96,0,BP$4))&lt;&gt;"O",IFERROR(--LEFT(OFFSET('Vacation Tracker'!$Q96:$AD96,0,BP$4),LEN(OFFSET('Vacation Tracker'!$Q96:$AD96,0,BP$4))-1),0)))</f>
        <v>0</v>
      </c>
      <c r="BS93" s="26">
        <f t="array" aca="1" ref="BS93" ca="1">SUM(IF(RIGHT(OFFSET('Vacation Tracker'!$Q96:$AD96,0,BP$4))=BS$8,IFERROR(--LEFT(OFFSET('Vacation Tracker'!$Q96:$AD96,0,BP$4),LEN(OFFSET('Vacation Tracker'!$Q96:$AD96,0,BP$4))-1),0)))</f>
        <v>0</v>
      </c>
      <c r="BT93" s="23">
        <f ca="1">SUM(OFFSET('Vacation Tracker'!$Q96:$AD96,0,BT$4))</f>
        <v>0</v>
      </c>
      <c r="BU93" s="26">
        <f t="shared" ref="BU93" ca="1" si="4513">BT93-BV93</f>
        <v>0</v>
      </c>
      <c r="BV93" s="26">
        <f t="array" aca="1" ref="BV93" ca="1">SUM(IF(RIGHT(OFFSET('Vacation Tracker'!$Q96:$AD96,0,BT$4))&lt;&gt;"O",IFERROR(--LEFT(OFFSET('Vacation Tracker'!$Q96:$AD96,0,BT$4),LEN(OFFSET('Vacation Tracker'!$Q96:$AD96,0,BT$4))-1),0)))</f>
        <v>0</v>
      </c>
      <c r="BW93" s="26">
        <f t="array" aca="1" ref="BW93" ca="1">SUM(IF(RIGHT(OFFSET('Vacation Tracker'!$Q96:$AD96,0,BT$4))=BW$8,IFERROR(--LEFT(OFFSET('Vacation Tracker'!$Q96:$AD96,0,BT$4),LEN(OFFSET('Vacation Tracker'!$Q96:$AD96,0,BT$4))-1),0)))</f>
        <v>0</v>
      </c>
      <c r="BX93" s="23">
        <f ca="1">SUM(OFFSET('Vacation Tracker'!$Q96:$AD96,0,BX$4))</f>
        <v>0</v>
      </c>
      <c r="BY93" s="26">
        <f t="shared" ref="BY93" ca="1" si="4514">BX93-BZ93</f>
        <v>0</v>
      </c>
      <c r="BZ93" s="26">
        <f t="array" aca="1" ref="BZ93" ca="1">SUM(IF(RIGHT(OFFSET('Vacation Tracker'!$Q96:$AD96,0,BX$4))&lt;&gt;"O",IFERROR(--LEFT(OFFSET('Vacation Tracker'!$Q96:$AD96,0,BX$4),LEN(OFFSET('Vacation Tracker'!$Q96:$AD96,0,BX$4))-1),0)))</f>
        <v>0</v>
      </c>
      <c r="CA93" s="26">
        <f t="array" aca="1" ref="CA93" ca="1">SUM(IF(RIGHT(OFFSET('Vacation Tracker'!$Q96:$AD96,0,BX$4))=CA$8,IFERROR(--LEFT(OFFSET('Vacation Tracker'!$Q96:$AD96,0,BX$4),LEN(OFFSET('Vacation Tracker'!$Q96:$AD96,0,BX$4))-1),0)))</f>
        <v>0</v>
      </c>
      <c r="CB93" s="23">
        <f ca="1">SUM(OFFSET('Vacation Tracker'!$Q96:$AD96,0,CB$4))</f>
        <v>0</v>
      </c>
      <c r="CC93" s="26">
        <f t="shared" ref="CC93" ca="1" si="4515">CB93-CD93</f>
        <v>0</v>
      </c>
      <c r="CD93" s="26">
        <f t="array" aca="1" ref="CD93" ca="1">SUM(IF(RIGHT(OFFSET('Vacation Tracker'!$Q96:$AD96,0,CB$4))&lt;&gt;"O",IFERROR(--LEFT(OFFSET('Vacation Tracker'!$Q96:$AD96,0,CB$4),LEN(OFFSET('Vacation Tracker'!$Q96:$AD96,0,CB$4))-1),0)))</f>
        <v>0</v>
      </c>
      <c r="CE93" s="26">
        <f t="array" aca="1" ref="CE93" ca="1">SUM(IF(RIGHT(OFFSET('Vacation Tracker'!$Q96:$AD96,0,CB$4))=CE$8,IFERROR(--LEFT(OFFSET('Vacation Tracker'!$Q96:$AD96,0,CB$4),LEN(OFFSET('Vacation Tracker'!$Q96:$AD96,0,CB$4))-1),0)))</f>
        <v>0</v>
      </c>
      <c r="CF93" s="23">
        <f ca="1">SUM(OFFSET('Vacation Tracker'!$Q96:$AD96,0,CF$4))</f>
        <v>0</v>
      </c>
      <c r="CG93" s="26">
        <f t="shared" ref="CG93" ca="1" si="4516">CF93-CH93</f>
        <v>0</v>
      </c>
      <c r="CH93" s="26">
        <f t="array" aca="1" ref="CH93" ca="1">SUM(IF(RIGHT(OFFSET('Vacation Tracker'!$Q96:$AD96,0,CF$4))&lt;&gt;"O",IFERROR(--LEFT(OFFSET('Vacation Tracker'!$Q96:$AD96,0,CF$4),LEN(OFFSET('Vacation Tracker'!$Q96:$AD96,0,CF$4))-1),0)))</f>
        <v>0</v>
      </c>
      <c r="CI93" s="26">
        <f t="array" aca="1" ref="CI93" ca="1">SUM(IF(RIGHT(OFFSET('Vacation Tracker'!$Q96:$AD96,0,CF$4))=CI$8,IFERROR(--LEFT(OFFSET('Vacation Tracker'!$Q96:$AD96,0,CF$4),LEN(OFFSET('Vacation Tracker'!$Q96:$AD96,0,CF$4))-1),0)))</f>
        <v>0</v>
      </c>
      <c r="CJ93" s="23">
        <f ca="1">SUM(OFFSET('Vacation Tracker'!$Q96:$AD96,0,CJ$4))</f>
        <v>0</v>
      </c>
      <c r="CK93" s="26">
        <f t="shared" ref="CK93" ca="1" si="4517">CJ93-CL93</f>
        <v>0</v>
      </c>
      <c r="CL93" s="26">
        <f t="array" aca="1" ref="CL93" ca="1">SUM(IF(RIGHT(OFFSET('Vacation Tracker'!$Q96:$AD96,0,CJ$4))&lt;&gt;"O",IFERROR(--LEFT(OFFSET('Vacation Tracker'!$Q96:$AD96,0,CJ$4),LEN(OFFSET('Vacation Tracker'!$Q96:$AD96,0,CJ$4))-1),0)))</f>
        <v>0</v>
      </c>
      <c r="CM93" s="26">
        <f t="array" aca="1" ref="CM93" ca="1">SUM(IF(RIGHT(OFFSET('Vacation Tracker'!$Q96:$AD96,0,CJ$4))=CM$8,IFERROR(--LEFT(OFFSET('Vacation Tracker'!$Q96:$AD96,0,CJ$4),LEN(OFFSET('Vacation Tracker'!$Q96:$AD96,0,CJ$4))-1),0)))</f>
        <v>0</v>
      </c>
      <c r="CN93" s="23">
        <f ca="1">SUM(OFFSET('Vacation Tracker'!$Q96:$AD96,0,CN$4))</f>
        <v>0</v>
      </c>
      <c r="CO93" s="26">
        <f t="shared" ref="CO93" ca="1" si="4518">CN93-CP93</f>
        <v>0</v>
      </c>
      <c r="CP93" s="26">
        <f t="array" aca="1" ref="CP93" ca="1">SUM(IF(RIGHT(OFFSET('Vacation Tracker'!$Q96:$AD96,0,CN$4))&lt;&gt;"O",IFERROR(--LEFT(OFFSET('Vacation Tracker'!$Q96:$AD96,0,CN$4),LEN(OFFSET('Vacation Tracker'!$Q96:$AD96,0,CN$4))-1),0)))</f>
        <v>0</v>
      </c>
      <c r="CQ93" s="26">
        <f t="array" aca="1" ref="CQ93" ca="1">SUM(IF(RIGHT(OFFSET('Vacation Tracker'!$Q96:$AD96,0,CN$4))=CQ$8,IFERROR(--LEFT(OFFSET('Vacation Tracker'!$Q96:$AD96,0,CN$4),LEN(OFFSET('Vacation Tracker'!$Q96:$AD96,0,CN$4))-1),0)))</f>
        <v>0</v>
      </c>
      <c r="CR93" s="23">
        <f ca="1">SUM(OFFSET('Vacation Tracker'!$Q96:$AD96,0,CR$4))</f>
        <v>0</v>
      </c>
      <c r="CS93" s="26">
        <f t="shared" ref="CS93" ca="1" si="4519">CR93-CT93</f>
        <v>0</v>
      </c>
      <c r="CT93" s="26">
        <f t="array" aca="1" ref="CT93" ca="1">SUM(IF(RIGHT(OFFSET('Vacation Tracker'!$Q96:$AD96,0,CR$4))&lt;&gt;"O",IFERROR(--LEFT(OFFSET('Vacation Tracker'!$Q96:$AD96,0,CR$4),LEN(OFFSET('Vacation Tracker'!$Q96:$AD96,0,CR$4))-1),0)))</f>
        <v>0</v>
      </c>
      <c r="CU93" s="26">
        <f t="array" aca="1" ref="CU93" ca="1">SUM(IF(RIGHT(OFFSET('Vacation Tracker'!$Q96:$AD96,0,CR$4))=CU$8,IFERROR(--LEFT(OFFSET('Vacation Tracker'!$Q96:$AD96,0,CR$4),LEN(OFFSET('Vacation Tracker'!$Q96:$AD96,0,CR$4))-1),0)))</f>
        <v>0</v>
      </c>
      <c r="CV93" s="23">
        <f ca="1">SUM(OFFSET('Vacation Tracker'!$Q96:$AD96,0,CV$4))</f>
        <v>0</v>
      </c>
      <c r="CW93" s="26">
        <f t="shared" ref="CW93" ca="1" si="4520">CV93-CX93</f>
        <v>0</v>
      </c>
      <c r="CX93" s="26">
        <f t="array" aca="1" ref="CX93" ca="1">SUM(IF(RIGHT(OFFSET('Vacation Tracker'!$Q96:$AD96,0,CV$4))&lt;&gt;"O",IFERROR(--LEFT(OFFSET('Vacation Tracker'!$Q96:$AD96,0,CV$4),LEN(OFFSET('Vacation Tracker'!$Q96:$AD96,0,CV$4))-1),0)))</f>
        <v>0</v>
      </c>
      <c r="CY93" s="26">
        <f t="array" aca="1" ref="CY93" ca="1">SUM(IF(RIGHT(OFFSET('Vacation Tracker'!$Q96:$AD96,0,CV$4))=CY$8,IFERROR(--LEFT(OFFSET('Vacation Tracker'!$Q96:$AD96,0,CV$4),LEN(OFFSET('Vacation Tracker'!$Q96:$AD96,0,CV$4))-1),0)))</f>
        <v>0</v>
      </c>
      <c r="CZ93" s="23">
        <f ca="1">SUM(OFFSET('Vacation Tracker'!$Q96:$AD96,0,CZ$4))</f>
        <v>0</v>
      </c>
      <c r="DA93" s="26">
        <f t="shared" ref="DA93" ca="1" si="4521">CZ93-DB93</f>
        <v>0</v>
      </c>
      <c r="DB93" s="26">
        <f t="array" aca="1" ref="DB93" ca="1">SUM(IF(RIGHT(OFFSET('Vacation Tracker'!$Q96:$AD96,0,CZ$4))&lt;&gt;"O",IFERROR(--LEFT(OFFSET('Vacation Tracker'!$Q96:$AD96,0,CZ$4),LEN(OFFSET('Vacation Tracker'!$Q96:$AD96,0,CZ$4))-1),0)))</f>
        <v>0</v>
      </c>
      <c r="DC93" s="26">
        <f t="array" aca="1" ref="DC93" ca="1">SUM(IF(RIGHT(OFFSET('Vacation Tracker'!$Q96:$AD96,0,CZ$4))=DC$8,IFERROR(--LEFT(OFFSET('Vacation Tracker'!$Q96:$AD96,0,CZ$4),LEN(OFFSET('Vacation Tracker'!$Q96:$AD96,0,CZ$4))-1),0)))</f>
        <v>0</v>
      </c>
      <c r="DD93" s="23">
        <f ca="1">SUM(OFFSET('Vacation Tracker'!$Q96:$AD96,0,DD$4))</f>
        <v>0</v>
      </c>
      <c r="DE93" s="26">
        <f t="shared" ref="DE93" ca="1" si="4522">DD93-DF93</f>
        <v>0</v>
      </c>
      <c r="DF93" s="26">
        <f t="array" aca="1" ref="DF93" ca="1">SUM(IF(RIGHT(OFFSET('Vacation Tracker'!$Q96:$AD96,0,DD$4))&lt;&gt;"O",IFERROR(--LEFT(OFFSET('Vacation Tracker'!$Q96:$AD96,0,DD$4),LEN(OFFSET('Vacation Tracker'!$Q96:$AD96,0,DD$4))-1),0)))</f>
        <v>0</v>
      </c>
      <c r="DG93" s="26">
        <f t="array" aca="1" ref="DG93" ca="1">SUM(IF(RIGHT(OFFSET('Vacation Tracker'!$Q96:$AD96,0,DD$4))=DG$8,IFERROR(--LEFT(OFFSET('Vacation Tracker'!$Q96:$AD96,0,DD$4),LEN(OFFSET('Vacation Tracker'!$Q96:$AD96,0,DD$4))-1),0)))</f>
        <v>0</v>
      </c>
      <c r="DH93" s="23">
        <f ca="1">SUM(OFFSET('Vacation Tracker'!$Q96:$AD96,0,DH$4))</f>
        <v>0</v>
      </c>
      <c r="DI93" s="26">
        <f t="shared" ref="DI93" ca="1" si="4523">DH93-DJ93</f>
        <v>0</v>
      </c>
      <c r="DJ93" s="26">
        <f t="array" aca="1" ref="DJ93" ca="1">SUM(IF(RIGHT(OFFSET('Vacation Tracker'!$Q96:$AD96,0,DH$4))&lt;&gt;"O",IFERROR(--LEFT(OFFSET('Vacation Tracker'!$Q96:$AD96,0,DH$4),LEN(OFFSET('Vacation Tracker'!$Q96:$AD96,0,DH$4))-1),0)))</f>
        <v>0</v>
      </c>
      <c r="DK93" s="26">
        <f t="array" aca="1" ref="DK93" ca="1">SUM(IF(RIGHT(OFFSET('Vacation Tracker'!$Q96:$AD96,0,DH$4))=DK$8,IFERROR(--LEFT(OFFSET('Vacation Tracker'!$Q96:$AD96,0,DH$4),LEN(OFFSET('Vacation Tracker'!$Q96:$AD96,0,DH$4))-1),0)))</f>
        <v>0</v>
      </c>
      <c r="DL93" s="23">
        <f ca="1">SUM(OFFSET('Vacation Tracker'!$Q96:$AD96,0,DL$4))</f>
        <v>0</v>
      </c>
      <c r="DM93" s="26">
        <f t="shared" ref="DM93" ca="1" si="4524">DL93-DN93</f>
        <v>0</v>
      </c>
      <c r="DN93" s="26">
        <f t="array" aca="1" ref="DN93" ca="1">SUM(IF(RIGHT(OFFSET('Vacation Tracker'!$Q96:$AD96,0,DL$4))&lt;&gt;"O",IFERROR(--LEFT(OFFSET('Vacation Tracker'!$Q96:$AD96,0,DL$4),LEN(OFFSET('Vacation Tracker'!$Q96:$AD96,0,DL$4))-1),0)))</f>
        <v>0</v>
      </c>
      <c r="DO93" s="26">
        <f t="array" aca="1" ref="DO93" ca="1">SUM(IF(RIGHT(OFFSET('Vacation Tracker'!$Q96:$AD96,0,DL$4))=DO$8,IFERROR(--LEFT(OFFSET('Vacation Tracker'!$Q96:$AD96,0,DL$4),LEN(OFFSET('Vacation Tracker'!$Q96:$AD96,0,DL$4))-1),0)))</f>
        <v>0</v>
      </c>
      <c r="DP93" s="23">
        <f ca="1">SUM(OFFSET('Vacation Tracker'!$Q96:$AD96,0,DP$4))</f>
        <v>0</v>
      </c>
      <c r="DQ93" s="26">
        <f t="shared" ref="DQ93" ca="1" si="4525">DP93-DR93</f>
        <v>0</v>
      </c>
      <c r="DR93" s="26">
        <f t="array" aca="1" ref="DR93" ca="1">SUM(IF(RIGHT(OFFSET('Vacation Tracker'!$Q96:$AD96,0,DP$4))&lt;&gt;"O",IFERROR(--LEFT(OFFSET('Vacation Tracker'!$Q96:$AD96,0,DP$4),LEN(OFFSET('Vacation Tracker'!$Q96:$AD96,0,DP$4))-1),0)))</f>
        <v>0</v>
      </c>
      <c r="DS93" s="26">
        <f t="array" aca="1" ref="DS93" ca="1">SUM(IF(RIGHT(OFFSET('Vacation Tracker'!$Q96:$AD96,0,DP$4))=DS$8,IFERROR(--LEFT(OFFSET('Vacation Tracker'!$Q96:$AD96,0,DP$4),LEN(OFFSET('Vacation Tracker'!$Q96:$AD96,0,DP$4))-1),0)))</f>
        <v>0</v>
      </c>
      <c r="DT93" s="23">
        <f ca="1">SUM(OFFSET('Vacation Tracker'!$Q96:$AD96,0,DT$4))</f>
        <v>0</v>
      </c>
      <c r="DU93" s="26">
        <f t="shared" ref="DU93" ca="1" si="4526">DT93-DV93</f>
        <v>0</v>
      </c>
      <c r="DV93" s="26">
        <f t="array" aca="1" ref="DV93" ca="1">SUM(IF(RIGHT(OFFSET('Vacation Tracker'!$Q96:$AD96,0,DT$4))&lt;&gt;"O",IFERROR(--LEFT(OFFSET('Vacation Tracker'!$Q96:$AD96,0,DT$4),LEN(OFFSET('Vacation Tracker'!$Q96:$AD96,0,DT$4))-1),0)))</f>
        <v>0</v>
      </c>
      <c r="DW93" s="26">
        <f t="array" aca="1" ref="DW93" ca="1">SUM(IF(RIGHT(OFFSET('Vacation Tracker'!$Q96:$AD96,0,DT$4))=DW$8,IFERROR(--LEFT(OFFSET('Vacation Tracker'!$Q96:$AD96,0,DT$4),LEN(OFFSET('Vacation Tracker'!$Q96:$AD96,0,DT$4))-1),0)))</f>
        <v>0</v>
      </c>
      <c r="DX93" s="23">
        <f ca="1">SUM(OFFSET('Vacation Tracker'!$Q96:$AD96,0,DX$4))</f>
        <v>0</v>
      </c>
      <c r="DY93" s="26">
        <f t="shared" ref="DY93" ca="1" si="4527">DX93-DZ93</f>
        <v>0</v>
      </c>
      <c r="DZ93" s="26">
        <f t="array" aca="1" ref="DZ93" ca="1">SUM(IF(RIGHT(OFFSET('Vacation Tracker'!$Q96:$AD96,0,DX$4))&lt;&gt;"O",IFERROR(--LEFT(OFFSET('Vacation Tracker'!$Q96:$AD96,0,DX$4),LEN(OFFSET('Vacation Tracker'!$Q96:$AD96,0,DX$4))-1),0)))</f>
        <v>0</v>
      </c>
      <c r="EA93" s="26">
        <f t="array" aca="1" ref="EA93" ca="1">SUM(IF(RIGHT(OFFSET('Vacation Tracker'!$Q96:$AD96,0,DX$4))=EA$8,IFERROR(--LEFT(OFFSET('Vacation Tracker'!$Q96:$AD96,0,DX$4),LEN(OFFSET('Vacation Tracker'!$Q96:$AD96,0,DX$4))-1),0)))</f>
        <v>0</v>
      </c>
      <c r="EB93" s="23">
        <f ca="1">SUM(OFFSET('Vacation Tracker'!$Q96:$AD96,0,EB$4))</f>
        <v>0</v>
      </c>
      <c r="EC93" s="26">
        <f t="shared" ref="EC93" ca="1" si="4528">EB93-ED93</f>
        <v>0</v>
      </c>
      <c r="ED93" s="26">
        <f t="array" aca="1" ref="ED93" ca="1">SUM(IF(RIGHT(OFFSET('Vacation Tracker'!$Q96:$AD96,0,EB$4))&lt;&gt;"O",IFERROR(--LEFT(OFFSET('Vacation Tracker'!$Q96:$AD96,0,EB$4),LEN(OFFSET('Vacation Tracker'!$Q96:$AD96,0,EB$4))-1),0)))</f>
        <v>0</v>
      </c>
      <c r="EE93" s="26">
        <f t="array" aca="1" ref="EE93" ca="1">SUM(IF(RIGHT(OFFSET('Vacation Tracker'!$Q96:$AD96,0,EB$4))=EE$8,IFERROR(--LEFT(OFFSET('Vacation Tracker'!$Q96:$AD96,0,EB$4),LEN(OFFSET('Vacation Tracker'!$Q96:$AD96,0,EB$4))-1),0)))</f>
        <v>0</v>
      </c>
      <c r="EF93" s="23">
        <f ca="1">SUM(OFFSET('Vacation Tracker'!$Q96:$AD96,0,EF$4))</f>
        <v>0</v>
      </c>
      <c r="EG93" s="26">
        <f t="shared" ref="EG93" ca="1" si="4529">EF93-EH93</f>
        <v>0</v>
      </c>
      <c r="EH93" s="26">
        <f t="array" aca="1" ref="EH93" ca="1">SUM(IF(RIGHT(OFFSET('Vacation Tracker'!$Q96:$AD96,0,EF$4))&lt;&gt;"O",IFERROR(--LEFT(OFFSET('Vacation Tracker'!$Q96:$AD96,0,EF$4),LEN(OFFSET('Vacation Tracker'!$Q96:$AD96,0,EF$4))-1),0)))</f>
        <v>0</v>
      </c>
      <c r="EI93" s="26">
        <f t="array" aca="1" ref="EI93" ca="1">SUM(IF(RIGHT(OFFSET('Vacation Tracker'!$Q96:$AD96,0,EF$4))=EI$8,IFERROR(--LEFT(OFFSET('Vacation Tracker'!$Q96:$AD96,0,EF$4),LEN(OFFSET('Vacation Tracker'!$Q96:$AD96,0,EF$4))-1),0)))</f>
        <v>0</v>
      </c>
      <c r="EJ93" s="23">
        <f ca="1">SUM(OFFSET('Vacation Tracker'!$Q96:$AD96,0,EJ$4))</f>
        <v>0</v>
      </c>
      <c r="EK93" s="26">
        <f t="shared" ref="EK93" ca="1" si="4530">EJ93-EL93</f>
        <v>0</v>
      </c>
      <c r="EL93" s="26">
        <f t="array" aca="1" ref="EL93" ca="1">SUM(IF(RIGHT(OFFSET('Vacation Tracker'!$Q96:$AD96,0,EJ$4))&lt;&gt;"O",IFERROR(--LEFT(OFFSET('Vacation Tracker'!$Q96:$AD96,0,EJ$4),LEN(OFFSET('Vacation Tracker'!$Q96:$AD96,0,EJ$4))-1),0)))</f>
        <v>0</v>
      </c>
      <c r="EM93" s="26">
        <f t="array" aca="1" ref="EM93" ca="1">SUM(IF(RIGHT(OFFSET('Vacation Tracker'!$Q96:$AD96,0,EJ$4))=EM$8,IFERROR(--LEFT(OFFSET('Vacation Tracker'!$Q96:$AD96,0,EJ$4),LEN(OFFSET('Vacation Tracker'!$Q96:$AD96,0,EJ$4))-1),0)))</f>
        <v>0</v>
      </c>
      <c r="EN93" s="23">
        <f ca="1">SUM(OFFSET('Vacation Tracker'!$Q96:$AD96,0,EN$4))</f>
        <v>0</v>
      </c>
      <c r="EO93" s="26">
        <f t="shared" ref="EO93" ca="1" si="4531">EN93-EP93</f>
        <v>0</v>
      </c>
      <c r="EP93" s="26">
        <f t="array" aca="1" ref="EP93" ca="1">SUM(IF(RIGHT(OFFSET('Vacation Tracker'!$Q96:$AD96,0,EN$4))&lt;&gt;"O",IFERROR(--LEFT(OFFSET('Vacation Tracker'!$Q96:$AD96,0,EN$4),LEN(OFFSET('Vacation Tracker'!$Q96:$AD96,0,EN$4))-1),0)))</f>
        <v>0</v>
      </c>
      <c r="EQ93" s="26">
        <f t="array" aca="1" ref="EQ93" ca="1">SUM(IF(RIGHT(OFFSET('Vacation Tracker'!$Q96:$AD96,0,EN$4))=EQ$8,IFERROR(--LEFT(OFFSET('Vacation Tracker'!$Q96:$AD96,0,EN$4),LEN(OFFSET('Vacation Tracker'!$Q96:$AD96,0,EN$4))-1),0)))</f>
        <v>0</v>
      </c>
      <c r="ER93" s="23">
        <f ca="1">SUM(OFFSET('Vacation Tracker'!$Q96:$AD96,0,ER$4))</f>
        <v>0</v>
      </c>
      <c r="ES93" s="26">
        <f t="shared" ref="ES93" ca="1" si="4532">ER93-ET93</f>
        <v>0</v>
      </c>
      <c r="ET93" s="26">
        <f t="array" aca="1" ref="ET93" ca="1">SUM(IF(RIGHT(OFFSET('Vacation Tracker'!$Q96:$AD96,0,ER$4))&lt;&gt;"O",IFERROR(--LEFT(OFFSET('Vacation Tracker'!$Q96:$AD96,0,ER$4),LEN(OFFSET('Vacation Tracker'!$Q96:$AD96,0,ER$4))-1),0)))</f>
        <v>0</v>
      </c>
      <c r="EU93" s="26">
        <f t="array" aca="1" ref="EU93" ca="1">SUM(IF(RIGHT(OFFSET('Vacation Tracker'!$Q96:$AD96,0,ER$4))=EU$8,IFERROR(--LEFT(OFFSET('Vacation Tracker'!$Q96:$AD96,0,ER$4),LEN(OFFSET('Vacation Tracker'!$Q96:$AD96,0,ER$4))-1),0)))</f>
        <v>0</v>
      </c>
      <c r="EV93" s="23">
        <f ca="1">SUM(OFFSET('Vacation Tracker'!$Q96:$AD96,0,EV$4))</f>
        <v>0</v>
      </c>
      <c r="EW93" s="26">
        <f t="shared" ref="EW93" ca="1" si="4533">EV93-EX93</f>
        <v>0</v>
      </c>
      <c r="EX93" s="26">
        <f t="array" aca="1" ref="EX93" ca="1">SUM(IF(RIGHT(OFFSET('Vacation Tracker'!$Q96:$AD96,0,EV$4))&lt;&gt;"O",IFERROR(--LEFT(OFFSET('Vacation Tracker'!$Q96:$AD96,0,EV$4),LEN(OFFSET('Vacation Tracker'!$Q96:$AD96,0,EV$4))-1),0)))</f>
        <v>0</v>
      </c>
      <c r="EY93" s="26">
        <f t="array" aca="1" ref="EY93" ca="1">SUM(IF(RIGHT(OFFSET('Vacation Tracker'!$Q96:$AD96,0,EV$4))=EY$8,IFERROR(--LEFT(OFFSET('Vacation Tracker'!$Q96:$AD96,0,EV$4),LEN(OFFSET('Vacation Tracker'!$Q96:$AD96,0,EV$4))-1),0)))</f>
        <v>0</v>
      </c>
      <c r="EZ93" s="23">
        <f ca="1">SUM(OFFSET('Vacation Tracker'!$Q96:$AD96,0,EZ$4))</f>
        <v>0</v>
      </c>
      <c r="FA93" s="26">
        <f t="shared" ref="FA93" ca="1" si="4534">EZ93-FB93</f>
        <v>0</v>
      </c>
      <c r="FB93" s="26">
        <f t="array" aca="1" ref="FB93" ca="1">SUM(IF(RIGHT(OFFSET('Vacation Tracker'!$Q96:$AD96,0,EZ$4))&lt;&gt;"O",IFERROR(--LEFT(OFFSET('Vacation Tracker'!$Q96:$AD96,0,EZ$4),LEN(OFFSET('Vacation Tracker'!$Q96:$AD96,0,EZ$4))-1),0)))</f>
        <v>0</v>
      </c>
      <c r="FC93" s="26">
        <f t="array" aca="1" ref="FC93" ca="1">SUM(IF(RIGHT(OFFSET('Vacation Tracker'!$Q96:$AD96,0,EZ$4))=FC$8,IFERROR(--LEFT(OFFSET('Vacation Tracker'!$Q96:$AD96,0,EZ$4),LEN(OFFSET('Vacation Tracker'!$Q96:$AD96,0,EZ$4))-1),0)))</f>
        <v>0</v>
      </c>
      <c r="FD93" s="23">
        <f ca="1">SUM(OFFSET('Vacation Tracker'!$Q96:$AD96,0,FD$4))</f>
        <v>0</v>
      </c>
      <c r="FE93" s="26">
        <f t="shared" ref="FE93" ca="1" si="4535">FD93-FF93</f>
        <v>0</v>
      </c>
      <c r="FF93" s="26">
        <f t="array" aca="1" ref="FF93" ca="1">SUM(IF(RIGHT(OFFSET('Vacation Tracker'!$Q96:$AD96,0,FD$4))&lt;&gt;"O",IFERROR(--LEFT(OFFSET('Vacation Tracker'!$Q96:$AD96,0,FD$4),LEN(OFFSET('Vacation Tracker'!$Q96:$AD96,0,FD$4))-1),0)))</f>
        <v>0</v>
      </c>
      <c r="FG93" s="26">
        <f t="array" aca="1" ref="FG93" ca="1">SUM(IF(RIGHT(OFFSET('Vacation Tracker'!$Q96:$AD96,0,FD$4))=FG$8,IFERROR(--LEFT(OFFSET('Vacation Tracker'!$Q96:$AD96,0,FD$4),LEN(OFFSET('Vacation Tracker'!$Q96:$AD96,0,FD$4))-1),0)))</f>
        <v>0</v>
      </c>
      <c r="FH93" s="23">
        <f ca="1">SUM(OFFSET('Vacation Tracker'!$Q96:$AD96,0,FH$4))</f>
        <v>0</v>
      </c>
      <c r="FI93" s="26">
        <f t="shared" ref="FI93" ca="1" si="4536">FH93-FJ93</f>
        <v>0</v>
      </c>
      <c r="FJ93" s="26">
        <f t="array" aca="1" ref="FJ93" ca="1">SUM(IF(RIGHT(OFFSET('Vacation Tracker'!$Q96:$AD96,0,FH$4))&lt;&gt;"O",IFERROR(--LEFT(OFFSET('Vacation Tracker'!$Q96:$AD96,0,FH$4),LEN(OFFSET('Vacation Tracker'!$Q96:$AD96,0,FH$4))-1),0)))</f>
        <v>0</v>
      </c>
      <c r="FK93" s="26">
        <f t="array" aca="1" ref="FK93" ca="1">SUM(IF(RIGHT(OFFSET('Vacation Tracker'!$Q96:$AD96,0,FH$4))=FK$8,IFERROR(--LEFT(OFFSET('Vacation Tracker'!$Q96:$AD96,0,FH$4),LEN(OFFSET('Vacation Tracker'!$Q96:$AD96,0,FH$4))-1),0)))</f>
        <v>0</v>
      </c>
      <c r="FL93" s="23">
        <f ca="1">SUM(OFFSET('Vacation Tracker'!$Q96:$AD96,0,FL$4))</f>
        <v>0</v>
      </c>
      <c r="FM93" s="26">
        <f t="shared" ref="FM93" ca="1" si="4537">FL93-FN93</f>
        <v>0</v>
      </c>
      <c r="FN93" s="26">
        <f t="array" aca="1" ref="FN93" ca="1">SUM(IF(RIGHT(OFFSET('Vacation Tracker'!$Q96:$AD96,0,FL$4))&lt;&gt;"O",IFERROR(--LEFT(OFFSET('Vacation Tracker'!$Q96:$AD96,0,FL$4),LEN(OFFSET('Vacation Tracker'!$Q96:$AD96,0,FL$4))-1),0)))</f>
        <v>0</v>
      </c>
      <c r="FO93" s="26">
        <f t="array" aca="1" ref="FO93" ca="1">SUM(IF(RIGHT(OFFSET('Vacation Tracker'!$Q96:$AD96,0,FL$4))=FO$8,IFERROR(--LEFT(OFFSET('Vacation Tracker'!$Q96:$AD96,0,FL$4),LEN(OFFSET('Vacation Tracker'!$Q96:$AD96,0,FL$4))-1),0)))</f>
        <v>0</v>
      </c>
      <c r="FP93" s="23">
        <f ca="1">SUM(OFFSET('Vacation Tracker'!$Q96:$AD96,0,FP$4))</f>
        <v>0</v>
      </c>
      <c r="FQ93" s="26">
        <f t="shared" ref="FQ93" ca="1" si="4538">FP93-FR93</f>
        <v>0</v>
      </c>
      <c r="FR93" s="26">
        <f t="array" aca="1" ref="FR93" ca="1">SUM(IF(RIGHT(OFFSET('Vacation Tracker'!$Q96:$AD96,0,FP$4))&lt;&gt;"O",IFERROR(--LEFT(OFFSET('Vacation Tracker'!$Q96:$AD96,0,FP$4),LEN(OFFSET('Vacation Tracker'!$Q96:$AD96,0,FP$4))-1),0)))</f>
        <v>0</v>
      </c>
      <c r="FS93" s="26">
        <f t="array" aca="1" ref="FS93" ca="1">SUM(IF(RIGHT(OFFSET('Vacation Tracker'!$Q96:$AD96,0,FP$4))=FS$8,IFERROR(--LEFT(OFFSET('Vacation Tracker'!$Q96:$AD96,0,FP$4),LEN(OFFSET('Vacation Tracker'!$Q96:$AD96,0,FP$4))-1),0)))</f>
        <v>0</v>
      </c>
      <c r="FT93" s="23">
        <f ca="1">SUM(OFFSET('Vacation Tracker'!$Q96:$AD96,0,FT$4))</f>
        <v>0</v>
      </c>
      <c r="FU93" s="26">
        <f t="shared" ref="FU93" ca="1" si="4539">FT93-FV93</f>
        <v>0</v>
      </c>
      <c r="FV93" s="26">
        <f t="array" aca="1" ref="FV93" ca="1">SUM(IF(RIGHT(OFFSET('Vacation Tracker'!$Q96:$AD96,0,FT$4))&lt;&gt;"O",IFERROR(--LEFT(OFFSET('Vacation Tracker'!$Q96:$AD96,0,FT$4),LEN(OFFSET('Vacation Tracker'!$Q96:$AD96,0,FT$4))-1),0)))</f>
        <v>0</v>
      </c>
      <c r="FW93" s="26">
        <f t="array" aca="1" ref="FW93" ca="1">SUM(IF(RIGHT(OFFSET('Vacation Tracker'!$Q96:$AD96,0,FT$4))=FW$8,IFERROR(--LEFT(OFFSET('Vacation Tracker'!$Q96:$AD96,0,FT$4),LEN(OFFSET('Vacation Tracker'!$Q96:$AD96,0,FT$4))-1),0)))</f>
        <v>0</v>
      </c>
      <c r="FX93" s="23">
        <f ca="1">SUM(OFFSET('Vacation Tracker'!$Q96:$AD96,0,FX$4))</f>
        <v>0</v>
      </c>
      <c r="FY93" s="26">
        <f t="shared" ref="FY93" ca="1" si="4540">FX93-FZ93</f>
        <v>0</v>
      </c>
      <c r="FZ93" s="26">
        <f t="array" aca="1" ref="FZ93" ca="1">SUM(IF(RIGHT(OFFSET('Vacation Tracker'!$Q96:$AD96,0,FX$4))&lt;&gt;"O",IFERROR(--LEFT(OFFSET('Vacation Tracker'!$Q96:$AD96,0,FX$4),LEN(OFFSET('Vacation Tracker'!$Q96:$AD96,0,FX$4))-1),0)))</f>
        <v>0</v>
      </c>
      <c r="GA93" s="26">
        <f t="array" aca="1" ref="GA93" ca="1">SUM(IF(RIGHT(OFFSET('Vacation Tracker'!$Q96:$AD96,0,FX$4))=GA$8,IFERROR(--LEFT(OFFSET('Vacation Tracker'!$Q96:$AD96,0,FX$4),LEN(OFFSET('Vacation Tracker'!$Q96:$AD96,0,FX$4))-1),0)))</f>
        <v>0</v>
      </c>
      <c r="GB93" s="23">
        <f ca="1">SUM(OFFSET('Vacation Tracker'!$Q96:$AD96,0,GB$4))</f>
        <v>0</v>
      </c>
      <c r="GC93" s="26">
        <f t="shared" ref="GC93" ca="1" si="4541">GB93-GD93</f>
        <v>0</v>
      </c>
      <c r="GD93" s="26">
        <f t="array" aca="1" ref="GD93" ca="1">SUM(IF(RIGHT(OFFSET('Vacation Tracker'!$Q96:$AD96,0,GB$4))&lt;&gt;"O",IFERROR(--LEFT(OFFSET('Vacation Tracker'!$Q96:$AD96,0,GB$4),LEN(OFFSET('Vacation Tracker'!$Q96:$AD96,0,GB$4))-1),0)))</f>
        <v>0</v>
      </c>
      <c r="GE93" s="26">
        <f t="array" aca="1" ref="GE93" ca="1">SUM(IF(RIGHT(OFFSET('Vacation Tracker'!$Q96:$AD96,0,GB$4))=GE$8,IFERROR(--LEFT(OFFSET('Vacation Tracker'!$Q96:$AD96,0,GB$4),LEN(OFFSET('Vacation Tracker'!$Q96:$AD96,0,GB$4))-1),0)))</f>
        <v>0</v>
      </c>
      <c r="GF93" s="23">
        <f ca="1">SUM(OFFSET('Vacation Tracker'!$Q96:$AD96,0,GF$4))</f>
        <v>0</v>
      </c>
      <c r="GG93" s="26">
        <f t="shared" ref="GG93" ca="1" si="4542">GF93-GH93</f>
        <v>0</v>
      </c>
      <c r="GH93" s="26">
        <f t="array" aca="1" ref="GH93" ca="1">SUM(IF(RIGHT(OFFSET('Vacation Tracker'!$Q96:$AD96,0,GF$4))&lt;&gt;"O",IFERROR(--LEFT(OFFSET('Vacation Tracker'!$Q96:$AD96,0,GF$4),LEN(OFFSET('Vacation Tracker'!$Q96:$AD96,0,GF$4))-1),0)))</f>
        <v>0</v>
      </c>
      <c r="GI93" s="26">
        <f t="array" aca="1" ref="GI93" ca="1">SUM(IF(RIGHT(OFFSET('Vacation Tracker'!$Q96:$AD96,0,GF$4))=GI$8,IFERROR(--LEFT(OFFSET('Vacation Tracker'!$Q96:$AD96,0,GF$4),LEN(OFFSET('Vacation Tracker'!$Q96:$AD96,0,GF$4))-1),0)))</f>
        <v>0</v>
      </c>
      <c r="GJ93" s="23">
        <f ca="1">SUM(OFFSET('Vacation Tracker'!$Q96:$AD96,0,GJ$4))</f>
        <v>0</v>
      </c>
      <c r="GK93" s="26">
        <f t="shared" ref="GK93" ca="1" si="4543">GJ93-GL93</f>
        <v>0</v>
      </c>
      <c r="GL93" s="26">
        <f t="array" aca="1" ref="GL93" ca="1">SUM(IF(RIGHT(OFFSET('Vacation Tracker'!$Q96:$AD96,0,GJ$4))&lt;&gt;"O",IFERROR(--LEFT(OFFSET('Vacation Tracker'!$Q96:$AD96,0,GJ$4),LEN(OFFSET('Vacation Tracker'!$Q96:$AD96,0,GJ$4))-1),0)))</f>
        <v>0</v>
      </c>
      <c r="GM93" s="26">
        <f t="array" aca="1" ref="GM93" ca="1">SUM(IF(RIGHT(OFFSET('Vacation Tracker'!$Q96:$AD96,0,GJ$4))=GM$8,IFERROR(--LEFT(OFFSET('Vacation Tracker'!$Q96:$AD96,0,GJ$4),LEN(OFFSET('Vacation Tracker'!$Q96:$AD96,0,GJ$4))-1),0)))</f>
        <v>0</v>
      </c>
      <c r="GN93" s="23">
        <f ca="1">SUM(OFFSET('Vacation Tracker'!$Q96:$AD96,0,GN$4))</f>
        <v>0</v>
      </c>
      <c r="GO93" s="26">
        <f t="shared" ref="GO93" ca="1" si="4544">GN93-GP93</f>
        <v>0</v>
      </c>
      <c r="GP93" s="26">
        <f t="array" aca="1" ref="GP93" ca="1">SUM(IF(RIGHT(OFFSET('Vacation Tracker'!$Q96:$AD96,0,GN$4))&lt;&gt;"O",IFERROR(--LEFT(OFFSET('Vacation Tracker'!$Q96:$AD96,0,GN$4),LEN(OFFSET('Vacation Tracker'!$Q96:$AD96,0,GN$4))-1),0)))</f>
        <v>0</v>
      </c>
      <c r="GQ93" s="26">
        <f t="array" aca="1" ref="GQ93" ca="1">SUM(IF(RIGHT(OFFSET('Vacation Tracker'!$Q96:$AD96,0,GN$4))=GQ$8,IFERROR(--LEFT(OFFSET('Vacation Tracker'!$Q96:$AD96,0,GN$4),LEN(OFFSET('Vacation Tracker'!$Q96:$AD96,0,GN$4))-1),0)))</f>
        <v>0</v>
      </c>
      <c r="GR93" s="23">
        <f ca="1">SUM(OFFSET('Vacation Tracker'!$Q96:$AD96,0,GR$4))</f>
        <v>0</v>
      </c>
      <c r="GS93" s="26">
        <f t="shared" ref="GS93" ca="1" si="4545">GR93-GT93</f>
        <v>0</v>
      </c>
      <c r="GT93" s="26">
        <f t="array" aca="1" ref="GT93" ca="1">SUM(IF(RIGHT(OFFSET('Vacation Tracker'!$Q96:$AD96,0,GR$4))&lt;&gt;"O",IFERROR(--LEFT(OFFSET('Vacation Tracker'!$Q96:$AD96,0,GR$4),LEN(OFFSET('Vacation Tracker'!$Q96:$AD96,0,GR$4))-1),0)))</f>
        <v>0</v>
      </c>
      <c r="GU93" s="26">
        <f t="array" aca="1" ref="GU93" ca="1">SUM(IF(RIGHT(OFFSET('Vacation Tracker'!$Q96:$AD96,0,GR$4))=GU$8,IFERROR(--LEFT(OFFSET('Vacation Tracker'!$Q96:$AD96,0,GR$4),LEN(OFFSET('Vacation Tracker'!$Q96:$AD96,0,GR$4))-1),0)))</f>
        <v>0</v>
      </c>
      <c r="GV93" s="23">
        <f ca="1">SUM(OFFSET('Vacation Tracker'!$Q96:$AD96,0,GV$4))</f>
        <v>0</v>
      </c>
      <c r="GW93" s="26">
        <f t="shared" ref="GW93" ca="1" si="4546">GV93-GX93</f>
        <v>0</v>
      </c>
      <c r="GX93" s="26">
        <f t="array" aca="1" ref="GX93" ca="1">SUM(IF(RIGHT(OFFSET('Vacation Tracker'!$Q96:$AD96,0,GV$4))&lt;&gt;"O",IFERROR(--LEFT(OFFSET('Vacation Tracker'!$Q96:$AD96,0,GV$4),LEN(OFFSET('Vacation Tracker'!$Q96:$AD96,0,GV$4))-1),0)))</f>
        <v>0</v>
      </c>
      <c r="GY93" s="26">
        <f t="array" aca="1" ref="GY93" ca="1">SUM(IF(RIGHT(OFFSET('Vacation Tracker'!$Q96:$AD96,0,GV$4))=GY$8,IFERROR(--LEFT(OFFSET('Vacation Tracker'!$Q96:$AD96,0,GV$4),LEN(OFFSET('Vacation Tracker'!$Q96:$AD96,0,GV$4))-1),0)))</f>
        <v>0</v>
      </c>
      <c r="GZ93" s="23">
        <f ca="1">SUM(OFFSET('Vacation Tracker'!$Q96:$AD96,0,GZ$4))</f>
        <v>0</v>
      </c>
      <c r="HA93" s="26">
        <f t="shared" ref="HA93" ca="1" si="4547">GZ93-HB93</f>
        <v>0</v>
      </c>
      <c r="HB93" s="26">
        <f t="array" aca="1" ref="HB93" ca="1">SUM(IF(RIGHT(OFFSET('Vacation Tracker'!$Q96:$AD96,0,GZ$4))&lt;&gt;"O",IFERROR(--LEFT(OFFSET('Vacation Tracker'!$Q96:$AD96,0,GZ$4),LEN(OFFSET('Vacation Tracker'!$Q96:$AD96,0,GZ$4))-1),0)))</f>
        <v>0</v>
      </c>
      <c r="HC93" s="26">
        <f t="array" aca="1" ref="HC93" ca="1">SUM(IF(RIGHT(OFFSET('Vacation Tracker'!$Q96:$AD96,0,GZ$4))=HC$8,IFERROR(--LEFT(OFFSET('Vacation Tracker'!$Q96:$AD96,0,GZ$4),LEN(OFFSET('Vacation Tracker'!$Q96:$AD96,0,GZ$4))-1),0)))</f>
        <v>0</v>
      </c>
      <c r="HD93" s="23">
        <f ca="1">SUM(OFFSET('Vacation Tracker'!$Q96:$AD96,0,HD$4))</f>
        <v>0</v>
      </c>
      <c r="HE93" s="26">
        <f t="shared" ref="HE93" ca="1" si="4548">HD93-HF93</f>
        <v>0</v>
      </c>
      <c r="HF93" s="26">
        <f t="array" aca="1" ref="HF93" ca="1">SUM(IF(RIGHT(OFFSET('Vacation Tracker'!$Q96:$AD96,0,HD$4))&lt;&gt;"O",IFERROR(--LEFT(OFFSET('Vacation Tracker'!$Q96:$AD96,0,HD$4),LEN(OFFSET('Vacation Tracker'!$Q96:$AD96,0,HD$4))-1),0)))</f>
        <v>0</v>
      </c>
      <c r="HG93" s="26">
        <f t="array" aca="1" ref="HG93" ca="1">SUM(IF(RIGHT(OFFSET('Vacation Tracker'!$Q96:$AD96,0,HD$4))=HG$8,IFERROR(--LEFT(OFFSET('Vacation Tracker'!$Q96:$AD96,0,HD$4),LEN(OFFSET('Vacation Tracker'!$Q96:$AD96,0,HD$4))-1),0)))</f>
        <v>0</v>
      </c>
      <c r="HH93" s="23">
        <f ca="1">SUM(OFFSET('Vacation Tracker'!$Q96:$AD96,0,HH$4))</f>
        <v>0</v>
      </c>
      <c r="HI93" s="26">
        <f t="shared" ref="HI93" ca="1" si="4549">HH93-HJ93</f>
        <v>0</v>
      </c>
      <c r="HJ93" s="26">
        <f t="array" aca="1" ref="HJ93" ca="1">SUM(IF(RIGHT(OFFSET('Vacation Tracker'!$Q96:$AD96,0,HH$4))&lt;&gt;"O",IFERROR(--LEFT(OFFSET('Vacation Tracker'!$Q96:$AD96,0,HH$4),LEN(OFFSET('Vacation Tracker'!$Q96:$AD96,0,HH$4))-1),0)))</f>
        <v>0</v>
      </c>
      <c r="HK93" s="26">
        <f t="array" aca="1" ref="HK93" ca="1">SUM(IF(RIGHT(OFFSET('Vacation Tracker'!$Q96:$AD96,0,HH$4))=HK$8,IFERROR(--LEFT(OFFSET('Vacation Tracker'!$Q96:$AD96,0,HH$4),LEN(OFFSET('Vacation Tracker'!$Q96:$AD96,0,HH$4))-1),0)))</f>
        <v>0</v>
      </c>
      <c r="HL93" s="23">
        <f ca="1">SUM(OFFSET('Vacation Tracker'!$Q96:$AD96,0,HL$4))</f>
        <v>0</v>
      </c>
      <c r="HM93" s="26">
        <f t="shared" ref="HM93" ca="1" si="4550">HL93-HN93</f>
        <v>0</v>
      </c>
      <c r="HN93" s="26">
        <f t="array" aca="1" ref="HN93" ca="1">SUM(IF(RIGHT(OFFSET('Vacation Tracker'!$Q96:$AD96,0,HL$4))&lt;&gt;"O",IFERROR(--LEFT(OFFSET('Vacation Tracker'!$Q96:$AD96,0,HL$4),LEN(OFFSET('Vacation Tracker'!$Q96:$AD96,0,HL$4))-1),0)))</f>
        <v>0</v>
      </c>
      <c r="HO93" s="26">
        <f t="array" aca="1" ref="HO93" ca="1">SUM(IF(RIGHT(OFFSET('Vacation Tracker'!$Q96:$AD96,0,HL$4))=HO$8,IFERROR(--LEFT(OFFSET('Vacation Tracker'!$Q96:$AD96,0,HL$4),LEN(OFFSET('Vacation Tracker'!$Q96:$AD96,0,HL$4))-1),0)))</f>
        <v>0</v>
      </c>
      <c r="HP93" s="23">
        <f ca="1">SUM(OFFSET('Vacation Tracker'!$Q96:$AD96,0,HP$4))</f>
        <v>0</v>
      </c>
      <c r="HQ93" s="26">
        <f t="shared" ref="HQ93" ca="1" si="4551">HP93-HR93</f>
        <v>0</v>
      </c>
      <c r="HR93" s="26">
        <f t="array" aca="1" ref="HR93" ca="1">SUM(IF(RIGHT(OFFSET('Vacation Tracker'!$Q96:$AD96,0,HP$4))&lt;&gt;"O",IFERROR(--LEFT(OFFSET('Vacation Tracker'!$Q96:$AD96,0,HP$4),LEN(OFFSET('Vacation Tracker'!$Q96:$AD96,0,HP$4))-1),0)))</f>
        <v>0</v>
      </c>
      <c r="HS93" s="23">
        <f t="array" aca="1" ref="HS93" ca="1">SUM(IF(RIGHT(OFFSET('Vacation Tracker'!$Q96:$AD96,0,HP$4))=HS$8,IFERROR(--LEFT(OFFSET('Vacation Tracker'!$Q96:$AD96,0,HP$4),LEN(OFFSET('Vacation Tracker'!$Q96:$AD96,0,HP$4))-1),0)))</f>
        <v>0</v>
      </c>
    </row>
    <row r="94" spans="2:227" ht="15" customHeight="1" x14ac:dyDescent="0.2">
      <c r="B94" s="23">
        <f>IF('Vacation Tracker'!B97&lt;&gt;"",'Vacation Tracker'!B97,"")</f>
        <v>86</v>
      </c>
      <c r="C94" s="24" t="str">
        <f>IF('Vacation Tracker'!C97&lt;&gt;"",'Vacation Tracker'!C97,"")</f>
        <v/>
      </c>
      <c r="D94" s="25" t="str">
        <f>IF('Vacation Tracker'!D97&lt;&gt;"",'Vacation Tracker'!D97,"")</f>
        <v/>
      </c>
      <c r="E94" s="25" t="str">
        <f>IF('Vacation Tracker'!E97&lt;&gt;"",'Vacation Tracker'!E97,"")</f>
        <v/>
      </c>
      <c r="F94" s="24" t="str">
        <f>IF('Vacation Tracker'!F97&lt;&gt;"",'Vacation Tracker'!F97,"")</f>
        <v/>
      </c>
      <c r="G94" s="24" t="str">
        <f>IF('Vacation Tracker'!G97&lt;&gt;"",'Vacation Tracker'!G97,"")</f>
        <v/>
      </c>
      <c r="H94" s="23" t="str">
        <f t="shared" si="4347"/>
        <v/>
      </c>
      <c r="I94" s="23" t="str">
        <f t="shared" si="4347"/>
        <v/>
      </c>
      <c r="J94" s="23" t="str">
        <f t="shared" si="4347"/>
        <v/>
      </c>
      <c r="K94" s="23" t="str">
        <f t="shared" si="3530"/>
        <v/>
      </c>
      <c r="L94" s="23">
        <f ca="1">SUM(OFFSET('Vacation Tracker'!$Q97:$AD97,0,L$4))</f>
        <v>0</v>
      </c>
      <c r="M94" s="26">
        <f t="shared" ca="1" si="3476"/>
        <v>0</v>
      </c>
      <c r="N94" s="26">
        <f t="array" aca="1" ref="N94" ca="1">SUM(IF(RIGHT(OFFSET('Vacation Tracker'!$Q97:$AD97,0,L$4))&lt;&gt;"O",IFERROR(--LEFT(OFFSET('Vacation Tracker'!$Q97:$AD97,0,L$4),LEN(OFFSET('Vacation Tracker'!$Q97:$AD97,0,L$4))-1),0)))</f>
        <v>0</v>
      </c>
      <c r="O94" s="26">
        <f t="array" aca="1" ref="O94" ca="1">SUM(IF(RIGHT(OFFSET('Vacation Tracker'!$Q97:$AD97,0,L$4))=O$8,IFERROR(--LEFT(OFFSET('Vacation Tracker'!$Q97:$AD97,0,L$4),LEN(OFFSET('Vacation Tracker'!$Q97:$AD97,0,L$4))-1),0)))</f>
        <v>0</v>
      </c>
      <c r="P94" s="23">
        <f ca="1">SUM(OFFSET('Vacation Tracker'!$Q97:$AD97,0,P$4))</f>
        <v>0</v>
      </c>
      <c r="Q94" s="26">
        <f t="shared" ca="1" si="3477"/>
        <v>0</v>
      </c>
      <c r="R94" s="26">
        <f t="array" aca="1" ref="R94" ca="1">SUM(IF(RIGHT(OFFSET('Vacation Tracker'!$Q97:$AD97,0,P$4))&lt;&gt;"O",IFERROR(--LEFT(OFFSET('Vacation Tracker'!$Q97:$AD97,0,P$4),LEN(OFFSET('Vacation Tracker'!$Q97:$AD97,0,P$4))-1),0)))</f>
        <v>0</v>
      </c>
      <c r="S94" s="26">
        <f t="array" aca="1" ref="S94" ca="1">SUM(IF(RIGHT(OFFSET('Vacation Tracker'!$Q97:$AD97,0,P$4))=S$8,IFERROR(--LEFT(OFFSET('Vacation Tracker'!$Q97:$AD97,0,P$4),LEN(OFFSET('Vacation Tracker'!$Q97:$AD97,0,P$4))-1),0)))</f>
        <v>0</v>
      </c>
      <c r="T94" s="23">
        <f ca="1">SUM(OFFSET('Vacation Tracker'!$Q97:$AD97,0,T$4))</f>
        <v>0</v>
      </c>
      <c r="U94" s="26">
        <f t="shared" ca="1" si="3478"/>
        <v>0</v>
      </c>
      <c r="V94" s="26">
        <f t="array" aca="1" ref="V94" ca="1">SUM(IF(RIGHT(OFFSET('Vacation Tracker'!$Q97:$AD97,0,T$4))&lt;&gt;"O",IFERROR(--LEFT(OFFSET('Vacation Tracker'!$Q97:$AD97,0,T$4),LEN(OFFSET('Vacation Tracker'!$Q97:$AD97,0,T$4))-1),0)))</f>
        <v>0</v>
      </c>
      <c r="W94" s="26">
        <f t="array" aca="1" ref="W94" ca="1">SUM(IF(RIGHT(OFFSET('Vacation Tracker'!$Q97:$AD97,0,T$4))=W$8,IFERROR(--LEFT(OFFSET('Vacation Tracker'!$Q97:$AD97,0,T$4),LEN(OFFSET('Vacation Tracker'!$Q97:$AD97,0,T$4))-1),0)))</f>
        <v>0</v>
      </c>
      <c r="X94" s="23">
        <f ca="1">SUM(OFFSET('Vacation Tracker'!$Q97:$AD97,0,X$4))</f>
        <v>0</v>
      </c>
      <c r="Y94" s="26">
        <f t="shared" ref="Y94" ca="1" si="4552">X94-Z94</f>
        <v>0</v>
      </c>
      <c r="Z94" s="26">
        <f t="array" aca="1" ref="Z94" ca="1">SUM(IF(RIGHT(OFFSET('Vacation Tracker'!$Q97:$AD97,0,X$4))&lt;&gt;"O",IFERROR(--LEFT(OFFSET('Vacation Tracker'!$Q97:$AD97,0,X$4),LEN(OFFSET('Vacation Tracker'!$Q97:$AD97,0,X$4))-1),0)))</f>
        <v>0</v>
      </c>
      <c r="AA94" s="26">
        <f t="array" aca="1" ref="AA94" ca="1">SUM(IF(RIGHT(OFFSET('Vacation Tracker'!$Q97:$AD97,0,X$4))=AA$8,IFERROR(--LEFT(OFFSET('Vacation Tracker'!$Q97:$AD97,0,X$4),LEN(OFFSET('Vacation Tracker'!$Q97:$AD97,0,X$4))-1),0)))</f>
        <v>0</v>
      </c>
      <c r="AB94" s="23">
        <f ca="1">SUM(OFFSET('Vacation Tracker'!$Q97:$AD97,0,AB$4))</f>
        <v>0</v>
      </c>
      <c r="AC94" s="26">
        <f t="shared" ref="AC94" ca="1" si="4553">AB94-AD94</f>
        <v>0</v>
      </c>
      <c r="AD94" s="26">
        <f t="array" aca="1" ref="AD94" ca="1">SUM(IF(RIGHT(OFFSET('Vacation Tracker'!$Q97:$AD97,0,AB$4))&lt;&gt;"O",IFERROR(--LEFT(OFFSET('Vacation Tracker'!$Q97:$AD97,0,AB$4),LEN(OFFSET('Vacation Tracker'!$Q97:$AD97,0,AB$4))-1),0)))</f>
        <v>0</v>
      </c>
      <c r="AE94" s="26">
        <f t="array" aca="1" ref="AE94" ca="1">SUM(IF(RIGHT(OFFSET('Vacation Tracker'!$Q97:$AD97,0,AB$4))=AE$8,IFERROR(--LEFT(OFFSET('Vacation Tracker'!$Q97:$AD97,0,AB$4),LEN(OFFSET('Vacation Tracker'!$Q97:$AD97,0,AB$4))-1),0)))</f>
        <v>0</v>
      </c>
      <c r="AF94" s="23">
        <f ca="1">SUM(OFFSET('Vacation Tracker'!$Q97:$AD97,0,AF$4))</f>
        <v>0</v>
      </c>
      <c r="AG94" s="26">
        <f t="shared" ref="AG94" ca="1" si="4554">AF94-AH94</f>
        <v>0</v>
      </c>
      <c r="AH94" s="26">
        <f t="array" aca="1" ref="AH94" ca="1">SUM(IF(RIGHT(OFFSET('Vacation Tracker'!$Q97:$AD97,0,AF$4))&lt;&gt;"O",IFERROR(--LEFT(OFFSET('Vacation Tracker'!$Q97:$AD97,0,AF$4),LEN(OFFSET('Vacation Tracker'!$Q97:$AD97,0,AF$4))-1),0)))</f>
        <v>0</v>
      </c>
      <c r="AI94" s="26">
        <f t="array" aca="1" ref="AI94" ca="1">SUM(IF(RIGHT(OFFSET('Vacation Tracker'!$Q97:$AD97,0,AF$4))=AI$8,IFERROR(--LEFT(OFFSET('Vacation Tracker'!$Q97:$AD97,0,AF$4),LEN(OFFSET('Vacation Tracker'!$Q97:$AD97,0,AF$4))-1),0)))</f>
        <v>0</v>
      </c>
      <c r="AJ94" s="23">
        <f ca="1">SUM(OFFSET('Vacation Tracker'!$Q97:$AD97,0,AJ$4))</f>
        <v>0</v>
      </c>
      <c r="AK94" s="26">
        <f t="shared" ref="AK94" ca="1" si="4555">AJ94-AL94</f>
        <v>0</v>
      </c>
      <c r="AL94" s="26">
        <f t="array" aca="1" ref="AL94" ca="1">SUM(IF(RIGHT(OFFSET('Vacation Tracker'!$Q97:$AD97,0,AJ$4))&lt;&gt;"O",IFERROR(--LEFT(OFFSET('Vacation Tracker'!$Q97:$AD97,0,AJ$4),LEN(OFFSET('Vacation Tracker'!$Q97:$AD97,0,AJ$4))-1),0)))</f>
        <v>0</v>
      </c>
      <c r="AM94" s="26">
        <f t="array" aca="1" ref="AM94" ca="1">SUM(IF(RIGHT(OFFSET('Vacation Tracker'!$Q97:$AD97,0,AJ$4))=AM$8,IFERROR(--LEFT(OFFSET('Vacation Tracker'!$Q97:$AD97,0,AJ$4),LEN(OFFSET('Vacation Tracker'!$Q97:$AD97,0,AJ$4))-1),0)))</f>
        <v>0</v>
      </c>
      <c r="AN94" s="23">
        <f ca="1">SUM(OFFSET('Vacation Tracker'!$Q97:$AD97,0,AN$4))</f>
        <v>0</v>
      </c>
      <c r="AO94" s="26">
        <f t="shared" ref="AO94" ca="1" si="4556">AN94-AP94</f>
        <v>0</v>
      </c>
      <c r="AP94" s="26">
        <f t="array" aca="1" ref="AP94" ca="1">SUM(IF(RIGHT(OFFSET('Vacation Tracker'!$Q97:$AD97,0,AN$4))&lt;&gt;"O",IFERROR(--LEFT(OFFSET('Vacation Tracker'!$Q97:$AD97,0,AN$4),LEN(OFFSET('Vacation Tracker'!$Q97:$AD97,0,AN$4))-1),0)))</f>
        <v>0</v>
      </c>
      <c r="AQ94" s="26">
        <f t="array" aca="1" ref="AQ94" ca="1">SUM(IF(RIGHT(OFFSET('Vacation Tracker'!$Q97:$AD97,0,AN$4))=AQ$8,IFERROR(--LEFT(OFFSET('Vacation Tracker'!$Q97:$AD97,0,AN$4),LEN(OFFSET('Vacation Tracker'!$Q97:$AD97,0,AN$4))-1),0)))</f>
        <v>0</v>
      </c>
      <c r="AR94" s="23">
        <f ca="1">SUM(OFFSET('Vacation Tracker'!$Q97:$AD97,0,AR$4))</f>
        <v>0</v>
      </c>
      <c r="AS94" s="26">
        <f t="shared" ref="AS94" ca="1" si="4557">AR94-AT94</f>
        <v>0</v>
      </c>
      <c r="AT94" s="26">
        <f t="array" aca="1" ref="AT94" ca="1">SUM(IF(RIGHT(OFFSET('Vacation Tracker'!$Q97:$AD97,0,AR$4))&lt;&gt;"O",IFERROR(--LEFT(OFFSET('Vacation Tracker'!$Q97:$AD97,0,AR$4),LEN(OFFSET('Vacation Tracker'!$Q97:$AD97,0,AR$4))-1),0)))</f>
        <v>0</v>
      </c>
      <c r="AU94" s="26">
        <f t="array" aca="1" ref="AU94" ca="1">SUM(IF(RIGHT(OFFSET('Vacation Tracker'!$Q97:$AD97,0,AR$4))=AU$8,IFERROR(--LEFT(OFFSET('Vacation Tracker'!$Q97:$AD97,0,AR$4),LEN(OFFSET('Vacation Tracker'!$Q97:$AD97,0,AR$4))-1),0)))</f>
        <v>0</v>
      </c>
      <c r="AV94" s="23">
        <f ca="1">SUM(OFFSET('Vacation Tracker'!$Q97:$AD97,0,AV$4))</f>
        <v>0</v>
      </c>
      <c r="AW94" s="26">
        <f t="shared" ref="AW94" ca="1" si="4558">AV94-AX94</f>
        <v>0</v>
      </c>
      <c r="AX94" s="26">
        <f t="array" aca="1" ref="AX94" ca="1">SUM(IF(RIGHT(OFFSET('Vacation Tracker'!$Q97:$AD97,0,AV$4))&lt;&gt;"O",IFERROR(--LEFT(OFFSET('Vacation Tracker'!$Q97:$AD97,0,AV$4),LEN(OFFSET('Vacation Tracker'!$Q97:$AD97,0,AV$4))-1),0)))</f>
        <v>0</v>
      </c>
      <c r="AY94" s="26">
        <f t="array" aca="1" ref="AY94" ca="1">SUM(IF(RIGHT(OFFSET('Vacation Tracker'!$Q97:$AD97,0,AV$4))=AY$8,IFERROR(--LEFT(OFFSET('Vacation Tracker'!$Q97:$AD97,0,AV$4),LEN(OFFSET('Vacation Tracker'!$Q97:$AD97,0,AV$4))-1),0)))</f>
        <v>0</v>
      </c>
      <c r="AZ94" s="23">
        <f ca="1">SUM(OFFSET('Vacation Tracker'!$Q97:$AD97,0,AZ$4))</f>
        <v>0</v>
      </c>
      <c r="BA94" s="26">
        <f t="shared" ref="BA94" ca="1" si="4559">AZ94-BB94</f>
        <v>0</v>
      </c>
      <c r="BB94" s="26">
        <f t="array" aca="1" ref="BB94" ca="1">SUM(IF(RIGHT(OFFSET('Vacation Tracker'!$Q97:$AD97,0,AZ$4))&lt;&gt;"O",IFERROR(--LEFT(OFFSET('Vacation Tracker'!$Q97:$AD97,0,AZ$4),LEN(OFFSET('Vacation Tracker'!$Q97:$AD97,0,AZ$4))-1),0)))</f>
        <v>0</v>
      </c>
      <c r="BC94" s="26">
        <f t="array" aca="1" ref="BC94" ca="1">SUM(IF(RIGHT(OFFSET('Vacation Tracker'!$Q97:$AD97,0,AZ$4))=BC$8,IFERROR(--LEFT(OFFSET('Vacation Tracker'!$Q97:$AD97,0,AZ$4),LEN(OFFSET('Vacation Tracker'!$Q97:$AD97,0,AZ$4))-1),0)))</f>
        <v>0</v>
      </c>
      <c r="BD94" s="23">
        <f ca="1">SUM(OFFSET('Vacation Tracker'!$Q97:$AD97,0,BD$4))</f>
        <v>0</v>
      </c>
      <c r="BE94" s="26">
        <f t="shared" ref="BE94" ca="1" si="4560">BD94-BF94</f>
        <v>0</v>
      </c>
      <c r="BF94" s="26">
        <f t="array" aca="1" ref="BF94" ca="1">SUM(IF(RIGHT(OFFSET('Vacation Tracker'!$Q97:$AD97,0,BD$4))&lt;&gt;"O",IFERROR(--LEFT(OFFSET('Vacation Tracker'!$Q97:$AD97,0,BD$4),LEN(OFFSET('Vacation Tracker'!$Q97:$AD97,0,BD$4))-1),0)))</f>
        <v>0</v>
      </c>
      <c r="BG94" s="26">
        <f t="array" aca="1" ref="BG94" ca="1">SUM(IF(RIGHT(OFFSET('Vacation Tracker'!$Q97:$AD97,0,BD$4))=BG$8,IFERROR(--LEFT(OFFSET('Vacation Tracker'!$Q97:$AD97,0,BD$4),LEN(OFFSET('Vacation Tracker'!$Q97:$AD97,0,BD$4))-1),0)))</f>
        <v>0</v>
      </c>
      <c r="BH94" s="23">
        <f ca="1">SUM(OFFSET('Vacation Tracker'!$Q97:$AD97,0,BH$4))</f>
        <v>0</v>
      </c>
      <c r="BI94" s="26">
        <f t="shared" ref="BI94" ca="1" si="4561">BH94-BJ94</f>
        <v>0</v>
      </c>
      <c r="BJ94" s="26">
        <f t="array" aca="1" ref="BJ94" ca="1">SUM(IF(RIGHT(OFFSET('Vacation Tracker'!$Q97:$AD97,0,BH$4))&lt;&gt;"O",IFERROR(--LEFT(OFFSET('Vacation Tracker'!$Q97:$AD97,0,BH$4),LEN(OFFSET('Vacation Tracker'!$Q97:$AD97,0,BH$4))-1),0)))</f>
        <v>0</v>
      </c>
      <c r="BK94" s="26">
        <f t="array" aca="1" ref="BK94" ca="1">SUM(IF(RIGHT(OFFSET('Vacation Tracker'!$Q97:$AD97,0,BH$4))=BK$8,IFERROR(--LEFT(OFFSET('Vacation Tracker'!$Q97:$AD97,0,BH$4),LEN(OFFSET('Vacation Tracker'!$Q97:$AD97,0,BH$4))-1),0)))</f>
        <v>0</v>
      </c>
      <c r="BL94" s="23">
        <f ca="1">SUM(OFFSET('Vacation Tracker'!$Q97:$AD97,0,BL$4))</f>
        <v>0</v>
      </c>
      <c r="BM94" s="26">
        <f t="shared" ref="BM94" ca="1" si="4562">BL94-BN94</f>
        <v>0</v>
      </c>
      <c r="BN94" s="26">
        <f t="array" aca="1" ref="BN94" ca="1">SUM(IF(RIGHT(OFFSET('Vacation Tracker'!$Q97:$AD97,0,BL$4))&lt;&gt;"O",IFERROR(--LEFT(OFFSET('Vacation Tracker'!$Q97:$AD97,0,BL$4),LEN(OFFSET('Vacation Tracker'!$Q97:$AD97,0,BL$4))-1),0)))</f>
        <v>0</v>
      </c>
      <c r="BO94" s="26">
        <f t="array" aca="1" ref="BO94" ca="1">SUM(IF(RIGHT(OFFSET('Vacation Tracker'!$Q97:$AD97,0,BL$4))=BO$8,IFERROR(--LEFT(OFFSET('Vacation Tracker'!$Q97:$AD97,0,BL$4),LEN(OFFSET('Vacation Tracker'!$Q97:$AD97,0,BL$4))-1),0)))</f>
        <v>0</v>
      </c>
      <c r="BP94" s="23">
        <f ca="1">SUM(OFFSET('Vacation Tracker'!$Q97:$AD97,0,BP$4))</f>
        <v>0</v>
      </c>
      <c r="BQ94" s="26">
        <f t="shared" ref="BQ94" ca="1" si="4563">BP94-BR94</f>
        <v>0</v>
      </c>
      <c r="BR94" s="26">
        <f t="array" aca="1" ref="BR94" ca="1">SUM(IF(RIGHT(OFFSET('Vacation Tracker'!$Q97:$AD97,0,BP$4))&lt;&gt;"O",IFERROR(--LEFT(OFFSET('Vacation Tracker'!$Q97:$AD97,0,BP$4),LEN(OFFSET('Vacation Tracker'!$Q97:$AD97,0,BP$4))-1),0)))</f>
        <v>0</v>
      </c>
      <c r="BS94" s="26">
        <f t="array" aca="1" ref="BS94" ca="1">SUM(IF(RIGHT(OFFSET('Vacation Tracker'!$Q97:$AD97,0,BP$4))=BS$8,IFERROR(--LEFT(OFFSET('Vacation Tracker'!$Q97:$AD97,0,BP$4),LEN(OFFSET('Vacation Tracker'!$Q97:$AD97,0,BP$4))-1),0)))</f>
        <v>0</v>
      </c>
      <c r="BT94" s="23">
        <f ca="1">SUM(OFFSET('Vacation Tracker'!$Q97:$AD97,0,BT$4))</f>
        <v>0</v>
      </c>
      <c r="BU94" s="26">
        <f t="shared" ref="BU94" ca="1" si="4564">BT94-BV94</f>
        <v>0</v>
      </c>
      <c r="BV94" s="26">
        <f t="array" aca="1" ref="BV94" ca="1">SUM(IF(RIGHT(OFFSET('Vacation Tracker'!$Q97:$AD97,0,BT$4))&lt;&gt;"O",IFERROR(--LEFT(OFFSET('Vacation Tracker'!$Q97:$AD97,0,BT$4),LEN(OFFSET('Vacation Tracker'!$Q97:$AD97,0,BT$4))-1),0)))</f>
        <v>0</v>
      </c>
      <c r="BW94" s="26">
        <f t="array" aca="1" ref="BW94" ca="1">SUM(IF(RIGHT(OFFSET('Vacation Tracker'!$Q97:$AD97,0,BT$4))=BW$8,IFERROR(--LEFT(OFFSET('Vacation Tracker'!$Q97:$AD97,0,BT$4),LEN(OFFSET('Vacation Tracker'!$Q97:$AD97,0,BT$4))-1),0)))</f>
        <v>0</v>
      </c>
      <c r="BX94" s="23">
        <f ca="1">SUM(OFFSET('Vacation Tracker'!$Q97:$AD97,0,BX$4))</f>
        <v>0</v>
      </c>
      <c r="BY94" s="26">
        <f t="shared" ref="BY94" ca="1" si="4565">BX94-BZ94</f>
        <v>0</v>
      </c>
      <c r="BZ94" s="26">
        <f t="array" aca="1" ref="BZ94" ca="1">SUM(IF(RIGHT(OFFSET('Vacation Tracker'!$Q97:$AD97,0,BX$4))&lt;&gt;"O",IFERROR(--LEFT(OFFSET('Vacation Tracker'!$Q97:$AD97,0,BX$4),LEN(OFFSET('Vacation Tracker'!$Q97:$AD97,0,BX$4))-1),0)))</f>
        <v>0</v>
      </c>
      <c r="CA94" s="26">
        <f t="array" aca="1" ref="CA94" ca="1">SUM(IF(RIGHT(OFFSET('Vacation Tracker'!$Q97:$AD97,0,BX$4))=CA$8,IFERROR(--LEFT(OFFSET('Vacation Tracker'!$Q97:$AD97,0,BX$4),LEN(OFFSET('Vacation Tracker'!$Q97:$AD97,0,BX$4))-1),0)))</f>
        <v>0</v>
      </c>
      <c r="CB94" s="23">
        <f ca="1">SUM(OFFSET('Vacation Tracker'!$Q97:$AD97,0,CB$4))</f>
        <v>0</v>
      </c>
      <c r="CC94" s="26">
        <f t="shared" ref="CC94" ca="1" si="4566">CB94-CD94</f>
        <v>0</v>
      </c>
      <c r="CD94" s="26">
        <f t="array" aca="1" ref="CD94" ca="1">SUM(IF(RIGHT(OFFSET('Vacation Tracker'!$Q97:$AD97,0,CB$4))&lt;&gt;"O",IFERROR(--LEFT(OFFSET('Vacation Tracker'!$Q97:$AD97,0,CB$4),LEN(OFFSET('Vacation Tracker'!$Q97:$AD97,0,CB$4))-1),0)))</f>
        <v>0</v>
      </c>
      <c r="CE94" s="26">
        <f t="array" aca="1" ref="CE94" ca="1">SUM(IF(RIGHT(OFFSET('Vacation Tracker'!$Q97:$AD97,0,CB$4))=CE$8,IFERROR(--LEFT(OFFSET('Vacation Tracker'!$Q97:$AD97,0,CB$4),LEN(OFFSET('Vacation Tracker'!$Q97:$AD97,0,CB$4))-1),0)))</f>
        <v>0</v>
      </c>
      <c r="CF94" s="23">
        <f ca="1">SUM(OFFSET('Vacation Tracker'!$Q97:$AD97,0,CF$4))</f>
        <v>0</v>
      </c>
      <c r="CG94" s="26">
        <f t="shared" ref="CG94" ca="1" si="4567">CF94-CH94</f>
        <v>0</v>
      </c>
      <c r="CH94" s="26">
        <f t="array" aca="1" ref="CH94" ca="1">SUM(IF(RIGHT(OFFSET('Vacation Tracker'!$Q97:$AD97,0,CF$4))&lt;&gt;"O",IFERROR(--LEFT(OFFSET('Vacation Tracker'!$Q97:$AD97,0,CF$4),LEN(OFFSET('Vacation Tracker'!$Q97:$AD97,0,CF$4))-1),0)))</f>
        <v>0</v>
      </c>
      <c r="CI94" s="26">
        <f t="array" aca="1" ref="CI94" ca="1">SUM(IF(RIGHT(OFFSET('Vacation Tracker'!$Q97:$AD97,0,CF$4))=CI$8,IFERROR(--LEFT(OFFSET('Vacation Tracker'!$Q97:$AD97,0,CF$4),LEN(OFFSET('Vacation Tracker'!$Q97:$AD97,0,CF$4))-1),0)))</f>
        <v>0</v>
      </c>
      <c r="CJ94" s="23">
        <f ca="1">SUM(OFFSET('Vacation Tracker'!$Q97:$AD97,0,CJ$4))</f>
        <v>0</v>
      </c>
      <c r="CK94" s="26">
        <f t="shared" ref="CK94" ca="1" si="4568">CJ94-CL94</f>
        <v>0</v>
      </c>
      <c r="CL94" s="26">
        <f t="array" aca="1" ref="CL94" ca="1">SUM(IF(RIGHT(OFFSET('Vacation Tracker'!$Q97:$AD97,0,CJ$4))&lt;&gt;"O",IFERROR(--LEFT(OFFSET('Vacation Tracker'!$Q97:$AD97,0,CJ$4),LEN(OFFSET('Vacation Tracker'!$Q97:$AD97,0,CJ$4))-1),0)))</f>
        <v>0</v>
      </c>
      <c r="CM94" s="26">
        <f t="array" aca="1" ref="CM94" ca="1">SUM(IF(RIGHT(OFFSET('Vacation Tracker'!$Q97:$AD97,0,CJ$4))=CM$8,IFERROR(--LEFT(OFFSET('Vacation Tracker'!$Q97:$AD97,0,CJ$4),LEN(OFFSET('Vacation Tracker'!$Q97:$AD97,0,CJ$4))-1),0)))</f>
        <v>0</v>
      </c>
      <c r="CN94" s="23">
        <f ca="1">SUM(OFFSET('Vacation Tracker'!$Q97:$AD97,0,CN$4))</f>
        <v>0</v>
      </c>
      <c r="CO94" s="26">
        <f t="shared" ref="CO94" ca="1" si="4569">CN94-CP94</f>
        <v>0</v>
      </c>
      <c r="CP94" s="26">
        <f t="array" aca="1" ref="CP94" ca="1">SUM(IF(RIGHT(OFFSET('Vacation Tracker'!$Q97:$AD97,0,CN$4))&lt;&gt;"O",IFERROR(--LEFT(OFFSET('Vacation Tracker'!$Q97:$AD97,0,CN$4),LEN(OFFSET('Vacation Tracker'!$Q97:$AD97,0,CN$4))-1),0)))</f>
        <v>0</v>
      </c>
      <c r="CQ94" s="26">
        <f t="array" aca="1" ref="CQ94" ca="1">SUM(IF(RIGHT(OFFSET('Vacation Tracker'!$Q97:$AD97,0,CN$4))=CQ$8,IFERROR(--LEFT(OFFSET('Vacation Tracker'!$Q97:$AD97,0,CN$4),LEN(OFFSET('Vacation Tracker'!$Q97:$AD97,0,CN$4))-1),0)))</f>
        <v>0</v>
      </c>
      <c r="CR94" s="23">
        <f ca="1">SUM(OFFSET('Vacation Tracker'!$Q97:$AD97,0,CR$4))</f>
        <v>0</v>
      </c>
      <c r="CS94" s="26">
        <f t="shared" ref="CS94" ca="1" si="4570">CR94-CT94</f>
        <v>0</v>
      </c>
      <c r="CT94" s="26">
        <f t="array" aca="1" ref="CT94" ca="1">SUM(IF(RIGHT(OFFSET('Vacation Tracker'!$Q97:$AD97,0,CR$4))&lt;&gt;"O",IFERROR(--LEFT(OFFSET('Vacation Tracker'!$Q97:$AD97,0,CR$4),LEN(OFFSET('Vacation Tracker'!$Q97:$AD97,0,CR$4))-1),0)))</f>
        <v>0</v>
      </c>
      <c r="CU94" s="26">
        <f t="array" aca="1" ref="CU94" ca="1">SUM(IF(RIGHT(OFFSET('Vacation Tracker'!$Q97:$AD97,0,CR$4))=CU$8,IFERROR(--LEFT(OFFSET('Vacation Tracker'!$Q97:$AD97,0,CR$4),LEN(OFFSET('Vacation Tracker'!$Q97:$AD97,0,CR$4))-1),0)))</f>
        <v>0</v>
      </c>
      <c r="CV94" s="23">
        <f ca="1">SUM(OFFSET('Vacation Tracker'!$Q97:$AD97,0,CV$4))</f>
        <v>0</v>
      </c>
      <c r="CW94" s="26">
        <f t="shared" ref="CW94" ca="1" si="4571">CV94-CX94</f>
        <v>0</v>
      </c>
      <c r="CX94" s="26">
        <f t="array" aca="1" ref="CX94" ca="1">SUM(IF(RIGHT(OFFSET('Vacation Tracker'!$Q97:$AD97,0,CV$4))&lt;&gt;"O",IFERROR(--LEFT(OFFSET('Vacation Tracker'!$Q97:$AD97,0,CV$4),LEN(OFFSET('Vacation Tracker'!$Q97:$AD97,0,CV$4))-1),0)))</f>
        <v>0</v>
      </c>
      <c r="CY94" s="26">
        <f t="array" aca="1" ref="CY94" ca="1">SUM(IF(RIGHT(OFFSET('Vacation Tracker'!$Q97:$AD97,0,CV$4))=CY$8,IFERROR(--LEFT(OFFSET('Vacation Tracker'!$Q97:$AD97,0,CV$4),LEN(OFFSET('Vacation Tracker'!$Q97:$AD97,0,CV$4))-1),0)))</f>
        <v>0</v>
      </c>
      <c r="CZ94" s="23">
        <f ca="1">SUM(OFFSET('Vacation Tracker'!$Q97:$AD97,0,CZ$4))</f>
        <v>0</v>
      </c>
      <c r="DA94" s="26">
        <f t="shared" ref="DA94" ca="1" si="4572">CZ94-DB94</f>
        <v>0</v>
      </c>
      <c r="DB94" s="26">
        <f t="array" aca="1" ref="DB94" ca="1">SUM(IF(RIGHT(OFFSET('Vacation Tracker'!$Q97:$AD97,0,CZ$4))&lt;&gt;"O",IFERROR(--LEFT(OFFSET('Vacation Tracker'!$Q97:$AD97,0,CZ$4),LEN(OFFSET('Vacation Tracker'!$Q97:$AD97,0,CZ$4))-1),0)))</f>
        <v>0</v>
      </c>
      <c r="DC94" s="26">
        <f t="array" aca="1" ref="DC94" ca="1">SUM(IF(RIGHT(OFFSET('Vacation Tracker'!$Q97:$AD97,0,CZ$4))=DC$8,IFERROR(--LEFT(OFFSET('Vacation Tracker'!$Q97:$AD97,0,CZ$4),LEN(OFFSET('Vacation Tracker'!$Q97:$AD97,0,CZ$4))-1),0)))</f>
        <v>0</v>
      </c>
      <c r="DD94" s="23">
        <f ca="1">SUM(OFFSET('Vacation Tracker'!$Q97:$AD97,0,DD$4))</f>
        <v>0</v>
      </c>
      <c r="DE94" s="26">
        <f t="shared" ref="DE94" ca="1" si="4573">DD94-DF94</f>
        <v>0</v>
      </c>
      <c r="DF94" s="26">
        <f t="array" aca="1" ref="DF94" ca="1">SUM(IF(RIGHT(OFFSET('Vacation Tracker'!$Q97:$AD97,0,DD$4))&lt;&gt;"O",IFERROR(--LEFT(OFFSET('Vacation Tracker'!$Q97:$AD97,0,DD$4),LEN(OFFSET('Vacation Tracker'!$Q97:$AD97,0,DD$4))-1),0)))</f>
        <v>0</v>
      </c>
      <c r="DG94" s="26">
        <f t="array" aca="1" ref="DG94" ca="1">SUM(IF(RIGHT(OFFSET('Vacation Tracker'!$Q97:$AD97,0,DD$4))=DG$8,IFERROR(--LEFT(OFFSET('Vacation Tracker'!$Q97:$AD97,0,DD$4),LEN(OFFSET('Vacation Tracker'!$Q97:$AD97,0,DD$4))-1),0)))</f>
        <v>0</v>
      </c>
      <c r="DH94" s="23">
        <f ca="1">SUM(OFFSET('Vacation Tracker'!$Q97:$AD97,0,DH$4))</f>
        <v>0</v>
      </c>
      <c r="DI94" s="26">
        <f t="shared" ref="DI94" ca="1" si="4574">DH94-DJ94</f>
        <v>0</v>
      </c>
      <c r="DJ94" s="26">
        <f t="array" aca="1" ref="DJ94" ca="1">SUM(IF(RIGHT(OFFSET('Vacation Tracker'!$Q97:$AD97,0,DH$4))&lt;&gt;"O",IFERROR(--LEFT(OFFSET('Vacation Tracker'!$Q97:$AD97,0,DH$4),LEN(OFFSET('Vacation Tracker'!$Q97:$AD97,0,DH$4))-1),0)))</f>
        <v>0</v>
      </c>
      <c r="DK94" s="26">
        <f t="array" aca="1" ref="DK94" ca="1">SUM(IF(RIGHT(OFFSET('Vacation Tracker'!$Q97:$AD97,0,DH$4))=DK$8,IFERROR(--LEFT(OFFSET('Vacation Tracker'!$Q97:$AD97,0,DH$4),LEN(OFFSET('Vacation Tracker'!$Q97:$AD97,0,DH$4))-1),0)))</f>
        <v>0</v>
      </c>
      <c r="DL94" s="23">
        <f ca="1">SUM(OFFSET('Vacation Tracker'!$Q97:$AD97,0,DL$4))</f>
        <v>0</v>
      </c>
      <c r="DM94" s="26">
        <f t="shared" ref="DM94" ca="1" si="4575">DL94-DN94</f>
        <v>0</v>
      </c>
      <c r="DN94" s="26">
        <f t="array" aca="1" ref="DN94" ca="1">SUM(IF(RIGHT(OFFSET('Vacation Tracker'!$Q97:$AD97,0,DL$4))&lt;&gt;"O",IFERROR(--LEFT(OFFSET('Vacation Tracker'!$Q97:$AD97,0,DL$4),LEN(OFFSET('Vacation Tracker'!$Q97:$AD97,0,DL$4))-1),0)))</f>
        <v>0</v>
      </c>
      <c r="DO94" s="26">
        <f t="array" aca="1" ref="DO94" ca="1">SUM(IF(RIGHT(OFFSET('Vacation Tracker'!$Q97:$AD97,0,DL$4))=DO$8,IFERROR(--LEFT(OFFSET('Vacation Tracker'!$Q97:$AD97,0,DL$4),LEN(OFFSET('Vacation Tracker'!$Q97:$AD97,0,DL$4))-1),0)))</f>
        <v>0</v>
      </c>
      <c r="DP94" s="23">
        <f ca="1">SUM(OFFSET('Vacation Tracker'!$Q97:$AD97,0,DP$4))</f>
        <v>0</v>
      </c>
      <c r="DQ94" s="26">
        <f t="shared" ref="DQ94" ca="1" si="4576">DP94-DR94</f>
        <v>0</v>
      </c>
      <c r="DR94" s="26">
        <f t="array" aca="1" ref="DR94" ca="1">SUM(IF(RIGHT(OFFSET('Vacation Tracker'!$Q97:$AD97,0,DP$4))&lt;&gt;"O",IFERROR(--LEFT(OFFSET('Vacation Tracker'!$Q97:$AD97,0,DP$4),LEN(OFFSET('Vacation Tracker'!$Q97:$AD97,0,DP$4))-1),0)))</f>
        <v>0</v>
      </c>
      <c r="DS94" s="26">
        <f t="array" aca="1" ref="DS94" ca="1">SUM(IF(RIGHT(OFFSET('Vacation Tracker'!$Q97:$AD97,0,DP$4))=DS$8,IFERROR(--LEFT(OFFSET('Vacation Tracker'!$Q97:$AD97,0,DP$4),LEN(OFFSET('Vacation Tracker'!$Q97:$AD97,0,DP$4))-1),0)))</f>
        <v>0</v>
      </c>
      <c r="DT94" s="23">
        <f ca="1">SUM(OFFSET('Vacation Tracker'!$Q97:$AD97,0,DT$4))</f>
        <v>0</v>
      </c>
      <c r="DU94" s="26">
        <f t="shared" ref="DU94" ca="1" si="4577">DT94-DV94</f>
        <v>0</v>
      </c>
      <c r="DV94" s="26">
        <f t="array" aca="1" ref="DV94" ca="1">SUM(IF(RIGHT(OFFSET('Vacation Tracker'!$Q97:$AD97,0,DT$4))&lt;&gt;"O",IFERROR(--LEFT(OFFSET('Vacation Tracker'!$Q97:$AD97,0,DT$4),LEN(OFFSET('Vacation Tracker'!$Q97:$AD97,0,DT$4))-1),0)))</f>
        <v>0</v>
      </c>
      <c r="DW94" s="26">
        <f t="array" aca="1" ref="DW94" ca="1">SUM(IF(RIGHT(OFFSET('Vacation Tracker'!$Q97:$AD97,0,DT$4))=DW$8,IFERROR(--LEFT(OFFSET('Vacation Tracker'!$Q97:$AD97,0,DT$4),LEN(OFFSET('Vacation Tracker'!$Q97:$AD97,0,DT$4))-1),0)))</f>
        <v>0</v>
      </c>
      <c r="DX94" s="23">
        <f ca="1">SUM(OFFSET('Vacation Tracker'!$Q97:$AD97,0,DX$4))</f>
        <v>0</v>
      </c>
      <c r="DY94" s="26">
        <f t="shared" ref="DY94" ca="1" si="4578">DX94-DZ94</f>
        <v>0</v>
      </c>
      <c r="DZ94" s="26">
        <f t="array" aca="1" ref="DZ94" ca="1">SUM(IF(RIGHT(OFFSET('Vacation Tracker'!$Q97:$AD97,0,DX$4))&lt;&gt;"O",IFERROR(--LEFT(OFFSET('Vacation Tracker'!$Q97:$AD97,0,DX$4),LEN(OFFSET('Vacation Tracker'!$Q97:$AD97,0,DX$4))-1),0)))</f>
        <v>0</v>
      </c>
      <c r="EA94" s="26">
        <f t="array" aca="1" ref="EA94" ca="1">SUM(IF(RIGHT(OFFSET('Vacation Tracker'!$Q97:$AD97,0,DX$4))=EA$8,IFERROR(--LEFT(OFFSET('Vacation Tracker'!$Q97:$AD97,0,DX$4),LEN(OFFSET('Vacation Tracker'!$Q97:$AD97,0,DX$4))-1),0)))</f>
        <v>0</v>
      </c>
      <c r="EB94" s="23">
        <f ca="1">SUM(OFFSET('Vacation Tracker'!$Q97:$AD97,0,EB$4))</f>
        <v>0</v>
      </c>
      <c r="EC94" s="26">
        <f t="shared" ref="EC94" ca="1" si="4579">EB94-ED94</f>
        <v>0</v>
      </c>
      <c r="ED94" s="26">
        <f t="array" aca="1" ref="ED94" ca="1">SUM(IF(RIGHT(OFFSET('Vacation Tracker'!$Q97:$AD97,0,EB$4))&lt;&gt;"O",IFERROR(--LEFT(OFFSET('Vacation Tracker'!$Q97:$AD97,0,EB$4),LEN(OFFSET('Vacation Tracker'!$Q97:$AD97,0,EB$4))-1),0)))</f>
        <v>0</v>
      </c>
      <c r="EE94" s="26">
        <f t="array" aca="1" ref="EE94" ca="1">SUM(IF(RIGHT(OFFSET('Vacation Tracker'!$Q97:$AD97,0,EB$4))=EE$8,IFERROR(--LEFT(OFFSET('Vacation Tracker'!$Q97:$AD97,0,EB$4),LEN(OFFSET('Vacation Tracker'!$Q97:$AD97,0,EB$4))-1),0)))</f>
        <v>0</v>
      </c>
      <c r="EF94" s="23">
        <f ca="1">SUM(OFFSET('Vacation Tracker'!$Q97:$AD97,0,EF$4))</f>
        <v>0</v>
      </c>
      <c r="EG94" s="26">
        <f t="shared" ref="EG94" ca="1" si="4580">EF94-EH94</f>
        <v>0</v>
      </c>
      <c r="EH94" s="26">
        <f t="array" aca="1" ref="EH94" ca="1">SUM(IF(RIGHT(OFFSET('Vacation Tracker'!$Q97:$AD97,0,EF$4))&lt;&gt;"O",IFERROR(--LEFT(OFFSET('Vacation Tracker'!$Q97:$AD97,0,EF$4),LEN(OFFSET('Vacation Tracker'!$Q97:$AD97,0,EF$4))-1),0)))</f>
        <v>0</v>
      </c>
      <c r="EI94" s="26">
        <f t="array" aca="1" ref="EI94" ca="1">SUM(IF(RIGHT(OFFSET('Vacation Tracker'!$Q97:$AD97,0,EF$4))=EI$8,IFERROR(--LEFT(OFFSET('Vacation Tracker'!$Q97:$AD97,0,EF$4),LEN(OFFSET('Vacation Tracker'!$Q97:$AD97,0,EF$4))-1),0)))</f>
        <v>0</v>
      </c>
      <c r="EJ94" s="23">
        <f ca="1">SUM(OFFSET('Vacation Tracker'!$Q97:$AD97,0,EJ$4))</f>
        <v>0</v>
      </c>
      <c r="EK94" s="26">
        <f t="shared" ref="EK94" ca="1" si="4581">EJ94-EL94</f>
        <v>0</v>
      </c>
      <c r="EL94" s="26">
        <f t="array" aca="1" ref="EL94" ca="1">SUM(IF(RIGHT(OFFSET('Vacation Tracker'!$Q97:$AD97,0,EJ$4))&lt;&gt;"O",IFERROR(--LEFT(OFFSET('Vacation Tracker'!$Q97:$AD97,0,EJ$4),LEN(OFFSET('Vacation Tracker'!$Q97:$AD97,0,EJ$4))-1),0)))</f>
        <v>0</v>
      </c>
      <c r="EM94" s="26">
        <f t="array" aca="1" ref="EM94" ca="1">SUM(IF(RIGHT(OFFSET('Vacation Tracker'!$Q97:$AD97,0,EJ$4))=EM$8,IFERROR(--LEFT(OFFSET('Vacation Tracker'!$Q97:$AD97,0,EJ$4),LEN(OFFSET('Vacation Tracker'!$Q97:$AD97,0,EJ$4))-1),0)))</f>
        <v>0</v>
      </c>
      <c r="EN94" s="23">
        <f ca="1">SUM(OFFSET('Vacation Tracker'!$Q97:$AD97,0,EN$4))</f>
        <v>0</v>
      </c>
      <c r="EO94" s="26">
        <f t="shared" ref="EO94" ca="1" si="4582">EN94-EP94</f>
        <v>0</v>
      </c>
      <c r="EP94" s="26">
        <f t="array" aca="1" ref="EP94" ca="1">SUM(IF(RIGHT(OFFSET('Vacation Tracker'!$Q97:$AD97,0,EN$4))&lt;&gt;"O",IFERROR(--LEFT(OFFSET('Vacation Tracker'!$Q97:$AD97,0,EN$4),LEN(OFFSET('Vacation Tracker'!$Q97:$AD97,0,EN$4))-1),0)))</f>
        <v>0</v>
      </c>
      <c r="EQ94" s="26">
        <f t="array" aca="1" ref="EQ94" ca="1">SUM(IF(RIGHT(OFFSET('Vacation Tracker'!$Q97:$AD97,0,EN$4))=EQ$8,IFERROR(--LEFT(OFFSET('Vacation Tracker'!$Q97:$AD97,0,EN$4),LEN(OFFSET('Vacation Tracker'!$Q97:$AD97,0,EN$4))-1),0)))</f>
        <v>0</v>
      </c>
      <c r="ER94" s="23">
        <f ca="1">SUM(OFFSET('Vacation Tracker'!$Q97:$AD97,0,ER$4))</f>
        <v>0</v>
      </c>
      <c r="ES94" s="26">
        <f t="shared" ref="ES94" ca="1" si="4583">ER94-ET94</f>
        <v>0</v>
      </c>
      <c r="ET94" s="26">
        <f t="array" aca="1" ref="ET94" ca="1">SUM(IF(RIGHT(OFFSET('Vacation Tracker'!$Q97:$AD97,0,ER$4))&lt;&gt;"O",IFERROR(--LEFT(OFFSET('Vacation Tracker'!$Q97:$AD97,0,ER$4),LEN(OFFSET('Vacation Tracker'!$Q97:$AD97,0,ER$4))-1),0)))</f>
        <v>0</v>
      </c>
      <c r="EU94" s="26">
        <f t="array" aca="1" ref="EU94" ca="1">SUM(IF(RIGHT(OFFSET('Vacation Tracker'!$Q97:$AD97,0,ER$4))=EU$8,IFERROR(--LEFT(OFFSET('Vacation Tracker'!$Q97:$AD97,0,ER$4),LEN(OFFSET('Vacation Tracker'!$Q97:$AD97,0,ER$4))-1),0)))</f>
        <v>0</v>
      </c>
      <c r="EV94" s="23">
        <f ca="1">SUM(OFFSET('Vacation Tracker'!$Q97:$AD97,0,EV$4))</f>
        <v>0</v>
      </c>
      <c r="EW94" s="26">
        <f t="shared" ref="EW94" ca="1" si="4584">EV94-EX94</f>
        <v>0</v>
      </c>
      <c r="EX94" s="26">
        <f t="array" aca="1" ref="EX94" ca="1">SUM(IF(RIGHT(OFFSET('Vacation Tracker'!$Q97:$AD97,0,EV$4))&lt;&gt;"O",IFERROR(--LEFT(OFFSET('Vacation Tracker'!$Q97:$AD97,0,EV$4),LEN(OFFSET('Vacation Tracker'!$Q97:$AD97,0,EV$4))-1),0)))</f>
        <v>0</v>
      </c>
      <c r="EY94" s="26">
        <f t="array" aca="1" ref="EY94" ca="1">SUM(IF(RIGHT(OFFSET('Vacation Tracker'!$Q97:$AD97,0,EV$4))=EY$8,IFERROR(--LEFT(OFFSET('Vacation Tracker'!$Q97:$AD97,0,EV$4),LEN(OFFSET('Vacation Tracker'!$Q97:$AD97,0,EV$4))-1),0)))</f>
        <v>0</v>
      </c>
      <c r="EZ94" s="23">
        <f ca="1">SUM(OFFSET('Vacation Tracker'!$Q97:$AD97,0,EZ$4))</f>
        <v>0</v>
      </c>
      <c r="FA94" s="26">
        <f t="shared" ref="FA94" ca="1" si="4585">EZ94-FB94</f>
        <v>0</v>
      </c>
      <c r="FB94" s="26">
        <f t="array" aca="1" ref="FB94" ca="1">SUM(IF(RIGHT(OFFSET('Vacation Tracker'!$Q97:$AD97,0,EZ$4))&lt;&gt;"O",IFERROR(--LEFT(OFFSET('Vacation Tracker'!$Q97:$AD97,0,EZ$4),LEN(OFFSET('Vacation Tracker'!$Q97:$AD97,0,EZ$4))-1),0)))</f>
        <v>0</v>
      </c>
      <c r="FC94" s="26">
        <f t="array" aca="1" ref="FC94" ca="1">SUM(IF(RIGHT(OFFSET('Vacation Tracker'!$Q97:$AD97,0,EZ$4))=FC$8,IFERROR(--LEFT(OFFSET('Vacation Tracker'!$Q97:$AD97,0,EZ$4),LEN(OFFSET('Vacation Tracker'!$Q97:$AD97,0,EZ$4))-1),0)))</f>
        <v>0</v>
      </c>
      <c r="FD94" s="23">
        <f ca="1">SUM(OFFSET('Vacation Tracker'!$Q97:$AD97,0,FD$4))</f>
        <v>0</v>
      </c>
      <c r="FE94" s="26">
        <f t="shared" ref="FE94" ca="1" si="4586">FD94-FF94</f>
        <v>0</v>
      </c>
      <c r="FF94" s="26">
        <f t="array" aca="1" ref="FF94" ca="1">SUM(IF(RIGHT(OFFSET('Vacation Tracker'!$Q97:$AD97,0,FD$4))&lt;&gt;"O",IFERROR(--LEFT(OFFSET('Vacation Tracker'!$Q97:$AD97,0,FD$4),LEN(OFFSET('Vacation Tracker'!$Q97:$AD97,0,FD$4))-1),0)))</f>
        <v>0</v>
      </c>
      <c r="FG94" s="26">
        <f t="array" aca="1" ref="FG94" ca="1">SUM(IF(RIGHT(OFFSET('Vacation Tracker'!$Q97:$AD97,0,FD$4))=FG$8,IFERROR(--LEFT(OFFSET('Vacation Tracker'!$Q97:$AD97,0,FD$4),LEN(OFFSET('Vacation Tracker'!$Q97:$AD97,0,FD$4))-1),0)))</f>
        <v>0</v>
      </c>
      <c r="FH94" s="23">
        <f ca="1">SUM(OFFSET('Vacation Tracker'!$Q97:$AD97,0,FH$4))</f>
        <v>0</v>
      </c>
      <c r="FI94" s="26">
        <f t="shared" ref="FI94" ca="1" si="4587">FH94-FJ94</f>
        <v>0</v>
      </c>
      <c r="FJ94" s="26">
        <f t="array" aca="1" ref="FJ94" ca="1">SUM(IF(RIGHT(OFFSET('Vacation Tracker'!$Q97:$AD97,0,FH$4))&lt;&gt;"O",IFERROR(--LEFT(OFFSET('Vacation Tracker'!$Q97:$AD97,0,FH$4),LEN(OFFSET('Vacation Tracker'!$Q97:$AD97,0,FH$4))-1),0)))</f>
        <v>0</v>
      </c>
      <c r="FK94" s="26">
        <f t="array" aca="1" ref="FK94" ca="1">SUM(IF(RIGHT(OFFSET('Vacation Tracker'!$Q97:$AD97,0,FH$4))=FK$8,IFERROR(--LEFT(OFFSET('Vacation Tracker'!$Q97:$AD97,0,FH$4),LEN(OFFSET('Vacation Tracker'!$Q97:$AD97,0,FH$4))-1),0)))</f>
        <v>0</v>
      </c>
      <c r="FL94" s="23">
        <f ca="1">SUM(OFFSET('Vacation Tracker'!$Q97:$AD97,0,FL$4))</f>
        <v>0</v>
      </c>
      <c r="FM94" s="26">
        <f t="shared" ref="FM94" ca="1" si="4588">FL94-FN94</f>
        <v>0</v>
      </c>
      <c r="FN94" s="26">
        <f t="array" aca="1" ref="FN94" ca="1">SUM(IF(RIGHT(OFFSET('Vacation Tracker'!$Q97:$AD97,0,FL$4))&lt;&gt;"O",IFERROR(--LEFT(OFFSET('Vacation Tracker'!$Q97:$AD97,0,FL$4),LEN(OFFSET('Vacation Tracker'!$Q97:$AD97,0,FL$4))-1),0)))</f>
        <v>0</v>
      </c>
      <c r="FO94" s="26">
        <f t="array" aca="1" ref="FO94" ca="1">SUM(IF(RIGHT(OFFSET('Vacation Tracker'!$Q97:$AD97,0,FL$4))=FO$8,IFERROR(--LEFT(OFFSET('Vacation Tracker'!$Q97:$AD97,0,FL$4),LEN(OFFSET('Vacation Tracker'!$Q97:$AD97,0,FL$4))-1),0)))</f>
        <v>0</v>
      </c>
      <c r="FP94" s="23">
        <f ca="1">SUM(OFFSET('Vacation Tracker'!$Q97:$AD97,0,FP$4))</f>
        <v>0</v>
      </c>
      <c r="FQ94" s="26">
        <f t="shared" ref="FQ94" ca="1" si="4589">FP94-FR94</f>
        <v>0</v>
      </c>
      <c r="FR94" s="26">
        <f t="array" aca="1" ref="FR94" ca="1">SUM(IF(RIGHT(OFFSET('Vacation Tracker'!$Q97:$AD97,0,FP$4))&lt;&gt;"O",IFERROR(--LEFT(OFFSET('Vacation Tracker'!$Q97:$AD97,0,FP$4),LEN(OFFSET('Vacation Tracker'!$Q97:$AD97,0,FP$4))-1),0)))</f>
        <v>0</v>
      </c>
      <c r="FS94" s="26">
        <f t="array" aca="1" ref="FS94" ca="1">SUM(IF(RIGHT(OFFSET('Vacation Tracker'!$Q97:$AD97,0,FP$4))=FS$8,IFERROR(--LEFT(OFFSET('Vacation Tracker'!$Q97:$AD97,0,FP$4),LEN(OFFSET('Vacation Tracker'!$Q97:$AD97,0,FP$4))-1),0)))</f>
        <v>0</v>
      </c>
      <c r="FT94" s="23">
        <f ca="1">SUM(OFFSET('Vacation Tracker'!$Q97:$AD97,0,FT$4))</f>
        <v>0</v>
      </c>
      <c r="FU94" s="26">
        <f t="shared" ref="FU94" ca="1" si="4590">FT94-FV94</f>
        <v>0</v>
      </c>
      <c r="FV94" s="26">
        <f t="array" aca="1" ref="FV94" ca="1">SUM(IF(RIGHT(OFFSET('Vacation Tracker'!$Q97:$AD97,0,FT$4))&lt;&gt;"O",IFERROR(--LEFT(OFFSET('Vacation Tracker'!$Q97:$AD97,0,FT$4),LEN(OFFSET('Vacation Tracker'!$Q97:$AD97,0,FT$4))-1),0)))</f>
        <v>0</v>
      </c>
      <c r="FW94" s="26">
        <f t="array" aca="1" ref="FW94" ca="1">SUM(IF(RIGHT(OFFSET('Vacation Tracker'!$Q97:$AD97,0,FT$4))=FW$8,IFERROR(--LEFT(OFFSET('Vacation Tracker'!$Q97:$AD97,0,FT$4),LEN(OFFSET('Vacation Tracker'!$Q97:$AD97,0,FT$4))-1),0)))</f>
        <v>0</v>
      </c>
      <c r="FX94" s="23">
        <f ca="1">SUM(OFFSET('Vacation Tracker'!$Q97:$AD97,0,FX$4))</f>
        <v>0</v>
      </c>
      <c r="FY94" s="26">
        <f t="shared" ref="FY94" ca="1" si="4591">FX94-FZ94</f>
        <v>0</v>
      </c>
      <c r="FZ94" s="26">
        <f t="array" aca="1" ref="FZ94" ca="1">SUM(IF(RIGHT(OFFSET('Vacation Tracker'!$Q97:$AD97,0,FX$4))&lt;&gt;"O",IFERROR(--LEFT(OFFSET('Vacation Tracker'!$Q97:$AD97,0,FX$4),LEN(OFFSET('Vacation Tracker'!$Q97:$AD97,0,FX$4))-1),0)))</f>
        <v>0</v>
      </c>
      <c r="GA94" s="26">
        <f t="array" aca="1" ref="GA94" ca="1">SUM(IF(RIGHT(OFFSET('Vacation Tracker'!$Q97:$AD97,0,FX$4))=GA$8,IFERROR(--LEFT(OFFSET('Vacation Tracker'!$Q97:$AD97,0,FX$4),LEN(OFFSET('Vacation Tracker'!$Q97:$AD97,0,FX$4))-1),0)))</f>
        <v>0</v>
      </c>
      <c r="GB94" s="23">
        <f ca="1">SUM(OFFSET('Vacation Tracker'!$Q97:$AD97,0,GB$4))</f>
        <v>0</v>
      </c>
      <c r="GC94" s="26">
        <f t="shared" ref="GC94" ca="1" si="4592">GB94-GD94</f>
        <v>0</v>
      </c>
      <c r="GD94" s="26">
        <f t="array" aca="1" ref="GD94" ca="1">SUM(IF(RIGHT(OFFSET('Vacation Tracker'!$Q97:$AD97,0,GB$4))&lt;&gt;"O",IFERROR(--LEFT(OFFSET('Vacation Tracker'!$Q97:$AD97,0,GB$4),LEN(OFFSET('Vacation Tracker'!$Q97:$AD97,0,GB$4))-1),0)))</f>
        <v>0</v>
      </c>
      <c r="GE94" s="26">
        <f t="array" aca="1" ref="GE94" ca="1">SUM(IF(RIGHT(OFFSET('Vacation Tracker'!$Q97:$AD97,0,GB$4))=GE$8,IFERROR(--LEFT(OFFSET('Vacation Tracker'!$Q97:$AD97,0,GB$4),LEN(OFFSET('Vacation Tracker'!$Q97:$AD97,0,GB$4))-1),0)))</f>
        <v>0</v>
      </c>
      <c r="GF94" s="23">
        <f ca="1">SUM(OFFSET('Vacation Tracker'!$Q97:$AD97,0,GF$4))</f>
        <v>0</v>
      </c>
      <c r="GG94" s="26">
        <f t="shared" ref="GG94" ca="1" si="4593">GF94-GH94</f>
        <v>0</v>
      </c>
      <c r="GH94" s="26">
        <f t="array" aca="1" ref="GH94" ca="1">SUM(IF(RIGHT(OFFSET('Vacation Tracker'!$Q97:$AD97,0,GF$4))&lt;&gt;"O",IFERROR(--LEFT(OFFSET('Vacation Tracker'!$Q97:$AD97,0,GF$4),LEN(OFFSET('Vacation Tracker'!$Q97:$AD97,0,GF$4))-1),0)))</f>
        <v>0</v>
      </c>
      <c r="GI94" s="26">
        <f t="array" aca="1" ref="GI94" ca="1">SUM(IF(RIGHT(OFFSET('Vacation Tracker'!$Q97:$AD97,0,GF$4))=GI$8,IFERROR(--LEFT(OFFSET('Vacation Tracker'!$Q97:$AD97,0,GF$4),LEN(OFFSET('Vacation Tracker'!$Q97:$AD97,0,GF$4))-1),0)))</f>
        <v>0</v>
      </c>
      <c r="GJ94" s="23">
        <f ca="1">SUM(OFFSET('Vacation Tracker'!$Q97:$AD97,0,GJ$4))</f>
        <v>0</v>
      </c>
      <c r="GK94" s="26">
        <f t="shared" ref="GK94" ca="1" si="4594">GJ94-GL94</f>
        <v>0</v>
      </c>
      <c r="GL94" s="26">
        <f t="array" aca="1" ref="GL94" ca="1">SUM(IF(RIGHT(OFFSET('Vacation Tracker'!$Q97:$AD97,0,GJ$4))&lt;&gt;"O",IFERROR(--LEFT(OFFSET('Vacation Tracker'!$Q97:$AD97,0,GJ$4),LEN(OFFSET('Vacation Tracker'!$Q97:$AD97,0,GJ$4))-1),0)))</f>
        <v>0</v>
      </c>
      <c r="GM94" s="26">
        <f t="array" aca="1" ref="GM94" ca="1">SUM(IF(RIGHT(OFFSET('Vacation Tracker'!$Q97:$AD97,0,GJ$4))=GM$8,IFERROR(--LEFT(OFFSET('Vacation Tracker'!$Q97:$AD97,0,GJ$4),LEN(OFFSET('Vacation Tracker'!$Q97:$AD97,0,GJ$4))-1),0)))</f>
        <v>0</v>
      </c>
      <c r="GN94" s="23">
        <f ca="1">SUM(OFFSET('Vacation Tracker'!$Q97:$AD97,0,GN$4))</f>
        <v>0</v>
      </c>
      <c r="GO94" s="26">
        <f t="shared" ref="GO94" ca="1" si="4595">GN94-GP94</f>
        <v>0</v>
      </c>
      <c r="GP94" s="26">
        <f t="array" aca="1" ref="GP94" ca="1">SUM(IF(RIGHT(OFFSET('Vacation Tracker'!$Q97:$AD97,0,GN$4))&lt;&gt;"O",IFERROR(--LEFT(OFFSET('Vacation Tracker'!$Q97:$AD97,0,GN$4),LEN(OFFSET('Vacation Tracker'!$Q97:$AD97,0,GN$4))-1),0)))</f>
        <v>0</v>
      </c>
      <c r="GQ94" s="26">
        <f t="array" aca="1" ref="GQ94" ca="1">SUM(IF(RIGHT(OFFSET('Vacation Tracker'!$Q97:$AD97,0,GN$4))=GQ$8,IFERROR(--LEFT(OFFSET('Vacation Tracker'!$Q97:$AD97,0,GN$4),LEN(OFFSET('Vacation Tracker'!$Q97:$AD97,0,GN$4))-1),0)))</f>
        <v>0</v>
      </c>
      <c r="GR94" s="23">
        <f ca="1">SUM(OFFSET('Vacation Tracker'!$Q97:$AD97,0,GR$4))</f>
        <v>0</v>
      </c>
      <c r="GS94" s="26">
        <f t="shared" ref="GS94" ca="1" si="4596">GR94-GT94</f>
        <v>0</v>
      </c>
      <c r="GT94" s="26">
        <f t="array" aca="1" ref="GT94" ca="1">SUM(IF(RIGHT(OFFSET('Vacation Tracker'!$Q97:$AD97,0,GR$4))&lt;&gt;"O",IFERROR(--LEFT(OFFSET('Vacation Tracker'!$Q97:$AD97,0,GR$4),LEN(OFFSET('Vacation Tracker'!$Q97:$AD97,0,GR$4))-1),0)))</f>
        <v>0</v>
      </c>
      <c r="GU94" s="26">
        <f t="array" aca="1" ref="GU94" ca="1">SUM(IF(RIGHT(OFFSET('Vacation Tracker'!$Q97:$AD97,0,GR$4))=GU$8,IFERROR(--LEFT(OFFSET('Vacation Tracker'!$Q97:$AD97,0,GR$4),LEN(OFFSET('Vacation Tracker'!$Q97:$AD97,0,GR$4))-1),0)))</f>
        <v>0</v>
      </c>
      <c r="GV94" s="23">
        <f ca="1">SUM(OFFSET('Vacation Tracker'!$Q97:$AD97,0,GV$4))</f>
        <v>0</v>
      </c>
      <c r="GW94" s="26">
        <f t="shared" ref="GW94" ca="1" si="4597">GV94-GX94</f>
        <v>0</v>
      </c>
      <c r="GX94" s="26">
        <f t="array" aca="1" ref="GX94" ca="1">SUM(IF(RIGHT(OFFSET('Vacation Tracker'!$Q97:$AD97,0,GV$4))&lt;&gt;"O",IFERROR(--LEFT(OFFSET('Vacation Tracker'!$Q97:$AD97,0,GV$4),LEN(OFFSET('Vacation Tracker'!$Q97:$AD97,0,GV$4))-1),0)))</f>
        <v>0</v>
      </c>
      <c r="GY94" s="26">
        <f t="array" aca="1" ref="GY94" ca="1">SUM(IF(RIGHT(OFFSET('Vacation Tracker'!$Q97:$AD97,0,GV$4))=GY$8,IFERROR(--LEFT(OFFSET('Vacation Tracker'!$Q97:$AD97,0,GV$4),LEN(OFFSET('Vacation Tracker'!$Q97:$AD97,0,GV$4))-1),0)))</f>
        <v>0</v>
      </c>
      <c r="GZ94" s="23">
        <f ca="1">SUM(OFFSET('Vacation Tracker'!$Q97:$AD97,0,GZ$4))</f>
        <v>0</v>
      </c>
      <c r="HA94" s="26">
        <f t="shared" ref="HA94" ca="1" si="4598">GZ94-HB94</f>
        <v>0</v>
      </c>
      <c r="HB94" s="26">
        <f t="array" aca="1" ref="HB94" ca="1">SUM(IF(RIGHT(OFFSET('Vacation Tracker'!$Q97:$AD97,0,GZ$4))&lt;&gt;"O",IFERROR(--LEFT(OFFSET('Vacation Tracker'!$Q97:$AD97,0,GZ$4),LEN(OFFSET('Vacation Tracker'!$Q97:$AD97,0,GZ$4))-1),0)))</f>
        <v>0</v>
      </c>
      <c r="HC94" s="26">
        <f t="array" aca="1" ref="HC94" ca="1">SUM(IF(RIGHT(OFFSET('Vacation Tracker'!$Q97:$AD97,0,GZ$4))=HC$8,IFERROR(--LEFT(OFFSET('Vacation Tracker'!$Q97:$AD97,0,GZ$4),LEN(OFFSET('Vacation Tracker'!$Q97:$AD97,0,GZ$4))-1),0)))</f>
        <v>0</v>
      </c>
      <c r="HD94" s="23">
        <f ca="1">SUM(OFFSET('Vacation Tracker'!$Q97:$AD97,0,HD$4))</f>
        <v>0</v>
      </c>
      <c r="HE94" s="26">
        <f t="shared" ref="HE94" ca="1" si="4599">HD94-HF94</f>
        <v>0</v>
      </c>
      <c r="HF94" s="26">
        <f t="array" aca="1" ref="HF94" ca="1">SUM(IF(RIGHT(OFFSET('Vacation Tracker'!$Q97:$AD97,0,HD$4))&lt;&gt;"O",IFERROR(--LEFT(OFFSET('Vacation Tracker'!$Q97:$AD97,0,HD$4),LEN(OFFSET('Vacation Tracker'!$Q97:$AD97,0,HD$4))-1),0)))</f>
        <v>0</v>
      </c>
      <c r="HG94" s="26">
        <f t="array" aca="1" ref="HG94" ca="1">SUM(IF(RIGHT(OFFSET('Vacation Tracker'!$Q97:$AD97,0,HD$4))=HG$8,IFERROR(--LEFT(OFFSET('Vacation Tracker'!$Q97:$AD97,0,HD$4),LEN(OFFSET('Vacation Tracker'!$Q97:$AD97,0,HD$4))-1),0)))</f>
        <v>0</v>
      </c>
      <c r="HH94" s="23">
        <f ca="1">SUM(OFFSET('Vacation Tracker'!$Q97:$AD97,0,HH$4))</f>
        <v>0</v>
      </c>
      <c r="HI94" s="26">
        <f t="shared" ref="HI94" ca="1" si="4600">HH94-HJ94</f>
        <v>0</v>
      </c>
      <c r="HJ94" s="26">
        <f t="array" aca="1" ref="HJ94" ca="1">SUM(IF(RIGHT(OFFSET('Vacation Tracker'!$Q97:$AD97,0,HH$4))&lt;&gt;"O",IFERROR(--LEFT(OFFSET('Vacation Tracker'!$Q97:$AD97,0,HH$4),LEN(OFFSET('Vacation Tracker'!$Q97:$AD97,0,HH$4))-1),0)))</f>
        <v>0</v>
      </c>
      <c r="HK94" s="26">
        <f t="array" aca="1" ref="HK94" ca="1">SUM(IF(RIGHT(OFFSET('Vacation Tracker'!$Q97:$AD97,0,HH$4))=HK$8,IFERROR(--LEFT(OFFSET('Vacation Tracker'!$Q97:$AD97,0,HH$4),LEN(OFFSET('Vacation Tracker'!$Q97:$AD97,0,HH$4))-1),0)))</f>
        <v>0</v>
      </c>
      <c r="HL94" s="23">
        <f ca="1">SUM(OFFSET('Vacation Tracker'!$Q97:$AD97,0,HL$4))</f>
        <v>0</v>
      </c>
      <c r="HM94" s="26">
        <f t="shared" ref="HM94" ca="1" si="4601">HL94-HN94</f>
        <v>0</v>
      </c>
      <c r="HN94" s="26">
        <f t="array" aca="1" ref="HN94" ca="1">SUM(IF(RIGHT(OFFSET('Vacation Tracker'!$Q97:$AD97,0,HL$4))&lt;&gt;"O",IFERROR(--LEFT(OFFSET('Vacation Tracker'!$Q97:$AD97,0,HL$4),LEN(OFFSET('Vacation Tracker'!$Q97:$AD97,0,HL$4))-1),0)))</f>
        <v>0</v>
      </c>
      <c r="HO94" s="26">
        <f t="array" aca="1" ref="HO94" ca="1">SUM(IF(RIGHT(OFFSET('Vacation Tracker'!$Q97:$AD97,0,HL$4))=HO$8,IFERROR(--LEFT(OFFSET('Vacation Tracker'!$Q97:$AD97,0,HL$4),LEN(OFFSET('Vacation Tracker'!$Q97:$AD97,0,HL$4))-1),0)))</f>
        <v>0</v>
      </c>
      <c r="HP94" s="23">
        <f ca="1">SUM(OFFSET('Vacation Tracker'!$Q97:$AD97,0,HP$4))</f>
        <v>0</v>
      </c>
      <c r="HQ94" s="26">
        <f t="shared" ref="HQ94" ca="1" si="4602">HP94-HR94</f>
        <v>0</v>
      </c>
      <c r="HR94" s="26">
        <f t="array" aca="1" ref="HR94" ca="1">SUM(IF(RIGHT(OFFSET('Vacation Tracker'!$Q97:$AD97,0,HP$4))&lt;&gt;"O",IFERROR(--LEFT(OFFSET('Vacation Tracker'!$Q97:$AD97,0,HP$4),LEN(OFFSET('Vacation Tracker'!$Q97:$AD97,0,HP$4))-1),0)))</f>
        <v>0</v>
      </c>
      <c r="HS94" s="23">
        <f t="array" aca="1" ref="HS94" ca="1">SUM(IF(RIGHT(OFFSET('Vacation Tracker'!$Q97:$AD97,0,HP$4))=HS$8,IFERROR(--LEFT(OFFSET('Vacation Tracker'!$Q97:$AD97,0,HP$4),LEN(OFFSET('Vacation Tracker'!$Q97:$AD97,0,HP$4))-1),0)))</f>
        <v>0</v>
      </c>
    </row>
    <row r="95" spans="2:227" ht="15" customHeight="1" x14ac:dyDescent="0.2">
      <c r="B95" s="23">
        <f>IF('Vacation Tracker'!B98&lt;&gt;"",'Vacation Tracker'!B98,"")</f>
        <v>87</v>
      </c>
      <c r="C95" s="24" t="str">
        <f>IF('Vacation Tracker'!C98&lt;&gt;"",'Vacation Tracker'!C98,"")</f>
        <v/>
      </c>
      <c r="D95" s="25" t="str">
        <f>IF('Vacation Tracker'!D98&lt;&gt;"",'Vacation Tracker'!D98,"")</f>
        <v/>
      </c>
      <c r="E95" s="25" t="str">
        <f>IF('Vacation Tracker'!E98&lt;&gt;"",'Vacation Tracker'!E98,"")</f>
        <v/>
      </c>
      <c r="F95" s="24" t="str">
        <f>IF('Vacation Tracker'!F98&lt;&gt;"",'Vacation Tracker'!F98,"")</f>
        <v/>
      </c>
      <c r="G95" s="24" t="str">
        <f>IF('Vacation Tracker'!G98&lt;&gt;"",'Vacation Tracker'!G98,"")</f>
        <v/>
      </c>
      <c r="H95" s="23" t="str">
        <f t="shared" si="4347"/>
        <v/>
      </c>
      <c r="I95" s="23" t="str">
        <f t="shared" si="4347"/>
        <v/>
      </c>
      <c r="J95" s="23" t="str">
        <f t="shared" si="4347"/>
        <v/>
      </c>
      <c r="K95" s="23" t="str">
        <f t="shared" si="3530"/>
        <v/>
      </c>
      <c r="L95" s="23">
        <f ca="1">SUM(OFFSET('Vacation Tracker'!$Q98:$AD98,0,L$4))</f>
        <v>0</v>
      </c>
      <c r="M95" s="26">
        <f t="shared" ca="1" si="3476"/>
        <v>0</v>
      </c>
      <c r="N95" s="26">
        <f t="array" aca="1" ref="N95" ca="1">SUM(IF(RIGHT(OFFSET('Vacation Tracker'!$Q98:$AD98,0,L$4))&lt;&gt;"O",IFERROR(--LEFT(OFFSET('Vacation Tracker'!$Q98:$AD98,0,L$4),LEN(OFFSET('Vacation Tracker'!$Q98:$AD98,0,L$4))-1),0)))</f>
        <v>0</v>
      </c>
      <c r="O95" s="26">
        <f t="array" aca="1" ref="O95" ca="1">SUM(IF(RIGHT(OFFSET('Vacation Tracker'!$Q98:$AD98,0,L$4))=O$8,IFERROR(--LEFT(OFFSET('Vacation Tracker'!$Q98:$AD98,0,L$4),LEN(OFFSET('Vacation Tracker'!$Q98:$AD98,0,L$4))-1),0)))</f>
        <v>0</v>
      </c>
      <c r="P95" s="23">
        <f ca="1">SUM(OFFSET('Vacation Tracker'!$Q98:$AD98,0,P$4))</f>
        <v>0</v>
      </c>
      <c r="Q95" s="26">
        <f t="shared" ca="1" si="3477"/>
        <v>0</v>
      </c>
      <c r="R95" s="26">
        <f t="array" aca="1" ref="R95" ca="1">SUM(IF(RIGHT(OFFSET('Vacation Tracker'!$Q98:$AD98,0,P$4))&lt;&gt;"O",IFERROR(--LEFT(OFFSET('Vacation Tracker'!$Q98:$AD98,0,P$4),LEN(OFFSET('Vacation Tracker'!$Q98:$AD98,0,P$4))-1),0)))</f>
        <v>0</v>
      </c>
      <c r="S95" s="26">
        <f t="array" aca="1" ref="S95" ca="1">SUM(IF(RIGHT(OFFSET('Vacation Tracker'!$Q98:$AD98,0,P$4))=S$8,IFERROR(--LEFT(OFFSET('Vacation Tracker'!$Q98:$AD98,0,P$4),LEN(OFFSET('Vacation Tracker'!$Q98:$AD98,0,P$4))-1),0)))</f>
        <v>0</v>
      </c>
      <c r="T95" s="23">
        <f ca="1">SUM(OFFSET('Vacation Tracker'!$Q98:$AD98,0,T$4))</f>
        <v>0</v>
      </c>
      <c r="U95" s="26">
        <f t="shared" ca="1" si="3478"/>
        <v>0</v>
      </c>
      <c r="V95" s="26">
        <f t="array" aca="1" ref="V95" ca="1">SUM(IF(RIGHT(OFFSET('Vacation Tracker'!$Q98:$AD98,0,T$4))&lt;&gt;"O",IFERROR(--LEFT(OFFSET('Vacation Tracker'!$Q98:$AD98,0,T$4),LEN(OFFSET('Vacation Tracker'!$Q98:$AD98,0,T$4))-1),0)))</f>
        <v>0</v>
      </c>
      <c r="W95" s="26">
        <f t="array" aca="1" ref="W95" ca="1">SUM(IF(RIGHT(OFFSET('Vacation Tracker'!$Q98:$AD98,0,T$4))=W$8,IFERROR(--LEFT(OFFSET('Vacation Tracker'!$Q98:$AD98,0,T$4),LEN(OFFSET('Vacation Tracker'!$Q98:$AD98,0,T$4))-1),0)))</f>
        <v>0</v>
      </c>
      <c r="X95" s="23">
        <f ca="1">SUM(OFFSET('Vacation Tracker'!$Q98:$AD98,0,X$4))</f>
        <v>0</v>
      </c>
      <c r="Y95" s="26">
        <f t="shared" ref="Y95" ca="1" si="4603">X95-Z95</f>
        <v>0</v>
      </c>
      <c r="Z95" s="26">
        <f t="array" aca="1" ref="Z95" ca="1">SUM(IF(RIGHT(OFFSET('Vacation Tracker'!$Q98:$AD98,0,X$4))&lt;&gt;"O",IFERROR(--LEFT(OFFSET('Vacation Tracker'!$Q98:$AD98,0,X$4),LEN(OFFSET('Vacation Tracker'!$Q98:$AD98,0,X$4))-1),0)))</f>
        <v>0</v>
      </c>
      <c r="AA95" s="26">
        <f t="array" aca="1" ref="AA95" ca="1">SUM(IF(RIGHT(OFFSET('Vacation Tracker'!$Q98:$AD98,0,X$4))=AA$8,IFERROR(--LEFT(OFFSET('Vacation Tracker'!$Q98:$AD98,0,X$4),LEN(OFFSET('Vacation Tracker'!$Q98:$AD98,0,X$4))-1),0)))</f>
        <v>0</v>
      </c>
      <c r="AB95" s="23">
        <f ca="1">SUM(OFFSET('Vacation Tracker'!$Q98:$AD98,0,AB$4))</f>
        <v>0</v>
      </c>
      <c r="AC95" s="26">
        <f t="shared" ref="AC95" ca="1" si="4604">AB95-AD95</f>
        <v>0</v>
      </c>
      <c r="AD95" s="26">
        <f t="array" aca="1" ref="AD95" ca="1">SUM(IF(RIGHT(OFFSET('Vacation Tracker'!$Q98:$AD98,0,AB$4))&lt;&gt;"O",IFERROR(--LEFT(OFFSET('Vacation Tracker'!$Q98:$AD98,0,AB$4),LEN(OFFSET('Vacation Tracker'!$Q98:$AD98,0,AB$4))-1),0)))</f>
        <v>0</v>
      </c>
      <c r="AE95" s="26">
        <f t="array" aca="1" ref="AE95" ca="1">SUM(IF(RIGHT(OFFSET('Vacation Tracker'!$Q98:$AD98,0,AB$4))=AE$8,IFERROR(--LEFT(OFFSET('Vacation Tracker'!$Q98:$AD98,0,AB$4),LEN(OFFSET('Vacation Tracker'!$Q98:$AD98,0,AB$4))-1),0)))</f>
        <v>0</v>
      </c>
      <c r="AF95" s="23">
        <f ca="1">SUM(OFFSET('Vacation Tracker'!$Q98:$AD98,0,AF$4))</f>
        <v>0</v>
      </c>
      <c r="AG95" s="26">
        <f t="shared" ref="AG95" ca="1" si="4605">AF95-AH95</f>
        <v>0</v>
      </c>
      <c r="AH95" s="26">
        <f t="array" aca="1" ref="AH95" ca="1">SUM(IF(RIGHT(OFFSET('Vacation Tracker'!$Q98:$AD98,0,AF$4))&lt;&gt;"O",IFERROR(--LEFT(OFFSET('Vacation Tracker'!$Q98:$AD98,0,AF$4),LEN(OFFSET('Vacation Tracker'!$Q98:$AD98,0,AF$4))-1),0)))</f>
        <v>0</v>
      </c>
      <c r="AI95" s="26">
        <f t="array" aca="1" ref="AI95" ca="1">SUM(IF(RIGHT(OFFSET('Vacation Tracker'!$Q98:$AD98,0,AF$4))=AI$8,IFERROR(--LEFT(OFFSET('Vacation Tracker'!$Q98:$AD98,0,AF$4),LEN(OFFSET('Vacation Tracker'!$Q98:$AD98,0,AF$4))-1),0)))</f>
        <v>0</v>
      </c>
      <c r="AJ95" s="23">
        <f ca="1">SUM(OFFSET('Vacation Tracker'!$Q98:$AD98,0,AJ$4))</f>
        <v>0</v>
      </c>
      <c r="AK95" s="26">
        <f t="shared" ref="AK95" ca="1" si="4606">AJ95-AL95</f>
        <v>0</v>
      </c>
      <c r="AL95" s="26">
        <f t="array" aca="1" ref="AL95" ca="1">SUM(IF(RIGHT(OFFSET('Vacation Tracker'!$Q98:$AD98,0,AJ$4))&lt;&gt;"O",IFERROR(--LEFT(OFFSET('Vacation Tracker'!$Q98:$AD98,0,AJ$4),LEN(OFFSET('Vacation Tracker'!$Q98:$AD98,0,AJ$4))-1),0)))</f>
        <v>0</v>
      </c>
      <c r="AM95" s="26">
        <f t="array" aca="1" ref="AM95" ca="1">SUM(IF(RIGHT(OFFSET('Vacation Tracker'!$Q98:$AD98,0,AJ$4))=AM$8,IFERROR(--LEFT(OFFSET('Vacation Tracker'!$Q98:$AD98,0,AJ$4),LEN(OFFSET('Vacation Tracker'!$Q98:$AD98,0,AJ$4))-1),0)))</f>
        <v>0</v>
      </c>
      <c r="AN95" s="23">
        <f ca="1">SUM(OFFSET('Vacation Tracker'!$Q98:$AD98,0,AN$4))</f>
        <v>0</v>
      </c>
      <c r="AO95" s="26">
        <f t="shared" ref="AO95" ca="1" si="4607">AN95-AP95</f>
        <v>0</v>
      </c>
      <c r="AP95" s="26">
        <f t="array" aca="1" ref="AP95" ca="1">SUM(IF(RIGHT(OFFSET('Vacation Tracker'!$Q98:$AD98,0,AN$4))&lt;&gt;"O",IFERROR(--LEFT(OFFSET('Vacation Tracker'!$Q98:$AD98,0,AN$4),LEN(OFFSET('Vacation Tracker'!$Q98:$AD98,0,AN$4))-1),0)))</f>
        <v>0</v>
      </c>
      <c r="AQ95" s="26">
        <f t="array" aca="1" ref="AQ95" ca="1">SUM(IF(RIGHT(OFFSET('Vacation Tracker'!$Q98:$AD98,0,AN$4))=AQ$8,IFERROR(--LEFT(OFFSET('Vacation Tracker'!$Q98:$AD98,0,AN$4),LEN(OFFSET('Vacation Tracker'!$Q98:$AD98,0,AN$4))-1),0)))</f>
        <v>0</v>
      </c>
      <c r="AR95" s="23">
        <f ca="1">SUM(OFFSET('Vacation Tracker'!$Q98:$AD98,0,AR$4))</f>
        <v>0</v>
      </c>
      <c r="AS95" s="26">
        <f t="shared" ref="AS95" ca="1" si="4608">AR95-AT95</f>
        <v>0</v>
      </c>
      <c r="AT95" s="26">
        <f t="array" aca="1" ref="AT95" ca="1">SUM(IF(RIGHT(OFFSET('Vacation Tracker'!$Q98:$AD98,0,AR$4))&lt;&gt;"O",IFERROR(--LEFT(OFFSET('Vacation Tracker'!$Q98:$AD98,0,AR$4),LEN(OFFSET('Vacation Tracker'!$Q98:$AD98,0,AR$4))-1),0)))</f>
        <v>0</v>
      </c>
      <c r="AU95" s="26">
        <f t="array" aca="1" ref="AU95" ca="1">SUM(IF(RIGHT(OFFSET('Vacation Tracker'!$Q98:$AD98,0,AR$4))=AU$8,IFERROR(--LEFT(OFFSET('Vacation Tracker'!$Q98:$AD98,0,AR$4),LEN(OFFSET('Vacation Tracker'!$Q98:$AD98,0,AR$4))-1),0)))</f>
        <v>0</v>
      </c>
      <c r="AV95" s="23">
        <f ca="1">SUM(OFFSET('Vacation Tracker'!$Q98:$AD98,0,AV$4))</f>
        <v>0</v>
      </c>
      <c r="AW95" s="26">
        <f t="shared" ref="AW95" ca="1" si="4609">AV95-AX95</f>
        <v>0</v>
      </c>
      <c r="AX95" s="26">
        <f t="array" aca="1" ref="AX95" ca="1">SUM(IF(RIGHT(OFFSET('Vacation Tracker'!$Q98:$AD98,0,AV$4))&lt;&gt;"O",IFERROR(--LEFT(OFFSET('Vacation Tracker'!$Q98:$AD98,0,AV$4),LEN(OFFSET('Vacation Tracker'!$Q98:$AD98,0,AV$4))-1),0)))</f>
        <v>0</v>
      </c>
      <c r="AY95" s="26">
        <f t="array" aca="1" ref="AY95" ca="1">SUM(IF(RIGHT(OFFSET('Vacation Tracker'!$Q98:$AD98,0,AV$4))=AY$8,IFERROR(--LEFT(OFFSET('Vacation Tracker'!$Q98:$AD98,0,AV$4),LEN(OFFSET('Vacation Tracker'!$Q98:$AD98,0,AV$4))-1),0)))</f>
        <v>0</v>
      </c>
      <c r="AZ95" s="23">
        <f ca="1">SUM(OFFSET('Vacation Tracker'!$Q98:$AD98,0,AZ$4))</f>
        <v>0</v>
      </c>
      <c r="BA95" s="26">
        <f t="shared" ref="BA95" ca="1" si="4610">AZ95-BB95</f>
        <v>0</v>
      </c>
      <c r="BB95" s="26">
        <f t="array" aca="1" ref="BB95" ca="1">SUM(IF(RIGHT(OFFSET('Vacation Tracker'!$Q98:$AD98,0,AZ$4))&lt;&gt;"O",IFERROR(--LEFT(OFFSET('Vacation Tracker'!$Q98:$AD98,0,AZ$4),LEN(OFFSET('Vacation Tracker'!$Q98:$AD98,0,AZ$4))-1),0)))</f>
        <v>0</v>
      </c>
      <c r="BC95" s="26">
        <f t="array" aca="1" ref="BC95" ca="1">SUM(IF(RIGHT(OFFSET('Vacation Tracker'!$Q98:$AD98,0,AZ$4))=BC$8,IFERROR(--LEFT(OFFSET('Vacation Tracker'!$Q98:$AD98,0,AZ$4),LEN(OFFSET('Vacation Tracker'!$Q98:$AD98,0,AZ$4))-1),0)))</f>
        <v>0</v>
      </c>
      <c r="BD95" s="23">
        <f ca="1">SUM(OFFSET('Vacation Tracker'!$Q98:$AD98,0,BD$4))</f>
        <v>0</v>
      </c>
      <c r="BE95" s="26">
        <f t="shared" ref="BE95" ca="1" si="4611">BD95-BF95</f>
        <v>0</v>
      </c>
      <c r="BF95" s="26">
        <f t="array" aca="1" ref="BF95" ca="1">SUM(IF(RIGHT(OFFSET('Vacation Tracker'!$Q98:$AD98,0,BD$4))&lt;&gt;"O",IFERROR(--LEFT(OFFSET('Vacation Tracker'!$Q98:$AD98,0,BD$4),LEN(OFFSET('Vacation Tracker'!$Q98:$AD98,0,BD$4))-1),0)))</f>
        <v>0</v>
      </c>
      <c r="BG95" s="26">
        <f t="array" aca="1" ref="BG95" ca="1">SUM(IF(RIGHT(OFFSET('Vacation Tracker'!$Q98:$AD98,0,BD$4))=BG$8,IFERROR(--LEFT(OFFSET('Vacation Tracker'!$Q98:$AD98,0,BD$4),LEN(OFFSET('Vacation Tracker'!$Q98:$AD98,0,BD$4))-1),0)))</f>
        <v>0</v>
      </c>
      <c r="BH95" s="23">
        <f ca="1">SUM(OFFSET('Vacation Tracker'!$Q98:$AD98,0,BH$4))</f>
        <v>0</v>
      </c>
      <c r="BI95" s="26">
        <f t="shared" ref="BI95" ca="1" si="4612">BH95-BJ95</f>
        <v>0</v>
      </c>
      <c r="BJ95" s="26">
        <f t="array" aca="1" ref="BJ95" ca="1">SUM(IF(RIGHT(OFFSET('Vacation Tracker'!$Q98:$AD98,0,BH$4))&lt;&gt;"O",IFERROR(--LEFT(OFFSET('Vacation Tracker'!$Q98:$AD98,0,BH$4),LEN(OFFSET('Vacation Tracker'!$Q98:$AD98,0,BH$4))-1),0)))</f>
        <v>0</v>
      </c>
      <c r="BK95" s="26">
        <f t="array" aca="1" ref="BK95" ca="1">SUM(IF(RIGHT(OFFSET('Vacation Tracker'!$Q98:$AD98,0,BH$4))=BK$8,IFERROR(--LEFT(OFFSET('Vacation Tracker'!$Q98:$AD98,0,BH$4),LEN(OFFSET('Vacation Tracker'!$Q98:$AD98,0,BH$4))-1),0)))</f>
        <v>0</v>
      </c>
      <c r="BL95" s="23">
        <f ca="1">SUM(OFFSET('Vacation Tracker'!$Q98:$AD98,0,BL$4))</f>
        <v>0</v>
      </c>
      <c r="BM95" s="26">
        <f t="shared" ref="BM95" ca="1" si="4613">BL95-BN95</f>
        <v>0</v>
      </c>
      <c r="BN95" s="26">
        <f t="array" aca="1" ref="BN95" ca="1">SUM(IF(RIGHT(OFFSET('Vacation Tracker'!$Q98:$AD98,0,BL$4))&lt;&gt;"O",IFERROR(--LEFT(OFFSET('Vacation Tracker'!$Q98:$AD98,0,BL$4),LEN(OFFSET('Vacation Tracker'!$Q98:$AD98,0,BL$4))-1),0)))</f>
        <v>0</v>
      </c>
      <c r="BO95" s="26">
        <f t="array" aca="1" ref="BO95" ca="1">SUM(IF(RIGHT(OFFSET('Vacation Tracker'!$Q98:$AD98,0,BL$4))=BO$8,IFERROR(--LEFT(OFFSET('Vacation Tracker'!$Q98:$AD98,0,BL$4),LEN(OFFSET('Vacation Tracker'!$Q98:$AD98,0,BL$4))-1),0)))</f>
        <v>0</v>
      </c>
      <c r="BP95" s="23">
        <f ca="1">SUM(OFFSET('Vacation Tracker'!$Q98:$AD98,0,BP$4))</f>
        <v>0</v>
      </c>
      <c r="BQ95" s="26">
        <f t="shared" ref="BQ95" ca="1" si="4614">BP95-BR95</f>
        <v>0</v>
      </c>
      <c r="BR95" s="26">
        <f t="array" aca="1" ref="BR95" ca="1">SUM(IF(RIGHT(OFFSET('Vacation Tracker'!$Q98:$AD98,0,BP$4))&lt;&gt;"O",IFERROR(--LEFT(OFFSET('Vacation Tracker'!$Q98:$AD98,0,BP$4),LEN(OFFSET('Vacation Tracker'!$Q98:$AD98,0,BP$4))-1),0)))</f>
        <v>0</v>
      </c>
      <c r="BS95" s="26">
        <f t="array" aca="1" ref="BS95" ca="1">SUM(IF(RIGHT(OFFSET('Vacation Tracker'!$Q98:$AD98,0,BP$4))=BS$8,IFERROR(--LEFT(OFFSET('Vacation Tracker'!$Q98:$AD98,0,BP$4),LEN(OFFSET('Vacation Tracker'!$Q98:$AD98,0,BP$4))-1),0)))</f>
        <v>0</v>
      </c>
      <c r="BT95" s="23">
        <f ca="1">SUM(OFFSET('Vacation Tracker'!$Q98:$AD98,0,BT$4))</f>
        <v>0</v>
      </c>
      <c r="BU95" s="26">
        <f t="shared" ref="BU95" ca="1" si="4615">BT95-BV95</f>
        <v>0</v>
      </c>
      <c r="BV95" s="26">
        <f t="array" aca="1" ref="BV95" ca="1">SUM(IF(RIGHT(OFFSET('Vacation Tracker'!$Q98:$AD98,0,BT$4))&lt;&gt;"O",IFERROR(--LEFT(OFFSET('Vacation Tracker'!$Q98:$AD98,0,BT$4),LEN(OFFSET('Vacation Tracker'!$Q98:$AD98,0,BT$4))-1),0)))</f>
        <v>0</v>
      </c>
      <c r="BW95" s="26">
        <f t="array" aca="1" ref="BW95" ca="1">SUM(IF(RIGHT(OFFSET('Vacation Tracker'!$Q98:$AD98,0,BT$4))=BW$8,IFERROR(--LEFT(OFFSET('Vacation Tracker'!$Q98:$AD98,0,BT$4),LEN(OFFSET('Vacation Tracker'!$Q98:$AD98,0,BT$4))-1),0)))</f>
        <v>0</v>
      </c>
      <c r="BX95" s="23">
        <f ca="1">SUM(OFFSET('Vacation Tracker'!$Q98:$AD98,0,BX$4))</f>
        <v>0</v>
      </c>
      <c r="BY95" s="26">
        <f t="shared" ref="BY95" ca="1" si="4616">BX95-BZ95</f>
        <v>0</v>
      </c>
      <c r="BZ95" s="26">
        <f t="array" aca="1" ref="BZ95" ca="1">SUM(IF(RIGHT(OFFSET('Vacation Tracker'!$Q98:$AD98,0,BX$4))&lt;&gt;"O",IFERROR(--LEFT(OFFSET('Vacation Tracker'!$Q98:$AD98,0,BX$4),LEN(OFFSET('Vacation Tracker'!$Q98:$AD98,0,BX$4))-1),0)))</f>
        <v>0</v>
      </c>
      <c r="CA95" s="26">
        <f t="array" aca="1" ref="CA95" ca="1">SUM(IF(RIGHT(OFFSET('Vacation Tracker'!$Q98:$AD98,0,BX$4))=CA$8,IFERROR(--LEFT(OFFSET('Vacation Tracker'!$Q98:$AD98,0,BX$4),LEN(OFFSET('Vacation Tracker'!$Q98:$AD98,0,BX$4))-1),0)))</f>
        <v>0</v>
      </c>
      <c r="CB95" s="23">
        <f ca="1">SUM(OFFSET('Vacation Tracker'!$Q98:$AD98,0,CB$4))</f>
        <v>0</v>
      </c>
      <c r="CC95" s="26">
        <f t="shared" ref="CC95" ca="1" si="4617">CB95-CD95</f>
        <v>0</v>
      </c>
      <c r="CD95" s="26">
        <f t="array" aca="1" ref="CD95" ca="1">SUM(IF(RIGHT(OFFSET('Vacation Tracker'!$Q98:$AD98,0,CB$4))&lt;&gt;"O",IFERROR(--LEFT(OFFSET('Vacation Tracker'!$Q98:$AD98,0,CB$4),LEN(OFFSET('Vacation Tracker'!$Q98:$AD98,0,CB$4))-1),0)))</f>
        <v>0</v>
      </c>
      <c r="CE95" s="26">
        <f t="array" aca="1" ref="CE95" ca="1">SUM(IF(RIGHT(OFFSET('Vacation Tracker'!$Q98:$AD98,0,CB$4))=CE$8,IFERROR(--LEFT(OFFSET('Vacation Tracker'!$Q98:$AD98,0,CB$4),LEN(OFFSET('Vacation Tracker'!$Q98:$AD98,0,CB$4))-1),0)))</f>
        <v>0</v>
      </c>
      <c r="CF95" s="23">
        <f ca="1">SUM(OFFSET('Vacation Tracker'!$Q98:$AD98,0,CF$4))</f>
        <v>0</v>
      </c>
      <c r="CG95" s="26">
        <f t="shared" ref="CG95" ca="1" si="4618">CF95-CH95</f>
        <v>0</v>
      </c>
      <c r="CH95" s="26">
        <f t="array" aca="1" ref="CH95" ca="1">SUM(IF(RIGHT(OFFSET('Vacation Tracker'!$Q98:$AD98,0,CF$4))&lt;&gt;"O",IFERROR(--LEFT(OFFSET('Vacation Tracker'!$Q98:$AD98,0,CF$4),LEN(OFFSET('Vacation Tracker'!$Q98:$AD98,0,CF$4))-1),0)))</f>
        <v>0</v>
      </c>
      <c r="CI95" s="26">
        <f t="array" aca="1" ref="CI95" ca="1">SUM(IF(RIGHT(OFFSET('Vacation Tracker'!$Q98:$AD98,0,CF$4))=CI$8,IFERROR(--LEFT(OFFSET('Vacation Tracker'!$Q98:$AD98,0,CF$4),LEN(OFFSET('Vacation Tracker'!$Q98:$AD98,0,CF$4))-1),0)))</f>
        <v>0</v>
      </c>
      <c r="CJ95" s="23">
        <f ca="1">SUM(OFFSET('Vacation Tracker'!$Q98:$AD98,0,CJ$4))</f>
        <v>0</v>
      </c>
      <c r="CK95" s="26">
        <f t="shared" ref="CK95" ca="1" si="4619">CJ95-CL95</f>
        <v>0</v>
      </c>
      <c r="CL95" s="26">
        <f t="array" aca="1" ref="CL95" ca="1">SUM(IF(RIGHT(OFFSET('Vacation Tracker'!$Q98:$AD98,0,CJ$4))&lt;&gt;"O",IFERROR(--LEFT(OFFSET('Vacation Tracker'!$Q98:$AD98,0,CJ$4),LEN(OFFSET('Vacation Tracker'!$Q98:$AD98,0,CJ$4))-1),0)))</f>
        <v>0</v>
      </c>
      <c r="CM95" s="26">
        <f t="array" aca="1" ref="CM95" ca="1">SUM(IF(RIGHT(OFFSET('Vacation Tracker'!$Q98:$AD98,0,CJ$4))=CM$8,IFERROR(--LEFT(OFFSET('Vacation Tracker'!$Q98:$AD98,0,CJ$4),LEN(OFFSET('Vacation Tracker'!$Q98:$AD98,0,CJ$4))-1),0)))</f>
        <v>0</v>
      </c>
      <c r="CN95" s="23">
        <f ca="1">SUM(OFFSET('Vacation Tracker'!$Q98:$AD98,0,CN$4))</f>
        <v>0</v>
      </c>
      <c r="CO95" s="26">
        <f t="shared" ref="CO95" ca="1" si="4620">CN95-CP95</f>
        <v>0</v>
      </c>
      <c r="CP95" s="26">
        <f t="array" aca="1" ref="CP95" ca="1">SUM(IF(RIGHT(OFFSET('Vacation Tracker'!$Q98:$AD98,0,CN$4))&lt;&gt;"O",IFERROR(--LEFT(OFFSET('Vacation Tracker'!$Q98:$AD98,0,CN$4),LEN(OFFSET('Vacation Tracker'!$Q98:$AD98,0,CN$4))-1),0)))</f>
        <v>0</v>
      </c>
      <c r="CQ95" s="26">
        <f t="array" aca="1" ref="CQ95" ca="1">SUM(IF(RIGHT(OFFSET('Vacation Tracker'!$Q98:$AD98,0,CN$4))=CQ$8,IFERROR(--LEFT(OFFSET('Vacation Tracker'!$Q98:$AD98,0,CN$4),LEN(OFFSET('Vacation Tracker'!$Q98:$AD98,0,CN$4))-1),0)))</f>
        <v>0</v>
      </c>
      <c r="CR95" s="23">
        <f ca="1">SUM(OFFSET('Vacation Tracker'!$Q98:$AD98,0,CR$4))</f>
        <v>0</v>
      </c>
      <c r="CS95" s="26">
        <f t="shared" ref="CS95" ca="1" si="4621">CR95-CT95</f>
        <v>0</v>
      </c>
      <c r="CT95" s="26">
        <f t="array" aca="1" ref="CT95" ca="1">SUM(IF(RIGHT(OFFSET('Vacation Tracker'!$Q98:$AD98,0,CR$4))&lt;&gt;"O",IFERROR(--LEFT(OFFSET('Vacation Tracker'!$Q98:$AD98,0,CR$4),LEN(OFFSET('Vacation Tracker'!$Q98:$AD98,0,CR$4))-1),0)))</f>
        <v>0</v>
      </c>
      <c r="CU95" s="26">
        <f t="array" aca="1" ref="CU95" ca="1">SUM(IF(RIGHT(OFFSET('Vacation Tracker'!$Q98:$AD98,0,CR$4))=CU$8,IFERROR(--LEFT(OFFSET('Vacation Tracker'!$Q98:$AD98,0,CR$4),LEN(OFFSET('Vacation Tracker'!$Q98:$AD98,0,CR$4))-1),0)))</f>
        <v>0</v>
      </c>
      <c r="CV95" s="23">
        <f ca="1">SUM(OFFSET('Vacation Tracker'!$Q98:$AD98,0,CV$4))</f>
        <v>0</v>
      </c>
      <c r="CW95" s="26">
        <f t="shared" ref="CW95" ca="1" si="4622">CV95-CX95</f>
        <v>0</v>
      </c>
      <c r="CX95" s="26">
        <f t="array" aca="1" ref="CX95" ca="1">SUM(IF(RIGHT(OFFSET('Vacation Tracker'!$Q98:$AD98,0,CV$4))&lt;&gt;"O",IFERROR(--LEFT(OFFSET('Vacation Tracker'!$Q98:$AD98,0,CV$4),LEN(OFFSET('Vacation Tracker'!$Q98:$AD98,0,CV$4))-1),0)))</f>
        <v>0</v>
      </c>
      <c r="CY95" s="26">
        <f t="array" aca="1" ref="CY95" ca="1">SUM(IF(RIGHT(OFFSET('Vacation Tracker'!$Q98:$AD98,0,CV$4))=CY$8,IFERROR(--LEFT(OFFSET('Vacation Tracker'!$Q98:$AD98,0,CV$4),LEN(OFFSET('Vacation Tracker'!$Q98:$AD98,0,CV$4))-1),0)))</f>
        <v>0</v>
      </c>
      <c r="CZ95" s="23">
        <f ca="1">SUM(OFFSET('Vacation Tracker'!$Q98:$AD98,0,CZ$4))</f>
        <v>0</v>
      </c>
      <c r="DA95" s="26">
        <f t="shared" ref="DA95" ca="1" si="4623">CZ95-DB95</f>
        <v>0</v>
      </c>
      <c r="DB95" s="26">
        <f t="array" aca="1" ref="DB95" ca="1">SUM(IF(RIGHT(OFFSET('Vacation Tracker'!$Q98:$AD98,0,CZ$4))&lt;&gt;"O",IFERROR(--LEFT(OFFSET('Vacation Tracker'!$Q98:$AD98,0,CZ$4),LEN(OFFSET('Vacation Tracker'!$Q98:$AD98,0,CZ$4))-1),0)))</f>
        <v>0</v>
      </c>
      <c r="DC95" s="26">
        <f t="array" aca="1" ref="DC95" ca="1">SUM(IF(RIGHT(OFFSET('Vacation Tracker'!$Q98:$AD98,0,CZ$4))=DC$8,IFERROR(--LEFT(OFFSET('Vacation Tracker'!$Q98:$AD98,0,CZ$4),LEN(OFFSET('Vacation Tracker'!$Q98:$AD98,0,CZ$4))-1),0)))</f>
        <v>0</v>
      </c>
      <c r="DD95" s="23">
        <f ca="1">SUM(OFFSET('Vacation Tracker'!$Q98:$AD98,0,DD$4))</f>
        <v>0</v>
      </c>
      <c r="DE95" s="26">
        <f t="shared" ref="DE95" ca="1" si="4624">DD95-DF95</f>
        <v>0</v>
      </c>
      <c r="DF95" s="26">
        <f t="array" aca="1" ref="DF95" ca="1">SUM(IF(RIGHT(OFFSET('Vacation Tracker'!$Q98:$AD98,0,DD$4))&lt;&gt;"O",IFERROR(--LEFT(OFFSET('Vacation Tracker'!$Q98:$AD98,0,DD$4),LEN(OFFSET('Vacation Tracker'!$Q98:$AD98,0,DD$4))-1),0)))</f>
        <v>0</v>
      </c>
      <c r="DG95" s="26">
        <f t="array" aca="1" ref="DG95" ca="1">SUM(IF(RIGHT(OFFSET('Vacation Tracker'!$Q98:$AD98,0,DD$4))=DG$8,IFERROR(--LEFT(OFFSET('Vacation Tracker'!$Q98:$AD98,0,DD$4),LEN(OFFSET('Vacation Tracker'!$Q98:$AD98,0,DD$4))-1),0)))</f>
        <v>0</v>
      </c>
      <c r="DH95" s="23">
        <f ca="1">SUM(OFFSET('Vacation Tracker'!$Q98:$AD98,0,DH$4))</f>
        <v>0</v>
      </c>
      <c r="DI95" s="26">
        <f t="shared" ref="DI95" ca="1" si="4625">DH95-DJ95</f>
        <v>0</v>
      </c>
      <c r="DJ95" s="26">
        <f t="array" aca="1" ref="DJ95" ca="1">SUM(IF(RIGHT(OFFSET('Vacation Tracker'!$Q98:$AD98,0,DH$4))&lt;&gt;"O",IFERROR(--LEFT(OFFSET('Vacation Tracker'!$Q98:$AD98,0,DH$4),LEN(OFFSET('Vacation Tracker'!$Q98:$AD98,0,DH$4))-1),0)))</f>
        <v>0</v>
      </c>
      <c r="DK95" s="26">
        <f t="array" aca="1" ref="DK95" ca="1">SUM(IF(RIGHT(OFFSET('Vacation Tracker'!$Q98:$AD98,0,DH$4))=DK$8,IFERROR(--LEFT(OFFSET('Vacation Tracker'!$Q98:$AD98,0,DH$4),LEN(OFFSET('Vacation Tracker'!$Q98:$AD98,0,DH$4))-1),0)))</f>
        <v>0</v>
      </c>
      <c r="DL95" s="23">
        <f ca="1">SUM(OFFSET('Vacation Tracker'!$Q98:$AD98,0,DL$4))</f>
        <v>0</v>
      </c>
      <c r="DM95" s="26">
        <f t="shared" ref="DM95" ca="1" si="4626">DL95-DN95</f>
        <v>0</v>
      </c>
      <c r="DN95" s="26">
        <f t="array" aca="1" ref="DN95" ca="1">SUM(IF(RIGHT(OFFSET('Vacation Tracker'!$Q98:$AD98,0,DL$4))&lt;&gt;"O",IFERROR(--LEFT(OFFSET('Vacation Tracker'!$Q98:$AD98,0,DL$4),LEN(OFFSET('Vacation Tracker'!$Q98:$AD98,0,DL$4))-1),0)))</f>
        <v>0</v>
      </c>
      <c r="DO95" s="26">
        <f t="array" aca="1" ref="DO95" ca="1">SUM(IF(RIGHT(OFFSET('Vacation Tracker'!$Q98:$AD98,0,DL$4))=DO$8,IFERROR(--LEFT(OFFSET('Vacation Tracker'!$Q98:$AD98,0,DL$4),LEN(OFFSET('Vacation Tracker'!$Q98:$AD98,0,DL$4))-1),0)))</f>
        <v>0</v>
      </c>
      <c r="DP95" s="23">
        <f ca="1">SUM(OFFSET('Vacation Tracker'!$Q98:$AD98,0,DP$4))</f>
        <v>0</v>
      </c>
      <c r="DQ95" s="26">
        <f t="shared" ref="DQ95" ca="1" si="4627">DP95-DR95</f>
        <v>0</v>
      </c>
      <c r="DR95" s="26">
        <f t="array" aca="1" ref="DR95" ca="1">SUM(IF(RIGHT(OFFSET('Vacation Tracker'!$Q98:$AD98,0,DP$4))&lt;&gt;"O",IFERROR(--LEFT(OFFSET('Vacation Tracker'!$Q98:$AD98,0,DP$4),LEN(OFFSET('Vacation Tracker'!$Q98:$AD98,0,DP$4))-1),0)))</f>
        <v>0</v>
      </c>
      <c r="DS95" s="26">
        <f t="array" aca="1" ref="DS95" ca="1">SUM(IF(RIGHT(OFFSET('Vacation Tracker'!$Q98:$AD98,0,DP$4))=DS$8,IFERROR(--LEFT(OFFSET('Vacation Tracker'!$Q98:$AD98,0,DP$4),LEN(OFFSET('Vacation Tracker'!$Q98:$AD98,0,DP$4))-1),0)))</f>
        <v>0</v>
      </c>
      <c r="DT95" s="23">
        <f ca="1">SUM(OFFSET('Vacation Tracker'!$Q98:$AD98,0,DT$4))</f>
        <v>0</v>
      </c>
      <c r="DU95" s="26">
        <f t="shared" ref="DU95" ca="1" si="4628">DT95-DV95</f>
        <v>0</v>
      </c>
      <c r="DV95" s="26">
        <f t="array" aca="1" ref="DV95" ca="1">SUM(IF(RIGHT(OFFSET('Vacation Tracker'!$Q98:$AD98,0,DT$4))&lt;&gt;"O",IFERROR(--LEFT(OFFSET('Vacation Tracker'!$Q98:$AD98,0,DT$4),LEN(OFFSET('Vacation Tracker'!$Q98:$AD98,0,DT$4))-1),0)))</f>
        <v>0</v>
      </c>
      <c r="DW95" s="26">
        <f t="array" aca="1" ref="DW95" ca="1">SUM(IF(RIGHT(OFFSET('Vacation Tracker'!$Q98:$AD98,0,DT$4))=DW$8,IFERROR(--LEFT(OFFSET('Vacation Tracker'!$Q98:$AD98,0,DT$4),LEN(OFFSET('Vacation Tracker'!$Q98:$AD98,0,DT$4))-1),0)))</f>
        <v>0</v>
      </c>
      <c r="DX95" s="23">
        <f ca="1">SUM(OFFSET('Vacation Tracker'!$Q98:$AD98,0,DX$4))</f>
        <v>0</v>
      </c>
      <c r="DY95" s="26">
        <f t="shared" ref="DY95" ca="1" si="4629">DX95-DZ95</f>
        <v>0</v>
      </c>
      <c r="DZ95" s="26">
        <f t="array" aca="1" ref="DZ95" ca="1">SUM(IF(RIGHT(OFFSET('Vacation Tracker'!$Q98:$AD98,0,DX$4))&lt;&gt;"O",IFERROR(--LEFT(OFFSET('Vacation Tracker'!$Q98:$AD98,0,DX$4),LEN(OFFSET('Vacation Tracker'!$Q98:$AD98,0,DX$4))-1),0)))</f>
        <v>0</v>
      </c>
      <c r="EA95" s="26">
        <f t="array" aca="1" ref="EA95" ca="1">SUM(IF(RIGHT(OFFSET('Vacation Tracker'!$Q98:$AD98,0,DX$4))=EA$8,IFERROR(--LEFT(OFFSET('Vacation Tracker'!$Q98:$AD98,0,DX$4),LEN(OFFSET('Vacation Tracker'!$Q98:$AD98,0,DX$4))-1),0)))</f>
        <v>0</v>
      </c>
      <c r="EB95" s="23">
        <f ca="1">SUM(OFFSET('Vacation Tracker'!$Q98:$AD98,0,EB$4))</f>
        <v>0</v>
      </c>
      <c r="EC95" s="26">
        <f t="shared" ref="EC95" ca="1" si="4630">EB95-ED95</f>
        <v>0</v>
      </c>
      <c r="ED95" s="26">
        <f t="array" aca="1" ref="ED95" ca="1">SUM(IF(RIGHT(OFFSET('Vacation Tracker'!$Q98:$AD98,0,EB$4))&lt;&gt;"O",IFERROR(--LEFT(OFFSET('Vacation Tracker'!$Q98:$AD98,0,EB$4),LEN(OFFSET('Vacation Tracker'!$Q98:$AD98,0,EB$4))-1),0)))</f>
        <v>0</v>
      </c>
      <c r="EE95" s="26">
        <f t="array" aca="1" ref="EE95" ca="1">SUM(IF(RIGHT(OFFSET('Vacation Tracker'!$Q98:$AD98,0,EB$4))=EE$8,IFERROR(--LEFT(OFFSET('Vacation Tracker'!$Q98:$AD98,0,EB$4),LEN(OFFSET('Vacation Tracker'!$Q98:$AD98,0,EB$4))-1),0)))</f>
        <v>0</v>
      </c>
      <c r="EF95" s="23">
        <f ca="1">SUM(OFFSET('Vacation Tracker'!$Q98:$AD98,0,EF$4))</f>
        <v>0</v>
      </c>
      <c r="EG95" s="26">
        <f t="shared" ref="EG95" ca="1" si="4631">EF95-EH95</f>
        <v>0</v>
      </c>
      <c r="EH95" s="26">
        <f t="array" aca="1" ref="EH95" ca="1">SUM(IF(RIGHT(OFFSET('Vacation Tracker'!$Q98:$AD98,0,EF$4))&lt;&gt;"O",IFERROR(--LEFT(OFFSET('Vacation Tracker'!$Q98:$AD98,0,EF$4),LEN(OFFSET('Vacation Tracker'!$Q98:$AD98,0,EF$4))-1),0)))</f>
        <v>0</v>
      </c>
      <c r="EI95" s="26">
        <f t="array" aca="1" ref="EI95" ca="1">SUM(IF(RIGHT(OFFSET('Vacation Tracker'!$Q98:$AD98,0,EF$4))=EI$8,IFERROR(--LEFT(OFFSET('Vacation Tracker'!$Q98:$AD98,0,EF$4),LEN(OFFSET('Vacation Tracker'!$Q98:$AD98,0,EF$4))-1),0)))</f>
        <v>0</v>
      </c>
      <c r="EJ95" s="23">
        <f ca="1">SUM(OFFSET('Vacation Tracker'!$Q98:$AD98,0,EJ$4))</f>
        <v>0</v>
      </c>
      <c r="EK95" s="26">
        <f t="shared" ref="EK95" ca="1" si="4632">EJ95-EL95</f>
        <v>0</v>
      </c>
      <c r="EL95" s="26">
        <f t="array" aca="1" ref="EL95" ca="1">SUM(IF(RIGHT(OFFSET('Vacation Tracker'!$Q98:$AD98,0,EJ$4))&lt;&gt;"O",IFERROR(--LEFT(OFFSET('Vacation Tracker'!$Q98:$AD98,0,EJ$4),LEN(OFFSET('Vacation Tracker'!$Q98:$AD98,0,EJ$4))-1),0)))</f>
        <v>0</v>
      </c>
      <c r="EM95" s="26">
        <f t="array" aca="1" ref="EM95" ca="1">SUM(IF(RIGHT(OFFSET('Vacation Tracker'!$Q98:$AD98,0,EJ$4))=EM$8,IFERROR(--LEFT(OFFSET('Vacation Tracker'!$Q98:$AD98,0,EJ$4),LEN(OFFSET('Vacation Tracker'!$Q98:$AD98,0,EJ$4))-1),0)))</f>
        <v>0</v>
      </c>
      <c r="EN95" s="23">
        <f ca="1">SUM(OFFSET('Vacation Tracker'!$Q98:$AD98,0,EN$4))</f>
        <v>0</v>
      </c>
      <c r="EO95" s="26">
        <f t="shared" ref="EO95" ca="1" si="4633">EN95-EP95</f>
        <v>0</v>
      </c>
      <c r="EP95" s="26">
        <f t="array" aca="1" ref="EP95" ca="1">SUM(IF(RIGHT(OFFSET('Vacation Tracker'!$Q98:$AD98,0,EN$4))&lt;&gt;"O",IFERROR(--LEFT(OFFSET('Vacation Tracker'!$Q98:$AD98,0,EN$4),LEN(OFFSET('Vacation Tracker'!$Q98:$AD98,0,EN$4))-1),0)))</f>
        <v>0</v>
      </c>
      <c r="EQ95" s="26">
        <f t="array" aca="1" ref="EQ95" ca="1">SUM(IF(RIGHT(OFFSET('Vacation Tracker'!$Q98:$AD98,0,EN$4))=EQ$8,IFERROR(--LEFT(OFFSET('Vacation Tracker'!$Q98:$AD98,0,EN$4),LEN(OFFSET('Vacation Tracker'!$Q98:$AD98,0,EN$4))-1),0)))</f>
        <v>0</v>
      </c>
      <c r="ER95" s="23">
        <f ca="1">SUM(OFFSET('Vacation Tracker'!$Q98:$AD98,0,ER$4))</f>
        <v>0</v>
      </c>
      <c r="ES95" s="26">
        <f t="shared" ref="ES95" ca="1" si="4634">ER95-ET95</f>
        <v>0</v>
      </c>
      <c r="ET95" s="26">
        <f t="array" aca="1" ref="ET95" ca="1">SUM(IF(RIGHT(OFFSET('Vacation Tracker'!$Q98:$AD98,0,ER$4))&lt;&gt;"O",IFERROR(--LEFT(OFFSET('Vacation Tracker'!$Q98:$AD98,0,ER$4),LEN(OFFSET('Vacation Tracker'!$Q98:$AD98,0,ER$4))-1),0)))</f>
        <v>0</v>
      </c>
      <c r="EU95" s="26">
        <f t="array" aca="1" ref="EU95" ca="1">SUM(IF(RIGHT(OFFSET('Vacation Tracker'!$Q98:$AD98,0,ER$4))=EU$8,IFERROR(--LEFT(OFFSET('Vacation Tracker'!$Q98:$AD98,0,ER$4),LEN(OFFSET('Vacation Tracker'!$Q98:$AD98,0,ER$4))-1),0)))</f>
        <v>0</v>
      </c>
      <c r="EV95" s="23">
        <f ca="1">SUM(OFFSET('Vacation Tracker'!$Q98:$AD98,0,EV$4))</f>
        <v>0</v>
      </c>
      <c r="EW95" s="26">
        <f t="shared" ref="EW95" ca="1" si="4635">EV95-EX95</f>
        <v>0</v>
      </c>
      <c r="EX95" s="26">
        <f t="array" aca="1" ref="EX95" ca="1">SUM(IF(RIGHT(OFFSET('Vacation Tracker'!$Q98:$AD98,0,EV$4))&lt;&gt;"O",IFERROR(--LEFT(OFFSET('Vacation Tracker'!$Q98:$AD98,0,EV$4),LEN(OFFSET('Vacation Tracker'!$Q98:$AD98,0,EV$4))-1),0)))</f>
        <v>0</v>
      </c>
      <c r="EY95" s="26">
        <f t="array" aca="1" ref="EY95" ca="1">SUM(IF(RIGHT(OFFSET('Vacation Tracker'!$Q98:$AD98,0,EV$4))=EY$8,IFERROR(--LEFT(OFFSET('Vacation Tracker'!$Q98:$AD98,0,EV$4),LEN(OFFSET('Vacation Tracker'!$Q98:$AD98,0,EV$4))-1),0)))</f>
        <v>0</v>
      </c>
      <c r="EZ95" s="23">
        <f ca="1">SUM(OFFSET('Vacation Tracker'!$Q98:$AD98,0,EZ$4))</f>
        <v>0</v>
      </c>
      <c r="FA95" s="26">
        <f t="shared" ref="FA95" ca="1" si="4636">EZ95-FB95</f>
        <v>0</v>
      </c>
      <c r="FB95" s="26">
        <f t="array" aca="1" ref="FB95" ca="1">SUM(IF(RIGHT(OFFSET('Vacation Tracker'!$Q98:$AD98,0,EZ$4))&lt;&gt;"O",IFERROR(--LEFT(OFFSET('Vacation Tracker'!$Q98:$AD98,0,EZ$4),LEN(OFFSET('Vacation Tracker'!$Q98:$AD98,0,EZ$4))-1),0)))</f>
        <v>0</v>
      </c>
      <c r="FC95" s="26">
        <f t="array" aca="1" ref="FC95" ca="1">SUM(IF(RIGHT(OFFSET('Vacation Tracker'!$Q98:$AD98,0,EZ$4))=FC$8,IFERROR(--LEFT(OFFSET('Vacation Tracker'!$Q98:$AD98,0,EZ$4),LEN(OFFSET('Vacation Tracker'!$Q98:$AD98,0,EZ$4))-1),0)))</f>
        <v>0</v>
      </c>
      <c r="FD95" s="23">
        <f ca="1">SUM(OFFSET('Vacation Tracker'!$Q98:$AD98,0,FD$4))</f>
        <v>0</v>
      </c>
      <c r="FE95" s="26">
        <f t="shared" ref="FE95" ca="1" si="4637">FD95-FF95</f>
        <v>0</v>
      </c>
      <c r="FF95" s="26">
        <f t="array" aca="1" ref="FF95" ca="1">SUM(IF(RIGHT(OFFSET('Vacation Tracker'!$Q98:$AD98,0,FD$4))&lt;&gt;"O",IFERROR(--LEFT(OFFSET('Vacation Tracker'!$Q98:$AD98,0,FD$4),LEN(OFFSET('Vacation Tracker'!$Q98:$AD98,0,FD$4))-1),0)))</f>
        <v>0</v>
      </c>
      <c r="FG95" s="26">
        <f t="array" aca="1" ref="FG95" ca="1">SUM(IF(RIGHT(OFFSET('Vacation Tracker'!$Q98:$AD98,0,FD$4))=FG$8,IFERROR(--LEFT(OFFSET('Vacation Tracker'!$Q98:$AD98,0,FD$4),LEN(OFFSET('Vacation Tracker'!$Q98:$AD98,0,FD$4))-1),0)))</f>
        <v>0</v>
      </c>
      <c r="FH95" s="23">
        <f ca="1">SUM(OFFSET('Vacation Tracker'!$Q98:$AD98,0,FH$4))</f>
        <v>0</v>
      </c>
      <c r="FI95" s="26">
        <f t="shared" ref="FI95" ca="1" si="4638">FH95-FJ95</f>
        <v>0</v>
      </c>
      <c r="FJ95" s="26">
        <f t="array" aca="1" ref="FJ95" ca="1">SUM(IF(RIGHT(OFFSET('Vacation Tracker'!$Q98:$AD98,0,FH$4))&lt;&gt;"O",IFERROR(--LEFT(OFFSET('Vacation Tracker'!$Q98:$AD98,0,FH$4),LEN(OFFSET('Vacation Tracker'!$Q98:$AD98,0,FH$4))-1),0)))</f>
        <v>0</v>
      </c>
      <c r="FK95" s="26">
        <f t="array" aca="1" ref="FK95" ca="1">SUM(IF(RIGHT(OFFSET('Vacation Tracker'!$Q98:$AD98,0,FH$4))=FK$8,IFERROR(--LEFT(OFFSET('Vacation Tracker'!$Q98:$AD98,0,FH$4),LEN(OFFSET('Vacation Tracker'!$Q98:$AD98,0,FH$4))-1),0)))</f>
        <v>0</v>
      </c>
      <c r="FL95" s="23">
        <f ca="1">SUM(OFFSET('Vacation Tracker'!$Q98:$AD98,0,FL$4))</f>
        <v>0</v>
      </c>
      <c r="FM95" s="26">
        <f t="shared" ref="FM95" ca="1" si="4639">FL95-FN95</f>
        <v>0</v>
      </c>
      <c r="FN95" s="26">
        <f t="array" aca="1" ref="FN95" ca="1">SUM(IF(RIGHT(OFFSET('Vacation Tracker'!$Q98:$AD98,0,FL$4))&lt;&gt;"O",IFERROR(--LEFT(OFFSET('Vacation Tracker'!$Q98:$AD98,0,FL$4),LEN(OFFSET('Vacation Tracker'!$Q98:$AD98,0,FL$4))-1),0)))</f>
        <v>0</v>
      </c>
      <c r="FO95" s="26">
        <f t="array" aca="1" ref="FO95" ca="1">SUM(IF(RIGHT(OFFSET('Vacation Tracker'!$Q98:$AD98,0,FL$4))=FO$8,IFERROR(--LEFT(OFFSET('Vacation Tracker'!$Q98:$AD98,0,FL$4),LEN(OFFSET('Vacation Tracker'!$Q98:$AD98,0,FL$4))-1),0)))</f>
        <v>0</v>
      </c>
      <c r="FP95" s="23">
        <f ca="1">SUM(OFFSET('Vacation Tracker'!$Q98:$AD98,0,FP$4))</f>
        <v>0</v>
      </c>
      <c r="FQ95" s="26">
        <f t="shared" ref="FQ95" ca="1" si="4640">FP95-FR95</f>
        <v>0</v>
      </c>
      <c r="FR95" s="26">
        <f t="array" aca="1" ref="FR95" ca="1">SUM(IF(RIGHT(OFFSET('Vacation Tracker'!$Q98:$AD98,0,FP$4))&lt;&gt;"O",IFERROR(--LEFT(OFFSET('Vacation Tracker'!$Q98:$AD98,0,FP$4),LEN(OFFSET('Vacation Tracker'!$Q98:$AD98,0,FP$4))-1),0)))</f>
        <v>0</v>
      </c>
      <c r="FS95" s="26">
        <f t="array" aca="1" ref="FS95" ca="1">SUM(IF(RIGHT(OFFSET('Vacation Tracker'!$Q98:$AD98,0,FP$4))=FS$8,IFERROR(--LEFT(OFFSET('Vacation Tracker'!$Q98:$AD98,0,FP$4),LEN(OFFSET('Vacation Tracker'!$Q98:$AD98,0,FP$4))-1),0)))</f>
        <v>0</v>
      </c>
      <c r="FT95" s="23">
        <f ca="1">SUM(OFFSET('Vacation Tracker'!$Q98:$AD98,0,FT$4))</f>
        <v>0</v>
      </c>
      <c r="FU95" s="26">
        <f t="shared" ref="FU95" ca="1" si="4641">FT95-FV95</f>
        <v>0</v>
      </c>
      <c r="FV95" s="26">
        <f t="array" aca="1" ref="FV95" ca="1">SUM(IF(RIGHT(OFFSET('Vacation Tracker'!$Q98:$AD98,0,FT$4))&lt;&gt;"O",IFERROR(--LEFT(OFFSET('Vacation Tracker'!$Q98:$AD98,0,FT$4),LEN(OFFSET('Vacation Tracker'!$Q98:$AD98,0,FT$4))-1),0)))</f>
        <v>0</v>
      </c>
      <c r="FW95" s="26">
        <f t="array" aca="1" ref="FW95" ca="1">SUM(IF(RIGHT(OFFSET('Vacation Tracker'!$Q98:$AD98,0,FT$4))=FW$8,IFERROR(--LEFT(OFFSET('Vacation Tracker'!$Q98:$AD98,0,FT$4),LEN(OFFSET('Vacation Tracker'!$Q98:$AD98,0,FT$4))-1),0)))</f>
        <v>0</v>
      </c>
      <c r="FX95" s="23">
        <f ca="1">SUM(OFFSET('Vacation Tracker'!$Q98:$AD98,0,FX$4))</f>
        <v>0</v>
      </c>
      <c r="FY95" s="26">
        <f t="shared" ref="FY95" ca="1" si="4642">FX95-FZ95</f>
        <v>0</v>
      </c>
      <c r="FZ95" s="26">
        <f t="array" aca="1" ref="FZ95" ca="1">SUM(IF(RIGHT(OFFSET('Vacation Tracker'!$Q98:$AD98,0,FX$4))&lt;&gt;"O",IFERROR(--LEFT(OFFSET('Vacation Tracker'!$Q98:$AD98,0,FX$4),LEN(OFFSET('Vacation Tracker'!$Q98:$AD98,0,FX$4))-1),0)))</f>
        <v>0</v>
      </c>
      <c r="GA95" s="26">
        <f t="array" aca="1" ref="GA95" ca="1">SUM(IF(RIGHT(OFFSET('Vacation Tracker'!$Q98:$AD98,0,FX$4))=GA$8,IFERROR(--LEFT(OFFSET('Vacation Tracker'!$Q98:$AD98,0,FX$4),LEN(OFFSET('Vacation Tracker'!$Q98:$AD98,0,FX$4))-1),0)))</f>
        <v>0</v>
      </c>
      <c r="GB95" s="23">
        <f ca="1">SUM(OFFSET('Vacation Tracker'!$Q98:$AD98,0,GB$4))</f>
        <v>0</v>
      </c>
      <c r="GC95" s="26">
        <f t="shared" ref="GC95" ca="1" si="4643">GB95-GD95</f>
        <v>0</v>
      </c>
      <c r="GD95" s="26">
        <f t="array" aca="1" ref="GD95" ca="1">SUM(IF(RIGHT(OFFSET('Vacation Tracker'!$Q98:$AD98,0,GB$4))&lt;&gt;"O",IFERROR(--LEFT(OFFSET('Vacation Tracker'!$Q98:$AD98,0,GB$4),LEN(OFFSET('Vacation Tracker'!$Q98:$AD98,0,GB$4))-1),0)))</f>
        <v>0</v>
      </c>
      <c r="GE95" s="26">
        <f t="array" aca="1" ref="GE95" ca="1">SUM(IF(RIGHT(OFFSET('Vacation Tracker'!$Q98:$AD98,0,GB$4))=GE$8,IFERROR(--LEFT(OFFSET('Vacation Tracker'!$Q98:$AD98,0,GB$4),LEN(OFFSET('Vacation Tracker'!$Q98:$AD98,0,GB$4))-1),0)))</f>
        <v>0</v>
      </c>
      <c r="GF95" s="23">
        <f ca="1">SUM(OFFSET('Vacation Tracker'!$Q98:$AD98,0,GF$4))</f>
        <v>0</v>
      </c>
      <c r="GG95" s="26">
        <f t="shared" ref="GG95" ca="1" si="4644">GF95-GH95</f>
        <v>0</v>
      </c>
      <c r="GH95" s="26">
        <f t="array" aca="1" ref="GH95" ca="1">SUM(IF(RIGHT(OFFSET('Vacation Tracker'!$Q98:$AD98,0,GF$4))&lt;&gt;"O",IFERROR(--LEFT(OFFSET('Vacation Tracker'!$Q98:$AD98,0,GF$4),LEN(OFFSET('Vacation Tracker'!$Q98:$AD98,0,GF$4))-1),0)))</f>
        <v>0</v>
      </c>
      <c r="GI95" s="26">
        <f t="array" aca="1" ref="GI95" ca="1">SUM(IF(RIGHT(OFFSET('Vacation Tracker'!$Q98:$AD98,0,GF$4))=GI$8,IFERROR(--LEFT(OFFSET('Vacation Tracker'!$Q98:$AD98,0,GF$4),LEN(OFFSET('Vacation Tracker'!$Q98:$AD98,0,GF$4))-1),0)))</f>
        <v>0</v>
      </c>
      <c r="GJ95" s="23">
        <f ca="1">SUM(OFFSET('Vacation Tracker'!$Q98:$AD98,0,GJ$4))</f>
        <v>0</v>
      </c>
      <c r="GK95" s="26">
        <f t="shared" ref="GK95" ca="1" si="4645">GJ95-GL95</f>
        <v>0</v>
      </c>
      <c r="GL95" s="26">
        <f t="array" aca="1" ref="GL95" ca="1">SUM(IF(RIGHT(OFFSET('Vacation Tracker'!$Q98:$AD98,0,GJ$4))&lt;&gt;"O",IFERROR(--LEFT(OFFSET('Vacation Tracker'!$Q98:$AD98,0,GJ$4),LEN(OFFSET('Vacation Tracker'!$Q98:$AD98,0,GJ$4))-1),0)))</f>
        <v>0</v>
      </c>
      <c r="GM95" s="26">
        <f t="array" aca="1" ref="GM95" ca="1">SUM(IF(RIGHT(OFFSET('Vacation Tracker'!$Q98:$AD98,0,GJ$4))=GM$8,IFERROR(--LEFT(OFFSET('Vacation Tracker'!$Q98:$AD98,0,GJ$4),LEN(OFFSET('Vacation Tracker'!$Q98:$AD98,0,GJ$4))-1),0)))</f>
        <v>0</v>
      </c>
      <c r="GN95" s="23">
        <f ca="1">SUM(OFFSET('Vacation Tracker'!$Q98:$AD98,0,GN$4))</f>
        <v>0</v>
      </c>
      <c r="GO95" s="26">
        <f t="shared" ref="GO95" ca="1" si="4646">GN95-GP95</f>
        <v>0</v>
      </c>
      <c r="GP95" s="26">
        <f t="array" aca="1" ref="GP95" ca="1">SUM(IF(RIGHT(OFFSET('Vacation Tracker'!$Q98:$AD98,0,GN$4))&lt;&gt;"O",IFERROR(--LEFT(OFFSET('Vacation Tracker'!$Q98:$AD98,0,GN$4),LEN(OFFSET('Vacation Tracker'!$Q98:$AD98,0,GN$4))-1),0)))</f>
        <v>0</v>
      </c>
      <c r="GQ95" s="26">
        <f t="array" aca="1" ref="GQ95" ca="1">SUM(IF(RIGHT(OFFSET('Vacation Tracker'!$Q98:$AD98,0,GN$4))=GQ$8,IFERROR(--LEFT(OFFSET('Vacation Tracker'!$Q98:$AD98,0,GN$4),LEN(OFFSET('Vacation Tracker'!$Q98:$AD98,0,GN$4))-1),0)))</f>
        <v>0</v>
      </c>
      <c r="GR95" s="23">
        <f ca="1">SUM(OFFSET('Vacation Tracker'!$Q98:$AD98,0,GR$4))</f>
        <v>0</v>
      </c>
      <c r="GS95" s="26">
        <f t="shared" ref="GS95" ca="1" si="4647">GR95-GT95</f>
        <v>0</v>
      </c>
      <c r="GT95" s="26">
        <f t="array" aca="1" ref="GT95" ca="1">SUM(IF(RIGHT(OFFSET('Vacation Tracker'!$Q98:$AD98,0,GR$4))&lt;&gt;"O",IFERROR(--LEFT(OFFSET('Vacation Tracker'!$Q98:$AD98,0,GR$4),LEN(OFFSET('Vacation Tracker'!$Q98:$AD98,0,GR$4))-1),0)))</f>
        <v>0</v>
      </c>
      <c r="GU95" s="26">
        <f t="array" aca="1" ref="GU95" ca="1">SUM(IF(RIGHT(OFFSET('Vacation Tracker'!$Q98:$AD98,0,GR$4))=GU$8,IFERROR(--LEFT(OFFSET('Vacation Tracker'!$Q98:$AD98,0,GR$4),LEN(OFFSET('Vacation Tracker'!$Q98:$AD98,0,GR$4))-1),0)))</f>
        <v>0</v>
      </c>
      <c r="GV95" s="23">
        <f ca="1">SUM(OFFSET('Vacation Tracker'!$Q98:$AD98,0,GV$4))</f>
        <v>0</v>
      </c>
      <c r="GW95" s="26">
        <f t="shared" ref="GW95" ca="1" si="4648">GV95-GX95</f>
        <v>0</v>
      </c>
      <c r="GX95" s="26">
        <f t="array" aca="1" ref="GX95" ca="1">SUM(IF(RIGHT(OFFSET('Vacation Tracker'!$Q98:$AD98,0,GV$4))&lt;&gt;"O",IFERROR(--LEFT(OFFSET('Vacation Tracker'!$Q98:$AD98,0,GV$4),LEN(OFFSET('Vacation Tracker'!$Q98:$AD98,0,GV$4))-1),0)))</f>
        <v>0</v>
      </c>
      <c r="GY95" s="26">
        <f t="array" aca="1" ref="GY95" ca="1">SUM(IF(RIGHT(OFFSET('Vacation Tracker'!$Q98:$AD98,0,GV$4))=GY$8,IFERROR(--LEFT(OFFSET('Vacation Tracker'!$Q98:$AD98,0,GV$4),LEN(OFFSET('Vacation Tracker'!$Q98:$AD98,0,GV$4))-1),0)))</f>
        <v>0</v>
      </c>
      <c r="GZ95" s="23">
        <f ca="1">SUM(OFFSET('Vacation Tracker'!$Q98:$AD98,0,GZ$4))</f>
        <v>0</v>
      </c>
      <c r="HA95" s="26">
        <f t="shared" ref="HA95" ca="1" si="4649">GZ95-HB95</f>
        <v>0</v>
      </c>
      <c r="HB95" s="26">
        <f t="array" aca="1" ref="HB95" ca="1">SUM(IF(RIGHT(OFFSET('Vacation Tracker'!$Q98:$AD98,0,GZ$4))&lt;&gt;"O",IFERROR(--LEFT(OFFSET('Vacation Tracker'!$Q98:$AD98,0,GZ$4),LEN(OFFSET('Vacation Tracker'!$Q98:$AD98,0,GZ$4))-1),0)))</f>
        <v>0</v>
      </c>
      <c r="HC95" s="26">
        <f t="array" aca="1" ref="HC95" ca="1">SUM(IF(RIGHT(OFFSET('Vacation Tracker'!$Q98:$AD98,0,GZ$4))=HC$8,IFERROR(--LEFT(OFFSET('Vacation Tracker'!$Q98:$AD98,0,GZ$4),LEN(OFFSET('Vacation Tracker'!$Q98:$AD98,0,GZ$4))-1),0)))</f>
        <v>0</v>
      </c>
      <c r="HD95" s="23">
        <f ca="1">SUM(OFFSET('Vacation Tracker'!$Q98:$AD98,0,HD$4))</f>
        <v>0</v>
      </c>
      <c r="HE95" s="26">
        <f t="shared" ref="HE95" ca="1" si="4650">HD95-HF95</f>
        <v>0</v>
      </c>
      <c r="HF95" s="26">
        <f t="array" aca="1" ref="HF95" ca="1">SUM(IF(RIGHT(OFFSET('Vacation Tracker'!$Q98:$AD98,0,HD$4))&lt;&gt;"O",IFERROR(--LEFT(OFFSET('Vacation Tracker'!$Q98:$AD98,0,HD$4),LEN(OFFSET('Vacation Tracker'!$Q98:$AD98,0,HD$4))-1),0)))</f>
        <v>0</v>
      </c>
      <c r="HG95" s="26">
        <f t="array" aca="1" ref="HG95" ca="1">SUM(IF(RIGHT(OFFSET('Vacation Tracker'!$Q98:$AD98,0,HD$4))=HG$8,IFERROR(--LEFT(OFFSET('Vacation Tracker'!$Q98:$AD98,0,HD$4),LEN(OFFSET('Vacation Tracker'!$Q98:$AD98,0,HD$4))-1),0)))</f>
        <v>0</v>
      </c>
      <c r="HH95" s="23">
        <f ca="1">SUM(OFFSET('Vacation Tracker'!$Q98:$AD98,0,HH$4))</f>
        <v>0</v>
      </c>
      <c r="HI95" s="26">
        <f t="shared" ref="HI95" ca="1" si="4651">HH95-HJ95</f>
        <v>0</v>
      </c>
      <c r="HJ95" s="26">
        <f t="array" aca="1" ref="HJ95" ca="1">SUM(IF(RIGHT(OFFSET('Vacation Tracker'!$Q98:$AD98,0,HH$4))&lt;&gt;"O",IFERROR(--LEFT(OFFSET('Vacation Tracker'!$Q98:$AD98,0,HH$4),LEN(OFFSET('Vacation Tracker'!$Q98:$AD98,0,HH$4))-1),0)))</f>
        <v>0</v>
      </c>
      <c r="HK95" s="26">
        <f t="array" aca="1" ref="HK95" ca="1">SUM(IF(RIGHT(OFFSET('Vacation Tracker'!$Q98:$AD98,0,HH$4))=HK$8,IFERROR(--LEFT(OFFSET('Vacation Tracker'!$Q98:$AD98,0,HH$4),LEN(OFFSET('Vacation Tracker'!$Q98:$AD98,0,HH$4))-1),0)))</f>
        <v>0</v>
      </c>
      <c r="HL95" s="23">
        <f ca="1">SUM(OFFSET('Vacation Tracker'!$Q98:$AD98,0,HL$4))</f>
        <v>0</v>
      </c>
      <c r="HM95" s="26">
        <f t="shared" ref="HM95" ca="1" si="4652">HL95-HN95</f>
        <v>0</v>
      </c>
      <c r="HN95" s="26">
        <f t="array" aca="1" ref="HN95" ca="1">SUM(IF(RIGHT(OFFSET('Vacation Tracker'!$Q98:$AD98,0,HL$4))&lt;&gt;"O",IFERROR(--LEFT(OFFSET('Vacation Tracker'!$Q98:$AD98,0,HL$4),LEN(OFFSET('Vacation Tracker'!$Q98:$AD98,0,HL$4))-1),0)))</f>
        <v>0</v>
      </c>
      <c r="HO95" s="26">
        <f t="array" aca="1" ref="HO95" ca="1">SUM(IF(RIGHT(OFFSET('Vacation Tracker'!$Q98:$AD98,0,HL$4))=HO$8,IFERROR(--LEFT(OFFSET('Vacation Tracker'!$Q98:$AD98,0,HL$4),LEN(OFFSET('Vacation Tracker'!$Q98:$AD98,0,HL$4))-1),0)))</f>
        <v>0</v>
      </c>
      <c r="HP95" s="23">
        <f ca="1">SUM(OFFSET('Vacation Tracker'!$Q98:$AD98,0,HP$4))</f>
        <v>0</v>
      </c>
      <c r="HQ95" s="26">
        <f t="shared" ref="HQ95" ca="1" si="4653">HP95-HR95</f>
        <v>0</v>
      </c>
      <c r="HR95" s="26">
        <f t="array" aca="1" ref="HR95" ca="1">SUM(IF(RIGHT(OFFSET('Vacation Tracker'!$Q98:$AD98,0,HP$4))&lt;&gt;"O",IFERROR(--LEFT(OFFSET('Vacation Tracker'!$Q98:$AD98,0,HP$4),LEN(OFFSET('Vacation Tracker'!$Q98:$AD98,0,HP$4))-1),0)))</f>
        <v>0</v>
      </c>
      <c r="HS95" s="23">
        <f t="array" aca="1" ref="HS95" ca="1">SUM(IF(RIGHT(OFFSET('Vacation Tracker'!$Q98:$AD98,0,HP$4))=HS$8,IFERROR(--LEFT(OFFSET('Vacation Tracker'!$Q98:$AD98,0,HP$4),LEN(OFFSET('Vacation Tracker'!$Q98:$AD98,0,HP$4))-1),0)))</f>
        <v>0</v>
      </c>
    </row>
    <row r="96" spans="2:227" ht="15" customHeight="1" x14ac:dyDescent="0.2">
      <c r="B96" s="23">
        <f>IF('Vacation Tracker'!B99&lt;&gt;"",'Vacation Tracker'!B99,"")</f>
        <v>88</v>
      </c>
      <c r="C96" s="24" t="str">
        <f>IF('Vacation Tracker'!C99&lt;&gt;"",'Vacation Tracker'!C99,"")</f>
        <v/>
      </c>
      <c r="D96" s="25" t="str">
        <f>IF('Vacation Tracker'!D99&lt;&gt;"",'Vacation Tracker'!D99,"")</f>
        <v/>
      </c>
      <c r="E96" s="25" t="str">
        <f>IF('Vacation Tracker'!E99&lt;&gt;"",'Vacation Tracker'!E99,"")</f>
        <v/>
      </c>
      <c r="F96" s="24" t="str">
        <f>IF('Vacation Tracker'!F99&lt;&gt;"",'Vacation Tracker'!F99,"")</f>
        <v/>
      </c>
      <c r="G96" s="24" t="str">
        <f>IF('Vacation Tracker'!G99&lt;&gt;"",'Vacation Tracker'!G99,"")</f>
        <v/>
      </c>
      <c r="H96" s="23" t="str">
        <f t="shared" si="4347"/>
        <v/>
      </c>
      <c r="I96" s="23" t="str">
        <f t="shared" si="4347"/>
        <v/>
      </c>
      <c r="J96" s="23" t="str">
        <f t="shared" si="4347"/>
        <v/>
      </c>
      <c r="K96" s="23" t="str">
        <f t="shared" si="3530"/>
        <v/>
      </c>
      <c r="L96" s="23">
        <f ca="1">SUM(OFFSET('Vacation Tracker'!$Q99:$AD99,0,L$4))</f>
        <v>0</v>
      </c>
      <c r="M96" s="26">
        <f t="shared" ca="1" si="3476"/>
        <v>0</v>
      </c>
      <c r="N96" s="26">
        <f t="array" aca="1" ref="N96" ca="1">SUM(IF(RIGHT(OFFSET('Vacation Tracker'!$Q99:$AD99,0,L$4))&lt;&gt;"O",IFERROR(--LEFT(OFFSET('Vacation Tracker'!$Q99:$AD99,0,L$4),LEN(OFFSET('Vacation Tracker'!$Q99:$AD99,0,L$4))-1),0)))</f>
        <v>0</v>
      </c>
      <c r="O96" s="26">
        <f t="array" aca="1" ref="O96" ca="1">SUM(IF(RIGHT(OFFSET('Vacation Tracker'!$Q99:$AD99,0,L$4))=O$8,IFERROR(--LEFT(OFFSET('Vacation Tracker'!$Q99:$AD99,0,L$4),LEN(OFFSET('Vacation Tracker'!$Q99:$AD99,0,L$4))-1),0)))</f>
        <v>0</v>
      </c>
      <c r="P96" s="23">
        <f ca="1">SUM(OFFSET('Vacation Tracker'!$Q99:$AD99,0,P$4))</f>
        <v>0</v>
      </c>
      <c r="Q96" s="26">
        <f t="shared" ca="1" si="3477"/>
        <v>0</v>
      </c>
      <c r="R96" s="26">
        <f t="array" aca="1" ref="R96" ca="1">SUM(IF(RIGHT(OFFSET('Vacation Tracker'!$Q99:$AD99,0,P$4))&lt;&gt;"O",IFERROR(--LEFT(OFFSET('Vacation Tracker'!$Q99:$AD99,0,P$4),LEN(OFFSET('Vacation Tracker'!$Q99:$AD99,0,P$4))-1),0)))</f>
        <v>0</v>
      </c>
      <c r="S96" s="26">
        <f t="array" aca="1" ref="S96" ca="1">SUM(IF(RIGHT(OFFSET('Vacation Tracker'!$Q99:$AD99,0,P$4))=S$8,IFERROR(--LEFT(OFFSET('Vacation Tracker'!$Q99:$AD99,0,P$4),LEN(OFFSET('Vacation Tracker'!$Q99:$AD99,0,P$4))-1),0)))</f>
        <v>0</v>
      </c>
      <c r="T96" s="23">
        <f ca="1">SUM(OFFSET('Vacation Tracker'!$Q99:$AD99,0,T$4))</f>
        <v>0</v>
      </c>
      <c r="U96" s="26">
        <f t="shared" ca="1" si="3478"/>
        <v>0</v>
      </c>
      <c r="V96" s="26">
        <f t="array" aca="1" ref="V96" ca="1">SUM(IF(RIGHT(OFFSET('Vacation Tracker'!$Q99:$AD99,0,T$4))&lt;&gt;"O",IFERROR(--LEFT(OFFSET('Vacation Tracker'!$Q99:$AD99,0,T$4),LEN(OFFSET('Vacation Tracker'!$Q99:$AD99,0,T$4))-1),0)))</f>
        <v>0</v>
      </c>
      <c r="W96" s="26">
        <f t="array" aca="1" ref="W96" ca="1">SUM(IF(RIGHT(OFFSET('Vacation Tracker'!$Q99:$AD99,0,T$4))=W$8,IFERROR(--LEFT(OFFSET('Vacation Tracker'!$Q99:$AD99,0,T$4),LEN(OFFSET('Vacation Tracker'!$Q99:$AD99,0,T$4))-1),0)))</f>
        <v>0</v>
      </c>
      <c r="X96" s="23">
        <f ca="1">SUM(OFFSET('Vacation Tracker'!$Q99:$AD99,0,X$4))</f>
        <v>0</v>
      </c>
      <c r="Y96" s="26">
        <f t="shared" ref="Y96" ca="1" si="4654">X96-Z96</f>
        <v>0</v>
      </c>
      <c r="Z96" s="26">
        <f t="array" aca="1" ref="Z96" ca="1">SUM(IF(RIGHT(OFFSET('Vacation Tracker'!$Q99:$AD99,0,X$4))&lt;&gt;"O",IFERROR(--LEFT(OFFSET('Vacation Tracker'!$Q99:$AD99,0,X$4),LEN(OFFSET('Vacation Tracker'!$Q99:$AD99,0,X$4))-1),0)))</f>
        <v>0</v>
      </c>
      <c r="AA96" s="26">
        <f t="array" aca="1" ref="AA96" ca="1">SUM(IF(RIGHT(OFFSET('Vacation Tracker'!$Q99:$AD99,0,X$4))=AA$8,IFERROR(--LEFT(OFFSET('Vacation Tracker'!$Q99:$AD99,0,X$4),LEN(OFFSET('Vacation Tracker'!$Q99:$AD99,0,X$4))-1),0)))</f>
        <v>0</v>
      </c>
      <c r="AB96" s="23">
        <f ca="1">SUM(OFFSET('Vacation Tracker'!$Q99:$AD99,0,AB$4))</f>
        <v>0</v>
      </c>
      <c r="AC96" s="26">
        <f t="shared" ref="AC96" ca="1" si="4655">AB96-AD96</f>
        <v>0</v>
      </c>
      <c r="AD96" s="26">
        <f t="array" aca="1" ref="AD96" ca="1">SUM(IF(RIGHT(OFFSET('Vacation Tracker'!$Q99:$AD99,0,AB$4))&lt;&gt;"O",IFERROR(--LEFT(OFFSET('Vacation Tracker'!$Q99:$AD99,0,AB$4),LEN(OFFSET('Vacation Tracker'!$Q99:$AD99,0,AB$4))-1),0)))</f>
        <v>0</v>
      </c>
      <c r="AE96" s="26">
        <f t="array" aca="1" ref="AE96" ca="1">SUM(IF(RIGHT(OFFSET('Vacation Tracker'!$Q99:$AD99,0,AB$4))=AE$8,IFERROR(--LEFT(OFFSET('Vacation Tracker'!$Q99:$AD99,0,AB$4),LEN(OFFSET('Vacation Tracker'!$Q99:$AD99,0,AB$4))-1),0)))</f>
        <v>0</v>
      </c>
      <c r="AF96" s="23">
        <f ca="1">SUM(OFFSET('Vacation Tracker'!$Q99:$AD99,0,AF$4))</f>
        <v>0</v>
      </c>
      <c r="AG96" s="26">
        <f t="shared" ref="AG96" ca="1" si="4656">AF96-AH96</f>
        <v>0</v>
      </c>
      <c r="AH96" s="26">
        <f t="array" aca="1" ref="AH96" ca="1">SUM(IF(RIGHT(OFFSET('Vacation Tracker'!$Q99:$AD99,0,AF$4))&lt;&gt;"O",IFERROR(--LEFT(OFFSET('Vacation Tracker'!$Q99:$AD99,0,AF$4),LEN(OFFSET('Vacation Tracker'!$Q99:$AD99,0,AF$4))-1),0)))</f>
        <v>0</v>
      </c>
      <c r="AI96" s="26">
        <f t="array" aca="1" ref="AI96" ca="1">SUM(IF(RIGHT(OFFSET('Vacation Tracker'!$Q99:$AD99,0,AF$4))=AI$8,IFERROR(--LEFT(OFFSET('Vacation Tracker'!$Q99:$AD99,0,AF$4),LEN(OFFSET('Vacation Tracker'!$Q99:$AD99,0,AF$4))-1),0)))</f>
        <v>0</v>
      </c>
      <c r="AJ96" s="23">
        <f ca="1">SUM(OFFSET('Vacation Tracker'!$Q99:$AD99,0,AJ$4))</f>
        <v>0</v>
      </c>
      <c r="AK96" s="26">
        <f t="shared" ref="AK96" ca="1" si="4657">AJ96-AL96</f>
        <v>0</v>
      </c>
      <c r="AL96" s="26">
        <f t="array" aca="1" ref="AL96" ca="1">SUM(IF(RIGHT(OFFSET('Vacation Tracker'!$Q99:$AD99,0,AJ$4))&lt;&gt;"O",IFERROR(--LEFT(OFFSET('Vacation Tracker'!$Q99:$AD99,0,AJ$4),LEN(OFFSET('Vacation Tracker'!$Q99:$AD99,0,AJ$4))-1),0)))</f>
        <v>0</v>
      </c>
      <c r="AM96" s="26">
        <f t="array" aca="1" ref="AM96" ca="1">SUM(IF(RIGHT(OFFSET('Vacation Tracker'!$Q99:$AD99,0,AJ$4))=AM$8,IFERROR(--LEFT(OFFSET('Vacation Tracker'!$Q99:$AD99,0,AJ$4),LEN(OFFSET('Vacation Tracker'!$Q99:$AD99,0,AJ$4))-1),0)))</f>
        <v>0</v>
      </c>
      <c r="AN96" s="23">
        <f ca="1">SUM(OFFSET('Vacation Tracker'!$Q99:$AD99,0,AN$4))</f>
        <v>0</v>
      </c>
      <c r="AO96" s="26">
        <f t="shared" ref="AO96" ca="1" si="4658">AN96-AP96</f>
        <v>0</v>
      </c>
      <c r="AP96" s="26">
        <f t="array" aca="1" ref="AP96" ca="1">SUM(IF(RIGHT(OFFSET('Vacation Tracker'!$Q99:$AD99,0,AN$4))&lt;&gt;"O",IFERROR(--LEFT(OFFSET('Vacation Tracker'!$Q99:$AD99,0,AN$4),LEN(OFFSET('Vacation Tracker'!$Q99:$AD99,0,AN$4))-1),0)))</f>
        <v>0</v>
      </c>
      <c r="AQ96" s="26">
        <f t="array" aca="1" ref="AQ96" ca="1">SUM(IF(RIGHT(OFFSET('Vacation Tracker'!$Q99:$AD99,0,AN$4))=AQ$8,IFERROR(--LEFT(OFFSET('Vacation Tracker'!$Q99:$AD99,0,AN$4),LEN(OFFSET('Vacation Tracker'!$Q99:$AD99,0,AN$4))-1),0)))</f>
        <v>0</v>
      </c>
      <c r="AR96" s="23">
        <f ca="1">SUM(OFFSET('Vacation Tracker'!$Q99:$AD99,0,AR$4))</f>
        <v>0</v>
      </c>
      <c r="AS96" s="26">
        <f t="shared" ref="AS96" ca="1" si="4659">AR96-AT96</f>
        <v>0</v>
      </c>
      <c r="AT96" s="26">
        <f t="array" aca="1" ref="AT96" ca="1">SUM(IF(RIGHT(OFFSET('Vacation Tracker'!$Q99:$AD99,0,AR$4))&lt;&gt;"O",IFERROR(--LEFT(OFFSET('Vacation Tracker'!$Q99:$AD99,0,AR$4),LEN(OFFSET('Vacation Tracker'!$Q99:$AD99,0,AR$4))-1),0)))</f>
        <v>0</v>
      </c>
      <c r="AU96" s="26">
        <f t="array" aca="1" ref="AU96" ca="1">SUM(IF(RIGHT(OFFSET('Vacation Tracker'!$Q99:$AD99,0,AR$4))=AU$8,IFERROR(--LEFT(OFFSET('Vacation Tracker'!$Q99:$AD99,0,AR$4),LEN(OFFSET('Vacation Tracker'!$Q99:$AD99,0,AR$4))-1),0)))</f>
        <v>0</v>
      </c>
      <c r="AV96" s="23">
        <f ca="1">SUM(OFFSET('Vacation Tracker'!$Q99:$AD99,0,AV$4))</f>
        <v>0</v>
      </c>
      <c r="AW96" s="26">
        <f t="shared" ref="AW96" ca="1" si="4660">AV96-AX96</f>
        <v>0</v>
      </c>
      <c r="AX96" s="26">
        <f t="array" aca="1" ref="AX96" ca="1">SUM(IF(RIGHT(OFFSET('Vacation Tracker'!$Q99:$AD99,0,AV$4))&lt;&gt;"O",IFERROR(--LEFT(OFFSET('Vacation Tracker'!$Q99:$AD99,0,AV$4),LEN(OFFSET('Vacation Tracker'!$Q99:$AD99,0,AV$4))-1),0)))</f>
        <v>0</v>
      </c>
      <c r="AY96" s="26">
        <f t="array" aca="1" ref="AY96" ca="1">SUM(IF(RIGHT(OFFSET('Vacation Tracker'!$Q99:$AD99,0,AV$4))=AY$8,IFERROR(--LEFT(OFFSET('Vacation Tracker'!$Q99:$AD99,0,AV$4),LEN(OFFSET('Vacation Tracker'!$Q99:$AD99,0,AV$4))-1),0)))</f>
        <v>0</v>
      </c>
      <c r="AZ96" s="23">
        <f ca="1">SUM(OFFSET('Vacation Tracker'!$Q99:$AD99,0,AZ$4))</f>
        <v>0</v>
      </c>
      <c r="BA96" s="26">
        <f t="shared" ref="BA96" ca="1" si="4661">AZ96-BB96</f>
        <v>0</v>
      </c>
      <c r="BB96" s="26">
        <f t="array" aca="1" ref="BB96" ca="1">SUM(IF(RIGHT(OFFSET('Vacation Tracker'!$Q99:$AD99,0,AZ$4))&lt;&gt;"O",IFERROR(--LEFT(OFFSET('Vacation Tracker'!$Q99:$AD99,0,AZ$4),LEN(OFFSET('Vacation Tracker'!$Q99:$AD99,0,AZ$4))-1),0)))</f>
        <v>0</v>
      </c>
      <c r="BC96" s="26">
        <f t="array" aca="1" ref="BC96" ca="1">SUM(IF(RIGHT(OFFSET('Vacation Tracker'!$Q99:$AD99,0,AZ$4))=BC$8,IFERROR(--LEFT(OFFSET('Vacation Tracker'!$Q99:$AD99,0,AZ$4),LEN(OFFSET('Vacation Tracker'!$Q99:$AD99,0,AZ$4))-1),0)))</f>
        <v>0</v>
      </c>
      <c r="BD96" s="23">
        <f ca="1">SUM(OFFSET('Vacation Tracker'!$Q99:$AD99,0,BD$4))</f>
        <v>0</v>
      </c>
      <c r="BE96" s="26">
        <f t="shared" ref="BE96" ca="1" si="4662">BD96-BF96</f>
        <v>0</v>
      </c>
      <c r="BF96" s="26">
        <f t="array" aca="1" ref="BF96" ca="1">SUM(IF(RIGHT(OFFSET('Vacation Tracker'!$Q99:$AD99,0,BD$4))&lt;&gt;"O",IFERROR(--LEFT(OFFSET('Vacation Tracker'!$Q99:$AD99,0,BD$4),LEN(OFFSET('Vacation Tracker'!$Q99:$AD99,0,BD$4))-1),0)))</f>
        <v>0</v>
      </c>
      <c r="BG96" s="26">
        <f t="array" aca="1" ref="BG96" ca="1">SUM(IF(RIGHT(OFFSET('Vacation Tracker'!$Q99:$AD99,0,BD$4))=BG$8,IFERROR(--LEFT(OFFSET('Vacation Tracker'!$Q99:$AD99,0,BD$4),LEN(OFFSET('Vacation Tracker'!$Q99:$AD99,0,BD$4))-1),0)))</f>
        <v>0</v>
      </c>
      <c r="BH96" s="23">
        <f ca="1">SUM(OFFSET('Vacation Tracker'!$Q99:$AD99,0,BH$4))</f>
        <v>0</v>
      </c>
      <c r="BI96" s="26">
        <f t="shared" ref="BI96" ca="1" si="4663">BH96-BJ96</f>
        <v>0</v>
      </c>
      <c r="BJ96" s="26">
        <f t="array" aca="1" ref="BJ96" ca="1">SUM(IF(RIGHT(OFFSET('Vacation Tracker'!$Q99:$AD99,0,BH$4))&lt;&gt;"O",IFERROR(--LEFT(OFFSET('Vacation Tracker'!$Q99:$AD99,0,BH$4),LEN(OFFSET('Vacation Tracker'!$Q99:$AD99,0,BH$4))-1),0)))</f>
        <v>0</v>
      </c>
      <c r="BK96" s="26">
        <f t="array" aca="1" ref="BK96" ca="1">SUM(IF(RIGHT(OFFSET('Vacation Tracker'!$Q99:$AD99,0,BH$4))=BK$8,IFERROR(--LEFT(OFFSET('Vacation Tracker'!$Q99:$AD99,0,BH$4),LEN(OFFSET('Vacation Tracker'!$Q99:$AD99,0,BH$4))-1),0)))</f>
        <v>0</v>
      </c>
      <c r="BL96" s="23">
        <f ca="1">SUM(OFFSET('Vacation Tracker'!$Q99:$AD99,0,BL$4))</f>
        <v>0</v>
      </c>
      <c r="BM96" s="26">
        <f t="shared" ref="BM96" ca="1" si="4664">BL96-BN96</f>
        <v>0</v>
      </c>
      <c r="BN96" s="26">
        <f t="array" aca="1" ref="BN96" ca="1">SUM(IF(RIGHT(OFFSET('Vacation Tracker'!$Q99:$AD99,0,BL$4))&lt;&gt;"O",IFERROR(--LEFT(OFFSET('Vacation Tracker'!$Q99:$AD99,0,BL$4),LEN(OFFSET('Vacation Tracker'!$Q99:$AD99,0,BL$4))-1),0)))</f>
        <v>0</v>
      </c>
      <c r="BO96" s="26">
        <f t="array" aca="1" ref="BO96" ca="1">SUM(IF(RIGHT(OFFSET('Vacation Tracker'!$Q99:$AD99,0,BL$4))=BO$8,IFERROR(--LEFT(OFFSET('Vacation Tracker'!$Q99:$AD99,0,BL$4),LEN(OFFSET('Vacation Tracker'!$Q99:$AD99,0,BL$4))-1),0)))</f>
        <v>0</v>
      </c>
      <c r="BP96" s="23">
        <f ca="1">SUM(OFFSET('Vacation Tracker'!$Q99:$AD99,0,BP$4))</f>
        <v>0</v>
      </c>
      <c r="BQ96" s="26">
        <f t="shared" ref="BQ96" ca="1" si="4665">BP96-BR96</f>
        <v>0</v>
      </c>
      <c r="BR96" s="26">
        <f t="array" aca="1" ref="BR96" ca="1">SUM(IF(RIGHT(OFFSET('Vacation Tracker'!$Q99:$AD99,0,BP$4))&lt;&gt;"O",IFERROR(--LEFT(OFFSET('Vacation Tracker'!$Q99:$AD99,0,BP$4),LEN(OFFSET('Vacation Tracker'!$Q99:$AD99,0,BP$4))-1),0)))</f>
        <v>0</v>
      </c>
      <c r="BS96" s="26">
        <f t="array" aca="1" ref="BS96" ca="1">SUM(IF(RIGHT(OFFSET('Vacation Tracker'!$Q99:$AD99,0,BP$4))=BS$8,IFERROR(--LEFT(OFFSET('Vacation Tracker'!$Q99:$AD99,0,BP$4),LEN(OFFSET('Vacation Tracker'!$Q99:$AD99,0,BP$4))-1),0)))</f>
        <v>0</v>
      </c>
      <c r="BT96" s="23">
        <f ca="1">SUM(OFFSET('Vacation Tracker'!$Q99:$AD99,0,BT$4))</f>
        <v>0</v>
      </c>
      <c r="BU96" s="26">
        <f t="shared" ref="BU96" ca="1" si="4666">BT96-BV96</f>
        <v>0</v>
      </c>
      <c r="BV96" s="26">
        <f t="array" aca="1" ref="BV96" ca="1">SUM(IF(RIGHT(OFFSET('Vacation Tracker'!$Q99:$AD99,0,BT$4))&lt;&gt;"O",IFERROR(--LEFT(OFFSET('Vacation Tracker'!$Q99:$AD99,0,BT$4),LEN(OFFSET('Vacation Tracker'!$Q99:$AD99,0,BT$4))-1),0)))</f>
        <v>0</v>
      </c>
      <c r="BW96" s="26">
        <f t="array" aca="1" ref="BW96" ca="1">SUM(IF(RIGHT(OFFSET('Vacation Tracker'!$Q99:$AD99,0,BT$4))=BW$8,IFERROR(--LEFT(OFFSET('Vacation Tracker'!$Q99:$AD99,0,BT$4),LEN(OFFSET('Vacation Tracker'!$Q99:$AD99,0,BT$4))-1),0)))</f>
        <v>0</v>
      </c>
      <c r="BX96" s="23">
        <f ca="1">SUM(OFFSET('Vacation Tracker'!$Q99:$AD99,0,BX$4))</f>
        <v>0</v>
      </c>
      <c r="BY96" s="26">
        <f t="shared" ref="BY96" ca="1" si="4667">BX96-BZ96</f>
        <v>0</v>
      </c>
      <c r="BZ96" s="26">
        <f t="array" aca="1" ref="BZ96" ca="1">SUM(IF(RIGHT(OFFSET('Vacation Tracker'!$Q99:$AD99,0,BX$4))&lt;&gt;"O",IFERROR(--LEFT(OFFSET('Vacation Tracker'!$Q99:$AD99,0,BX$4),LEN(OFFSET('Vacation Tracker'!$Q99:$AD99,0,BX$4))-1),0)))</f>
        <v>0</v>
      </c>
      <c r="CA96" s="26">
        <f t="array" aca="1" ref="CA96" ca="1">SUM(IF(RIGHT(OFFSET('Vacation Tracker'!$Q99:$AD99,0,BX$4))=CA$8,IFERROR(--LEFT(OFFSET('Vacation Tracker'!$Q99:$AD99,0,BX$4),LEN(OFFSET('Vacation Tracker'!$Q99:$AD99,0,BX$4))-1),0)))</f>
        <v>0</v>
      </c>
      <c r="CB96" s="23">
        <f ca="1">SUM(OFFSET('Vacation Tracker'!$Q99:$AD99,0,CB$4))</f>
        <v>0</v>
      </c>
      <c r="CC96" s="26">
        <f t="shared" ref="CC96" ca="1" si="4668">CB96-CD96</f>
        <v>0</v>
      </c>
      <c r="CD96" s="26">
        <f t="array" aca="1" ref="CD96" ca="1">SUM(IF(RIGHT(OFFSET('Vacation Tracker'!$Q99:$AD99,0,CB$4))&lt;&gt;"O",IFERROR(--LEFT(OFFSET('Vacation Tracker'!$Q99:$AD99,0,CB$4),LEN(OFFSET('Vacation Tracker'!$Q99:$AD99,0,CB$4))-1),0)))</f>
        <v>0</v>
      </c>
      <c r="CE96" s="26">
        <f t="array" aca="1" ref="CE96" ca="1">SUM(IF(RIGHT(OFFSET('Vacation Tracker'!$Q99:$AD99,0,CB$4))=CE$8,IFERROR(--LEFT(OFFSET('Vacation Tracker'!$Q99:$AD99,0,CB$4),LEN(OFFSET('Vacation Tracker'!$Q99:$AD99,0,CB$4))-1),0)))</f>
        <v>0</v>
      </c>
      <c r="CF96" s="23">
        <f ca="1">SUM(OFFSET('Vacation Tracker'!$Q99:$AD99,0,CF$4))</f>
        <v>0</v>
      </c>
      <c r="CG96" s="26">
        <f t="shared" ref="CG96" ca="1" si="4669">CF96-CH96</f>
        <v>0</v>
      </c>
      <c r="CH96" s="26">
        <f t="array" aca="1" ref="CH96" ca="1">SUM(IF(RIGHT(OFFSET('Vacation Tracker'!$Q99:$AD99,0,CF$4))&lt;&gt;"O",IFERROR(--LEFT(OFFSET('Vacation Tracker'!$Q99:$AD99,0,CF$4),LEN(OFFSET('Vacation Tracker'!$Q99:$AD99,0,CF$4))-1),0)))</f>
        <v>0</v>
      </c>
      <c r="CI96" s="26">
        <f t="array" aca="1" ref="CI96" ca="1">SUM(IF(RIGHT(OFFSET('Vacation Tracker'!$Q99:$AD99,0,CF$4))=CI$8,IFERROR(--LEFT(OFFSET('Vacation Tracker'!$Q99:$AD99,0,CF$4),LEN(OFFSET('Vacation Tracker'!$Q99:$AD99,0,CF$4))-1),0)))</f>
        <v>0</v>
      </c>
      <c r="CJ96" s="23">
        <f ca="1">SUM(OFFSET('Vacation Tracker'!$Q99:$AD99,0,CJ$4))</f>
        <v>0</v>
      </c>
      <c r="CK96" s="26">
        <f t="shared" ref="CK96" ca="1" si="4670">CJ96-CL96</f>
        <v>0</v>
      </c>
      <c r="CL96" s="26">
        <f t="array" aca="1" ref="CL96" ca="1">SUM(IF(RIGHT(OFFSET('Vacation Tracker'!$Q99:$AD99,0,CJ$4))&lt;&gt;"O",IFERROR(--LEFT(OFFSET('Vacation Tracker'!$Q99:$AD99,0,CJ$4),LEN(OFFSET('Vacation Tracker'!$Q99:$AD99,0,CJ$4))-1),0)))</f>
        <v>0</v>
      </c>
      <c r="CM96" s="26">
        <f t="array" aca="1" ref="CM96" ca="1">SUM(IF(RIGHT(OFFSET('Vacation Tracker'!$Q99:$AD99,0,CJ$4))=CM$8,IFERROR(--LEFT(OFFSET('Vacation Tracker'!$Q99:$AD99,0,CJ$4),LEN(OFFSET('Vacation Tracker'!$Q99:$AD99,0,CJ$4))-1),0)))</f>
        <v>0</v>
      </c>
      <c r="CN96" s="23">
        <f ca="1">SUM(OFFSET('Vacation Tracker'!$Q99:$AD99,0,CN$4))</f>
        <v>0</v>
      </c>
      <c r="CO96" s="26">
        <f t="shared" ref="CO96" ca="1" si="4671">CN96-CP96</f>
        <v>0</v>
      </c>
      <c r="CP96" s="26">
        <f t="array" aca="1" ref="CP96" ca="1">SUM(IF(RIGHT(OFFSET('Vacation Tracker'!$Q99:$AD99,0,CN$4))&lt;&gt;"O",IFERROR(--LEFT(OFFSET('Vacation Tracker'!$Q99:$AD99,0,CN$4),LEN(OFFSET('Vacation Tracker'!$Q99:$AD99,0,CN$4))-1),0)))</f>
        <v>0</v>
      </c>
      <c r="CQ96" s="26">
        <f t="array" aca="1" ref="CQ96" ca="1">SUM(IF(RIGHT(OFFSET('Vacation Tracker'!$Q99:$AD99,0,CN$4))=CQ$8,IFERROR(--LEFT(OFFSET('Vacation Tracker'!$Q99:$AD99,0,CN$4),LEN(OFFSET('Vacation Tracker'!$Q99:$AD99,0,CN$4))-1),0)))</f>
        <v>0</v>
      </c>
      <c r="CR96" s="23">
        <f ca="1">SUM(OFFSET('Vacation Tracker'!$Q99:$AD99,0,CR$4))</f>
        <v>0</v>
      </c>
      <c r="CS96" s="26">
        <f t="shared" ref="CS96" ca="1" si="4672">CR96-CT96</f>
        <v>0</v>
      </c>
      <c r="CT96" s="26">
        <f t="array" aca="1" ref="CT96" ca="1">SUM(IF(RIGHT(OFFSET('Vacation Tracker'!$Q99:$AD99,0,CR$4))&lt;&gt;"O",IFERROR(--LEFT(OFFSET('Vacation Tracker'!$Q99:$AD99,0,CR$4),LEN(OFFSET('Vacation Tracker'!$Q99:$AD99,0,CR$4))-1),0)))</f>
        <v>0</v>
      </c>
      <c r="CU96" s="26">
        <f t="array" aca="1" ref="CU96" ca="1">SUM(IF(RIGHT(OFFSET('Vacation Tracker'!$Q99:$AD99,0,CR$4))=CU$8,IFERROR(--LEFT(OFFSET('Vacation Tracker'!$Q99:$AD99,0,CR$4),LEN(OFFSET('Vacation Tracker'!$Q99:$AD99,0,CR$4))-1),0)))</f>
        <v>0</v>
      </c>
      <c r="CV96" s="23">
        <f ca="1">SUM(OFFSET('Vacation Tracker'!$Q99:$AD99,0,CV$4))</f>
        <v>0</v>
      </c>
      <c r="CW96" s="26">
        <f t="shared" ref="CW96" ca="1" si="4673">CV96-CX96</f>
        <v>0</v>
      </c>
      <c r="CX96" s="26">
        <f t="array" aca="1" ref="CX96" ca="1">SUM(IF(RIGHT(OFFSET('Vacation Tracker'!$Q99:$AD99,0,CV$4))&lt;&gt;"O",IFERROR(--LEFT(OFFSET('Vacation Tracker'!$Q99:$AD99,0,CV$4),LEN(OFFSET('Vacation Tracker'!$Q99:$AD99,0,CV$4))-1),0)))</f>
        <v>0</v>
      </c>
      <c r="CY96" s="26">
        <f t="array" aca="1" ref="CY96" ca="1">SUM(IF(RIGHT(OFFSET('Vacation Tracker'!$Q99:$AD99,0,CV$4))=CY$8,IFERROR(--LEFT(OFFSET('Vacation Tracker'!$Q99:$AD99,0,CV$4),LEN(OFFSET('Vacation Tracker'!$Q99:$AD99,0,CV$4))-1),0)))</f>
        <v>0</v>
      </c>
      <c r="CZ96" s="23">
        <f ca="1">SUM(OFFSET('Vacation Tracker'!$Q99:$AD99,0,CZ$4))</f>
        <v>0</v>
      </c>
      <c r="DA96" s="26">
        <f t="shared" ref="DA96" ca="1" si="4674">CZ96-DB96</f>
        <v>0</v>
      </c>
      <c r="DB96" s="26">
        <f t="array" aca="1" ref="DB96" ca="1">SUM(IF(RIGHT(OFFSET('Vacation Tracker'!$Q99:$AD99,0,CZ$4))&lt;&gt;"O",IFERROR(--LEFT(OFFSET('Vacation Tracker'!$Q99:$AD99,0,CZ$4),LEN(OFFSET('Vacation Tracker'!$Q99:$AD99,0,CZ$4))-1),0)))</f>
        <v>0</v>
      </c>
      <c r="DC96" s="26">
        <f t="array" aca="1" ref="DC96" ca="1">SUM(IF(RIGHT(OFFSET('Vacation Tracker'!$Q99:$AD99,0,CZ$4))=DC$8,IFERROR(--LEFT(OFFSET('Vacation Tracker'!$Q99:$AD99,0,CZ$4),LEN(OFFSET('Vacation Tracker'!$Q99:$AD99,0,CZ$4))-1),0)))</f>
        <v>0</v>
      </c>
      <c r="DD96" s="23">
        <f ca="1">SUM(OFFSET('Vacation Tracker'!$Q99:$AD99,0,DD$4))</f>
        <v>0</v>
      </c>
      <c r="DE96" s="26">
        <f t="shared" ref="DE96" ca="1" si="4675">DD96-DF96</f>
        <v>0</v>
      </c>
      <c r="DF96" s="26">
        <f t="array" aca="1" ref="DF96" ca="1">SUM(IF(RIGHT(OFFSET('Vacation Tracker'!$Q99:$AD99,0,DD$4))&lt;&gt;"O",IFERROR(--LEFT(OFFSET('Vacation Tracker'!$Q99:$AD99,0,DD$4),LEN(OFFSET('Vacation Tracker'!$Q99:$AD99,0,DD$4))-1),0)))</f>
        <v>0</v>
      </c>
      <c r="DG96" s="26">
        <f t="array" aca="1" ref="DG96" ca="1">SUM(IF(RIGHT(OFFSET('Vacation Tracker'!$Q99:$AD99,0,DD$4))=DG$8,IFERROR(--LEFT(OFFSET('Vacation Tracker'!$Q99:$AD99,0,DD$4),LEN(OFFSET('Vacation Tracker'!$Q99:$AD99,0,DD$4))-1),0)))</f>
        <v>0</v>
      </c>
      <c r="DH96" s="23">
        <f ca="1">SUM(OFFSET('Vacation Tracker'!$Q99:$AD99,0,DH$4))</f>
        <v>0</v>
      </c>
      <c r="DI96" s="26">
        <f t="shared" ref="DI96" ca="1" si="4676">DH96-DJ96</f>
        <v>0</v>
      </c>
      <c r="DJ96" s="26">
        <f t="array" aca="1" ref="DJ96" ca="1">SUM(IF(RIGHT(OFFSET('Vacation Tracker'!$Q99:$AD99,0,DH$4))&lt;&gt;"O",IFERROR(--LEFT(OFFSET('Vacation Tracker'!$Q99:$AD99,0,DH$4),LEN(OFFSET('Vacation Tracker'!$Q99:$AD99,0,DH$4))-1),0)))</f>
        <v>0</v>
      </c>
      <c r="DK96" s="26">
        <f t="array" aca="1" ref="DK96" ca="1">SUM(IF(RIGHT(OFFSET('Vacation Tracker'!$Q99:$AD99,0,DH$4))=DK$8,IFERROR(--LEFT(OFFSET('Vacation Tracker'!$Q99:$AD99,0,DH$4),LEN(OFFSET('Vacation Tracker'!$Q99:$AD99,0,DH$4))-1),0)))</f>
        <v>0</v>
      </c>
      <c r="DL96" s="23">
        <f ca="1">SUM(OFFSET('Vacation Tracker'!$Q99:$AD99,0,DL$4))</f>
        <v>0</v>
      </c>
      <c r="DM96" s="26">
        <f t="shared" ref="DM96" ca="1" si="4677">DL96-DN96</f>
        <v>0</v>
      </c>
      <c r="DN96" s="26">
        <f t="array" aca="1" ref="DN96" ca="1">SUM(IF(RIGHT(OFFSET('Vacation Tracker'!$Q99:$AD99,0,DL$4))&lt;&gt;"O",IFERROR(--LEFT(OFFSET('Vacation Tracker'!$Q99:$AD99,0,DL$4),LEN(OFFSET('Vacation Tracker'!$Q99:$AD99,0,DL$4))-1),0)))</f>
        <v>0</v>
      </c>
      <c r="DO96" s="26">
        <f t="array" aca="1" ref="DO96" ca="1">SUM(IF(RIGHT(OFFSET('Vacation Tracker'!$Q99:$AD99,0,DL$4))=DO$8,IFERROR(--LEFT(OFFSET('Vacation Tracker'!$Q99:$AD99,0,DL$4),LEN(OFFSET('Vacation Tracker'!$Q99:$AD99,0,DL$4))-1),0)))</f>
        <v>0</v>
      </c>
      <c r="DP96" s="23">
        <f ca="1">SUM(OFFSET('Vacation Tracker'!$Q99:$AD99,0,DP$4))</f>
        <v>0</v>
      </c>
      <c r="DQ96" s="26">
        <f t="shared" ref="DQ96" ca="1" si="4678">DP96-DR96</f>
        <v>0</v>
      </c>
      <c r="DR96" s="26">
        <f t="array" aca="1" ref="DR96" ca="1">SUM(IF(RIGHT(OFFSET('Vacation Tracker'!$Q99:$AD99,0,DP$4))&lt;&gt;"O",IFERROR(--LEFT(OFFSET('Vacation Tracker'!$Q99:$AD99,0,DP$4),LEN(OFFSET('Vacation Tracker'!$Q99:$AD99,0,DP$4))-1),0)))</f>
        <v>0</v>
      </c>
      <c r="DS96" s="26">
        <f t="array" aca="1" ref="DS96" ca="1">SUM(IF(RIGHT(OFFSET('Vacation Tracker'!$Q99:$AD99,0,DP$4))=DS$8,IFERROR(--LEFT(OFFSET('Vacation Tracker'!$Q99:$AD99,0,DP$4),LEN(OFFSET('Vacation Tracker'!$Q99:$AD99,0,DP$4))-1),0)))</f>
        <v>0</v>
      </c>
      <c r="DT96" s="23">
        <f ca="1">SUM(OFFSET('Vacation Tracker'!$Q99:$AD99,0,DT$4))</f>
        <v>0</v>
      </c>
      <c r="DU96" s="26">
        <f t="shared" ref="DU96" ca="1" si="4679">DT96-DV96</f>
        <v>0</v>
      </c>
      <c r="DV96" s="26">
        <f t="array" aca="1" ref="DV96" ca="1">SUM(IF(RIGHT(OFFSET('Vacation Tracker'!$Q99:$AD99,0,DT$4))&lt;&gt;"O",IFERROR(--LEFT(OFFSET('Vacation Tracker'!$Q99:$AD99,0,DT$4),LEN(OFFSET('Vacation Tracker'!$Q99:$AD99,0,DT$4))-1),0)))</f>
        <v>0</v>
      </c>
      <c r="DW96" s="26">
        <f t="array" aca="1" ref="DW96" ca="1">SUM(IF(RIGHT(OFFSET('Vacation Tracker'!$Q99:$AD99,0,DT$4))=DW$8,IFERROR(--LEFT(OFFSET('Vacation Tracker'!$Q99:$AD99,0,DT$4),LEN(OFFSET('Vacation Tracker'!$Q99:$AD99,0,DT$4))-1),0)))</f>
        <v>0</v>
      </c>
      <c r="DX96" s="23">
        <f ca="1">SUM(OFFSET('Vacation Tracker'!$Q99:$AD99,0,DX$4))</f>
        <v>0</v>
      </c>
      <c r="DY96" s="26">
        <f t="shared" ref="DY96" ca="1" si="4680">DX96-DZ96</f>
        <v>0</v>
      </c>
      <c r="DZ96" s="26">
        <f t="array" aca="1" ref="DZ96" ca="1">SUM(IF(RIGHT(OFFSET('Vacation Tracker'!$Q99:$AD99,0,DX$4))&lt;&gt;"O",IFERROR(--LEFT(OFFSET('Vacation Tracker'!$Q99:$AD99,0,DX$4),LEN(OFFSET('Vacation Tracker'!$Q99:$AD99,0,DX$4))-1),0)))</f>
        <v>0</v>
      </c>
      <c r="EA96" s="26">
        <f t="array" aca="1" ref="EA96" ca="1">SUM(IF(RIGHT(OFFSET('Vacation Tracker'!$Q99:$AD99,0,DX$4))=EA$8,IFERROR(--LEFT(OFFSET('Vacation Tracker'!$Q99:$AD99,0,DX$4),LEN(OFFSET('Vacation Tracker'!$Q99:$AD99,0,DX$4))-1),0)))</f>
        <v>0</v>
      </c>
      <c r="EB96" s="23">
        <f ca="1">SUM(OFFSET('Vacation Tracker'!$Q99:$AD99,0,EB$4))</f>
        <v>0</v>
      </c>
      <c r="EC96" s="26">
        <f t="shared" ref="EC96" ca="1" si="4681">EB96-ED96</f>
        <v>0</v>
      </c>
      <c r="ED96" s="26">
        <f t="array" aca="1" ref="ED96" ca="1">SUM(IF(RIGHT(OFFSET('Vacation Tracker'!$Q99:$AD99,0,EB$4))&lt;&gt;"O",IFERROR(--LEFT(OFFSET('Vacation Tracker'!$Q99:$AD99,0,EB$4),LEN(OFFSET('Vacation Tracker'!$Q99:$AD99,0,EB$4))-1),0)))</f>
        <v>0</v>
      </c>
      <c r="EE96" s="26">
        <f t="array" aca="1" ref="EE96" ca="1">SUM(IF(RIGHT(OFFSET('Vacation Tracker'!$Q99:$AD99,0,EB$4))=EE$8,IFERROR(--LEFT(OFFSET('Vacation Tracker'!$Q99:$AD99,0,EB$4),LEN(OFFSET('Vacation Tracker'!$Q99:$AD99,0,EB$4))-1),0)))</f>
        <v>0</v>
      </c>
      <c r="EF96" s="23">
        <f ca="1">SUM(OFFSET('Vacation Tracker'!$Q99:$AD99,0,EF$4))</f>
        <v>0</v>
      </c>
      <c r="EG96" s="26">
        <f t="shared" ref="EG96" ca="1" si="4682">EF96-EH96</f>
        <v>0</v>
      </c>
      <c r="EH96" s="26">
        <f t="array" aca="1" ref="EH96" ca="1">SUM(IF(RIGHT(OFFSET('Vacation Tracker'!$Q99:$AD99,0,EF$4))&lt;&gt;"O",IFERROR(--LEFT(OFFSET('Vacation Tracker'!$Q99:$AD99,0,EF$4),LEN(OFFSET('Vacation Tracker'!$Q99:$AD99,0,EF$4))-1),0)))</f>
        <v>0</v>
      </c>
      <c r="EI96" s="26">
        <f t="array" aca="1" ref="EI96" ca="1">SUM(IF(RIGHT(OFFSET('Vacation Tracker'!$Q99:$AD99,0,EF$4))=EI$8,IFERROR(--LEFT(OFFSET('Vacation Tracker'!$Q99:$AD99,0,EF$4),LEN(OFFSET('Vacation Tracker'!$Q99:$AD99,0,EF$4))-1),0)))</f>
        <v>0</v>
      </c>
      <c r="EJ96" s="23">
        <f ca="1">SUM(OFFSET('Vacation Tracker'!$Q99:$AD99,0,EJ$4))</f>
        <v>0</v>
      </c>
      <c r="EK96" s="26">
        <f t="shared" ref="EK96" ca="1" si="4683">EJ96-EL96</f>
        <v>0</v>
      </c>
      <c r="EL96" s="26">
        <f t="array" aca="1" ref="EL96" ca="1">SUM(IF(RIGHT(OFFSET('Vacation Tracker'!$Q99:$AD99,0,EJ$4))&lt;&gt;"O",IFERROR(--LEFT(OFFSET('Vacation Tracker'!$Q99:$AD99,0,EJ$4),LEN(OFFSET('Vacation Tracker'!$Q99:$AD99,0,EJ$4))-1),0)))</f>
        <v>0</v>
      </c>
      <c r="EM96" s="26">
        <f t="array" aca="1" ref="EM96" ca="1">SUM(IF(RIGHT(OFFSET('Vacation Tracker'!$Q99:$AD99,0,EJ$4))=EM$8,IFERROR(--LEFT(OFFSET('Vacation Tracker'!$Q99:$AD99,0,EJ$4),LEN(OFFSET('Vacation Tracker'!$Q99:$AD99,0,EJ$4))-1),0)))</f>
        <v>0</v>
      </c>
      <c r="EN96" s="23">
        <f ca="1">SUM(OFFSET('Vacation Tracker'!$Q99:$AD99,0,EN$4))</f>
        <v>0</v>
      </c>
      <c r="EO96" s="26">
        <f t="shared" ref="EO96" ca="1" si="4684">EN96-EP96</f>
        <v>0</v>
      </c>
      <c r="EP96" s="26">
        <f t="array" aca="1" ref="EP96" ca="1">SUM(IF(RIGHT(OFFSET('Vacation Tracker'!$Q99:$AD99,0,EN$4))&lt;&gt;"O",IFERROR(--LEFT(OFFSET('Vacation Tracker'!$Q99:$AD99,0,EN$4),LEN(OFFSET('Vacation Tracker'!$Q99:$AD99,0,EN$4))-1),0)))</f>
        <v>0</v>
      </c>
      <c r="EQ96" s="26">
        <f t="array" aca="1" ref="EQ96" ca="1">SUM(IF(RIGHT(OFFSET('Vacation Tracker'!$Q99:$AD99,0,EN$4))=EQ$8,IFERROR(--LEFT(OFFSET('Vacation Tracker'!$Q99:$AD99,0,EN$4),LEN(OFFSET('Vacation Tracker'!$Q99:$AD99,0,EN$4))-1),0)))</f>
        <v>0</v>
      </c>
      <c r="ER96" s="23">
        <f ca="1">SUM(OFFSET('Vacation Tracker'!$Q99:$AD99,0,ER$4))</f>
        <v>0</v>
      </c>
      <c r="ES96" s="26">
        <f t="shared" ref="ES96" ca="1" si="4685">ER96-ET96</f>
        <v>0</v>
      </c>
      <c r="ET96" s="26">
        <f t="array" aca="1" ref="ET96" ca="1">SUM(IF(RIGHT(OFFSET('Vacation Tracker'!$Q99:$AD99,0,ER$4))&lt;&gt;"O",IFERROR(--LEFT(OFFSET('Vacation Tracker'!$Q99:$AD99,0,ER$4),LEN(OFFSET('Vacation Tracker'!$Q99:$AD99,0,ER$4))-1),0)))</f>
        <v>0</v>
      </c>
      <c r="EU96" s="26">
        <f t="array" aca="1" ref="EU96" ca="1">SUM(IF(RIGHT(OFFSET('Vacation Tracker'!$Q99:$AD99,0,ER$4))=EU$8,IFERROR(--LEFT(OFFSET('Vacation Tracker'!$Q99:$AD99,0,ER$4),LEN(OFFSET('Vacation Tracker'!$Q99:$AD99,0,ER$4))-1),0)))</f>
        <v>0</v>
      </c>
      <c r="EV96" s="23">
        <f ca="1">SUM(OFFSET('Vacation Tracker'!$Q99:$AD99,0,EV$4))</f>
        <v>0</v>
      </c>
      <c r="EW96" s="26">
        <f t="shared" ref="EW96" ca="1" si="4686">EV96-EX96</f>
        <v>0</v>
      </c>
      <c r="EX96" s="26">
        <f t="array" aca="1" ref="EX96" ca="1">SUM(IF(RIGHT(OFFSET('Vacation Tracker'!$Q99:$AD99,0,EV$4))&lt;&gt;"O",IFERROR(--LEFT(OFFSET('Vacation Tracker'!$Q99:$AD99,0,EV$4),LEN(OFFSET('Vacation Tracker'!$Q99:$AD99,0,EV$4))-1),0)))</f>
        <v>0</v>
      </c>
      <c r="EY96" s="26">
        <f t="array" aca="1" ref="EY96" ca="1">SUM(IF(RIGHT(OFFSET('Vacation Tracker'!$Q99:$AD99,0,EV$4))=EY$8,IFERROR(--LEFT(OFFSET('Vacation Tracker'!$Q99:$AD99,0,EV$4),LEN(OFFSET('Vacation Tracker'!$Q99:$AD99,0,EV$4))-1),0)))</f>
        <v>0</v>
      </c>
      <c r="EZ96" s="23">
        <f ca="1">SUM(OFFSET('Vacation Tracker'!$Q99:$AD99,0,EZ$4))</f>
        <v>0</v>
      </c>
      <c r="FA96" s="26">
        <f t="shared" ref="FA96" ca="1" si="4687">EZ96-FB96</f>
        <v>0</v>
      </c>
      <c r="FB96" s="26">
        <f t="array" aca="1" ref="FB96" ca="1">SUM(IF(RIGHT(OFFSET('Vacation Tracker'!$Q99:$AD99,0,EZ$4))&lt;&gt;"O",IFERROR(--LEFT(OFFSET('Vacation Tracker'!$Q99:$AD99,0,EZ$4),LEN(OFFSET('Vacation Tracker'!$Q99:$AD99,0,EZ$4))-1),0)))</f>
        <v>0</v>
      </c>
      <c r="FC96" s="26">
        <f t="array" aca="1" ref="FC96" ca="1">SUM(IF(RIGHT(OFFSET('Vacation Tracker'!$Q99:$AD99,0,EZ$4))=FC$8,IFERROR(--LEFT(OFFSET('Vacation Tracker'!$Q99:$AD99,0,EZ$4),LEN(OFFSET('Vacation Tracker'!$Q99:$AD99,0,EZ$4))-1),0)))</f>
        <v>0</v>
      </c>
      <c r="FD96" s="23">
        <f ca="1">SUM(OFFSET('Vacation Tracker'!$Q99:$AD99,0,FD$4))</f>
        <v>0</v>
      </c>
      <c r="FE96" s="26">
        <f t="shared" ref="FE96" ca="1" si="4688">FD96-FF96</f>
        <v>0</v>
      </c>
      <c r="FF96" s="26">
        <f t="array" aca="1" ref="FF96" ca="1">SUM(IF(RIGHT(OFFSET('Vacation Tracker'!$Q99:$AD99,0,FD$4))&lt;&gt;"O",IFERROR(--LEFT(OFFSET('Vacation Tracker'!$Q99:$AD99,0,FD$4),LEN(OFFSET('Vacation Tracker'!$Q99:$AD99,0,FD$4))-1),0)))</f>
        <v>0</v>
      </c>
      <c r="FG96" s="26">
        <f t="array" aca="1" ref="FG96" ca="1">SUM(IF(RIGHT(OFFSET('Vacation Tracker'!$Q99:$AD99,0,FD$4))=FG$8,IFERROR(--LEFT(OFFSET('Vacation Tracker'!$Q99:$AD99,0,FD$4),LEN(OFFSET('Vacation Tracker'!$Q99:$AD99,0,FD$4))-1),0)))</f>
        <v>0</v>
      </c>
      <c r="FH96" s="23">
        <f ca="1">SUM(OFFSET('Vacation Tracker'!$Q99:$AD99,0,FH$4))</f>
        <v>0</v>
      </c>
      <c r="FI96" s="26">
        <f t="shared" ref="FI96" ca="1" si="4689">FH96-FJ96</f>
        <v>0</v>
      </c>
      <c r="FJ96" s="26">
        <f t="array" aca="1" ref="FJ96" ca="1">SUM(IF(RIGHT(OFFSET('Vacation Tracker'!$Q99:$AD99,0,FH$4))&lt;&gt;"O",IFERROR(--LEFT(OFFSET('Vacation Tracker'!$Q99:$AD99,0,FH$4),LEN(OFFSET('Vacation Tracker'!$Q99:$AD99,0,FH$4))-1),0)))</f>
        <v>0</v>
      </c>
      <c r="FK96" s="26">
        <f t="array" aca="1" ref="FK96" ca="1">SUM(IF(RIGHT(OFFSET('Vacation Tracker'!$Q99:$AD99,0,FH$4))=FK$8,IFERROR(--LEFT(OFFSET('Vacation Tracker'!$Q99:$AD99,0,FH$4),LEN(OFFSET('Vacation Tracker'!$Q99:$AD99,0,FH$4))-1),0)))</f>
        <v>0</v>
      </c>
      <c r="FL96" s="23">
        <f ca="1">SUM(OFFSET('Vacation Tracker'!$Q99:$AD99,0,FL$4))</f>
        <v>0</v>
      </c>
      <c r="FM96" s="26">
        <f t="shared" ref="FM96" ca="1" si="4690">FL96-FN96</f>
        <v>0</v>
      </c>
      <c r="FN96" s="26">
        <f t="array" aca="1" ref="FN96" ca="1">SUM(IF(RIGHT(OFFSET('Vacation Tracker'!$Q99:$AD99,0,FL$4))&lt;&gt;"O",IFERROR(--LEFT(OFFSET('Vacation Tracker'!$Q99:$AD99,0,FL$4),LEN(OFFSET('Vacation Tracker'!$Q99:$AD99,0,FL$4))-1),0)))</f>
        <v>0</v>
      </c>
      <c r="FO96" s="26">
        <f t="array" aca="1" ref="FO96" ca="1">SUM(IF(RIGHT(OFFSET('Vacation Tracker'!$Q99:$AD99,0,FL$4))=FO$8,IFERROR(--LEFT(OFFSET('Vacation Tracker'!$Q99:$AD99,0,FL$4),LEN(OFFSET('Vacation Tracker'!$Q99:$AD99,0,FL$4))-1),0)))</f>
        <v>0</v>
      </c>
      <c r="FP96" s="23">
        <f ca="1">SUM(OFFSET('Vacation Tracker'!$Q99:$AD99,0,FP$4))</f>
        <v>0</v>
      </c>
      <c r="FQ96" s="26">
        <f t="shared" ref="FQ96" ca="1" si="4691">FP96-FR96</f>
        <v>0</v>
      </c>
      <c r="FR96" s="26">
        <f t="array" aca="1" ref="FR96" ca="1">SUM(IF(RIGHT(OFFSET('Vacation Tracker'!$Q99:$AD99,0,FP$4))&lt;&gt;"O",IFERROR(--LEFT(OFFSET('Vacation Tracker'!$Q99:$AD99,0,FP$4),LEN(OFFSET('Vacation Tracker'!$Q99:$AD99,0,FP$4))-1),0)))</f>
        <v>0</v>
      </c>
      <c r="FS96" s="26">
        <f t="array" aca="1" ref="FS96" ca="1">SUM(IF(RIGHT(OFFSET('Vacation Tracker'!$Q99:$AD99,0,FP$4))=FS$8,IFERROR(--LEFT(OFFSET('Vacation Tracker'!$Q99:$AD99,0,FP$4),LEN(OFFSET('Vacation Tracker'!$Q99:$AD99,0,FP$4))-1),0)))</f>
        <v>0</v>
      </c>
      <c r="FT96" s="23">
        <f ca="1">SUM(OFFSET('Vacation Tracker'!$Q99:$AD99,0,FT$4))</f>
        <v>0</v>
      </c>
      <c r="FU96" s="26">
        <f t="shared" ref="FU96" ca="1" si="4692">FT96-FV96</f>
        <v>0</v>
      </c>
      <c r="FV96" s="26">
        <f t="array" aca="1" ref="FV96" ca="1">SUM(IF(RIGHT(OFFSET('Vacation Tracker'!$Q99:$AD99,0,FT$4))&lt;&gt;"O",IFERROR(--LEFT(OFFSET('Vacation Tracker'!$Q99:$AD99,0,FT$4),LEN(OFFSET('Vacation Tracker'!$Q99:$AD99,0,FT$4))-1),0)))</f>
        <v>0</v>
      </c>
      <c r="FW96" s="26">
        <f t="array" aca="1" ref="FW96" ca="1">SUM(IF(RIGHT(OFFSET('Vacation Tracker'!$Q99:$AD99,0,FT$4))=FW$8,IFERROR(--LEFT(OFFSET('Vacation Tracker'!$Q99:$AD99,0,FT$4),LEN(OFFSET('Vacation Tracker'!$Q99:$AD99,0,FT$4))-1),0)))</f>
        <v>0</v>
      </c>
      <c r="FX96" s="23">
        <f ca="1">SUM(OFFSET('Vacation Tracker'!$Q99:$AD99,0,FX$4))</f>
        <v>0</v>
      </c>
      <c r="FY96" s="26">
        <f t="shared" ref="FY96" ca="1" si="4693">FX96-FZ96</f>
        <v>0</v>
      </c>
      <c r="FZ96" s="26">
        <f t="array" aca="1" ref="FZ96" ca="1">SUM(IF(RIGHT(OFFSET('Vacation Tracker'!$Q99:$AD99,0,FX$4))&lt;&gt;"O",IFERROR(--LEFT(OFFSET('Vacation Tracker'!$Q99:$AD99,0,FX$4),LEN(OFFSET('Vacation Tracker'!$Q99:$AD99,0,FX$4))-1),0)))</f>
        <v>0</v>
      </c>
      <c r="GA96" s="26">
        <f t="array" aca="1" ref="GA96" ca="1">SUM(IF(RIGHT(OFFSET('Vacation Tracker'!$Q99:$AD99,0,FX$4))=GA$8,IFERROR(--LEFT(OFFSET('Vacation Tracker'!$Q99:$AD99,0,FX$4),LEN(OFFSET('Vacation Tracker'!$Q99:$AD99,0,FX$4))-1),0)))</f>
        <v>0</v>
      </c>
      <c r="GB96" s="23">
        <f ca="1">SUM(OFFSET('Vacation Tracker'!$Q99:$AD99,0,GB$4))</f>
        <v>0</v>
      </c>
      <c r="GC96" s="26">
        <f t="shared" ref="GC96" ca="1" si="4694">GB96-GD96</f>
        <v>0</v>
      </c>
      <c r="GD96" s="26">
        <f t="array" aca="1" ref="GD96" ca="1">SUM(IF(RIGHT(OFFSET('Vacation Tracker'!$Q99:$AD99,0,GB$4))&lt;&gt;"O",IFERROR(--LEFT(OFFSET('Vacation Tracker'!$Q99:$AD99,0,GB$4),LEN(OFFSET('Vacation Tracker'!$Q99:$AD99,0,GB$4))-1),0)))</f>
        <v>0</v>
      </c>
      <c r="GE96" s="26">
        <f t="array" aca="1" ref="GE96" ca="1">SUM(IF(RIGHT(OFFSET('Vacation Tracker'!$Q99:$AD99,0,GB$4))=GE$8,IFERROR(--LEFT(OFFSET('Vacation Tracker'!$Q99:$AD99,0,GB$4),LEN(OFFSET('Vacation Tracker'!$Q99:$AD99,0,GB$4))-1),0)))</f>
        <v>0</v>
      </c>
      <c r="GF96" s="23">
        <f ca="1">SUM(OFFSET('Vacation Tracker'!$Q99:$AD99,0,GF$4))</f>
        <v>0</v>
      </c>
      <c r="GG96" s="26">
        <f t="shared" ref="GG96" ca="1" si="4695">GF96-GH96</f>
        <v>0</v>
      </c>
      <c r="GH96" s="26">
        <f t="array" aca="1" ref="GH96" ca="1">SUM(IF(RIGHT(OFFSET('Vacation Tracker'!$Q99:$AD99,0,GF$4))&lt;&gt;"O",IFERROR(--LEFT(OFFSET('Vacation Tracker'!$Q99:$AD99,0,GF$4),LEN(OFFSET('Vacation Tracker'!$Q99:$AD99,0,GF$4))-1),0)))</f>
        <v>0</v>
      </c>
      <c r="GI96" s="26">
        <f t="array" aca="1" ref="GI96" ca="1">SUM(IF(RIGHT(OFFSET('Vacation Tracker'!$Q99:$AD99,0,GF$4))=GI$8,IFERROR(--LEFT(OFFSET('Vacation Tracker'!$Q99:$AD99,0,GF$4),LEN(OFFSET('Vacation Tracker'!$Q99:$AD99,0,GF$4))-1),0)))</f>
        <v>0</v>
      </c>
      <c r="GJ96" s="23">
        <f ca="1">SUM(OFFSET('Vacation Tracker'!$Q99:$AD99,0,GJ$4))</f>
        <v>0</v>
      </c>
      <c r="GK96" s="26">
        <f t="shared" ref="GK96" ca="1" si="4696">GJ96-GL96</f>
        <v>0</v>
      </c>
      <c r="GL96" s="26">
        <f t="array" aca="1" ref="GL96" ca="1">SUM(IF(RIGHT(OFFSET('Vacation Tracker'!$Q99:$AD99,0,GJ$4))&lt;&gt;"O",IFERROR(--LEFT(OFFSET('Vacation Tracker'!$Q99:$AD99,0,GJ$4),LEN(OFFSET('Vacation Tracker'!$Q99:$AD99,0,GJ$4))-1),0)))</f>
        <v>0</v>
      </c>
      <c r="GM96" s="26">
        <f t="array" aca="1" ref="GM96" ca="1">SUM(IF(RIGHT(OFFSET('Vacation Tracker'!$Q99:$AD99,0,GJ$4))=GM$8,IFERROR(--LEFT(OFFSET('Vacation Tracker'!$Q99:$AD99,0,GJ$4),LEN(OFFSET('Vacation Tracker'!$Q99:$AD99,0,GJ$4))-1),0)))</f>
        <v>0</v>
      </c>
      <c r="GN96" s="23">
        <f ca="1">SUM(OFFSET('Vacation Tracker'!$Q99:$AD99,0,GN$4))</f>
        <v>0</v>
      </c>
      <c r="GO96" s="26">
        <f t="shared" ref="GO96" ca="1" si="4697">GN96-GP96</f>
        <v>0</v>
      </c>
      <c r="GP96" s="26">
        <f t="array" aca="1" ref="GP96" ca="1">SUM(IF(RIGHT(OFFSET('Vacation Tracker'!$Q99:$AD99,0,GN$4))&lt;&gt;"O",IFERROR(--LEFT(OFFSET('Vacation Tracker'!$Q99:$AD99,0,GN$4),LEN(OFFSET('Vacation Tracker'!$Q99:$AD99,0,GN$4))-1),0)))</f>
        <v>0</v>
      </c>
      <c r="GQ96" s="26">
        <f t="array" aca="1" ref="GQ96" ca="1">SUM(IF(RIGHT(OFFSET('Vacation Tracker'!$Q99:$AD99,0,GN$4))=GQ$8,IFERROR(--LEFT(OFFSET('Vacation Tracker'!$Q99:$AD99,0,GN$4),LEN(OFFSET('Vacation Tracker'!$Q99:$AD99,0,GN$4))-1),0)))</f>
        <v>0</v>
      </c>
      <c r="GR96" s="23">
        <f ca="1">SUM(OFFSET('Vacation Tracker'!$Q99:$AD99,0,GR$4))</f>
        <v>0</v>
      </c>
      <c r="GS96" s="26">
        <f t="shared" ref="GS96" ca="1" si="4698">GR96-GT96</f>
        <v>0</v>
      </c>
      <c r="GT96" s="26">
        <f t="array" aca="1" ref="GT96" ca="1">SUM(IF(RIGHT(OFFSET('Vacation Tracker'!$Q99:$AD99,0,GR$4))&lt;&gt;"O",IFERROR(--LEFT(OFFSET('Vacation Tracker'!$Q99:$AD99,0,GR$4),LEN(OFFSET('Vacation Tracker'!$Q99:$AD99,0,GR$4))-1),0)))</f>
        <v>0</v>
      </c>
      <c r="GU96" s="26">
        <f t="array" aca="1" ref="GU96" ca="1">SUM(IF(RIGHT(OFFSET('Vacation Tracker'!$Q99:$AD99,0,GR$4))=GU$8,IFERROR(--LEFT(OFFSET('Vacation Tracker'!$Q99:$AD99,0,GR$4),LEN(OFFSET('Vacation Tracker'!$Q99:$AD99,0,GR$4))-1),0)))</f>
        <v>0</v>
      </c>
      <c r="GV96" s="23">
        <f ca="1">SUM(OFFSET('Vacation Tracker'!$Q99:$AD99,0,GV$4))</f>
        <v>0</v>
      </c>
      <c r="GW96" s="26">
        <f t="shared" ref="GW96" ca="1" si="4699">GV96-GX96</f>
        <v>0</v>
      </c>
      <c r="GX96" s="26">
        <f t="array" aca="1" ref="GX96" ca="1">SUM(IF(RIGHT(OFFSET('Vacation Tracker'!$Q99:$AD99,0,GV$4))&lt;&gt;"O",IFERROR(--LEFT(OFFSET('Vacation Tracker'!$Q99:$AD99,0,GV$4),LEN(OFFSET('Vacation Tracker'!$Q99:$AD99,0,GV$4))-1),0)))</f>
        <v>0</v>
      </c>
      <c r="GY96" s="26">
        <f t="array" aca="1" ref="GY96" ca="1">SUM(IF(RIGHT(OFFSET('Vacation Tracker'!$Q99:$AD99,0,GV$4))=GY$8,IFERROR(--LEFT(OFFSET('Vacation Tracker'!$Q99:$AD99,0,GV$4),LEN(OFFSET('Vacation Tracker'!$Q99:$AD99,0,GV$4))-1),0)))</f>
        <v>0</v>
      </c>
      <c r="GZ96" s="23">
        <f ca="1">SUM(OFFSET('Vacation Tracker'!$Q99:$AD99,0,GZ$4))</f>
        <v>0</v>
      </c>
      <c r="HA96" s="26">
        <f t="shared" ref="HA96" ca="1" si="4700">GZ96-HB96</f>
        <v>0</v>
      </c>
      <c r="HB96" s="26">
        <f t="array" aca="1" ref="HB96" ca="1">SUM(IF(RIGHT(OFFSET('Vacation Tracker'!$Q99:$AD99,0,GZ$4))&lt;&gt;"O",IFERROR(--LEFT(OFFSET('Vacation Tracker'!$Q99:$AD99,0,GZ$4),LEN(OFFSET('Vacation Tracker'!$Q99:$AD99,0,GZ$4))-1),0)))</f>
        <v>0</v>
      </c>
      <c r="HC96" s="26">
        <f t="array" aca="1" ref="HC96" ca="1">SUM(IF(RIGHT(OFFSET('Vacation Tracker'!$Q99:$AD99,0,GZ$4))=HC$8,IFERROR(--LEFT(OFFSET('Vacation Tracker'!$Q99:$AD99,0,GZ$4),LEN(OFFSET('Vacation Tracker'!$Q99:$AD99,0,GZ$4))-1),0)))</f>
        <v>0</v>
      </c>
      <c r="HD96" s="23">
        <f ca="1">SUM(OFFSET('Vacation Tracker'!$Q99:$AD99,0,HD$4))</f>
        <v>0</v>
      </c>
      <c r="HE96" s="26">
        <f t="shared" ref="HE96" ca="1" si="4701">HD96-HF96</f>
        <v>0</v>
      </c>
      <c r="HF96" s="26">
        <f t="array" aca="1" ref="HF96" ca="1">SUM(IF(RIGHT(OFFSET('Vacation Tracker'!$Q99:$AD99,0,HD$4))&lt;&gt;"O",IFERROR(--LEFT(OFFSET('Vacation Tracker'!$Q99:$AD99,0,HD$4),LEN(OFFSET('Vacation Tracker'!$Q99:$AD99,0,HD$4))-1),0)))</f>
        <v>0</v>
      </c>
      <c r="HG96" s="26">
        <f t="array" aca="1" ref="HG96" ca="1">SUM(IF(RIGHT(OFFSET('Vacation Tracker'!$Q99:$AD99,0,HD$4))=HG$8,IFERROR(--LEFT(OFFSET('Vacation Tracker'!$Q99:$AD99,0,HD$4),LEN(OFFSET('Vacation Tracker'!$Q99:$AD99,0,HD$4))-1),0)))</f>
        <v>0</v>
      </c>
      <c r="HH96" s="23">
        <f ca="1">SUM(OFFSET('Vacation Tracker'!$Q99:$AD99,0,HH$4))</f>
        <v>0</v>
      </c>
      <c r="HI96" s="26">
        <f t="shared" ref="HI96" ca="1" si="4702">HH96-HJ96</f>
        <v>0</v>
      </c>
      <c r="HJ96" s="26">
        <f t="array" aca="1" ref="HJ96" ca="1">SUM(IF(RIGHT(OFFSET('Vacation Tracker'!$Q99:$AD99,0,HH$4))&lt;&gt;"O",IFERROR(--LEFT(OFFSET('Vacation Tracker'!$Q99:$AD99,0,HH$4),LEN(OFFSET('Vacation Tracker'!$Q99:$AD99,0,HH$4))-1),0)))</f>
        <v>0</v>
      </c>
      <c r="HK96" s="26">
        <f t="array" aca="1" ref="HK96" ca="1">SUM(IF(RIGHT(OFFSET('Vacation Tracker'!$Q99:$AD99,0,HH$4))=HK$8,IFERROR(--LEFT(OFFSET('Vacation Tracker'!$Q99:$AD99,0,HH$4),LEN(OFFSET('Vacation Tracker'!$Q99:$AD99,0,HH$4))-1),0)))</f>
        <v>0</v>
      </c>
      <c r="HL96" s="23">
        <f ca="1">SUM(OFFSET('Vacation Tracker'!$Q99:$AD99,0,HL$4))</f>
        <v>0</v>
      </c>
      <c r="HM96" s="26">
        <f t="shared" ref="HM96" ca="1" si="4703">HL96-HN96</f>
        <v>0</v>
      </c>
      <c r="HN96" s="26">
        <f t="array" aca="1" ref="HN96" ca="1">SUM(IF(RIGHT(OFFSET('Vacation Tracker'!$Q99:$AD99,0,HL$4))&lt;&gt;"O",IFERROR(--LEFT(OFFSET('Vacation Tracker'!$Q99:$AD99,0,HL$4),LEN(OFFSET('Vacation Tracker'!$Q99:$AD99,0,HL$4))-1),0)))</f>
        <v>0</v>
      </c>
      <c r="HO96" s="26">
        <f t="array" aca="1" ref="HO96" ca="1">SUM(IF(RIGHT(OFFSET('Vacation Tracker'!$Q99:$AD99,0,HL$4))=HO$8,IFERROR(--LEFT(OFFSET('Vacation Tracker'!$Q99:$AD99,0,HL$4),LEN(OFFSET('Vacation Tracker'!$Q99:$AD99,0,HL$4))-1),0)))</f>
        <v>0</v>
      </c>
      <c r="HP96" s="23">
        <f ca="1">SUM(OFFSET('Vacation Tracker'!$Q99:$AD99,0,HP$4))</f>
        <v>0</v>
      </c>
      <c r="HQ96" s="26">
        <f t="shared" ref="HQ96" ca="1" si="4704">HP96-HR96</f>
        <v>0</v>
      </c>
      <c r="HR96" s="26">
        <f t="array" aca="1" ref="HR96" ca="1">SUM(IF(RIGHT(OFFSET('Vacation Tracker'!$Q99:$AD99,0,HP$4))&lt;&gt;"O",IFERROR(--LEFT(OFFSET('Vacation Tracker'!$Q99:$AD99,0,HP$4),LEN(OFFSET('Vacation Tracker'!$Q99:$AD99,0,HP$4))-1),0)))</f>
        <v>0</v>
      </c>
      <c r="HS96" s="23">
        <f t="array" aca="1" ref="HS96" ca="1">SUM(IF(RIGHT(OFFSET('Vacation Tracker'!$Q99:$AD99,0,HP$4))=HS$8,IFERROR(--LEFT(OFFSET('Vacation Tracker'!$Q99:$AD99,0,HP$4),LEN(OFFSET('Vacation Tracker'!$Q99:$AD99,0,HP$4))-1),0)))</f>
        <v>0</v>
      </c>
    </row>
    <row r="97" spans="2:227" ht="15" customHeight="1" x14ac:dyDescent="0.2">
      <c r="B97" s="23">
        <f>IF('Vacation Tracker'!B100&lt;&gt;"",'Vacation Tracker'!B100,"")</f>
        <v>89</v>
      </c>
      <c r="C97" s="24" t="str">
        <f>IF('Vacation Tracker'!C100&lt;&gt;"",'Vacation Tracker'!C100,"")</f>
        <v/>
      </c>
      <c r="D97" s="25" t="str">
        <f>IF('Vacation Tracker'!D100&lt;&gt;"",'Vacation Tracker'!D100,"")</f>
        <v/>
      </c>
      <c r="E97" s="25" t="str">
        <f>IF('Vacation Tracker'!E100&lt;&gt;"",'Vacation Tracker'!E100,"")</f>
        <v/>
      </c>
      <c r="F97" s="24" t="str">
        <f>IF('Vacation Tracker'!F100&lt;&gt;"",'Vacation Tracker'!F100,"")</f>
        <v/>
      </c>
      <c r="G97" s="24" t="str">
        <f>IF('Vacation Tracker'!G100&lt;&gt;"",'Vacation Tracker'!G100,"")</f>
        <v/>
      </c>
      <c r="H97" s="23" t="str">
        <f t="shared" si="4347"/>
        <v/>
      </c>
      <c r="I97" s="23" t="str">
        <f t="shared" si="4347"/>
        <v/>
      </c>
      <c r="J97" s="23" t="str">
        <f t="shared" si="4347"/>
        <v/>
      </c>
      <c r="K97" s="23" t="str">
        <f t="shared" si="3530"/>
        <v/>
      </c>
      <c r="L97" s="23">
        <f ca="1">SUM(OFFSET('Vacation Tracker'!$Q100:$AD100,0,L$4))</f>
        <v>0</v>
      </c>
      <c r="M97" s="26">
        <f t="shared" ca="1" si="3476"/>
        <v>0</v>
      </c>
      <c r="N97" s="26">
        <f t="array" aca="1" ref="N97" ca="1">SUM(IF(RIGHT(OFFSET('Vacation Tracker'!$Q100:$AD100,0,L$4))&lt;&gt;"O",IFERROR(--LEFT(OFFSET('Vacation Tracker'!$Q100:$AD100,0,L$4),LEN(OFFSET('Vacation Tracker'!$Q100:$AD100,0,L$4))-1),0)))</f>
        <v>0</v>
      </c>
      <c r="O97" s="26">
        <f t="array" aca="1" ref="O97" ca="1">SUM(IF(RIGHT(OFFSET('Vacation Tracker'!$Q100:$AD100,0,L$4))=O$8,IFERROR(--LEFT(OFFSET('Vacation Tracker'!$Q100:$AD100,0,L$4),LEN(OFFSET('Vacation Tracker'!$Q100:$AD100,0,L$4))-1),0)))</f>
        <v>0</v>
      </c>
      <c r="P97" s="23">
        <f ca="1">SUM(OFFSET('Vacation Tracker'!$Q100:$AD100,0,P$4))</f>
        <v>0</v>
      </c>
      <c r="Q97" s="26">
        <f t="shared" ca="1" si="3477"/>
        <v>0</v>
      </c>
      <c r="R97" s="26">
        <f t="array" aca="1" ref="R97" ca="1">SUM(IF(RIGHT(OFFSET('Vacation Tracker'!$Q100:$AD100,0,P$4))&lt;&gt;"O",IFERROR(--LEFT(OFFSET('Vacation Tracker'!$Q100:$AD100,0,P$4),LEN(OFFSET('Vacation Tracker'!$Q100:$AD100,0,P$4))-1),0)))</f>
        <v>0</v>
      </c>
      <c r="S97" s="26">
        <f t="array" aca="1" ref="S97" ca="1">SUM(IF(RIGHT(OFFSET('Vacation Tracker'!$Q100:$AD100,0,P$4))=S$8,IFERROR(--LEFT(OFFSET('Vacation Tracker'!$Q100:$AD100,0,P$4),LEN(OFFSET('Vacation Tracker'!$Q100:$AD100,0,P$4))-1),0)))</f>
        <v>0</v>
      </c>
      <c r="T97" s="23">
        <f ca="1">SUM(OFFSET('Vacation Tracker'!$Q100:$AD100,0,T$4))</f>
        <v>0</v>
      </c>
      <c r="U97" s="26">
        <f t="shared" ca="1" si="3478"/>
        <v>0</v>
      </c>
      <c r="V97" s="26">
        <f t="array" aca="1" ref="V97" ca="1">SUM(IF(RIGHT(OFFSET('Vacation Tracker'!$Q100:$AD100,0,T$4))&lt;&gt;"O",IFERROR(--LEFT(OFFSET('Vacation Tracker'!$Q100:$AD100,0,T$4),LEN(OFFSET('Vacation Tracker'!$Q100:$AD100,0,T$4))-1),0)))</f>
        <v>0</v>
      </c>
      <c r="W97" s="26">
        <f t="array" aca="1" ref="W97" ca="1">SUM(IF(RIGHT(OFFSET('Vacation Tracker'!$Q100:$AD100,0,T$4))=W$8,IFERROR(--LEFT(OFFSET('Vacation Tracker'!$Q100:$AD100,0,T$4),LEN(OFFSET('Vacation Tracker'!$Q100:$AD100,0,T$4))-1),0)))</f>
        <v>0</v>
      </c>
      <c r="X97" s="23">
        <f ca="1">SUM(OFFSET('Vacation Tracker'!$Q100:$AD100,0,X$4))</f>
        <v>0</v>
      </c>
      <c r="Y97" s="26">
        <f t="shared" ref="Y97" ca="1" si="4705">X97-Z97</f>
        <v>0</v>
      </c>
      <c r="Z97" s="26">
        <f t="array" aca="1" ref="Z97" ca="1">SUM(IF(RIGHT(OFFSET('Vacation Tracker'!$Q100:$AD100,0,X$4))&lt;&gt;"O",IFERROR(--LEFT(OFFSET('Vacation Tracker'!$Q100:$AD100,0,X$4),LEN(OFFSET('Vacation Tracker'!$Q100:$AD100,0,X$4))-1),0)))</f>
        <v>0</v>
      </c>
      <c r="AA97" s="26">
        <f t="array" aca="1" ref="AA97" ca="1">SUM(IF(RIGHT(OFFSET('Vacation Tracker'!$Q100:$AD100,0,X$4))=AA$8,IFERROR(--LEFT(OFFSET('Vacation Tracker'!$Q100:$AD100,0,X$4),LEN(OFFSET('Vacation Tracker'!$Q100:$AD100,0,X$4))-1),0)))</f>
        <v>0</v>
      </c>
      <c r="AB97" s="23">
        <f ca="1">SUM(OFFSET('Vacation Tracker'!$Q100:$AD100,0,AB$4))</f>
        <v>0</v>
      </c>
      <c r="AC97" s="26">
        <f t="shared" ref="AC97" ca="1" si="4706">AB97-AD97</f>
        <v>0</v>
      </c>
      <c r="AD97" s="26">
        <f t="array" aca="1" ref="AD97" ca="1">SUM(IF(RIGHT(OFFSET('Vacation Tracker'!$Q100:$AD100,0,AB$4))&lt;&gt;"O",IFERROR(--LEFT(OFFSET('Vacation Tracker'!$Q100:$AD100,0,AB$4),LEN(OFFSET('Vacation Tracker'!$Q100:$AD100,0,AB$4))-1),0)))</f>
        <v>0</v>
      </c>
      <c r="AE97" s="26">
        <f t="array" aca="1" ref="AE97" ca="1">SUM(IF(RIGHT(OFFSET('Vacation Tracker'!$Q100:$AD100,0,AB$4))=AE$8,IFERROR(--LEFT(OFFSET('Vacation Tracker'!$Q100:$AD100,0,AB$4),LEN(OFFSET('Vacation Tracker'!$Q100:$AD100,0,AB$4))-1),0)))</f>
        <v>0</v>
      </c>
      <c r="AF97" s="23">
        <f ca="1">SUM(OFFSET('Vacation Tracker'!$Q100:$AD100,0,AF$4))</f>
        <v>0</v>
      </c>
      <c r="AG97" s="26">
        <f t="shared" ref="AG97" ca="1" si="4707">AF97-AH97</f>
        <v>0</v>
      </c>
      <c r="AH97" s="26">
        <f t="array" aca="1" ref="AH97" ca="1">SUM(IF(RIGHT(OFFSET('Vacation Tracker'!$Q100:$AD100,0,AF$4))&lt;&gt;"O",IFERROR(--LEFT(OFFSET('Vacation Tracker'!$Q100:$AD100,0,AF$4),LEN(OFFSET('Vacation Tracker'!$Q100:$AD100,0,AF$4))-1),0)))</f>
        <v>0</v>
      </c>
      <c r="AI97" s="26">
        <f t="array" aca="1" ref="AI97" ca="1">SUM(IF(RIGHT(OFFSET('Vacation Tracker'!$Q100:$AD100,0,AF$4))=AI$8,IFERROR(--LEFT(OFFSET('Vacation Tracker'!$Q100:$AD100,0,AF$4),LEN(OFFSET('Vacation Tracker'!$Q100:$AD100,0,AF$4))-1),0)))</f>
        <v>0</v>
      </c>
      <c r="AJ97" s="23">
        <f ca="1">SUM(OFFSET('Vacation Tracker'!$Q100:$AD100,0,AJ$4))</f>
        <v>0</v>
      </c>
      <c r="AK97" s="26">
        <f t="shared" ref="AK97" ca="1" si="4708">AJ97-AL97</f>
        <v>0</v>
      </c>
      <c r="AL97" s="26">
        <f t="array" aca="1" ref="AL97" ca="1">SUM(IF(RIGHT(OFFSET('Vacation Tracker'!$Q100:$AD100,0,AJ$4))&lt;&gt;"O",IFERROR(--LEFT(OFFSET('Vacation Tracker'!$Q100:$AD100,0,AJ$4),LEN(OFFSET('Vacation Tracker'!$Q100:$AD100,0,AJ$4))-1),0)))</f>
        <v>0</v>
      </c>
      <c r="AM97" s="26">
        <f t="array" aca="1" ref="AM97" ca="1">SUM(IF(RIGHT(OFFSET('Vacation Tracker'!$Q100:$AD100,0,AJ$4))=AM$8,IFERROR(--LEFT(OFFSET('Vacation Tracker'!$Q100:$AD100,0,AJ$4),LEN(OFFSET('Vacation Tracker'!$Q100:$AD100,0,AJ$4))-1),0)))</f>
        <v>0</v>
      </c>
      <c r="AN97" s="23">
        <f ca="1">SUM(OFFSET('Vacation Tracker'!$Q100:$AD100,0,AN$4))</f>
        <v>0</v>
      </c>
      <c r="AO97" s="26">
        <f t="shared" ref="AO97" ca="1" si="4709">AN97-AP97</f>
        <v>0</v>
      </c>
      <c r="AP97" s="26">
        <f t="array" aca="1" ref="AP97" ca="1">SUM(IF(RIGHT(OFFSET('Vacation Tracker'!$Q100:$AD100,0,AN$4))&lt;&gt;"O",IFERROR(--LEFT(OFFSET('Vacation Tracker'!$Q100:$AD100,0,AN$4),LEN(OFFSET('Vacation Tracker'!$Q100:$AD100,0,AN$4))-1),0)))</f>
        <v>0</v>
      </c>
      <c r="AQ97" s="26">
        <f t="array" aca="1" ref="AQ97" ca="1">SUM(IF(RIGHT(OFFSET('Vacation Tracker'!$Q100:$AD100,0,AN$4))=AQ$8,IFERROR(--LEFT(OFFSET('Vacation Tracker'!$Q100:$AD100,0,AN$4),LEN(OFFSET('Vacation Tracker'!$Q100:$AD100,0,AN$4))-1),0)))</f>
        <v>0</v>
      </c>
      <c r="AR97" s="23">
        <f ca="1">SUM(OFFSET('Vacation Tracker'!$Q100:$AD100,0,AR$4))</f>
        <v>0</v>
      </c>
      <c r="AS97" s="26">
        <f t="shared" ref="AS97" ca="1" si="4710">AR97-AT97</f>
        <v>0</v>
      </c>
      <c r="AT97" s="26">
        <f t="array" aca="1" ref="AT97" ca="1">SUM(IF(RIGHT(OFFSET('Vacation Tracker'!$Q100:$AD100,0,AR$4))&lt;&gt;"O",IFERROR(--LEFT(OFFSET('Vacation Tracker'!$Q100:$AD100,0,AR$4),LEN(OFFSET('Vacation Tracker'!$Q100:$AD100,0,AR$4))-1),0)))</f>
        <v>0</v>
      </c>
      <c r="AU97" s="26">
        <f t="array" aca="1" ref="AU97" ca="1">SUM(IF(RIGHT(OFFSET('Vacation Tracker'!$Q100:$AD100,0,AR$4))=AU$8,IFERROR(--LEFT(OFFSET('Vacation Tracker'!$Q100:$AD100,0,AR$4),LEN(OFFSET('Vacation Tracker'!$Q100:$AD100,0,AR$4))-1),0)))</f>
        <v>0</v>
      </c>
      <c r="AV97" s="23">
        <f ca="1">SUM(OFFSET('Vacation Tracker'!$Q100:$AD100,0,AV$4))</f>
        <v>0</v>
      </c>
      <c r="AW97" s="26">
        <f t="shared" ref="AW97" ca="1" si="4711">AV97-AX97</f>
        <v>0</v>
      </c>
      <c r="AX97" s="26">
        <f t="array" aca="1" ref="AX97" ca="1">SUM(IF(RIGHT(OFFSET('Vacation Tracker'!$Q100:$AD100,0,AV$4))&lt;&gt;"O",IFERROR(--LEFT(OFFSET('Vacation Tracker'!$Q100:$AD100,0,AV$4),LEN(OFFSET('Vacation Tracker'!$Q100:$AD100,0,AV$4))-1),0)))</f>
        <v>0</v>
      </c>
      <c r="AY97" s="26">
        <f t="array" aca="1" ref="AY97" ca="1">SUM(IF(RIGHT(OFFSET('Vacation Tracker'!$Q100:$AD100,0,AV$4))=AY$8,IFERROR(--LEFT(OFFSET('Vacation Tracker'!$Q100:$AD100,0,AV$4),LEN(OFFSET('Vacation Tracker'!$Q100:$AD100,0,AV$4))-1),0)))</f>
        <v>0</v>
      </c>
      <c r="AZ97" s="23">
        <f ca="1">SUM(OFFSET('Vacation Tracker'!$Q100:$AD100,0,AZ$4))</f>
        <v>0</v>
      </c>
      <c r="BA97" s="26">
        <f t="shared" ref="BA97" ca="1" si="4712">AZ97-BB97</f>
        <v>0</v>
      </c>
      <c r="BB97" s="26">
        <f t="array" aca="1" ref="BB97" ca="1">SUM(IF(RIGHT(OFFSET('Vacation Tracker'!$Q100:$AD100,0,AZ$4))&lt;&gt;"O",IFERROR(--LEFT(OFFSET('Vacation Tracker'!$Q100:$AD100,0,AZ$4),LEN(OFFSET('Vacation Tracker'!$Q100:$AD100,0,AZ$4))-1),0)))</f>
        <v>0</v>
      </c>
      <c r="BC97" s="26">
        <f t="array" aca="1" ref="BC97" ca="1">SUM(IF(RIGHT(OFFSET('Vacation Tracker'!$Q100:$AD100,0,AZ$4))=BC$8,IFERROR(--LEFT(OFFSET('Vacation Tracker'!$Q100:$AD100,0,AZ$4),LEN(OFFSET('Vacation Tracker'!$Q100:$AD100,0,AZ$4))-1),0)))</f>
        <v>0</v>
      </c>
      <c r="BD97" s="23">
        <f ca="1">SUM(OFFSET('Vacation Tracker'!$Q100:$AD100,0,BD$4))</f>
        <v>0</v>
      </c>
      <c r="BE97" s="26">
        <f t="shared" ref="BE97" ca="1" si="4713">BD97-BF97</f>
        <v>0</v>
      </c>
      <c r="BF97" s="26">
        <f t="array" aca="1" ref="BF97" ca="1">SUM(IF(RIGHT(OFFSET('Vacation Tracker'!$Q100:$AD100,0,BD$4))&lt;&gt;"O",IFERROR(--LEFT(OFFSET('Vacation Tracker'!$Q100:$AD100,0,BD$4),LEN(OFFSET('Vacation Tracker'!$Q100:$AD100,0,BD$4))-1),0)))</f>
        <v>0</v>
      </c>
      <c r="BG97" s="26">
        <f t="array" aca="1" ref="BG97" ca="1">SUM(IF(RIGHT(OFFSET('Vacation Tracker'!$Q100:$AD100,0,BD$4))=BG$8,IFERROR(--LEFT(OFFSET('Vacation Tracker'!$Q100:$AD100,0,BD$4),LEN(OFFSET('Vacation Tracker'!$Q100:$AD100,0,BD$4))-1),0)))</f>
        <v>0</v>
      </c>
      <c r="BH97" s="23">
        <f ca="1">SUM(OFFSET('Vacation Tracker'!$Q100:$AD100,0,BH$4))</f>
        <v>0</v>
      </c>
      <c r="BI97" s="26">
        <f t="shared" ref="BI97" ca="1" si="4714">BH97-BJ97</f>
        <v>0</v>
      </c>
      <c r="BJ97" s="26">
        <f t="array" aca="1" ref="BJ97" ca="1">SUM(IF(RIGHT(OFFSET('Vacation Tracker'!$Q100:$AD100,0,BH$4))&lt;&gt;"O",IFERROR(--LEFT(OFFSET('Vacation Tracker'!$Q100:$AD100,0,BH$4),LEN(OFFSET('Vacation Tracker'!$Q100:$AD100,0,BH$4))-1),0)))</f>
        <v>0</v>
      </c>
      <c r="BK97" s="26">
        <f t="array" aca="1" ref="BK97" ca="1">SUM(IF(RIGHT(OFFSET('Vacation Tracker'!$Q100:$AD100,0,BH$4))=BK$8,IFERROR(--LEFT(OFFSET('Vacation Tracker'!$Q100:$AD100,0,BH$4),LEN(OFFSET('Vacation Tracker'!$Q100:$AD100,0,BH$4))-1),0)))</f>
        <v>0</v>
      </c>
      <c r="BL97" s="23">
        <f ca="1">SUM(OFFSET('Vacation Tracker'!$Q100:$AD100,0,BL$4))</f>
        <v>0</v>
      </c>
      <c r="BM97" s="26">
        <f t="shared" ref="BM97" ca="1" si="4715">BL97-BN97</f>
        <v>0</v>
      </c>
      <c r="BN97" s="26">
        <f t="array" aca="1" ref="BN97" ca="1">SUM(IF(RIGHT(OFFSET('Vacation Tracker'!$Q100:$AD100,0,BL$4))&lt;&gt;"O",IFERROR(--LEFT(OFFSET('Vacation Tracker'!$Q100:$AD100,0,BL$4),LEN(OFFSET('Vacation Tracker'!$Q100:$AD100,0,BL$4))-1),0)))</f>
        <v>0</v>
      </c>
      <c r="BO97" s="26">
        <f t="array" aca="1" ref="BO97" ca="1">SUM(IF(RIGHT(OFFSET('Vacation Tracker'!$Q100:$AD100,0,BL$4))=BO$8,IFERROR(--LEFT(OFFSET('Vacation Tracker'!$Q100:$AD100,0,BL$4),LEN(OFFSET('Vacation Tracker'!$Q100:$AD100,0,BL$4))-1),0)))</f>
        <v>0</v>
      </c>
      <c r="BP97" s="23">
        <f ca="1">SUM(OFFSET('Vacation Tracker'!$Q100:$AD100,0,BP$4))</f>
        <v>0</v>
      </c>
      <c r="BQ97" s="26">
        <f t="shared" ref="BQ97" ca="1" si="4716">BP97-BR97</f>
        <v>0</v>
      </c>
      <c r="BR97" s="26">
        <f t="array" aca="1" ref="BR97" ca="1">SUM(IF(RIGHT(OFFSET('Vacation Tracker'!$Q100:$AD100,0,BP$4))&lt;&gt;"O",IFERROR(--LEFT(OFFSET('Vacation Tracker'!$Q100:$AD100,0,BP$4),LEN(OFFSET('Vacation Tracker'!$Q100:$AD100,0,BP$4))-1),0)))</f>
        <v>0</v>
      </c>
      <c r="BS97" s="26">
        <f t="array" aca="1" ref="BS97" ca="1">SUM(IF(RIGHT(OFFSET('Vacation Tracker'!$Q100:$AD100,0,BP$4))=BS$8,IFERROR(--LEFT(OFFSET('Vacation Tracker'!$Q100:$AD100,0,BP$4),LEN(OFFSET('Vacation Tracker'!$Q100:$AD100,0,BP$4))-1),0)))</f>
        <v>0</v>
      </c>
      <c r="BT97" s="23">
        <f ca="1">SUM(OFFSET('Vacation Tracker'!$Q100:$AD100,0,BT$4))</f>
        <v>0</v>
      </c>
      <c r="BU97" s="26">
        <f t="shared" ref="BU97" ca="1" si="4717">BT97-BV97</f>
        <v>0</v>
      </c>
      <c r="BV97" s="26">
        <f t="array" aca="1" ref="BV97" ca="1">SUM(IF(RIGHT(OFFSET('Vacation Tracker'!$Q100:$AD100,0,BT$4))&lt;&gt;"O",IFERROR(--LEFT(OFFSET('Vacation Tracker'!$Q100:$AD100,0,BT$4),LEN(OFFSET('Vacation Tracker'!$Q100:$AD100,0,BT$4))-1),0)))</f>
        <v>0</v>
      </c>
      <c r="BW97" s="26">
        <f t="array" aca="1" ref="BW97" ca="1">SUM(IF(RIGHT(OFFSET('Vacation Tracker'!$Q100:$AD100,0,BT$4))=BW$8,IFERROR(--LEFT(OFFSET('Vacation Tracker'!$Q100:$AD100,0,BT$4),LEN(OFFSET('Vacation Tracker'!$Q100:$AD100,0,BT$4))-1),0)))</f>
        <v>0</v>
      </c>
      <c r="BX97" s="23">
        <f ca="1">SUM(OFFSET('Vacation Tracker'!$Q100:$AD100,0,BX$4))</f>
        <v>0</v>
      </c>
      <c r="BY97" s="26">
        <f t="shared" ref="BY97" ca="1" si="4718">BX97-BZ97</f>
        <v>0</v>
      </c>
      <c r="BZ97" s="26">
        <f t="array" aca="1" ref="BZ97" ca="1">SUM(IF(RIGHT(OFFSET('Vacation Tracker'!$Q100:$AD100,0,BX$4))&lt;&gt;"O",IFERROR(--LEFT(OFFSET('Vacation Tracker'!$Q100:$AD100,0,BX$4),LEN(OFFSET('Vacation Tracker'!$Q100:$AD100,0,BX$4))-1),0)))</f>
        <v>0</v>
      </c>
      <c r="CA97" s="26">
        <f t="array" aca="1" ref="CA97" ca="1">SUM(IF(RIGHT(OFFSET('Vacation Tracker'!$Q100:$AD100,0,BX$4))=CA$8,IFERROR(--LEFT(OFFSET('Vacation Tracker'!$Q100:$AD100,0,BX$4),LEN(OFFSET('Vacation Tracker'!$Q100:$AD100,0,BX$4))-1),0)))</f>
        <v>0</v>
      </c>
      <c r="CB97" s="23">
        <f ca="1">SUM(OFFSET('Vacation Tracker'!$Q100:$AD100,0,CB$4))</f>
        <v>0</v>
      </c>
      <c r="CC97" s="26">
        <f t="shared" ref="CC97" ca="1" si="4719">CB97-CD97</f>
        <v>0</v>
      </c>
      <c r="CD97" s="26">
        <f t="array" aca="1" ref="CD97" ca="1">SUM(IF(RIGHT(OFFSET('Vacation Tracker'!$Q100:$AD100,0,CB$4))&lt;&gt;"O",IFERROR(--LEFT(OFFSET('Vacation Tracker'!$Q100:$AD100,0,CB$4),LEN(OFFSET('Vacation Tracker'!$Q100:$AD100,0,CB$4))-1),0)))</f>
        <v>0</v>
      </c>
      <c r="CE97" s="26">
        <f t="array" aca="1" ref="CE97" ca="1">SUM(IF(RIGHT(OFFSET('Vacation Tracker'!$Q100:$AD100,0,CB$4))=CE$8,IFERROR(--LEFT(OFFSET('Vacation Tracker'!$Q100:$AD100,0,CB$4),LEN(OFFSET('Vacation Tracker'!$Q100:$AD100,0,CB$4))-1),0)))</f>
        <v>0</v>
      </c>
      <c r="CF97" s="23">
        <f ca="1">SUM(OFFSET('Vacation Tracker'!$Q100:$AD100,0,CF$4))</f>
        <v>0</v>
      </c>
      <c r="CG97" s="26">
        <f t="shared" ref="CG97" ca="1" si="4720">CF97-CH97</f>
        <v>0</v>
      </c>
      <c r="CH97" s="26">
        <f t="array" aca="1" ref="CH97" ca="1">SUM(IF(RIGHT(OFFSET('Vacation Tracker'!$Q100:$AD100,0,CF$4))&lt;&gt;"O",IFERROR(--LEFT(OFFSET('Vacation Tracker'!$Q100:$AD100,0,CF$4),LEN(OFFSET('Vacation Tracker'!$Q100:$AD100,0,CF$4))-1),0)))</f>
        <v>0</v>
      </c>
      <c r="CI97" s="26">
        <f t="array" aca="1" ref="CI97" ca="1">SUM(IF(RIGHT(OFFSET('Vacation Tracker'!$Q100:$AD100,0,CF$4))=CI$8,IFERROR(--LEFT(OFFSET('Vacation Tracker'!$Q100:$AD100,0,CF$4),LEN(OFFSET('Vacation Tracker'!$Q100:$AD100,0,CF$4))-1),0)))</f>
        <v>0</v>
      </c>
      <c r="CJ97" s="23">
        <f ca="1">SUM(OFFSET('Vacation Tracker'!$Q100:$AD100,0,CJ$4))</f>
        <v>0</v>
      </c>
      <c r="CK97" s="26">
        <f t="shared" ref="CK97" ca="1" si="4721">CJ97-CL97</f>
        <v>0</v>
      </c>
      <c r="CL97" s="26">
        <f t="array" aca="1" ref="CL97" ca="1">SUM(IF(RIGHT(OFFSET('Vacation Tracker'!$Q100:$AD100,0,CJ$4))&lt;&gt;"O",IFERROR(--LEFT(OFFSET('Vacation Tracker'!$Q100:$AD100,0,CJ$4),LEN(OFFSET('Vacation Tracker'!$Q100:$AD100,0,CJ$4))-1),0)))</f>
        <v>0</v>
      </c>
      <c r="CM97" s="26">
        <f t="array" aca="1" ref="CM97" ca="1">SUM(IF(RIGHT(OFFSET('Vacation Tracker'!$Q100:$AD100,0,CJ$4))=CM$8,IFERROR(--LEFT(OFFSET('Vacation Tracker'!$Q100:$AD100,0,CJ$4),LEN(OFFSET('Vacation Tracker'!$Q100:$AD100,0,CJ$4))-1),0)))</f>
        <v>0</v>
      </c>
      <c r="CN97" s="23">
        <f ca="1">SUM(OFFSET('Vacation Tracker'!$Q100:$AD100,0,CN$4))</f>
        <v>0</v>
      </c>
      <c r="CO97" s="26">
        <f t="shared" ref="CO97" ca="1" si="4722">CN97-CP97</f>
        <v>0</v>
      </c>
      <c r="CP97" s="26">
        <f t="array" aca="1" ref="CP97" ca="1">SUM(IF(RIGHT(OFFSET('Vacation Tracker'!$Q100:$AD100,0,CN$4))&lt;&gt;"O",IFERROR(--LEFT(OFFSET('Vacation Tracker'!$Q100:$AD100,0,CN$4),LEN(OFFSET('Vacation Tracker'!$Q100:$AD100,0,CN$4))-1),0)))</f>
        <v>0</v>
      </c>
      <c r="CQ97" s="26">
        <f t="array" aca="1" ref="CQ97" ca="1">SUM(IF(RIGHT(OFFSET('Vacation Tracker'!$Q100:$AD100,0,CN$4))=CQ$8,IFERROR(--LEFT(OFFSET('Vacation Tracker'!$Q100:$AD100,0,CN$4),LEN(OFFSET('Vacation Tracker'!$Q100:$AD100,0,CN$4))-1),0)))</f>
        <v>0</v>
      </c>
      <c r="CR97" s="23">
        <f ca="1">SUM(OFFSET('Vacation Tracker'!$Q100:$AD100,0,CR$4))</f>
        <v>0</v>
      </c>
      <c r="CS97" s="26">
        <f t="shared" ref="CS97" ca="1" si="4723">CR97-CT97</f>
        <v>0</v>
      </c>
      <c r="CT97" s="26">
        <f t="array" aca="1" ref="CT97" ca="1">SUM(IF(RIGHT(OFFSET('Vacation Tracker'!$Q100:$AD100,0,CR$4))&lt;&gt;"O",IFERROR(--LEFT(OFFSET('Vacation Tracker'!$Q100:$AD100,0,CR$4),LEN(OFFSET('Vacation Tracker'!$Q100:$AD100,0,CR$4))-1),0)))</f>
        <v>0</v>
      </c>
      <c r="CU97" s="26">
        <f t="array" aca="1" ref="CU97" ca="1">SUM(IF(RIGHT(OFFSET('Vacation Tracker'!$Q100:$AD100,0,CR$4))=CU$8,IFERROR(--LEFT(OFFSET('Vacation Tracker'!$Q100:$AD100,0,CR$4),LEN(OFFSET('Vacation Tracker'!$Q100:$AD100,0,CR$4))-1),0)))</f>
        <v>0</v>
      </c>
      <c r="CV97" s="23">
        <f ca="1">SUM(OFFSET('Vacation Tracker'!$Q100:$AD100,0,CV$4))</f>
        <v>0</v>
      </c>
      <c r="CW97" s="26">
        <f t="shared" ref="CW97" ca="1" si="4724">CV97-CX97</f>
        <v>0</v>
      </c>
      <c r="CX97" s="26">
        <f t="array" aca="1" ref="CX97" ca="1">SUM(IF(RIGHT(OFFSET('Vacation Tracker'!$Q100:$AD100,0,CV$4))&lt;&gt;"O",IFERROR(--LEFT(OFFSET('Vacation Tracker'!$Q100:$AD100,0,CV$4),LEN(OFFSET('Vacation Tracker'!$Q100:$AD100,0,CV$4))-1),0)))</f>
        <v>0</v>
      </c>
      <c r="CY97" s="26">
        <f t="array" aca="1" ref="CY97" ca="1">SUM(IF(RIGHT(OFFSET('Vacation Tracker'!$Q100:$AD100,0,CV$4))=CY$8,IFERROR(--LEFT(OFFSET('Vacation Tracker'!$Q100:$AD100,0,CV$4),LEN(OFFSET('Vacation Tracker'!$Q100:$AD100,0,CV$4))-1),0)))</f>
        <v>0</v>
      </c>
      <c r="CZ97" s="23">
        <f ca="1">SUM(OFFSET('Vacation Tracker'!$Q100:$AD100,0,CZ$4))</f>
        <v>0</v>
      </c>
      <c r="DA97" s="26">
        <f t="shared" ref="DA97" ca="1" si="4725">CZ97-DB97</f>
        <v>0</v>
      </c>
      <c r="DB97" s="26">
        <f t="array" aca="1" ref="DB97" ca="1">SUM(IF(RIGHT(OFFSET('Vacation Tracker'!$Q100:$AD100,0,CZ$4))&lt;&gt;"O",IFERROR(--LEFT(OFFSET('Vacation Tracker'!$Q100:$AD100,0,CZ$4),LEN(OFFSET('Vacation Tracker'!$Q100:$AD100,0,CZ$4))-1),0)))</f>
        <v>0</v>
      </c>
      <c r="DC97" s="26">
        <f t="array" aca="1" ref="DC97" ca="1">SUM(IF(RIGHT(OFFSET('Vacation Tracker'!$Q100:$AD100,0,CZ$4))=DC$8,IFERROR(--LEFT(OFFSET('Vacation Tracker'!$Q100:$AD100,0,CZ$4),LEN(OFFSET('Vacation Tracker'!$Q100:$AD100,0,CZ$4))-1),0)))</f>
        <v>0</v>
      </c>
      <c r="DD97" s="23">
        <f ca="1">SUM(OFFSET('Vacation Tracker'!$Q100:$AD100,0,DD$4))</f>
        <v>0</v>
      </c>
      <c r="DE97" s="26">
        <f t="shared" ref="DE97" ca="1" si="4726">DD97-DF97</f>
        <v>0</v>
      </c>
      <c r="DF97" s="26">
        <f t="array" aca="1" ref="DF97" ca="1">SUM(IF(RIGHT(OFFSET('Vacation Tracker'!$Q100:$AD100,0,DD$4))&lt;&gt;"O",IFERROR(--LEFT(OFFSET('Vacation Tracker'!$Q100:$AD100,0,DD$4),LEN(OFFSET('Vacation Tracker'!$Q100:$AD100,0,DD$4))-1),0)))</f>
        <v>0</v>
      </c>
      <c r="DG97" s="26">
        <f t="array" aca="1" ref="DG97" ca="1">SUM(IF(RIGHT(OFFSET('Vacation Tracker'!$Q100:$AD100,0,DD$4))=DG$8,IFERROR(--LEFT(OFFSET('Vacation Tracker'!$Q100:$AD100,0,DD$4),LEN(OFFSET('Vacation Tracker'!$Q100:$AD100,0,DD$4))-1),0)))</f>
        <v>0</v>
      </c>
      <c r="DH97" s="23">
        <f ca="1">SUM(OFFSET('Vacation Tracker'!$Q100:$AD100,0,DH$4))</f>
        <v>0</v>
      </c>
      <c r="DI97" s="26">
        <f t="shared" ref="DI97" ca="1" si="4727">DH97-DJ97</f>
        <v>0</v>
      </c>
      <c r="DJ97" s="26">
        <f t="array" aca="1" ref="DJ97" ca="1">SUM(IF(RIGHT(OFFSET('Vacation Tracker'!$Q100:$AD100,0,DH$4))&lt;&gt;"O",IFERROR(--LEFT(OFFSET('Vacation Tracker'!$Q100:$AD100,0,DH$4),LEN(OFFSET('Vacation Tracker'!$Q100:$AD100,0,DH$4))-1),0)))</f>
        <v>0</v>
      </c>
      <c r="DK97" s="26">
        <f t="array" aca="1" ref="DK97" ca="1">SUM(IF(RIGHT(OFFSET('Vacation Tracker'!$Q100:$AD100,0,DH$4))=DK$8,IFERROR(--LEFT(OFFSET('Vacation Tracker'!$Q100:$AD100,0,DH$4),LEN(OFFSET('Vacation Tracker'!$Q100:$AD100,0,DH$4))-1),0)))</f>
        <v>0</v>
      </c>
      <c r="DL97" s="23">
        <f ca="1">SUM(OFFSET('Vacation Tracker'!$Q100:$AD100,0,DL$4))</f>
        <v>0</v>
      </c>
      <c r="DM97" s="26">
        <f t="shared" ref="DM97" ca="1" si="4728">DL97-DN97</f>
        <v>0</v>
      </c>
      <c r="DN97" s="26">
        <f t="array" aca="1" ref="DN97" ca="1">SUM(IF(RIGHT(OFFSET('Vacation Tracker'!$Q100:$AD100,0,DL$4))&lt;&gt;"O",IFERROR(--LEFT(OFFSET('Vacation Tracker'!$Q100:$AD100,0,DL$4),LEN(OFFSET('Vacation Tracker'!$Q100:$AD100,0,DL$4))-1),0)))</f>
        <v>0</v>
      </c>
      <c r="DO97" s="26">
        <f t="array" aca="1" ref="DO97" ca="1">SUM(IF(RIGHT(OFFSET('Vacation Tracker'!$Q100:$AD100,0,DL$4))=DO$8,IFERROR(--LEFT(OFFSET('Vacation Tracker'!$Q100:$AD100,0,DL$4),LEN(OFFSET('Vacation Tracker'!$Q100:$AD100,0,DL$4))-1),0)))</f>
        <v>0</v>
      </c>
      <c r="DP97" s="23">
        <f ca="1">SUM(OFFSET('Vacation Tracker'!$Q100:$AD100,0,DP$4))</f>
        <v>0</v>
      </c>
      <c r="DQ97" s="26">
        <f t="shared" ref="DQ97" ca="1" si="4729">DP97-DR97</f>
        <v>0</v>
      </c>
      <c r="DR97" s="26">
        <f t="array" aca="1" ref="DR97" ca="1">SUM(IF(RIGHT(OFFSET('Vacation Tracker'!$Q100:$AD100,0,DP$4))&lt;&gt;"O",IFERROR(--LEFT(OFFSET('Vacation Tracker'!$Q100:$AD100,0,DP$4),LEN(OFFSET('Vacation Tracker'!$Q100:$AD100,0,DP$4))-1),0)))</f>
        <v>0</v>
      </c>
      <c r="DS97" s="26">
        <f t="array" aca="1" ref="DS97" ca="1">SUM(IF(RIGHT(OFFSET('Vacation Tracker'!$Q100:$AD100,0,DP$4))=DS$8,IFERROR(--LEFT(OFFSET('Vacation Tracker'!$Q100:$AD100,0,DP$4),LEN(OFFSET('Vacation Tracker'!$Q100:$AD100,0,DP$4))-1),0)))</f>
        <v>0</v>
      </c>
      <c r="DT97" s="23">
        <f ca="1">SUM(OFFSET('Vacation Tracker'!$Q100:$AD100,0,DT$4))</f>
        <v>0</v>
      </c>
      <c r="DU97" s="26">
        <f t="shared" ref="DU97" ca="1" si="4730">DT97-DV97</f>
        <v>0</v>
      </c>
      <c r="DV97" s="26">
        <f t="array" aca="1" ref="DV97" ca="1">SUM(IF(RIGHT(OFFSET('Vacation Tracker'!$Q100:$AD100,0,DT$4))&lt;&gt;"O",IFERROR(--LEFT(OFFSET('Vacation Tracker'!$Q100:$AD100,0,DT$4),LEN(OFFSET('Vacation Tracker'!$Q100:$AD100,0,DT$4))-1),0)))</f>
        <v>0</v>
      </c>
      <c r="DW97" s="26">
        <f t="array" aca="1" ref="DW97" ca="1">SUM(IF(RIGHT(OFFSET('Vacation Tracker'!$Q100:$AD100,0,DT$4))=DW$8,IFERROR(--LEFT(OFFSET('Vacation Tracker'!$Q100:$AD100,0,DT$4),LEN(OFFSET('Vacation Tracker'!$Q100:$AD100,0,DT$4))-1),0)))</f>
        <v>0</v>
      </c>
      <c r="DX97" s="23">
        <f ca="1">SUM(OFFSET('Vacation Tracker'!$Q100:$AD100,0,DX$4))</f>
        <v>0</v>
      </c>
      <c r="DY97" s="26">
        <f t="shared" ref="DY97" ca="1" si="4731">DX97-DZ97</f>
        <v>0</v>
      </c>
      <c r="DZ97" s="26">
        <f t="array" aca="1" ref="DZ97" ca="1">SUM(IF(RIGHT(OFFSET('Vacation Tracker'!$Q100:$AD100,0,DX$4))&lt;&gt;"O",IFERROR(--LEFT(OFFSET('Vacation Tracker'!$Q100:$AD100,0,DX$4),LEN(OFFSET('Vacation Tracker'!$Q100:$AD100,0,DX$4))-1),0)))</f>
        <v>0</v>
      </c>
      <c r="EA97" s="26">
        <f t="array" aca="1" ref="EA97" ca="1">SUM(IF(RIGHT(OFFSET('Vacation Tracker'!$Q100:$AD100,0,DX$4))=EA$8,IFERROR(--LEFT(OFFSET('Vacation Tracker'!$Q100:$AD100,0,DX$4),LEN(OFFSET('Vacation Tracker'!$Q100:$AD100,0,DX$4))-1),0)))</f>
        <v>0</v>
      </c>
      <c r="EB97" s="23">
        <f ca="1">SUM(OFFSET('Vacation Tracker'!$Q100:$AD100,0,EB$4))</f>
        <v>0</v>
      </c>
      <c r="EC97" s="26">
        <f t="shared" ref="EC97" ca="1" si="4732">EB97-ED97</f>
        <v>0</v>
      </c>
      <c r="ED97" s="26">
        <f t="array" aca="1" ref="ED97" ca="1">SUM(IF(RIGHT(OFFSET('Vacation Tracker'!$Q100:$AD100,0,EB$4))&lt;&gt;"O",IFERROR(--LEFT(OFFSET('Vacation Tracker'!$Q100:$AD100,0,EB$4),LEN(OFFSET('Vacation Tracker'!$Q100:$AD100,0,EB$4))-1),0)))</f>
        <v>0</v>
      </c>
      <c r="EE97" s="26">
        <f t="array" aca="1" ref="EE97" ca="1">SUM(IF(RIGHT(OFFSET('Vacation Tracker'!$Q100:$AD100,0,EB$4))=EE$8,IFERROR(--LEFT(OFFSET('Vacation Tracker'!$Q100:$AD100,0,EB$4),LEN(OFFSET('Vacation Tracker'!$Q100:$AD100,0,EB$4))-1),0)))</f>
        <v>0</v>
      </c>
      <c r="EF97" s="23">
        <f ca="1">SUM(OFFSET('Vacation Tracker'!$Q100:$AD100,0,EF$4))</f>
        <v>0</v>
      </c>
      <c r="EG97" s="26">
        <f t="shared" ref="EG97" ca="1" si="4733">EF97-EH97</f>
        <v>0</v>
      </c>
      <c r="EH97" s="26">
        <f t="array" aca="1" ref="EH97" ca="1">SUM(IF(RIGHT(OFFSET('Vacation Tracker'!$Q100:$AD100,0,EF$4))&lt;&gt;"O",IFERROR(--LEFT(OFFSET('Vacation Tracker'!$Q100:$AD100,0,EF$4),LEN(OFFSET('Vacation Tracker'!$Q100:$AD100,0,EF$4))-1),0)))</f>
        <v>0</v>
      </c>
      <c r="EI97" s="26">
        <f t="array" aca="1" ref="EI97" ca="1">SUM(IF(RIGHT(OFFSET('Vacation Tracker'!$Q100:$AD100,0,EF$4))=EI$8,IFERROR(--LEFT(OFFSET('Vacation Tracker'!$Q100:$AD100,0,EF$4),LEN(OFFSET('Vacation Tracker'!$Q100:$AD100,0,EF$4))-1),0)))</f>
        <v>0</v>
      </c>
      <c r="EJ97" s="23">
        <f ca="1">SUM(OFFSET('Vacation Tracker'!$Q100:$AD100,0,EJ$4))</f>
        <v>0</v>
      </c>
      <c r="EK97" s="26">
        <f t="shared" ref="EK97" ca="1" si="4734">EJ97-EL97</f>
        <v>0</v>
      </c>
      <c r="EL97" s="26">
        <f t="array" aca="1" ref="EL97" ca="1">SUM(IF(RIGHT(OFFSET('Vacation Tracker'!$Q100:$AD100,0,EJ$4))&lt;&gt;"O",IFERROR(--LEFT(OFFSET('Vacation Tracker'!$Q100:$AD100,0,EJ$4),LEN(OFFSET('Vacation Tracker'!$Q100:$AD100,0,EJ$4))-1),0)))</f>
        <v>0</v>
      </c>
      <c r="EM97" s="26">
        <f t="array" aca="1" ref="EM97" ca="1">SUM(IF(RIGHT(OFFSET('Vacation Tracker'!$Q100:$AD100,0,EJ$4))=EM$8,IFERROR(--LEFT(OFFSET('Vacation Tracker'!$Q100:$AD100,0,EJ$4),LEN(OFFSET('Vacation Tracker'!$Q100:$AD100,0,EJ$4))-1),0)))</f>
        <v>0</v>
      </c>
      <c r="EN97" s="23">
        <f ca="1">SUM(OFFSET('Vacation Tracker'!$Q100:$AD100,0,EN$4))</f>
        <v>0</v>
      </c>
      <c r="EO97" s="26">
        <f t="shared" ref="EO97" ca="1" si="4735">EN97-EP97</f>
        <v>0</v>
      </c>
      <c r="EP97" s="26">
        <f t="array" aca="1" ref="EP97" ca="1">SUM(IF(RIGHT(OFFSET('Vacation Tracker'!$Q100:$AD100,0,EN$4))&lt;&gt;"O",IFERROR(--LEFT(OFFSET('Vacation Tracker'!$Q100:$AD100,0,EN$4),LEN(OFFSET('Vacation Tracker'!$Q100:$AD100,0,EN$4))-1),0)))</f>
        <v>0</v>
      </c>
      <c r="EQ97" s="26">
        <f t="array" aca="1" ref="EQ97" ca="1">SUM(IF(RIGHT(OFFSET('Vacation Tracker'!$Q100:$AD100,0,EN$4))=EQ$8,IFERROR(--LEFT(OFFSET('Vacation Tracker'!$Q100:$AD100,0,EN$4),LEN(OFFSET('Vacation Tracker'!$Q100:$AD100,0,EN$4))-1),0)))</f>
        <v>0</v>
      </c>
      <c r="ER97" s="23">
        <f ca="1">SUM(OFFSET('Vacation Tracker'!$Q100:$AD100,0,ER$4))</f>
        <v>0</v>
      </c>
      <c r="ES97" s="26">
        <f t="shared" ref="ES97" ca="1" si="4736">ER97-ET97</f>
        <v>0</v>
      </c>
      <c r="ET97" s="26">
        <f t="array" aca="1" ref="ET97" ca="1">SUM(IF(RIGHT(OFFSET('Vacation Tracker'!$Q100:$AD100,0,ER$4))&lt;&gt;"O",IFERROR(--LEFT(OFFSET('Vacation Tracker'!$Q100:$AD100,0,ER$4),LEN(OFFSET('Vacation Tracker'!$Q100:$AD100,0,ER$4))-1),0)))</f>
        <v>0</v>
      </c>
      <c r="EU97" s="26">
        <f t="array" aca="1" ref="EU97" ca="1">SUM(IF(RIGHT(OFFSET('Vacation Tracker'!$Q100:$AD100,0,ER$4))=EU$8,IFERROR(--LEFT(OFFSET('Vacation Tracker'!$Q100:$AD100,0,ER$4),LEN(OFFSET('Vacation Tracker'!$Q100:$AD100,0,ER$4))-1),0)))</f>
        <v>0</v>
      </c>
      <c r="EV97" s="23">
        <f ca="1">SUM(OFFSET('Vacation Tracker'!$Q100:$AD100,0,EV$4))</f>
        <v>0</v>
      </c>
      <c r="EW97" s="26">
        <f t="shared" ref="EW97" ca="1" si="4737">EV97-EX97</f>
        <v>0</v>
      </c>
      <c r="EX97" s="26">
        <f t="array" aca="1" ref="EX97" ca="1">SUM(IF(RIGHT(OFFSET('Vacation Tracker'!$Q100:$AD100,0,EV$4))&lt;&gt;"O",IFERROR(--LEFT(OFFSET('Vacation Tracker'!$Q100:$AD100,0,EV$4),LEN(OFFSET('Vacation Tracker'!$Q100:$AD100,0,EV$4))-1),0)))</f>
        <v>0</v>
      </c>
      <c r="EY97" s="26">
        <f t="array" aca="1" ref="EY97" ca="1">SUM(IF(RIGHT(OFFSET('Vacation Tracker'!$Q100:$AD100,0,EV$4))=EY$8,IFERROR(--LEFT(OFFSET('Vacation Tracker'!$Q100:$AD100,0,EV$4),LEN(OFFSET('Vacation Tracker'!$Q100:$AD100,0,EV$4))-1),0)))</f>
        <v>0</v>
      </c>
      <c r="EZ97" s="23">
        <f ca="1">SUM(OFFSET('Vacation Tracker'!$Q100:$AD100,0,EZ$4))</f>
        <v>0</v>
      </c>
      <c r="FA97" s="26">
        <f t="shared" ref="FA97" ca="1" si="4738">EZ97-FB97</f>
        <v>0</v>
      </c>
      <c r="FB97" s="26">
        <f t="array" aca="1" ref="FB97" ca="1">SUM(IF(RIGHT(OFFSET('Vacation Tracker'!$Q100:$AD100,0,EZ$4))&lt;&gt;"O",IFERROR(--LEFT(OFFSET('Vacation Tracker'!$Q100:$AD100,0,EZ$4),LEN(OFFSET('Vacation Tracker'!$Q100:$AD100,0,EZ$4))-1),0)))</f>
        <v>0</v>
      </c>
      <c r="FC97" s="26">
        <f t="array" aca="1" ref="FC97" ca="1">SUM(IF(RIGHT(OFFSET('Vacation Tracker'!$Q100:$AD100,0,EZ$4))=FC$8,IFERROR(--LEFT(OFFSET('Vacation Tracker'!$Q100:$AD100,0,EZ$4),LEN(OFFSET('Vacation Tracker'!$Q100:$AD100,0,EZ$4))-1),0)))</f>
        <v>0</v>
      </c>
      <c r="FD97" s="23">
        <f ca="1">SUM(OFFSET('Vacation Tracker'!$Q100:$AD100,0,FD$4))</f>
        <v>0</v>
      </c>
      <c r="FE97" s="26">
        <f t="shared" ref="FE97" ca="1" si="4739">FD97-FF97</f>
        <v>0</v>
      </c>
      <c r="FF97" s="26">
        <f t="array" aca="1" ref="FF97" ca="1">SUM(IF(RIGHT(OFFSET('Vacation Tracker'!$Q100:$AD100,0,FD$4))&lt;&gt;"O",IFERROR(--LEFT(OFFSET('Vacation Tracker'!$Q100:$AD100,0,FD$4),LEN(OFFSET('Vacation Tracker'!$Q100:$AD100,0,FD$4))-1),0)))</f>
        <v>0</v>
      </c>
      <c r="FG97" s="26">
        <f t="array" aca="1" ref="FG97" ca="1">SUM(IF(RIGHT(OFFSET('Vacation Tracker'!$Q100:$AD100,0,FD$4))=FG$8,IFERROR(--LEFT(OFFSET('Vacation Tracker'!$Q100:$AD100,0,FD$4),LEN(OFFSET('Vacation Tracker'!$Q100:$AD100,0,FD$4))-1),0)))</f>
        <v>0</v>
      </c>
      <c r="FH97" s="23">
        <f ca="1">SUM(OFFSET('Vacation Tracker'!$Q100:$AD100,0,FH$4))</f>
        <v>0</v>
      </c>
      <c r="FI97" s="26">
        <f t="shared" ref="FI97" ca="1" si="4740">FH97-FJ97</f>
        <v>0</v>
      </c>
      <c r="FJ97" s="26">
        <f t="array" aca="1" ref="FJ97" ca="1">SUM(IF(RIGHT(OFFSET('Vacation Tracker'!$Q100:$AD100,0,FH$4))&lt;&gt;"O",IFERROR(--LEFT(OFFSET('Vacation Tracker'!$Q100:$AD100,0,FH$4),LEN(OFFSET('Vacation Tracker'!$Q100:$AD100,0,FH$4))-1),0)))</f>
        <v>0</v>
      </c>
      <c r="FK97" s="26">
        <f t="array" aca="1" ref="FK97" ca="1">SUM(IF(RIGHT(OFFSET('Vacation Tracker'!$Q100:$AD100,0,FH$4))=FK$8,IFERROR(--LEFT(OFFSET('Vacation Tracker'!$Q100:$AD100,0,FH$4),LEN(OFFSET('Vacation Tracker'!$Q100:$AD100,0,FH$4))-1),0)))</f>
        <v>0</v>
      </c>
      <c r="FL97" s="23">
        <f ca="1">SUM(OFFSET('Vacation Tracker'!$Q100:$AD100,0,FL$4))</f>
        <v>0</v>
      </c>
      <c r="FM97" s="26">
        <f t="shared" ref="FM97" ca="1" si="4741">FL97-FN97</f>
        <v>0</v>
      </c>
      <c r="FN97" s="26">
        <f t="array" aca="1" ref="FN97" ca="1">SUM(IF(RIGHT(OFFSET('Vacation Tracker'!$Q100:$AD100,0,FL$4))&lt;&gt;"O",IFERROR(--LEFT(OFFSET('Vacation Tracker'!$Q100:$AD100,0,FL$4),LEN(OFFSET('Vacation Tracker'!$Q100:$AD100,0,FL$4))-1),0)))</f>
        <v>0</v>
      </c>
      <c r="FO97" s="26">
        <f t="array" aca="1" ref="FO97" ca="1">SUM(IF(RIGHT(OFFSET('Vacation Tracker'!$Q100:$AD100,0,FL$4))=FO$8,IFERROR(--LEFT(OFFSET('Vacation Tracker'!$Q100:$AD100,0,FL$4),LEN(OFFSET('Vacation Tracker'!$Q100:$AD100,0,FL$4))-1),0)))</f>
        <v>0</v>
      </c>
      <c r="FP97" s="23">
        <f ca="1">SUM(OFFSET('Vacation Tracker'!$Q100:$AD100,0,FP$4))</f>
        <v>0</v>
      </c>
      <c r="FQ97" s="26">
        <f t="shared" ref="FQ97" ca="1" si="4742">FP97-FR97</f>
        <v>0</v>
      </c>
      <c r="FR97" s="26">
        <f t="array" aca="1" ref="FR97" ca="1">SUM(IF(RIGHT(OFFSET('Vacation Tracker'!$Q100:$AD100,0,FP$4))&lt;&gt;"O",IFERROR(--LEFT(OFFSET('Vacation Tracker'!$Q100:$AD100,0,FP$4),LEN(OFFSET('Vacation Tracker'!$Q100:$AD100,0,FP$4))-1),0)))</f>
        <v>0</v>
      </c>
      <c r="FS97" s="26">
        <f t="array" aca="1" ref="FS97" ca="1">SUM(IF(RIGHT(OFFSET('Vacation Tracker'!$Q100:$AD100,0,FP$4))=FS$8,IFERROR(--LEFT(OFFSET('Vacation Tracker'!$Q100:$AD100,0,FP$4),LEN(OFFSET('Vacation Tracker'!$Q100:$AD100,0,FP$4))-1),0)))</f>
        <v>0</v>
      </c>
      <c r="FT97" s="23">
        <f ca="1">SUM(OFFSET('Vacation Tracker'!$Q100:$AD100,0,FT$4))</f>
        <v>0</v>
      </c>
      <c r="FU97" s="26">
        <f t="shared" ref="FU97" ca="1" si="4743">FT97-FV97</f>
        <v>0</v>
      </c>
      <c r="FV97" s="26">
        <f t="array" aca="1" ref="FV97" ca="1">SUM(IF(RIGHT(OFFSET('Vacation Tracker'!$Q100:$AD100,0,FT$4))&lt;&gt;"O",IFERROR(--LEFT(OFFSET('Vacation Tracker'!$Q100:$AD100,0,FT$4),LEN(OFFSET('Vacation Tracker'!$Q100:$AD100,0,FT$4))-1),0)))</f>
        <v>0</v>
      </c>
      <c r="FW97" s="26">
        <f t="array" aca="1" ref="FW97" ca="1">SUM(IF(RIGHT(OFFSET('Vacation Tracker'!$Q100:$AD100,0,FT$4))=FW$8,IFERROR(--LEFT(OFFSET('Vacation Tracker'!$Q100:$AD100,0,FT$4),LEN(OFFSET('Vacation Tracker'!$Q100:$AD100,0,FT$4))-1),0)))</f>
        <v>0</v>
      </c>
      <c r="FX97" s="23">
        <f ca="1">SUM(OFFSET('Vacation Tracker'!$Q100:$AD100,0,FX$4))</f>
        <v>0</v>
      </c>
      <c r="FY97" s="26">
        <f t="shared" ref="FY97" ca="1" si="4744">FX97-FZ97</f>
        <v>0</v>
      </c>
      <c r="FZ97" s="26">
        <f t="array" aca="1" ref="FZ97" ca="1">SUM(IF(RIGHT(OFFSET('Vacation Tracker'!$Q100:$AD100,0,FX$4))&lt;&gt;"O",IFERROR(--LEFT(OFFSET('Vacation Tracker'!$Q100:$AD100,0,FX$4),LEN(OFFSET('Vacation Tracker'!$Q100:$AD100,0,FX$4))-1),0)))</f>
        <v>0</v>
      </c>
      <c r="GA97" s="26">
        <f t="array" aca="1" ref="GA97" ca="1">SUM(IF(RIGHT(OFFSET('Vacation Tracker'!$Q100:$AD100,0,FX$4))=GA$8,IFERROR(--LEFT(OFFSET('Vacation Tracker'!$Q100:$AD100,0,FX$4),LEN(OFFSET('Vacation Tracker'!$Q100:$AD100,0,FX$4))-1),0)))</f>
        <v>0</v>
      </c>
      <c r="GB97" s="23">
        <f ca="1">SUM(OFFSET('Vacation Tracker'!$Q100:$AD100,0,GB$4))</f>
        <v>0</v>
      </c>
      <c r="GC97" s="26">
        <f t="shared" ref="GC97" ca="1" si="4745">GB97-GD97</f>
        <v>0</v>
      </c>
      <c r="GD97" s="26">
        <f t="array" aca="1" ref="GD97" ca="1">SUM(IF(RIGHT(OFFSET('Vacation Tracker'!$Q100:$AD100,0,GB$4))&lt;&gt;"O",IFERROR(--LEFT(OFFSET('Vacation Tracker'!$Q100:$AD100,0,GB$4),LEN(OFFSET('Vacation Tracker'!$Q100:$AD100,0,GB$4))-1),0)))</f>
        <v>0</v>
      </c>
      <c r="GE97" s="26">
        <f t="array" aca="1" ref="GE97" ca="1">SUM(IF(RIGHT(OFFSET('Vacation Tracker'!$Q100:$AD100,0,GB$4))=GE$8,IFERROR(--LEFT(OFFSET('Vacation Tracker'!$Q100:$AD100,0,GB$4),LEN(OFFSET('Vacation Tracker'!$Q100:$AD100,0,GB$4))-1),0)))</f>
        <v>0</v>
      </c>
      <c r="GF97" s="23">
        <f ca="1">SUM(OFFSET('Vacation Tracker'!$Q100:$AD100,0,GF$4))</f>
        <v>0</v>
      </c>
      <c r="GG97" s="26">
        <f t="shared" ref="GG97" ca="1" si="4746">GF97-GH97</f>
        <v>0</v>
      </c>
      <c r="GH97" s="26">
        <f t="array" aca="1" ref="GH97" ca="1">SUM(IF(RIGHT(OFFSET('Vacation Tracker'!$Q100:$AD100,0,GF$4))&lt;&gt;"O",IFERROR(--LEFT(OFFSET('Vacation Tracker'!$Q100:$AD100,0,GF$4),LEN(OFFSET('Vacation Tracker'!$Q100:$AD100,0,GF$4))-1),0)))</f>
        <v>0</v>
      </c>
      <c r="GI97" s="26">
        <f t="array" aca="1" ref="GI97" ca="1">SUM(IF(RIGHT(OFFSET('Vacation Tracker'!$Q100:$AD100,0,GF$4))=GI$8,IFERROR(--LEFT(OFFSET('Vacation Tracker'!$Q100:$AD100,0,GF$4),LEN(OFFSET('Vacation Tracker'!$Q100:$AD100,0,GF$4))-1),0)))</f>
        <v>0</v>
      </c>
      <c r="GJ97" s="23">
        <f ca="1">SUM(OFFSET('Vacation Tracker'!$Q100:$AD100,0,GJ$4))</f>
        <v>0</v>
      </c>
      <c r="GK97" s="26">
        <f t="shared" ref="GK97" ca="1" si="4747">GJ97-GL97</f>
        <v>0</v>
      </c>
      <c r="GL97" s="26">
        <f t="array" aca="1" ref="GL97" ca="1">SUM(IF(RIGHT(OFFSET('Vacation Tracker'!$Q100:$AD100,0,GJ$4))&lt;&gt;"O",IFERROR(--LEFT(OFFSET('Vacation Tracker'!$Q100:$AD100,0,GJ$4),LEN(OFFSET('Vacation Tracker'!$Q100:$AD100,0,GJ$4))-1),0)))</f>
        <v>0</v>
      </c>
      <c r="GM97" s="26">
        <f t="array" aca="1" ref="GM97" ca="1">SUM(IF(RIGHT(OFFSET('Vacation Tracker'!$Q100:$AD100,0,GJ$4))=GM$8,IFERROR(--LEFT(OFFSET('Vacation Tracker'!$Q100:$AD100,0,GJ$4),LEN(OFFSET('Vacation Tracker'!$Q100:$AD100,0,GJ$4))-1),0)))</f>
        <v>0</v>
      </c>
      <c r="GN97" s="23">
        <f ca="1">SUM(OFFSET('Vacation Tracker'!$Q100:$AD100,0,GN$4))</f>
        <v>0</v>
      </c>
      <c r="GO97" s="26">
        <f t="shared" ref="GO97" ca="1" si="4748">GN97-GP97</f>
        <v>0</v>
      </c>
      <c r="GP97" s="26">
        <f t="array" aca="1" ref="GP97" ca="1">SUM(IF(RIGHT(OFFSET('Vacation Tracker'!$Q100:$AD100,0,GN$4))&lt;&gt;"O",IFERROR(--LEFT(OFFSET('Vacation Tracker'!$Q100:$AD100,0,GN$4),LEN(OFFSET('Vacation Tracker'!$Q100:$AD100,0,GN$4))-1),0)))</f>
        <v>0</v>
      </c>
      <c r="GQ97" s="26">
        <f t="array" aca="1" ref="GQ97" ca="1">SUM(IF(RIGHT(OFFSET('Vacation Tracker'!$Q100:$AD100,0,GN$4))=GQ$8,IFERROR(--LEFT(OFFSET('Vacation Tracker'!$Q100:$AD100,0,GN$4),LEN(OFFSET('Vacation Tracker'!$Q100:$AD100,0,GN$4))-1),0)))</f>
        <v>0</v>
      </c>
      <c r="GR97" s="23">
        <f ca="1">SUM(OFFSET('Vacation Tracker'!$Q100:$AD100,0,GR$4))</f>
        <v>0</v>
      </c>
      <c r="GS97" s="26">
        <f t="shared" ref="GS97" ca="1" si="4749">GR97-GT97</f>
        <v>0</v>
      </c>
      <c r="GT97" s="26">
        <f t="array" aca="1" ref="GT97" ca="1">SUM(IF(RIGHT(OFFSET('Vacation Tracker'!$Q100:$AD100,0,GR$4))&lt;&gt;"O",IFERROR(--LEFT(OFFSET('Vacation Tracker'!$Q100:$AD100,0,GR$4),LEN(OFFSET('Vacation Tracker'!$Q100:$AD100,0,GR$4))-1),0)))</f>
        <v>0</v>
      </c>
      <c r="GU97" s="26">
        <f t="array" aca="1" ref="GU97" ca="1">SUM(IF(RIGHT(OFFSET('Vacation Tracker'!$Q100:$AD100,0,GR$4))=GU$8,IFERROR(--LEFT(OFFSET('Vacation Tracker'!$Q100:$AD100,0,GR$4),LEN(OFFSET('Vacation Tracker'!$Q100:$AD100,0,GR$4))-1),0)))</f>
        <v>0</v>
      </c>
      <c r="GV97" s="23">
        <f ca="1">SUM(OFFSET('Vacation Tracker'!$Q100:$AD100,0,GV$4))</f>
        <v>0</v>
      </c>
      <c r="GW97" s="26">
        <f t="shared" ref="GW97" ca="1" si="4750">GV97-GX97</f>
        <v>0</v>
      </c>
      <c r="GX97" s="26">
        <f t="array" aca="1" ref="GX97" ca="1">SUM(IF(RIGHT(OFFSET('Vacation Tracker'!$Q100:$AD100,0,GV$4))&lt;&gt;"O",IFERROR(--LEFT(OFFSET('Vacation Tracker'!$Q100:$AD100,0,GV$4),LEN(OFFSET('Vacation Tracker'!$Q100:$AD100,0,GV$4))-1),0)))</f>
        <v>0</v>
      </c>
      <c r="GY97" s="26">
        <f t="array" aca="1" ref="GY97" ca="1">SUM(IF(RIGHT(OFFSET('Vacation Tracker'!$Q100:$AD100,0,GV$4))=GY$8,IFERROR(--LEFT(OFFSET('Vacation Tracker'!$Q100:$AD100,0,GV$4),LEN(OFFSET('Vacation Tracker'!$Q100:$AD100,0,GV$4))-1),0)))</f>
        <v>0</v>
      </c>
      <c r="GZ97" s="23">
        <f ca="1">SUM(OFFSET('Vacation Tracker'!$Q100:$AD100,0,GZ$4))</f>
        <v>0</v>
      </c>
      <c r="HA97" s="26">
        <f t="shared" ref="HA97" ca="1" si="4751">GZ97-HB97</f>
        <v>0</v>
      </c>
      <c r="HB97" s="26">
        <f t="array" aca="1" ref="HB97" ca="1">SUM(IF(RIGHT(OFFSET('Vacation Tracker'!$Q100:$AD100,0,GZ$4))&lt;&gt;"O",IFERROR(--LEFT(OFFSET('Vacation Tracker'!$Q100:$AD100,0,GZ$4),LEN(OFFSET('Vacation Tracker'!$Q100:$AD100,0,GZ$4))-1),0)))</f>
        <v>0</v>
      </c>
      <c r="HC97" s="26">
        <f t="array" aca="1" ref="HC97" ca="1">SUM(IF(RIGHT(OFFSET('Vacation Tracker'!$Q100:$AD100,0,GZ$4))=HC$8,IFERROR(--LEFT(OFFSET('Vacation Tracker'!$Q100:$AD100,0,GZ$4),LEN(OFFSET('Vacation Tracker'!$Q100:$AD100,0,GZ$4))-1),0)))</f>
        <v>0</v>
      </c>
      <c r="HD97" s="23">
        <f ca="1">SUM(OFFSET('Vacation Tracker'!$Q100:$AD100,0,HD$4))</f>
        <v>0</v>
      </c>
      <c r="HE97" s="26">
        <f t="shared" ref="HE97" ca="1" si="4752">HD97-HF97</f>
        <v>0</v>
      </c>
      <c r="HF97" s="26">
        <f t="array" aca="1" ref="HF97" ca="1">SUM(IF(RIGHT(OFFSET('Vacation Tracker'!$Q100:$AD100,0,HD$4))&lt;&gt;"O",IFERROR(--LEFT(OFFSET('Vacation Tracker'!$Q100:$AD100,0,HD$4),LEN(OFFSET('Vacation Tracker'!$Q100:$AD100,0,HD$4))-1),0)))</f>
        <v>0</v>
      </c>
      <c r="HG97" s="26">
        <f t="array" aca="1" ref="HG97" ca="1">SUM(IF(RIGHT(OFFSET('Vacation Tracker'!$Q100:$AD100,0,HD$4))=HG$8,IFERROR(--LEFT(OFFSET('Vacation Tracker'!$Q100:$AD100,0,HD$4),LEN(OFFSET('Vacation Tracker'!$Q100:$AD100,0,HD$4))-1),0)))</f>
        <v>0</v>
      </c>
      <c r="HH97" s="23">
        <f ca="1">SUM(OFFSET('Vacation Tracker'!$Q100:$AD100,0,HH$4))</f>
        <v>0</v>
      </c>
      <c r="HI97" s="26">
        <f t="shared" ref="HI97" ca="1" si="4753">HH97-HJ97</f>
        <v>0</v>
      </c>
      <c r="HJ97" s="26">
        <f t="array" aca="1" ref="HJ97" ca="1">SUM(IF(RIGHT(OFFSET('Vacation Tracker'!$Q100:$AD100,0,HH$4))&lt;&gt;"O",IFERROR(--LEFT(OFFSET('Vacation Tracker'!$Q100:$AD100,0,HH$4),LEN(OFFSET('Vacation Tracker'!$Q100:$AD100,0,HH$4))-1),0)))</f>
        <v>0</v>
      </c>
      <c r="HK97" s="26">
        <f t="array" aca="1" ref="HK97" ca="1">SUM(IF(RIGHT(OFFSET('Vacation Tracker'!$Q100:$AD100,0,HH$4))=HK$8,IFERROR(--LEFT(OFFSET('Vacation Tracker'!$Q100:$AD100,0,HH$4),LEN(OFFSET('Vacation Tracker'!$Q100:$AD100,0,HH$4))-1),0)))</f>
        <v>0</v>
      </c>
      <c r="HL97" s="23">
        <f ca="1">SUM(OFFSET('Vacation Tracker'!$Q100:$AD100,0,HL$4))</f>
        <v>0</v>
      </c>
      <c r="HM97" s="26">
        <f t="shared" ref="HM97" ca="1" si="4754">HL97-HN97</f>
        <v>0</v>
      </c>
      <c r="HN97" s="26">
        <f t="array" aca="1" ref="HN97" ca="1">SUM(IF(RIGHT(OFFSET('Vacation Tracker'!$Q100:$AD100,0,HL$4))&lt;&gt;"O",IFERROR(--LEFT(OFFSET('Vacation Tracker'!$Q100:$AD100,0,HL$4),LEN(OFFSET('Vacation Tracker'!$Q100:$AD100,0,HL$4))-1),0)))</f>
        <v>0</v>
      </c>
      <c r="HO97" s="26">
        <f t="array" aca="1" ref="HO97" ca="1">SUM(IF(RIGHT(OFFSET('Vacation Tracker'!$Q100:$AD100,0,HL$4))=HO$8,IFERROR(--LEFT(OFFSET('Vacation Tracker'!$Q100:$AD100,0,HL$4),LEN(OFFSET('Vacation Tracker'!$Q100:$AD100,0,HL$4))-1),0)))</f>
        <v>0</v>
      </c>
      <c r="HP97" s="23">
        <f ca="1">SUM(OFFSET('Vacation Tracker'!$Q100:$AD100,0,HP$4))</f>
        <v>0</v>
      </c>
      <c r="HQ97" s="26">
        <f t="shared" ref="HQ97" ca="1" si="4755">HP97-HR97</f>
        <v>0</v>
      </c>
      <c r="HR97" s="26">
        <f t="array" aca="1" ref="HR97" ca="1">SUM(IF(RIGHT(OFFSET('Vacation Tracker'!$Q100:$AD100,0,HP$4))&lt;&gt;"O",IFERROR(--LEFT(OFFSET('Vacation Tracker'!$Q100:$AD100,0,HP$4),LEN(OFFSET('Vacation Tracker'!$Q100:$AD100,0,HP$4))-1),0)))</f>
        <v>0</v>
      </c>
      <c r="HS97" s="23">
        <f t="array" aca="1" ref="HS97" ca="1">SUM(IF(RIGHT(OFFSET('Vacation Tracker'!$Q100:$AD100,0,HP$4))=HS$8,IFERROR(--LEFT(OFFSET('Vacation Tracker'!$Q100:$AD100,0,HP$4),LEN(OFFSET('Vacation Tracker'!$Q100:$AD100,0,HP$4))-1),0)))</f>
        <v>0</v>
      </c>
    </row>
    <row r="98" spans="2:227" ht="15" customHeight="1" x14ac:dyDescent="0.2">
      <c r="B98" s="23">
        <f>IF('Vacation Tracker'!B101&lt;&gt;"",'Vacation Tracker'!B101,"")</f>
        <v>90</v>
      </c>
      <c r="C98" s="24" t="str">
        <f>IF('Vacation Tracker'!C101&lt;&gt;"",'Vacation Tracker'!C101,"")</f>
        <v/>
      </c>
      <c r="D98" s="25" t="str">
        <f>IF('Vacation Tracker'!D101&lt;&gt;"",'Vacation Tracker'!D101,"")</f>
        <v/>
      </c>
      <c r="E98" s="25" t="str">
        <f>IF('Vacation Tracker'!E101&lt;&gt;"",'Vacation Tracker'!E101,"")</f>
        <v/>
      </c>
      <c r="F98" s="24" t="str">
        <f>IF('Vacation Tracker'!F101&lt;&gt;"",'Vacation Tracker'!F101,"")</f>
        <v/>
      </c>
      <c r="G98" s="24" t="str">
        <f>IF('Vacation Tracker'!G101&lt;&gt;"",'Vacation Tracker'!G101,"")</f>
        <v/>
      </c>
      <c r="H98" s="23" t="str">
        <f t="shared" si="4347"/>
        <v/>
      </c>
      <c r="I98" s="23" t="str">
        <f t="shared" si="4347"/>
        <v/>
      </c>
      <c r="J98" s="23" t="str">
        <f t="shared" si="4347"/>
        <v/>
      </c>
      <c r="K98" s="23" t="str">
        <f t="shared" si="3530"/>
        <v/>
      </c>
      <c r="L98" s="23">
        <f ca="1">SUM(OFFSET('Vacation Tracker'!$Q101:$AD101,0,L$4))</f>
        <v>0</v>
      </c>
      <c r="M98" s="26">
        <f t="shared" ca="1" si="3476"/>
        <v>0</v>
      </c>
      <c r="N98" s="26">
        <f t="array" aca="1" ref="N98" ca="1">SUM(IF(RIGHT(OFFSET('Vacation Tracker'!$Q101:$AD101,0,L$4))&lt;&gt;"O",IFERROR(--LEFT(OFFSET('Vacation Tracker'!$Q101:$AD101,0,L$4),LEN(OFFSET('Vacation Tracker'!$Q101:$AD101,0,L$4))-1),0)))</f>
        <v>0</v>
      </c>
      <c r="O98" s="26">
        <f t="array" aca="1" ref="O98" ca="1">SUM(IF(RIGHT(OFFSET('Vacation Tracker'!$Q101:$AD101,0,L$4))=O$8,IFERROR(--LEFT(OFFSET('Vacation Tracker'!$Q101:$AD101,0,L$4),LEN(OFFSET('Vacation Tracker'!$Q101:$AD101,0,L$4))-1),0)))</f>
        <v>0</v>
      </c>
      <c r="P98" s="23">
        <f ca="1">SUM(OFFSET('Vacation Tracker'!$Q101:$AD101,0,P$4))</f>
        <v>0</v>
      </c>
      <c r="Q98" s="26">
        <f t="shared" ca="1" si="3477"/>
        <v>0</v>
      </c>
      <c r="R98" s="26">
        <f t="array" aca="1" ref="R98" ca="1">SUM(IF(RIGHT(OFFSET('Vacation Tracker'!$Q101:$AD101,0,P$4))&lt;&gt;"O",IFERROR(--LEFT(OFFSET('Vacation Tracker'!$Q101:$AD101,0,P$4),LEN(OFFSET('Vacation Tracker'!$Q101:$AD101,0,P$4))-1),0)))</f>
        <v>0</v>
      </c>
      <c r="S98" s="26">
        <f t="array" aca="1" ref="S98" ca="1">SUM(IF(RIGHT(OFFSET('Vacation Tracker'!$Q101:$AD101,0,P$4))=S$8,IFERROR(--LEFT(OFFSET('Vacation Tracker'!$Q101:$AD101,0,P$4),LEN(OFFSET('Vacation Tracker'!$Q101:$AD101,0,P$4))-1),0)))</f>
        <v>0</v>
      </c>
      <c r="T98" s="23">
        <f ca="1">SUM(OFFSET('Vacation Tracker'!$Q101:$AD101,0,T$4))</f>
        <v>0</v>
      </c>
      <c r="U98" s="26">
        <f t="shared" ca="1" si="3478"/>
        <v>0</v>
      </c>
      <c r="V98" s="26">
        <f t="array" aca="1" ref="V98" ca="1">SUM(IF(RIGHT(OFFSET('Vacation Tracker'!$Q101:$AD101,0,T$4))&lt;&gt;"O",IFERROR(--LEFT(OFFSET('Vacation Tracker'!$Q101:$AD101,0,T$4),LEN(OFFSET('Vacation Tracker'!$Q101:$AD101,0,T$4))-1),0)))</f>
        <v>0</v>
      </c>
      <c r="W98" s="26">
        <f t="array" aca="1" ref="W98" ca="1">SUM(IF(RIGHT(OFFSET('Vacation Tracker'!$Q101:$AD101,0,T$4))=W$8,IFERROR(--LEFT(OFFSET('Vacation Tracker'!$Q101:$AD101,0,T$4),LEN(OFFSET('Vacation Tracker'!$Q101:$AD101,0,T$4))-1),0)))</f>
        <v>0</v>
      </c>
      <c r="X98" s="23">
        <f ca="1">SUM(OFFSET('Vacation Tracker'!$Q101:$AD101,0,X$4))</f>
        <v>0</v>
      </c>
      <c r="Y98" s="26">
        <f t="shared" ref="Y98" ca="1" si="4756">X98-Z98</f>
        <v>0</v>
      </c>
      <c r="Z98" s="26">
        <f t="array" aca="1" ref="Z98" ca="1">SUM(IF(RIGHT(OFFSET('Vacation Tracker'!$Q101:$AD101,0,X$4))&lt;&gt;"O",IFERROR(--LEFT(OFFSET('Vacation Tracker'!$Q101:$AD101,0,X$4),LEN(OFFSET('Vacation Tracker'!$Q101:$AD101,0,X$4))-1),0)))</f>
        <v>0</v>
      </c>
      <c r="AA98" s="26">
        <f t="array" aca="1" ref="AA98" ca="1">SUM(IF(RIGHT(OFFSET('Vacation Tracker'!$Q101:$AD101,0,X$4))=AA$8,IFERROR(--LEFT(OFFSET('Vacation Tracker'!$Q101:$AD101,0,X$4),LEN(OFFSET('Vacation Tracker'!$Q101:$AD101,0,X$4))-1),0)))</f>
        <v>0</v>
      </c>
      <c r="AB98" s="23">
        <f ca="1">SUM(OFFSET('Vacation Tracker'!$Q101:$AD101,0,AB$4))</f>
        <v>0</v>
      </c>
      <c r="AC98" s="26">
        <f t="shared" ref="AC98" ca="1" si="4757">AB98-AD98</f>
        <v>0</v>
      </c>
      <c r="AD98" s="26">
        <f t="array" aca="1" ref="AD98" ca="1">SUM(IF(RIGHT(OFFSET('Vacation Tracker'!$Q101:$AD101,0,AB$4))&lt;&gt;"O",IFERROR(--LEFT(OFFSET('Vacation Tracker'!$Q101:$AD101,0,AB$4),LEN(OFFSET('Vacation Tracker'!$Q101:$AD101,0,AB$4))-1),0)))</f>
        <v>0</v>
      </c>
      <c r="AE98" s="26">
        <f t="array" aca="1" ref="AE98" ca="1">SUM(IF(RIGHT(OFFSET('Vacation Tracker'!$Q101:$AD101,0,AB$4))=AE$8,IFERROR(--LEFT(OFFSET('Vacation Tracker'!$Q101:$AD101,0,AB$4),LEN(OFFSET('Vacation Tracker'!$Q101:$AD101,0,AB$4))-1),0)))</f>
        <v>0</v>
      </c>
      <c r="AF98" s="23">
        <f ca="1">SUM(OFFSET('Vacation Tracker'!$Q101:$AD101,0,AF$4))</f>
        <v>0</v>
      </c>
      <c r="AG98" s="26">
        <f t="shared" ref="AG98" ca="1" si="4758">AF98-AH98</f>
        <v>0</v>
      </c>
      <c r="AH98" s="26">
        <f t="array" aca="1" ref="AH98" ca="1">SUM(IF(RIGHT(OFFSET('Vacation Tracker'!$Q101:$AD101,0,AF$4))&lt;&gt;"O",IFERROR(--LEFT(OFFSET('Vacation Tracker'!$Q101:$AD101,0,AF$4),LEN(OFFSET('Vacation Tracker'!$Q101:$AD101,0,AF$4))-1),0)))</f>
        <v>0</v>
      </c>
      <c r="AI98" s="26">
        <f t="array" aca="1" ref="AI98" ca="1">SUM(IF(RIGHT(OFFSET('Vacation Tracker'!$Q101:$AD101,0,AF$4))=AI$8,IFERROR(--LEFT(OFFSET('Vacation Tracker'!$Q101:$AD101,0,AF$4),LEN(OFFSET('Vacation Tracker'!$Q101:$AD101,0,AF$4))-1),0)))</f>
        <v>0</v>
      </c>
      <c r="AJ98" s="23">
        <f ca="1">SUM(OFFSET('Vacation Tracker'!$Q101:$AD101,0,AJ$4))</f>
        <v>0</v>
      </c>
      <c r="AK98" s="26">
        <f t="shared" ref="AK98" ca="1" si="4759">AJ98-AL98</f>
        <v>0</v>
      </c>
      <c r="AL98" s="26">
        <f t="array" aca="1" ref="AL98" ca="1">SUM(IF(RIGHT(OFFSET('Vacation Tracker'!$Q101:$AD101,0,AJ$4))&lt;&gt;"O",IFERROR(--LEFT(OFFSET('Vacation Tracker'!$Q101:$AD101,0,AJ$4),LEN(OFFSET('Vacation Tracker'!$Q101:$AD101,0,AJ$4))-1),0)))</f>
        <v>0</v>
      </c>
      <c r="AM98" s="26">
        <f t="array" aca="1" ref="AM98" ca="1">SUM(IF(RIGHT(OFFSET('Vacation Tracker'!$Q101:$AD101,0,AJ$4))=AM$8,IFERROR(--LEFT(OFFSET('Vacation Tracker'!$Q101:$AD101,0,AJ$4),LEN(OFFSET('Vacation Tracker'!$Q101:$AD101,0,AJ$4))-1),0)))</f>
        <v>0</v>
      </c>
      <c r="AN98" s="23">
        <f ca="1">SUM(OFFSET('Vacation Tracker'!$Q101:$AD101,0,AN$4))</f>
        <v>0</v>
      </c>
      <c r="AO98" s="26">
        <f t="shared" ref="AO98" ca="1" si="4760">AN98-AP98</f>
        <v>0</v>
      </c>
      <c r="AP98" s="26">
        <f t="array" aca="1" ref="AP98" ca="1">SUM(IF(RIGHT(OFFSET('Vacation Tracker'!$Q101:$AD101,0,AN$4))&lt;&gt;"O",IFERROR(--LEFT(OFFSET('Vacation Tracker'!$Q101:$AD101,0,AN$4),LEN(OFFSET('Vacation Tracker'!$Q101:$AD101,0,AN$4))-1),0)))</f>
        <v>0</v>
      </c>
      <c r="AQ98" s="26">
        <f t="array" aca="1" ref="AQ98" ca="1">SUM(IF(RIGHT(OFFSET('Vacation Tracker'!$Q101:$AD101,0,AN$4))=AQ$8,IFERROR(--LEFT(OFFSET('Vacation Tracker'!$Q101:$AD101,0,AN$4),LEN(OFFSET('Vacation Tracker'!$Q101:$AD101,0,AN$4))-1),0)))</f>
        <v>0</v>
      </c>
      <c r="AR98" s="23">
        <f ca="1">SUM(OFFSET('Vacation Tracker'!$Q101:$AD101,0,AR$4))</f>
        <v>0</v>
      </c>
      <c r="AS98" s="26">
        <f t="shared" ref="AS98" ca="1" si="4761">AR98-AT98</f>
        <v>0</v>
      </c>
      <c r="AT98" s="26">
        <f t="array" aca="1" ref="AT98" ca="1">SUM(IF(RIGHT(OFFSET('Vacation Tracker'!$Q101:$AD101,0,AR$4))&lt;&gt;"O",IFERROR(--LEFT(OFFSET('Vacation Tracker'!$Q101:$AD101,0,AR$4),LEN(OFFSET('Vacation Tracker'!$Q101:$AD101,0,AR$4))-1),0)))</f>
        <v>0</v>
      </c>
      <c r="AU98" s="26">
        <f t="array" aca="1" ref="AU98" ca="1">SUM(IF(RIGHT(OFFSET('Vacation Tracker'!$Q101:$AD101,0,AR$4))=AU$8,IFERROR(--LEFT(OFFSET('Vacation Tracker'!$Q101:$AD101,0,AR$4),LEN(OFFSET('Vacation Tracker'!$Q101:$AD101,0,AR$4))-1),0)))</f>
        <v>0</v>
      </c>
      <c r="AV98" s="23">
        <f ca="1">SUM(OFFSET('Vacation Tracker'!$Q101:$AD101,0,AV$4))</f>
        <v>0</v>
      </c>
      <c r="AW98" s="26">
        <f t="shared" ref="AW98" ca="1" si="4762">AV98-AX98</f>
        <v>0</v>
      </c>
      <c r="AX98" s="26">
        <f t="array" aca="1" ref="AX98" ca="1">SUM(IF(RIGHT(OFFSET('Vacation Tracker'!$Q101:$AD101,0,AV$4))&lt;&gt;"O",IFERROR(--LEFT(OFFSET('Vacation Tracker'!$Q101:$AD101,0,AV$4),LEN(OFFSET('Vacation Tracker'!$Q101:$AD101,0,AV$4))-1),0)))</f>
        <v>0</v>
      </c>
      <c r="AY98" s="26">
        <f t="array" aca="1" ref="AY98" ca="1">SUM(IF(RIGHT(OFFSET('Vacation Tracker'!$Q101:$AD101,0,AV$4))=AY$8,IFERROR(--LEFT(OFFSET('Vacation Tracker'!$Q101:$AD101,0,AV$4),LEN(OFFSET('Vacation Tracker'!$Q101:$AD101,0,AV$4))-1),0)))</f>
        <v>0</v>
      </c>
      <c r="AZ98" s="23">
        <f ca="1">SUM(OFFSET('Vacation Tracker'!$Q101:$AD101,0,AZ$4))</f>
        <v>0</v>
      </c>
      <c r="BA98" s="26">
        <f t="shared" ref="BA98" ca="1" si="4763">AZ98-BB98</f>
        <v>0</v>
      </c>
      <c r="BB98" s="26">
        <f t="array" aca="1" ref="BB98" ca="1">SUM(IF(RIGHT(OFFSET('Vacation Tracker'!$Q101:$AD101,0,AZ$4))&lt;&gt;"O",IFERROR(--LEFT(OFFSET('Vacation Tracker'!$Q101:$AD101,0,AZ$4),LEN(OFFSET('Vacation Tracker'!$Q101:$AD101,0,AZ$4))-1),0)))</f>
        <v>0</v>
      </c>
      <c r="BC98" s="26">
        <f t="array" aca="1" ref="BC98" ca="1">SUM(IF(RIGHT(OFFSET('Vacation Tracker'!$Q101:$AD101,0,AZ$4))=BC$8,IFERROR(--LEFT(OFFSET('Vacation Tracker'!$Q101:$AD101,0,AZ$4),LEN(OFFSET('Vacation Tracker'!$Q101:$AD101,0,AZ$4))-1),0)))</f>
        <v>0</v>
      </c>
      <c r="BD98" s="23">
        <f ca="1">SUM(OFFSET('Vacation Tracker'!$Q101:$AD101,0,BD$4))</f>
        <v>0</v>
      </c>
      <c r="BE98" s="26">
        <f t="shared" ref="BE98" ca="1" si="4764">BD98-BF98</f>
        <v>0</v>
      </c>
      <c r="BF98" s="26">
        <f t="array" aca="1" ref="BF98" ca="1">SUM(IF(RIGHT(OFFSET('Vacation Tracker'!$Q101:$AD101,0,BD$4))&lt;&gt;"O",IFERROR(--LEFT(OFFSET('Vacation Tracker'!$Q101:$AD101,0,BD$4),LEN(OFFSET('Vacation Tracker'!$Q101:$AD101,0,BD$4))-1),0)))</f>
        <v>0</v>
      </c>
      <c r="BG98" s="26">
        <f t="array" aca="1" ref="BG98" ca="1">SUM(IF(RIGHT(OFFSET('Vacation Tracker'!$Q101:$AD101,0,BD$4))=BG$8,IFERROR(--LEFT(OFFSET('Vacation Tracker'!$Q101:$AD101,0,BD$4),LEN(OFFSET('Vacation Tracker'!$Q101:$AD101,0,BD$4))-1),0)))</f>
        <v>0</v>
      </c>
      <c r="BH98" s="23">
        <f ca="1">SUM(OFFSET('Vacation Tracker'!$Q101:$AD101,0,BH$4))</f>
        <v>0</v>
      </c>
      <c r="BI98" s="26">
        <f t="shared" ref="BI98" ca="1" si="4765">BH98-BJ98</f>
        <v>0</v>
      </c>
      <c r="BJ98" s="26">
        <f t="array" aca="1" ref="BJ98" ca="1">SUM(IF(RIGHT(OFFSET('Vacation Tracker'!$Q101:$AD101,0,BH$4))&lt;&gt;"O",IFERROR(--LEFT(OFFSET('Vacation Tracker'!$Q101:$AD101,0,BH$4),LEN(OFFSET('Vacation Tracker'!$Q101:$AD101,0,BH$4))-1),0)))</f>
        <v>0</v>
      </c>
      <c r="BK98" s="26">
        <f t="array" aca="1" ref="BK98" ca="1">SUM(IF(RIGHT(OFFSET('Vacation Tracker'!$Q101:$AD101,0,BH$4))=BK$8,IFERROR(--LEFT(OFFSET('Vacation Tracker'!$Q101:$AD101,0,BH$4),LEN(OFFSET('Vacation Tracker'!$Q101:$AD101,0,BH$4))-1),0)))</f>
        <v>0</v>
      </c>
      <c r="BL98" s="23">
        <f ca="1">SUM(OFFSET('Vacation Tracker'!$Q101:$AD101,0,BL$4))</f>
        <v>0</v>
      </c>
      <c r="BM98" s="26">
        <f t="shared" ref="BM98" ca="1" si="4766">BL98-BN98</f>
        <v>0</v>
      </c>
      <c r="BN98" s="26">
        <f t="array" aca="1" ref="BN98" ca="1">SUM(IF(RIGHT(OFFSET('Vacation Tracker'!$Q101:$AD101,0,BL$4))&lt;&gt;"O",IFERROR(--LEFT(OFFSET('Vacation Tracker'!$Q101:$AD101,0,BL$4),LEN(OFFSET('Vacation Tracker'!$Q101:$AD101,0,BL$4))-1),0)))</f>
        <v>0</v>
      </c>
      <c r="BO98" s="26">
        <f t="array" aca="1" ref="BO98" ca="1">SUM(IF(RIGHT(OFFSET('Vacation Tracker'!$Q101:$AD101,0,BL$4))=BO$8,IFERROR(--LEFT(OFFSET('Vacation Tracker'!$Q101:$AD101,0,BL$4),LEN(OFFSET('Vacation Tracker'!$Q101:$AD101,0,BL$4))-1),0)))</f>
        <v>0</v>
      </c>
      <c r="BP98" s="23">
        <f ca="1">SUM(OFFSET('Vacation Tracker'!$Q101:$AD101,0,BP$4))</f>
        <v>0</v>
      </c>
      <c r="BQ98" s="26">
        <f t="shared" ref="BQ98" ca="1" si="4767">BP98-BR98</f>
        <v>0</v>
      </c>
      <c r="BR98" s="26">
        <f t="array" aca="1" ref="BR98" ca="1">SUM(IF(RIGHT(OFFSET('Vacation Tracker'!$Q101:$AD101,0,BP$4))&lt;&gt;"O",IFERROR(--LEFT(OFFSET('Vacation Tracker'!$Q101:$AD101,0,BP$4),LEN(OFFSET('Vacation Tracker'!$Q101:$AD101,0,BP$4))-1),0)))</f>
        <v>0</v>
      </c>
      <c r="BS98" s="26">
        <f t="array" aca="1" ref="BS98" ca="1">SUM(IF(RIGHT(OFFSET('Vacation Tracker'!$Q101:$AD101,0,BP$4))=BS$8,IFERROR(--LEFT(OFFSET('Vacation Tracker'!$Q101:$AD101,0,BP$4),LEN(OFFSET('Vacation Tracker'!$Q101:$AD101,0,BP$4))-1),0)))</f>
        <v>0</v>
      </c>
      <c r="BT98" s="23">
        <f ca="1">SUM(OFFSET('Vacation Tracker'!$Q101:$AD101,0,BT$4))</f>
        <v>0</v>
      </c>
      <c r="BU98" s="26">
        <f t="shared" ref="BU98" ca="1" si="4768">BT98-BV98</f>
        <v>0</v>
      </c>
      <c r="BV98" s="26">
        <f t="array" aca="1" ref="BV98" ca="1">SUM(IF(RIGHT(OFFSET('Vacation Tracker'!$Q101:$AD101,0,BT$4))&lt;&gt;"O",IFERROR(--LEFT(OFFSET('Vacation Tracker'!$Q101:$AD101,0,BT$4),LEN(OFFSET('Vacation Tracker'!$Q101:$AD101,0,BT$4))-1),0)))</f>
        <v>0</v>
      </c>
      <c r="BW98" s="26">
        <f t="array" aca="1" ref="BW98" ca="1">SUM(IF(RIGHT(OFFSET('Vacation Tracker'!$Q101:$AD101,0,BT$4))=BW$8,IFERROR(--LEFT(OFFSET('Vacation Tracker'!$Q101:$AD101,0,BT$4),LEN(OFFSET('Vacation Tracker'!$Q101:$AD101,0,BT$4))-1),0)))</f>
        <v>0</v>
      </c>
      <c r="BX98" s="23">
        <f ca="1">SUM(OFFSET('Vacation Tracker'!$Q101:$AD101,0,BX$4))</f>
        <v>0</v>
      </c>
      <c r="BY98" s="26">
        <f t="shared" ref="BY98" ca="1" si="4769">BX98-BZ98</f>
        <v>0</v>
      </c>
      <c r="BZ98" s="26">
        <f t="array" aca="1" ref="BZ98" ca="1">SUM(IF(RIGHT(OFFSET('Vacation Tracker'!$Q101:$AD101,0,BX$4))&lt;&gt;"O",IFERROR(--LEFT(OFFSET('Vacation Tracker'!$Q101:$AD101,0,BX$4),LEN(OFFSET('Vacation Tracker'!$Q101:$AD101,0,BX$4))-1),0)))</f>
        <v>0</v>
      </c>
      <c r="CA98" s="26">
        <f t="array" aca="1" ref="CA98" ca="1">SUM(IF(RIGHT(OFFSET('Vacation Tracker'!$Q101:$AD101,0,BX$4))=CA$8,IFERROR(--LEFT(OFFSET('Vacation Tracker'!$Q101:$AD101,0,BX$4),LEN(OFFSET('Vacation Tracker'!$Q101:$AD101,0,BX$4))-1),0)))</f>
        <v>0</v>
      </c>
      <c r="CB98" s="23">
        <f ca="1">SUM(OFFSET('Vacation Tracker'!$Q101:$AD101,0,CB$4))</f>
        <v>0</v>
      </c>
      <c r="CC98" s="26">
        <f t="shared" ref="CC98" ca="1" si="4770">CB98-CD98</f>
        <v>0</v>
      </c>
      <c r="CD98" s="26">
        <f t="array" aca="1" ref="CD98" ca="1">SUM(IF(RIGHT(OFFSET('Vacation Tracker'!$Q101:$AD101,0,CB$4))&lt;&gt;"O",IFERROR(--LEFT(OFFSET('Vacation Tracker'!$Q101:$AD101,0,CB$4),LEN(OFFSET('Vacation Tracker'!$Q101:$AD101,0,CB$4))-1),0)))</f>
        <v>0</v>
      </c>
      <c r="CE98" s="26">
        <f t="array" aca="1" ref="CE98" ca="1">SUM(IF(RIGHT(OFFSET('Vacation Tracker'!$Q101:$AD101,0,CB$4))=CE$8,IFERROR(--LEFT(OFFSET('Vacation Tracker'!$Q101:$AD101,0,CB$4),LEN(OFFSET('Vacation Tracker'!$Q101:$AD101,0,CB$4))-1),0)))</f>
        <v>0</v>
      </c>
      <c r="CF98" s="23">
        <f ca="1">SUM(OFFSET('Vacation Tracker'!$Q101:$AD101,0,CF$4))</f>
        <v>0</v>
      </c>
      <c r="CG98" s="26">
        <f t="shared" ref="CG98" ca="1" si="4771">CF98-CH98</f>
        <v>0</v>
      </c>
      <c r="CH98" s="26">
        <f t="array" aca="1" ref="CH98" ca="1">SUM(IF(RIGHT(OFFSET('Vacation Tracker'!$Q101:$AD101,0,CF$4))&lt;&gt;"O",IFERROR(--LEFT(OFFSET('Vacation Tracker'!$Q101:$AD101,0,CF$4),LEN(OFFSET('Vacation Tracker'!$Q101:$AD101,0,CF$4))-1),0)))</f>
        <v>0</v>
      </c>
      <c r="CI98" s="26">
        <f t="array" aca="1" ref="CI98" ca="1">SUM(IF(RIGHT(OFFSET('Vacation Tracker'!$Q101:$AD101,0,CF$4))=CI$8,IFERROR(--LEFT(OFFSET('Vacation Tracker'!$Q101:$AD101,0,CF$4),LEN(OFFSET('Vacation Tracker'!$Q101:$AD101,0,CF$4))-1),0)))</f>
        <v>0</v>
      </c>
      <c r="CJ98" s="23">
        <f ca="1">SUM(OFFSET('Vacation Tracker'!$Q101:$AD101,0,CJ$4))</f>
        <v>0</v>
      </c>
      <c r="CK98" s="26">
        <f t="shared" ref="CK98" ca="1" si="4772">CJ98-CL98</f>
        <v>0</v>
      </c>
      <c r="CL98" s="26">
        <f t="array" aca="1" ref="CL98" ca="1">SUM(IF(RIGHT(OFFSET('Vacation Tracker'!$Q101:$AD101,0,CJ$4))&lt;&gt;"O",IFERROR(--LEFT(OFFSET('Vacation Tracker'!$Q101:$AD101,0,CJ$4),LEN(OFFSET('Vacation Tracker'!$Q101:$AD101,0,CJ$4))-1),0)))</f>
        <v>0</v>
      </c>
      <c r="CM98" s="26">
        <f t="array" aca="1" ref="CM98" ca="1">SUM(IF(RIGHT(OFFSET('Vacation Tracker'!$Q101:$AD101,0,CJ$4))=CM$8,IFERROR(--LEFT(OFFSET('Vacation Tracker'!$Q101:$AD101,0,CJ$4),LEN(OFFSET('Vacation Tracker'!$Q101:$AD101,0,CJ$4))-1),0)))</f>
        <v>0</v>
      </c>
      <c r="CN98" s="23">
        <f ca="1">SUM(OFFSET('Vacation Tracker'!$Q101:$AD101,0,CN$4))</f>
        <v>0</v>
      </c>
      <c r="CO98" s="26">
        <f t="shared" ref="CO98" ca="1" si="4773">CN98-CP98</f>
        <v>0</v>
      </c>
      <c r="CP98" s="26">
        <f t="array" aca="1" ref="CP98" ca="1">SUM(IF(RIGHT(OFFSET('Vacation Tracker'!$Q101:$AD101,0,CN$4))&lt;&gt;"O",IFERROR(--LEFT(OFFSET('Vacation Tracker'!$Q101:$AD101,0,CN$4),LEN(OFFSET('Vacation Tracker'!$Q101:$AD101,0,CN$4))-1),0)))</f>
        <v>0</v>
      </c>
      <c r="CQ98" s="26">
        <f t="array" aca="1" ref="CQ98" ca="1">SUM(IF(RIGHT(OFFSET('Vacation Tracker'!$Q101:$AD101,0,CN$4))=CQ$8,IFERROR(--LEFT(OFFSET('Vacation Tracker'!$Q101:$AD101,0,CN$4),LEN(OFFSET('Vacation Tracker'!$Q101:$AD101,0,CN$4))-1),0)))</f>
        <v>0</v>
      </c>
      <c r="CR98" s="23">
        <f ca="1">SUM(OFFSET('Vacation Tracker'!$Q101:$AD101,0,CR$4))</f>
        <v>0</v>
      </c>
      <c r="CS98" s="26">
        <f t="shared" ref="CS98" ca="1" si="4774">CR98-CT98</f>
        <v>0</v>
      </c>
      <c r="CT98" s="26">
        <f t="array" aca="1" ref="CT98" ca="1">SUM(IF(RIGHT(OFFSET('Vacation Tracker'!$Q101:$AD101,0,CR$4))&lt;&gt;"O",IFERROR(--LEFT(OFFSET('Vacation Tracker'!$Q101:$AD101,0,CR$4),LEN(OFFSET('Vacation Tracker'!$Q101:$AD101,0,CR$4))-1),0)))</f>
        <v>0</v>
      </c>
      <c r="CU98" s="26">
        <f t="array" aca="1" ref="CU98" ca="1">SUM(IF(RIGHT(OFFSET('Vacation Tracker'!$Q101:$AD101,0,CR$4))=CU$8,IFERROR(--LEFT(OFFSET('Vacation Tracker'!$Q101:$AD101,0,CR$4),LEN(OFFSET('Vacation Tracker'!$Q101:$AD101,0,CR$4))-1),0)))</f>
        <v>0</v>
      </c>
      <c r="CV98" s="23">
        <f ca="1">SUM(OFFSET('Vacation Tracker'!$Q101:$AD101,0,CV$4))</f>
        <v>0</v>
      </c>
      <c r="CW98" s="26">
        <f t="shared" ref="CW98" ca="1" si="4775">CV98-CX98</f>
        <v>0</v>
      </c>
      <c r="CX98" s="26">
        <f t="array" aca="1" ref="CX98" ca="1">SUM(IF(RIGHT(OFFSET('Vacation Tracker'!$Q101:$AD101,0,CV$4))&lt;&gt;"O",IFERROR(--LEFT(OFFSET('Vacation Tracker'!$Q101:$AD101,0,CV$4),LEN(OFFSET('Vacation Tracker'!$Q101:$AD101,0,CV$4))-1),0)))</f>
        <v>0</v>
      </c>
      <c r="CY98" s="26">
        <f t="array" aca="1" ref="CY98" ca="1">SUM(IF(RIGHT(OFFSET('Vacation Tracker'!$Q101:$AD101,0,CV$4))=CY$8,IFERROR(--LEFT(OFFSET('Vacation Tracker'!$Q101:$AD101,0,CV$4),LEN(OFFSET('Vacation Tracker'!$Q101:$AD101,0,CV$4))-1),0)))</f>
        <v>0</v>
      </c>
      <c r="CZ98" s="23">
        <f ca="1">SUM(OFFSET('Vacation Tracker'!$Q101:$AD101,0,CZ$4))</f>
        <v>0</v>
      </c>
      <c r="DA98" s="26">
        <f t="shared" ref="DA98" ca="1" si="4776">CZ98-DB98</f>
        <v>0</v>
      </c>
      <c r="DB98" s="26">
        <f t="array" aca="1" ref="DB98" ca="1">SUM(IF(RIGHT(OFFSET('Vacation Tracker'!$Q101:$AD101,0,CZ$4))&lt;&gt;"O",IFERROR(--LEFT(OFFSET('Vacation Tracker'!$Q101:$AD101,0,CZ$4),LEN(OFFSET('Vacation Tracker'!$Q101:$AD101,0,CZ$4))-1),0)))</f>
        <v>0</v>
      </c>
      <c r="DC98" s="26">
        <f t="array" aca="1" ref="DC98" ca="1">SUM(IF(RIGHT(OFFSET('Vacation Tracker'!$Q101:$AD101,0,CZ$4))=DC$8,IFERROR(--LEFT(OFFSET('Vacation Tracker'!$Q101:$AD101,0,CZ$4),LEN(OFFSET('Vacation Tracker'!$Q101:$AD101,0,CZ$4))-1),0)))</f>
        <v>0</v>
      </c>
      <c r="DD98" s="23">
        <f ca="1">SUM(OFFSET('Vacation Tracker'!$Q101:$AD101,0,DD$4))</f>
        <v>0</v>
      </c>
      <c r="DE98" s="26">
        <f t="shared" ref="DE98" ca="1" si="4777">DD98-DF98</f>
        <v>0</v>
      </c>
      <c r="DF98" s="26">
        <f t="array" aca="1" ref="DF98" ca="1">SUM(IF(RIGHT(OFFSET('Vacation Tracker'!$Q101:$AD101,0,DD$4))&lt;&gt;"O",IFERROR(--LEFT(OFFSET('Vacation Tracker'!$Q101:$AD101,0,DD$4),LEN(OFFSET('Vacation Tracker'!$Q101:$AD101,0,DD$4))-1),0)))</f>
        <v>0</v>
      </c>
      <c r="DG98" s="26">
        <f t="array" aca="1" ref="DG98" ca="1">SUM(IF(RIGHT(OFFSET('Vacation Tracker'!$Q101:$AD101,0,DD$4))=DG$8,IFERROR(--LEFT(OFFSET('Vacation Tracker'!$Q101:$AD101,0,DD$4),LEN(OFFSET('Vacation Tracker'!$Q101:$AD101,0,DD$4))-1),0)))</f>
        <v>0</v>
      </c>
      <c r="DH98" s="23">
        <f ca="1">SUM(OFFSET('Vacation Tracker'!$Q101:$AD101,0,DH$4))</f>
        <v>0</v>
      </c>
      <c r="DI98" s="26">
        <f t="shared" ref="DI98" ca="1" si="4778">DH98-DJ98</f>
        <v>0</v>
      </c>
      <c r="DJ98" s="26">
        <f t="array" aca="1" ref="DJ98" ca="1">SUM(IF(RIGHT(OFFSET('Vacation Tracker'!$Q101:$AD101,0,DH$4))&lt;&gt;"O",IFERROR(--LEFT(OFFSET('Vacation Tracker'!$Q101:$AD101,0,DH$4),LEN(OFFSET('Vacation Tracker'!$Q101:$AD101,0,DH$4))-1),0)))</f>
        <v>0</v>
      </c>
      <c r="DK98" s="26">
        <f t="array" aca="1" ref="DK98" ca="1">SUM(IF(RIGHT(OFFSET('Vacation Tracker'!$Q101:$AD101,0,DH$4))=DK$8,IFERROR(--LEFT(OFFSET('Vacation Tracker'!$Q101:$AD101,0,DH$4),LEN(OFFSET('Vacation Tracker'!$Q101:$AD101,0,DH$4))-1),0)))</f>
        <v>0</v>
      </c>
      <c r="DL98" s="23">
        <f ca="1">SUM(OFFSET('Vacation Tracker'!$Q101:$AD101,0,DL$4))</f>
        <v>0</v>
      </c>
      <c r="DM98" s="26">
        <f t="shared" ref="DM98" ca="1" si="4779">DL98-DN98</f>
        <v>0</v>
      </c>
      <c r="DN98" s="26">
        <f t="array" aca="1" ref="DN98" ca="1">SUM(IF(RIGHT(OFFSET('Vacation Tracker'!$Q101:$AD101,0,DL$4))&lt;&gt;"O",IFERROR(--LEFT(OFFSET('Vacation Tracker'!$Q101:$AD101,0,DL$4),LEN(OFFSET('Vacation Tracker'!$Q101:$AD101,0,DL$4))-1),0)))</f>
        <v>0</v>
      </c>
      <c r="DO98" s="26">
        <f t="array" aca="1" ref="DO98" ca="1">SUM(IF(RIGHT(OFFSET('Vacation Tracker'!$Q101:$AD101,0,DL$4))=DO$8,IFERROR(--LEFT(OFFSET('Vacation Tracker'!$Q101:$AD101,0,DL$4),LEN(OFFSET('Vacation Tracker'!$Q101:$AD101,0,DL$4))-1),0)))</f>
        <v>0</v>
      </c>
      <c r="DP98" s="23">
        <f ca="1">SUM(OFFSET('Vacation Tracker'!$Q101:$AD101,0,DP$4))</f>
        <v>0</v>
      </c>
      <c r="DQ98" s="26">
        <f t="shared" ref="DQ98" ca="1" si="4780">DP98-DR98</f>
        <v>0</v>
      </c>
      <c r="DR98" s="26">
        <f t="array" aca="1" ref="DR98" ca="1">SUM(IF(RIGHT(OFFSET('Vacation Tracker'!$Q101:$AD101,0,DP$4))&lt;&gt;"O",IFERROR(--LEFT(OFFSET('Vacation Tracker'!$Q101:$AD101,0,DP$4),LEN(OFFSET('Vacation Tracker'!$Q101:$AD101,0,DP$4))-1),0)))</f>
        <v>0</v>
      </c>
      <c r="DS98" s="26">
        <f t="array" aca="1" ref="DS98" ca="1">SUM(IF(RIGHT(OFFSET('Vacation Tracker'!$Q101:$AD101,0,DP$4))=DS$8,IFERROR(--LEFT(OFFSET('Vacation Tracker'!$Q101:$AD101,0,DP$4),LEN(OFFSET('Vacation Tracker'!$Q101:$AD101,0,DP$4))-1),0)))</f>
        <v>0</v>
      </c>
      <c r="DT98" s="23">
        <f ca="1">SUM(OFFSET('Vacation Tracker'!$Q101:$AD101,0,DT$4))</f>
        <v>0</v>
      </c>
      <c r="DU98" s="26">
        <f t="shared" ref="DU98" ca="1" si="4781">DT98-DV98</f>
        <v>0</v>
      </c>
      <c r="DV98" s="26">
        <f t="array" aca="1" ref="DV98" ca="1">SUM(IF(RIGHT(OFFSET('Vacation Tracker'!$Q101:$AD101,0,DT$4))&lt;&gt;"O",IFERROR(--LEFT(OFFSET('Vacation Tracker'!$Q101:$AD101,0,DT$4),LEN(OFFSET('Vacation Tracker'!$Q101:$AD101,0,DT$4))-1),0)))</f>
        <v>0</v>
      </c>
      <c r="DW98" s="26">
        <f t="array" aca="1" ref="DW98" ca="1">SUM(IF(RIGHT(OFFSET('Vacation Tracker'!$Q101:$AD101,0,DT$4))=DW$8,IFERROR(--LEFT(OFFSET('Vacation Tracker'!$Q101:$AD101,0,DT$4),LEN(OFFSET('Vacation Tracker'!$Q101:$AD101,0,DT$4))-1),0)))</f>
        <v>0</v>
      </c>
      <c r="DX98" s="23">
        <f ca="1">SUM(OFFSET('Vacation Tracker'!$Q101:$AD101,0,DX$4))</f>
        <v>0</v>
      </c>
      <c r="DY98" s="26">
        <f t="shared" ref="DY98" ca="1" si="4782">DX98-DZ98</f>
        <v>0</v>
      </c>
      <c r="DZ98" s="26">
        <f t="array" aca="1" ref="DZ98" ca="1">SUM(IF(RIGHT(OFFSET('Vacation Tracker'!$Q101:$AD101,0,DX$4))&lt;&gt;"O",IFERROR(--LEFT(OFFSET('Vacation Tracker'!$Q101:$AD101,0,DX$4),LEN(OFFSET('Vacation Tracker'!$Q101:$AD101,0,DX$4))-1),0)))</f>
        <v>0</v>
      </c>
      <c r="EA98" s="26">
        <f t="array" aca="1" ref="EA98" ca="1">SUM(IF(RIGHT(OFFSET('Vacation Tracker'!$Q101:$AD101,0,DX$4))=EA$8,IFERROR(--LEFT(OFFSET('Vacation Tracker'!$Q101:$AD101,0,DX$4),LEN(OFFSET('Vacation Tracker'!$Q101:$AD101,0,DX$4))-1),0)))</f>
        <v>0</v>
      </c>
      <c r="EB98" s="23">
        <f ca="1">SUM(OFFSET('Vacation Tracker'!$Q101:$AD101,0,EB$4))</f>
        <v>0</v>
      </c>
      <c r="EC98" s="26">
        <f t="shared" ref="EC98" ca="1" si="4783">EB98-ED98</f>
        <v>0</v>
      </c>
      <c r="ED98" s="26">
        <f t="array" aca="1" ref="ED98" ca="1">SUM(IF(RIGHT(OFFSET('Vacation Tracker'!$Q101:$AD101,0,EB$4))&lt;&gt;"O",IFERROR(--LEFT(OFFSET('Vacation Tracker'!$Q101:$AD101,0,EB$4),LEN(OFFSET('Vacation Tracker'!$Q101:$AD101,0,EB$4))-1),0)))</f>
        <v>0</v>
      </c>
      <c r="EE98" s="26">
        <f t="array" aca="1" ref="EE98" ca="1">SUM(IF(RIGHT(OFFSET('Vacation Tracker'!$Q101:$AD101,0,EB$4))=EE$8,IFERROR(--LEFT(OFFSET('Vacation Tracker'!$Q101:$AD101,0,EB$4),LEN(OFFSET('Vacation Tracker'!$Q101:$AD101,0,EB$4))-1),0)))</f>
        <v>0</v>
      </c>
      <c r="EF98" s="23">
        <f ca="1">SUM(OFFSET('Vacation Tracker'!$Q101:$AD101,0,EF$4))</f>
        <v>0</v>
      </c>
      <c r="EG98" s="26">
        <f t="shared" ref="EG98" ca="1" si="4784">EF98-EH98</f>
        <v>0</v>
      </c>
      <c r="EH98" s="26">
        <f t="array" aca="1" ref="EH98" ca="1">SUM(IF(RIGHT(OFFSET('Vacation Tracker'!$Q101:$AD101,0,EF$4))&lt;&gt;"O",IFERROR(--LEFT(OFFSET('Vacation Tracker'!$Q101:$AD101,0,EF$4),LEN(OFFSET('Vacation Tracker'!$Q101:$AD101,0,EF$4))-1),0)))</f>
        <v>0</v>
      </c>
      <c r="EI98" s="26">
        <f t="array" aca="1" ref="EI98" ca="1">SUM(IF(RIGHT(OFFSET('Vacation Tracker'!$Q101:$AD101,0,EF$4))=EI$8,IFERROR(--LEFT(OFFSET('Vacation Tracker'!$Q101:$AD101,0,EF$4),LEN(OFFSET('Vacation Tracker'!$Q101:$AD101,0,EF$4))-1),0)))</f>
        <v>0</v>
      </c>
      <c r="EJ98" s="23">
        <f ca="1">SUM(OFFSET('Vacation Tracker'!$Q101:$AD101,0,EJ$4))</f>
        <v>0</v>
      </c>
      <c r="EK98" s="26">
        <f t="shared" ref="EK98" ca="1" si="4785">EJ98-EL98</f>
        <v>0</v>
      </c>
      <c r="EL98" s="26">
        <f t="array" aca="1" ref="EL98" ca="1">SUM(IF(RIGHT(OFFSET('Vacation Tracker'!$Q101:$AD101,0,EJ$4))&lt;&gt;"O",IFERROR(--LEFT(OFFSET('Vacation Tracker'!$Q101:$AD101,0,EJ$4),LEN(OFFSET('Vacation Tracker'!$Q101:$AD101,0,EJ$4))-1),0)))</f>
        <v>0</v>
      </c>
      <c r="EM98" s="26">
        <f t="array" aca="1" ref="EM98" ca="1">SUM(IF(RIGHT(OFFSET('Vacation Tracker'!$Q101:$AD101,0,EJ$4))=EM$8,IFERROR(--LEFT(OFFSET('Vacation Tracker'!$Q101:$AD101,0,EJ$4),LEN(OFFSET('Vacation Tracker'!$Q101:$AD101,0,EJ$4))-1),0)))</f>
        <v>0</v>
      </c>
      <c r="EN98" s="23">
        <f ca="1">SUM(OFFSET('Vacation Tracker'!$Q101:$AD101,0,EN$4))</f>
        <v>0</v>
      </c>
      <c r="EO98" s="26">
        <f t="shared" ref="EO98" ca="1" si="4786">EN98-EP98</f>
        <v>0</v>
      </c>
      <c r="EP98" s="26">
        <f t="array" aca="1" ref="EP98" ca="1">SUM(IF(RIGHT(OFFSET('Vacation Tracker'!$Q101:$AD101,0,EN$4))&lt;&gt;"O",IFERROR(--LEFT(OFFSET('Vacation Tracker'!$Q101:$AD101,0,EN$4),LEN(OFFSET('Vacation Tracker'!$Q101:$AD101,0,EN$4))-1),0)))</f>
        <v>0</v>
      </c>
      <c r="EQ98" s="26">
        <f t="array" aca="1" ref="EQ98" ca="1">SUM(IF(RIGHT(OFFSET('Vacation Tracker'!$Q101:$AD101,0,EN$4))=EQ$8,IFERROR(--LEFT(OFFSET('Vacation Tracker'!$Q101:$AD101,0,EN$4),LEN(OFFSET('Vacation Tracker'!$Q101:$AD101,0,EN$4))-1),0)))</f>
        <v>0</v>
      </c>
      <c r="ER98" s="23">
        <f ca="1">SUM(OFFSET('Vacation Tracker'!$Q101:$AD101,0,ER$4))</f>
        <v>0</v>
      </c>
      <c r="ES98" s="26">
        <f t="shared" ref="ES98" ca="1" si="4787">ER98-ET98</f>
        <v>0</v>
      </c>
      <c r="ET98" s="26">
        <f t="array" aca="1" ref="ET98" ca="1">SUM(IF(RIGHT(OFFSET('Vacation Tracker'!$Q101:$AD101,0,ER$4))&lt;&gt;"O",IFERROR(--LEFT(OFFSET('Vacation Tracker'!$Q101:$AD101,0,ER$4),LEN(OFFSET('Vacation Tracker'!$Q101:$AD101,0,ER$4))-1),0)))</f>
        <v>0</v>
      </c>
      <c r="EU98" s="26">
        <f t="array" aca="1" ref="EU98" ca="1">SUM(IF(RIGHT(OFFSET('Vacation Tracker'!$Q101:$AD101,0,ER$4))=EU$8,IFERROR(--LEFT(OFFSET('Vacation Tracker'!$Q101:$AD101,0,ER$4),LEN(OFFSET('Vacation Tracker'!$Q101:$AD101,0,ER$4))-1),0)))</f>
        <v>0</v>
      </c>
      <c r="EV98" s="23">
        <f ca="1">SUM(OFFSET('Vacation Tracker'!$Q101:$AD101,0,EV$4))</f>
        <v>0</v>
      </c>
      <c r="EW98" s="26">
        <f t="shared" ref="EW98" ca="1" si="4788">EV98-EX98</f>
        <v>0</v>
      </c>
      <c r="EX98" s="26">
        <f t="array" aca="1" ref="EX98" ca="1">SUM(IF(RIGHT(OFFSET('Vacation Tracker'!$Q101:$AD101,0,EV$4))&lt;&gt;"O",IFERROR(--LEFT(OFFSET('Vacation Tracker'!$Q101:$AD101,0,EV$4),LEN(OFFSET('Vacation Tracker'!$Q101:$AD101,0,EV$4))-1),0)))</f>
        <v>0</v>
      </c>
      <c r="EY98" s="26">
        <f t="array" aca="1" ref="EY98" ca="1">SUM(IF(RIGHT(OFFSET('Vacation Tracker'!$Q101:$AD101,0,EV$4))=EY$8,IFERROR(--LEFT(OFFSET('Vacation Tracker'!$Q101:$AD101,0,EV$4),LEN(OFFSET('Vacation Tracker'!$Q101:$AD101,0,EV$4))-1),0)))</f>
        <v>0</v>
      </c>
      <c r="EZ98" s="23">
        <f ca="1">SUM(OFFSET('Vacation Tracker'!$Q101:$AD101,0,EZ$4))</f>
        <v>0</v>
      </c>
      <c r="FA98" s="26">
        <f t="shared" ref="FA98" ca="1" si="4789">EZ98-FB98</f>
        <v>0</v>
      </c>
      <c r="FB98" s="26">
        <f t="array" aca="1" ref="FB98" ca="1">SUM(IF(RIGHT(OFFSET('Vacation Tracker'!$Q101:$AD101,0,EZ$4))&lt;&gt;"O",IFERROR(--LEFT(OFFSET('Vacation Tracker'!$Q101:$AD101,0,EZ$4),LEN(OFFSET('Vacation Tracker'!$Q101:$AD101,0,EZ$4))-1),0)))</f>
        <v>0</v>
      </c>
      <c r="FC98" s="26">
        <f t="array" aca="1" ref="FC98" ca="1">SUM(IF(RIGHT(OFFSET('Vacation Tracker'!$Q101:$AD101,0,EZ$4))=FC$8,IFERROR(--LEFT(OFFSET('Vacation Tracker'!$Q101:$AD101,0,EZ$4),LEN(OFFSET('Vacation Tracker'!$Q101:$AD101,0,EZ$4))-1),0)))</f>
        <v>0</v>
      </c>
      <c r="FD98" s="23">
        <f ca="1">SUM(OFFSET('Vacation Tracker'!$Q101:$AD101,0,FD$4))</f>
        <v>0</v>
      </c>
      <c r="FE98" s="26">
        <f t="shared" ref="FE98" ca="1" si="4790">FD98-FF98</f>
        <v>0</v>
      </c>
      <c r="FF98" s="26">
        <f t="array" aca="1" ref="FF98" ca="1">SUM(IF(RIGHT(OFFSET('Vacation Tracker'!$Q101:$AD101,0,FD$4))&lt;&gt;"O",IFERROR(--LEFT(OFFSET('Vacation Tracker'!$Q101:$AD101,0,FD$4),LEN(OFFSET('Vacation Tracker'!$Q101:$AD101,0,FD$4))-1),0)))</f>
        <v>0</v>
      </c>
      <c r="FG98" s="26">
        <f t="array" aca="1" ref="FG98" ca="1">SUM(IF(RIGHT(OFFSET('Vacation Tracker'!$Q101:$AD101,0,FD$4))=FG$8,IFERROR(--LEFT(OFFSET('Vacation Tracker'!$Q101:$AD101,0,FD$4),LEN(OFFSET('Vacation Tracker'!$Q101:$AD101,0,FD$4))-1),0)))</f>
        <v>0</v>
      </c>
      <c r="FH98" s="23">
        <f ca="1">SUM(OFFSET('Vacation Tracker'!$Q101:$AD101,0,FH$4))</f>
        <v>0</v>
      </c>
      <c r="FI98" s="26">
        <f t="shared" ref="FI98" ca="1" si="4791">FH98-FJ98</f>
        <v>0</v>
      </c>
      <c r="FJ98" s="26">
        <f t="array" aca="1" ref="FJ98" ca="1">SUM(IF(RIGHT(OFFSET('Vacation Tracker'!$Q101:$AD101,0,FH$4))&lt;&gt;"O",IFERROR(--LEFT(OFFSET('Vacation Tracker'!$Q101:$AD101,0,FH$4),LEN(OFFSET('Vacation Tracker'!$Q101:$AD101,0,FH$4))-1),0)))</f>
        <v>0</v>
      </c>
      <c r="FK98" s="26">
        <f t="array" aca="1" ref="FK98" ca="1">SUM(IF(RIGHT(OFFSET('Vacation Tracker'!$Q101:$AD101,0,FH$4))=FK$8,IFERROR(--LEFT(OFFSET('Vacation Tracker'!$Q101:$AD101,0,FH$4),LEN(OFFSET('Vacation Tracker'!$Q101:$AD101,0,FH$4))-1),0)))</f>
        <v>0</v>
      </c>
      <c r="FL98" s="23">
        <f ca="1">SUM(OFFSET('Vacation Tracker'!$Q101:$AD101,0,FL$4))</f>
        <v>0</v>
      </c>
      <c r="FM98" s="26">
        <f t="shared" ref="FM98" ca="1" si="4792">FL98-FN98</f>
        <v>0</v>
      </c>
      <c r="FN98" s="26">
        <f t="array" aca="1" ref="FN98" ca="1">SUM(IF(RIGHT(OFFSET('Vacation Tracker'!$Q101:$AD101,0,FL$4))&lt;&gt;"O",IFERROR(--LEFT(OFFSET('Vacation Tracker'!$Q101:$AD101,0,FL$4),LEN(OFFSET('Vacation Tracker'!$Q101:$AD101,0,FL$4))-1),0)))</f>
        <v>0</v>
      </c>
      <c r="FO98" s="26">
        <f t="array" aca="1" ref="FO98" ca="1">SUM(IF(RIGHT(OFFSET('Vacation Tracker'!$Q101:$AD101,0,FL$4))=FO$8,IFERROR(--LEFT(OFFSET('Vacation Tracker'!$Q101:$AD101,0,FL$4),LEN(OFFSET('Vacation Tracker'!$Q101:$AD101,0,FL$4))-1),0)))</f>
        <v>0</v>
      </c>
      <c r="FP98" s="23">
        <f ca="1">SUM(OFFSET('Vacation Tracker'!$Q101:$AD101,0,FP$4))</f>
        <v>0</v>
      </c>
      <c r="FQ98" s="26">
        <f t="shared" ref="FQ98" ca="1" si="4793">FP98-FR98</f>
        <v>0</v>
      </c>
      <c r="FR98" s="26">
        <f t="array" aca="1" ref="FR98" ca="1">SUM(IF(RIGHT(OFFSET('Vacation Tracker'!$Q101:$AD101,0,FP$4))&lt;&gt;"O",IFERROR(--LEFT(OFFSET('Vacation Tracker'!$Q101:$AD101,0,FP$4),LEN(OFFSET('Vacation Tracker'!$Q101:$AD101,0,FP$4))-1),0)))</f>
        <v>0</v>
      </c>
      <c r="FS98" s="26">
        <f t="array" aca="1" ref="FS98" ca="1">SUM(IF(RIGHT(OFFSET('Vacation Tracker'!$Q101:$AD101,0,FP$4))=FS$8,IFERROR(--LEFT(OFFSET('Vacation Tracker'!$Q101:$AD101,0,FP$4),LEN(OFFSET('Vacation Tracker'!$Q101:$AD101,0,FP$4))-1),0)))</f>
        <v>0</v>
      </c>
      <c r="FT98" s="23">
        <f ca="1">SUM(OFFSET('Vacation Tracker'!$Q101:$AD101,0,FT$4))</f>
        <v>0</v>
      </c>
      <c r="FU98" s="26">
        <f t="shared" ref="FU98" ca="1" si="4794">FT98-FV98</f>
        <v>0</v>
      </c>
      <c r="FV98" s="26">
        <f t="array" aca="1" ref="FV98" ca="1">SUM(IF(RIGHT(OFFSET('Vacation Tracker'!$Q101:$AD101,0,FT$4))&lt;&gt;"O",IFERROR(--LEFT(OFFSET('Vacation Tracker'!$Q101:$AD101,0,FT$4),LEN(OFFSET('Vacation Tracker'!$Q101:$AD101,0,FT$4))-1),0)))</f>
        <v>0</v>
      </c>
      <c r="FW98" s="26">
        <f t="array" aca="1" ref="FW98" ca="1">SUM(IF(RIGHT(OFFSET('Vacation Tracker'!$Q101:$AD101,0,FT$4))=FW$8,IFERROR(--LEFT(OFFSET('Vacation Tracker'!$Q101:$AD101,0,FT$4),LEN(OFFSET('Vacation Tracker'!$Q101:$AD101,0,FT$4))-1),0)))</f>
        <v>0</v>
      </c>
      <c r="FX98" s="23">
        <f ca="1">SUM(OFFSET('Vacation Tracker'!$Q101:$AD101,0,FX$4))</f>
        <v>0</v>
      </c>
      <c r="FY98" s="26">
        <f t="shared" ref="FY98" ca="1" si="4795">FX98-FZ98</f>
        <v>0</v>
      </c>
      <c r="FZ98" s="26">
        <f t="array" aca="1" ref="FZ98" ca="1">SUM(IF(RIGHT(OFFSET('Vacation Tracker'!$Q101:$AD101,0,FX$4))&lt;&gt;"O",IFERROR(--LEFT(OFFSET('Vacation Tracker'!$Q101:$AD101,0,FX$4),LEN(OFFSET('Vacation Tracker'!$Q101:$AD101,0,FX$4))-1),0)))</f>
        <v>0</v>
      </c>
      <c r="GA98" s="26">
        <f t="array" aca="1" ref="GA98" ca="1">SUM(IF(RIGHT(OFFSET('Vacation Tracker'!$Q101:$AD101,0,FX$4))=GA$8,IFERROR(--LEFT(OFFSET('Vacation Tracker'!$Q101:$AD101,0,FX$4),LEN(OFFSET('Vacation Tracker'!$Q101:$AD101,0,FX$4))-1),0)))</f>
        <v>0</v>
      </c>
      <c r="GB98" s="23">
        <f ca="1">SUM(OFFSET('Vacation Tracker'!$Q101:$AD101,0,GB$4))</f>
        <v>0</v>
      </c>
      <c r="GC98" s="26">
        <f t="shared" ref="GC98" ca="1" si="4796">GB98-GD98</f>
        <v>0</v>
      </c>
      <c r="GD98" s="26">
        <f t="array" aca="1" ref="GD98" ca="1">SUM(IF(RIGHT(OFFSET('Vacation Tracker'!$Q101:$AD101,0,GB$4))&lt;&gt;"O",IFERROR(--LEFT(OFFSET('Vacation Tracker'!$Q101:$AD101,0,GB$4),LEN(OFFSET('Vacation Tracker'!$Q101:$AD101,0,GB$4))-1),0)))</f>
        <v>0</v>
      </c>
      <c r="GE98" s="26">
        <f t="array" aca="1" ref="GE98" ca="1">SUM(IF(RIGHT(OFFSET('Vacation Tracker'!$Q101:$AD101,0,GB$4))=GE$8,IFERROR(--LEFT(OFFSET('Vacation Tracker'!$Q101:$AD101,0,GB$4),LEN(OFFSET('Vacation Tracker'!$Q101:$AD101,0,GB$4))-1),0)))</f>
        <v>0</v>
      </c>
      <c r="GF98" s="23">
        <f ca="1">SUM(OFFSET('Vacation Tracker'!$Q101:$AD101,0,GF$4))</f>
        <v>0</v>
      </c>
      <c r="GG98" s="26">
        <f t="shared" ref="GG98" ca="1" si="4797">GF98-GH98</f>
        <v>0</v>
      </c>
      <c r="GH98" s="26">
        <f t="array" aca="1" ref="GH98" ca="1">SUM(IF(RIGHT(OFFSET('Vacation Tracker'!$Q101:$AD101,0,GF$4))&lt;&gt;"O",IFERROR(--LEFT(OFFSET('Vacation Tracker'!$Q101:$AD101,0,GF$4),LEN(OFFSET('Vacation Tracker'!$Q101:$AD101,0,GF$4))-1),0)))</f>
        <v>0</v>
      </c>
      <c r="GI98" s="26">
        <f t="array" aca="1" ref="GI98" ca="1">SUM(IF(RIGHT(OFFSET('Vacation Tracker'!$Q101:$AD101,0,GF$4))=GI$8,IFERROR(--LEFT(OFFSET('Vacation Tracker'!$Q101:$AD101,0,GF$4),LEN(OFFSET('Vacation Tracker'!$Q101:$AD101,0,GF$4))-1),0)))</f>
        <v>0</v>
      </c>
      <c r="GJ98" s="23">
        <f ca="1">SUM(OFFSET('Vacation Tracker'!$Q101:$AD101,0,GJ$4))</f>
        <v>0</v>
      </c>
      <c r="GK98" s="26">
        <f t="shared" ref="GK98" ca="1" si="4798">GJ98-GL98</f>
        <v>0</v>
      </c>
      <c r="GL98" s="26">
        <f t="array" aca="1" ref="GL98" ca="1">SUM(IF(RIGHT(OFFSET('Vacation Tracker'!$Q101:$AD101,0,GJ$4))&lt;&gt;"O",IFERROR(--LEFT(OFFSET('Vacation Tracker'!$Q101:$AD101,0,GJ$4),LEN(OFFSET('Vacation Tracker'!$Q101:$AD101,0,GJ$4))-1),0)))</f>
        <v>0</v>
      </c>
      <c r="GM98" s="26">
        <f t="array" aca="1" ref="GM98" ca="1">SUM(IF(RIGHT(OFFSET('Vacation Tracker'!$Q101:$AD101,0,GJ$4))=GM$8,IFERROR(--LEFT(OFFSET('Vacation Tracker'!$Q101:$AD101,0,GJ$4),LEN(OFFSET('Vacation Tracker'!$Q101:$AD101,0,GJ$4))-1),0)))</f>
        <v>0</v>
      </c>
      <c r="GN98" s="23">
        <f ca="1">SUM(OFFSET('Vacation Tracker'!$Q101:$AD101,0,GN$4))</f>
        <v>0</v>
      </c>
      <c r="GO98" s="26">
        <f t="shared" ref="GO98" ca="1" si="4799">GN98-GP98</f>
        <v>0</v>
      </c>
      <c r="GP98" s="26">
        <f t="array" aca="1" ref="GP98" ca="1">SUM(IF(RIGHT(OFFSET('Vacation Tracker'!$Q101:$AD101,0,GN$4))&lt;&gt;"O",IFERROR(--LEFT(OFFSET('Vacation Tracker'!$Q101:$AD101,0,GN$4),LEN(OFFSET('Vacation Tracker'!$Q101:$AD101,0,GN$4))-1),0)))</f>
        <v>0</v>
      </c>
      <c r="GQ98" s="26">
        <f t="array" aca="1" ref="GQ98" ca="1">SUM(IF(RIGHT(OFFSET('Vacation Tracker'!$Q101:$AD101,0,GN$4))=GQ$8,IFERROR(--LEFT(OFFSET('Vacation Tracker'!$Q101:$AD101,0,GN$4),LEN(OFFSET('Vacation Tracker'!$Q101:$AD101,0,GN$4))-1),0)))</f>
        <v>0</v>
      </c>
      <c r="GR98" s="23">
        <f ca="1">SUM(OFFSET('Vacation Tracker'!$Q101:$AD101,0,GR$4))</f>
        <v>0</v>
      </c>
      <c r="GS98" s="26">
        <f t="shared" ref="GS98" ca="1" si="4800">GR98-GT98</f>
        <v>0</v>
      </c>
      <c r="GT98" s="26">
        <f t="array" aca="1" ref="GT98" ca="1">SUM(IF(RIGHT(OFFSET('Vacation Tracker'!$Q101:$AD101,0,GR$4))&lt;&gt;"O",IFERROR(--LEFT(OFFSET('Vacation Tracker'!$Q101:$AD101,0,GR$4),LEN(OFFSET('Vacation Tracker'!$Q101:$AD101,0,GR$4))-1),0)))</f>
        <v>0</v>
      </c>
      <c r="GU98" s="26">
        <f t="array" aca="1" ref="GU98" ca="1">SUM(IF(RIGHT(OFFSET('Vacation Tracker'!$Q101:$AD101,0,GR$4))=GU$8,IFERROR(--LEFT(OFFSET('Vacation Tracker'!$Q101:$AD101,0,GR$4),LEN(OFFSET('Vacation Tracker'!$Q101:$AD101,0,GR$4))-1),0)))</f>
        <v>0</v>
      </c>
      <c r="GV98" s="23">
        <f ca="1">SUM(OFFSET('Vacation Tracker'!$Q101:$AD101,0,GV$4))</f>
        <v>0</v>
      </c>
      <c r="GW98" s="26">
        <f t="shared" ref="GW98" ca="1" si="4801">GV98-GX98</f>
        <v>0</v>
      </c>
      <c r="GX98" s="26">
        <f t="array" aca="1" ref="GX98" ca="1">SUM(IF(RIGHT(OFFSET('Vacation Tracker'!$Q101:$AD101,0,GV$4))&lt;&gt;"O",IFERROR(--LEFT(OFFSET('Vacation Tracker'!$Q101:$AD101,0,GV$4),LEN(OFFSET('Vacation Tracker'!$Q101:$AD101,0,GV$4))-1),0)))</f>
        <v>0</v>
      </c>
      <c r="GY98" s="26">
        <f t="array" aca="1" ref="GY98" ca="1">SUM(IF(RIGHT(OFFSET('Vacation Tracker'!$Q101:$AD101,0,GV$4))=GY$8,IFERROR(--LEFT(OFFSET('Vacation Tracker'!$Q101:$AD101,0,GV$4),LEN(OFFSET('Vacation Tracker'!$Q101:$AD101,0,GV$4))-1),0)))</f>
        <v>0</v>
      </c>
      <c r="GZ98" s="23">
        <f ca="1">SUM(OFFSET('Vacation Tracker'!$Q101:$AD101,0,GZ$4))</f>
        <v>0</v>
      </c>
      <c r="HA98" s="26">
        <f t="shared" ref="HA98" ca="1" si="4802">GZ98-HB98</f>
        <v>0</v>
      </c>
      <c r="HB98" s="26">
        <f t="array" aca="1" ref="HB98" ca="1">SUM(IF(RIGHT(OFFSET('Vacation Tracker'!$Q101:$AD101,0,GZ$4))&lt;&gt;"O",IFERROR(--LEFT(OFFSET('Vacation Tracker'!$Q101:$AD101,0,GZ$4),LEN(OFFSET('Vacation Tracker'!$Q101:$AD101,0,GZ$4))-1),0)))</f>
        <v>0</v>
      </c>
      <c r="HC98" s="26">
        <f t="array" aca="1" ref="HC98" ca="1">SUM(IF(RIGHT(OFFSET('Vacation Tracker'!$Q101:$AD101,0,GZ$4))=HC$8,IFERROR(--LEFT(OFFSET('Vacation Tracker'!$Q101:$AD101,0,GZ$4),LEN(OFFSET('Vacation Tracker'!$Q101:$AD101,0,GZ$4))-1),0)))</f>
        <v>0</v>
      </c>
      <c r="HD98" s="23">
        <f ca="1">SUM(OFFSET('Vacation Tracker'!$Q101:$AD101,0,HD$4))</f>
        <v>0</v>
      </c>
      <c r="HE98" s="26">
        <f t="shared" ref="HE98" ca="1" si="4803">HD98-HF98</f>
        <v>0</v>
      </c>
      <c r="HF98" s="26">
        <f t="array" aca="1" ref="HF98" ca="1">SUM(IF(RIGHT(OFFSET('Vacation Tracker'!$Q101:$AD101,0,HD$4))&lt;&gt;"O",IFERROR(--LEFT(OFFSET('Vacation Tracker'!$Q101:$AD101,0,HD$4),LEN(OFFSET('Vacation Tracker'!$Q101:$AD101,0,HD$4))-1),0)))</f>
        <v>0</v>
      </c>
      <c r="HG98" s="26">
        <f t="array" aca="1" ref="HG98" ca="1">SUM(IF(RIGHT(OFFSET('Vacation Tracker'!$Q101:$AD101,0,HD$4))=HG$8,IFERROR(--LEFT(OFFSET('Vacation Tracker'!$Q101:$AD101,0,HD$4),LEN(OFFSET('Vacation Tracker'!$Q101:$AD101,0,HD$4))-1),0)))</f>
        <v>0</v>
      </c>
      <c r="HH98" s="23">
        <f ca="1">SUM(OFFSET('Vacation Tracker'!$Q101:$AD101,0,HH$4))</f>
        <v>0</v>
      </c>
      <c r="HI98" s="26">
        <f t="shared" ref="HI98" ca="1" si="4804">HH98-HJ98</f>
        <v>0</v>
      </c>
      <c r="HJ98" s="26">
        <f t="array" aca="1" ref="HJ98" ca="1">SUM(IF(RIGHT(OFFSET('Vacation Tracker'!$Q101:$AD101,0,HH$4))&lt;&gt;"O",IFERROR(--LEFT(OFFSET('Vacation Tracker'!$Q101:$AD101,0,HH$4),LEN(OFFSET('Vacation Tracker'!$Q101:$AD101,0,HH$4))-1),0)))</f>
        <v>0</v>
      </c>
      <c r="HK98" s="26">
        <f t="array" aca="1" ref="HK98" ca="1">SUM(IF(RIGHT(OFFSET('Vacation Tracker'!$Q101:$AD101,0,HH$4))=HK$8,IFERROR(--LEFT(OFFSET('Vacation Tracker'!$Q101:$AD101,0,HH$4),LEN(OFFSET('Vacation Tracker'!$Q101:$AD101,0,HH$4))-1),0)))</f>
        <v>0</v>
      </c>
      <c r="HL98" s="23">
        <f ca="1">SUM(OFFSET('Vacation Tracker'!$Q101:$AD101,0,HL$4))</f>
        <v>0</v>
      </c>
      <c r="HM98" s="26">
        <f t="shared" ref="HM98" ca="1" si="4805">HL98-HN98</f>
        <v>0</v>
      </c>
      <c r="HN98" s="26">
        <f t="array" aca="1" ref="HN98" ca="1">SUM(IF(RIGHT(OFFSET('Vacation Tracker'!$Q101:$AD101,0,HL$4))&lt;&gt;"O",IFERROR(--LEFT(OFFSET('Vacation Tracker'!$Q101:$AD101,0,HL$4),LEN(OFFSET('Vacation Tracker'!$Q101:$AD101,0,HL$4))-1),0)))</f>
        <v>0</v>
      </c>
      <c r="HO98" s="26">
        <f t="array" aca="1" ref="HO98" ca="1">SUM(IF(RIGHT(OFFSET('Vacation Tracker'!$Q101:$AD101,0,HL$4))=HO$8,IFERROR(--LEFT(OFFSET('Vacation Tracker'!$Q101:$AD101,0,HL$4),LEN(OFFSET('Vacation Tracker'!$Q101:$AD101,0,HL$4))-1),0)))</f>
        <v>0</v>
      </c>
      <c r="HP98" s="23">
        <f ca="1">SUM(OFFSET('Vacation Tracker'!$Q101:$AD101,0,HP$4))</f>
        <v>0</v>
      </c>
      <c r="HQ98" s="26">
        <f t="shared" ref="HQ98" ca="1" si="4806">HP98-HR98</f>
        <v>0</v>
      </c>
      <c r="HR98" s="26">
        <f t="array" aca="1" ref="HR98" ca="1">SUM(IF(RIGHT(OFFSET('Vacation Tracker'!$Q101:$AD101,0,HP$4))&lt;&gt;"O",IFERROR(--LEFT(OFFSET('Vacation Tracker'!$Q101:$AD101,0,HP$4),LEN(OFFSET('Vacation Tracker'!$Q101:$AD101,0,HP$4))-1),0)))</f>
        <v>0</v>
      </c>
      <c r="HS98" s="23">
        <f t="array" aca="1" ref="HS98" ca="1">SUM(IF(RIGHT(OFFSET('Vacation Tracker'!$Q101:$AD101,0,HP$4))=HS$8,IFERROR(--LEFT(OFFSET('Vacation Tracker'!$Q101:$AD101,0,HP$4),LEN(OFFSET('Vacation Tracker'!$Q101:$AD101,0,HP$4))-1),0)))</f>
        <v>0</v>
      </c>
    </row>
    <row r="99" spans="2:227" ht="15" customHeight="1" x14ac:dyDescent="0.2">
      <c r="B99" s="23">
        <f>IF('Vacation Tracker'!B102&lt;&gt;"",'Vacation Tracker'!B102,"")</f>
        <v>91</v>
      </c>
      <c r="C99" s="24" t="str">
        <f>IF('Vacation Tracker'!C102&lt;&gt;"",'Vacation Tracker'!C102,"")</f>
        <v/>
      </c>
      <c r="D99" s="25" t="str">
        <f>IF('Vacation Tracker'!D102&lt;&gt;"",'Vacation Tracker'!D102,"")</f>
        <v/>
      </c>
      <c r="E99" s="25" t="str">
        <f>IF('Vacation Tracker'!E102&lt;&gt;"",'Vacation Tracker'!E102,"")</f>
        <v/>
      </c>
      <c r="F99" s="24" t="str">
        <f>IF('Vacation Tracker'!F102&lt;&gt;"",'Vacation Tracker'!F102,"")</f>
        <v/>
      </c>
      <c r="G99" s="24" t="str">
        <f>IF('Vacation Tracker'!G102&lt;&gt;"",'Vacation Tracker'!G102,"")</f>
        <v/>
      </c>
      <c r="H99" s="23" t="str">
        <f t="shared" si="4347"/>
        <v/>
      </c>
      <c r="I99" s="23" t="str">
        <f t="shared" si="4347"/>
        <v/>
      </c>
      <c r="J99" s="23" t="str">
        <f t="shared" si="4347"/>
        <v/>
      </c>
      <c r="K99" s="23" t="str">
        <f t="shared" si="3530"/>
        <v/>
      </c>
      <c r="L99" s="23">
        <f ca="1">SUM(OFFSET('Vacation Tracker'!$Q102:$AD102,0,L$4))</f>
        <v>0</v>
      </c>
      <c r="M99" s="26">
        <f t="shared" ca="1" si="3476"/>
        <v>0</v>
      </c>
      <c r="N99" s="26">
        <f t="array" aca="1" ref="N99" ca="1">SUM(IF(RIGHT(OFFSET('Vacation Tracker'!$Q102:$AD102,0,L$4))&lt;&gt;"O",IFERROR(--LEFT(OFFSET('Vacation Tracker'!$Q102:$AD102,0,L$4),LEN(OFFSET('Vacation Tracker'!$Q102:$AD102,0,L$4))-1),0)))</f>
        <v>0</v>
      </c>
      <c r="O99" s="26">
        <f t="array" aca="1" ref="O99" ca="1">SUM(IF(RIGHT(OFFSET('Vacation Tracker'!$Q102:$AD102,0,L$4))=O$8,IFERROR(--LEFT(OFFSET('Vacation Tracker'!$Q102:$AD102,0,L$4),LEN(OFFSET('Vacation Tracker'!$Q102:$AD102,0,L$4))-1),0)))</f>
        <v>0</v>
      </c>
      <c r="P99" s="23">
        <f ca="1">SUM(OFFSET('Vacation Tracker'!$Q102:$AD102,0,P$4))</f>
        <v>0</v>
      </c>
      <c r="Q99" s="26">
        <f t="shared" ca="1" si="3477"/>
        <v>0</v>
      </c>
      <c r="R99" s="26">
        <f t="array" aca="1" ref="R99" ca="1">SUM(IF(RIGHT(OFFSET('Vacation Tracker'!$Q102:$AD102,0,P$4))&lt;&gt;"O",IFERROR(--LEFT(OFFSET('Vacation Tracker'!$Q102:$AD102,0,P$4),LEN(OFFSET('Vacation Tracker'!$Q102:$AD102,0,P$4))-1),0)))</f>
        <v>0</v>
      </c>
      <c r="S99" s="26">
        <f t="array" aca="1" ref="S99" ca="1">SUM(IF(RIGHT(OFFSET('Vacation Tracker'!$Q102:$AD102,0,P$4))=S$8,IFERROR(--LEFT(OFFSET('Vacation Tracker'!$Q102:$AD102,0,P$4),LEN(OFFSET('Vacation Tracker'!$Q102:$AD102,0,P$4))-1),0)))</f>
        <v>0</v>
      </c>
      <c r="T99" s="23">
        <f ca="1">SUM(OFFSET('Vacation Tracker'!$Q102:$AD102,0,T$4))</f>
        <v>0</v>
      </c>
      <c r="U99" s="26">
        <f t="shared" ca="1" si="3478"/>
        <v>0</v>
      </c>
      <c r="V99" s="26">
        <f t="array" aca="1" ref="V99" ca="1">SUM(IF(RIGHT(OFFSET('Vacation Tracker'!$Q102:$AD102,0,T$4))&lt;&gt;"O",IFERROR(--LEFT(OFFSET('Vacation Tracker'!$Q102:$AD102,0,T$4),LEN(OFFSET('Vacation Tracker'!$Q102:$AD102,0,T$4))-1),0)))</f>
        <v>0</v>
      </c>
      <c r="W99" s="26">
        <f t="array" aca="1" ref="W99" ca="1">SUM(IF(RIGHT(OFFSET('Vacation Tracker'!$Q102:$AD102,0,T$4))=W$8,IFERROR(--LEFT(OFFSET('Vacation Tracker'!$Q102:$AD102,0,T$4),LEN(OFFSET('Vacation Tracker'!$Q102:$AD102,0,T$4))-1),0)))</f>
        <v>0</v>
      </c>
      <c r="X99" s="23">
        <f ca="1">SUM(OFFSET('Vacation Tracker'!$Q102:$AD102,0,X$4))</f>
        <v>0</v>
      </c>
      <c r="Y99" s="26">
        <f t="shared" ref="Y99" ca="1" si="4807">X99-Z99</f>
        <v>0</v>
      </c>
      <c r="Z99" s="26">
        <f t="array" aca="1" ref="Z99" ca="1">SUM(IF(RIGHT(OFFSET('Vacation Tracker'!$Q102:$AD102,0,X$4))&lt;&gt;"O",IFERROR(--LEFT(OFFSET('Vacation Tracker'!$Q102:$AD102,0,X$4),LEN(OFFSET('Vacation Tracker'!$Q102:$AD102,0,X$4))-1),0)))</f>
        <v>0</v>
      </c>
      <c r="AA99" s="26">
        <f t="array" aca="1" ref="AA99" ca="1">SUM(IF(RIGHT(OFFSET('Vacation Tracker'!$Q102:$AD102,0,X$4))=AA$8,IFERROR(--LEFT(OFFSET('Vacation Tracker'!$Q102:$AD102,0,X$4),LEN(OFFSET('Vacation Tracker'!$Q102:$AD102,0,X$4))-1),0)))</f>
        <v>0</v>
      </c>
      <c r="AB99" s="23">
        <f ca="1">SUM(OFFSET('Vacation Tracker'!$Q102:$AD102,0,AB$4))</f>
        <v>0</v>
      </c>
      <c r="AC99" s="26">
        <f t="shared" ref="AC99" ca="1" si="4808">AB99-AD99</f>
        <v>0</v>
      </c>
      <c r="AD99" s="26">
        <f t="array" aca="1" ref="AD99" ca="1">SUM(IF(RIGHT(OFFSET('Vacation Tracker'!$Q102:$AD102,0,AB$4))&lt;&gt;"O",IFERROR(--LEFT(OFFSET('Vacation Tracker'!$Q102:$AD102,0,AB$4),LEN(OFFSET('Vacation Tracker'!$Q102:$AD102,0,AB$4))-1),0)))</f>
        <v>0</v>
      </c>
      <c r="AE99" s="26">
        <f t="array" aca="1" ref="AE99" ca="1">SUM(IF(RIGHT(OFFSET('Vacation Tracker'!$Q102:$AD102,0,AB$4))=AE$8,IFERROR(--LEFT(OFFSET('Vacation Tracker'!$Q102:$AD102,0,AB$4),LEN(OFFSET('Vacation Tracker'!$Q102:$AD102,0,AB$4))-1),0)))</f>
        <v>0</v>
      </c>
      <c r="AF99" s="23">
        <f ca="1">SUM(OFFSET('Vacation Tracker'!$Q102:$AD102,0,AF$4))</f>
        <v>0</v>
      </c>
      <c r="AG99" s="26">
        <f t="shared" ref="AG99" ca="1" si="4809">AF99-AH99</f>
        <v>0</v>
      </c>
      <c r="AH99" s="26">
        <f t="array" aca="1" ref="AH99" ca="1">SUM(IF(RIGHT(OFFSET('Vacation Tracker'!$Q102:$AD102,0,AF$4))&lt;&gt;"O",IFERROR(--LEFT(OFFSET('Vacation Tracker'!$Q102:$AD102,0,AF$4),LEN(OFFSET('Vacation Tracker'!$Q102:$AD102,0,AF$4))-1),0)))</f>
        <v>0</v>
      </c>
      <c r="AI99" s="26">
        <f t="array" aca="1" ref="AI99" ca="1">SUM(IF(RIGHT(OFFSET('Vacation Tracker'!$Q102:$AD102,0,AF$4))=AI$8,IFERROR(--LEFT(OFFSET('Vacation Tracker'!$Q102:$AD102,0,AF$4),LEN(OFFSET('Vacation Tracker'!$Q102:$AD102,0,AF$4))-1),0)))</f>
        <v>0</v>
      </c>
      <c r="AJ99" s="23">
        <f ca="1">SUM(OFFSET('Vacation Tracker'!$Q102:$AD102,0,AJ$4))</f>
        <v>0</v>
      </c>
      <c r="AK99" s="26">
        <f t="shared" ref="AK99" ca="1" si="4810">AJ99-AL99</f>
        <v>0</v>
      </c>
      <c r="AL99" s="26">
        <f t="array" aca="1" ref="AL99" ca="1">SUM(IF(RIGHT(OFFSET('Vacation Tracker'!$Q102:$AD102,0,AJ$4))&lt;&gt;"O",IFERROR(--LEFT(OFFSET('Vacation Tracker'!$Q102:$AD102,0,AJ$4),LEN(OFFSET('Vacation Tracker'!$Q102:$AD102,0,AJ$4))-1),0)))</f>
        <v>0</v>
      </c>
      <c r="AM99" s="26">
        <f t="array" aca="1" ref="AM99" ca="1">SUM(IF(RIGHT(OFFSET('Vacation Tracker'!$Q102:$AD102,0,AJ$4))=AM$8,IFERROR(--LEFT(OFFSET('Vacation Tracker'!$Q102:$AD102,0,AJ$4),LEN(OFFSET('Vacation Tracker'!$Q102:$AD102,0,AJ$4))-1),0)))</f>
        <v>0</v>
      </c>
      <c r="AN99" s="23">
        <f ca="1">SUM(OFFSET('Vacation Tracker'!$Q102:$AD102,0,AN$4))</f>
        <v>0</v>
      </c>
      <c r="AO99" s="26">
        <f t="shared" ref="AO99" ca="1" si="4811">AN99-AP99</f>
        <v>0</v>
      </c>
      <c r="AP99" s="26">
        <f t="array" aca="1" ref="AP99" ca="1">SUM(IF(RIGHT(OFFSET('Vacation Tracker'!$Q102:$AD102,0,AN$4))&lt;&gt;"O",IFERROR(--LEFT(OFFSET('Vacation Tracker'!$Q102:$AD102,0,AN$4),LEN(OFFSET('Vacation Tracker'!$Q102:$AD102,0,AN$4))-1),0)))</f>
        <v>0</v>
      </c>
      <c r="AQ99" s="26">
        <f t="array" aca="1" ref="AQ99" ca="1">SUM(IF(RIGHT(OFFSET('Vacation Tracker'!$Q102:$AD102,0,AN$4))=AQ$8,IFERROR(--LEFT(OFFSET('Vacation Tracker'!$Q102:$AD102,0,AN$4),LEN(OFFSET('Vacation Tracker'!$Q102:$AD102,0,AN$4))-1),0)))</f>
        <v>0</v>
      </c>
      <c r="AR99" s="23">
        <f ca="1">SUM(OFFSET('Vacation Tracker'!$Q102:$AD102,0,AR$4))</f>
        <v>0</v>
      </c>
      <c r="AS99" s="26">
        <f t="shared" ref="AS99" ca="1" si="4812">AR99-AT99</f>
        <v>0</v>
      </c>
      <c r="AT99" s="26">
        <f t="array" aca="1" ref="AT99" ca="1">SUM(IF(RIGHT(OFFSET('Vacation Tracker'!$Q102:$AD102,0,AR$4))&lt;&gt;"O",IFERROR(--LEFT(OFFSET('Vacation Tracker'!$Q102:$AD102,0,AR$4),LEN(OFFSET('Vacation Tracker'!$Q102:$AD102,0,AR$4))-1),0)))</f>
        <v>0</v>
      </c>
      <c r="AU99" s="26">
        <f t="array" aca="1" ref="AU99" ca="1">SUM(IF(RIGHT(OFFSET('Vacation Tracker'!$Q102:$AD102,0,AR$4))=AU$8,IFERROR(--LEFT(OFFSET('Vacation Tracker'!$Q102:$AD102,0,AR$4),LEN(OFFSET('Vacation Tracker'!$Q102:$AD102,0,AR$4))-1),0)))</f>
        <v>0</v>
      </c>
      <c r="AV99" s="23">
        <f ca="1">SUM(OFFSET('Vacation Tracker'!$Q102:$AD102,0,AV$4))</f>
        <v>0</v>
      </c>
      <c r="AW99" s="26">
        <f t="shared" ref="AW99" ca="1" si="4813">AV99-AX99</f>
        <v>0</v>
      </c>
      <c r="AX99" s="26">
        <f t="array" aca="1" ref="AX99" ca="1">SUM(IF(RIGHT(OFFSET('Vacation Tracker'!$Q102:$AD102,0,AV$4))&lt;&gt;"O",IFERROR(--LEFT(OFFSET('Vacation Tracker'!$Q102:$AD102,0,AV$4),LEN(OFFSET('Vacation Tracker'!$Q102:$AD102,0,AV$4))-1),0)))</f>
        <v>0</v>
      </c>
      <c r="AY99" s="26">
        <f t="array" aca="1" ref="AY99" ca="1">SUM(IF(RIGHT(OFFSET('Vacation Tracker'!$Q102:$AD102,0,AV$4))=AY$8,IFERROR(--LEFT(OFFSET('Vacation Tracker'!$Q102:$AD102,0,AV$4),LEN(OFFSET('Vacation Tracker'!$Q102:$AD102,0,AV$4))-1),0)))</f>
        <v>0</v>
      </c>
      <c r="AZ99" s="23">
        <f ca="1">SUM(OFFSET('Vacation Tracker'!$Q102:$AD102,0,AZ$4))</f>
        <v>0</v>
      </c>
      <c r="BA99" s="26">
        <f t="shared" ref="BA99" ca="1" si="4814">AZ99-BB99</f>
        <v>0</v>
      </c>
      <c r="BB99" s="26">
        <f t="array" aca="1" ref="BB99" ca="1">SUM(IF(RIGHT(OFFSET('Vacation Tracker'!$Q102:$AD102,0,AZ$4))&lt;&gt;"O",IFERROR(--LEFT(OFFSET('Vacation Tracker'!$Q102:$AD102,0,AZ$4),LEN(OFFSET('Vacation Tracker'!$Q102:$AD102,0,AZ$4))-1),0)))</f>
        <v>0</v>
      </c>
      <c r="BC99" s="26">
        <f t="array" aca="1" ref="BC99" ca="1">SUM(IF(RIGHT(OFFSET('Vacation Tracker'!$Q102:$AD102,0,AZ$4))=BC$8,IFERROR(--LEFT(OFFSET('Vacation Tracker'!$Q102:$AD102,0,AZ$4),LEN(OFFSET('Vacation Tracker'!$Q102:$AD102,0,AZ$4))-1),0)))</f>
        <v>0</v>
      </c>
      <c r="BD99" s="23">
        <f ca="1">SUM(OFFSET('Vacation Tracker'!$Q102:$AD102,0,BD$4))</f>
        <v>0</v>
      </c>
      <c r="BE99" s="26">
        <f t="shared" ref="BE99" ca="1" si="4815">BD99-BF99</f>
        <v>0</v>
      </c>
      <c r="BF99" s="26">
        <f t="array" aca="1" ref="BF99" ca="1">SUM(IF(RIGHT(OFFSET('Vacation Tracker'!$Q102:$AD102,0,BD$4))&lt;&gt;"O",IFERROR(--LEFT(OFFSET('Vacation Tracker'!$Q102:$AD102,0,BD$4),LEN(OFFSET('Vacation Tracker'!$Q102:$AD102,0,BD$4))-1),0)))</f>
        <v>0</v>
      </c>
      <c r="BG99" s="26">
        <f t="array" aca="1" ref="BG99" ca="1">SUM(IF(RIGHT(OFFSET('Vacation Tracker'!$Q102:$AD102,0,BD$4))=BG$8,IFERROR(--LEFT(OFFSET('Vacation Tracker'!$Q102:$AD102,0,BD$4),LEN(OFFSET('Vacation Tracker'!$Q102:$AD102,0,BD$4))-1),0)))</f>
        <v>0</v>
      </c>
      <c r="BH99" s="23">
        <f ca="1">SUM(OFFSET('Vacation Tracker'!$Q102:$AD102,0,BH$4))</f>
        <v>0</v>
      </c>
      <c r="BI99" s="26">
        <f t="shared" ref="BI99" ca="1" si="4816">BH99-BJ99</f>
        <v>0</v>
      </c>
      <c r="BJ99" s="26">
        <f t="array" aca="1" ref="BJ99" ca="1">SUM(IF(RIGHT(OFFSET('Vacation Tracker'!$Q102:$AD102,0,BH$4))&lt;&gt;"O",IFERROR(--LEFT(OFFSET('Vacation Tracker'!$Q102:$AD102,0,BH$4),LEN(OFFSET('Vacation Tracker'!$Q102:$AD102,0,BH$4))-1),0)))</f>
        <v>0</v>
      </c>
      <c r="BK99" s="26">
        <f t="array" aca="1" ref="BK99" ca="1">SUM(IF(RIGHT(OFFSET('Vacation Tracker'!$Q102:$AD102,0,BH$4))=BK$8,IFERROR(--LEFT(OFFSET('Vacation Tracker'!$Q102:$AD102,0,BH$4),LEN(OFFSET('Vacation Tracker'!$Q102:$AD102,0,BH$4))-1),0)))</f>
        <v>0</v>
      </c>
      <c r="BL99" s="23">
        <f ca="1">SUM(OFFSET('Vacation Tracker'!$Q102:$AD102,0,BL$4))</f>
        <v>0</v>
      </c>
      <c r="BM99" s="26">
        <f t="shared" ref="BM99" ca="1" si="4817">BL99-BN99</f>
        <v>0</v>
      </c>
      <c r="BN99" s="26">
        <f t="array" aca="1" ref="BN99" ca="1">SUM(IF(RIGHT(OFFSET('Vacation Tracker'!$Q102:$AD102,0,BL$4))&lt;&gt;"O",IFERROR(--LEFT(OFFSET('Vacation Tracker'!$Q102:$AD102,0,BL$4),LEN(OFFSET('Vacation Tracker'!$Q102:$AD102,0,BL$4))-1),0)))</f>
        <v>0</v>
      </c>
      <c r="BO99" s="26">
        <f t="array" aca="1" ref="BO99" ca="1">SUM(IF(RIGHT(OFFSET('Vacation Tracker'!$Q102:$AD102,0,BL$4))=BO$8,IFERROR(--LEFT(OFFSET('Vacation Tracker'!$Q102:$AD102,0,BL$4),LEN(OFFSET('Vacation Tracker'!$Q102:$AD102,0,BL$4))-1),0)))</f>
        <v>0</v>
      </c>
      <c r="BP99" s="23">
        <f ca="1">SUM(OFFSET('Vacation Tracker'!$Q102:$AD102,0,BP$4))</f>
        <v>0</v>
      </c>
      <c r="BQ99" s="26">
        <f t="shared" ref="BQ99" ca="1" si="4818">BP99-BR99</f>
        <v>0</v>
      </c>
      <c r="BR99" s="26">
        <f t="array" aca="1" ref="BR99" ca="1">SUM(IF(RIGHT(OFFSET('Vacation Tracker'!$Q102:$AD102,0,BP$4))&lt;&gt;"O",IFERROR(--LEFT(OFFSET('Vacation Tracker'!$Q102:$AD102,0,BP$4),LEN(OFFSET('Vacation Tracker'!$Q102:$AD102,0,BP$4))-1),0)))</f>
        <v>0</v>
      </c>
      <c r="BS99" s="26">
        <f t="array" aca="1" ref="BS99" ca="1">SUM(IF(RIGHT(OFFSET('Vacation Tracker'!$Q102:$AD102,0,BP$4))=BS$8,IFERROR(--LEFT(OFFSET('Vacation Tracker'!$Q102:$AD102,0,BP$4),LEN(OFFSET('Vacation Tracker'!$Q102:$AD102,0,BP$4))-1),0)))</f>
        <v>0</v>
      </c>
      <c r="BT99" s="23">
        <f ca="1">SUM(OFFSET('Vacation Tracker'!$Q102:$AD102,0,BT$4))</f>
        <v>0</v>
      </c>
      <c r="BU99" s="26">
        <f t="shared" ref="BU99" ca="1" si="4819">BT99-BV99</f>
        <v>0</v>
      </c>
      <c r="BV99" s="26">
        <f t="array" aca="1" ref="BV99" ca="1">SUM(IF(RIGHT(OFFSET('Vacation Tracker'!$Q102:$AD102,0,BT$4))&lt;&gt;"O",IFERROR(--LEFT(OFFSET('Vacation Tracker'!$Q102:$AD102,0,BT$4),LEN(OFFSET('Vacation Tracker'!$Q102:$AD102,0,BT$4))-1),0)))</f>
        <v>0</v>
      </c>
      <c r="BW99" s="26">
        <f t="array" aca="1" ref="BW99" ca="1">SUM(IF(RIGHT(OFFSET('Vacation Tracker'!$Q102:$AD102,0,BT$4))=BW$8,IFERROR(--LEFT(OFFSET('Vacation Tracker'!$Q102:$AD102,0,BT$4),LEN(OFFSET('Vacation Tracker'!$Q102:$AD102,0,BT$4))-1),0)))</f>
        <v>0</v>
      </c>
      <c r="BX99" s="23">
        <f ca="1">SUM(OFFSET('Vacation Tracker'!$Q102:$AD102,0,BX$4))</f>
        <v>0</v>
      </c>
      <c r="BY99" s="26">
        <f t="shared" ref="BY99" ca="1" si="4820">BX99-BZ99</f>
        <v>0</v>
      </c>
      <c r="BZ99" s="26">
        <f t="array" aca="1" ref="BZ99" ca="1">SUM(IF(RIGHT(OFFSET('Vacation Tracker'!$Q102:$AD102,0,BX$4))&lt;&gt;"O",IFERROR(--LEFT(OFFSET('Vacation Tracker'!$Q102:$AD102,0,BX$4),LEN(OFFSET('Vacation Tracker'!$Q102:$AD102,0,BX$4))-1),0)))</f>
        <v>0</v>
      </c>
      <c r="CA99" s="26">
        <f t="array" aca="1" ref="CA99" ca="1">SUM(IF(RIGHT(OFFSET('Vacation Tracker'!$Q102:$AD102,0,BX$4))=CA$8,IFERROR(--LEFT(OFFSET('Vacation Tracker'!$Q102:$AD102,0,BX$4),LEN(OFFSET('Vacation Tracker'!$Q102:$AD102,0,BX$4))-1),0)))</f>
        <v>0</v>
      </c>
      <c r="CB99" s="23">
        <f ca="1">SUM(OFFSET('Vacation Tracker'!$Q102:$AD102,0,CB$4))</f>
        <v>0</v>
      </c>
      <c r="CC99" s="26">
        <f t="shared" ref="CC99" ca="1" si="4821">CB99-CD99</f>
        <v>0</v>
      </c>
      <c r="CD99" s="26">
        <f t="array" aca="1" ref="CD99" ca="1">SUM(IF(RIGHT(OFFSET('Vacation Tracker'!$Q102:$AD102,0,CB$4))&lt;&gt;"O",IFERROR(--LEFT(OFFSET('Vacation Tracker'!$Q102:$AD102,0,CB$4),LEN(OFFSET('Vacation Tracker'!$Q102:$AD102,0,CB$4))-1),0)))</f>
        <v>0</v>
      </c>
      <c r="CE99" s="26">
        <f t="array" aca="1" ref="CE99" ca="1">SUM(IF(RIGHT(OFFSET('Vacation Tracker'!$Q102:$AD102,0,CB$4))=CE$8,IFERROR(--LEFT(OFFSET('Vacation Tracker'!$Q102:$AD102,0,CB$4),LEN(OFFSET('Vacation Tracker'!$Q102:$AD102,0,CB$4))-1),0)))</f>
        <v>0</v>
      </c>
      <c r="CF99" s="23">
        <f ca="1">SUM(OFFSET('Vacation Tracker'!$Q102:$AD102,0,CF$4))</f>
        <v>0</v>
      </c>
      <c r="CG99" s="26">
        <f t="shared" ref="CG99" ca="1" si="4822">CF99-CH99</f>
        <v>0</v>
      </c>
      <c r="CH99" s="26">
        <f t="array" aca="1" ref="CH99" ca="1">SUM(IF(RIGHT(OFFSET('Vacation Tracker'!$Q102:$AD102,0,CF$4))&lt;&gt;"O",IFERROR(--LEFT(OFFSET('Vacation Tracker'!$Q102:$AD102,0,CF$4),LEN(OFFSET('Vacation Tracker'!$Q102:$AD102,0,CF$4))-1),0)))</f>
        <v>0</v>
      </c>
      <c r="CI99" s="26">
        <f t="array" aca="1" ref="CI99" ca="1">SUM(IF(RIGHT(OFFSET('Vacation Tracker'!$Q102:$AD102,0,CF$4))=CI$8,IFERROR(--LEFT(OFFSET('Vacation Tracker'!$Q102:$AD102,0,CF$4),LEN(OFFSET('Vacation Tracker'!$Q102:$AD102,0,CF$4))-1),0)))</f>
        <v>0</v>
      </c>
      <c r="CJ99" s="23">
        <f ca="1">SUM(OFFSET('Vacation Tracker'!$Q102:$AD102,0,CJ$4))</f>
        <v>0</v>
      </c>
      <c r="CK99" s="26">
        <f t="shared" ref="CK99" ca="1" si="4823">CJ99-CL99</f>
        <v>0</v>
      </c>
      <c r="CL99" s="26">
        <f t="array" aca="1" ref="CL99" ca="1">SUM(IF(RIGHT(OFFSET('Vacation Tracker'!$Q102:$AD102,0,CJ$4))&lt;&gt;"O",IFERROR(--LEFT(OFFSET('Vacation Tracker'!$Q102:$AD102,0,CJ$4),LEN(OFFSET('Vacation Tracker'!$Q102:$AD102,0,CJ$4))-1),0)))</f>
        <v>0</v>
      </c>
      <c r="CM99" s="26">
        <f t="array" aca="1" ref="CM99" ca="1">SUM(IF(RIGHT(OFFSET('Vacation Tracker'!$Q102:$AD102,0,CJ$4))=CM$8,IFERROR(--LEFT(OFFSET('Vacation Tracker'!$Q102:$AD102,0,CJ$4),LEN(OFFSET('Vacation Tracker'!$Q102:$AD102,0,CJ$4))-1),0)))</f>
        <v>0</v>
      </c>
      <c r="CN99" s="23">
        <f ca="1">SUM(OFFSET('Vacation Tracker'!$Q102:$AD102,0,CN$4))</f>
        <v>0</v>
      </c>
      <c r="CO99" s="26">
        <f t="shared" ref="CO99" ca="1" si="4824">CN99-CP99</f>
        <v>0</v>
      </c>
      <c r="CP99" s="26">
        <f t="array" aca="1" ref="CP99" ca="1">SUM(IF(RIGHT(OFFSET('Vacation Tracker'!$Q102:$AD102,0,CN$4))&lt;&gt;"O",IFERROR(--LEFT(OFFSET('Vacation Tracker'!$Q102:$AD102,0,CN$4),LEN(OFFSET('Vacation Tracker'!$Q102:$AD102,0,CN$4))-1),0)))</f>
        <v>0</v>
      </c>
      <c r="CQ99" s="26">
        <f t="array" aca="1" ref="CQ99" ca="1">SUM(IF(RIGHT(OFFSET('Vacation Tracker'!$Q102:$AD102,0,CN$4))=CQ$8,IFERROR(--LEFT(OFFSET('Vacation Tracker'!$Q102:$AD102,0,CN$4),LEN(OFFSET('Vacation Tracker'!$Q102:$AD102,0,CN$4))-1),0)))</f>
        <v>0</v>
      </c>
      <c r="CR99" s="23">
        <f ca="1">SUM(OFFSET('Vacation Tracker'!$Q102:$AD102,0,CR$4))</f>
        <v>0</v>
      </c>
      <c r="CS99" s="26">
        <f t="shared" ref="CS99" ca="1" si="4825">CR99-CT99</f>
        <v>0</v>
      </c>
      <c r="CT99" s="26">
        <f t="array" aca="1" ref="CT99" ca="1">SUM(IF(RIGHT(OFFSET('Vacation Tracker'!$Q102:$AD102,0,CR$4))&lt;&gt;"O",IFERROR(--LEFT(OFFSET('Vacation Tracker'!$Q102:$AD102,0,CR$4),LEN(OFFSET('Vacation Tracker'!$Q102:$AD102,0,CR$4))-1),0)))</f>
        <v>0</v>
      </c>
      <c r="CU99" s="26">
        <f t="array" aca="1" ref="CU99" ca="1">SUM(IF(RIGHT(OFFSET('Vacation Tracker'!$Q102:$AD102,0,CR$4))=CU$8,IFERROR(--LEFT(OFFSET('Vacation Tracker'!$Q102:$AD102,0,CR$4),LEN(OFFSET('Vacation Tracker'!$Q102:$AD102,0,CR$4))-1),0)))</f>
        <v>0</v>
      </c>
      <c r="CV99" s="23">
        <f ca="1">SUM(OFFSET('Vacation Tracker'!$Q102:$AD102,0,CV$4))</f>
        <v>0</v>
      </c>
      <c r="CW99" s="26">
        <f t="shared" ref="CW99" ca="1" si="4826">CV99-CX99</f>
        <v>0</v>
      </c>
      <c r="CX99" s="26">
        <f t="array" aca="1" ref="CX99" ca="1">SUM(IF(RIGHT(OFFSET('Vacation Tracker'!$Q102:$AD102,0,CV$4))&lt;&gt;"O",IFERROR(--LEFT(OFFSET('Vacation Tracker'!$Q102:$AD102,0,CV$4),LEN(OFFSET('Vacation Tracker'!$Q102:$AD102,0,CV$4))-1),0)))</f>
        <v>0</v>
      </c>
      <c r="CY99" s="26">
        <f t="array" aca="1" ref="CY99" ca="1">SUM(IF(RIGHT(OFFSET('Vacation Tracker'!$Q102:$AD102,0,CV$4))=CY$8,IFERROR(--LEFT(OFFSET('Vacation Tracker'!$Q102:$AD102,0,CV$4),LEN(OFFSET('Vacation Tracker'!$Q102:$AD102,0,CV$4))-1),0)))</f>
        <v>0</v>
      </c>
      <c r="CZ99" s="23">
        <f ca="1">SUM(OFFSET('Vacation Tracker'!$Q102:$AD102,0,CZ$4))</f>
        <v>0</v>
      </c>
      <c r="DA99" s="26">
        <f t="shared" ref="DA99" ca="1" si="4827">CZ99-DB99</f>
        <v>0</v>
      </c>
      <c r="DB99" s="26">
        <f t="array" aca="1" ref="DB99" ca="1">SUM(IF(RIGHT(OFFSET('Vacation Tracker'!$Q102:$AD102,0,CZ$4))&lt;&gt;"O",IFERROR(--LEFT(OFFSET('Vacation Tracker'!$Q102:$AD102,0,CZ$4),LEN(OFFSET('Vacation Tracker'!$Q102:$AD102,0,CZ$4))-1),0)))</f>
        <v>0</v>
      </c>
      <c r="DC99" s="26">
        <f t="array" aca="1" ref="DC99" ca="1">SUM(IF(RIGHT(OFFSET('Vacation Tracker'!$Q102:$AD102,0,CZ$4))=DC$8,IFERROR(--LEFT(OFFSET('Vacation Tracker'!$Q102:$AD102,0,CZ$4),LEN(OFFSET('Vacation Tracker'!$Q102:$AD102,0,CZ$4))-1),0)))</f>
        <v>0</v>
      </c>
      <c r="DD99" s="23">
        <f ca="1">SUM(OFFSET('Vacation Tracker'!$Q102:$AD102,0,DD$4))</f>
        <v>0</v>
      </c>
      <c r="DE99" s="26">
        <f t="shared" ref="DE99" ca="1" si="4828">DD99-DF99</f>
        <v>0</v>
      </c>
      <c r="DF99" s="26">
        <f t="array" aca="1" ref="DF99" ca="1">SUM(IF(RIGHT(OFFSET('Vacation Tracker'!$Q102:$AD102,0,DD$4))&lt;&gt;"O",IFERROR(--LEFT(OFFSET('Vacation Tracker'!$Q102:$AD102,0,DD$4),LEN(OFFSET('Vacation Tracker'!$Q102:$AD102,0,DD$4))-1),0)))</f>
        <v>0</v>
      </c>
      <c r="DG99" s="26">
        <f t="array" aca="1" ref="DG99" ca="1">SUM(IF(RIGHT(OFFSET('Vacation Tracker'!$Q102:$AD102,0,DD$4))=DG$8,IFERROR(--LEFT(OFFSET('Vacation Tracker'!$Q102:$AD102,0,DD$4),LEN(OFFSET('Vacation Tracker'!$Q102:$AD102,0,DD$4))-1),0)))</f>
        <v>0</v>
      </c>
      <c r="DH99" s="23">
        <f ca="1">SUM(OFFSET('Vacation Tracker'!$Q102:$AD102,0,DH$4))</f>
        <v>0</v>
      </c>
      <c r="DI99" s="26">
        <f t="shared" ref="DI99" ca="1" si="4829">DH99-DJ99</f>
        <v>0</v>
      </c>
      <c r="DJ99" s="26">
        <f t="array" aca="1" ref="DJ99" ca="1">SUM(IF(RIGHT(OFFSET('Vacation Tracker'!$Q102:$AD102,0,DH$4))&lt;&gt;"O",IFERROR(--LEFT(OFFSET('Vacation Tracker'!$Q102:$AD102,0,DH$4),LEN(OFFSET('Vacation Tracker'!$Q102:$AD102,0,DH$4))-1),0)))</f>
        <v>0</v>
      </c>
      <c r="DK99" s="26">
        <f t="array" aca="1" ref="DK99" ca="1">SUM(IF(RIGHT(OFFSET('Vacation Tracker'!$Q102:$AD102,0,DH$4))=DK$8,IFERROR(--LEFT(OFFSET('Vacation Tracker'!$Q102:$AD102,0,DH$4),LEN(OFFSET('Vacation Tracker'!$Q102:$AD102,0,DH$4))-1),0)))</f>
        <v>0</v>
      </c>
      <c r="DL99" s="23">
        <f ca="1">SUM(OFFSET('Vacation Tracker'!$Q102:$AD102,0,DL$4))</f>
        <v>0</v>
      </c>
      <c r="DM99" s="26">
        <f t="shared" ref="DM99" ca="1" si="4830">DL99-DN99</f>
        <v>0</v>
      </c>
      <c r="DN99" s="26">
        <f t="array" aca="1" ref="DN99" ca="1">SUM(IF(RIGHT(OFFSET('Vacation Tracker'!$Q102:$AD102,0,DL$4))&lt;&gt;"O",IFERROR(--LEFT(OFFSET('Vacation Tracker'!$Q102:$AD102,0,DL$4),LEN(OFFSET('Vacation Tracker'!$Q102:$AD102,0,DL$4))-1),0)))</f>
        <v>0</v>
      </c>
      <c r="DO99" s="26">
        <f t="array" aca="1" ref="DO99" ca="1">SUM(IF(RIGHT(OFFSET('Vacation Tracker'!$Q102:$AD102,0,DL$4))=DO$8,IFERROR(--LEFT(OFFSET('Vacation Tracker'!$Q102:$AD102,0,DL$4),LEN(OFFSET('Vacation Tracker'!$Q102:$AD102,0,DL$4))-1),0)))</f>
        <v>0</v>
      </c>
      <c r="DP99" s="23">
        <f ca="1">SUM(OFFSET('Vacation Tracker'!$Q102:$AD102,0,DP$4))</f>
        <v>0</v>
      </c>
      <c r="DQ99" s="26">
        <f t="shared" ref="DQ99" ca="1" si="4831">DP99-DR99</f>
        <v>0</v>
      </c>
      <c r="DR99" s="26">
        <f t="array" aca="1" ref="DR99" ca="1">SUM(IF(RIGHT(OFFSET('Vacation Tracker'!$Q102:$AD102,0,DP$4))&lt;&gt;"O",IFERROR(--LEFT(OFFSET('Vacation Tracker'!$Q102:$AD102,0,DP$4),LEN(OFFSET('Vacation Tracker'!$Q102:$AD102,0,DP$4))-1),0)))</f>
        <v>0</v>
      </c>
      <c r="DS99" s="26">
        <f t="array" aca="1" ref="DS99" ca="1">SUM(IF(RIGHT(OFFSET('Vacation Tracker'!$Q102:$AD102,0,DP$4))=DS$8,IFERROR(--LEFT(OFFSET('Vacation Tracker'!$Q102:$AD102,0,DP$4),LEN(OFFSET('Vacation Tracker'!$Q102:$AD102,0,DP$4))-1),0)))</f>
        <v>0</v>
      </c>
      <c r="DT99" s="23">
        <f ca="1">SUM(OFFSET('Vacation Tracker'!$Q102:$AD102,0,DT$4))</f>
        <v>0</v>
      </c>
      <c r="DU99" s="26">
        <f t="shared" ref="DU99" ca="1" si="4832">DT99-DV99</f>
        <v>0</v>
      </c>
      <c r="DV99" s="26">
        <f t="array" aca="1" ref="DV99" ca="1">SUM(IF(RIGHT(OFFSET('Vacation Tracker'!$Q102:$AD102,0,DT$4))&lt;&gt;"O",IFERROR(--LEFT(OFFSET('Vacation Tracker'!$Q102:$AD102,0,DT$4),LEN(OFFSET('Vacation Tracker'!$Q102:$AD102,0,DT$4))-1),0)))</f>
        <v>0</v>
      </c>
      <c r="DW99" s="26">
        <f t="array" aca="1" ref="DW99" ca="1">SUM(IF(RIGHT(OFFSET('Vacation Tracker'!$Q102:$AD102,0,DT$4))=DW$8,IFERROR(--LEFT(OFFSET('Vacation Tracker'!$Q102:$AD102,0,DT$4),LEN(OFFSET('Vacation Tracker'!$Q102:$AD102,0,DT$4))-1),0)))</f>
        <v>0</v>
      </c>
      <c r="DX99" s="23">
        <f ca="1">SUM(OFFSET('Vacation Tracker'!$Q102:$AD102,0,DX$4))</f>
        <v>0</v>
      </c>
      <c r="DY99" s="26">
        <f t="shared" ref="DY99" ca="1" si="4833">DX99-DZ99</f>
        <v>0</v>
      </c>
      <c r="DZ99" s="26">
        <f t="array" aca="1" ref="DZ99" ca="1">SUM(IF(RIGHT(OFFSET('Vacation Tracker'!$Q102:$AD102,0,DX$4))&lt;&gt;"O",IFERROR(--LEFT(OFFSET('Vacation Tracker'!$Q102:$AD102,0,DX$4),LEN(OFFSET('Vacation Tracker'!$Q102:$AD102,0,DX$4))-1),0)))</f>
        <v>0</v>
      </c>
      <c r="EA99" s="26">
        <f t="array" aca="1" ref="EA99" ca="1">SUM(IF(RIGHT(OFFSET('Vacation Tracker'!$Q102:$AD102,0,DX$4))=EA$8,IFERROR(--LEFT(OFFSET('Vacation Tracker'!$Q102:$AD102,0,DX$4),LEN(OFFSET('Vacation Tracker'!$Q102:$AD102,0,DX$4))-1),0)))</f>
        <v>0</v>
      </c>
      <c r="EB99" s="23">
        <f ca="1">SUM(OFFSET('Vacation Tracker'!$Q102:$AD102,0,EB$4))</f>
        <v>0</v>
      </c>
      <c r="EC99" s="26">
        <f t="shared" ref="EC99" ca="1" si="4834">EB99-ED99</f>
        <v>0</v>
      </c>
      <c r="ED99" s="26">
        <f t="array" aca="1" ref="ED99" ca="1">SUM(IF(RIGHT(OFFSET('Vacation Tracker'!$Q102:$AD102,0,EB$4))&lt;&gt;"O",IFERROR(--LEFT(OFFSET('Vacation Tracker'!$Q102:$AD102,0,EB$4),LEN(OFFSET('Vacation Tracker'!$Q102:$AD102,0,EB$4))-1),0)))</f>
        <v>0</v>
      </c>
      <c r="EE99" s="26">
        <f t="array" aca="1" ref="EE99" ca="1">SUM(IF(RIGHT(OFFSET('Vacation Tracker'!$Q102:$AD102,0,EB$4))=EE$8,IFERROR(--LEFT(OFFSET('Vacation Tracker'!$Q102:$AD102,0,EB$4),LEN(OFFSET('Vacation Tracker'!$Q102:$AD102,0,EB$4))-1),0)))</f>
        <v>0</v>
      </c>
      <c r="EF99" s="23">
        <f ca="1">SUM(OFFSET('Vacation Tracker'!$Q102:$AD102,0,EF$4))</f>
        <v>0</v>
      </c>
      <c r="EG99" s="26">
        <f t="shared" ref="EG99" ca="1" si="4835">EF99-EH99</f>
        <v>0</v>
      </c>
      <c r="EH99" s="26">
        <f t="array" aca="1" ref="EH99" ca="1">SUM(IF(RIGHT(OFFSET('Vacation Tracker'!$Q102:$AD102,0,EF$4))&lt;&gt;"O",IFERROR(--LEFT(OFFSET('Vacation Tracker'!$Q102:$AD102,0,EF$4),LEN(OFFSET('Vacation Tracker'!$Q102:$AD102,0,EF$4))-1),0)))</f>
        <v>0</v>
      </c>
      <c r="EI99" s="26">
        <f t="array" aca="1" ref="EI99" ca="1">SUM(IF(RIGHT(OFFSET('Vacation Tracker'!$Q102:$AD102,0,EF$4))=EI$8,IFERROR(--LEFT(OFFSET('Vacation Tracker'!$Q102:$AD102,0,EF$4),LEN(OFFSET('Vacation Tracker'!$Q102:$AD102,0,EF$4))-1),0)))</f>
        <v>0</v>
      </c>
      <c r="EJ99" s="23">
        <f ca="1">SUM(OFFSET('Vacation Tracker'!$Q102:$AD102,0,EJ$4))</f>
        <v>0</v>
      </c>
      <c r="EK99" s="26">
        <f t="shared" ref="EK99" ca="1" si="4836">EJ99-EL99</f>
        <v>0</v>
      </c>
      <c r="EL99" s="26">
        <f t="array" aca="1" ref="EL99" ca="1">SUM(IF(RIGHT(OFFSET('Vacation Tracker'!$Q102:$AD102,0,EJ$4))&lt;&gt;"O",IFERROR(--LEFT(OFFSET('Vacation Tracker'!$Q102:$AD102,0,EJ$4),LEN(OFFSET('Vacation Tracker'!$Q102:$AD102,0,EJ$4))-1),0)))</f>
        <v>0</v>
      </c>
      <c r="EM99" s="26">
        <f t="array" aca="1" ref="EM99" ca="1">SUM(IF(RIGHT(OFFSET('Vacation Tracker'!$Q102:$AD102,0,EJ$4))=EM$8,IFERROR(--LEFT(OFFSET('Vacation Tracker'!$Q102:$AD102,0,EJ$4),LEN(OFFSET('Vacation Tracker'!$Q102:$AD102,0,EJ$4))-1),0)))</f>
        <v>0</v>
      </c>
      <c r="EN99" s="23">
        <f ca="1">SUM(OFFSET('Vacation Tracker'!$Q102:$AD102,0,EN$4))</f>
        <v>0</v>
      </c>
      <c r="EO99" s="26">
        <f t="shared" ref="EO99" ca="1" si="4837">EN99-EP99</f>
        <v>0</v>
      </c>
      <c r="EP99" s="26">
        <f t="array" aca="1" ref="EP99" ca="1">SUM(IF(RIGHT(OFFSET('Vacation Tracker'!$Q102:$AD102,0,EN$4))&lt;&gt;"O",IFERROR(--LEFT(OFFSET('Vacation Tracker'!$Q102:$AD102,0,EN$4),LEN(OFFSET('Vacation Tracker'!$Q102:$AD102,0,EN$4))-1),0)))</f>
        <v>0</v>
      </c>
      <c r="EQ99" s="26">
        <f t="array" aca="1" ref="EQ99" ca="1">SUM(IF(RIGHT(OFFSET('Vacation Tracker'!$Q102:$AD102,0,EN$4))=EQ$8,IFERROR(--LEFT(OFFSET('Vacation Tracker'!$Q102:$AD102,0,EN$4),LEN(OFFSET('Vacation Tracker'!$Q102:$AD102,0,EN$4))-1),0)))</f>
        <v>0</v>
      </c>
      <c r="ER99" s="23">
        <f ca="1">SUM(OFFSET('Vacation Tracker'!$Q102:$AD102,0,ER$4))</f>
        <v>0</v>
      </c>
      <c r="ES99" s="26">
        <f t="shared" ref="ES99" ca="1" si="4838">ER99-ET99</f>
        <v>0</v>
      </c>
      <c r="ET99" s="26">
        <f t="array" aca="1" ref="ET99" ca="1">SUM(IF(RIGHT(OFFSET('Vacation Tracker'!$Q102:$AD102,0,ER$4))&lt;&gt;"O",IFERROR(--LEFT(OFFSET('Vacation Tracker'!$Q102:$AD102,0,ER$4),LEN(OFFSET('Vacation Tracker'!$Q102:$AD102,0,ER$4))-1),0)))</f>
        <v>0</v>
      </c>
      <c r="EU99" s="26">
        <f t="array" aca="1" ref="EU99" ca="1">SUM(IF(RIGHT(OFFSET('Vacation Tracker'!$Q102:$AD102,0,ER$4))=EU$8,IFERROR(--LEFT(OFFSET('Vacation Tracker'!$Q102:$AD102,0,ER$4),LEN(OFFSET('Vacation Tracker'!$Q102:$AD102,0,ER$4))-1),0)))</f>
        <v>0</v>
      </c>
      <c r="EV99" s="23">
        <f ca="1">SUM(OFFSET('Vacation Tracker'!$Q102:$AD102,0,EV$4))</f>
        <v>0</v>
      </c>
      <c r="EW99" s="26">
        <f t="shared" ref="EW99" ca="1" si="4839">EV99-EX99</f>
        <v>0</v>
      </c>
      <c r="EX99" s="26">
        <f t="array" aca="1" ref="EX99" ca="1">SUM(IF(RIGHT(OFFSET('Vacation Tracker'!$Q102:$AD102,0,EV$4))&lt;&gt;"O",IFERROR(--LEFT(OFFSET('Vacation Tracker'!$Q102:$AD102,0,EV$4),LEN(OFFSET('Vacation Tracker'!$Q102:$AD102,0,EV$4))-1),0)))</f>
        <v>0</v>
      </c>
      <c r="EY99" s="26">
        <f t="array" aca="1" ref="EY99" ca="1">SUM(IF(RIGHT(OFFSET('Vacation Tracker'!$Q102:$AD102,0,EV$4))=EY$8,IFERROR(--LEFT(OFFSET('Vacation Tracker'!$Q102:$AD102,0,EV$4),LEN(OFFSET('Vacation Tracker'!$Q102:$AD102,0,EV$4))-1),0)))</f>
        <v>0</v>
      </c>
      <c r="EZ99" s="23">
        <f ca="1">SUM(OFFSET('Vacation Tracker'!$Q102:$AD102,0,EZ$4))</f>
        <v>0</v>
      </c>
      <c r="FA99" s="26">
        <f t="shared" ref="FA99" ca="1" si="4840">EZ99-FB99</f>
        <v>0</v>
      </c>
      <c r="FB99" s="26">
        <f t="array" aca="1" ref="FB99" ca="1">SUM(IF(RIGHT(OFFSET('Vacation Tracker'!$Q102:$AD102,0,EZ$4))&lt;&gt;"O",IFERROR(--LEFT(OFFSET('Vacation Tracker'!$Q102:$AD102,0,EZ$4),LEN(OFFSET('Vacation Tracker'!$Q102:$AD102,0,EZ$4))-1),0)))</f>
        <v>0</v>
      </c>
      <c r="FC99" s="26">
        <f t="array" aca="1" ref="FC99" ca="1">SUM(IF(RIGHT(OFFSET('Vacation Tracker'!$Q102:$AD102,0,EZ$4))=FC$8,IFERROR(--LEFT(OFFSET('Vacation Tracker'!$Q102:$AD102,0,EZ$4),LEN(OFFSET('Vacation Tracker'!$Q102:$AD102,0,EZ$4))-1),0)))</f>
        <v>0</v>
      </c>
      <c r="FD99" s="23">
        <f ca="1">SUM(OFFSET('Vacation Tracker'!$Q102:$AD102,0,FD$4))</f>
        <v>0</v>
      </c>
      <c r="FE99" s="26">
        <f t="shared" ref="FE99" ca="1" si="4841">FD99-FF99</f>
        <v>0</v>
      </c>
      <c r="FF99" s="26">
        <f t="array" aca="1" ref="FF99" ca="1">SUM(IF(RIGHT(OFFSET('Vacation Tracker'!$Q102:$AD102,0,FD$4))&lt;&gt;"O",IFERROR(--LEFT(OFFSET('Vacation Tracker'!$Q102:$AD102,0,FD$4),LEN(OFFSET('Vacation Tracker'!$Q102:$AD102,0,FD$4))-1),0)))</f>
        <v>0</v>
      </c>
      <c r="FG99" s="26">
        <f t="array" aca="1" ref="FG99" ca="1">SUM(IF(RIGHT(OFFSET('Vacation Tracker'!$Q102:$AD102,0,FD$4))=FG$8,IFERROR(--LEFT(OFFSET('Vacation Tracker'!$Q102:$AD102,0,FD$4),LEN(OFFSET('Vacation Tracker'!$Q102:$AD102,0,FD$4))-1),0)))</f>
        <v>0</v>
      </c>
      <c r="FH99" s="23">
        <f ca="1">SUM(OFFSET('Vacation Tracker'!$Q102:$AD102,0,FH$4))</f>
        <v>0</v>
      </c>
      <c r="FI99" s="26">
        <f t="shared" ref="FI99" ca="1" si="4842">FH99-FJ99</f>
        <v>0</v>
      </c>
      <c r="FJ99" s="26">
        <f t="array" aca="1" ref="FJ99" ca="1">SUM(IF(RIGHT(OFFSET('Vacation Tracker'!$Q102:$AD102,0,FH$4))&lt;&gt;"O",IFERROR(--LEFT(OFFSET('Vacation Tracker'!$Q102:$AD102,0,FH$4),LEN(OFFSET('Vacation Tracker'!$Q102:$AD102,0,FH$4))-1),0)))</f>
        <v>0</v>
      </c>
      <c r="FK99" s="26">
        <f t="array" aca="1" ref="FK99" ca="1">SUM(IF(RIGHT(OFFSET('Vacation Tracker'!$Q102:$AD102,0,FH$4))=FK$8,IFERROR(--LEFT(OFFSET('Vacation Tracker'!$Q102:$AD102,0,FH$4),LEN(OFFSET('Vacation Tracker'!$Q102:$AD102,0,FH$4))-1),0)))</f>
        <v>0</v>
      </c>
      <c r="FL99" s="23">
        <f ca="1">SUM(OFFSET('Vacation Tracker'!$Q102:$AD102,0,FL$4))</f>
        <v>0</v>
      </c>
      <c r="FM99" s="26">
        <f t="shared" ref="FM99" ca="1" si="4843">FL99-FN99</f>
        <v>0</v>
      </c>
      <c r="FN99" s="26">
        <f t="array" aca="1" ref="FN99" ca="1">SUM(IF(RIGHT(OFFSET('Vacation Tracker'!$Q102:$AD102,0,FL$4))&lt;&gt;"O",IFERROR(--LEFT(OFFSET('Vacation Tracker'!$Q102:$AD102,0,FL$4),LEN(OFFSET('Vacation Tracker'!$Q102:$AD102,0,FL$4))-1),0)))</f>
        <v>0</v>
      </c>
      <c r="FO99" s="26">
        <f t="array" aca="1" ref="FO99" ca="1">SUM(IF(RIGHT(OFFSET('Vacation Tracker'!$Q102:$AD102,0,FL$4))=FO$8,IFERROR(--LEFT(OFFSET('Vacation Tracker'!$Q102:$AD102,0,FL$4),LEN(OFFSET('Vacation Tracker'!$Q102:$AD102,0,FL$4))-1),0)))</f>
        <v>0</v>
      </c>
      <c r="FP99" s="23">
        <f ca="1">SUM(OFFSET('Vacation Tracker'!$Q102:$AD102,0,FP$4))</f>
        <v>0</v>
      </c>
      <c r="FQ99" s="26">
        <f t="shared" ref="FQ99" ca="1" si="4844">FP99-FR99</f>
        <v>0</v>
      </c>
      <c r="FR99" s="26">
        <f t="array" aca="1" ref="FR99" ca="1">SUM(IF(RIGHT(OFFSET('Vacation Tracker'!$Q102:$AD102,0,FP$4))&lt;&gt;"O",IFERROR(--LEFT(OFFSET('Vacation Tracker'!$Q102:$AD102,0,FP$4),LEN(OFFSET('Vacation Tracker'!$Q102:$AD102,0,FP$4))-1),0)))</f>
        <v>0</v>
      </c>
      <c r="FS99" s="26">
        <f t="array" aca="1" ref="FS99" ca="1">SUM(IF(RIGHT(OFFSET('Vacation Tracker'!$Q102:$AD102,0,FP$4))=FS$8,IFERROR(--LEFT(OFFSET('Vacation Tracker'!$Q102:$AD102,0,FP$4),LEN(OFFSET('Vacation Tracker'!$Q102:$AD102,0,FP$4))-1),0)))</f>
        <v>0</v>
      </c>
      <c r="FT99" s="23">
        <f ca="1">SUM(OFFSET('Vacation Tracker'!$Q102:$AD102,0,FT$4))</f>
        <v>0</v>
      </c>
      <c r="FU99" s="26">
        <f t="shared" ref="FU99" ca="1" si="4845">FT99-FV99</f>
        <v>0</v>
      </c>
      <c r="FV99" s="26">
        <f t="array" aca="1" ref="FV99" ca="1">SUM(IF(RIGHT(OFFSET('Vacation Tracker'!$Q102:$AD102,0,FT$4))&lt;&gt;"O",IFERROR(--LEFT(OFFSET('Vacation Tracker'!$Q102:$AD102,0,FT$4),LEN(OFFSET('Vacation Tracker'!$Q102:$AD102,0,FT$4))-1),0)))</f>
        <v>0</v>
      </c>
      <c r="FW99" s="26">
        <f t="array" aca="1" ref="FW99" ca="1">SUM(IF(RIGHT(OFFSET('Vacation Tracker'!$Q102:$AD102,0,FT$4))=FW$8,IFERROR(--LEFT(OFFSET('Vacation Tracker'!$Q102:$AD102,0,FT$4),LEN(OFFSET('Vacation Tracker'!$Q102:$AD102,0,FT$4))-1),0)))</f>
        <v>0</v>
      </c>
      <c r="FX99" s="23">
        <f ca="1">SUM(OFFSET('Vacation Tracker'!$Q102:$AD102,0,FX$4))</f>
        <v>0</v>
      </c>
      <c r="FY99" s="26">
        <f t="shared" ref="FY99" ca="1" si="4846">FX99-FZ99</f>
        <v>0</v>
      </c>
      <c r="FZ99" s="26">
        <f t="array" aca="1" ref="FZ99" ca="1">SUM(IF(RIGHT(OFFSET('Vacation Tracker'!$Q102:$AD102,0,FX$4))&lt;&gt;"O",IFERROR(--LEFT(OFFSET('Vacation Tracker'!$Q102:$AD102,0,FX$4),LEN(OFFSET('Vacation Tracker'!$Q102:$AD102,0,FX$4))-1),0)))</f>
        <v>0</v>
      </c>
      <c r="GA99" s="26">
        <f t="array" aca="1" ref="GA99" ca="1">SUM(IF(RIGHT(OFFSET('Vacation Tracker'!$Q102:$AD102,0,FX$4))=GA$8,IFERROR(--LEFT(OFFSET('Vacation Tracker'!$Q102:$AD102,0,FX$4),LEN(OFFSET('Vacation Tracker'!$Q102:$AD102,0,FX$4))-1),0)))</f>
        <v>0</v>
      </c>
      <c r="GB99" s="23">
        <f ca="1">SUM(OFFSET('Vacation Tracker'!$Q102:$AD102,0,GB$4))</f>
        <v>0</v>
      </c>
      <c r="GC99" s="26">
        <f t="shared" ref="GC99" ca="1" si="4847">GB99-GD99</f>
        <v>0</v>
      </c>
      <c r="GD99" s="26">
        <f t="array" aca="1" ref="GD99" ca="1">SUM(IF(RIGHT(OFFSET('Vacation Tracker'!$Q102:$AD102,0,GB$4))&lt;&gt;"O",IFERROR(--LEFT(OFFSET('Vacation Tracker'!$Q102:$AD102,0,GB$4),LEN(OFFSET('Vacation Tracker'!$Q102:$AD102,0,GB$4))-1),0)))</f>
        <v>0</v>
      </c>
      <c r="GE99" s="26">
        <f t="array" aca="1" ref="GE99" ca="1">SUM(IF(RIGHT(OFFSET('Vacation Tracker'!$Q102:$AD102,0,GB$4))=GE$8,IFERROR(--LEFT(OFFSET('Vacation Tracker'!$Q102:$AD102,0,GB$4),LEN(OFFSET('Vacation Tracker'!$Q102:$AD102,0,GB$4))-1),0)))</f>
        <v>0</v>
      </c>
      <c r="GF99" s="23">
        <f ca="1">SUM(OFFSET('Vacation Tracker'!$Q102:$AD102,0,GF$4))</f>
        <v>0</v>
      </c>
      <c r="GG99" s="26">
        <f t="shared" ref="GG99" ca="1" si="4848">GF99-GH99</f>
        <v>0</v>
      </c>
      <c r="GH99" s="26">
        <f t="array" aca="1" ref="GH99" ca="1">SUM(IF(RIGHT(OFFSET('Vacation Tracker'!$Q102:$AD102,0,GF$4))&lt;&gt;"O",IFERROR(--LEFT(OFFSET('Vacation Tracker'!$Q102:$AD102,0,GF$4),LEN(OFFSET('Vacation Tracker'!$Q102:$AD102,0,GF$4))-1),0)))</f>
        <v>0</v>
      </c>
      <c r="GI99" s="26">
        <f t="array" aca="1" ref="GI99" ca="1">SUM(IF(RIGHT(OFFSET('Vacation Tracker'!$Q102:$AD102,0,GF$4))=GI$8,IFERROR(--LEFT(OFFSET('Vacation Tracker'!$Q102:$AD102,0,GF$4),LEN(OFFSET('Vacation Tracker'!$Q102:$AD102,0,GF$4))-1),0)))</f>
        <v>0</v>
      </c>
      <c r="GJ99" s="23">
        <f ca="1">SUM(OFFSET('Vacation Tracker'!$Q102:$AD102,0,GJ$4))</f>
        <v>0</v>
      </c>
      <c r="GK99" s="26">
        <f t="shared" ref="GK99" ca="1" si="4849">GJ99-GL99</f>
        <v>0</v>
      </c>
      <c r="GL99" s="26">
        <f t="array" aca="1" ref="GL99" ca="1">SUM(IF(RIGHT(OFFSET('Vacation Tracker'!$Q102:$AD102,0,GJ$4))&lt;&gt;"O",IFERROR(--LEFT(OFFSET('Vacation Tracker'!$Q102:$AD102,0,GJ$4),LEN(OFFSET('Vacation Tracker'!$Q102:$AD102,0,GJ$4))-1),0)))</f>
        <v>0</v>
      </c>
      <c r="GM99" s="26">
        <f t="array" aca="1" ref="GM99" ca="1">SUM(IF(RIGHT(OFFSET('Vacation Tracker'!$Q102:$AD102,0,GJ$4))=GM$8,IFERROR(--LEFT(OFFSET('Vacation Tracker'!$Q102:$AD102,0,GJ$4),LEN(OFFSET('Vacation Tracker'!$Q102:$AD102,0,GJ$4))-1),0)))</f>
        <v>0</v>
      </c>
      <c r="GN99" s="23">
        <f ca="1">SUM(OFFSET('Vacation Tracker'!$Q102:$AD102,0,GN$4))</f>
        <v>0</v>
      </c>
      <c r="GO99" s="26">
        <f t="shared" ref="GO99" ca="1" si="4850">GN99-GP99</f>
        <v>0</v>
      </c>
      <c r="GP99" s="26">
        <f t="array" aca="1" ref="GP99" ca="1">SUM(IF(RIGHT(OFFSET('Vacation Tracker'!$Q102:$AD102,0,GN$4))&lt;&gt;"O",IFERROR(--LEFT(OFFSET('Vacation Tracker'!$Q102:$AD102,0,GN$4),LEN(OFFSET('Vacation Tracker'!$Q102:$AD102,0,GN$4))-1),0)))</f>
        <v>0</v>
      </c>
      <c r="GQ99" s="26">
        <f t="array" aca="1" ref="GQ99" ca="1">SUM(IF(RIGHT(OFFSET('Vacation Tracker'!$Q102:$AD102,0,GN$4))=GQ$8,IFERROR(--LEFT(OFFSET('Vacation Tracker'!$Q102:$AD102,0,GN$4),LEN(OFFSET('Vacation Tracker'!$Q102:$AD102,0,GN$4))-1),0)))</f>
        <v>0</v>
      </c>
      <c r="GR99" s="23">
        <f ca="1">SUM(OFFSET('Vacation Tracker'!$Q102:$AD102,0,GR$4))</f>
        <v>0</v>
      </c>
      <c r="GS99" s="26">
        <f t="shared" ref="GS99" ca="1" si="4851">GR99-GT99</f>
        <v>0</v>
      </c>
      <c r="GT99" s="26">
        <f t="array" aca="1" ref="GT99" ca="1">SUM(IF(RIGHT(OFFSET('Vacation Tracker'!$Q102:$AD102,0,GR$4))&lt;&gt;"O",IFERROR(--LEFT(OFFSET('Vacation Tracker'!$Q102:$AD102,0,GR$4),LEN(OFFSET('Vacation Tracker'!$Q102:$AD102,0,GR$4))-1),0)))</f>
        <v>0</v>
      </c>
      <c r="GU99" s="26">
        <f t="array" aca="1" ref="GU99" ca="1">SUM(IF(RIGHT(OFFSET('Vacation Tracker'!$Q102:$AD102,0,GR$4))=GU$8,IFERROR(--LEFT(OFFSET('Vacation Tracker'!$Q102:$AD102,0,GR$4),LEN(OFFSET('Vacation Tracker'!$Q102:$AD102,0,GR$4))-1),0)))</f>
        <v>0</v>
      </c>
      <c r="GV99" s="23">
        <f ca="1">SUM(OFFSET('Vacation Tracker'!$Q102:$AD102,0,GV$4))</f>
        <v>0</v>
      </c>
      <c r="GW99" s="26">
        <f t="shared" ref="GW99" ca="1" si="4852">GV99-GX99</f>
        <v>0</v>
      </c>
      <c r="GX99" s="26">
        <f t="array" aca="1" ref="GX99" ca="1">SUM(IF(RIGHT(OFFSET('Vacation Tracker'!$Q102:$AD102,0,GV$4))&lt;&gt;"O",IFERROR(--LEFT(OFFSET('Vacation Tracker'!$Q102:$AD102,0,GV$4),LEN(OFFSET('Vacation Tracker'!$Q102:$AD102,0,GV$4))-1),0)))</f>
        <v>0</v>
      </c>
      <c r="GY99" s="26">
        <f t="array" aca="1" ref="GY99" ca="1">SUM(IF(RIGHT(OFFSET('Vacation Tracker'!$Q102:$AD102,0,GV$4))=GY$8,IFERROR(--LEFT(OFFSET('Vacation Tracker'!$Q102:$AD102,0,GV$4),LEN(OFFSET('Vacation Tracker'!$Q102:$AD102,0,GV$4))-1),0)))</f>
        <v>0</v>
      </c>
      <c r="GZ99" s="23">
        <f ca="1">SUM(OFFSET('Vacation Tracker'!$Q102:$AD102,0,GZ$4))</f>
        <v>0</v>
      </c>
      <c r="HA99" s="26">
        <f t="shared" ref="HA99" ca="1" si="4853">GZ99-HB99</f>
        <v>0</v>
      </c>
      <c r="HB99" s="26">
        <f t="array" aca="1" ref="HB99" ca="1">SUM(IF(RIGHT(OFFSET('Vacation Tracker'!$Q102:$AD102,0,GZ$4))&lt;&gt;"O",IFERROR(--LEFT(OFFSET('Vacation Tracker'!$Q102:$AD102,0,GZ$4),LEN(OFFSET('Vacation Tracker'!$Q102:$AD102,0,GZ$4))-1),0)))</f>
        <v>0</v>
      </c>
      <c r="HC99" s="26">
        <f t="array" aca="1" ref="HC99" ca="1">SUM(IF(RIGHT(OFFSET('Vacation Tracker'!$Q102:$AD102,0,GZ$4))=HC$8,IFERROR(--LEFT(OFFSET('Vacation Tracker'!$Q102:$AD102,0,GZ$4),LEN(OFFSET('Vacation Tracker'!$Q102:$AD102,0,GZ$4))-1),0)))</f>
        <v>0</v>
      </c>
      <c r="HD99" s="23">
        <f ca="1">SUM(OFFSET('Vacation Tracker'!$Q102:$AD102,0,HD$4))</f>
        <v>0</v>
      </c>
      <c r="HE99" s="26">
        <f t="shared" ref="HE99" ca="1" si="4854">HD99-HF99</f>
        <v>0</v>
      </c>
      <c r="HF99" s="26">
        <f t="array" aca="1" ref="HF99" ca="1">SUM(IF(RIGHT(OFFSET('Vacation Tracker'!$Q102:$AD102,0,HD$4))&lt;&gt;"O",IFERROR(--LEFT(OFFSET('Vacation Tracker'!$Q102:$AD102,0,HD$4),LEN(OFFSET('Vacation Tracker'!$Q102:$AD102,0,HD$4))-1),0)))</f>
        <v>0</v>
      </c>
      <c r="HG99" s="26">
        <f t="array" aca="1" ref="HG99" ca="1">SUM(IF(RIGHT(OFFSET('Vacation Tracker'!$Q102:$AD102,0,HD$4))=HG$8,IFERROR(--LEFT(OFFSET('Vacation Tracker'!$Q102:$AD102,0,HD$4),LEN(OFFSET('Vacation Tracker'!$Q102:$AD102,0,HD$4))-1),0)))</f>
        <v>0</v>
      </c>
      <c r="HH99" s="23">
        <f ca="1">SUM(OFFSET('Vacation Tracker'!$Q102:$AD102,0,HH$4))</f>
        <v>0</v>
      </c>
      <c r="HI99" s="26">
        <f t="shared" ref="HI99" ca="1" si="4855">HH99-HJ99</f>
        <v>0</v>
      </c>
      <c r="HJ99" s="26">
        <f t="array" aca="1" ref="HJ99" ca="1">SUM(IF(RIGHT(OFFSET('Vacation Tracker'!$Q102:$AD102,0,HH$4))&lt;&gt;"O",IFERROR(--LEFT(OFFSET('Vacation Tracker'!$Q102:$AD102,0,HH$4),LEN(OFFSET('Vacation Tracker'!$Q102:$AD102,0,HH$4))-1),0)))</f>
        <v>0</v>
      </c>
      <c r="HK99" s="26">
        <f t="array" aca="1" ref="HK99" ca="1">SUM(IF(RIGHT(OFFSET('Vacation Tracker'!$Q102:$AD102,0,HH$4))=HK$8,IFERROR(--LEFT(OFFSET('Vacation Tracker'!$Q102:$AD102,0,HH$4),LEN(OFFSET('Vacation Tracker'!$Q102:$AD102,0,HH$4))-1),0)))</f>
        <v>0</v>
      </c>
      <c r="HL99" s="23">
        <f ca="1">SUM(OFFSET('Vacation Tracker'!$Q102:$AD102,0,HL$4))</f>
        <v>0</v>
      </c>
      <c r="HM99" s="26">
        <f t="shared" ref="HM99" ca="1" si="4856">HL99-HN99</f>
        <v>0</v>
      </c>
      <c r="HN99" s="26">
        <f t="array" aca="1" ref="HN99" ca="1">SUM(IF(RIGHT(OFFSET('Vacation Tracker'!$Q102:$AD102,0,HL$4))&lt;&gt;"O",IFERROR(--LEFT(OFFSET('Vacation Tracker'!$Q102:$AD102,0,HL$4),LEN(OFFSET('Vacation Tracker'!$Q102:$AD102,0,HL$4))-1),0)))</f>
        <v>0</v>
      </c>
      <c r="HO99" s="26">
        <f t="array" aca="1" ref="HO99" ca="1">SUM(IF(RIGHT(OFFSET('Vacation Tracker'!$Q102:$AD102,0,HL$4))=HO$8,IFERROR(--LEFT(OFFSET('Vacation Tracker'!$Q102:$AD102,0,HL$4),LEN(OFFSET('Vacation Tracker'!$Q102:$AD102,0,HL$4))-1),0)))</f>
        <v>0</v>
      </c>
      <c r="HP99" s="23">
        <f ca="1">SUM(OFFSET('Vacation Tracker'!$Q102:$AD102,0,HP$4))</f>
        <v>0</v>
      </c>
      <c r="HQ99" s="26">
        <f t="shared" ref="HQ99" ca="1" si="4857">HP99-HR99</f>
        <v>0</v>
      </c>
      <c r="HR99" s="26">
        <f t="array" aca="1" ref="HR99" ca="1">SUM(IF(RIGHT(OFFSET('Vacation Tracker'!$Q102:$AD102,0,HP$4))&lt;&gt;"O",IFERROR(--LEFT(OFFSET('Vacation Tracker'!$Q102:$AD102,0,HP$4),LEN(OFFSET('Vacation Tracker'!$Q102:$AD102,0,HP$4))-1),0)))</f>
        <v>0</v>
      </c>
      <c r="HS99" s="23">
        <f t="array" aca="1" ref="HS99" ca="1">SUM(IF(RIGHT(OFFSET('Vacation Tracker'!$Q102:$AD102,0,HP$4))=HS$8,IFERROR(--LEFT(OFFSET('Vacation Tracker'!$Q102:$AD102,0,HP$4),LEN(OFFSET('Vacation Tracker'!$Q102:$AD102,0,HP$4))-1),0)))</f>
        <v>0</v>
      </c>
    </row>
    <row r="100" spans="2:227" ht="15" customHeight="1" x14ac:dyDescent="0.2">
      <c r="B100" s="23">
        <f>IF('Vacation Tracker'!B103&lt;&gt;"",'Vacation Tracker'!B103,"")</f>
        <v>92</v>
      </c>
      <c r="C100" s="24" t="str">
        <f>IF('Vacation Tracker'!C103&lt;&gt;"",'Vacation Tracker'!C103,"")</f>
        <v/>
      </c>
      <c r="D100" s="25" t="str">
        <f>IF('Vacation Tracker'!D103&lt;&gt;"",'Vacation Tracker'!D103,"")</f>
        <v/>
      </c>
      <c r="E100" s="25" t="str">
        <f>IF('Vacation Tracker'!E103&lt;&gt;"",'Vacation Tracker'!E103,"")</f>
        <v/>
      </c>
      <c r="F100" s="24" t="str">
        <f>IF('Vacation Tracker'!F103&lt;&gt;"",'Vacation Tracker'!F103,"")</f>
        <v/>
      </c>
      <c r="G100" s="24" t="str">
        <f>IF('Vacation Tracker'!G103&lt;&gt;"",'Vacation Tracker'!G103,"")</f>
        <v/>
      </c>
      <c r="H100" s="23" t="str">
        <f t="shared" si="4347"/>
        <v/>
      </c>
      <c r="I100" s="23" t="str">
        <f t="shared" si="4347"/>
        <v/>
      </c>
      <c r="J100" s="23" t="str">
        <f t="shared" si="4347"/>
        <v/>
      </c>
      <c r="K100" s="23" t="str">
        <f t="shared" si="3530"/>
        <v/>
      </c>
      <c r="L100" s="23">
        <f ca="1">SUM(OFFSET('Vacation Tracker'!$Q103:$AD103,0,L$4))</f>
        <v>0</v>
      </c>
      <c r="M100" s="26">
        <f t="shared" ca="1" si="3476"/>
        <v>0</v>
      </c>
      <c r="N100" s="26">
        <f t="array" aca="1" ref="N100" ca="1">SUM(IF(RIGHT(OFFSET('Vacation Tracker'!$Q103:$AD103,0,L$4))&lt;&gt;"O",IFERROR(--LEFT(OFFSET('Vacation Tracker'!$Q103:$AD103,0,L$4),LEN(OFFSET('Vacation Tracker'!$Q103:$AD103,0,L$4))-1),0)))</f>
        <v>0</v>
      </c>
      <c r="O100" s="26">
        <f t="array" aca="1" ref="O100" ca="1">SUM(IF(RIGHT(OFFSET('Vacation Tracker'!$Q103:$AD103,0,L$4))=O$8,IFERROR(--LEFT(OFFSET('Vacation Tracker'!$Q103:$AD103,0,L$4),LEN(OFFSET('Vacation Tracker'!$Q103:$AD103,0,L$4))-1),0)))</f>
        <v>0</v>
      </c>
      <c r="P100" s="23">
        <f ca="1">SUM(OFFSET('Vacation Tracker'!$Q103:$AD103,0,P$4))</f>
        <v>0</v>
      </c>
      <c r="Q100" s="26">
        <f t="shared" ca="1" si="3477"/>
        <v>0</v>
      </c>
      <c r="R100" s="26">
        <f t="array" aca="1" ref="R100" ca="1">SUM(IF(RIGHT(OFFSET('Vacation Tracker'!$Q103:$AD103,0,P$4))&lt;&gt;"O",IFERROR(--LEFT(OFFSET('Vacation Tracker'!$Q103:$AD103,0,P$4),LEN(OFFSET('Vacation Tracker'!$Q103:$AD103,0,P$4))-1),0)))</f>
        <v>0</v>
      </c>
      <c r="S100" s="26">
        <f t="array" aca="1" ref="S100" ca="1">SUM(IF(RIGHT(OFFSET('Vacation Tracker'!$Q103:$AD103,0,P$4))=S$8,IFERROR(--LEFT(OFFSET('Vacation Tracker'!$Q103:$AD103,0,P$4),LEN(OFFSET('Vacation Tracker'!$Q103:$AD103,0,P$4))-1),0)))</f>
        <v>0</v>
      </c>
      <c r="T100" s="23">
        <f ca="1">SUM(OFFSET('Vacation Tracker'!$Q103:$AD103,0,T$4))</f>
        <v>0</v>
      </c>
      <c r="U100" s="26">
        <f t="shared" ca="1" si="3478"/>
        <v>0</v>
      </c>
      <c r="V100" s="26">
        <f t="array" aca="1" ref="V100" ca="1">SUM(IF(RIGHT(OFFSET('Vacation Tracker'!$Q103:$AD103,0,T$4))&lt;&gt;"O",IFERROR(--LEFT(OFFSET('Vacation Tracker'!$Q103:$AD103,0,T$4),LEN(OFFSET('Vacation Tracker'!$Q103:$AD103,0,T$4))-1),0)))</f>
        <v>0</v>
      </c>
      <c r="W100" s="26">
        <f t="array" aca="1" ref="W100" ca="1">SUM(IF(RIGHT(OFFSET('Vacation Tracker'!$Q103:$AD103,0,T$4))=W$8,IFERROR(--LEFT(OFFSET('Vacation Tracker'!$Q103:$AD103,0,T$4),LEN(OFFSET('Vacation Tracker'!$Q103:$AD103,0,T$4))-1),0)))</f>
        <v>0</v>
      </c>
      <c r="X100" s="23">
        <f ca="1">SUM(OFFSET('Vacation Tracker'!$Q103:$AD103,0,X$4))</f>
        <v>0</v>
      </c>
      <c r="Y100" s="26">
        <f t="shared" ref="Y100" ca="1" si="4858">X100-Z100</f>
        <v>0</v>
      </c>
      <c r="Z100" s="26">
        <f t="array" aca="1" ref="Z100" ca="1">SUM(IF(RIGHT(OFFSET('Vacation Tracker'!$Q103:$AD103,0,X$4))&lt;&gt;"O",IFERROR(--LEFT(OFFSET('Vacation Tracker'!$Q103:$AD103,0,X$4),LEN(OFFSET('Vacation Tracker'!$Q103:$AD103,0,X$4))-1),0)))</f>
        <v>0</v>
      </c>
      <c r="AA100" s="26">
        <f t="array" aca="1" ref="AA100" ca="1">SUM(IF(RIGHT(OFFSET('Vacation Tracker'!$Q103:$AD103,0,X$4))=AA$8,IFERROR(--LEFT(OFFSET('Vacation Tracker'!$Q103:$AD103,0,X$4),LEN(OFFSET('Vacation Tracker'!$Q103:$AD103,0,X$4))-1),0)))</f>
        <v>0</v>
      </c>
      <c r="AB100" s="23">
        <f ca="1">SUM(OFFSET('Vacation Tracker'!$Q103:$AD103,0,AB$4))</f>
        <v>0</v>
      </c>
      <c r="AC100" s="26">
        <f t="shared" ref="AC100" ca="1" si="4859">AB100-AD100</f>
        <v>0</v>
      </c>
      <c r="AD100" s="26">
        <f t="array" aca="1" ref="AD100" ca="1">SUM(IF(RIGHT(OFFSET('Vacation Tracker'!$Q103:$AD103,0,AB$4))&lt;&gt;"O",IFERROR(--LEFT(OFFSET('Vacation Tracker'!$Q103:$AD103,0,AB$4),LEN(OFFSET('Vacation Tracker'!$Q103:$AD103,0,AB$4))-1),0)))</f>
        <v>0</v>
      </c>
      <c r="AE100" s="26">
        <f t="array" aca="1" ref="AE100" ca="1">SUM(IF(RIGHT(OFFSET('Vacation Tracker'!$Q103:$AD103,0,AB$4))=AE$8,IFERROR(--LEFT(OFFSET('Vacation Tracker'!$Q103:$AD103,0,AB$4),LEN(OFFSET('Vacation Tracker'!$Q103:$AD103,0,AB$4))-1),0)))</f>
        <v>0</v>
      </c>
      <c r="AF100" s="23">
        <f ca="1">SUM(OFFSET('Vacation Tracker'!$Q103:$AD103,0,AF$4))</f>
        <v>0</v>
      </c>
      <c r="AG100" s="26">
        <f t="shared" ref="AG100" ca="1" si="4860">AF100-AH100</f>
        <v>0</v>
      </c>
      <c r="AH100" s="26">
        <f t="array" aca="1" ref="AH100" ca="1">SUM(IF(RIGHT(OFFSET('Vacation Tracker'!$Q103:$AD103,0,AF$4))&lt;&gt;"O",IFERROR(--LEFT(OFFSET('Vacation Tracker'!$Q103:$AD103,0,AF$4),LEN(OFFSET('Vacation Tracker'!$Q103:$AD103,0,AF$4))-1),0)))</f>
        <v>0</v>
      </c>
      <c r="AI100" s="26">
        <f t="array" aca="1" ref="AI100" ca="1">SUM(IF(RIGHT(OFFSET('Vacation Tracker'!$Q103:$AD103,0,AF$4))=AI$8,IFERROR(--LEFT(OFFSET('Vacation Tracker'!$Q103:$AD103,0,AF$4),LEN(OFFSET('Vacation Tracker'!$Q103:$AD103,0,AF$4))-1),0)))</f>
        <v>0</v>
      </c>
      <c r="AJ100" s="23">
        <f ca="1">SUM(OFFSET('Vacation Tracker'!$Q103:$AD103,0,AJ$4))</f>
        <v>0</v>
      </c>
      <c r="AK100" s="26">
        <f t="shared" ref="AK100" ca="1" si="4861">AJ100-AL100</f>
        <v>0</v>
      </c>
      <c r="AL100" s="26">
        <f t="array" aca="1" ref="AL100" ca="1">SUM(IF(RIGHT(OFFSET('Vacation Tracker'!$Q103:$AD103,0,AJ$4))&lt;&gt;"O",IFERROR(--LEFT(OFFSET('Vacation Tracker'!$Q103:$AD103,0,AJ$4),LEN(OFFSET('Vacation Tracker'!$Q103:$AD103,0,AJ$4))-1),0)))</f>
        <v>0</v>
      </c>
      <c r="AM100" s="26">
        <f t="array" aca="1" ref="AM100" ca="1">SUM(IF(RIGHT(OFFSET('Vacation Tracker'!$Q103:$AD103,0,AJ$4))=AM$8,IFERROR(--LEFT(OFFSET('Vacation Tracker'!$Q103:$AD103,0,AJ$4),LEN(OFFSET('Vacation Tracker'!$Q103:$AD103,0,AJ$4))-1),0)))</f>
        <v>0</v>
      </c>
      <c r="AN100" s="23">
        <f ca="1">SUM(OFFSET('Vacation Tracker'!$Q103:$AD103,0,AN$4))</f>
        <v>0</v>
      </c>
      <c r="AO100" s="26">
        <f t="shared" ref="AO100" ca="1" si="4862">AN100-AP100</f>
        <v>0</v>
      </c>
      <c r="AP100" s="26">
        <f t="array" aca="1" ref="AP100" ca="1">SUM(IF(RIGHT(OFFSET('Vacation Tracker'!$Q103:$AD103,0,AN$4))&lt;&gt;"O",IFERROR(--LEFT(OFFSET('Vacation Tracker'!$Q103:$AD103,0,AN$4),LEN(OFFSET('Vacation Tracker'!$Q103:$AD103,0,AN$4))-1),0)))</f>
        <v>0</v>
      </c>
      <c r="AQ100" s="26">
        <f t="array" aca="1" ref="AQ100" ca="1">SUM(IF(RIGHT(OFFSET('Vacation Tracker'!$Q103:$AD103,0,AN$4))=AQ$8,IFERROR(--LEFT(OFFSET('Vacation Tracker'!$Q103:$AD103,0,AN$4),LEN(OFFSET('Vacation Tracker'!$Q103:$AD103,0,AN$4))-1),0)))</f>
        <v>0</v>
      </c>
      <c r="AR100" s="23">
        <f ca="1">SUM(OFFSET('Vacation Tracker'!$Q103:$AD103,0,AR$4))</f>
        <v>0</v>
      </c>
      <c r="AS100" s="26">
        <f t="shared" ref="AS100" ca="1" si="4863">AR100-AT100</f>
        <v>0</v>
      </c>
      <c r="AT100" s="26">
        <f t="array" aca="1" ref="AT100" ca="1">SUM(IF(RIGHT(OFFSET('Vacation Tracker'!$Q103:$AD103,0,AR$4))&lt;&gt;"O",IFERROR(--LEFT(OFFSET('Vacation Tracker'!$Q103:$AD103,0,AR$4),LEN(OFFSET('Vacation Tracker'!$Q103:$AD103,0,AR$4))-1),0)))</f>
        <v>0</v>
      </c>
      <c r="AU100" s="26">
        <f t="array" aca="1" ref="AU100" ca="1">SUM(IF(RIGHT(OFFSET('Vacation Tracker'!$Q103:$AD103,0,AR$4))=AU$8,IFERROR(--LEFT(OFFSET('Vacation Tracker'!$Q103:$AD103,0,AR$4),LEN(OFFSET('Vacation Tracker'!$Q103:$AD103,0,AR$4))-1),0)))</f>
        <v>0</v>
      </c>
      <c r="AV100" s="23">
        <f ca="1">SUM(OFFSET('Vacation Tracker'!$Q103:$AD103,0,AV$4))</f>
        <v>0</v>
      </c>
      <c r="AW100" s="26">
        <f t="shared" ref="AW100" ca="1" si="4864">AV100-AX100</f>
        <v>0</v>
      </c>
      <c r="AX100" s="26">
        <f t="array" aca="1" ref="AX100" ca="1">SUM(IF(RIGHT(OFFSET('Vacation Tracker'!$Q103:$AD103,0,AV$4))&lt;&gt;"O",IFERROR(--LEFT(OFFSET('Vacation Tracker'!$Q103:$AD103,0,AV$4),LEN(OFFSET('Vacation Tracker'!$Q103:$AD103,0,AV$4))-1),0)))</f>
        <v>0</v>
      </c>
      <c r="AY100" s="26">
        <f t="array" aca="1" ref="AY100" ca="1">SUM(IF(RIGHT(OFFSET('Vacation Tracker'!$Q103:$AD103,0,AV$4))=AY$8,IFERROR(--LEFT(OFFSET('Vacation Tracker'!$Q103:$AD103,0,AV$4),LEN(OFFSET('Vacation Tracker'!$Q103:$AD103,0,AV$4))-1),0)))</f>
        <v>0</v>
      </c>
      <c r="AZ100" s="23">
        <f ca="1">SUM(OFFSET('Vacation Tracker'!$Q103:$AD103,0,AZ$4))</f>
        <v>0</v>
      </c>
      <c r="BA100" s="26">
        <f t="shared" ref="BA100" ca="1" si="4865">AZ100-BB100</f>
        <v>0</v>
      </c>
      <c r="BB100" s="26">
        <f t="array" aca="1" ref="BB100" ca="1">SUM(IF(RIGHT(OFFSET('Vacation Tracker'!$Q103:$AD103,0,AZ$4))&lt;&gt;"O",IFERROR(--LEFT(OFFSET('Vacation Tracker'!$Q103:$AD103,0,AZ$4),LEN(OFFSET('Vacation Tracker'!$Q103:$AD103,0,AZ$4))-1),0)))</f>
        <v>0</v>
      </c>
      <c r="BC100" s="26">
        <f t="array" aca="1" ref="BC100" ca="1">SUM(IF(RIGHT(OFFSET('Vacation Tracker'!$Q103:$AD103,0,AZ$4))=BC$8,IFERROR(--LEFT(OFFSET('Vacation Tracker'!$Q103:$AD103,0,AZ$4),LEN(OFFSET('Vacation Tracker'!$Q103:$AD103,0,AZ$4))-1),0)))</f>
        <v>0</v>
      </c>
      <c r="BD100" s="23">
        <f ca="1">SUM(OFFSET('Vacation Tracker'!$Q103:$AD103,0,BD$4))</f>
        <v>0</v>
      </c>
      <c r="BE100" s="26">
        <f t="shared" ref="BE100" ca="1" si="4866">BD100-BF100</f>
        <v>0</v>
      </c>
      <c r="BF100" s="26">
        <f t="array" aca="1" ref="BF100" ca="1">SUM(IF(RIGHT(OFFSET('Vacation Tracker'!$Q103:$AD103,0,BD$4))&lt;&gt;"O",IFERROR(--LEFT(OFFSET('Vacation Tracker'!$Q103:$AD103,0,BD$4),LEN(OFFSET('Vacation Tracker'!$Q103:$AD103,0,BD$4))-1),0)))</f>
        <v>0</v>
      </c>
      <c r="BG100" s="26">
        <f t="array" aca="1" ref="BG100" ca="1">SUM(IF(RIGHT(OFFSET('Vacation Tracker'!$Q103:$AD103,0,BD$4))=BG$8,IFERROR(--LEFT(OFFSET('Vacation Tracker'!$Q103:$AD103,0,BD$4),LEN(OFFSET('Vacation Tracker'!$Q103:$AD103,0,BD$4))-1),0)))</f>
        <v>0</v>
      </c>
      <c r="BH100" s="23">
        <f ca="1">SUM(OFFSET('Vacation Tracker'!$Q103:$AD103,0,BH$4))</f>
        <v>0</v>
      </c>
      <c r="BI100" s="26">
        <f t="shared" ref="BI100" ca="1" si="4867">BH100-BJ100</f>
        <v>0</v>
      </c>
      <c r="BJ100" s="26">
        <f t="array" aca="1" ref="BJ100" ca="1">SUM(IF(RIGHT(OFFSET('Vacation Tracker'!$Q103:$AD103,0,BH$4))&lt;&gt;"O",IFERROR(--LEFT(OFFSET('Vacation Tracker'!$Q103:$AD103,0,BH$4),LEN(OFFSET('Vacation Tracker'!$Q103:$AD103,0,BH$4))-1),0)))</f>
        <v>0</v>
      </c>
      <c r="BK100" s="26">
        <f t="array" aca="1" ref="BK100" ca="1">SUM(IF(RIGHT(OFFSET('Vacation Tracker'!$Q103:$AD103,0,BH$4))=BK$8,IFERROR(--LEFT(OFFSET('Vacation Tracker'!$Q103:$AD103,0,BH$4),LEN(OFFSET('Vacation Tracker'!$Q103:$AD103,0,BH$4))-1),0)))</f>
        <v>0</v>
      </c>
      <c r="BL100" s="23">
        <f ca="1">SUM(OFFSET('Vacation Tracker'!$Q103:$AD103,0,BL$4))</f>
        <v>0</v>
      </c>
      <c r="BM100" s="26">
        <f t="shared" ref="BM100" ca="1" si="4868">BL100-BN100</f>
        <v>0</v>
      </c>
      <c r="BN100" s="26">
        <f t="array" aca="1" ref="BN100" ca="1">SUM(IF(RIGHT(OFFSET('Vacation Tracker'!$Q103:$AD103,0,BL$4))&lt;&gt;"O",IFERROR(--LEFT(OFFSET('Vacation Tracker'!$Q103:$AD103,0,BL$4),LEN(OFFSET('Vacation Tracker'!$Q103:$AD103,0,BL$4))-1),0)))</f>
        <v>0</v>
      </c>
      <c r="BO100" s="26">
        <f t="array" aca="1" ref="BO100" ca="1">SUM(IF(RIGHT(OFFSET('Vacation Tracker'!$Q103:$AD103,0,BL$4))=BO$8,IFERROR(--LEFT(OFFSET('Vacation Tracker'!$Q103:$AD103,0,BL$4),LEN(OFFSET('Vacation Tracker'!$Q103:$AD103,0,BL$4))-1),0)))</f>
        <v>0</v>
      </c>
      <c r="BP100" s="23">
        <f ca="1">SUM(OFFSET('Vacation Tracker'!$Q103:$AD103,0,BP$4))</f>
        <v>0</v>
      </c>
      <c r="BQ100" s="26">
        <f t="shared" ref="BQ100" ca="1" si="4869">BP100-BR100</f>
        <v>0</v>
      </c>
      <c r="BR100" s="26">
        <f t="array" aca="1" ref="BR100" ca="1">SUM(IF(RIGHT(OFFSET('Vacation Tracker'!$Q103:$AD103,0,BP$4))&lt;&gt;"O",IFERROR(--LEFT(OFFSET('Vacation Tracker'!$Q103:$AD103,0,BP$4),LEN(OFFSET('Vacation Tracker'!$Q103:$AD103,0,BP$4))-1),0)))</f>
        <v>0</v>
      </c>
      <c r="BS100" s="26">
        <f t="array" aca="1" ref="BS100" ca="1">SUM(IF(RIGHT(OFFSET('Vacation Tracker'!$Q103:$AD103,0,BP$4))=BS$8,IFERROR(--LEFT(OFFSET('Vacation Tracker'!$Q103:$AD103,0,BP$4),LEN(OFFSET('Vacation Tracker'!$Q103:$AD103,0,BP$4))-1),0)))</f>
        <v>0</v>
      </c>
      <c r="BT100" s="23">
        <f ca="1">SUM(OFFSET('Vacation Tracker'!$Q103:$AD103,0,BT$4))</f>
        <v>0</v>
      </c>
      <c r="BU100" s="26">
        <f t="shared" ref="BU100" ca="1" si="4870">BT100-BV100</f>
        <v>0</v>
      </c>
      <c r="BV100" s="26">
        <f t="array" aca="1" ref="BV100" ca="1">SUM(IF(RIGHT(OFFSET('Vacation Tracker'!$Q103:$AD103,0,BT$4))&lt;&gt;"O",IFERROR(--LEFT(OFFSET('Vacation Tracker'!$Q103:$AD103,0,BT$4),LEN(OFFSET('Vacation Tracker'!$Q103:$AD103,0,BT$4))-1),0)))</f>
        <v>0</v>
      </c>
      <c r="BW100" s="26">
        <f t="array" aca="1" ref="BW100" ca="1">SUM(IF(RIGHT(OFFSET('Vacation Tracker'!$Q103:$AD103,0,BT$4))=BW$8,IFERROR(--LEFT(OFFSET('Vacation Tracker'!$Q103:$AD103,0,BT$4),LEN(OFFSET('Vacation Tracker'!$Q103:$AD103,0,BT$4))-1),0)))</f>
        <v>0</v>
      </c>
      <c r="BX100" s="23">
        <f ca="1">SUM(OFFSET('Vacation Tracker'!$Q103:$AD103,0,BX$4))</f>
        <v>0</v>
      </c>
      <c r="BY100" s="26">
        <f t="shared" ref="BY100" ca="1" si="4871">BX100-BZ100</f>
        <v>0</v>
      </c>
      <c r="BZ100" s="26">
        <f t="array" aca="1" ref="BZ100" ca="1">SUM(IF(RIGHT(OFFSET('Vacation Tracker'!$Q103:$AD103,0,BX$4))&lt;&gt;"O",IFERROR(--LEFT(OFFSET('Vacation Tracker'!$Q103:$AD103,0,BX$4),LEN(OFFSET('Vacation Tracker'!$Q103:$AD103,0,BX$4))-1),0)))</f>
        <v>0</v>
      </c>
      <c r="CA100" s="26">
        <f t="array" aca="1" ref="CA100" ca="1">SUM(IF(RIGHT(OFFSET('Vacation Tracker'!$Q103:$AD103,0,BX$4))=CA$8,IFERROR(--LEFT(OFFSET('Vacation Tracker'!$Q103:$AD103,0,BX$4),LEN(OFFSET('Vacation Tracker'!$Q103:$AD103,0,BX$4))-1),0)))</f>
        <v>0</v>
      </c>
      <c r="CB100" s="23">
        <f ca="1">SUM(OFFSET('Vacation Tracker'!$Q103:$AD103,0,CB$4))</f>
        <v>0</v>
      </c>
      <c r="CC100" s="26">
        <f t="shared" ref="CC100" ca="1" si="4872">CB100-CD100</f>
        <v>0</v>
      </c>
      <c r="CD100" s="26">
        <f t="array" aca="1" ref="CD100" ca="1">SUM(IF(RIGHT(OFFSET('Vacation Tracker'!$Q103:$AD103,0,CB$4))&lt;&gt;"O",IFERROR(--LEFT(OFFSET('Vacation Tracker'!$Q103:$AD103,0,CB$4),LEN(OFFSET('Vacation Tracker'!$Q103:$AD103,0,CB$4))-1),0)))</f>
        <v>0</v>
      </c>
      <c r="CE100" s="26">
        <f t="array" aca="1" ref="CE100" ca="1">SUM(IF(RIGHT(OFFSET('Vacation Tracker'!$Q103:$AD103,0,CB$4))=CE$8,IFERROR(--LEFT(OFFSET('Vacation Tracker'!$Q103:$AD103,0,CB$4),LEN(OFFSET('Vacation Tracker'!$Q103:$AD103,0,CB$4))-1),0)))</f>
        <v>0</v>
      </c>
      <c r="CF100" s="23">
        <f ca="1">SUM(OFFSET('Vacation Tracker'!$Q103:$AD103,0,CF$4))</f>
        <v>0</v>
      </c>
      <c r="CG100" s="26">
        <f t="shared" ref="CG100" ca="1" si="4873">CF100-CH100</f>
        <v>0</v>
      </c>
      <c r="CH100" s="26">
        <f t="array" aca="1" ref="CH100" ca="1">SUM(IF(RIGHT(OFFSET('Vacation Tracker'!$Q103:$AD103,0,CF$4))&lt;&gt;"O",IFERROR(--LEFT(OFFSET('Vacation Tracker'!$Q103:$AD103,0,CF$4),LEN(OFFSET('Vacation Tracker'!$Q103:$AD103,0,CF$4))-1),0)))</f>
        <v>0</v>
      </c>
      <c r="CI100" s="26">
        <f t="array" aca="1" ref="CI100" ca="1">SUM(IF(RIGHT(OFFSET('Vacation Tracker'!$Q103:$AD103,0,CF$4))=CI$8,IFERROR(--LEFT(OFFSET('Vacation Tracker'!$Q103:$AD103,0,CF$4),LEN(OFFSET('Vacation Tracker'!$Q103:$AD103,0,CF$4))-1),0)))</f>
        <v>0</v>
      </c>
      <c r="CJ100" s="23">
        <f ca="1">SUM(OFFSET('Vacation Tracker'!$Q103:$AD103,0,CJ$4))</f>
        <v>0</v>
      </c>
      <c r="CK100" s="26">
        <f t="shared" ref="CK100" ca="1" si="4874">CJ100-CL100</f>
        <v>0</v>
      </c>
      <c r="CL100" s="26">
        <f t="array" aca="1" ref="CL100" ca="1">SUM(IF(RIGHT(OFFSET('Vacation Tracker'!$Q103:$AD103,0,CJ$4))&lt;&gt;"O",IFERROR(--LEFT(OFFSET('Vacation Tracker'!$Q103:$AD103,0,CJ$4),LEN(OFFSET('Vacation Tracker'!$Q103:$AD103,0,CJ$4))-1),0)))</f>
        <v>0</v>
      </c>
      <c r="CM100" s="26">
        <f t="array" aca="1" ref="CM100" ca="1">SUM(IF(RIGHT(OFFSET('Vacation Tracker'!$Q103:$AD103,0,CJ$4))=CM$8,IFERROR(--LEFT(OFFSET('Vacation Tracker'!$Q103:$AD103,0,CJ$4),LEN(OFFSET('Vacation Tracker'!$Q103:$AD103,0,CJ$4))-1),0)))</f>
        <v>0</v>
      </c>
      <c r="CN100" s="23">
        <f ca="1">SUM(OFFSET('Vacation Tracker'!$Q103:$AD103,0,CN$4))</f>
        <v>0</v>
      </c>
      <c r="CO100" s="26">
        <f t="shared" ref="CO100" ca="1" si="4875">CN100-CP100</f>
        <v>0</v>
      </c>
      <c r="CP100" s="26">
        <f t="array" aca="1" ref="CP100" ca="1">SUM(IF(RIGHT(OFFSET('Vacation Tracker'!$Q103:$AD103,0,CN$4))&lt;&gt;"O",IFERROR(--LEFT(OFFSET('Vacation Tracker'!$Q103:$AD103,0,CN$4),LEN(OFFSET('Vacation Tracker'!$Q103:$AD103,0,CN$4))-1),0)))</f>
        <v>0</v>
      </c>
      <c r="CQ100" s="26">
        <f t="array" aca="1" ref="CQ100" ca="1">SUM(IF(RIGHT(OFFSET('Vacation Tracker'!$Q103:$AD103,0,CN$4))=CQ$8,IFERROR(--LEFT(OFFSET('Vacation Tracker'!$Q103:$AD103,0,CN$4),LEN(OFFSET('Vacation Tracker'!$Q103:$AD103,0,CN$4))-1),0)))</f>
        <v>0</v>
      </c>
      <c r="CR100" s="23">
        <f ca="1">SUM(OFFSET('Vacation Tracker'!$Q103:$AD103,0,CR$4))</f>
        <v>0</v>
      </c>
      <c r="CS100" s="26">
        <f t="shared" ref="CS100" ca="1" si="4876">CR100-CT100</f>
        <v>0</v>
      </c>
      <c r="CT100" s="26">
        <f t="array" aca="1" ref="CT100" ca="1">SUM(IF(RIGHT(OFFSET('Vacation Tracker'!$Q103:$AD103,0,CR$4))&lt;&gt;"O",IFERROR(--LEFT(OFFSET('Vacation Tracker'!$Q103:$AD103,0,CR$4),LEN(OFFSET('Vacation Tracker'!$Q103:$AD103,0,CR$4))-1),0)))</f>
        <v>0</v>
      </c>
      <c r="CU100" s="26">
        <f t="array" aca="1" ref="CU100" ca="1">SUM(IF(RIGHT(OFFSET('Vacation Tracker'!$Q103:$AD103,0,CR$4))=CU$8,IFERROR(--LEFT(OFFSET('Vacation Tracker'!$Q103:$AD103,0,CR$4),LEN(OFFSET('Vacation Tracker'!$Q103:$AD103,0,CR$4))-1),0)))</f>
        <v>0</v>
      </c>
      <c r="CV100" s="23">
        <f ca="1">SUM(OFFSET('Vacation Tracker'!$Q103:$AD103,0,CV$4))</f>
        <v>0</v>
      </c>
      <c r="CW100" s="26">
        <f t="shared" ref="CW100" ca="1" si="4877">CV100-CX100</f>
        <v>0</v>
      </c>
      <c r="CX100" s="26">
        <f t="array" aca="1" ref="CX100" ca="1">SUM(IF(RIGHT(OFFSET('Vacation Tracker'!$Q103:$AD103,0,CV$4))&lt;&gt;"O",IFERROR(--LEFT(OFFSET('Vacation Tracker'!$Q103:$AD103,0,CV$4),LEN(OFFSET('Vacation Tracker'!$Q103:$AD103,0,CV$4))-1),0)))</f>
        <v>0</v>
      </c>
      <c r="CY100" s="26">
        <f t="array" aca="1" ref="CY100" ca="1">SUM(IF(RIGHT(OFFSET('Vacation Tracker'!$Q103:$AD103,0,CV$4))=CY$8,IFERROR(--LEFT(OFFSET('Vacation Tracker'!$Q103:$AD103,0,CV$4),LEN(OFFSET('Vacation Tracker'!$Q103:$AD103,0,CV$4))-1),0)))</f>
        <v>0</v>
      </c>
      <c r="CZ100" s="23">
        <f ca="1">SUM(OFFSET('Vacation Tracker'!$Q103:$AD103,0,CZ$4))</f>
        <v>0</v>
      </c>
      <c r="DA100" s="26">
        <f t="shared" ref="DA100" ca="1" si="4878">CZ100-DB100</f>
        <v>0</v>
      </c>
      <c r="DB100" s="26">
        <f t="array" aca="1" ref="DB100" ca="1">SUM(IF(RIGHT(OFFSET('Vacation Tracker'!$Q103:$AD103,0,CZ$4))&lt;&gt;"O",IFERROR(--LEFT(OFFSET('Vacation Tracker'!$Q103:$AD103,0,CZ$4),LEN(OFFSET('Vacation Tracker'!$Q103:$AD103,0,CZ$4))-1),0)))</f>
        <v>0</v>
      </c>
      <c r="DC100" s="26">
        <f t="array" aca="1" ref="DC100" ca="1">SUM(IF(RIGHT(OFFSET('Vacation Tracker'!$Q103:$AD103,0,CZ$4))=DC$8,IFERROR(--LEFT(OFFSET('Vacation Tracker'!$Q103:$AD103,0,CZ$4),LEN(OFFSET('Vacation Tracker'!$Q103:$AD103,0,CZ$4))-1),0)))</f>
        <v>0</v>
      </c>
      <c r="DD100" s="23">
        <f ca="1">SUM(OFFSET('Vacation Tracker'!$Q103:$AD103,0,DD$4))</f>
        <v>0</v>
      </c>
      <c r="DE100" s="26">
        <f t="shared" ref="DE100" ca="1" si="4879">DD100-DF100</f>
        <v>0</v>
      </c>
      <c r="DF100" s="26">
        <f t="array" aca="1" ref="DF100" ca="1">SUM(IF(RIGHT(OFFSET('Vacation Tracker'!$Q103:$AD103,0,DD$4))&lt;&gt;"O",IFERROR(--LEFT(OFFSET('Vacation Tracker'!$Q103:$AD103,0,DD$4),LEN(OFFSET('Vacation Tracker'!$Q103:$AD103,0,DD$4))-1),0)))</f>
        <v>0</v>
      </c>
      <c r="DG100" s="26">
        <f t="array" aca="1" ref="DG100" ca="1">SUM(IF(RIGHT(OFFSET('Vacation Tracker'!$Q103:$AD103,0,DD$4))=DG$8,IFERROR(--LEFT(OFFSET('Vacation Tracker'!$Q103:$AD103,0,DD$4),LEN(OFFSET('Vacation Tracker'!$Q103:$AD103,0,DD$4))-1),0)))</f>
        <v>0</v>
      </c>
      <c r="DH100" s="23">
        <f ca="1">SUM(OFFSET('Vacation Tracker'!$Q103:$AD103,0,DH$4))</f>
        <v>0</v>
      </c>
      <c r="DI100" s="26">
        <f t="shared" ref="DI100" ca="1" si="4880">DH100-DJ100</f>
        <v>0</v>
      </c>
      <c r="DJ100" s="26">
        <f t="array" aca="1" ref="DJ100" ca="1">SUM(IF(RIGHT(OFFSET('Vacation Tracker'!$Q103:$AD103,0,DH$4))&lt;&gt;"O",IFERROR(--LEFT(OFFSET('Vacation Tracker'!$Q103:$AD103,0,DH$4),LEN(OFFSET('Vacation Tracker'!$Q103:$AD103,0,DH$4))-1),0)))</f>
        <v>0</v>
      </c>
      <c r="DK100" s="26">
        <f t="array" aca="1" ref="DK100" ca="1">SUM(IF(RIGHT(OFFSET('Vacation Tracker'!$Q103:$AD103,0,DH$4))=DK$8,IFERROR(--LEFT(OFFSET('Vacation Tracker'!$Q103:$AD103,0,DH$4),LEN(OFFSET('Vacation Tracker'!$Q103:$AD103,0,DH$4))-1),0)))</f>
        <v>0</v>
      </c>
      <c r="DL100" s="23">
        <f ca="1">SUM(OFFSET('Vacation Tracker'!$Q103:$AD103,0,DL$4))</f>
        <v>0</v>
      </c>
      <c r="DM100" s="26">
        <f t="shared" ref="DM100" ca="1" si="4881">DL100-DN100</f>
        <v>0</v>
      </c>
      <c r="DN100" s="26">
        <f t="array" aca="1" ref="DN100" ca="1">SUM(IF(RIGHT(OFFSET('Vacation Tracker'!$Q103:$AD103,0,DL$4))&lt;&gt;"O",IFERROR(--LEFT(OFFSET('Vacation Tracker'!$Q103:$AD103,0,DL$4),LEN(OFFSET('Vacation Tracker'!$Q103:$AD103,0,DL$4))-1),0)))</f>
        <v>0</v>
      </c>
      <c r="DO100" s="26">
        <f t="array" aca="1" ref="DO100" ca="1">SUM(IF(RIGHT(OFFSET('Vacation Tracker'!$Q103:$AD103,0,DL$4))=DO$8,IFERROR(--LEFT(OFFSET('Vacation Tracker'!$Q103:$AD103,0,DL$4),LEN(OFFSET('Vacation Tracker'!$Q103:$AD103,0,DL$4))-1),0)))</f>
        <v>0</v>
      </c>
      <c r="DP100" s="23">
        <f ca="1">SUM(OFFSET('Vacation Tracker'!$Q103:$AD103,0,DP$4))</f>
        <v>0</v>
      </c>
      <c r="DQ100" s="26">
        <f t="shared" ref="DQ100" ca="1" si="4882">DP100-DR100</f>
        <v>0</v>
      </c>
      <c r="DR100" s="26">
        <f t="array" aca="1" ref="DR100" ca="1">SUM(IF(RIGHT(OFFSET('Vacation Tracker'!$Q103:$AD103,0,DP$4))&lt;&gt;"O",IFERROR(--LEFT(OFFSET('Vacation Tracker'!$Q103:$AD103,0,DP$4),LEN(OFFSET('Vacation Tracker'!$Q103:$AD103,0,DP$4))-1),0)))</f>
        <v>0</v>
      </c>
      <c r="DS100" s="26">
        <f t="array" aca="1" ref="DS100" ca="1">SUM(IF(RIGHT(OFFSET('Vacation Tracker'!$Q103:$AD103,0,DP$4))=DS$8,IFERROR(--LEFT(OFFSET('Vacation Tracker'!$Q103:$AD103,0,DP$4),LEN(OFFSET('Vacation Tracker'!$Q103:$AD103,0,DP$4))-1),0)))</f>
        <v>0</v>
      </c>
      <c r="DT100" s="23">
        <f ca="1">SUM(OFFSET('Vacation Tracker'!$Q103:$AD103,0,DT$4))</f>
        <v>0</v>
      </c>
      <c r="DU100" s="26">
        <f t="shared" ref="DU100" ca="1" si="4883">DT100-DV100</f>
        <v>0</v>
      </c>
      <c r="DV100" s="26">
        <f t="array" aca="1" ref="DV100" ca="1">SUM(IF(RIGHT(OFFSET('Vacation Tracker'!$Q103:$AD103,0,DT$4))&lt;&gt;"O",IFERROR(--LEFT(OFFSET('Vacation Tracker'!$Q103:$AD103,0,DT$4),LEN(OFFSET('Vacation Tracker'!$Q103:$AD103,0,DT$4))-1),0)))</f>
        <v>0</v>
      </c>
      <c r="DW100" s="26">
        <f t="array" aca="1" ref="DW100" ca="1">SUM(IF(RIGHT(OFFSET('Vacation Tracker'!$Q103:$AD103,0,DT$4))=DW$8,IFERROR(--LEFT(OFFSET('Vacation Tracker'!$Q103:$AD103,0,DT$4),LEN(OFFSET('Vacation Tracker'!$Q103:$AD103,0,DT$4))-1),0)))</f>
        <v>0</v>
      </c>
      <c r="DX100" s="23">
        <f ca="1">SUM(OFFSET('Vacation Tracker'!$Q103:$AD103,0,DX$4))</f>
        <v>0</v>
      </c>
      <c r="DY100" s="26">
        <f t="shared" ref="DY100" ca="1" si="4884">DX100-DZ100</f>
        <v>0</v>
      </c>
      <c r="DZ100" s="26">
        <f t="array" aca="1" ref="DZ100" ca="1">SUM(IF(RIGHT(OFFSET('Vacation Tracker'!$Q103:$AD103,0,DX$4))&lt;&gt;"O",IFERROR(--LEFT(OFFSET('Vacation Tracker'!$Q103:$AD103,0,DX$4),LEN(OFFSET('Vacation Tracker'!$Q103:$AD103,0,DX$4))-1),0)))</f>
        <v>0</v>
      </c>
      <c r="EA100" s="26">
        <f t="array" aca="1" ref="EA100" ca="1">SUM(IF(RIGHT(OFFSET('Vacation Tracker'!$Q103:$AD103,0,DX$4))=EA$8,IFERROR(--LEFT(OFFSET('Vacation Tracker'!$Q103:$AD103,0,DX$4),LEN(OFFSET('Vacation Tracker'!$Q103:$AD103,0,DX$4))-1),0)))</f>
        <v>0</v>
      </c>
      <c r="EB100" s="23">
        <f ca="1">SUM(OFFSET('Vacation Tracker'!$Q103:$AD103,0,EB$4))</f>
        <v>0</v>
      </c>
      <c r="EC100" s="26">
        <f t="shared" ref="EC100" ca="1" si="4885">EB100-ED100</f>
        <v>0</v>
      </c>
      <c r="ED100" s="26">
        <f t="array" aca="1" ref="ED100" ca="1">SUM(IF(RIGHT(OFFSET('Vacation Tracker'!$Q103:$AD103,0,EB$4))&lt;&gt;"O",IFERROR(--LEFT(OFFSET('Vacation Tracker'!$Q103:$AD103,0,EB$4),LEN(OFFSET('Vacation Tracker'!$Q103:$AD103,0,EB$4))-1),0)))</f>
        <v>0</v>
      </c>
      <c r="EE100" s="26">
        <f t="array" aca="1" ref="EE100" ca="1">SUM(IF(RIGHT(OFFSET('Vacation Tracker'!$Q103:$AD103,0,EB$4))=EE$8,IFERROR(--LEFT(OFFSET('Vacation Tracker'!$Q103:$AD103,0,EB$4),LEN(OFFSET('Vacation Tracker'!$Q103:$AD103,0,EB$4))-1),0)))</f>
        <v>0</v>
      </c>
      <c r="EF100" s="23">
        <f ca="1">SUM(OFFSET('Vacation Tracker'!$Q103:$AD103,0,EF$4))</f>
        <v>0</v>
      </c>
      <c r="EG100" s="26">
        <f t="shared" ref="EG100" ca="1" si="4886">EF100-EH100</f>
        <v>0</v>
      </c>
      <c r="EH100" s="26">
        <f t="array" aca="1" ref="EH100" ca="1">SUM(IF(RIGHT(OFFSET('Vacation Tracker'!$Q103:$AD103,0,EF$4))&lt;&gt;"O",IFERROR(--LEFT(OFFSET('Vacation Tracker'!$Q103:$AD103,0,EF$4),LEN(OFFSET('Vacation Tracker'!$Q103:$AD103,0,EF$4))-1),0)))</f>
        <v>0</v>
      </c>
      <c r="EI100" s="26">
        <f t="array" aca="1" ref="EI100" ca="1">SUM(IF(RIGHT(OFFSET('Vacation Tracker'!$Q103:$AD103,0,EF$4))=EI$8,IFERROR(--LEFT(OFFSET('Vacation Tracker'!$Q103:$AD103,0,EF$4),LEN(OFFSET('Vacation Tracker'!$Q103:$AD103,0,EF$4))-1),0)))</f>
        <v>0</v>
      </c>
      <c r="EJ100" s="23">
        <f ca="1">SUM(OFFSET('Vacation Tracker'!$Q103:$AD103,0,EJ$4))</f>
        <v>0</v>
      </c>
      <c r="EK100" s="26">
        <f t="shared" ref="EK100" ca="1" si="4887">EJ100-EL100</f>
        <v>0</v>
      </c>
      <c r="EL100" s="26">
        <f t="array" aca="1" ref="EL100" ca="1">SUM(IF(RIGHT(OFFSET('Vacation Tracker'!$Q103:$AD103,0,EJ$4))&lt;&gt;"O",IFERROR(--LEFT(OFFSET('Vacation Tracker'!$Q103:$AD103,0,EJ$4),LEN(OFFSET('Vacation Tracker'!$Q103:$AD103,0,EJ$4))-1),0)))</f>
        <v>0</v>
      </c>
      <c r="EM100" s="26">
        <f t="array" aca="1" ref="EM100" ca="1">SUM(IF(RIGHT(OFFSET('Vacation Tracker'!$Q103:$AD103,0,EJ$4))=EM$8,IFERROR(--LEFT(OFFSET('Vacation Tracker'!$Q103:$AD103,0,EJ$4),LEN(OFFSET('Vacation Tracker'!$Q103:$AD103,0,EJ$4))-1),0)))</f>
        <v>0</v>
      </c>
      <c r="EN100" s="23">
        <f ca="1">SUM(OFFSET('Vacation Tracker'!$Q103:$AD103,0,EN$4))</f>
        <v>0</v>
      </c>
      <c r="EO100" s="26">
        <f t="shared" ref="EO100" ca="1" si="4888">EN100-EP100</f>
        <v>0</v>
      </c>
      <c r="EP100" s="26">
        <f t="array" aca="1" ref="EP100" ca="1">SUM(IF(RIGHT(OFFSET('Vacation Tracker'!$Q103:$AD103,0,EN$4))&lt;&gt;"O",IFERROR(--LEFT(OFFSET('Vacation Tracker'!$Q103:$AD103,0,EN$4),LEN(OFFSET('Vacation Tracker'!$Q103:$AD103,0,EN$4))-1),0)))</f>
        <v>0</v>
      </c>
      <c r="EQ100" s="26">
        <f t="array" aca="1" ref="EQ100" ca="1">SUM(IF(RIGHT(OFFSET('Vacation Tracker'!$Q103:$AD103,0,EN$4))=EQ$8,IFERROR(--LEFT(OFFSET('Vacation Tracker'!$Q103:$AD103,0,EN$4),LEN(OFFSET('Vacation Tracker'!$Q103:$AD103,0,EN$4))-1),0)))</f>
        <v>0</v>
      </c>
      <c r="ER100" s="23">
        <f ca="1">SUM(OFFSET('Vacation Tracker'!$Q103:$AD103,0,ER$4))</f>
        <v>0</v>
      </c>
      <c r="ES100" s="26">
        <f t="shared" ref="ES100" ca="1" si="4889">ER100-ET100</f>
        <v>0</v>
      </c>
      <c r="ET100" s="26">
        <f t="array" aca="1" ref="ET100" ca="1">SUM(IF(RIGHT(OFFSET('Vacation Tracker'!$Q103:$AD103,0,ER$4))&lt;&gt;"O",IFERROR(--LEFT(OFFSET('Vacation Tracker'!$Q103:$AD103,0,ER$4),LEN(OFFSET('Vacation Tracker'!$Q103:$AD103,0,ER$4))-1),0)))</f>
        <v>0</v>
      </c>
      <c r="EU100" s="26">
        <f t="array" aca="1" ref="EU100" ca="1">SUM(IF(RIGHT(OFFSET('Vacation Tracker'!$Q103:$AD103,0,ER$4))=EU$8,IFERROR(--LEFT(OFFSET('Vacation Tracker'!$Q103:$AD103,0,ER$4),LEN(OFFSET('Vacation Tracker'!$Q103:$AD103,0,ER$4))-1),0)))</f>
        <v>0</v>
      </c>
      <c r="EV100" s="23">
        <f ca="1">SUM(OFFSET('Vacation Tracker'!$Q103:$AD103,0,EV$4))</f>
        <v>0</v>
      </c>
      <c r="EW100" s="26">
        <f t="shared" ref="EW100" ca="1" si="4890">EV100-EX100</f>
        <v>0</v>
      </c>
      <c r="EX100" s="26">
        <f t="array" aca="1" ref="EX100" ca="1">SUM(IF(RIGHT(OFFSET('Vacation Tracker'!$Q103:$AD103,0,EV$4))&lt;&gt;"O",IFERROR(--LEFT(OFFSET('Vacation Tracker'!$Q103:$AD103,0,EV$4),LEN(OFFSET('Vacation Tracker'!$Q103:$AD103,0,EV$4))-1),0)))</f>
        <v>0</v>
      </c>
      <c r="EY100" s="26">
        <f t="array" aca="1" ref="EY100" ca="1">SUM(IF(RIGHT(OFFSET('Vacation Tracker'!$Q103:$AD103,0,EV$4))=EY$8,IFERROR(--LEFT(OFFSET('Vacation Tracker'!$Q103:$AD103,0,EV$4),LEN(OFFSET('Vacation Tracker'!$Q103:$AD103,0,EV$4))-1),0)))</f>
        <v>0</v>
      </c>
      <c r="EZ100" s="23">
        <f ca="1">SUM(OFFSET('Vacation Tracker'!$Q103:$AD103,0,EZ$4))</f>
        <v>0</v>
      </c>
      <c r="FA100" s="26">
        <f t="shared" ref="FA100" ca="1" si="4891">EZ100-FB100</f>
        <v>0</v>
      </c>
      <c r="FB100" s="26">
        <f t="array" aca="1" ref="FB100" ca="1">SUM(IF(RIGHT(OFFSET('Vacation Tracker'!$Q103:$AD103,0,EZ$4))&lt;&gt;"O",IFERROR(--LEFT(OFFSET('Vacation Tracker'!$Q103:$AD103,0,EZ$4),LEN(OFFSET('Vacation Tracker'!$Q103:$AD103,0,EZ$4))-1),0)))</f>
        <v>0</v>
      </c>
      <c r="FC100" s="26">
        <f t="array" aca="1" ref="FC100" ca="1">SUM(IF(RIGHT(OFFSET('Vacation Tracker'!$Q103:$AD103,0,EZ$4))=FC$8,IFERROR(--LEFT(OFFSET('Vacation Tracker'!$Q103:$AD103,0,EZ$4),LEN(OFFSET('Vacation Tracker'!$Q103:$AD103,0,EZ$4))-1),0)))</f>
        <v>0</v>
      </c>
      <c r="FD100" s="23">
        <f ca="1">SUM(OFFSET('Vacation Tracker'!$Q103:$AD103,0,FD$4))</f>
        <v>0</v>
      </c>
      <c r="FE100" s="26">
        <f t="shared" ref="FE100" ca="1" si="4892">FD100-FF100</f>
        <v>0</v>
      </c>
      <c r="FF100" s="26">
        <f t="array" aca="1" ref="FF100" ca="1">SUM(IF(RIGHT(OFFSET('Vacation Tracker'!$Q103:$AD103,0,FD$4))&lt;&gt;"O",IFERROR(--LEFT(OFFSET('Vacation Tracker'!$Q103:$AD103,0,FD$4),LEN(OFFSET('Vacation Tracker'!$Q103:$AD103,0,FD$4))-1),0)))</f>
        <v>0</v>
      </c>
      <c r="FG100" s="26">
        <f t="array" aca="1" ref="FG100" ca="1">SUM(IF(RIGHT(OFFSET('Vacation Tracker'!$Q103:$AD103,0,FD$4))=FG$8,IFERROR(--LEFT(OFFSET('Vacation Tracker'!$Q103:$AD103,0,FD$4),LEN(OFFSET('Vacation Tracker'!$Q103:$AD103,0,FD$4))-1),0)))</f>
        <v>0</v>
      </c>
      <c r="FH100" s="23">
        <f ca="1">SUM(OFFSET('Vacation Tracker'!$Q103:$AD103,0,FH$4))</f>
        <v>0</v>
      </c>
      <c r="FI100" s="26">
        <f t="shared" ref="FI100" ca="1" si="4893">FH100-FJ100</f>
        <v>0</v>
      </c>
      <c r="FJ100" s="26">
        <f t="array" aca="1" ref="FJ100" ca="1">SUM(IF(RIGHT(OFFSET('Vacation Tracker'!$Q103:$AD103,0,FH$4))&lt;&gt;"O",IFERROR(--LEFT(OFFSET('Vacation Tracker'!$Q103:$AD103,0,FH$4),LEN(OFFSET('Vacation Tracker'!$Q103:$AD103,0,FH$4))-1),0)))</f>
        <v>0</v>
      </c>
      <c r="FK100" s="26">
        <f t="array" aca="1" ref="FK100" ca="1">SUM(IF(RIGHT(OFFSET('Vacation Tracker'!$Q103:$AD103,0,FH$4))=FK$8,IFERROR(--LEFT(OFFSET('Vacation Tracker'!$Q103:$AD103,0,FH$4),LEN(OFFSET('Vacation Tracker'!$Q103:$AD103,0,FH$4))-1),0)))</f>
        <v>0</v>
      </c>
      <c r="FL100" s="23">
        <f ca="1">SUM(OFFSET('Vacation Tracker'!$Q103:$AD103,0,FL$4))</f>
        <v>0</v>
      </c>
      <c r="FM100" s="26">
        <f t="shared" ref="FM100" ca="1" si="4894">FL100-FN100</f>
        <v>0</v>
      </c>
      <c r="FN100" s="26">
        <f t="array" aca="1" ref="FN100" ca="1">SUM(IF(RIGHT(OFFSET('Vacation Tracker'!$Q103:$AD103,0,FL$4))&lt;&gt;"O",IFERROR(--LEFT(OFFSET('Vacation Tracker'!$Q103:$AD103,0,FL$4),LEN(OFFSET('Vacation Tracker'!$Q103:$AD103,0,FL$4))-1),0)))</f>
        <v>0</v>
      </c>
      <c r="FO100" s="26">
        <f t="array" aca="1" ref="FO100" ca="1">SUM(IF(RIGHT(OFFSET('Vacation Tracker'!$Q103:$AD103,0,FL$4))=FO$8,IFERROR(--LEFT(OFFSET('Vacation Tracker'!$Q103:$AD103,0,FL$4),LEN(OFFSET('Vacation Tracker'!$Q103:$AD103,0,FL$4))-1),0)))</f>
        <v>0</v>
      </c>
      <c r="FP100" s="23">
        <f ca="1">SUM(OFFSET('Vacation Tracker'!$Q103:$AD103,0,FP$4))</f>
        <v>0</v>
      </c>
      <c r="FQ100" s="26">
        <f t="shared" ref="FQ100" ca="1" si="4895">FP100-FR100</f>
        <v>0</v>
      </c>
      <c r="FR100" s="26">
        <f t="array" aca="1" ref="FR100" ca="1">SUM(IF(RIGHT(OFFSET('Vacation Tracker'!$Q103:$AD103,0,FP$4))&lt;&gt;"O",IFERROR(--LEFT(OFFSET('Vacation Tracker'!$Q103:$AD103,0,FP$4),LEN(OFFSET('Vacation Tracker'!$Q103:$AD103,0,FP$4))-1),0)))</f>
        <v>0</v>
      </c>
      <c r="FS100" s="26">
        <f t="array" aca="1" ref="FS100" ca="1">SUM(IF(RIGHT(OFFSET('Vacation Tracker'!$Q103:$AD103,0,FP$4))=FS$8,IFERROR(--LEFT(OFFSET('Vacation Tracker'!$Q103:$AD103,0,FP$4),LEN(OFFSET('Vacation Tracker'!$Q103:$AD103,0,FP$4))-1),0)))</f>
        <v>0</v>
      </c>
      <c r="FT100" s="23">
        <f ca="1">SUM(OFFSET('Vacation Tracker'!$Q103:$AD103,0,FT$4))</f>
        <v>0</v>
      </c>
      <c r="FU100" s="26">
        <f t="shared" ref="FU100" ca="1" si="4896">FT100-FV100</f>
        <v>0</v>
      </c>
      <c r="FV100" s="26">
        <f t="array" aca="1" ref="FV100" ca="1">SUM(IF(RIGHT(OFFSET('Vacation Tracker'!$Q103:$AD103,0,FT$4))&lt;&gt;"O",IFERROR(--LEFT(OFFSET('Vacation Tracker'!$Q103:$AD103,0,FT$4),LEN(OFFSET('Vacation Tracker'!$Q103:$AD103,0,FT$4))-1),0)))</f>
        <v>0</v>
      </c>
      <c r="FW100" s="26">
        <f t="array" aca="1" ref="FW100" ca="1">SUM(IF(RIGHT(OFFSET('Vacation Tracker'!$Q103:$AD103,0,FT$4))=FW$8,IFERROR(--LEFT(OFFSET('Vacation Tracker'!$Q103:$AD103,0,FT$4),LEN(OFFSET('Vacation Tracker'!$Q103:$AD103,0,FT$4))-1),0)))</f>
        <v>0</v>
      </c>
      <c r="FX100" s="23">
        <f ca="1">SUM(OFFSET('Vacation Tracker'!$Q103:$AD103,0,FX$4))</f>
        <v>0</v>
      </c>
      <c r="FY100" s="26">
        <f t="shared" ref="FY100" ca="1" si="4897">FX100-FZ100</f>
        <v>0</v>
      </c>
      <c r="FZ100" s="26">
        <f t="array" aca="1" ref="FZ100" ca="1">SUM(IF(RIGHT(OFFSET('Vacation Tracker'!$Q103:$AD103,0,FX$4))&lt;&gt;"O",IFERROR(--LEFT(OFFSET('Vacation Tracker'!$Q103:$AD103,0,FX$4),LEN(OFFSET('Vacation Tracker'!$Q103:$AD103,0,FX$4))-1),0)))</f>
        <v>0</v>
      </c>
      <c r="GA100" s="26">
        <f t="array" aca="1" ref="GA100" ca="1">SUM(IF(RIGHT(OFFSET('Vacation Tracker'!$Q103:$AD103,0,FX$4))=GA$8,IFERROR(--LEFT(OFFSET('Vacation Tracker'!$Q103:$AD103,0,FX$4),LEN(OFFSET('Vacation Tracker'!$Q103:$AD103,0,FX$4))-1),0)))</f>
        <v>0</v>
      </c>
      <c r="GB100" s="23">
        <f ca="1">SUM(OFFSET('Vacation Tracker'!$Q103:$AD103,0,GB$4))</f>
        <v>0</v>
      </c>
      <c r="GC100" s="26">
        <f t="shared" ref="GC100" ca="1" si="4898">GB100-GD100</f>
        <v>0</v>
      </c>
      <c r="GD100" s="26">
        <f t="array" aca="1" ref="GD100" ca="1">SUM(IF(RIGHT(OFFSET('Vacation Tracker'!$Q103:$AD103,0,GB$4))&lt;&gt;"O",IFERROR(--LEFT(OFFSET('Vacation Tracker'!$Q103:$AD103,0,GB$4),LEN(OFFSET('Vacation Tracker'!$Q103:$AD103,0,GB$4))-1),0)))</f>
        <v>0</v>
      </c>
      <c r="GE100" s="26">
        <f t="array" aca="1" ref="GE100" ca="1">SUM(IF(RIGHT(OFFSET('Vacation Tracker'!$Q103:$AD103,0,GB$4))=GE$8,IFERROR(--LEFT(OFFSET('Vacation Tracker'!$Q103:$AD103,0,GB$4),LEN(OFFSET('Vacation Tracker'!$Q103:$AD103,0,GB$4))-1),0)))</f>
        <v>0</v>
      </c>
      <c r="GF100" s="23">
        <f ca="1">SUM(OFFSET('Vacation Tracker'!$Q103:$AD103,0,GF$4))</f>
        <v>0</v>
      </c>
      <c r="GG100" s="26">
        <f t="shared" ref="GG100" ca="1" si="4899">GF100-GH100</f>
        <v>0</v>
      </c>
      <c r="GH100" s="26">
        <f t="array" aca="1" ref="GH100" ca="1">SUM(IF(RIGHT(OFFSET('Vacation Tracker'!$Q103:$AD103,0,GF$4))&lt;&gt;"O",IFERROR(--LEFT(OFFSET('Vacation Tracker'!$Q103:$AD103,0,GF$4),LEN(OFFSET('Vacation Tracker'!$Q103:$AD103,0,GF$4))-1),0)))</f>
        <v>0</v>
      </c>
      <c r="GI100" s="26">
        <f t="array" aca="1" ref="GI100" ca="1">SUM(IF(RIGHT(OFFSET('Vacation Tracker'!$Q103:$AD103,0,GF$4))=GI$8,IFERROR(--LEFT(OFFSET('Vacation Tracker'!$Q103:$AD103,0,GF$4),LEN(OFFSET('Vacation Tracker'!$Q103:$AD103,0,GF$4))-1),0)))</f>
        <v>0</v>
      </c>
      <c r="GJ100" s="23">
        <f ca="1">SUM(OFFSET('Vacation Tracker'!$Q103:$AD103,0,GJ$4))</f>
        <v>0</v>
      </c>
      <c r="GK100" s="26">
        <f t="shared" ref="GK100" ca="1" si="4900">GJ100-GL100</f>
        <v>0</v>
      </c>
      <c r="GL100" s="26">
        <f t="array" aca="1" ref="GL100" ca="1">SUM(IF(RIGHT(OFFSET('Vacation Tracker'!$Q103:$AD103,0,GJ$4))&lt;&gt;"O",IFERROR(--LEFT(OFFSET('Vacation Tracker'!$Q103:$AD103,0,GJ$4),LEN(OFFSET('Vacation Tracker'!$Q103:$AD103,0,GJ$4))-1),0)))</f>
        <v>0</v>
      </c>
      <c r="GM100" s="26">
        <f t="array" aca="1" ref="GM100" ca="1">SUM(IF(RIGHT(OFFSET('Vacation Tracker'!$Q103:$AD103,0,GJ$4))=GM$8,IFERROR(--LEFT(OFFSET('Vacation Tracker'!$Q103:$AD103,0,GJ$4),LEN(OFFSET('Vacation Tracker'!$Q103:$AD103,0,GJ$4))-1),0)))</f>
        <v>0</v>
      </c>
      <c r="GN100" s="23">
        <f ca="1">SUM(OFFSET('Vacation Tracker'!$Q103:$AD103,0,GN$4))</f>
        <v>0</v>
      </c>
      <c r="GO100" s="26">
        <f t="shared" ref="GO100" ca="1" si="4901">GN100-GP100</f>
        <v>0</v>
      </c>
      <c r="GP100" s="26">
        <f t="array" aca="1" ref="GP100" ca="1">SUM(IF(RIGHT(OFFSET('Vacation Tracker'!$Q103:$AD103,0,GN$4))&lt;&gt;"O",IFERROR(--LEFT(OFFSET('Vacation Tracker'!$Q103:$AD103,0,GN$4),LEN(OFFSET('Vacation Tracker'!$Q103:$AD103,0,GN$4))-1),0)))</f>
        <v>0</v>
      </c>
      <c r="GQ100" s="26">
        <f t="array" aca="1" ref="GQ100" ca="1">SUM(IF(RIGHT(OFFSET('Vacation Tracker'!$Q103:$AD103,0,GN$4))=GQ$8,IFERROR(--LEFT(OFFSET('Vacation Tracker'!$Q103:$AD103,0,GN$4),LEN(OFFSET('Vacation Tracker'!$Q103:$AD103,0,GN$4))-1),0)))</f>
        <v>0</v>
      </c>
      <c r="GR100" s="23">
        <f ca="1">SUM(OFFSET('Vacation Tracker'!$Q103:$AD103,0,GR$4))</f>
        <v>0</v>
      </c>
      <c r="GS100" s="26">
        <f t="shared" ref="GS100" ca="1" si="4902">GR100-GT100</f>
        <v>0</v>
      </c>
      <c r="GT100" s="26">
        <f t="array" aca="1" ref="GT100" ca="1">SUM(IF(RIGHT(OFFSET('Vacation Tracker'!$Q103:$AD103,0,GR$4))&lt;&gt;"O",IFERROR(--LEFT(OFFSET('Vacation Tracker'!$Q103:$AD103,0,GR$4),LEN(OFFSET('Vacation Tracker'!$Q103:$AD103,0,GR$4))-1),0)))</f>
        <v>0</v>
      </c>
      <c r="GU100" s="26">
        <f t="array" aca="1" ref="GU100" ca="1">SUM(IF(RIGHT(OFFSET('Vacation Tracker'!$Q103:$AD103,0,GR$4))=GU$8,IFERROR(--LEFT(OFFSET('Vacation Tracker'!$Q103:$AD103,0,GR$4),LEN(OFFSET('Vacation Tracker'!$Q103:$AD103,0,GR$4))-1),0)))</f>
        <v>0</v>
      </c>
      <c r="GV100" s="23">
        <f ca="1">SUM(OFFSET('Vacation Tracker'!$Q103:$AD103,0,GV$4))</f>
        <v>0</v>
      </c>
      <c r="GW100" s="26">
        <f t="shared" ref="GW100" ca="1" si="4903">GV100-GX100</f>
        <v>0</v>
      </c>
      <c r="GX100" s="26">
        <f t="array" aca="1" ref="GX100" ca="1">SUM(IF(RIGHT(OFFSET('Vacation Tracker'!$Q103:$AD103,0,GV$4))&lt;&gt;"O",IFERROR(--LEFT(OFFSET('Vacation Tracker'!$Q103:$AD103,0,GV$4),LEN(OFFSET('Vacation Tracker'!$Q103:$AD103,0,GV$4))-1),0)))</f>
        <v>0</v>
      </c>
      <c r="GY100" s="26">
        <f t="array" aca="1" ref="GY100" ca="1">SUM(IF(RIGHT(OFFSET('Vacation Tracker'!$Q103:$AD103,0,GV$4))=GY$8,IFERROR(--LEFT(OFFSET('Vacation Tracker'!$Q103:$AD103,0,GV$4),LEN(OFFSET('Vacation Tracker'!$Q103:$AD103,0,GV$4))-1),0)))</f>
        <v>0</v>
      </c>
      <c r="GZ100" s="23">
        <f ca="1">SUM(OFFSET('Vacation Tracker'!$Q103:$AD103,0,GZ$4))</f>
        <v>0</v>
      </c>
      <c r="HA100" s="26">
        <f t="shared" ref="HA100" ca="1" si="4904">GZ100-HB100</f>
        <v>0</v>
      </c>
      <c r="HB100" s="26">
        <f t="array" aca="1" ref="HB100" ca="1">SUM(IF(RIGHT(OFFSET('Vacation Tracker'!$Q103:$AD103,0,GZ$4))&lt;&gt;"O",IFERROR(--LEFT(OFFSET('Vacation Tracker'!$Q103:$AD103,0,GZ$4),LEN(OFFSET('Vacation Tracker'!$Q103:$AD103,0,GZ$4))-1),0)))</f>
        <v>0</v>
      </c>
      <c r="HC100" s="26">
        <f t="array" aca="1" ref="HC100" ca="1">SUM(IF(RIGHT(OFFSET('Vacation Tracker'!$Q103:$AD103,0,GZ$4))=HC$8,IFERROR(--LEFT(OFFSET('Vacation Tracker'!$Q103:$AD103,0,GZ$4),LEN(OFFSET('Vacation Tracker'!$Q103:$AD103,0,GZ$4))-1),0)))</f>
        <v>0</v>
      </c>
      <c r="HD100" s="23">
        <f ca="1">SUM(OFFSET('Vacation Tracker'!$Q103:$AD103,0,HD$4))</f>
        <v>0</v>
      </c>
      <c r="HE100" s="26">
        <f t="shared" ref="HE100" ca="1" si="4905">HD100-HF100</f>
        <v>0</v>
      </c>
      <c r="HF100" s="26">
        <f t="array" aca="1" ref="HF100" ca="1">SUM(IF(RIGHT(OFFSET('Vacation Tracker'!$Q103:$AD103,0,HD$4))&lt;&gt;"O",IFERROR(--LEFT(OFFSET('Vacation Tracker'!$Q103:$AD103,0,HD$4),LEN(OFFSET('Vacation Tracker'!$Q103:$AD103,0,HD$4))-1),0)))</f>
        <v>0</v>
      </c>
      <c r="HG100" s="26">
        <f t="array" aca="1" ref="HG100" ca="1">SUM(IF(RIGHT(OFFSET('Vacation Tracker'!$Q103:$AD103,0,HD$4))=HG$8,IFERROR(--LEFT(OFFSET('Vacation Tracker'!$Q103:$AD103,0,HD$4),LEN(OFFSET('Vacation Tracker'!$Q103:$AD103,0,HD$4))-1),0)))</f>
        <v>0</v>
      </c>
      <c r="HH100" s="23">
        <f ca="1">SUM(OFFSET('Vacation Tracker'!$Q103:$AD103,0,HH$4))</f>
        <v>0</v>
      </c>
      <c r="HI100" s="26">
        <f t="shared" ref="HI100" ca="1" si="4906">HH100-HJ100</f>
        <v>0</v>
      </c>
      <c r="HJ100" s="26">
        <f t="array" aca="1" ref="HJ100" ca="1">SUM(IF(RIGHT(OFFSET('Vacation Tracker'!$Q103:$AD103,0,HH$4))&lt;&gt;"O",IFERROR(--LEFT(OFFSET('Vacation Tracker'!$Q103:$AD103,0,HH$4),LEN(OFFSET('Vacation Tracker'!$Q103:$AD103,0,HH$4))-1),0)))</f>
        <v>0</v>
      </c>
      <c r="HK100" s="26">
        <f t="array" aca="1" ref="HK100" ca="1">SUM(IF(RIGHT(OFFSET('Vacation Tracker'!$Q103:$AD103,0,HH$4))=HK$8,IFERROR(--LEFT(OFFSET('Vacation Tracker'!$Q103:$AD103,0,HH$4),LEN(OFFSET('Vacation Tracker'!$Q103:$AD103,0,HH$4))-1),0)))</f>
        <v>0</v>
      </c>
      <c r="HL100" s="23">
        <f ca="1">SUM(OFFSET('Vacation Tracker'!$Q103:$AD103,0,HL$4))</f>
        <v>0</v>
      </c>
      <c r="HM100" s="26">
        <f t="shared" ref="HM100" ca="1" si="4907">HL100-HN100</f>
        <v>0</v>
      </c>
      <c r="HN100" s="26">
        <f t="array" aca="1" ref="HN100" ca="1">SUM(IF(RIGHT(OFFSET('Vacation Tracker'!$Q103:$AD103,0,HL$4))&lt;&gt;"O",IFERROR(--LEFT(OFFSET('Vacation Tracker'!$Q103:$AD103,0,HL$4),LEN(OFFSET('Vacation Tracker'!$Q103:$AD103,0,HL$4))-1),0)))</f>
        <v>0</v>
      </c>
      <c r="HO100" s="26">
        <f t="array" aca="1" ref="HO100" ca="1">SUM(IF(RIGHT(OFFSET('Vacation Tracker'!$Q103:$AD103,0,HL$4))=HO$8,IFERROR(--LEFT(OFFSET('Vacation Tracker'!$Q103:$AD103,0,HL$4),LEN(OFFSET('Vacation Tracker'!$Q103:$AD103,0,HL$4))-1),0)))</f>
        <v>0</v>
      </c>
      <c r="HP100" s="23">
        <f ca="1">SUM(OFFSET('Vacation Tracker'!$Q103:$AD103,0,HP$4))</f>
        <v>0</v>
      </c>
      <c r="HQ100" s="26">
        <f t="shared" ref="HQ100" ca="1" si="4908">HP100-HR100</f>
        <v>0</v>
      </c>
      <c r="HR100" s="26">
        <f t="array" aca="1" ref="HR100" ca="1">SUM(IF(RIGHT(OFFSET('Vacation Tracker'!$Q103:$AD103,0,HP$4))&lt;&gt;"O",IFERROR(--LEFT(OFFSET('Vacation Tracker'!$Q103:$AD103,0,HP$4),LEN(OFFSET('Vacation Tracker'!$Q103:$AD103,0,HP$4))-1),0)))</f>
        <v>0</v>
      </c>
      <c r="HS100" s="23">
        <f t="array" aca="1" ref="HS100" ca="1">SUM(IF(RIGHT(OFFSET('Vacation Tracker'!$Q103:$AD103,0,HP$4))=HS$8,IFERROR(--LEFT(OFFSET('Vacation Tracker'!$Q103:$AD103,0,HP$4),LEN(OFFSET('Vacation Tracker'!$Q103:$AD103,0,HP$4))-1),0)))</f>
        <v>0</v>
      </c>
    </row>
    <row r="101" spans="2:227" ht="15" customHeight="1" x14ac:dyDescent="0.2">
      <c r="B101" s="23">
        <f>IF('Vacation Tracker'!B104&lt;&gt;"",'Vacation Tracker'!B104,"")</f>
        <v>93</v>
      </c>
      <c r="C101" s="24" t="str">
        <f>IF('Vacation Tracker'!C104&lt;&gt;"",'Vacation Tracker'!C104,"")</f>
        <v/>
      </c>
      <c r="D101" s="25" t="str">
        <f>IF('Vacation Tracker'!D104&lt;&gt;"",'Vacation Tracker'!D104,"")</f>
        <v/>
      </c>
      <c r="E101" s="25" t="str">
        <f>IF('Vacation Tracker'!E104&lt;&gt;"",'Vacation Tracker'!E104,"")</f>
        <v/>
      </c>
      <c r="F101" s="24" t="str">
        <f>IF('Vacation Tracker'!F104&lt;&gt;"",'Vacation Tracker'!F104,"")</f>
        <v/>
      </c>
      <c r="G101" s="24" t="str">
        <f>IF('Vacation Tracker'!G104&lt;&gt;"",'Vacation Tracker'!G104,"")</f>
        <v/>
      </c>
      <c r="H101" s="23" t="str">
        <f t="shared" si="4347"/>
        <v/>
      </c>
      <c r="I101" s="23" t="str">
        <f t="shared" si="4347"/>
        <v/>
      </c>
      <c r="J101" s="23" t="str">
        <f t="shared" si="4347"/>
        <v/>
      </c>
      <c r="K101" s="23" t="str">
        <f t="shared" si="3530"/>
        <v/>
      </c>
      <c r="L101" s="23">
        <f ca="1">SUM(OFFSET('Vacation Tracker'!$Q104:$AD104,0,L$4))</f>
        <v>0</v>
      </c>
      <c r="M101" s="26">
        <f t="shared" ca="1" si="3476"/>
        <v>0</v>
      </c>
      <c r="N101" s="26">
        <f t="array" aca="1" ref="N101" ca="1">SUM(IF(RIGHT(OFFSET('Vacation Tracker'!$Q104:$AD104,0,L$4))&lt;&gt;"O",IFERROR(--LEFT(OFFSET('Vacation Tracker'!$Q104:$AD104,0,L$4),LEN(OFFSET('Vacation Tracker'!$Q104:$AD104,0,L$4))-1),0)))</f>
        <v>0</v>
      </c>
      <c r="O101" s="26">
        <f t="array" aca="1" ref="O101" ca="1">SUM(IF(RIGHT(OFFSET('Vacation Tracker'!$Q104:$AD104,0,L$4))=O$8,IFERROR(--LEFT(OFFSET('Vacation Tracker'!$Q104:$AD104,0,L$4),LEN(OFFSET('Vacation Tracker'!$Q104:$AD104,0,L$4))-1),0)))</f>
        <v>0</v>
      </c>
      <c r="P101" s="23">
        <f ca="1">SUM(OFFSET('Vacation Tracker'!$Q104:$AD104,0,P$4))</f>
        <v>0</v>
      </c>
      <c r="Q101" s="26">
        <f t="shared" ca="1" si="3477"/>
        <v>0</v>
      </c>
      <c r="R101" s="26">
        <f t="array" aca="1" ref="R101" ca="1">SUM(IF(RIGHT(OFFSET('Vacation Tracker'!$Q104:$AD104,0,P$4))&lt;&gt;"O",IFERROR(--LEFT(OFFSET('Vacation Tracker'!$Q104:$AD104,0,P$4),LEN(OFFSET('Vacation Tracker'!$Q104:$AD104,0,P$4))-1),0)))</f>
        <v>0</v>
      </c>
      <c r="S101" s="26">
        <f t="array" aca="1" ref="S101" ca="1">SUM(IF(RIGHT(OFFSET('Vacation Tracker'!$Q104:$AD104,0,P$4))=S$8,IFERROR(--LEFT(OFFSET('Vacation Tracker'!$Q104:$AD104,0,P$4),LEN(OFFSET('Vacation Tracker'!$Q104:$AD104,0,P$4))-1),0)))</f>
        <v>0</v>
      </c>
      <c r="T101" s="23">
        <f ca="1">SUM(OFFSET('Vacation Tracker'!$Q104:$AD104,0,T$4))</f>
        <v>0</v>
      </c>
      <c r="U101" s="26">
        <f t="shared" ca="1" si="3478"/>
        <v>0</v>
      </c>
      <c r="V101" s="26">
        <f t="array" aca="1" ref="V101" ca="1">SUM(IF(RIGHT(OFFSET('Vacation Tracker'!$Q104:$AD104,0,T$4))&lt;&gt;"O",IFERROR(--LEFT(OFFSET('Vacation Tracker'!$Q104:$AD104,0,T$4),LEN(OFFSET('Vacation Tracker'!$Q104:$AD104,0,T$4))-1),0)))</f>
        <v>0</v>
      </c>
      <c r="W101" s="26">
        <f t="array" aca="1" ref="W101" ca="1">SUM(IF(RIGHT(OFFSET('Vacation Tracker'!$Q104:$AD104,0,T$4))=W$8,IFERROR(--LEFT(OFFSET('Vacation Tracker'!$Q104:$AD104,0,T$4),LEN(OFFSET('Vacation Tracker'!$Q104:$AD104,0,T$4))-1),0)))</f>
        <v>0</v>
      </c>
      <c r="X101" s="23">
        <f ca="1">SUM(OFFSET('Vacation Tracker'!$Q104:$AD104,0,X$4))</f>
        <v>0</v>
      </c>
      <c r="Y101" s="26">
        <f t="shared" ref="Y101" ca="1" si="4909">X101-Z101</f>
        <v>0</v>
      </c>
      <c r="Z101" s="26">
        <f t="array" aca="1" ref="Z101" ca="1">SUM(IF(RIGHT(OFFSET('Vacation Tracker'!$Q104:$AD104,0,X$4))&lt;&gt;"O",IFERROR(--LEFT(OFFSET('Vacation Tracker'!$Q104:$AD104,0,X$4),LEN(OFFSET('Vacation Tracker'!$Q104:$AD104,0,X$4))-1),0)))</f>
        <v>0</v>
      </c>
      <c r="AA101" s="26">
        <f t="array" aca="1" ref="AA101" ca="1">SUM(IF(RIGHT(OFFSET('Vacation Tracker'!$Q104:$AD104,0,X$4))=AA$8,IFERROR(--LEFT(OFFSET('Vacation Tracker'!$Q104:$AD104,0,X$4),LEN(OFFSET('Vacation Tracker'!$Q104:$AD104,0,X$4))-1),0)))</f>
        <v>0</v>
      </c>
      <c r="AB101" s="23">
        <f ca="1">SUM(OFFSET('Vacation Tracker'!$Q104:$AD104,0,AB$4))</f>
        <v>0</v>
      </c>
      <c r="AC101" s="26">
        <f t="shared" ref="AC101" ca="1" si="4910">AB101-AD101</f>
        <v>0</v>
      </c>
      <c r="AD101" s="26">
        <f t="array" aca="1" ref="AD101" ca="1">SUM(IF(RIGHT(OFFSET('Vacation Tracker'!$Q104:$AD104,0,AB$4))&lt;&gt;"O",IFERROR(--LEFT(OFFSET('Vacation Tracker'!$Q104:$AD104,0,AB$4),LEN(OFFSET('Vacation Tracker'!$Q104:$AD104,0,AB$4))-1),0)))</f>
        <v>0</v>
      </c>
      <c r="AE101" s="26">
        <f t="array" aca="1" ref="AE101" ca="1">SUM(IF(RIGHT(OFFSET('Vacation Tracker'!$Q104:$AD104,0,AB$4))=AE$8,IFERROR(--LEFT(OFFSET('Vacation Tracker'!$Q104:$AD104,0,AB$4),LEN(OFFSET('Vacation Tracker'!$Q104:$AD104,0,AB$4))-1),0)))</f>
        <v>0</v>
      </c>
      <c r="AF101" s="23">
        <f ca="1">SUM(OFFSET('Vacation Tracker'!$Q104:$AD104,0,AF$4))</f>
        <v>0</v>
      </c>
      <c r="AG101" s="26">
        <f t="shared" ref="AG101" ca="1" si="4911">AF101-AH101</f>
        <v>0</v>
      </c>
      <c r="AH101" s="26">
        <f t="array" aca="1" ref="AH101" ca="1">SUM(IF(RIGHT(OFFSET('Vacation Tracker'!$Q104:$AD104,0,AF$4))&lt;&gt;"O",IFERROR(--LEFT(OFFSET('Vacation Tracker'!$Q104:$AD104,0,AF$4),LEN(OFFSET('Vacation Tracker'!$Q104:$AD104,0,AF$4))-1),0)))</f>
        <v>0</v>
      </c>
      <c r="AI101" s="26">
        <f t="array" aca="1" ref="AI101" ca="1">SUM(IF(RIGHT(OFFSET('Vacation Tracker'!$Q104:$AD104,0,AF$4))=AI$8,IFERROR(--LEFT(OFFSET('Vacation Tracker'!$Q104:$AD104,0,AF$4),LEN(OFFSET('Vacation Tracker'!$Q104:$AD104,0,AF$4))-1),0)))</f>
        <v>0</v>
      </c>
      <c r="AJ101" s="23">
        <f ca="1">SUM(OFFSET('Vacation Tracker'!$Q104:$AD104,0,AJ$4))</f>
        <v>0</v>
      </c>
      <c r="AK101" s="26">
        <f t="shared" ref="AK101" ca="1" si="4912">AJ101-AL101</f>
        <v>0</v>
      </c>
      <c r="AL101" s="26">
        <f t="array" aca="1" ref="AL101" ca="1">SUM(IF(RIGHT(OFFSET('Vacation Tracker'!$Q104:$AD104,0,AJ$4))&lt;&gt;"O",IFERROR(--LEFT(OFFSET('Vacation Tracker'!$Q104:$AD104,0,AJ$4),LEN(OFFSET('Vacation Tracker'!$Q104:$AD104,0,AJ$4))-1),0)))</f>
        <v>0</v>
      </c>
      <c r="AM101" s="26">
        <f t="array" aca="1" ref="AM101" ca="1">SUM(IF(RIGHT(OFFSET('Vacation Tracker'!$Q104:$AD104,0,AJ$4))=AM$8,IFERROR(--LEFT(OFFSET('Vacation Tracker'!$Q104:$AD104,0,AJ$4),LEN(OFFSET('Vacation Tracker'!$Q104:$AD104,0,AJ$4))-1),0)))</f>
        <v>0</v>
      </c>
      <c r="AN101" s="23">
        <f ca="1">SUM(OFFSET('Vacation Tracker'!$Q104:$AD104,0,AN$4))</f>
        <v>0</v>
      </c>
      <c r="AO101" s="26">
        <f t="shared" ref="AO101" ca="1" si="4913">AN101-AP101</f>
        <v>0</v>
      </c>
      <c r="AP101" s="26">
        <f t="array" aca="1" ref="AP101" ca="1">SUM(IF(RIGHT(OFFSET('Vacation Tracker'!$Q104:$AD104,0,AN$4))&lt;&gt;"O",IFERROR(--LEFT(OFFSET('Vacation Tracker'!$Q104:$AD104,0,AN$4),LEN(OFFSET('Vacation Tracker'!$Q104:$AD104,0,AN$4))-1),0)))</f>
        <v>0</v>
      </c>
      <c r="AQ101" s="26">
        <f t="array" aca="1" ref="AQ101" ca="1">SUM(IF(RIGHT(OFFSET('Vacation Tracker'!$Q104:$AD104,0,AN$4))=AQ$8,IFERROR(--LEFT(OFFSET('Vacation Tracker'!$Q104:$AD104,0,AN$4),LEN(OFFSET('Vacation Tracker'!$Q104:$AD104,0,AN$4))-1),0)))</f>
        <v>0</v>
      </c>
      <c r="AR101" s="23">
        <f ca="1">SUM(OFFSET('Vacation Tracker'!$Q104:$AD104,0,AR$4))</f>
        <v>0</v>
      </c>
      <c r="AS101" s="26">
        <f t="shared" ref="AS101" ca="1" si="4914">AR101-AT101</f>
        <v>0</v>
      </c>
      <c r="AT101" s="26">
        <f t="array" aca="1" ref="AT101" ca="1">SUM(IF(RIGHT(OFFSET('Vacation Tracker'!$Q104:$AD104,0,AR$4))&lt;&gt;"O",IFERROR(--LEFT(OFFSET('Vacation Tracker'!$Q104:$AD104,0,AR$4),LEN(OFFSET('Vacation Tracker'!$Q104:$AD104,0,AR$4))-1),0)))</f>
        <v>0</v>
      </c>
      <c r="AU101" s="26">
        <f t="array" aca="1" ref="AU101" ca="1">SUM(IF(RIGHT(OFFSET('Vacation Tracker'!$Q104:$AD104,0,AR$4))=AU$8,IFERROR(--LEFT(OFFSET('Vacation Tracker'!$Q104:$AD104,0,AR$4),LEN(OFFSET('Vacation Tracker'!$Q104:$AD104,0,AR$4))-1),0)))</f>
        <v>0</v>
      </c>
      <c r="AV101" s="23">
        <f ca="1">SUM(OFFSET('Vacation Tracker'!$Q104:$AD104,0,AV$4))</f>
        <v>0</v>
      </c>
      <c r="AW101" s="26">
        <f t="shared" ref="AW101" ca="1" si="4915">AV101-AX101</f>
        <v>0</v>
      </c>
      <c r="AX101" s="26">
        <f t="array" aca="1" ref="AX101" ca="1">SUM(IF(RIGHT(OFFSET('Vacation Tracker'!$Q104:$AD104,0,AV$4))&lt;&gt;"O",IFERROR(--LEFT(OFFSET('Vacation Tracker'!$Q104:$AD104,0,AV$4),LEN(OFFSET('Vacation Tracker'!$Q104:$AD104,0,AV$4))-1),0)))</f>
        <v>0</v>
      </c>
      <c r="AY101" s="26">
        <f t="array" aca="1" ref="AY101" ca="1">SUM(IF(RIGHT(OFFSET('Vacation Tracker'!$Q104:$AD104,0,AV$4))=AY$8,IFERROR(--LEFT(OFFSET('Vacation Tracker'!$Q104:$AD104,0,AV$4),LEN(OFFSET('Vacation Tracker'!$Q104:$AD104,0,AV$4))-1),0)))</f>
        <v>0</v>
      </c>
      <c r="AZ101" s="23">
        <f ca="1">SUM(OFFSET('Vacation Tracker'!$Q104:$AD104,0,AZ$4))</f>
        <v>0</v>
      </c>
      <c r="BA101" s="26">
        <f t="shared" ref="BA101" ca="1" si="4916">AZ101-BB101</f>
        <v>0</v>
      </c>
      <c r="BB101" s="26">
        <f t="array" aca="1" ref="BB101" ca="1">SUM(IF(RIGHT(OFFSET('Vacation Tracker'!$Q104:$AD104,0,AZ$4))&lt;&gt;"O",IFERROR(--LEFT(OFFSET('Vacation Tracker'!$Q104:$AD104,0,AZ$4),LEN(OFFSET('Vacation Tracker'!$Q104:$AD104,0,AZ$4))-1),0)))</f>
        <v>0</v>
      </c>
      <c r="BC101" s="26">
        <f t="array" aca="1" ref="BC101" ca="1">SUM(IF(RIGHT(OFFSET('Vacation Tracker'!$Q104:$AD104,0,AZ$4))=BC$8,IFERROR(--LEFT(OFFSET('Vacation Tracker'!$Q104:$AD104,0,AZ$4),LEN(OFFSET('Vacation Tracker'!$Q104:$AD104,0,AZ$4))-1),0)))</f>
        <v>0</v>
      </c>
      <c r="BD101" s="23">
        <f ca="1">SUM(OFFSET('Vacation Tracker'!$Q104:$AD104,0,BD$4))</f>
        <v>0</v>
      </c>
      <c r="BE101" s="26">
        <f t="shared" ref="BE101" ca="1" si="4917">BD101-BF101</f>
        <v>0</v>
      </c>
      <c r="BF101" s="26">
        <f t="array" aca="1" ref="BF101" ca="1">SUM(IF(RIGHT(OFFSET('Vacation Tracker'!$Q104:$AD104,0,BD$4))&lt;&gt;"O",IFERROR(--LEFT(OFFSET('Vacation Tracker'!$Q104:$AD104,0,BD$4),LEN(OFFSET('Vacation Tracker'!$Q104:$AD104,0,BD$4))-1),0)))</f>
        <v>0</v>
      </c>
      <c r="BG101" s="26">
        <f t="array" aca="1" ref="BG101" ca="1">SUM(IF(RIGHT(OFFSET('Vacation Tracker'!$Q104:$AD104,0,BD$4))=BG$8,IFERROR(--LEFT(OFFSET('Vacation Tracker'!$Q104:$AD104,0,BD$4),LEN(OFFSET('Vacation Tracker'!$Q104:$AD104,0,BD$4))-1),0)))</f>
        <v>0</v>
      </c>
      <c r="BH101" s="23">
        <f ca="1">SUM(OFFSET('Vacation Tracker'!$Q104:$AD104,0,BH$4))</f>
        <v>0</v>
      </c>
      <c r="BI101" s="26">
        <f t="shared" ref="BI101" ca="1" si="4918">BH101-BJ101</f>
        <v>0</v>
      </c>
      <c r="BJ101" s="26">
        <f t="array" aca="1" ref="BJ101" ca="1">SUM(IF(RIGHT(OFFSET('Vacation Tracker'!$Q104:$AD104,0,BH$4))&lt;&gt;"O",IFERROR(--LEFT(OFFSET('Vacation Tracker'!$Q104:$AD104,0,BH$4),LEN(OFFSET('Vacation Tracker'!$Q104:$AD104,0,BH$4))-1),0)))</f>
        <v>0</v>
      </c>
      <c r="BK101" s="26">
        <f t="array" aca="1" ref="BK101" ca="1">SUM(IF(RIGHT(OFFSET('Vacation Tracker'!$Q104:$AD104,0,BH$4))=BK$8,IFERROR(--LEFT(OFFSET('Vacation Tracker'!$Q104:$AD104,0,BH$4),LEN(OFFSET('Vacation Tracker'!$Q104:$AD104,0,BH$4))-1),0)))</f>
        <v>0</v>
      </c>
      <c r="BL101" s="23">
        <f ca="1">SUM(OFFSET('Vacation Tracker'!$Q104:$AD104,0,BL$4))</f>
        <v>0</v>
      </c>
      <c r="BM101" s="26">
        <f t="shared" ref="BM101" ca="1" si="4919">BL101-BN101</f>
        <v>0</v>
      </c>
      <c r="BN101" s="26">
        <f t="array" aca="1" ref="BN101" ca="1">SUM(IF(RIGHT(OFFSET('Vacation Tracker'!$Q104:$AD104,0,BL$4))&lt;&gt;"O",IFERROR(--LEFT(OFFSET('Vacation Tracker'!$Q104:$AD104,0,BL$4),LEN(OFFSET('Vacation Tracker'!$Q104:$AD104,0,BL$4))-1),0)))</f>
        <v>0</v>
      </c>
      <c r="BO101" s="26">
        <f t="array" aca="1" ref="BO101" ca="1">SUM(IF(RIGHT(OFFSET('Vacation Tracker'!$Q104:$AD104,0,BL$4))=BO$8,IFERROR(--LEFT(OFFSET('Vacation Tracker'!$Q104:$AD104,0,BL$4),LEN(OFFSET('Vacation Tracker'!$Q104:$AD104,0,BL$4))-1),0)))</f>
        <v>0</v>
      </c>
      <c r="BP101" s="23">
        <f ca="1">SUM(OFFSET('Vacation Tracker'!$Q104:$AD104,0,BP$4))</f>
        <v>0</v>
      </c>
      <c r="BQ101" s="26">
        <f t="shared" ref="BQ101" ca="1" si="4920">BP101-BR101</f>
        <v>0</v>
      </c>
      <c r="BR101" s="26">
        <f t="array" aca="1" ref="BR101" ca="1">SUM(IF(RIGHT(OFFSET('Vacation Tracker'!$Q104:$AD104,0,BP$4))&lt;&gt;"O",IFERROR(--LEFT(OFFSET('Vacation Tracker'!$Q104:$AD104,0,BP$4),LEN(OFFSET('Vacation Tracker'!$Q104:$AD104,0,BP$4))-1),0)))</f>
        <v>0</v>
      </c>
      <c r="BS101" s="26">
        <f t="array" aca="1" ref="BS101" ca="1">SUM(IF(RIGHT(OFFSET('Vacation Tracker'!$Q104:$AD104,0,BP$4))=BS$8,IFERROR(--LEFT(OFFSET('Vacation Tracker'!$Q104:$AD104,0,BP$4),LEN(OFFSET('Vacation Tracker'!$Q104:$AD104,0,BP$4))-1),0)))</f>
        <v>0</v>
      </c>
      <c r="BT101" s="23">
        <f ca="1">SUM(OFFSET('Vacation Tracker'!$Q104:$AD104,0,BT$4))</f>
        <v>0</v>
      </c>
      <c r="BU101" s="26">
        <f t="shared" ref="BU101" ca="1" si="4921">BT101-BV101</f>
        <v>0</v>
      </c>
      <c r="BV101" s="26">
        <f t="array" aca="1" ref="BV101" ca="1">SUM(IF(RIGHT(OFFSET('Vacation Tracker'!$Q104:$AD104,0,BT$4))&lt;&gt;"O",IFERROR(--LEFT(OFFSET('Vacation Tracker'!$Q104:$AD104,0,BT$4),LEN(OFFSET('Vacation Tracker'!$Q104:$AD104,0,BT$4))-1),0)))</f>
        <v>0</v>
      </c>
      <c r="BW101" s="26">
        <f t="array" aca="1" ref="BW101" ca="1">SUM(IF(RIGHT(OFFSET('Vacation Tracker'!$Q104:$AD104,0,BT$4))=BW$8,IFERROR(--LEFT(OFFSET('Vacation Tracker'!$Q104:$AD104,0,BT$4),LEN(OFFSET('Vacation Tracker'!$Q104:$AD104,0,BT$4))-1),0)))</f>
        <v>0</v>
      </c>
      <c r="BX101" s="23">
        <f ca="1">SUM(OFFSET('Vacation Tracker'!$Q104:$AD104,0,BX$4))</f>
        <v>0</v>
      </c>
      <c r="BY101" s="26">
        <f t="shared" ref="BY101" ca="1" si="4922">BX101-BZ101</f>
        <v>0</v>
      </c>
      <c r="BZ101" s="26">
        <f t="array" aca="1" ref="BZ101" ca="1">SUM(IF(RIGHT(OFFSET('Vacation Tracker'!$Q104:$AD104,0,BX$4))&lt;&gt;"O",IFERROR(--LEFT(OFFSET('Vacation Tracker'!$Q104:$AD104,0,BX$4),LEN(OFFSET('Vacation Tracker'!$Q104:$AD104,0,BX$4))-1),0)))</f>
        <v>0</v>
      </c>
      <c r="CA101" s="26">
        <f t="array" aca="1" ref="CA101" ca="1">SUM(IF(RIGHT(OFFSET('Vacation Tracker'!$Q104:$AD104,0,BX$4))=CA$8,IFERROR(--LEFT(OFFSET('Vacation Tracker'!$Q104:$AD104,0,BX$4),LEN(OFFSET('Vacation Tracker'!$Q104:$AD104,0,BX$4))-1),0)))</f>
        <v>0</v>
      </c>
      <c r="CB101" s="23">
        <f ca="1">SUM(OFFSET('Vacation Tracker'!$Q104:$AD104,0,CB$4))</f>
        <v>0</v>
      </c>
      <c r="CC101" s="26">
        <f t="shared" ref="CC101" ca="1" si="4923">CB101-CD101</f>
        <v>0</v>
      </c>
      <c r="CD101" s="26">
        <f t="array" aca="1" ref="CD101" ca="1">SUM(IF(RIGHT(OFFSET('Vacation Tracker'!$Q104:$AD104,0,CB$4))&lt;&gt;"O",IFERROR(--LEFT(OFFSET('Vacation Tracker'!$Q104:$AD104,0,CB$4),LEN(OFFSET('Vacation Tracker'!$Q104:$AD104,0,CB$4))-1),0)))</f>
        <v>0</v>
      </c>
      <c r="CE101" s="26">
        <f t="array" aca="1" ref="CE101" ca="1">SUM(IF(RIGHT(OFFSET('Vacation Tracker'!$Q104:$AD104,0,CB$4))=CE$8,IFERROR(--LEFT(OFFSET('Vacation Tracker'!$Q104:$AD104,0,CB$4),LEN(OFFSET('Vacation Tracker'!$Q104:$AD104,0,CB$4))-1),0)))</f>
        <v>0</v>
      </c>
      <c r="CF101" s="23">
        <f ca="1">SUM(OFFSET('Vacation Tracker'!$Q104:$AD104,0,CF$4))</f>
        <v>0</v>
      </c>
      <c r="CG101" s="26">
        <f t="shared" ref="CG101" ca="1" si="4924">CF101-CH101</f>
        <v>0</v>
      </c>
      <c r="CH101" s="26">
        <f t="array" aca="1" ref="CH101" ca="1">SUM(IF(RIGHT(OFFSET('Vacation Tracker'!$Q104:$AD104,0,CF$4))&lt;&gt;"O",IFERROR(--LEFT(OFFSET('Vacation Tracker'!$Q104:$AD104,0,CF$4),LEN(OFFSET('Vacation Tracker'!$Q104:$AD104,0,CF$4))-1),0)))</f>
        <v>0</v>
      </c>
      <c r="CI101" s="26">
        <f t="array" aca="1" ref="CI101" ca="1">SUM(IF(RIGHT(OFFSET('Vacation Tracker'!$Q104:$AD104,0,CF$4))=CI$8,IFERROR(--LEFT(OFFSET('Vacation Tracker'!$Q104:$AD104,0,CF$4),LEN(OFFSET('Vacation Tracker'!$Q104:$AD104,0,CF$4))-1),0)))</f>
        <v>0</v>
      </c>
      <c r="CJ101" s="23">
        <f ca="1">SUM(OFFSET('Vacation Tracker'!$Q104:$AD104,0,CJ$4))</f>
        <v>0</v>
      </c>
      <c r="CK101" s="26">
        <f t="shared" ref="CK101" ca="1" si="4925">CJ101-CL101</f>
        <v>0</v>
      </c>
      <c r="CL101" s="26">
        <f t="array" aca="1" ref="CL101" ca="1">SUM(IF(RIGHT(OFFSET('Vacation Tracker'!$Q104:$AD104,0,CJ$4))&lt;&gt;"O",IFERROR(--LEFT(OFFSET('Vacation Tracker'!$Q104:$AD104,0,CJ$4),LEN(OFFSET('Vacation Tracker'!$Q104:$AD104,0,CJ$4))-1),0)))</f>
        <v>0</v>
      </c>
      <c r="CM101" s="26">
        <f t="array" aca="1" ref="CM101" ca="1">SUM(IF(RIGHT(OFFSET('Vacation Tracker'!$Q104:$AD104,0,CJ$4))=CM$8,IFERROR(--LEFT(OFFSET('Vacation Tracker'!$Q104:$AD104,0,CJ$4),LEN(OFFSET('Vacation Tracker'!$Q104:$AD104,0,CJ$4))-1),0)))</f>
        <v>0</v>
      </c>
      <c r="CN101" s="23">
        <f ca="1">SUM(OFFSET('Vacation Tracker'!$Q104:$AD104,0,CN$4))</f>
        <v>0</v>
      </c>
      <c r="CO101" s="26">
        <f t="shared" ref="CO101" ca="1" si="4926">CN101-CP101</f>
        <v>0</v>
      </c>
      <c r="CP101" s="26">
        <f t="array" aca="1" ref="CP101" ca="1">SUM(IF(RIGHT(OFFSET('Vacation Tracker'!$Q104:$AD104,0,CN$4))&lt;&gt;"O",IFERROR(--LEFT(OFFSET('Vacation Tracker'!$Q104:$AD104,0,CN$4),LEN(OFFSET('Vacation Tracker'!$Q104:$AD104,0,CN$4))-1),0)))</f>
        <v>0</v>
      </c>
      <c r="CQ101" s="26">
        <f t="array" aca="1" ref="CQ101" ca="1">SUM(IF(RIGHT(OFFSET('Vacation Tracker'!$Q104:$AD104,0,CN$4))=CQ$8,IFERROR(--LEFT(OFFSET('Vacation Tracker'!$Q104:$AD104,0,CN$4),LEN(OFFSET('Vacation Tracker'!$Q104:$AD104,0,CN$4))-1),0)))</f>
        <v>0</v>
      </c>
      <c r="CR101" s="23">
        <f ca="1">SUM(OFFSET('Vacation Tracker'!$Q104:$AD104,0,CR$4))</f>
        <v>0</v>
      </c>
      <c r="CS101" s="26">
        <f t="shared" ref="CS101" ca="1" si="4927">CR101-CT101</f>
        <v>0</v>
      </c>
      <c r="CT101" s="26">
        <f t="array" aca="1" ref="CT101" ca="1">SUM(IF(RIGHT(OFFSET('Vacation Tracker'!$Q104:$AD104,0,CR$4))&lt;&gt;"O",IFERROR(--LEFT(OFFSET('Vacation Tracker'!$Q104:$AD104,0,CR$4),LEN(OFFSET('Vacation Tracker'!$Q104:$AD104,0,CR$4))-1),0)))</f>
        <v>0</v>
      </c>
      <c r="CU101" s="26">
        <f t="array" aca="1" ref="CU101" ca="1">SUM(IF(RIGHT(OFFSET('Vacation Tracker'!$Q104:$AD104,0,CR$4))=CU$8,IFERROR(--LEFT(OFFSET('Vacation Tracker'!$Q104:$AD104,0,CR$4),LEN(OFFSET('Vacation Tracker'!$Q104:$AD104,0,CR$4))-1),0)))</f>
        <v>0</v>
      </c>
      <c r="CV101" s="23">
        <f ca="1">SUM(OFFSET('Vacation Tracker'!$Q104:$AD104,0,CV$4))</f>
        <v>0</v>
      </c>
      <c r="CW101" s="26">
        <f t="shared" ref="CW101" ca="1" si="4928">CV101-CX101</f>
        <v>0</v>
      </c>
      <c r="CX101" s="26">
        <f t="array" aca="1" ref="CX101" ca="1">SUM(IF(RIGHT(OFFSET('Vacation Tracker'!$Q104:$AD104,0,CV$4))&lt;&gt;"O",IFERROR(--LEFT(OFFSET('Vacation Tracker'!$Q104:$AD104,0,CV$4),LEN(OFFSET('Vacation Tracker'!$Q104:$AD104,0,CV$4))-1),0)))</f>
        <v>0</v>
      </c>
      <c r="CY101" s="26">
        <f t="array" aca="1" ref="CY101" ca="1">SUM(IF(RIGHT(OFFSET('Vacation Tracker'!$Q104:$AD104,0,CV$4))=CY$8,IFERROR(--LEFT(OFFSET('Vacation Tracker'!$Q104:$AD104,0,CV$4),LEN(OFFSET('Vacation Tracker'!$Q104:$AD104,0,CV$4))-1),0)))</f>
        <v>0</v>
      </c>
      <c r="CZ101" s="23">
        <f ca="1">SUM(OFFSET('Vacation Tracker'!$Q104:$AD104,0,CZ$4))</f>
        <v>0</v>
      </c>
      <c r="DA101" s="26">
        <f t="shared" ref="DA101" ca="1" si="4929">CZ101-DB101</f>
        <v>0</v>
      </c>
      <c r="DB101" s="26">
        <f t="array" aca="1" ref="DB101" ca="1">SUM(IF(RIGHT(OFFSET('Vacation Tracker'!$Q104:$AD104,0,CZ$4))&lt;&gt;"O",IFERROR(--LEFT(OFFSET('Vacation Tracker'!$Q104:$AD104,0,CZ$4),LEN(OFFSET('Vacation Tracker'!$Q104:$AD104,0,CZ$4))-1),0)))</f>
        <v>0</v>
      </c>
      <c r="DC101" s="26">
        <f t="array" aca="1" ref="DC101" ca="1">SUM(IF(RIGHT(OFFSET('Vacation Tracker'!$Q104:$AD104,0,CZ$4))=DC$8,IFERROR(--LEFT(OFFSET('Vacation Tracker'!$Q104:$AD104,0,CZ$4),LEN(OFFSET('Vacation Tracker'!$Q104:$AD104,0,CZ$4))-1),0)))</f>
        <v>0</v>
      </c>
      <c r="DD101" s="23">
        <f ca="1">SUM(OFFSET('Vacation Tracker'!$Q104:$AD104,0,DD$4))</f>
        <v>0</v>
      </c>
      <c r="DE101" s="26">
        <f t="shared" ref="DE101" ca="1" si="4930">DD101-DF101</f>
        <v>0</v>
      </c>
      <c r="DF101" s="26">
        <f t="array" aca="1" ref="DF101" ca="1">SUM(IF(RIGHT(OFFSET('Vacation Tracker'!$Q104:$AD104,0,DD$4))&lt;&gt;"O",IFERROR(--LEFT(OFFSET('Vacation Tracker'!$Q104:$AD104,0,DD$4),LEN(OFFSET('Vacation Tracker'!$Q104:$AD104,0,DD$4))-1),0)))</f>
        <v>0</v>
      </c>
      <c r="DG101" s="26">
        <f t="array" aca="1" ref="DG101" ca="1">SUM(IF(RIGHT(OFFSET('Vacation Tracker'!$Q104:$AD104,0,DD$4))=DG$8,IFERROR(--LEFT(OFFSET('Vacation Tracker'!$Q104:$AD104,0,DD$4),LEN(OFFSET('Vacation Tracker'!$Q104:$AD104,0,DD$4))-1),0)))</f>
        <v>0</v>
      </c>
      <c r="DH101" s="23">
        <f ca="1">SUM(OFFSET('Vacation Tracker'!$Q104:$AD104,0,DH$4))</f>
        <v>0</v>
      </c>
      <c r="DI101" s="26">
        <f t="shared" ref="DI101" ca="1" si="4931">DH101-DJ101</f>
        <v>0</v>
      </c>
      <c r="DJ101" s="26">
        <f t="array" aca="1" ref="DJ101" ca="1">SUM(IF(RIGHT(OFFSET('Vacation Tracker'!$Q104:$AD104,0,DH$4))&lt;&gt;"O",IFERROR(--LEFT(OFFSET('Vacation Tracker'!$Q104:$AD104,0,DH$4),LEN(OFFSET('Vacation Tracker'!$Q104:$AD104,0,DH$4))-1),0)))</f>
        <v>0</v>
      </c>
      <c r="DK101" s="26">
        <f t="array" aca="1" ref="DK101" ca="1">SUM(IF(RIGHT(OFFSET('Vacation Tracker'!$Q104:$AD104,0,DH$4))=DK$8,IFERROR(--LEFT(OFFSET('Vacation Tracker'!$Q104:$AD104,0,DH$4),LEN(OFFSET('Vacation Tracker'!$Q104:$AD104,0,DH$4))-1),0)))</f>
        <v>0</v>
      </c>
      <c r="DL101" s="23">
        <f ca="1">SUM(OFFSET('Vacation Tracker'!$Q104:$AD104,0,DL$4))</f>
        <v>0</v>
      </c>
      <c r="DM101" s="26">
        <f t="shared" ref="DM101" ca="1" si="4932">DL101-DN101</f>
        <v>0</v>
      </c>
      <c r="DN101" s="26">
        <f t="array" aca="1" ref="DN101" ca="1">SUM(IF(RIGHT(OFFSET('Vacation Tracker'!$Q104:$AD104,0,DL$4))&lt;&gt;"O",IFERROR(--LEFT(OFFSET('Vacation Tracker'!$Q104:$AD104,0,DL$4),LEN(OFFSET('Vacation Tracker'!$Q104:$AD104,0,DL$4))-1),0)))</f>
        <v>0</v>
      </c>
      <c r="DO101" s="26">
        <f t="array" aca="1" ref="DO101" ca="1">SUM(IF(RIGHT(OFFSET('Vacation Tracker'!$Q104:$AD104,0,DL$4))=DO$8,IFERROR(--LEFT(OFFSET('Vacation Tracker'!$Q104:$AD104,0,DL$4),LEN(OFFSET('Vacation Tracker'!$Q104:$AD104,0,DL$4))-1),0)))</f>
        <v>0</v>
      </c>
      <c r="DP101" s="23">
        <f ca="1">SUM(OFFSET('Vacation Tracker'!$Q104:$AD104,0,DP$4))</f>
        <v>0</v>
      </c>
      <c r="DQ101" s="26">
        <f t="shared" ref="DQ101" ca="1" si="4933">DP101-DR101</f>
        <v>0</v>
      </c>
      <c r="DR101" s="26">
        <f t="array" aca="1" ref="DR101" ca="1">SUM(IF(RIGHT(OFFSET('Vacation Tracker'!$Q104:$AD104,0,DP$4))&lt;&gt;"O",IFERROR(--LEFT(OFFSET('Vacation Tracker'!$Q104:$AD104,0,DP$4),LEN(OFFSET('Vacation Tracker'!$Q104:$AD104,0,DP$4))-1),0)))</f>
        <v>0</v>
      </c>
      <c r="DS101" s="26">
        <f t="array" aca="1" ref="DS101" ca="1">SUM(IF(RIGHT(OFFSET('Vacation Tracker'!$Q104:$AD104,0,DP$4))=DS$8,IFERROR(--LEFT(OFFSET('Vacation Tracker'!$Q104:$AD104,0,DP$4),LEN(OFFSET('Vacation Tracker'!$Q104:$AD104,0,DP$4))-1),0)))</f>
        <v>0</v>
      </c>
      <c r="DT101" s="23">
        <f ca="1">SUM(OFFSET('Vacation Tracker'!$Q104:$AD104,0,DT$4))</f>
        <v>0</v>
      </c>
      <c r="DU101" s="26">
        <f t="shared" ref="DU101" ca="1" si="4934">DT101-DV101</f>
        <v>0</v>
      </c>
      <c r="DV101" s="26">
        <f t="array" aca="1" ref="DV101" ca="1">SUM(IF(RIGHT(OFFSET('Vacation Tracker'!$Q104:$AD104,0,DT$4))&lt;&gt;"O",IFERROR(--LEFT(OFFSET('Vacation Tracker'!$Q104:$AD104,0,DT$4),LEN(OFFSET('Vacation Tracker'!$Q104:$AD104,0,DT$4))-1),0)))</f>
        <v>0</v>
      </c>
      <c r="DW101" s="26">
        <f t="array" aca="1" ref="DW101" ca="1">SUM(IF(RIGHT(OFFSET('Vacation Tracker'!$Q104:$AD104,0,DT$4))=DW$8,IFERROR(--LEFT(OFFSET('Vacation Tracker'!$Q104:$AD104,0,DT$4),LEN(OFFSET('Vacation Tracker'!$Q104:$AD104,0,DT$4))-1),0)))</f>
        <v>0</v>
      </c>
      <c r="DX101" s="23">
        <f ca="1">SUM(OFFSET('Vacation Tracker'!$Q104:$AD104,0,DX$4))</f>
        <v>0</v>
      </c>
      <c r="DY101" s="26">
        <f t="shared" ref="DY101" ca="1" si="4935">DX101-DZ101</f>
        <v>0</v>
      </c>
      <c r="DZ101" s="26">
        <f t="array" aca="1" ref="DZ101" ca="1">SUM(IF(RIGHT(OFFSET('Vacation Tracker'!$Q104:$AD104,0,DX$4))&lt;&gt;"O",IFERROR(--LEFT(OFFSET('Vacation Tracker'!$Q104:$AD104,0,DX$4),LEN(OFFSET('Vacation Tracker'!$Q104:$AD104,0,DX$4))-1),0)))</f>
        <v>0</v>
      </c>
      <c r="EA101" s="26">
        <f t="array" aca="1" ref="EA101" ca="1">SUM(IF(RIGHT(OFFSET('Vacation Tracker'!$Q104:$AD104,0,DX$4))=EA$8,IFERROR(--LEFT(OFFSET('Vacation Tracker'!$Q104:$AD104,0,DX$4),LEN(OFFSET('Vacation Tracker'!$Q104:$AD104,0,DX$4))-1),0)))</f>
        <v>0</v>
      </c>
      <c r="EB101" s="23">
        <f ca="1">SUM(OFFSET('Vacation Tracker'!$Q104:$AD104,0,EB$4))</f>
        <v>0</v>
      </c>
      <c r="EC101" s="26">
        <f t="shared" ref="EC101" ca="1" si="4936">EB101-ED101</f>
        <v>0</v>
      </c>
      <c r="ED101" s="26">
        <f t="array" aca="1" ref="ED101" ca="1">SUM(IF(RIGHT(OFFSET('Vacation Tracker'!$Q104:$AD104,0,EB$4))&lt;&gt;"O",IFERROR(--LEFT(OFFSET('Vacation Tracker'!$Q104:$AD104,0,EB$4),LEN(OFFSET('Vacation Tracker'!$Q104:$AD104,0,EB$4))-1),0)))</f>
        <v>0</v>
      </c>
      <c r="EE101" s="26">
        <f t="array" aca="1" ref="EE101" ca="1">SUM(IF(RIGHT(OFFSET('Vacation Tracker'!$Q104:$AD104,0,EB$4))=EE$8,IFERROR(--LEFT(OFFSET('Vacation Tracker'!$Q104:$AD104,0,EB$4),LEN(OFFSET('Vacation Tracker'!$Q104:$AD104,0,EB$4))-1),0)))</f>
        <v>0</v>
      </c>
      <c r="EF101" s="23">
        <f ca="1">SUM(OFFSET('Vacation Tracker'!$Q104:$AD104,0,EF$4))</f>
        <v>0</v>
      </c>
      <c r="EG101" s="26">
        <f t="shared" ref="EG101" ca="1" si="4937">EF101-EH101</f>
        <v>0</v>
      </c>
      <c r="EH101" s="26">
        <f t="array" aca="1" ref="EH101" ca="1">SUM(IF(RIGHT(OFFSET('Vacation Tracker'!$Q104:$AD104,0,EF$4))&lt;&gt;"O",IFERROR(--LEFT(OFFSET('Vacation Tracker'!$Q104:$AD104,0,EF$4),LEN(OFFSET('Vacation Tracker'!$Q104:$AD104,0,EF$4))-1),0)))</f>
        <v>0</v>
      </c>
      <c r="EI101" s="26">
        <f t="array" aca="1" ref="EI101" ca="1">SUM(IF(RIGHT(OFFSET('Vacation Tracker'!$Q104:$AD104,0,EF$4))=EI$8,IFERROR(--LEFT(OFFSET('Vacation Tracker'!$Q104:$AD104,0,EF$4),LEN(OFFSET('Vacation Tracker'!$Q104:$AD104,0,EF$4))-1),0)))</f>
        <v>0</v>
      </c>
      <c r="EJ101" s="23">
        <f ca="1">SUM(OFFSET('Vacation Tracker'!$Q104:$AD104,0,EJ$4))</f>
        <v>0</v>
      </c>
      <c r="EK101" s="26">
        <f t="shared" ref="EK101" ca="1" si="4938">EJ101-EL101</f>
        <v>0</v>
      </c>
      <c r="EL101" s="26">
        <f t="array" aca="1" ref="EL101" ca="1">SUM(IF(RIGHT(OFFSET('Vacation Tracker'!$Q104:$AD104,0,EJ$4))&lt;&gt;"O",IFERROR(--LEFT(OFFSET('Vacation Tracker'!$Q104:$AD104,0,EJ$4),LEN(OFFSET('Vacation Tracker'!$Q104:$AD104,0,EJ$4))-1),0)))</f>
        <v>0</v>
      </c>
      <c r="EM101" s="26">
        <f t="array" aca="1" ref="EM101" ca="1">SUM(IF(RIGHT(OFFSET('Vacation Tracker'!$Q104:$AD104,0,EJ$4))=EM$8,IFERROR(--LEFT(OFFSET('Vacation Tracker'!$Q104:$AD104,0,EJ$4),LEN(OFFSET('Vacation Tracker'!$Q104:$AD104,0,EJ$4))-1),0)))</f>
        <v>0</v>
      </c>
      <c r="EN101" s="23">
        <f ca="1">SUM(OFFSET('Vacation Tracker'!$Q104:$AD104,0,EN$4))</f>
        <v>0</v>
      </c>
      <c r="EO101" s="26">
        <f t="shared" ref="EO101" ca="1" si="4939">EN101-EP101</f>
        <v>0</v>
      </c>
      <c r="EP101" s="26">
        <f t="array" aca="1" ref="EP101" ca="1">SUM(IF(RIGHT(OFFSET('Vacation Tracker'!$Q104:$AD104,0,EN$4))&lt;&gt;"O",IFERROR(--LEFT(OFFSET('Vacation Tracker'!$Q104:$AD104,0,EN$4),LEN(OFFSET('Vacation Tracker'!$Q104:$AD104,0,EN$4))-1),0)))</f>
        <v>0</v>
      </c>
      <c r="EQ101" s="26">
        <f t="array" aca="1" ref="EQ101" ca="1">SUM(IF(RIGHT(OFFSET('Vacation Tracker'!$Q104:$AD104,0,EN$4))=EQ$8,IFERROR(--LEFT(OFFSET('Vacation Tracker'!$Q104:$AD104,0,EN$4),LEN(OFFSET('Vacation Tracker'!$Q104:$AD104,0,EN$4))-1),0)))</f>
        <v>0</v>
      </c>
      <c r="ER101" s="23">
        <f ca="1">SUM(OFFSET('Vacation Tracker'!$Q104:$AD104,0,ER$4))</f>
        <v>0</v>
      </c>
      <c r="ES101" s="26">
        <f t="shared" ref="ES101" ca="1" si="4940">ER101-ET101</f>
        <v>0</v>
      </c>
      <c r="ET101" s="26">
        <f t="array" aca="1" ref="ET101" ca="1">SUM(IF(RIGHT(OFFSET('Vacation Tracker'!$Q104:$AD104,0,ER$4))&lt;&gt;"O",IFERROR(--LEFT(OFFSET('Vacation Tracker'!$Q104:$AD104,0,ER$4),LEN(OFFSET('Vacation Tracker'!$Q104:$AD104,0,ER$4))-1),0)))</f>
        <v>0</v>
      </c>
      <c r="EU101" s="26">
        <f t="array" aca="1" ref="EU101" ca="1">SUM(IF(RIGHT(OFFSET('Vacation Tracker'!$Q104:$AD104,0,ER$4))=EU$8,IFERROR(--LEFT(OFFSET('Vacation Tracker'!$Q104:$AD104,0,ER$4),LEN(OFFSET('Vacation Tracker'!$Q104:$AD104,0,ER$4))-1),0)))</f>
        <v>0</v>
      </c>
      <c r="EV101" s="23">
        <f ca="1">SUM(OFFSET('Vacation Tracker'!$Q104:$AD104,0,EV$4))</f>
        <v>0</v>
      </c>
      <c r="EW101" s="26">
        <f t="shared" ref="EW101" ca="1" si="4941">EV101-EX101</f>
        <v>0</v>
      </c>
      <c r="EX101" s="26">
        <f t="array" aca="1" ref="EX101" ca="1">SUM(IF(RIGHT(OFFSET('Vacation Tracker'!$Q104:$AD104,0,EV$4))&lt;&gt;"O",IFERROR(--LEFT(OFFSET('Vacation Tracker'!$Q104:$AD104,0,EV$4),LEN(OFFSET('Vacation Tracker'!$Q104:$AD104,0,EV$4))-1),0)))</f>
        <v>0</v>
      </c>
      <c r="EY101" s="26">
        <f t="array" aca="1" ref="EY101" ca="1">SUM(IF(RIGHT(OFFSET('Vacation Tracker'!$Q104:$AD104,0,EV$4))=EY$8,IFERROR(--LEFT(OFFSET('Vacation Tracker'!$Q104:$AD104,0,EV$4),LEN(OFFSET('Vacation Tracker'!$Q104:$AD104,0,EV$4))-1),0)))</f>
        <v>0</v>
      </c>
      <c r="EZ101" s="23">
        <f ca="1">SUM(OFFSET('Vacation Tracker'!$Q104:$AD104,0,EZ$4))</f>
        <v>0</v>
      </c>
      <c r="FA101" s="26">
        <f t="shared" ref="FA101" ca="1" si="4942">EZ101-FB101</f>
        <v>0</v>
      </c>
      <c r="FB101" s="26">
        <f t="array" aca="1" ref="FB101" ca="1">SUM(IF(RIGHT(OFFSET('Vacation Tracker'!$Q104:$AD104,0,EZ$4))&lt;&gt;"O",IFERROR(--LEFT(OFFSET('Vacation Tracker'!$Q104:$AD104,0,EZ$4),LEN(OFFSET('Vacation Tracker'!$Q104:$AD104,0,EZ$4))-1),0)))</f>
        <v>0</v>
      </c>
      <c r="FC101" s="26">
        <f t="array" aca="1" ref="FC101" ca="1">SUM(IF(RIGHT(OFFSET('Vacation Tracker'!$Q104:$AD104,0,EZ$4))=FC$8,IFERROR(--LEFT(OFFSET('Vacation Tracker'!$Q104:$AD104,0,EZ$4),LEN(OFFSET('Vacation Tracker'!$Q104:$AD104,0,EZ$4))-1),0)))</f>
        <v>0</v>
      </c>
      <c r="FD101" s="23">
        <f ca="1">SUM(OFFSET('Vacation Tracker'!$Q104:$AD104,0,FD$4))</f>
        <v>0</v>
      </c>
      <c r="FE101" s="26">
        <f t="shared" ref="FE101" ca="1" si="4943">FD101-FF101</f>
        <v>0</v>
      </c>
      <c r="FF101" s="26">
        <f t="array" aca="1" ref="FF101" ca="1">SUM(IF(RIGHT(OFFSET('Vacation Tracker'!$Q104:$AD104,0,FD$4))&lt;&gt;"O",IFERROR(--LEFT(OFFSET('Vacation Tracker'!$Q104:$AD104,0,FD$4),LEN(OFFSET('Vacation Tracker'!$Q104:$AD104,0,FD$4))-1),0)))</f>
        <v>0</v>
      </c>
      <c r="FG101" s="26">
        <f t="array" aca="1" ref="FG101" ca="1">SUM(IF(RIGHT(OFFSET('Vacation Tracker'!$Q104:$AD104,0,FD$4))=FG$8,IFERROR(--LEFT(OFFSET('Vacation Tracker'!$Q104:$AD104,0,FD$4),LEN(OFFSET('Vacation Tracker'!$Q104:$AD104,0,FD$4))-1),0)))</f>
        <v>0</v>
      </c>
      <c r="FH101" s="23">
        <f ca="1">SUM(OFFSET('Vacation Tracker'!$Q104:$AD104,0,FH$4))</f>
        <v>0</v>
      </c>
      <c r="FI101" s="26">
        <f t="shared" ref="FI101" ca="1" si="4944">FH101-FJ101</f>
        <v>0</v>
      </c>
      <c r="FJ101" s="26">
        <f t="array" aca="1" ref="FJ101" ca="1">SUM(IF(RIGHT(OFFSET('Vacation Tracker'!$Q104:$AD104,0,FH$4))&lt;&gt;"O",IFERROR(--LEFT(OFFSET('Vacation Tracker'!$Q104:$AD104,0,FH$4),LEN(OFFSET('Vacation Tracker'!$Q104:$AD104,0,FH$4))-1),0)))</f>
        <v>0</v>
      </c>
      <c r="FK101" s="26">
        <f t="array" aca="1" ref="FK101" ca="1">SUM(IF(RIGHT(OFFSET('Vacation Tracker'!$Q104:$AD104,0,FH$4))=FK$8,IFERROR(--LEFT(OFFSET('Vacation Tracker'!$Q104:$AD104,0,FH$4),LEN(OFFSET('Vacation Tracker'!$Q104:$AD104,0,FH$4))-1),0)))</f>
        <v>0</v>
      </c>
      <c r="FL101" s="23">
        <f ca="1">SUM(OFFSET('Vacation Tracker'!$Q104:$AD104,0,FL$4))</f>
        <v>0</v>
      </c>
      <c r="FM101" s="26">
        <f t="shared" ref="FM101" ca="1" si="4945">FL101-FN101</f>
        <v>0</v>
      </c>
      <c r="FN101" s="26">
        <f t="array" aca="1" ref="FN101" ca="1">SUM(IF(RIGHT(OFFSET('Vacation Tracker'!$Q104:$AD104,0,FL$4))&lt;&gt;"O",IFERROR(--LEFT(OFFSET('Vacation Tracker'!$Q104:$AD104,0,FL$4),LEN(OFFSET('Vacation Tracker'!$Q104:$AD104,0,FL$4))-1),0)))</f>
        <v>0</v>
      </c>
      <c r="FO101" s="26">
        <f t="array" aca="1" ref="FO101" ca="1">SUM(IF(RIGHT(OFFSET('Vacation Tracker'!$Q104:$AD104,0,FL$4))=FO$8,IFERROR(--LEFT(OFFSET('Vacation Tracker'!$Q104:$AD104,0,FL$4),LEN(OFFSET('Vacation Tracker'!$Q104:$AD104,0,FL$4))-1),0)))</f>
        <v>0</v>
      </c>
      <c r="FP101" s="23">
        <f ca="1">SUM(OFFSET('Vacation Tracker'!$Q104:$AD104,0,FP$4))</f>
        <v>0</v>
      </c>
      <c r="FQ101" s="26">
        <f t="shared" ref="FQ101" ca="1" si="4946">FP101-FR101</f>
        <v>0</v>
      </c>
      <c r="FR101" s="26">
        <f t="array" aca="1" ref="FR101" ca="1">SUM(IF(RIGHT(OFFSET('Vacation Tracker'!$Q104:$AD104,0,FP$4))&lt;&gt;"O",IFERROR(--LEFT(OFFSET('Vacation Tracker'!$Q104:$AD104,0,FP$4),LEN(OFFSET('Vacation Tracker'!$Q104:$AD104,0,FP$4))-1),0)))</f>
        <v>0</v>
      </c>
      <c r="FS101" s="26">
        <f t="array" aca="1" ref="FS101" ca="1">SUM(IF(RIGHT(OFFSET('Vacation Tracker'!$Q104:$AD104,0,FP$4))=FS$8,IFERROR(--LEFT(OFFSET('Vacation Tracker'!$Q104:$AD104,0,FP$4),LEN(OFFSET('Vacation Tracker'!$Q104:$AD104,0,FP$4))-1),0)))</f>
        <v>0</v>
      </c>
      <c r="FT101" s="23">
        <f ca="1">SUM(OFFSET('Vacation Tracker'!$Q104:$AD104,0,FT$4))</f>
        <v>0</v>
      </c>
      <c r="FU101" s="26">
        <f t="shared" ref="FU101" ca="1" si="4947">FT101-FV101</f>
        <v>0</v>
      </c>
      <c r="FV101" s="26">
        <f t="array" aca="1" ref="FV101" ca="1">SUM(IF(RIGHT(OFFSET('Vacation Tracker'!$Q104:$AD104,0,FT$4))&lt;&gt;"O",IFERROR(--LEFT(OFFSET('Vacation Tracker'!$Q104:$AD104,0,FT$4),LEN(OFFSET('Vacation Tracker'!$Q104:$AD104,0,FT$4))-1),0)))</f>
        <v>0</v>
      </c>
      <c r="FW101" s="26">
        <f t="array" aca="1" ref="FW101" ca="1">SUM(IF(RIGHT(OFFSET('Vacation Tracker'!$Q104:$AD104,0,FT$4))=FW$8,IFERROR(--LEFT(OFFSET('Vacation Tracker'!$Q104:$AD104,0,FT$4),LEN(OFFSET('Vacation Tracker'!$Q104:$AD104,0,FT$4))-1),0)))</f>
        <v>0</v>
      </c>
      <c r="FX101" s="23">
        <f ca="1">SUM(OFFSET('Vacation Tracker'!$Q104:$AD104,0,FX$4))</f>
        <v>0</v>
      </c>
      <c r="FY101" s="26">
        <f t="shared" ref="FY101" ca="1" si="4948">FX101-FZ101</f>
        <v>0</v>
      </c>
      <c r="FZ101" s="26">
        <f t="array" aca="1" ref="FZ101" ca="1">SUM(IF(RIGHT(OFFSET('Vacation Tracker'!$Q104:$AD104,0,FX$4))&lt;&gt;"O",IFERROR(--LEFT(OFFSET('Vacation Tracker'!$Q104:$AD104,0,FX$4),LEN(OFFSET('Vacation Tracker'!$Q104:$AD104,0,FX$4))-1),0)))</f>
        <v>0</v>
      </c>
      <c r="GA101" s="26">
        <f t="array" aca="1" ref="GA101" ca="1">SUM(IF(RIGHT(OFFSET('Vacation Tracker'!$Q104:$AD104,0,FX$4))=GA$8,IFERROR(--LEFT(OFFSET('Vacation Tracker'!$Q104:$AD104,0,FX$4),LEN(OFFSET('Vacation Tracker'!$Q104:$AD104,0,FX$4))-1),0)))</f>
        <v>0</v>
      </c>
      <c r="GB101" s="23">
        <f ca="1">SUM(OFFSET('Vacation Tracker'!$Q104:$AD104,0,GB$4))</f>
        <v>0</v>
      </c>
      <c r="GC101" s="26">
        <f t="shared" ref="GC101" ca="1" si="4949">GB101-GD101</f>
        <v>0</v>
      </c>
      <c r="GD101" s="26">
        <f t="array" aca="1" ref="GD101" ca="1">SUM(IF(RIGHT(OFFSET('Vacation Tracker'!$Q104:$AD104,0,GB$4))&lt;&gt;"O",IFERROR(--LEFT(OFFSET('Vacation Tracker'!$Q104:$AD104,0,GB$4),LEN(OFFSET('Vacation Tracker'!$Q104:$AD104,0,GB$4))-1),0)))</f>
        <v>0</v>
      </c>
      <c r="GE101" s="26">
        <f t="array" aca="1" ref="GE101" ca="1">SUM(IF(RIGHT(OFFSET('Vacation Tracker'!$Q104:$AD104,0,GB$4))=GE$8,IFERROR(--LEFT(OFFSET('Vacation Tracker'!$Q104:$AD104,0,GB$4),LEN(OFFSET('Vacation Tracker'!$Q104:$AD104,0,GB$4))-1),0)))</f>
        <v>0</v>
      </c>
      <c r="GF101" s="23">
        <f ca="1">SUM(OFFSET('Vacation Tracker'!$Q104:$AD104,0,GF$4))</f>
        <v>0</v>
      </c>
      <c r="GG101" s="26">
        <f t="shared" ref="GG101" ca="1" si="4950">GF101-GH101</f>
        <v>0</v>
      </c>
      <c r="GH101" s="26">
        <f t="array" aca="1" ref="GH101" ca="1">SUM(IF(RIGHT(OFFSET('Vacation Tracker'!$Q104:$AD104,0,GF$4))&lt;&gt;"O",IFERROR(--LEFT(OFFSET('Vacation Tracker'!$Q104:$AD104,0,GF$4),LEN(OFFSET('Vacation Tracker'!$Q104:$AD104,0,GF$4))-1),0)))</f>
        <v>0</v>
      </c>
      <c r="GI101" s="26">
        <f t="array" aca="1" ref="GI101" ca="1">SUM(IF(RIGHT(OFFSET('Vacation Tracker'!$Q104:$AD104,0,GF$4))=GI$8,IFERROR(--LEFT(OFFSET('Vacation Tracker'!$Q104:$AD104,0,GF$4),LEN(OFFSET('Vacation Tracker'!$Q104:$AD104,0,GF$4))-1),0)))</f>
        <v>0</v>
      </c>
      <c r="GJ101" s="23">
        <f ca="1">SUM(OFFSET('Vacation Tracker'!$Q104:$AD104,0,GJ$4))</f>
        <v>0</v>
      </c>
      <c r="GK101" s="26">
        <f t="shared" ref="GK101" ca="1" si="4951">GJ101-GL101</f>
        <v>0</v>
      </c>
      <c r="GL101" s="26">
        <f t="array" aca="1" ref="GL101" ca="1">SUM(IF(RIGHT(OFFSET('Vacation Tracker'!$Q104:$AD104,0,GJ$4))&lt;&gt;"O",IFERROR(--LEFT(OFFSET('Vacation Tracker'!$Q104:$AD104,0,GJ$4),LEN(OFFSET('Vacation Tracker'!$Q104:$AD104,0,GJ$4))-1),0)))</f>
        <v>0</v>
      </c>
      <c r="GM101" s="26">
        <f t="array" aca="1" ref="GM101" ca="1">SUM(IF(RIGHT(OFFSET('Vacation Tracker'!$Q104:$AD104,0,GJ$4))=GM$8,IFERROR(--LEFT(OFFSET('Vacation Tracker'!$Q104:$AD104,0,GJ$4),LEN(OFFSET('Vacation Tracker'!$Q104:$AD104,0,GJ$4))-1),0)))</f>
        <v>0</v>
      </c>
      <c r="GN101" s="23">
        <f ca="1">SUM(OFFSET('Vacation Tracker'!$Q104:$AD104,0,GN$4))</f>
        <v>0</v>
      </c>
      <c r="GO101" s="26">
        <f t="shared" ref="GO101" ca="1" si="4952">GN101-GP101</f>
        <v>0</v>
      </c>
      <c r="GP101" s="26">
        <f t="array" aca="1" ref="GP101" ca="1">SUM(IF(RIGHT(OFFSET('Vacation Tracker'!$Q104:$AD104,0,GN$4))&lt;&gt;"O",IFERROR(--LEFT(OFFSET('Vacation Tracker'!$Q104:$AD104,0,GN$4),LEN(OFFSET('Vacation Tracker'!$Q104:$AD104,0,GN$4))-1),0)))</f>
        <v>0</v>
      </c>
      <c r="GQ101" s="26">
        <f t="array" aca="1" ref="GQ101" ca="1">SUM(IF(RIGHT(OFFSET('Vacation Tracker'!$Q104:$AD104,0,GN$4))=GQ$8,IFERROR(--LEFT(OFFSET('Vacation Tracker'!$Q104:$AD104,0,GN$4),LEN(OFFSET('Vacation Tracker'!$Q104:$AD104,0,GN$4))-1),0)))</f>
        <v>0</v>
      </c>
      <c r="GR101" s="23">
        <f ca="1">SUM(OFFSET('Vacation Tracker'!$Q104:$AD104,0,GR$4))</f>
        <v>0</v>
      </c>
      <c r="GS101" s="26">
        <f t="shared" ref="GS101" ca="1" si="4953">GR101-GT101</f>
        <v>0</v>
      </c>
      <c r="GT101" s="26">
        <f t="array" aca="1" ref="GT101" ca="1">SUM(IF(RIGHT(OFFSET('Vacation Tracker'!$Q104:$AD104,0,GR$4))&lt;&gt;"O",IFERROR(--LEFT(OFFSET('Vacation Tracker'!$Q104:$AD104,0,GR$4),LEN(OFFSET('Vacation Tracker'!$Q104:$AD104,0,GR$4))-1),0)))</f>
        <v>0</v>
      </c>
      <c r="GU101" s="26">
        <f t="array" aca="1" ref="GU101" ca="1">SUM(IF(RIGHT(OFFSET('Vacation Tracker'!$Q104:$AD104,0,GR$4))=GU$8,IFERROR(--LEFT(OFFSET('Vacation Tracker'!$Q104:$AD104,0,GR$4),LEN(OFFSET('Vacation Tracker'!$Q104:$AD104,0,GR$4))-1),0)))</f>
        <v>0</v>
      </c>
      <c r="GV101" s="23">
        <f ca="1">SUM(OFFSET('Vacation Tracker'!$Q104:$AD104,0,GV$4))</f>
        <v>0</v>
      </c>
      <c r="GW101" s="26">
        <f t="shared" ref="GW101" ca="1" si="4954">GV101-GX101</f>
        <v>0</v>
      </c>
      <c r="GX101" s="26">
        <f t="array" aca="1" ref="GX101" ca="1">SUM(IF(RIGHT(OFFSET('Vacation Tracker'!$Q104:$AD104,0,GV$4))&lt;&gt;"O",IFERROR(--LEFT(OFFSET('Vacation Tracker'!$Q104:$AD104,0,GV$4),LEN(OFFSET('Vacation Tracker'!$Q104:$AD104,0,GV$4))-1),0)))</f>
        <v>0</v>
      </c>
      <c r="GY101" s="26">
        <f t="array" aca="1" ref="GY101" ca="1">SUM(IF(RIGHT(OFFSET('Vacation Tracker'!$Q104:$AD104,0,GV$4))=GY$8,IFERROR(--LEFT(OFFSET('Vacation Tracker'!$Q104:$AD104,0,GV$4),LEN(OFFSET('Vacation Tracker'!$Q104:$AD104,0,GV$4))-1),0)))</f>
        <v>0</v>
      </c>
      <c r="GZ101" s="23">
        <f ca="1">SUM(OFFSET('Vacation Tracker'!$Q104:$AD104,0,GZ$4))</f>
        <v>0</v>
      </c>
      <c r="HA101" s="26">
        <f t="shared" ref="HA101" ca="1" si="4955">GZ101-HB101</f>
        <v>0</v>
      </c>
      <c r="HB101" s="26">
        <f t="array" aca="1" ref="HB101" ca="1">SUM(IF(RIGHT(OFFSET('Vacation Tracker'!$Q104:$AD104,0,GZ$4))&lt;&gt;"O",IFERROR(--LEFT(OFFSET('Vacation Tracker'!$Q104:$AD104,0,GZ$4),LEN(OFFSET('Vacation Tracker'!$Q104:$AD104,0,GZ$4))-1),0)))</f>
        <v>0</v>
      </c>
      <c r="HC101" s="26">
        <f t="array" aca="1" ref="HC101" ca="1">SUM(IF(RIGHT(OFFSET('Vacation Tracker'!$Q104:$AD104,0,GZ$4))=HC$8,IFERROR(--LEFT(OFFSET('Vacation Tracker'!$Q104:$AD104,0,GZ$4),LEN(OFFSET('Vacation Tracker'!$Q104:$AD104,0,GZ$4))-1),0)))</f>
        <v>0</v>
      </c>
      <c r="HD101" s="23">
        <f ca="1">SUM(OFFSET('Vacation Tracker'!$Q104:$AD104,0,HD$4))</f>
        <v>0</v>
      </c>
      <c r="HE101" s="26">
        <f t="shared" ref="HE101" ca="1" si="4956">HD101-HF101</f>
        <v>0</v>
      </c>
      <c r="HF101" s="26">
        <f t="array" aca="1" ref="HF101" ca="1">SUM(IF(RIGHT(OFFSET('Vacation Tracker'!$Q104:$AD104,0,HD$4))&lt;&gt;"O",IFERROR(--LEFT(OFFSET('Vacation Tracker'!$Q104:$AD104,0,HD$4),LEN(OFFSET('Vacation Tracker'!$Q104:$AD104,0,HD$4))-1),0)))</f>
        <v>0</v>
      </c>
      <c r="HG101" s="26">
        <f t="array" aca="1" ref="HG101" ca="1">SUM(IF(RIGHT(OFFSET('Vacation Tracker'!$Q104:$AD104,0,HD$4))=HG$8,IFERROR(--LEFT(OFFSET('Vacation Tracker'!$Q104:$AD104,0,HD$4),LEN(OFFSET('Vacation Tracker'!$Q104:$AD104,0,HD$4))-1),0)))</f>
        <v>0</v>
      </c>
      <c r="HH101" s="23">
        <f ca="1">SUM(OFFSET('Vacation Tracker'!$Q104:$AD104,0,HH$4))</f>
        <v>0</v>
      </c>
      <c r="HI101" s="26">
        <f t="shared" ref="HI101" ca="1" si="4957">HH101-HJ101</f>
        <v>0</v>
      </c>
      <c r="HJ101" s="26">
        <f t="array" aca="1" ref="HJ101" ca="1">SUM(IF(RIGHT(OFFSET('Vacation Tracker'!$Q104:$AD104,0,HH$4))&lt;&gt;"O",IFERROR(--LEFT(OFFSET('Vacation Tracker'!$Q104:$AD104,0,HH$4),LEN(OFFSET('Vacation Tracker'!$Q104:$AD104,0,HH$4))-1),0)))</f>
        <v>0</v>
      </c>
      <c r="HK101" s="26">
        <f t="array" aca="1" ref="HK101" ca="1">SUM(IF(RIGHT(OFFSET('Vacation Tracker'!$Q104:$AD104,0,HH$4))=HK$8,IFERROR(--LEFT(OFFSET('Vacation Tracker'!$Q104:$AD104,0,HH$4),LEN(OFFSET('Vacation Tracker'!$Q104:$AD104,0,HH$4))-1),0)))</f>
        <v>0</v>
      </c>
      <c r="HL101" s="23">
        <f ca="1">SUM(OFFSET('Vacation Tracker'!$Q104:$AD104,0,HL$4))</f>
        <v>0</v>
      </c>
      <c r="HM101" s="26">
        <f t="shared" ref="HM101" ca="1" si="4958">HL101-HN101</f>
        <v>0</v>
      </c>
      <c r="HN101" s="26">
        <f t="array" aca="1" ref="HN101" ca="1">SUM(IF(RIGHT(OFFSET('Vacation Tracker'!$Q104:$AD104,0,HL$4))&lt;&gt;"O",IFERROR(--LEFT(OFFSET('Vacation Tracker'!$Q104:$AD104,0,HL$4),LEN(OFFSET('Vacation Tracker'!$Q104:$AD104,0,HL$4))-1),0)))</f>
        <v>0</v>
      </c>
      <c r="HO101" s="26">
        <f t="array" aca="1" ref="HO101" ca="1">SUM(IF(RIGHT(OFFSET('Vacation Tracker'!$Q104:$AD104,0,HL$4))=HO$8,IFERROR(--LEFT(OFFSET('Vacation Tracker'!$Q104:$AD104,0,HL$4),LEN(OFFSET('Vacation Tracker'!$Q104:$AD104,0,HL$4))-1),0)))</f>
        <v>0</v>
      </c>
      <c r="HP101" s="23">
        <f ca="1">SUM(OFFSET('Vacation Tracker'!$Q104:$AD104,0,HP$4))</f>
        <v>0</v>
      </c>
      <c r="HQ101" s="26">
        <f t="shared" ref="HQ101" ca="1" si="4959">HP101-HR101</f>
        <v>0</v>
      </c>
      <c r="HR101" s="26">
        <f t="array" aca="1" ref="HR101" ca="1">SUM(IF(RIGHT(OFFSET('Vacation Tracker'!$Q104:$AD104,0,HP$4))&lt;&gt;"O",IFERROR(--LEFT(OFFSET('Vacation Tracker'!$Q104:$AD104,0,HP$4),LEN(OFFSET('Vacation Tracker'!$Q104:$AD104,0,HP$4))-1),0)))</f>
        <v>0</v>
      </c>
      <c r="HS101" s="23">
        <f t="array" aca="1" ref="HS101" ca="1">SUM(IF(RIGHT(OFFSET('Vacation Tracker'!$Q104:$AD104,0,HP$4))=HS$8,IFERROR(--LEFT(OFFSET('Vacation Tracker'!$Q104:$AD104,0,HP$4),LEN(OFFSET('Vacation Tracker'!$Q104:$AD104,0,HP$4))-1),0)))</f>
        <v>0</v>
      </c>
    </row>
    <row r="102" spans="2:227" ht="15" customHeight="1" x14ac:dyDescent="0.2">
      <c r="B102" s="23">
        <f>IF('Vacation Tracker'!B105&lt;&gt;"",'Vacation Tracker'!B105,"")</f>
        <v>94</v>
      </c>
      <c r="C102" s="24" t="str">
        <f>IF('Vacation Tracker'!C105&lt;&gt;"",'Vacation Tracker'!C105,"")</f>
        <v/>
      </c>
      <c r="D102" s="25" t="str">
        <f>IF('Vacation Tracker'!D105&lt;&gt;"",'Vacation Tracker'!D105,"")</f>
        <v/>
      </c>
      <c r="E102" s="25" t="str">
        <f>IF('Vacation Tracker'!E105&lt;&gt;"",'Vacation Tracker'!E105,"")</f>
        <v/>
      </c>
      <c r="F102" s="24" t="str">
        <f>IF('Vacation Tracker'!F105&lt;&gt;"",'Vacation Tracker'!F105,"")</f>
        <v/>
      </c>
      <c r="G102" s="24" t="str">
        <f>IF('Vacation Tracker'!G105&lt;&gt;"",'Vacation Tracker'!G105,"")</f>
        <v/>
      </c>
      <c r="H102" s="23" t="str">
        <f t="shared" si="4347"/>
        <v/>
      </c>
      <c r="I102" s="23" t="str">
        <f t="shared" si="4347"/>
        <v/>
      </c>
      <c r="J102" s="23" t="str">
        <f t="shared" si="4347"/>
        <v/>
      </c>
      <c r="K102" s="23" t="str">
        <f t="shared" si="3530"/>
        <v/>
      </c>
      <c r="L102" s="23">
        <f ca="1">SUM(OFFSET('Vacation Tracker'!$Q105:$AD105,0,L$4))</f>
        <v>0</v>
      </c>
      <c r="M102" s="26">
        <f t="shared" ca="1" si="3476"/>
        <v>0</v>
      </c>
      <c r="N102" s="26">
        <f t="array" aca="1" ref="N102" ca="1">SUM(IF(RIGHT(OFFSET('Vacation Tracker'!$Q105:$AD105,0,L$4))&lt;&gt;"O",IFERROR(--LEFT(OFFSET('Vacation Tracker'!$Q105:$AD105,0,L$4),LEN(OFFSET('Vacation Tracker'!$Q105:$AD105,0,L$4))-1),0)))</f>
        <v>0</v>
      </c>
      <c r="O102" s="26">
        <f t="array" aca="1" ref="O102" ca="1">SUM(IF(RIGHT(OFFSET('Vacation Tracker'!$Q105:$AD105,0,L$4))=O$8,IFERROR(--LEFT(OFFSET('Vacation Tracker'!$Q105:$AD105,0,L$4),LEN(OFFSET('Vacation Tracker'!$Q105:$AD105,0,L$4))-1),0)))</f>
        <v>0</v>
      </c>
      <c r="P102" s="23">
        <f ca="1">SUM(OFFSET('Vacation Tracker'!$Q105:$AD105,0,P$4))</f>
        <v>0</v>
      </c>
      <c r="Q102" s="26">
        <f t="shared" ca="1" si="3477"/>
        <v>0</v>
      </c>
      <c r="R102" s="26">
        <f t="array" aca="1" ref="R102" ca="1">SUM(IF(RIGHT(OFFSET('Vacation Tracker'!$Q105:$AD105,0,P$4))&lt;&gt;"O",IFERROR(--LEFT(OFFSET('Vacation Tracker'!$Q105:$AD105,0,P$4),LEN(OFFSET('Vacation Tracker'!$Q105:$AD105,0,P$4))-1),0)))</f>
        <v>0</v>
      </c>
      <c r="S102" s="26">
        <f t="array" aca="1" ref="S102" ca="1">SUM(IF(RIGHT(OFFSET('Vacation Tracker'!$Q105:$AD105,0,P$4))=S$8,IFERROR(--LEFT(OFFSET('Vacation Tracker'!$Q105:$AD105,0,P$4),LEN(OFFSET('Vacation Tracker'!$Q105:$AD105,0,P$4))-1),0)))</f>
        <v>0</v>
      </c>
      <c r="T102" s="23">
        <f ca="1">SUM(OFFSET('Vacation Tracker'!$Q105:$AD105,0,T$4))</f>
        <v>0</v>
      </c>
      <c r="U102" s="26">
        <f t="shared" ca="1" si="3478"/>
        <v>0</v>
      </c>
      <c r="V102" s="26">
        <f t="array" aca="1" ref="V102" ca="1">SUM(IF(RIGHT(OFFSET('Vacation Tracker'!$Q105:$AD105,0,T$4))&lt;&gt;"O",IFERROR(--LEFT(OFFSET('Vacation Tracker'!$Q105:$AD105,0,T$4),LEN(OFFSET('Vacation Tracker'!$Q105:$AD105,0,T$4))-1),0)))</f>
        <v>0</v>
      </c>
      <c r="W102" s="26">
        <f t="array" aca="1" ref="W102" ca="1">SUM(IF(RIGHT(OFFSET('Vacation Tracker'!$Q105:$AD105,0,T$4))=W$8,IFERROR(--LEFT(OFFSET('Vacation Tracker'!$Q105:$AD105,0,T$4),LEN(OFFSET('Vacation Tracker'!$Q105:$AD105,0,T$4))-1),0)))</f>
        <v>0</v>
      </c>
      <c r="X102" s="23">
        <f ca="1">SUM(OFFSET('Vacation Tracker'!$Q105:$AD105,0,X$4))</f>
        <v>0</v>
      </c>
      <c r="Y102" s="26">
        <f t="shared" ref="Y102" ca="1" si="4960">X102-Z102</f>
        <v>0</v>
      </c>
      <c r="Z102" s="26">
        <f t="array" aca="1" ref="Z102" ca="1">SUM(IF(RIGHT(OFFSET('Vacation Tracker'!$Q105:$AD105,0,X$4))&lt;&gt;"O",IFERROR(--LEFT(OFFSET('Vacation Tracker'!$Q105:$AD105,0,X$4),LEN(OFFSET('Vacation Tracker'!$Q105:$AD105,0,X$4))-1),0)))</f>
        <v>0</v>
      </c>
      <c r="AA102" s="26">
        <f t="array" aca="1" ref="AA102" ca="1">SUM(IF(RIGHT(OFFSET('Vacation Tracker'!$Q105:$AD105,0,X$4))=AA$8,IFERROR(--LEFT(OFFSET('Vacation Tracker'!$Q105:$AD105,0,X$4),LEN(OFFSET('Vacation Tracker'!$Q105:$AD105,0,X$4))-1),0)))</f>
        <v>0</v>
      </c>
      <c r="AB102" s="23">
        <f ca="1">SUM(OFFSET('Vacation Tracker'!$Q105:$AD105,0,AB$4))</f>
        <v>0</v>
      </c>
      <c r="AC102" s="26">
        <f t="shared" ref="AC102" ca="1" si="4961">AB102-AD102</f>
        <v>0</v>
      </c>
      <c r="AD102" s="26">
        <f t="array" aca="1" ref="AD102" ca="1">SUM(IF(RIGHT(OFFSET('Vacation Tracker'!$Q105:$AD105,0,AB$4))&lt;&gt;"O",IFERROR(--LEFT(OFFSET('Vacation Tracker'!$Q105:$AD105,0,AB$4),LEN(OFFSET('Vacation Tracker'!$Q105:$AD105,0,AB$4))-1),0)))</f>
        <v>0</v>
      </c>
      <c r="AE102" s="26">
        <f t="array" aca="1" ref="AE102" ca="1">SUM(IF(RIGHT(OFFSET('Vacation Tracker'!$Q105:$AD105,0,AB$4))=AE$8,IFERROR(--LEFT(OFFSET('Vacation Tracker'!$Q105:$AD105,0,AB$4),LEN(OFFSET('Vacation Tracker'!$Q105:$AD105,0,AB$4))-1),0)))</f>
        <v>0</v>
      </c>
      <c r="AF102" s="23">
        <f ca="1">SUM(OFFSET('Vacation Tracker'!$Q105:$AD105,0,AF$4))</f>
        <v>0</v>
      </c>
      <c r="AG102" s="26">
        <f t="shared" ref="AG102" ca="1" si="4962">AF102-AH102</f>
        <v>0</v>
      </c>
      <c r="AH102" s="26">
        <f t="array" aca="1" ref="AH102" ca="1">SUM(IF(RIGHT(OFFSET('Vacation Tracker'!$Q105:$AD105,0,AF$4))&lt;&gt;"O",IFERROR(--LEFT(OFFSET('Vacation Tracker'!$Q105:$AD105,0,AF$4),LEN(OFFSET('Vacation Tracker'!$Q105:$AD105,0,AF$4))-1),0)))</f>
        <v>0</v>
      </c>
      <c r="AI102" s="26">
        <f t="array" aca="1" ref="AI102" ca="1">SUM(IF(RIGHT(OFFSET('Vacation Tracker'!$Q105:$AD105,0,AF$4))=AI$8,IFERROR(--LEFT(OFFSET('Vacation Tracker'!$Q105:$AD105,0,AF$4),LEN(OFFSET('Vacation Tracker'!$Q105:$AD105,0,AF$4))-1),0)))</f>
        <v>0</v>
      </c>
      <c r="AJ102" s="23">
        <f ca="1">SUM(OFFSET('Vacation Tracker'!$Q105:$AD105,0,AJ$4))</f>
        <v>0</v>
      </c>
      <c r="AK102" s="26">
        <f t="shared" ref="AK102" ca="1" si="4963">AJ102-AL102</f>
        <v>0</v>
      </c>
      <c r="AL102" s="26">
        <f t="array" aca="1" ref="AL102" ca="1">SUM(IF(RIGHT(OFFSET('Vacation Tracker'!$Q105:$AD105,0,AJ$4))&lt;&gt;"O",IFERROR(--LEFT(OFFSET('Vacation Tracker'!$Q105:$AD105,0,AJ$4),LEN(OFFSET('Vacation Tracker'!$Q105:$AD105,0,AJ$4))-1),0)))</f>
        <v>0</v>
      </c>
      <c r="AM102" s="26">
        <f t="array" aca="1" ref="AM102" ca="1">SUM(IF(RIGHT(OFFSET('Vacation Tracker'!$Q105:$AD105,0,AJ$4))=AM$8,IFERROR(--LEFT(OFFSET('Vacation Tracker'!$Q105:$AD105,0,AJ$4),LEN(OFFSET('Vacation Tracker'!$Q105:$AD105,0,AJ$4))-1),0)))</f>
        <v>0</v>
      </c>
      <c r="AN102" s="23">
        <f ca="1">SUM(OFFSET('Vacation Tracker'!$Q105:$AD105,0,AN$4))</f>
        <v>0</v>
      </c>
      <c r="AO102" s="26">
        <f t="shared" ref="AO102" ca="1" si="4964">AN102-AP102</f>
        <v>0</v>
      </c>
      <c r="AP102" s="26">
        <f t="array" aca="1" ref="AP102" ca="1">SUM(IF(RIGHT(OFFSET('Vacation Tracker'!$Q105:$AD105,0,AN$4))&lt;&gt;"O",IFERROR(--LEFT(OFFSET('Vacation Tracker'!$Q105:$AD105,0,AN$4),LEN(OFFSET('Vacation Tracker'!$Q105:$AD105,0,AN$4))-1),0)))</f>
        <v>0</v>
      </c>
      <c r="AQ102" s="26">
        <f t="array" aca="1" ref="AQ102" ca="1">SUM(IF(RIGHT(OFFSET('Vacation Tracker'!$Q105:$AD105,0,AN$4))=AQ$8,IFERROR(--LEFT(OFFSET('Vacation Tracker'!$Q105:$AD105,0,AN$4),LEN(OFFSET('Vacation Tracker'!$Q105:$AD105,0,AN$4))-1),0)))</f>
        <v>0</v>
      </c>
      <c r="AR102" s="23">
        <f ca="1">SUM(OFFSET('Vacation Tracker'!$Q105:$AD105,0,AR$4))</f>
        <v>0</v>
      </c>
      <c r="AS102" s="26">
        <f t="shared" ref="AS102" ca="1" si="4965">AR102-AT102</f>
        <v>0</v>
      </c>
      <c r="AT102" s="26">
        <f t="array" aca="1" ref="AT102" ca="1">SUM(IF(RIGHT(OFFSET('Vacation Tracker'!$Q105:$AD105,0,AR$4))&lt;&gt;"O",IFERROR(--LEFT(OFFSET('Vacation Tracker'!$Q105:$AD105,0,AR$4),LEN(OFFSET('Vacation Tracker'!$Q105:$AD105,0,AR$4))-1),0)))</f>
        <v>0</v>
      </c>
      <c r="AU102" s="26">
        <f t="array" aca="1" ref="AU102" ca="1">SUM(IF(RIGHT(OFFSET('Vacation Tracker'!$Q105:$AD105,0,AR$4))=AU$8,IFERROR(--LEFT(OFFSET('Vacation Tracker'!$Q105:$AD105,0,AR$4),LEN(OFFSET('Vacation Tracker'!$Q105:$AD105,0,AR$4))-1),0)))</f>
        <v>0</v>
      </c>
      <c r="AV102" s="23">
        <f ca="1">SUM(OFFSET('Vacation Tracker'!$Q105:$AD105,0,AV$4))</f>
        <v>0</v>
      </c>
      <c r="AW102" s="26">
        <f t="shared" ref="AW102" ca="1" si="4966">AV102-AX102</f>
        <v>0</v>
      </c>
      <c r="AX102" s="26">
        <f t="array" aca="1" ref="AX102" ca="1">SUM(IF(RIGHT(OFFSET('Vacation Tracker'!$Q105:$AD105,0,AV$4))&lt;&gt;"O",IFERROR(--LEFT(OFFSET('Vacation Tracker'!$Q105:$AD105,0,AV$4),LEN(OFFSET('Vacation Tracker'!$Q105:$AD105,0,AV$4))-1),0)))</f>
        <v>0</v>
      </c>
      <c r="AY102" s="26">
        <f t="array" aca="1" ref="AY102" ca="1">SUM(IF(RIGHT(OFFSET('Vacation Tracker'!$Q105:$AD105,0,AV$4))=AY$8,IFERROR(--LEFT(OFFSET('Vacation Tracker'!$Q105:$AD105,0,AV$4),LEN(OFFSET('Vacation Tracker'!$Q105:$AD105,0,AV$4))-1),0)))</f>
        <v>0</v>
      </c>
      <c r="AZ102" s="23">
        <f ca="1">SUM(OFFSET('Vacation Tracker'!$Q105:$AD105,0,AZ$4))</f>
        <v>0</v>
      </c>
      <c r="BA102" s="26">
        <f t="shared" ref="BA102" ca="1" si="4967">AZ102-BB102</f>
        <v>0</v>
      </c>
      <c r="BB102" s="26">
        <f t="array" aca="1" ref="BB102" ca="1">SUM(IF(RIGHT(OFFSET('Vacation Tracker'!$Q105:$AD105,0,AZ$4))&lt;&gt;"O",IFERROR(--LEFT(OFFSET('Vacation Tracker'!$Q105:$AD105,0,AZ$4),LEN(OFFSET('Vacation Tracker'!$Q105:$AD105,0,AZ$4))-1),0)))</f>
        <v>0</v>
      </c>
      <c r="BC102" s="26">
        <f t="array" aca="1" ref="BC102" ca="1">SUM(IF(RIGHT(OFFSET('Vacation Tracker'!$Q105:$AD105,0,AZ$4))=BC$8,IFERROR(--LEFT(OFFSET('Vacation Tracker'!$Q105:$AD105,0,AZ$4),LEN(OFFSET('Vacation Tracker'!$Q105:$AD105,0,AZ$4))-1),0)))</f>
        <v>0</v>
      </c>
      <c r="BD102" s="23">
        <f ca="1">SUM(OFFSET('Vacation Tracker'!$Q105:$AD105,0,BD$4))</f>
        <v>0</v>
      </c>
      <c r="BE102" s="26">
        <f t="shared" ref="BE102" ca="1" si="4968">BD102-BF102</f>
        <v>0</v>
      </c>
      <c r="BF102" s="26">
        <f t="array" aca="1" ref="BF102" ca="1">SUM(IF(RIGHT(OFFSET('Vacation Tracker'!$Q105:$AD105,0,BD$4))&lt;&gt;"O",IFERROR(--LEFT(OFFSET('Vacation Tracker'!$Q105:$AD105,0,BD$4),LEN(OFFSET('Vacation Tracker'!$Q105:$AD105,0,BD$4))-1),0)))</f>
        <v>0</v>
      </c>
      <c r="BG102" s="26">
        <f t="array" aca="1" ref="BG102" ca="1">SUM(IF(RIGHT(OFFSET('Vacation Tracker'!$Q105:$AD105,0,BD$4))=BG$8,IFERROR(--LEFT(OFFSET('Vacation Tracker'!$Q105:$AD105,0,BD$4),LEN(OFFSET('Vacation Tracker'!$Q105:$AD105,0,BD$4))-1),0)))</f>
        <v>0</v>
      </c>
      <c r="BH102" s="23">
        <f ca="1">SUM(OFFSET('Vacation Tracker'!$Q105:$AD105,0,BH$4))</f>
        <v>0</v>
      </c>
      <c r="BI102" s="26">
        <f t="shared" ref="BI102" ca="1" si="4969">BH102-BJ102</f>
        <v>0</v>
      </c>
      <c r="BJ102" s="26">
        <f t="array" aca="1" ref="BJ102" ca="1">SUM(IF(RIGHT(OFFSET('Vacation Tracker'!$Q105:$AD105,0,BH$4))&lt;&gt;"O",IFERROR(--LEFT(OFFSET('Vacation Tracker'!$Q105:$AD105,0,BH$4),LEN(OFFSET('Vacation Tracker'!$Q105:$AD105,0,BH$4))-1),0)))</f>
        <v>0</v>
      </c>
      <c r="BK102" s="26">
        <f t="array" aca="1" ref="BK102" ca="1">SUM(IF(RIGHT(OFFSET('Vacation Tracker'!$Q105:$AD105,0,BH$4))=BK$8,IFERROR(--LEFT(OFFSET('Vacation Tracker'!$Q105:$AD105,0,BH$4),LEN(OFFSET('Vacation Tracker'!$Q105:$AD105,0,BH$4))-1),0)))</f>
        <v>0</v>
      </c>
      <c r="BL102" s="23">
        <f ca="1">SUM(OFFSET('Vacation Tracker'!$Q105:$AD105,0,BL$4))</f>
        <v>0</v>
      </c>
      <c r="BM102" s="26">
        <f t="shared" ref="BM102" ca="1" si="4970">BL102-BN102</f>
        <v>0</v>
      </c>
      <c r="BN102" s="26">
        <f t="array" aca="1" ref="BN102" ca="1">SUM(IF(RIGHT(OFFSET('Vacation Tracker'!$Q105:$AD105,0,BL$4))&lt;&gt;"O",IFERROR(--LEFT(OFFSET('Vacation Tracker'!$Q105:$AD105,0,BL$4),LEN(OFFSET('Vacation Tracker'!$Q105:$AD105,0,BL$4))-1),0)))</f>
        <v>0</v>
      </c>
      <c r="BO102" s="26">
        <f t="array" aca="1" ref="BO102" ca="1">SUM(IF(RIGHT(OFFSET('Vacation Tracker'!$Q105:$AD105,0,BL$4))=BO$8,IFERROR(--LEFT(OFFSET('Vacation Tracker'!$Q105:$AD105,0,BL$4),LEN(OFFSET('Vacation Tracker'!$Q105:$AD105,0,BL$4))-1),0)))</f>
        <v>0</v>
      </c>
      <c r="BP102" s="23">
        <f ca="1">SUM(OFFSET('Vacation Tracker'!$Q105:$AD105,0,BP$4))</f>
        <v>0</v>
      </c>
      <c r="BQ102" s="26">
        <f t="shared" ref="BQ102" ca="1" si="4971">BP102-BR102</f>
        <v>0</v>
      </c>
      <c r="BR102" s="26">
        <f t="array" aca="1" ref="BR102" ca="1">SUM(IF(RIGHT(OFFSET('Vacation Tracker'!$Q105:$AD105,0,BP$4))&lt;&gt;"O",IFERROR(--LEFT(OFFSET('Vacation Tracker'!$Q105:$AD105,0,BP$4),LEN(OFFSET('Vacation Tracker'!$Q105:$AD105,0,BP$4))-1),0)))</f>
        <v>0</v>
      </c>
      <c r="BS102" s="26">
        <f t="array" aca="1" ref="BS102" ca="1">SUM(IF(RIGHT(OFFSET('Vacation Tracker'!$Q105:$AD105,0,BP$4))=BS$8,IFERROR(--LEFT(OFFSET('Vacation Tracker'!$Q105:$AD105,0,BP$4),LEN(OFFSET('Vacation Tracker'!$Q105:$AD105,0,BP$4))-1),0)))</f>
        <v>0</v>
      </c>
      <c r="BT102" s="23">
        <f ca="1">SUM(OFFSET('Vacation Tracker'!$Q105:$AD105,0,BT$4))</f>
        <v>0</v>
      </c>
      <c r="BU102" s="26">
        <f t="shared" ref="BU102" ca="1" si="4972">BT102-BV102</f>
        <v>0</v>
      </c>
      <c r="BV102" s="26">
        <f t="array" aca="1" ref="BV102" ca="1">SUM(IF(RIGHT(OFFSET('Vacation Tracker'!$Q105:$AD105,0,BT$4))&lt;&gt;"O",IFERROR(--LEFT(OFFSET('Vacation Tracker'!$Q105:$AD105,0,BT$4),LEN(OFFSET('Vacation Tracker'!$Q105:$AD105,0,BT$4))-1),0)))</f>
        <v>0</v>
      </c>
      <c r="BW102" s="26">
        <f t="array" aca="1" ref="BW102" ca="1">SUM(IF(RIGHT(OFFSET('Vacation Tracker'!$Q105:$AD105,0,BT$4))=BW$8,IFERROR(--LEFT(OFFSET('Vacation Tracker'!$Q105:$AD105,0,BT$4),LEN(OFFSET('Vacation Tracker'!$Q105:$AD105,0,BT$4))-1),0)))</f>
        <v>0</v>
      </c>
      <c r="BX102" s="23">
        <f ca="1">SUM(OFFSET('Vacation Tracker'!$Q105:$AD105,0,BX$4))</f>
        <v>0</v>
      </c>
      <c r="BY102" s="26">
        <f t="shared" ref="BY102" ca="1" si="4973">BX102-BZ102</f>
        <v>0</v>
      </c>
      <c r="BZ102" s="26">
        <f t="array" aca="1" ref="BZ102" ca="1">SUM(IF(RIGHT(OFFSET('Vacation Tracker'!$Q105:$AD105,0,BX$4))&lt;&gt;"O",IFERROR(--LEFT(OFFSET('Vacation Tracker'!$Q105:$AD105,0,BX$4),LEN(OFFSET('Vacation Tracker'!$Q105:$AD105,0,BX$4))-1),0)))</f>
        <v>0</v>
      </c>
      <c r="CA102" s="26">
        <f t="array" aca="1" ref="CA102" ca="1">SUM(IF(RIGHT(OFFSET('Vacation Tracker'!$Q105:$AD105,0,BX$4))=CA$8,IFERROR(--LEFT(OFFSET('Vacation Tracker'!$Q105:$AD105,0,BX$4),LEN(OFFSET('Vacation Tracker'!$Q105:$AD105,0,BX$4))-1),0)))</f>
        <v>0</v>
      </c>
      <c r="CB102" s="23">
        <f ca="1">SUM(OFFSET('Vacation Tracker'!$Q105:$AD105,0,CB$4))</f>
        <v>0</v>
      </c>
      <c r="CC102" s="26">
        <f t="shared" ref="CC102" ca="1" si="4974">CB102-CD102</f>
        <v>0</v>
      </c>
      <c r="CD102" s="26">
        <f t="array" aca="1" ref="CD102" ca="1">SUM(IF(RIGHT(OFFSET('Vacation Tracker'!$Q105:$AD105,0,CB$4))&lt;&gt;"O",IFERROR(--LEFT(OFFSET('Vacation Tracker'!$Q105:$AD105,0,CB$4),LEN(OFFSET('Vacation Tracker'!$Q105:$AD105,0,CB$4))-1),0)))</f>
        <v>0</v>
      </c>
      <c r="CE102" s="26">
        <f t="array" aca="1" ref="CE102" ca="1">SUM(IF(RIGHT(OFFSET('Vacation Tracker'!$Q105:$AD105,0,CB$4))=CE$8,IFERROR(--LEFT(OFFSET('Vacation Tracker'!$Q105:$AD105,0,CB$4),LEN(OFFSET('Vacation Tracker'!$Q105:$AD105,0,CB$4))-1),0)))</f>
        <v>0</v>
      </c>
      <c r="CF102" s="23">
        <f ca="1">SUM(OFFSET('Vacation Tracker'!$Q105:$AD105,0,CF$4))</f>
        <v>0</v>
      </c>
      <c r="CG102" s="26">
        <f t="shared" ref="CG102" ca="1" si="4975">CF102-CH102</f>
        <v>0</v>
      </c>
      <c r="CH102" s="26">
        <f t="array" aca="1" ref="CH102" ca="1">SUM(IF(RIGHT(OFFSET('Vacation Tracker'!$Q105:$AD105,0,CF$4))&lt;&gt;"O",IFERROR(--LEFT(OFFSET('Vacation Tracker'!$Q105:$AD105,0,CF$4),LEN(OFFSET('Vacation Tracker'!$Q105:$AD105,0,CF$4))-1),0)))</f>
        <v>0</v>
      </c>
      <c r="CI102" s="26">
        <f t="array" aca="1" ref="CI102" ca="1">SUM(IF(RIGHT(OFFSET('Vacation Tracker'!$Q105:$AD105,0,CF$4))=CI$8,IFERROR(--LEFT(OFFSET('Vacation Tracker'!$Q105:$AD105,0,CF$4),LEN(OFFSET('Vacation Tracker'!$Q105:$AD105,0,CF$4))-1),0)))</f>
        <v>0</v>
      </c>
      <c r="CJ102" s="23">
        <f ca="1">SUM(OFFSET('Vacation Tracker'!$Q105:$AD105,0,CJ$4))</f>
        <v>0</v>
      </c>
      <c r="CK102" s="26">
        <f t="shared" ref="CK102" ca="1" si="4976">CJ102-CL102</f>
        <v>0</v>
      </c>
      <c r="CL102" s="26">
        <f t="array" aca="1" ref="CL102" ca="1">SUM(IF(RIGHT(OFFSET('Vacation Tracker'!$Q105:$AD105,0,CJ$4))&lt;&gt;"O",IFERROR(--LEFT(OFFSET('Vacation Tracker'!$Q105:$AD105,0,CJ$4),LEN(OFFSET('Vacation Tracker'!$Q105:$AD105,0,CJ$4))-1),0)))</f>
        <v>0</v>
      </c>
      <c r="CM102" s="26">
        <f t="array" aca="1" ref="CM102" ca="1">SUM(IF(RIGHT(OFFSET('Vacation Tracker'!$Q105:$AD105,0,CJ$4))=CM$8,IFERROR(--LEFT(OFFSET('Vacation Tracker'!$Q105:$AD105,0,CJ$4),LEN(OFFSET('Vacation Tracker'!$Q105:$AD105,0,CJ$4))-1),0)))</f>
        <v>0</v>
      </c>
      <c r="CN102" s="23">
        <f ca="1">SUM(OFFSET('Vacation Tracker'!$Q105:$AD105,0,CN$4))</f>
        <v>0</v>
      </c>
      <c r="CO102" s="26">
        <f t="shared" ref="CO102" ca="1" si="4977">CN102-CP102</f>
        <v>0</v>
      </c>
      <c r="CP102" s="26">
        <f t="array" aca="1" ref="CP102" ca="1">SUM(IF(RIGHT(OFFSET('Vacation Tracker'!$Q105:$AD105,0,CN$4))&lt;&gt;"O",IFERROR(--LEFT(OFFSET('Vacation Tracker'!$Q105:$AD105,0,CN$4),LEN(OFFSET('Vacation Tracker'!$Q105:$AD105,0,CN$4))-1),0)))</f>
        <v>0</v>
      </c>
      <c r="CQ102" s="26">
        <f t="array" aca="1" ref="CQ102" ca="1">SUM(IF(RIGHT(OFFSET('Vacation Tracker'!$Q105:$AD105,0,CN$4))=CQ$8,IFERROR(--LEFT(OFFSET('Vacation Tracker'!$Q105:$AD105,0,CN$4),LEN(OFFSET('Vacation Tracker'!$Q105:$AD105,0,CN$4))-1),0)))</f>
        <v>0</v>
      </c>
      <c r="CR102" s="23">
        <f ca="1">SUM(OFFSET('Vacation Tracker'!$Q105:$AD105,0,CR$4))</f>
        <v>0</v>
      </c>
      <c r="CS102" s="26">
        <f t="shared" ref="CS102" ca="1" si="4978">CR102-CT102</f>
        <v>0</v>
      </c>
      <c r="CT102" s="26">
        <f t="array" aca="1" ref="CT102" ca="1">SUM(IF(RIGHT(OFFSET('Vacation Tracker'!$Q105:$AD105,0,CR$4))&lt;&gt;"O",IFERROR(--LEFT(OFFSET('Vacation Tracker'!$Q105:$AD105,0,CR$4),LEN(OFFSET('Vacation Tracker'!$Q105:$AD105,0,CR$4))-1),0)))</f>
        <v>0</v>
      </c>
      <c r="CU102" s="26">
        <f t="array" aca="1" ref="CU102" ca="1">SUM(IF(RIGHT(OFFSET('Vacation Tracker'!$Q105:$AD105,0,CR$4))=CU$8,IFERROR(--LEFT(OFFSET('Vacation Tracker'!$Q105:$AD105,0,CR$4),LEN(OFFSET('Vacation Tracker'!$Q105:$AD105,0,CR$4))-1),0)))</f>
        <v>0</v>
      </c>
      <c r="CV102" s="23">
        <f ca="1">SUM(OFFSET('Vacation Tracker'!$Q105:$AD105,0,CV$4))</f>
        <v>0</v>
      </c>
      <c r="CW102" s="26">
        <f t="shared" ref="CW102" ca="1" si="4979">CV102-CX102</f>
        <v>0</v>
      </c>
      <c r="CX102" s="26">
        <f t="array" aca="1" ref="CX102" ca="1">SUM(IF(RIGHT(OFFSET('Vacation Tracker'!$Q105:$AD105,0,CV$4))&lt;&gt;"O",IFERROR(--LEFT(OFFSET('Vacation Tracker'!$Q105:$AD105,0,CV$4),LEN(OFFSET('Vacation Tracker'!$Q105:$AD105,0,CV$4))-1),0)))</f>
        <v>0</v>
      </c>
      <c r="CY102" s="26">
        <f t="array" aca="1" ref="CY102" ca="1">SUM(IF(RIGHT(OFFSET('Vacation Tracker'!$Q105:$AD105,0,CV$4))=CY$8,IFERROR(--LEFT(OFFSET('Vacation Tracker'!$Q105:$AD105,0,CV$4),LEN(OFFSET('Vacation Tracker'!$Q105:$AD105,0,CV$4))-1),0)))</f>
        <v>0</v>
      </c>
      <c r="CZ102" s="23">
        <f ca="1">SUM(OFFSET('Vacation Tracker'!$Q105:$AD105,0,CZ$4))</f>
        <v>0</v>
      </c>
      <c r="DA102" s="26">
        <f t="shared" ref="DA102" ca="1" si="4980">CZ102-DB102</f>
        <v>0</v>
      </c>
      <c r="DB102" s="26">
        <f t="array" aca="1" ref="DB102" ca="1">SUM(IF(RIGHT(OFFSET('Vacation Tracker'!$Q105:$AD105,0,CZ$4))&lt;&gt;"O",IFERROR(--LEFT(OFFSET('Vacation Tracker'!$Q105:$AD105,0,CZ$4),LEN(OFFSET('Vacation Tracker'!$Q105:$AD105,0,CZ$4))-1),0)))</f>
        <v>0</v>
      </c>
      <c r="DC102" s="26">
        <f t="array" aca="1" ref="DC102" ca="1">SUM(IF(RIGHT(OFFSET('Vacation Tracker'!$Q105:$AD105,0,CZ$4))=DC$8,IFERROR(--LEFT(OFFSET('Vacation Tracker'!$Q105:$AD105,0,CZ$4),LEN(OFFSET('Vacation Tracker'!$Q105:$AD105,0,CZ$4))-1),0)))</f>
        <v>0</v>
      </c>
      <c r="DD102" s="23">
        <f ca="1">SUM(OFFSET('Vacation Tracker'!$Q105:$AD105,0,DD$4))</f>
        <v>0</v>
      </c>
      <c r="DE102" s="26">
        <f t="shared" ref="DE102" ca="1" si="4981">DD102-DF102</f>
        <v>0</v>
      </c>
      <c r="DF102" s="26">
        <f t="array" aca="1" ref="DF102" ca="1">SUM(IF(RIGHT(OFFSET('Vacation Tracker'!$Q105:$AD105,0,DD$4))&lt;&gt;"O",IFERROR(--LEFT(OFFSET('Vacation Tracker'!$Q105:$AD105,0,DD$4),LEN(OFFSET('Vacation Tracker'!$Q105:$AD105,0,DD$4))-1),0)))</f>
        <v>0</v>
      </c>
      <c r="DG102" s="26">
        <f t="array" aca="1" ref="DG102" ca="1">SUM(IF(RIGHT(OFFSET('Vacation Tracker'!$Q105:$AD105,0,DD$4))=DG$8,IFERROR(--LEFT(OFFSET('Vacation Tracker'!$Q105:$AD105,0,DD$4),LEN(OFFSET('Vacation Tracker'!$Q105:$AD105,0,DD$4))-1),0)))</f>
        <v>0</v>
      </c>
      <c r="DH102" s="23">
        <f ca="1">SUM(OFFSET('Vacation Tracker'!$Q105:$AD105,0,DH$4))</f>
        <v>0</v>
      </c>
      <c r="DI102" s="26">
        <f t="shared" ref="DI102" ca="1" si="4982">DH102-DJ102</f>
        <v>0</v>
      </c>
      <c r="DJ102" s="26">
        <f t="array" aca="1" ref="DJ102" ca="1">SUM(IF(RIGHT(OFFSET('Vacation Tracker'!$Q105:$AD105,0,DH$4))&lt;&gt;"O",IFERROR(--LEFT(OFFSET('Vacation Tracker'!$Q105:$AD105,0,DH$4),LEN(OFFSET('Vacation Tracker'!$Q105:$AD105,0,DH$4))-1),0)))</f>
        <v>0</v>
      </c>
      <c r="DK102" s="26">
        <f t="array" aca="1" ref="DK102" ca="1">SUM(IF(RIGHT(OFFSET('Vacation Tracker'!$Q105:$AD105,0,DH$4))=DK$8,IFERROR(--LEFT(OFFSET('Vacation Tracker'!$Q105:$AD105,0,DH$4),LEN(OFFSET('Vacation Tracker'!$Q105:$AD105,0,DH$4))-1),0)))</f>
        <v>0</v>
      </c>
      <c r="DL102" s="23">
        <f ca="1">SUM(OFFSET('Vacation Tracker'!$Q105:$AD105,0,DL$4))</f>
        <v>0</v>
      </c>
      <c r="DM102" s="26">
        <f t="shared" ref="DM102" ca="1" si="4983">DL102-DN102</f>
        <v>0</v>
      </c>
      <c r="DN102" s="26">
        <f t="array" aca="1" ref="DN102" ca="1">SUM(IF(RIGHT(OFFSET('Vacation Tracker'!$Q105:$AD105,0,DL$4))&lt;&gt;"O",IFERROR(--LEFT(OFFSET('Vacation Tracker'!$Q105:$AD105,0,DL$4),LEN(OFFSET('Vacation Tracker'!$Q105:$AD105,0,DL$4))-1),0)))</f>
        <v>0</v>
      </c>
      <c r="DO102" s="26">
        <f t="array" aca="1" ref="DO102" ca="1">SUM(IF(RIGHT(OFFSET('Vacation Tracker'!$Q105:$AD105,0,DL$4))=DO$8,IFERROR(--LEFT(OFFSET('Vacation Tracker'!$Q105:$AD105,0,DL$4),LEN(OFFSET('Vacation Tracker'!$Q105:$AD105,0,DL$4))-1),0)))</f>
        <v>0</v>
      </c>
      <c r="DP102" s="23">
        <f ca="1">SUM(OFFSET('Vacation Tracker'!$Q105:$AD105,0,DP$4))</f>
        <v>0</v>
      </c>
      <c r="DQ102" s="26">
        <f t="shared" ref="DQ102" ca="1" si="4984">DP102-DR102</f>
        <v>0</v>
      </c>
      <c r="DR102" s="26">
        <f t="array" aca="1" ref="DR102" ca="1">SUM(IF(RIGHT(OFFSET('Vacation Tracker'!$Q105:$AD105,0,DP$4))&lt;&gt;"O",IFERROR(--LEFT(OFFSET('Vacation Tracker'!$Q105:$AD105,0,DP$4),LEN(OFFSET('Vacation Tracker'!$Q105:$AD105,0,DP$4))-1),0)))</f>
        <v>0</v>
      </c>
      <c r="DS102" s="26">
        <f t="array" aca="1" ref="DS102" ca="1">SUM(IF(RIGHT(OFFSET('Vacation Tracker'!$Q105:$AD105,0,DP$4))=DS$8,IFERROR(--LEFT(OFFSET('Vacation Tracker'!$Q105:$AD105,0,DP$4),LEN(OFFSET('Vacation Tracker'!$Q105:$AD105,0,DP$4))-1),0)))</f>
        <v>0</v>
      </c>
      <c r="DT102" s="23">
        <f ca="1">SUM(OFFSET('Vacation Tracker'!$Q105:$AD105,0,DT$4))</f>
        <v>0</v>
      </c>
      <c r="DU102" s="26">
        <f t="shared" ref="DU102" ca="1" si="4985">DT102-DV102</f>
        <v>0</v>
      </c>
      <c r="DV102" s="26">
        <f t="array" aca="1" ref="DV102" ca="1">SUM(IF(RIGHT(OFFSET('Vacation Tracker'!$Q105:$AD105,0,DT$4))&lt;&gt;"O",IFERROR(--LEFT(OFFSET('Vacation Tracker'!$Q105:$AD105,0,DT$4),LEN(OFFSET('Vacation Tracker'!$Q105:$AD105,0,DT$4))-1),0)))</f>
        <v>0</v>
      </c>
      <c r="DW102" s="26">
        <f t="array" aca="1" ref="DW102" ca="1">SUM(IF(RIGHT(OFFSET('Vacation Tracker'!$Q105:$AD105,0,DT$4))=DW$8,IFERROR(--LEFT(OFFSET('Vacation Tracker'!$Q105:$AD105,0,DT$4),LEN(OFFSET('Vacation Tracker'!$Q105:$AD105,0,DT$4))-1),0)))</f>
        <v>0</v>
      </c>
      <c r="DX102" s="23">
        <f ca="1">SUM(OFFSET('Vacation Tracker'!$Q105:$AD105,0,DX$4))</f>
        <v>0</v>
      </c>
      <c r="DY102" s="26">
        <f t="shared" ref="DY102" ca="1" si="4986">DX102-DZ102</f>
        <v>0</v>
      </c>
      <c r="DZ102" s="26">
        <f t="array" aca="1" ref="DZ102" ca="1">SUM(IF(RIGHT(OFFSET('Vacation Tracker'!$Q105:$AD105,0,DX$4))&lt;&gt;"O",IFERROR(--LEFT(OFFSET('Vacation Tracker'!$Q105:$AD105,0,DX$4),LEN(OFFSET('Vacation Tracker'!$Q105:$AD105,0,DX$4))-1),0)))</f>
        <v>0</v>
      </c>
      <c r="EA102" s="26">
        <f t="array" aca="1" ref="EA102" ca="1">SUM(IF(RIGHT(OFFSET('Vacation Tracker'!$Q105:$AD105,0,DX$4))=EA$8,IFERROR(--LEFT(OFFSET('Vacation Tracker'!$Q105:$AD105,0,DX$4),LEN(OFFSET('Vacation Tracker'!$Q105:$AD105,0,DX$4))-1),0)))</f>
        <v>0</v>
      </c>
      <c r="EB102" s="23">
        <f ca="1">SUM(OFFSET('Vacation Tracker'!$Q105:$AD105,0,EB$4))</f>
        <v>0</v>
      </c>
      <c r="EC102" s="26">
        <f t="shared" ref="EC102" ca="1" si="4987">EB102-ED102</f>
        <v>0</v>
      </c>
      <c r="ED102" s="26">
        <f t="array" aca="1" ref="ED102" ca="1">SUM(IF(RIGHT(OFFSET('Vacation Tracker'!$Q105:$AD105,0,EB$4))&lt;&gt;"O",IFERROR(--LEFT(OFFSET('Vacation Tracker'!$Q105:$AD105,0,EB$4),LEN(OFFSET('Vacation Tracker'!$Q105:$AD105,0,EB$4))-1),0)))</f>
        <v>0</v>
      </c>
      <c r="EE102" s="26">
        <f t="array" aca="1" ref="EE102" ca="1">SUM(IF(RIGHT(OFFSET('Vacation Tracker'!$Q105:$AD105,0,EB$4))=EE$8,IFERROR(--LEFT(OFFSET('Vacation Tracker'!$Q105:$AD105,0,EB$4),LEN(OFFSET('Vacation Tracker'!$Q105:$AD105,0,EB$4))-1),0)))</f>
        <v>0</v>
      </c>
      <c r="EF102" s="23">
        <f ca="1">SUM(OFFSET('Vacation Tracker'!$Q105:$AD105,0,EF$4))</f>
        <v>0</v>
      </c>
      <c r="EG102" s="26">
        <f t="shared" ref="EG102" ca="1" si="4988">EF102-EH102</f>
        <v>0</v>
      </c>
      <c r="EH102" s="26">
        <f t="array" aca="1" ref="EH102" ca="1">SUM(IF(RIGHT(OFFSET('Vacation Tracker'!$Q105:$AD105,0,EF$4))&lt;&gt;"O",IFERROR(--LEFT(OFFSET('Vacation Tracker'!$Q105:$AD105,0,EF$4),LEN(OFFSET('Vacation Tracker'!$Q105:$AD105,0,EF$4))-1),0)))</f>
        <v>0</v>
      </c>
      <c r="EI102" s="26">
        <f t="array" aca="1" ref="EI102" ca="1">SUM(IF(RIGHT(OFFSET('Vacation Tracker'!$Q105:$AD105,0,EF$4))=EI$8,IFERROR(--LEFT(OFFSET('Vacation Tracker'!$Q105:$AD105,0,EF$4),LEN(OFFSET('Vacation Tracker'!$Q105:$AD105,0,EF$4))-1),0)))</f>
        <v>0</v>
      </c>
      <c r="EJ102" s="23">
        <f ca="1">SUM(OFFSET('Vacation Tracker'!$Q105:$AD105,0,EJ$4))</f>
        <v>0</v>
      </c>
      <c r="EK102" s="26">
        <f t="shared" ref="EK102" ca="1" si="4989">EJ102-EL102</f>
        <v>0</v>
      </c>
      <c r="EL102" s="26">
        <f t="array" aca="1" ref="EL102" ca="1">SUM(IF(RIGHT(OFFSET('Vacation Tracker'!$Q105:$AD105,0,EJ$4))&lt;&gt;"O",IFERROR(--LEFT(OFFSET('Vacation Tracker'!$Q105:$AD105,0,EJ$4),LEN(OFFSET('Vacation Tracker'!$Q105:$AD105,0,EJ$4))-1),0)))</f>
        <v>0</v>
      </c>
      <c r="EM102" s="26">
        <f t="array" aca="1" ref="EM102" ca="1">SUM(IF(RIGHT(OFFSET('Vacation Tracker'!$Q105:$AD105,0,EJ$4))=EM$8,IFERROR(--LEFT(OFFSET('Vacation Tracker'!$Q105:$AD105,0,EJ$4),LEN(OFFSET('Vacation Tracker'!$Q105:$AD105,0,EJ$4))-1),0)))</f>
        <v>0</v>
      </c>
      <c r="EN102" s="23">
        <f ca="1">SUM(OFFSET('Vacation Tracker'!$Q105:$AD105,0,EN$4))</f>
        <v>0</v>
      </c>
      <c r="EO102" s="26">
        <f t="shared" ref="EO102" ca="1" si="4990">EN102-EP102</f>
        <v>0</v>
      </c>
      <c r="EP102" s="26">
        <f t="array" aca="1" ref="EP102" ca="1">SUM(IF(RIGHT(OFFSET('Vacation Tracker'!$Q105:$AD105,0,EN$4))&lt;&gt;"O",IFERROR(--LEFT(OFFSET('Vacation Tracker'!$Q105:$AD105,0,EN$4),LEN(OFFSET('Vacation Tracker'!$Q105:$AD105,0,EN$4))-1),0)))</f>
        <v>0</v>
      </c>
      <c r="EQ102" s="26">
        <f t="array" aca="1" ref="EQ102" ca="1">SUM(IF(RIGHT(OFFSET('Vacation Tracker'!$Q105:$AD105,0,EN$4))=EQ$8,IFERROR(--LEFT(OFFSET('Vacation Tracker'!$Q105:$AD105,0,EN$4),LEN(OFFSET('Vacation Tracker'!$Q105:$AD105,0,EN$4))-1),0)))</f>
        <v>0</v>
      </c>
      <c r="ER102" s="23">
        <f ca="1">SUM(OFFSET('Vacation Tracker'!$Q105:$AD105,0,ER$4))</f>
        <v>0</v>
      </c>
      <c r="ES102" s="26">
        <f t="shared" ref="ES102" ca="1" si="4991">ER102-ET102</f>
        <v>0</v>
      </c>
      <c r="ET102" s="26">
        <f t="array" aca="1" ref="ET102" ca="1">SUM(IF(RIGHT(OFFSET('Vacation Tracker'!$Q105:$AD105,0,ER$4))&lt;&gt;"O",IFERROR(--LEFT(OFFSET('Vacation Tracker'!$Q105:$AD105,0,ER$4),LEN(OFFSET('Vacation Tracker'!$Q105:$AD105,0,ER$4))-1),0)))</f>
        <v>0</v>
      </c>
      <c r="EU102" s="26">
        <f t="array" aca="1" ref="EU102" ca="1">SUM(IF(RIGHT(OFFSET('Vacation Tracker'!$Q105:$AD105,0,ER$4))=EU$8,IFERROR(--LEFT(OFFSET('Vacation Tracker'!$Q105:$AD105,0,ER$4),LEN(OFFSET('Vacation Tracker'!$Q105:$AD105,0,ER$4))-1),0)))</f>
        <v>0</v>
      </c>
      <c r="EV102" s="23">
        <f ca="1">SUM(OFFSET('Vacation Tracker'!$Q105:$AD105,0,EV$4))</f>
        <v>0</v>
      </c>
      <c r="EW102" s="26">
        <f t="shared" ref="EW102" ca="1" si="4992">EV102-EX102</f>
        <v>0</v>
      </c>
      <c r="EX102" s="26">
        <f t="array" aca="1" ref="EX102" ca="1">SUM(IF(RIGHT(OFFSET('Vacation Tracker'!$Q105:$AD105,0,EV$4))&lt;&gt;"O",IFERROR(--LEFT(OFFSET('Vacation Tracker'!$Q105:$AD105,0,EV$4),LEN(OFFSET('Vacation Tracker'!$Q105:$AD105,0,EV$4))-1),0)))</f>
        <v>0</v>
      </c>
      <c r="EY102" s="26">
        <f t="array" aca="1" ref="EY102" ca="1">SUM(IF(RIGHT(OFFSET('Vacation Tracker'!$Q105:$AD105,0,EV$4))=EY$8,IFERROR(--LEFT(OFFSET('Vacation Tracker'!$Q105:$AD105,0,EV$4),LEN(OFFSET('Vacation Tracker'!$Q105:$AD105,0,EV$4))-1),0)))</f>
        <v>0</v>
      </c>
      <c r="EZ102" s="23">
        <f ca="1">SUM(OFFSET('Vacation Tracker'!$Q105:$AD105,0,EZ$4))</f>
        <v>0</v>
      </c>
      <c r="FA102" s="26">
        <f t="shared" ref="FA102" ca="1" si="4993">EZ102-FB102</f>
        <v>0</v>
      </c>
      <c r="FB102" s="26">
        <f t="array" aca="1" ref="FB102" ca="1">SUM(IF(RIGHT(OFFSET('Vacation Tracker'!$Q105:$AD105,0,EZ$4))&lt;&gt;"O",IFERROR(--LEFT(OFFSET('Vacation Tracker'!$Q105:$AD105,0,EZ$4),LEN(OFFSET('Vacation Tracker'!$Q105:$AD105,0,EZ$4))-1),0)))</f>
        <v>0</v>
      </c>
      <c r="FC102" s="26">
        <f t="array" aca="1" ref="FC102" ca="1">SUM(IF(RIGHT(OFFSET('Vacation Tracker'!$Q105:$AD105,0,EZ$4))=FC$8,IFERROR(--LEFT(OFFSET('Vacation Tracker'!$Q105:$AD105,0,EZ$4),LEN(OFFSET('Vacation Tracker'!$Q105:$AD105,0,EZ$4))-1),0)))</f>
        <v>0</v>
      </c>
      <c r="FD102" s="23">
        <f ca="1">SUM(OFFSET('Vacation Tracker'!$Q105:$AD105,0,FD$4))</f>
        <v>0</v>
      </c>
      <c r="FE102" s="26">
        <f t="shared" ref="FE102" ca="1" si="4994">FD102-FF102</f>
        <v>0</v>
      </c>
      <c r="FF102" s="26">
        <f t="array" aca="1" ref="FF102" ca="1">SUM(IF(RIGHT(OFFSET('Vacation Tracker'!$Q105:$AD105,0,FD$4))&lt;&gt;"O",IFERROR(--LEFT(OFFSET('Vacation Tracker'!$Q105:$AD105,0,FD$4),LEN(OFFSET('Vacation Tracker'!$Q105:$AD105,0,FD$4))-1),0)))</f>
        <v>0</v>
      </c>
      <c r="FG102" s="26">
        <f t="array" aca="1" ref="FG102" ca="1">SUM(IF(RIGHT(OFFSET('Vacation Tracker'!$Q105:$AD105,0,FD$4))=FG$8,IFERROR(--LEFT(OFFSET('Vacation Tracker'!$Q105:$AD105,0,FD$4),LEN(OFFSET('Vacation Tracker'!$Q105:$AD105,0,FD$4))-1),0)))</f>
        <v>0</v>
      </c>
      <c r="FH102" s="23">
        <f ca="1">SUM(OFFSET('Vacation Tracker'!$Q105:$AD105,0,FH$4))</f>
        <v>0</v>
      </c>
      <c r="FI102" s="26">
        <f t="shared" ref="FI102" ca="1" si="4995">FH102-FJ102</f>
        <v>0</v>
      </c>
      <c r="FJ102" s="26">
        <f t="array" aca="1" ref="FJ102" ca="1">SUM(IF(RIGHT(OFFSET('Vacation Tracker'!$Q105:$AD105,0,FH$4))&lt;&gt;"O",IFERROR(--LEFT(OFFSET('Vacation Tracker'!$Q105:$AD105,0,FH$4),LEN(OFFSET('Vacation Tracker'!$Q105:$AD105,0,FH$4))-1),0)))</f>
        <v>0</v>
      </c>
      <c r="FK102" s="26">
        <f t="array" aca="1" ref="FK102" ca="1">SUM(IF(RIGHT(OFFSET('Vacation Tracker'!$Q105:$AD105,0,FH$4))=FK$8,IFERROR(--LEFT(OFFSET('Vacation Tracker'!$Q105:$AD105,0,FH$4),LEN(OFFSET('Vacation Tracker'!$Q105:$AD105,0,FH$4))-1),0)))</f>
        <v>0</v>
      </c>
      <c r="FL102" s="23">
        <f ca="1">SUM(OFFSET('Vacation Tracker'!$Q105:$AD105,0,FL$4))</f>
        <v>0</v>
      </c>
      <c r="FM102" s="26">
        <f t="shared" ref="FM102" ca="1" si="4996">FL102-FN102</f>
        <v>0</v>
      </c>
      <c r="FN102" s="26">
        <f t="array" aca="1" ref="FN102" ca="1">SUM(IF(RIGHT(OFFSET('Vacation Tracker'!$Q105:$AD105,0,FL$4))&lt;&gt;"O",IFERROR(--LEFT(OFFSET('Vacation Tracker'!$Q105:$AD105,0,FL$4),LEN(OFFSET('Vacation Tracker'!$Q105:$AD105,0,FL$4))-1),0)))</f>
        <v>0</v>
      </c>
      <c r="FO102" s="26">
        <f t="array" aca="1" ref="FO102" ca="1">SUM(IF(RIGHT(OFFSET('Vacation Tracker'!$Q105:$AD105,0,FL$4))=FO$8,IFERROR(--LEFT(OFFSET('Vacation Tracker'!$Q105:$AD105,0,FL$4),LEN(OFFSET('Vacation Tracker'!$Q105:$AD105,0,FL$4))-1),0)))</f>
        <v>0</v>
      </c>
      <c r="FP102" s="23">
        <f ca="1">SUM(OFFSET('Vacation Tracker'!$Q105:$AD105,0,FP$4))</f>
        <v>0</v>
      </c>
      <c r="FQ102" s="26">
        <f t="shared" ref="FQ102" ca="1" si="4997">FP102-FR102</f>
        <v>0</v>
      </c>
      <c r="FR102" s="26">
        <f t="array" aca="1" ref="FR102" ca="1">SUM(IF(RIGHT(OFFSET('Vacation Tracker'!$Q105:$AD105,0,FP$4))&lt;&gt;"O",IFERROR(--LEFT(OFFSET('Vacation Tracker'!$Q105:$AD105,0,FP$4),LEN(OFFSET('Vacation Tracker'!$Q105:$AD105,0,FP$4))-1),0)))</f>
        <v>0</v>
      </c>
      <c r="FS102" s="26">
        <f t="array" aca="1" ref="FS102" ca="1">SUM(IF(RIGHT(OFFSET('Vacation Tracker'!$Q105:$AD105,0,FP$4))=FS$8,IFERROR(--LEFT(OFFSET('Vacation Tracker'!$Q105:$AD105,0,FP$4),LEN(OFFSET('Vacation Tracker'!$Q105:$AD105,0,FP$4))-1),0)))</f>
        <v>0</v>
      </c>
      <c r="FT102" s="23">
        <f ca="1">SUM(OFFSET('Vacation Tracker'!$Q105:$AD105,0,FT$4))</f>
        <v>0</v>
      </c>
      <c r="FU102" s="26">
        <f t="shared" ref="FU102" ca="1" si="4998">FT102-FV102</f>
        <v>0</v>
      </c>
      <c r="FV102" s="26">
        <f t="array" aca="1" ref="FV102" ca="1">SUM(IF(RIGHT(OFFSET('Vacation Tracker'!$Q105:$AD105,0,FT$4))&lt;&gt;"O",IFERROR(--LEFT(OFFSET('Vacation Tracker'!$Q105:$AD105,0,FT$4),LEN(OFFSET('Vacation Tracker'!$Q105:$AD105,0,FT$4))-1),0)))</f>
        <v>0</v>
      </c>
      <c r="FW102" s="26">
        <f t="array" aca="1" ref="FW102" ca="1">SUM(IF(RIGHT(OFFSET('Vacation Tracker'!$Q105:$AD105,0,FT$4))=FW$8,IFERROR(--LEFT(OFFSET('Vacation Tracker'!$Q105:$AD105,0,FT$4),LEN(OFFSET('Vacation Tracker'!$Q105:$AD105,0,FT$4))-1),0)))</f>
        <v>0</v>
      </c>
      <c r="FX102" s="23">
        <f ca="1">SUM(OFFSET('Vacation Tracker'!$Q105:$AD105,0,FX$4))</f>
        <v>0</v>
      </c>
      <c r="FY102" s="26">
        <f t="shared" ref="FY102" ca="1" si="4999">FX102-FZ102</f>
        <v>0</v>
      </c>
      <c r="FZ102" s="26">
        <f t="array" aca="1" ref="FZ102" ca="1">SUM(IF(RIGHT(OFFSET('Vacation Tracker'!$Q105:$AD105,0,FX$4))&lt;&gt;"O",IFERROR(--LEFT(OFFSET('Vacation Tracker'!$Q105:$AD105,0,FX$4),LEN(OFFSET('Vacation Tracker'!$Q105:$AD105,0,FX$4))-1),0)))</f>
        <v>0</v>
      </c>
      <c r="GA102" s="26">
        <f t="array" aca="1" ref="GA102" ca="1">SUM(IF(RIGHT(OFFSET('Vacation Tracker'!$Q105:$AD105,0,FX$4))=GA$8,IFERROR(--LEFT(OFFSET('Vacation Tracker'!$Q105:$AD105,0,FX$4),LEN(OFFSET('Vacation Tracker'!$Q105:$AD105,0,FX$4))-1),0)))</f>
        <v>0</v>
      </c>
      <c r="GB102" s="23">
        <f ca="1">SUM(OFFSET('Vacation Tracker'!$Q105:$AD105,0,GB$4))</f>
        <v>0</v>
      </c>
      <c r="GC102" s="26">
        <f t="shared" ref="GC102" ca="1" si="5000">GB102-GD102</f>
        <v>0</v>
      </c>
      <c r="GD102" s="26">
        <f t="array" aca="1" ref="GD102" ca="1">SUM(IF(RIGHT(OFFSET('Vacation Tracker'!$Q105:$AD105,0,GB$4))&lt;&gt;"O",IFERROR(--LEFT(OFFSET('Vacation Tracker'!$Q105:$AD105,0,GB$4),LEN(OFFSET('Vacation Tracker'!$Q105:$AD105,0,GB$4))-1),0)))</f>
        <v>0</v>
      </c>
      <c r="GE102" s="26">
        <f t="array" aca="1" ref="GE102" ca="1">SUM(IF(RIGHT(OFFSET('Vacation Tracker'!$Q105:$AD105,0,GB$4))=GE$8,IFERROR(--LEFT(OFFSET('Vacation Tracker'!$Q105:$AD105,0,GB$4),LEN(OFFSET('Vacation Tracker'!$Q105:$AD105,0,GB$4))-1),0)))</f>
        <v>0</v>
      </c>
      <c r="GF102" s="23">
        <f ca="1">SUM(OFFSET('Vacation Tracker'!$Q105:$AD105,0,GF$4))</f>
        <v>0</v>
      </c>
      <c r="GG102" s="26">
        <f t="shared" ref="GG102" ca="1" si="5001">GF102-GH102</f>
        <v>0</v>
      </c>
      <c r="GH102" s="26">
        <f t="array" aca="1" ref="GH102" ca="1">SUM(IF(RIGHT(OFFSET('Vacation Tracker'!$Q105:$AD105,0,GF$4))&lt;&gt;"O",IFERROR(--LEFT(OFFSET('Vacation Tracker'!$Q105:$AD105,0,GF$4),LEN(OFFSET('Vacation Tracker'!$Q105:$AD105,0,GF$4))-1),0)))</f>
        <v>0</v>
      </c>
      <c r="GI102" s="26">
        <f t="array" aca="1" ref="GI102" ca="1">SUM(IF(RIGHT(OFFSET('Vacation Tracker'!$Q105:$AD105,0,GF$4))=GI$8,IFERROR(--LEFT(OFFSET('Vacation Tracker'!$Q105:$AD105,0,GF$4),LEN(OFFSET('Vacation Tracker'!$Q105:$AD105,0,GF$4))-1),0)))</f>
        <v>0</v>
      </c>
      <c r="GJ102" s="23">
        <f ca="1">SUM(OFFSET('Vacation Tracker'!$Q105:$AD105,0,GJ$4))</f>
        <v>0</v>
      </c>
      <c r="GK102" s="26">
        <f t="shared" ref="GK102" ca="1" si="5002">GJ102-GL102</f>
        <v>0</v>
      </c>
      <c r="GL102" s="26">
        <f t="array" aca="1" ref="GL102" ca="1">SUM(IF(RIGHT(OFFSET('Vacation Tracker'!$Q105:$AD105,0,GJ$4))&lt;&gt;"O",IFERROR(--LEFT(OFFSET('Vacation Tracker'!$Q105:$AD105,0,GJ$4),LEN(OFFSET('Vacation Tracker'!$Q105:$AD105,0,GJ$4))-1),0)))</f>
        <v>0</v>
      </c>
      <c r="GM102" s="26">
        <f t="array" aca="1" ref="GM102" ca="1">SUM(IF(RIGHT(OFFSET('Vacation Tracker'!$Q105:$AD105,0,GJ$4))=GM$8,IFERROR(--LEFT(OFFSET('Vacation Tracker'!$Q105:$AD105,0,GJ$4),LEN(OFFSET('Vacation Tracker'!$Q105:$AD105,0,GJ$4))-1),0)))</f>
        <v>0</v>
      </c>
      <c r="GN102" s="23">
        <f ca="1">SUM(OFFSET('Vacation Tracker'!$Q105:$AD105,0,GN$4))</f>
        <v>0</v>
      </c>
      <c r="GO102" s="26">
        <f t="shared" ref="GO102" ca="1" si="5003">GN102-GP102</f>
        <v>0</v>
      </c>
      <c r="GP102" s="26">
        <f t="array" aca="1" ref="GP102" ca="1">SUM(IF(RIGHT(OFFSET('Vacation Tracker'!$Q105:$AD105,0,GN$4))&lt;&gt;"O",IFERROR(--LEFT(OFFSET('Vacation Tracker'!$Q105:$AD105,0,GN$4),LEN(OFFSET('Vacation Tracker'!$Q105:$AD105,0,GN$4))-1),0)))</f>
        <v>0</v>
      </c>
      <c r="GQ102" s="26">
        <f t="array" aca="1" ref="GQ102" ca="1">SUM(IF(RIGHT(OFFSET('Vacation Tracker'!$Q105:$AD105,0,GN$4))=GQ$8,IFERROR(--LEFT(OFFSET('Vacation Tracker'!$Q105:$AD105,0,GN$4),LEN(OFFSET('Vacation Tracker'!$Q105:$AD105,0,GN$4))-1),0)))</f>
        <v>0</v>
      </c>
      <c r="GR102" s="23">
        <f ca="1">SUM(OFFSET('Vacation Tracker'!$Q105:$AD105,0,GR$4))</f>
        <v>0</v>
      </c>
      <c r="GS102" s="26">
        <f t="shared" ref="GS102" ca="1" si="5004">GR102-GT102</f>
        <v>0</v>
      </c>
      <c r="GT102" s="26">
        <f t="array" aca="1" ref="GT102" ca="1">SUM(IF(RIGHT(OFFSET('Vacation Tracker'!$Q105:$AD105,0,GR$4))&lt;&gt;"O",IFERROR(--LEFT(OFFSET('Vacation Tracker'!$Q105:$AD105,0,GR$4),LEN(OFFSET('Vacation Tracker'!$Q105:$AD105,0,GR$4))-1),0)))</f>
        <v>0</v>
      </c>
      <c r="GU102" s="26">
        <f t="array" aca="1" ref="GU102" ca="1">SUM(IF(RIGHT(OFFSET('Vacation Tracker'!$Q105:$AD105,0,GR$4))=GU$8,IFERROR(--LEFT(OFFSET('Vacation Tracker'!$Q105:$AD105,0,GR$4),LEN(OFFSET('Vacation Tracker'!$Q105:$AD105,0,GR$4))-1),0)))</f>
        <v>0</v>
      </c>
      <c r="GV102" s="23">
        <f ca="1">SUM(OFFSET('Vacation Tracker'!$Q105:$AD105,0,GV$4))</f>
        <v>0</v>
      </c>
      <c r="GW102" s="26">
        <f t="shared" ref="GW102" ca="1" si="5005">GV102-GX102</f>
        <v>0</v>
      </c>
      <c r="GX102" s="26">
        <f t="array" aca="1" ref="GX102" ca="1">SUM(IF(RIGHT(OFFSET('Vacation Tracker'!$Q105:$AD105,0,GV$4))&lt;&gt;"O",IFERROR(--LEFT(OFFSET('Vacation Tracker'!$Q105:$AD105,0,GV$4),LEN(OFFSET('Vacation Tracker'!$Q105:$AD105,0,GV$4))-1),0)))</f>
        <v>0</v>
      </c>
      <c r="GY102" s="26">
        <f t="array" aca="1" ref="GY102" ca="1">SUM(IF(RIGHT(OFFSET('Vacation Tracker'!$Q105:$AD105,0,GV$4))=GY$8,IFERROR(--LEFT(OFFSET('Vacation Tracker'!$Q105:$AD105,0,GV$4),LEN(OFFSET('Vacation Tracker'!$Q105:$AD105,0,GV$4))-1),0)))</f>
        <v>0</v>
      </c>
      <c r="GZ102" s="23">
        <f ca="1">SUM(OFFSET('Vacation Tracker'!$Q105:$AD105,0,GZ$4))</f>
        <v>0</v>
      </c>
      <c r="HA102" s="26">
        <f t="shared" ref="HA102" ca="1" si="5006">GZ102-HB102</f>
        <v>0</v>
      </c>
      <c r="HB102" s="26">
        <f t="array" aca="1" ref="HB102" ca="1">SUM(IF(RIGHT(OFFSET('Vacation Tracker'!$Q105:$AD105,0,GZ$4))&lt;&gt;"O",IFERROR(--LEFT(OFFSET('Vacation Tracker'!$Q105:$AD105,0,GZ$4),LEN(OFFSET('Vacation Tracker'!$Q105:$AD105,0,GZ$4))-1),0)))</f>
        <v>0</v>
      </c>
      <c r="HC102" s="26">
        <f t="array" aca="1" ref="HC102" ca="1">SUM(IF(RIGHT(OFFSET('Vacation Tracker'!$Q105:$AD105,0,GZ$4))=HC$8,IFERROR(--LEFT(OFFSET('Vacation Tracker'!$Q105:$AD105,0,GZ$4),LEN(OFFSET('Vacation Tracker'!$Q105:$AD105,0,GZ$4))-1),0)))</f>
        <v>0</v>
      </c>
      <c r="HD102" s="23">
        <f ca="1">SUM(OFFSET('Vacation Tracker'!$Q105:$AD105,0,HD$4))</f>
        <v>0</v>
      </c>
      <c r="HE102" s="26">
        <f t="shared" ref="HE102" ca="1" si="5007">HD102-HF102</f>
        <v>0</v>
      </c>
      <c r="HF102" s="26">
        <f t="array" aca="1" ref="HF102" ca="1">SUM(IF(RIGHT(OFFSET('Vacation Tracker'!$Q105:$AD105,0,HD$4))&lt;&gt;"O",IFERROR(--LEFT(OFFSET('Vacation Tracker'!$Q105:$AD105,0,HD$4),LEN(OFFSET('Vacation Tracker'!$Q105:$AD105,0,HD$4))-1),0)))</f>
        <v>0</v>
      </c>
      <c r="HG102" s="26">
        <f t="array" aca="1" ref="HG102" ca="1">SUM(IF(RIGHT(OFFSET('Vacation Tracker'!$Q105:$AD105,0,HD$4))=HG$8,IFERROR(--LEFT(OFFSET('Vacation Tracker'!$Q105:$AD105,0,HD$4),LEN(OFFSET('Vacation Tracker'!$Q105:$AD105,0,HD$4))-1),0)))</f>
        <v>0</v>
      </c>
      <c r="HH102" s="23">
        <f ca="1">SUM(OFFSET('Vacation Tracker'!$Q105:$AD105,0,HH$4))</f>
        <v>0</v>
      </c>
      <c r="HI102" s="26">
        <f t="shared" ref="HI102" ca="1" si="5008">HH102-HJ102</f>
        <v>0</v>
      </c>
      <c r="HJ102" s="26">
        <f t="array" aca="1" ref="HJ102" ca="1">SUM(IF(RIGHT(OFFSET('Vacation Tracker'!$Q105:$AD105,0,HH$4))&lt;&gt;"O",IFERROR(--LEFT(OFFSET('Vacation Tracker'!$Q105:$AD105,0,HH$4),LEN(OFFSET('Vacation Tracker'!$Q105:$AD105,0,HH$4))-1),0)))</f>
        <v>0</v>
      </c>
      <c r="HK102" s="26">
        <f t="array" aca="1" ref="HK102" ca="1">SUM(IF(RIGHT(OFFSET('Vacation Tracker'!$Q105:$AD105,0,HH$4))=HK$8,IFERROR(--LEFT(OFFSET('Vacation Tracker'!$Q105:$AD105,0,HH$4),LEN(OFFSET('Vacation Tracker'!$Q105:$AD105,0,HH$4))-1),0)))</f>
        <v>0</v>
      </c>
      <c r="HL102" s="23">
        <f ca="1">SUM(OFFSET('Vacation Tracker'!$Q105:$AD105,0,HL$4))</f>
        <v>0</v>
      </c>
      <c r="HM102" s="26">
        <f t="shared" ref="HM102" ca="1" si="5009">HL102-HN102</f>
        <v>0</v>
      </c>
      <c r="HN102" s="26">
        <f t="array" aca="1" ref="HN102" ca="1">SUM(IF(RIGHT(OFFSET('Vacation Tracker'!$Q105:$AD105,0,HL$4))&lt;&gt;"O",IFERROR(--LEFT(OFFSET('Vacation Tracker'!$Q105:$AD105,0,HL$4),LEN(OFFSET('Vacation Tracker'!$Q105:$AD105,0,HL$4))-1),0)))</f>
        <v>0</v>
      </c>
      <c r="HO102" s="26">
        <f t="array" aca="1" ref="HO102" ca="1">SUM(IF(RIGHT(OFFSET('Vacation Tracker'!$Q105:$AD105,0,HL$4))=HO$8,IFERROR(--LEFT(OFFSET('Vacation Tracker'!$Q105:$AD105,0,HL$4),LEN(OFFSET('Vacation Tracker'!$Q105:$AD105,0,HL$4))-1),0)))</f>
        <v>0</v>
      </c>
      <c r="HP102" s="23">
        <f ca="1">SUM(OFFSET('Vacation Tracker'!$Q105:$AD105,0,HP$4))</f>
        <v>0</v>
      </c>
      <c r="HQ102" s="26">
        <f t="shared" ref="HQ102" ca="1" si="5010">HP102-HR102</f>
        <v>0</v>
      </c>
      <c r="HR102" s="26">
        <f t="array" aca="1" ref="HR102" ca="1">SUM(IF(RIGHT(OFFSET('Vacation Tracker'!$Q105:$AD105,0,HP$4))&lt;&gt;"O",IFERROR(--LEFT(OFFSET('Vacation Tracker'!$Q105:$AD105,0,HP$4),LEN(OFFSET('Vacation Tracker'!$Q105:$AD105,0,HP$4))-1),0)))</f>
        <v>0</v>
      </c>
      <c r="HS102" s="23">
        <f t="array" aca="1" ref="HS102" ca="1">SUM(IF(RIGHT(OFFSET('Vacation Tracker'!$Q105:$AD105,0,HP$4))=HS$8,IFERROR(--LEFT(OFFSET('Vacation Tracker'!$Q105:$AD105,0,HP$4),LEN(OFFSET('Vacation Tracker'!$Q105:$AD105,0,HP$4))-1),0)))</f>
        <v>0</v>
      </c>
    </row>
    <row r="103" spans="2:227" ht="15" customHeight="1" x14ac:dyDescent="0.2">
      <c r="B103" s="23">
        <f>IF('Vacation Tracker'!B106&lt;&gt;"",'Vacation Tracker'!B106,"")</f>
        <v>95</v>
      </c>
      <c r="C103" s="24" t="str">
        <f>IF('Vacation Tracker'!C106&lt;&gt;"",'Vacation Tracker'!C106,"")</f>
        <v/>
      </c>
      <c r="D103" s="25" t="str">
        <f>IF('Vacation Tracker'!D106&lt;&gt;"",'Vacation Tracker'!D106,"")</f>
        <v/>
      </c>
      <c r="E103" s="25" t="str">
        <f>IF('Vacation Tracker'!E106&lt;&gt;"",'Vacation Tracker'!E106,"")</f>
        <v/>
      </c>
      <c r="F103" s="24" t="str">
        <f>IF('Vacation Tracker'!F106&lt;&gt;"",'Vacation Tracker'!F106,"")</f>
        <v/>
      </c>
      <c r="G103" s="24" t="str">
        <f>IF('Vacation Tracker'!G106&lt;&gt;"",'Vacation Tracker'!G106,"")</f>
        <v/>
      </c>
      <c r="H103" s="23" t="str">
        <f t="shared" si="4347"/>
        <v/>
      </c>
      <c r="I103" s="23" t="str">
        <f t="shared" si="4347"/>
        <v/>
      </c>
      <c r="J103" s="23" t="str">
        <f t="shared" si="4347"/>
        <v/>
      </c>
      <c r="K103" s="23" t="str">
        <f t="shared" si="3530"/>
        <v/>
      </c>
      <c r="L103" s="23">
        <f ca="1">SUM(OFFSET('Vacation Tracker'!$Q106:$AD106,0,L$4))</f>
        <v>0</v>
      </c>
      <c r="M103" s="26">
        <f t="shared" ca="1" si="3476"/>
        <v>0</v>
      </c>
      <c r="N103" s="26">
        <f t="array" aca="1" ref="N103" ca="1">SUM(IF(RIGHT(OFFSET('Vacation Tracker'!$Q106:$AD106,0,L$4))&lt;&gt;"O",IFERROR(--LEFT(OFFSET('Vacation Tracker'!$Q106:$AD106,0,L$4),LEN(OFFSET('Vacation Tracker'!$Q106:$AD106,0,L$4))-1),0)))</f>
        <v>0</v>
      </c>
      <c r="O103" s="26">
        <f t="array" aca="1" ref="O103" ca="1">SUM(IF(RIGHT(OFFSET('Vacation Tracker'!$Q106:$AD106,0,L$4))=O$8,IFERROR(--LEFT(OFFSET('Vacation Tracker'!$Q106:$AD106,0,L$4),LEN(OFFSET('Vacation Tracker'!$Q106:$AD106,0,L$4))-1),0)))</f>
        <v>0</v>
      </c>
      <c r="P103" s="23">
        <f ca="1">SUM(OFFSET('Vacation Tracker'!$Q106:$AD106,0,P$4))</f>
        <v>0</v>
      </c>
      <c r="Q103" s="26">
        <f t="shared" ca="1" si="3477"/>
        <v>0</v>
      </c>
      <c r="R103" s="26">
        <f t="array" aca="1" ref="R103" ca="1">SUM(IF(RIGHT(OFFSET('Vacation Tracker'!$Q106:$AD106,0,P$4))&lt;&gt;"O",IFERROR(--LEFT(OFFSET('Vacation Tracker'!$Q106:$AD106,0,P$4),LEN(OFFSET('Vacation Tracker'!$Q106:$AD106,0,P$4))-1),0)))</f>
        <v>0</v>
      </c>
      <c r="S103" s="26">
        <f t="array" aca="1" ref="S103" ca="1">SUM(IF(RIGHT(OFFSET('Vacation Tracker'!$Q106:$AD106,0,P$4))=S$8,IFERROR(--LEFT(OFFSET('Vacation Tracker'!$Q106:$AD106,0,P$4),LEN(OFFSET('Vacation Tracker'!$Q106:$AD106,0,P$4))-1),0)))</f>
        <v>0</v>
      </c>
      <c r="T103" s="23">
        <f ca="1">SUM(OFFSET('Vacation Tracker'!$Q106:$AD106,0,T$4))</f>
        <v>0</v>
      </c>
      <c r="U103" s="26">
        <f t="shared" ca="1" si="3478"/>
        <v>0</v>
      </c>
      <c r="V103" s="26">
        <f t="array" aca="1" ref="V103" ca="1">SUM(IF(RIGHT(OFFSET('Vacation Tracker'!$Q106:$AD106,0,T$4))&lt;&gt;"O",IFERROR(--LEFT(OFFSET('Vacation Tracker'!$Q106:$AD106,0,T$4),LEN(OFFSET('Vacation Tracker'!$Q106:$AD106,0,T$4))-1),0)))</f>
        <v>0</v>
      </c>
      <c r="W103" s="26">
        <f t="array" aca="1" ref="W103" ca="1">SUM(IF(RIGHT(OFFSET('Vacation Tracker'!$Q106:$AD106,0,T$4))=W$8,IFERROR(--LEFT(OFFSET('Vacation Tracker'!$Q106:$AD106,0,T$4),LEN(OFFSET('Vacation Tracker'!$Q106:$AD106,0,T$4))-1),0)))</f>
        <v>0</v>
      </c>
      <c r="X103" s="23">
        <f ca="1">SUM(OFFSET('Vacation Tracker'!$Q106:$AD106,0,X$4))</f>
        <v>0</v>
      </c>
      <c r="Y103" s="26">
        <f t="shared" ref="Y103" ca="1" si="5011">X103-Z103</f>
        <v>0</v>
      </c>
      <c r="Z103" s="26">
        <f t="array" aca="1" ref="Z103" ca="1">SUM(IF(RIGHT(OFFSET('Vacation Tracker'!$Q106:$AD106,0,X$4))&lt;&gt;"O",IFERROR(--LEFT(OFFSET('Vacation Tracker'!$Q106:$AD106,0,X$4),LEN(OFFSET('Vacation Tracker'!$Q106:$AD106,0,X$4))-1),0)))</f>
        <v>0</v>
      </c>
      <c r="AA103" s="26">
        <f t="array" aca="1" ref="AA103" ca="1">SUM(IF(RIGHT(OFFSET('Vacation Tracker'!$Q106:$AD106,0,X$4))=AA$8,IFERROR(--LEFT(OFFSET('Vacation Tracker'!$Q106:$AD106,0,X$4),LEN(OFFSET('Vacation Tracker'!$Q106:$AD106,0,X$4))-1),0)))</f>
        <v>0</v>
      </c>
      <c r="AB103" s="23">
        <f ca="1">SUM(OFFSET('Vacation Tracker'!$Q106:$AD106,0,AB$4))</f>
        <v>0</v>
      </c>
      <c r="AC103" s="26">
        <f t="shared" ref="AC103" ca="1" si="5012">AB103-AD103</f>
        <v>0</v>
      </c>
      <c r="AD103" s="26">
        <f t="array" aca="1" ref="AD103" ca="1">SUM(IF(RIGHT(OFFSET('Vacation Tracker'!$Q106:$AD106,0,AB$4))&lt;&gt;"O",IFERROR(--LEFT(OFFSET('Vacation Tracker'!$Q106:$AD106,0,AB$4),LEN(OFFSET('Vacation Tracker'!$Q106:$AD106,0,AB$4))-1),0)))</f>
        <v>0</v>
      </c>
      <c r="AE103" s="26">
        <f t="array" aca="1" ref="AE103" ca="1">SUM(IF(RIGHT(OFFSET('Vacation Tracker'!$Q106:$AD106,0,AB$4))=AE$8,IFERROR(--LEFT(OFFSET('Vacation Tracker'!$Q106:$AD106,0,AB$4),LEN(OFFSET('Vacation Tracker'!$Q106:$AD106,0,AB$4))-1),0)))</f>
        <v>0</v>
      </c>
      <c r="AF103" s="23">
        <f ca="1">SUM(OFFSET('Vacation Tracker'!$Q106:$AD106,0,AF$4))</f>
        <v>0</v>
      </c>
      <c r="AG103" s="26">
        <f t="shared" ref="AG103" ca="1" si="5013">AF103-AH103</f>
        <v>0</v>
      </c>
      <c r="AH103" s="26">
        <f t="array" aca="1" ref="AH103" ca="1">SUM(IF(RIGHT(OFFSET('Vacation Tracker'!$Q106:$AD106,0,AF$4))&lt;&gt;"O",IFERROR(--LEFT(OFFSET('Vacation Tracker'!$Q106:$AD106,0,AF$4),LEN(OFFSET('Vacation Tracker'!$Q106:$AD106,0,AF$4))-1),0)))</f>
        <v>0</v>
      </c>
      <c r="AI103" s="26">
        <f t="array" aca="1" ref="AI103" ca="1">SUM(IF(RIGHT(OFFSET('Vacation Tracker'!$Q106:$AD106,0,AF$4))=AI$8,IFERROR(--LEFT(OFFSET('Vacation Tracker'!$Q106:$AD106,0,AF$4),LEN(OFFSET('Vacation Tracker'!$Q106:$AD106,0,AF$4))-1),0)))</f>
        <v>0</v>
      </c>
      <c r="AJ103" s="23">
        <f ca="1">SUM(OFFSET('Vacation Tracker'!$Q106:$AD106,0,AJ$4))</f>
        <v>0</v>
      </c>
      <c r="AK103" s="26">
        <f t="shared" ref="AK103" ca="1" si="5014">AJ103-AL103</f>
        <v>0</v>
      </c>
      <c r="AL103" s="26">
        <f t="array" aca="1" ref="AL103" ca="1">SUM(IF(RIGHT(OFFSET('Vacation Tracker'!$Q106:$AD106,0,AJ$4))&lt;&gt;"O",IFERROR(--LEFT(OFFSET('Vacation Tracker'!$Q106:$AD106,0,AJ$4),LEN(OFFSET('Vacation Tracker'!$Q106:$AD106,0,AJ$4))-1),0)))</f>
        <v>0</v>
      </c>
      <c r="AM103" s="26">
        <f t="array" aca="1" ref="AM103" ca="1">SUM(IF(RIGHT(OFFSET('Vacation Tracker'!$Q106:$AD106,0,AJ$4))=AM$8,IFERROR(--LEFT(OFFSET('Vacation Tracker'!$Q106:$AD106,0,AJ$4),LEN(OFFSET('Vacation Tracker'!$Q106:$AD106,0,AJ$4))-1),0)))</f>
        <v>0</v>
      </c>
      <c r="AN103" s="23">
        <f ca="1">SUM(OFFSET('Vacation Tracker'!$Q106:$AD106,0,AN$4))</f>
        <v>0</v>
      </c>
      <c r="AO103" s="26">
        <f t="shared" ref="AO103" ca="1" si="5015">AN103-AP103</f>
        <v>0</v>
      </c>
      <c r="AP103" s="26">
        <f t="array" aca="1" ref="AP103" ca="1">SUM(IF(RIGHT(OFFSET('Vacation Tracker'!$Q106:$AD106,0,AN$4))&lt;&gt;"O",IFERROR(--LEFT(OFFSET('Vacation Tracker'!$Q106:$AD106,0,AN$4),LEN(OFFSET('Vacation Tracker'!$Q106:$AD106,0,AN$4))-1),0)))</f>
        <v>0</v>
      </c>
      <c r="AQ103" s="26">
        <f t="array" aca="1" ref="AQ103" ca="1">SUM(IF(RIGHT(OFFSET('Vacation Tracker'!$Q106:$AD106,0,AN$4))=AQ$8,IFERROR(--LEFT(OFFSET('Vacation Tracker'!$Q106:$AD106,0,AN$4),LEN(OFFSET('Vacation Tracker'!$Q106:$AD106,0,AN$4))-1),0)))</f>
        <v>0</v>
      </c>
      <c r="AR103" s="23">
        <f ca="1">SUM(OFFSET('Vacation Tracker'!$Q106:$AD106,0,AR$4))</f>
        <v>0</v>
      </c>
      <c r="AS103" s="26">
        <f t="shared" ref="AS103" ca="1" si="5016">AR103-AT103</f>
        <v>0</v>
      </c>
      <c r="AT103" s="26">
        <f t="array" aca="1" ref="AT103" ca="1">SUM(IF(RIGHT(OFFSET('Vacation Tracker'!$Q106:$AD106,0,AR$4))&lt;&gt;"O",IFERROR(--LEFT(OFFSET('Vacation Tracker'!$Q106:$AD106,0,AR$4),LEN(OFFSET('Vacation Tracker'!$Q106:$AD106,0,AR$4))-1),0)))</f>
        <v>0</v>
      </c>
      <c r="AU103" s="26">
        <f t="array" aca="1" ref="AU103" ca="1">SUM(IF(RIGHT(OFFSET('Vacation Tracker'!$Q106:$AD106,0,AR$4))=AU$8,IFERROR(--LEFT(OFFSET('Vacation Tracker'!$Q106:$AD106,0,AR$4),LEN(OFFSET('Vacation Tracker'!$Q106:$AD106,0,AR$4))-1),0)))</f>
        <v>0</v>
      </c>
      <c r="AV103" s="23">
        <f ca="1">SUM(OFFSET('Vacation Tracker'!$Q106:$AD106,0,AV$4))</f>
        <v>0</v>
      </c>
      <c r="AW103" s="26">
        <f t="shared" ref="AW103" ca="1" si="5017">AV103-AX103</f>
        <v>0</v>
      </c>
      <c r="AX103" s="26">
        <f t="array" aca="1" ref="AX103" ca="1">SUM(IF(RIGHT(OFFSET('Vacation Tracker'!$Q106:$AD106,0,AV$4))&lt;&gt;"O",IFERROR(--LEFT(OFFSET('Vacation Tracker'!$Q106:$AD106,0,AV$4),LEN(OFFSET('Vacation Tracker'!$Q106:$AD106,0,AV$4))-1),0)))</f>
        <v>0</v>
      </c>
      <c r="AY103" s="26">
        <f t="array" aca="1" ref="AY103" ca="1">SUM(IF(RIGHT(OFFSET('Vacation Tracker'!$Q106:$AD106,0,AV$4))=AY$8,IFERROR(--LEFT(OFFSET('Vacation Tracker'!$Q106:$AD106,0,AV$4),LEN(OFFSET('Vacation Tracker'!$Q106:$AD106,0,AV$4))-1),0)))</f>
        <v>0</v>
      </c>
      <c r="AZ103" s="23">
        <f ca="1">SUM(OFFSET('Vacation Tracker'!$Q106:$AD106,0,AZ$4))</f>
        <v>0</v>
      </c>
      <c r="BA103" s="26">
        <f t="shared" ref="BA103" ca="1" si="5018">AZ103-BB103</f>
        <v>0</v>
      </c>
      <c r="BB103" s="26">
        <f t="array" aca="1" ref="BB103" ca="1">SUM(IF(RIGHT(OFFSET('Vacation Tracker'!$Q106:$AD106,0,AZ$4))&lt;&gt;"O",IFERROR(--LEFT(OFFSET('Vacation Tracker'!$Q106:$AD106,0,AZ$4),LEN(OFFSET('Vacation Tracker'!$Q106:$AD106,0,AZ$4))-1),0)))</f>
        <v>0</v>
      </c>
      <c r="BC103" s="26">
        <f t="array" aca="1" ref="BC103" ca="1">SUM(IF(RIGHT(OFFSET('Vacation Tracker'!$Q106:$AD106,0,AZ$4))=BC$8,IFERROR(--LEFT(OFFSET('Vacation Tracker'!$Q106:$AD106,0,AZ$4),LEN(OFFSET('Vacation Tracker'!$Q106:$AD106,0,AZ$4))-1),0)))</f>
        <v>0</v>
      </c>
      <c r="BD103" s="23">
        <f ca="1">SUM(OFFSET('Vacation Tracker'!$Q106:$AD106,0,BD$4))</f>
        <v>0</v>
      </c>
      <c r="BE103" s="26">
        <f t="shared" ref="BE103" ca="1" si="5019">BD103-BF103</f>
        <v>0</v>
      </c>
      <c r="BF103" s="26">
        <f t="array" aca="1" ref="BF103" ca="1">SUM(IF(RIGHT(OFFSET('Vacation Tracker'!$Q106:$AD106,0,BD$4))&lt;&gt;"O",IFERROR(--LEFT(OFFSET('Vacation Tracker'!$Q106:$AD106,0,BD$4),LEN(OFFSET('Vacation Tracker'!$Q106:$AD106,0,BD$4))-1),0)))</f>
        <v>0</v>
      </c>
      <c r="BG103" s="26">
        <f t="array" aca="1" ref="BG103" ca="1">SUM(IF(RIGHT(OFFSET('Vacation Tracker'!$Q106:$AD106,0,BD$4))=BG$8,IFERROR(--LEFT(OFFSET('Vacation Tracker'!$Q106:$AD106,0,BD$4),LEN(OFFSET('Vacation Tracker'!$Q106:$AD106,0,BD$4))-1),0)))</f>
        <v>0</v>
      </c>
      <c r="BH103" s="23">
        <f ca="1">SUM(OFFSET('Vacation Tracker'!$Q106:$AD106,0,BH$4))</f>
        <v>0</v>
      </c>
      <c r="BI103" s="26">
        <f t="shared" ref="BI103" ca="1" si="5020">BH103-BJ103</f>
        <v>0</v>
      </c>
      <c r="BJ103" s="26">
        <f t="array" aca="1" ref="BJ103" ca="1">SUM(IF(RIGHT(OFFSET('Vacation Tracker'!$Q106:$AD106,0,BH$4))&lt;&gt;"O",IFERROR(--LEFT(OFFSET('Vacation Tracker'!$Q106:$AD106,0,BH$4),LEN(OFFSET('Vacation Tracker'!$Q106:$AD106,0,BH$4))-1),0)))</f>
        <v>0</v>
      </c>
      <c r="BK103" s="26">
        <f t="array" aca="1" ref="BK103" ca="1">SUM(IF(RIGHT(OFFSET('Vacation Tracker'!$Q106:$AD106,0,BH$4))=BK$8,IFERROR(--LEFT(OFFSET('Vacation Tracker'!$Q106:$AD106,0,BH$4),LEN(OFFSET('Vacation Tracker'!$Q106:$AD106,0,BH$4))-1),0)))</f>
        <v>0</v>
      </c>
      <c r="BL103" s="23">
        <f ca="1">SUM(OFFSET('Vacation Tracker'!$Q106:$AD106,0,BL$4))</f>
        <v>0</v>
      </c>
      <c r="BM103" s="26">
        <f t="shared" ref="BM103" ca="1" si="5021">BL103-BN103</f>
        <v>0</v>
      </c>
      <c r="BN103" s="26">
        <f t="array" aca="1" ref="BN103" ca="1">SUM(IF(RIGHT(OFFSET('Vacation Tracker'!$Q106:$AD106,0,BL$4))&lt;&gt;"O",IFERROR(--LEFT(OFFSET('Vacation Tracker'!$Q106:$AD106,0,BL$4),LEN(OFFSET('Vacation Tracker'!$Q106:$AD106,0,BL$4))-1),0)))</f>
        <v>0</v>
      </c>
      <c r="BO103" s="26">
        <f t="array" aca="1" ref="BO103" ca="1">SUM(IF(RIGHT(OFFSET('Vacation Tracker'!$Q106:$AD106,0,BL$4))=BO$8,IFERROR(--LEFT(OFFSET('Vacation Tracker'!$Q106:$AD106,0,BL$4),LEN(OFFSET('Vacation Tracker'!$Q106:$AD106,0,BL$4))-1),0)))</f>
        <v>0</v>
      </c>
      <c r="BP103" s="23">
        <f ca="1">SUM(OFFSET('Vacation Tracker'!$Q106:$AD106,0,BP$4))</f>
        <v>0</v>
      </c>
      <c r="BQ103" s="26">
        <f t="shared" ref="BQ103" ca="1" si="5022">BP103-BR103</f>
        <v>0</v>
      </c>
      <c r="BR103" s="26">
        <f t="array" aca="1" ref="BR103" ca="1">SUM(IF(RIGHT(OFFSET('Vacation Tracker'!$Q106:$AD106,0,BP$4))&lt;&gt;"O",IFERROR(--LEFT(OFFSET('Vacation Tracker'!$Q106:$AD106,0,BP$4),LEN(OFFSET('Vacation Tracker'!$Q106:$AD106,0,BP$4))-1),0)))</f>
        <v>0</v>
      </c>
      <c r="BS103" s="26">
        <f t="array" aca="1" ref="BS103" ca="1">SUM(IF(RIGHT(OFFSET('Vacation Tracker'!$Q106:$AD106,0,BP$4))=BS$8,IFERROR(--LEFT(OFFSET('Vacation Tracker'!$Q106:$AD106,0,BP$4),LEN(OFFSET('Vacation Tracker'!$Q106:$AD106,0,BP$4))-1),0)))</f>
        <v>0</v>
      </c>
      <c r="BT103" s="23">
        <f ca="1">SUM(OFFSET('Vacation Tracker'!$Q106:$AD106,0,BT$4))</f>
        <v>0</v>
      </c>
      <c r="BU103" s="26">
        <f t="shared" ref="BU103" ca="1" si="5023">BT103-BV103</f>
        <v>0</v>
      </c>
      <c r="BV103" s="26">
        <f t="array" aca="1" ref="BV103" ca="1">SUM(IF(RIGHT(OFFSET('Vacation Tracker'!$Q106:$AD106,0,BT$4))&lt;&gt;"O",IFERROR(--LEFT(OFFSET('Vacation Tracker'!$Q106:$AD106,0,BT$4),LEN(OFFSET('Vacation Tracker'!$Q106:$AD106,0,BT$4))-1),0)))</f>
        <v>0</v>
      </c>
      <c r="BW103" s="26">
        <f t="array" aca="1" ref="BW103" ca="1">SUM(IF(RIGHT(OFFSET('Vacation Tracker'!$Q106:$AD106,0,BT$4))=BW$8,IFERROR(--LEFT(OFFSET('Vacation Tracker'!$Q106:$AD106,0,BT$4),LEN(OFFSET('Vacation Tracker'!$Q106:$AD106,0,BT$4))-1),0)))</f>
        <v>0</v>
      </c>
      <c r="BX103" s="23">
        <f ca="1">SUM(OFFSET('Vacation Tracker'!$Q106:$AD106,0,BX$4))</f>
        <v>0</v>
      </c>
      <c r="BY103" s="26">
        <f t="shared" ref="BY103" ca="1" si="5024">BX103-BZ103</f>
        <v>0</v>
      </c>
      <c r="BZ103" s="26">
        <f t="array" aca="1" ref="BZ103" ca="1">SUM(IF(RIGHT(OFFSET('Vacation Tracker'!$Q106:$AD106,0,BX$4))&lt;&gt;"O",IFERROR(--LEFT(OFFSET('Vacation Tracker'!$Q106:$AD106,0,BX$4),LEN(OFFSET('Vacation Tracker'!$Q106:$AD106,0,BX$4))-1),0)))</f>
        <v>0</v>
      </c>
      <c r="CA103" s="26">
        <f t="array" aca="1" ref="CA103" ca="1">SUM(IF(RIGHT(OFFSET('Vacation Tracker'!$Q106:$AD106,0,BX$4))=CA$8,IFERROR(--LEFT(OFFSET('Vacation Tracker'!$Q106:$AD106,0,BX$4),LEN(OFFSET('Vacation Tracker'!$Q106:$AD106,0,BX$4))-1),0)))</f>
        <v>0</v>
      </c>
      <c r="CB103" s="23">
        <f ca="1">SUM(OFFSET('Vacation Tracker'!$Q106:$AD106,0,CB$4))</f>
        <v>0</v>
      </c>
      <c r="CC103" s="26">
        <f t="shared" ref="CC103" ca="1" si="5025">CB103-CD103</f>
        <v>0</v>
      </c>
      <c r="CD103" s="26">
        <f t="array" aca="1" ref="CD103" ca="1">SUM(IF(RIGHT(OFFSET('Vacation Tracker'!$Q106:$AD106,0,CB$4))&lt;&gt;"O",IFERROR(--LEFT(OFFSET('Vacation Tracker'!$Q106:$AD106,0,CB$4),LEN(OFFSET('Vacation Tracker'!$Q106:$AD106,0,CB$4))-1),0)))</f>
        <v>0</v>
      </c>
      <c r="CE103" s="26">
        <f t="array" aca="1" ref="CE103" ca="1">SUM(IF(RIGHT(OFFSET('Vacation Tracker'!$Q106:$AD106,0,CB$4))=CE$8,IFERROR(--LEFT(OFFSET('Vacation Tracker'!$Q106:$AD106,0,CB$4),LEN(OFFSET('Vacation Tracker'!$Q106:$AD106,0,CB$4))-1),0)))</f>
        <v>0</v>
      </c>
      <c r="CF103" s="23">
        <f ca="1">SUM(OFFSET('Vacation Tracker'!$Q106:$AD106,0,CF$4))</f>
        <v>0</v>
      </c>
      <c r="CG103" s="26">
        <f t="shared" ref="CG103" ca="1" si="5026">CF103-CH103</f>
        <v>0</v>
      </c>
      <c r="CH103" s="26">
        <f t="array" aca="1" ref="CH103" ca="1">SUM(IF(RIGHT(OFFSET('Vacation Tracker'!$Q106:$AD106,0,CF$4))&lt;&gt;"O",IFERROR(--LEFT(OFFSET('Vacation Tracker'!$Q106:$AD106,0,CF$4),LEN(OFFSET('Vacation Tracker'!$Q106:$AD106,0,CF$4))-1),0)))</f>
        <v>0</v>
      </c>
      <c r="CI103" s="26">
        <f t="array" aca="1" ref="CI103" ca="1">SUM(IF(RIGHT(OFFSET('Vacation Tracker'!$Q106:$AD106,0,CF$4))=CI$8,IFERROR(--LEFT(OFFSET('Vacation Tracker'!$Q106:$AD106,0,CF$4),LEN(OFFSET('Vacation Tracker'!$Q106:$AD106,0,CF$4))-1),0)))</f>
        <v>0</v>
      </c>
      <c r="CJ103" s="23">
        <f ca="1">SUM(OFFSET('Vacation Tracker'!$Q106:$AD106,0,CJ$4))</f>
        <v>0</v>
      </c>
      <c r="CK103" s="26">
        <f t="shared" ref="CK103" ca="1" si="5027">CJ103-CL103</f>
        <v>0</v>
      </c>
      <c r="CL103" s="26">
        <f t="array" aca="1" ref="CL103" ca="1">SUM(IF(RIGHT(OFFSET('Vacation Tracker'!$Q106:$AD106,0,CJ$4))&lt;&gt;"O",IFERROR(--LEFT(OFFSET('Vacation Tracker'!$Q106:$AD106,0,CJ$4),LEN(OFFSET('Vacation Tracker'!$Q106:$AD106,0,CJ$4))-1),0)))</f>
        <v>0</v>
      </c>
      <c r="CM103" s="26">
        <f t="array" aca="1" ref="CM103" ca="1">SUM(IF(RIGHT(OFFSET('Vacation Tracker'!$Q106:$AD106,0,CJ$4))=CM$8,IFERROR(--LEFT(OFFSET('Vacation Tracker'!$Q106:$AD106,0,CJ$4),LEN(OFFSET('Vacation Tracker'!$Q106:$AD106,0,CJ$4))-1),0)))</f>
        <v>0</v>
      </c>
      <c r="CN103" s="23">
        <f ca="1">SUM(OFFSET('Vacation Tracker'!$Q106:$AD106,0,CN$4))</f>
        <v>0</v>
      </c>
      <c r="CO103" s="26">
        <f t="shared" ref="CO103" ca="1" si="5028">CN103-CP103</f>
        <v>0</v>
      </c>
      <c r="CP103" s="26">
        <f t="array" aca="1" ref="CP103" ca="1">SUM(IF(RIGHT(OFFSET('Vacation Tracker'!$Q106:$AD106,0,CN$4))&lt;&gt;"O",IFERROR(--LEFT(OFFSET('Vacation Tracker'!$Q106:$AD106,0,CN$4),LEN(OFFSET('Vacation Tracker'!$Q106:$AD106,0,CN$4))-1),0)))</f>
        <v>0</v>
      </c>
      <c r="CQ103" s="26">
        <f t="array" aca="1" ref="CQ103" ca="1">SUM(IF(RIGHT(OFFSET('Vacation Tracker'!$Q106:$AD106,0,CN$4))=CQ$8,IFERROR(--LEFT(OFFSET('Vacation Tracker'!$Q106:$AD106,0,CN$4),LEN(OFFSET('Vacation Tracker'!$Q106:$AD106,0,CN$4))-1),0)))</f>
        <v>0</v>
      </c>
      <c r="CR103" s="23">
        <f ca="1">SUM(OFFSET('Vacation Tracker'!$Q106:$AD106,0,CR$4))</f>
        <v>0</v>
      </c>
      <c r="CS103" s="26">
        <f t="shared" ref="CS103" ca="1" si="5029">CR103-CT103</f>
        <v>0</v>
      </c>
      <c r="CT103" s="26">
        <f t="array" aca="1" ref="CT103" ca="1">SUM(IF(RIGHT(OFFSET('Vacation Tracker'!$Q106:$AD106,0,CR$4))&lt;&gt;"O",IFERROR(--LEFT(OFFSET('Vacation Tracker'!$Q106:$AD106,0,CR$4),LEN(OFFSET('Vacation Tracker'!$Q106:$AD106,0,CR$4))-1),0)))</f>
        <v>0</v>
      </c>
      <c r="CU103" s="26">
        <f t="array" aca="1" ref="CU103" ca="1">SUM(IF(RIGHT(OFFSET('Vacation Tracker'!$Q106:$AD106,0,CR$4))=CU$8,IFERROR(--LEFT(OFFSET('Vacation Tracker'!$Q106:$AD106,0,CR$4),LEN(OFFSET('Vacation Tracker'!$Q106:$AD106,0,CR$4))-1),0)))</f>
        <v>0</v>
      </c>
      <c r="CV103" s="23">
        <f ca="1">SUM(OFFSET('Vacation Tracker'!$Q106:$AD106,0,CV$4))</f>
        <v>0</v>
      </c>
      <c r="CW103" s="26">
        <f t="shared" ref="CW103" ca="1" si="5030">CV103-CX103</f>
        <v>0</v>
      </c>
      <c r="CX103" s="26">
        <f t="array" aca="1" ref="CX103" ca="1">SUM(IF(RIGHT(OFFSET('Vacation Tracker'!$Q106:$AD106,0,CV$4))&lt;&gt;"O",IFERROR(--LEFT(OFFSET('Vacation Tracker'!$Q106:$AD106,0,CV$4),LEN(OFFSET('Vacation Tracker'!$Q106:$AD106,0,CV$4))-1),0)))</f>
        <v>0</v>
      </c>
      <c r="CY103" s="26">
        <f t="array" aca="1" ref="CY103" ca="1">SUM(IF(RIGHT(OFFSET('Vacation Tracker'!$Q106:$AD106,0,CV$4))=CY$8,IFERROR(--LEFT(OFFSET('Vacation Tracker'!$Q106:$AD106,0,CV$4),LEN(OFFSET('Vacation Tracker'!$Q106:$AD106,0,CV$4))-1),0)))</f>
        <v>0</v>
      </c>
      <c r="CZ103" s="23">
        <f ca="1">SUM(OFFSET('Vacation Tracker'!$Q106:$AD106,0,CZ$4))</f>
        <v>0</v>
      </c>
      <c r="DA103" s="26">
        <f t="shared" ref="DA103" ca="1" si="5031">CZ103-DB103</f>
        <v>0</v>
      </c>
      <c r="DB103" s="26">
        <f t="array" aca="1" ref="DB103" ca="1">SUM(IF(RIGHT(OFFSET('Vacation Tracker'!$Q106:$AD106,0,CZ$4))&lt;&gt;"O",IFERROR(--LEFT(OFFSET('Vacation Tracker'!$Q106:$AD106,0,CZ$4),LEN(OFFSET('Vacation Tracker'!$Q106:$AD106,0,CZ$4))-1),0)))</f>
        <v>0</v>
      </c>
      <c r="DC103" s="26">
        <f t="array" aca="1" ref="DC103" ca="1">SUM(IF(RIGHT(OFFSET('Vacation Tracker'!$Q106:$AD106,0,CZ$4))=DC$8,IFERROR(--LEFT(OFFSET('Vacation Tracker'!$Q106:$AD106,0,CZ$4),LEN(OFFSET('Vacation Tracker'!$Q106:$AD106,0,CZ$4))-1),0)))</f>
        <v>0</v>
      </c>
      <c r="DD103" s="23">
        <f ca="1">SUM(OFFSET('Vacation Tracker'!$Q106:$AD106,0,DD$4))</f>
        <v>0</v>
      </c>
      <c r="DE103" s="26">
        <f t="shared" ref="DE103" ca="1" si="5032">DD103-DF103</f>
        <v>0</v>
      </c>
      <c r="DF103" s="26">
        <f t="array" aca="1" ref="DF103" ca="1">SUM(IF(RIGHT(OFFSET('Vacation Tracker'!$Q106:$AD106,0,DD$4))&lt;&gt;"O",IFERROR(--LEFT(OFFSET('Vacation Tracker'!$Q106:$AD106,0,DD$4),LEN(OFFSET('Vacation Tracker'!$Q106:$AD106,0,DD$4))-1),0)))</f>
        <v>0</v>
      </c>
      <c r="DG103" s="26">
        <f t="array" aca="1" ref="DG103" ca="1">SUM(IF(RIGHT(OFFSET('Vacation Tracker'!$Q106:$AD106,0,DD$4))=DG$8,IFERROR(--LEFT(OFFSET('Vacation Tracker'!$Q106:$AD106,0,DD$4),LEN(OFFSET('Vacation Tracker'!$Q106:$AD106,0,DD$4))-1),0)))</f>
        <v>0</v>
      </c>
      <c r="DH103" s="23">
        <f ca="1">SUM(OFFSET('Vacation Tracker'!$Q106:$AD106,0,DH$4))</f>
        <v>0</v>
      </c>
      <c r="DI103" s="26">
        <f t="shared" ref="DI103" ca="1" si="5033">DH103-DJ103</f>
        <v>0</v>
      </c>
      <c r="DJ103" s="26">
        <f t="array" aca="1" ref="DJ103" ca="1">SUM(IF(RIGHT(OFFSET('Vacation Tracker'!$Q106:$AD106,0,DH$4))&lt;&gt;"O",IFERROR(--LEFT(OFFSET('Vacation Tracker'!$Q106:$AD106,0,DH$4),LEN(OFFSET('Vacation Tracker'!$Q106:$AD106,0,DH$4))-1),0)))</f>
        <v>0</v>
      </c>
      <c r="DK103" s="26">
        <f t="array" aca="1" ref="DK103" ca="1">SUM(IF(RIGHT(OFFSET('Vacation Tracker'!$Q106:$AD106,0,DH$4))=DK$8,IFERROR(--LEFT(OFFSET('Vacation Tracker'!$Q106:$AD106,0,DH$4),LEN(OFFSET('Vacation Tracker'!$Q106:$AD106,0,DH$4))-1),0)))</f>
        <v>0</v>
      </c>
      <c r="DL103" s="23">
        <f ca="1">SUM(OFFSET('Vacation Tracker'!$Q106:$AD106,0,DL$4))</f>
        <v>0</v>
      </c>
      <c r="DM103" s="26">
        <f t="shared" ref="DM103" ca="1" si="5034">DL103-DN103</f>
        <v>0</v>
      </c>
      <c r="DN103" s="26">
        <f t="array" aca="1" ref="DN103" ca="1">SUM(IF(RIGHT(OFFSET('Vacation Tracker'!$Q106:$AD106,0,DL$4))&lt;&gt;"O",IFERROR(--LEFT(OFFSET('Vacation Tracker'!$Q106:$AD106,0,DL$4),LEN(OFFSET('Vacation Tracker'!$Q106:$AD106,0,DL$4))-1),0)))</f>
        <v>0</v>
      </c>
      <c r="DO103" s="26">
        <f t="array" aca="1" ref="DO103" ca="1">SUM(IF(RIGHT(OFFSET('Vacation Tracker'!$Q106:$AD106,0,DL$4))=DO$8,IFERROR(--LEFT(OFFSET('Vacation Tracker'!$Q106:$AD106,0,DL$4),LEN(OFFSET('Vacation Tracker'!$Q106:$AD106,0,DL$4))-1),0)))</f>
        <v>0</v>
      </c>
      <c r="DP103" s="23">
        <f ca="1">SUM(OFFSET('Vacation Tracker'!$Q106:$AD106,0,DP$4))</f>
        <v>0</v>
      </c>
      <c r="DQ103" s="26">
        <f t="shared" ref="DQ103" ca="1" si="5035">DP103-DR103</f>
        <v>0</v>
      </c>
      <c r="DR103" s="26">
        <f t="array" aca="1" ref="DR103" ca="1">SUM(IF(RIGHT(OFFSET('Vacation Tracker'!$Q106:$AD106,0,DP$4))&lt;&gt;"O",IFERROR(--LEFT(OFFSET('Vacation Tracker'!$Q106:$AD106,0,DP$4),LEN(OFFSET('Vacation Tracker'!$Q106:$AD106,0,DP$4))-1),0)))</f>
        <v>0</v>
      </c>
      <c r="DS103" s="26">
        <f t="array" aca="1" ref="DS103" ca="1">SUM(IF(RIGHT(OFFSET('Vacation Tracker'!$Q106:$AD106,0,DP$4))=DS$8,IFERROR(--LEFT(OFFSET('Vacation Tracker'!$Q106:$AD106,0,DP$4),LEN(OFFSET('Vacation Tracker'!$Q106:$AD106,0,DP$4))-1),0)))</f>
        <v>0</v>
      </c>
      <c r="DT103" s="23">
        <f ca="1">SUM(OFFSET('Vacation Tracker'!$Q106:$AD106,0,DT$4))</f>
        <v>0</v>
      </c>
      <c r="DU103" s="26">
        <f t="shared" ref="DU103" ca="1" si="5036">DT103-DV103</f>
        <v>0</v>
      </c>
      <c r="DV103" s="26">
        <f t="array" aca="1" ref="DV103" ca="1">SUM(IF(RIGHT(OFFSET('Vacation Tracker'!$Q106:$AD106,0,DT$4))&lt;&gt;"O",IFERROR(--LEFT(OFFSET('Vacation Tracker'!$Q106:$AD106,0,DT$4),LEN(OFFSET('Vacation Tracker'!$Q106:$AD106,0,DT$4))-1),0)))</f>
        <v>0</v>
      </c>
      <c r="DW103" s="26">
        <f t="array" aca="1" ref="DW103" ca="1">SUM(IF(RIGHT(OFFSET('Vacation Tracker'!$Q106:$AD106,0,DT$4))=DW$8,IFERROR(--LEFT(OFFSET('Vacation Tracker'!$Q106:$AD106,0,DT$4),LEN(OFFSET('Vacation Tracker'!$Q106:$AD106,0,DT$4))-1),0)))</f>
        <v>0</v>
      </c>
      <c r="DX103" s="23">
        <f ca="1">SUM(OFFSET('Vacation Tracker'!$Q106:$AD106,0,DX$4))</f>
        <v>0</v>
      </c>
      <c r="DY103" s="26">
        <f t="shared" ref="DY103" ca="1" si="5037">DX103-DZ103</f>
        <v>0</v>
      </c>
      <c r="DZ103" s="26">
        <f t="array" aca="1" ref="DZ103" ca="1">SUM(IF(RIGHT(OFFSET('Vacation Tracker'!$Q106:$AD106,0,DX$4))&lt;&gt;"O",IFERROR(--LEFT(OFFSET('Vacation Tracker'!$Q106:$AD106,0,DX$4),LEN(OFFSET('Vacation Tracker'!$Q106:$AD106,0,DX$4))-1),0)))</f>
        <v>0</v>
      </c>
      <c r="EA103" s="26">
        <f t="array" aca="1" ref="EA103" ca="1">SUM(IF(RIGHT(OFFSET('Vacation Tracker'!$Q106:$AD106,0,DX$4))=EA$8,IFERROR(--LEFT(OFFSET('Vacation Tracker'!$Q106:$AD106,0,DX$4),LEN(OFFSET('Vacation Tracker'!$Q106:$AD106,0,DX$4))-1),0)))</f>
        <v>0</v>
      </c>
      <c r="EB103" s="23">
        <f ca="1">SUM(OFFSET('Vacation Tracker'!$Q106:$AD106,0,EB$4))</f>
        <v>0</v>
      </c>
      <c r="EC103" s="26">
        <f t="shared" ref="EC103" ca="1" si="5038">EB103-ED103</f>
        <v>0</v>
      </c>
      <c r="ED103" s="26">
        <f t="array" aca="1" ref="ED103" ca="1">SUM(IF(RIGHT(OFFSET('Vacation Tracker'!$Q106:$AD106,0,EB$4))&lt;&gt;"O",IFERROR(--LEFT(OFFSET('Vacation Tracker'!$Q106:$AD106,0,EB$4),LEN(OFFSET('Vacation Tracker'!$Q106:$AD106,0,EB$4))-1),0)))</f>
        <v>0</v>
      </c>
      <c r="EE103" s="26">
        <f t="array" aca="1" ref="EE103" ca="1">SUM(IF(RIGHT(OFFSET('Vacation Tracker'!$Q106:$AD106,0,EB$4))=EE$8,IFERROR(--LEFT(OFFSET('Vacation Tracker'!$Q106:$AD106,0,EB$4),LEN(OFFSET('Vacation Tracker'!$Q106:$AD106,0,EB$4))-1),0)))</f>
        <v>0</v>
      </c>
      <c r="EF103" s="23">
        <f ca="1">SUM(OFFSET('Vacation Tracker'!$Q106:$AD106,0,EF$4))</f>
        <v>0</v>
      </c>
      <c r="EG103" s="26">
        <f t="shared" ref="EG103" ca="1" si="5039">EF103-EH103</f>
        <v>0</v>
      </c>
      <c r="EH103" s="26">
        <f t="array" aca="1" ref="EH103" ca="1">SUM(IF(RIGHT(OFFSET('Vacation Tracker'!$Q106:$AD106,0,EF$4))&lt;&gt;"O",IFERROR(--LEFT(OFFSET('Vacation Tracker'!$Q106:$AD106,0,EF$4),LEN(OFFSET('Vacation Tracker'!$Q106:$AD106,0,EF$4))-1),0)))</f>
        <v>0</v>
      </c>
      <c r="EI103" s="26">
        <f t="array" aca="1" ref="EI103" ca="1">SUM(IF(RIGHT(OFFSET('Vacation Tracker'!$Q106:$AD106,0,EF$4))=EI$8,IFERROR(--LEFT(OFFSET('Vacation Tracker'!$Q106:$AD106,0,EF$4),LEN(OFFSET('Vacation Tracker'!$Q106:$AD106,0,EF$4))-1),0)))</f>
        <v>0</v>
      </c>
      <c r="EJ103" s="23">
        <f ca="1">SUM(OFFSET('Vacation Tracker'!$Q106:$AD106,0,EJ$4))</f>
        <v>0</v>
      </c>
      <c r="EK103" s="26">
        <f t="shared" ref="EK103" ca="1" si="5040">EJ103-EL103</f>
        <v>0</v>
      </c>
      <c r="EL103" s="26">
        <f t="array" aca="1" ref="EL103" ca="1">SUM(IF(RIGHT(OFFSET('Vacation Tracker'!$Q106:$AD106,0,EJ$4))&lt;&gt;"O",IFERROR(--LEFT(OFFSET('Vacation Tracker'!$Q106:$AD106,0,EJ$4),LEN(OFFSET('Vacation Tracker'!$Q106:$AD106,0,EJ$4))-1),0)))</f>
        <v>0</v>
      </c>
      <c r="EM103" s="26">
        <f t="array" aca="1" ref="EM103" ca="1">SUM(IF(RIGHT(OFFSET('Vacation Tracker'!$Q106:$AD106,0,EJ$4))=EM$8,IFERROR(--LEFT(OFFSET('Vacation Tracker'!$Q106:$AD106,0,EJ$4),LEN(OFFSET('Vacation Tracker'!$Q106:$AD106,0,EJ$4))-1),0)))</f>
        <v>0</v>
      </c>
      <c r="EN103" s="23">
        <f ca="1">SUM(OFFSET('Vacation Tracker'!$Q106:$AD106,0,EN$4))</f>
        <v>0</v>
      </c>
      <c r="EO103" s="26">
        <f t="shared" ref="EO103" ca="1" si="5041">EN103-EP103</f>
        <v>0</v>
      </c>
      <c r="EP103" s="26">
        <f t="array" aca="1" ref="EP103" ca="1">SUM(IF(RIGHT(OFFSET('Vacation Tracker'!$Q106:$AD106,0,EN$4))&lt;&gt;"O",IFERROR(--LEFT(OFFSET('Vacation Tracker'!$Q106:$AD106,0,EN$4),LEN(OFFSET('Vacation Tracker'!$Q106:$AD106,0,EN$4))-1),0)))</f>
        <v>0</v>
      </c>
      <c r="EQ103" s="26">
        <f t="array" aca="1" ref="EQ103" ca="1">SUM(IF(RIGHT(OFFSET('Vacation Tracker'!$Q106:$AD106,0,EN$4))=EQ$8,IFERROR(--LEFT(OFFSET('Vacation Tracker'!$Q106:$AD106,0,EN$4),LEN(OFFSET('Vacation Tracker'!$Q106:$AD106,0,EN$4))-1),0)))</f>
        <v>0</v>
      </c>
      <c r="ER103" s="23">
        <f ca="1">SUM(OFFSET('Vacation Tracker'!$Q106:$AD106,0,ER$4))</f>
        <v>0</v>
      </c>
      <c r="ES103" s="26">
        <f t="shared" ref="ES103" ca="1" si="5042">ER103-ET103</f>
        <v>0</v>
      </c>
      <c r="ET103" s="26">
        <f t="array" aca="1" ref="ET103" ca="1">SUM(IF(RIGHT(OFFSET('Vacation Tracker'!$Q106:$AD106,0,ER$4))&lt;&gt;"O",IFERROR(--LEFT(OFFSET('Vacation Tracker'!$Q106:$AD106,0,ER$4),LEN(OFFSET('Vacation Tracker'!$Q106:$AD106,0,ER$4))-1),0)))</f>
        <v>0</v>
      </c>
      <c r="EU103" s="26">
        <f t="array" aca="1" ref="EU103" ca="1">SUM(IF(RIGHT(OFFSET('Vacation Tracker'!$Q106:$AD106,0,ER$4))=EU$8,IFERROR(--LEFT(OFFSET('Vacation Tracker'!$Q106:$AD106,0,ER$4),LEN(OFFSET('Vacation Tracker'!$Q106:$AD106,0,ER$4))-1),0)))</f>
        <v>0</v>
      </c>
      <c r="EV103" s="23">
        <f ca="1">SUM(OFFSET('Vacation Tracker'!$Q106:$AD106,0,EV$4))</f>
        <v>0</v>
      </c>
      <c r="EW103" s="26">
        <f t="shared" ref="EW103" ca="1" si="5043">EV103-EX103</f>
        <v>0</v>
      </c>
      <c r="EX103" s="26">
        <f t="array" aca="1" ref="EX103" ca="1">SUM(IF(RIGHT(OFFSET('Vacation Tracker'!$Q106:$AD106,0,EV$4))&lt;&gt;"O",IFERROR(--LEFT(OFFSET('Vacation Tracker'!$Q106:$AD106,0,EV$4),LEN(OFFSET('Vacation Tracker'!$Q106:$AD106,0,EV$4))-1),0)))</f>
        <v>0</v>
      </c>
      <c r="EY103" s="26">
        <f t="array" aca="1" ref="EY103" ca="1">SUM(IF(RIGHT(OFFSET('Vacation Tracker'!$Q106:$AD106,0,EV$4))=EY$8,IFERROR(--LEFT(OFFSET('Vacation Tracker'!$Q106:$AD106,0,EV$4),LEN(OFFSET('Vacation Tracker'!$Q106:$AD106,0,EV$4))-1),0)))</f>
        <v>0</v>
      </c>
      <c r="EZ103" s="23">
        <f ca="1">SUM(OFFSET('Vacation Tracker'!$Q106:$AD106,0,EZ$4))</f>
        <v>0</v>
      </c>
      <c r="FA103" s="26">
        <f t="shared" ref="FA103" ca="1" si="5044">EZ103-FB103</f>
        <v>0</v>
      </c>
      <c r="FB103" s="26">
        <f t="array" aca="1" ref="FB103" ca="1">SUM(IF(RIGHT(OFFSET('Vacation Tracker'!$Q106:$AD106,0,EZ$4))&lt;&gt;"O",IFERROR(--LEFT(OFFSET('Vacation Tracker'!$Q106:$AD106,0,EZ$4),LEN(OFFSET('Vacation Tracker'!$Q106:$AD106,0,EZ$4))-1),0)))</f>
        <v>0</v>
      </c>
      <c r="FC103" s="26">
        <f t="array" aca="1" ref="FC103" ca="1">SUM(IF(RIGHT(OFFSET('Vacation Tracker'!$Q106:$AD106,0,EZ$4))=FC$8,IFERROR(--LEFT(OFFSET('Vacation Tracker'!$Q106:$AD106,0,EZ$4),LEN(OFFSET('Vacation Tracker'!$Q106:$AD106,0,EZ$4))-1),0)))</f>
        <v>0</v>
      </c>
      <c r="FD103" s="23">
        <f ca="1">SUM(OFFSET('Vacation Tracker'!$Q106:$AD106,0,FD$4))</f>
        <v>0</v>
      </c>
      <c r="FE103" s="26">
        <f t="shared" ref="FE103" ca="1" si="5045">FD103-FF103</f>
        <v>0</v>
      </c>
      <c r="FF103" s="26">
        <f t="array" aca="1" ref="FF103" ca="1">SUM(IF(RIGHT(OFFSET('Vacation Tracker'!$Q106:$AD106,0,FD$4))&lt;&gt;"O",IFERROR(--LEFT(OFFSET('Vacation Tracker'!$Q106:$AD106,0,FD$4),LEN(OFFSET('Vacation Tracker'!$Q106:$AD106,0,FD$4))-1),0)))</f>
        <v>0</v>
      </c>
      <c r="FG103" s="26">
        <f t="array" aca="1" ref="FG103" ca="1">SUM(IF(RIGHT(OFFSET('Vacation Tracker'!$Q106:$AD106,0,FD$4))=FG$8,IFERROR(--LEFT(OFFSET('Vacation Tracker'!$Q106:$AD106,0,FD$4),LEN(OFFSET('Vacation Tracker'!$Q106:$AD106,0,FD$4))-1),0)))</f>
        <v>0</v>
      </c>
      <c r="FH103" s="23">
        <f ca="1">SUM(OFFSET('Vacation Tracker'!$Q106:$AD106,0,FH$4))</f>
        <v>0</v>
      </c>
      <c r="FI103" s="26">
        <f t="shared" ref="FI103" ca="1" si="5046">FH103-FJ103</f>
        <v>0</v>
      </c>
      <c r="FJ103" s="26">
        <f t="array" aca="1" ref="FJ103" ca="1">SUM(IF(RIGHT(OFFSET('Vacation Tracker'!$Q106:$AD106,0,FH$4))&lt;&gt;"O",IFERROR(--LEFT(OFFSET('Vacation Tracker'!$Q106:$AD106,0,FH$4),LEN(OFFSET('Vacation Tracker'!$Q106:$AD106,0,FH$4))-1),0)))</f>
        <v>0</v>
      </c>
      <c r="FK103" s="26">
        <f t="array" aca="1" ref="FK103" ca="1">SUM(IF(RIGHT(OFFSET('Vacation Tracker'!$Q106:$AD106,0,FH$4))=FK$8,IFERROR(--LEFT(OFFSET('Vacation Tracker'!$Q106:$AD106,0,FH$4),LEN(OFFSET('Vacation Tracker'!$Q106:$AD106,0,FH$4))-1),0)))</f>
        <v>0</v>
      </c>
      <c r="FL103" s="23">
        <f ca="1">SUM(OFFSET('Vacation Tracker'!$Q106:$AD106,0,FL$4))</f>
        <v>0</v>
      </c>
      <c r="FM103" s="26">
        <f t="shared" ref="FM103" ca="1" si="5047">FL103-FN103</f>
        <v>0</v>
      </c>
      <c r="FN103" s="26">
        <f t="array" aca="1" ref="FN103" ca="1">SUM(IF(RIGHT(OFFSET('Vacation Tracker'!$Q106:$AD106,0,FL$4))&lt;&gt;"O",IFERROR(--LEFT(OFFSET('Vacation Tracker'!$Q106:$AD106,0,FL$4),LEN(OFFSET('Vacation Tracker'!$Q106:$AD106,0,FL$4))-1),0)))</f>
        <v>0</v>
      </c>
      <c r="FO103" s="26">
        <f t="array" aca="1" ref="FO103" ca="1">SUM(IF(RIGHT(OFFSET('Vacation Tracker'!$Q106:$AD106,0,FL$4))=FO$8,IFERROR(--LEFT(OFFSET('Vacation Tracker'!$Q106:$AD106,0,FL$4),LEN(OFFSET('Vacation Tracker'!$Q106:$AD106,0,FL$4))-1),0)))</f>
        <v>0</v>
      </c>
      <c r="FP103" s="23">
        <f ca="1">SUM(OFFSET('Vacation Tracker'!$Q106:$AD106,0,FP$4))</f>
        <v>0</v>
      </c>
      <c r="FQ103" s="26">
        <f t="shared" ref="FQ103" ca="1" si="5048">FP103-FR103</f>
        <v>0</v>
      </c>
      <c r="FR103" s="26">
        <f t="array" aca="1" ref="FR103" ca="1">SUM(IF(RIGHT(OFFSET('Vacation Tracker'!$Q106:$AD106,0,FP$4))&lt;&gt;"O",IFERROR(--LEFT(OFFSET('Vacation Tracker'!$Q106:$AD106,0,FP$4),LEN(OFFSET('Vacation Tracker'!$Q106:$AD106,0,FP$4))-1),0)))</f>
        <v>0</v>
      </c>
      <c r="FS103" s="26">
        <f t="array" aca="1" ref="FS103" ca="1">SUM(IF(RIGHT(OFFSET('Vacation Tracker'!$Q106:$AD106,0,FP$4))=FS$8,IFERROR(--LEFT(OFFSET('Vacation Tracker'!$Q106:$AD106,0,FP$4),LEN(OFFSET('Vacation Tracker'!$Q106:$AD106,0,FP$4))-1),0)))</f>
        <v>0</v>
      </c>
      <c r="FT103" s="23">
        <f ca="1">SUM(OFFSET('Vacation Tracker'!$Q106:$AD106,0,FT$4))</f>
        <v>0</v>
      </c>
      <c r="FU103" s="26">
        <f t="shared" ref="FU103" ca="1" si="5049">FT103-FV103</f>
        <v>0</v>
      </c>
      <c r="FV103" s="26">
        <f t="array" aca="1" ref="FV103" ca="1">SUM(IF(RIGHT(OFFSET('Vacation Tracker'!$Q106:$AD106,0,FT$4))&lt;&gt;"O",IFERROR(--LEFT(OFFSET('Vacation Tracker'!$Q106:$AD106,0,FT$4),LEN(OFFSET('Vacation Tracker'!$Q106:$AD106,0,FT$4))-1),0)))</f>
        <v>0</v>
      </c>
      <c r="FW103" s="26">
        <f t="array" aca="1" ref="FW103" ca="1">SUM(IF(RIGHT(OFFSET('Vacation Tracker'!$Q106:$AD106,0,FT$4))=FW$8,IFERROR(--LEFT(OFFSET('Vacation Tracker'!$Q106:$AD106,0,FT$4),LEN(OFFSET('Vacation Tracker'!$Q106:$AD106,0,FT$4))-1),0)))</f>
        <v>0</v>
      </c>
      <c r="FX103" s="23">
        <f ca="1">SUM(OFFSET('Vacation Tracker'!$Q106:$AD106,0,FX$4))</f>
        <v>0</v>
      </c>
      <c r="FY103" s="26">
        <f t="shared" ref="FY103" ca="1" si="5050">FX103-FZ103</f>
        <v>0</v>
      </c>
      <c r="FZ103" s="26">
        <f t="array" aca="1" ref="FZ103" ca="1">SUM(IF(RIGHT(OFFSET('Vacation Tracker'!$Q106:$AD106,0,FX$4))&lt;&gt;"O",IFERROR(--LEFT(OFFSET('Vacation Tracker'!$Q106:$AD106,0,FX$4),LEN(OFFSET('Vacation Tracker'!$Q106:$AD106,0,FX$4))-1),0)))</f>
        <v>0</v>
      </c>
      <c r="GA103" s="26">
        <f t="array" aca="1" ref="GA103" ca="1">SUM(IF(RIGHT(OFFSET('Vacation Tracker'!$Q106:$AD106,0,FX$4))=GA$8,IFERROR(--LEFT(OFFSET('Vacation Tracker'!$Q106:$AD106,0,FX$4),LEN(OFFSET('Vacation Tracker'!$Q106:$AD106,0,FX$4))-1),0)))</f>
        <v>0</v>
      </c>
      <c r="GB103" s="23">
        <f ca="1">SUM(OFFSET('Vacation Tracker'!$Q106:$AD106,0,GB$4))</f>
        <v>0</v>
      </c>
      <c r="GC103" s="26">
        <f t="shared" ref="GC103" ca="1" si="5051">GB103-GD103</f>
        <v>0</v>
      </c>
      <c r="GD103" s="26">
        <f t="array" aca="1" ref="GD103" ca="1">SUM(IF(RIGHT(OFFSET('Vacation Tracker'!$Q106:$AD106,0,GB$4))&lt;&gt;"O",IFERROR(--LEFT(OFFSET('Vacation Tracker'!$Q106:$AD106,0,GB$4),LEN(OFFSET('Vacation Tracker'!$Q106:$AD106,0,GB$4))-1),0)))</f>
        <v>0</v>
      </c>
      <c r="GE103" s="26">
        <f t="array" aca="1" ref="GE103" ca="1">SUM(IF(RIGHT(OFFSET('Vacation Tracker'!$Q106:$AD106,0,GB$4))=GE$8,IFERROR(--LEFT(OFFSET('Vacation Tracker'!$Q106:$AD106,0,GB$4),LEN(OFFSET('Vacation Tracker'!$Q106:$AD106,0,GB$4))-1),0)))</f>
        <v>0</v>
      </c>
      <c r="GF103" s="23">
        <f ca="1">SUM(OFFSET('Vacation Tracker'!$Q106:$AD106,0,GF$4))</f>
        <v>0</v>
      </c>
      <c r="GG103" s="26">
        <f t="shared" ref="GG103" ca="1" si="5052">GF103-GH103</f>
        <v>0</v>
      </c>
      <c r="GH103" s="26">
        <f t="array" aca="1" ref="GH103" ca="1">SUM(IF(RIGHT(OFFSET('Vacation Tracker'!$Q106:$AD106,0,GF$4))&lt;&gt;"O",IFERROR(--LEFT(OFFSET('Vacation Tracker'!$Q106:$AD106,0,GF$4),LEN(OFFSET('Vacation Tracker'!$Q106:$AD106,0,GF$4))-1),0)))</f>
        <v>0</v>
      </c>
      <c r="GI103" s="26">
        <f t="array" aca="1" ref="GI103" ca="1">SUM(IF(RIGHT(OFFSET('Vacation Tracker'!$Q106:$AD106,0,GF$4))=GI$8,IFERROR(--LEFT(OFFSET('Vacation Tracker'!$Q106:$AD106,0,GF$4),LEN(OFFSET('Vacation Tracker'!$Q106:$AD106,0,GF$4))-1),0)))</f>
        <v>0</v>
      </c>
      <c r="GJ103" s="23">
        <f ca="1">SUM(OFFSET('Vacation Tracker'!$Q106:$AD106,0,GJ$4))</f>
        <v>0</v>
      </c>
      <c r="GK103" s="26">
        <f t="shared" ref="GK103" ca="1" si="5053">GJ103-GL103</f>
        <v>0</v>
      </c>
      <c r="GL103" s="26">
        <f t="array" aca="1" ref="GL103" ca="1">SUM(IF(RIGHT(OFFSET('Vacation Tracker'!$Q106:$AD106,0,GJ$4))&lt;&gt;"O",IFERROR(--LEFT(OFFSET('Vacation Tracker'!$Q106:$AD106,0,GJ$4),LEN(OFFSET('Vacation Tracker'!$Q106:$AD106,0,GJ$4))-1),0)))</f>
        <v>0</v>
      </c>
      <c r="GM103" s="26">
        <f t="array" aca="1" ref="GM103" ca="1">SUM(IF(RIGHT(OFFSET('Vacation Tracker'!$Q106:$AD106,0,GJ$4))=GM$8,IFERROR(--LEFT(OFFSET('Vacation Tracker'!$Q106:$AD106,0,GJ$4),LEN(OFFSET('Vacation Tracker'!$Q106:$AD106,0,GJ$4))-1),0)))</f>
        <v>0</v>
      </c>
      <c r="GN103" s="23">
        <f ca="1">SUM(OFFSET('Vacation Tracker'!$Q106:$AD106,0,GN$4))</f>
        <v>0</v>
      </c>
      <c r="GO103" s="26">
        <f t="shared" ref="GO103" ca="1" si="5054">GN103-GP103</f>
        <v>0</v>
      </c>
      <c r="GP103" s="26">
        <f t="array" aca="1" ref="GP103" ca="1">SUM(IF(RIGHT(OFFSET('Vacation Tracker'!$Q106:$AD106,0,GN$4))&lt;&gt;"O",IFERROR(--LEFT(OFFSET('Vacation Tracker'!$Q106:$AD106,0,GN$4),LEN(OFFSET('Vacation Tracker'!$Q106:$AD106,0,GN$4))-1),0)))</f>
        <v>0</v>
      </c>
      <c r="GQ103" s="26">
        <f t="array" aca="1" ref="GQ103" ca="1">SUM(IF(RIGHT(OFFSET('Vacation Tracker'!$Q106:$AD106,0,GN$4))=GQ$8,IFERROR(--LEFT(OFFSET('Vacation Tracker'!$Q106:$AD106,0,GN$4),LEN(OFFSET('Vacation Tracker'!$Q106:$AD106,0,GN$4))-1),0)))</f>
        <v>0</v>
      </c>
      <c r="GR103" s="23">
        <f ca="1">SUM(OFFSET('Vacation Tracker'!$Q106:$AD106,0,GR$4))</f>
        <v>0</v>
      </c>
      <c r="GS103" s="26">
        <f t="shared" ref="GS103" ca="1" si="5055">GR103-GT103</f>
        <v>0</v>
      </c>
      <c r="GT103" s="26">
        <f t="array" aca="1" ref="GT103" ca="1">SUM(IF(RIGHT(OFFSET('Vacation Tracker'!$Q106:$AD106,0,GR$4))&lt;&gt;"O",IFERROR(--LEFT(OFFSET('Vacation Tracker'!$Q106:$AD106,0,GR$4),LEN(OFFSET('Vacation Tracker'!$Q106:$AD106,0,GR$4))-1),0)))</f>
        <v>0</v>
      </c>
      <c r="GU103" s="26">
        <f t="array" aca="1" ref="GU103" ca="1">SUM(IF(RIGHT(OFFSET('Vacation Tracker'!$Q106:$AD106,0,GR$4))=GU$8,IFERROR(--LEFT(OFFSET('Vacation Tracker'!$Q106:$AD106,0,GR$4),LEN(OFFSET('Vacation Tracker'!$Q106:$AD106,0,GR$4))-1),0)))</f>
        <v>0</v>
      </c>
      <c r="GV103" s="23">
        <f ca="1">SUM(OFFSET('Vacation Tracker'!$Q106:$AD106,0,GV$4))</f>
        <v>0</v>
      </c>
      <c r="GW103" s="26">
        <f t="shared" ref="GW103" ca="1" si="5056">GV103-GX103</f>
        <v>0</v>
      </c>
      <c r="GX103" s="26">
        <f t="array" aca="1" ref="GX103" ca="1">SUM(IF(RIGHT(OFFSET('Vacation Tracker'!$Q106:$AD106,0,GV$4))&lt;&gt;"O",IFERROR(--LEFT(OFFSET('Vacation Tracker'!$Q106:$AD106,0,GV$4),LEN(OFFSET('Vacation Tracker'!$Q106:$AD106,0,GV$4))-1),0)))</f>
        <v>0</v>
      </c>
      <c r="GY103" s="26">
        <f t="array" aca="1" ref="GY103" ca="1">SUM(IF(RIGHT(OFFSET('Vacation Tracker'!$Q106:$AD106,0,GV$4))=GY$8,IFERROR(--LEFT(OFFSET('Vacation Tracker'!$Q106:$AD106,0,GV$4),LEN(OFFSET('Vacation Tracker'!$Q106:$AD106,0,GV$4))-1),0)))</f>
        <v>0</v>
      </c>
      <c r="GZ103" s="23">
        <f ca="1">SUM(OFFSET('Vacation Tracker'!$Q106:$AD106,0,GZ$4))</f>
        <v>0</v>
      </c>
      <c r="HA103" s="26">
        <f t="shared" ref="HA103" ca="1" si="5057">GZ103-HB103</f>
        <v>0</v>
      </c>
      <c r="HB103" s="26">
        <f t="array" aca="1" ref="HB103" ca="1">SUM(IF(RIGHT(OFFSET('Vacation Tracker'!$Q106:$AD106,0,GZ$4))&lt;&gt;"O",IFERROR(--LEFT(OFFSET('Vacation Tracker'!$Q106:$AD106,0,GZ$4),LEN(OFFSET('Vacation Tracker'!$Q106:$AD106,0,GZ$4))-1),0)))</f>
        <v>0</v>
      </c>
      <c r="HC103" s="26">
        <f t="array" aca="1" ref="HC103" ca="1">SUM(IF(RIGHT(OFFSET('Vacation Tracker'!$Q106:$AD106,0,GZ$4))=HC$8,IFERROR(--LEFT(OFFSET('Vacation Tracker'!$Q106:$AD106,0,GZ$4),LEN(OFFSET('Vacation Tracker'!$Q106:$AD106,0,GZ$4))-1),0)))</f>
        <v>0</v>
      </c>
      <c r="HD103" s="23">
        <f ca="1">SUM(OFFSET('Vacation Tracker'!$Q106:$AD106,0,HD$4))</f>
        <v>0</v>
      </c>
      <c r="HE103" s="26">
        <f t="shared" ref="HE103" ca="1" si="5058">HD103-HF103</f>
        <v>0</v>
      </c>
      <c r="HF103" s="26">
        <f t="array" aca="1" ref="HF103" ca="1">SUM(IF(RIGHT(OFFSET('Vacation Tracker'!$Q106:$AD106,0,HD$4))&lt;&gt;"O",IFERROR(--LEFT(OFFSET('Vacation Tracker'!$Q106:$AD106,0,HD$4),LEN(OFFSET('Vacation Tracker'!$Q106:$AD106,0,HD$4))-1),0)))</f>
        <v>0</v>
      </c>
      <c r="HG103" s="26">
        <f t="array" aca="1" ref="HG103" ca="1">SUM(IF(RIGHT(OFFSET('Vacation Tracker'!$Q106:$AD106,0,HD$4))=HG$8,IFERROR(--LEFT(OFFSET('Vacation Tracker'!$Q106:$AD106,0,HD$4),LEN(OFFSET('Vacation Tracker'!$Q106:$AD106,0,HD$4))-1),0)))</f>
        <v>0</v>
      </c>
      <c r="HH103" s="23">
        <f ca="1">SUM(OFFSET('Vacation Tracker'!$Q106:$AD106,0,HH$4))</f>
        <v>0</v>
      </c>
      <c r="HI103" s="26">
        <f t="shared" ref="HI103" ca="1" si="5059">HH103-HJ103</f>
        <v>0</v>
      </c>
      <c r="HJ103" s="26">
        <f t="array" aca="1" ref="HJ103" ca="1">SUM(IF(RIGHT(OFFSET('Vacation Tracker'!$Q106:$AD106,0,HH$4))&lt;&gt;"O",IFERROR(--LEFT(OFFSET('Vacation Tracker'!$Q106:$AD106,0,HH$4),LEN(OFFSET('Vacation Tracker'!$Q106:$AD106,0,HH$4))-1),0)))</f>
        <v>0</v>
      </c>
      <c r="HK103" s="26">
        <f t="array" aca="1" ref="HK103" ca="1">SUM(IF(RIGHT(OFFSET('Vacation Tracker'!$Q106:$AD106,0,HH$4))=HK$8,IFERROR(--LEFT(OFFSET('Vacation Tracker'!$Q106:$AD106,0,HH$4),LEN(OFFSET('Vacation Tracker'!$Q106:$AD106,0,HH$4))-1),0)))</f>
        <v>0</v>
      </c>
      <c r="HL103" s="23">
        <f ca="1">SUM(OFFSET('Vacation Tracker'!$Q106:$AD106,0,HL$4))</f>
        <v>0</v>
      </c>
      <c r="HM103" s="26">
        <f t="shared" ref="HM103" ca="1" si="5060">HL103-HN103</f>
        <v>0</v>
      </c>
      <c r="HN103" s="26">
        <f t="array" aca="1" ref="HN103" ca="1">SUM(IF(RIGHT(OFFSET('Vacation Tracker'!$Q106:$AD106,0,HL$4))&lt;&gt;"O",IFERROR(--LEFT(OFFSET('Vacation Tracker'!$Q106:$AD106,0,HL$4),LEN(OFFSET('Vacation Tracker'!$Q106:$AD106,0,HL$4))-1),0)))</f>
        <v>0</v>
      </c>
      <c r="HO103" s="26">
        <f t="array" aca="1" ref="HO103" ca="1">SUM(IF(RIGHT(OFFSET('Vacation Tracker'!$Q106:$AD106,0,HL$4))=HO$8,IFERROR(--LEFT(OFFSET('Vacation Tracker'!$Q106:$AD106,0,HL$4),LEN(OFFSET('Vacation Tracker'!$Q106:$AD106,0,HL$4))-1),0)))</f>
        <v>0</v>
      </c>
      <c r="HP103" s="23">
        <f ca="1">SUM(OFFSET('Vacation Tracker'!$Q106:$AD106,0,HP$4))</f>
        <v>0</v>
      </c>
      <c r="HQ103" s="26">
        <f t="shared" ref="HQ103" ca="1" si="5061">HP103-HR103</f>
        <v>0</v>
      </c>
      <c r="HR103" s="26">
        <f t="array" aca="1" ref="HR103" ca="1">SUM(IF(RIGHT(OFFSET('Vacation Tracker'!$Q106:$AD106,0,HP$4))&lt;&gt;"O",IFERROR(--LEFT(OFFSET('Vacation Tracker'!$Q106:$AD106,0,HP$4),LEN(OFFSET('Vacation Tracker'!$Q106:$AD106,0,HP$4))-1),0)))</f>
        <v>0</v>
      </c>
      <c r="HS103" s="23">
        <f t="array" aca="1" ref="HS103" ca="1">SUM(IF(RIGHT(OFFSET('Vacation Tracker'!$Q106:$AD106,0,HP$4))=HS$8,IFERROR(--LEFT(OFFSET('Vacation Tracker'!$Q106:$AD106,0,HP$4),LEN(OFFSET('Vacation Tracker'!$Q106:$AD106,0,HP$4))-1),0)))</f>
        <v>0</v>
      </c>
    </row>
    <row r="104" spans="2:227" ht="15" customHeight="1" x14ac:dyDescent="0.2">
      <c r="B104" s="23">
        <f>IF('Vacation Tracker'!B107&lt;&gt;"",'Vacation Tracker'!B107,"")</f>
        <v>96</v>
      </c>
      <c r="C104" s="24" t="str">
        <f>IF('Vacation Tracker'!C107&lt;&gt;"",'Vacation Tracker'!C107,"")</f>
        <v/>
      </c>
      <c r="D104" s="25" t="str">
        <f>IF('Vacation Tracker'!D107&lt;&gt;"",'Vacation Tracker'!D107,"")</f>
        <v/>
      </c>
      <c r="E104" s="25" t="str">
        <f>IF('Vacation Tracker'!E107&lt;&gt;"",'Vacation Tracker'!E107,"")</f>
        <v/>
      </c>
      <c r="F104" s="24" t="str">
        <f>IF('Vacation Tracker'!F107&lt;&gt;"",'Vacation Tracker'!F107,"")</f>
        <v/>
      </c>
      <c r="G104" s="24" t="str">
        <f>IF('Vacation Tracker'!G107&lt;&gt;"",'Vacation Tracker'!G107,"")</f>
        <v/>
      </c>
      <c r="H104" s="23" t="str">
        <f t="shared" si="4347"/>
        <v/>
      </c>
      <c r="I104" s="23" t="str">
        <f t="shared" si="4347"/>
        <v/>
      </c>
      <c r="J104" s="23" t="str">
        <f t="shared" si="4347"/>
        <v/>
      </c>
      <c r="K104" s="23" t="str">
        <f t="shared" si="3530"/>
        <v/>
      </c>
      <c r="L104" s="23">
        <f ca="1">SUM(OFFSET('Vacation Tracker'!$Q107:$AD107,0,L$4))</f>
        <v>0</v>
      </c>
      <c r="M104" s="26">
        <f t="shared" ca="1" si="3476"/>
        <v>0</v>
      </c>
      <c r="N104" s="26">
        <f t="array" aca="1" ref="N104" ca="1">SUM(IF(RIGHT(OFFSET('Vacation Tracker'!$Q107:$AD107,0,L$4))&lt;&gt;"O",IFERROR(--LEFT(OFFSET('Vacation Tracker'!$Q107:$AD107,0,L$4),LEN(OFFSET('Vacation Tracker'!$Q107:$AD107,0,L$4))-1),0)))</f>
        <v>0</v>
      </c>
      <c r="O104" s="26">
        <f t="array" aca="1" ref="O104" ca="1">SUM(IF(RIGHT(OFFSET('Vacation Tracker'!$Q107:$AD107,0,L$4))=O$8,IFERROR(--LEFT(OFFSET('Vacation Tracker'!$Q107:$AD107,0,L$4),LEN(OFFSET('Vacation Tracker'!$Q107:$AD107,0,L$4))-1),0)))</f>
        <v>0</v>
      </c>
      <c r="P104" s="23">
        <f ca="1">SUM(OFFSET('Vacation Tracker'!$Q107:$AD107,0,P$4))</f>
        <v>0</v>
      </c>
      <c r="Q104" s="26">
        <f t="shared" ca="1" si="3477"/>
        <v>0</v>
      </c>
      <c r="R104" s="26">
        <f t="array" aca="1" ref="R104" ca="1">SUM(IF(RIGHT(OFFSET('Vacation Tracker'!$Q107:$AD107,0,P$4))&lt;&gt;"O",IFERROR(--LEFT(OFFSET('Vacation Tracker'!$Q107:$AD107,0,P$4),LEN(OFFSET('Vacation Tracker'!$Q107:$AD107,0,P$4))-1),0)))</f>
        <v>0</v>
      </c>
      <c r="S104" s="26">
        <f t="array" aca="1" ref="S104" ca="1">SUM(IF(RIGHT(OFFSET('Vacation Tracker'!$Q107:$AD107,0,P$4))=S$8,IFERROR(--LEFT(OFFSET('Vacation Tracker'!$Q107:$AD107,0,P$4),LEN(OFFSET('Vacation Tracker'!$Q107:$AD107,0,P$4))-1),0)))</f>
        <v>0</v>
      </c>
      <c r="T104" s="23">
        <f ca="1">SUM(OFFSET('Vacation Tracker'!$Q107:$AD107,0,T$4))</f>
        <v>0</v>
      </c>
      <c r="U104" s="26">
        <f t="shared" ca="1" si="3478"/>
        <v>0</v>
      </c>
      <c r="V104" s="26">
        <f t="array" aca="1" ref="V104" ca="1">SUM(IF(RIGHT(OFFSET('Vacation Tracker'!$Q107:$AD107,0,T$4))&lt;&gt;"O",IFERROR(--LEFT(OFFSET('Vacation Tracker'!$Q107:$AD107,0,T$4),LEN(OFFSET('Vacation Tracker'!$Q107:$AD107,0,T$4))-1),0)))</f>
        <v>0</v>
      </c>
      <c r="W104" s="26">
        <f t="array" aca="1" ref="W104" ca="1">SUM(IF(RIGHT(OFFSET('Vacation Tracker'!$Q107:$AD107,0,T$4))=W$8,IFERROR(--LEFT(OFFSET('Vacation Tracker'!$Q107:$AD107,0,T$4),LEN(OFFSET('Vacation Tracker'!$Q107:$AD107,0,T$4))-1),0)))</f>
        <v>0</v>
      </c>
      <c r="X104" s="23">
        <f ca="1">SUM(OFFSET('Vacation Tracker'!$Q107:$AD107,0,X$4))</f>
        <v>0</v>
      </c>
      <c r="Y104" s="26">
        <f t="shared" ref="Y104" ca="1" si="5062">X104-Z104</f>
        <v>0</v>
      </c>
      <c r="Z104" s="26">
        <f t="array" aca="1" ref="Z104" ca="1">SUM(IF(RIGHT(OFFSET('Vacation Tracker'!$Q107:$AD107,0,X$4))&lt;&gt;"O",IFERROR(--LEFT(OFFSET('Vacation Tracker'!$Q107:$AD107,0,X$4),LEN(OFFSET('Vacation Tracker'!$Q107:$AD107,0,X$4))-1),0)))</f>
        <v>0</v>
      </c>
      <c r="AA104" s="26">
        <f t="array" aca="1" ref="AA104" ca="1">SUM(IF(RIGHT(OFFSET('Vacation Tracker'!$Q107:$AD107,0,X$4))=AA$8,IFERROR(--LEFT(OFFSET('Vacation Tracker'!$Q107:$AD107,0,X$4),LEN(OFFSET('Vacation Tracker'!$Q107:$AD107,0,X$4))-1),0)))</f>
        <v>0</v>
      </c>
      <c r="AB104" s="23">
        <f ca="1">SUM(OFFSET('Vacation Tracker'!$Q107:$AD107,0,AB$4))</f>
        <v>0</v>
      </c>
      <c r="AC104" s="26">
        <f t="shared" ref="AC104" ca="1" si="5063">AB104-AD104</f>
        <v>0</v>
      </c>
      <c r="AD104" s="26">
        <f t="array" aca="1" ref="AD104" ca="1">SUM(IF(RIGHT(OFFSET('Vacation Tracker'!$Q107:$AD107,0,AB$4))&lt;&gt;"O",IFERROR(--LEFT(OFFSET('Vacation Tracker'!$Q107:$AD107,0,AB$4),LEN(OFFSET('Vacation Tracker'!$Q107:$AD107,0,AB$4))-1),0)))</f>
        <v>0</v>
      </c>
      <c r="AE104" s="26">
        <f t="array" aca="1" ref="AE104" ca="1">SUM(IF(RIGHT(OFFSET('Vacation Tracker'!$Q107:$AD107,0,AB$4))=AE$8,IFERROR(--LEFT(OFFSET('Vacation Tracker'!$Q107:$AD107,0,AB$4),LEN(OFFSET('Vacation Tracker'!$Q107:$AD107,0,AB$4))-1),0)))</f>
        <v>0</v>
      </c>
      <c r="AF104" s="23">
        <f ca="1">SUM(OFFSET('Vacation Tracker'!$Q107:$AD107,0,AF$4))</f>
        <v>0</v>
      </c>
      <c r="AG104" s="26">
        <f t="shared" ref="AG104" ca="1" si="5064">AF104-AH104</f>
        <v>0</v>
      </c>
      <c r="AH104" s="26">
        <f t="array" aca="1" ref="AH104" ca="1">SUM(IF(RIGHT(OFFSET('Vacation Tracker'!$Q107:$AD107,0,AF$4))&lt;&gt;"O",IFERROR(--LEFT(OFFSET('Vacation Tracker'!$Q107:$AD107,0,AF$4),LEN(OFFSET('Vacation Tracker'!$Q107:$AD107,0,AF$4))-1),0)))</f>
        <v>0</v>
      </c>
      <c r="AI104" s="26">
        <f t="array" aca="1" ref="AI104" ca="1">SUM(IF(RIGHT(OFFSET('Vacation Tracker'!$Q107:$AD107,0,AF$4))=AI$8,IFERROR(--LEFT(OFFSET('Vacation Tracker'!$Q107:$AD107,0,AF$4),LEN(OFFSET('Vacation Tracker'!$Q107:$AD107,0,AF$4))-1),0)))</f>
        <v>0</v>
      </c>
      <c r="AJ104" s="23">
        <f ca="1">SUM(OFFSET('Vacation Tracker'!$Q107:$AD107,0,AJ$4))</f>
        <v>0</v>
      </c>
      <c r="AK104" s="26">
        <f t="shared" ref="AK104" ca="1" si="5065">AJ104-AL104</f>
        <v>0</v>
      </c>
      <c r="AL104" s="26">
        <f t="array" aca="1" ref="AL104" ca="1">SUM(IF(RIGHT(OFFSET('Vacation Tracker'!$Q107:$AD107,0,AJ$4))&lt;&gt;"O",IFERROR(--LEFT(OFFSET('Vacation Tracker'!$Q107:$AD107,0,AJ$4),LEN(OFFSET('Vacation Tracker'!$Q107:$AD107,0,AJ$4))-1),0)))</f>
        <v>0</v>
      </c>
      <c r="AM104" s="26">
        <f t="array" aca="1" ref="AM104" ca="1">SUM(IF(RIGHT(OFFSET('Vacation Tracker'!$Q107:$AD107,0,AJ$4))=AM$8,IFERROR(--LEFT(OFFSET('Vacation Tracker'!$Q107:$AD107,0,AJ$4),LEN(OFFSET('Vacation Tracker'!$Q107:$AD107,0,AJ$4))-1),0)))</f>
        <v>0</v>
      </c>
      <c r="AN104" s="23">
        <f ca="1">SUM(OFFSET('Vacation Tracker'!$Q107:$AD107,0,AN$4))</f>
        <v>0</v>
      </c>
      <c r="AO104" s="26">
        <f t="shared" ref="AO104" ca="1" si="5066">AN104-AP104</f>
        <v>0</v>
      </c>
      <c r="AP104" s="26">
        <f t="array" aca="1" ref="AP104" ca="1">SUM(IF(RIGHT(OFFSET('Vacation Tracker'!$Q107:$AD107,0,AN$4))&lt;&gt;"O",IFERROR(--LEFT(OFFSET('Vacation Tracker'!$Q107:$AD107,0,AN$4),LEN(OFFSET('Vacation Tracker'!$Q107:$AD107,0,AN$4))-1),0)))</f>
        <v>0</v>
      </c>
      <c r="AQ104" s="26">
        <f t="array" aca="1" ref="AQ104" ca="1">SUM(IF(RIGHT(OFFSET('Vacation Tracker'!$Q107:$AD107,0,AN$4))=AQ$8,IFERROR(--LEFT(OFFSET('Vacation Tracker'!$Q107:$AD107,0,AN$4),LEN(OFFSET('Vacation Tracker'!$Q107:$AD107,0,AN$4))-1),0)))</f>
        <v>0</v>
      </c>
      <c r="AR104" s="23">
        <f ca="1">SUM(OFFSET('Vacation Tracker'!$Q107:$AD107,0,AR$4))</f>
        <v>0</v>
      </c>
      <c r="AS104" s="26">
        <f t="shared" ref="AS104" ca="1" si="5067">AR104-AT104</f>
        <v>0</v>
      </c>
      <c r="AT104" s="26">
        <f t="array" aca="1" ref="AT104" ca="1">SUM(IF(RIGHT(OFFSET('Vacation Tracker'!$Q107:$AD107,0,AR$4))&lt;&gt;"O",IFERROR(--LEFT(OFFSET('Vacation Tracker'!$Q107:$AD107,0,AR$4),LEN(OFFSET('Vacation Tracker'!$Q107:$AD107,0,AR$4))-1),0)))</f>
        <v>0</v>
      </c>
      <c r="AU104" s="26">
        <f t="array" aca="1" ref="AU104" ca="1">SUM(IF(RIGHT(OFFSET('Vacation Tracker'!$Q107:$AD107,0,AR$4))=AU$8,IFERROR(--LEFT(OFFSET('Vacation Tracker'!$Q107:$AD107,0,AR$4),LEN(OFFSET('Vacation Tracker'!$Q107:$AD107,0,AR$4))-1),0)))</f>
        <v>0</v>
      </c>
      <c r="AV104" s="23">
        <f ca="1">SUM(OFFSET('Vacation Tracker'!$Q107:$AD107,0,AV$4))</f>
        <v>0</v>
      </c>
      <c r="AW104" s="26">
        <f t="shared" ref="AW104" ca="1" si="5068">AV104-AX104</f>
        <v>0</v>
      </c>
      <c r="AX104" s="26">
        <f t="array" aca="1" ref="AX104" ca="1">SUM(IF(RIGHT(OFFSET('Vacation Tracker'!$Q107:$AD107,0,AV$4))&lt;&gt;"O",IFERROR(--LEFT(OFFSET('Vacation Tracker'!$Q107:$AD107,0,AV$4),LEN(OFFSET('Vacation Tracker'!$Q107:$AD107,0,AV$4))-1),0)))</f>
        <v>0</v>
      </c>
      <c r="AY104" s="26">
        <f t="array" aca="1" ref="AY104" ca="1">SUM(IF(RIGHT(OFFSET('Vacation Tracker'!$Q107:$AD107,0,AV$4))=AY$8,IFERROR(--LEFT(OFFSET('Vacation Tracker'!$Q107:$AD107,0,AV$4),LEN(OFFSET('Vacation Tracker'!$Q107:$AD107,0,AV$4))-1),0)))</f>
        <v>0</v>
      </c>
      <c r="AZ104" s="23">
        <f ca="1">SUM(OFFSET('Vacation Tracker'!$Q107:$AD107,0,AZ$4))</f>
        <v>0</v>
      </c>
      <c r="BA104" s="26">
        <f t="shared" ref="BA104" ca="1" si="5069">AZ104-BB104</f>
        <v>0</v>
      </c>
      <c r="BB104" s="26">
        <f t="array" aca="1" ref="BB104" ca="1">SUM(IF(RIGHT(OFFSET('Vacation Tracker'!$Q107:$AD107,0,AZ$4))&lt;&gt;"O",IFERROR(--LEFT(OFFSET('Vacation Tracker'!$Q107:$AD107,0,AZ$4),LEN(OFFSET('Vacation Tracker'!$Q107:$AD107,0,AZ$4))-1),0)))</f>
        <v>0</v>
      </c>
      <c r="BC104" s="26">
        <f t="array" aca="1" ref="BC104" ca="1">SUM(IF(RIGHT(OFFSET('Vacation Tracker'!$Q107:$AD107,0,AZ$4))=BC$8,IFERROR(--LEFT(OFFSET('Vacation Tracker'!$Q107:$AD107,0,AZ$4),LEN(OFFSET('Vacation Tracker'!$Q107:$AD107,0,AZ$4))-1),0)))</f>
        <v>0</v>
      </c>
      <c r="BD104" s="23">
        <f ca="1">SUM(OFFSET('Vacation Tracker'!$Q107:$AD107,0,BD$4))</f>
        <v>0</v>
      </c>
      <c r="BE104" s="26">
        <f t="shared" ref="BE104" ca="1" si="5070">BD104-BF104</f>
        <v>0</v>
      </c>
      <c r="BF104" s="26">
        <f t="array" aca="1" ref="BF104" ca="1">SUM(IF(RIGHT(OFFSET('Vacation Tracker'!$Q107:$AD107,0,BD$4))&lt;&gt;"O",IFERROR(--LEFT(OFFSET('Vacation Tracker'!$Q107:$AD107,0,BD$4),LEN(OFFSET('Vacation Tracker'!$Q107:$AD107,0,BD$4))-1),0)))</f>
        <v>0</v>
      </c>
      <c r="BG104" s="26">
        <f t="array" aca="1" ref="BG104" ca="1">SUM(IF(RIGHT(OFFSET('Vacation Tracker'!$Q107:$AD107,0,BD$4))=BG$8,IFERROR(--LEFT(OFFSET('Vacation Tracker'!$Q107:$AD107,0,BD$4),LEN(OFFSET('Vacation Tracker'!$Q107:$AD107,0,BD$4))-1),0)))</f>
        <v>0</v>
      </c>
      <c r="BH104" s="23">
        <f ca="1">SUM(OFFSET('Vacation Tracker'!$Q107:$AD107,0,BH$4))</f>
        <v>0</v>
      </c>
      <c r="BI104" s="26">
        <f t="shared" ref="BI104" ca="1" si="5071">BH104-BJ104</f>
        <v>0</v>
      </c>
      <c r="BJ104" s="26">
        <f t="array" aca="1" ref="BJ104" ca="1">SUM(IF(RIGHT(OFFSET('Vacation Tracker'!$Q107:$AD107,0,BH$4))&lt;&gt;"O",IFERROR(--LEFT(OFFSET('Vacation Tracker'!$Q107:$AD107,0,BH$4),LEN(OFFSET('Vacation Tracker'!$Q107:$AD107,0,BH$4))-1),0)))</f>
        <v>0</v>
      </c>
      <c r="BK104" s="26">
        <f t="array" aca="1" ref="BK104" ca="1">SUM(IF(RIGHT(OFFSET('Vacation Tracker'!$Q107:$AD107,0,BH$4))=BK$8,IFERROR(--LEFT(OFFSET('Vacation Tracker'!$Q107:$AD107,0,BH$4),LEN(OFFSET('Vacation Tracker'!$Q107:$AD107,0,BH$4))-1),0)))</f>
        <v>0</v>
      </c>
      <c r="BL104" s="23">
        <f ca="1">SUM(OFFSET('Vacation Tracker'!$Q107:$AD107,0,BL$4))</f>
        <v>0</v>
      </c>
      <c r="BM104" s="26">
        <f t="shared" ref="BM104" ca="1" si="5072">BL104-BN104</f>
        <v>0</v>
      </c>
      <c r="BN104" s="26">
        <f t="array" aca="1" ref="BN104" ca="1">SUM(IF(RIGHT(OFFSET('Vacation Tracker'!$Q107:$AD107,0,BL$4))&lt;&gt;"O",IFERROR(--LEFT(OFFSET('Vacation Tracker'!$Q107:$AD107,0,BL$4),LEN(OFFSET('Vacation Tracker'!$Q107:$AD107,0,BL$4))-1),0)))</f>
        <v>0</v>
      </c>
      <c r="BO104" s="26">
        <f t="array" aca="1" ref="BO104" ca="1">SUM(IF(RIGHT(OFFSET('Vacation Tracker'!$Q107:$AD107,0,BL$4))=BO$8,IFERROR(--LEFT(OFFSET('Vacation Tracker'!$Q107:$AD107,0,BL$4),LEN(OFFSET('Vacation Tracker'!$Q107:$AD107,0,BL$4))-1),0)))</f>
        <v>0</v>
      </c>
      <c r="BP104" s="23">
        <f ca="1">SUM(OFFSET('Vacation Tracker'!$Q107:$AD107,0,BP$4))</f>
        <v>0</v>
      </c>
      <c r="BQ104" s="26">
        <f t="shared" ref="BQ104" ca="1" si="5073">BP104-BR104</f>
        <v>0</v>
      </c>
      <c r="BR104" s="26">
        <f t="array" aca="1" ref="BR104" ca="1">SUM(IF(RIGHT(OFFSET('Vacation Tracker'!$Q107:$AD107,0,BP$4))&lt;&gt;"O",IFERROR(--LEFT(OFFSET('Vacation Tracker'!$Q107:$AD107,0,BP$4),LEN(OFFSET('Vacation Tracker'!$Q107:$AD107,0,BP$4))-1),0)))</f>
        <v>0</v>
      </c>
      <c r="BS104" s="26">
        <f t="array" aca="1" ref="BS104" ca="1">SUM(IF(RIGHT(OFFSET('Vacation Tracker'!$Q107:$AD107,0,BP$4))=BS$8,IFERROR(--LEFT(OFFSET('Vacation Tracker'!$Q107:$AD107,0,BP$4),LEN(OFFSET('Vacation Tracker'!$Q107:$AD107,0,BP$4))-1),0)))</f>
        <v>0</v>
      </c>
      <c r="BT104" s="23">
        <f ca="1">SUM(OFFSET('Vacation Tracker'!$Q107:$AD107,0,BT$4))</f>
        <v>0</v>
      </c>
      <c r="BU104" s="26">
        <f t="shared" ref="BU104" ca="1" si="5074">BT104-BV104</f>
        <v>0</v>
      </c>
      <c r="BV104" s="26">
        <f t="array" aca="1" ref="BV104" ca="1">SUM(IF(RIGHT(OFFSET('Vacation Tracker'!$Q107:$AD107,0,BT$4))&lt;&gt;"O",IFERROR(--LEFT(OFFSET('Vacation Tracker'!$Q107:$AD107,0,BT$4),LEN(OFFSET('Vacation Tracker'!$Q107:$AD107,0,BT$4))-1),0)))</f>
        <v>0</v>
      </c>
      <c r="BW104" s="26">
        <f t="array" aca="1" ref="BW104" ca="1">SUM(IF(RIGHT(OFFSET('Vacation Tracker'!$Q107:$AD107,0,BT$4))=BW$8,IFERROR(--LEFT(OFFSET('Vacation Tracker'!$Q107:$AD107,0,BT$4),LEN(OFFSET('Vacation Tracker'!$Q107:$AD107,0,BT$4))-1),0)))</f>
        <v>0</v>
      </c>
      <c r="BX104" s="23">
        <f ca="1">SUM(OFFSET('Vacation Tracker'!$Q107:$AD107,0,BX$4))</f>
        <v>0</v>
      </c>
      <c r="BY104" s="26">
        <f t="shared" ref="BY104" ca="1" si="5075">BX104-BZ104</f>
        <v>0</v>
      </c>
      <c r="BZ104" s="26">
        <f t="array" aca="1" ref="BZ104" ca="1">SUM(IF(RIGHT(OFFSET('Vacation Tracker'!$Q107:$AD107,0,BX$4))&lt;&gt;"O",IFERROR(--LEFT(OFFSET('Vacation Tracker'!$Q107:$AD107,0,BX$4),LEN(OFFSET('Vacation Tracker'!$Q107:$AD107,0,BX$4))-1),0)))</f>
        <v>0</v>
      </c>
      <c r="CA104" s="26">
        <f t="array" aca="1" ref="CA104" ca="1">SUM(IF(RIGHT(OFFSET('Vacation Tracker'!$Q107:$AD107,0,BX$4))=CA$8,IFERROR(--LEFT(OFFSET('Vacation Tracker'!$Q107:$AD107,0,BX$4),LEN(OFFSET('Vacation Tracker'!$Q107:$AD107,0,BX$4))-1),0)))</f>
        <v>0</v>
      </c>
      <c r="CB104" s="23">
        <f ca="1">SUM(OFFSET('Vacation Tracker'!$Q107:$AD107,0,CB$4))</f>
        <v>0</v>
      </c>
      <c r="CC104" s="26">
        <f t="shared" ref="CC104" ca="1" si="5076">CB104-CD104</f>
        <v>0</v>
      </c>
      <c r="CD104" s="26">
        <f t="array" aca="1" ref="CD104" ca="1">SUM(IF(RIGHT(OFFSET('Vacation Tracker'!$Q107:$AD107,0,CB$4))&lt;&gt;"O",IFERROR(--LEFT(OFFSET('Vacation Tracker'!$Q107:$AD107,0,CB$4),LEN(OFFSET('Vacation Tracker'!$Q107:$AD107,0,CB$4))-1),0)))</f>
        <v>0</v>
      </c>
      <c r="CE104" s="26">
        <f t="array" aca="1" ref="CE104" ca="1">SUM(IF(RIGHT(OFFSET('Vacation Tracker'!$Q107:$AD107,0,CB$4))=CE$8,IFERROR(--LEFT(OFFSET('Vacation Tracker'!$Q107:$AD107,0,CB$4),LEN(OFFSET('Vacation Tracker'!$Q107:$AD107,0,CB$4))-1),0)))</f>
        <v>0</v>
      </c>
      <c r="CF104" s="23">
        <f ca="1">SUM(OFFSET('Vacation Tracker'!$Q107:$AD107,0,CF$4))</f>
        <v>0</v>
      </c>
      <c r="CG104" s="26">
        <f t="shared" ref="CG104" ca="1" si="5077">CF104-CH104</f>
        <v>0</v>
      </c>
      <c r="CH104" s="26">
        <f t="array" aca="1" ref="CH104" ca="1">SUM(IF(RIGHT(OFFSET('Vacation Tracker'!$Q107:$AD107,0,CF$4))&lt;&gt;"O",IFERROR(--LEFT(OFFSET('Vacation Tracker'!$Q107:$AD107,0,CF$4),LEN(OFFSET('Vacation Tracker'!$Q107:$AD107,0,CF$4))-1),0)))</f>
        <v>0</v>
      </c>
      <c r="CI104" s="26">
        <f t="array" aca="1" ref="CI104" ca="1">SUM(IF(RIGHT(OFFSET('Vacation Tracker'!$Q107:$AD107,0,CF$4))=CI$8,IFERROR(--LEFT(OFFSET('Vacation Tracker'!$Q107:$AD107,0,CF$4),LEN(OFFSET('Vacation Tracker'!$Q107:$AD107,0,CF$4))-1),0)))</f>
        <v>0</v>
      </c>
      <c r="CJ104" s="23">
        <f ca="1">SUM(OFFSET('Vacation Tracker'!$Q107:$AD107,0,CJ$4))</f>
        <v>0</v>
      </c>
      <c r="CK104" s="26">
        <f t="shared" ref="CK104" ca="1" si="5078">CJ104-CL104</f>
        <v>0</v>
      </c>
      <c r="CL104" s="26">
        <f t="array" aca="1" ref="CL104" ca="1">SUM(IF(RIGHT(OFFSET('Vacation Tracker'!$Q107:$AD107,0,CJ$4))&lt;&gt;"O",IFERROR(--LEFT(OFFSET('Vacation Tracker'!$Q107:$AD107,0,CJ$4),LEN(OFFSET('Vacation Tracker'!$Q107:$AD107,0,CJ$4))-1),0)))</f>
        <v>0</v>
      </c>
      <c r="CM104" s="26">
        <f t="array" aca="1" ref="CM104" ca="1">SUM(IF(RIGHT(OFFSET('Vacation Tracker'!$Q107:$AD107,0,CJ$4))=CM$8,IFERROR(--LEFT(OFFSET('Vacation Tracker'!$Q107:$AD107,0,CJ$4),LEN(OFFSET('Vacation Tracker'!$Q107:$AD107,0,CJ$4))-1),0)))</f>
        <v>0</v>
      </c>
      <c r="CN104" s="23">
        <f ca="1">SUM(OFFSET('Vacation Tracker'!$Q107:$AD107,0,CN$4))</f>
        <v>0</v>
      </c>
      <c r="CO104" s="26">
        <f t="shared" ref="CO104" ca="1" si="5079">CN104-CP104</f>
        <v>0</v>
      </c>
      <c r="CP104" s="26">
        <f t="array" aca="1" ref="CP104" ca="1">SUM(IF(RIGHT(OFFSET('Vacation Tracker'!$Q107:$AD107,0,CN$4))&lt;&gt;"O",IFERROR(--LEFT(OFFSET('Vacation Tracker'!$Q107:$AD107,0,CN$4),LEN(OFFSET('Vacation Tracker'!$Q107:$AD107,0,CN$4))-1),0)))</f>
        <v>0</v>
      </c>
      <c r="CQ104" s="26">
        <f t="array" aca="1" ref="CQ104" ca="1">SUM(IF(RIGHT(OFFSET('Vacation Tracker'!$Q107:$AD107,0,CN$4))=CQ$8,IFERROR(--LEFT(OFFSET('Vacation Tracker'!$Q107:$AD107,0,CN$4),LEN(OFFSET('Vacation Tracker'!$Q107:$AD107,0,CN$4))-1),0)))</f>
        <v>0</v>
      </c>
      <c r="CR104" s="23">
        <f ca="1">SUM(OFFSET('Vacation Tracker'!$Q107:$AD107,0,CR$4))</f>
        <v>0</v>
      </c>
      <c r="CS104" s="26">
        <f t="shared" ref="CS104" ca="1" si="5080">CR104-CT104</f>
        <v>0</v>
      </c>
      <c r="CT104" s="26">
        <f t="array" aca="1" ref="CT104" ca="1">SUM(IF(RIGHT(OFFSET('Vacation Tracker'!$Q107:$AD107,0,CR$4))&lt;&gt;"O",IFERROR(--LEFT(OFFSET('Vacation Tracker'!$Q107:$AD107,0,CR$4),LEN(OFFSET('Vacation Tracker'!$Q107:$AD107,0,CR$4))-1),0)))</f>
        <v>0</v>
      </c>
      <c r="CU104" s="26">
        <f t="array" aca="1" ref="CU104" ca="1">SUM(IF(RIGHT(OFFSET('Vacation Tracker'!$Q107:$AD107,0,CR$4))=CU$8,IFERROR(--LEFT(OFFSET('Vacation Tracker'!$Q107:$AD107,0,CR$4),LEN(OFFSET('Vacation Tracker'!$Q107:$AD107,0,CR$4))-1),0)))</f>
        <v>0</v>
      </c>
      <c r="CV104" s="23">
        <f ca="1">SUM(OFFSET('Vacation Tracker'!$Q107:$AD107,0,CV$4))</f>
        <v>0</v>
      </c>
      <c r="CW104" s="26">
        <f t="shared" ref="CW104" ca="1" si="5081">CV104-CX104</f>
        <v>0</v>
      </c>
      <c r="CX104" s="26">
        <f t="array" aca="1" ref="CX104" ca="1">SUM(IF(RIGHT(OFFSET('Vacation Tracker'!$Q107:$AD107,0,CV$4))&lt;&gt;"O",IFERROR(--LEFT(OFFSET('Vacation Tracker'!$Q107:$AD107,0,CV$4),LEN(OFFSET('Vacation Tracker'!$Q107:$AD107,0,CV$4))-1),0)))</f>
        <v>0</v>
      </c>
      <c r="CY104" s="26">
        <f t="array" aca="1" ref="CY104" ca="1">SUM(IF(RIGHT(OFFSET('Vacation Tracker'!$Q107:$AD107,0,CV$4))=CY$8,IFERROR(--LEFT(OFFSET('Vacation Tracker'!$Q107:$AD107,0,CV$4),LEN(OFFSET('Vacation Tracker'!$Q107:$AD107,0,CV$4))-1),0)))</f>
        <v>0</v>
      </c>
      <c r="CZ104" s="23">
        <f ca="1">SUM(OFFSET('Vacation Tracker'!$Q107:$AD107,0,CZ$4))</f>
        <v>0</v>
      </c>
      <c r="DA104" s="26">
        <f t="shared" ref="DA104" ca="1" si="5082">CZ104-DB104</f>
        <v>0</v>
      </c>
      <c r="DB104" s="26">
        <f t="array" aca="1" ref="DB104" ca="1">SUM(IF(RIGHT(OFFSET('Vacation Tracker'!$Q107:$AD107,0,CZ$4))&lt;&gt;"O",IFERROR(--LEFT(OFFSET('Vacation Tracker'!$Q107:$AD107,0,CZ$4),LEN(OFFSET('Vacation Tracker'!$Q107:$AD107,0,CZ$4))-1),0)))</f>
        <v>0</v>
      </c>
      <c r="DC104" s="26">
        <f t="array" aca="1" ref="DC104" ca="1">SUM(IF(RIGHT(OFFSET('Vacation Tracker'!$Q107:$AD107,0,CZ$4))=DC$8,IFERROR(--LEFT(OFFSET('Vacation Tracker'!$Q107:$AD107,0,CZ$4),LEN(OFFSET('Vacation Tracker'!$Q107:$AD107,0,CZ$4))-1),0)))</f>
        <v>0</v>
      </c>
      <c r="DD104" s="23">
        <f ca="1">SUM(OFFSET('Vacation Tracker'!$Q107:$AD107,0,DD$4))</f>
        <v>0</v>
      </c>
      <c r="DE104" s="26">
        <f t="shared" ref="DE104" ca="1" si="5083">DD104-DF104</f>
        <v>0</v>
      </c>
      <c r="DF104" s="26">
        <f t="array" aca="1" ref="DF104" ca="1">SUM(IF(RIGHT(OFFSET('Vacation Tracker'!$Q107:$AD107,0,DD$4))&lt;&gt;"O",IFERROR(--LEFT(OFFSET('Vacation Tracker'!$Q107:$AD107,0,DD$4),LEN(OFFSET('Vacation Tracker'!$Q107:$AD107,0,DD$4))-1),0)))</f>
        <v>0</v>
      </c>
      <c r="DG104" s="26">
        <f t="array" aca="1" ref="DG104" ca="1">SUM(IF(RIGHT(OFFSET('Vacation Tracker'!$Q107:$AD107,0,DD$4))=DG$8,IFERROR(--LEFT(OFFSET('Vacation Tracker'!$Q107:$AD107,0,DD$4),LEN(OFFSET('Vacation Tracker'!$Q107:$AD107,0,DD$4))-1),0)))</f>
        <v>0</v>
      </c>
      <c r="DH104" s="23">
        <f ca="1">SUM(OFFSET('Vacation Tracker'!$Q107:$AD107,0,DH$4))</f>
        <v>0</v>
      </c>
      <c r="DI104" s="26">
        <f t="shared" ref="DI104" ca="1" si="5084">DH104-DJ104</f>
        <v>0</v>
      </c>
      <c r="DJ104" s="26">
        <f t="array" aca="1" ref="DJ104" ca="1">SUM(IF(RIGHT(OFFSET('Vacation Tracker'!$Q107:$AD107,0,DH$4))&lt;&gt;"O",IFERROR(--LEFT(OFFSET('Vacation Tracker'!$Q107:$AD107,0,DH$4),LEN(OFFSET('Vacation Tracker'!$Q107:$AD107,0,DH$4))-1),0)))</f>
        <v>0</v>
      </c>
      <c r="DK104" s="26">
        <f t="array" aca="1" ref="DK104" ca="1">SUM(IF(RIGHT(OFFSET('Vacation Tracker'!$Q107:$AD107,0,DH$4))=DK$8,IFERROR(--LEFT(OFFSET('Vacation Tracker'!$Q107:$AD107,0,DH$4),LEN(OFFSET('Vacation Tracker'!$Q107:$AD107,0,DH$4))-1),0)))</f>
        <v>0</v>
      </c>
      <c r="DL104" s="23">
        <f ca="1">SUM(OFFSET('Vacation Tracker'!$Q107:$AD107,0,DL$4))</f>
        <v>0</v>
      </c>
      <c r="DM104" s="26">
        <f t="shared" ref="DM104" ca="1" si="5085">DL104-DN104</f>
        <v>0</v>
      </c>
      <c r="DN104" s="26">
        <f t="array" aca="1" ref="DN104" ca="1">SUM(IF(RIGHT(OFFSET('Vacation Tracker'!$Q107:$AD107,0,DL$4))&lt;&gt;"O",IFERROR(--LEFT(OFFSET('Vacation Tracker'!$Q107:$AD107,0,DL$4),LEN(OFFSET('Vacation Tracker'!$Q107:$AD107,0,DL$4))-1),0)))</f>
        <v>0</v>
      </c>
      <c r="DO104" s="26">
        <f t="array" aca="1" ref="DO104" ca="1">SUM(IF(RIGHT(OFFSET('Vacation Tracker'!$Q107:$AD107,0,DL$4))=DO$8,IFERROR(--LEFT(OFFSET('Vacation Tracker'!$Q107:$AD107,0,DL$4),LEN(OFFSET('Vacation Tracker'!$Q107:$AD107,0,DL$4))-1),0)))</f>
        <v>0</v>
      </c>
      <c r="DP104" s="23">
        <f ca="1">SUM(OFFSET('Vacation Tracker'!$Q107:$AD107,0,DP$4))</f>
        <v>0</v>
      </c>
      <c r="DQ104" s="26">
        <f t="shared" ref="DQ104" ca="1" si="5086">DP104-DR104</f>
        <v>0</v>
      </c>
      <c r="DR104" s="26">
        <f t="array" aca="1" ref="DR104" ca="1">SUM(IF(RIGHT(OFFSET('Vacation Tracker'!$Q107:$AD107,0,DP$4))&lt;&gt;"O",IFERROR(--LEFT(OFFSET('Vacation Tracker'!$Q107:$AD107,0,DP$4),LEN(OFFSET('Vacation Tracker'!$Q107:$AD107,0,DP$4))-1),0)))</f>
        <v>0</v>
      </c>
      <c r="DS104" s="26">
        <f t="array" aca="1" ref="DS104" ca="1">SUM(IF(RIGHT(OFFSET('Vacation Tracker'!$Q107:$AD107,0,DP$4))=DS$8,IFERROR(--LEFT(OFFSET('Vacation Tracker'!$Q107:$AD107,0,DP$4),LEN(OFFSET('Vacation Tracker'!$Q107:$AD107,0,DP$4))-1),0)))</f>
        <v>0</v>
      </c>
      <c r="DT104" s="23">
        <f ca="1">SUM(OFFSET('Vacation Tracker'!$Q107:$AD107,0,DT$4))</f>
        <v>0</v>
      </c>
      <c r="DU104" s="26">
        <f t="shared" ref="DU104" ca="1" si="5087">DT104-DV104</f>
        <v>0</v>
      </c>
      <c r="DV104" s="26">
        <f t="array" aca="1" ref="DV104" ca="1">SUM(IF(RIGHT(OFFSET('Vacation Tracker'!$Q107:$AD107,0,DT$4))&lt;&gt;"O",IFERROR(--LEFT(OFFSET('Vacation Tracker'!$Q107:$AD107,0,DT$4),LEN(OFFSET('Vacation Tracker'!$Q107:$AD107,0,DT$4))-1),0)))</f>
        <v>0</v>
      </c>
      <c r="DW104" s="26">
        <f t="array" aca="1" ref="DW104" ca="1">SUM(IF(RIGHT(OFFSET('Vacation Tracker'!$Q107:$AD107,0,DT$4))=DW$8,IFERROR(--LEFT(OFFSET('Vacation Tracker'!$Q107:$AD107,0,DT$4),LEN(OFFSET('Vacation Tracker'!$Q107:$AD107,0,DT$4))-1),0)))</f>
        <v>0</v>
      </c>
      <c r="DX104" s="23">
        <f ca="1">SUM(OFFSET('Vacation Tracker'!$Q107:$AD107,0,DX$4))</f>
        <v>0</v>
      </c>
      <c r="DY104" s="26">
        <f t="shared" ref="DY104" ca="1" si="5088">DX104-DZ104</f>
        <v>0</v>
      </c>
      <c r="DZ104" s="26">
        <f t="array" aca="1" ref="DZ104" ca="1">SUM(IF(RIGHT(OFFSET('Vacation Tracker'!$Q107:$AD107,0,DX$4))&lt;&gt;"O",IFERROR(--LEFT(OFFSET('Vacation Tracker'!$Q107:$AD107,0,DX$4),LEN(OFFSET('Vacation Tracker'!$Q107:$AD107,0,DX$4))-1),0)))</f>
        <v>0</v>
      </c>
      <c r="EA104" s="26">
        <f t="array" aca="1" ref="EA104" ca="1">SUM(IF(RIGHT(OFFSET('Vacation Tracker'!$Q107:$AD107,0,DX$4))=EA$8,IFERROR(--LEFT(OFFSET('Vacation Tracker'!$Q107:$AD107,0,DX$4),LEN(OFFSET('Vacation Tracker'!$Q107:$AD107,0,DX$4))-1),0)))</f>
        <v>0</v>
      </c>
      <c r="EB104" s="23">
        <f ca="1">SUM(OFFSET('Vacation Tracker'!$Q107:$AD107,0,EB$4))</f>
        <v>0</v>
      </c>
      <c r="EC104" s="26">
        <f t="shared" ref="EC104" ca="1" si="5089">EB104-ED104</f>
        <v>0</v>
      </c>
      <c r="ED104" s="26">
        <f t="array" aca="1" ref="ED104" ca="1">SUM(IF(RIGHT(OFFSET('Vacation Tracker'!$Q107:$AD107,0,EB$4))&lt;&gt;"O",IFERROR(--LEFT(OFFSET('Vacation Tracker'!$Q107:$AD107,0,EB$4),LEN(OFFSET('Vacation Tracker'!$Q107:$AD107,0,EB$4))-1),0)))</f>
        <v>0</v>
      </c>
      <c r="EE104" s="26">
        <f t="array" aca="1" ref="EE104" ca="1">SUM(IF(RIGHT(OFFSET('Vacation Tracker'!$Q107:$AD107,0,EB$4))=EE$8,IFERROR(--LEFT(OFFSET('Vacation Tracker'!$Q107:$AD107,0,EB$4),LEN(OFFSET('Vacation Tracker'!$Q107:$AD107,0,EB$4))-1),0)))</f>
        <v>0</v>
      </c>
      <c r="EF104" s="23">
        <f ca="1">SUM(OFFSET('Vacation Tracker'!$Q107:$AD107,0,EF$4))</f>
        <v>0</v>
      </c>
      <c r="EG104" s="26">
        <f t="shared" ref="EG104" ca="1" si="5090">EF104-EH104</f>
        <v>0</v>
      </c>
      <c r="EH104" s="26">
        <f t="array" aca="1" ref="EH104" ca="1">SUM(IF(RIGHT(OFFSET('Vacation Tracker'!$Q107:$AD107,0,EF$4))&lt;&gt;"O",IFERROR(--LEFT(OFFSET('Vacation Tracker'!$Q107:$AD107,0,EF$4),LEN(OFFSET('Vacation Tracker'!$Q107:$AD107,0,EF$4))-1),0)))</f>
        <v>0</v>
      </c>
      <c r="EI104" s="26">
        <f t="array" aca="1" ref="EI104" ca="1">SUM(IF(RIGHT(OFFSET('Vacation Tracker'!$Q107:$AD107,0,EF$4))=EI$8,IFERROR(--LEFT(OFFSET('Vacation Tracker'!$Q107:$AD107,0,EF$4),LEN(OFFSET('Vacation Tracker'!$Q107:$AD107,0,EF$4))-1),0)))</f>
        <v>0</v>
      </c>
      <c r="EJ104" s="23">
        <f ca="1">SUM(OFFSET('Vacation Tracker'!$Q107:$AD107,0,EJ$4))</f>
        <v>0</v>
      </c>
      <c r="EK104" s="26">
        <f t="shared" ref="EK104" ca="1" si="5091">EJ104-EL104</f>
        <v>0</v>
      </c>
      <c r="EL104" s="26">
        <f t="array" aca="1" ref="EL104" ca="1">SUM(IF(RIGHT(OFFSET('Vacation Tracker'!$Q107:$AD107,0,EJ$4))&lt;&gt;"O",IFERROR(--LEFT(OFFSET('Vacation Tracker'!$Q107:$AD107,0,EJ$4),LEN(OFFSET('Vacation Tracker'!$Q107:$AD107,0,EJ$4))-1),0)))</f>
        <v>0</v>
      </c>
      <c r="EM104" s="26">
        <f t="array" aca="1" ref="EM104" ca="1">SUM(IF(RIGHT(OFFSET('Vacation Tracker'!$Q107:$AD107,0,EJ$4))=EM$8,IFERROR(--LEFT(OFFSET('Vacation Tracker'!$Q107:$AD107,0,EJ$4),LEN(OFFSET('Vacation Tracker'!$Q107:$AD107,0,EJ$4))-1),0)))</f>
        <v>0</v>
      </c>
      <c r="EN104" s="23">
        <f ca="1">SUM(OFFSET('Vacation Tracker'!$Q107:$AD107,0,EN$4))</f>
        <v>0</v>
      </c>
      <c r="EO104" s="26">
        <f t="shared" ref="EO104" ca="1" si="5092">EN104-EP104</f>
        <v>0</v>
      </c>
      <c r="EP104" s="26">
        <f t="array" aca="1" ref="EP104" ca="1">SUM(IF(RIGHT(OFFSET('Vacation Tracker'!$Q107:$AD107,0,EN$4))&lt;&gt;"O",IFERROR(--LEFT(OFFSET('Vacation Tracker'!$Q107:$AD107,0,EN$4),LEN(OFFSET('Vacation Tracker'!$Q107:$AD107,0,EN$4))-1),0)))</f>
        <v>0</v>
      </c>
      <c r="EQ104" s="26">
        <f t="array" aca="1" ref="EQ104" ca="1">SUM(IF(RIGHT(OFFSET('Vacation Tracker'!$Q107:$AD107,0,EN$4))=EQ$8,IFERROR(--LEFT(OFFSET('Vacation Tracker'!$Q107:$AD107,0,EN$4),LEN(OFFSET('Vacation Tracker'!$Q107:$AD107,0,EN$4))-1),0)))</f>
        <v>0</v>
      </c>
      <c r="ER104" s="23">
        <f ca="1">SUM(OFFSET('Vacation Tracker'!$Q107:$AD107,0,ER$4))</f>
        <v>0</v>
      </c>
      <c r="ES104" s="26">
        <f t="shared" ref="ES104" ca="1" si="5093">ER104-ET104</f>
        <v>0</v>
      </c>
      <c r="ET104" s="26">
        <f t="array" aca="1" ref="ET104" ca="1">SUM(IF(RIGHT(OFFSET('Vacation Tracker'!$Q107:$AD107,0,ER$4))&lt;&gt;"O",IFERROR(--LEFT(OFFSET('Vacation Tracker'!$Q107:$AD107,0,ER$4),LEN(OFFSET('Vacation Tracker'!$Q107:$AD107,0,ER$4))-1),0)))</f>
        <v>0</v>
      </c>
      <c r="EU104" s="26">
        <f t="array" aca="1" ref="EU104" ca="1">SUM(IF(RIGHT(OFFSET('Vacation Tracker'!$Q107:$AD107,0,ER$4))=EU$8,IFERROR(--LEFT(OFFSET('Vacation Tracker'!$Q107:$AD107,0,ER$4),LEN(OFFSET('Vacation Tracker'!$Q107:$AD107,0,ER$4))-1),0)))</f>
        <v>0</v>
      </c>
      <c r="EV104" s="23">
        <f ca="1">SUM(OFFSET('Vacation Tracker'!$Q107:$AD107,0,EV$4))</f>
        <v>0</v>
      </c>
      <c r="EW104" s="26">
        <f t="shared" ref="EW104" ca="1" si="5094">EV104-EX104</f>
        <v>0</v>
      </c>
      <c r="EX104" s="26">
        <f t="array" aca="1" ref="EX104" ca="1">SUM(IF(RIGHT(OFFSET('Vacation Tracker'!$Q107:$AD107,0,EV$4))&lt;&gt;"O",IFERROR(--LEFT(OFFSET('Vacation Tracker'!$Q107:$AD107,0,EV$4),LEN(OFFSET('Vacation Tracker'!$Q107:$AD107,0,EV$4))-1),0)))</f>
        <v>0</v>
      </c>
      <c r="EY104" s="26">
        <f t="array" aca="1" ref="EY104" ca="1">SUM(IF(RIGHT(OFFSET('Vacation Tracker'!$Q107:$AD107,0,EV$4))=EY$8,IFERROR(--LEFT(OFFSET('Vacation Tracker'!$Q107:$AD107,0,EV$4),LEN(OFFSET('Vacation Tracker'!$Q107:$AD107,0,EV$4))-1),0)))</f>
        <v>0</v>
      </c>
      <c r="EZ104" s="23">
        <f ca="1">SUM(OFFSET('Vacation Tracker'!$Q107:$AD107,0,EZ$4))</f>
        <v>0</v>
      </c>
      <c r="FA104" s="26">
        <f t="shared" ref="FA104" ca="1" si="5095">EZ104-FB104</f>
        <v>0</v>
      </c>
      <c r="FB104" s="26">
        <f t="array" aca="1" ref="FB104" ca="1">SUM(IF(RIGHT(OFFSET('Vacation Tracker'!$Q107:$AD107,0,EZ$4))&lt;&gt;"O",IFERROR(--LEFT(OFFSET('Vacation Tracker'!$Q107:$AD107,0,EZ$4),LEN(OFFSET('Vacation Tracker'!$Q107:$AD107,0,EZ$4))-1),0)))</f>
        <v>0</v>
      </c>
      <c r="FC104" s="26">
        <f t="array" aca="1" ref="FC104" ca="1">SUM(IF(RIGHT(OFFSET('Vacation Tracker'!$Q107:$AD107,0,EZ$4))=FC$8,IFERROR(--LEFT(OFFSET('Vacation Tracker'!$Q107:$AD107,0,EZ$4),LEN(OFFSET('Vacation Tracker'!$Q107:$AD107,0,EZ$4))-1),0)))</f>
        <v>0</v>
      </c>
      <c r="FD104" s="23">
        <f ca="1">SUM(OFFSET('Vacation Tracker'!$Q107:$AD107,0,FD$4))</f>
        <v>0</v>
      </c>
      <c r="FE104" s="26">
        <f t="shared" ref="FE104" ca="1" si="5096">FD104-FF104</f>
        <v>0</v>
      </c>
      <c r="FF104" s="26">
        <f t="array" aca="1" ref="FF104" ca="1">SUM(IF(RIGHT(OFFSET('Vacation Tracker'!$Q107:$AD107,0,FD$4))&lt;&gt;"O",IFERROR(--LEFT(OFFSET('Vacation Tracker'!$Q107:$AD107,0,FD$4),LEN(OFFSET('Vacation Tracker'!$Q107:$AD107,0,FD$4))-1),0)))</f>
        <v>0</v>
      </c>
      <c r="FG104" s="26">
        <f t="array" aca="1" ref="FG104" ca="1">SUM(IF(RIGHT(OFFSET('Vacation Tracker'!$Q107:$AD107,0,FD$4))=FG$8,IFERROR(--LEFT(OFFSET('Vacation Tracker'!$Q107:$AD107,0,FD$4),LEN(OFFSET('Vacation Tracker'!$Q107:$AD107,0,FD$4))-1),0)))</f>
        <v>0</v>
      </c>
      <c r="FH104" s="23">
        <f ca="1">SUM(OFFSET('Vacation Tracker'!$Q107:$AD107,0,FH$4))</f>
        <v>0</v>
      </c>
      <c r="FI104" s="26">
        <f t="shared" ref="FI104" ca="1" si="5097">FH104-FJ104</f>
        <v>0</v>
      </c>
      <c r="FJ104" s="26">
        <f t="array" aca="1" ref="FJ104" ca="1">SUM(IF(RIGHT(OFFSET('Vacation Tracker'!$Q107:$AD107,0,FH$4))&lt;&gt;"O",IFERROR(--LEFT(OFFSET('Vacation Tracker'!$Q107:$AD107,0,FH$4),LEN(OFFSET('Vacation Tracker'!$Q107:$AD107,0,FH$4))-1),0)))</f>
        <v>0</v>
      </c>
      <c r="FK104" s="26">
        <f t="array" aca="1" ref="FK104" ca="1">SUM(IF(RIGHT(OFFSET('Vacation Tracker'!$Q107:$AD107,0,FH$4))=FK$8,IFERROR(--LEFT(OFFSET('Vacation Tracker'!$Q107:$AD107,0,FH$4),LEN(OFFSET('Vacation Tracker'!$Q107:$AD107,0,FH$4))-1),0)))</f>
        <v>0</v>
      </c>
      <c r="FL104" s="23">
        <f ca="1">SUM(OFFSET('Vacation Tracker'!$Q107:$AD107,0,FL$4))</f>
        <v>0</v>
      </c>
      <c r="FM104" s="26">
        <f t="shared" ref="FM104" ca="1" si="5098">FL104-FN104</f>
        <v>0</v>
      </c>
      <c r="FN104" s="26">
        <f t="array" aca="1" ref="FN104" ca="1">SUM(IF(RIGHT(OFFSET('Vacation Tracker'!$Q107:$AD107,0,FL$4))&lt;&gt;"O",IFERROR(--LEFT(OFFSET('Vacation Tracker'!$Q107:$AD107,0,FL$4),LEN(OFFSET('Vacation Tracker'!$Q107:$AD107,0,FL$4))-1),0)))</f>
        <v>0</v>
      </c>
      <c r="FO104" s="26">
        <f t="array" aca="1" ref="FO104" ca="1">SUM(IF(RIGHT(OFFSET('Vacation Tracker'!$Q107:$AD107,0,FL$4))=FO$8,IFERROR(--LEFT(OFFSET('Vacation Tracker'!$Q107:$AD107,0,FL$4),LEN(OFFSET('Vacation Tracker'!$Q107:$AD107,0,FL$4))-1),0)))</f>
        <v>0</v>
      </c>
      <c r="FP104" s="23">
        <f ca="1">SUM(OFFSET('Vacation Tracker'!$Q107:$AD107,0,FP$4))</f>
        <v>0</v>
      </c>
      <c r="FQ104" s="26">
        <f t="shared" ref="FQ104" ca="1" si="5099">FP104-FR104</f>
        <v>0</v>
      </c>
      <c r="FR104" s="26">
        <f t="array" aca="1" ref="FR104" ca="1">SUM(IF(RIGHT(OFFSET('Vacation Tracker'!$Q107:$AD107,0,FP$4))&lt;&gt;"O",IFERROR(--LEFT(OFFSET('Vacation Tracker'!$Q107:$AD107,0,FP$4),LEN(OFFSET('Vacation Tracker'!$Q107:$AD107,0,FP$4))-1),0)))</f>
        <v>0</v>
      </c>
      <c r="FS104" s="26">
        <f t="array" aca="1" ref="FS104" ca="1">SUM(IF(RIGHT(OFFSET('Vacation Tracker'!$Q107:$AD107,0,FP$4))=FS$8,IFERROR(--LEFT(OFFSET('Vacation Tracker'!$Q107:$AD107,0,FP$4),LEN(OFFSET('Vacation Tracker'!$Q107:$AD107,0,FP$4))-1),0)))</f>
        <v>0</v>
      </c>
      <c r="FT104" s="23">
        <f ca="1">SUM(OFFSET('Vacation Tracker'!$Q107:$AD107,0,FT$4))</f>
        <v>0</v>
      </c>
      <c r="FU104" s="26">
        <f t="shared" ref="FU104" ca="1" si="5100">FT104-FV104</f>
        <v>0</v>
      </c>
      <c r="FV104" s="26">
        <f t="array" aca="1" ref="FV104" ca="1">SUM(IF(RIGHT(OFFSET('Vacation Tracker'!$Q107:$AD107,0,FT$4))&lt;&gt;"O",IFERROR(--LEFT(OFFSET('Vacation Tracker'!$Q107:$AD107,0,FT$4),LEN(OFFSET('Vacation Tracker'!$Q107:$AD107,0,FT$4))-1),0)))</f>
        <v>0</v>
      </c>
      <c r="FW104" s="26">
        <f t="array" aca="1" ref="FW104" ca="1">SUM(IF(RIGHT(OFFSET('Vacation Tracker'!$Q107:$AD107,0,FT$4))=FW$8,IFERROR(--LEFT(OFFSET('Vacation Tracker'!$Q107:$AD107,0,FT$4),LEN(OFFSET('Vacation Tracker'!$Q107:$AD107,0,FT$4))-1),0)))</f>
        <v>0</v>
      </c>
      <c r="FX104" s="23">
        <f ca="1">SUM(OFFSET('Vacation Tracker'!$Q107:$AD107,0,FX$4))</f>
        <v>0</v>
      </c>
      <c r="FY104" s="26">
        <f t="shared" ref="FY104" ca="1" si="5101">FX104-FZ104</f>
        <v>0</v>
      </c>
      <c r="FZ104" s="26">
        <f t="array" aca="1" ref="FZ104" ca="1">SUM(IF(RIGHT(OFFSET('Vacation Tracker'!$Q107:$AD107,0,FX$4))&lt;&gt;"O",IFERROR(--LEFT(OFFSET('Vacation Tracker'!$Q107:$AD107,0,FX$4),LEN(OFFSET('Vacation Tracker'!$Q107:$AD107,0,FX$4))-1),0)))</f>
        <v>0</v>
      </c>
      <c r="GA104" s="26">
        <f t="array" aca="1" ref="GA104" ca="1">SUM(IF(RIGHT(OFFSET('Vacation Tracker'!$Q107:$AD107,0,FX$4))=GA$8,IFERROR(--LEFT(OFFSET('Vacation Tracker'!$Q107:$AD107,0,FX$4),LEN(OFFSET('Vacation Tracker'!$Q107:$AD107,0,FX$4))-1),0)))</f>
        <v>0</v>
      </c>
      <c r="GB104" s="23">
        <f ca="1">SUM(OFFSET('Vacation Tracker'!$Q107:$AD107,0,GB$4))</f>
        <v>0</v>
      </c>
      <c r="GC104" s="26">
        <f t="shared" ref="GC104" ca="1" si="5102">GB104-GD104</f>
        <v>0</v>
      </c>
      <c r="GD104" s="26">
        <f t="array" aca="1" ref="GD104" ca="1">SUM(IF(RIGHT(OFFSET('Vacation Tracker'!$Q107:$AD107,0,GB$4))&lt;&gt;"O",IFERROR(--LEFT(OFFSET('Vacation Tracker'!$Q107:$AD107,0,GB$4),LEN(OFFSET('Vacation Tracker'!$Q107:$AD107,0,GB$4))-1),0)))</f>
        <v>0</v>
      </c>
      <c r="GE104" s="26">
        <f t="array" aca="1" ref="GE104" ca="1">SUM(IF(RIGHT(OFFSET('Vacation Tracker'!$Q107:$AD107,0,GB$4))=GE$8,IFERROR(--LEFT(OFFSET('Vacation Tracker'!$Q107:$AD107,0,GB$4),LEN(OFFSET('Vacation Tracker'!$Q107:$AD107,0,GB$4))-1),0)))</f>
        <v>0</v>
      </c>
      <c r="GF104" s="23">
        <f ca="1">SUM(OFFSET('Vacation Tracker'!$Q107:$AD107,0,GF$4))</f>
        <v>0</v>
      </c>
      <c r="GG104" s="26">
        <f t="shared" ref="GG104" ca="1" si="5103">GF104-GH104</f>
        <v>0</v>
      </c>
      <c r="GH104" s="26">
        <f t="array" aca="1" ref="GH104" ca="1">SUM(IF(RIGHT(OFFSET('Vacation Tracker'!$Q107:$AD107,0,GF$4))&lt;&gt;"O",IFERROR(--LEFT(OFFSET('Vacation Tracker'!$Q107:$AD107,0,GF$4),LEN(OFFSET('Vacation Tracker'!$Q107:$AD107,0,GF$4))-1),0)))</f>
        <v>0</v>
      </c>
      <c r="GI104" s="26">
        <f t="array" aca="1" ref="GI104" ca="1">SUM(IF(RIGHT(OFFSET('Vacation Tracker'!$Q107:$AD107,0,GF$4))=GI$8,IFERROR(--LEFT(OFFSET('Vacation Tracker'!$Q107:$AD107,0,GF$4),LEN(OFFSET('Vacation Tracker'!$Q107:$AD107,0,GF$4))-1),0)))</f>
        <v>0</v>
      </c>
      <c r="GJ104" s="23">
        <f ca="1">SUM(OFFSET('Vacation Tracker'!$Q107:$AD107,0,GJ$4))</f>
        <v>0</v>
      </c>
      <c r="GK104" s="26">
        <f t="shared" ref="GK104" ca="1" si="5104">GJ104-GL104</f>
        <v>0</v>
      </c>
      <c r="GL104" s="26">
        <f t="array" aca="1" ref="GL104" ca="1">SUM(IF(RIGHT(OFFSET('Vacation Tracker'!$Q107:$AD107,0,GJ$4))&lt;&gt;"O",IFERROR(--LEFT(OFFSET('Vacation Tracker'!$Q107:$AD107,0,GJ$4),LEN(OFFSET('Vacation Tracker'!$Q107:$AD107,0,GJ$4))-1),0)))</f>
        <v>0</v>
      </c>
      <c r="GM104" s="26">
        <f t="array" aca="1" ref="GM104" ca="1">SUM(IF(RIGHT(OFFSET('Vacation Tracker'!$Q107:$AD107,0,GJ$4))=GM$8,IFERROR(--LEFT(OFFSET('Vacation Tracker'!$Q107:$AD107,0,GJ$4),LEN(OFFSET('Vacation Tracker'!$Q107:$AD107,0,GJ$4))-1),0)))</f>
        <v>0</v>
      </c>
      <c r="GN104" s="23">
        <f ca="1">SUM(OFFSET('Vacation Tracker'!$Q107:$AD107,0,GN$4))</f>
        <v>0</v>
      </c>
      <c r="GO104" s="26">
        <f t="shared" ref="GO104" ca="1" si="5105">GN104-GP104</f>
        <v>0</v>
      </c>
      <c r="GP104" s="26">
        <f t="array" aca="1" ref="GP104" ca="1">SUM(IF(RIGHT(OFFSET('Vacation Tracker'!$Q107:$AD107,0,GN$4))&lt;&gt;"O",IFERROR(--LEFT(OFFSET('Vacation Tracker'!$Q107:$AD107,0,GN$4),LEN(OFFSET('Vacation Tracker'!$Q107:$AD107,0,GN$4))-1),0)))</f>
        <v>0</v>
      </c>
      <c r="GQ104" s="26">
        <f t="array" aca="1" ref="GQ104" ca="1">SUM(IF(RIGHT(OFFSET('Vacation Tracker'!$Q107:$AD107,0,GN$4))=GQ$8,IFERROR(--LEFT(OFFSET('Vacation Tracker'!$Q107:$AD107,0,GN$4),LEN(OFFSET('Vacation Tracker'!$Q107:$AD107,0,GN$4))-1),0)))</f>
        <v>0</v>
      </c>
      <c r="GR104" s="23">
        <f ca="1">SUM(OFFSET('Vacation Tracker'!$Q107:$AD107,0,GR$4))</f>
        <v>0</v>
      </c>
      <c r="GS104" s="26">
        <f t="shared" ref="GS104" ca="1" si="5106">GR104-GT104</f>
        <v>0</v>
      </c>
      <c r="GT104" s="26">
        <f t="array" aca="1" ref="GT104" ca="1">SUM(IF(RIGHT(OFFSET('Vacation Tracker'!$Q107:$AD107,0,GR$4))&lt;&gt;"O",IFERROR(--LEFT(OFFSET('Vacation Tracker'!$Q107:$AD107,0,GR$4),LEN(OFFSET('Vacation Tracker'!$Q107:$AD107,0,GR$4))-1),0)))</f>
        <v>0</v>
      </c>
      <c r="GU104" s="26">
        <f t="array" aca="1" ref="GU104" ca="1">SUM(IF(RIGHT(OFFSET('Vacation Tracker'!$Q107:$AD107,0,GR$4))=GU$8,IFERROR(--LEFT(OFFSET('Vacation Tracker'!$Q107:$AD107,0,GR$4),LEN(OFFSET('Vacation Tracker'!$Q107:$AD107,0,GR$4))-1),0)))</f>
        <v>0</v>
      </c>
      <c r="GV104" s="23">
        <f ca="1">SUM(OFFSET('Vacation Tracker'!$Q107:$AD107,0,GV$4))</f>
        <v>0</v>
      </c>
      <c r="GW104" s="26">
        <f t="shared" ref="GW104" ca="1" si="5107">GV104-GX104</f>
        <v>0</v>
      </c>
      <c r="GX104" s="26">
        <f t="array" aca="1" ref="GX104" ca="1">SUM(IF(RIGHT(OFFSET('Vacation Tracker'!$Q107:$AD107,0,GV$4))&lt;&gt;"O",IFERROR(--LEFT(OFFSET('Vacation Tracker'!$Q107:$AD107,0,GV$4),LEN(OFFSET('Vacation Tracker'!$Q107:$AD107,0,GV$4))-1),0)))</f>
        <v>0</v>
      </c>
      <c r="GY104" s="26">
        <f t="array" aca="1" ref="GY104" ca="1">SUM(IF(RIGHT(OFFSET('Vacation Tracker'!$Q107:$AD107,0,GV$4))=GY$8,IFERROR(--LEFT(OFFSET('Vacation Tracker'!$Q107:$AD107,0,GV$4),LEN(OFFSET('Vacation Tracker'!$Q107:$AD107,0,GV$4))-1),0)))</f>
        <v>0</v>
      </c>
      <c r="GZ104" s="23">
        <f ca="1">SUM(OFFSET('Vacation Tracker'!$Q107:$AD107,0,GZ$4))</f>
        <v>0</v>
      </c>
      <c r="HA104" s="26">
        <f t="shared" ref="HA104" ca="1" si="5108">GZ104-HB104</f>
        <v>0</v>
      </c>
      <c r="HB104" s="26">
        <f t="array" aca="1" ref="HB104" ca="1">SUM(IF(RIGHT(OFFSET('Vacation Tracker'!$Q107:$AD107,0,GZ$4))&lt;&gt;"O",IFERROR(--LEFT(OFFSET('Vacation Tracker'!$Q107:$AD107,0,GZ$4),LEN(OFFSET('Vacation Tracker'!$Q107:$AD107,0,GZ$4))-1),0)))</f>
        <v>0</v>
      </c>
      <c r="HC104" s="26">
        <f t="array" aca="1" ref="HC104" ca="1">SUM(IF(RIGHT(OFFSET('Vacation Tracker'!$Q107:$AD107,0,GZ$4))=HC$8,IFERROR(--LEFT(OFFSET('Vacation Tracker'!$Q107:$AD107,0,GZ$4),LEN(OFFSET('Vacation Tracker'!$Q107:$AD107,0,GZ$4))-1),0)))</f>
        <v>0</v>
      </c>
      <c r="HD104" s="23">
        <f ca="1">SUM(OFFSET('Vacation Tracker'!$Q107:$AD107,0,HD$4))</f>
        <v>0</v>
      </c>
      <c r="HE104" s="26">
        <f t="shared" ref="HE104" ca="1" si="5109">HD104-HF104</f>
        <v>0</v>
      </c>
      <c r="HF104" s="26">
        <f t="array" aca="1" ref="HF104" ca="1">SUM(IF(RIGHT(OFFSET('Vacation Tracker'!$Q107:$AD107,0,HD$4))&lt;&gt;"O",IFERROR(--LEFT(OFFSET('Vacation Tracker'!$Q107:$AD107,0,HD$4),LEN(OFFSET('Vacation Tracker'!$Q107:$AD107,0,HD$4))-1),0)))</f>
        <v>0</v>
      </c>
      <c r="HG104" s="26">
        <f t="array" aca="1" ref="HG104" ca="1">SUM(IF(RIGHT(OFFSET('Vacation Tracker'!$Q107:$AD107,0,HD$4))=HG$8,IFERROR(--LEFT(OFFSET('Vacation Tracker'!$Q107:$AD107,0,HD$4),LEN(OFFSET('Vacation Tracker'!$Q107:$AD107,0,HD$4))-1),0)))</f>
        <v>0</v>
      </c>
      <c r="HH104" s="23">
        <f ca="1">SUM(OFFSET('Vacation Tracker'!$Q107:$AD107,0,HH$4))</f>
        <v>0</v>
      </c>
      <c r="HI104" s="26">
        <f t="shared" ref="HI104" ca="1" si="5110">HH104-HJ104</f>
        <v>0</v>
      </c>
      <c r="HJ104" s="26">
        <f t="array" aca="1" ref="HJ104" ca="1">SUM(IF(RIGHT(OFFSET('Vacation Tracker'!$Q107:$AD107,0,HH$4))&lt;&gt;"O",IFERROR(--LEFT(OFFSET('Vacation Tracker'!$Q107:$AD107,0,HH$4),LEN(OFFSET('Vacation Tracker'!$Q107:$AD107,0,HH$4))-1),0)))</f>
        <v>0</v>
      </c>
      <c r="HK104" s="26">
        <f t="array" aca="1" ref="HK104" ca="1">SUM(IF(RIGHT(OFFSET('Vacation Tracker'!$Q107:$AD107,0,HH$4))=HK$8,IFERROR(--LEFT(OFFSET('Vacation Tracker'!$Q107:$AD107,0,HH$4),LEN(OFFSET('Vacation Tracker'!$Q107:$AD107,0,HH$4))-1),0)))</f>
        <v>0</v>
      </c>
      <c r="HL104" s="23">
        <f ca="1">SUM(OFFSET('Vacation Tracker'!$Q107:$AD107,0,HL$4))</f>
        <v>0</v>
      </c>
      <c r="HM104" s="26">
        <f t="shared" ref="HM104" ca="1" si="5111">HL104-HN104</f>
        <v>0</v>
      </c>
      <c r="HN104" s="26">
        <f t="array" aca="1" ref="HN104" ca="1">SUM(IF(RIGHT(OFFSET('Vacation Tracker'!$Q107:$AD107,0,HL$4))&lt;&gt;"O",IFERROR(--LEFT(OFFSET('Vacation Tracker'!$Q107:$AD107,0,HL$4),LEN(OFFSET('Vacation Tracker'!$Q107:$AD107,0,HL$4))-1),0)))</f>
        <v>0</v>
      </c>
      <c r="HO104" s="26">
        <f t="array" aca="1" ref="HO104" ca="1">SUM(IF(RIGHT(OFFSET('Vacation Tracker'!$Q107:$AD107,0,HL$4))=HO$8,IFERROR(--LEFT(OFFSET('Vacation Tracker'!$Q107:$AD107,0,HL$4),LEN(OFFSET('Vacation Tracker'!$Q107:$AD107,0,HL$4))-1),0)))</f>
        <v>0</v>
      </c>
      <c r="HP104" s="23">
        <f ca="1">SUM(OFFSET('Vacation Tracker'!$Q107:$AD107,0,HP$4))</f>
        <v>0</v>
      </c>
      <c r="HQ104" s="26">
        <f t="shared" ref="HQ104" ca="1" si="5112">HP104-HR104</f>
        <v>0</v>
      </c>
      <c r="HR104" s="26">
        <f t="array" aca="1" ref="HR104" ca="1">SUM(IF(RIGHT(OFFSET('Vacation Tracker'!$Q107:$AD107,0,HP$4))&lt;&gt;"O",IFERROR(--LEFT(OFFSET('Vacation Tracker'!$Q107:$AD107,0,HP$4),LEN(OFFSET('Vacation Tracker'!$Q107:$AD107,0,HP$4))-1),0)))</f>
        <v>0</v>
      </c>
      <c r="HS104" s="23">
        <f t="array" aca="1" ref="HS104" ca="1">SUM(IF(RIGHT(OFFSET('Vacation Tracker'!$Q107:$AD107,0,HP$4))=HS$8,IFERROR(--LEFT(OFFSET('Vacation Tracker'!$Q107:$AD107,0,HP$4),LEN(OFFSET('Vacation Tracker'!$Q107:$AD107,0,HP$4))-1),0)))</f>
        <v>0</v>
      </c>
    </row>
    <row r="105" spans="2:227" ht="15" customHeight="1" x14ac:dyDescent="0.2">
      <c r="B105" s="23">
        <f>IF('Vacation Tracker'!B108&lt;&gt;"",'Vacation Tracker'!B108,"")</f>
        <v>97</v>
      </c>
      <c r="C105" s="24" t="str">
        <f>IF('Vacation Tracker'!C108&lt;&gt;"",'Vacation Tracker'!C108,"")</f>
        <v/>
      </c>
      <c r="D105" s="25" t="str">
        <f>IF('Vacation Tracker'!D108&lt;&gt;"",'Vacation Tracker'!D108,"")</f>
        <v/>
      </c>
      <c r="E105" s="25" t="str">
        <f>IF('Vacation Tracker'!E108&lt;&gt;"",'Vacation Tracker'!E108,"")</f>
        <v/>
      </c>
      <c r="F105" s="24" t="str">
        <f>IF('Vacation Tracker'!F108&lt;&gt;"",'Vacation Tracker'!F108,"")</f>
        <v/>
      </c>
      <c r="G105" s="24" t="str">
        <f>IF('Vacation Tracker'!G108&lt;&gt;"",'Vacation Tracker'!G108,"")</f>
        <v/>
      </c>
      <c r="H105" s="23" t="str">
        <f t="shared" si="4347"/>
        <v/>
      </c>
      <c r="I105" s="23" t="str">
        <f t="shared" si="4347"/>
        <v/>
      </c>
      <c r="J105" s="23" t="str">
        <f t="shared" si="4347"/>
        <v/>
      </c>
      <c r="K105" s="23" t="str">
        <f t="shared" si="3530"/>
        <v/>
      </c>
      <c r="L105" s="23">
        <f ca="1">SUM(OFFSET('Vacation Tracker'!$Q108:$AD108,0,L$4))</f>
        <v>0</v>
      </c>
      <c r="M105" s="26">
        <f t="shared" ca="1" si="3476"/>
        <v>0</v>
      </c>
      <c r="N105" s="26">
        <f t="array" aca="1" ref="N105" ca="1">SUM(IF(RIGHT(OFFSET('Vacation Tracker'!$Q108:$AD108,0,L$4))&lt;&gt;"O",IFERROR(--LEFT(OFFSET('Vacation Tracker'!$Q108:$AD108,0,L$4),LEN(OFFSET('Vacation Tracker'!$Q108:$AD108,0,L$4))-1),0)))</f>
        <v>0</v>
      </c>
      <c r="O105" s="26">
        <f t="array" aca="1" ref="O105" ca="1">SUM(IF(RIGHT(OFFSET('Vacation Tracker'!$Q108:$AD108,0,L$4))=O$8,IFERROR(--LEFT(OFFSET('Vacation Tracker'!$Q108:$AD108,0,L$4),LEN(OFFSET('Vacation Tracker'!$Q108:$AD108,0,L$4))-1),0)))</f>
        <v>0</v>
      </c>
      <c r="P105" s="23">
        <f ca="1">SUM(OFFSET('Vacation Tracker'!$Q108:$AD108,0,P$4))</f>
        <v>0</v>
      </c>
      <c r="Q105" s="26">
        <f t="shared" ca="1" si="3477"/>
        <v>0</v>
      </c>
      <c r="R105" s="26">
        <f t="array" aca="1" ref="R105" ca="1">SUM(IF(RIGHT(OFFSET('Vacation Tracker'!$Q108:$AD108,0,P$4))&lt;&gt;"O",IFERROR(--LEFT(OFFSET('Vacation Tracker'!$Q108:$AD108,0,P$4),LEN(OFFSET('Vacation Tracker'!$Q108:$AD108,0,P$4))-1),0)))</f>
        <v>0</v>
      </c>
      <c r="S105" s="26">
        <f t="array" aca="1" ref="S105" ca="1">SUM(IF(RIGHT(OFFSET('Vacation Tracker'!$Q108:$AD108,0,P$4))=S$8,IFERROR(--LEFT(OFFSET('Vacation Tracker'!$Q108:$AD108,0,P$4),LEN(OFFSET('Vacation Tracker'!$Q108:$AD108,0,P$4))-1),0)))</f>
        <v>0</v>
      </c>
      <c r="T105" s="23">
        <f ca="1">SUM(OFFSET('Vacation Tracker'!$Q108:$AD108,0,T$4))</f>
        <v>0</v>
      </c>
      <c r="U105" s="26">
        <f t="shared" ca="1" si="3478"/>
        <v>0</v>
      </c>
      <c r="V105" s="26">
        <f t="array" aca="1" ref="V105" ca="1">SUM(IF(RIGHT(OFFSET('Vacation Tracker'!$Q108:$AD108,0,T$4))&lt;&gt;"O",IFERROR(--LEFT(OFFSET('Vacation Tracker'!$Q108:$AD108,0,T$4),LEN(OFFSET('Vacation Tracker'!$Q108:$AD108,0,T$4))-1),0)))</f>
        <v>0</v>
      </c>
      <c r="W105" s="26">
        <f t="array" aca="1" ref="W105" ca="1">SUM(IF(RIGHT(OFFSET('Vacation Tracker'!$Q108:$AD108,0,T$4))=W$8,IFERROR(--LEFT(OFFSET('Vacation Tracker'!$Q108:$AD108,0,T$4),LEN(OFFSET('Vacation Tracker'!$Q108:$AD108,0,T$4))-1),0)))</f>
        <v>0</v>
      </c>
      <c r="X105" s="23">
        <f ca="1">SUM(OFFSET('Vacation Tracker'!$Q108:$AD108,0,X$4))</f>
        <v>0</v>
      </c>
      <c r="Y105" s="26">
        <f t="shared" ref="Y105" ca="1" si="5113">X105-Z105</f>
        <v>0</v>
      </c>
      <c r="Z105" s="26">
        <f t="array" aca="1" ref="Z105" ca="1">SUM(IF(RIGHT(OFFSET('Vacation Tracker'!$Q108:$AD108,0,X$4))&lt;&gt;"O",IFERROR(--LEFT(OFFSET('Vacation Tracker'!$Q108:$AD108,0,X$4),LEN(OFFSET('Vacation Tracker'!$Q108:$AD108,0,X$4))-1),0)))</f>
        <v>0</v>
      </c>
      <c r="AA105" s="26">
        <f t="array" aca="1" ref="AA105" ca="1">SUM(IF(RIGHT(OFFSET('Vacation Tracker'!$Q108:$AD108,0,X$4))=AA$8,IFERROR(--LEFT(OFFSET('Vacation Tracker'!$Q108:$AD108,0,X$4),LEN(OFFSET('Vacation Tracker'!$Q108:$AD108,0,X$4))-1),0)))</f>
        <v>0</v>
      </c>
      <c r="AB105" s="23">
        <f ca="1">SUM(OFFSET('Vacation Tracker'!$Q108:$AD108,0,AB$4))</f>
        <v>0</v>
      </c>
      <c r="AC105" s="26">
        <f t="shared" ref="AC105" ca="1" si="5114">AB105-AD105</f>
        <v>0</v>
      </c>
      <c r="AD105" s="26">
        <f t="array" aca="1" ref="AD105" ca="1">SUM(IF(RIGHT(OFFSET('Vacation Tracker'!$Q108:$AD108,0,AB$4))&lt;&gt;"O",IFERROR(--LEFT(OFFSET('Vacation Tracker'!$Q108:$AD108,0,AB$4),LEN(OFFSET('Vacation Tracker'!$Q108:$AD108,0,AB$4))-1),0)))</f>
        <v>0</v>
      </c>
      <c r="AE105" s="26">
        <f t="array" aca="1" ref="AE105" ca="1">SUM(IF(RIGHT(OFFSET('Vacation Tracker'!$Q108:$AD108,0,AB$4))=AE$8,IFERROR(--LEFT(OFFSET('Vacation Tracker'!$Q108:$AD108,0,AB$4),LEN(OFFSET('Vacation Tracker'!$Q108:$AD108,0,AB$4))-1),0)))</f>
        <v>0</v>
      </c>
      <c r="AF105" s="23">
        <f ca="1">SUM(OFFSET('Vacation Tracker'!$Q108:$AD108,0,AF$4))</f>
        <v>0</v>
      </c>
      <c r="AG105" s="26">
        <f t="shared" ref="AG105" ca="1" si="5115">AF105-AH105</f>
        <v>0</v>
      </c>
      <c r="AH105" s="26">
        <f t="array" aca="1" ref="AH105" ca="1">SUM(IF(RIGHT(OFFSET('Vacation Tracker'!$Q108:$AD108,0,AF$4))&lt;&gt;"O",IFERROR(--LEFT(OFFSET('Vacation Tracker'!$Q108:$AD108,0,AF$4),LEN(OFFSET('Vacation Tracker'!$Q108:$AD108,0,AF$4))-1),0)))</f>
        <v>0</v>
      </c>
      <c r="AI105" s="26">
        <f t="array" aca="1" ref="AI105" ca="1">SUM(IF(RIGHT(OFFSET('Vacation Tracker'!$Q108:$AD108,0,AF$4))=AI$8,IFERROR(--LEFT(OFFSET('Vacation Tracker'!$Q108:$AD108,0,AF$4),LEN(OFFSET('Vacation Tracker'!$Q108:$AD108,0,AF$4))-1),0)))</f>
        <v>0</v>
      </c>
      <c r="AJ105" s="23">
        <f ca="1">SUM(OFFSET('Vacation Tracker'!$Q108:$AD108,0,AJ$4))</f>
        <v>0</v>
      </c>
      <c r="AK105" s="26">
        <f t="shared" ref="AK105" ca="1" si="5116">AJ105-AL105</f>
        <v>0</v>
      </c>
      <c r="AL105" s="26">
        <f t="array" aca="1" ref="AL105" ca="1">SUM(IF(RIGHT(OFFSET('Vacation Tracker'!$Q108:$AD108,0,AJ$4))&lt;&gt;"O",IFERROR(--LEFT(OFFSET('Vacation Tracker'!$Q108:$AD108,0,AJ$4),LEN(OFFSET('Vacation Tracker'!$Q108:$AD108,0,AJ$4))-1),0)))</f>
        <v>0</v>
      </c>
      <c r="AM105" s="26">
        <f t="array" aca="1" ref="AM105" ca="1">SUM(IF(RIGHT(OFFSET('Vacation Tracker'!$Q108:$AD108,0,AJ$4))=AM$8,IFERROR(--LEFT(OFFSET('Vacation Tracker'!$Q108:$AD108,0,AJ$4),LEN(OFFSET('Vacation Tracker'!$Q108:$AD108,0,AJ$4))-1),0)))</f>
        <v>0</v>
      </c>
      <c r="AN105" s="23">
        <f ca="1">SUM(OFFSET('Vacation Tracker'!$Q108:$AD108,0,AN$4))</f>
        <v>0</v>
      </c>
      <c r="AO105" s="26">
        <f t="shared" ref="AO105" ca="1" si="5117">AN105-AP105</f>
        <v>0</v>
      </c>
      <c r="AP105" s="26">
        <f t="array" aca="1" ref="AP105" ca="1">SUM(IF(RIGHT(OFFSET('Vacation Tracker'!$Q108:$AD108,0,AN$4))&lt;&gt;"O",IFERROR(--LEFT(OFFSET('Vacation Tracker'!$Q108:$AD108,0,AN$4),LEN(OFFSET('Vacation Tracker'!$Q108:$AD108,0,AN$4))-1),0)))</f>
        <v>0</v>
      </c>
      <c r="AQ105" s="26">
        <f t="array" aca="1" ref="AQ105" ca="1">SUM(IF(RIGHT(OFFSET('Vacation Tracker'!$Q108:$AD108,0,AN$4))=AQ$8,IFERROR(--LEFT(OFFSET('Vacation Tracker'!$Q108:$AD108,0,AN$4),LEN(OFFSET('Vacation Tracker'!$Q108:$AD108,0,AN$4))-1),0)))</f>
        <v>0</v>
      </c>
      <c r="AR105" s="23">
        <f ca="1">SUM(OFFSET('Vacation Tracker'!$Q108:$AD108,0,AR$4))</f>
        <v>0</v>
      </c>
      <c r="AS105" s="26">
        <f t="shared" ref="AS105" ca="1" si="5118">AR105-AT105</f>
        <v>0</v>
      </c>
      <c r="AT105" s="26">
        <f t="array" aca="1" ref="AT105" ca="1">SUM(IF(RIGHT(OFFSET('Vacation Tracker'!$Q108:$AD108,0,AR$4))&lt;&gt;"O",IFERROR(--LEFT(OFFSET('Vacation Tracker'!$Q108:$AD108,0,AR$4),LEN(OFFSET('Vacation Tracker'!$Q108:$AD108,0,AR$4))-1),0)))</f>
        <v>0</v>
      </c>
      <c r="AU105" s="26">
        <f t="array" aca="1" ref="AU105" ca="1">SUM(IF(RIGHT(OFFSET('Vacation Tracker'!$Q108:$AD108,0,AR$4))=AU$8,IFERROR(--LEFT(OFFSET('Vacation Tracker'!$Q108:$AD108,0,AR$4),LEN(OFFSET('Vacation Tracker'!$Q108:$AD108,0,AR$4))-1),0)))</f>
        <v>0</v>
      </c>
      <c r="AV105" s="23">
        <f ca="1">SUM(OFFSET('Vacation Tracker'!$Q108:$AD108,0,AV$4))</f>
        <v>0</v>
      </c>
      <c r="AW105" s="26">
        <f t="shared" ref="AW105" ca="1" si="5119">AV105-AX105</f>
        <v>0</v>
      </c>
      <c r="AX105" s="26">
        <f t="array" aca="1" ref="AX105" ca="1">SUM(IF(RIGHT(OFFSET('Vacation Tracker'!$Q108:$AD108,0,AV$4))&lt;&gt;"O",IFERROR(--LEFT(OFFSET('Vacation Tracker'!$Q108:$AD108,0,AV$4),LEN(OFFSET('Vacation Tracker'!$Q108:$AD108,0,AV$4))-1),0)))</f>
        <v>0</v>
      </c>
      <c r="AY105" s="26">
        <f t="array" aca="1" ref="AY105" ca="1">SUM(IF(RIGHT(OFFSET('Vacation Tracker'!$Q108:$AD108,0,AV$4))=AY$8,IFERROR(--LEFT(OFFSET('Vacation Tracker'!$Q108:$AD108,0,AV$4),LEN(OFFSET('Vacation Tracker'!$Q108:$AD108,0,AV$4))-1),0)))</f>
        <v>0</v>
      </c>
      <c r="AZ105" s="23">
        <f ca="1">SUM(OFFSET('Vacation Tracker'!$Q108:$AD108,0,AZ$4))</f>
        <v>0</v>
      </c>
      <c r="BA105" s="26">
        <f t="shared" ref="BA105" ca="1" si="5120">AZ105-BB105</f>
        <v>0</v>
      </c>
      <c r="BB105" s="26">
        <f t="array" aca="1" ref="BB105" ca="1">SUM(IF(RIGHT(OFFSET('Vacation Tracker'!$Q108:$AD108,0,AZ$4))&lt;&gt;"O",IFERROR(--LEFT(OFFSET('Vacation Tracker'!$Q108:$AD108,0,AZ$4),LEN(OFFSET('Vacation Tracker'!$Q108:$AD108,0,AZ$4))-1),0)))</f>
        <v>0</v>
      </c>
      <c r="BC105" s="26">
        <f t="array" aca="1" ref="BC105" ca="1">SUM(IF(RIGHT(OFFSET('Vacation Tracker'!$Q108:$AD108,0,AZ$4))=BC$8,IFERROR(--LEFT(OFFSET('Vacation Tracker'!$Q108:$AD108,0,AZ$4),LEN(OFFSET('Vacation Tracker'!$Q108:$AD108,0,AZ$4))-1),0)))</f>
        <v>0</v>
      </c>
      <c r="BD105" s="23">
        <f ca="1">SUM(OFFSET('Vacation Tracker'!$Q108:$AD108,0,BD$4))</f>
        <v>0</v>
      </c>
      <c r="BE105" s="26">
        <f t="shared" ref="BE105" ca="1" si="5121">BD105-BF105</f>
        <v>0</v>
      </c>
      <c r="BF105" s="26">
        <f t="array" aca="1" ref="BF105" ca="1">SUM(IF(RIGHT(OFFSET('Vacation Tracker'!$Q108:$AD108,0,BD$4))&lt;&gt;"O",IFERROR(--LEFT(OFFSET('Vacation Tracker'!$Q108:$AD108,0,BD$4),LEN(OFFSET('Vacation Tracker'!$Q108:$AD108,0,BD$4))-1),0)))</f>
        <v>0</v>
      </c>
      <c r="BG105" s="26">
        <f t="array" aca="1" ref="BG105" ca="1">SUM(IF(RIGHT(OFFSET('Vacation Tracker'!$Q108:$AD108,0,BD$4))=BG$8,IFERROR(--LEFT(OFFSET('Vacation Tracker'!$Q108:$AD108,0,BD$4),LEN(OFFSET('Vacation Tracker'!$Q108:$AD108,0,BD$4))-1),0)))</f>
        <v>0</v>
      </c>
      <c r="BH105" s="23">
        <f ca="1">SUM(OFFSET('Vacation Tracker'!$Q108:$AD108,0,BH$4))</f>
        <v>0</v>
      </c>
      <c r="BI105" s="26">
        <f t="shared" ref="BI105" ca="1" si="5122">BH105-BJ105</f>
        <v>0</v>
      </c>
      <c r="BJ105" s="26">
        <f t="array" aca="1" ref="BJ105" ca="1">SUM(IF(RIGHT(OFFSET('Vacation Tracker'!$Q108:$AD108,0,BH$4))&lt;&gt;"O",IFERROR(--LEFT(OFFSET('Vacation Tracker'!$Q108:$AD108,0,BH$4),LEN(OFFSET('Vacation Tracker'!$Q108:$AD108,0,BH$4))-1),0)))</f>
        <v>0</v>
      </c>
      <c r="BK105" s="26">
        <f t="array" aca="1" ref="BK105" ca="1">SUM(IF(RIGHT(OFFSET('Vacation Tracker'!$Q108:$AD108,0,BH$4))=BK$8,IFERROR(--LEFT(OFFSET('Vacation Tracker'!$Q108:$AD108,0,BH$4),LEN(OFFSET('Vacation Tracker'!$Q108:$AD108,0,BH$4))-1),0)))</f>
        <v>0</v>
      </c>
      <c r="BL105" s="23">
        <f ca="1">SUM(OFFSET('Vacation Tracker'!$Q108:$AD108,0,BL$4))</f>
        <v>0</v>
      </c>
      <c r="BM105" s="26">
        <f t="shared" ref="BM105" ca="1" si="5123">BL105-BN105</f>
        <v>0</v>
      </c>
      <c r="BN105" s="26">
        <f t="array" aca="1" ref="BN105" ca="1">SUM(IF(RIGHT(OFFSET('Vacation Tracker'!$Q108:$AD108,0,BL$4))&lt;&gt;"O",IFERROR(--LEFT(OFFSET('Vacation Tracker'!$Q108:$AD108,0,BL$4),LEN(OFFSET('Vacation Tracker'!$Q108:$AD108,0,BL$4))-1),0)))</f>
        <v>0</v>
      </c>
      <c r="BO105" s="26">
        <f t="array" aca="1" ref="BO105" ca="1">SUM(IF(RIGHT(OFFSET('Vacation Tracker'!$Q108:$AD108,0,BL$4))=BO$8,IFERROR(--LEFT(OFFSET('Vacation Tracker'!$Q108:$AD108,0,BL$4),LEN(OFFSET('Vacation Tracker'!$Q108:$AD108,0,BL$4))-1),0)))</f>
        <v>0</v>
      </c>
      <c r="BP105" s="23">
        <f ca="1">SUM(OFFSET('Vacation Tracker'!$Q108:$AD108,0,BP$4))</f>
        <v>0</v>
      </c>
      <c r="BQ105" s="26">
        <f t="shared" ref="BQ105" ca="1" si="5124">BP105-BR105</f>
        <v>0</v>
      </c>
      <c r="BR105" s="26">
        <f t="array" aca="1" ref="BR105" ca="1">SUM(IF(RIGHT(OFFSET('Vacation Tracker'!$Q108:$AD108,0,BP$4))&lt;&gt;"O",IFERROR(--LEFT(OFFSET('Vacation Tracker'!$Q108:$AD108,0,BP$4),LEN(OFFSET('Vacation Tracker'!$Q108:$AD108,0,BP$4))-1),0)))</f>
        <v>0</v>
      </c>
      <c r="BS105" s="26">
        <f t="array" aca="1" ref="BS105" ca="1">SUM(IF(RIGHT(OFFSET('Vacation Tracker'!$Q108:$AD108,0,BP$4))=BS$8,IFERROR(--LEFT(OFFSET('Vacation Tracker'!$Q108:$AD108,0,BP$4),LEN(OFFSET('Vacation Tracker'!$Q108:$AD108,0,BP$4))-1),0)))</f>
        <v>0</v>
      </c>
      <c r="BT105" s="23">
        <f ca="1">SUM(OFFSET('Vacation Tracker'!$Q108:$AD108,0,BT$4))</f>
        <v>0</v>
      </c>
      <c r="BU105" s="26">
        <f t="shared" ref="BU105" ca="1" si="5125">BT105-BV105</f>
        <v>0</v>
      </c>
      <c r="BV105" s="26">
        <f t="array" aca="1" ref="BV105" ca="1">SUM(IF(RIGHT(OFFSET('Vacation Tracker'!$Q108:$AD108,0,BT$4))&lt;&gt;"O",IFERROR(--LEFT(OFFSET('Vacation Tracker'!$Q108:$AD108,0,BT$4),LEN(OFFSET('Vacation Tracker'!$Q108:$AD108,0,BT$4))-1),0)))</f>
        <v>0</v>
      </c>
      <c r="BW105" s="26">
        <f t="array" aca="1" ref="BW105" ca="1">SUM(IF(RIGHT(OFFSET('Vacation Tracker'!$Q108:$AD108,0,BT$4))=BW$8,IFERROR(--LEFT(OFFSET('Vacation Tracker'!$Q108:$AD108,0,BT$4),LEN(OFFSET('Vacation Tracker'!$Q108:$AD108,0,BT$4))-1),0)))</f>
        <v>0</v>
      </c>
      <c r="BX105" s="23">
        <f ca="1">SUM(OFFSET('Vacation Tracker'!$Q108:$AD108,0,BX$4))</f>
        <v>0</v>
      </c>
      <c r="BY105" s="26">
        <f t="shared" ref="BY105" ca="1" si="5126">BX105-BZ105</f>
        <v>0</v>
      </c>
      <c r="BZ105" s="26">
        <f t="array" aca="1" ref="BZ105" ca="1">SUM(IF(RIGHT(OFFSET('Vacation Tracker'!$Q108:$AD108,0,BX$4))&lt;&gt;"O",IFERROR(--LEFT(OFFSET('Vacation Tracker'!$Q108:$AD108,0,BX$4),LEN(OFFSET('Vacation Tracker'!$Q108:$AD108,0,BX$4))-1),0)))</f>
        <v>0</v>
      </c>
      <c r="CA105" s="26">
        <f t="array" aca="1" ref="CA105" ca="1">SUM(IF(RIGHT(OFFSET('Vacation Tracker'!$Q108:$AD108,0,BX$4))=CA$8,IFERROR(--LEFT(OFFSET('Vacation Tracker'!$Q108:$AD108,0,BX$4),LEN(OFFSET('Vacation Tracker'!$Q108:$AD108,0,BX$4))-1),0)))</f>
        <v>0</v>
      </c>
      <c r="CB105" s="23">
        <f ca="1">SUM(OFFSET('Vacation Tracker'!$Q108:$AD108,0,CB$4))</f>
        <v>0</v>
      </c>
      <c r="CC105" s="26">
        <f t="shared" ref="CC105" ca="1" si="5127">CB105-CD105</f>
        <v>0</v>
      </c>
      <c r="CD105" s="26">
        <f t="array" aca="1" ref="CD105" ca="1">SUM(IF(RIGHT(OFFSET('Vacation Tracker'!$Q108:$AD108,0,CB$4))&lt;&gt;"O",IFERROR(--LEFT(OFFSET('Vacation Tracker'!$Q108:$AD108,0,CB$4),LEN(OFFSET('Vacation Tracker'!$Q108:$AD108,0,CB$4))-1),0)))</f>
        <v>0</v>
      </c>
      <c r="CE105" s="26">
        <f t="array" aca="1" ref="CE105" ca="1">SUM(IF(RIGHT(OFFSET('Vacation Tracker'!$Q108:$AD108,0,CB$4))=CE$8,IFERROR(--LEFT(OFFSET('Vacation Tracker'!$Q108:$AD108,0,CB$4),LEN(OFFSET('Vacation Tracker'!$Q108:$AD108,0,CB$4))-1),0)))</f>
        <v>0</v>
      </c>
      <c r="CF105" s="23">
        <f ca="1">SUM(OFFSET('Vacation Tracker'!$Q108:$AD108,0,CF$4))</f>
        <v>0</v>
      </c>
      <c r="CG105" s="26">
        <f t="shared" ref="CG105" ca="1" si="5128">CF105-CH105</f>
        <v>0</v>
      </c>
      <c r="CH105" s="26">
        <f t="array" aca="1" ref="CH105" ca="1">SUM(IF(RIGHT(OFFSET('Vacation Tracker'!$Q108:$AD108,0,CF$4))&lt;&gt;"O",IFERROR(--LEFT(OFFSET('Vacation Tracker'!$Q108:$AD108,0,CF$4),LEN(OFFSET('Vacation Tracker'!$Q108:$AD108,0,CF$4))-1),0)))</f>
        <v>0</v>
      </c>
      <c r="CI105" s="26">
        <f t="array" aca="1" ref="CI105" ca="1">SUM(IF(RIGHT(OFFSET('Vacation Tracker'!$Q108:$AD108,0,CF$4))=CI$8,IFERROR(--LEFT(OFFSET('Vacation Tracker'!$Q108:$AD108,0,CF$4),LEN(OFFSET('Vacation Tracker'!$Q108:$AD108,0,CF$4))-1),0)))</f>
        <v>0</v>
      </c>
      <c r="CJ105" s="23">
        <f ca="1">SUM(OFFSET('Vacation Tracker'!$Q108:$AD108,0,CJ$4))</f>
        <v>0</v>
      </c>
      <c r="CK105" s="26">
        <f t="shared" ref="CK105" ca="1" si="5129">CJ105-CL105</f>
        <v>0</v>
      </c>
      <c r="CL105" s="26">
        <f t="array" aca="1" ref="CL105" ca="1">SUM(IF(RIGHT(OFFSET('Vacation Tracker'!$Q108:$AD108,0,CJ$4))&lt;&gt;"O",IFERROR(--LEFT(OFFSET('Vacation Tracker'!$Q108:$AD108,0,CJ$4),LEN(OFFSET('Vacation Tracker'!$Q108:$AD108,0,CJ$4))-1),0)))</f>
        <v>0</v>
      </c>
      <c r="CM105" s="26">
        <f t="array" aca="1" ref="CM105" ca="1">SUM(IF(RIGHT(OFFSET('Vacation Tracker'!$Q108:$AD108,0,CJ$4))=CM$8,IFERROR(--LEFT(OFFSET('Vacation Tracker'!$Q108:$AD108,0,CJ$4),LEN(OFFSET('Vacation Tracker'!$Q108:$AD108,0,CJ$4))-1),0)))</f>
        <v>0</v>
      </c>
      <c r="CN105" s="23">
        <f ca="1">SUM(OFFSET('Vacation Tracker'!$Q108:$AD108,0,CN$4))</f>
        <v>0</v>
      </c>
      <c r="CO105" s="26">
        <f t="shared" ref="CO105" ca="1" si="5130">CN105-CP105</f>
        <v>0</v>
      </c>
      <c r="CP105" s="26">
        <f t="array" aca="1" ref="CP105" ca="1">SUM(IF(RIGHT(OFFSET('Vacation Tracker'!$Q108:$AD108,0,CN$4))&lt;&gt;"O",IFERROR(--LEFT(OFFSET('Vacation Tracker'!$Q108:$AD108,0,CN$4),LEN(OFFSET('Vacation Tracker'!$Q108:$AD108,0,CN$4))-1),0)))</f>
        <v>0</v>
      </c>
      <c r="CQ105" s="26">
        <f t="array" aca="1" ref="CQ105" ca="1">SUM(IF(RIGHT(OFFSET('Vacation Tracker'!$Q108:$AD108,0,CN$4))=CQ$8,IFERROR(--LEFT(OFFSET('Vacation Tracker'!$Q108:$AD108,0,CN$4),LEN(OFFSET('Vacation Tracker'!$Q108:$AD108,0,CN$4))-1),0)))</f>
        <v>0</v>
      </c>
      <c r="CR105" s="23">
        <f ca="1">SUM(OFFSET('Vacation Tracker'!$Q108:$AD108,0,CR$4))</f>
        <v>0</v>
      </c>
      <c r="CS105" s="26">
        <f t="shared" ref="CS105" ca="1" si="5131">CR105-CT105</f>
        <v>0</v>
      </c>
      <c r="CT105" s="26">
        <f t="array" aca="1" ref="CT105" ca="1">SUM(IF(RIGHT(OFFSET('Vacation Tracker'!$Q108:$AD108,0,CR$4))&lt;&gt;"O",IFERROR(--LEFT(OFFSET('Vacation Tracker'!$Q108:$AD108,0,CR$4),LEN(OFFSET('Vacation Tracker'!$Q108:$AD108,0,CR$4))-1),0)))</f>
        <v>0</v>
      </c>
      <c r="CU105" s="26">
        <f t="array" aca="1" ref="CU105" ca="1">SUM(IF(RIGHT(OFFSET('Vacation Tracker'!$Q108:$AD108,0,CR$4))=CU$8,IFERROR(--LEFT(OFFSET('Vacation Tracker'!$Q108:$AD108,0,CR$4),LEN(OFFSET('Vacation Tracker'!$Q108:$AD108,0,CR$4))-1),0)))</f>
        <v>0</v>
      </c>
      <c r="CV105" s="23">
        <f ca="1">SUM(OFFSET('Vacation Tracker'!$Q108:$AD108,0,CV$4))</f>
        <v>0</v>
      </c>
      <c r="CW105" s="26">
        <f t="shared" ref="CW105" ca="1" si="5132">CV105-CX105</f>
        <v>0</v>
      </c>
      <c r="CX105" s="26">
        <f t="array" aca="1" ref="CX105" ca="1">SUM(IF(RIGHT(OFFSET('Vacation Tracker'!$Q108:$AD108,0,CV$4))&lt;&gt;"O",IFERROR(--LEFT(OFFSET('Vacation Tracker'!$Q108:$AD108,0,CV$4),LEN(OFFSET('Vacation Tracker'!$Q108:$AD108,0,CV$4))-1),0)))</f>
        <v>0</v>
      </c>
      <c r="CY105" s="26">
        <f t="array" aca="1" ref="CY105" ca="1">SUM(IF(RIGHT(OFFSET('Vacation Tracker'!$Q108:$AD108,0,CV$4))=CY$8,IFERROR(--LEFT(OFFSET('Vacation Tracker'!$Q108:$AD108,0,CV$4),LEN(OFFSET('Vacation Tracker'!$Q108:$AD108,0,CV$4))-1),0)))</f>
        <v>0</v>
      </c>
      <c r="CZ105" s="23">
        <f ca="1">SUM(OFFSET('Vacation Tracker'!$Q108:$AD108,0,CZ$4))</f>
        <v>0</v>
      </c>
      <c r="DA105" s="26">
        <f t="shared" ref="DA105" ca="1" si="5133">CZ105-DB105</f>
        <v>0</v>
      </c>
      <c r="DB105" s="26">
        <f t="array" aca="1" ref="DB105" ca="1">SUM(IF(RIGHT(OFFSET('Vacation Tracker'!$Q108:$AD108,0,CZ$4))&lt;&gt;"O",IFERROR(--LEFT(OFFSET('Vacation Tracker'!$Q108:$AD108,0,CZ$4),LEN(OFFSET('Vacation Tracker'!$Q108:$AD108,0,CZ$4))-1),0)))</f>
        <v>0</v>
      </c>
      <c r="DC105" s="26">
        <f t="array" aca="1" ref="DC105" ca="1">SUM(IF(RIGHT(OFFSET('Vacation Tracker'!$Q108:$AD108,0,CZ$4))=DC$8,IFERROR(--LEFT(OFFSET('Vacation Tracker'!$Q108:$AD108,0,CZ$4),LEN(OFFSET('Vacation Tracker'!$Q108:$AD108,0,CZ$4))-1),0)))</f>
        <v>0</v>
      </c>
      <c r="DD105" s="23">
        <f ca="1">SUM(OFFSET('Vacation Tracker'!$Q108:$AD108,0,DD$4))</f>
        <v>0</v>
      </c>
      <c r="DE105" s="26">
        <f t="shared" ref="DE105" ca="1" si="5134">DD105-DF105</f>
        <v>0</v>
      </c>
      <c r="DF105" s="26">
        <f t="array" aca="1" ref="DF105" ca="1">SUM(IF(RIGHT(OFFSET('Vacation Tracker'!$Q108:$AD108,0,DD$4))&lt;&gt;"O",IFERROR(--LEFT(OFFSET('Vacation Tracker'!$Q108:$AD108,0,DD$4),LEN(OFFSET('Vacation Tracker'!$Q108:$AD108,0,DD$4))-1),0)))</f>
        <v>0</v>
      </c>
      <c r="DG105" s="26">
        <f t="array" aca="1" ref="DG105" ca="1">SUM(IF(RIGHT(OFFSET('Vacation Tracker'!$Q108:$AD108,0,DD$4))=DG$8,IFERROR(--LEFT(OFFSET('Vacation Tracker'!$Q108:$AD108,0,DD$4),LEN(OFFSET('Vacation Tracker'!$Q108:$AD108,0,DD$4))-1),0)))</f>
        <v>0</v>
      </c>
      <c r="DH105" s="23">
        <f ca="1">SUM(OFFSET('Vacation Tracker'!$Q108:$AD108,0,DH$4))</f>
        <v>0</v>
      </c>
      <c r="DI105" s="26">
        <f t="shared" ref="DI105" ca="1" si="5135">DH105-DJ105</f>
        <v>0</v>
      </c>
      <c r="DJ105" s="26">
        <f t="array" aca="1" ref="DJ105" ca="1">SUM(IF(RIGHT(OFFSET('Vacation Tracker'!$Q108:$AD108,0,DH$4))&lt;&gt;"O",IFERROR(--LEFT(OFFSET('Vacation Tracker'!$Q108:$AD108,0,DH$4),LEN(OFFSET('Vacation Tracker'!$Q108:$AD108,0,DH$4))-1),0)))</f>
        <v>0</v>
      </c>
      <c r="DK105" s="26">
        <f t="array" aca="1" ref="DK105" ca="1">SUM(IF(RIGHT(OFFSET('Vacation Tracker'!$Q108:$AD108,0,DH$4))=DK$8,IFERROR(--LEFT(OFFSET('Vacation Tracker'!$Q108:$AD108,0,DH$4),LEN(OFFSET('Vacation Tracker'!$Q108:$AD108,0,DH$4))-1),0)))</f>
        <v>0</v>
      </c>
      <c r="DL105" s="23">
        <f ca="1">SUM(OFFSET('Vacation Tracker'!$Q108:$AD108,0,DL$4))</f>
        <v>0</v>
      </c>
      <c r="DM105" s="26">
        <f t="shared" ref="DM105" ca="1" si="5136">DL105-DN105</f>
        <v>0</v>
      </c>
      <c r="DN105" s="26">
        <f t="array" aca="1" ref="DN105" ca="1">SUM(IF(RIGHT(OFFSET('Vacation Tracker'!$Q108:$AD108,0,DL$4))&lt;&gt;"O",IFERROR(--LEFT(OFFSET('Vacation Tracker'!$Q108:$AD108,0,DL$4),LEN(OFFSET('Vacation Tracker'!$Q108:$AD108,0,DL$4))-1),0)))</f>
        <v>0</v>
      </c>
      <c r="DO105" s="26">
        <f t="array" aca="1" ref="DO105" ca="1">SUM(IF(RIGHT(OFFSET('Vacation Tracker'!$Q108:$AD108,0,DL$4))=DO$8,IFERROR(--LEFT(OFFSET('Vacation Tracker'!$Q108:$AD108,0,DL$4),LEN(OFFSET('Vacation Tracker'!$Q108:$AD108,0,DL$4))-1),0)))</f>
        <v>0</v>
      </c>
      <c r="DP105" s="23">
        <f ca="1">SUM(OFFSET('Vacation Tracker'!$Q108:$AD108,0,DP$4))</f>
        <v>0</v>
      </c>
      <c r="DQ105" s="26">
        <f t="shared" ref="DQ105" ca="1" si="5137">DP105-DR105</f>
        <v>0</v>
      </c>
      <c r="DR105" s="26">
        <f t="array" aca="1" ref="DR105" ca="1">SUM(IF(RIGHT(OFFSET('Vacation Tracker'!$Q108:$AD108,0,DP$4))&lt;&gt;"O",IFERROR(--LEFT(OFFSET('Vacation Tracker'!$Q108:$AD108,0,DP$4),LEN(OFFSET('Vacation Tracker'!$Q108:$AD108,0,DP$4))-1),0)))</f>
        <v>0</v>
      </c>
      <c r="DS105" s="26">
        <f t="array" aca="1" ref="DS105" ca="1">SUM(IF(RIGHT(OFFSET('Vacation Tracker'!$Q108:$AD108,0,DP$4))=DS$8,IFERROR(--LEFT(OFFSET('Vacation Tracker'!$Q108:$AD108,0,DP$4),LEN(OFFSET('Vacation Tracker'!$Q108:$AD108,0,DP$4))-1),0)))</f>
        <v>0</v>
      </c>
      <c r="DT105" s="23">
        <f ca="1">SUM(OFFSET('Vacation Tracker'!$Q108:$AD108,0,DT$4))</f>
        <v>0</v>
      </c>
      <c r="DU105" s="26">
        <f t="shared" ref="DU105" ca="1" si="5138">DT105-DV105</f>
        <v>0</v>
      </c>
      <c r="DV105" s="26">
        <f t="array" aca="1" ref="DV105" ca="1">SUM(IF(RIGHT(OFFSET('Vacation Tracker'!$Q108:$AD108,0,DT$4))&lt;&gt;"O",IFERROR(--LEFT(OFFSET('Vacation Tracker'!$Q108:$AD108,0,DT$4),LEN(OFFSET('Vacation Tracker'!$Q108:$AD108,0,DT$4))-1),0)))</f>
        <v>0</v>
      </c>
      <c r="DW105" s="26">
        <f t="array" aca="1" ref="DW105" ca="1">SUM(IF(RIGHT(OFFSET('Vacation Tracker'!$Q108:$AD108,0,DT$4))=DW$8,IFERROR(--LEFT(OFFSET('Vacation Tracker'!$Q108:$AD108,0,DT$4),LEN(OFFSET('Vacation Tracker'!$Q108:$AD108,0,DT$4))-1),0)))</f>
        <v>0</v>
      </c>
      <c r="DX105" s="23">
        <f ca="1">SUM(OFFSET('Vacation Tracker'!$Q108:$AD108,0,DX$4))</f>
        <v>0</v>
      </c>
      <c r="DY105" s="26">
        <f t="shared" ref="DY105" ca="1" si="5139">DX105-DZ105</f>
        <v>0</v>
      </c>
      <c r="DZ105" s="26">
        <f t="array" aca="1" ref="DZ105" ca="1">SUM(IF(RIGHT(OFFSET('Vacation Tracker'!$Q108:$AD108,0,DX$4))&lt;&gt;"O",IFERROR(--LEFT(OFFSET('Vacation Tracker'!$Q108:$AD108,0,DX$4),LEN(OFFSET('Vacation Tracker'!$Q108:$AD108,0,DX$4))-1),0)))</f>
        <v>0</v>
      </c>
      <c r="EA105" s="26">
        <f t="array" aca="1" ref="EA105" ca="1">SUM(IF(RIGHT(OFFSET('Vacation Tracker'!$Q108:$AD108,0,DX$4))=EA$8,IFERROR(--LEFT(OFFSET('Vacation Tracker'!$Q108:$AD108,0,DX$4),LEN(OFFSET('Vacation Tracker'!$Q108:$AD108,0,DX$4))-1),0)))</f>
        <v>0</v>
      </c>
      <c r="EB105" s="23">
        <f ca="1">SUM(OFFSET('Vacation Tracker'!$Q108:$AD108,0,EB$4))</f>
        <v>0</v>
      </c>
      <c r="EC105" s="26">
        <f t="shared" ref="EC105" ca="1" si="5140">EB105-ED105</f>
        <v>0</v>
      </c>
      <c r="ED105" s="26">
        <f t="array" aca="1" ref="ED105" ca="1">SUM(IF(RIGHT(OFFSET('Vacation Tracker'!$Q108:$AD108,0,EB$4))&lt;&gt;"O",IFERROR(--LEFT(OFFSET('Vacation Tracker'!$Q108:$AD108,0,EB$4),LEN(OFFSET('Vacation Tracker'!$Q108:$AD108,0,EB$4))-1),0)))</f>
        <v>0</v>
      </c>
      <c r="EE105" s="26">
        <f t="array" aca="1" ref="EE105" ca="1">SUM(IF(RIGHT(OFFSET('Vacation Tracker'!$Q108:$AD108,0,EB$4))=EE$8,IFERROR(--LEFT(OFFSET('Vacation Tracker'!$Q108:$AD108,0,EB$4),LEN(OFFSET('Vacation Tracker'!$Q108:$AD108,0,EB$4))-1),0)))</f>
        <v>0</v>
      </c>
      <c r="EF105" s="23">
        <f ca="1">SUM(OFFSET('Vacation Tracker'!$Q108:$AD108,0,EF$4))</f>
        <v>0</v>
      </c>
      <c r="EG105" s="26">
        <f t="shared" ref="EG105" ca="1" si="5141">EF105-EH105</f>
        <v>0</v>
      </c>
      <c r="EH105" s="26">
        <f t="array" aca="1" ref="EH105" ca="1">SUM(IF(RIGHT(OFFSET('Vacation Tracker'!$Q108:$AD108,0,EF$4))&lt;&gt;"O",IFERROR(--LEFT(OFFSET('Vacation Tracker'!$Q108:$AD108,0,EF$4),LEN(OFFSET('Vacation Tracker'!$Q108:$AD108,0,EF$4))-1),0)))</f>
        <v>0</v>
      </c>
      <c r="EI105" s="26">
        <f t="array" aca="1" ref="EI105" ca="1">SUM(IF(RIGHT(OFFSET('Vacation Tracker'!$Q108:$AD108,0,EF$4))=EI$8,IFERROR(--LEFT(OFFSET('Vacation Tracker'!$Q108:$AD108,0,EF$4),LEN(OFFSET('Vacation Tracker'!$Q108:$AD108,0,EF$4))-1),0)))</f>
        <v>0</v>
      </c>
      <c r="EJ105" s="23">
        <f ca="1">SUM(OFFSET('Vacation Tracker'!$Q108:$AD108,0,EJ$4))</f>
        <v>0</v>
      </c>
      <c r="EK105" s="26">
        <f t="shared" ref="EK105" ca="1" si="5142">EJ105-EL105</f>
        <v>0</v>
      </c>
      <c r="EL105" s="26">
        <f t="array" aca="1" ref="EL105" ca="1">SUM(IF(RIGHT(OFFSET('Vacation Tracker'!$Q108:$AD108,0,EJ$4))&lt;&gt;"O",IFERROR(--LEFT(OFFSET('Vacation Tracker'!$Q108:$AD108,0,EJ$4),LEN(OFFSET('Vacation Tracker'!$Q108:$AD108,0,EJ$4))-1),0)))</f>
        <v>0</v>
      </c>
      <c r="EM105" s="26">
        <f t="array" aca="1" ref="EM105" ca="1">SUM(IF(RIGHT(OFFSET('Vacation Tracker'!$Q108:$AD108,0,EJ$4))=EM$8,IFERROR(--LEFT(OFFSET('Vacation Tracker'!$Q108:$AD108,0,EJ$4),LEN(OFFSET('Vacation Tracker'!$Q108:$AD108,0,EJ$4))-1),0)))</f>
        <v>0</v>
      </c>
      <c r="EN105" s="23">
        <f ca="1">SUM(OFFSET('Vacation Tracker'!$Q108:$AD108,0,EN$4))</f>
        <v>0</v>
      </c>
      <c r="EO105" s="26">
        <f t="shared" ref="EO105" ca="1" si="5143">EN105-EP105</f>
        <v>0</v>
      </c>
      <c r="EP105" s="26">
        <f t="array" aca="1" ref="EP105" ca="1">SUM(IF(RIGHT(OFFSET('Vacation Tracker'!$Q108:$AD108,0,EN$4))&lt;&gt;"O",IFERROR(--LEFT(OFFSET('Vacation Tracker'!$Q108:$AD108,0,EN$4),LEN(OFFSET('Vacation Tracker'!$Q108:$AD108,0,EN$4))-1),0)))</f>
        <v>0</v>
      </c>
      <c r="EQ105" s="26">
        <f t="array" aca="1" ref="EQ105" ca="1">SUM(IF(RIGHT(OFFSET('Vacation Tracker'!$Q108:$AD108,0,EN$4))=EQ$8,IFERROR(--LEFT(OFFSET('Vacation Tracker'!$Q108:$AD108,0,EN$4),LEN(OFFSET('Vacation Tracker'!$Q108:$AD108,0,EN$4))-1),0)))</f>
        <v>0</v>
      </c>
      <c r="ER105" s="23">
        <f ca="1">SUM(OFFSET('Vacation Tracker'!$Q108:$AD108,0,ER$4))</f>
        <v>0</v>
      </c>
      <c r="ES105" s="26">
        <f t="shared" ref="ES105" ca="1" si="5144">ER105-ET105</f>
        <v>0</v>
      </c>
      <c r="ET105" s="26">
        <f t="array" aca="1" ref="ET105" ca="1">SUM(IF(RIGHT(OFFSET('Vacation Tracker'!$Q108:$AD108,0,ER$4))&lt;&gt;"O",IFERROR(--LEFT(OFFSET('Vacation Tracker'!$Q108:$AD108,0,ER$4),LEN(OFFSET('Vacation Tracker'!$Q108:$AD108,0,ER$4))-1),0)))</f>
        <v>0</v>
      </c>
      <c r="EU105" s="26">
        <f t="array" aca="1" ref="EU105" ca="1">SUM(IF(RIGHT(OFFSET('Vacation Tracker'!$Q108:$AD108,0,ER$4))=EU$8,IFERROR(--LEFT(OFFSET('Vacation Tracker'!$Q108:$AD108,0,ER$4),LEN(OFFSET('Vacation Tracker'!$Q108:$AD108,0,ER$4))-1),0)))</f>
        <v>0</v>
      </c>
      <c r="EV105" s="23">
        <f ca="1">SUM(OFFSET('Vacation Tracker'!$Q108:$AD108,0,EV$4))</f>
        <v>0</v>
      </c>
      <c r="EW105" s="26">
        <f t="shared" ref="EW105" ca="1" si="5145">EV105-EX105</f>
        <v>0</v>
      </c>
      <c r="EX105" s="26">
        <f t="array" aca="1" ref="EX105" ca="1">SUM(IF(RIGHT(OFFSET('Vacation Tracker'!$Q108:$AD108,0,EV$4))&lt;&gt;"O",IFERROR(--LEFT(OFFSET('Vacation Tracker'!$Q108:$AD108,0,EV$4),LEN(OFFSET('Vacation Tracker'!$Q108:$AD108,0,EV$4))-1),0)))</f>
        <v>0</v>
      </c>
      <c r="EY105" s="26">
        <f t="array" aca="1" ref="EY105" ca="1">SUM(IF(RIGHT(OFFSET('Vacation Tracker'!$Q108:$AD108,0,EV$4))=EY$8,IFERROR(--LEFT(OFFSET('Vacation Tracker'!$Q108:$AD108,0,EV$4),LEN(OFFSET('Vacation Tracker'!$Q108:$AD108,0,EV$4))-1),0)))</f>
        <v>0</v>
      </c>
      <c r="EZ105" s="23">
        <f ca="1">SUM(OFFSET('Vacation Tracker'!$Q108:$AD108,0,EZ$4))</f>
        <v>0</v>
      </c>
      <c r="FA105" s="26">
        <f t="shared" ref="FA105" ca="1" si="5146">EZ105-FB105</f>
        <v>0</v>
      </c>
      <c r="FB105" s="26">
        <f t="array" aca="1" ref="FB105" ca="1">SUM(IF(RIGHT(OFFSET('Vacation Tracker'!$Q108:$AD108,0,EZ$4))&lt;&gt;"O",IFERROR(--LEFT(OFFSET('Vacation Tracker'!$Q108:$AD108,0,EZ$4),LEN(OFFSET('Vacation Tracker'!$Q108:$AD108,0,EZ$4))-1),0)))</f>
        <v>0</v>
      </c>
      <c r="FC105" s="26">
        <f t="array" aca="1" ref="FC105" ca="1">SUM(IF(RIGHT(OFFSET('Vacation Tracker'!$Q108:$AD108,0,EZ$4))=FC$8,IFERROR(--LEFT(OFFSET('Vacation Tracker'!$Q108:$AD108,0,EZ$4),LEN(OFFSET('Vacation Tracker'!$Q108:$AD108,0,EZ$4))-1),0)))</f>
        <v>0</v>
      </c>
      <c r="FD105" s="23">
        <f ca="1">SUM(OFFSET('Vacation Tracker'!$Q108:$AD108,0,FD$4))</f>
        <v>0</v>
      </c>
      <c r="FE105" s="26">
        <f t="shared" ref="FE105" ca="1" si="5147">FD105-FF105</f>
        <v>0</v>
      </c>
      <c r="FF105" s="26">
        <f t="array" aca="1" ref="FF105" ca="1">SUM(IF(RIGHT(OFFSET('Vacation Tracker'!$Q108:$AD108,0,FD$4))&lt;&gt;"O",IFERROR(--LEFT(OFFSET('Vacation Tracker'!$Q108:$AD108,0,FD$4),LEN(OFFSET('Vacation Tracker'!$Q108:$AD108,0,FD$4))-1),0)))</f>
        <v>0</v>
      </c>
      <c r="FG105" s="26">
        <f t="array" aca="1" ref="FG105" ca="1">SUM(IF(RIGHT(OFFSET('Vacation Tracker'!$Q108:$AD108,0,FD$4))=FG$8,IFERROR(--LEFT(OFFSET('Vacation Tracker'!$Q108:$AD108,0,FD$4),LEN(OFFSET('Vacation Tracker'!$Q108:$AD108,0,FD$4))-1),0)))</f>
        <v>0</v>
      </c>
      <c r="FH105" s="23">
        <f ca="1">SUM(OFFSET('Vacation Tracker'!$Q108:$AD108,0,FH$4))</f>
        <v>0</v>
      </c>
      <c r="FI105" s="26">
        <f t="shared" ref="FI105" ca="1" si="5148">FH105-FJ105</f>
        <v>0</v>
      </c>
      <c r="FJ105" s="26">
        <f t="array" aca="1" ref="FJ105" ca="1">SUM(IF(RIGHT(OFFSET('Vacation Tracker'!$Q108:$AD108,0,FH$4))&lt;&gt;"O",IFERROR(--LEFT(OFFSET('Vacation Tracker'!$Q108:$AD108,0,FH$4),LEN(OFFSET('Vacation Tracker'!$Q108:$AD108,0,FH$4))-1),0)))</f>
        <v>0</v>
      </c>
      <c r="FK105" s="26">
        <f t="array" aca="1" ref="FK105" ca="1">SUM(IF(RIGHT(OFFSET('Vacation Tracker'!$Q108:$AD108,0,FH$4))=FK$8,IFERROR(--LEFT(OFFSET('Vacation Tracker'!$Q108:$AD108,0,FH$4),LEN(OFFSET('Vacation Tracker'!$Q108:$AD108,0,FH$4))-1),0)))</f>
        <v>0</v>
      </c>
      <c r="FL105" s="23">
        <f ca="1">SUM(OFFSET('Vacation Tracker'!$Q108:$AD108,0,FL$4))</f>
        <v>0</v>
      </c>
      <c r="FM105" s="26">
        <f t="shared" ref="FM105" ca="1" si="5149">FL105-FN105</f>
        <v>0</v>
      </c>
      <c r="FN105" s="26">
        <f t="array" aca="1" ref="FN105" ca="1">SUM(IF(RIGHT(OFFSET('Vacation Tracker'!$Q108:$AD108,0,FL$4))&lt;&gt;"O",IFERROR(--LEFT(OFFSET('Vacation Tracker'!$Q108:$AD108,0,FL$4),LEN(OFFSET('Vacation Tracker'!$Q108:$AD108,0,FL$4))-1),0)))</f>
        <v>0</v>
      </c>
      <c r="FO105" s="26">
        <f t="array" aca="1" ref="FO105" ca="1">SUM(IF(RIGHT(OFFSET('Vacation Tracker'!$Q108:$AD108,0,FL$4))=FO$8,IFERROR(--LEFT(OFFSET('Vacation Tracker'!$Q108:$AD108,0,FL$4),LEN(OFFSET('Vacation Tracker'!$Q108:$AD108,0,FL$4))-1),0)))</f>
        <v>0</v>
      </c>
      <c r="FP105" s="23">
        <f ca="1">SUM(OFFSET('Vacation Tracker'!$Q108:$AD108,0,FP$4))</f>
        <v>0</v>
      </c>
      <c r="FQ105" s="26">
        <f t="shared" ref="FQ105" ca="1" si="5150">FP105-FR105</f>
        <v>0</v>
      </c>
      <c r="FR105" s="26">
        <f t="array" aca="1" ref="FR105" ca="1">SUM(IF(RIGHT(OFFSET('Vacation Tracker'!$Q108:$AD108,0,FP$4))&lt;&gt;"O",IFERROR(--LEFT(OFFSET('Vacation Tracker'!$Q108:$AD108,0,FP$4),LEN(OFFSET('Vacation Tracker'!$Q108:$AD108,0,FP$4))-1),0)))</f>
        <v>0</v>
      </c>
      <c r="FS105" s="26">
        <f t="array" aca="1" ref="FS105" ca="1">SUM(IF(RIGHT(OFFSET('Vacation Tracker'!$Q108:$AD108,0,FP$4))=FS$8,IFERROR(--LEFT(OFFSET('Vacation Tracker'!$Q108:$AD108,0,FP$4),LEN(OFFSET('Vacation Tracker'!$Q108:$AD108,0,FP$4))-1),0)))</f>
        <v>0</v>
      </c>
      <c r="FT105" s="23">
        <f ca="1">SUM(OFFSET('Vacation Tracker'!$Q108:$AD108,0,FT$4))</f>
        <v>0</v>
      </c>
      <c r="FU105" s="26">
        <f t="shared" ref="FU105" ca="1" si="5151">FT105-FV105</f>
        <v>0</v>
      </c>
      <c r="FV105" s="26">
        <f t="array" aca="1" ref="FV105" ca="1">SUM(IF(RIGHT(OFFSET('Vacation Tracker'!$Q108:$AD108,0,FT$4))&lt;&gt;"O",IFERROR(--LEFT(OFFSET('Vacation Tracker'!$Q108:$AD108,0,FT$4),LEN(OFFSET('Vacation Tracker'!$Q108:$AD108,0,FT$4))-1),0)))</f>
        <v>0</v>
      </c>
      <c r="FW105" s="26">
        <f t="array" aca="1" ref="FW105" ca="1">SUM(IF(RIGHT(OFFSET('Vacation Tracker'!$Q108:$AD108,0,FT$4))=FW$8,IFERROR(--LEFT(OFFSET('Vacation Tracker'!$Q108:$AD108,0,FT$4),LEN(OFFSET('Vacation Tracker'!$Q108:$AD108,0,FT$4))-1),0)))</f>
        <v>0</v>
      </c>
      <c r="FX105" s="23">
        <f ca="1">SUM(OFFSET('Vacation Tracker'!$Q108:$AD108,0,FX$4))</f>
        <v>0</v>
      </c>
      <c r="FY105" s="26">
        <f t="shared" ref="FY105" ca="1" si="5152">FX105-FZ105</f>
        <v>0</v>
      </c>
      <c r="FZ105" s="26">
        <f t="array" aca="1" ref="FZ105" ca="1">SUM(IF(RIGHT(OFFSET('Vacation Tracker'!$Q108:$AD108,0,FX$4))&lt;&gt;"O",IFERROR(--LEFT(OFFSET('Vacation Tracker'!$Q108:$AD108,0,FX$4),LEN(OFFSET('Vacation Tracker'!$Q108:$AD108,0,FX$4))-1),0)))</f>
        <v>0</v>
      </c>
      <c r="GA105" s="26">
        <f t="array" aca="1" ref="GA105" ca="1">SUM(IF(RIGHT(OFFSET('Vacation Tracker'!$Q108:$AD108,0,FX$4))=GA$8,IFERROR(--LEFT(OFFSET('Vacation Tracker'!$Q108:$AD108,0,FX$4),LEN(OFFSET('Vacation Tracker'!$Q108:$AD108,0,FX$4))-1),0)))</f>
        <v>0</v>
      </c>
      <c r="GB105" s="23">
        <f ca="1">SUM(OFFSET('Vacation Tracker'!$Q108:$AD108,0,GB$4))</f>
        <v>0</v>
      </c>
      <c r="GC105" s="26">
        <f t="shared" ref="GC105" ca="1" si="5153">GB105-GD105</f>
        <v>0</v>
      </c>
      <c r="GD105" s="26">
        <f t="array" aca="1" ref="GD105" ca="1">SUM(IF(RIGHT(OFFSET('Vacation Tracker'!$Q108:$AD108,0,GB$4))&lt;&gt;"O",IFERROR(--LEFT(OFFSET('Vacation Tracker'!$Q108:$AD108,0,GB$4),LEN(OFFSET('Vacation Tracker'!$Q108:$AD108,0,GB$4))-1),0)))</f>
        <v>0</v>
      </c>
      <c r="GE105" s="26">
        <f t="array" aca="1" ref="GE105" ca="1">SUM(IF(RIGHT(OFFSET('Vacation Tracker'!$Q108:$AD108,0,GB$4))=GE$8,IFERROR(--LEFT(OFFSET('Vacation Tracker'!$Q108:$AD108,0,GB$4),LEN(OFFSET('Vacation Tracker'!$Q108:$AD108,0,GB$4))-1),0)))</f>
        <v>0</v>
      </c>
      <c r="GF105" s="23">
        <f ca="1">SUM(OFFSET('Vacation Tracker'!$Q108:$AD108,0,GF$4))</f>
        <v>0</v>
      </c>
      <c r="GG105" s="26">
        <f t="shared" ref="GG105" ca="1" si="5154">GF105-GH105</f>
        <v>0</v>
      </c>
      <c r="GH105" s="26">
        <f t="array" aca="1" ref="GH105" ca="1">SUM(IF(RIGHT(OFFSET('Vacation Tracker'!$Q108:$AD108,0,GF$4))&lt;&gt;"O",IFERROR(--LEFT(OFFSET('Vacation Tracker'!$Q108:$AD108,0,GF$4),LEN(OFFSET('Vacation Tracker'!$Q108:$AD108,0,GF$4))-1),0)))</f>
        <v>0</v>
      </c>
      <c r="GI105" s="26">
        <f t="array" aca="1" ref="GI105" ca="1">SUM(IF(RIGHT(OFFSET('Vacation Tracker'!$Q108:$AD108,0,GF$4))=GI$8,IFERROR(--LEFT(OFFSET('Vacation Tracker'!$Q108:$AD108,0,GF$4),LEN(OFFSET('Vacation Tracker'!$Q108:$AD108,0,GF$4))-1),0)))</f>
        <v>0</v>
      </c>
      <c r="GJ105" s="23">
        <f ca="1">SUM(OFFSET('Vacation Tracker'!$Q108:$AD108,0,GJ$4))</f>
        <v>0</v>
      </c>
      <c r="GK105" s="26">
        <f t="shared" ref="GK105" ca="1" si="5155">GJ105-GL105</f>
        <v>0</v>
      </c>
      <c r="GL105" s="26">
        <f t="array" aca="1" ref="GL105" ca="1">SUM(IF(RIGHT(OFFSET('Vacation Tracker'!$Q108:$AD108,0,GJ$4))&lt;&gt;"O",IFERROR(--LEFT(OFFSET('Vacation Tracker'!$Q108:$AD108,0,GJ$4),LEN(OFFSET('Vacation Tracker'!$Q108:$AD108,0,GJ$4))-1),0)))</f>
        <v>0</v>
      </c>
      <c r="GM105" s="26">
        <f t="array" aca="1" ref="GM105" ca="1">SUM(IF(RIGHT(OFFSET('Vacation Tracker'!$Q108:$AD108,0,GJ$4))=GM$8,IFERROR(--LEFT(OFFSET('Vacation Tracker'!$Q108:$AD108,0,GJ$4),LEN(OFFSET('Vacation Tracker'!$Q108:$AD108,0,GJ$4))-1),0)))</f>
        <v>0</v>
      </c>
      <c r="GN105" s="23">
        <f ca="1">SUM(OFFSET('Vacation Tracker'!$Q108:$AD108,0,GN$4))</f>
        <v>0</v>
      </c>
      <c r="GO105" s="26">
        <f t="shared" ref="GO105" ca="1" si="5156">GN105-GP105</f>
        <v>0</v>
      </c>
      <c r="GP105" s="26">
        <f t="array" aca="1" ref="GP105" ca="1">SUM(IF(RIGHT(OFFSET('Vacation Tracker'!$Q108:$AD108,0,GN$4))&lt;&gt;"O",IFERROR(--LEFT(OFFSET('Vacation Tracker'!$Q108:$AD108,0,GN$4),LEN(OFFSET('Vacation Tracker'!$Q108:$AD108,0,GN$4))-1),0)))</f>
        <v>0</v>
      </c>
      <c r="GQ105" s="26">
        <f t="array" aca="1" ref="GQ105" ca="1">SUM(IF(RIGHT(OFFSET('Vacation Tracker'!$Q108:$AD108,0,GN$4))=GQ$8,IFERROR(--LEFT(OFFSET('Vacation Tracker'!$Q108:$AD108,0,GN$4),LEN(OFFSET('Vacation Tracker'!$Q108:$AD108,0,GN$4))-1),0)))</f>
        <v>0</v>
      </c>
      <c r="GR105" s="23">
        <f ca="1">SUM(OFFSET('Vacation Tracker'!$Q108:$AD108,0,GR$4))</f>
        <v>0</v>
      </c>
      <c r="GS105" s="26">
        <f t="shared" ref="GS105" ca="1" si="5157">GR105-GT105</f>
        <v>0</v>
      </c>
      <c r="GT105" s="26">
        <f t="array" aca="1" ref="GT105" ca="1">SUM(IF(RIGHT(OFFSET('Vacation Tracker'!$Q108:$AD108,0,GR$4))&lt;&gt;"O",IFERROR(--LEFT(OFFSET('Vacation Tracker'!$Q108:$AD108,0,GR$4),LEN(OFFSET('Vacation Tracker'!$Q108:$AD108,0,GR$4))-1),0)))</f>
        <v>0</v>
      </c>
      <c r="GU105" s="26">
        <f t="array" aca="1" ref="GU105" ca="1">SUM(IF(RIGHT(OFFSET('Vacation Tracker'!$Q108:$AD108,0,GR$4))=GU$8,IFERROR(--LEFT(OFFSET('Vacation Tracker'!$Q108:$AD108,0,GR$4),LEN(OFFSET('Vacation Tracker'!$Q108:$AD108,0,GR$4))-1),0)))</f>
        <v>0</v>
      </c>
      <c r="GV105" s="23">
        <f ca="1">SUM(OFFSET('Vacation Tracker'!$Q108:$AD108,0,GV$4))</f>
        <v>0</v>
      </c>
      <c r="GW105" s="26">
        <f t="shared" ref="GW105" ca="1" si="5158">GV105-GX105</f>
        <v>0</v>
      </c>
      <c r="GX105" s="26">
        <f t="array" aca="1" ref="GX105" ca="1">SUM(IF(RIGHT(OFFSET('Vacation Tracker'!$Q108:$AD108,0,GV$4))&lt;&gt;"O",IFERROR(--LEFT(OFFSET('Vacation Tracker'!$Q108:$AD108,0,GV$4),LEN(OFFSET('Vacation Tracker'!$Q108:$AD108,0,GV$4))-1),0)))</f>
        <v>0</v>
      </c>
      <c r="GY105" s="26">
        <f t="array" aca="1" ref="GY105" ca="1">SUM(IF(RIGHT(OFFSET('Vacation Tracker'!$Q108:$AD108,0,GV$4))=GY$8,IFERROR(--LEFT(OFFSET('Vacation Tracker'!$Q108:$AD108,0,GV$4),LEN(OFFSET('Vacation Tracker'!$Q108:$AD108,0,GV$4))-1),0)))</f>
        <v>0</v>
      </c>
      <c r="GZ105" s="23">
        <f ca="1">SUM(OFFSET('Vacation Tracker'!$Q108:$AD108,0,GZ$4))</f>
        <v>0</v>
      </c>
      <c r="HA105" s="26">
        <f t="shared" ref="HA105" ca="1" si="5159">GZ105-HB105</f>
        <v>0</v>
      </c>
      <c r="HB105" s="26">
        <f t="array" aca="1" ref="HB105" ca="1">SUM(IF(RIGHT(OFFSET('Vacation Tracker'!$Q108:$AD108,0,GZ$4))&lt;&gt;"O",IFERROR(--LEFT(OFFSET('Vacation Tracker'!$Q108:$AD108,0,GZ$4),LEN(OFFSET('Vacation Tracker'!$Q108:$AD108,0,GZ$4))-1),0)))</f>
        <v>0</v>
      </c>
      <c r="HC105" s="26">
        <f t="array" aca="1" ref="HC105" ca="1">SUM(IF(RIGHT(OFFSET('Vacation Tracker'!$Q108:$AD108,0,GZ$4))=HC$8,IFERROR(--LEFT(OFFSET('Vacation Tracker'!$Q108:$AD108,0,GZ$4),LEN(OFFSET('Vacation Tracker'!$Q108:$AD108,0,GZ$4))-1),0)))</f>
        <v>0</v>
      </c>
      <c r="HD105" s="23">
        <f ca="1">SUM(OFFSET('Vacation Tracker'!$Q108:$AD108,0,HD$4))</f>
        <v>0</v>
      </c>
      <c r="HE105" s="26">
        <f t="shared" ref="HE105" ca="1" si="5160">HD105-HF105</f>
        <v>0</v>
      </c>
      <c r="HF105" s="26">
        <f t="array" aca="1" ref="HF105" ca="1">SUM(IF(RIGHT(OFFSET('Vacation Tracker'!$Q108:$AD108,0,HD$4))&lt;&gt;"O",IFERROR(--LEFT(OFFSET('Vacation Tracker'!$Q108:$AD108,0,HD$4),LEN(OFFSET('Vacation Tracker'!$Q108:$AD108,0,HD$4))-1),0)))</f>
        <v>0</v>
      </c>
      <c r="HG105" s="26">
        <f t="array" aca="1" ref="HG105" ca="1">SUM(IF(RIGHT(OFFSET('Vacation Tracker'!$Q108:$AD108,0,HD$4))=HG$8,IFERROR(--LEFT(OFFSET('Vacation Tracker'!$Q108:$AD108,0,HD$4),LEN(OFFSET('Vacation Tracker'!$Q108:$AD108,0,HD$4))-1),0)))</f>
        <v>0</v>
      </c>
      <c r="HH105" s="23">
        <f ca="1">SUM(OFFSET('Vacation Tracker'!$Q108:$AD108,0,HH$4))</f>
        <v>0</v>
      </c>
      <c r="HI105" s="26">
        <f t="shared" ref="HI105" ca="1" si="5161">HH105-HJ105</f>
        <v>0</v>
      </c>
      <c r="HJ105" s="26">
        <f t="array" aca="1" ref="HJ105" ca="1">SUM(IF(RIGHT(OFFSET('Vacation Tracker'!$Q108:$AD108,0,HH$4))&lt;&gt;"O",IFERROR(--LEFT(OFFSET('Vacation Tracker'!$Q108:$AD108,0,HH$4),LEN(OFFSET('Vacation Tracker'!$Q108:$AD108,0,HH$4))-1),0)))</f>
        <v>0</v>
      </c>
      <c r="HK105" s="26">
        <f t="array" aca="1" ref="HK105" ca="1">SUM(IF(RIGHT(OFFSET('Vacation Tracker'!$Q108:$AD108,0,HH$4))=HK$8,IFERROR(--LEFT(OFFSET('Vacation Tracker'!$Q108:$AD108,0,HH$4),LEN(OFFSET('Vacation Tracker'!$Q108:$AD108,0,HH$4))-1),0)))</f>
        <v>0</v>
      </c>
      <c r="HL105" s="23">
        <f ca="1">SUM(OFFSET('Vacation Tracker'!$Q108:$AD108,0,HL$4))</f>
        <v>0</v>
      </c>
      <c r="HM105" s="26">
        <f t="shared" ref="HM105" ca="1" si="5162">HL105-HN105</f>
        <v>0</v>
      </c>
      <c r="HN105" s="26">
        <f t="array" aca="1" ref="HN105" ca="1">SUM(IF(RIGHT(OFFSET('Vacation Tracker'!$Q108:$AD108,0,HL$4))&lt;&gt;"O",IFERROR(--LEFT(OFFSET('Vacation Tracker'!$Q108:$AD108,0,HL$4),LEN(OFFSET('Vacation Tracker'!$Q108:$AD108,0,HL$4))-1),0)))</f>
        <v>0</v>
      </c>
      <c r="HO105" s="26">
        <f t="array" aca="1" ref="HO105" ca="1">SUM(IF(RIGHT(OFFSET('Vacation Tracker'!$Q108:$AD108,0,HL$4))=HO$8,IFERROR(--LEFT(OFFSET('Vacation Tracker'!$Q108:$AD108,0,HL$4),LEN(OFFSET('Vacation Tracker'!$Q108:$AD108,0,HL$4))-1),0)))</f>
        <v>0</v>
      </c>
      <c r="HP105" s="23">
        <f ca="1">SUM(OFFSET('Vacation Tracker'!$Q108:$AD108,0,HP$4))</f>
        <v>0</v>
      </c>
      <c r="HQ105" s="26">
        <f t="shared" ref="HQ105" ca="1" si="5163">HP105-HR105</f>
        <v>0</v>
      </c>
      <c r="HR105" s="26">
        <f t="array" aca="1" ref="HR105" ca="1">SUM(IF(RIGHT(OFFSET('Vacation Tracker'!$Q108:$AD108,0,HP$4))&lt;&gt;"O",IFERROR(--LEFT(OFFSET('Vacation Tracker'!$Q108:$AD108,0,HP$4),LEN(OFFSET('Vacation Tracker'!$Q108:$AD108,0,HP$4))-1),0)))</f>
        <v>0</v>
      </c>
      <c r="HS105" s="23">
        <f t="array" aca="1" ref="HS105" ca="1">SUM(IF(RIGHT(OFFSET('Vacation Tracker'!$Q108:$AD108,0,HP$4))=HS$8,IFERROR(--LEFT(OFFSET('Vacation Tracker'!$Q108:$AD108,0,HP$4),LEN(OFFSET('Vacation Tracker'!$Q108:$AD108,0,HP$4))-1),0)))</f>
        <v>0</v>
      </c>
    </row>
    <row r="106" spans="2:227" ht="15" customHeight="1" x14ac:dyDescent="0.2">
      <c r="B106" s="23">
        <f>IF('Vacation Tracker'!B109&lt;&gt;"",'Vacation Tracker'!B109,"")</f>
        <v>98</v>
      </c>
      <c r="C106" s="24" t="str">
        <f>IF('Vacation Tracker'!C109&lt;&gt;"",'Vacation Tracker'!C109,"")</f>
        <v/>
      </c>
      <c r="D106" s="25" t="str">
        <f>IF('Vacation Tracker'!D109&lt;&gt;"",'Vacation Tracker'!D109,"")</f>
        <v/>
      </c>
      <c r="E106" s="25" t="str">
        <f>IF('Vacation Tracker'!E109&lt;&gt;"",'Vacation Tracker'!E109,"")</f>
        <v/>
      </c>
      <c r="F106" s="24" t="str">
        <f>IF('Vacation Tracker'!F109&lt;&gt;"",'Vacation Tracker'!F109,"")</f>
        <v/>
      </c>
      <c r="G106" s="24" t="str">
        <f>IF('Vacation Tracker'!G109&lt;&gt;"",'Vacation Tracker'!G109,"")</f>
        <v/>
      </c>
      <c r="H106" s="23" t="str">
        <f t="shared" si="4347"/>
        <v/>
      </c>
      <c r="I106" s="23" t="str">
        <f t="shared" si="4347"/>
        <v/>
      </c>
      <c r="J106" s="23" t="str">
        <f t="shared" si="4347"/>
        <v/>
      </c>
      <c r="K106" s="23" t="str">
        <f t="shared" si="3530"/>
        <v/>
      </c>
      <c r="L106" s="23">
        <f ca="1">SUM(OFFSET('Vacation Tracker'!$Q109:$AD109,0,L$4))</f>
        <v>0</v>
      </c>
      <c r="M106" s="26">
        <f t="shared" ca="1" si="3476"/>
        <v>0</v>
      </c>
      <c r="N106" s="26">
        <f t="array" aca="1" ref="N106" ca="1">SUM(IF(RIGHT(OFFSET('Vacation Tracker'!$Q109:$AD109,0,L$4))&lt;&gt;"O",IFERROR(--LEFT(OFFSET('Vacation Tracker'!$Q109:$AD109,0,L$4),LEN(OFFSET('Vacation Tracker'!$Q109:$AD109,0,L$4))-1),0)))</f>
        <v>0</v>
      </c>
      <c r="O106" s="26">
        <f t="array" aca="1" ref="O106" ca="1">SUM(IF(RIGHT(OFFSET('Vacation Tracker'!$Q109:$AD109,0,L$4))=O$8,IFERROR(--LEFT(OFFSET('Vacation Tracker'!$Q109:$AD109,0,L$4),LEN(OFFSET('Vacation Tracker'!$Q109:$AD109,0,L$4))-1),0)))</f>
        <v>0</v>
      </c>
      <c r="P106" s="23">
        <f ca="1">SUM(OFFSET('Vacation Tracker'!$Q109:$AD109,0,P$4))</f>
        <v>0</v>
      </c>
      <c r="Q106" s="26">
        <f t="shared" ca="1" si="3477"/>
        <v>0</v>
      </c>
      <c r="R106" s="26">
        <f t="array" aca="1" ref="R106" ca="1">SUM(IF(RIGHT(OFFSET('Vacation Tracker'!$Q109:$AD109,0,P$4))&lt;&gt;"O",IFERROR(--LEFT(OFFSET('Vacation Tracker'!$Q109:$AD109,0,P$4),LEN(OFFSET('Vacation Tracker'!$Q109:$AD109,0,P$4))-1),0)))</f>
        <v>0</v>
      </c>
      <c r="S106" s="26">
        <f t="array" aca="1" ref="S106" ca="1">SUM(IF(RIGHT(OFFSET('Vacation Tracker'!$Q109:$AD109,0,P$4))=S$8,IFERROR(--LEFT(OFFSET('Vacation Tracker'!$Q109:$AD109,0,P$4),LEN(OFFSET('Vacation Tracker'!$Q109:$AD109,0,P$4))-1),0)))</f>
        <v>0</v>
      </c>
      <c r="T106" s="23">
        <f ca="1">SUM(OFFSET('Vacation Tracker'!$Q109:$AD109,0,T$4))</f>
        <v>0</v>
      </c>
      <c r="U106" s="26">
        <f t="shared" ca="1" si="3478"/>
        <v>0</v>
      </c>
      <c r="V106" s="26">
        <f t="array" aca="1" ref="V106" ca="1">SUM(IF(RIGHT(OFFSET('Vacation Tracker'!$Q109:$AD109,0,T$4))&lt;&gt;"O",IFERROR(--LEFT(OFFSET('Vacation Tracker'!$Q109:$AD109,0,T$4),LEN(OFFSET('Vacation Tracker'!$Q109:$AD109,0,T$4))-1),0)))</f>
        <v>0</v>
      </c>
      <c r="W106" s="26">
        <f t="array" aca="1" ref="W106" ca="1">SUM(IF(RIGHT(OFFSET('Vacation Tracker'!$Q109:$AD109,0,T$4))=W$8,IFERROR(--LEFT(OFFSET('Vacation Tracker'!$Q109:$AD109,0,T$4),LEN(OFFSET('Vacation Tracker'!$Q109:$AD109,0,T$4))-1),0)))</f>
        <v>0</v>
      </c>
      <c r="X106" s="23">
        <f ca="1">SUM(OFFSET('Vacation Tracker'!$Q109:$AD109,0,X$4))</f>
        <v>0</v>
      </c>
      <c r="Y106" s="26">
        <f t="shared" ref="Y106" ca="1" si="5164">X106-Z106</f>
        <v>0</v>
      </c>
      <c r="Z106" s="26">
        <f t="array" aca="1" ref="Z106" ca="1">SUM(IF(RIGHT(OFFSET('Vacation Tracker'!$Q109:$AD109,0,X$4))&lt;&gt;"O",IFERROR(--LEFT(OFFSET('Vacation Tracker'!$Q109:$AD109,0,X$4),LEN(OFFSET('Vacation Tracker'!$Q109:$AD109,0,X$4))-1),0)))</f>
        <v>0</v>
      </c>
      <c r="AA106" s="26">
        <f t="array" aca="1" ref="AA106" ca="1">SUM(IF(RIGHT(OFFSET('Vacation Tracker'!$Q109:$AD109,0,X$4))=AA$8,IFERROR(--LEFT(OFFSET('Vacation Tracker'!$Q109:$AD109,0,X$4),LEN(OFFSET('Vacation Tracker'!$Q109:$AD109,0,X$4))-1),0)))</f>
        <v>0</v>
      </c>
      <c r="AB106" s="23">
        <f ca="1">SUM(OFFSET('Vacation Tracker'!$Q109:$AD109,0,AB$4))</f>
        <v>0</v>
      </c>
      <c r="AC106" s="26">
        <f t="shared" ref="AC106" ca="1" si="5165">AB106-AD106</f>
        <v>0</v>
      </c>
      <c r="AD106" s="26">
        <f t="array" aca="1" ref="AD106" ca="1">SUM(IF(RIGHT(OFFSET('Vacation Tracker'!$Q109:$AD109,0,AB$4))&lt;&gt;"O",IFERROR(--LEFT(OFFSET('Vacation Tracker'!$Q109:$AD109,0,AB$4),LEN(OFFSET('Vacation Tracker'!$Q109:$AD109,0,AB$4))-1),0)))</f>
        <v>0</v>
      </c>
      <c r="AE106" s="26">
        <f t="array" aca="1" ref="AE106" ca="1">SUM(IF(RIGHT(OFFSET('Vacation Tracker'!$Q109:$AD109,0,AB$4))=AE$8,IFERROR(--LEFT(OFFSET('Vacation Tracker'!$Q109:$AD109,0,AB$4),LEN(OFFSET('Vacation Tracker'!$Q109:$AD109,0,AB$4))-1),0)))</f>
        <v>0</v>
      </c>
      <c r="AF106" s="23">
        <f ca="1">SUM(OFFSET('Vacation Tracker'!$Q109:$AD109,0,AF$4))</f>
        <v>0</v>
      </c>
      <c r="AG106" s="26">
        <f t="shared" ref="AG106" ca="1" si="5166">AF106-AH106</f>
        <v>0</v>
      </c>
      <c r="AH106" s="26">
        <f t="array" aca="1" ref="AH106" ca="1">SUM(IF(RIGHT(OFFSET('Vacation Tracker'!$Q109:$AD109,0,AF$4))&lt;&gt;"O",IFERROR(--LEFT(OFFSET('Vacation Tracker'!$Q109:$AD109,0,AF$4),LEN(OFFSET('Vacation Tracker'!$Q109:$AD109,0,AF$4))-1),0)))</f>
        <v>0</v>
      </c>
      <c r="AI106" s="26">
        <f t="array" aca="1" ref="AI106" ca="1">SUM(IF(RIGHT(OFFSET('Vacation Tracker'!$Q109:$AD109,0,AF$4))=AI$8,IFERROR(--LEFT(OFFSET('Vacation Tracker'!$Q109:$AD109,0,AF$4),LEN(OFFSET('Vacation Tracker'!$Q109:$AD109,0,AF$4))-1),0)))</f>
        <v>0</v>
      </c>
      <c r="AJ106" s="23">
        <f ca="1">SUM(OFFSET('Vacation Tracker'!$Q109:$AD109,0,AJ$4))</f>
        <v>0</v>
      </c>
      <c r="AK106" s="26">
        <f t="shared" ref="AK106" ca="1" si="5167">AJ106-AL106</f>
        <v>0</v>
      </c>
      <c r="AL106" s="26">
        <f t="array" aca="1" ref="AL106" ca="1">SUM(IF(RIGHT(OFFSET('Vacation Tracker'!$Q109:$AD109,0,AJ$4))&lt;&gt;"O",IFERROR(--LEFT(OFFSET('Vacation Tracker'!$Q109:$AD109,0,AJ$4),LEN(OFFSET('Vacation Tracker'!$Q109:$AD109,0,AJ$4))-1),0)))</f>
        <v>0</v>
      </c>
      <c r="AM106" s="26">
        <f t="array" aca="1" ref="AM106" ca="1">SUM(IF(RIGHT(OFFSET('Vacation Tracker'!$Q109:$AD109,0,AJ$4))=AM$8,IFERROR(--LEFT(OFFSET('Vacation Tracker'!$Q109:$AD109,0,AJ$4),LEN(OFFSET('Vacation Tracker'!$Q109:$AD109,0,AJ$4))-1),0)))</f>
        <v>0</v>
      </c>
      <c r="AN106" s="23">
        <f ca="1">SUM(OFFSET('Vacation Tracker'!$Q109:$AD109,0,AN$4))</f>
        <v>0</v>
      </c>
      <c r="AO106" s="26">
        <f t="shared" ref="AO106" ca="1" si="5168">AN106-AP106</f>
        <v>0</v>
      </c>
      <c r="AP106" s="26">
        <f t="array" aca="1" ref="AP106" ca="1">SUM(IF(RIGHT(OFFSET('Vacation Tracker'!$Q109:$AD109,0,AN$4))&lt;&gt;"O",IFERROR(--LEFT(OFFSET('Vacation Tracker'!$Q109:$AD109,0,AN$4),LEN(OFFSET('Vacation Tracker'!$Q109:$AD109,0,AN$4))-1),0)))</f>
        <v>0</v>
      </c>
      <c r="AQ106" s="26">
        <f t="array" aca="1" ref="AQ106" ca="1">SUM(IF(RIGHT(OFFSET('Vacation Tracker'!$Q109:$AD109,0,AN$4))=AQ$8,IFERROR(--LEFT(OFFSET('Vacation Tracker'!$Q109:$AD109,0,AN$4),LEN(OFFSET('Vacation Tracker'!$Q109:$AD109,0,AN$4))-1),0)))</f>
        <v>0</v>
      </c>
      <c r="AR106" s="23">
        <f ca="1">SUM(OFFSET('Vacation Tracker'!$Q109:$AD109,0,AR$4))</f>
        <v>0</v>
      </c>
      <c r="AS106" s="26">
        <f t="shared" ref="AS106" ca="1" si="5169">AR106-AT106</f>
        <v>0</v>
      </c>
      <c r="AT106" s="26">
        <f t="array" aca="1" ref="AT106" ca="1">SUM(IF(RIGHT(OFFSET('Vacation Tracker'!$Q109:$AD109,0,AR$4))&lt;&gt;"O",IFERROR(--LEFT(OFFSET('Vacation Tracker'!$Q109:$AD109,0,AR$4),LEN(OFFSET('Vacation Tracker'!$Q109:$AD109,0,AR$4))-1),0)))</f>
        <v>0</v>
      </c>
      <c r="AU106" s="26">
        <f t="array" aca="1" ref="AU106" ca="1">SUM(IF(RIGHT(OFFSET('Vacation Tracker'!$Q109:$AD109,0,AR$4))=AU$8,IFERROR(--LEFT(OFFSET('Vacation Tracker'!$Q109:$AD109,0,AR$4),LEN(OFFSET('Vacation Tracker'!$Q109:$AD109,0,AR$4))-1),0)))</f>
        <v>0</v>
      </c>
      <c r="AV106" s="23">
        <f ca="1">SUM(OFFSET('Vacation Tracker'!$Q109:$AD109,0,AV$4))</f>
        <v>0</v>
      </c>
      <c r="AW106" s="26">
        <f t="shared" ref="AW106" ca="1" si="5170">AV106-AX106</f>
        <v>0</v>
      </c>
      <c r="AX106" s="26">
        <f t="array" aca="1" ref="AX106" ca="1">SUM(IF(RIGHT(OFFSET('Vacation Tracker'!$Q109:$AD109,0,AV$4))&lt;&gt;"O",IFERROR(--LEFT(OFFSET('Vacation Tracker'!$Q109:$AD109,0,AV$4),LEN(OFFSET('Vacation Tracker'!$Q109:$AD109,0,AV$4))-1),0)))</f>
        <v>0</v>
      </c>
      <c r="AY106" s="26">
        <f t="array" aca="1" ref="AY106" ca="1">SUM(IF(RIGHT(OFFSET('Vacation Tracker'!$Q109:$AD109,0,AV$4))=AY$8,IFERROR(--LEFT(OFFSET('Vacation Tracker'!$Q109:$AD109,0,AV$4),LEN(OFFSET('Vacation Tracker'!$Q109:$AD109,0,AV$4))-1),0)))</f>
        <v>0</v>
      </c>
      <c r="AZ106" s="23">
        <f ca="1">SUM(OFFSET('Vacation Tracker'!$Q109:$AD109,0,AZ$4))</f>
        <v>0</v>
      </c>
      <c r="BA106" s="26">
        <f t="shared" ref="BA106" ca="1" si="5171">AZ106-BB106</f>
        <v>0</v>
      </c>
      <c r="BB106" s="26">
        <f t="array" aca="1" ref="BB106" ca="1">SUM(IF(RIGHT(OFFSET('Vacation Tracker'!$Q109:$AD109,0,AZ$4))&lt;&gt;"O",IFERROR(--LEFT(OFFSET('Vacation Tracker'!$Q109:$AD109,0,AZ$4),LEN(OFFSET('Vacation Tracker'!$Q109:$AD109,0,AZ$4))-1),0)))</f>
        <v>0</v>
      </c>
      <c r="BC106" s="26">
        <f t="array" aca="1" ref="BC106" ca="1">SUM(IF(RIGHT(OFFSET('Vacation Tracker'!$Q109:$AD109,0,AZ$4))=BC$8,IFERROR(--LEFT(OFFSET('Vacation Tracker'!$Q109:$AD109,0,AZ$4),LEN(OFFSET('Vacation Tracker'!$Q109:$AD109,0,AZ$4))-1),0)))</f>
        <v>0</v>
      </c>
      <c r="BD106" s="23">
        <f ca="1">SUM(OFFSET('Vacation Tracker'!$Q109:$AD109,0,BD$4))</f>
        <v>0</v>
      </c>
      <c r="BE106" s="26">
        <f t="shared" ref="BE106" ca="1" si="5172">BD106-BF106</f>
        <v>0</v>
      </c>
      <c r="BF106" s="26">
        <f t="array" aca="1" ref="BF106" ca="1">SUM(IF(RIGHT(OFFSET('Vacation Tracker'!$Q109:$AD109,0,BD$4))&lt;&gt;"O",IFERROR(--LEFT(OFFSET('Vacation Tracker'!$Q109:$AD109,0,BD$4),LEN(OFFSET('Vacation Tracker'!$Q109:$AD109,0,BD$4))-1),0)))</f>
        <v>0</v>
      </c>
      <c r="BG106" s="26">
        <f t="array" aca="1" ref="BG106" ca="1">SUM(IF(RIGHT(OFFSET('Vacation Tracker'!$Q109:$AD109,0,BD$4))=BG$8,IFERROR(--LEFT(OFFSET('Vacation Tracker'!$Q109:$AD109,0,BD$4),LEN(OFFSET('Vacation Tracker'!$Q109:$AD109,0,BD$4))-1),0)))</f>
        <v>0</v>
      </c>
      <c r="BH106" s="23">
        <f ca="1">SUM(OFFSET('Vacation Tracker'!$Q109:$AD109,0,BH$4))</f>
        <v>0</v>
      </c>
      <c r="BI106" s="26">
        <f t="shared" ref="BI106" ca="1" si="5173">BH106-BJ106</f>
        <v>0</v>
      </c>
      <c r="BJ106" s="26">
        <f t="array" aca="1" ref="BJ106" ca="1">SUM(IF(RIGHT(OFFSET('Vacation Tracker'!$Q109:$AD109,0,BH$4))&lt;&gt;"O",IFERROR(--LEFT(OFFSET('Vacation Tracker'!$Q109:$AD109,0,BH$4),LEN(OFFSET('Vacation Tracker'!$Q109:$AD109,0,BH$4))-1),0)))</f>
        <v>0</v>
      </c>
      <c r="BK106" s="26">
        <f t="array" aca="1" ref="BK106" ca="1">SUM(IF(RIGHT(OFFSET('Vacation Tracker'!$Q109:$AD109,0,BH$4))=BK$8,IFERROR(--LEFT(OFFSET('Vacation Tracker'!$Q109:$AD109,0,BH$4),LEN(OFFSET('Vacation Tracker'!$Q109:$AD109,0,BH$4))-1),0)))</f>
        <v>0</v>
      </c>
      <c r="BL106" s="23">
        <f ca="1">SUM(OFFSET('Vacation Tracker'!$Q109:$AD109,0,BL$4))</f>
        <v>0</v>
      </c>
      <c r="BM106" s="26">
        <f t="shared" ref="BM106" ca="1" si="5174">BL106-BN106</f>
        <v>0</v>
      </c>
      <c r="BN106" s="26">
        <f t="array" aca="1" ref="BN106" ca="1">SUM(IF(RIGHT(OFFSET('Vacation Tracker'!$Q109:$AD109,0,BL$4))&lt;&gt;"O",IFERROR(--LEFT(OFFSET('Vacation Tracker'!$Q109:$AD109,0,BL$4),LEN(OFFSET('Vacation Tracker'!$Q109:$AD109,0,BL$4))-1),0)))</f>
        <v>0</v>
      </c>
      <c r="BO106" s="26">
        <f t="array" aca="1" ref="BO106" ca="1">SUM(IF(RIGHT(OFFSET('Vacation Tracker'!$Q109:$AD109,0,BL$4))=BO$8,IFERROR(--LEFT(OFFSET('Vacation Tracker'!$Q109:$AD109,0,BL$4),LEN(OFFSET('Vacation Tracker'!$Q109:$AD109,0,BL$4))-1),0)))</f>
        <v>0</v>
      </c>
      <c r="BP106" s="23">
        <f ca="1">SUM(OFFSET('Vacation Tracker'!$Q109:$AD109,0,BP$4))</f>
        <v>0</v>
      </c>
      <c r="BQ106" s="26">
        <f t="shared" ref="BQ106" ca="1" si="5175">BP106-BR106</f>
        <v>0</v>
      </c>
      <c r="BR106" s="26">
        <f t="array" aca="1" ref="BR106" ca="1">SUM(IF(RIGHT(OFFSET('Vacation Tracker'!$Q109:$AD109,0,BP$4))&lt;&gt;"O",IFERROR(--LEFT(OFFSET('Vacation Tracker'!$Q109:$AD109,0,BP$4),LEN(OFFSET('Vacation Tracker'!$Q109:$AD109,0,BP$4))-1),0)))</f>
        <v>0</v>
      </c>
      <c r="BS106" s="26">
        <f t="array" aca="1" ref="BS106" ca="1">SUM(IF(RIGHT(OFFSET('Vacation Tracker'!$Q109:$AD109,0,BP$4))=BS$8,IFERROR(--LEFT(OFFSET('Vacation Tracker'!$Q109:$AD109,0,BP$4),LEN(OFFSET('Vacation Tracker'!$Q109:$AD109,0,BP$4))-1),0)))</f>
        <v>0</v>
      </c>
      <c r="BT106" s="23">
        <f ca="1">SUM(OFFSET('Vacation Tracker'!$Q109:$AD109,0,BT$4))</f>
        <v>0</v>
      </c>
      <c r="BU106" s="26">
        <f t="shared" ref="BU106" ca="1" si="5176">BT106-BV106</f>
        <v>0</v>
      </c>
      <c r="BV106" s="26">
        <f t="array" aca="1" ref="BV106" ca="1">SUM(IF(RIGHT(OFFSET('Vacation Tracker'!$Q109:$AD109,0,BT$4))&lt;&gt;"O",IFERROR(--LEFT(OFFSET('Vacation Tracker'!$Q109:$AD109,0,BT$4),LEN(OFFSET('Vacation Tracker'!$Q109:$AD109,0,BT$4))-1),0)))</f>
        <v>0</v>
      </c>
      <c r="BW106" s="26">
        <f t="array" aca="1" ref="BW106" ca="1">SUM(IF(RIGHT(OFFSET('Vacation Tracker'!$Q109:$AD109,0,BT$4))=BW$8,IFERROR(--LEFT(OFFSET('Vacation Tracker'!$Q109:$AD109,0,BT$4),LEN(OFFSET('Vacation Tracker'!$Q109:$AD109,0,BT$4))-1),0)))</f>
        <v>0</v>
      </c>
      <c r="BX106" s="23">
        <f ca="1">SUM(OFFSET('Vacation Tracker'!$Q109:$AD109,0,BX$4))</f>
        <v>0</v>
      </c>
      <c r="BY106" s="26">
        <f t="shared" ref="BY106" ca="1" si="5177">BX106-BZ106</f>
        <v>0</v>
      </c>
      <c r="BZ106" s="26">
        <f t="array" aca="1" ref="BZ106" ca="1">SUM(IF(RIGHT(OFFSET('Vacation Tracker'!$Q109:$AD109,0,BX$4))&lt;&gt;"O",IFERROR(--LEFT(OFFSET('Vacation Tracker'!$Q109:$AD109,0,BX$4),LEN(OFFSET('Vacation Tracker'!$Q109:$AD109,0,BX$4))-1),0)))</f>
        <v>0</v>
      </c>
      <c r="CA106" s="26">
        <f t="array" aca="1" ref="CA106" ca="1">SUM(IF(RIGHT(OFFSET('Vacation Tracker'!$Q109:$AD109,0,BX$4))=CA$8,IFERROR(--LEFT(OFFSET('Vacation Tracker'!$Q109:$AD109,0,BX$4),LEN(OFFSET('Vacation Tracker'!$Q109:$AD109,0,BX$4))-1),0)))</f>
        <v>0</v>
      </c>
      <c r="CB106" s="23">
        <f ca="1">SUM(OFFSET('Vacation Tracker'!$Q109:$AD109,0,CB$4))</f>
        <v>0</v>
      </c>
      <c r="CC106" s="26">
        <f t="shared" ref="CC106" ca="1" si="5178">CB106-CD106</f>
        <v>0</v>
      </c>
      <c r="CD106" s="26">
        <f t="array" aca="1" ref="CD106" ca="1">SUM(IF(RIGHT(OFFSET('Vacation Tracker'!$Q109:$AD109,0,CB$4))&lt;&gt;"O",IFERROR(--LEFT(OFFSET('Vacation Tracker'!$Q109:$AD109,0,CB$4),LEN(OFFSET('Vacation Tracker'!$Q109:$AD109,0,CB$4))-1),0)))</f>
        <v>0</v>
      </c>
      <c r="CE106" s="26">
        <f t="array" aca="1" ref="CE106" ca="1">SUM(IF(RIGHT(OFFSET('Vacation Tracker'!$Q109:$AD109,0,CB$4))=CE$8,IFERROR(--LEFT(OFFSET('Vacation Tracker'!$Q109:$AD109,0,CB$4),LEN(OFFSET('Vacation Tracker'!$Q109:$AD109,0,CB$4))-1),0)))</f>
        <v>0</v>
      </c>
      <c r="CF106" s="23">
        <f ca="1">SUM(OFFSET('Vacation Tracker'!$Q109:$AD109,0,CF$4))</f>
        <v>0</v>
      </c>
      <c r="CG106" s="26">
        <f t="shared" ref="CG106" ca="1" si="5179">CF106-CH106</f>
        <v>0</v>
      </c>
      <c r="CH106" s="26">
        <f t="array" aca="1" ref="CH106" ca="1">SUM(IF(RIGHT(OFFSET('Vacation Tracker'!$Q109:$AD109,0,CF$4))&lt;&gt;"O",IFERROR(--LEFT(OFFSET('Vacation Tracker'!$Q109:$AD109,0,CF$4),LEN(OFFSET('Vacation Tracker'!$Q109:$AD109,0,CF$4))-1),0)))</f>
        <v>0</v>
      </c>
      <c r="CI106" s="26">
        <f t="array" aca="1" ref="CI106" ca="1">SUM(IF(RIGHT(OFFSET('Vacation Tracker'!$Q109:$AD109,0,CF$4))=CI$8,IFERROR(--LEFT(OFFSET('Vacation Tracker'!$Q109:$AD109,0,CF$4),LEN(OFFSET('Vacation Tracker'!$Q109:$AD109,0,CF$4))-1),0)))</f>
        <v>0</v>
      </c>
      <c r="CJ106" s="23">
        <f ca="1">SUM(OFFSET('Vacation Tracker'!$Q109:$AD109,0,CJ$4))</f>
        <v>0</v>
      </c>
      <c r="CK106" s="26">
        <f t="shared" ref="CK106" ca="1" si="5180">CJ106-CL106</f>
        <v>0</v>
      </c>
      <c r="CL106" s="26">
        <f t="array" aca="1" ref="CL106" ca="1">SUM(IF(RIGHT(OFFSET('Vacation Tracker'!$Q109:$AD109,0,CJ$4))&lt;&gt;"O",IFERROR(--LEFT(OFFSET('Vacation Tracker'!$Q109:$AD109,0,CJ$4),LEN(OFFSET('Vacation Tracker'!$Q109:$AD109,0,CJ$4))-1),0)))</f>
        <v>0</v>
      </c>
      <c r="CM106" s="26">
        <f t="array" aca="1" ref="CM106" ca="1">SUM(IF(RIGHT(OFFSET('Vacation Tracker'!$Q109:$AD109,0,CJ$4))=CM$8,IFERROR(--LEFT(OFFSET('Vacation Tracker'!$Q109:$AD109,0,CJ$4),LEN(OFFSET('Vacation Tracker'!$Q109:$AD109,0,CJ$4))-1),0)))</f>
        <v>0</v>
      </c>
      <c r="CN106" s="23">
        <f ca="1">SUM(OFFSET('Vacation Tracker'!$Q109:$AD109,0,CN$4))</f>
        <v>0</v>
      </c>
      <c r="CO106" s="26">
        <f t="shared" ref="CO106" ca="1" si="5181">CN106-CP106</f>
        <v>0</v>
      </c>
      <c r="CP106" s="26">
        <f t="array" aca="1" ref="CP106" ca="1">SUM(IF(RIGHT(OFFSET('Vacation Tracker'!$Q109:$AD109,0,CN$4))&lt;&gt;"O",IFERROR(--LEFT(OFFSET('Vacation Tracker'!$Q109:$AD109,0,CN$4),LEN(OFFSET('Vacation Tracker'!$Q109:$AD109,0,CN$4))-1),0)))</f>
        <v>0</v>
      </c>
      <c r="CQ106" s="26">
        <f t="array" aca="1" ref="CQ106" ca="1">SUM(IF(RIGHT(OFFSET('Vacation Tracker'!$Q109:$AD109,0,CN$4))=CQ$8,IFERROR(--LEFT(OFFSET('Vacation Tracker'!$Q109:$AD109,0,CN$4),LEN(OFFSET('Vacation Tracker'!$Q109:$AD109,0,CN$4))-1),0)))</f>
        <v>0</v>
      </c>
      <c r="CR106" s="23">
        <f ca="1">SUM(OFFSET('Vacation Tracker'!$Q109:$AD109,0,CR$4))</f>
        <v>0</v>
      </c>
      <c r="CS106" s="26">
        <f t="shared" ref="CS106" ca="1" si="5182">CR106-CT106</f>
        <v>0</v>
      </c>
      <c r="CT106" s="26">
        <f t="array" aca="1" ref="CT106" ca="1">SUM(IF(RIGHT(OFFSET('Vacation Tracker'!$Q109:$AD109,0,CR$4))&lt;&gt;"O",IFERROR(--LEFT(OFFSET('Vacation Tracker'!$Q109:$AD109,0,CR$4),LEN(OFFSET('Vacation Tracker'!$Q109:$AD109,0,CR$4))-1),0)))</f>
        <v>0</v>
      </c>
      <c r="CU106" s="26">
        <f t="array" aca="1" ref="CU106" ca="1">SUM(IF(RIGHT(OFFSET('Vacation Tracker'!$Q109:$AD109,0,CR$4))=CU$8,IFERROR(--LEFT(OFFSET('Vacation Tracker'!$Q109:$AD109,0,CR$4),LEN(OFFSET('Vacation Tracker'!$Q109:$AD109,0,CR$4))-1),0)))</f>
        <v>0</v>
      </c>
      <c r="CV106" s="23">
        <f ca="1">SUM(OFFSET('Vacation Tracker'!$Q109:$AD109,0,CV$4))</f>
        <v>0</v>
      </c>
      <c r="CW106" s="26">
        <f t="shared" ref="CW106" ca="1" si="5183">CV106-CX106</f>
        <v>0</v>
      </c>
      <c r="CX106" s="26">
        <f t="array" aca="1" ref="CX106" ca="1">SUM(IF(RIGHT(OFFSET('Vacation Tracker'!$Q109:$AD109,0,CV$4))&lt;&gt;"O",IFERROR(--LEFT(OFFSET('Vacation Tracker'!$Q109:$AD109,0,CV$4),LEN(OFFSET('Vacation Tracker'!$Q109:$AD109,0,CV$4))-1),0)))</f>
        <v>0</v>
      </c>
      <c r="CY106" s="26">
        <f t="array" aca="1" ref="CY106" ca="1">SUM(IF(RIGHT(OFFSET('Vacation Tracker'!$Q109:$AD109,0,CV$4))=CY$8,IFERROR(--LEFT(OFFSET('Vacation Tracker'!$Q109:$AD109,0,CV$4),LEN(OFFSET('Vacation Tracker'!$Q109:$AD109,0,CV$4))-1),0)))</f>
        <v>0</v>
      </c>
      <c r="CZ106" s="23">
        <f ca="1">SUM(OFFSET('Vacation Tracker'!$Q109:$AD109,0,CZ$4))</f>
        <v>0</v>
      </c>
      <c r="DA106" s="26">
        <f t="shared" ref="DA106" ca="1" si="5184">CZ106-DB106</f>
        <v>0</v>
      </c>
      <c r="DB106" s="26">
        <f t="array" aca="1" ref="DB106" ca="1">SUM(IF(RIGHT(OFFSET('Vacation Tracker'!$Q109:$AD109,0,CZ$4))&lt;&gt;"O",IFERROR(--LEFT(OFFSET('Vacation Tracker'!$Q109:$AD109,0,CZ$4),LEN(OFFSET('Vacation Tracker'!$Q109:$AD109,0,CZ$4))-1),0)))</f>
        <v>0</v>
      </c>
      <c r="DC106" s="26">
        <f t="array" aca="1" ref="DC106" ca="1">SUM(IF(RIGHT(OFFSET('Vacation Tracker'!$Q109:$AD109,0,CZ$4))=DC$8,IFERROR(--LEFT(OFFSET('Vacation Tracker'!$Q109:$AD109,0,CZ$4),LEN(OFFSET('Vacation Tracker'!$Q109:$AD109,0,CZ$4))-1),0)))</f>
        <v>0</v>
      </c>
      <c r="DD106" s="23">
        <f ca="1">SUM(OFFSET('Vacation Tracker'!$Q109:$AD109,0,DD$4))</f>
        <v>0</v>
      </c>
      <c r="DE106" s="26">
        <f t="shared" ref="DE106" ca="1" si="5185">DD106-DF106</f>
        <v>0</v>
      </c>
      <c r="DF106" s="26">
        <f t="array" aca="1" ref="DF106" ca="1">SUM(IF(RIGHT(OFFSET('Vacation Tracker'!$Q109:$AD109,0,DD$4))&lt;&gt;"O",IFERROR(--LEFT(OFFSET('Vacation Tracker'!$Q109:$AD109,0,DD$4),LEN(OFFSET('Vacation Tracker'!$Q109:$AD109,0,DD$4))-1),0)))</f>
        <v>0</v>
      </c>
      <c r="DG106" s="26">
        <f t="array" aca="1" ref="DG106" ca="1">SUM(IF(RIGHT(OFFSET('Vacation Tracker'!$Q109:$AD109,0,DD$4))=DG$8,IFERROR(--LEFT(OFFSET('Vacation Tracker'!$Q109:$AD109,0,DD$4),LEN(OFFSET('Vacation Tracker'!$Q109:$AD109,0,DD$4))-1),0)))</f>
        <v>0</v>
      </c>
      <c r="DH106" s="23">
        <f ca="1">SUM(OFFSET('Vacation Tracker'!$Q109:$AD109,0,DH$4))</f>
        <v>0</v>
      </c>
      <c r="DI106" s="26">
        <f t="shared" ref="DI106" ca="1" si="5186">DH106-DJ106</f>
        <v>0</v>
      </c>
      <c r="DJ106" s="26">
        <f t="array" aca="1" ref="DJ106" ca="1">SUM(IF(RIGHT(OFFSET('Vacation Tracker'!$Q109:$AD109,0,DH$4))&lt;&gt;"O",IFERROR(--LEFT(OFFSET('Vacation Tracker'!$Q109:$AD109,0,DH$4),LEN(OFFSET('Vacation Tracker'!$Q109:$AD109,0,DH$4))-1),0)))</f>
        <v>0</v>
      </c>
      <c r="DK106" s="26">
        <f t="array" aca="1" ref="DK106" ca="1">SUM(IF(RIGHT(OFFSET('Vacation Tracker'!$Q109:$AD109,0,DH$4))=DK$8,IFERROR(--LEFT(OFFSET('Vacation Tracker'!$Q109:$AD109,0,DH$4),LEN(OFFSET('Vacation Tracker'!$Q109:$AD109,0,DH$4))-1),0)))</f>
        <v>0</v>
      </c>
      <c r="DL106" s="23">
        <f ca="1">SUM(OFFSET('Vacation Tracker'!$Q109:$AD109,0,DL$4))</f>
        <v>0</v>
      </c>
      <c r="DM106" s="26">
        <f t="shared" ref="DM106" ca="1" si="5187">DL106-DN106</f>
        <v>0</v>
      </c>
      <c r="DN106" s="26">
        <f t="array" aca="1" ref="DN106" ca="1">SUM(IF(RIGHT(OFFSET('Vacation Tracker'!$Q109:$AD109,0,DL$4))&lt;&gt;"O",IFERROR(--LEFT(OFFSET('Vacation Tracker'!$Q109:$AD109,0,DL$4),LEN(OFFSET('Vacation Tracker'!$Q109:$AD109,0,DL$4))-1),0)))</f>
        <v>0</v>
      </c>
      <c r="DO106" s="26">
        <f t="array" aca="1" ref="DO106" ca="1">SUM(IF(RIGHT(OFFSET('Vacation Tracker'!$Q109:$AD109,0,DL$4))=DO$8,IFERROR(--LEFT(OFFSET('Vacation Tracker'!$Q109:$AD109,0,DL$4),LEN(OFFSET('Vacation Tracker'!$Q109:$AD109,0,DL$4))-1),0)))</f>
        <v>0</v>
      </c>
      <c r="DP106" s="23">
        <f ca="1">SUM(OFFSET('Vacation Tracker'!$Q109:$AD109,0,DP$4))</f>
        <v>0</v>
      </c>
      <c r="DQ106" s="26">
        <f t="shared" ref="DQ106" ca="1" si="5188">DP106-DR106</f>
        <v>0</v>
      </c>
      <c r="DR106" s="26">
        <f t="array" aca="1" ref="DR106" ca="1">SUM(IF(RIGHT(OFFSET('Vacation Tracker'!$Q109:$AD109,0,DP$4))&lt;&gt;"O",IFERROR(--LEFT(OFFSET('Vacation Tracker'!$Q109:$AD109,0,DP$4),LEN(OFFSET('Vacation Tracker'!$Q109:$AD109,0,DP$4))-1),0)))</f>
        <v>0</v>
      </c>
      <c r="DS106" s="26">
        <f t="array" aca="1" ref="DS106" ca="1">SUM(IF(RIGHT(OFFSET('Vacation Tracker'!$Q109:$AD109,0,DP$4))=DS$8,IFERROR(--LEFT(OFFSET('Vacation Tracker'!$Q109:$AD109,0,DP$4),LEN(OFFSET('Vacation Tracker'!$Q109:$AD109,0,DP$4))-1),0)))</f>
        <v>0</v>
      </c>
      <c r="DT106" s="23">
        <f ca="1">SUM(OFFSET('Vacation Tracker'!$Q109:$AD109,0,DT$4))</f>
        <v>0</v>
      </c>
      <c r="DU106" s="26">
        <f t="shared" ref="DU106" ca="1" si="5189">DT106-DV106</f>
        <v>0</v>
      </c>
      <c r="DV106" s="26">
        <f t="array" aca="1" ref="DV106" ca="1">SUM(IF(RIGHT(OFFSET('Vacation Tracker'!$Q109:$AD109,0,DT$4))&lt;&gt;"O",IFERROR(--LEFT(OFFSET('Vacation Tracker'!$Q109:$AD109,0,DT$4),LEN(OFFSET('Vacation Tracker'!$Q109:$AD109,0,DT$4))-1),0)))</f>
        <v>0</v>
      </c>
      <c r="DW106" s="26">
        <f t="array" aca="1" ref="DW106" ca="1">SUM(IF(RIGHT(OFFSET('Vacation Tracker'!$Q109:$AD109,0,DT$4))=DW$8,IFERROR(--LEFT(OFFSET('Vacation Tracker'!$Q109:$AD109,0,DT$4),LEN(OFFSET('Vacation Tracker'!$Q109:$AD109,0,DT$4))-1),0)))</f>
        <v>0</v>
      </c>
      <c r="DX106" s="23">
        <f ca="1">SUM(OFFSET('Vacation Tracker'!$Q109:$AD109,0,DX$4))</f>
        <v>0</v>
      </c>
      <c r="DY106" s="26">
        <f t="shared" ref="DY106" ca="1" si="5190">DX106-DZ106</f>
        <v>0</v>
      </c>
      <c r="DZ106" s="26">
        <f t="array" aca="1" ref="DZ106" ca="1">SUM(IF(RIGHT(OFFSET('Vacation Tracker'!$Q109:$AD109,0,DX$4))&lt;&gt;"O",IFERROR(--LEFT(OFFSET('Vacation Tracker'!$Q109:$AD109,0,DX$4),LEN(OFFSET('Vacation Tracker'!$Q109:$AD109,0,DX$4))-1),0)))</f>
        <v>0</v>
      </c>
      <c r="EA106" s="26">
        <f t="array" aca="1" ref="EA106" ca="1">SUM(IF(RIGHT(OFFSET('Vacation Tracker'!$Q109:$AD109,0,DX$4))=EA$8,IFERROR(--LEFT(OFFSET('Vacation Tracker'!$Q109:$AD109,0,DX$4),LEN(OFFSET('Vacation Tracker'!$Q109:$AD109,0,DX$4))-1),0)))</f>
        <v>0</v>
      </c>
      <c r="EB106" s="23">
        <f ca="1">SUM(OFFSET('Vacation Tracker'!$Q109:$AD109,0,EB$4))</f>
        <v>0</v>
      </c>
      <c r="EC106" s="26">
        <f t="shared" ref="EC106" ca="1" si="5191">EB106-ED106</f>
        <v>0</v>
      </c>
      <c r="ED106" s="26">
        <f t="array" aca="1" ref="ED106" ca="1">SUM(IF(RIGHT(OFFSET('Vacation Tracker'!$Q109:$AD109,0,EB$4))&lt;&gt;"O",IFERROR(--LEFT(OFFSET('Vacation Tracker'!$Q109:$AD109,0,EB$4),LEN(OFFSET('Vacation Tracker'!$Q109:$AD109,0,EB$4))-1),0)))</f>
        <v>0</v>
      </c>
      <c r="EE106" s="26">
        <f t="array" aca="1" ref="EE106" ca="1">SUM(IF(RIGHT(OFFSET('Vacation Tracker'!$Q109:$AD109,0,EB$4))=EE$8,IFERROR(--LEFT(OFFSET('Vacation Tracker'!$Q109:$AD109,0,EB$4),LEN(OFFSET('Vacation Tracker'!$Q109:$AD109,0,EB$4))-1),0)))</f>
        <v>0</v>
      </c>
      <c r="EF106" s="23">
        <f ca="1">SUM(OFFSET('Vacation Tracker'!$Q109:$AD109,0,EF$4))</f>
        <v>0</v>
      </c>
      <c r="EG106" s="26">
        <f t="shared" ref="EG106" ca="1" si="5192">EF106-EH106</f>
        <v>0</v>
      </c>
      <c r="EH106" s="26">
        <f t="array" aca="1" ref="EH106" ca="1">SUM(IF(RIGHT(OFFSET('Vacation Tracker'!$Q109:$AD109,0,EF$4))&lt;&gt;"O",IFERROR(--LEFT(OFFSET('Vacation Tracker'!$Q109:$AD109,0,EF$4),LEN(OFFSET('Vacation Tracker'!$Q109:$AD109,0,EF$4))-1),0)))</f>
        <v>0</v>
      </c>
      <c r="EI106" s="26">
        <f t="array" aca="1" ref="EI106" ca="1">SUM(IF(RIGHT(OFFSET('Vacation Tracker'!$Q109:$AD109,0,EF$4))=EI$8,IFERROR(--LEFT(OFFSET('Vacation Tracker'!$Q109:$AD109,0,EF$4),LEN(OFFSET('Vacation Tracker'!$Q109:$AD109,0,EF$4))-1),0)))</f>
        <v>0</v>
      </c>
      <c r="EJ106" s="23">
        <f ca="1">SUM(OFFSET('Vacation Tracker'!$Q109:$AD109,0,EJ$4))</f>
        <v>0</v>
      </c>
      <c r="EK106" s="26">
        <f t="shared" ref="EK106" ca="1" si="5193">EJ106-EL106</f>
        <v>0</v>
      </c>
      <c r="EL106" s="26">
        <f t="array" aca="1" ref="EL106" ca="1">SUM(IF(RIGHT(OFFSET('Vacation Tracker'!$Q109:$AD109,0,EJ$4))&lt;&gt;"O",IFERROR(--LEFT(OFFSET('Vacation Tracker'!$Q109:$AD109,0,EJ$4),LEN(OFFSET('Vacation Tracker'!$Q109:$AD109,0,EJ$4))-1),0)))</f>
        <v>0</v>
      </c>
      <c r="EM106" s="26">
        <f t="array" aca="1" ref="EM106" ca="1">SUM(IF(RIGHT(OFFSET('Vacation Tracker'!$Q109:$AD109,0,EJ$4))=EM$8,IFERROR(--LEFT(OFFSET('Vacation Tracker'!$Q109:$AD109,0,EJ$4),LEN(OFFSET('Vacation Tracker'!$Q109:$AD109,0,EJ$4))-1),0)))</f>
        <v>0</v>
      </c>
      <c r="EN106" s="23">
        <f ca="1">SUM(OFFSET('Vacation Tracker'!$Q109:$AD109,0,EN$4))</f>
        <v>0</v>
      </c>
      <c r="EO106" s="26">
        <f t="shared" ref="EO106" ca="1" si="5194">EN106-EP106</f>
        <v>0</v>
      </c>
      <c r="EP106" s="26">
        <f t="array" aca="1" ref="EP106" ca="1">SUM(IF(RIGHT(OFFSET('Vacation Tracker'!$Q109:$AD109,0,EN$4))&lt;&gt;"O",IFERROR(--LEFT(OFFSET('Vacation Tracker'!$Q109:$AD109,0,EN$4),LEN(OFFSET('Vacation Tracker'!$Q109:$AD109,0,EN$4))-1),0)))</f>
        <v>0</v>
      </c>
      <c r="EQ106" s="26">
        <f t="array" aca="1" ref="EQ106" ca="1">SUM(IF(RIGHT(OFFSET('Vacation Tracker'!$Q109:$AD109,0,EN$4))=EQ$8,IFERROR(--LEFT(OFFSET('Vacation Tracker'!$Q109:$AD109,0,EN$4),LEN(OFFSET('Vacation Tracker'!$Q109:$AD109,0,EN$4))-1),0)))</f>
        <v>0</v>
      </c>
      <c r="ER106" s="23">
        <f ca="1">SUM(OFFSET('Vacation Tracker'!$Q109:$AD109,0,ER$4))</f>
        <v>0</v>
      </c>
      <c r="ES106" s="26">
        <f t="shared" ref="ES106" ca="1" si="5195">ER106-ET106</f>
        <v>0</v>
      </c>
      <c r="ET106" s="26">
        <f t="array" aca="1" ref="ET106" ca="1">SUM(IF(RIGHT(OFFSET('Vacation Tracker'!$Q109:$AD109,0,ER$4))&lt;&gt;"O",IFERROR(--LEFT(OFFSET('Vacation Tracker'!$Q109:$AD109,0,ER$4),LEN(OFFSET('Vacation Tracker'!$Q109:$AD109,0,ER$4))-1),0)))</f>
        <v>0</v>
      </c>
      <c r="EU106" s="26">
        <f t="array" aca="1" ref="EU106" ca="1">SUM(IF(RIGHT(OFFSET('Vacation Tracker'!$Q109:$AD109,0,ER$4))=EU$8,IFERROR(--LEFT(OFFSET('Vacation Tracker'!$Q109:$AD109,0,ER$4),LEN(OFFSET('Vacation Tracker'!$Q109:$AD109,0,ER$4))-1),0)))</f>
        <v>0</v>
      </c>
      <c r="EV106" s="23">
        <f ca="1">SUM(OFFSET('Vacation Tracker'!$Q109:$AD109,0,EV$4))</f>
        <v>0</v>
      </c>
      <c r="EW106" s="26">
        <f t="shared" ref="EW106" ca="1" si="5196">EV106-EX106</f>
        <v>0</v>
      </c>
      <c r="EX106" s="26">
        <f t="array" aca="1" ref="EX106" ca="1">SUM(IF(RIGHT(OFFSET('Vacation Tracker'!$Q109:$AD109,0,EV$4))&lt;&gt;"O",IFERROR(--LEFT(OFFSET('Vacation Tracker'!$Q109:$AD109,0,EV$4),LEN(OFFSET('Vacation Tracker'!$Q109:$AD109,0,EV$4))-1),0)))</f>
        <v>0</v>
      </c>
      <c r="EY106" s="26">
        <f t="array" aca="1" ref="EY106" ca="1">SUM(IF(RIGHT(OFFSET('Vacation Tracker'!$Q109:$AD109,0,EV$4))=EY$8,IFERROR(--LEFT(OFFSET('Vacation Tracker'!$Q109:$AD109,0,EV$4),LEN(OFFSET('Vacation Tracker'!$Q109:$AD109,0,EV$4))-1),0)))</f>
        <v>0</v>
      </c>
      <c r="EZ106" s="23">
        <f ca="1">SUM(OFFSET('Vacation Tracker'!$Q109:$AD109,0,EZ$4))</f>
        <v>0</v>
      </c>
      <c r="FA106" s="26">
        <f t="shared" ref="FA106" ca="1" si="5197">EZ106-FB106</f>
        <v>0</v>
      </c>
      <c r="FB106" s="26">
        <f t="array" aca="1" ref="FB106" ca="1">SUM(IF(RIGHT(OFFSET('Vacation Tracker'!$Q109:$AD109,0,EZ$4))&lt;&gt;"O",IFERROR(--LEFT(OFFSET('Vacation Tracker'!$Q109:$AD109,0,EZ$4),LEN(OFFSET('Vacation Tracker'!$Q109:$AD109,0,EZ$4))-1),0)))</f>
        <v>0</v>
      </c>
      <c r="FC106" s="26">
        <f t="array" aca="1" ref="FC106" ca="1">SUM(IF(RIGHT(OFFSET('Vacation Tracker'!$Q109:$AD109,0,EZ$4))=FC$8,IFERROR(--LEFT(OFFSET('Vacation Tracker'!$Q109:$AD109,0,EZ$4),LEN(OFFSET('Vacation Tracker'!$Q109:$AD109,0,EZ$4))-1),0)))</f>
        <v>0</v>
      </c>
      <c r="FD106" s="23">
        <f ca="1">SUM(OFFSET('Vacation Tracker'!$Q109:$AD109,0,FD$4))</f>
        <v>0</v>
      </c>
      <c r="FE106" s="26">
        <f t="shared" ref="FE106" ca="1" si="5198">FD106-FF106</f>
        <v>0</v>
      </c>
      <c r="FF106" s="26">
        <f t="array" aca="1" ref="FF106" ca="1">SUM(IF(RIGHT(OFFSET('Vacation Tracker'!$Q109:$AD109,0,FD$4))&lt;&gt;"O",IFERROR(--LEFT(OFFSET('Vacation Tracker'!$Q109:$AD109,0,FD$4),LEN(OFFSET('Vacation Tracker'!$Q109:$AD109,0,FD$4))-1),0)))</f>
        <v>0</v>
      </c>
      <c r="FG106" s="26">
        <f t="array" aca="1" ref="FG106" ca="1">SUM(IF(RIGHT(OFFSET('Vacation Tracker'!$Q109:$AD109,0,FD$4))=FG$8,IFERROR(--LEFT(OFFSET('Vacation Tracker'!$Q109:$AD109,0,FD$4),LEN(OFFSET('Vacation Tracker'!$Q109:$AD109,0,FD$4))-1),0)))</f>
        <v>0</v>
      </c>
      <c r="FH106" s="23">
        <f ca="1">SUM(OFFSET('Vacation Tracker'!$Q109:$AD109,0,FH$4))</f>
        <v>0</v>
      </c>
      <c r="FI106" s="26">
        <f t="shared" ref="FI106" ca="1" si="5199">FH106-FJ106</f>
        <v>0</v>
      </c>
      <c r="FJ106" s="26">
        <f t="array" aca="1" ref="FJ106" ca="1">SUM(IF(RIGHT(OFFSET('Vacation Tracker'!$Q109:$AD109,0,FH$4))&lt;&gt;"O",IFERROR(--LEFT(OFFSET('Vacation Tracker'!$Q109:$AD109,0,FH$4),LEN(OFFSET('Vacation Tracker'!$Q109:$AD109,0,FH$4))-1),0)))</f>
        <v>0</v>
      </c>
      <c r="FK106" s="26">
        <f t="array" aca="1" ref="FK106" ca="1">SUM(IF(RIGHT(OFFSET('Vacation Tracker'!$Q109:$AD109,0,FH$4))=FK$8,IFERROR(--LEFT(OFFSET('Vacation Tracker'!$Q109:$AD109,0,FH$4),LEN(OFFSET('Vacation Tracker'!$Q109:$AD109,0,FH$4))-1),0)))</f>
        <v>0</v>
      </c>
      <c r="FL106" s="23">
        <f ca="1">SUM(OFFSET('Vacation Tracker'!$Q109:$AD109,0,FL$4))</f>
        <v>0</v>
      </c>
      <c r="FM106" s="26">
        <f t="shared" ref="FM106" ca="1" si="5200">FL106-FN106</f>
        <v>0</v>
      </c>
      <c r="FN106" s="26">
        <f t="array" aca="1" ref="FN106" ca="1">SUM(IF(RIGHT(OFFSET('Vacation Tracker'!$Q109:$AD109,0,FL$4))&lt;&gt;"O",IFERROR(--LEFT(OFFSET('Vacation Tracker'!$Q109:$AD109,0,FL$4),LEN(OFFSET('Vacation Tracker'!$Q109:$AD109,0,FL$4))-1),0)))</f>
        <v>0</v>
      </c>
      <c r="FO106" s="26">
        <f t="array" aca="1" ref="FO106" ca="1">SUM(IF(RIGHT(OFFSET('Vacation Tracker'!$Q109:$AD109,0,FL$4))=FO$8,IFERROR(--LEFT(OFFSET('Vacation Tracker'!$Q109:$AD109,0,FL$4),LEN(OFFSET('Vacation Tracker'!$Q109:$AD109,0,FL$4))-1),0)))</f>
        <v>0</v>
      </c>
      <c r="FP106" s="23">
        <f ca="1">SUM(OFFSET('Vacation Tracker'!$Q109:$AD109,0,FP$4))</f>
        <v>0</v>
      </c>
      <c r="FQ106" s="26">
        <f t="shared" ref="FQ106" ca="1" si="5201">FP106-FR106</f>
        <v>0</v>
      </c>
      <c r="FR106" s="26">
        <f t="array" aca="1" ref="FR106" ca="1">SUM(IF(RIGHT(OFFSET('Vacation Tracker'!$Q109:$AD109,0,FP$4))&lt;&gt;"O",IFERROR(--LEFT(OFFSET('Vacation Tracker'!$Q109:$AD109,0,FP$4),LEN(OFFSET('Vacation Tracker'!$Q109:$AD109,0,FP$4))-1),0)))</f>
        <v>0</v>
      </c>
      <c r="FS106" s="26">
        <f t="array" aca="1" ref="FS106" ca="1">SUM(IF(RIGHT(OFFSET('Vacation Tracker'!$Q109:$AD109,0,FP$4))=FS$8,IFERROR(--LEFT(OFFSET('Vacation Tracker'!$Q109:$AD109,0,FP$4),LEN(OFFSET('Vacation Tracker'!$Q109:$AD109,0,FP$4))-1),0)))</f>
        <v>0</v>
      </c>
      <c r="FT106" s="23">
        <f ca="1">SUM(OFFSET('Vacation Tracker'!$Q109:$AD109,0,FT$4))</f>
        <v>0</v>
      </c>
      <c r="FU106" s="26">
        <f t="shared" ref="FU106" ca="1" si="5202">FT106-FV106</f>
        <v>0</v>
      </c>
      <c r="FV106" s="26">
        <f t="array" aca="1" ref="FV106" ca="1">SUM(IF(RIGHT(OFFSET('Vacation Tracker'!$Q109:$AD109,0,FT$4))&lt;&gt;"O",IFERROR(--LEFT(OFFSET('Vacation Tracker'!$Q109:$AD109,0,FT$4),LEN(OFFSET('Vacation Tracker'!$Q109:$AD109,0,FT$4))-1),0)))</f>
        <v>0</v>
      </c>
      <c r="FW106" s="26">
        <f t="array" aca="1" ref="FW106" ca="1">SUM(IF(RIGHT(OFFSET('Vacation Tracker'!$Q109:$AD109,0,FT$4))=FW$8,IFERROR(--LEFT(OFFSET('Vacation Tracker'!$Q109:$AD109,0,FT$4),LEN(OFFSET('Vacation Tracker'!$Q109:$AD109,0,FT$4))-1),0)))</f>
        <v>0</v>
      </c>
      <c r="FX106" s="23">
        <f ca="1">SUM(OFFSET('Vacation Tracker'!$Q109:$AD109,0,FX$4))</f>
        <v>0</v>
      </c>
      <c r="FY106" s="26">
        <f t="shared" ref="FY106" ca="1" si="5203">FX106-FZ106</f>
        <v>0</v>
      </c>
      <c r="FZ106" s="26">
        <f t="array" aca="1" ref="FZ106" ca="1">SUM(IF(RIGHT(OFFSET('Vacation Tracker'!$Q109:$AD109,0,FX$4))&lt;&gt;"O",IFERROR(--LEFT(OFFSET('Vacation Tracker'!$Q109:$AD109,0,FX$4),LEN(OFFSET('Vacation Tracker'!$Q109:$AD109,0,FX$4))-1),0)))</f>
        <v>0</v>
      </c>
      <c r="GA106" s="26">
        <f t="array" aca="1" ref="GA106" ca="1">SUM(IF(RIGHT(OFFSET('Vacation Tracker'!$Q109:$AD109,0,FX$4))=GA$8,IFERROR(--LEFT(OFFSET('Vacation Tracker'!$Q109:$AD109,0,FX$4),LEN(OFFSET('Vacation Tracker'!$Q109:$AD109,0,FX$4))-1),0)))</f>
        <v>0</v>
      </c>
      <c r="GB106" s="23">
        <f ca="1">SUM(OFFSET('Vacation Tracker'!$Q109:$AD109,0,GB$4))</f>
        <v>0</v>
      </c>
      <c r="GC106" s="26">
        <f t="shared" ref="GC106" ca="1" si="5204">GB106-GD106</f>
        <v>0</v>
      </c>
      <c r="GD106" s="26">
        <f t="array" aca="1" ref="GD106" ca="1">SUM(IF(RIGHT(OFFSET('Vacation Tracker'!$Q109:$AD109,0,GB$4))&lt;&gt;"O",IFERROR(--LEFT(OFFSET('Vacation Tracker'!$Q109:$AD109,0,GB$4),LEN(OFFSET('Vacation Tracker'!$Q109:$AD109,0,GB$4))-1),0)))</f>
        <v>0</v>
      </c>
      <c r="GE106" s="26">
        <f t="array" aca="1" ref="GE106" ca="1">SUM(IF(RIGHT(OFFSET('Vacation Tracker'!$Q109:$AD109,0,GB$4))=GE$8,IFERROR(--LEFT(OFFSET('Vacation Tracker'!$Q109:$AD109,0,GB$4),LEN(OFFSET('Vacation Tracker'!$Q109:$AD109,0,GB$4))-1),0)))</f>
        <v>0</v>
      </c>
      <c r="GF106" s="23">
        <f ca="1">SUM(OFFSET('Vacation Tracker'!$Q109:$AD109,0,GF$4))</f>
        <v>0</v>
      </c>
      <c r="GG106" s="26">
        <f t="shared" ref="GG106" ca="1" si="5205">GF106-GH106</f>
        <v>0</v>
      </c>
      <c r="GH106" s="26">
        <f t="array" aca="1" ref="GH106" ca="1">SUM(IF(RIGHT(OFFSET('Vacation Tracker'!$Q109:$AD109,0,GF$4))&lt;&gt;"O",IFERROR(--LEFT(OFFSET('Vacation Tracker'!$Q109:$AD109,0,GF$4),LEN(OFFSET('Vacation Tracker'!$Q109:$AD109,0,GF$4))-1),0)))</f>
        <v>0</v>
      </c>
      <c r="GI106" s="26">
        <f t="array" aca="1" ref="GI106" ca="1">SUM(IF(RIGHT(OFFSET('Vacation Tracker'!$Q109:$AD109,0,GF$4))=GI$8,IFERROR(--LEFT(OFFSET('Vacation Tracker'!$Q109:$AD109,0,GF$4),LEN(OFFSET('Vacation Tracker'!$Q109:$AD109,0,GF$4))-1),0)))</f>
        <v>0</v>
      </c>
      <c r="GJ106" s="23">
        <f ca="1">SUM(OFFSET('Vacation Tracker'!$Q109:$AD109,0,GJ$4))</f>
        <v>0</v>
      </c>
      <c r="GK106" s="26">
        <f t="shared" ref="GK106" ca="1" si="5206">GJ106-GL106</f>
        <v>0</v>
      </c>
      <c r="GL106" s="26">
        <f t="array" aca="1" ref="GL106" ca="1">SUM(IF(RIGHT(OFFSET('Vacation Tracker'!$Q109:$AD109,0,GJ$4))&lt;&gt;"O",IFERROR(--LEFT(OFFSET('Vacation Tracker'!$Q109:$AD109,0,GJ$4),LEN(OFFSET('Vacation Tracker'!$Q109:$AD109,0,GJ$4))-1),0)))</f>
        <v>0</v>
      </c>
      <c r="GM106" s="26">
        <f t="array" aca="1" ref="GM106" ca="1">SUM(IF(RIGHT(OFFSET('Vacation Tracker'!$Q109:$AD109,0,GJ$4))=GM$8,IFERROR(--LEFT(OFFSET('Vacation Tracker'!$Q109:$AD109,0,GJ$4),LEN(OFFSET('Vacation Tracker'!$Q109:$AD109,0,GJ$4))-1),0)))</f>
        <v>0</v>
      </c>
      <c r="GN106" s="23">
        <f ca="1">SUM(OFFSET('Vacation Tracker'!$Q109:$AD109,0,GN$4))</f>
        <v>0</v>
      </c>
      <c r="GO106" s="26">
        <f t="shared" ref="GO106" ca="1" si="5207">GN106-GP106</f>
        <v>0</v>
      </c>
      <c r="GP106" s="26">
        <f t="array" aca="1" ref="GP106" ca="1">SUM(IF(RIGHT(OFFSET('Vacation Tracker'!$Q109:$AD109,0,GN$4))&lt;&gt;"O",IFERROR(--LEFT(OFFSET('Vacation Tracker'!$Q109:$AD109,0,GN$4),LEN(OFFSET('Vacation Tracker'!$Q109:$AD109,0,GN$4))-1),0)))</f>
        <v>0</v>
      </c>
      <c r="GQ106" s="26">
        <f t="array" aca="1" ref="GQ106" ca="1">SUM(IF(RIGHT(OFFSET('Vacation Tracker'!$Q109:$AD109,0,GN$4))=GQ$8,IFERROR(--LEFT(OFFSET('Vacation Tracker'!$Q109:$AD109,0,GN$4),LEN(OFFSET('Vacation Tracker'!$Q109:$AD109,0,GN$4))-1),0)))</f>
        <v>0</v>
      </c>
      <c r="GR106" s="23">
        <f ca="1">SUM(OFFSET('Vacation Tracker'!$Q109:$AD109,0,GR$4))</f>
        <v>0</v>
      </c>
      <c r="GS106" s="26">
        <f t="shared" ref="GS106" ca="1" si="5208">GR106-GT106</f>
        <v>0</v>
      </c>
      <c r="GT106" s="26">
        <f t="array" aca="1" ref="GT106" ca="1">SUM(IF(RIGHT(OFFSET('Vacation Tracker'!$Q109:$AD109,0,GR$4))&lt;&gt;"O",IFERROR(--LEFT(OFFSET('Vacation Tracker'!$Q109:$AD109,0,GR$4),LEN(OFFSET('Vacation Tracker'!$Q109:$AD109,0,GR$4))-1),0)))</f>
        <v>0</v>
      </c>
      <c r="GU106" s="26">
        <f t="array" aca="1" ref="GU106" ca="1">SUM(IF(RIGHT(OFFSET('Vacation Tracker'!$Q109:$AD109,0,GR$4))=GU$8,IFERROR(--LEFT(OFFSET('Vacation Tracker'!$Q109:$AD109,0,GR$4),LEN(OFFSET('Vacation Tracker'!$Q109:$AD109,0,GR$4))-1),0)))</f>
        <v>0</v>
      </c>
      <c r="GV106" s="23">
        <f ca="1">SUM(OFFSET('Vacation Tracker'!$Q109:$AD109,0,GV$4))</f>
        <v>0</v>
      </c>
      <c r="GW106" s="26">
        <f t="shared" ref="GW106" ca="1" si="5209">GV106-GX106</f>
        <v>0</v>
      </c>
      <c r="GX106" s="26">
        <f t="array" aca="1" ref="GX106" ca="1">SUM(IF(RIGHT(OFFSET('Vacation Tracker'!$Q109:$AD109,0,GV$4))&lt;&gt;"O",IFERROR(--LEFT(OFFSET('Vacation Tracker'!$Q109:$AD109,0,GV$4),LEN(OFFSET('Vacation Tracker'!$Q109:$AD109,0,GV$4))-1),0)))</f>
        <v>0</v>
      </c>
      <c r="GY106" s="26">
        <f t="array" aca="1" ref="GY106" ca="1">SUM(IF(RIGHT(OFFSET('Vacation Tracker'!$Q109:$AD109,0,GV$4))=GY$8,IFERROR(--LEFT(OFFSET('Vacation Tracker'!$Q109:$AD109,0,GV$4),LEN(OFFSET('Vacation Tracker'!$Q109:$AD109,0,GV$4))-1),0)))</f>
        <v>0</v>
      </c>
      <c r="GZ106" s="23">
        <f ca="1">SUM(OFFSET('Vacation Tracker'!$Q109:$AD109,0,GZ$4))</f>
        <v>0</v>
      </c>
      <c r="HA106" s="26">
        <f t="shared" ref="HA106" ca="1" si="5210">GZ106-HB106</f>
        <v>0</v>
      </c>
      <c r="HB106" s="26">
        <f t="array" aca="1" ref="HB106" ca="1">SUM(IF(RIGHT(OFFSET('Vacation Tracker'!$Q109:$AD109,0,GZ$4))&lt;&gt;"O",IFERROR(--LEFT(OFFSET('Vacation Tracker'!$Q109:$AD109,0,GZ$4),LEN(OFFSET('Vacation Tracker'!$Q109:$AD109,0,GZ$4))-1),0)))</f>
        <v>0</v>
      </c>
      <c r="HC106" s="26">
        <f t="array" aca="1" ref="HC106" ca="1">SUM(IF(RIGHT(OFFSET('Vacation Tracker'!$Q109:$AD109,0,GZ$4))=HC$8,IFERROR(--LEFT(OFFSET('Vacation Tracker'!$Q109:$AD109,0,GZ$4),LEN(OFFSET('Vacation Tracker'!$Q109:$AD109,0,GZ$4))-1),0)))</f>
        <v>0</v>
      </c>
      <c r="HD106" s="23">
        <f ca="1">SUM(OFFSET('Vacation Tracker'!$Q109:$AD109,0,HD$4))</f>
        <v>0</v>
      </c>
      <c r="HE106" s="26">
        <f t="shared" ref="HE106" ca="1" si="5211">HD106-HF106</f>
        <v>0</v>
      </c>
      <c r="HF106" s="26">
        <f t="array" aca="1" ref="HF106" ca="1">SUM(IF(RIGHT(OFFSET('Vacation Tracker'!$Q109:$AD109,0,HD$4))&lt;&gt;"O",IFERROR(--LEFT(OFFSET('Vacation Tracker'!$Q109:$AD109,0,HD$4),LEN(OFFSET('Vacation Tracker'!$Q109:$AD109,0,HD$4))-1),0)))</f>
        <v>0</v>
      </c>
      <c r="HG106" s="26">
        <f t="array" aca="1" ref="HG106" ca="1">SUM(IF(RIGHT(OFFSET('Vacation Tracker'!$Q109:$AD109,0,HD$4))=HG$8,IFERROR(--LEFT(OFFSET('Vacation Tracker'!$Q109:$AD109,0,HD$4),LEN(OFFSET('Vacation Tracker'!$Q109:$AD109,0,HD$4))-1),0)))</f>
        <v>0</v>
      </c>
      <c r="HH106" s="23">
        <f ca="1">SUM(OFFSET('Vacation Tracker'!$Q109:$AD109,0,HH$4))</f>
        <v>0</v>
      </c>
      <c r="HI106" s="26">
        <f t="shared" ref="HI106" ca="1" si="5212">HH106-HJ106</f>
        <v>0</v>
      </c>
      <c r="HJ106" s="26">
        <f t="array" aca="1" ref="HJ106" ca="1">SUM(IF(RIGHT(OFFSET('Vacation Tracker'!$Q109:$AD109,0,HH$4))&lt;&gt;"O",IFERROR(--LEFT(OFFSET('Vacation Tracker'!$Q109:$AD109,0,HH$4),LEN(OFFSET('Vacation Tracker'!$Q109:$AD109,0,HH$4))-1),0)))</f>
        <v>0</v>
      </c>
      <c r="HK106" s="26">
        <f t="array" aca="1" ref="HK106" ca="1">SUM(IF(RIGHT(OFFSET('Vacation Tracker'!$Q109:$AD109,0,HH$4))=HK$8,IFERROR(--LEFT(OFFSET('Vacation Tracker'!$Q109:$AD109,0,HH$4),LEN(OFFSET('Vacation Tracker'!$Q109:$AD109,0,HH$4))-1),0)))</f>
        <v>0</v>
      </c>
      <c r="HL106" s="23">
        <f ca="1">SUM(OFFSET('Vacation Tracker'!$Q109:$AD109,0,HL$4))</f>
        <v>0</v>
      </c>
      <c r="HM106" s="26">
        <f t="shared" ref="HM106" ca="1" si="5213">HL106-HN106</f>
        <v>0</v>
      </c>
      <c r="HN106" s="26">
        <f t="array" aca="1" ref="HN106" ca="1">SUM(IF(RIGHT(OFFSET('Vacation Tracker'!$Q109:$AD109,0,HL$4))&lt;&gt;"O",IFERROR(--LEFT(OFFSET('Vacation Tracker'!$Q109:$AD109,0,HL$4),LEN(OFFSET('Vacation Tracker'!$Q109:$AD109,0,HL$4))-1),0)))</f>
        <v>0</v>
      </c>
      <c r="HO106" s="26">
        <f t="array" aca="1" ref="HO106" ca="1">SUM(IF(RIGHT(OFFSET('Vacation Tracker'!$Q109:$AD109,0,HL$4))=HO$8,IFERROR(--LEFT(OFFSET('Vacation Tracker'!$Q109:$AD109,0,HL$4),LEN(OFFSET('Vacation Tracker'!$Q109:$AD109,0,HL$4))-1),0)))</f>
        <v>0</v>
      </c>
      <c r="HP106" s="23">
        <f ca="1">SUM(OFFSET('Vacation Tracker'!$Q109:$AD109,0,HP$4))</f>
        <v>0</v>
      </c>
      <c r="HQ106" s="26">
        <f t="shared" ref="HQ106" ca="1" si="5214">HP106-HR106</f>
        <v>0</v>
      </c>
      <c r="HR106" s="26">
        <f t="array" aca="1" ref="HR106" ca="1">SUM(IF(RIGHT(OFFSET('Vacation Tracker'!$Q109:$AD109,0,HP$4))&lt;&gt;"O",IFERROR(--LEFT(OFFSET('Vacation Tracker'!$Q109:$AD109,0,HP$4),LEN(OFFSET('Vacation Tracker'!$Q109:$AD109,0,HP$4))-1),0)))</f>
        <v>0</v>
      </c>
      <c r="HS106" s="23">
        <f t="array" aca="1" ref="HS106" ca="1">SUM(IF(RIGHT(OFFSET('Vacation Tracker'!$Q109:$AD109,0,HP$4))=HS$8,IFERROR(--LEFT(OFFSET('Vacation Tracker'!$Q109:$AD109,0,HP$4),LEN(OFFSET('Vacation Tracker'!$Q109:$AD109,0,HP$4))-1),0)))</f>
        <v>0</v>
      </c>
    </row>
    <row r="107" spans="2:227" ht="15" customHeight="1" x14ac:dyDescent="0.2">
      <c r="B107" s="23">
        <f>IF('Vacation Tracker'!B110&lt;&gt;"",'Vacation Tracker'!B110,"")</f>
        <v>99</v>
      </c>
      <c r="C107" s="24" t="str">
        <f>IF('Vacation Tracker'!C110&lt;&gt;"",'Vacation Tracker'!C110,"")</f>
        <v/>
      </c>
      <c r="D107" s="25" t="str">
        <f>IF('Vacation Tracker'!D110&lt;&gt;"",'Vacation Tracker'!D110,"")</f>
        <v/>
      </c>
      <c r="E107" s="25" t="str">
        <f>IF('Vacation Tracker'!E110&lt;&gt;"",'Vacation Tracker'!E110,"")</f>
        <v/>
      </c>
      <c r="F107" s="24" t="str">
        <f>IF('Vacation Tracker'!F110&lt;&gt;"",'Vacation Tracker'!F110,"")</f>
        <v/>
      </c>
      <c r="G107" s="24" t="str">
        <f>IF('Vacation Tracker'!G110&lt;&gt;"",'Vacation Tracker'!G110,"")</f>
        <v/>
      </c>
      <c r="H107" s="23" t="str">
        <f t="shared" si="4347"/>
        <v/>
      </c>
      <c r="I107" s="23" t="str">
        <f t="shared" si="4347"/>
        <v/>
      </c>
      <c r="J107" s="23" t="str">
        <f t="shared" si="4347"/>
        <v/>
      </c>
      <c r="K107" s="23" t="str">
        <f t="shared" si="3530"/>
        <v/>
      </c>
      <c r="L107" s="23">
        <f ca="1">SUM(OFFSET('Vacation Tracker'!$Q110:$AD110,0,L$4))</f>
        <v>0</v>
      </c>
      <c r="M107" s="26">
        <f t="shared" ca="1" si="3476"/>
        <v>0</v>
      </c>
      <c r="N107" s="26">
        <f t="array" aca="1" ref="N107" ca="1">SUM(IF(RIGHT(OFFSET('Vacation Tracker'!$Q110:$AD110,0,L$4))&lt;&gt;"O",IFERROR(--LEFT(OFFSET('Vacation Tracker'!$Q110:$AD110,0,L$4),LEN(OFFSET('Vacation Tracker'!$Q110:$AD110,0,L$4))-1),0)))</f>
        <v>0</v>
      </c>
      <c r="O107" s="26">
        <f t="array" aca="1" ref="O107" ca="1">SUM(IF(RIGHT(OFFSET('Vacation Tracker'!$Q110:$AD110,0,L$4))=O$8,IFERROR(--LEFT(OFFSET('Vacation Tracker'!$Q110:$AD110,0,L$4),LEN(OFFSET('Vacation Tracker'!$Q110:$AD110,0,L$4))-1),0)))</f>
        <v>0</v>
      </c>
      <c r="P107" s="23">
        <f ca="1">SUM(OFFSET('Vacation Tracker'!$Q110:$AD110,0,P$4))</f>
        <v>0</v>
      </c>
      <c r="Q107" s="26">
        <f t="shared" ca="1" si="3477"/>
        <v>0</v>
      </c>
      <c r="R107" s="26">
        <f t="array" aca="1" ref="R107" ca="1">SUM(IF(RIGHT(OFFSET('Vacation Tracker'!$Q110:$AD110,0,P$4))&lt;&gt;"O",IFERROR(--LEFT(OFFSET('Vacation Tracker'!$Q110:$AD110,0,P$4),LEN(OFFSET('Vacation Tracker'!$Q110:$AD110,0,P$4))-1),0)))</f>
        <v>0</v>
      </c>
      <c r="S107" s="26">
        <f t="array" aca="1" ref="S107" ca="1">SUM(IF(RIGHT(OFFSET('Vacation Tracker'!$Q110:$AD110,0,P$4))=S$8,IFERROR(--LEFT(OFFSET('Vacation Tracker'!$Q110:$AD110,0,P$4),LEN(OFFSET('Vacation Tracker'!$Q110:$AD110,0,P$4))-1),0)))</f>
        <v>0</v>
      </c>
      <c r="T107" s="23">
        <f ca="1">SUM(OFFSET('Vacation Tracker'!$Q110:$AD110,0,T$4))</f>
        <v>0</v>
      </c>
      <c r="U107" s="26">
        <f t="shared" ca="1" si="3478"/>
        <v>0</v>
      </c>
      <c r="V107" s="26">
        <f t="array" aca="1" ref="V107" ca="1">SUM(IF(RIGHT(OFFSET('Vacation Tracker'!$Q110:$AD110,0,T$4))&lt;&gt;"O",IFERROR(--LEFT(OFFSET('Vacation Tracker'!$Q110:$AD110,0,T$4),LEN(OFFSET('Vacation Tracker'!$Q110:$AD110,0,T$4))-1),0)))</f>
        <v>0</v>
      </c>
      <c r="W107" s="26">
        <f t="array" aca="1" ref="W107" ca="1">SUM(IF(RIGHT(OFFSET('Vacation Tracker'!$Q110:$AD110,0,T$4))=W$8,IFERROR(--LEFT(OFFSET('Vacation Tracker'!$Q110:$AD110,0,T$4),LEN(OFFSET('Vacation Tracker'!$Q110:$AD110,0,T$4))-1),0)))</f>
        <v>0</v>
      </c>
      <c r="X107" s="23">
        <f ca="1">SUM(OFFSET('Vacation Tracker'!$Q110:$AD110,0,X$4))</f>
        <v>0</v>
      </c>
      <c r="Y107" s="26">
        <f t="shared" ref="Y107" ca="1" si="5215">X107-Z107</f>
        <v>0</v>
      </c>
      <c r="Z107" s="26">
        <f t="array" aca="1" ref="Z107" ca="1">SUM(IF(RIGHT(OFFSET('Vacation Tracker'!$Q110:$AD110,0,X$4))&lt;&gt;"O",IFERROR(--LEFT(OFFSET('Vacation Tracker'!$Q110:$AD110,0,X$4),LEN(OFFSET('Vacation Tracker'!$Q110:$AD110,0,X$4))-1),0)))</f>
        <v>0</v>
      </c>
      <c r="AA107" s="26">
        <f t="array" aca="1" ref="AA107" ca="1">SUM(IF(RIGHT(OFFSET('Vacation Tracker'!$Q110:$AD110,0,X$4))=AA$8,IFERROR(--LEFT(OFFSET('Vacation Tracker'!$Q110:$AD110,0,X$4),LEN(OFFSET('Vacation Tracker'!$Q110:$AD110,0,X$4))-1),0)))</f>
        <v>0</v>
      </c>
      <c r="AB107" s="23">
        <f ca="1">SUM(OFFSET('Vacation Tracker'!$Q110:$AD110,0,AB$4))</f>
        <v>0</v>
      </c>
      <c r="AC107" s="26">
        <f t="shared" ref="AC107" ca="1" si="5216">AB107-AD107</f>
        <v>0</v>
      </c>
      <c r="AD107" s="26">
        <f t="array" aca="1" ref="AD107" ca="1">SUM(IF(RIGHT(OFFSET('Vacation Tracker'!$Q110:$AD110,0,AB$4))&lt;&gt;"O",IFERROR(--LEFT(OFFSET('Vacation Tracker'!$Q110:$AD110,0,AB$4),LEN(OFFSET('Vacation Tracker'!$Q110:$AD110,0,AB$4))-1),0)))</f>
        <v>0</v>
      </c>
      <c r="AE107" s="26">
        <f t="array" aca="1" ref="AE107" ca="1">SUM(IF(RIGHT(OFFSET('Vacation Tracker'!$Q110:$AD110,0,AB$4))=AE$8,IFERROR(--LEFT(OFFSET('Vacation Tracker'!$Q110:$AD110,0,AB$4),LEN(OFFSET('Vacation Tracker'!$Q110:$AD110,0,AB$4))-1),0)))</f>
        <v>0</v>
      </c>
      <c r="AF107" s="23">
        <f ca="1">SUM(OFFSET('Vacation Tracker'!$Q110:$AD110,0,AF$4))</f>
        <v>0</v>
      </c>
      <c r="AG107" s="26">
        <f t="shared" ref="AG107" ca="1" si="5217">AF107-AH107</f>
        <v>0</v>
      </c>
      <c r="AH107" s="26">
        <f t="array" aca="1" ref="AH107" ca="1">SUM(IF(RIGHT(OFFSET('Vacation Tracker'!$Q110:$AD110,0,AF$4))&lt;&gt;"O",IFERROR(--LEFT(OFFSET('Vacation Tracker'!$Q110:$AD110,0,AF$4),LEN(OFFSET('Vacation Tracker'!$Q110:$AD110,0,AF$4))-1),0)))</f>
        <v>0</v>
      </c>
      <c r="AI107" s="26">
        <f t="array" aca="1" ref="AI107" ca="1">SUM(IF(RIGHT(OFFSET('Vacation Tracker'!$Q110:$AD110,0,AF$4))=AI$8,IFERROR(--LEFT(OFFSET('Vacation Tracker'!$Q110:$AD110,0,AF$4),LEN(OFFSET('Vacation Tracker'!$Q110:$AD110,0,AF$4))-1),0)))</f>
        <v>0</v>
      </c>
      <c r="AJ107" s="23">
        <f ca="1">SUM(OFFSET('Vacation Tracker'!$Q110:$AD110,0,AJ$4))</f>
        <v>0</v>
      </c>
      <c r="AK107" s="26">
        <f t="shared" ref="AK107" ca="1" si="5218">AJ107-AL107</f>
        <v>0</v>
      </c>
      <c r="AL107" s="26">
        <f t="array" aca="1" ref="AL107" ca="1">SUM(IF(RIGHT(OFFSET('Vacation Tracker'!$Q110:$AD110,0,AJ$4))&lt;&gt;"O",IFERROR(--LEFT(OFFSET('Vacation Tracker'!$Q110:$AD110,0,AJ$4),LEN(OFFSET('Vacation Tracker'!$Q110:$AD110,0,AJ$4))-1),0)))</f>
        <v>0</v>
      </c>
      <c r="AM107" s="26">
        <f t="array" aca="1" ref="AM107" ca="1">SUM(IF(RIGHT(OFFSET('Vacation Tracker'!$Q110:$AD110,0,AJ$4))=AM$8,IFERROR(--LEFT(OFFSET('Vacation Tracker'!$Q110:$AD110,0,AJ$4),LEN(OFFSET('Vacation Tracker'!$Q110:$AD110,0,AJ$4))-1),0)))</f>
        <v>0</v>
      </c>
      <c r="AN107" s="23">
        <f ca="1">SUM(OFFSET('Vacation Tracker'!$Q110:$AD110,0,AN$4))</f>
        <v>0</v>
      </c>
      <c r="AO107" s="26">
        <f t="shared" ref="AO107" ca="1" si="5219">AN107-AP107</f>
        <v>0</v>
      </c>
      <c r="AP107" s="26">
        <f t="array" aca="1" ref="AP107" ca="1">SUM(IF(RIGHT(OFFSET('Vacation Tracker'!$Q110:$AD110,0,AN$4))&lt;&gt;"O",IFERROR(--LEFT(OFFSET('Vacation Tracker'!$Q110:$AD110,0,AN$4),LEN(OFFSET('Vacation Tracker'!$Q110:$AD110,0,AN$4))-1),0)))</f>
        <v>0</v>
      </c>
      <c r="AQ107" s="26">
        <f t="array" aca="1" ref="AQ107" ca="1">SUM(IF(RIGHT(OFFSET('Vacation Tracker'!$Q110:$AD110,0,AN$4))=AQ$8,IFERROR(--LEFT(OFFSET('Vacation Tracker'!$Q110:$AD110,0,AN$4),LEN(OFFSET('Vacation Tracker'!$Q110:$AD110,0,AN$4))-1),0)))</f>
        <v>0</v>
      </c>
      <c r="AR107" s="23">
        <f ca="1">SUM(OFFSET('Vacation Tracker'!$Q110:$AD110,0,AR$4))</f>
        <v>0</v>
      </c>
      <c r="AS107" s="26">
        <f t="shared" ref="AS107" ca="1" si="5220">AR107-AT107</f>
        <v>0</v>
      </c>
      <c r="AT107" s="26">
        <f t="array" aca="1" ref="AT107" ca="1">SUM(IF(RIGHT(OFFSET('Vacation Tracker'!$Q110:$AD110,0,AR$4))&lt;&gt;"O",IFERROR(--LEFT(OFFSET('Vacation Tracker'!$Q110:$AD110,0,AR$4),LEN(OFFSET('Vacation Tracker'!$Q110:$AD110,0,AR$4))-1),0)))</f>
        <v>0</v>
      </c>
      <c r="AU107" s="26">
        <f t="array" aca="1" ref="AU107" ca="1">SUM(IF(RIGHT(OFFSET('Vacation Tracker'!$Q110:$AD110,0,AR$4))=AU$8,IFERROR(--LEFT(OFFSET('Vacation Tracker'!$Q110:$AD110,0,AR$4),LEN(OFFSET('Vacation Tracker'!$Q110:$AD110,0,AR$4))-1),0)))</f>
        <v>0</v>
      </c>
      <c r="AV107" s="23">
        <f ca="1">SUM(OFFSET('Vacation Tracker'!$Q110:$AD110,0,AV$4))</f>
        <v>0</v>
      </c>
      <c r="AW107" s="26">
        <f t="shared" ref="AW107" ca="1" si="5221">AV107-AX107</f>
        <v>0</v>
      </c>
      <c r="AX107" s="26">
        <f t="array" aca="1" ref="AX107" ca="1">SUM(IF(RIGHT(OFFSET('Vacation Tracker'!$Q110:$AD110,0,AV$4))&lt;&gt;"O",IFERROR(--LEFT(OFFSET('Vacation Tracker'!$Q110:$AD110,0,AV$4),LEN(OFFSET('Vacation Tracker'!$Q110:$AD110,0,AV$4))-1),0)))</f>
        <v>0</v>
      </c>
      <c r="AY107" s="26">
        <f t="array" aca="1" ref="AY107" ca="1">SUM(IF(RIGHT(OFFSET('Vacation Tracker'!$Q110:$AD110,0,AV$4))=AY$8,IFERROR(--LEFT(OFFSET('Vacation Tracker'!$Q110:$AD110,0,AV$4),LEN(OFFSET('Vacation Tracker'!$Q110:$AD110,0,AV$4))-1),0)))</f>
        <v>0</v>
      </c>
      <c r="AZ107" s="23">
        <f ca="1">SUM(OFFSET('Vacation Tracker'!$Q110:$AD110,0,AZ$4))</f>
        <v>0</v>
      </c>
      <c r="BA107" s="26">
        <f t="shared" ref="BA107" ca="1" si="5222">AZ107-BB107</f>
        <v>0</v>
      </c>
      <c r="BB107" s="26">
        <f t="array" aca="1" ref="BB107" ca="1">SUM(IF(RIGHT(OFFSET('Vacation Tracker'!$Q110:$AD110,0,AZ$4))&lt;&gt;"O",IFERROR(--LEFT(OFFSET('Vacation Tracker'!$Q110:$AD110,0,AZ$4),LEN(OFFSET('Vacation Tracker'!$Q110:$AD110,0,AZ$4))-1),0)))</f>
        <v>0</v>
      </c>
      <c r="BC107" s="26">
        <f t="array" aca="1" ref="BC107" ca="1">SUM(IF(RIGHT(OFFSET('Vacation Tracker'!$Q110:$AD110,0,AZ$4))=BC$8,IFERROR(--LEFT(OFFSET('Vacation Tracker'!$Q110:$AD110,0,AZ$4),LEN(OFFSET('Vacation Tracker'!$Q110:$AD110,0,AZ$4))-1),0)))</f>
        <v>0</v>
      </c>
      <c r="BD107" s="23">
        <f ca="1">SUM(OFFSET('Vacation Tracker'!$Q110:$AD110,0,BD$4))</f>
        <v>0</v>
      </c>
      <c r="BE107" s="26">
        <f t="shared" ref="BE107" ca="1" si="5223">BD107-BF107</f>
        <v>0</v>
      </c>
      <c r="BF107" s="26">
        <f t="array" aca="1" ref="BF107" ca="1">SUM(IF(RIGHT(OFFSET('Vacation Tracker'!$Q110:$AD110,0,BD$4))&lt;&gt;"O",IFERROR(--LEFT(OFFSET('Vacation Tracker'!$Q110:$AD110,0,BD$4),LEN(OFFSET('Vacation Tracker'!$Q110:$AD110,0,BD$4))-1),0)))</f>
        <v>0</v>
      </c>
      <c r="BG107" s="26">
        <f t="array" aca="1" ref="BG107" ca="1">SUM(IF(RIGHT(OFFSET('Vacation Tracker'!$Q110:$AD110,0,BD$4))=BG$8,IFERROR(--LEFT(OFFSET('Vacation Tracker'!$Q110:$AD110,0,BD$4),LEN(OFFSET('Vacation Tracker'!$Q110:$AD110,0,BD$4))-1),0)))</f>
        <v>0</v>
      </c>
      <c r="BH107" s="23">
        <f ca="1">SUM(OFFSET('Vacation Tracker'!$Q110:$AD110,0,BH$4))</f>
        <v>0</v>
      </c>
      <c r="BI107" s="26">
        <f t="shared" ref="BI107" ca="1" si="5224">BH107-BJ107</f>
        <v>0</v>
      </c>
      <c r="BJ107" s="26">
        <f t="array" aca="1" ref="BJ107" ca="1">SUM(IF(RIGHT(OFFSET('Vacation Tracker'!$Q110:$AD110,0,BH$4))&lt;&gt;"O",IFERROR(--LEFT(OFFSET('Vacation Tracker'!$Q110:$AD110,0,BH$4),LEN(OFFSET('Vacation Tracker'!$Q110:$AD110,0,BH$4))-1),0)))</f>
        <v>0</v>
      </c>
      <c r="BK107" s="26">
        <f t="array" aca="1" ref="BK107" ca="1">SUM(IF(RIGHT(OFFSET('Vacation Tracker'!$Q110:$AD110,0,BH$4))=BK$8,IFERROR(--LEFT(OFFSET('Vacation Tracker'!$Q110:$AD110,0,BH$4),LEN(OFFSET('Vacation Tracker'!$Q110:$AD110,0,BH$4))-1),0)))</f>
        <v>0</v>
      </c>
      <c r="BL107" s="23">
        <f ca="1">SUM(OFFSET('Vacation Tracker'!$Q110:$AD110,0,BL$4))</f>
        <v>0</v>
      </c>
      <c r="BM107" s="26">
        <f t="shared" ref="BM107" ca="1" si="5225">BL107-BN107</f>
        <v>0</v>
      </c>
      <c r="BN107" s="26">
        <f t="array" aca="1" ref="BN107" ca="1">SUM(IF(RIGHT(OFFSET('Vacation Tracker'!$Q110:$AD110,0,BL$4))&lt;&gt;"O",IFERROR(--LEFT(OFFSET('Vacation Tracker'!$Q110:$AD110,0,BL$4),LEN(OFFSET('Vacation Tracker'!$Q110:$AD110,0,BL$4))-1),0)))</f>
        <v>0</v>
      </c>
      <c r="BO107" s="26">
        <f t="array" aca="1" ref="BO107" ca="1">SUM(IF(RIGHT(OFFSET('Vacation Tracker'!$Q110:$AD110,0,BL$4))=BO$8,IFERROR(--LEFT(OFFSET('Vacation Tracker'!$Q110:$AD110,0,BL$4),LEN(OFFSET('Vacation Tracker'!$Q110:$AD110,0,BL$4))-1),0)))</f>
        <v>0</v>
      </c>
      <c r="BP107" s="23">
        <f ca="1">SUM(OFFSET('Vacation Tracker'!$Q110:$AD110,0,BP$4))</f>
        <v>0</v>
      </c>
      <c r="BQ107" s="26">
        <f t="shared" ref="BQ107" ca="1" si="5226">BP107-BR107</f>
        <v>0</v>
      </c>
      <c r="BR107" s="26">
        <f t="array" aca="1" ref="BR107" ca="1">SUM(IF(RIGHT(OFFSET('Vacation Tracker'!$Q110:$AD110,0,BP$4))&lt;&gt;"O",IFERROR(--LEFT(OFFSET('Vacation Tracker'!$Q110:$AD110,0,BP$4),LEN(OFFSET('Vacation Tracker'!$Q110:$AD110,0,BP$4))-1),0)))</f>
        <v>0</v>
      </c>
      <c r="BS107" s="26">
        <f t="array" aca="1" ref="BS107" ca="1">SUM(IF(RIGHT(OFFSET('Vacation Tracker'!$Q110:$AD110,0,BP$4))=BS$8,IFERROR(--LEFT(OFFSET('Vacation Tracker'!$Q110:$AD110,0,BP$4),LEN(OFFSET('Vacation Tracker'!$Q110:$AD110,0,BP$4))-1),0)))</f>
        <v>0</v>
      </c>
      <c r="BT107" s="23">
        <f ca="1">SUM(OFFSET('Vacation Tracker'!$Q110:$AD110,0,BT$4))</f>
        <v>0</v>
      </c>
      <c r="BU107" s="26">
        <f t="shared" ref="BU107" ca="1" si="5227">BT107-BV107</f>
        <v>0</v>
      </c>
      <c r="BV107" s="26">
        <f t="array" aca="1" ref="BV107" ca="1">SUM(IF(RIGHT(OFFSET('Vacation Tracker'!$Q110:$AD110,0,BT$4))&lt;&gt;"O",IFERROR(--LEFT(OFFSET('Vacation Tracker'!$Q110:$AD110,0,BT$4),LEN(OFFSET('Vacation Tracker'!$Q110:$AD110,0,BT$4))-1),0)))</f>
        <v>0</v>
      </c>
      <c r="BW107" s="26">
        <f t="array" aca="1" ref="BW107" ca="1">SUM(IF(RIGHT(OFFSET('Vacation Tracker'!$Q110:$AD110,0,BT$4))=BW$8,IFERROR(--LEFT(OFFSET('Vacation Tracker'!$Q110:$AD110,0,BT$4),LEN(OFFSET('Vacation Tracker'!$Q110:$AD110,0,BT$4))-1),0)))</f>
        <v>0</v>
      </c>
      <c r="BX107" s="23">
        <f ca="1">SUM(OFFSET('Vacation Tracker'!$Q110:$AD110,0,BX$4))</f>
        <v>0</v>
      </c>
      <c r="BY107" s="26">
        <f t="shared" ref="BY107" ca="1" si="5228">BX107-BZ107</f>
        <v>0</v>
      </c>
      <c r="BZ107" s="26">
        <f t="array" aca="1" ref="BZ107" ca="1">SUM(IF(RIGHT(OFFSET('Vacation Tracker'!$Q110:$AD110,0,BX$4))&lt;&gt;"O",IFERROR(--LEFT(OFFSET('Vacation Tracker'!$Q110:$AD110,0,BX$4),LEN(OFFSET('Vacation Tracker'!$Q110:$AD110,0,BX$4))-1),0)))</f>
        <v>0</v>
      </c>
      <c r="CA107" s="26">
        <f t="array" aca="1" ref="CA107" ca="1">SUM(IF(RIGHT(OFFSET('Vacation Tracker'!$Q110:$AD110,0,BX$4))=CA$8,IFERROR(--LEFT(OFFSET('Vacation Tracker'!$Q110:$AD110,0,BX$4),LEN(OFFSET('Vacation Tracker'!$Q110:$AD110,0,BX$4))-1),0)))</f>
        <v>0</v>
      </c>
      <c r="CB107" s="23">
        <f ca="1">SUM(OFFSET('Vacation Tracker'!$Q110:$AD110,0,CB$4))</f>
        <v>0</v>
      </c>
      <c r="CC107" s="26">
        <f t="shared" ref="CC107" ca="1" si="5229">CB107-CD107</f>
        <v>0</v>
      </c>
      <c r="CD107" s="26">
        <f t="array" aca="1" ref="CD107" ca="1">SUM(IF(RIGHT(OFFSET('Vacation Tracker'!$Q110:$AD110,0,CB$4))&lt;&gt;"O",IFERROR(--LEFT(OFFSET('Vacation Tracker'!$Q110:$AD110,0,CB$4),LEN(OFFSET('Vacation Tracker'!$Q110:$AD110,0,CB$4))-1),0)))</f>
        <v>0</v>
      </c>
      <c r="CE107" s="26">
        <f t="array" aca="1" ref="CE107" ca="1">SUM(IF(RIGHT(OFFSET('Vacation Tracker'!$Q110:$AD110,0,CB$4))=CE$8,IFERROR(--LEFT(OFFSET('Vacation Tracker'!$Q110:$AD110,0,CB$4),LEN(OFFSET('Vacation Tracker'!$Q110:$AD110,0,CB$4))-1),0)))</f>
        <v>0</v>
      </c>
      <c r="CF107" s="23">
        <f ca="1">SUM(OFFSET('Vacation Tracker'!$Q110:$AD110,0,CF$4))</f>
        <v>0</v>
      </c>
      <c r="CG107" s="26">
        <f t="shared" ref="CG107" ca="1" si="5230">CF107-CH107</f>
        <v>0</v>
      </c>
      <c r="CH107" s="26">
        <f t="array" aca="1" ref="CH107" ca="1">SUM(IF(RIGHT(OFFSET('Vacation Tracker'!$Q110:$AD110,0,CF$4))&lt;&gt;"O",IFERROR(--LEFT(OFFSET('Vacation Tracker'!$Q110:$AD110,0,CF$4),LEN(OFFSET('Vacation Tracker'!$Q110:$AD110,0,CF$4))-1),0)))</f>
        <v>0</v>
      </c>
      <c r="CI107" s="26">
        <f t="array" aca="1" ref="CI107" ca="1">SUM(IF(RIGHT(OFFSET('Vacation Tracker'!$Q110:$AD110,0,CF$4))=CI$8,IFERROR(--LEFT(OFFSET('Vacation Tracker'!$Q110:$AD110,0,CF$4),LEN(OFFSET('Vacation Tracker'!$Q110:$AD110,0,CF$4))-1),0)))</f>
        <v>0</v>
      </c>
      <c r="CJ107" s="23">
        <f ca="1">SUM(OFFSET('Vacation Tracker'!$Q110:$AD110,0,CJ$4))</f>
        <v>0</v>
      </c>
      <c r="CK107" s="26">
        <f t="shared" ref="CK107" ca="1" si="5231">CJ107-CL107</f>
        <v>0</v>
      </c>
      <c r="CL107" s="26">
        <f t="array" aca="1" ref="CL107" ca="1">SUM(IF(RIGHT(OFFSET('Vacation Tracker'!$Q110:$AD110,0,CJ$4))&lt;&gt;"O",IFERROR(--LEFT(OFFSET('Vacation Tracker'!$Q110:$AD110,0,CJ$4),LEN(OFFSET('Vacation Tracker'!$Q110:$AD110,0,CJ$4))-1),0)))</f>
        <v>0</v>
      </c>
      <c r="CM107" s="26">
        <f t="array" aca="1" ref="CM107" ca="1">SUM(IF(RIGHT(OFFSET('Vacation Tracker'!$Q110:$AD110,0,CJ$4))=CM$8,IFERROR(--LEFT(OFFSET('Vacation Tracker'!$Q110:$AD110,0,CJ$4),LEN(OFFSET('Vacation Tracker'!$Q110:$AD110,0,CJ$4))-1),0)))</f>
        <v>0</v>
      </c>
      <c r="CN107" s="23">
        <f ca="1">SUM(OFFSET('Vacation Tracker'!$Q110:$AD110,0,CN$4))</f>
        <v>0</v>
      </c>
      <c r="CO107" s="26">
        <f t="shared" ref="CO107" ca="1" si="5232">CN107-CP107</f>
        <v>0</v>
      </c>
      <c r="CP107" s="26">
        <f t="array" aca="1" ref="CP107" ca="1">SUM(IF(RIGHT(OFFSET('Vacation Tracker'!$Q110:$AD110,0,CN$4))&lt;&gt;"O",IFERROR(--LEFT(OFFSET('Vacation Tracker'!$Q110:$AD110,0,CN$4),LEN(OFFSET('Vacation Tracker'!$Q110:$AD110,0,CN$4))-1),0)))</f>
        <v>0</v>
      </c>
      <c r="CQ107" s="26">
        <f t="array" aca="1" ref="CQ107" ca="1">SUM(IF(RIGHT(OFFSET('Vacation Tracker'!$Q110:$AD110,0,CN$4))=CQ$8,IFERROR(--LEFT(OFFSET('Vacation Tracker'!$Q110:$AD110,0,CN$4),LEN(OFFSET('Vacation Tracker'!$Q110:$AD110,0,CN$4))-1),0)))</f>
        <v>0</v>
      </c>
      <c r="CR107" s="23">
        <f ca="1">SUM(OFFSET('Vacation Tracker'!$Q110:$AD110,0,CR$4))</f>
        <v>0</v>
      </c>
      <c r="CS107" s="26">
        <f t="shared" ref="CS107" ca="1" si="5233">CR107-CT107</f>
        <v>0</v>
      </c>
      <c r="CT107" s="26">
        <f t="array" aca="1" ref="CT107" ca="1">SUM(IF(RIGHT(OFFSET('Vacation Tracker'!$Q110:$AD110,0,CR$4))&lt;&gt;"O",IFERROR(--LEFT(OFFSET('Vacation Tracker'!$Q110:$AD110,0,CR$4),LEN(OFFSET('Vacation Tracker'!$Q110:$AD110,0,CR$4))-1),0)))</f>
        <v>0</v>
      </c>
      <c r="CU107" s="26">
        <f t="array" aca="1" ref="CU107" ca="1">SUM(IF(RIGHT(OFFSET('Vacation Tracker'!$Q110:$AD110,0,CR$4))=CU$8,IFERROR(--LEFT(OFFSET('Vacation Tracker'!$Q110:$AD110,0,CR$4),LEN(OFFSET('Vacation Tracker'!$Q110:$AD110,0,CR$4))-1),0)))</f>
        <v>0</v>
      </c>
      <c r="CV107" s="23">
        <f ca="1">SUM(OFFSET('Vacation Tracker'!$Q110:$AD110,0,CV$4))</f>
        <v>0</v>
      </c>
      <c r="CW107" s="26">
        <f t="shared" ref="CW107" ca="1" si="5234">CV107-CX107</f>
        <v>0</v>
      </c>
      <c r="CX107" s="26">
        <f t="array" aca="1" ref="CX107" ca="1">SUM(IF(RIGHT(OFFSET('Vacation Tracker'!$Q110:$AD110,0,CV$4))&lt;&gt;"O",IFERROR(--LEFT(OFFSET('Vacation Tracker'!$Q110:$AD110,0,CV$4),LEN(OFFSET('Vacation Tracker'!$Q110:$AD110,0,CV$4))-1),0)))</f>
        <v>0</v>
      </c>
      <c r="CY107" s="26">
        <f t="array" aca="1" ref="CY107" ca="1">SUM(IF(RIGHT(OFFSET('Vacation Tracker'!$Q110:$AD110,0,CV$4))=CY$8,IFERROR(--LEFT(OFFSET('Vacation Tracker'!$Q110:$AD110,0,CV$4),LEN(OFFSET('Vacation Tracker'!$Q110:$AD110,0,CV$4))-1),0)))</f>
        <v>0</v>
      </c>
      <c r="CZ107" s="23">
        <f ca="1">SUM(OFFSET('Vacation Tracker'!$Q110:$AD110,0,CZ$4))</f>
        <v>0</v>
      </c>
      <c r="DA107" s="26">
        <f t="shared" ref="DA107" ca="1" si="5235">CZ107-DB107</f>
        <v>0</v>
      </c>
      <c r="DB107" s="26">
        <f t="array" aca="1" ref="DB107" ca="1">SUM(IF(RIGHT(OFFSET('Vacation Tracker'!$Q110:$AD110,0,CZ$4))&lt;&gt;"O",IFERROR(--LEFT(OFFSET('Vacation Tracker'!$Q110:$AD110,0,CZ$4),LEN(OFFSET('Vacation Tracker'!$Q110:$AD110,0,CZ$4))-1),0)))</f>
        <v>0</v>
      </c>
      <c r="DC107" s="26">
        <f t="array" aca="1" ref="DC107" ca="1">SUM(IF(RIGHT(OFFSET('Vacation Tracker'!$Q110:$AD110,0,CZ$4))=DC$8,IFERROR(--LEFT(OFFSET('Vacation Tracker'!$Q110:$AD110,0,CZ$4),LEN(OFFSET('Vacation Tracker'!$Q110:$AD110,0,CZ$4))-1),0)))</f>
        <v>0</v>
      </c>
      <c r="DD107" s="23">
        <f ca="1">SUM(OFFSET('Vacation Tracker'!$Q110:$AD110,0,DD$4))</f>
        <v>0</v>
      </c>
      <c r="DE107" s="26">
        <f t="shared" ref="DE107" ca="1" si="5236">DD107-DF107</f>
        <v>0</v>
      </c>
      <c r="DF107" s="26">
        <f t="array" aca="1" ref="DF107" ca="1">SUM(IF(RIGHT(OFFSET('Vacation Tracker'!$Q110:$AD110,0,DD$4))&lt;&gt;"O",IFERROR(--LEFT(OFFSET('Vacation Tracker'!$Q110:$AD110,0,DD$4),LEN(OFFSET('Vacation Tracker'!$Q110:$AD110,0,DD$4))-1),0)))</f>
        <v>0</v>
      </c>
      <c r="DG107" s="26">
        <f t="array" aca="1" ref="DG107" ca="1">SUM(IF(RIGHT(OFFSET('Vacation Tracker'!$Q110:$AD110,0,DD$4))=DG$8,IFERROR(--LEFT(OFFSET('Vacation Tracker'!$Q110:$AD110,0,DD$4),LEN(OFFSET('Vacation Tracker'!$Q110:$AD110,0,DD$4))-1),0)))</f>
        <v>0</v>
      </c>
      <c r="DH107" s="23">
        <f ca="1">SUM(OFFSET('Vacation Tracker'!$Q110:$AD110,0,DH$4))</f>
        <v>0</v>
      </c>
      <c r="DI107" s="26">
        <f t="shared" ref="DI107" ca="1" si="5237">DH107-DJ107</f>
        <v>0</v>
      </c>
      <c r="DJ107" s="26">
        <f t="array" aca="1" ref="DJ107" ca="1">SUM(IF(RIGHT(OFFSET('Vacation Tracker'!$Q110:$AD110,0,DH$4))&lt;&gt;"O",IFERROR(--LEFT(OFFSET('Vacation Tracker'!$Q110:$AD110,0,DH$4),LEN(OFFSET('Vacation Tracker'!$Q110:$AD110,0,DH$4))-1),0)))</f>
        <v>0</v>
      </c>
      <c r="DK107" s="26">
        <f t="array" aca="1" ref="DK107" ca="1">SUM(IF(RIGHT(OFFSET('Vacation Tracker'!$Q110:$AD110,0,DH$4))=DK$8,IFERROR(--LEFT(OFFSET('Vacation Tracker'!$Q110:$AD110,0,DH$4),LEN(OFFSET('Vacation Tracker'!$Q110:$AD110,0,DH$4))-1),0)))</f>
        <v>0</v>
      </c>
      <c r="DL107" s="23">
        <f ca="1">SUM(OFFSET('Vacation Tracker'!$Q110:$AD110,0,DL$4))</f>
        <v>0</v>
      </c>
      <c r="DM107" s="26">
        <f t="shared" ref="DM107" ca="1" si="5238">DL107-DN107</f>
        <v>0</v>
      </c>
      <c r="DN107" s="26">
        <f t="array" aca="1" ref="DN107" ca="1">SUM(IF(RIGHT(OFFSET('Vacation Tracker'!$Q110:$AD110,0,DL$4))&lt;&gt;"O",IFERROR(--LEFT(OFFSET('Vacation Tracker'!$Q110:$AD110,0,DL$4),LEN(OFFSET('Vacation Tracker'!$Q110:$AD110,0,DL$4))-1),0)))</f>
        <v>0</v>
      </c>
      <c r="DO107" s="26">
        <f t="array" aca="1" ref="DO107" ca="1">SUM(IF(RIGHT(OFFSET('Vacation Tracker'!$Q110:$AD110,0,DL$4))=DO$8,IFERROR(--LEFT(OFFSET('Vacation Tracker'!$Q110:$AD110,0,DL$4),LEN(OFFSET('Vacation Tracker'!$Q110:$AD110,0,DL$4))-1),0)))</f>
        <v>0</v>
      </c>
      <c r="DP107" s="23">
        <f ca="1">SUM(OFFSET('Vacation Tracker'!$Q110:$AD110,0,DP$4))</f>
        <v>0</v>
      </c>
      <c r="DQ107" s="26">
        <f t="shared" ref="DQ107" ca="1" si="5239">DP107-DR107</f>
        <v>0</v>
      </c>
      <c r="DR107" s="26">
        <f t="array" aca="1" ref="DR107" ca="1">SUM(IF(RIGHT(OFFSET('Vacation Tracker'!$Q110:$AD110,0,DP$4))&lt;&gt;"O",IFERROR(--LEFT(OFFSET('Vacation Tracker'!$Q110:$AD110,0,DP$4),LEN(OFFSET('Vacation Tracker'!$Q110:$AD110,0,DP$4))-1),0)))</f>
        <v>0</v>
      </c>
      <c r="DS107" s="26">
        <f t="array" aca="1" ref="DS107" ca="1">SUM(IF(RIGHT(OFFSET('Vacation Tracker'!$Q110:$AD110,0,DP$4))=DS$8,IFERROR(--LEFT(OFFSET('Vacation Tracker'!$Q110:$AD110,0,DP$4),LEN(OFFSET('Vacation Tracker'!$Q110:$AD110,0,DP$4))-1),0)))</f>
        <v>0</v>
      </c>
      <c r="DT107" s="23">
        <f ca="1">SUM(OFFSET('Vacation Tracker'!$Q110:$AD110,0,DT$4))</f>
        <v>0</v>
      </c>
      <c r="DU107" s="26">
        <f t="shared" ref="DU107" ca="1" si="5240">DT107-DV107</f>
        <v>0</v>
      </c>
      <c r="DV107" s="26">
        <f t="array" aca="1" ref="DV107" ca="1">SUM(IF(RIGHT(OFFSET('Vacation Tracker'!$Q110:$AD110,0,DT$4))&lt;&gt;"O",IFERROR(--LEFT(OFFSET('Vacation Tracker'!$Q110:$AD110,0,DT$4),LEN(OFFSET('Vacation Tracker'!$Q110:$AD110,0,DT$4))-1),0)))</f>
        <v>0</v>
      </c>
      <c r="DW107" s="26">
        <f t="array" aca="1" ref="DW107" ca="1">SUM(IF(RIGHT(OFFSET('Vacation Tracker'!$Q110:$AD110,0,DT$4))=DW$8,IFERROR(--LEFT(OFFSET('Vacation Tracker'!$Q110:$AD110,0,DT$4),LEN(OFFSET('Vacation Tracker'!$Q110:$AD110,0,DT$4))-1),0)))</f>
        <v>0</v>
      </c>
      <c r="DX107" s="23">
        <f ca="1">SUM(OFFSET('Vacation Tracker'!$Q110:$AD110,0,DX$4))</f>
        <v>0</v>
      </c>
      <c r="DY107" s="26">
        <f t="shared" ref="DY107" ca="1" si="5241">DX107-DZ107</f>
        <v>0</v>
      </c>
      <c r="DZ107" s="26">
        <f t="array" aca="1" ref="DZ107" ca="1">SUM(IF(RIGHT(OFFSET('Vacation Tracker'!$Q110:$AD110,0,DX$4))&lt;&gt;"O",IFERROR(--LEFT(OFFSET('Vacation Tracker'!$Q110:$AD110,0,DX$4),LEN(OFFSET('Vacation Tracker'!$Q110:$AD110,0,DX$4))-1),0)))</f>
        <v>0</v>
      </c>
      <c r="EA107" s="26">
        <f t="array" aca="1" ref="EA107" ca="1">SUM(IF(RIGHT(OFFSET('Vacation Tracker'!$Q110:$AD110,0,DX$4))=EA$8,IFERROR(--LEFT(OFFSET('Vacation Tracker'!$Q110:$AD110,0,DX$4),LEN(OFFSET('Vacation Tracker'!$Q110:$AD110,0,DX$4))-1),0)))</f>
        <v>0</v>
      </c>
      <c r="EB107" s="23">
        <f ca="1">SUM(OFFSET('Vacation Tracker'!$Q110:$AD110,0,EB$4))</f>
        <v>0</v>
      </c>
      <c r="EC107" s="26">
        <f t="shared" ref="EC107" ca="1" si="5242">EB107-ED107</f>
        <v>0</v>
      </c>
      <c r="ED107" s="26">
        <f t="array" aca="1" ref="ED107" ca="1">SUM(IF(RIGHT(OFFSET('Vacation Tracker'!$Q110:$AD110,0,EB$4))&lt;&gt;"O",IFERROR(--LEFT(OFFSET('Vacation Tracker'!$Q110:$AD110,0,EB$4),LEN(OFFSET('Vacation Tracker'!$Q110:$AD110,0,EB$4))-1),0)))</f>
        <v>0</v>
      </c>
      <c r="EE107" s="26">
        <f t="array" aca="1" ref="EE107" ca="1">SUM(IF(RIGHT(OFFSET('Vacation Tracker'!$Q110:$AD110,0,EB$4))=EE$8,IFERROR(--LEFT(OFFSET('Vacation Tracker'!$Q110:$AD110,0,EB$4),LEN(OFFSET('Vacation Tracker'!$Q110:$AD110,0,EB$4))-1),0)))</f>
        <v>0</v>
      </c>
      <c r="EF107" s="23">
        <f ca="1">SUM(OFFSET('Vacation Tracker'!$Q110:$AD110,0,EF$4))</f>
        <v>0</v>
      </c>
      <c r="EG107" s="26">
        <f t="shared" ref="EG107" ca="1" si="5243">EF107-EH107</f>
        <v>0</v>
      </c>
      <c r="EH107" s="26">
        <f t="array" aca="1" ref="EH107" ca="1">SUM(IF(RIGHT(OFFSET('Vacation Tracker'!$Q110:$AD110,0,EF$4))&lt;&gt;"O",IFERROR(--LEFT(OFFSET('Vacation Tracker'!$Q110:$AD110,0,EF$4),LEN(OFFSET('Vacation Tracker'!$Q110:$AD110,0,EF$4))-1),0)))</f>
        <v>0</v>
      </c>
      <c r="EI107" s="26">
        <f t="array" aca="1" ref="EI107" ca="1">SUM(IF(RIGHT(OFFSET('Vacation Tracker'!$Q110:$AD110,0,EF$4))=EI$8,IFERROR(--LEFT(OFFSET('Vacation Tracker'!$Q110:$AD110,0,EF$4),LEN(OFFSET('Vacation Tracker'!$Q110:$AD110,0,EF$4))-1),0)))</f>
        <v>0</v>
      </c>
      <c r="EJ107" s="23">
        <f ca="1">SUM(OFFSET('Vacation Tracker'!$Q110:$AD110,0,EJ$4))</f>
        <v>0</v>
      </c>
      <c r="EK107" s="26">
        <f t="shared" ref="EK107" ca="1" si="5244">EJ107-EL107</f>
        <v>0</v>
      </c>
      <c r="EL107" s="26">
        <f t="array" aca="1" ref="EL107" ca="1">SUM(IF(RIGHT(OFFSET('Vacation Tracker'!$Q110:$AD110,0,EJ$4))&lt;&gt;"O",IFERROR(--LEFT(OFFSET('Vacation Tracker'!$Q110:$AD110,0,EJ$4),LEN(OFFSET('Vacation Tracker'!$Q110:$AD110,0,EJ$4))-1),0)))</f>
        <v>0</v>
      </c>
      <c r="EM107" s="26">
        <f t="array" aca="1" ref="EM107" ca="1">SUM(IF(RIGHT(OFFSET('Vacation Tracker'!$Q110:$AD110,0,EJ$4))=EM$8,IFERROR(--LEFT(OFFSET('Vacation Tracker'!$Q110:$AD110,0,EJ$4),LEN(OFFSET('Vacation Tracker'!$Q110:$AD110,0,EJ$4))-1),0)))</f>
        <v>0</v>
      </c>
      <c r="EN107" s="23">
        <f ca="1">SUM(OFFSET('Vacation Tracker'!$Q110:$AD110,0,EN$4))</f>
        <v>0</v>
      </c>
      <c r="EO107" s="26">
        <f t="shared" ref="EO107" ca="1" si="5245">EN107-EP107</f>
        <v>0</v>
      </c>
      <c r="EP107" s="26">
        <f t="array" aca="1" ref="EP107" ca="1">SUM(IF(RIGHT(OFFSET('Vacation Tracker'!$Q110:$AD110,0,EN$4))&lt;&gt;"O",IFERROR(--LEFT(OFFSET('Vacation Tracker'!$Q110:$AD110,0,EN$4),LEN(OFFSET('Vacation Tracker'!$Q110:$AD110,0,EN$4))-1),0)))</f>
        <v>0</v>
      </c>
      <c r="EQ107" s="26">
        <f t="array" aca="1" ref="EQ107" ca="1">SUM(IF(RIGHT(OFFSET('Vacation Tracker'!$Q110:$AD110,0,EN$4))=EQ$8,IFERROR(--LEFT(OFFSET('Vacation Tracker'!$Q110:$AD110,0,EN$4),LEN(OFFSET('Vacation Tracker'!$Q110:$AD110,0,EN$4))-1),0)))</f>
        <v>0</v>
      </c>
      <c r="ER107" s="23">
        <f ca="1">SUM(OFFSET('Vacation Tracker'!$Q110:$AD110,0,ER$4))</f>
        <v>0</v>
      </c>
      <c r="ES107" s="26">
        <f t="shared" ref="ES107" ca="1" si="5246">ER107-ET107</f>
        <v>0</v>
      </c>
      <c r="ET107" s="26">
        <f t="array" aca="1" ref="ET107" ca="1">SUM(IF(RIGHT(OFFSET('Vacation Tracker'!$Q110:$AD110,0,ER$4))&lt;&gt;"O",IFERROR(--LEFT(OFFSET('Vacation Tracker'!$Q110:$AD110,0,ER$4),LEN(OFFSET('Vacation Tracker'!$Q110:$AD110,0,ER$4))-1),0)))</f>
        <v>0</v>
      </c>
      <c r="EU107" s="26">
        <f t="array" aca="1" ref="EU107" ca="1">SUM(IF(RIGHT(OFFSET('Vacation Tracker'!$Q110:$AD110,0,ER$4))=EU$8,IFERROR(--LEFT(OFFSET('Vacation Tracker'!$Q110:$AD110,0,ER$4),LEN(OFFSET('Vacation Tracker'!$Q110:$AD110,0,ER$4))-1),0)))</f>
        <v>0</v>
      </c>
      <c r="EV107" s="23">
        <f ca="1">SUM(OFFSET('Vacation Tracker'!$Q110:$AD110,0,EV$4))</f>
        <v>0</v>
      </c>
      <c r="EW107" s="26">
        <f t="shared" ref="EW107" ca="1" si="5247">EV107-EX107</f>
        <v>0</v>
      </c>
      <c r="EX107" s="26">
        <f t="array" aca="1" ref="EX107" ca="1">SUM(IF(RIGHT(OFFSET('Vacation Tracker'!$Q110:$AD110,0,EV$4))&lt;&gt;"O",IFERROR(--LEFT(OFFSET('Vacation Tracker'!$Q110:$AD110,0,EV$4),LEN(OFFSET('Vacation Tracker'!$Q110:$AD110,0,EV$4))-1),0)))</f>
        <v>0</v>
      </c>
      <c r="EY107" s="26">
        <f t="array" aca="1" ref="EY107" ca="1">SUM(IF(RIGHT(OFFSET('Vacation Tracker'!$Q110:$AD110,0,EV$4))=EY$8,IFERROR(--LEFT(OFFSET('Vacation Tracker'!$Q110:$AD110,0,EV$4),LEN(OFFSET('Vacation Tracker'!$Q110:$AD110,0,EV$4))-1),0)))</f>
        <v>0</v>
      </c>
      <c r="EZ107" s="23">
        <f ca="1">SUM(OFFSET('Vacation Tracker'!$Q110:$AD110,0,EZ$4))</f>
        <v>0</v>
      </c>
      <c r="FA107" s="26">
        <f t="shared" ref="FA107" ca="1" si="5248">EZ107-FB107</f>
        <v>0</v>
      </c>
      <c r="FB107" s="26">
        <f t="array" aca="1" ref="FB107" ca="1">SUM(IF(RIGHT(OFFSET('Vacation Tracker'!$Q110:$AD110,0,EZ$4))&lt;&gt;"O",IFERROR(--LEFT(OFFSET('Vacation Tracker'!$Q110:$AD110,0,EZ$4),LEN(OFFSET('Vacation Tracker'!$Q110:$AD110,0,EZ$4))-1),0)))</f>
        <v>0</v>
      </c>
      <c r="FC107" s="26">
        <f t="array" aca="1" ref="FC107" ca="1">SUM(IF(RIGHT(OFFSET('Vacation Tracker'!$Q110:$AD110,0,EZ$4))=FC$8,IFERROR(--LEFT(OFFSET('Vacation Tracker'!$Q110:$AD110,0,EZ$4),LEN(OFFSET('Vacation Tracker'!$Q110:$AD110,0,EZ$4))-1),0)))</f>
        <v>0</v>
      </c>
      <c r="FD107" s="23">
        <f ca="1">SUM(OFFSET('Vacation Tracker'!$Q110:$AD110,0,FD$4))</f>
        <v>0</v>
      </c>
      <c r="FE107" s="26">
        <f t="shared" ref="FE107" ca="1" si="5249">FD107-FF107</f>
        <v>0</v>
      </c>
      <c r="FF107" s="26">
        <f t="array" aca="1" ref="FF107" ca="1">SUM(IF(RIGHT(OFFSET('Vacation Tracker'!$Q110:$AD110,0,FD$4))&lt;&gt;"O",IFERROR(--LEFT(OFFSET('Vacation Tracker'!$Q110:$AD110,0,FD$4),LEN(OFFSET('Vacation Tracker'!$Q110:$AD110,0,FD$4))-1),0)))</f>
        <v>0</v>
      </c>
      <c r="FG107" s="26">
        <f t="array" aca="1" ref="FG107" ca="1">SUM(IF(RIGHT(OFFSET('Vacation Tracker'!$Q110:$AD110,0,FD$4))=FG$8,IFERROR(--LEFT(OFFSET('Vacation Tracker'!$Q110:$AD110,0,FD$4),LEN(OFFSET('Vacation Tracker'!$Q110:$AD110,0,FD$4))-1),0)))</f>
        <v>0</v>
      </c>
      <c r="FH107" s="23">
        <f ca="1">SUM(OFFSET('Vacation Tracker'!$Q110:$AD110,0,FH$4))</f>
        <v>0</v>
      </c>
      <c r="FI107" s="26">
        <f t="shared" ref="FI107" ca="1" si="5250">FH107-FJ107</f>
        <v>0</v>
      </c>
      <c r="FJ107" s="26">
        <f t="array" aca="1" ref="FJ107" ca="1">SUM(IF(RIGHT(OFFSET('Vacation Tracker'!$Q110:$AD110,0,FH$4))&lt;&gt;"O",IFERROR(--LEFT(OFFSET('Vacation Tracker'!$Q110:$AD110,0,FH$4),LEN(OFFSET('Vacation Tracker'!$Q110:$AD110,0,FH$4))-1),0)))</f>
        <v>0</v>
      </c>
      <c r="FK107" s="26">
        <f t="array" aca="1" ref="FK107" ca="1">SUM(IF(RIGHT(OFFSET('Vacation Tracker'!$Q110:$AD110,0,FH$4))=FK$8,IFERROR(--LEFT(OFFSET('Vacation Tracker'!$Q110:$AD110,0,FH$4),LEN(OFFSET('Vacation Tracker'!$Q110:$AD110,0,FH$4))-1),0)))</f>
        <v>0</v>
      </c>
      <c r="FL107" s="23">
        <f ca="1">SUM(OFFSET('Vacation Tracker'!$Q110:$AD110,0,FL$4))</f>
        <v>0</v>
      </c>
      <c r="FM107" s="26">
        <f t="shared" ref="FM107" ca="1" si="5251">FL107-FN107</f>
        <v>0</v>
      </c>
      <c r="FN107" s="26">
        <f t="array" aca="1" ref="FN107" ca="1">SUM(IF(RIGHT(OFFSET('Vacation Tracker'!$Q110:$AD110,0,FL$4))&lt;&gt;"O",IFERROR(--LEFT(OFFSET('Vacation Tracker'!$Q110:$AD110,0,FL$4),LEN(OFFSET('Vacation Tracker'!$Q110:$AD110,0,FL$4))-1),0)))</f>
        <v>0</v>
      </c>
      <c r="FO107" s="26">
        <f t="array" aca="1" ref="FO107" ca="1">SUM(IF(RIGHT(OFFSET('Vacation Tracker'!$Q110:$AD110,0,FL$4))=FO$8,IFERROR(--LEFT(OFFSET('Vacation Tracker'!$Q110:$AD110,0,FL$4),LEN(OFFSET('Vacation Tracker'!$Q110:$AD110,0,FL$4))-1),0)))</f>
        <v>0</v>
      </c>
      <c r="FP107" s="23">
        <f ca="1">SUM(OFFSET('Vacation Tracker'!$Q110:$AD110,0,FP$4))</f>
        <v>0</v>
      </c>
      <c r="FQ107" s="26">
        <f t="shared" ref="FQ107" ca="1" si="5252">FP107-FR107</f>
        <v>0</v>
      </c>
      <c r="FR107" s="26">
        <f t="array" aca="1" ref="FR107" ca="1">SUM(IF(RIGHT(OFFSET('Vacation Tracker'!$Q110:$AD110,0,FP$4))&lt;&gt;"O",IFERROR(--LEFT(OFFSET('Vacation Tracker'!$Q110:$AD110,0,FP$4),LEN(OFFSET('Vacation Tracker'!$Q110:$AD110,0,FP$4))-1),0)))</f>
        <v>0</v>
      </c>
      <c r="FS107" s="26">
        <f t="array" aca="1" ref="FS107" ca="1">SUM(IF(RIGHT(OFFSET('Vacation Tracker'!$Q110:$AD110,0,FP$4))=FS$8,IFERROR(--LEFT(OFFSET('Vacation Tracker'!$Q110:$AD110,0,FP$4),LEN(OFFSET('Vacation Tracker'!$Q110:$AD110,0,FP$4))-1),0)))</f>
        <v>0</v>
      </c>
      <c r="FT107" s="23">
        <f ca="1">SUM(OFFSET('Vacation Tracker'!$Q110:$AD110,0,FT$4))</f>
        <v>0</v>
      </c>
      <c r="FU107" s="26">
        <f t="shared" ref="FU107" ca="1" si="5253">FT107-FV107</f>
        <v>0</v>
      </c>
      <c r="FV107" s="26">
        <f t="array" aca="1" ref="FV107" ca="1">SUM(IF(RIGHT(OFFSET('Vacation Tracker'!$Q110:$AD110,0,FT$4))&lt;&gt;"O",IFERROR(--LEFT(OFFSET('Vacation Tracker'!$Q110:$AD110,0,FT$4),LEN(OFFSET('Vacation Tracker'!$Q110:$AD110,0,FT$4))-1),0)))</f>
        <v>0</v>
      </c>
      <c r="FW107" s="26">
        <f t="array" aca="1" ref="FW107" ca="1">SUM(IF(RIGHT(OFFSET('Vacation Tracker'!$Q110:$AD110,0,FT$4))=FW$8,IFERROR(--LEFT(OFFSET('Vacation Tracker'!$Q110:$AD110,0,FT$4),LEN(OFFSET('Vacation Tracker'!$Q110:$AD110,0,FT$4))-1),0)))</f>
        <v>0</v>
      </c>
      <c r="FX107" s="23">
        <f ca="1">SUM(OFFSET('Vacation Tracker'!$Q110:$AD110,0,FX$4))</f>
        <v>0</v>
      </c>
      <c r="FY107" s="26">
        <f t="shared" ref="FY107" ca="1" si="5254">FX107-FZ107</f>
        <v>0</v>
      </c>
      <c r="FZ107" s="26">
        <f t="array" aca="1" ref="FZ107" ca="1">SUM(IF(RIGHT(OFFSET('Vacation Tracker'!$Q110:$AD110,0,FX$4))&lt;&gt;"O",IFERROR(--LEFT(OFFSET('Vacation Tracker'!$Q110:$AD110,0,FX$4),LEN(OFFSET('Vacation Tracker'!$Q110:$AD110,0,FX$4))-1),0)))</f>
        <v>0</v>
      </c>
      <c r="GA107" s="26">
        <f t="array" aca="1" ref="GA107" ca="1">SUM(IF(RIGHT(OFFSET('Vacation Tracker'!$Q110:$AD110,0,FX$4))=GA$8,IFERROR(--LEFT(OFFSET('Vacation Tracker'!$Q110:$AD110,0,FX$4),LEN(OFFSET('Vacation Tracker'!$Q110:$AD110,0,FX$4))-1),0)))</f>
        <v>0</v>
      </c>
      <c r="GB107" s="23">
        <f ca="1">SUM(OFFSET('Vacation Tracker'!$Q110:$AD110,0,GB$4))</f>
        <v>0</v>
      </c>
      <c r="GC107" s="26">
        <f t="shared" ref="GC107" ca="1" si="5255">GB107-GD107</f>
        <v>0</v>
      </c>
      <c r="GD107" s="26">
        <f t="array" aca="1" ref="GD107" ca="1">SUM(IF(RIGHT(OFFSET('Vacation Tracker'!$Q110:$AD110,0,GB$4))&lt;&gt;"O",IFERROR(--LEFT(OFFSET('Vacation Tracker'!$Q110:$AD110,0,GB$4),LEN(OFFSET('Vacation Tracker'!$Q110:$AD110,0,GB$4))-1),0)))</f>
        <v>0</v>
      </c>
      <c r="GE107" s="26">
        <f t="array" aca="1" ref="GE107" ca="1">SUM(IF(RIGHT(OFFSET('Vacation Tracker'!$Q110:$AD110,0,GB$4))=GE$8,IFERROR(--LEFT(OFFSET('Vacation Tracker'!$Q110:$AD110,0,GB$4),LEN(OFFSET('Vacation Tracker'!$Q110:$AD110,0,GB$4))-1),0)))</f>
        <v>0</v>
      </c>
      <c r="GF107" s="23">
        <f ca="1">SUM(OFFSET('Vacation Tracker'!$Q110:$AD110,0,GF$4))</f>
        <v>0</v>
      </c>
      <c r="GG107" s="26">
        <f t="shared" ref="GG107" ca="1" si="5256">GF107-GH107</f>
        <v>0</v>
      </c>
      <c r="GH107" s="26">
        <f t="array" aca="1" ref="GH107" ca="1">SUM(IF(RIGHT(OFFSET('Vacation Tracker'!$Q110:$AD110,0,GF$4))&lt;&gt;"O",IFERROR(--LEFT(OFFSET('Vacation Tracker'!$Q110:$AD110,0,GF$4),LEN(OFFSET('Vacation Tracker'!$Q110:$AD110,0,GF$4))-1),0)))</f>
        <v>0</v>
      </c>
      <c r="GI107" s="26">
        <f t="array" aca="1" ref="GI107" ca="1">SUM(IF(RIGHT(OFFSET('Vacation Tracker'!$Q110:$AD110,0,GF$4))=GI$8,IFERROR(--LEFT(OFFSET('Vacation Tracker'!$Q110:$AD110,0,GF$4),LEN(OFFSET('Vacation Tracker'!$Q110:$AD110,0,GF$4))-1),0)))</f>
        <v>0</v>
      </c>
      <c r="GJ107" s="23">
        <f ca="1">SUM(OFFSET('Vacation Tracker'!$Q110:$AD110,0,GJ$4))</f>
        <v>0</v>
      </c>
      <c r="GK107" s="26">
        <f t="shared" ref="GK107" ca="1" si="5257">GJ107-GL107</f>
        <v>0</v>
      </c>
      <c r="GL107" s="26">
        <f t="array" aca="1" ref="GL107" ca="1">SUM(IF(RIGHT(OFFSET('Vacation Tracker'!$Q110:$AD110,0,GJ$4))&lt;&gt;"O",IFERROR(--LEFT(OFFSET('Vacation Tracker'!$Q110:$AD110,0,GJ$4),LEN(OFFSET('Vacation Tracker'!$Q110:$AD110,0,GJ$4))-1),0)))</f>
        <v>0</v>
      </c>
      <c r="GM107" s="26">
        <f t="array" aca="1" ref="GM107" ca="1">SUM(IF(RIGHT(OFFSET('Vacation Tracker'!$Q110:$AD110,0,GJ$4))=GM$8,IFERROR(--LEFT(OFFSET('Vacation Tracker'!$Q110:$AD110,0,GJ$4),LEN(OFFSET('Vacation Tracker'!$Q110:$AD110,0,GJ$4))-1),0)))</f>
        <v>0</v>
      </c>
      <c r="GN107" s="23">
        <f ca="1">SUM(OFFSET('Vacation Tracker'!$Q110:$AD110,0,GN$4))</f>
        <v>0</v>
      </c>
      <c r="GO107" s="26">
        <f t="shared" ref="GO107" ca="1" si="5258">GN107-GP107</f>
        <v>0</v>
      </c>
      <c r="GP107" s="26">
        <f t="array" aca="1" ref="GP107" ca="1">SUM(IF(RIGHT(OFFSET('Vacation Tracker'!$Q110:$AD110,0,GN$4))&lt;&gt;"O",IFERROR(--LEFT(OFFSET('Vacation Tracker'!$Q110:$AD110,0,GN$4),LEN(OFFSET('Vacation Tracker'!$Q110:$AD110,0,GN$4))-1),0)))</f>
        <v>0</v>
      </c>
      <c r="GQ107" s="26">
        <f t="array" aca="1" ref="GQ107" ca="1">SUM(IF(RIGHT(OFFSET('Vacation Tracker'!$Q110:$AD110,0,GN$4))=GQ$8,IFERROR(--LEFT(OFFSET('Vacation Tracker'!$Q110:$AD110,0,GN$4),LEN(OFFSET('Vacation Tracker'!$Q110:$AD110,0,GN$4))-1),0)))</f>
        <v>0</v>
      </c>
      <c r="GR107" s="23">
        <f ca="1">SUM(OFFSET('Vacation Tracker'!$Q110:$AD110,0,GR$4))</f>
        <v>0</v>
      </c>
      <c r="GS107" s="26">
        <f t="shared" ref="GS107" ca="1" si="5259">GR107-GT107</f>
        <v>0</v>
      </c>
      <c r="GT107" s="26">
        <f t="array" aca="1" ref="GT107" ca="1">SUM(IF(RIGHT(OFFSET('Vacation Tracker'!$Q110:$AD110,0,GR$4))&lt;&gt;"O",IFERROR(--LEFT(OFFSET('Vacation Tracker'!$Q110:$AD110,0,GR$4),LEN(OFFSET('Vacation Tracker'!$Q110:$AD110,0,GR$4))-1),0)))</f>
        <v>0</v>
      </c>
      <c r="GU107" s="26">
        <f t="array" aca="1" ref="GU107" ca="1">SUM(IF(RIGHT(OFFSET('Vacation Tracker'!$Q110:$AD110,0,GR$4))=GU$8,IFERROR(--LEFT(OFFSET('Vacation Tracker'!$Q110:$AD110,0,GR$4),LEN(OFFSET('Vacation Tracker'!$Q110:$AD110,0,GR$4))-1),0)))</f>
        <v>0</v>
      </c>
      <c r="GV107" s="23">
        <f ca="1">SUM(OFFSET('Vacation Tracker'!$Q110:$AD110,0,GV$4))</f>
        <v>0</v>
      </c>
      <c r="GW107" s="26">
        <f t="shared" ref="GW107" ca="1" si="5260">GV107-GX107</f>
        <v>0</v>
      </c>
      <c r="GX107" s="26">
        <f t="array" aca="1" ref="GX107" ca="1">SUM(IF(RIGHT(OFFSET('Vacation Tracker'!$Q110:$AD110,0,GV$4))&lt;&gt;"O",IFERROR(--LEFT(OFFSET('Vacation Tracker'!$Q110:$AD110,0,GV$4),LEN(OFFSET('Vacation Tracker'!$Q110:$AD110,0,GV$4))-1),0)))</f>
        <v>0</v>
      </c>
      <c r="GY107" s="26">
        <f t="array" aca="1" ref="GY107" ca="1">SUM(IF(RIGHT(OFFSET('Vacation Tracker'!$Q110:$AD110,0,GV$4))=GY$8,IFERROR(--LEFT(OFFSET('Vacation Tracker'!$Q110:$AD110,0,GV$4),LEN(OFFSET('Vacation Tracker'!$Q110:$AD110,0,GV$4))-1),0)))</f>
        <v>0</v>
      </c>
      <c r="GZ107" s="23">
        <f ca="1">SUM(OFFSET('Vacation Tracker'!$Q110:$AD110,0,GZ$4))</f>
        <v>0</v>
      </c>
      <c r="HA107" s="26">
        <f t="shared" ref="HA107" ca="1" si="5261">GZ107-HB107</f>
        <v>0</v>
      </c>
      <c r="HB107" s="26">
        <f t="array" aca="1" ref="HB107" ca="1">SUM(IF(RIGHT(OFFSET('Vacation Tracker'!$Q110:$AD110,0,GZ$4))&lt;&gt;"O",IFERROR(--LEFT(OFFSET('Vacation Tracker'!$Q110:$AD110,0,GZ$4),LEN(OFFSET('Vacation Tracker'!$Q110:$AD110,0,GZ$4))-1),0)))</f>
        <v>0</v>
      </c>
      <c r="HC107" s="26">
        <f t="array" aca="1" ref="HC107" ca="1">SUM(IF(RIGHT(OFFSET('Vacation Tracker'!$Q110:$AD110,0,GZ$4))=HC$8,IFERROR(--LEFT(OFFSET('Vacation Tracker'!$Q110:$AD110,0,GZ$4),LEN(OFFSET('Vacation Tracker'!$Q110:$AD110,0,GZ$4))-1),0)))</f>
        <v>0</v>
      </c>
      <c r="HD107" s="23">
        <f ca="1">SUM(OFFSET('Vacation Tracker'!$Q110:$AD110,0,HD$4))</f>
        <v>0</v>
      </c>
      <c r="HE107" s="26">
        <f t="shared" ref="HE107" ca="1" si="5262">HD107-HF107</f>
        <v>0</v>
      </c>
      <c r="HF107" s="26">
        <f t="array" aca="1" ref="HF107" ca="1">SUM(IF(RIGHT(OFFSET('Vacation Tracker'!$Q110:$AD110,0,HD$4))&lt;&gt;"O",IFERROR(--LEFT(OFFSET('Vacation Tracker'!$Q110:$AD110,0,HD$4),LEN(OFFSET('Vacation Tracker'!$Q110:$AD110,0,HD$4))-1),0)))</f>
        <v>0</v>
      </c>
      <c r="HG107" s="26">
        <f t="array" aca="1" ref="HG107" ca="1">SUM(IF(RIGHT(OFFSET('Vacation Tracker'!$Q110:$AD110,0,HD$4))=HG$8,IFERROR(--LEFT(OFFSET('Vacation Tracker'!$Q110:$AD110,0,HD$4),LEN(OFFSET('Vacation Tracker'!$Q110:$AD110,0,HD$4))-1),0)))</f>
        <v>0</v>
      </c>
      <c r="HH107" s="23">
        <f ca="1">SUM(OFFSET('Vacation Tracker'!$Q110:$AD110,0,HH$4))</f>
        <v>0</v>
      </c>
      <c r="HI107" s="26">
        <f t="shared" ref="HI107" ca="1" si="5263">HH107-HJ107</f>
        <v>0</v>
      </c>
      <c r="HJ107" s="26">
        <f t="array" aca="1" ref="HJ107" ca="1">SUM(IF(RIGHT(OFFSET('Vacation Tracker'!$Q110:$AD110,0,HH$4))&lt;&gt;"O",IFERROR(--LEFT(OFFSET('Vacation Tracker'!$Q110:$AD110,0,HH$4),LEN(OFFSET('Vacation Tracker'!$Q110:$AD110,0,HH$4))-1),0)))</f>
        <v>0</v>
      </c>
      <c r="HK107" s="26">
        <f t="array" aca="1" ref="HK107" ca="1">SUM(IF(RIGHT(OFFSET('Vacation Tracker'!$Q110:$AD110,0,HH$4))=HK$8,IFERROR(--LEFT(OFFSET('Vacation Tracker'!$Q110:$AD110,0,HH$4),LEN(OFFSET('Vacation Tracker'!$Q110:$AD110,0,HH$4))-1),0)))</f>
        <v>0</v>
      </c>
      <c r="HL107" s="23">
        <f ca="1">SUM(OFFSET('Vacation Tracker'!$Q110:$AD110,0,HL$4))</f>
        <v>0</v>
      </c>
      <c r="HM107" s="26">
        <f t="shared" ref="HM107" ca="1" si="5264">HL107-HN107</f>
        <v>0</v>
      </c>
      <c r="HN107" s="26">
        <f t="array" aca="1" ref="HN107" ca="1">SUM(IF(RIGHT(OFFSET('Vacation Tracker'!$Q110:$AD110,0,HL$4))&lt;&gt;"O",IFERROR(--LEFT(OFFSET('Vacation Tracker'!$Q110:$AD110,0,HL$4),LEN(OFFSET('Vacation Tracker'!$Q110:$AD110,0,HL$4))-1),0)))</f>
        <v>0</v>
      </c>
      <c r="HO107" s="26">
        <f t="array" aca="1" ref="HO107" ca="1">SUM(IF(RIGHT(OFFSET('Vacation Tracker'!$Q110:$AD110,0,HL$4))=HO$8,IFERROR(--LEFT(OFFSET('Vacation Tracker'!$Q110:$AD110,0,HL$4),LEN(OFFSET('Vacation Tracker'!$Q110:$AD110,0,HL$4))-1),0)))</f>
        <v>0</v>
      </c>
      <c r="HP107" s="23">
        <f ca="1">SUM(OFFSET('Vacation Tracker'!$Q110:$AD110,0,HP$4))</f>
        <v>0</v>
      </c>
      <c r="HQ107" s="26">
        <f t="shared" ref="HQ107" ca="1" si="5265">HP107-HR107</f>
        <v>0</v>
      </c>
      <c r="HR107" s="26">
        <f t="array" aca="1" ref="HR107" ca="1">SUM(IF(RIGHT(OFFSET('Vacation Tracker'!$Q110:$AD110,0,HP$4))&lt;&gt;"O",IFERROR(--LEFT(OFFSET('Vacation Tracker'!$Q110:$AD110,0,HP$4),LEN(OFFSET('Vacation Tracker'!$Q110:$AD110,0,HP$4))-1),0)))</f>
        <v>0</v>
      </c>
      <c r="HS107" s="23">
        <f t="array" aca="1" ref="HS107" ca="1">SUM(IF(RIGHT(OFFSET('Vacation Tracker'!$Q110:$AD110,0,HP$4))=HS$8,IFERROR(--LEFT(OFFSET('Vacation Tracker'!$Q110:$AD110,0,HP$4),LEN(OFFSET('Vacation Tracker'!$Q110:$AD110,0,HP$4))-1),0)))</f>
        <v>0</v>
      </c>
    </row>
    <row r="108" spans="2:227" ht="15" customHeight="1" x14ac:dyDescent="0.2">
      <c r="B108" s="23">
        <f>IF('Vacation Tracker'!B111&lt;&gt;"",'Vacation Tracker'!B111,"")</f>
        <v>100</v>
      </c>
      <c r="C108" s="24" t="str">
        <f>IF('Vacation Tracker'!C111&lt;&gt;"",'Vacation Tracker'!C111,"")</f>
        <v/>
      </c>
      <c r="D108" s="25" t="str">
        <f>IF('Vacation Tracker'!D111&lt;&gt;"",'Vacation Tracker'!D111,"")</f>
        <v/>
      </c>
      <c r="E108" s="25" t="str">
        <f>IF('Vacation Tracker'!E111&lt;&gt;"",'Vacation Tracker'!E111,"")</f>
        <v/>
      </c>
      <c r="F108" s="24" t="str">
        <f>IF('Vacation Tracker'!F111&lt;&gt;"",'Vacation Tracker'!F111,"")</f>
        <v/>
      </c>
      <c r="G108" s="24" t="str">
        <f>IF('Vacation Tracker'!G111&lt;&gt;"",'Vacation Tracker'!G111,"")</f>
        <v/>
      </c>
      <c r="H108" s="23" t="str">
        <f t="shared" si="4347"/>
        <v/>
      </c>
      <c r="I108" s="23" t="str">
        <f t="shared" si="4347"/>
        <v/>
      </c>
      <c r="J108" s="23" t="str">
        <f t="shared" si="4347"/>
        <v/>
      </c>
      <c r="K108" s="23" t="str">
        <f t="shared" si="3530"/>
        <v/>
      </c>
      <c r="L108" s="23">
        <f ca="1">SUM(OFFSET('Vacation Tracker'!$Q111:$AD111,0,L$4))</f>
        <v>0</v>
      </c>
      <c r="M108" s="26">
        <f t="shared" ca="1" si="3476"/>
        <v>0</v>
      </c>
      <c r="N108" s="26">
        <f t="array" aca="1" ref="N108" ca="1">SUM(IF(RIGHT(OFFSET('Vacation Tracker'!$Q111:$AD111,0,L$4))&lt;&gt;"O",IFERROR(--LEFT(OFFSET('Vacation Tracker'!$Q111:$AD111,0,L$4),LEN(OFFSET('Vacation Tracker'!$Q111:$AD111,0,L$4))-1),0)))</f>
        <v>0</v>
      </c>
      <c r="O108" s="26">
        <f t="array" aca="1" ref="O108" ca="1">SUM(IF(RIGHT(OFFSET('Vacation Tracker'!$Q111:$AD111,0,L$4))=O$8,IFERROR(--LEFT(OFFSET('Vacation Tracker'!$Q111:$AD111,0,L$4),LEN(OFFSET('Vacation Tracker'!$Q111:$AD111,0,L$4))-1),0)))</f>
        <v>0</v>
      </c>
      <c r="P108" s="23">
        <f ca="1">SUM(OFFSET('Vacation Tracker'!$Q111:$AD111,0,P$4))</f>
        <v>0</v>
      </c>
      <c r="Q108" s="26">
        <f t="shared" ca="1" si="3477"/>
        <v>0</v>
      </c>
      <c r="R108" s="26">
        <f t="array" aca="1" ref="R108" ca="1">SUM(IF(RIGHT(OFFSET('Vacation Tracker'!$Q111:$AD111,0,P$4))&lt;&gt;"O",IFERROR(--LEFT(OFFSET('Vacation Tracker'!$Q111:$AD111,0,P$4),LEN(OFFSET('Vacation Tracker'!$Q111:$AD111,0,P$4))-1),0)))</f>
        <v>0</v>
      </c>
      <c r="S108" s="26">
        <f t="array" aca="1" ref="S108" ca="1">SUM(IF(RIGHT(OFFSET('Vacation Tracker'!$Q111:$AD111,0,P$4))=S$8,IFERROR(--LEFT(OFFSET('Vacation Tracker'!$Q111:$AD111,0,P$4),LEN(OFFSET('Vacation Tracker'!$Q111:$AD111,0,P$4))-1),0)))</f>
        <v>0</v>
      </c>
      <c r="T108" s="23">
        <f ca="1">SUM(OFFSET('Vacation Tracker'!$Q111:$AD111,0,T$4))</f>
        <v>0</v>
      </c>
      <c r="U108" s="26">
        <f t="shared" ca="1" si="3478"/>
        <v>0</v>
      </c>
      <c r="V108" s="26">
        <f t="array" aca="1" ref="V108" ca="1">SUM(IF(RIGHT(OFFSET('Vacation Tracker'!$Q111:$AD111,0,T$4))&lt;&gt;"O",IFERROR(--LEFT(OFFSET('Vacation Tracker'!$Q111:$AD111,0,T$4),LEN(OFFSET('Vacation Tracker'!$Q111:$AD111,0,T$4))-1),0)))</f>
        <v>0</v>
      </c>
      <c r="W108" s="26">
        <f t="array" aca="1" ref="W108" ca="1">SUM(IF(RIGHT(OFFSET('Vacation Tracker'!$Q111:$AD111,0,T$4))=W$8,IFERROR(--LEFT(OFFSET('Vacation Tracker'!$Q111:$AD111,0,T$4),LEN(OFFSET('Vacation Tracker'!$Q111:$AD111,0,T$4))-1),0)))</f>
        <v>0</v>
      </c>
      <c r="X108" s="23">
        <f ca="1">SUM(OFFSET('Vacation Tracker'!$Q111:$AD111,0,X$4))</f>
        <v>0</v>
      </c>
      <c r="Y108" s="26">
        <f t="shared" ref="Y108" ca="1" si="5266">X108-Z108</f>
        <v>0</v>
      </c>
      <c r="Z108" s="26">
        <f t="array" aca="1" ref="Z108" ca="1">SUM(IF(RIGHT(OFFSET('Vacation Tracker'!$Q111:$AD111,0,X$4))&lt;&gt;"O",IFERROR(--LEFT(OFFSET('Vacation Tracker'!$Q111:$AD111,0,X$4),LEN(OFFSET('Vacation Tracker'!$Q111:$AD111,0,X$4))-1),0)))</f>
        <v>0</v>
      </c>
      <c r="AA108" s="26">
        <f t="array" aca="1" ref="AA108" ca="1">SUM(IF(RIGHT(OFFSET('Vacation Tracker'!$Q111:$AD111,0,X$4))=AA$8,IFERROR(--LEFT(OFFSET('Vacation Tracker'!$Q111:$AD111,0,X$4),LEN(OFFSET('Vacation Tracker'!$Q111:$AD111,0,X$4))-1),0)))</f>
        <v>0</v>
      </c>
      <c r="AB108" s="23">
        <f ca="1">SUM(OFFSET('Vacation Tracker'!$Q111:$AD111,0,AB$4))</f>
        <v>0</v>
      </c>
      <c r="AC108" s="26">
        <f t="shared" ref="AC108" ca="1" si="5267">AB108-AD108</f>
        <v>0</v>
      </c>
      <c r="AD108" s="26">
        <f t="array" aca="1" ref="AD108" ca="1">SUM(IF(RIGHT(OFFSET('Vacation Tracker'!$Q111:$AD111,0,AB$4))&lt;&gt;"O",IFERROR(--LEFT(OFFSET('Vacation Tracker'!$Q111:$AD111,0,AB$4),LEN(OFFSET('Vacation Tracker'!$Q111:$AD111,0,AB$4))-1),0)))</f>
        <v>0</v>
      </c>
      <c r="AE108" s="26">
        <f t="array" aca="1" ref="AE108" ca="1">SUM(IF(RIGHT(OFFSET('Vacation Tracker'!$Q111:$AD111,0,AB$4))=AE$8,IFERROR(--LEFT(OFFSET('Vacation Tracker'!$Q111:$AD111,0,AB$4),LEN(OFFSET('Vacation Tracker'!$Q111:$AD111,0,AB$4))-1),0)))</f>
        <v>0</v>
      </c>
      <c r="AF108" s="23">
        <f ca="1">SUM(OFFSET('Vacation Tracker'!$Q111:$AD111,0,AF$4))</f>
        <v>0</v>
      </c>
      <c r="AG108" s="26">
        <f t="shared" ref="AG108" ca="1" si="5268">AF108-AH108</f>
        <v>0</v>
      </c>
      <c r="AH108" s="26">
        <f t="array" aca="1" ref="AH108" ca="1">SUM(IF(RIGHT(OFFSET('Vacation Tracker'!$Q111:$AD111,0,AF$4))&lt;&gt;"O",IFERROR(--LEFT(OFFSET('Vacation Tracker'!$Q111:$AD111,0,AF$4),LEN(OFFSET('Vacation Tracker'!$Q111:$AD111,0,AF$4))-1),0)))</f>
        <v>0</v>
      </c>
      <c r="AI108" s="26">
        <f t="array" aca="1" ref="AI108" ca="1">SUM(IF(RIGHT(OFFSET('Vacation Tracker'!$Q111:$AD111,0,AF$4))=AI$8,IFERROR(--LEFT(OFFSET('Vacation Tracker'!$Q111:$AD111,0,AF$4),LEN(OFFSET('Vacation Tracker'!$Q111:$AD111,0,AF$4))-1),0)))</f>
        <v>0</v>
      </c>
      <c r="AJ108" s="23">
        <f ca="1">SUM(OFFSET('Vacation Tracker'!$Q111:$AD111,0,AJ$4))</f>
        <v>0</v>
      </c>
      <c r="AK108" s="26">
        <f t="shared" ref="AK108" ca="1" si="5269">AJ108-AL108</f>
        <v>0</v>
      </c>
      <c r="AL108" s="26">
        <f t="array" aca="1" ref="AL108" ca="1">SUM(IF(RIGHT(OFFSET('Vacation Tracker'!$Q111:$AD111,0,AJ$4))&lt;&gt;"O",IFERROR(--LEFT(OFFSET('Vacation Tracker'!$Q111:$AD111,0,AJ$4),LEN(OFFSET('Vacation Tracker'!$Q111:$AD111,0,AJ$4))-1),0)))</f>
        <v>0</v>
      </c>
      <c r="AM108" s="26">
        <f t="array" aca="1" ref="AM108" ca="1">SUM(IF(RIGHT(OFFSET('Vacation Tracker'!$Q111:$AD111,0,AJ$4))=AM$8,IFERROR(--LEFT(OFFSET('Vacation Tracker'!$Q111:$AD111,0,AJ$4),LEN(OFFSET('Vacation Tracker'!$Q111:$AD111,0,AJ$4))-1),0)))</f>
        <v>0</v>
      </c>
      <c r="AN108" s="23">
        <f ca="1">SUM(OFFSET('Vacation Tracker'!$Q111:$AD111,0,AN$4))</f>
        <v>0</v>
      </c>
      <c r="AO108" s="26">
        <f t="shared" ref="AO108" ca="1" si="5270">AN108-AP108</f>
        <v>0</v>
      </c>
      <c r="AP108" s="26">
        <f t="array" aca="1" ref="AP108" ca="1">SUM(IF(RIGHT(OFFSET('Vacation Tracker'!$Q111:$AD111,0,AN$4))&lt;&gt;"O",IFERROR(--LEFT(OFFSET('Vacation Tracker'!$Q111:$AD111,0,AN$4),LEN(OFFSET('Vacation Tracker'!$Q111:$AD111,0,AN$4))-1),0)))</f>
        <v>0</v>
      </c>
      <c r="AQ108" s="26">
        <f t="array" aca="1" ref="AQ108" ca="1">SUM(IF(RIGHT(OFFSET('Vacation Tracker'!$Q111:$AD111,0,AN$4))=AQ$8,IFERROR(--LEFT(OFFSET('Vacation Tracker'!$Q111:$AD111,0,AN$4),LEN(OFFSET('Vacation Tracker'!$Q111:$AD111,0,AN$4))-1),0)))</f>
        <v>0</v>
      </c>
      <c r="AR108" s="23">
        <f ca="1">SUM(OFFSET('Vacation Tracker'!$Q111:$AD111,0,AR$4))</f>
        <v>0</v>
      </c>
      <c r="AS108" s="26">
        <f t="shared" ref="AS108" ca="1" si="5271">AR108-AT108</f>
        <v>0</v>
      </c>
      <c r="AT108" s="26">
        <f t="array" aca="1" ref="AT108" ca="1">SUM(IF(RIGHT(OFFSET('Vacation Tracker'!$Q111:$AD111,0,AR$4))&lt;&gt;"O",IFERROR(--LEFT(OFFSET('Vacation Tracker'!$Q111:$AD111,0,AR$4),LEN(OFFSET('Vacation Tracker'!$Q111:$AD111,0,AR$4))-1),0)))</f>
        <v>0</v>
      </c>
      <c r="AU108" s="26">
        <f t="array" aca="1" ref="AU108" ca="1">SUM(IF(RIGHT(OFFSET('Vacation Tracker'!$Q111:$AD111,0,AR$4))=AU$8,IFERROR(--LEFT(OFFSET('Vacation Tracker'!$Q111:$AD111,0,AR$4),LEN(OFFSET('Vacation Tracker'!$Q111:$AD111,0,AR$4))-1),0)))</f>
        <v>0</v>
      </c>
      <c r="AV108" s="23">
        <f ca="1">SUM(OFFSET('Vacation Tracker'!$Q111:$AD111,0,AV$4))</f>
        <v>0</v>
      </c>
      <c r="AW108" s="26">
        <f t="shared" ref="AW108" ca="1" si="5272">AV108-AX108</f>
        <v>0</v>
      </c>
      <c r="AX108" s="26">
        <f t="array" aca="1" ref="AX108" ca="1">SUM(IF(RIGHT(OFFSET('Vacation Tracker'!$Q111:$AD111,0,AV$4))&lt;&gt;"O",IFERROR(--LEFT(OFFSET('Vacation Tracker'!$Q111:$AD111,0,AV$4),LEN(OFFSET('Vacation Tracker'!$Q111:$AD111,0,AV$4))-1),0)))</f>
        <v>0</v>
      </c>
      <c r="AY108" s="26">
        <f t="array" aca="1" ref="AY108" ca="1">SUM(IF(RIGHT(OFFSET('Vacation Tracker'!$Q111:$AD111,0,AV$4))=AY$8,IFERROR(--LEFT(OFFSET('Vacation Tracker'!$Q111:$AD111,0,AV$4),LEN(OFFSET('Vacation Tracker'!$Q111:$AD111,0,AV$4))-1),0)))</f>
        <v>0</v>
      </c>
      <c r="AZ108" s="23">
        <f ca="1">SUM(OFFSET('Vacation Tracker'!$Q111:$AD111,0,AZ$4))</f>
        <v>0</v>
      </c>
      <c r="BA108" s="26">
        <f t="shared" ref="BA108" ca="1" si="5273">AZ108-BB108</f>
        <v>0</v>
      </c>
      <c r="BB108" s="26">
        <f t="array" aca="1" ref="BB108" ca="1">SUM(IF(RIGHT(OFFSET('Vacation Tracker'!$Q111:$AD111,0,AZ$4))&lt;&gt;"O",IFERROR(--LEFT(OFFSET('Vacation Tracker'!$Q111:$AD111,0,AZ$4),LEN(OFFSET('Vacation Tracker'!$Q111:$AD111,0,AZ$4))-1),0)))</f>
        <v>0</v>
      </c>
      <c r="BC108" s="26">
        <f t="array" aca="1" ref="BC108" ca="1">SUM(IF(RIGHT(OFFSET('Vacation Tracker'!$Q111:$AD111,0,AZ$4))=BC$8,IFERROR(--LEFT(OFFSET('Vacation Tracker'!$Q111:$AD111,0,AZ$4),LEN(OFFSET('Vacation Tracker'!$Q111:$AD111,0,AZ$4))-1),0)))</f>
        <v>0</v>
      </c>
      <c r="BD108" s="23">
        <f ca="1">SUM(OFFSET('Vacation Tracker'!$Q111:$AD111,0,BD$4))</f>
        <v>0</v>
      </c>
      <c r="BE108" s="26">
        <f t="shared" ref="BE108" ca="1" si="5274">BD108-BF108</f>
        <v>0</v>
      </c>
      <c r="BF108" s="26">
        <f t="array" aca="1" ref="BF108" ca="1">SUM(IF(RIGHT(OFFSET('Vacation Tracker'!$Q111:$AD111,0,BD$4))&lt;&gt;"O",IFERROR(--LEFT(OFFSET('Vacation Tracker'!$Q111:$AD111,0,BD$4),LEN(OFFSET('Vacation Tracker'!$Q111:$AD111,0,BD$4))-1),0)))</f>
        <v>0</v>
      </c>
      <c r="BG108" s="26">
        <f t="array" aca="1" ref="BG108" ca="1">SUM(IF(RIGHT(OFFSET('Vacation Tracker'!$Q111:$AD111,0,BD$4))=BG$8,IFERROR(--LEFT(OFFSET('Vacation Tracker'!$Q111:$AD111,0,BD$4),LEN(OFFSET('Vacation Tracker'!$Q111:$AD111,0,BD$4))-1),0)))</f>
        <v>0</v>
      </c>
      <c r="BH108" s="23">
        <f ca="1">SUM(OFFSET('Vacation Tracker'!$Q111:$AD111,0,BH$4))</f>
        <v>0</v>
      </c>
      <c r="BI108" s="26">
        <f t="shared" ref="BI108" ca="1" si="5275">BH108-BJ108</f>
        <v>0</v>
      </c>
      <c r="BJ108" s="26">
        <f t="array" aca="1" ref="BJ108" ca="1">SUM(IF(RIGHT(OFFSET('Vacation Tracker'!$Q111:$AD111,0,BH$4))&lt;&gt;"O",IFERROR(--LEFT(OFFSET('Vacation Tracker'!$Q111:$AD111,0,BH$4),LEN(OFFSET('Vacation Tracker'!$Q111:$AD111,0,BH$4))-1),0)))</f>
        <v>0</v>
      </c>
      <c r="BK108" s="26">
        <f t="array" aca="1" ref="BK108" ca="1">SUM(IF(RIGHT(OFFSET('Vacation Tracker'!$Q111:$AD111,0,BH$4))=BK$8,IFERROR(--LEFT(OFFSET('Vacation Tracker'!$Q111:$AD111,0,BH$4),LEN(OFFSET('Vacation Tracker'!$Q111:$AD111,0,BH$4))-1),0)))</f>
        <v>0</v>
      </c>
      <c r="BL108" s="23">
        <f ca="1">SUM(OFFSET('Vacation Tracker'!$Q111:$AD111,0,BL$4))</f>
        <v>0</v>
      </c>
      <c r="BM108" s="26">
        <f t="shared" ref="BM108" ca="1" si="5276">BL108-BN108</f>
        <v>0</v>
      </c>
      <c r="BN108" s="26">
        <f t="array" aca="1" ref="BN108" ca="1">SUM(IF(RIGHT(OFFSET('Vacation Tracker'!$Q111:$AD111,0,BL$4))&lt;&gt;"O",IFERROR(--LEFT(OFFSET('Vacation Tracker'!$Q111:$AD111,0,BL$4),LEN(OFFSET('Vacation Tracker'!$Q111:$AD111,0,BL$4))-1),0)))</f>
        <v>0</v>
      </c>
      <c r="BO108" s="26">
        <f t="array" aca="1" ref="BO108" ca="1">SUM(IF(RIGHT(OFFSET('Vacation Tracker'!$Q111:$AD111,0,BL$4))=BO$8,IFERROR(--LEFT(OFFSET('Vacation Tracker'!$Q111:$AD111,0,BL$4),LEN(OFFSET('Vacation Tracker'!$Q111:$AD111,0,BL$4))-1),0)))</f>
        <v>0</v>
      </c>
      <c r="BP108" s="23">
        <f ca="1">SUM(OFFSET('Vacation Tracker'!$Q111:$AD111,0,BP$4))</f>
        <v>0</v>
      </c>
      <c r="BQ108" s="26">
        <f t="shared" ref="BQ108" ca="1" si="5277">BP108-BR108</f>
        <v>0</v>
      </c>
      <c r="BR108" s="26">
        <f t="array" aca="1" ref="BR108" ca="1">SUM(IF(RIGHT(OFFSET('Vacation Tracker'!$Q111:$AD111,0,BP$4))&lt;&gt;"O",IFERROR(--LEFT(OFFSET('Vacation Tracker'!$Q111:$AD111,0,BP$4),LEN(OFFSET('Vacation Tracker'!$Q111:$AD111,0,BP$4))-1),0)))</f>
        <v>0</v>
      </c>
      <c r="BS108" s="26">
        <f t="array" aca="1" ref="BS108" ca="1">SUM(IF(RIGHT(OFFSET('Vacation Tracker'!$Q111:$AD111,0,BP$4))=BS$8,IFERROR(--LEFT(OFFSET('Vacation Tracker'!$Q111:$AD111,0,BP$4),LEN(OFFSET('Vacation Tracker'!$Q111:$AD111,0,BP$4))-1),0)))</f>
        <v>0</v>
      </c>
      <c r="BT108" s="23">
        <f ca="1">SUM(OFFSET('Vacation Tracker'!$Q111:$AD111,0,BT$4))</f>
        <v>0</v>
      </c>
      <c r="BU108" s="26">
        <f t="shared" ref="BU108" ca="1" si="5278">BT108-BV108</f>
        <v>0</v>
      </c>
      <c r="BV108" s="26">
        <f t="array" aca="1" ref="BV108" ca="1">SUM(IF(RIGHT(OFFSET('Vacation Tracker'!$Q111:$AD111,0,BT$4))&lt;&gt;"O",IFERROR(--LEFT(OFFSET('Vacation Tracker'!$Q111:$AD111,0,BT$4),LEN(OFFSET('Vacation Tracker'!$Q111:$AD111,0,BT$4))-1),0)))</f>
        <v>0</v>
      </c>
      <c r="BW108" s="26">
        <f t="array" aca="1" ref="BW108" ca="1">SUM(IF(RIGHT(OFFSET('Vacation Tracker'!$Q111:$AD111,0,BT$4))=BW$8,IFERROR(--LEFT(OFFSET('Vacation Tracker'!$Q111:$AD111,0,BT$4),LEN(OFFSET('Vacation Tracker'!$Q111:$AD111,0,BT$4))-1),0)))</f>
        <v>0</v>
      </c>
      <c r="BX108" s="23">
        <f ca="1">SUM(OFFSET('Vacation Tracker'!$Q111:$AD111,0,BX$4))</f>
        <v>0</v>
      </c>
      <c r="BY108" s="26">
        <f t="shared" ref="BY108" ca="1" si="5279">BX108-BZ108</f>
        <v>0</v>
      </c>
      <c r="BZ108" s="26">
        <f t="array" aca="1" ref="BZ108" ca="1">SUM(IF(RIGHT(OFFSET('Vacation Tracker'!$Q111:$AD111,0,BX$4))&lt;&gt;"O",IFERROR(--LEFT(OFFSET('Vacation Tracker'!$Q111:$AD111,0,BX$4),LEN(OFFSET('Vacation Tracker'!$Q111:$AD111,0,BX$4))-1),0)))</f>
        <v>0</v>
      </c>
      <c r="CA108" s="26">
        <f t="array" aca="1" ref="CA108" ca="1">SUM(IF(RIGHT(OFFSET('Vacation Tracker'!$Q111:$AD111,0,BX$4))=CA$8,IFERROR(--LEFT(OFFSET('Vacation Tracker'!$Q111:$AD111,0,BX$4),LEN(OFFSET('Vacation Tracker'!$Q111:$AD111,0,BX$4))-1),0)))</f>
        <v>0</v>
      </c>
      <c r="CB108" s="23">
        <f ca="1">SUM(OFFSET('Vacation Tracker'!$Q111:$AD111,0,CB$4))</f>
        <v>0</v>
      </c>
      <c r="CC108" s="26">
        <f t="shared" ref="CC108" ca="1" si="5280">CB108-CD108</f>
        <v>0</v>
      </c>
      <c r="CD108" s="26">
        <f t="array" aca="1" ref="CD108" ca="1">SUM(IF(RIGHT(OFFSET('Vacation Tracker'!$Q111:$AD111,0,CB$4))&lt;&gt;"O",IFERROR(--LEFT(OFFSET('Vacation Tracker'!$Q111:$AD111,0,CB$4),LEN(OFFSET('Vacation Tracker'!$Q111:$AD111,0,CB$4))-1),0)))</f>
        <v>0</v>
      </c>
      <c r="CE108" s="26">
        <f t="array" aca="1" ref="CE108" ca="1">SUM(IF(RIGHT(OFFSET('Vacation Tracker'!$Q111:$AD111,0,CB$4))=CE$8,IFERROR(--LEFT(OFFSET('Vacation Tracker'!$Q111:$AD111,0,CB$4),LEN(OFFSET('Vacation Tracker'!$Q111:$AD111,0,CB$4))-1),0)))</f>
        <v>0</v>
      </c>
      <c r="CF108" s="23">
        <f ca="1">SUM(OFFSET('Vacation Tracker'!$Q111:$AD111,0,CF$4))</f>
        <v>0</v>
      </c>
      <c r="CG108" s="26">
        <f t="shared" ref="CG108" ca="1" si="5281">CF108-CH108</f>
        <v>0</v>
      </c>
      <c r="CH108" s="26">
        <f t="array" aca="1" ref="CH108" ca="1">SUM(IF(RIGHT(OFFSET('Vacation Tracker'!$Q111:$AD111,0,CF$4))&lt;&gt;"O",IFERROR(--LEFT(OFFSET('Vacation Tracker'!$Q111:$AD111,0,CF$4),LEN(OFFSET('Vacation Tracker'!$Q111:$AD111,0,CF$4))-1),0)))</f>
        <v>0</v>
      </c>
      <c r="CI108" s="26">
        <f t="array" aca="1" ref="CI108" ca="1">SUM(IF(RIGHT(OFFSET('Vacation Tracker'!$Q111:$AD111,0,CF$4))=CI$8,IFERROR(--LEFT(OFFSET('Vacation Tracker'!$Q111:$AD111,0,CF$4),LEN(OFFSET('Vacation Tracker'!$Q111:$AD111,0,CF$4))-1),0)))</f>
        <v>0</v>
      </c>
      <c r="CJ108" s="23">
        <f ca="1">SUM(OFFSET('Vacation Tracker'!$Q111:$AD111,0,CJ$4))</f>
        <v>0</v>
      </c>
      <c r="CK108" s="26">
        <f t="shared" ref="CK108" ca="1" si="5282">CJ108-CL108</f>
        <v>0</v>
      </c>
      <c r="CL108" s="26">
        <f t="array" aca="1" ref="CL108" ca="1">SUM(IF(RIGHT(OFFSET('Vacation Tracker'!$Q111:$AD111,0,CJ$4))&lt;&gt;"O",IFERROR(--LEFT(OFFSET('Vacation Tracker'!$Q111:$AD111,0,CJ$4),LEN(OFFSET('Vacation Tracker'!$Q111:$AD111,0,CJ$4))-1),0)))</f>
        <v>0</v>
      </c>
      <c r="CM108" s="26">
        <f t="array" aca="1" ref="CM108" ca="1">SUM(IF(RIGHT(OFFSET('Vacation Tracker'!$Q111:$AD111,0,CJ$4))=CM$8,IFERROR(--LEFT(OFFSET('Vacation Tracker'!$Q111:$AD111,0,CJ$4),LEN(OFFSET('Vacation Tracker'!$Q111:$AD111,0,CJ$4))-1),0)))</f>
        <v>0</v>
      </c>
      <c r="CN108" s="23">
        <f ca="1">SUM(OFFSET('Vacation Tracker'!$Q111:$AD111,0,CN$4))</f>
        <v>0</v>
      </c>
      <c r="CO108" s="26">
        <f t="shared" ref="CO108" ca="1" si="5283">CN108-CP108</f>
        <v>0</v>
      </c>
      <c r="CP108" s="26">
        <f t="array" aca="1" ref="CP108" ca="1">SUM(IF(RIGHT(OFFSET('Vacation Tracker'!$Q111:$AD111,0,CN$4))&lt;&gt;"O",IFERROR(--LEFT(OFFSET('Vacation Tracker'!$Q111:$AD111,0,CN$4),LEN(OFFSET('Vacation Tracker'!$Q111:$AD111,0,CN$4))-1),0)))</f>
        <v>0</v>
      </c>
      <c r="CQ108" s="26">
        <f t="array" aca="1" ref="CQ108" ca="1">SUM(IF(RIGHT(OFFSET('Vacation Tracker'!$Q111:$AD111,0,CN$4))=CQ$8,IFERROR(--LEFT(OFFSET('Vacation Tracker'!$Q111:$AD111,0,CN$4),LEN(OFFSET('Vacation Tracker'!$Q111:$AD111,0,CN$4))-1),0)))</f>
        <v>0</v>
      </c>
      <c r="CR108" s="23">
        <f ca="1">SUM(OFFSET('Vacation Tracker'!$Q111:$AD111,0,CR$4))</f>
        <v>0</v>
      </c>
      <c r="CS108" s="26">
        <f t="shared" ref="CS108" ca="1" si="5284">CR108-CT108</f>
        <v>0</v>
      </c>
      <c r="CT108" s="26">
        <f t="array" aca="1" ref="CT108" ca="1">SUM(IF(RIGHT(OFFSET('Vacation Tracker'!$Q111:$AD111,0,CR$4))&lt;&gt;"O",IFERROR(--LEFT(OFFSET('Vacation Tracker'!$Q111:$AD111,0,CR$4),LEN(OFFSET('Vacation Tracker'!$Q111:$AD111,0,CR$4))-1),0)))</f>
        <v>0</v>
      </c>
      <c r="CU108" s="26">
        <f t="array" aca="1" ref="CU108" ca="1">SUM(IF(RIGHT(OFFSET('Vacation Tracker'!$Q111:$AD111,0,CR$4))=CU$8,IFERROR(--LEFT(OFFSET('Vacation Tracker'!$Q111:$AD111,0,CR$4),LEN(OFFSET('Vacation Tracker'!$Q111:$AD111,0,CR$4))-1),0)))</f>
        <v>0</v>
      </c>
      <c r="CV108" s="23">
        <f ca="1">SUM(OFFSET('Vacation Tracker'!$Q111:$AD111,0,CV$4))</f>
        <v>0</v>
      </c>
      <c r="CW108" s="26">
        <f t="shared" ref="CW108" ca="1" si="5285">CV108-CX108</f>
        <v>0</v>
      </c>
      <c r="CX108" s="26">
        <f t="array" aca="1" ref="CX108" ca="1">SUM(IF(RIGHT(OFFSET('Vacation Tracker'!$Q111:$AD111,0,CV$4))&lt;&gt;"O",IFERROR(--LEFT(OFFSET('Vacation Tracker'!$Q111:$AD111,0,CV$4),LEN(OFFSET('Vacation Tracker'!$Q111:$AD111,0,CV$4))-1),0)))</f>
        <v>0</v>
      </c>
      <c r="CY108" s="26">
        <f t="array" aca="1" ref="CY108" ca="1">SUM(IF(RIGHT(OFFSET('Vacation Tracker'!$Q111:$AD111,0,CV$4))=CY$8,IFERROR(--LEFT(OFFSET('Vacation Tracker'!$Q111:$AD111,0,CV$4),LEN(OFFSET('Vacation Tracker'!$Q111:$AD111,0,CV$4))-1),0)))</f>
        <v>0</v>
      </c>
      <c r="CZ108" s="23">
        <f ca="1">SUM(OFFSET('Vacation Tracker'!$Q111:$AD111,0,CZ$4))</f>
        <v>0</v>
      </c>
      <c r="DA108" s="26">
        <f t="shared" ref="DA108" ca="1" si="5286">CZ108-DB108</f>
        <v>0</v>
      </c>
      <c r="DB108" s="26">
        <f t="array" aca="1" ref="DB108" ca="1">SUM(IF(RIGHT(OFFSET('Vacation Tracker'!$Q111:$AD111,0,CZ$4))&lt;&gt;"O",IFERROR(--LEFT(OFFSET('Vacation Tracker'!$Q111:$AD111,0,CZ$4),LEN(OFFSET('Vacation Tracker'!$Q111:$AD111,0,CZ$4))-1),0)))</f>
        <v>0</v>
      </c>
      <c r="DC108" s="26">
        <f t="array" aca="1" ref="DC108" ca="1">SUM(IF(RIGHT(OFFSET('Vacation Tracker'!$Q111:$AD111,0,CZ$4))=DC$8,IFERROR(--LEFT(OFFSET('Vacation Tracker'!$Q111:$AD111,0,CZ$4),LEN(OFFSET('Vacation Tracker'!$Q111:$AD111,0,CZ$4))-1),0)))</f>
        <v>0</v>
      </c>
      <c r="DD108" s="23">
        <f ca="1">SUM(OFFSET('Vacation Tracker'!$Q111:$AD111,0,DD$4))</f>
        <v>0</v>
      </c>
      <c r="DE108" s="26">
        <f t="shared" ref="DE108" ca="1" si="5287">DD108-DF108</f>
        <v>0</v>
      </c>
      <c r="DF108" s="26">
        <f t="array" aca="1" ref="DF108" ca="1">SUM(IF(RIGHT(OFFSET('Vacation Tracker'!$Q111:$AD111,0,DD$4))&lt;&gt;"O",IFERROR(--LEFT(OFFSET('Vacation Tracker'!$Q111:$AD111,0,DD$4),LEN(OFFSET('Vacation Tracker'!$Q111:$AD111,0,DD$4))-1),0)))</f>
        <v>0</v>
      </c>
      <c r="DG108" s="26">
        <f t="array" aca="1" ref="DG108" ca="1">SUM(IF(RIGHT(OFFSET('Vacation Tracker'!$Q111:$AD111,0,DD$4))=DG$8,IFERROR(--LEFT(OFFSET('Vacation Tracker'!$Q111:$AD111,0,DD$4),LEN(OFFSET('Vacation Tracker'!$Q111:$AD111,0,DD$4))-1),0)))</f>
        <v>0</v>
      </c>
      <c r="DH108" s="23">
        <f ca="1">SUM(OFFSET('Vacation Tracker'!$Q111:$AD111,0,DH$4))</f>
        <v>0</v>
      </c>
      <c r="DI108" s="26">
        <f t="shared" ref="DI108" ca="1" si="5288">DH108-DJ108</f>
        <v>0</v>
      </c>
      <c r="DJ108" s="26">
        <f t="array" aca="1" ref="DJ108" ca="1">SUM(IF(RIGHT(OFFSET('Vacation Tracker'!$Q111:$AD111,0,DH$4))&lt;&gt;"O",IFERROR(--LEFT(OFFSET('Vacation Tracker'!$Q111:$AD111,0,DH$4),LEN(OFFSET('Vacation Tracker'!$Q111:$AD111,0,DH$4))-1),0)))</f>
        <v>0</v>
      </c>
      <c r="DK108" s="26">
        <f t="array" aca="1" ref="DK108" ca="1">SUM(IF(RIGHT(OFFSET('Vacation Tracker'!$Q111:$AD111,0,DH$4))=DK$8,IFERROR(--LEFT(OFFSET('Vacation Tracker'!$Q111:$AD111,0,DH$4),LEN(OFFSET('Vacation Tracker'!$Q111:$AD111,0,DH$4))-1),0)))</f>
        <v>0</v>
      </c>
      <c r="DL108" s="23">
        <f ca="1">SUM(OFFSET('Vacation Tracker'!$Q111:$AD111,0,DL$4))</f>
        <v>0</v>
      </c>
      <c r="DM108" s="26">
        <f t="shared" ref="DM108" ca="1" si="5289">DL108-DN108</f>
        <v>0</v>
      </c>
      <c r="DN108" s="26">
        <f t="array" aca="1" ref="DN108" ca="1">SUM(IF(RIGHT(OFFSET('Vacation Tracker'!$Q111:$AD111,0,DL$4))&lt;&gt;"O",IFERROR(--LEFT(OFFSET('Vacation Tracker'!$Q111:$AD111,0,DL$4),LEN(OFFSET('Vacation Tracker'!$Q111:$AD111,0,DL$4))-1),0)))</f>
        <v>0</v>
      </c>
      <c r="DO108" s="26">
        <f t="array" aca="1" ref="DO108" ca="1">SUM(IF(RIGHT(OFFSET('Vacation Tracker'!$Q111:$AD111,0,DL$4))=DO$8,IFERROR(--LEFT(OFFSET('Vacation Tracker'!$Q111:$AD111,0,DL$4),LEN(OFFSET('Vacation Tracker'!$Q111:$AD111,0,DL$4))-1),0)))</f>
        <v>0</v>
      </c>
      <c r="DP108" s="23">
        <f ca="1">SUM(OFFSET('Vacation Tracker'!$Q111:$AD111,0,DP$4))</f>
        <v>0</v>
      </c>
      <c r="DQ108" s="26">
        <f t="shared" ref="DQ108" ca="1" si="5290">DP108-DR108</f>
        <v>0</v>
      </c>
      <c r="DR108" s="26">
        <f t="array" aca="1" ref="DR108" ca="1">SUM(IF(RIGHT(OFFSET('Vacation Tracker'!$Q111:$AD111,0,DP$4))&lt;&gt;"O",IFERROR(--LEFT(OFFSET('Vacation Tracker'!$Q111:$AD111,0,DP$4),LEN(OFFSET('Vacation Tracker'!$Q111:$AD111,0,DP$4))-1),0)))</f>
        <v>0</v>
      </c>
      <c r="DS108" s="26">
        <f t="array" aca="1" ref="DS108" ca="1">SUM(IF(RIGHT(OFFSET('Vacation Tracker'!$Q111:$AD111,0,DP$4))=DS$8,IFERROR(--LEFT(OFFSET('Vacation Tracker'!$Q111:$AD111,0,DP$4),LEN(OFFSET('Vacation Tracker'!$Q111:$AD111,0,DP$4))-1),0)))</f>
        <v>0</v>
      </c>
      <c r="DT108" s="23">
        <f ca="1">SUM(OFFSET('Vacation Tracker'!$Q111:$AD111,0,DT$4))</f>
        <v>0</v>
      </c>
      <c r="DU108" s="26">
        <f t="shared" ref="DU108" ca="1" si="5291">DT108-DV108</f>
        <v>0</v>
      </c>
      <c r="DV108" s="26">
        <f t="array" aca="1" ref="DV108" ca="1">SUM(IF(RIGHT(OFFSET('Vacation Tracker'!$Q111:$AD111,0,DT$4))&lt;&gt;"O",IFERROR(--LEFT(OFFSET('Vacation Tracker'!$Q111:$AD111,0,DT$4),LEN(OFFSET('Vacation Tracker'!$Q111:$AD111,0,DT$4))-1),0)))</f>
        <v>0</v>
      </c>
      <c r="DW108" s="26">
        <f t="array" aca="1" ref="DW108" ca="1">SUM(IF(RIGHT(OFFSET('Vacation Tracker'!$Q111:$AD111,0,DT$4))=DW$8,IFERROR(--LEFT(OFFSET('Vacation Tracker'!$Q111:$AD111,0,DT$4),LEN(OFFSET('Vacation Tracker'!$Q111:$AD111,0,DT$4))-1),0)))</f>
        <v>0</v>
      </c>
      <c r="DX108" s="23">
        <f ca="1">SUM(OFFSET('Vacation Tracker'!$Q111:$AD111,0,DX$4))</f>
        <v>0</v>
      </c>
      <c r="DY108" s="26">
        <f t="shared" ref="DY108" ca="1" si="5292">DX108-DZ108</f>
        <v>0</v>
      </c>
      <c r="DZ108" s="26">
        <f t="array" aca="1" ref="DZ108" ca="1">SUM(IF(RIGHT(OFFSET('Vacation Tracker'!$Q111:$AD111,0,DX$4))&lt;&gt;"O",IFERROR(--LEFT(OFFSET('Vacation Tracker'!$Q111:$AD111,0,DX$4),LEN(OFFSET('Vacation Tracker'!$Q111:$AD111,0,DX$4))-1),0)))</f>
        <v>0</v>
      </c>
      <c r="EA108" s="26">
        <f t="array" aca="1" ref="EA108" ca="1">SUM(IF(RIGHT(OFFSET('Vacation Tracker'!$Q111:$AD111,0,DX$4))=EA$8,IFERROR(--LEFT(OFFSET('Vacation Tracker'!$Q111:$AD111,0,DX$4),LEN(OFFSET('Vacation Tracker'!$Q111:$AD111,0,DX$4))-1),0)))</f>
        <v>0</v>
      </c>
      <c r="EB108" s="23">
        <f ca="1">SUM(OFFSET('Vacation Tracker'!$Q111:$AD111,0,EB$4))</f>
        <v>0</v>
      </c>
      <c r="EC108" s="26">
        <f t="shared" ref="EC108" ca="1" si="5293">EB108-ED108</f>
        <v>0</v>
      </c>
      <c r="ED108" s="26">
        <f t="array" aca="1" ref="ED108" ca="1">SUM(IF(RIGHT(OFFSET('Vacation Tracker'!$Q111:$AD111,0,EB$4))&lt;&gt;"O",IFERROR(--LEFT(OFFSET('Vacation Tracker'!$Q111:$AD111,0,EB$4),LEN(OFFSET('Vacation Tracker'!$Q111:$AD111,0,EB$4))-1),0)))</f>
        <v>0</v>
      </c>
      <c r="EE108" s="26">
        <f t="array" aca="1" ref="EE108" ca="1">SUM(IF(RIGHT(OFFSET('Vacation Tracker'!$Q111:$AD111,0,EB$4))=EE$8,IFERROR(--LEFT(OFFSET('Vacation Tracker'!$Q111:$AD111,0,EB$4),LEN(OFFSET('Vacation Tracker'!$Q111:$AD111,0,EB$4))-1),0)))</f>
        <v>0</v>
      </c>
      <c r="EF108" s="23">
        <f ca="1">SUM(OFFSET('Vacation Tracker'!$Q111:$AD111,0,EF$4))</f>
        <v>0</v>
      </c>
      <c r="EG108" s="26">
        <f t="shared" ref="EG108" ca="1" si="5294">EF108-EH108</f>
        <v>0</v>
      </c>
      <c r="EH108" s="26">
        <f t="array" aca="1" ref="EH108" ca="1">SUM(IF(RIGHT(OFFSET('Vacation Tracker'!$Q111:$AD111,0,EF$4))&lt;&gt;"O",IFERROR(--LEFT(OFFSET('Vacation Tracker'!$Q111:$AD111,0,EF$4),LEN(OFFSET('Vacation Tracker'!$Q111:$AD111,0,EF$4))-1),0)))</f>
        <v>0</v>
      </c>
      <c r="EI108" s="26">
        <f t="array" aca="1" ref="EI108" ca="1">SUM(IF(RIGHT(OFFSET('Vacation Tracker'!$Q111:$AD111,0,EF$4))=EI$8,IFERROR(--LEFT(OFFSET('Vacation Tracker'!$Q111:$AD111,0,EF$4),LEN(OFFSET('Vacation Tracker'!$Q111:$AD111,0,EF$4))-1),0)))</f>
        <v>0</v>
      </c>
      <c r="EJ108" s="23">
        <f ca="1">SUM(OFFSET('Vacation Tracker'!$Q111:$AD111,0,EJ$4))</f>
        <v>0</v>
      </c>
      <c r="EK108" s="26">
        <f t="shared" ref="EK108" ca="1" si="5295">EJ108-EL108</f>
        <v>0</v>
      </c>
      <c r="EL108" s="26">
        <f t="array" aca="1" ref="EL108" ca="1">SUM(IF(RIGHT(OFFSET('Vacation Tracker'!$Q111:$AD111,0,EJ$4))&lt;&gt;"O",IFERROR(--LEFT(OFFSET('Vacation Tracker'!$Q111:$AD111,0,EJ$4),LEN(OFFSET('Vacation Tracker'!$Q111:$AD111,0,EJ$4))-1),0)))</f>
        <v>0</v>
      </c>
      <c r="EM108" s="26">
        <f t="array" aca="1" ref="EM108" ca="1">SUM(IF(RIGHT(OFFSET('Vacation Tracker'!$Q111:$AD111,0,EJ$4))=EM$8,IFERROR(--LEFT(OFFSET('Vacation Tracker'!$Q111:$AD111,0,EJ$4),LEN(OFFSET('Vacation Tracker'!$Q111:$AD111,0,EJ$4))-1),0)))</f>
        <v>0</v>
      </c>
      <c r="EN108" s="23">
        <f ca="1">SUM(OFFSET('Vacation Tracker'!$Q111:$AD111,0,EN$4))</f>
        <v>0</v>
      </c>
      <c r="EO108" s="26">
        <f t="shared" ref="EO108" ca="1" si="5296">EN108-EP108</f>
        <v>0</v>
      </c>
      <c r="EP108" s="26">
        <f t="array" aca="1" ref="EP108" ca="1">SUM(IF(RIGHT(OFFSET('Vacation Tracker'!$Q111:$AD111,0,EN$4))&lt;&gt;"O",IFERROR(--LEFT(OFFSET('Vacation Tracker'!$Q111:$AD111,0,EN$4),LEN(OFFSET('Vacation Tracker'!$Q111:$AD111,0,EN$4))-1),0)))</f>
        <v>0</v>
      </c>
      <c r="EQ108" s="26">
        <f t="array" aca="1" ref="EQ108" ca="1">SUM(IF(RIGHT(OFFSET('Vacation Tracker'!$Q111:$AD111,0,EN$4))=EQ$8,IFERROR(--LEFT(OFFSET('Vacation Tracker'!$Q111:$AD111,0,EN$4),LEN(OFFSET('Vacation Tracker'!$Q111:$AD111,0,EN$4))-1),0)))</f>
        <v>0</v>
      </c>
      <c r="ER108" s="23">
        <f ca="1">SUM(OFFSET('Vacation Tracker'!$Q111:$AD111,0,ER$4))</f>
        <v>0</v>
      </c>
      <c r="ES108" s="26">
        <f t="shared" ref="ES108" ca="1" si="5297">ER108-ET108</f>
        <v>0</v>
      </c>
      <c r="ET108" s="26">
        <f t="array" aca="1" ref="ET108" ca="1">SUM(IF(RIGHT(OFFSET('Vacation Tracker'!$Q111:$AD111,0,ER$4))&lt;&gt;"O",IFERROR(--LEFT(OFFSET('Vacation Tracker'!$Q111:$AD111,0,ER$4),LEN(OFFSET('Vacation Tracker'!$Q111:$AD111,0,ER$4))-1),0)))</f>
        <v>0</v>
      </c>
      <c r="EU108" s="26">
        <f t="array" aca="1" ref="EU108" ca="1">SUM(IF(RIGHT(OFFSET('Vacation Tracker'!$Q111:$AD111,0,ER$4))=EU$8,IFERROR(--LEFT(OFFSET('Vacation Tracker'!$Q111:$AD111,0,ER$4),LEN(OFFSET('Vacation Tracker'!$Q111:$AD111,0,ER$4))-1),0)))</f>
        <v>0</v>
      </c>
      <c r="EV108" s="23">
        <f ca="1">SUM(OFFSET('Vacation Tracker'!$Q111:$AD111,0,EV$4))</f>
        <v>0</v>
      </c>
      <c r="EW108" s="26">
        <f t="shared" ref="EW108" ca="1" si="5298">EV108-EX108</f>
        <v>0</v>
      </c>
      <c r="EX108" s="26">
        <f t="array" aca="1" ref="EX108" ca="1">SUM(IF(RIGHT(OFFSET('Vacation Tracker'!$Q111:$AD111,0,EV$4))&lt;&gt;"O",IFERROR(--LEFT(OFFSET('Vacation Tracker'!$Q111:$AD111,0,EV$4),LEN(OFFSET('Vacation Tracker'!$Q111:$AD111,0,EV$4))-1),0)))</f>
        <v>0</v>
      </c>
      <c r="EY108" s="26">
        <f t="array" aca="1" ref="EY108" ca="1">SUM(IF(RIGHT(OFFSET('Vacation Tracker'!$Q111:$AD111,0,EV$4))=EY$8,IFERROR(--LEFT(OFFSET('Vacation Tracker'!$Q111:$AD111,0,EV$4),LEN(OFFSET('Vacation Tracker'!$Q111:$AD111,0,EV$4))-1),0)))</f>
        <v>0</v>
      </c>
      <c r="EZ108" s="23">
        <f ca="1">SUM(OFFSET('Vacation Tracker'!$Q111:$AD111,0,EZ$4))</f>
        <v>0</v>
      </c>
      <c r="FA108" s="26">
        <f t="shared" ref="FA108" ca="1" si="5299">EZ108-FB108</f>
        <v>0</v>
      </c>
      <c r="FB108" s="26">
        <f t="array" aca="1" ref="FB108" ca="1">SUM(IF(RIGHT(OFFSET('Vacation Tracker'!$Q111:$AD111,0,EZ$4))&lt;&gt;"O",IFERROR(--LEFT(OFFSET('Vacation Tracker'!$Q111:$AD111,0,EZ$4),LEN(OFFSET('Vacation Tracker'!$Q111:$AD111,0,EZ$4))-1),0)))</f>
        <v>0</v>
      </c>
      <c r="FC108" s="26">
        <f t="array" aca="1" ref="FC108" ca="1">SUM(IF(RIGHT(OFFSET('Vacation Tracker'!$Q111:$AD111,0,EZ$4))=FC$8,IFERROR(--LEFT(OFFSET('Vacation Tracker'!$Q111:$AD111,0,EZ$4),LEN(OFFSET('Vacation Tracker'!$Q111:$AD111,0,EZ$4))-1),0)))</f>
        <v>0</v>
      </c>
      <c r="FD108" s="23">
        <f ca="1">SUM(OFFSET('Vacation Tracker'!$Q111:$AD111,0,FD$4))</f>
        <v>0</v>
      </c>
      <c r="FE108" s="26">
        <f t="shared" ref="FE108" ca="1" si="5300">FD108-FF108</f>
        <v>0</v>
      </c>
      <c r="FF108" s="26">
        <f t="array" aca="1" ref="FF108" ca="1">SUM(IF(RIGHT(OFFSET('Vacation Tracker'!$Q111:$AD111,0,FD$4))&lt;&gt;"O",IFERROR(--LEFT(OFFSET('Vacation Tracker'!$Q111:$AD111,0,FD$4),LEN(OFFSET('Vacation Tracker'!$Q111:$AD111,0,FD$4))-1),0)))</f>
        <v>0</v>
      </c>
      <c r="FG108" s="26">
        <f t="array" aca="1" ref="FG108" ca="1">SUM(IF(RIGHT(OFFSET('Vacation Tracker'!$Q111:$AD111,0,FD$4))=FG$8,IFERROR(--LEFT(OFFSET('Vacation Tracker'!$Q111:$AD111,0,FD$4),LEN(OFFSET('Vacation Tracker'!$Q111:$AD111,0,FD$4))-1),0)))</f>
        <v>0</v>
      </c>
      <c r="FH108" s="23">
        <f ca="1">SUM(OFFSET('Vacation Tracker'!$Q111:$AD111,0,FH$4))</f>
        <v>0</v>
      </c>
      <c r="FI108" s="26">
        <f t="shared" ref="FI108" ca="1" si="5301">FH108-FJ108</f>
        <v>0</v>
      </c>
      <c r="FJ108" s="26">
        <f t="array" aca="1" ref="FJ108" ca="1">SUM(IF(RIGHT(OFFSET('Vacation Tracker'!$Q111:$AD111,0,FH$4))&lt;&gt;"O",IFERROR(--LEFT(OFFSET('Vacation Tracker'!$Q111:$AD111,0,FH$4),LEN(OFFSET('Vacation Tracker'!$Q111:$AD111,0,FH$4))-1),0)))</f>
        <v>0</v>
      </c>
      <c r="FK108" s="26">
        <f t="array" aca="1" ref="FK108" ca="1">SUM(IF(RIGHT(OFFSET('Vacation Tracker'!$Q111:$AD111,0,FH$4))=FK$8,IFERROR(--LEFT(OFFSET('Vacation Tracker'!$Q111:$AD111,0,FH$4),LEN(OFFSET('Vacation Tracker'!$Q111:$AD111,0,FH$4))-1),0)))</f>
        <v>0</v>
      </c>
      <c r="FL108" s="23">
        <f ca="1">SUM(OFFSET('Vacation Tracker'!$Q111:$AD111,0,FL$4))</f>
        <v>0</v>
      </c>
      <c r="FM108" s="26">
        <f t="shared" ref="FM108" ca="1" si="5302">FL108-FN108</f>
        <v>0</v>
      </c>
      <c r="FN108" s="26">
        <f t="array" aca="1" ref="FN108" ca="1">SUM(IF(RIGHT(OFFSET('Vacation Tracker'!$Q111:$AD111,0,FL$4))&lt;&gt;"O",IFERROR(--LEFT(OFFSET('Vacation Tracker'!$Q111:$AD111,0,FL$4),LEN(OFFSET('Vacation Tracker'!$Q111:$AD111,0,FL$4))-1),0)))</f>
        <v>0</v>
      </c>
      <c r="FO108" s="26">
        <f t="array" aca="1" ref="FO108" ca="1">SUM(IF(RIGHT(OFFSET('Vacation Tracker'!$Q111:$AD111,0,FL$4))=FO$8,IFERROR(--LEFT(OFFSET('Vacation Tracker'!$Q111:$AD111,0,FL$4),LEN(OFFSET('Vacation Tracker'!$Q111:$AD111,0,FL$4))-1),0)))</f>
        <v>0</v>
      </c>
      <c r="FP108" s="23">
        <f ca="1">SUM(OFFSET('Vacation Tracker'!$Q111:$AD111,0,FP$4))</f>
        <v>0</v>
      </c>
      <c r="FQ108" s="26">
        <f t="shared" ref="FQ108" ca="1" si="5303">FP108-FR108</f>
        <v>0</v>
      </c>
      <c r="FR108" s="26">
        <f t="array" aca="1" ref="FR108" ca="1">SUM(IF(RIGHT(OFFSET('Vacation Tracker'!$Q111:$AD111,0,FP$4))&lt;&gt;"O",IFERROR(--LEFT(OFFSET('Vacation Tracker'!$Q111:$AD111,0,FP$4),LEN(OFFSET('Vacation Tracker'!$Q111:$AD111,0,FP$4))-1),0)))</f>
        <v>0</v>
      </c>
      <c r="FS108" s="26">
        <f t="array" aca="1" ref="FS108" ca="1">SUM(IF(RIGHT(OFFSET('Vacation Tracker'!$Q111:$AD111,0,FP$4))=FS$8,IFERROR(--LEFT(OFFSET('Vacation Tracker'!$Q111:$AD111,0,FP$4),LEN(OFFSET('Vacation Tracker'!$Q111:$AD111,0,FP$4))-1),0)))</f>
        <v>0</v>
      </c>
      <c r="FT108" s="23">
        <f ca="1">SUM(OFFSET('Vacation Tracker'!$Q111:$AD111,0,FT$4))</f>
        <v>0</v>
      </c>
      <c r="FU108" s="26">
        <f t="shared" ref="FU108" ca="1" si="5304">FT108-FV108</f>
        <v>0</v>
      </c>
      <c r="FV108" s="26">
        <f t="array" aca="1" ref="FV108" ca="1">SUM(IF(RIGHT(OFFSET('Vacation Tracker'!$Q111:$AD111,0,FT$4))&lt;&gt;"O",IFERROR(--LEFT(OFFSET('Vacation Tracker'!$Q111:$AD111,0,FT$4),LEN(OFFSET('Vacation Tracker'!$Q111:$AD111,0,FT$4))-1),0)))</f>
        <v>0</v>
      </c>
      <c r="FW108" s="26">
        <f t="array" aca="1" ref="FW108" ca="1">SUM(IF(RIGHT(OFFSET('Vacation Tracker'!$Q111:$AD111,0,FT$4))=FW$8,IFERROR(--LEFT(OFFSET('Vacation Tracker'!$Q111:$AD111,0,FT$4),LEN(OFFSET('Vacation Tracker'!$Q111:$AD111,0,FT$4))-1),0)))</f>
        <v>0</v>
      </c>
      <c r="FX108" s="23">
        <f ca="1">SUM(OFFSET('Vacation Tracker'!$Q111:$AD111,0,FX$4))</f>
        <v>0</v>
      </c>
      <c r="FY108" s="26">
        <f t="shared" ref="FY108" ca="1" si="5305">FX108-FZ108</f>
        <v>0</v>
      </c>
      <c r="FZ108" s="26">
        <f t="array" aca="1" ref="FZ108" ca="1">SUM(IF(RIGHT(OFFSET('Vacation Tracker'!$Q111:$AD111,0,FX$4))&lt;&gt;"O",IFERROR(--LEFT(OFFSET('Vacation Tracker'!$Q111:$AD111,0,FX$4),LEN(OFFSET('Vacation Tracker'!$Q111:$AD111,0,FX$4))-1),0)))</f>
        <v>0</v>
      </c>
      <c r="GA108" s="26">
        <f t="array" aca="1" ref="GA108" ca="1">SUM(IF(RIGHT(OFFSET('Vacation Tracker'!$Q111:$AD111,0,FX$4))=GA$8,IFERROR(--LEFT(OFFSET('Vacation Tracker'!$Q111:$AD111,0,FX$4),LEN(OFFSET('Vacation Tracker'!$Q111:$AD111,0,FX$4))-1),0)))</f>
        <v>0</v>
      </c>
      <c r="GB108" s="23">
        <f ca="1">SUM(OFFSET('Vacation Tracker'!$Q111:$AD111,0,GB$4))</f>
        <v>0</v>
      </c>
      <c r="GC108" s="26">
        <f t="shared" ref="GC108" ca="1" si="5306">GB108-GD108</f>
        <v>0</v>
      </c>
      <c r="GD108" s="26">
        <f t="array" aca="1" ref="GD108" ca="1">SUM(IF(RIGHT(OFFSET('Vacation Tracker'!$Q111:$AD111,0,GB$4))&lt;&gt;"O",IFERROR(--LEFT(OFFSET('Vacation Tracker'!$Q111:$AD111,0,GB$4),LEN(OFFSET('Vacation Tracker'!$Q111:$AD111,0,GB$4))-1),0)))</f>
        <v>0</v>
      </c>
      <c r="GE108" s="26">
        <f t="array" aca="1" ref="GE108" ca="1">SUM(IF(RIGHT(OFFSET('Vacation Tracker'!$Q111:$AD111,0,GB$4))=GE$8,IFERROR(--LEFT(OFFSET('Vacation Tracker'!$Q111:$AD111,0,GB$4),LEN(OFFSET('Vacation Tracker'!$Q111:$AD111,0,GB$4))-1),0)))</f>
        <v>0</v>
      </c>
      <c r="GF108" s="23">
        <f ca="1">SUM(OFFSET('Vacation Tracker'!$Q111:$AD111,0,GF$4))</f>
        <v>0</v>
      </c>
      <c r="GG108" s="26">
        <f t="shared" ref="GG108" ca="1" si="5307">GF108-GH108</f>
        <v>0</v>
      </c>
      <c r="GH108" s="26">
        <f t="array" aca="1" ref="GH108" ca="1">SUM(IF(RIGHT(OFFSET('Vacation Tracker'!$Q111:$AD111,0,GF$4))&lt;&gt;"O",IFERROR(--LEFT(OFFSET('Vacation Tracker'!$Q111:$AD111,0,GF$4),LEN(OFFSET('Vacation Tracker'!$Q111:$AD111,0,GF$4))-1),0)))</f>
        <v>0</v>
      </c>
      <c r="GI108" s="26">
        <f t="array" aca="1" ref="GI108" ca="1">SUM(IF(RIGHT(OFFSET('Vacation Tracker'!$Q111:$AD111,0,GF$4))=GI$8,IFERROR(--LEFT(OFFSET('Vacation Tracker'!$Q111:$AD111,0,GF$4),LEN(OFFSET('Vacation Tracker'!$Q111:$AD111,0,GF$4))-1),0)))</f>
        <v>0</v>
      </c>
      <c r="GJ108" s="23">
        <f ca="1">SUM(OFFSET('Vacation Tracker'!$Q111:$AD111,0,GJ$4))</f>
        <v>0</v>
      </c>
      <c r="GK108" s="26">
        <f t="shared" ref="GK108" ca="1" si="5308">GJ108-GL108</f>
        <v>0</v>
      </c>
      <c r="GL108" s="26">
        <f t="array" aca="1" ref="GL108" ca="1">SUM(IF(RIGHT(OFFSET('Vacation Tracker'!$Q111:$AD111,0,GJ$4))&lt;&gt;"O",IFERROR(--LEFT(OFFSET('Vacation Tracker'!$Q111:$AD111,0,GJ$4),LEN(OFFSET('Vacation Tracker'!$Q111:$AD111,0,GJ$4))-1),0)))</f>
        <v>0</v>
      </c>
      <c r="GM108" s="26">
        <f t="array" aca="1" ref="GM108" ca="1">SUM(IF(RIGHT(OFFSET('Vacation Tracker'!$Q111:$AD111,0,GJ$4))=GM$8,IFERROR(--LEFT(OFFSET('Vacation Tracker'!$Q111:$AD111,0,GJ$4),LEN(OFFSET('Vacation Tracker'!$Q111:$AD111,0,GJ$4))-1),0)))</f>
        <v>0</v>
      </c>
      <c r="GN108" s="23">
        <f ca="1">SUM(OFFSET('Vacation Tracker'!$Q111:$AD111,0,GN$4))</f>
        <v>0</v>
      </c>
      <c r="GO108" s="26">
        <f t="shared" ref="GO108" ca="1" si="5309">GN108-GP108</f>
        <v>0</v>
      </c>
      <c r="GP108" s="26">
        <f t="array" aca="1" ref="GP108" ca="1">SUM(IF(RIGHT(OFFSET('Vacation Tracker'!$Q111:$AD111,0,GN$4))&lt;&gt;"O",IFERROR(--LEFT(OFFSET('Vacation Tracker'!$Q111:$AD111,0,GN$4),LEN(OFFSET('Vacation Tracker'!$Q111:$AD111,0,GN$4))-1),0)))</f>
        <v>0</v>
      </c>
      <c r="GQ108" s="26">
        <f t="array" aca="1" ref="GQ108" ca="1">SUM(IF(RIGHT(OFFSET('Vacation Tracker'!$Q111:$AD111,0,GN$4))=GQ$8,IFERROR(--LEFT(OFFSET('Vacation Tracker'!$Q111:$AD111,0,GN$4),LEN(OFFSET('Vacation Tracker'!$Q111:$AD111,0,GN$4))-1),0)))</f>
        <v>0</v>
      </c>
      <c r="GR108" s="23">
        <f ca="1">SUM(OFFSET('Vacation Tracker'!$Q111:$AD111,0,GR$4))</f>
        <v>0</v>
      </c>
      <c r="GS108" s="26">
        <f t="shared" ref="GS108" ca="1" si="5310">GR108-GT108</f>
        <v>0</v>
      </c>
      <c r="GT108" s="26">
        <f t="array" aca="1" ref="GT108" ca="1">SUM(IF(RIGHT(OFFSET('Vacation Tracker'!$Q111:$AD111,0,GR$4))&lt;&gt;"O",IFERROR(--LEFT(OFFSET('Vacation Tracker'!$Q111:$AD111,0,GR$4),LEN(OFFSET('Vacation Tracker'!$Q111:$AD111,0,GR$4))-1),0)))</f>
        <v>0</v>
      </c>
      <c r="GU108" s="26">
        <f t="array" aca="1" ref="GU108" ca="1">SUM(IF(RIGHT(OFFSET('Vacation Tracker'!$Q111:$AD111,0,GR$4))=GU$8,IFERROR(--LEFT(OFFSET('Vacation Tracker'!$Q111:$AD111,0,GR$4),LEN(OFFSET('Vacation Tracker'!$Q111:$AD111,0,GR$4))-1),0)))</f>
        <v>0</v>
      </c>
      <c r="GV108" s="23">
        <f ca="1">SUM(OFFSET('Vacation Tracker'!$Q111:$AD111,0,GV$4))</f>
        <v>0</v>
      </c>
      <c r="GW108" s="26">
        <f t="shared" ref="GW108" ca="1" si="5311">GV108-GX108</f>
        <v>0</v>
      </c>
      <c r="GX108" s="26">
        <f t="array" aca="1" ref="GX108" ca="1">SUM(IF(RIGHT(OFFSET('Vacation Tracker'!$Q111:$AD111,0,GV$4))&lt;&gt;"O",IFERROR(--LEFT(OFFSET('Vacation Tracker'!$Q111:$AD111,0,GV$4),LEN(OFFSET('Vacation Tracker'!$Q111:$AD111,0,GV$4))-1),0)))</f>
        <v>0</v>
      </c>
      <c r="GY108" s="26">
        <f t="array" aca="1" ref="GY108" ca="1">SUM(IF(RIGHT(OFFSET('Vacation Tracker'!$Q111:$AD111,0,GV$4))=GY$8,IFERROR(--LEFT(OFFSET('Vacation Tracker'!$Q111:$AD111,0,GV$4),LEN(OFFSET('Vacation Tracker'!$Q111:$AD111,0,GV$4))-1),0)))</f>
        <v>0</v>
      </c>
      <c r="GZ108" s="23">
        <f ca="1">SUM(OFFSET('Vacation Tracker'!$Q111:$AD111,0,GZ$4))</f>
        <v>0</v>
      </c>
      <c r="HA108" s="26">
        <f t="shared" ref="HA108" ca="1" si="5312">GZ108-HB108</f>
        <v>0</v>
      </c>
      <c r="HB108" s="26">
        <f t="array" aca="1" ref="HB108" ca="1">SUM(IF(RIGHT(OFFSET('Vacation Tracker'!$Q111:$AD111,0,GZ$4))&lt;&gt;"O",IFERROR(--LEFT(OFFSET('Vacation Tracker'!$Q111:$AD111,0,GZ$4),LEN(OFFSET('Vacation Tracker'!$Q111:$AD111,0,GZ$4))-1),0)))</f>
        <v>0</v>
      </c>
      <c r="HC108" s="26">
        <f t="array" aca="1" ref="HC108" ca="1">SUM(IF(RIGHT(OFFSET('Vacation Tracker'!$Q111:$AD111,0,GZ$4))=HC$8,IFERROR(--LEFT(OFFSET('Vacation Tracker'!$Q111:$AD111,0,GZ$4),LEN(OFFSET('Vacation Tracker'!$Q111:$AD111,0,GZ$4))-1),0)))</f>
        <v>0</v>
      </c>
      <c r="HD108" s="23">
        <f ca="1">SUM(OFFSET('Vacation Tracker'!$Q111:$AD111,0,HD$4))</f>
        <v>0</v>
      </c>
      <c r="HE108" s="26">
        <f t="shared" ref="HE108" ca="1" si="5313">HD108-HF108</f>
        <v>0</v>
      </c>
      <c r="HF108" s="26">
        <f t="array" aca="1" ref="HF108" ca="1">SUM(IF(RIGHT(OFFSET('Vacation Tracker'!$Q111:$AD111,0,HD$4))&lt;&gt;"O",IFERROR(--LEFT(OFFSET('Vacation Tracker'!$Q111:$AD111,0,HD$4),LEN(OFFSET('Vacation Tracker'!$Q111:$AD111,0,HD$4))-1),0)))</f>
        <v>0</v>
      </c>
      <c r="HG108" s="26">
        <f t="array" aca="1" ref="HG108" ca="1">SUM(IF(RIGHT(OFFSET('Vacation Tracker'!$Q111:$AD111,0,HD$4))=HG$8,IFERROR(--LEFT(OFFSET('Vacation Tracker'!$Q111:$AD111,0,HD$4),LEN(OFFSET('Vacation Tracker'!$Q111:$AD111,0,HD$4))-1),0)))</f>
        <v>0</v>
      </c>
      <c r="HH108" s="23">
        <f ca="1">SUM(OFFSET('Vacation Tracker'!$Q111:$AD111,0,HH$4))</f>
        <v>0</v>
      </c>
      <c r="HI108" s="26">
        <f t="shared" ref="HI108" ca="1" si="5314">HH108-HJ108</f>
        <v>0</v>
      </c>
      <c r="HJ108" s="26">
        <f t="array" aca="1" ref="HJ108" ca="1">SUM(IF(RIGHT(OFFSET('Vacation Tracker'!$Q111:$AD111,0,HH$4))&lt;&gt;"O",IFERROR(--LEFT(OFFSET('Vacation Tracker'!$Q111:$AD111,0,HH$4),LEN(OFFSET('Vacation Tracker'!$Q111:$AD111,0,HH$4))-1),0)))</f>
        <v>0</v>
      </c>
      <c r="HK108" s="26">
        <f t="array" aca="1" ref="HK108" ca="1">SUM(IF(RIGHT(OFFSET('Vacation Tracker'!$Q111:$AD111,0,HH$4))=HK$8,IFERROR(--LEFT(OFFSET('Vacation Tracker'!$Q111:$AD111,0,HH$4),LEN(OFFSET('Vacation Tracker'!$Q111:$AD111,0,HH$4))-1),0)))</f>
        <v>0</v>
      </c>
      <c r="HL108" s="23">
        <f ca="1">SUM(OFFSET('Vacation Tracker'!$Q111:$AD111,0,HL$4))</f>
        <v>0</v>
      </c>
      <c r="HM108" s="26">
        <f t="shared" ref="HM108" ca="1" si="5315">HL108-HN108</f>
        <v>0</v>
      </c>
      <c r="HN108" s="26">
        <f t="array" aca="1" ref="HN108" ca="1">SUM(IF(RIGHT(OFFSET('Vacation Tracker'!$Q111:$AD111,0,HL$4))&lt;&gt;"O",IFERROR(--LEFT(OFFSET('Vacation Tracker'!$Q111:$AD111,0,HL$4),LEN(OFFSET('Vacation Tracker'!$Q111:$AD111,0,HL$4))-1),0)))</f>
        <v>0</v>
      </c>
      <c r="HO108" s="26">
        <f t="array" aca="1" ref="HO108" ca="1">SUM(IF(RIGHT(OFFSET('Vacation Tracker'!$Q111:$AD111,0,HL$4))=HO$8,IFERROR(--LEFT(OFFSET('Vacation Tracker'!$Q111:$AD111,0,HL$4),LEN(OFFSET('Vacation Tracker'!$Q111:$AD111,0,HL$4))-1),0)))</f>
        <v>0</v>
      </c>
      <c r="HP108" s="23">
        <f ca="1">SUM(OFFSET('Vacation Tracker'!$Q111:$AD111,0,HP$4))</f>
        <v>0</v>
      </c>
      <c r="HQ108" s="26">
        <f t="shared" ref="HQ108" ca="1" si="5316">HP108-HR108</f>
        <v>0</v>
      </c>
      <c r="HR108" s="26">
        <f t="array" aca="1" ref="HR108" ca="1">SUM(IF(RIGHT(OFFSET('Vacation Tracker'!$Q111:$AD111,0,HP$4))&lt;&gt;"O",IFERROR(--LEFT(OFFSET('Vacation Tracker'!$Q111:$AD111,0,HP$4),LEN(OFFSET('Vacation Tracker'!$Q111:$AD111,0,HP$4))-1),0)))</f>
        <v>0</v>
      </c>
      <c r="HS108" s="23">
        <f t="array" aca="1" ref="HS108" ca="1">SUM(IF(RIGHT(OFFSET('Vacation Tracker'!$Q111:$AD111,0,HP$4))=HS$8,IFERROR(--LEFT(OFFSET('Vacation Tracker'!$Q111:$AD111,0,HP$4),LEN(OFFSET('Vacation Tracker'!$Q111:$AD111,0,HP$4))-1),0)))</f>
        <v>0</v>
      </c>
    </row>
    <row r="109" spans="2:227" ht="15" customHeight="1" x14ac:dyDescent="0.2">
      <c r="B109" s="23">
        <f>IF('Vacation Tracker'!B112&lt;&gt;"",'Vacation Tracker'!B112,"")</f>
        <v>101</v>
      </c>
      <c r="C109" s="24" t="str">
        <f>IF('Vacation Tracker'!C112&lt;&gt;"",'Vacation Tracker'!C112,"")</f>
        <v/>
      </c>
      <c r="D109" s="25" t="str">
        <f>IF('Vacation Tracker'!D112&lt;&gt;"",'Vacation Tracker'!D112,"")</f>
        <v/>
      </c>
      <c r="E109" s="25" t="str">
        <f>IF('Vacation Tracker'!E112&lt;&gt;"",'Vacation Tracker'!E112,"")</f>
        <v/>
      </c>
      <c r="F109" s="24" t="str">
        <f>IF('Vacation Tracker'!F112&lt;&gt;"",'Vacation Tracker'!F112,"")</f>
        <v/>
      </c>
      <c r="G109" s="24" t="str">
        <f>IF('Vacation Tracker'!G112&lt;&gt;"",'Vacation Tracker'!G112,"")</f>
        <v/>
      </c>
      <c r="H109" s="23" t="str">
        <f t="shared" si="4347"/>
        <v/>
      </c>
      <c r="I109" s="23" t="str">
        <f t="shared" si="4347"/>
        <v/>
      </c>
      <c r="J109" s="23" t="str">
        <f t="shared" si="4347"/>
        <v/>
      </c>
      <c r="K109" s="23" t="str">
        <f t="shared" si="3530"/>
        <v/>
      </c>
      <c r="L109" s="23">
        <f ca="1">SUM(OFFSET('Vacation Tracker'!$Q112:$AD112,0,L$4))</f>
        <v>0</v>
      </c>
      <c r="M109" s="26">
        <f t="shared" ca="1" si="3476"/>
        <v>0</v>
      </c>
      <c r="N109" s="26">
        <f t="array" aca="1" ref="N109" ca="1">SUM(IF(RIGHT(OFFSET('Vacation Tracker'!$Q112:$AD112,0,L$4))&lt;&gt;"O",IFERROR(--LEFT(OFFSET('Vacation Tracker'!$Q112:$AD112,0,L$4),LEN(OFFSET('Vacation Tracker'!$Q112:$AD112,0,L$4))-1),0)))</f>
        <v>0</v>
      </c>
      <c r="O109" s="26">
        <f t="array" aca="1" ref="O109" ca="1">SUM(IF(RIGHT(OFFSET('Vacation Tracker'!$Q112:$AD112,0,L$4))=O$8,IFERROR(--LEFT(OFFSET('Vacation Tracker'!$Q112:$AD112,0,L$4),LEN(OFFSET('Vacation Tracker'!$Q112:$AD112,0,L$4))-1),0)))</f>
        <v>0</v>
      </c>
      <c r="P109" s="23">
        <f ca="1">SUM(OFFSET('Vacation Tracker'!$Q112:$AD112,0,P$4))</f>
        <v>0</v>
      </c>
      <c r="Q109" s="26">
        <f t="shared" ca="1" si="3477"/>
        <v>0</v>
      </c>
      <c r="R109" s="26">
        <f t="array" aca="1" ref="R109" ca="1">SUM(IF(RIGHT(OFFSET('Vacation Tracker'!$Q112:$AD112,0,P$4))&lt;&gt;"O",IFERROR(--LEFT(OFFSET('Vacation Tracker'!$Q112:$AD112,0,P$4),LEN(OFFSET('Vacation Tracker'!$Q112:$AD112,0,P$4))-1),0)))</f>
        <v>0</v>
      </c>
      <c r="S109" s="26">
        <f t="array" aca="1" ref="S109" ca="1">SUM(IF(RIGHT(OFFSET('Vacation Tracker'!$Q112:$AD112,0,P$4))=S$8,IFERROR(--LEFT(OFFSET('Vacation Tracker'!$Q112:$AD112,0,P$4),LEN(OFFSET('Vacation Tracker'!$Q112:$AD112,0,P$4))-1),0)))</f>
        <v>0</v>
      </c>
      <c r="T109" s="23">
        <f ca="1">SUM(OFFSET('Vacation Tracker'!$Q112:$AD112,0,T$4))</f>
        <v>0</v>
      </c>
      <c r="U109" s="26">
        <f t="shared" ca="1" si="3478"/>
        <v>0</v>
      </c>
      <c r="V109" s="26">
        <f t="array" aca="1" ref="V109" ca="1">SUM(IF(RIGHT(OFFSET('Vacation Tracker'!$Q112:$AD112,0,T$4))&lt;&gt;"O",IFERROR(--LEFT(OFFSET('Vacation Tracker'!$Q112:$AD112,0,T$4),LEN(OFFSET('Vacation Tracker'!$Q112:$AD112,0,T$4))-1),0)))</f>
        <v>0</v>
      </c>
      <c r="W109" s="26">
        <f t="array" aca="1" ref="W109" ca="1">SUM(IF(RIGHT(OFFSET('Vacation Tracker'!$Q112:$AD112,0,T$4))=W$8,IFERROR(--LEFT(OFFSET('Vacation Tracker'!$Q112:$AD112,0,T$4),LEN(OFFSET('Vacation Tracker'!$Q112:$AD112,0,T$4))-1),0)))</f>
        <v>0</v>
      </c>
      <c r="X109" s="23">
        <f ca="1">SUM(OFFSET('Vacation Tracker'!$Q112:$AD112,0,X$4))</f>
        <v>0</v>
      </c>
      <c r="Y109" s="26">
        <f t="shared" ref="Y109" ca="1" si="5317">X109-Z109</f>
        <v>0</v>
      </c>
      <c r="Z109" s="26">
        <f t="array" aca="1" ref="Z109" ca="1">SUM(IF(RIGHT(OFFSET('Vacation Tracker'!$Q112:$AD112,0,X$4))&lt;&gt;"O",IFERROR(--LEFT(OFFSET('Vacation Tracker'!$Q112:$AD112,0,X$4),LEN(OFFSET('Vacation Tracker'!$Q112:$AD112,0,X$4))-1),0)))</f>
        <v>0</v>
      </c>
      <c r="AA109" s="26">
        <f t="array" aca="1" ref="AA109" ca="1">SUM(IF(RIGHT(OFFSET('Vacation Tracker'!$Q112:$AD112,0,X$4))=AA$8,IFERROR(--LEFT(OFFSET('Vacation Tracker'!$Q112:$AD112,0,X$4),LEN(OFFSET('Vacation Tracker'!$Q112:$AD112,0,X$4))-1),0)))</f>
        <v>0</v>
      </c>
      <c r="AB109" s="23">
        <f ca="1">SUM(OFFSET('Vacation Tracker'!$Q112:$AD112,0,AB$4))</f>
        <v>0</v>
      </c>
      <c r="AC109" s="26">
        <f t="shared" ref="AC109" ca="1" si="5318">AB109-AD109</f>
        <v>0</v>
      </c>
      <c r="AD109" s="26">
        <f t="array" aca="1" ref="AD109" ca="1">SUM(IF(RIGHT(OFFSET('Vacation Tracker'!$Q112:$AD112,0,AB$4))&lt;&gt;"O",IFERROR(--LEFT(OFFSET('Vacation Tracker'!$Q112:$AD112,0,AB$4),LEN(OFFSET('Vacation Tracker'!$Q112:$AD112,0,AB$4))-1),0)))</f>
        <v>0</v>
      </c>
      <c r="AE109" s="26">
        <f t="array" aca="1" ref="AE109" ca="1">SUM(IF(RIGHT(OFFSET('Vacation Tracker'!$Q112:$AD112,0,AB$4))=AE$8,IFERROR(--LEFT(OFFSET('Vacation Tracker'!$Q112:$AD112,0,AB$4),LEN(OFFSET('Vacation Tracker'!$Q112:$AD112,0,AB$4))-1),0)))</f>
        <v>0</v>
      </c>
      <c r="AF109" s="23">
        <f ca="1">SUM(OFFSET('Vacation Tracker'!$Q112:$AD112,0,AF$4))</f>
        <v>0</v>
      </c>
      <c r="AG109" s="26">
        <f t="shared" ref="AG109" ca="1" si="5319">AF109-AH109</f>
        <v>0</v>
      </c>
      <c r="AH109" s="26">
        <f t="array" aca="1" ref="AH109" ca="1">SUM(IF(RIGHT(OFFSET('Vacation Tracker'!$Q112:$AD112,0,AF$4))&lt;&gt;"O",IFERROR(--LEFT(OFFSET('Vacation Tracker'!$Q112:$AD112,0,AF$4),LEN(OFFSET('Vacation Tracker'!$Q112:$AD112,0,AF$4))-1),0)))</f>
        <v>0</v>
      </c>
      <c r="AI109" s="26">
        <f t="array" aca="1" ref="AI109" ca="1">SUM(IF(RIGHT(OFFSET('Vacation Tracker'!$Q112:$AD112,0,AF$4))=AI$8,IFERROR(--LEFT(OFFSET('Vacation Tracker'!$Q112:$AD112,0,AF$4),LEN(OFFSET('Vacation Tracker'!$Q112:$AD112,0,AF$4))-1),0)))</f>
        <v>0</v>
      </c>
      <c r="AJ109" s="23">
        <f ca="1">SUM(OFFSET('Vacation Tracker'!$Q112:$AD112,0,AJ$4))</f>
        <v>0</v>
      </c>
      <c r="AK109" s="26">
        <f t="shared" ref="AK109" ca="1" si="5320">AJ109-AL109</f>
        <v>0</v>
      </c>
      <c r="AL109" s="26">
        <f t="array" aca="1" ref="AL109" ca="1">SUM(IF(RIGHT(OFFSET('Vacation Tracker'!$Q112:$AD112,0,AJ$4))&lt;&gt;"O",IFERROR(--LEFT(OFFSET('Vacation Tracker'!$Q112:$AD112,0,AJ$4),LEN(OFFSET('Vacation Tracker'!$Q112:$AD112,0,AJ$4))-1),0)))</f>
        <v>0</v>
      </c>
      <c r="AM109" s="26">
        <f t="array" aca="1" ref="AM109" ca="1">SUM(IF(RIGHT(OFFSET('Vacation Tracker'!$Q112:$AD112,0,AJ$4))=AM$8,IFERROR(--LEFT(OFFSET('Vacation Tracker'!$Q112:$AD112,0,AJ$4),LEN(OFFSET('Vacation Tracker'!$Q112:$AD112,0,AJ$4))-1),0)))</f>
        <v>0</v>
      </c>
      <c r="AN109" s="23">
        <f ca="1">SUM(OFFSET('Vacation Tracker'!$Q112:$AD112,0,AN$4))</f>
        <v>0</v>
      </c>
      <c r="AO109" s="26">
        <f t="shared" ref="AO109" ca="1" si="5321">AN109-AP109</f>
        <v>0</v>
      </c>
      <c r="AP109" s="26">
        <f t="array" aca="1" ref="AP109" ca="1">SUM(IF(RIGHT(OFFSET('Vacation Tracker'!$Q112:$AD112,0,AN$4))&lt;&gt;"O",IFERROR(--LEFT(OFFSET('Vacation Tracker'!$Q112:$AD112,0,AN$4),LEN(OFFSET('Vacation Tracker'!$Q112:$AD112,0,AN$4))-1),0)))</f>
        <v>0</v>
      </c>
      <c r="AQ109" s="26">
        <f t="array" aca="1" ref="AQ109" ca="1">SUM(IF(RIGHT(OFFSET('Vacation Tracker'!$Q112:$AD112,0,AN$4))=AQ$8,IFERROR(--LEFT(OFFSET('Vacation Tracker'!$Q112:$AD112,0,AN$4),LEN(OFFSET('Vacation Tracker'!$Q112:$AD112,0,AN$4))-1),0)))</f>
        <v>0</v>
      </c>
      <c r="AR109" s="23">
        <f ca="1">SUM(OFFSET('Vacation Tracker'!$Q112:$AD112,0,AR$4))</f>
        <v>0</v>
      </c>
      <c r="AS109" s="26">
        <f t="shared" ref="AS109" ca="1" si="5322">AR109-AT109</f>
        <v>0</v>
      </c>
      <c r="AT109" s="26">
        <f t="array" aca="1" ref="AT109" ca="1">SUM(IF(RIGHT(OFFSET('Vacation Tracker'!$Q112:$AD112,0,AR$4))&lt;&gt;"O",IFERROR(--LEFT(OFFSET('Vacation Tracker'!$Q112:$AD112,0,AR$4),LEN(OFFSET('Vacation Tracker'!$Q112:$AD112,0,AR$4))-1),0)))</f>
        <v>0</v>
      </c>
      <c r="AU109" s="26">
        <f t="array" aca="1" ref="AU109" ca="1">SUM(IF(RIGHT(OFFSET('Vacation Tracker'!$Q112:$AD112,0,AR$4))=AU$8,IFERROR(--LEFT(OFFSET('Vacation Tracker'!$Q112:$AD112,0,AR$4),LEN(OFFSET('Vacation Tracker'!$Q112:$AD112,0,AR$4))-1),0)))</f>
        <v>0</v>
      </c>
      <c r="AV109" s="23">
        <f ca="1">SUM(OFFSET('Vacation Tracker'!$Q112:$AD112,0,AV$4))</f>
        <v>0</v>
      </c>
      <c r="AW109" s="26">
        <f t="shared" ref="AW109" ca="1" si="5323">AV109-AX109</f>
        <v>0</v>
      </c>
      <c r="AX109" s="26">
        <f t="array" aca="1" ref="AX109" ca="1">SUM(IF(RIGHT(OFFSET('Vacation Tracker'!$Q112:$AD112,0,AV$4))&lt;&gt;"O",IFERROR(--LEFT(OFFSET('Vacation Tracker'!$Q112:$AD112,0,AV$4),LEN(OFFSET('Vacation Tracker'!$Q112:$AD112,0,AV$4))-1),0)))</f>
        <v>0</v>
      </c>
      <c r="AY109" s="26">
        <f t="array" aca="1" ref="AY109" ca="1">SUM(IF(RIGHT(OFFSET('Vacation Tracker'!$Q112:$AD112,0,AV$4))=AY$8,IFERROR(--LEFT(OFFSET('Vacation Tracker'!$Q112:$AD112,0,AV$4),LEN(OFFSET('Vacation Tracker'!$Q112:$AD112,0,AV$4))-1),0)))</f>
        <v>0</v>
      </c>
      <c r="AZ109" s="23">
        <f ca="1">SUM(OFFSET('Vacation Tracker'!$Q112:$AD112,0,AZ$4))</f>
        <v>0</v>
      </c>
      <c r="BA109" s="26">
        <f t="shared" ref="BA109" ca="1" si="5324">AZ109-BB109</f>
        <v>0</v>
      </c>
      <c r="BB109" s="26">
        <f t="array" aca="1" ref="BB109" ca="1">SUM(IF(RIGHT(OFFSET('Vacation Tracker'!$Q112:$AD112,0,AZ$4))&lt;&gt;"O",IFERROR(--LEFT(OFFSET('Vacation Tracker'!$Q112:$AD112,0,AZ$4),LEN(OFFSET('Vacation Tracker'!$Q112:$AD112,0,AZ$4))-1),0)))</f>
        <v>0</v>
      </c>
      <c r="BC109" s="26">
        <f t="array" aca="1" ref="BC109" ca="1">SUM(IF(RIGHT(OFFSET('Vacation Tracker'!$Q112:$AD112,0,AZ$4))=BC$8,IFERROR(--LEFT(OFFSET('Vacation Tracker'!$Q112:$AD112,0,AZ$4),LEN(OFFSET('Vacation Tracker'!$Q112:$AD112,0,AZ$4))-1),0)))</f>
        <v>0</v>
      </c>
      <c r="BD109" s="23">
        <f ca="1">SUM(OFFSET('Vacation Tracker'!$Q112:$AD112,0,BD$4))</f>
        <v>0</v>
      </c>
      <c r="BE109" s="26">
        <f t="shared" ref="BE109" ca="1" si="5325">BD109-BF109</f>
        <v>0</v>
      </c>
      <c r="BF109" s="26">
        <f t="array" aca="1" ref="BF109" ca="1">SUM(IF(RIGHT(OFFSET('Vacation Tracker'!$Q112:$AD112,0,BD$4))&lt;&gt;"O",IFERROR(--LEFT(OFFSET('Vacation Tracker'!$Q112:$AD112,0,BD$4),LEN(OFFSET('Vacation Tracker'!$Q112:$AD112,0,BD$4))-1),0)))</f>
        <v>0</v>
      </c>
      <c r="BG109" s="26">
        <f t="array" aca="1" ref="BG109" ca="1">SUM(IF(RIGHT(OFFSET('Vacation Tracker'!$Q112:$AD112,0,BD$4))=BG$8,IFERROR(--LEFT(OFFSET('Vacation Tracker'!$Q112:$AD112,0,BD$4),LEN(OFFSET('Vacation Tracker'!$Q112:$AD112,0,BD$4))-1),0)))</f>
        <v>0</v>
      </c>
      <c r="BH109" s="23">
        <f ca="1">SUM(OFFSET('Vacation Tracker'!$Q112:$AD112,0,BH$4))</f>
        <v>0</v>
      </c>
      <c r="BI109" s="26">
        <f t="shared" ref="BI109" ca="1" si="5326">BH109-BJ109</f>
        <v>0</v>
      </c>
      <c r="BJ109" s="26">
        <f t="array" aca="1" ref="BJ109" ca="1">SUM(IF(RIGHT(OFFSET('Vacation Tracker'!$Q112:$AD112,0,BH$4))&lt;&gt;"O",IFERROR(--LEFT(OFFSET('Vacation Tracker'!$Q112:$AD112,0,BH$4),LEN(OFFSET('Vacation Tracker'!$Q112:$AD112,0,BH$4))-1),0)))</f>
        <v>0</v>
      </c>
      <c r="BK109" s="26">
        <f t="array" aca="1" ref="BK109" ca="1">SUM(IF(RIGHT(OFFSET('Vacation Tracker'!$Q112:$AD112,0,BH$4))=BK$8,IFERROR(--LEFT(OFFSET('Vacation Tracker'!$Q112:$AD112,0,BH$4),LEN(OFFSET('Vacation Tracker'!$Q112:$AD112,0,BH$4))-1),0)))</f>
        <v>0</v>
      </c>
      <c r="BL109" s="23">
        <f ca="1">SUM(OFFSET('Vacation Tracker'!$Q112:$AD112,0,BL$4))</f>
        <v>0</v>
      </c>
      <c r="BM109" s="26">
        <f t="shared" ref="BM109" ca="1" si="5327">BL109-BN109</f>
        <v>0</v>
      </c>
      <c r="BN109" s="26">
        <f t="array" aca="1" ref="BN109" ca="1">SUM(IF(RIGHT(OFFSET('Vacation Tracker'!$Q112:$AD112,0,BL$4))&lt;&gt;"O",IFERROR(--LEFT(OFFSET('Vacation Tracker'!$Q112:$AD112,0,BL$4),LEN(OFFSET('Vacation Tracker'!$Q112:$AD112,0,BL$4))-1),0)))</f>
        <v>0</v>
      </c>
      <c r="BO109" s="26">
        <f t="array" aca="1" ref="BO109" ca="1">SUM(IF(RIGHT(OFFSET('Vacation Tracker'!$Q112:$AD112,0,BL$4))=BO$8,IFERROR(--LEFT(OFFSET('Vacation Tracker'!$Q112:$AD112,0,BL$4),LEN(OFFSET('Vacation Tracker'!$Q112:$AD112,0,BL$4))-1),0)))</f>
        <v>0</v>
      </c>
      <c r="BP109" s="23">
        <f ca="1">SUM(OFFSET('Vacation Tracker'!$Q112:$AD112,0,BP$4))</f>
        <v>0</v>
      </c>
      <c r="BQ109" s="26">
        <f t="shared" ref="BQ109" ca="1" si="5328">BP109-BR109</f>
        <v>0</v>
      </c>
      <c r="BR109" s="26">
        <f t="array" aca="1" ref="BR109" ca="1">SUM(IF(RIGHT(OFFSET('Vacation Tracker'!$Q112:$AD112,0,BP$4))&lt;&gt;"O",IFERROR(--LEFT(OFFSET('Vacation Tracker'!$Q112:$AD112,0,BP$4),LEN(OFFSET('Vacation Tracker'!$Q112:$AD112,0,BP$4))-1),0)))</f>
        <v>0</v>
      </c>
      <c r="BS109" s="26">
        <f t="array" aca="1" ref="BS109" ca="1">SUM(IF(RIGHT(OFFSET('Vacation Tracker'!$Q112:$AD112,0,BP$4))=BS$8,IFERROR(--LEFT(OFFSET('Vacation Tracker'!$Q112:$AD112,0,BP$4),LEN(OFFSET('Vacation Tracker'!$Q112:$AD112,0,BP$4))-1),0)))</f>
        <v>0</v>
      </c>
      <c r="BT109" s="23">
        <f ca="1">SUM(OFFSET('Vacation Tracker'!$Q112:$AD112,0,BT$4))</f>
        <v>0</v>
      </c>
      <c r="BU109" s="26">
        <f t="shared" ref="BU109" ca="1" si="5329">BT109-BV109</f>
        <v>0</v>
      </c>
      <c r="BV109" s="26">
        <f t="array" aca="1" ref="BV109" ca="1">SUM(IF(RIGHT(OFFSET('Vacation Tracker'!$Q112:$AD112,0,BT$4))&lt;&gt;"O",IFERROR(--LEFT(OFFSET('Vacation Tracker'!$Q112:$AD112,0,BT$4),LEN(OFFSET('Vacation Tracker'!$Q112:$AD112,0,BT$4))-1),0)))</f>
        <v>0</v>
      </c>
      <c r="BW109" s="26">
        <f t="array" aca="1" ref="BW109" ca="1">SUM(IF(RIGHT(OFFSET('Vacation Tracker'!$Q112:$AD112,0,BT$4))=BW$8,IFERROR(--LEFT(OFFSET('Vacation Tracker'!$Q112:$AD112,0,BT$4),LEN(OFFSET('Vacation Tracker'!$Q112:$AD112,0,BT$4))-1),0)))</f>
        <v>0</v>
      </c>
      <c r="BX109" s="23">
        <f ca="1">SUM(OFFSET('Vacation Tracker'!$Q112:$AD112,0,BX$4))</f>
        <v>0</v>
      </c>
      <c r="BY109" s="26">
        <f t="shared" ref="BY109" ca="1" si="5330">BX109-BZ109</f>
        <v>0</v>
      </c>
      <c r="BZ109" s="26">
        <f t="array" aca="1" ref="BZ109" ca="1">SUM(IF(RIGHT(OFFSET('Vacation Tracker'!$Q112:$AD112,0,BX$4))&lt;&gt;"O",IFERROR(--LEFT(OFFSET('Vacation Tracker'!$Q112:$AD112,0,BX$4),LEN(OFFSET('Vacation Tracker'!$Q112:$AD112,0,BX$4))-1),0)))</f>
        <v>0</v>
      </c>
      <c r="CA109" s="26">
        <f t="array" aca="1" ref="CA109" ca="1">SUM(IF(RIGHT(OFFSET('Vacation Tracker'!$Q112:$AD112,0,BX$4))=CA$8,IFERROR(--LEFT(OFFSET('Vacation Tracker'!$Q112:$AD112,0,BX$4),LEN(OFFSET('Vacation Tracker'!$Q112:$AD112,0,BX$4))-1),0)))</f>
        <v>0</v>
      </c>
      <c r="CB109" s="23">
        <f ca="1">SUM(OFFSET('Vacation Tracker'!$Q112:$AD112,0,CB$4))</f>
        <v>0</v>
      </c>
      <c r="CC109" s="26">
        <f t="shared" ref="CC109" ca="1" si="5331">CB109-CD109</f>
        <v>0</v>
      </c>
      <c r="CD109" s="26">
        <f t="array" aca="1" ref="CD109" ca="1">SUM(IF(RIGHT(OFFSET('Vacation Tracker'!$Q112:$AD112,0,CB$4))&lt;&gt;"O",IFERROR(--LEFT(OFFSET('Vacation Tracker'!$Q112:$AD112,0,CB$4),LEN(OFFSET('Vacation Tracker'!$Q112:$AD112,0,CB$4))-1),0)))</f>
        <v>0</v>
      </c>
      <c r="CE109" s="26">
        <f t="array" aca="1" ref="CE109" ca="1">SUM(IF(RIGHT(OFFSET('Vacation Tracker'!$Q112:$AD112,0,CB$4))=CE$8,IFERROR(--LEFT(OFFSET('Vacation Tracker'!$Q112:$AD112,0,CB$4),LEN(OFFSET('Vacation Tracker'!$Q112:$AD112,0,CB$4))-1),0)))</f>
        <v>0</v>
      </c>
      <c r="CF109" s="23">
        <f ca="1">SUM(OFFSET('Vacation Tracker'!$Q112:$AD112,0,CF$4))</f>
        <v>0</v>
      </c>
      <c r="CG109" s="26">
        <f t="shared" ref="CG109" ca="1" si="5332">CF109-CH109</f>
        <v>0</v>
      </c>
      <c r="CH109" s="26">
        <f t="array" aca="1" ref="CH109" ca="1">SUM(IF(RIGHT(OFFSET('Vacation Tracker'!$Q112:$AD112,0,CF$4))&lt;&gt;"O",IFERROR(--LEFT(OFFSET('Vacation Tracker'!$Q112:$AD112,0,CF$4),LEN(OFFSET('Vacation Tracker'!$Q112:$AD112,0,CF$4))-1),0)))</f>
        <v>0</v>
      </c>
      <c r="CI109" s="26">
        <f t="array" aca="1" ref="CI109" ca="1">SUM(IF(RIGHT(OFFSET('Vacation Tracker'!$Q112:$AD112,0,CF$4))=CI$8,IFERROR(--LEFT(OFFSET('Vacation Tracker'!$Q112:$AD112,0,CF$4),LEN(OFFSET('Vacation Tracker'!$Q112:$AD112,0,CF$4))-1),0)))</f>
        <v>0</v>
      </c>
      <c r="CJ109" s="23">
        <f ca="1">SUM(OFFSET('Vacation Tracker'!$Q112:$AD112,0,CJ$4))</f>
        <v>0</v>
      </c>
      <c r="CK109" s="26">
        <f t="shared" ref="CK109" ca="1" si="5333">CJ109-CL109</f>
        <v>0</v>
      </c>
      <c r="CL109" s="26">
        <f t="array" aca="1" ref="CL109" ca="1">SUM(IF(RIGHT(OFFSET('Vacation Tracker'!$Q112:$AD112,0,CJ$4))&lt;&gt;"O",IFERROR(--LEFT(OFFSET('Vacation Tracker'!$Q112:$AD112,0,CJ$4),LEN(OFFSET('Vacation Tracker'!$Q112:$AD112,0,CJ$4))-1),0)))</f>
        <v>0</v>
      </c>
      <c r="CM109" s="26">
        <f t="array" aca="1" ref="CM109" ca="1">SUM(IF(RIGHT(OFFSET('Vacation Tracker'!$Q112:$AD112,0,CJ$4))=CM$8,IFERROR(--LEFT(OFFSET('Vacation Tracker'!$Q112:$AD112,0,CJ$4),LEN(OFFSET('Vacation Tracker'!$Q112:$AD112,0,CJ$4))-1),0)))</f>
        <v>0</v>
      </c>
      <c r="CN109" s="23">
        <f ca="1">SUM(OFFSET('Vacation Tracker'!$Q112:$AD112,0,CN$4))</f>
        <v>0</v>
      </c>
      <c r="CO109" s="26">
        <f t="shared" ref="CO109" ca="1" si="5334">CN109-CP109</f>
        <v>0</v>
      </c>
      <c r="CP109" s="26">
        <f t="array" aca="1" ref="CP109" ca="1">SUM(IF(RIGHT(OFFSET('Vacation Tracker'!$Q112:$AD112,0,CN$4))&lt;&gt;"O",IFERROR(--LEFT(OFFSET('Vacation Tracker'!$Q112:$AD112,0,CN$4),LEN(OFFSET('Vacation Tracker'!$Q112:$AD112,0,CN$4))-1),0)))</f>
        <v>0</v>
      </c>
      <c r="CQ109" s="26">
        <f t="array" aca="1" ref="CQ109" ca="1">SUM(IF(RIGHT(OFFSET('Vacation Tracker'!$Q112:$AD112,0,CN$4))=CQ$8,IFERROR(--LEFT(OFFSET('Vacation Tracker'!$Q112:$AD112,0,CN$4),LEN(OFFSET('Vacation Tracker'!$Q112:$AD112,0,CN$4))-1),0)))</f>
        <v>0</v>
      </c>
      <c r="CR109" s="23">
        <f ca="1">SUM(OFFSET('Vacation Tracker'!$Q112:$AD112,0,CR$4))</f>
        <v>0</v>
      </c>
      <c r="CS109" s="26">
        <f t="shared" ref="CS109" ca="1" si="5335">CR109-CT109</f>
        <v>0</v>
      </c>
      <c r="CT109" s="26">
        <f t="array" aca="1" ref="CT109" ca="1">SUM(IF(RIGHT(OFFSET('Vacation Tracker'!$Q112:$AD112,0,CR$4))&lt;&gt;"O",IFERROR(--LEFT(OFFSET('Vacation Tracker'!$Q112:$AD112,0,CR$4),LEN(OFFSET('Vacation Tracker'!$Q112:$AD112,0,CR$4))-1),0)))</f>
        <v>0</v>
      </c>
      <c r="CU109" s="26">
        <f t="array" aca="1" ref="CU109" ca="1">SUM(IF(RIGHT(OFFSET('Vacation Tracker'!$Q112:$AD112,0,CR$4))=CU$8,IFERROR(--LEFT(OFFSET('Vacation Tracker'!$Q112:$AD112,0,CR$4),LEN(OFFSET('Vacation Tracker'!$Q112:$AD112,0,CR$4))-1),0)))</f>
        <v>0</v>
      </c>
      <c r="CV109" s="23">
        <f ca="1">SUM(OFFSET('Vacation Tracker'!$Q112:$AD112,0,CV$4))</f>
        <v>0</v>
      </c>
      <c r="CW109" s="26">
        <f t="shared" ref="CW109" ca="1" si="5336">CV109-CX109</f>
        <v>0</v>
      </c>
      <c r="CX109" s="26">
        <f t="array" aca="1" ref="CX109" ca="1">SUM(IF(RIGHT(OFFSET('Vacation Tracker'!$Q112:$AD112,0,CV$4))&lt;&gt;"O",IFERROR(--LEFT(OFFSET('Vacation Tracker'!$Q112:$AD112,0,CV$4),LEN(OFFSET('Vacation Tracker'!$Q112:$AD112,0,CV$4))-1),0)))</f>
        <v>0</v>
      </c>
      <c r="CY109" s="26">
        <f t="array" aca="1" ref="CY109" ca="1">SUM(IF(RIGHT(OFFSET('Vacation Tracker'!$Q112:$AD112,0,CV$4))=CY$8,IFERROR(--LEFT(OFFSET('Vacation Tracker'!$Q112:$AD112,0,CV$4),LEN(OFFSET('Vacation Tracker'!$Q112:$AD112,0,CV$4))-1),0)))</f>
        <v>0</v>
      </c>
      <c r="CZ109" s="23">
        <f ca="1">SUM(OFFSET('Vacation Tracker'!$Q112:$AD112,0,CZ$4))</f>
        <v>0</v>
      </c>
      <c r="DA109" s="26">
        <f t="shared" ref="DA109" ca="1" si="5337">CZ109-DB109</f>
        <v>0</v>
      </c>
      <c r="DB109" s="26">
        <f t="array" aca="1" ref="DB109" ca="1">SUM(IF(RIGHT(OFFSET('Vacation Tracker'!$Q112:$AD112,0,CZ$4))&lt;&gt;"O",IFERROR(--LEFT(OFFSET('Vacation Tracker'!$Q112:$AD112,0,CZ$4),LEN(OFFSET('Vacation Tracker'!$Q112:$AD112,0,CZ$4))-1),0)))</f>
        <v>0</v>
      </c>
      <c r="DC109" s="26">
        <f t="array" aca="1" ref="DC109" ca="1">SUM(IF(RIGHT(OFFSET('Vacation Tracker'!$Q112:$AD112,0,CZ$4))=DC$8,IFERROR(--LEFT(OFFSET('Vacation Tracker'!$Q112:$AD112,0,CZ$4),LEN(OFFSET('Vacation Tracker'!$Q112:$AD112,0,CZ$4))-1),0)))</f>
        <v>0</v>
      </c>
      <c r="DD109" s="23">
        <f ca="1">SUM(OFFSET('Vacation Tracker'!$Q112:$AD112,0,DD$4))</f>
        <v>0</v>
      </c>
      <c r="DE109" s="26">
        <f t="shared" ref="DE109" ca="1" si="5338">DD109-DF109</f>
        <v>0</v>
      </c>
      <c r="DF109" s="26">
        <f t="array" aca="1" ref="DF109" ca="1">SUM(IF(RIGHT(OFFSET('Vacation Tracker'!$Q112:$AD112,0,DD$4))&lt;&gt;"O",IFERROR(--LEFT(OFFSET('Vacation Tracker'!$Q112:$AD112,0,DD$4),LEN(OFFSET('Vacation Tracker'!$Q112:$AD112,0,DD$4))-1),0)))</f>
        <v>0</v>
      </c>
      <c r="DG109" s="26">
        <f t="array" aca="1" ref="DG109" ca="1">SUM(IF(RIGHT(OFFSET('Vacation Tracker'!$Q112:$AD112,0,DD$4))=DG$8,IFERROR(--LEFT(OFFSET('Vacation Tracker'!$Q112:$AD112,0,DD$4),LEN(OFFSET('Vacation Tracker'!$Q112:$AD112,0,DD$4))-1),0)))</f>
        <v>0</v>
      </c>
      <c r="DH109" s="23">
        <f ca="1">SUM(OFFSET('Vacation Tracker'!$Q112:$AD112,0,DH$4))</f>
        <v>0</v>
      </c>
      <c r="DI109" s="26">
        <f t="shared" ref="DI109" ca="1" si="5339">DH109-DJ109</f>
        <v>0</v>
      </c>
      <c r="DJ109" s="26">
        <f t="array" aca="1" ref="DJ109" ca="1">SUM(IF(RIGHT(OFFSET('Vacation Tracker'!$Q112:$AD112,0,DH$4))&lt;&gt;"O",IFERROR(--LEFT(OFFSET('Vacation Tracker'!$Q112:$AD112,0,DH$4),LEN(OFFSET('Vacation Tracker'!$Q112:$AD112,0,DH$4))-1),0)))</f>
        <v>0</v>
      </c>
      <c r="DK109" s="26">
        <f t="array" aca="1" ref="DK109" ca="1">SUM(IF(RIGHT(OFFSET('Vacation Tracker'!$Q112:$AD112,0,DH$4))=DK$8,IFERROR(--LEFT(OFFSET('Vacation Tracker'!$Q112:$AD112,0,DH$4),LEN(OFFSET('Vacation Tracker'!$Q112:$AD112,0,DH$4))-1),0)))</f>
        <v>0</v>
      </c>
      <c r="DL109" s="23">
        <f ca="1">SUM(OFFSET('Vacation Tracker'!$Q112:$AD112,0,DL$4))</f>
        <v>0</v>
      </c>
      <c r="DM109" s="26">
        <f t="shared" ref="DM109" ca="1" si="5340">DL109-DN109</f>
        <v>0</v>
      </c>
      <c r="DN109" s="26">
        <f t="array" aca="1" ref="DN109" ca="1">SUM(IF(RIGHT(OFFSET('Vacation Tracker'!$Q112:$AD112,0,DL$4))&lt;&gt;"O",IFERROR(--LEFT(OFFSET('Vacation Tracker'!$Q112:$AD112,0,DL$4),LEN(OFFSET('Vacation Tracker'!$Q112:$AD112,0,DL$4))-1),0)))</f>
        <v>0</v>
      </c>
      <c r="DO109" s="26">
        <f t="array" aca="1" ref="DO109" ca="1">SUM(IF(RIGHT(OFFSET('Vacation Tracker'!$Q112:$AD112,0,DL$4))=DO$8,IFERROR(--LEFT(OFFSET('Vacation Tracker'!$Q112:$AD112,0,DL$4),LEN(OFFSET('Vacation Tracker'!$Q112:$AD112,0,DL$4))-1),0)))</f>
        <v>0</v>
      </c>
      <c r="DP109" s="23">
        <f ca="1">SUM(OFFSET('Vacation Tracker'!$Q112:$AD112,0,DP$4))</f>
        <v>0</v>
      </c>
      <c r="DQ109" s="26">
        <f t="shared" ref="DQ109" ca="1" si="5341">DP109-DR109</f>
        <v>0</v>
      </c>
      <c r="DR109" s="26">
        <f t="array" aca="1" ref="DR109" ca="1">SUM(IF(RIGHT(OFFSET('Vacation Tracker'!$Q112:$AD112,0,DP$4))&lt;&gt;"O",IFERROR(--LEFT(OFFSET('Vacation Tracker'!$Q112:$AD112,0,DP$4),LEN(OFFSET('Vacation Tracker'!$Q112:$AD112,0,DP$4))-1),0)))</f>
        <v>0</v>
      </c>
      <c r="DS109" s="26">
        <f t="array" aca="1" ref="DS109" ca="1">SUM(IF(RIGHT(OFFSET('Vacation Tracker'!$Q112:$AD112,0,DP$4))=DS$8,IFERROR(--LEFT(OFFSET('Vacation Tracker'!$Q112:$AD112,0,DP$4),LEN(OFFSET('Vacation Tracker'!$Q112:$AD112,0,DP$4))-1),0)))</f>
        <v>0</v>
      </c>
      <c r="DT109" s="23">
        <f ca="1">SUM(OFFSET('Vacation Tracker'!$Q112:$AD112,0,DT$4))</f>
        <v>0</v>
      </c>
      <c r="DU109" s="26">
        <f t="shared" ref="DU109" ca="1" si="5342">DT109-DV109</f>
        <v>0</v>
      </c>
      <c r="DV109" s="26">
        <f t="array" aca="1" ref="DV109" ca="1">SUM(IF(RIGHT(OFFSET('Vacation Tracker'!$Q112:$AD112,0,DT$4))&lt;&gt;"O",IFERROR(--LEFT(OFFSET('Vacation Tracker'!$Q112:$AD112,0,DT$4),LEN(OFFSET('Vacation Tracker'!$Q112:$AD112,0,DT$4))-1),0)))</f>
        <v>0</v>
      </c>
      <c r="DW109" s="26">
        <f t="array" aca="1" ref="DW109" ca="1">SUM(IF(RIGHT(OFFSET('Vacation Tracker'!$Q112:$AD112,0,DT$4))=DW$8,IFERROR(--LEFT(OFFSET('Vacation Tracker'!$Q112:$AD112,0,DT$4),LEN(OFFSET('Vacation Tracker'!$Q112:$AD112,0,DT$4))-1),0)))</f>
        <v>0</v>
      </c>
      <c r="DX109" s="23">
        <f ca="1">SUM(OFFSET('Vacation Tracker'!$Q112:$AD112,0,DX$4))</f>
        <v>0</v>
      </c>
      <c r="DY109" s="26">
        <f t="shared" ref="DY109" ca="1" si="5343">DX109-DZ109</f>
        <v>0</v>
      </c>
      <c r="DZ109" s="26">
        <f t="array" aca="1" ref="DZ109" ca="1">SUM(IF(RIGHT(OFFSET('Vacation Tracker'!$Q112:$AD112,0,DX$4))&lt;&gt;"O",IFERROR(--LEFT(OFFSET('Vacation Tracker'!$Q112:$AD112,0,DX$4),LEN(OFFSET('Vacation Tracker'!$Q112:$AD112,0,DX$4))-1),0)))</f>
        <v>0</v>
      </c>
      <c r="EA109" s="26">
        <f t="array" aca="1" ref="EA109" ca="1">SUM(IF(RIGHT(OFFSET('Vacation Tracker'!$Q112:$AD112,0,DX$4))=EA$8,IFERROR(--LEFT(OFFSET('Vacation Tracker'!$Q112:$AD112,0,DX$4),LEN(OFFSET('Vacation Tracker'!$Q112:$AD112,0,DX$4))-1),0)))</f>
        <v>0</v>
      </c>
      <c r="EB109" s="23">
        <f ca="1">SUM(OFFSET('Vacation Tracker'!$Q112:$AD112,0,EB$4))</f>
        <v>0</v>
      </c>
      <c r="EC109" s="26">
        <f t="shared" ref="EC109" ca="1" si="5344">EB109-ED109</f>
        <v>0</v>
      </c>
      <c r="ED109" s="26">
        <f t="array" aca="1" ref="ED109" ca="1">SUM(IF(RIGHT(OFFSET('Vacation Tracker'!$Q112:$AD112,0,EB$4))&lt;&gt;"O",IFERROR(--LEFT(OFFSET('Vacation Tracker'!$Q112:$AD112,0,EB$4),LEN(OFFSET('Vacation Tracker'!$Q112:$AD112,0,EB$4))-1),0)))</f>
        <v>0</v>
      </c>
      <c r="EE109" s="26">
        <f t="array" aca="1" ref="EE109" ca="1">SUM(IF(RIGHT(OFFSET('Vacation Tracker'!$Q112:$AD112,0,EB$4))=EE$8,IFERROR(--LEFT(OFFSET('Vacation Tracker'!$Q112:$AD112,0,EB$4),LEN(OFFSET('Vacation Tracker'!$Q112:$AD112,0,EB$4))-1),0)))</f>
        <v>0</v>
      </c>
      <c r="EF109" s="23">
        <f ca="1">SUM(OFFSET('Vacation Tracker'!$Q112:$AD112,0,EF$4))</f>
        <v>0</v>
      </c>
      <c r="EG109" s="26">
        <f t="shared" ref="EG109" ca="1" si="5345">EF109-EH109</f>
        <v>0</v>
      </c>
      <c r="EH109" s="26">
        <f t="array" aca="1" ref="EH109" ca="1">SUM(IF(RIGHT(OFFSET('Vacation Tracker'!$Q112:$AD112,0,EF$4))&lt;&gt;"O",IFERROR(--LEFT(OFFSET('Vacation Tracker'!$Q112:$AD112,0,EF$4),LEN(OFFSET('Vacation Tracker'!$Q112:$AD112,0,EF$4))-1),0)))</f>
        <v>0</v>
      </c>
      <c r="EI109" s="26">
        <f t="array" aca="1" ref="EI109" ca="1">SUM(IF(RIGHT(OFFSET('Vacation Tracker'!$Q112:$AD112,0,EF$4))=EI$8,IFERROR(--LEFT(OFFSET('Vacation Tracker'!$Q112:$AD112,0,EF$4),LEN(OFFSET('Vacation Tracker'!$Q112:$AD112,0,EF$4))-1),0)))</f>
        <v>0</v>
      </c>
      <c r="EJ109" s="23">
        <f ca="1">SUM(OFFSET('Vacation Tracker'!$Q112:$AD112,0,EJ$4))</f>
        <v>0</v>
      </c>
      <c r="EK109" s="26">
        <f t="shared" ref="EK109" ca="1" si="5346">EJ109-EL109</f>
        <v>0</v>
      </c>
      <c r="EL109" s="26">
        <f t="array" aca="1" ref="EL109" ca="1">SUM(IF(RIGHT(OFFSET('Vacation Tracker'!$Q112:$AD112,0,EJ$4))&lt;&gt;"O",IFERROR(--LEFT(OFFSET('Vacation Tracker'!$Q112:$AD112,0,EJ$4),LEN(OFFSET('Vacation Tracker'!$Q112:$AD112,0,EJ$4))-1),0)))</f>
        <v>0</v>
      </c>
      <c r="EM109" s="26">
        <f t="array" aca="1" ref="EM109" ca="1">SUM(IF(RIGHT(OFFSET('Vacation Tracker'!$Q112:$AD112,0,EJ$4))=EM$8,IFERROR(--LEFT(OFFSET('Vacation Tracker'!$Q112:$AD112,0,EJ$4),LEN(OFFSET('Vacation Tracker'!$Q112:$AD112,0,EJ$4))-1),0)))</f>
        <v>0</v>
      </c>
      <c r="EN109" s="23">
        <f ca="1">SUM(OFFSET('Vacation Tracker'!$Q112:$AD112,0,EN$4))</f>
        <v>0</v>
      </c>
      <c r="EO109" s="26">
        <f t="shared" ref="EO109" ca="1" si="5347">EN109-EP109</f>
        <v>0</v>
      </c>
      <c r="EP109" s="26">
        <f t="array" aca="1" ref="EP109" ca="1">SUM(IF(RIGHT(OFFSET('Vacation Tracker'!$Q112:$AD112,0,EN$4))&lt;&gt;"O",IFERROR(--LEFT(OFFSET('Vacation Tracker'!$Q112:$AD112,0,EN$4),LEN(OFFSET('Vacation Tracker'!$Q112:$AD112,0,EN$4))-1),0)))</f>
        <v>0</v>
      </c>
      <c r="EQ109" s="26">
        <f t="array" aca="1" ref="EQ109" ca="1">SUM(IF(RIGHT(OFFSET('Vacation Tracker'!$Q112:$AD112,0,EN$4))=EQ$8,IFERROR(--LEFT(OFFSET('Vacation Tracker'!$Q112:$AD112,0,EN$4),LEN(OFFSET('Vacation Tracker'!$Q112:$AD112,0,EN$4))-1),0)))</f>
        <v>0</v>
      </c>
      <c r="ER109" s="23">
        <f ca="1">SUM(OFFSET('Vacation Tracker'!$Q112:$AD112,0,ER$4))</f>
        <v>0</v>
      </c>
      <c r="ES109" s="26">
        <f t="shared" ref="ES109" ca="1" si="5348">ER109-ET109</f>
        <v>0</v>
      </c>
      <c r="ET109" s="26">
        <f t="array" aca="1" ref="ET109" ca="1">SUM(IF(RIGHT(OFFSET('Vacation Tracker'!$Q112:$AD112,0,ER$4))&lt;&gt;"O",IFERROR(--LEFT(OFFSET('Vacation Tracker'!$Q112:$AD112,0,ER$4),LEN(OFFSET('Vacation Tracker'!$Q112:$AD112,0,ER$4))-1),0)))</f>
        <v>0</v>
      </c>
      <c r="EU109" s="26">
        <f t="array" aca="1" ref="EU109" ca="1">SUM(IF(RIGHT(OFFSET('Vacation Tracker'!$Q112:$AD112,0,ER$4))=EU$8,IFERROR(--LEFT(OFFSET('Vacation Tracker'!$Q112:$AD112,0,ER$4),LEN(OFFSET('Vacation Tracker'!$Q112:$AD112,0,ER$4))-1),0)))</f>
        <v>0</v>
      </c>
      <c r="EV109" s="23">
        <f ca="1">SUM(OFFSET('Vacation Tracker'!$Q112:$AD112,0,EV$4))</f>
        <v>0</v>
      </c>
      <c r="EW109" s="26">
        <f t="shared" ref="EW109" ca="1" si="5349">EV109-EX109</f>
        <v>0</v>
      </c>
      <c r="EX109" s="26">
        <f t="array" aca="1" ref="EX109" ca="1">SUM(IF(RIGHT(OFFSET('Vacation Tracker'!$Q112:$AD112,0,EV$4))&lt;&gt;"O",IFERROR(--LEFT(OFFSET('Vacation Tracker'!$Q112:$AD112,0,EV$4),LEN(OFFSET('Vacation Tracker'!$Q112:$AD112,0,EV$4))-1),0)))</f>
        <v>0</v>
      </c>
      <c r="EY109" s="26">
        <f t="array" aca="1" ref="EY109" ca="1">SUM(IF(RIGHT(OFFSET('Vacation Tracker'!$Q112:$AD112,0,EV$4))=EY$8,IFERROR(--LEFT(OFFSET('Vacation Tracker'!$Q112:$AD112,0,EV$4),LEN(OFFSET('Vacation Tracker'!$Q112:$AD112,0,EV$4))-1),0)))</f>
        <v>0</v>
      </c>
      <c r="EZ109" s="23">
        <f ca="1">SUM(OFFSET('Vacation Tracker'!$Q112:$AD112,0,EZ$4))</f>
        <v>0</v>
      </c>
      <c r="FA109" s="26">
        <f t="shared" ref="FA109" ca="1" si="5350">EZ109-FB109</f>
        <v>0</v>
      </c>
      <c r="FB109" s="26">
        <f t="array" aca="1" ref="FB109" ca="1">SUM(IF(RIGHT(OFFSET('Vacation Tracker'!$Q112:$AD112,0,EZ$4))&lt;&gt;"O",IFERROR(--LEFT(OFFSET('Vacation Tracker'!$Q112:$AD112,0,EZ$4),LEN(OFFSET('Vacation Tracker'!$Q112:$AD112,0,EZ$4))-1),0)))</f>
        <v>0</v>
      </c>
      <c r="FC109" s="26">
        <f t="array" aca="1" ref="FC109" ca="1">SUM(IF(RIGHT(OFFSET('Vacation Tracker'!$Q112:$AD112,0,EZ$4))=FC$8,IFERROR(--LEFT(OFFSET('Vacation Tracker'!$Q112:$AD112,0,EZ$4),LEN(OFFSET('Vacation Tracker'!$Q112:$AD112,0,EZ$4))-1),0)))</f>
        <v>0</v>
      </c>
      <c r="FD109" s="23">
        <f ca="1">SUM(OFFSET('Vacation Tracker'!$Q112:$AD112,0,FD$4))</f>
        <v>0</v>
      </c>
      <c r="FE109" s="26">
        <f t="shared" ref="FE109" ca="1" si="5351">FD109-FF109</f>
        <v>0</v>
      </c>
      <c r="FF109" s="26">
        <f t="array" aca="1" ref="FF109" ca="1">SUM(IF(RIGHT(OFFSET('Vacation Tracker'!$Q112:$AD112,0,FD$4))&lt;&gt;"O",IFERROR(--LEFT(OFFSET('Vacation Tracker'!$Q112:$AD112,0,FD$4),LEN(OFFSET('Vacation Tracker'!$Q112:$AD112,0,FD$4))-1),0)))</f>
        <v>0</v>
      </c>
      <c r="FG109" s="26">
        <f t="array" aca="1" ref="FG109" ca="1">SUM(IF(RIGHT(OFFSET('Vacation Tracker'!$Q112:$AD112,0,FD$4))=FG$8,IFERROR(--LEFT(OFFSET('Vacation Tracker'!$Q112:$AD112,0,FD$4),LEN(OFFSET('Vacation Tracker'!$Q112:$AD112,0,FD$4))-1),0)))</f>
        <v>0</v>
      </c>
      <c r="FH109" s="23">
        <f ca="1">SUM(OFFSET('Vacation Tracker'!$Q112:$AD112,0,FH$4))</f>
        <v>0</v>
      </c>
      <c r="FI109" s="26">
        <f t="shared" ref="FI109" ca="1" si="5352">FH109-FJ109</f>
        <v>0</v>
      </c>
      <c r="FJ109" s="26">
        <f t="array" aca="1" ref="FJ109" ca="1">SUM(IF(RIGHT(OFFSET('Vacation Tracker'!$Q112:$AD112,0,FH$4))&lt;&gt;"O",IFERROR(--LEFT(OFFSET('Vacation Tracker'!$Q112:$AD112,0,FH$4),LEN(OFFSET('Vacation Tracker'!$Q112:$AD112,0,FH$4))-1),0)))</f>
        <v>0</v>
      </c>
      <c r="FK109" s="26">
        <f t="array" aca="1" ref="FK109" ca="1">SUM(IF(RIGHT(OFFSET('Vacation Tracker'!$Q112:$AD112,0,FH$4))=FK$8,IFERROR(--LEFT(OFFSET('Vacation Tracker'!$Q112:$AD112,0,FH$4),LEN(OFFSET('Vacation Tracker'!$Q112:$AD112,0,FH$4))-1),0)))</f>
        <v>0</v>
      </c>
      <c r="FL109" s="23">
        <f ca="1">SUM(OFFSET('Vacation Tracker'!$Q112:$AD112,0,FL$4))</f>
        <v>0</v>
      </c>
      <c r="FM109" s="26">
        <f t="shared" ref="FM109" ca="1" si="5353">FL109-FN109</f>
        <v>0</v>
      </c>
      <c r="FN109" s="26">
        <f t="array" aca="1" ref="FN109" ca="1">SUM(IF(RIGHT(OFFSET('Vacation Tracker'!$Q112:$AD112,0,FL$4))&lt;&gt;"O",IFERROR(--LEFT(OFFSET('Vacation Tracker'!$Q112:$AD112,0,FL$4),LEN(OFFSET('Vacation Tracker'!$Q112:$AD112,0,FL$4))-1),0)))</f>
        <v>0</v>
      </c>
      <c r="FO109" s="26">
        <f t="array" aca="1" ref="FO109" ca="1">SUM(IF(RIGHT(OFFSET('Vacation Tracker'!$Q112:$AD112,0,FL$4))=FO$8,IFERROR(--LEFT(OFFSET('Vacation Tracker'!$Q112:$AD112,0,FL$4),LEN(OFFSET('Vacation Tracker'!$Q112:$AD112,0,FL$4))-1),0)))</f>
        <v>0</v>
      </c>
      <c r="FP109" s="23">
        <f ca="1">SUM(OFFSET('Vacation Tracker'!$Q112:$AD112,0,FP$4))</f>
        <v>0</v>
      </c>
      <c r="FQ109" s="26">
        <f t="shared" ref="FQ109" ca="1" si="5354">FP109-FR109</f>
        <v>0</v>
      </c>
      <c r="FR109" s="26">
        <f t="array" aca="1" ref="FR109" ca="1">SUM(IF(RIGHT(OFFSET('Vacation Tracker'!$Q112:$AD112,0,FP$4))&lt;&gt;"O",IFERROR(--LEFT(OFFSET('Vacation Tracker'!$Q112:$AD112,0,FP$4),LEN(OFFSET('Vacation Tracker'!$Q112:$AD112,0,FP$4))-1),0)))</f>
        <v>0</v>
      </c>
      <c r="FS109" s="26">
        <f t="array" aca="1" ref="FS109" ca="1">SUM(IF(RIGHT(OFFSET('Vacation Tracker'!$Q112:$AD112,0,FP$4))=FS$8,IFERROR(--LEFT(OFFSET('Vacation Tracker'!$Q112:$AD112,0,FP$4),LEN(OFFSET('Vacation Tracker'!$Q112:$AD112,0,FP$4))-1),0)))</f>
        <v>0</v>
      </c>
      <c r="FT109" s="23">
        <f ca="1">SUM(OFFSET('Vacation Tracker'!$Q112:$AD112,0,FT$4))</f>
        <v>0</v>
      </c>
      <c r="FU109" s="26">
        <f t="shared" ref="FU109" ca="1" si="5355">FT109-FV109</f>
        <v>0</v>
      </c>
      <c r="FV109" s="26">
        <f t="array" aca="1" ref="FV109" ca="1">SUM(IF(RIGHT(OFFSET('Vacation Tracker'!$Q112:$AD112,0,FT$4))&lt;&gt;"O",IFERROR(--LEFT(OFFSET('Vacation Tracker'!$Q112:$AD112,0,FT$4),LEN(OFFSET('Vacation Tracker'!$Q112:$AD112,0,FT$4))-1),0)))</f>
        <v>0</v>
      </c>
      <c r="FW109" s="26">
        <f t="array" aca="1" ref="FW109" ca="1">SUM(IF(RIGHT(OFFSET('Vacation Tracker'!$Q112:$AD112,0,FT$4))=FW$8,IFERROR(--LEFT(OFFSET('Vacation Tracker'!$Q112:$AD112,0,FT$4),LEN(OFFSET('Vacation Tracker'!$Q112:$AD112,0,FT$4))-1),0)))</f>
        <v>0</v>
      </c>
      <c r="FX109" s="23">
        <f ca="1">SUM(OFFSET('Vacation Tracker'!$Q112:$AD112,0,FX$4))</f>
        <v>0</v>
      </c>
      <c r="FY109" s="26">
        <f t="shared" ref="FY109" ca="1" si="5356">FX109-FZ109</f>
        <v>0</v>
      </c>
      <c r="FZ109" s="26">
        <f t="array" aca="1" ref="FZ109" ca="1">SUM(IF(RIGHT(OFFSET('Vacation Tracker'!$Q112:$AD112,0,FX$4))&lt;&gt;"O",IFERROR(--LEFT(OFFSET('Vacation Tracker'!$Q112:$AD112,0,FX$4),LEN(OFFSET('Vacation Tracker'!$Q112:$AD112,0,FX$4))-1),0)))</f>
        <v>0</v>
      </c>
      <c r="GA109" s="26">
        <f t="array" aca="1" ref="GA109" ca="1">SUM(IF(RIGHT(OFFSET('Vacation Tracker'!$Q112:$AD112,0,FX$4))=GA$8,IFERROR(--LEFT(OFFSET('Vacation Tracker'!$Q112:$AD112,0,FX$4),LEN(OFFSET('Vacation Tracker'!$Q112:$AD112,0,FX$4))-1),0)))</f>
        <v>0</v>
      </c>
      <c r="GB109" s="23">
        <f ca="1">SUM(OFFSET('Vacation Tracker'!$Q112:$AD112,0,GB$4))</f>
        <v>0</v>
      </c>
      <c r="GC109" s="26">
        <f t="shared" ref="GC109" ca="1" si="5357">GB109-GD109</f>
        <v>0</v>
      </c>
      <c r="GD109" s="26">
        <f t="array" aca="1" ref="GD109" ca="1">SUM(IF(RIGHT(OFFSET('Vacation Tracker'!$Q112:$AD112,0,GB$4))&lt;&gt;"O",IFERROR(--LEFT(OFFSET('Vacation Tracker'!$Q112:$AD112,0,GB$4),LEN(OFFSET('Vacation Tracker'!$Q112:$AD112,0,GB$4))-1),0)))</f>
        <v>0</v>
      </c>
      <c r="GE109" s="26">
        <f t="array" aca="1" ref="GE109" ca="1">SUM(IF(RIGHT(OFFSET('Vacation Tracker'!$Q112:$AD112,0,GB$4))=GE$8,IFERROR(--LEFT(OFFSET('Vacation Tracker'!$Q112:$AD112,0,GB$4),LEN(OFFSET('Vacation Tracker'!$Q112:$AD112,0,GB$4))-1),0)))</f>
        <v>0</v>
      </c>
      <c r="GF109" s="23">
        <f ca="1">SUM(OFFSET('Vacation Tracker'!$Q112:$AD112,0,GF$4))</f>
        <v>0</v>
      </c>
      <c r="GG109" s="26">
        <f t="shared" ref="GG109" ca="1" si="5358">GF109-GH109</f>
        <v>0</v>
      </c>
      <c r="GH109" s="26">
        <f t="array" aca="1" ref="GH109" ca="1">SUM(IF(RIGHT(OFFSET('Vacation Tracker'!$Q112:$AD112,0,GF$4))&lt;&gt;"O",IFERROR(--LEFT(OFFSET('Vacation Tracker'!$Q112:$AD112,0,GF$4),LEN(OFFSET('Vacation Tracker'!$Q112:$AD112,0,GF$4))-1),0)))</f>
        <v>0</v>
      </c>
      <c r="GI109" s="26">
        <f t="array" aca="1" ref="GI109" ca="1">SUM(IF(RIGHT(OFFSET('Vacation Tracker'!$Q112:$AD112,0,GF$4))=GI$8,IFERROR(--LEFT(OFFSET('Vacation Tracker'!$Q112:$AD112,0,GF$4),LEN(OFFSET('Vacation Tracker'!$Q112:$AD112,0,GF$4))-1),0)))</f>
        <v>0</v>
      </c>
      <c r="GJ109" s="23">
        <f ca="1">SUM(OFFSET('Vacation Tracker'!$Q112:$AD112,0,GJ$4))</f>
        <v>0</v>
      </c>
      <c r="GK109" s="26">
        <f t="shared" ref="GK109" ca="1" si="5359">GJ109-GL109</f>
        <v>0</v>
      </c>
      <c r="GL109" s="26">
        <f t="array" aca="1" ref="GL109" ca="1">SUM(IF(RIGHT(OFFSET('Vacation Tracker'!$Q112:$AD112,0,GJ$4))&lt;&gt;"O",IFERROR(--LEFT(OFFSET('Vacation Tracker'!$Q112:$AD112,0,GJ$4),LEN(OFFSET('Vacation Tracker'!$Q112:$AD112,0,GJ$4))-1),0)))</f>
        <v>0</v>
      </c>
      <c r="GM109" s="26">
        <f t="array" aca="1" ref="GM109" ca="1">SUM(IF(RIGHT(OFFSET('Vacation Tracker'!$Q112:$AD112,0,GJ$4))=GM$8,IFERROR(--LEFT(OFFSET('Vacation Tracker'!$Q112:$AD112,0,GJ$4),LEN(OFFSET('Vacation Tracker'!$Q112:$AD112,0,GJ$4))-1),0)))</f>
        <v>0</v>
      </c>
      <c r="GN109" s="23">
        <f ca="1">SUM(OFFSET('Vacation Tracker'!$Q112:$AD112,0,GN$4))</f>
        <v>0</v>
      </c>
      <c r="GO109" s="26">
        <f t="shared" ref="GO109" ca="1" si="5360">GN109-GP109</f>
        <v>0</v>
      </c>
      <c r="GP109" s="26">
        <f t="array" aca="1" ref="GP109" ca="1">SUM(IF(RIGHT(OFFSET('Vacation Tracker'!$Q112:$AD112,0,GN$4))&lt;&gt;"O",IFERROR(--LEFT(OFFSET('Vacation Tracker'!$Q112:$AD112,0,GN$4),LEN(OFFSET('Vacation Tracker'!$Q112:$AD112,0,GN$4))-1),0)))</f>
        <v>0</v>
      </c>
      <c r="GQ109" s="26">
        <f t="array" aca="1" ref="GQ109" ca="1">SUM(IF(RIGHT(OFFSET('Vacation Tracker'!$Q112:$AD112,0,GN$4))=GQ$8,IFERROR(--LEFT(OFFSET('Vacation Tracker'!$Q112:$AD112,0,GN$4),LEN(OFFSET('Vacation Tracker'!$Q112:$AD112,0,GN$4))-1),0)))</f>
        <v>0</v>
      </c>
      <c r="GR109" s="23">
        <f ca="1">SUM(OFFSET('Vacation Tracker'!$Q112:$AD112,0,GR$4))</f>
        <v>0</v>
      </c>
      <c r="GS109" s="26">
        <f t="shared" ref="GS109" ca="1" si="5361">GR109-GT109</f>
        <v>0</v>
      </c>
      <c r="GT109" s="26">
        <f t="array" aca="1" ref="GT109" ca="1">SUM(IF(RIGHT(OFFSET('Vacation Tracker'!$Q112:$AD112,0,GR$4))&lt;&gt;"O",IFERROR(--LEFT(OFFSET('Vacation Tracker'!$Q112:$AD112,0,GR$4),LEN(OFFSET('Vacation Tracker'!$Q112:$AD112,0,GR$4))-1),0)))</f>
        <v>0</v>
      </c>
      <c r="GU109" s="26">
        <f t="array" aca="1" ref="GU109" ca="1">SUM(IF(RIGHT(OFFSET('Vacation Tracker'!$Q112:$AD112,0,GR$4))=GU$8,IFERROR(--LEFT(OFFSET('Vacation Tracker'!$Q112:$AD112,0,GR$4),LEN(OFFSET('Vacation Tracker'!$Q112:$AD112,0,GR$4))-1),0)))</f>
        <v>0</v>
      </c>
      <c r="GV109" s="23">
        <f ca="1">SUM(OFFSET('Vacation Tracker'!$Q112:$AD112,0,GV$4))</f>
        <v>0</v>
      </c>
      <c r="GW109" s="26">
        <f t="shared" ref="GW109" ca="1" si="5362">GV109-GX109</f>
        <v>0</v>
      </c>
      <c r="GX109" s="26">
        <f t="array" aca="1" ref="GX109" ca="1">SUM(IF(RIGHT(OFFSET('Vacation Tracker'!$Q112:$AD112,0,GV$4))&lt;&gt;"O",IFERROR(--LEFT(OFFSET('Vacation Tracker'!$Q112:$AD112,0,GV$4),LEN(OFFSET('Vacation Tracker'!$Q112:$AD112,0,GV$4))-1),0)))</f>
        <v>0</v>
      </c>
      <c r="GY109" s="26">
        <f t="array" aca="1" ref="GY109" ca="1">SUM(IF(RIGHT(OFFSET('Vacation Tracker'!$Q112:$AD112,0,GV$4))=GY$8,IFERROR(--LEFT(OFFSET('Vacation Tracker'!$Q112:$AD112,0,GV$4),LEN(OFFSET('Vacation Tracker'!$Q112:$AD112,0,GV$4))-1),0)))</f>
        <v>0</v>
      </c>
      <c r="GZ109" s="23">
        <f ca="1">SUM(OFFSET('Vacation Tracker'!$Q112:$AD112,0,GZ$4))</f>
        <v>0</v>
      </c>
      <c r="HA109" s="26">
        <f t="shared" ref="HA109" ca="1" si="5363">GZ109-HB109</f>
        <v>0</v>
      </c>
      <c r="HB109" s="26">
        <f t="array" aca="1" ref="HB109" ca="1">SUM(IF(RIGHT(OFFSET('Vacation Tracker'!$Q112:$AD112,0,GZ$4))&lt;&gt;"O",IFERROR(--LEFT(OFFSET('Vacation Tracker'!$Q112:$AD112,0,GZ$4),LEN(OFFSET('Vacation Tracker'!$Q112:$AD112,0,GZ$4))-1),0)))</f>
        <v>0</v>
      </c>
      <c r="HC109" s="26">
        <f t="array" aca="1" ref="HC109" ca="1">SUM(IF(RIGHT(OFFSET('Vacation Tracker'!$Q112:$AD112,0,GZ$4))=HC$8,IFERROR(--LEFT(OFFSET('Vacation Tracker'!$Q112:$AD112,0,GZ$4),LEN(OFFSET('Vacation Tracker'!$Q112:$AD112,0,GZ$4))-1),0)))</f>
        <v>0</v>
      </c>
      <c r="HD109" s="23">
        <f ca="1">SUM(OFFSET('Vacation Tracker'!$Q112:$AD112,0,HD$4))</f>
        <v>0</v>
      </c>
      <c r="HE109" s="26">
        <f t="shared" ref="HE109" ca="1" si="5364">HD109-HF109</f>
        <v>0</v>
      </c>
      <c r="HF109" s="26">
        <f t="array" aca="1" ref="HF109" ca="1">SUM(IF(RIGHT(OFFSET('Vacation Tracker'!$Q112:$AD112,0,HD$4))&lt;&gt;"O",IFERROR(--LEFT(OFFSET('Vacation Tracker'!$Q112:$AD112,0,HD$4),LEN(OFFSET('Vacation Tracker'!$Q112:$AD112,0,HD$4))-1),0)))</f>
        <v>0</v>
      </c>
      <c r="HG109" s="26">
        <f t="array" aca="1" ref="HG109" ca="1">SUM(IF(RIGHT(OFFSET('Vacation Tracker'!$Q112:$AD112,0,HD$4))=HG$8,IFERROR(--LEFT(OFFSET('Vacation Tracker'!$Q112:$AD112,0,HD$4),LEN(OFFSET('Vacation Tracker'!$Q112:$AD112,0,HD$4))-1),0)))</f>
        <v>0</v>
      </c>
      <c r="HH109" s="23">
        <f ca="1">SUM(OFFSET('Vacation Tracker'!$Q112:$AD112,0,HH$4))</f>
        <v>0</v>
      </c>
      <c r="HI109" s="26">
        <f t="shared" ref="HI109" ca="1" si="5365">HH109-HJ109</f>
        <v>0</v>
      </c>
      <c r="HJ109" s="26">
        <f t="array" aca="1" ref="HJ109" ca="1">SUM(IF(RIGHT(OFFSET('Vacation Tracker'!$Q112:$AD112,0,HH$4))&lt;&gt;"O",IFERROR(--LEFT(OFFSET('Vacation Tracker'!$Q112:$AD112,0,HH$4),LEN(OFFSET('Vacation Tracker'!$Q112:$AD112,0,HH$4))-1),0)))</f>
        <v>0</v>
      </c>
      <c r="HK109" s="26">
        <f t="array" aca="1" ref="HK109" ca="1">SUM(IF(RIGHT(OFFSET('Vacation Tracker'!$Q112:$AD112,0,HH$4))=HK$8,IFERROR(--LEFT(OFFSET('Vacation Tracker'!$Q112:$AD112,0,HH$4),LEN(OFFSET('Vacation Tracker'!$Q112:$AD112,0,HH$4))-1),0)))</f>
        <v>0</v>
      </c>
      <c r="HL109" s="23">
        <f ca="1">SUM(OFFSET('Vacation Tracker'!$Q112:$AD112,0,HL$4))</f>
        <v>0</v>
      </c>
      <c r="HM109" s="26">
        <f t="shared" ref="HM109" ca="1" si="5366">HL109-HN109</f>
        <v>0</v>
      </c>
      <c r="HN109" s="26">
        <f t="array" aca="1" ref="HN109" ca="1">SUM(IF(RIGHT(OFFSET('Vacation Tracker'!$Q112:$AD112,0,HL$4))&lt;&gt;"O",IFERROR(--LEFT(OFFSET('Vacation Tracker'!$Q112:$AD112,0,HL$4),LEN(OFFSET('Vacation Tracker'!$Q112:$AD112,0,HL$4))-1),0)))</f>
        <v>0</v>
      </c>
      <c r="HO109" s="26">
        <f t="array" aca="1" ref="HO109" ca="1">SUM(IF(RIGHT(OFFSET('Vacation Tracker'!$Q112:$AD112,0,HL$4))=HO$8,IFERROR(--LEFT(OFFSET('Vacation Tracker'!$Q112:$AD112,0,HL$4),LEN(OFFSET('Vacation Tracker'!$Q112:$AD112,0,HL$4))-1),0)))</f>
        <v>0</v>
      </c>
      <c r="HP109" s="23">
        <f ca="1">SUM(OFFSET('Vacation Tracker'!$Q112:$AD112,0,HP$4))</f>
        <v>0</v>
      </c>
      <c r="HQ109" s="26">
        <f t="shared" ref="HQ109" ca="1" si="5367">HP109-HR109</f>
        <v>0</v>
      </c>
      <c r="HR109" s="26">
        <f t="array" aca="1" ref="HR109" ca="1">SUM(IF(RIGHT(OFFSET('Vacation Tracker'!$Q112:$AD112,0,HP$4))&lt;&gt;"O",IFERROR(--LEFT(OFFSET('Vacation Tracker'!$Q112:$AD112,0,HP$4),LEN(OFFSET('Vacation Tracker'!$Q112:$AD112,0,HP$4))-1),0)))</f>
        <v>0</v>
      </c>
      <c r="HS109" s="23">
        <f t="array" aca="1" ref="HS109" ca="1">SUM(IF(RIGHT(OFFSET('Vacation Tracker'!$Q112:$AD112,0,HP$4))=HS$8,IFERROR(--LEFT(OFFSET('Vacation Tracker'!$Q112:$AD112,0,HP$4),LEN(OFFSET('Vacation Tracker'!$Q112:$AD112,0,HP$4))-1),0)))</f>
        <v>0</v>
      </c>
    </row>
    <row r="110" spans="2:227" ht="15" customHeight="1" x14ac:dyDescent="0.2">
      <c r="B110" s="23">
        <f>IF('Vacation Tracker'!B113&lt;&gt;"",'Vacation Tracker'!B113,"")</f>
        <v>102</v>
      </c>
      <c r="C110" s="24" t="str">
        <f>IF('Vacation Tracker'!C113&lt;&gt;"",'Vacation Tracker'!C113,"")</f>
        <v/>
      </c>
      <c r="D110" s="25" t="str">
        <f>IF('Vacation Tracker'!D113&lt;&gt;"",'Vacation Tracker'!D113,"")</f>
        <v/>
      </c>
      <c r="E110" s="25" t="str">
        <f>IF('Vacation Tracker'!E113&lt;&gt;"",'Vacation Tracker'!E113,"")</f>
        <v/>
      </c>
      <c r="F110" s="24" t="str">
        <f>IF('Vacation Tracker'!F113&lt;&gt;"",'Vacation Tracker'!F113,"")</f>
        <v/>
      </c>
      <c r="G110" s="24" t="str">
        <f>IF('Vacation Tracker'!G113&lt;&gt;"",'Vacation Tracker'!G113,"")</f>
        <v/>
      </c>
      <c r="H110" s="23" t="str">
        <f t="shared" ref="H110:J129" si="5368">IF($C110&lt;&gt;"",SUMPRODUCT(($L$8:$FU$8=H$8)*$L110:$FU110),"")</f>
        <v/>
      </c>
      <c r="I110" s="23" t="str">
        <f t="shared" si="5368"/>
        <v/>
      </c>
      <c r="J110" s="23" t="str">
        <f t="shared" si="5368"/>
        <v/>
      </c>
      <c r="K110" s="23" t="str">
        <f t="shared" si="3530"/>
        <v/>
      </c>
      <c r="L110" s="23">
        <f ca="1">SUM(OFFSET('Vacation Tracker'!$Q113:$AD113,0,L$4))</f>
        <v>0</v>
      </c>
      <c r="M110" s="26">
        <f t="shared" ca="1" si="3476"/>
        <v>0</v>
      </c>
      <c r="N110" s="26">
        <f t="array" aca="1" ref="N110" ca="1">SUM(IF(RIGHT(OFFSET('Vacation Tracker'!$Q113:$AD113,0,L$4))&lt;&gt;"O",IFERROR(--LEFT(OFFSET('Vacation Tracker'!$Q113:$AD113,0,L$4),LEN(OFFSET('Vacation Tracker'!$Q113:$AD113,0,L$4))-1),0)))</f>
        <v>0</v>
      </c>
      <c r="O110" s="26">
        <f t="array" aca="1" ref="O110" ca="1">SUM(IF(RIGHT(OFFSET('Vacation Tracker'!$Q113:$AD113,0,L$4))=O$8,IFERROR(--LEFT(OFFSET('Vacation Tracker'!$Q113:$AD113,0,L$4),LEN(OFFSET('Vacation Tracker'!$Q113:$AD113,0,L$4))-1),0)))</f>
        <v>0</v>
      </c>
      <c r="P110" s="23">
        <f ca="1">SUM(OFFSET('Vacation Tracker'!$Q113:$AD113,0,P$4))</f>
        <v>0</v>
      </c>
      <c r="Q110" s="26">
        <f t="shared" ca="1" si="3477"/>
        <v>0</v>
      </c>
      <c r="R110" s="26">
        <f t="array" aca="1" ref="R110" ca="1">SUM(IF(RIGHT(OFFSET('Vacation Tracker'!$Q113:$AD113,0,P$4))&lt;&gt;"O",IFERROR(--LEFT(OFFSET('Vacation Tracker'!$Q113:$AD113,0,P$4),LEN(OFFSET('Vacation Tracker'!$Q113:$AD113,0,P$4))-1),0)))</f>
        <v>0</v>
      </c>
      <c r="S110" s="26">
        <f t="array" aca="1" ref="S110" ca="1">SUM(IF(RIGHT(OFFSET('Vacation Tracker'!$Q113:$AD113,0,P$4))=S$8,IFERROR(--LEFT(OFFSET('Vacation Tracker'!$Q113:$AD113,0,P$4),LEN(OFFSET('Vacation Tracker'!$Q113:$AD113,0,P$4))-1),0)))</f>
        <v>0</v>
      </c>
      <c r="T110" s="23">
        <f ca="1">SUM(OFFSET('Vacation Tracker'!$Q113:$AD113,0,T$4))</f>
        <v>0</v>
      </c>
      <c r="U110" s="26">
        <f t="shared" ca="1" si="3478"/>
        <v>0</v>
      </c>
      <c r="V110" s="26">
        <f t="array" aca="1" ref="V110" ca="1">SUM(IF(RIGHT(OFFSET('Vacation Tracker'!$Q113:$AD113,0,T$4))&lt;&gt;"O",IFERROR(--LEFT(OFFSET('Vacation Tracker'!$Q113:$AD113,0,T$4),LEN(OFFSET('Vacation Tracker'!$Q113:$AD113,0,T$4))-1),0)))</f>
        <v>0</v>
      </c>
      <c r="W110" s="26">
        <f t="array" aca="1" ref="W110" ca="1">SUM(IF(RIGHT(OFFSET('Vacation Tracker'!$Q113:$AD113,0,T$4))=W$8,IFERROR(--LEFT(OFFSET('Vacation Tracker'!$Q113:$AD113,0,T$4),LEN(OFFSET('Vacation Tracker'!$Q113:$AD113,0,T$4))-1),0)))</f>
        <v>0</v>
      </c>
      <c r="X110" s="23">
        <f ca="1">SUM(OFFSET('Vacation Tracker'!$Q113:$AD113,0,X$4))</f>
        <v>0</v>
      </c>
      <c r="Y110" s="26">
        <f t="shared" ref="Y110" ca="1" si="5369">X110-Z110</f>
        <v>0</v>
      </c>
      <c r="Z110" s="26">
        <f t="array" aca="1" ref="Z110" ca="1">SUM(IF(RIGHT(OFFSET('Vacation Tracker'!$Q113:$AD113,0,X$4))&lt;&gt;"O",IFERROR(--LEFT(OFFSET('Vacation Tracker'!$Q113:$AD113,0,X$4),LEN(OFFSET('Vacation Tracker'!$Q113:$AD113,0,X$4))-1),0)))</f>
        <v>0</v>
      </c>
      <c r="AA110" s="26">
        <f t="array" aca="1" ref="AA110" ca="1">SUM(IF(RIGHT(OFFSET('Vacation Tracker'!$Q113:$AD113,0,X$4))=AA$8,IFERROR(--LEFT(OFFSET('Vacation Tracker'!$Q113:$AD113,0,X$4),LEN(OFFSET('Vacation Tracker'!$Q113:$AD113,0,X$4))-1),0)))</f>
        <v>0</v>
      </c>
      <c r="AB110" s="23">
        <f ca="1">SUM(OFFSET('Vacation Tracker'!$Q113:$AD113,0,AB$4))</f>
        <v>0</v>
      </c>
      <c r="AC110" s="26">
        <f t="shared" ref="AC110" ca="1" si="5370">AB110-AD110</f>
        <v>0</v>
      </c>
      <c r="AD110" s="26">
        <f t="array" aca="1" ref="AD110" ca="1">SUM(IF(RIGHT(OFFSET('Vacation Tracker'!$Q113:$AD113,0,AB$4))&lt;&gt;"O",IFERROR(--LEFT(OFFSET('Vacation Tracker'!$Q113:$AD113,0,AB$4),LEN(OFFSET('Vacation Tracker'!$Q113:$AD113,0,AB$4))-1),0)))</f>
        <v>0</v>
      </c>
      <c r="AE110" s="26">
        <f t="array" aca="1" ref="AE110" ca="1">SUM(IF(RIGHT(OFFSET('Vacation Tracker'!$Q113:$AD113,0,AB$4))=AE$8,IFERROR(--LEFT(OFFSET('Vacation Tracker'!$Q113:$AD113,0,AB$4),LEN(OFFSET('Vacation Tracker'!$Q113:$AD113,0,AB$4))-1),0)))</f>
        <v>0</v>
      </c>
      <c r="AF110" s="23">
        <f ca="1">SUM(OFFSET('Vacation Tracker'!$Q113:$AD113,0,AF$4))</f>
        <v>0</v>
      </c>
      <c r="AG110" s="26">
        <f t="shared" ref="AG110" ca="1" si="5371">AF110-AH110</f>
        <v>0</v>
      </c>
      <c r="AH110" s="26">
        <f t="array" aca="1" ref="AH110" ca="1">SUM(IF(RIGHT(OFFSET('Vacation Tracker'!$Q113:$AD113,0,AF$4))&lt;&gt;"O",IFERROR(--LEFT(OFFSET('Vacation Tracker'!$Q113:$AD113,0,AF$4),LEN(OFFSET('Vacation Tracker'!$Q113:$AD113,0,AF$4))-1),0)))</f>
        <v>0</v>
      </c>
      <c r="AI110" s="26">
        <f t="array" aca="1" ref="AI110" ca="1">SUM(IF(RIGHT(OFFSET('Vacation Tracker'!$Q113:$AD113,0,AF$4))=AI$8,IFERROR(--LEFT(OFFSET('Vacation Tracker'!$Q113:$AD113,0,AF$4),LEN(OFFSET('Vacation Tracker'!$Q113:$AD113,0,AF$4))-1),0)))</f>
        <v>0</v>
      </c>
      <c r="AJ110" s="23">
        <f ca="1">SUM(OFFSET('Vacation Tracker'!$Q113:$AD113,0,AJ$4))</f>
        <v>0</v>
      </c>
      <c r="AK110" s="26">
        <f t="shared" ref="AK110" ca="1" si="5372">AJ110-AL110</f>
        <v>0</v>
      </c>
      <c r="AL110" s="26">
        <f t="array" aca="1" ref="AL110" ca="1">SUM(IF(RIGHT(OFFSET('Vacation Tracker'!$Q113:$AD113,0,AJ$4))&lt;&gt;"O",IFERROR(--LEFT(OFFSET('Vacation Tracker'!$Q113:$AD113,0,AJ$4),LEN(OFFSET('Vacation Tracker'!$Q113:$AD113,0,AJ$4))-1),0)))</f>
        <v>0</v>
      </c>
      <c r="AM110" s="26">
        <f t="array" aca="1" ref="AM110" ca="1">SUM(IF(RIGHT(OFFSET('Vacation Tracker'!$Q113:$AD113,0,AJ$4))=AM$8,IFERROR(--LEFT(OFFSET('Vacation Tracker'!$Q113:$AD113,0,AJ$4),LEN(OFFSET('Vacation Tracker'!$Q113:$AD113,0,AJ$4))-1),0)))</f>
        <v>0</v>
      </c>
      <c r="AN110" s="23">
        <f ca="1">SUM(OFFSET('Vacation Tracker'!$Q113:$AD113,0,AN$4))</f>
        <v>0</v>
      </c>
      <c r="AO110" s="26">
        <f t="shared" ref="AO110" ca="1" si="5373">AN110-AP110</f>
        <v>0</v>
      </c>
      <c r="AP110" s="26">
        <f t="array" aca="1" ref="AP110" ca="1">SUM(IF(RIGHT(OFFSET('Vacation Tracker'!$Q113:$AD113,0,AN$4))&lt;&gt;"O",IFERROR(--LEFT(OFFSET('Vacation Tracker'!$Q113:$AD113,0,AN$4),LEN(OFFSET('Vacation Tracker'!$Q113:$AD113,0,AN$4))-1),0)))</f>
        <v>0</v>
      </c>
      <c r="AQ110" s="26">
        <f t="array" aca="1" ref="AQ110" ca="1">SUM(IF(RIGHT(OFFSET('Vacation Tracker'!$Q113:$AD113,0,AN$4))=AQ$8,IFERROR(--LEFT(OFFSET('Vacation Tracker'!$Q113:$AD113,0,AN$4),LEN(OFFSET('Vacation Tracker'!$Q113:$AD113,0,AN$4))-1),0)))</f>
        <v>0</v>
      </c>
      <c r="AR110" s="23">
        <f ca="1">SUM(OFFSET('Vacation Tracker'!$Q113:$AD113,0,AR$4))</f>
        <v>0</v>
      </c>
      <c r="AS110" s="26">
        <f t="shared" ref="AS110" ca="1" si="5374">AR110-AT110</f>
        <v>0</v>
      </c>
      <c r="AT110" s="26">
        <f t="array" aca="1" ref="AT110" ca="1">SUM(IF(RIGHT(OFFSET('Vacation Tracker'!$Q113:$AD113,0,AR$4))&lt;&gt;"O",IFERROR(--LEFT(OFFSET('Vacation Tracker'!$Q113:$AD113,0,AR$4),LEN(OFFSET('Vacation Tracker'!$Q113:$AD113,0,AR$4))-1),0)))</f>
        <v>0</v>
      </c>
      <c r="AU110" s="26">
        <f t="array" aca="1" ref="AU110" ca="1">SUM(IF(RIGHT(OFFSET('Vacation Tracker'!$Q113:$AD113,0,AR$4))=AU$8,IFERROR(--LEFT(OFFSET('Vacation Tracker'!$Q113:$AD113,0,AR$4),LEN(OFFSET('Vacation Tracker'!$Q113:$AD113,0,AR$4))-1),0)))</f>
        <v>0</v>
      </c>
      <c r="AV110" s="23">
        <f ca="1">SUM(OFFSET('Vacation Tracker'!$Q113:$AD113,0,AV$4))</f>
        <v>0</v>
      </c>
      <c r="AW110" s="26">
        <f t="shared" ref="AW110" ca="1" si="5375">AV110-AX110</f>
        <v>0</v>
      </c>
      <c r="AX110" s="26">
        <f t="array" aca="1" ref="AX110" ca="1">SUM(IF(RIGHT(OFFSET('Vacation Tracker'!$Q113:$AD113,0,AV$4))&lt;&gt;"O",IFERROR(--LEFT(OFFSET('Vacation Tracker'!$Q113:$AD113,0,AV$4),LEN(OFFSET('Vacation Tracker'!$Q113:$AD113,0,AV$4))-1),0)))</f>
        <v>0</v>
      </c>
      <c r="AY110" s="26">
        <f t="array" aca="1" ref="AY110" ca="1">SUM(IF(RIGHT(OFFSET('Vacation Tracker'!$Q113:$AD113,0,AV$4))=AY$8,IFERROR(--LEFT(OFFSET('Vacation Tracker'!$Q113:$AD113,0,AV$4),LEN(OFFSET('Vacation Tracker'!$Q113:$AD113,0,AV$4))-1),0)))</f>
        <v>0</v>
      </c>
      <c r="AZ110" s="23">
        <f ca="1">SUM(OFFSET('Vacation Tracker'!$Q113:$AD113,0,AZ$4))</f>
        <v>0</v>
      </c>
      <c r="BA110" s="26">
        <f t="shared" ref="BA110" ca="1" si="5376">AZ110-BB110</f>
        <v>0</v>
      </c>
      <c r="BB110" s="26">
        <f t="array" aca="1" ref="BB110" ca="1">SUM(IF(RIGHT(OFFSET('Vacation Tracker'!$Q113:$AD113,0,AZ$4))&lt;&gt;"O",IFERROR(--LEFT(OFFSET('Vacation Tracker'!$Q113:$AD113,0,AZ$4),LEN(OFFSET('Vacation Tracker'!$Q113:$AD113,0,AZ$4))-1),0)))</f>
        <v>0</v>
      </c>
      <c r="BC110" s="26">
        <f t="array" aca="1" ref="BC110" ca="1">SUM(IF(RIGHT(OFFSET('Vacation Tracker'!$Q113:$AD113,0,AZ$4))=BC$8,IFERROR(--LEFT(OFFSET('Vacation Tracker'!$Q113:$AD113,0,AZ$4),LEN(OFFSET('Vacation Tracker'!$Q113:$AD113,0,AZ$4))-1),0)))</f>
        <v>0</v>
      </c>
      <c r="BD110" s="23">
        <f ca="1">SUM(OFFSET('Vacation Tracker'!$Q113:$AD113,0,BD$4))</f>
        <v>0</v>
      </c>
      <c r="BE110" s="26">
        <f t="shared" ref="BE110" ca="1" si="5377">BD110-BF110</f>
        <v>0</v>
      </c>
      <c r="BF110" s="26">
        <f t="array" aca="1" ref="BF110" ca="1">SUM(IF(RIGHT(OFFSET('Vacation Tracker'!$Q113:$AD113,0,BD$4))&lt;&gt;"O",IFERROR(--LEFT(OFFSET('Vacation Tracker'!$Q113:$AD113,0,BD$4),LEN(OFFSET('Vacation Tracker'!$Q113:$AD113,0,BD$4))-1),0)))</f>
        <v>0</v>
      </c>
      <c r="BG110" s="26">
        <f t="array" aca="1" ref="BG110" ca="1">SUM(IF(RIGHT(OFFSET('Vacation Tracker'!$Q113:$AD113,0,BD$4))=BG$8,IFERROR(--LEFT(OFFSET('Vacation Tracker'!$Q113:$AD113,0,BD$4),LEN(OFFSET('Vacation Tracker'!$Q113:$AD113,0,BD$4))-1),0)))</f>
        <v>0</v>
      </c>
      <c r="BH110" s="23">
        <f ca="1">SUM(OFFSET('Vacation Tracker'!$Q113:$AD113,0,BH$4))</f>
        <v>0</v>
      </c>
      <c r="BI110" s="26">
        <f t="shared" ref="BI110" ca="1" si="5378">BH110-BJ110</f>
        <v>0</v>
      </c>
      <c r="BJ110" s="26">
        <f t="array" aca="1" ref="BJ110" ca="1">SUM(IF(RIGHT(OFFSET('Vacation Tracker'!$Q113:$AD113,0,BH$4))&lt;&gt;"O",IFERROR(--LEFT(OFFSET('Vacation Tracker'!$Q113:$AD113,0,BH$4),LEN(OFFSET('Vacation Tracker'!$Q113:$AD113,0,BH$4))-1),0)))</f>
        <v>0</v>
      </c>
      <c r="BK110" s="26">
        <f t="array" aca="1" ref="BK110" ca="1">SUM(IF(RIGHT(OFFSET('Vacation Tracker'!$Q113:$AD113,0,BH$4))=BK$8,IFERROR(--LEFT(OFFSET('Vacation Tracker'!$Q113:$AD113,0,BH$4),LEN(OFFSET('Vacation Tracker'!$Q113:$AD113,0,BH$4))-1),0)))</f>
        <v>0</v>
      </c>
      <c r="BL110" s="23">
        <f ca="1">SUM(OFFSET('Vacation Tracker'!$Q113:$AD113,0,BL$4))</f>
        <v>0</v>
      </c>
      <c r="BM110" s="26">
        <f t="shared" ref="BM110" ca="1" si="5379">BL110-BN110</f>
        <v>0</v>
      </c>
      <c r="BN110" s="26">
        <f t="array" aca="1" ref="BN110" ca="1">SUM(IF(RIGHT(OFFSET('Vacation Tracker'!$Q113:$AD113,0,BL$4))&lt;&gt;"O",IFERROR(--LEFT(OFFSET('Vacation Tracker'!$Q113:$AD113,0,BL$4),LEN(OFFSET('Vacation Tracker'!$Q113:$AD113,0,BL$4))-1),0)))</f>
        <v>0</v>
      </c>
      <c r="BO110" s="26">
        <f t="array" aca="1" ref="BO110" ca="1">SUM(IF(RIGHT(OFFSET('Vacation Tracker'!$Q113:$AD113,0,BL$4))=BO$8,IFERROR(--LEFT(OFFSET('Vacation Tracker'!$Q113:$AD113,0,BL$4),LEN(OFFSET('Vacation Tracker'!$Q113:$AD113,0,BL$4))-1),0)))</f>
        <v>0</v>
      </c>
      <c r="BP110" s="23">
        <f ca="1">SUM(OFFSET('Vacation Tracker'!$Q113:$AD113,0,BP$4))</f>
        <v>0</v>
      </c>
      <c r="BQ110" s="26">
        <f t="shared" ref="BQ110" ca="1" si="5380">BP110-BR110</f>
        <v>0</v>
      </c>
      <c r="BR110" s="26">
        <f t="array" aca="1" ref="BR110" ca="1">SUM(IF(RIGHT(OFFSET('Vacation Tracker'!$Q113:$AD113,0,BP$4))&lt;&gt;"O",IFERROR(--LEFT(OFFSET('Vacation Tracker'!$Q113:$AD113,0,BP$4),LEN(OFFSET('Vacation Tracker'!$Q113:$AD113,0,BP$4))-1),0)))</f>
        <v>0</v>
      </c>
      <c r="BS110" s="26">
        <f t="array" aca="1" ref="BS110" ca="1">SUM(IF(RIGHT(OFFSET('Vacation Tracker'!$Q113:$AD113,0,BP$4))=BS$8,IFERROR(--LEFT(OFFSET('Vacation Tracker'!$Q113:$AD113,0,BP$4),LEN(OFFSET('Vacation Tracker'!$Q113:$AD113,0,BP$4))-1),0)))</f>
        <v>0</v>
      </c>
      <c r="BT110" s="23">
        <f ca="1">SUM(OFFSET('Vacation Tracker'!$Q113:$AD113,0,BT$4))</f>
        <v>0</v>
      </c>
      <c r="BU110" s="26">
        <f t="shared" ref="BU110" ca="1" si="5381">BT110-BV110</f>
        <v>0</v>
      </c>
      <c r="BV110" s="26">
        <f t="array" aca="1" ref="BV110" ca="1">SUM(IF(RIGHT(OFFSET('Vacation Tracker'!$Q113:$AD113,0,BT$4))&lt;&gt;"O",IFERROR(--LEFT(OFFSET('Vacation Tracker'!$Q113:$AD113,0,BT$4),LEN(OFFSET('Vacation Tracker'!$Q113:$AD113,0,BT$4))-1),0)))</f>
        <v>0</v>
      </c>
      <c r="BW110" s="26">
        <f t="array" aca="1" ref="BW110" ca="1">SUM(IF(RIGHT(OFFSET('Vacation Tracker'!$Q113:$AD113,0,BT$4))=BW$8,IFERROR(--LEFT(OFFSET('Vacation Tracker'!$Q113:$AD113,0,BT$4),LEN(OFFSET('Vacation Tracker'!$Q113:$AD113,0,BT$4))-1),0)))</f>
        <v>0</v>
      </c>
      <c r="BX110" s="23">
        <f ca="1">SUM(OFFSET('Vacation Tracker'!$Q113:$AD113,0,BX$4))</f>
        <v>0</v>
      </c>
      <c r="BY110" s="26">
        <f t="shared" ref="BY110" ca="1" si="5382">BX110-BZ110</f>
        <v>0</v>
      </c>
      <c r="BZ110" s="26">
        <f t="array" aca="1" ref="BZ110" ca="1">SUM(IF(RIGHT(OFFSET('Vacation Tracker'!$Q113:$AD113,0,BX$4))&lt;&gt;"O",IFERROR(--LEFT(OFFSET('Vacation Tracker'!$Q113:$AD113,0,BX$4),LEN(OFFSET('Vacation Tracker'!$Q113:$AD113,0,BX$4))-1),0)))</f>
        <v>0</v>
      </c>
      <c r="CA110" s="26">
        <f t="array" aca="1" ref="CA110" ca="1">SUM(IF(RIGHT(OFFSET('Vacation Tracker'!$Q113:$AD113,0,BX$4))=CA$8,IFERROR(--LEFT(OFFSET('Vacation Tracker'!$Q113:$AD113,0,BX$4),LEN(OFFSET('Vacation Tracker'!$Q113:$AD113,0,BX$4))-1),0)))</f>
        <v>0</v>
      </c>
      <c r="CB110" s="23">
        <f ca="1">SUM(OFFSET('Vacation Tracker'!$Q113:$AD113,0,CB$4))</f>
        <v>0</v>
      </c>
      <c r="CC110" s="26">
        <f t="shared" ref="CC110" ca="1" si="5383">CB110-CD110</f>
        <v>0</v>
      </c>
      <c r="CD110" s="26">
        <f t="array" aca="1" ref="CD110" ca="1">SUM(IF(RIGHT(OFFSET('Vacation Tracker'!$Q113:$AD113,0,CB$4))&lt;&gt;"O",IFERROR(--LEFT(OFFSET('Vacation Tracker'!$Q113:$AD113,0,CB$4),LEN(OFFSET('Vacation Tracker'!$Q113:$AD113,0,CB$4))-1),0)))</f>
        <v>0</v>
      </c>
      <c r="CE110" s="26">
        <f t="array" aca="1" ref="CE110" ca="1">SUM(IF(RIGHT(OFFSET('Vacation Tracker'!$Q113:$AD113,0,CB$4))=CE$8,IFERROR(--LEFT(OFFSET('Vacation Tracker'!$Q113:$AD113,0,CB$4),LEN(OFFSET('Vacation Tracker'!$Q113:$AD113,0,CB$4))-1),0)))</f>
        <v>0</v>
      </c>
      <c r="CF110" s="23">
        <f ca="1">SUM(OFFSET('Vacation Tracker'!$Q113:$AD113,0,CF$4))</f>
        <v>0</v>
      </c>
      <c r="CG110" s="26">
        <f t="shared" ref="CG110" ca="1" si="5384">CF110-CH110</f>
        <v>0</v>
      </c>
      <c r="CH110" s="26">
        <f t="array" aca="1" ref="CH110" ca="1">SUM(IF(RIGHT(OFFSET('Vacation Tracker'!$Q113:$AD113,0,CF$4))&lt;&gt;"O",IFERROR(--LEFT(OFFSET('Vacation Tracker'!$Q113:$AD113,0,CF$4),LEN(OFFSET('Vacation Tracker'!$Q113:$AD113,0,CF$4))-1),0)))</f>
        <v>0</v>
      </c>
      <c r="CI110" s="26">
        <f t="array" aca="1" ref="CI110" ca="1">SUM(IF(RIGHT(OFFSET('Vacation Tracker'!$Q113:$AD113,0,CF$4))=CI$8,IFERROR(--LEFT(OFFSET('Vacation Tracker'!$Q113:$AD113,0,CF$4),LEN(OFFSET('Vacation Tracker'!$Q113:$AD113,0,CF$4))-1),0)))</f>
        <v>0</v>
      </c>
      <c r="CJ110" s="23">
        <f ca="1">SUM(OFFSET('Vacation Tracker'!$Q113:$AD113,0,CJ$4))</f>
        <v>0</v>
      </c>
      <c r="CK110" s="26">
        <f t="shared" ref="CK110" ca="1" si="5385">CJ110-CL110</f>
        <v>0</v>
      </c>
      <c r="CL110" s="26">
        <f t="array" aca="1" ref="CL110" ca="1">SUM(IF(RIGHT(OFFSET('Vacation Tracker'!$Q113:$AD113,0,CJ$4))&lt;&gt;"O",IFERROR(--LEFT(OFFSET('Vacation Tracker'!$Q113:$AD113,0,CJ$4),LEN(OFFSET('Vacation Tracker'!$Q113:$AD113,0,CJ$4))-1),0)))</f>
        <v>0</v>
      </c>
      <c r="CM110" s="26">
        <f t="array" aca="1" ref="CM110" ca="1">SUM(IF(RIGHT(OFFSET('Vacation Tracker'!$Q113:$AD113,0,CJ$4))=CM$8,IFERROR(--LEFT(OFFSET('Vacation Tracker'!$Q113:$AD113,0,CJ$4),LEN(OFFSET('Vacation Tracker'!$Q113:$AD113,0,CJ$4))-1),0)))</f>
        <v>0</v>
      </c>
      <c r="CN110" s="23">
        <f ca="1">SUM(OFFSET('Vacation Tracker'!$Q113:$AD113,0,CN$4))</f>
        <v>0</v>
      </c>
      <c r="CO110" s="26">
        <f t="shared" ref="CO110" ca="1" si="5386">CN110-CP110</f>
        <v>0</v>
      </c>
      <c r="CP110" s="26">
        <f t="array" aca="1" ref="CP110" ca="1">SUM(IF(RIGHT(OFFSET('Vacation Tracker'!$Q113:$AD113,0,CN$4))&lt;&gt;"O",IFERROR(--LEFT(OFFSET('Vacation Tracker'!$Q113:$AD113,0,CN$4),LEN(OFFSET('Vacation Tracker'!$Q113:$AD113,0,CN$4))-1),0)))</f>
        <v>0</v>
      </c>
      <c r="CQ110" s="26">
        <f t="array" aca="1" ref="CQ110" ca="1">SUM(IF(RIGHT(OFFSET('Vacation Tracker'!$Q113:$AD113,0,CN$4))=CQ$8,IFERROR(--LEFT(OFFSET('Vacation Tracker'!$Q113:$AD113,0,CN$4),LEN(OFFSET('Vacation Tracker'!$Q113:$AD113,0,CN$4))-1),0)))</f>
        <v>0</v>
      </c>
      <c r="CR110" s="23">
        <f ca="1">SUM(OFFSET('Vacation Tracker'!$Q113:$AD113,0,CR$4))</f>
        <v>0</v>
      </c>
      <c r="CS110" s="26">
        <f t="shared" ref="CS110" ca="1" si="5387">CR110-CT110</f>
        <v>0</v>
      </c>
      <c r="CT110" s="26">
        <f t="array" aca="1" ref="CT110" ca="1">SUM(IF(RIGHT(OFFSET('Vacation Tracker'!$Q113:$AD113,0,CR$4))&lt;&gt;"O",IFERROR(--LEFT(OFFSET('Vacation Tracker'!$Q113:$AD113,0,CR$4),LEN(OFFSET('Vacation Tracker'!$Q113:$AD113,0,CR$4))-1),0)))</f>
        <v>0</v>
      </c>
      <c r="CU110" s="26">
        <f t="array" aca="1" ref="CU110" ca="1">SUM(IF(RIGHT(OFFSET('Vacation Tracker'!$Q113:$AD113,0,CR$4))=CU$8,IFERROR(--LEFT(OFFSET('Vacation Tracker'!$Q113:$AD113,0,CR$4),LEN(OFFSET('Vacation Tracker'!$Q113:$AD113,0,CR$4))-1),0)))</f>
        <v>0</v>
      </c>
      <c r="CV110" s="23">
        <f ca="1">SUM(OFFSET('Vacation Tracker'!$Q113:$AD113,0,CV$4))</f>
        <v>0</v>
      </c>
      <c r="CW110" s="26">
        <f t="shared" ref="CW110" ca="1" si="5388">CV110-CX110</f>
        <v>0</v>
      </c>
      <c r="CX110" s="26">
        <f t="array" aca="1" ref="CX110" ca="1">SUM(IF(RIGHT(OFFSET('Vacation Tracker'!$Q113:$AD113,0,CV$4))&lt;&gt;"O",IFERROR(--LEFT(OFFSET('Vacation Tracker'!$Q113:$AD113,0,CV$4),LEN(OFFSET('Vacation Tracker'!$Q113:$AD113,0,CV$4))-1),0)))</f>
        <v>0</v>
      </c>
      <c r="CY110" s="26">
        <f t="array" aca="1" ref="CY110" ca="1">SUM(IF(RIGHT(OFFSET('Vacation Tracker'!$Q113:$AD113,0,CV$4))=CY$8,IFERROR(--LEFT(OFFSET('Vacation Tracker'!$Q113:$AD113,0,CV$4),LEN(OFFSET('Vacation Tracker'!$Q113:$AD113,0,CV$4))-1),0)))</f>
        <v>0</v>
      </c>
      <c r="CZ110" s="23">
        <f ca="1">SUM(OFFSET('Vacation Tracker'!$Q113:$AD113,0,CZ$4))</f>
        <v>0</v>
      </c>
      <c r="DA110" s="26">
        <f t="shared" ref="DA110" ca="1" si="5389">CZ110-DB110</f>
        <v>0</v>
      </c>
      <c r="DB110" s="26">
        <f t="array" aca="1" ref="DB110" ca="1">SUM(IF(RIGHT(OFFSET('Vacation Tracker'!$Q113:$AD113,0,CZ$4))&lt;&gt;"O",IFERROR(--LEFT(OFFSET('Vacation Tracker'!$Q113:$AD113,0,CZ$4),LEN(OFFSET('Vacation Tracker'!$Q113:$AD113,0,CZ$4))-1),0)))</f>
        <v>0</v>
      </c>
      <c r="DC110" s="26">
        <f t="array" aca="1" ref="DC110" ca="1">SUM(IF(RIGHT(OFFSET('Vacation Tracker'!$Q113:$AD113,0,CZ$4))=DC$8,IFERROR(--LEFT(OFFSET('Vacation Tracker'!$Q113:$AD113,0,CZ$4),LEN(OFFSET('Vacation Tracker'!$Q113:$AD113,0,CZ$4))-1),0)))</f>
        <v>0</v>
      </c>
      <c r="DD110" s="23">
        <f ca="1">SUM(OFFSET('Vacation Tracker'!$Q113:$AD113,0,DD$4))</f>
        <v>0</v>
      </c>
      <c r="DE110" s="26">
        <f t="shared" ref="DE110" ca="1" si="5390">DD110-DF110</f>
        <v>0</v>
      </c>
      <c r="DF110" s="26">
        <f t="array" aca="1" ref="DF110" ca="1">SUM(IF(RIGHT(OFFSET('Vacation Tracker'!$Q113:$AD113,0,DD$4))&lt;&gt;"O",IFERROR(--LEFT(OFFSET('Vacation Tracker'!$Q113:$AD113,0,DD$4),LEN(OFFSET('Vacation Tracker'!$Q113:$AD113,0,DD$4))-1),0)))</f>
        <v>0</v>
      </c>
      <c r="DG110" s="26">
        <f t="array" aca="1" ref="DG110" ca="1">SUM(IF(RIGHT(OFFSET('Vacation Tracker'!$Q113:$AD113,0,DD$4))=DG$8,IFERROR(--LEFT(OFFSET('Vacation Tracker'!$Q113:$AD113,0,DD$4),LEN(OFFSET('Vacation Tracker'!$Q113:$AD113,0,DD$4))-1),0)))</f>
        <v>0</v>
      </c>
      <c r="DH110" s="23">
        <f ca="1">SUM(OFFSET('Vacation Tracker'!$Q113:$AD113,0,DH$4))</f>
        <v>0</v>
      </c>
      <c r="DI110" s="26">
        <f t="shared" ref="DI110" ca="1" si="5391">DH110-DJ110</f>
        <v>0</v>
      </c>
      <c r="DJ110" s="26">
        <f t="array" aca="1" ref="DJ110" ca="1">SUM(IF(RIGHT(OFFSET('Vacation Tracker'!$Q113:$AD113,0,DH$4))&lt;&gt;"O",IFERROR(--LEFT(OFFSET('Vacation Tracker'!$Q113:$AD113,0,DH$4),LEN(OFFSET('Vacation Tracker'!$Q113:$AD113,0,DH$4))-1),0)))</f>
        <v>0</v>
      </c>
      <c r="DK110" s="26">
        <f t="array" aca="1" ref="DK110" ca="1">SUM(IF(RIGHT(OFFSET('Vacation Tracker'!$Q113:$AD113,0,DH$4))=DK$8,IFERROR(--LEFT(OFFSET('Vacation Tracker'!$Q113:$AD113,0,DH$4),LEN(OFFSET('Vacation Tracker'!$Q113:$AD113,0,DH$4))-1),0)))</f>
        <v>0</v>
      </c>
      <c r="DL110" s="23">
        <f ca="1">SUM(OFFSET('Vacation Tracker'!$Q113:$AD113,0,DL$4))</f>
        <v>0</v>
      </c>
      <c r="DM110" s="26">
        <f t="shared" ref="DM110" ca="1" si="5392">DL110-DN110</f>
        <v>0</v>
      </c>
      <c r="DN110" s="26">
        <f t="array" aca="1" ref="DN110" ca="1">SUM(IF(RIGHT(OFFSET('Vacation Tracker'!$Q113:$AD113,0,DL$4))&lt;&gt;"O",IFERROR(--LEFT(OFFSET('Vacation Tracker'!$Q113:$AD113,0,DL$4),LEN(OFFSET('Vacation Tracker'!$Q113:$AD113,0,DL$4))-1),0)))</f>
        <v>0</v>
      </c>
      <c r="DO110" s="26">
        <f t="array" aca="1" ref="DO110" ca="1">SUM(IF(RIGHT(OFFSET('Vacation Tracker'!$Q113:$AD113,0,DL$4))=DO$8,IFERROR(--LEFT(OFFSET('Vacation Tracker'!$Q113:$AD113,0,DL$4),LEN(OFFSET('Vacation Tracker'!$Q113:$AD113,0,DL$4))-1),0)))</f>
        <v>0</v>
      </c>
      <c r="DP110" s="23">
        <f ca="1">SUM(OFFSET('Vacation Tracker'!$Q113:$AD113,0,DP$4))</f>
        <v>0</v>
      </c>
      <c r="DQ110" s="26">
        <f t="shared" ref="DQ110" ca="1" si="5393">DP110-DR110</f>
        <v>0</v>
      </c>
      <c r="DR110" s="26">
        <f t="array" aca="1" ref="DR110" ca="1">SUM(IF(RIGHT(OFFSET('Vacation Tracker'!$Q113:$AD113,0,DP$4))&lt;&gt;"O",IFERROR(--LEFT(OFFSET('Vacation Tracker'!$Q113:$AD113,0,DP$4),LEN(OFFSET('Vacation Tracker'!$Q113:$AD113,0,DP$4))-1),0)))</f>
        <v>0</v>
      </c>
      <c r="DS110" s="26">
        <f t="array" aca="1" ref="DS110" ca="1">SUM(IF(RIGHT(OFFSET('Vacation Tracker'!$Q113:$AD113,0,DP$4))=DS$8,IFERROR(--LEFT(OFFSET('Vacation Tracker'!$Q113:$AD113,0,DP$4),LEN(OFFSET('Vacation Tracker'!$Q113:$AD113,0,DP$4))-1),0)))</f>
        <v>0</v>
      </c>
      <c r="DT110" s="23">
        <f ca="1">SUM(OFFSET('Vacation Tracker'!$Q113:$AD113,0,DT$4))</f>
        <v>0</v>
      </c>
      <c r="DU110" s="26">
        <f t="shared" ref="DU110" ca="1" si="5394">DT110-DV110</f>
        <v>0</v>
      </c>
      <c r="DV110" s="26">
        <f t="array" aca="1" ref="DV110" ca="1">SUM(IF(RIGHT(OFFSET('Vacation Tracker'!$Q113:$AD113,0,DT$4))&lt;&gt;"O",IFERROR(--LEFT(OFFSET('Vacation Tracker'!$Q113:$AD113,0,DT$4),LEN(OFFSET('Vacation Tracker'!$Q113:$AD113,0,DT$4))-1),0)))</f>
        <v>0</v>
      </c>
      <c r="DW110" s="26">
        <f t="array" aca="1" ref="DW110" ca="1">SUM(IF(RIGHT(OFFSET('Vacation Tracker'!$Q113:$AD113,0,DT$4))=DW$8,IFERROR(--LEFT(OFFSET('Vacation Tracker'!$Q113:$AD113,0,DT$4),LEN(OFFSET('Vacation Tracker'!$Q113:$AD113,0,DT$4))-1),0)))</f>
        <v>0</v>
      </c>
      <c r="DX110" s="23">
        <f ca="1">SUM(OFFSET('Vacation Tracker'!$Q113:$AD113,0,DX$4))</f>
        <v>0</v>
      </c>
      <c r="DY110" s="26">
        <f t="shared" ref="DY110" ca="1" si="5395">DX110-DZ110</f>
        <v>0</v>
      </c>
      <c r="DZ110" s="26">
        <f t="array" aca="1" ref="DZ110" ca="1">SUM(IF(RIGHT(OFFSET('Vacation Tracker'!$Q113:$AD113,0,DX$4))&lt;&gt;"O",IFERROR(--LEFT(OFFSET('Vacation Tracker'!$Q113:$AD113,0,DX$4),LEN(OFFSET('Vacation Tracker'!$Q113:$AD113,0,DX$4))-1),0)))</f>
        <v>0</v>
      </c>
      <c r="EA110" s="26">
        <f t="array" aca="1" ref="EA110" ca="1">SUM(IF(RIGHT(OFFSET('Vacation Tracker'!$Q113:$AD113,0,DX$4))=EA$8,IFERROR(--LEFT(OFFSET('Vacation Tracker'!$Q113:$AD113,0,DX$4),LEN(OFFSET('Vacation Tracker'!$Q113:$AD113,0,DX$4))-1),0)))</f>
        <v>0</v>
      </c>
      <c r="EB110" s="23">
        <f ca="1">SUM(OFFSET('Vacation Tracker'!$Q113:$AD113,0,EB$4))</f>
        <v>0</v>
      </c>
      <c r="EC110" s="26">
        <f t="shared" ref="EC110" ca="1" si="5396">EB110-ED110</f>
        <v>0</v>
      </c>
      <c r="ED110" s="26">
        <f t="array" aca="1" ref="ED110" ca="1">SUM(IF(RIGHT(OFFSET('Vacation Tracker'!$Q113:$AD113,0,EB$4))&lt;&gt;"O",IFERROR(--LEFT(OFFSET('Vacation Tracker'!$Q113:$AD113,0,EB$4),LEN(OFFSET('Vacation Tracker'!$Q113:$AD113,0,EB$4))-1),0)))</f>
        <v>0</v>
      </c>
      <c r="EE110" s="26">
        <f t="array" aca="1" ref="EE110" ca="1">SUM(IF(RIGHT(OFFSET('Vacation Tracker'!$Q113:$AD113,0,EB$4))=EE$8,IFERROR(--LEFT(OFFSET('Vacation Tracker'!$Q113:$AD113,0,EB$4),LEN(OFFSET('Vacation Tracker'!$Q113:$AD113,0,EB$4))-1),0)))</f>
        <v>0</v>
      </c>
      <c r="EF110" s="23">
        <f ca="1">SUM(OFFSET('Vacation Tracker'!$Q113:$AD113,0,EF$4))</f>
        <v>0</v>
      </c>
      <c r="EG110" s="26">
        <f t="shared" ref="EG110" ca="1" si="5397">EF110-EH110</f>
        <v>0</v>
      </c>
      <c r="EH110" s="26">
        <f t="array" aca="1" ref="EH110" ca="1">SUM(IF(RIGHT(OFFSET('Vacation Tracker'!$Q113:$AD113,0,EF$4))&lt;&gt;"O",IFERROR(--LEFT(OFFSET('Vacation Tracker'!$Q113:$AD113,0,EF$4),LEN(OFFSET('Vacation Tracker'!$Q113:$AD113,0,EF$4))-1),0)))</f>
        <v>0</v>
      </c>
      <c r="EI110" s="26">
        <f t="array" aca="1" ref="EI110" ca="1">SUM(IF(RIGHT(OFFSET('Vacation Tracker'!$Q113:$AD113,0,EF$4))=EI$8,IFERROR(--LEFT(OFFSET('Vacation Tracker'!$Q113:$AD113,0,EF$4),LEN(OFFSET('Vacation Tracker'!$Q113:$AD113,0,EF$4))-1),0)))</f>
        <v>0</v>
      </c>
      <c r="EJ110" s="23">
        <f ca="1">SUM(OFFSET('Vacation Tracker'!$Q113:$AD113,0,EJ$4))</f>
        <v>0</v>
      </c>
      <c r="EK110" s="26">
        <f t="shared" ref="EK110" ca="1" si="5398">EJ110-EL110</f>
        <v>0</v>
      </c>
      <c r="EL110" s="26">
        <f t="array" aca="1" ref="EL110" ca="1">SUM(IF(RIGHT(OFFSET('Vacation Tracker'!$Q113:$AD113,0,EJ$4))&lt;&gt;"O",IFERROR(--LEFT(OFFSET('Vacation Tracker'!$Q113:$AD113,0,EJ$4),LEN(OFFSET('Vacation Tracker'!$Q113:$AD113,0,EJ$4))-1),0)))</f>
        <v>0</v>
      </c>
      <c r="EM110" s="26">
        <f t="array" aca="1" ref="EM110" ca="1">SUM(IF(RIGHT(OFFSET('Vacation Tracker'!$Q113:$AD113,0,EJ$4))=EM$8,IFERROR(--LEFT(OFFSET('Vacation Tracker'!$Q113:$AD113,0,EJ$4),LEN(OFFSET('Vacation Tracker'!$Q113:$AD113,0,EJ$4))-1),0)))</f>
        <v>0</v>
      </c>
      <c r="EN110" s="23">
        <f ca="1">SUM(OFFSET('Vacation Tracker'!$Q113:$AD113,0,EN$4))</f>
        <v>0</v>
      </c>
      <c r="EO110" s="26">
        <f t="shared" ref="EO110" ca="1" si="5399">EN110-EP110</f>
        <v>0</v>
      </c>
      <c r="EP110" s="26">
        <f t="array" aca="1" ref="EP110" ca="1">SUM(IF(RIGHT(OFFSET('Vacation Tracker'!$Q113:$AD113,0,EN$4))&lt;&gt;"O",IFERROR(--LEFT(OFFSET('Vacation Tracker'!$Q113:$AD113,0,EN$4),LEN(OFFSET('Vacation Tracker'!$Q113:$AD113,0,EN$4))-1),0)))</f>
        <v>0</v>
      </c>
      <c r="EQ110" s="26">
        <f t="array" aca="1" ref="EQ110" ca="1">SUM(IF(RIGHT(OFFSET('Vacation Tracker'!$Q113:$AD113,0,EN$4))=EQ$8,IFERROR(--LEFT(OFFSET('Vacation Tracker'!$Q113:$AD113,0,EN$4),LEN(OFFSET('Vacation Tracker'!$Q113:$AD113,0,EN$4))-1),0)))</f>
        <v>0</v>
      </c>
      <c r="ER110" s="23">
        <f ca="1">SUM(OFFSET('Vacation Tracker'!$Q113:$AD113,0,ER$4))</f>
        <v>0</v>
      </c>
      <c r="ES110" s="26">
        <f t="shared" ref="ES110" ca="1" si="5400">ER110-ET110</f>
        <v>0</v>
      </c>
      <c r="ET110" s="26">
        <f t="array" aca="1" ref="ET110" ca="1">SUM(IF(RIGHT(OFFSET('Vacation Tracker'!$Q113:$AD113,0,ER$4))&lt;&gt;"O",IFERROR(--LEFT(OFFSET('Vacation Tracker'!$Q113:$AD113,0,ER$4),LEN(OFFSET('Vacation Tracker'!$Q113:$AD113,0,ER$4))-1),0)))</f>
        <v>0</v>
      </c>
      <c r="EU110" s="26">
        <f t="array" aca="1" ref="EU110" ca="1">SUM(IF(RIGHT(OFFSET('Vacation Tracker'!$Q113:$AD113,0,ER$4))=EU$8,IFERROR(--LEFT(OFFSET('Vacation Tracker'!$Q113:$AD113,0,ER$4),LEN(OFFSET('Vacation Tracker'!$Q113:$AD113,0,ER$4))-1),0)))</f>
        <v>0</v>
      </c>
      <c r="EV110" s="23">
        <f ca="1">SUM(OFFSET('Vacation Tracker'!$Q113:$AD113,0,EV$4))</f>
        <v>0</v>
      </c>
      <c r="EW110" s="26">
        <f t="shared" ref="EW110" ca="1" si="5401">EV110-EX110</f>
        <v>0</v>
      </c>
      <c r="EX110" s="26">
        <f t="array" aca="1" ref="EX110" ca="1">SUM(IF(RIGHT(OFFSET('Vacation Tracker'!$Q113:$AD113,0,EV$4))&lt;&gt;"O",IFERROR(--LEFT(OFFSET('Vacation Tracker'!$Q113:$AD113,0,EV$4),LEN(OFFSET('Vacation Tracker'!$Q113:$AD113,0,EV$4))-1),0)))</f>
        <v>0</v>
      </c>
      <c r="EY110" s="26">
        <f t="array" aca="1" ref="EY110" ca="1">SUM(IF(RIGHT(OFFSET('Vacation Tracker'!$Q113:$AD113,0,EV$4))=EY$8,IFERROR(--LEFT(OFFSET('Vacation Tracker'!$Q113:$AD113,0,EV$4),LEN(OFFSET('Vacation Tracker'!$Q113:$AD113,0,EV$4))-1),0)))</f>
        <v>0</v>
      </c>
      <c r="EZ110" s="23">
        <f ca="1">SUM(OFFSET('Vacation Tracker'!$Q113:$AD113,0,EZ$4))</f>
        <v>0</v>
      </c>
      <c r="FA110" s="26">
        <f t="shared" ref="FA110" ca="1" si="5402">EZ110-FB110</f>
        <v>0</v>
      </c>
      <c r="FB110" s="26">
        <f t="array" aca="1" ref="FB110" ca="1">SUM(IF(RIGHT(OFFSET('Vacation Tracker'!$Q113:$AD113,0,EZ$4))&lt;&gt;"O",IFERROR(--LEFT(OFFSET('Vacation Tracker'!$Q113:$AD113,0,EZ$4),LEN(OFFSET('Vacation Tracker'!$Q113:$AD113,0,EZ$4))-1),0)))</f>
        <v>0</v>
      </c>
      <c r="FC110" s="26">
        <f t="array" aca="1" ref="FC110" ca="1">SUM(IF(RIGHT(OFFSET('Vacation Tracker'!$Q113:$AD113,0,EZ$4))=FC$8,IFERROR(--LEFT(OFFSET('Vacation Tracker'!$Q113:$AD113,0,EZ$4),LEN(OFFSET('Vacation Tracker'!$Q113:$AD113,0,EZ$4))-1),0)))</f>
        <v>0</v>
      </c>
      <c r="FD110" s="23">
        <f ca="1">SUM(OFFSET('Vacation Tracker'!$Q113:$AD113,0,FD$4))</f>
        <v>0</v>
      </c>
      <c r="FE110" s="26">
        <f t="shared" ref="FE110" ca="1" si="5403">FD110-FF110</f>
        <v>0</v>
      </c>
      <c r="FF110" s="26">
        <f t="array" aca="1" ref="FF110" ca="1">SUM(IF(RIGHT(OFFSET('Vacation Tracker'!$Q113:$AD113,0,FD$4))&lt;&gt;"O",IFERROR(--LEFT(OFFSET('Vacation Tracker'!$Q113:$AD113,0,FD$4),LEN(OFFSET('Vacation Tracker'!$Q113:$AD113,0,FD$4))-1),0)))</f>
        <v>0</v>
      </c>
      <c r="FG110" s="26">
        <f t="array" aca="1" ref="FG110" ca="1">SUM(IF(RIGHT(OFFSET('Vacation Tracker'!$Q113:$AD113,0,FD$4))=FG$8,IFERROR(--LEFT(OFFSET('Vacation Tracker'!$Q113:$AD113,0,FD$4),LEN(OFFSET('Vacation Tracker'!$Q113:$AD113,0,FD$4))-1),0)))</f>
        <v>0</v>
      </c>
      <c r="FH110" s="23">
        <f ca="1">SUM(OFFSET('Vacation Tracker'!$Q113:$AD113,0,FH$4))</f>
        <v>0</v>
      </c>
      <c r="FI110" s="26">
        <f t="shared" ref="FI110" ca="1" si="5404">FH110-FJ110</f>
        <v>0</v>
      </c>
      <c r="FJ110" s="26">
        <f t="array" aca="1" ref="FJ110" ca="1">SUM(IF(RIGHT(OFFSET('Vacation Tracker'!$Q113:$AD113,0,FH$4))&lt;&gt;"O",IFERROR(--LEFT(OFFSET('Vacation Tracker'!$Q113:$AD113,0,FH$4),LEN(OFFSET('Vacation Tracker'!$Q113:$AD113,0,FH$4))-1),0)))</f>
        <v>0</v>
      </c>
      <c r="FK110" s="26">
        <f t="array" aca="1" ref="FK110" ca="1">SUM(IF(RIGHT(OFFSET('Vacation Tracker'!$Q113:$AD113,0,FH$4))=FK$8,IFERROR(--LEFT(OFFSET('Vacation Tracker'!$Q113:$AD113,0,FH$4),LEN(OFFSET('Vacation Tracker'!$Q113:$AD113,0,FH$4))-1),0)))</f>
        <v>0</v>
      </c>
      <c r="FL110" s="23">
        <f ca="1">SUM(OFFSET('Vacation Tracker'!$Q113:$AD113,0,FL$4))</f>
        <v>0</v>
      </c>
      <c r="FM110" s="26">
        <f t="shared" ref="FM110" ca="1" si="5405">FL110-FN110</f>
        <v>0</v>
      </c>
      <c r="FN110" s="26">
        <f t="array" aca="1" ref="FN110" ca="1">SUM(IF(RIGHT(OFFSET('Vacation Tracker'!$Q113:$AD113,0,FL$4))&lt;&gt;"O",IFERROR(--LEFT(OFFSET('Vacation Tracker'!$Q113:$AD113,0,FL$4),LEN(OFFSET('Vacation Tracker'!$Q113:$AD113,0,FL$4))-1),0)))</f>
        <v>0</v>
      </c>
      <c r="FO110" s="26">
        <f t="array" aca="1" ref="FO110" ca="1">SUM(IF(RIGHT(OFFSET('Vacation Tracker'!$Q113:$AD113,0,FL$4))=FO$8,IFERROR(--LEFT(OFFSET('Vacation Tracker'!$Q113:$AD113,0,FL$4),LEN(OFFSET('Vacation Tracker'!$Q113:$AD113,0,FL$4))-1),0)))</f>
        <v>0</v>
      </c>
      <c r="FP110" s="23">
        <f ca="1">SUM(OFFSET('Vacation Tracker'!$Q113:$AD113,0,FP$4))</f>
        <v>0</v>
      </c>
      <c r="FQ110" s="26">
        <f t="shared" ref="FQ110" ca="1" si="5406">FP110-FR110</f>
        <v>0</v>
      </c>
      <c r="FR110" s="26">
        <f t="array" aca="1" ref="FR110" ca="1">SUM(IF(RIGHT(OFFSET('Vacation Tracker'!$Q113:$AD113,0,FP$4))&lt;&gt;"O",IFERROR(--LEFT(OFFSET('Vacation Tracker'!$Q113:$AD113,0,FP$4),LEN(OFFSET('Vacation Tracker'!$Q113:$AD113,0,FP$4))-1),0)))</f>
        <v>0</v>
      </c>
      <c r="FS110" s="26">
        <f t="array" aca="1" ref="FS110" ca="1">SUM(IF(RIGHT(OFFSET('Vacation Tracker'!$Q113:$AD113,0,FP$4))=FS$8,IFERROR(--LEFT(OFFSET('Vacation Tracker'!$Q113:$AD113,0,FP$4),LEN(OFFSET('Vacation Tracker'!$Q113:$AD113,0,FP$4))-1),0)))</f>
        <v>0</v>
      </c>
      <c r="FT110" s="23">
        <f ca="1">SUM(OFFSET('Vacation Tracker'!$Q113:$AD113,0,FT$4))</f>
        <v>0</v>
      </c>
      <c r="FU110" s="26">
        <f t="shared" ref="FU110" ca="1" si="5407">FT110-FV110</f>
        <v>0</v>
      </c>
      <c r="FV110" s="26">
        <f t="array" aca="1" ref="FV110" ca="1">SUM(IF(RIGHT(OFFSET('Vacation Tracker'!$Q113:$AD113,0,FT$4))&lt;&gt;"O",IFERROR(--LEFT(OFFSET('Vacation Tracker'!$Q113:$AD113,0,FT$4),LEN(OFFSET('Vacation Tracker'!$Q113:$AD113,0,FT$4))-1),0)))</f>
        <v>0</v>
      </c>
      <c r="FW110" s="26">
        <f t="array" aca="1" ref="FW110" ca="1">SUM(IF(RIGHT(OFFSET('Vacation Tracker'!$Q113:$AD113,0,FT$4))=FW$8,IFERROR(--LEFT(OFFSET('Vacation Tracker'!$Q113:$AD113,0,FT$4),LEN(OFFSET('Vacation Tracker'!$Q113:$AD113,0,FT$4))-1),0)))</f>
        <v>0</v>
      </c>
      <c r="FX110" s="23">
        <f ca="1">SUM(OFFSET('Vacation Tracker'!$Q113:$AD113,0,FX$4))</f>
        <v>0</v>
      </c>
      <c r="FY110" s="26">
        <f t="shared" ref="FY110" ca="1" si="5408">FX110-FZ110</f>
        <v>0</v>
      </c>
      <c r="FZ110" s="26">
        <f t="array" aca="1" ref="FZ110" ca="1">SUM(IF(RIGHT(OFFSET('Vacation Tracker'!$Q113:$AD113,0,FX$4))&lt;&gt;"O",IFERROR(--LEFT(OFFSET('Vacation Tracker'!$Q113:$AD113,0,FX$4),LEN(OFFSET('Vacation Tracker'!$Q113:$AD113,0,FX$4))-1),0)))</f>
        <v>0</v>
      </c>
      <c r="GA110" s="26">
        <f t="array" aca="1" ref="GA110" ca="1">SUM(IF(RIGHT(OFFSET('Vacation Tracker'!$Q113:$AD113,0,FX$4))=GA$8,IFERROR(--LEFT(OFFSET('Vacation Tracker'!$Q113:$AD113,0,FX$4),LEN(OFFSET('Vacation Tracker'!$Q113:$AD113,0,FX$4))-1),0)))</f>
        <v>0</v>
      </c>
      <c r="GB110" s="23">
        <f ca="1">SUM(OFFSET('Vacation Tracker'!$Q113:$AD113,0,GB$4))</f>
        <v>0</v>
      </c>
      <c r="GC110" s="26">
        <f t="shared" ref="GC110" ca="1" si="5409">GB110-GD110</f>
        <v>0</v>
      </c>
      <c r="GD110" s="26">
        <f t="array" aca="1" ref="GD110" ca="1">SUM(IF(RIGHT(OFFSET('Vacation Tracker'!$Q113:$AD113,0,GB$4))&lt;&gt;"O",IFERROR(--LEFT(OFFSET('Vacation Tracker'!$Q113:$AD113,0,GB$4),LEN(OFFSET('Vacation Tracker'!$Q113:$AD113,0,GB$4))-1),0)))</f>
        <v>0</v>
      </c>
      <c r="GE110" s="26">
        <f t="array" aca="1" ref="GE110" ca="1">SUM(IF(RIGHT(OFFSET('Vacation Tracker'!$Q113:$AD113,0,GB$4))=GE$8,IFERROR(--LEFT(OFFSET('Vacation Tracker'!$Q113:$AD113,0,GB$4),LEN(OFFSET('Vacation Tracker'!$Q113:$AD113,0,GB$4))-1),0)))</f>
        <v>0</v>
      </c>
      <c r="GF110" s="23">
        <f ca="1">SUM(OFFSET('Vacation Tracker'!$Q113:$AD113,0,GF$4))</f>
        <v>0</v>
      </c>
      <c r="GG110" s="26">
        <f t="shared" ref="GG110" ca="1" si="5410">GF110-GH110</f>
        <v>0</v>
      </c>
      <c r="GH110" s="26">
        <f t="array" aca="1" ref="GH110" ca="1">SUM(IF(RIGHT(OFFSET('Vacation Tracker'!$Q113:$AD113,0,GF$4))&lt;&gt;"O",IFERROR(--LEFT(OFFSET('Vacation Tracker'!$Q113:$AD113,0,GF$4),LEN(OFFSET('Vacation Tracker'!$Q113:$AD113,0,GF$4))-1),0)))</f>
        <v>0</v>
      </c>
      <c r="GI110" s="26">
        <f t="array" aca="1" ref="GI110" ca="1">SUM(IF(RIGHT(OFFSET('Vacation Tracker'!$Q113:$AD113,0,GF$4))=GI$8,IFERROR(--LEFT(OFFSET('Vacation Tracker'!$Q113:$AD113,0,GF$4),LEN(OFFSET('Vacation Tracker'!$Q113:$AD113,0,GF$4))-1),0)))</f>
        <v>0</v>
      </c>
      <c r="GJ110" s="23">
        <f ca="1">SUM(OFFSET('Vacation Tracker'!$Q113:$AD113,0,GJ$4))</f>
        <v>0</v>
      </c>
      <c r="GK110" s="26">
        <f t="shared" ref="GK110" ca="1" si="5411">GJ110-GL110</f>
        <v>0</v>
      </c>
      <c r="GL110" s="26">
        <f t="array" aca="1" ref="GL110" ca="1">SUM(IF(RIGHT(OFFSET('Vacation Tracker'!$Q113:$AD113,0,GJ$4))&lt;&gt;"O",IFERROR(--LEFT(OFFSET('Vacation Tracker'!$Q113:$AD113,0,GJ$4),LEN(OFFSET('Vacation Tracker'!$Q113:$AD113,0,GJ$4))-1),0)))</f>
        <v>0</v>
      </c>
      <c r="GM110" s="26">
        <f t="array" aca="1" ref="GM110" ca="1">SUM(IF(RIGHT(OFFSET('Vacation Tracker'!$Q113:$AD113,0,GJ$4))=GM$8,IFERROR(--LEFT(OFFSET('Vacation Tracker'!$Q113:$AD113,0,GJ$4),LEN(OFFSET('Vacation Tracker'!$Q113:$AD113,0,GJ$4))-1),0)))</f>
        <v>0</v>
      </c>
      <c r="GN110" s="23">
        <f ca="1">SUM(OFFSET('Vacation Tracker'!$Q113:$AD113,0,GN$4))</f>
        <v>0</v>
      </c>
      <c r="GO110" s="26">
        <f t="shared" ref="GO110" ca="1" si="5412">GN110-GP110</f>
        <v>0</v>
      </c>
      <c r="GP110" s="26">
        <f t="array" aca="1" ref="GP110" ca="1">SUM(IF(RIGHT(OFFSET('Vacation Tracker'!$Q113:$AD113,0,GN$4))&lt;&gt;"O",IFERROR(--LEFT(OFFSET('Vacation Tracker'!$Q113:$AD113,0,GN$4),LEN(OFFSET('Vacation Tracker'!$Q113:$AD113,0,GN$4))-1),0)))</f>
        <v>0</v>
      </c>
      <c r="GQ110" s="26">
        <f t="array" aca="1" ref="GQ110" ca="1">SUM(IF(RIGHT(OFFSET('Vacation Tracker'!$Q113:$AD113,0,GN$4))=GQ$8,IFERROR(--LEFT(OFFSET('Vacation Tracker'!$Q113:$AD113,0,GN$4),LEN(OFFSET('Vacation Tracker'!$Q113:$AD113,0,GN$4))-1),0)))</f>
        <v>0</v>
      </c>
      <c r="GR110" s="23">
        <f ca="1">SUM(OFFSET('Vacation Tracker'!$Q113:$AD113,0,GR$4))</f>
        <v>0</v>
      </c>
      <c r="GS110" s="26">
        <f t="shared" ref="GS110" ca="1" si="5413">GR110-GT110</f>
        <v>0</v>
      </c>
      <c r="GT110" s="26">
        <f t="array" aca="1" ref="GT110" ca="1">SUM(IF(RIGHT(OFFSET('Vacation Tracker'!$Q113:$AD113,0,GR$4))&lt;&gt;"O",IFERROR(--LEFT(OFFSET('Vacation Tracker'!$Q113:$AD113,0,GR$4),LEN(OFFSET('Vacation Tracker'!$Q113:$AD113,0,GR$4))-1),0)))</f>
        <v>0</v>
      </c>
      <c r="GU110" s="26">
        <f t="array" aca="1" ref="GU110" ca="1">SUM(IF(RIGHT(OFFSET('Vacation Tracker'!$Q113:$AD113,0,GR$4))=GU$8,IFERROR(--LEFT(OFFSET('Vacation Tracker'!$Q113:$AD113,0,GR$4),LEN(OFFSET('Vacation Tracker'!$Q113:$AD113,0,GR$4))-1),0)))</f>
        <v>0</v>
      </c>
      <c r="GV110" s="23">
        <f ca="1">SUM(OFFSET('Vacation Tracker'!$Q113:$AD113,0,GV$4))</f>
        <v>0</v>
      </c>
      <c r="GW110" s="26">
        <f t="shared" ref="GW110" ca="1" si="5414">GV110-GX110</f>
        <v>0</v>
      </c>
      <c r="GX110" s="26">
        <f t="array" aca="1" ref="GX110" ca="1">SUM(IF(RIGHT(OFFSET('Vacation Tracker'!$Q113:$AD113,0,GV$4))&lt;&gt;"O",IFERROR(--LEFT(OFFSET('Vacation Tracker'!$Q113:$AD113,0,GV$4),LEN(OFFSET('Vacation Tracker'!$Q113:$AD113,0,GV$4))-1),0)))</f>
        <v>0</v>
      </c>
      <c r="GY110" s="26">
        <f t="array" aca="1" ref="GY110" ca="1">SUM(IF(RIGHT(OFFSET('Vacation Tracker'!$Q113:$AD113,0,GV$4))=GY$8,IFERROR(--LEFT(OFFSET('Vacation Tracker'!$Q113:$AD113,0,GV$4),LEN(OFFSET('Vacation Tracker'!$Q113:$AD113,0,GV$4))-1),0)))</f>
        <v>0</v>
      </c>
      <c r="GZ110" s="23">
        <f ca="1">SUM(OFFSET('Vacation Tracker'!$Q113:$AD113,0,GZ$4))</f>
        <v>0</v>
      </c>
      <c r="HA110" s="26">
        <f t="shared" ref="HA110" ca="1" si="5415">GZ110-HB110</f>
        <v>0</v>
      </c>
      <c r="HB110" s="26">
        <f t="array" aca="1" ref="HB110" ca="1">SUM(IF(RIGHT(OFFSET('Vacation Tracker'!$Q113:$AD113,0,GZ$4))&lt;&gt;"O",IFERROR(--LEFT(OFFSET('Vacation Tracker'!$Q113:$AD113,0,GZ$4),LEN(OFFSET('Vacation Tracker'!$Q113:$AD113,0,GZ$4))-1),0)))</f>
        <v>0</v>
      </c>
      <c r="HC110" s="26">
        <f t="array" aca="1" ref="HC110" ca="1">SUM(IF(RIGHT(OFFSET('Vacation Tracker'!$Q113:$AD113,0,GZ$4))=HC$8,IFERROR(--LEFT(OFFSET('Vacation Tracker'!$Q113:$AD113,0,GZ$4),LEN(OFFSET('Vacation Tracker'!$Q113:$AD113,0,GZ$4))-1),0)))</f>
        <v>0</v>
      </c>
      <c r="HD110" s="23">
        <f ca="1">SUM(OFFSET('Vacation Tracker'!$Q113:$AD113,0,HD$4))</f>
        <v>0</v>
      </c>
      <c r="HE110" s="26">
        <f t="shared" ref="HE110" ca="1" si="5416">HD110-HF110</f>
        <v>0</v>
      </c>
      <c r="HF110" s="26">
        <f t="array" aca="1" ref="HF110" ca="1">SUM(IF(RIGHT(OFFSET('Vacation Tracker'!$Q113:$AD113,0,HD$4))&lt;&gt;"O",IFERROR(--LEFT(OFFSET('Vacation Tracker'!$Q113:$AD113,0,HD$4),LEN(OFFSET('Vacation Tracker'!$Q113:$AD113,0,HD$4))-1),0)))</f>
        <v>0</v>
      </c>
      <c r="HG110" s="26">
        <f t="array" aca="1" ref="HG110" ca="1">SUM(IF(RIGHT(OFFSET('Vacation Tracker'!$Q113:$AD113,0,HD$4))=HG$8,IFERROR(--LEFT(OFFSET('Vacation Tracker'!$Q113:$AD113,0,HD$4),LEN(OFFSET('Vacation Tracker'!$Q113:$AD113,0,HD$4))-1),0)))</f>
        <v>0</v>
      </c>
      <c r="HH110" s="23">
        <f ca="1">SUM(OFFSET('Vacation Tracker'!$Q113:$AD113,0,HH$4))</f>
        <v>0</v>
      </c>
      <c r="HI110" s="26">
        <f t="shared" ref="HI110" ca="1" si="5417">HH110-HJ110</f>
        <v>0</v>
      </c>
      <c r="HJ110" s="26">
        <f t="array" aca="1" ref="HJ110" ca="1">SUM(IF(RIGHT(OFFSET('Vacation Tracker'!$Q113:$AD113,0,HH$4))&lt;&gt;"O",IFERROR(--LEFT(OFFSET('Vacation Tracker'!$Q113:$AD113,0,HH$4),LEN(OFFSET('Vacation Tracker'!$Q113:$AD113,0,HH$4))-1),0)))</f>
        <v>0</v>
      </c>
      <c r="HK110" s="26">
        <f t="array" aca="1" ref="HK110" ca="1">SUM(IF(RIGHT(OFFSET('Vacation Tracker'!$Q113:$AD113,0,HH$4))=HK$8,IFERROR(--LEFT(OFFSET('Vacation Tracker'!$Q113:$AD113,0,HH$4),LEN(OFFSET('Vacation Tracker'!$Q113:$AD113,0,HH$4))-1),0)))</f>
        <v>0</v>
      </c>
      <c r="HL110" s="23">
        <f ca="1">SUM(OFFSET('Vacation Tracker'!$Q113:$AD113,0,HL$4))</f>
        <v>0</v>
      </c>
      <c r="HM110" s="26">
        <f t="shared" ref="HM110" ca="1" si="5418">HL110-HN110</f>
        <v>0</v>
      </c>
      <c r="HN110" s="26">
        <f t="array" aca="1" ref="HN110" ca="1">SUM(IF(RIGHT(OFFSET('Vacation Tracker'!$Q113:$AD113,0,HL$4))&lt;&gt;"O",IFERROR(--LEFT(OFFSET('Vacation Tracker'!$Q113:$AD113,0,HL$4),LEN(OFFSET('Vacation Tracker'!$Q113:$AD113,0,HL$4))-1),0)))</f>
        <v>0</v>
      </c>
      <c r="HO110" s="26">
        <f t="array" aca="1" ref="HO110" ca="1">SUM(IF(RIGHT(OFFSET('Vacation Tracker'!$Q113:$AD113,0,HL$4))=HO$8,IFERROR(--LEFT(OFFSET('Vacation Tracker'!$Q113:$AD113,0,HL$4),LEN(OFFSET('Vacation Tracker'!$Q113:$AD113,0,HL$4))-1),0)))</f>
        <v>0</v>
      </c>
      <c r="HP110" s="23">
        <f ca="1">SUM(OFFSET('Vacation Tracker'!$Q113:$AD113,0,HP$4))</f>
        <v>0</v>
      </c>
      <c r="HQ110" s="26">
        <f t="shared" ref="HQ110" ca="1" si="5419">HP110-HR110</f>
        <v>0</v>
      </c>
      <c r="HR110" s="26">
        <f t="array" aca="1" ref="HR110" ca="1">SUM(IF(RIGHT(OFFSET('Vacation Tracker'!$Q113:$AD113,0,HP$4))&lt;&gt;"O",IFERROR(--LEFT(OFFSET('Vacation Tracker'!$Q113:$AD113,0,HP$4),LEN(OFFSET('Vacation Tracker'!$Q113:$AD113,0,HP$4))-1),0)))</f>
        <v>0</v>
      </c>
      <c r="HS110" s="23">
        <f t="array" aca="1" ref="HS110" ca="1">SUM(IF(RIGHT(OFFSET('Vacation Tracker'!$Q113:$AD113,0,HP$4))=HS$8,IFERROR(--LEFT(OFFSET('Vacation Tracker'!$Q113:$AD113,0,HP$4),LEN(OFFSET('Vacation Tracker'!$Q113:$AD113,0,HP$4))-1),0)))</f>
        <v>0</v>
      </c>
    </row>
    <row r="111" spans="2:227" ht="15" customHeight="1" x14ac:dyDescent="0.2">
      <c r="B111" s="23">
        <f>IF('Vacation Tracker'!B114&lt;&gt;"",'Vacation Tracker'!B114,"")</f>
        <v>103</v>
      </c>
      <c r="C111" s="24" t="str">
        <f>IF('Vacation Tracker'!C114&lt;&gt;"",'Vacation Tracker'!C114,"")</f>
        <v/>
      </c>
      <c r="D111" s="25" t="str">
        <f>IF('Vacation Tracker'!D114&lt;&gt;"",'Vacation Tracker'!D114,"")</f>
        <v/>
      </c>
      <c r="E111" s="25" t="str">
        <f>IF('Vacation Tracker'!E114&lt;&gt;"",'Vacation Tracker'!E114,"")</f>
        <v/>
      </c>
      <c r="F111" s="24" t="str">
        <f>IF('Vacation Tracker'!F114&lt;&gt;"",'Vacation Tracker'!F114,"")</f>
        <v/>
      </c>
      <c r="G111" s="24" t="str">
        <f>IF('Vacation Tracker'!G114&lt;&gt;"",'Vacation Tracker'!G114,"")</f>
        <v/>
      </c>
      <c r="H111" s="23" t="str">
        <f t="shared" si="5368"/>
        <v/>
      </c>
      <c r="I111" s="23" t="str">
        <f t="shared" si="5368"/>
        <v/>
      </c>
      <c r="J111" s="23" t="str">
        <f t="shared" si="5368"/>
        <v/>
      </c>
      <c r="K111" s="23" t="str">
        <f t="shared" si="3530"/>
        <v/>
      </c>
      <c r="L111" s="23">
        <f ca="1">SUM(OFFSET('Vacation Tracker'!$Q114:$AD114,0,L$4))</f>
        <v>0</v>
      </c>
      <c r="M111" s="26">
        <f t="shared" ca="1" si="3476"/>
        <v>0</v>
      </c>
      <c r="N111" s="26">
        <f t="array" aca="1" ref="N111" ca="1">SUM(IF(RIGHT(OFFSET('Vacation Tracker'!$Q114:$AD114,0,L$4))&lt;&gt;"O",IFERROR(--LEFT(OFFSET('Vacation Tracker'!$Q114:$AD114,0,L$4),LEN(OFFSET('Vacation Tracker'!$Q114:$AD114,0,L$4))-1),0)))</f>
        <v>0</v>
      </c>
      <c r="O111" s="26">
        <f t="array" aca="1" ref="O111" ca="1">SUM(IF(RIGHT(OFFSET('Vacation Tracker'!$Q114:$AD114,0,L$4))=O$8,IFERROR(--LEFT(OFFSET('Vacation Tracker'!$Q114:$AD114,0,L$4),LEN(OFFSET('Vacation Tracker'!$Q114:$AD114,0,L$4))-1),0)))</f>
        <v>0</v>
      </c>
      <c r="P111" s="23">
        <f ca="1">SUM(OFFSET('Vacation Tracker'!$Q114:$AD114,0,P$4))</f>
        <v>0</v>
      </c>
      <c r="Q111" s="26">
        <f t="shared" ca="1" si="3477"/>
        <v>0</v>
      </c>
      <c r="R111" s="26">
        <f t="array" aca="1" ref="R111" ca="1">SUM(IF(RIGHT(OFFSET('Vacation Tracker'!$Q114:$AD114,0,P$4))&lt;&gt;"O",IFERROR(--LEFT(OFFSET('Vacation Tracker'!$Q114:$AD114,0,P$4),LEN(OFFSET('Vacation Tracker'!$Q114:$AD114,0,P$4))-1),0)))</f>
        <v>0</v>
      </c>
      <c r="S111" s="26">
        <f t="array" aca="1" ref="S111" ca="1">SUM(IF(RIGHT(OFFSET('Vacation Tracker'!$Q114:$AD114,0,P$4))=S$8,IFERROR(--LEFT(OFFSET('Vacation Tracker'!$Q114:$AD114,0,P$4),LEN(OFFSET('Vacation Tracker'!$Q114:$AD114,0,P$4))-1),0)))</f>
        <v>0</v>
      </c>
      <c r="T111" s="23">
        <f ca="1">SUM(OFFSET('Vacation Tracker'!$Q114:$AD114,0,T$4))</f>
        <v>0</v>
      </c>
      <c r="U111" s="26">
        <f t="shared" ca="1" si="3478"/>
        <v>0</v>
      </c>
      <c r="V111" s="26">
        <f t="array" aca="1" ref="V111" ca="1">SUM(IF(RIGHT(OFFSET('Vacation Tracker'!$Q114:$AD114,0,T$4))&lt;&gt;"O",IFERROR(--LEFT(OFFSET('Vacation Tracker'!$Q114:$AD114,0,T$4),LEN(OFFSET('Vacation Tracker'!$Q114:$AD114,0,T$4))-1),0)))</f>
        <v>0</v>
      </c>
      <c r="W111" s="26">
        <f t="array" aca="1" ref="W111" ca="1">SUM(IF(RIGHT(OFFSET('Vacation Tracker'!$Q114:$AD114,0,T$4))=W$8,IFERROR(--LEFT(OFFSET('Vacation Tracker'!$Q114:$AD114,0,T$4),LEN(OFFSET('Vacation Tracker'!$Q114:$AD114,0,T$4))-1),0)))</f>
        <v>0</v>
      </c>
      <c r="X111" s="23">
        <f ca="1">SUM(OFFSET('Vacation Tracker'!$Q114:$AD114,0,X$4))</f>
        <v>0</v>
      </c>
      <c r="Y111" s="26">
        <f t="shared" ref="Y111" ca="1" si="5420">X111-Z111</f>
        <v>0</v>
      </c>
      <c r="Z111" s="26">
        <f t="array" aca="1" ref="Z111" ca="1">SUM(IF(RIGHT(OFFSET('Vacation Tracker'!$Q114:$AD114,0,X$4))&lt;&gt;"O",IFERROR(--LEFT(OFFSET('Vacation Tracker'!$Q114:$AD114,0,X$4),LEN(OFFSET('Vacation Tracker'!$Q114:$AD114,0,X$4))-1),0)))</f>
        <v>0</v>
      </c>
      <c r="AA111" s="26">
        <f t="array" aca="1" ref="AA111" ca="1">SUM(IF(RIGHT(OFFSET('Vacation Tracker'!$Q114:$AD114,0,X$4))=AA$8,IFERROR(--LEFT(OFFSET('Vacation Tracker'!$Q114:$AD114,0,X$4),LEN(OFFSET('Vacation Tracker'!$Q114:$AD114,0,X$4))-1),0)))</f>
        <v>0</v>
      </c>
      <c r="AB111" s="23">
        <f ca="1">SUM(OFFSET('Vacation Tracker'!$Q114:$AD114,0,AB$4))</f>
        <v>0</v>
      </c>
      <c r="AC111" s="26">
        <f t="shared" ref="AC111" ca="1" si="5421">AB111-AD111</f>
        <v>0</v>
      </c>
      <c r="AD111" s="26">
        <f t="array" aca="1" ref="AD111" ca="1">SUM(IF(RIGHT(OFFSET('Vacation Tracker'!$Q114:$AD114,0,AB$4))&lt;&gt;"O",IFERROR(--LEFT(OFFSET('Vacation Tracker'!$Q114:$AD114,0,AB$4),LEN(OFFSET('Vacation Tracker'!$Q114:$AD114,0,AB$4))-1),0)))</f>
        <v>0</v>
      </c>
      <c r="AE111" s="26">
        <f t="array" aca="1" ref="AE111" ca="1">SUM(IF(RIGHT(OFFSET('Vacation Tracker'!$Q114:$AD114,0,AB$4))=AE$8,IFERROR(--LEFT(OFFSET('Vacation Tracker'!$Q114:$AD114,0,AB$4),LEN(OFFSET('Vacation Tracker'!$Q114:$AD114,0,AB$4))-1),0)))</f>
        <v>0</v>
      </c>
      <c r="AF111" s="23">
        <f ca="1">SUM(OFFSET('Vacation Tracker'!$Q114:$AD114,0,AF$4))</f>
        <v>0</v>
      </c>
      <c r="AG111" s="26">
        <f t="shared" ref="AG111" ca="1" si="5422">AF111-AH111</f>
        <v>0</v>
      </c>
      <c r="AH111" s="26">
        <f t="array" aca="1" ref="AH111" ca="1">SUM(IF(RIGHT(OFFSET('Vacation Tracker'!$Q114:$AD114,0,AF$4))&lt;&gt;"O",IFERROR(--LEFT(OFFSET('Vacation Tracker'!$Q114:$AD114,0,AF$4),LEN(OFFSET('Vacation Tracker'!$Q114:$AD114,0,AF$4))-1),0)))</f>
        <v>0</v>
      </c>
      <c r="AI111" s="26">
        <f t="array" aca="1" ref="AI111" ca="1">SUM(IF(RIGHT(OFFSET('Vacation Tracker'!$Q114:$AD114,0,AF$4))=AI$8,IFERROR(--LEFT(OFFSET('Vacation Tracker'!$Q114:$AD114,0,AF$4),LEN(OFFSET('Vacation Tracker'!$Q114:$AD114,0,AF$4))-1),0)))</f>
        <v>0</v>
      </c>
      <c r="AJ111" s="23">
        <f ca="1">SUM(OFFSET('Vacation Tracker'!$Q114:$AD114,0,AJ$4))</f>
        <v>0</v>
      </c>
      <c r="AK111" s="26">
        <f t="shared" ref="AK111" ca="1" si="5423">AJ111-AL111</f>
        <v>0</v>
      </c>
      <c r="AL111" s="26">
        <f t="array" aca="1" ref="AL111" ca="1">SUM(IF(RIGHT(OFFSET('Vacation Tracker'!$Q114:$AD114,0,AJ$4))&lt;&gt;"O",IFERROR(--LEFT(OFFSET('Vacation Tracker'!$Q114:$AD114,0,AJ$4),LEN(OFFSET('Vacation Tracker'!$Q114:$AD114,0,AJ$4))-1),0)))</f>
        <v>0</v>
      </c>
      <c r="AM111" s="26">
        <f t="array" aca="1" ref="AM111" ca="1">SUM(IF(RIGHT(OFFSET('Vacation Tracker'!$Q114:$AD114,0,AJ$4))=AM$8,IFERROR(--LEFT(OFFSET('Vacation Tracker'!$Q114:$AD114,0,AJ$4),LEN(OFFSET('Vacation Tracker'!$Q114:$AD114,0,AJ$4))-1),0)))</f>
        <v>0</v>
      </c>
      <c r="AN111" s="23">
        <f ca="1">SUM(OFFSET('Vacation Tracker'!$Q114:$AD114,0,AN$4))</f>
        <v>0</v>
      </c>
      <c r="AO111" s="26">
        <f t="shared" ref="AO111" ca="1" si="5424">AN111-AP111</f>
        <v>0</v>
      </c>
      <c r="AP111" s="26">
        <f t="array" aca="1" ref="AP111" ca="1">SUM(IF(RIGHT(OFFSET('Vacation Tracker'!$Q114:$AD114,0,AN$4))&lt;&gt;"O",IFERROR(--LEFT(OFFSET('Vacation Tracker'!$Q114:$AD114,0,AN$4),LEN(OFFSET('Vacation Tracker'!$Q114:$AD114,0,AN$4))-1),0)))</f>
        <v>0</v>
      </c>
      <c r="AQ111" s="26">
        <f t="array" aca="1" ref="AQ111" ca="1">SUM(IF(RIGHT(OFFSET('Vacation Tracker'!$Q114:$AD114,0,AN$4))=AQ$8,IFERROR(--LEFT(OFFSET('Vacation Tracker'!$Q114:$AD114,0,AN$4),LEN(OFFSET('Vacation Tracker'!$Q114:$AD114,0,AN$4))-1),0)))</f>
        <v>0</v>
      </c>
      <c r="AR111" s="23">
        <f ca="1">SUM(OFFSET('Vacation Tracker'!$Q114:$AD114,0,AR$4))</f>
        <v>0</v>
      </c>
      <c r="AS111" s="26">
        <f t="shared" ref="AS111" ca="1" si="5425">AR111-AT111</f>
        <v>0</v>
      </c>
      <c r="AT111" s="26">
        <f t="array" aca="1" ref="AT111" ca="1">SUM(IF(RIGHT(OFFSET('Vacation Tracker'!$Q114:$AD114,0,AR$4))&lt;&gt;"O",IFERROR(--LEFT(OFFSET('Vacation Tracker'!$Q114:$AD114,0,AR$4),LEN(OFFSET('Vacation Tracker'!$Q114:$AD114,0,AR$4))-1),0)))</f>
        <v>0</v>
      </c>
      <c r="AU111" s="26">
        <f t="array" aca="1" ref="AU111" ca="1">SUM(IF(RIGHT(OFFSET('Vacation Tracker'!$Q114:$AD114,0,AR$4))=AU$8,IFERROR(--LEFT(OFFSET('Vacation Tracker'!$Q114:$AD114,0,AR$4),LEN(OFFSET('Vacation Tracker'!$Q114:$AD114,0,AR$4))-1),0)))</f>
        <v>0</v>
      </c>
      <c r="AV111" s="23">
        <f ca="1">SUM(OFFSET('Vacation Tracker'!$Q114:$AD114,0,AV$4))</f>
        <v>0</v>
      </c>
      <c r="AW111" s="26">
        <f t="shared" ref="AW111" ca="1" si="5426">AV111-AX111</f>
        <v>0</v>
      </c>
      <c r="AX111" s="26">
        <f t="array" aca="1" ref="AX111" ca="1">SUM(IF(RIGHT(OFFSET('Vacation Tracker'!$Q114:$AD114,0,AV$4))&lt;&gt;"O",IFERROR(--LEFT(OFFSET('Vacation Tracker'!$Q114:$AD114,0,AV$4),LEN(OFFSET('Vacation Tracker'!$Q114:$AD114,0,AV$4))-1),0)))</f>
        <v>0</v>
      </c>
      <c r="AY111" s="26">
        <f t="array" aca="1" ref="AY111" ca="1">SUM(IF(RIGHT(OFFSET('Vacation Tracker'!$Q114:$AD114,0,AV$4))=AY$8,IFERROR(--LEFT(OFFSET('Vacation Tracker'!$Q114:$AD114,0,AV$4),LEN(OFFSET('Vacation Tracker'!$Q114:$AD114,0,AV$4))-1),0)))</f>
        <v>0</v>
      </c>
      <c r="AZ111" s="23">
        <f ca="1">SUM(OFFSET('Vacation Tracker'!$Q114:$AD114,0,AZ$4))</f>
        <v>0</v>
      </c>
      <c r="BA111" s="26">
        <f t="shared" ref="BA111" ca="1" si="5427">AZ111-BB111</f>
        <v>0</v>
      </c>
      <c r="BB111" s="26">
        <f t="array" aca="1" ref="BB111" ca="1">SUM(IF(RIGHT(OFFSET('Vacation Tracker'!$Q114:$AD114,0,AZ$4))&lt;&gt;"O",IFERROR(--LEFT(OFFSET('Vacation Tracker'!$Q114:$AD114,0,AZ$4),LEN(OFFSET('Vacation Tracker'!$Q114:$AD114,0,AZ$4))-1),0)))</f>
        <v>0</v>
      </c>
      <c r="BC111" s="26">
        <f t="array" aca="1" ref="BC111" ca="1">SUM(IF(RIGHT(OFFSET('Vacation Tracker'!$Q114:$AD114,0,AZ$4))=BC$8,IFERROR(--LEFT(OFFSET('Vacation Tracker'!$Q114:$AD114,0,AZ$4),LEN(OFFSET('Vacation Tracker'!$Q114:$AD114,0,AZ$4))-1),0)))</f>
        <v>0</v>
      </c>
      <c r="BD111" s="23">
        <f ca="1">SUM(OFFSET('Vacation Tracker'!$Q114:$AD114,0,BD$4))</f>
        <v>0</v>
      </c>
      <c r="BE111" s="26">
        <f t="shared" ref="BE111" ca="1" si="5428">BD111-BF111</f>
        <v>0</v>
      </c>
      <c r="BF111" s="26">
        <f t="array" aca="1" ref="BF111" ca="1">SUM(IF(RIGHT(OFFSET('Vacation Tracker'!$Q114:$AD114,0,BD$4))&lt;&gt;"O",IFERROR(--LEFT(OFFSET('Vacation Tracker'!$Q114:$AD114,0,BD$4),LEN(OFFSET('Vacation Tracker'!$Q114:$AD114,0,BD$4))-1),0)))</f>
        <v>0</v>
      </c>
      <c r="BG111" s="26">
        <f t="array" aca="1" ref="BG111" ca="1">SUM(IF(RIGHT(OFFSET('Vacation Tracker'!$Q114:$AD114,0,BD$4))=BG$8,IFERROR(--LEFT(OFFSET('Vacation Tracker'!$Q114:$AD114,0,BD$4),LEN(OFFSET('Vacation Tracker'!$Q114:$AD114,0,BD$4))-1),0)))</f>
        <v>0</v>
      </c>
      <c r="BH111" s="23">
        <f ca="1">SUM(OFFSET('Vacation Tracker'!$Q114:$AD114,0,BH$4))</f>
        <v>0</v>
      </c>
      <c r="BI111" s="26">
        <f t="shared" ref="BI111" ca="1" si="5429">BH111-BJ111</f>
        <v>0</v>
      </c>
      <c r="BJ111" s="26">
        <f t="array" aca="1" ref="BJ111" ca="1">SUM(IF(RIGHT(OFFSET('Vacation Tracker'!$Q114:$AD114,0,BH$4))&lt;&gt;"O",IFERROR(--LEFT(OFFSET('Vacation Tracker'!$Q114:$AD114,0,BH$4),LEN(OFFSET('Vacation Tracker'!$Q114:$AD114,0,BH$4))-1),0)))</f>
        <v>0</v>
      </c>
      <c r="BK111" s="26">
        <f t="array" aca="1" ref="BK111" ca="1">SUM(IF(RIGHT(OFFSET('Vacation Tracker'!$Q114:$AD114,0,BH$4))=BK$8,IFERROR(--LEFT(OFFSET('Vacation Tracker'!$Q114:$AD114,0,BH$4),LEN(OFFSET('Vacation Tracker'!$Q114:$AD114,0,BH$4))-1),0)))</f>
        <v>0</v>
      </c>
      <c r="BL111" s="23">
        <f ca="1">SUM(OFFSET('Vacation Tracker'!$Q114:$AD114,0,BL$4))</f>
        <v>0</v>
      </c>
      <c r="BM111" s="26">
        <f t="shared" ref="BM111" ca="1" si="5430">BL111-BN111</f>
        <v>0</v>
      </c>
      <c r="BN111" s="26">
        <f t="array" aca="1" ref="BN111" ca="1">SUM(IF(RIGHT(OFFSET('Vacation Tracker'!$Q114:$AD114,0,BL$4))&lt;&gt;"O",IFERROR(--LEFT(OFFSET('Vacation Tracker'!$Q114:$AD114,0,BL$4),LEN(OFFSET('Vacation Tracker'!$Q114:$AD114,0,BL$4))-1),0)))</f>
        <v>0</v>
      </c>
      <c r="BO111" s="26">
        <f t="array" aca="1" ref="BO111" ca="1">SUM(IF(RIGHT(OFFSET('Vacation Tracker'!$Q114:$AD114,0,BL$4))=BO$8,IFERROR(--LEFT(OFFSET('Vacation Tracker'!$Q114:$AD114,0,BL$4),LEN(OFFSET('Vacation Tracker'!$Q114:$AD114,0,BL$4))-1),0)))</f>
        <v>0</v>
      </c>
      <c r="BP111" s="23">
        <f ca="1">SUM(OFFSET('Vacation Tracker'!$Q114:$AD114,0,BP$4))</f>
        <v>0</v>
      </c>
      <c r="BQ111" s="26">
        <f t="shared" ref="BQ111" ca="1" si="5431">BP111-BR111</f>
        <v>0</v>
      </c>
      <c r="BR111" s="26">
        <f t="array" aca="1" ref="BR111" ca="1">SUM(IF(RIGHT(OFFSET('Vacation Tracker'!$Q114:$AD114,0,BP$4))&lt;&gt;"O",IFERROR(--LEFT(OFFSET('Vacation Tracker'!$Q114:$AD114,0,BP$4),LEN(OFFSET('Vacation Tracker'!$Q114:$AD114,0,BP$4))-1),0)))</f>
        <v>0</v>
      </c>
      <c r="BS111" s="26">
        <f t="array" aca="1" ref="BS111" ca="1">SUM(IF(RIGHT(OFFSET('Vacation Tracker'!$Q114:$AD114,0,BP$4))=BS$8,IFERROR(--LEFT(OFFSET('Vacation Tracker'!$Q114:$AD114,0,BP$4),LEN(OFFSET('Vacation Tracker'!$Q114:$AD114,0,BP$4))-1),0)))</f>
        <v>0</v>
      </c>
      <c r="BT111" s="23">
        <f ca="1">SUM(OFFSET('Vacation Tracker'!$Q114:$AD114,0,BT$4))</f>
        <v>0</v>
      </c>
      <c r="BU111" s="26">
        <f t="shared" ref="BU111" ca="1" si="5432">BT111-BV111</f>
        <v>0</v>
      </c>
      <c r="BV111" s="26">
        <f t="array" aca="1" ref="BV111" ca="1">SUM(IF(RIGHT(OFFSET('Vacation Tracker'!$Q114:$AD114,0,BT$4))&lt;&gt;"O",IFERROR(--LEFT(OFFSET('Vacation Tracker'!$Q114:$AD114,0,BT$4),LEN(OFFSET('Vacation Tracker'!$Q114:$AD114,0,BT$4))-1),0)))</f>
        <v>0</v>
      </c>
      <c r="BW111" s="26">
        <f t="array" aca="1" ref="BW111" ca="1">SUM(IF(RIGHT(OFFSET('Vacation Tracker'!$Q114:$AD114,0,BT$4))=BW$8,IFERROR(--LEFT(OFFSET('Vacation Tracker'!$Q114:$AD114,0,BT$4),LEN(OFFSET('Vacation Tracker'!$Q114:$AD114,0,BT$4))-1),0)))</f>
        <v>0</v>
      </c>
      <c r="BX111" s="23">
        <f ca="1">SUM(OFFSET('Vacation Tracker'!$Q114:$AD114,0,BX$4))</f>
        <v>0</v>
      </c>
      <c r="BY111" s="26">
        <f t="shared" ref="BY111" ca="1" si="5433">BX111-BZ111</f>
        <v>0</v>
      </c>
      <c r="BZ111" s="26">
        <f t="array" aca="1" ref="BZ111" ca="1">SUM(IF(RIGHT(OFFSET('Vacation Tracker'!$Q114:$AD114,0,BX$4))&lt;&gt;"O",IFERROR(--LEFT(OFFSET('Vacation Tracker'!$Q114:$AD114,0,BX$4),LEN(OFFSET('Vacation Tracker'!$Q114:$AD114,0,BX$4))-1),0)))</f>
        <v>0</v>
      </c>
      <c r="CA111" s="26">
        <f t="array" aca="1" ref="CA111" ca="1">SUM(IF(RIGHT(OFFSET('Vacation Tracker'!$Q114:$AD114,0,BX$4))=CA$8,IFERROR(--LEFT(OFFSET('Vacation Tracker'!$Q114:$AD114,0,BX$4),LEN(OFFSET('Vacation Tracker'!$Q114:$AD114,0,BX$4))-1),0)))</f>
        <v>0</v>
      </c>
      <c r="CB111" s="23">
        <f ca="1">SUM(OFFSET('Vacation Tracker'!$Q114:$AD114,0,CB$4))</f>
        <v>0</v>
      </c>
      <c r="CC111" s="26">
        <f t="shared" ref="CC111" ca="1" si="5434">CB111-CD111</f>
        <v>0</v>
      </c>
      <c r="CD111" s="26">
        <f t="array" aca="1" ref="CD111" ca="1">SUM(IF(RIGHT(OFFSET('Vacation Tracker'!$Q114:$AD114,0,CB$4))&lt;&gt;"O",IFERROR(--LEFT(OFFSET('Vacation Tracker'!$Q114:$AD114,0,CB$4),LEN(OFFSET('Vacation Tracker'!$Q114:$AD114,0,CB$4))-1),0)))</f>
        <v>0</v>
      </c>
      <c r="CE111" s="26">
        <f t="array" aca="1" ref="CE111" ca="1">SUM(IF(RIGHT(OFFSET('Vacation Tracker'!$Q114:$AD114,0,CB$4))=CE$8,IFERROR(--LEFT(OFFSET('Vacation Tracker'!$Q114:$AD114,0,CB$4),LEN(OFFSET('Vacation Tracker'!$Q114:$AD114,0,CB$4))-1),0)))</f>
        <v>0</v>
      </c>
      <c r="CF111" s="23">
        <f ca="1">SUM(OFFSET('Vacation Tracker'!$Q114:$AD114,0,CF$4))</f>
        <v>0</v>
      </c>
      <c r="CG111" s="26">
        <f t="shared" ref="CG111" ca="1" si="5435">CF111-CH111</f>
        <v>0</v>
      </c>
      <c r="CH111" s="26">
        <f t="array" aca="1" ref="CH111" ca="1">SUM(IF(RIGHT(OFFSET('Vacation Tracker'!$Q114:$AD114,0,CF$4))&lt;&gt;"O",IFERROR(--LEFT(OFFSET('Vacation Tracker'!$Q114:$AD114,0,CF$4),LEN(OFFSET('Vacation Tracker'!$Q114:$AD114,0,CF$4))-1),0)))</f>
        <v>0</v>
      </c>
      <c r="CI111" s="26">
        <f t="array" aca="1" ref="CI111" ca="1">SUM(IF(RIGHT(OFFSET('Vacation Tracker'!$Q114:$AD114,0,CF$4))=CI$8,IFERROR(--LEFT(OFFSET('Vacation Tracker'!$Q114:$AD114,0,CF$4),LEN(OFFSET('Vacation Tracker'!$Q114:$AD114,0,CF$4))-1),0)))</f>
        <v>0</v>
      </c>
      <c r="CJ111" s="23">
        <f ca="1">SUM(OFFSET('Vacation Tracker'!$Q114:$AD114,0,CJ$4))</f>
        <v>0</v>
      </c>
      <c r="CK111" s="26">
        <f t="shared" ref="CK111" ca="1" si="5436">CJ111-CL111</f>
        <v>0</v>
      </c>
      <c r="CL111" s="26">
        <f t="array" aca="1" ref="CL111" ca="1">SUM(IF(RIGHT(OFFSET('Vacation Tracker'!$Q114:$AD114,0,CJ$4))&lt;&gt;"O",IFERROR(--LEFT(OFFSET('Vacation Tracker'!$Q114:$AD114,0,CJ$4),LEN(OFFSET('Vacation Tracker'!$Q114:$AD114,0,CJ$4))-1),0)))</f>
        <v>0</v>
      </c>
      <c r="CM111" s="26">
        <f t="array" aca="1" ref="CM111" ca="1">SUM(IF(RIGHT(OFFSET('Vacation Tracker'!$Q114:$AD114,0,CJ$4))=CM$8,IFERROR(--LEFT(OFFSET('Vacation Tracker'!$Q114:$AD114,0,CJ$4),LEN(OFFSET('Vacation Tracker'!$Q114:$AD114,0,CJ$4))-1),0)))</f>
        <v>0</v>
      </c>
      <c r="CN111" s="23">
        <f ca="1">SUM(OFFSET('Vacation Tracker'!$Q114:$AD114,0,CN$4))</f>
        <v>0</v>
      </c>
      <c r="CO111" s="26">
        <f t="shared" ref="CO111" ca="1" si="5437">CN111-CP111</f>
        <v>0</v>
      </c>
      <c r="CP111" s="26">
        <f t="array" aca="1" ref="CP111" ca="1">SUM(IF(RIGHT(OFFSET('Vacation Tracker'!$Q114:$AD114,0,CN$4))&lt;&gt;"O",IFERROR(--LEFT(OFFSET('Vacation Tracker'!$Q114:$AD114,0,CN$4),LEN(OFFSET('Vacation Tracker'!$Q114:$AD114,0,CN$4))-1),0)))</f>
        <v>0</v>
      </c>
      <c r="CQ111" s="26">
        <f t="array" aca="1" ref="CQ111" ca="1">SUM(IF(RIGHT(OFFSET('Vacation Tracker'!$Q114:$AD114,0,CN$4))=CQ$8,IFERROR(--LEFT(OFFSET('Vacation Tracker'!$Q114:$AD114,0,CN$4),LEN(OFFSET('Vacation Tracker'!$Q114:$AD114,0,CN$4))-1),0)))</f>
        <v>0</v>
      </c>
      <c r="CR111" s="23">
        <f ca="1">SUM(OFFSET('Vacation Tracker'!$Q114:$AD114,0,CR$4))</f>
        <v>0</v>
      </c>
      <c r="CS111" s="26">
        <f t="shared" ref="CS111" ca="1" si="5438">CR111-CT111</f>
        <v>0</v>
      </c>
      <c r="CT111" s="26">
        <f t="array" aca="1" ref="CT111" ca="1">SUM(IF(RIGHT(OFFSET('Vacation Tracker'!$Q114:$AD114,0,CR$4))&lt;&gt;"O",IFERROR(--LEFT(OFFSET('Vacation Tracker'!$Q114:$AD114,0,CR$4),LEN(OFFSET('Vacation Tracker'!$Q114:$AD114,0,CR$4))-1),0)))</f>
        <v>0</v>
      </c>
      <c r="CU111" s="26">
        <f t="array" aca="1" ref="CU111" ca="1">SUM(IF(RIGHT(OFFSET('Vacation Tracker'!$Q114:$AD114,0,CR$4))=CU$8,IFERROR(--LEFT(OFFSET('Vacation Tracker'!$Q114:$AD114,0,CR$4),LEN(OFFSET('Vacation Tracker'!$Q114:$AD114,0,CR$4))-1),0)))</f>
        <v>0</v>
      </c>
      <c r="CV111" s="23">
        <f ca="1">SUM(OFFSET('Vacation Tracker'!$Q114:$AD114,0,CV$4))</f>
        <v>0</v>
      </c>
      <c r="CW111" s="26">
        <f t="shared" ref="CW111" ca="1" si="5439">CV111-CX111</f>
        <v>0</v>
      </c>
      <c r="CX111" s="26">
        <f t="array" aca="1" ref="CX111" ca="1">SUM(IF(RIGHT(OFFSET('Vacation Tracker'!$Q114:$AD114,0,CV$4))&lt;&gt;"O",IFERROR(--LEFT(OFFSET('Vacation Tracker'!$Q114:$AD114,0,CV$4),LEN(OFFSET('Vacation Tracker'!$Q114:$AD114,0,CV$4))-1),0)))</f>
        <v>0</v>
      </c>
      <c r="CY111" s="26">
        <f t="array" aca="1" ref="CY111" ca="1">SUM(IF(RIGHT(OFFSET('Vacation Tracker'!$Q114:$AD114,0,CV$4))=CY$8,IFERROR(--LEFT(OFFSET('Vacation Tracker'!$Q114:$AD114,0,CV$4),LEN(OFFSET('Vacation Tracker'!$Q114:$AD114,0,CV$4))-1),0)))</f>
        <v>0</v>
      </c>
      <c r="CZ111" s="23">
        <f ca="1">SUM(OFFSET('Vacation Tracker'!$Q114:$AD114,0,CZ$4))</f>
        <v>0</v>
      </c>
      <c r="DA111" s="26">
        <f t="shared" ref="DA111" ca="1" si="5440">CZ111-DB111</f>
        <v>0</v>
      </c>
      <c r="DB111" s="26">
        <f t="array" aca="1" ref="DB111" ca="1">SUM(IF(RIGHT(OFFSET('Vacation Tracker'!$Q114:$AD114,0,CZ$4))&lt;&gt;"O",IFERROR(--LEFT(OFFSET('Vacation Tracker'!$Q114:$AD114,0,CZ$4),LEN(OFFSET('Vacation Tracker'!$Q114:$AD114,0,CZ$4))-1),0)))</f>
        <v>0</v>
      </c>
      <c r="DC111" s="26">
        <f t="array" aca="1" ref="DC111" ca="1">SUM(IF(RIGHT(OFFSET('Vacation Tracker'!$Q114:$AD114,0,CZ$4))=DC$8,IFERROR(--LEFT(OFFSET('Vacation Tracker'!$Q114:$AD114,0,CZ$4),LEN(OFFSET('Vacation Tracker'!$Q114:$AD114,0,CZ$4))-1),0)))</f>
        <v>0</v>
      </c>
      <c r="DD111" s="23">
        <f ca="1">SUM(OFFSET('Vacation Tracker'!$Q114:$AD114,0,DD$4))</f>
        <v>0</v>
      </c>
      <c r="DE111" s="26">
        <f t="shared" ref="DE111" ca="1" si="5441">DD111-DF111</f>
        <v>0</v>
      </c>
      <c r="DF111" s="26">
        <f t="array" aca="1" ref="DF111" ca="1">SUM(IF(RIGHT(OFFSET('Vacation Tracker'!$Q114:$AD114,0,DD$4))&lt;&gt;"O",IFERROR(--LEFT(OFFSET('Vacation Tracker'!$Q114:$AD114,0,DD$4),LEN(OFFSET('Vacation Tracker'!$Q114:$AD114,0,DD$4))-1),0)))</f>
        <v>0</v>
      </c>
      <c r="DG111" s="26">
        <f t="array" aca="1" ref="DG111" ca="1">SUM(IF(RIGHT(OFFSET('Vacation Tracker'!$Q114:$AD114,0,DD$4))=DG$8,IFERROR(--LEFT(OFFSET('Vacation Tracker'!$Q114:$AD114,0,DD$4),LEN(OFFSET('Vacation Tracker'!$Q114:$AD114,0,DD$4))-1),0)))</f>
        <v>0</v>
      </c>
      <c r="DH111" s="23">
        <f ca="1">SUM(OFFSET('Vacation Tracker'!$Q114:$AD114,0,DH$4))</f>
        <v>0</v>
      </c>
      <c r="DI111" s="26">
        <f t="shared" ref="DI111" ca="1" si="5442">DH111-DJ111</f>
        <v>0</v>
      </c>
      <c r="DJ111" s="26">
        <f t="array" aca="1" ref="DJ111" ca="1">SUM(IF(RIGHT(OFFSET('Vacation Tracker'!$Q114:$AD114,0,DH$4))&lt;&gt;"O",IFERROR(--LEFT(OFFSET('Vacation Tracker'!$Q114:$AD114,0,DH$4),LEN(OFFSET('Vacation Tracker'!$Q114:$AD114,0,DH$4))-1),0)))</f>
        <v>0</v>
      </c>
      <c r="DK111" s="26">
        <f t="array" aca="1" ref="DK111" ca="1">SUM(IF(RIGHT(OFFSET('Vacation Tracker'!$Q114:$AD114,0,DH$4))=DK$8,IFERROR(--LEFT(OFFSET('Vacation Tracker'!$Q114:$AD114,0,DH$4),LEN(OFFSET('Vacation Tracker'!$Q114:$AD114,0,DH$4))-1),0)))</f>
        <v>0</v>
      </c>
      <c r="DL111" s="23">
        <f ca="1">SUM(OFFSET('Vacation Tracker'!$Q114:$AD114,0,DL$4))</f>
        <v>0</v>
      </c>
      <c r="DM111" s="26">
        <f t="shared" ref="DM111" ca="1" si="5443">DL111-DN111</f>
        <v>0</v>
      </c>
      <c r="DN111" s="26">
        <f t="array" aca="1" ref="DN111" ca="1">SUM(IF(RIGHT(OFFSET('Vacation Tracker'!$Q114:$AD114,0,DL$4))&lt;&gt;"O",IFERROR(--LEFT(OFFSET('Vacation Tracker'!$Q114:$AD114,0,DL$4),LEN(OFFSET('Vacation Tracker'!$Q114:$AD114,0,DL$4))-1),0)))</f>
        <v>0</v>
      </c>
      <c r="DO111" s="26">
        <f t="array" aca="1" ref="DO111" ca="1">SUM(IF(RIGHT(OFFSET('Vacation Tracker'!$Q114:$AD114,0,DL$4))=DO$8,IFERROR(--LEFT(OFFSET('Vacation Tracker'!$Q114:$AD114,0,DL$4),LEN(OFFSET('Vacation Tracker'!$Q114:$AD114,0,DL$4))-1),0)))</f>
        <v>0</v>
      </c>
      <c r="DP111" s="23">
        <f ca="1">SUM(OFFSET('Vacation Tracker'!$Q114:$AD114,0,DP$4))</f>
        <v>0</v>
      </c>
      <c r="DQ111" s="26">
        <f t="shared" ref="DQ111" ca="1" si="5444">DP111-DR111</f>
        <v>0</v>
      </c>
      <c r="DR111" s="26">
        <f t="array" aca="1" ref="DR111" ca="1">SUM(IF(RIGHT(OFFSET('Vacation Tracker'!$Q114:$AD114,0,DP$4))&lt;&gt;"O",IFERROR(--LEFT(OFFSET('Vacation Tracker'!$Q114:$AD114,0,DP$4),LEN(OFFSET('Vacation Tracker'!$Q114:$AD114,0,DP$4))-1),0)))</f>
        <v>0</v>
      </c>
      <c r="DS111" s="26">
        <f t="array" aca="1" ref="DS111" ca="1">SUM(IF(RIGHT(OFFSET('Vacation Tracker'!$Q114:$AD114,0,DP$4))=DS$8,IFERROR(--LEFT(OFFSET('Vacation Tracker'!$Q114:$AD114,0,DP$4),LEN(OFFSET('Vacation Tracker'!$Q114:$AD114,0,DP$4))-1),0)))</f>
        <v>0</v>
      </c>
      <c r="DT111" s="23">
        <f ca="1">SUM(OFFSET('Vacation Tracker'!$Q114:$AD114,0,DT$4))</f>
        <v>0</v>
      </c>
      <c r="DU111" s="26">
        <f t="shared" ref="DU111" ca="1" si="5445">DT111-DV111</f>
        <v>0</v>
      </c>
      <c r="DV111" s="26">
        <f t="array" aca="1" ref="DV111" ca="1">SUM(IF(RIGHT(OFFSET('Vacation Tracker'!$Q114:$AD114,0,DT$4))&lt;&gt;"O",IFERROR(--LEFT(OFFSET('Vacation Tracker'!$Q114:$AD114,0,DT$4),LEN(OFFSET('Vacation Tracker'!$Q114:$AD114,0,DT$4))-1),0)))</f>
        <v>0</v>
      </c>
      <c r="DW111" s="26">
        <f t="array" aca="1" ref="DW111" ca="1">SUM(IF(RIGHT(OFFSET('Vacation Tracker'!$Q114:$AD114,0,DT$4))=DW$8,IFERROR(--LEFT(OFFSET('Vacation Tracker'!$Q114:$AD114,0,DT$4),LEN(OFFSET('Vacation Tracker'!$Q114:$AD114,0,DT$4))-1),0)))</f>
        <v>0</v>
      </c>
      <c r="DX111" s="23">
        <f ca="1">SUM(OFFSET('Vacation Tracker'!$Q114:$AD114,0,DX$4))</f>
        <v>0</v>
      </c>
      <c r="DY111" s="26">
        <f t="shared" ref="DY111" ca="1" si="5446">DX111-DZ111</f>
        <v>0</v>
      </c>
      <c r="DZ111" s="26">
        <f t="array" aca="1" ref="DZ111" ca="1">SUM(IF(RIGHT(OFFSET('Vacation Tracker'!$Q114:$AD114,0,DX$4))&lt;&gt;"O",IFERROR(--LEFT(OFFSET('Vacation Tracker'!$Q114:$AD114,0,DX$4),LEN(OFFSET('Vacation Tracker'!$Q114:$AD114,0,DX$4))-1),0)))</f>
        <v>0</v>
      </c>
      <c r="EA111" s="26">
        <f t="array" aca="1" ref="EA111" ca="1">SUM(IF(RIGHT(OFFSET('Vacation Tracker'!$Q114:$AD114,0,DX$4))=EA$8,IFERROR(--LEFT(OFFSET('Vacation Tracker'!$Q114:$AD114,0,DX$4),LEN(OFFSET('Vacation Tracker'!$Q114:$AD114,0,DX$4))-1),0)))</f>
        <v>0</v>
      </c>
      <c r="EB111" s="23">
        <f ca="1">SUM(OFFSET('Vacation Tracker'!$Q114:$AD114,0,EB$4))</f>
        <v>0</v>
      </c>
      <c r="EC111" s="26">
        <f t="shared" ref="EC111" ca="1" si="5447">EB111-ED111</f>
        <v>0</v>
      </c>
      <c r="ED111" s="26">
        <f t="array" aca="1" ref="ED111" ca="1">SUM(IF(RIGHT(OFFSET('Vacation Tracker'!$Q114:$AD114,0,EB$4))&lt;&gt;"O",IFERROR(--LEFT(OFFSET('Vacation Tracker'!$Q114:$AD114,0,EB$4),LEN(OFFSET('Vacation Tracker'!$Q114:$AD114,0,EB$4))-1),0)))</f>
        <v>0</v>
      </c>
      <c r="EE111" s="26">
        <f t="array" aca="1" ref="EE111" ca="1">SUM(IF(RIGHT(OFFSET('Vacation Tracker'!$Q114:$AD114,0,EB$4))=EE$8,IFERROR(--LEFT(OFFSET('Vacation Tracker'!$Q114:$AD114,0,EB$4),LEN(OFFSET('Vacation Tracker'!$Q114:$AD114,0,EB$4))-1),0)))</f>
        <v>0</v>
      </c>
      <c r="EF111" s="23">
        <f ca="1">SUM(OFFSET('Vacation Tracker'!$Q114:$AD114,0,EF$4))</f>
        <v>0</v>
      </c>
      <c r="EG111" s="26">
        <f t="shared" ref="EG111" ca="1" si="5448">EF111-EH111</f>
        <v>0</v>
      </c>
      <c r="EH111" s="26">
        <f t="array" aca="1" ref="EH111" ca="1">SUM(IF(RIGHT(OFFSET('Vacation Tracker'!$Q114:$AD114,0,EF$4))&lt;&gt;"O",IFERROR(--LEFT(OFFSET('Vacation Tracker'!$Q114:$AD114,0,EF$4),LEN(OFFSET('Vacation Tracker'!$Q114:$AD114,0,EF$4))-1),0)))</f>
        <v>0</v>
      </c>
      <c r="EI111" s="26">
        <f t="array" aca="1" ref="EI111" ca="1">SUM(IF(RIGHT(OFFSET('Vacation Tracker'!$Q114:$AD114,0,EF$4))=EI$8,IFERROR(--LEFT(OFFSET('Vacation Tracker'!$Q114:$AD114,0,EF$4),LEN(OFFSET('Vacation Tracker'!$Q114:$AD114,0,EF$4))-1),0)))</f>
        <v>0</v>
      </c>
      <c r="EJ111" s="23">
        <f ca="1">SUM(OFFSET('Vacation Tracker'!$Q114:$AD114,0,EJ$4))</f>
        <v>0</v>
      </c>
      <c r="EK111" s="26">
        <f t="shared" ref="EK111" ca="1" si="5449">EJ111-EL111</f>
        <v>0</v>
      </c>
      <c r="EL111" s="26">
        <f t="array" aca="1" ref="EL111" ca="1">SUM(IF(RIGHT(OFFSET('Vacation Tracker'!$Q114:$AD114,0,EJ$4))&lt;&gt;"O",IFERROR(--LEFT(OFFSET('Vacation Tracker'!$Q114:$AD114,0,EJ$4),LEN(OFFSET('Vacation Tracker'!$Q114:$AD114,0,EJ$4))-1),0)))</f>
        <v>0</v>
      </c>
      <c r="EM111" s="26">
        <f t="array" aca="1" ref="EM111" ca="1">SUM(IF(RIGHT(OFFSET('Vacation Tracker'!$Q114:$AD114,0,EJ$4))=EM$8,IFERROR(--LEFT(OFFSET('Vacation Tracker'!$Q114:$AD114,0,EJ$4),LEN(OFFSET('Vacation Tracker'!$Q114:$AD114,0,EJ$4))-1),0)))</f>
        <v>0</v>
      </c>
      <c r="EN111" s="23">
        <f ca="1">SUM(OFFSET('Vacation Tracker'!$Q114:$AD114,0,EN$4))</f>
        <v>0</v>
      </c>
      <c r="EO111" s="26">
        <f t="shared" ref="EO111" ca="1" si="5450">EN111-EP111</f>
        <v>0</v>
      </c>
      <c r="EP111" s="26">
        <f t="array" aca="1" ref="EP111" ca="1">SUM(IF(RIGHT(OFFSET('Vacation Tracker'!$Q114:$AD114,0,EN$4))&lt;&gt;"O",IFERROR(--LEFT(OFFSET('Vacation Tracker'!$Q114:$AD114,0,EN$4),LEN(OFFSET('Vacation Tracker'!$Q114:$AD114,0,EN$4))-1),0)))</f>
        <v>0</v>
      </c>
      <c r="EQ111" s="26">
        <f t="array" aca="1" ref="EQ111" ca="1">SUM(IF(RIGHT(OFFSET('Vacation Tracker'!$Q114:$AD114,0,EN$4))=EQ$8,IFERROR(--LEFT(OFFSET('Vacation Tracker'!$Q114:$AD114,0,EN$4),LEN(OFFSET('Vacation Tracker'!$Q114:$AD114,0,EN$4))-1),0)))</f>
        <v>0</v>
      </c>
      <c r="ER111" s="23">
        <f ca="1">SUM(OFFSET('Vacation Tracker'!$Q114:$AD114,0,ER$4))</f>
        <v>0</v>
      </c>
      <c r="ES111" s="26">
        <f t="shared" ref="ES111" ca="1" si="5451">ER111-ET111</f>
        <v>0</v>
      </c>
      <c r="ET111" s="26">
        <f t="array" aca="1" ref="ET111" ca="1">SUM(IF(RIGHT(OFFSET('Vacation Tracker'!$Q114:$AD114,0,ER$4))&lt;&gt;"O",IFERROR(--LEFT(OFFSET('Vacation Tracker'!$Q114:$AD114,0,ER$4),LEN(OFFSET('Vacation Tracker'!$Q114:$AD114,0,ER$4))-1),0)))</f>
        <v>0</v>
      </c>
      <c r="EU111" s="26">
        <f t="array" aca="1" ref="EU111" ca="1">SUM(IF(RIGHT(OFFSET('Vacation Tracker'!$Q114:$AD114,0,ER$4))=EU$8,IFERROR(--LEFT(OFFSET('Vacation Tracker'!$Q114:$AD114,0,ER$4),LEN(OFFSET('Vacation Tracker'!$Q114:$AD114,0,ER$4))-1),0)))</f>
        <v>0</v>
      </c>
      <c r="EV111" s="23">
        <f ca="1">SUM(OFFSET('Vacation Tracker'!$Q114:$AD114,0,EV$4))</f>
        <v>0</v>
      </c>
      <c r="EW111" s="26">
        <f t="shared" ref="EW111" ca="1" si="5452">EV111-EX111</f>
        <v>0</v>
      </c>
      <c r="EX111" s="26">
        <f t="array" aca="1" ref="EX111" ca="1">SUM(IF(RIGHT(OFFSET('Vacation Tracker'!$Q114:$AD114,0,EV$4))&lt;&gt;"O",IFERROR(--LEFT(OFFSET('Vacation Tracker'!$Q114:$AD114,0,EV$4),LEN(OFFSET('Vacation Tracker'!$Q114:$AD114,0,EV$4))-1),0)))</f>
        <v>0</v>
      </c>
      <c r="EY111" s="26">
        <f t="array" aca="1" ref="EY111" ca="1">SUM(IF(RIGHT(OFFSET('Vacation Tracker'!$Q114:$AD114,0,EV$4))=EY$8,IFERROR(--LEFT(OFFSET('Vacation Tracker'!$Q114:$AD114,0,EV$4),LEN(OFFSET('Vacation Tracker'!$Q114:$AD114,0,EV$4))-1),0)))</f>
        <v>0</v>
      </c>
      <c r="EZ111" s="23">
        <f ca="1">SUM(OFFSET('Vacation Tracker'!$Q114:$AD114,0,EZ$4))</f>
        <v>0</v>
      </c>
      <c r="FA111" s="26">
        <f t="shared" ref="FA111" ca="1" si="5453">EZ111-FB111</f>
        <v>0</v>
      </c>
      <c r="FB111" s="26">
        <f t="array" aca="1" ref="FB111" ca="1">SUM(IF(RIGHT(OFFSET('Vacation Tracker'!$Q114:$AD114,0,EZ$4))&lt;&gt;"O",IFERROR(--LEFT(OFFSET('Vacation Tracker'!$Q114:$AD114,0,EZ$4),LEN(OFFSET('Vacation Tracker'!$Q114:$AD114,0,EZ$4))-1),0)))</f>
        <v>0</v>
      </c>
      <c r="FC111" s="26">
        <f t="array" aca="1" ref="FC111" ca="1">SUM(IF(RIGHT(OFFSET('Vacation Tracker'!$Q114:$AD114,0,EZ$4))=FC$8,IFERROR(--LEFT(OFFSET('Vacation Tracker'!$Q114:$AD114,0,EZ$4),LEN(OFFSET('Vacation Tracker'!$Q114:$AD114,0,EZ$4))-1),0)))</f>
        <v>0</v>
      </c>
      <c r="FD111" s="23">
        <f ca="1">SUM(OFFSET('Vacation Tracker'!$Q114:$AD114,0,FD$4))</f>
        <v>0</v>
      </c>
      <c r="FE111" s="26">
        <f t="shared" ref="FE111" ca="1" si="5454">FD111-FF111</f>
        <v>0</v>
      </c>
      <c r="FF111" s="26">
        <f t="array" aca="1" ref="FF111" ca="1">SUM(IF(RIGHT(OFFSET('Vacation Tracker'!$Q114:$AD114,0,FD$4))&lt;&gt;"O",IFERROR(--LEFT(OFFSET('Vacation Tracker'!$Q114:$AD114,0,FD$4),LEN(OFFSET('Vacation Tracker'!$Q114:$AD114,0,FD$4))-1),0)))</f>
        <v>0</v>
      </c>
      <c r="FG111" s="26">
        <f t="array" aca="1" ref="FG111" ca="1">SUM(IF(RIGHT(OFFSET('Vacation Tracker'!$Q114:$AD114,0,FD$4))=FG$8,IFERROR(--LEFT(OFFSET('Vacation Tracker'!$Q114:$AD114,0,FD$4),LEN(OFFSET('Vacation Tracker'!$Q114:$AD114,0,FD$4))-1),0)))</f>
        <v>0</v>
      </c>
      <c r="FH111" s="23">
        <f ca="1">SUM(OFFSET('Vacation Tracker'!$Q114:$AD114,0,FH$4))</f>
        <v>0</v>
      </c>
      <c r="FI111" s="26">
        <f t="shared" ref="FI111" ca="1" si="5455">FH111-FJ111</f>
        <v>0</v>
      </c>
      <c r="FJ111" s="26">
        <f t="array" aca="1" ref="FJ111" ca="1">SUM(IF(RIGHT(OFFSET('Vacation Tracker'!$Q114:$AD114,0,FH$4))&lt;&gt;"O",IFERROR(--LEFT(OFFSET('Vacation Tracker'!$Q114:$AD114,0,FH$4),LEN(OFFSET('Vacation Tracker'!$Q114:$AD114,0,FH$4))-1),0)))</f>
        <v>0</v>
      </c>
      <c r="FK111" s="26">
        <f t="array" aca="1" ref="FK111" ca="1">SUM(IF(RIGHT(OFFSET('Vacation Tracker'!$Q114:$AD114,0,FH$4))=FK$8,IFERROR(--LEFT(OFFSET('Vacation Tracker'!$Q114:$AD114,0,FH$4),LEN(OFFSET('Vacation Tracker'!$Q114:$AD114,0,FH$4))-1),0)))</f>
        <v>0</v>
      </c>
      <c r="FL111" s="23">
        <f ca="1">SUM(OFFSET('Vacation Tracker'!$Q114:$AD114,0,FL$4))</f>
        <v>0</v>
      </c>
      <c r="FM111" s="26">
        <f t="shared" ref="FM111" ca="1" si="5456">FL111-FN111</f>
        <v>0</v>
      </c>
      <c r="FN111" s="26">
        <f t="array" aca="1" ref="FN111" ca="1">SUM(IF(RIGHT(OFFSET('Vacation Tracker'!$Q114:$AD114,0,FL$4))&lt;&gt;"O",IFERROR(--LEFT(OFFSET('Vacation Tracker'!$Q114:$AD114,0,FL$4),LEN(OFFSET('Vacation Tracker'!$Q114:$AD114,0,FL$4))-1),0)))</f>
        <v>0</v>
      </c>
      <c r="FO111" s="26">
        <f t="array" aca="1" ref="FO111" ca="1">SUM(IF(RIGHT(OFFSET('Vacation Tracker'!$Q114:$AD114,0,FL$4))=FO$8,IFERROR(--LEFT(OFFSET('Vacation Tracker'!$Q114:$AD114,0,FL$4),LEN(OFFSET('Vacation Tracker'!$Q114:$AD114,0,FL$4))-1),0)))</f>
        <v>0</v>
      </c>
      <c r="FP111" s="23">
        <f ca="1">SUM(OFFSET('Vacation Tracker'!$Q114:$AD114,0,FP$4))</f>
        <v>0</v>
      </c>
      <c r="FQ111" s="26">
        <f t="shared" ref="FQ111" ca="1" si="5457">FP111-FR111</f>
        <v>0</v>
      </c>
      <c r="FR111" s="26">
        <f t="array" aca="1" ref="FR111" ca="1">SUM(IF(RIGHT(OFFSET('Vacation Tracker'!$Q114:$AD114,0,FP$4))&lt;&gt;"O",IFERROR(--LEFT(OFFSET('Vacation Tracker'!$Q114:$AD114,0,FP$4),LEN(OFFSET('Vacation Tracker'!$Q114:$AD114,0,FP$4))-1),0)))</f>
        <v>0</v>
      </c>
      <c r="FS111" s="26">
        <f t="array" aca="1" ref="FS111" ca="1">SUM(IF(RIGHT(OFFSET('Vacation Tracker'!$Q114:$AD114,0,FP$4))=FS$8,IFERROR(--LEFT(OFFSET('Vacation Tracker'!$Q114:$AD114,0,FP$4),LEN(OFFSET('Vacation Tracker'!$Q114:$AD114,0,FP$4))-1),0)))</f>
        <v>0</v>
      </c>
      <c r="FT111" s="23">
        <f ca="1">SUM(OFFSET('Vacation Tracker'!$Q114:$AD114,0,FT$4))</f>
        <v>0</v>
      </c>
      <c r="FU111" s="26">
        <f t="shared" ref="FU111" ca="1" si="5458">FT111-FV111</f>
        <v>0</v>
      </c>
      <c r="FV111" s="26">
        <f t="array" aca="1" ref="FV111" ca="1">SUM(IF(RIGHT(OFFSET('Vacation Tracker'!$Q114:$AD114,0,FT$4))&lt;&gt;"O",IFERROR(--LEFT(OFFSET('Vacation Tracker'!$Q114:$AD114,0,FT$4),LEN(OFFSET('Vacation Tracker'!$Q114:$AD114,0,FT$4))-1),0)))</f>
        <v>0</v>
      </c>
      <c r="FW111" s="26">
        <f t="array" aca="1" ref="FW111" ca="1">SUM(IF(RIGHT(OFFSET('Vacation Tracker'!$Q114:$AD114,0,FT$4))=FW$8,IFERROR(--LEFT(OFFSET('Vacation Tracker'!$Q114:$AD114,0,FT$4),LEN(OFFSET('Vacation Tracker'!$Q114:$AD114,0,FT$4))-1),0)))</f>
        <v>0</v>
      </c>
      <c r="FX111" s="23">
        <f ca="1">SUM(OFFSET('Vacation Tracker'!$Q114:$AD114,0,FX$4))</f>
        <v>0</v>
      </c>
      <c r="FY111" s="26">
        <f t="shared" ref="FY111" ca="1" si="5459">FX111-FZ111</f>
        <v>0</v>
      </c>
      <c r="FZ111" s="26">
        <f t="array" aca="1" ref="FZ111" ca="1">SUM(IF(RIGHT(OFFSET('Vacation Tracker'!$Q114:$AD114,0,FX$4))&lt;&gt;"O",IFERROR(--LEFT(OFFSET('Vacation Tracker'!$Q114:$AD114,0,FX$4),LEN(OFFSET('Vacation Tracker'!$Q114:$AD114,0,FX$4))-1),0)))</f>
        <v>0</v>
      </c>
      <c r="GA111" s="26">
        <f t="array" aca="1" ref="GA111" ca="1">SUM(IF(RIGHT(OFFSET('Vacation Tracker'!$Q114:$AD114,0,FX$4))=GA$8,IFERROR(--LEFT(OFFSET('Vacation Tracker'!$Q114:$AD114,0,FX$4),LEN(OFFSET('Vacation Tracker'!$Q114:$AD114,0,FX$4))-1),0)))</f>
        <v>0</v>
      </c>
      <c r="GB111" s="23">
        <f ca="1">SUM(OFFSET('Vacation Tracker'!$Q114:$AD114,0,GB$4))</f>
        <v>0</v>
      </c>
      <c r="GC111" s="26">
        <f t="shared" ref="GC111" ca="1" si="5460">GB111-GD111</f>
        <v>0</v>
      </c>
      <c r="GD111" s="26">
        <f t="array" aca="1" ref="GD111" ca="1">SUM(IF(RIGHT(OFFSET('Vacation Tracker'!$Q114:$AD114,0,GB$4))&lt;&gt;"O",IFERROR(--LEFT(OFFSET('Vacation Tracker'!$Q114:$AD114,0,GB$4),LEN(OFFSET('Vacation Tracker'!$Q114:$AD114,0,GB$4))-1),0)))</f>
        <v>0</v>
      </c>
      <c r="GE111" s="26">
        <f t="array" aca="1" ref="GE111" ca="1">SUM(IF(RIGHT(OFFSET('Vacation Tracker'!$Q114:$AD114,0,GB$4))=GE$8,IFERROR(--LEFT(OFFSET('Vacation Tracker'!$Q114:$AD114,0,GB$4),LEN(OFFSET('Vacation Tracker'!$Q114:$AD114,0,GB$4))-1),0)))</f>
        <v>0</v>
      </c>
      <c r="GF111" s="23">
        <f ca="1">SUM(OFFSET('Vacation Tracker'!$Q114:$AD114,0,GF$4))</f>
        <v>0</v>
      </c>
      <c r="GG111" s="26">
        <f t="shared" ref="GG111" ca="1" si="5461">GF111-GH111</f>
        <v>0</v>
      </c>
      <c r="GH111" s="26">
        <f t="array" aca="1" ref="GH111" ca="1">SUM(IF(RIGHT(OFFSET('Vacation Tracker'!$Q114:$AD114,0,GF$4))&lt;&gt;"O",IFERROR(--LEFT(OFFSET('Vacation Tracker'!$Q114:$AD114,0,GF$4),LEN(OFFSET('Vacation Tracker'!$Q114:$AD114,0,GF$4))-1),0)))</f>
        <v>0</v>
      </c>
      <c r="GI111" s="26">
        <f t="array" aca="1" ref="GI111" ca="1">SUM(IF(RIGHT(OFFSET('Vacation Tracker'!$Q114:$AD114,0,GF$4))=GI$8,IFERROR(--LEFT(OFFSET('Vacation Tracker'!$Q114:$AD114,0,GF$4),LEN(OFFSET('Vacation Tracker'!$Q114:$AD114,0,GF$4))-1),0)))</f>
        <v>0</v>
      </c>
      <c r="GJ111" s="23">
        <f ca="1">SUM(OFFSET('Vacation Tracker'!$Q114:$AD114,0,GJ$4))</f>
        <v>0</v>
      </c>
      <c r="GK111" s="26">
        <f t="shared" ref="GK111" ca="1" si="5462">GJ111-GL111</f>
        <v>0</v>
      </c>
      <c r="GL111" s="26">
        <f t="array" aca="1" ref="GL111" ca="1">SUM(IF(RIGHT(OFFSET('Vacation Tracker'!$Q114:$AD114,0,GJ$4))&lt;&gt;"O",IFERROR(--LEFT(OFFSET('Vacation Tracker'!$Q114:$AD114,0,GJ$4),LEN(OFFSET('Vacation Tracker'!$Q114:$AD114,0,GJ$4))-1),0)))</f>
        <v>0</v>
      </c>
      <c r="GM111" s="26">
        <f t="array" aca="1" ref="GM111" ca="1">SUM(IF(RIGHT(OFFSET('Vacation Tracker'!$Q114:$AD114,0,GJ$4))=GM$8,IFERROR(--LEFT(OFFSET('Vacation Tracker'!$Q114:$AD114,0,GJ$4),LEN(OFFSET('Vacation Tracker'!$Q114:$AD114,0,GJ$4))-1),0)))</f>
        <v>0</v>
      </c>
      <c r="GN111" s="23">
        <f ca="1">SUM(OFFSET('Vacation Tracker'!$Q114:$AD114,0,GN$4))</f>
        <v>0</v>
      </c>
      <c r="GO111" s="26">
        <f t="shared" ref="GO111" ca="1" si="5463">GN111-GP111</f>
        <v>0</v>
      </c>
      <c r="GP111" s="26">
        <f t="array" aca="1" ref="GP111" ca="1">SUM(IF(RIGHT(OFFSET('Vacation Tracker'!$Q114:$AD114,0,GN$4))&lt;&gt;"O",IFERROR(--LEFT(OFFSET('Vacation Tracker'!$Q114:$AD114,0,GN$4),LEN(OFFSET('Vacation Tracker'!$Q114:$AD114,0,GN$4))-1),0)))</f>
        <v>0</v>
      </c>
      <c r="GQ111" s="26">
        <f t="array" aca="1" ref="GQ111" ca="1">SUM(IF(RIGHT(OFFSET('Vacation Tracker'!$Q114:$AD114,0,GN$4))=GQ$8,IFERROR(--LEFT(OFFSET('Vacation Tracker'!$Q114:$AD114,0,GN$4),LEN(OFFSET('Vacation Tracker'!$Q114:$AD114,0,GN$4))-1),0)))</f>
        <v>0</v>
      </c>
      <c r="GR111" s="23">
        <f ca="1">SUM(OFFSET('Vacation Tracker'!$Q114:$AD114,0,GR$4))</f>
        <v>0</v>
      </c>
      <c r="GS111" s="26">
        <f t="shared" ref="GS111" ca="1" si="5464">GR111-GT111</f>
        <v>0</v>
      </c>
      <c r="GT111" s="26">
        <f t="array" aca="1" ref="GT111" ca="1">SUM(IF(RIGHT(OFFSET('Vacation Tracker'!$Q114:$AD114,0,GR$4))&lt;&gt;"O",IFERROR(--LEFT(OFFSET('Vacation Tracker'!$Q114:$AD114,0,GR$4),LEN(OFFSET('Vacation Tracker'!$Q114:$AD114,0,GR$4))-1),0)))</f>
        <v>0</v>
      </c>
      <c r="GU111" s="26">
        <f t="array" aca="1" ref="GU111" ca="1">SUM(IF(RIGHT(OFFSET('Vacation Tracker'!$Q114:$AD114,0,GR$4))=GU$8,IFERROR(--LEFT(OFFSET('Vacation Tracker'!$Q114:$AD114,0,GR$4),LEN(OFFSET('Vacation Tracker'!$Q114:$AD114,0,GR$4))-1),0)))</f>
        <v>0</v>
      </c>
      <c r="GV111" s="23">
        <f ca="1">SUM(OFFSET('Vacation Tracker'!$Q114:$AD114,0,GV$4))</f>
        <v>0</v>
      </c>
      <c r="GW111" s="26">
        <f t="shared" ref="GW111" ca="1" si="5465">GV111-GX111</f>
        <v>0</v>
      </c>
      <c r="GX111" s="26">
        <f t="array" aca="1" ref="GX111" ca="1">SUM(IF(RIGHT(OFFSET('Vacation Tracker'!$Q114:$AD114,0,GV$4))&lt;&gt;"O",IFERROR(--LEFT(OFFSET('Vacation Tracker'!$Q114:$AD114,0,GV$4),LEN(OFFSET('Vacation Tracker'!$Q114:$AD114,0,GV$4))-1),0)))</f>
        <v>0</v>
      </c>
      <c r="GY111" s="26">
        <f t="array" aca="1" ref="GY111" ca="1">SUM(IF(RIGHT(OFFSET('Vacation Tracker'!$Q114:$AD114,0,GV$4))=GY$8,IFERROR(--LEFT(OFFSET('Vacation Tracker'!$Q114:$AD114,0,GV$4),LEN(OFFSET('Vacation Tracker'!$Q114:$AD114,0,GV$4))-1),0)))</f>
        <v>0</v>
      </c>
      <c r="GZ111" s="23">
        <f ca="1">SUM(OFFSET('Vacation Tracker'!$Q114:$AD114,0,GZ$4))</f>
        <v>0</v>
      </c>
      <c r="HA111" s="26">
        <f t="shared" ref="HA111" ca="1" si="5466">GZ111-HB111</f>
        <v>0</v>
      </c>
      <c r="HB111" s="26">
        <f t="array" aca="1" ref="HB111" ca="1">SUM(IF(RIGHT(OFFSET('Vacation Tracker'!$Q114:$AD114,0,GZ$4))&lt;&gt;"O",IFERROR(--LEFT(OFFSET('Vacation Tracker'!$Q114:$AD114,0,GZ$4),LEN(OFFSET('Vacation Tracker'!$Q114:$AD114,0,GZ$4))-1),0)))</f>
        <v>0</v>
      </c>
      <c r="HC111" s="26">
        <f t="array" aca="1" ref="HC111" ca="1">SUM(IF(RIGHT(OFFSET('Vacation Tracker'!$Q114:$AD114,0,GZ$4))=HC$8,IFERROR(--LEFT(OFFSET('Vacation Tracker'!$Q114:$AD114,0,GZ$4),LEN(OFFSET('Vacation Tracker'!$Q114:$AD114,0,GZ$4))-1),0)))</f>
        <v>0</v>
      </c>
      <c r="HD111" s="23">
        <f ca="1">SUM(OFFSET('Vacation Tracker'!$Q114:$AD114,0,HD$4))</f>
        <v>0</v>
      </c>
      <c r="HE111" s="26">
        <f t="shared" ref="HE111" ca="1" si="5467">HD111-HF111</f>
        <v>0</v>
      </c>
      <c r="HF111" s="26">
        <f t="array" aca="1" ref="HF111" ca="1">SUM(IF(RIGHT(OFFSET('Vacation Tracker'!$Q114:$AD114,0,HD$4))&lt;&gt;"O",IFERROR(--LEFT(OFFSET('Vacation Tracker'!$Q114:$AD114,0,HD$4),LEN(OFFSET('Vacation Tracker'!$Q114:$AD114,0,HD$4))-1),0)))</f>
        <v>0</v>
      </c>
      <c r="HG111" s="26">
        <f t="array" aca="1" ref="HG111" ca="1">SUM(IF(RIGHT(OFFSET('Vacation Tracker'!$Q114:$AD114,0,HD$4))=HG$8,IFERROR(--LEFT(OFFSET('Vacation Tracker'!$Q114:$AD114,0,HD$4),LEN(OFFSET('Vacation Tracker'!$Q114:$AD114,0,HD$4))-1),0)))</f>
        <v>0</v>
      </c>
      <c r="HH111" s="23">
        <f ca="1">SUM(OFFSET('Vacation Tracker'!$Q114:$AD114,0,HH$4))</f>
        <v>0</v>
      </c>
      <c r="HI111" s="26">
        <f t="shared" ref="HI111" ca="1" si="5468">HH111-HJ111</f>
        <v>0</v>
      </c>
      <c r="HJ111" s="26">
        <f t="array" aca="1" ref="HJ111" ca="1">SUM(IF(RIGHT(OFFSET('Vacation Tracker'!$Q114:$AD114,0,HH$4))&lt;&gt;"O",IFERROR(--LEFT(OFFSET('Vacation Tracker'!$Q114:$AD114,0,HH$4),LEN(OFFSET('Vacation Tracker'!$Q114:$AD114,0,HH$4))-1),0)))</f>
        <v>0</v>
      </c>
      <c r="HK111" s="26">
        <f t="array" aca="1" ref="HK111" ca="1">SUM(IF(RIGHT(OFFSET('Vacation Tracker'!$Q114:$AD114,0,HH$4))=HK$8,IFERROR(--LEFT(OFFSET('Vacation Tracker'!$Q114:$AD114,0,HH$4),LEN(OFFSET('Vacation Tracker'!$Q114:$AD114,0,HH$4))-1),0)))</f>
        <v>0</v>
      </c>
      <c r="HL111" s="23">
        <f ca="1">SUM(OFFSET('Vacation Tracker'!$Q114:$AD114,0,HL$4))</f>
        <v>0</v>
      </c>
      <c r="HM111" s="26">
        <f t="shared" ref="HM111" ca="1" si="5469">HL111-HN111</f>
        <v>0</v>
      </c>
      <c r="HN111" s="26">
        <f t="array" aca="1" ref="HN111" ca="1">SUM(IF(RIGHT(OFFSET('Vacation Tracker'!$Q114:$AD114,0,HL$4))&lt;&gt;"O",IFERROR(--LEFT(OFFSET('Vacation Tracker'!$Q114:$AD114,0,HL$4),LEN(OFFSET('Vacation Tracker'!$Q114:$AD114,0,HL$4))-1),0)))</f>
        <v>0</v>
      </c>
      <c r="HO111" s="26">
        <f t="array" aca="1" ref="HO111" ca="1">SUM(IF(RIGHT(OFFSET('Vacation Tracker'!$Q114:$AD114,0,HL$4))=HO$8,IFERROR(--LEFT(OFFSET('Vacation Tracker'!$Q114:$AD114,0,HL$4),LEN(OFFSET('Vacation Tracker'!$Q114:$AD114,0,HL$4))-1),0)))</f>
        <v>0</v>
      </c>
      <c r="HP111" s="23">
        <f ca="1">SUM(OFFSET('Vacation Tracker'!$Q114:$AD114,0,HP$4))</f>
        <v>0</v>
      </c>
      <c r="HQ111" s="26">
        <f t="shared" ref="HQ111" ca="1" si="5470">HP111-HR111</f>
        <v>0</v>
      </c>
      <c r="HR111" s="26">
        <f t="array" aca="1" ref="HR111" ca="1">SUM(IF(RIGHT(OFFSET('Vacation Tracker'!$Q114:$AD114,0,HP$4))&lt;&gt;"O",IFERROR(--LEFT(OFFSET('Vacation Tracker'!$Q114:$AD114,0,HP$4),LEN(OFFSET('Vacation Tracker'!$Q114:$AD114,0,HP$4))-1),0)))</f>
        <v>0</v>
      </c>
      <c r="HS111" s="23">
        <f t="array" aca="1" ref="HS111" ca="1">SUM(IF(RIGHT(OFFSET('Vacation Tracker'!$Q114:$AD114,0,HP$4))=HS$8,IFERROR(--LEFT(OFFSET('Vacation Tracker'!$Q114:$AD114,0,HP$4),LEN(OFFSET('Vacation Tracker'!$Q114:$AD114,0,HP$4))-1),0)))</f>
        <v>0</v>
      </c>
    </row>
    <row r="112" spans="2:227" ht="15" customHeight="1" x14ac:dyDescent="0.2">
      <c r="B112" s="23">
        <f>IF('Vacation Tracker'!B115&lt;&gt;"",'Vacation Tracker'!B115,"")</f>
        <v>104</v>
      </c>
      <c r="C112" s="24" t="str">
        <f>IF('Vacation Tracker'!C115&lt;&gt;"",'Vacation Tracker'!C115,"")</f>
        <v/>
      </c>
      <c r="D112" s="25" t="str">
        <f>IF('Vacation Tracker'!D115&lt;&gt;"",'Vacation Tracker'!D115,"")</f>
        <v/>
      </c>
      <c r="E112" s="25" t="str">
        <f>IF('Vacation Tracker'!E115&lt;&gt;"",'Vacation Tracker'!E115,"")</f>
        <v/>
      </c>
      <c r="F112" s="24" t="str">
        <f>IF('Vacation Tracker'!F115&lt;&gt;"",'Vacation Tracker'!F115,"")</f>
        <v/>
      </c>
      <c r="G112" s="24" t="str">
        <f>IF('Vacation Tracker'!G115&lt;&gt;"",'Vacation Tracker'!G115,"")</f>
        <v/>
      </c>
      <c r="H112" s="23" t="str">
        <f t="shared" si="5368"/>
        <v/>
      </c>
      <c r="I112" s="23" t="str">
        <f t="shared" si="5368"/>
        <v/>
      </c>
      <c r="J112" s="23" t="str">
        <f t="shared" si="5368"/>
        <v/>
      </c>
      <c r="K112" s="23" t="str">
        <f t="shared" si="3530"/>
        <v/>
      </c>
      <c r="L112" s="23">
        <f ca="1">SUM(OFFSET('Vacation Tracker'!$Q115:$AD115,0,L$4))</f>
        <v>0</v>
      </c>
      <c r="M112" s="26">
        <f t="shared" ca="1" si="3476"/>
        <v>0</v>
      </c>
      <c r="N112" s="26">
        <f t="array" aca="1" ref="N112" ca="1">SUM(IF(RIGHT(OFFSET('Vacation Tracker'!$Q115:$AD115,0,L$4))&lt;&gt;"O",IFERROR(--LEFT(OFFSET('Vacation Tracker'!$Q115:$AD115,0,L$4),LEN(OFFSET('Vacation Tracker'!$Q115:$AD115,0,L$4))-1),0)))</f>
        <v>0</v>
      </c>
      <c r="O112" s="26">
        <f t="array" aca="1" ref="O112" ca="1">SUM(IF(RIGHT(OFFSET('Vacation Tracker'!$Q115:$AD115,0,L$4))=O$8,IFERROR(--LEFT(OFFSET('Vacation Tracker'!$Q115:$AD115,0,L$4),LEN(OFFSET('Vacation Tracker'!$Q115:$AD115,0,L$4))-1),0)))</f>
        <v>0</v>
      </c>
      <c r="P112" s="23">
        <f ca="1">SUM(OFFSET('Vacation Tracker'!$Q115:$AD115,0,P$4))</f>
        <v>0</v>
      </c>
      <c r="Q112" s="26">
        <f t="shared" ca="1" si="3477"/>
        <v>0</v>
      </c>
      <c r="R112" s="26">
        <f t="array" aca="1" ref="R112" ca="1">SUM(IF(RIGHT(OFFSET('Vacation Tracker'!$Q115:$AD115,0,P$4))&lt;&gt;"O",IFERROR(--LEFT(OFFSET('Vacation Tracker'!$Q115:$AD115,0,P$4),LEN(OFFSET('Vacation Tracker'!$Q115:$AD115,0,P$4))-1),0)))</f>
        <v>0</v>
      </c>
      <c r="S112" s="26">
        <f t="array" aca="1" ref="S112" ca="1">SUM(IF(RIGHT(OFFSET('Vacation Tracker'!$Q115:$AD115,0,P$4))=S$8,IFERROR(--LEFT(OFFSET('Vacation Tracker'!$Q115:$AD115,0,P$4),LEN(OFFSET('Vacation Tracker'!$Q115:$AD115,0,P$4))-1),0)))</f>
        <v>0</v>
      </c>
      <c r="T112" s="23">
        <f ca="1">SUM(OFFSET('Vacation Tracker'!$Q115:$AD115,0,T$4))</f>
        <v>0</v>
      </c>
      <c r="U112" s="26">
        <f t="shared" ca="1" si="3478"/>
        <v>0</v>
      </c>
      <c r="V112" s="26">
        <f t="array" aca="1" ref="V112" ca="1">SUM(IF(RIGHT(OFFSET('Vacation Tracker'!$Q115:$AD115,0,T$4))&lt;&gt;"O",IFERROR(--LEFT(OFFSET('Vacation Tracker'!$Q115:$AD115,0,T$4),LEN(OFFSET('Vacation Tracker'!$Q115:$AD115,0,T$4))-1),0)))</f>
        <v>0</v>
      </c>
      <c r="W112" s="26">
        <f t="array" aca="1" ref="W112" ca="1">SUM(IF(RIGHT(OFFSET('Vacation Tracker'!$Q115:$AD115,0,T$4))=W$8,IFERROR(--LEFT(OFFSET('Vacation Tracker'!$Q115:$AD115,0,T$4),LEN(OFFSET('Vacation Tracker'!$Q115:$AD115,0,T$4))-1),0)))</f>
        <v>0</v>
      </c>
      <c r="X112" s="23">
        <f ca="1">SUM(OFFSET('Vacation Tracker'!$Q115:$AD115,0,X$4))</f>
        <v>0</v>
      </c>
      <c r="Y112" s="26">
        <f t="shared" ref="Y112" ca="1" si="5471">X112-Z112</f>
        <v>0</v>
      </c>
      <c r="Z112" s="26">
        <f t="array" aca="1" ref="Z112" ca="1">SUM(IF(RIGHT(OFFSET('Vacation Tracker'!$Q115:$AD115,0,X$4))&lt;&gt;"O",IFERROR(--LEFT(OFFSET('Vacation Tracker'!$Q115:$AD115,0,X$4),LEN(OFFSET('Vacation Tracker'!$Q115:$AD115,0,X$4))-1),0)))</f>
        <v>0</v>
      </c>
      <c r="AA112" s="26">
        <f t="array" aca="1" ref="AA112" ca="1">SUM(IF(RIGHT(OFFSET('Vacation Tracker'!$Q115:$AD115,0,X$4))=AA$8,IFERROR(--LEFT(OFFSET('Vacation Tracker'!$Q115:$AD115,0,X$4),LEN(OFFSET('Vacation Tracker'!$Q115:$AD115,0,X$4))-1),0)))</f>
        <v>0</v>
      </c>
      <c r="AB112" s="23">
        <f ca="1">SUM(OFFSET('Vacation Tracker'!$Q115:$AD115,0,AB$4))</f>
        <v>0</v>
      </c>
      <c r="AC112" s="26">
        <f t="shared" ref="AC112" ca="1" si="5472">AB112-AD112</f>
        <v>0</v>
      </c>
      <c r="AD112" s="26">
        <f t="array" aca="1" ref="AD112" ca="1">SUM(IF(RIGHT(OFFSET('Vacation Tracker'!$Q115:$AD115,0,AB$4))&lt;&gt;"O",IFERROR(--LEFT(OFFSET('Vacation Tracker'!$Q115:$AD115,0,AB$4),LEN(OFFSET('Vacation Tracker'!$Q115:$AD115,0,AB$4))-1),0)))</f>
        <v>0</v>
      </c>
      <c r="AE112" s="26">
        <f t="array" aca="1" ref="AE112" ca="1">SUM(IF(RIGHT(OFFSET('Vacation Tracker'!$Q115:$AD115,0,AB$4))=AE$8,IFERROR(--LEFT(OFFSET('Vacation Tracker'!$Q115:$AD115,0,AB$4),LEN(OFFSET('Vacation Tracker'!$Q115:$AD115,0,AB$4))-1),0)))</f>
        <v>0</v>
      </c>
      <c r="AF112" s="23">
        <f ca="1">SUM(OFFSET('Vacation Tracker'!$Q115:$AD115,0,AF$4))</f>
        <v>0</v>
      </c>
      <c r="AG112" s="26">
        <f t="shared" ref="AG112" ca="1" si="5473">AF112-AH112</f>
        <v>0</v>
      </c>
      <c r="AH112" s="26">
        <f t="array" aca="1" ref="AH112" ca="1">SUM(IF(RIGHT(OFFSET('Vacation Tracker'!$Q115:$AD115,0,AF$4))&lt;&gt;"O",IFERROR(--LEFT(OFFSET('Vacation Tracker'!$Q115:$AD115,0,AF$4),LEN(OFFSET('Vacation Tracker'!$Q115:$AD115,0,AF$4))-1),0)))</f>
        <v>0</v>
      </c>
      <c r="AI112" s="26">
        <f t="array" aca="1" ref="AI112" ca="1">SUM(IF(RIGHT(OFFSET('Vacation Tracker'!$Q115:$AD115,0,AF$4))=AI$8,IFERROR(--LEFT(OFFSET('Vacation Tracker'!$Q115:$AD115,0,AF$4),LEN(OFFSET('Vacation Tracker'!$Q115:$AD115,0,AF$4))-1),0)))</f>
        <v>0</v>
      </c>
      <c r="AJ112" s="23">
        <f ca="1">SUM(OFFSET('Vacation Tracker'!$Q115:$AD115,0,AJ$4))</f>
        <v>0</v>
      </c>
      <c r="AK112" s="26">
        <f t="shared" ref="AK112" ca="1" si="5474">AJ112-AL112</f>
        <v>0</v>
      </c>
      <c r="AL112" s="26">
        <f t="array" aca="1" ref="AL112" ca="1">SUM(IF(RIGHT(OFFSET('Vacation Tracker'!$Q115:$AD115,0,AJ$4))&lt;&gt;"O",IFERROR(--LEFT(OFFSET('Vacation Tracker'!$Q115:$AD115,0,AJ$4),LEN(OFFSET('Vacation Tracker'!$Q115:$AD115,0,AJ$4))-1),0)))</f>
        <v>0</v>
      </c>
      <c r="AM112" s="26">
        <f t="array" aca="1" ref="AM112" ca="1">SUM(IF(RIGHT(OFFSET('Vacation Tracker'!$Q115:$AD115,0,AJ$4))=AM$8,IFERROR(--LEFT(OFFSET('Vacation Tracker'!$Q115:$AD115,0,AJ$4),LEN(OFFSET('Vacation Tracker'!$Q115:$AD115,0,AJ$4))-1),0)))</f>
        <v>0</v>
      </c>
      <c r="AN112" s="23">
        <f ca="1">SUM(OFFSET('Vacation Tracker'!$Q115:$AD115,0,AN$4))</f>
        <v>0</v>
      </c>
      <c r="AO112" s="26">
        <f t="shared" ref="AO112" ca="1" si="5475">AN112-AP112</f>
        <v>0</v>
      </c>
      <c r="AP112" s="26">
        <f t="array" aca="1" ref="AP112" ca="1">SUM(IF(RIGHT(OFFSET('Vacation Tracker'!$Q115:$AD115,0,AN$4))&lt;&gt;"O",IFERROR(--LEFT(OFFSET('Vacation Tracker'!$Q115:$AD115,0,AN$4),LEN(OFFSET('Vacation Tracker'!$Q115:$AD115,0,AN$4))-1),0)))</f>
        <v>0</v>
      </c>
      <c r="AQ112" s="26">
        <f t="array" aca="1" ref="AQ112" ca="1">SUM(IF(RIGHT(OFFSET('Vacation Tracker'!$Q115:$AD115,0,AN$4))=AQ$8,IFERROR(--LEFT(OFFSET('Vacation Tracker'!$Q115:$AD115,0,AN$4),LEN(OFFSET('Vacation Tracker'!$Q115:$AD115,0,AN$4))-1),0)))</f>
        <v>0</v>
      </c>
      <c r="AR112" s="23">
        <f ca="1">SUM(OFFSET('Vacation Tracker'!$Q115:$AD115,0,AR$4))</f>
        <v>0</v>
      </c>
      <c r="AS112" s="26">
        <f t="shared" ref="AS112" ca="1" si="5476">AR112-AT112</f>
        <v>0</v>
      </c>
      <c r="AT112" s="26">
        <f t="array" aca="1" ref="AT112" ca="1">SUM(IF(RIGHT(OFFSET('Vacation Tracker'!$Q115:$AD115,0,AR$4))&lt;&gt;"O",IFERROR(--LEFT(OFFSET('Vacation Tracker'!$Q115:$AD115,0,AR$4),LEN(OFFSET('Vacation Tracker'!$Q115:$AD115,0,AR$4))-1),0)))</f>
        <v>0</v>
      </c>
      <c r="AU112" s="26">
        <f t="array" aca="1" ref="AU112" ca="1">SUM(IF(RIGHT(OFFSET('Vacation Tracker'!$Q115:$AD115,0,AR$4))=AU$8,IFERROR(--LEFT(OFFSET('Vacation Tracker'!$Q115:$AD115,0,AR$4),LEN(OFFSET('Vacation Tracker'!$Q115:$AD115,0,AR$4))-1),0)))</f>
        <v>0</v>
      </c>
      <c r="AV112" s="23">
        <f ca="1">SUM(OFFSET('Vacation Tracker'!$Q115:$AD115,0,AV$4))</f>
        <v>0</v>
      </c>
      <c r="AW112" s="26">
        <f t="shared" ref="AW112" ca="1" si="5477">AV112-AX112</f>
        <v>0</v>
      </c>
      <c r="AX112" s="26">
        <f t="array" aca="1" ref="AX112" ca="1">SUM(IF(RIGHT(OFFSET('Vacation Tracker'!$Q115:$AD115,0,AV$4))&lt;&gt;"O",IFERROR(--LEFT(OFFSET('Vacation Tracker'!$Q115:$AD115,0,AV$4),LEN(OFFSET('Vacation Tracker'!$Q115:$AD115,0,AV$4))-1),0)))</f>
        <v>0</v>
      </c>
      <c r="AY112" s="26">
        <f t="array" aca="1" ref="AY112" ca="1">SUM(IF(RIGHT(OFFSET('Vacation Tracker'!$Q115:$AD115,0,AV$4))=AY$8,IFERROR(--LEFT(OFFSET('Vacation Tracker'!$Q115:$AD115,0,AV$4),LEN(OFFSET('Vacation Tracker'!$Q115:$AD115,0,AV$4))-1),0)))</f>
        <v>0</v>
      </c>
      <c r="AZ112" s="23">
        <f ca="1">SUM(OFFSET('Vacation Tracker'!$Q115:$AD115,0,AZ$4))</f>
        <v>0</v>
      </c>
      <c r="BA112" s="26">
        <f t="shared" ref="BA112" ca="1" si="5478">AZ112-BB112</f>
        <v>0</v>
      </c>
      <c r="BB112" s="26">
        <f t="array" aca="1" ref="BB112" ca="1">SUM(IF(RIGHT(OFFSET('Vacation Tracker'!$Q115:$AD115,0,AZ$4))&lt;&gt;"O",IFERROR(--LEFT(OFFSET('Vacation Tracker'!$Q115:$AD115,0,AZ$4),LEN(OFFSET('Vacation Tracker'!$Q115:$AD115,0,AZ$4))-1),0)))</f>
        <v>0</v>
      </c>
      <c r="BC112" s="26">
        <f t="array" aca="1" ref="BC112" ca="1">SUM(IF(RIGHT(OFFSET('Vacation Tracker'!$Q115:$AD115,0,AZ$4))=BC$8,IFERROR(--LEFT(OFFSET('Vacation Tracker'!$Q115:$AD115,0,AZ$4),LEN(OFFSET('Vacation Tracker'!$Q115:$AD115,0,AZ$4))-1),0)))</f>
        <v>0</v>
      </c>
      <c r="BD112" s="23">
        <f ca="1">SUM(OFFSET('Vacation Tracker'!$Q115:$AD115,0,BD$4))</f>
        <v>0</v>
      </c>
      <c r="BE112" s="26">
        <f t="shared" ref="BE112" ca="1" si="5479">BD112-BF112</f>
        <v>0</v>
      </c>
      <c r="BF112" s="26">
        <f t="array" aca="1" ref="BF112" ca="1">SUM(IF(RIGHT(OFFSET('Vacation Tracker'!$Q115:$AD115,0,BD$4))&lt;&gt;"O",IFERROR(--LEFT(OFFSET('Vacation Tracker'!$Q115:$AD115,0,BD$4),LEN(OFFSET('Vacation Tracker'!$Q115:$AD115,0,BD$4))-1),0)))</f>
        <v>0</v>
      </c>
      <c r="BG112" s="26">
        <f t="array" aca="1" ref="BG112" ca="1">SUM(IF(RIGHT(OFFSET('Vacation Tracker'!$Q115:$AD115,0,BD$4))=BG$8,IFERROR(--LEFT(OFFSET('Vacation Tracker'!$Q115:$AD115,0,BD$4),LEN(OFFSET('Vacation Tracker'!$Q115:$AD115,0,BD$4))-1),0)))</f>
        <v>0</v>
      </c>
      <c r="BH112" s="23">
        <f ca="1">SUM(OFFSET('Vacation Tracker'!$Q115:$AD115,0,BH$4))</f>
        <v>0</v>
      </c>
      <c r="BI112" s="26">
        <f t="shared" ref="BI112" ca="1" si="5480">BH112-BJ112</f>
        <v>0</v>
      </c>
      <c r="BJ112" s="26">
        <f t="array" aca="1" ref="BJ112" ca="1">SUM(IF(RIGHT(OFFSET('Vacation Tracker'!$Q115:$AD115,0,BH$4))&lt;&gt;"O",IFERROR(--LEFT(OFFSET('Vacation Tracker'!$Q115:$AD115,0,BH$4),LEN(OFFSET('Vacation Tracker'!$Q115:$AD115,0,BH$4))-1),0)))</f>
        <v>0</v>
      </c>
      <c r="BK112" s="26">
        <f t="array" aca="1" ref="BK112" ca="1">SUM(IF(RIGHT(OFFSET('Vacation Tracker'!$Q115:$AD115,0,BH$4))=BK$8,IFERROR(--LEFT(OFFSET('Vacation Tracker'!$Q115:$AD115,0,BH$4),LEN(OFFSET('Vacation Tracker'!$Q115:$AD115,0,BH$4))-1),0)))</f>
        <v>0</v>
      </c>
      <c r="BL112" s="23">
        <f ca="1">SUM(OFFSET('Vacation Tracker'!$Q115:$AD115,0,BL$4))</f>
        <v>0</v>
      </c>
      <c r="BM112" s="26">
        <f t="shared" ref="BM112" ca="1" si="5481">BL112-BN112</f>
        <v>0</v>
      </c>
      <c r="BN112" s="26">
        <f t="array" aca="1" ref="BN112" ca="1">SUM(IF(RIGHT(OFFSET('Vacation Tracker'!$Q115:$AD115,0,BL$4))&lt;&gt;"O",IFERROR(--LEFT(OFFSET('Vacation Tracker'!$Q115:$AD115,0,BL$4),LEN(OFFSET('Vacation Tracker'!$Q115:$AD115,0,BL$4))-1),0)))</f>
        <v>0</v>
      </c>
      <c r="BO112" s="26">
        <f t="array" aca="1" ref="BO112" ca="1">SUM(IF(RIGHT(OFFSET('Vacation Tracker'!$Q115:$AD115,0,BL$4))=BO$8,IFERROR(--LEFT(OFFSET('Vacation Tracker'!$Q115:$AD115,0,BL$4),LEN(OFFSET('Vacation Tracker'!$Q115:$AD115,0,BL$4))-1),0)))</f>
        <v>0</v>
      </c>
      <c r="BP112" s="23">
        <f ca="1">SUM(OFFSET('Vacation Tracker'!$Q115:$AD115,0,BP$4))</f>
        <v>0</v>
      </c>
      <c r="BQ112" s="26">
        <f t="shared" ref="BQ112" ca="1" si="5482">BP112-BR112</f>
        <v>0</v>
      </c>
      <c r="BR112" s="26">
        <f t="array" aca="1" ref="BR112" ca="1">SUM(IF(RIGHT(OFFSET('Vacation Tracker'!$Q115:$AD115,0,BP$4))&lt;&gt;"O",IFERROR(--LEFT(OFFSET('Vacation Tracker'!$Q115:$AD115,0,BP$4),LEN(OFFSET('Vacation Tracker'!$Q115:$AD115,0,BP$4))-1),0)))</f>
        <v>0</v>
      </c>
      <c r="BS112" s="26">
        <f t="array" aca="1" ref="BS112" ca="1">SUM(IF(RIGHT(OFFSET('Vacation Tracker'!$Q115:$AD115,0,BP$4))=BS$8,IFERROR(--LEFT(OFFSET('Vacation Tracker'!$Q115:$AD115,0,BP$4),LEN(OFFSET('Vacation Tracker'!$Q115:$AD115,0,BP$4))-1),0)))</f>
        <v>0</v>
      </c>
      <c r="BT112" s="23">
        <f ca="1">SUM(OFFSET('Vacation Tracker'!$Q115:$AD115,0,BT$4))</f>
        <v>0</v>
      </c>
      <c r="BU112" s="26">
        <f t="shared" ref="BU112" ca="1" si="5483">BT112-BV112</f>
        <v>0</v>
      </c>
      <c r="BV112" s="26">
        <f t="array" aca="1" ref="BV112" ca="1">SUM(IF(RIGHT(OFFSET('Vacation Tracker'!$Q115:$AD115,0,BT$4))&lt;&gt;"O",IFERROR(--LEFT(OFFSET('Vacation Tracker'!$Q115:$AD115,0,BT$4),LEN(OFFSET('Vacation Tracker'!$Q115:$AD115,0,BT$4))-1),0)))</f>
        <v>0</v>
      </c>
      <c r="BW112" s="26">
        <f t="array" aca="1" ref="BW112" ca="1">SUM(IF(RIGHT(OFFSET('Vacation Tracker'!$Q115:$AD115,0,BT$4))=BW$8,IFERROR(--LEFT(OFFSET('Vacation Tracker'!$Q115:$AD115,0,BT$4),LEN(OFFSET('Vacation Tracker'!$Q115:$AD115,0,BT$4))-1),0)))</f>
        <v>0</v>
      </c>
      <c r="BX112" s="23">
        <f ca="1">SUM(OFFSET('Vacation Tracker'!$Q115:$AD115,0,BX$4))</f>
        <v>0</v>
      </c>
      <c r="BY112" s="26">
        <f t="shared" ref="BY112" ca="1" si="5484">BX112-BZ112</f>
        <v>0</v>
      </c>
      <c r="BZ112" s="26">
        <f t="array" aca="1" ref="BZ112" ca="1">SUM(IF(RIGHT(OFFSET('Vacation Tracker'!$Q115:$AD115,0,BX$4))&lt;&gt;"O",IFERROR(--LEFT(OFFSET('Vacation Tracker'!$Q115:$AD115,0,BX$4),LEN(OFFSET('Vacation Tracker'!$Q115:$AD115,0,BX$4))-1),0)))</f>
        <v>0</v>
      </c>
      <c r="CA112" s="26">
        <f t="array" aca="1" ref="CA112" ca="1">SUM(IF(RIGHT(OFFSET('Vacation Tracker'!$Q115:$AD115,0,BX$4))=CA$8,IFERROR(--LEFT(OFFSET('Vacation Tracker'!$Q115:$AD115,0,BX$4),LEN(OFFSET('Vacation Tracker'!$Q115:$AD115,0,BX$4))-1),0)))</f>
        <v>0</v>
      </c>
      <c r="CB112" s="23">
        <f ca="1">SUM(OFFSET('Vacation Tracker'!$Q115:$AD115,0,CB$4))</f>
        <v>0</v>
      </c>
      <c r="CC112" s="26">
        <f t="shared" ref="CC112" ca="1" si="5485">CB112-CD112</f>
        <v>0</v>
      </c>
      <c r="CD112" s="26">
        <f t="array" aca="1" ref="CD112" ca="1">SUM(IF(RIGHT(OFFSET('Vacation Tracker'!$Q115:$AD115,0,CB$4))&lt;&gt;"O",IFERROR(--LEFT(OFFSET('Vacation Tracker'!$Q115:$AD115,0,CB$4),LEN(OFFSET('Vacation Tracker'!$Q115:$AD115,0,CB$4))-1),0)))</f>
        <v>0</v>
      </c>
      <c r="CE112" s="26">
        <f t="array" aca="1" ref="CE112" ca="1">SUM(IF(RIGHT(OFFSET('Vacation Tracker'!$Q115:$AD115,0,CB$4))=CE$8,IFERROR(--LEFT(OFFSET('Vacation Tracker'!$Q115:$AD115,0,CB$4),LEN(OFFSET('Vacation Tracker'!$Q115:$AD115,0,CB$4))-1),0)))</f>
        <v>0</v>
      </c>
      <c r="CF112" s="23">
        <f ca="1">SUM(OFFSET('Vacation Tracker'!$Q115:$AD115,0,CF$4))</f>
        <v>0</v>
      </c>
      <c r="CG112" s="26">
        <f t="shared" ref="CG112" ca="1" si="5486">CF112-CH112</f>
        <v>0</v>
      </c>
      <c r="CH112" s="26">
        <f t="array" aca="1" ref="CH112" ca="1">SUM(IF(RIGHT(OFFSET('Vacation Tracker'!$Q115:$AD115,0,CF$4))&lt;&gt;"O",IFERROR(--LEFT(OFFSET('Vacation Tracker'!$Q115:$AD115,0,CF$4),LEN(OFFSET('Vacation Tracker'!$Q115:$AD115,0,CF$4))-1),0)))</f>
        <v>0</v>
      </c>
      <c r="CI112" s="26">
        <f t="array" aca="1" ref="CI112" ca="1">SUM(IF(RIGHT(OFFSET('Vacation Tracker'!$Q115:$AD115,0,CF$4))=CI$8,IFERROR(--LEFT(OFFSET('Vacation Tracker'!$Q115:$AD115,0,CF$4),LEN(OFFSET('Vacation Tracker'!$Q115:$AD115,0,CF$4))-1),0)))</f>
        <v>0</v>
      </c>
      <c r="CJ112" s="23">
        <f ca="1">SUM(OFFSET('Vacation Tracker'!$Q115:$AD115,0,CJ$4))</f>
        <v>0</v>
      </c>
      <c r="CK112" s="26">
        <f t="shared" ref="CK112" ca="1" si="5487">CJ112-CL112</f>
        <v>0</v>
      </c>
      <c r="CL112" s="26">
        <f t="array" aca="1" ref="CL112" ca="1">SUM(IF(RIGHT(OFFSET('Vacation Tracker'!$Q115:$AD115,0,CJ$4))&lt;&gt;"O",IFERROR(--LEFT(OFFSET('Vacation Tracker'!$Q115:$AD115,0,CJ$4),LEN(OFFSET('Vacation Tracker'!$Q115:$AD115,0,CJ$4))-1),0)))</f>
        <v>0</v>
      </c>
      <c r="CM112" s="26">
        <f t="array" aca="1" ref="CM112" ca="1">SUM(IF(RIGHT(OFFSET('Vacation Tracker'!$Q115:$AD115,0,CJ$4))=CM$8,IFERROR(--LEFT(OFFSET('Vacation Tracker'!$Q115:$AD115,0,CJ$4),LEN(OFFSET('Vacation Tracker'!$Q115:$AD115,0,CJ$4))-1),0)))</f>
        <v>0</v>
      </c>
      <c r="CN112" s="23">
        <f ca="1">SUM(OFFSET('Vacation Tracker'!$Q115:$AD115,0,CN$4))</f>
        <v>0</v>
      </c>
      <c r="CO112" s="26">
        <f t="shared" ref="CO112" ca="1" si="5488">CN112-CP112</f>
        <v>0</v>
      </c>
      <c r="CP112" s="26">
        <f t="array" aca="1" ref="CP112" ca="1">SUM(IF(RIGHT(OFFSET('Vacation Tracker'!$Q115:$AD115,0,CN$4))&lt;&gt;"O",IFERROR(--LEFT(OFFSET('Vacation Tracker'!$Q115:$AD115,0,CN$4),LEN(OFFSET('Vacation Tracker'!$Q115:$AD115,0,CN$4))-1),0)))</f>
        <v>0</v>
      </c>
      <c r="CQ112" s="26">
        <f t="array" aca="1" ref="CQ112" ca="1">SUM(IF(RIGHT(OFFSET('Vacation Tracker'!$Q115:$AD115,0,CN$4))=CQ$8,IFERROR(--LEFT(OFFSET('Vacation Tracker'!$Q115:$AD115,0,CN$4),LEN(OFFSET('Vacation Tracker'!$Q115:$AD115,0,CN$4))-1),0)))</f>
        <v>0</v>
      </c>
      <c r="CR112" s="23">
        <f ca="1">SUM(OFFSET('Vacation Tracker'!$Q115:$AD115,0,CR$4))</f>
        <v>0</v>
      </c>
      <c r="CS112" s="26">
        <f t="shared" ref="CS112" ca="1" si="5489">CR112-CT112</f>
        <v>0</v>
      </c>
      <c r="CT112" s="26">
        <f t="array" aca="1" ref="CT112" ca="1">SUM(IF(RIGHT(OFFSET('Vacation Tracker'!$Q115:$AD115,0,CR$4))&lt;&gt;"O",IFERROR(--LEFT(OFFSET('Vacation Tracker'!$Q115:$AD115,0,CR$4),LEN(OFFSET('Vacation Tracker'!$Q115:$AD115,0,CR$4))-1),0)))</f>
        <v>0</v>
      </c>
      <c r="CU112" s="26">
        <f t="array" aca="1" ref="CU112" ca="1">SUM(IF(RIGHT(OFFSET('Vacation Tracker'!$Q115:$AD115,0,CR$4))=CU$8,IFERROR(--LEFT(OFFSET('Vacation Tracker'!$Q115:$AD115,0,CR$4),LEN(OFFSET('Vacation Tracker'!$Q115:$AD115,0,CR$4))-1),0)))</f>
        <v>0</v>
      </c>
      <c r="CV112" s="23">
        <f ca="1">SUM(OFFSET('Vacation Tracker'!$Q115:$AD115,0,CV$4))</f>
        <v>0</v>
      </c>
      <c r="CW112" s="26">
        <f t="shared" ref="CW112" ca="1" si="5490">CV112-CX112</f>
        <v>0</v>
      </c>
      <c r="CX112" s="26">
        <f t="array" aca="1" ref="CX112" ca="1">SUM(IF(RIGHT(OFFSET('Vacation Tracker'!$Q115:$AD115,0,CV$4))&lt;&gt;"O",IFERROR(--LEFT(OFFSET('Vacation Tracker'!$Q115:$AD115,0,CV$4),LEN(OFFSET('Vacation Tracker'!$Q115:$AD115,0,CV$4))-1),0)))</f>
        <v>0</v>
      </c>
      <c r="CY112" s="26">
        <f t="array" aca="1" ref="CY112" ca="1">SUM(IF(RIGHT(OFFSET('Vacation Tracker'!$Q115:$AD115,0,CV$4))=CY$8,IFERROR(--LEFT(OFFSET('Vacation Tracker'!$Q115:$AD115,0,CV$4),LEN(OFFSET('Vacation Tracker'!$Q115:$AD115,0,CV$4))-1),0)))</f>
        <v>0</v>
      </c>
      <c r="CZ112" s="23">
        <f ca="1">SUM(OFFSET('Vacation Tracker'!$Q115:$AD115,0,CZ$4))</f>
        <v>0</v>
      </c>
      <c r="DA112" s="26">
        <f t="shared" ref="DA112" ca="1" si="5491">CZ112-DB112</f>
        <v>0</v>
      </c>
      <c r="DB112" s="26">
        <f t="array" aca="1" ref="DB112" ca="1">SUM(IF(RIGHT(OFFSET('Vacation Tracker'!$Q115:$AD115,0,CZ$4))&lt;&gt;"O",IFERROR(--LEFT(OFFSET('Vacation Tracker'!$Q115:$AD115,0,CZ$4),LEN(OFFSET('Vacation Tracker'!$Q115:$AD115,0,CZ$4))-1),0)))</f>
        <v>0</v>
      </c>
      <c r="DC112" s="26">
        <f t="array" aca="1" ref="DC112" ca="1">SUM(IF(RIGHT(OFFSET('Vacation Tracker'!$Q115:$AD115,0,CZ$4))=DC$8,IFERROR(--LEFT(OFFSET('Vacation Tracker'!$Q115:$AD115,0,CZ$4),LEN(OFFSET('Vacation Tracker'!$Q115:$AD115,0,CZ$4))-1),0)))</f>
        <v>0</v>
      </c>
      <c r="DD112" s="23">
        <f ca="1">SUM(OFFSET('Vacation Tracker'!$Q115:$AD115,0,DD$4))</f>
        <v>0</v>
      </c>
      <c r="DE112" s="26">
        <f t="shared" ref="DE112" ca="1" si="5492">DD112-DF112</f>
        <v>0</v>
      </c>
      <c r="DF112" s="26">
        <f t="array" aca="1" ref="DF112" ca="1">SUM(IF(RIGHT(OFFSET('Vacation Tracker'!$Q115:$AD115,0,DD$4))&lt;&gt;"O",IFERROR(--LEFT(OFFSET('Vacation Tracker'!$Q115:$AD115,0,DD$4),LEN(OFFSET('Vacation Tracker'!$Q115:$AD115,0,DD$4))-1),0)))</f>
        <v>0</v>
      </c>
      <c r="DG112" s="26">
        <f t="array" aca="1" ref="DG112" ca="1">SUM(IF(RIGHT(OFFSET('Vacation Tracker'!$Q115:$AD115,0,DD$4))=DG$8,IFERROR(--LEFT(OFFSET('Vacation Tracker'!$Q115:$AD115,0,DD$4),LEN(OFFSET('Vacation Tracker'!$Q115:$AD115,0,DD$4))-1),0)))</f>
        <v>0</v>
      </c>
      <c r="DH112" s="23">
        <f ca="1">SUM(OFFSET('Vacation Tracker'!$Q115:$AD115,0,DH$4))</f>
        <v>0</v>
      </c>
      <c r="DI112" s="26">
        <f t="shared" ref="DI112" ca="1" si="5493">DH112-DJ112</f>
        <v>0</v>
      </c>
      <c r="DJ112" s="26">
        <f t="array" aca="1" ref="DJ112" ca="1">SUM(IF(RIGHT(OFFSET('Vacation Tracker'!$Q115:$AD115,0,DH$4))&lt;&gt;"O",IFERROR(--LEFT(OFFSET('Vacation Tracker'!$Q115:$AD115,0,DH$4),LEN(OFFSET('Vacation Tracker'!$Q115:$AD115,0,DH$4))-1),0)))</f>
        <v>0</v>
      </c>
      <c r="DK112" s="26">
        <f t="array" aca="1" ref="DK112" ca="1">SUM(IF(RIGHT(OFFSET('Vacation Tracker'!$Q115:$AD115,0,DH$4))=DK$8,IFERROR(--LEFT(OFFSET('Vacation Tracker'!$Q115:$AD115,0,DH$4),LEN(OFFSET('Vacation Tracker'!$Q115:$AD115,0,DH$4))-1),0)))</f>
        <v>0</v>
      </c>
      <c r="DL112" s="23">
        <f ca="1">SUM(OFFSET('Vacation Tracker'!$Q115:$AD115,0,DL$4))</f>
        <v>0</v>
      </c>
      <c r="DM112" s="26">
        <f t="shared" ref="DM112" ca="1" si="5494">DL112-DN112</f>
        <v>0</v>
      </c>
      <c r="DN112" s="26">
        <f t="array" aca="1" ref="DN112" ca="1">SUM(IF(RIGHT(OFFSET('Vacation Tracker'!$Q115:$AD115,0,DL$4))&lt;&gt;"O",IFERROR(--LEFT(OFFSET('Vacation Tracker'!$Q115:$AD115,0,DL$4),LEN(OFFSET('Vacation Tracker'!$Q115:$AD115,0,DL$4))-1),0)))</f>
        <v>0</v>
      </c>
      <c r="DO112" s="26">
        <f t="array" aca="1" ref="DO112" ca="1">SUM(IF(RIGHT(OFFSET('Vacation Tracker'!$Q115:$AD115,0,DL$4))=DO$8,IFERROR(--LEFT(OFFSET('Vacation Tracker'!$Q115:$AD115,0,DL$4),LEN(OFFSET('Vacation Tracker'!$Q115:$AD115,0,DL$4))-1),0)))</f>
        <v>0</v>
      </c>
      <c r="DP112" s="23">
        <f ca="1">SUM(OFFSET('Vacation Tracker'!$Q115:$AD115,0,DP$4))</f>
        <v>0</v>
      </c>
      <c r="DQ112" s="26">
        <f t="shared" ref="DQ112" ca="1" si="5495">DP112-DR112</f>
        <v>0</v>
      </c>
      <c r="DR112" s="26">
        <f t="array" aca="1" ref="DR112" ca="1">SUM(IF(RIGHT(OFFSET('Vacation Tracker'!$Q115:$AD115,0,DP$4))&lt;&gt;"O",IFERROR(--LEFT(OFFSET('Vacation Tracker'!$Q115:$AD115,0,DP$4),LEN(OFFSET('Vacation Tracker'!$Q115:$AD115,0,DP$4))-1),0)))</f>
        <v>0</v>
      </c>
      <c r="DS112" s="26">
        <f t="array" aca="1" ref="DS112" ca="1">SUM(IF(RIGHT(OFFSET('Vacation Tracker'!$Q115:$AD115,0,DP$4))=DS$8,IFERROR(--LEFT(OFFSET('Vacation Tracker'!$Q115:$AD115,0,DP$4),LEN(OFFSET('Vacation Tracker'!$Q115:$AD115,0,DP$4))-1),0)))</f>
        <v>0</v>
      </c>
      <c r="DT112" s="23">
        <f ca="1">SUM(OFFSET('Vacation Tracker'!$Q115:$AD115,0,DT$4))</f>
        <v>0</v>
      </c>
      <c r="DU112" s="26">
        <f t="shared" ref="DU112" ca="1" si="5496">DT112-DV112</f>
        <v>0</v>
      </c>
      <c r="DV112" s="26">
        <f t="array" aca="1" ref="DV112" ca="1">SUM(IF(RIGHT(OFFSET('Vacation Tracker'!$Q115:$AD115,0,DT$4))&lt;&gt;"O",IFERROR(--LEFT(OFFSET('Vacation Tracker'!$Q115:$AD115,0,DT$4),LEN(OFFSET('Vacation Tracker'!$Q115:$AD115,0,DT$4))-1),0)))</f>
        <v>0</v>
      </c>
      <c r="DW112" s="26">
        <f t="array" aca="1" ref="DW112" ca="1">SUM(IF(RIGHT(OFFSET('Vacation Tracker'!$Q115:$AD115,0,DT$4))=DW$8,IFERROR(--LEFT(OFFSET('Vacation Tracker'!$Q115:$AD115,0,DT$4),LEN(OFFSET('Vacation Tracker'!$Q115:$AD115,0,DT$4))-1),0)))</f>
        <v>0</v>
      </c>
      <c r="DX112" s="23">
        <f ca="1">SUM(OFFSET('Vacation Tracker'!$Q115:$AD115,0,DX$4))</f>
        <v>0</v>
      </c>
      <c r="DY112" s="26">
        <f t="shared" ref="DY112" ca="1" si="5497">DX112-DZ112</f>
        <v>0</v>
      </c>
      <c r="DZ112" s="26">
        <f t="array" aca="1" ref="DZ112" ca="1">SUM(IF(RIGHT(OFFSET('Vacation Tracker'!$Q115:$AD115,0,DX$4))&lt;&gt;"O",IFERROR(--LEFT(OFFSET('Vacation Tracker'!$Q115:$AD115,0,DX$4),LEN(OFFSET('Vacation Tracker'!$Q115:$AD115,0,DX$4))-1),0)))</f>
        <v>0</v>
      </c>
      <c r="EA112" s="26">
        <f t="array" aca="1" ref="EA112" ca="1">SUM(IF(RIGHT(OFFSET('Vacation Tracker'!$Q115:$AD115,0,DX$4))=EA$8,IFERROR(--LEFT(OFFSET('Vacation Tracker'!$Q115:$AD115,0,DX$4),LEN(OFFSET('Vacation Tracker'!$Q115:$AD115,0,DX$4))-1),0)))</f>
        <v>0</v>
      </c>
      <c r="EB112" s="23">
        <f ca="1">SUM(OFFSET('Vacation Tracker'!$Q115:$AD115,0,EB$4))</f>
        <v>0</v>
      </c>
      <c r="EC112" s="26">
        <f t="shared" ref="EC112" ca="1" si="5498">EB112-ED112</f>
        <v>0</v>
      </c>
      <c r="ED112" s="26">
        <f t="array" aca="1" ref="ED112" ca="1">SUM(IF(RIGHT(OFFSET('Vacation Tracker'!$Q115:$AD115,0,EB$4))&lt;&gt;"O",IFERROR(--LEFT(OFFSET('Vacation Tracker'!$Q115:$AD115,0,EB$4),LEN(OFFSET('Vacation Tracker'!$Q115:$AD115,0,EB$4))-1),0)))</f>
        <v>0</v>
      </c>
      <c r="EE112" s="26">
        <f t="array" aca="1" ref="EE112" ca="1">SUM(IF(RIGHT(OFFSET('Vacation Tracker'!$Q115:$AD115,0,EB$4))=EE$8,IFERROR(--LEFT(OFFSET('Vacation Tracker'!$Q115:$AD115,0,EB$4),LEN(OFFSET('Vacation Tracker'!$Q115:$AD115,0,EB$4))-1),0)))</f>
        <v>0</v>
      </c>
      <c r="EF112" s="23">
        <f ca="1">SUM(OFFSET('Vacation Tracker'!$Q115:$AD115,0,EF$4))</f>
        <v>0</v>
      </c>
      <c r="EG112" s="26">
        <f t="shared" ref="EG112" ca="1" si="5499">EF112-EH112</f>
        <v>0</v>
      </c>
      <c r="EH112" s="26">
        <f t="array" aca="1" ref="EH112" ca="1">SUM(IF(RIGHT(OFFSET('Vacation Tracker'!$Q115:$AD115,0,EF$4))&lt;&gt;"O",IFERROR(--LEFT(OFFSET('Vacation Tracker'!$Q115:$AD115,0,EF$4),LEN(OFFSET('Vacation Tracker'!$Q115:$AD115,0,EF$4))-1),0)))</f>
        <v>0</v>
      </c>
      <c r="EI112" s="26">
        <f t="array" aca="1" ref="EI112" ca="1">SUM(IF(RIGHT(OFFSET('Vacation Tracker'!$Q115:$AD115,0,EF$4))=EI$8,IFERROR(--LEFT(OFFSET('Vacation Tracker'!$Q115:$AD115,0,EF$4),LEN(OFFSET('Vacation Tracker'!$Q115:$AD115,0,EF$4))-1),0)))</f>
        <v>0</v>
      </c>
      <c r="EJ112" s="23">
        <f ca="1">SUM(OFFSET('Vacation Tracker'!$Q115:$AD115,0,EJ$4))</f>
        <v>0</v>
      </c>
      <c r="EK112" s="26">
        <f t="shared" ref="EK112" ca="1" si="5500">EJ112-EL112</f>
        <v>0</v>
      </c>
      <c r="EL112" s="26">
        <f t="array" aca="1" ref="EL112" ca="1">SUM(IF(RIGHT(OFFSET('Vacation Tracker'!$Q115:$AD115,0,EJ$4))&lt;&gt;"O",IFERROR(--LEFT(OFFSET('Vacation Tracker'!$Q115:$AD115,0,EJ$4),LEN(OFFSET('Vacation Tracker'!$Q115:$AD115,0,EJ$4))-1),0)))</f>
        <v>0</v>
      </c>
      <c r="EM112" s="26">
        <f t="array" aca="1" ref="EM112" ca="1">SUM(IF(RIGHT(OFFSET('Vacation Tracker'!$Q115:$AD115,0,EJ$4))=EM$8,IFERROR(--LEFT(OFFSET('Vacation Tracker'!$Q115:$AD115,0,EJ$4),LEN(OFFSET('Vacation Tracker'!$Q115:$AD115,0,EJ$4))-1),0)))</f>
        <v>0</v>
      </c>
      <c r="EN112" s="23">
        <f ca="1">SUM(OFFSET('Vacation Tracker'!$Q115:$AD115,0,EN$4))</f>
        <v>0</v>
      </c>
      <c r="EO112" s="26">
        <f t="shared" ref="EO112" ca="1" si="5501">EN112-EP112</f>
        <v>0</v>
      </c>
      <c r="EP112" s="26">
        <f t="array" aca="1" ref="EP112" ca="1">SUM(IF(RIGHT(OFFSET('Vacation Tracker'!$Q115:$AD115,0,EN$4))&lt;&gt;"O",IFERROR(--LEFT(OFFSET('Vacation Tracker'!$Q115:$AD115,0,EN$4),LEN(OFFSET('Vacation Tracker'!$Q115:$AD115,0,EN$4))-1),0)))</f>
        <v>0</v>
      </c>
      <c r="EQ112" s="26">
        <f t="array" aca="1" ref="EQ112" ca="1">SUM(IF(RIGHT(OFFSET('Vacation Tracker'!$Q115:$AD115,0,EN$4))=EQ$8,IFERROR(--LEFT(OFFSET('Vacation Tracker'!$Q115:$AD115,0,EN$4),LEN(OFFSET('Vacation Tracker'!$Q115:$AD115,0,EN$4))-1),0)))</f>
        <v>0</v>
      </c>
      <c r="ER112" s="23">
        <f ca="1">SUM(OFFSET('Vacation Tracker'!$Q115:$AD115,0,ER$4))</f>
        <v>0</v>
      </c>
      <c r="ES112" s="26">
        <f t="shared" ref="ES112" ca="1" si="5502">ER112-ET112</f>
        <v>0</v>
      </c>
      <c r="ET112" s="26">
        <f t="array" aca="1" ref="ET112" ca="1">SUM(IF(RIGHT(OFFSET('Vacation Tracker'!$Q115:$AD115,0,ER$4))&lt;&gt;"O",IFERROR(--LEFT(OFFSET('Vacation Tracker'!$Q115:$AD115,0,ER$4),LEN(OFFSET('Vacation Tracker'!$Q115:$AD115,0,ER$4))-1),0)))</f>
        <v>0</v>
      </c>
      <c r="EU112" s="26">
        <f t="array" aca="1" ref="EU112" ca="1">SUM(IF(RIGHT(OFFSET('Vacation Tracker'!$Q115:$AD115,0,ER$4))=EU$8,IFERROR(--LEFT(OFFSET('Vacation Tracker'!$Q115:$AD115,0,ER$4),LEN(OFFSET('Vacation Tracker'!$Q115:$AD115,0,ER$4))-1),0)))</f>
        <v>0</v>
      </c>
      <c r="EV112" s="23">
        <f ca="1">SUM(OFFSET('Vacation Tracker'!$Q115:$AD115,0,EV$4))</f>
        <v>0</v>
      </c>
      <c r="EW112" s="26">
        <f t="shared" ref="EW112" ca="1" si="5503">EV112-EX112</f>
        <v>0</v>
      </c>
      <c r="EX112" s="26">
        <f t="array" aca="1" ref="EX112" ca="1">SUM(IF(RIGHT(OFFSET('Vacation Tracker'!$Q115:$AD115,0,EV$4))&lt;&gt;"O",IFERROR(--LEFT(OFFSET('Vacation Tracker'!$Q115:$AD115,0,EV$4),LEN(OFFSET('Vacation Tracker'!$Q115:$AD115,0,EV$4))-1),0)))</f>
        <v>0</v>
      </c>
      <c r="EY112" s="26">
        <f t="array" aca="1" ref="EY112" ca="1">SUM(IF(RIGHT(OFFSET('Vacation Tracker'!$Q115:$AD115,0,EV$4))=EY$8,IFERROR(--LEFT(OFFSET('Vacation Tracker'!$Q115:$AD115,0,EV$4),LEN(OFFSET('Vacation Tracker'!$Q115:$AD115,0,EV$4))-1),0)))</f>
        <v>0</v>
      </c>
      <c r="EZ112" s="23">
        <f ca="1">SUM(OFFSET('Vacation Tracker'!$Q115:$AD115,0,EZ$4))</f>
        <v>0</v>
      </c>
      <c r="FA112" s="26">
        <f t="shared" ref="FA112" ca="1" si="5504">EZ112-FB112</f>
        <v>0</v>
      </c>
      <c r="FB112" s="26">
        <f t="array" aca="1" ref="FB112" ca="1">SUM(IF(RIGHT(OFFSET('Vacation Tracker'!$Q115:$AD115,0,EZ$4))&lt;&gt;"O",IFERROR(--LEFT(OFFSET('Vacation Tracker'!$Q115:$AD115,0,EZ$4),LEN(OFFSET('Vacation Tracker'!$Q115:$AD115,0,EZ$4))-1),0)))</f>
        <v>0</v>
      </c>
      <c r="FC112" s="26">
        <f t="array" aca="1" ref="FC112" ca="1">SUM(IF(RIGHT(OFFSET('Vacation Tracker'!$Q115:$AD115,0,EZ$4))=FC$8,IFERROR(--LEFT(OFFSET('Vacation Tracker'!$Q115:$AD115,0,EZ$4),LEN(OFFSET('Vacation Tracker'!$Q115:$AD115,0,EZ$4))-1),0)))</f>
        <v>0</v>
      </c>
      <c r="FD112" s="23">
        <f ca="1">SUM(OFFSET('Vacation Tracker'!$Q115:$AD115,0,FD$4))</f>
        <v>0</v>
      </c>
      <c r="FE112" s="26">
        <f t="shared" ref="FE112" ca="1" si="5505">FD112-FF112</f>
        <v>0</v>
      </c>
      <c r="FF112" s="26">
        <f t="array" aca="1" ref="FF112" ca="1">SUM(IF(RIGHT(OFFSET('Vacation Tracker'!$Q115:$AD115,0,FD$4))&lt;&gt;"O",IFERROR(--LEFT(OFFSET('Vacation Tracker'!$Q115:$AD115,0,FD$4),LEN(OFFSET('Vacation Tracker'!$Q115:$AD115,0,FD$4))-1),0)))</f>
        <v>0</v>
      </c>
      <c r="FG112" s="26">
        <f t="array" aca="1" ref="FG112" ca="1">SUM(IF(RIGHT(OFFSET('Vacation Tracker'!$Q115:$AD115,0,FD$4))=FG$8,IFERROR(--LEFT(OFFSET('Vacation Tracker'!$Q115:$AD115,0,FD$4),LEN(OFFSET('Vacation Tracker'!$Q115:$AD115,0,FD$4))-1),0)))</f>
        <v>0</v>
      </c>
      <c r="FH112" s="23">
        <f ca="1">SUM(OFFSET('Vacation Tracker'!$Q115:$AD115,0,FH$4))</f>
        <v>0</v>
      </c>
      <c r="FI112" s="26">
        <f t="shared" ref="FI112" ca="1" si="5506">FH112-FJ112</f>
        <v>0</v>
      </c>
      <c r="FJ112" s="26">
        <f t="array" aca="1" ref="FJ112" ca="1">SUM(IF(RIGHT(OFFSET('Vacation Tracker'!$Q115:$AD115,0,FH$4))&lt;&gt;"O",IFERROR(--LEFT(OFFSET('Vacation Tracker'!$Q115:$AD115,0,FH$4),LEN(OFFSET('Vacation Tracker'!$Q115:$AD115,0,FH$4))-1),0)))</f>
        <v>0</v>
      </c>
      <c r="FK112" s="26">
        <f t="array" aca="1" ref="FK112" ca="1">SUM(IF(RIGHT(OFFSET('Vacation Tracker'!$Q115:$AD115,0,FH$4))=FK$8,IFERROR(--LEFT(OFFSET('Vacation Tracker'!$Q115:$AD115,0,FH$4),LEN(OFFSET('Vacation Tracker'!$Q115:$AD115,0,FH$4))-1),0)))</f>
        <v>0</v>
      </c>
      <c r="FL112" s="23">
        <f ca="1">SUM(OFFSET('Vacation Tracker'!$Q115:$AD115,0,FL$4))</f>
        <v>0</v>
      </c>
      <c r="FM112" s="26">
        <f t="shared" ref="FM112" ca="1" si="5507">FL112-FN112</f>
        <v>0</v>
      </c>
      <c r="FN112" s="26">
        <f t="array" aca="1" ref="FN112" ca="1">SUM(IF(RIGHT(OFFSET('Vacation Tracker'!$Q115:$AD115,0,FL$4))&lt;&gt;"O",IFERROR(--LEFT(OFFSET('Vacation Tracker'!$Q115:$AD115,0,FL$4),LEN(OFFSET('Vacation Tracker'!$Q115:$AD115,0,FL$4))-1),0)))</f>
        <v>0</v>
      </c>
      <c r="FO112" s="26">
        <f t="array" aca="1" ref="FO112" ca="1">SUM(IF(RIGHT(OFFSET('Vacation Tracker'!$Q115:$AD115,0,FL$4))=FO$8,IFERROR(--LEFT(OFFSET('Vacation Tracker'!$Q115:$AD115,0,FL$4),LEN(OFFSET('Vacation Tracker'!$Q115:$AD115,0,FL$4))-1),0)))</f>
        <v>0</v>
      </c>
      <c r="FP112" s="23">
        <f ca="1">SUM(OFFSET('Vacation Tracker'!$Q115:$AD115,0,FP$4))</f>
        <v>0</v>
      </c>
      <c r="FQ112" s="26">
        <f t="shared" ref="FQ112" ca="1" si="5508">FP112-FR112</f>
        <v>0</v>
      </c>
      <c r="FR112" s="26">
        <f t="array" aca="1" ref="FR112" ca="1">SUM(IF(RIGHT(OFFSET('Vacation Tracker'!$Q115:$AD115,0,FP$4))&lt;&gt;"O",IFERROR(--LEFT(OFFSET('Vacation Tracker'!$Q115:$AD115,0,FP$4),LEN(OFFSET('Vacation Tracker'!$Q115:$AD115,0,FP$4))-1),0)))</f>
        <v>0</v>
      </c>
      <c r="FS112" s="26">
        <f t="array" aca="1" ref="FS112" ca="1">SUM(IF(RIGHT(OFFSET('Vacation Tracker'!$Q115:$AD115,0,FP$4))=FS$8,IFERROR(--LEFT(OFFSET('Vacation Tracker'!$Q115:$AD115,0,FP$4),LEN(OFFSET('Vacation Tracker'!$Q115:$AD115,0,FP$4))-1),0)))</f>
        <v>0</v>
      </c>
      <c r="FT112" s="23">
        <f ca="1">SUM(OFFSET('Vacation Tracker'!$Q115:$AD115,0,FT$4))</f>
        <v>0</v>
      </c>
      <c r="FU112" s="26">
        <f t="shared" ref="FU112" ca="1" si="5509">FT112-FV112</f>
        <v>0</v>
      </c>
      <c r="FV112" s="26">
        <f t="array" aca="1" ref="FV112" ca="1">SUM(IF(RIGHT(OFFSET('Vacation Tracker'!$Q115:$AD115,0,FT$4))&lt;&gt;"O",IFERROR(--LEFT(OFFSET('Vacation Tracker'!$Q115:$AD115,0,FT$4),LEN(OFFSET('Vacation Tracker'!$Q115:$AD115,0,FT$4))-1),0)))</f>
        <v>0</v>
      </c>
      <c r="FW112" s="26">
        <f t="array" aca="1" ref="FW112" ca="1">SUM(IF(RIGHT(OFFSET('Vacation Tracker'!$Q115:$AD115,0,FT$4))=FW$8,IFERROR(--LEFT(OFFSET('Vacation Tracker'!$Q115:$AD115,0,FT$4),LEN(OFFSET('Vacation Tracker'!$Q115:$AD115,0,FT$4))-1),0)))</f>
        <v>0</v>
      </c>
      <c r="FX112" s="23">
        <f ca="1">SUM(OFFSET('Vacation Tracker'!$Q115:$AD115,0,FX$4))</f>
        <v>0</v>
      </c>
      <c r="FY112" s="26">
        <f t="shared" ref="FY112" ca="1" si="5510">FX112-FZ112</f>
        <v>0</v>
      </c>
      <c r="FZ112" s="26">
        <f t="array" aca="1" ref="FZ112" ca="1">SUM(IF(RIGHT(OFFSET('Vacation Tracker'!$Q115:$AD115,0,FX$4))&lt;&gt;"O",IFERROR(--LEFT(OFFSET('Vacation Tracker'!$Q115:$AD115,0,FX$4),LEN(OFFSET('Vacation Tracker'!$Q115:$AD115,0,FX$4))-1),0)))</f>
        <v>0</v>
      </c>
      <c r="GA112" s="26">
        <f t="array" aca="1" ref="GA112" ca="1">SUM(IF(RIGHT(OFFSET('Vacation Tracker'!$Q115:$AD115,0,FX$4))=GA$8,IFERROR(--LEFT(OFFSET('Vacation Tracker'!$Q115:$AD115,0,FX$4),LEN(OFFSET('Vacation Tracker'!$Q115:$AD115,0,FX$4))-1),0)))</f>
        <v>0</v>
      </c>
      <c r="GB112" s="23">
        <f ca="1">SUM(OFFSET('Vacation Tracker'!$Q115:$AD115,0,GB$4))</f>
        <v>0</v>
      </c>
      <c r="GC112" s="26">
        <f t="shared" ref="GC112" ca="1" si="5511">GB112-GD112</f>
        <v>0</v>
      </c>
      <c r="GD112" s="26">
        <f t="array" aca="1" ref="GD112" ca="1">SUM(IF(RIGHT(OFFSET('Vacation Tracker'!$Q115:$AD115,0,GB$4))&lt;&gt;"O",IFERROR(--LEFT(OFFSET('Vacation Tracker'!$Q115:$AD115,0,GB$4),LEN(OFFSET('Vacation Tracker'!$Q115:$AD115,0,GB$4))-1),0)))</f>
        <v>0</v>
      </c>
      <c r="GE112" s="26">
        <f t="array" aca="1" ref="GE112" ca="1">SUM(IF(RIGHT(OFFSET('Vacation Tracker'!$Q115:$AD115,0,GB$4))=GE$8,IFERROR(--LEFT(OFFSET('Vacation Tracker'!$Q115:$AD115,0,GB$4),LEN(OFFSET('Vacation Tracker'!$Q115:$AD115,0,GB$4))-1),0)))</f>
        <v>0</v>
      </c>
      <c r="GF112" s="23">
        <f ca="1">SUM(OFFSET('Vacation Tracker'!$Q115:$AD115,0,GF$4))</f>
        <v>0</v>
      </c>
      <c r="GG112" s="26">
        <f t="shared" ref="GG112" ca="1" si="5512">GF112-GH112</f>
        <v>0</v>
      </c>
      <c r="GH112" s="26">
        <f t="array" aca="1" ref="GH112" ca="1">SUM(IF(RIGHT(OFFSET('Vacation Tracker'!$Q115:$AD115,0,GF$4))&lt;&gt;"O",IFERROR(--LEFT(OFFSET('Vacation Tracker'!$Q115:$AD115,0,GF$4),LEN(OFFSET('Vacation Tracker'!$Q115:$AD115,0,GF$4))-1),0)))</f>
        <v>0</v>
      </c>
      <c r="GI112" s="26">
        <f t="array" aca="1" ref="GI112" ca="1">SUM(IF(RIGHT(OFFSET('Vacation Tracker'!$Q115:$AD115,0,GF$4))=GI$8,IFERROR(--LEFT(OFFSET('Vacation Tracker'!$Q115:$AD115,0,GF$4),LEN(OFFSET('Vacation Tracker'!$Q115:$AD115,0,GF$4))-1),0)))</f>
        <v>0</v>
      </c>
      <c r="GJ112" s="23">
        <f ca="1">SUM(OFFSET('Vacation Tracker'!$Q115:$AD115,0,GJ$4))</f>
        <v>0</v>
      </c>
      <c r="GK112" s="26">
        <f t="shared" ref="GK112" ca="1" si="5513">GJ112-GL112</f>
        <v>0</v>
      </c>
      <c r="GL112" s="26">
        <f t="array" aca="1" ref="GL112" ca="1">SUM(IF(RIGHT(OFFSET('Vacation Tracker'!$Q115:$AD115,0,GJ$4))&lt;&gt;"O",IFERROR(--LEFT(OFFSET('Vacation Tracker'!$Q115:$AD115,0,GJ$4),LEN(OFFSET('Vacation Tracker'!$Q115:$AD115,0,GJ$4))-1),0)))</f>
        <v>0</v>
      </c>
      <c r="GM112" s="26">
        <f t="array" aca="1" ref="GM112" ca="1">SUM(IF(RIGHT(OFFSET('Vacation Tracker'!$Q115:$AD115,0,GJ$4))=GM$8,IFERROR(--LEFT(OFFSET('Vacation Tracker'!$Q115:$AD115,0,GJ$4),LEN(OFFSET('Vacation Tracker'!$Q115:$AD115,0,GJ$4))-1),0)))</f>
        <v>0</v>
      </c>
      <c r="GN112" s="23">
        <f ca="1">SUM(OFFSET('Vacation Tracker'!$Q115:$AD115,0,GN$4))</f>
        <v>0</v>
      </c>
      <c r="GO112" s="26">
        <f t="shared" ref="GO112" ca="1" si="5514">GN112-GP112</f>
        <v>0</v>
      </c>
      <c r="GP112" s="26">
        <f t="array" aca="1" ref="GP112" ca="1">SUM(IF(RIGHT(OFFSET('Vacation Tracker'!$Q115:$AD115,0,GN$4))&lt;&gt;"O",IFERROR(--LEFT(OFFSET('Vacation Tracker'!$Q115:$AD115,0,GN$4),LEN(OFFSET('Vacation Tracker'!$Q115:$AD115,0,GN$4))-1),0)))</f>
        <v>0</v>
      </c>
      <c r="GQ112" s="26">
        <f t="array" aca="1" ref="GQ112" ca="1">SUM(IF(RIGHT(OFFSET('Vacation Tracker'!$Q115:$AD115,0,GN$4))=GQ$8,IFERROR(--LEFT(OFFSET('Vacation Tracker'!$Q115:$AD115,0,GN$4),LEN(OFFSET('Vacation Tracker'!$Q115:$AD115,0,GN$4))-1),0)))</f>
        <v>0</v>
      </c>
      <c r="GR112" s="23">
        <f ca="1">SUM(OFFSET('Vacation Tracker'!$Q115:$AD115,0,GR$4))</f>
        <v>0</v>
      </c>
      <c r="GS112" s="26">
        <f t="shared" ref="GS112" ca="1" si="5515">GR112-GT112</f>
        <v>0</v>
      </c>
      <c r="GT112" s="26">
        <f t="array" aca="1" ref="GT112" ca="1">SUM(IF(RIGHT(OFFSET('Vacation Tracker'!$Q115:$AD115,0,GR$4))&lt;&gt;"O",IFERROR(--LEFT(OFFSET('Vacation Tracker'!$Q115:$AD115,0,GR$4),LEN(OFFSET('Vacation Tracker'!$Q115:$AD115,0,GR$4))-1),0)))</f>
        <v>0</v>
      </c>
      <c r="GU112" s="26">
        <f t="array" aca="1" ref="GU112" ca="1">SUM(IF(RIGHT(OFFSET('Vacation Tracker'!$Q115:$AD115,0,GR$4))=GU$8,IFERROR(--LEFT(OFFSET('Vacation Tracker'!$Q115:$AD115,0,GR$4),LEN(OFFSET('Vacation Tracker'!$Q115:$AD115,0,GR$4))-1),0)))</f>
        <v>0</v>
      </c>
      <c r="GV112" s="23">
        <f ca="1">SUM(OFFSET('Vacation Tracker'!$Q115:$AD115,0,GV$4))</f>
        <v>0</v>
      </c>
      <c r="GW112" s="26">
        <f t="shared" ref="GW112" ca="1" si="5516">GV112-GX112</f>
        <v>0</v>
      </c>
      <c r="GX112" s="26">
        <f t="array" aca="1" ref="GX112" ca="1">SUM(IF(RIGHT(OFFSET('Vacation Tracker'!$Q115:$AD115,0,GV$4))&lt;&gt;"O",IFERROR(--LEFT(OFFSET('Vacation Tracker'!$Q115:$AD115,0,GV$4),LEN(OFFSET('Vacation Tracker'!$Q115:$AD115,0,GV$4))-1),0)))</f>
        <v>0</v>
      </c>
      <c r="GY112" s="26">
        <f t="array" aca="1" ref="GY112" ca="1">SUM(IF(RIGHT(OFFSET('Vacation Tracker'!$Q115:$AD115,0,GV$4))=GY$8,IFERROR(--LEFT(OFFSET('Vacation Tracker'!$Q115:$AD115,0,GV$4),LEN(OFFSET('Vacation Tracker'!$Q115:$AD115,0,GV$4))-1),0)))</f>
        <v>0</v>
      </c>
      <c r="GZ112" s="23">
        <f ca="1">SUM(OFFSET('Vacation Tracker'!$Q115:$AD115,0,GZ$4))</f>
        <v>0</v>
      </c>
      <c r="HA112" s="26">
        <f t="shared" ref="HA112" ca="1" si="5517">GZ112-HB112</f>
        <v>0</v>
      </c>
      <c r="HB112" s="26">
        <f t="array" aca="1" ref="HB112" ca="1">SUM(IF(RIGHT(OFFSET('Vacation Tracker'!$Q115:$AD115,0,GZ$4))&lt;&gt;"O",IFERROR(--LEFT(OFFSET('Vacation Tracker'!$Q115:$AD115,0,GZ$4),LEN(OFFSET('Vacation Tracker'!$Q115:$AD115,0,GZ$4))-1),0)))</f>
        <v>0</v>
      </c>
      <c r="HC112" s="26">
        <f t="array" aca="1" ref="HC112" ca="1">SUM(IF(RIGHT(OFFSET('Vacation Tracker'!$Q115:$AD115,0,GZ$4))=HC$8,IFERROR(--LEFT(OFFSET('Vacation Tracker'!$Q115:$AD115,0,GZ$4),LEN(OFFSET('Vacation Tracker'!$Q115:$AD115,0,GZ$4))-1),0)))</f>
        <v>0</v>
      </c>
      <c r="HD112" s="23">
        <f ca="1">SUM(OFFSET('Vacation Tracker'!$Q115:$AD115,0,HD$4))</f>
        <v>0</v>
      </c>
      <c r="HE112" s="26">
        <f t="shared" ref="HE112" ca="1" si="5518">HD112-HF112</f>
        <v>0</v>
      </c>
      <c r="HF112" s="26">
        <f t="array" aca="1" ref="HF112" ca="1">SUM(IF(RIGHT(OFFSET('Vacation Tracker'!$Q115:$AD115,0,HD$4))&lt;&gt;"O",IFERROR(--LEFT(OFFSET('Vacation Tracker'!$Q115:$AD115,0,HD$4),LEN(OFFSET('Vacation Tracker'!$Q115:$AD115,0,HD$4))-1),0)))</f>
        <v>0</v>
      </c>
      <c r="HG112" s="26">
        <f t="array" aca="1" ref="HG112" ca="1">SUM(IF(RIGHT(OFFSET('Vacation Tracker'!$Q115:$AD115,0,HD$4))=HG$8,IFERROR(--LEFT(OFFSET('Vacation Tracker'!$Q115:$AD115,0,HD$4),LEN(OFFSET('Vacation Tracker'!$Q115:$AD115,0,HD$4))-1),0)))</f>
        <v>0</v>
      </c>
      <c r="HH112" s="23">
        <f ca="1">SUM(OFFSET('Vacation Tracker'!$Q115:$AD115,0,HH$4))</f>
        <v>0</v>
      </c>
      <c r="HI112" s="26">
        <f t="shared" ref="HI112" ca="1" si="5519">HH112-HJ112</f>
        <v>0</v>
      </c>
      <c r="HJ112" s="26">
        <f t="array" aca="1" ref="HJ112" ca="1">SUM(IF(RIGHT(OFFSET('Vacation Tracker'!$Q115:$AD115,0,HH$4))&lt;&gt;"O",IFERROR(--LEFT(OFFSET('Vacation Tracker'!$Q115:$AD115,0,HH$4),LEN(OFFSET('Vacation Tracker'!$Q115:$AD115,0,HH$4))-1),0)))</f>
        <v>0</v>
      </c>
      <c r="HK112" s="26">
        <f t="array" aca="1" ref="HK112" ca="1">SUM(IF(RIGHT(OFFSET('Vacation Tracker'!$Q115:$AD115,0,HH$4))=HK$8,IFERROR(--LEFT(OFFSET('Vacation Tracker'!$Q115:$AD115,0,HH$4),LEN(OFFSET('Vacation Tracker'!$Q115:$AD115,0,HH$4))-1),0)))</f>
        <v>0</v>
      </c>
      <c r="HL112" s="23">
        <f ca="1">SUM(OFFSET('Vacation Tracker'!$Q115:$AD115,0,HL$4))</f>
        <v>0</v>
      </c>
      <c r="HM112" s="26">
        <f t="shared" ref="HM112" ca="1" si="5520">HL112-HN112</f>
        <v>0</v>
      </c>
      <c r="HN112" s="26">
        <f t="array" aca="1" ref="HN112" ca="1">SUM(IF(RIGHT(OFFSET('Vacation Tracker'!$Q115:$AD115,0,HL$4))&lt;&gt;"O",IFERROR(--LEFT(OFFSET('Vacation Tracker'!$Q115:$AD115,0,HL$4),LEN(OFFSET('Vacation Tracker'!$Q115:$AD115,0,HL$4))-1),0)))</f>
        <v>0</v>
      </c>
      <c r="HO112" s="26">
        <f t="array" aca="1" ref="HO112" ca="1">SUM(IF(RIGHT(OFFSET('Vacation Tracker'!$Q115:$AD115,0,HL$4))=HO$8,IFERROR(--LEFT(OFFSET('Vacation Tracker'!$Q115:$AD115,0,HL$4),LEN(OFFSET('Vacation Tracker'!$Q115:$AD115,0,HL$4))-1),0)))</f>
        <v>0</v>
      </c>
      <c r="HP112" s="23">
        <f ca="1">SUM(OFFSET('Vacation Tracker'!$Q115:$AD115,0,HP$4))</f>
        <v>0</v>
      </c>
      <c r="HQ112" s="26">
        <f t="shared" ref="HQ112" ca="1" si="5521">HP112-HR112</f>
        <v>0</v>
      </c>
      <c r="HR112" s="26">
        <f t="array" aca="1" ref="HR112" ca="1">SUM(IF(RIGHT(OFFSET('Vacation Tracker'!$Q115:$AD115,0,HP$4))&lt;&gt;"O",IFERROR(--LEFT(OFFSET('Vacation Tracker'!$Q115:$AD115,0,HP$4),LEN(OFFSET('Vacation Tracker'!$Q115:$AD115,0,HP$4))-1),0)))</f>
        <v>0</v>
      </c>
      <c r="HS112" s="23">
        <f t="array" aca="1" ref="HS112" ca="1">SUM(IF(RIGHT(OFFSET('Vacation Tracker'!$Q115:$AD115,0,HP$4))=HS$8,IFERROR(--LEFT(OFFSET('Vacation Tracker'!$Q115:$AD115,0,HP$4),LEN(OFFSET('Vacation Tracker'!$Q115:$AD115,0,HP$4))-1),0)))</f>
        <v>0</v>
      </c>
    </row>
    <row r="113" spans="2:227" ht="15" customHeight="1" x14ac:dyDescent="0.2">
      <c r="B113" s="23">
        <f>IF('Vacation Tracker'!B116&lt;&gt;"",'Vacation Tracker'!B116,"")</f>
        <v>105</v>
      </c>
      <c r="C113" s="24" t="str">
        <f>IF('Vacation Tracker'!C116&lt;&gt;"",'Vacation Tracker'!C116,"")</f>
        <v/>
      </c>
      <c r="D113" s="25" t="str">
        <f>IF('Vacation Tracker'!D116&lt;&gt;"",'Vacation Tracker'!D116,"")</f>
        <v/>
      </c>
      <c r="E113" s="25" t="str">
        <f>IF('Vacation Tracker'!E116&lt;&gt;"",'Vacation Tracker'!E116,"")</f>
        <v/>
      </c>
      <c r="F113" s="24" t="str">
        <f>IF('Vacation Tracker'!F116&lt;&gt;"",'Vacation Tracker'!F116,"")</f>
        <v/>
      </c>
      <c r="G113" s="24" t="str">
        <f>IF('Vacation Tracker'!G116&lt;&gt;"",'Vacation Tracker'!G116,"")</f>
        <v/>
      </c>
      <c r="H113" s="23" t="str">
        <f t="shared" si="5368"/>
        <v/>
      </c>
      <c r="I113" s="23" t="str">
        <f t="shared" si="5368"/>
        <v/>
      </c>
      <c r="J113" s="23" t="str">
        <f t="shared" si="5368"/>
        <v/>
      </c>
      <c r="K113" s="23" t="str">
        <f t="shared" si="3530"/>
        <v/>
      </c>
      <c r="L113" s="23">
        <f ca="1">SUM(OFFSET('Vacation Tracker'!$Q116:$AD116,0,L$4))</f>
        <v>0</v>
      </c>
      <c r="M113" s="26">
        <f t="shared" ca="1" si="3476"/>
        <v>0</v>
      </c>
      <c r="N113" s="26">
        <f t="array" aca="1" ref="N113" ca="1">SUM(IF(RIGHT(OFFSET('Vacation Tracker'!$Q116:$AD116,0,L$4))&lt;&gt;"O",IFERROR(--LEFT(OFFSET('Vacation Tracker'!$Q116:$AD116,0,L$4),LEN(OFFSET('Vacation Tracker'!$Q116:$AD116,0,L$4))-1),0)))</f>
        <v>0</v>
      </c>
      <c r="O113" s="26">
        <f t="array" aca="1" ref="O113" ca="1">SUM(IF(RIGHT(OFFSET('Vacation Tracker'!$Q116:$AD116,0,L$4))=O$8,IFERROR(--LEFT(OFFSET('Vacation Tracker'!$Q116:$AD116,0,L$4),LEN(OFFSET('Vacation Tracker'!$Q116:$AD116,0,L$4))-1),0)))</f>
        <v>0</v>
      </c>
      <c r="P113" s="23">
        <f ca="1">SUM(OFFSET('Vacation Tracker'!$Q116:$AD116,0,P$4))</f>
        <v>0</v>
      </c>
      <c r="Q113" s="26">
        <f t="shared" ca="1" si="3477"/>
        <v>0</v>
      </c>
      <c r="R113" s="26">
        <f t="array" aca="1" ref="R113" ca="1">SUM(IF(RIGHT(OFFSET('Vacation Tracker'!$Q116:$AD116,0,P$4))&lt;&gt;"O",IFERROR(--LEFT(OFFSET('Vacation Tracker'!$Q116:$AD116,0,P$4),LEN(OFFSET('Vacation Tracker'!$Q116:$AD116,0,P$4))-1),0)))</f>
        <v>0</v>
      </c>
      <c r="S113" s="26">
        <f t="array" aca="1" ref="S113" ca="1">SUM(IF(RIGHT(OFFSET('Vacation Tracker'!$Q116:$AD116,0,P$4))=S$8,IFERROR(--LEFT(OFFSET('Vacation Tracker'!$Q116:$AD116,0,P$4),LEN(OFFSET('Vacation Tracker'!$Q116:$AD116,0,P$4))-1),0)))</f>
        <v>0</v>
      </c>
      <c r="T113" s="23">
        <f ca="1">SUM(OFFSET('Vacation Tracker'!$Q116:$AD116,0,T$4))</f>
        <v>0</v>
      </c>
      <c r="U113" s="26">
        <f t="shared" ca="1" si="3478"/>
        <v>0</v>
      </c>
      <c r="V113" s="26">
        <f t="array" aca="1" ref="V113" ca="1">SUM(IF(RIGHT(OFFSET('Vacation Tracker'!$Q116:$AD116,0,T$4))&lt;&gt;"O",IFERROR(--LEFT(OFFSET('Vacation Tracker'!$Q116:$AD116,0,T$4),LEN(OFFSET('Vacation Tracker'!$Q116:$AD116,0,T$4))-1),0)))</f>
        <v>0</v>
      </c>
      <c r="W113" s="26">
        <f t="array" aca="1" ref="W113" ca="1">SUM(IF(RIGHT(OFFSET('Vacation Tracker'!$Q116:$AD116,0,T$4))=W$8,IFERROR(--LEFT(OFFSET('Vacation Tracker'!$Q116:$AD116,0,T$4),LEN(OFFSET('Vacation Tracker'!$Q116:$AD116,0,T$4))-1),0)))</f>
        <v>0</v>
      </c>
      <c r="X113" s="23">
        <f ca="1">SUM(OFFSET('Vacation Tracker'!$Q116:$AD116,0,X$4))</f>
        <v>0</v>
      </c>
      <c r="Y113" s="26">
        <f t="shared" ref="Y113" ca="1" si="5522">X113-Z113</f>
        <v>0</v>
      </c>
      <c r="Z113" s="26">
        <f t="array" aca="1" ref="Z113" ca="1">SUM(IF(RIGHT(OFFSET('Vacation Tracker'!$Q116:$AD116,0,X$4))&lt;&gt;"O",IFERROR(--LEFT(OFFSET('Vacation Tracker'!$Q116:$AD116,0,X$4),LEN(OFFSET('Vacation Tracker'!$Q116:$AD116,0,X$4))-1),0)))</f>
        <v>0</v>
      </c>
      <c r="AA113" s="26">
        <f t="array" aca="1" ref="AA113" ca="1">SUM(IF(RIGHT(OFFSET('Vacation Tracker'!$Q116:$AD116,0,X$4))=AA$8,IFERROR(--LEFT(OFFSET('Vacation Tracker'!$Q116:$AD116,0,X$4),LEN(OFFSET('Vacation Tracker'!$Q116:$AD116,0,X$4))-1),0)))</f>
        <v>0</v>
      </c>
      <c r="AB113" s="23">
        <f ca="1">SUM(OFFSET('Vacation Tracker'!$Q116:$AD116,0,AB$4))</f>
        <v>0</v>
      </c>
      <c r="AC113" s="26">
        <f t="shared" ref="AC113" ca="1" si="5523">AB113-AD113</f>
        <v>0</v>
      </c>
      <c r="AD113" s="26">
        <f t="array" aca="1" ref="AD113" ca="1">SUM(IF(RIGHT(OFFSET('Vacation Tracker'!$Q116:$AD116,0,AB$4))&lt;&gt;"O",IFERROR(--LEFT(OFFSET('Vacation Tracker'!$Q116:$AD116,0,AB$4),LEN(OFFSET('Vacation Tracker'!$Q116:$AD116,0,AB$4))-1),0)))</f>
        <v>0</v>
      </c>
      <c r="AE113" s="26">
        <f t="array" aca="1" ref="AE113" ca="1">SUM(IF(RIGHT(OFFSET('Vacation Tracker'!$Q116:$AD116,0,AB$4))=AE$8,IFERROR(--LEFT(OFFSET('Vacation Tracker'!$Q116:$AD116,0,AB$4),LEN(OFFSET('Vacation Tracker'!$Q116:$AD116,0,AB$4))-1),0)))</f>
        <v>0</v>
      </c>
      <c r="AF113" s="23">
        <f ca="1">SUM(OFFSET('Vacation Tracker'!$Q116:$AD116,0,AF$4))</f>
        <v>0</v>
      </c>
      <c r="AG113" s="26">
        <f t="shared" ref="AG113" ca="1" si="5524">AF113-AH113</f>
        <v>0</v>
      </c>
      <c r="AH113" s="26">
        <f t="array" aca="1" ref="AH113" ca="1">SUM(IF(RIGHT(OFFSET('Vacation Tracker'!$Q116:$AD116,0,AF$4))&lt;&gt;"O",IFERROR(--LEFT(OFFSET('Vacation Tracker'!$Q116:$AD116,0,AF$4),LEN(OFFSET('Vacation Tracker'!$Q116:$AD116,0,AF$4))-1),0)))</f>
        <v>0</v>
      </c>
      <c r="AI113" s="26">
        <f t="array" aca="1" ref="AI113" ca="1">SUM(IF(RIGHT(OFFSET('Vacation Tracker'!$Q116:$AD116,0,AF$4))=AI$8,IFERROR(--LEFT(OFFSET('Vacation Tracker'!$Q116:$AD116,0,AF$4),LEN(OFFSET('Vacation Tracker'!$Q116:$AD116,0,AF$4))-1),0)))</f>
        <v>0</v>
      </c>
      <c r="AJ113" s="23">
        <f ca="1">SUM(OFFSET('Vacation Tracker'!$Q116:$AD116,0,AJ$4))</f>
        <v>0</v>
      </c>
      <c r="AK113" s="26">
        <f t="shared" ref="AK113" ca="1" si="5525">AJ113-AL113</f>
        <v>0</v>
      </c>
      <c r="AL113" s="26">
        <f t="array" aca="1" ref="AL113" ca="1">SUM(IF(RIGHT(OFFSET('Vacation Tracker'!$Q116:$AD116,0,AJ$4))&lt;&gt;"O",IFERROR(--LEFT(OFFSET('Vacation Tracker'!$Q116:$AD116,0,AJ$4),LEN(OFFSET('Vacation Tracker'!$Q116:$AD116,0,AJ$4))-1),0)))</f>
        <v>0</v>
      </c>
      <c r="AM113" s="26">
        <f t="array" aca="1" ref="AM113" ca="1">SUM(IF(RIGHT(OFFSET('Vacation Tracker'!$Q116:$AD116,0,AJ$4))=AM$8,IFERROR(--LEFT(OFFSET('Vacation Tracker'!$Q116:$AD116,0,AJ$4),LEN(OFFSET('Vacation Tracker'!$Q116:$AD116,0,AJ$4))-1),0)))</f>
        <v>0</v>
      </c>
      <c r="AN113" s="23">
        <f ca="1">SUM(OFFSET('Vacation Tracker'!$Q116:$AD116,0,AN$4))</f>
        <v>0</v>
      </c>
      <c r="AO113" s="26">
        <f t="shared" ref="AO113" ca="1" si="5526">AN113-AP113</f>
        <v>0</v>
      </c>
      <c r="AP113" s="26">
        <f t="array" aca="1" ref="AP113" ca="1">SUM(IF(RIGHT(OFFSET('Vacation Tracker'!$Q116:$AD116,0,AN$4))&lt;&gt;"O",IFERROR(--LEFT(OFFSET('Vacation Tracker'!$Q116:$AD116,0,AN$4),LEN(OFFSET('Vacation Tracker'!$Q116:$AD116,0,AN$4))-1),0)))</f>
        <v>0</v>
      </c>
      <c r="AQ113" s="26">
        <f t="array" aca="1" ref="AQ113" ca="1">SUM(IF(RIGHT(OFFSET('Vacation Tracker'!$Q116:$AD116,0,AN$4))=AQ$8,IFERROR(--LEFT(OFFSET('Vacation Tracker'!$Q116:$AD116,0,AN$4),LEN(OFFSET('Vacation Tracker'!$Q116:$AD116,0,AN$4))-1),0)))</f>
        <v>0</v>
      </c>
      <c r="AR113" s="23">
        <f ca="1">SUM(OFFSET('Vacation Tracker'!$Q116:$AD116,0,AR$4))</f>
        <v>0</v>
      </c>
      <c r="AS113" s="26">
        <f t="shared" ref="AS113" ca="1" si="5527">AR113-AT113</f>
        <v>0</v>
      </c>
      <c r="AT113" s="26">
        <f t="array" aca="1" ref="AT113" ca="1">SUM(IF(RIGHT(OFFSET('Vacation Tracker'!$Q116:$AD116,0,AR$4))&lt;&gt;"O",IFERROR(--LEFT(OFFSET('Vacation Tracker'!$Q116:$AD116,0,AR$4),LEN(OFFSET('Vacation Tracker'!$Q116:$AD116,0,AR$4))-1),0)))</f>
        <v>0</v>
      </c>
      <c r="AU113" s="26">
        <f t="array" aca="1" ref="AU113" ca="1">SUM(IF(RIGHT(OFFSET('Vacation Tracker'!$Q116:$AD116,0,AR$4))=AU$8,IFERROR(--LEFT(OFFSET('Vacation Tracker'!$Q116:$AD116,0,AR$4),LEN(OFFSET('Vacation Tracker'!$Q116:$AD116,0,AR$4))-1),0)))</f>
        <v>0</v>
      </c>
      <c r="AV113" s="23">
        <f ca="1">SUM(OFFSET('Vacation Tracker'!$Q116:$AD116,0,AV$4))</f>
        <v>0</v>
      </c>
      <c r="AW113" s="26">
        <f t="shared" ref="AW113" ca="1" si="5528">AV113-AX113</f>
        <v>0</v>
      </c>
      <c r="AX113" s="26">
        <f t="array" aca="1" ref="AX113" ca="1">SUM(IF(RIGHT(OFFSET('Vacation Tracker'!$Q116:$AD116,0,AV$4))&lt;&gt;"O",IFERROR(--LEFT(OFFSET('Vacation Tracker'!$Q116:$AD116,0,AV$4),LEN(OFFSET('Vacation Tracker'!$Q116:$AD116,0,AV$4))-1),0)))</f>
        <v>0</v>
      </c>
      <c r="AY113" s="26">
        <f t="array" aca="1" ref="AY113" ca="1">SUM(IF(RIGHT(OFFSET('Vacation Tracker'!$Q116:$AD116,0,AV$4))=AY$8,IFERROR(--LEFT(OFFSET('Vacation Tracker'!$Q116:$AD116,0,AV$4),LEN(OFFSET('Vacation Tracker'!$Q116:$AD116,0,AV$4))-1),0)))</f>
        <v>0</v>
      </c>
      <c r="AZ113" s="23">
        <f ca="1">SUM(OFFSET('Vacation Tracker'!$Q116:$AD116,0,AZ$4))</f>
        <v>0</v>
      </c>
      <c r="BA113" s="26">
        <f t="shared" ref="BA113" ca="1" si="5529">AZ113-BB113</f>
        <v>0</v>
      </c>
      <c r="BB113" s="26">
        <f t="array" aca="1" ref="BB113" ca="1">SUM(IF(RIGHT(OFFSET('Vacation Tracker'!$Q116:$AD116,0,AZ$4))&lt;&gt;"O",IFERROR(--LEFT(OFFSET('Vacation Tracker'!$Q116:$AD116,0,AZ$4),LEN(OFFSET('Vacation Tracker'!$Q116:$AD116,0,AZ$4))-1),0)))</f>
        <v>0</v>
      </c>
      <c r="BC113" s="26">
        <f t="array" aca="1" ref="BC113" ca="1">SUM(IF(RIGHT(OFFSET('Vacation Tracker'!$Q116:$AD116,0,AZ$4))=BC$8,IFERROR(--LEFT(OFFSET('Vacation Tracker'!$Q116:$AD116,0,AZ$4),LEN(OFFSET('Vacation Tracker'!$Q116:$AD116,0,AZ$4))-1),0)))</f>
        <v>0</v>
      </c>
      <c r="BD113" s="23">
        <f ca="1">SUM(OFFSET('Vacation Tracker'!$Q116:$AD116,0,BD$4))</f>
        <v>0</v>
      </c>
      <c r="BE113" s="26">
        <f t="shared" ref="BE113" ca="1" si="5530">BD113-BF113</f>
        <v>0</v>
      </c>
      <c r="BF113" s="26">
        <f t="array" aca="1" ref="BF113" ca="1">SUM(IF(RIGHT(OFFSET('Vacation Tracker'!$Q116:$AD116,0,BD$4))&lt;&gt;"O",IFERROR(--LEFT(OFFSET('Vacation Tracker'!$Q116:$AD116,0,BD$4),LEN(OFFSET('Vacation Tracker'!$Q116:$AD116,0,BD$4))-1),0)))</f>
        <v>0</v>
      </c>
      <c r="BG113" s="26">
        <f t="array" aca="1" ref="BG113" ca="1">SUM(IF(RIGHT(OFFSET('Vacation Tracker'!$Q116:$AD116,0,BD$4))=BG$8,IFERROR(--LEFT(OFFSET('Vacation Tracker'!$Q116:$AD116,0,BD$4),LEN(OFFSET('Vacation Tracker'!$Q116:$AD116,0,BD$4))-1),0)))</f>
        <v>0</v>
      </c>
      <c r="BH113" s="23">
        <f ca="1">SUM(OFFSET('Vacation Tracker'!$Q116:$AD116,0,BH$4))</f>
        <v>0</v>
      </c>
      <c r="BI113" s="26">
        <f t="shared" ref="BI113" ca="1" si="5531">BH113-BJ113</f>
        <v>0</v>
      </c>
      <c r="BJ113" s="26">
        <f t="array" aca="1" ref="BJ113" ca="1">SUM(IF(RIGHT(OFFSET('Vacation Tracker'!$Q116:$AD116,0,BH$4))&lt;&gt;"O",IFERROR(--LEFT(OFFSET('Vacation Tracker'!$Q116:$AD116,0,BH$4),LEN(OFFSET('Vacation Tracker'!$Q116:$AD116,0,BH$4))-1),0)))</f>
        <v>0</v>
      </c>
      <c r="BK113" s="26">
        <f t="array" aca="1" ref="BK113" ca="1">SUM(IF(RIGHT(OFFSET('Vacation Tracker'!$Q116:$AD116,0,BH$4))=BK$8,IFERROR(--LEFT(OFFSET('Vacation Tracker'!$Q116:$AD116,0,BH$4),LEN(OFFSET('Vacation Tracker'!$Q116:$AD116,0,BH$4))-1),0)))</f>
        <v>0</v>
      </c>
      <c r="BL113" s="23">
        <f ca="1">SUM(OFFSET('Vacation Tracker'!$Q116:$AD116,0,BL$4))</f>
        <v>0</v>
      </c>
      <c r="BM113" s="26">
        <f t="shared" ref="BM113" ca="1" si="5532">BL113-BN113</f>
        <v>0</v>
      </c>
      <c r="BN113" s="26">
        <f t="array" aca="1" ref="BN113" ca="1">SUM(IF(RIGHT(OFFSET('Vacation Tracker'!$Q116:$AD116,0,BL$4))&lt;&gt;"O",IFERROR(--LEFT(OFFSET('Vacation Tracker'!$Q116:$AD116,0,BL$4),LEN(OFFSET('Vacation Tracker'!$Q116:$AD116,0,BL$4))-1),0)))</f>
        <v>0</v>
      </c>
      <c r="BO113" s="26">
        <f t="array" aca="1" ref="BO113" ca="1">SUM(IF(RIGHT(OFFSET('Vacation Tracker'!$Q116:$AD116,0,BL$4))=BO$8,IFERROR(--LEFT(OFFSET('Vacation Tracker'!$Q116:$AD116,0,BL$4),LEN(OFFSET('Vacation Tracker'!$Q116:$AD116,0,BL$4))-1),0)))</f>
        <v>0</v>
      </c>
      <c r="BP113" s="23">
        <f ca="1">SUM(OFFSET('Vacation Tracker'!$Q116:$AD116,0,BP$4))</f>
        <v>0</v>
      </c>
      <c r="BQ113" s="26">
        <f t="shared" ref="BQ113" ca="1" si="5533">BP113-BR113</f>
        <v>0</v>
      </c>
      <c r="BR113" s="26">
        <f t="array" aca="1" ref="BR113" ca="1">SUM(IF(RIGHT(OFFSET('Vacation Tracker'!$Q116:$AD116,0,BP$4))&lt;&gt;"O",IFERROR(--LEFT(OFFSET('Vacation Tracker'!$Q116:$AD116,0,BP$4),LEN(OFFSET('Vacation Tracker'!$Q116:$AD116,0,BP$4))-1),0)))</f>
        <v>0</v>
      </c>
      <c r="BS113" s="26">
        <f t="array" aca="1" ref="BS113" ca="1">SUM(IF(RIGHT(OFFSET('Vacation Tracker'!$Q116:$AD116,0,BP$4))=BS$8,IFERROR(--LEFT(OFFSET('Vacation Tracker'!$Q116:$AD116,0,BP$4),LEN(OFFSET('Vacation Tracker'!$Q116:$AD116,0,BP$4))-1),0)))</f>
        <v>0</v>
      </c>
      <c r="BT113" s="23">
        <f ca="1">SUM(OFFSET('Vacation Tracker'!$Q116:$AD116,0,BT$4))</f>
        <v>0</v>
      </c>
      <c r="BU113" s="26">
        <f t="shared" ref="BU113" ca="1" si="5534">BT113-BV113</f>
        <v>0</v>
      </c>
      <c r="BV113" s="26">
        <f t="array" aca="1" ref="BV113" ca="1">SUM(IF(RIGHT(OFFSET('Vacation Tracker'!$Q116:$AD116,0,BT$4))&lt;&gt;"O",IFERROR(--LEFT(OFFSET('Vacation Tracker'!$Q116:$AD116,0,BT$4),LEN(OFFSET('Vacation Tracker'!$Q116:$AD116,0,BT$4))-1),0)))</f>
        <v>0</v>
      </c>
      <c r="BW113" s="26">
        <f t="array" aca="1" ref="BW113" ca="1">SUM(IF(RIGHT(OFFSET('Vacation Tracker'!$Q116:$AD116,0,BT$4))=BW$8,IFERROR(--LEFT(OFFSET('Vacation Tracker'!$Q116:$AD116,0,BT$4),LEN(OFFSET('Vacation Tracker'!$Q116:$AD116,0,BT$4))-1),0)))</f>
        <v>0</v>
      </c>
      <c r="BX113" s="23">
        <f ca="1">SUM(OFFSET('Vacation Tracker'!$Q116:$AD116,0,BX$4))</f>
        <v>0</v>
      </c>
      <c r="BY113" s="26">
        <f t="shared" ref="BY113" ca="1" si="5535">BX113-BZ113</f>
        <v>0</v>
      </c>
      <c r="BZ113" s="26">
        <f t="array" aca="1" ref="BZ113" ca="1">SUM(IF(RIGHT(OFFSET('Vacation Tracker'!$Q116:$AD116,0,BX$4))&lt;&gt;"O",IFERROR(--LEFT(OFFSET('Vacation Tracker'!$Q116:$AD116,0,BX$4),LEN(OFFSET('Vacation Tracker'!$Q116:$AD116,0,BX$4))-1),0)))</f>
        <v>0</v>
      </c>
      <c r="CA113" s="26">
        <f t="array" aca="1" ref="CA113" ca="1">SUM(IF(RIGHT(OFFSET('Vacation Tracker'!$Q116:$AD116,0,BX$4))=CA$8,IFERROR(--LEFT(OFFSET('Vacation Tracker'!$Q116:$AD116,0,BX$4),LEN(OFFSET('Vacation Tracker'!$Q116:$AD116,0,BX$4))-1),0)))</f>
        <v>0</v>
      </c>
      <c r="CB113" s="23">
        <f ca="1">SUM(OFFSET('Vacation Tracker'!$Q116:$AD116,0,CB$4))</f>
        <v>0</v>
      </c>
      <c r="CC113" s="26">
        <f t="shared" ref="CC113" ca="1" si="5536">CB113-CD113</f>
        <v>0</v>
      </c>
      <c r="CD113" s="26">
        <f t="array" aca="1" ref="CD113" ca="1">SUM(IF(RIGHT(OFFSET('Vacation Tracker'!$Q116:$AD116,0,CB$4))&lt;&gt;"O",IFERROR(--LEFT(OFFSET('Vacation Tracker'!$Q116:$AD116,0,CB$4),LEN(OFFSET('Vacation Tracker'!$Q116:$AD116,0,CB$4))-1),0)))</f>
        <v>0</v>
      </c>
      <c r="CE113" s="26">
        <f t="array" aca="1" ref="CE113" ca="1">SUM(IF(RIGHT(OFFSET('Vacation Tracker'!$Q116:$AD116,0,CB$4))=CE$8,IFERROR(--LEFT(OFFSET('Vacation Tracker'!$Q116:$AD116,0,CB$4),LEN(OFFSET('Vacation Tracker'!$Q116:$AD116,0,CB$4))-1),0)))</f>
        <v>0</v>
      </c>
      <c r="CF113" s="23">
        <f ca="1">SUM(OFFSET('Vacation Tracker'!$Q116:$AD116,0,CF$4))</f>
        <v>0</v>
      </c>
      <c r="CG113" s="26">
        <f t="shared" ref="CG113" ca="1" si="5537">CF113-CH113</f>
        <v>0</v>
      </c>
      <c r="CH113" s="26">
        <f t="array" aca="1" ref="CH113" ca="1">SUM(IF(RIGHT(OFFSET('Vacation Tracker'!$Q116:$AD116,0,CF$4))&lt;&gt;"O",IFERROR(--LEFT(OFFSET('Vacation Tracker'!$Q116:$AD116,0,CF$4),LEN(OFFSET('Vacation Tracker'!$Q116:$AD116,0,CF$4))-1),0)))</f>
        <v>0</v>
      </c>
      <c r="CI113" s="26">
        <f t="array" aca="1" ref="CI113" ca="1">SUM(IF(RIGHT(OFFSET('Vacation Tracker'!$Q116:$AD116,0,CF$4))=CI$8,IFERROR(--LEFT(OFFSET('Vacation Tracker'!$Q116:$AD116,0,CF$4),LEN(OFFSET('Vacation Tracker'!$Q116:$AD116,0,CF$4))-1),0)))</f>
        <v>0</v>
      </c>
      <c r="CJ113" s="23">
        <f ca="1">SUM(OFFSET('Vacation Tracker'!$Q116:$AD116,0,CJ$4))</f>
        <v>0</v>
      </c>
      <c r="CK113" s="26">
        <f t="shared" ref="CK113" ca="1" si="5538">CJ113-CL113</f>
        <v>0</v>
      </c>
      <c r="CL113" s="26">
        <f t="array" aca="1" ref="CL113" ca="1">SUM(IF(RIGHT(OFFSET('Vacation Tracker'!$Q116:$AD116,0,CJ$4))&lt;&gt;"O",IFERROR(--LEFT(OFFSET('Vacation Tracker'!$Q116:$AD116,0,CJ$4),LEN(OFFSET('Vacation Tracker'!$Q116:$AD116,0,CJ$4))-1),0)))</f>
        <v>0</v>
      </c>
      <c r="CM113" s="26">
        <f t="array" aca="1" ref="CM113" ca="1">SUM(IF(RIGHT(OFFSET('Vacation Tracker'!$Q116:$AD116,0,CJ$4))=CM$8,IFERROR(--LEFT(OFFSET('Vacation Tracker'!$Q116:$AD116,0,CJ$4),LEN(OFFSET('Vacation Tracker'!$Q116:$AD116,0,CJ$4))-1),0)))</f>
        <v>0</v>
      </c>
      <c r="CN113" s="23">
        <f ca="1">SUM(OFFSET('Vacation Tracker'!$Q116:$AD116,0,CN$4))</f>
        <v>0</v>
      </c>
      <c r="CO113" s="26">
        <f t="shared" ref="CO113" ca="1" si="5539">CN113-CP113</f>
        <v>0</v>
      </c>
      <c r="CP113" s="26">
        <f t="array" aca="1" ref="CP113" ca="1">SUM(IF(RIGHT(OFFSET('Vacation Tracker'!$Q116:$AD116,0,CN$4))&lt;&gt;"O",IFERROR(--LEFT(OFFSET('Vacation Tracker'!$Q116:$AD116,0,CN$4),LEN(OFFSET('Vacation Tracker'!$Q116:$AD116,0,CN$4))-1),0)))</f>
        <v>0</v>
      </c>
      <c r="CQ113" s="26">
        <f t="array" aca="1" ref="CQ113" ca="1">SUM(IF(RIGHT(OFFSET('Vacation Tracker'!$Q116:$AD116,0,CN$4))=CQ$8,IFERROR(--LEFT(OFFSET('Vacation Tracker'!$Q116:$AD116,0,CN$4),LEN(OFFSET('Vacation Tracker'!$Q116:$AD116,0,CN$4))-1),0)))</f>
        <v>0</v>
      </c>
      <c r="CR113" s="23">
        <f ca="1">SUM(OFFSET('Vacation Tracker'!$Q116:$AD116,0,CR$4))</f>
        <v>0</v>
      </c>
      <c r="CS113" s="26">
        <f t="shared" ref="CS113" ca="1" si="5540">CR113-CT113</f>
        <v>0</v>
      </c>
      <c r="CT113" s="26">
        <f t="array" aca="1" ref="CT113" ca="1">SUM(IF(RIGHT(OFFSET('Vacation Tracker'!$Q116:$AD116,0,CR$4))&lt;&gt;"O",IFERROR(--LEFT(OFFSET('Vacation Tracker'!$Q116:$AD116,0,CR$4),LEN(OFFSET('Vacation Tracker'!$Q116:$AD116,0,CR$4))-1),0)))</f>
        <v>0</v>
      </c>
      <c r="CU113" s="26">
        <f t="array" aca="1" ref="CU113" ca="1">SUM(IF(RIGHT(OFFSET('Vacation Tracker'!$Q116:$AD116,0,CR$4))=CU$8,IFERROR(--LEFT(OFFSET('Vacation Tracker'!$Q116:$AD116,0,CR$4),LEN(OFFSET('Vacation Tracker'!$Q116:$AD116,0,CR$4))-1),0)))</f>
        <v>0</v>
      </c>
      <c r="CV113" s="23">
        <f ca="1">SUM(OFFSET('Vacation Tracker'!$Q116:$AD116,0,CV$4))</f>
        <v>0</v>
      </c>
      <c r="CW113" s="26">
        <f t="shared" ref="CW113" ca="1" si="5541">CV113-CX113</f>
        <v>0</v>
      </c>
      <c r="CX113" s="26">
        <f t="array" aca="1" ref="CX113" ca="1">SUM(IF(RIGHT(OFFSET('Vacation Tracker'!$Q116:$AD116,0,CV$4))&lt;&gt;"O",IFERROR(--LEFT(OFFSET('Vacation Tracker'!$Q116:$AD116,0,CV$4),LEN(OFFSET('Vacation Tracker'!$Q116:$AD116,0,CV$4))-1),0)))</f>
        <v>0</v>
      </c>
      <c r="CY113" s="26">
        <f t="array" aca="1" ref="CY113" ca="1">SUM(IF(RIGHT(OFFSET('Vacation Tracker'!$Q116:$AD116,0,CV$4))=CY$8,IFERROR(--LEFT(OFFSET('Vacation Tracker'!$Q116:$AD116,0,CV$4),LEN(OFFSET('Vacation Tracker'!$Q116:$AD116,0,CV$4))-1),0)))</f>
        <v>0</v>
      </c>
      <c r="CZ113" s="23">
        <f ca="1">SUM(OFFSET('Vacation Tracker'!$Q116:$AD116,0,CZ$4))</f>
        <v>0</v>
      </c>
      <c r="DA113" s="26">
        <f t="shared" ref="DA113" ca="1" si="5542">CZ113-DB113</f>
        <v>0</v>
      </c>
      <c r="DB113" s="26">
        <f t="array" aca="1" ref="DB113" ca="1">SUM(IF(RIGHT(OFFSET('Vacation Tracker'!$Q116:$AD116,0,CZ$4))&lt;&gt;"O",IFERROR(--LEFT(OFFSET('Vacation Tracker'!$Q116:$AD116,0,CZ$4),LEN(OFFSET('Vacation Tracker'!$Q116:$AD116,0,CZ$4))-1),0)))</f>
        <v>0</v>
      </c>
      <c r="DC113" s="26">
        <f t="array" aca="1" ref="DC113" ca="1">SUM(IF(RIGHT(OFFSET('Vacation Tracker'!$Q116:$AD116,0,CZ$4))=DC$8,IFERROR(--LEFT(OFFSET('Vacation Tracker'!$Q116:$AD116,0,CZ$4),LEN(OFFSET('Vacation Tracker'!$Q116:$AD116,0,CZ$4))-1),0)))</f>
        <v>0</v>
      </c>
      <c r="DD113" s="23">
        <f ca="1">SUM(OFFSET('Vacation Tracker'!$Q116:$AD116,0,DD$4))</f>
        <v>0</v>
      </c>
      <c r="DE113" s="26">
        <f t="shared" ref="DE113" ca="1" si="5543">DD113-DF113</f>
        <v>0</v>
      </c>
      <c r="DF113" s="26">
        <f t="array" aca="1" ref="DF113" ca="1">SUM(IF(RIGHT(OFFSET('Vacation Tracker'!$Q116:$AD116,0,DD$4))&lt;&gt;"O",IFERROR(--LEFT(OFFSET('Vacation Tracker'!$Q116:$AD116,0,DD$4),LEN(OFFSET('Vacation Tracker'!$Q116:$AD116,0,DD$4))-1),0)))</f>
        <v>0</v>
      </c>
      <c r="DG113" s="26">
        <f t="array" aca="1" ref="DG113" ca="1">SUM(IF(RIGHT(OFFSET('Vacation Tracker'!$Q116:$AD116,0,DD$4))=DG$8,IFERROR(--LEFT(OFFSET('Vacation Tracker'!$Q116:$AD116,0,DD$4),LEN(OFFSET('Vacation Tracker'!$Q116:$AD116,0,DD$4))-1),0)))</f>
        <v>0</v>
      </c>
      <c r="DH113" s="23">
        <f ca="1">SUM(OFFSET('Vacation Tracker'!$Q116:$AD116,0,DH$4))</f>
        <v>0</v>
      </c>
      <c r="DI113" s="26">
        <f t="shared" ref="DI113" ca="1" si="5544">DH113-DJ113</f>
        <v>0</v>
      </c>
      <c r="DJ113" s="26">
        <f t="array" aca="1" ref="DJ113" ca="1">SUM(IF(RIGHT(OFFSET('Vacation Tracker'!$Q116:$AD116,0,DH$4))&lt;&gt;"O",IFERROR(--LEFT(OFFSET('Vacation Tracker'!$Q116:$AD116,0,DH$4),LEN(OFFSET('Vacation Tracker'!$Q116:$AD116,0,DH$4))-1),0)))</f>
        <v>0</v>
      </c>
      <c r="DK113" s="26">
        <f t="array" aca="1" ref="DK113" ca="1">SUM(IF(RIGHT(OFFSET('Vacation Tracker'!$Q116:$AD116,0,DH$4))=DK$8,IFERROR(--LEFT(OFFSET('Vacation Tracker'!$Q116:$AD116,0,DH$4),LEN(OFFSET('Vacation Tracker'!$Q116:$AD116,0,DH$4))-1),0)))</f>
        <v>0</v>
      </c>
      <c r="DL113" s="23">
        <f ca="1">SUM(OFFSET('Vacation Tracker'!$Q116:$AD116,0,DL$4))</f>
        <v>0</v>
      </c>
      <c r="DM113" s="26">
        <f t="shared" ref="DM113" ca="1" si="5545">DL113-DN113</f>
        <v>0</v>
      </c>
      <c r="DN113" s="26">
        <f t="array" aca="1" ref="DN113" ca="1">SUM(IF(RIGHT(OFFSET('Vacation Tracker'!$Q116:$AD116,0,DL$4))&lt;&gt;"O",IFERROR(--LEFT(OFFSET('Vacation Tracker'!$Q116:$AD116,0,DL$4),LEN(OFFSET('Vacation Tracker'!$Q116:$AD116,0,DL$4))-1),0)))</f>
        <v>0</v>
      </c>
      <c r="DO113" s="26">
        <f t="array" aca="1" ref="DO113" ca="1">SUM(IF(RIGHT(OFFSET('Vacation Tracker'!$Q116:$AD116,0,DL$4))=DO$8,IFERROR(--LEFT(OFFSET('Vacation Tracker'!$Q116:$AD116,0,DL$4),LEN(OFFSET('Vacation Tracker'!$Q116:$AD116,0,DL$4))-1),0)))</f>
        <v>0</v>
      </c>
      <c r="DP113" s="23">
        <f ca="1">SUM(OFFSET('Vacation Tracker'!$Q116:$AD116,0,DP$4))</f>
        <v>0</v>
      </c>
      <c r="DQ113" s="26">
        <f t="shared" ref="DQ113" ca="1" si="5546">DP113-DR113</f>
        <v>0</v>
      </c>
      <c r="DR113" s="26">
        <f t="array" aca="1" ref="DR113" ca="1">SUM(IF(RIGHT(OFFSET('Vacation Tracker'!$Q116:$AD116,0,DP$4))&lt;&gt;"O",IFERROR(--LEFT(OFFSET('Vacation Tracker'!$Q116:$AD116,0,DP$4),LEN(OFFSET('Vacation Tracker'!$Q116:$AD116,0,DP$4))-1),0)))</f>
        <v>0</v>
      </c>
      <c r="DS113" s="26">
        <f t="array" aca="1" ref="DS113" ca="1">SUM(IF(RIGHT(OFFSET('Vacation Tracker'!$Q116:$AD116,0,DP$4))=DS$8,IFERROR(--LEFT(OFFSET('Vacation Tracker'!$Q116:$AD116,0,DP$4),LEN(OFFSET('Vacation Tracker'!$Q116:$AD116,0,DP$4))-1),0)))</f>
        <v>0</v>
      </c>
      <c r="DT113" s="23">
        <f ca="1">SUM(OFFSET('Vacation Tracker'!$Q116:$AD116,0,DT$4))</f>
        <v>0</v>
      </c>
      <c r="DU113" s="26">
        <f t="shared" ref="DU113" ca="1" si="5547">DT113-DV113</f>
        <v>0</v>
      </c>
      <c r="DV113" s="26">
        <f t="array" aca="1" ref="DV113" ca="1">SUM(IF(RIGHT(OFFSET('Vacation Tracker'!$Q116:$AD116,0,DT$4))&lt;&gt;"O",IFERROR(--LEFT(OFFSET('Vacation Tracker'!$Q116:$AD116,0,DT$4),LEN(OFFSET('Vacation Tracker'!$Q116:$AD116,0,DT$4))-1),0)))</f>
        <v>0</v>
      </c>
      <c r="DW113" s="26">
        <f t="array" aca="1" ref="DW113" ca="1">SUM(IF(RIGHT(OFFSET('Vacation Tracker'!$Q116:$AD116,0,DT$4))=DW$8,IFERROR(--LEFT(OFFSET('Vacation Tracker'!$Q116:$AD116,0,DT$4),LEN(OFFSET('Vacation Tracker'!$Q116:$AD116,0,DT$4))-1),0)))</f>
        <v>0</v>
      </c>
      <c r="DX113" s="23">
        <f ca="1">SUM(OFFSET('Vacation Tracker'!$Q116:$AD116,0,DX$4))</f>
        <v>0</v>
      </c>
      <c r="DY113" s="26">
        <f t="shared" ref="DY113" ca="1" si="5548">DX113-DZ113</f>
        <v>0</v>
      </c>
      <c r="DZ113" s="26">
        <f t="array" aca="1" ref="DZ113" ca="1">SUM(IF(RIGHT(OFFSET('Vacation Tracker'!$Q116:$AD116,0,DX$4))&lt;&gt;"O",IFERROR(--LEFT(OFFSET('Vacation Tracker'!$Q116:$AD116,0,DX$4),LEN(OFFSET('Vacation Tracker'!$Q116:$AD116,0,DX$4))-1),0)))</f>
        <v>0</v>
      </c>
      <c r="EA113" s="26">
        <f t="array" aca="1" ref="EA113" ca="1">SUM(IF(RIGHT(OFFSET('Vacation Tracker'!$Q116:$AD116,0,DX$4))=EA$8,IFERROR(--LEFT(OFFSET('Vacation Tracker'!$Q116:$AD116,0,DX$4),LEN(OFFSET('Vacation Tracker'!$Q116:$AD116,0,DX$4))-1),0)))</f>
        <v>0</v>
      </c>
      <c r="EB113" s="23">
        <f ca="1">SUM(OFFSET('Vacation Tracker'!$Q116:$AD116,0,EB$4))</f>
        <v>0</v>
      </c>
      <c r="EC113" s="26">
        <f t="shared" ref="EC113" ca="1" si="5549">EB113-ED113</f>
        <v>0</v>
      </c>
      <c r="ED113" s="26">
        <f t="array" aca="1" ref="ED113" ca="1">SUM(IF(RIGHT(OFFSET('Vacation Tracker'!$Q116:$AD116,0,EB$4))&lt;&gt;"O",IFERROR(--LEFT(OFFSET('Vacation Tracker'!$Q116:$AD116,0,EB$4),LEN(OFFSET('Vacation Tracker'!$Q116:$AD116,0,EB$4))-1),0)))</f>
        <v>0</v>
      </c>
      <c r="EE113" s="26">
        <f t="array" aca="1" ref="EE113" ca="1">SUM(IF(RIGHT(OFFSET('Vacation Tracker'!$Q116:$AD116,0,EB$4))=EE$8,IFERROR(--LEFT(OFFSET('Vacation Tracker'!$Q116:$AD116,0,EB$4),LEN(OFFSET('Vacation Tracker'!$Q116:$AD116,0,EB$4))-1),0)))</f>
        <v>0</v>
      </c>
      <c r="EF113" s="23">
        <f ca="1">SUM(OFFSET('Vacation Tracker'!$Q116:$AD116,0,EF$4))</f>
        <v>0</v>
      </c>
      <c r="EG113" s="26">
        <f t="shared" ref="EG113" ca="1" si="5550">EF113-EH113</f>
        <v>0</v>
      </c>
      <c r="EH113" s="26">
        <f t="array" aca="1" ref="EH113" ca="1">SUM(IF(RIGHT(OFFSET('Vacation Tracker'!$Q116:$AD116,0,EF$4))&lt;&gt;"O",IFERROR(--LEFT(OFFSET('Vacation Tracker'!$Q116:$AD116,0,EF$4),LEN(OFFSET('Vacation Tracker'!$Q116:$AD116,0,EF$4))-1),0)))</f>
        <v>0</v>
      </c>
      <c r="EI113" s="26">
        <f t="array" aca="1" ref="EI113" ca="1">SUM(IF(RIGHT(OFFSET('Vacation Tracker'!$Q116:$AD116,0,EF$4))=EI$8,IFERROR(--LEFT(OFFSET('Vacation Tracker'!$Q116:$AD116,0,EF$4),LEN(OFFSET('Vacation Tracker'!$Q116:$AD116,0,EF$4))-1),0)))</f>
        <v>0</v>
      </c>
      <c r="EJ113" s="23">
        <f ca="1">SUM(OFFSET('Vacation Tracker'!$Q116:$AD116,0,EJ$4))</f>
        <v>0</v>
      </c>
      <c r="EK113" s="26">
        <f t="shared" ref="EK113" ca="1" si="5551">EJ113-EL113</f>
        <v>0</v>
      </c>
      <c r="EL113" s="26">
        <f t="array" aca="1" ref="EL113" ca="1">SUM(IF(RIGHT(OFFSET('Vacation Tracker'!$Q116:$AD116,0,EJ$4))&lt;&gt;"O",IFERROR(--LEFT(OFFSET('Vacation Tracker'!$Q116:$AD116,0,EJ$4),LEN(OFFSET('Vacation Tracker'!$Q116:$AD116,0,EJ$4))-1),0)))</f>
        <v>0</v>
      </c>
      <c r="EM113" s="26">
        <f t="array" aca="1" ref="EM113" ca="1">SUM(IF(RIGHT(OFFSET('Vacation Tracker'!$Q116:$AD116,0,EJ$4))=EM$8,IFERROR(--LEFT(OFFSET('Vacation Tracker'!$Q116:$AD116,0,EJ$4),LEN(OFFSET('Vacation Tracker'!$Q116:$AD116,0,EJ$4))-1),0)))</f>
        <v>0</v>
      </c>
      <c r="EN113" s="23">
        <f ca="1">SUM(OFFSET('Vacation Tracker'!$Q116:$AD116,0,EN$4))</f>
        <v>0</v>
      </c>
      <c r="EO113" s="26">
        <f t="shared" ref="EO113" ca="1" si="5552">EN113-EP113</f>
        <v>0</v>
      </c>
      <c r="EP113" s="26">
        <f t="array" aca="1" ref="EP113" ca="1">SUM(IF(RIGHT(OFFSET('Vacation Tracker'!$Q116:$AD116,0,EN$4))&lt;&gt;"O",IFERROR(--LEFT(OFFSET('Vacation Tracker'!$Q116:$AD116,0,EN$4),LEN(OFFSET('Vacation Tracker'!$Q116:$AD116,0,EN$4))-1),0)))</f>
        <v>0</v>
      </c>
      <c r="EQ113" s="26">
        <f t="array" aca="1" ref="EQ113" ca="1">SUM(IF(RIGHT(OFFSET('Vacation Tracker'!$Q116:$AD116,0,EN$4))=EQ$8,IFERROR(--LEFT(OFFSET('Vacation Tracker'!$Q116:$AD116,0,EN$4),LEN(OFFSET('Vacation Tracker'!$Q116:$AD116,0,EN$4))-1),0)))</f>
        <v>0</v>
      </c>
      <c r="ER113" s="23">
        <f ca="1">SUM(OFFSET('Vacation Tracker'!$Q116:$AD116,0,ER$4))</f>
        <v>0</v>
      </c>
      <c r="ES113" s="26">
        <f t="shared" ref="ES113" ca="1" si="5553">ER113-ET113</f>
        <v>0</v>
      </c>
      <c r="ET113" s="26">
        <f t="array" aca="1" ref="ET113" ca="1">SUM(IF(RIGHT(OFFSET('Vacation Tracker'!$Q116:$AD116,0,ER$4))&lt;&gt;"O",IFERROR(--LEFT(OFFSET('Vacation Tracker'!$Q116:$AD116,0,ER$4),LEN(OFFSET('Vacation Tracker'!$Q116:$AD116,0,ER$4))-1),0)))</f>
        <v>0</v>
      </c>
      <c r="EU113" s="26">
        <f t="array" aca="1" ref="EU113" ca="1">SUM(IF(RIGHT(OFFSET('Vacation Tracker'!$Q116:$AD116,0,ER$4))=EU$8,IFERROR(--LEFT(OFFSET('Vacation Tracker'!$Q116:$AD116,0,ER$4),LEN(OFFSET('Vacation Tracker'!$Q116:$AD116,0,ER$4))-1),0)))</f>
        <v>0</v>
      </c>
      <c r="EV113" s="23">
        <f ca="1">SUM(OFFSET('Vacation Tracker'!$Q116:$AD116,0,EV$4))</f>
        <v>0</v>
      </c>
      <c r="EW113" s="26">
        <f t="shared" ref="EW113" ca="1" si="5554">EV113-EX113</f>
        <v>0</v>
      </c>
      <c r="EX113" s="26">
        <f t="array" aca="1" ref="EX113" ca="1">SUM(IF(RIGHT(OFFSET('Vacation Tracker'!$Q116:$AD116,0,EV$4))&lt;&gt;"O",IFERROR(--LEFT(OFFSET('Vacation Tracker'!$Q116:$AD116,0,EV$4),LEN(OFFSET('Vacation Tracker'!$Q116:$AD116,0,EV$4))-1),0)))</f>
        <v>0</v>
      </c>
      <c r="EY113" s="26">
        <f t="array" aca="1" ref="EY113" ca="1">SUM(IF(RIGHT(OFFSET('Vacation Tracker'!$Q116:$AD116,0,EV$4))=EY$8,IFERROR(--LEFT(OFFSET('Vacation Tracker'!$Q116:$AD116,0,EV$4),LEN(OFFSET('Vacation Tracker'!$Q116:$AD116,0,EV$4))-1),0)))</f>
        <v>0</v>
      </c>
      <c r="EZ113" s="23">
        <f ca="1">SUM(OFFSET('Vacation Tracker'!$Q116:$AD116,0,EZ$4))</f>
        <v>0</v>
      </c>
      <c r="FA113" s="26">
        <f t="shared" ref="FA113" ca="1" si="5555">EZ113-FB113</f>
        <v>0</v>
      </c>
      <c r="FB113" s="26">
        <f t="array" aca="1" ref="FB113" ca="1">SUM(IF(RIGHT(OFFSET('Vacation Tracker'!$Q116:$AD116,0,EZ$4))&lt;&gt;"O",IFERROR(--LEFT(OFFSET('Vacation Tracker'!$Q116:$AD116,0,EZ$4),LEN(OFFSET('Vacation Tracker'!$Q116:$AD116,0,EZ$4))-1),0)))</f>
        <v>0</v>
      </c>
      <c r="FC113" s="26">
        <f t="array" aca="1" ref="FC113" ca="1">SUM(IF(RIGHT(OFFSET('Vacation Tracker'!$Q116:$AD116,0,EZ$4))=FC$8,IFERROR(--LEFT(OFFSET('Vacation Tracker'!$Q116:$AD116,0,EZ$4),LEN(OFFSET('Vacation Tracker'!$Q116:$AD116,0,EZ$4))-1),0)))</f>
        <v>0</v>
      </c>
      <c r="FD113" s="23">
        <f ca="1">SUM(OFFSET('Vacation Tracker'!$Q116:$AD116,0,FD$4))</f>
        <v>0</v>
      </c>
      <c r="FE113" s="26">
        <f t="shared" ref="FE113" ca="1" si="5556">FD113-FF113</f>
        <v>0</v>
      </c>
      <c r="FF113" s="26">
        <f t="array" aca="1" ref="FF113" ca="1">SUM(IF(RIGHT(OFFSET('Vacation Tracker'!$Q116:$AD116,0,FD$4))&lt;&gt;"O",IFERROR(--LEFT(OFFSET('Vacation Tracker'!$Q116:$AD116,0,FD$4),LEN(OFFSET('Vacation Tracker'!$Q116:$AD116,0,FD$4))-1),0)))</f>
        <v>0</v>
      </c>
      <c r="FG113" s="26">
        <f t="array" aca="1" ref="FG113" ca="1">SUM(IF(RIGHT(OFFSET('Vacation Tracker'!$Q116:$AD116,0,FD$4))=FG$8,IFERROR(--LEFT(OFFSET('Vacation Tracker'!$Q116:$AD116,0,FD$4),LEN(OFFSET('Vacation Tracker'!$Q116:$AD116,0,FD$4))-1),0)))</f>
        <v>0</v>
      </c>
      <c r="FH113" s="23">
        <f ca="1">SUM(OFFSET('Vacation Tracker'!$Q116:$AD116,0,FH$4))</f>
        <v>0</v>
      </c>
      <c r="FI113" s="26">
        <f t="shared" ref="FI113" ca="1" si="5557">FH113-FJ113</f>
        <v>0</v>
      </c>
      <c r="FJ113" s="26">
        <f t="array" aca="1" ref="FJ113" ca="1">SUM(IF(RIGHT(OFFSET('Vacation Tracker'!$Q116:$AD116,0,FH$4))&lt;&gt;"O",IFERROR(--LEFT(OFFSET('Vacation Tracker'!$Q116:$AD116,0,FH$4),LEN(OFFSET('Vacation Tracker'!$Q116:$AD116,0,FH$4))-1),0)))</f>
        <v>0</v>
      </c>
      <c r="FK113" s="26">
        <f t="array" aca="1" ref="FK113" ca="1">SUM(IF(RIGHT(OFFSET('Vacation Tracker'!$Q116:$AD116,0,FH$4))=FK$8,IFERROR(--LEFT(OFFSET('Vacation Tracker'!$Q116:$AD116,0,FH$4),LEN(OFFSET('Vacation Tracker'!$Q116:$AD116,0,FH$4))-1),0)))</f>
        <v>0</v>
      </c>
      <c r="FL113" s="23">
        <f ca="1">SUM(OFFSET('Vacation Tracker'!$Q116:$AD116,0,FL$4))</f>
        <v>0</v>
      </c>
      <c r="FM113" s="26">
        <f t="shared" ref="FM113" ca="1" si="5558">FL113-FN113</f>
        <v>0</v>
      </c>
      <c r="FN113" s="26">
        <f t="array" aca="1" ref="FN113" ca="1">SUM(IF(RIGHT(OFFSET('Vacation Tracker'!$Q116:$AD116,0,FL$4))&lt;&gt;"O",IFERROR(--LEFT(OFFSET('Vacation Tracker'!$Q116:$AD116,0,FL$4),LEN(OFFSET('Vacation Tracker'!$Q116:$AD116,0,FL$4))-1),0)))</f>
        <v>0</v>
      </c>
      <c r="FO113" s="26">
        <f t="array" aca="1" ref="FO113" ca="1">SUM(IF(RIGHT(OFFSET('Vacation Tracker'!$Q116:$AD116,0,FL$4))=FO$8,IFERROR(--LEFT(OFFSET('Vacation Tracker'!$Q116:$AD116,0,FL$4),LEN(OFFSET('Vacation Tracker'!$Q116:$AD116,0,FL$4))-1),0)))</f>
        <v>0</v>
      </c>
      <c r="FP113" s="23">
        <f ca="1">SUM(OFFSET('Vacation Tracker'!$Q116:$AD116,0,FP$4))</f>
        <v>0</v>
      </c>
      <c r="FQ113" s="26">
        <f t="shared" ref="FQ113" ca="1" si="5559">FP113-FR113</f>
        <v>0</v>
      </c>
      <c r="FR113" s="26">
        <f t="array" aca="1" ref="FR113" ca="1">SUM(IF(RIGHT(OFFSET('Vacation Tracker'!$Q116:$AD116,0,FP$4))&lt;&gt;"O",IFERROR(--LEFT(OFFSET('Vacation Tracker'!$Q116:$AD116,0,FP$4),LEN(OFFSET('Vacation Tracker'!$Q116:$AD116,0,FP$4))-1),0)))</f>
        <v>0</v>
      </c>
      <c r="FS113" s="26">
        <f t="array" aca="1" ref="FS113" ca="1">SUM(IF(RIGHT(OFFSET('Vacation Tracker'!$Q116:$AD116,0,FP$4))=FS$8,IFERROR(--LEFT(OFFSET('Vacation Tracker'!$Q116:$AD116,0,FP$4),LEN(OFFSET('Vacation Tracker'!$Q116:$AD116,0,FP$4))-1),0)))</f>
        <v>0</v>
      </c>
      <c r="FT113" s="23">
        <f ca="1">SUM(OFFSET('Vacation Tracker'!$Q116:$AD116,0,FT$4))</f>
        <v>0</v>
      </c>
      <c r="FU113" s="26">
        <f t="shared" ref="FU113" ca="1" si="5560">FT113-FV113</f>
        <v>0</v>
      </c>
      <c r="FV113" s="26">
        <f t="array" aca="1" ref="FV113" ca="1">SUM(IF(RIGHT(OFFSET('Vacation Tracker'!$Q116:$AD116,0,FT$4))&lt;&gt;"O",IFERROR(--LEFT(OFFSET('Vacation Tracker'!$Q116:$AD116,0,FT$4),LEN(OFFSET('Vacation Tracker'!$Q116:$AD116,0,FT$4))-1),0)))</f>
        <v>0</v>
      </c>
      <c r="FW113" s="26">
        <f t="array" aca="1" ref="FW113" ca="1">SUM(IF(RIGHT(OFFSET('Vacation Tracker'!$Q116:$AD116,0,FT$4))=FW$8,IFERROR(--LEFT(OFFSET('Vacation Tracker'!$Q116:$AD116,0,FT$4),LEN(OFFSET('Vacation Tracker'!$Q116:$AD116,0,FT$4))-1),0)))</f>
        <v>0</v>
      </c>
      <c r="FX113" s="23">
        <f ca="1">SUM(OFFSET('Vacation Tracker'!$Q116:$AD116,0,FX$4))</f>
        <v>0</v>
      </c>
      <c r="FY113" s="26">
        <f t="shared" ref="FY113" ca="1" si="5561">FX113-FZ113</f>
        <v>0</v>
      </c>
      <c r="FZ113" s="26">
        <f t="array" aca="1" ref="FZ113" ca="1">SUM(IF(RIGHT(OFFSET('Vacation Tracker'!$Q116:$AD116,0,FX$4))&lt;&gt;"O",IFERROR(--LEFT(OFFSET('Vacation Tracker'!$Q116:$AD116,0,FX$4),LEN(OFFSET('Vacation Tracker'!$Q116:$AD116,0,FX$4))-1),0)))</f>
        <v>0</v>
      </c>
      <c r="GA113" s="26">
        <f t="array" aca="1" ref="GA113" ca="1">SUM(IF(RIGHT(OFFSET('Vacation Tracker'!$Q116:$AD116,0,FX$4))=GA$8,IFERROR(--LEFT(OFFSET('Vacation Tracker'!$Q116:$AD116,0,FX$4),LEN(OFFSET('Vacation Tracker'!$Q116:$AD116,0,FX$4))-1),0)))</f>
        <v>0</v>
      </c>
      <c r="GB113" s="23">
        <f ca="1">SUM(OFFSET('Vacation Tracker'!$Q116:$AD116,0,GB$4))</f>
        <v>0</v>
      </c>
      <c r="GC113" s="26">
        <f t="shared" ref="GC113" ca="1" si="5562">GB113-GD113</f>
        <v>0</v>
      </c>
      <c r="GD113" s="26">
        <f t="array" aca="1" ref="GD113" ca="1">SUM(IF(RIGHT(OFFSET('Vacation Tracker'!$Q116:$AD116,0,GB$4))&lt;&gt;"O",IFERROR(--LEFT(OFFSET('Vacation Tracker'!$Q116:$AD116,0,GB$4),LEN(OFFSET('Vacation Tracker'!$Q116:$AD116,0,GB$4))-1),0)))</f>
        <v>0</v>
      </c>
      <c r="GE113" s="26">
        <f t="array" aca="1" ref="GE113" ca="1">SUM(IF(RIGHT(OFFSET('Vacation Tracker'!$Q116:$AD116,0,GB$4))=GE$8,IFERROR(--LEFT(OFFSET('Vacation Tracker'!$Q116:$AD116,0,GB$4),LEN(OFFSET('Vacation Tracker'!$Q116:$AD116,0,GB$4))-1),0)))</f>
        <v>0</v>
      </c>
      <c r="GF113" s="23">
        <f ca="1">SUM(OFFSET('Vacation Tracker'!$Q116:$AD116,0,GF$4))</f>
        <v>0</v>
      </c>
      <c r="GG113" s="26">
        <f t="shared" ref="GG113" ca="1" si="5563">GF113-GH113</f>
        <v>0</v>
      </c>
      <c r="GH113" s="26">
        <f t="array" aca="1" ref="GH113" ca="1">SUM(IF(RIGHT(OFFSET('Vacation Tracker'!$Q116:$AD116,0,GF$4))&lt;&gt;"O",IFERROR(--LEFT(OFFSET('Vacation Tracker'!$Q116:$AD116,0,GF$4),LEN(OFFSET('Vacation Tracker'!$Q116:$AD116,0,GF$4))-1),0)))</f>
        <v>0</v>
      </c>
      <c r="GI113" s="26">
        <f t="array" aca="1" ref="GI113" ca="1">SUM(IF(RIGHT(OFFSET('Vacation Tracker'!$Q116:$AD116,0,GF$4))=GI$8,IFERROR(--LEFT(OFFSET('Vacation Tracker'!$Q116:$AD116,0,GF$4),LEN(OFFSET('Vacation Tracker'!$Q116:$AD116,0,GF$4))-1),0)))</f>
        <v>0</v>
      </c>
      <c r="GJ113" s="23">
        <f ca="1">SUM(OFFSET('Vacation Tracker'!$Q116:$AD116,0,GJ$4))</f>
        <v>0</v>
      </c>
      <c r="GK113" s="26">
        <f t="shared" ref="GK113" ca="1" si="5564">GJ113-GL113</f>
        <v>0</v>
      </c>
      <c r="GL113" s="26">
        <f t="array" aca="1" ref="GL113" ca="1">SUM(IF(RIGHT(OFFSET('Vacation Tracker'!$Q116:$AD116,0,GJ$4))&lt;&gt;"O",IFERROR(--LEFT(OFFSET('Vacation Tracker'!$Q116:$AD116,0,GJ$4),LEN(OFFSET('Vacation Tracker'!$Q116:$AD116,0,GJ$4))-1),0)))</f>
        <v>0</v>
      </c>
      <c r="GM113" s="26">
        <f t="array" aca="1" ref="GM113" ca="1">SUM(IF(RIGHT(OFFSET('Vacation Tracker'!$Q116:$AD116,0,GJ$4))=GM$8,IFERROR(--LEFT(OFFSET('Vacation Tracker'!$Q116:$AD116,0,GJ$4),LEN(OFFSET('Vacation Tracker'!$Q116:$AD116,0,GJ$4))-1),0)))</f>
        <v>0</v>
      </c>
      <c r="GN113" s="23">
        <f ca="1">SUM(OFFSET('Vacation Tracker'!$Q116:$AD116,0,GN$4))</f>
        <v>0</v>
      </c>
      <c r="GO113" s="26">
        <f t="shared" ref="GO113" ca="1" si="5565">GN113-GP113</f>
        <v>0</v>
      </c>
      <c r="GP113" s="26">
        <f t="array" aca="1" ref="GP113" ca="1">SUM(IF(RIGHT(OFFSET('Vacation Tracker'!$Q116:$AD116,0,GN$4))&lt;&gt;"O",IFERROR(--LEFT(OFFSET('Vacation Tracker'!$Q116:$AD116,0,GN$4),LEN(OFFSET('Vacation Tracker'!$Q116:$AD116,0,GN$4))-1),0)))</f>
        <v>0</v>
      </c>
      <c r="GQ113" s="26">
        <f t="array" aca="1" ref="GQ113" ca="1">SUM(IF(RIGHT(OFFSET('Vacation Tracker'!$Q116:$AD116,0,GN$4))=GQ$8,IFERROR(--LEFT(OFFSET('Vacation Tracker'!$Q116:$AD116,0,GN$4),LEN(OFFSET('Vacation Tracker'!$Q116:$AD116,0,GN$4))-1),0)))</f>
        <v>0</v>
      </c>
      <c r="GR113" s="23">
        <f ca="1">SUM(OFFSET('Vacation Tracker'!$Q116:$AD116,0,GR$4))</f>
        <v>0</v>
      </c>
      <c r="GS113" s="26">
        <f t="shared" ref="GS113" ca="1" si="5566">GR113-GT113</f>
        <v>0</v>
      </c>
      <c r="GT113" s="26">
        <f t="array" aca="1" ref="GT113" ca="1">SUM(IF(RIGHT(OFFSET('Vacation Tracker'!$Q116:$AD116,0,GR$4))&lt;&gt;"O",IFERROR(--LEFT(OFFSET('Vacation Tracker'!$Q116:$AD116,0,GR$4),LEN(OFFSET('Vacation Tracker'!$Q116:$AD116,0,GR$4))-1),0)))</f>
        <v>0</v>
      </c>
      <c r="GU113" s="26">
        <f t="array" aca="1" ref="GU113" ca="1">SUM(IF(RIGHT(OFFSET('Vacation Tracker'!$Q116:$AD116,0,GR$4))=GU$8,IFERROR(--LEFT(OFFSET('Vacation Tracker'!$Q116:$AD116,0,GR$4),LEN(OFFSET('Vacation Tracker'!$Q116:$AD116,0,GR$4))-1),0)))</f>
        <v>0</v>
      </c>
      <c r="GV113" s="23">
        <f ca="1">SUM(OFFSET('Vacation Tracker'!$Q116:$AD116,0,GV$4))</f>
        <v>0</v>
      </c>
      <c r="GW113" s="26">
        <f t="shared" ref="GW113" ca="1" si="5567">GV113-GX113</f>
        <v>0</v>
      </c>
      <c r="GX113" s="26">
        <f t="array" aca="1" ref="GX113" ca="1">SUM(IF(RIGHT(OFFSET('Vacation Tracker'!$Q116:$AD116,0,GV$4))&lt;&gt;"O",IFERROR(--LEFT(OFFSET('Vacation Tracker'!$Q116:$AD116,0,GV$4),LEN(OFFSET('Vacation Tracker'!$Q116:$AD116,0,GV$4))-1),0)))</f>
        <v>0</v>
      </c>
      <c r="GY113" s="26">
        <f t="array" aca="1" ref="GY113" ca="1">SUM(IF(RIGHT(OFFSET('Vacation Tracker'!$Q116:$AD116,0,GV$4))=GY$8,IFERROR(--LEFT(OFFSET('Vacation Tracker'!$Q116:$AD116,0,GV$4),LEN(OFFSET('Vacation Tracker'!$Q116:$AD116,0,GV$4))-1),0)))</f>
        <v>0</v>
      </c>
      <c r="GZ113" s="23">
        <f ca="1">SUM(OFFSET('Vacation Tracker'!$Q116:$AD116,0,GZ$4))</f>
        <v>0</v>
      </c>
      <c r="HA113" s="26">
        <f t="shared" ref="HA113" ca="1" si="5568">GZ113-HB113</f>
        <v>0</v>
      </c>
      <c r="HB113" s="26">
        <f t="array" aca="1" ref="HB113" ca="1">SUM(IF(RIGHT(OFFSET('Vacation Tracker'!$Q116:$AD116,0,GZ$4))&lt;&gt;"O",IFERROR(--LEFT(OFFSET('Vacation Tracker'!$Q116:$AD116,0,GZ$4),LEN(OFFSET('Vacation Tracker'!$Q116:$AD116,0,GZ$4))-1),0)))</f>
        <v>0</v>
      </c>
      <c r="HC113" s="26">
        <f t="array" aca="1" ref="HC113" ca="1">SUM(IF(RIGHT(OFFSET('Vacation Tracker'!$Q116:$AD116,0,GZ$4))=HC$8,IFERROR(--LEFT(OFFSET('Vacation Tracker'!$Q116:$AD116,0,GZ$4),LEN(OFFSET('Vacation Tracker'!$Q116:$AD116,0,GZ$4))-1),0)))</f>
        <v>0</v>
      </c>
      <c r="HD113" s="23">
        <f ca="1">SUM(OFFSET('Vacation Tracker'!$Q116:$AD116,0,HD$4))</f>
        <v>0</v>
      </c>
      <c r="HE113" s="26">
        <f t="shared" ref="HE113" ca="1" si="5569">HD113-HF113</f>
        <v>0</v>
      </c>
      <c r="HF113" s="26">
        <f t="array" aca="1" ref="HF113" ca="1">SUM(IF(RIGHT(OFFSET('Vacation Tracker'!$Q116:$AD116,0,HD$4))&lt;&gt;"O",IFERROR(--LEFT(OFFSET('Vacation Tracker'!$Q116:$AD116,0,HD$4),LEN(OFFSET('Vacation Tracker'!$Q116:$AD116,0,HD$4))-1),0)))</f>
        <v>0</v>
      </c>
      <c r="HG113" s="26">
        <f t="array" aca="1" ref="HG113" ca="1">SUM(IF(RIGHT(OFFSET('Vacation Tracker'!$Q116:$AD116,0,HD$4))=HG$8,IFERROR(--LEFT(OFFSET('Vacation Tracker'!$Q116:$AD116,0,HD$4),LEN(OFFSET('Vacation Tracker'!$Q116:$AD116,0,HD$4))-1),0)))</f>
        <v>0</v>
      </c>
      <c r="HH113" s="23">
        <f ca="1">SUM(OFFSET('Vacation Tracker'!$Q116:$AD116,0,HH$4))</f>
        <v>0</v>
      </c>
      <c r="HI113" s="26">
        <f t="shared" ref="HI113" ca="1" si="5570">HH113-HJ113</f>
        <v>0</v>
      </c>
      <c r="HJ113" s="26">
        <f t="array" aca="1" ref="HJ113" ca="1">SUM(IF(RIGHT(OFFSET('Vacation Tracker'!$Q116:$AD116,0,HH$4))&lt;&gt;"O",IFERROR(--LEFT(OFFSET('Vacation Tracker'!$Q116:$AD116,0,HH$4),LEN(OFFSET('Vacation Tracker'!$Q116:$AD116,0,HH$4))-1),0)))</f>
        <v>0</v>
      </c>
      <c r="HK113" s="26">
        <f t="array" aca="1" ref="HK113" ca="1">SUM(IF(RIGHT(OFFSET('Vacation Tracker'!$Q116:$AD116,0,HH$4))=HK$8,IFERROR(--LEFT(OFFSET('Vacation Tracker'!$Q116:$AD116,0,HH$4),LEN(OFFSET('Vacation Tracker'!$Q116:$AD116,0,HH$4))-1),0)))</f>
        <v>0</v>
      </c>
      <c r="HL113" s="23">
        <f ca="1">SUM(OFFSET('Vacation Tracker'!$Q116:$AD116,0,HL$4))</f>
        <v>0</v>
      </c>
      <c r="HM113" s="26">
        <f t="shared" ref="HM113" ca="1" si="5571">HL113-HN113</f>
        <v>0</v>
      </c>
      <c r="HN113" s="26">
        <f t="array" aca="1" ref="HN113" ca="1">SUM(IF(RIGHT(OFFSET('Vacation Tracker'!$Q116:$AD116,0,HL$4))&lt;&gt;"O",IFERROR(--LEFT(OFFSET('Vacation Tracker'!$Q116:$AD116,0,HL$4),LEN(OFFSET('Vacation Tracker'!$Q116:$AD116,0,HL$4))-1),0)))</f>
        <v>0</v>
      </c>
      <c r="HO113" s="26">
        <f t="array" aca="1" ref="HO113" ca="1">SUM(IF(RIGHT(OFFSET('Vacation Tracker'!$Q116:$AD116,0,HL$4))=HO$8,IFERROR(--LEFT(OFFSET('Vacation Tracker'!$Q116:$AD116,0,HL$4),LEN(OFFSET('Vacation Tracker'!$Q116:$AD116,0,HL$4))-1),0)))</f>
        <v>0</v>
      </c>
      <c r="HP113" s="23">
        <f ca="1">SUM(OFFSET('Vacation Tracker'!$Q116:$AD116,0,HP$4))</f>
        <v>0</v>
      </c>
      <c r="HQ113" s="26">
        <f t="shared" ref="HQ113" ca="1" si="5572">HP113-HR113</f>
        <v>0</v>
      </c>
      <c r="HR113" s="26">
        <f t="array" aca="1" ref="HR113" ca="1">SUM(IF(RIGHT(OFFSET('Vacation Tracker'!$Q116:$AD116,0,HP$4))&lt;&gt;"O",IFERROR(--LEFT(OFFSET('Vacation Tracker'!$Q116:$AD116,0,HP$4),LEN(OFFSET('Vacation Tracker'!$Q116:$AD116,0,HP$4))-1),0)))</f>
        <v>0</v>
      </c>
      <c r="HS113" s="23">
        <f t="array" aca="1" ref="HS113" ca="1">SUM(IF(RIGHT(OFFSET('Vacation Tracker'!$Q116:$AD116,0,HP$4))=HS$8,IFERROR(--LEFT(OFFSET('Vacation Tracker'!$Q116:$AD116,0,HP$4),LEN(OFFSET('Vacation Tracker'!$Q116:$AD116,0,HP$4))-1),0)))</f>
        <v>0</v>
      </c>
    </row>
    <row r="114" spans="2:227" ht="15" customHeight="1" x14ac:dyDescent="0.2">
      <c r="B114" s="23">
        <f>IF('Vacation Tracker'!B117&lt;&gt;"",'Vacation Tracker'!B117,"")</f>
        <v>106</v>
      </c>
      <c r="C114" s="24" t="str">
        <f>IF('Vacation Tracker'!C117&lt;&gt;"",'Vacation Tracker'!C117,"")</f>
        <v/>
      </c>
      <c r="D114" s="25" t="str">
        <f>IF('Vacation Tracker'!D117&lt;&gt;"",'Vacation Tracker'!D117,"")</f>
        <v/>
      </c>
      <c r="E114" s="25" t="str">
        <f>IF('Vacation Tracker'!E117&lt;&gt;"",'Vacation Tracker'!E117,"")</f>
        <v/>
      </c>
      <c r="F114" s="24" t="str">
        <f>IF('Vacation Tracker'!F117&lt;&gt;"",'Vacation Tracker'!F117,"")</f>
        <v/>
      </c>
      <c r="G114" s="24" t="str">
        <f>IF('Vacation Tracker'!G117&lt;&gt;"",'Vacation Tracker'!G117,"")</f>
        <v/>
      </c>
      <c r="H114" s="23" t="str">
        <f t="shared" si="5368"/>
        <v/>
      </c>
      <c r="I114" s="23" t="str">
        <f t="shared" si="5368"/>
        <v/>
      </c>
      <c r="J114" s="23" t="str">
        <f t="shared" si="5368"/>
        <v/>
      </c>
      <c r="K114" s="23" t="str">
        <f t="shared" si="3530"/>
        <v/>
      </c>
      <c r="L114" s="23">
        <f ca="1">SUM(OFFSET('Vacation Tracker'!$Q117:$AD117,0,L$4))</f>
        <v>0</v>
      </c>
      <c r="M114" s="26">
        <f t="shared" ca="1" si="3476"/>
        <v>0</v>
      </c>
      <c r="N114" s="26">
        <f t="array" aca="1" ref="N114" ca="1">SUM(IF(RIGHT(OFFSET('Vacation Tracker'!$Q117:$AD117,0,L$4))&lt;&gt;"O",IFERROR(--LEFT(OFFSET('Vacation Tracker'!$Q117:$AD117,0,L$4),LEN(OFFSET('Vacation Tracker'!$Q117:$AD117,0,L$4))-1),0)))</f>
        <v>0</v>
      </c>
      <c r="O114" s="26">
        <f t="array" aca="1" ref="O114" ca="1">SUM(IF(RIGHT(OFFSET('Vacation Tracker'!$Q117:$AD117,0,L$4))=O$8,IFERROR(--LEFT(OFFSET('Vacation Tracker'!$Q117:$AD117,0,L$4),LEN(OFFSET('Vacation Tracker'!$Q117:$AD117,0,L$4))-1),0)))</f>
        <v>0</v>
      </c>
      <c r="P114" s="23">
        <f ca="1">SUM(OFFSET('Vacation Tracker'!$Q117:$AD117,0,P$4))</f>
        <v>0</v>
      </c>
      <c r="Q114" s="26">
        <f t="shared" ca="1" si="3477"/>
        <v>0</v>
      </c>
      <c r="R114" s="26">
        <f t="array" aca="1" ref="R114" ca="1">SUM(IF(RIGHT(OFFSET('Vacation Tracker'!$Q117:$AD117,0,P$4))&lt;&gt;"O",IFERROR(--LEFT(OFFSET('Vacation Tracker'!$Q117:$AD117,0,P$4),LEN(OFFSET('Vacation Tracker'!$Q117:$AD117,0,P$4))-1),0)))</f>
        <v>0</v>
      </c>
      <c r="S114" s="26">
        <f t="array" aca="1" ref="S114" ca="1">SUM(IF(RIGHT(OFFSET('Vacation Tracker'!$Q117:$AD117,0,P$4))=S$8,IFERROR(--LEFT(OFFSET('Vacation Tracker'!$Q117:$AD117,0,P$4),LEN(OFFSET('Vacation Tracker'!$Q117:$AD117,0,P$4))-1),0)))</f>
        <v>0</v>
      </c>
      <c r="T114" s="23">
        <f ca="1">SUM(OFFSET('Vacation Tracker'!$Q117:$AD117,0,T$4))</f>
        <v>0</v>
      </c>
      <c r="U114" s="26">
        <f t="shared" ca="1" si="3478"/>
        <v>0</v>
      </c>
      <c r="V114" s="26">
        <f t="array" aca="1" ref="V114" ca="1">SUM(IF(RIGHT(OFFSET('Vacation Tracker'!$Q117:$AD117,0,T$4))&lt;&gt;"O",IFERROR(--LEFT(OFFSET('Vacation Tracker'!$Q117:$AD117,0,T$4),LEN(OFFSET('Vacation Tracker'!$Q117:$AD117,0,T$4))-1),0)))</f>
        <v>0</v>
      </c>
      <c r="W114" s="26">
        <f t="array" aca="1" ref="W114" ca="1">SUM(IF(RIGHT(OFFSET('Vacation Tracker'!$Q117:$AD117,0,T$4))=W$8,IFERROR(--LEFT(OFFSET('Vacation Tracker'!$Q117:$AD117,0,T$4),LEN(OFFSET('Vacation Tracker'!$Q117:$AD117,0,T$4))-1),0)))</f>
        <v>0</v>
      </c>
      <c r="X114" s="23">
        <f ca="1">SUM(OFFSET('Vacation Tracker'!$Q117:$AD117,0,X$4))</f>
        <v>0</v>
      </c>
      <c r="Y114" s="26">
        <f t="shared" ref="Y114" ca="1" si="5573">X114-Z114</f>
        <v>0</v>
      </c>
      <c r="Z114" s="26">
        <f t="array" aca="1" ref="Z114" ca="1">SUM(IF(RIGHT(OFFSET('Vacation Tracker'!$Q117:$AD117,0,X$4))&lt;&gt;"O",IFERROR(--LEFT(OFFSET('Vacation Tracker'!$Q117:$AD117,0,X$4),LEN(OFFSET('Vacation Tracker'!$Q117:$AD117,0,X$4))-1),0)))</f>
        <v>0</v>
      </c>
      <c r="AA114" s="26">
        <f t="array" aca="1" ref="AA114" ca="1">SUM(IF(RIGHT(OFFSET('Vacation Tracker'!$Q117:$AD117,0,X$4))=AA$8,IFERROR(--LEFT(OFFSET('Vacation Tracker'!$Q117:$AD117,0,X$4),LEN(OFFSET('Vacation Tracker'!$Q117:$AD117,0,X$4))-1),0)))</f>
        <v>0</v>
      </c>
      <c r="AB114" s="23">
        <f ca="1">SUM(OFFSET('Vacation Tracker'!$Q117:$AD117,0,AB$4))</f>
        <v>0</v>
      </c>
      <c r="AC114" s="26">
        <f t="shared" ref="AC114" ca="1" si="5574">AB114-AD114</f>
        <v>0</v>
      </c>
      <c r="AD114" s="26">
        <f t="array" aca="1" ref="AD114" ca="1">SUM(IF(RIGHT(OFFSET('Vacation Tracker'!$Q117:$AD117,0,AB$4))&lt;&gt;"O",IFERROR(--LEFT(OFFSET('Vacation Tracker'!$Q117:$AD117,0,AB$4),LEN(OFFSET('Vacation Tracker'!$Q117:$AD117,0,AB$4))-1),0)))</f>
        <v>0</v>
      </c>
      <c r="AE114" s="26">
        <f t="array" aca="1" ref="AE114" ca="1">SUM(IF(RIGHT(OFFSET('Vacation Tracker'!$Q117:$AD117,0,AB$4))=AE$8,IFERROR(--LEFT(OFFSET('Vacation Tracker'!$Q117:$AD117,0,AB$4),LEN(OFFSET('Vacation Tracker'!$Q117:$AD117,0,AB$4))-1),0)))</f>
        <v>0</v>
      </c>
      <c r="AF114" s="23">
        <f ca="1">SUM(OFFSET('Vacation Tracker'!$Q117:$AD117,0,AF$4))</f>
        <v>0</v>
      </c>
      <c r="AG114" s="26">
        <f t="shared" ref="AG114" ca="1" si="5575">AF114-AH114</f>
        <v>0</v>
      </c>
      <c r="AH114" s="26">
        <f t="array" aca="1" ref="AH114" ca="1">SUM(IF(RIGHT(OFFSET('Vacation Tracker'!$Q117:$AD117,0,AF$4))&lt;&gt;"O",IFERROR(--LEFT(OFFSET('Vacation Tracker'!$Q117:$AD117,0,AF$4),LEN(OFFSET('Vacation Tracker'!$Q117:$AD117,0,AF$4))-1),0)))</f>
        <v>0</v>
      </c>
      <c r="AI114" s="26">
        <f t="array" aca="1" ref="AI114" ca="1">SUM(IF(RIGHT(OFFSET('Vacation Tracker'!$Q117:$AD117,0,AF$4))=AI$8,IFERROR(--LEFT(OFFSET('Vacation Tracker'!$Q117:$AD117,0,AF$4),LEN(OFFSET('Vacation Tracker'!$Q117:$AD117,0,AF$4))-1),0)))</f>
        <v>0</v>
      </c>
      <c r="AJ114" s="23">
        <f ca="1">SUM(OFFSET('Vacation Tracker'!$Q117:$AD117,0,AJ$4))</f>
        <v>0</v>
      </c>
      <c r="AK114" s="26">
        <f t="shared" ref="AK114" ca="1" si="5576">AJ114-AL114</f>
        <v>0</v>
      </c>
      <c r="AL114" s="26">
        <f t="array" aca="1" ref="AL114" ca="1">SUM(IF(RIGHT(OFFSET('Vacation Tracker'!$Q117:$AD117,0,AJ$4))&lt;&gt;"O",IFERROR(--LEFT(OFFSET('Vacation Tracker'!$Q117:$AD117,0,AJ$4),LEN(OFFSET('Vacation Tracker'!$Q117:$AD117,0,AJ$4))-1),0)))</f>
        <v>0</v>
      </c>
      <c r="AM114" s="26">
        <f t="array" aca="1" ref="AM114" ca="1">SUM(IF(RIGHT(OFFSET('Vacation Tracker'!$Q117:$AD117,0,AJ$4))=AM$8,IFERROR(--LEFT(OFFSET('Vacation Tracker'!$Q117:$AD117,0,AJ$4),LEN(OFFSET('Vacation Tracker'!$Q117:$AD117,0,AJ$4))-1),0)))</f>
        <v>0</v>
      </c>
      <c r="AN114" s="23">
        <f ca="1">SUM(OFFSET('Vacation Tracker'!$Q117:$AD117,0,AN$4))</f>
        <v>0</v>
      </c>
      <c r="AO114" s="26">
        <f t="shared" ref="AO114" ca="1" si="5577">AN114-AP114</f>
        <v>0</v>
      </c>
      <c r="AP114" s="26">
        <f t="array" aca="1" ref="AP114" ca="1">SUM(IF(RIGHT(OFFSET('Vacation Tracker'!$Q117:$AD117,0,AN$4))&lt;&gt;"O",IFERROR(--LEFT(OFFSET('Vacation Tracker'!$Q117:$AD117,0,AN$4),LEN(OFFSET('Vacation Tracker'!$Q117:$AD117,0,AN$4))-1),0)))</f>
        <v>0</v>
      </c>
      <c r="AQ114" s="26">
        <f t="array" aca="1" ref="AQ114" ca="1">SUM(IF(RIGHT(OFFSET('Vacation Tracker'!$Q117:$AD117,0,AN$4))=AQ$8,IFERROR(--LEFT(OFFSET('Vacation Tracker'!$Q117:$AD117,0,AN$4),LEN(OFFSET('Vacation Tracker'!$Q117:$AD117,0,AN$4))-1),0)))</f>
        <v>0</v>
      </c>
      <c r="AR114" s="23">
        <f ca="1">SUM(OFFSET('Vacation Tracker'!$Q117:$AD117,0,AR$4))</f>
        <v>0</v>
      </c>
      <c r="AS114" s="26">
        <f t="shared" ref="AS114" ca="1" si="5578">AR114-AT114</f>
        <v>0</v>
      </c>
      <c r="AT114" s="26">
        <f t="array" aca="1" ref="AT114" ca="1">SUM(IF(RIGHT(OFFSET('Vacation Tracker'!$Q117:$AD117,0,AR$4))&lt;&gt;"O",IFERROR(--LEFT(OFFSET('Vacation Tracker'!$Q117:$AD117,0,AR$4),LEN(OFFSET('Vacation Tracker'!$Q117:$AD117,0,AR$4))-1),0)))</f>
        <v>0</v>
      </c>
      <c r="AU114" s="26">
        <f t="array" aca="1" ref="AU114" ca="1">SUM(IF(RIGHT(OFFSET('Vacation Tracker'!$Q117:$AD117,0,AR$4))=AU$8,IFERROR(--LEFT(OFFSET('Vacation Tracker'!$Q117:$AD117,0,AR$4),LEN(OFFSET('Vacation Tracker'!$Q117:$AD117,0,AR$4))-1),0)))</f>
        <v>0</v>
      </c>
      <c r="AV114" s="23">
        <f ca="1">SUM(OFFSET('Vacation Tracker'!$Q117:$AD117,0,AV$4))</f>
        <v>0</v>
      </c>
      <c r="AW114" s="26">
        <f t="shared" ref="AW114" ca="1" si="5579">AV114-AX114</f>
        <v>0</v>
      </c>
      <c r="AX114" s="26">
        <f t="array" aca="1" ref="AX114" ca="1">SUM(IF(RIGHT(OFFSET('Vacation Tracker'!$Q117:$AD117,0,AV$4))&lt;&gt;"O",IFERROR(--LEFT(OFFSET('Vacation Tracker'!$Q117:$AD117,0,AV$4),LEN(OFFSET('Vacation Tracker'!$Q117:$AD117,0,AV$4))-1),0)))</f>
        <v>0</v>
      </c>
      <c r="AY114" s="26">
        <f t="array" aca="1" ref="AY114" ca="1">SUM(IF(RIGHT(OFFSET('Vacation Tracker'!$Q117:$AD117,0,AV$4))=AY$8,IFERROR(--LEFT(OFFSET('Vacation Tracker'!$Q117:$AD117,0,AV$4),LEN(OFFSET('Vacation Tracker'!$Q117:$AD117,0,AV$4))-1),0)))</f>
        <v>0</v>
      </c>
      <c r="AZ114" s="23">
        <f ca="1">SUM(OFFSET('Vacation Tracker'!$Q117:$AD117,0,AZ$4))</f>
        <v>0</v>
      </c>
      <c r="BA114" s="26">
        <f t="shared" ref="BA114" ca="1" si="5580">AZ114-BB114</f>
        <v>0</v>
      </c>
      <c r="BB114" s="26">
        <f t="array" aca="1" ref="BB114" ca="1">SUM(IF(RIGHT(OFFSET('Vacation Tracker'!$Q117:$AD117,0,AZ$4))&lt;&gt;"O",IFERROR(--LEFT(OFFSET('Vacation Tracker'!$Q117:$AD117,0,AZ$4),LEN(OFFSET('Vacation Tracker'!$Q117:$AD117,0,AZ$4))-1),0)))</f>
        <v>0</v>
      </c>
      <c r="BC114" s="26">
        <f t="array" aca="1" ref="BC114" ca="1">SUM(IF(RIGHT(OFFSET('Vacation Tracker'!$Q117:$AD117,0,AZ$4))=BC$8,IFERROR(--LEFT(OFFSET('Vacation Tracker'!$Q117:$AD117,0,AZ$4),LEN(OFFSET('Vacation Tracker'!$Q117:$AD117,0,AZ$4))-1),0)))</f>
        <v>0</v>
      </c>
      <c r="BD114" s="23">
        <f ca="1">SUM(OFFSET('Vacation Tracker'!$Q117:$AD117,0,BD$4))</f>
        <v>0</v>
      </c>
      <c r="BE114" s="26">
        <f t="shared" ref="BE114" ca="1" si="5581">BD114-BF114</f>
        <v>0</v>
      </c>
      <c r="BF114" s="26">
        <f t="array" aca="1" ref="BF114" ca="1">SUM(IF(RIGHT(OFFSET('Vacation Tracker'!$Q117:$AD117,0,BD$4))&lt;&gt;"O",IFERROR(--LEFT(OFFSET('Vacation Tracker'!$Q117:$AD117,0,BD$4),LEN(OFFSET('Vacation Tracker'!$Q117:$AD117,0,BD$4))-1),0)))</f>
        <v>0</v>
      </c>
      <c r="BG114" s="26">
        <f t="array" aca="1" ref="BG114" ca="1">SUM(IF(RIGHT(OFFSET('Vacation Tracker'!$Q117:$AD117,0,BD$4))=BG$8,IFERROR(--LEFT(OFFSET('Vacation Tracker'!$Q117:$AD117,0,BD$4),LEN(OFFSET('Vacation Tracker'!$Q117:$AD117,0,BD$4))-1),0)))</f>
        <v>0</v>
      </c>
      <c r="BH114" s="23">
        <f ca="1">SUM(OFFSET('Vacation Tracker'!$Q117:$AD117,0,BH$4))</f>
        <v>0</v>
      </c>
      <c r="BI114" s="26">
        <f t="shared" ref="BI114" ca="1" si="5582">BH114-BJ114</f>
        <v>0</v>
      </c>
      <c r="BJ114" s="26">
        <f t="array" aca="1" ref="BJ114" ca="1">SUM(IF(RIGHT(OFFSET('Vacation Tracker'!$Q117:$AD117,0,BH$4))&lt;&gt;"O",IFERROR(--LEFT(OFFSET('Vacation Tracker'!$Q117:$AD117,0,BH$4),LEN(OFFSET('Vacation Tracker'!$Q117:$AD117,0,BH$4))-1),0)))</f>
        <v>0</v>
      </c>
      <c r="BK114" s="26">
        <f t="array" aca="1" ref="BK114" ca="1">SUM(IF(RIGHT(OFFSET('Vacation Tracker'!$Q117:$AD117,0,BH$4))=BK$8,IFERROR(--LEFT(OFFSET('Vacation Tracker'!$Q117:$AD117,0,BH$4),LEN(OFFSET('Vacation Tracker'!$Q117:$AD117,0,BH$4))-1),0)))</f>
        <v>0</v>
      </c>
      <c r="BL114" s="23">
        <f ca="1">SUM(OFFSET('Vacation Tracker'!$Q117:$AD117,0,BL$4))</f>
        <v>0</v>
      </c>
      <c r="BM114" s="26">
        <f t="shared" ref="BM114" ca="1" si="5583">BL114-BN114</f>
        <v>0</v>
      </c>
      <c r="BN114" s="26">
        <f t="array" aca="1" ref="BN114" ca="1">SUM(IF(RIGHT(OFFSET('Vacation Tracker'!$Q117:$AD117,0,BL$4))&lt;&gt;"O",IFERROR(--LEFT(OFFSET('Vacation Tracker'!$Q117:$AD117,0,BL$4),LEN(OFFSET('Vacation Tracker'!$Q117:$AD117,0,BL$4))-1),0)))</f>
        <v>0</v>
      </c>
      <c r="BO114" s="26">
        <f t="array" aca="1" ref="BO114" ca="1">SUM(IF(RIGHT(OFFSET('Vacation Tracker'!$Q117:$AD117,0,BL$4))=BO$8,IFERROR(--LEFT(OFFSET('Vacation Tracker'!$Q117:$AD117,0,BL$4),LEN(OFFSET('Vacation Tracker'!$Q117:$AD117,0,BL$4))-1),0)))</f>
        <v>0</v>
      </c>
      <c r="BP114" s="23">
        <f ca="1">SUM(OFFSET('Vacation Tracker'!$Q117:$AD117,0,BP$4))</f>
        <v>0</v>
      </c>
      <c r="BQ114" s="26">
        <f t="shared" ref="BQ114" ca="1" si="5584">BP114-BR114</f>
        <v>0</v>
      </c>
      <c r="BR114" s="26">
        <f t="array" aca="1" ref="BR114" ca="1">SUM(IF(RIGHT(OFFSET('Vacation Tracker'!$Q117:$AD117,0,BP$4))&lt;&gt;"O",IFERROR(--LEFT(OFFSET('Vacation Tracker'!$Q117:$AD117,0,BP$4),LEN(OFFSET('Vacation Tracker'!$Q117:$AD117,0,BP$4))-1),0)))</f>
        <v>0</v>
      </c>
      <c r="BS114" s="26">
        <f t="array" aca="1" ref="BS114" ca="1">SUM(IF(RIGHT(OFFSET('Vacation Tracker'!$Q117:$AD117,0,BP$4))=BS$8,IFERROR(--LEFT(OFFSET('Vacation Tracker'!$Q117:$AD117,0,BP$4),LEN(OFFSET('Vacation Tracker'!$Q117:$AD117,0,BP$4))-1),0)))</f>
        <v>0</v>
      </c>
      <c r="BT114" s="23">
        <f ca="1">SUM(OFFSET('Vacation Tracker'!$Q117:$AD117,0,BT$4))</f>
        <v>0</v>
      </c>
      <c r="BU114" s="26">
        <f t="shared" ref="BU114" ca="1" si="5585">BT114-BV114</f>
        <v>0</v>
      </c>
      <c r="BV114" s="26">
        <f t="array" aca="1" ref="BV114" ca="1">SUM(IF(RIGHT(OFFSET('Vacation Tracker'!$Q117:$AD117,0,BT$4))&lt;&gt;"O",IFERROR(--LEFT(OFFSET('Vacation Tracker'!$Q117:$AD117,0,BT$4),LEN(OFFSET('Vacation Tracker'!$Q117:$AD117,0,BT$4))-1),0)))</f>
        <v>0</v>
      </c>
      <c r="BW114" s="26">
        <f t="array" aca="1" ref="BW114" ca="1">SUM(IF(RIGHT(OFFSET('Vacation Tracker'!$Q117:$AD117,0,BT$4))=BW$8,IFERROR(--LEFT(OFFSET('Vacation Tracker'!$Q117:$AD117,0,BT$4),LEN(OFFSET('Vacation Tracker'!$Q117:$AD117,0,BT$4))-1),0)))</f>
        <v>0</v>
      </c>
      <c r="BX114" s="23">
        <f ca="1">SUM(OFFSET('Vacation Tracker'!$Q117:$AD117,0,BX$4))</f>
        <v>0</v>
      </c>
      <c r="BY114" s="26">
        <f t="shared" ref="BY114" ca="1" si="5586">BX114-BZ114</f>
        <v>0</v>
      </c>
      <c r="BZ114" s="26">
        <f t="array" aca="1" ref="BZ114" ca="1">SUM(IF(RIGHT(OFFSET('Vacation Tracker'!$Q117:$AD117,0,BX$4))&lt;&gt;"O",IFERROR(--LEFT(OFFSET('Vacation Tracker'!$Q117:$AD117,0,BX$4),LEN(OFFSET('Vacation Tracker'!$Q117:$AD117,0,BX$4))-1),0)))</f>
        <v>0</v>
      </c>
      <c r="CA114" s="26">
        <f t="array" aca="1" ref="CA114" ca="1">SUM(IF(RIGHT(OFFSET('Vacation Tracker'!$Q117:$AD117,0,BX$4))=CA$8,IFERROR(--LEFT(OFFSET('Vacation Tracker'!$Q117:$AD117,0,BX$4),LEN(OFFSET('Vacation Tracker'!$Q117:$AD117,0,BX$4))-1),0)))</f>
        <v>0</v>
      </c>
      <c r="CB114" s="23">
        <f ca="1">SUM(OFFSET('Vacation Tracker'!$Q117:$AD117,0,CB$4))</f>
        <v>0</v>
      </c>
      <c r="CC114" s="26">
        <f t="shared" ref="CC114" ca="1" si="5587">CB114-CD114</f>
        <v>0</v>
      </c>
      <c r="CD114" s="26">
        <f t="array" aca="1" ref="CD114" ca="1">SUM(IF(RIGHT(OFFSET('Vacation Tracker'!$Q117:$AD117,0,CB$4))&lt;&gt;"O",IFERROR(--LEFT(OFFSET('Vacation Tracker'!$Q117:$AD117,0,CB$4),LEN(OFFSET('Vacation Tracker'!$Q117:$AD117,0,CB$4))-1),0)))</f>
        <v>0</v>
      </c>
      <c r="CE114" s="26">
        <f t="array" aca="1" ref="CE114" ca="1">SUM(IF(RIGHT(OFFSET('Vacation Tracker'!$Q117:$AD117,0,CB$4))=CE$8,IFERROR(--LEFT(OFFSET('Vacation Tracker'!$Q117:$AD117,0,CB$4),LEN(OFFSET('Vacation Tracker'!$Q117:$AD117,0,CB$4))-1),0)))</f>
        <v>0</v>
      </c>
      <c r="CF114" s="23">
        <f ca="1">SUM(OFFSET('Vacation Tracker'!$Q117:$AD117,0,CF$4))</f>
        <v>0</v>
      </c>
      <c r="CG114" s="26">
        <f t="shared" ref="CG114" ca="1" si="5588">CF114-CH114</f>
        <v>0</v>
      </c>
      <c r="CH114" s="26">
        <f t="array" aca="1" ref="CH114" ca="1">SUM(IF(RIGHT(OFFSET('Vacation Tracker'!$Q117:$AD117,0,CF$4))&lt;&gt;"O",IFERROR(--LEFT(OFFSET('Vacation Tracker'!$Q117:$AD117,0,CF$4),LEN(OFFSET('Vacation Tracker'!$Q117:$AD117,0,CF$4))-1),0)))</f>
        <v>0</v>
      </c>
      <c r="CI114" s="26">
        <f t="array" aca="1" ref="CI114" ca="1">SUM(IF(RIGHT(OFFSET('Vacation Tracker'!$Q117:$AD117,0,CF$4))=CI$8,IFERROR(--LEFT(OFFSET('Vacation Tracker'!$Q117:$AD117,0,CF$4),LEN(OFFSET('Vacation Tracker'!$Q117:$AD117,0,CF$4))-1),0)))</f>
        <v>0</v>
      </c>
      <c r="CJ114" s="23">
        <f ca="1">SUM(OFFSET('Vacation Tracker'!$Q117:$AD117,0,CJ$4))</f>
        <v>0</v>
      </c>
      <c r="CK114" s="26">
        <f t="shared" ref="CK114" ca="1" si="5589">CJ114-CL114</f>
        <v>0</v>
      </c>
      <c r="CL114" s="26">
        <f t="array" aca="1" ref="CL114" ca="1">SUM(IF(RIGHT(OFFSET('Vacation Tracker'!$Q117:$AD117,0,CJ$4))&lt;&gt;"O",IFERROR(--LEFT(OFFSET('Vacation Tracker'!$Q117:$AD117,0,CJ$4),LEN(OFFSET('Vacation Tracker'!$Q117:$AD117,0,CJ$4))-1),0)))</f>
        <v>0</v>
      </c>
      <c r="CM114" s="26">
        <f t="array" aca="1" ref="CM114" ca="1">SUM(IF(RIGHT(OFFSET('Vacation Tracker'!$Q117:$AD117,0,CJ$4))=CM$8,IFERROR(--LEFT(OFFSET('Vacation Tracker'!$Q117:$AD117,0,CJ$4),LEN(OFFSET('Vacation Tracker'!$Q117:$AD117,0,CJ$4))-1),0)))</f>
        <v>0</v>
      </c>
      <c r="CN114" s="23">
        <f ca="1">SUM(OFFSET('Vacation Tracker'!$Q117:$AD117,0,CN$4))</f>
        <v>0</v>
      </c>
      <c r="CO114" s="26">
        <f t="shared" ref="CO114" ca="1" si="5590">CN114-CP114</f>
        <v>0</v>
      </c>
      <c r="CP114" s="26">
        <f t="array" aca="1" ref="CP114" ca="1">SUM(IF(RIGHT(OFFSET('Vacation Tracker'!$Q117:$AD117,0,CN$4))&lt;&gt;"O",IFERROR(--LEFT(OFFSET('Vacation Tracker'!$Q117:$AD117,0,CN$4),LEN(OFFSET('Vacation Tracker'!$Q117:$AD117,0,CN$4))-1),0)))</f>
        <v>0</v>
      </c>
      <c r="CQ114" s="26">
        <f t="array" aca="1" ref="CQ114" ca="1">SUM(IF(RIGHT(OFFSET('Vacation Tracker'!$Q117:$AD117,0,CN$4))=CQ$8,IFERROR(--LEFT(OFFSET('Vacation Tracker'!$Q117:$AD117,0,CN$4),LEN(OFFSET('Vacation Tracker'!$Q117:$AD117,0,CN$4))-1),0)))</f>
        <v>0</v>
      </c>
      <c r="CR114" s="23">
        <f ca="1">SUM(OFFSET('Vacation Tracker'!$Q117:$AD117,0,CR$4))</f>
        <v>0</v>
      </c>
      <c r="CS114" s="26">
        <f t="shared" ref="CS114" ca="1" si="5591">CR114-CT114</f>
        <v>0</v>
      </c>
      <c r="CT114" s="26">
        <f t="array" aca="1" ref="CT114" ca="1">SUM(IF(RIGHT(OFFSET('Vacation Tracker'!$Q117:$AD117,0,CR$4))&lt;&gt;"O",IFERROR(--LEFT(OFFSET('Vacation Tracker'!$Q117:$AD117,0,CR$4),LEN(OFFSET('Vacation Tracker'!$Q117:$AD117,0,CR$4))-1),0)))</f>
        <v>0</v>
      </c>
      <c r="CU114" s="26">
        <f t="array" aca="1" ref="CU114" ca="1">SUM(IF(RIGHT(OFFSET('Vacation Tracker'!$Q117:$AD117,0,CR$4))=CU$8,IFERROR(--LEFT(OFFSET('Vacation Tracker'!$Q117:$AD117,0,CR$4),LEN(OFFSET('Vacation Tracker'!$Q117:$AD117,0,CR$4))-1),0)))</f>
        <v>0</v>
      </c>
      <c r="CV114" s="23">
        <f ca="1">SUM(OFFSET('Vacation Tracker'!$Q117:$AD117,0,CV$4))</f>
        <v>0</v>
      </c>
      <c r="CW114" s="26">
        <f t="shared" ref="CW114" ca="1" si="5592">CV114-CX114</f>
        <v>0</v>
      </c>
      <c r="CX114" s="26">
        <f t="array" aca="1" ref="CX114" ca="1">SUM(IF(RIGHT(OFFSET('Vacation Tracker'!$Q117:$AD117,0,CV$4))&lt;&gt;"O",IFERROR(--LEFT(OFFSET('Vacation Tracker'!$Q117:$AD117,0,CV$4),LEN(OFFSET('Vacation Tracker'!$Q117:$AD117,0,CV$4))-1),0)))</f>
        <v>0</v>
      </c>
      <c r="CY114" s="26">
        <f t="array" aca="1" ref="CY114" ca="1">SUM(IF(RIGHT(OFFSET('Vacation Tracker'!$Q117:$AD117,0,CV$4))=CY$8,IFERROR(--LEFT(OFFSET('Vacation Tracker'!$Q117:$AD117,0,CV$4),LEN(OFFSET('Vacation Tracker'!$Q117:$AD117,0,CV$4))-1),0)))</f>
        <v>0</v>
      </c>
      <c r="CZ114" s="23">
        <f ca="1">SUM(OFFSET('Vacation Tracker'!$Q117:$AD117,0,CZ$4))</f>
        <v>0</v>
      </c>
      <c r="DA114" s="26">
        <f t="shared" ref="DA114" ca="1" si="5593">CZ114-DB114</f>
        <v>0</v>
      </c>
      <c r="DB114" s="26">
        <f t="array" aca="1" ref="DB114" ca="1">SUM(IF(RIGHT(OFFSET('Vacation Tracker'!$Q117:$AD117,0,CZ$4))&lt;&gt;"O",IFERROR(--LEFT(OFFSET('Vacation Tracker'!$Q117:$AD117,0,CZ$4),LEN(OFFSET('Vacation Tracker'!$Q117:$AD117,0,CZ$4))-1),0)))</f>
        <v>0</v>
      </c>
      <c r="DC114" s="26">
        <f t="array" aca="1" ref="DC114" ca="1">SUM(IF(RIGHT(OFFSET('Vacation Tracker'!$Q117:$AD117,0,CZ$4))=DC$8,IFERROR(--LEFT(OFFSET('Vacation Tracker'!$Q117:$AD117,0,CZ$4),LEN(OFFSET('Vacation Tracker'!$Q117:$AD117,0,CZ$4))-1),0)))</f>
        <v>0</v>
      </c>
      <c r="DD114" s="23">
        <f ca="1">SUM(OFFSET('Vacation Tracker'!$Q117:$AD117,0,DD$4))</f>
        <v>0</v>
      </c>
      <c r="DE114" s="26">
        <f t="shared" ref="DE114" ca="1" si="5594">DD114-DF114</f>
        <v>0</v>
      </c>
      <c r="DF114" s="26">
        <f t="array" aca="1" ref="DF114" ca="1">SUM(IF(RIGHT(OFFSET('Vacation Tracker'!$Q117:$AD117,0,DD$4))&lt;&gt;"O",IFERROR(--LEFT(OFFSET('Vacation Tracker'!$Q117:$AD117,0,DD$4),LEN(OFFSET('Vacation Tracker'!$Q117:$AD117,0,DD$4))-1),0)))</f>
        <v>0</v>
      </c>
      <c r="DG114" s="26">
        <f t="array" aca="1" ref="DG114" ca="1">SUM(IF(RIGHT(OFFSET('Vacation Tracker'!$Q117:$AD117,0,DD$4))=DG$8,IFERROR(--LEFT(OFFSET('Vacation Tracker'!$Q117:$AD117,0,DD$4),LEN(OFFSET('Vacation Tracker'!$Q117:$AD117,0,DD$4))-1),0)))</f>
        <v>0</v>
      </c>
      <c r="DH114" s="23">
        <f ca="1">SUM(OFFSET('Vacation Tracker'!$Q117:$AD117,0,DH$4))</f>
        <v>0</v>
      </c>
      <c r="DI114" s="26">
        <f t="shared" ref="DI114" ca="1" si="5595">DH114-DJ114</f>
        <v>0</v>
      </c>
      <c r="DJ114" s="26">
        <f t="array" aca="1" ref="DJ114" ca="1">SUM(IF(RIGHT(OFFSET('Vacation Tracker'!$Q117:$AD117,0,DH$4))&lt;&gt;"O",IFERROR(--LEFT(OFFSET('Vacation Tracker'!$Q117:$AD117,0,DH$4),LEN(OFFSET('Vacation Tracker'!$Q117:$AD117,0,DH$4))-1),0)))</f>
        <v>0</v>
      </c>
      <c r="DK114" s="26">
        <f t="array" aca="1" ref="DK114" ca="1">SUM(IF(RIGHT(OFFSET('Vacation Tracker'!$Q117:$AD117,0,DH$4))=DK$8,IFERROR(--LEFT(OFFSET('Vacation Tracker'!$Q117:$AD117,0,DH$4),LEN(OFFSET('Vacation Tracker'!$Q117:$AD117,0,DH$4))-1),0)))</f>
        <v>0</v>
      </c>
      <c r="DL114" s="23">
        <f ca="1">SUM(OFFSET('Vacation Tracker'!$Q117:$AD117,0,DL$4))</f>
        <v>0</v>
      </c>
      <c r="DM114" s="26">
        <f t="shared" ref="DM114" ca="1" si="5596">DL114-DN114</f>
        <v>0</v>
      </c>
      <c r="DN114" s="26">
        <f t="array" aca="1" ref="DN114" ca="1">SUM(IF(RIGHT(OFFSET('Vacation Tracker'!$Q117:$AD117,0,DL$4))&lt;&gt;"O",IFERROR(--LEFT(OFFSET('Vacation Tracker'!$Q117:$AD117,0,DL$4),LEN(OFFSET('Vacation Tracker'!$Q117:$AD117,0,DL$4))-1),0)))</f>
        <v>0</v>
      </c>
      <c r="DO114" s="26">
        <f t="array" aca="1" ref="DO114" ca="1">SUM(IF(RIGHT(OFFSET('Vacation Tracker'!$Q117:$AD117,0,DL$4))=DO$8,IFERROR(--LEFT(OFFSET('Vacation Tracker'!$Q117:$AD117,0,DL$4),LEN(OFFSET('Vacation Tracker'!$Q117:$AD117,0,DL$4))-1),0)))</f>
        <v>0</v>
      </c>
      <c r="DP114" s="23">
        <f ca="1">SUM(OFFSET('Vacation Tracker'!$Q117:$AD117,0,DP$4))</f>
        <v>0</v>
      </c>
      <c r="DQ114" s="26">
        <f t="shared" ref="DQ114" ca="1" si="5597">DP114-DR114</f>
        <v>0</v>
      </c>
      <c r="DR114" s="26">
        <f t="array" aca="1" ref="DR114" ca="1">SUM(IF(RIGHT(OFFSET('Vacation Tracker'!$Q117:$AD117,0,DP$4))&lt;&gt;"O",IFERROR(--LEFT(OFFSET('Vacation Tracker'!$Q117:$AD117,0,DP$4),LEN(OFFSET('Vacation Tracker'!$Q117:$AD117,0,DP$4))-1),0)))</f>
        <v>0</v>
      </c>
      <c r="DS114" s="26">
        <f t="array" aca="1" ref="DS114" ca="1">SUM(IF(RIGHT(OFFSET('Vacation Tracker'!$Q117:$AD117,0,DP$4))=DS$8,IFERROR(--LEFT(OFFSET('Vacation Tracker'!$Q117:$AD117,0,DP$4),LEN(OFFSET('Vacation Tracker'!$Q117:$AD117,0,DP$4))-1),0)))</f>
        <v>0</v>
      </c>
      <c r="DT114" s="23">
        <f ca="1">SUM(OFFSET('Vacation Tracker'!$Q117:$AD117,0,DT$4))</f>
        <v>0</v>
      </c>
      <c r="DU114" s="26">
        <f t="shared" ref="DU114" ca="1" si="5598">DT114-DV114</f>
        <v>0</v>
      </c>
      <c r="DV114" s="26">
        <f t="array" aca="1" ref="DV114" ca="1">SUM(IF(RIGHT(OFFSET('Vacation Tracker'!$Q117:$AD117,0,DT$4))&lt;&gt;"O",IFERROR(--LEFT(OFFSET('Vacation Tracker'!$Q117:$AD117,0,DT$4),LEN(OFFSET('Vacation Tracker'!$Q117:$AD117,0,DT$4))-1),0)))</f>
        <v>0</v>
      </c>
      <c r="DW114" s="26">
        <f t="array" aca="1" ref="DW114" ca="1">SUM(IF(RIGHT(OFFSET('Vacation Tracker'!$Q117:$AD117,0,DT$4))=DW$8,IFERROR(--LEFT(OFFSET('Vacation Tracker'!$Q117:$AD117,0,DT$4),LEN(OFFSET('Vacation Tracker'!$Q117:$AD117,0,DT$4))-1),0)))</f>
        <v>0</v>
      </c>
      <c r="DX114" s="23">
        <f ca="1">SUM(OFFSET('Vacation Tracker'!$Q117:$AD117,0,DX$4))</f>
        <v>0</v>
      </c>
      <c r="DY114" s="26">
        <f t="shared" ref="DY114" ca="1" si="5599">DX114-DZ114</f>
        <v>0</v>
      </c>
      <c r="DZ114" s="26">
        <f t="array" aca="1" ref="DZ114" ca="1">SUM(IF(RIGHT(OFFSET('Vacation Tracker'!$Q117:$AD117,0,DX$4))&lt;&gt;"O",IFERROR(--LEFT(OFFSET('Vacation Tracker'!$Q117:$AD117,0,DX$4),LEN(OFFSET('Vacation Tracker'!$Q117:$AD117,0,DX$4))-1),0)))</f>
        <v>0</v>
      </c>
      <c r="EA114" s="26">
        <f t="array" aca="1" ref="EA114" ca="1">SUM(IF(RIGHT(OFFSET('Vacation Tracker'!$Q117:$AD117,0,DX$4))=EA$8,IFERROR(--LEFT(OFFSET('Vacation Tracker'!$Q117:$AD117,0,DX$4),LEN(OFFSET('Vacation Tracker'!$Q117:$AD117,0,DX$4))-1),0)))</f>
        <v>0</v>
      </c>
      <c r="EB114" s="23">
        <f ca="1">SUM(OFFSET('Vacation Tracker'!$Q117:$AD117,0,EB$4))</f>
        <v>0</v>
      </c>
      <c r="EC114" s="26">
        <f t="shared" ref="EC114" ca="1" si="5600">EB114-ED114</f>
        <v>0</v>
      </c>
      <c r="ED114" s="26">
        <f t="array" aca="1" ref="ED114" ca="1">SUM(IF(RIGHT(OFFSET('Vacation Tracker'!$Q117:$AD117,0,EB$4))&lt;&gt;"O",IFERROR(--LEFT(OFFSET('Vacation Tracker'!$Q117:$AD117,0,EB$4),LEN(OFFSET('Vacation Tracker'!$Q117:$AD117,0,EB$4))-1),0)))</f>
        <v>0</v>
      </c>
      <c r="EE114" s="26">
        <f t="array" aca="1" ref="EE114" ca="1">SUM(IF(RIGHT(OFFSET('Vacation Tracker'!$Q117:$AD117,0,EB$4))=EE$8,IFERROR(--LEFT(OFFSET('Vacation Tracker'!$Q117:$AD117,0,EB$4),LEN(OFFSET('Vacation Tracker'!$Q117:$AD117,0,EB$4))-1),0)))</f>
        <v>0</v>
      </c>
      <c r="EF114" s="23">
        <f ca="1">SUM(OFFSET('Vacation Tracker'!$Q117:$AD117,0,EF$4))</f>
        <v>0</v>
      </c>
      <c r="EG114" s="26">
        <f t="shared" ref="EG114" ca="1" si="5601">EF114-EH114</f>
        <v>0</v>
      </c>
      <c r="EH114" s="26">
        <f t="array" aca="1" ref="EH114" ca="1">SUM(IF(RIGHT(OFFSET('Vacation Tracker'!$Q117:$AD117,0,EF$4))&lt;&gt;"O",IFERROR(--LEFT(OFFSET('Vacation Tracker'!$Q117:$AD117,0,EF$4),LEN(OFFSET('Vacation Tracker'!$Q117:$AD117,0,EF$4))-1),0)))</f>
        <v>0</v>
      </c>
      <c r="EI114" s="26">
        <f t="array" aca="1" ref="EI114" ca="1">SUM(IF(RIGHT(OFFSET('Vacation Tracker'!$Q117:$AD117,0,EF$4))=EI$8,IFERROR(--LEFT(OFFSET('Vacation Tracker'!$Q117:$AD117,0,EF$4),LEN(OFFSET('Vacation Tracker'!$Q117:$AD117,0,EF$4))-1),0)))</f>
        <v>0</v>
      </c>
      <c r="EJ114" s="23">
        <f ca="1">SUM(OFFSET('Vacation Tracker'!$Q117:$AD117,0,EJ$4))</f>
        <v>0</v>
      </c>
      <c r="EK114" s="26">
        <f t="shared" ref="EK114" ca="1" si="5602">EJ114-EL114</f>
        <v>0</v>
      </c>
      <c r="EL114" s="26">
        <f t="array" aca="1" ref="EL114" ca="1">SUM(IF(RIGHT(OFFSET('Vacation Tracker'!$Q117:$AD117,0,EJ$4))&lt;&gt;"O",IFERROR(--LEFT(OFFSET('Vacation Tracker'!$Q117:$AD117,0,EJ$4),LEN(OFFSET('Vacation Tracker'!$Q117:$AD117,0,EJ$4))-1),0)))</f>
        <v>0</v>
      </c>
      <c r="EM114" s="26">
        <f t="array" aca="1" ref="EM114" ca="1">SUM(IF(RIGHT(OFFSET('Vacation Tracker'!$Q117:$AD117,0,EJ$4))=EM$8,IFERROR(--LEFT(OFFSET('Vacation Tracker'!$Q117:$AD117,0,EJ$4),LEN(OFFSET('Vacation Tracker'!$Q117:$AD117,0,EJ$4))-1),0)))</f>
        <v>0</v>
      </c>
      <c r="EN114" s="23">
        <f ca="1">SUM(OFFSET('Vacation Tracker'!$Q117:$AD117,0,EN$4))</f>
        <v>0</v>
      </c>
      <c r="EO114" s="26">
        <f t="shared" ref="EO114" ca="1" si="5603">EN114-EP114</f>
        <v>0</v>
      </c>
      <c r="EP114" s="26">
        <f t="array" aca="1" ref="EP114" ca="1">SUM(IF(RIGHT(OFFSET('Vacation Tracker'!$Q117:$AD117,0,EN$4))&lt;&gt;"O",IFERROR(--LEFT(OFFSET('Vacation Tracker'!$Q117:$AD117,0,EN$4),LEN(OFFSET('Vacation Tracker'!$Q117:$AD117,0,EN$4))-1),0)))</f>
        <v>0</v>
      </c>
      <c r="EQ114" s="26">
        <f t="array" aca="1" ref="EQ114" ca="1">SUM(IF(RIGHT(OFFSET('Vacation Tracker'!$Q117:$AD117,0,EN$4))=EQ$8,IFERROR(--LEFT(OFFSET('Vacation Tracker'!$Q117:$AD117,0,EN$4),LEN(OFFSET('Vacation Tracker'!$Q117:$AD117,0,EN$4))-1),0)))</f>
        <v>0</v>
      </c>
      <c r="ER114" s="23">
        <f ca="1">SUM(OFFSET('Vacation Tracker'!$Q117:$AD117,0,ER$4))</f>
        <v>0</v>
      </c>
      <c r="ES114" s="26">
        <f t="shared" ref="ES114" ca="1" si="5604">ER114-ET114</f>
        <v>0</v>
      </c>
      <c r="ET114" s="26">
        <f t="array" aca="1" ref="ET114" ca="1">SUM(IF(RIGHT(OFFSET('Vacation Tracker'!$Q117:$AD117,0,ER$4))&lt;&gt;"O",IFERROR(--LEFT(OFFSET('Vacation Tracker'!$Q117:$AD117,0,ER$4),LEN(OFFSET('Vacation Tracker'!$Q117:$AD117,0,ER$4))-1),0)))</f>
        <v>0</v>
      </c>
      <c r="EU114" s="26">
        <f t="array" aca="1" ref="EU114" ca="1">SUM(IF(RIGHT(OFFSET('Vacation Tracker'!$Q117:$AD117,0,ER$4))=EU$8,IFERROR(--LEFT(OFFSET('Vacation Tracker'!$Q117:$AD117,0,ER$4),LEN(OFFSET('Vacation Tracker'!$Q117:$AD117,0,ER$4))-1),0)))</f>
        <v>0</v>
      </c>
      <c r="EV114" s="23">
        <f ca="1">SUM(OFFSET('Vacation Tracker'!$Q117:$AD117,0,EV$4))</f>
        <v>0</v>
      </c>
      <c r="EW114" s="26">
        <f t="shared" ref="EW114" ca="1" si="5605">EV114-EX114</f>
        <v>0</v>
      </c>
      <c r="EX114" s="26">
        <f t="array" aca="1" ref="EX114" ca="1">SUM(IF(RIGHT(OFFSET('Vacation Tracker'!$Q117:$AD117,0,EV$4))&lt;&gt;"O",IFERROR(--LEFT(OFFSET('Vacation Tracker'!$Q117:$AD117,0,EV$4),LEN(OFFSET('Vacation Tracker'!$Q117:$AD117,0,EV$4))-1),0)))</f>
        <v>0</v>
      </c>
      <c r="EY114" s="26">
        <f t="array" aca="1" ref="EY114" ca="1">SUM(IF(RIGHT(OFFSET('Vacation Tracker'!$Q117:$AD117,0,EV$4))=EY$8,IFERROR(--LEFT(OFFSET('Vacation Tracker'!$Q117:$AD117,0,EV$4),LEN(OFFSET('Vacation Tracker'!$Q117:$AD117,0,EV$4))-1),0)))</f>
        <v>0</v>
      </c>
      <c r="EZ114" s="23">
        <f ca="1">SUM(OFFSET('Vacation Tracker'!$Q117:$AD117,0,EZ$4))</f>
        <v>0</v>
      </c>
      <c r="FA114" s="26">
        <f t="shared" ref="FA114" ca="1" si="5606">EZ114-FB114</f>
        <v>0</v>
      </c>
      <c r="FB114" s="26">
        <f t="array" aca="1" ref="FB114" ca="1">SUM(IF(RIGHT(OFFSET('Vacation Tracker'!$Q117:$AD117,0,EZ$4))&lt;&gt;"O",IFERROR(--LEFT(OFFSET('Vacation Tracker'!$Q117:$AD117,0,EZ$4),LEN(OFFSET('Vacation Tracker'!$Q117:$AD117,0,EZ$4))-1),0)))</f>
        <v>0</v>
      </c>
      <c r="FC114" s="26">
        <f t="array" aca="1" ref="FC114" ca="1">SUM(IF(RIGHT(OFFSET('Vacation Tracker'!$Q117:$AD117,0,EZ$4))=FC$8,IFERROR(--LEFT(OFFSET('Vacation Tracker'!$Q117:$AD117,0,EZ$4),LEN(OFFSET('Vacation Tracker'!$Q117:$AD117,0,EZ$4))-1),0)))</f>
        <v>0</v>
      </c>
      <c r="FD114" s="23">
        <f ca="1">SUM(OFFSET('Vacation Tracker'!$Q117:$AD117,0,FD$4))</f>
        <v>0</v>
      </c>
      <c r="FE114" s="26">
        <f t="shared" ref="FE114" ca="1" si="5607">FD114-FF114</f>
        <v>0</v>
      </c>
      <c r="FF114" s="26">
        <f t="array" aca="1" ref="FF114" ca="1">SUM(IF(RIGHT(OFFSET('Vacation Tracker'!$Q117:$AD117,0,FD$4))&lt;&gt;"O",IFERROR(--LEFT(OFFSET('Vacation Tracker'!$Q117:$AD117,0,FD$4),LEN(OFFSET('Vacation Tracker'!$Q117:$AD117,0,FD$4))-1),0)))</f>
        <v>0</v>
      </c>
      <c r="FG114" s="26">
        <f t="array" aca="1" ref="FG114" ca="1">SUM(IF(RIGHT(OFFSET('Vacation Tracker'!$Q117:$AD117,0,FD$4))=FG$8,IFERROR(--LEFT(OFFSET('Vacation Tracker'!$Q117:$AD117,0,FD$4),LEN(OFFSET('Vacation Tracker'!$Q117:$AD117,0,FD$4))-1),0)))</f>
        <v>0</v>
      </c>
      <c r="FH114" s="23">
        <f ca="1">SUM(OFFSET('Vacation Tracker'!$Q117:$AD117,0,FH$4))</f>
        <v>0</v>
      </c>
      <c r="FI114" s="26">
        <f t="shared" ref="FI114" ca="1" si="5608">FH114-FJ114</f>
        <v>0</v>
      </c>
      <c r="FJ114" s="26">
        <f t="array" aca="1" ref="FJ114" ca="1">SUM(IF(RIGHT(OFFSET('Vacation Tracker'!$Q117:$AD117,0,FH$4))&lt;&gt;"O",IFERROR(--LEFT(OFFSET('Vacation Tracker'!$Q117:$AD117,0,FH$4),LEN(OFFSET('Vacation Tracker'!$Q117:$AD117,0,FH$4))-1),0)))</f>
        <v>0</v>
      </c>
      <c r="FK114" s="26">
        <f t="array" aca="1" ref="FK114" ca="1">SUM(IF(RIGHT(OFFSET('Vacation Tracker'!$Q117:$AD117,0,FH$4))=FK$8,IFERROR(--LEFT(OFFSET('Vacation Tracker'!$Q117:$AD117,0,FH$4),LEN(OFFSET('Vacation Tracker'!$Q117:$AD117,0,FH$4))-1),0)))</f>
        <v>0</v>
      </c>
      <c r="FL114" s="23">
        <f ca="1">SUM(OFFSET('Vacation Tracker'!$Q117:$AD117,0,FL$4))</f>
        <v>0</v>
      </c>
      <c r="FM114" s="26">
        <f t="shared" ref="FM114" ca="1" si="5609">FL114-FN114</f>
        <v>0</v>
      </c>
      <c r="FN114" s="26">
        <f t="array" aca="1" ref="FN114" ca="1">SUM(IF(RIGHT(OFFSET('Vacation Tracker'!$Q117:$AD117,0,FL$4))&lt;&gt;"O",IFERROR(--LEFT(OFFSET('Vacation Tracker'!$Q117:$AD117,0,FL$4),LEN(OFFSET('Vacation Tracker'!$Q117:$AD117,0,FL$4))-1),0)))</f>
        <v>0</v>
      </c>
      <c r="FO114" s="26">
        <f t="array" aca="1" ref="FO114" ca="1">SUM(IF(RIGHT(OFFSET('Vacation Tracker'!$Q117:$AD117,0,FL$4))=FO$8,IFERROR(--LEFT(OFFSET('Vacation Tracker'!$Q117:$AD117,0,FL$4),LEN(OFFSET('Vacation Tracker'!$Q117:$AD117,0,FL$4))-1),0)))</f>
        <v>0</v>
      </c>
      <c r="FP114" s="23">
        <f ca="1">SUM(OFFSET('Vacation Tracker'!$Q117:$AD117,0,FP$4))</f>
        <v>0</v>
      </c>
      <c r="FQ114" s="26">
        <f t="shared" ref="FQ114" ca="1" si="5610">FP114-FR114</f>
        <v>0</v>
      </c>
      <c r="FR114" s="26">
        <f t="array" aca="1" ref="FR114" ca="1">SUM(IF(RIGHT(OFFSET('Vacation Tracker'!$Q117:$AD117,0,FP$4))&lt;&gt;"O",IFERROR(--LEFT(OFFSET('Vacation Tracker'!$Q117:$AD117,0,FP$4),LEN(OFFSET('Vacation Tracker'!$Q117:$AD117,0,FP$4))-1),0)))</f>
        <v>0</v>
      </c>
      <c r="FS114" s="26">
        <f t="array" aca="1" ref="FS114" ca="1">SUM(IF(RIGHT(OFFSET('Vacation Tracker'!$Q117:$AD117,0,FP$4))=FS$8,IFERROR(--LEFT(OFFSET('Vacation Tracker'!$Q117:$AD117,0,FP$4),LEN(OFFSET('Vacation Tracker'!$Q117:$AD117,0,FP$4))-1),0)))</f>
        <v>0</v>
      </c>
      <c r="FT114" s="23">
        <f ca="1">SUM(OFFSET('Vacation Tracker'!$Q117:$AD117,0,FT$4))</f>
        <v>0</v>
      </c>
      <c r="FU114" s="26">
        <f t="shared" ref="FU114" ca="1" si="5611">FT114-FV114</f>
        <v>0</v>
      </c>
      <c r="FV114" s="26">
        <f t="array" aca="1" ref="FV114" ca="1">SUM(IF(RIGHT(OFFSET('Vacation Tracker'!$Q117:$AD117,0,FT$4))&lt;&gt;"O",IFERROR(--LEFT(OFFSET('Vacation Tracker'!$Q117:$AD117,0,FT$4),LEN(OFFSET('Vacation Tracker'!$Q117:$AD117,0,FT$4))-1),0)))</f>
        <v>0</v>
      </c>
      <c r="FW114" s="26">
        <f t="array" aca="1" ref="FW114" ca="1">SUM(IF(RIGHT(OFFSET('Vacation Tracker'!$Q117:$AD117,0,FT$4))=FW$8,IFERROR(--LEFT(OFFSET('Vacation Tracker'!$Q117:$AD117,0,FT$4),LEN(OFFSET('Vacation Tracker'!$Q117:$AD117,0,FT$4))-1),0)))</f>
        <v>0</v>
      </c>
      <c r="FX114" s="23">
        <f ca="1">SUM(OFFSET('Vacation Tracker'!$Q117:$AD117,0,FX$4))</f>
        <v>0</v>
      </c>
      <c r="FY114" s="26">
        <f t="shared" ref="FY114" ca="1" si="5612">FX114-FZ114</f>
        <v>0</v>
      </c>
      <c r="FZ114" s="26">
        <f t="array" aca="1" ref="FZ114" ca="1">SUM(IF(RIGHT(OFFSET('Vacation Tracker'!$Q117:$AD117,0,FX$4))&lt;&gt;"O",IFERROR(--LEFT(OFFSET('Vacation Tracker'!$Q117:$AD117,0,FX$4),LEN(OFFSET('Vacation Tracker'!$Q117:$AD117,0,FX$4))-1),0)))</f>
        <v>0</v>
      </c>
      <c r="GA114" s="26">
        <f t="array" aca="1" ref="GA114" ca="1">SUM(IF(RIGHT(OFFSET('Vacation Tracker'!$Q117:$AD117,0,FX$4))=GA$8,IFERROR(--LEFT(OFFSET('Vacation Tracker'!$Q117:$AD117,0,FX$4),LEN(OFFSET('Vacation Tracker'!$Q117:$AD117,0,FX$4))-1),0)))</f>
        <v>0</v>
      </c>
      <c r="GB114" s="23">
        <f ca="1">SUM(OFFSET('Vacation Tracker'!$Q117:$AD117,0,GB$4))</f>
        <v>0</v>
      </c>
      <c r="GC114" s="26">
        <f t="shared" ref="GC114" ca="1" si="5613">GB114-GD114</f>
        <v>0</v>
      </c>
      <c r="GD114" s="26">
        <f t="array" aca="1" ref="GD114" ca="1">SUM(IF(RIGHT(OFFSET('Vacation Tracker'!$Q117:$AD117,0,GB$4))&lt;&gt;"O",IFERROR(--LEFT(OFFSET('Vacation Tracker'!$Q117:$AD117,0,GB$4),LEN(OFFSET('Vacation Tracker'!$Q117:$AD117,0,GB$4))-1),0)))</f>
        <v>0</v>
      </c>
      <c r="GE114" s="26">
        <f t="array" aca="1" ref="GE114" ca="1">SUM(IF(RIGHT(OFFSET('Vacation Tracker'!$Q117:$AD117,0,GB$4))=GE$8,IFERROR(--LEFT(OFFSET('Vacation Tracker'!$Q117:$AD117,0,GB$4),LEN(OFFSET('Vacation Tracker'!$Q117:$AD117,0,GB$4))-1),0)))</f>
        <v>0</v>
      </c>
      <c r="GF114" s="23">
        <f ca="1">SUM(OFFSET('Vacation Tracker'!$Q117:$AD117,0,GF$4))</f>
        <v>0</v>
      </c>
      <c r="GG114" s="26">
        <f t="shared" ref="GG114" ca="1" si="5614">GF114-GH114</f>
        <v>0</v>
      </c>
      <c r="GH114" s="26">
        <f t="array" aca="1" ref="GH114" ca="1">SUM(IF(RIGHT(OFFSET('Vacation Tracker'!$Q117:$AD117,0,GF$4))&lt;&gt;"O",IFERROR(--LEFT(OFFSET('Vacation Tracker'!$Q117:$AD117,0,GF$4),LEN(OFFSET('Vacation Tracker'!$Q117:$AD117,0,GF$4))-1),0)))</f>
        <v>0</v>
      </c>
      <c r="GI114" s="26">
        <f t="array" aca="1" ref="GI114" ca="1">SUM(IF(RIGHT(OFFSET('Vacation Tracker'!$Q117:$AD117,0,GF$4))=GI$8,IFERROR(--LEFT(OFFSET('Vacation Tracker'!$Q117:$AD117,0,GF$4),LEN(OFFSET('Vacation Tracker'!$Q117:$AD117,0,GF$4))-1),0)))</f>
        <v>0</v>
      </c>
      <c r="GJ114" s="23">
        <f ca="1">SUM(OFFSET('Vacation Tracker'!$Q117:$AD117,0,GJ$4))</f>
        <v>0</v>
      </c>
      <c r="GK114" s="26">
        <f t="shared" ref="GK114" ca="1" si="5615">GJ114-GL114</f>
        <v>0</v>
      </c>
      <c r="GL114" s="26">
        <f t="array" aca="1" ref="GL114" ca="1">SUM(IF(RIGHT(OFFSET('Vacation Tracker'!$Q117:$AD117,0,GJ$4))&lt;&gt;"O",IFERROR(--LEFT(OFFSET('Vacation Tracker'!$Q117:$AD117,0,GJ$4),LEN(OFFSET('Vacation Tracker'!$Q117:$AD117,0,GJ$4))-1),0)))</f>
        <v>0</v>
      </c>
      <c r="GM114" s="26">
        <f t="array" aca="1" ref="GM114" ca="1">SUM(IF(RIGHT(OFFSET('Vacation Tracker'!$Q117:$AD117,0,GJ$4))=GM$8,IFERROR(--LEFT(OFFSET('Vacation Tracker'!$Q117:$AD117,0,GJ$4),LEN(OFFSET('Vacation Tracker'!$Q117:$AD117,0,GJ$4))-1),0)))</f>
        <v>0</v>
      </c>
      <c r="GN114" s="23">
        <f ca="1">SUM(OFFSET('Vacation Tracker'!$Q117:$AD117,0,GN$4))</f>
        <v>0</v>
      </c>
      <c r="GO114" s="26">
        <f t="shared" ref="GO114" ca="1" si="5616">GN114-GP114</f>
        <v>0</v>
      </c>
      <c r="GP114" s="26">
        <f t="array" aca="1" ref="GP114" ca="1">SUM(IF(RIGHT(OFFSET('Vacation Tracker'!$Q117:$AD117,0,GN$4))&lt;&gt;"O",IFERROR(--LEFT(OFFSET('Vacation Tracker'!$Q117:$AD117,0,GN$4),LEN(OFFSET('Vacation Tracker'!$Q117:$AD117,0,GN$4))-1),0)))</f>
        <v>0</v>
      </c>
      <c r="GQ114" s="26">
        <f t="array" aca="1" ref="GQ114" ca="1">SUM(IF(RIGHT(OFFSET('Vacation Tracker'!$Q117:$AD117,0,GN$4))=GQ$8,IFERROR(--LEFT(OFFSET('Vacation Tracker'!$Q117:$AD117,0,GN$4),LEN(OFFSET('Vacation Tracker'!$Q117:$AD117,0,GN$4))-1),0)))</f>
        <v>0</v>
      </c>
      <c r="GR114" s="23">
        <f ca="1">SUM(OFFSET('Vacation Tracker'!$Q117:$AD117,0,GR$4))</f>
        <v>0</v>
      </c>
      <c r="GS114" s="26">
        <f t="shared" ref="GS114" ca="1" si="5617">GR114-GT114</f>
        <v>0</v>
      </c>
      <c r="GT114" s="26">
        <f t="array" aca="1" ref="GT114" ca="1">SUM(IF(RIGHT(OFFSET('Vacation Tracker'!$Q117:$AD117,0,GR$4))&lt;&gt;"O",IFERROR(--LEFT(OFFSET('Vacation Tracker'!$Q117:$AD117,0,GR$4),LEN(OFFSET('Vacation Tracker'!$Q117:$AD117,0,GR$4))-1),0)))</f>
        <v>0</v>
      </c>
      <c r="GU114" s="26">
        <f t="array" aca="1" ref="GU114" ca="1">SUM(IF(RIGHT(OFFSET('Vacation Tracker'!$Q117:$AD117,0,GR$4))=GU$8,IFERROR(--LEFT(OFFSET('Vacation Tracker'!$Q117:$AD117,0,GR$4),LEN(OFFSET('Vacation Tracker'!$Q117:$AD117,0,GR$4))-1),0)))</f>
        <v>0</v>
      </c>
      <c r="GV114" s="23">
        <f ca="1">SUM(OFFSET('Vacation Tracker'!$Q117:$AD117,0,GV$4))</f>
        <v>0</v>
      </c>
      <c r="GW114" s="26">
        <f t="shared" ref="GW114" ca="1" si="5618">GV114-GX114</f>
        <v>0</v>
      </c>
      <c r="GX114" s="26">
        <f t="array" aca="1" ref="GX114" ca="1">SUM(IF(RIGHT(OFFSET('Vacation Tracker'!$Q117:$AD117,0,GV$4))&lt;&gt;"O",IFERROR(--LEFT(OFFSET('Vacation Tracker'!$Q117:$AD117,0,GV$4),LEN(OFFSET('Vacation Tracker'!$Q117:$AD117,0,GV$4))-1),0)))</f>
        <v>0</v>
      </c>
      <c r="GY114" s="26">
        <f t="array" aca="1" ref="GY114" ca="1">SUM(IF(RIGHT(OFFSET('Vacation Tracker'!$Q117:$AD117,0,GV$4))=GY$8,IFERROR(--LEFT(OFFSET('Vacation Tracker'!$Q117:$AD117,0,GV$4),LEN(OFFSET('Vacation Tracker'!$Q117:$AD117,0,GV$4))-1),0)))</f>
        <v>0</v>
      </c>
      <c r="GZ114" s="23">
        <f ca="1">SUM(OFFSET('Vacation Tracker'!$Q117:$AD117,0,GZ$4))</f>
        <v>0</v>
      </c>
      <c r="HA114" s="26">
        <f t="shared" ref="HA114" ca="1" si="5619">GZ114-HB114</f>
        <v>0</v>
      </c>
      <c r="HB114" s="26">
        <f t="array" aca="1" ref="HB114" ca="1">SUM(IF(RIGHT(OFFSET('Vacation Tracker'!$Q117:$AD117,0,GZ$4))&lt;&gt;"O",IFERROR(--LEFT(OFFSET('Vacation Tracker'!$Q117:$AD117,0,GZ$4),LEN(OFFSET('Vacation Tracker'!$Q117:$AD117,0,GZ$4))-1),0)))</f>
        <v>0</v>
      </c>
      <c r="HC114" s="26">
        <f t="array" aca="1" ref="HC114" ca="1">SUM(IF(RIGHT(OFFSET('Vacation Tracker'!$Q117:$AD117,0,GZ$4))=HC$8,IFERROR(--LEFT(OFFSET('Vacation Tracker'!$Q117:$AD117,0,GZ$4),LEN(OFFSET('Vacation Tracker'!$Q117:$AD117,0,GZ$4))-1),0)))</f>
        <v>0</v>
      </c>
      <c r="HD114" s="23">
        <f ca="1">SUM(OFFSET('Vacation Tracker'!$Q117:$AD117,0,HD$4))</f>
        <v>0</v>
      </c>
      <c r="HE114" s="26">
        <f t="shared" ref="HE114" ca="1" si="5620">HD114-HF114</f>
        <v>0</v>
      </c>
      <c r="HF114" s="26">
        <f t="array" aca="1" ref="HF114" ca="1">SUM(IF(RIGHT(OFFSET('Vacation Tracker'!$Q117:$AD117,0,HD$4))&lt;&gt;"O",IFERROR(--LEFT(OFFSET('Vacation Tracker'!$Q117:$AD117,0,HD$4),LEN(OFFSET('Vacation Tracker'!$Q117:$AD117,0,HD$4))-1),0)))</f>
        <v>0</v>
      </c>
      <c r="HG114" s="26">
        <f t="array" aca="1" ref="HG114" ca="1">SUM(IF(RIGHT(OFFSET('Vacation Tracker'!$Q117:$AD117,0,HD$4))=HG$8,IFERROR(--LEFT(OFFSET('Vacation Tracker'!$Q117:$AD117,0,HD$4),LEN(OFFSET('Vacation Tracker'!$Q117:$AD117,0,HD$4))-1),0)))</f>
        <v>0</v>
      </c>
      <c r="HH114" s="23">
        <f ca="1">SUM(OFFSET('Vacation Tracker'!$Q117:$AD117,0,HH$4))</f>
        <v>0</v>
      </c>
      <c r="HI114" s="26">
        <f t="shared" ref="HI114" ca="1" si="5621">HH114-HJ114</f>
        <v>0</v>
      </c>
      <c r="HJ114" s="26">
        <f t="array" aca="1" ref="HJ114" ca="1">SUM(IF(RIGHT(OFFSET('Vacation Tracker'!$Q117:$AD117,0,HH$4))&lt;&gt;"O",IFERROR(--LEFT(OFFSET('Vacation Tracker'!$Q117:$AD117,0,HH$4),LEN(OFFSET('Vacation Tracker'!$Q117:$AD117,0,HH$4))-1),0)))</f>
        <v>0</v>
      </c>
      <c r="HK114" s="26">
        <f t="array" aca="1" ref="HK114" ca="1">SUM(IF(RIGHT(OFFSET('Vacation Tracker'!$Q117:$AD117,0,HH$4))=HK$8,IFERROR(--LEFT(OFFSET('Vacation Tracker'!$Q117:$AD117,0,HH$4),LEN(OFFSET('Vacation Tracker'!$Q117:$AD117,0,HH$4))-1),0)))</f>
        <v>0</v>
      </c>
      <c r="HL114" s="23">
        <f ca="1">SUM(OFFSET('Vacation Tracker'!$Q117:$AD117,0,HL$4))</f>
        <v>0</v>
      </c>
      <c r="HM114" s="26">
        <f t="shared" ref="HM114" ca="1" si="5622">HL114-HN114</f>
        <v>0</v>
      </c>
      <c r="HN114" s="26">
        <f t="array" aca="1" ref="HN114" ca="1">SUM(IF(RIGHT(OFFSET('Vacation Tracker'!$Q117:$AD117,0,HL$4))&lt;&gt;"O",IFERROR(--LEFT(OFFSET('Vacation Tracker'!$Q117:$AD117,0,HL$4),LEN(OFFSET('Vacation Tracker'!$Q117:$AD117,0,HL$4))-1),0)))</f>
        <v>0</v>
      </c>
      <c r="HO114" s="26">
        <f t="array" aca="1" ref="HO114" ca="1">SUM(IF(RIGHT(OFFSET('Vacation Tracker'!$Q117:$AD117,0,HL$4))=HO$8,IFERROR(--LEFT(OFFSET('Vacation Tracker'!$Q117:$AD117,0,HL$4),LEN(OFFSET('Vacation Tracker'!$Q117:$AD117,0,HL$4))-1),0)))</f>
        <v>0</v>
      </c>
      <c r="HP114" s="23">
        <f ca="1">SUM(OFFSET('Vacation Tracker'!$Q117:$AD117,0,HP$4))</f>
        <v>0</v>
      </c>
      <c r="HQ114" s="26">
        <f t="shared" ref="HQ114" ca="1" si="5623">HP114-HR114</f>
        <v>0</v>
      </c>
      <c r="HR114" s="26">
        <f t="array" aca="1" ref="HR114" ca="1">SUM(IF(RIGHT(OFFSET('Vacation Tracker'!$Q117:$AD117,0,HP$4))&lt;&gt;"O",IFERROR(--LEFT(OFFSET('Vacation Tracker'!$Q117:$AD117,0,HP$4),LEN(OFFSET('Vacation Tracker'!$Q117:$AD117,0,HP$4))-1),0)))</f>
        <v>0</v>
      </c>
      <c r="HS114" s="23">
        <f t="array" aca="1" ref="HS114" ca="1">SUM(IF(RIGHT(OFFSET('Vacation Tracker'!$Q117:$AD117,0,HP$4))=HS$8,IFERROR(--LEFT(OFFSET('Vacation Tracker'!$Q117:$AD117,0,HP$4),LEN(OFFSET('Vacation Tracker'!$Q117:$AD117,0,HP$4))-1),0)))</f>
        <v>0</v>
      </c>
    </row>
    <row r="115" spans="2:227" ht="15" customHeight="1" x14ac:dyDescent="0.2">
      <c r="B115" s="23">
        <f>IF('Vacation Tracker'!B118&lt;&gt;"",'Vacation Tracker'!B118,"")</f>
        <v>107</v>
      </c>
      <c r="C115" s="24" t="str">
        <f>IF('Vacation Tracker'!C118&lt;&gt;"",'Vacation Tracker'!C118,"")</f>
        <v/>
      </c>
      <c r="D115" s="25" t="str">
        <f>IF('Vacation Tracker'!D118&lt;&gt;"",'Vacation Tracker'!D118,"")</f>
        <v/>
      </c>
      <c r="E115" s="25" t="str">
        <f>IF('Vacation Tracker'!E118&lt;&gt;"",'Vacation Tracker'!E118,"")</f>
        <v/>
      </c>
      <c r="F115" s="24" t="str">
        <f>IF('Vacation Tracker'!F118&lt;&gt;"",'Vacation Tracker'!F118,"")</f>
        <v/>
      </c>
      <c r="G115" s="24" t="str">
        <f>IF('Vacation Tracker'!G118&lt;&gt;"",'Vacation Tracker'!G118,"")</f>
        <v/>
      </c>
      <c r="H115" s="23" t="str">
        <f t="shared" si="5368"/>
        <v/>
      </c>
      <c r="I115" s="23" t="str">
        <f t="shared" si="5368"/>
        <v/>
      </c>
      <c r="J115" s="23" t="str">
        <f t="shared" si="5368"/>
        <v/>
      </c>
      <c r="K115" s="23" t="str">
        <f t="shared" si="3530"/>
        <v/>
      </c>
      <c r="L115" s="23">
        <f ca="1">SUM(OFFSET('Vacation Tracker'!$Q118:$AD118,0,L$4))</f>
        <v>0</v>
      </c>
      <c r="M115" s="26">
        <f t="shared" ca="1" si="3476"/>
        <v>0</v>
      </c>
      <c r="N115" s="26">
        <f t="array" aca="1" ref="N115" ca="1">SUM(IF(RIGHT(OFFSET('Vacation Tracker'!$Q118:$AD118,0,L$4))&lt;&gt;"O",IFERROR(--LEFT(OFFSET('Vacation Tracker'!$Q118:$AD118,0,L$4),LEN(OFFSET('Vacation Tracker'!$Q118:$AD118,0,L$4))-1),0)))</f>
        <v>0</v>
      </c>
      <c r="O115" s="26">
        <f t="array" aca="1" ref="O115" ca="1">SUM(IF(RIGHT(OFFSET('Vacation Tracker'!$Q118:$AD118,0,L$4))=O$8,IFERROR(--LEFT(OFFSET('Vacation Tracker'!$Q118:$AD118,0,L$4),LEN(OFFSET('Vacation Tracker'!$Q118:$AD118,0,L$4))-1),0)))</f>
        <v>0</v>
      </c>
      <c r="P115" s="23">
        <f ca="1">SUM(OFFSET('Vacation Tracker'!$Q118:$AD118,0,P$4))</f>
        <v>0</v>
      </c>
      <c r="Q115" s="26">
        <f t="shared" ca="1" si="3477"/>
        <v>0</v>
      </c>
      <c r="R115" s="26">
        <f t="array" aca="1" ref="R115" ca="1">SUM(IF(RIGHT(OFFSET('Vacation Tracker'!$Q118:$AD118,0,P$4))&lt;&gt;"O",IFERROR(--LEFT(OFFSET('Vacation Tracker'!$Q118:$AD118,0,P$4),LEN(OFFSET('Vacation Tracker'!$Q118:$AD118,0,P$4))-1),0)))</f>
        <v>0</v>
      </c>
      <c r="S115" s="26">
        <f t="array" aca="1" ref="S115" ca="1">SUM(IF(RIGHT(OFFSET('Vacation Tracker'!$Q118:$AD118,0,P$4))=S$8,IFERROR(--LEFT(OFFSET('Vacation Tracker'!$Q118:$AD118,0,P$4),LEN(OFFSET('Vacation Tracker'!$Q118:$AD118,0,P$4))-1),0)))</f>
        <v>0</v>
      </c>
      <c r="T115" s="23">
        <f ca="1">SUM(OFFSET('Vacation Tracker'!$Q118:$AD118,0,T$4))</f>
        <v>0</v>
      </c>
      <c r="U115" s="26">
        <f t="shared" ca="1" si="3478"/>
        <v>0</v>
      </c>
      <c r="V115" s="26">
        <f t="array" aca="1" ref="V115" ca="1">SUM(IF(RIGHT(OFFSET('Vacation Tracker'!$Q118:$AD118,0,T$4))&lt;&gt;"O",IFERROR(--LEFT(OFFSET('Vacation Tracker'!$Q118:$AD118,0,T$4),LEN(OFFSET('Vacation Tracker'!$Q118:$AD118,0,T$4))-1),0)))</f>
        <v>0</v>
      </c>
      <c r="W115" s="26">
        <f t="array" aca="1" ref="W115" ca="1">SUM(IF(RIGHT(OFFSET('Vacation Tracker'!$Q118:$AD118,0,T$4))=W$8,IFERROR(--LEFT(OFFSET('Vacation Tracker'!$Q118:$AD118,0,T$4),LEN(OFFSET('Vacation Tracker'!$Q118:$AD118,0,T$4))-1),0)))</f>
        <v>0</v>
      </c>
      <c r="X115" s="23">
        <f ca="1">SUM(OFFSET('Vacation Tracker'!$Q118:$AD118,0,X$4))</f>
        <v>0</v>
      </c>
      <c r="Y115" s="26">
        <f t="shared" ref="Y115" ca="1" si="5624">X115-Z115</f>
        <v>0</v>
      </c>
      <c r="Z115" s="26">
        <f t="array" aca="1" ref="Z115" ca="1">SUM(IF(RIGHT(OFFSET('Vacation Tracker'!$Q118:$AD118,0,X$4))&lt;&gt;"O",IFERROR(--LEFT(OFFSET('Vacation Tracker'!$Q118:$AD118,0,X$4),LEN(OFFSET('Vacation Tracker'!$Q118:$AD118,0,X$4))-1),0)))</f>
        <v>0</v>
      </c>
      <c r="AA115" s="26">
        <f t="array" aca="1" ref="AA115" ca="1">SUM(IF(RIGHT(OFFSET('Vacation Tracker'!$Q118:$AD118,0,X$4))=AA$8,IFERROR(--LEFT(OFFSET('Vacation Tracker'!$Q118:$AD118,0,X$4),LEN(OFFSET('Vacation Tracker'!$Q118:$AD118,0,X$4))-1),0)))</f>
        <v>0</v>
      </c>
      <c r="AB115" s="23">
        <f ca="1">SUM(OFFSET('Vacation Tracker'!$Q118:$AD118,0,AB$4))</f>
        <v>0</v>
      </c>
      <c r="AC115" s="26">
        <f t="shared" ref="AC115" ca="1" si="5625">AB115-AD115</f>
        <v>0</v>
      </c>
      <c r="AD115" s="26">
        <f t="array" aca="1" ref="AD115" ca="1">SUM(IF(RIGHT(OFFSET('Vacation Tracker'!$Q118:$AD118,0,AB$4))&lt;&gt;"O",IFERROR(--LEFT(OFFSET('Vacation Tracker'!$Q118:$AD118,0,AB$4),LEN(OFFSET('Vacation Tracker'!$Q118:$AD118,0,AB$4))-1),0)))</f>
        <v>0</v>
      </c>
      <c r="AE115" s="26">
        <f t="array" aca="1" ref="AE115" ca="1">SUM(IF(RIGHT(OFFSET('Vacation Tracker'!$Q118:$AD118,0,AB$4))=AE$8,IFERROR(--LEFT(OFFSET('Vacation Tracker'!$Q118:$AD118,0,AB$4),LEN(OFFSET('Vacation Tracker'!$Q118:$AD118,0,AB$4))-1),0)))</f>
        <v>0</v>
      </c>
      <c r="AF115" s="23">
        <f ca="1">SUM(OFFSET('Vacation Tracker'!$Q118:$AD118,0,AF$4))</f>
        <v>0</v>
      </c>
      <c r="AG115" s="26">
        <f t="shared" ref="AG115" ca="1" si="5626">AF115-AH115</f>
        <v>0</v>
      </c>
      <c r="AH115" s="26">
        <f t="array" aca="1" ref="AH115" ca="1">SUM(IF(RIGHT(OFFSET('Vacation Tracker'!$Q118:$AD118,0,AF$4))&lt;&gt;"O",IFERROR(--LEFT(OFFSET('Vacation Tracker'!$Q118:$AD118,0,AF$4),LEN(OFFSET('Vacation Tracker'!$Q118:$AD118,0,AF$4))-1),0)))</f>
        <v>0</v>
      </c>
      <c r="AI115" s="26">
        <f t="array" aca="1" ref="AI115" ca="1">SUM(IF(RIGHT(OFFSET('Vacation Tracker'!$Q118:$AD118,0,AF$4))=AI$8,IFERROR(--LEFT(OFFSET('Vacation Tracker'!$Q118:$AD118,0,AF$4),LEN(OFFSET('Vacation Tracker'!$Q118:$AD118,0,AF$4))-1),0)))</f>
        <v>0</v>
      </c>
      <c r="AJ115" s="23">
        <f ca="1">SUM(OFFSET('Vacation Tracker'!$Q118:$AD118,0,AJ$4))</f>
        <v>0</v>
      </c>
      <c r="AK115" s="26">
        <f t="shared" ref="AK115" ca="1" si="5627">AJ115-AL115</f>
        <v>0</v>
      </c>
      <c r="AL115" s="26">
        <f t="array" aca="1" ref="AL115" ca="1">SUM(IF(RIGHT(OFFSET('Vacation Tracker'!$Q118:$AD118,0,AJ$4))&lt;&gt;"O",IFERROR(--LEFT(OFFSET('Vacation Tracker'!$Q118:$AD118,0,AJ$4),LEN(OFFSET('Vacation Tracker'!$Q118:$AD118,0,AJ$4))-1),0)))</f>
        <v>0</v>
      </c>
      <c r="AM115" s="26">
        <f t="array" aca="1" ref="AM115" ca="1">SUM(IF(RIGHT(OFFSET('Vacation Tracker'!$Q118:$AD118,0,AJ$4))=AM$8,IFERROR(--LEFT(OFFSET('Vacation Tracker'!$Q118:$AD118,0,AJ$4),LEN(OFFSET('Vacation Tracker'!$Q118:$AD118,0,AJ$4))-1),0)))</f>
        <v>0</v>
      </c>
      <c r="AN115" s="23">
        <f ca="1">SUM(OFFSET('Vacation Tracker'!$Q118:$AD118,0,AN$4))</f>
        <v>0</v>
      </c>
      <c r="AO115" s="26">
        <f t="shared" ref="AO115" ca="1" si="5628">AN115-AP115</f>
        <v>0</v>
      </c>
      <c r="AP115" s="26">
        <f t="array" aca="1" ref="AP115" ca="1">SUM(IF(RIGHT(OFFSET('Vacation Tracker'!$Q118:$AD118,0,AN$4))&lt;&gt;"O",IFERROR(--LEFT(OFFSET('Vacation Tracker'!$Q118:$AD118,0,AN$4),LEN(OFFSET('Vacation Tracker'!$Q118:$AD118,0,AN$4))-1),0)))</f>
        <v>0</v>
      </c>
      <c r="AQ115" s="26">
        <f t="array" aca="1" ref="AQ115" ca="1">SUM(IF(RIGHT(OFFSET('Vacation Tracker'!$Q118:$AD118,0,AN$4))=AQ$8,IFERROR(--LEFT(OFFSET('Vacation Tracker'!$Q118:$AD118,0,AN$4),LEN(OFFSET('Vacation Tracker'!$Q118:$AD118,0,AN$4))-1),0)))</f>
        <v>0</v>
      </c>
      <c r="AR115" s="23">
        <f ca="1">SUM(OFFSET('Vacation Tracker'!$Q118:$AD118,0,AR$4))</f>
        <v>0</v>
      </c>
      <c r="AS115" s="26">
        <f t="shared" ref="AS115" ca="1" si="5629">AR115-AT115</f>
        <v>0</v>
      </c>
      <c r="AT115" s="26">
        <f t="array" aca="1" ref="AT115" ca="1">SUM(IF(RIGHT(OFFSET('Vacation Tracker'!$Q118:$AD118,0,AR$4))&lt;&gt;"O",IFERROR(--LEFT(OFFSET('Vacation Tracker'!$Q118:$AD118,0,AR$4),LEN(OFFSET('Vacation Tracker'!$Q118:$AD118,0,AR$4))-1),0)))</f>
        <v>0</v>
      </c>
      <c r="AU115" s="26">
        <f t="array" aca="1" ref="AU115" ca="1">SUM(IF(RIGHT(OFFSET('Vacation Tracker'!$Q118:$AD118,0,AR$4))=AU$8,IFERROR(--LEFT(OFFSET('Vacation Tracker'!$Q118:$AD118,0,AR$4),LEN(OFFSET('Vacation Tracker'!$Q118:$AD118,0,AR$4))-1),0)))</f>
        <v>0</v>
      </c>
      <c r="AV115" s="23">
        <f ca="1">SUM(OFFSET('Vacation Tracker'!$Q118:$AD118,0,AV$4))</f>
        <v>0</v>
      </c>
      <c r="AW115" s="26">
        <f t="shared" ref="AW115" ca="1" si="5630">AV115-AX115</f>
        <v>0</v>
      </c>
      <c r="AX115" s="26">
        <f t="array" aca="1" ref="AX115" ca="1">SUM(IF(RIGHT(OFFSET('Vacation Tracker'!$Q118:$AD118,0,AV$4))&lt;&gt;"O",IFERROR(--LEFT(OFFSET('Vacation Tracker'!$Q118:$AD118,0,AV$4),LEN(OFFSET('Vacation Tracker'!$Q118:$AD118,0,AV$4))-1),0)))</f>
        <v>0</v>
      </c>
      <c r="AY115" s="26">
        <f t="array" aca="1" ref="AY115" ca="1">SUM(IF(RIGHT(OFFSET('Vacation Tracker'!$Q118:$AD118,0,AV$4))=AY$8,IFERROR(--LEFT(OFFSET('Vacation Tracker'!$Q118:$AD118,0,AV$4),LEN(OFFSET('Vacation Tracker'!$Q118:$AD118,0,AV$4))-1),0)))</f>
        <v>0</v>
      </c>
      <c r="AZ115" s="23">
        <f ca="1">SUM(OFFSET('Vacation Tracker'!$Q118:$AD118,0,AZ$4))</f>
        <v>0</v>
      </c>
      <c r="BA115" s="26">
        <f t="shared" ref="BA115" ca="1" si="5631">AZ115-BB115</f>
        <v>0</v>
      </c>
      <c r="BB115" s="26">
        <f t="array" aca="1" ref="BB115" ca="1">SUM(IF(RIGHT(OFFSET('Vacation Tracker'!$Q118:$AD118,0,AZ$4))&lt;&gt;"O",IFERROR(--LEFT(OFFSET('Vacation Tracker'!$Q118:$AD118,0,AZ$4),LEN(OFFSET('Vacation Tracker'!$Q118:$AD118,0,AZ$4))-1),0)))</f>
        <v>0</v>
      </c>
      <c r="BC115" s="26">
        <f t="array" aca="1" ref="BC115" ca="1">SUM(IF(RIGHT(OFFSET('Vacation Tracker'!$Q118:$AD118,0,AZ$4))=BC$8,IFERROR(--LEFT(OFFSET('Vacation Tracker'!$Q118:$AD118,0,AZ$4),LEN(OFFSET('Vacation Tracker'!$Q118:$AD118,0,AZ$4))-1),0)))</f>
        <v>0</v>
      </c>
      <c r="BD115" s="23">
        <f ca="1">SUM(OFFSET('Vacation Tracker'!$Q118:$AD118,0,BD$4))</f>
        <v>0</v>
      </c>
      <c r="BE115" s="26">
        <f t="shared" ref="BE115" ca="1" si="5632">BD115-BF115</f>
        <v>0</v>
      </c>
      <c r="BF115" s="26">
        <f t="array" aca="1" ref="BF115" ca="1">SUM(IF(RIGHT(OFFSET('Vacation Tracker'!$Q118:$AD118,0,BD$4))&lt;&gt;"O",IFERROR(--LEFT(OFFSET('Vacation Tracker'!$Q118:$AD118,0,BD$4),LEN(OFFSET('Vacation Tracker'!$Q118:$AD118,0,BD$4))-1),0)))</f>
        <v>0</v>
      </c>
      <c r="BG115" s="26">
        <f t="array" aca="1" ref="BG115" ca="1">SUM(IF(RIGHT(OFFSET('Vacation Tracker'!$Q118:$AD118,0,BD$4))=BG$8,IFERROR(--LEFT(OFFSET('Vacation Tracker'!$Q118:$AD118,0,BD$4),LEN(OFFSET('Vacation Tracker'!$Q118:$AD118,0,BD$4))-1),0)))</f>
        <v>0</v>
      </c>
      <c r="BH115" s="23">
        <f ca="1">SUM(OFFSET('Vacation Tracker'!$Q118:$AD118,0,BH$4))</f>
        <v>0</v>
      </c>
      <c r="BI115" s="26">
        <f t="shared" ref="BI115" ca="1" si="5633">BH115-BJ115</f>
        <v>0</v>
      </c>
      <c r="BJ115" s="26">
        <f t="array" aca="1" ref="BJ115" ca="1">SUM(IF(RIGHT(OFFSET('Vacation Tracker'!$Q118:$AD118,0,BH$4))&lt;&gt;"O",IFERROR(--LEFT(OFFSET('Vacation Tracker'!$Q118:$AD118,0,BH$4),LEN(OFFSET('Vacation Tracker'!$Q118:$AD118,0,BH$4))-1),0)))</f>
        <v>0</v>
      </c>
      <c r="BK115" s="26">
        <f t="array" aca="1" ref="BK115" ca="1">SUM(IF(RIGHT(OFFSET('Vacation Tracker'!$Q118:$AD118,0,BH$4))=BK$8,IFERROR(--LEFT(OFFSET('Vacation Tracker'!$Q118:$AD118,0,BH$4),LEN(OFFSET('Vacation Tracker'!$Q118:$AD118,0,BH$4))-1),0)))</f>
        <v>0</v>
      </c>
      <c r="BL115" s="23">
        <f ca="1">SUM(OFFSET('Vacation Tracker'!$Q118:$AD118,0,BL$4))</f>
        <v>0</v>
      </c>
      <c r="BM115" s="26">
        <f t="shared" ref="BM115" ca="1" si="5634">BL115-BN115</f>
        <v>0</v>
      </c>
      <c r="BN115" s="26">
        <f t="array" aca="1" ref="BN115" ca="1">SUM(IF(RIGHT(OFFSET('Vacation Tracker'!$Q118:$AD118,0,BL$4))&lt;&gt;"O",IFERROR(--LEFT(OFFSET('Vacation Tracker'!$Q118:$AD118,0,BL$4),LEN(OFFSET('Vacation Tracker'!$Q118:$AD118,0,BL$4))-1),0)))</f>
        <v>0</v>
      </c>
      <c r="BO115" s="26">
        <f t="array" aca="1" ref="BO115" ca="1">SUM(IF(RIGHT(OFFSET('Vacation Tracker'!$Q118:$AD118,0,BL$4))=BO$8,IFERROR(--LEFT(OFFSET('Vacation Tracker'!$Q118:$AD118,0,BL$4),LEN(OFFSET('Vacation Tracker'!$Q118:$AD118,0,BL$4))-1),0)))</f>
        <v>0</v>
      </c>
      <c r="BP115" s="23">
        <f ca="1">SUM(OFFSET('Vacation Tracker'!$Q118:$AD118,0,BP$4))</f>
        <v>0</v>
      </c>
      <c r="BQ115" s="26">
        <f t="shared" ref="BQ115" ca="1" si="5635">BP115-BR115</f>
        <v>0</v>
      </c>
      <c r="BR115" s="26">
        <f t="array" aca="1" ref="BR115" ca="1">SUM(IF(RIGHT(OFFSET('Vacation Tracker'!$Q118:$AD118,0,BP$4))&lt;&gt;"O",IFERROR(--LEFT(OFFSET('Vacation Tracker'!$Q118:$AD118,0,BP$4),LEN(OFFSET('Vacation Tracker'!$Q118:$AD118,0,BP$4))-1),0)))</f>
        <v>0</v>
      </c>
      <c r="BS115" s="26">
        <f t="array" aca="1" ref="BS115" ca="1">SUM(IF(RIGHT(OFFSET('Vacation Tracker'!$Q118:$AD118,0,BP$4))=BS$8,IFERROR(--LEFT(OFFSET('Vacation Tracker'!$Q118:$AD118,0,BP$4),LEN(OFFSET('Vacation Tracker'!$Q118:$AD118,0,BP$4))-1),0)))</f>
        <v>0</v>
      </c>
      <c r="BT115" s="23">
        <f ca="1">SUM(OFFSET('Vacation Tracker'!$Q118:$AD118,0,BT$4))</f>
        <v>0</v>
      </c>
      <c r="BU115" s="26">
        <f t="shared" ref="BU115" ca="1" si="5636">BT115-BV115</f>
        <v>0</v>
      </c>
      <c r="BV115" s="26">
        <f t="array" aca="1" ref="BV115" ca="1">SUM(IF(RIGHT(OFFSET('Vacation Tracker'!$Q118:$AD118,0,BT$4))&lt;&gt;"O",IFERROR(--LEFT(OFFSET('Vacation Tracker'!$Q118:$AD118,0,BT$4),LEN(OFFSET('Vacation Tracker'!$Q118:$AD118,0,BT$4))-1),0)))</f>
        <v>0</v>
      </c>
      <c r="BW115" s="26">
        <f t="array" aca="1" ref="BW115" ca="1">SUM(IF(RIGHT(OFFSET('Vacation Tracker'!$Q118:$AD118,0,BT$4))=BW$8,IFERROR(--LEFT(OFFSET('Vacation Tracker'!$Q118:$AD118,0,BT$4),LEN(OFFSET('Vacation Tracker'!$Q118:$AD118,0,BT$4))-1),0)))</f>
        <v>0</v>
      </c>
      <c r="BX115" s="23">
        <f ca="1">SUM(OFFSET('Vacation Tracker'!$Q118:$AD118,0,BX$4))</f>
        <v>0</v>
      </c>
      <c r="BY115" s="26">
        <f t="shared" ref="BY115" ca="1" si="5637">BX115-BZ115</f>
        <v>0</v>
      </c>
      <c r="BZ115" s="26">
        <f t="array" aca="1" ref="BZ115" ca="1">SUM(IF(RIGHT(OFFSET('Vacation Tracker'!$Q118:$AD118,0,BX$4))&lt;&gt;"O",IFERROR(--LEFT(OFFSET('Vacation Tracker'!$Q118:$AD118,0,BX$4),LEN(OFFSET('Vacation Tracker'!$Q118:$AD118,0,BX$4))-1),0)))</f>
        <v>0</v>
      </c>
      <c r="CA115" s="26">
        <f t="array" aca="1" ref="CA115" ca="1">SUM(IF(RIGHT(OFFSET('Vacation Tracker'!$Q118:$AD118,0,BX$4))=CA$8,IFERROR(--LEFT(OFFSET('Vacation Tracker'!$Q118:$AD118,0,BX$4),LEN(OFFSET('Vacation Tracker'!$Q118:$AD118,0,BX$4))-1),0)))</f>
        <v>0</v>
      </c>
      <c r="CB115" s="23">
        <f ca="1">SUM(OFFSET('Vacation Tracker'!$Q118:$AD118,0,CB$4))</f>
        <v>0</v>
      </c>
      <c r="CC115" s="26">
        <f t="shared" ref="CC115" ca="1" si="5638">CB115-CD115</f>
        <v>0</v>
      </c>
      <c r="CD115" s="26">
        <f t="array" aca="1" ref="CD115" ca="1">SUM(IF(RIGHT(OFFSET('Vacation Tracker'!$Q118:$AD118,0,CB$4))&lt;&gt;"O",IFERROR(--LEFT(OFFSET('Vacation Tracker'!$Q118:$AD118,0,CB$4),LEN(OFFSET('Vacation Tracker'!$Q118:$AD118,0,CB$4))-1),0)))</f>
        <v>0</v>
      </c>
      <c r="CE115" s="26">
        <f t="array" aca="1" ref="CE115" ca="1">SUM(IF(RIGHT(OFFSET('Vacation Tracker'!$Q118:$AD118,0,CB$4))=CE$8,IFERROR(--LEFT(OFFSET('Vacation Tracker'!$Q118:$AD118,0,CB$4),LEN(OFFSET('Vacation Tracker'!$Q118:$AD118,0,CB$4))-1),0)))</f>
        <v>0</v>
      </c>
      <c r="CF115" s="23">
        <f ca="1">SUM(OFFSET('Vacation Tracker'!$Q118:$AD118,0,CF$4))</f>
        <v>0</v>
      </c>
      <c r="CG115" s="26">
        <f t="shared" ref="CG115" ca="1" si="5639">CF115-CH115</f>
        <v>0</v>
      </c>
      <c r="CH115" s="26">
        <f t="array" aca="1" ref="CH115" ca="1">SUM(IF(RIGHT(OFFSET('Vacation Tracker'!$Q118:$AD118,0,CF$4))&lt;&gt;"O",IFERROR(--LEFT(OFFSET('Vacation Tracker'!$Q118:$AD118,0,CF$4),LEN(OFFSET('Vacation Tracker'!$Q118:$AD118,0,CF$4))-1),0)))</f>
        <v>0</v>
      </c>
      <c r="CI115" s="26">
        <f t="array" aca="1" ref="CI115" ca="1">SUM(IF(RIGHT(OFFSET('Vacation Tracker'!$Q118:$AD118,0,CF$4))=CI$8,IFERROR(--LEFT(OFFSET('Vacation Tracker'!$Q118:$AD118,0,CF$4),LEN(OFFSET('Vacation Tracker'!$Q118:$AD118,0,CF$4))-1),0)))</f>
        <v>0</v>
      </c>
      <c r="CJ115" s="23">
        <f ca="1">SUM(OFFSET('Vacation Tracker'!$Q118:$AD118,0,CJ$4))</f>
        <v>0</v>
      </c>
      <c r="CK115" s="26">
        <f t="shared" ref="CK115" ca="1" si="5640">CJ115-CL115</f>
        <v>0</v>
      </c>
      <c r="CL115" s="26">
        <f t="array" aca="1" ref="CL115" ca="1">SUM(IF(RIGHT(OFFSET('Vacation Tracker'!$Q118:$AD118,0,CJ$4))&lt;&gt;"O",IFERROR(--LEFT(OFFSET('Vacation Tracker'!$Q118:$AD118,0,CJ$4),LEN(OFFSET('Vacation Tracker'!$Q118:$AD118,0,CJ$4))-1),0)))</f>
        <v>0</v>
      </c>
      <c r="CM115" s="26">
        <f t="array" aca="1" ref="CM115" ca="1">SUM(IF(RIGHT(OFFSET('Vacation Tracker'!$Q118:$AD118,0,CJ$4))=CM$8,IFERROR(--LEFT(OFFSET('Vacation Tracker'!$Q118:$AD118,0,CJ$4),LEN(OFFSET('Vacation Tracker'!$Q118:$AD118,0,CJ$4))-1),0)))</f>
        <v>0</v>
      </c>
      <c r="CN115" s="23">
        <f ca="1">SUM(OFFSET('Vacation Tracker'!$Q118:$AD118,0,CN$4))</f>
        <v>0</v>
      </c>
      <c r="CO115" s="26">
        <f t="shared" ref="CO115" ca="1" si="5641">CN115-CP115</f>
        <v>0</v>
      </c>
      <c r="CP115" s="26">
        <f t="array" aca="1" ref="CP115" ca="1">SUM(IF(RIGHT(OFFSET('Vacation Tracker'!$Q118:$AD118,0,CN$4))&lt;&gt;"O",IFERROR(--LEFT(OFFSET('Vacation Tracker'!$Q118:$AD118,0,CN$4),LEN(OFFSET('Vacation Tracker'!$Q118:$AD118,0,CN$4))-1),0)))</f>
        <v>0</v>
      </c>
      <c r="CQ115" s="26">
        <f t="array" aca="1" ref="CQ115" ca="1">SUM(IF(RIGHT(OFFSET('Vacation Tracker'!$Q118:$AD118,0,CN$4))=CQ$8,IFERROR(--LEFT(OFFSET('Vacation Tracker'!$Q118:$AD118,0,CN$4),LEN(OFFSET('Vacation Tracker'!$Q118:$AD118,0,CN$4))-1),0)))</f>
        <v>0</v>
      </c>
      <c r="CR115" s="23">
        <f ca="1">SUM(OFFSET('Vacation Tracker'!$Q118:$AD118,0,CR$4))</f>
        <v>0</v>
      </c>
      <c r="CS115" s="26">
        <f t="shared" ref="CS115" ca="1" si="5642">CR115-CT115</f>
        <v>0</v>
      </c>
      <c r="CT115" s="26">
        <f t="array" aca="1" ref="CT115" ca="1">SUM(IF(RIGHT(OFFSET('Vacation Tracker'!$Q118:$AD118,0,CR$4))&lt;&gt;"O",IFERROR(--LEFT(OFFSET('Vacation Tracker'!$Q118:$AD118,0,CR$4),LEN(OFFSET('Vacation Tracker'!$Q118:$AD118,0,CR$4))-1),0)))</f>
        <v>0</v>
      </c>
      <c r="CU115" s="26">
        <f t="array" aca="1" ref="CU115" ca="1">SUM(IF(RIGHT(OFFSET('Vacation Tracker'!$Q118:$AD118,0,CR$4))=CU$8,IFERROR(--LEFT(OFFSET('Vacation Tracker'!$Q118:$AD118,0,CR$4),LEN(OFFSET('Vacation Tracker'!$Q118:$AD118,0,CR$4))-1),0)))</f>
        <v>0</v>
      </c>
      <c r="CV115" s="23">
        <f ca="1">SUM(OFFSET('Vacation Tracker'!$Q118:$AD118,0,CV$4))</f>
        <v>0</v>
      </c>
      <c r="CW115" s="26">
        <f t="shared" ref="CW115" ca="1" si="5643">CV115-CX115</f>
        <v>0</v>
      </c>
      <c r="CX115" s="26">
        <f t="array" aca="1" ref="CX115" ca="1">SUM(IF(RIGHT(OFFSET('Vacation Tracker'!$Q118:$AD118,0,CV$4))&lt;&gt;"O",IFERROR(--LEFT(OFFSET('Vacation Tracker'!$Q118:$AD118,0,CV$4),LEN(OFFSET('Vacation Tracker'!$Q118:$AD118,0,CV$4))-1),0)))</f>
        <v>0</v>
      </c>
      <c r="CY115" s="26">
        <f t="array" aca="1" ref="CY115" ca="1">SUM(IF(RIGHT(OFFSET('Vacation Tracker'!$Q118:$AD118,0,CV$4))=CY$8,IFERROR(--LEFT(OFFSET('Vacation Tracker'!$Q118:$AD118,0,CV$4),LEN(OFFSET('Vacation Tracker'!$Q118:$AD118,0,CV$4))-1),0)))</f>
        <v>0</v>
      </c>
      <c r="CZ115" s="23">
        <f ca="1">SUM(OFFSET('Vacation Tracker'!$Q118:$AD118,0,CZ$4))</f>
        <v>0</v>
      </c>
      <c r="DA115" s="26">
        <f t="shared" ref="DA115" ca="1" si="5644">CZ115-DB115</f>
        <v>0</v>
      </c>
      <c r="DB115" s="26">
        <f t="array" aca="1" ref="DB115" ca="1">SUM(IF(RIGHT(OFFSET('Vacation Tracker'!$Q118:$AD118,0,CZ$4))&lt;&gt;"O",IFERROR(--LEFT(OFFSET('Vacation Tracker'!$Q118:$AD118,0,CZ$4),LEN(OFFSET('Vacation Tracker'!$Q118:$AD118,0,CZ$4))-1),0)))</f>
        <v>0</v>
      </c>
      <c r="DC115" s="26">
        <f t="array" aca="1" ref="DC115" ca="1">SUM(IF(RIGHT(OFFSET('Vacation Tracker'!$Q118:$AD118,0,CZ$4))=DC$8,IFERROR(--LEFT(OFFSET('Vacation Tracker'!$Q118:$AD118,0,CZ$4),LEN(OFFSET('Vacation Tracker'!$Q118:$AD118,0,CZ$4))-1),0)))</f>
        <v>0</v>
      </c>
      <c r="DD115" s="23">
        <f ca="1">SUM(OFFSET('Vacation Tracker'!$Q118:$AD118,0,DD$4))</f>
        <v>0</v>
      </c>
      <c r="DE115" s="26">
        <f t="shared" ref="DE115" ca="1" si="5645">DD115-DF115</f>
        <v>0</v>
      </c>
      <c r="DF115" s="26">
        <f t="array" aca="1" ref="DF115" ca="1">SUM(IF(RIGHT(OFFSET('Vacation Tracker'!$Q118:$AD118,0,DD$4))&lt;&gt;"O",IFERROR(--LEFT(OFFSET('Vacation Tracker'!$Q118:$AD118,0,DD$4),LEN(OFFSET('Vacation Tracker'!$Q118:$AD118,0,DD$4))-1),0)))</f>
        <v>0</v>
      </c>
      <c r="DG115" s="26">
        <f t="array" aca="1" ref="DG115" ca="1">SUM(IF(RIGHT(OFFSET('Vacation Tracker'!$Q118:$AD118,0,DD$4))=DG$8,IFERROR(--LEFT(OFFSET('Vacation Tracker'!$Q118:$AD118,0,DD$4),LEN(OFFSET('Vacation Tracker'!$Q118:$AD118,0,DD$4))-1),0)))</f>
        <v>0</v>
      </c>
      <c r="DH115" s="23">
        <f ca="1">SUM(OFFSET('Vacation Tracker'!$Q118:$AD118,0,DH$4))</f>
        <v>0</v>
      </c>
      <c r="DI115" s="26">
        <f t="shared" ref="DI115" ca="1" si="5646">DH115-DJ115</f>
        <v>0</v>
      </c>
      <c r="DJ115" s="26">
        <f t="array" aca="1" ref="DJ115" ca="1">SUM(IF(RIGHT(OFFSET('Vacation Tracker'!$Q118:$AD118,0,DH$4))&lt;&gt;"O",IFERROR(--LEFT(OFFSET('Vacation Tracker'!$Q118:$AD118,0,DH$4),LEN(OFFSET('Vacation Tracker'!$Q118:$AD118,0,DH$4))-1),0)))</f>
        <v>0</v>
      </c>
      <c r="DK115" s="26">
        <f t="array" aca="1" ref="DK115" ca="1">SUM(IF(RIGHT(OFFSET('Vacation Tracker'!$Q118:$AD118,0,DH$4))=DK$8,IFERROR(--LEFT(OFFSET('Vacation Tracker'!$Q118:$AD118,0,DH$4),LEN(OFFSET('Vacation Tracker'!$Q118:$AD118,0,DH$4))-1),0)))</f>
        <v>0</v>
      </c>
      <c r="DL115" s="23">
        <f ca="1">SUM(OFFSET('Vacation Tracker'!$Q118:$AD118,0,DL$4))</f>
        <v>0</v>
      </c>
      <c r="DM115" s="26">
        <f t="shared" ref="DM115" ca="1" si="5647">DL115-DN115</f>
        <v>0</v>
      </c>
      <c r="DN115" s="26">
        <f t="array" aca="1" ref="DN115" ca="1">SUM(IF(RIGHT(OFFSET('Vacation Tracker'!$Q118:$AD118,0,DL$4))&lt;&gt;"O",IFERROR(--LEFT(OFFSET('Vacation Tracker'!$Q118:$AD118,0,DL$4),LEN(OFFSET('Vacation Tracker'!$Q118:$AD118,0,DL$4))-1),0)))</f>
        <v>0</v>
      </c>
      <c r="DO115" s="26">
        <f t="array" aca="1" ref="DO115" ca="1">SUM(IF(RIGHT(OFFSET('Vacation Tracker'!$Q118:$AD118,0,DL$4))=DO$8,IFERROR(--LEFT(OFFSET('Vacation Tracker'!$Q118:$AD118,0,DL$4),LEN(OFFSET('Vacation Tracker'!$Q118:$AD118,0,DL$4))-1),0)))</f>
        <v>0</v>
      </c>
      <c r="DP115" s="23">
        <f ca="1">SUM(OFFSET('Vacation Tracker'!$Q118:$AD118,0,DP$4))</f>
        <v>0</v>
      </c>
      <c r="DQ115" s="26">
        <f t="shared" ref="DQ115" ca="1" si="5648">DP115-DR115</f>
        <v>0</v>
      </c>
      <c r="DR115" s="26">
        <f t="array" aca="1" ref="DR115" ca="1">SUM(IF(RIGHT(OFFSET('Vacation Tracker'!$Q118:$AD118,0,DP$4))&lt;&gt;"O",IFERROR(--LEFT(OFFSET('Vacation Tracker'!$Q118:$AD118,0,DP$4),LEN(OFFSET('Vacation Tracker'!$Q118:$AD118,0,DP$4))-1),0)))</f>
        <v>0</v>
      </c>
      <c r="DS115" s="26">
        <f t="array" aca="1" ref="DS115" ca="1">SUM(IF(RIGHT(OFFSET('Vacation Tracker'!$Q118:$AD118,0,DP$4))=DS$8,IFERROR(--LEFT(OFFSET('Vacation Tracker'!$Q118:$AD118,0,DP$4),LEN(OFFSET('Vacation Tracker'!$Q118:$AD118,0,DP$4))-1),0)))</f>
        <v>0</v>
      </c>
      <c r="DT115" s="23">
        <f ca="1">SUM(OFFSET('Vacation Tracker'!$Q118:$AD118,0,DT$4))</f>
        <v>0</v>
      </c>
      <c r="DU115" s="26">
        <f t="shared" ref="DU115" ca="1" si="5649">DT115-DV115</f>
        <v>0</v>
      </c>
      <c r="DV115" s="26">
        <f t="array" aca="1" ref="DV115" ca="1">SUM(IF(RIGHT(OFFSET('Vacation Tracker'!$Q118:$AD118,0,DT$4))&lt;&gt;"O",IFERROR(--LEFT(OFFSET('Vacation Tracker'!$Q118:$AD118,0,DT$4),LEN(OFFSET('Vacation Tracker'!$Q118:$AD118,0,DT$4))-1),0)))</f>
        <v>0</v>
      </c>
      <c r="DW115" s="26">
        <f t="array" aca="1" ref="DW115" ca="1">SUM(IF(RIGHT(OFFSET('Vacation Tracker'!$Q118:$AD118,0,DT$4))=DW$8,IFERROR(--LEFT(OFFSET('Vacation Tracker'!$Q118:$AD118,0,DT$4),LEN(OFFSET('Vacation Tracker'!$Q118:$AD118,0,DT$4))-1),0)))</f>
        <v>0</v>
      </c>
      <c r="DX115" s="23">
        <f ca="1">SUM(OFFSET('Vacation Tracker'!$Q118:$AD118,0,DX$4))</f>
        <v>0</v>
      </c>
      <c r="DY115" s="26">
        <f t="shared" ref="DY115" ca="1" si="5650">DX115-DZ115</f>
        <v>0</v>
      </c>
      <c r="DZ115" s="26">
        <f t="array" aca="1" ref="DZ115" ca="1">SUM(IF(RIGHT(OFFSET('Vacation Tracker'!$Q118:$AD118,0,DX$4))&lt;&gt;"O",IFERROR(--LEFT(OFFSET('Vacation Tracker'!$Q118:$AD118,0,DX$4),LEN(OFFSET('Vacation Tracker'!$Q118:$AD118,0,DX$4))-1),0)))</f>
        <v>0</v>
      </c>
      <c r="EA115" s="26">
        <f t="array" aca="1" ref="EA115" ca="1">SUM(IF(RIGHT(OFFSET('Vacation Tracker'!$Q118:$AD118,0,DX$4))=EA$8,IFERROR(--LEFT(OFFSET('Vacation Tracker'!$Q118:$AD118,0,DX$4),LEN(OFFSET('Vacation Tracker'!$Q118:$AD118,0,DX$4))-1),0)))</f>
        <v>0</v>
      </c>
      <c r="EB115" s="23">
        <f ca="1">SUM(OFFSET('Vacation Tracker'!$Q118:$AD118,0,EB$4))</f>
        <v>0</v>
      </c>
      <c r="EC115" s="26">
        <f t="shared" ref="EC115" ca="1" si="5651">EB115-ED115</f>
        <v>0</v>
      </c>
      <c r="ED115" s="26">
        <f t="array" aca="1" ref="ED115" ca="1">SUM(IF(RIGHT(OFFSET('Vacation Tracker'!$Q118:$AD118,0,EB$4))&lt;&gt;"O",IFERROR(--LEFT(OFFSET('Vacation Tracker'!$Q118:$AD118,0,EB$4),LEN(OFFSET('Vacation Tracker'!$Q118:$AD118,0,EB$4))-1),0)))</f>
        <v>0</v>
      </c>
      <c r="EE115" s="26">
        <f t="array" aca="1" ref="EE115" ca="1">SUM(IF(RIGHT(OFFSET('Vacation Tracker'!$Q118:$AD118,0,EB$4))=EE$8,IFERROR(--LEFT(OFFSET('Vacation Tracker'!$Q118:$AD118,0,EB$4),LEN(OFFSET('Vacation Tracker'!$Q118:$AD118,0,EB$4))-1),0)))</f>
        <v>0</v>
      </c>
      <c r="EF115" s="23">
        <f ca="1">SUM(OFFSET('Vacation Tracker'!$Q118:$AD118,0,EF$4))</f>
        <v>0</v>
      </c>
      <c r="EG115" s="26">
        <f t="shared" ref="EG115" ca="1" si="5652">EF115-EH115</f>
        <v>0</v>
      </c>
      <c r="EH115" s="26">
        <f t="array" aca="1" ref="EH115" ca="1">SUM(IF(RIGHT(OFFSET('Vacation Tracker'!$Q118:$AD118,0,EF$4))&lt;&gt;"O",IFERROR(--LEFT(OFFSET('Vacation Tracker'!$Q118:$AD118,0,EF$4),LEN(OFFSET('Vacation Tracker'!$Q118:$AD118,0,EF$4))-1),0)))</f>
        <v>0</v>
      </c>
      <c r="EI115" s="26">
        <f t="array" aca="1" ref="EI115" ca="1">SUM(IF(RIGHT(OFFSET('Vacation Tracker'!$Q118:$AD118,0,EF$4))=EI$8,IFERROR(--LEFT(OFFSET('Vacation Tracker'!$Q118:$AD118,0,EF$4),LEN(OFFSET('Vacation Tracker'!$Q118:$AD118,0,EF$4))-1),0)))</f>
        <v>0</v>
      </c>
      <c r="EJ115" s="23">
        <f ca="1">SUM(OFFSET('Vacation Tracker'!$Q118:$AD118,0,EJ$4))</f>
        <v>0</v>
      </c>
      <c r="EK115" s="26">
        <f t="shared" ref="EK115" ca="1" si="5653">EJ115-EL115</f>
        <v>0</v>
      </c>
      <c r="EL115" s="26">
        <f t="array" aca="1" ref="EL115" ca="1">SUM(IF(RIGHT(OFFSET('Vacation Tracker'!$Q118:$AD118,0,EJ$4))&lt;&gt;"O",IFERROR(--LEFT(OFFSET('Vacation Tracker'!$Q118:$AD118,0,EJ$4),LEN(OFFSET('Vacation Tracker'!$Q118:$AD118,0,EJ$4))-1),0)))</f>
        <v>0</v>
      </c>
      <c r="EM115" s="26">
        <f t="array" aca="1" ref="EM115" ca="1">SUM(IF(RIGHT(OFFSET('Vacation Tracker'!$Q118:$AD118,0,EJ$4))=EM$8,IFERROR(--LEFT(OFFSET('Vacation Tracker'!$Q118:$AD118,0,EJ$4),LEN(OFFSET('Vacation Tracker'!$Q118:$AD118,0,EJ$4))-1),0)))</f>
        <v>0</v>
      </c>
      <c r="EN115" s="23">
        <f ca="1">SUM(OFFSET('Vacation Tracker'!$Q118:$AD118,0,EN$4))</f>
        <v>0</v>
      </c>
      <c r="EO115" s="26">
        <f t="shared" ref="EO115" ca="1" si="5654">EN115-EP115</f>
        <v>0</v>
      </c>
      <c r="EP115" s="26">
        <f t="array" aca="1" ref="EP115" ca="1">SUM(IF(RIGHT(OFFSET('Vacation Tracker'!$Q118:$AD118,0,EN$4))&lt;&gt;"O",IFERROR(--LEFT(OFFSET('Vacation Tracker'!$Q118:$AD118,0,EN$4),LEN(OFFSET('Vacation Tracker'!$Q118:$AD118,0,EN$4))-1),0)))</f>
        <v>0</v>
      </c>
      <c r="EQ115" s="26">
        <f t="array" aca="1" ref="EQ115" ca="1">SUM(IF(RIGHT(OFFSET('Vacation Tracker'!$Q118:$AD118,0,EN$4))=EQ$8,IFERROR(--LEFT(OFFSET('Vacation Tracker'!$Q118:$AD118,0,EN$4),LEN(OFFSET('Vacation Tracker'!$Q118:$AD118,0,EN$4))-1),0)))</f>
        <v>0</v>
      </c>
      <c r="ER115" s="23">
        <f ca="1">SUM(OFFSET('Vacation Tracker'!$Q118:$AD118,0,ER$4))</f>
        <v>0</v>
      </c>
      <c r="ES115" s="26">
        <f t="shared" ref="ES115" ca="1" si="5655">ER115-ET115</f>
        <v>0</v>
      </c>
      <c r="ET115" s="26">
        <f t="array" aca="1" ref="ET115" ca="1">SUM(IF(RIGHT(OFFSET('Vacation Tracker'!$Q118:$AD118,0,ER$4))&lt;&gt;"O",IFERROR(--LEFT(OFFSET('Vacation Tracker'!$Q118:$AD118,0,ER$4),LEN(OFFSET('Vacation Tracker'!$Q118:$AD118,0,ER$4))-1),0)))</f>
        <v>0</v>
      </c>
      <c r="EU115" s="26">
        <f t="array" aca="1" ref="EU115" ca="1">SUM(IF(RIGHT(OFFSET('Vacation Tracker'!$Q118:$AD118,0,ER$4))=EU$8,IFERROR(--LEFT(OFFSET('Vacation Tracker'!$Q118:$AD118,0,ER$4),LEN(OFFSET('Vacation Tracker'!$Q118:$AD118,0,ER$4))-1),0)))</f>
        <v>0</v>
      </c>
      <c r="EV115" s="23">
        <f ca="1">SUM(OFFSET('Vacation Tracker'!$Q118:$AD118,0,EV$4))</f>
        <v>0</v>
      </c>
      <c r="EW115" s="26">
        <f t="shared" ref="EW115" ca="1" si="5656">EV115-EX115</f>
        <v>0</v>
      </c>
      <c r="EX115" s="26">
        <f t="array" aca="1" ref="EX115" ca="1">SUM(IF(RIGHT(OFFSET('Vacation Tracker'!$Q118:$AD118,0,EV$4))&lt;&gt;"O",IFERROR(--LEFT(OFFSET('Vacation Tracker'!$Q118:$AD118,0,EV$4),LEN(OFFSET('Vacation Tracker'!$Q118:$AD118,0,EV$4))-1),0)))</f>
        <v>0</v>
      </c>
      <c r="EY115" s="26">
        <f t="array" aca="1" ref="EY115" ca="1">SUM(IF(RIGHT(OFFSET('Vacation Tracker'!$Q118:$AD118,0,EV$4))=EY$8,IFERROR(--LEFT(OFFSET('Vacation Tracker'!$Q118:$AD118,0,EV$4),LEN(OFFSET('Vacation Tracker'!$Q118:$AD118,0,EV$4))-1),0)))</f>
        <v>0</v>
      </c>
      <c r="EZ115" s="23">
        <f ca="1">SUM(OFFSET('Vacation Tracker'!$Q118:$AD118,0,EZ$4))</f>
        <v>0</v>
      </c>
      <c r="FA115" s="26">
        <f t="shared" ref="FA115" ca="1" si="5657">EZ115-FB115</f>
        <v>0</v>
      </c>
      <c r="FB115" s="26">
        <f t="array" aca="1" ref="FB115" ca="1">SUM(IF(RIGHT(OFFSET('Vacation Tracker'!$Q118:$AD118,0,EZ$4))&lt;&gt;"O",IFERROR(--LEFT(OFFSET('Vacation Tracker'!$Q118:$AD118,0,EZ$4),LEN(OFFSET('Vacation Tracker'!$Q118:$AD118,0,EZ$4))-1),0)))</f>
        <v>0</v>
      </c>
      <c r="FC115" s="26">
        <f t="array" aca="1" ref="FC115" ca="1">SUM(IF(RIGHT(OFFSET('Vacation Tracker'!$Q118:$AD118,0,EZ$4))=FC$8,IFERROR(--LEFT(OFFSET('Vacation Tracker'!$Q118:$AD118,0,EZ$4),LEN(OFFSET('Vacation Tracker'!$Q118:$AD118,0,EZ$4))-1),0)))</f>
        <v>0</v>
      </c>
      <c r="FD115" s="23">
        <f ca="1">SUM(OFFSET('Vacation Tracker'!$Q118:$AD118,0,FD$4))</f>
        <v>0</v>
      </c>
      <c r="FE115" s="26">
        <f t="shared" ref="FE115" ca="1" si="5658">FD115-FF115</f>
        <v>0</v>
      </c>
      <c r="FF115" s="26">
        <f t="array" aca="1" ref="FF115" ca="1">SUM(IF(RIGHT(OFFSET('Vacation Tracker'!$Q118:$AD118,0,FD$4))&lt;&gt;"O",IFERROR(--LEFT(OFFSET('Vacation Tracker'!$Q118:$AD118,0,FD$4),LEN(OFFSET('Vacation Tracker'!$Q118:$AD118,0,FD$4))-1),0)))</f>
        <v>0</v>
      </c>
      <c r="FG115" s="26">
        <f t="array" aca="1" ref="FG115" ca="1">SUM(IF(RIGHT(OFFSET('Vacation Tracker'!$Q118:$AD118,0,FD$4))=FG$8,IFERROR(--LEFT(OFFSET('Vacation Tracker'!$Q118:$AD118,0,FD$4),LEN(OFFSET('Vacation Tracker'!$Q118:$AD118,0,FD$4))-1),0)))</f>
        <v>0</v>
      </c>
      <c r="FH115" s="23">
        <f ca="1">SUM(OFFSET('Vacation Tracker'!$Q118:$AD118,0,FH$4))</f>
        <v>0</v>
      </c>
      <c r="FI115" s="26">
        <f t="shared" ref="FI115" ca="1" si="5659">FH115-FJ115</f>
        <v>0</v>
      </c>
      <c r="FJ115" s="26">
        <f t="array" aca="1" ref="FJ115" ca="1">SUM(IF(RIGHT(OFFSET('Vacation Tracker'!$Q118:$AD118,0,FH$4))&lt;&gt;"O",IFERROR(--LEFT(OFFSET('Vacation Tracker'!$Q118:$AD118,0,FH$4),LEN(OFFSET('Vacation Tracker'!$Q118:$AD118,0,FH$4))-1),0)))</f>
        <v>0</v>
      </c>
      <c r="FK115" s="26">
        <f t="array" aca="1" ref="FK115" ca="1">SUM(IF(RIGHT(OFFSET('Vacation Tracker'!$Q118:$AD118,0,FH$4))=FK$8,IFERROR(--LEFT(OFFSET('Vacation Tracker'!$Q118:$AD118,0,FH$4),LEN(OFFSET('Vacation Tracker'!$Q118:$AD118,0,FH$4))-1),0)))</f>
        <v>0</v>
      </c>
      <c r="FL115" s="23">
        <f ca="1">SUM(OFFSET('Vacation Tracker'!$Q118:$AD118,0,FL$4))</f>
        <v>0</v>
      </c>
      <c r="FM115" s="26">
        <f t="shared" ref="FM115" ca="1" si="5660">FL115-FN115</f>
        <v>0</v>
      </c>
      <c r="FN115" s="26">
        <f t="array" aca="1" ref="FN115" ca="1">SUM(IF(RIGHT(OFFSET('Vacation Tracker'!$Q118:$AD118,0,FL$4))&lt;&gt;"O",IFERROR(--LEFT(OFFSET('Vacation Tracker'!$Q118:$AD118,0,FL$4),LEN(OFFSET('Vacation Tracker'!$Q118:$AD118,0,FL$4))-1),0)))</f>
        <v>0</v>
      </c>
      <c r="FO115" s="26">
        <f t="array" aca="1" ref="FO115" ca="1">SUM(IF(RIGHT(OFFSET('Vacation Tracker'!$Q118:$AD118,0,FL$4))=FO$8,IFERROR(--LEFT(OFFSET('Vacation Tracker'!$Q118:$AD118,0,FL$4),LEN(OFFSET('Vacation Tracker'!$Q118:$AD118,0,FL$4))-1),0)))</f>
        <v>0</v>
      </c>
      <c r="FP115" s="23">
        <f ca="1">SUM(OFFSET('Vacation Tracker'!$Q118:$AD118,0,FP$4))</f>
        <v>0</v>
      </c>
      <c r="FQ115" s="26">
        <f t="shared" ref="FQ115" ca="1" si="5661">FP115-FR115</f>
        <v>0</v>
      </c>
      <c r="FR115" s="26">
        <f t="array" aca="1" ref="FR115" ca="1">SUM(IF(RIGHT(OFFSET('Vacation Tracker'!$Q118:$AD118,0,FP$4))&lt;&gt;"O",IFERROR(--LEFT(OFFSET('Vacation Tracker'!$Q118:$AD118,0,FP$4),LEN(OFFSET('Vacation Tracker'!$Q118:$AD118,0,FP$4))-1),0)))</f>
        <v>0</v>
      </c>
      <c r="FS115" s="26">
        <f t="array" aca="1" ref="FS115" ca="1">SUM(IF(RIGHT(OFFSET('Vacation Tracker'!$Q118:$AD118,0,FP$4))=FS$8,IFERROR(--LEFT(OFFSET('Vacation Tracker'!$Q118:$AD118,0,FP$4),LEN(OFFSET('Vacation Tracker'!$Q118:$AD118,0,FP$4))-1),0)))</f>
        <v>0</v>
      </c>
      <c r="FT115" s="23">
        <f ca="1">SUM(OFFSET('Vacation Tracker'!$Q118:$AD118,0,FT$4))</f>
        <v>0</v>
      </c>
      <c r="FU115" s="26">
        <f t="shared" ref="FU115" ca="1" si="5662">FT115-FV115</f>
        <v>0</v>
      </c>
      <c r="FV115" s="26">
        <f t="array" aca="1" ref="FV115" ca="1">SUM(IF(RIGHT(OFFSET('Vacation Tracker'!$Q118:$AD118,0,FT$4))&lt;&gt;"O",IFERROR(--LEFT(OFFSET('Vacation Tracker'!$Q118:$AD118,0,FT$4),LEN(OFFSET('Vacation Tracker'!$Q118:$AD118,0,FT$4))-1),0)))</f>
        <v>0</v>
      </c>
      <c r="FW115" s="26">
        <f t="array" aca="1" ref="FW115" ca="1">SUM(IF(RIGHT(OFFSET('Vacation Tracker'!$Q118:$AD118,0,FT$4))=FW$8,IFERROR(--LEFT(OFFSET('Vacation Tracker'!$Q118:$AD118,0,FT$4),LEN(OFFSET('Vacation Tracker'!$Q118:$AD118,0,FT$4))-1),0)))</f>
        <v>0</v>
      </c>
      <c r="FX115" s="23">
        <f ca="1">SUM(OFFSET('Vacation Tracker'!$Q118:$AD118,0,FX$4))</f>
        <v>0</v>
      </c>
      <c r="FY115" s="26">
        <f t="shared" ref="FY115" ca="1" si="5663">FX115-FZ115</f>
        <v>0</v>
      </c>
      <c r="FZ115" s="26">
        <f t="array" aca="1" ref="FZ115" ca="1">SUM(IF(RIGHT(OFFSET('Vacation Tracker'!$Q118:$AD118,0,FX$4))&lt;&gt;"O",IFERROR(--LEFT(OFFSET('Vacation Tracker'!$Q118:$AD118,0,FX$4),LEN(OFFSET('Vacation Tracker'!$Q118:$AD118,0,FX$4))-1),0)))</f>
        <v>0</v>
      </c>
      <c r="GA115" s="26">
        <f t="array" aca="1" ref="GA115" ca="1">SUM(IF(RIGHT(OFFSET('Vacation Tracker'!$Q118:$AD118,0,FX$4))=GA$8,IFERROR(--LEFT(OFFSET('Vacation Tracker'!$Q118:$AD118,0,FX$4),LEN(OFFSET('Vacation Tracker'!$Q118:$AD118,0,FX$4))-1),0)))</f>
        <v>0</v>
      </c>
      <c r="GB115" s="23">
        <f ca="1">SUM(OFFSET('Vacation Tracker'!$Q118:$AD118,0,GB$4))</f>
        <v>0</v>
      </c>
      <c r="GC115" s="26">
        <f t="shared" ref="GC115" ca="1" si="5664">GB115-GD115</f>
        <v>0</v>
      </c>
      <c r="GD115" s="26">
        <f t="array" aca="1" ref="GD115" ca="1">SUM(IF(RIGHT(OFFSET('Vacation Tracker'!$Q118:$AD118,0,GB$4))&lt;&gt;"O",IFERROR(--LEFT(OFFSET('Vacation Tracker'!$Q118:$AD118,0,GB$4),LEN(OFFSET('Vacation Tracker'!$Q118:$AD118,0,GB$4))-1),0)))</f>
        <v>0</v>
      </c>
      <c r="GE115" s="26">
        <f t="array" aca="1" ref="GE115" ca="1">SUM(IF(RIGHT(OFFSET('Vacation Tracker'!$Q118:$AD118,0,GB$4))=GE$8,IFERROR(--LEFT(OFFSET('Vacation Tracker'!$Q118:$AD118,0,GB$4),LEN(OFFSET('Vacation Tracker'!$Q118:$AD118,0,GB$4))-1),0)))</f>
        <v>0</v>
      </c>
      <c r="GF115" s="23">
        <f ca="1">SUM(OFFSET('Vacation Tracker'!$Q118:$AD118,0,GF$4))</f>
        <v>0</v>
      </c>
      <c r="GG115" s="26">
        <f t="shared" ref="GG115" ca="1" si="5665">GF115-GH115</f>
        <v>0</v>
      </c>
      <c r="GH115" s="26">
        <f t="array" aca="1" ref="GH115" ca="1">SUM(IF(RIGHT(OFFSET('Vacation Tracker'!$Q118:$AD118,0,GF$4))&lt;&gt;"O",IFERROR(--LEFT(OFFSET('Vacation Tracker'!$Q118:$AD118,0,GF$4),LEN(OFFSET('Vacation Tracker'!$Q118:$AD118,0,GF$4))-1),0)))</f>
        <v>0</v>
      </c>
      <c r="GI115" s="26">
        <f t="array" aca="1" ref="GI115" ca="1">SUM(IF(RIGHT(OFFSET('Vacation Tracker'!$Q118:$AD118,0,GF$4))=GI$8,IFERROR(--LEFT(OFFSET('Vacation Tracker'!$Q118:$AD118,0,GF$4),LEN(OFFSET('Vacation Tracker'!$Q118:$AD118,0,GF$4))-1),0)))</f>
        <v>0</v>
      </c>
      <c r="GJ115" s="23">
        <f ca="1">SUM(OFFSET('Vacation Tracker'!$Q118:$AD118,0,GJ$4))</f>
        <v>0</v>
      </c>
      <c r="GK115" s="26">
        <f t="shared" ref="GK115" ca="1" si="5666">GJ115-GL115</f>
        <v>0</v>
      </c>
      <c r="GL115" s="26">
        <f t="array" aca="1" ref="GL115" ca="1">SUM(IF(RIGHT(OFFSET('Vacation Tracker'!$Q118:$AD118,0,GJ$4))&lt;&gt;"O",IFERROR(--LEFT(OFFSET('Vacation Tracker'!$Q118:$AD118,0,GJ$4),LEN(OFFSET('Vacation Tracker'!$Q118:$AD118,0,GJ$4))-1),0)))</f>
        <v>0</v>
      </c>
      <c r="GM115" s="26">
        <f t="array" aca="1" ref="GM115" ca="1">SUM(IF(RIGHT(OFFSET('Vacation Tracker'!$Q118:$AD118,0,GJ$4))=GM$8,IFERROR(--LEFT(OFFSET('Vacation Tracker'!$Q118:$AD118,0,GJ$4),LEN(OFFSET('Vacation Tracker'!$Q118:$AD118,0,GJ$4))-1),0)))</f>
        <v>0</v>
      </c>
      <c r="GN115" s="23">
        <f ca="1">SUM(OFFSET('Vacation Tracker'!$Q118:$AD118,0,GN$4))</f>
        <v>0</v>
      </c>
      <c r="GO115" s="26">
        <f t="shared" ref="GO115" ca="1" si="5667">GN115-GP115</f>
        <v>0</v>
      </c>
      <c r="GP115" s="26">
        <f t="array" aca="1" ref="GP115" ca="1">SUM(IF(RIGHT(OFFSET('Vacation Tracker'!$Q118:$AD118,0,GN$4))&lt;&gt;"O",IFERROR(--LEFT(OFFSET('Vacation Tracker'!$Q118:$AD118,0,GN$4),LEN(OFFSET('Vacation Tracker'!$Q118:$AD118,0,GN$4))-1),0)))</f>
        <v>0</v>
      </c>
      <c r="GQ115" s="26">
        <f t="array" aca="1" ref="GQ115" ca="1">SUM(IF(RIGHT(OFFSET('Vacation Tracker'!$Q118:$AD118,0,GN$4))=GQ$8,IFERROR(--LEFT(OFFSET('Vacation Tracker'!$Q118:$AD118,0,GN$4),LEN(OFFSET('Vacation Tracker'!$Q118:$AD118,0,GN$4))-1),0)))</f>
        <v>0</v>
      </c>
      <c r="GR115" s="23">
        <f ca="1">SUM(OFFSET('Vacation Tracker'!$Q118:$AD118,0,GR$4))</f>
        <v>0</v>
      </c>
      <c r="GS115" s="26">
        <f t="shared" ref="GS115" ca="1" si="5668">GR115-GT115</f>
        <v>0</v>
      </c>
      <c r="GT115" s="26">
        <f t="array" aca="1" ref="GT115" ca="1">SUM(IF(RIGHT(OFFSET('Vacation Tracker'!$Q118:$AD118,0,GR$4))&lt;&gt;"O",IFERROR(--LEFT(OFFSET('Vacation Tracker'!$Q118:$AD118,0,GR$4),LEN(OFFSET('Vacation Tracker'!$Q118:$AD118,0,GR$4))-1),0)))</f>
        <v>0</v>
      </c>
      <c r="GU115" s="26">
        <f t="array" aca="1" ref="GU115" ca="1">SUM(IF(RIGHT(OFFSET('Vacation Tracker'!$Q118:$AD118,0,GR$4))=GU$8,IFERROR(--LEFT(OFFSET('Vacation Tracker'!$Q118:$AD118,0,GR$4),LEN(OFFSET('Vacation Tracker'!$Q118:$AD118,0,GR$4))-1),0)))</f>
        <v>0</v>
      </c>
      <c r="GV115" s="23">
        <f ca="1">SUM(OFFSET('Vacation Tracker'!$Q118:$AD118,0,GV$4))</f>
        <v>0</v>
      </c>
      <c r="GW115" s="26">
        <f t="shared" ref="GW115" ca="1" si="5669">GV115-GX115</f>
        <v>0</v>
      </c>
      <c r="GX115" s="26">
        <f t="array" aca="1" ref="GX115" ca="1">SUM(IF(RIGHT(OFFSET('Vacation Tracker'!$Q118:$AD118,0,GV$4))&lt;&gt;"O",IFERROR(--LEFT(OFFSET('Vacation Tracker'!$Q118:$AD118,0,GV$4),LEN(OFFSET('Vacation Tracker'!$Q118:$AD118,0,GV$4))-1),0)))</f>
        <v>0</v>
      </c>
      <c r="GY115" s="26">
        <f t="array" aca="1" ref="GY115" ca="1">SUM(IF(RIGHT(OFFSET('Vacation Tracker'!$Q118:$AD118,0,GV$4))=GY$8,IFERROR(--LEFT(OFFSET('Vacation Tracker'!$Q118:$AD118,0,GV$4),LEN(OFFSET('Vacation Tracker'!$Q118:$AD118,0,GV$4))-1),0)))</f>
        <v>0</v>
      </c>
      <c r="GZ115" s="23">
        <f ca="1">SUM(OFFSET('Vacation Tracker'!$Q118:$AD118,0,GZ$4))</f>
        <v>0</v>
      </c>
      <c r="HA115" s="26">
        <f t="shared" ref="HA115" ca="1" si="5670">GZ115-HB115</f>
        <v>0</v>
      </c>
      <c r="HB115" s="26">
        <f t="array" aca="1" ref="HB115" ca="1">SUM(IF(RIGHT(OFFSET('Vacation Tracker'!$Q118:$AD118,0,GZ$4))&lt;&gt;"O",IFERROR(--LEFT(OFFSET('Vacation Tracker'!$Q118:$AD118,0,GZ$4),LEN(OFFSET('Vacation Tracker'!$Q118:$AD118,0,GZ$4))-1),0)))</f>
        <v>0</v>
      </c>
      <c r="HC115" s="26">
        <f t="array" aca="1" ref="HC115" ca="1">SUM(IF(RIGHT(OFFSET('Vacation Tracker'!$Q118:$AD118,0,GZ$4))=HC$8,IFERROR(--LEFT(OFFSET('Vacation Tracker'!$Q118:$AD118,0,GZ$4),LEN(OFFSET('Vacation Tracker'!$Q118:$AD118,0,GZ$4))-1),0)))</f>
        <v>0</v>
      </c>
      <c r="HD115" s="23">
        <f ca="1">SUM(OFFSET('Vacation Tracker'!$Q118:$AD118,0,HD$4))</f>
        <v>0</v>
      </c>
      <c r="HE115" s="26">
        <f t="shared" ref="HE115" ca="1" si="5671">HD115-HF115</f>
        <v>0</v>
      </c>
      <c r="HF115" s="26">
        <f t="array" aca="1" ref="HF115" ca="1">SUM(IF(RIGHT(OFFSET('Vacation Tracker'!$Q118:$AD118,0,HD$4))&lt;&gt;"O",IFERROR(--LEFT(OFFSET('Vacation Tracker'!$Q118:$AD118,0,HD$4),LEN(OFFSET('Vacation Tracker'!$Q118:$AD118,0,HD$4))-1),0)))</f>
        <v>0</v>
      </c>
      <c r="HG115" s="26">
        <f t="array" aca="1" ref="HG115" ca="1">SUM(IF(RIGHT(OFFSET('Vacation Tracker'!$Q118:$AD118,0,HD$4))=HG$8,IFERROR(--LEFT(OFFSET('Vacation Tracker'!$Q118:$AD118,0,HD$4),LEN(OFFSET('Vacation Tracker'!$Q118:$AD118,0,HD$4))-1),0)))</f>
        <v>0</v>
      </c>
      <c r="HH115" s="23">
        <f ca="1">SUM(OFFSET('Vacation Tracker'!$Q118:$AD118,0,HH$4))</f>
        <v>0</v>
      </c>
      <c r="HI115" s="26">
        <f t="shared" ref="HI115" ca="1" si="5672">HH115-HJ115</f>
        <v>0</v>
      </c>
      <c r="HJ115" s="26">
        <f t="array" aca="1" ref="HJ115" ca="1">SUM(IF(RIGHT(OFFSET('Vacation Tracker'!$Q118:$AD118,0,HH$4))&lt;&gt;"O",IFERROR(--LEFT(OFFSET('Vacation Tracker'!$Q118:$AD118,0,HH$4),LEN(OFFSET('Vacation Tracker'!$Q118:$AD118,0,HH$4))-1),0)))</f>
        <v>0</v>
      </c>
      <c r="HK115" s="26">
        <f t="array" aca="1" ref="HK115" ca="1">SUM(IF(RIGHT(OFFSET('Vacation Tracker'!$Q118:$AD118,0,HH$4))=HK$8,IFERROR(--LEFT(OFFSET('Vacation Tracker'!$Q118:$AD118,0,HH$4),LEN(OFFSET('Vacation Tracker'!$Q118:$AD118,0,HH$4))-1),0)))</f>
        <v>0</v>
      </c>
      <c r="HL115" s="23">
        <f ca="1">SUM(OFFSET('Vacation Tracker'!$Q118:$AD118,0,HL$4))</f>
        <v>0</v>
      </c>
      <c r="HM115" s="26">
        <f t="shared" ref="HM115" ca="1" si="5673">HL115-HN115</f>
        <v>0</v>
      </c>
      <c r="HN115" s="26">
        <f t="array" aca="1" ref="HN115" ca="1">SUM(IF(RIGHT(OFFSET('Vacation Tracker'!$Q118:$AD118,0,HL$4))&lt;&gt;"O",IFERROR(--LEFT(OFFSET('Vacation Tracker'!$Q118:$AD118,0,HL$4),LEN(OFFSET('Vacation Tracker'!$Q118:$AD118,0,HL$4))-1),0)))</f>
        <v>0</v>
      </c>
      <c r="HO115" s="26">
        <f t="array" aca="1" ref="HO115" ca="1">SUM(IF(RIGHT(OFFSET('Vacation Tracker'!$Q118:$AD118,0,HL$4))=HO$8,IFERROR(--LEFT(OFFSET('Vacation Tracker'!$Q118:$AD118,0,HL$4),LEN(OFFSET('Vacation Tracker'!$Q118:$AD118,0,HL$4))-1),0)))</f>
        <v>0</v>
      </c>
      <c r="HP115" s="23">
        <f ca="1">SUM(OFFSET('Vacation Tracker'!$Q118:$AD118,0,HP$4))</f>
        <v>0</v>
      </c>
      <c r="HQ115" s="26">
        <f t="shared" ref="HQ115" ca="1" si="5674">HP115-HR115</f>
        <v>0</v>
      </c>
      <c r="HR115" s="26">
        <f t="array" aca="1" ref="HR115" ca="1">SUM(IF(RIGHT(OFFSET('Vacation Tracker'!$Q118:$AD118,0,HP$4))&lt;&gt;"O",IFERROR(--LEFT(OFFSET('Vacation Tracker'!$Q118:$AD118,0,HP$4),LEN(OFFSET('Vacation Tracker'!$Q118:$AD118,0,HP$4))-1),0)))</f>
        <v>0</v>
      </c>
      <c r="HS115" s="23">
        <f t="array" aca="1" ref="HS115" ca="1">SUM(IF(RIGHT(OFFSET('Vacation Tracker'!$Q118:$AD118,0,HP$4))=HS$8,IFERROR(--LEFT(OFFSET('Vacation Tracker'!$Q118:$AD118,0,HP$4),LEN(OFFSET('Vacation Tracker'!$Q118:$AD118,0,HP$4))-1),0)))</f>
        <v>0</v>
      </c>
    </row>
    <row r="116" spans="2:227" ht="15" customHeight="1" x14ac:dyDescent="0.2">
      <c r="B116" s="23">
        <f>IF('Vacation Tracker'!B119&lt;&gt;"",'Vacation Tracker'!B119,"")</f>
        <v>108</v>
      </c>
      <c r="C116" s="24" t="str">
        <f>IF('Vacation Tracker'!C119&lt;&gt;"",'Vacation Tracker'!C119,"")</f>
        <v/>
      </c>
      <c r="D116" s="25" t="str">
        <f>IF('Vacation Tracker'!D119&lt;&gt;"",'Vacation Tracker'!D119,"")</f>
        <v/>
      </c>
      <c r="E116" s="25" t="str">
        <f>IF('Vacation Tracker'!E119&lt;&gt;"",'Vacation Tracker'!E119,"")</f>
        <v/>
      </c>
      <c r="F116" s="24" t="str">
        <f>IF('Vacation Tracker'!F119&lt;&gt;"",'Vacation Tracker'!F119,"")</f>
        <v/>
      </c>
      <c r="G116" s="24" t="str">
        <f>IF('Vacation Tracker'!G119&lt;&gt;"",'Vacation Tracker'!G119,"")</f>
        <v/>
      </c>
      <c r="H116" s="23" t="str">
        <f t="shared" si="5368"/>
        <v/>
      </c>
      <c r="I116" s="23" t="str">
        <f t="shared" si="5368"/>
        <v/>
      </c>
      <c r="J116" s="23" t="str">
        <f t="shared" si="5368"/>
        <v/>
      </c>
      <c r="K116" s="23" t="str">
        <f t="shared" si="3530"/>
        <v/>
      </c>
      <c r="L116" s="23">
        <f ca="1">SUM(OFFSET('Vacation Tracker'!$Q119:$AD119,0,L$4))</f>
        <v>0</v>
      </c>
      <c r="M116" s="26">
        <f t="shared" ca="1" si="3476"/>
        <v>0</v>
      </c>
      <c r="N116" s="26">
        <f t="array" aca="1" ref="N116" ca="1">SUM(IF(RIGHT(OFFSET('Vacation Tracker'!$Q119:$AD119,0,L$4))&lt;&gt;"O",IFERROR(--LEFT(OFFSET('Vacation Tracker'!$Q119:$AD119,0,L$4),LEN(OFFSET('Vacation Tracker'!$Q119:$AD119,0,L$4))-1),0)))</f>
        <v>0</v>
      </c>
      <c r="O116" s="26">
        <f t="array" aca="1" ref="O116" ca="1">SUM(IF(RIGHT(OFFSET('Vacation Tracker'!$Q119:$AD119,0,L$4))=O$8,IFERROR(--LEFT(OFFSET('Vacation Tracker'!$Q119:$AD119,0,L$4),LEN(OFFSET('Vacation Tracker'!$Q119:$AD119,0,L$4))-1),0)))</f>
        <v>0</v>
      </c>
      <c r="P116" s="23">
        <f ca="1">SUM(OFFSET('Vacation Tracker'!$Q119:$AD119,0,P$4))</f>
        <v>0</v>
      </c>
      <c r="Q116" s="26">
        <f t="shared" ca="1" si="3477"/>
        <v>0</v>
      </c>
      <c r="R116" s="26">
        <f t="array" aca="1" ref="R116" ca="1">SUM(IF(RIGHT(OFFSET('Vacation Tracker'!$Q119:$AD119,0,P$4))&lt;&gt;"O",IFERROR(--LEFT(OFFSET('Vacation Tracker'!$Q119:$AD119,0,P$4),LEN(OFFSET('Vacation Tracker'!$Q119:$AD119,0,P$4))-1),0)))</f>
        <v>0</v>
      </c>
      <c r="S116" s="26">
        <f t="array" aca="1" ref="S116" ca="1">SUM(IF(RIGHT(OFFSET('Vacation Tracker'!$Q119:$AD119,0,P$4))=S$8,IFERROR(--LEFT(OFFSET('Vacation Tracker'!$Q119:$AD119,0,P$4),LEN(OFFSET('Vacation Tracker'!$Q119:$AD119,0,P$4))-1),0)))</f>
        <v>0</v>
      </c>
      <c r="T116" s="23">
        <f ca="1">SUM(OFFSET('Vacation Tracker'!$Q119:$AD119,0,T$4))</f>
        <v>0</v>
      </c>
      <c r="U116" s="26">
        <f t="shared" ca="1" si="3478"/>
        <v>0</v>
      </c>
      <c r="V116" s="26">
        <f t="array" aca="1" ref="V116" ca="1">SUM(IF(RIGHT(OFFSET('Vacation Tracker'!$Q119:$AD119,0,T$4))&lt;&gt;"O",IFERROR(--LEFT(OFFSET('Vacation Tracker'!$Q119:$AD119,0,T$4),LEN(OFFSET('Vacation Tracker'!$Q119:$AD119,0,T$4))-1),0)))</f>
        <v>0</v>
      </c>
      <c r="W116" s="26">
        <f t="array" aca="1" ref="W116" ca="1">SUM(IF(RIGHT(OFFSET('Vacation Tracker'!$Q119:$AD119,0,T$4))=W$8,IFERROR(--LEFT(OFFSET('Vacation Tracker'!$Q119:$AD119,0,T$4),LEN(OFFSET('Vacation Tracker'!$Q119:$AD119,0,T$4))-1),0)))</f>
        <v>0</v>
      </c>
      <c r="X116" s="23">
        <f ca="1">SUM(OFFSET('Vacation Tracker'!$Q119:$AD119,0,X$4))</f>
        <v>0</v>
      </c>
      <c r="Y116" s="26">
        <f t="shared" ref="Y116" ca="1" si="5675">X116-Z116</f>
        <v>0</v>
      </c>
      <c r="Z116" s="26">
        <f t="array" aca="1" ref="Z116" ca="1">SUM(IF(RIGHT(OFFSET('Vacation Tracker'!$Q119:$AD119,0,X$4))&lt;&gt;"O",IFERROR(--LEFT(OFFSET('Vacation Tracker'!$Q119:$AD119,0,X$4),LEN(OFFSET('Vacation Tracker'!$Q119:$AD119,0,X$4))-1),0)))</f>
        <v>0</v>
      </c>
      <c r="AA116" s="26">
        <f t="array" aca="1" ref="AA116" ca="1">SUM(IF(RIGHT(OFFSET('Vacation Tracker'!$Q119:$AD119,0,X$4))=AA$8,IFERROR(--LEFT(OFFSET('Vacation Tracker'!$Q119:$AD119,0,X$4),LEN(OFFSET('Vacation Tracker'!$Q119:$AD119,0,X$4))-1),0)))</f>
        <v>0</v>
      </c>
      <c r="AB116" s="23">
        <f ca="1">SUM(OFFSET('Vacation Tracker'!$Q119:$AD119,0,AB$4))</f>
        <v>0</v>
      </c>
      <c r="AC116" s="26">
        <f t="shared" ref="AC116" ca="1" si="5676">AB116-AD116</f>
        <v>0</v>
      </c>
      <c r="AD116" s="26">
        <f t="array" aca="1" ref="AD116" ca="1">SUM(IF(RIGHT(OFFSET('Vacation Tracker'!$Q119:$AD119,0,AB$4))&lt;&gt;"O",IFERROR(--LEFT(OFFSET('Vacation Tracker'!$Q119:$AD119,0,AB$4),LEN(OFFSET('Vacation Tracker'!$Q119:$AD119,0,AB$4))-1),0)))</f>
        <v>0</v>
      </c>
      <c r="AE116" s="26">
        <f t="array" aca="1" ref="AE116" ca="1">SUM(IF(RIGHT(OFFSET('Vacation Tracker'!$Q119:$AD119,0,AB$4))=AE$8,IFERROR(--LEFT(OFFSET('Vacation Tracker'!$Q119:$AD119,0,AB$4),LEN(OFFSET('Vacation Tracker'!$Q119:$AD119,0,AB$4))-1),0)))</f>
        <v>0</v>
      </c>
      <c r="AF116" s="23">
        <f ca="1">SUM(OFFSET('Vacation Tracker'!$Q119:$AD119,0,AF$4))</f>
        <v>0</v>
      </c>
      <c r="AG116" s="26">
        <f t="shared" ref="AG116" ca="1" si="5677">AF116-AH116</f>
        <v>0</v>
      </c>
      <c r="AH116" s="26">
        <f t="array" aca="1" ref="AH116" ca="1">SUM(IF(RIGHT(OFFSET('Vacation Tracker'!$Q119:$AD119,0,AF$4))&lt;&gt;"O",IFERROR(--LEFT(OFFSET('Vacation Tracker'!$Q119:$AD119,0,AF$4),LEN(OFFSET('Vacation Tracker'!$Q119:$AD119,0,AF$4))-1),0)))</f>
        <v>0</v>
      </c>
      <c r="AI116" s="26">
        <f t="array" aca="1" ref="AI116" ca="1">SUM(IF(RIGHT(OFFSET('Vacation Tracker'!$Q119:$AD119,0,AF$4))=AI$8,IFERROR(--LEFT(OFFSET('Vacation Tracker'!$Q119:$AD119,0,AF$4),LEN(OFFSET('Vacation Tracker'!$Q119:$AD119,0,AF$4))-1),0)))</f>
        <v>0</v>
      </c>
      <c r="AJ116" s="23">
        <f ca="1">SUM(OFFSET('Vacation Tracker'!$Q119:$AD119,0,AJ$4))</f>
        <v>0</v>
      </c>
      <c r="AK116" s="26">
        <f t="shared" ref="AK116" ca="1" si="5678">AJ116-AL116</f>
        <v>0</v>
      </c>
      <c r="AL116" s="26">
        <f t="array" aca="1" ref="AL116" ca="1">SUM(IF(RIGHT(OFFSET('Vacation Tracker'!$Q119:$AD119,0,AJ$4))&lt;&gt;"O",IFERROR(--LEFT(OFFSET('Vacation Tracker'!$Q119:$AD119,0,AJ$4),LEN(OFFSET('Vacation Tracker'!$Q119:$AD119,0,AJ$4))-1),0)))</f>
        <v>0</v>
      </c>
      <c r="AM116" s="26">
        <f t="array" aca="1" ref="AM116" ca="1">SUM(IF(RIGHT(OFFSET('Vacation Tracker'!$Q119:$AD119,0,AJ$4))=AM$8,IFERROR(--LEFT(OFFSET('Vacation Tracker'!$Q119:$AD119,0,AJ$4),LEN(OFFSET('Vacation Tracker'!$Q119:$AD119,0,AJ$4))-1),0)))</f>
        <v>0</v>
      </c>
      <c r="AN116" s="23">
        <f ca="1">SUM(OFFSET('Vacation Tracker'!$Q119:$AD119,0,AN$4))</f>
        <v>0</v>
      </c>
      <c r="AO116" s="26">
        <f t="shared" ref="AO116" ca="1" si="5679">AN116-AP116</f>
        <v>0</v>
      </c>
      <c r="AP116" s="26">
        <f t="array" aca="1" ref="AP116" ca="1">SUM(IF(RIGHT(OFFSET('Vacation Tracker'!$Q119:$AD119,0,AN$4))&lt;&gt;"O",IFERROR(--LEFT(OFFSET('Vacation Tracker'!$Q119:$AD119,0,AN$4),LEN(OFFSET('Vacation Tracker'!$Q119:$AD119,0,AN$4))-1),0)))</f>
        <v>0</v>
      </c>
      <c r="AQ116" s="26">
        <f t="array" aca="1" ref="AQ116" ca="1">SUM(IF(RIGHT(OFFSET('Vacation Tracker'!$Q119:$AD119,0,AN$4))=AQ$8,IFERROR(--LEFT(OFFSET('Vacation Tracker'!$Q119:$AD119,0,AN$4),LEN(OFFSET('Vacation Tracker'!$Q119:$AD119,0,AN$4))-1),0)))</f>
        <v>0</v>
      </c>
      <c r="AR116" s="23">
        <f ca="1">SUM(OFFSET('Vacation Tracker'!$Q119:$AD119,0,AR$4))</f>
        <v>0</v>
      </c>
      <c r="AS116" s="26">
        <f t="shared" ref="AS116" ca="1" si="5680">AR116-AT116</f>
        <v>0</v>
      </c>
      <c r="AT116" s="26">
        <f t="array" aca="1" ref="AT116" ca="1">SUM(IF(RIGHT(OFFSET('Vacation Tracker'!$Q119:$AD119,0,AR$4))&lt;&gt;"O",IFERROR(--LEFT(OFFSET('Vacation Tracker'!$Q119:$AD119,0,AR$4),LEN(OFFSET('Vacation Tracker'!$Q119:$AD119,0,AR$4))-1),0)))</f>
        <v>0</v>
      </c>
      <c r="AU116" s="26">
        <f t="array" aca="1" ref="AU116" ca="1">SUM(IF(RIGHT(OFFSET('Vacation Tracker'!$Q119:$AD119,0,AR$4))=AU$8,IFERROR(--LEFT(OFFSET('Vacation Tracker'!$Q119:$AD119,0,AR$4),LEN(OFFSET('Vacation Tracker'!$Q119:$AD119,0,AR$4))-1),0)))</f>
        <v>0</v>
      </c>
      <c r="AV116" s="23">
        <f ca="1">SUM(OFFSET('Vacation Tracker'!$Q119:$AD119,0,AV$4))</f>
        <v>0</v>
      </c>
      <c r="AW116" s="26">
        <f t="shared" ref="AW116" ca="1" si="5681">AV116-AX116</f>
        <v>0</v>
      </c>
      <c r="AX116" s="26">
        <f t="array" aca="1" ref="AX116" ca="1">SUM(IF(RIGHT(OFFSET('Vacation Tracker'!$Q119:$AD119,0,AV$4))&lt;&gt;"O",IFERROR(--LEFT(OFFSET('Vacation Tracker'!$Q119:$AD119,0,AV$4),LEN(OFFSET('Vacation Tracker'!$Q119:$AD119,0,AV$4))-1),0)))</f>
        <v>0</v>
      </c>
      <c r="AY116" s="26">
        <f t="array" aca="1" ref="AY116" ca="1">SUM(IF(RIGHT(OFFSET('Vacation Tracker'!$Q119:$AD119,0,AV$4))=AY$8,IFERROR(--LEFT(OFFSET('Vacation Tracker'!$Q119:$AD119,0,AV$4),LEN(OFFSET('Vacation Tracker'!$Q119:$AD119,0,AV$4))-1),0)))</f>
        <v>0</v>
      </c>
      <c r="AZ116" s="23">
        <f ca="1">SUM(OFFSET('Vacation Tracker'!$Q119:$AD119,0,AZ$4))</f>
        <v>0</v>
      </c>
      <c r="BA116" s="26">
        <f t="shared" ref="BA116" ca="1" si="5682">AZ116-BB116</f>
        <v>0</v>
      </c>
      <c r="BB116" s="26">
        <f t="array" aca="1" ref="BB116" ca="1">SUM(IF(RIGHT(OFFSET('Vacation Tracker'!$Q119:$AD119,0,AZ$4))&lt;&gt;"O",IFERROR(--LEFT(OFFSET('Vacation Tracker'!$Q119:$AD119,0,AZ$4),LEN(OFFSET('Vacation Tracker'!$Q119:$AD119,0,AZ$4))-1),0)))</f>
        <v>0</v>
      </c>
      <c r="BC116" s="26">
        <f t="array" aca="1" ref="BC116" ca="1">SUM(IF(RIGHT(OFFSET('Vacation Tracker'!$Q119:$AD119,0,AZ$4))=BC$8,IFERROR(--LEFT(OFFSET('Vacation Tracker'!$Q119:$AD119,0,AZ$4),LEN(OFFSET('Vacation Tracker'!$Q119:$AD119,0,AZ$4))-1),0)))</f>
        <v>0</v>
      </c>
      <c r="BD116" s="23">
        <f ca="1">SUM(OFFSET('Vacation Tracker'!$Q119:$AD119,0,BD$4))</f>
        <v>0</v>
      </c>
      <c r="BE116" s="26">
        <f t="shared" ref="BE116" ca="1" si="5683">BD116-BF116</f>
        <v>0</v>
      </c>
      <c r="BF116" s="26">
        <f t="array" aca="1" ref="BF116" ca="1">SUM(IF(RIGHT(OFFSET('Vacation Tracker'!$Q119:$AD119,0,BD$4))&lt;&gt;"O",IFERROR(--LEFT(OFFSET('Vacation Tracker'!$Q119:$AD119,0,BD$4),LEN(OFFSET('Vacation Tracker'!$Q119:$AD119,0,BD$4))-1),0)))</f>
        <v>0</v>
      </c>
      <c r="BG116" s="26">
        <f t="array" aca="1" ref="BG116" ca="1">SUM(IF(RIGHT(OFFSET('Vacation Tracker'!$Q119:$AD119,0,BD$4))=BG$8,IFERROR(--LEFT(OFFSET('Vacation Tracker'!$Q119:$AD119,0,BD$4),LEN(OFFSET('Vacation Tracker'!$Q119:$AD119,0,BD$4))-1),0)))</f>
        <v>0</v>
      </c>
      <c r="BH116" s="23">
        <f ca="1">SUM(OFFSET('Vacation Tracker'!$Q119:$AD119,0,BH$4))</f>
        <v>0</v>
      </c>
      <c r="BI116" s="26">
        <f t="shared" ref="BI116" ca="1" si="5684">BH116-BJ116</f>
        <v>0</v>
      </c>
      <c r="BJ116" s="26">
        <f t="array" aca="1" ref="BJ116" ca="1">SUM(IF(RIGHT(OFFSET('Vacation Tracker'!$Q119:$AD119,0,BH$4))&lt;&gt;"O",IFERROR(--LEFT(OFFSET('Vacation Tracker'!$Q119:$AD119,0,BH$4),LEN(OFFSET('Vacation Tracker'!$Q119:$AD119,0,BH$4))-1),0)))</f>
        <v>0</v>
      </c>
      <c r="BK116" s="26">
        <f t="array" aca="1" ref="BK116" ca="1">SUM(IF(RIGHT(OFFSET('Vacation Tracker'!$Q119:$AD119,0,BH$4))=BK$8,IFERROR(--LEFT(OFFSET('Vacation Tracker'!$Q119:$AD119,0,BH$4),LEN(OFFSET('Vacation Tracker'!$Q119:$AD119,0,BH$4))-1),0)))</f>
        <v>0</v>
      </c>
      <c r="BL116" s="23">
        <f ca="1">SUM(OFFSET('Vacation Tracker'!$Q119:$AD119,0,BL$4))</f>
        <v>0</v>
      </c>
      <c r="BM116" s="26">
        <f t="shared" ref="BM116" ca="1" si="5685">BL116-BN116</f>
        <v>0</v>
      </c>
      <c r="BN116" s="26">
        <f t="array" aca="1" ref="BN116" ca="1">SUM(IF(RIGHT(OFFSET('Vacation Tracker'!$Q119:$AD119,0,BL$4))&lt;&gt;"O",IFERROR(--LEFT(OFFSET('Vacation Tracker'!$Q119:$AD119,0,BL$4),LEN(OFFSET('Vacation Tracker'!$Q119:$AD119,0,BL$4))-1),0)))</f>
        <v>0</v>
      </c>
      <c r="BO116" s="26">
        <f t="array" aca="1" ref="BO116" ca="1">SUM(IF(RIGHT(OFFSET('Vacation Tracker'!$Q119:$AD119,0,BL$4))=BO$8,IFERROR(--LEFT(OFFSET('Vacation Tracker'!$Q119:$AD119,0,BL$4),LEN(OFFSET('Vacation Tracker'!$Q119:$AD119,0,BL$4))-1),0)))</f>
        <v>0</v>
      </c>
      <c r="BP116" s="23">
        <f ca="1">SUM(OFFSET('Vacation Tracker'!$Q119:$AD119,0,BP$4))</f>
        <v>0</v>
      </c>
      <c r="BQ116" s="26">
        <f t="shared" ref="BQ116" ca="1" si="5686">BP116-BR116</f>
        <v>0</v>
      </c>
      <c r="BR116" s="26">
        <f t="array" aca="1" ref="BR116" ca="1">SUM(IF(RIGHT(OFFSET('Vacation Tracker'!$Q119:$AD119,0,BP$4))&lt;&gt;"O",IFERROR(--LEFT(OFFSET('Vacation Tracker'!$Q119:$AD119,0,BP$4),LEN(OFFSET('Vacation Tracker'!$Q119:$AD119,0,BP$4))-1),0)))</f>
        <v>0</v>
      </c>
      <c r="BS116" s="26">
        <f t="array" aca="1" ref="BS116" ca="1">SUM(IF(RIGHT(OFFSET('Vacation Tracker'!$Q119:$AD119,0,BP$4))=BS$8,IFERROR(--LEFT(OFFSET('Vacation Tracker'!$Q119:$AD119,0,BP$4),LEN(OFFSET('Vacation Tracker'!$Q119:$AD119,0,BP$4))-1),0)))</f>
        <v>0</v>
      </c>
      <c r="BT116" s="23">
        <f ca="1">SUM(OFFSET('Vacation Tracker'!$Q119:$AD119,0,BT$4))</f>
        <v>0</v>
      </c>
      <c r="BU116" s="26">
        <f t="shared" ref="BU116" ca="1" si="5687">BT116-BV116</f>
        <v>0</v>
      </c>
      <c r="BV116" s="26">
        <f t="array" aca="1" ref="BV116" ca="1">SUM(IF(RIGHT(OFFSET('Vacation Tracker'!$Q119:$AD119,0,BT$4))&lt;&gt;"O",IFERROR(--LEFT(OFFSET('Vacation Tracker'!$Q119:$AD119,0,BT$4),LEN(OFFSET('Vacation Tracker'!$Q119:$AD119,0,BT$4))-1),0)))</f>
        <v>0</v>
      </c>
      <c r="BW116" s="26">
        <f t="array" aca="1" ref="BW116" ca="1">SUM(IF(RIGHT(OFFSET('Vacation Tracker'!$Q119:$AD119,0,BT$4))=BW$8,IFERROR(--LEFT(OFFSET('Vacation Tracker'!$Q119:$AD119,0,BT$4),LEN(OFFSET('Vacation Tracker'!$Q119:$AD119,0,BT$4))-1),0)))</f>
        <v>0</v>
      </c>
      <c r="BX116" s="23">
        <f ca="1">SUM(OFFSET('Vacation Tracker'!$Q119:$AD119,0,BX$4))</f>
        <v>0</v>
      </c>
      <c r="BY116" s="26">
        <f t="shared" ref="BY116" ca="1" si="5688">BX116-BZ116</f>
        <v>0</v>
      </c>
      <c r="BZ116" s="26">
        <f t="array" aca="1" ref="BZ116" ca="1">SUM(IF(RIGHT(OFFSET('Vacation Tracker'!$Q119:$AD119,0,BX$4))&lt;&gt;"O",IFERROR(--LEFT(OFFSET('Vacation Tracker'!$Q119:$AD119,0,BX$4),LEN(OFFSET('Vacation Tracker'!$Q119:$AD119,0,BX$4))-1),0)))</f>
        <v>0</v>
      </c>
      <c r="CA116" s="26">
        <f t="array" aca="1" ref="CA116" ca="1">SUM(IF(RIGHT(OFFSET('Vacation Tracker'!$Q119:$AD119,0,BX$4))=CA$8,IFERROR(--LEFT(OFFSET('Vacation Tracker'!$Q119:$AD119,0,BX$4),LEN(OFFSET('Vacation Tracker'!$Q119:$AD119,0,BX$4))-1),0)))</f>
        <v>0</v>
      </c>
      <c r="CB116" s="23">
        <f ca="1">SUM(OFFSET('Vacation Tracker'!$Q119:$AD119,0,CB$4))</f>
        <v>0</v>
      </c>
      <c r="CC116" s="26">
        <f t="shared" ref="CC116" ca="1" si="5689">CB116-CD116</f>
        <v>0</v>
      </c>
      <c r="CD116" s="26">
        <f t="array" aca="1" ref="CD116" ca="1">SUM(IF(RIGHT(OFFSET('Vacation Tracker'!$Q119:$AD119,0,CB$4))&lt;&gt;"O",IFERROR(--LEFT(OFFSET('Vacation Tracker'!$Q119:$AD119,0,CB$4),LEN(OFFSET('Vacation Tracker'!$Q119:$AD119,0,CB$4))-1),0)))</f>
        <v>0</v>
      </c>
      <c r="CE116" s="26">
        <f t="array" aca="1" ref="CE116" ca="1">SUM(IF(RIGHT(OFFSET('Vacation Tracker'!$Q119:$AD119,0,CB$4))=CE$8,IFERROR(--LEFT(OFFSET('Vacation Tracker'!$Q119:$AD119,0,CB$4),LEN(OFFSET('Vacation Tracker'!$Q119:$AD119,0,CB$4))-1),0)))</f>
        <v>0</v>
      </c>
      <c r="CF116" s="23">
        <f ca="1">SUM(OFFSET('Vacation Tracker'!$Q119:$AD119,0,CF$4))</f>
        <v>0</v>
      </c>
      <c r="CG116" s="26">
        <f t="shared" ref="CG116" ca="1" si="5690">CF116-CH116</f>
        <v>0</v>
      </c>
      <c r="CH116" s="26">
        <f t="array" aca="1" ref="CH116" ca="1">SUM(IF(RIGHT(OFFSET('Vacation Tracker'!$Q119:$AD119,0,CF$4))&lt;&gt;"O",IFERROR(--LEFT(OFFSET('Vacation Tracker'!$Q119:$AD119,0,CF$4),LEN(OFFSET('Vacation Tracker'!$Q119:$AD119,0,CF$4))-1),0)))</f>
        <v>0</v>
      </c>
      <c r="CI116" s="26">
        <f t="array" aca="1" ref="CI116" ca="1">SUM(IF(RIGHT(OFFSET('Vacation Tracker'!$Q119:$AD119,0,CF$4))=CI$8,IFERROR(--LEFT(OFFSET('Vacation Tracker'!$Q119:$AD119,0,CF$4),LEN(OFFSET('Vacation Tracker'!$Q119:$AD119,0,CF$4))-1),0)))</f>
        <v>0</v>
      </c>
      <c r="CJ116" s="23">
        <f ca="1">SUM(OFFSET('Vacation Tracker'!$Q119:$AD119,0,CJ$4))</f>
        <v>0</v>
      </c>
      <c r="CK116" s="26">
        <f t="shared" ref="CK116" ca="1" si="5691">CJ116-CL116</f>
        <v>0</v>
      </c>
      <c r="CL116" s="26">
        <f t="array" aca="1" ref="CL116" ca="1">SUM(IF(RIGHT(OFFSET('Vacation Tracker'!$Q119:$AD119,0,CJ$4))&lt;&gt;"O",IFERROR(--LEFT(OFFSET('Vacation Tracker'!$Q119:$AD119,0,CJ$4),LEN(OFFSET('Vacation Tracker'!$Q119:$AD119,0,CJ$4))-1),0)))</f>
        <v>0</v>
      </c>
      <c r="CM116" s="26">
        <f t="array" aca="1" ref="CM116" ca="1">SUM(IF(RIGHT(OFFSET('Vacation Tracker'!$Q119:$AD119,0,CJ$4))=CM$8,IFERROR(--LEFT(OFFSET('Vacation Tracker'!$Q119:$AD119,0,CJ$4),LEN(OFFSET('Vacation Tracker'!$Q119:$AD119,0,CJ$4))-1),0)))</f>
        <v>0</v>
      </c>
      <c r="CN116" s="23">
        <f ca="1">SUM(OFFSET('Vacation Tracker'!$Q119:$AD119,0,CN$4))</f>
        <v>0</v>
      </c>
      <c r="CO116" s="26">
        <f t="shared" ref="CO116" ca="1" si="5692">CN116-CP116</f>
        <v>0</v>
      </c>
      <c r="CP116" s="26">
        <f t="array" aca="1" ref="CP116" ca="1">SUM(IF(RIGHT(OFFSET('Vacation Tracker'!$Q119:$AD119,0,CN$4))&lt;&gt;"O",IFERROR(--LEFT(OFFSET('Vacation Tracker'!$Q119:$AD119,0,CN$4),LEN(OFFSET('Vacation Tracker'!$Q119:$AD119,0,CN$4))-1),0)))</f>
        <v>0</v>
      </c>
      <c r="CQ116" s="26">
        <f t="array" aca="1" ref="CQ116" ca="1">SUM(IF(RIGHT(OFFSET('Vacation Tracker'!$Q119:$AD119,0,CN$4))=CQ$8,IFERROR(--LEFT(OFFSET('Vacation Tracker'!$Q119:$AD119,0,CN$4),LEN(OFFSET('Vacation Tracker'!$Q119:$AD119,0,CN$4))-1),0)))</f>
        <v>0</v>
      </c>
      <c r="CR116" s="23">
        <f ca="1">SUM(OFFSET('Vacation Tracker'!$Q119:$AD119,0,CR$4))</f>
        <v>0</v>
      </c>
      <c r="CS116" s="26">
        <f t="shared" ref="CS116" ca="1" si="5693">CR116-CT116</f>
        <v>0</v>
      </c>
      <c r="CT116" s="26">
        <f t="array" aca="1" ref="CT116" ca="1">SUM(IF(RIGHT(OFFSET('Vacation Tracker'!$Q119:$AD119,0,CR$4))&lt;&gt;"O",IFERROR(--LEFT(OFFSET('Vacation Tracker'!$Q119:$AD119,0,CR$4),LEN(OFFSET('Vacation Tracker'!$Q119:$AD119,0,CR$4))-1),0)))</f>
        <v>0</v>
      </c>
      <c r="CU116" s="26">
        <f t="array" aca="1" ref="CU116" ca="1">SUM(IF(RIGHT(OFFSET('Vacation Tracker'!$Q119:$AD119,0,CR$4))=CU$8,IFERROR(--LEFT(OFFSET('Vacation Tracker'!$Q119:$AD119,0,CR$4),LEN(OFFSET('Vacation Tracker'!$Q119:$AD119,0,CR$4))-1),0)))</f>
        <v>0</v>
      </c>
      <c r="CV116" s="23">
        <f ca="1">SUM(OFFSET('Vacation Tracker'!$Q119:$AD119,0,CV$4))</f>
        <v>0</v>
      </c>
      <c r="CW116" s="26">
        <f t="shared" ref="CW116" ca="1" si="5694">CV116-CX116</f>
        <v>0</v>
      </c>
      <c r="CX116" s="26">
        <f t="array" aca="1" ref="CX116" ca="1">SUM(IF(RIGHT(OFFSET('Vacation Tracker'!$Q119:$AD119,0,CV$4))&lt;&gt;"O",IFERROR(--LEFT(OFFSET('Vacation Tracker'!$Q119:$AD119,0,CV$4),LEN(OFFSET('Vacation Tracker'!$Q119:$AD119,0,CV$4))-1),0)))</f>
        <v>0</v>
      </c>
      <c r="CY116" s="26">
        <f t="array" aca="1" ref="CY116" ca="1">SUM(IF(RIGHT(OFFSET('Vacation Tracker'!$Q119:$AD119,0,CV$4))=CY$8,IFERROR(--LEFT(OFFSET('Vacation Tracker'!$Q119:$AD119,0,CV$4),LEN(OFFSET('Vacation Tracker'!$Q119:$AD119,0,CV$4))-1),0)))</f>
        <v>0</v>
      </c>
      <c r="CZ116" s="23">
        <f ca="1">SUM(OFFSET('Vacation Tracker'!$Q119:$AD119,0,CZ$4))</f>
        <v>0</v>
      </c>
      <c r="DA116" s="26">
        <f t="shared" ref="DA116" ca="1" si="5695">CZ116-DB116</f>
        <v>0</v>
      </c>
      <c r="DB116" s="26">
        <f t="array" aca="1" ref="DB116" ca="1">SUM(IF(RIGHT(OFFSET('Vacation Tracker'!$Q119:$AD119,0,CZ$4))&lt;&gt;"O",IFERROR(--LEFT(OFFSET('Vacation Tracker'!$Q119:$AD119,0,CZ$4),LEN(OFFSET('Vacation Tracker'!$Q119:$AD119,0,CZ$4))-1),0)))</f>
        <v>0</v>
      </c>
      <c r="DC116" s="26">
        <f t="array" aca="1" ref="DC116" ca="1">SUM(IF(RIGHT(OFFSET('Vacation Tracker'!$Q119:$AD119,0,CZ$4))=DC$8,IFERROR(--LEFT(OFFSET('Vacation Tracker'!$Q119:$AD119,0,CZ$4),LEN(OFFSET('Vacation Tracker'!$Q119:$AD119,0,CZ$4))-1),0)))</f>
        <v>0</v>
      </c>
      <c r="DD116" s="23">
        <f ca="1">SUM(OFFSET('Vacation Tracker'!$Q119:$AD119,0,DD$4))</f>
        <v>0</v>
      </c>
      <c r="DE116" s="26">
        <f t="shared" ref="DE116" ca="1" si="5696">DD116-DF116</f>
        <v>0</v>
      </c>
      <c r="DF116" s="26">
        <f t="array" aca="1" ref="DF116" ca="1">SUM(IF(RIGHT(OFFSET('Vacation Tracker'!$Q119:$AD119,0,DD$4))&lt;&gt;"O",IFERROR(--LEFT(OFFSET('Vacation Tracker'!$Q119:$AD119,0,DD$4),LEN(OFFSET('Vacation Tracker'!$Q119:$AD119,0,DD$4))-1),0)))</f>
        <v>0</v>
      </c>
      <c r="DG116" s="26">
        <f t="array" aca="1" ref="DG116" ca="1">SUM(IF(RIGHT(OFFSET('Vacation Tracker'!$Q119:$AD119,0,DD$4))=DG$8,IFERROR(--LEFT(OFFSET('Vacation Tracker'!$Q119:$AD119,0,DD$4),LEN(OFFSET('Vacation Tracker'!$Q119:$AD119,0,DD$4))-1),0)))</f>
        <v>0</v>
      </c>
      <c r="DH116" s="23">
        <f ca="1">SUM(OFFSET('Vacation Tracker'!$Q119:$AD119,0,DH$4))</f>
        <v>0</v>
      </c>
      <c r="DI116" s="26">
        <f t="shared" ref="DI116" ca="1" si="5697">DH116-DJ116</f>
        <v>0</v>
      </c>
      <c r="DJ116" s="26">
        <f t="array" aca="1" ref="DJ116" ca="1">SUM(IF(RIGHT(OFFSET('Vacation Tracker'!$Q119:$AD119,0,DH$4))&lt;&gt;"O",IFERROR(--LEFT(OFFSET('Vacation Tracker'!$Q119:$AD119,0,DH$4),LEN(OFFSET('Vacation Tracker'!$Q119:$AD119,0,DH$4))-1),0)))</f>
        <v>0</v>
      </c>
      <c r="DK116" s="26">
        <f t="array" aca="1" ref="DK116" ca="1">SUM(IF(RIGHT(OFFSET('Vacation Tracker'!$Q119:$AD119,0,DH$4))=DK$8,IFERROR(--LEFT(OFFSET('Vacation Tracker'!$Q119:$AD119,0,DH$4),LEN(OFFSET('Vacation Tracker'!$Q119:$AD119,0,DH$4))-1),0)))</f>
        <v>0</v>
      </c>
      <c r="DL116" s="23">
        <f ca="1">SUM(OFFSET('Vacation Tracker'!$Q119:$AD119,0,DL$4))</f>
        <v>0</v>
      </c>
      <c r="DM116" s="26">
        <f t="shared" ref="DM116" ca="1" si="5698">DL116-DN116</f>
        <v>0</v>
      </c>
      <c r="DN116" s="26">
        <f t="array" aca="1" ref="DN116" ca="1">SUM(IF(RIGHT(OFFSET('Vacation Tracker'!$Q119:$AD119,0,DL$4))&lt;&gt;"O",IFERROR(--LEFT(OFFSET('Vacation Tracker'!$Q119:$AD119,0,DL$4),LEN(OFFSET('Vacation Tracker'!$Q119:$AD119,0,DL$4))-1),0)))</f>
        <v>0</v>
      </c>
      <c r="DO116" s="26">
        <f t="array" aca="1" ref="DO116" ca="1">SUM(IF(RIGHT(OFFSET('Vacation Tracker'!$Q119:$AD119,0,DL$4))=DO$8,IFERROR(--LEFT(OFFSET('Vacation Tracker'!$Q119:$AD119,0,DL$4),LEN(OFFSET('Vacation Tracker'!$Q119:$AD119,0,DL$4))-1),0)))</f>
        <v>0</v>
      </c>
      <c r="DP116" s="23">
        <f ca="1">SUM(OFFSET('Vacation Tracker'!$Q119:$AD119,0,DP$4))</f>
        <v>0</v>
      </c>
      <c r="DQ116" s="26">
        <f t="shared" ref="DQ116" ca="1" si="5699">DP116-DR116</f>
        <v>0</v>
      </c>
      <c r="DR116" s="26">
        <f t="array" aca="1" ref="DR116" ca="1">SUM(IF(RIGHT(OFFSET('Vacation Tracker'!$Q119:$AD119,0,DP$4))&lt;&gt;"O",IFERROR(--LEFT(OFFSET('Vacation Tracker'!$Q119:$AD119,0,DP$4),LEN(OFFSET('Vacation Tracker'!$Q119:$AD119,0,DP$4))-1),0)))</f>
        <v>0</v>
      </c>
      <c r="DS116" s="26">
        <f t="array" aca="1" ref="DS116" ca="1">SUM(IF(RIGHT(OFFSET('Vacation Tracker'!$Q119:$AD119,0,DP$4))=DS$8,IFERROR(--LEFT(OFFSET('Vacation Tracker'!$Q119:$AD119,0,DP$4),LEN(OFFSET('Vacation Tracker'!$Q119:$AD119,0,DP$4))-1),0)))</f>
        <v>0</v>
      </c>
      <c r="DT116" s="23">
        <f ca="1">SUM(OFFSET('Vacation Tracker'!$Q119:$AD119,0,DT$4))</f>
        <v>0</v>
      </c>
      <c r="DU116" s="26">
        <f t="shared" ref="DU116" ca="1" si="5700">DT116-DV116</f>
        <v>0</v>
      </c>
      <c r="DV116" s="26">
        <f t="array" aca="1" ref="DV116" ca="1">SUM(IF(RIGHT(OFFSET('Vacation Tracker'!$Q119:$AD119,0,DT$4))&lt;&gt;"O",IFERROR(--LEFT(OFFSET('Vacation Tracker'!$Q119:$AD119,0,DT$4),LEN(OFFSET('Vacation Tracker'!$Q119:$AD119,0,DT$4))-1),0)))</f>
        <v>0</v>
      </c>
      <c r="DW116" s="26">
        <f t="array" aca="1" ref="DW116" ca="1">SUM(IF(RIGHT(OFFSET('Vacation Tracker'!$Q119:$AD119,0,DT$4))=DW$8,IFERROR(--LEFT(OFFSET('Vacation Tracker'!$Q119:$AD119,0,DT$4),LEN(OFFSET('Vacation Tracker'!$Q119:$AD119,0,DT$4))-1),0)))</f>
        <v>0</v>
      </c>
      <c r="DX116" s="23">
        <f ca="1">SUM(OFFSET('Vacation Tracker'!$Q119:$AD119,0,DX$4))</f>
        <v>0</v>
      </c>
      <c r="DY116" s="26">
        <f t="shared" ref="DY116" ca="1" si="5701">DX116-DZ116</f>
        <v>0</v>
      </c>
      <c r="DZ116" s="26">
        <f t="array" aca="1" ref="DZ116" ca="1">SUM(IF(RIGHT(OFFSET('Vacation Tracker'!$Q119:$AD119,0,DX$4))&lt;&gt;"O",IFERROR(--LEFT(OFFSET('Vacation Tracker'!$Q119:$AD119,0,DX$4),LEN(OFFSET('Vacation Tracker'!$Q119:$AD119,0,DX$4))-1),0)))</f>
        <v>0</v>
      </c>
      <c r="EA116" s="26">
        <f t="array" aca="1" ref="EA116" ca="1">SUM(IF(RIGHT(OFFSET('Vacation Tracker'!$Q119:$AD119,0,DX$4))=EA$8,IFERROR(--LEFT(OFFSET('Vacation Tracker'!$Q119:$AD119,0,DX$4),LEN(OFFSET('Vacation Tracker'!$Q119:$AD119,0,DX$4))-1),0)))</f>
        <v>0</v>
      </c>
      <c r="EB116" s="23">
        <f ca="1">SUM(OFFSET('Vacation Tracker'!$Q119:$AD119,0,EB$4))</f>
        <v>0</v>
      </c>
      <c r="EC116" s="26">
        <f t="shared" ref="EC116" ca="1" si="5702">EB116-ED116</f>
        <v>0</v>
      </c>
      <c r="ED116" s="26">
        <f t="array" aca="1" ref="ED116" ca="1">SUM(IF(RIGHT(OFFSET('Vacation Tracker'!$Q119:$AD119,0,EB$4))&lt;&gt;"O",IFERROR(--LEFT(OFFSET('Vacation Tracker'!$Q119:$AD119,0,EB$4),LEN(OFFSET('Vacation Tracker'!$Q119:$AD119,0,EB$4))-1),0)))</f>
        <v>0</v>
      </c>
      <c r="EE116" s="26">
        <f t="array" aca="1" ref="EE116" ca="1">SUM(IF(RIGHT(OFFSET('Vacation Tracker'!$Q119:$AD119,0,EB$4))=EE$8,IFERROR(--LEFT(OFFSET('Vacation Tracker'!$Q119:$AD119,0,EB$4),LEN(OFFSET('Vacation Tracker'!$Q119:$AD119,0,EB$4))-1),0)))</f>
        <v>0</v>
      </c>
      <c r="EF116" s="23">
        <f ca="1">SUM(OFFSET('Vacation Tracker'!$Q119:$AD119,0,EF$4))</f>
        <v>0</v>
      </c>
      <c r="EG116" s="26">
        <f t="shared" ref="EG116" ca="1" si="5703">EF116-EH116</f>
        <v>0</v>
      </c>
      <c r="EH116" s="26">
        <f t="array" aca="1" ref="EH116" ca="1">SUM(IF(RIGHT(OFFSET('Vacation Tracker'!$Q119:$AD119,0,EF$4))&lt;&gt;"O",IFERROR(--LEFT(OFFSET('Vacation Tracker'!$Q119:$AD119,0,EF$4),LEN(OFFSET('Vacation Tracker'!$Q119:$AD119,0,EF$4))-1),0)))</f>
        <v>0</v>
      </c>
      <c r="EI116" s="26">
        <f t="array" aca="1" ref="EI116" ca="1">SUM(IF(RIGHT(OFFSET('Vacation Tracker'!$Q119:$AD119,0,EF$4))=EI$8,IFERROR(--LEFT(OFFSET('Vacation Tracker'!$Q119:$AD119,0,EF$4),LEN(OFFSET('Vacation Tracker'!$Q119:$AD119,0,EF$4))-1),0)))</f>
        <v>0</v>
      </c>
      <c r="EJ116" s="23">
        <f ca="1">SUM(OFFSET('Vacation Tracker'!$Q119:$AD119,0,EJ$4))</f>
        <v>0</v>
      </c>
      <c r="EK116" s="26">
        <f t="shared" ref="EK116" ca="1" si="5704">EJ116-EL116</f>
        <v>0</v>
      </c>
      <c r="EL116" s="26">
        <f t="array" aca="1" ref="EL116" ca="1">SUM(IF(RIGHT(OFFSET('Vacation Tracker'!$Q119:$AD119,0,EJ$4))&lt;&gt;"O",IFERROR(--LEFT(OFFSET('Vacation Tracker'!$Q119:$AD119,0,EJ$4),LEN(OFFSET('Vacation Tracker'!$Q119:$AD119,0,EJ$4))-1),0)))</f>
        <v>0</v>
      </c>
      <c r="EM116" s="26">
        <f t="array" aca="1" ref="EM116" ca="1">SUM(IF(RIGHT(OFFSET('Vacation Tracker'!$Q119:$AD119,0,EJ$4))=EM$8,IFERROR(--LEFT(OFFSET('Vacation Tracker'!$Q119:$AD119,0,EJ$4),LEN(OFFSET('Vacation Tracker'!$Q119:$AD119,0,EJ$4))-1),0)))</f>
        <v>0</v>
      </c>
      <c r="EN116" s="23">
        <f ca="1">SUM(OFFSET('Vacation Tracker'!$Q119:$AD119,0,EN$4))</f>
        <v>0</v>
      </c>
      <c r="EO116" s="26">
        <f t="shared" ref="EO116" ca="1" si="5705">EN116-EP116</f>
        <v>0</v>
      </c>
      <c r="EP116" s="26">
        <f t="array" aca="1" ref="EP116" ca="1">SUM(IF(RIGHT(OFFSET('Vacation Tracker'!$Q119:$AD119,0,EN$4))&lt;&gt;"O",IFERROR(--LEFT(OFFSET('Vacation Tracker'!$Q119:$AD119,0,EN$4),LEN(OFFSET('Vacation Tracker'!$Q119:$AD119,0,EN$4))-1),0)))</f>
        <v>0</v>
      </c>
      <c r="EQ116" s="26">
        <f t="array" aca="1" ref="EQ116" ca="1">SUM(IF(RIGHT(OFFSET('Vacation Tracker'!$Q119:$AD119,0,EN$4))=EQ$8,IFERROR(--LEFT(OFFSET('Vacation Tracker'!$Q119:$AD119,0,EN$4),LEN(OFFSET('Vacation Tracker'!$Q119:$AD119,0,EN$4))-1),0)))</f>
        <v>0</v>
      </c>
      <c r="ER116" s="23">
        <f ca="1">SUM(OFFSET('Vacation Tracker'!$Q119:$AD119,0,ER$4))</f>
        <v>0</v>
      </c>
      <c r="ES116" s="26">
        <f t="shared" ref="ES116" ca="1" si="5706">ER116-ET116</f>
        <v>0</v>
      </c>
      <c r="ET116" s="26">
        <f t="array" aca="1" ref="ET116" ca="1">SUM(IF(RIGHT(OFFSET('Vacation Tracker'!$Q119:$AD119,0,ER$4))&lt;&gt;"O",IFERROR(--LEFT(OFFSET('Vacation Tracker'!$Q119:$AD119,0,ER$4),LEN(OFFSET('Vacation Tracker'!$Q119:$AD119,0,ER$4))-1),0)))</f>
        <v>0</v>
      </c>
      <c r="EU116" s="26">
        <f t="array" aca="1" ref="EU116" ca="1">SUM(IF(RIGHT(OFFSET('Vacation Tracker'!$Q119:$AD119,0,ER$4))=EU$8,IFERROR(--LEFT(OFFSET('Vacation Tracker'!$Q119:$AD119,0,ER$4),LEN(OFFSET('Vacation Tracker'!$Q119:$AD119,0,ER$4))-1),0)))</f>
        <v>0</v>
      </c>
      <c r="EV116" s="23">
        <f ca="1">SUM(OFFSET('Vacation Tracker'!$Q119:$AD119,0,EV$4))</f>
        <v>0</v>
      </c>
      <c r="EW116" s="26">
        <f t="shared" ref="EW116" ca="1" si="5707">EV116-EX116</f>
        <v>0</v>
      </c>
      <c r="EX116" s="26">
        <f t="array" aca="1" ref="EX116" ca="1">SUM(IF(RIGHT(OFFSET('Vacation Tracker'!$Q119:$AD119,0,EV$4))&lt;&gt;"O",IFERROR(--LEFT(OFFSET('Vacation Tracker'!$Q119:$AD119,0,EV$4),LEN(OFFSET('Vacation Tracker'!$Q119:$AD119,0,EV$4))-1),0)))</f>
        <v>0</v>
      </c>
      <c r="EY116" s="26">
        <f t="array" aca="1" ref="EY116" ca="1">SUM(IF(RIGHT(OFFSET('Vacation Tracker'!$Q119:$AD119,0,EV$4))=EY$8,IFERROR(--LEFT(OFFSET('Vacation Tracker'!$Q119:$AD119,0,EV$4),LEN(OFFSET('Vacation Tracker'!$Q119:$AD119,0,EV$4))-1),0)))</f>
        <v>0</v>
      </c>
      <c r="EZ116" s="23">
        <f ca="1">SUM(OFFSET('Vacation Tracker'!$Q119:$AD119,0,EZ$4))</f>
        <v>0</v>
      </c>
      <c r="FA116" s="26">
        <f t="shared" ref="FA116" ca="1" si="5708">EZ116-FB116</f>
        <v>0</v>
      </c>
      <c r="FB116" s="26">
        <f t="array" aca="1" ref="FB116" ca="1">SUM(IF(RIGHT(OFFSET('Vacation Tracker'!$Q119:$AD119,0,EZ$4))&lt;&gt;"O",IFERROR(--LEFT(OFFSET('Vacation Tracker'!$Q119:$AD119,0,EZ$4),LEN(OFFSET('Vacation Tracker'!$Q119:$AD119,0,EZ$4))-1),0)))</f>
        <v>0</v>
      </c>
      <c r="FC116" s="26">
        <f t="array" aca="1" ref="FC116" ca="1">SUM(IF(RIGHT(OFFSET('Vacation Tracker'!$Q119:$AD119,0,EZ$4))=FC$8,IFERROR(--LEFT(OFFSET('Vacation Tracker'!$Q119:$AD119,0,EZ$4),LEN(OFFSET('Vacation Tracker'!$Q119:$AD119,0,EZ$4))-1),0)))</f>
        <v>0</v>
      </c>
      <c r="FD116" s="23">
        <f ca="1">SUM(OFFSET('Vacation Tracker'!$Q119:$AD119,0,FD$4))</f>
        <v>0</v>
      </c>
      <c r="FE116" s="26">
        <f t="shared" ref="FE116" ca="1" si="5709">FD116-FF116</f>
        <v>0</v>
      </c>
      <c r="FF116" s="26">
        <f t="array" aca="1" ref="FF116" ca="1">SUM(IF(RIGHT(OFFSET('Vacation Tracker'!$Q119:$AD119,0,FD$4))&lt;&gt;"O",IFERROR(--LEFT(OFFSET('Vacation Tracker'!$Q119:$AD119,0,FD$4),LEN(OFFSET('Vacation Tracker'!$Q119:$AD119,0,FD$4))-1),0)))</f>
        <v>0</v>
      </c>
      <c r="FG116" s="26">
        <f t="array" aca="1" ref="FG116" ca="1">SUM(IF(RIGHT(OFFSET('Vacation Tracker'!$Q119:$AD119,0,FD$4))=FG$8,IFERROR(--LEFT(OFFSET('Vacation Tracker'!$Q119:$AD119,0,FD$4),LEN(OFFSET('Vacation Tracker'!$Q119:$AD119,0,FD$4))-1),0)))</f>
        <v>0</v>
      </c>
      <c r="FH116" s="23">
        <f ca="1">SUM(OFFSET('Vacation Tracker'!$Q119:$AD119,0,FH$4))</f>
        <v>0</v>
      </c>
      <c r="FI116" s="26">
        <f t="shared" ref="FI116" ca="1" si="5710">FH116-FJ116</f>
        <v>0</v>
      </c>
      <c r="FJ116" s="26">
        <f t="array" aca="1" ref="FJ116" ca="1">SUM(IF(RIGHT(OFFSET('Vacation Tracker'!$Q119:$AD119,0,FH$4))&lt;&gt;"O",IFERROR(--LEFT(OFFSET('Vacation Tracker'!$Q119:$AD119,0,FH$4),LEN(OFFSET('Vacation Tracker'!$Q119:$AD119,0,FH$4))-1),0)))</f>
        <v>0</v>
      </c>
      <c r="FK116" s="26">
        <f t="array" aca="1" ref="FK116" ca="1">SUM(IF(RIGHT(OFFSET('Vacation Tracker'!$Q119:$AD119,0,FH$4))=FK$8,IFERROR(--LEFT(OFFSET('Vacation Tracker'!$Q119:$AD119,0,FH$4),LEN(OFFSET('Vacation Tracker'!$Q119:$AD119,0,FH$4))-1),0)))</f>
        <v>0</v>
      </c>
      <c r="FL116" s="23">
        <f ca="1">SUM(OFFSET('Vacation Tracker'!$Q119:$AD119,0,FL$4))</f>
        <v>0</v>
      </c>
      <c r="FM116" s="26">
        <f t="shared" ref="FM116" ca="1" si="5711">FL116-FN116</f>
        <v>0</v>
      </c>
      <c r="FN116" s="26">
        <f t="array" aca="1" ref="FN116" ca="1">SUM(IF(RIGHT(OFFSET('Vacation Tracker'!$Q119:$AD119,0,FL$4))&lt;&gt;"O",IFERROR(--LEFT(OFFSET('Vacation Tracker'!$Q119:$AD119,0,FL$4),LEN(OFFSET('Vacation Tracker'!$Q119:$AD119,0,FL$4))-1),0)))</f>
        <v>0</v>
      </c>
      <c r="FO116" s="26">
        <f t="array" aca="1" ref="FO116" ca="1">SUM(IF(RIGHT(OFFSET('Vacation Tracker'!$Q119:$AD119,0,FL$4))=FO$8,IFERROR(--LEFT(OFFSET('Vacation Tracker'!$Q119:$AD119,0,FL$4),LEN(OFFSET('Vacation Tracker'!$Q119:$AD119,0,FL$4))-1),0)))</f>
        <v>0</v>
      </c>
      <c r="FP116" s="23">
        <f ca="1">SUM(OFFSET('Vacation Tracker'!$Q119:$AD119,0,FP$4))</f>
        <v>0</v>
      </c>
      <c r="FQ116" s="26">
        <f t="shared" ref="FQ116" ca="1" si="5712">FP116-FR116</f>
        <v>0</v>
      </c>
      <c r="FR116" s="26">
        <f t="array" aca="1" ref="FR116" ca="1">SUM(IF(RIGHT(OFFSET('Vacation Tracker'!$Q119:$AD119,0,FP$4))&lt;&gt;"O",IFERROR(--LEFT(OFFSET('Vacation Tracker'!$Q119:$AD119,0,FP$4),LEN(OFFSET('Vacation Tracker'!$Q119:$AD119,0,FP$4))-1),0)))</f>
        <v>0</v>
      </c>
      <c r="FS116" s="26">
        <f t="array" aca="1" ref="FS116" ca="1">SUM(IF(RIGHT(OFFSET('Vacation Tracker'!$Q119:$AD119,0,FP$4))=FS$8,IFERROR(--LEFT(OFFSET('Vacation Tracker'!$Q119:$AD119,0,FP$4),LEN(OFFSET('Vacation Tracker'!$Q119:$AD119,0,FP$4))-1),0)))</f>
        <v>0</v>
      </c>
      <c r="FT116" s="23">
        <f ca="1">SUM(OFFSET('Vacation Tracker'!$Q119:$AD119,0,FT$4))</f>
        <v>0</v>
      </c>
      <c r="FU116" s="26">
        <f t="shared" ref="FU116" ca="1" si="5713">FT116-FV116</f>
        <v>0</v>
      </c>
      <c r="FV116" s="26">
        <f t="array" aca="1" ref="FV116" ca="1">SUM(IF(RIGHT(OFFSET('Vacation Tracker'!$Q119:$AD119,0,FT$4))&lt;&gt;"O",IFERROR(--LEFT(OFFSET('Vacation Tracker'!$Q119:$AD119,0,FT$4),LEN(OFFSET('Vacation Tracker'!$Q119:$AD119,0,FT$4))-1),0)))</f>
        <v>0</v>
      </c>
      <c r="FW116" s="26">
        <f t="array" aca="1" ref="FW116" ca="1">SUM(IF(RIGHT(OFFSET('Vacation Tracker'!$Q119:$AD119,0,FT$4))=FW$8,IFERROR(--LEFT(OFFSET('Vacation Tracker'!$Q119:$AD119,0,FT$4),LEN(OFFSET('Vacation Tracker'!$Q119:$AD119,0,FT$4))-1),0)))</f>
        <v>0</v>
      </c>
      <c r="FX116" s="23">
        <f ca="1">SUM(OFFSET('Vacation Tracker'!$Q119:$AD119,0,FX$4))</f>
        <v>0</v>
      </c>
      <c r="FY116" s="26">
        <f t="shared" ref="FY116" ca="1" si="5714">FX116-FZ116</f>
        <v>0</v>
      </c>
      <c r="FZ116" s="26">
        <f t="array" aca="1" ref="FZ116" ca="1">SUM(IF(RIGHT(OFFSET('Vacation Tracker'!$Q119:$AD119,0,FX$4))&lt;&gt;"O",IFERROR(--LEFT(OFFSET('Vacation Tracker'!$Q119:$AD119,0,FX$4),LEN(OFFSET('Vacation Tracker'!$Q119:$AD119,0,FX$4))-1),0)))</f>
        <v>0</v>
      </c>
      <c r="GA116" s="26">
        <f t="array" aca="1" ref="GA116" ca="1">SUM(IF(RIGHT(OFFSET('Vacation Tracker'!$Q119:$AD119,0,FX$4))=GA$8,IFERROR(--LEFT(OFFSET('Vacation Tracker'!$Q119:$AD119,0,FX$4),LEN(OFFSET('Vacation Tracker'!$Q119:$AD119,0,FX$4))-1),0)))</f>
        <v>0</v>
      </c>
      <c r="GB116" s="23">
        <f ca="1">SUM(OFFSET('Vacation Tracker'!$Q119:$AD119,0,GB$4))</f>
        <v>0</v>
      </c>
      <c r="GC116" s="26">
        <f t="shared" ref="GC116" ca="1" si="5715">GB116-GD116</f>
        <v>0</v>
      </c>
      <c r="GD116" s="26">
        <f t="array" aca="1" ref="GD116" ca="1">SUM(IF(RIGHT(OFFSET('Vacation Tracker'!$Q119:$AD119,0,GB$4))&lt;&gt;"O",IFERROR(--LEFT(OFFSET('Vacation Tracker'!$Q119:$AD119,0,GB$4),LEN(OFFSET('Vacation Tracker'!$Q119:$AD119,0,GB$4))-1),0)))</f>
        <v>0</v>
      </c>
      <c r="GE116" s="26">
        <f t="array" aca="1" ref="GE116" ca="1">SUM(IF(RIGHT(OFFSET('Vacation Tracker'!$Q119:$AD119,0,GB$4))=GE$8,IFERROR(--LEFT(OFFSET('Vacation Tracker'!$Q119:$AD119,0,GB$4),LEN(OFFSET('Vacation Tracker'!$Q119:$AD119,0,GB$4))-1),0)))</f>
        <v>0</v>
      </c>
      <c r="GF116" s="23">
        <f ca="1">SUM(OFFSET('Vacation Tracker'!$Q119:$AD119,0,GF$4))</f>
        <v>0</v>
      </c>
      <c r="GG116" s="26">
        <f t="shared" ref="GG116" ca="1" si="5716">GF116-GH116</f>
        <v>0</v>
      </c>
      <c r="GH116" s="26">
        <f t="array" aca="1" ref="GH116" ca="1">SUM(IF(RIGHT(OFFSET('Vacation Tracker'!$Q119:$AD119,0,GF$4))&lt;&gt;"O",IFERROR(--LEFT(OFFSET('Vacation Tracker'!$Q119:$AD119,0,GF$4),LEN(OFFSET('Vacation Tracker'!$Q119:$AD119,0,GF$4))-1),0)))</f>
        <v>0</v>
      </c>
      <c r="GI116" s="26">
        <f t="array" aca="1" ref="GI116" ca="1">SUM(IF(RIGHT(OFFSET('Vacation Tracker'!$Q119:$AD119,0,GF$4))=GI$8,IFERROR(--LEFT(OFFSET('Vacation Tracker'!$Q119:$AD119,0,GF$4),LEN(OFFSET('Vacation Tracker'!$Q119:$AD119,0,GF$4))-1),0)))</f>
        <v>0</v>
      </c>
      <c r="GJ116" s="23">
        <f ca="1">SUM(OFFSET('Vacation Tracker'!$Q119:$AD119,0,GJ$4))</f>
        <v>0</v>
      </c>
      <c r="GK116" s="26">
        <f t="shared" ref="GK116" ca="1" si="5717">GJ116-GL116</f>
        <v>0</v>
      </c>
      <c r="GL116" s="26">
        <f t="array" aca="1" ref="GL116" ca="1">SUM(IF(RIGHT(OFFSET('Vacation Tracker'!$Q119:$AD119,0,GJ$4))&lt;&gt;"O",IFERROR(--LEFT(OFFSET('Vacation Tracker'!$Q119:$AD119,0,GJ$4),LEN(OFFSET('Vacation Tracker'!$Q119:$AD119,0,GJ$4))-1),0)))</f>
        <v>0</v>
      </c>
      <c r="GM116" s="26">
        <f t="array" aca="1" ref="GM116" ca="1">SUM(IF(RIGHT(OFFSET('Vacation Tracker'!$Q119:$AD119,0,GJ$4))=GM$8,IFERROR(--LEFT(OFFSET('Vacation Tracker'!$Q119:$AD119,0,GJ$4),LEN(OFFSET('Vacation Tracker'!$Q119:$AD119,0,GJ$4))-1),0)))</f>
        <v>0</v>
      </c>
      <c r="GN116" s="23">
        <f ca="1">SUM(OFFSET('Vacation Tracker'!$Q119:$AD119,0,GN$4))</f>
        <v>0</v>
      </c>
      <c r="GO116" s="26">
        <f t="shared" ref="GO116" ca="1" si="5718">GN116-GP116</f>
        <v>0</v>
      </c>
      <c r="GP116" s="26">
        <f t="array" aca="1" ref="GP116" ca="1">SUM(IF(RIGHT(OFFSET('Vacation Tracker'!$Q119:$AD119,0,GN$4))&lt;&gt;"O",IFERROR(--LEFT(OFFSET('Vacation Tracker'!$Q119:$AD119,0,GN$4),LEN(OFFSET('Vacation Tracker'!$Q119:$AD119,0,GN$4))-1),0)))</f>
        <v>0</v>
      </c>
      <c r="GQ116" s="26">
        <f t="array" aca="1" ref="GQ116" ca="1">SUM(IF(RIGHT(OFFSET('Vacation Tracker'!$Q119:$AD119,0,GN$4))=GQ$8,IFERROR(--LEFT(OFFSET('Vacation Tracker'!$Q119:$AD119,0,GN$4),LEN(OFFSET('Vacation Tracker'!$Q119:$AD119,0,GN$4))-1),0)))</f>
        <v>0</v>
      </c>
      <c r="GR116" s="23">
        <f ca="1">SUM(OFFSET('Vacation Tracker'!$Q119:$AD119,0,GR$4))</f>
        <v>0</v>
      </c>
      <c r="GS116" s="26">
        <f t="shared" ref="GS116" ca="1" si="5719">GR116-GT116</f>
        <v>0</v>
      </c>
      <c r="GT116" s="26">
        <f t="array" aca="1" ref="GT116" ca="1">SUM(IF(RIGHT(OFFSET('Vacation Tracker'!$Q119:$AD119,0,GR$4))&lt;&gt;"O",IFERROR(--LEFT(OFFSET('Vacation Tracker'!$Q119:$AD119,0,GR$4),LEN(OFFSET('Vacation Tracker'!$Q119:$AD119,0,GR$4))-1),0)))</f>
        <v>0</v>
      </c>
      <c r="GU116" s="26">
        <f t="array" aca="1" ref="GU116" ca="1">SUM(IF(RIGHT(OFFSET('Vacation Tracker'!$Q119:$AD119,0,GR$4))=GU$8,IFERROR(--LEFT(OFFSET('Vacation Tracker'!$Q119:$AD119,0,GR$4),LEN(OFFSET('Vacation Tracker'!$Q119:$AD119,0,GR$4))-1),0)))</f>
        <v>0</v>
      </c>
      <c r="GV116" s="23">
        <f ca="1">SUM(OFFSET('Vacation Tracker'!$Q119:$AD119,0,GV$4))</f>
        <v>0</v>
      </c>
      <c r="GW116" s="26">
        <f t="shared" ref="GW116" ca="1" si="5720">GV116-GX116</f>
        <v>0</v>
      </c>
      <c r="GX116" s="26">
        <f t="array" aca="1" ref="GX116" ca="1">SUM(IF(RIGHT(OFFSET('Vacation Tracker'!$Q119:$AD119,0,GV$4))&lt;&gt;"O",IFERROR(--LEFT(OFFSET('Vacation Tracker'!$Q119:$AD119,0,GV$4),LEN(OFFSET('Vacation Tracker'!$Q119:$AD119,0,GV$4))-1),0)))</f>
        <v>0</v>
      </c>
      <c r="GY116" s="26">
        <f t="array" aca="1" ref="GY116" ca="1">SUM(IF(RIGHT(OFFSET('Vacation Tracker'!$Q119:$AD119,0,GV$4))=GY$8,IFERROR(--LEFT(OFFSET('Vacation Tracker'!$Q119:$AD119,0,GV$4),LEN(OFFSET('Vacation Tracker'!$Q119:$AD119,0,GV$4))-1),0)))</f>
        <v>0</v>
      </c>
      <c r="GZ116" s="23">
        <f ca="1">SUM(OFFSET('Vacation Tracker'!$Q119:$AD119,0,GZ$4))</f>
        <v>0</v>
      </c>
      <c r="HA116" s="26">
        <f t="shared" ref="HA116" ca="1" si="5721">GZ116-HB116</f>
        <v>0</v>
      </c>
      <c r="HB116" s="26">
        <f t="array" aca="1" ref="HB116" ca="1">SUM(IF(RIGHT(OFFSET('Vacation Tracker'!$Q119:$AD119,0,GZ$4))&lt;&gt;"O",IFERROR(--LEFT(OFFSET('Vacation Tracker'!$Q119:$AD119,0,GZ$4),LEN(OFFSET('Vacation Tracker'!$Q119:$AD119,0,GZ$4))-1),0)))</f>
        <v>0</v>
      </c>
      <c r="HC116" s="26">
        <f t="array" aca="1" ref="HC116" ca="1">SUM(IF(RIGHT(OFFSET('Vacation Tracker'!$Q119:$AD119,0,GZ$4))=HC$8,IFERROR(--LEFT(OFFSET('Vacation Tracker'!$Q119:$AD119,0,GZ$4),LEN(OFFSET('Vacation Tracker'!$Q119:$AD119,0,GZ$4))-1),0)))</f>
        <v>0</v>
      </c>
      <c r="HD116" s="23">
        <f ca="1">SUM(OFFSET('Vacation Tracker'!$Q119:$AD119,0,HD$4))</f>
        <v>0</v>
      </c>
      <c r="HE116" s="26">
        <f t="shared" ref="HE116" ca="1" si="5722">HD116-HF116</f>
        <v>0</v>
      </c>
      <c r="HF116" s="26">
        <f t="array" aca="1" ref="HF116" ca="1">SUM(IF(RIGHT(OFFSET('Vacation Tracker'!$Q119:$AD119,0,HD$4))&lt;&gt;"O",IFERROR(--LEFT(OFFSET('Vacation Tracker'!$Q119:$AD119,0,HD$4),LEN(OFFSET('Vacation Tracker'!$Q119:$AD119,0,HD$4))-1),0)))</f>
        <v>0</v>
      </c>
      <c r="HG116" s="26">
        <f t="array" aca="1" ref="HG116" ca="1">SUM(IF(RIGHT(OFFSET('Vacation Tracker'!$Q119:$AD119,0,HD$4))=HG$8,IFERROR(--LEFT(OFFSET('Vacation Tracker'!$Q119:$AD119,0,HD$4),LEN(OFFSET('Vacation Tracker'!$Q119:$AD119,0,HD$4))-1),0)))</f>
        <v>0</v>
      </c>
      <c r="HH116" s="23">
        <f ca="1">SUM(OFFSET('Vacation Tracker'!$Q119:$AD119,0,HH$4))</f>
        <v>0</v>
      </c>
      <c r="HI116" s="26">
        <f t="shared" ref="HI116" ca="1" si="5723">HH116-HJ116</f>
        <v>0</v>
      </c>
      <c r="HJ116" s="26">
        <f t="array" aca="1" ref="HJ116" ca="1">SUM(IF(RIGHT(OFFSET('Vacation Tracker'!$Q119:$AD119,0,HH$4))&lt;&gt;"O",IFERROR(--LEFT(OFFSET('Vacation Tracker'!$Q119:$AD119,0,HH$4),LEN(OFFSET('Vacation Tracker'!$Q119:$AD119,0,HH$4))-1),0)))</f>
        <v>0</v>
      </c>
      <c r="HK116" s="26">
        <f t="array" aca="1" ref="HK116" ca="1">SUM(IF(RIGHT(OFFSET('Vacation Tracker'!$Q119:$AD119,0,HH$4))=HK$8,IFERROR(--LEFT(OFFSET('Vacation Tracker'!$Q119:$AD119,0,HH$4),LEN(OFFSET('Vacation Tracker'!$Q119:$AD119,0,HH$4))-1),0)))</f>
        <v>0</v>
      </c>
      <c r="HL116" s="23">
        <f ca="1">SUM(OFFSET('Vacation Tracker'!$Q119:$AD119,0,HL$4))</f>
        <v>0</v>
      </c>
      <c r="HM116" s="26">
        <f t="shared" ref="HM116" ca="1" si="5724">HL116-HN116</f>
        <v>0</v>
      </c>
      <c r="HN116" s="26">
        <f t="array" aca="1" ref="HN116" ca="1">SUM(IF(RIGHT(OFFSET('Vacation Tracker'!$Q119:$AD119,0,HL$4))&lt;&gt;"O",IFERROR(--LEFT(OFFSET('Vacation Tracker'!$Q119:$AD119,0,HL$4),LEN(OFFSET('Vacation Tracker'!$Q119:$AD119,0,HL$4))-1),0)))</f>
        <v>0</v>
      </c>
      <c r="HO116" s="26">
        <f t="array" aca="1" ref="HO116" ca="1">SUM(IF(RIGHT(OFFSET('Vacation Tracker'!$Q119:$AD119,0,HL$4))=HO$8,IFERROR(--LEFT(OFFSET('Vacation Tracker'!$Q119:$AD119,0,HL$4),LEN(OFFSET('Vacation Tracker'!$Q119:$AD119,0,HL$4))-1),0)))</f>
        <v>0</v>
      </c>
      <c r="HP116" s="23">
        <f ca="1">SUM(OFFSET('Vacation Tracker'!$Q119:$AD119,0,HP$4))</f>
        <v>0</v>
      </c>
      <c r="HQ116" s="26">
        <f t="shared" ref="HQ116" ca="1" si="5725">HP116-HR116</f>
        <v>0</v>
      </c>
      <c r="HR116" s="26">
        <f t="array" aca="1" ref="HR116" ca="1">SUM(IF(RIGHT(OFFSET('Vacation Tracker'!$Q119:$AD119,0,HP$4))&lt;&gt;"O",IFERROR(--LEFT(OFFSET('Vacation Tracker'!$Q119:$AD119,0,HP$4),LEN(OFFSET('Vacation Tracker'!$Q119:$AD119,0,HP$4))-1),0)))</f>
        <v>0</v>
      </c>
      <c r="HS116" s="23">
        <f t="array" aca="1" ref="HS116" ca="1">SUM(IF(RIGHT(OFFSET('Vacation Tracker'!$Q119:$AD119,0,HP$4))=HS$8,IFERROR(--LEFT(OFFSET('Vacation Tracker'!$Q119:$AD119,0,HP$4),LEN(OFFSET('Vacation Tracker'!$Q119:$AD119,0,HP$4))-1),0)))</f>
        <v>0</v>
      </c>
    </row>
    <row r="117" spans="2:227" ht="15" customHeight="1" x14ac:dyDescent="0.2">
      <c r="B117" s="23">
        <f>IF('Vacation Tracker'!B120&lt;&gt;"",'Vacation Tracker'!B120,"")</f>
        <v>109</v>
      </c>
      <c r="C117" s="24" t="str">
        <f>IF('Vacation Tracker'!C120&lt;&gt;"",'Vacation Tracker'!C120,"")</f>
        <v/>
      </c>
      <c r="D117" s="25" t="str">
        <f>IF('Vacation Tracker'!D120&lt;&gt;"",'Vacation Tracker'!D120,"")</f>
        <v/>
      </c>
      <c r="E117" s="25" t="str">
        <f>IF('Vacation Tracker'!E120&lt;&gt;"",'Vacation Tracker'!E120,"")</f>
        <v/>
      </c>
      <c r="F117" s="24" t="str">
        <f>IF('Vacation Tracker'!F120&lt;&gt;"",'Vacation Tracker'!F120,"")</f>
        <v/>
      </c>
      <c r="G117" s="24" t="str">
        <f>IF('Vacation Tracker'!G120&lt;&gt;"",'Vacation Tracker'!G120,"")</f>
        <v/>
      </c>
      <c r="H117" s="23" t="str">
        <f t="shared" si="5368"/>
        <v/>
      </c>
      <c r="I117" s="23" t="str">
        <f t="shared" si="5368"/>
        <v/>
      </c>
      <c r="J117" s="23" t="str">
        <f t="shared" si="5368"/>
        <v/>
      </c>
      <c r="K117" s="23" t="str">
        <f t="shared" si="3530"/>
        <v/>
      </c>
      <c r="L117" s="23">
        <f ca="1">SUM(OFFSET('Vacation Tracker'!$Q120:$AD120,0,L$4))</f>
        <v>0</v>
      </c>
      <c r="M117" s="26">
        <f t="shared" ca="1" si="3476"/>
        <v>0</v>
      </c>
      <c r="N117" s="26">
        <f t="array" aca="1" ref="N117" ca="1">SUM(IF(RIGHT(OFFSET('Vacation Tracker'!$Q120:$AD120,0,L$4))&lt;&gt;"O",IFERROR(--LEFT(OFFSET('Vacation Tracker'!$Q120:$AD120,0,L$4),LEN(OFFSET('Vacation Tracker'!$Q120:$AD120,0,L$4))-1),0)))</f>
        <v>0</v>
      </c>
      <c r="O117" s="26">
        <f t="array" aca="1" ref="O117" ca="1">SUM(IF(RIGHT(OFFSET('Vacation Tracker'!$Q120:$AD120,0,L$4))=O$8,IFERROR(--LEFT(OFFSET('Vacation Tracker'!$Q120:$AD120,0,L$4),LEN(OFFSET('Vacation Tracker'!$Q120:$AD120,0,L$4))-1),0)))</f>
        <v>0</v>
      </c>
      <c r="P117" s="23">
        <f ca="1">SUM(OFFSET('Vacation Tracker'!$Q120:$AD120,0,P$4))</f>
        <v>0</v>
      </c>
      <c r="Q117" s="26">
        <f t="shared" ca="1" si="3477"/>
        <v>0</v>
      </c>
      <c r="R117" s="26">
        <f t="array" aca="1" ref="R117" ca="1">SUM(IF(RIGHT(OFFSET('Vacation Tracker'!$Q120:$AD120,0,P$4))&lt;&gt;"O",IFERROR(--LEFT(OFFSET('Vacation Tracker'!$Q120:$AD120,0,P$4),LEN(OFFSET('Vacation Tracker'!$Q120:$AD120,0,P$4))-1),0)))</f>
        <v>0</v>
      </c>
      <c r="S117" s="26">
        <f t="array" aca="1" ref="S117" ca="1">SUM(IF(RIGHT(OFFSET('Vacation Tracker'!$Q120:$AD120,0,P$4))=S$8,IFERROR(--LEFT(OFFSET('Vacation Tracker'!$Q120:$AD120,0,P$4),LEN(OFFSET('Vacation Tracker'!$Q120:$AD120,0,P$4))-1),0)))</f>
        <v>0</v>
      </c>
      <c r="T117" s="23">
        <f ca="1">SUM(OFFSET('Vacation Tracker'!$Q120:$AD120,0,T$4))</f>
        <v>0</v>
      </c>
      <c r="U117" s="26">
        <f t="shared" ca="1" si="3478"/>
        <v>0</v>
      </c>
      <c r="V117" s="26">
        <f t="array" aca="1" ref="V117" ca="1">SUM(IF(RIGHT(OFFSET('Vacation Tracker'!$Q120:$AD120,0,T$4))&lt;&gt;"O",IFERROR(--LEFT(OFFSET('Vacation Tracker'!$Q120:$AD120,0,T$4),LEN(OFFSET('Vacation Tracker'!$Q120:$AD120,0,T$4))-1),0)))</f>
        <v>0</v>
      </c>
      <c r="W117" s="26">
        <f t="array" aca="1" ref="W117" ca="1">SUM(IF(RIGHT(OFFSET('Vacation Tracker'!$Q120:$AD120,0,T$4))=W$8,IFERROR(--LEFT(OFFSET('Vacation Tracker'!$Q120:$AD120,0,T$4),LEN(OFFSET('Vacation Tracker'!$Q120:$AD120,0,T$4))-1),0)))</f>
        <v>0</v>
      </c>
      <c r="X117" s="23">
        <f ca="1">SUM(OFFSET('Vacation Tracker'!$Q120:$AD120,0,X$4))</f>
        <v>0</v>
      </c>
      <c r="Y117" s="26">
        <f t="shared" ref="Y117" ca="1" si="5726">X117-Z117</f>
        <v>0</v>
      </c>
      <c r="Z117" s="26">
        <f t="array" aca="1" ref="Z117" ca="1">SUM(IF(RIGHT(OFFSET('Vacation Tracker'!$Q120:$AD120,0,X$4))&lt;&gt;"O",IFERROR(--LEFT(OFFSET('Vacation Tracker'!$Q120:$AD120,0,X$4),LEN(OFFSET('Vacation Tracker'!$Q120:$AD120,0,X$4))-1),0)))</f>
        <v>0</v>
      </c>
      <c r="AA117" s="26">
        <f t="array" aca="1" ref="AA117" ca="1">SUM(IF(RIGHT(OFFSET('Vacation Tracker'!$Q120:$AD120,0,X$4))=AA$8,IFERROR(--LEFT(OFFSET('Vacation Tracker'!$Q120:$AD120,0,X$4),LEN(OFFSET('Vacation Tracker'!$Q120:$AD120,0,X$4))-1),0)))</f>
        <v>0</v>
      </c>
      <c r="AB117" s="23">
        <f ca="1">SUM(OFFSET('Vacation Tracker'!$Q120:$AD120,0,AB$4))</f>
        <v>0</v>
      </c>
      <c r="AC117" s="26">
        <f t="shared" ref="AC117" ca="1" si="5727">AB117-AD117</f>
        <v>0</v>
      </c>
      <c r="AD117" s="26">
        <f t="array" aca="1" ref="AD117" ca="1">SUM(IF(RIGHT(OFFSET('Vacation Tracker'!$Q120:$AD120,0,AB$4))&lt;&gt;"O",IFERROR(--LEFT(OFFSET('Vacation Tracker'!$Q120:$AD120,0,AB$4),LEN(OFFSET('Vacation Tracker'!$Q120:$AD120,0,AB$4))-1),0)))</f>
        <v>0</v>
      </c>
      <c r="AE117" s="26">
        <f t="array" aca="1" ref="AE117" ca="1">SUM(IF(RIGHT(OFFSET('Vacation Tracker'!$Q120:$AD120,0,AB$4))=AE$8,IFERROR(--LEFT(OFFSET('Vacation Tracker'!$Q120:$AD120,0,AB$4),LEN(OFFSET('Vacation Tracker'!$Q120:$AD120,0,AB$4))-1),0)))</f>
        <v>0</v>
      </c>
      <c r="AF117" s="23">
        <f ca="1">SUM(OFFSET('Vacation Tracker'!$Q120:$AD120,0,AF$4))</f>
        <v>0</v>
      </c>
      <c r="AG117" s="26">
        <f t="shared" ref="AG117" ca="1" si="5728">AF117-AH117</f>
        <v>0</v>
      </c>
      <c r="AH117" s="26">
        <f t="array" aca="1" ref="AH117" ca="1">SUM(IF(RIGHT(OFFSET('Vacation Tracker'!$Q120:$AD120,0,AF$4))&lt;&gt;"O",IFERROR(--LEFT(OFFSET('Vacation Tracker'!$Q120:$AD120,0,AF$4),LEN(OFFSET('Vacation Tracker'!$Q120:$AD120,0,AF$4))-1),0)))</f>
        <v>0</v>
      </c>
      <c r="AI117" s="26">
        <f t="array" aca="1" ref="AI117" ca="1">SUM(IF(RIGHT(OFFSET('Vacation Tracker'!$Q120:$AD120,0,AF$4))=AI$8,IFERROR(--LEFT(OFFSET('Vacation Tracker'!$Q120:$AD120,0,AF$4),LEN(OFFSET('Vacation Tracker'!$Q120:$AD120,0,AF$4))-1),0)))</f>
        <v>0</v>
      </c>
      <c r="AJ117" s="23">
        <f ca="1">SUM(OFFSET('Vacation Tracker'!$Q120:$AD120,0,AJ$4))</f>
        <v>0</v>
      </c>
      <c r="AK117" s="26">
        <f t="shared" ref="AK117" ca="1" si="5729">AJ117-AL117</f>
        <v>0</v>
      </c>
      <c r="AL117" s="26">
        <f t="array" aca="1" ref="AL117" ca="1">SUM(IF(RIGHT(OFFSET('Vacation Tracker'!$Q120:$AD120,0,AJ$4))&lt;&gt;"O",IFERROR(--LEFT(OFFSET('Vacation Tracker'!$Q120:$AD120,0,AJ$4),LEN(OFFSET('Vacation Tracker'!$Q120:$AD120,0,AJ$4))-1),0)))</f>
        <v>0</v>
      </c>
      <c r="AM117" s="26">
        <f t="array" aca="1" ref="AM117" ca="1">SUM(IF(RIGHT(OFFSET('Vacation Tracker'!$Q120:$AD120,0,AJ$4))=AM$8,IFERROR(--LEFT(OFFSET('Vacation Tracker'!$Q120:$AD120,0,AJ$4),LEN(OFFSET('Vacation Tracker'!$Q120:$AD120,0,AJ$4))-1),0)))</f>
        <v>0</v>
      </c>
      <c r="AN117" s="23">
        <f ca="1">SUM(OFFSET('Vacation Tracker'!$Q120:$AD120,0,AN$4))</f>
        <v>0</v>
      </c>
      <c r="AO117" s="26">
        <f t="shared" ref="AO117" ca="1" si="5730">AN117-AP117</f>
        <v>0</v>
      </c>
      <c r="AP117" s="26">
        <f t="array" aca="1" ref="AP117" ca="1">SUM(IF(RIGHT(OFFSET('Vacation Tracker'!$Q120:$AD120,0,AN$4))&lt;&gt;"O",IFERROR(--LEFT(OFFSET('Vacation Tracker'!$Q120:$AD120,0,AN$4),LEN(OFFSET('Vacation Tracker'!$Q120:$AD120,0,AN$4))-1),0)))</f>
        <v>0</v>
      </c>
      <c r="AQ117" s="26">
        <f t="array" aca="1" ref="AQ117" ca="1">SUM(IF(RIGHT(OFFSET('Vacation Tracker'!$Q120:$AD120,0,AN$4))=AQ$8,IFERROR(--LEFT(OFFSET('Vacation Tracker'!$Q120:$AD120,0,AN$4),LEN(OFFSET('Vacation Tracker'!$Q120:$AD120,0,AN$4))-1),0)))</f>
        <v>0</v>
      </c>
      <c r="AR117" s="23">
        <f ca="1">SUM(OFFSET('Vacation Tracker'!$Q120:$AD120,0,AR$4))</f>
        <v>0</v>
      </c>
      <c r="AS117" s="26">
        <f t="shared" ref="AS117" ca="1" si="5731">AR117-AT117</f>
        <v>0</v>
      </c>
      <c r="AT117" s="26">
        <f t="array" aca="1" ref="AT117" ca="1">SUM(IF(RIGHT(OFFSET('Vacation Tracker'!$Q120:$AD120,0,AR$4))&lt;&gt;"O",IFERROR(--LEFT(OFFSET('Vacation Tracker'!$Q120:$AD120,0,AR$4),LEN(OFFSET('Vacation Tracker'!$Q120:$AD120,0,AR$4))-1),0)))</f>
        <v>0</v>
      </c>
      <c r="AU117" s="26">
        <f t="array" aca="1" ref="AU117" ca="1">SUM(IF(RIGHT(OFFSET('Vacation Tracker'!$Q120:$AD120,0,AR$4))=AU$8,IFERROR(--LEFT(OFFSET('Vacation Tracker'!$Q120:$AD120,0,AR$4),LEN(OFFSET('Vacation Tracker'!$Q120:$AD120,0,AR$4))-1),0)))</f>
        <v>0</v>
      </c>
      <c r="AV117" s="23">
        <f ca="1">SUM(OFFSET('Vacation Tracker'!$Q120:$AD120,0,AV$4))</f>
        <v>0</v>
      </c>
      <c r="AW117" s="26">
        <f t="shared" ref="AW117" ca="1" si="5732">AV117-AX117</f>
        <v>0</v>
      </c>
      <c r="AX117" s="26">
        <f t="array" aca="1" ref="AX117" ca="1">SUM(IF(RIGHT(OFFSET('Vacation Tracker'!$Q120:$AD120,0,AV$4))&lt;&gt;"O",IFERROR(--LEFT(OFFSET('Vacation Tracker'!$Q120:$AD120,0,AV$4),LEN(OFFSET('Vacation Tracker'!$Q120:$AD120,0,AV$4))-1),0)))</f>
        <v>0</v>
      </c>
      <c r="AY117" s="26">
        <f t="array" aca="1" ref="AY117" ca="1">SUM(IF(RIGHT(OFFSET('Vacation Tracker'!$Q120:$AD120,0,AV$4))=AY$8,IFERROR(--LEFT(OFFSET('Vacation Tracker'!$Q120:$AD120,0,AV$4),LEN(OFFSET('Vacation Tracker'!$Q120:$AD120,0,AV$4))-1),0)))</f>
        <v>0</v>
      </c>
      <c r="AZ117" s="23">
        <f ca="1">SUM(OFFSET('Vacation Tracker'!$Q120:$AD120,0,AZ$4))</f>
        <v>0</v>
      </c>
      <c r="BA117" s="26">
        <f t="shared" ref="BA117" ca="1" si="5733">AZ117-BB117</f>
        <v>0</v>
      </c>
      <c r="BB117" s="26">
        <f t="array" aca="1" ref="BB117" ca="1">SUM(IF(RIGHT(OFFSET('Vacation Tracker'!$Q120:$AD120,0,AZ$4))&lt;&gt;"O",IFERROR(--LEFT(OFFSET('Vacation Tracker'!$Q120:$AD120,0,AZ$4),LEN(OFFSET('Vacation Tracker'!$Q120:$AD120,0,AZ$4))-1),0)))</f>
        <v>0</v>
      </c>
      <c r="BC117" s="26">
        <f t="array" aca="1" ref="BC117" ca="1">SUM(IF(RIGHT(OFFSET('Vacation Tracker'!$Q120:$AD120,0,AZ$4))=BC$8,IFERROR(--LEFT(OFFSET('Vacation Tracker'!$Q120:$AD120,0,AZ$4),LEN(OFFSET('Vacation Tracker'!$Q120:$AD120,0,AZ$4))-1),0)))</f>
        <v>0</v>
      </c>
      <c r="BD117" s="23">
        <f ca="1">SUM(OFFSET('Vacation Tracker'!$Q120:$AD120,0,BD$4))</f>
        <v>0</v>
      </c>
      <c r="BE117" s="26">
        <f t="shared" ref="BE117" ca="1" si="5734">BD117-BF117</f>
        <v>0</v>
      </c>
      <c r="BF117" s="26">
        <f t="array" aca="1" ref="BF117" ca="1">SUM(IF(RIGHT(OFFSET('Vacation Tracker'!$Q120:$AD120,0,BD$4))&lt;&gt;"O",IFERROR(--LEFT(OFFSET('Vacation Tracker'!$Q120:$AD120,0,BD$4),LEN(OFFSET('Vacation Tracker'!$Q120:$AD120,0,BD$4))-1),0)))</f>
        <v>0</v>
      </c>
      <c r="BG117" s="26">
        <f t="array" aca="1" ref="BG117" ca="1">SUM(IF(RIGHT(OFFSET('Vacation Tracker'!$Q120:$AD120,0,BD$4))=BG$8,IFERROR(--LEFT(OFFSET('Vacation Tracker'!$Q120:$AD120,0,BD$4),LEN(OFFSET('Vacation Tracker'!$Q120:$AD120,0,BD$4))-1),0)))</f>
        <v>0</v>
      </c>
      <c r="BH117" s="23">
        <f ca="1">SUM(OFFSET('Vacation Tracker'!$Q120:$AD120,0,BH$4))</f>
        <v>0</v>
      </c>
      <c r="BI117" s="26">
        <f t="shared" ref="BI117" ca="1" si="5735">BH117-BJ117</f>
        <v>0</v>
      </c>
      <c r="BJ117" s="26">
        <f t="array" aca="1" ref="BJ117" ca="1">SUM(IF(RIGHT(OFFSET('Vacation Tracker'!$Q120:$AD120,0,BH$4))&lt;&gt;"O",IFERROR(--LEFT(OFFSET('Vacation Tracker'!$Q120:$AD120,0,BH$4),LEN(OFFSET('Vacation Tracker'!$Q120:$AD120,0,BH$4))-1),0)))</f>
        <v>0</v>
      </c>
      <c r="BK117" s="26">
        <f t="array" aca="1" ref="BK117" ca="1">SUM(IF(RIGHT(OFFSET('Vacation Tracker'!$Q120:$AD120,0,BH$4))=BK$8,IFERROR(--LEFT(OFFSET('Vacation Tracker'!$Q120:$AD120,0,BH$4),LEN(OFFSET('Vacation Tracker'!$Q120:$AD120,0,BH$4))-1),0)))</f>
        <v>0</v>
      </c>
      <c r="BL117" s="23">
        <f ca="1">SUM(OFFSET('Vacation Tracker'!$Q120:$AD120,0,BL$4))</f>
        <v>0</v>
      </c>
      <c r="BM117" s="26">
        <f t="shared" ref="BM117" ca="1" si="5736">BL117-BN117</f>
        <v>0</v>
      </c>
      <c r="BN117" s="26">
        <f t="array" aca="1" ref="BN117" ca="1">SUM(IF(RIGHT(OFFSET('Vacation Tracker'!$Q120:$AD120,0,BL$4))&lt;&gt;"O",IFERROR(--LEFT(OFFSET('Vacation Tracker'!$Q120:$AD120,0,BL$4),LEN(OFFSET('Vacation Tracker'!$Q120:$AD120,0,BL$4))-1),0)))</f>
        <v>0</v>
      </c>
      <c r="BO117" s="26">
        <f t="array" aca="1" ref="BO117" ca="1">SUM(IF(RIGHT(OFFSET('Vacation Tracker'!$Q120:$AD120,0,BL$4))=BO$8,IFERROR(--LEFT(OFFSET('Vacation Tracker'!$Q120:$AD120,0,BL$4),LEN(OFFSET('Vacation Tracker'!$Q120:$AD120,0,BL$4))-1),0)))</f>
        <v>0</v>
      </c>
      <c r="BP117" s="23">
        <f ca="1">SUM(OFFSET('Vacation Tracker'!$Q120:$AD120,0,BP$4))</f>
        <v>0</v>
      </c>
      <c r="BQ117" s="26">
        <f t="shared" ref="BQ117" ca="1" si="5737">BP117-BR117</f>
        <v>0</v>
      </c>
      <c r="BR117" s="26">
        <f t="array" aca="1" ref="BR117" ca="1">SUM(IF(RIGHT(OFFSET('Vacation Tracker'!$Q120:$AD120,0,BP$4))&lt;&gt;"O",IFERROR(--LEFT(OFFSET('Vacation Tracker'!$Q120:$AD120,0,BP$4),LEN(OFFSET('Vacation Tracker'!$Q120:$AD120,0,BP$4))-1),0)))</f>
        <v>0</v>
      </c>
      <c r="BS117" s="26">
        <f t="array" aca="1" ref="BS117" ca="1">SUM(IF(RIGHT(OFFSET('Vacation Tracker'!$Q120:$AD120,0,BP$4))=BS$8,IFERROR(--LEFT(OFFSET('Vacation Tracker'!$Q120:$AD120,0,BP$4),LEN(OFFSET('Vacation Tracker'!$Q120:$AD120,0,BP$4))-1),0)))</f>
        <v>0</v>
      </c>
      <c r="BT117" s="23">
        <f ca="1">SUM(OFFSET('Vacation Tracker'!$Q120:$AD120,0,BT$4))</f>
        <v>0</v>
      </c>
      <c r="BU117" s="26">
        <f t="shared" ref="BU117" ca="1" si="5738">BT117-BV117</f>
        <v>0</v>
      </c>
      <c r="BV117" s="26">
        <f t="array" aca="1" ref="BV117" ca="1">SUM(IF(RIGHT(OFFSET('Vacation Tracker'!$Q120:$AD120,0,BT$4))&lt;&gt;"O",IFERROR(--LEFT(OFFSET('Vacation Tracker'!$Q120:$AD120,0,BT$4),LEN(OFFSET('Vacation Tracker'!$Q120:$AD120,0,BT$4))-1),0)))</f>
        <v>0</v>
      </c>
      <c r="BW117" s="26">
        <f t="array" aca="1" ref="BW117" ca="1">SUM(IF(RIGHT(OFFSET('Vacation Tracker'!$Q120:$AD120,0,BT$4))=BW$8,IFERROR(--LEFT(OFFSET('Vacation Tracker'!$Q120:$AD120,0,BT$4),LEN(OFFSET('Vacation Tracker'!$Q120:$AD120,0,BT$4))-1),0)))</f>
        <v>0</v>
      </c>
      <c r="BX117" s="23">
        <f ca="1">SUM(OFFSET('Vacation Tracker'!$Q120:$AD120,0,BX$4))</f>
        <v>0</v>
      </c>
      <c r="BY117" s="26">
        <f t="shared" ref="BY117" ca="1" si="5739">BX117-BZ117</f>
        <v>0</v>
      </c>
      <c r="BZ117" s="26">
        <f t="array" aca="1" ref="BZ117" ca="1">SUM(IF(RIGHT(OFFSET('Vacation Tracker'!$Q120:$AD120,0,BX$4))&lt;&gt;"O",IFERROR(--LEFT(OFFSET('Vacation Tracker'!$Q120:$AD120,0,BX$4),LEN(OFFSET('Vacation Tracker'!$Q120:$AD120,0,BX$4))-1),0)))</f>
        <v>0</v>
      </c>
      <c r="CA117" s="26">
        <f t="array" aca="1" ref="CA117" ca="1">SUM(IF(RIGHT(OFFSET('Vacation Tracker'!$Q120:$AD120,0,BX$4))=CA$8,IFERROR(--LEFT(OFFSET('Vacation Tracker'!$Q120:$AD120,0,BX$4),LEN(OFFSET('Vacation Tracker'!$Q120:$AD120,0,BX$4))-1),0)))</f>
        <v>0</v>
      </c>
      <c r="CB117" s="23">
        <f ca="1">SUM(OFFSET('Vacation Tracker'!$Q120:$AD120,0,CB$4))</f>
        <v>0</v>
      </c>
      <c r="CC117" s="26">
        <f t="shared" ref="CC117" ca="1" si="5740">CB117-CD117</f>
        <v>0</v>
      </c>
      <c r="CD117" s="26">
        <f t="array" aca="1" ref="CD117" ca="1">SUM(IF(RIGHT(OFFSET('Vacation Tracker'!$Q120:$AD120,0,CB$4))&lt;&gt;"O",IFERROR(--LEFT(OFFSET('Vacation Tracker'!$Q120:$AD120,0,CB$4),LEN(OFFSET('Vacation Tracker'!$Q120:$AD120,0,CB$4))-1),0)))</f>
        <v>0</v>
      </c>
      <c r="CE117" s="26">
        <f t="array" aca="1" ref="CE117" ca="1">SUM(IF(RIGHT(OFFSET('Vacation Tracker'!$Q120:$AD120,0,CB$4))=CE$8,IFERROR(--LEFT(OFFSET('Vacation Tracker'!$Q120:$AD120,0,CB$4),LEN(OFFSET('Vacation Tracker'!$Q120:$AD120,0,CB$4))-1),0)))</f>
        <v>0</v>
      </c>
      <c r="CF117" s="23">
        <f ca="1">SUM(OFFSET('Vacation Tracker'!$Q120:$AD120,0,CF$4))</f>
        <v>0</v>
      </c>
      <c r="CG117" s="26">
        <f t="shared" ref="CG117" ca="1" si="5741">CF117-CH117</f>
        <v>0</v>
      </c>
      <c r="CH117" s="26">
        <f t="array" aca="1" ref="CH117" ca="1">SUM(IF(RIGHT(OFFSET('Vacation Tracker'!$Q120:$AD120,0,CF$4))&lt;&gt;"O",IFERROR(--LEFT(OFFSET('Vacation Tracker'!$Q120:$AD120,0,CF$4),LEN(OFFSET('Vacation Tracker'!$Q120:$AD120,0,CF$4))-1),0)))</f>
        <v>0</v>
      </c>
      <c r="CI117" s="26">
        <f t="array" aca="1" ref="CI117" ca="1">SUM(IF(RIGHT(OFFSET('Vacation Tracker'!$Q120:$AD120,0,CF$4))=CI$8,IFERROR(--LEFT(OFFSET('Vacation Tracker'!$Q120:$AD120,0,CF$4),LEN(OFFSET('Vacation Tracker'!$Q120:$AD120,0,CF$4))-1),0)))</f>
        <v>0</v>
      </c>
      <c r="CJ117" s="23">
        <f ca="1">SUM(OFFSET('Vacation Tracker'!$Q120:$AD120,0,CJ$4))</f>
        <v>0</v>
      </c>
      <c r="CK117" s="26">
        <f t="shared" ref="CK117" ca="1" si="5742">CJ117-CL117</f>
        <v>0</v>
      </c>
      <c r="CL117" s="26">
        <f t="array" aca="1" ref="CL117" ca="1">SUM(IF(RIGHT(OFFSET('Vacation Tracker'!$Q120:$AD120,0,CJ$4))&lt;&gt;"O",IFERROR(--LEFT(OFFSET('Vacation Tracker'!$Q120:$AD120,0,CJ$4),LEN(OFFSET('Vacation Tracker'!$Q120:$AD120,0,CJ$4))-1),0)))</f>
        <v>0</v>
      </c>
      <c r="CM117" s="26">
        <f t="array" aca="1" ref="CM117" ca="1">SUM(IF(RIGHT(OFFSET('Vacation Tracker'!$Q120:$AD120,0,CJ$4))=CM$8,IFERROR(--LEFT(OFFSET('Vacation Tracker'!$Q120:$AD120,0,CJ$4),LEN(OFFSET('Vacation Tracker'!$Q120:$AD120,0,CJ$4))-1),0)))</f>
        <v>0</v>
      </c>
      <c r="CN117" s="23">
        <f ca="1">SUM(OFFSET('Vacation Tracker'!$Q120:$AD120,0,CN$4))</f>
        <v>0</v>
      </c>
      <c r="CO117" s="26">
        <f t="shared" ref="CO117" ca="1" si="5743">CN117-CP117</f>
        <v>0</v>
      </c>
      <c r="CP117" s="26">
        <f t="array" aca="1" ref="CP117" ca="1">SUM(IF(RIGHT(OFFSET('Vacation Tracker'!$Q120:$AD120,0,CN$4))&lt;&gt;"O",IFERROR(--LEFT(OFFSET('Vacation Tracker'!$Q120:$AD120,0,CN$4),LEN(OFFSET('Vacation Tracker'!$Q120:$AD120,0,CN$4))-1),0)))</f>
        <v>0</v>
      </c>
      <c r="CQ117" s="26">
        <f t="array" aca="1" ref="CQ117" ca="1">SUM(IF(RIGHT(OFFSET('Vacation Tracker'!$Q120:$AD120,0,CN$4))=CQ$8,IFERROR(--LEFT(OFFSET('Vacation Tracker'!$Q120:$AD120,0,CN$4),LEN(OFFSET('Vacation Tracker'!$Q120:$AD120,0,CN$4))-1),0)))</f>
        <v>0</v>
      </c>
      <c r="CR117" s="23">
        <f ca="1">SUM(OFFSET('Vacation Tracker'!$Q120:$AD120,0,CR$4))</f>
        <v>0</v>
      </c>
      <c r="CS117" s="26">
        <f t="shared" ref="CS117" ca="1" si="5744">CR117-CT117</f>
        <v>0</v>
      </c>
      <c r="CT117" s="26">
        <f t="array" aca="1" ref="CT117" ca="1">SUM(IF(RIGHT(OFFSET('Vacation Tracker'!$Q120:$AD120,0,CR$4))&lt;&gt;"O",IFERROR(--LEFT(OFFSET('Vacation Tracker'!$Q120:$AD120,0,CR$4),LEN(OFFSET('Vacation Tracker'!$Q120:$AD120,0,CR$4))-1),0)))</f>
        <v>0</v>
      </c>
      <c r="CU117" s="26">
        <f t="array" aca="1" ref="CU117" ca="1">SUM(IF(RIGHT(OFFSET('Vacation Tracker'!$Q120:$AD120,0,CR$4))=CU$8,IFERROR(--LEFT(OFFSET('Vacation Tracker'!$Q120:$AD120,0,CR$4),LEN(OFFSET('Vacation Tracker'!$Q120:$AD120,0,CR$4))-1),0)))</f>
        <v>0</v>
      </c>
      <c r="CV117" s="23">
        <f ca="1">SUM(OFFSET('Vacation Tracker'!$Q120:$AD120,0,CV$4))</f>
        <v>0</v>
      </c>
      <c r="CW117" s="26">
        <f t="shared" ref="CW117" ca="1" si="5745">CV117-CX117</f>
        <v>0</v>
      </c>
      <c r="CX117" s="26">
        <f t="array" aca="1" ref="CX117" ca="1">SUM(IF(RIGHT(OFFSET('Vacation Tracker'!$Q120:$AD120,0,CV$4))&lt;&gt;"O",IFERROR(--LEFT(OFFSET('Vacation Tracker'!$Q120:$AD120,0,CV$4),LEN(OFFSET('Vacation Tracker'!$Q120:$AD120,0,CV$4))-1),0)))</f>
        <v>0</v>
      </c>
      <c r="CY117" s="26">
        <f t="array" aca="1" ref="CY117" ca="1">SUM(IF(RIGHT(OFFSET('Vacation Tracker'!$Q120:$AD120,0,CV$4))=CY$8,IFERROR(--LEFT(OFFSET('Vacation Tracker'!$Q120:$AD120,0,CV$4),LEN(OFFSET('Vacation Tracker'!$Q120:$AD120,0,CV$4))-1),0)))</f>
        <v>0</v>
      </c>
      <c r="CZ117" s="23">
        <f ca="1">SUM(OFFSET('Vacation Tracker'!$Q120:$AD120,0,CZ$4))</f>
        <v>0</v>
      </c>
      <c r="DA117" s="26">
        <f t="shared" ref="DA117" ca="1" si="5746">CZ117-DB117</f>
        <v>0</v>
      </c>
      <c r="DB117" s="26">
        <f t="array" aca="1" ref="DB117" ca="1">SUM(IF(RIGHT(OFFSET('Vacation Tracker'!$Q120:$AD120,0,CZ$4))&lt;&gt;"O",IFERROR(--LEFT(OFFSET('Vacation Tracker'!$Q120:$AD120,0,CZ$4),LEN(OFFSET('Vacation Tracker'!$Q120:$AD120,0,CZ$4))-1),0)))</f>
        <v>0</v>
      </c>
      <c r="DC117" s="26">
        <f t="array" aca="1" ref="DC117" ca="1">SUM(IF(RIGHT(OFFSET('Vacation Tracker'!$Q120:$AD120,0,CZ$4))=DC$8,IFERROR(--LEFT(OFFSET('Vacation Tracker'!$Q120:$AD120,0,CZ$4),LEN(OFFSET('Vacation Tracker'!$Q120:$AD120,0,CZ$4))-1),0)))</f>
        <v>0</v>
      </c>
      <c r="DD117" s="23">
        <f ca="1">SUM(OFFSET('Vacation Tracker'!$Q120:$AD120,0,DD$4))</f>
        <v>0</v>
      </c>
      <c r="DE117" s="26">
        <f t="shared" ref="DE117" ca="1" si="5747">DD117-DF117</f>
        <v>0</v>
      </c>
      <c r="DF117" s="26">
        <f t="array" aca="1" ref="DF117" ca="1">SUM(IF(RIGHT(OFFSET('Vacation Tracker'!$Q120:$AD120,0,DD$4))&lt;&gt;"O",IFERROR(--LEFT(OFFSET('Vacation Tracker'!$Q120:$AD120,0,DD$4),LEN(OFFSET('Vacation Tracker'!$Q120:$AD120,0,DD$4))-1),0)))</f>
        <v>0</v>
      </c>
      <c r="DG117" s="26">
        <f t="array" aca="1" ref="DG117" ca="1">SUM(IF(RIGHT(OFFSET('Vacation Tracker'!$Q120:$AD120,0,DD$4))=DG$8,IFERROR(--LEFT(OFFSET('Vacation Tracker'!$Q120:$AD120,0,DD$4),LEN(OFFSET('Vacation Tracker'!$Q120:$AD120,0,DD$4))-1),0)))</f>
        <v>0</v>
      </c>
      <c r="DH117" s="23">
        <f ca="1">SUM(OFFSET('Vacation Tracker'!$Q120:$AD120,0,DH$4))</f>
        <v>0</v>
      </c>
      <c r="DI117" s="26">
        <f t="shared" ref="DI117" ca="1" si="5748">DH117-DJ117</f>
        <v>0</v>
      </c>
      <c r="DJ117" s="26">
        <f t="array" aca="1" ref="DJ117" ca="1">SUM(IF(RIGHT(OFFSET('Vacation Tracker'!$Q120:$AD120,0,DH$4))&lt;&gt;"O",IFERROR(--LEFT(OFFSET('Vacation Tracker'!$Q120:$AD120,0,DH$4),LEN(OFFSET('Vacation Tracker'!$Q120:$AD120,0,DH$4))-1),0)))</f>
        <v>0</v>
      </c>
      <c r="DK117" s="26">
        <f t="array" aca="1" ref="DK117" ca="1">SUM(IF(RIGHT(OFFSET('Vacation Tracker'!$Q120:$AD120,0,DH$4))=DK$8,IFERROR(--LEFT(OFFSET('Vacation Tracker'!$Q120:$AD120,0,DH$4),LEN(OFFSET('Vacation Tracker'!$Q120:$AD120,0,DH$4))-1),0)))</f>
        <v>0</v>
      </c>
      <c r="DL117" s="23">
        <f ca="1">SUM(OFFSET('Vacation Tracker'!$Q120:$AD120,0,DL$4))</f>
        <v>0</v>
      </c>
      <c r="DM117" s="26">
        <f t="shared" ref="DM117" ca="1" si="5749">DL117-DN117</f>
        <v>0</v>
      </c>
      <c r="DN117" s="26">
        <f t="array" aca="1" ref="DN117" ca="1">SUM(IF(RIGHT(OFFSET('Vacation Tracker'!$Q120:$AD120,0,DL$4))&lt;&gt;"O",IFERROR(--LEFT(OFFSET('Vacation Tracker'!$Q120:$AD120,0,DL$4),LEN(OFFSET('Vacation Tracker'!$Q120:$AD120,0,DL$4))-1),0)))</f>
        <v>0</v>
      </c>
      <c r="DO117" s="26">
        <f t="array" aca="1" ref="DO117" ca="1">SUM(IF(RIGHT(OFFSET('Vacation Tracker'!$Q120:$AD120,0,DL$4))=DO$8,IFERROR(--LEFT(OFFSET('Vacation Tracker'!$Q120:$AD120,0,DL$4),LEN(OFFSET('Vacation Tracker'!$Q120:$AD120,0,DL$4))-1),0)))</f>
        <v>0</v>
      </c>
      <c r="DP117" s="23">
        <f ca="1">SUM(OFFSET('Vacation Tracker'!$Q120:$AD120,0,DP$4))</f>
        <v>0</v>
      </c>
      <c r="DQ117" s="26">
        <f t="shared" ref="DQ117" ca="1" si="5750">DP117-DR117</f>
        <v>0</v>
      </c>
      <c r="DR117" s="26">
        <f t="array" aca="1" ref="DR117" ca="1">SUM(IF(RIGHT(OFFSET('Vacation Tracker'!$Q120:$AD120,0,DP$4))&lt;&gt;"O",IFERROR(--LEFT(OFFSET('Vacation Tracker'!$Q120:$AD120,0,DP$4),LEN(OFFSET('Vacation Tracker'!$Q120:$AD120,0,DP$4))-1),0)))</f>
        <v>0</v>
      </c>
      <c r="DS117" s="26">
        <f t="array" aca="1" ref="DS117" ca="1">SUM(IF(RIGHT(OFFSET('Vacation Tracker'!$Q120:$AD120,0,DP$4))=DS$8,IFERROR(--LEFT(OFFSET('Vacation Tracker'!$Q120:$AD120,0,DP$4),LEN(OFFSET('Vacation Tracker'!$Q120:$AD120,0,DP$4))-1),0)))</f>
        <v>0</v>
      </c>
      <c r="DT117" s="23">
        <f ca="1">SUM(OFFSET('Vacation Tracker'!$Q120:$AD120,0,DT$4))</f>
        <v>0</v>
      </c>
      <c r="DU117" s="26">
        <f t="shared" ref="DU117" ca="1" si="5751">DT117-DV117</f>
        <v>0</v>
      </c>
      <c r="DV117" s="26">
        <f t="array" aca="1" ref="DV117" ca="1">SUM(IF(RIGHT(OFFSET('Vacation Tracker'!$Q120:$AD120,0,DT$4))&lt;&gt;"O",IFERROR(--LEFT(OFFSET('Vacation Tracker'!$Q120:$AD120,0,DT$4),LEN(OFFSET('Vacation Tracker'!$Q120:$AD120,0,DT$4))-1),0)))</f>
        <v>0</v>
      </c>
      <c r="DW117" s="26">
        <f t="array" aca="1" ref="DW117" ca="1">SUM(IF(RIGHT(OFFSET('Vacation Tracker'!$Q120:$AD120,0,DT$4))=DW$8,IFERROR(--LEFT(OFFSET('Vacation Tracker'!$Q120:$AD120,0,DT$4),LEN(OFFSET('Vacation Tracker'!$Q120:$AD120,0,DT$4))-1),0)))</f>
        <v>0</v>
      </c>
      <c r="DX117" s="23">
        <f ca="1">SUM(OFFSET('Vacation Tracker'!$Q120:$AD120,0,DX$4))</f>
        <v>0</v>
      </c>
      <c r="DY117" s="26">
        <f t="shared" ref="DY117" ca="1" si="5752">DX117-DZ117</f>
        <v>0</v>
      </c>
      <c r="DZ117" s="26">
        <f t="array" aca="1" ref="DZ117" ca="1">SUM(IF(RIGHT(OFFSET('Vacation Tracker'!$Q120:$AD120,0,DX$4))&lt;&gt;"O",IFERROR(--LEFT(OFFSET('Vacation Tracker'!$Q120:$AD120,0,DX$4),LEN(OFFSET('Vacation Tracker'!$Q120:$AD120,0,DX$4))-1),0)))</f>
        <v>0</v>
      </c>
      <c r="EA117" s="26">
        <f t="array" aca="1" ref="EA117" ca="1">SUM(IF(RIGHT(OFFSET('Vacation Tracker'!$Q120:$AD120,0,DX$4))=EA$8,IFERROR(--LEFT(OFFSET('Vacation Tracker'!$Q120:$AD120,0,DX$4),LEN(OFFSET('Vacation Tracker'!$Q120:$AD120,0,DX$4))-1),0)))</f>
        <v>0</v>
      </c>
      <c r="EB117" s="23">
        <f ca="1">SUM(OFFSET('Vacation Tracker'!$Q120:$AD120,0,EB$4))</f>
        <v>0</v>
      </c>
      <c r="EC117" s="26">
        <f t="shared" ref="EC117" ca="1" si="5753">EB117-ED117</f>
        <v>0</v>
      </c>
      <c r="ED117" s="26">
        <f t="array" aca="1" ref="ED117" ca="1">SUM(IF(RIGHT(OFFSET('Vacation Tracker'!$Q120:$AD120,0,EB$4))&lt;&gt;"O",IFERROR(--LEFT(OFFSET('Vacation Tracker'!$Q120:$AD120,0,EB$4),LEN(OFFSET('Vacation Tracker'!$Q120:$AD120,0,EB$4))-1),0)))</f>
        <v>0</v>
      </c>
      <c r="EE117" s="26">
        <f t="array" aca="1" ref="EE117" ca="1">SUM(IF(RIGHT(OFFSET('Vacation Tracker'!$Q120:$AD120,0,EB$4))=EE$8,IFERROR(--LEFT(OFFSET('Vacation Tracker'!$Q120:$AD120,0,EB$4),LEN(OFFSET('Vacation Tracker'!$Q120:$AD120,0,EB$4))-1),0)))</f>
        <v>0</v>
      </c>
      <c r="EF117" s="23">
        <f ca="1">SUM(OFFSET('Vacation Tracker'!$Q120:$AD120,0,EF$4))</f>
        <v>0</v>
      </c>
      <c r="EG117" s="26">
        <f t="shared" ref="EG117" ca="1" si="5754">EF117-EH117</f>
        <v>0</v>
      </c>
      <c r="EH117" s="26">
        <f t="array" aca="1" ref="EH117" ca="1">SUM(IF(RIGHT(OFFSET('Vacation Tracker'!$Q120:$AD120,0,EF$4))&lt;&gt;"O",IFERROR(--LEFT(OFFSET('Vacation Tracker'!$Q120:$AD120,0,EF$4),LEN(OFFSET('Vacation Tracker'!$Q120:$AD120,0,EF$4))-1),0)))</f>
        <v>0</v>
      </c>
      <c r="EI117" s="26">
        <f t="array" aca="1" ref="EI117" ca="1">SUM(IF(RIGHT(OFFSET('Vacation Tracker'!$Q120:$AD120,0,EF$4))=EI$8,IFERROR(--LEFT(OFFSET('Vacation Tracker'!$Q120:$AD120,0,EF$4),LEN(OFFSET('Vacation Tracker'!$Q120:$AD120,0,EF$4))-1),0)))</f>
        <v>0</v>
      </c>
      <c r="EJ117" s="23">
        <f ca="1">SUM(OFFSET('Vacation Tracker'!$Q120:$AD120,0,EJ$4))</f>
        <v>0</v>
      </c>
      <c r="EK117" s="26">
        <f t="shared" ref="EK117" ca="1" si="5755">EJ117-EL117</f>
        <v>0</v>
      </c>
      <c r="EL117" s="26">
        <f t="array" aca="1" ref="EL117" ca="1">SUM(IF(RIGHT(OFFSET('Vacation Tracker'!$Q120:$AD120,0,EJ$4))&lt;&gt;"O",IFERROR(--LEFT(OFFSET('Vacation Tracker'!$Q120:$AD120,0,EJ$4),LEN(OFFSET('Vacation Tracker'!$Q120:$AD120,0,EJ$4))-1),0)))</f>
        <v>0</v>
      </c>
      <c r="EM117" s="26">
        <f t="array" aca="1" ref="EM117" ca="1">SUM(IF(RIGHT(OFFSET('Vacation Tracker'!$Q120:$AD120,0,EJ$4))=EM$8,IFERROR(--LEFT(OFFSET('Vacation Tracker'!$Q120:$AD120,0,EJ$4),LEN(OFFSET('Vacation Tracker'!$Q120:$AD120,0,EJ$4))-1),0)))</f>
        <v>0</v>
      </c>
      <c r="EN117" s="23">
        <f ca="1">SUM(OFFSET('Vacation Tracker'!$Q120:$AD120,0,EN$4))</f>
        <v>0</v>
      </c>
      <c r="EO117" s="26">
        <f t="shared" ref="EO117" ca="1" si="5756">EN117-EP117</f>
        <v>0</v>
      </c>
      <c r="EP117" s="26">
        <f t="array" aca="1" ref="EP117" ca="1">SUM(IF(RIGHT(OFFSET('Vacation Tracker'!$Q120:$AD120,0,EN$4))&lt;&gt;"O",IFERROR(--LEFT(OFFSET('Vacation Tracker'!$Q120:$AD120,0,EN$4),LEN(OFFSET('Vacation Tracker'!$Q120:$AD120,0,EN$4))-1),0)))</f>
        <v>0</v>
      </c>
      <c r="EQ117" s="26">
        <f t="array" aca="1" ref="EQ117" ca="1">SUM(IF(RIGHT(OFFSET('Vacation Tracker'!$Q120:$AD120,0,EN$4))=EQ$8,IFERROR(--LEFT(OFFSET('Vacation Tracker'!$Q120:$AD120,0,EN$4),LEN(OFFSET('Vacation Tracker'!$Q120:$AD120,0,EN$4))-1),0)))</f>
        <v>0</v>
      </c>
      <c r="ER117" s="23">
        <f ca="1">SUM(OFFSET('Vacation Tracker'!$Q120:$AD120,0,ER$4))</f>
        <v>0</v>
      </c>
      <c r="ES117" s="26">
        <f t="shared" ref="ES117" ca="1" si="5757">ER117-ET117</f>
        <v>0</v>
      </c>
      <c r="ET117" s="26">
        <f t="array" aca="1" ref="ET117" ca="1">SUM(IF(RIGHT(OFFSET('Vacation Tracker'!$Q120:$AD120,0,ER$4))&lt;&gt;"O",IFERROR(--LEFT(OFFSET('Vacation Tracker'!$Q120:$AD120,0,ER$4),LEN(OFFSET('Vacation Tracker'!$Q120:$AD120,0,ER$4))-1),0)))</f>
        <v>0</v>
      </c>
      <c r="EU117" s="26">
        <f t="array" aca="1" ref="EU117" ca="1">SUM(IF(RIGHT(OFFSET('Vacation Tracker'!$Q120:$AD120,0,ER$4))=EU$8,IFERROR(--LEFT(OFFSET('Vacation Tracker'!$Q120:$AD120,0,ER$4),LEN(OFFSET('Vacation Tracker'!$Q120:$AD120,0,ER$4))-1),0)))</f>
        <v>0</v>
      </c>
      <c r="EV117" s="23">
        <f ca="1">SUM(OFFSET('Vacation Tracker'!$Q120:$AD120,0,EV$4))</f>
        <v>0</v>
      </c>
      <c r="EW117" s="26">
        <f t="shared" ref="EW117" ca="1" si="5758">EV117-EX117</f>
        <v>0</v>
      </c>
      <c r="EX117" s="26">
        <f t="array" aca="1" ref="EX117" ca="1">SUM(IF(RIGHT(OFFSET('Vacation Tracker'!$Q120:$AD120,0,EV$4))&lt;&gt;"O",IFERROR(--LEFT(OFFSET('Vacation Tracker'!$Q120:$AD120,0,EV$4),LEN(OFFSET('Vacation Tracker'!$Q120:$AD120,0,EV$4))-1),0)))</f>
        <v>0</v>
      </c>
      <c r="EY117" s="26">
        <f t="array" aca="1" ref="EY117" ca="1">SUM(IF(RIGHT(OFFSET('Vacation Tracker'!$Q120:$AD120,0,EV$4))=EY$8,IFERROR(--LEFT(OFFSET('Vacation Tracker'!$Q120:$AD120,0,EV$4),LEN(OFFSET('Vacation Tracker'!$Q120:$AD120,0,EV$4))-1),0)))</f>
        <v>0</v>
      </c>
      <c r="EZ117" s="23">
        <f ca="1">SUM(OFFSET('Vacation Tracker'!$Q120:$AD120,0,EZ$4))</f>
        <v>0</v>
      </c>
      <c r="FA117" s="26">
        <f t="shared" ref="FA117" ca="1" si="5759">EZ117-FB117</f>
        <v>0</v>
      </c>
      <c r="FB117" s="26">
        <f t="array" aca="1" ref="FB117" ca="1">SUM(IF(RIGHT(OFFSET('Vacation Tracker'!$Q120:$AD120,0,EZ$4))&lt;&gt;"O",IFERROR(--LEFT(OFFSET('Vacation Tracker'!$Q120:$AD120,0,EZ$4),LEN(OFFSET('Vacation Tracker'!$Q120:$AD120,0,EZ$4))-1),0)))</f>
        <v>0</v>
      </c>
      <c r="FC117" s="26">
        <f t="array" aca="1" ref="FC117" ca="1">SUM(IF(RIGHT(OFFSET('Vacation Tracker'!$Q120:$AD120,0,EZ$4))=FC$8,IFERROR(--LEFT(OFFSET('Vacation Tracker'!$Q120:$AD120,0,EZ$4),LEN(OFFSET('Vacation Tracker'!$Q120:$AD120,0,EZ$4))-1),0)))</f>
        <v>0</v>
      </c>
      <c r="FD117" s="23">
        <f ca="1">SUM(OFFSET('Vacation Tracker'!$Q120:$AD120,0,FD$4))</f>
        <v>0</v>
      </c>
      <c r="FE117" s="26">
        <f t="shared" ref="FE117" ca="1" si="5760">FD117-FF117</f>
        <v>0</v>
      </c>
      <c r="FF117" s="26">
        <f t="array" aca="1" ref="FF117" ca="1">SUM(IF(RIGHT(OFFSET('Vacation Tracker'!$Q120:$AD120,0,FD$4))&lt;&gt;"O",IFERROR(--LEFT(OFFSET('Vacation Tracker'!$Q120:$AD120,0,FD$4),LEN(OFFSET('Vacation Tracker'!$Q120:$AD120,0,FD$4))-1),0)))</f>
        <v>0</v>
      </c>
      <c r="FG117" s="26">
        <f t="array" aca="1" ref="FG117" ca="1">SUM(IF(RIGHT(OFFSET('Vacation Tracker'!$Q120:$AD120,0,FD$4))=FG$8,IFERROR(--LEFT(OFFSET('Vacation Tracker'!$Q120:$AD120,0,FD$4),LEN(OFFSET('Vacation Tracker'!$Q120:$AD120,0,FD$4))-1),0)))</f>
        <v>0</v>
      </c>
      <c r="FH117" s="23">
        <f ca="1">SUM(OFFSET('Vacation Tracker'!$Q120:$AD120,0,FH$4))</f>
        <v>0</v>
      </c>
      <c r="FI117" s="26">
        <f t="shared" ref="FI117" ca="1" si="5761">FH117-FJ117</f>
        <v>0</v>
      </c>
      <c r="FJ117" s="26">
        <f t="array" aca="1" ref="FJ117" ca="1">SUM(IF(RIGHT(OFFSET('Vacation Tracker'!$Q120:$AD120,0,FH$4))&lt;&gt;"O",IFERROR(--LEFT(OFFSET('Vacation Tracker'!$Q120:$AD120,0,FH$4),LEN(OFFSET('Vacation Tracker'!$Q120:$AD120,0,FH$4))-1),0)))</f>
        <v>0</v>
      </c>
      <c r="FK117" s="26">
        <f t="array" aca="1" ref="FK117" ca="1">SUM(IF(RIGHT(OFFSET('Vacation Tracker'!$Q120:$AD120,0,FH$4))=FK$8,IFERROR(--LEFT(OFFSET('Vacation Tracker'!$Q120:$AD120,0,FH$4),LEN(OFFSET('Vacation Tracker'!$Q120:$AD120,0,FH$4))-1),0)))</f>
        <v>0</v>
      </c>
      <c r="FL117" s="23">
        <f ca="1">SUM(OFFSET('Vacation Tracker'!$Q120:$AD120,0,FL$4))</f>
        <v>0</v>
      </c>
      <c r="FM117" s="26">
        <f t="shared" ref="FM117" ca="1" si="5762">FL117-FN117</f>
        <v>0</v>
      </c>
      <c r="FN117" s="26">
        <f t="array" aca="1" ref="FN117" ca="1">SUM(IF(RIGHT(OFFSET('Vacation Tracker'!$Q120:$AD120,0,FL$4))&lt;&gt;"O",IFERROR(--LEFT(OFFSET('Vacation Tracker'!$Q120:$AD120,0,FL$4),LEN(OFFSET('Vacation Tracker'!$Q120:$AD120,0,FL$4))-1),0)))</f>
        <v>0</v>
      </c>
      <c r="FO117" s="26">
        <f t="array" aca="1" ref="FO117" ca="1">SUM(IF(RIGHT(OFFSET('Vacation Tracker'!$Q120:$AD120,0,FL$4))=FO$8,IFERROR(--LEFT(OFFSET('Vacation Tracker'!$Q120:$AD120,0,FL$4),LEN(OFFSET('Vacation Tracker'!$Q120:$AD120,0,FL$4))-1),0)))</f>
        <v>0</v>
      </c>
      <c r="FP117" s="23">
        <f ca="1">SUM(OFFSET('Vacation Tracker'!$Q120:$AD120,0,FP$4))</f>
        <v>0</v>
      </c>
      <c r="FQ117" s="26">
        <f t="shared" ref="FQ117" ca="1" si="5763">FP117-FR117</f>
        <v>0</v>
      </c>
      <c r="FR117" s="26">
        <f t="array" aca="1" ref="FR117" ca="1">SUM(IF(RIGHT(OFFSET('Vacation Tracker'!$Q120:$AD120,0,FP$4))&lt;&gt;"O",IFERROR(--LEFT(OFFSET('Vacation Tracker'!$Q120:$AD120,0,FP$4),LEN(OFFSET('Vacation Tracker'!$Q120:$AD120,0,FP$4))-1),0)))</f>
        <v>0</v>
      </c>
      <c r="FS117" s="26">
        <f t="array" aca="1" ref="FS117" ca="1">SUM(IF(RIGHT(OFFSET('Vacation Tracker'!$Q120:$AD120,0,FP$4))=FS$8,IFERROR(--LEFT(OFFSET('Vacation Tracker'!$Q120:$AD120,0,FP$4),LEN(OFFSET('Vacation Tracker'!$Q120:$AD120,0,FP$4))-1),0)))</f>
        <v>0</v>
      </c>
      <c r="FT117" s="23">
        <f ca="1">SUM(OFFSET('Vacation Tracker'!$Q120:$AD120,0,FT$4))</f>
        <v>0</v>
      </c>
      <c r="FU117" s="26">
        <f t="shared" ref="FU117" ca="1" si="5764">FT117-FV117</f>
        <v>0</v>
      </c>
      <c r="FV117" s="26">
        <f t="array" aca="1" ref="FV117" ca="1">SUM(IF(RIGHT(OFFSET('Vacation Tracker'!$Q120:$AD120,0,FT$4))&lt;&gt;"O",IFERROR(--LEFT(OFFSET('Vacation Tracker'!$Q120:$AD120,0,FT$4),LEN(OFFSET('Vacation Tracker'!$Q120:$AD120,0,FT$4))-1),0)))</f>
        <v>0</v>
      </c>
      <c r="FW117" s="26">
        <f t="array" aca="1" ref="FW117" ca="1">SUM(IF(RIGHT(OFFSET('Vacation Tracker'!$Q120:$AD120,0,FT$4))=FW$8,IFERROR(--LEFT(OFFSET('Vacation Tracker'!$Q120:$AD120,0,FT$4),LEN(OFFSET('Vacation Tracker'!$Q120:$AD120,0,FT$4))-1),0)))</f>
        <v>0</v>
      </c>
      <c r="FX117" s="23">
        <f ca="1">SUM(OFFSET('Vacation Tracker'!$Q120:$AD120,0,FX$4))</f>
        <v>0</v>
      </c>
      <c r="FY117" s="26">
        <f t="shared" ref="FY117" ca="1" si="5765">FX117-FZ117</f>
        <v>0</v>
      </c>
      <c r="FZ117" s="26">
        <f t="array" aca="1" ref="FZ117" ca="1">SUM(IF(RIGHT(OFFSET('Vacation Tracker'!$Q120:$AD120,0,FX$4))&lt;&gt;"O",IFERROR(--LEFT(OFFSET('Vacation Tracker'!$Q120:$AD120,0,FX$4),LEN(OFFSET('Vacation Tracker'!$Q120:$AD120,0,FX$4))-1),0)))</f>
        <v>0</v>
      </c>
      <c r="GA117" s="26">
        <f t="array" aca="1" ref="GA117" ca="1">SUM(IF(RIGHT(OFFSET('Vacation Tracker'!$Q120:$AD120,0,FX$4))=GA$8,IFERROR(--LEFT(OFFSET('Vacation Tracker'!$Q120:$AD120,0,FX$4),LEN(OFFSET('Vacation Tracker'!$Q120:$AD120,0,FX$4))-1),0)))</f>
        <v>0</v>
      </c>
      <c r="GB117" s="23">
        <f ca="1">SUM(OFFSET('Vacation Tracker'!$Q120:$AD120,0,GB$4))</f>
        <v>0</v>
      </c>
      <c r="GC117" s="26">
        <f t="shared" ref="GC117" ca="1" si="5766">GB117-GD117</f>
        <v>0</v>
      </c>
      <c r="GD117" s="26">
        <f t="array" aca="1" ref="GD117" ca="1">SUM(IF(RIGHT(OFFSET('Vacation Tracker'!$Q120:$AD120,0,GB$4))&lt;&gt;"O",IFERROR(--LEFT(OFFSET('Vacation Tracker'!$Q120:$AD120,0,GB$4),LEN(OFFSET('Vacation Tracker'!$Q120:$AD120,0,GB$4))-1),0)))</f>
        <v>0</v>
      </c>
      <c r="GE117" s="26">
        <f t="array" aca="1" ref="GE117" ca="1">SUM(IF(RIGHT(OFFSET('Vacation Tracker'!$Q120:$AD120,0,GB$4))=GE$8,IFERROR(--LEFT(OFFSET('Vacation Tracker'!$Q120:$AD120,0,GB$4),LEN(OFFSET('Vacation Tracker'!$Q120:$AD120,0,GB$4))-1),0)))</f>
        <v>0</v>
      </c>
      <c r="GF117" s="23">
        <f ca="1">SUM(OFFSET('Vacation Tracker'!$Q120:$AD120,0,GF$4))</f>
        <v>0</v>
      </c>
      <c r="GG117" s="26">
        <f t="shared" ref="GG117" ca="1" si="5767">GF117-GH117</f>
        <v>0</v>
      </c>
      <c r="GH117" s="26">
        <f t="array" aca="1" ref="GH117" ca="1">SUM(IF(RIGHT(OFFSET('Vacation Tracker'!$Q120:$AD120,0,GF$4))&lt;&gt;"O",IFERROR(--LEFT(OFFSET('Vacation Tracker'!$Q120:$AD120,0,GF$4),LEN(OFFSET('Vacation Tracker'!$Q120:$AD120,0,GF$4))-1),0)))</f>
        <v>0</v>
      </c>
      <c r="GI117" s="26">
        <f t="array" aca="1" ref="GI117" ca="1">SUM(IF(RIGHT(OFFSET('Vacation Tracker'!$Q120:$AD120,0,GF$4))=GI$8,IFERROR(--LEFT(OFFSET('Vacation Tracker'!$Q120:$AD120,0,GF$4),LEN(OFFSET('Vacation Tracker'!$Q120:$AD120,0,GF$4))-1),0)))</f>
        <v>0</v>
      </c>
      <c r="GJ117" s="23">
        <f ca="1">SUM(OFFSET('Vacation Tracker'!$Q120:$AD120,0,GJ$4))</f>
        <v>0</v>
      </c>
      <c r="GK117" s="26">
        <f t="shared" ref="GK117" ca="1" si="5768">GJ117-GL117</f>
        <v>0</v>
      </c>
      <c r="GL117" s="26">
        <f t="array" aca="1" ref="GL117" ca="1">SUM(IF(RIGHT(OFFSET('Vacation Tracker'!$Q120:$AD120,0,GJ$4))&lt;&gt;"O",IFERROR(--LEFT(OFFSET('Vacation Tracker'!$Q120:$AD120,0,GJ$4),LEN(OFFSET('Vacation Tracker'!$Q120:$AD120,0,GJ$4))-1),0)))</f>
        <v>0</v>
      </c>
      <c r="GM117" s="26">
        <f t="array" aca="1" ref="GM117" ca="1">SUM(IF(RIGHT(OFFSET('Vacation Tracker'!$Q120:$AD120,0,GJ$4))=GM$8,IFERROR(--LEFT(OFFSET('Vacation Tracker'!$Q120:$AD120,0,GJ$4),LEN(OFFSET('Vacation Tracker'!$Q120:$AD120,0,GJ$4))-1),0)))</f>
        <v>0</v>
      </c>
      <c r="GN117" s="23">
        <f ca="1">SUM(OFFSET('Vacation Tracker'!$Q120:$AD120,0,GN$4))</f>
        <v>0</v>
      </c>
      <c r="GO117" s="26">
        <f t="shared" ref="GO117" ca="1" si="5769">GN117-GP117</f>
        <v>0</v>
      </c>
      <c r="GP117" s="26">
        <f t="array" aca="1" ref="GP117" ca="1">SUM(IF(RIGHT(OFFSET('Vacation Tracker'!$Q120:$AD120,0,GN$4))&lt;&gt;"O",IFERROR(--LEFT(OFFSET('Vacation Tracker'!$Q120:$AD120,0,GN$4),LEN(OFFSET('Vacation Tracker'!$Q120:$AD120,0,GN$4))-1),0)))</f>
        <v>0</v>
      </c>
      <c r="GQ117" s="26">
        <f t="array" aca="1" ref="GQ117" ca="1">SUM(IF(RIGHT(OFFSET('Vacation Tracker'!$Q120:$AD120,0,GN$4))=GQ$8,IFERROR(--LEFT(OFFSET('Vacation Tracker'!$Q120:$AD120,0,GN$4),LEN(OFFSET('Vacation Tracker'!$Q120:$AD120,0,GN$4))-1),0)))</f>
        <v>0</v>
      </c>
      <c r="GR117" s="23">
        <f ca="1">SUM(OFFSET('Vacation Tracker'!$Q120:$AD120,0,GR$4))</f>
        <v>0</v>
      </c>
      <c r="GS117" s="26">
        <f t="shared" ref="GS117" ca="1" si="5770">GR117-GT117</f>
        <v>0</v>
      </c>
      <c r="GT117" s="26">
        <f t="array" aca="1" ref="GT117" ca="1">SUM(IF(RIGHT(OFFSET('Vacation Tracker'!$Q120:$AD120,0,GR$4))&lt;&gt;"O",IFERROR(--LEFT(OFFSET('Vacation Tracker'!$Q120:$AD120,0,GR$4),LEN(OFFSET('Vacation Tracker'!$Q120:$AD120,0,GR$4))-1),0)))</f>
        <v>0</v>
      </c>
      <c r="GU117" s="26">
        <f t="array" aca="1" ref="GU117" ca="1">SUM(IF(RIGHT(OFFSET('Vacation Tracker'!$Q120:$AD120,0,GR$4))=GU$8,IFERROR(--LEFT(OFFSET('Vacation Tracker'!$Q120:$AD120,0,GR$4),LEN(OFFSET('Vacation Tracker'!$Q120:$AD120,0,GR$4))-1),0)))</f>
        <v>0</v>
      </c>
      <c r="GV117" s="23">
        <f ca="1">SUM(OFFSET('Vacation Tracker'!$Q120:$AD120,0,GV$4))</f>
        <v>0</v>
      </c>
      <c r="GW117" s="26">
        <f t="shared" ref="GW117" ca="1" si="5771">GV117-GX117</f>
        <v>0</v>
      </c>
      <c r="GX117" s="26">
        <f t="array" aca="1" ref="GX117" ca="1">SUM(IF(RIGHT(OFFSET('Vacation Tracker'!$Q120:$AD120,0,GV$4))&lt;&gt;"O",IFERROR(--LEFT(OFFSET('Vacation Tracker'!$Q120:$AD120,0,GV$4),LEN(OFFSET('Vacation Tracker'!$Q120:$AD120,0,GV$4))-1),0)))</f>
        <v>0</v>
      </c>
      <c r="GY117" s="26">
        <f t="array" aca="1" ref="GY117" ca="1">SUM(IF(RIGHT(OFFSET('Vacation Tracker'!$Q120:$AD120,0,GV$4))=GY$8,IFERROR(--LEFT(OFFSET('Vacation Tracker'!$Q120:$AD120,0,GV$4),LEN(OFFSET('Vacation Tracker'!$Q120:$AD120,0,GV$4))-1),0)))</f>
        <v>0</v>
      </c>
      <c r="GZ117" s="23">
        <f ca="1">SUM(OFFSET('Vacation Tracker'!$Q120:$AD120,0,GZ$4))</f>
        <v>0</v>
      </c>
      <c r="HA117" s="26">
        <f t="shared" ref="HA117" ca="1" si="5772">GZ117-HB117</f>
        <v>0</v>
      </c>
      <c r="HB117" s="26">
        <f t="array" aca="1" ref="HB117" ca="1">SUM(IF(RIGHT(OFFSET('Vacation Tracker'!$Q120:$AD120,0,GZ$4))&lt;&gt;"O",IFERROR(--LEFT(OFFSET('Vacation Tracker'!$Q120:$AD120,0,GZ$4),LEN(OFFSET('Vacation Tracker'!$Q120:$AD120,0,GZ$4))-1),0)))</f>
        <v>0</v>
      </c>
      <c r="HC117" s="26">
        <f t="array" aca="1" ref="HC117" ca="1">SUM(IF(RIGHT(OFFSET('Vacation Tracker'!$Q120:$AD120,0,GZ$4))=HC$8,IFERROR(--LEFT(OFFSET('Vacation Tracker'!$Q120:$AD120,0,GZ$4),LEN(OFFSET('Vacation Tracker'!$Q120:$AD120,0,GZ$4))-1),0)))</f>
        <v>0</v>
      </c>
      <c r="HD117" s="23">
        <f ca="1">SUM(OFFSET('Vacation Tracker'!$Q120:$AD120,0,HD$4))</f>
        <v>0</v>
      </c>
      <c r="HE117" s="26">
        <f t="shared" ref="HE117" ca="1" si="5773">HD117-HF117</f>
        <v>0</v>
      </c>
      <c r="HF117" s="26">
        <f t="array" aca="1" ref="HF117" ca="1">SUM(IF(RIGHT(OFFSET('Vacation Tracker'!$Q120:$AD120,0,HD$4))&lt;&gt;"O",IFERROR(--LEFT(OFFSET('Vacation Tracker'!$Q120:$AD120,0,HD$4),LEN(OFFSET('Vacation Tracker'!$Q120:$AD120,0,HD$4))-1),0)))</f>
        <v>0</v>
      </c>
      <c r="HG117" s="26">
        <f t="array" aca="1" ref="HG117" ca="1">SUM(IF(RIGHT(OFFSET('Vacation Tracker'!$Q120:$AD120,0,HD$4))=HG$8,IFERROR(--LEFT(OFFSET('Vacation Tracker'!$Q120:$AD120,0,HD$4),LEN(OFFSET('Vacation Tracker'!$Q120:$AD120,0,HD$4))-1),0)))</f>
        <v>0</v>
      </c>
      <c r="HH117" s="23">
        <f ca="1">SUM(OFFSET('Vacation Tracker'!$Q120:$AD120,0,HH$4))</f>
        <v>0</v>
      </c>
      <c r="HI117" s="26">
        <f t="shared" ref="HI117" ca="1" si="5774">HH117-HJ117</f>
        <v>0</v>
      </c>
      <c r="HJ117" s="26">
        <f t="array" aca="1" ref="HJ117" ca="1">SUM(IF(RIGHT(OFFSET('Vacation Tracker'!$Q120:$AD120,0,HH$4))&lt;&gt;"O",IFERROR(--LEFT(OFFSET('Vacation Tracker'!$Q120:$AD120,0,HH$4),LEN(OFFSET('Vacation Tracker'!$Q120:$AD120,0,HH$4))-1),0)))</f>
        <v>0</v>
      </c>
      <c r="HK117" s="26">
        <f t="array" aca="1" ref="HK117" ca="1">SUM(IF(RIGHT(OFFSET('Vacation Tracker'!$Q120:$AD120,0,HH$4))=HK$8,IFERROR(--LEFT(OFFSET('Vacation Tracker'!$Q120:$AD120,0,HH$4),LEN(OFFSET('Vacation Tracker'!$Q120:$AD120,0,HH$4))-1),0)))</f>
        <v>0</v>
      </c>
      <c r="HL117" s="23">
        <f ca="1">SUM(OFFSET('Vacation Tracker'!$Q120:$AD120,0,HL$4))</f>
        <v>0</v>
      </c>
      <c r="HM117" s="26">
        <f t="shared" ref="HM117" ca="1" si="5775">HL117-HN117</f>
        <v>0</v>
      </c>
      <c r="HN117" s="26">
        <f t="array" aca="1" ref="HN117" ca="1">SUM(IF(RIGHT(OFFSET('Vacation Tracker'!$Q120:$AD120,0,HL$4))&lt;&gt;"O",IFERROR(--LEFT(OFFSET('Vacation Tracker'!$Q120:$AD120,0,HL$4),LEN(OFFSET('Vacation Tracker'!$Q120:$AD120,0,HL$4))-1),0)))</f>
        <v>0</v>
      </c>
      <c r="HO117" s="26">
        <f t="array" aca="1" ref="HO117" ca="1">SUM(IF(RIGHT(OFFSET('Vacation Tracker'!$Q120:$AD120,0,HL$4))=HO$8,IFERROR(--LEFT(OFFSET('Vacation Tracker'!$Q120:$AD120,0,HL$4),LEN(OFFSET('Vacation Tracker'!$Q120:$AD120,0,HL$4))-1),0)))</f>
        <v>0</v>
      </c>
      <c r="HP117" s="23">
        <f ca="1">SUM(OFFSET('Vacation Tracker'!$Q120:$AD120,0,HP$4))</f>
        <v>0</v>
      </c>
      <c r="HQ117" s="26">
        <f t="shared" ref="HQ117" ca="1" si="5776">HP117-HR117</f>
        <v>0</v>
      </c>
      <c r="HR117" s="26">
        <f t="array" aca="1" ref="HR117" ca="1">SUM(IF(RIGHT(OFFSET('Vacation Tracker'!$Q120:$AD120,0,HP$4))&lt;&gt;"O",IFERROR(--LEFT(OFFSET('Vacation Tracker'!$Q120:$AD120,0,HP$4),LEN(OFFSET('Vacation Tracker'!$Q120:$AD120,0,HP$4))-1),0)))</f>
        <v>0</v>
      </c>
      <c r="HS117" s="23">
        <f t="array" aca="1" ref="HS117" ca="1">SUM(IF(RIGHT(OFFSET('Vacation Tracker'!$Q120:$AD120,0,HP$4))=HS$8,IFERROR(--LEFT(OFFSET('Vacation Tracker'!$Q120:$AD120,0,HP$4),LEN(OFFSET('Vacation Tracker'!$Q120:$AD120,0,HP$4))-1),0)))</f>
        <v>0</v>
      </c>
    </row>
    <row r="118" spans="2:227" ht="15" customHeight="1" x14ac:dyDescent="0.2">
      <c r="B118" s="23">
        <f>IF('Vacation Tracker'!B121&lt;&gt;"",'Vacation Tracker'!B121,"")</f>
        <v>110</v>
      </c>
      <c r="C118" s="24" t="str">
        <f>IF('Vacation Tracker'!C121&lt;&gt;"",'Vacation Tracker'!C121,"")</f>
        <v/>
      </c>
      <c r="D118" s="25" t="str">
        <f>IF('Vacation Tracker'!D121&lt;&gt;"",'Vacation Tracker'!D121,"")</f>
        <v/>
      </c>
      <c r="E118" s="25" t="str">
        <f>IF('Vacation Tracker'!E121&lt;&gt;"",'Vacation Tracker'!E121,"")</f>
        <v/>
      </c>
      <c r="F118" s="24" t="str">
        <f>IF('Vacation Tracker'!F121&lt;&gt;"",'Vacation Tracker'!F121,"")</f>
        <v/>
      </c>
      <c r="G118" s="24" t="str">
        <f>IF('Vacation Tracker'!G121&lt;&gt;"",'Vacation Tracker'!G121,"")</f>
        <v/>
      </c>
      <c r="H118" s="23" t="str">
        <f t="shared" si="5368"/>
        <v/>
      </c>
      <c r="I118" s="23" t="str">
        <f t="shared" si="5368"/>
        <v/>
      </c>
      <c r="J118" s="23" t="str">
        <f t="shared" si="5368"/>
        <v/>
      </c>
      <c r="K118" s="23" t="str">
        <f t="shared" si="3530"/>
        <v/>
      </c>
      <c r="L118" s="23">
        <f ca="1">SUM(OFFSET('Vacation Tracker'!$Q121:$AD121,0,L$4))</f>
        <v>0</v>
      </c>
      <c r="M118" s="26">
        <f t="shared" ca="1" si="3476"/>
        <v>0</v>
      </c>
      <c r="N118" s="26">
        <f t="array" aca="1" ref="N118" ca="1">SUM(IF(RIGHT(OFFSET('Vacation Tracker'!$Q121:$AD121,0,L$4))&lt;&gt;"O",IFERROR(--LEFT(OFFSET('Vacation Tracker'!$Q121:$AD121,0,L$4),LEN(OFFSET('Vacation Tracker'!$Q121:$AD121,0,L$4))-1),0)))</f>
        <v>0</v>
      </c>
      <c r="O118" s="26">
        <f t="array" aca="1" ref="O118" ca="1">SUM(IF(RIGHT(OFFSET('Vacation Tracker'!$Q121:$AD121,0,L$4))=O$8,IFERROR(--LEFT(OFFSET('Vacation Tracker'!$Q121:$AD121,0,L$4),LEN(OFFSET('Vacation Tracker'!$Q121:$AD121,0,L$4))-1),0)))</f>
        <v>0</v>
      </c>
      <c r="P118" s="23">
        <f ca="1">SUM(OFFSET('Vacation Tracker'!$Q121:$AD121,0,P$4))</f>
        <v>0</v>
      </c>
      <c r="Q118" s="26">
        <f t="shared" ca="1" si="3477"/>
        <v>0</v>
      </c>
      <c r="R118" s="26">
        <f t="array" aca="1" ref="R118" ca="1">SUM(IF(RIGHT(OFFSET('Vacation Tracker'!$Q121:$AD121,0,P$4))&lt;&gt;"O",IFERROR(--LEFT(OFFSET('Vacation Tracker'!$Q121:$AD121,0,P$4),LEN(OFFSET('Vacation Tracker'!$Q121:$AD121,0,P$4))-1),0)))</f>
        <v>0</v>
      </c>
      <c r="S118" s="26">
        <f t="array" aca="1" ref="S118" ca="1">SUM(IF(RIGHT(OFFSET('Vacation Tracker'!$Q121:$AD121,0,P$4))=S$8,IFERROR(--LEFT(OFFSET('Vacation Tracker'!$Q121:$AD121,0,P$4),LEN(OFFSET('Vacation Tracker'!$Q121:$AD121,0,P$4))-1),0)))</f>
        <v>0</v>
      </c>
      <c r="T118" s="23">
        <f ca="1">SUM(OFFSET('Vacation Tracker'!$Q121:$AD121,0,T$4))</f>
        <v>0</v>
      </c>
      <c r="U118" s="26">
        <f t="shared" ca="1" si="3478"/>
        <v>0</v>
      </c>
      <c r="V118" s="26">
        <f t="array" aca="1" ref="V118" ca="1">SUM(IF(RIGHT(OFFSET('Vacation Tracker'!$Q121:$AD121,0,T$4))&lt;&gt;"O",IFERROR(--LEFT(OFFSET('Vacation Tracker'!$Q121:$AD121,0,T$4),LEN(OFFSET('Vacation Tracker'!$Q121:$AD121,0,T$4))-1),0)))</f>
        <v>0</v>
      </c>
      <c r="W118" s="26">
        <f t="array" aca="1" ref="W118" ca="1">SUM(IF(RIGHT(OFFSET('Vacation Tracker'!$Q121:$AD121,0,T$4))=W$8,IFERROR(--LEFT(OFFSET('Vacation Tracker'!$Q121:$AD121,0,T$4),LEN(OFFSET('Vacation Tracker'!$Q121:$AD121,0,T$4))-1),0)))</f>
        <v>0</v>
      </c>
      <c r="X118" s="23">
        <f ca="1">SUM(OFFSET('Vacation Tracker'!$Q121:$AD121,0,X$4))</f>
        <v>0</v>
      </c>
      <c r="Y118" s="26">
        <f t="shared" ref="Y118" ca="1" si="5777">X118-Z118</f>
        <v>0</v>
      </c>
      <c r="Z118" s="26">
        <f t="array" aca="1" ref="Z118" ca="1">SUM(IF(RIGHT(OFFSET('Vacation Tracker'!$Q121:$AD121,0,X$4))&lt;&gt;"O",IFERROR(--LEFT(OFFSET('Vacation Tracker'!$Q121:$AD121,0,X$4),LEN(OFFSET('Vacation Tracker'!$Q121:$AD121,0,X$4))-1),0)))</f>
        <v>0</v>
      </c>
      <c r="AA118" s="26">
        <f t="array" aca="1" ref="AA118" ca="1">SUM(IF(RIGHT(OFFSET('Vacation Tracker'!$Q121:$AD121,0,X$4))=AA$8,IFERROR(--LEFT(OFFSET('Vacation Tracker'!$Q121:$AD121,0,X$4),LEN(OFFSET('Vacation Tracker'!$Q121:$AD121,0,X$4))-1),0)))</f>
        <v>0</v>
      </c>
      <c r="AB118" s="23">
        <f ca="1">SUM(OFFSET('Vacation Tracker'!$Q121:$AD121,0,AB$4))</f>
        <v>0</v>
      </c>
      <c r="AC118" s="26">
        <f t="shared" ref="AC118" ca="1" si="5778">AB118-AD118</f>
        <v>0</v>
      </c>
      <c r="AD118" s="26">
        <f t="array" aca="1" ref="AD118" ca="1">SUM(IF(RIGHT(OFFSET('Vacation Tracker'!$Q121:$AD121,0,AB$4))&lt;&gt;"O",IFERROR(--LEFT(OFFSET('Vacation Tracker'!$Q121:$AD121,0,AB$4),LEN(OFFSET('Vacation Tracker'!$Q121:$AD121,0,AB$4))-1),0)))</f>
        <v>0</v>
      </c>
      <c r="AE118" s="26">
        <f t="array" aca="1" ref="AE118" ca="1">SUM(IF(RIGHT(OFFSET('Vacation Tracker'!$Q121:$AD121,0,AB$4))=AE$8,IFERROR(--LEFT(OFFSET('Vacation Tracker'!$Q121:$AD121,0,AB$4),LEN(OFFSET('Vacation Tracker'!$Q121:$AD121,0,AB$4))-1),0)))</f>
        <v>0</v>
      </c>
      <c r="AF118" s="23">
        <f ca="1">SUM(OFFSET('Vacation Tracker'!$Q121:$AD121,0,AF$4))</f>
        <v>0</v>
      </c>
      <c r="AG118" s="26">
        <f t="shared" ref="AG118" ca="1" si="5779">AF118-AH118</f>
        <v>0</v>
      </c>
      <c r="AH118" s="26">
        <f t="array" aca="1" ref="AH118" ca="1">SUM(IF(RIGHT(OFFSET('Vacation Tracker'!$Q121:$AD121,0,AF$4))&lt;&gt;"O",IFERROR(--LEFT(OFFSET('Vacation Tracker'!$Q121:$AD121,0,AF$4),LEN(OFFSET('Vacation Tracker'!$Q121:$AD121,0,AF$4))-1),0)))</f>
        <v>0</v>
      </c>
      <c r="AI118" s="26">
        <f t="array" aca="1" ref="AI118" ca="1">SUM(IF(RIGHT(OFFSET('Vacation Tracker'!$Q121:$AD121,0,AF$4))=AI$8,IFERROR(--LEFT(OFFSET('Vacation Tracker'!$Q121:$AD121,0,AF$4),LEN(OFFSET('Vacation Tracker'!$Q121:$AD121,0,AF$4))-1),0)))</f>
        <v>0</v>
      </c>
      <c r="AJ118" s="23">
        <f ca="1">SUM(OFFSET('Vacation Tracker'!$Q121:$AD121,0,AJ$4))</f>
        <v>0</v>
      </c>
      <c r="AK118" s="26">
        <f t="shared" ref="AK118" ca="1" si="5780">AJ118-AL118</f>
        <v>0</v>
      </c>
      <c r="AL118" s="26">
        <f t="array" aca="1" ref="AL118" ca="1">SUM(IF(RIGHT(OFFSET('Vacation Tracker'!$Q121:$AD121,0,AJ$4))&lt;&gt;"O",IFERROR(--LEFT(OFFSET('Vacation Tracker'!$Q121:$AD121,0,AJ$4),LEN(OFFSET('Vacation Tracker'!$Q121:$AD121,0,AJ$4))-1),0)))</f>
        <v>0</v>
      </c>
      <c r="AM118" s="26">
        <f t="array" aca="1" ref="AM118" ca="1">SUM(IF(RIGHT(OFFSET('Vacation Tracker'!$Q121:$AD121,0,AJ$4))=AM$8,IFERROR(--LEFT(OFFSET('Vacation Tracker'!$Q121:$AD121,0,AJ$4),LEN(OFFSET('Vacation Tracker'!$Q121:$AD121,0,AJ$4))-1),0)))</f>
        <v>0</v>
      </c>
      <c r="AN118" s="23">
        <f ca="1">SUM(OFFSET('Vacation Tracker'!$Q121:$AD121,0,AN$4))</f>
        <v>0</v>
      </c>
      <c r="AO118" s="26">
        <f t="shared" ref="AO118" ca="1" si="5781">AN118-AP118</f>
        <v>0</v>
      </c>
      <c r="AP118" s="26">
        <f t="array" aca="1" ref="AP118" ca="1">SUM(IF(RIGHT(OFFSET('Vacation Tracker'!$Q121:$AD121,0,AN$4))&lt;&gt;"O",IFERROR(--LEFT(OFFSET('Vacation Tracker'!$Q121:$AD121,0,AN$4),LEN(OFFSET('Vacation Tracker'!$Q121:$AD121,0,AN$4))-1),0)))</f>
        <v>0</v>
      </c>
      <c r="AQ118" s="26">
        <f t="array" aca="1" ref="AQ118" ca="1">SUM(IF(RIGHT(OFFSET('Vacation Tracker'!$Q121:$AD121,0,AN$4))=AQ$8,IFERROR(--LEFT(OFFSET('Vacation Tracker'!$Q121:$AD121,0,AN$4),LEN(OFFSET('Vacation Tracker'!$Q121:$AD121,0,AN$4))-1),0)))</f>
        <v>0</v>
      </c>
      <c r="AR118" s="23">
        <f ca="1">SUM(OFFSET('Vacation Tracker'!$Q121:$AD121,0,AR$4))</f>
        <v>0</v>
      </c>
      <c r="AS118" s="26">
        <f t="shared" ref="AS118" ca="1" si="5782">AR118-AT118</f>
        <v>0</v>
      </c>
      <c r="AT118" s="26">
        <f t="array" aca="1" ref="AT118" ca="1">SUM(IF(RIGHT(OFFSET('Vacation Tracker'!$Q121:$AD121,0,AR$4))&lt;&gt;"O",IFERROR(--LEFT(OFFSET('Vacation Tracker'!$Q121:$AD121,0,AR$4),LEN(OFFSET('Vacation Tracker'!$Q121:$AD121,0,AR$4))-1),0)))</f>
        <v>0</v>
      </c>
      <c r="AU118" s="26">
        <f t="array" aca="1" ref="AU118" ca="1">SUM(IF(RIGHT(OFFSET('Vacation Tracker'!$Q121:$AD121,0,AR$4))=AU$8,IFERROR(--LEFT(OFFSET('Vacation Tracker'!$Q121:$AD121,0,AR$4),LEN(OFFSET('Vacation Tracker'!$Q121:$AD121,0,AR$4))-1),0)))</f>
        <v>0</v>
      </c>
      <c r="AV118" s="23">
        <f ca="1">SUM(OFFSET('Vacation Tracker'!$Q121:$AD121,0,AV$4))</f>
        <v>0</v>
      </c>
      <c r="AW118" s="26">
        <f t="shared" ref="AW118" ca="1" si="5783">AV118-AX118</f>
        <v>0</v>
      </c>
      <c r="AX118" s="26">
        <f t="array" aca="1" ref="AX118" ca="1">SUM(IF(RIGHT(OFFSET('Vacation Tracker'!$Q121:$AD121,0,AV$4))&lt;&gt;"O",IFERROR(--LEFT(OFFSET('Vacation Tracker'!$Q121:$AD121,0,AV$4),LEN(OFFSET('Vacation Tracker'!$Q121:$AD121,0,AV$4))-1),0)))</f>
        <v>0</v>
      </c>
      <c r="AY118" s="26">
        <f t="array" aca="1" ref="AY118" ca="1">SUM(IF(RIGHT(OFFSET('Vacation Tracker'!$Q121:$AD121,0,AV$4))=AY$8,IFERROR(--LEFT(OFFSET('Vacation Tracker'!$Q121:$AD121,0,AV$4),LEN(OFFSET('Vacation Tracker'!$Q121:$AD121,0,AV$4))-1),0)))</f>
        <v>0</v>
      </c>
      <c r="AZ118" s="23">
        <f ca="1">SUM(OFFSET('Vacation Tracker'!$Q121:$AD121,0,AZ$4))</f>
        <v>0</v>
      </c>
      <c r="BA118" s="26">
        <f t="shared" ref="BA118" ca="1" si="5784">AZ118-BB118</f>
        <v>0</v>
      </c>
      <c r="BB118" s="26">
        <f t="array" aca="1" ref="BB118" ca="1">SUM(IF(RIGHT(OFFSET('Vacation Tracker'!$Q121:$AD121,0,AZ$4))&lt;&gt;"O",IFERROR(--LEFT(OFFSET('Vacation Tracker'!$Q121:$AD121,0,AZ$4),LEN(OFFSET('Vacation Tracker'!$Q121:$AD121,0,AZ$4))-1),0)))</f>
        <v>0</v>
      </c>
      <c r="BC118" s="26">
        <f t="array" aca="1" ref="BC118" ca="1">SUM(IF(RIGHT(OFFSET('Vacation Tracker'!$Q121:$AD121,0,AZ$4))=BC$8,IFERROR(--LEFT(OFFSET('Vacation Tracker'!$Q121:$AD121,0,AZ$4),LEN(OFFSET('Vacation Tracker'!$Q121:$AD121,0,AZ$4))-1),0)))</f>
        <v>0</v>
      </c>
      <c r="BD118" s="23">
        <f ca="1">SUM(OFFSET('Vacation Tracker'!$Q121:$AD121,0,BD$4))</f>
        <v>0</v>
      </c>
      <c r="BE118" s="26">
        <f t="shared" ref="BE118" ca="1" si="5785">BD118-BF118</f>
        <v>0</v>
      </c>
      <c r="BF118" s="26">
        <f t="array" aca="1" ref="BF118" ca="1">SUM(IF(RIGHT(OFFSET('Vacation Tracker'!$Q121:$AD121,0,BD$4))&lt;&gt;"O",IFERROR(--LEFT(OFFSET('Vacation Tracker'!$Q121:$AD121,0,BD$4),LEN(OFFSET('Vacation Tracker'!$Q121:$AD121,0,BD$4))-1),0)))</f>
        <v>0</v>
      </c>
      <c r="BG118" s="26">
        <f t="array" aca="1" ref="BG118" ca="1">SUM(IF(RIGHT(OFFSET('Vacation Tracker'!$Q121:$AD121,0,BD$4))=BG$8,IFERROR(--LEFT(OFFSET('Vacation Tracker'!$Q121:$AD121,0,BD$4),LEN(OFFSET('Vacation Tracker'!$Q121:$AD121,0,BD$4))-1),0)))</f>
        <v>0</v>
      </c>
      <c r="BH118" s="23">
        <f ca="1">SUM(OFFSET('Vacation Tracker'!$Q121:$AD121,0,BH$4))</f>
        <v>0</v>
      </c>
      <c r="BI118" s="26">
        <f t="shared" ref="BI118" ca="1" si="5786">BH118-BJ118</f>
        <v>0</v>
      </c>
      <c r="BJ118" s="26">
        <f t="array" aca="1" ref="BJ118" ca="1">SUM(IF(RIGHT(OFFSET('Vacation Tracker'!$Q121:$AD121,0,BH$4))&lt;&gt;"O",IFERROR(--LEFT(OFFSET('Vacation Tracker'!$Q121:$AD121,0,BH$4),LEN(OFFSET('Vacation Tracker'!$Q121:$AD121,0,BH$4))-1),0)))</f>
        <v>0</v>
      </c>
      <c r="BK118" s="26">
        <f t="array" aca="1" ref="BK118" ca="1">SUM(IF(RIGHT(OFFSET('Vacation Tracker'!$Q121:$AD121,0,BH$4))=BK$8,IFERROR(--LEFT(OFFSET('Vacation Tracker'!$Q121:$AD121,0,BH$4),LEN(OFFSET('Vacation Tracker'!$Q121:$AD121,0,BH$4))-1),0)))</f>
        <v>0</v>
      </c>
      <c r="BL118" s="23">
        <f ca="1">SUM(OFFSET('Vacation Tracker'!$Q121:$AD121,0,BL$4))</f>
        <v>0</v>
      </c>
      <c r="BM118" s="26">
        <f t="shared" ref="BM118" ca="1" si="5787">BL118-BN118</f>
        <v>0</v>
      </c>
      <c r="BN118" s="26">
        <f t="array" aca="1" ref="BN118" ca="1">SUM(IF(RIGHT(OFFSET('Vacation Tracker'!$Q121:$AD121,0,BL$4))&lt;&gt;"O",IFERROR(--LEFT(OFFSET('Vacation Tracker'!$Q121:$AD121,0,BL$4),LEN(OFFSET('Vacation Tracker'!$Q121:$AD121,0,BL$4))-1),0)))</f>
        <v>0</v>
      </c>
      <c r="BO118" s="26">
        <f t="array" aca="1" ref="BO118" ca="1">SUM(IF(RIGHT(OFFSET('Vacation Tracker'!$Q121:$AD121,0,BL$4))=BO$8,IFERROR(--LEFT(OFFSET('Vacation Tracker'!$Q121:$AD121,0,BL$4),LEN(OFFSET('Vacation Tracker'!$Q121:$AD121,0,BL$4))-1),0)))</f>
        <v>0</v>
      </c>
      <c r="BP118" s="23">
        <f ca="1">SUM(OFFSET('Vacation Tracker'!$Q121:$AD121,0,BP$4))</f>
        <v>0</v>
      </c>
      <c r="BQ118" s="26">
        <f t="shared" ref="BQ118" ca="1" si="5788">BP118-BR118</f>
        <v>0</v>
      </c>
      <c r="BR118" s="26">
        <f t="array" aca="1" ref="BR118" ca="1">SUM(IF(RIGHT(OFFSET('Vacation Tracker'!$Q121:$AD121,0,BP$4))&lt;&gt;"O",IFERROR(--LEFT(OFFSET('Vacation Tracker'!$Q121:$AD121,0,BP$4),LEN(OFFSET('Vacation Tracker'!$Q121:$AD121,0,BP$4))-1),0)))</f>
        <v>0</v>
      </c>
      <c r="BS118" s="26">
        <f t="array" aca="1" ref="BS118" ca="1">SUM(IF(RIGHT(OFFSET('Vacation Tracker'!$Q121:$AD121,0,BP$4))=BS$8,IFERROR(--LEFT(OFFSET('Vacation Tracker'!$Q121:$AD121,0,BP$4),LEN(OFFSET('Vacation Tracker'!$Q121:$AD121,0,BP$4))-1),0)))</f>
        <v>0</v>
      </c>
      <c r="BT118" s="23">
        <f ca="1">SUM(OFFSET('Vacation Tracker'!$Q121:$AD121,0,BT$4))</f>
        <v>0</v>
      </c>
      <c r="BU118" s="26">
        <f t="shared" ref="BU118" ca="1" si="5789">BT118-BV118</f>
        <v>0</v>
      </c>
      <c r="BV118" s="26">
        <f t="array" aca="1" ref="BV118" ca="1">SUM(IF(RIGHT(OFFSET('Vacation Tracker'!$Q121:$AD121,0,BT$4))&lt;&gt;"O",IFERROR(--LEFT(OFFSET('Vacation Tracker'!$Q121:$AD121,0,BT$4),LEN(OFFSET('Vacation Tracker'!$Q121:$AD121,0,BT$4))-1),0)))</f>
        <v>0</v>
      </c>
      <c r="BW118" s="26">
        <f t="array" aca="1" ref="BW118" ca="1">SUM(IF(RIGHT(OFFSET('Vacation Tracker'!$Q121:$AD121,0,BT$4))=BW$8,IFERROR(--LEFT(OFFSET('Vacation Tracker'!$Q121:$AD121,0,BT$4),LEN(OFFSET('Vacation Tracker'!$Q121:$AD121,0,BT$4))-1),0)))</f>
        <v>0</v>
      </c>
      <c r="BX118" s="23">
        <f ca="1">SUM(OFFSET('Vacation Tracker'!$Q121:$AD121,0,BX$4))</f>
        <v>0</v>
      </c>
      <c r="BY118" s="26">
        <f t="shared" ref="BY118" ca="1" si="5790">BX118-BZ118</f>
        <v>0</v>
      </c>
      <c r="BZ118" s="26">
        <f t="array" aca="1" ref="BZ118" ca="1">SUM(IF(RIGHT(OFFSET('Vacation Tracker'!$Q121:$AD121,0,BX$4))&lt;&gt;"O",IFERROR(--LEFT(OFFSET('Vacation Tracker'!$Q121:$AD121,0,BX$4),LEN(OFFSET('Vacation Tracker'!$Q121:$AD121,0,BX$4))-1),0)))</f>
        <v>0</v>
      </c>
      <c r="CA118" s="26">
        <f t="array" aca="1" ref="CA118" ca="1">SUM(IF(RIGHT(OFFSET('Vacation Tracker'!$Q121:$AD121,0,BX$4))=CA$8,IFERROR(--LEFT(OFFSET('Vacation Tracker'!$Q121:$AD121,0,BX$4),LEN(OFFSET('Vacation Tracker'!$Q121:$AD121,0,BX$4))-1),0)))</f>
        <v>0</v>
      </c>
      <c r="CB118" s="23">
        <f ca="1">SUM(OFFSET('Vacation Tracker'!$Q121:$AD121,0,CB$4))</f>
        <v>0</v>
      </c>
      <c r="CC118" s="26">
        <f t="shared" ref="CC118" ca="1" si="5791">CB118-CD118</f>
        <v>0</v>
      </c>
      <c r="CD118" s="26">
        <f t="array" aca="1" ref="CD118" ca="1">SUM(IF(RIGHT(OFFSET('Vacation Tracker'!$Q121:$AD121,0,CB$4))&lt;&gt;"O",IFERROR(--LEFT(OFFSET('Vacation Tracker'!$Q121:$AD121,0,CB$4),LEN(OFFSET('Vacation Tracker'!$Q121:$AD121,0,CB$4))-1),0)))</f>
        <v>0</v>
      </c>
      <c r="CE118" s="26">
        <f t="array" aca="1" ref="CE118" ca="1">SUM(IF(RIGHT(OFFSET('Vacation Tracker'!$Q121:$AD121,0,CB$4))=CE$8,IFERROR(--LEFT(OFFSET('Vacation Tracker'!$Q121:$AD121,0,CB$4),LEN(OFFSET('Vacation Tracker'!$Q121:$AD121,0,CB$4))-1),0)))</f>
        <v>0</v>
      </c>
      <c r="CF118" s="23">
        <f ca="1">SUM(OFFSET('Vacation Tracker'!$Q121:$AD121,0,CF$4))</f>
        <v>0</v>
      </c>
      <c r="CG118" s="26">
        <f t="shared" ref="CG118" ca="1" si="5792">CF118-CH118</f>
        <v>0</v>
      </c>
      <c r="CH118" s="26">
        <f t="array" aca="1" ref="CH118" ca="1">SUM(IF(RIGHT(OFFSET('Vacation Tracker'!$Q121:$AD121,0,CF$4))&lt;&gt;"O",IFERROR(--LEFT(OFFSET('Vacation Tracker'!$Q121:$AD121,0,CF$4),LEN(OFFSET('Vacation Tracker'!$Q121:$AD121,0,CF$4))-1),0)))</f>
        <v>0</v>
      </c>
      <c r="CI118" s="26">
        <f t="array" aca="1" ref="CI118" ca="1">SUM(IF(RIGHT(OFFSET('Vacation Tracker'!$Q121:$AD121,0,CF$4))=CI$8,IFERROR(--LEFT(OFFSET('Vacation Tracker'!$Q121:$AD121,0,CF$4),LEN(OFFSET('Vacation Tracker'!$Q121:$AD121,0,CF$4))-1),0)))</f>
        <v>0</v>
      </c>
      <c r="CJ118" s="23">
        <f ca="1">SUM(OFFSET('Vacation Tracker'!$Q121:$AD121,0,CJ$4))</f>
        <v>0</v>
      </c>
      <c r="CK118" s="26">
        <f t="shared" ref="CK118" ca="1" si="5793">CJ118-CL118</f>
        <v>0</v>
      </c>
      <c r="CL118" s="26">
        <f t="array" aca="1" ref="CL118" ca="1">SUM(IF(RIGHT(OFFSET('Vacation Tracker'!$Q121:$AD121,0,CJ$4))&lt;&gt;"O",IFERROR(--LEFT(OFFSET('Vacation Tracker'!$Q121:$AD121,0,CJ$4),LEN(OFFSET('Vacation Tracker'!$Q121:$AD121,0,CJ$4))-1),0)))</f>
        <v>0</v>
      </c>
      <c r="CM118" s="26">
        <f t="array" aca="1" ref="CM118" ca="1">SUM(IF(RIGHT(OFFSET('Vacation Tracker'!$Q121:$AD121,0,CJ$4))=CM$8,IFERROR(--LEFT(OFFSET('Vacation Tracker'!$Q121:$AD121,0,CJ$4),LEN(OFFSET('Vacation Tracker'!$Q121:$AD121,0,CJ$4))-1),0)))</f>
        <v>0</v>
      </c>
      <c r="CN118" s="23">
        <f ca="1">SUM(OFFSET('Vacation Tracker'!$Q121:$AD121,0,CN$4))</f>
        <v>0</v>
      </c>
      <c r="CO118" s="26">
        <f t="shared" ref="CO118" ca="1" si="5794">CN118-CP118</f>
        <v>0</v>
      </c>
      <c r="CP118" s="26">
        <f t="array" aca="1" ref="CP118" ca="1">SUM(IF(RIGHT(OFFSET('Vacation Tracker'!$Q121:$AD121,0,CN$4))&lt;&gt;"O",IFERROR(--LEFT(OFFSET('Vacation Tracker'!$Q121:$AD121,0,CN$4),LEN(OFFSET('Vacation Tracker'!$Q121:$AD121,0,CN$4))-1),0)))</f>
        <v>0</v>
      </c>
      <c r="CQ118" s="26">
        <f t="array" aca="1" ref="CQ118" ca="1">SUM(IF(RIGHT(OFFSET('Vacation Tracker'!$Q121:$AD121,0,CN$4))=CQ$8,IFERROR(--LEFT(OFFSET('Vacation Tracker'!$Q121:$AD121,0,CN$4),LEN(OFFSET('Vacation Tracker'!$Q121:$AD121,0,CN$4))-1),0)))</f>
        <v>0</v>
      </c>
      <c r="CR118" s="23">
        <f ca="1">SUM(OFFSET('Vacation Tracker'!$Q121:$AD121,0,CR$4))</f>
        <v>0</v>
      </c>
      <c r="CS118" s="26">
        <f t="shared" ref="CS118" ca="1" si="5795">CR118-CT118</f>
        <v>0</v>
      </c>
      <c r="CT118" s="26">
        <f t="array" aca="1" ref="CT118" ca="1">SUM(IF(RIGHT(OFFSET('Vacation Tracker'!$Q121:$AD121,0,CR$4))&lt;&gt;"O",IFERROR(--LEFT(OFFSET('Vacation Tracker'!$Q121:$AD121,0,CR$4),LEN(OFFSET('Vacation Tracker'!$Q121:$AD121,0,CR$4))-1),0)))</f>
        <v>0</v>
      </c>
      <c r="CU118" s="26">
        <f t="array" aca="1" ref="CU118" ca="1">SUM(IF(RIGHT(OFFSET('Vacation Tracker'!$Q121:$AD121,0,CR$4))=CU$8,IFERROR(--LEFT(OFFSET('Vacation Tracker'!$Q121:$AD121,0,CR$4),LEN(OFFSET('Vacation Tracker'!$Q121:$AD121,0,CR$4))-1),0)))</f>
        <v>0</v>
      </c>
      <c r="CV118" s="23">
        <f ca="1">SUM(OFFSET('Vacation Tracker'!$Q121:$AD121,0,CV$4))</f>
        <v>0</v>
      </c>
      <c r="CW118" s="26">
        <f t="shared" ref="CW118" ca="1" si="5796">CV118-CX118</f>
        <v>0</v>
      </c>
      <c r="CX118" s="26">
        <f t="array" aca="1" ref="CX118" ca="1">SUM(IF(RIGHT(OFFSET('Vacation Tracker'!$Q121:$AD121,0,CV$4))&lt;&gt;"O",IFERROR(--LEFT(OFFSET('Vacation Tracker'!$Q121:$AD121,0,CV$4),LEN(OFFSET('Vacation Tracker'!$Q121:$AD121,0,CV$4))-1),0)))</f>
        <v>0</v>
      </c>
      <c r="CY118" s="26">
        <f t="array" aca="1" ref="CY118" ca="1">SUM(IF(RIGHT(OFFSET('Vacation Tracker'!$Q121:$AD121,0,CV$4))=CY$8,IFERROR(--LEFT(OFFSET('Vacation Tracker'!$Q121:$AD121,0,CV$4),LEN(OFFSET('Vacation Tracker'!$Q121:$AD121,0,CV$4))-1),0)))</f>
        <v>0</v>
      </c>
      <c r="CZ118" s="23">
        <f ca="1">SUM(OFFSET('Vacation Tracker'!$Q121:$AD121,0,CZ$4))</f>
        <v>0</v>
      </c>
      <c r="DA118" s="26">
        <f t="shared" ref="DA118" ca="1" si="5797">CZ118-DB118</f>
        <v>0</v>
      </c>
      <c r="DB118" s="26">
        <f t="array" aca="1" ref="DB118" ca="1">SUM(IF(RIGHT(OFFSET('Vacation Tracker'!$Q121:$AD121,0,CZ$4))&lt;&gt;"O",IFERROR(--LEFT(OFFSET('Vacation Tracker'!$Q121:$AD121,0,CZ$4),LEN(OFFSET('Vacation Tracker'!$Q121:$AD121,0,CZ$4))-1),0)))</f>
        <v>0</v>
      </c>
      <c r="DC118" s="26">
        <f t="array" aca="1" ref="DC118" ca="1">SUM(IF(RIGHT(OFFSET('Vacation Tracker'!$Q121:$AD121,0,CZ$4))=DC$8,IFERROR(--LEFT(OFFSET('Vacation Tracker'!$Q121:$AD121,0,CZ$4),LEN(OFFSET('Vacation Tracker'!$Q121:$AD121,0,CZ$4))-1),0)))</f>
        <v>0</v>
      </c>
      <c r="DD118" s="23">
        <f ca="1">SUM(OFFSET('Vacation Tracker'!$Q121:$AD121,0,DD$4))</f>
        <v>0</v>
      </c>
      <c r="DE118" s="26">
        <f t="shared" ref="DE118" ca="1" si="5798">DD118-DF118</f>
        <v>0</v>
      </c>
      <c r="DF118" s="26">
        <f t="array" aca="1" ref="DF118" ca="1">SUM(IF(RIGHT(OFFSET('Vacation Tracker'!$Q121:$AD121,0,DD$4))&lt;&gt;"O",IFERROR(--LEFT(OFFSET('Vacation Tracker'!$Q121:$AD121,0,DD$4),LEN(OFFSET('Vacation Tracker'!$Q121:$AD121,0,DD$4))-1),0)))</f>
        <v>0</v>
      </c>
      <c r="DG118" s="26">
        <f t="array" aca="1" ref="DG118" ca="1">SUM(IF(RIGHT(OFFSET('Vacation Tracker'!$Q121:$AD121,0,DD$4))=DG$8,IFERROR(--LEFT(OFFSET('Vacation Tracker'!$Q121:$AD121,0,DD$4),LEN(OFFSET('Vacation Tracker'!$Q121:$AD121,0,DD$4))-1),0)))</f>
        <v>0</v>
      </c>
      <c r="DH118" s="23">
        <f ca="1">SUM(OFFSET('Vacation Tracker'!$Q121:$AD121,0,DH$4))</f>
        <v>0</v>
      </c>
      <c r="DI118" s="26">
        <f t="shared" ref="DI118" ca="1" si="5799">DH118-DJ118</f>
        <v>0</v>
      </c>
      <c r="DJ118" s="26">
        <f t="array" aca="1" ref="DJ118" ca="1">SUM(IF(RIGHT(OFFSET('Vacation Tracker'!$Q121:$AD121,0,DH$4))&lt;&gt;"O",IFERROR(--LEFT(OFFSET('Vacation Tracker'!$Q121:$AD121,0,DH$4),LEN(OFFSET('Vacation Tracker'!$Q121:$AD121,0,DH$4))-1),0)))</f>
        <v>0</v>
      </c>
      <c r="DK118" s="26">
        <f t="array" aca="1" ref="DK118" ca="1">SUM(IF(RIGHT(OFFSET('Vacation Tracker'!$Q121:$AD121,0,DH$4))=DK$8,IFERROR(--LEFT(OFFSET('Vacation Tracker'!$Q121:$AD121,0,DH$4),LEN(OFFSET('Vacation Tracker'!$Q121:$AD121,0,DH$4))-1),0)))</f>
        <v>0</v>
      </c>
      <c r="DL118" s="23">
        <f ca="1">SUM(OFFSET('Vacation Tracker'!$Q121:$AD121,0,DL$4))</f>
        <v>0</v>
      </c>
      <c r="DM118" s="26">
        <f t="shared" ref="DM118" ca="1" si="5800">DL118-DN118</f>
        <v>0</v>
      </c>
      <c r="DN118" s="26">
        <f t="array" aca="1" ref="DN118" ca="1">SUM(IF(RIGHT(OFFSET('Vacation Tracker'!$Q121:$AD121,0,DL$4))&lt;&gt;"O",IFERROR(--LEFT(OFFSET('Vacation Tracker'!$Q121:$AD121,0,DL$4),LEN(OFFSET('Vacation Tracker'!$Q121:$AD121,0,DL$4))-1),0)))</f>
        <v>0</v>
      </c>
      <c r="DO118" s="26">
        <f t="array" aca="1" ref="DO118" ca="1">SUM(IF(RIGHT(OFFSET('Vacation Tracker'!$Q121:$AD121,0,DL$4))=DO$8,IFERROR(--LEFT(OFFSET('Vacation Tracker'!$Q121:$AD121,0,DL$4),LEN(OFFSET('Vacation Tracker'!$Q121:$AD121,0,DL$4))-1),0)))</f>
        <v>0</v>
      </c>
      <c r="DP118" s="23">
        <f ca="1">SUM(OFFSET('Vacation Tracker'!$Q121:$AD121,0,DP$4))</f>
        <v>0</v>
      </c>
      <c r="DQ118" s="26">
        <f t="shared" ref="DQ118" ca="1" si="5801">DP118-DR118</f>
        <v>0</v>
      </c>
      <c r="DR118" s="26">
        <f t="array" aca="1" ref="DR118" ca="1">SUM(IF(RIGHT(OFFSET('Vacation Tracker'!$Q121:$AD121,0,DP$4))&lt;&gt;"O",IFERROR(--LEFT(OFFSET('Vacation Tracker'!$Q121:$AD121,0,DP$4),LEN(OFFSET('Vacation Tracker'!$Q121:$AD121,0,DP$4))-1),0)))</f>
        <v>0</v>
      </c>
      <c r="DS118" s="26">
        <f t="array" aca="1" ref="DS118" ca="1">SUM(IF(RIGHT(OFFSET('Vacation Tracker'!$Q121:$AD121,0,DP$4))=DS$8,IFERROR(--LEFT(OFFSET('Vacation Tracker'!$Q121:$AD121,0,DP$4),LEN(OFFSET('Vacation Tracker'!$Q121:$AD121,0,DP$4))-1),0)))</f>
        <v>0</v>
      </c>
      <c r="DT118" s="23">
        <f ca="1">SUM(OFFSET('Vacation Tracker'!$Q121:$AD121,0,DT$4))</f>
        <v>0</v>
      </c>
      <c r="DU118" s="26">
        <f t="shared" ref="DU118" ca="1" si="5802">DT118-DV118</f>
        <v>0</v>
      </c>
      <c r="DV118" s="26">
        <f t="array" aca="1" ref="DV118" ca="1">SUM(IF(RIGHT(OFFSET('Vacation Tracker'!$Q121:$AD121,0,DT$4))&lt;&gt;"O",IFERROR(--LEFT(OFFSET('Vacation Tracker'!$Q121:$AD121,0,DT$4),LEN(OFFSET('Vacation Tracker'!$Q121:$AD121,0,DT$4))-1),0)))</f>
        <v>0</v>
      </c>
      <c r="DW118" s="26">
        <f t="array" aca="1" ref="DW118" ca="1">SUM(IF(RIGHT(OFFSET('Vacation Tracker'!$Q121:$AD121,0,DT$4))=DW$8,IFERROR(--LEFT(OFFSET('Vacation Tracker'!$Q121:$AD121,0,DT$4),LEN(OFFSET('Vacation Tracker'!$Q121:$AD121,0,DT$4))-1),0)))</f>
        <v>0</v>
      </c>
      <c r="DX118" s="23">
        <f ca="1">SUM(OFFSET('Vacation Tracker'!$Q121:$AD121,0,DX$4))</f>
        <v>0</v>
      </c>
      <c r="DY118" s="26">
        <f t="shared" ref="DY118" ca="1" si="5803">DX118-DZ118</f>
        <v>0</v>
      </c>
      <c r="DZ118" s="26">
        <f t="array" aca="1" ref="DZ118" ca="1">SUM(IF(RIGHT(OFFSET('Vacation Tracker'!$Q121:$AD121,0,DX$4))&lt;&gt;"O",IFERROR(--LEFT(OFFSET('Vacation Tracker'!$Q121:$AD121,0,DX$4),LEN(OFFSET('Vacation Tracker'!$Q121:$AD121,0,DX$4))-1),0)))</f>
        <v>0</v>
      </c>
      <c r="EA118" s="26">
        <f t="array" aca="1" ref="EA118" ca="1">SUM(IF(RIGHT(OFFSET('Vacation Tracker'!$Q121:$AD121,0,DX$4))=EA$8,IFERROR(--LEFT(OFFSET('Vacation Tracker'!$Q121:$AD121,0,DX$4),LEN(OFFSET('Vacation Tracker'!$Q121:$AD121,0,DX$4))-1),0)))</f>
        <v>0</v>
      </c>
      <c r="EB118" s="23">
        <f ca="1">SUM(OFFSET('Vacation Tracker'!$Q121:$AD121,0,EB$4))</f>
        <v>0</v>
      </c>
      <c r="EC118" s="26">
        <f t="shared" ref="EC118" ca="1" si="5804">EB118-ED118</f>
        <v>0</v>
      </c>
      <c r="ED118" s="26">
        <f t="array" aca="1" ref="ED118" ca="1">SUM(IF(RIGHT(OFFSET('Vacation Tracker'!$Q121:$AD121,0,EB$4))&lt;&gt;"O",IFERROR(--LEFT(OFFSET('Vacation Tracker'!$Q121:$AD121,0,EB$4),LEN(OFFSET('Vacation Tracker'!$Q121:$AD121,0,EB$4))-1),0)))</f>
        <v>0</v>
      </c>
      <c r="EE118" s="26">
        <f t="array" aca="1" ref="EE118" ca="1">SUM(IF(RIGHT(OFFSET('Vacation Tracker'!$Q121:$AD121,0,EB$4))=EE$8,IFERROR(--LEFT(OFFSET('Vacation Tracker'!$Q121:$AD121,0,EB$4),LEN(OFFSET('Vacation Tracker'!$Q121:$AD121,0,EB$4))-1),0)))</f>
        <v>0</v>
      </c>
      <c r="EF118" s="23">
        <f ca="1">SUM(OFFSET('Vacation Tracker'!$Q121:$AD121,0,EF$4))</f>
        <v>0</v>
      </c>
      <c r="EG118" s="26">
        <f t="shared" ref="EG118" ca="1" si="5805">EF118-EH118</f>
        <v>0</v>
      </c>
      <c r="EH118" s="26">
        <f t="array" aca="1" ref="EH118" ca="1">SUM(IF(RIGHT(OFFSET('Vacation Tracker'!$Q121:$AD121,0,EF$4))&lt;&gt;"O",IFERROR(--LEFT(OFFSET('Vacation Tracker'!$Q121:$AD121,0,EF$4),LEN(OFFSET('Vacation Tracker'!$Q121:$AD121,0,EF$4))-1),0)))</f>
        <v>0</v>
      </c>
      <c r="EI118" s="26">
        <f t="array" aca="1" ref="EI118" ca="1">SUM(IF(RIGHT(OFFSET('Vacation Tracker'!$Q121:$AD121,0,EF$4))=EI$8,IFERROR(--LEFT(OFFSET('Vacation Tracker'!$Q121:$AD121,0,EF$4),LEN(OFFSET('Vacation Tracker'!$Q121:$AD121,0,EF$4))-1),0)))</f>
        <v>0</v>
      </c>
      <c r="EJ118" s="23">
        <f ca="1">SUM(OFFSET('Vacation Tracker'!$Q121:$AD121,0,EJ$4))</f>
        <v>0</v>
      </c>
      <c r="EK118" s="26">
        <f t="shared" ref="EK118" ca="1" si="5806">EJ118-EL118</f>
        <v>0</v>
      </c>
      <c r="EL118" s="26">
        <f t="array" aca="1" ref="EL118" ca="1">SUM(IF(RIGHT(OFFSET('Vacation Tracker'!$Q121:$AD121,0,EJ$4))&lt;&gt;"O",IFERROR(--LEFT(OFFSET('Vacation Tracker'!$Q121:$AD121,0,EJ$4),LEN(OFFSET('Vacation Tracker'!$Q121:$AD121,0,EJ$4))-1),0)))</f>
        <v>0</v>
      </c>
      <c r="EM118" s="26">
        <f t="array" aca="1" ref="EM118" ca="1">SUM(IF(RIGHT(OFFSET('Vacation Tracker'!$Q121:$AD121,0,EJ$4))=EM$8,IFERROR(--LEFT(OFFSET('Vacation Tracker'!$Q121:$AD121,0,EJ$4),LEN(OFFSET('Vacation Tracker'!$Q121:$AD121,0,EJ$4))-1),0)))</f>
        <v>0</v>
      </c>
      <c r="EN118" s="23">
        <f ca="1">SUM(OFFSET('Vacation Tracker'!$Q121:$AD121,0,EN$4))</f>
        <v>0</v>
      </c>
      <c r="EO118" s="26">
        <f t="shared" ref="EO118" ca="1" si="5807">EN118-EP118</f>
        <v>0</v>
      </c>
      <c r="EP118" s="26">
        <f t="array" aca="1" ref="EP118" ca="1">SUM(IF(RIGHT(OFFSET('Vacation Tracker'!$Q121:$AD121,0,EN$4))&lt;&gt;"O",IFERROR(--LEFT(OFFSET('Vacation Tracker'!$Q121:$AD121,0,EN$4),LEN(OFFSET('Vacation Tracker'!$Q121:$AD121,0,EN$4))-1),0)))</f>
        <v>0</v>
      </c>
      <c r="EQ118" s="26">
        <f t="array" aca="1" ref="EQ118" ca="1">SUM(IF(RIGHT(OFFSET('Vacation Tracker'!$Q121:$AD121,0,EN$4))=EQ$8,IFERROR(--LEFT(OFFSET('Vacation Tracker'!$Q121:$AD121,0,EN$4),LEN(OFFSET('Vacation Tracker'!$Q121:$AD121,0,EN$4))-1),0)))</f>
        <v>0</v>
      </c>
      <c r="ER118" s="23">
        <f ca="1">SUM(OFFSET('Vacation Tracker'!$Q121:$AD121,0,ER$4))</f>
        <v>0</v>
      </c>
      <c r="ES118" s="26">
        <f t="shared" ref="ES118" ca="1" si="5808">ER118-ET118</f>
        <v>0</v>
      </c>
      <c r="ET118" s="26">
        <f t="array" aca="1" ref="ET118" ca="1">SUM(IF(RIGHT(OFFSET('Vacation Tracker'!$Q121:$AD121,0,ER$4))&lt;&gt;"O",IFERROR(--LEFT(OFFSET('Vacation Tracker'!$Q121:$AD121,0,ER$4),LEN(OFFSET('Vacation Tracker'!$Q121:$AD121,0,ER$4))-1),0)))</f>
        <v>0</v>
      </c>
      <c r="EU118" s="26">
        <f t="array" aca="1" ref="EU118" ca="1">SUM(IF(RIGHT(OFFSET('Vacation Tracker'!$Q121:$AD121,0,ER$4))=EU$8,IFERROR(--LEFT(OFFSET('Vacation Tracker'!$Q121:$AD121,0,ER$4),LEN(OFFSET('Vacation Tracker'!$Q121:$AD121,0,ER$4))-1),0)))</f>
        <v>0</v>
      </c>
      <c r="EV118" s="23">
        <f ca="1">SUM(OFFSET('Vacation Tracker'!$Q121:$AD121,0,EV$4))</f>
        <v>0</v>
      </c>
      <c r="EW118" s="26">
        <f t="shared" ref="EW118" ca="1" si="5809">EV118-EX118</f>
        <v>0</v>
      </c>
      <c r="EX118" s="26">
        <f t="array" aca="1" ref="EX118" ca="1">SUM(IF(RIGHT(OFFSET('Vacation Tracker'!$Q121:$AD121,0,EV$4))&lt;&gt;"O",IFERROR(--LEFT(OFFSET('Vacation Tracker'!$Q121:$AD121,0,EV$4),LEN(OFFSET('Vacation Tracker'!$Q121:$AD121,0,EV$4))-1),0)))</f>
        <v>0</v>
      </c>
      <c r="EY118" s="26">
        <f t="array" aca="1" ref="EY118" ca="1">SUM(IF(RIGHT(OFFSET('Vacation Tracker'!$Q121:$AD121,0,EV$4))=EY$8,IFERROR(--LEFT(OFFSET('Vacation Tracker'!$Q121:$AD121,0,EV$4),LEN(OFFSET('Vacation Tracker'!$Q121:$AD121,0,EV$4))-1),0)))</f>
        <v>0</v>
      </c>
      <c r="EZ118" s="23">
        <f ca="1">SUM(OFFSET('Vacation Tracker'!$Q121:$AD121,0,EZ$4))</f>
        <v>0</v>
      </c>
      <c r="FA118" s="26">
        <f t="shared" ref="FA118" ca="1" si="5810">EZ118-FB118</f>
        <v>0</v>
      </c>
      <c r="FB118" s="26">
        <f t="array" aca="1" ref="FB118" ca="1">SUM(IF(RIGHT(OFFSET('Vacation Tracker'!$Q121:$AD121,0,EZ$4))&lt;&gt;"O",IFERROR(--LEFT(OFFSET('Vacation Tracker'!$Q121:$AD121,0,EZ$4),LEN(OFFSET('Vacation Tracker'!$Q121:$AD121,0,EZ$4))-1),0)))</f>
        <v>0</v>
      </c>
      <c r="FC118" s="26">
        <f t="array" aca="1" ref="FC118" ca="1">SUM(IF(RIGHT(OFFSET('Vacation Tracker'!$Q121:$AD121,0,EZ$4))=FC$8,IFERROR(--LEFT(OFFSET('Vacation Tracker'!$Q121:$AD121,0,EZ$4),LEN(OFFSET('Vacation Tracker'!$Q121:$AD121,0,EZ$4))-1),0)))</f>
        <v>0</v>
      </c>
      <c r="FD118" s="23">
        <f ca="1">SUM(OFFSET('Vacation Tracker'!$Q121:$AD121,0,FD$4))</f>
        <v>0</v>
      </c>
      <c r="FE118" s="26">
        <f t="shared" ref="FE118" ca="1" si="5811">FD118-FF118</f>
        <v>0</v>
      </c>
      <c r="FF118" s="26">
        <f t="array" aca="1" ref="FF118" ca="1">SUM(IF(RIGHT(OFFSET('Vacation Tracker'!$Q121:$AD121,0,FD$4))&lt;&gt;"O",IFERROR(--LEFT(OFFSET('Vacation Tracker'!$Q121:$AD121,0,FD$4),LEN(OFFSET('Vacation Tracker'!$Q121:$AD121,0,FD$4))-1),0)))</f>
        <v>0</v>
      </c>
      <c r="FG118" s="26">
        <f t="array" aca="1" ref="FG118" ca="1">SUM(IF(RIGHT(OFFSET('Vacation Tracker'!$Q121:$AD121,0,FD$4))=FG$8,IFERROR(--LEFT(OFFSET('Vacation Tracker'!$Q121:$AD121,0,FD$4),LEN(OFFSET('Vacation Tracker'!$Q121:$AD121,0,FD$4))-1),0)))</f>
        <v>0</v>
      </c>
      <c r="FH118" s="23">
        <f ca="1">SUM(OFFSET('Vacation Tracker'!$Q121:$AD121,0,FH$4))</f>
        <v>0</v>
      </c>
      <c r="FI118" s="26">
        <f t="shared" ref="FI118" ca="1" si="5812">FH118-FJ118</f>
        <v>0</v>
      </c>
      <c r="FJ118" s="26">
        <f t="array" aca="1" ref="FJ118" ca="1">SUM(IF(RIGHT(OFFSET('Vacation Tracker'!$Q121:$AD121,0,FH$4))&lt;&gt;"O",IFERROR(--LEFT(OFFSET('Vacation Tracker'!$Q121:$AD121,0,FH$4),LEN(OFFSET('Vacation Tracker'!$Q121:$AD121,0,FH$4))-1),0)))</f>
        <v>0</v>
      </c>
      <c r="FK118" s="26">
        <f t="array" aca="1" ref="FK118" ca="1">SUM(IF(RIGHT(OFFSET('Vacation Tracker'!$Q121:$AD121,0,FH$4))=FK$8,IFERROR(--LEFT(OFFSET('Vacation Tracker'!$Q121:$AD121,0,FH$4),LEN(OFFSET('Vacation Tracker'!$Q121:$AD121,0,FH$4))-1),0)))</f>
        <v>0</v>
      </c>
      <c r="FL118" s="23">
        <f ca="1">SUM(OFFSET('Vacation Tracker'!$Q121:$AD121,0,FL$4))</f>
        <v>0</v>
      </c>
      <c r="FM118" s="26">
        <f t="shared" ref="FM118" ca="1" si="5813">FL118-FN118</f>
        <v>0</v>
      </c>
      <c r="FN118" s="26">
        <f t="array" aca="1" ref="FN118" ca="1">SUM(IF(RIGHT(OFFSET('Vacation Tracker'!$Q121:$AD121,0,FL$4))&lt;&gt;"O",IFERROR(--LEFT(OFFSET('Vacation Tracker'!$Q121:$AD121,0,FL$4),LEN(OFFSET('Vacation Tracker'!$Q121:$AD121,0,FL$4))-1),0)))</f>
        <v>0</v>
      </c>
      <c r="FO118" s="26">
        <f t="array" aca="1" ref="FO118" ca="1">SUM(IF(RIGHT(OFFSET('Vacation Tracker'!$Q121:$AD121,0,FL$4))=FO$8,IFERROR(--LEFT(OFFSET('Vacation Tracker'!$Q121:$AD121,0,FL$4),LEN(OFFSET('Vacation Tracker'!$Q121:$AD121,0,FL$4))-1),0)))</f>
        <v>0</v>
      </c>
      <c r="FP118" s="23">
        <f ca="1">SUM(OFFSET('Vacation Tracker'!$Q121:$AD121,0,FP$4))</f>
        <v>0</v>
      </c>
      <c r="FQ118" s="26">
        <f t="shared" ref="FQ118" ca="1" si="5814">FP118-FR118</f>
        <v>0</v>
      </c>
      <c r="FR118" s="26">
        <f t="array" aca="1" ref="FR118" ca="1">SUM(IF(RIGHT(OFFSET('Vacation Tracker'!$Q121:$AD121,0,FP$4))&lt;&gt;"O",IFERROR(--LEFT(OFFSET('Vacation Tracker'!$Q121:$AD121,0,FP$4),LEN(OFFSET('Vacation Tracker'!$Q121:$AD121,0,FP$4))-1),0)))</f>
        <v>0</v>
      </c>
      <c r="FS118" s="26">
        <f t="array" aca="1" ref="FS118" ca="1">SUM(IF(RIGHT(OFFSET('Vacation Tracker'!$Q121:$AD121,0,FP$4))=FS$8,IFERROR(--LEFT(OFFSET('Vacation Tracker'!$Q121:$AD121,0,FP$4),LEN(OFFSET('Vacation Tracker'!$Q121:$AD121,0,FP$4))-1),0)))</f>
        <v>0</v>
      </c>
      <c r="FT118" s="23">
        <f ca="1">SUM(OFFSET('Vacation Tracker'!$Q121:$AD121,0,FT$4))</f>
        <v>0</v>
      </c>
      <c r="FU118" s="26">
        <f t="shared" ref="FU118" ca="1" si="5815">FT118-FV118</f>
        <v>0</v>
      </c>
      <c r="FV118" s="26">
        <f t="array" aca="1" ref="FV118" ca="1">SUM(IF(RIGHT(OFFSET('Vacation Tracker'!$Q121:$AD121,0,FT$4))&lt;&gt;"O",IFERROR(--LEFT(OFFSET('Vacation Tracker'!$Q121:$AD121,0,FT$4),LEN(OFFSET('Vacation Tracker'!$Q121:$AD121,0,FT$4))-1),0)))</f>
        <v>0</v>
      </c>
      <c r="FW118" s="26">
        <f t="array" aca="1" ref="FW118" ca="1">SUM(IF(RIGHT(OFFSET('Vacation Tracker'!$Q121:$AD121,0,FT$4))=FW$8,IFERROR(--LEFT(OFFSET('Vacation Tracker'!$Q121:$AD121,0,FT$4),LEN(OFFSET('Vacation Tracker'!$Q121:$AD121,0,FT$4))-1),0)))</f>
        <v>0</v>
      </c>
      <c r="FX118" s="23">
        <f ca="1">SUM(OFFSET('Vacation Tracker'!$Q121:$AD121,0,FX$4))</f>
        <v>0</v>
      </c>
      <c r="FY118" s="26">
        <f t="shared" ref="FY118" ca="1" si="5816">FX118-FZ118</f>
        <v>0</v>
      </c>
      <c r="FZ118" s="26">
        <f t="array" aca="1" ref="FZ118" ca="1">SUM(IF(RIGHT(OFFSET('Vacation Tracker'!$Q121:$AD121,0,FX$4))&lt;&gt;"O",IFERROR(--LEFT(OFFSET('Vacation Tracker'!$Q121:$AD121,0,FX$4),LEN(OFFSET('Vacation Tracker'!$Q121:$AD121,0,FX$4))-1),0)))</f>
        <v>0</v>
      </c>
      <c r="GA118" s="26">
        <f t="array" aca="1" ref="GA118" ca="1">SUM(IF(RIGHT(OFFSET('Vacation Tracker'!$Q121:$AD121,0,FX$4))=GA$8,IFERROR(--LEFT(OFFSET('Vacation Tracker'!$Q121:$AD121,0,FX$4),LEN(OFFSET('Vacation Tracker'!$Q121:$AD121,0,FX$4))-1),0)))</f>
        <v>0</v>
      </c>
      <c r="GB118" s="23">
        <f ca="1">SUM(OFFSET('Vacation Tracker'!$Q121:$AD121,0,GB$4))</f>
        <v>0</v>
      </c>
      <c r="GC118" s="26">
        <f t="shared" ref="GC118" ca="1" si="5817">GB118-GD118</f>
        <v>0</v>
      </c>
      <c r="GD118" s="26">
        <f t="array" aca="1" ref="GD118" ca="1">SUM(IF(RIGHT(OFFSET('Vacation Tracker'!$Q121:$AD121,0,GB$4))&lt;&gt;"O",IFERROR(--LEFT(OFFSET('Vacation Tracker'!$Q121:$AD121,0,GB$4),LEN(OFFSET('Vacation Tracker'!$Q121:$AD121,0,GB$4))-1),0)))</f>
        <v>0</v>
      </c>
      <c r="GE118" s="26">
        <f t="array" aca="1" ref="GE118" ca="1">SUM(IF(RIGHT(OFFSET('Vacation Tracker'!$Q121:$AD121,0,GB$4))=GE$8,IFERROR(--LEFT(OFFSET('Vacation Tracker'!$Q121:$AD121,0,GB$4),LEN(OFFSET('Vacation Tracker'!$Q121:$AD121,0,GB$4))-1),0)))</f>
        <v>0</v>
      </c>
      <c r="GF118" s="23">
        <f ca="1">SUM(OFFSET('Vacation Tracker'!$Q121:$AD121,0,GF$4))</f>
        <v>0</v>
      </c>
      <c r="GG118" s="26">
        <f t="shared" ref="GG118" ca="1" si="5818">GF118-GH118</f>
        <v>0</v>
      </c>
      <c r="GH118" s="26">
        <f t="array" aca="1" ref="GH118" ca="1">SUM(IF(RIGHT(OFFSET('Vacation Tracker'!$Q121:$AD121,0,GF$4))&lt;&gt;"O",IFERROR(--LEFT(OFFSET('Vacation Tracker'!$Q121:$AD121,0,GF$4),LEN(OFFSET('Vacation Tracker'!$Q121:$AD121,0,GF$4))-1),0)))</f>
        <v>0</v>
      </c>
      <c r="GI118" s="26">
        <f t="array" aca="1" ref="GI118" ca="1">SUM(IF(RIGHT(OFFSET('Vacation Tracker'!$Q121:$AD121,0,GF$4))=GI$8,IFERROR(--LEFT(OFFSET('Vacation Tracker'!$Q121:$AD121,0,GF$4),LEN(OFFSET('Vacation Tracker'!$Q121:$AD121,0,GF$4))-1),0)))</f>
        <v>0</v>
      </c>
      <c r="GJ118" s="23">
        <f ca="1">SUM(OFFSET('Vacation Tracker'!$Q121:$AD121,0,GJ$4))</f>
        <v>0</v>
      </c>
      <c r="GK118" s="26">
        <f t="shared" ref="GK118" ca="1" si="5819">GJ118-GL118</f>
        <v>0</v>
      </c>
      <c r="GL118" s="26">
        <f t="array" aca="1" ref="GL118" ca="1">SUM(IF(RIGHT(OFFSET('Vacation Tracker'!$Q121:$AD121,0,GJ$4))&lt;&gt;"O",IFERROR(--LEFT(OFFSET('Vacation Tracker'!$Q121:$AD121,0,GJ$4),LEN(OFFSET('Vacation Tracker'!$Q121:$AD121,0,GJ$4))-1),0)))</f>
        <v>0</v>
      </c>
      <c r="GM118" s="26">
        <f t="array" aca="1" ref="GM118" ca="1">SUM(IF(RIGHT(OFFSET('Vacation Tracker'!$Q121:$AD121,0,GJ$4))=GM$8,IFERROR(--LEFT(OFFSET('Vacation Tracker'!$Q121:$AD121,0,GJ$4),LEN(OFFSET('Vacation Tracker'!$Q121:$AD121,0,GJ$4))-1),0)))</f>
        <v>0</v>
      </c>
      <c r="GN118" s="23">
        <f ca="1">SUM(OFFSET('Vacation Tracker'!$Q121:$AD121,0,GN$4))</f>
        <v>0</v>
      </c>
      <c r="GO118" s="26">
        <f t="shared" ref="GO118" ca="1" si="5820">GN118-GP118</f>
        <v>0</v>
      </c>
      <c r="GP118" s="26">
        <f t="array" aca="1" ref="GP118" ca="1">SUM(IF(RIGHT(OFFSET('Vacation Tracker'!$Q121:$AD121,0,GN$4))&lt;&gt;"O",IFERROR(--LEFT(OFFSET('Vacation Tracker'!$Q121:$AD121,0,GN$4),LEN(OFFSET('Vacation Tracker'!$Q121:$AD121,0,GN$4))-1),0)))</f>
        <v>0</v>
      </c>
      <c r="GQ118" s="26">
        <f t="array" aca="1" ref="GQ118" ca="1">SUM(IF(RIGHT(OFFSET('Vacation Tracker'!$Q121:$AD121,0,GN$4))=GQ$8,IFERROR(--LEFT(OFFSET('Vacation Tracker'!$Q121:$AD121,0,GN$4),LEN(OFFSET('Vacation Tracker'!$Q121:$AD121,0,GN$4))-1),0)))</f>
        <v>0</v>
      </c>
      <c r="GR118" s="23">
        <f ca="1">SUM(OFFSET('Vacation Tracker'!$Q121:$AD121,0,GR$4))</f>
        <v>0</v>
      </c>
      <c r="GS118" s="26">
        <f t="shared" ref="GS118" ca="1" si="5821">GR118-GT118</f>
        <v>0</v>
      </c>
      <c r="GT118" s="26">
        <f t="array" aca="1" ref="GT118" ca="1">SUM(IF(RIGHT(OFFSET('Vacation Tracker'!$Q121:$AD121,0,GR$4))&lt;&gt;"O",IFERROR(--LEFT(OFFSET('Vacation Tracker'!$Q121:$AD121,0,GR$4),LEN(OFFSET('Vacation Tracker'!$Q121:$AD121,0,GR$4))-1),0)))</f>
        <v>0</v>
      </c>
      <c r="GU118" s="26">
        <f t="array" aca="1" ref="GU118" ca="1">SUM(IF(RIGHT(OFFSET('Vacation Tracker'!$Q121:$AD121,0,GR$4))=GU$8,IFERROR(--LEFT(OFFSET('Vacation Tracker'!$Q121:$AD121,0,GR$4),LEN(OFFSET('Vacation Tracker'!$Q121:$AD121,0,GR$4))-1),0)))</f>
        <v>0</v>
      </c>
      <c r="GV118" s="23">
        <f ca="1">SUM(OFFSET('Vacation Tracker'!$Q121:$AD121,0,GV$4))</f>
        <v>0</v>
      </c>
      <c r="GW118" s="26">
        <f t="shared" ref="GW118" ca="1" si="5822">GV118-GX118</f>
        <v>0</v>
      </c>
      <c r="GX118" s="26">
        <f t="array" aca="1" ref="GX118" ca="1">SUM(IF(RIGHT(OFFSET('Vacation Tracker'!$Q121:$AD121,0,GV$4))&lt;&gt;"O",IFERROR(--LEFT(OFFSET('Vacation Tracker'!$Q121:$AD121,0,GV$4),LEN(OFFSET('Vacation Tracker'!$Q121:$AD121,0,GV$4))-1),0)))</f>
        <v>0</v>
      </c>
      <c r="GY118" s="26">
        <f t="array" aca="1" ref="GY118" ca="1">SUM(IF(RIGHT(OFFSET('Vacation Tracker'!$Q121:$AD121,0,GV$4))=GY$8,IFERROR(--LEFT(OFFSET('Vacation Tracker'!$Q121:$AD121,0,GV$4),LEN(OFFSET('Vacation Tracker'!$Q121:$AD121,0,GV$4))-1),0)))</f>
        <v>0</v>
      </c>
      <c r="GZ118" s="23">
        <f ca="1">SUM(OFFSET('Vacation Tracker'!$Q121:$AD121,0,GZ$4))</f>
        <v>0</v>
      </c>
      <c r="HA118" s="26">
        <f t="shared" ref="HA118" ca="1" si="5823">GZ118-HB118</f>
        <v>0</v>
      </c>
      <c r="HB118" s="26">
        <f t="array" aca="1" ref="HB118" ca="1">SUM(IF(RIGHT(OFFSET('Vacation Tracker'!$Q121:$AD121,0,GZ$4))&lt;&gt;"O",IFERROR(--LEFT(OFFSET('Vacation Tracker'!$Q121:$AD121,0,GZ$4),LEN(OFFSET('Vacation Tracker'!$Q121:$AD121,0,GZ$4))-1),0)))</f>
        <v>0</v>
      </c>
      <c r="HC118" s="26">
        <f t="array" aca="1" ref="HC118" ca="1">SUM(IF(RIGHT(OFFSET('Vacation Tracker'!$Q121:$AD121,0,GZ$4))=HC$8,IFERROR(--LEFT(OFFSET('Vacation Tracker'!$Q121:$AD121,0,GZ$4),LEN(OFFSET('Vacation Tracker'!$Q121:$AD121,0,GZ$4))-1),0)))</f>
        <v>0</v>
      </c>
      <c r="HD118" s="23">
        <f ca="1">SUM(OFFSET('Vacation Tracker'!$Q121:$AD121,0,HD$4))</f>
        <v>0</v>
      </c>
      <c r="HE118" s="26">
        <f t="shared" ref="HE118" ca="1" si="5824">HD118-HF118</f>
        <v>0</v>
      </c>
      <c r="HF118" s="26">
        <f t="array" aca="1" ref="HF118" ca="1">SUM(IF(RIGHT(OFFSET('Vacation Tracker'!$Q121:$AD121,0,HD$4))&lt;&gt;"O",IFERROR(--LEFT(OFFSET('Vacation Tracker'!$Q121:$AD121,0,HD$4),LEN(OFFSET('Vacation Tracker'!$Q121:$AD121,0,HD$4))-1),0)))</f>
        <v>0</v>
      </c>
      <c r="HG118" s="26">
        <f t="array" aca="1" ref="HG118" ca="1">SUM(IF(RIGHT(OFFSET('Vacation Tracker'!$Q121:$AD121,0,HD$4))=HG$8,IFERROR(--LEFT(OFFSET('Vacation Tracker'!$Q121:$AD121,0,HD$4),LEN(OFFSET('Vacation Tracker'!$Q121:$AD121,0,HD$4))-1),0)))</f>
        <v>0</v>
      </c>
      <c r="HH118" s="23">
        <f ca="1">SUM(OFFSET('Vacation Tracker'!$Q121:$AD121,0,HH$4))</f>
        <v>0</v>
      </c>
      <c r="HI118" s="26">
        <f t="shared" ref="HI118" ca="1" si="5825">HH118-HJ118</f>
        <v>0</v>
      </c>
      <c r="HJ118" s="26">
        <f t="array" aca="1" ref="HJ118" ca="1">SUM(IF(RIGHT(OFFSET('Vacation Tracker'!$Q121:$AD121,0,HH$4))&lt;&gt;"O",IFERROR(--LEFT(OFFSET('Vacation Tracker'!$Q121:$AD121,0,HH$4),LEN(OFFSET('Vacation Tracker'!$Q121:$AD121,0,HH$4))-1),0)))</f>
        <v>0</v>
      </c>
      <c r="HK118" s="26">
        <f t="array" aca="1" ref="HK118" ca="1">SUM(IF(RIGHT(OFFSET('Vacation Tracker'!$Q121:$AD121,0,HH$4))=HK$8,IFERROR(--LEFT(OFFSET('Vacation Tracker'!$Q121:$AD121,0,HH$4),LEN(OFFSET('Vacation Tracker'!$Q121:$AD121,0,HH$4))-1),0)))</f>
        <v>0</v>
      </c>
      <c r="HL118" s="23">
        <f ca="1">SUM(OFFSET('Vacation Tracker'!$Q121:$AD121,0,HL$4))</f>
        <v>0</v>
      </c>
      <c r="HM118" s="26">
        <f t="shared" ref="HM118" ca="1" si="5826">HL118-HN118</f>
        <v>0</v>
      </c>
      <c r="HN118" s="26">
        <f t="array" aca="1" ref="HN118" ca="1">SUM(IF(RIGHT(OFFSET('Vacation Tracker'!$Q121:$AD121,0,HL$4))&lt;&gt;"O",IFERROR(--LEFT(OFFSET('Vacation Tracker'!$Q121:$AD121,0,HL$4),LEN(OFFSET('Vacation Tracker'!$Q121:$AD121,0,HL$4))-1),0)))</f>
        <v>0</v>
      </c>
      <c r="HO118" s="26">
        <f t="array" aca="1" ref="HO118" ca="1">SUM(IF(RIGHT(OFFSET('Vacation Tracker'!$Q121:$AD121,0,HL$4))=HO$8,IFERROR(--LEFT(OFFSET('Vacation Tracker'!$Q121:$AD121,0,HL$4),LEN(OFFSET('Vacation Tracker'!$Q121:$AD121,0,HL$4))-1),0)))</f>
        <v>0</v>
      </c>
      <c r="HP118" s="23">
        <f ca="1">SUM(OFFSET('Vacation Tracker'!$Q121:$AD121,0,HP$4))</f>
        <v>0</v>
      </c>
      <c r="HQ118" s="26">
        <f t="shared" ref="HQ118" ca="1" si="5827">HP118-HR118</f>
        <v>0</v>
      </c>
      <c r="HR118" s="26">
        <f t="array" aca="1" ref="HR118" ca="1">SUM(IF(RIGHT(OFFSET('Vacation Tracker'!$Q121:$AD121,0,HP$4))&lt;&gt;"O",IFERROR(--LEFT(OFFSET('Vacation Tracker'!$Q121:$AD121,0,HP$4),LEN(OFFSET('Vacation Tracker'!$Q121:$AD121,0,HP$4))-1),0)))</f>
        <v>0</v>
      </c>
      <c r="HS118" s="23">
        <f t="array" aca="1" ref="HS118" ca="1">SUM(IF(RIGHT(OFFSET('Vacation Tracker'!$Q121:$AD121,0,HP$4))=HS$8,IFERROR(--LEFT(OFFSET('Vacation Tracker'!$Q121:$AD121,0,HP$4),LEN(OFFSET('Vacation Tracker'!$Q121:$AD121,0,HP$4))-1),0)))</f>
        <v>0</v>
      </c>
    </row>
    <row r="119" spans="2:227" ht="15" customHeight="1" x14ac:dyDescent="0.2">
      <c r="B119" s="23">
        <f>IF('Vacation Tracker'!B122&lt;&gt;"",'Vacation Tracker'!B122,"")</f>
        <v>111</v>
      </c>
      <c r="C119" s="24" t="str">
        <f>IF('Vacation Tracker'!C122&lt;&gt;"",'Vacation Tracker'!C122,"")</f>
        <v/>
      </c>
      <c r="D119" s="25" t="str">
        <f>IF('Vacation Tracker'!D122&lt;&gt;"",'Vacation Tracker'!D122,"")</f>
        <v/>
      </c>
      <c r="E119" s="25" t="str">
        <f>IF('Vacation Tracker'!E122&lt;&gt;"",'Vacation Tracker'!E122,"")</f>
        <v/>
      </c>
      <c r="F119" s="24" t="str">
        <f>IF('Vacation Tracker'!F122&lt;&gt;"",'Vacation Tracker'!F122,"")</f>
        <v/>
      </c>
      <c r="G119" s="24" t="str">
        <f>IF('Vacation Tracker'!G122&lt;&gt;"",'Vacation Tracker'!G122,"")</f>
        <v/>
      </c>
      <c r="H119" s="23" t="str">
        <f t="shared" si="5368"/>
        <v/>
      </c>
      <c r="I119" s="23" t="str">
        <f t="shared" si="5368"/>
        <v/>
      </c>
      <c r="J119" s="23" t="str">
        <f t="shared" si="5368"/>
        <v/>
      </c>
      <c r="K119" s="23" t="str">
        <f t="shared" si="3530"/>
        <v/>
      </c>
      <c r="L119" s="23">
        <f ca="1">SUM(OFFSET('Vacation Tracker'!$Q122:$AD122,0,L$4))</f>
        <v>0</v>
      </c>
      <c r="M119" s="26">
        <f t="shared" ca="1" si="3476"/>
        <v>0</v>
      </c>
      <c r="N119" s="26">
        <f t="array" aca="1" ref="N119" ca="1">SUM(IF(RIGHT(OFFSET('Vacation Tracker'!$Q122:$AD122,0,L$4))&lt;&gt;"O",IFERROR(--LEFT(OFFSET('Vacation Tracker'!$Q122:$AD122,0,L$4),LEN(OFFSET('Vacation Tracker'!$Q122:$AD122,0,L$4))-1),0)))</f>
        <v>0</v>
      </c>
      <c r="O119" s="26">
        <f t="array" aca="1" ref="O119" ca="1">SUM(IF(RIGHT(OFFSET('Vacation Tracker'!$Q122:$AD122,0,L$4))=O$8,IFERROR(--LEFT(OFFSET('Vacation Tracker'!$Q122:$AD122,0,L$4),LEN(OFFSET('Vacation Tracker'!$Q122:$AD122,0,L$4))-1),0)))</f>
        <v>0</v>
      </c>
      <c r="P119" s="23">
        <f ca="1">SUM(OFFSET('Vacation Tracker'!$Q122:$AD122,0,P$4))</f>
        <v>0</v>
      </c>
      <c r="Q119" s="26">
        <f t="shared" ca="1" si="3477"/>
        <v>0</v>
      </c>
      <c r="R119" s="26">
        <f t="array" aca="1" ref="R119" ca="1">SUM(IF(RIGHT(OFFSET('Vacation Tracker'!$Q122:$AD122,0,P$4))&lt;&gt;"O",IFERROR(--LEFT(OFFSET('Vacation Tracker'!$Q122:$AD122,0,P$4),LEN(OFFSET('Vacation Tracker'!$Q122:$AD122,0,P$4))-1),0)))</f>
        <v>0</v>
      </c>
      <c r="S119" s="26">
        <f t="array" aca="1" ref="S119" ca="1">SUM(IF(RIGHT(OFFSET('Vacation Tracker'!$Q122:$AD122,0,P$4))=S$8,IFERROR(--LEFT(OFFSET('Vacation Tracker'!$Q122:$AD122,0,P$4),LEN(OFFSET('Vacation Tracker'!$Q122:$AD122,0,P$4))-1),0)))</f>
        <v>0</v>
      </c>
      <c r="T119" s="23">
        <f ca="1">SUM(OFFSET('Vacation Tracker'!$Q122:$AD122,0,T$4))</f>
        <v>0</v>
      </c>
      <c r="U119" s="26">
        <f t="shared" ca="1" si="3478"/>
        <v>0</v>
      </c>
      <c r="V119" s="26">
        <f t="array" aca="1" ref="V119" ca="1">SUM(IF(RIGHT(OFFSET('Vacation Tracker'!$Q122:$AD122,0,T$4))&lt;&gt;"O",IFERROR(--LEFT(OFFSET('Vacation Tracker'!$Q122:$AD122,0,T$4),LEN(OFFSET('Vacation Tracker'!$Q122:$AD122,0,T$4))-1),0)))</f>
        <v>0</v>
      </c>
      <c r="W119" s="26">
        <f t="array" aca="1" ref="W119" ca="1">SUM(IF(RIGHT(OFFSET('Vacation Tracker'!$Q122:$AD122,0,T$4))=W$8,IFERROR(--LEFT(OFFSET('Vacation Tracker'!$Q122:$AD122,0,T$4),LEN(OFFSET('Vacation Tracker'!$Q122:$AD122,0,T$4))-1),0)))</f>
        <v>0</v>
      </c>
      <c r="X119" s="23">
        <f ca="1">SUM(OFFSET('Vacation Tracker'!$Q122:$AD122,0,X$4))</f>
        <v>0</v>
      </c>
      <c r="Y119" s="26">
        <f t="shared" ref="Y119" ca="1" si="5828">X119-Z119</f>
        <v>0</v>
      </c>
      <c r="Z119" s="26">
        <f t="array" aca="1" ref="Z119" ca="1">SUM(IF(RIGHT(OFFSET('Vacation Tracker'!$Q122:$AD122,0,X$4))&lt;&gt;"O",IFERROR(--LEFT(OFFSET('Vacation Tracker'!$Q122:$AD122,0,X$4),LEN(OFFSET('Vacation Tracker'!$Q122:$AD122,0,X$4))-1),0)))</f>
        <v>0</v>
      </c>
      <c r="AA119" s="26">
        <f t="array" aca="1" ref="AA119" ca="1">SUM(IF(RIGHT(OFFSET('Vacation Tracker'!$Q122:$AD122,0,X$4))=AA$8,IFERROR(--LEFT(OFFSET('Vacation Tracker'!$Q122:$AD122,0,X$4),LEN(OFFSET('Vacation Tracker'!$Q122:$AD122,0,X$4))-1),0)))</f>
        <v>0</v>
      </c>
      <c r="AB119" s="23">
        <f ca="1">SUM(OFFSET('Vacation Tracker'!$Q122:$AD122,0,AB$4))</f>
        <v>0</v>
      </c>
      <c r="AC119" s="26">
        <f t="shared" ref="AC119" ca="1" si="5829">AB119-AD119</f>
        <v>0</v>
      </c>
      <c r="AD119" s="26">
        <f t="array" aca="1" ref="AD119" ca="1">SUM(IF(RIGHT(OFFSET('Vacation Tracker'!$Q122:$AD122,0,AB$4))&lt;&gt;"O",IFERROR(--LEFT(OFFSET('Vacation Tracker'!$Q122:$AD122,0,AB$4),LEN(OFFSET('Vacation Tracker'!$Q122:$AD122,0,AB$4))-1),0)))</f>
        <v>0</v>
      </c>
      <c r="AE119" s="26">
        <f t="array" aca="1" ref="AE119" ca="1">SUM(IF(RIGHT(OFFSET('Vacation Tracker'!$Q122:$AD122,0,AB$4))=AE$8,IFERROR(--LEFT(OFFSET('Vacation Tracker'!$Q122:$AD122,0,AB$4),LEN(OFFSET('Vacation Tracker'!$Q122:$AD122,0,AB$4))-1),0)))</f>
        <v>0</v>
      </c>
      <c r="AF119" s="23">
        <f ca="1">SUM(OFFSET('Vacation Tracker'!$Q122:$AD122,0,AF$4))</f>
        <v>0</v>
      </c>
      <c r="AG119" s="26">
        <f t="shared" ref="AG119" ca="1" si="5830">AF119-AH119</f>
        <v>0</v>
      </c>
      <c r="AH119" s="26">
        <f t="array" aca="1" ref="AH119" ca="1">SUM(IF(RIGHT(OFFSET('Vacation Tracker'!$Q122:$AD122,0,AF$4))&lt;&gt;"O",IFERROR(--LEFT(OFFSET('Vacation Tracker'!$Q122:$AD122,0,AF$4),LEN(OFFSET('Vacation Tracker'!$Q122:$AD122,0,AF$4))-1),0)))</f>
        <v>0</v>
      </c>
      <c r="AI119" s="26">
        <f t="array" aca="1" ref="AI119" ca="1">SUM(IF(RIGHT(OFFSET('Vacation Tracker'!$Q122:$AD122,0,AF$4))=AI$8,IFERROR(--LEFT(OFFSET('Vacation Tracker'!$Q122:$AD122,0,AF$4),LEN(OFFSET('Vacation Tracker'!$Q122:$AD122,0,AF$4))-1),0)))</f>
        <v>0</v>
      </c>
      <c r="AJ119" s="23">
        <f ca="1">SUM(OFFSET('Vacation Tracker'!$Q122:$AD122,0,AJ$4))</f>
        <v>0</v>
      </c>
      <c r="AK119" s="26">
        <f t="shared" ref="AK119" ca="1" si="5831">AJ119-AL119</f>
        <v>0</v>
      </c>
      <c r="AL119" s="26">
        <f t="array" aca="1" ref="AL119" ca="1">SUM(IF(RIGHT(OFFSET('Vacation Tracker'!$Q122:$AD122,0,AJ$4))&lt;&gt;"O",IFERROR(--LEFT(OFFSET('Vacation Tracker'!$Q122:$AD122,0,AJ$4),LEN(OFFSET('Vacation Tracker'!$Q122:$AD122,0,AJ$4))-1),0)))</f>
        <v>0</v>
      </c>
      <c r="AM119" s="26">
        <f t="array" aca="1" ref="AM119" ca="1">SUM(IF(RIGHT(OFFSET('Vacation Tracker'!$Q122:$AD122,0,AJ$4))=AM$8,IFERROR(--LEFT(OFFSET('Vacation Tracker'!$Q122:$AD122,0,AJ$4),LEN(OFFSET('Vacation Tracker'!$Q122:$AD122,0,AJ$4))-1),0)))</f>
        <v>0</v>
      </c>
      <c r="AN119" s="23">
        <f ca="1">SUM(OFFSET('Vacation Tracker'!$Q122:$AD122,0,AN$4))</f>
        <v>0</v>
      </c>
      <c r="AO119" s="26">
        <f t="shared" ref="AO119" ca="1" si="5832">AN119-AP119</f>
        <v>0</v>
      </c>
      <c r="AP119" s="26">
        <f t="array" aca="1" ref="AP119" ca="1">SUM(IF(RIGHT(OFFSET('Vacation Tracker'!$Q122:$AD122,0,AN$4))&lt;&gt;"O",IFERROR(--LEFT(OFFSET('Vacation Tracker'!$Q122:$AD122,0,AN$4),LEN(OFFSET('Vacation Tracker'!$Q122:$AD122,0,AN$4))-1),0)))</f>
        <v>0</v>
      </c>
      <c r="AQ119" s="26">
        <f t="array" aca="1" ref="AQ119" ca="1">SUM(IF(RIGHT(OFFSET('Vacation Tracker'!$Q122:$AD122,0,AN$4))=AQ$8,IFERROR(--LEFT(OFFSET('Vacation Tracker'!$Q122:$AD122,0,AN$4),LEN(OFFSET('Vacation Tracker'!$Q122:$AD122,0,AN$4))-1),0)))</f>
        <v>0</v>
      </c>
      <c r="AR119" s="23">
        <f ca="1">SUM(OFFSET('Vacation Tracker'!$Q122:$AD122,0,AR$4))</f>
        <v>0</v>
      </c>
      <c r="AS119" s="26">
        <f t="shared" ref="AS119" ca="1" si="5833">AR119-AT119</f>
        <v>0</v>
      </c>
      <c r="AT119" s="26">
        <f t="array" aca="1" ref="AT119" ca="1">SUM(IF(RIGHT(OFFSET('Vacation Tracker'!$Q122:$AD122,0,AR$4))&lt;&gt;"O",IFERROR(--LEFT(OFFSET('Vacation Tracker'!$Q122:$AD122,0,AR$4),LEN(OFFSET('Vacation Tracker'!$Q122:$AD122,0,AR$4))-1),0)))</f>
        <v>0</v>
      </c>
      <c r="AU119" s="26">
        <f t="array" aca="1" ref="AU119" ca="1">SUM(IF(RIGHT(OFFSET('Vacation Tracker'!$Q122:$AD122,0,AR$4))=AU$8,IFERROR(--LEFT(OFFSET('Vacation Tracker'!$Q122:$AD122,0,AR$4),LEN(OFFSET('Vacation Tracker'!$Q122:$AD122,0,AR$4))-1),0)))</f>
        <v>0</v>
      </c>
      <c r="AV119" s="23">
        <f ca="1">SUM(OFFSET('Vacation Tracker'!$Q122:$AD122,0,AV$4))</f>
        <v>0</v>
      </c>
      <c r="AW119" s="26">
        <f t="shared" ref="AW119" ca="1" si="5834">AV119-AX119</f>
        <v>0</v>
      </c>
      <c r="AX119" s="26">
        <f t="array" aca="1" ref="AX119" ca="1">SUM(IF(RIGHT(OFFSET('Vacation Tracker'!$Q122:$AD122,0,AV$4))&lt;&gt;"O",IFERROR(--LEFT(OFFSET('Vacation Tracker'!$Q122:$AD122,0,AV$4),LEN(OFFSET('Vacation Tracker'!$Q122:$AD122,0,AV$4))-1),0)))</f>
        <v>0</v>
      </c>
      <c r="AY119" s="26">
        <f t="array" aca="1" ref="AY119" ca="1">SUM(IF(RIGHT(OFFSET('Vacation Tracker'!$Q122:$AD122,0,AV$4))=AY$8,IFERROR(--LEFT(OFFSET('Vacation Tracker'!$Q122:$AD122,0,AV$4),LEN(OFFSET('Vacation Tracker'!$Q122:$AD122,0,AV$4))-1),0)))</f>
        <v>0</v>
      </c>
      <c r="AZ119" s="23">
        <f ca="1">SUM(OFFSET('Vacation Tracker'!$Q122:$AD122,0,AZ$4))</f>
        <v>0</v>
      </c>
      <c r="BA119" s="26">
        <f t="shared" ref="BA119" ca="1" si="5835">AZ119-BB119</f>
        <v>0</v>
      </c>
      <c r="BB119" s="26">
        <f t="array" aca="1" ref="BB119" ca="1">SUM(IF(RIGHT(OFFSET('Vacation Tracker'!$Q122:$AD122,0,AZ$4))&lt;&gt;"O",IFERROR(--LEFT(OFFSET('Vacation Tracker'!$Q122:$AD122,0,AZ$4),LEN(OFFSET('Vacation Tracker'!$Q122:$AD122,0,AZ$4))-1),0)))</f>
        <v>0</v>
      </c>
      <c r="BC119" s="26">
        <f t="array" aca="1" ref="BC119" ca="1">SUM(IF(RIGHT(OFFSET('Vacation Tracker'!$Q122:$AD122,0,AZ$4))=BC$8,IFERROR(--LEFT(OFFSET('Vacation Tracker'!$Q122:$AD122,0,AZ$4),LEN(OFFSET('Vacation Tracker'!$Q122:$AD122,0,AZ$4))-1),0)))</f>
        <v>0</v>
      </c>
      <c r="BD119" s="23">
        <f ca="1">SUM(OFFSET('Vacation Tracker'!$Q122:$AD122,0,BD$4))</f>
        <v>0</v>
      </c>
      <c r="BE119" s="26">
        <f t="shared" ref="BE119" ca="1" si="5836">BD119-BF119</f>
        <v>0</v>
      </c>
      <c r="BF119" s="26">
        <f t="array" aca="1" ref="BF119" ca="1">SUM(IF(RIGHT(OFFSET('Vacation Tracker'!$Q122:$AD122,0,BD$4))&lt;&gt;"O",IFERROR(--LEFT(OFFSET('Vacation Tracker'!$Q122:$AD122,0,BD$4),LEN(OFFSET('Vacation Tracker'!$Q122:$AD122,0,BD$4))-1),0)))</f>
        <v>0</v>
      </c>
      <c r="BG119" s="26">
        <f t="array" aca="1" ref="BG119" ca="1">SUM(IF(RIGHT(OFFSET('Vacation Tracker'!$Q122:$AD122,0,BD$4))=BG$8,IFERROR(--LEFT(OFFSET('Vacation Tracker'!$Q122:$AD122,0,BD$4),LEN(OFFSET('Vacation Tracker'!$Q122:$AD122,0,BD$4))-1),0)))</f>
        <v>0</v>
      </c>
      <c r="BH119" s="23">
        <f ca="1">SUM(OFFSET('Vacation Tracker'!$Q122:$AD122,0,BH$4))</f>
        <v>0</v>
      </c>
      <c r="BI119" s="26">
        <f t="shared" ref="BI119" ca="1" si="5837">BH119-BJ119</f>
        <v>0</v>
      </c>
      <c r="BJ119" s="26">
        <f t="array" aca="1" ref="BJ119" ca="1">SUM(IF(RIGHT(OFFSET('Vacation Tracker'!$Q122:$AD122,0,BH$4))&lt;&gt;"O",IFERROR(--LEFT(OFFSET('Vacation Tracker'!$Q122:$AD122,0,BH$4),LEN(OFFSET('Vacation Tracker'!$Q122:$AD122,0,BH$4))-1),0)))</f>
        <v>0</v>
      </c>
      <c r="BK119" s="26">
        <f t="array" aca="1" ref="BK119" ca="1">SUM(IF(RIGHT(OFFSET('Vacation Tracker'!$Q122:$AD122,0,BH$4))=BK$8,IFERROR(--LEFT(OFFSET('Vacation Tracker'!$Q122:$AD122,0,BH$4),LEN(OFFSET('Vacation Tracker'!$Q122:$AD122,0,BH$4))-1),0)))</f>
        <v>0</v>
      </c>
      <c r="BL119" s="23">
        <f ca="1">SUM(OFFSET('Vacation Tracker'!$Q122:$AD122,0,BL$4))</f>
        <v>0</v>
      </c>
      <c r="BM119" s="26">
        <f t="shared" ref="BM119" ca="1" si="5838">BL119-BN119</f>
        <v>0</v>
      </c>
      <c r="BN119" s="26">
        <f t="array" aca="1" ref="BN119" ca="1">SUM(IF(RIGHT(OFFSET('Vacation Tracker'!$Q122:$AD122,0,BL$4))&lt;&gt;"O",IFERROR(--LEFT(OFFSET('Vacation Tracker'!$Q122:$AD122,0,BL$4),LEN(OFFSET('Vacation Tracker'!$Q122:$AD122,0,BL$4))-1),0)))</f>
        <v>0</v>
      </c>
      <c r="BO119" s="26">
        <f t="array" aca="1" ref="BO119" ca="1">SUM(IF(RIGHT(OFFSET('Vacation Tracker'!$Q122:$AD122,0,BL$4))=BO$8,IFERROR(--LEFT(OFFSET('Vacation Tracker'!$Q122:$AD122,0,BL$4),LEN(OFFSET('Vacation Tracker'!$Q122:$AD122,0,BL$4))-1),0)))</f>
        <v>0</v>
      </c>
      <c r="BP119" s="23">
        <f ca="1">SUM(OFFSET('Vacation Tracker'!$Q122:$AD122,0,BP$4))</f>
        <v>0</v>
      </c>
      <c r="BQ119" s="26">
        <f t="shared" ref="BQ119" ca="1" si="5839">BP119-BR119</f>
        <v>0</v>
      </c>
      <c r="BR119" s="26">
        <f t="array" aca="1" ref="BR119" ca="1">SUM(IF(RIGHT(OFFSET('Vacation Tracker'!$Q122:$AD122,0,BP$4))&lt;&gt;"O",IFERROR(--LEFT(OFFSET('Vacation Tracker'!$Q122:$AD122,0,BP$4),LEN(OFFSET('Vacation Tracker'!$Q122:$AD122,0,BP$4))-1),0)))</f>
        <v>0</v>
      </c>
      <c r="BS119" s="26">
        <f t="array" aca="1" ref="BS119" ca="1">SUM(IF(RIGHT(OFFSET('Vacation Tracker'!$Q122:$AD122,0,BP$4))=BS$8,IFERROR(--LEFT(OFFSET('Vacation Tracker'!$Q122:$AD122,0,BP$4),LEN(OFFSET('Vacation Tracker'!$Q122:$AD122,0,BP$4))-1),0)))</f>
        <v>0</v>
      </c>
      <c r="BT119" s="23">
        <f ca="1">SUM(OFFSET('Vacation Tracker'!$Q122:$AD122,0,BT$4))</f>
        <v>0</v>
      </c>
      <c r="BU119" s="26">
        <f t="shared" ref="BU119" ca="1" si="5840">BT119-BV119</f>
        <v>0</v>
      </c>
      <c r="BV119" s="26">
        <f t="array" aca="1" ref="BV119" ca="1">SUM(IF(RIGHT(OFFSET('Vacation Tracker'!$Q122:$AD122,0,BT$4))&lt;&gt;"O",IFERROR(--LEFT(OFFSET('Vacation Tracker'!$Q122:$AD122,0,BT$4),LEN(OFFSET('Vacation Tracker'!$Q122:$AD122,0,BT$4))-1),0)))</f>
        <v>0</v>
      </c>
      <c r="BW119" s="26">
        <f t="array" aca="1" ref="BW119" ca="1">SUM(IF(RIGHT(OFFSET('Vacation Tracker'!$Q122:$AD122,0,BT$4))=BW$8,IFERROR(--LEFT(OFFSET('Vacation Tracker'!$Q122:$AD122,0,BT$4),LEN(OFFSET('Vacation Tracker'!$Q122:$AD122,0,BT$4))-1),0)))</f>
        <v>0</v>
      </c>
      <c r="BX119" s="23">
        <f ca="1">SUM(OFFSET('Vacation Tracker'!$Q122:$AD122,0,BX$4))</f>
        <v>0</v>
      </c>
      <c r="BY119" s="26">
        <f t="shared" ref="BY119" ca="1" si="5841">BX119-BZ119</f>
        <v>0</v>
      </c>
      <c r="BZ119" s="26">
        <f t="array" aca="1" ref="BZ119" ca="1">SUM(IF(RIGHT(OFFSET('Vacation Tracker'!$Q122:$AD122,0,BX$4))&lt;&gt;"O",IFERROR(--LEFT(OFFSET('Vacation Tracker'!$Q122:$AD122,0,BX$4),LEN(OFFSET('Vacation Tracker'!$Q122:$AD122,0,BX$4))-1),0)))</f>
        <v>0</v>
      </c>
      <c r="CA119" s="26">
        <f t="array" aca="1" ref="CA119" ca="1">SUM(IF(RIGHT(OFFSET('Vacation Tracker'!$Q122:$AD122,0,BX$4))=CA$8,IFERROR(--LEFT(OFFSET('Vacation Tracker'!$Q122:$AD122,0,BX$4),LEN(OFFSET('Vacation Tracker'!$Q122:$AD122,0,BX$4))-1),0)))</f>
        <v>0</v>
      </c>
      <c r="CB119" s="23">
        <f ca="1">SUM(OFFSET('Vacation Tracker'!$Q122:$AD122,0,CB$4))</f>
        <v>0</v>
      </c>
      <c r="CC119" s="26">
        <f t="shared" ref="CC119" ca="1" si="5842">CB119-CD119</f>
        <v>0</v>
      </c>
      <c r="CD119" s="26">
        <f t="array" aca="1" ref="CD119" ca="1">SUM(IF(RIGHT(OFFSET('Vacation Tracker'!$Q122:$AD122,0,CB$4))&lt;&gt;"O",IFERROR(--LEFT(OFFSET('Vacation Tracker'!$Q122:$AD122,0,CB$4),LEN(OFFSET('Vacation Tracker'!$Q122:$AD122,0,CB$4))-1),0)))</f>
        <v>0</v>
      </c>
      <c r="CE119" s="26">
        <f t="array" aca="1" ref="CE119" ca="1">SUM(IF(RIGHT(OFFSET('Vacation Tracker'!$Q122:$AD122,0,CB$4))=CE$8,IFERROR(--LEFT(OFFSET('Vacation Tracker'!$Q122:$AD122,0,CB$4),LEN(OFFSET('Vacation Tracker'!$Q122:$AD122,0,CB$4))-1),0)))</f>
        <v>0</v>
      </c>
      <c r="CF119" s="23">
        <f ca="1">SUM(OFFSET('Vacation Tracker'!$Q122:$AD122,0,CF$4))</f>
        <v>0</v>
      </c>
      <c r="CG119" s="26">
        <f t="shared" ref="CG119" ca="1" si="5843">CF119-CH119</f>
        <v>0</v>
      </c>
      <c r="CH119" s="26">
        <f t="array" aca="1" ref="CH119" ca="1">SUM(IF(RIGHT(OFFSET('Vacation Tracker'!$Q122:$AD122,0,CF$4))&lt;&gt;"O",IFERROR(--LEFT(OFFSET('Vacation Tracker'!$Q122:$AD122,0,CF$4),LEN(OFFSET('Vacation Tracker'!$Q122:$AD122,0,CF$4))-1),0)))</f>
        <v>0</v>
      </c>
      <c r="CI119" s="26">
        <f t="array" aca="1" ref="CI119" ca="1">SUM(IF(RIGHT(OFFSET('Vacation Tracker'!$Q122:$AD122,0,CF$4))=CI$8,IFERROR(--LEFT(OFFSET('Vacation Tracker'!$Q122:$AD122,0,CF$4),LEN(OFFSET('Vacation Tracker'!$Q122:$AD122,0,CF$4))-1),0)))</f>
        <v>0</v>
      </c>
      <c r="CJ119" s="23">
        <f ca="1">SUM(OFFSET('Vacation Tracker'!$Q122:$AD122,0,CJ$4))</f>
        <v>0</v>
      </c>
      <c r="CK119" s="26">
        <f t="shared" ref="CK119" ca="1" si="5844">CJ119-CL119</f>
        <v>0</v>
      </c>
      <c r="CL119" s="26">
        <f t="array" aca="1" ref="CL119" ca="1">SUM(IF(RIGHT(OFFSET('Vacation Tracker'!$Q122:$AD122,0,CJ$4))&lt;&gt;"O",IFERROR(--LEFT(OFFSET('Vacation Tracker'!$Q122:$AD122,0,CJ$4),LEN(OFFSET('Vacation Tracker'!$Q122:$AD122,0,CJ$4))-1),0)))</f>
        <v>0</v>
      </c>
      <c r="CM119" s="26">
        <f t="array" aca="1" ref="CM119" ca="1">SUM(IF(RIGHT(OFFSET('Vacation Tracker'!$Q122:$AD122,0,CJ$4))=CM$8,IFERROR(--LEFT(OFFSET('Vacation Tracker'!$Q122:$AD122,0,CJ$4),LEN(OFFSET('Vacation Tracker'!$Q122:$AD122,0,CJ$4))-1),0)))</f>
        <v>0</v>
      </c>
      <c r="CN119" s="23">
        <f ca="1">SUM(OFFSET('Vacation Tracker'!$Q122:$AD122,0,CN$4))</f>
        <v>0</v>
      </c>
      <c r="CO119" s="26">
        <f t="shared" ref="CO119" ca="1" si="5845">CN119-CP119</f>
        <v>0</v>
      </c>
      <c r="CP119" s="26">
        <f t="array" aca="1" ref="CP119" ca="1">SUM(IF(RIGHT(OFFSET('Vacation Tracker'!$Q122:$AD122,0,CN$4))&lt;&gt;"O",IFERROR(--LEFT(OFFSET('Vacation Tracker'!$Q122:$AD122,0,CN$4),LEN(OFFSET('Vacation Tracker'!$Q122:$AD122,0,CN$4))-1),0)))</f>
        <v>0</v>
      </c>
      <c r="CQ119" s="26">
        <f t="array" aca="1" ref="CQ119" ca="1">SUM(IF(RIGHT(OFFSET('Vacation Tracker'!$Q122:$AD122,0,CN$4))=CQ$8,IFERROR(--LEFT(OFFSET('Vacation Tracker'!$Q122:$AD122,0,CN$4),LEN(OFFSET('Vacation Tracker'!$Q122:$AD122,0,CN$4))-1),0)))</f>
        <v>0</v>
      </c>
      <c r="CR119" s="23">
        <f ca="1">SUM(OFFSET('Vacation Tracker'!$Q122:$AD122,0,CR$4))</f>
        <v>0</v>
      </c>
      <c r="CS119" s="26">
        <f t="shared" ref="CS119" ca="1" si="5846">CR119-CT119</f>
        <v>0</v>
      </c>
      <c r="CT119" s="26">
        <f t="array" aca="1" ref="CT119" ca="1">SUM(IF(RIGHT(OFFSET('Vacation Tracker'!$Q122:$AD122,0,CR$4))&lt;&gt;"O",IFERROR(--LEFT(OFFSET('Vacation Tracker'!$Q122:$AD122,0,CR$4),LEN(OFFSET('Vacation Tracker'!$Q122:$AD122,0,CR$4))-1),0)))</f>
        <v>0</v>
      </c>
      <c r="CU119" s="26">
        <f t="array" aca="1" ref="CU119" ca="1">SUM(IF(RIGHT(OFFSET('Vacation Tracker'!$Q122:$AD122,0,CR$4))=CU$8,IFERROR(--LEFT(OFFSET('Vacation Tracker'!$Q122:$AD122,0,CR$4),LEN(OFFSET('Vacation Tracker'!$Q122:$AD122,0,CR$4))-1),0)))</f>
        <v>0</v>
      </c>
      <c r="CV119" s="23">
        <f ca="1">SUM(OFFSET('Vacation Tracker'!$Q122:$AD122,0,CV$4))</f>
        <v>0</v>
      </c>
      <c r="CW119" s="26">
        <f t="shared" ref="CW119" ca="1" si="5847">CV119-CX119</f>
        <v>0</v>
      </c>
      <c r="CX119" s="26">
        <f t="array" aca="1" ref="CX119" ca="1">SUM(IF(RIGHT(OFFSET('Vacation Tracker'!$Q122:$AD122,0,CV$4))&lt;&gt;"O",IFERROR(--LEFT(OFFSET('Vacation Tracker'!$Q122:$AD122,0,CV$4),LEN(OFFSET('Vacation Tracker'!$Q122:$AD122,0,CV$4))-1),0)))</f>
        <v>0</v>
      </c>
      <c r="CY119" s="26">
        <f t="array" aca="1" ref="CY119" ca="1">SUM(IF(RIGHT(OFFSET('Vacation Tracker'!$Q122:$AD122,0,CV$4))=CY$8,IFERROR(--LEFT(OFFSET('Vacation Tracker'!$Q122:$AD122,0,CV$4),LEN(OFFSET('Vacation Tracker'!$Q122:$AD122,0,CV$4))-1),0)))</f>
        <v>0</v>
      </c>
      <c r="CZ119" s="23">
        <f ca="1">SUM(OFFSET('Vacation Tracker'!$Q122:$AD122,0,CZ$4))</f>
        <v>0</v>
      </c>
      <c r="DA119" s="26">
        <f t="shared" ref="DA119" ca="1" si="5848">CZ119-DB119</f>
        <v>0</v>
      </c>
      <c r="DB119" s="26">
        <f t="array" aca="1" ref="DB119" ca="1">SUM(IF(RIGHT(OFFSET('Vacation Tracker'!$Q122:$AD122,0,CZ$4))&lt;&gt;"O",IFERROR(--LEFT(OFFSET('Vacation Tracker'!$Q122:$AD122,0,CZ$4),LEN(OFFSET('Vacation Tracker'!$Q122:$AD122,0,CZ$4))-1),0)))</f>
        <v>0</v>
      </c>
      <c r="DC119" s="26">
        <f t="array" aca="1" ref="DC119" ca="1">SUM(IF(RIGHT(OFFSET('Vacation Tracker'!$Q122:$AD122,0,CZ$4))=DC$8,IFERROR(--LEFT(OFFSET('Vacation Tracker'!$Q122:$AD122,0,CZ$4),LEN(OFFSET('Vacation Tracker'!$Q122:$AD122,0,CZ$4))-1),0)))</f>
        <v>0</v>
      </c>
      <c r="DD119" s="23">
        <f ca="1">SUM(OFFSET('Vacation Tracker'!$Q122:$AD122,0,DD$4))</f>
        <v>0</v>
      </c>
      <c r="DE119" s="26">
        <f t="shared" ref="DE119" ca="1" si="5849">DD119-DF119</f>
        <v>0</v>
      </c>
      <c r="DF119" s="26">
        <f t="array" aca="1" ref="DF119" ca="1">SUM(IF(RIGHT(OFFSET('Vacation Tracker'!$Q122:$AD122,0,DD$4))&lt;&gt;"O",IFERROR(--LEFT(OFFSET('Vacation Tracker'!$Q122:$AD122,0,DD$4),LEN(OFFSET('Vacation Tracker'!$Q122:$AD122,0,DD$4))-1),0)))</f>
        <v>0</v>
      </c>
      <c r="DG119" s="26">
        <f t="array" aca="1" ref="DG119" ca="1">SUM(IF(RIGHT(OFFSET('Vacation Tracker'!$Q122:$AD122,0,DD$4))=DG$8,IFERROR(--LEFT(OFFSET('Vacation Tracker'!$Q122:$AD122,0,DD$4),LEN(OFFSET('Vacation Tracker'!$Q122:$AD122,0,DD$4))-1),0)))</f>
        <v>0</v>
      </c>
      <c r="DH119" s="23">
        <f ca="1">SUM(OFFSET('Vacation Tracker'!$Q122:$AD122,0,DH$4))</f>
        <v>0</v>
      </c>
      <c r="DI119" s="26">
        <f t="shared" ref="DI119" ca="1" si="5850">DH119-DJ119</f>
        <v>0</v>
      </c>
      <c r="DJ119" s="26">
        <f t="array" aca="1" ref="DJ119" ca="1">SUM(IF(RIGHT(OFFSET('Vacation Tracker'!$Q122:$AD122,0,DH$4))&lt;&gt;"O",IFERROR(--LEFT(OFFSET('Vacation Tracker'!$Q122:$AD122,0,DH$4),LEN(OFFSET('Vacation Tracker'!$Q122:$AD122,0,DH$4))-1),0)))</f>
        <v>0</v>
      </c>
      <c r="DK119" s="26">
        <f t="array" aca="1" ref="DK119" ca="1">SUM(IF(RIGHT(OFFSET('Vacation Tracker'!$Q122:$AD122,0,DH$4))=DK$8,IFERROR(--LEFT(OFFSET('Vacation Tracker'!$Q122:$AD122,0,DH$4),LEN(OFFSET('Vacation Tracker'!$Q122:$AD122,0,DH$4))-1),0)))</f>
        <v>0</v>
      </c>
      <c r="DL119" s="23">
        <f ca="1">SUM(OFFSET('Vacation Tracker'!$Q122:$AD122,0,DL$4))</f>
        <v>0</v>
      </c>
      <c r="DM119" s="26">
        <f t="shared" ref="DM119" ca="1" si="5851">DL119-DN119</f>
        <v>0</v>
      </c>
      <c r="DN119" s="26">
        <f t="array" aca="1" ref="DN119" ca="1">SUM(IF(RIGHT(OFFSET('Vacation Tracker'!$Q122:$AD122,0,DL$4))&lt;&gt;"O",IFERROR(--LEFT(OFFSET('Vacation Tracker'!$Q122:$AD122,0,DL$4),LEN(OFFSET('Vacation Tracker'!$Q122:$AD122,0,DL$4))-1),0)))</f>
        <v>0</v>
      </c>
      <c r="DO119" s="26">
        <f t="array" aca="1" ref="DO119" ca="1">SUM(IF(RIGHT(OFFSET('Vacation Tracker'!$Q122:$AD122,0,DL$4))=DO$8,IFERROR(--LEFT(OFFSET('Vacation Tracker'!$Q122:$AD122,0,DL$4),LEN(OFFSET('Vacation Tracker'!$Q122:$AD122,0,DL$4))-1),0)))</f>
        <v>0</v>
      </c>
      <c r="DP119" s="23">
        <f ca="1">SUM(OFFSET('Vacation Tracker'!$Q122:$AD122,0,DP$4))</f>
        <v>0</v>
      </c>
      <c r="DQ119" s="26">
        <f t="shared" ref="DQ119" ca="1" si="5852">DP119-DR119</f>
        <v>0</v>
      </c>
      <c r="DR119" s="26">
        <f t="array" aca="1" ref="DR119" ca="1">SUM(IF(RIGHT(OFFSET('Vacation Tracker'!$Q122:$AD122,0,DP$4))&lt;&gt;"O",IFERROR(--LEFT(OFFSET('Vacation Tracker'!$Q122:$AD122,0,DP$4),LEN(OFFSET('Vacation Tracker'!$Q122:$AD122,0,DP$4))-1),0)))</f>
        <v>0</v>
      </c>
      <c r="DS119" s="26">
        <f t="array" aca="1" ref="DS119" ca="1">SUM(IF(RIGHT(OFFSET('Vacation Tracker'!$Q122:$AD122,0,DP$4))=DS$8,IFERROR(--LEFT(OFFSET('Vacation Tracker'!$Q122:$AD122,0,DP$4),LEN(OFFSET('Vacation Tracker'!$Q122:$AD122,0,DP$4))-1),0)))</f>
        <v>0</v>
      </c>
      <c r="DT119" s="23">
        <f ca="1">SUM(OFFSET('Vacation Tracker'!$Q122:$AD122,0,DT$4))</f>
        <v>0</v>
      </c>
      <c r="DU119" s="26">
        <f t="shared" ref="DU119" ca="1" si="5853">DT119-DV119</f>
        <v>0</v>
      </c>
      <c r="DV119" s="26">
        <f t="array" aca="1" ref="DV119" ca="1">SUM(IF(RIGHT(OFFSET('Vacation Tracker'!$Q122:$AD122,0,DT$4))&lt;&gt;"O",IFERROR(--LEFT(OFFSET('Vacation Tracker'!$Q122:$AD122,0,DT$4),LEN(OFFSET('Vacation Tracker'!$Q122:$AD122,0,DT$4))-1),0)))</f>
        <v>0</v>
      </c>
      <c r="DW119" s="26">
        <f t="array" aca="1" ref="DW119" ca="1">SUM(IF(RIGHT(OFFSET('Vacation Tracker'!$Q122:$AD122,0,DT$4))=DW$8,IFERROR(--LEFT(OFFSET('Vacation Tracker'!$Q122:$AD122,0,DT$4),LEN(OFFSET('Vacation Tracker'!$Q122:$AD122,0,DT$4))-1),0)))</f>
        <v>0</v>
      </c>
      <c r="DX119" s="23">
        <f ca="1">SUM(OFFSET('Vacation Tracker'!$Q122:$AD122,0,DX$4))</f>
        <v>0</v>
      </c>
      <c r="DY119" s="26">
        <f t="shared" ref="DY119" ca="1" si="5854">DX119-DZ119</f>
        <v>0</v>
      </c>
      <c r="DZ119" s="26">
        <f t="array" aca="1" ref="DZ119" ca="1">SUM(IF(RIGHT(OFFSET('Vacation Tracker'!$Q122:$AD122,0,DX$4))&lt;&gt;"O",IFERROR(--LEFT(OFFSET('Vacation Tracker'!$Q122:$AD122,0,DX$4),LEN(OFFSET('Vacation Tracker'!$Q122:$AD122,0,DX$4))-1),0)))</f>
        <v>0</v>
      </c>
      <c r="EA119" s="26">
        <f t="array" aca="1" ref="EA119" ca="1">SUM(IF(RIGHT(OFFSET('Vacation Tracker'!$Q122:$AD122,0,DX$4))=EA$8,IFERROR(--LEFT(OFFSET('Vacation Tracker'!$Q122:$AD122,0,DX$4),LEN(OFFSET('Vacation Tracker'!$Q122:$AD122,0,DX$4))-1),0)))</f>
        <v>0</v>
      </c>
      <c r="EB119" s="23">
        <f ca="1">SUM(OFFSET('Vacation Tracker'!$Q122:$AD122,0,EB$4))</f>
        <v>0</v>
      </c>
      <c r="EC119" s="26">
        <f t="shared" ref="EC119" ca="1" si="5855">EB119-ED119</f>
        <v>0</v>
      </c>
      <c r="ED119" s="26">
        <f t="array" aca="1" ref="ED119" ca="1">SUM(IF(RIGHT(OFFSET('Vacation Tracker'!$Q122:$AD122,0,EB$4))&lt;&gt;"O",IFERROR(--LEFT(OFFSET('Vacation Tracker'!$Q122:$AD122,0,EB$4),LEN(OFFSET('Vacation Tracker'!$Q122:$AD122,0,EB$4))-1),0)))</f>
        <v>0</v>
      </c>
      <c r="EE119" s="26">
        <f t="array" aca="1" ref="EE119" ca="1">SUM(IF(RIGHT(OFFSET('Vacation Tracker'!$Q122:$AD122,0,EB$4))=EE$8,IFERROR(--LEFT(OFFSET('Vacation Tracker'!$Q122:$AD122,0,EB$4),LEN(OFFSET('Vacation Tracker'!$Q122:$AD122,0,EB$4))-1),0)))</f>
        <v>0</v>
      </c>
      <c r="EF119" s="23">
        <f ca="1">SUM(OFFSET('Vacation Tracker'!$Q122:$AD122,0,EF$4))</f>
        <v>0</v>
      </c>
      <c r="EG119" s="26">
        <f t="shared" ref="EG119" ca="1" si="5856">EF119-EH119</f>
        <v>0</v>
      </c>
      <c r="EH119" s="26">
        <f t="array" aca="1" ref="EH119" ca="1">SUM(IF(RIGHT(OFFSET('Vacation Tracker'!$Q122:$AD122,0,EF$4))&lt;&gt;"O",IFERROR(--LEFT(OFFSET('Vacation Tracker'!$Q122:$AD122,0,EF$4),LEN(OFFSET('Vacation Tracker'!$Q122:$AD122,0,EF$4))-1),0)))</f>
        <v>0</v>
      </c>
      <c r="EI119" s="26">
        <f t="array" aca="1" ref="EI119" ca="1">SUM(IF(RIGHT(OFFSET('Vacation Tracker'!$Q122:$AD122,0,EF$4))=EI$8,IFERROR(--LEFT(OFFSET('Vacation Tracker'!$Q122:$AD122,0,EF$4),LEN(OFFSET('Vacation Tracker'!$Q122:$AD122,0,EF$4))-1),0)))</f>
        <v>0</v>
      </c>
      <c r="EJ119" s="23">
        <f ca="1">SUM(OFFSET('Vacation Tracker'!$Q122:$AD122,0,EJ$4))</f>
        <v>0</v>
      </c>
      <c r="EK119" s="26">
        <f t="shared" ref="EK119" ca="1" si="5857">EJ119-EL119</f>
        <v>0</v>
      </c>
      <c r="EL119" s="26">
        <f t="array" aca="1" ref="EL119" ca="1">SUM(IF(RIGHT(OFFSET('Vacation Tracker'!$Q122:$AD122,0,EJ$4))&lt;&gt;"O",IFERROR(--LEFT(OFFSET('Vacation Tracker'!$Q122:$AD122,0,EJ$4),LEN(OFFSET('Vacation Tracker'!$Q122:$AD122,0,EJ$4))-1),0)))</f>
        <v>0</v>
      </c>
      <c r="EM119" s="26">
        <f t="array" aca="1" ref="EM119" ca="1">SUM(IF(RIGHT(OFFSET('Vacation Tracker'!$Q122:$AD122,0,EJ$4))=EM$8,IFERROR(--LEFT(OFFSET('Vacation Tracker'!$Q122:$AD122,0,EJ$4),LEN(OFFSET('Vacation Tracker'!$Q122:$AD122,0,EJ$4))-1),0)))</f>
        <v>0</v>
      </c>
      <c r="EN119" s="23">
        <f ca="1">SUM(OFFSET('Vacation Tracker'!$Q122:$AD122,0,EN$4))</f>
        <v>0</v>
      </c>
      <c r="EO119" s="26">
        <f t="shared" ref="EO119" ca="1" si="5858">EN119-EP119</f>
        <v>0</v>
      </c>
      <c r="EP119" s="26">
        <f t="array" aca="1" ref="EP119" ca="1">SUM(IF(RIGHT(OFFSET('Vacation Tracker'!$Q122:$AD122,0,EN$4))&lt;&gt;"O",IFERROR(--LEFT(OFFSET('Vacation Tracker'!$Q122:$AD122,0,EN$4),LEN(OFFSET('Vacation Tracker'!$Q122:$AD122,0,EN$4))-1),0)))</f>
        <v>0</v>
      </c>
      <c r="EQ119" s="26">
        <f t="array" aca="1" ref="EQ119" ca="1">SUM(IF(RIGHT(OFFSET('Vacation Tracker'!$Q122:$AD122,0,EN$4))=EQ$8,IFERROR(--LEFT(OFFSET('Vacation Tracker'!$Q122:$AD122,0,EN$4),LEN(OFFSET('Vacation Tracker'!$Q122:$AD122,0,EN$4))-1),0)))</f>
        <v>0</v>
      </c>
      <c r="ER119" s="23">
        <f ca="1">SUM(OFFSET('Vacation Tracker'!$Q122:$AD122,0,ER$4))</f>
        <v>0</v>
      </c>
      <c r="ES119" s="26">
        <f t="shared" ref="ES119" ca="1" si="5859">ER119-ET119</f>
        <v>0</v>
      </c>
      <c r="ET119" s="26">
        <f t="array" aca="1" ref="ET119" ca="1">SUM(IF(RIGHT(OFFSET('Vacation Tracker'!$Q122:$AD122,0,ER$4))&lt;&gt;"O",IFERROR(--LEFT(OFFSET('Vacation Tracker'!$Q122:$AD122,0,ER$4),LEN(OFFSET('Vacation Tracker'!$Q122:$AD122,0,ER$4))-1),0)))</f>
        <v>0</v>
      </c>
      <c r="EU119" s="26">
        <f t="array" aca="1" ref="EU119" ca="1">SUM(IF(RIGHT(OFFSET('Vacation Tracker'!$Q122:$AD122,0,ER$4))=EU$8,IFERROR(--LEFT(OFFSET('Vacation Tracker'!$Q122:$AD122,0,ER$4),LEN(OFFSET('Vacation Tracker'!$Q122:$AD122,0,ER$4))-1),0)))</f>
        <v>0</v>
      </c>
      <c r="EV119" s="23">
        <f ca="1">SUM(OFFSET('Vacation Tracker'!$Q122:$AD122,0,EV$4))</f>
        <v>0</v>
      </c>
      <c r="EW119" s="26">
        <f t="shared" ref="EW119" ca="1" si="5860">EV119-EX119</f>
        <v>0</v>
      </c>
      <c r="EX119" s="26">
        <f t="array" aca="1" ref="EX119" ca="1">SUM(IF(RIGHT(OFFSET('Vacation Tracker'!$Q122:$AD122,0,EV$4))&lt;&gt;"O",IFERROR(--LEFT(OFFSET('Vacation Tracker'!$Q122:$AD122,0,EV$4),LEN(OFFSET('Vacation Tracker'!$Q122:$AD122,0,EV$4))-1),0)))</f>
        <v>0</v>
      </c>
      <c r="EY119" s="26">
        <f t="array" aca="1" ref="EY119" ca="1">SUM(IF(RIGHT(OFFSET('Vacation Tracker'!$Q122:$AD122,0,EV$4))=EY$8,IFERROR(--LEFT(OFFSET('Vacation Tracker'!$Q122:$AD122,0,EV$4),LEN(OFFSET('Vacation Tracker'!$Q122:$AD122,0,EV$4))-1),0)))</f>
        <v>0</v>
      </c>
      <c r="EZ119" s="23">
        <f ca="1">SUM(OFFSET('Vacation Tracker'!$Q122:$AD122,0,EZ$4))</f>
        <v>0</v>
      </c>
      <c r="FA119" s="26">
        <f t="shared" ref="FA119" ca="1" si="5861">EZ119-FB119</f>
        <v>0</v>
      </c>
      <c r="FB119" s="26">
        <f t="array" aca="1" ref="FB119" ca="1">SUM(IF(RIGHT(OFFSET('Vacation Tracker'!$Q122:$AD122,0,EZ$4))&lt;&gt;"O",IFERROR(--LEFT(OFFSET('Vacation Tracker'!$Q122:$AD122,0,EZ$4),LEN(OFFSET('Vacation Tracker'!$Q122:$AD122,0,EZ$4))-1),0)))</f>
        <v>0</v>
      </c>
      <c r="FC119" s="26">
        <f t="array" aca="1" ref="FC119" ca="1">SUM(IF(RIGHT(OFFSET('Vacation Tracker'!$Q122:$AD122,0,EZ$4))=FC$8,IFERROR(--LEFT(OFFSET('Vacation Tracker'!$Q122:$AD122,0,EZ$4),LEN(OFFSET('Vacation Tracker'!$Q122:$AD122,0,EZ$4))-1),0)))</f>
        <v>0</v>
      </c>
      <c r="FD119" s="23">
        <f ca="1">SUM(OFFSET('Vacation Tracker'!$Q122:$AD122,0,FD$4))</f>
        <v>0</v>
      </c>
      <c r="FE119" s="26">
        <f t="shared" ref="FE119" ca="1" si="5862">FD119-FF119</f>
        <v>0</v>
      </c>
      <c r="FF119" s="26">
        <f t="array" aca="1" ref="FF119" ca="1">SUM(IF(RIGHT(OFFSET('Vacation Tracker'!$Q122:$AD122,0,FD$4))&lt;&gt;"O",IFERROR(--LEFT(OFFSET('Vacation Tracker'!$Q122:$AD122,0,FD$4),LEN(OFFSET('Vacation Tracker'!$Q122:$AD122,0,FD$4))-1),0)))</f>
        <v>0</v>
      </c>
      <c r="FG119" s="26">
        <f t="array" aca="1" ref="FG119" ca="1">SUM(IF(RIGHT(OFFSET('Vacation Tracker'!$Q122:$AD122,0,FD$4))=FG$8,IFERROR(--LEFT(OFFSET('Vacation Tracker'!$Q122:$AD122,0,FD$4),LEN(OFFSET('Vacation Tracker'!$Q122:$AD122,0,FD$4))-1),0)))</f>
        <v>0</v>
      </c>
      <c r="FH119" s="23">
        <f ca="1">SUM(OFFSET('Vacation Tracker'!$Q122:$AD122,0,FH$4))</f>
        <v>0</v>
      </c>
      <c r="FI119" s="26">
        <f t="shared" ref="FI119" ca="1" si="5863">FH119-FJ119</f>
        <v>0</v>
      </c>
      <c r="FJ119" s="26">
        <f t="array" aca="1" ref="FJ119" ca="1">SUM(IF(RIGHT(OFFSET('Vacation Tracker'!$Q122:$AD122,0,FH$4))&lt;&gt;"O",IFERROR(--LEFT(OFFSET('Vacation Tracker'!$Q122:$AD122,0,FH$4),LEN(OFFSET('Vacation Tracker'!$Q122:$AD122,0,FH$4))-1),0)))</f>
        <v>0</v>
      </c>
      <c r="FK119" s="26">
        <f t="array" aca="1" ref="FK119" ca="1">SUM(IF(RIGHT(OFFSET('Vacation Tracker'!$Q122:$AD122,0,FH$4))=FK$8,IFERROR(--LEFT(OFFSET('Vacation Tracker'!$Q122:$AD122,0,FH$4),LEN(OFFSET('Vacation Tracker'!$Q122:$AD122,0,FH$4))-1),0)))</f>
        <v>0</v>
      </c>
      <c r="FL119" s="23">
        <f ca="1">SUM(OFFSET('Vacation Tracker'!$Q122:$AD122,0,FL$4))</f>
        <v>0</v>
      </c>
      <c r="FM119" s="26">
        <f t="shared" ref="FM119" ca="1" si="5864">FL119-FN119</f>
        <v>0</v>
      </c>
      <c r="FN119" s="26">
        <f t="array" aca="1" ref="FN119" ca="1">SUM(IF(RIGHT(OFFSET('Vacation Tracker'!$Q122:$AD122,0,FL$4))&lt;&gt;"O",IFERROR(--LEFT(OFFSET('Vacation Tracker'!$Q122:$AD122,0,FL$4),LEN(OFFSET('Vacation Tracker'!$Q122:$AD122,0,FL$4))-1),0)))</f>
        <v>0</v>
      </c>
      <c r="FO119" s="26">
        <f t="array" aca="1" ref="FO119" ca="1">SUM(IF(RIGHT(OFFSET('Vacation Tracker'!$Q122:$AD122,0,FL$4))=FO$8,IFERROR(--LEFT(OFFSET('Vacation Tracker'!$Q122:$AD122,0,FL$4),LEN(OFFSET('Vacation Tracker'!$Q122:$AD122,0,FL$4))-1),0)))</f>
        <v>0</v>
      </c>
      <c r="FP119" s="23">
        <f ca="1">SUM(OFFSET('Vacation Tracker'!$Q122:$AD122,0,FP$4))</f>
        <v>0</v>
      </c>
      <c r="FQ119" s="26">
        <f t="shared" ref="FQ119" ca="1" si="5865">FP119-FR119</f>
        <v>0</v>
      </c>
      <c r="FR119" s="26">
        <f t="array" aca="1" ref="FR119" ca="1">SUM(IF(RIGHT(OFFSET('Vacation Tracker'!$Q122:$AD122,0,FP$4))&lt;&gt;"O",IFERROR(--LEFT(OFFSET('Vacation Tracker'!$Q122:$AD122,0,FP$4),LEN(OFFSET('Vacation Tracker'!$Q122:$AD122,0,FP$4))-1),0)))</f>
        <v>0</v>
      </c>
      <c r="FS119" s="26">
        <f t="array" aca="1" ref="FS119" ca="1">SUM(IF(RIGHT(OFFSET('Vacation Tracker'!$Q122:$AD122,0,FP$4))=FS$8,IFERROR(--LEFT(OFFSET('Vacation Tracker'!$Q122:$AD122,0,FP$4),LEN(OFFSET('Vacation Tracker'!$Q122:$AD122,0,FP$4))-1),0)))</f>
        <v>0</v>
      </c>
      <c r="FT119" s="23">
        <f ca="1">SUM(OFFSET('Vacation Tracker'!$Q122:$AD122,0,FT$4))</f>
        <v>0</v>
      </c>
      <c r="FU119" s="26">
        <f t="shared" ref="FU119" ca="1" si="5866">FT119-FV119</f>
        <v>0</v>
      </c>
      <c r="FV119" s="26">
        <f t="array" aca="1" ref="FV119" ca="1">SUM(IF(RIGHT(OFFSET('Vacation Tracker'!$Q122:$AD122,0,FT$4))&lt;&gt;"O",IFERROR(--LEFT(OFFSET('Vacation Tracker'!$Q122:$AD122,0,FT$4),LEN(OFFSET('Vacation Tracker'!$Q122:$AD122,0,FT$4))-1),0)))</f>
        <v>0</v>
      </c>
      <c r="FW119" s="26">
        <f t="array" aca="1" ref="FW119" ca="1">SUM(IF(RIGHT(OFFSET('Vacation Tracker'!$Q122:$AD122,0,FT$4))=FW$8,IFERROR(--LEFT(OFFSET('Vacation Tracker'!$Q122:$AD122,0,FT$4),LEN(OFFSET('Vacation Tracker'!$Q122:$AD122,0,FT$4))-1),0)))</f>
        <v>0</v>
      </c>
      <c r="FX119" s="23">
        <f ca="1">SUM(OFFSET('Vacation Tracker'!$Q122:$AD122,0,FX$4))</f>
        <v>0</v>
      </c>
      <c r="FY119" s="26">
        <f t="shared" ref="FY119" ca="1" si="5867">FX119-FZ119</f>
        <v>0</v>
      </c>
      <c r="FZ119" s="26">
        <f t="array" aca="1" ref="FZ119" ca="1">SUM(IF(RIGHT(OFFSET('Vacation Tracker'!$Q122:$AD122,0,FX$4))&lt;&gt;"O",IFERROR(--LEFT(OFFSET('Vacation Tracker'!$Q122:$AD122,0,FX$4),LEN(OFFSET('Vacation Tracker'!$Q122:$AD122,0,FX$4))-1),0)))</f>
        <v>0</v>
      </c>
      <c r="GA119" s="26">
        <f t="array" aca="1" ref="GA119" ca="1">SUM(IF(RIGHT(OFFSET('Vacation Tracker'!$Q122:$AD122,0,FX$4))=GA$8,IFERROR(--LEFT(OFFSET('Vacation Tracker'!$Q122:$AD122,0,FX$4),LEN(OFFSET('Vacation Tracker'!$Q122:$AD122,0,FX$4))-1),0)))</f>
        <v>0</v>
      </c>
      <c r="GB119" s="23">
        <f ca="1">SUM(OFFSET('Vacation Tracker'!$Q122:$AD122,0,GB$4))</f>
        <v>0</v>
      </c>
      <c r="GC119" s="26">
        <f t="shared" ref="GC119" ca="1" si="5868">GB119-GD119</f>
        <v>0</v>
      </c>
      <c r="GD119" s="26">
        <f t="array" aca="1" ref="GD119" ca="1">SUM(IF(RIGHT(OFFSET('Vacation Tracker'!$Q122:$AD122,0,GB$4))&lt;&gt;"O",IFERROR(--LEFT(OFFSET('Vacation Tracker'!$Q122:$AD122,0,GB$4),LEN(OFFSET('Vacation Tracker'!$Q122:$AD122,0,GB$4))-1),0)))</f>
        <v>0</v>
      </c>
      <c r="GE119" s="26">
        <f t="array" aca="1" ref="GE119" ca="1">SUM(IF(RIGHT(OFFSET('Vacation Tracker'!$Q122:$AD122,0,GB$4))=GE$8,IFERROR(--LEFT(OFFSET('Vacation Tracker'!$Q122:$AD122,0,GB$4),LEN(OFFSET('Vacation Tracker'!$Q122:$AD122,0,GB$4))-1),0)))</f>
        <v>0</v>
      </c>
      <c r="GF119" s="23">
        <f ca="1">SUM(OFFSET('Vacation Tracker'!$Q122:$AD122,0,GF$4))</f>
        <v>0</v>
      </c>
      <c r="GG119" s="26">
        <f t="shared" ref="GG119" ca="1" si="5869">GF119-GH119</f>
        <v>0</v>
      </c>
      <c r="GH119" s="26">
        <f t="array" aca="1" ref="GH119" ca="1">SUM(IF(RIGHT(OFFSET('Vacation Tracker'!$Q122:$AD122,0,GF$4))&lt;&gt;"O",IFERROR(--LEFT(OFFSET('Vacation Tracker'!$Q122:$AD122,0,GF$4),LEN(OFFSET('Vacation Tracker'!$Q122:$AD122,0,GF$4))-1),0)))</f>
        <v>0</v>
      </c>
      <c r="GI119" s="26">
        <f t="array" aca="1" ref="GI119" ca="1">SUM(IF(RIGHT(OFFSET('Vacation Tracker'!$Q122:$AD122,0,GF$4))=GI$8,IFERROR(--LEFT(OFFSET('Vacation Tracker'!$Q122:$AD122,0,GF$4),LEN(OFFSET('Vacation Tracker'!$Q122:$AD122,0,GF$4))-1),0)))</f>
        <v>0</v>
      </c>
      <c r="GJ119" s="23">
        <f ca="1">SUM(OFFSET('Vacation Tracker'!$Q122:$AD122,0,GJ$4))</f>
        <v>0</v>
      </c>
      <c r="GK119" s="26">
        <f t="shared" ref="GK119" ca="1" si="5870">GJ119-GL119</f>
        <v>0</v>
      </c>
      <c r="GL119" s="26">
        <f t="array" aca="1" ref="GL119" ca="1">SUM(IF(RIGHT(OFFSET('Vacation Tracker'!$Q122:$AD122,0,GJ$4))&lt;&gt;"O",IFERROR(--LEFT(OFFSET('Vacation Tracker'!$Q122:$AD122,0,GJ$4),LEN(OFFSET('Vacation Tracker'!$Q122:$AD122,0,GJ$4))-1),0)))</f>
        <v>0</v>
      </c>
      <c r="GM119" s="26">
        <f t="array" aca="1" ref="GM119" ca="1">SUM(IF(RIGHT(OFFSET('Vacation Tracker'!$Q122:$AD122,0,GJ$4))=GM$8,IFERROR(--LEFT(OFFSET('Vacation Tracker'!$Q122:$AD122,0,GJ$4),LEN(OFFSET('Vacation Tracker'!$Q122:$AD122,0,GJ$4))-1),0)))</f>
        <v>0</v>
      </c>
      <c r="GN119" s="23">
        <f ca="1">SUM(OFFSET('Vacation Tracker'!$Q122:$AD122,0,GN$4))</f>
        <v>0</v>
      </c>
      <c r="GO119" s="26">
        <f t="shared" ref="GO119" ca="1" si="5871">GN119-GP119</f>
        <v>0</v>
      </c>
      <c r="GP119" s="26">
        <f t="array" aca="1" ref="GP119" ca="1">SUM(IF(RIGHT(OFFSET('Vacation Tracker'!$Q122:$AD122,0,GN$4))&lt;&gt;"O",IFERROR(--LEFT(OFFSET('Vacation Tracker'!$Q122:$AD122,0,GN$4),LEN(OFFSET('Vacation Tracker'!$Q122:$AD122,0,GN$4))-1),0)))</f>
        <v>0</v>
      </c>
      <c r="GQ119" s="26">
        <f t="array" aca="1" ref="GQ119" ca="1">SUM(IF(RIGHT(OFFSET('Vacation Tracker'!$Q122:$AD122,0,GN$4))=GQ$8,IFERROR(--LEFT(OFFSET('Vacation Tracker'!$Q122:$AD122,0,GN$4),LEN(OFFSET('Vacation Tracker'!$Q122:$AD122,0,GN$4))-1),0)))</f>
        <v>0</v>
      </c>
      <c r="GR119" s="23">
        <f ca="1">SUM(OFFSET('Vacation Tracker'!$Q122:$AD122,0,GR$4))</f>
        <v>0</v>
      </c>
      <c r="GS119" s="26">
        <f t="shared" ref="GS119" ca="1" si="5872">GR119-GT119</f>
        <v>0</v>
      </c>
      <c r="GT119" s="26">
        <f t="array" aca="1" ref="GT119" ca="1">SUM(IF(RIGHT(OFFSET('Vacation Tracker'!$Q122:$AD122,0,GR$4))&lt;&gt;"O",IFERROR(--LEFT(OFFSET('Vacation Tracker'!$Q122:$AD122,0,GR$4),LEN(OFFSET('Vacation Tracker'!$Q122:$AD122,0,GR$4))-1),0)))</f>
        <v>0</v>
      </c>
      <c r="GU119" s="26">
        <f t="array" aca="1" ref="GU119" ca="1">SUM(IF(RIGHT(OFFSET('Vacation Tracker'!$Q122:$AD122,0,GR$4))=GU$8,IFERROR(--LEFT(OFFSET('Vacation Tracker'!$Q122:$AD122,0,GR$4),LEN(OFFSET('Vacation Tracker'!$Q122:$AD122,0,GR$4))-1),0)))</f>
        <v>0</v>
      </c>
      <c r="GV119" s="23">
        <f ca="1">SUM(OFFSET('Vacation Tracker'!$Q122:$AD122,0,GV$4))</f>
        <v>0</v>
      </c>
      <c r="GW119" s="26">
        <f t="shared" ref="GW119" ca="1" si="5873">GV119-GX119</f>
        <v>0</v>
      </c>
      <c r="GX119" s="26">
        <f t="array" aca="1" ref="GX119" ca="1">SUM(IF(RIGHT(OFFSET('Vacation Tracker'!$Q122:$AD122,0,GV$4))&lt;&gt;"O",IFERROR(--LEFT(OFFSET('Vacation Tracker'!$Q122:$AD122,0,GV$4),LEN(OFFSET('Vacation Tracker'!$Q122:$AD122,0,GV$4))-1),0)))</f>
        <v>0</v>
      </c>
      <c r="GY119" s="26">
        <f t="array" aca="1" ref="GY119" ca="1">SUM(IF(RIGHT(OFFSET('Vacation Tracker'!$Q122:$AD122,0,GV$4))=GY$8,IFERROR(--LEFT(OFFSET('Vacation Tracker'!$Q122:$AD122,0,GV$4),LEN(OFFSET('Vacation Tracker'!$Q122:$AD122,0,GV$4))-1),0)))</f>
        <v>0</v>
      </c>
      <c r="GZ119" s="23">
        <f ca="1">SUM(OFFSET('Vacation Tracker'!$Q122:$AD122,0,GZ$4))</f>
        <v>0</v>
      </c>
      <c r="HA119" s="26">
        <f t="shared" ref="HA119" ca="1" si="5874">GZ119-HB119</f>
        <v>0</v>
      </c>
      <c r="HB119" s="26">
        <f t="array" aca="1" ref="HB119" ca="1">SUM(IF(RIGHT(OFFSET('Vacation Tracker'!$Q122:$AD122,0,GZ$4))&lt;&gt;"O",IFERROR(--LEFT(OFFSET('Vacation Tracker'!$Q122:$AD122,0,GZ$4),LEN(OFFSET('Vacation Tracker'!$Q122:$AD122,0,GZ$4))-1),0)))</f>
        <v>0</v>
      </c>
      <c r="HC119" s="26">
        <f t="array" aca="1" ref="HC119" ca="1">SUM(IF(RIGHT(OFFSET('Vacation Tracker'!$Q122:$AD122,0,GZ$4))=HC$8,IFERROR(--LEFT(OFFSET('Vacation Tracker'!$Q122:$AD122,0,GZ$4),LEN(OFFSET('Vacation Tracker'!$Q122:$AD122,0,GZ$4))-1),0)))</f>
        <v>0</v>
      </c>
      <c r="HD119" s="23">
        <f ca="1">SUM(OFFSET('Vacation Tracker'!$Q122:$AD122,0,HD$4))</f>
        <v>0</v>
      </c>
      <c r="HE119" s="26">
        <f t="shared" ref="HE119" ca="1" si="5875">HD119-HF119</f>
        <v>0</v>
      </c>
      <c r="HF119" s="26">
        <f t="array" aca="1" ref="HF119" ca="1">SUM(IF(RIGHT(OFFSET('Vacation Tracker'!$Q122:$AD122,0,HD$4))&lt;&gt;"O",IFERROR(--LEFT(OFFSET('Vacation Tracker'!$Q122:$AD122,0,HD$4),LEN(OFFSET('Vacation Tracker'!$Q122:$AD122,0,HD$4))-1),0)))</f>
        <v>0</v>
      </c>
      <c r="HG119" s="26">
        <f t="array" aca="1" ref="HG119" ca="1">SUM(IF(RIGHT(OFFSET('Vacation Tracker'!$Q122:$AD122,0,HD$4))=HG$8,IFERROR(--LEFT(OFFSET('Vacation Tracker'!$Q122:$AD122,0,HD$4),LEN(OFFSET('Vacation Tracker'!$Q122:$AD122,0,HD$4))-1),0)))</f>
        <v>0</v>
      </c>
      <c r="HH119" s="23">
        <f ca="1">SUM(OFFSET('Vacation Tracker'!$Q122:$AD122,0,HH$4))</f>
        <v>0</v>
      </c>
      <c r="HI119" s="26">
        <f t="shared" ref="HI119" ca="1" si="5876">HH119-HJ119</f>
        <v>0</v>
      </c>
      <c r="HJ119" s="26">
        <f t="array" aca="1" ref="HJ119" ca="1">SUM(IF(RIGHT(OFFSET('Vacation Tracker'!$Q122:$AD122,0,HH$4))&lt;&gt;"O",IFERROR(--LEFT(OFFSET('Vacation Tracker'!$Q122:$AD122,0,HH$4),LEN(OFFSET('Vacation Tracker'!$Q122:$AD122,0,HH$4))-1),0)))</f>
        <v>0</v>
      </c>
      <c r="HK119" s="26">
        <f t="array" aca="1" ref="HK119" ca="1">SUM(IF(RIGHT(OFFSET('Vacation Tracker'!$Q122:$AD122,0,HH$4))=HK$8,IFERROR(--LEFT(OFFSET('Vacation Tracker'!$Q122:$AD122,0,HH$4),LEN(OFFSET('Vacation Tracker'!$Q122:$AD122,0,HH$4))-1),0)))</f>
        <v>0</v>
      </c>
      <c r="HL119" s="23">
        <f ca="1">SUM(OFFSET('Vacation Tracker'!$Q122:$AD122,0,HL$4))</f>
        <v>0</v>
      </c>
      <c r="HM119" s="26">
        <f t="shared" ref="HM119" ca="1" si="5877">HL119-HN119</f>
        <v>0</v>
      </c>
      <c r="HN119" s="26">
        <f t="array" aca="1" ref="HN119" ca="1">SUM(IF(RIGHT(OFFSET('Vacation Tracker'!$Q122:$AD122,0,HL$4))&lt;&gt;"O",IFERROR(--LEFT(OFFSET('Vacation Tracker'!$Q122:$AD122,0,HL$4),LEN(OFFSET('Vacation Tracker'!$Q122:$AD122,0,HL$4))-1),0)))</f>
        <v>0</v>
      </c>
      <c r="HO119" s="26">
        <f t="array" aca="1" ref="HO119" ca="1">SUM(IF(RIGHT(OFFSET('Vacation Tracker'!$Q122:$AD122,0,HL$4))=HO$8,IFERROR(--LEFT(OFFSET('Vacation Tracker'!$Q122:$AD122,0,HL$4),LEN(OFFSET('Vacation Tracker'!$Q122:$AD122,0,HL$4))-1),0)))</f>
        <v>0</v>
      </c>
      <c r="HP119" s="23">
        <f ca="1">SUM(OFFSET('Vacation Tracker'!$Q122:$AD122,0,HP$4))</f>
        <v>0</v>
      </c>
      <c r="HQ119" s="26">
        <f t="shared" ref="HQ119" ca="1" si="5878">HP119-HR119</f>
        <v>0</v>
      </c>
      <c r="HR119" s="26">
        <f t="array" aca="1" ref="HR119" ca="1">SUM(IF(RIGHT(OFFSET('Vacation Tracker'!$Q122:$AD122,0,HP$4))&lt;&gt;"O",IFERROR(--LEFT(OFFSET('Vacation Tracker'!$Q122:$AD122,0,HP$4),LEN(OFFSET('Vacation Tracker'!$Q122:$AD122,0,HP$4))-1),0)))</f>
        <v>0</v>
      </c>
      <c r="HS119" s="23">
        <f t="array" aca="1" ref="HS119" ca="1">SUM(IF(RIGHT(OFFSET('Vacation Tracker'!$Q122:$AD122,0,HP$4))=HS$8,IFERROR(--LEFT(OFFSET('Vacation Tracker'!$Q122:$AD122,0,HP$4),LEN(OFFSET('Vacation Tracker'!$Q122:$AD122,0,HP$4))-1),0)))</f>
        <v>0</v>
      </c>
    </row>
    <row r="120" spans="2:227" ht="15" customHeight="1" x14ac:dyDescent="0.2">
      <c r="B120" s="23">
        <f>IF('Vacation Tracker'!B123&lt;&gt;"",'Vacation Tracker'!B123,"")</f>
        <v>112</v>
      </c>
      <c r="C120" s="24" t="str">
        <f>IF('Vacation Tracker'!C123&lt;&gt;"",'Vacation Tracker'!C123,"")</f>
        <v/>
      </c>
      <c r="D120" s="25" t="str">
        <f>IF('Vacation Tracker'!D123&lt;&gt;"",'Vacation Tracker'!D123,"")</f>
        <v/>
      </c>
      <c r="E120" s="25" t="str">
        <f>IF('Vacation Tracker'!E123&lt;&gt;"",'Vacation Tracker'!E123,"")</f>
        <v/>
      </c>
      <c r="F120" s="24" t="str">
        <f>IF('Vacation Tracker'!F123&lt;&gt;"",'Vacation Tracker'!F123,"")</f>
        <v/>
      </c>
      <c r="G120" s="24" t="str">
        <f>IF('Vacation Tracker'!G123&lt;&gt;"",'Vacation Tracker'!G123,"")</f>
        <v/>
      </c>
      <c r="H120" s="23" t="str">
        <f t="shared" si="5368"/>
        <v/>
      </c>
      <c r="I120" s="23" t="str">
        <f t="shared" si="5368"/>
        <v/>
      </c>
      <c r="J120" s="23" t="str">
        <f t="shared" si="5368"/>
        <v/>
      </c>
      <c r="K120" s="23" t="str">
        <f t="shared" si="3530"/>
        <v/>
      </c>
      <c r="L120" s="23">
        <f ca="1">SUM(OFFSET('Vacation Tracker'!$Q123:$AD123,0,L$4))</f>
        <v>0</v>
      </c>
      <c r="M120" s="26">
        <f t="shared" ca="1" si="3476"/>
        <v>0</v>
      </c>
      <c r="N120" s="26">
        <f t="array" aca="1" ref="N120" ca="1">SUM(IF(RIGHT(OFFSET('Vacation Tracker'!$Q123:$AD123,0,L$4))&lt;&gt;"O",IFERROR(--LEFT(OFFSET('Vacation Tracker'!$Q123:$AD123,0,L$4),LEN(OFFSET('Vacation Tracker'!$Q123:$AD123,0,L$4))-1),0)))</f>
        <v>0</v>
      </c>
      <c r="O120" s="26">
        <f t="array" aca="1" ref="O120" ca="1">SUM(IF(RIGHT(OFFSET('Vacation Tracker'!$Q123:$AD123,0,L$4))=O$8,IFERROR(--LEFT(OFFSET('Vacation Tracker'!$Q123:$AD123,0,L$4),LEN(OFFSET('Vacation Tracker'!$Q123:$AD123,0,L$4))-1),0)))</f>
        <v>0</v>
      </c>
      <c r="P120" s="23">
        <f ca="1">SUM(OFFSET('Vacation Tracker'!$Q123:$AD123,0,P$4))</f>
        <v>0</v>
      </c>
      <c r="Q120" s="26">
        <f t="shared" ca="1" si="3477"/>
        <v>0</v>
      </c>
      <c r="R120" s="26">
        <f t="array" aca="1" ref="R120" ca="1">SUM(IF(RIGHT(OFFSET('Vacation Tracker'!$Q123:$AD123,0,P$4))&lt;&gt;"O",IFERROR(--LEFT(OFFSET('Vacation Tracker'!$Q123:$AD123,0,P$4),LEN(OFFSET('Vacation Tracker'!$Q123:$AD123,0,P$4))-1),0)))</f>
        <v>0</v>
      </c>
      <c r="S120" s="26">
        <f t="array" aca="1" ref="S120" ca="1">SUM(IF(RIGHT(OFFSET('Vacation Tracker'!$Q123:$AD123,0,P$4))=S$8,IFERROR(--LEFT(OFFSET('Vacation Tracker'!$Q123:$AD123,0,P$4),LEN(OFFSET('Vacation Tracker'!$Q123:$AD123,0,P$4))-1),0)))</f>
        <v>0</v>
      </c>
      <c r="T120" s="23">
        <f ca="1">SUM(OFFSET('Vacation Tracker'!$Q123:$AD123,0,T$4))</f>
        <v>0</v>
      </c>
      <c r="U120" s="26">
        <f t="shared" ca="1" si="3478"/>
        <v>0</v>
      </c>
      <c r="V120" s="26">
        <f t="array" aca="1" ref="V120" ca="1">SUM(IF(RIGHT(OFFSET('Vacation Tracker'!$Q123:$AD123,0,T$4))&lt;&gt;"O",IFERROR(--LEFT(OFFSET('Vacation Tracker'!$Q123:$AD123,0,T$4),LEN(OFFSET('Vacation Tracker'!$Q123:$AD123,0,T$4))-1),0)))</f>
        <v>0</v>
      </c>
      <c r="W120" s="26">
        <f t="array" aca="1" ref="W120" ca="1">SUM(IF(RIGHT(OFFSET('Vacation Tracker'!$Q123:$AD123,0,T$4))=W$8,IFERROR(--LEFT(OFFSET('Vacation Tracker'!$Q123:$AD123,0,T$4),LEN(OFFSET('Vacation Tracker'!$Q123:$AD123,0,T$4))-1),0)))</f>
        <v>0</v>
      </c>
      <c r="X120" s="23">
        <f ca="1">SUM(OFFSET('Vacation Tracker'!$Q123:$AD123,0,X$4))</f>
        <v>0</v>
      </c>
      <c r="Y120" s="26">
        <f t="shared" ref="Y120" ca="1" si="5879">X120-Z120</f>
        <v>0</v>
      </c>
      <c r="Z120" s="26">
        <f t="array" aca="1" ref="Z120" ca="1">SUM(IF(RIGHT(OFFSET('Vacation Tracker'!$Q123:$AD123,0,X$4))&lt;&gt;"O",IFERROR(--LEFT(OFFSET('Vacation Tracker'!$Q123:$AD123,0,X$4),LEN(OFFSET('Vacation Tracker'!$Q123:$AD123,0,X$4))-1),0)))</f>
        <v>0</v>
      </c>
      <c r="AA120" s="26">
        <f t="array" aca="1" ref="AA120" ca="1">SUM(IF(RIGHT(OFFSET('Vacation Tracker'!$Q123:$AD123,0,X$4))=AA$8,IFERROR(--LEFT(OFFSET('Vacation Tracker'!$Q123:$AD123,0,X$4),LEN(OFFSET('Vacation Tracker'!$Q123:$AD123,0,X$4))-1),0)))</f>
        <v>0</v>
      </c>
      <c r="AB120" s="23">
        <f ca="1">SUM(OFFSET('Vacation Tracker'!$Q123:$AD123,0,AB$4))</f>
        <v>0</v>
      </c>
      <c r="AC120" s="26">
        <f t="shared" ref="AC120" ca="1" si="5880">AB120-AD120</f>
        <v>0</v>
      </c>
      <c r="AD120" s="26">
        <f t="array" aca="1" ref="AD120" ca="1">SUM(IF(RIGHT(OFFSET('Vacation Tracker'!$Q123:$AD123,0,AB$4))&lt;&gt;"O",IFERROR(--LEFT(OFFSET('Vacation Tracker'!$Q123:$AD123,0,AB$4),LEN(OFFSET('Vacation Tracker'!$Q123:$AD123,0,AB$4))-1),0)))</f>
        <v>0</v>
      </c>
      <c r="AE120" s="26">
        <f t="array" aca="1" ref="AE120" ca="1">SUM(IF(RIGHT(OFFSET('Vacation Tracker'!$Q123:$AD123,0,AB$4))=AE$8,IFERROR(--LEFT(OFFSET('Vacation Tracker'!$Q123:$AD123,0,AB$4),LEN(OFFSET('Vacation Tracker'!$Q123:$AD123,0,AB$4))-1),0)))</f>
        <v>0</v>
      </c>
      <c r="AF120" s="23">
        <f ca="1">SUM(OFFSET('Vacation Tracker'!$Q123:$AD123,0,AF$4))</f>
        <v>0</v>
      </c>
      <c r="AG120" s="26">
        <f t="shared" ref="AG120" ca="1" si="5881">AF120-AH120</f>
        <v>0</v>
      </c>
      <c r="AH120" s="26">
        <f t="array" aca="1" ref="AH120" ca="1">SUM(IF(RIGHT(OFFSET('Vacation Tracker'!$Q123:$AD123,0,AF$4))&lt;&gt;"O",IFERROR(--LEFT(OFFSET('Vacation Tracker'!$Q123:$AD123,0,AF$4),LEN(OFFSET('Vacation Tracker'!$Q123:$AD123,0,AF$4))-1),0)))</f>
        <v>0</v>
      </c>
      <c r="AI120" s="26">
        <f t="array" aca="1" ref="AI120" ca="1">SUM(IF(RIGHT(OFFSET('Vacation Tracker'!$Q123:$AD123,0,AF$4))=AI$8,IFERROR(--LEFT(OFFSET('Vacation Tracker'!$Q123:$AD123,0,AF$4),LEN(OFFSET('Vacation Tracker'!$Q123:$AD123,0,AF$4))-1),0)))</f>
        <v>0</v>
      </c>
      <c r="AJ120" s="23">
        <f ca="1">SUM(OFFSET('Vacation Tracker'!$Q123:$AD123,0,AJ$4))</f>
        <v>0</v>
      </c>
      <c r="AK120" s="26">
        <f t="shared" ref="AK120" ca="1" si="5882">AJ120-AL120</f>
        <v>0</v>
      </c>
      <c r="AL120" s="26">
        <f t="array" aca="1" ref="AL120" ca="1">SUM(IF(RIGHT(OFFSET('Vacation Tracker'!$Q123:$AD123,0,AJ$4))&lt;&gt;"O",IFERROR(--LEFT(OFFSET('Vacation Tracker'!$Q123:$AD123,0,AJ$4),LEN(OFFSET('Vacation Tracker'!$Q123:$AD123,0,AJ$4))-1),0)))</f>
        <v>0</v>
      </c>
      <c r="AM120" s="26">
        <f t="array" aca="1" ref="AM120" ca="1">SUM(IF(RIGHT(OFFSET('Vacation Tracker'!$Q123:$AD123,0,AJ$4))=AM$8,IFERROR(--LEFT(OFFSET('Vacation Tracker'!$Q123:$AD123,0,AJ$4),LEN(OFFSET('Vacation Tracker'!$Q123:$AD123,0,AJ$4))-1),0)))</f>
        <v>0</v>
      </c>
      <c r="AN120" s="23">
        <f ca="1">SUM(OFFSET('Vacation Tracker'!$Q123:$AD123,0,AN$4))</f>
        <v>0</v>
      </c>
      <c r="AO120" s="26">
        <f t="shared" ref="AO120" ca="1" si="5883">AN120-AP120</f>
        <v>0</v>
      </c>
      <c r="AP120" s="26">
        <f t="array" aca="1" ref="AP120" ca="1">SUM(IF(RIGHT(OFFSET('Vacation Tracker'!$Q123:$AD123,0,AN$4))&lt;&gt;"O",IFERROR(--LEFT(OFFSET('Vacation Tracker'!$Q123:$AD123,0,AN$4),LEN(OFFSET('Vacation Tracker'!$Q123:$AD123,0,AN$4))-1),0)))</f>
        <v>0</v>
      </c>
      <c r="AQ120" s="26">
        <f t="array" aca="1" ref="AQ120" ca="1">SUM(IF(RIGHT(OFFSET('Vacation Tracker'!$Q123:$AD123,0,AN$4))=AQ$8,IFERROR(--LEFT(OFFSET('Vacation Tracker'!$Q123:$AD123,0,AN$4),LEN(OFFSET('Vacation Tracker'!$Q123:$AD123,0,AN$4))-1),0)))</f>
        <v>0</v>
      </c>
      <c r="AR120" s="23">
        <f ca="1">SUM(OFFSET('Vacation Tracker'!$Q123:$AD123,0,AR$4))</f>
        <v>0</v>
      </c>
      <c r="AS120" s="26">
        <f t="shared" ref="AS120" ca="1" si="5884">AR120-AT120</f>
        <v>0</v>
      </c>
      <c r="AT120" s="26">
        <f t="array" aca="1" ref="AT120" ca="1">SUM(IF(RIGHT(OFFSET('Vacation Tracker'!$Q123:$AD123,0,AR$4))&lt;&gt;"O",IFERROR(--LEFT(OFFSET('Vacation Tracker'!$Q123:$AD123,0,AR$4),LEN(OFFSET('Vacation Tracker'!$Q123:$AD123,0,AR$4))-1),0)))</f>
        <v>0</v>
      </c>
      <c r="AU120" s="26">
        <f t="array" aca="1" ref="AU120" ca="1">SUM(IF(RIGHT(OFFSET('Vacation Tracker'!$Q123:$AD123,0,AR$4))=AU$8,IFERROR(--LEFT(OFFSET('Vacation Tracker'!$Q123:$AD123,0,AR$4),LEN(OFFSET('Vacation Tracker'!$Q123:$AD123,0,AR$4))-1),0)))</f>
        <v>0</v>
      </c>
      <c r="AV120" s="23">
        <f ca="1">SUM(OFFSET('Vacation Tracker'!$Q123:$AD123,0,AV$4))</f>
        <v>0</v>
      </c>
      <c r="AW120" s="26">
        <f t="shared" ref="AW120" ca="1" si="5885">AV120-AX120</f>
        <v>0</v>
      </c>
      <c r="AX120" s="26">
        <f t="array" aca="1" ref="AX120" ca="1">SUM(IF(RIGHT(OFFSET('Vacation Tracker'!$Q123:$AD123,0,AV$4))&lt;&gt;"O",IFERROR(--LEFT(OFFSET('Vacation Tracker'!$Q123:$AD123,0,AV$4),LEN(OFFSET('Vacation Tracker'!$Q123:$AD123,0,AV$4))-1),0)))</f>
        <v>0</v>
      </c>
      <c r="AY120" s="26">
        <f t="array" aca="1" ref="AY120" ca="1">SUM(IF(RIGHT(OFFSET('Vacation Tracker'!$Q123:$AD123,0,AV$4))=AY$8,IFERROR(--LEFT(OFFSET('Vacation Tracker'!$Q123:$AD123,0,AV$4),LEN(OFFSET('Vacation Tracker'!$Q123:$AD123,0,AV$4))-1),0)))</f>
        <v>0</v>
      </c>
      <c r="AZ120" s="23">
        <f ca="1">SUM(OFFSET('Vacation Tracker'!$Q123:$AD123,0,AZ$4))</f>
        <v>0</v>
      </c>
      <c r="BA120" s="26">
        <f t="shared" ref="BA120" ca="1" si="5886">AZ120-BB120</f>
        <v>0</v>
      </c>
      <c r="BB120" s="26">
        <f t="array" aca="1" ref="BB120" ca="1">SUM(IF(RIGHT(OFFSET('Vacation Tracker'!$Q123:$AD123,0,AZ$4))&lt;&gt;"O",IFERROR(--LEFT(OFFSET('Vacation Tracker'!$Q123:$AD123,0,AZ$4),LEN(OFFSET('Vacation Tracker'!$Q123:$AD123,0,AZ$4))-1),0)))</f>
        <v>0</v>
      </c>
      <c r="BC120" s="26">
        <f t="array" aca="1" ref="BC120" ca="1">SUM(IF(RIGHT(OFFSET('Vacation Tracker'!$Q123:$AD123,0,AZ$4))=BC$8,IFERROR(--LEFT(OFFSET('Vacation Tracker'!$Q123:$AD123,0,AZ$4),LEN(OFFSET('Vacation Tracker'!$Q123:$AD123,0,AZ$4))-1),0)))</f>
        <v>0</v>
      </c>
      <c r="BD120" s="23">
        <f ca="1">SUM(OFFSET('Vacation Tracker'!$Q123:$AD123,0,BD$4))</f>
        <v>0</v>
      </c>
      <c r="BE120" s="26">
        <f t="shared" ref="BE120" ca="1" si="5887">BD120-BF120</f>
        <v>0</v>
      </c>
      <c r="BF120" s="26">
        <f t="array" aca="1" ref="BF120" ca="1">SUM(IF(RIGHT(OFFSET('Vacation Tracker'!$Q123:$AD123,0,BD$4))&lt;&gt;"O",IFERROR(--LEFT(OFFSET('Vacation Tracker'!$Q123:$AD123,0,BD$4),LEN(OFFSET('Vacation Tracker'!$Q123:$AD123,0,BD$4))-1),0)))</f>
        <v>0</v>
      </c>
      <c r="BG120" s="26">
        <f t="array" aca="1" ref="BG120" ca="1">SUM(IF(RIGHT(OFFSET('Vacation Tracker'!$Q123:$AD123,0,BD$4))=BG$8,IFERROR(--LEFT(OFFSET('Vacation Tracker'!$Q123:$AD123,0,BD$4),LEN(OFFSET('Vacation Tracker'!$Q123:$AD123,0,BD$4))-1),0)))</f>
        <v>0</v>
      </c>
      <c r="BH120" s="23">
        <f ca="1">SUM(OFFSET('Vacation Tracker'!$Q123:$AD123,0,BH$4))</f>
        <v>0</v>
      </c>
      <c r="BI120" s="26">
        <f t="shared" ref="BI120" ca="1" si="5888">BH120-BJ120</f>
        <v>0</v>
      </c>
      <c r="BJ120" s="26">
        <f t="array" aca="1" ref="BJ120" ca="1">SUM(IF(RIGHT(OFFSET('Vacation Tracker'!$Q123:$AD123,0,BH$4))&lt;&gt;"O",IFERROR(--LEFT(OFFSET('Vacation Tracker'!$Q123:$AD123,0,BH$4),LEN(OFFSET('Vacation Tracker'!$Q123:$AD123,0,BH$4))-1),0)))</f>
        <v>0</v>
      </c>
      <c r="BK120" s="26">
        <f t="array" aca="1" ref="BK120" ca="1">SUM(IF(RIGHT(OFFSET('Vacation Tracker'!$Q123:$AD123,0,BH$4))=BK$8,IFERROR(--LEFT(OFFSET('Vacation Tracker'!$Q123:$AD123,0,BH$4),LEN(OFFSET('Vacation Tracker'!$Q123:$AD123,0,BH$4))-1),0)))</f>
        <v>0</v>
      </c>
      <c r="BL120" s="23">
        <f ca="1">SUM(OFFSET('Vacation Tracker'!$Q123:$AD123,0,BL$4))</f>
        <v>0</v>
      </c>
      <c r="BM120" s="26">
        <f t="shared" ref="BM120" ca="1" si="5889">BL120-BN120</f>
        <v>0</v>
      </c>
      <c r="BN120" s="26">
        <f t="array" aca="1" ref="BN120" ca="1">SUM(IF(RIGHT(OFFSET('Vacation Tracker'!$Q123:$AD123,0,BL$4))&lt;&gt;"O",IFERROR(--LEFT(OFFSET('Vacation Tracker'!$Q123:$AD123,0,BL$4),LEN(OFFSET('Vacation Tracker'!$Q123:$AD123,0,BL$4))-1),0)))</f>
        <v>0</v>
      </c>
      <c r="BO120" s="26">
        <f t="array" aca="1" ref="BO120" ca="1">SUM(IF(RIGHT(OFFSET('Vacation Tracker'!$Q123:$AD123,0,BL$4))=BO$8,IFERROR(--LEFT(OFFSET('Vacation Tracker'!$Q123:$AD123,0,BL$4),LEN(OFFSET('Vacation Tracker'!$Q123:$AD123,0,BL$4))-1),0)))</f>
        <v>0</v>
      </c>
      <c r="BP120" s="23">
        <f ca="1">SUM(OFFSET('Vacation Tracker'!$Q123:$AD123,0,BP$4))</f>
        <v>0</v>
      </c>
      <c r="BQ120" s="26">
        <f t="shared" ref="BQ120" ca="1" si="5890">BP120-BR120</f>
        <v>0</v>
      </c>
      <c r="BR120" s="26">
        <f t="array" aca="1" ref="BR120" ca="1">SUM(IF(RIGHT(OFFSET('Vacation Tracker'!$Q123:$AD123,0,BP$4))&lt;&gt;"O",IFERROR(--LEFT(OFFSET('Vacation Tracker'!$Q123:$AD123,0,BP$4),LEN(OFFSET('Vacation Tracker'!$Q123:$AD123,0,BP$4))-1),0)))</f>
        <v>0</v>
      </c>
      <c r="BS120" s="26">
        <f t="array" aca="1" ref="BS120" ca="1">SUM(IF(RIGHT(OFFSET('Vacation Tracker'!$Q123:$AD123,0,BP$4))=BS$8,IFERROR(--LEFT(OFFSET('Vacation Tracker'!$Q123:$AD123,0,BP$4),LEN(OFFSET('Vacation Tracker'!$Q123:$AD123,0,BP$4))-1),0)))</f>
        <v>0</v>
      </c>
      <c r="BT120" s="23">
        <f ca="1">SUM(OFFSET('Vacation Tracker'!$Q123:$AD123,0,BT$4))</f>
        <v>0</v>
      </c>
      <c r="BU120" s="26">
        <f t="shared" ref="BU120" ca="1" si="5891">BT120-BV120</f>
        <v>0</v>
      </c>
      <c r="BV120" s="26">
        <f t="array" aca="1" ref="BV120" ca="1">SUM(IF(RIGHT(OFFSET('Vacation Tracker'!$Q123:$AD123,0,BT$4))&lt;&gt;"O",IFERROR(--LEFT(OFFSET('Vacation Tracker'!$Q123:$AD123,0,BT$4),LEN(OFFSET('Vacation Tracker'!$Q123:$AD123,0,BT$4))-1),0)))</f>
        <v>0</v>
      </c>
      <c r="BW120" s="26">
        <f t="array" aca="1" ref="BW120" ca="1">SUM(IF(RIGHT(OFFSET('Vacation Tracker'!$Q123:$AD123,0,BT$4))=BW$8,IFERROR(--LEFT(OFFSET('Vacation Tracker'!$Q123:$AD123,0,BT$4),LEN(OFFSET('Vacation Tracker'!$Q123:$AD123,0,BT$4))-1),0)))</f>
        <v>0</v>
      </c>
      <c r="BX120" s="23">
        <f ca="1">SUM(OFFSET('Vacation Tracker'!$Q123:$AD123,0,BX$4))</f>
        <v>0</v>
      </c>
      <c r="BY120" s="26">
        <f t="shared" ref="BY120" ca="1" si="5892">BX120-BZ120</f>
        <v>0</v>
      </c>
      <c r="BZ120" s="26">
        <f t="array" aca="1" ref="BZ120" ca="1">SUM(IF(RIGHT(OFFSET('Vacation Tracker'!$Q123:$AD123,0,BX$4))&lt;&gt;"O",IFERROR(--LEFT(OFFSET('Vacation Tracker'!$Q123:$AD123,0,BX$4),LEN(OFFSET('Vacation Tracker'!$Q123:$AD123,0,BX$4))-1),0)))</f>
        <v>0</v>
      </c>
      <c r="CA120" s="26">
        <f t="array" aca="1" ref="CA120" ca="1">SUM(IF(RIGHT(OFFSET('Vacation Tracker'!$Q123:$AD123,0,BX$4))=CA$8,IFERROR(--LEFT(OFFSET('Vacation Tracker'!$Q123:$AD123,0,BX$4),LEN(OFFSET('Vacation Tracker'!$Q123:$AD123,0,BX$4))-1),0)))</f>
        <v>0</v>
      </c>
      <c r="CB120" s="23">
        <f ca="1">SUM(OFFSET('Vacation Tracker'!$Q123:$AD123,0,CB$4))</f>
        <v>0</v>
      </c>
      <c r="CC120" s="26">
        <f t="shared" ref="CC120" ca="1" si="5893">CB120-CD120</f>
        <v>0</v>
      </c>
      <c r="CD120" s="26">
        <f t="array" aca="1" ref="CD120" ca="1">SUM(IF(RIGHT(OFFSET('Vacation Tracker'!$Q123:$AD123,0,CB$4))&lt;&gt;"O",IFERROR(--LEFT(OFFSET('Vacation Tracker'!$Q123:$AD123,0,CB$4),LEN(OFFSET('Vacation Tracker'!$Q123:$AD123,0,CB$4))-1),0)))</f>
        <v>0</v>
      </c>
      <c r="CE120" s="26">
        <f t="array" aca="1" ref="CE120" ca="1">SUM(IF(RIGHT(OFFSET('Vacation Tracker'!$Q123:$AD123,0,CB$4))=CE$8,IFERROR(--LEFT(OFFSET('Vacation Tracker'!$Q123:$AD123,0,CB$4),LEN(OFFSET('Vacation Tracker'!$Q123:$AD123,0,CB$4))-1),0)))</f>
        <v>0</v>
      </c>
      <c r="CF120" s="23">
        <f ca="1">SUM(OFFSET('Vacation Tracker'!$Q123:$AD123,0,CF$4))</f>
        <v>0</v>
      </c>
      <c r="CG120" s="26">
        <f t="shared" ref="CG120" ca="1" si="5894">CF120-CH120</f>
        <v>0</v>
      </c>
      <c r="CH120" s="26">
        <f t="array" aca="1" ref="CH120" ca="1">SUM(IF(RIGHT(OFFSET('Vacation Tracker'!$Q123:$AD123,0,CF$4))&lt;&gt;"O",IFERROR(--LEFT(OFFSET('Vacation Tracker'!$Q123:$AD123,0,CF$4),LEN(OFFSET('Vacation Tracker'!$Q123:$AD123,0,CF$4))-1),0)))</f>
        <v>0</v>
      </c>
      <c r="CI120" s="26">
        <f t="array" aca="1" ref="CI120" ca="1">SUM(IF(RIGHT(OFFSET('Vacation Tracker'!$Q123:$AD123,0,CF$4))=CI$8,IFERROR(--LEFT(OFFSET('Vacation Tracker'!$Q123:$AD123,0,CF$4),LEN(OFFSET('Vacation Tracker'!$Q123:$AD123,0,CF$4))-1),0)))</f>
        <v>0</v>
      </c>
      <c r="CJ120" s="23">
        <f ca="1">SUM(OFFSET('Vacation Tracker'!$Q123:$AD123,0,CJ$4))</f>
        <v>0</v>
      </c>
      <c r="CK120" s="26">
        <f t="shared" ref="CK120" ca="1" si="5895">CJ120-CL120</f>
        <v>0</v>
      </c>
      <c r="CL120" s="26">
        <f t="array" aca="1" ref="CL120" ca="1">SUM(IF(RIGHT(OFFSET('Vacation Tracker'!$Q123:$AD123,0,CJ$4))&lt;&gt;"O",IFERROR(--LEFT(OFFSET('Vacation Tracker'!$Q123:$AD123,0,CJ$4),LEN(OFFSET('Vacation Tracker'!$Q123:$AD123,0,CJ$4))-1),0)))</f>
        <v>0</v>
      </c>
      <c r="CM120" s="26">
        <f t="array" aca="1" ref="CM120" ca="1">SUM(IF(RIGHT(OFFSET('Vacation Tracker'!$Q123:$AD123,0,CJ$4))=CM$8,IFERROR(--LEFT(OFFSET('Vacation Tracker'!$Q123:$AD123,0,CJ$4),LEN(OFFSET('Vacation Tracker'!$Q123:$AD123,0,CJ$4))-1),0)))</f>
        <v>0</v>
      </c>
      <c r="CN120" s="23">
        <f ca="1">SUM(OFFSET('Vacation Tracker'!$Q123:$AD123,0,CN$4))</f>
        <v>0</v>
      </c>
      <c r="CO120" s="26">
        <f t="shared" ref="CO120" ca="1" si="5896">CN120-CP120</f>
        <v>0</v>
      </c>
      <c r="CP120" s="26">
        <f t="array" aca="1" ref="CP120" ca="1">SUM(IF(RIGHT(OFFSET('Vacation Tracker'!$Q123:$AD123,0,CN$4))&lt;&gt;"O",IFERROR(--LEFT(OFFSET('Vacation Tracker'!$Q123:$AD123,0,CN$4),LEN(OFFSET('Vacation Tracker'!$Q123:$AD123,0,CN$4))-1),0)))</f>
        <v>0</v>
      </c>
      <c r="CQ120" s="26">
        <f t="array" aca="1" ref="CQ120" ca="1">SUM(IF(RIGHT(OFFSET('Vacation Tracker'!$Q123:$AD123,0,CN$4))=CQ$8,IFERROR(--LEFT(OFFSET('Vacation Tracker'!$Q123:$AD123,0,CN$4),LEN(OFFSET('Vacation Tracker'!$Q123:$AD123,0,CN$4))-1),0)))</f>
        <v>0</v>
      </c>
      <c r="CR120" s="23">
        <f ca="1">SUM(OFFSET('Vacation Tracker'!$Q123:$AD123,0,CR$4))</f>
        <v>0</v>
      </c>
      <c r="CS120" s="26">
        <f t="shared" ref="CS120" ca="1" si="5897">CR120-CT120</f>
        <v>0</v>
      </c>
      <c r="CT120" s="26">
        <f t="array" aca="1" ref="CT120" ca="1">SUM(IF(RIGHT(OFFSET('Vacation Tracker'!$Q123:$AD123,0,CR$4))&lt;&gt;"O",IFERROR(--LEFT(OFFSET('Vacation Tracker'!$Q123:$AD123,0,CR$4),LEN(OFFSET('Vacation Tracker'!$Q123:$AD123,0,CR$4))-1),0)))</f>
        <v>0</v>
      </c>
      <c r="CU120" s="26">
        <f t="array" aca="1" ref="CU120" ca="1">SUM(IF(RIGHT(OFFSET('Vacation Tracker'!$Q123:$AD123,0,CR$4))=CU$8,IFERROR(--LEFT(OFFSET('Vacation Tracker'!$Q123:$AD123,0,CR$4),LEN(OFFSET('Vacation Tracker'!$Q123:$AD123,0,CR$4))-1),0)))</f>
        <v>0</v>
      </c>
      <c r="CV120" s="23">
        <f ca="1">SUM(OFFSET('Vacation Tracker'!$Q123:$AD123,0,CV$4))</f>
        <v>0</v>
      </c>
      <c r="CW120" s="26">
        <f t="shared" ref="CW120" ca="1" si="5898">CV120-CX120</f>
        <v>0</v>
      </c>
      <c r="CX120" s="26">
        <f t="array" aca="1" ref="CX120" ca="1">SUM(IF(RIGHT(OFFSET('Vacation Tracker'!$Q123:$AD123,0,CV$4))&lt;&gt;"O",IFERROR(--LEFT(OFFSET('Vacation Tracker'!$Q123:$AD123,0,CV$4),LEN(OFFSET('Vacation Tracker'!$Q123:$AD123,0,CV$4))-1),0)))</f>
        <v>0</v>
      </c>
      <c r="CY120" s="26">
        <f t="array" aca="1" ref="CY120" ca="1">SUM(IF(RIGHT(OFFSET('Vacation Tracker'!$Q123:$AD123,0,CV$4))=CY$8,IFERROR(--LEFT(OFFSET('Vacation Tracker'!$Q123:$AD123,0,CV$4),LEN(OFFSET('Vacation Tracker'!$Q123:$AD123,0,CV$4))-1),0)))</f>
        <v>0</v>
      </c>
      <c r="CZ120" s="23">
        <f ca="1">SUM(OFFSET('Vacation Tracker'!$Q123:$AD123,0,CZ$4))</f>
        <v>0</v>
      </c>
      <c r="DA120" s="26">
        <f t="shared" ref="DA120" ca="1" si="5899">CZ120-DB120</f>
        <v>0</v>
      </c>
      <c r="DB120" s="26">
        <f t="array" aca="1" ref="DB120" ca="1">SUM(IF(RIGHT(OFFSET('Vacation Tracker'!$Q123:$AD123,0,CZ$4))&lt;&gt;"O",IFERROR(--LEFT(OFFSET('Vacation Tracker'!$Q123:$AD123,0,CZ$4),LEN(OFFSET('Vacation Tracker'!$Q123:$AD123,0,CZ$4))-1),0)))</f>
        <v>0</v>
      </c>
      <c r="DC120" s="26">
        <f t="array" aca="1" ref="DC120" ca="1">SUM(IF(RIGHT(OFFSET('Vacation Tracker'!$Q123:$AD123,0,CZ$4))=DC$8,IFERROR(--LEFT(OFFSET('Vacation Tracker'!$Q123:$AD123,0,CZ$4),LEN(OFFSET('Vacation Tracker'!$Q123:$AD123,0,CZ$4))-1),0)))</f>
        <v>0</v>
      </c>
      <c r="DD120" s="23">
        <f ca="1">SUM(OFFSET('Vacation Tracker'!$Q123:$AD123,0,DD$4))</f>
        <v>0</v>
      </c>
      <c r="DE120" s="26">
        <f t="shared" ref="DE120" ca="1" si="5900">DD120-DF120</f>
        <v>0</v>
      </c>
      <c r="DF120" s="26">
        <f t="array" aca="1" ref="DF120" ca="1">SUM(IF(RIGHT(OFFSET('Vacation Tracker'!$Q123:$AD123,0,DD$4))&lt;&gt;"O",IFERROR(--LEFT(OFFSET('Vacation Tracker'!$Q123:$AD123,0,DD$4),LEN(OFFSET('Vacation Tracker'!$Q123:$AD123,0,DD$4))-1),0)))</f>
        <v>0</v>
      </c>
      <c r="DG120" s="26">
        <f t="array" aca="1" ref="DG120" ca="1">SUM(IF(RIGHT(OFFSET('Vacation Tracker'!$Q123:$AD123,0,DD$4))=DG$8,IFERROR(--LEFT(OFFSET('Vacation Tracker'!$Q123:$AD123,0,DD$4),LEN(OFFSET('Vacation Tracker'!$Q123:$AD123,0,DD$4))-1),0)))</f>
        <v>0</v>
      </c>
      <c r="DH120" s="23">
        <f ca="1">SUM(OFFSET('Vacation Tracker'!$Q123:$AD123,0,DH$4))</f>
        <v>0</v>
      </c>
      <c r="DI120" s="26">
        <f t="shared" ref="DI120" ca="1" si="5901">DH120-DJ120</f>
        <v>0</v>
      </c>
      <c r="DJ120" s="26">
        <f t="array" aca="1" ref="DJ120" ca="1">SUM(IF(RIGHT(OFFSET('Vacation Tracker'!$Q123:$AD123,0,DH$4))&lt;&gt;"O",IFERROR(--LEFT(OFFSET('Vacation Tracker'!$Q123:$AD123,0,DH$4),LEN(OFFSET('Vacation Tracker'!$Q123:$AD123,0,DH$4))-1),0)))</f>
        <v>0</v>
      </c>
      <c r="DK120" s="26">
        <f t="array" aca="1" ref="DK120" ca="1">SUM(IF(RIGHT(OFFSET('Vacation Tracker'!$Q123:$AD123,0,DH$4))=DK$8,IFERROR(--LEFT(OFFSET('Vacation Tracker'!$Q123:$AD123,0,DH$4),LEN(OFFSET('Vacation Tracker'!$Q123:$AD123,0,DH$4))-1),0)))</f>
        <v>0</v>
      </c>
      <c r="DL120" s="23">
        <f ca="1">SUM(OFFSET('Vacation Tracker'!$Q123:$AD123,0,DL$4))</f>
        <v>0</v>
      </c>
      <c r="DM120" s="26">
        <f t="shared" ref="DM120" ca="1" si="5902">DL120-DN120</f>
        <v>0</v>
      </c>
      <c r="DN120" s="26">
        <f t="array" aca="1" ref="DN120" ca="1">SUM(IF(RIGHT(OFFSET('Vacation Tracker'!$Q123:$AD123,0,DL$4))&lt;&gt;"O",IFERROR(--LEFT(OFFSET('Vacation Tracker'!$Q123:$AD123,0,DL$4),LEN(OFFSET('Vacation Tracker'!$Q123:$AD123,0,DL$4))-1),0)))</f>
        <v>0</v>
      </c>
      <c r="DO120" s="26">
        <f t="array" aca="1" ref="DO120" ca="1">SUM(IF(RIGHT(OFFSET('Vacation Tracker'!$Q123:$AD123,0,DL$4))=DO$8,IFERROR(--LEFT(OFFSET('Vacation Tracker'!$Q123:$AD123,0,DL$4),LEN(OFFSET('Vacation Tracker'!$Q123:$AD123,0,DL$4))-1),0)))</f>
        <v>0</v>
      </c>
      <c r="DP120" s="23">
        <f ca="1">SUM(OFFSET('Vacation Tracker'!$Q123:$AD123,0,DP$4))</f>
        <v>0</v>
      </c>
      <c r="DQ120" s="26">
        <f t="shared" ref="DQ120" ca="1" si="5903">DP120-DR120</f>
        <v>0</v>
      </c>
      <c r="DR120" s="26">
        <f t="array" aca="1" ref="DR120" ca="1">SUM(IF(RIGHT(OFFSET('Vacation Tracker'!$Q123:$AD123,0,DP$4))&lt;&gt;"O",IFERROR(--LEFT(OFFSET('Vacation Tracker'!$Q123:$AD123,0,DP$4),LEN(OFFSET('Vacation Tracker'!$Q123:$AD123,0,DP$4))-1),0)))</f>
        <v>0</v>
      </c>
      <c r="DS120" s="26">
        <f t="array" aca="1" ref="DS120" ca="1">SUM(IF(RIGHT(OFFSET('Vacation Tracker'!$Q123:$AD123,0,DP$4))=DS$8,IFERROR(--LEFT(OFFSET('Vacation Tracker'!$Q123:$AD123,0,DP$4),LEN(OFFSET('Vacation Tracker'!$Q123:$AD123,0,DP$4))-1),0)))</f>
        <v>0</v>
      </c>
      <c r="DT120" s="23">
        <f ca="1">SUM(OFFSET('Vacation Tracker'!$Q123:$AD123,0,DT$4))</f>
        <v>0</v>
      </c>
      <c r="DU120" s="26">
        <f t="shared" ref="DU120" ca="1" si="5904">DT120-DV120</f>
        <v>0</v>
      </c>
      <c r="DV120" s="26">
        <f t="array" aca="1" ref="DV120" ca="1">SUM(IF(RIGHT(OFFSET('Vacation Tracker'!$Q123:$AD123,0,DT$4))&lt;&gt;"O",IFERROR(--LEFT(OFFSET('Vacation Tracker'!$Q123:$AD123,0,DT$4),LEN(OFFSET('Vacation Tracker'!$Q123:$AD123,0,DT$4))-1),0)))</f>
        <v>0</v>
      </c>
      <c r="DW120" s="26">
        <f t="array" aca="1" ref="DW120" ca="1">SUM(IF(RIGHT(OFFSET('Vacation Tracker'!$Q123:$AD123,0,DT$4))=DW$8,IFERROR(--LEFT(OFFSET('Vacation Tracker'!$Q123:$AD123,0,DT$4),LEN(OFFSET('Vacation Tracker'!$Q123:$AD123,0,DT$4))-1),0)))</f>
        <v>0</v>
      </c>
      <c r="DX120" s="23">
        <f ca="1">SUM(OFFSET('Vacation Tracker'!$Q123:$AD123,0,DX$4))</f>
        <v>0</v>
      </c>
      <c r="DY120" s="26">
        <f t="shared" ref="DY120" ca="1" si="5905">DX120-DZ120</f>
        <v>0</v>
      </c>
      <c r="DZ120" s="26">
        <f t="array" aca="1" ref="DZ120" ca="1">SUM(IF(RIGHT(OFFSET('Vacation Tracker'!$Q123:$AD123,0,DX$4))&lt;&gt;"O",IFERROR(--LEFT(OFFSET('Vacation Tracker'!$Q123:$AD123,0,DX$4),LEN(OFFSET('Vacation Tracker'!$Q123:$AD123,0,DX$4))-1),0)))</f>
        <v>0</v>
      </c>
      <c r="EA120" s="26">
        <f t="array" aca="1" ref="EA120" ca="1">SUM(IF(RIGHT(OFFSET('Vacation Tracker'!$Q123:$AD123,0,DX$4))=EA$8,IFERROR(--LEFT(OFFSET('Vacation Tracker'!$Q123:$AD123,0,DX$4),LEN(OFFSET('Vacation Tracker'!$Q123:$AD123,0,DX$4))-1),0)))</f>
        <v>0</v>
      </c>
      <c r="EB120" s="23">
        <f ca="1">SUM(OFFSET('Vacation Tracker'!$Q123:$AD123,0,EB$4))</f>
        <v>0</v>
      </c>
      <c r="EC120" s="26">
        <f t="shared" ref="EC120" ca="1" si="5906">EB120-ED120</f>
        <v>0</v>
      </c>
      <c r="ED120" s="26">
        <f t="array" aca="1" ref="ED120" ca="1">SUM(IF(RIGHT(OFFSET('Vacation Tracker'!$Q123:$AD123,0,EB$4))&lt;&gt;"O",IFERROR(--LEFT(OFFSET('Vacation Tracker'!$Q123:$AD123,0,EB$4),LEN(OFFSET('Vacation Tracker'!$Q123:$AD123,0,EB$4))-1),0)))</f>
        <v>0</v>
      </c>
      <c r="EE120" s="26">
        <f t="array" aca="1" ref="EE120" ca="1">SUM(IF(RIGHT(OFFSET('Vacation Tracker'!$Q123:$AD123,0,EB$4))=EE$8,IFERROR(--LEFT(OFFSET('Vacation Tracker'!$Q123:$AD123,0,EB$4),LEN(OFFSET('Vacation Tracker'!$Q123:$AD123,0,EB$4))-1),0)))</f>
        <v>0</v>
      </c>
      <c r="EF120" s="23">
        <f ca="1">SUM(OFFSET('Vacation Tracker'!$Q123:$AD123,0,EF$4))</f>
        <v>0</v>
      </c>
      <c r="EG120" s="26">
        <f t="shared" ref="EG120" ca="1" si="5907">EF120-EH120</f>
        <v>0</v>
      </c>
      <c r="EH120" s="26">
        <f t="array" aca="1" ref="EH120" ca="1">SUM(IF(RIGHT(OFFSET('Vacation Tracker'!$Q123:$AD123,0,EF$4))&lt;&gt;"O",IFERROR(--LEFT(OFFSET('Vacation Tracker'!$Q123:$AD123,0,EF$4),LEN(OFFSET('Vacation Tracker'!$Q123:$AD123,0,EF$4))-1),0)))</f>
        <v>0</v>
      </c>
      <c r="EI120" s="26">
        <f t="array" aca="1" ref="EI120" ca="1">SUM(IF(RIGHT(OFFSET('Vacation Tracker'!$Q123:$AD123,0,EF$4))=EI$8,IFERROR(--LEFT(OFFSET('Vacation Tracker'!$Q123:$AD123,0,EF$4),LEN(OFFSET('Vacation Tracker'!$Q123:$AD123,0,EF$4))-1),0)))</f>
        <v>0</v>
      </c>
      <c r="EJ120" s="23">
        <f ca="1">SUM(OFFSET('Vacation Tracker'!$Q123:$AD123,0,EJ$4))</f>
        <v>0</v>
      </c>
      <c r="EK120" s="26">
        <f t="shared" ref="EK120" ca="1" si="5908">EJ120-EL120</f>
        <v>0</v>
      </c>
      <c r="EL120" s="26">
        <f t="array" aca="1" ref="EL120" ca="1">SUM(IF(RIGHT(OFFSET('Vacation Tracker'!$Q123:$AD123,0,EJ$4))&lt;&gt;"O",IFERROR(--LEFT(OFFSET('Vacation Tracker'!$Q123:$AD123,0,EJ$4),LEN(OFFSET('Vacation Tracker'!$Q123:$AD123,0,EJ$4))-1),0)))</f>
        <v>0</v>
      </c>
      <c r="EM120" s="26">
        <f t="array" aca="1" ref="EM120" ca="1">SUM(IF(RIGHT(OFFSET('Vacation Tracker'!$Q123:$AD123,0,EJ$4))=EM$8,IFERROR(--LEFT(OFFSET('Vacation Tracker'!$Q123:$AD123,0,EJ$4),LEN(OFFSET('Vacation Tracker'!$Q123:$AD123,0,EJ$4))-1),0)))</f>
        <v>0</v>
      </c>
      <c r="EN120" s="23">
        <f ca="1">SUM(OFFSET('Vacation Tracker'!$Q123:$AD123,0,EN$4))</f>
        <v>0</v>
      </c>
      <c r="EO120" s="26">
        <f t="shared" ref="EO120" ca="1" si="5909">EN120-EP120</f>
        <v>0</v>
      </c>
      <c r="EP120" s="26">
        <f t="array" aca="1" ref="EP120" ca="1">SUM(IF(RIGHT(OFFSET('Vacation Tracker'!$Q123:$AD123,0,EN$4))&lt;&gt;"O",IFERROR(--LEFT(OFFSET('Vacation Tracker'!$Q123:$AD123,0,EN$4),LEN(OFFSET('Vacation Tracker'!$Q123:$AD123,0,EN$4))-1),0)))</f>
        <v>0</v>
      </c>
      <c r="EQ120" s="26">
        <f t="array" aca="1" ref="EQ120" ca="1">SUM(IF(RIGHT(OFFSET('Vacation Tracker'!$Q123:$AD123,0,EN$4))=EQ$8,IFERROR(--LEFT(OFFSET('Vacation Tracker'!$Q123:$AD123,0,EN$4),LEN(OFFSET('Vacation Tracker'!$Q123:$AD123,0,EN$4))-1),0)))</f>
        <v>0</v>
      </c>
      <c r="ER120" s="23">
        <f ca="1">SUM(OFFSET('Vacation Tracker'!$Q123:$AD123,0,ER$4))</f>
        <v>0</v>
      </c>
      <c r="ES120" s="26">
        <f t="shared" ref="ES120" ca="1" si="5910">ER120-ET120</f>
        <v>0</v>
      </c>
      <c r="ET120" s="26">
        <f t="array" aca="1" ref="ET120" ca="1">SUM(IF(RIGHT(OFFSET('Vacation Tracker'!$Q123:$AD123,0,ER$4))&lt;&gt;"O",IFERROR(--LEFT(OFFSET('Vacation Tracker'!$Q123:$AD123,0,ER$4),LEN(OFFSET('Vacation Tracker'!$Q123:$AD123,0,ER$4))-1),0)))</f>
        <v>0</v>
      </c>
      <c r="EU120" s="26">
        <f t="array" aca="1" ref="EU120" ca="1">SUM(IF(RIGHT(OFFSET('Vacation Tracker'!$Q123:$AD123,0,ER$4))=EU$8,IFERROR(--LEFT(OFFSET('Vacation Tracker'!$Q123:$AD123,0,ER$4),LEN(OFFSET('Vacation Tracker'!$Q123:$AD123,0,ER$4))-1),0)))</f>
        <v>0</v>
      </c>
      <c r="EV120" s="23">
        <f ca="1">SUM(OFFSET('Vacation Tracker'!$Q123:$AD123,0,EV$4))</f>
        <v>0</v>
      </c>
      <c r="EW120" s="26">
        <f t="shared" ref="EW120" ca="1" si="5911">EV120-EX120</f>
        <v>0</v>
      </c>
      <c r="EX120" s="26">
        <f t="array" aca="1" ref="EX120" ca="1">SUM(IF(RIGHT(OFFSET('Vacation Tracker'!$Q123:$AD123,0,EV$4))&lt;&gt;"O",IFERROR(--LEFT(OFFSET('Vacation Tracker'!$Q123:$AD123,0,EV$4),LEN(OFFSET('Vacation Tracker'!$Q123:$AD123,0,EV$4))-1),0)))</f>
        <v>0</v>
      </c>
      <c r="EY120" s="26">
        <f t="array" aca="1" ref="EY120" ca="1">SUM(IF(RIGHT(OFFSET('Vacation Tracker'!$Q123:$AD123,0,EV$4))=EY$8,IFERROR(--LEFT(OFFSET('Vacation Tracker'!$Q123:$AD123,0,EV$4),LEN(OFFSET('Vacation Tracker'!$Q123:$AD123,0,EV$4))-1),0)))</f>
        <v>0</v>
      </c>
      <c r="EZ120" s="23">
        <f ca="1">SUM(OFFSET('Vacation Tracker'!$Q123:$AD123,0,EZ$4))</f>
        <v>0</v>
      </c>
      <c r="FA120" s="26">
        <f t="shared" ref="FA120" ca="1" si="5912">EZ120-FB120</f>
        <v>0</v>
      </c>
      <c r="FB120" s="26">
        <f t="array" aca="1" ref="FB120" ca="1">SUM(IF(RIGHT(OFFSET('Vacation Tracker'!$Q123:$AD123,0,EZ$4))&lt;&gt;"O",IFERROR(--LEFT(OFFSET('Vacation Tracker'!$Q123:$AD123,0,EZ$4),LEN(OFFSET('Vacation Tracker'!$Q123:$AD123,0,EZ$4))-1),0)))</f>
        <v>0</v>
      </c>
      <c r="FC120" s="26">
        <f t="array" aca="1" ref="FC120" ca="1">SUM(IF(RIGHT(OFFSET('Vacation Tracker'!$Q123:$AD123,0,EZ$4))=FC$8,IFERROR(--LEFT(OFFSET('Vacation Tracker'!$Q123:$AD123,0,EZ$4),LEN(OFFSET('Vacation Tracker'!$Q123:$AD123,0,EZ$4))-1),0)))</f>
        <v>0</v>
      </c>
      <c r="FD120" s="23">
        <f ca="1">SUM(OFFSET('Vacation Tracker'!$Q123:$AD123,0,FD$4))</f>
        <v>0</v>
      </c>
      <c r="FE120" s="26">
        <f t="shared" ref="FE120" ca="1" si="5913">FD120-FF120</f>
        <v>0</v>
      </c>
      <c r="FF120" s="26">
        <f t="array" aca="1" ref="FF120" ca="1">SUM(IF(RIGHT(OFFSET('Vacation Tracker'!$Q123:$AD123,0,FD$4))&lt;&gt;"O",IFERROR(--LEFT(OFFSET('Vacation Tracker'!$Q123:$AD123,0,FD$4),LEN(OFFSET('Vacation Tracker'!$Q123:$AD123,0,FD$4))-1),0)))</f>
        <v>0</v>
      </c>
      <c r="FG120" s="26">
        <f t="array" aca="1" ref="FG120" ca="1">SUM(IF(RIGHT(OFFSET('Vacation Tracker'!$Q123:$AD123,0,FD$4))=FG$8,IFERROR(--LEFT(OFFSET('Vacation Tracker'!$Q123:$AD123,0,FD$4),LEN(OFFSET('Vacation Tracker'!$Q123:$AD123,0,FD$4))-1),0)))</f>
        <v>0</v>
      </c>
      <c r="FH120" s="23">
        <f ca="1">SUM(OFFSET('Vacation Tracker'!$Q123:$AD123,0,FH$4))</f>
        <v>0</v>
      </c>
      <c r="FI120" s="26">
        <f t="shared" ref="FI120" ca="1" si="5914">FH120-FJ120</f>
        <v>0</v>
      </c>
      <c r="FJ120" s="26">
        <f t="array" aca="1" ref="FJ120" ca="1">SUM(IF(RIGHT(OFFSET('Vacation Tracker'!$Q123:$AD123,0,FH$4))&lt;&gt;"O",IFERROR(--LEFT(OFFSET('Vacation Tracker'!$Q123:$AD123,0,FH$4),LEN(OFFSET('Vacation Tracker'!$Q123:$AD123,0,FH$4))-1),0)))</f>
        <v>0</v>
      </c>
      <c r="FK120" s="26">
        <f t="array" aca="1" ref="FK120" ca="1">SUM(IF(RIGHT(OFFSET('Vacation Tracker'!$Q123:$AD123,0,FH$4))=FK$8,IFERROR(--LEFT(OFFSET('Vacation Tracker'!$Q123:$AD123,0,FH$4),LEN(OFFSET('Vacation Tracker'!$Q123:$AD123,0,FH$4))-1),0)))</f>
        <v>0</v>
      </c>
      <c r="FL120" s="23">
        <f ca="1">SUM(OFFSET('Vacation Tracker'!$Q123:$AD123,0,FL$4))</f>
        <v>0</v>
      </c>
      <c r="FM120" s="26">
        <f t="shared" ref="FM120" ca="1" si="5915">FL120-FN120</f>
        <v>0</v>
      </c>
      <c r="FN120" s="26">
        <f t="array" aca="1" ref="FN120" ca="1">SUM(IF(RIGHT(OFFSET('Vacation Tracker'!$Q123:$AD123,0,FL$4))&lt;&gt;"O",IFERROR(--LEFT(OFFSET('Vacation Tracker'!$Q123:$AD123,0,FL$4),LEN(OFFSET('Vacation Tracker'!$Q123:$AD123,0,FL$4))-1),0)))</f>
        <v>0</v>
      </c>
      <c r="FO120" s="26">
        <f t="array" aca="1" ref="FO120" ca="1">SUM(IF(RIGHT(OFFSET('Vacation Tracker'!$Q123:$AD123,0,FL$4))=FO$8,IFERROR(--LEFT(OFFSET('Vacation Tracker'!$Q123:$AD123,0,FL$4),LEN(OFFSET('Vacation Tracker'!$Q123:$AD123,0,FL$4))-1),0)))</f>
        <v>0</v>
      </c>
      <c r="FP120" s="23">
        <f ca="1">SUM(OFFSET('Vacation Tracker'!$Q123:$AD123,0,FP$4))</f>
        <v>0</v>
      </c>
      <c r="FQ120" s="26">
        <f t="shared" ref="FQ120" ca="1" si="5916">FP120-FR120</f>
        <v>0</v>
      </c>
      <c r="FR120" s="26">
        <f t="array" aca="1" ref="FR120" ca="1">SUM(IF(RIGHT(OFFSET('Vacation Tracker'!$Q123:$AD123,0,FP$4))&lt;&gt;"O",IFERROR(--LEFT(OFFSET('Vacation Tracker'!$Q123:$AD123,0,FP$4),LEN(OFFSET('Vacation Tracker'!$Q123:$AD123,0,FP$4))-1),0)))</f>
        <v>0</v>
      </c>
      <c r="FS120" s="26">
        <f t="array" aca="1" ref="FS120" ca="1">SUM(IF(RIGHT(OFFSET('Vacation Tracker'!$Q123:$AD123,0,FP$4))=FS$8,IFERROR(--LEFT(OFFSET('Vacation Tracker'!$Q123:$AD123,0,FP$4),LEN(OFFSET('Vacation Tracker'!$Q123:$AD123,0,FP$4))-1),0)))</f>
        <v>0</v>
      </c>
      <c r="FT120" s="23">
        <f ca="1">SUM(OFFSET('Vacation Tracker'!$Q123:$AD123,0,FT$4))</f>
        <v>0</v>
      </c>
      <c r="FU120" s="26">
        <f t="shared" ref="FU120" ca="1" si="5917">FT120-FV120</f>
        <v>0</v>
      </c>
      <c r="FV120" s="26">
        <f t="array" aca="1" ref="FV120" ca="1">SUM(IF(RIGHT(OFFSET('Vacation Tracker'!$Q123:$AD123,0,FT$4))&lt;&gt;"O",IFERROR(--LEFT(OFFSET('Vacation Tracker'!$Q123:$AD123,0,FT$4),LEN(OFFSET('Vacation Tracker'!$Q123:$AD123,0,FT$4))-1),0)))</f>
        <v>0</v>
      </c>
      <c r="FW120" s="26">
        <f t="array" aca="1" ref="FW120" ca="1">SUM(IF(RIGHT(OFFSET('Vacation Tracker'!$Q123:$AD123,0,FT$4))=FW$8,IFERROR(--LEFT(OFFSET('Vacation Tracker'!$Q123:$AD123,0,FT$4),LEN(OFFSET('Vacation Tracker'!$Q123:$AD123,0,FT$4))-1),0)))</f>
        <v>0</v>
      </c>
      <c r="FX120" s="23">
        <f ca="1">SUM(OFFSET('Vacation Tracker'!$Q123:$AD123,0,FX$4))</f>
        <v>0</v>
      </c>
      <c r="FY120" s="26">
        <f t="shared" ref="FY120" ca="1" si="5918">FX120-FZ120</f>
        <v>0</v>
      </c>
      <c r="FZ120" s="26">
        <f t="array" aca="1" ref="FZ120" ca="1">SUM(IF(RIGHT(OFFSET('Vacation Tracker'!$Q123:$AD123,0,FX$4))&lt;&gt;"O",IFERROR(--LEFT(OFFSET('Vacation Tracker'!$Q123:$AD123,0,FX$4),LEN(OFFSET('Vacation Tracker'!$Q123:$AD123,0,FX$4))-1),0)))</f>
        <v>0</v>
      </c>
      <c r="GA120" s="26">
        <f t="array" aca="1" ref="GA120" ca="1">SUM(IF(RIGHT(OFFSET('Vacation Tracker'!$Q123:$AD123,0,FX$4))=GA$8,IFERROR(--LEFT(OFFSET('Vacation Tracker'!$Q123:$AD123,0,FX$4),LEN(OFFSET('Vacation Tracker'!$Q123:$AD123,0,FX$4))-1),0)))</f>
        <v>0</v>
      </c>
      <c r="GB120" s="23">
        <f ca="1">SUM(OFFSET('Vacation Tracker'!$Q123:$AD123,0,GB$4))</f>
        <v>0</v>
      </c>
      <c r="GC120" s="26">
        <f t="shared" ref="GC120" ca="1" si="5919">GB120-GD120</f>
        <v>0</v>
      </c>
      <c r="GD120" s="26">
        <f t="array" aca="1" ref="GD120" ca="1">SUM(IF(RIGHT(OFFSET('Vacation Tracker'!$Q123:$AD123,0,GB$4))&lt;&gt;"O",IFERROR(--LEFT(OFFSET('Vacation Tracker'!$Q123:$AD123,0,GB$4),LEN(OFFSET('Vacation Tracker'!$Q123:$AD123,0,GB$4))-1),0)))</f>
        <v>0</v>
      </c>
      <c r="GE120" s="26">
        <f t="array" aca="1" ref="GE120" ca="1">SUM(IF(RIGHT(OFFSET('Vacation Tracker'!$Q123:$AD123,0,GB$4))=GE$8,IFERROR(--LEFT(OFFSET('Vacation Tracker'!$Q123:$AD123,0,GB$4),LEN(OFFSET('Vacation Tracker'!$Q123:$AD123,0,GB$4))-1),0)))</f>
        <v>0</v>
      </c>
      <c r="GF120" s="23">
        <f ca="1">SUM(OFFSET('Vacation Tracker'!$Q123:$AD123,0,GF$4))</f>
        <v>0</v>
      </c>
      <c r="GG120" s="26">
        <f t="shared" ref="GG120" ca="1" si="5920">GF120-GH120</f>
        <v>0</v>
      </c>
      <c r="GH120" s="26">
        <f t="array" aca="1" ref="GH120" ca="1">SUM(IF(RIGHT(OFFSET('Vacation Tracker'!$Q123:$AD123,0,GF$4))&lt;&gt;"O",IFERROR(--LEFT(OFFSET('Vacation Tracker'!$Q123:$AD123,0,GF$4),LEN(OFFSET('Vacation Tracker'!$Q123:$AD123,0,GF$4))-1),0)))</f>
        <v>0</v>
      </c>
      <c r="GI120" s="26">
        <f t="array" aca="1" ref="GI120" ca="1">SUM(IF(RIGHT(OFFSET('Vacation Tracker'!$Q123:$AD123,0,GF$4))=GI$8,IFERROR(--LEFT(OFFSET('Vacation Tracker'!$Q123:$AD123,0,GF$4),LEN(OFFSET('Vacation Tracker'!$Q123:$AD123,0,GF$4))-1),0)))</f>
        <v>0</v>
      </c>
      <c r="GJ120" s="23">
        <f ca="1">SUM(OFFSET('Vacation Tracker'!$Q123:$AD123,0,GJ$4))</f>
        <v>0</v>
      </c>
      <c r="GK120" s="26">
        <f t="shared" ref="GK120" ca="1" si="5921">GJ120-GL120</f>
        <v>0</v>
      </c>
      <c r="GL120" s="26">
        <f t="array" aca="1" ref="GL120" ca="1">SUM(IF(RIGHT(OFFSET('Vacation Tracker'!$Q123:$AD123,0,GJ$4))&lt;&gt;"O",IFERROR(--LEFT(OFFSET('Vacation Tracker'!$Q123:$AD123,0,GJ$4),LEN(OFFSET('Vacation Tracker'!$Q123:$AD123,0,GJ$4))-1),0)))</f>
        <v>0</v>
      </c>
      <c r="GM120" s="26">
        <f t="array" aca="1" ref="GM120" ca="1">SUM(IF(RIGHT(OFFSET('Vacation Tracker'!$Q123:$AD123,0,GJ$4))=GM$8,IFERROR(--LEFT(OFFSET('Vacation Tracker'!$Q123:$AD123,0,GJ$4),LEN(OFFSET('Vacation Tracker'!$Q123:$AD123,0,GJ$4))-1),0)))</f>
        <v>0</v>
      </c>
      <c r="GN120" s="23">
        <f ca="1">SUM(OFFSET('Vacation Tracker'!$Q123:$AD123,0,GN$4))</f>
        <v>0</v>
      </c>
      <c r="GO120" s="26">
        <f t="shared" ref="GO120" ca="1" si="5922">GN120-GP120</f>
        <v>0</v>
      </c>
      <c r="GP120" s="26">
        <f t="array" aca="1" ref="GP120" ca="1">SUM(IF(RIGHT(OFFSET('Vacation Tracker'!$Q123:$AD123,0,GN$4))&lt;&gt;"O",IFERROR(--LEFT(OFFSET('Vacation Tracker'!$Q123:$AD123,0,GN$4),LEN(OFFSET('Vacation Tracker'!$Q123:$AD123,0,GN$4))-1),0)))</f>
        <v>0</v>
      </c>
      <c r="GQ120" s="26">
        <f t="array" aca="1" ref="GQ120" ca="1">SUM(IF(RIGHT(OFFSET('Vacation Tracker'!$Q123:$AD123,0,GN$4))=GQ$8,IFERROR(--LEFT(OFFSET('Vacation Tracker'!$Q123:$AD123,0,GN$4),LEN(OFFSET('Vacation Tracker'!$Q123:$AD123,0,GN$4))-1),0)))</f>
        <v>0</v>
      </c>
      <c r="GR120" s="23">
        <f ca="1">SUM(OFFSET('Vacation Tracker'!$Q123:$AD123,0,GR$4))</f>
        <v>0</v>
      </c>
      <c r="GS120" s="26">
        <f t="shared" ref="GS120" ca="1" si="5923">GR120-GT120</f>
        <v>0</v>
      </c>
      <c r="GT120" s="26">
        <f t="array" aca="1" ref="GT120" ca="1">SUM(IF(RIGHT(OFFSET('Vacation Tracker'!$Q123:$AD123,0,GR$4))&lt;&gt;"O",IFERROR(--LEFT(OFFSET('Vacation Tracker'!$Q123:$AD123,0,GR$4),LEN(OFFSET('Vacation Tracker'!$Q123:$AD123,0,GR$4))-1),0)))</f>
        <v>0</v>
      </c>
      <c r="GU120" s="26">
        <f t="array" aca="1" ref="GU120" ca="1">SUM(IF(RIGHT(OFFSET('Vacation Tracker'!$Q123:$AD123,0,GR$4))=GU$8,IFERROR(--LEFT(OFFSET('Vacation Tracker'!$Q123:$AD123,0,GR$4),LEN(OFFSET('Vacation Tracker'!$Q123:$AD123,0,GR$4))-1),0)))</f>
        <v>0</v>
      </c>
      <c r="GV120" s="23">
        <f ca="1">SUM(OFFSET('Vacation Tracker'!$Q123:$AD123,0,GV$4))</f>
        <v>0</v>
      </c>
      <c r="GW120" s="26">
        <f t="shared" ref="GW120" ca="1" si="5924">GV120-GX120</f>
        <v>0</v>
      </c>
      <c r="GX120" s="26">
        <f t="array" aca="1" ref="GX120" ca="1">SUM(IF(RIGHT(OFFSET('Vacation Tracker'!$Q123:$AD123,0,GV$4))&lt;&gt;"O",IFERROR(--LEFT(OFFSET('Vacation Tracker'!$Q123:$AD123,0,GV$4),LEN(OFFSET('Vacation Tracker'!$Q123:$AD123,0,GV$4))-1),0)))</f>
        <v>0</v>
      </c>
      <c r="GY120" s="26">
        <f t="array" aca="1" ref="GY120" ca="1">SUM(IF(RIGHT(OFFSET('Vacation Tracker'!$Q123:$AD123,0,GV$4))=GY$8,IFERROR(--LEFT(OFFSET('Vacation Tracker'!$Q123:$AD123,0,GV$4),LEN(OFFSET('Vacation Tracker'!$Q123:$AD123,0,GV$4))-1),0)))</f>
        <v>0</v>
      </c>
      <c r="GZ120" s="23">
        <f ca="1">SUM(OFFSET('Vacation Tracker'!$Q123:$AD123,0,GZ$4))</f>
        <v>0</v>
      </c>
      <c r="HA120" s="26">
        <f t="shared" ref="HA120" ca="1" si="5925">GZ120-HB120</f>
        <v>0</v>
      </c>
      <c r="HB120" s="26">
        <f t="array" aca="1" ref="HB120" ca="1">SUM(IF(RIGHT(OFFSET('Vacation Tracker'!$Q123:$AD123,0,GZ$4))&lt;&gt;"O",IFERROR(--LEFT(OFFSET('Vacation Tracker'!$Q123:$AD123,0,GZ$4),LEN(OFFSET('Vacation Tracker'!$Q123:$AD123,0,GZ$4))-1),0)))</f>
        <v>0</v>
      </c>
      <c r="HC120" s="26">
        <f t="array" aca="1" ref="HC120" ca="1">SUM(IF(RIGHT(OFFSET('Vacation Tracker'!$Q123:$AD123,0,GZ$4))=HC$8,IFERROR(--LEFT(OFFSET('Vacation Tracker'!$Q123:$AD123,0,GZ$4),LEN(OFFSET('Vacation Tracker'!$Q123:$AD123,0,GZ$4))-1),0)))</f>
        <v>0</v>
      </c>
      <c r="HD120" s="23">
        <f ca="1">SUM(OFFSET('Vacation Tracker'!$Q123:$AD123,0,HD$4))</f>
        <v>0</v>
      </c>
      <c r="HE120" s="26">
        <f t="shared" ref="HE120" ca="1" si="5926">HD120-HF120</f>
        <v>0</v>
      </c>
      <c r="HF120" s="26">
        <f t="array" aca="1" ref="HF120" ca="1">SUM(IF(RIGHT(OFFSET('Vacation Tracker'!$Q123:$AD123,0,HD$4))&lt;&gt;"O",IFERROR(--LEFT(OFFSET('Vacation Tracker'!$Q123:$AD123,0,HD$4),LEN(OFFSET('Vacation Tracker'!$Q123:$AD123,0,HD$4))-1),0)))</f>
        <v>0</v>
      </c>
      <c r="HG120" s="26">
        <f t="array" aca="1" ref="HG120" ca="1">SUM(IF(RIGHT(OFFSET('Vacation Tracker'!$Q123:$AD123,0,HD$4))=HG$8,IFERROR(--LEFT(OFFSET('Vacation Tracker'!$Q123:$AD123,0,HD$4),LEN(OFFSET('Vacation Tracker'!$Q123:$AD123,0,HD$4))-1),0)))</f>
        <v>0</v>
      </c>
      <c r="HH120" s="23">
        <f ca="1">SUM(OFFSET('Vacation Tracker'!$Q123:$AD123,0,HH$4))</f>
        <v>0</v>
      </c>
      <c r="HI120" s="26">
        <f t="shared" ref="HI120" ca="1" si="5927">HH120-HJ120</f>
        <v>0</v>
      </c>
      <c r="HJ120" s="26">
        <f t="array" aca="1" ref="HJ120" ca="1">SUM(IF(RIGHT(OFFSET('Vacation Tracker'!$Q123:$AD123,0,HH$4))&lt;&gt;"O",IFERROR(--LEFT(OFFSET('Vacation Tracker'!$Q123:$AD123,0,HH$4),LEN(OFFSET('Vacation Tracker'!$Q123:$AD123,0,HH$4))-1),0)))</f>
        <v>0</v>
      </c>
      <c r="HK120" s="26">
        <f t="array" aca="1" ref="HK120" ca="1">SUM(IF(RIGHT(OFFSET('Vacation Tracker'!$Q123:$AD123,0,HH$4))=HK$8,IFERROR(--LEFT(OFFSET('Vacation Tracker'!$Q123:$AD123,0,HH$4),LEN(OFFSET('Vacation Tracker'!$Q123:$AD123,0,HH$4))-1),0)))</f>
        <v>0</v>
      </c>
      <c r="HL120" s="23">
        <f ca="1">SUM(OFFSET('Vacation Tracker'!$Q123:$AD123,0,HL$4))</f>
        <v>0</v>
      </c>
      <c r="HM120" s="26">
        <f t="shared" ref="HM120" ca="1" si="5928">HL120-HN120</f>
        <v>0</v>
      </c>
      <c r="HN120" s="26">
        <f t="array" aca="1" ref="HN120" ca="1">SUM(IF(RIGHT(OFFSET('Vacation Tracker'!$Q123:$AD123,0,HL$4))&lt;&gt;"O",IFERROR(--LEFT(OFFSET('Vacation Tracker'!$Q123:$AD123,0,HL$4),LEN(OFFSET('Vacation Tracker'!$Q123:$AD123,0,HL$4))-1),0)))</f>
        <v>0</v>
      </c>
      <c r="HO120" s="26">
        <f t="array" aca="1" ref="HO120" ca="1">SUM(IF(RIGHT(OFFSET('Vacation Tracker'!$Q123:$AD123,0,HL$4))=HO$8,IFERROR(--LEFT(OFFSET('Vacation Tracker'!$Q123:$AD123,0,HL$4),LEN(OFFSET('Vacation Tracker'!$Q123:$AD123,0,HL$4))-1),0)))</f>
        <v>0</v>
      </c>
      <c r="HP120" s="23">
        <f ca="1">SUM(OFFSET('Vacation Tracker'!$Q123:$AD123,0,HP$4))</f>
        <v>0</v>
      </c>
      <c r="HQ120" s="26">
        <f t="shared" ref="HQ120" ca="1" si="5929">HP120-HR120</f>
        <v>0</v>
      </c>
      <c r="HR120" s="26">
        <f t="array" aca="1" ref="HR120" ca="1">SUM(IF(RIGHT(OFFSET('Vacation Tracker'!$Q123:$AD123,0,HP$4))&lt;&gt;"O",IFERROR(--LEFT(OFFSET('Vacation Tracker'!$Q123:$AD123,0,HP$4),LEN(OFFSET('Vacation Tracker'!$Q123:$AD123,0,HP$4))-1),0)))</f>
        <v>0</v>
      </c>
      <c r="HS120" s="23">
        <f t="array" aca="1" ref="HS120" ca="1">SUM(IF(RIGHT(OFFSET('Vacation Tracker'!$Q123:$AD123,0,HP$4))=HS$8,IFERROR(--LEFT(OFFSET('Vacation Tracker'!$Q123:$AD123,0,HP$4),LEN(OFFSET('Vacation Tracker'!$Q123:$AD123,0,HP$4))-1),0)))</f>
        <v>0</v>
      </c>
    </row>
    <row r="121" spans="2:227" ht="15" customHeight="1" x14ac:dyDescent="0.2">
      <c r="B121" s="23">
        <f>IF('Vacation Tracker'!B124&lt;&gt;"",'Vacation Tracker'!B124,"")</f>
        <v>113</v>
      </c>
      <c r="C121" s="24" t="str">
        <f>IF('Vacation Tracker'!C124&lt;&gt;"",'Vacation Tracker'!C124,"")</f>
        <v/>
      </c>
      <c r="D121" s="25" t="str">
        <f>IF('Vacation Tracker'!D124&lt;&gt;"",'Vacation Tracker'!D124,"")</f>
        <v/>
      </c>
      <c r="E121" s="25" t="str">
        <f>IF('Vacation Tracker'!E124&lt;&gt;"",'Vacation Tracker'!E124,"")</f>
        <v/>
      </c>
      <c r="F121" s="24" t="str">
        <f>IF('Vacation Tracker'!F124&lt;&gt;"",'Vacation Tracker'!F124,"")</f>
        <v/>
      </c>
      <c r="G121" s="24" t="str">
        <f>IF('Vacation Tracker'!G124&lt;&gt;"",'Vacation Tracker'!G124,"")</f>
        <v/>
      </c>
      <c r="H121" s="23" t="str">
        <f t="shared" si="5368"/>
        <v/>
      </c>
      <c r="I121" s="23" t="str">
        <f t="shared" si="5368"/>
        <v/>
      </c>
      <c r="J121" s="23" t="str">
        <f t="shared" si="5368"/>
        <v/>
      </c>
      <c r="K121" s="23" t="str">
        <f t="shared" si="3530"/>
        <v/>
      </c>
      <c r="L121" s="23">
        <f ca="1">SUM(OFFSET('Vacation Tracker'!$Q124:$AD124,0,L$4))</f>
        <v>0</v>
      </c>
      <c r="M121" s="26">
        <f t="shared" ca="1" si="3476"/>
        <v>0</v>
      </c>
      <c r="N121" s="26">
        <f t="array" aca="1" ref="N121" ca="1">SUM(IF(RIGHT(OFFSET('Vacation Tracker'!$Q124:$AD124,0,L$4))&lt;&gt;"O",IFERROR(--LEFT(OFFSET('Vacation Tracker'!$Q124:$AD124,0,L$4),LEN(OFFSET('Vacation Tracker'!$Q124:$AD124,0,L$4))-1),0)))</f>
        <v>0</v>
      </c>
      <c r="O121" s="26">
        <f t="array" aca="1" ref="O121" ca="1">SUM(IF(RIGHT(OFFSET('Vacation Tracker'!$Q124:$AD124,0,L$4))=O$8,IFERROR(--LEFT(OFFSET('Vacation Tracker'!$Q124:$AD124,0,L$4),LEN(OFFSET('Vacation Tracker'!$Q124:$AD124,0,L$4))-1),0)))</f>
        <v>0</v>
      </c>
      <c r="P121" s="23">
        <f ca="1">SUM(OFFSET('Vacation Tracker'!$Q124:$AD124,0,P$4))</f>
        <v>0</v>
      </c>
      <c r="Q121" s="26">
        <f t="shared" ca="1" si="3477"/>
        <v>0</v>
      </c>
      <c r="R121" s="26">
        <f t="array" aca="1" ref="R121" ca="1">SUM(IF(RIGHT(OFFSET('Vacation Tracker'!$Q124:$AD124,0,P$4))&lt;&gt;"O",IFERROR(--LEFT(OFFSET('Vacation Tracker'!$Q124:$AD124,0,P$4),LEN(OFFSET('Vacation Tracker'!$Q124:$AD124,0,P$4))-1),0)))</f>
        <v>0</v>
      </c>
      <c r="S121" s="26">
        <f t="array" aca="1" ref="S121" ca="1">SUM(IF(RIGHT(OFFSET('Vacation Tracker'!$Q124:$AD124,0,P$4))=S$8,IFERROR(--LEFT(OFFSET('Vacation Tracker'!$Q124:$AD124,0,P$4),LEN(OFFSET('Vacation Tracker'!$Q124:$AD124,0,P$4))-1),0)))</f>
        <v>0</v>
      </c>
      <c r="T121" s="23">
        <f ca="1">SUM(OFFSET('Vacation Tracker'!$Q124:$AD124,0,T$4))</f>
        <v>0</v>
      </c>
      <c r="U121" s="26">
        <f t="shared" ca="1" si="3478"/>
        <v>0</v>
      </c>
      <c r="V121" s="26">
        <f t="array" aca="1" ref="V121" ca="1">SUM(IF(RIGHT(OFFSET('Vacation Tracker'!$Q124:$AD124,0,T$4))&lt;&gt;"O",IFERROR(--LEFT(OFFSET('Vacation Tracker'!$Q124:$AD124,0,T$4),LEN(OFFSET('Vacation Tracker'!$Q124:$AD124,0,T$4))-1),0)))</f>
        <v>0</v>
      </c>
      <c r="W121" s="26">
        <f t="array" aca="1" ref="W121" ca="1">SUM(IF(RIGHT(OFFSET('Vacation Tracker'!$Q124:$AD124,0,T$4))=W$8,IFERROR(--LEFT(OFFSET('Vacation Tracker'!$Q124:$AD124,0,T$4),LEN(OFFSET('Vacation Tracker'!$Q124:$AD124,0,T$4))-1),0)))</f>
        <v>0</v>
      </c>
      <c r="X121" s="23">
        <f ca="1">SUM(OFFSET('Vacation Tracker'!$Q124:$AD124,0,X$4))</f>
        <v>0</v>
      </c>
      <c r="Y121" s="26">
        <f t="shared" ref="Y121" ca="1" si="5930">X121-Z121</f>
        <v>0</v>
      </c>
      <c r="Z121" s="26">
        <f t="array" aca="1" ref="Z121" ca="1">SUM(IF(RIGHT(OFFSET('Vacation Tracker'!$Q124:$AD124,0,X$4))&lt;&gt;"O",IFERROR(--LEFT(OFFSET('Vacation Tracker'!$Q124:$AD124,0,X$4),LEN(OFFSET('Vacation Tracker'!$Q124:$AD124,0,X$4))-1),0)))</f>
        <v>0</v>
      </c>
      <c r="AA121" s="26">
        <f t="array" aca="1" ref="AA121" ca="1">SUM(IF(RIGHT(OFFSET('Vacation Tracker'!$Q124:$AD124,0,X$4))=AA$8,IFERROR(--LEFT(OFFSET('Vacation Tracker'!$Q124:$AD124,0,X$4),LEN(OFFSET('Vacation Tracker'!$Q124:$AD124,0,X$4))-1),0)))</f>
        <v>0</v>
      </c>
      <c r="AB121" s="23">
        <f ca="1">SUM(OFFSET('Vacation Tracker'!$Q124:$AD124,0,AB$4))</f>
        <v>0</v>
      </c>
      <c r="AC121" s="26">
        <f t="shared" ref="AC121" ca="1" si="5931">AB121-AD121</f>
        <v>0</v>
      </c>
      <c r="AD121" s="26">
        <f t="array" aca="1" ref="AD121" ca="1">SUM(IF(RIGHT(OFFSET('Vacation Tracker'!$Q124:$AD124,0,AB$4))&lt;&gt;"O",IFERROR(--LEFT(OFFSET('Vacation Tracker'!$Q124:$AD124,0,AB$4),LEN(OFFSET('Vacation Tracker'!$Q124:$AD124,0,AB$4))-1),0)))</f>
        <v>0</v>
      </c>
      <c r="AE121" s="26">
        <f t="array" aca="1" ref="AE121" ca="1">SUM(IF(RIGHT(OFFSET('Vacation Tracker'!$Q124:$AD124,0,AB$4))=AE$8,IFERROR(--LEFT(OFFSET('Vacation Tracker'!$Q124:$AD124,0,AB$4),LEN(OFFSET('Vacation Tracker'!$Q124:$AD124,0,AB$4))-1),0)))</f>
        <v>0</v>
      </c>
      <c r="AF121" s="23">
        <f ca="1">SUM(OFFSET('Vacation Tracker'!$Q124:$AD124,0,AF$4))</f>
        <v>0</v>
      </c>
      <c r="AG121" s="26">
        <f t="shared" ref="AG121" ca="1" si="5932">AF121-AH121</f>
        <v>0</v>
      </c>
      <c r="AH121" s="26">
        <f t="array" aca="1" ref="AH121" ca="1">SUM(IF(RIGHT(OFFSET('Vacation Tracker'!$Q124:$AD124,0,AF$4))&lt;&gt;"O",IFERROR(--LEFT(OFFSET('Vacation Tracker'!$Q124:$AD124,0,AF$4),LEN(OFFSET('Vacation Tracker'!$Q124:$AD124,0,AF$4))-1),0)))</f>
        <v>0</v>
      </c>
      <c r="AI121" s="26">
        <f t="array" aca="1" ref="AI121" ca="1">SUM(IF(RIGHT(OFFSET('Vacation Tracker'!$Q124:$AD124,0,AF$4))=AI$8,IFERROR(--LEFT(OFFSET('Vacation Tracker'!$Q124:$AD124,0,AF$4),LEN(OFFSET('Vacation Tracker'!$Q124:$AD124,0,AF$4))-1),0)))</f>
        <v>0</v>
      </c>
      <c r="AJ121" s="23">
        <f ca="1">SUM(OFFSET('Vacation Tracker'!$Q124:$AD124,0,AJ$4))</f>
        <v>0</v>
      </c>
      <c r="AK121" s="26">
        <f t="shared" ref="AK121" ca="1" si="5933">AJ121-AL121</f>
        <v>0</v>
      </c>
      <c r="AL121" s="26">
        <f t="array" aca="1" ref="AL121" ca="1">SUM(IF(RIGHT(OFFSET('Vacation Tracker'!$Q124:$AD124,0,AJ$4))&lt;&gt;"O",IFERROR(--LEFT(OFFSET('Vacation Tracker'!$Q124:$AD124,0,AJ$4),LEN(OFFSET('Vacation Tracker'!$Q124:$AD124,0,AJ$4))-1),0)))</f>
        <v>0</v>
      </c>
      <c r="AM121" s="26">
        <f t="array" aca="1" ref="AM121" ca="1">SUM(IF(RIGHT(OFFSET('Vacation Tracker'!$Q124:$AD124,0,AJ$4))=AM$8,IFERROR(--LEFT(OFFSET('Vacation Tracker'!$Q124:$AD124,0,AJ$4),LEN(OFFSET('Vacation Tracker'!$Q124:$AD124,0,AJ$4))-1),0)))</f>
        <v>0</v>
      </c>
      <c r="AN121" s="23">
        <f ca="1">SUM(OFFSET('Vacation Tracker'!$Q124:$AD124,0,AN$4))</f>
        <v>0</v>
      </c>
      <c r="AO121" s="26">
        <f t="shared" ref="AO121" ca="1" si="5934">AN121-AP121</f>
        <v>0</v>
      </c>
      <c r="AP121" s="26">
        <f t="array" aca="1" ref="AP121" ca="1">SUM(IF(RIGHT(OFFSET('Vacation Tracker'!$Q124:$AD124,0,AN$4))&lt;&gt;"O",IFERROR(--LEFT(OFFSET('Vacation Tracker'!$Q124:$AD124,0,AN$4),LEN(OFFSET('Vacation Tracker'!$Q124:$AD124,0,AN$4))-1),0)))</f>
        <v>0</v>
      </c>
      <c r="AQ121" s="26">
        <f t="array" aca="1" ref="AQ121" ca="1">SUM(IF(RIGHT(OFFSET('Vacation Tracker'!$Q124:$AD124,0,AN$4))=AQ$8,IFERROR(--LEFT(OFFSET('Vacation Tracker'!$Q124:$AD124,0,AN$4),LEN(OFFSET('Vacation Tracker'!$Q124:$AD124,0,AN$4))-1),0)))</f>
        <v>0</v>
      </c>
      <c r="AR121" s="23">
        <f ca="1">SUM(OFFSET('Vacation Tracker'!$Q124:$AD124,0,AR$4))</f>
        <v>0</v>
      </c>
      <c r="AS121" s="26">
        <f t="shared" ref="AS121" ca="1" si="5935">AR121-AT121</f>
        <v>0</v>
      </c>
      <c r="AT121" s="26">
        <f t="array" aca="1" ref="AT121" ca="1">SUM(IF(RIGHT(OFFSET('Vacation Tracker'!$Q124:$AD124,0,AR$4))&lt;&gt;"O",IFERROR(--LEFT(OFFSET('Vacation Tracker'!$Q124:$AD124,0,AR$4),LEN(OFFSET('Vacation Tracker'!$Q124:$AD124,0,AR$4))-1),0)))</f>
        <v>0</v>
      </c>
      <c r="AU121" s="26">
        <f t="array" aca="1" ref="AU121" ca="1">SUM(IF(RIGHT(OFFSET('Vacation Tracker'!$Q124:$AD124,0,AR$4))=AU$8,IFERROR(--LEFT(OFFSET('Vacation Tracker'!$Q124:$AD124,0,AR$4),LEN(OFFSET('Vacation Tracker'!$Q124:$AD124,0,AR$4))-1),0)))</f>
        <v>0</v>
      </c>
      <c r="AV121" s="23">
        <f ca="1">SUM(OFFSET('Vacation Tracker'!$Q124:$AD124,0,AV$4))</f>
        <v>0</v>
      </c>
      <c r="AW121" s="26">
        <f t="shared" ref="AW121" ca="1" si="5936">AV121-AX121</f>
        <v>0</v>
      </c>
      <c r="AX121" s="26">
        <f t="array" aca="1" ref="AX121" ca="1">SUM(IF(RIGHT(OFFSET('Vacation Tracker'!$Q124:$AD124,0,AV$4))&lt;&gt;"O",IFERROR(--LEFT(OFFSET('Vacation Tracker'!$Q124:$AD124,0,AV$4),LEN(OFFSET('Vacation Tracker'!$Q124:$AD124,0,AV$4))-1),0)))</f>
        <v>0</v>
      </c>
      <c r="AY121" s="26">
        <f t="array" aca="1" ref="AY121" ca="1">SUM(IF(RIGHT(OFFSET('Vacation Tracker'!$Q124:$AD124,0,AV$4))=AY$8,IFERROR(--LEFT(OFFSET('Vacation Tracker'!$Q124:$AD124,0,AV$4),LEN(OFFSET('Vacation Tracker'!$Q124:$AD124,0,AV$4))-1),0)))</f>
        <v>0</v>
      </c>
      <c r="AZ121" s="23">
        <f ca="1">SUM(OFFSET('Vacation Tracker'!$Q124:$AD124,0,AZ$4))</f>
        <v>0</v>
      </c>
      <c r="BA121" s="26">
        <f t="shared" ref="BA121" ca="1" si="5937">AZ121-BB121</f>
        <v>0</v>
      </c>
      <c r="BB121" s="26">
        <f t="array" aca="1" ref="BB121" ca="1">SUM(IF(RIGHT(OFFSET('Vacation Tracker'!$Q124:$AD124,0,AZ$4))&lt;&gt;"O",IFERROR(--LEFT(OFFSET('Vacation Tracker'!$Q124:$AD124,0,AZ$4),LEN(OFFSET('Vacation Tracker'!$Q124:$AD124,0,AZ$4))-1),0)))</f>
        <v>0</v>
      </c>
      <c r="BC121" s="26">
        <f t="array" aca="1" ref="BC121" ca="1">SUM(IF(RIGHT(OFFSET('Vacation Tracker'!$Q124:$AD124,0,AZ$4))=BC$8,IFERROR(--LEFT(OFFSET('Vacation Tracker'!$Q124:$AD124,0,AZ$4),LEN(OFFSET('Vacation Tracker'!$Q124:$AD124,0,AZ$4))-1),0)))</f>
        <v>0</v>
      </c>
      <c r="BD121" s="23">
        <f ca="1">SUM(OFFSET('Vacation Tracker'!$Q124:$AD124,0,BD$4))</f>
        <v>0</v>
      </c>
      <c r="BE121" s="26">
        <f t="shared" ref="BE121" ca="1" si="5938">BD121-BF121</f>
        <v>0</v>
      </c>
      <c r="BF121" s="26">
        <f t="array" aca="1" ref="BF121" ca="1">SUM(IF(RIGHT(OFFSET('Vacation Tracker'!$Q124:$AD124,0,BD$4))&lt;&gt;"O",IFERROR(--LEFT(OFFSET('Vacation Tracker'!$Q124:$AD124,0,BD$4),LEN(OFFSET('Vacation Tracker'!$Q124:$AD124,0,BD$4))-1),0)))</f>
        <v>0</v>
      </c>
      <c r="BG121" s="26">
        <f t="array" aca="1" ref="BG121" ca="1">SUM(IF(RIGHT(OFFSET('Vacation Tracker'!$Q124:$AD124,0,BD$4))=BG$8,IFERROR(--LEFT(OFFSET('Vacation Tracker'!$Q124:$AD124,0,BD$4),LEN(OFFSET('Vacation Tracker'!$Q124:$AD124,0,BD$4))-1),0)))</f>
        <v>0</v>
      </c>
      <c r="BH121" s="23">
        <f ca="1">SUM(OFFSET('Vacation Tracker'!$Q124:$AD124,0,BH$4))</f>
        <v>0</v>
      </c>
      <c r="BI121" s="26">
        <f t="shared" ref="BI121" ca="1" si="5939">BH121-BJ121</f>
        <v>0</v>
      </c>
      <c r="BJ121" s="26">
        <f t="array" aca="1" ref="BJ121" ca="1">SUM(IF(RIGHT(OFFSET('Vacation Tracker'!$Q124:$AD124,0,BH$4))&lt;&gt;"O",IFERROR(--LEFT(OFFSET('Vacation Tracker'!$Q124:$AD124,0,BH$4),LEN(OFFSET('Vacation Tracker'!$Q124:$AD124,0,BH$4))-1),0)))</f>
        <v>0</v>
      </c>
      <c r="BK121" s="26">
        <f t="array" aca="1" ref="BK121" ca="1">SUM(IF(RIGHT(OFFSET('Vacation Tracker'!$Q124:$AD124,0,BH$4))=BK$8,IFERROR(--LEFT(OFFSET('Vacation Tracker'!$Q124:$AD124,0,BH$4),LEN(OFFSET('Vacation Tracker'!$Q124:$AD124,0,BH$4))-1),0)))</f>
        <v>0</v>
      </c>
      <c r="BL121" s="23">
        <f ca="1">SUM(OFFSET('Vacation Tracker'!$Q124:$AD124,0,BL$4))</f>
        <v>0</v>
      </c>
      <c r="BM121" s="26">
        <f t="shared" ref="BM121" ca="1" si="5940">BL121-BN121</f>
        <v>0</v>
      </c>
      <c r="BN121" s="26">
        <f t="array" aca="1" ref="BN121" ca="1">SUM(IF(RIGHT(OFFSET('Vacation Tracker'!$Q124:$AD124,0,BL$4))&lt;&gt;"O",IFERROR(--LEFT(OFFSET('Vacation Tracker'!$Q124:$AD124,0,BL$4),LEN(OFFSET('Vacation Tracker'!$Q124:$AD124,0,BL$4))-1),0)))</f>
        <v>0</v>
      </c>
      <c r="BO121" s="26">
        <f t="array" aca="1" ref="BO121" ca="1">SUM(IF(RIGHT(OFFSET('Vacation Tracker'!$Q124:$AD124,0,BL$4))=BO$8,IFERROR(--LEFT(OFFSET('Vacation Tracker'!$Q124:$AD124,0,BL$4),LEN(OFFSET('Vacation Tracker'!$Q124:$AD124,0,BL$4))-1),0)))</f>
        <v>0</v>
      </c>
      <c r="BP121" s="23">
        <f ca="1">SUM(OFFSET('Vacation Tracker'!$Q124:$AD124,0,BP$4))</f>
        <v>0</v>
      </c>
      <c r="BQ121" s="26">
        <f t="shared" ref="BQ121" ca="1" si="5941">BP121-BR121</f>
        <v>0</v>
      </c>
      <c r="BR121" s="26">
        <f t="array" aca="1" ref="BR121" ca="1">SUM(IF(RIGHT(OFFSET('Vacation Tracker'!$Q124:$AD124,0,BP$4))&lt;&gt;"O",IFERROR(--LEFT(OFFSET('Vacation Tracker'!$Q124:$AD124,0,BP$4),LEN(OFFSET('Vacation Tracker'!$Q124:$AD124,0,BP$4))-1),0)))</f>
        <v>0</v>
      </c>
      <c r="BS121" s="26">
        <f t="array" aca="1" ref="BS121" ca="1">SUM(IF(RIGHT(OFFSET('Vacation Tracker'!$Q124:$AD124,0,BP$4))=BS$8,IFERROR(--LEFT(OFFSET('Vacation Tracker'!$Q124:$AD124,0,BP$4),LEN(OFFSET('Vacation Tracker'!$Q124:$AD124,0,BP$4))-1),0)))</f>
        <v>0</v>
      </c>
      <c r="BT121" s="23">
        <f ca="1">SUM(OFFSET('Vacation Tracker'!$Q124:$AD124,0,BT$4))</f>
        <v>0</v>
      </c>
      <c r="BU121" s="26">
        <f t="shared" ref="BU121" ca="1" si="5942">BT121-BV121</f>
        <v>0</v>
      </c>
      <c r="BV121" s="26">
        <f t="array" aca="1" ref="BV121" ca="1">SUM(IF(RIGHT(OFFSET('Vacation Tracker'!$Q124:$AD124,0,BT$4))&lt;&gt;"O",IFERROR(--LEFT(OFFSET('Vacation Tracker'!$Q124:$AD124,0,BT$4),LEN(OFFSET('Vacation Tracker'!$Q124:$AD124,0,BT$4))-1),0)))</f>
        <v>0</v>
      </c>
      <c r="BW121" s="26">
        <f t="array" aca="1" ref="BW121" ca="1">SUM(IF(RIGHT(OFFSET('Vacation Tracker'!$Q124:$AD124,0,BT$4))=BW$8,IFERROR(--LEFT(OFFSET('Vacation Tracker'!$Q124:$AD124,0,BT$4),LEN(OFFSET('Vacation Tracker'!$Q124:$AD124,0,BT$4))-1),0)))</f>
        <v>0</v>
      </c>
      <c r="BX121" s="23">
        <f ca="1">SUM(OFFSET('Vacation Tracker'!$Q124:$AD124,0,BX$4))</f>
        <v>0</v>
      </c>
      <c r="BY121" s="26">
        <f t="shared" ref="BY121" ca="1" si="5943">BX121-BZ121</f>
        <v>0</v>
      </c>
      <c r="BZ121" s="26">
        <f t="array" aca="1" ref="BZ121" ca="1">SUM(IF(RIGHT(OFFSET('Vacation Tracker'!$Q124:$AD124,0,BX$4))&lt;&gt;"O",IFERROR(--LEFT(OFFSET('Vacation Tracker'!$Q124:$AD124,0,BX$4),LEN(OFFSET('Vacation Tracker'!$Q124:$AD124,0,BX$4))-1),0)))</f>
        <v>0</v>
      </c>
      <c r="CA121" s="26">
        <f t="array" aca="1" ref="CA121" ca="1">SUM(IF(RIGHT(OFFSET('Vacation Tracker'!$Q124:$AD124,0,BX$4))=CA$8,IFERROR(--LEFT(OFFSET('Vacation Tracker'!$Q124:$AD124,0,BX$4),LEN(OFFSET('Vacation Tracker'!$Q124:$AD124,0,BX$4))-1),0)))</f>
        <v>0</v>
      </c>
      <c r="CB121" s="23">
        <f ca="1">SUM(OFFSET('Vacation Tracker'!$Q124:$AD124,0,CB$4))</f>
        <v>0</v>
      </c>
      <c r="CC121" s="26">
        <f t="shared" ref="CC121" ca="1" si="5944">CB121-CD121</f>
        <v>0</v>
      </c>
      <c r="CD121" s="26">
        <f t="array" aca="1" ref="CD121" ca="1">SUM(IF(RIGHT(OFFSET('Vacation Tracker'!$Q124:$AD124,0,CB$4))&lt;&gt;"O",IFERROR(--LEFT(OFFSET('Vacation Tracker'!$Q124:$AD124,0,CB$4),LEN(OFFSET('Vacation Tracker'!$Q124:$AD124,0,CB$4))-1),0)))</f>
        <v>0</v>
      </c>
      <c r="CE121" s="26">
        <f t="array" aca="1" ref="CE121" ca="1">SUM(IF(RIGHT(OFFSET('Vacation Tracker'!$Q124:$AD124,0,CB$4))=CE$8,IFERROR(--LEFT(OFFSET('Vacation Tracker'!$Q124:$AD124,0,CB$4),LEN(OFFSET('Vacation Tracker'!$Q124:$AD124,0,CB$4))-1),0)))</f>
        <v>0</v>
      </c>
      <c r="CF121" s="23">
        <f ca="1">SUM(OFFSET('Vacation Tracker'!$Q124:$AD124,0,CF$4))</f>
        <v>0</v>
      </c>
      <c r="CG121" s="26">
        <f t="shared" ref="CG121" ca="1" si="5945">CF121-CH121</f>
        <v>0</v>
      </c>
      <c r="CH121" s="26">
        <f t="array" aca="1" ref="CH121" ca="1">SUM(IF(RIGHT(OFFSET('Vacation Tracker'!$Q124:$AD124,0,CF$4))&lt;&gt;"O",IFERROR(--LEFT(OFFSET('Vacation Tracker'!$Q124:$AD124,0,CF$4),LEN(OFFSET('Vacation Tracker'!$Q124:$AD124,0,CF$4))-1),0)))</f>
        <v>0</v>
      </c>
      <c r="CI121" s="26">
        <f t="array" aca="1" ref="CI121" ca="1">SUM(IF(RIGHT(OFFSET('Vacation Tracker'!$Q124:$AD124,0,CF$4))=CI$8,IFERROR(--LEFT(OFFSET('Vacation Tracker'!$Q124:$AD124,0,CF$4),LEN(OFFSET('Vacation Tracker'!$Q124:$AD124,0,CF$4))-1),0)))</f>
        <v>0</v>
      </c>
      <c r="CJ121" s="23">
        <f ca="1">SUM(OFFSET('Vacation Tracker'!$Q124:$AD124,0,CJ$4))</f>
        <v>0</v>
      </c>
      <c r="CK121" s="26">
        <f t="shared" ref="CK121" ca="1" si="5946">CJ121-CL121</f>
        <v>0</v>
      </c>
      <c r="CL121" s="26">
        <f t="array" aca="1" ref="CL121" ca="1">SUM(IF(RIGHT(OFFSET('Vacation Tracker'!$Q124:$AD124,0,CJ$4))&lt;&gt;"O",IFERROR(--LEFT(OFFSET('Vacation Tracker'!$Q124:$AD124,0,CJ$4),LEN(OFFSET('Vacation Tracker'!$Q124:$AD124,0,CJ$4))-1),0)))</f>
        <v>0</v>
      </c>
      <c r="CM121" s="26">
        <f t="array" aca="1" ref="CM121" ca="1">SUM(IF(RIGHT(OFFSET('Vacation Tracker'!$Q124:$AD124,0,CJ$4))=CM$8,IFERROR(--LEFT(OFFSET('Vacation Tracker'!$Q124:$AD124,0,CJ$4),LEN(OFFSET('Vacation Tracker'!$Q124:$AD124,0,CJ$4))-1),0)))</f>
        <v>0</v>
      </c>
      <c r="CN121" s="23">
        <f ca="1">SUM(OFFSET('Vacation Tracker'!$Q124:$AD124,0,CN$4))</f>
        <v>0</v>
      </c>
      <c r="CO121" s="26">
        <f t="shared" ref="CO121" ca="1" si="5947">CN121-CP121</f>
        <v>0</v>
      </c>
      <c r="CP121" s="26">
        <f t="array" aca="1" ref="CP121" ca="1">SUM(IF(RIGHT(OFFSET('Vacation Tracker'!$Q124:$AD124,0,CN$4))&lt;&gt;"O",IFERROR(--LEFT(OFFSET('Vacation Tracker'!$Q124:$AD124,0,CN$4),LEN(OFFSET('Vacation Tracker'!$Q124:$AD124,0,CN$4))-1),0)))</f>
        <v>0</v>
      </c>
      <c r="CQ121" s="26">
        <f t="array" aca="1" ref="CQ121" ca="1">SUM(IF(RIGHT(OFFSET('Vacation Tracker'!$Q124:$AD124,0,CN$4))=CQ$8,IFERROR(--LEFT(OFFSET('Vacation Tracker'!$Q124:$AD124,0,CN$4),LEN(OFFSET('Vacation Tracker'!$Q124:$AD124,0,CN$4))-1),0)))</f>
        <v>0</v>
      </c>
      <c r="CR121" s="23">
        <f ca="1">SUM(OFFSET('Vacation Tracker'!$Q124:$AD124,0,CR$4))</f>
        <v>0</v>
      </c>
      <c r="CS121" s="26">
        <f t="shared" ref="CS121" ca="1" si="5948">CR121-CT121</f>
        <v>0</v>
      </c>
      <c r="CT121" s="26">
        <f t="array" aca="1" ref="CT121" ca="1">SUM(IF(RIGHT(OFFSET('Vacation Tracker'!$Q124:$AD124,0,CR$4))&lt;&gt;"O",IFERROR(--LEFT(OFFSET('Vacation Tracker'!$Q124:$AD124,0,CR$4),LEN(OFFSET('Vacation Tracker'!$Q124:$AD124,0,CR$4))-1),0)))</f>
        <v>0</v>
      </c>
      <c r="CU121" s="26">
        <f t="array" aca="1" ref="CU121" ca="1">SUM(IF(RIGHT(OFFSET('Vacation Tracker'!$Q124:$AD124,0,CR$4))=CU$8,IFERROR(--LEFT(OFFSET('Vacation Tracker'!$Q124:$AD124,0,CR$4),LEN(OFFSET('Vacation Tracker'!$Q124:$AD124,0,CR$4))-1),0)))</f>
        <v>0</v>
      </c>
      <c r="CV121" s="23">
        <f ca="1">SUM(OFFSET('Vacation Tracker'!$Q124:$AD124,0,CV$4))</f>
        <v>0</v>
      </c>
      <c r="CW121" s="26">
        <f t="shared" ref="CW121" ca="1" si="5949">CV121-CX121</f>
        <v>0</v>
      </c>
      <c r="CX121" s="26">
        <f t="array" aca="1" ref="CX121" ca="1">SUM(IF(RIGHT(OFFSET('Vacation Tracker'!$Q124:$AD124,0,CV$4))&lt;&gt;"O",IFERROR(--LEFT(OFFSET('Vacation Tracker'!$Q124:$AD124,0,CV$4),LEN(OFFSET('Vacation Tracker'!$Q124:$AD124,0,CV$4))-1),0)))</f>
        <v>0</v>
      </c>
      <c r="CY121" s="26">
        <f t="array" aca="1" ref="CY121" ca="1">SUM(IF(RIGHT(OFFSET('Vacation Tracker'!$Q124:$AD124,0,CV$4))=CY$8,IFERROR(--LEFT(OFFSET('Vacation Tracker'!$Q124:$AD124,0,CV$4),LEN(OFFSET('Vacation Tracker'!$Q124:$AD124,0,CV$4))-1),0)))</f>
        <v>0</v>
      </c>
      <c r="CZ121" s="23">
        <f ca="1">SUM(OFFSET('Vacation Tracker'!$Q124:$AD124,0,CZ$4))</f>
        <v>0</v>
      </c>
      <c r="DA121" s="26">
        <f t="shared" ref="DA121" ca="1" si="5950">CZ121-DB121</f>
        <v>0</v>
      </c>
      <c r="DB121" s="26">
        <f t="array" aca="1" ref="DB121" ca="1">SUM(IF(RIGHT(OFFSET('Vacation Tracker'!$Q124:$AD124,0,CZ$4))&lt;&gt;"O",IFERROR(--LEFT(OFFSET('Vacation Tracker'!$Q124:$AD124,0,CZ$4),LEN(OFFSET('Vacation Tracker'!$Q124:$AD124,0,CZ$4))-1),0)))</f>
        <v>0</v>
      </c>
      <c r="DC121" s="26">
        <f t="array" aca="1" ref="DC121" ca="1">SUM(IF(RIGHT(OFFSET('Vacation Tracker'!$Q124:$AD124,0,CZ$4))=DC$8,IFERROR(--LEFT(OFFSET('Vacation Tracker'!$Q124:$AD124,0,CZ$4),LEN(OFFSET('Vacation Tracker'!$Q124:$AD124,0,CZ$4))-1),0)))</f>
        <v>0</v>
      </c>
      <c r="DD121" s="23">
        <f ca="1">SUM(OFFSET('Vacation Tracker'!$Q124:$AD124,0,DD$4))</f>
        <v>0</v>
      </c>
      <c r="DE121" s="26">
        <f t="shared" ref="DE121" ca="1" si="5951">DD121-DF121</f>
        <v>0</v>
      </c>
      <c r="DF121" s="26">
        <f t="array" aca="1" ref="DF121" ca="1">SUM(IF(RIGHT(OFFSET('Vacation Tracker'!$Q124:$AD124,0,DD$4))&lt;&gt;"O",IFERROR(--LEFT(OFFSET('Vacation Tracker'!$Q124:$AD124,0,DD$4),LEN(OFFSET('Vacation Tracker'!$Q124:$AD124,0,DD$4))-1),0)))</f>
        <v>0</v>
      </c>
      <c r="DG121" s="26">
        <f t="array" aca="1" ref="DG121" ca="1">SUM(IF(RIGHT(OFFSET('Vacation Tracker'!$Q124:$AD124,0,DD$4))=DG$8,IFERROR(--LEFT(OFFSET('Vacation Tracker'!$Q124:$AD124,0,DD$4),LEN(OFFSET('Vacation Tracker'!$Q124:$AD124,0,DD$4))-1),0)))</f>
        <v>0</v>
      </c>
      <c r="DH121" s="23">
        <f ca="1">SUM(OFFSET('Vacation Tracker'!$Q124:$AD124,0,DH$4))</f>
        <v>0</v>
      </c>
      <c r="DI121" s="26">
        <f t="shared" ref="DI121" ca="1" si="5952">DH121-DJ121</f>
        <v>0</v>
      </c>
      <c r="DJ121" s="26">
        <f t="array" aca="1" ref="DJ121" ca="1">SUM(IF(RIGHT(OFFSET('Vacation Tracker'!$Q124:$AD124,0,DH$4))&lt;&gt;"O",IFERROR(--LEFT(OFFSET('Vacation Tracker'!$Q124:$AD124,0,DH$4),LEN(OFFSET('Vacation Tracker'!$Q124:$AD124,0,DH$4))-1),0)))</f>
        <v>0</v>
      </c>
      <c r="DK121" s="26">
        <f t="array" aca="1" ref="DK121" ca="1">SUM(IF(RIGHT(OFFSET('Vacation Tracker'!$Q124:$AD124,0,DH$4))=DK$8,IFERROR(--LEFT(OFFSET('Vacation Tracker'!$Q124:$AD124,0,DH$4),LEN(OFFSET('Vacation Tracker'!$Q124:$AD124,0,DH$4))-1),0)))</f>
        <v>0</v>
      </c>
      <c r="DL121" s="23">
        <f ca="1">SUM(OFFSET('Vacation Tracker'!$Q124:$AD124,0,DL$4))</f>
        <v>0</v>
      </c>
      <c r="DM121" s="26">
        <f t="shared" ref="DM121" ca="1" si="5953">DL121-DN121</f>
        <v>0</v>
      </c>
      <c r="DN121" s="26">
        <f t="array" aca="1" ref="DN121" ca="1">SUM(IF(RIGHT(OFFSET('Vacation Tracker'!$Q124:$AD124,0,DL$4))&lt;&gt;"O",IFERROR(--LEFT(OFFSET('Vacation Tracker'!$Q124:$AD124,0,DL$4),LEN(OFFSET('Vacation Tracker'!$Q124:$AD124,0,DL$4))-1),0)))</f>
        <v>0</v>
      </c>
      <c r="DO121" s="26">
        <f t="array" aca="1" ref="DO121" ca="1">SUM(IF(RIGHT(OFFSET('Vacation Tracker'!$Q124:$AD124,0,DL$4))=DO$8,IFERROR(--LEFT(OFFSET('Vacation Tracker'!$Q124:$AD124,0,DL$4),LEN(OFFSET('Vacation Tracker'!$Q124:$AD124,0,DL$4))-1),0)))</f>
        <v>0</v>
      </c>
      <c r="DP121" s="23">
        <f ca="1">SUM(OFFSET('Vacation Tracker'!$Q124:$AD124,0,DP$4))</f>
        <v>0</v>
      </c>
      <c r="DQ121" s="26">
        <f t="shared" ref="DQ121" ca="1" si="5954">DP121-DR121</f>
        <v>0</v>
      </c>
      <c r="DR121" s="26">
        <f t="array" aca="1" ref="DR121" ca="1">SUM(IF(RIGHT(OFFSET('Vacation Tracker'!$Q124:$AD124,0,DP$4))&lt;&gt;"O",IFERROR(--LEFT(OFFSET('Vacation Tracker'!$Q124:$AD124,0,DP$4),LEN(OFFSET('Vacation Tracker'!$Q124:$AD124,0,DP$4))-1),0)))</f>
        <v>0</v>
      </c>
      <c r="DS121" s="26">
        <f t="array" aca="1" ref="DS121" ca="1">SUM(IF(RIGHT(OFFSET('Vacation Tracker'!$Q124:$AD124,0,DP$4))=DS$8,IFERROR(--LEFT(OFFSET('Vacation Tracker'!$Q124:$AD124,0,DP$4),LEN(OFFSET('Vacation Tracker'!$Q124:$AD124,0,DP$4))-1),0)))</f>
        <v>0</v>
      </c>
      <c r="DT121" s="23">
        <f ca="1">SUM(OFFSET('Vacation Tracker'!$Q124:$AD124,0,DT$4))</f>
        <v>0</v>
      </c>
      <c r="DU121" s="26">
        <f t="shared" ref="DU121" ca="1" si="5955">DT121-DV121</f>
        <v>0</v>
      </c>
      <c r="DV121" s="26">
        <f t="array" aca="1" ref="DV121" ca="1">SUM(IF(RIGHT(OFFSET('Vacation Tracker'!$Q124:$AD124,0,DT$4))&lt;&gt;"O",IFERROR(--LEFT(OFFSET('Vacation Tracker'!$Q124:$AD124,0,DT$4),LEN(OFFSET('Vacation Tracker'!$Q124:$AD124,0,DT$4))-1),0)))</f>
        <v>0</v>
      </c>
      <c r="DW121" s="26">
        <f t="array" aca="1" ref="DW121" ca="1">SUM(IF(RIGHT(OFFSET('Vacation Tracker'!$Q124:$AD124,0,DT$4))=DW$8,IFERROR(--LEFT(OFFSET('Vacation Tracker'!$Q124:$AD124,0,DT$4),LEN(OFFSET('Vacation Tracker'!$Q124:$AD124,0,DT$4))-1),0)))</f>
        <v>0</v>
      </c>
      <c r="DX121" s="23">
        <f ca="1">SUM(OFFSET('Vacation Tracker'!$Q124:$AD124,0,DX$4))</f>
        <v>0</v>
      </c>
      <c r="DY121" s="26">
        <f t="shared" ref="DY121" ca="1" si="5956">DX121-DZ121</f>
        <v>0</v>
      </c>
      <c r="DZ121" s="26">
        <f t="array" aca="1" ref="DZ121" ca="1">SUM(IF(RIGHT(OFFSET('Vacation Tracker'!$Q124:$AD124,0,DX$4))&lt;&gt;"O",IFERROR(--LEFT(OFFSET('Vacation Tracker'!$Q124:$AD124,0,DX$4),LEN(OFFSET('Vacation Tracker'!$Q124:$AD124,0,DX$4))-1),0)))</f>
        <v>0</v>
      </c>
      <c r="EA121" s="26">
        <f t="array" aca="1" ref="EA121" ca="1">SUM(IF(RIGHT(OFFSET('Vacation Tracker'!$Q124:$AD124,0,DX$4))=EA$8,IFERROR(--LEFT(OFFSET('Vacation Tracker'!$Q124:$AD124,0,DX$4),LEN(OFFSET('Vacation Tracker'!$Q124:$AD124,0,DX$4))-1),0)))</f>
        <v>0</v>
      </c>
      <c r="EB121" s="23">
        <f ca="1">SUM(OFFSET('Vacation Tracker'!$Q124:$AD124,0,EB$4))</f>
        <v>0</v>
      </c>
      <c r="EC121" s="26">
        <f t="shared" ref="EC121" ca="1" si="5957">EB121-ED121</f>
        <v>0</v>
      </c>
      <c r="ED121" s="26">
        <f t="array" aca="1" ref="ED121" ca="1">SUM(IF(RIGHT(OFFSET('Vacation Tracker'!$Q124:$AD124,0,EB$4))&lt;&gt;"O",IFERROR(--LEFT(OFFSET('Vacation Tracker'!$Q124:$AD124,0,EB$4),LEN(OFFSET('Vacation Tracker'!$Q124:$AD124,0,EB$4))-1),0)))</f>
        <v>0</v>
      </c>
      <c r="EE121" s="26">
        <f t="array" aca="1" ref="EE121" ca="1">SUM(IF(RIGHT(OFFSET('Vacation Tracker'!$Q124:$AD124,0,EB$4))=EE$8,IFERROR(--LEFT(OFFSET('Vacation Tracker'!$Q124:$AD124,0,EB$4),LEN(OFFSET('Vacation Tracker'!$Q124:$AD124,0,EB$4))-1),0)))</f>
        <v>0</v>
      </c>
      <c r="EF121" s="23">
        <f ca="1">SUM(OFFSET('Vacation Tracker'!$Q124:$AD124,0,EF$4))</f>
        <v>0</v>
      </c>
      <c r="EG121" s="26">
        <f t="shared" ref="EG121" ca="1" si="5958">EF121-EH121</f>
        <v>0</v>
      </c>
      <c r="EH121" s="26">
        <f t="array" aca="1" ref="EH121" ca="1">SUM(IF(RIGHT(OFFSET('Vacation Tracker'!$Q124:$AD124,0,EF$4))&lt;&gt;"O",IFERROR(--LEFT(OFFSET('Vacation Tracker'!$Q124:$AD124,0,EF$4),LEN(OFFSET('Vacation Tracker'!$Q124:$AD124,0,EF$4))-1),0)))</f>
        <v>0</v>
      </c>
      <c r="EI121" s="26">
        <f t="array" aca="1" ref="EI121" ca="1">SUM(IF(RIGHT(OFFSET('Vacation Tracker'!$Q124:$AD124,0,EF$4))=EI$8,IFERROR(--LEFT(OFFSET('Vacation Tracker'!$Q124:$AD124,0,EF$4),LEN(OFFSET('Vacation Tracker'!$Q124:$AD124,0,EF$4))-1),0)))</f>
        <v>0</v>
      </c>
      <c r="EJ121" s="23">
        <f ca="1">SUM(OFFSET('Vacation Tracker'!$Q124:$AD124,0,EJ$4))</f>
        <v>0</v>
      </c>
      <c r="EK121" s="26">
        <f t="shared" ref="EK121" ca="1" si="5959">EJ121-EL121</f>
        <v>0</v>
      </c>
      <c r="EL121" s="26">
        <f t="array" aca="1" ref="EL121" ca="1">SUM(IF(RIGHT(OFFSET('Vacation Tracker'!$Q124:$AD124,0,EJ$4))&lt;&gt;"O",IFERROR(--LEFT(OFFSET('Vacation Tracker'!$Q124:$AD124,0,EJ$4),LEN(OFFSET('Vacation Tracker'!$Q124:$AD124,0,EJ$4))-1),0)))</f>
        <v>0</v>
      </c>
      <c r="EM121" s="26">
        <f t="array" aca="1" ref="EM121" ca="1">SUM(IF(RIGHT(OFFSET('Vacation Tracker'!$Q124:$AD124,0,EJ$4))=EM$8,IFERROR(--LEFT(OFFSET('Vacation Tracker'!$Q124:$AD124,0,EJ$4),LEN(OFFSET('Vacation Tracker'!$Q124:$AD124,0,EJ$4))-1),0)))</f>
        <v>0</v>
      </c>
      <c r="EN121" s="23">
        <f ca="1">SUM(OFFSET('Vacation Tracker'!$Q124:$AD124,0,EN$4))</f>
        <v>0</v>
      </c>
      <c r="EO121" s="26">
        <f t="shared" ref="EO121" ca="1" si="5960">EN121-EP121</f>
        <v>0</v>
      </c>
      <c r="EP121" s="26">
        <f t="array" aca="1" ref="EP121" ca="1">SUM(IF(RIGHT(OFFSET('Vacation Tracker'!$Q124:$AD124,0,EN$4))&lt;&gt;"O",IFERROR(--LEFT(OFFSET('Vacation Tracker'!$Q124:$AD124,0,EN$4),LEN(OFFSET('Vacation Tracker'!$Q124:$AD124,0,EN$4))-1),0)))</f>
        <v>0</v>
      </c>
      <c r="EQ121" s="26">
        <f t="array" aca="1" ref="EQ121" ca="1">SUM(IF(RIGHT(OFFSET('Vacation Tracker'!$Q124:$AD124,0,EN$4))=EQ$8,IFERROR(--LEFT(OFFSET('Vacation Tracker'!$Q124:$AD124,0,EN$4),LEN(OFFSET('Vacation Tracker'!$Q124:$AD124,0,EN$4))-1),0)))</f>
        <v>0</v>
      </c>
      <c r="ER121" s="23">
        <f ca="1">SUM(OFFSET('Vacation Tracker'!$Q124:$AD124,0,ER$4))</f>
        <v>0</v>
      </c>
      <c r="ES121" s="26">
        <f t="shared" ref="ES121" ca="1" si="5961">ER121-ET121</f>
        <v>0</v>
      </c>
      <c r="ET121" s="26">
        <f t="array" aca="1" ref="ET121" ca="1">SUM(IF(RIGHT(OFFSET('Vacation Tracker'!$Q124:$AD124,0,ER$4))&lt;&gt;"O",IFERROR(--LEFT(OFFSET('Vacation Tracker'!$Q124:$AD124,0,ER$4),LEN(OFFSET('Vacation Tracker'!$Q124:$AD124,0,ER$4))-1),0)))</f>
        <v>0</v>
      </c>
      <c r="EU121" s="26">
        <f t="array" aca="1" ref="EU121" ca="1">SUM(IF(RIGHT(OFFSET('Vacation Tracker'!$Q124:$AD124,0,ER$4))=EU$8,IFERROR(--LEFT(OFFSET('Vacation Tracker'!$Q124:$AD124,0,ER$4),LEN(OFFSET('Vacation Tracker'!$Q124:$AD124,0,ER$4))-1),0)))</f>
        <v>0</v>
      </c>
      <c r="EV121" s="23">
        <f ca="1">SUM(OFFSET('Vacation Tracker'!$Q124:$AD124,0,EV$4))</f>
        <v>0</v>
      </c>
      <c r="EW121" s="26">
        <f t="shared" ref="EW121" ca="1" si="5962">EV121-EX121</f>
        <v>0</v>
      </c>
      <c r="EX121" s="26">
        <f t="array" aca="1" ref="EX121" ca="1">SUM(IF(RIGHT(OFFSET('Vacation Tracker'!$Q124:$AD124,0,EV$4))&lt;&gt;"O",IFERROR(--LEFT(OFFSET('Vacation Tracker'!$Q124:$AD124,0,EV$4),LEN(OFFSET('Vacation Tracker'!$Q124:$AD124,0,EV$4))-1),0)))</f>
        <v>0</v>
      </c>
      <c r="EY121" s="26">
        <f t="array" aca="1" ref="EY121" ca="1">SUM(IF(RIGHT(OFFSET('Vacation Tracker'!$Q124:$AD124,0,EV$4))=EY$8,IFERROR(--LEFT(OFFSET('Vacation Tracker'!$Q124:$AD124,0,EV$4),LEN(OFFSET('Vacation Tracker'!$Q124:$AD124,0,EV$4))-1),0)))</f>
        <v>0</v>
      </c>
      <c r="EZ121" s="23">
        <f ca="1">SUM(OFFSET('Vacation Tracker'!$Q124:$AD124,0,EZ$4))</f>
        <v>0</v>
      </c>
      <c r="FA121" s="26">
        <f t="shared" ref="FA121" ca="1" si="5963">EZ121-FB121</f>
        <v>0</v>
      </c>
      <c r="FB121" s="26">
        <f t="array" aca="1" ref="FB121" ca="1">SUM(IF(RIGHT(OFFSET('Vacation Tracker'!$Q124:$AD124,0,EZ$4))&lt;&gt;"O",IFERROR(--LEFT(OFFSET('Vacation Tracker'!$Q124:$AD124,0,EZ$4),LEN(OFFSET('Vacation Tracker'!$Q124:$AD124,0,EZ$4))-1),0)))</f>
        <v>0</v>
      </c>
      <c r="FC121" s="26">
        <f t="array" aca="1" ref="FC121" ca="1">SUM(IF(RIGHT(OFFSET('Vacation Tracker'!$Q124:$AD124,0,EZ$4))=FC$8,IFERROR(--LEFT(OFFSET('Vacation Tracker'!$Q124:$AD124,0,EZ$4),LEN(OFFSET('Vacation Tracker'!$Q124:$AD124,0,EZ$4))-1),0)))</f>
        <v>0</v>
      </c>
      <c r="FD121" s="23">
        <f ca="1">SUM(OFFSET('Vacation Tracker'!$Q124:$AD124,0,FD$4))</f>
        <v>0</v>
      </c>
      <c r="FE121" s="26">
        <f t="shared" ref="FE121" ca="1" si="5964">FD121-FF121</f>
        <v>0</v>
      </c>
      <c r="FF121" s="26">
        <f t="array" aca="1" ref="FF121" ca="1">SUM(IF(RIGHT(OFFSET('Vacation Tracker'!$Q124:$AD124,0,FD$4))&lt;&gt;"O",IFERROR(--LEFT(OFFSET('Vacation Tracker'!$Q124:$AD124,0,FD$4),LEN(OFFSET('Vacation Tracker'!$Q124:$AD124,0,FD$4))-1),0)))</f>
        <v>0</v>
      </c>
      <c r="FG121" s="26">
        <f t="array" aca="1" ref="FG121" ca="1">SUM(IF(RIGHT(OFFSET('Vacation Tracker'!$Q124:$AD124,0,FD$4))=FG$8,IFERROR(--LEFT(OFFSET('Vacation Tracker'!$Q124:$AD124,0,FD$4),LEN(OFFSET('Vacation Tracker'!$Q124:$AD124,0,FD$4))-1),0)))</f>
        <v>0</v>
      </c>
      <c r="FH121" s="23">
        <f ca="1">SUM(OFFSET('Vacation Tracker'!$Q124:$AD124,0,FH$4))</f>
        <v>0</v>
      </c>
      <c r="FI121" s="26">
        <f t="shared" ref="FI121" ca="1" si="5965">FH121-FJ121</f>
        <v>0</v>
      </c>
      <c r="FJ121" s="26">
        <f t="array" aca="1" ref="FJ121" ca="1">SUM(IF(RIGHT(OFFSET('Vacation Tracker'!$Q124:$AD124,0,FH$4))&lt;&gt;"O",IFERROR(--LEFT(OFFSET('Vacation Tracker'!$Q124:$AD124,0,FH$4),LEN(OFFSET('Vacation Tracker'!$Q124:$AD124,0,FH$4))-1),0)))</f>
        <v>0</v>
      </c>
      <c r="FK121" s="26">
        <f t="array" aca="1" ref="FK121" ca="1">SUM(IF(RIGHT(OFFSET('Vacation Tracker'!$Q124:$AD124,0,FH$4))=FK$8,IFERROR(--LEFT(OFFSET('Vacation Tracker'!$Q124:$AD124,0,FH$4),LEN(OFFSET('Vacation Tracker'!$Q124:$AD124,0,FH$4))-1),0)))</f>
        <v>0</v>
      </c>
      <c r="FL121" s="23">
        <f ca="1">SUM(OFFSET('Vacation Tracker'!$Q124:$AD124,0,FL$4))</f>
        <v>0</v>
      </c>
      <c r="FM121" s="26">
        <f t="shared" ref="FM121" ca="1" si="5966">FL121-FN121</f>
        <v>0</v>
      </c>
      <c r="FN121" s="26">
        <f t="array" aca="1" ref="FN121" ca="1">SUM(IF(RIGHT(OFFSET('Vacation Tracker'!$Q124:$AD124,0,FL$4))&lt;&gt;"O",IFERROR(--LEFT(OFFSET('Vacation Tracker'!$Q124:$AD124,0,FL$4),LEN(OFFSET('Vacation Tracker'!$Q124:$AD124,0,FL$4))-1),0)))</f>
        <v>0</v>
      </c>
      <c r="FO121" s="26">
        <f t="array" aca="1" ref="FO121" ca="1">SUM(IF(RIGHT(OFFSET('Vacation Tracker'!$Q124:$AD124,0,FL$4))=FO$8,IFERROR(--LEFT(OFFSET('Vacation Tracker'!$Q124:$AD124,0,FL$4),LEN(OFFSET('Vacation Tracker'!$Q124:$AD124,0,FL$4))-1),0)))</f>
        <v>0</v>
      </c>
      <c r="FP121" s="23">
        <f ca="1">SUM(OFFSET('Vacation Tracker'!$Q124:$AD124,0,FP$4))</f>
        <v>0</v>
      </c>
      <c r="FQ121" s="26">
        <f t="shared" ref="FQ121" ca="1" si="5967">FP121-FR121</f>
        <v>0</v>
      </c>
      <c r="FR121" s="26">
        <f t="array" aca="1" ref="FR121" ca="1">SUM(IF(RIGHT(OFFSET('Vacation Tracker'!$Q124:$AD124,0,FP$4))&lt;&gt;"O",IFERROR(--LEFT(OFFSET('Vacation Tracker'!$Q124:$AD124,0,FP$4),LEN(OFFSET('Vacation Tracker'!$Q124:$AD124,0,FP$4))-1),0)))</f>
        <v>0</v>
      </c>
      <c r="FS121" s="26">
        <f t="array" aca="1" ref="FS121" ca="1">SUM(IF(RIGHT(OFFSET('Vacation Tracker'!$Q124:$AD124,0,FP$4))=FS$8,IFERROR(--LEFT(OFFSET('Vacation Tracker'!$Q124:$AD124,0,FP$4),LEN(OFFSET('Vacation Tracker'!$Q124:$AD124,0,FP$4))-1),0)))</f>
        <v>0</v>
      </c>
      <c r="FT121" s="23">
        <f ca="1">SUM(OFFSET('Vacation Tracker'!$Q124:$AD124,0,FT$4))</f>
        <v>0</v>
      </c>
      <c r="FU121" s="26">
        <f t="shared" ref="FU121" ca="1" si="5968">FT121-FV121</f>
        <v>0</v>
      </c>
      <c r="FV121" s="26">
        <f t="array" aca="1" ref="FV121" ca="1">SUM(IF(RIGHT(OFFSET('Vacation Tracker'!$Q124:$AD124,0,FT$4))&lt;&gt;"O",IFERROR(--LEFT(OFFSET('Vacation Tracker'!$Q124:$AD124,0,FT$4),LEN(OFFSET('Vacation Tracker'!$Q124:$AD124,0,FT$4))-1),0)))</f>
        <v>0</v>
      </c>
      <c r="FW121" s="26">
        <f t="array" aca="1" ref="FW121" ca="1">SUM(IF(RIGHT(OFFSET('Vacation Tracker'!$Q124:$AD124,0,FT$4))=FW$8,IFERROR(--LEFT(OFFSET('Vacation Tracker'!$Q124:$AD124,0,FT$4),LEN(OFFSET('Vacation Tracker'!$Q124:$AD124,0,FT$4))-1),0)))</f>
        <v>0</v>
      </c>
      <c r="FX121" s="23">
        <f ca="1">SUM(OFFSET('Vacation Tracker'!$Q124:$AD124,0,FX$4))</f>
        <v>0</v>
      </c>
      <c r="FY121" s="26">
        <f t="shared" ref="FY121" ca="1" si="5969">FX121-FZ121</f>
        <v>0</v>
      </c>
      <c r="FZ121" s="26">
        <f t="array" aca="1" ref="FZ121" ca="1">SUM(IF(RIGHT(OFFSET('Vacation Tracker'!$Q124:$AD124,0,FX$4))&lt;&gt;"O",IFERROR(--LEFT(OFFSET('Vacation Tracker'!$Q124:$AD124,0,FX$4),LEN(OFFSET('Vacation Tracker'!$Q124:$AD124,0,FX$4))-1),0)))</f>
        <v>0</v>
      </c>
      <c r="GA121" s="26">
        <f t="array" aca="1" ref="GA121" ca="1">SUM(IF(RIGHT(OFFSET('Vacation Tracker'!$Q124:$AD124,0,FX$4))=GA$8,IFERROR(--LEFT(OFFSET('Vacation Tracker'!$Q124:$AD124,0,FX$4),LEN(OFFSET('Vacation Tracker'!$Q124:$AD124,0,FX$4))-1),0)))</f>
        <v>0</v>
      </c>
      <c r="GB121" s="23">
        <f ca="1">SUM(OFFSET('Vacation Tracker'!$Q124:$AD124,0,GB$4))</f>
        <v>0</v>
      </c>
      <c r="GC121" s="26">
        <f t="shared" ref="GC121" ca="1" si="5970">GB121-GD121</f>
        <v>0</v>
      </c>
      <c r="GD121" s="26">
        <f t="array" aca="1" ref="GD121" ca="1">SUM(IF(RIGHT(OFFSET('Vacation Tracker'!$Q124:$AD124,0,GB$4))&lt;&gt;"O",IFERROR(--LEFT(OFFSET('Vacation Tracker'!$Q124:$AD124,0,GB$4),LEN(OFFSET('Vacation Tracker'!$Q124:$AD124,0,GB$4))-1),0)))</f>
        <v>0</v>
      </c>
      <c r="GE121" s="26">
        <f t="array" aca="1" ref="GE121" ca="1">SUM(IF(RIGHT(OFFSET('Vacation Tracker'!$Q124:$AD124,0,GB$4))=GE$8,IFERROR(--LEFT(OFFSET('Vacation Tracker'!$Q124:$AD124,0,GB$4),LEN(OFFSET('Vacation Tracker'!$Q124:$AD124,0,GB$4))-1),0)))</f>
        <v>0</v>
      </c>
      <c r="GF121" s="23">
        <f ca="1">SUM(OFFSET('Vacation Tracker'!$Q124:$AD124,0,GF$4))</f>
        <v>0</v>
      </c>
      <c r="GG121" s="26">
        <f t="shared" ref="GG121" ca="1" si="5971">GF121-GH121</f>
        <v>0</v>
      </c>
      <c r="GH121" s="26">
        <f t="array" aca="1" ref="GH121" ca="1">SUM(IF(RIGHT(OFFSET('Vacation Tracker'!$Q124:$AD124,0,GF$4))&lt;&gt;"O",IFERROR(--LEFT(OFFSET('Vacation Tracker'!$Q124:$AD124,0,GF$4),LEN(OFFSET('Vacation Tracker'!$Q124:$AD124,0,GF$4))-1),0)))</f>
        <v>0</v>
      </c>
      <c r="GI121" s="26">
        <f t="array" aca="1" ref="GI121" ca="1">SUM(IF(RIGHT(OFFSET('Vacation Tracker'!$Q124:$AD124,0,GF$4))=GI$8,IFERROR(--LEFT(OFFSET('Vacation Tracker'!$Q124:$AD124,0,GF$4),LEN(OFFSET('Vacation Tracker'!$Q124:$AD124,0,GF$4))-1),0)))</f>
        <v>0</v>
      </c>
      <c r="GJ121" s="23">
        <f ca="1">SUM(OFFSET('Vacation Tracker'!$Q124:$AD124,0,GJ$4))</f>
        <v>0</v>
      </c>
      <c r="GK121" s="26">
        <f t="shared" ref="GK121" ca="1" si="5972">GJ121-GL121</f>
        <v>0</v>
      </c>
      <c r="GL121" s="26">
        <f t="array" aca="1" ref="GL121" ca="1">SUM(IF(RIGHT(OFFSET('Vacation Tracker'!$Q124:$AD124,0,GJ$4))&lt;&gt;"O",IFERROR(--LEFT(OFFSET('Vacation Tracker'!$Q124:$AD124,0,GJ$4),LEN(OFFSET('Vacation Tracker'!$Q124:$AD124,0,GJ$4))-1),0)))</f>
        <v>0</v>
      </c>
      <c r="GM121" s="26">
        <f t="array" aca="1" ref="GM121" ca="1">SUM(IF(RIGHT(OFFSET('Vacation Tracker'!$Q124:$AD124,0,GJ$4))=GM$8,IFERROR(--LEFT(OFFSET('Vacation Tracker'!$Q124:$AD124,0,GJ$4),LEN(OFFSET('Vacation Tracker'!$Q124:$AD124,0,GJ$4))-1),0)))</f>
        <v>0</v>
      </c>
      <c r="GN121" s="23">
        <f ca="1">SUM(OFFSET('Vacation Tracker'!$Q124:$AD124,0,GN$4))</f>
        <v>0</v>
      </c>
      <c r="GO121" s="26">
        <f t="shared" ref="GO121" ca="1" si="5973">GN121-GP121</f>
        <v>0</v>
      </c>
      <c r="GP121" s="26">
        <f t="array" aca="1" ref="GP121" ca="1">SUM(IF(RIGHT(OFFSET('Vacation Tracker'!$Q124:$AD124,0,GN$4))&lt;&gt;"O",IFERROR(--LEFT(OFFSET('Vacation Tracker'!$Q124:$AD124,0,GN$4),LEN(OFFSET('Vacation Tracker'!$Q124:$AD124,0,GN$4))-1),0)))</f>
        <v>0</v>
      </c>
      <c r="GQ121" s="26">
        <f t="array" aca="1" ref="GQ121" ca="1">SUM(IF(RIGHT(OFFSET('Vacation Tracker'!$Q124:$AD124,0,GN$4))=GQ$8,IFERROR(--LEFT(OFFSET('Vacation Tracker'!$Q124:$AD124,0,GN$4),LEN(OFFSET('Vacation Tracker'!$Q124:$AD124,0,GN$4))-1),0)))</f>
        <v>0</v>
      </c>
      <c r="GR121" s="23">
        <f ca="1">SUM(OFFSET('Vacation Tracker'!$Q124:$AD124,0,GR$4))</f>
        <v>0</v>
      </c>
      <c r="GS121" s="26">
        <f t="shared" ref="GS121" ca="1" si="5974">GR121-GT121</f>
        <v>0</v>
      </c>
      <c r="GT121" s="26">
        <f t="array" aca="1" ref="GT121" ca="1">SUM(IF(RIGHT(OFFSET('Vacation Tracker'!$Q124:$AD124,0,GR$4))&lt;&gt;"O",IFERROR(--LEFT(OFFSET('Vacation Tracker'!$Q124:$AD124,0,GR$4),LEN(OFFSET('Vacation Tracker'!$Q124:$AD124,0,GR$4))-1),0)))</f>
        <v>0</v>
      </c>
      <c r="GU121" s="26">
        <f t="array" aca="1" ref="GU121" ca="1">SUM(IF(RIGHT(OFFSET('Vacation Tracker'!$Q124:$AD124,0,GR$4))=GU$8,IFERROR(--LEFT(OFFSET('Vacation Tracker'!$Q124:$AD124,0,GR$4),LEN(OFFSET('Vacation Tracker'!$Q124:$AD124,0,GR$4))-1),0)))</f>
        <v>0</v>
      </c>
      <c r="GV121" s="23">
        <f ca="1">SUM(OFFSET('Vacation Tracker'!$Q124:$AD124,0,GV$4))</f>
        <v>0</v>
      </c>
      <c r="GW121" s="26">
        <f t="shared" ref="GW121" ca="1" si="5975">GV121-GX121</f>
        <v>0</v>
      </c>
      <c r="GX121" s="26">
        <f t="array" aca="1" ref="GX121" ca="1">SUM(IF(RIGHT(OFFSET('Vacation Tracker'!$Q124:$AD124,0,GV$4))&lt;&gt;"O",IFERROR(--LEFT(OFFSET('Vacation Tracker'!$Q124:$AD124,0,GV$4),LEN(OFFSET('Vacation Tracker'!$Q124:$AD124,0,GV$4))-1),0)))</f>
        <v>0</v>
      </c>
      <c r="GY121" s="26">
        <f t="array" aca="1" ref="GY121" ca="1">SUM(IF(RIGHT(OFFSET('Vacation Tracker'!$Q124:$AD124,0,GV$4))=GY$8,IFERROR(--LEFT(OFFSET('Vacation Tracker'!$Q124:$AD124,0,GV$4),LEN(OFFSET('Vacation Tracker'!$Q124:$AD124,0,GV$4))-1),0)))</f>
        <v>0</v>
      </c>
      <c r="GZ121" s="23">
        <f ca="1">SUM(OFFSET('Vacation Tracker'!$Q124:$AD124,0,GZ$4))</f>
        <v>0</v>
      </c>
      <c r="HA121" s="26">
        <f t="shared" ref="HA121" ca="1" si="5976">GZ121-HB121</f>
        <v>0</v>
      </c>
      <c r="HB121" s="26">
        <f t="array" aca="1" ref="HB121" ca="1">SUM(IF(RIGHT(OFFSET('Vacation Tracker'!$Q124:$AD124,0,GZ$4))&lt;&gt;"O",IFERROR(--LEFT(OFFSET('Vacation Tracker'!$Q124:$AD124,0,GZ$4),LEN(OFFSET('Vacation Tracker'!$Q124:$AD124,0,GZ$4))-1),0)))</f>
        <v>0</v>
      </c>
      <c r="HC121" s="26">
        <f t="array" aca="1" ref="HC121" ca="1">SUM(IF(RIGHT(OFFSET('Vacation Tracker'!$Q124:$AD124,0,GZ$4))=HC$8,IFERROR(--LEFT(OFFSET('Vacation Tracker'!$Q124:$AD124,0,GZ$4),LEN(OFFSET('Vacation Tracker'!$Q124:$AD124,0,GZ$4))-1),0)))</f>
        <v>0</v>
      </c>
      <c r="HD121" s="23">
        <f ca="1">SUM(OFFSET('Vacation Tracker'!$Q124:$AD124,0,HD$4))</f>
        <v>0</v>
      </c>
      <c r="HE121" s="26">
        <f t="shared" ref="HE121" ca="1" si="5977">HD121-HF121</f>
        <v>0</v>
      </c>
      <c r="HF121" s="26">
        <f t="array" aca="1" ref="HF121" ca="1">SUM(IF(RIGHT(OFFSET('Vacation Tracker'!$Q124:$AD124,0,HD$4))&lt;&gt;"O",IFERROR(--LEFT(OFFSET('Vacation Tracker'!$Q124:$AD124,0,HD$4),LEN(OFFSET('Vacation Tracker'!$Q124:$AD124,0,HD$4))-1),0)))</f>
        <v>0</v>
      </c>
      <c r="HG121" s="26">
        <f t="array" aca="1" ref="HG121" ca="1">SUM(IF(RIGHT(OFFSET('Vacation Tracker'!$Q124:$AD124,0,HD$4))=HG$8,IFERROR(--LEFT(OFFSET('Vacation Tracker'!$Q124:$AD124,0,HD$4),LEN(OFFSET('Vacation Tracker'!$Q124:$AD124,0,HD$4))-1),0)))</f>
        <v>0</v>
      </c>
      <c r="HH121" s="23">
        <f ca="1">SUM(OFFSET('Vacation Tracker'!$Q124:$AD124,0,HH$4))</f>
        <v>0</v>
      </c>
      <c r="HI121" s="26">
        <f t="shared" ref="HI121" ca="1" si="5978">HH121-HJ121</f>
        <v>0</v>
      </c>
      <c r="HJ121" s="26">
        <f t="array" aca="1" ref="HJ121" ca="1">SUM(IF(RIGHT(OFFSET('Vacation Tracker'!$Q124:$AD124,0,HH$4))&lt;&gt;"O",IFERROR(--LEFT(OFFSET('Vacation Tracker'!$Q124:$AD124,0,HH$4),LEN(OFFSET('Vacation Tracker'!$Q124:$AD124,0,HH$4))-1),0)))</f>
        <v>0</v>
      </c>
      <c r="HK121" s="26">
        <f t="array" aca="1" ref="HK121" ca="1">SUM(IF(RIGHT(OFFSET('Vacation Tracker'!$Q124:$AD124,0,HH$4))=HK$8,IFERROR(--LEFT(OFFSET('Vacation Tracker'!$Q124:$AD124,0,HH$4),LEN(OFFSET('Vacation Tracker'!$Q124:$AD124,0,HH$4))-1),0)))</f>
        <v>0</v>
      </c>
      <c r="HL121" s="23">
        <f ca="1">SUM(OFFSET('Vacation Tracker'!$Q124:$AD124,0,HL$4))</f>
        <v>0</v>
      </c>
      <c r="HM121" s="26">
        <f t="shared" ref="HM121" ca="1" si="5979">HL121-HN121</f>
        <v>0</v>
      </c>
      <c r="HN121" s="26">
        <f t="array" aca="1" ref="HN121" ca="1">SUM(IF(RIGHT(OFFSET('Vacation Tracker'!$Q124:$AD124,0,HL$4))&lt;&gt;"O",IFERROR(--LEFT(OFFSET('Vacation Tracker'!$Q124:$AD124,0,HL$4),LEN(OFFSET('Vacation Tracker'!$Q124:$AD124,0,HL$4))-1),0)))</f>
        <v>0</v>
      </c>
      <c r="HO121" s="26">
        <f t="array" aca="1" ref="HO121" ca="1">SUM(IF(RIGHT(OFFSET('Vacation Tracker'!$Q124:$AD124,0,HL$4))=HO$8,IFERROR(--LEFT(OFFSET('Vacation Tracker'!$Q124:$AD124,0,HL$4),LEN(OFFSET('Vacation Tracker'!$Q124:$AD124,0,HL$4))-1),0)))</f>
        <v>0</v>
      </c>
      <c r="HP121" s="23">
        <f ca="1">SUM(OFFSET('Vacation Tracker'!$Q124:$AD124,0,HP$4))</f>
        <v>0</v>
      </c>
      <c r="HQ121" s="26">
        <f t="shared" ref="HQ121" ca="1" si="5980">HP121-HR121</f>
        <v>0</v>
      </c>
      <c r="HR121" s="26">
        <f t="array" aca="1" ref="HR121" ca="1">SUM(IF(RIGHT(OFFSET('Vacation Tracker'!$Q124:$AD124,0,HP$4))&lt;&gt;"O",IFERROR(--LEFT(OFFSET('Vacation Tracker'!$Q124:$AD124,0,HP$4),LEN(OFFSET('Vacation Tracker'!$Q124:$AD124,0,HP$4))-1),0)))</f>
        <v>0</v>
      </c>
      <c r="HS121" s="23">
        <f t="array" aca="1" ref="HS121" ca="1">SUM(IF(RIGHT(OFFSET('Vacation Tracker'!$Q124:$AD124,0,HP$4))=HS$8,IFERROR(--LEFT(OFFSET('Vacation Tracker'!$Q124:$AD124,0,HP$4),LEN(OFFSET('Vacation Tracker'!$Q124:$AD124,0,HP$4))-1),0)))</f>
        <v>0</v>
      </c>
    </row>
    <row r="122" spans="2:227" ht="15" customHeight="1" x14ac:dyDescent="0.2">
      <c r="B122" s="23">
        <f>IF('Vacation Tracker'!B125&lt;&gt;"",'Vacation Tracker'!B125,"")</f>
        <v>114</v>
      </c>
      <c r="C122" s="24" t="str">
        <f>IF('Vacation Tracker'!C125&lt;&gt;"",'Vacation Tracker'!C125,"")</f>
        <v/>
      </c>
      <c r="D122" s="25" t="str">
        <f>IF('Vacation Tracker'!D125&lt;&gt;"",'Vacation Tracker'!D125,"")</f>
        <v/>
      </c>
      <c r="E122" s="25" t="str">
        <f>IF('Vacation Tracker'!E125&lt;&gt;"",'Vacation Tracker'!E125,"")</f>
        <v/>
      </c>
      <c r="F122" s="24" t="str">
        <f>IF('Vacation Tracker'!F125&lt;&gt;"",'Vacation Tracker'!F125,"")</f>
        <v/>
      </c>
      <c r="G122" s="24" t="str">
        <f>IF('Vacation Tracker'!G125&lt;&gt;"",'Vacation Tracker'!G125,"")</f>
        <v/>
      </c>
      <c r="H122" s="23" t="str">
        <f t="shared" si="5368"/>
        <v/>
      </c>
      <c r="I122" s="23" t="str">
        <f t="shared" si="5368"/>
        <v/>
      </c>
      <c r="J122" s="23" t="str">
        <f t="shared" si="5368"/>
        <v/>
      </c>
      <c r="K122" s="23" t="str">
        <f t="shared" si="3530"/>
        <v/>
      </c>
      <c r="L122" s="23">
        <f ca="1">SUM(OFFSET('Vacation Tracker'!$Q125:$AD125,0,L$4))</f>
        <v>0</v>
      </c>
      <c r="M122" s="26">
        <f t="shared" ca="1" si="3476"/>
        <v>0</v>
      </c>
      <c r="N122" s="26">
        <f t="array" aca="1" ref="N122" ca="1">SUM(IF(RIGHT(OFFSET('Vacation Tracker'!$Q125:$AD125,0,L$4))&lt;&gt;"O",IFERROR(--LEFT(OFFSET('Vacation Tracker'!$Q125:$AD125,0,L$4),LEN(OFFSET('Vacation Tracker'!$Q125:$AD125,0,L$4))-1),0)))</f>
        <v>0</v>
      </c>
      <c r="O122" s="26">
        <f t="array" aca="1" ref="O122" ca="1">SUM(IF(RIGHT(OFFSET('Vacation Tracker'!$Q125:$AD125,0,L$4))=O$8,IFERROR(--LEFT(OFFSET('Vacation Tracker'!$Q125:$AD125,0,L$4),LEN(OFFSET('Vacation Tracker'!$Q125:$AD125,0,L$4))-1),0)))</f>
        <v>0</v>
      </c>
      <c r="P122" s="23">
        <f ca="1">SUM(OFFSET('Vacation Tracker'!$Q125:$AD125,0,P$4))</f>
        <v>0</v>
      </c>
      <c r="Q122" s="26">
        <f t="shared" ca="1" si="3477"/>
        <v>0</v>
      </c>
      <c r="R122" s="26">
        <f t="array" aca="1" ref="R122" ca="1">SUM(IF(RIGHT(OFFSET('Vacation Tracker'!$Q125:$AD125,0,P$4))&lt;&gt;"O",IFERROR(--LEFT(OFFSET('Vacation Tracker'!$Q125:$AD125,0,P$4),LEN(OFFSET('Vacation Tracker'!$Q125:$AD125,0,P$4))-1),0)))</f>
        <v>0</v>
      </c>
      <c r="S122" s="26">
        <f t="array" aca="1" ref="S122" ca="1">SUM(IF(RIGHT(OFFSET('Vacation Tracker'!$Q125:$AD125,0,P$4))=S$8,IFERROR(--LEFT(OFFSET('Vacation Tracker'!$Q125:$AD125,0,P$4),LEN(OFFSET('Vacation Tracker'!$Q125:$AD125,0,P$4))-1),0)))</f>
        <v>0</v>
      </c>
      <c r="T122" s="23">
        <f ca="1">SUM(OFFSET('Vacation Tracker'!$Q125:$AD125,0,T$4))</f>
        <v>0</v>
      </c>
      <c r="U122" s="26">
        <f t="shared" ca="1" si="3478"/>
        <v>0</v>
      </c>
      <c r="V122" s="26">
        <f t="array" aca="1" ref="V122" ca="1">SUM(IF(RIGHT(OFFSET('Vacation Tracker'!$Q125:$AD125,0,T$4))&lt;&gt;"O",IFERROR(--LEFT(OFFSET('Vacation Tracker'!$Q125:$AD125,0,T$4),LEN(OFFSET('Vacation Tracker'!$Q125:$AD125,0,T$4))-1),0)))</f>
        <v>0</v>
      </c>
      <c r="W122" s="26">
        <f t="array" aca="1" ref="W122" ca="1">SUM(IF(RIGHT(OFFSET('Vacation Tracker'!$Q125:$AD125,0,T$4))=W$8,IFERROR(--LEFT(OFFSET('Vacation Tracker'!$Q125:$AD125,0,T$4),LEN(OFFSET('Vacation Tracker'!$Q125:$AD125,0,T$4))-1),0)))</f>
        <v>0</v>
      </c>
      <c r="X122" s="23">
        <f ca="1">SUM(OFFSET('Vacation Tracker'!$Q125:$AD125,0,X$4))</f>
        <v>0</v>
      </c>
      <c r="Y122" s="26">
        <f t="shared" ref="Y122" ca="1" si="5981">X122-Z122</f>
        <v>0</v>
      </c>
      <c r="Z122" s="26">
        <f t="array" aca="1" ref="Z122" ca="1">SUM(IF(RIGHT(OFFSET('Vacation Tracker'!$Q125:$AD125,0,X$4))&lt;&gt;"O",IFERROR(--LEFT(OFFSET('Vacation Tracker'!$Q125:$AD125,0,X$4),LEN(OFFSET('Vacation Tracker'!$Q125:$AD125,0,X$4))-1),0)))</f>
        <v>0</v>
      </c>
      <c r="AA122" s="26">
        <f t="array" aca="1" ref="AA122" ca="1">SUM(IF(RIGHT(OFFSET('Vacation Tracker'!$Q125:$AD125,0,X$4))=AA$8,IFERROR(--LEFT(OFFSET('Vacation Tracker'!$Q125:$AD125,0,X$4),LEN(OFFSET('Vacation Tracker'!$Q125:$AD125,0,X$4))-1),0)))</f>
        <v>0</v>
      </c>
      <c r="AB122" s="23">
        <f ca="1">SUM(OFFSET('Vacation Tracker'!$Q125:$AD125,0,AB$4))</f>
        <v>0</v>
      </c>
      <c r="AC122" s="26">
        <f t="shared" ref="AC122" ca="1" si="5982">AB122-AD122</f>
        <v>0</v>
      </c>
      <c r="AD122" s="26">
        <f t="array" aca="1" ref="AD122" ca="1">SUM(IF(RIGHT(OFFSET('Vacation Tracker'!$Q125:$AD125,0,AB$4))&lt;&gt;"O",IFERROR(--LEFT(OFFSET('Vacation Tracker'!$Q125:$AD125,0,AB$4),LEN(OFFSET('Vacation Tracker'!$Q125:$AD125,0,AB$4))-1),0)))</f>
        <v>0</v>
      </c>
      <c r="AE122" s="26">
        <f t="array" aca="1" ref="AE122" ca="1">SUM(IF(RIGHT(OFFSET('Vacation Tracker'!$Q125:$AD125,0,AB$4))=AE$8,IFERROR(--LEFT(OFFSET('Vacation Tracker'!$Q125:$AD125,0,AB$4),LEN(OFFSET('Vacation Tracker'!$Q125:$AD125,0,AB$4))-1),0)))</f>
        <v>0</v>
      </c>
      <c r="AF122" s="23">
        <f ca="1">SUM(OFFSET('Vacation Tracker'!$Q125:$AD125,0,AF$4))</f>
        <v>0</v>
      </c>
      <c r="AG122" s="26">
        <f t="shared" ref="AG122" ca="1" si="5983">AF122-AH122</f>
        <v>0</v>
      </c>
      <c r="AH122" s="26">
        <f t="array" aca="1" ref="AH122" ca="1">SUM(IF(RIGHT(OFFSET('Vacation Tracker'!$Q125:$AD125,0,AF$4))&lt;&gt;"O",IFERROR(--LEFT(OFFSET('Vacation Tracker'!$Q125:$AD125,0,AF$4),LEN(OFFSET('Vacation Tracker'!$Q125:$AD125,0,AF$4))-1),0)))</f>
        <v>0</v>
      </c>
      <c r="AI122" s="26">
        <f t="array" aca="1" ref="AI122" ca="1">SUM(IF(RIGHT(OFFSET('Vacation Tracker'!$Q125:$AD125,0,AF$4))=AI$8,IFERROR(--LEFT(OFFSET('Vacation Tracker'!$Q125:$AD125,0,AF$4),LEN(OFFSET('Vacation Tracker'!$Q125:$AD125,0,AF$4))-1),0)))</f>
        <v>0</v>
      </c>
      <c r="AJ122" s="23">
        <f ca="1">SUM(OFFSET('Vacation Tracker'!$Q125:$AD125,0,AJ$4))</f>
        <v>0</v>
      </c>
      <c r="AK122" s="26">
        <f t="shared" ref="AK122" ca="1" si="5984">AJ122-AL122</f>
        <v>0</v>
      </c>
      <c r="AL122" s="26">
        <f t="array" aca="1" ref="AL122" ca="1">SUM(IF(RIGHT(OFFSET('Vacation Tracker'!$Q125:$AD125,0,AJ$4))&lt;&gt;"O",IFERROR(--LEFT(OFFSET('Vacation Tracker'!$Q125:$AD125,0,AJ$4),LEN(OFFSET('Vacation Tracker'!$Q125:$AD125,0,AJ$4))-1),0)))</f>
        <v>0</v>
      </c>
      <c r="AM122" s="26">
        <f t="array" aca="1" ref="AM122" ca="1">SUM(IF(RIGHT(OFFSET('Vacation Tracker'!$Q125:$AD125,0,AJ$4))=AM$8,IFERROR(--LEFT(OFFSET('Vacation Tracker'!$Q125:$AD125,0,AJ$4),LEN(OFFSET('Vacation Tracker'!$Q125:$AD125,0,AJ$4))-1),0)))</f>
        <v>0</v>
      </c>
      <c r="AN122" s="23">
        <f ca="1">SUM(OFFSET('Vacation Tracker'!$Q125:$AD125,0,AN$4))</f>
        <v>0</v>
      </c>
      <c r="AO122" s="26">
        <f t="shared" ref="AO122" ca="1" si="5985">AN122-AP122</f>
        <v>0</v>
      </c>
      <c r="AP122" s="26">
        <f t="array" aca="1" ref="AP122" ca="1">SUM(IF(RIGHT(OFFSET('Vacation Tracker'!$Q125:$AD125,0,AN$4))&lt;&gt;"O",IFERROR(--LEFT(OFFSET('Vacation Tracker'!$Q125:$AD125,0,AN$4),LEN(OFFSET('Vacation Tracker'!$Q125:$AD125,0,AN$4))-1),0)))</f>
        <v>0</v>
      </c>
      <c r="AQ122" s="26">
        <f t="array" aca="1" ref="AQ122" ca="1">SUM(IF(RIGHT(OFFSET('Vacation Tracker'!$Q125:$AD125,0,AN$4))=AQ$8,IFERROR(--LEFT(OFFSET('Vacation Tracker'!$Q125:$AD125,0,AN$4),LEN(OFFSET('Vacation Tracker'!$Q125:$AD125,0,AN$4))-1),0)))</f>
        <v>0</v>
      </c>
      <c r="AR122" s="23">
        <f ca="1">SUM(OFFSET('Vacation Tracker'!$Q125:$AD125,0,AR$4))</f>
        <v>0</v>
      </c>
      <c r="AS122" s="26">
        <f t="shared" ref="AS122" ca="1" si="5986">AR122-AT122</f>
        <v>0</v>
      </c>
      <c r="AT122" s="26">
        <f t="array" aca="1" ref="AT122" ca="1">SUM(IF(RIGHT(OFFSET('Vacation Tracker'!$Q125:$AD125,0,AR$4))&lt;&gt;"O",IFERROR(--LEFT(OFFSET('Vacation Tracker'!$Q125:$AD125,0,AR$4),LEN(OFFSET('Vacation Tracker'!$Q125:$AD125,0,AR$4))-1),0)))</f>
        <v>0</v>
      </c>
      <c r="AU122" s="26">
        <f t="array" aca="1" ref="AU122" ca="1">SUM(IF(RIGHT(OFFSET('Vacation Tracker'!$Q125:$AD125,0,AR$4))=AU$8,IFERROR(--LEFT(OFFSET('Vacation Tracker'!$Q125:$AD125,0,AR$4),LEN(OFFSET('Vacation Tracker'!$Q125:$AD125,0,AR$4))-1),0)))</f>
        <v>0</v>
      </c>
      <c r="AV122" s="23">
        <f ca="1">SUM(OFFSET('Vacation Tracker'!$Q125:$AD125,0,AV$4))</f>
        <v>0</v>
      </c>
      <c r="AW122" s="26">
        <f t="shared" ref="AW122" ca="1" si="5987">AV122-AX122</f>
        <v>0</v>
      </c>
      <c r="AX122" s="26">
        <f t="array" aca="1" ref="AX122" ca="1">SUM(IF(RIGHT(OFFSET('Vacation Tracker'!$Q125:$AD125,0,AV$4))&lt;&gt;"O",IFERROR(--LEFT(OFFSET('Vacation Tracker'!$Q125:$AD125,0,AV$4),LEN(OFFSET('Vacation Tracker'!$Q125:$AD125,0,AV$4))-1),0)))</f>
        <v>0</v>
      </c>
      <c r="AY122" s="26">
        <f t="array" aca="1" ref="AY122" ca="1">SUM(IF(RIGHT(OFFSET('Vacation Tracker'!$Q125:$AD125,0,AV$4))=AY$8,IFERROR(--LEFT(OFFSET('Vacation Tracker'!$Q125:$AD125,0,AV$4),LEN(OFFSET('Vacation Tracker'!$Q125:$AD125,0,AV$4))-1),0)))</f>
        <v>0</v>
      </c>
      <c r="AZ122" s="23">
        <f ca="1">SUM(OFFSET('Vacation Tracker'!$Q125:$AD125,0,AZ$4))</f>
        <v>0</v>
      </c>
      <c r="BA122" s="26">
        <f t="shared" ref="BA122" ca="1" si="5988">AZ122-BB122</f>
        <v>0</v>
      </c>
      <c r="BB122" s="26">
        <f t="array" aca="1" ref="BB122" ca="1">SUM(IF(RIGHT(OFFSET('Vacation Tracker'!$Q125:$AD125,0,AZ$4))&lt;&gt;"O",IFERROR(--LEFT(OFFSET('Vacation Tracker'!$Q125:$AD125,0,AZ$4),LEN(OFFSET('Vacation Tracker'!$Q125:$AD125,0,AZ$4))-1),0)))</f>
        <v>0</v>
      </c>
      <c r="BC122" s="26">
        <f t="array" aca="1" ref="BC122" ca="1">SUM(IF(RIGHT(OFFSET('Vacation Tracker'!$Q125:$AD125,0,AZ$4))=BC$8,IFERROR(--LEFT(OFFSET('Vacation Tracker'!$Q125:$AD125,0,AZ$4),LEN(OFFSET('Vacation Tracker'!$Q125:$AD125,0,AZ$4))-1),0)))</f>
        <v>0</v>
      </c>
      <c r="BD122" s="23">
        <f ca="1">SUM(OFFSET('Vacation Tracker'!$Q125:$AD125,0,BD$4))</f>
        <v>0</v>
      </c>
      <c r="BE122" s="26">
        <f t="shared" ref="BE122" ca="1" si="5989">BD122-BF122</f>
        <v>0</v>
      </c>
      <c r="BF122" s="26">
        <f t="array" aca="1" ref="BF122" ca="1">SUM(IF(RIGHT(OFFSET('Vacation Tracker'!$Q125:$AD125,0,BD$4))&lt;&gt;"O",IFERROR(--LEFT(OFFSET('Vacation Tracker'!$Q125:$AD125,0,BD$4),LEN(OFFSET('Vacation Tracker'!$Q125:$AD125,0,BD$4))-1),0)))</f>
        <v>0</v>
      </c>
      <c r="BG122" s="26">
        <f t="array" aca="1" ref="BG122" ca="1">SUM(IF(RIGHT(OFFSET('Vacation Tracker'!$Q125:$AD125,0,BD$4))=BG$8,IFERROR(--LEFT(OFFSET('Vacation Tracker'!$Q125:$AD125,0,BD$4),LEN(OFFSET('Vacation Tracker'!$Q125:$AD125,0,BD$4))-1),0)))</f>
        <v>0</v>
      </c>
      <c r="BH122" s="23">
        <f ca="1">SUM(OFFSET('Vacation Tracker'!$Q125:$AD125,0,BH$4))</f>
        <v>0</v>
      </c>
      <c r="BI122" s="26">
        <f t="shared" ref="BI122" ca="1" si="5990">BH122-BJ122</f>
        <v>0</v>
      </c>
      <c r="BJ122" s="26">
        <f t="array" aca="1" ref="BJ122" ca="1">SUM(IF(RIGHT(OFFSET('Vacation Tracker'!$Q125:$AD125,0,BH$4))&lt;&gt;"O",IFERROR(--LEFT(OFFSET('Vacation Tracker'!$Q125:$AD125,0,BH$4),LEN(OFFSET('Vacation Tracker'!$Q125:$AD125,0,BH$4))-1),0)))</f>
        <v>0</v>
      </c>
      <c r="BK122" s="26">
        <f t="array" aca="1" ref="BK122" ca="1">SUM(IF(RIGHT(OFFSET('Vacation Tracker'!$Q125:$AD125,0,BH$4))=BK$8,IFERROR(--LEFT(OFFSET('Vacation Tracker'!$Q125:$AD125,0,BH$4),LEN(OFFSET('Vacation Tracker'!$Q125:$AD125,0,BH$4))-1),0)))</f>
        <v>0</v>
      </c>
      <c r="BL122" s="23">
        <f ca="1">SUM(OFFSET('Vacation Tracker'!$Q125:$AD125,0,BL$4))</f>
        <v>0</v>
      </c>
      <c r="BM122" s="26">
        <f t="shared" ref="BM122" ca="1" si="5991">BL122-BN122</f>
        <v>0</v>
      </c>
      <c r="BN122" s="26">
        <f t="array" aca="1" ref="BN122" ca="1">SUM(IF(RIGHT(OFFSET('Vacation Tracker'!$Q125:$AD125,0,BL$4))&lt;&gt;"O",IFERROR(--LEFT(OFFSET('Vacation Tracker'!$Q125:$AD125,0,BL$4),LEN(OFFSET('Vacation Tracker'!$Q125:$AD125,0,BL$4))-1),0)))</f>
        <v>0</v>
      </c>
      <c r="BO122" s="26">
        <f t="array" aca="1" ref="BO122" ca="1">SUM(IF(RIGHT(OFFSET('Vacation Tracker'!$Q125:$AD125,0,BL$4))=BO$8,IFERROR(--LEFT(OFFSET('Vacation Tracker'!$Q125:$AD125,0,BL$4),LEN(OFFSET('Vacation Tracker'!$Q125:$AD125,0,BL$4))-1),0)))</f>
        <v>0</v>
      </c>
      <c r="BP122" s="23">
        <f ca="1">SUM(OFFSET('Vacation Tracker'!$Q125:$AD125,0,BP$4))</f>
        <v>0</v>
      </c>
      <c r="BQ122" s="26">
        <f t="shared" ref="BQ122" ca="1" si="5992">BP122-BR122</f>
        <v>0</v>
      </c>
      <c r="BR122" s="26">
        <f t="array" aca="1" ref="BR122" ca="1">SUM(IF(RIGHT(OFFSET('Vacation Tracker'!$Q125:$AD125,0,BP$4))&lt;&gt;"O",IFERROR(--LEFT(OFFSET('Vacation Tracker'!$Q125:$AD125,0,BP$4),LEN(OFFSET('Vacation Tracker'!$Q125:$AD125,0,BP$4))-1),0)))</f>
        <v>0</v>
      </c>
      <c r="BS122" s="26">
        <f t="array" aca="1" ref="BS122" ca="1">SUM(IF(RIGHT(OFFSET('Vacation Tracker'!$Q125:$AD125,0,BP$4))=BS$8,IFERROR(--LEFT(OFFSET('Vacation Tracker'!$Q125:$AD125,0,BP$4),LEN(OFFSET('Vacation Tracker'!$Q125:$AD125,0,BP$4))-1),0)))</f>
        <v>0</v>
      </c>
      <c r="BT122" s="23">
        <f ca="1">SUM(OFFSET('Vacation Tracker'!$Q125:$AD125,0,BT$4))</f>
        <v>0</v>
      </c>
      <c r="BU122" s="26">
        <f t="shared" ref="BU122" ca="1" si="5993">BT122-BV122</f>
        <v>0</v>
      </c>
      <c r="BV122" s="26">
        <f t="array" aca="1" ref="BV122" ca="1">SUM(IF(RIGHT(OFFSET('Vacation Tracker'!$Q125:$AD125,0,BT$4))&lt;&gt;"O",IFERROR(--LEFT(OFFSET('Vacation Tracker'!$Q125:$AD125,0,BT$4),LEN(OFFSET('Vacation Tracker'!$Q125:$AD125,0,BT$4))-1),0)))</f>
        <v>0</v>
      </c>
      <c r="BW122" s="26">
        <f t="array" aca="1" ref="BW122" ca="1">SUM(IF(RIGHT(OFFSET('Vacation Tracker'!$Q125:$AD125,0,BT$4))=BW$8,IFERROR(--LEFT(OFFSET('Vacation Tracker'!$Q125:$AD125,0,BT$4),LEN(OFFSET('Vacation Tracker'!$Q125:$AD125,0,BT$4))-1),0)))</f>
        <v>0</v>
      </c>
      <c r="BX122" s="23">
        <f ca="1">SUM(OFFSET('Vacation Tracker'!$Q125:$AD125,0,BX$4))</f>
        <v>0</v>
      </c>
      <c r="BY122" s="26">
        <f t="shared" ref="BY122" ca="1" si="5994">BX122-BZ122</f>
        <v>0</v>
      </c>
      <c r="BZ122" s="26">
        <f t="array" aca="1" ref="BZ122" ca="1">SUM(IF(RIGHT(OFFSET('Vacation Tracker'!$Q125:$AD125,0,BX$4))&lt;&gt;"O",IFERROR(--LEFT(OFFSET('Vacation Tracker'!$Q125:$AD125,0,BX$4),LEN(OFFSET('Vacation Tracker'!$Q125:$AD125,0,BX$4))-1),0)))</f>
        <v>0</v>
      </c>
      <c r="CA122" s="26">
        <f t="array" aca="1" ref="CA122" ca="1">SUM(IF(RIGHT(OFFSET('Vacation Tracker'!$Q125:$AD125,0,BX$4))=CA$8,IFERROR(--LEFT(OFFSET('Vacation Tracker'!$Q125:$AD125,0,BX$4),LEN(OFFSET('Vacation Tracker'!$Q125:$AD125,0,BX$4))-1),0)))</f>
        <v>0</v>
      </c>
      <c r="CB122" s="23">
        <f ca="1">SUM(OFFSET('Vacation Tracker'!$Q125:$AD125,0,CB$4))</f>
        <v>0</v>
      </c>
      <c r="CC122" s="26">
        <f t="shared" ref="CC122" ca="1" si="5995">CB122-CD122</f>
        <v>0</v>
      </c>
      <c r="CD122" s="26">
        <f t="array" aca="1" ref="CD122" ca="1">SUM(IF(RIGHT(OFFSET('Vacation Tracker'!$Q125:$AD125,0,CB$4))&lt;&gt;"O",IFERROR(--LEFT(OFFSET('Vacation Tracker'!$Q125:$AD125,0,CB$4),LEN(OFFSET('Vacation Tracker'!$Q125:$AD125,0,CB$4))-1),0)))</f>
        <v>0</v>
      </c>
      <c r="CE122" s="26">
        <f t="array" aca="1" ref="CE122" ca="1">SUM(IF(RIGHT(OFFSET('Vacation Tracker'!$Q125:$AD125,0,CB$4))=CE$8,IFERROR(--LEFT(OFFSET('Vacation Tracker'!$Q125:$AD125,0,CB$4),LEN(OFFSET('Vacation Tracker'!$Q125:$AD125,0,CB$4))-1),0)))</f>
        <v>0</v>
      </c>
      <c r="CF122" s="23">
        <f ca="1">SUM(OFFSET('Vacation Tracker'!$Q125:$AD125,0,CF$4))</f>
        <v>0</v>
      </c>
      <c r="CG122" s="26">
        <f t="shared" ref="CG122" ca="1" si="5996">CF122-CH122</f>
        <v>0</v>
      </c>
      <c r="CH122" s="26">
        <f t="array" aca="1" ref="CH122" ca="1">SUM(IF(RIGHT(OFFSET('Vacation Tracker'!$Q125:$AD125,0,CF$4))&lt;&gt;"O",IFERROR(--LEFT(OFFSET('Vacation Tracker'!$Q125:$AD125,0,CF$4),LEN(OFFSET('Vacation Tracker'!$Q125:$AD125,0,CF$4))-1),0)))</f>
        <v>0</v>
      </c>
      <c r="CI122" s="26">
        <f t="array" aca="1" ref="CI122" ca="1">SUM(IF(RIGHT(OFFSET('Vacation Tracker'!$Q125:$AD125,0,CF$4))=CI$8,IFERROR(--LEFT(OFFSET('Vacation Tracker'!$Q125:$AD125,0,CF$4),LEN(OFFSET('Vacation Tracker'!$Q125:$AD125,0,CF$4))-1),0)))</f>
        <v>0</v>
      </c>
      <c r="CJ122" s="23">
        <f ca="1">SUM(OFFSET('Vacation Tracker'!$Q125:$AD125,0,CJ$4))</f>
        <v>0</v>
      </c>
      <c r="CK122" s="26">
        <f t="shared" ref="CK122" ca="1" si="5997">CJ122-CL122</f>
        <v>0</v>
      </c>
      <c r="CL122" s="26">
        <f t="array" aca="1" ref="CL122" ca="1">SUM(IF(RIGHT(OFFSET('Vacation Tracker'!$Q125:$AD125,0,CJ$4))&lt;&gt;"O",IFERROR(--LEFT(OFFSET('Vacation Tracker'!$Q125:$AD125,0,CJ$4),LEN(OFFSET('Vacation Tracker'!$Q125:$AD125,0,CJ$4))-1),0)))</f>
        <v>0</v>
      </c>
      <c r="CM122" s="26">
        <f t="array" aca="1" ref="CM122" ca="1">SUM(IF(RIGHT(OFFSET('Vacation Tracker'!$Q125:$AD125,0,CJ$4))=CM$8,IFERROR(--LEFT(OFFSET('Vacation Tracker'!$Q125:$AD125,0,CJ$4),LEN(OFFSET('Vacation Tracker'!$Q125:$AD125,0,CJ$4))-1),0)))</f>
        <v>0</v>
      </c>
      <c r="CN122" s="23">
        <f ca="1">SUM(OFFSET('Vacation Tracker'!$Q125:$AD125,0,CN$4))</f>
        <v>0</v>
      </c>
      <c r="CO122" s="26">
        <f t="shared" ref="CO122" ca="1" si="5998">CN122-CP122</f>
        <v>0</v>
      </c>
      <c r="CP122" s="26">
        <f t="array" aca="1" ref="CP122" ca="1">SUM(IF(RIGHT(OFFSET('Vacation Tracker'!$Q125:$AD125,0,CN$4))&lt;&gt;"O",IFERROR(--LEFT(OFFSET('Vacation Tracker'!$Q125:$AD125,0,CN$4),LEN(OFFSET('Vacation Tracker'!$Q125:$AD125,0,CN$4))-1),0)))</f>
        <v>0</v>
      </c>
      <c r="CQ122" s="26">
        <f t="array" aca="1" ref="CQ122" ca="1">SUM(IF(RIGHT(OFFSET('Vacation Tracker'!$Q125:$AD125,0,CN$4))=CQ$8,IFERROR(--LEFT(OFFSET('Vacation Tracker'!$Q125:$AD125,0,CN$4),LEN(OFFSET('Vacation Tracker'!$Q125:$AD125,0,CN$4))-1),0)))</f>
        <v>0</v>
      </c>
      <c r="CR122" s="23">
        <f ca="1">SUM(OFFSET('Vacation Tracker'!$Q125:$AD125,0,CR$4))</f>
        <v>0</v>
      </c>
      <c r="CS122" s="26">
        <f t="shared" ref="CS122" ca="1" si="5999">CR122-CT122</f>
        <v>0</v>
      </c>
      <c r="CT122" s="26">
        <f t="array" aca="1" ref="CT122" ca="1">SUM(IF(RIGHT(OFFSET('Vacation Tracker'!$Q125:$AD125,0,CR$4))&lt;&gt;"O",IFERROR(--LEFT(OFFSET('Vacation Tracker'!$Q125:$AD125,0,CR$4),LEN(OFFSET('Vacation Tracker'!$Q125:$AD125,0,CR$4))-1),0)))</f>
        <v>0</v>
      </c>
      <c r="CU122" s="26">
        <f t="array" aca="1" ref="CU122" ca="1">SUM(IF(RIGHT(OFFSET('Vacation Tracker'!$Q125:$AD125,0,CR$4))=CU$8,IFERROR(--LEFT(OFFSET('Vacation Tracker'!$Q125:$AD125,0,CR$4),LEN(OFFSET('Vacation Tracker'!$Q125:$AD125,0,CR$4))-1),0)))</f>
        <v>0</v>
      </c>
      <c r="CV122" s="23">
        <f ca="1">SUM(OFFSET('Vacation Tracker'!$Q125:$AD125,0,CV$4))</f>
        <v>0</v>
      </c>
      <c r="CW122" s="26">
        <f t="shared" ref="CW122" ca="1" si="6000">CV122-CX122</f>
        <v>0</v>
      </c>
      <c r="CX122" s="26">
        <f t="array" aca="1" ref="CX122" ca="1">SUM(IF(RIGHT(OFFSET('Vacation Tracker'!$Q125:$AD125,0,CV$4))&lt;&gt;"O",IFERROR(--LEFT(OFFSET('Vacation Tracker'!$Q125:$AD125,0,CV$4),LEN(OFFSET('Vacation Tracker'!$Q125:$AD125,0,CV$4))-1),0)))</f>
        <v>0</v>
      </c>
      <c r="CY122" s="26">
        <f t="array" aca="1" ref="CY122" ca="1">SUM(IF(RIGHT(OFFSET('Vacation Tracker'!$Q125:$AD125,0,CV$4))=CY$8,IFERROR(--LEFT(OFFSET('Vacation Tracker'!$Q125:$AD125,0,CV$4),LEN(OFFSET('Vacation Tracker'!$Q125:$AD125,0,CV$4))-1),0)))</f>
        <v>0</v>
      </c>
      <c r="CZ122" s="23">
        <f ca="1">SUM(OFFSET('Vacation Tracker'!$Q125:$AD125,0,CZ$4))</f>
        <v>0</v>
      </c>
      <c r="DA122" s="26">
        <f t="shared" ref="DA122" ca="1" si="6001">CZ122-DB122</f>
        <v>0</v>
      </c>
      <c r="DB122" s="26">
        <f t="array" aca="1" ref="DB122" ca="1">SUM(IF(RIGHT(OFFSET('Vacation Tracker'!$Q125:$AD125,0,CZ$4))&lt;&gt;"O",IFERROR(--LEFT(OFFSET('Vacation Tracker'!$Q125:$AD125,0,CZ$4),LEN(OFFSET('Vacation Tracker'!$Q125:$AD125,0,CZ$4))-1),0)))</f>
        <v>0</v>
      </c>
      <c r="DC122" s="26">
        <f t="array" aca="1" ref="DC122" ca="1">SUM(IF(RIGHT(OFFSET('Vacation Tracker'!$Q125:$AD125,0,CZ$4))=DC$8,IFERROR(--LEFT(OFFSET('Vacation Tracker'!$Q125:$AD125,0,CZ$4),LEN(OFFSET('Vacation Tracker'!$Q125:$AD125,0,CZ$4))-1),0)))</f>
        <v>0</v>
      </c>
      <c r="DD122" s="23">
        <f ca="1">SUM(OFFSET('Vacation Tracker'!$Q125:$AD125,0,DD$4))</f>
        <v>0</v>
      </c>
      <c r="DE122" s="26">
        <f t="shared" ref="DE122" ca="1" si="6002">DD122-DF122</f>
        <v>0</v>
      </c>
      <c r="DF122" s="26">
        <f t="array" aca="1" ref="DF122" ca="1">SUM(IF(RIGHT(OFFSET('Vacation Tracker'!$Q125:$AD125,0,DD$4))&lt;&gt;"O",IFERROR(--LEFT(OFFSET('Vacation Tracker'!$Q125:$AD125,0,DD$4),LEN(OFFSET('Vacation Tracker'!$Q125:$AD125,0,DD$4))-1),0)))</f>
        <v>0</v>
      </c>
      <c r="DG122" s="26">
        <f t="array" aca="1" ref="DG122" ca="1">SUM(IF(RIGHT(OFFSET('Vacation Tracker'!$Q125:$AD125,0,DD$4))=DG$8,IFERROR(--LEFT(OFFSET('Vacation Tracker'!$Q125:$AD125,0,DD$4),LEN(OFFSET('Vacation Tracker'!$Q125:$AD125,0,DD$4))-1),0)))</f>
        <v>0</v>
      </c>
      <c r="DH122" s="23">
        <f ca="1">SUM(OFFSET('Vacation Tracker'!$Q125:$AD125,0,DH$4))</f>
        <v>0</v>
      </c>
      <c r="DI122" s="26">
        <f t="shared" ref="DI122" ca="1" si="6003">DH122-DJ122</f>
        <v>0</v>
      </c>
      <c r="DJ122" s="26">
        <f t="array" aca="1" ref="DJ122" ca="1">SUM(IF(RIGHT(OFFSET('Vacation Tracker'!$Q125:$AD125,0,DH$4))&lt;&gt;"O",IFERROR(--LEFT(OFFSET('Vacation Tracker'!$Q125:$AD125,0,DH$4),LEN(OFFSET('Vacation Tracker'!$Q125:$AD125,0,DH$4))-1),0)))</f>
        <v>0</v>
      </c>
      <c r="DK122" s="26">
        <f t="array" aca="1" ref="DK122" ca="1">SUM(IF(RIGHT(OFFSET('Vacation Tracker'!$Q125:$AD125,0,DH$4))=DK$8,IFERROR(--LEFT(OFFSET('Vacation Tracker'!$Q125:$AD125,0,DH$4),LEN(OFFSET('Vacation Tracker'!$Q125:$AD125,0,DH$4))-1),0)))</f>
        <v>0</v>
      </c>
      <c r="DL122" s="23">
        <f ca="1">SUM(OFFSET('Vacation Tracker'!$Q125:$AD125,0,DL$4))</f>
        <v>0</v>
      </c>
      <c r="DM122" s="26">
        <f t="shared" ref="DM122" ca="1" si="6004">DL122-DN122</f>
        <v>0</v>
      </c>
      <c r="DN122" s="26">
        <f t="array" aca="1" ref="DN122" ca="1">SUM(IF(RIGHT(OFFSET('Vacation Tracker'!$Q125:$AD125,0,DL$4))&lt;&gt;"O",IFERROR(--LEFT(OFFSET('Vacation Tracker'!$Q125:$AD125,0,DL$4),LEN(OFFSET('Vacation Tracker'!$Q125:$AD125,0,DL$4))-1),0)))</f>
        <v>0</v>
      </c>
      <c r="DO122" s="26">
        <f t="array" aca="1" ref="DO122" ca="1">SUM(IF(RIGHT(OFFSET('Vacation Tracker'!$Q125:$AD125,0,DL$4))=DO$8,IFERROR(--LEFT(OFFSET('Vacation Tracker'!$Q125:$AD125,0,DL$4),LEN(OFFSET('Vacation Tracker'!$Q125:$AD125,0,DL$4))-1),0)))</f>
        <v>0</v>
      </c>
      <c r="DP122" s="23">
        <f ca="1">SUM(OFFSET('Vacation Tracker'!$Q125:$AD125,0,DP$4))</f>
        <v>0</v>
      </c>
      <c r="DQ122" s="26">
        <f t="shared" ref="DQ122" ca="1" si="6005">DP122-DR122</f>
        <v>0</v>
      </c>
      <c r="DR122" s="26">
        <f t="array" aca="1" ref="DR122" ca="1">SUM(IF(RIGHT(OFFSET('Vacation Tracker'!$Q125:$AD125,0,DP$4))&lt;&gt;"O",IFERROR(--LEFT(OFFSET('Vacation Tracker'!$Q125:$AD125,0,DP$4),LEN(OFFSET('Vacation Tracker'!$Q125:$AD125,0,DP$4))-1),0)))</f>
        <v>0</v>
      </c>
      <c r="DS122" s="26">
        <f t="array" aca="1" ref="DS122" ca="1">SUM(IF(RIGHT(OFFSET('Vacation Tracker'!$Q125:$AD125,0,DP$4))=DS$8,IFERROR(--LEFT(OFFSET('Vacation Tracker'!$Q125:$AD125,0,DP$4),LEN(OFFSET('Vacation Tracker'!$Q125:$AD125,0,DP$4))-1),0)))</f>
        <v>0</v>
      </c>
      <c r="DT122" s="23">
        <f ca="1">SUM(OFFSET('Vacation Tracker'!$Q125:$AD125,0,DT$4))</f>
        <v>0</v>
      </c>
      <c r="DU122" s="26">
        <f t="shared" ref="DU122" ca="1" si="6006">DT122-DV122</f>
        <v>0</v>
      </c>
      <c r="DV122" s="26">
        <f t="array" aca="1" ref="DV122" ca="1">SUM(IF(RIGHT(OFFSET('Vacation Tracker'!$Q125:$AD125,0,DT$4))&lt;&gt;"O",IFERROR(--LEFT(OFFSET('Vacation Tracker'!$Q125:$AD125,0,DT$4),LEN(OFFSET('Vacation Tracker'!$Q125:$AD125,0,DT$4))-1),0)))</f>
        <v>0</v>
      </c>
      <c r="DW122" s="26">
        <f t="array" aca="1" ref="DW122" ca="1">SUM(IF(RIGHT(OFFSET('Vacation Tracker'!$Q125:$AD125,0,DT$4))=DW$8,IFERROR(--LEFT(OFFSET('Vacation Tracker'!$Q125:$AD125,0,DT$4),LEN(OFFSET('Vacation Tracker'!$Q125:$AD125,0,DT$4))-1),0)))</f>
        <v>0</v>
      </c>
      <c r="DX122" s="23">
        <f ca="1">SUM(OFFSET('Vacation Tracker'!$Q125:$AD125,0,DX$4))</f>
        <v>0</v>
      </c>
      <c r="DY122" s="26">
        <f t="shared" ref="DY122" ca="1" si="6007">DX122-DZ122</f>
        <v>0</v>
      </c>
      <c r="DZ122" s="26">
        <f t="array" aca="1" ref="DZ122" ca="1">SUM(IF(RIGHT(OFFSET('Vacation Tracker'!$Q125:$AD125,0,DX$4))&lt;&gt;"O",IFERROR(--LEFT(OFFSET('Vacation Tracker'!$Q125:$AD125,0,DX$4),LEN(OFFSET('Vacation Tracker'!$Q125:$AD125,0,DX$4))-1),0)))</f>
        <v>0</v>
      </c>
      <c r="EA122" s="26">
        <f t="array" aca="1" ref="EA122" ca="1">SUM(IF(RIGHT(OFFSET('Vacation Tracker'!$Q125:$AD125,0,DX$4))=EA$8,IFERROR(--LEFT(OFFSET('Vacation Tracker'!$Q125:$AD125,0,DX$4),LEN(OFFSET('Vacation Tracker'!$Q125:$AD125,0,DX$4))-1),0)))</f>
        <v>0</v>
      </c>
      <c r="EB122" s="23">
        <f ca="1">SUM(OFFSET('Vacation Tracker'!$Q125:$AD125,0,EB$4))</f>
        <v>0</v>
      </c>
      <c r="EC122" s="26">
        <f t="shared" ref="EC122" ca="1" si="6008">EB122-ED122</f>
        <v>0</v>
      </c>
      <c r="ED122" s="26">
        <f t="array" aca="1" ref="ED122" ca="1">SUM(IF(RIGHT(OFFSET('Vacation Tracker'!$Q125:$AD125,0,EB$4))&lt;&gt;"O",IFERROR(--LEFT(OFFSET('Vacation Tracker'!$Q125:$AD125,0,EB$4),LEN(OFFSET('Vacation Tracker'!$Q125:$AD125,0,EB$4))-1),0)))</f>
        <v>0</v>
      </c>
      <c r="EE122" s="26">
        <f t="array" aca="1" ref="EE122" ca="1">SUM(IF(RIGHT(OFFSET('Vacation Tracker'!$Q125:$AD125,0,EB$4))=EE$8,IFERROR(--LEFT(OFFSET('Vacation Tracker'!$Q125:$AD125,0,EB$4),LEN(OFFSET('Vacation Tracker'!$Q125:$AD125,0,EB$4))-1),0)))</f>
        <v>0</v>
      </c>
      <c r="EF122" s="23">
        <f ca="1">SUM(OFFSET('Vacation Tracker'!$Q125:$AD125,0,EF$4))</f>
        <v>0</v>
      </c>
      <c r="EG122" s="26">
        <f t="shared" ref="EG122" ca="1" si="6009">EF122-EH122</f>
        <v>0</v>
      </c>
      <c r="EH122" s="26">
        <f t="array" aca="1" ref="EH122" ca="1">SUM(IF(RIGHT(OFFSET('Vacation Tracker'!$Q125:$AD125,0,EF$4))&lt;&gt;"O",IFERROR(--LEFT(OFFSET('Vacation Tracker'!$Q125:$AD125,0,EF$4),LEN(OFFSET('Vacation Tracker'!$Q125:$AD125,0,EF$4))-1),0)))</f>
        <v>0</v>
      </c>
      <c r="EI122" s="26">
        <f t="array" aca="1" ref="EI122" ca="1">SUM(IF(RIGHT(OFFSET('Vacation Tracker'!$Q125:$AD125,0,EF$4))=EI$8,IFERROR(--LEFT(OFFSET('Vacation Tracker'!$Q125:$AD125,0,EF$4),LEN(OFFSET('Vacation Tracker'!$Q125:$AD125,0,EF$4))-1),0)))</f>
        <v>0</v>
      </c>
      <c r="EJ122" s="23">
        <f ca="1">SUM(OFFSET('Vacation Tracker'!$Q125:$AD125,0,EJ$4))</f>
        <v>0</v>
      </c>
      <c r="EK122" s="26">
        <f t="shared" ref="EK122" ca="1" si="6010">EJ122-EL122</f>
        <v>0</v>
      </c>
      <c r="EL122" s="26">
        <f t="array" aca="1" ref="EL122" ca="1">SUM(IF(RIGHT(OFFSET('Vacation Tracker'!$Q125:$AD125,0,EJ$4))&lt;&gt;"O",IFERROR(--LEFT(OFFSET('Vacation Tracker'!$Q125:$AD125,0,EJ$4),LEN(OFFSET('Vacation Tracker'!$Q125:$AD125,0,EJ$4))-1),0)))</f>
        <v>0</v>
      </c>
      <c r="EM122" s="26">
        <f t="array" aca="1" ref="EM122" ca="1">SUM(IF(RIGHT(OFFSET('Vacation Tracker'!$Q125:$AD125,0,EJ$4))=EM$8,IFERROR(--LEFT(OFFSET('Vacation Tracker'!$Q125:$AD125,0,EJ$4),LEN(OFFSET('Vacation Tracker'!$Q125:$AD125,0,EJ$4))-1),0)))</f>
        <v>0</v>
      </c>
      <c r="EN122" s="23">
        <f ca="1">SUM(OFFSET('Vacation Tracker'!$Q125:$AD125,0,EN$4))</f>
        <v>0</v>
      </c>
      <c r="EO122" s="26">
        <f t="shared" ref="EO122" ca="1" si="6011">EN122-EP122</f>
        <v>0</v>
      </c>
      <c r="EP122" s="26">
        <f t="array" aca="1" ref="EP122" ca="1">SUM(IF(RIGHT(OFFSET('Vacation Tracker'!$Q125:$AD125,0,EN$4))&lt;&gt;"O",IFERROR(--LEFT(OFFSET('Vacation Tracker'!$Q125:$AD125,0,EN$4),LEN(OFFSET('Vacation Tracker'!$Q125:$AD125,0,EN$4))-1),0)))</f>
        <v>0</v>
      </c>
      <c r="EQ122" s="26">
        <f t="array" aca="1" ref="EQ122" ca="1">SUM(IF(RIGHT(OFFSET('Vacation Tracker'!$Q125:$AD125,0,EN$4))=EQ$8,IFERROR(--LEFT(OFFSET('Vacation Tracker'!$Q125:$AD125,0,EN$4),LEN(OFFSET('Vacation Tracker'!$Q125:$AD125,0,EN$4))-1),0)))</f>
        <v>0</v>
      </c>
      <c r="ER122" s="23">
        <f ca="1">SUM(OFFSET('Vacation Tracker'!$Q125:$AD125,0,ER$4))</f>
        <v>0</v>
      </c>
      <c r="ES122" s="26">
        <f t="shared" ref="ES122" ca="1" si="6012">ER122-ET122</f>
        <v>0</v>
      </c>
      <c r="ET122" s="26">
        <f t="array" aca="1" ref="ET122" ca="1">SUM(IF(RIGHT(OFFSET('Vacation Tracker'!$Q125:$AD125,0,ER$4))&lt;&gt;"O",IFERROR(--LEFT(OFFSET('Vacation Tracker'!$Q125:$AD125,0,ER$4),LEN(OFFSET('Vacation Tracker'!$Q125:$AD125,0,ER$4))-1),0)))</f>
        <v>0</v>
      </c>
      <c r="EU122" s="26">
        <f t="array" aca="1" ref="EU122" ca="1">SUM(IF(RIGHT(OFFSET('Vacation Tracker'!$Q125:$AD125,0,ER$4))=EU$8,IFERROR(--LEFT(OFFSET('Vacation Tracker'!$Q125:$AD125,0,ER$4),LEN(OFFSET('Vacation Tracker'!$Q125:$AD125,0,ER$4))-1),0)))</f>
        <v>0</v>
      </c>
      <c r="EV122" s="23">
        <f ca="1">SUM(OFFSET('Vacation Tracker'!$Q125:$AD125,0,EV$4))</f>
        <v>0</v>
      </c>
      <c r="EW122" s="26">
        <f t="shared" ref="EW122" ca="1" si="6013">EV122-EX122</f>
        <v>0</v>
      </c>
      <c r="EX122" s="26">
        <f t="array" aca="1" ref="EX122" ca="1">SUM(IF(RIGHT(OFFSET('Vacation Tracker'!$Q125:$AD125,0,EV$4))&lt;&gt;"O",IFERROR(--LEFT(OFFSET('Vacation Tracker'!$Q125:$AD125,0,EV$4),LEN(OFFSET('Vacation Tracker'!$Q125:$AD125,0,EV$4))-1),0)))</f>
        <v>0</v>
      </c>
      <c r="EY122" s="26">
        <f t="array" aca="1" ref="EY122" ca="1">SUM(IF(RIGHT(OFFSET('Vacation Tracker'!$Q125:$AD125,0,EV$4))=EY$8,IFERROR(--LEFT(OFFSET('Vacation Tracker'!$Q125:$AD125,0,EV$4),LEN(OFFSET('Vacation Tracker'!$Q125:$AD125,0,EV$4))-1),0)))</f>
        <v>0</v>
      </c>
      <c r="EZ122" s="23">
        <f ca="1">SUM(OFFSET('Vacation Tracker'!$Q125:$AD125,0,EZ$4))</f>
        <v>0</v>
      </c>
      <c r="FA122" s="26">
        <f t="shared" ref="FA122" ca="1" si="6014">EZ122-FB122</f>
        <v>0</v>
      </c>
      <c r="FB122" s="26">
        <f t="array" aca="1" ref="FB122" ca="1">SUM(IF(RIGHT(OFFSET('Vacation Tracker'!$Q125:$AD125,0,EZ$4))&lt;&gt;"O",IFERROR(--LEFT(OFFSET('Vacation Tracker'!$Q125:$AD125,0,EZ$4),LEN(OFFSET('Vacation Tracker'!$Q125:$AD125,0,EZ$4))-1),0)))</f>
        <v>0</v>
      </c>
      <c r="FC122" s="26">
        <f t="array" aca="1" ref="FC122" ca="1">SUM(IF(RIGHT(OFFSET('Vacation Tracker'!$Q125:$AD125,0,EZ$4))=FC$8,IFERROR(--LEFT(OFFSET('Vacation Tracker'!$Q125:$AD125,0,EZ$4),LEN(OFFSET('Vacation Tracker'!$Q125:$AD125,0,EZ$4))-1),0)))</f>
        <v>0</v>
      </c>
      <c r="FD122" s="23">
        <f ca="1">SUM(OFFSET('Vacation Tracker'!$Q125:$AD125,0,FD$4))</f>
        <v>0</v>
      </c>
      <c r="FE122" s="26">
        <f t="shared" ref="FE122" ca="1" si="6015">FD122-FF122</f>
        <v>0</v>
      </c>
      <c r="FF122" s="26">
        <f t="array" aca="1" ref="FF122" ca="1">SUM(IF(RIGHT(OFFSET('Vacation Tracker'!$Q125:$AD125,0,FD$4))&lt;&gt;"O",IFERROR(--LEFT(OFFSET('Vacation Tracker'!$Q125:$AD125,0,FD$4),LEN(OFFSET('Vacation Tracker'!$Q125:$AD125,0,FD$4))-1),0)))</f>
        <v>0</v>
      </c>
      <c r="FG122" s="26">
        <f t="array" aca="1" ref="FG122" ca="1">SUM(IF(RIGHT(OFFSET('Vacation Tracker'!$Q125:$AD125,0,FD$4))=FG$8,IFERROR(--LEFT(OFFSET('Vacation Tracker'!$Q125:$AD125,0,FD$4),LEN(OFFSET('Vacation Tracker'!$Q125:$AD125,0,FD$4))-1),0)))</f>
        <v>0</v>
      </c>
      <c r="FH122" s="23">
        <f ca="1">SUM(OFFSET('Vacation Tracker'!$Q125:$AD125,0,FH$4))</f>
        <v>0</v>
      </c>
      <c r="FI122" s="26">
        <f t="shared" ref="FI122" ca="1" si="6016">FH122-FJ122</f>
        <v>0</v>
      </c>
      <c r="FJ122" s="26">
        <f t="array" aca="1" ref="FJ122" ca="1">SUM(IF(RIGHT(OFFSET('Vacation Tracker'!$Q125:$AD125,0,FH$4))&lt;&gt;"O",IFERROR(--LEFT(OFFSET('Vacation Tracker'!$Q125:$AD125,0,FH$4),LEN(OFFSET('Vacation Tracker'!$Q125:$AD125,0,FH$4))-1),0)))</f>
        <v>0</v>
      </c>
      <c r="FK122" s="26">
        <f t="array" aca="1" ref="FK122" ca="1">SUM(IF(RIGHT(OFFSET('Vacation Tracker'!$Q125:$AD125,0,FH$4))=FK$8,IFERROR(--LEFT(OFFSET('Vacation Tracker'!$Q125:$AD125,0,FH$4),LEN(OFFSET('Vacation Tracker'!$Q125:$AD125,0,FH$4))-1),0)))</f>
        <v>0</v>
      </c>
      <c r="FL122" s="23">
        <f ca="1">SUM(OFFSET('Vacation Tracker'!$Q125:$AD125,0,FL$4))</f>
        <v>0</v>
      </c>
      <c r="FM122" s="26">
        <f t="shared" ref="FM122" ca="1" si="6017">FL122-FN122</f>
        <v>0</v>
      </c>
      <c r="FN122" s="26">
        <f t="array" aca="1" ref="FN122" ca="1">SUM(IF(RIGHT(OFFSET('Vacation Tracker'!$Q125:$AD125,0,FL$4))&lt;&gt;"O",IFERROR(--LEFT(OFFSET('Vacation Tracker'!$Q125:$AD125,0,FL$4),LEN(OFFSET('Vacation Tracker'!$Q125:$AD125,0,FL$4))-1),0)))</f>
        <v>0</v>
      </c>
      <c r="FO122" s="26">
        <f t="array" aca="1" ref="FO122" ca="1">SUM(IF(RIGHT(OFFSET('Vacation Tracker'!$Q125:$AD125,0,FL$4))=FO$8,IFERROR(--LEFT(OFFSET('Vacation Tracker'!$Q125:$AD125,0,FL$4),LEN(OFFSET('Vacation Tracker'!$Q125:$AD125,0,FL$4))-1),0)))</f>
        <v>0</v>
      </c>
      <c r="FP122" s="23">
        <f ca="1">SUM(OFFSET('Vacation Tracker'!$Q125:$AD125,0,FP$4))</f>
        <v>0</v>
      </c>
      <c r="FQ122" s="26">
        <f t="shared" ref="FQ122" ca="1" si="6018">FP122-FR122</f>
        <v>0</v>
      </c>
      <c r="FR122" s="26">
        <f t="array" aca="1" ref="FR122" ca="1">SUM(IF(RIGHT(OFFSET('Vacation Tracker'!$Q125:$AD125,0,FP$4))&lt;&gt;"O",IFERROR(--LEFT(OFFSET('Vacation Tracker'!$Q125:$AD125,0,FP$4),LEN(OFFSET('Vacation Tracker'!$Q125:$AD125,0,FP$4))-1),0)))</f>
        <v>0</v>
      </c>
      <c r="FS122" s="26">
        <f t="array" aca="1" ref="FS122" ca="1">SUM(IF(RIGHT(OFFSET('Vacation Tracker'!$Q125:$AD125,0,FP$4))=FS$8,IFERROR(--LEFT(OFFSET('Vacation Tracker'!$Q125:$AD125,0,FP$4),LEN(OFFSET('Vacation Tracker'!$Q125:$AD125,0,FP$4))-1),0)))</f>
        <v>0</v>
      </c>
      <c r="FT122" s="23">
        <f ca="1">SUM(OFFSET('Vacation Tracker'!$Q125:$AD125,0,FT$4))</f>
        <v>0</v>
      </c>
      <c r="FU122" s="26">
        <f t="shared" ref="FU122" ca="1" si="6019">FT122-FV122</f>
        <v>0</v>
      </c>
      <c r="FV122" s="26">
        <f t="array" aca="1" ref="FV122" ca="1">SUM(IF(RIGHT(OFFSET('Vacation Tracker'!$Q125:$AD125,0,FT$4))&lt;&gt;"O",IFERROR(--LEFT(OFFSET('Vacation Tracker'!$Q125:$AD125,0,FT$4),LEN(OFFSET('Vacation Tracker'!$Q125:$AD125,0,FT$4))-1),0)))</f>
        <v>0</v>
      </c>
      <c r="FW122" s="26">
        <f t="array" aca="1" ref="FW122" ca="1">SUM(IF(RIGHT(OFFSET('Vacation Tracker'!$Q125:$AD125,0,FT$4))=FW$8,IFERROR(--LEFT(OFFSET('Vacation Tracker'!$Q125:$AD125,0,FT$4),LEN(OFFSET('Vacation Tracker'!$Q125:$AD125,0,FT$4))-1),0)))</f>
        <v>0</v>
      </c>
      <c r="FX122" s="23">
        <f ca="1">SUM(OFFSET('Vacation Tracker'!$Q125:$AD125,0,FX$4))</f>
        <v>0</v>
      </c>
      <c r="FY122" s="26">
        <f t="shared" ref="FY122" ca="1" si="6020">FX122-FZ122</f>
        <v>0</v>
      </c>
      <c r="FZ122" s="26">
        <f t="array" aca="1" ref="FZ122" ca="1">SUM(IF(RIGHT(OFFSET('Vacation Tracker'!$Q125:$AD125,0,FX$4))&lt;&gt;"O",IFERROR(--LEFT(OFFSET('Vacation Tracker'!$Q125:$AD125,0,FX$4),LEN(OFFSET('Vacation Tracker'!$Q125:$AD125,0,FX$4))-1),0)))</f>
        <v>0</v>
      </c>
      <c r="GA122" s="26">
        <f t="array" aca="1" ref="GA122" ca="1">SUM(IF(RIGHT(OFFSET('Vacation Tracker'!$Q125:$AD125,0,FX$4))=GA$8,IFERROR(--LEFT(OFFSET('Vacation Tracker'!$Q125:$AD125,0,FX$4),LEN(OFFSET('Vacation Tracker'!$Q125:$AD125,0,FX$4))-1),0)))</f>
        <v>0</v>
      </c>
      <c r="GB122" s="23">
        <f ca="1">SUM(OFFSET('Vacation Tracker'!$Q125:$AD125,0,GB$4))</f>
        <v>0</v>
      </c>
      <c r="GC122" s="26">
        <f t="shared" ref="GC122" ca="1" si="6021">GB122-GD122</f>
        <v>0</v>
      </c>
      <c r="GD122" s="26">
        <f t="array" aca="1" ref="GD122" ca="1">SUM(IF(RIGHT(OFFSET('Vacation Tracker'!$Q125:$AD125,0,GB$4))&lt;&gt;"O",IFERROR(--LEFT(OFFSET('Vacation Tracker'!$Q125:$AD125,0,GB$4),LEN(OFFSET('Vacation Tracker'!$Q125:$AD125,0,GB$4))-1),0)))</f>
        <v>0</v>
      </c>
      <c r="GE122" s="26">
        <f t="array" aca="1" ref="GE122" ca="1">SUM(IF(RIGHT(OFFSET('Vacation Tracker'!$Q125:$AD125,0,GB$4))=GE$8,IFERROR(--LEFT(OFFSET('Vacation Tracker'!$Q125:$AD125,0,GB$4),LEN(OFFSET('Vacation Tracker'!$Q125:$AD125,0,GB$4))-1),0)))</f>
        <v>0</v>
      </c>
      <c r="GF122" s="23">
        <f ca="1">SUM(OFFSET('Vacation Tracker'!$Q125:$AD125,0,GF$4))</f>
        <v>0</v>
      </c>
      <c r="GG122" s="26">
        <f t="shared" ref="GG122" ca="1" si="6022">GF122-GH122</f>
        <v>0</v>
      </c>
      <c r="GH122" s="26">
        <f t="array" aca="1" ref="GH122" ca="1">SUM(IF(RIGHT(OFFSET('Vacation Tracker'!$Q125:$AD125,0,GF$4))&lt;&gt;"O",IFERROR(--LEFT(OFFSET('Vacation Tracker'!$Q125:$AD125,0,GF$4),LEN(OFFSET('Vacation Tracker'!$Q125:$AD125,0,GF$4))-1),0)))</f>
        <v>0</v>
      </c>
      <c r="GI122" s="26">
        <f t="array" aca="1" ref="GI122" ca="1">SUM(IF(RIGHT(OFFSET('Vacation Tracker'!$Q125:$AD125,0,GF$4))=GI$8,IFERROR(--LEFT(OFFSET('Vacation Tracker'!$Q125:$AD125,0,GF$4),LEN(OFFSET('Vacation Tracker'!$Q125:$AD125,0,GF$4))-1),0)))</f>
        <v>0</v>
      </c>
      <c r="GJ122" s="23">
        <f ca="1">SUM(OFFSET('Vacation Tracker'!$Q125:$AD125,0,GJ$4))</f>
        <v>0</v>
      </c>
      <c r="GK122" s="26">
        <f t="shared" ref="GK122" ca="1" si="6023">GJ122-GL122</f>
        <v>0</v>
      </c>
      <c r="GL122" s="26">
        <f t="array" aca="1" ref="GL122" ca="1">SUM(IF(RIGHT(OFFSET('Vacation Tracker'!$Q125:$AD125,0,GJ$4))&lt;&gt;"O",IFERROR(--LEFT(OFFSET('Vacation Tracker'!$Q125:$AD125,0,GJ$4),LEN(OFFSET('Vacation Tracker'!$Q125:$AD125,0,GJ$4))-1),0)))</f>
        <v>0</v>
      </c>
      <c r="GM122" s="26">
        <f t="array" aca="1" ref="GM122" ca="1">SUM(IF(RIGHT(OFFSET('Vacation Tracker'!$Q125:$AD125,0,GJ$4))=GM$8,IFERROR(--LEFT(OFFSET('Vacation Tracker'!$Q125:$AD125,0,GJ$4),LEN(OFFSET('Vacation Tracker'!$Q125:$AD125,0,GJ$4))-1),0)))</f>
        <v>0</v>
      </c>
      <c r="GN122" s="23">
        <f ca="1">SUM(OFFSET('Vacation Tracker'!$Q125:$AD125,0,GN$4))</f>
        <v>0</v>
      </c>
      <c r="GO122" s="26">
        <f t="shared" ref="GO122" ca="1" si="6024">GN122-GP122</f>
        <v>0</v>
      </c>
      <c r="GP122" s="26">
        <f t="array" aca="1" ref="GP122" ca="1">SUM(IF(RIGHT(OFFSET('Vacation Tracker'!$Q125:$AD125,0,GN$4))&lt;&gt;"O",IFERROR(--LEFT(OFFSET('Vacation Tracker'!$Q125:$AD125,0,GN$4),LEN(OFFSET('Vacation Tracker'!$Q125:$AD125,0,GN$4))-1),0)))</f>
        <v>0</v>
      </c>
      <c r="GQ122" s="26">
        <f t="array" aca="1" ref="GQ122" ca="1">SUM(IF(RIGHT(OFFSET('Vacation Tracker'!$Q125:$AD125,0,GN$4))=GQ$8,IFERROR(--LEFT(OFFSET('Vacation Tracker'!$Q125:$AD125,0,GN$4),LEN(OFFSET('Vacation Tracker'!$Q125:$AD125,0,GN$4))-1),0)))</f>
        <v>0</v>
      </c>
      <c r="GR122" s="23">
        <f ca="1">SUM(OFFSET('Vacation Tracker'!$Q125:$AD125,0,GR$4))</f>
        <v>0</v>
      </c>
      <c r="GS122" s="26">
        <f t="shared" ref="GS122" ca="1" si="6025">GR122-GT122</f>
        <v>0</v>
      </c>
      <c r="GT122" s="26">
        <f t="array" aca="1" ref="GT122" ca="1">SUM(IF(RIGHT(OFFSET('Vacation Tracker'!$Q125:$AD125,0,GR$4))&lt;&gt;"O",IFERROR(--LEFT(OFFSET('Vacation Tracker'!$Q125:$AD125,0,GR$4),LEN(OFFSET('Vacation Tracker'!$Q125:$AD125,0,GR$4))-1),0)))</f>
        <v>0</v>
      </c>
      <c r="GU122" s="26">
        <f t="array" aca="1" ref="GU122" ca="1">SUM(IF(RIGHT(OFFSET('Vacation Tracker'!$Q125:$AD125,0,GR$4))=GU$8,IFERROR(--LEFT(OFFSET('Vacation Tracker'!$Q125:$AD125,0,GR$4),LEN(OFFSET('Vacation Tracker'!$Q125:$AD125,0,GR$4))-1),0)))</f>
        <v>0</v>
      </c>
      <c r="GV122" s="23">
        <f ca="1">SUM(OFFSET('Vacation Tracker'!$Q125:$AD125,0,GV$4))</f>
        <v>0</v>
      </c>
      <c r="GW122" s="26">
        <f t="shared" ref="GW122" ca="1" si="6026">GV122-GX122</f>
        <v>0</v>
      </c>
      <c r="GX122" s="26">
        <f t="array" aca="1" ref="GX122" ca="1">SUM(IF(RIGHT(OFFSET('Vacation Tracker'!$Q125:$AD125,0,GV$4))&lt;&gt;"O",IFERROR(--LEFT(OFFSET('Vacation Tracker'!$Q125:$AD125,0,GV$4),LEN(OFFSET('Vacation Tracker'!$Q125:$AD125,0,GV$4))-1),0)))</f>
        <v>0</v>
      </c>
      <c r="GY122" s="26">
        <f t="array" aca="1" ref="GY122" ca="1">SUM(IF(RIGHT(OFFSET('Vacation Tracker'!$Q125:$AD125,0,GV$4))=GY$8,IFERROR(--LEFT(OFFSET('Vacation Tracker'!$Q125:$AD125,0,GV$4),LEN(OFFSET('Vacation Tracker'!$Q125:$AD125,0,GV$4))-1),0)))</f>
        <v>0</v>
      </c>
      <c r="GZ122" s="23">
        <f ca="1">SUM(OFFSET('Vacation Tracker'!$Q125:$AD125,0,GZ$4))</f>
        <v>0</v>
      </c>
      <c r="HA122" s="26">
        <f t="shared" ref="HA122" ca="1" si="6027">GZ122-HB122</f>
        <v>0</v>
      </c>
      <c r="HB122" s="26">
        <f t="array" aca="1" ref="HB122" ca="1">SUM(IF(RIGHT(OFFSET('Vacation Tracker'!$Q125:$AD125,0,GZ$4))&lt;&gt;"O",IFERROR(--LEFT(OFFSET('Vacation Tracker'!$Q125:$AD125,0,GZ$4),LEN(OFFSET('Vacation Tracker'!$Q125:$AD125,0,GZ$4))-1),0)))</f>
        <v>0</v>
      </c>
      <c r="HC122" s="26">
        <f t="array" aca="1" ref="HC122" ca="1">SUM(IF(RIGHT(OFFSET('Vacation Tracker'!$Q125:$AD125,0,GZ$4))=HC$8,IFERROR(--LEFT(OFFSET('Vacation Tracker'!$Q125:$AD125,0,GZ$4),LEN(OFFSET('Vacation Tracker'!$Q125:$AD125,0,GZ$4))-1),0)))</f>
        <v>0</v>
      </c>
      <c r="HD122" s="23">
        <f ca="1">SUM(OFFSET('Vacation Tracker'!$Q125:$AD125,0,HD$4))</f>
        <v>0</v>
      </c>
      <c r="HE122" s="26">
        <f t="shared" ref="HE122" ca="1" si="6028">HD122-HF122</f>
        <v>0</v>
      </c>
      <c r="HF122" s="26">
        <f t="array" aca="1" ref="HF122" ca="1">SUM(IF(RIGHT(OFFSET('Vacation Tracker'!$Q125:$AD125,0,HD$4))&lt;&gt;"O",IFERROR(--LEFT(OFFSET('Vacation Tracker'!$Q125:$AD125,0,HD$4),LEN(OFFSET('Vacation Tracker'!$Q125:$AD125,0,HD$4))-1),0)))</f>
        <v>0</v>
      </c>
      <c r="HG122" s="26">
        <f t="array" aca="1" ref="HG122" ca="1">SUM(IF(RIGHT(OFFSET('Vacation Tracker'!$Q125:$AD125,0,HD$4))=HG$8,IFERROR(--LEFT(OFFSET('Vacation Tracker'!$Q125:$AD125,0,HD$4),LEN(OFFSET('Vacation Tracker'!$Q125:$AD125,0,HD$4))-1),0)))</f>
        <v>0</v>
      </c>
      <c r="HH122" s="23">
        <f ca="1">SUM(OFFSET('Vacation Tracker'!$Q125:$AD125,0,HH$4))</f>
        <v>0</v>
      </c>
      <c r="HI122" s="26">
        <f t="shared" ref="HI122" ca="1" si="6029">HH122-HJ122</f>
        <v>0</v>
      </c>
      <c r="HJ122" s="26">
        <f t="array" aca="1" ref="HJ122" ca="1">SUM(IF(RIGHT(OFFSET('Vacation Tracker'!$Q125:$AD125,0,HH$4))&lt;&gt;"O",IFERROR(--LEFT(OFFSET('Vacation Tracker'!$Q125:$AD125,0,HH$4),LEN(OFFSET('Vacation Tracker'!$Q125:$AD125,0,HH$4))-1),0)))</f>
        <v>0</v>
      </c>
      <c r="HK122" s="26">
        <f t="array" aca="1" ref="HK122" ca="1">SUM(IF(RIGHT(OFFSET('Vacation Tracker'!$Q125:$AD125,0,HH$4))=HK$8,IFERROR(--LEFT(OFFSET('Vacation Tracker'!$Q125:$AD125,0,HH$4),LEN(OFFSET('Vacation Tracker'!$Q125:$AD125,0,HH$4))-1),0)))</f>
        <v>0</v>
      </c>
      <c r="HL122" s="23">
        <f ca="1">SUM(OFFSET('Vacation Tracker'!$Q125:$AD125,0,HL$4))</f>
        <v>0</v>
      </c>
      <c r="HM122" s="26">
        <f t="shared" ref="HM122" ca="1" si="6030">HL122-HN122</f>
        <v>0</v>
      </c>
      <c r="HN122" s="26">
        <f t="array" aca="1" ref="HN122" ca="1">SUM(IF(RIGHT(OFFSET('Vacation Tracker'!$Q125:$AD125,0,HL$4))&lt;&gt;"O",IFERROR(--LEFT(OFFSET('Vacation Tracker'!$Q125:$AD125,0,HL$4),LEN(OFFSET('Vacation Tracker'!$Q125:$AD125,0,HL$4))-1),0)))</f>
        <v>0</v>
      </c>
      <c r="HO122" s="26">
        <f t="array" aca="1" ref="HO122" ca="1">SUM(IF(RIGHT(OFFSET('Vacation Tracker'!$Q125:$AD125,0,HL$4))=HO$8,IFERROR(--LEFT(OFFSET('Vacation Tracker'!$Q125:$AD125,0,HL$4),LEN(OFFSET('Vacation Tracker'!$Q125:$AD125,0,HL$4))-1),0)))</f>
        <v>0</v>
      </c>
      <c r="HP122" s="23">
        <f ca="1">SUM(OFFSET('Vacation Tracker'!$Q125:$AD125,0,HP$4))</f>
        <v>0</v>
      </c>
      <c r="HQ122" s="26">
        <f t="shared" ref="HQ122" ca="1" si="6031">HP122-HR122</f>
        <v>0</v>
      </c>
      <c r="HR122" s="26">
        <f t="array" aca="1" ref="HR122" ca="1">SUM(IF(RIGHT(OFFSET('Vacation Tracker'!$Q125:$AD125,0,HP$4))&lt;&gt;"O",IFERROR(--LEFT(OFFSET('Vacation Tracker'!$Q125:$AD125,0,HP$4),LEN(OFFSET('Vacation Tracker'!$Q125:$AD125,0,HP$4))-1),0)))</f>
        <v>0</v>
      </c>
      <c r="HS122" s="23">
        <f t="array" aca="1" ref="HS122" ca="1">SUM(IF(RIGHT(OFFSET('Vacation Tracker'!$Q125:$AD125,0,HP$4))=HS$8,IFERROR(--LEFT(OFFSET('Vacation Tracker'!$Q125:$AD125,0,HP$4),LEN(OFFSET('Vacation Tracker'!$Q125:$AD125,0,HP$4))-1),0)))</f>
        <v>0</v>
      </c>
    </row>
    <row r="123" spans="2:227" ht="15" customHeight="1" x14ac:dyDescent="0.2">
      <c r="B123" s="23">
        <f>IF('Vacation Tracker'!B126&lt;&gt;"",'Vacation Tracker'!B126,"")</f>
        <v>115</v>
      </c>
      <c r="C123" s="24" t="str">
        <f>IF('Vacation Tracker'!C126&lt;&gt;"",'Vacation Tracker'!C126,"")</f>
        <v/>
      </c>
      <c r="D123" s="25" t="str">
        <f>IF('Vacation Tracker'!D126&lt;&gt;"",'Vacation Tracker'!D126,"")</f>
        <v/>
      </c>
      <c r="E123" s="25" t="str">
        <f>IF('Vacation Tracker'!E126&lt;&gt;"",'Vacation Tracker'!E126,"")</f>
        <v/>
      </c>
      <c r="F123" s="24" t="str">
        <f>IF('Vacation Tracker'!F126&lt;&gt;"",'Vacation Tracker'!F126,"")</f>
        <v/>
      </c>
      <c r="G123" s="24" t="str">
        <f>IF('Vacation Tracker'!G126&lt;&gt;"",'Vacation Tracker'!G126,"")</f>
        <v/>
      </c>
      <c r="H123" s="23" t="str">
        <f t="shared" si="5368"/>
        <v/>
      </c>
      <c r="I123" s="23" t="str">
        <f t="shared" si="5368"/>
        <v/>
      </c>
      <c r="J123" s="23" t="str">
        <f t="shared" si="5368"/>
        <v/>
      </c>
      <c r="K123" s="23" t="str">
        <f t="shared" si="3530"/>
        <v/>
      </c>
      <c r="L123" s="23">
        <f ca="1">SUM(OFFSET('Vacation Tracker'!$Q126:$AD126,0,L$4))</f>
        <v>0</v>
      </c>
      <c r="M123" s="26">
        <f t="shared" ca="1" si="3476"/>
        <v>0</v>
      </c>
      <c r="N123" s="26">
        <f t="array" aca="1" ref="N123" ca="1">SUM(IF(RIGHT(OFFSET('Vacation Tracker'!$Q126:$AD126,0,L$4))&lt;&gt;"O",IFERROR(--LEFT(OFFSET('Vacation Tracker'!$Q126:$AD126,0,L$4),LEN(OFFSET('Vacation Tracker'!$Q126:$AD126,0,L$4))-1),0)))</f>
        <v>0</v>
      </c>
      <c r="O123" s="26">
        <f t="array" aca="1" ref="O123" ca="1">SUM(IF(RIGHT(OFFSET('Vacation Tracker'!$Q126:$AD126,0,L$4))=O$8,IFERROR(--LEFT(OFFSET('Vacation Tracker'!$Q126:$AD126,0,L$4),LEN(OFFSET('Vacation Tracker'!$Q126:$AD126,0,L$4))-1),0)))</f>
        <v>0</v>
      </c>
      <c r="P123" s="23">
        <f ca="1">SUM(OFFSET('Vacation Tracker'!$Q126:$AD126,0,P$4))</f>
        <v>0</v>
      </c>
      <c r="Q123" s="26">
        <f t="shared" ca="1" si="3477"/>
        <v>0</v>
      </c>
      <c r="R123" s="26">
        <f t="array" aca="1" ref="R123" ca="1">SUM(IF(RIGHT(OFFSET('Vacation Tracker'!$Q126:$AD126,0,P$4))&lt;&gt;"O",IFERROR(--LEFT(OFFSET('Vacation Tracker'!$Q126:$AD126,0,P$4),LEN(OFFSET('Vacation Tracker'!$Q126:$AD126,0,P$4))-1),0)))</f>
        <v>0</v>
      </c>
      <c r="S123" s="26">
        <f t="array" aca="1" ref="S123" ca="1">SUM(IF(RIGHT(OFFSET('Vacation Tracker'!$Q126:$AD126,0,P$4))=S$8,IFERROR(--LEFT(OFFSET('Vacation Tracker'!$Q126:$AD126,0,P$4),LEN(OFFSET('Vacation Tracker'!$Q126:$AD126,0,P$4))-1),0)))</f>
        <v>0</v>
      </c>
      <c r="T123" s="23">
        <f ca="1">SUM(OFFSET('Vacation Tracker'!$Q126:$AD126,0,T$4))</f>
        <v>0</v>
      </c>
      <c r="U123" s="26">
        <f t="shared" ca="1" si="3478"/>
        <v>0</v>
      </c>
      <c r="V123" s="26">
        <f t="array" aca="1" ref="V123" ca="1">SUM(IF(RIGHT(OFFSET('Vacation Tracker'!$Q126:$AD126,0,T$4))&lt;&gt;"O",IFERROR(--LEFT(OFFSET('Vacation Tracker'!$Q126:$AD126,0,T$4),LEN(OFFSET('Vacation Tracker'!$Q126:$AD126,0,T$4))-1),0)))</f>
        <v>0</v>
      </c>
      <c r="W123" s="26">
        <f t="array" aca="1" ref="W123" ca="1">SUM(IF(RIGHT(OFFSET('Vacation Tracker'!$Q126:$AD126,0,T$4))=W$8,IFERROR(--LEFT(OFFSET('Vacation Tracker'!$Q126:$AD126,0,T$4),LEN(OFFSET('Vacation Tracker'!$Q126:$AD126,0,T$4))-1),0)))</f>
        <v>0</v>
      </c>
      <c r="X123" s="23">
        <f ca="1">SUM(OFFSET('Vacation Tracker'!$Q126:$AD126,0,X$4))</f>
        <v>0</v>
      </c>
      <c r="Y123" s="26">
        <f t="shared" ref="Y123" ca="1" si="6032">X123-Z123</f>
        <v>0</v>
      </c>
      <c r="Z123" s="26">
        <f t="array" aca="1" ref="Z123" ca="1">SUM(IF(RIGHT(OFFSET('Vacation Tracker'!$Q126:$AD126,0,X$4))&lt;&gt;"O",IFERROR(--LEFT(OFFSET('Vacation Tracker'!$Q126:$AD126,0,X$4),LEN(OFFSET('Vacation Tracker'!$Q126:$AD126,0,X$4))-1),0)))</f>
        <v>0</v>
      </c>
      <c r="AA123" s="26">
        <f t="array" aca="1" ref="AA123" ca="1">SUM(IF(RIGHT(OFFSET('Vacation Tracker'!$Q126:$AD126,0,X$4))=AA$8,IFERROR(--LEFT(OFFSET('Vacation Tracker'!$Q126:$AD126,0,X$4),LEN(OFFSET('Vacation Tracker'!$Q126:$AD126,0,X$4))-1),0)))</f>
        <v>0</v>
      </c>
      <c r="AB123" s="23">
        <f ca="1">SUM(OFFSET('Vacation Tracker'!$Q126:$AD126,0,AB$4))</f>
        <v>0</v>
      </c>
      <c r="AC123" s="26">
        <f t="shared" ref="AC123" ca="1" si="6033">AB123-AD123</f>
        <v>0</v>
      </c>
      <c r="AD123" s="26">
        <f t="array" aca="1" ref="AD123" ca="1">SUM(IF(RIGHT(OFFSET('Vacation Tracker'!$Q126:$AD126,0,AB$4))&lt;&gt;"O",IFERROR(--LEFT(OFFSET('Vacation Tracker'!$Q126:$AD126,0,AB$4),LEN(OFFSET('Vacation Tracker'!$Q126:$AD126,0,AB$4))-1),0)))</f>
        <v>0</v>
      </c>
      <c r="AE123" s="26">
        <f t="array" aca="1" ref="AE123" ca="1">SUM(IF(RIGHT(OFFSET('Vacation Tracker'!$Q126:$AD126,0,AB$4))=AE$8,IFERROR(--LEFT(OFFSET('Vacation Tracker'!$Q126:$AD126,0,AB$4),LEN(OFFSET('Vacation Tracker'!$Q126:$AD126,0,AB$4))-1),0)))</f>
        <v>0</v>
      </c>
      <c r="AF123" s="23">
        <f ca="1">SUM(OFFSET('Vacation Tracker'!$Q126:$AD126,0,AF$4))</f>
        <v>0</v>
      </c>
      <c r="AG123" s="26">
        <f t="shared" ref="AG123" ca="1" si="6034">AF123-AH123</f>
        <v>0</v>
      </c>
      <c r="AH123" s="26">
        <f t="array" aca="1" ref="AH123" ca="1">SUM(IF(RIGHT(OFFSET('Vacation Tracker'!$Q126:$AD126,0,AF$4))&lt;&gt;"O",IFERROR(--LEFT(OFFSET('Vacation Tracker'!$Q126:$AD126,0,AF$4),LEN(OFFSET('Vacation Tracker'!$Q126:$AD126,0,AF$4))-1),0)))</f>
        <v>0</v>
      </c>
      <c r="AI123" s="26">
        <f t="array" aca="1" ref="AI123" ca="1">SUM(IF(RIGHT(OFFSET('Vacation Tracker'!$Q126:$AD126,0,AF$4))=AI$8,IFERROR(--LEFT(OFFSET('Vacation Tracker'!$Q126:$AD126,0,AF$4),LEN(OFFSET('Vacation Tracker'!$Q126:$AD126,0,AF$4))-1),0)))</f>
        <v>0</v>
      </c>
      <c r="AJ123" s="23">
        <f ca="1">SUM(OFFSET('Vacation Tracker'!$Q126:$AD126,0,AJ$4))</f>
        <v>0</v>
      </c>
      <c r="AK123" s="26">
        <f t="shared" ref="AK123" ca="1" si="6035">AJ123-AL123</f>
        <v>0</v>
      </c>
      <c r="AL123" s="26">
        <f t="array" aca="1" ref="AL123" ca="1">SUM(IF(RIGHT(OFFSET('Vacation Tracker'!$Q126:$AD126,0,AJ$4))&lt;&gt;"O",IFERROR(--LEFT(OFFSET('Vacation Tracker'!$Q126:$AD126,0,AJ$4),LEN(OFFSET('Vacation Tracker'!$Q126:$AD126,0,AJ$4))-1),0)))</f>
        <v>0</v>
      </c>
      <c r="AM123" s="26">
        <f t="array" aca="1" ref="AM123" ca="1">SUM(IF(RIGHT(OFFSET('Vacation Tracker'!$Q126:$AD126,0,AJ$4))=AM$8,IFERROR(--LEFT(OFFSET('Vacation Tracker'!$Q126:$AD126,0,AJ$4),LEN(OFFSET('Vacation Tracker'!$Q126:$AD126,0,AJ$4))-1),0)))</f>
        <v>0</v>
      </c>
      <c r="AN123" s="23">
        <f ca="1">SUM(OFFSET('Vacation Tracker'!$Q126:$AD126,0,AN$4))</f>
        <v>0</v>
      </c>
      <c r="AO123" s="26">
        <f t="shared" ref="AO123" ca="1" si="6036">AN123-AP123</f>
        <v>0</v>
      </c>
      <c r="AP123" s="26">
        <f t="array" aca="1" ref="AP123" ca="1">SUM(IF(RIGHT(OFFSET('Vacation Tracker'!$Q126:$AD126,0,AN$4))&lt;&gt;"O",IFERROR(--LEFT(OFFSET('Vacation Tracker'!$Q126:$AD126,0,AN$4),LEN(OFFSET('Vacation Tracker'!$Q126:$AD126,0,AN$4))-1),0)))</f>
        <v>0</v>
      </c>
      <c r="AQ123" s="26">
        <f t="array" aca="1" ref="AQ123" ca="1">SUM(IF(RIGHT(OFFSET('Vacation Tracker'!$Q126:$AD126,0,AN$4))=AQ$8,IFERROR(--LEFT(OFFSET('Vacation Tracker'!$Q126:$AD126,0,AN$4),LEN(OFFSET('Vacation Tracker'!$Q126:$AD126,0,AN$4))-1),0)))</f>
        <v>0</v>
      </c>
      <c r="AR123" s="23">
        <f ca="1">SUM(OFFSET('Vacation Tracker'!$Q126:$AD126,0,AR$4))</f>
        <v>0</v>
      </c>
      <c r="AS123" s="26">
        <f t="shared" ref="AS123" ca="1" si="6037">AR123-AT123</f>
        <v>0</v>
      </c>
      <c r="AT123" s="26">
        <f t="array" aca="1" ref="AT123" ca="1">SUM(IF(RIGHT(OFFSET('Vacation Tracker'!$Q126:$AD126,0,AR$4))&lt;&gt;"O",IFERROR(--LEFT(OFFSET('Vacation Tracker'!$Q126:$AD126,0,AR$4),LEN(OFFSET('Vacation Tracker'!$Q126:$AD126,0,AR$4))-1),0)))</f>
        <v>0</v>
      </c>
      <c r="AU123" s="26">
        <f t="array" aca="1" ref="AU123" ca="1">SUM(IF(RIGHT(OFFSET('Vacation Tracker'!$Q126:$AD126,0,AR$4))=AU$8,IFERROR(--LEFT(OFFSET('Vacation Tracker'!$Q126:$AD126,0,AR$4),LEN(OFFSET('Vacation Tracker'!$Q126:$AD126,0,AR$4))-1),0)))</f>
        <v>0</v>
      </c>
      <c r="AV123" s="23">
        <f ca="1">SUM(OFFSET('Vacation Tracker'!$Q126:$AD126,0,AV$4))</f>
        <v>0</v>
      </c>
      <c r="AW123" s="26">
        <f t="shared" ref="AW123" ca="1" si="6038">AV123-AX123</f>
        <v>0</v>
      </c>
      <c r="AX123" s="26">
        <f t="array" aca="1" ref="AX123" ca="1">SUM(IF(RIGHT(OFFSET('Vacation Tracker'!$Q126:$AD126,0,AV$4))&lt;&gt;"O",IFERROR(--LEFT(OFFSET('Vacation Tracker'!$Q126:$AD126,0,AV$4),LEN(OFFSET('Vacation Tracker'!$Q126:$AD126,0,AV$4))-1),0)))</f>
        <v>0</v>
      </c>
      <c r="AY123" s="26">
        <f t="array" aca="1" ref="AY123" ca="1">SUM(IF(RIGHT(OFFSET('Vacation Tracker'!$Q126:$AD126,0,AV$4))=AY$8,IFERROR(--LEFT(OFFSET('Vacation Tracker'!$Q126:$AD126,0,AV$4),LEN(OFFSET('Vacation Tracker'!$Q126:$AD126,0,AV$4))-1),0)))</f>
        <v>0</v>
      </c>
      <c r="AZ123" s="23">
        <f ca="1">SUM(OFFSET('Vacation Tracker'!$Q126:$AD126,0,AZ$4))</f>
        <v>0</v>
      </c>
      <c r="BA123" s="26">
        <f t="shared" ref="BA123" ca="1" si="6039">AZ123-BB123</f>
        <v>0</v>
      </c>
      <c r="BB123" s="26">
        <f t="array" aca="1" ref="BB123" ca="1">SUM(IF(RIGHT(OFFSET('Vacation Tracker'!$Q126:$AD126,0,AZ$4))&lt;&gt;"O",IFERROR(--LEFT(OFFSET('Vacation Tracker'!$Q126:$AD126,0,AZ$4),LEN(OFFSET('Vacation Tracker'!$Q126:$AD126,0,AZ$4))-1),0)))</f>
        <v>0</v>
      </c>
      <c r="BC123" s="26">
        <f t="array" aca="1" ref="BC123" ca="1">SUM(IF(RIGHT(OFFSET('Vacation Tracker'!$Q126:$AD126,0,AZ$4))=BC$8,IFERROR(--LEFT(OFFSET('Vacation Tracker'!$Q126:$AD126,0,AZ$4),LEN(OFFSET('Vacation Tracker'!$Q126:$AD126,0,AZ$4))-1),0)))</f>
        <v>0</v>
      </c>
      <c r="BD123" s="23">
        <f ca="1">SUM(OFFSET('Vacation Tracker'!$Q126:$AD126,0,BD$4))</f>
        <v>0</v>
      </c>
      <c r="BE123" s="26">
        <f t="shared" ref="BE123" ca="1" si="6040">BD123-BF123</f>
        <v>0</v>
      </c>
      <c r="BF123" s="26">
        <f t="array" aca="1" ref="BF123" ca="1">SUM(IF(RIGHT(OFFSET('Vacation Tracker'!$Q126:$AD126,0,BD$4))&lt;&gt;"O",IFERROR(--LEFT(OFFSET('Vacation Tracker'!$Q126:$AD126,0,BD$4),LEN(OFFSET('Vacation Tracker'!$Q126:$AD126,0,BD$4))-1),0)))</f>
        <v>0</v>
      </c>
      <c r="BG123" s="26">
        <f t="array" aca="1" ref="BG123" ca="1">SUM(IF(RIGHT(OFFSET('Vacation Tracker'!$Q126:$AD126,0,BD$4))=BG$8,IFERROR(--LEFT(OFFSET('Vacation Tracker'!$Q126:$AD126,0,BD$4),LEN(OFFSET('Vacation Tracker'!$Q126:$AD126,0,BD$4))-1),0)))</f>
        <v>0</v>
      </c>
      <c r="BH123" s="23">
        <f ca="1">SUM(OFFSET('Vacation Tracker'!$Q126:$AD126,0,BH$4))</f>
        <v>0</v>
      </c>
      <c r="BI123" s="26">
        <f t="shared" ref="BI123" ca="1" si="6041">BH123-BJ123</f>
        <v>0</v>
      </c>
      <c r="BJ123" s="26">
        <f t="array" aca="1" ref="BJ123" ca="1">SUM(IF(RIGHT(OFFSET('Vacation Tracker'!$Q126:$AD126,0,BH$4))&lt;&gt;"O",IFERROR(--LEFT(OFFSET('Vacation Tracker'!$Q126:$AD126,0,BH$4),LEN(OFFSET('Vacation Tracker'!$Q126:$AD126,0,BH$4))-1),0)))</f>
        <v>0</v>
      </c>
      <c r="BK123" s="26">
        <f t="array" aca="1" ref="BK123" ca="1">SUM(IF(RIGHT(OFFSET('Vacation Tracker'!$Q126:$AD126,0,BH$4))=BK$8,IFERROR(--LEFT(OFFSET('Vacation Tracker'!$Q126:$AD126,0,BH$4),LEN(OFFSET('Vacation Tracker'!$Q126:$AD126,0,BH$4))-1),0)))</f>
        <v>0</v>
      </c>
      <c r="BL123" s="23">
        <f ca="1">SUM(OFFSET('Vacation Tracker'!$Q126:$AD126,0,BL$4))</f>
        <v>0</v>
      </c>
      <c r="BM123" s="26">
        <f t="shared" ref="BM123" ca="1" si="6042">BL123-BN123</f>
        <v>0</v>
      </c>
      <c r="BN123" s="26">
        <f t="array" aca="1" ref="BN123" ca="1">SUM(IF(RIGHT(OFFSET('Vacation Tracker'!$Q126:$AD126,0,BL$4))&lt;&gt;"O",IFERROR(--LEFT(OFFSET('Vacation Tracker'!$Q126:$AD126,0,BL$4),LEN(OFFSET('Vacation Tracker'!$Q126:$AD126,0,BL$4))-1),0)))</f>
        <v>0</v>
      </c>
      <c r="BO123" s="26">
        <f t="array" aca="1" ref="BO123" ca="1">SUM(IF(RIGHT(OFFSET('Vacation Tracker'!$Q126:$AD126,0,BL$4))=BO$8,IFERROR(--LEFT(OFFSET('Vacation Tracker'!$Q126:$AD126,0,BL$4),LEN(OFFSET('Vacation Tracker'!$Q126:$AD126,0,BL$4))-1),0)))</f>
        <v>0</v>
      </c>
      <c r="BP123" s="23">
        <f ca="1">SUM(OFFSET('Vacation Tracker'!$Q126:$AD126,0,BP$4))</f>
        <v>0</v>
      </c>
      <c r="BQ123" s="26">
        <f t="shared" ref="BQ123" ca="1" si="6043">BP123-BR123</f>
        <v>0</v>
      </c>
      <c r="BR123" s="26">
        <f t="array" aca="1" ref="BR123" ca="1">SUM(IF(RIGHT(OFFSET('Vacation Tracker'!$Q126:$AD126,0,BP$4))&lt;&gt;"O",IFERROR(--LEFT(OFFSET('Vacation Tracker'!$Q126:$AD126,0,BP$4),LEN(OFFSET('Vacation Tracker'!$Q126:$AD126,0,BP$4))-1),0)))</f>
        <v>0</v>
      </c>
      <c r="BS123" s="26">
        <f t="array" aca="1" ref="BS123" ca="1">SUM(IF(RIGHT(OFFSET('Vacation Tracker'!$Q126:$AD126,0,BP$4))=BS$8,IFERROR(--LEFT(OFFSET('Vacation Tracker'!$Q126:$AD126,0,BP$4),LEN(OFFSET('Vacation Tracker'!$Q126:$AD126,0,BP$4))-1),0)))</f>
        <v>0</v>
      </c>
      <c r="BT123" s="23">
        <f ca="1">SUM(OFFSET('Vacation Tracker'!$Q126:$AD126,0,BT$4))</f>
        <v>0</v>
      </c>
      <c r="BU123" s="26">
        <f t="shared" ref="BU123" ca="1" si="6044">BT123-BV123</f>
        <v>0</v>
      </c>
      <c r="BV123" s="26">
        <f t="array" aca="1" ref="BV123" ca="1">SUM(IF(RIGHT(OFFSET('Vacation Tracker'!$Q126:$AD126,0,BT$4))&lt;&gt;"O",IFERROR(--LEFT(OFFSET('Vacation Tracker'!$Q126:$AD126,0,BT$4),LEN(OFFSET('Vacation Tracker'!$Q126:$AD126,0,BT$4))-1),0)))</f>
        <v>0</v>
      </c>
      <c r="BW123" s="26">
        <f t="array" aca="1" ref="BW123" ca="1">SUM(IF(RIGHT(OFFSET('Vacation Tracker'!$Q126:$AD126,0,BT$4))=BW$8,IFERROR(--LEFT(OFFSET('Vacation Tracker'!$Q126:$AD126,0,BT$4),LEN(OFFSET('Vacation Tracker'!$Q126:$AD126,0,BT$4))-1),0)))</f>
        <v>0</v>
      </c>
      <c r="BX123" s="23">
        <f ca="1">SUM(OFFSET('Vacation Tracker'!$Q126:$AD126,0,BX$4))</f>
        <v>0</v>
      </c>
      <c r="BY123" s="26">
        <f t="shared" ref="BY123" ca="1" si="6045">BX123-BZ123</f>
        <v>0</v>
      </c>
      <c r="BZ123" s="26">
        <f t="array" aca="1" ref="BZ123" ca="1">SUM(IF(RIGHT(OFFSET('Vacation Tracker'!$Q126:$AD126,0,BX$4))&lt;&gt;"O",IFERROR(--LEFT(OFFSET('Vacation Tracker'!$Q126:$AD126,0,BX$4),LEN(OFFSET('Vacation Tracker'!$Q126:$AD126,0,BX$4))-1),0)))</f>
        <v>0</v>
      </c>
      <c r="CA123" s="26">
        <f t="array" aca="1" ref="CA123" ca="1">SUM(IF(RIGHT(OFFSET('Vacation Tracker'!$Q126:$AD126,0,BX$4))=CA$8,IFERROR(--LEFT(OFFSET('Vacation Tracker'!$Q126:$AD126,0,BX$4),LEN(OFFSET('Vacation Tracker'!$Q126:$AD126,0,BX$4))-1),0)))</f>
        <v>0</v>
      </c>
      <c r="CB123" s="23">
        <f ca="1">SUM(OFFSET('Vacation Tracker'!$Q126:$AD126,0,CB$4))</f>
        <v>0</v>
      </c>
      <c r="CC123" s="26">
        <f t="shared" ref="CC123" ca="1" si="6046">CB123-CD123</f>
        <v>0</v>
      </c>
      <c r="CD123" s="26">
        <f t="array" aca="1" ref="CD123" ca="1">SUM(IF(RIGHT(OFFSET('Vacation Tracker'!$Q126:$AD126,0,CB$4))&lt;&gt;"O",IFERROR(--LEFT(OFFSET('Vacation Tracker'!$Q126:$AD126,0,CB$4),LEN(OFFSET('Vacation Tracker'!$Q126:$AD126,0,CB$4))-1),0)))</f>
        <v>0</v>
      </c>
      <c r="CE123" s="26">
        <f t="array" aca="1" ref="CE123" ca="1">SUM(IF(RIGHT(OFFSET('Vacation Tracker'!$Q126:$AD126,0,CB$4))=CE$8,IFERROR(--LEFT(OFFSET('Vacation Tracker'!$Q126:$AD126,0,CB$4),LEN(OFFSET('Vacation Tracker'!$Q126:$AD126,0,CB$4))-1),0)))</f>
        <v>0</v>
      </c>
      <c r="CF123" s="23">
        <f ca="1">SUM(OFFSET('Vacation Tracker'!$Q126:$AD126,0,CF$4))</f>
        <v>0</v>
      </c>
      <c r="CG123" s="26">
        <f t="shared" ref="CG123" ca="1" si="6047">CF123-CH123</f>
        <v>0</v>
      </c>
      <c r="CH123" s="26">
        <f t="array" aca="1" ref="CH123" ca="1">SUM(IF(RIGHT(OFFSET('Vacation Tracker'!$Q126:$AD126,0,CF$4))&lt;&gt;"O",IFERROR(--LEFT(OFFSET('Vacation Tracker'!$Q126:$AD126,0,CF$4),LEN(OFFSET('Vacation Tracker'!$Q126:$AD126,0,CF$4))-1),0)))</f>
        <v>0</v>
      </c>
      <c r="CI123" s="26">
        <f t="array" aca="1" ref="CI123" ca="1">SUM(IF(RIGHT(OFFSET('Vacation Tracker'!$Q126:$AD126,0,CF$4))=CI$8,IFERROR(--LEFT(OFFSET('Vacation Tracker'!$Q126:$AD126,0,CF$4),LEN(OFFSET('Vacation Tracker'!$Q126:$AD126,0,CF$4))-1),0)))</f>
        <v>0</v>
      </c>
      <c r="CJ123" s="23">
        <f ca="1">SUM(OFFSET('Vacation Tracker'!$Q126:$AD126,0,CJ$4))</f>
        <v>0</v>
      </c>
      <c r="CK123" s="26">
        <f t="shared" ref="CK123" ca="1" si="6048">CJ123-CL123</f>
        <v>0</v>
      </c>
      <c r="CL123" s="26">
        <f t="array" aca="1" ref="CL123" ca="1">SUM(IF(RIGHT(OFFSET('Vacation Tracker'!$Q126:$AD126,0,CJ$4))&lt;&gt;"O",IFERROR(--LEFT(OFFSET('Vacation Tracker'!$Q126:$AD126,0,CJ$4),LEN(OFFSET('Vacation Tracker'!$Q126:$AD126,0,CJ$4))-1),0)))</f>
        <v>0</v>
      </c>
      <c r="CM123" s="26">
        <f t="array" aca="1" ref="CM123" ca="1">SUM(IF(RIGHT(OFFSET('Vacation Tracker'!$Q126:$AD126,0,CJ$4))=CM$8,IFERROR(--LEFT(OFFSET('Vacation Tracker'!$Q126:$AD126,0,CJ$4),LEN(OFFSET('Vacation Tracker'!$Q126:$AD126,0,CJ$4))-1),0)))</f>
        <v>0</v>
      </c>
      <c r="CN123" s="23">
        <f ca="1">SUM(OFFSET('Vacation Tracker'!$Q126:$AD126,0,CN$4))</f>
        <v>0</v>
      </c>
      <c r="CO123" s="26">
        <f t="shared" ref="CO123" ca="1" si="6049">CN123-CP123</f>
        <v>0</v>
      </c>
      <c r="CP123" s="26">
        <f t="array" aca="1" ref="CP123" ca="1">SUM(IF(RIGHT(OFFSET('Vacation Tracker'!$Q126:$AD126,0,CN$4))&lt;&gt;"O",IFERROR(--LEFT(OFFSET('Vacation Tracker'!$Q126:$AD126,0,CN$4),LEN(OFFSET('Vacation Tracker'!$Q126:$AD126,0,CN$4))-1),0)))</f>
        <v>0</v>
      </c>
      <c r="CQ123" s="26">
        <f t="array" aca="1" ref="CQ123" ca="1">SUM(IF(RIGHT(OFFSET('Vacation Tracker'!$Q126:$AD126,0,CN$4))=CQ$8,IFERROR(--LEFT(OFFSET('Vacation Tracker'!$Q126:$AD126,0,CN$4),LEN(OFFSET('Vacation Tracker'!$Q126:$AD126,0,CN$4))-1),0)))</f>
        <v>0</v>
      </c>
      <c r="CR123" s="23">
        <f ca="1">SUM(OFFSET('Vacation Tracker'!$Q126:$AD126,0,CR$4))</f>
        <v>0</v>
      </c>
      <c r="CS123" s="26">
        <f t="shared" ref="CS123" ca="1" si="6050">CR123-CT123</f>
        <v>0</v>
      </c>
      <c r="CT123" s="26">
        <f t="array" aca="1" ref="CT123" ca="1">SUM(IF(RIGHT(OFFSET('Vacation Tracker'!$Q126:$AD126,0,CR$4))&lt;&gt;"O",IFERROR(--LEFT(OFFSET('Vacation Tracker'!$Q126:$AD126,0,CR$4),LEN(OFFSET('Vacation Tracker'!$Q126:$AD126,0,CR$4))-1),0)))</f>
        <v>0</v>
      </c>
      <c r="CU123" s="26">
        <f t="array" aca="1" ref="CU123" ca="1">SUM(IF(RIGHT(OFFSET('Vacation Tracker'!$Q126:$AD126,0,CR$4))=CU$8,IFERROR(--LEFT(OFFSET('Vacation Tracker'!$Q126:$AD126,0,CR$4),LEN(OFFSET('Vacation Tracker'!$Q126:$AD126,0,CR$4))-1),0)))</f>
        <v>0</v>
      </c>
      <c r="CV123" s="23">
        <f ca="1">SUM(OFFSET('Vacation Tracker'!$Q126:$AD126,0,CV$4))</f>
        <v>0</v>
      </c>
      <c r="CW123" s="26">
        <f t="shared" ref="CW123" ca="1" si="6051">CV123-CX123</f>
        <v>0</v>
      </c>
      <c r="CX123" s="26">
        <f t="array" aca="1" ref="CX123" ca="1">SUM(IF(RIGHT(OFFSET('Vacation Tracker'!$Q126:$AD126,0,CV$4))&lt;&gt;"O",IFERROR(--LEFT(OFFSET('Vacation Tracker'!$Q126:$AD126,0,CV$4),LEN(OFFSET('Vacation Tracker'!$Q126:$AD126,0,CV$4))-1),0)))</f>
        <v>0</v>
      </c>
      <c r="CY123" s="26">
        <f t="array" aca="1" ref="CY123" ca="1">SUM(IF(RIGHT(OFFSET('Vacation Tracker'!$Q126:$AD126,0,CV$4))=CY$8,IFERROR(--LEFT(OFFSET('Vacation Tracker'!$Q126:$AD126,0,CV$4),LEN(OFFSET('Vacation Tracker'!$Q126:$AD126,0,CV$4))-1),0)))</f>
        <v>0</v>
      </c>
      <c r="CZ123" s="23">
        <f ca="1">SUM(OFFSET('Vacation Tracker'!$Q126:$AD126,0,CZ$4))</f>
        <v>0</v>
      </c>
      <c r="DA123" s="26">
        <f t="shared" ref="DA123" ca="1" si="6052">CZ123-DB123</f>
        <v>0</v>
      </c>
      <c r="DB123" s="26">
        <f t="array" aca="1" ref="DB123" ca="1">SUM(IF(RIGHT(OFFSET('Vacation Tracker'!$Q126:$AD126,0,CZ$4))&lt;&gt;"O",IFERROR(--LEFT(OFFSET('Vacation Tracker'!$Q126:$AD126,0,CZ$4),LEN(OFFSET('Vacation Tracker'!$Q126:$AD126,0,CZ$4))-1),0)))</f>
        <v>0</v>
      </c>
      <c r="DC123" s="26">
        <f t="array" aca="1" ref="DC123" ca="1">SUM(IF(RIGHT(OFFSET('Vacation Tracker'!$Q126:$AD126,0,CZ$4))=DC$8,IFERROR(--LEFT(OFFSET('Vacation Tracker'!$Q126:$AD126,0,CZ$4),LEN(OFFSET('Vacation Tracker'!$Q126:$AD126,0,CZ$4))-1),0)))</f>
        <v>0</v>
      </c>
      <c r="DD123" s="23">
        <f ca="1">SUM(OFFSET('Vacation Tracker'!$Q126:$AD126,0,DD$4))</f>
        <v>0</v>
      </c>
      <c r="DE123" s="26">
        <f t="shared" ref="DE123" ca="1" si="6053">DD123-DF123</f>
        <v>0</v>
      </c>
      <c r="DF123" s="26">
        <f t="array" aca="1" ref="DF123" ca="1">SUM(IF(RIGHT(OFFSET('Vacation Tracker'!$Q126:$AD126,0,DD$4))&lt;&gt;"O",IFERROR(--LEFT(OFFSET('Vacation Tracker'!$Q126:$AD126,0,DD$4),LEN(OFFSET('Vacation Tracker'!$Q126:$AD126,0,DD$4))-1),0)))</f>
        <v>0</v>
      </c>
      <c r="DG123" s="26">
        <f t="array" aca="1" ref="DG123" ca="1">SUM(IF(RIGHT(OFFSET('Vacation Tracker'!$Q126:$AD126,0,DD$4))=DG$8,IFERROR(--LEFT(OFFSET('Vacation Tracker'!$Q126:$AD126,0,DD$4),LEN(OFFSET('Vacation Tracker'!$Q126:$AD126,0,DD$4))-1),0)))</f>
        <v>0</v>
      </c>
      <c r="DH123" s="23">
        <f ca="1">SUM(OFFSET('Vacation Tracker'!$Q126:$AD126,0,DH$4))</f>
        <v>0</v>
      </c>
      <c r="DI123" s="26">
        <f t="shared" ref="DI123" ca="1" si="6054">DH123-DJ123</f>
        <v>0</v>
      </c>
      <c r="DJ123" s="26">
        <f t="array" aca="1" ref="DJ123" ca="1">SUM(IF(RIGHT(OFFSET('Vacation Tracker'!$Q126:$AD126,0,DH$4))&lt;&gt;"O",IFERROR(--LEFT(OFFSET('Vacation Tracker'!$Q126:$AD126,0,DH$4),LEN(OFFSET('Vacation Tracker'!$Q126:$AD126,0,DH$4))-1),0)))</f>
        <v>0</v>
      </c>
      <c r="DK123" s="26">
        <f t="array" aca="1" ref="DK123" ca="1">SUM(IF(RIGHT(OFFSET('Vacation Tracker'!$Q126:$AD126,0,DH$4))=DK$8,IFERROR(--LEFT(OFFSET('Vacation Tracker'!$Q126:$AD126,0,DH$4),LEN(OFFSET('Vacation Tracker'!$Q126:$AD126,0,DH$4))-1),0)))</f>
        <v>0</v>
      </c>
      <c r="DL123" s="23">
        <f ca="1">SUM(OFFSET('Vacation Tracker'!$Q126:$AD126,0,DL$4))</f>
        <v>0</v>
      </c>
      <c r="DM123" s="26">
        <f t="shared" ref="DM123" ca="1" si="6055">DL123-DN123</f>
        <v>0</v>
      </c>
      <c r="DN123" s="26">
        <f t="array" aca="1" ref="DN123" ca="1">SUM(IF(RIGHT(OFFSET('Vacation Tracker'!$Q126:$AD126,0,DL$4))&lt;&gt;"O",IFERROR(--LEFT(OFFSET('Vacation Tracker'!$Q126:$AD126,0,DL$4),LEN(OFFSET('Vacation Tracker'!$Q126:$AD126,0,DL$4))-1),0)))</f>
        <v>0</v>
      </c>
      <c r="DO123" s="26">
        <f t="array" aca="1" ref="DO123" ca="1">SUM(IF(RIGHT(OFFSET('Vacation Tracker'!$Q126:$AD126,0,DL$4))=DO$8,IFERROR(--LEFT(OFFSET('Vacation Tracker'!$Q126:$AD126,0,DL$4),LEN(OFFSET('Vacation Tracker'!$Q126:$AD126,0,DL$4))-1),0)))</f>
        <v>0</v>
      </c>
      <c r="DP123" s="23">
        <f ca="1">SUM(OFFSET('Vacation Tracker'!$Q126:$AD126,0,DP$4))</f>
        <v>0</v>
      </c>
      <c r="DQ123" s="26">
        <f t="shared" ref="DQ123" ca="1" si="6056">DP123-DR123</f>
        <v>0</v>
      </c>
      <c r="DR123" s="26">
        <f t="array" aca="1" ref="DR123" ca="1">SUM(IF(RIGHT(OFFSET('Vacation Tracker'!$Q126:$AD126,0,DP$4))&lt;&gt;"O",IFERROR(--LEFT(OFFSET('Vacation Tracker'!$Q126:$AD126,0,DP$4),LEN(OFFSET('Vacation Tracker'!$Q126:$AD126,0,DP$4))-1),0)))</f>
        <v>0</v>
      </c>
      <c r="DS123" s="26">
        <f t="array" aca="1" ref="DS123" ca="1">SUM(IF(RIGHT(OFFSET('Vacation Tracker'!$Q126:$AD126,0,DP$4))=DS$8,IFERROR(--LEFT(OFFSET('Vacation Tracker'!$Q126:$AD126,0,DP$4),LEN(OFFSET('Vacation Tracker'!$Q126:$AD126,0,DP$4))-1),0)))</f>
        <v>0</v>
      </c>
      <c r="DT123" s="23">
        <f ca="1">SUM(OFFSET('Vacation Tracker'!$Q126:$AD126,0,DT$4))</f>
        <v>0</v>
      </c>
      <c r="DU123" s="26">
        <f t="shared" ref="DU123" ca="1" si="6057">DT123-DV123</f>
        <v>0</v>
      </c>
      <c r="DV123" s="26">
        <f t="array" aca="1" ref="DV123" ca="1">SUM(IF(RIGHT(OFFSET('Vacation Tracker'!$Q126:$AD126,0,DT$4))&lt;&gt;"O",IFERROR(--LEFT(OFFSET('Vacation Tracker'!$Q126:$AD126,0,DT$4),LEN(OFFSET('Vacation Tracker'!$Q126:$AD126,0,DT$4))-1),0)))</f>
        <v>0</v>
      </c>
      <c r="DW123" s="26">
        <f t="array" aca="1" ref="DW123" ca="1">SUM(IF(RIGHT(OFFSET('Vacation Tracker'!$Q126:$AD126,0,DT$4))=DW$8,IFERROR(--LEFT(OFFSET('Vacation Tracker'!$Q126:$AD126,0,DT$4),LEN(OFFSET('Vacation Tracker'!$Q126:$AD126,0,DT$4))-1),0)))</f>
        <v>0</v>
      </c>
      <c r="DX123" s="23">
        <f ca="1">SUM(OFFSET('Vacation Tracker'!$Q126:$AD126,0,DX$4))</f>
        <v>0</v>
      </c>
      <c r="DY123" s="26">
        <f t="shared" ref="DY123" ca="1" si="6058">DX123-DZ123</f>
        <v>0</v>
      </c>
      <c r="DZ123" s="26">
        <f t="array" aca="1" ref="DZ123" ca="1">SUM(IF(RIGHT(OFFSET('Vacation Tracker'!$Q126:$AD126,0,DX$4))&lt;&gt;"O",IFERROR(--LEFT(OFFSET('Vacation Tracker'!$Q126:$AD126,0,DX$4),LEN(OFFSET('Vacation Tracker'!$Q126:$AD126,0,DX$4))-1),0)))</f>
        <v>0</v>
      </c>
      <c r="EA123" s="26">
        <f t="array" aca="1" ref="EA123" ca="1">SUM(IF(RIGHT(OFFSET('Vacation Tracker'!$Q126:$AD126,0,DX$4))=EA$8,IFERROR(--LEFT(OFFSET('Vacation Tracker'!$Q126:$AD126,0,DX$4),LEN(OFFSET('Vacation Tracker'!$Q126:$AD126,0,DX$4))-1),0)))</f>
        <v>0</v>
      </c>
      <c r="EB123" s="23">
        <f ca="1">SUM(OFFSET('Vacation Tracker'!$Q126:$AD126,0,EB$4))</f>
        <v>0</v>
      </c>
      <c r="EC123" s="26">
        <f t="shared" ref="EC123" ca="1" si="6059">EB123-ED123</f>
        <v>0</v>
      </c>
      <c r="ED123" s="26">
        <f t="array" aca="1" ref="ED123" ca="1">SUM(IF(RIGHT(OFFSET('Vacation Tracker'!$Q126:$AD126,0,EB$4))&lt;&gt;"O",IFERROR(--LEFT(OFFSET('Vacation Tracker'!$Q126:$AD126,0,EB$4),LEN(OFFSET('Vacation Tracker'!$Q126:$AD126,0,EB$4))-1),0)))</f>
        <v>0</v>
      </c>
      <c r="EE123" s="26">
        <f t="array" aca="1" ref="EE123" ca="1">SUM(IF(RIGHT(OFFSET('Vacation Tracker'!$Q126:$AD126,0,EB$4))=EE$8,IFERROR(--LEFT(OFFSET('Vacation Tracker'!$Q126:$AD126,0,EB$4),LEN(OFFSET('Vacation Tracker'!$Q126:$AD126,0,EB$4))-1),0)))</f>
        <v>0</v>
      </c>
      <c r="EF123" s="23">
        <f ca="1">SUM(OFFSET('Vacation Tracker'!$Q126:$AD126,0,EF$4))</f>
        <v>0</v>
      </c>
      <c r="EG123" s="26">
        <f t="shared" ref="EG123" ca="1" si="6060">EF123-EH123</f>
        <v>0</v>
      </c>
      <c r="EH123" s="26">
        <f t="array" aca="1" ref="EH123" ca="1">SUM(IF(RIGHT(OFFSET('Vacation Tracker'!$Q126:$AD126,0,EF$4))&lt;&gt;"O",IFERROR(--LEFT(OFFSET('Vacation Tracker'!$Q126:$AD126,0,EF$4),LEN(OFFSET('Vacation Tracker'!$Q126:$AD126,0,EF$4))-1),0)))</f>
        <v>0</v>
      </c>
      <c r="EI123" s="26">
        <f t="array" aca="1" ref="EI123" ca="1">SUM(IF(RIGHT(OFFSET('Vacation Tracker'!$Q126:$AD126,0,EF$4))=EI$8,IFERROR(--LEFT(OFFSET('Vacation Tracker'!$Q126:$AD126,0,EF$4),LEN(OFFSET('Vacation Tracker'!$Q126:$AD126,0,EF$4))-1),0)))</f>
        <v>0</v>
      </c>
      <c r="EJ123" s="23">
        <f ca="1">SUM(OFFSET('Vacation Tracker'!$Q126:$AD126,0,EJ$4))</f>
        <v>0</v>
      </c>
      <c r="EK123" s="26">
        <f t="shared" ref="EK123" ca="1" si="6061">EJ123-EL123</f>
        <v>0</v>
      </c>
      <c r="EL123" s="26">
        <f t="array" aca="1" ref="EL123" ca="1">SUM(IF(RIGHT(OFFSET('Vacation Tracker'!$Q126:$AD126,0,EJ$4))&lt;&gt;"O",IFERROR(--LEFT(OFFSET('Vacation Tracker'!$Q126:$AD126,0,EJ$4),LEN(OFFSET('Vacation Tracker'!$Q126:$AD126,0,EJ$4))-1),0)))</f>
        <v>0</v>
      </c>
      <c r="EM123" s="26">
        <f t="array" aca="1" ref="EM123" ca="1">SUM(IF(RIGHT(OFFSET('Vacation Tracker'!$Q126:$AD126,0,EJ$4))=EM$8,IFERROR(--LEFT(OFFSET('Vacation Tracker'!$Q126:$AD126,0,EJ$4),LEN(OFFSET('Vacation Tracker'!$Q126:$AD126,0,EJ$4))-1),0)))</f>
        <v>0</v>
      </c>
      <c r="EN123" s="23">
        <f ca="1">SUM(OFFSET('Vacation Tracker'!$Q126:$AD126,0,EN$4))</f>
        <v>0</v>
      </c>
      <c r="EO123" s="26">
        <f t="shared" ref="EO123" ca="1" si="6062">EN123-EP123</f>
        <v>0</v>
      </c>
      <c r="EP123" s="26">
        <f t="array" aca="1" ref="EP123" ca="1">SUM(IF(RIGHT(OFFSET('Vacation Tracker'!$Q126:$AD126,0,EN$4))&lt;&gt;"O",IFERROR(--LEFT(OFFSET('Vacation Tracker'!$Q126:$AD126,0,EN$4),LEN(OFFSET('Vacation Tracker'!$Q126:$AD126,0,EN$4))-1),0)))</f>
        <v>0</v>
      </c>
      <c r="EQ123" s="26">
        <f t="array" aca="1" ref="EQ123" ca="1">SUM(IF(RIGHT(OFFSET('Vacation Tracker'!$Q126:$AD126,0,EN$4))=EQ$8,IFERROR(--LEFT(OFFSET('Vacation Tracker'!$Q126:$AD126,0,EN$4),LEN(OFFSET('Vacation Tracker'!$Q126:$AD126,0,EN$4))-1),0)))</f>
        <v>0</v>
      </c>
      <c r="ER123" s="23">
        <f ca="1">SUM(OFFSET('Vacation Tracker'!$Q126:$AD126,0,ER$4))</f>
        <v>0</v>
      </c>
      <c r="ES123" s="26">
        <f t="shared" ref="ES123" ca="1" si="6063">ER123-ET123</f>
        <v>0</v>
      </c>
      <c r="ET123" s="26">
        <f t="array" aca="1" ref="ET123" ca="1">SUM(IF(RIGHT(OFFSET('Vacation Tracker'!$Q126:$AD126,0,ER$4))&lt;&gt;"O",IFERROR(--LEFT(OFFSET('Vacation Tracker'!$Q126:$AD126,0,ER$4),LEN(OFFSET('Vacation Tracker'!$Q126:$AD126,0,ER$4))-1),0)))</f>
        <v>0</v>
      </c>
      <c r="EU123" s="26">
        <f t="array" aca="1" ref="EU123" ca="1">SUM(IF(RIGHT(OFFSET('Vacation Tracker'!$Q126:$AD126,0,ER$4))=EU$8,IFERROR(--LEFT(OFFSET('Vacation Tracker'!$Q126:$AD126,0,ER$4),LEN(OFFSET('Vacation Tracker'!$Q126:$AD126,0,ER$4))-1),0)))</f>
        <v>0</v>
      </c>
      <c r="EV123" s="23">
        <f ca="1">SUM(OFFSET('Vacation Tracker'!$Q126:$AD126,0,EV$4))</f>
        <v>0</v>
      </c>
      <c r="EW123" s="26">
        <f t="shared" ref="EW123" ca="1" si="6064">EV123-EX123</f>
        <v>0</v>
      </c>
      <c r="EX123" s="26">
        <f t="array" aca="1" ref="EX123" ca="1">SUM(IF(RIGHT(OFFSET('Vacation Tracker'!$Q126:$AD126,0,EV$4))&lt;&gt;"O",IFERROR(--LEFT(OFFSET('Vacation Tracker'!$Q126:$AD126,0,EV$4),LEN(OFFSET('Vacation Tracker'!$Q126:$AD126,0,EV$4))-1),0)))</f>
        <v>0</v>
      </c>
      <c r="EY123" s="26">
        <f t="array" aca="1" ref="EY123" ca="1">SUM(IF(RIGHT(OFFSET('Vacation Tracker'!$Q126:$AD126,0,EV$4))=EY$8,IFERROR(--LEFT(OFFSET('Vacation Tracker'!$Q126:$AD126,0,EV$4),LEN(OFFSET('Vacation Tracker'!$Q126:$AD126,0,EV$4))-1),0)))</f>
        <v>0</v>
      </c>
      <c r="EZ123" s="23">
        <f ca="1">SUM(OFFSET('Vacation Tracker'!$Q126:$AD126,0,EZ$4))</f>
        <v>0</v>
      </c>
      <c r="FA123" s="26">
        <f t="shared" ref="FA123" ca="1" si="6065">EZ123-FB123</f>
        <v>0</v>
      </c>
      <c r="FB123" s="26">
        <f t="array" aca="1" ref="FB123" ca="1">SUM(IF(RIGHT(OFFSET('Vacation Tracker'!$Q126:$AD126,0,EZ$4))&lt;&gt;"O",IFERROR(--LEFT(OFFSET('Vacation Tracker'!$Q126:$AD126,0,EZ$4),LEN(OFFSET('Vacation Tracker'!$Q126:$AD126,0,EZ$4))-1),0)))</f>
        <v>0</v>
      </c>
      <c r="FC123" s="26">
        <f t="array" aca="1" ref="FC123" ca="1">SUM(IF(RIGHT(OFFSET('Vacation Tracker'!$Q126:$AD126,0,EZ$4))=FC$8,IFERROR(--LEFT(OFFSET('Vacation Tracker'!$Q126:$AD126,0,EZ$4),LEN(OFFSET('Vacation Tracker'!$Q126:$AD126,0,EZ$4))-1),0)))</f>
        <v>0</v>
      </c>
      <c r="FD123" s="23">
        <f ca="1">SUM(OFFSET('Vacation Tracker'!$Q126:$AD126,0,FD$4))</f>
        <v>0</v>
      </c>
      <c r="FE123" s="26">
        <f t="shared" ref="FE123" ca="1" si="6066">FD123-FF123</f>
        <v>0</v>
      </c>
      <c r="FF123" s="26">
        <f t="array" aca="1" ref="FF123" ca="1">SUM(IF(RIGHT(OFFSET('Vacation Tracker'!$Q126:$AD126,0,FD$4))&lt;&gt;"O",IFERROR(--LEFT(OFFSET('Vacation Tracker'!$Q126:$AD126,0,FD$4),LEN(OFFSET('Vacation Tracker'!$Q126:$AD126,0,FD$4))-1),0)))</f>
        <v>0</v>
      </c>
      <c r="FG123" s="26">
        <f t="array" aca="1" ref="FG123" ca="1">SUM(IF(RIGHT(OFFSET('Vacation Tracker'!$Q126:$AD126,0,FD$4))=FG$8,IFERROR(--LEFT(OFFSET('Vacation Tracker'!$Q126:$AD126,0,FD$4),LEN(OFFSET('Vacation Tracker'!$Q126:$AD126,0,FD$4))-1),0)))</f>
        <v>0</v>
      </c>
      <c r="FH123" s="23">
        <f ca="1">SUM(OFFSET('Vacation Tracker'!$Q126:$AD126,0,FH$4))</f>
        <v>0</v>
      </c>
      <c r="FI123" s="26">
        <f t="shared" ref="FI123" ca="1" si="6067">FH123-FJ123</f>
        <v>0</v>
      </c>
      <c r="FJ123" s="26">
        <f t="array" aca="1" ref="FJ123" ca="1">SUM(IF(RIGHT(OFFSET('Vacation Tracker'!$Q126:$AD126,0,FH$4))&lt;&gt;"O",IFERROR(--LEFT(OFFSET('Vacation Tracker'!$Q126:$AD126,0,FH$4),LEN(OFFSET('Vacation Tracker'!$Q126:$AD126,0,FH$4))-1),0)))</f>
        <v>0</v>
      </c>
      <c r="FK123" s="26">
        <f t="array" aca="1" ref="FK123" ca="1">SUM(IF(RIGHT(OFFSET('Vacation Tracker'!$Q126:$AD126,0,FH$4))=FK$8,IFERROR(--LEFT(OFFSET('Vacation Tracker'!$Q126:$AD126,0,FH$4),LEN(OFFSET('Vacation Tracker'!$Q126:$AD126,0,FH$4))-1),0)))</f>
        <v>0</v>
      </c>
      <c r="FL123" s="23">
        <f ca="1">SUM(OFFSET('Vacation Tracker'!$Q126:$AD126,0,FL$4))</f>
        <v>0</v>
      </c>
      <c r="FM123" s="26">
        <f t="shared" ref="FM123" ca="1" si="6068">FL123-FN123</f>
        <v>0</v>
      </c>
      <c r="FN123" s="26">
        <f t="array" aca="1" ref="FN123" ca="1">SUM(IF(RIGHT(OFFSET('Vacation Tracker'!$Q126:$AD126,0,FL$4))&lt;&gt;"O",IFERROR(--LEFT(OFFSET('Vacation Tracker'!$Q126:$AD126,0,FL$4),LEN(OFFSET('Vacation Tracker'!$Q126:$AD126,0,FL$4))-1),0)))</f>
        <v>0</v>
      </c>
      <c r="FO123" s="26">
        <f t="array" aca="1" ref="FO123" ca="1">SUM(IF(RIGHT(OFFSET('Vacation Tracker'!$Q126:$AD126,0,FL$4))=FO$8,IFERROR(--LEFT(OFFSET('Vacation Tracker'!$Q126:$AD126,0,FL$4),LEN(OFFSET('Vacation Tracker'!$Q126:$AD126,0,FL$4))-1),0)))</f>
        <v>0</v>
      </c>
      <c r="FP123" s="23">
        <f ca="1">SUM(OFFSET('Vacation Tracker'!$Q126:$AD126,0,FP$4))</f>
        <v>0</v>
      </c>
      <c r="FQ123" s="26">
        <f t="shared" ref="FQ123" ca="1" si="6069">FP123-FR123</f>
        <v>0</v>
      </c>
      <c r="FR123" s="26">
        <f t="array" aca="1" ref="FR123" ca="1">SUM(IF(RIGHT(OFFSET('Vacation Tracker'!$Q126:$AD126,0,FP$4))&lt;&gt;"O",IFERROR(--LEFT(OFFSET('Vacation Tracker'!$Q126:$AD126,0,FP$4),LEN(OFFSET('Vacation Tracker'!$Q126:$AD126,0,FP$4))-1),0)))</f>
        <v>0</v>
      </c>
      <c r="FS123" s="26">
        <f t="array" aca="1" ref="FS123" ca="1">SUM(IF(RIGHT(OFFSET('Vacation Tracker'!$Q126:$AD126,0,FP$4))=FS$8,IFERROR(--LEFT(OFFSET('Vacation Tracker'!$Q126:$AD126,0,FP$4),LEN(OFFSET('Vacation Tracker'!$Q126:$AD126,0,FP$4))-1),0)))</f>
        <v>0</v>
      </c>
      <c r="FT123" s="23">
        <f ca="1">SUM(OFFSET('Vacation Tracker'!$Q126:$AD126,0,FT$4))</f>
        <v>0</v>
      </c>
      <c r="FU123" s="26">
        <f t="shared" ref="FU123" ca="1" si="6070">FT123-FV123</f>
        <v>0</v>
      </c>
      <c r="FV123" s="26">
        <f t="array" aca="1" ref="FV123" ca="1">SUM(IF(RIGHT(OFFSET('Vacation Tracker'!$Q126:$AD126,0,FT$4))&lt;&gt;"O",IFERROR(--LEFT(OFFSET('Vacation Tracker'!$Q126:$AD126,0,FT$4),LEN(OFFSET('Vacation Tracker'!$Q126:$AD126,0,FT$4))-1),0)))</f>
        <v>0</v>
      </c>
      <c r="FW123" s="26">
        <f t="array" aca="1" ref="FW123" ca="1">SUM(IF(RIGHT(OFFSET('Vacation Tracker'!$Q126:$AD126,0,FT$4))=FW$8,IFERROR(--LEFT(OFFSET('Vacation Tracker'!$Q126:$AD126,0,FT$4),LEN(OFFSET('Vacation Tracker'!$Q126:$AD126,0,FT$4))-1),0)))</f>
        <v>0</v>
      </c>
      <c r="FX123" s="23">
        <f ca="1">SUM(OFFSET('Vacation Tracker'!$Q126:$AD126,0,FX$4))</f>
        <v>0</v>
      </c>
      <c r="FY123" s="26">
        <f t="shared" ref="FY123" ca="1" si="6071">FX123-FZ123</f>
        <v>0</v>
      </c>
      <c r="FZ123" s="26">
        <f t="array" aca="1" ref="FZ123" ca="1">SUM(IF(RIGHT(OFFSET('Vacation Tracker'!$Q126:$AD126,0,FX$4))&lt;&gt;"O",IFERROR(--LEFT(OFFSET('Vacation Tracker'!$Q126:$AD126,0,FX$4),LEN(OFFSET('Vacation Tracker'!$Q126:$AD126,0,FX$4))-1),0)))</f>
        <v>0</v>
      </c>
      <c r="GA123" s="26">
        <f t="array" aca="1" ref="GA123" ca="1">SUM(IF(RIGHT(OFFSET('Vacation Tracker'!$Q126:$AD126,0,FX$4))=GA$8,IFERROR(--LEFT(OFFSET('Vacation Tracker'!$Q126:$AD126,0,FX$4),LEN(OFFSET('Vacation Tracker'!$Q126:$AD126,0,FX$4))-1),0)))</f>
        <v>0</v>
      </c>
      <c r="GB123" s="23">
        <f ca="1">SUM(OFFSET('Vacation Tracker'!$Q126:$AD126,0,GB$4))</f>
        <v>0</v>
      </c>
      <c r="GC123" s="26">
        <f t="shared" ref="GC123" ca="1" si="6072">GB123-GD123</f>
        <v>0</v>
      </c>
      <c r="GD123" s="26">
        <f t="array" aca="1" ref="GD123" ca="1">SUM(IF(RIGHT(OFFSET('Vacation Tracker'!$Q126:$AD126,0,GB$4))&lt;&gt;"O",IFERROR(--LEFT(OFFSET('Vacation Tracker'!$Q126:$AD126,0,GB$4),LEN(OFFSET('Vacation Tracker'!$Q126:$AD126,0,GB$4))-1),0)))</f>
        <v>0</v>
      </c>
      <c r="GE123" s="26">
        <f t="array" aca="1" ref="GE123" ca="1">SUM(IF(RIGHT(OFFSET('Vacation Tracker'!$Q126:$AD126,0,GB$4))=GE$8,IFERROR(--LEFT(OFFSET('Vacation Tracker'!$Q126:$AD126,0,GB$4),LEN(OFFSET('Vacation Tracker'!$Q126:$AD126,0,GB$4))-1),0)))</f>
        <v>0</v>
      </c>
      <c r="GF123" s="23">
        <f ca="1">SUM(OFFSET('Vacation Tracker'!$Q126:$AD126,0,GF$4))</f>
        <v>0</v>
      </c>
      <c r="GG123" s="26">
        <f t="shared" ref="GG123" ca="1" si="6073">GF123-GH123</f>
        <v>0</v>
      </c>
      <c r="GH123" s="26">
        <f t="array" aca="1" ref="GH123" ca="1">SUM(IF(RIGHT(OFFSET('Vacation Tracker'!$Q126:$AD126,0,GF$4))&lt;&gt;"O",IFERROR(--LEFT(OFFSET('Vacation Tracker'!$Q126:$AD126,0,GF$4),LEN(OFFSET('Vacation Tracker'!$Q126:$AD126,0,GF$4))-1),0)))</f>
        <v>0</v>
      </c>
      <c r="GI123" s="26">
        <f t="array" aca="1" ref="GI123" ca="1">SUM(IF(RIGHT(OFFSET('Vacation Tracker'!$Q126:$AD126,0,GF$4))=GI$8,IFERROR(--LEFT(OFFSET('Vacation Tracker'!$Q126:$AD126,0,GF$4),LEN(OFFSET('Vacation Tracker'!$Q126:$AD126,0,GF$4))-1),0)))</f>
        <v>0</v>
      </c>
      <c r="GJ123" s="23">
        <f ca="1">SUM(OFFSET('Vacation Tracker'!$Q126:$AD126,0,GJ$4))</f>
        <v>0</v>
      </c>
      <c r="GK123" s="26">
        <f t="shared" ref="GK123" ca="1" si="6074">GJ123-GL123</f>
        <v>0</v>
      </c>
      <c r="GL123" s="26">
        <f t="array" aca="1" ref="GL123" ca="1">SUM(IF(RIGHT(OFFSET('Vacation Tracker'!$Q126:$AD126,0,GJ$4))&lt;&gt;"O",IFERROR(--LEFT(OFFSET('Vacation Tracker'!$Q126:$AD126,0,GJ$4),LEN(OFFSET('Vacation Tracker'!$Q126:$AD126,0,GJ$4))-1),0)))</f>
        <v>0</v>
      </c>
      <c r="GM123" s="26">
        <f t="array" aca="1" ref="GM123" ca="1">SUM(IF(RIGHT(OFFSET('Vacation Tracker'!$Q126:$AD126,0,GJ$4))=GM$8,IFERROR(--LEFT(OFFSET('Vacation Tracker'!$Q126:$AD126,0,GJ$4),LEN(OFFSET('Vacation Tracker'!$Q126:$AD126,0,GJ$4))-1),0)))</f>
        <v>0</v>
      </c>
      <c r="GN123" s="23">
        <f ca="1">SUM(OFFSET('Vacation Tracker'!$Q126:$AD126,0,GN$4))</f>
        <v>0</v>
      </c>
      <c r="GO123" s="26">
        <f t="shared" ref="GO123" ca="1" si="6075">GN123-GP123</f>
        <v>0</v>
      </c>
      <c r="GP123" s="26">
        <f t="array" aca="1" ref="GP123" ca="1">SUM(IF(RIGHT(OFFSET('Vacation Tracker'!$Q126:$AD126,0,GN$4))&lt;&gt;"O",IFERROR(--LEFT(OFFSET('Vacation Tracker'!$Q126:$AD126,0,GN$4),LEN(OFFSET('Vacation Tracker'!$Q126:$AD126,0,GN$4))-1),0)))</f>
        <v>0</v>
      </c>
      <c r="GQ123" s="26">
        <f t="array" aca="1" ref="GQ123" ca="1">SUM(IF(RIGHT(OFFSET('Vacation Tracker'!$Q126:$AD126,0,GN$4))=GQ$8,IFERROR(--LEFT(OFFSET('Vacation Tracker'!$Q126:$AD126,0,GN$4),LEN(OFFSET('Vacation Tracker'!$Q126:$AD126,0,GN$4))-1),0)))</f>
        <v>0</v>
      </c>
      <c r="GR123" s="23">
        <f ca="1">SUM(OFFSET('Vacation Tracker'!$Q126:$AD126,0,GR$4))</f>
        <v>0</v>
      </c>
      <c r="GS123" s="26">
        <f t="shared" ref="GS123" ca="1" si="6076">GR123-GT123</f>
        <v>0</v>
      </c>
      <c r="GT123" s="26">
        <f t="array" aca="1" ref="GT123" ca="1">SUM(IF(RIGHT(OFFSET('Vacation Tracker'!$Q126:$AD126,0,GR$4))&lt;&gt;"O",IFERROR(--LEFT(OFFSET('Vacation Tracker'!$Q126:$AD126,0,GR$4),LEN(OFFSET('Vacation Tracker'!$Q126:$AD126,0,GR$4))-1),0)))</f>
        <v>0</v>
      </c>
      <c r="GU123" s="26">
        <f t="array" aca="1" ref="GU123" ca="1">SUM(IF(RIGHT(OFFSET('Vacation Tracker'!$Q126:$AD126,0,GR$4))=GU$8,IFERROR(--LEFT(OFFSET('Vacation Tracker'!$Q126:$AD126,0,GR$4),LEN(OFFSET('Vacation Tracker'!$Q126:$AD126,0,GR$4))-1),0)))</f>
        <v>0</v>
      </c>
      <c r="GV123" s="23">
        <f ca="1">SUM(OFFSET('Vacation Tracker'!$Q126:$AD126,0,GV$4))</f>
        <v>0</v>
      </c>
      <c r="GW123" s="26">
        <f t="shared" ref="GW123" ca="1" si="6077">GV123-GX123</f>
        <v>0</v>
      </c>
      <c r="GX123" s="26">
        <f t="array" aca="1" ref="GX123" ca="1">SUM(IF(RIGHT(OFFSET('Vacation Tracker'!$Q126:$AD126,0,GV$4))&lt;&gt;"O",IFERROR(--LEFT(OFFSET('Vacation Tracker'!$Q126:$AD126,0,GV$4),LEN(OFFSET('Vacation Tracker'!$Q126:$AD126,0,GV$4))-1),0)))</f>
        <v>0</v>
      </c>
      <c r="GY123" s="26">
        <f t="array" aca="1" ref="GY123" ca="1">SUM(IF(RIGHT(OFFSET('Vacation Tracker'!$Q126:$AD126,0,GV$4))=GY$8,IFERROR(--LEFT(OFFSET('Vacation Tracker'!$Q126:$AD126,0,GV$4),LEN(OFFSET('Vacation Tracker'!$Q126:$AD126,0,GV$4))-1),0)))</f>
        <v>0</v>
      </c>
      <c r="GZ123" s="23">
        <f ca="1">SUM(OFFSET('Vacation Tracker'!$Q126:$AD126,0,GZ$4))</f>
        <v>0</v>
      </c>
      <c r="HA123" s="26">
        <f t="shared" ref="HA123" ca="1" si="6078">GZ123-HB123</f>
        <v>0</v>
      </c>
      <c r="HB123" s="26">
        <f t="array" aca="1" ref="HB123" ca="1">SUM(IF(RIGHT(OFFSET('Vacation Tracker'!$Q126:$AD126,0,GZ$4))&lt;&gt;"O",IFERROR(--LEFT(OFFSET('Vacation Tracker'!$Q126:$AD126,0,GZ$4),LEN(OFFSET('Vacation Tracker'!$Q126:$AD126,0,GZ$4))-1),0)))</f>
        <v>0</v>
      </c>
      <c r="HC123" s="26">
        <f t="array" aca="1" ref="HC123" ca="1">SUM(IF(RIGHT(OFFSET('Vacation Tracker'!$Q126:$AD126,0,GZ$4))=HC$8,IFERROR(--LEFT(OFFSET('Vacation Tracker'!$Q126:$AD126,0,GZ$4),LEN(OFFSET('Vacation Tracker'!$Q126:$AD126,0,GZ$4))-1),0)))</f>
        <v>0</v>
      </c>
      <c r="HD123" s="23">
        <f ca="1">SUM(OFFSET('Vacation Tracker'!$Q126:$AD126,0,HD$4))</f>
        <v>0</v>
      </c>
      <c r="HE123" s="26">
        <f t="shared" ref="HE123" ca="1" si="6079">HD123-HF123</f>
        <v>0</v>
      </c>
      <c r="HF123" s="26">
        <f t="array" aca="1" ref="HF123" ca="1">SUM(IF(RIGHT(OFFSET('Vacation Tracker'!$Q126:$AD126,0,HD$4))&lt;&gt;"O",IFERROR(--LEFT(OFFSET('Vacation Tracker'!$Q126:$AD126,0,HD$4),LEN(OFFSET('Vacation Tracker'!$Q126:$AD126,0,HD$4))-1),0)))</f>
        <v>0</v>
      </c>
      <c r="HG123" s="26">
        <f t="array" aca="1" ref="HG123" ca="1">SUM(IF(RIGHT(OFFSET('Vacation Tracker'!$Q126:$AD126,0,HD$4))=HG$8,IFERROR(--LEFT(OFFSET('Vacation Tracker'!$Q126:$AD126,0,HD$4),LEN(OFFSET('Vacation Tracker'!$Q126:$AD126,0,HD$4))-1),0)))</f>
        <v>0</v>
      </c>
      <c r="HH123" s="23">
        <f ca="1">SUM(OFFSET('Vacation Tracker'!$Q126:$AD126,0,HH$4))</f>
        <v>0</v>
      </c>
      <c r="HI123" s="26">
        <f t="shared" ref="HI123" ca="1" si="6080">HH123-HJ123</f>
        <v>0</v>
      </c>
      <c r="HJ123" s="26">
        <f t="array" aca="1" ref="HJ123" ca="1">SUM(IF(RIGHT(OFFSET('Vacation Tracker'!$Q126:$AD126,0,HH$4))&lt;&gt;"O",IFERROR(--LEFT(OFFSET('Vacation Tracker'!$Q126:$AD126,0,HH$4),LEN(OFFSET('Vacation Tracker'!$Q126:$AD126,0,HH$4))-1),0)))</f>
        <v>0</v>
      </c>
      <c r="HK123" s="26">
        <f t="array" aca="1" ref="HK123" ca="1">SUM(IF(RIGHT(OFFSET('Vacation Tracker'!$Q126:$AD126,0,HH$4))=HK$8,IFERROR(--LEFT(OFFSET('Vacation Tracker'!$Q126:$AD126,0,HH$4),LEN(OFFSET('Vacation Tracker'!$Q126:$AD126,0,HH$4))-1),0)))</f>
        <v>0</v>
      </c>
      <c r="HL123" s="23">
        <f ca="1">SUM(OFFSET('Vacation Tracker'!$Q126:$AD126,0,HL$4))</f>
        <v>0</v>
      </c>
      <c r="HM123" s="26">
        <f t="shared" ref="HM123" ca="1" si="6081">HL123-HN123</f>
        <v>0</v>
      </c>
      <c r="HN123" s="26">
        <f t="array" aca="1" ref="HN123" ca="1">SUM(IF(RIGHT(OFFSET('Vacation Tracker'!$Q126:$AD126,0,HL$4))&lt;&gt;"O",IFERROR(--LEFT(OFFSET('Vacation Tracker'!$Q126:$AD126,0,HL$4),LEN(OFFSET('Vacation Tracker'!$Q126:$AD126,0,HL$4))-1),0)))</f>
        <v>0</v>
      </c>
      <c r="HO123" s="26">
        <f t="array" aca="1" ref="HO123" ca="1">SUM(IF(RIGHT(OFFSET('Vacation Tracker'!$Q126:$AD126,0,HL$4))=HO$8,IFERROR(--LEFT(OFFSET('Vacation Tracker'!$Q126:$AD126,0,HL$4),LEN(OFFSET('Vacation Tracker'!$Q126:$AD126,0,HL$4))-1),0)))</f>
        <v>0</v>
      </c>
      <c r="HP123" s="23">
        <f ca="1">SUM(OFFSET('Vacation Tracker'!$Q126:$AD126,0,HP$4))</f>
        <v>0</v>
      </c>
      <c r="HQ123" s="26">
        <f t="shared" ref="HQ123" ca="1" si="6082">HP123-HR123</f>
        <v>0</v>
      </c>
      <c r="HR123" s="26">
        <f t="array" aca="1" ref="HR123" ca="1">SUM(IF(RIGHT(OFFSET('Vacation Tracker'!$Q126:$AD126,0,HP$4))&lt;&gt;"O",IFERROR(--LEFT(OFFSET('Vacation Tracker'!$Q126:$AD126,0,HP$4),LEN(OFFSET('Vacation Tracker'!$Q126:$AD126,0,HP$4))-1),0)))</f>
        <v>0</v>
      </c>
      <c r="HS123" s="23">
        <f t="array" aca="1" ref="HS123" ca="1">SUM(IF(RIGHT(OFFSET('Vacation Tracker'!$Q126:$AD126,0,HP$4))=HS$8,IFERROR(--LEFT(OFFSET('Vacation Tracker'!$Q126:$AD126,0,HP$4),LEN(OFFSET('Vacation Tracker'!$Q126:$AD126,0,HP$4))-1),0)))</f>
        <v>0</v>
      </c>
    </row>
    <row r="124" spans="2:227" ht="15" customHeight="1" x14ac:dyDescent="0.2">
      <c r="B124" s="23">
        <f>IF('Vacation Tracker'!B127&lt;&gt;"",'Vacation Tracker'!B127,"")</f>
        <v>116</v>
      </c>
      <c r="C124" s="24" t="str">
        <f>IF('Vacation Tracker'!C127&lt;&gt;"",'Vacation Tracker'!C127,"")</f>
        <v/>
      </c>
      <c r="D124" s="25" t="str">
        <f>IF('Vacation Tracker'!D127&lt;&gt;"",'Vacation Tracker'!D127,"")</f>
        <v/>
      </c>
      <c r="E124" s="25" t="str">
        <f>IF('Vacation Tracker'!E127&lt;&gt;"",'Vacation Tracker'!E127,"")</f>
        <v/>
      </c>
      <c r="F124" s="24" t="str">
        <f>IF('Vacation Tracker'!F127&lt;&gt;"",'Vacation Tracker'!F127,"")</f>
        <v/>
      </c>
      <c r="G124" s="24" t="str">
        <f>IF('Vacation Tracker'!G127&lt;&gt;"",'Vacation Tracker'!G127,"")</f>
        <v/>
      </c>
      <c r="H124" s="23" t="str">
        <f t="shared" si="5368"/>
        <v/>
      </c>
      <c r="I124" s="23" t="str">
        <f t="shared" si="5368"/>
        <v/>
      </c>
      <c r="J124" s="23" t="str">
        <f t="shared" si="5368"/>
        <v/>
      </c>
      <c r="K124" s="23" t="str">
        <f t="shared" si="3530"/>
        <v/>
      </c>
      <c r="L124" s="23">
        <f ca="1">SUM(OFFSET('Vacation Tracker'!$Q127:$AD127,0,L$4))</f>
        <v>0</v>
      </c>
      <c r="M124" s="26">
        <f t="shared" ca="1" si="3476"/>
        <v>0</v>
      </c>
      <c r="N124" s="26">
        <f t="array" aca="1" ref="N124" ca="1">SUM(IF(RIGHT(OFFSET('Vacation Tracker'!$Q127:$AD127,0,L$4))&lt;&gt;"O",IFERROR(--LEFT(OFFSET('Vacation Tracker'!$Q127:$AD127,0,L$4),LEN(OFFSET('Vacation Tracker'!$Q127:$AD127,0,L$4))-1),0)))</f>
        <v>0</v>
      </c>
      <c r="O124" s="26">
        <f t="array" aca="1" ref="O124" ca="1">SUM(IF(RIGHT(OFFSET('Vacation Tracker'!$Q127:$AD127,0,L$4))=O$8,IFERROR(--LEFT(OFFSET('Vacation Tracker'!$Q127:$AD127,0,L$4),LEN(OFFSET('Vacation Tracker'!$Q127:$AD127,0,L$4))-1),0)))</f>
        <v>0</v>
      </c>
      <c r="P124" s="23">
        <f ca="1">SUM(OFFSET('Vacation Tracker'!$Q127:$AD127,0,P$4))</f>
        <v>0</v>
      </c>
      <c r="Q124" s="26">
        <f t="shared" ca="1" si="3477"/>
        <v>0</v>
      </c>
      <c r="R124" s="26">
        <f t="array" aca="1" ref="R124" ca="1">SUM(IF(RIGHT(OFFSET('Vacation Tracker'!$Q127:$AD127,0,P$4))&lt;&gt;"O",IFERROR(--LEFT(OFFSET('Vacation Tracker'!$Q127:$AD127,0,P$4),LEN(OFFSET('Vacation Tracker'!$Q127:$AD127,0,P$4))-1),0)))</f>
        <v>0</v>
      </c>
      <c r="S124" s="26">
        <f t="array" aca="1" ref="S124" ca="1">SUM(IF(RIGHT(OFFSET('Vacation Tracker'!$Q127:$AD127,0,P$4))=S$8,IFERROR(--LEFT(OFFSET('Vacation Tracker'!$Q127:$AD127,0,P$4),LEN(OFFSET('Vacation Tracker'!$Q127:$AD127,0,P$4))-1),0)))</f>
        <v>0</v>
      </c>
      <c r="T124" s="23">
        <f ca="1">SUM(OFFSET('Vacation Tracker'!$Q127:$AD127,0,T$4))</f>
        <v>0</v>
      </c>
      <c r="U124" s="26">
        <f t="shared" ca="1" si="3478"/>
        <v>0</v>
      </c>
      <c r="V124" s="26">
        <f t="array" aca="1" ref="V124" ca="1">SUM(IF(RIGHT(OFFSET('Vacation Tracker'!$Q127:$AD127,0,T$4))&lt;&gt;"O",IFERROR(--LEFT(OFFSET('Vacation Tracker'!$Q127:$AD127,0,T$4),LEN(OFFSET('Vacation Tracker'!$Q127:$AD127,0,T$4))-1),0)))</f>
        <v>0</v>
      </c>
      <c r="W124" s="26">
        <f t="array" aca="1" ref="W124" ca="1">SUM(IF(RIGHT(OFFSET('Vacation Tracker'!$Q127:$AD127,0,T$4))=W$8,IFERROR(--LEFT(OFFSET('Vacation Tracker'!$Q127:$AD127,0,T$4),LEN(OFFSET('Vacation Tracker'!$Q127:$AD127,0,T$4))-1),0)))</f>
        <v>0</v>
      </c>
      <c r="X124" s="23">
        <f ca="1">SUM(OFFSET('Vacation Tracker'!$Q127:$AD127,0,X$4))</f>
        <v>0</v>
      </c>
      <c r="Y124" s="26">
        <f t="shared" ref="Y124" ca="1" si="6083">X124-Z124</f>
        <v>0</v>
      </c>
      <c r="Z124" s="26">
        <f t="array" aca="1" ref="Z124" ca="1">SUM(IF(RIGHT(OFFSET('Vacation Tracker'!$Q127:$AD127,0,X$4))&lt;&gt;"O",IFERROR(--LEFT(OFFSET('Vacation Tracker'!$Q127:$AD127,0,X$4),LEN(OFFSET('Vacation Tracker'!$Q127:$AD127,0,X$4))-1),0)))</f>
        <v>0</v>
      </c>
      <c r="AA124" s="26">
        <f t="array" aca="1" ref="AA124" ca="1">SUM(IF(RIGHT(OFFSET('Vacation Tracker'!$Q127:$AD127,0,X$4))=AA$8,IFERROR(--LEFT(OFFSET('Vacation Tracker'!$Q127:$AD127,0,X$4),LEN(OFFSET('Vacation Tracker'!$Q127:$AD127,0,X$4))-1),0)))</f>
        <v>0</v>
      </c>
      <c r="AB124" s="23">
        <f ca="1">SUM(OFFSET('Vacation Tracker'!$Q127:$AD127,0,AB$4))</f>
        <v>0</v>
      </c>
      <c r="AC124" s="26">
        <f t="shared" ref="AC124" ca="1" si="6084">AB124-AD124</f>
        <v>0</v>
      </c>
      <c r="AD124" s="26">
        <f t="array" aca="1" ref="AD124" ca="1">SUM(IF(RIGHT(OFFSET('Vacation Tracker'!$Q127:$AD127,0,AB$4))&lt;&gt;"O",IFERROR(--LEFT(OFFSET('Vacation Tracker'!$Q127:$AD127,0,AB$4),LEN(OFFSET('Vacation Tracker'!$Q127:$AD127,0,AB$4))-1),0)))</f>
        <v>0</v>
      </c>
      <c r="AE124" s="26">
        <f t="array" aca="1" ref="AE124" ca="1">SUM(IF(RIGHT(OFFSET('Vacation Tracker'!$Q127:$AD127,0,AB$4))=AE$8,IFERROR(--LEFT(OFFSET('Vacation Tracker'!$Q127:$AD127,0,AB$4),LEN(OFFSET('Vacation Tracker'!$Q127:$AD127,0,AB$4))-1),0)))</f>
        <v>0</v>
      </c>
      <c r="AF124" s="23">
        <f ca="1">SUM(OFFSET('Vacation Tracker'!$Q127:$AD127,0,AF$4))</f>
        <v>0</v>
      </c>
      <c r="AG124" s="26">
        <f t="shared" ref="AG124" ca="1" si="6085">AF124-AH124</f>
        <v>0</v>
      </c>
      <c r="AH124" s="26">
        <f t="array" aca="1" ref="AH124" ca="1">SUM(IF(RIGHT(OFFSET('Vacation Tracker'!$Q127:$AD127,0,AF$4))&lt;&gt;"O",IFERROR(--LEFT(OFFSET('Vacation Tracker'!$Q127:$AD127,0,AF$4),LEN(OFFSET('Vacation Tracker'!$Q127:$AD127,0,AF$4))-1),0)))</f>
        <v>0</v>
      </c>
      <c r="AI124" s="26">
        <f t="array" aca="1" ref="AI124" ca="1">SUM(IF(RIGHT(OFFSET('Vacation Tracker'!$Q127:$AD127,0,AF$4))=AI$8,IFERROR(--LEFT(OFFSET('Vacation Tracker'!$Q127:$AD127,0,AF$4),LEN(OFFSET('Vacation Tracker'!$Q127:$AD127,0,AF$4))-1),0)))</f>
        <v>0</v>
      </c>
      <c r="AJ124" s="23">
        <f ca="1">SUM(OFFSET('Vacation Tracker'!$Q127:$AD127,0,AJ$4))</f>
        <v>0</v>
      </c>
      <c r="AK124" s="26">
        <f t="shared" ref="AK124" ca="1" si="6086">AJ124-AL124</f>
        <v>0</v>
      </c>
      <c r="AL124" s="26">
        <f t="array" aca="1" ref="AL124" ca="1">SUM(IF(RIGHT(OFFSET('Vacation Tracker'!$Q127:$AD127,0,AJ$4))&lt;&gt;"O",IFERROR(--LEFT(OFFSET('Vacation Tracker'!$Q127:$AD127,0,AJ$4),LEN(OFFSET('Vacation Tracker'!$Q127:$AD127,0,AJ$4))-1),0)))</f>
        <v>0</v>
      </c>
      <c r="AM124" s="26">
        <f t="array" aca="1" ref="AM124" ca="1">SUM(IF(RIGHT(OFFSET('Vacation Tracker'!$Q127:$AD127,0,AJ$4))=AM$8,IFERROR(--LEFT(OFFSET('Vacation Tracker'!$Q127:$AD127,0,AJ$4),LEN(OFFSET('Vacation Tracker'!$Q127:$AD127,0,AJ$4))-1),0)))</f>
        <v>0</v>
      </c>
      <c r="AN124" s="23">
        <f ca="1">SUM(OFFSET('Vacation Tracker'!$Q127:$AD127,0,AN$4))</f>
        <v>0</v>
      </c>
      <c r="AO124" s="26">
        <f t="shared" ref="AO124" ca="1" si="6087">AN124-AP124</f>
        <v>0</v>
      </c>
      <c r="AP124" s="26">
        <f t="array" aca="1" ref="AP124" ca="1">SUM(IF(RIGHT(OFFSET('Vacation Tracker'!$Q127:$AD127,0,AN$4))&lt;&gt;"O",IFERROR(--LEFT(OFFSET('Vacation Tracker'!$Q127:$AD127,0,AN$4),LEN(OFFSET('Vacation Tracker'!$Q127:$AD127,0,AN$4))-1),0)))</f>
        <v>0</v>
      </c>
      <c r="AQ124" s="26">
        <f t="array" aca="1" ref="AQ124" ca="1">SUM(IF(RIGHT(OFFSET('Vacation Tracker'!$Q127:$AD127,0,AN$4))=AQ$8,IFERROR(--LEFT(OFFSET('Vacation Tracker'!$Q127:$AD127,0,AN$4),LEN(OFFSET('Vacation Tracker'!$Q127:$AD127,0,AN$4))-1),0)))</f>
        <v>0</v>
      </c>
      <c r="AR124" s="23">
        <f ca="1">SUM(OFFSET('Vacation Tracker'!$Q127:$AD127,0,AR$4))</f>
        <v>0</v>
      </c>
      <c r="AS124" s="26">
        <f t="shared" ref="AS124" ca="1" si="6088">AR124-AT124</f>
        <v>0</v>
      </c>
      <c r="AT124" s="26">
        <f t="array" aca="1" ref="AT124" ca="1">SUM(IF(RIGHT(OFFSET('Vacation Tracker'!$Q127:$AD127,0,AR$4))&lt;&gt;"O",IFERROR(--LEFT(OFFSET('Vacation Tracker'!$Q127:$AD127,0,AR$4),LEN(OFFSET('Vacation Tracker'!$Q127:$AD127,0,AR$4))-1),0)))</f>
        <v>0</v>
      </c>
      <c r="AU124" s="26">
        <f t="array" aca="1" ref="AU124" ca="1">SUM(IF(RIGHT(OFFSET('Vacation Tracker'!$Q127:$AD127,0,AR$4))=AU$8,IFERROR(--LEFT(OFFSET('Vacation Tracker'!$Q127:$AD127,0,AR$4),LEN(OFFSET('Vacation Tracker'!$Q127:$AD127,0,AR$4))-1),0)))</f>
        <v>0</v>
      </c>
      <c r="AV124" s="23">
        <f ca="1">SUM(OFFSET('Vacation Tracker'!$Q127:$AD127,0,AV$4))</f>
        <v>0</v>
      </c>
      <c r="AW124" s="26">
        <f t="shared" ref="AW124" ca="1" si="6089">AV124-AX124</f>
        <v>0</v>
      </c>
      <c r="AX124" s="26">
        <f t="array" aca="1" ref="AX124" ca="1">SUM(IF(RIGHT(OFFSET('Vacation Tracker'!$Q127:$AD127,0,AV$4))&lt;&gt;"O",IFERROR(--LEFT(OFFSET('Vacation Tracker'!$Q127:$AD127,0,AV$4),LEN(OFFSET('Vacation Tracker'!$Q127:$AD127,0,AV$4))-1),0)))</f>
        <v>0</v>
      </c>
      <c r="AY124" s="26">
        <f t="array" aca="1" ref="AY124" ca="1">SUM(IF(RIGHT(OFFSET('Vacation Tracker'!$Q127:$AD127,0,AV$4))=AY$8,IFERROR(--LEFT(OFFSET('Vacation Tracker'!$Q127:$AD127,0,AV$4),LEN(OFFSET('Vacation Tracker'!$Q127:$AD127,0,AV$4))-1),0)))</f>
        <v>0</v>
      </c>
      <c r="AZ124" s="23">
        <f ca="1">SUM(OFFSET('Vacation Tracker'!$Q127:$AD127,0,AZ$4))</f>
        <v>0</v>
      </c>
      <c r="BA124" s="26">
        <f t="shared" ref="BA124" ca="1" si="6090">AZ124-BB124</f>
        <v>0</v>
      </c>
      <c r="BB124" s="26">
        <f t="array" aca="1" ref="BB124" ca="1">SUM(IF(RIGHT(OFFSET('Vacation Tracker'!$Q127:$AD127,0,AZ$4))&lt;&gt;"O",IFERROR(--LEFT(OFFSET('Vacation Tracker'!$Q127:$AD127,0,AZ$4),LEN(OFFSET('Vacation Tracker'!$Q127:$AD127,0,AZ$4))-1),0)))</f>
        <v>0</v>
      </c>
      <c r="BC124" s="26">
        <f t="array" aca="1" ref="BC124" ca="1">SUM(IF(RIGHT(OFFSET('Vacation Tracker'!$Q127:$AD127,0,AZ$4))=BC$8,IFERROR(--LEFT(OFFSET('Vacation Tracker'!$Q127:$AD127,0,AZ$4),LEN(OFFSET('Vacation Tracker'!$Q127:$AD127,0,AZ$4))-1),0)))</f>
        <v>0</v>
      </c>
      <c r="BD124" s="23">
        <f ca="1">SUM(OFFSET('Vacation Tracker'!$Q127:$AD127,0,BD$4))</f>
        <v>0</v>
      </c>
      <c r="BE124" s="26">
        <f t="shared" ref="BE124" ca="1" si="6091">BD124-BF124</f>
        <v>0</v>
      </c>
      <c r="BF124" s="26">
        <f t="array" aca="1" ref="BF124" ca="1">SUM(IF(RIGHT(OFFSET('Vacation Tracker'!$Q127:$AD127,0,BD$4))&lt;&gt;"O",IFERROR(--LEFT(OFFSET('Vacation Tracker'!$Q127:$AD127,0,BD$4),LEN(OFFSET('Vacation Tracker'!$Q127:$AD127,0,BD$4))-1),0)))</f>
        <v>0</v>
      </c>
      <c r="BG124" s="26">
        <f t="array" aca="1" ref="BG124" ca="1">SUM(IF(RIGHT(OFFSET('Vacation Tracker'!$Q127:$AD127,0,BD$4))=BG$8,IFERROR(--LEFT(OFFSET('Vacation Tracker'!$Q127:$AD127,0,BD$4),LEN(OFFSET('Vacation Tracker'!$Q127:$AD127,0,BD$4))-1),0)))</f>
        <v>0</v>
      </c>
      <c r="BH124" s="23">
        <f ca="1">SUM(OFFSET('Vacation Tracker'!$Q127:$AD127,0,BH$4))</f>
        <v>0</v>
      </c>
      <c r="BI124" s="26">
        <f t="shared" ref="BI124" ca="1" si="6092">BH124-BJ124</f>
        <v>0</v>
      </c>
      <c r="BJ124" s="26">
        <f t="array" aca="1" ref="BJ124" ca="1">SUM(IF(RIGHT(OFFSET('Vacation Tracker'!$Q127:$AD127,0,BH$4))&lt;&gt;"O",IFERROR(--LEFT(OFFSET('Vacation Tracker'!$Q127:$AD127,0,BH$4),LEN(OFFSET('Vacation Tracker'!$Q127:$AD127,0,BH$4))-1),0)))</f>
        <v>0</v>
      </c>
      <c r="BK124" s="26">
        <f t="array" aca="1" ref="BK124" ca="1">SUM(IF(RIGHT(OFFSET('Vacation Tracker'!$Q127:$AD127,0,BH$4))=BK$8,IFERROR(--LEFT(OFFSET('Vacation Tracker'!$Q127:$AD127,0,BH$4),LEN(OFFSET('Vacation Tracker'!$Q127:$AD127,0,BH$4))-1),0)))</f>
        <v>0</v>
      </c>
      <c r="BL124" s="23">
        <f ca="1">SUM(OFFSET('Vacation Tracker'!$Q127:$AD127,0,BL$4))</f>
        <v>0</v>
      </c>
      <c r="BM124" s="26">
        <f t="shared" ref="BM124" ca="1" si="6093">BL124-BN124</f>
        <v>0</v>
      </c>
      <c r="BN124" s="26">
        <f t="array" aca="1" ref="BN124" ca="1">SUM(IF(RIGHT(OFFSET('Vacation Tracker'!$Q127:$AD127,0,BL$4))&lt;&gt;"O",IFERROR(--LEFT(OFFSET('Vacation Tracker'!$Q127:$AD127,0,BL$4),LEN(OFFSET('Vacation Tracker'!$Q127:$AD127,0,BL$4))-1),0)))</f>
        <v>0</v>
      </c>
      <c r="BO124" s="26">
        <f t="array" aca="1" ref="BO124" ca="1">SUM(IF(RIGHT(OFFSET('Vacation Tracker'!$Q127:$AD127,0,BL$4))=BO$8,IFERROR(--LEFT(OFFSET('Vacation Tracker'!$Q127:$AD127,0,BL$4),LEN(OFFSET('Vacation Tracker'!$Q127:$AD127,0,BL$4))-1),0)))</f>
        <v>0</v>
      </c>
      <c r="BP124" s="23">
        <f ca="1">SUM(OFFSET('Vacation Tracker'!$Q127:$AD127,0,BP$4))</f>
        <v>0</v>
      </c>
      <c r="BQ124" s="26">
        <f t="shared" ref="BQ124" ca="1" si="6094">BP124-BR124</f>
        <v>0</v>
      </c>
      <c r="BR124" s="26">
        <f t="array" aca="1" ref="BR124" ca="1">SUM(IF(RIGHT(OFFSET('Vacation Tracker'!$Q127:$AD127,0,BP$4))&lt;&gt;"O",IFERROR(--LEFT(OFFSET('Vacation Tracker'!$Q127:$AD127,0,BP$4),LEN(OFFSET('Vacation Tracker'!$Q127:$AD127,0,BP$4))-1),0)))</f>
        <v>0</v>
      </c>
      <c r="BS124" s="26">
        <f t="array" aca="1" ref="BS124" ca="1">SUM(IF(RIGHT(OFFSET('Vacation Tracker'!$Q127:$AD127,0,BP$4))=BS$8,IFERROR(--LEFT(OFFSET('Vacation Tracker'!$Q127:$AD127,0,BP$4),LEN(OFFSET('Vacation Tracker'!$Q127:$AD127,0,BP$4))-1),0)))</f>
        <v>0</v>
      </c>
      <c r="BT124" s="23">
        <f ca="1">SUM(OFFSET('Vacation Tracker'!$Q127:$AD127,0,BT$4))</f>
        <v>0</v>
      </c>
      <c r="BU124" s="26">
        <f t="shared" ref="BU124" ca="1" si="6095">BT124-BV124</f>
        <v>0</v>
      </c>
      <c r="BV124" s="26">
        <f t="array" aca="1" ref="BV124" ca="1">SUM(IF(RIGHT(OFFSET('Vacation Tracker'!$Q127:$AD127,0,BT$4))&lt;&gt;"O",IFERROR(--LEFT(OFFSET('Vacation Tracker'!$Q127:$AD127,0,BT$4),LEN(OFFSET('Vacation Tracker'!$Q127:$AD127,0,BT$4))-1),0)))</f>
        <v>0</v>
      </c>
      <c r="BW124" s="26">
        <f t="array" aca="1" ref="BW124" ca="1">SUM(IF(RIGHT(OFFSET('Vacation Tracker'!$Q127:$AD127,0,BT$4))=BW$8,IFERROR(--LEFT(OFFSET('Vacation Tracker'!$Q127:$AD127,0,BT$4),LEN(OFFSET('Vacation Tracker'!$Q127:$AD127,0,BT$4))-1),0)))</f>
        <v>0</v>
      </c>
      <c r="BX124" s="23">
        <f ca="1">SUM(OFFSET('Vacation Tracker'!$Q127:$AD127,0,BX$4))</f>
        <v>0</v>
      </c>
      <c r="BY124" s="26">
        <f t="shared" ref="BY124" ca="1" si="6096">BX124-BZ124</f>
        <v>0</v>
      </c>
      <c r="BZ124" s="26">
        <f t="array" aca="1" ref="BZ124" ca="1">SUM(IF(RIGHT(OFFSET('Vacation Tracker'!$Q127:$AD127,0,BX$4))&lt;&gt;"O",IFERROR(--LEFT(OFFSET('Vacation Tracker'!$Q127:$AD127,0,BX$4),LEN(OFFSET('Vacation Tracker'!$Q127:$AD127,0,BX$4))-1),0)))</f>
        <v>0</v>
      </c>
      <c r="CA124" s="26">
        <f t="array" aca="1" ref="CA124" ca="1">SUM(IF(RIGHT(OFFSET('Vacation Tracker'!$Q127:$AD127,0,BX$4))=CA$8,IFERROR(--LEFT(OFFSET('Vacation Tracker'!$Q127:$AD127,0,BX$4),LEN(OFFSET('Vacation Tracker'!$Q127:$AD127,0,BX$4))-1),0)))</f>
        <v>0</v>
      </c>
      <c r="CB124" s="23">
        <f ca="1">SUM(OFFSET('Vacation Tracker'!$Q127:$AD127,0,CB$4))</f>
        <v>0</v>
      </c>
      <c r="CC124" s="26">
        <f t="shared" ref="CC124" ca="1" si="6097">CB124-CD124</f>
        <v>0</v>
      </c>
      <c r="CD124" s="26">
        <f t="array" aca="1" ref="CD124" ca="1">SUM(IF(RIGHT(OFFSET('Vacation Tracker'!$Q127:$AD127,0,CB$4))&lt;&gt;"O",IFERROR(--LEFT(OFFSET('Vacation Tracker'!$Q127:$AD127,0,CB$4),LEN(OFFSET('Vacation Tracker'!$Q127:$AD127,0,CB$4))-1),0)))</f>
        <v>0</v>
      </c>
      <c r="CE124" s="26">
        <f t="array" aca="1" ref="CE124" ca="1">SUM(IF(RIGHT(OFFSET('Vacation Tracker'!$Q127:$AD127,0,CB$4))=CE$8,IFERROR(--LEFT(OFFSET('Vacation Tracker'!$Q127:$AD127,0,CB$4),LEN(OFFSET('Vacation Tracker'!$Q127:$AD127,0,CB$4))-1),0)))</f>
        <v>0</v>
      </c>
      <c r="CF124" s="23">
        <f ca="1">SUM(OFFSET('Vacation Tracker'!$Q127:$AD127,0,CF$4))</f>
        <v>0</v>
      </c>
      <c r="CG124" s="26">
        <f t="shared" ref="CG124" ca="1" si="6098">CF124-CH124</f>
        <v>0</v>
      </c>
      <c r="CH124" s="26">
        <f t="array" aca="1" ref="CH124" ca="1">SUM(IF(RIGHT(OFFSET('Vacation Tracker'!$Q127:$AD127,0,CF$4))&lt;&gt;"O",IFERROR(--LEFT(OFFSET('Vacation Tracker'!$Q127:$AD127,0,CF$4),LEN(OFFSET('Vacation Tracker'!$Q127:$AD127,0,CF$4))-1),0)))</f>
        <v>0</v>
      </c>
      <c r="CI124" s="26">
        <f t="array" aca="1" ref="CI124" ca="1">SUM(IF(RIGHT(OFFSET('Vacation Tracker'!$Q127:$AD127,0,CF$4))=CI$8,IFERROR(--LEFT(OFFSET('Vacation Tracker'!$Q127:$AD127,0,CF$4),LEN(OFFSET('Vacation Tracker'!$Q127:$AD127,0,CF$4))-1),0)))</f>
        <v>0</v>
      </c>
      <c r="CJ124" s="23">
        <f ca="1">SUM(OFFSET('Vacation Tracker'!$Q127:$AD127,0,CJ$4))</f>
        <v>0</v>
      </c>
      <c r="CK124" s="26">
        <f t="shared" ref="CK124" ca="1" si="6099">CJ124-CL124</f>
        <v>0</v>
      </c>
      <c r="CL124" s="26">
        <f t="array" aca="1" ref="CL124" ca="1">SUM(IF(RIGHT(OFFSET('Vacation Tracker'!$Q127:$AD127,0,CJ$4))&lt;&gt;"O",IFERROR(--LEFT(OFFSET('Vacation Tracker'!$Q127:$AD127,0,CJ$4),LEN(OFFSET('Vacation Tracker'!$Q127:$AD127,0,CJ$4))-1),0)))</f>
        <v>0</v>
      </c>
      <c r="CM124" s="26">
        <f t="array" aca="1" ref="CM124" ca="1">SUM(IF(RIGHT(OFFSET('Vacation Tracker'!$Q127:$AD127,0,CJ$4))=CM$8,IFERROR(--LEFT(OFFSET('Vacation Tracker'!$Q127:$AD127,0,CJ$4),LEN(OFFSET('Vacation Tracker'!$Q127:$AD127,0,CJ$4))-1),0)))</f>
        <v>0</v>
      </c>
      <c r="CN124" s="23">
        <f ca="1">SUM(OFFSET('Vacation Tracker'!$Q127:$AD127,0,CN$4))</f>
        <v>0</v>
      </c>
      <c r="CO124" s="26">
        <f t="shared" ref="CO124" ca="1" si="6100">CN124-CP124</f>
        <v>0</v>
      </c>
      <c r="CP124" s="26">
        <f t="array" aca="1" ref="CP124" ca="1">SUM(IF(RIGHT(OFFSET('Vacation Tracker'!$Q127:$AD127,0,CN$4))&lt;&gt;"O",IFERROR(--LEFT(OFFSET('Vacation Tracker'!$Q127:$AD127,0,CN$4),LEN(OFFSET('Vacation Tracker'!$Q127:$AD127,0,CN$4))-1),0)))</f>
        <v>0</v>
      </c>
      <c r="CQ124" s="26">
        <f t="array" aca="1" ref="CQ124" ca="1">SUM(IF(RIGHT(OFFSET('Vacation Tracker'!$Q127:$AD127,0,CN$4))=CQ$8,IFERROR(--LEFT(OFFSET('Vacation Tracker'!$Q127:$AD127,0,CN$4),LEN(OFFSET('Vacation Tracker'!$Q127:$AD127,0,CN$4))-1),0)))</f>
        <v>0</v>
      </c>
      <c r="CR124" s="23">
        <f ca="1">SUM(OFFSET('Vacation Tracker'!$Q127:$AD127,0,CR$4))</f>
        <v>0</v>
      </c>
      <c r="CS124" s="26">
        <f t="shared" ref="CS124" ca="1" si="6101">CR124-CT124</f>
        <v>0</v>
      </c>
      <c r="CT124" s="26">
        <f t="array" aca="1" ref="CT124" ca="1">SUM(IF(RIGHT(OFFSET('Vacation Tracker'!$Q127:$AD127,0,CR$4))&lt;&gt;"O",IFERROR(--LEFT(OFFSET('Vacation Tracker'!$Q127:$AD127,0,CR$4),LEN(OFFSET('Vacation Tracker'!$Q127:$AD127,0,CR$4))-1),0)))</f>
        <v>0</v>
      </c>
      <c r="CU124" s="26">
        <f t="array" aca="1" ref="CU124" ca="1">SUM(IF(RIGHT(OFFSET('Vacation Tracker'!$Q127:$AD127,0,CR$4))=CU$8,IFERROR(--LEFT(OFFSET('Vacation Tracker'!$Q127:$AD127,0,CR$4),LEN(OFFSET('Vacation Tracker'!$Q127:$AD127,0,CR$4))-1),0)))</f>
        <v>0</v>
      </c>
      <c r="CV124" s="23">
        <f ca="1">SUM(OFFSET('Vacation Tracker'!$Q127:$AD127,0,CV$4))</f>
        <v>0</v>
      </c>
      <c r="CW124" s="26">
        <f t="shared" ref="CW124" ca="1" si="6102">CV124-CX124</f>
        <v>0</v>
      </c>
      <c r="CX124" s="26">
        <f t="array" aca="1" ref="CX124" ca="1">SUM(IF(RIGHT(OFFSET('Vacation Tracker'!$Q127:$AD127,0,CV$4))&lt;&gt;"O",IFERROR(--LEFT(OFFSET('Vacation Tracker'!$Q127:$AD127,0,CV$4),LEN(OFFSET('Vacation Tracker'!$Q127:$AD127,0,CV$4))-1),0)))</f>
        <v>0</v>
      </c>
      <c r="CY124" s="26">
        <f t="array" aca="1" ref="CY124" ca="1">SUM(IF(RIGHT(OFFSET('Vacation Tracker'!$Q127:$AD127,0,CV$4))=CY$8,IFERROR(--LEFT(OFFSET('Vacation Tracker'!$Q127:$AD127,0,CV$4),LEN(OFFSET('Vacation Tracker'!$Q127:$AD127,0,CV$4))-1),0)))</f>
        <v>0</v>
      </c>
      <c r="CZ124" s="23">
        <f ca="1">SUM(OFFSET('Vacation Tracker'!$Q127:$AD127,0,CZ$4))</f>
        <v>0</v>
      </c>
      <c r="DA124" s="26">
        <f t="shared" ref="DA124" ca="1" si="6103">CZ124-DB124</f>
        <v>0</v>
      </c>
      <c r="DB124" s="26">
        <f t="array" aca="1" ref="DB124" ca="1">SUM(IF(RIGHT(OFFSET('Vacation Tracker'!$Q127:$AD127,0,CZ$4))&lt;&gt;"O",IFERROR(--LEFT(OFFSET('Vacation Tracker'!$Q127:$AD127,0,CZ$4),LEN(OFFSET('Vacation Tracker'!$Q127:$AD127,0,CZ$4))-1),0)))</f>
        <v>0</v>
      </c>
      <c r="DC124" s="26">
        <f t="array" aca="1" ref="DC124" ca="1">SUM(IF(RIGHT(OFFSET('Vacation Tracker'!$Q127:$AD127,0,CZ$4))=DC$8,IFERROR(--LEFT(OFFSET('Vacation Tracker'!$Q127:$AD127,0,CZ$4),LEN(OFFSET('Vacation Tracker'!$Q127:$AD127,0,CZ$4))-1),0)))</f>
        <v>0</v>
      </c>
      <c r="DD124" s="23">
        <f ca="1">SUM(OFFSET('Vacation Tracker'!$Q127:$AD127,0,DD$4))</f>
        <v>0</v>
      </c>
      <c r="DE124" s="26">
        <f t="shared" ref="DE124" ca="1" si="6104">DD124-DF124</f>
        <v>0</v>
      </c>
      <c r="DF124" s="26">
        <f t="array" aca="1" ref="DF124" ca="1">SUM(IF(RIGHT(OFFSET('Vacation Tracker'!$Q127:$AD127,0,DD$4))&lt;&gt;"O",IFERROR(--LEFT(OFFSET('Vacation Tracker'!$Q127:$AD127,0,DD$4),LEN(OFFSET('Vacation Tracker'!$Q127:$AD127,0,DD$4))-1),0)))</f>
        <v>0</v>
      </c>
      <c r="DG124" s="26">
        <f t="array" aca="1" ref="DG124" ca="1">SUM(IF(RIGHT(OFFSET('Vacation Tracker'!$Q127:$AD127,0,DD$4))=DG$8,IFERROR(--LEFT(OFFSET('Vacation Tracker'!$Q127:$AD127,0,DD$4),LEN(OFFSET('Vacation Tracker'!$Q127:$AD127,0,DD$4))-1),0)))</f>
        <v>0</v>
      </c>
      <c r="DH124" s="23">
        <f ca="1">SUM(OFFSET('Vacation Tracker'!$Q127:$AD127,0,DH$4))</f>
        <v>0</v>
      </c>
      <c r="DI124" s="26">
        <f t="shared" ref="DI124" ca="1" si="6105">DH124-DJ124</f>
        <v>0</v>
      </c>
      <c r="DJ124" s="26">
        <f t="array" aca="1" ref="DJ124" ca="1">SUM(IF(RIGHT(OFFSET('Vacation Tracker'!$Q127:$AD127,0,DH$4))&lt;&gt;"O",IFERROR(--LEFT(OFFSET('Vacation Tracker'!$Q127:$AD127,0,DH$4),LEN(OFFSET('Vacation Tracker'!$Q127:$AD127,0,DH$4))-1),0)))</f>
        <v>0</v>
      </c>
      <c r="DK124" s="26">
        <f t="array" aca="1" ref="DK124" ca="1">SUM(IF(RIGHT(OFFSET('Vacation Tracker'!$Q127:$AD127,0,DH$4))=DK$8,IFERROR(--LEFT(OFFSET('Vacation Tracker'!$Q127:$AD127,0,DH$4),LEN(OFFSET('Vacation Tracker'!$Q127:$AD127,0,DH$4))-1),0)))</f>
        <v>0</v>
      </c>
      <c r="DL124" s="23">
        <f ca="1">SUM(OFFSET('Vacation Tracker'!$Q127:$AD127,0,DL$4))</f>
        <v>0</v>
      </c>
      <c r="DM124" s="26">
        <f t="shared" ref="DM124" ca="1" si="6106">DL124-DN124</f>
        <v>0</v>
      </c>
      <c r="DN124" s="26">
        <f t="array" aca="1" ref="DN124" ca="1">SUM(IF(RIGHT(OFFSET('Vacation Tracker'!$Q127:$AD127,0,DL$4))&lt;&gt;"O",IFERROR(--LEFT(OFFSET('Vacation Tracker'!$Q127:$AD127,0,DL$4),LEN(OFFSET('Vacation Tracker'!$Q127:$AD127,0,DL$4))-1),0)))</f>
        <v>0</v>
      </c>
      <c r="DO124" s="26">
        <f t="array" aca="1" ref="DO124" ca="1">SUM(IF(RIGHT(OFFSET('Vacation Tracker'!$Q127:$AD127,0,DL$4))=DO$8,IFERROR(--LEFT(OFFSET('Vacation Tracker'!$Q127:$AD127,0,DL$4),LEN(OFFSET('Vacation Tracker'!$Q127:$AD127,0,DL$4))-1),0)))</f>
        <v>0</v>
      </c>
      <c r="DP124" s="23">
        <f ca="1">SUM(OFFSET('Vacation Tracker'!$Q127:$AD127,0,DP$4))</f>
        <v>0</v>
      </c>
      <c r="DQ124" s="26">
        <f t="shared" ref="DQ124" ca="1" si="6107">DP124-DR124</f>
        <v>0</v>
      </c>
      <c r="DR124" s="26">
        <f t="array" aca="1" ref="DR124" ca="1">SUM(IF(RIGHT(OFFSET('Vacation Tracker'!$Q127:$AD127,0,DP$4))&lt;&gt;"O",IFERROR(--LEFT(OFFSET('Vacation Tracker'!$Q127:$AD127,0,DP$4),LEN(OFFSET('Vacation Tracker'!$Q127:$AD127,0,DP$4))-1),0)))</f>
        <v>0</v>
      </c>
      <c r="DS124" s="26">
        <f t="array" aca="1" ref="DS124" ca="1">SUM(IF(RIGHT(OFFSET('Vacation Tracker'!$Q127:$AD127,0,DP$4))=DS$8,IFERROR(--LEFT(OFFSET('Vacation Tracker'!$Q127:$AD127,0,DP$4),LEN(OFFSET('Vacation Tracker'!$Q127:$AD127,0,DP$4))-1),0)))</f>
        <v>0</v>
      </c>
      <c r="DT124" s="23">
        <f ca="1">SUM(OFFSET('Vacation Tracker'!$Q127:$AD127,0,DT$4))</f>
        <v>0</v>
      </c>
      <c r="DU124" s="26">
        <f t="shared" ref="DU124" ca="1" si="6108">DT124-DV124</f>
        <v>0</v>
      </c>
      <c r="DV124" s="26">
        <f t="array" aca="1" ref="DV124" ca="1">SUM(IF(RIGHT(OFFSET('Vacation Tracker'!$Q127:$AD127,0,DT$4))&lt;&gt;"O",IFERROR(--LEFT(OFFSET('Vacation Tracker'!$Q127:$AD127,0,DT$4),LEN(OFFSET('Vacation Tracker'!$Q127:$AD127,0,DT$4))-1),0)))</f>
        <v>0</v>
      </c>
      <c r="DW124" s="26">
        <f t="array" aca="1" ref="DW124" ca="1">SUM(IF(RIGHT(OFFSET('Vacation Tracker'!$Q127:$AD127,0,DT$4))=DW$8,IFERROR(--LEFT(OFFSET('Vacation Tracker'!$Q127:$AD127,0,DT$4),LEN(OFFSET('Vacation Tracker'!$Q127:$AD127,0,DT$4))-1),0)))</f>
        <v>0</v>
      </c>
      <c r="DX124" s="23">
        <f ca="1">SUM(OFFSET('Vacation Tracker'!$Q127:$AD127,0,DX$4))</f>
        <v>0</v>
      </c>
      <c r="DY124" s="26">
        <f t="shared" ref="DY124" ca="1" si="6109">DX124-DZ124</f>
        <v>0</v>
      </c>
      <c r="DZ124" s="26">
        <f t="array" aca="1" ref="DZ124" ca="1">SUM(IF(RIGHT(OFFSET('Vacation Tracker'!$Q127:$AD127,0,DX$4))&lt;&gt;"O",IFERROR(--LEFT(OFFSET('Vacation Tracker'!$Q127:$AD127,0,DX$4),LEN(OFFSET('Vacation Tracker'!$Q127:$AD127,0,DX$4))-1),0)))</f>
        <v>0</v>
      </c>
      <c r="EA124" s="26">
        <f t="array" aca="1" ref="EA124" ca="1">SUM(IF(RIGHT(OFFSET('Vacation Tracker'!$Q127:$AD127,0,DX$4))=EA$8,IFERROR(--LEFT(OFFSET('Vacation Tracker'!$Q127:$AD127,0,DX$4),LEN(OFFSET('Vacation Tracker'!$Q127:$AD127,0,DX$4))-1),0)))</f>
        <v>0</v>
      </c>
      <c r="EB124" s="23">
        <f ca="1">SUM(OFFSET('Vacation Tracker'!$Q127:$AD127,0,EB$4))</f>
        <v>0</v>
      </c>
      <c r="EC124" s="26">
        <f t="shared" ref="EC124" ca="1" si="6110">EB124-ED124</f>
        <v>0</v>
      </c>
      <c r="ED124" s="26">
        <f t="array" aca="1" ref="ED124" ca="1">SUM(IF(RIGHT(OFFSET('Vacation Tracker'!$Q127:$AD127,0,EB$4))&lt;&gt;"O",IFERROR(--LEFT(OFFSET('Vacation Tracker'!$Q127:$AD127,0,EB$4),LEN(OFFSET('Vacation Tracker'!$Q127:$AD127,0,EB$4))-1),0)))</f>
        <v>0</v>
      </c>
      <c r="EE124" s="26">
        <f t="array" aca="1" ref="EE124" ca="1">SUM(IF(RIGHT(OFFSET('Vacation Tracker'!$Q127:$AD127,0,EB$4))=EE$8,IFERROR(--LEFT(OFFSET('Vacation Tracker'!$Q127:$AD127,0,EB$4),LEN(OFFSET('Vacation Tracker'!$Q127:$AD127,0,EB$4))-1),0)))</f>
        <v>0</v>
      </c>
      <c r="EF124" s="23">
        <f ca="1">SUM(OFFSET('Vacation Tracker'!$Q127:$AD127,0,EF$4))</f>
        <v>0</v>
      </c>
      <c r="EG124" s="26">
        <f t="shared" ref="EG124" ca="1" si="6111">EF124-EH124</f>
        <v>0</v>
      </c>
      <c r="EH124" s="26">
        <f t="array" aca="1" ref="EH124" ca="1">SUM(IF(RIGHT(OFFSET('Vacation Tracker'!$Q127:$AD127,0,EF$4))&lt;&gt;"O",IFERROR(--LEFT(OFFSET('Vacation Tracker'!$Q127:$AD127,0,EF$4),LEN(OFFSET('Vacation Tracker'!$Q127:$AD127,0,EF$4))-1),0)))</f>
        <v>0</v>
      </c>
      <c r="EI124" s="26">
        <f t="array" aca="1" ref="EI124" ca="1">SUM(IF(RIGHT(OFFSET('Vacation Tracker'!$Q127:$AD127,0,EF$4))=EI$8,IFERROR(--LEFT(OFFSET('Vacation Tracker'!$Q127:$AD127,0,EF$4),LEN(OFFSET('Vacation Tracker'!$Q127:$AD127,0,EF$4))-1),0)))</f>
        <v>0</v>
      </c>
      <c r="EJ124" s="23">
        <f ca="1">SUM(OFFSET('Vacation Tracker'!$Q127:$AD127,0,EJ$4))</f>
        <v>0</v>
      </c>
      <c r="EK124" s="26">
        <f t="shared" ref="EK124" ca="1" si="6112">EJ124-EL124</f>
        <v>0</v>
      </c>
      <c r="EL124" s="26">
        <f t="array" aca="1" ref="EL124" ca="1">SUM(IF(RIGHT(OFFSET('Vacation Tracker'!$Q127:$AD127,0,EJ$4))&lt;&gt;"O",IFERROR(--LEFT(OFFSET('Vacation Tracker'!$Q127:$AD127,0,EJ$4),LEN(OFFSET('Vacation Tracker'!$Q127:$AD127,0,EJ$4))-1),0)))</f>
        <v>0</v>
      </c>
      <c r="EM124" s="26">
        <f t="array" aca="1" ref="EM124" ca="1">SUM(IF(RIGHT(OFFSET('Vacation Tracker'!$Q127:$AD127,0,EJ$4))=EM$8,IFERROR(--LEFT(OFFSET('Vacation Tracker'!$Q127:$AD127,0,EJ$4),LEN(OFFSET('Vacation Tracker'!$Q127:$AD127,0,EJ$4))-1),0)))</f>
        <v>0</v>
      </c>
      <c r="EN124" s="23">
        <f ca="1">SUM(OFFSET('Vacation Tracker'!$Q127:$AD127,0,EN$4))</f>
        <v>0</v>
      </c>
      <c r="EO124" s="26">
        <f t="shared" ref="EO124" ca="1" si="6113">EN124-EP124</f>
        <v>0</v>
      </c>
      <c r="EP124" s="26">
        <f t="array" aca="1" ref="EP124" ca="1">SUM(IF(RIGHT(OFFSET('Vacation Tracker'!$Q127:$AD127,0,EN$4))&lt;&gt;"O",IFERROR(--LEFT(OFFSET('Vacation Tracker'!$Q127:$AD127,0,EN$4),LEN(OFFSET('Vacation Tracker'!$Q127:$AD127,0,EN$4))-1),0)))</f>
        <v>0</v>
      </c>
      <c r="EQ124" s="26">
        <f t="array" aca="1" ref="EQ124" ca="1">SUM(IF(RIGHT(OFFSET('Vacation Tracker'!$Q127:$AD127,0,EN$4))=EQ$8,IFERROR(--LEFT(OFFSET('Vacation Tracker'!$Q127:$AD127,0,EN$4),LEN(OFFSET('Vacation Tracker'!$Q127:$AD127,0,EN$4))-1),0)))</f>
        <v>0</v>
      </c>
      <c r="ER124" s="23">
        <f ca="1">SUM(OFFSET('Vacation Tracker'!$Q127:$AD127,0,ER$4))</f>
        <v>0</v>
      </c>
      <c r="ES124" s="26">
        <f t="shared" ref="ES124" ca="1" si="6114">ER124-ET124</f>
        <v>0</v>
      </c>
      <c r="ET124" s="26">
        <f t="array" aca="1" ref="ET124" ca="1">SUM(IF(RIGHT(OFFSET('Vacation Tracker'!$Q127:$AD127,0,ER$4))&lt;&gt;"O",IFERROR(--LEFT(OFFSET('Vacation Tracker'!$Q127:$AD127,0,ER$4),LEN(OFFSET('Vacation Tracker'!$Q127:$AD127,0,ER$4))-1),0)))</f>
        <v>0</v>
      </c>
      <c r="EU124" s="26">
        <f t="array" aca="1" ref="EU124" ca="1">SUM(IF(RIGHT(OFFSET('Vacation Tracker'!$Q127:$AD127,0,ER$4))=EU$8,IFERROR(--LEFT(OFFSET('Vacation Tracker'!$Q127:$AD127,0,ER$4),LEN(OFFSET('Vacation Tracker'!$Q127:$AD127,0,ER$4))-1),0)))</f>
        <v>0</v>
      </c>
      <c r="EV124" s="23">
        <f ca="1">SUM(OFFSET('Vacation Tracker'!$Q127:$AD127,0,EV$4))</f>
        <v>0</v>
      </c>
      <c r="EW124" s="26">
        <f t="shared" ref="EW124" ca="1" si="6115">EV124-EX124</f>
        <v>0</v>
      </c>
      <c r="EX124" s="26">
        <f t="array" aca="1" ref="EX124" ca="1">SUM(IF(RIGHT(OFFSET('Vacation Tracker'!$Q127:$AD127,0,EV$4))&lt;&gt;"O",IFERROR(--LEFT(OFFSET('Vacation Tracker'!$Q127:$AD127,0,EV$4),LEN(OFFSET('Vacation Tracker'!$Q127:$AD127,0,EV$4))-1),0)))</f>
        <v>0</v>
      </c>
      <c r="EY124" s="26">
        <f t="array" aca="1" ref="EY124" ca="1">SUM(IF(RIGHT(OFFSET('Vacation Tracker'!$Q127:$AD127,0,EV$4))=EY$8,IFERROR(--LEFT(OFFSET('Vacation Tracker'!$Q127:$AD127,0,EV$4),LEN(OFFSET('Vacation Tracker'!$Q127:$AD127,0,EV$4))-1),0)))</f>
        <v>0</v>
      </c>
      <c r="EZ124" s="23">
        <f ca="1">SUM(OFFSET('Vacation Tracker'!$Q127:$AD127,0,EZ$4))</f>
        <v>0</v>
      </c>
      <c r="FA124" s="26">
        <f t="shared" ref="FA124" ca="1" si="6116">EZ124-FB124</f>
        <v>0</v>
      </c>
      <c r="FB124" s="26">
        <f t="array" aca="1" ref="FB124" ca="1">SUM(IF(RIGHT(OFFSET('Vacation Tracker'!$Q127:$AD127,0,EZ$4))&lt;&gt;"O",IFERROR(--LEFT(OFFSET('Vacation Tracker'!$Q127:$AD127,0,EZ$4),LEN(OFFSET('Vacation Tracker'!$Q127:$AD127,0,EZ$4))-1),0)))</f>
        <v>0</v>
      </c>
      <c r="FC124" s="26">
        <f t="array" aca="1" ref="FC124" ca="1">SUM(IF(RIGHT(OFFSET('Vacation Tracker'!$Q127:$AD127,0,EZ$4))=FC$8,IFERROR(--LEFT(OFFSET('Vacation Tracker'!$Q127:$AD127,0,EZ$4),LEN(OFFSET('Vacation Tracker'!$Q127:$AD127,0,EZ$4))-1),0)))</f>
        <v>0</v>
      </c>
      <c r="FD124" s="23">
        <f ca="1">SUM(OFFSET('Vacation Tracker'!$Q127:$AD127,0,FD$4))</f>
        <v>0</v>
      </c>
      <c r="FE124" s="26">
        <f t="shared" ref="FE124" ca="1" si="6117">FD124-FF124</f>
        <v>0</v>
      </c>
      <c r="FF124" s="26">
        <f t="array" aca="1" ref="FF124" ca="1">SUM(IF(RIGHT(OFFSET('Vacation Tracker'!$Q127:$AD127,0,FD$4))&lt;&gt;"O",IFERROR(--LEFT(OFFSET('Vacation Tracker'!$Q127:$AD127,0,FD$4),LEN(OFFSET('Vacation Tracker'!$Q127:$AD127,0,FD$4))-1),0)))</f>
        <v>0</v>
      </c>
      <c r="FG124" s="26">
        <f t="array" aca="1" ref="FG124" ca="1">SUM(IF(RIGHT(OFFSET('Vacation Tracker'!$Q127:$AD127,0,FD$4))=FG$8,IFERROR(--LEFT(OFFSET('Vacation Tracker'!$Q127:$AD127,0,FD$4),LEN(OFFSET('Vacation Tracker'!$Q127:$AD127,0,FD$4))-1),0)))</f>
        <v>0</v>
      </c>
      <c r="FH124" s="23">
        <f ca="1">SUM(OFFSET('Vacation Tracker'!$Q127:$AD127,0,FH$4))</f>
        <v>0</v>
      </c>
      <c r="FI124" s="26">
        <f t="shared" ref="FI124" ca="1" si="6118">FH124-FJ124</f>
        <v>0</v>
      </c>
      <c r="FJ124" s="26">
        <f t="array" aca="1" ref="FJ124" ca="1">SUM(IF(RIGHT(OFFSET('Vacation Tracker'!$Q127:$AD127,0,FH$4))&lt;&gt;"O",IFERROR(--LEFT(OFFSET('Vacation Tracker'!$Q127:$AD127,0,FH$4),LEN(OFFSET('Vacation Tracker'!$Q127:$AD127,0,FH$4))-1),0)))</f>
        <v>0</v>
      </c>
      <c r="FK124" s="26">
        <f t="array" aca="1" ref="FK124" ca="1">SUM(IF(RIGHT(OFFSET('Vacation Tracker'!$Q127:$AD127,0,FH$4))=FK$8,IFERROR(--LEFT(OFFSET('Vacation Tracker'!$Q127:$AD127,0,FH$4),LEN(OFFSET('Vacation Tracker'!$Q127:$AD127,0,FH$4))-1),0)))</f>
        <v>0</v>
      </c>
      <c r="FL124" s="23">
        <f ca="1">SUM(OFFSET('Vacation Tracker'!$Q127:$AD127,0,FL$4))</f>
        <v>0</v>
      </c>
      <c r="FM124" s="26">
        <f t="shared" ref="FM124" ca="1" si="6119">FL124-FN124</f>
        <v>0</v>
      </c>
      <c r="FN124" s="26">
        <f t="array" aca="1" ref="FN124" ca="1">SUM(IF(RIGHT(OFFSET('Vacation Tracker'!$Q127:$AD127,0,FL$4))&lt;&gt;"O",IFERROR(--LEFT(OFFSET('Vacation Tracker'!$Q127:$AD127,0,FL$4),LEN(OFFSET('Vacation Tracker'!$Q127:$AD127,0,FL$4))-1),0)))</f>
        <v>0</v>
      </c>
      <c r="FO124" s="26">
        <f t="array" aca="1" ref="FO124" ca="1">SUM(IF(RIGHT(OFFSET('Vacation Tracker'!$Q127:$AD127,0,FL$4))=FO$8,IFERROR(--LEFT(OFFSET('Vacation Tracker'!$Q127:$AD127,0,FL$4),LEN(OFFSET('Vacation Tracker'!$Q127:$AD127,0,FL$4))-1),0)))</f>
        <v>0</v>
      </c>
      <c r="FP124" s="23">
        <f ca="1">SUM(OFFSET('Vacation Tracker'!$Q127:$AD127,0,FP$4))</f>
        <v>0</v>
      </c>
      <c r="FQ124" s="26">
        <f t="shared" ref="FQ124" ca="1" si="6120">FP124-FR124</f>
        <v>0</v>
      </c>
      <c r="FR124" s="26">
        <f t="array" aca="1" ref="FR124" ca="1">SUM(IF(RIGHT(OFFSET('Vacation Tracker'!$Q127:$AD127,0,FP$4))&lt;&gt;"O",IFERROR(--LEFT(OFFSET('Vacation Tracker'!$Q127:$AD127,0,FP$4),LEN(OFFSET('Vacation Tracker'!$Q127:$AD127,0,FP$4))-1),0)))</f>
        <v>0</v>
      </c>
      <c r="FS124" s="26">
        <f t="array" aca="1" ref="FS124" ca="1">SUM(IF(RIGHT(OFFSET('Vacation Tracker'!$Q127:$AD127,0,FP$4))=FS$8,IFERROR(--LEFT(OFFSET('Vacation Tracker'!$Q127:$AD127,0,FP$4),LEN(OFFSET('Vacation Tracker'!$Q127:$AD127,0,FP$4))-1),0)))</f>
        <v>0</v>
      </c>
      <c r="FT124" s="23">
        <f ca="1">SUM(OFFSET('Vacation Tracker'!$Q127:$AD127,0,FT$4))</f>
        <v>0</v>
      </c>
      <c r="FU124" s="26">
        <f t="shared" ref="FU124" ca="1" si="6121">FT124-FV124</f>
        <v>0</v>
      </c>
      <c r="FV124" s="26">
        <f t="array" aca="1" ref="FV124" ca="1">SUM(IF(RIGHT(OFFSET('Vacation Tracker'!$Q127:$AD127,0,FT$4))&lt;&gt;"O",IFERROR(--LEFT(OFFSET('Vacation Tracker'!$Q127:$AD127,0,FT$4),LEN(OFFSET('Vacation Tracker'!$Q127:$AD127,0,FT$4))-1),0)))</f>
        <v>0</v>
      </c>
      <c r="FW124" s="26">
        <f t="array" aca="1" ref="FW124" ca="1">SUM(IF(RIGHT(OFFSET('Vacation Tracker'!$Q127:$AD127,0,FT$4))=FW$8,IFERROR(--LEFT(OFFSET('Vacation Tracker'!$Q127:$AD127,0,FT$4),LEN(OFFSET('Vacation Tracker'!$Q127:$AD127,0,FT$4))-1),0)))</f>
        <v>0</v>
      </c>
      <c r="FX124" s="23">
        <f ca="1">SUM(OFFSET('Vacation Tracker'!$Q127:$AD127,0,FX$4))</f>
        <v>0</v>
      </c>
      <c r="FY124" s="26">
        <f t="shared" ref="FY124" ca="1" si="6122">FX124-FZ124</f>
        <v>0</v>
      </c>
      <c r="FZ124" s="26">
        <f t="array" aca="1" ref="FZ124" ca="1">SUM(IF(RIGHT(OFFSET('Vacation Tracker'!$Q127:$AD127,0,FX$4))&lt;&gt;"O",IFERROR(--LEFT(OFFSET('Vacation Tracker'!$Q127:$AD127,0,FX$4),LEN(OFFSET('Vacation Tracker'!$Q127:$AD127,0,FX$4))-1),0)))</f>
        <v>0</v>
      </c>
      <c r="GA124" s="26">
        <f t="array" aca="1" ref="GA124" ca="1">SUM(IF(RIGHT(OFFSET('Vacation Tracker'!$Q127:$AD127,0,FX$4))=GA$8,IFERROR(--LEFT(OFFSET('Vacation Tracker'!$Q127:$AD127,0,FX$4),LEN(OFFSET('Vacation Tracker'!$Q127:$AD127,0,FX$4))-1),0)))</f>
        <v>0</v>
      </c>
      <c r="GB124" s="23">
        <f ca="1">SUM(OFFSET('Vacation Tracker'!$Q127:$AD127,0,GB$4))</f>
        <v>0</v>
      </c>
      <c r="GC124" s="26">
        <f t="shared" ref="GC124" ca="1" si="6123">GB124-GD124</f>
        <v>0</v>
      </c>
      <c r="GD124" s="26">
        <f t="array" aca="1" ref="GD124" ca="1">SUM(IF(RIGHT(OFFSET('Vacation Tracker'!$Q127:$AD127,0,GB$4))&lt;&gt;"O",IFERROR(--LEFT(OFFSET('Vacation Tracker'!$Q127:$AD127,0,GB$4),LEN(OFFSET('Vacation Tracker'!$Q127:$AD127,0,GB$4))-1),0)))</f>
        <v>0</v>
      </c>
      <c r="GE124" s="26">
        <f t="array" aca="1" ref="GE124" ca="1">SUM(IF(RIGHT(OFFSET('Vacation Tracker'!$Q127:$AD127,0,GB$4))=GE$8,IFERROR(--LEFT(OFFSET('Vacation Tracker'!$Q127:$AD127,0,GB$4),LEN(OFFSET('Vacation Tracker'!$Q127:$AD127,0,GB$4))-1),0)))</f>
        <v>0</v>
      </c>
      <c r="GF124" s="23">
        <f ca="1">SUM(OFFSET('Vacation Tracker'!$Q127:$AD127,0,GF$4))</f>
        <v>0</v>
      </c>
      <c r="GG124" s="26">
        <f t="shared" ref="GG124" ca="1" si="6124">GF124-GH124</f>
        <v>0</v>
      </c>
      <c r="GH124" s="26">
        <f t="array" aca="1" ref="GH124" ca="1">SUM(IF(RIGHT(OFFSET('Vacation Tracker'!$Q127:$AD127,0,GF$4))&lt;&gt;"O",IFERROR(--LEFT(OFFSET('Vacation Tracker'!$Q127:$AD127,0,GF$4),LEN(OFFSET('Vacation Tracker'!$Q127:$AD127,0,GF$4))-1),0)))</f>
        <v>0</v>
      </c>
      <c r="GI124" s="26">
        <f t="array" aca="1" ref="GI124" ca="1">SUM(IF(RIGHT(OFFSET('Vacation Tracker'!$Q127:$AD127,0,GF$4))=GI$8,IFERROR(--LEFT(OFFSET('Vacation Tracker'!$Q127:$AD127,0,GF$4),LEN(OFFSET('Vacation Tracker'!$Q127:$AD127,0,GF$4))-1),0)))</f>
        <v>0</v>
      </c>
      <c r="GJ124" s="23">
        <f ca="1">SUM(OFFSET('Vacation Tracker'!$Q127:$AD127,0,GJ$4))</f>
        <v>0</v>
      </c>
      <c r="GK124" s="26">
        <f t="shared" ref="GK124" ca="1" si="6125">GJ124-GL124</f>
        <v>0</v>
      </c>
      <c r="GL124" s="26">
        <f t="array" aca="1" ref="GL124" ca="1">SUM(IF(RIGHT(OFFSET('Vacation Tracker'!$Q127:$AD127,0,GJ$4))&lt;&gt;"O",IFERROR(--LEFT(OFFSET('Vacation Tracker'!$Q127:$AD127,0,GJ$4),LEN(OFFSET('Vacation Tracker'!$Q127:$AD127,0,GJ$4))-1),0)))</f>
        <v>0</v>
      </c>
      <c r="GM124" s="26">
        <f t="array" aca="1" ref="GM124" ca="1">SUM(IF(RIGHT(OFFSET('Vacation Tracker'!$Q127:$AD127,0,GJ$4))=GM$8,IFERROR(--LEFT(OFFSET('Vacation Tracker'!$Q127:$AD127,0,GJ$4),LEN(OFFSET('Vacation Tracker'!$Q127:$AD127,0,GJ$4))-1),0)))</f>
        <v>0</v>
      </c>
      <c r="GN124" s="23">
        <f ca="1">SUM(OFFSET('Vacation Tracker'!$Q127:$AD127,0,GN$4))</f>
        <v>0</v>
      </c>
      <c r="GO124" s="26">
        <f t="shared" ref="GO124" ca="1" si="6126">GN124-GP124</f>
        <v>0</v>
      </c>
      <c r="GP124" s="26">
        <f t="array" aca="1" ref="GP124" ca="1">SUM(IF(RIGHT(OFFSET('Vacation Tracker'!$Q127:$AD127,0,GN$4))&lt;&gt;"O",IFERROR(--LEFT(OFFSET('Vacation Tracker'!$Q127:$AD127,0,GN$4),LEN(OFFSET('Vacation Tracker'!$Q127:$AD127,0,GN$4))-1),0)))</f>
        <v>0</v>
      </c>
      <c r="GQ124" s="26">
        <f t="array" aca="1" ref="GQ124" ca="1">SUM(IF(RIGHT(OFFSET('Vacation Tracker'!$Q127:$AD127,0,GN$4))=GQ$8,IFERROR(--LEFT(OFFSET('Vacation Tracker'!$Q127:$AD127,0,GN$4),LEN(OFFSET('Vacation Tracker'!$Q127:$AD127,0,GN$4))-1),0)))</f>
        <v>0</v>
      </c>
      <c r="GR124" s="23">
        <f ca="1">SUM(OFFSET('Vacation Tracker'!$Q127:$AD127,0,GR$4))</f>
        <v>0</v>
      </c>
      <c r="GS124" s="26">
        <f t="shared" ref="GS124" ca="1" si="6127">GR124-GT124</f>
        <v>0</v>
      </c>
      <c r="GT124" s="26">
        <f t="array" aca="1" ref="GT124" ca="1">SUM(IF(RIGHT(OFFSET('Vacation Tracker'!$Q127:$AD127,0,GR$4))&lt;&gt;"O",IFERROR(--LEFT(OFFSET('Vacation Tracker'!$Q127:$AD127,0,GR$4),LEN(OFFSET('Vacation Tracker'!$Q127:$AD127,0,GR$4))-1),0)))</f>
        <v>0</v>
      </c>
      <c r="GU124" s="26">
        <f t="array" aca="1" ref="GU124" ca="1">SUM(IF(RIGHT(OFFSET('Vacation Tracker'!$Q127:$AD127,0,GR$4))=GU$8,IFERROR(--LEFT(OFFSET('Vacation Tracker'!$Q127:$AD127,0,GR$4),LEN(OFFSET('Vacation Tracker'!$Q127:$AD127,0,GR$4))-1),0)))</f>
        <v>0</v>
      </c>
      <c r="GV124" s="23">
        <f ca="1">SUM(OFFSET('Vacation Tracker'!$Q127:$AD127,0,GV$4))</f>
        <v>0</v>
      </c>
      <c r="GW124" s="26">
        <f t="shared" ref="GW124" ca="1" si="6128">GV124-GX124</f>
        <v>0</v>
      </c>
      <c r="GX124" s="26">
        <f t="array" aca="1" ref="GX124" ca="1">SUM(IF(RIGHT(OFFSET('Vacation Tracker'!$Q127:$AD127,0,GV$4))&lt;&gt;"O",IFERROR(--LEFT(OFFSET('Vacation Tracker'!$Q127:$AD127,0,GV$4),LEN(OFFSET('Vacation Tracker'!$Q127:$AD127,0,GV$4))-1),0)))</f>
        <v>0</v>
      </c>
      <c r="GY124" s="26">
        <f t="array" aca="1" ref="GY124" ca="1">SUM(IF(RIGHT(OFFSET('Vacation Tracker'!$Q127:$AD127,0,GV$4))=GY$8,IFERROR(--LEFT(OFFSET('Vacation Tracker'!$Q127:$AD127,0,GV$4),LEN(OFFSET('Vacation Tracker'!$Q127:$AD127,0,GV$4))-1),0)))</f>
        <v>0</v>
      </c>
      <c r="GZ124" s="23">
        <f ca="1">SUM(OFFSET('Vacation Tracker'!$Q127:$AD127,0,GZ$4))</f>
        <v>0</v>
      </c>
      <c r="HA124" s="26">
        <f t="shared" ref="HA124" ca="1" si="6129">GZ124-HB124</f>
        <v>0</v>
      </c>
      <c r="HB124" s="26">
        <f t="array" aca="1" ref="HB124" ca="1">SUM(IF(RIGHT(OFFSET('Vacation Tracker'!$Q127:$AD127,0,GZ$4))&lt;&gt;"O",IFERROR(--LEFT(OFFSET('Vacation Tracker'!$Q127:$AD127,0,GZ$4),LEN(OFFSET('Vacation Tracker'!$Q127:$AD127,0,GZ$4))-1),0)))</f>
        <v>0</v>
      </c>
      <c r="HC124" s="26">
        <f t="array" aca="1" ref="HC124" ca="1">SUM(IF(RIGHT(OFFSET('Vacation Tracker'!$Q127:$AD127,0,GZ$4))=HC$8,IFERROR(--LEFT(OFFSET('Vacation Tracker'!$Q127:$AD127,0,GZ$4),LEN(OFFSET('Vacation Tracker'!$Q127:$AD127,0,GZ$4))-1),0)))</f>
        <v>0</v>
      </c>
      <c r="HD124" s="23">
        <f ca="1">SUM(OFFSET('Vacation Tracker'!$Q127:$AD127,0,HD$4))</f>
        <v>0</v>
      </c>
      <c r="HE124" s="26">
        <f t="shared" ref="HE124" ca="1" si="6130">HD124-HF124</f>
        <v>0</v>
      </c>
      <c r="HF124" s="26">
        <f t="array" aca="1" ref="HF124" ca="1">SUM(IF(RIGHT(OFFSET('Vacation Tracker'!$Q127:$AD127,0,HD$4))&lt;&gt;"O",IFERROR(--LEFT(OFFSET('Vacation Tracker'!$Q127:$AD127,0,HD$4),LEN(OFFSET('Vacation Tracker'!$Q127:$AD127,0,HD$4))-1),0)))</f>
        <v>0</v>
      </c>
      <c r="HG124" s="26">
        <f t="array" aca="1" ref="HG124" ca="1">SUM(IF(RIGHT(OFFSET('Vacation Tracker'!$Q127:$AD127,0,HD$4))=HG$8,IFERROR(--LEFT(OFFSET('Vacation Tracker'!$Q127:$AD127,0,HD$4),LEN(OFFSET('Vacation Tracker'!$Q127:$AD127,0,HD$4))-1),0)))</f>
        <v>0</v>
      </c>
      <c r="HH124" s="23">
        <f ca="1">SUM(OFFSET('Vacation Tracker'!$Q127:$AD127,0,HH$4))</f>
        <v>0</v>
      </c>
      <c r="HI124" s="26">
        <f t="shared" ref="HI124" ca="1" si="6131">HH124-HJ124</f>
        <v>0</v>
      </c>
      <c r="HJ124" s="26">
        <f t="array" aca="1" ref="HJ124" ca="1">SUM(IF(RIGHT(OFFSET('Vacation Tracker'!$Q127:$AD127,0,HH$4))&lt;&gt;"O",IFERROR(--LEFT(OFFSET('Vacation Tracker'!$Q127:$AD127,0,HH$4),LEN(OFFSET('Vacation Tracker'!$Q127:$AD127,0,HH$4))-1),0)))</f>
        <v>0</v>
      </c>
      <c r="HK124" s="26">
        <f t="array" aca="1" ref="HK124" ca="1">SUM(IF(RIGHT(OFFSET('Vacation Tracker'!$Q127:$AD127,0,HH$4))=HK$8,IFERROR(--LEFT(OFFSET('Vacation Tracker'!$Q127:$AD127,0,HH$4),LEN(OFFSET('Vacation Tracker'!$Q127:$AD127,0,HH$4))-1),0)))</f>
        <v>0</v>
      </c>
      <c r="HL124" s="23">
        <f ca="1">SUM(OFFSET('Vacation Tracker'!$Q127:$AD127,0,HL$4))</f>
        <v>0</v>
      </c>
      <c r="HM124" s="26">
        <f t="shared" ref="HM124" ca="1" si="6132">HL124-HN124</f>
        <v>0</v>
      </c>
      <c r="HN124" s="26">
        <f t="array" aca="1" ref="HN124" ca="1">SUM(IF(RIGHT(OFFSET('Vacation Tracker'!$Q127:$AD127,0,HL$4))&lt;&gt;"O",IFERROR(--LEFT(OFFSET('Vacation Tracker'!$Q127:$AD127,0,HL$4),LEN(OFFSET('Vacation Tracker'!$Q127:$AD127,0,HL$4))-1),0)))</f>
        <v>0</v>
      </c>
      <c r="HO124" s="26">
        <f t="array" aca="1" ref="HO124" ca="1">SUM(IF(RIGHT(OFFSET('Vacation Tracker'!$Q127:$AD127,0,HL$4))=HO$8,IFERROR(--LEFT(OFFSET('Vacation Tracker'!$Q127:$AD127,0,HL$4),LEN(OFFSET('Vacation Tracker'!$Q127:$AD127,0,HL$4))-1),0)))</f>
        <v>0</v>
      </c>
      <c r="HP124" s="23">
        <f ca="1">SUM(OFFSET('Vacation Tracker'!$Q127:$AD127,0,HP$4))</f>
        <v>0</v>
      </c>
      <c r="HQ124" s="26">
        <f t="shared" ref="HQ124" ca="1" si="6133">HP124-HR124</f>
        <v>0</v>
      </c>
      <c r="HR124" s="26">
        <f t="array" aca="1" ref="HR124" ca="1">SUM(IF(RIGHT(OFFSET('Vacation Tracker'!$Q127:$AD127,0,HP$4))&lt;&gt;"O",IFERROR(--LEFT(OFFSET('Vacation Tracker'!$Q127:$AD127,0,HP$4),LEN(OFFSET('Vacation Tracker'!$Q127:$AD127,0,HP$4))-1),0)))</f>
        <v>0</v>
      </c>
      <c r="HS124" s="23">
        <f t="array" aca="1" ref="HS124" ca="1">SUM(IF(RIGHT(OFFSET('Vacation Tracker'!$Q127:$AD127,0,HP$4))=HS$8,IFERROR(--LEFT(OFFSET('Vacation Tracker'!$Q127:$AD127,0,HP$4),LEN(OFFSET('Vacation Tracker'!$Q127:$AD127,0,HP$4))-1),0)))</f>
        <v>0</v>
      </c>
    </row>
    <row r="125" spans="2:227" ht="15" customHeight="1" x14ac:dyDescent="0.2">
      <c r="B125" s="23">
        <f>IF('Vacation Tracker'!B128&lt;&gt;"",'Vacation Tracker'!B128,"")</f>
        <v>117</v>
      </c>
      <c r="C125" s="24" t="str">
        <f>IF('Vacation Tracker'!C128&lt;&gt;"",'Vacation Tracker'!C128,"")</f>
        <v/>
      </c>
      <c r="D125" s="25" t="str">
        <f>IF('Vacation Tracker'!D128&lt;&gt;"",'Vacation Tracker'!D128,"")</f>
        <v/>
      </c>
      <c r="E125" s="25" t="str">
        <f>IF('Vacation Tracker'!E128&lt;&gt;"",'Vacation Tracker'!E128,"")</f>
        <v/>
      </c>
      <c r="F125" s="24" t="str">
        <f>IF('Vacation Tracker'!F128&lt;&gt;"",'Vacation Tracker'!F128,"")</f>
        <v/>
      </c>
      <c r="G125" s="24" t="str">
        <f>IF('Vacation Tracker'!G128&lt;&gt;"",'Vacation Tracker'!G128,"")</f>
        <v/>
      </c>
      <c r="H125" s="23" t="str">
        <f t="shared" si="5368"/>
        <v/>
      </c>
      <c r="I125" s="23" t="str">
        <f t="shared" si="5368"/>
        <v/>
      </c>
      <c r="J125" s="23" t="str">
        <f t="shared" si="5368"/>
        <v/>
      </c>
      <c r="K125" s="23" t="str">
        <f t="shared" si="3530"/>
        <v/>
      </c>
      <c r="L125" s="23">
        <f ca="1">SUM(OFFSET('Vacation Tracker'!$Q128:$AD128,0,L$4))</f>
        <v>0</v>
      </c>
      <c r="M125" s="26">
        <f t="shared" ca="1" si="3476"/>
        <v>0</v>
      </c>
      <c r="N125" s="26">
        <f t="array" aca="1" ref="N125" ca="1">SUM(IF(RIGHT(OFFSET('Vacation Tracker'!$Q128:$AD128,0,L$4))&lt;&gt;"O",IFERROR(--LEFT(OFFSET('Vacation Tracker'!$Q128:$AD128,0,L$4),LEN(OFFSET('Vacation Tracker'!$Q128:$AD128,0,L$4))-1),0)))</f>
        <v>0</v>
      </c>
      <c r="O125" s="26">
        <f t="array" aca="1" ref="O125" ca="1">SUM(IF(RIGHT(OFFSET('Vacation Tracker'!$Q128:$AD128,0,L$4))=O$8,IFERROR(--LEFT(OFFSET('Vacation Tracker'!$Q128:$AD128,0,L$4),LEN(OFFSET('Vacation Tracker'!$Q128:$AD128,0,L$4))-1),0)))</f>
        <v>0</v>
      </c>
      <c r="P125" s="23">
        <f ca="1">SUM(OFFSET('Vacation Tracker'!$Q128:$AD128,0,P$4))</f>
        <v>0</v>
      </c>
      <c r="Q125" s="26">
        <f t="shared" ca="1" si="3477"/>
        <v>0</v>
      </c>
      <c r="R125" s="26">
        <f t="array" aca="1" ref="R125" ca="1">SUM(IF(RIGHT(OFFSET('Vacation Tracker'!$Q128:$AD128,0,P$4))&lt;&gt;"O",IFERROR(--LEFT(OFFSET('Vacation Tracker'!$Q128:$AD128,0,P$4),LEN(OFFSET('Vacation Tracker'!$Q128:$AD128,0,P$4))-1),0)))</f>
        <v>0</v>
      </c>
      <c r="S125" s="26">
        <f t="array" aca="1" ref="S125" ca="1">SUM(IF(RIGHT(OFFSET('Vacation Tracker'!$Q128:$AD128,0,P$4))=S$8,IFERROR(--LEFT(OFFSET('Vacation Tracker'!$Q128:$AD128,0,P$4),LEN(OFFSET('Vacation Tracker'!$Q128:$AD128,0,P$4))-1),0)))</f>
        <v>0</v>
      </c>
      <c r="T125" s="23">
        <f ca="1">SUM(OFFSET('Vacation Tracker'!$Q128:$AD128,0,T$4))</f>
        <v>0</v>
      </c>
      <c r="U125" s="26">
        <f t="shared" ca="1" si="3478"/>
        <v>0</v>
      </c>
      <c r="V125" s="26">
        <f t="array" aca="1" ref="V125" ca="1">SUM(IF(RIGHT(OFFSET('Vacation Tracker'!$Q128:$AD128,0,T$4))&lt;&gt;"O",IFERROR(--LEFT(OFFSET('Vacation Tracker'!$Q128:$AD128,0,T$4),LEN(OFFSET('Vacation Tracker'!$Q128:$AD128,0,T$4))-1),0)))</f>
        <v>0</v>
      </c>
      <c r="W125" s="26">
        <f t="array" aca="1" ref="W125" ca="1">SUM(IF(RIGHT(OFFSET('Vacation Tracker'!$Q128:$AD128,0,T$4))=W$8,IFERROR(--LEFT(OFFSET('Vacation Tracker'!$Q128:$AD128,0,T$4),LEN(OFFSET('Vacation Tracker'!$Q128:$AD128,0,T$4))-1),0)))</f>
        <v>0</v>
      </c>
      <c r="X125" s="23">
        <f ca="1">SUM(OFFSET('Vacation Tracker'!$Q128:$AD128,0,X$4))</f>
        <v>0</v>
      </c>
      <c r="Y125" s="26">
        <f t="shared" ref="Y125" ca="1" si="6134">X125-Z125</f>
        <v>0</v>
      </c>
      <c r="Z125" s="26">
        <f t="array" aca="1" ref="Z125" ca="1">SUM(IF(RIGHT(OFFSET('Vacation Tracker'!$Q128:$AD128,0,X$4))&lt;&gt;"O",IFERROR(--LEFT(OFFSET('Vacation Tracker'!$Q128:$AD128,0,X$4),LEN(OFFSET('Vacation Tracker'!$Q128:$AD128,0,X$4))-1),0)))</f>
        <v>0</v>
      </c>
      <c r="AA125" s="26">
        <f t="array" aca="1" ref="AA125" ca="1">SUM(IF(RIGHT(OFFSET('Vacation Tracker'!$Q128:$AD128,0,X$4))=AA$8,IFERROR(--LEFT(OFFSET('Vacation Tracker'!$Q128:$AD128,0,X$4),LEN(OFFSET('Vacation Tracker'!$Q128:$AD128,0,X$4))-1),0)))</f>
        <v>0</v>
      </c>
      <c r="AB125" s="23">
        <f ca="1">SUM(OFFSET('Vacation Tracker'!$Q128:$AD128,0,AB$4))</f>
        <v>0</v>
      </c>
      <c r="AC125" s="26">
        <f t="shared" ref="AC125" ca="1" si="6135">AB125-AD125</f>
        <v>0</v>
      </c>
      <c r="AD125" s="26">
        <f t="array" aca="1" ref="AD125" ca="1">SUM(IF(RIGHT(OFFSET('Vacation Tracker'!$Q128:$AD128,0,AB$4))&lt;&gt;"O",IFERROR(--LEFT(OFFSET('Vacation Tracker'!$Q128:$AD128,0,AB$4),LEN(OFFSET('Vacation Tracker'!$Q128:$AD128,0,AB$4))-1),0)))</f>
        <v>0</v>
      </c>
      <c r="AE125" s="26">
        <f t="array" aca="1" ref="AE125" ca="1">SUM(IF(RIGHT(OFFSET('Vacation Tracker'!$Q128:$AD128,0,AB$4))=AE$8,IFERROR(--LEFT(OFFSET('Vacation Tracker'!$Q128:$AD128,0,AB$4),LEN(OFFSET('Vacation Tracker'!$Q128:$AD128,0,AB$4))-1),0)))</f>
        <v>0</v>
      </c>
      <c r="AF125" s="23">
        <f ca="1">SUM(OFFSET('Vacation Tracker'!$Q128:$AD128,0,AF$4))</f>
        <v>0</v>
      </c>
      <c r="AG125" s="26">
        <f t="shared" ref="AG125" ca="1" si="6136">AF125-AH125</f>
        <v>0</v>
      </c>
      <c r="AH125" s="26">
        <f t="array" aca="1" ref="AH125" ca="1">SUM(IF(RIGHT(OFFSET('Vacation Tracker'!$Q128:$AD128,0,AF$4))&lt;&gt;"O",IFERROR(--LEFT(OFFSET('Vacation Tracker'!$Q128:$AD128,0,AF$4),LEN(OFFSET('Vacation Tracker'!$Q128:$AD128,0,AF$4))-1),0)))</f>
        <v>0</v>
      </c>
      <c r="AI125" s="26">
        <f t="array" aca="1" ref="AI125" ca="1">SUM(IF(RIGHT(OFFSET('Vacation Tracker'!$Q128:$AD128,0,AF$4))=AI$8,IFERROR(--LEFT(OFFSET('Vacation Tracker'!$Q128:$AD128,0,AF$4),LEN(OFFSET('Vacation Tracker'!$Q128:$AD128,0,AF$4))-1),0)))</f>
        <v>0</v>
      </c>
      <c r="AJ125" s="23">
        <f ca="1">SUM(OFFSET('Vacation Tracker'!$Q128:$AD128,0,AJ$4))</f>
        <v>0</v>
      </c>
      <c r="AK125" s="26">
        <f t="shared" ref="AK125" ca="1" si="6137">AJ125-AL125</f>
        <v>0</v>
      </c>
      <c r="AL125" s="26">
        <f t="array" aca="1" ref="AL125" ca="1">SUM(IF(RIGHT(OFFSET('Vacation Tracker'!$Q128:$AD128,0,AJ$4))&lt;&gt;"O",IFERROR(--LEFT(OFFSET('Vacation Tracker'!$Q128:$AD128,0,AJ$4),LEN(OFFSET('Vacation Tracker'!$Q128:$AD128,0,AJ$4))-1),0)))</f>
        <v>0</v>
      </c>
      <c r="AM125" s="26">
        <f t="array" aca="1" ref="AM125" ca="1">SUM(IF(RIGHT(OFFSET('Vacation Tracker'!$Q128:$AD128,0,AJ$4))=AM$8,IFERROR(--LEFT(OFFSET('Vacation Tracker'!$Q128:$AD128,0,AJ$4),LEN(OFFSET('Vacation Tracker'!$Q128:$AD128,0,AJ$4))-1),0)))</f>
        <v>0</v>
      </c>
      <c r="AN125" s="23">
        <f ca="1">SUM(OFFSET('Vacation Tracker'!$Q128:$AD128,0,AN$4))</f>
        <v>0</v>
      </c>
      <c r="AO125" s="26">
        <f t="shared" ref="AO125" ca="1" si="6138">AN125-AP125</f>
        <v>0</v>
      </c>
      <c r="AP125" s="26">
        <f t="array" aca="1" ref="AP125" ca="1">SUM(IF(RIGHT(OFFSET('Vacation Tracker'!$Q128:$AD128,0,AN$4))&lt;&gt;"O",IFERROR(--LEFT(OFFSET('Vacation Tracker'!$Q128:$AD128,0,AN$4),LEN(OFFSET('Vacation Tracker'!$Q128:$AD128,0,AN$4))-1),0)))</f>
        <v>0</v>
      </c>
      <c r="AQ125" s="26">
        <f t="array" aca="1" ref="AQ125" ca="1">SUM(IF(RIGHT(OFFSET('Vacation Tracker'!$Q128:$AD128,0,AN$4))=AQ$8,IFERROR(--LEFT(OFFSET('Vacation Tracker'!$Q128:$AD128,0,AN$4),LEN(OFFSET('Vacation Tracker'!$Q128:$AD128,0,AN$4))-1),0)))</f>
        <v>0</v>
      </c>
      <c r="AR125" s="23">
        <f ca="1">SUM(OFFSET('Vacation Tracker'!$Q128:$AD128,0,AR$4))</f>
        <v>0</v>
      </c>
      <c r="AS125" s="26">
        <f t="shared" ref="AS125" ca="1" si="6139">AR125-AT125</f>
        <v>0</v>
      </c>
      <c r="AT125" s="26">
        <f t="array" aca="1" ref="AT125" ca="1">SUM(IF(RIGHT(OFFSET('Vacation Tracker'!$Q128:$AD128,0,AR$4))&lt;&gt;"O",IFERROR(--LEFT(OFFSET('Vacation Tracker'!$Q128:$AD128,0,AR$4),LEN(OFFSET('Vacation Tracker'!$Q128:$AD128,0,AR$4))-1),0)))</f>
        <v>0</v>
      </c>
      <c r="AU125" s="26">
        <f t="array" aca="1" ref="AU125" ca="1">SUM(IF(RIGHT(OFFSET('Vacation Tracker'!$Q128:$AD128,0,AR$4))=AU$8,IFERROR(--LEFT(OFFSET('Vacation Tracker'!$Q128:$AD128,0,AR$4),LEN(OFFSET('Vacation Tracker'!$Q128:$AD128,0,AR$4))-1),0)))</f>
        <v>0</v>
      </c>
      <c r="AV125" s="23">
        <f ca="1">SUM(OFFSET('Vacation Tracker'!$Q128:$AD128,0,AV$4))</f>
        <v>0</v>
      </c>
      <c r="AW125" s="26">
        <f t="shared" ref="AW125" ca="1" si="6140">AV125-AX125</f>
        <v>0</v>
      </c>
      <c r="AX125" s="26">
        <f t="array" aca="1" ref="AX125" ca="1">SUM(IF(RIGHT(OFFSET('Vacation Tracker'!$Q128:$AD128,0,AV$4))&lt;&gt;"O",IFERROR(--LEFT(OFFSET('Vacation Tracker'!$Q128:$AD128,0,AV$4),LEN(OFFSET('Vacation Tracker'!$Q128:$AD128,0,AV$4))-1),0)))</f>
        <v>0</v>
      </c>
      <c r="AY125" s="26">
        <f t="array" aca="1" ref="AY125" ca="1">SUM(IF(RIGHT(OFFSET('Vacation Tracker'!$Q128:$AD128,0,AV$4))=AY$8,IFERROR(--LEFT(OFFSET('Vacation Tracker'!$Q128:$AD128,0,AV$4),LEN(OFFSET('Vacation Tracker'!$Q128:$AD128,0,AV$4))-1),0)))</f>
        <v>0</v>
      </c>
      <c r="AZ125" s="23">
        <f ca="1">SUM(OFFSET('Vacation Tracker'!$Q128:$AD128,0,AZ$4))</f>
        <v>0</v>
      </c>
      <c r="BA125" s="26">
        <f t="shared" ref="BA125" ca="1" si="6141">AZ125-BB125</f>
        <v>0</v>
      </c>
      <c r="BB125" s="26">
        <f t="array" aca="1" ref="BB125" ca="1">SUM(IF(RIGHT(OFFSET('Vacation Tracker'!$Q128:$AD128,0,AZ$4))&lt;&gt;"O",IFERROR(--LEFT(OFFSET('Vacation Tracker'!$Q128:$AD128,0,AZ$4),LEN(OFFSET('Vacation Tracker'!$Q128:$AD128,0,AZ$4))-1),0)))</f>
        <v>0</v>
      </c>
      <c r="BC125" s="26">
        <f t="array" aca="1" ref="BC125" ca="1">SUM(IF(RIGHT(OFFSET('Vacation Tracker'!$Q128:$AD128,0,AZ$4))=BC$8,IFERROR(--LEFT(OFFSET('Vacation Tracker'!$Q128:$AD128,0,AZ$4),LEN(OFFSET('Vacation Tracker'!$Q128:$AD128,0,AZ$4))-1),0)))</f>
        <v>0</v>
      </c>
      <c r="BD125" s="23">
        <f ca="1">SUM(OFFSET('Vacation Tracker'!$Q128:$AD128,0,BD$4))</f>
        <v>0</v>
      </c>
      <c r="BE125" s="26">
        <f t="shared" ref="BE125" ca="1" si="6142">BD125-BF125</f>
        <v>0</v>
      </c>
      <c r="BF125" s="26">
        <f t="array" aca="1" ref="BF125" ca="1">SUM(IF(RIGHT(OFFSET('Vacation Tracker'!$Q128:$AD128,0,BD$4))&lt;&gt;"O",IFERROR(--LEFT(OFFSET('Vacation Tracker'!$Q128:$AD128,0,BD$4),LEN(OFFSET('Vacation Tracker'!$Q128:$AD128,0,BD$4))-1),0)))</f>
        <v>0</v>
      </c>
      <c r="BG125" s="26">
        <f t="array" aca="1" ref="BG125" ca="1">SUM(IF(RIGHT(OFFSET('Vacation Tracker'!$Q128:$AD128,0,BD$4))=BG$8,IFERROR(--LEFT(OFFSET('Vacation Tracker'!$Q128:$AD128,0,BD$4),LEN(OFFSET('Vacation Tracker'!$Q128:$AD128,0,BD$4))-1),0)))</f>
        <v>0</v>
      </c>
      <c r="BH125" s="23">
        <f ca="1">SUM(OFFSET('Vacation Tracker'!$Q128:$AD128,0,BH$4))</f>
        <v>0</v>
      </c>
      <c r="BI125" s="26">
        <f t="shared" ref="BI125" ca="1" si="6143">BH125-BJ125</f>
        <v>0</v>
      </c>
      <c r="BJ125" s="26">
        <f t="array" aca="1" ref="BJ125" ca="1">SUM(IF(RIGHT(OFFSET('Vacation Tracker'!$Q128:$AD128,0,BH$4))&lt;&gt;"O",IFERROR(--LEFT(OFFSET('Vacation Tracker'!$Q128:$AD128,0,BH$4),LEN(OFFSET('Vacation Tracker'!$Q128:$AD128,0,BH$4))-1),0)))</f>
        <v>0</v>
      </c>
      <c r="BK125" s="26">
        <f t="array" aca="1" ref="BK125" ca="1">SUM(IF(RIGHT(OFFSET('Vacation Tracker'!$Q128:$AD128,0,BH$4))=BK$8,IFERROR(--LEFT(OFFSET('Vacation Tracker'!$Q128:$AD128,0,BH$4),LEN(OFFSET('Vacation Tracker'!$Q128:$AD128,0,BH$4))-1),0)))</f>
        <v>0</v>
      </c>
      <c r="BL125" s="23">
        <f ca="1">SUM(OFFSET('Vacation Tracker'!$Q128:$AD128,0,BL$4))</f>
        <v>0</v>
      </c>
      <c r="BM125" s="26">
        <f t="shared" ref="BM125" ca="1" si="6144">BL125-BN125</f>
        <v>0</v>
      </c>
      <c r="BN125" s="26">
        <f t="array" aca="1" ref="BN125" ca="1">SUM(IF(RIGHT(OFFSET('Vacation Tracker'!$Q128:$AD128,0,BL$4))&lt;&gt;"O",IFERROR(--LEFT(OFFSET('Vacation Tracker'!$Q128:$AD128,0,BL$4),LEN(OFFSET('Vacation Tracker'!$Q128:$AD128,0,BL$4))-1),0)))</f>
        <v>0</v>
      </c>
      <c r="BO125" s="26">
        <f t="array" aca="1" ref="BO125" ca="1">SUM(IF(RIGHT(OFFSET('Vacation Tracker'!$Q128:$AD128,0,BL$4))=BO$8,IFERROR(--LEFT(OFFSET('Vacation Tracker'!$Q128:$AD128,0,BL$4),LEN(OFFSET('Vacation Tracker'!$Q128:$AD128,0,BL$4))-1),0)))</f>
        <v>0</v>
      </c>
      <c r="BP125" s="23">
        <f ca="1">SUM(OFFSET('Vacation Tracker'!$Q128:$AD128,0,BP$4))</f>
        <v>0</v>
      </c>
      <c r="BQ125" s="26">
        <f t="shared" ref="BQ125" ca="1" si="6145">BP125-BR125</f>
        <v>0</v>
      </c>
      <c r="BR125" s="26">
        <f t="array" aca="1" ref="BR125" ca="1">SUM(IF(RIGHT(OFFSET('Vacation Tracker'!$Q128:$AD128,0,BP$4))&lt;&gt;"O",IFERROR(--LEFT(OFFSET('Vacation Tracker'!$Q128:$AD128,0,BP$4),LEN(OFFSET('Vacation Tracker'!$Q128:$AD128,0,BP$4))-1),0)))</f>
        <v>0</v>
      </c>
      <c r="BS125" s="26">
        <f t="array" aca="1" ref="BS125" ca="1">SUM(IF(RIGHT(OFFSET('Vacation Tracker'!$Q128:$AD128,0,BP$4))=BS$8,IFERROR(--LEFT(OFFSET('Vacation Tracker'!$Q128:$AD128,0,BP$4),LEN(OFFSET('Vacation Tracker'!$Q128:$AD128,0,BP$4))-1),0)))</f>
        <v>0</v>
      </c>
      <c r="BT125" s="23">
        <f ca="1">SUM(OFFSET('Vacation Tracker'!$Q128:$AD128,0,BT$4))</f>
        <v>0</v>
      </c>
      <c r="BU125" s="26">
        <f t="shared" ref="BU125" ca="1" si="6146">BT125-BV125</f>
        <v>0</v>
      </c>
      <c r="BV125" s="26">
        <f t="array" aca="1" ref="BV125" ca="1">SUM(IF(RIGHT(OFFSET('Vacation Tracker'!$Q128:$AD128,0,BT$4))&lt;&gt;"O",IFERROR(--LEFT(OFFSET('Vacation Tracker'!$Q128:$AD128,0,BT$4),LEN(OFFSET('Vacation Tracker'!$Q128:$AD128,0,BT$4))-1),0)))</f>
        <v>0</v>
      </c>
      <c r="BW125" s="26">
        <f t="array" aca="1" ref="BW125" ca="1">SUM(IF(RIGHT(OFFSET('Vacation Tracker'!$Q128:$AD128,0,BT$4))=BW$8,IFERROR(--LEFT(OFFSET('Vacation Tracker'!$Q128:$AD128,0,BT$4),LEN(OFFSET('Vacation Tracker'!$Q128:$AD128,0,BT$4))-1),0)))</f>
        <v>0</v>
      </c>
      <c r="BX125" s="23">
        <f ca="1">SUM(OFFSET('Vacation Tracker'!$Q128:$AD128,0,BX$4))</f>
        <v>0</v>
      </c>
      <c r="BY125" s="26">
        <f t="shared" ref="BY125" ca="1" si="6147">BX125-BZ125</f>
        <v>0</v>
      </c>
      <c r="BZ125" s="26">
        <f t="array" aca="1" ref="BZ125" ca="1">SUM(IF(RIGHT(OFFSET('Vacation Tracker'!$Q128:$AD128,0,BX$4))&lt;&gt;"O",IFERROR(--LEFT(OFFSET('Vacation Tracker'!$Q128:$AD128,0,BX$4),LEN(OFFSET('Vacation Tracker'!$Q128:$AD128,0,BX$4))-1),0)))</f>
        <v>0</v>
      </c>
      <c r="CA125" s="26">
        <f t="array" aca="1" ref="CA125" ca="1">SUM(IF(RIGHT(OFFSET('Vacation Tracker'!$Q128:$AD128,0,BX$4))=CA$8,IFERROR(--LEFT(OFFSET('Vacation Tracker'!$Q128:$AD128,0,BX$4),LEN(OFFSET('Vacation Tracker'!$Q128:$AD128,0,BX$4))-1),0)))</f>
        <v>0</v>
      </c>
      <c r="CB125" s="23">
        <f ca="1">SUM(OFFSET('Vacation Tracker'!$Q128:$AD128,0,CB$4))</f>
        <v>0</v>
      </c>
      <c r="CC125" s="26">
        <f t="shared" ref="CC125" ca="1" si="6148">CB125-CD125</f>
        <v>0</v>
      </c>
      <c r="CD125" s="26">
        <f t="array" aca="1" ref="CD125" ca="1">SUM(IF(RIGHT(OFFSET('Vacation Tracker'!$Q128:$AD128,0,CB$4))&lt;&gt;"O",IFERROR(--LEFT(OFFSET('Vacation Tracker'!$Q128:$AD128,0,CB$4),LEN(OFFSET('Vacation Tracker'!$Q128:$AD128,0,CB$4))-1),0)))</f>
        <v>0</v>
      </c>
      <c r="CE125" s="26">
        <f t="array" aca="1" ref="CE125" ca="1">SUM(IF(RIGHT(OFFSET('Vacation Tracker'!$Q128:$AD128,0,CB$4))=CE$8,IFERROR(--LEFT(OFFSET('Vacation Tracker'!$Q128:$AD128,0,CB$4),LEN(OFFSET('Vacation Tracker'!$Q128:$AD128,0,CB$4))-1),0)))</f>
        <v>0</v>
      </c>
      <c r="CF125" s="23">
        <f ca="1">SUM(OFFSET('Vacation Tracker'!$Q128:$AD128,0,CF$4))</f>
        <v>0</v>
      </c>
      <c r="CG125" s="26">
        <f t="shared" ref="CG125" ca="1" si="6149">CF125-CH125</f>
        <v>0</v>
      </c>
      <c r="CH125" s="26">
        <f t="array" aca="1" ref="CH125" ca="1">SUM(IF(RIGHT(OFFSET('Vacation Tracker'!$Q128:$AD128,0,CF$4))&lt;&gt;"O",IFERROR(--LEFT(OFFSET('Vacation Tracker'!$Q128:$AD128,0,CF$4),LEN(OFFSET('Vacation Tracker'!$Q128:$AD128,0,CF$4))-1),0)))</f>
        <v>0</v>
      </c>
      <c r="CI125" s="26">
        <f t="array" aca="1" ref="CI125" ca="1">SUM(IF(RIGHT(OFFSET('Vacation Tracker'!$Q128:$AD128,0,CF$4))=CI$8,IFERROR(--LEFT(OFFSET('Vacation Tracker'!$Q128:$AD128,0,CF$4),LEN(OFFSET('Vacation Tracker'!$Q128:$AD128,0,CF$4))-1),0)))</f>
        <v>0</v>
      </c>
      <c r="CJ125" s="23">
        <f ca="1">SUM(OFFSET('Vacation Tracker'!$Q128:$AD128,0,CJ$4))</f>
        <v>0</v>
      </c>
      <c r="CK125" s="26">
        <f t="shared" ref="CK125" ca="1" si="6150">CJ125-CL125</f>
        <v>0</v>
      </c>
      <c r="CL125" s="26">
        <f t="array" aca="1" ref="CL125" ca="1">SUM(IF(RIGHT(OFFSET('Vacation Tracker'!$Q128:$AD128,0,CJ$4))&lt;&gt;"O",IFERROR(--LEFT(OFFSET('Vacation Tracker'!$Q128:$AD128,0,CJ$4),LEN(OFFSET('Vacation Tracker'!$Q128:$AD128,0,CJ$4))-1),0)))</f>
        <v>0</v>
      </c>
      <c r="CM125" s="26">
        <f t="array" aca="1" ref="CM125" ca="1">SUM(IF(RIGHT(OFFSET('Vacation Tracker'!$Q128:$AD128,0,CJ$4))=CM$8,IFERROR(--LEFT(OFFSET('Vacation Tracker'!$Q128:$AD128,0,CJ$4),LEN(OFFSET('Vacation Tracker'!$Q128:$AD128,0,CJ$4))-1),0)))</f>
        <v>0</v>
      </c>
      <c r="CN125" s="23">
        <f ca="1">SUM(OFFSET('Vacation Tracker'!$Q128:$AD128,0,CN$4))</f>
        <v>0</v>
      </c>
      <c r="CO125" s="26">
        <f t="shared" ref="CO125" ca="1" si="6151">CN125-CP125</f>
        <v>0</v>
      </c>
      <c r="CP125" s="26">
        <f t="array" aca="1" ref="CP125" ca="1">SUM(IF(RIGHT(OFFSET('Vacation Tracker'!$Q128:$AD128,0,CN$4))&lt;&gt;"O",IFERROR(--LEFT(OFFSET('Vacation Tracker'!$Q128:$AD128,0,CN$4),LEN(OFFSET('Vacation Tracker'!$Q128:$AD128,0,CN$4))-1),0)))</f>
        <v>0</v>
      </c>
      <c r="CQ125" s="26">
        <f t="array" aca="1" ref="CQ125" ca="1">SUM(IF(RIGHT(OFFSET('Vacation Tracker'!$Q128:$AD128,0,CN$4))=CQ$8,IFERROR(--LEFT(OFFSET('Vacation Tracker'!$Q128:$AD128,0,CN$4),LEN(OFFSET('Vacation Tracker'!$Q128:$AD128,0,CN$4))-1),0)))</f>
        <v>0</v>
      </c>
      <c r="CR125" s="23">
        <f ca="1">SUM(OFFSET('Vacation Tracker'!$Q128:$AD128,0,CR$4))</f>
        <v>0</v>
      </c>
      <c r="CS125" s="26">
        <f t="shared" ref="CS125" ca="1" si="6152">CR125-CT125</f>
        <v>0</v>
      </c>
      <c r="CT125" s="26">
        <f t="array" aca="1" ref="CT125" ca="1">SUM(IF(RIGHT(OFFSET('Vacation Tracker'!$Q128:$AD128,0,CR$4))&lt;&gt;"O",IFERROR(--LEFT(OFFSET('Vacation Tracker'!$Q128:$AD128,0,CR$4),LEN(OFFSET('Vacation Tracker'!$Q128:$AD128,0,CR$4))-1),0)))</f>
        <v>0</v>
      </c>
      <c r="CU125" s="26">
        <f t="array" aca="1" ref="CU125" ca="1">SUM(IF(RIGHT(OFFSET('Vacation Tracker'!$Q128:$AD128,0,CR$4))=CU$8,IFERROR(--LEFT(OFFSET('Vacation Tracker'!$Q128:$AD128,0,CR$4),LEN(OFFSET('Vacation Tracker'!$Q128:$AD128,0,CR$4))-1),0)))</f>
        <v>0</v>
      </c>
      <c r="CV125" s="23">
        <f ca="1">SUM(OFFSET('Vacation Tracker'!$Q128:$AD128,0,CV$4))</f>
        <v>0</v>
      </c>
      <c r="CW125" s="26">
        <f t="shared" ref="CW125" ca="1" si="6153">CV125-CX125</f>
        <v>0</v>
      </c>
      <c r="CX125" s="26">
        <f t="array" aca="1" ref="CX125" ca="1">SUM(IF(RIGHT(OFFSET('Vacation Tracker'!$Q128:$AD128,0,CV$4))&lt;&gt;"O",IFERROR(--LEFT(OFFSET('Vacation Tracker'!$Q128:$AD128,0,CV$4),LEN(OFFSET('Vacation Tracker'!$Q128:$AD128,0,CV$4))-1),0)))</f>
        <v>0</v>
      </c>
      <c r="CY125" s="26">
        <f t="array" aca="1" ref="CY125" ca="1">SUM(IF(RIGHT(OFFSET('Vacation Tracker'!$Q128:$AD128,0,CV$4))=CY$8,IFERROR(--LEFT(OFFSET('Vacation Tracker'!$Q128:$AD128,0,CV$4),LEN(OFFSET('Vacation Tracker'!$Q128:$AD128,0,CV$4))-1),0)))</f>
        <v>0</v>
      </c>
      <c r="CZ125" s="23">
        <f ca="1">SUM(OFFSET('Vacation Tracker'!$Q128:$AD128,0,CZ$4))</f>
        <v>0</v>
      </c>
      <c r="DA125" s="26">
        <f t="shared" ref="DA125" ca="1" si="6154">CZ125-DB125</f>
        <v>0</v>
      </c>
      <c r="DB125" s="26">
        <f t="array" aca="1" ref="DB125" ca="1">SUM(IF(RIGHT(OFFSET('Vacation Tracker'!$Q128:$AD128,0,CZ$4))&lt;&gt;"O",IFERROR(--LEFT(OFFSET('Vacation Tracker'!$Q128:$AD128,0,CZ$4),LEN(OFFSET('Vacation Tracker'!$Q128:$AD128,0,CZ$4))-1),0)))</f>
        <v>0</v>
      </c>
      <c r="DC125" s="26">
        <f t="array" aca="1" ref="DC125" ca="1">SUM(IF(RIGHT(OFFSET('Vacation Tracker'!$Q128:$AD128,0,CZ$4))=DC$8,IFERROR(--LEFT(OFFSET('Vacation Tracker'!$Q128:$AD128,0,CZ$4),LEN(OFFSET('Vacation Tracker'!$Q128:$AD128,0,CZ$4))-1),0)))</f>
        <v>0</v>
      </c>
      <c r="DD125" s="23">
        <f ca="1">SUM(OFFSET('Vacation Tracker'!$Q128:$AD128,0,DD$4))</f>
        <v>0</v>
      </c>
      <c r="DE125" s="26">
        <f t="shared" ref="DE125" ca="1" si="6155">DD125-DF125</f>
        <v>0</v>
      </c>
      <c r="DF125" s="26">
        <f t="array" aca="1" ref="DF125" ca="1">SUM(IF(RIGHT(OFFSET('Vacation Tracker'!$Q128:$AD128,0,DD$4))&lt;&gt;"O",IFERROR(--LEFT(OFFSET('Vacation Tracker'!$Q128:$AD128,0,DD$4),LEN(OFFSET('Vacation Tracker'!$Q128:$AD128,0,DD$4))-1),0)))</f>
        <v>0</v>
      </c>
      <c r="DG125" s="26">
        <f t="array" aca="1" ref="DG125" ca="1">SUM(IF(RIGHT(OFFSET('Vacation Tracker'!$Q128:$AD128,0,DD$4))=DG$8,IFERROR(--LEFT(OFFSET('Vacation Tracker'!$Q128:$AD128,0,DD$4),LEN(OFFSET('Vacation Tracker'!$Q128:$AD128,0,DD$4))-1),0)))</f>
        <v>0</v>
      </c>
      <c r="DH125" s="23">
        <f ca="1">SUM(OFFSET('Vacation Tracker'!$Q128:$AD128,0,DH$4))</f>
        <v>0</v>
      </c>
      <c r="DI125" s="26">
        <f t="shared" ref="DI125" ca="1" si="6156">DH125-DJ125</f>
        <v>0</v>
      </c>
      <c r="DJ125" s="26">
        <f t="array" aca="1" ref="DJ125" ca="1">SUM(IF(RIGHT(OFFSET('Vacation Tracker'!$Q128:$AD128,0,DH$4))&lt;&gt;"O",IFERROR(--LEFT(OFFSET('Vacation Tracker'!$Q128:$AD128,0,DH$4),LEN(OFFSET('Vacation Tracker'!$Q128:$AD128,0,DH$4))-1),0)))</f>
        <v>0</v>
      </c>
      <c r="DK125" s="26">
        <f t="array" aca="1" ref="DK125" ca="1">SUM(IF(RIGHT(OFFSET('Vacation Tracker'!$Q128:$AD128,0,DH$4))=DK$8,IFERROR(--LEFT(OFFSET('Vacation Tracker'!$Q128:$AD128,0,DH$4),LEN(OFFSET('Vacation Tracker'!$Q128:$AD128,0,DH$4))-1),0)))</f>
        <v>0</v>
      </c>
      <c r="DL125" s="23">
        <f ca="1">SUM(OFFSET('Vacation Tracker'!$Q128:$AD128,0,DL$4))</f>
        <v>0</v>
      </c>
      <c r="DM125" s="26">
        <f t="shared" ref="DM125" ca="1" si="6157">DL125-DN125</f>
        <v>0</v>
      </c>
      <c r="DN125" s="26">
        <f t="array" aca="1" ref="DN125" ca="1">SUM(IF(RIGHT(OFFSET('Vacation Tracker'!$Q128:$AD128,0,DL$4))&lt;&gt;"O",IFERROR(--LEFT(OFFSET('Vacation Tracker'!$Q128:$AD128,0,DL$4),LEN(OFFSET('Vacation Tracker'!$Q128:$AD128,0,DL$4))-1),0)))</f>
        <v>0</v>
      </c>
      <c r="DO125" s="26">
        <f t="array" aca="1" ref="DO125" ca="1">SUM(IF(RIGHT(OFFSET('Vacation Tracker'!$Q128:$AD128,0,DL$4))=DO$8,IFERROR(--LEFT(OFFSET('Vacation Tracker'!$Q128:$AD128,0,DL$4),LEN(OFFSET('Vacation Tracker'!$Q128:$AD128,0,DL$4))-1),0)))</f>
        <v>0</v>
      </c>
      <c r="DP125" s="23">
        <f ca="1">SUM(OFFSET('Vacation Tracker'!$Q128:$AD128,0,DP$4))</f>
        <v>0</v>
      </c>
      <c r="DQ125" s="26">
        <f t="shared" ref="DQ125" ca="1" si="6158">DP125-DR125</f>
        <v>0</v>
      </c>
      <c r="DR125" s="26">
        <f t="array" aca="1" ref="DR125" ca="1">SUM(IF(RIGHT(OFFSET('Vacation Tracker'!$Q128:$AD128,0,DP$4))&lt;&gt;"O",IFERROR(--LEFT(OFFSET('Vacation Tracker'!$Q128:$AD128,0,DP$4),LEN(OFFSET('Vacation Tracker'!$Q128:$AD128,0,DP$4))-1),0)))</f>
        <v>0</v>
      </c>
      <c r="DS125" s="26">
        <f t="array" aca="1" ref="DS125" ca="1">SUM(IF(RIGHT(OFFSET('Vacation Tracker'!$Q128:$AD128,0,DP$4))=DS$8,IFERROR(--LEFT(OFFSET('Vacation Tracker'!$Q128:$AD128,0,DP$4),LEN(OFFSET('Vacation Tracker'!$Q128:$AD128,0,DP$4))-1),0)))</f>
        <v>0</v>
      </c>
      <c r="DT125" s="23">
        <f ca="1">SUM(OFFSET('Vacation Tracker'!$Q128:$AD128,0,DT$4))</f>
        <v>0</v>
      </c>
      <c r="DU125" s="26">
        <f t="shared" ref="DU125" ca="1" si="6159">DT125-DV125</f>
        <v>0</v>
      </c>
      <c r="DV125" s="26">
        <f t="array" aca="1" ref="DV125" ca="1">SUM(IF(RIGHT(OFFSET('Vacation Tracker'!$Q128:$AD128,0,DT$4))&lt;&gt;"O",IFERROR(--LEFT(OFFSET('Vacation Tracker'!$Q128:$AD128,0,DT$4),LEN(OFFSET('Vacation Tracker'!$Q128:$AD128,0,DT$4))-1),0)))</f>
        <v>0</v>
      </c>
      <c r="DW125" s="26">
        <f t="array" aca="1" ref="DW125" ca="1">SUM(IF(RIGHT(OFFSET('Vacation Tracker'!$Q128:$AD128,0,DT$4))=DW$8,IFERROR(--LEFT(OFFSET('Vacation Tracker'!$Q128:$AD128,0,DT$4),LEN(OFFSET('Vacation Tracker'!$Q128:$AD128,0,DT$4))-1),0)))</f>
        <v>0</v>
      </c>
      <c r="DX125" s="23">
        <f ca="1">SUM(OFFSET('Vacation Tracker'!$Q128:$AD128,0,DX$4))</f>
        <v>0</v>
      </c>
      <c r="DY125" s="26">
        <f t="shared" ref="DY125" ca="1" si="6160">DX125-DZ125</f>
        <v>0</v>
      </c>
      <c r="DZ125" s="26">
        <f t="array" aca="1" ref="DZ125" ca="1">SUM(IF(RIGHT(OFFSET('Vacation Tracker'!$Q128:$AD128,0,DX$4))&lt;&gt;"O",IFERROR(--LEFT(OFFSET('Vacation Tracker'!$Q128:$AD128,0,DX$4),LEN(OFFSET('Vacation Tracker'!$Q128:$AD128,0,DX$4))-1),0)))</f>
        <v>0</v>
      </c>
      <c r="EA125" s="26">
        <f t="array" aca="1" ref="EA125" ca="1">SUM(IF(RIGHT(OFFSET('Vacation Tracker'!$Q128:$AD128,0,DX$4))=EA$8,IFERROR(--LEFT(OFFSET('Vacation Tracker'!$Q128:$AD128,0,DX$4),LEN(OFFSET('Vacation Tracker'!$Q128:$AD128,0,DX$4))-1),0)))</f>
        <v>0</v>
      </c>
      <c r="EB125" s="23">
        <f ca="1">SUM(OFFSET('Vacation Tracker'!$Q128:$AD128,0,EB$4))</f>
        <v>0</v>
      </c>
      <c r="EC125" s="26">
        <f t="shared" ref="EC125" ca="1" si="6161">EB125-ED125</f>
        <v>0</v>
      </c>
      <c r="ED125" s="26">
        <f t="array" aca="1" ref="ED125" ca="1">SUM(IF(RIGHT(OFFSET('Vacation Tracker'!$Q128:$AD128,0,EB$4))&lt;&gt;"O",IFERROR(--LEFT(OFFSET('Vacation Tracker'!$Q128:$AD128,0,EB$4),LEN(OFFSET('Vacation Tracker'!$Q128:$AD128,0,EB$4))-1),0)))</f>
        <v>0</v>
      </c>
      <c r="EE125" s="26">
        <f t="array" aca="1" ref="EE125" ca="1">SUM(IF(RIGHT(OFFSET('Vacation Tracker'!$Q128:$AD128,0,EB$4))=EE$8,IFERROR(--LEFT(OFFSET('Vacation Tracker'!$Q128:$AD128,0,EB$4),LEN(OFFSET('Vacation Tracker'!$Q128:$AD128,0,EB$4))-1),0)))</f>
        <v>0</v>
      </c>
      <c r="EF125" s="23">
        <f ca="1">SUM(OFFSET('Vacation Tracker'!$Q128:$AD128,0,EF$4))</f>
        <v>0</v>
      </c>
      <c r="EG125" s="26">
        <f t="shared" ref="EG125" ca="1" si="6162">EF125-EH125</f>
        <v>0</v>
      </c>
      <c r="EH125" s="26">
        <f t="array" aca="1" ref="EH125" ca="1">SUM(IF(RIGHT(OFFSET('Vacation Tracker'!$Q128:$AD128,0,EF$4))&lt;&gt;"O",IFERROR(--LEFT(OFFSET('Vacation Tracker'!$Q128:$AD128,0,EF$4),LEN(OFFSET('Vacation Tracker'!$Q128:$AD128,0,EF$4))-1),0)))</f>
        <v>0</v>
      </c>
      <c r="EI125" s="26">
        <f t="array" aca="1" ref="EI125" ca="1">SUM(IF(RIGHT(OFFSET('Vacation Tracker'!$Q128:$AD128,0,EF$4))=EI$8,IFERROR(--LEFT(OFFSET('Vacation Tracker'!$Q128:$AD128,0,EF$4),LEN(OFFSET('Vacation Tracker'!$Q128:$AD128,0,EF$4))-1),0)))</f>
        <v>0</v>
      </c>
      <c r="EJ125" s="23">
        <f ca="1">SUM(OFFSET('Vacation Tracker'!$Q128:$AD128,0,EJ$4))</f>
        <v>0</v>
      </c>
      <c r="EK125" s="26">
        <f t="shared" ref="EK125" ca="1" si="6163">EJ125-EL125</f>
        <v>0</v>
      </c>
      <c r="EL125" s="26">
        <f t="array" aca="1" ref="EL125" ca="1">SUM(IF(RIGHT(OFFSET('Vacation Tracker'!$Q128:$AD128,0,EJ$4))&lt;&gt;"O",IFERROR(--LEFT(OFFSET('Vacation Tracker'!$Q128:$AD128,0,EJ$4),LEN(OFFSET('Vacation Tracker'!$Q128:$AD128,0,EJ$4))-1),0)))</f>
        <v>0</v>
      </c>
      <c r="EM125" s="26">
        <f t="array" aca="1" ref="EM125" ca="1">SUM(IF(RIGHT(OFFSET('Vacation Tracker'!$Q128:$AD128,0,EJ$4))=EM$8,IFERROR(--LEFT(OFFSET('Vacation Tracker'!$Q128:$AD128,0,EJ$4),LEN(OFFSET('Vacation Tracker'!$Q128:$AD128,0,EJ$4))-1),0)))</f>
        <v>0</v>
      </c>
      <c r="EN125" s="23">
        <f ca="1">SUM(OFFSET('Vacation Tracker'!$Q128:$AD128,0,EN$4))</f>
        <v>0</v>
      </c>
      <c r="EO125" s="26">
        <f t="shared" ref="EO125" ca="1" si="6164">EN125-EP125</f>
        <v>0</v>
      </c>
      <c r="EP125" s="26">
        <f t="array" aca="1" ref="EP125" ca="1">SUM(IF(RIGHT(OFFSET('Vacation Tracker'!$Q128:$AD128,0,EN$4))&lt;&gt;"O",IFERROR(--LEFT(OFFSET('Vacation Tracker'!$Q128:$AD128,0,EN$4),LEN(OFFSET('Vacation Tracker'!$Q128:$AD128,0,EN$4))-1),0)))</f>
        <v>0</v>
      </c>
      <c r="EQ125" s="26">
        <f t="array" aca="1" ref="EQ125" ca="1">SUM(IF(RIGHT(OFFSET('Vacation Tracker'!$Q128:$AD128,0,EN$4))=EQ$8,IFERROR(--LEFT(OFFSET('Vacation Tracker'!$Q128:$AD128,0,EN$4),LEN(OFFSET('Vacation Tracker'!$Q128:$AD128,0,EN$4))-1),0)))</f>
        <v>0</v>
      </c>
      <c r="ER125" s="23">
        <f ca="1">SUM(OFFSET('Vacation Tracker'!$Q128:$AD128,0,ER$4))</f>
        <v>0</v>
      </c>
      <c r="ES125" s="26">
        <f t="shared" ref="ES125" ca="1" si="6165">ER125-ET125</f>
        <v>0</v>
      </c>
      <c r="ET125" s="26">
        <f t="array" aca="1" ref="ET125" ca="1">SUM(IF(RIGHT(OFFSET('Vacation Tracker'!$Q128:$AD128,0,ER$4))&lt;&gt;"O",IFERROR(--LEFT(OFFSET('Vacation Tracker'!$Q128:$AD128,0,ER$4),LEN(OFFSET('Vacation Tracker'!$Q128:$AD128,0,ER$4))-1),0)))</f>
        <v>0</v>
      </c>
      <c r="EU125" s="26">
        <f t="array" aca="1" ref="EU125" ca="1">SUM(IF(RIGHT(OFFSET('Vacation Tracker'!$Q128:$AD128,0,ER$4))=EU$8,IFERROR(--LEFT(OFFSET('Vacation Tracker'!$Q128:$AD128,0,ER$4),LEN(OFFSET('Vacation Tracker'!$Q128:$AD128,0,ER$4))-1),0)))</f>
        <v>0</v>
      </c>
      <c r="EV125" s="23">
        <f ca="1">SUM(OFFSET('Vacation Tracker'!$Q128:$AD128,0,EV$4))</f>
        <v>0</v>
      </c>
      <c r="EW125" s="26">
        <f t="shared" ref="EW125" ca="1" si="6166">EV125-EX125</f>
        <v>0</v>
      </c>
      <c r="EX125" s="26">
        <f t="array" aca="1" ref="EX125" ca="1">SUM(IF(RIGHT(OFFSET('Vacation Tracker'!$Q128:$AD128,0,EV$4))&lt;&gt;"O",IFERROR(--LEFT(OFFSET('Vacation Tracker'!$Q128:$AD128,0,EV$4),LEN(OFFSET('Vacation Tracker'!$Q128:$AD128,0,EV$4))-1),0)))</f>
        <v>0</v>
      </c>
      <c r="EY125" s="26">
        <f t="array" aca="1" ref="EY125" ca="1">SUM(IF(RIGHT(OFFSET('Vacation Tracker'!$Q128:$AD128,0,EV$4))=EY$8,IFERROR(--LEFT(OFFSET('Vacation Tracker'!$Q128:$AD128,0,EV$4),LEN(OFFSET('Vacation Tracker'!$Q128:$AD128,0,EV$4))-1),0)))</f>
        <v>0</v>
      </c>
      <c r="EZ125" s="23">
        <f ca="1">SUM(OFFSET('Vacation Tracker'!$Q128:$AD128,0,EZ$4))</f>
        <v>0</v>
      </c>
      <c r="FA125" s="26">
        <f t="shared" ref="FA125" ca="1" si="6167">EZ125-FB125</f>
        <v>0</v>
      </c>
      <c r="FB125" s="26">
        <f t="array" aca="1" ref="FB125" ca="1">SUM(IF(RIGHT(OFFSET('Vacation Tracker'!$Q128:$AD128,0,EZ$4))&lt;&gt;"O",IFERROR(--LEFT(OFFSET('Vacation Tracker'!$Q128:$AD128,0,EZ$4),LEN(OFFSET('Vacation Tracker'!$Q128:$AD128,0,EZ$4))-1),0)))</f>
        <v>0</v>
      </c>
      <c r="FC125" s="26">
        <f t="array" aca="1" ref="FC125" ca="1">SUM(IF(RIGHT(OFFSET('Vacation Tracker'!$Q128:$AD128,0,EZ$4))=FC$8,IFERROR(--LEFT(OFFSET('Vacation Tracker'!$Q128:$AD128,0,EZ$4),LEN(OFFSET('Vacation Tracker'!$Q128:$AD128,0,EZ$4))-1),0)))</f>
        <v>0</v>
      </c>
      <c r="FD125" s="23">
        <f ca="1">SUM(OFFSET('Vacation Tracker'!$Q128:$AD128,0,FD$4))</f>
        <v>0</v>
      </c>
      <c r="FE125" s="26">
        <f t="shared" ref="FE125" ca="1" si="6168">FD125-FF125</f>
        <v>0</v>
      </c>
      <c r="FF125" s="26">
        <f t="array" aca="1" ref="FF125" ca="1">SUM(IF(RIGHT(OFFSET('Vacation Tracker'!$Q128:$AD128,0,FD$4))&lt;&gt;"O",IFERROR(--LEFT(OFFSET('Vacation Tracker'!$Q128:$AD128,0,FD$4),LEN(OFFSET('Vacation Tracker'!$Q128:$AD128,0,FD$4))-1),0)))</f>
        <v>0</v>
      </c>
      <c r="FG125" s="26">
        <f t="array" aca="1" ref="FG125" ca="1">SUM(IF(RIGHT(OFFSET('Vacation Tracker'!$Q128:$AD128,0,FD$4))=FG$8,IFERROR(--LEFT(OFFSET('Vacation Tracker'!$Q128:$AD128,0,FD$4),LEN(OFFSET('Vacation Tracker'!$Q128:$AD128,0,FD$4))-1),0)))</f>
        <v>0</v>
      </c>
      <c r="FH125" s="23">
        <f ca="1">SUM(OFFSET('Vacation Tracker'!$Q128:$AD128,0,FH$4))</f>
        <v>0</v>
      </c>
      <c r="FI125" s="26">
        <f t="shared" ref="FI125" ca="1" si="6169">FH125-FJ125</f>
        <v>0</v>
      </c>
      <c r="FJ125" s="26">
        <f t="array" aca="1" ref="FJ125" ca="1">SUM(IF(RIGHT(OFFSET('Vacation Tracker'!$Q128:$AD128,0,FH$4))&lt;&gt;"O",IFERROR(--LEFT(OFFSET('Vacation Tracker'!$Q128:$AD128,0,FH$4),LEN(OFFSET('Vacation Tracker'!$Q128:$AD128,0,FH$4))-1),0)))</f>
        <v>0</v>
      </c>
      <c r="FK125" s="26">
        <f t="array" aca="1" ref="FK125" ca="1">SUM(IF(RIGHT(OFFSET('Vacation Tracker'!$Q128:$AD128,0,FH$4))=FK$8,IFERROR(--LEFT(OFFSET('Vacation Tracker'!$Q128:$AD128,0,FH$4),LEN(OFFSET('Vacation Tracker'!$Q128:$AD128,0,FH$4))-1),0)))</f>
        <v>0</v>
      </c>
      <c r="FL125" s="23">
        <f ca="1">SUM(OFFSET('Vacation Tracker'!$Q128:$AD128,0,FL$4))</f>
        <v>0</v>
      </c>
      <c r="FM125" s="26">
        <f t="shared" ref="FM125" ca="1" si="6170">FL125-FN125</f>
        <v>0</v>
      </c>
      <c r="FN125" s="26">
        <f t="array" aca="1" ref="FN125" ca="1">SUM(IF(RIGHT(OFFSET('Vacation Tracker'!$Q128:$AD128,0,FL$4))&lt;&gt;"O",IFERROR(--LEFT(OFFSET('Vacation Tracker'!$Q128:$AD128,0,FL$4),LEN(OFFSET('Vacation Tracker'!$Q128:$AD128,0,FL$4))-1),0)))</f>
        <v>0</v>
      </c>
      <c r="FO125" s="26">
        <f t="array" aca="1" ref="FO125" ca="1">SUM(IF(RIGHT(OFFSET('Vacation Tracker'!$Q128:$AD128,0,FL$4))=FO$8,IFERROR(--LEFT(OFFSET('Vacation Tracker'!$Q128:$AD128,0,FL$4),LEN(OFFSET('Vacation Tracker'!$Q128:$AD128,0,FL$4))-1),0)))</f>
        <v>0</v>
      </c>
      <c r="FP125" s="23">
        <f ca="1">SUM(OFFSET('Vacation Tracker'!$Q128:$AD128,0,FP$4))</f>
        <v>0</v>
      </c>
      <c r="FQ125" s="26">
        <f t="shared" ref="FQ125" ca="1" si="6171">FP125-FR125</f>
        <v>0</v>
      </c>
      <c r="FR125" s="26">
        <f t="array" aca="1" ref="FR125" ca="1">SUM(IF(RIGHT(OFFSET('Vacation Tracker'!$Q128:$AD128,0,FP$4))&lt;&gt;"O",IFERROR(--LEFT(OFFSET('Vacation Tracker'!$Q128:$AD128,0,FP$4),LEN(OFFSET('Vacation Tracker'!$Q128:$AD128,0,FP$4))-1),0)))</f>
        <v>0</v>
      </c>
      <c r="FS125" s="26">
        <f t="array" aca="1" ref="FS125" ca="1">SUM(IF(RIGHT(OFFSET('Vacation Tracker'!$Q128:$AD128,0,FP$4))=FS$8,IFERROR(--LEFT(OFFSET('Vacation Tracker'!$Q128:$AD128,0,FP$4),LEN(OFFSET('Vacation Tracker'!$Q128:$AD128,0,FP$4))-1),0)))</f>
        <v>0</v>
      </c>
      <c r="FT125" s="23">
        <f ca="1">SUM(OFFSET('Vacation Tracker'!$Q128:$AD128,0,FT$4))</f>
        <v>0</v>
      </c>
      <c r="FU125" s="26">
        <f t="shared" ref="FU125" ca="1" si="6172">FT125-FV125</f>
        <v>0</v>
      </c>
      <c r="FV125" s="26">
        <f t="array" aca="1" ref="FV125" ca="1">SUM(IF(RIGHT(OFFSET('Vacation Tracker'!$Q128:$AD128,0,FT$4))&lt;&gt;"O",IFERROR(--LEFT(OFFSET('Vacation Tracker'!$Q128:$AD128,0,FT$4),LEN(OFFSET('Vacation Tracker'!$Q128:$AD128,0,FT$4))-1),0)))</f>
        <v>0</v>
      </c>
      <c r="FW125" s="26">
        <f t="array" aca="1" ref="FW125" ca="1">SUM(IF(RIGHT(OFFSET('Vacation Tracker'!$Q128:$AD128,0,FT$4))=FW$8,IFERROR(--LEFT(OFFSET('Vacation Tracker'!$Q128:$AD128,0,FT$4),LEN(OFFSET('Vacation Tracker'!$Q128:$AD128,0,FT$4))-1),0)))</f>
        <v>0</v>
      </c>
      <c r="FX125" s="23">
        <f ca="1">SUM(OFFSET('Vacation Tracker'!$Q128:$AD128,0,FX$4))</f>
        <v>0</v>
      </c>
      <c r="FY125" s="26">
        <f t="shared" ref="FY125" ca="1" si="6173">FX125-FZ125</f>
        <v>0</v>
      </c>
      <c r="FZ125" s="26">
        <f t="array" aca="1" ref="FZ125" ca="1">SUM(IF(RIGHT(OFFSET('Vacation Tracker'!$Q128:$AD128,0,FX$4))&lt;&gt;"O",IFERROR(--LEFT(OFFSET('Vacation Tracker'!$Q128:$AD128,0,FX$4),LEN(OFFSET('Vacation Tracker'!$Q128:$AD128,0,FX$4))-1),0)))</f>
        <v>0</v>
      </c>
      <c r="GA125" s="26">
        <f t="array" aca="1" ref="GA125" ca="1">SUM(IF(RIGHT(OFFSET('Vacation Tracker'!$Q128:$AD128,0,FX$4))=GA$8,IFERROR(--LEFT(OFFSET('Vacation Tracker'!$Q128:$AD128,0,FX$4),LEN(OFFSET('Vacation Tracker'!$Q128:$AD128,0,FX$4))-1),0)))</f>
        <v>0</v>
      </c>
      <c r="GB125" s="23">
        <f ca="1">SUM(OFFSET('Vacation Tracker'!$Q128:$AD128,0,GB$4))</f>
        <v>0</v>
      </c>
      <c r="GC125" s="26">
        <f t="shared" ref="GC125" ca="1" si="6174">GB125-GD125</f>
        <v>0</v>
      </c>
      <c r="GD125" s="26">
        <f t="array" aca="1" ref="GD125" ca="1">SUM(IF(RIGHT(OFFSET('Vacation Tracker'!$Q128:$AD128,0,GB$4))&lt;&gt;"O",IFERROR(--LEFT(OFFSET('Vacation Tracker'!$Q128:$AD128,0,GB$4),LEN(OFFSET('Vacation Tracker'!$Q128:$AD128,0,GB$4))-1),0)))</f>
        <v>0</v>
      </c>
      <c r="GE125" s="26">
        <f t="array" aca="1" ref="GE125" ca="1">SUM(IF(RIGHT(OFFSET('Vacation Tracker'!$Q128:$AD128,0,GB$4))=GE$8,IFERROR(--LEFT(OFFSET('Vacation Tracker'!$Q128:$AD128,0,GB$4),LEN(OFFSET('Vacation Tracker'!$Q128:$AD128,0,GB$4))-1),0)))</f>
        <v>0</v>
      </c>
      <c r="GF125" s="23">
        <f ca="1">SUM(OFFSET('Vacation Tracker'!$Q128:$AD128,0,GF$4))</f>
        <v>0</v>
      </c>
      <c r="GG125" s="26">
        <f t="shared" ref="GG125" ca="1" si="6175">GF125-GH125</f>
        <v>0</v>
      </c>
      <c r="GH125" s="26">
        <f t="array" aca="1" ref="GH125" ca="1">SUM(IF(RIGHT(OFFSET('Vacation Tracker'!$Q128:$AD128,0,GF$4))&lt;&gt;"O",IFERROR(--LEFT(OFFSET('Vacation Tracker'!$Q128:$AD128,0,GF$4),LEN(OFFSET('Vacation Tracker'!$Q128:$AD128,0,GF$4))-1),0)))</f>
        <v>0</v>
      </c>
      <c r="GI125" s="26">
        <f t="array" aca="1" ref="GI125" ca="1">SUM(IF(RIGHT(OFFSET('Vacation Tracker'!$Q128:$AD128,0,GF$4))=GI$8,IFERROR(--LEFT(OFFSET('Vacation Tracker'!$Q128:$AD128,0,GF$4),LEN(OFFSET('Vacation Tracker'!$Q128:$AD128,0,GF$4))-1),0)))</f>
        <v>0</v>
      </c>
      <c r="GJ125" s="23">
        <f ca="1">SUM(OFFSET('Vacation Tracker'!$Q128:$AD128,0,GJ$4))</f>
        <v>0</v>
      </c>
      <c r="GK125" s="26">
        <f t="shared" ref="GK125" ca="1" si="6176">GJ125-GL125</f>
        <v>0</v>
      </c>
      <c r="GL125" s="26">
        <f t="array" aca="1" ref="GL125" ca="1">SUM(IF(RIGHT(OFFSET('Vacation Tracker'!$Q128:$AD128,0,GJ$4))&lt;&gt;"O",IFERROR(--LEFT(OFFSET('Vacation Tracker'!$Q128:$AD128,0,GJ$4),LEN(OFFSET('Vacation Tracker'!$Q128:$AD128,0,GJ$4))-1),0)))</f>
        <v>0</v>
      </c>
      <c r="GM125" s="26">
        <f t="array" aca="1" ref="GM125" ca="1">SUM(IF(RIGHT(OFFSET('Vacation Tracker'!$Q128:$AD128,0,GJ$4))=GM$8,IFERROR(--LEFT(OFFSET('Vacation Tracker'!$Q128:$AD128,0,GJ$4),LEN(OFFSET('Vacation Tracker'!$Q128:$AD128,0,GJ$4))-1),0)))</f>
        <v>0</v>
      </c>
      <c r="GN125" s="23">
        <f ca="1">SUM(OFFSET('Vacation Tracker'!$Q128:$AD128,0,GN$4))</f>
        <v>0</v>
      </c>
      <c r="GO125" s="26">
        <f t="shared" ref="GO125" ca="1" si="6177">GN125-GP125</f>
        <v>0</v>
      </c>
      <c r="GP125" s="26">
        <f t="array" aca="1" ref="GP125" ca="1">SUM(IF(RIGHT(OFFSET('Vacation Tracker'!$Q128:$AD128,0,GN$4))&lt;&gt;"O",IFERROR(--LEFT(OFFSET('Vacation Tracker'!$Q128:$AD128,0,GN$4),LEN(OFFSET('Vacation Tracker'!$Q128:$AD128,0,GN$4))-1),0)))</f>
        <v>0</v>
      </c>
      <c r="GQ125" s="26">
        <f t="array" aca="1" ref="GQ125" ca="1">SUM(IF(RIGHT(OFFSET('Vacation Tracker'!$Q128:$AD128,0,GN$4))=GQ$8,IFERROR(--LEFT(OFFSET('Vacation Tracker'!$Q128:$AD128,0,GN$4),LEN(OFFSET('Vacation Tracker'!$Q128:$AD128,0,GN$4))-1),0)))</f>
        <v>0</v>
      </c>
      <c r="GR125" s="23">
        <f ca="1">SUM(OFFSET('Vacation Tracker'!$Q128:$AD128,0,GR$4))</f>
        <v>0</v>
      </c>
      <c r="GS125" s="26">
        <f t="shared" ref="GS125" ca="1" si="6178">GR125-GT125</f>
        <v>0</v>
      </c>
      <c r="GT125" s="26">
        <f t="array" aca="1" ref="GT125" ca="1">SUM(IF(RIGHT(OFFSET('Vacation Tracker'!$Q128:$AD128,0,GR$4))&lt;&gt;"O",IFERROR(--LEFT(OFFSET('Vacation Tracker'!$Q128:$AD128,0,GR$4),LEN(OFFSET('Vacation Tracker'!$Q128:$AD128,0,GR$4))-1),0)))</f>
        <v>0</v>
      </c>
      <c r="GU125" s="26">
        <f t="array" aca="1" ref="GU125" ca="1">SUM(IF(RIGHT(OFFSET('Vacation Tracker'!$Q128:$AD128,0,GR$4))=GU$8,IFERROR(--LEFT(OFFSET('Vacation Tracker'!$Q128:$AD128,0,GR$4),LEN(OFFSET('Vacation Tracker'!$Q128:$AD128,0,GR$4))-1),0)))</f>
        <v>0</v>
      </c>
      <c r="GV125" s="23">
        <f ca="1">SUM(OFFSET('Vacation Tracker'!$Q128:$AD128,0,GV$4))</f>
        <v>0</v>
      </c>
      <c r="GW125" s="26">
        <f t="shared" ref="GW125" ca="1" si="6179">GV125-GX125</f>
        <v>0</v>
      </c>
      <c r="GX125" s="26">
        <f t="array" aca="1" ref="GX125" ca="1">SUM(IF(RIGHT(OFFSET('Vacation Tracker'!$Q128:$AD128,0,GV$4))&lt;&gt;"O",IFERROR(--LEFT(OFFSET('Vacation Tracker'!$Q128:$AD128,0,GV$4),LEN(OFFSET('Vacation Tracker'!$Q128:$AD128,0,GV$4))-1),0)))</f>
        <v>0</v>
      </c>
      <c r="GY125" s="26">
        <f t="array" aca="1" ref="GY125" ca="1">SUM(IF(RIGHT(OFFSET('Vacation Tracker'!$Q128:$AD128,0,GV$4))=GY$8,IFERROR(--LEFT(OFFSET('Vacation Tracker'!$Q128:$AD128,0,GV$4),LEN(OFFSET('Vacation Tracker'!$Q128:$AD128,0,GV$4))-1),0)))</f>
        <v>0</v>
      </c>
      <c r="GZ125" s="23">
        <f ca="1">SUM(OFFSET('Vacation Tracker'!$Q128:$AD128,0,GZ$4))</f>
        <v>0</v>
      </c>
      <c r="HA125" s="26">
        <f t="shared" ref="HA125" ca="1" si="6180">GZ125-HB125</f>
        <v>0</v>
      </c>
      <c r="HB125" s="26">
        <f t="array" aca="1" ref="HB125" ca="1">SUM(IF(RIGHT(OFFSET('Vacation Tracker'!$Q128:$AD128,0,GZ$4))&lt;&gt;"O",IFERROR(--LEFT(OFFSET('Vacation Tracker'!$Q128:$AD128,0,GZ$4),LEN(OFFSET('Vacation Tracker'!$Q128:$AD128,0,GZ$4))-1),0)))</f>
        <v>0</v>
      </c>
      <c r="HC125" s="26">
        <f t="array" aca="1" ref="HC125" ca="1">SUM(IF(RIGHT(OFFSET('Vacation Tracker'!$Q128:$AD128,0,GZ$4))=HC$8,IFERROR(--LEFT(OFFSET('Vacation Tracker'!$Q128:$AD128,0,GZ$4),LEN(OFFSET('Vacation Tracker'!$Q128:$AD128,0,GZ$4))-1),0)))</f>
        <v>0</v>
      </c>
      <c r="HD125" s="23">
        <f ca="1">SUM(OFFSET('Vacation Tracker'!$Q128:$AD128,0,HD$4))</f>
        <v>0</v>
      </c>
      <c r="HE125" s="26">
        <f t="shared" ref="HE125" ca="1" si="6181">HD125-HF125</f>
        <v>0</v>
      </c>
      <c r="HF125" s="26">
        <f t="array" aca="1" ref="HF125" ca="1">SUM(IF(RIGHT(OFFSET('Vacation Tracker'!$Q128:$AD128,0,HD$4))&lt;&gt;"O",IFERROR(--LEFT(OFFSET('Vacation Tracker'!$Q128:$AD128,0,HD$4),LEN(OFFSET('Vacation Tracker'!$Q128:$AD128,0,HD$4))-1),0)))</f>
        <v>0</v>
      </c>
      <c r="HG125" s="26">
        <f t="array" aca="1" ref="HG125" ca="1">SUM(IF(RIGHT(OFFSET('Vacation Tracker'!$Q128:$AD128,0,HD$4))=HG$8,IFERROR(--LEFT(OFFSET('Vacation Tracker'!$Q128:$AD128,0,HD$4),LEN(OFFSET('Vacation Tracker'!$Q128:$AD128,0,HD$4))-1),0)))</f>
        <v>0</v>
      </c>
      <c r="HH125" s="23">
        <f ca="1">SUM(OFFSET('Vacation Tracker'!$Q128:$AD128,0,HH$4))</f>
        <v>0</v>
      </c>
      <c r="HI125" s="26">
        <f t="shared" ref="HI125" ca="1" si="6182">HH125-HJ125</f>
        <v>0</v>
      </c>
      <c r="HJ125" s="26">
        <f t="array" aca="1" ref="HJ125" ca="1">SUM(IF(RIGHT(OFFSET('Vacation Tracker'!$Q128:$AD128,0,HH$4))&lt;&gt;"O",IFERROR(--LEFT(OFFSET('Vacation Tracker'!$Q128:$AD128,0,HH$4),LEN(OFFSET('Vacation Tracker'!$Q128:$AD128,0,HH$4))-1),0)))</f>
        <v>0</v>
      </c>
      <c r="HK125" s="26">
        <f t="array" aca="1" ref="HK125" ca="1">SUM(IF(RIGHT(OFFSET('Vacation Tracker'!$Q128:$AD128,0,HH$4))=HK$8,IFERROR(--LEFT(OFFSET('Vacation Tracker'!$Q128:$AD128,0,HH$4),LEN(OFFSET('Vacation Tracker'!$Q128:$AD128,0,HH$4))-1),0)))</f>
        <v>0</v>
      </c>
      <c r="HL125" s="23">
        <f ca="1">SUM(OFFSET('Vacation Tracker'!$Q128:$AD128,0,HL$4))</f>
        <v>0</v>
      </c>
      <c r="HM125" s="26">
        <f t="shared" ref="HM125" ca="1" si="6183">HL125-HN125</f>
        <v>0</v>
      </c>
      <c r="HN125" s="26">
        <f t="array" aca="1" ref="HN125" ca="1">SUM(IF(RIGHT(OFFSET('Vacation Tracker'!$Q128:$AD128,0,HL$4))&lt;&gt;"O",IFERROR(--LEFT(OFFSET('Vacation Tracker'!$Q128:$AD128,0,HL$4),LEN(OFFSET('Vacation Tracker'!$Q128:$AD128,0,HL$4))-1),0)))</f>
        <v>0</v>
      </c>
      <c r="HO125" s="26">
        <f t="array" aca="1" ref="HO125" ca="1">SUM(IF(RIGHT(OFFSET('Vacation Tracker'!$Q128:$AD128,0,HL$4))=HO$8,IFERROR(--LEFT(OFFSET('Vacation Tracker'!$Q128:$AD128,0,HL$4),LEN(OFFSET('Vacation Tracker'!$Q128:$AD128,0,HL$4))-1),0)))</f>
        <v>0</v>
      </c>
      <c r="HP125" s="23">
        <f ca="1">SUM(OFFSET('Vacation Tracker'!$Q128:$AD128,0,HP$4))</f>
        <v>0</v>
      </c>
      <c r="HQ125" s="26">
        <f t="shared" ref="HQ125" ca="1" si="6184">HP125-HR125</f>
        <v>0</v>
      </c>
      <c r="HR125" s="26">
        <f t="array" aca="1" ref="HR125" ca="1">SUM(IF(RIGHT(OFFSET('Vacation Tracker'!$Q128:$AD128,0,HP$4))&lt;&gt;"O",IFERROR(--LEFT(OFFSET('Vacation Tracker'!$Q128:$AD128,0,HP$4),LEN(OFFSET('Vacation Tracker'!$Q128:$AD128,0,HP$4))-1),0)))</f>
        <v>0</v>
      </c>
      <c r="HS125" s="23">
        <f t="array" aca="1" ref="HS125" ca="1">SUM(IF(RIGHT(OFFSET('Vacation Tracker'!$Q128:$AD128,0,HP$4))=HS$8,IFERROR(--LEFT(OFFSET('Vacation Tracker'!$Q128:$AD128,0,HP$4),LEN(OFFSET('Vacation Tracker'!$Q128:$AD128,0,HP$4))-1),0)))</f>
        <v>0</v>
      </c>
    </row>
    <row r="126" spans="2:227" ht="15" customHeight="1" x14ac:dyDescent="0.2">
      <c r="B126" s="23">
        <f>IF('Vacation Tracker'!B129&lt;&gt;"",'Vacation Tracker'!B129,"")</f>
        <v>118</v>
      </c>
      <c r="C126" s="24" t="str">
        <f>IF('Vacation Tracker'!C129&lt;&gt;"",'Vacation Tracker'!C129,"")</f>
        <v/>
      </c>
      <c r="D126" s="25" t="str">
        <f>IF('Vacation Tracker'!D129&lt;&gt;"",'Vacation Tracker'!D129,"")</f>
        <v/>
      </c>
      <c r="E126" s="25" t="str">
        <f>IF('Vacation Tracker'!E129&lt;&gt;"",'Vacation Tracker'!E129,"")</f>
        <v/>
      </c>
      <c r="F126" s="24" t="str">
        <f>IF('Vacation Tracker'!F129&lt;&gt;"",'Vacation Tracker'!F129,"")</f>
        <v/>
      </c>
      <c r="G126" s="24" t="str">
        <f>IF('Vacation Tracker'!G129&lt;&gt;"",'Vacation Tracker'!G129,"")</f>
        <v/>
      </c>
      <c r="H126" s="23" t="str">
        <f t="shared" si="5368"/>
        <v/>
      </c>
      <c r="I126" s="23" t="str">
        <f t="shared" si="5368"/>
        <v/>
      </c>
      <c r="J126" s="23" t="str">
        <f t="shared" si="5368"/>
        <v/>
      </c>
      <c r="K126" s="23" t="str">
        <f t="shared" si="3530"/>
        <v/>
      </c>
      <c r="L126" s="23">
        <f ca="1">SUM(OFFSET('Vacation Tracker'!$Q129:$AD129,0,L$4))</f>
        <v>0</v>
      </c>
      <c r="M126" s="26">
        <f t="shared" ca="1" si="3476"/>
        <v>0</v>
      </c>
      <c r="N126" s="26">
        <f t="array" aca="1" ref="N126" ca="1">SUM(IF(RIGHT(OFFSET('Vacation Tracker'!$Q129:$AD129,0,L$4))&lt;&gt;"O",IFERROR(--LEFT(OFFSET('Vacation Tracker'!$Q129:$AD129,0,L$4),LEN(OFFSET('Vacation Tracker'!$Q129:$AD129,0,L$4))-1),0)))</f>
        <v>0</v>
      </c>
      <c r="O126" s="26">
        <f t="array" aca="1" ref="O126" ca="1">SUM(IF(RIGHT(OFFSET('Vacation Tracker'!$Q129:$AD129,0,L$4))=O$8,IFERROR(--LEFT(OFFSET('Vacation Tracker'!$Q129:$AD129,0,L$4),LEN(OFFSET('Vacation Tracker'!$Q129:$AD129,0,L$4))-1),0)))</f>
        <v>0</v>
      </c>
      <c r="P126" s="23">
        <f ca="1">SUM(OFFSET('Vacation Tracker'!$Q129:$AD129,0,P$4))</f>
        <v>0</v>
      </c>
      <c r="Q126" s="26">
        <f t="shared" ca="1" si="3477"/>
        <v>0</v>
      </c>
      <c r="R126" s="26">
        <f t="array" aca="1" ref="R126" ca="1">SUM(IF(RIGHT(OFFSET('Vacation Tracker'!$Q129:$AD129,0,P$4))&lt;&gt;"O",IFERROR(--LEFT(OFFSET('Vacation Tracker'!$Q129:$AD129,0,P$4),LEN(OFFSET('Vacation Tracker'!$Q129:$AD129,0,P$4))-1),0)))</f>
        <v>0</v>
      </c>
      <c r="S126" s="26">
        <f t="array" aca="1" ref="S126" ca="1">SUM(IF(RIGHT(OFFSET('Vacation Tracker'!$Q129:$AD129,0,P$4))=S$8,IFERROR(--LEFT(OFFSET('Vacation Tracker'!$Q129:$AD129,0,P$4),LEN(OFFSET('Vacation Tracker'!$Q129:$AD129,0,P$4))-1),0)))</f>
        <v>0</v>
      </c>
      <c r="T126" s="23">
        <f ca="1">SUM(OFFSET('Vacation Tracker'!$Q129:$AD129,0,T$4))</f>
        <v>0</v>
      </c>
      <c r="U126" s="26">
        <f t="shared" ca="1" si="3478"/>
        <v>0</v>
      </c>
      <c r="V126" s="26">
        <f t="array" aca="1" ref="V126" ca="1">SUM(IF(RIGHT(OFFSET('Vacation Tracker'!$Q129:$AD129,0,T$4))&lt;&gt;"O",IFERROR(--LEFT(OFFSET('Vacation Tracker'!$Q129:$AD129,0,T$4),LEN(OFFSET('Vacation Tracker'!$Q129:$AD129,0,T$4))-1),0)))</f>
        <v>0</v>
      </c>
      <c r="W126" s="26">
        <f t="array" aca="1" ref="W126" ca="1">SUM(IF(RIGHT(OFFSET('Vacation Tracker'!$Q129:$AD129,0,T$4))=W$8,IFERROR(--LEFT(OFFSET('Vacation Tracker'!$Q129:$AD129,0,T$4),LEN(OFFSET('Vacation Tracker'!$Q129:$AD129,0,T$4))-1),0)))</f>
        <v>0</v>
      </c>
      <c r="X126" s="23">
        <f ca="1">SUM(OFFSET('Vacation Tracker'!$Q129:$AD129,0,X$4))</f>
        <v>0</v>
      </c>
      <c r="Y126" s="26">
        <f t="shared" ref="Y126" ca="1" si="6185">X126-Z126</f>
        <v>0</v>
      </c>
      <c r="Z126" s="26">
        <f t="array" aca="1" ref="Z126" ca="1">SUM(IF(RIGHT(OFFSET('Vacation Tracker'!$Q129:$AD129,0,X$4))&lt;&gt;"O",IFERROR(--LEFT(OFFSET('Vacation Tracker'!$Q129:$AD129,0,X$4),LEN(OFFSET('Vacation Tracker'!$Q129:$AD129,0,X$4))-1),0)))</f>
        <v>0</v>
      </c>
      <c r="AA126" s="26">
        <f t="array" aca="1" ref="AA126" ca="1">SUM(IF(RIGHT(OFFSET('Vacation Tracker'!$Q129:$AD129,0,X$4))=AA$8,IFERROR(--LEFT(OFFSET('Vacation Tracker'!$Q129:$AD129,0,X$4),LEN(OFFSET('Vacation Tracker'!$Q129:$AD129,0,X$4))-1),0)))</f>
        <v>0</v>
      </c>
      <c r="AB126" s="23">
        <f ca="1">SUM(OFFSET('Vacation Tracker'!$Q129:$AD129,0,AB$4))</f>
        <v>0</v>
      </c>
      <c r="AC126" s="26">
        <f t="shared" ref="AC126" ca="1" si="6186">AB126-AD126</f>
        <v>0</v>
      </c>
      <c r="AD126" s="26">
        <f t="array" aca="1" ref="AD126" ca="1">SUM(IF(RIGHT(OFFSET('Vacation Tracker'!$Q129:$AD129,0,AB$4))&lt;&gt;"O",IFERROR(--LEFT(OFFSET('Vacation Tracker'!$Q129:$AD129,0,AB$4),LEN(OFFSET('Vacation Tracker'!$Q129:$AD129,0,AB$4))-1),0)))</f>
        <v>0</v>
      </c>
      <c r="AE126" s="26">
        <f t="array" aca="1" ref="AE126" ca="1">SUM(IF(RIGHT(OFFSET('Vacation Tracker'!$Q129:$AD129,0,AB$4))=AE$8,IFERROR(--LEFT(OFFSET('Vacation Tracker'!$Q129:$AD129,0,AB$4),LEN(OFFSET('Vacation Tracker'!$Q129:$AD129,0,AB$4))-1),0)))</f>
        <v>0</v>
      </c>
      <c r="AF126" s="23">
        <f ca="1">SUM(OFFSET('Vacation Tracker'!$Q129:$AD129,0,AF$4))</f>
        <v>0</v>
      </c>
      <c r="AG126" s="26">
        <f t="shared" ref="AG126" ca="1" si="6187">AF126-AH126</f>
        <v>0</v>
      </c>
      <c r="AH126" s="26">
        <f t="array" aca="1" ref="AH126" ca="1">SUM(IF(RIGHT(OFFSET('Vacation Tracker'!$Q129:$AD129,0,AF$4))&lt;&gt;"O",IFERROR(--LEFT(OFFSET('Vacation Tracker'!$Q129:$AD129,0,AF$4),LEN(OFFSET('Vacation Tracker'!$Q129:$AD129,0,AF$4))-1),0)))</f>
        <v>0</v>
      </c>
      <c r="AI126" s="26">
        <f t="array" aca="1" ref="AI126" ca="1">SUM(IF(RIGHT(OFFSET('Vacation Tracker'!$Q129:$AD129,0,AF$4))=AI$8,IFERROR(--LEFT(OFFSET('Vacation Tracker'!$Q129:$AD129,0,AF$4),LEN(OFFSET('Vacation Tracker'!$Q129:$AD129,0,AF$4))-1),0)))</f>
        <v>0</v>
      </c>
      <c r="AJ126" s="23">
        <f ca="1">SUM(OFFSET('Vacation Tracker'!$Q129:$AD129,0,AJ$4))</f>
        <v>0</v>
      </c>
      <c r="AK126" s="26">
        <f t="shared" ref="AK126" ca="1" si="6188">AJ126-AL126</f>
        <v>0</v>
      </c>
      <c r="AL126" s="26">
        <f t="array" aca="1" ref="AL126" ca="1">SUM(IF(RIGHT(OFFSET('Vacation Tracker'!$Q129:$AD129,0,AJ$4))&lt;&gt;"O",IFERROR(--LEFT(OFFSET('Vacation Tracker'!$Q129:$AD129,0,AJ$4),LEN(OFFSET('Vacation Tracker'!$Q129:$AD129,0,AJ$4))-1),0)))</f>
        <v>0</v>
      </c>
      <c r="AM126" s="26">
        <f t="array" aca="1" ref="AM126" ca="1">SUM(IF(RIGHT(OFFSET('Vacation Tracker'!$Q129:$AD129,0,AJ$4))=AM$8,IFERROR(--LEFT(OFFSET('Vacation Tracker'!$Q129:$AD129,0,AJ$4),LEN(OFFSET('Vacation Tracker'!$Q129:$AD129,0,AJ$4))-1),0)))</f>
        <v>0</v>
      </c>
      <c r="AN126" s="23">
        <f ca="1">SUM(OFFSET('Vacation Tracker'!$Q129:$AD129,0,AN$4))</f>
        <v>0</v>
      </c>
      <c r="AO126" s="26">
        <f t="shared" ref="AO126" ca="1" si="6189">AN126-AP126</f>
        <v>0</v>
      </c>
      <c r="AP126" s="26">
        <f t="array" aca="1" ref="AP126" ca="1">SUM(IF(RIGHT(OFFSET('Vacation Tracker'!$Q129:$AD129,0,AN$4))&lt;&gt;"O",IFERROR(--LEFT(OFFSET('Vacation Tracker'!$Q129:$AD129,0,AN$4),LEN(OFFSET('Vacation Tracker'!$Q129:$AD129,0,AN$4))-1),0)))</f>
        <v>0</v>
      </c>
      <c r="AQ126" s="26">
        <f t="array" aca="1" ref="AQ126" ca="1">SUM(IF(RIGHT(OFFSET('Vacation Tracker'!$Q129:$AD129,0,AN$4))=AQ$8,IFERROR(--LEFT(OFFSET('Vacation Tracker'!$Q129:$AD129,0,AN$4),LEN(OFFSET('Vacation Tracker'!$Q129:$AD129,0,AN$4))-1),0)))</f>
        <v>0</v>
      </c>
      <c r="AR126" s="23">
        <f ca="1">SUM(OFFSET('Vacation Tracker'!$Q129:$AD129,0,AR$4))</f>
        <v>0</v>
      </c>
      <c r="AS126" s="26">
        <f t="shared" ref="AS126" ca="1" si="6190">AR126-AT126</f>
        <v>0</v>
      </c>
      <c r="AT126" s="26">
        <f t="array" aca="1" ref="AT126" ca="1">SUM(IF(RIGHT(OFFSET('Vacation Tracker'!$Q129:$AD129,0,AR$4))&lt;&gt;"O",IFERROR(--LEFT(OFFSET('Vacation Tracker'!$Q129:$AD129,0,AR$4),LEN(OFFSET('Vacation Tracker'!$Q129:$AD129,0,AR$4))-1),0)))</f>
        <v>0</v>
      </c>
      <c r="AU126" s="26">
        <f t="array" aca="1" ref="AU126" ca="1">SUM(IF(RIGHT(OFFSET('Vacation Tracker'!$Q129:$AD129,0,AR$4))=AU$8,IFERROR(--LEFT(OFFSET('Vacation Tracker'!$Q129:$AD129,0,AR$4),LEN(OFFSET('Vacation Tracker'!$Q129:$AD129,0,AR$4))-1),0)))</f>
        <v>0</v>
      </c>
      <c r="AV126" s="23">
        <f ca="1">SUM(OFFSET('Vacation Tracker'!$Q129:$AD129,0,AV$4))</f>
        <v>0</v>
      </c>
      <c r="AW126" s="26">
        <f t="shared" ref="AW126" ca="1" si="6191">AV126-AX126</f>
        <v>0</v>
      </c>
      <c r="AX126" s="26">
        <f t="array" aca="1" ref="AX126" ca="1">SUM(IF(RIGHT(OFFSET('Vacation Tracker'!$Q129:$AD129,0,AV$4))&lt;&gt;"O",IFERROR(--LEFT(OFFSET('Vacation Tracker'!$Q129:$AD129,0,AV$4),LEN(OFFSET('Vacation Tracker'!$Q129:$AD129,0,AV$4))-1),0)))</f>
        <v>0</v>
      </c>
      <c r="AY126" s="26">
        <f t="array" aca="1" ref="AY126" ca="1">SUM(IF(RIGHT(OFFSET('Vacation Tracker'!$Q129:$AD129,0,AV$4))=AY$8,IFERROR(--LEFT(OFFSET('Vacation Tracker'!$Q129:$AD129,0,AV$4),LEN(OFFSET('Vacation Tracker'!$Q129:$AD129,0,AV$4))-1),0)))</f>
        <v>0</v>
      </c>
      <c r="AZ126" s="23">
        <f ca="1">SUM(OFFSET('Vacation Tracker'!$Q129:$AD129,0,AZ$4))</f>
        <v>0</v>
      </c>
      <c r="BA126" s="26">
        <f t="shared" ref="BA126" ca="1" si="6192">AZ126-BB126</f>
        <v>0</v>
      </c>
      <c r="BB126" s="26">
        <f t="array" aca="1" ref="BB126" ca="1">SUM(IF(RIGHT(OFFSET('Vacation Tracker'!$Q129:$AD129,0,AZ$4))&lt;&gt;"O",IFERROR(--LEFT(OFFSET('Vacation Tracker'!$Q129:$AD129,0,AZ$4),LEN(OFFSET('Vacation Tracker'!$Q129:$AD129,0,AZ$4))-1),0)))</f>
        <v>0</v>
      </c>
      <c r="BC126" s="26">
        <f t="array" aca="1" ref="BC126" ca="1">SUM(IF(RIGHT(OFFSET('Vacation Tracker'!$Q129:$AD129,0,AZ$4))=BC$8,IFERROR(--LEFT(OFFSET('Vacation Tracker'!$Q129:$AD129,0,AZ$4),LEN(OFFSET('Vacation Tracker'!$Q129:$AD129,0,AZ$4))-1),0)))</f>
        <v>0</v>
      </c>
      <c r="BD126" s="23">
        <f ca="1">SUM(OFFSET('Vacation Tracker'!$Q129:$AD129,0,BD$4))</f>
        <v>0</v>
      </c>
      <c r="BE126" s="26">
        <f t="shared" ref="BE126" ca="1" si="6193">BD126-BF126</f>
        <v>0</v>
      </c>
      <c r="BF126" s="26">
        <f t="array" aca="1" ref="BF126" ca="1">SUM(IF(RIGHT(OFFSET('Vacation Tracker'!$Q129:$AD129,0,BD$4))&lt;&gt;"O",IFERROR(--LEFT(OFFSET('Vacation Tracker'!$Q129:$AD129,0,BD$4),LEN(OFFSET('Vacation Tracker'!$Q129:$AD129,0,BD$4))-1),0)))</f>
        <v>0</v>
      </c>
      <c r="BG126" s="26">
        <f t="array" aca="1" ref="BG126" ca="1">SUM(IF(RIGHT(OFFSET('Vacation Tracker'!$Q129:$AD129,0,BD$4))=BG$8,IFERROR(--LEFT(OFFSET('Vacation Tracker'!$Q129:$AD129,0,BD$4),LEN(OFFSET('Vacation Tracker'!$Q129:$AD129,0,BD$4))-1),0)))</f>
        <v>0</v>
      </c>
      <c r="BH126" s="23">
        <f ca="1">SUM(OFFSET('Vacation Tracker'!$Q129:$AD129,0,BH$4))</f>
        <v>0</v>
      </c>
      <c r="BI126" s="26">
        <f t="shared" ref="BI126" ca="1" si="6194">BH126-BJ126</f>
        <v>0</v>
      </c>
      <c r="BJ126" s="26">
        <f t="array" aca="1" ref="BJ126" ca="1">SUM(IF(RIGHT(OFFSET('Vacation Tracker'!$Q129:$AD129,0,BH$4))&lt;&gt;"O",IFERROR(--LEFT(OFFSET('Vacation Tracker'!$Q129:$AD129,0,BH$4),LEN(OFFSET('Vacation Tracker'!$Q129:$AD129,0,BH$4))-1),0)))</f>
        <v>0</v>
      </c>
      <c r="BK126" s="26">
        <f t="array" aca="1" ref="BK126" ca="1">SUM(IF(RIGHT(OFFSET('Vacation Tracker'!$Q129:$AD129,0,BH$4))=BK$8,IFERROR(--LEFT(OFFSET('Vacation Tracker'!$Q129:$AD129,0,BH$4),LEN(OFFSET('Vacation Tracker'!$Q129:$AD129,0,BH$4))-1),0)))</f>
        <v>0</v>
      </c>
      <c r="BL126" s="23">
        <f ca="1">SUM(OFFSET('Vacation Tracker'!$Q129:$AD129,0,BL$4))</f>
        <v>0</v>
      </c>
      <c r="BM126" s="26">
        <f t="shared" ref="BM126" ca="1" si="6195">BL126-BN126</f>
        <v>0</v>
      </c>
      <c r="BN126" s="26">
        <f t="array" aca="1" ref="BN126" ca="1">SUM(IF(RIGHT(OFFSET('Vacation Tracker'!$Q129:$AD129,0,BL$4))&lt;&gt;"O",IFERROR(--LEFT(OFFSET('Vacation Tracker'!$Q129:$AD129,0,BL$4),LEN(OFFSET('Vacation Tracker'!$Q129:$AD129,0,BL$4))-1),0)))</f>
        <v>0</v>
      </c>
      <c r="BO126" s="26">
        <f t="array" aca="1" ref="BO126" ca="1">SUM(IF(RIGHT(OFFSET('Vacation Tracker'!$Q129:$AD129,0,BL$4))=BO$8,IFERROR(--LEFT(OFFSET('Vacation Tracker'!$Q129:$AD129,0,BL$4),LEN(OFFSET('Vacation Tracker'!$Q129:$AD129,0,BL$4))-1),0)))</f>
        <v>0</v>
      </c>
      <c r="BP126" s="23">
        <f ca="1">SUM(OFFSET('Vacation Tracker'!$Q129:$AD129,0,BP$4))</f>
        <v>0</v>
      </c>
      <c r="BQ126" s="26">
        <f t="shared" ref="BQ126" ca="1" si="6196">BP126-BR126</f>
        <v>0</v>
      </c>
      <c r="BR126" s="26">
        <f t="array" aca="1" ref="BR126" ca="1">SUM(IF(RIGHT(OFFSET('Vacation Tracker'!$Q129:$AD129,0,BP$4))&lt;&gt;"O",IFERROR(--LEFT(OFFSET('Vacation Tracker'!$Q129:$AD129,0,BP$4),LEN(OFFSET('Vacation Tracker'!$Q129:$AD129,0,BP$4))-1),0)))</f>
        <v>0</v>
      </c>
      <c r="BS126" s="26">
        <f t="array" aca="1" ref="BS126" ca="1">SUM(IF(RIGHT(OFFSET('Vacation Tracker'!$Q129:$AD129,0,BP$4))=BS$8,IFERROR(--LEFT(OFFSET('Vacation Tracker'!$Q129:$AD129,0,BP$4),LEN(OFFSET('Vacation Tracker'!$Q129:$AD129,0,BP$4))-1),0)))</f>
        <v>0</v>
      </c>
      <c r="BT126" s="23">
        <f ca="1">SUM(OFFSET('Vacation Tracker'!$Q129:$AD129,0,BT$4))</f>
        <v>0</v>
      </c>
      <c r="BU126" s="26">
        <f t="shared" ref="BU126" ca="1" si="6197">BT126-BV126</f>
        <v>0</v>
      </c>
      <c r="BV126" s="26">
        <f t="array" aca="1" ref="BV126" ca="1">SUM(IF(RIGHT(OFFSET('Vacation Tracker'!$Q129:$AD129,0,BT$4))&lt;&gt;"O",IFERROR(--LEFT(OFFSET('Vacation Tracker'!$Q129:$AD129,0,BT$4),LEN(OFFSET('Vacation Tracker'!$Q129:$AD129,0,BT$4))-1),0)))</f>
        <v>0</v>
      </c>
      <c r="BW126" s="26">
        <f t="array" aca="1" ref="BW126" ca="1">SUM(IF(RIGHT(OFFSET('Vacation Tracker'!$Q129:$AD129,0,BT$4))=BW$8,IFERROR(--LEFT(OFFSET('Vacation Tracker'!$Q129:$AD129,0,BT$4),LEN(OFFSET('Vacation Tracker'!$Q129:$AD129,0,BT$4))-1),0)))</f>
        <v>0</v>
      </c>
      <c r="BX126" s="23">
        <f ca="1">SUM(OFFSET('Vacation Tracker'!$Q129:$AD129,0,BX$4))</f>
        <v>0</v>
      </c>
      <c r="BY126" s="26">
        <f t="shared" ref="BY126" ca="1" si="6198">BX126-BZ126</f>
        <v>0</v>
      </c>
      <c r="BZ126" s="26">
        <f t="array" aca="1" ref="BZ126" ca="1">SUM(IF(RIGHT(OFFSET('Vacation Tracker'!$Q129:$AD129,0,BX$4))&lt;&gt;"O",IFERROR(--LEFT(OFFSET('Vacation Tracker'!$Q129:$AD129,0,BX$4),LEN(OFFSET('Vacation Tracker'!$Q129:$AD129,0,BX$4))-1),0)))</f>
        <v>0</v>
      </c>
      <c r="CA126" s="26">
        <f t="array" aca="1" ref="CA126" ca="1">SUM(IF(RIGHT(OFFSET('Vacation Tracker'!$Q129:$AD129,0,BX$4))=CA$8,IFERROR(--LEFT(OFFSET('Vacation Tracker'!$Q129:$AD129,0,BX$4),LEN(OFFSET('Vacation Tracker'!$Q129:$AD129,0,BX$4))-1),0)))</f>
        <v>0</v>
      </c>
      <c r="CB126" s="23">
        <f ca="1">SUM(OFFSET('Vacation Tracker'!$Q129:$AD129,0,CB$4))</f>
        <v>0</v>
      </c>
      <c r="CC126" s="26">
        <f t="shared" ref="CC126" ca="1" si="6199">CB126-CD126</f>
        <v>0</v>
      </c>
      <c r="CD126" s="26">
        <f t="array" aca="1" ref="CD126" ca="1">SUM(IF(RIGHT(OFFSET('Vacation Tracker'!$Q129:$AD129,0,CB$4))&lt;&gt;"O",IFERROR(--LEFT(OFFSET('Vacation Tracker'!$Q129:$AD129,0,CB$4),LEN(OFFSET('Vacation Tracker'!$Q129:$AD129,0,CB$4))-1),0)))</f>
        <v>0</v>
      </c>
      <c r="CE126" s="26">
        <f t="array" aca="1" ref="CE126" ca="1">SUM(IF(RIGHT(OFFSET('Vacation Tracker'!$Q129:$AD129,0,CB$4))=CE$8,IFERROR(--LEFT(OFFSET('Vacation Tracker'!$Q129:$AD129,0,CB$4),LEN(OFFSET('Vacation Tracker'!$Q129:$AD129,0,CB$4))-1),0)))</f>
        <v>0</v>
      </c>
      <c r="CF126" s="23">
        <f ca="1">SUM(OFFSET('Vacation Tracker'!$Q129:$AD129,0,CF$4))</f>
        <v>0</v>
      </c>
      <c r="CG126" s="26">
        <f t="shared" ref="CG126" ca="1" si="6200">CF126-CH126</f>
        <v>0</v>
      </c>
      <c r="CH126" s="26">
        <f t="array" aca="1" ref="CH126" ca="1">SUM(IF(RIGHT(OFFSET('Vacation Tracker'!$Q129:$AD129,0,CF$4))&lt;&gt;"O",IFERROR(--LEFT(OFFSET('Vacation Tracker'!$Q129:$AD129,0,CF$4),LEN(OFFSET('Vacation Tracker'!$Q129:$AD129,0,CF$4))-1),0)))</f>
        <v>0</v>
      </c>
      <c r="CI126" s="26">
        <f t="array" aca="1" ref="CI126" ca="1">SUM(IF(RIGHT(OFFSET('Vacation Tracker'!$Q129:$AD129,0,CF$4))=CI$8,IFERROR(--LEFT(OFFSET('Vacation Tracker'!$Q129:$AD129,0,CF$4),LEN(OFFSET('Vacation Tracker'!$Q129:$AD129,0,CF$4))-1),0)))</f>
        <v>0</v>
      </c>
      <c r="CJ126" s="23">
        <f ca="1">SUM(OFFSET('Vacation Tracker'!$Q129:$AD129,0,CJ$4))</f>
        <v>0</v>
      </c>
      <c r="CK126" s="26">
        <f t="shared" ref="CK126" ca="1" si="6201">CJ126-CL126</f>
        <v>0</v>
      </c>
      <c r="CL126" s="26">
        <f t="array" aca="1" ref="CL126" ca="1">SUM(IF(RIGHT(OFFSET('Vacation Tracker'!$Q129:$AD129,0,CJ$4))&lt;&gt;"O",IFERROR(--LEFT(OFFSET('Vacation Tracker'!$Q129:$AD129,0,CJ$4),LEN(OFFSET('Vacation Tracker'!$Q129:$AD129,0,CJ$4))-1),0)))</f>
        <v>0</v>
      </c>
      <c r="CM126" s="26">
        <f t="array" aca="1" ref="CM126" ca="1">SUM(IF(RIGHT(OFFSET('Vacation Tracker'!$Q129:$AD129,0,CJ$4))=CM$8,IFERROR(--LEFT(OFFSET('Vacation Tracker'!$Q129:$AD129,0,CJ$4),LEN(OFFSET('Vacation Tracker'!$Q129:$AD129,0,CJ$4))-1),0)))</f>
        <v>0</v>
      </c>
      <c r="CN126" s="23">
        <f ca="1">SUM(OFFSET('Vacation Tracker'!$Q129:$AD129,0,CN$4))</f>
        <v>0</v>
      </c>
      <c r="CO126" s="26">
        <f t="shared" ref="CO126" ca="1" si="6202">CN126-CP126</f>
        <v>0</v>
      </c>
      <c r="CP126" s="26">
        <f t="array" aca="1" ref="CP126" ca="1">SUM(IF(RIGHT(OFFSET('Vacation Tracker'!$Q129:$AD129,0,CN$4))&lt;&gt;"O",IFERROR(--LEFT(OFFSET('Vacation Tracker'!$Q129:$AD129,0,CN$4),LEN(OFFSET('Vacation Tracker'!$Q129:$AD129,0,CN$4))-1),0)))</f>
        <v>0</v>
      </c>
      <c r="CQ126" s="26">
        <f t="array" aca="1" ref="CQ126" ca="1">SUM(IF(RIGHT(OFFSET('Vacation Tracker'!$Q129:$AD129,0,CN$4))=CQ$8,IFERROR(--LEFT(OFFSET('Vacation Tracker'!$Q129:$AD129,0,CN$4),LEN(OFFSET('Vacation Tracker'!$Q129:$AD129,0,CN$4))-1),0)))</f>
        <v>0</v>
      </c>
      <c r="CR126" s="23">
        <f ca="1">SUM(OFFSET('Vacation Tracker'!$Q129:$AD129,0,CR$4))</f>
        <v>0</v>
      </c>
      <c r="CS126" s="26">
        <f t="shared" ref="CS126" ca="1" si="6203">CR126-CT126</f>
        <v>0</v>
      </c>
      <c r="CT126" s="26">
        <f t="array" aca="1" ref="CT126" ca="1">SUM(IF(RIGHT(OFFSET('Vacation Tracker'!$Q129:$AD129,0,CR$4))&lt;&gt;"O",IFERROR(--LEFT(OFFSET('Vacation Tracker'!$Q129:$AD129,0,CR$4),LEN(OFFSET('Vacation Tracker'!$Q129:$AD129,0,CR$4))-1),0)))</f>
        <v>0</v>
      </c>
      <c r="CU126" s="26">
        <f t="array" aca="1" ref="CU126" ca="1">SUM(IF(RIGHT(OFFSET('Vacation Tracker'!$Q129:$AD129,0,CR$4))=CU$8,IFERROR(--LEFT(OFFSET('Vacation Tracker'!$Q129:$AD129,0,CR$4),LEN(OFFSET('Vacation Tracker'!$Q129:$AD129,0,CR$4))-1),0)))</f>
        <v>0</v>
      </c>
      <c r="CV126" s="23">
        <f ca="1">SUM(OFFSET('Vacation Tracker'!$Q129:$AD129,0,CV$4))</f>
        <v>0</v>
      </c>
      <c r="CW126" s="26">
        <f t="shared" ref="CW126" ca="1" si="6204">CV126-CX126</f>
        <v>0</v>
      </c>
      <c r="CX126" s="26">
        <f t="array" aca="1" ref="CX126" ca="1">SUM(IF(RIGHT(OFFSET('Vacation Tracker'!$Q129:$AD129,0,CV$4))&lt;&gt;"O",IFERROR(--LEFT(OFFSET('Vacation Tracker'!$Q129:$AD129,0,CV$4),LEN(OFFSET('Vacation Tracker'!$Q129:$AD129,0,CV$4))-1),0)))</f>
        <v>0</v>
      </c>
      <c r="CY126" s="26">
        <f t="array" aca="1" ref="CY126" ca="1">SUM(IF(RIGHT(OFFSET('Vacation Tracker'!$Q129:$AD129,0,CV$4))=CY$8,IFERROR(--LEFT(OFFSET('Vacation Tracker'!$Q129:$AD129,0,CV$4),LEN(OFFSET('Vacation Tracker'!$Q129:$AD129,0,CV$4))-1),0)))</f>
        <v>0</v>
      </c>
      <c r="CZ126" s="23">
        <f ca="1">SUM(OFFSET('Vacation Tracker'!$Q129:$AD129,0,CZ$4))</f>
        <v>0</v>
      </c>
      <c r="DA126" s="26">
        <f t="shared" ref="DA126" ca="1" si="6205">CZ126-DB126</f>
        <v>0</v>
      </c>
      <c r="DB126" s="26">
        <f t="array" aca="1" ref="DB126" ca="1">SUM(IF(RIGHT(OFFSET('Vacation Tracker'!$Q129:$AD129,0,CZ$4))&lt;&gt;"O",IFERROR(--LEFT(OFFSET('Vacation Tracker'!$Q129:$AD129,0,CZ$4),LEN(OFFSET('Vacation Tracker'!$Q129:$AD129,0,CZ$4))-1),0)))</f>
        <v>0</v>
      </c>
      <c r="DC126" s="26">
        <f t="array" aca="1" ref="DC126" ca="1">SUM(IF(RIGHT(OFFSET('Vacation Tracker'!$Q129:$AD129,0,CZ$4))=DC$8,IFERROR(--LEFT(OFFSET('Vacation Tracker'!$Q129:$AD129,0,CZ$4),LEN(OFFSET('Vacation Tracker'!$Q129:$AD129,0,CZ$4))-1),0)))</f>
        <v>0</v>
      </c>
      <c r="DD126" s="23">
        <f ca="1">SUM(OFFSET('Vacation Tracker'!$Q129:$AD129,0,DD$4))</f>
        <v>0</v>
      </c>
      <c r="DE126" s="26">
        <f t="shared" ref="DE126" ca="1" si="6206">DD126-DF126</f>
        <v>0</v>
      </c>
      <c r="DF126" s="26">
        <f t="array" aca="1" ref="DF126" ca="1">SUM(IF(RIGHT(OFFSET('Vacation Tracker'!$Q129:$AD129,0,DD$4))&lt;&gt;"O",IFERROR(--LEFT(OFFSET('Vacation Tracker'!$Q129:$AD129,0,DD$4),LEN(OFFSET('Vacation Tracker'!$Q129:$AD129,0,DD$4))-1),0)))</f>
        <v>0</v>
      </c>
      <c r="DG126" s="26">
        <f t="array" aca="1" ref="DG126" ca="1">SUM(IF(RIGHT(OFFSET('Vacation Tracker'!$Q129:$AD129,0,DD$4))=DG$8,IFERROR(--LEFT(OFFSET('Vacation Tracker'!$Q129:$AD129,0,DD$4),LEN(OFFSET('Vacation Tracker'!$Q129:$AD129,0,DD$4))-1),0)))</f>
        <v>0</v>
      </c>
      <c r="DH126" s="23">
        <f ca="1">SUM(OFFSET('Vacation Tracker'!$Q129:$AD129,0,DH$4))</f>
        <v>0</v>
      </c>
      <c r="DI126" s="26">
        <f t="shared" ref="DI126" ca="1" si="6207">DH126-DJ126</f>
        <v>0</v>
      </c>
      <c r="DJ126" s="26">
        <f t="array" aca="1" ref="DJ126" ca="1">SUM(IF(RIGHT(OFFSET('Vacation Tracker'!$Q129:$AD129,0,DH$4))&lt;&gt;"O",IFERROR(--LEFT(OFFSET('Vacation Tracker'!$Q129:$AD129,0,DH$4),LEN(OFFSET('Vacation Tracker'!$Q129:$AD129,0,DH$4))-1),0)))</f>
        <v>0</v>
      </c>
      <c r="DK126" s="26">
        <f t="array" aca="1" ref="DK126" ca="1">SUM(IF(RIGHT(OFFSET('Vacation Tracker'!$Q129:$AD129,0,DH$4))=DK$8,IFERROR(--LEFT(OFFSET('Vacation Tracker'!$Q129:$AD129,0,DH$4),LEN(OFFSET('Vacation Tracker'!$Q129:$AD129,0,DH$4))-1),0)))</f>
        <v>0</v>
      </c>
      <c r="DL126" s="23">
        <f ca="1">SUM(OFFSET('Vacation Tracker'!$Q129:$AD129,0,DL$4))</f>
        <v>0</v>
      </c>
      <c r="DM126" s="26">
        <f t="shared" ref="DM126" ca="1" si="6208">DL126-DN126</f>
        <v>0</v>
      </c>
      <c r="DN126" s="26">
        <f t="array" aca="1" ref="DN126" ca="1">SUM(IF(RIGHT(OFFSET('Vacation Tracker'!$Q129:$AD129,0,DL$4))&lt;&gt;"O",IFERROR(--LEFT(OFFSET('Vacation Tracker'!$Q129:$AD129,0,DL$4),LEN(OFFSET('Vacation Tracker'!$Q129:$AD129,0,DL$4))-1),0)))</f>
        <v>0</v>
      </c>
      <c r="DO126" s="26">
        <f t="array" aca="1" ref="DO126" ca="1">SUM(IF(RIGHT(OFFSET('Vacation Tracker'!$Q129:$AD129,0,DL$4))=DO$8,IFERROR(--LEFT(OFFSET('Vacation Tracker'!$Q129:$AD129,0,DL$4),LEN(OFFSET('Vacation Tracker'!$Q129:$AD129,0,DL$4))-1),0)))</f>
        <v>0</v>
      </c>
      <c r="DP126" s="23">
        <f ca="1">SUM(OFFSET('Vacation Tracker'!$Q129:$AD129,0,DP$4))</f>
        <v>0</v>
      </c>
      <c r="DQ126" s="26">
        <f t="shared" ref="DQ126" ca="1" si="6209">DP126-DR126</f>
        <v>0</v>
      </c>
      <c r="DR126" s="26">
        <f t="array" aca="1" ref="DR126" ca="1">SUM(IF(RIGHT(OFFSET('Vacation Tracker'!$Q129:$AD129,0,DP$4))&lt;&gt;"O",IFERROR(--LEFT(OFFSET('Vacation Tracker'!$Q129:$AD129,0,DP$4),LEN(OFFSET('Vacation Tracker'!$Q129:$AD129,0,DP$4))-1),0)))</f>
        <v>0</v>
      </c>
      <c r="DS126" s="26">
        <f t="array" aca="1" ref="DS126" ca="1">SUM(IF(RIGHT(OFFSET('Vacation Tracker'!$Q129:$AD129,0,DP$4))=DS$8,IFERROR(--LEFT(OFFSET('Vacation Tracker'!$Q129:$AD129,0,DP$4),LEN(OFFSET('Vacation Tracker'!$Q129:$AD129,0,DP$4))-1),0)))</f>
        <v>0</v>
      </c>
      <c r="DT126" s="23">
        <f ca="1">SUM(OFFSET('Vacation Tracker'!$Q129:$AD129,0,DT$4))</f>
        <v>0</v>
      </c>
      <c r="DU126" s="26">
        <f t="shared" ref="DU126" ca="1" si="6210">DT126-DV126</f>
        <v>0</v>
      </c>
      <c r="DV126" s="26">
        <f t="array" aca="1" ref="DV126" ca="1">SUM(IF(RIGHT(OFFSET('Vacation Tracker'!$Q129:$AD129,0,DT$4))&lt;&gt;"O",IFERROR(--LEFT(OFFSET('Vacation Tracker'!$Q129:$AD129,0,DT$4),LEN(OFFSET('Vacation Tracker'!$Q129:$AD129,0,DT$4))-1),0)))</f>
        <v>0</v>
      </c>
      <c r="DW126" s="26">
        <f t="array" aca="1" ref="DW126" ca="1">SUM(IF(RIGHT(OFFSET('Vacation Tracker'!$Q129:$AD129,0,DT$4))=DW$8,IFERROR(--LEFT(OFFSET('Vacation Tracker'!$Q129:$AD129,0,DT$4),LEN(OFFSET('Vacation Tracker'!$Q129:$AD129,0,DT$4))-1),0)))</f>
        <v>0</v>
      </c>
      <c r="DX126" s="23">
        <f ca="1">SUM(OFFSET('Vacation Tracker'!$Q129:$AD129,0,DX$4))</f>
        <v>0</v>
      </c>
      <c r="DY126" s="26">
        <f t="shared" ref="DY126" ca="1" si="6211">DX126-DZ126</f>
        <v>0</v>
      </c>
      <c r="DZ126" s="26">
        <f t="array" aca="1" ref="DZ126" ca="1">SUM(IF(RIGHT(OFFSET('Vacation Tracker'!$Q129:$AD129,0,DX$4))&lt;&gt;"O",IFERROR(--LEFT(OFFSET('Vacation Tracker'!$Q129:$AD129,0,DX$4),LEN(OFFSET('Vacation Tracker'!$Q129:$AD129,0,DX$4))-1),0)))</f>
        <v>0</v>
      </c>
      <c r="EA126" s="26">
        <f t="array" aca="1" ref="EA126" ca="1">SUM(IF(RIGHT(OFFSET('Vacation Tracker'!$Q129:$AD129,0,DX$4))=EA$8,IFERROR(--LEFT(OFFSET('Vacation Tracker'!$Q129:$AD129,0,DX$4),LEN(OFFSET('Vacation Tracker'!$Q129:$AD129,0,DX$4))-1),0)))</f>
        <v>0</v>
      </c>
      <c r="EB126" s="23">
        <f ca="1">SUM(OFFSET('Vacation Tracker'!$Q129:$AD129,0,EB$4))</f>
        <v>0</v>
      </c>
      <c r="EC126" s="26">
        <f t="shared" ref="EC126" ca="1" si="6212">EB126-ED126</f>
        <v>0</v>
      </c>
      <c r="ED126" s="26">
        <f t="array" aca="1" ref="ED126" ca="1">SUM(IF(RIGHT(OFFSET('Vacation Tracker'!$Q129:$AD129,0,EB$4))&lt;&gt;"O",IFERROR(--LEFT(OFFSET('Vacation Tracker'!$Q129:$AD129,0,EB$4),LEN(OFFSET('Vacation Tracker'!$Q129:$AD129,0,EB$4))-1),0)))</f>
        <v>0</v>
      </c>
      <c r="EE126" s="26">
        <f t="array" aca="1" ref="EE126" ca="1">SUM(IF(RIGHT(OFFSET('Vacation Tracker'!$Q129:$AD129,0,EB$4))=EE$8,IFERROR(--LEFT(OFFSET('Vacation Tracker'!$Q129:$AD129,0,EB$4),LEN(OFFSET('Vacation Tracker'!$Q129:$AD129,0,EB$4))-1),0)))</f>
        <v>0</v>
      </c>
      <c r="EF126" s="23">
        <f ca="1">SUM(OFFSET('Vacation Tracker'!$Q129:$AD129,0,EF$4))</f>
        <v>0</v>
      </c>
      <c r="EG126" s="26">
        <f t="shared" ref="EG126" ca="1" si="6213">EF126-EH126</f>
        <v>0</v>
      </c>
      <c r="EH126" s="26">
        <f t="array" aca="1" ref="EH126" ca="1">SUM(IF(RIGHT(OFFSET('Vacation Tracker'!$Q129:$AD129,0,EF$4))&lt;&gt;"O",IFERROR(--LEFT(OFFSET('Vacation Tracker'!$Q129:$AD129,0,EF$4),LEN(OFFSET('Vacation Tracker'!$Q129:$AD129,0,EF$4))-1),0)))</f>
        <v>0</v>
      </c>
      <c r="EI126" s="26">
        <f t="array" aca="1" ref="EI126" ca="1">SUM(IF(RIGHT(OFFSET('Vacation Tracker'!$Q129:$AD129,0,EF$4))=EI$8,IFERROR(--LEFT(OFFSET('Vacation Tracker'!$Q129:$AD129,0,EF$4),LEN(OFFSET('Vacation Tracker'!$Q129:$AD129,0,EF$4))-1),0)))</f>
        <v>0</v>
      </c>
      <c r="EJ126" s="23">
        <f ca="1">SUM(OFFSET('Vacation Tracker'!$Q129:$AD129,0,EJ$4))</f>
        <v>0</v>
      </c>
      <c r="EK126" s="26">
        <f t="shared" ref="EK126" ca="1" si="6214">EJ126-EL126</f>
        <v>0</v>
      </c>
      <c r="EL126" s="26">
        <f t="array" aca="1" ref="EL126" ca="1">SUM(IF(RIGHT(OFFSET('Vacation Tracker'!$Q129:$AD129,0,EJ$4))&lt;&gt;"O",IFERROR(--LEFT(OFFSET('Vacation Tracker'!$Q129:$AD129,0,EJ$4),LEN(OFFSET('Vacation Tracker'!$Q129:$AD129,0,EJ$4))-1),0)))</f>
        <v>0</v>
      </c>
      <c r="EM126" s="26">
        <f t="array" aca="1" ref="EM126" ca="1">SUM(IF(RIGHT(OFFSET('Vacation Tracker'!$Q129:$AD129,0,EJ$4))=EM$8,IFERROR(--LEFT(OFFSET('Vacation Tracker'!$Q129:$AD129,0,EJ$4),LEN(OFFSET('Vacation Tracker'!$Q129:$AD129,0,EJ$4))-1),0)))</f>
        <v>0</v>
      </c>
      <c r="EN126" s="23">
        <f ca="1">SUM(OFFSET('Vacation Tracker'!$Q129:$AD129,0,EN$4))</f>
        <v>0</v>
      </c>
      <c r="EO126" s="26">
        <f t="shared" ref="EO126" ca="1" si="6215">EN126-EP126</f>
        <v>0</v>
      </c>
      <c r="EP126" s="26">
        <f t="array" aca="1" ref="EP126" ca="1">SUM(IF(RIGHT(OFFSET('Vacation Tracker'!$Q129:$AD129,0,EN$4))&lt;&gt;"O",IFERROR(--LEFT(OFFSET('Vacation Tracker'!$Q129:$AD129,0,EN$4),LEN(OFFSET('Vacation Tracker'!$Q129:$AD129,0,EN$4))-1),0)))</f>
        <v>0</v>
      </c>
      <c r="EQ126" s="26">
        <f t="array" aca="1" ref="EQ126" ca="1">SUM(IF(RIGHT(OFFSET('Vacation Tracker'!$Q129:$AD129,0,EN$4))=EQ$8,IFERROR(--LEFT(OFFSET('Vacation Tracker'!$Q129:$AD129,0,EN$4),LEN(OFFSET('Vacation Tracker'!$Q129:$AD129,0,EN$4))-1),0)))</f>
        <v>0</v>
      </c>
      <c r="ER126" s="23">
        <f ca="1">SUM(OFFSET('Vacation Tracker'!$Q129:$AD129,0,ER$4))</f>
        <v>0</v>
      </c>
      <c r="ES126" s="26">
        <f t="shared" ref="ES126" ca="1" si="6216">ER126-ET126</f>
        <v>0</v>
      </c>
      <c r="ET126" s="26">
        <f t="array" aca="1" ref="ET126" ca="1">SUM(IF(RIGHT(OFFSET('Vacation Tracker'!$Q129:$AD129,0,ER$4))&lt;&gt;"O",IFERROR(--LEFT(OFFSET('Vacation Tracker'!$Q129:$AD129,0,ER$4),LEN(OFFSET('Vacation Tracker'!$Q129:$AD129,0,ER$4))-1),0)))</f>
        <v>0</v>
      </c>
      <c r="EU126" s="26">
        <f t="array" aca="1" ref="EU126" ca="1">SUM(IF(RIGHT(OFFSET('Vacation Tracker'!$Q129:$AD129,0,ER$4))=EU$8,IFERROR(--LEFT(OFFSET('Vacation Tracker'!$Q129:$AD129,0,ER$4),LEN(OFFSET('Vacation Tracker'!$Q129:$AD129,0,ER$4))-1),0)))</f>
        <v>0</v>
      </c>
      <c r="EV126" s="23">
        <f ca="1">SUM(OFFSET('Vacation Tracker'!$Q129:$AD129,0,EV$4))</f>
        <v>0</v>
      </c>
      <c r="EW126" s="26">
        <f t="shared" ref="EW126" ca="1" si="6217">EV126-EX126</f>
        <v>0</v>
      </c>
      <c r="EX126" s="26">
        <f t="array" aca="1" ref="EX126" ca="1">SUM(IF(RIGHT(OFFSET('Vacation Tracker'!$Q129:$AD129,0,EV$4))&lt;&gt;"O",IFERROR(--LEFT(OFFSET('Vacation Tracker'!$Q129:$AD129,0,EV$4),LEN(OFFSET('Vacation Tracker'!$Q129:$AD129,0,EV$4))-1),0)))</f>
        <v>0</v>
      </c>
      <c r="EY126" s="26">
        <f t="array" aca="1" ref="EY126" ca="1">SUM(IF(RIGHT(OFFSET('Vacation Tracker'!$Q129:$AD129,0,EV$4))=EY$8,IFERROR(--LEFT(OFFSET('Vacation Tracker'!$Q129:$AD129,0,EV$4),LEN(OFFSET('Vacation Tracker'!$Q129:$AD129,0,EV$4))-1),0)))</f>
        <v>0</v>
      </c>
      <c r="EZ126" s="23">
        <f ca="1">SUM(OFFSET('Vacation Tracker'!$Q129:$AD129,0,EZ$4))</f>
        <v>0</v>
      </c>
      <c r="FA126" s="26">
        <f t="shared" ref="FA126" ca="1" si="6218">EZ126-FB126</f>
        <v>0</v>
      </c>
      <c r="FB126" s="26">
        <f t="array" aca="1" ref="FB126" ca="1">SUM(IF(RIGHT(OFFSET('Vacation Tracker'!$Q129:$AD129,0,EZ$4))&lt;&gt;"O",IFERROR(--LEFT(OFFSET('Vacation Tracker'!$Q129:$AD129,0,EZ$4),LEN(OFFSET('Vacation Tracker'!$Q129:$AD129,0,EZ$4))-1),0)))</f>
        <v>0</v>
      </c>
      <c r="FC126" s="26">
        <f t="array" aca="1" ref="FC126" ca="1">SUM(IF(RIGHT(OFFSET('Vacation Tracker'!$Q129:$AD129,0,EZ$4))=FC$8,IFERROR(--LEFT(OFFSET('Vacation Tracker'!$Q129:$AD129,0,EZ$4),LEN(OFFSET('Vacation Tracker'!$Q129:$AD129,0,EZ$4))-1),0)))</f>
        <v>0</v>
      </c>
      <c r="FD126" s="23">
        <f ca="1">SUM(OFFSET('Vacation Tracker'!$Q129:$AD129,0,FD$4))</f>
        <v>0</v>
      </c>
      <c r="FE126" s="26">
        <f t="shared" ref="FE126" ca="1" si="6219">FD126-FF126</f>
        <v>0</v>
      </c>
      <c r="FF126" s="26">
        <f t="array" aca="1" ref="FF126" ca="1">SUM(IF(RIGHT(OFFSET('Vacation Tracker'!$Q129:$AD129,0,FD$4))&lt;&gt;"O",IFERROR(--LEFT(OFFSET('Vacation Tracker'!$Q129:$AD129,0,FD$4),LEN(OFFSET('Vacation Tracker'!$Q129:$AD129,0,FD$4))-1),0)))</f>
        <v>0</v>
      </c>
      <c r="FG126" s="26">
        <f t="array" aca="1" ref="FG126" ca="1">SUM(IF(RIGHT(OFFSET('Vacation Tracker'!$Q129:$AD129,0,FD$4))=FG$8,IFERROR(--LEFT(OFFSET('Vacation Tracker'!$Q129:$AD129,0,FD$4),LEN(OFFSET('Vacation Tracker'!$Q129:$AD129,0,FD$4))-1),0)))</f>
        <v>0</v>
      </c>
      <c r="FH126" s="23">
        <f ca="1">SUM(OFFSET('Vacation Tracker'!$Q129:$AD129,0,FH$4))</f>
        <v>0</v>
      </c>
      <c r="FI126" s="26">
        <f t="shared" ref="FI126" ca="1" si="6220">FH126-FJ126</f>
        <v>0</v>
      </c>
      <c r="FJ126" s="26">
        <f t="array" aca="1" ref="FJ126" ca="1">SUM(IF(RIGHT(OFFSET('Vacation Tracker'!$Q129:$AD129,0,FH$4))&lt;&gt;"O",IFERROR(--LEFT(OFFSET('Vacation Tracker'!$Q129:$AD129,0,FH$4),LEN(OFFSET('Vacation Tracker'!$Q129:$AD129,0,FH$4))-1),0)))</f>
        <v>0</v>
      </c>
      <c r="FK126" s="26">
        <f t="array" aca="1" ref="FK126" ca="1">SUM(IF(RIGHT(OFFSET('Vacation Tracker'!$Q129:$AD129,0,FH$4))=FK$8,IFERROR(--LEFT(OFFSET('Vacation Tracker'!$Q129:$AD129,0,FH$4),LEN(OFFSET('Vacation Tracker'!$Q129:$AD129,0,FH$4))-1),0)))</f>
        <v>0</v>
      </c>
      <c r="FL126" s="23">
        <f ca="1">SUM(OFFSET('Vacation Tracker'!$Q129:$AD129,0,FL$4))</f>
        <v>0</v>
      </c>
      <c r="FM126" s="26">
        <f t="shared" ref="FM126" ca="1" si="6221">FL126-FN126</f>
        <v>0</v>
      </c>
      <c r="FN126" s="26">
        <f t="array" aca="1" ref="FN126" ca="1">SUM(IF(RIGHT(OFFSET('Vacation Tracker'!$Q129:$AD129,0,FL$4))&lt;&gt;"O",IFERROR(--LEFT(OFFSET('Vacation Tracker'!$Q129:$AD129,0,FL$4),LEN(OFFSET('Vacation Tracker'!$Q129:$AD129,0,FL$4))-1),0)))</f>
        <v>0</v>
      </c>
      <c r="FO126" s="26">
        <f t="array" aca="1" ref="FO126" ca="1">SUM(IF(RIGHT(OFFSET('Vacation Tracker'!$Q129:$AD129,0,FL$4))=FO$8,IFERROR(--LEFT(OFFSET('Vacation Tracker'!$Q129:$AD129,0,FL$4),LEN(OFFSET('Vacation Tracker'!$Q129:$AD129,0,FL$4))-1),0)))</f>
        <v>0</v>
      </c>
      <c r="FP126" s="23">
        <f ca="1">SUM(OFFSET('Vacation Tracker'!$Q129:$AD129,0,FP$4))</f>
        <v>0</v>
      </c>
      <c r="FQ126" s="26">
        <f t="shared" ref="FQ126" ca="1" si="6222">FP126-FR126</f>
        <v>0</v>
      </c>
      <c r="FR126" s="26">
        <f t="array" aca="1" ref="FR126" ca="1">SUM(IF(RIGHT(OFFSET('Vacation Tracker'!$Q129:$AD129,0,FP$4))&lt;&gt;"O",IFERROR(--LEFT(OFFSET('Vacation Tracker'!$Q129:$AD129,0,FP$4),LEN(OFFSET('Vacation Tracker'!$Q129:$AD129,0,FP$4))-1),0)))</f>
        <v>0</v>
      </c>
      <c r="FS126" s="26">
        <f t="array" aca="1" ref="FS126" ca="1">SUM(IF(RIGHT(OFFSET('Vacation Tracker'!$Q129:$AD129,0,FP$4))=FS$8,IFERROR(--LEFT(OFFSET('Vacation Tracker'!$Q129:$AD129,0,FP$4),LEN(OFFSET('Vacation Tracker'!$Q129:$AD129,0,FP$4))-1),0)))</f>
        <v>0</v>
      </c>
      <c r="FT126" s="23">
        <f ca="1">SUM(OFFSET('Vacation Tracker'!$Q129:$AD129,0,FT$4))</f>
        <v>0</v>
      </c>
      <c r="FU126" s="26">
        <f t="shared" ref="FU126" ca="1" si="6223">FT126-FV126</f>
        <v>0</v>
      </c>
      <c r="FV126" s="26">
        <f t="array" aca="1" ref="FV126" ca="1">SUM(IF(RIGHT(OFFSET('Vacation Tracker'!$Q129:$AD129,0,FT$4))&lt;&gt;"O",IFERROR(--LEFT(OFFSET('Vacation Tracker'!$Q129:$AD129,0,FT$4),LEN(OFFSET('Vacation Tracker'!$Q129:$AD129,0,FT$4))-1),0)))</f>
        <v>0</v>
      </c>
      <c r="FW126" s="26">
        <f t="array" aca="1" ref="FW126" ca="1">SUM(IF(RIGHT(OFFSET('Vacation Tracker'!$Q129:$AD129,0,FT$4))=FW$8,IFERROR(--LEFT(OFFSET('Vacation Tracker'!$Q129:$AD129,0,FT$4),LEN(OFFSET('Vacation Tracker'!$Q129:$AD129,0,FT$4))-1),0)))</f>
        <v>0</v>
      </c>
      <c r="FX126" s="23">
        <f ca="1">SUM(OFFSET('Vacation Tracker'!$Q129:$AD129,0,FX$4))</f>
        <v>0</v>
      </c>
      <c r="FY126" s="26">
        <f t="shared" ref="FY126" ca="1" si="6224">FX126-FZ126</f>
        <v>0</v>
      </c>
      <c r="FZ126" s="26">
        <f t="array" aca="1" ref="FZ126" ca="1">SUM(IF(RIGHT(OFFSET('Vacation Tracker'!$Q129:$AD129,0,FX$4))&lt;&gt;"O",IFERROR(--LEFT(OFFSET('Vacation Tracker'!$Q129:$AD129,0,FX$4),LEN(OFFSET('Vacation Tracker'!$Q129:$AD129,0,FX$4))-1),0)))</f>
        <v>0</v>
      </c>
      <c r="GA126" s="26">
        <f t="array" aca="1" ref="GA126" ca="1">SUM(IF(RIGHT(OFFSET('Vacation Tracker'!$Q129:$AD129,0,FX$4))=GA$8,IFERROR(--LEFT(OFFSET('Vacation Tracker'!$Q129:$AD129,0,FX$4),LEN(OFFSET('Vacation Tracker'!$Q129:$AD129,0,FX$4))-1),0)))</f>
        <v>0</v>
      </c>
      <c r="GB126" s="23">
        <f ca="1">SUM(OFFSET('Vacation Tracker'!$Q129:$AD129,0,GB$4))</f>
        <v>0</v>
      </c>
      <c r="GC126" s="26">
        <f t="shared" ref="GC126" ca="1" si="6225">GB126-GD126</f>
        <v>0</v>
      </c>
      <c r="GD126" s="26">
        <f t="array" aca="1" ref="GD126" ca="1">SUM(IF(RIGHT(OFFSET('Vacation Tracker'!$Q129:$AD129,0,GB$4))&lt;&gt;"O",IFERROR(--LEFT(OFFSET('Vacation Tracker'!$Q129:$AD129,0,GB$4),LEN(OFFSET('Vacation Tracker'!$Q129:$AD129,0,GB$4))-1),0)))</f>
        <v>0</v>
      </c>
      <c r="GE126" s="26">
        <f t="array" aca="1" ref="GE126" ca="1">SUM(IF(RIGHT(OFFSET('Vacation Tracker'!$Q129:$AD129,0,GB$4))=GE$8,IFERROR(--LEFT(OFFSET('Vacation Tracker'!$Q129:$AD129,0,GB$4),LEN(OFFSET('Vacation Tracker'!$Q129:$AD129,0,GB$4))-1),0)))</f>
        <v>0</v>
      </c>
      <c r="GF126" s="23">
        <f ca="1">SUM(OFFSET('Vacation Tracker'!$Q129:$AD129,0,GF$4))</f>
        <v>0</v>
      </c>
      <c r="GG126" s="26">
        <f t="shared" ref="GG126" ca="1" si="6226">GF126-GH126</f>
        <v>0</v>
      </c>
      <c r="GH126" s="26">
        <f t="array" aca="1" ref="GH126" ca="1">SUM(IF(RIGHT(OFFSET('Vacation Tracker'!$Q129:$AD129,0,GF$4))&lt;&gt;"O",IFERROR(--LEFT(OFFSET('Vacation Tracker'!$Q129:$AD129,0,GF$4),LEN(OFFSET('Vacation Tracker'!$Q129:$AD129,0,GF$4))-1),0)))</f>
        <v>0</v>
      </c>
      <c r="GI126" s="26">
        <f t="array" aca="1" ref="GI126" ca="1">SUM(IF(RIGHT(OFFSET('Vacation Tracker'!$Q129:$AD129,0,GF$4))=GI$8,IFERROR(--LEFT(OFFSET('Vacation Tracker'!$Q129:$AD129,0,GF$4),LEN(OFFSET('Vacation Tracker'!$Q129:$AD129,0,GF$4))-1),0)))</f>
        <v>0</v>
      </c>
      <c r="GJ126" s="23">
        <f ca="1">SUM(OFFSET('Vacation Tracker'!$Q129:$AD129,0,GJ$4))</f>
        <v>0</v>
      </c>
      <c r="GK126" s="26">
        <f t="shared" ref="GK126" ca="1" si="6227">GJ126-GL126</f>
        <v>0</v>
      </c>
      <c r="GL126" s="26">
        <f t="array" aca="1" ref="GL126" ca="1">SUM(IF(RIGHT(OFFSET('Vacation Tracker'!$Q129:$AD129,0,GJ$4))&lt;&gt;"O",IFERROR(--LEFT(OFFSET('Vacation Tracker'!$Q129:$AD129,0,GJ$4),LEN(OFFSET('Vacation Tracker'!$Q129:$AD129,0,GJ$4))-1),0)))</f>
        <v>0</v>
      </c>
      <c r="GM126" s="26">
        <f t="array" aca="1" ref="GM126" ca="1">SUM(IF(RIGHT(OFFSET('Vacation Tracker'!$Q129:$AD129,0,GJ$4))=GM$8,IFERROR(--LEFT(OFFSET('Vacation Tracker'!$Q129:$AD129,0,GJ$4),LEN(OFFSET('Vacation Tracker'!$Q129:$AD129,0,GJ$4))-1),0)))</f>
        <v>0</v>
      </c>
      <c r="GN126" s="23">
        <f ca="1">SUM(OFFSET('Vacation Tracker'!$Q129:$AD129,0,GN$4))</f>
        <v>0</v>
      </c>
      <c r="GO126" s="26">
        <f t="shared" ref="GO126" ca="1" si="6228">GN126-GP126</f>
        <v>0</v>
      </c>
      <c r="GP126" s="26">
        <f t="array" aca="1" ref="GP126" ca="1">SUM(IF(RIGHT(OFFSET('Vacation Tracker'!$Q129:$AD129,0,GN$4))&lt;&gt;"O",IFERROR(--LEFT(OFFSET('Vacation Tracker'!$Q129:$AD129,0,GN$4),LEN(OFFSET('Vacation Tracker'!$Q129:$AD129,0,GN$4))-1),0)))</f>
        <v>0</v>
      </c>
      <c r="GQ126" s="26">
        <f t="array" aca="1" ref="GQ126" ca="1">SUM(IF(RIGHT(OFFSET('Vacation Tracker'!$Q129:$AD129,0,GN$4))=GQ$8,IFERROR(--LEFT(OFFSET('Vacation Tracker'!$Q129:$AD129,0,GN$4),LEN(OFFSET('Vacation Tracker'!$Q129:$AD129,0,GN$4))-1),0)))</f>
        <v>0</v>
      </c>
      <c r="GR126" s="23">
        <f ca="1">SUM(OFFSET('Vacation Tracker'!$Q129:$AD129,0,GR$4))</f>
        <v>0</v>
      </c>
      <c r="GS126" s="26">
        <f t="shared" ref="GS126" ca="1" si="6229">GR126-GT126</f>
        <v>0</v>
      </c>
      <c r="GT126" s="26">
        <f t="array" aca="1" ref="GT126" ca="1">SUM(IF(RIGHT(OFFSET('Vacation Tracker'!$Q129:$AD129,0,GR$4))&lt;&gt;"O",IFERROR(--LEFT(OFFSET('Vacation Tracker'!$Q129:$AD129,0,GR$4),LEN(OFFSET('Vacation Tracker'!$Q129:$AD129,0,GR$4))-1),0)))</f>
        <v>0</v>
      </c>
      <c r="GU126" s="26">
        <f t="array" aca="1" ref="GU126" ca="1">SUM(IF(RIGHT(OFFSET('Vacation Tracker'!$Q129:$AD129,0,GR$4))=GU$8,IFERROR(--LEFT(OFFSET('Vacation Tracker'!$Q129:$AD129,0,GR$4),LEN(OFFSET('Vacation Tracker'!$Q129:$AD129,0,GR$4))-1),0)))</f>
        <v>0</v>
      </c>
      <c r="GV126" s="23">
        <f ca="1">SUM(OFFSET('Vacation Tracker'!$Q129:$AD129,0,GV$4))</f>
        <v>0</v>
      </c>
      <c r="GW126" s="26">
        <f t="shared" ref="GW126" ca="1" si="6230">GV126-GX126</f>
        <v>0</v>
      </c>
      <c r="GX126" s="26">
        <f t="array" aca="1" ref="GX126" ca="1">SUM(IF(RIGHT(OFFSET('Vacation Tracker'!$Q129:$AD129,0,GV$4))&lt;&gt;"O",IFERROR(--LEFT(OFFSET('Vacation Tracker'!$Q129:$AD129,0,GV$4),LEN(OFFSET('Vacation Tracker'!$Q129:$AD129,0,GV$4))-1),0)))</f>
        <v>0</v>
      </c>
      <c r="GY126" s="26">
        <f t="array" aca="1" ref="GY126" ca="1">SUM(IF(RIGHT(OFFSET('Vacation Tracker'!$Q129:$AD129,0,GV$4))=GY$8,IFERROR(--LEFT(OFFSET('Vacation Tracker'!$Q129:$AD129,0,GV$4),LEN(OFFSET('Vacation Tracker'!$Q129:$AD129,0,GV$4))-1),0)))</f>
        <v>0</v>
      </c>
      <c r="GZ126" s="23">
        <f ca="1">SUM(OFFSET('Vacation Tracker'!$Q129:$AD129,0,GZ$4))</f>
        <v>0</v>
      </c>
      <c r="HA126" s="26">
        <f t="shared" ref="HA126" ca="1" si="6231">GZ126-HB126</f>
        <v>0</v>
      </c>
      <c r="HB126" s="26">
        <f t="array" aca="1" ref="HB126" ca="1">SUM(IF(RIGHT(OFFSET('Vacation Tracker'!$Q129:$AD129,0,GZ$4))&lt;&gt;"O",IFERROR(--LEFT(OFFSET('Vacation Tracker'!$Q129:$AD129,0,GZ$4),LEN(OFFSET('Vacation Tracker'!$Q129:$AD129,0,GZ$4))-1),0)))</f>
        <v>0</v>
      </c>
      <c r="HC126" s="26">
        <f t="array" aca="1" ref="HC126" ca="1">SUM(IF(RIGHT(OFFSET('Vacation Tracker'!$Q129:$AD129,0,GZ$4))=HC$8,IFERROR(--LEFT(OFFSET('Vacation Tracker'!$Q129:$AD129,0,GZ$4),LEN(OFFSET('Vacation Tracker'!$Q129:$AD129,0,GZ$4))-1),0)))</f>
        <v>0</v>
      </c>
      <c r="HD126" s="23">
        <f ca="1">SUM(OFFSET('Vacation Tracker'!$Q129:$AD129,0,HD$4))</f>
        <v>0</v>
      </c>
      <c r="HE126" s="26">
        <f t="shared" ref="HE126" ca="1" si="6232">HD126-HF126</f>
        <v>0</v>
      </c>
      <c r="HF126" s="26">
        <f t="array" aca="1" ref="HF126" ca="1">SUM(IF(RIGHT(OFFSET('Vacation Tracker'!$Q129:$AD129,0,HD$4))&lt;&gt;"O",IFERROR(--LEFT(OFFSET('Vacation Tracker'!$Q129:$AD129,0,HD$4),LEN(OFFSET('Vacation Tracker'!$Q129:$AD129,0,HD$4))-1),0)))</f>
        <v>0</v>
      </c>
      <c r="HG126" s="26">
        <f t="array" aca="1" ref="HG126" ca="1">SUM(IF(RIGHT(OFFSET('Vacation Tracker'!$Q129:$AD129,0,HD$4))=HG$8,IFERROR(--LEFT(OFFSET('Vacation Tracker'!$Q129:$AD129,0,HD$4),LEN(OFFSET('Vacation Tracker'!$Q129:$AD129,0,HD$4))-1),0)))</f>
        <v>0</v>
      </c>
      <c r="HH126" s="23">
        <f ca="1">SUM(OFFSET('Vacation Tracker'!$Q129:$AD129,0,HH$4))</f>
        <v>0</v>
      </c>
      <c r="HI126" s="26">
        <f t="shared" ref="HI126" ca="1" si="6233">HH126-HJ126</f>
        <v>0</v>
      </c>
      <c r="HJ126" s="26">
        <f t="array" aca="1" ref="HJ126" ca="1">SUM(IF(RIGHT(OFFSET('Vacation Tracker'!$Q129:$AD129,0,HH$4))&lt;&gt;"O",IFERROR(--LEFT(OFFSET('Vacation Tracker'!$Q129:$AD129,0,HH$4),LEN(OFFSET('Vacation Tracker'!$Q129:$AD129,0,HH$4))-1),0)))</f>
        <v>0</v>
      </c>
      <c r="HK126" s="26">
        <f t="array" aca="1" ref="HK126" ca="1">SUM(IF(RIGHT(OFFSET('Vacation Tracker'!$Q129:$AD129,0,HH$4))=HK$8,IFERROR(--LEFT(OFFSET('Vacation Tracker'!$Q129:$AD129,0,HH$4),LEN(OFFSET('Vacation Tracker'!$Q129:$AD129,0,HH$4))-1),0)))</f>
        <v>0</v>
      </c>
      <c r="HL126" s="23">
        <f ca="1">SUM(OFFSET('Vacation Tracker'!$Q129:$AD129,0,HL$4))</f>
        <v>0</v>
      </c>
      <c r="HM126" s="26">
        <f t="shared" ref="HM126" ca="1" si="6234">HL126-HN126</f>
        <v>0</v>
      </c>
      <c r="HN126" s="26">
        <f t="array" aca="1" ref="HN126" ca="1">SUM(IF(RIGHT(OFFSET('Vacation Tracker'!$Q129:$AD129,0,HL$4))&lt;&gt;"O",IFERROR(--LEFT(OFFSET('Vacation Tracker'!$Q129:$AD129,0,HL$4),LEN(OFFSET('Vacation Tracker'!$Q129:$AD129,0,HL$4))-1),0)))</f>
        <v>0</v>
      </c>
      <c r="HO126" s="26">
        <f t="array" aca="1" ref="HO126" ca="1">SUM(IF(RIGHT(OFFSET('Vacation Tracker'!$Q129:$AD129,0,HL$4))=HO$8,IFERROR(--LEFT(OFFSET('Vacation Tracker'!$Q129:$AD129,0,HL$4),LEN(OFFSET('Vacation Tracker'!$Q129:$AD129,0,HL$4))-1),0)))</f>
        <v>0</v>
      </c>
      <c r="HP126" s="23">
        <f ca="1">SUM(OFFSET('Vacation Tracker'!$Q129:$AD129,0,HP$4))</f>
        <v>0</v>
      </c>
      <c r="HQ126" s="26">
        <f t="shared" ref="HQ126" ca="1" si="6235">HP126-HR126</f>
        <v>0</v>
      </c>
      <c r="HR126" s="26">
        <f t="array" aca="1" ref="HR126" ca="1">SUM(IF(RIGHT(OFFSET('Vacation Tracker'!$Q129:$AD129,0,HP$4))&lt;&gt;"O",IFERROR(--LEFT(OFFSET('Vacation Tracker'!$Q129:$AD129,0,HP$4),LEN(OFFSET('Vacation Tracker'!$Q129:$AD129,0,HP$4))-1),0)))</f>
        <v>0</v>
      </c>
      <c r="HS126" s="23">
        <f t="array" aca="1" ref="HS126" ca="1">SUM(IF(RIGHT(OFFSET('Vacation Tracker'!$Q129:$AD129,0,HP$4))=HS$8,IFERROR(--LEFT(OFFSET('Vacation Tracker'!$Q129:$AD129,0,HP$4),LEN(OFFSET('Vacation Tracker'!$Q129:$AD129,0,HP$4))-1),0)))</f>
        <v>0</v>
      </c>
    </row>
    <row r="127" spans="2:227" ht="15" customHeight="1" x14ac:dyDescent="0.2">
      <c r="B127" s="23">
        <f>IF('Vacation Tracker'!B130&lt;&gt;"",'Vacation Tracker'!B130,"")</f>
        <v>119</v>
      </c>
      <c r="C127" s="24" t="str">
        <f>IF('Vacation Tracker'!C130&lt;&gt;"",'Vacation Tracker'!C130,"")</f>
        <v/>
      </c>
      <c r="D127" s="25" t="str">
        <f>IF('Vacation Tracker'!D130&lt;&gt;"",'Vacation Tracker'!D130,"")</f>
        <v/>
      </c>
      <c r="E127" s="25" t="str">
        <f>IF('Vacation Tracker'!E130&lt;&gt;"",'Vacation Tracker'!E130,"")</f>
        <v/>
      </c>
      <c r="F127" s="24" t="str">
        <f>IF('Vacation Tracker'!F130&lt;&gt;"",'Vacation Tracker'!F130,"")</f>
        <v/>
      </c>
      <c r="G127" s="24" t="str">
        <f>IF('Vacation Tracker'!G130&lt;&gt;"",'Vacation Tracker'!G130,"")</f>
        <v/>
      </c>
      <c r="H127" s="23" t="str">
        <f t="shared" si="5368"/>
        <v/>
      </c>
      <c r="I127" s="23" t="str">
        <f t="shared" si="5368"/>
        <v/>
      </c>
      <c r="J127" s="23" t="str">
        <f t="shared" si="5368"/>
        <v/>
      </c>
      <c r="K127" s="23" t="str">
        <f t="shared" si="3530"/>
        <v/>
      </c>
      <c r="L127" s="23">
        <f ca="1">SUM(OFFSET('Vacation Tracker'!$Q130:$AD130,0,L$4))</f>
        <v>0</v>
      </c>
      <c r="M127" s="26">
        <f t="shared" ca="1" si="3476"/>
        <v>0</v>
      </c>
      <c r="N127" s="26">
        <f t="array" aca="1" ref="N127" ca="1">SUM(IF(RIGHT(OFFSET('Vacation Tracker'!$Q130:$AD130,0,L$4))&lt;&gt;"O",IFERROR(--LEFT(OFFSET('Vacation Tracker'!$Q130:$AD130,0,L$4),LEN(OFFSET('Vacation Tracker'!$Q130:$AD130,0,L$4))-1),0)))</f>
        <v>0</v>
      </c>
      <c r="O127" s="26">
        <f t="array" aca="1" ref="O127" ca="1">SUM(IF(RIGHT(OFFSET('Vacation Tracker'!$Q130:$AD130,0,L$4))=O$8,IFERROR(--LEFT(OFFSET('Vacation Tracker'!$Q130:$AD130,0,L$4),LEN(OFFSET('Vacation Tracker'!$Q130:$AD130,0,L$4))-1),0)))</f>
        <v>0</v>
      </c>
      <c r="P127" s="23">
        <f ca="1">SUM(OFFSET('Vacation Tracker'!$Q130:$AD130,0,P$4))</f>
        <v>0</v>
      </c>
      <c r="Q127" s="26">
        <f t="shared" ca="1" si="3477"/>
        <v>0</v>
      </c>
      <c r="R127" s="26">
        <f t="array" aca="1" ref="R127" ca="1">SUM(IF(RIGHT(OFFSET('Vacation Tracker'!$Q130:$AD130,0,P$4))&lt;&gt;"O",IFERROR(--LEFT(OFFSET('Vacation Tracker'!$Q130:$AD130,0,P$4),LEN(OFFSET('Vacation Tracker'!$Q130:$AD130,0,P$4))-1),0)))</f>
        <v>0</v>
      </c>
      <c r="S127" s="26">
        <f t="array" aca="1" ref="S127" ca="1">SUM(IF(RIGHT(OFFSET('Vacation Tracker'!$Q130:$AD130,0,P$4))=S$8,IFERROR(--LEFT(OFFSET('Vacation Tracker'!$Q130:$AD130,0,P$4),LEN(OFFSET('Vacation Tracker'!$Q130:$AD130,0,P$4))-1),0)))</f>
        <v>0</v>
      </c>
      <c r="T127" s="23">
        <f ca="1">SUM(OFFSET('Vacation Tracker'!$Q130:$AD130,0,T$4))</f>
        <v>0</v>
      </c>
      <c r="U127" s="26">
        <f t="shared" ca="1" si="3478"/>
        <v>0</v>
      </c>
      <c r="V127" s="26">
        <f t="array" aca="1" ref="V127" ca="1">SUM(IF(RIGHT(OFFSET('Vacation Tracker'!$Q130:$AD130,0,T$4))&lt;&gt;"O",IFERROR(--LEFT(OFFSET('Vacation Tracker'!$Q130:$AD130,0,T$4),LEN(OFFSET('Vacation Tracker'!$Q130:$AD130,0,T$4))-1),0)))</f>
        <v>0</v>
      </c>
      <c r="W127" s="26">
        <f t="array" aca="1" ref="W127" ca="1">SUM(IF(RIGHT(OFFSET('Vacation Tracker'!$Q130:$AD130,0,T$4))=W$8,IFERROR(--LEFT(OFFSET('Vacation Tracker'!$Q130:$AD130,0,T$4),LEN(OFFSET('Vacation Tracker'!$Q130:$AD130,0,T$4))-1),0)))</f>
        <v>0</v>
      </c>
      <c r="X127" s="23">
        <f ca="1">SUM(OFFSET('Vacation Tracker'!$Q130:$AD130,0,X$4))</f>
        <v>0</v>
      </c>
      <c r="Y127" s="26">
        <f t="shared" ref="Y127" ca="1" si="6236">X127-Z127</f>
        <v>0</v>
      </c>
      <c r="Z127" s="26">
        <f t="array" aca="1" ref="Z127" ca="1">SUM(IF(RIGHT(OFFSET('Vacation Tracker'!$Q130:$AD130,0,X$4))&lt;&gt;"O",IFERROR(--LEFT(OFFSET('Vacation Tracker'!$Q130:$AD130,0,X$4),LEN(OFFSET('Vacation Tracker'!$Q130:$AD130,0,X$4))-1),0)))</f>
        <v>0</v>
      </c>
      <c r="AA127" s="26">
        <f t="array" aca="1" ref="AA127" ca="1">SUM(IF(RIGHT(OFFSET('Vacation Tracker'!$Q130:$AD130,0,X$4))=AA$8,IFERROR(--LEFT(OFFSET('Vacation Tracker'!$Q130:$AD130,0,X$4),LEN(OFFSET('Vacation Tracker'!$Q130:$AD130,0,X$4))-1),0)))</f>
        <v>0</v>
      </c>
      <c r="AB127" s="23">
        <f ca="1">SUM(OFFSET('Vacation Tracker'!$Q130:$AD130,0,AB$4))</f>
        <v>0</v>
      </c>
      <c r="AC127" s="26">
        <f t="shared" ref="AC127" ca="1" si="6237">AB127-AD127</f>
        <v>0</v>
      </c>
      <c r="AD127" s="26">
        <f t="array" aca="1" ref="AD127" ca="1">SUM(IF(RIGHT(OFFSET('Vacation Tracker'!$Q130:$AD130,0,AB$4))&lt;&gt;"O",IFERROR(--LEFT(OFFSET('Vacation Tracker'!$Q130:$AD130,0,AB$4),LEN(OFFSET('Vacation Tracker'!$Q130:$AD130,0,AB$4))-1),0)))</f>
        <v>0</v>
      </c>
      <c r="AE127" s="26">
        <f t="array" aca="1" ref="AE127" ca="1">SUM(IF(RIGHT(OFFSET('Vacation Tracker'!$Q130:$AD130,0,AB$4))=AE$8,IFERROR(--LEFT(OFFSET('Vacation Tracker'!$Q130:$AD130,0,AB$4),LEN(OFFSET('Vacation Tracker'!$Q130:$AD130,0,AB$4))-1),0)))</f>
        <v>0</v>
      </c>
      <c r="AF127" s="23">
        <f ca="1">SUM(OFFSET('Vacation Tracker'!$Q130:$AD130,0,AF$4))</f>
        <v>0</v>
      </c>
      <c r="AG127" s="26">
        <f t="shared" ref="AG127" ca="1" si="6238">AF127-AH127</f>
        <v>0</v>
      </c>
      <c r="AH127" s="26">
        <f t="array" aca="1" ref="AH127" ca="1">SUM(IF(RIGHT(OFFSET('Vacation Tracker'!$Q130:$AD130,0,AF$4))&lt;&gt;"O",IFERROR(--LEFT(OFFSET('Vacation Tracker'!$Q130:$AD130,0,AF$4),LEN(OFFSET('Vacation Tracker'!$Q130:$AD130,0,AF$4))-1),0)))</f>
        <v>0</v>
      </c>
      <c r="AI127" s="26">
        <f t="array" aca="1" ref="AI127" ca="1">SUM(IF(RIGHT(OFFSET('Vacation Tracker'!$Q130:$AD130,0,AF$4))=AI$8,IFERROR(--LEFT(OFFSET('Vacation Tracker'!$Q130:$AD130,0,AF$4),LEN(OFFSET('Vacation Tracker'!$Q130:$AD130,0,AF$4))-1),0)))</f>
        <v>0</v>
      </c>
      <c r="AJ127" s="23">
        <f ca="1">SUM(OFFSET('Vacation Tracker'!$Q130:$AD130,0,AJ$4))</f>
        <v>0</v>
      </c>
      <c r="AK127" s="26">
        <f t="shared" ref="AK127" ca="1" si="6239">AJ127-AL127</f>
        <v>0</v>
      </c>
      <c r="AL127" s="26">
        <f t="array" aca="1" ref="AL127" ca="1">SUM(IF(RIGHT(OFFSET('Vacation Tracker'!$Q130:$AD130,0,AJ$4))&lt;&gt;"O",IFERROR(--LEFT(OFFSET('Vacation Tracker'!$Q130:$AD130,0,AJ$4),LEN(OFFSET('Vacation Tracker'!$Q130:$AD130,0,AJ$4))-1),0)))</f>
        <v>0</v>
      </c>
      <c r="AM127" s="26">
        <f t="array" aca="1" ref="AM127" ca="1">SUM(IF(RIGHT(OFFSET('Vacation Tracker'!$Q130:$AD130,0,AJ$4))=AM$8,IFERROR(--LEFT(OFFSET('Vacation Tracker'!$Q130:$AD130,0,AJ$4),LEN(OFFSET('Vacation Tracker'!$Q130:$AD130,0,AJ$4))-1),0)))</f>
        <v>0</v>
      </c>
      <c r="AN127" s="23">
        <f ca="1">SUM(OFFSET('Vacation Tracker'!$Q130:$AD130,0,AN$4))</f>
        <v>0</v>
      </c>
      <c r="AO127" s="26">
        <f t="shared" ref="AO127" ca="1" si="6240">AN127-AP127</f>
        <v>0</v>
      </c>
      <c r="AP127" s="26">
        <f t="array" aca="1" ref="AP127" ca="1">SUM(IF(RIGHT(OFFSET('Vacation Tracker'!$Q130:$AD130,0,AN$4))&lt;&gt;"O",IFERROR(--LEFT(OFFSET('Vacation Tracker'!$Q130:$AD130,0,AN$4),LEN(OFFSET('Vacation Tracker'!$Q130:$AD130,0,AN$4))-1),0)))</f>
        <v>0</v>
      </c>
      <c r="AQ127" s="26">
        <f t="array" aca="1" ref="AQ127" ca="1">SUM(IF(RIGHT(OFFSET('Vacation Tracker'!$Q130:$AD130,0,AN$4))=AQ$8,IFERROR(--LEFT(OFFSET('Vacation Tracker'!$Q130:$AD130,0,AN$4),LEN(OFFSET('Vacation Tracker'!$Q130:$AD130,0,AN$4))-1),0)))</f>
        <v>0</v>
      </c>
      <c r="AR127" s="23">
        <f ca="1">SUM(OFFSET('Vacation Tracker'!$Q130:$AD130,0,AR$4))</f>
        <v>0</v>
      </c>
      <c r="AS127" s="26">
        <f t="shared" ref="AS127" ca="1" si="6241">AR127-AT127</f>
        <v>0</v>
      </c>
      <c r="AT127" s="26">
        <f t="array" aca="1" ref="AT127" ca="1">SUM(IF(RIGHT(OFFSET('Vacation Tracker'!$Q130:$AD130,0,AR$4))&lt;&gt;"O",IFERROR(--LEFT(OFFSET('Vacation Tracker'!$Q130:$AD130,0,AR$4),LEN(OFFSET('Vacation Tracker'!$Q130:$AD130,0,AR$4))-1),0)))</f>
        <v>0</v>
      </c>
      <c r="AU127" s="26">
        <f t="array" aca="1" ref="AU127" ca="1">SUM(IF(RIGHT(OFFSET('Vacation Tracker'!$Q130:$AD130,0,AR$4))=AU$8,IFERROR(--LEFT(OFFSET('Vacation Tracker'!$Q130:$AD130,0,AR$4),LEN(OFFSET('Vacation Tracker'!$Q130:$AD130,0,AR$4))-1),0)))</f>
        <v>0</v>
      </c>
      <c r="AV127" s="23">
        <f ca="1">SUM(OFFSET('Vacation Tracker'!$Q130:$AD130,0,AV$4))</f>
        <v>0</v>
      </c>
      <c r="AW127" s="26">
        <f t="shared" ref="AW127" ca="1" si="6242">AV127-AX127</f>
        <v>0</v>
      </c>
      <c r="AX127" s="26">
        <f t="array" aca="1" ref="AX127" ca="1">SUM(IF(RIGHT(OFFSET('Vacation Tracker'!$Q130:$AD130,0,AV$4))&lt;&gt;"O",IFERROR(--LEFT(OFFSET('Vacation Tracker'!$Q130:$AD130,0,AV$4),LEN(OFFSET('Vacation Tracker'!$Q130:$AD130,0,AV$4))-1),0)))</f>
        <v>0</v>
      </c>
      <c r="AY127" s="26">
        <f t="array" aca="1" ref="AY127" ca="1">SUM(IF(RIGHT(OFFSET('Vacation Tracker'!$Q130:$AD130,0,AV$4))=AY$8,IFERROR(--LEFT(OFFSET('Vacation Tracker'!$Q130:$AD130,0,AV$4),LEN(OFFSET('Vacation Tracker'!$Q130:$AD130,0,AV$4))-1),0)))</f>
        <v>0</v>
      </c>
      <c r="AZ127" s="23">
        <f ca="1">SUM(OFFSET('Vacation Tracker'!$Q130:$AD130,0,AZ$4))</f>
        <v>0</v>
      </c>
      <c r="BA127" s="26">
        <f t="shared" ref="BA127" ca="1" si="6243">AZ127-BB127</f>
        <v>0</v>
      </c>
      <c r="BB127" s="26">
        <f t="array" aca="1" ref="BB127" ca="1">SUM(IF(RIGHT(OFFSET('Vacation Tracker'!$Q130:$AD130,0,AZ$4))&lt;&gt;"O",IFERROR(--LEFT(OFFSET('Vacation Tracker'!$Q130:$AD130,0,AZ$4),LEN(OFFSET('Vacation Tracker'!$Q130:$AD130,0,AZ$4))-1),0)))</f>
        <v>0</v>
      </c>
      <c r="BC127" s="26">
        <f t="array" aca="1" ref="BC127" ca="1">SUM(IF(RIGHT(OFFSET('Vacation Tracker'!$Q130:$AD130,0,AZ$4))=BC$8,IFERROR(--LEFT(OFFSET('Vacation Tracker'!$Q130:$AD130,0,AZ$4),LEN(OFFSET('Vacation Tracker'!$Q130:$AD130,0,AZ$4))-1),0)))</f>
        <v>0</v>
      </c>
      <c r="BD127" s="23">
        <f ca="1">SUM(OFFSET('Vacation Tracker'!$Q130:$AD130,0,BD$4))</f>
        <v>0</v>
      </c>
      <c r="BE127" s="26">
        <f t="shared" ref="BE127" ca="1" si="6244">BD127-BF127</f>
        <v>0</v>
      </c>
      <c r="BF127" s="26">
        <f t="array" aca="1" ref="BF127" ca="1">SUM(IF(RIGHT(OFFSET('Vacation Tracker'!$Q130:$AD130,0,BD$4))&lt;&gt;"O",IFERROR(--LEFT(OFFSET('Vacation Tracker'!$Q130:$AD130,0,BD$4),LEN(OFFSET('Vacation Tracker'!$Q130:$AD130,0,BD$4))-1),0)))</f>
        <v>0</v>
      </c>
      <c r="BG127" s="26">
        <f t="array" aca="1" ref="BG127" ca="1">SUM(IF(RIGHT(OFFSET('Vacation Tracker'!$Q130:$AD130,0,BD$4))=BG$8,IFERROR(--LEFT(OFFSET('Vacation Tracker'!$Q130:$AD130,0,BD$4),LEN(OFFSET('Vacation Tracker'!$Q130:$AD130,0,BD$4))-1),0)))</f>
        <v>0</v>
      </c>
      <c r="BH127" s="23">
        <f ca="1">SUM(OFFSET('Vacation Tracker'!$Q130:$AD130,0,BH$4))</f>
        <v>0</v>
      </c>
      <c r="BI127" s="26">
        <f t="shared" ref="BI127" ca="1" si="6245">BH127-BJ127</f>
        <v>0</v>
      </c>
      <c r="BJ127" s="26">
        <f t="array" aca="1" ref="BJ127" ca="1">SUM(IF(RIGHT(OFFSET('Vacation Tracker'!$Q130:$AD130,0,BH$4))&lt;&gt;"O",IFERROR(--LEFT(OFFSET('Vacation Tracker'!$Q130:$AD130,0,BH$4),LEN(OFFSET('Vacation Tracker'!$Q130:$AD130,0,BH$4))-1),0)))</f>
        <v>0</v>
      </c>
      <c r="BK127" s="26">
        <f t="array" aca="1" ref="BK127" ca="1">SUM(IF(RIGHT(OFFSET('Vacation Tracker'!$Q130:$AD130,0,BH$4))=BK$8,IFERROR(--LEFT(OFFSET('Vacation Tracker'!$Q130:$AD130,0,BH$4),LEN(OFFSET('Vacation Tracker'!$Q130:$AD130,0,BH$4))-1),0)))</f>
        <v>0</v>
      </c>
      <c r="BL127" s="23">
        <f ca="1">SUM(OFFSET('Vacation Tracker'!$Q130:$AD130,0,BL$4))</f>
        <v>0</v>
      </c>
      <c r="BM127" s="26">
        <f t="shared" ref="BM127" ca="1" si="6246">BL127-BN127</f>
        <v>0</v>
      </c>
      <c r="BN127" s="26">
        <f t="array" aca="1" ref="BN127" ca="1">SUM(IF(RIGHT(OFFSET('Vacation Tracker'!$Q130:$AD130,0,BL$4))&lt;&gt;"O",IFERROR(--LEFT(OFFSET('Vacation Tracker'!$Q130:$AD130,0,BL$4),LEN(OFFSET('Vacation Tracker'!$Q130:$AD130,0,BL$4))-1),0)))</f>
        <v>0</v>
      </c>
      <c r="BO127" s="26">
        <f t="array" aca="1" ref="BO127" ca="1">SUM(IF(RIGHT(OFFSET('Vacation Tracker'!$Q130:$AD130,0,BL$4))=BO$8,IFERROR(--LEFT(OFFSET('Vacation Tracker'!$Q130:$AD130,0,BL$4),LEN(OFFSET('Vacation Tracker'!$Q130:$AD130,0,BL$4))-1),0)))</f>
        <v>0</v>
      </c>
      <c r="BP127" s="23">
        <f ca="1">SUM(OFFSET('Vacation Tracker'!$Q130:$AD130,0,BP$4))</f>
        <v>0</v>
      </c>
      <c r="BQ127" s="26">
        <f t="shared" ref="BQ127" ca="1" si="6247">BP127-BR127</f>
        <v>0</v>
      </c>
      <c r="BR127" s="26">
        <f t="array" aca="1" ref="BR127" ca="1">SUM(IF(RIGHT(OFFSET('Vacation Tracker'!$Q130:$AD130,0,BP$4))&lt;&gt;"O",IFERROR(--LEFT(OFFSET('Vacation Tracker'!$Q130:$AD130,0,BP$4),LEN(OFFSET('Vacation Tracker'!$Q130:$AD130,0,BP$4))-1),0)))</f>
        <v>0</v>
      </c>
      <c r="BS127" s="26">
        <f t="array" aca="1" ref="BS127" ca="1">SUM(IF(RIGHT(OFFSET('Vacation Tracker'!$Q130:$AD130,0,BP$4))=BS$8,IFERROR(--LEFT(OFFSET('Vacation Tracker'!$Q130:$AD130,0,BP$4),LEN(OFFSET('Vacation Tracker'!$Q130:$AD130,0,BP$4))-1),0)))</f>
        <v>0</v>
      </c>
      <c r="BT127" s="23">
        <f ca="1">SUM(OFFSET('Vacation Tracker'!$Q130:$AD130,0,BT$4))</f>
        <v>0</v>
      </c>
      <c r="BU127" s="26">
        <f t="shared" ref="BU127" ca="1" si="6248">BT127-BV127</f>
        <v>0</v>
      </c>
      <c r="BV127" s="26">
        <f t="array" aca="1" ref="BV127" ca="1">SUM(IF(RIGHT(OFFSET('Vacation Tracker'!$Q130:$AD130,0,BT$4))&lt;&gt;"O",IFERROR(--LEFT(OFFSET('Vacation Tracker'!$Q130:$AD130,0,BT$4),LEN(OFFSET('Vacation Tracker'!$Q130:$AD130,0,BT$4))-1),0)))</f>
        <v>0</v>
      </c>
      <c r="BW127" s="26">
        <f t="array" aca="1" ref="BW127" ca="1">SUM(IF(RIGHT(OFFSET('Vacation Tracker'!$Q130:$AD130,0,BT$4))=BW$8,IFERROR(--LEFT(OFFSET('Vacation Tracker'!$Q130:$AD130,0,BT$4),LEN(OFFSET('Vacation Tracker'!$Q130:$AD130,0,BT$4))-1),0)))</f>
        <v>0</v>
      </c>
      <c r="BX127" s="23">
        <f ca="1">SUM(OFFSET('Vacation Tracker'!$Q130:$AD130,0,BX$4))</f>
        <v>0</v>
      </c>
      <c r="BY127" s="26">
        <f t="shared" ref="BY127" ca="1" si="6249">BX127-BZ127</f>
        <v>0</v>
      </c>
      <c r="BZ127" s="26">
        <f t="array" aca="1" ref="BZ127" ca="1">SUM(IF(RIGHT(OFFSET('Vacation Tracker'!$Q130:$AD130,0,BX$4))&lt;&gt;"O",IFERROR(--LEFT(OFFSET('Vacation Tracker'!$Q130:$AD130,0,BX$4),LEN(OFFSET('Vacation Tracker'!$Q130:$AD130,0,BX$4))-1),0)))</f>
        <v>0</v>
      </c>
      <c r="CA127" s="26">
        <f t="array" aca="1" ref="CA127" ca="1">SUM(IF(RIGHT(OFFSET('Vacation Tracker'!$Q130:$AD130,0,BX$4))=CA$8,IFERROR(--LEFT(OFFSET('Vacation Tracker'!$Q130:$AD130,0,BX$4),LEN(OFFSET('Vacation Tracker'!$Q130:$AD130,0,BX$4))-1),0)))</f>
        <v>0</v>
      </c>
      <c r="CB127" s="23">
        <f ca="1">SUM(OFFSET('Vacation Tracker'!$Q130:$AD130,0,CB$4))</f>
        <v>0</v>
      </c>
      <c r="CC127" s="26">
        <f t="shared" ref="CC127" ca="1" si="6250">CB127-CD127</f>
        <v>0</v>
      </c>
      <c r="CD127" s="26">
        <f t="array" aca="1" ref="CD127" ca="1">SUM(IF(RIGHT(OFFSET('Vacation Tracker'!$Q130:$AD130,0,CB$4))&lt;&gt;"O",IFERROR(--LEFT(OFFSET('Vacation Tracker'!$Q130:$AD130,0,CB$4),LEN(OFFSET('Vacation Tracker'!$Q130:$AD130,0,CB$4))-1),0)))</f>
        <v>0</v>
      </c>
      <c r="CE127" s="26">
        <f t="array" aca="1" ref="CE127" ca="1">SUM(IF(RIGHT(OFFSET('Vacation Tracker'!$Q130:$AD130,0,CB$4))=CE$8,IFERROR(--LEFT(OFFSET('Vacation Tracker'!$Q130:$AD130,0,CB$4),LEN(OFFSET('Vacation Tracker'!$Q130:$AD130,0,CB$4))-1),0)))</f>
        <v>0</v>
      </c>
      <c r="CF127" s="23">
        <f ca="1">SUM(OFFSET('Vacation Tracker'!$Q130:$AD130,0,CF$4))</f>
        <v>0</v>
      </c>
      <c r="CG127" s="26">
        <f t="shared" ref="CG127" ca="1" si="6251">CF127-CH127</f>
        <v>0</v>
      </c>
      <c r="CH127" s="26">
        <f t="array" aca="1" ref="CH127" ca="1">SUM(IF(RIGHT(OFFSET('Vacation Tracker'!$Q130:$AD130,0,CF$4))&lt;&gt;"O",IFERROR(--LEFT(OFFSET('Vacation Tracker'!$Q130:$AD130,0,CF$4),LEN(OFFSET('Vacation Tracker'!$Q130:$AD130,0,CF$4))-1),0)))</f>
        <v>0</v>
      </c>
      <c r="CI127" s="26">
        <f t="array" aca="1" ref="CI127" ca="1">SUM(IF(RIGHT(OFFSET('Vacation Tracker'!$Q130:$AD130,0,CF$4))=CI$8,IFERROR(--LEFT(OFFSET('Vacation Tracker'!$Q130:$AD130,0,CF$4),LEN(OFFSET('Vacation Tracker'!$Q130:$AD130,0,CF$4))-1),0)))</f>
        <v>0</v>
      </c>
      <c r="CJ127" s="23">
        <f ca="1">SUM(OFFSET('Vacation Tracker'!$Q130:$AD130,0,CJ$4))</f>
        <v>0</v>
      </c>
      <c r="CK127" s="26">
        <f t="shared" ref="CK127" ca="1" si="6252">CJ127-CL127</f>
        <v>0</v>
      </c>
      <c r="CL127" s="26">
        <f t="array" aca="1" ref="CL127" ca="1">SUM(IF(RIGHT(OFFSET('Vacation Tracker'!$Q130:$AD130,0,CJ$4))&lt;&gt;"O",IFERROR(--LEFT(OFFSET('Vacation Tracker'!$Q130:$AD130,0,CJ$4),LEN(OFFSET('Vacation Tracker'!$Q130:$AD130,0,CJ$4))-1),0)))</f>
        <v>0</v>
      </c>
      <c r="CM127" s="26">
        <f t="array" aca="1" ref="CM127" ca="1">SUM(IF(RIGHT(OFFSET('Vacation Tracker'!$Q130:$AD130,0,CJ$4))=CM$8,IFERROR(--LEFT(OFFSET('Vacation Tracker'!$Q130:$AD130,0,CJ$4),LEN(OFFSET('Vacation Tracker'!$Q130:$AD130,0,CJ$4))-1),0)))</f>
        <v>0</v>
      </c>
      <c r="CN127" s="23">
        <f ca="1">SUM(OFFSET('Vacation Tracker'!$Q130:$AD130,0,CN$4))</f>
        <v>0</v>
      </c>
      <c r="CO127" s="26">
        <f t="shared" ref="CO127" ca="1" si="6253">CN127-CP127</f>
        <v>0</v>
      </c>
      <c r="CP127" s="26">
        <f t="array" aca="1" ref="CP127" ca="1">SUM(IF(RIGHT(OFFSET('Vacation Tracker'!$Q130:$AD130,0,CN$4))&lt;&gt;"O",IFERROR(--LEFT(OFFSET('Vacation Tracker'!$Q130:$AD130,0,CN$4),LEN(OFFSET('Vacation Tracker'!$Q130:$AD130,0,CN$4))-1),0)))</f>
        <v>0</v>
      </c>
      <c r="CQ127" s="26">
        <f t="array" aca="1" ref="CQ127" ca="1">SUM(IF(RIGHT(OFFSET('Vacation Tracker'!$Q130:$AD130,0,CN$4))=CQ$8,IFERROR(--LEFT(OFFSET('Vacation Tracker'!$Q130:$AD130,0,CN$4),LEN(OFFSET('Vacation Tracker'!$Q130:$AD130,0,CN$4))-1),0)))</f>
        <v>0</v>
      </c>
      <c r="CR127" s="23">
        <f ca="1">SUM(OFFSET('Vacation Tracker'!$Q130:$AD130,0,CR$4))</f>
        <v>0</v>
      </c>
      <c r="CS127" s="26">
        <f t="shared" ref="CS127" ca="1" si="6254">CR127-CT127</f>
        <v>0</v>
      </c>
      <c r="CT127" s="26">
        <f t="array" aca="1" ref="CT127" ca="1">SUM(IF(RIGHT(OFFSET('Vacation Tracker'!$Q130:$AD130,0,CR$4))&lt;&gt;"O",IFERROR(--LEFT(OFFSET('Vacation Tracker'!$Q130:$AD130,0,CR$4),LEN(OFFSET('Vacation Tracker'!$Q130:$AD130,0,CR$4))-1),0)))</f>
        <v>0</v>
      </c>
      <c r="CU127" s="26">
        <f t="array" aca="1" ref="CU127" ca="1">SUM(IF(RIGHT(OFFSET('Vacation Tracker'!$Q130:$AD130,0,CR$4))=CU$8,IFERROR(--LEFT(OFFSET('Vacation Tracker'!$Q130:$AD130,0,CR$4),LEN(OFFSET('Vacation Tracker'!$Q130:$AD130,0,CR$4))-1),0)))</f>
        <v>0</v>
      </c>
      <c r="CV127" s="23">
        <f ca="1">SUM(OFFSET('Vacation Tracker'!$Q130:$AD130,0,CV$4))</f>
        <v>0</v>
      </c>
      <c r="CW127" s="26">
        <f t="shared" ref="CW127" ca="1" si="6255">CV127-CX127</f>
        <v>0</v>
      </c>
      <c r="CX127" s="26">
        <f t="array" aca="1" ref="CX127" ca="1">SUM(IF(RIGHT(OFFSET('Vacation Tracker'!$Q130:$AD130,0,CV$4))&lt;&gt;"O",IFERROR(--LEFT(OFFSET('Vacation Tracker'!$Q130:$AD130,0,CV$4),LEN(OFFSET('Vacation Tracker'!$Q130:$AD130,0,CV$4))-1),0)))</f>
        <v>0</v>
      </c>
      <c r="CY127" s="26">
        <f t="array" aca="1" ref="CY127" ca="1">SUM(IF(RIGHT(OFFSET('Vacation Tracker'!$Q130:$AD130,0,CV$4))=CY$8,IFERROR(--LEFT(OFFSET('Vacation Tracker'!$Q130:$AD130,0,CV$4),LEN(OFFSET('Vacation Tracker'!$Q130:$AD130,0,CV$4))-1),0)))</f>
        <v>0</v>
      </c>
      <c r="CZ127" s="23">
        <f ca="1">SUM(OFFSET('Vacation Tracker'!$Q130:$AD130,0,CZ$4))</f>
        <v>0</v>
      </c>
      <c r="DA127" s="26">
        <f t="shared" ref="DA127" ca="1" si="6256">CZ127-DB127</f>
        <v>0</v>
      </c>
      <c r="DB127" s="26">
        <f t="array" aca="1" ref="DB127" ca="1">SUM(IF(RIGHT(OFFSET('Vacation Tracker'!$Q130:$AD130,0,CZ$4))&lt;&gt;"O",IFERROR(--LEFT(OFFSET('Vacation Tracker'!$Q130:$AD130,0,CZ$4),LEN(OFFSET('Vacation Tracker'!$Q130:$AD130,0,CZ$4))-1),0)))</f>
        <v>0</v>
      </c>
      <c r="DC127" s="26">
        <f t="array" aca="1" ref="DC127" ca="1">SUM(IF(RIGHT(OFFSET('Vacation Tracker'!$Q130:$AD130,0,CZ$4))=DC$8,IFERROR(--LEFT(OFFSET('Vacation Tracker'!$Q130:$AD130,0,CZ$4),LEN(OFFSET('Vacation Tracker'!$Q130:$AD130,0,CZ$4))-1),0)))</f>
        <v>0</v>
      </c>
      <c r="DD127" s="23">
        <f ca="1">SUM(OFFSET('Vacation Tracker'!$Q130:$AD130,0,DD$4))</f>
        <v>0</v>
      </c>
      <c r="DE127" s="26">
        <f t="shared" ref="DE127" ca="1" si="6257">DD127-DF127</f>
        <v>0</v>
      </c>
      <c r="DF127" s="26">
        <f t="array" aca="1" ref="DF127" ca="1">SUM(IF(RIGHT(OFFSET('Vacation Tracker'!$Q130:$AD130,0,DD$4))&lt;&gt;"O",IFERROR(--LEFT(OFFSET('Vacation Tracker'!$Q130:$AD130,0,DD$4),LEN(OFFSET('Vacation Tracker'!$Q130:$AD130,0,DD$4))-1),0)))</f>
        <v>0</v>
      </c>
      <c r="DG127" s="26">
        <f t="array" aca="1" ref="DG127" ca="1">SUM(IF(RIGHT(OFFSET('Vacation Tracker'!$Q130:$AD130,0,DD$4))=DG$8,IFERROR(--LEFT(OFFSET('Vacation Tracker'!$Q130:$AD130,0,DD$4),LEN(OFFSET('Vacation Tracker'!$Q130:$AD130,0,DD$4))-1),0)))</f>
        <v>0</v>
      </c>
      <c r="DH127" s="23">
        <f ca="1">SUM(OFFSET('Vacation Tracker'!$Q130:$AD130,0,DH$4))</f>
        <v>0</v>
      </c>
      <c r="DI127" s="26">
        <f t="shared" ref="DI127" ca="1" si="6258">DH127-DJ127</f>
        <v>0</v>
      </c>
      <c r="DJ127" s="26">
        <f t="array" aca="1" ref="DJ127" ca="1">SUM(IF(RIGHT(OFFSET('Vacation Tracker'!$Q130:$AD130,0,DH$4))&lt;&gt;"O",IFERROR(--LEFT(OFFSET('Vacation Tracker'!$Q130:$AD130,0,DH$4),LEN(OFFSET('Vacation Tracker'!$Q130:$AD130,0,DH$4))-1),0)))</f>
        <v>0</v>
      </c>
      <c r="DK127" s="26">
        <f t="array" aca="1" ref="DK127" ca="1">SUM(IF(RIGHT(OFFSET('Vacation Tracker'!$Q130:$AD130,0,DH$4))=DK$8,IFERROR(--LEFT(OFFSET('Vacation Tracker'!$Q130:$AD130,0,DH$4),LEN(OFFSET('Vacation Tracker'!$Q130:$AD130,0,DH$4))-1),0)))</f>
        <v>0</v>
      </c>
      <c r="DL127" s="23">
        <f ca="1">SUM(OFFSET('Vacation Tracker'!$Q130:$AD130,0,DL$4))</f>
        <v>0</v>
      </c>
      <c r="DM127" s="26">
        <f t="shared" ref="DM127" ca="1" si="6259">DL127-DN127</f>
        <v>0</v>
      </c>
      <c r="DN127" s="26">
        <f t="array" aca="1" ref="DN127" ca="1">SUM(IF(RIGHT(OFFSET('Vacation Tracker'!$Q130:$AD130,0,DL$4))&lt;&gt;"O",IFERROR(--LEFT(OFFSET('Vacation Tracker'!$Q130:$AD130,0,DL$4),LEN(OFFSET('Vacation Tracker'!$Q130:$AD130,0,DL$4))-1),0)))</f>
        <v>0</v>
      </c>
      <c r="DO127" s="26">
        <f t="array" aca="1" ref="DO127" ca="1">SUM(IF(RIGHT(OFFSET('Vacation Tracker'!$Q130:$AD130,0,DL$4))=DO$8,IFERROR(--LEFT(OFFSET('Vacation Tracker'!$Q130:$AD130,0,DL$4),LEN(OFFSET('Vacation Tracker'!$Q130:$AD130,0,DL$4))-1),0)))</f>
        <v>0</v>
      </c>
      <c r="DP127" s="23">
        <f ca="1">SUM(OFFSET('Vacation Tracker'!$Q130:$AD130,0,DP$4))</f>
        <v>0</v>
      </c>
      <c r="DQ127" s="26">
        <f t="shared" ref="DQ127" ca="1" si="6260">DP127-DR127</f>
        <v>0</v>
      </c>
      <c r="DR127" s="26">
        <f t="array" aca="1" ref="DR127" ca="1">SUM(IF(RIGHT(OFFSET('Vacation Tracker'!$Q130:$AD130,0,DP$4))&lt;&gt;"O",IFERROR(--LEFT(OFFSET('Vacation Tracker'!$Q130:$AD130,0,DP$4),LEN(OFFSET('Vacation Tracker'!$Q130:$AD130,0,DP$4))-1),0)))</f>
        <v>0</v>
      </c>
      <c r="DS127" s="26">
        <f t="array" aca="1" ref="DS127" ca="1">SUM(IF(RIGHT(OFFSET('Vacation Tracker'!$Q130:$AD130,0,DP$4))=DS$8,IFERROR(--LEFT(OFFSET('Vacation Tracker'!$Q130:$AD130,0,DP$4),LEN(OFFSET('Vacation Tracker'!$Q130:$AD130,0,DP$4))-1),0)))</f>
        <v>0</v>
      </c>
      <c r="DT127" s="23">
        <f ca="1">SUM(OFFSET('Vacation Tracker'!$Q130:$AD130,0,DT$4))</f>
        <v>0</v>
      </c>
      <c r="DU127" s="26">
        <f t="shared" ref="DU127" ca="1" si="6261">DT127-DV127</f>
        <v>0</v>
      </c>
      <c r="DV127" s="26">
        <f t="array" aca="1" ref="DV127" ca="1">SUM(IF(RIGHT(OFFSET('Vacation Tracker'!$Q130:$AD130,0,DT$4))&lt;&gt;"O",IFERROR(--LEFT(OFFSET('Vacation Tracker'!$Q130:$AD130,0,DT$4),LEN(OFFSET('Vacation Tracker'!$Q130:$AD130,0,DT$4))-1),0)))</f>
        <v>0</v>
      </c>
      <c r="DW127" s="26">
        <f t="array" aca="1" ref="DW127" ca="1">SUM(IF(RIGHT(OFFSET('Vacation Tracker'!$Q130:$AD130,0,DT$4))=DW$8,IFERROR(--LEFT(OFFSET('Vacation Tracker'!$Q130:$AD130,0,DT$4),LEN(OFFSET('Vacation Tracker'!$Q130:$AD130,0,DT$4))-1),0)))</f>
        <v>0</v>
      </c>
      <c r="DX127" s="23">
        <f ca="1">SUM(OFFSET('Vacation Tracker'!$Q130:$AD130,0,DX$4))</f>
        <v>0</v>
      </c>
      <c r="DY127" s="26">
        <f t="shared" ref="DY127" ca="1" si="6262">DX127-DZ127</f>
        <v>0</v>
      </c>
      <c r="DZ127" s="26">
        <f t="array" aca="1" ref="DZ127" ca="1">SUM(IF(RIGHT(OFFSET('Vacation Tracker'!$Q130:$AD130,0,DX$4))&lt;&gt;"O",IFERROR(--LEFT(OFFSET('Vacation Tracker'!$Q130:$AD130,0,DX$4),LEN(OFFSET('Vacation Tracker'!$Q130:$AD130,0,DX$4))-1),0)))</f>
        <v>0</v>
      </c>
      <c r="EA127" s="26">
        <f t="array" aca="1" ref="EA127" ca="1">SUM(IF(RIGHT(OFFSET('Vacation Tracker'!$Q130:$AD130,0,DX$4))=EA$8,IFERROR(--LEFT(OFFSET('Vacation Tracker'!$Q130:$AD130,0,DX$4),LEN(OFFSET('Vacation Tracker'!$Q130:$AD130,0,DX$4))-1),0)))</f>
        <v>0</v>
      </c>
      <c r="EB127" s="23">
        <f ca="1">SUM(OFFSET('Vacation Tracker'!$Q130:$AD130,0,EB$4))</f>
        <v>0</v>
      </c>
      <c r="EC127" s="26">
        <f t="shared" ref="EC127" ca="1" si="6263">EB127-ED127</f>
        <v>0</v>
      </c>
      <c r="ED127" s="26">
        <f t="array" aca="1" ref="ED127" ca="1">SUM(IF(RIGHT(OFFSET('Vacation Tracker'!$Q130:$AD130,0,EB$4))&lt;&gt;"O",IFERROR(--LEFT(OFFSET('Vacation Tracker'!$Q130:$AD130,0,EB$4),LEN(OFFSET('Vacation Tracker'!$Q130:$AD130,0,EB$4))-1),0)))</f>
        <v>0</v>
      </c>
      <c r="EE127" s="26">
        <f t="array" aca="1" ref="EE127" ca="1">SUM(IF(RIGHT(OFFSET('Vacation Tracker'!$Q130:$AD130,0,EB$4))=EE$8,IFERROR(--LEFT(OFFSET('Vacation Tracker'!$Q130:$AD130,0,EB$4),LEN(OFFSET('Vacation Tracker'!$Q130:$AD130,0,EB$4))-1),0)))</f>
        <v>0</v>
      </c>
      <c r="EF127" s="23">
        <f ca="1">SUM(OFFSET('Vacation Tracker'!$Q130:$AD130,0,EF$4))</f>
        <v>0</v>
      </c>
      <c r="EG127" s="26">
        <f t="shared" ref="EG127" ca="1" si="6264">EF127-EH127</f>
        <v>0</v>
      </c>
      <c r="EH127" s="26">
        <f t="array" aca="1" ref="EH127" ca="1">SUM(IF(RIGHT(OFFSET('Vacation Tracker'!$Q130:$AD130,0,EF$4))&lt;&gt;"O",IFERROR(--LEFT(OFFSET('Vacation Tracker'!$Q130:$AD130,0,EF$4),LEN(OFFSET('Vacation Tracker'!$Q130:$AD130,0,EF$4))-1),0)))</f>
        <v>0</v>
      </c>
      <c r="EI127" s="26">
        <f t="array" aca="1" ref="EI127" ca="1">SUM(IF(RIGHT(OFFSET('Vacation Tracker'!$Q130:$AD130,0,EF$4))=EI$8,IFERROR(--LEFT(OFFSET('Vacation Tracker'!$Q130:$AD130,0,EF$4),LEN(OFFSET('Vacation Tracker'!$Q130:$AD130,0,EF$4))-1),0)))</f>
        <v>0</v>
      </c>
      <c r="EJ127" s="23">
        <f ca="1">SUM(OFFSET('Vacation Tracker'!$Q130:$AD130,0,EJ$4))</f>
        <v>0</v>
      </c>
      <c r="EK127" s="26">
        <f t="shared" ref="EK127" ca="1" si="6265">EJ127-EL127</f>
        <v>0</v>
      </c>
      <c r="EL127" s="26">
        <f t="array" aca="1" ref="EL127" ca="1">SUM(IF(RIGHT(OFFSET('Vacation Tracker'!$Q130:$AD130,0,EJ$4))&lt;&gt;"O",IFERROR(--LEFT(OFFSET('Vacation Tracker'!$Q130:$AD130,0,EJ$4),LEN(OFFSET('Vacation Tracker'!$Q130:$AD130,0,EJ$4))-1),0)))</f>
        <v>0</v>
      </c>
      <c r="EM127" s="26">
        <f t="array" aca="1" ref="EM127" ca="1">SUM(IF(RIGHT(OFFSET('Vacation Tracker'!$Q130:$AD130,0,EJ$4))=EM$8,IFERROR(--LEFT(OFFSET('Vacation Tracker'!$Q130:$AD130,0,EJ$4),LEN(OFFSET('Vacation Tracker'!$Q130:$AD130,0,EJ$4))-1),0)))</f>
        <v>0</v>
      </c>
      <c r="EN127" s="23">
        <f ca="1">SUM(OFFSET('Vacation Tracker'!$Q130:$AD130,0,EN$4))</f>
        <v>0</v>
      </c>
      <c r="EO127" s="26">
        <f t="shared" ref="EO127" ca="1" si="6266">EN127-EP127</f>
        <v>0</v>
      </c>
      <c r="EP127" s="26">
        <f t="array" aca="1" ref="EP127" ca="1">SUM(IF(RIGHT(OFFSET('Vacation Tracker'!$Q130:$AD130,0,EN$4))&lt;&gt;"O",IFERROR(--LEFT(OFFSET('Vacation Tracker'!$Q130:$AD130,0,EN$4),LEN(OFFSET('Vacation Tracker'!$Q130:$AD130,0,EN$4))-1),0)))</f>
        <v>0</v>
      </c>
      <c r="EQ127" s="26">
        <f t="array" aca="1" ref="EQ127" ca="1">SUM(IF(RIGHT(OFFSET('Vacation Tracker'!$Q130:$AD130,0,EN$4))=EQ$8,IFERROR(--LEFT(OFFSET('Vacation Tracker'!$Q130:$AD130,0,EN$4),LEN(OFFSET('Vacation Tracker'!$Q130:$AD130,0,EN$4))-1),0)))</f>
        <v>0</v>
      </c>
      <c r="ER127" s="23">
        <f ca="1">SUM(OFFSET('Vacation Tracker'!$Q130:$AD130,0,ER$4))</f>
        <v>0</v>
      </c>
      <c r="ES127" s="26">
        <f t="shared" ref="ES127" ca="1" si="6267">ER127-ET127</f>
        <v>0</v>
      </c>
      <c r="ET127" s="26">
        <f t="array" aca="1" ref="ET127" ca="1">SUM(IF(RIGHT(OFFSET('Vacation Tracker'!$Q130:$AD130,0,ER$4))&lt;&gt;"O",IFERROR(--LEFT(OFFSET('Vacation Tracker'!$Q130:$AD130,0,ER$4),LEN(OFFSET('Vacation Tracker'!$Q130:$AD130,0,ER$4))-1),0)))</f>
        <v>0</v>
      </c>
      <c r="EU127" s="26">
        <f t="array" aca="1" ref="EU127" ca="1">SUM(IF(RIGHT(OFFSET('Vacation Tracker'!$Q130:$AD130,0,ER$4))=EU$8,IFERROR(--LEFT(OFFSET('Vacation Tracker'!$Q130:$AD130,0,ER$4),LEN(OFFSET('Vacation Tracker'!$Q130:$AD130,0,ER$4))-1),0)))</f>
        <v>0</v>
      </c>
      <c r="EV127" s="23">
        <f ca="1">SUM(OFFSET('Vacation Tracker'!$Q130:$AD130,0,EV$4))</f>
        <v>0</v>
      </c>
      <c r="EW127" s="26">
        <f t="shared" ref="EW127" ca="1" si="6268">EV127-EX127</f>
        <v>0</v>
      </c>
      <c r="EX127" s="26">
        <f t="array" aca="1" ref="EX127" ca="1">SUM(IF(RIGHT(OFFSET('Vacation Tracker'!$Q130:$AD130,0,EV$4))&lt;&gt;"O",IFERROR(--LEFT(OFFSET('Vacation Tracker'!$Q130:$AD130,0,EV$4),LEN(OFFSET('Vacation Tracker'!$Q130:$AD130,0,EV$4))-1),0)))</f>
        <v>0</v>
      </c>
      <c r="EY127" s="26">
        <f t="array" aca="1" ref="EY127" ca="1">SUM(IF(RIGHT(OFFSET('Vacation Tracker'!$Q130:$AD130,0,EV$4))=EY$8,IFERROR(--LEFT(OFFSET('Vacation Tracker'!$Q130:$AD130,0,EV$4),LEN(OFFSET('Vacation Tracker'!$Q130:$AD130,0,EV$4))-1),0)))</f>
        <v>0</v>
      </c>
      <c r="EZ127" s="23">
        <f ca="1">SUM(OFFSET('Vacation Tracker'!$Q130:$AD130,0,EZ$4))</f>
        <v>0</v>
      </c>
      <c r="FA127" s="26">
        <f t="shared" ref="FA127" ca="1" si="6269">EZ127-FB127</f>
        <v>0</v>
      </c>
      <c r="FB127" s="26">
        <f t="array" aca="1" ref="FB127" ca="1">SUM(IF(RIGHT(OFFSET('Vacation Tracker'!$Q130:$AD130,0,EZ$4))&lt;&gt;"O",IFERROR(--LEFT(OFFSET('Vacation Tracker'!$Q130:$AD130,0,EZ$4),LEN(OFFSET('Vacation Tracker'!$Q130:$AD130,0,EZ$4))-1),0)))</f>
        <v>0</v>
      </c>
      <c r="FC127" s="26">
        <f t="array" aca="1" ref="FC127" ca="1">SUM(IF(RIGHT(OFFSET('Vacation Tracker'!$Q130:$AD130,0,EZ$4))=FC$8,IFERROR(--LEFT(OFFSET('Vacation Tracker'!$Q130:$AD130,0,EZ$4),LEN(OFFSET('Vacation Tracker'!$Q130:$AD130,0,EZ$4))-1),0)))</f>
        <v>0</v>
      </c>
      <c r="FD127" s="23">
        <f ca="1">SUM(OFFSET('Vacation Tracker'!$Q130:$AD130,0,FD$4))</f>
        <v>0</v>
      </c>
      <c r="FE127" s="26">
        <f t="shared" ref="FE127" ca="1" si="6270">FD127-FF127</f>
        <v>0</v>
      </c>
      <c r="FF127" s="26">
        <f t="array" aca="1" ref="FF127" ca="1">SUM(IF(RIGHT(OFFSET('Vacation Tracker'!$Q130:$AD130,0,FD$4))&lt;&gt;"O",IFERROR(--LEFT(OFFSET('Vacation Tracker'!$Q130:$AD130,0,FD$4),LEN(OFFSET('Vacation Tracker'!$Q130:$AD130,0,FD$4))-1),0)))</f>
        <v>0</v>
      </c>
      <c r="FG127" s="26">
        <f t="array" aca="1" ref="FG127" ca="1">SUM(IF(RIGHT(OFFSET('Vacation Tracker'!$Q130:$AD130,0,FD$4))=FG$8,IFERROR(--LEFT(OFFSET('Vacation Tracker'!$Q130:$AD130,0,FD$4),LEN(OFFSET('Vacation Tracker'!$Q130:$AD130,0,FD$4))-1),0)))</f>
        <v>0</v>
      </c>
      <c r="FH127" s="23">
        <f ca="1">SUM(OFFSET('Vacation Tracker'!$Q130:$AD130,0,FH$4))</f>
        <v>0</v>
      </c>
      <c r="FI127" s="26">
        <f t="shared" ref="FI127" ca="1" si="6271">FH127-FJ127</f>
        <v>0</v>
      </c>
      <c r="FJ127" s="26">
        <f t="array" aca="1" ref="FJ127" ca="1">SUM(IF(RIGHT(OFFSET('Vacation Tracker'!$Q130:$AD130,0,FH$4))&lt;&gt;"O",IFERROR(--LEFT(OFFSET('Vacation Tracker'!$Q130:$AD130,0,FH$4),LEN(OFFSET('Vacation Tracker'!$Q130:$AD130,0,FH$4))-1),0)))</f>
        <v>0</v>
      </c>
      <c r="FK127" s="26">
        <f t="array" aca="1" ref="FK127" ca="1">SUM(IF(RIGHT(OFFSET('Vacation Tracker'!$Q130:$AD130,0,FH$4))=FK$8,IFERROR(--LEFT(OFFSET('Vacation Tracker'!$Q130:$AD130,0,FH$4),LEN(OFFSET('Vacation Tracker'!$Q130:$AD130,0,FH$4))-1),0)))</f>
        <v>0</v>
      </c>
      <c r="FL127" s="23">
        <f ca="1">SUM(OFFSET('Vacation Tracker'!$Q130:$AD130,0,FL$4))</f>
        <v>0</v>
      </c>
      <c r="FM127" s="26">
        <f t="shared" ref="FM127" ca="1" si="6272">FL127-FN127</f>
        <v>0</v>
      </c>
      <c r="FN127" s="26">
        <f t="array" aca="1" ref="FN127" ca="1">SUM(IF(RIGHT(OFFSET('Vacation Tracker'!$Q130:$AD130,0,FL$4))&lt;&gt;"O",IFERROR(--LEFT(OFFSET('Vacation Tracker'!$Q130:$AD130,0,FL$4),LEN(OFFSET('Vacation Tracker'!$Q130:$AD130,0,FL$4))-1),0)))</f>
        <v>0</v>
      </c>
      <c r="FO127" s="26">
        <f t="array" aca="1" ref="FO127" ca="1">SUM(IF(RIGHT(OFFSET('Vacation Tracker'!$Q130:$AD130,0,FL$4))=FO$8,IFERROR(--LEFT(OFFSET('Vacation Tracker'!$Q130:$AD130,0,FL$4),LEN(OFFSET('Vacation Tracker'!$Q130:$AD130,0,FL$4))-1),0)))</f>
        <v>0</v>
      </c>
      <c r="FP127" s="23">
        <f ca="1">SUM(OFFSET('Vacation Tracker'!$Q130:$AD130,0,FP$4))</f>
        <v>0</v>
      </c>
      <c r="FQ127" s="26">
        <f t="shared" ref="FQ127" ca="1" si="6273">FP127-FR127</f>
        <v>0</v>
      </c>
      <c r="FR127" s="26">
        <f t="array" aca="1" ref="FR127" ca="1">SUM(IF(RIGHT(OFFSET('Vacation Tracker'!$Q130:$AD130,0,FP$4))&lt;&gt;"O",IFERROR(--LEFT(OFFSET('Vacation Tracker'!$Q130:$AD130,0,FP$4),LEN(OFFSET('Vacation Tracker'!$Q130:$AD130,0,FP$4))-1),0)))</f>
        <v>0</v>
      </c>
      <c r="FS127" s="26">
        <f t="array" aca="1" ref="FS127" ca="1">SUM(IF(RIGHT(OFFSET('Vacation Tracker'!$Q130:$AD130,0,FP$4))=FS$8,IFERROR(--LEFT(OFFSET('Vacation Tracker'!$Q130:$AD130,0,FP$4),LEN(OFFSET('Vacation Tracker'!$Q130:$AD130,0,FP$4))-1),0)))</f>
        <v>0</v>
      </c>
      <c r="FT127" s="23">
        <f ca="1">SUM(OFFSET('Vacation Tracker'!$Q130:$AD130,0,FT$4))</f>
        <v>0</v>
      </c>
      <c r="FU127" s="26">
        <f t="shared" ref="FU127" ca="1" si="6274">FT127-FV127</f>
        <v>0</v>
      </c>
      <c r="FV127" s="26">
        <f t="array" aca="1" ref="FV127" ca="1">SUM(IF(RIGHT(OFFSET('Vacation Tracker'!$Q130:$AD130,0,FT$4))&lt;&gt;"O",IFERROR(--LEFT(OFFSET('Vacation Tracker'!$Q130:$AD130,0,FT$4),LEN(OFFSET('Vacation Tracker'!$Q130:$AD130,0,FT$4))-1),0)))</f>
        <v>0</v>
      </c>
      <c r="FW127" s="26">
        <f t="array" aca="1" ref="FW127" ca="1">SUM(IF(RIGHT(OFFSET('Vacation Tracker'!$Q130:$AD130,0,FT$4))=FW$8,IFERROR(--LEFT(OFFSET('Vacation Tracker'!$Q130:$AD130,0,FT$4),LEN(OFFSET('Vacation Tracker'!$Q130:$AD130,0,FT$4))-1),0)))</f>
        <v>0</v>
      </c>
      <c r="FX127" s="23">
        <f ca="1">SUM(OFFSET('Vacation Tracker'!$Q130:$AD130,0,FX$4))</f>
        <v>0</v>
      </c>
      <c r="FY127" s="26">
        <f t="shared" ref="FY127" ca="1" si="6275">FX127-FZ127</f>
        <v>0</v>
      </c>
      <c r="FZ127" s="26">
        <f t="array" aca="1" ref="FZ127" ca="1">SUM(IF(RIGHT(OFFSET('Vacation Tracker'!$Q130:$AD130,0,FX$4))&lt;&gt;"O",IFERROR(--LEFT(OFFSET('Vacation Tracker'!$Q130:$AD130,0,FX$4),LEN(OFFSET('Vacation Tracker'!$Q130:$AD130,0,FX$4))-1),0)))</f>
        <v>0</v>
      </c>
      <c r="GA127" s="26">
        <f t="array" aca="1" ref="GA127" ca="1">SUM(IF(RIGHT(OFFSET('Vacation Tracker'!$Q130:$AD130,0,FX$4))=GA$8,IFERROR(--LEFT(OFFSET('Vacation Tracker'!$Q130:$AD130,0,FX$4),LEN(OFFSET('Vacation Tracker'!$Q130:$AD130,0,FX$4))-1),0)))</f>
        <v>0</v>
      </c>
      <c r="GB127" s="23">
        <f ca="1">SUM(OFFSET('Vacation Tracker'!$Q130:$AD130,0,GB$4))</f>
        <v>0</v>
      </c>
      <c r="GC127" s="26">
        <f t="shared" ref="GC127" ca="1" si="6276">GB127-GD127</f>
        <v>0</v>
      </c>
      <c r="GD127" s="26">
        <f t="array" aca="1" ref="GD127" ca="1">SUM(IF(RIGHT(OFFSET('Vacation Tracker'!$Q130:$AD130,0,GB$4))&lt;&gt;"O",IFERROR(--LEFT(OFFSET('Vacation Tracker'!$Q130:$AD130,0,GB$4),LEN(OFFSET('Vacation Tracker'!$Q130:$AD130,0,GB$4))-1),0)))</f>
        <v>0</v>
      </c>
      <c r="GE127" s="26">
        <f t="array" aca="1" ref="GE127" ca="1">SUM(IF(RIGHT(OFFSET('Vacation Tracker'!$Q130:$AD130,0,GB$4))=GE$8,IFERROR(--LEFT(OFFSET('Vacation Tracker'!$Q130:$AD130,0,GB$4),LEN(OFFSET('Vacation Tracker'!$Q130:$AD130,0,GB$4))-1),0)))</f>
        <v>0</v>
      </c>
      <c r="GF127" s="23">
        <f ca="1">SUM(OFFSET('Vacation Tracker'!$Q130:$AD130,0,GF$4))</f>
        <v>0</v>
      </c>
      <c r="GG127" s="26">
        <f t="shared" ref="GG127" ca="1" si="6277">GF127-GH127</f>
        <v>0</v>
      </c>
      <c r="GH127" s="26">
        <f t="array" aca="1" ref="GH127" ca="1">SUM(IF(RIGHT(OFFSET('Vacation Tracker'!$Q130:$AD130,0,GF$4))&lt;&gt;"O",IFERROR(--LEFT(OFFSET('Vacation Tracker'!$Q130:$AD130,0,GF$4),LEN(OFFSET('Vacation Tracker'!$Q130:$AD130,0,GF$4))-1),0)))</f>
        <v>0</v>
      </c>
      <c r="GI127" s="26">
        <f t="array" aca="1" ref="GI127" ca="1">SUM(IF(RIGHT(OFFSET('Vacation Tracker'!$Q130:$AD130,0,GF$4))=GI$8,IFERROR(--LEFT(OFFSET('Vacation Tracker'!$Q130:$AD130,0,GF$4),LEN(OFFSET('Vacation Tracker'!$Q130:$AD130,0,GF$4))-1),0)))</f>
        <v>0</v>
      </c>
      <c r="GJ127" s="23">
        <f ca="1">SUM(OFFSET('Vacation Tracker'!$Q130:$AD130,0,GJ$4))</f>
        <v>0</v>
      </c>
      <c r="GK127" s="26">
        <f t="shared" ref="GK127" ca="1" si="6278">GJ127-GL127</f>
        <v>0</v>
      </c>
      <c r="GL127" s="26">
        <f t="array" aca="1" ref="GL127" ca="1">SUM(IF(RIGHT(OFFSET('Vacation Tracker'!$Q130:$AD130,0,GJ$4))&lt;&gt;"O",IFERROR(--LEFT(OFFSET('Vacation Tracker'!$Q130:$AD130,0,GJ$4),LEN(OFFSET('Vacation Tracker'!$Q130:$AD130,0,GJ$4))-1),0)))</f>
        <v>0</v>
      </c>
      <c r="GM127" s="26">
        <f t="array" aca="1" ref="GM127" ca="1">SUM(IF(RIGHT(OFFSET('Vacation Tracker'!$Q130:$AD130,0,GJ$4))=GM$8,IFERROR(--LEFT(OFFSET('Vacation Tracker'!$Q130:$AD130,0,GJ$4),LEN(OFFSET('Vacation Tracker'!$Q130:$AD130,0,GJ$4))-1),0)))</f>
        <v>0</v>
      </c>
      <c r="GN127" s="23">
        <f ca="1">SUM(OFFSET('Vacation Tracker'!$Q130:$AD130,0,GN$4))</f>
        <v>0</v>
      </c>
      <c r="GO127" s="26">
        <f t="shared" ref="GO127" ca="1" si="6279">GN127-GP127</f>
        <v>0</v>
      </c>
      <c r="GP127" s="26">
        <f t="array" aca="1" ref="GP127" ca="1">SUM(IF(RIGHT(OFFSET('Vacation Tracker'!$Q130:$AD130,0,GN$4))&lt;&gt;"O",IFERROR(--LEFT(OFFSET('Vacation Tracker'!$Q130:$AD130,0,GN$4),LEN(OFFSET('Vacation Tracker'!$Q130:$AD130,0,GN$4))-1),0)))</f>
        <v>0</v>
      </c>
      <c r="GQ127" s="26">
        <f t="array" aca="1" ref="GQ127" ca="1">SUM(IF(RIGHT(OFFSET('Vacation Tracker'!$Q130:$AD130,0,GN$4))=GQ$8,IFERROR(--LEFT(OFFSET('Vacation Tracker'!$Q130:$AD130,0,GN$4),LEN(OFFSET('Vacation Tracker'!$Q130:$AD130,0,GN$4))-1),0)))</f>
        <v>0</v>
      </c>
      <c r="GR127" s="23">
        <f ca="1">SUM(OFFSET('Vacation Tracker'!$Q130:$AD130,0,GR$4))</f>
        <v>0</v>
      </c>
      <c r="GS127" s="26">
        <f t="shared" ref="GS127" ca="1" si="6280">GR127-GT127</f>
        <v>0</v>
      </c>
      <c r="GT127" s="26">
        <f t="array" aca="1" ref="GT127" ca="1">SUM(IF(RIGHT(OFFSET('Vacation Tracker'!$Q130:$AD130,0,GR$4))&lt;&gt;"O",IFERROR(--LEFT(OFFSET('Vacation Tracker'!$Q130:$AD130,0,GR$4),LEN(OFFSET('Vacation Tracker'!$Q130:$AD130,0,GR$4))-1),0)))</f>
        <v>0</v>
      </c>
      <c r="GU127" s="26">
        <f t="array" aca="1" ref="GU127" ca="1">SUM(IF(RIGHT(OFFSET('Vacation Tracker'!$Q130:$AD130,0,GR$4))=GU$8,IFERROR(--LEFT(OFFSET('Vacation Tracker'!$Q130:$AD130,0,GR$4),LEN(OFFSET('Vacation Tracker'!$Q130:$AD130,0,GR$4))-1),0)))</f>
        <v>0</v>
      </c>
      <c r="GV127" s="23">
        <f ca="1">SUM(OFFSET('Vacation Tracker'!$Q130:$AD130,0,GV$4))</f>
        <v>0</v>
      </c>
      <c r="GW127" s="26">
        <f t="shared" ref="GW127" ca="1" si="6281">GV127-GX127</f>
        <v>0</v>
      </c>
      <c r="GX127" s="26">
        <f t="array" aca="1" ref="GX127" ca="1">SUM(IF(RIGHT(OFFSET('Vacation Tracker'!$Q130:$AD130,0,GV$4))&lt;&gt;"O",IFERROR(--LEFT(OFFSET('Vacation Tracker'!$Q130:$AD130,0,GV$4),LEN(OFFSET('Vacation Tracker'!$Q130:$AD130,0,GV$4))-1),0)))</f>
        <v>0</v>
      </c>
      <c r="GY127" s="26">
        <f t="array" aca="1" ref="GY127" ca="1">SUM(IF(RIGHT(OFFSET('Vacation Tracker'!$Q130:$AD130,0,GV$4))=GY$8,IFERROR(--LEFT(OFFSET('Vacation Tracker'!$Q130:$AD130,0,GV$4),LEN(OFFSET('Vacation Tracker'!$Q130:$AD130,0,GV$4))-1),0)))</f>
        <v>0</v>
      </c>
      <c r="GZ127" s="23">
        <f ca="1">SUM(OFFSET('Vacation Tracker'!$Q130:$AD130,0,GZ$4))</f>
        <v>0</v>
      </c>
      <c r="HA127" s="26">
        <f t="shared" ref="HA127" ca="1" si="6282">GZ127-HB127</f>
        <v>0</v>
      </c>
      <c r="HB127" s="26">
        <f t="array" aca="1" ref="HB127" ca="1">SUM(IF(RIGHT(OFFSET('Vacation Tracker'!$Q130:$AD130,0,GZ$4))&lt;&gt;"O",IFERROR(--LEFT(OFFSET('Vacation Tracker'!$Q130:$AD130,0,GZ$4),LEN(OFFSET('Vacation Tracker'!$Q130:$AD130,0,GZ$4))-1),0)))</f>
        <v>0</v>
      </c>
      <c r="HC127" s="26">
        <f t="array" aca="1" ref="HC127" ca="1">SUM(IF(RIGHT(OFFSET('Vacation Tracker'!$Q130:$AD130,0,GZ$4))=HC$8,IFERROR(--LEFT(OFFSET('Vacation Tracker'!$Q130:$AD130,0,GZ$4),LEN(OFFSET('Vacation Tracker'!$Q130:$AD130,0,GZ$4))-1),0)))</f>
        <v>0</v>
      </c>
      <c r="HD127" s="23">
        <f ca="1">SUM(OFFSET('Vacation Tracker'!$Q130:$AD130,0,HD$4))</f>
        <v>0</v>
      </c>
      <c r="HE127" s="26">
        <f t="shared" ref="HE127" ca="1" si="6283">HD127-HF127</f>
        <v>0</v>
      </c>
      <c r="HF127" s="26">
        <f t="array" aca="1" ref="HF127" ca="1">SUM(IF(RIGHT(OFFSET('Vacation Tracker'!$Q130:$AD130,0,HD$4))&lt;&gt;"O",IFERROR(--LEFT(OFFSET('Vacation Tracker'!$Q130:$AD130,0,HD$4),LEN(OFFSET('Vacation Tracker'!$Q130:$AD130,0,HD$4))-1),0)))</f>
        <v>0</v>
      </c>
      <c r="HG127" s="26">
        <f t="array" aca="1" ref="HG127" ca="1">SUM(IF(RIGHT(OFFSET('Vacation Tracker'!$Q130:$AD130,0,HD$4))=HG$8,IFERROR(--LEFT(OFFSET('Vacation Tracker'!$Q130:$AD130,0,HD$4),LEN(OFFSET('Vacation Tracker'!$Q130:$AD130,0,HD$4))-1),0)))</f>
        <v>0</v>
      </c>
      <c r="HH127" s="23">
        <f ca="1">SUM(OFFSET('Vacation Tracker'!$Q130:$AD130,0,HH$4))</f>
        <v>0</v>
      </c>
      <c r="HI127" s="26">
        <f t="shared" ref="HI127" ca="1" si="6284">HH127-HJ127</f>
        <v>0</v>
      </c>
      <c r="HJ127" s="26">
        <f t="array" aca="1" ref="HJ127" ca="1">SUM(IF(RIGHT(OFFSET('Vacation Tracker'!$Q130:$AD130,0,HH$4))&lt;&gt;"O",IFERROR(--LEFT(OFFSET('Vacation Tracker'!$Q130:$AD130,0,HH$4),LEN(OFFSET('Vacation Tracker'!$Q130:$AD130,0,HH$4))-1),0)))</f>
        <v>0</v>
      </c>
      <c r="HK127" s="26">
        <f t="array" aca="1" ref="HK127" ca="1">SUM(IF(RIGHT(OFFSET('Vacation Tracker'!$Q130:$AD130,0,HH$4))=HK$8,IFERROR(--LEFT(OFFSET('Vacation Tracker'!$Q130:$AD130,0,HH$4),LEN(OFFSET('Vacation Tracker'!$Q130:$AD130,0,HH$4))-1),0)))</f>
        <v>0</v>
      </c>
      <c r="HL127" s="23">
        <f ca="1">SUM(OFFSET('Vacation Tracker'!$Q130:$AD130,0,HL$4))</f>
        <v>0</v>
      </c>
      <c r="HM127" s="26">
        <f t="shared" ref="HM127" ca="1" si="6285">HL127-HN127</f>
        <v>0</v>
      </c>
      <c r="HN127" s="26">
        <f t="array" aca="1" ref="HN127" ca="1">SUM(IF(RIGHT(OFFSET('Vacation Tracker'!$Q130:$AD130,0,HL$4))&lt;&gt;"O",IFERROR(--LEFT(OFFSET('Vacation Tracker'!$Q130:$AD130,0,HL$4),LEN(OFFSET('Vacation Tracker'!$Q130:$AD130,0,HL$4))-1),0)))</f>
        <v>0</v>
      </c>
      <c r="HO127" s="26">
        <f t="array" aca="1" ref="HO127" ca="1">SUM(IF(RIGHT(OFFSET('Vacation Tracker'!$Q130:$AD130,0,HL$4))=HO$8,IFERROR(--LEFT(OFFSET('Vacation Tracker'!$Q130:$AD130,0,HL$4),LEN(OFFSET('Vacation Tracker'!$Q130:$AD130,0,HL$4))-1),0)))</f>
        <v>0</v>
      </c>
      <c r="HP127" s="23">
        <f ca="1">SUM(OFFSET('Vacation Tracker'!$Q130:$AD130,0,HP$4))</f>
        <v>0</v>
      </c>
      <c r="HQ127" s="26">
        <f t="shared" ref="HQ127" ca="1" si="6286">HP127-HR127</f>
        <v>0</v>
      </c>
      <c r="HR127" s="26">
        <f t="array" aca="1" ref="HR127" ca="1">SUM(IF(RIGHT(OFFSET('Vacation Tracker'!$Q130:$AD130,0,HP$4))&lt;&gt;"O",IFERROR(--LEFT(OFFSET('Vacation Tracker'!$Q130:$AD130,0,HP$4),LEN(OFFSET('Vacation Tracker'!$Q130:$AD130,0,HP$4))-1),0)))</f>
        <v>0</v>
      </c>
      <c r="HS127" s="23">
        <f t="array" aca="1" ref="HS127" ca="1">SUM(IF(RIGHT(OFFSET('Vacation Tracker'!$Q130:$AD130,0,HP$4))=HS$8,IFERROR(--LEFT(OFFSET('Vacation Tracker'!$Q130:$AD130,0,HP$4),LEN(OFFSET('Vacation Tracker'!$Q130:$AD130,0,HP$4))-1),0)))</f>
        <v>0</v>
      </c>
    </row>
    <row r="128" spans="2:227" ht="15" customHeight="1" x14ac:dyDescent="0.2">
      <c r="B128" s="23">
        <f>IF('Vacation Tracker'!B131&lt;&gt;"",'Vacation Tracker'!B131,"")</f>
        <v>120</v>
      </c>
      <c r="C128" s="24" t="str">
        <f>IF('Vacation Tracker'!C131&lt;&gt;"",'Vacation Tracker'!C131,"")</f>
        <v/>
      </c>
      <c r="D128" s="25" t="str">
        <f>IF('Vacation Tracker'!D131&lt;&gt;"",'Vacation Tracker'!D131,"")</f>
        <v/>
      </c>
      <c r="E128" s="25" t="str">
        <f>IF('Vacation Tracker'!E131&lt;&gt;"",'Vacation Tracker'!E131,"")</f>
        <v/>
      </c>
      <c r="F128" s="24" t="str">
        <f>IF('Vacation Tracker'!F131&lt;&gt;"",'Vacation Tracker'!F131,"")</f>
        <v/>
      </c>
      <c r="G128" s="24" t="str">
        <f>IF('Vacation Tracker'!G131&lt;&gt;"",'Vacation Tracker'!G131,"")</f>
        <v/>
      </c>
      <c r="H128" s="23" t="str">
        <f t="shared" si="5368"/>
        <v/>
      </c>
      <c r="I128" s="23" t="str">
        <f t="shared" si="5368"/>
        <v/>
      </c>
      <c r="J128" s="23" t="str">
        <f t="shared" si="5368"/>
        <v/>
      </c>
      <c r="K128" s="23" t="str">
        <f t="shared" si="3530"/>
        <v/>
      </c>
      <c r="L128" s="23">
        <f ca="1">SUM(OFFSET('Vacation Tracker'!$Q131:$AD131,0,L$4))</f>
        <v>0</v>
      </c>
      <c r="M128" s="26">
        <f t="shared" ca="1" si="3476"/>
        <v>0</v>
      </c>
      <c r="N128" s="26">
        <f t="array" aca="1" ref="N128" ca="1">SUM(IF(RIGHT(OFFSET('Vacation Tracker'!$Q131:$AD131,0,L$4))&lt;&gt;"O",IFERROR(--LEFT(OFFSET('Vacation Tracker'!$Q131:$AD131,0,L$4),LEN(OFFSET('Vacation Tracker'!$Q131:$AD131,0,L$4))-1),0)))</f>
        <v>0</v>
      </c>
      <c r="O128" s="26">
        <f t="array" aca="1" ref="O128" ca="1">SUM(IF(RIGHT(OFFSET('Vacation Tracker'!$Q131:$AD131,0,L$4))=O$8,IFERROR(--LEFT(OFFSET('Vacation Tracker'!$Q131:$AD131,0,L$4),LEN(OFFSET('Vacation Tracker'!$Q131:$AD131,0,L$4))-1),0)))</f>
        <v>0</v>
      </c>
      <c r="P128" s="23">
        <f ca="1">SUM(OFFSET('Vacation Tracker'!$Q131:$AD131,0,P$4))</f>
        <v>0</v>
      </c>
      <c r="Q128" s="26">
        <f t="shared" ca="1" si="3477"/>
        <v>0</v>
      </c>
      <c r="R128" s="26">
        <f t="array" aca="1" ref="R128" ca="1">SUM(IF(RIGHT(OFFSET('Vacation Tracker'!$Q131:$AD131,0,P$4))&lt;&gt;"O",IFERROR(--LEFT(OFFSET('Vacation Tracker'!$Q131:$AD131,0,P$4),LEN(OFFSET('Vacation Tracker'!$Q131:$AD131,0,P$4))-1),0)))</f>
        <v>0</v>
      </c>
      <c r="S128" s="26">
        <f t="array" aca="1" ref="S128" ca="1">SUM(IF(RIGHT(OFFSET('Vacation Tracker'!$Q131:$AD131,0,P$4))=S$8,IFERROR(--LEFT(OFFSET('Vacation Tracker'!$Q131:$AD131,0,P$4),LEN(OFFSET('Vacation Tracker'!$Q131:$AD131,0,P$4))-1),0)))</f>
        <v>0</v>
      </c>
      <c r="T128" s="23">
        <f ca="1">SUM(OFFSET('Vacation Tracker'!$Q131:$AD131,0,T$4))</f>
        <v>0</v>
      </c>
      <c r="U128" s="26">
        <f t="shared" ca="1" si="3478"/>
        <v>0</v>
      </c>
      <c r="V128" s="26">
        <f t="array" aca="1" ref="V128" ca="1">SUM(IF(RIGHT(OFFSET('Vacation Tracker'!$Q131:$AD131,0,T$4))&lt;&gt;"O",IFERROR(--LEFT(OFFSET('Vacation Tracker'!$Q131:$AD131,0,T$4),LEN(OFFSET('Vacation Tracker'!$Q131:$AD131,0,T$4))-1),0)))</f>
        <v>0</v>
      </c>
      <c r="W128" s="26">
        <f t="array" aca="1" ref="W128" ca="1">SUM(IF(RIGHT(OFFSET('Vacation Tracker'!$Q131:$AD131,0,T$4))=W$8,IFERROR(--LEFT(OFFSET('Vacation Tracker'!$Q131:$AD131,0,T$4),LEN(OFFSET('Vacation Tracker'!$Q131:$AD131,0,T$4))-1),0)))</f>
        <v>0</v>
      </c>
      <c r="X128" s="23">
        <f ca="1">SUM(OFFSET('Vacation Tracker'!$Q131:$AD131,0,X$4))</f>
        <v>0</v>
      </c>
      <c r="Y128" s="26">
        <f t="shared" ref="Y128" ca="1" si="6287">X128-Z128</f>
        <v>0</v>
      </c>
      <c r="Z128" s="26">
        <f t="array" aca="1" ref="Z128" ca="1">SUM(IF(RIGHT(OFFSET('Vacation Tracker'!$Q131:$AD131,0,X$4))&lt;&gt;"O",IFERROR(--LEFT(OFFSET('Vacation Tracker'!$Q131:$AD131,0,X$4),LEN(OFFSET('Vacation Tracker'!$Q131:$AD131,0,X$4))-1),0)))</f>
        <v>0</v>
      </c>
      <c r="AA128" s="26">
        <f t="array" aca="1" ref="AA128" ca="1">SUM(IF(RIGHT(OFFSET('Vacation Tracker'!$Q131:$AD131,0,X$4))=AA$8,IFERROR(--LEFT(OFFSET('Vacation Tracker'!$Q131:$AD131,0,X$4),LEN(OFFSET('Vacation Tracker'!$Q131:$AD131,0,X$4))-1),0)))</f>
        <v>0</v>
      </c>
      <c r="AB128" s="23">
        <f ca="1">SUM(OFFSET('Vacation Tracker'!$Q131:$AD131,0,AB$4))</f>
        <v>0</v>
      </c>
      <c r="AC128" s="26">
        <f t="shared" ref="AC128" ca="1" si="6288">AB128-AD128</f>
        <v>0</v>
      </c>
      <c r="AD128" s="26">
        <f t="array" aca="1" ref="AD128" ca="1">SUM(IF(RIGHT(OFFSET('Vacation Tracker'!$Q131:$AD131,0,AB$4))&lt;&gt;"O",IFERROR(--LEFT(OFFSET('Vacation Tracker'!$Q131:$AD131,0,AB$4),LEN(OFFSET('Vacation Tracker'!$Q131:$AD131,0,AB$4))-1),0)))</f>
        <v>0</v>
      </c>
      <c r="AE128" s="26">
        <f t="array" aca="1" ref="AE128" ca="1">SUM(IF(RIGHT(OFFSET('Vacation Tracker'!$Q131:$AD131,0,AB$4))=AE$8,IFERROR(--LEFT(OFFSET('Vacation Tracker'!$Q131:$AD131,0,AB$4),LEN(OFFSET('Vacation Tracker'!$Q131:$AD131,0,AB$4))-1),0)))</f>
        <v>0</v>
      </c>
      <c r="AF128" s="23">
        <f ca="1">SUM(OFFSET('Vacation Tracker'!$Q131:$AD131,0,AF$4))</f>
        <v>0</v>
      </c>
      <c r="AG128" s="26">
        <f t="shared" ref="AG128" ca="1" si="6289">AF128-AH128</f>
        <v>0</v>
      </c>
      <c r="AH128" s="26">
        <f t="array" aca="1" ref="AH128" ca="1">SUM(IF(RIGHT(OFFSET('Vacation Tracker'!$Q131:$AD131,0,AF$4))&lt;&gt;"O",IFERROR(--LEFT(OFFSET('Vacation Tracker'!$Q131:$AD131,0,AF$4),LEN(OFFSET('Vacation Tracker'!$Q131:$AD131,0,AF$4))-1),0)))</f>
        <v>0</v>
      </c>
      <c r="AI128" s="26">
        <f t="array" aca="1" ref="AI128" ca="1">SUM(IF(RIGHT(OFFSET('Vacation Tracker'!$Q131:$AD131,0,AF$4))=AI$8,IFERROR(--LEFT(OFFSET('Vacation Tracker'!$Q131:$AD131,0,AF$4),LEN(OFFSET('Vacation Tracker'!$Q131:$AD131,0,AF$4))-1),0)))</f>
        <v>0</v>
      </c>
      <c r="AJ128" s="23">
        <f ca="1">SUM(OFFSET('Vacation Tracker'!$Q131:$AD131,0,AJ$4))</f>
        <v>0</v>
      </c>
      <c r="AK128" s="26">
        <f t="shared" ref="AK128" ca="1" si="6290">AJ128-AL128</f>
        <v>0</v>
      </c>
      <c r="AL128" s="26">
        <f t="array" aca="1" ref="AL128" ca="1">SUM(IF(RIGHT(OFFSET('Vacation Tracker'!$Q131:$AD131,0,AJ$4))&lt;&gt;"O",IFERROR(--LEFT(OFFSET('Vacation Tracker'!$Q131:$AD131,0,AJ$4),LEN(OFFSET('Vacation Tracker'!$Q131:$AD131,0,AJ$4))-1),0)))</f>
        <v>0</v>
      </c>
      <c r="AM128" s="26">
        <f t="array" aca="1" ref="AM128" ca="1">SUM(IF(RIGHT(OFFSET('Vacation Tracker'!$Q131:$AD131,0,AJ$4))=AM$8,IFERROR(--LEFT(OFFSET('Vacation Tracker'!$Q131:$AD131,0,AJ$4),LEN(OFFSET('Vacation Tracker'!$Q131:$AD131,0,AJ$4))-1),0)))</f>
        <v>0</v>
      </c>
      <c r="AN128" s="23">
        <f ca="1">SUM(OFFSET('Vacation Tracker'!$Q131:$AD131,0,AN$4))</f>
        <v>0</v>
      </c>
      <c r="AO128" s="26">
        <f t="shared" ref="AO128" ca="1" si="6291">AN128-AP128</f>
        <v>0</v>
      </c>
      <c r="AP128" s="26">
        <f t="array" aca="1" ref="AP128" ca="1">SUM(IF(RIGHT(OFFSET('Vacation Tracker'!$Q131:$AD131,0,AN$4))&lt;&gt;"O",IFERROR(--LEFT(OFFSET('Vacation Tracker'!$Q131:$AD131,0,AN$4),LEN(OFFSET('Vacation Tracker'!$Q131:$AD131,0,AN$4))-1),0)))</f>
        <v>0</v>
      </c>
      <c r="AQ128" s="26">
        <f t="array" aca="1" ref="AQ128" ca="1">SUM(IF(RIGHT(OFFSET('Vacation Tracker'!$Q131:$AD131,0,AN$4))=AQ$8,IFERROR(--LEFT(OFFSET('Vacation Tracker'!$Q131:$AD131,0,AN$4),LEN(OFFSET('Vacation Tracker'!$Q131:$AD131,0,AN$4))-1),0)))</f>
        <v>0</v>
      </c>
      <c r="AR128" s="23">
        <f ca="1">SUM(OFFSET('Vacation Tracker'!$Q131:$AD131,0,AR$4))</f>
        <v>0</v>
      </c>
      <c r="AS128" s="26">
        <f t="shared" ref="AS128" ca="1" si="6292">AR128-AT128</f>
        <v>0</v>
      </c>
      <c r="AT128" s="26">
        <f t="array" aca="1" ref="AT128" ca="1">SUM(IF(RIGHT(OFFSET('Vacation Tracker'!$Q131:$AD131,0,AR$4))&lt;&gt;"O",IFERROR(--LEFT(OFFSET('Vacation Tracker'!$Q131:$AD131,0,AR$4),LEN(OFFSET('Vacation Tracker'!$Q131:$AD131,0,AR$4))-1),0)))</f>
        <v>0</v>
      </c>
      <c r="AU128" s="26">
        <f t="array" aca="1" ref="AU128" ca="1">SUM(IF(RIGHT(OFFSET('Vacation Tracker'!$Q131:$AD131,0,AR$4))=AU$8,IFERROR(--LEFT(OFFSET('Vacation Tracker'!$Q131:$AD131,0,AR$4),LEN(OFFSET('Vacation Tracker'!$Q131:$AD131,0,AR$4))-1),0)))</f>
        <v>0</v>
      </c>
      <c r="AV128" s="23">
        <f ca="1">SUM(OFFSET('Vacation Tracker'!$Q131:$AD131,0,AV$4))</f>
        <v>0</v>
      </c>
      <c r="AW128" s="26">
        <f t="shared" ref="AW128" ca="1" si="6293">AV128-AX128</f>
        <v>0</v>
      </c>
      <c r="AX128" s="26">
        <f t="array" aca="1" ref="AX128" ca="1">SUM(IF(RIGHT(OFFSET('Vacation Tracker'!$Q131:$AD131,0,AV$4))&lt;&gt;"O",IFERROR(--LEFT(OFFSET('Vacation Tracker'!$Q131:$AD131,0,AV$4),LEN(OFFSET('Vacation Tracker'!$Q131:$AD131,0,AV$4))-1),0)))</f>
        <v>0</v>
      </c>
      <c r="AY128" s="26">
        <f t="array" aca="1" ref="AY128" ca="1">SUM(IF(RIGHT(OFFSET('Vacation Tracker'!$Q131:$AD131,0,AV$4))=AY$8,IFERROR(--LEFT(OFFSET('Vacation Tracker'!$Q131:$AD131,0,AV$4),LEN(OFFSET('Vacation Tracker'!$Q131:$AD131,0,AV$4))-1),0)))</f>
        <v>0</v>
      </c>
      <c r="AZ128" s="23">
        <f ca="1">SUM(OFFSET('Vacation Tracker'!$Q131:$AD131,0,AZ$4))</f>
        <v>0</v>
      </c>
      <c r="BA128" s="26">
        <f t="shared" ref="BA128" ca="1" si="6294">AZ128-BB128</f>
        <v>0</v>
      </c>
      <c r="BB128" s="26">
        <f t="array" aca="1" ref="BB128" ca="1">SUM(IF(RIGHT(OFFSET('Vacation Tracker'!$Q131:$AD131,0,AZ$4))&lt;&gt;"O",IFERROR(--LEFT(OFFSET('Vacation Tracker'!$Q131:$AD131,0,AZ$4),LEN(OFFSET('Vacation Tracker'!$Q131:$AD131,0,AZ$4))-1),0)))</f>
        <v>0</v>
      </c>
      <c r="BC128" s="26">
        <f t="array" aca="1" ref="BC128" ca="1">SUM(IF(RIGHT(OFFSET('Vacation Tracker'!$Q131:$AD131,0,AZ$4))=BC$8,IFERROR(--LEFT(OFFSET('Vacation Tracker'!$Q131:$AD131,0,AZ$4),LEN(OFFSET('Vacation Tracker'!$Q131:$AD131,0,AZ$4))-1),0)))</f>
        <v>0</v>
      </c>
      <c r="BD128" s="23">
        <f ca="1">SUM(OFFSET('Vacation Tracker'!$Q131:$AD131,0,BD$4))</f>
        <v>0</v>
      </c>
      <c r="BE128" s="26">
        <f t="shared" ref="BE128" ca="1" si="6295">BD128-BF128</f>
        <v>0</v>
      </c>
      <c r="BF128" s="26">
        <f t="array" aca="1" ref="BF128" ca="1">SUM(IF(RIGHT(OFFSET('Vacation Tracker'!$Q131:$AD131,0,BD$4))&lt;&gt;"O",IFERROR(--LEFT(OFFSET('Vacation Tracker'!$Q131:$AD131,0,BD$4),LEN(OFFSET('Vacation Tracker'!$Q131:$AD131,0,BD$4))-1),0)))</f>
        <v>0</v>
      </c>
      <c r="BG128" s="26">
        <f t="array" aca="1" ref="BG128" ca="1">SUM(IF(RIGHT(OFFSET('Vacation Tracker'!$Q131:$AD131,0,BD$4))=BG$8,IFERROR(--LEFT(OFFSET('Vacation Tracker'!$Q131:$AD131,0,BD$4),LEN(OFFSET('Vacation Tracker'!$Q131:$AD131,0,BD$4))-1),0)))</f>
        <v>0</v>
      </c>
      <c r="BH128" s="23">
        <f ca="1">SUM(OFFSET('Vacation Tracker'!$Q131:$AD131,0,BH$4))</f>
        <v>0</v>
      </c>
      <c r="BI128" s="26">
        <f t="shared" ref="BI128" ca="1" si="6296">BH128-BJ128</f>
        <v>0</v>
      </c>
      <c r="BJ128" s="26">
        <f t="array" aca="1" ref="BJ128" ca="1">SUM(IF(RIGHT(OFFSET('Vacation Tracker'!$Q131:$AD131,0,BH$4))&lt;&gt;"O",IFERROR(--LEFT(OFFSET('Vacation Tracker'!$Q131:$AD131,0,BH$4),LEN(OFFSET('Vacation Tracker'!$Q131:$AD131,0,BH$4))-1),0)))</f>
        <v>0</v>
      </c>
      <c r="BK128" s="26">
        <f t="array" aca="1" ref="BK128" ca="1">SUM(IF(RIGHT(OFFSET('Vacation Tracker'!$Q131:$AD131,0,BH$4))=BK$8,IFERROR(--LEFT(OFFSET('Vacation Tracker'!$Q131:$AD131,0,BH$4),LEN(OFFSET('Vacation Tracker'!$Q131:$AD131,0,BH$4))-1),0)))</f>
        <v>0</v>
      </c>
      <c r="BL128" s="23">
        <f ca="1">SUM(OFFSET('Vacation Tracker'!$Q131:$AD131,0,BL$4))</f>
        <v>0</v>
      </c>
      <c r="BM128" s="26">
        <f t="shared" ref="BM128" ca="1" si="6297">BL128-BN128</f>
        <v>0</v>
      </c>
      <c r="BN128" s="26">
        <f t="array" aca="1" ref="BN128" ca="1">SUM(IF(RIGHT(OFFSET('Vacation Tracker'!$Q131:$AD131,0,BL$4))&lt;&gt;"O",IFERROR(--LEFT(OFFSET('Vacation Tracker'!$Q131:$AD131,0,BL$4),LEN(OFFSET('Vacation Tracker'!$Q131:$AD131,0,BL$4))-1),0)))</f>
        <v>0</v>
      </c>
      <c r="BO128" s="26">
        <f t="array" aca="1" ref="BO128" ca="1">SUM(IF(RIGHT(OFFSET('Vacation Tracker'!$Q131:$AD131,0,BL$4))=BO$8,IFERROR(--LEFT(OFFSET('Vacation Tracker'!$Q131:$AD131,0,BL$4),LEN(OFFSET('Vacation Tracker'!$Q131:$AD131,0,BL$4))-1),0)))</f>
        <v>0</v>
      </c>
      <c r="BP128" s="23">
        <f ca="1">SUM(OFFSET('Vacation Tracker'!$Q131:$AD131,0,BP$4))</f>
        <v>0</v>
      </c>
      <c r="BQ128" s="26">
        <f t="shared" ref="BQ128" ca="1" si="6298">BP128-BR128</f>
        <v>0</v>
      </c>
      <c r="BR128" s="26">
        <f t="array" aca="1" ref="BR128" ca="1">SUM(IF(RIGHT(OFFSET('Vacation Tracker'!$Q131:$AD131,0,BP$4))&lt;&gt;"O",IFERROR(--LEFT(OFFSET('Vacation Tracker'!$Q131:$AD131,0,BP$4),LEN(OFFSET('Vacation Tracker'!$Q131:$AD131,0,BP$4))-1),0)))</f>
        <v>0</v>
      </c>
      <c r="BS128" s="26">
        <f t="array" aca="1" ref="BS128" ca="1">SUM(IF(RIGHT(OFFSET('Vacation Tracker'!$Q131:$AD131,0,BP$4))=BS$8,IFERROR(--LEFT(OFFSET('Vacation Tracker'!$Q131:$AD131,0,BP$4),LEN(OFFSET('Vacation Tracker'!$Q131:$AD131,0,BP$4))-1),0)))</f>
        <v>0</v>
      </c>
      <c r="BT128" s="23">
        <f ca="1">SUM(OFFSET('Vacation Tracker'!$Q131:$AD131,0,BT$4))</f>
        <v>0</v>
      </c>
      <c r="BU128" s="26">
        <f t="shared" ref="BU128" ca="1" si="6299">BT128-BV128</f>
        <v>0</v>
      </c>
      <c r="BV128" s="26">
        <f t="array" aca="1" ref="BV128" ca="1">SUM(IF(RIGHT(OFFSET('Vacation Tracker'!$Q131:$AD131,0,BT$4))&lt;&gt;"O",IFERROR(--LEFT(OFFSET('Vacation Tracker'!$Q131:$AD131,0,BT$4),LEN(OFFSET('Vacation Tracker'!$Q131:$AD131,0,BT$4))-1),0)))</f>
        <v>0</v>
      </c>
      <c r="BW128" s="26">
        <f t="array" aca="1" ref="BW128" ca="1">SUM(IF(RIGHT(OFFSET('Vacation Tracker'!$Q131:$AD131,0,BT$4))=BW$8,IFERROR(--LEFT(OFFSET('Vacation Tracker'!$Q131:$AD131,0,BT$4),LEN(OFFSET('Vacation Tracker'!$Q131:$AD131,0,BT$4))-1),0)))</f>
        <v>0</v>
      </c>
      <c r="BX128" s="23">
        <f ca="1">SUM(OFFSET('Vacation Tracker'!$Q131:$AD131,0,BX$4))</f>
        <v>0</v>
      </c>
      <c r="BY128" s="26">
        <f t="shared" ref="BY128" ca="1" si="6300">BX128-BZ128</f>
        <v>0</v>
      </c>
      <c r="BZ128" s="26">
        <f t="array" aca="1" ref="BZ128" ca="1">SUM(IF(RIGHT(OFFSET('Vacation Tracker'!$Q131:$AD131,0,BX$4))&lt;&gt;"O",IFERROR(--LEFT(OFFSET('Vacation Tracker'!$Q131:$AD131,0,BX$4),LEN(OFFSET('Vacation Tracker'!$Q131:$AD131,0,BX$4))-1),0)))</f>
        <v>0</v>
      </c>
      <c r="CA128" s="26">
        <f t="array" aca="1" ref="CA128" ca="1">SUM(IF(RIGHT(OFFSET('Vacation Tracker'!$Q131:$AD131,0,BX$4))=CA$8,IFERROR(--LEFT(OFFSET('Vacation Tracker'!$Q131:$AD131,0,BX$4),LEN(OFFSET('Vacation Tracker'!$Q131:$AD131,0,BX$4))-1),0)))</f>
        <v>0</v>
      </c>
      <c r="CB128" s="23">
        <f ca="1">SUM(OFFSET('Vacation Tracker'!$Q131:$AD131,0,CB$4))</f>
        <v>0</v>
      </c>
      <c r="CC128" s="26">
        <f t="shared" ref="CC128" ca="1" si="6301">CB128-CD128</f>
        <v>0</v>
      </c>
      <c r="CD128" s="26">
        <f t="array" aca="1" ref="CD128" ca="1">SUM(IF(RIGHT(OFFSET('Vacation Tracker'!$Q131:$AD131,0,CB$4))&lt;&gt;"O",IFERROR(--LEFT(OFFSET('Vacation Tracker'!$Q131:$AD131,0,CB$4),LEN(OFFSET('Vacation Tracker'!$Q131:$AD131,0,CB$4))-1),0)))</f>
        <v>0</v>
      </c>
      <c r="CE128" s="26">
        <f t="array" aca="1" ref="CE128" ca="1">SUM(IF(RIGHT(OFFSET('Vacation Tracker'!$Q131:$AD131,0,CB$4))=CE$8,IFERROR(--LEFT(OFFSET('Vacation Tracker'!$Q131:$AD131,0,CB$4),LEN(OFFSET('Vacation Tracker'!$Q131:$AD131,0,CB$4))-1),0)))</f>
        <v>0</v>
      </c>
      <c r="CF128" s="23">
        <f ca="1">SUM(OFFSET('Vacation Tracker'!$Q131:$AD131,0,CF$4))</f>
        <v>0</v>
      </c>
      <c r="CG128" s="26">
        <f t="shared" ref="CG128" ca="1" si="6302">CF128-CH128</f>
        <v>0</v>
      </c>
      <c r="CH128" s="26">
        <f t="array" aca="1" ref="CH128" ca="1">SUM(IF(RIGHT(OFFSET('Vacation Tracker'!$Q131:$AD131,0,CF$4))&lt;&gt;"O",IFERROR(--LEFT(OFFSET('Vacation Tracker'!$Q131:$AD131,0,CF$4),LEN(OFFSET('Vacation Tracker'!$Q131:$AD131,0,CF$4))-1),0)))</f>
        <v>0</v>
      </c>
      <c r="CI128" s="26">
        <f t="array" aca="1" ref="CI128" ca="1">SUM(IF(RIGHT(OFFSET('Vacation Tracker'!$Q131:$AD131,0,CF$4))=CI$8,IFERROR(--LEFT(OFFSET('Vacation Tracker'!$Q131:$AD131,0,CF$4),LEN(OFFSET('Vacation Tracker'!$Q131:$AD131,0,CF$4))-1),0)))</f>
        <v>0</v>
      </c>
      <c r="CJ128" s="23">
        <f ca="1">SUM(OFFSET('Vacation Tracker'!$Q131:$AD131,0,CJ$4))</f>
        <v>0</v>
      </c>
      <c r="CK128" s="26">
        <f t="shared" ref="CK128" ca="1" si="6303">CJ128-CL128</f>
        <v>0</v>
      </c>
      <c r="CL128" s="26">
        <f t="array" aca="1" ref="CL128" ca="1">SUM(IF(RIGHT(OFFSET('Vacation Tracker'!$Q131:$AD131,0,CJ$4))&lt;&gt;"O",IFERROR(--LEFT(OFFSET('Vacation Tracker'!$Q131:$AD131,0,CJ$4),LEN(OFFSET('Vacation Tracker'!$Q131:$AD131,0,CJ$4))-1),0)))</f>
        <v>0</v>
      </c>
      <c r="CM128" s="26">
        <f t="array" aca="1" ref="CM128" ca="1">SUM(IF(RIGHT(OFFSET('Vacation Tracker'!$Q131:$AD131,0,CJ$4))=CM$8,IFERROR(--LEFT(OFFSET('Vacation Tracker'!$Q131:$AD131,0,CJ$4),LEN(OFFSET('Vacation Tracker'!$Q131:$AD131,0,CJ$4))-1),0)))</f>
        <v>0</v>
      </c>
      <c r="CN128" s="23">
        <f ca="1">SUM(OFFSET('Vacation Tracker'!$Q131:$AD131,0,CN$4))</f>
        <v>0</v>
      </c>
      <c r="CO128" s="26">
        <f t="shared" ref="CO128" ca="1" si="6304">CN128-CP128</f>
        <v>0</v>
      </c>
      <c r="CP128" s="26">
        <f t="array" aca="1" ref="CP128" ca="1">SUM(IF(RIGHT(OFFSET('Vacation Tracker'!$Q131:$AD131,0,CN$4))&lt;&gt;"O",IFERROR(--LEFT(OFFSET('Vacation Tracker'!$Q131:$AD131,0,CN$4),LEN(OFFSET('Vacation Tracker'!$Q131:$AD131,0,CN$4))-1),0)))</f>
        <v>0</v>
      </c>
      <c r="CQ128" s="26">
        <f t="array" aca="1" ref="CQ128" ca="1">SUM(IF(RIGHT(OFFSET('Vacation Tracker'!$Q131:$AD131,0,CN$4))=CQ$8,IFERROR(--LEFT(OFFSET('Vacation Tracker'!$Q131:$AD131,0,CN$4),LEN(OFFSET('Vacation Tracker'!$Q131:$AD131,0,CN$4))-1),0)))</f>
        <v>0</v>
      </c>
      <c r="CR128" s="23">
        <f ca="1">SUM(OFFSET('Vacation Tracker'!$Q131:$AD131,0,CR$4))</f>
        <v>0</v>
      </c>
      <c r="CS128" s="26">
        <f t="shared" ref="CS128" ca="1" si="6305">CR128-CT128</f>
        <v>0</v>
      </c>
      <c r="CT128" s="26">
        <f t="array" aca="1" ref="CT128" ca="1">SUM(IF(RIGHT(OFFSET('Vacation Tracker'!$Q131:$AD131,0,CR$4))&lt;&gt;"O",IFERROR(--LEFT(OFFSET('Vacation Tracker'!$Q131:$AD131,0,CR$4),LEN(OFFSET('Vacation Tracker'!$Q131:$AD131,0,CR$4))-1),0)))</f>
        <v>0</v>
      </c>
      <c r="CU128" s="26">
        <f t="array" aca="1" ref="CU128" ca="1">SUM(IF(RIGHT(OFFSET('Vacation Tracker'!$Q131:$AD131,0,CR$4))=CU$8,IFERROR(--LEFT(OFFSET('Vacation Tracker'!$Q131:$AD131,0,CR$4),LEN(OFFSET('Vacation Tracker'!$Q131:$AD131,0,CR$4))-1),0)))</f>
        <v>0</v>
      </c>
      <c r="CV128" s="23">
        <f ca="1">SUM(OFFSET('Vacation Tracker'!$Q131:$AD131,0,CV$4))</f>
        <v>0</v>
      </c>
      <c r="CW128" s="26">
        <f t="shared" ref="CW128" ca="1" si="6306">CV128-CX128</f>
        <v>0</v>
      </c>
      <c r="CX128" s="26">
        <f t="array" aca="1" ref="CX128" ca="1">SUM(IF(RIGHT(OFFSET('Vacation Tracker'!$Q131:$AD131,0,CV$4))&lt;&gt;"O",IFERROR(--LEFT(OFFSET('Vacation Tracker'!$Q131:$AD131,0,CV$4),LEN(OFFSET('Vacation Tracker'!$Q131:$AD131,0,CV$4))-1),0)))</f>
        <v>0</v>
      </c>
      <c r="CY128" s="26">
        <f t="array" aca="1" ref="CY128" ca="1">SUM(IF(RIGHT(OFFSET('Vacation Tracker'!$Q131:$AD131,0,CV$4))=CY$8,IFERROR(--LEFT(OFFSET('Vacation Tracker'!$Q131:$AD131,0,CV$4),LEN(OFFSET('Vacation Tracker'!$Q131:$AD131,0,CV$4))-1),0)))</f>
        <v>0</v>
      </c>
      <c r="CZ128" s="23">
        <f ca="1">SUM(OFFSET('Vacation Tracker'!$Q131:$AD131,0,CZ$4))</f>
        <v>0</v>
      </c>
      <c r="DA128" s="26">
        <f t="shared" ref="DA128" ca="1" si="6307">CZ128-DB128</f>
        <v>0</v>
      </c>
      <c r="DB128" s="26">
        <f t="array" aca="1" ref="DB128" ca="1">SUM(IF(RIGHT(OFFSET('Vacation Tracker'!$Q131:$AD131,0,CZ$4))&lt;&gt;"O",IFERROR(--LEFT(OFFSET('Vacation Tracker'!$Q131:$AD131,0,CZ$4),LEN(OFFSET('Vacation Tracker'!$Q131:$AD131,0,CZ$4))-1),0)))</f>
        <v>0</v>
      </c>
      <c r="DC128" s="26">
        <f t="array" aca="1" ref="DC128" ca="1">SUM(IF(RIGHT(OFFSET('Vacation Tracker'!$Q131:$AD131,0,CZ$4))=DC$8,IFERROR(--LEFT(OFFSET('Vacation Tracker'!$Q131:$AD131,0,CZ$4),LEN(OFFSET('Vacation Tracker'!$Q131:$AD131,0,CZ$4))-1),0)))</f>
        <v>0</v>
      </c>
      <c r="DD128" s="23">
        <f ca="1">SUM(OFFSET('Vacation Tracker'!$Q131:$AD131,0,DD$4))</f>
        <v>0</v>
      </c>
      <c r="DE128" s="26">
        <f t="shared" ref="DE128" ca="1" si="6308">DD128-DF128</f>
        <v>0</v>
      </c>
      <c r="DF128" s="26">
        <f t="array" aca="1" ref="DF128" ca="1">SUM(IF(RIGHT(OFFSET('Vacation Tracker'!$Q131:$AD131,0,DD$4))&lt;&gt;"O",IFERROR(--LEFT(OFFSET('Vacation Tracker'!$Q131:$AD131,0,DD$4),LEN(OFFSET('Vacation Tracker'!$Q131:$AD131,0,DD$4))-1),0)))</f>
        <v>0</v>
      </c>
      <c r="DG128" s="26">
        <f t="array" aca="1" ref="DG128" ca="1">SUM(IF(RIGHT(OFFSET('Vacation Tracker'!$Q131:$AD131,0,DD$4))=DG$8,IFERROR(--LEFT(OFFSET('Vacation Tracker'!$Q131:$AD131,0,DD$4),LEN(OFFSET('Vacation Tracker'!$Q131:$AD131,0,DD$4))-1),0)))</f>
        <v>0</v>
      </c>
      <c r="DH128" s="23">
        <f ca="1">SUM(OFFSET('Vacation Tracker'!$Q131:$AD131,0,DH$4))</f>
        <v>0</v>
      </c>
      <c r="DI128" s="26">
        <f t="shared" ref="DI128" ca="1" si="6309">DH128-DJ128</f>
        <v>0</v>
      </c>
      <c r="DJ128" s="26">
        <f t="array" aca="1" ref="DJ128" ca="1">SUM(IF(RIGHT(OFFSET('Vacation Tracker'!$Q131:$AD131,0,DH$4))&lt;&gt;"O",IFERROR(--LEFT(OFFSET('Vacation Tracker'!$Q131:$AD131,0,DH$4),LEN(OFFSET('Vacation Tracker'!$Q131:$AD131,0,DH$4))-1),0)))</f>
        <v>0</v>
      </c>
      <c r="DK128" s="26">
        <f t="array" aca="1" ref="DK128" ca="1">SUM(IF(RIGHT(OFFSET('Vacation Tracker'!$Q131:$AD131,0,DH$4))=DK$8,IFERROR(--LEFT(OFFSET('Vacation Tracker'!$Q131:$AD131,0,DH$4),LEN(OFFSET('Vacation Tracker'!$Q131:$AD131,0,DH$4))-1),0)))</f>
        <v>0</v>
      </c>
      <c r="DL128" s="23">
        <f ca="1">SUM(OFFSET('Vacation Tracker'!$Q131:$AD131,0,DL$4))</f>
        <v>0</v>
      </c>
      <c r="DM128" s="26">
        <f t="shared" ref="DM128" ca="1" si="6310">DL128-DN128</f>
        <v>0</v>
      </c>
      <c r="DN128" s="26">
        <f t="array" aca="1" ref="DN128" ca="1">SUM(IF(RIGHT(OFFSET('Vacation Tracker'!$Q131:$AD131,0,DL$4))&lt;&gt;"O",IFERROR(--LEFT(OFFSET('Vacation Tracker'!$Q131:$AD131,0,DL$4),LEN(OFFSET('Vacation Tracker'!$Q131:$AD131,0,DL$4))-1),0)))</f>
        <v>0</v>
      </c>
      <c r="DO128" s="26">
        <f t="array" aca="1" ref="DO128" ca="1">SUM(IF(RIGHT(OFFSET('Vacation Tracker'!$Q131:$AD131,0,DL$4))=DO$8,IFERROR(--LEFT(OFFSET('Vacation Tracker'!$Q131:$AD131,0,DL$4),LEN(OFFSET('Vacation Tracker'!$Q131:$AD131,0,DL$4))-1),0)))</f>
        <v>0</v>
      </c>
      <c r="DP128" s="23">
        <f ca="1">SUM(OFFSET('Vacation Tracker'!$Q131:$AD131,0,DP$4))</f>
        <v>0</v>
      </c>
      <c r="DQ128" s="26">
        <f t="shared" ref="DQ128" ca="1" si="6311">DP128-DR128</f>
        <v>0</v>
      </c>
      <c r="DR128" s="26">
        <f t="array" aca="1" ref="DR128" ca="1">SUM(IF(RIGHT(OFFSET('Vacation Tracker'!$Q131:$AD131,0,DP$4))&lt;&gt;"O",IFERROR(--LEFT(OFFSET('Vacation Tracker'!$Q131:$AD131,0,DP$4),LEN(OFFSET('Vacation Tracker'!$Q131:$AD131,0,DP$4))-1),0)))</f>
        <v>0</v>
      </c>
      <c r="DS128" s="26">
        <f t="array" aca="1" ref="DS128" ca="1">SUM(IF(RIGHT(OFFSET('Vacation Tracker'!$Q131:$AD131,0,DP$4))=DS$8,IFERROR(--LEFT(OFFSET('Vacation Tracker'!$Q131:$AD131,0,DP$4),LEN(OFFSET('Vacation Tracker'!$Q131:$AD131,0,DP$4))-1),0)))</f>
        <v>0</v>
      </c>
      <c r="DT128" s="23">
        <f ca="1">SUM(OFFSET('Vacation Tracker'!$Q131:$AD131,0,DT$4))</f>
        <v>0</v>
      </c>
      <c r="DU128" s="26">
        <f t="shared" ref="DU128" ca="1" si="6312">DT128-DV128</f>
        <v>0</v>
      </c>
      <c r="DV128" s="26">
        <f t="array" aca="1" ref="DV128" ca="1">SUM(IF(RIGHT(OFFSET('Vacation Tracker'!$Q131:$AD131,0,DT$4))&lt;&gt;"O",IFERROR(--LEFT(OFFSET('Vacation Tracker'!$Q131:$AD131,0,DT$4),LEN(OFFSET('Vacation Tracker'!$Q131:$AD131,0,DT$4))-1),0)))</f>
        <v>0</v>
      </c>
      <c r="DW128" s="26">
        <f t="array" aca="1" ref="DW128" ca="1">SUM(IF(RIGHT(OFFSET('Vacation Tracker'!$Q131:$AD131,0,DT$4))=DW$8,IFERROR(--LEFT(OFFSET('Vacation Tracker'!$Q131:$AD131,0,DT$4),LEN(OFFSET('Vacation Tracker'!$Q131:$AD131,0,DT$4))-1),0)))</f>
        <v>0</v>
      </c>
      <c r="DX128" s="23">
        <f ca="1">SUM(OFFSET('Vacation Tracker'!$Q131:$AD131,0,DX$4))</f>
        <v>0</v>
      </c>
      <c r="DY128" s="26">
        <f t="shared" ref="DY128" ca="1" si="6313">DX128-DZ128</f>
        <v>0</v>
      </c>
      <c r="DZ128" s="26">
        <f t="array" aca="1" ref="DZ128" ca="1">SUM(IF(RIGHT(OFFSET('Vacation Tracker'!$Q131:$AD131,0,DX$4))&lt;&gt;"O",IFERROR(--LEFT(OFFSET('Vacation Tracker'!$Q131:$AD131,0,DX$4),LEN(OFFSET('Vacation Tracker'!$Q131:$AD131,0,DX$4))-1),0)))</f>
        <v>0</v>
      </c>
      <c r="EA128" s="26">
        <f t="array" aca="1" ref="EA128" ca="1">SUM(IF(RIGHT(OFFSET('Vacation Tracker'!$Q131:$AD131,0,DX$4))=EA$8,IFERROR(--LEFT(OFFSET('Vacation Tracker'!$Q131:$AD131,0,DX$4),LEN(OFFSET('Vacation Tracker'!$Q131:$AD131,0,DX$4))-1),0)))</f>
        <v>0</v>
      </c>
      <c r="EB128" s="23">
        <f ca="1">SUM(OFFSET('Vacation Tracker'!$Q131:$AD131,0,EB$4))</f>
        <v>0</v>
      </c>
      <c r="EC128" s="26">
        <f t="shared" ref="EC128" ca="1" si="6314">EB128-ED128</f>
        <v>0</v>
      </c>
      <c r="ED128" s="26">
        <f t="array" aca="1" ref="ED128" ca="1">SUM(IF(RIGHT(OFFSET('Vacation Tracker'!$Q131:$AD131,0,EB$4))&lt;&gt;"O",IFERROR(--LEFT(OFFSET('Vacation Tracker'!$Q131:$AD131,0,EB$4),LEN(OFFSET('Vacation Tracker'!$Q131:$AD131,0,EB$4))-1),0)))</f>
        <v>0</v>
      </c>
      <c r="EE128" s="26">
        <f t="array" aca="1" ref="EE128" ca="1">SUM(IF(RIGHT(OFFSET('Vacation Tracker'!$Q131:$AD131,0,EB$4))=EE$8,IFERROR(--LEFT(OFFSET('Vacation Tracker'!$Q131:$AD131,0,EB$4),LEN(OFFSET('Vacation Tracker'!$Q131:$AD131,0,EB$4))-1),0)))</f>
        <v>0</v>
      </c>
      <c r="EF128" s="23">
        <f ca="1">SUM(OFFSET('Vacation Tracker'!$Q131:$AD131,0,EF$4))</f>
        <v>0</v>
      </c>
      <c r="EG128" s="26">
        <f t="shared" ref="EG128" ca="1" si="6315">EF128-EH128</f>
        <v>0</v>
      </c>
      <c r="EH128" s="26">
        <f t="array" aca="1" ref="EH128" ca="1">SUM(IF(RIGHT(OFFSET('Vacation Tracker'!$Q131:$AD131,0,EF$4))&lt;&gt;"O",IFERROR(--LEFT(OFFSET('Vacation Tracker'!$Q131:$AD131,0,EF$4),LEN(OFFSET('Vacation Tracker'!$Q131:$AD131,0,EF$4))-1),0)))</f>
        <v>0</v>
      </c>
      <c r="EI128" s="26">
        <f t="array" aca="1" ref="EI128" ca="1">SUM(IF(RIGHT(OFFSET('Vacation Tracker'!$Q131:$AD131,0,EF$4))=EI$8,IFERROR(--LEFT(OFFSET('Vacation Tracker'!$Q131:$AD131,0,EF$4),LEN(OFFSET('Vacation Tracker'!$Q131:$AD131,0,EF$4))-1),0)))</f>
        <v>0</v>
      </c>
      <c r="EJ128" s="23">
        <f ca="1">SUM(OFFSET('Vacation Tracker'!$Q131:$AD131,0,EJ$4))</f>
        <v>0</v>
      </c>
      <c r="EK128" s="26">
        <f t="shared" ref="EK128" ca="1" si="6316">EJ128-EL128</f>
        <v>0</v>
      </c>
      <c r="EL128" s="26">
        <f t="array" aca="1" ref="EL128" ca="1">SUM(IF(RIGHT(OFFSET('Vacation Tracker'!$Q131:$AD131,0,EJ$4))&lt;&gt;"O",IFERROR(--LEFT(OFFSET('Vacation Tracker'!$Q131:$AD131,0,EJ$4),LEN(OFFSET('Vacation Tracker'!$Q131:$AD131,0,EJ$4))-1),0)))</f>
        <v>0</v>
      </c>
      <c r="EM128" s="26">
        <f t="array" aca="1" ref="EM128" ca="1">SUM(IF(RIGHT(OFFSET('Vacation Tracker'!$Q131:$AD131,0,EJ$4))=EM$8,IFERROR(--LEFT(OFFSET('Vacation Tracker'!$Q131:$AD131,0,EJ$4),LEN(OFFSET('Vacation Tracker'!$Q131:$AD131,0,EJ$4))-1),0)))</f>
        <v>0</v>
      </c>
      <c r="EN128" s="23">
        <f ca="1">SUM(OFFSET('Vacation Tracker'!$Q131:$AD131,0,EN$4))</f>
        <v>0</v>
      </c>
      <c r="EO128" s="26">
        <f t="shared" ref="EO128" ca="1" si="6317">EN128-EP128</f>
        <v>0</v>
      </c>
      <c r="EP128" s="26">
        <f t="array" aca="1" ref="EP128" ca="1">SUM(IF(RIGHT(OFFSET('Vacation Tracker'!$Q131:$AD131,0,EN$4))&lt;&gt;"O",IFERROR(--LEFT(OFFSET('Vacation Tracker'!$Q131:$AD131,0,EN$4),LEN(OFFSET('Vacation Tracker'!$Q131:$AD131,0,EN$4))-1),0)))</f>
        <v>0</v>
      </c>
      <c r="EQ128" s="26">
        <f t="array" aca="1" ref="EQ128" ca="1">SUM(IF(RIGHT(OFFSET('Vacation Tracker'!$Q131:$AD131,0,EN$4))=EQ$8,IFERROR(--LEFT(OFFSET('Vacation Tracker'!$Q131:$AD131,0,EN$4),LEN(OFFSET('Vacation Tracker'!$Q131:$AD131,0,EN$4))-1),0)))</f>
        <v>0</v>
      </c>
      <c r="ER128" s="23">
        <f ca="1">SUM(OFFSET('Vacation Tracker'!$Q131:$AD131,0,ER$4))</f>
        <v>0</v>
      </c>
      <c r="ES128" s="26">
        <f t="shared" ref="ES128" ca="1" si="6318">ER128-ET128</f>
        <v>0</v>
      </c>
      <c r="ET128" s="26">
        <f t="array" aca="1" ref="ET128" ca="1">SUM(IF(RIGHT(OFFSET('Vacation Tracker'!$Q131:$AD131,0,ER$4))&lt;&gt;"O",IFERROR(--LEFT(OFFSET('Vacation Tracker'!$Q131:$AD131,0,ER$4),LEN(OFFSET('Vacation Tracker'!$Q131:$AD131,0,ER$4))-1),0)))</f>
        <v>0</v>
      </c>
      <c r="EU128" s="26">
        <f t="array" aca="1" ref="EU128" ca="1">SUM(IF(RIGHT(OFFSET('Vacation Tracker'!$Q131:$AD131,0,ER$4))=EU$8,IFERROR(--LEFT(OFFSET('Vacation Tracker'!$Q131:$AD131,0,ER$4),LEN(OFFSET('Vacation Tracker'!$Q131:$AD131,0,ER$4))-1),0)))</f>
        <v>0</v>
      </c>
      <c r="EV128" s="23">
        <f ca="1">SUM(OFFSET('Vacation Tracker'!$Q131:$AD131,0,EV$4))</f>
        <v>0</v>
      </c>
      <c r="EW128" s="26">
        <f t="shared" ref="EW128" ca="1" si="6319">EV128-EX128</f>
        <v>0</v>
      </c>
      <c r="EX128" s="26">
        <f t="array" aca="1" ref="EX128" ca="1">SUM(IF(RIGHT(OFFSET('Vacation Tracker'!$Q131:$AD131,0,EV$4))&lt;&gt;"O",IFERROR(--LEFT(OFFSET('Vacation Tracker'!$Q131:$AD131,0,EV$4),LEN(OFFSET('Vacation Tracker'!$Q131:$AD131,0,EV$4))-1),0)))</f>
        <v>0</v>
      </c>
      <c r="EY128" s="26">
        <f t="array" aca="1" ref="EY128" ca="1">SUM(IF(RIGHT(OFFSET('Vacation Tracker'!$Q131:$AD131,0,EV$4))=EY$8,IFERROR(--LEFT(OFFSET('Vacation Tracker'!$Q131:$AD131,0,EV$4),LEN(OFFSET('Vacation Tracker'!$Q131:$AD131,0,EV$4))-1),0)))</f>
        <v>0</v>
      </c>
      <c r="EZ128" s="23">
        <f ca="1">SUM(OFFSET('Vacation Tracker'!$Q131:$AD131,0,EZ$4))</f>
        <v>0</v>
      </c>
      <c r="FA128" s="26">
        <f t="shared" ref="FA128" ca="1" si="6320">EZ128-FB128</f>
        <v>0</v>
      </c>
      <c r="FB128" s="26">
        <f t="array" aca="1" ref="FB128" ca="1">SUM(IF(RIGHT(OFFSET('Vacation Tracker'!$Q131:$AD131,0,EZ$4))&lt;&gt;"O",IFERROR(--LEFT(OFFSET('Vacation Tracker'!$Q131:$AD131,0,EZ$4),LEN(OFFSET('Vacation Tracker'!$Q131:$AD131,0,EZ$4))-1),0)))</f>
        <v>0</v>
      </c>
      <c r="FC128" s="26">
        <f t="array" aca="1" ref="FC128" ca="1">SUM(IF(RIGHT(OFFSET('Vacation Tracker'!$Q131:$AD131,0,EZ$4))=FC$8,IFERROR(--LEFT(OFFSET('Vacation Tracker'!$Q131:$AD131,0,EZ$4),LEN(OFFSET('Vacation Tracker'!$Q131:$AD131,0,EZ$4))-1),0)))</f>
        <v>0</v>
      </c>
      <c r="FD128" s="23">
        <f ca="1">SUM(OFFSET('Vacation Tracker'!$Q131:$AD131,0,FD$4))</f>
        <v>0</v>
      </c>
      <c r="FE128" s="26">
        <f t="shared" ref="FE128" ca="1" si="6321">FD128-FF128</f>
        <v>0</v>
      </c>
      <c r="FF128" s="26">
        <f t="array" aca="1" ref="FF128" ca="1">SUM(IF(RIGHT(OFFSET('Vacation Tracker'!$Q131:$AD131,0,FD$4))&lt;&gt;"O",IFERROR(--LEFT(OFFSET('Vacation Tracker'!$Q131:$AD131,0,FD$4),LEN(OFFSET('Vacation Tracker'!$Q131:$AD131,0,FD$4))-1),0)))</f>
        <v>0</v>
      </c>
      <c r="FG128" s="26">
        <f t="array" aca="1" ref="FG128" ca="1">SUM(IF(RIGHT(OFFSET('Vacation Tracker'!$Q131:$AD131,0,FD$4))=FG$8,IFERROR(--LEFT(OFFSET('Vacation Tracker'!$Q131:$AD131,0,FD$4),LEN(OFFSET('Vacation Tracker'!$Q131:$AD131,0,FD$4))-1),0)))</f>
        <v>0</v>
      </c>
      <c r="FH128" s="23">
        <f ca="1">SUM(OFFSET('Vacation Tracker'!$Q131:$AD131,0,FH$4))</f>
        <v>0</v>
      </c>
      <c r="FI128" s="26">
        <f t="shared" ref="FI128" ca="1" si="6322">FH128-FJ128</f>
        <v>0</v>
      </c>
      <c r="FJ128" s="26">
        <f t="array" aca="1" ref="FJ128" ca="1">SUM(IF(RIGHT(OFFSET('Vacation Tracker'!$Q131:$AD131,0,FH$4))&lt;&gt;"O",IFERROR(--LEFT(OFFSET('Vacation Tracker'!$Q131:$AD131,0,FH$4),LEN(OFFSET('Vacation Tracker'!$Q131:$AD131,0,FH$4))-1),0)))</f>
        <v>0</v>
      </c>
      <c r="FK128" s="26">
        <f t="array" aca="1" ref="FK128" ca="1">SUM(IF(RIGHT(OFFSET('Vacation Tracker'!$Q131:$AD131,0,FH$4))=FK$8,IFERROR(--LEFT(OFFSET('Vacation Tracker'!$Q131:$AD131,0,FH$4),LEN(OFFSET('Vacation Tracker'!$Q131:$AD131,0,FH$4))-1),0)))</f>
        <v>0</v>
      </c>
      <c r="FL128" s="23">
        <f ca="1">SUM(OFFSET('Vacation Tracker'!$Q131:$AD131,0,FL$4))</f>
        <v>0</v>
      </c>
      <c r="FM128" s="26">
        <f t="shared" ref="FM128" ca="1" si="6323">FL128-FN128</f>
        <v>0</v>
      </c>
      <c r="FN128" s="26">
        <f t="array" aca="1" ref="FN128" ca="1">SUM(IF(RIGHT(OFFSET('Vacation Tracker'!$Q131:$AD131,0,FL$4))&lt;&gt;"O",IFERROR(--LEFT(OFFSET('Vacation Tracker'!$Q131:$AD131,0,FL$4),LEN(OFFSET('Vacation Tracker'!$Q131:$AD131,0,FL$4))-1),0)))</f>
        <v>0</v>
      </c>
      <c r="FO128" s="26">
        <f t="array" aca="1" ref="FO128" ca="1">SUM(IF(RIGHT(OFFSET('Vacation Tracker'!$Q131:$AD131,0,FL$4))=FO$8,IFERROR(--LEFT(OFFSET('Vacation Tracker'!$Q131:$AD131,0,FL$4),LEN(OFFSET('Vacation Tracker'!$Q131:$AD131,0,FL$4))-1),0)))</f>
        <v>0</v>
      </c>
      <c r="FP128" s="23">
        <f ca="1">SUM(OFFSET('Vacation Tracker'!$Q131:$AD131,0,FP$4))</f>
        <v>0</v>
      </c>
      <c r="FQ128" s="26">
        <f t="shared" ref="FQ128" ca="1" si="6324">FP128-FR128</f>
        <v>0</v>
      </c>
      <c r="FR128" s="26">
        <f t="array" aca="1" ref="FR128" ca="1">SUM(IF(RIGHT(OFFSET('Vacation Tracker'!$Q131:$AD131,0,FP$4))&lt;&gt;"O",IFERROR(--LEFT(OFFSET('Vacation Tracker'!$Q131:$AD131,0,FP$4),LEN(OFFSET('Vacation Tracker'!$Q131:$AD131,0,FP$4))-1),0)))</f>
        <v>0</v>
      </c>
      <c r="FS128" s="26">
        <f t="array" aca="1" ref="FS128" ca="1">SUM(IF(RIGHT(OFFSET('Vacation Tracker'!$Q131:$AD131,0,FP$4))=FS$8,IFERROR(--LEFT(OFFSET('Vacation Tracker'!$Q131:$AD131,0,FP$4),LEN(OFFSET('Vacation Tracker'!$Q131:$AD131,0,FP$4))-1),0)))</f>
        <v>0</v>
      </c>
      <c r="FT128" s="23">
        <f ca="1">SUM(OFFSET('Vacation Tracker'!$Q131:$AD131,0,FT$4))</f>
        <v>0</v>
      </c>
      <c r="FU128" s="26">
        <f t="shared" ref="FU128" ca="1" si="6325">FT128-FV128</f>
        <v>0</v>
      </c>
      <c r="FV128" s="26">
        <f t="array" aca="1" ref="FV128" ca="1">SUM(IF(RIGHT(OFFSET('Vacation Tracker'!$Q131:$AD131,0,FT$4))&lt;&gt;"O",IFERROR(--LEFT(OFFSET('Vacation Tracker'!$Q131:$AD131,0,FT$4),LEN(OFFSET('Vacation Tracker'!$Q131:$AD131,0,FT$4))-1),0)))</f>
        <v>0</v>
      </c>
      <c r="FW128" s="26">
        <f t="array" aca="1" ref="FW128" ca="1">SUM(IF(RIGHT(OFFSET('Vacation Tracker'!$Q131:$AD131,0,FT$4))=FW$8,IFERROR(--LEFT(OFFSET('Vacation Tracker'!$Q131:$AD131,0,FT$4),LEN(OFFSET('Vacation Tracker'!$Q131:$AD131,0,FT$4))-1),0)))</f>
        <v>0</v>
      </c>
      <c r="FX128" s="23">
        <f ca="1">SUM(OFFSET('Vacation Tracker'!$Q131:$AD131,0,FX$4))</f>
        <v>0</v>
      </c>
      <c r="FY128" s="26">
        <f t="shared" ref="FY128" ca="1" si="6326">FX128-FZ128</f>
        <v>0</v>
      </c>
      <c r="FZ128" s="26">
        <f t="array" aca="1" ref="FZ128" ca="1">SUM(IF(RIGHT(OFFSET('Vacation Tracker'!$Q131:$AD131,0,FX$4))&lt;&gt;"O",IFERROR(--LEFT(OFFSET('Vacation Tracker'!$Q131:$AD131,0,FX$4),LEN(OFFSET('Vacation Tracker'!$Q131:$AD131,0,FX$4))-1),0)))</f>
        <v>0</v>
      </c>
      <c r="GA128" s="26">
        <f t="array" aca="1" ref="GA128" ca="1">SUM(IF(RIGHT(OFFSET('Vacation Tracker'!$Q131:$AD131,0,FX$4))=GA$8,IFERROR(--LEFT(OFFSET('Vacation Tracker'!$Q131:$AD131,0,FX$4),LEN(OFFSET('Vacation Tracker'!$Q131:$AD131,0,FX$4))-1),0)))</f>
        <v>0</v>
      </c>
      <c r="GB128" s="23">
        <f ca="1">SUM(OFFSET('Vacation Tracker'!$Q131:$AD131,0,GB$4))</f>
        <v>0</v>
      </c>
      <c r="GC128" s="26">
        <f t="shared" ref="GC128" ca="1" si="6327">GB128-GD128</f>
        <v>0</v>
      </c>
      <c r="GD128" s="26">
        <f t="array" aca="1" ref="GD128" ca="1">SUM(IF(RIGHT(OFFSET('Vacation Tracker'!$Q131:$AD131,0,GB$4))&lt;&gt;"O",IFERROR(--LEFT(OFFSET('Vacation Tracker'!$Q131:$AD131,0,GB$4),LEN(OFFSET('Vacation Tracker'!$Q131:$AD131,0,GB$4))-1),0)))</f>
        <v>0</v>
      </c>
      <c r="GE128" s="26">
        <f t="array" aca="1" ref="GE128" ca="1">SUM(IF(RIGHT(OFFSET('Vacation Tracker'!$Q131:$AD131,0,GB$4))=GE$8,IFERROR(--LEFT(OFFSET('Vacation Tracker'!$Q131:$AD131,0,GB$4),LEN(OFFSET('Vacation Tracker'!$Q131:$AD131,0,GB$4))-1),0)))</f>
        <v>0</v>
      </c>
      <c r="GF128" s="23">
        <f ca="1">SUM(OFFSET('Vacation Tracker'!$Q131:$AD131,0,GF$4))</f>
        <v>0</v>
      </c>
      <c r="GG128" s="26">
        <f t="shared" ref="GG128" ca="1" si="6328">GF128-GH128</f>
        <v>0</v>
      </c>
      <c r="GH128" s="26">
        <f t="array" aca="1" ref="GH128" ca="1">SUM(IF(RIGHT(OFFSET('Vacation Tracker'!$Q131:$AD131,0,GF$4))&lt;&gt;"O",IFERROR(--LEFT(OFFSET('Vacation Tracker'!$Q131:$AD131,0,GF$4),LEN(OFFSET('Vacation Tracker'!$Q131:$AD131,0,GF$4))-1),0)))</f>
        <v>0</v>
      </c>
      <c r="GI128" s="26">
        <f t="array" aca="1" ref="GI128" ca="1">SUM(IF(RIGHT(OFFSET('Vacation Tracker'!$Q131:$AD131,0,GF$4))=GI$8,IFERROR(--LEFT(OFFSET('Vacation Tracker'!$Q131:$AD131,0,GF$4),LEN(OFFSET('Vacation Tracker'!$Q131:$AD131,0,GF$4))-1),0)))</f>
        <v>0</v>
      </c>
      <c r="GJ128" s="23">
        <f ca="1">SUM(OFFSET('Vacation Tracker'!$Q131:$AD131,0,GJ$4))</f>
        <v>0</v>
      </c>
      <c r="GK128" s="26">
        <f t="shared" ref="GK128" ca="1" si="6329">GJ128-GL128</f>
        <v>0</v>
      </c>
      <c r="GL128" s="26">
        <f t="array" aca="1" ref="GL128" ca="1">SUM(IF(RIGHT(OFFSET('Vacation Tracker'!$Q131:$AD131,0,GJ$4))&lt;&gt;"O",IFERROR(--LEFT(OFFSET('Vacation Tracker'!$Q131:$AD131,0,GJ$4),LEN(OFFSET('Vacation Tracker'!$Q131:$AD131,0,GJ$4))-1),0)))</f>
        <v>0</v>
      </c>
      <c r="GM128" s="26">
        <f t="array" aca="1" ref="GM128" ca="1">SUM(IF(RIGHT(OFFSET('Vacation Tracker'!$Q131:$AD131,0,GJ$4))=GM$8,IFERROR(--LEFT(OFFSET('Vacation Tracker'!$Q131:$AD131,0,GJ$4),LEN(OFFSET('Vacation Tracker'!$Q131:$AD131,0,GJ$4))-1),0)))</f>
        <v>0</v>
      </c>
      <c r="GN128" s="23">
        <f ca="1">SUM(OFFSET('Vacation Tracker'!$Q131:$AD131,0,GN$4))</f>
        <v>0</v>
      </c>
      <c r="GO128" s="26">
        <f t="shared" ref="GO128" ca="1" si="6330">GN128-GP128</f>
        <v>0</v>
      </c>
      <c r="GP128" s="26">
        <f t="array" aca="1" ref="GP128" ca="1">SUM(IF(RIGHT(OFFSET('Vacation Tracker'!$Q131:$AD131,0,GN$4))&lt;&gt;"O",IFERROR(--LEFT(OFFSET('Vacation Tracker'!$Q131:$AD131,0,GN$4),LEN(OFFSET('Vacation Tracker'!$Q131:$AD131,0,GN$4))-1),0)))</f>
        <v>0</v>
      </c>
      <c r="GQ128" s="26">
        <f t="array" aca="1" ref="GQ128" ca="1">SUM(IF(RIGHT(OFFSET('Vacation Tracker'!$Q131:$AD131,0,GN$4))=GQ$8,IFERROR(--LEFT(OFFSET('Vacation Tracker'!$Q131:$AD131,0,GN$4),LEN(OFFSET('Vacation Tracker'!$Q131:$AD131,0,GN$4))-1),0)))</f>
        <v>0</v>
      </c>
      <c r="GR128" s="23">
        <f ca="1">SUM(OFFSET('Vacation Tracker'!$Q131:$AD131,0,GR$4))</f>
        <v>0</v>
      </c>
      <c r="GS128" s="26">
        <f t="shared" ref="GS128" ca="1" si="6331">GR128-GT128</f>
        <v>0</v>
      </c>
      <c r="GT128" s="26">
        <f t="array" aca="1" ref="GT128" ca="1">SUM(IF(RIGHT(OFFSET('Vacation Tracker'!$Q131:$AD131,0,GR$4))&lt;&gt;"O",IFERROR(--LEFT(OFFSET('Vacation Tracker'!$Q131:$AD131,0,GR$4),LEN(OFFSET('Vacation Tracker'!$Q131:$AD131,0,GR$4))-1),0)))</f>
        <v>0</v>
      </c>
      <c r="GU128" s="26">
        <f t="array" aca="1" ref="GU128" ca="1">SUM(IF(RIGHT(OFFSET('Vacation Tracker'!$Q131:$AD131,0,GR$4))=GU$8,IFERROR(--LEFT(OFFSET('Vacation Tracker'!$Q131:$AD131,0,GR$4),LEN(OFFSET('Vacation Tracker'!$Q131:$AD131,0,GR$4))-1),0)))</f>
        <v>0</v>
      </c>
      <c r="GV128" s="23">
        <f ca="1">SUM(OFFSET('Vacation Tracker'!$Q131:$AD131,0,GV$4))</f>
        <v>0</v>
      </c>
      <c r="GW128" s="26">
        <f t="shared" ref="GW128" ca="1" si="6332">GV128-GX128</f>
        <v>0</v>
      </c>
      <c r="GX128" s="26">
        <f t="array" aca="1" ref="GX128" ca="1">SUM(IF(RIGHT(OFFSET('Vacation Tracker'!$Q131:$AD131,0,GV$4))&lt;&gt;"O",IFERROR(--LEFT(OFFSET('Vacation Tracker'!$Q131:$AD131,0,GV$4),LEN(OFFSET('Vacation Tracker'!$Q131:$AD131,0,GV$4))-1),0)))</f>
        <v>0</v>
      </c>
      <c r="GY128" s="26">
        <f t="array" aca="1" ref="GY128" ca="1">SUM(IF(RIGHT(OFFSET('Vacation Tracker'!$Q131:$AD131,0,GV$4))=GY$8,IFERROR(--LEFT(OFFSET('Vacation Tracker'!$Q131:$AD131,0,GV$4),LEN(OFFSET('Vacation Tracker'!$Q131:$AD131,0,GV$4))-1),0)))</f>
        <v>0</v>
      </c>
      <c r="GZ128" s="23">
        <f ca="1">SUM(OFFSET('Vacation Tracker'!$Q131:$AD131,0,GZ$4))</f>
        <v>0</v>
      </c>
      <c r="HA128" s="26">
        <f t="shared" ref="HA128" ca="1" si="6333">GZ128-HB128</f>
        <v>0</v>
      </c>
      <c r="HB128" s="26">
        <f t="array" aca="1" ref="HB128" ca="1">SUM(IF(RIGHT(OFFSET('Vacation Tracker'!$Q131:$AD131,0,GZ$4))&lt;&gt;"O",IFERROR(--LEFT(OFFSET('Vacation Tracker'!$Q131:$AD131,0,GZ$4),LEN(OFFSET('Vacation Tracker'!$Q131:$AD131,0,GZ$4))-1),0)))</f>
        <v>0</v>
      </c>
      <c r="HC128" s="26">
        <f t="array" aca="1" ref="HC128" ca="1">SUM(IF(RIGHT(OFFSET('Vacation Tracker'!$Q131:$AD131,0,GZ$4))=HC$8,IFERROR(--LEFT(OFFSET('Vacation Tracker'!$Q131:$AD131,0,GZ$4),LEN(OFFSET('Vacation Tracker'!$Q131:$AD131,0,GZ$4))-1),0)))</f>
        <v>0</v>
      </c>
      <c r="HD128" s="23">
        <f ca="1">SUM(OFFSET('Vacation Tracker'!$Q131:$AD131,0,HD$4))</f>
        <v>0</v>
      </c>
      <c r="HE128" s="26">
        <f t="shared" ref="HE128" ca="1" si="6334">HD128-HF128</f>
        <v>0</v>
      </c>
      <c r="HF128" s="26">
        <f t="array" aca="1" ref="HF128" ca="1">SUM(IF(RIGHT(OFFSET('Vacation Tracker'!$Q131:$AD131,0,HD$4))&lt;&gt;"O",IFERROR(--LEFT(OFFSET('Vacation Tracker'!$Q131:$AD131,0,HD$4),LEN(OFFSET('Vacation Tracker'!$Q131:$AD131,0,HD$4))-1),0)))</f>
        <v>0</v>
      </c>
      <c r="HG128" s="26">
        <f t="array" aca="1" ref="HG128" ca="1">SUM(IF(RIGHT(OFFSET('Vacation Tracker'!$Q131:$AD131,0,HD$4))=HG$8,IFERROR(--LEFT(OFFSET('Vacation Tracker'!$Q131:$AD131,0,HD$4),LEN(OFFSET('Vacation Tracker'!$Q131:$AD131,0,HD$4))-1),0)))</f>
        <v>0</v>
      </c>
      <c r="HH128" s="23">
        <f ca="1">SUM(OFFSET('Vacation Tracker'!$Q131:$AD131,0,HH$4))</f>
        <v>0</v>
      </c>
      <c r="HI128" s="26">
        <f t="shared" ref="HI128" ca="1" si="6335">HH128-HJ128</f>
        <v>0</v>
      </c>
      <c r="HJ128" s="26">
        <f t="array" aca="1" ref="HJ128" ca="1">SUM(IF(RIGHT(OFFSET('Vacation Tracker'!$Q131:$AD131,0,HH$4))&lt;&gt;"O",IFERROR(--LEFT(OFFSET('Vacation Tracker'!$Q131:$AD131,0,HH$4),LEN(OFFSET('Vacation Tracker'!$Q131:$AD131,0,HH$4))-1),0)))</f>
        <v>0</v>
      </c>
      <c r="HK128" s="26">
        <f t="array" aca="1" ref="HK128" ca="1">SUM(IF(RIGHT(OFFSET('Vacation Tracker'!$Q131:$AD131,0,HH$4))=HK$8,IFERROR(--LEFT(OFFSET('Vacation Tracker'!$Q131:$AD131,0,HH$4),LEN(OFFSET('Vacation Tracker'!$Q131:$AD131,0,HH$4))-1),0)))</f>
        <v>0</v>
      </c>
      <c r="HL128" s="23">
        <f ca="1">SUM(OFFSET('Vacation Tracker'!$Q131:$AD131,0,HL$4))</f>
        <v>0</v>
      </c>
      <c r="HM128" s="26">
        <f t="shared" ref="HM128" ca="1" si="6336">HL128-HN128</f>
        <v>0</v>
      </c>
      <c r="HN128" s="26">
        <f t="array" aca="1" ref="HN128" ca="1">SUM(IF(RIGHT(OFFSET('Vacation Tracker'!$Q131:$AD131,0,HL$4))&lt;&gt;"O",IFERROR(--LEFT(OFFSET('Vacation Tracker'!$Q131:$AD131,0,HL$4),LEN(OFFSET('Vacation Tracker'!$Q131:$AD131,0,HL$4))-1),0)))</f>
        <v>0</v>
      </c>
      <c r="HO128" s="26">
        <f t="array" aca="1" ref="HO128" ca="1">SUM(IF(RIGHT(OFFSET('Vacation Tracker'!$Q131:$AD131,0,HL$4))=HO$8,IFERROR(--LEFT(OFFSET('Vacation Tracker'!$Q131:$AD131,0,HL$4),LEN(OFFSET('Vacation Tracker'!$Q131:$AD131,0,HL$4))-1),0)))</f>
        <v>0</v>
      </c>
      <c r="HP128" s="23">
        <f ca="1">SUM(OFFSET('Vacation Tracker'!$Q131:$AD131,0,HP$4))</f>
        <v>0</v>
      </c>
      <c r="HQ128" s="26">
        <f t="shared" ref="HQ128" ca="1" si="6337">HP128-HR128</f>
        <v>0</v>
      </c>
      <c r="HR128" s="26">
        <f t="array" aca="1" ref="HR128" ca="1">SUM(IF(RIGHT(OFFSET('Vacation Tracker'!$Q131:$AD131,0,HP$4))&lt;&gt;"O",IFERROR(--LEFT(OFFSET('Vacation Tracker'!$Q131:$AD131,0,HP$4),LEN(OFFSET('Vacation Tracker'!$Q131:$AD131,0,HP$4))-1),0)))</f>
        <v>0</v>
      </c>
      <c r="HS128" s="23">
        <f t="array" aca="1" ref="HS128" ca="1">SUM(IF(RIGHT(OFFSET('Vacation Tracker'!$Q131:$AD131,0,HP$4))=HS$8,IFERROR(--LEFT(OFFSET('Vacation Tracker'!$Q131:$AD131,0,HP$4),LEN(OFFSET('Vacation Tracker'!$Q131:$AD131,0,HP$4))-1),0)))</f>
        <v>0</v>
      </c>
    </row>
    <row r="129" spans="2:227" ht="15" customHeight="1" x14ac:dyDescent="0.2">
      <c r="B129" s="23">
        <f>IF('Vacation Tracker'!B132&lt;&gt;"",'Vacation Tracker'!B132,"")</f>
        <v>121</v>
      </c>
      <c r="C129" s="24" t="str">
        <f>IF('Vacation Tracker'!C132&lt;&gt;"",'Vacation Tracker'!C132,"")</f>
        <v/>
      </c>
      <c r="D129" s="25" t="str">
        <f>IF('Vacation Tracker'!D132&lt;&gt;"",'Vacation Tracker'!D132,"")</f>
        <v/>
      </c>
      <c r="E129" s="25" t="str">
        <f>IF('Vacation Tracker'!E132&lt;&gt;"",'Vacation Tracker'!E132,"")</f>
        <v/>
      </c>
      <c r="F129" s="24" t="str">
        <f>IF('Vacation Tracker'!F132&lt;&gt;"",'Vacation Tracker'!F132,"")</f>
        <v/>
      </c>
      <c r="G129" s="24" t="str">
        <f>IF('Vacation Tracker'!G132&lt;&gt;"",'Vacation Tracker'!G132,"")</f>
        <v/>
      </c>
      <c r="H129" s="23" t="str">
        <f t="shared" si="5368"/>
        <v/>
      </c>
      <c r="I129" s="23" t="str">
        <f t="shared" si="5368"/>
        <v/>
      </c>
      <c r="J129" s="23" t="str">
        <f t="shared" si="5368"/>
        <v/>
      </c>
      <c r="K129" s="23" t="str">
        <f t="shared" si="3530"/>
        <v/>
      </c>
      <c r="L129" s="23">
        <f ca="1">SUM(OFFSET('Vacation Tracker'!$Q132:$AD132,0,L$4))</f>
        <v>0</v>
      </c>
      <c r="M129" s="26">
        <f t="shared" ca="1" si="3476"/>
        <v>0</v>
      </c>
      <c r="N129" s="26">
        <f t="array" aca="1" ref="N129" ca="1">SUM(IF(RIGHT(OFFSET('Vacation Tracker'!$Q132:$AD132,0,L$4))&lt;&gt;"O",IFERROR(--LEFT(OFFSET('Vacation Tracker'!$Q132:$AD132,0,L$4),LEN(OFFSET('Vacation Tracker'!$Q132:$AD132,0,L$4))-1),0)))</f>
        <v>0</v>
      </c>
      <c r="O129" s="26">
        <f t="array" aca="1" ref="O129" ca="1">SUM(IF(RIGHT(OFFSET('Vacation Tracker'!$Q132:$AD132,0,L$4))=O$8,IFERROR(--LEFT(OFFSET('Vacation Tracker'!$Q132:$AD132,0,L$4),LEN(OFFSET('Vacation Tracker'!$Q132:$AD132,0,L$4))-1),0)))</f>
        <v>0</v>
      </c>
      <c r="P129" s="23">
        <f ca="1">SUM(OFFSET('Vacation Tracker'!$Q132:$AD132,0,P$4))</f>
        <v>0</v>
      </c>
      <c r="Q129" s="26">
        <f t="shared" ca="1" si="3477"/>
        <v>0</v>
      </c>
      <c r="R129" s="26">
        <f t="array" aca="1" ref="R129" ca="1">SUM(IF(RIGHT(OFFSET('Vacation Tracker'!$Q132:$AD132,0,P$4))&lt;&gt;"O",IFERROR(--LEFT(OFFSET('Vacation Tracker'!$Q132:$AD132,0,P$4),LEN(OFFSET('Vacation Tracker'!$Q132:$AD132,0,P$4))-1),0)))</f>
        <v>0</v>
      </c>
      <c r="S129" s="26">
        <f t="array" aca="1" ref="S129" ca="1">SUM(IF(RIGHT(OFFSET('Vacation Tracker'!$Q132:$AD132,0,P$4))=S$8,IFERROR(--LEFT(OFFSET('Vacation Tracker'!$Q132:$AD132,0,P$4),LEN(OFFSET('Vacation Tracker'!$Q132:$AD132,0,P$4))-1),0)))</f>
        <v>0</v>
      </c>
      <c r="T129" s="23">
        <f ca="1">SUM(OFFSET('Vacation Tracker'!$Q132:$AD132,0,T$4))</f>
        <v>0</v>
      </c>
      <c r="U129" s="26">
        <f t="shared" ca="1" si="3478"/>
        <v>0</v>
      </c>
      <c r="V129" s="26">
        <f t="array" aca="1" ref="V129" ca="1">SUM(IF(RIGHT(OFFSET('Vacation Tracker'!$Q132:$AD132,0,T$4))&lt;&gt;"O",IFERROR(--LEFT(OFFSET('Vacation Tracker'!$Q132:$AD132,0,T$4),LEN(OFFSET('Vacation Tracker'!$Q132:$AD132,0,T$4))-1),0)))</f>
        <v>0</v>
      </c>
      <c r="W129" s="26">
        <f t="array" aca="1" ref="W129" ca="1">SUM(IF(RIGHT(OFFSET('Vacation Tracker'!$Q132:$AD132,0,T$4))=W$8,IFERROR(--LEFT(OFFSET('Vacation Tracker'!$Q132:$AD132,0,T$4),LEN(OFFSET('Vacation Tracker'!$Q132:$AD132,0,T$4))-1),0)))</f>
        <v>0</v>
      </c>
      <c r="X129" s="23">
        <f ca="1">SUM(OFFSET('Vacation Tracker'!$Q132:$AD132,0,X$4))</f>
        <v>0</v>
      </c>
      <c r="Y129" s="26">
        <f t="shared" ref="Y129" ca="1" si="6338">X129-Z129</f>
        <v>0</v>
      </c>
      <c r="Z129" s="26">
        <f t="array" aca="1" ref="Z129" ca="1">SUM(IF(RIGHT(OFFSET('Vacation Tracker'!$Q132:$AD132,0,X$4))&lt;&gt;"O",IFERROR(--LEFT(OFFSET('Vacation Tracker'!$Q132:$AD132,0,X$4),LEN(OFFSET('Vacation Tracker'!$Q132:$AD132,0,X$4))-1),0)))</f>
        <v>0</v>
      </c>
      <c r="AA129" s="26">
        <f t="array" aca="1" ref="AA129" ca="1">SUM(IF(RIGHT(OFFSET('Vacation Tracker'!$Q132:$AD132,0,X$4))=AA$8,IFERROR(--LEFT(OFFSET('Vacation Tracker'!$Q132:$AD132,0,X$4),LEN(OFFSET('Vacation Tracker'!$Q132:$AD132,0,X$4))-1),0)))</f>
        <v>0</v>
      </c>
      <c r="AB129" s="23">
        <f ca="1">SUM(OFFSET('Vacation Tracker'!$Q132:$AD132,0,AB$4))</f>
        <v>0</v>
      </c>
      <c r="AC129" s="26">
        <f t="shared" ref="AC129" ca="1" si="6339">AB129-AD129</f>
        <v>0</v>
      </c>
      <c r="AD129" s="26">
        <f t="array" aca="1" ref="AD129" ca="1">SUM(IF(RIGHT(OFFSET('Vacation Tracker'!$Q132:$AD132,0,AB$4))&lt;&gt;"O",IFERROR(--LEFT(OFFSET('Vacation Tracker'!$Q132:$AD132,0,AB$4),LEN(OFFSET('Vacation Tracker'!$Q132:$AD132,0,AB$4))-1),0)))</f>
        <v>0</v>
      </c>
      <c r="AE129" s="26">
        <f t="array" aca="1" ref="AE129" ca="1">SUM(IF(RIGHT(OFFSET('Vacation Tracker'!$Q132:$AD132,0,AB$4))=AE$8,IFERROR(--LEFT(OFFSET('Vacation Tracker'!$Q132:$AD132,0,AB$4),LEN(OFFSET('Vacation Tracker'!$Q132:$AD132,0,AB$4))-1),0)))</f>
        <v>0</v>
      </c>
      <c r="AF129" s="23">
        <f ca="1">SUM(OFFSET('Vacation Tracker'!$Q132:$AD132,0,AF$4))</f>
        <v>0</v>
      </c>
      <c r="AG129" s="26">
        <f t="shared" ref="AG129" ca="1" si="6340">AF129-AH129</f>
        <v>0</v>
      </c>
      <c r="AH129" s="26">
        <f t="array" aca="1" ref="AH129" ca="1">SUM(IF(RIGHT(OFFSET('Vacation Tracker'!$Q132:$AD132,0,AF$4))&lt;&gt;"O",IFERROR(--LEFT(OFFSET('Vacation Tracker'!$Q132:$AD132,0,AF$4),LEN(OFFSET('Vacation Tracker'!$Q132:$AD132,0,AF$4))-1),0)))</f>
        <v>0</v>
      </c>
      <c r="AI129" s="26">
        <f t="array" aca="1" ref="AI129" ca="1">SUM(IF(RIGHT(OFFSET('Vacation Tracker'!$Q132:$AD132,0,AF$4))=AI$8,IFERROR(--LEFT(OFFSET('Vacation Tracker'!$Q132:$AD132,0,AF$4),LEN(OFFSET('Vacation Tracker'!$Q132:$AD132,0,AF$4))-1),0)))</f>
        <v>0</v>
      </c>
      <c r="AJ129" s="23">
        <f ca="1">SUM(OFFSET('Vacation Tracker'!$Q132:$AD132,0,AJ$4))</f>
        <v>0</v>
      </c>
      <c r="AK129" s="26">
        <f t="shared" ref="AK129" ca="1" si="6341">AJ129-AL129</f>
        <v>0</v>
      </c>
      <c r="AL129" s="26">
        <f t="array" aca="1" ref="AL129" ca="1">SUM(IF(RIGHT(OFFSET('Vacation Tracker'!$Q132:$AD132,0,AJ$4))&lt;&gt;"O",IFERROR(--LEFT(OFFSET('Vacation Tracker'!$Q132:$AD132,0,AJ$4),LEN(OFFSET('Vacation Tracker'!$Q132:$AD132,0,AJ$4))-1),0)))</f>
        <v>0</v>
      </c>
      <c r="AM129" s="26">
        <f t="array" aca="1" ref="AM129" ca="1">SUM(IF(RIGHT(OFFSET('Vacation Tracker'!$Q132:$AD132,0,AJ$4))=AM$8,IFERROR(--LEFT(OFFSET('Vacation Tracker'!$Q132:$AD132,0,AJ$4),LEN(OFFSET('Vacation Tracker'!$Q132:$AD132,0,AJ$4))-1),0)))</f>
        <v>0</v>
      </c>
      <c r="AN129" s="23">
        <f ca="1">SUM(OFFSET('Vacation Tracker'!$Q132:$AD132,0,AN$4))</f>
        <v>0</v>
      </c>
      <c r="AO129" s="26">
        <f t="shared" ref="AO129" ca="1" si="6342">AN129-AP129</f>
        <v>0</v>
      </c>
      <c r="AP129" s="26">
        <f t="array" aca="1" ref="AP129" ca="1">SUM(IF(RIGHT(OFFSET('Vacation Tracker'!$Q132:$AD132,0,AN$4))&lt;&gt;"O",IFERROR(--LEFT(OFFSET('Vacation Tracker'!$Q132:$AD132,0,AN$4),LEN(OFFSET('Vacation Tracker'!$Q132:$AD132,0,AN$4))-1),0)))</f>
        <v>0</v>
      </c>
      <c r="AQ129" s="26">
        <f t="array" aca="1" ref="AQ129" ca="1">SUM(IF(RIGHT(OFFSET('Vacation Tracker'!$Q132:$AD132,0,AN$4))=AQ$8,IFERROR(--LEFT(OFFSET('Vacation Tracker'!$Q132:$AD132,0,AN$4),LEN(OFFSET('Vacation Tracker'!$Q132:$AD132,0,AN$4))-1),0)))</f>
        <v>0</v>
      </c>
      <c r="AR129" s="23">
        <f ca="1">SUM(OFFSET('Vacation Tracker'!$Q132:$AD132,0,AR$4))</f>
        <v>0</v>
      </c>
      <c r="AS129" s="26">
        <f t="shared" ref="AS129" ca="1" si="6343">AR129-AT129</f>
        <v>0</v>
      </c>
      <c r="AT129" s="26">
        <f t="array" aca="1" ref="AT129" ca="1">SUM(IF(RIGHT(OFFSET('Vacation Tracker'!$Q132:$AD132,0,AR$4))&lt;&gt;"O",IFERROR(--LEFT(OFFSET('Vacation Tracker'!$Q132:$AD132,0,AR$4),LEN(OFFSET('Vacation Tracker'!$Q132:$AD132,0,AR$4))-1),0)))</f>
        <v>0</v>
      </c>
      <c r="AU129" s="26">
        <f t="array" aca="1" ref="AU129" ca="1">SUM(IF(RIGHT(OFFSET('Vacation Tracker'!$Q132:$AD132,0,AR$4))=AU$8,IFERROR(--LEFT(OFFSET('Vacation Tracker'!$Q132:$AD132,0,AR$4),LEN(OFFSET('Vacation Tracker'!$Q132:$AD132,0,AR$4))-1),0)))</f>
        <v>0</v>
      </c>
      <c r="AV129" s="23">
        <f ca="1">SUM(OFFSET('Vacation Tracker'!$Q132:$AD132,0,AV$4))</f>
        <v>0</v>
      </c>
      <c r="AW129" s="26">
        <f t="shared" ref="AW129" ca="1" si="6344">AV129-AX129</f>
        <v>0</v>
      </c>
      <c r="AX129" s="26">
        <f t="array" aca="1" ref="AX129" ca="1">SUM(IF(RIGHT(OFFSET('Vacation Tracker'!$Q132:$AD132,0,AV$4))&lt;&gt;"O",IFERROR(--LEFT(OFFSET('Vacation Tracker'!$Q132:$AD132,0,AV$4),LEN(OFFSET('Vacation Tracker'!$Q132:$AD132,0,AV$4))-1),0)))</f>
        <v>0</v>
      </c>
      <c r="AY129" s="26">
        <f t="array" aca="1" ref="AY129" ca="1">SUM(IF(RIGHT(OFFSET('Vacation Tracker'!$Q132:$AD132,0,AV$4))=AY$8,IFERROR(--LEFT(OFFSET('Vacation Tracker'!$Q132:$AD132,0,AV$4),LEN(OFFSET('Vacation Tracker'!$Q132:$AD132,0,AV$4))-1),0)))</f>
        <v>0</v>
      </c>
      <c r="AZ129" s="23">
        <f ca="1">SUM(OFFSET('Vacation Tracker'!$Q132:$AD132,0,AZ$4))</f>
        <v>0</v>
      </c>
      <c r="BA129" s="26">
        <f t="shared" ref="BA129" ca="1" si="6345">AZ129-BB129</f>
        <v>0</v>
      </c>
      <c r="BB129" s="26">
        <f t="array" aca="1" ref="BB129" ca="1">SUM(IF(RIGHT(OFFSET('Vacation Tracker'!$Q132:$AD132,0,AZ$4))&lt;&gt;"O",IFERROR(--LEFT(OFFSET('Vacation Tracker'!$Q132:$AD132,0,AZ$4),LEN(OFFSET('Vacation Tracker'!$Q132:$AD132,0,AZ$4))-1),0)))</f>
        <v>0</v>
      </c>
      <c r="BC129" s="26">
        <f t="array" aca="1" ref="BC129" ca="1">SUM(IF(RIGHT(OFFSET('Vacation Tracker'!$Q132:$AD132,0,AZ$4))=BC$8,IFERROR(--LEFT(OFFSET('Vacation Tracker'!$Q132:$AD132,0,AZ$4),LEN(OFFSET('Vacation Tracker'!$Q132:$AD132,0,AZ$4))-1),0)))</f>
        <v>0</v>
      </c>
      <c r="BD129" s="23">
        <f ca="1">SUM(OFFSET('Vacation Tracker'!$Q132:$AD132,0,BD$4))</f>
        <v>0</v>
      </c>
      <c r="BE129" s="26">
        <f t="shared" ref="BE129" ca="1" si="6346">BD129-BF129</f>
        <v>0</v>
      </c>
      <c r="BF129" s="26">
        <f t="array" aca="1" ref="BF129" ca="1">SUM(IF(RIGHT(OFFSET('Vacation Tracker'!$Q132:$AD132,0,BD$4))&lt;&gt;"O",IFERROR(--LEFT(OFFSET('Vacation Tracker'!$Q132:$AD132,0,BD$4),LEN(OFFSET('Vacation Tracker'!$Q132:$AD132,0,BD$4))-1),0)))</f>
        <v>0</v>
      </c>
      <c r="BG129" s="26">
        <f t="array" aca="1" ref="BG129" ca="1">SUM(IF(RIGHT(OFFSET('Vacation Tracker'!$Q132:$AD132,0,BD$4))=BG$8,IFERROR(--LEFT(OFFSET('Vacation Tracker'!$Q132:$AD132,0,BD$4),LEN(OFFSET('Vacation Tracker'!$Q132:$AD132,0,BD$4))-1),0)))</f>
        <v>0</v>
      </c>
      <c r="BH129" s="23">
        <f ca="1">SUM(OFFSET('Vacation Tracker'!$Q132:$AD132,0,BH$4))</f>
        <v>0</v>
      </c>
      <c r="BI129" s="26">
        <f t="shared" ref="BI129" ca="1" si="6347">BH129-BJ129</f>
        <v>0</v>
      </c>
      <c r="BJ129" s="26">
        <f t="array" aca="1" ref="BJ129" ca="1">SUM(IF(RIGHT(OFFSET('Vacation Tracker'!$Q132:$AD132,0,BH$4))&lt;&gt;"O",IFERROR(--LEFT(OFFSET('Vacation Tracker'!$Q132:$AD132,0,BH$4),LEN(OFFSET('Vacation Tracker'!$Q132:$AD132,0,BH$4))-1),0)))</f>
        <v>0</v>
      </c>
      <c r="BK129" s="26">
        <f t="array" aca="1" ref="BK129" ca="1">SUM(IF(RIGHT(OFFSET('Vacation Tracker'!$Q132:$AD132,0,BH$4))=BK$8,IFERROR(--LEFT(OFFSET('Vacation Tracker'!$Q132:$AD132,0,BH$4),LEN(OFFSET('Vacation Tracker'!$Q132:$AD132,0,BH$4))-1),0)))</f>
        <v>0</v>
      </c>
      <c r="BL129" s="23">
        <f ca="1">SUM(OFFSET('Vacation Tracker'!$Q132:$AD132,0,BL$4))</f>
        <v>0</v>
      </c>
      <c r="BM129" s="26">
        <f t="shared" ref="BM129" ca="1" si="6348">BL129-BN129</f>
        <v>0</v>
      </c>
      <c r="BN129" s="26">
        <f t="array" aca="1" ref="BN129" ca="1">SUM(IF(RIGHT(OFFSET('Vacation Tracker'!$Q132:$AD132,0,BL$4))&lt;&gt;"O",IFERROR(--LEFT(OFFSET('Vacation Tracker'!$Q132:$AD132,0,BL$4),LEN(OFFSET('Vacation Tracker'!$Q132:$AD132,0,BL$4))-1),0)))</f>
        <v>0</v>
      </c>
      <c r="BO129" s="26">
        <f t="array" aca="1" ref="BO129" ca="1">SUM(IF(RIGHT(OFFSET('Vacation Tracker'!$Q132:$AD132,0,BL$4))=BO$8,IFERROR(--LEFT(OFFSET('Vacation Tracker'!$Q132:$AD132,0,BL$4),LEN(OFFSET('Vacation Tracker'!$Q132:$AD132,0,BL$4))-1),0)))</f>
        <v>0</v>
      </c>
      <c r="BP129" s="23">
        <f ca="1">SUM(OFFSET('Vacation Tracker'!$Q132:$AD132,0,BP$4))</f>
        <v>0</v>
      </c>
      <c r="BQ129" s="26">
        <f t="shared" ref="BQ129" ca="1" si="6349">BP129-BR129</f>
        <v>0</v>
      </c>
      <c r="BR129" s="26">
        <f t="array" aca="1" ref="BR129" ca="1">SUM(IF(RIGHT(OFFSET('Vacation Tracker'!$Q132:$AD132,0,BP$4))&lt;&gt;"O",IFERROR(--LEFT(OFFSET('Vacation Tracker'!$Q132:$AD132,0,BP$4),LEN(OFFSET('Vacation Tracker'!$Q132:$AD132,0,BP$4))-1),0)))</f>
        <v>0</v>
      </c>
      <c r="BS129" s="26">
        <f t="array" aca="1" ref="BS129" ca="1">SUM(IF(RIGHT(OFFSET('Vacation Tracker'!$Q132:$AD132,0,BP$4))=BS$8,IFERROR(--LEFT(OFFSET('Vacation Tracker'!$Q132:$AD132,0,BP$4),LEN(OFFSET('Vacation Tracker'!$Q132:$AD132,0,BP$4))-1),0)))</f>
        <v>0</v>
      </c>
      <c r="BT129" s="23">
        <f ca="1">SUM(OFFSET('Vacation Tracker'!$Q132:$AD132,0,BT$4))</f>
        <v>0</v>
      </c>
      <c r="BU129" s="26">
        <f t="shared" ref="BU129" ca="1" si="6350">BT129-BV129</f>
        <v>0</v>
      </c>
      <c r="BV129" s="26">
        <f t="array" aca="1" ref="BV129" ca="1">SUM(IF(RIGHT(OFFSET('Vacation Tracker'!$Q132:$AD132,0,BT$4))&lt;&gt;"O",IFERROR(--LEFT(OFFSET('Vacation Tracker'!$Q132:$AD132,0,BT$4),LEN(OFFSET('Vacation Tracker'!$Q132:$AD132,0,BT$4))-1),0)))</f>
        <v>0</v>
      </c>
      <c r="BW129" s="26">
        <f t="array" aca="1" ref="BW129" ca="1">SUM(IF(RIGHT(OFFSET('Vacation Tracker'!$Q132:$AD132,0,BT$4))=BW$8,IFERROR(--LEFT(OFFSET('Vacation Tracker'!$Q132:$AD132,0,BT$4),LEN(OFFSET('Vacation Tracker'!$Q132:$AD132,0,BT$4))-1),0)))</f>
        <v>0</v>
      </c>
      <c r="BX129" s="23">
        <f ca="1">SUM(OFFSET('Vacation Tracker'!$Q132:$AD132,0,BX$4))</f>
        <v>0</v>
      </c>
      <c r="BY129" s="26">
        <f t="shared" ref="BY129" ca="1" si="6351">BX129-BZ129</f>
        <v>0</v>
      </c>
      <c r="BZ129" s="26">
        <f t="array" aca="1" ref="BZ129" ca="1">SUM(IF(RIGHT(OFFSET('Vacation Tracker'!$Q132:$AD132,0,BX$4))&lt;&gt;"O",IFERROR(--LEFT(OFFSET('Vacation Tracker'!$Q132:$AD132,0,BX$4),LEN(OFFSET('Vacation Tracker'!$Q132:$AD132,0,BX$4))-1),0)))</f>
        <v>0</v>
      </c>
      <c r="CA129" s="26">
        <f t="array" aca="1" ref="CA129" ca="1">SUM(IF(RIGHT(OFFSET('Vacation Tracker'!$Q132:$AD132,0,BX$4))=CA$8,IFERROR(--LEFT(OFFSET('Vacation Tracker'!$Q132:$AD132,0,BX$4),LEN(OFFSET('Vacation Tracker'!$Q132:$AD132,0,BX$4))-1),0)))</f>
        <v>0</v>
      </c>
      <c r="CB129" s="23">
        <f ca="1">SUM(OFFSET('Vacation Tracker'!$Q132:$AD132,0,CB$4))</f>
        <v>0</v>
      </c>
      <c r="CC129" s="26">
        <f t="shared" ref="CC129" ca="1" si="6352">CB129-CD129</f>
        <v>0</v>
      </c>
      <c r="CD129" s="26">
        <f t="array" aca="1" ref="CD129" ca="1">SUM(IF(RIGHT(OFFSET('Vacation Tracker'!$Q132:$AD132,0,CB$4))&lt;&gt;"O",IFERROR(--LEFT(OFFSET('Vacation Tracker'!$Q132:$AD132,0,CB$4),LEN(OFFSET('Vacation Tracker'!$Q132:$AD132,0,CB$4))-1),0)))</f>
        <v>0</v>
      </c>
      <c r="CE129" s="26">
        <f t="array" aca="1" ref="CE129" ca="1">SUM(IF(RIGHT(OFFSET('Vacation Tracker'!$Q132:$AD132,0,CB$4))=CE$8,IFERROR(--LEFT(OFFSET('Vacation Tracker'!$Q132:$AD132,0,CB$4),LEN(OFFSET('Vacation Tracker'!$Q132:$AD132,0,CB$4))-1),0)))</f>
        <v>0</v>
      </c>
      <c r="CF129" s="23">
        <f ca="1">SUM(OFFSET('Vacation Tracker'!$Q132:$AD132,0,CF$4))</f>
        <v>0</v>
      </c>
      <c r="CG129" s="26">
        <f t="shared" ref="CG129" ca="1" si="6353">CF129-CH129</f>
        <v>0</v>
      </c>
      <c r="CH129" s="26">
        <f t="array" aca="1" ref="CH129" ca="1">SUM(IF(RIGHT(OFFSET('Vacation Tracker'!$Q132:$AD132,0,CF$4))&lt;&gt;"O",IFERROR(--LEFT(OFFSET('Vacation Tracker'!$Q132:$AD132,0,CF$4),LEN(OFFSET('Vacation Tracker'!$Q132:$AD132,0,CF$4))-1),0)))</f>
        <v>0</v>
      </c>
      <c r="CI129" s="26">
        <f t="array" aca="1" ref="CI129" ca="1">SUM(IF(RIGHT(OFFSET('Vacation Tracker'!$Q132:$AD132,0,CF$4))=CI$8,IFERROR(--LEFT(OFFSET('Vacation Tracker'!$Q132:$AD132,0,CF$4),LEN(OFFSET('Vacation Tracker'!$Q132:$AD132,0,CF$4))-1),0)))</f>
        <v>0</v>
      </c>
      <c r="CJ129" s="23">
        <f ca="1">SUM(OFFSET('Vacation Tracker'!$Q132:$AD132,0,CJ$4))</f>
        <v>0</v>
      </c>
      <c r="CK129" s="26">
        <f t="shared" ref="CK129" ca="1" si="6354">CJ129-CL129</f>
        <v>0</v>
      </c>
      <c r="CL129" s="26">
        <f t="array" aca="1" ref="CL129" ca="1">SUM(IF(RIGHT(OFFSET('Vacation Tracker'!$Q132:$AD132,0,CJ$4))&lt;&gt;"O",IFERROR(--LEFT(OFFSET('Vacation Tracker'!$Q132:$AD132,0,CJ$4),LEN(OFFSET('Vacation Tracker'!$Q132:$AD132,0,CJ$4))-1),0)))</f>
        <v>0</v>
      </c>
      <c r="CM129" s="26">
        <f t="array" aca="1" ref="CM129" ca="1">SUM(IF(RIGHT(OFFSET('Vacation Tracker'!$Q132:$AD132,0,CJ$4))=CM$8,IFERROR(--LEFT(OFFSET('Vacation Tracker'!$Q132:$AD132,0,CJ$4),LEN(OFFSET('Vacation Tracker'!$Q132:$AD132,0,CJ$4))-1),0)))</f>
        <v>0</v>
      </c>
      <c r="CN129" s="23">
        <f ca="1">SUM(OFFSET('Vacation Tracker'!$Q132:$AD132,0,CN$4))</f>
        <v>0</v>
      </c>
      <c r="CO129" s="26">
        <f t="shared" ref="CO129" ca="1" si="6355">CN129-CP129</f>
        <v>0</v>
      </c>
      <c r="CP129" s="26">
        <f t="array" aca="1" ref="CP129" ca="1">SUM(IF(RIGHT(OFFSET('Vacation Tracker'!$Q132:$AD132,0,CN$4))&lt;&gt;"O",IFERROR(--LEFT(OFFSET('Vacation Tracker'!$Q132:$AD132,0,CN$4),LEN(OFFSET('Vacation Tracker'!$Q132:$AD132,0,CN$4))-1),0)))</f>
        <v>0</v>
      </c>
      <c r="CQ129" s="26">
        <f t="array" aca="1" ref="CQ129" ca="1">SUM(IF(RIGHT(OFFSET('Vacation Tracker'!$Q132:$AD132,0,CN$4))=CQ$8,IFERROR(--LEFT(OFFSET('Vacation Tracker'!$Q132:$AD132,0,CN$4),LEN(OFFSET('Vacation Tracker'!$Q132:$AD132,0,CN$4))-1),0)))</f>
        <v>0</v>
      </c>
      <c r="CR129" s="23">
        <f ca="1">SUM(OFFSET('Vacation Tracker'!$Q132:$AD132,0,CR$4))</f>
        <v>0</v>
      </c>
      <c r="CS129" s="26">
        <f t="shared" ref="CS129" ca="1" si="6356">CR129-CT129</f>
        <v>0</v>
      </c>
      <c r="CT129" s="26">
        <f t="array" aca="1" ref="CT129" ca="1">SUM(IF(RIGHT(OFFSET('Vacation Tracker'!$Q132:$AD132,0,CR$4))&lt;&gt;"O",IFERROR(--LEFT(OFFSET('Vacation Tracker'!$Q132:$AD132,0,CR$4),LEN(OFFSET('Vacation Tracker'!$Q132:$AD132,0,CR$4))-1),0)))</f>
        <v>0</v>
      </c>
      <c r="CU129" s="26">
        <f t="array" aca="1" ref="CU129" ca="1">SUM(IF(RIGHT(OFFSET('Vacation Tracker'!$Q132:$AD132,0,CR$4))=CU$8,IFERROR(--LEFT(OFFSET('Vacation Tracker'!$Q132:$AD132,0,CR$4),LEN(OFFSET('Vacation Tracker'!$Q132:$AD132,0,CR$4))-1),0)))</f>
        <v>0</v>
      </c>
      <c r="CV129" s="23">
        <f ca="1">SUM(OFFSET('Vacation Tracker'!$Q132:$AD132,0,CV$4))</f>
        <v>0</v>
      </c>
      <c r="CW129" s="26">
        <f t="shared" ref="CW129" ca="1" si="6357">CV129-CX129</f>
        <v>0</v>
      </c>
      <c r="CX129" s="26">
        <f t="array" aca="1" ref="CX129" ca="1">SUM(IF(RIGHT(OFFSET('Vacation Tracker'!$Q132:$AD132,0,CV$4))&lt;&gt;"O",IFERROR(--LEFT(OFFSET('Vacation Tracker'!$Q132:$AD132,0,CV$4),LEN(OFFSET('Vacation Tracker'!$Q132:$AD132,0,CV$4))-1),0)))</f>
        <v>0</v>
      </c>
      <c r="CY129" s="26">
        <f t="array" aca="1" ref="CY129" ca="1">SUM(IF(RIGHT(OFFSET('Vacation Tracker'!$Q132:$AD132,0,CV$4))=CY$8,IFERROR(--LEFT(OFFSET('Vacation Tracker'!$Q132:$AD132,0,CV$4),LEN(OFFSET('Vacation Tracker'!$Q132:$AD132,0,CV$4))-1),0)))</f>
        <v>0</v>
      </c>
      <c r="CZ129" s="23">
        <f ca="1">SUM(OFFSET('Vacation Tracker'!$Q132:$AD132,0,CZ$4))</f>
        <v>0</v>
      </c>
      <c r="DA129" s="26">
        <f t="shared" ref="DA129" ca="1" si="6358">CZ129-DB129</f>
        <v>0</v>
      </c>
      <c r="DB129" s="26">
        <f t="array" aca="1" ref="DB129" ca="1">SUM(IF(RIGHT(OFFSET('Vacation Tracker'!$Q132:$AD132,0,CZ$4))&lt;&gt;"O",IFERROR(--LEFT(OFFSET('Vacation Tracker'!$Q132:$AD132,0,CZ$4),LEN(OFFSET('Vacation Tracker'!$Q132:$AD132,0,CZ$4))-1),0)))</f>
        <v>0</v>
      </c>
      <c r="DC129" s="26">
        <f t="array" aca="1" ref="DC129" ca="1">SUM(IF(RIGHT(OFFSET('Vacation Tracker'!$Q132:$AD132,0,CZ$4))=DC$8,IFERROR(--LEFT(OFFSET('Vacation Tracker'!$Q132:$AD132,0,CZ$4),LEN(OFFSET('Vacation Tracker'!$Q132:$AD132,0,CZ$4))-1),0)))</f>
        <v>0</v>
      </c>
      <c r="DD129" s="23">
        <f ca="1">SUM(OFFSET('Vacation Tracker'!$Q132:$AD132,0,DD$4))</f>
        <v>0</v>
      </c>
      <c r="DE129" s="26">
        <f t="shared" ref="DE129" ca="1" si="6359">DD129-DF129</f>
        <v>0</v>
      </c>
      <c r="DF129" s="26">
        <f t="array" aca="1" ref="DF129" ca="1">SUM(IF(RIGHT(OFFSET('Vacation Tracker'!$Q132:$AD132,0,DD$4))&lt;&gt;"O",IFERROR(--LEFT(OFFSET('Vacation Tracker'!$Q132:$AD132,0,DD$4),LEN(OFFSET('Vacation Tracker'!$Q132:$AD132,0,DD$4))-1),0)))</f>
        <v>0</v>
      </c>
      <c r="DG129" s="26">
        <f t="array" aca="1" ref="DG129" ca="1">SUM(IF(RIGHT(OFFSET('Vacation Tracker'!$Q132:$AD132,0,DD$4))=DG$8,IFERROR(--LEFT(OFFSET('Vacation Tracker'!$Q132:$AD132,0,DD$4),LEN(OFFSET('Vacation Tracker'!$Q132:$AD132,0,DD$4))-1),0)))</f>
        <v>0</v>
      </c>
      <c r="DH129" s="23">
        <f ca="1">SUM(OFFSET('Vacation Tracker'!$Q132:$AD132,0,DH$4))</f>
        <v>0</v>
      </c>
      <c r="DI129" s="26">
        <f t="shared" ref="DI129" ca="1" si="6360">DH129-DJ129</f>
        <v>0</v>
      </c>
      <c r="DJ129" s="26">
        <f t="array" aca="1" ref="DJ129" ca="1">SUM(IF(RIGHT(OFFSET('Vacation Tracker'!$Q132:$AD132,0,DH$4))&lt;&gt;"O",IFERROR(--LEFT(OFFSET('Vacation Tracker'!$Q132:$AD132,0,DH$4),LEN(OFFSET('Vacation Tracker'!$Q132:$AD132,0,DH$4))-1),0)))</f>
        <v>0</v>
      </c>
      <c r="DK129" s="26">
        <f t="array" aca="1" ref="DK129" ca="1">SUM(IF(RIGHT(OFFSET('Vacation Tracker'!$Q132:$AD132,0,DH$4))=DK$8,IFERROR(--LEFT(OFFSET('Vacation Tracker'!$Q132:$AD132,0,DH$4),LEN(OFFSET('Vacation Tracker'!$Q132:$AD132,0,DH$4))-1),0)))</f>
        <v>0</v>
      </c>
      <c r="DL129" s="23">
        <f ca="1">SUM(OFFSET('Vacation Tracker'!$Q132:$AD132,0,DL$4))</f>
        <v>0</v>
      </c>
      <c r="DM129" s="26">
        <f t="shared" ref="DM129" ca="1" si="6361">DL129-DN129</f>
        <v>0</v>
      </c>
      <c r="DN129" s="26">
        <f t="array" aca="1" ref="DN129" ca="1">SUM(IF(RIGHT(OFFSET('Vacation Tracker'!$Q132:$AD132,0,DL$4))&lt;&gt;"O",IFERROR(--LEFT(OFFSET('Vacation Tracker'!$Q132:$AD132,0,DL$4),LEN(OFFSET('Vacation Tracker'!$Q132:$AD132,0,DL$4))-1),0)))</f>
        <v>0</v>
      </c>
      <c r="DO129" s="26">
        <f t="array" aca="1" ref="DO129" ca="1">SUM(IF(RIGHT(OFFSET('Vacation Tracker'!$Q132:$AD132,0,DL$4))=DO$8,IFERROR(--LEFT(OFFSET('Vacation Tracker'!$Q132:$AD132,0,DL$4),LEN(OFFSET('Vacation Tracker'!$Q132:$AD132,0,DL$4))-1),0)))</f>
        <v>0</v>
      </c>
      <c r="DP129" s="23">
        <f ca="1">SUM(OFFSET('Vacation Tracker'!$Q132:$AD132,0,DP$4))</f>
        <v>0</v>
      </c>
      <c r="DQ129" s="26">
        <f t="shared" ref="DQ129" ca="1" si="6362">DP129-DR129</f>
        <v>0</v>
      </c>
      <c r="DR129" s="26">
        <f t="array" aca="1" ref="DR129" ca="1">SUM(IF(RIGHT(OFFSET('Vacation Tracker'!$Q132:$AD132,0,DP$4))&lt;&gt;"O",IFERROR(--LEFT(OFFSET('Vacation Tracker'!$Q132:$AD132,0,DP$4),LEN(OFFSET('Vacation Tracker'!$Q132:$AD132,0,DP$4))-1),0)))</f>
        <v>0</v>
      </c>
      <c r="DS129" s="26">
        <f t="array" aca="1" ref="DS129" ca="1">SUM(IF(RIGHT(OFFSET('Vacation Tracker'!$Q132:$AD132,0,DP$4))=DS$8,IFERROR(--LEFT(OFFSET('Vacation Tracker'!$Q132:$AD132,0,DP$4),LEN(OFFSET('Vacation Tracker'!$Q132:$AD132,0,DP$4))-1),0)))</f>
        <v>0</v>
      </c>
      <c r="DT129" s="23">
        <f ca="1">SUM(OFFSET('Vacation Tracker'!$Q132:$AD132,0,DT$4))</f>
        <v>0</v>
      </c>
      <c r="DU129" s="26">
        <f t="shared" ref="DU129" ca="1" si="6363">DT129-DV129</f>
        <v>0</v>
      </c>
      <c r="DV129" s="26">
        <f t="array" aca="1" ref="DV129" ca="1">SUM(IF(RIGHT(OFFSET('Vacation Tracker'!$Q132:$AD132,0,DT$4))&lt;&gt;"O",IFERROR(--LEFT(OFFSET('Vacation Tracker'!$Q132:$AD132,0,DT$4),LEN(OFFSET('Vacation Tracker'!$Q132:$AD132,0,DT$4))-1),0)))</f>
        <v>0</v>
      </c>
      <c r="DW129" s="26">
        <f t="array" aca="1" ref="DW129" ca="1">SUM(IF(RIGHT(OFFSET('Vacation Tracker'!$Q132:$AD132,0,DT$4))=DW$8,IFERROR(--LEFT(OFFSET('Vacation Tracker'!$Q132:$AD132,0,DT$4),LEN(OFFSET('Vacation Tracker'!$Q132:$AD132,0,DT$4))-1),0)))</f>
        <v>0</v>
      </c>
      <c r="DX129" s="23">
        <f ca="1">SUM(OFFSET('Vacation Tracker'!$Q132:$AD132,0,DX$4))</f>
        <v>0</v>
      </c>
      <c r="DY129" s="26">
        <f t="shared" ref="DY129" ca="1" si="6364">DX129-DZ129</f>
        <v>0</v>
      </c>
      <c r="DZ129" s="26">
        <f t="array" aca="1" ref="DZ129" ca="1">SUM(IF(RIGHT(OFFSET('Vacation Tracker'!$Q132:$AD132,0,DX$4))&lt;&gt;"O",IFERROR(--LEFT(OFFSET('Vacation Tracker'!$Q132:$AD132,0,DX$4),LEN(OFFSET('Vacation Tracker'!$Q132:$AD132,0,DX$4))-1),0)))</f>
        <v>0</v>
      </c>
      <c r="EA129" s="26">
        <f t="array" aca="1" ref="EA129" ca="1">SUM(IF(RIGHT(OFFSET('Vacation Tracker'!$Q132:$AD132,0,DX$4))=EA$8,IFERROR(--LEFT(OFFSET('Vacation Tracker'!$Q132:$AD132,0,DX$4),LEN(OFFSET('Vacation Tracker'!$Q132:$AD132,0,DX$4))-1),0)))</f>
        <v>0</v>
      </c>
      <c r="EB129" s="23">
        <f ca="1">SUM(OFFSET('Vacation Tracker'!$Q132:$AD132,0,EB$4))</f>
        <v>0</v>
      </c>
      <c r="EC129" s="26">
        <f t="shared" ref="EC129" ca="1" si="6365">EB129-ED129</f>
        <v>0</v>
      </c>
      <c r="ED129" s="26">
        <f t="array" aca="1" ref="ED129" ca="1">SUM(IF(RIGHT(OFFSET('Vacation Tracker'!$Q132:$AD132,0,EB$4))&lt;&gt;"O",IFERROR(--LEFT(OFFSET('Vacation Tracker'!$Q132:$AD132,0,EB$4),LEN(OFFSET('Vacation Tracker'!$Q132:$AD132,0,EB$4))-1),0)))</f>
        <v>0</v>
      </c>
      <c r="EE129" s="26">
        <f t="array" aca="1" ref="EE129" ca="1">SUM(IF(RIGHT(OFFSET('Vacation Tracker'!$Q132:$AD132,0,EB$4))=EE$8,IFERROR(--LEFT(OFFSET('Vacation Tracker'!$Q132:$AD132,0,EB$4),LEN(OFFSET('Vacation Tracker'!$Q132:$AD132,0,EB$4))-1),0)))</f>
        <v>0</v>
      </c>
      <c r="EF129" s="23">
        <f ca="1">SUM(OFFSET('Vacation Tracker'!$Q132:$AD132,0,EF$4))</f>
        <v>0</v>
      </c>
      <c r="EG129" s="26">
        <f t="shared" ref="EG129" ca="1" si="6366">EF129-EH129</f>
        <v>0</v>
      </c>
      <c r="EH129" s="26">
        <f t="array" aca="1" ref="EH129" ca="1">SUM(IF(RIGHT(OFFSET('Vacation Tracker'!$Q132:$AD132,0,EF$4))&lt;&gt;"O",IFERROR(--LEFT(OFFSET('Vacation Tracker'!$Q132:$AD132,0,EF$4),LEN(OFFSET('Vacation Tracker'!$Q132:$AD132,0,EF$4))-1),0)))</f>
        <v>0</v>
      </c>
      <c r="EI129" s="26">
        <f t="array" aca="1" ref="EI129" ca="1">SUM(IF(RIGHT(OFFSET('Vacation Tracker'!$Q132:$AD132,0,EF$4))=EI$8,IFERROR(--LEFT(OFFSET('Vacation Tracker'!$Q132:$AD132,0,EF$4),LEN(OFFSET('Vacation Tracker'!$Q132:$AD132,0,EF$4))-1),0)))</f>
        <v>0</v>
      </c>
      <c r="EJ129" s="23">
        <f ca="1">SUM(OFFSET('Vacation Tracker'!$Q132:$AD132,0,EJ$4))</f>
        <v>0</v>
      </c>
      <c r="EK129" s="26">
        <f t="shared" ref="EK129" ca="1" si="6367">EJ129-EL129</f>
        <v>0</v>
      </c>
      <c r="EL129" s="26">
        <f t="array" aca="1" ref="EL129" ca="1">SUM(IF(RIGHT(OFFSET('Vacation Tracker'!$Q132:$AD132,0,EJ$4))&lt;&gt;"O",IFERROR(--LEFT(OFFSET('Vacation Tracker'!$Q132:$AD132,0,EJ$4),LEN(OFFSET('Vacation Tracker'!$Q132:$AD132,0,EJ$4))-1),0)))</f>
        <v>0</v>
      </c>
      <c r="EM129" s="26">
        <f t="array" aca="1" ref="EM129" ca="1">SUM(IF(RIGHT(OFFSET('Vacation Tracker'!$Q132:$AD132,0,EJ$4))=EM$8,IFERROR(--LEFT(OFFSET('Vacation Tracker'!$Q132:$AD132,0,EJ$4),LEN(OFFSET('Vacation Tracker'!$Q132:$AD132,0,EJ$4))-1),0)))</f>
        <v>0</v>
      </c>
      <c r="EN129" s="23">
        <f ca="1">SUM(OFFSET('Vacation Tracker'!$Q132:$AD132,0,EN$4))</f>
        <v>0</v>
      </c>
      <c r="EO129" s="26">
        <f t="shared" ref="EO129" ca="1" si="6368">EN129-EP129</f>
        <v>0</v>
      </c>
      <c r="EP129" s="26">
        <f t="array" aca="1" ref="EP129" ca="1">SUM(IF(RIGHT(OFFSET('Vacation Tracker'!$Q132:$AD132,0,EN$4))&lt;&gt;"O",IFERROR(--LEFT(OFFSET('Vacation Tracker'!$Q132:$AD132,0,EN$4),LEN(OFFSET('Vacation Tracker'!$Q132:$AD132,0,EN$4))-1),0)))</f>
        <v>0</v>
      </c>
      <c r="EQ129" s="26">
        <f t="array" aca="1" ref="EQ129" ca="1">SUM(IF(RIGHT(OFFSET('Vacation Tracker'!$Q132:$AD132,0,EN$4))=EQ$8,IFERROR(--LEFT(OFFSET('Vacation Tracker'!$Q132:$AD132,0,EN$4),LEN(OFFSET('Vacation Tracker'!$Q132:$AD132,0,EN$4))-1),0)))</f>
        <v>0</v>
      </c>
      <c r="ER129" s="23">
        <f ca="1">SUM(OFFSET('Vacation Tracker'!$Q132:$AD132,0,ER$4))</f>
        <v>0</v>
      </c>
      <c r="ES129" s="26">
        <f t="shared" ref="ES129" ca="1" si="6369">ER129-ET129</f>
        <v>0</v>
      </c>
      <c r="ET129" s="26">
        <f t="array" aca="1" ref="ET129" ca="1">SUM(IF(RIGHT(OFFSET('Vacation Tracker'!$Q132:$AD132,0,ER$4))&lt;&gt;"O",IFERROR(--LEFT(OFFSET('Vacation Tracker'!$Q132:$AD132,0,ER$4),LEN(OFFSET('Vacation Tracker'!$Q132:$AD132,0,ER$4))-1),0)))</f>
        <v>0</v>
      </c>
      <c r="EU129" s="26">
        <f t="array" aca="1" ref="EU129" ca="1">SUM(IF(RIGHT(OFFSET('Vacation Tracker'!$Q132:$AD132,0,ER$4))=EU$8,IFERROR(--LEFT(OFFSET('Vacation Tracker'!$Q132:$AD132,0,ER$4),LEN(OFFSET('Vacation Tracker'!$Q132:$AD132,0,ER$4))-1),0)))</f>
        <v>0</v>
      </c>
      <c r="EV129" s="23">
        <f ca="1">SUM(OFFSET('Vacation Tracker'!$Q132:$AD132,0,EV$4))</f>
        <v>0</v>
      </c>
      <c r="EW129" s="26">
        <f t="shared" ref="EW129" ca="1" si="6370">EV129-EX129</f>
        <v>0</v>
      </c>
      <c r="EX129" s="26">
        <f t="array" aca="1" ref="EX129" ca="1">SUM(IF(RIGHT(OFFSET('Vacation Tracker'!$Q132:$AD132,0,EV$4))&lt;&gt;"O",IFERROR(--LEFT(OFFSET('Vacation Tracker'!$Q132:$AD132,0,EV$4),LEN(OFFSET('Vacation Tracker'!$Q132:$AD132,0,EV$4))-1),0)))</f>
        <v>0</v>
      </c>
      <c r="EY129" s="26">
        <f t="array" aca="1" ref="EY129" ca="1">SUM(IF(RIGHT(OFFSET('Vacation Tracker'!$Q132:$AD132,0,EV$4))=EY$8,IFERROR(--LEFT(OFFSET('Vacation Tracker'!$Q132:$AD132,0,EV$4),LEN(OFFSET('Vacation Tracker'!$Q132:$AD132,0,EV$4))-1),0)))</f>
        <v>0</v>
      </c>
      <c r="EZ129" s="23">
        <f ca="1">SUM(OFFSET('Vacation Tracker'!$Q132:$AD132,0,EZ$4))</f>
        <v>0</v>
      </c>
      <c r="FA129" s="26">
        <f t="shared" ref="FA129" ca="1" si="6371">EZ129-FB129</f>
        <v>0</v>
      </c>
      <c r="FB129" s="26">
        <f t="array" aca="1" ref="FB129" ca="1">SUM(IF(RIGHT(OFFSET('Vacation Tracker'!$Q132:$AD132,0,EZ$4))&lt;&gt;"O",IFERROR(--LEFT(OFFSET('Vacation Tracker'!$Q132:$AD132,0,EZ$4),LEN(OFFSET('Vacation Tracker'!$Q132:$AD132,0,EZ$4))-1),0)))</f>
        <v>0</v>
      </c>
      <c r="FC129" s="26">
        <f t="array" aca="1" ref="FC129" ca="1">SUM(IF(RIGHT(OFFSET('Vacation Tracker'!$Q132:$AD132,0,EZ$4))=FC$8,IFERROR(--LEFT(OFFSET('Vacation Tracker'!$Q132:$AD132,0,EZ$4),LEN(OFFSET('Vacation Tracker'!$Q132:$AD132,0,EZ$4))-1),0)))</f>
        <v>0</v>
      </c>
      <c r="FD129" s="23">
        <f ca="1">SUM(OFFSET('Vacation Tracker'!$Q132:$AD132,0,FD$4))</f>
        <v>0</v>
      </c>
      <c r="FE129" s="26">
        <f t="shared" ref="FE129" ca="1" si="6372">FD129-FF129</f>
        <v>0</v>
      </c>
      <c r="FF129" s="26">
        <f t="array" aca="1" ref="FF129" ca="1">SUM(IF(RIGHT(OFFSET('Vacation Tracker'!$Q132:$AD132,0,FD$4))&lt;&gt;"O",IFERROR(--LEFT(OFFSET('Vacation Tracker'!$Q132:$AD132,0,FD$4),LEN(OFFSET('Vacation Tracker'!$Q132:$AD132,0,FD$4))-1),0)))</f>
        <v>0</v>
      </c>
      <c r="FG129" s="26">
        <f t="array" aca="1" ref="FG129" ca="1">SUM(IF(RIGHT(OFFSET('Vacation Tracker'!$Q132:$AD132,0,FD$4))=FG$8,IFERROR(--LEFT(OFFSET('Vacation Tracker'!$Q132:$AD132,0,FD$4),LEN(OFFSET('Vacation Tracker'!$Q132:$AD132,0,FD$4))-1),0)))</f>
        <v>0</v>
      </c>
      <c r="FH129" s="23">
        <f ca="1">SUM(OFFSET('Vacation Tracker'!$Q132:$AD132,0,FH$4))</f>
        <v>0</v>
      </c>
      <c r="FI129" s="26">
        <f t="shared" ref="FI129" ca="1" si="6373">FH129-FJ129</f>
        <v>0</v>
      </c>
      <c r="FJ129" s="26">
        <f t="array" aca="1" ref="FJ129" ca="1">SUM(IF(RIGHT(OFFSET('Vacation Tracker'!$Q132:$AD132,0,FH$4))&lt;&gt;"O",IFERROR(--LEFT(OFFSET('Vacation Tracker'!$Q132:$AD132,0,FH$4),LEN(OFFSET('Vacation Tracker'!$Q132:$AD132,0,FH$4))-1),0)))</f>
        <v>0</v>
      </c>
      <c r="FK129" s="26">
        <f t="array" aca="1" ref="FK129" ca="1">SUM(IF(RIGHT(OFFSET('Vacation Tracker'!$Q132:$AD132,0,FH$4))=FK$8,IFERROR(--LEFT(OFFSET('Vacation Tracker'!$Q132:$AD132,0,FH$4),LEN(OFFSET('Vacation Tracker'!$Q132:$AD132,0,FH$4))-1),0)))</f>
        <v>0</v>
      </c>
      <c r="FL129" s="23">
        <f ca="1">SUM(OFFSET('Vacation Tracker'!$Q132:$AD132,0,FL$4))</f>
        <v>0</v>
      </c>
      <c r="FM129" s="26">
        <f t="shared" ref="FM129" ca="1" si="6374">FL129-FN129</f>
        <v>0</v>
      </c>
      <c r="FN129" s="26">
        <f t="array" aca="1" ref="FN129" ca="1">SUM(IF(RIGHT(OFFSET('Vacation Tracker'!$Q132:$AD132,0,FL$4))&lt;&gt;"O",IFERROR(--LEFT(OFFSET('Vacation Tracker'!$Q132:$AD132,0,FL$4),LEN(OFFSET('Vacation Tracker'!$Q132:$AD132,0,FL$4))-1),0)))</f>
        <v>0</v>
      </c>
      <c r="FO129" s="26">
        <f t="array" aca="1" ref="FO129" ca="1">SUM(IF(RIGHT(OFFSET('Vacation Tracker'!$Q132:$AD132,0,FL$4))=FO$8,IFERROR(--LEFT(OFFSET('Vacation Tracker'!$Q132:$AD132,0,FL$4),LEN(OFFSET('Vacation Tracker'!$Q132:$AD132,0,FL$4))-1),0)))</f>
        <v>0</v>
      </c>
      <c r="FP129" s="23">
        <f ca="1">SUM(OFFSET('Vacation Tracker'!$Q132:$AD132,0,FP$4))</f>
        <v>0</v>
      </c>
      <c r="FQ129" s="26">
        <f t="shared" ref="FQ129" ca="1" si="6375">FP129-FR129</f>
        <v>0</v>
      </c>
      <c r="FR129" s="26">
        <f t="array" aca="1" ref="FR129" ca="1">SUM(IF(RIGHT(OFFSET('Vacation Tracker'!$Q132:$AD132,0,FP$4))&lt;&gt;"O",IFERROR(--LEFT(OFFSET('Vacation Tracker'!$Q132:$AD132,0,FP$4),LEN(OFFSET('Vacation Tracker'!$Q132:$AD132,0,FP$4))-1),0)))</f>
        <v>0</v>
      </c>
      <c r="FS129" s="26">
        <f t="array" aca="1" ref="FS129" ca="1">SUM(IF(RIGHT(OFFSET('Vacation Tracker'!$Q132:$AD132,0,FP$4))=FS$8,IFERROR(--LEFT(OFFSET('Vacation Tracker'!$Q132:$AD132,0,FP$4),LEN(OFFSET('Vacation Tracker'!$Q132:$AD132,0,FP$4))-1),0)))</f>
        <v>0</v>
      </c>
      <c r="FT129" s="23">
        <f ca="1">SUM(OFFSET('Vacation Tracker'!$Q132:$AD132,0,FT$4))</f>
        <v>0</v>
      </c>
      <c r="FU129" s="26">
        <f t="shared" ref="FU129" ca="1" si="6376">FT129-FV129</f>
        <v>0</v>
      </c>
      <c r="FV129" s="26">
        <f t="array" aca="1" ref="FV129" ca="1">SUM(IF(RIGHT(OFFSET('Vacation Tracker'!$Q132:$AD132,0,FT$4))&lt;&gt;"O",IFERROR(--LEFT(OFFSET('Vacation Tracker'!$Q132:$AD132,0,FT$4),LEN(OFFSET('Vacation Tracker'!$Q132:$AD132,0,FT$4))-1),0)))</f>
        <v>0</v>
      </c>
      <c r="FW129" s="26">
        <f t="array" aca="1" ref="FW129" ca="1">SUM(IF(RIGHT(OFFSET('Vacation Tracker'!$Q132:$AD132,0,FT$4))=FW$8,IFERROR(--LEFT(OFFSET('Vacation Tracker'!$Q132:$AD132,0,FT$4),LEN(OFFSET('Vacation Tracker'!$Q132:$AD132,0,FT$4))-1),0)))</f>
        <v>0</v>
      </c>
      <c r="FX129" s="23">
        <f ca="1">SUM(OFFSET('Vacation Tracker'!$Q132:$AD132,0,FX$4))</f>
        <v>0</v>
      </c>
      <c r="FY129" s="26">
        <f t="shared" ref="FY129" ca="1" si="6377">FX129-FZ129</f>
        <v>0</v>
      </c>
      <c r="FZ129" s="26">
        <f t="array" aca="1" ref="FZ129" ca="1">SUM(IF(RIGHT(OFFSET('Vacation Tracker'!$Q132:$AD132,0,FX$4))&lt;&gt;"O",IFERROR(--LEFT(OFFSET('Vacation Tracker'!$Q132:$AD132,0,FX$4),LEN(OFFSET('Vacation Tracker'!$Q132:$AD132,0,FX$4))-1),0)))</f>
        <v>0</v>
      </c>
      <c r="GA129" s="26">
        <f t="array" aca="1" ref="GA129" ca="1">SUM(IF(RIGHT(OFFSET('Vacation Tracker'!$Q132:$AD132,0,FX$4))=GA$8,IFERROR(--LEFT(OFFSET('Vacation Tracker'!$Q132:$AD132,0,FX$4),LEN(OFFSET('Vacation Tracker'!$Q132:$AD132,0,FX$4))-1),0)))</f>
        <v>0</v>
      </c>
      <c r="GB129" s="23">
        <f ca="1">SUM(OFFSET('Vacation Tracker'!$Q132:$AD132,0,GB$4))</f>
        <v>0</v>
      </c>
      <c r="GC129" s="26">
        <f t="shared" ref="GC129" ca="1" si="6378">GB129-GD129</f>
        <v>0</v>
      </c>
      <c r="GD129" s="26">
        <f t="array" aca="1" ref="GD129" ca="1">SUM(IF(RIGHT(OFFSET('Vacation Tracker'!$Q132:$AD132,0,GB$4))&lt;&gt;"O",IFERROR(--LEFT(OFFSET('Vacation Tracker'!$Q132:$AD132,0,GB$4),LEN(OFFSET('Vacation Tracker'!$Q132:$AD132,0,GB$4))-1),0)))</f>
        <v>0</v>
      </c>
      <c r="GE129" s="26">
        <f t="array" aca="1" ref="GE129" ca="1">SUM(IF(RIGHT(OFFSET('Vacation Tracker'!$Q132:$AD132,0,GB$4))=GE$8,IFERROR(--LEFT(OFFSET('Vacation Tracker'!$Q132:$AD132,0,GB$4),LEN(OFFSET('Vacation Tracker'!$Q132:$AD132,0,GB$4))-1),0)))</f>
        <v>0</v>
      </c>
      <c r="GF129" s="23">
        <f ca="1">SUM(OFFSET('Vacation Tracker'!$Q132:$AD132,0,GF$4))</f>
        <v>0</v>
      </c>
      <c r="GG129" s="26">
        <f t="shared" ref="GG129" ca="1" si="6379">GF129-GH129</f>
        <v>0</v>
      </c>
      <c r="GH129" s="26">
        <f t="array" aca="1" ref="GH129" ca="1">SUM(IF(RIGHT(OFFSET('Vacation Tracker'!$Q132:$AD132,0,GF$4))&lt;&gt;"O",IFERROR(--LEFT(OFFSET('Vacation Tracker'!$Q132:$AD132,0,GF$4),LEN(OFFSET('Vacation Tracker'!$Q132:$AD132,0,GF$4))-1),0)))</f>
        <v>0</v>
      </c>
      <c r="GI129" s="26">
        <f t="array" aca="1" ref="GI129" ca="1">SUM(IF(RIGHT(OFFSET('Vacation Tracker'!$Q132:$AD132,0,GF$4))=GI$8,IFERROR(--LEFT(OFFSET('Vacation Tracker'!$Q132:$AD132,0,GF$4),LEN(OFFSET('Vacation Tracker'!$Q132:$AD132,0,GF$4))-1),0)))</f>
        <v>0</v>
      </c>
      <c r="GJ129" s="23">
        <f ca="1">SUM(OFFSET('Vacation Tracker'!$Q132:$AD132,0,GJ$4))</f>
        <v>0</v>
      </c>
      <c r="GK129" s="26">
        <f t="shared" ref="GK129" ca="1" si="6380">GJ129-GL129</f>
        <v>0</v>
      </c>
      <c r="GL129" s="26">
        <f t="array" aca="1" ref="GL129" ca="1">SUM(IF(RIGHT(OFFSET('Vacation Tracker'!$Q132:$AD132,0,GJ$4))&lt;&gt;"O",IFERROR(--LEFT(OFFSET('Vacation Tracker'!$Q132:$AD132,0,GJ$4),LEN(OFFSET('Vacation Tracker'!$Q132:$AD132,0,GJ$4))-1),0)))</f>
        <v>0</v>
      </c>
      <c r="GM129" s="26">
        <f t="array" aca="1" ref="GM129" ca="1">SUM(IF(RIGHT(OFFSET('Vacation Tracker'!$Q132:$AD132,0,GJ$4))=GM$8,IFERROR(--LEFT(OFFSET('Vacation Tracker'!$Q132:$AD132,0,GJ$4),LEN(OFFSET('Vacation Tracker'!$Q132:$AD132,0,GJ$4))-1),0)))</f>
        <v>0</v>
      </c>
      <c r="GN129" s="23">
        <f ca="1">SUM(OFFSET('Vacation Tracker'!$Q132:$AD132,0,GN$4))</f>
        <v>0</v>
      </c>
      <c r="GO129" s="26">
        <f t="shared" ref="GO129" ca="1" si="6381">GN129-GP129</f>
        <v>0</v>
      </c>
      <c r="GP129" s="26">
        <f t="array" aca="1" ref="GP129" ca="1">SUM(IF(RIGHT(OFFSET('Vacation Tracker'!$Q132:$AD132,0,GN$4))&lt;&gt;"O",IFERROR(--LEFT(OFFSET('Vacation Tracker'!$Q132:$AD132,0,GN$4),LEN(OFFSET('Vacation Tracker'!$Q132:$AD132,0,GN$4))-1),0)))</f>
        <v>0</v>
      </c>
      <c r="GQ129" s="26">
        <f t="array" aca="1" ref="GQ129" ca="1">SUM(IF(RIGHT(OFFSET('Vacation Tracker'!$Q132:$AD132,0,GN$4))=GQ$8,IFERROR(--LEFT(OFFSET('Vacation Tracker'!$Q132:$AD132,0,GN$4),LEN(OFFSET('Vacation Tracker'!$Q132:$AD132,0,GN$4))-1),0)))</f>
        <v>0</v>
      </c>
      <c r="GR129" s="23">
        <f ca="1">SUM(OFFSET('Vacation Tracker'!$Q132:$AD132,0,GR$4))</f>
        <v>0</v>
      </c>
      <c r="GS129" s="26">
        <f t="shared" ref="GS129" ca="1" si="6382">GR129-GT129</f>
        <v>0</v>
      </c>
      <c r="GT129" s="26">
        <f t="array" aca="1" ref="GT129" ca="1">SUM(IF(RIGHT(OFFSET('Vacation Tracker'!$Q132:$AD132,0,GR$4))&lt;&gt;"O",IFERROR(--LEFT(OFFSET('Vacation Tracker'!$Q132:$AD132,0,GR$4),LEN(OFFSET('Vacation Tracker'!$Q132:$AD132,0,GR$4))-1),0)))</f>
        <v>0</v>
      </c>
      <c r="GU129" s="26">
        <f t="array" aca="1" ref="GU129" ca="1">SUM(IF(RIGHT(OFFSET('Vacation Tracker'!$Q132:$AD132,0,GR$4))=GU$8,IFERROR(--LEFT(OFFSET('Vacation Tracker'!$Q132:$AD132,0,GR$4),LEN(OFFSET('Vacation Tracker'!$Q132:$AD132,0,GR$4))-1),0)))</f>
        <v>0</v>
      </c>
      <c r="GV129" s="23">
        <f ca="1">SUM(OFFSET('Vacation Tracker'!$Q132:$AD132,0,GV$4))</f>
        <v>0</v>
      </c>
      <c r="GW129" s="26">
        <f t="shared" ref="GW129" ca="1" si="6383">GV129-GX129</f>
        <v>0</v>
      </c>
      <c r="GX129" s="26">
        <f t="array" aca="1" ref="GX129" ca="1">SUM(IF(RIGHT(OFFSET('Vacation Tracker'!$Q132:$AD132,0,GV$4))&lt;&gt;"O",IFERROR(--LEFT(OFFSET('Vacation Tracker'!$Q132:$AD132,0,GV$4),LEN(OFFSET('Vacation Tracker'!$Q132:$AD132,0,GV$4))-1),0)))</f>
        <v>0</v>
      </c>
      <c r="GY129" s="26">
        <f t="array" aca="1" ref="GY129" ca="1">SUM(IF(RIGHT(OFFSET('Vacation Tracker'!$Q132:$AD132,0,GV$4))=GY$8,IFERROR(--LEFT(OFFSET('Vacation Tracker'!$Q132:$AD132,0,GV$4),LEN(OFFSET('Vacation Tracker'!$Q132:$AD132,0,GV$4))-1),0)))</f>
        <v>0</v>
      </c>
      <c r="GZ129" s="23">
        <f ca="1">SUM(OFFSET('Vacation Tracker'!$Q132:$AD132,0,GZ$4))</f>
        <v>0</v>
      </c>
      <c r="HA129" s="26">
        <f t="shared" ref="HA129" ca="1" si="6384">GZ129-HB129</f>
        <v>0</v>
      </c>
      <c r="HB129" s="26">
        <f t="array" aca="1" ref="HB129" ca="1">SUM(IF(RIGHT(OFFSET('Vacation Tracker'!$Q132:$AD132,0,GZ$4))&lt;&gt;"O",IFERROR(--LEFT(OFFSET('Vacation Tracker'!$Q132:$AD132,0,GZ$4),LEN(OFFSET('Vacation Tracker'!$Q132:$AD132,0,GZ$4))-1),0)))</f>
        <v>0</v>
      </c>
      <c r="HC129" s="26">
        <f t="array" aca="1" ref="HC129" ca="1">SUM(IF(RIGHT(OFFSET('Vacation Tracker'!$Q132:$AD132,0,GZ$4))=HC$8,IFERROR(--LEFT(OFFSET('Vacation Tracker'!$Q132:$AD132,0,GZ$4),LEN(OFFSET('Vacation Tracker'!$Q132:$AD132,0,GZ$4))-1),0)))</f>
        <v>0</v>
      </c>
      <c r="HD129" s="23">
        <f ca="1">SUM(OFFSET('Vacation Tracker'!$Q132:$AD132,0,HD$4))</f>
        <v>0</v>
      </c>
      <c r="HE129" s="26">
        <f t="shared" ref="HE129" ca="1" si="6385">HD129-HF129</f>
        <v>0</v>
      </c>
      <c r="HF129" s="26">
        <f t="array" aca="1" ref="HF129" ca="1">SUM(IF(RIGHT(OFFSET('Vacation Tracker'!$Q132:$AD132,0,HD$4))&lt;&gt;"O",IFERROR(--LEFT(OFFSET('Vacation Tracker'!$Q132:$AD132,0,HD$4),LEN(OFFSET('Vacation Tracker'!$Q132:$AD132,0,HD$4))-1),0)))</f>
        <v>0</v>
      </c>
      <c r="HG129" s="26">
        <f t="array" aca="1" ref="HG129" ca="1">SUM(IF(RIGHT(OFFSET('Vacation Tracker'!$Q132:$AD132,0,HD$4))=HG$8,IFERROR(--LEFT(OFFSET('Vacation Tracker'!$Q132:$AD132,0,HD$4),LEN(OFFSET('Vacation Tracker'!$Q132:$AD132,0,HD$4))-1),0)))</f>
        <v>0</v>
      </c>
      <c r="HH129" s="23">
        <f ca="1">SUM(OFFSET('Vacation Tracker'!$Q132:$AD132,0,HH$4))</f>
        <v>0</v>
      </c>
      <c r="HI129" s="26">
        <f t="shared" ref="HI129" ca="1" si="6386">HH129-HJ129</f>
        <v>0</v>
      </c>
      <c r="HJ129" s="26">
        <f t="array" aca="1" ref="HJ129" ca="1">SUM(IF(RIGHT(OFFSET('Vacation Tracker'!$Q132:$AD132,0,HH$4))&lt;&gt;"O",IFERROR(--LEFT(OFFSET('Vacation Tracker'!$Q132:$AD132,0,HH$4),LEN(OFFSET('Vacation Tracker'!$Q132:$AD132,0,HH$4))-1),0)))</f>
        <v>0</v>
      </c>
      <c r="HK129" s="26">
        <f t="array" aca="1" ref="HK129" ca="1">SUM(IF(RIGHT(OFFSET('Vacation Tracker'!$Q132:$AD132,0,HH$4))=HK$8,IFERROR(--LEFT(OFFSET('Vacation Tracker'!$Q132:$AD132,0,HH$4),LEN(OFFSET('Vacation Tracker'!$Q132:$AD132,0,HH$4))-1),0)))</f>
        <v>0</v>
      </c>
      <c r="HL129" s="23">
        <f ca="1">SUM(OFFSET('Vacation Tracker'!$Q132:$AD132,0,HL$4))</f>
        <v>0</v>
      </c>
      <c r="HM129" s="26">
        <f t="shared" ref="HM129" ca="1" si="6387">HL129-HN129</f>
        <v>0</v>
      </c>
      <c r="HN129" s="26">
        <f t="array" aca="1" ref="HN129" ca="1">SUM(IF(RIGHT(OFFSET('Vacation Tracker'!$Q132:$AD132,0,HL$4))&lt;&gt;"O",IFERROR(--LEFT(OFFSET('Vacation Tracker'!$Q132:$AD132,0,HL$4),LEN(OFFSET('Vacation Tracker'!$Q132:$AD132,0,HL$4))-1),0)))</f>
        <v>0</v>
      </c>
      <c r="HO129" s="26">
        <f t="array" aca="1" ref="HO129" ca="1">SUM(IF(RIGHT(OFFSET('Vacation Tracker'!$Q132:$AD132,0,HL$4))=HO$8,IFERROR(--LEFT(OFFSET('Vacation Tracker'!$Q132:$AD132,0,HL$4),LEN(OFFSET('Vacation Tracker'!$Q132:$AD132,0,HL$4))-1),0)))</f>
        <v>0</v>
      </c>
      <c r="HP129" s="23">
        <f ca="1">SUM(OFFSET('Vacation Tracker'!$Q132:$AD132,0,HP$4))</f>
        <v>0</v>
      </c>
      <c r="HQ129" s="26">
        <f t="shared" ref="HQ129" ca="1" si="6388">HP129-HR129</f>
        <v>0</v>
      </c>
      <c r="HR129" s="26">
        <f t="array" aca="1" ref="HR129" ca="1">SUM(IF(RIGHT(OFFSET('Vacation Tracker'!$Q132:$AD132,0,HP$4))&lt;&gt;"O",IFERROR(--LEFT(OFFSET('Vacation Tracker'!$Q132:$AD132,0,HP$4),LEN(OFFSET('Vacation Tracker'!$Q132:$AD132,0,HP$4))-1),0)))</f>
        <v>0</v>
      </c>
      <c r="HS129" s="23">
        <f t="array" aca="1" ref="HS129" ca="1">SUM(IF(RIGHT(OFFSET('Vacation Tracker'!$Q132:$AD132,0,HP$4))=HS$8,IFERROR(--LEFT(OFFSET('Vacation Tracker'!$Q132:$AD132,0,HP$4),LEN(OFFSET('Vacation Tracker'!$Q132:$AD132,0,HP$4))-1),0)))</f>
        <v>0</v>
      </c>
    </row>
    <row r="130" spans="2:227" ht="15" customHeight="1" x14ac:dyDescent="0.2">
      <c r="B130" s="23">
        <f>IF('Vacation Tracker'!B133&lt;&gt;"",'Vacation Tracker'!B133,"")</f>
        <v>122</v>
      </c>
      <c r="C130" s="24" t="str">
        <f>IF('Vacation Tracker'!C133&lt;&gt;"",'Vacation Tracker'!C133,"")</f>
        <v/>
      </c>
      <c r="D130" s="25" t="str">
        <f>IF('Vacation Tracker'!D133&lt;&gt;"",'Vacation Tracker'!D133,"")</f>
        <v/>
      </c>
      <c r="E130" s="25" t="str">
        <f>IF('Vacation Tracker'!E133&lt;&gt;"",'Vacation Tracker'!E133,"")</f>
        <v/>
      </c>
      <c r="F130" s="24" t="str">
        <f>IF('Vacation Tracker'!F133&lt;&gt;"",'Vacation Tracker'!F133,"")</f>
        <v/>
      </c>
      <c r="G130" s="24" t="str">
        <f>IF('Vacation Tracker'!G133&lt;&gt;"",'Vacation Tracker'!G133,"")</f>
        <v/>
      </c>
      <c r="H130" s="23" t="str">
        <f t="shared" ref="H130:J149" si="6389">IF($C130&lt;&gt;"",SUMPRODUCT(($L$8:$FU$8=H$8)*$L130:$FU130),"")</f>
        <v/>
      </c>
      <c r="I130" s="23" t="str">
        <f t="shared" si="6389"/>
        <v/>
      </c>
      <c r="J130" s="23" t="str">
        <f t="shared" si="6389"/>
        <v/>
      </c>
      <c r="K130" s="23" t="str">
        <f t="shared" si="3530"/>
        <v/>
      </c>
      <c r="L130" s="23">
        <f ca="1">SUM(OFFSET('Vacation Tracker'!$Q133:$AD133,0,L$4))</f>
        <v>0</v>
      </c>
      <c r="M130" s="26">
        <f t="shared" ca="1" si="3476"/>
        <v>0</v>
      </c>
      <c r="N130" s="26">
        <f t="array" aca="1" ref="N130" ca="1">SUM(IF(RIGHT(OFFSET('Vacation Tracker'!$Q133:$AD133,0,L$4))&lt;&gt;"O",IFERROR(--LEFT(OFFSET('Vacation Tracker'!$Q133:$AD133,0,L$4),LEN(OFFSET('Vacation Tracker'!$Q133:$AD133,0,L$4))-1),0)))</f>
        <v>0</v>
      </c>
      <c r="O130" s="26">
        <f t="array" aca="1" ref="O130" ca="1">SUM(IF(RIGHT(OFFSET('Vacation Tracker'!$Q133:$AD133,0,L$4))=O$8,IFERROR(--LEFT(OFFSET('Vacation Tracker'!$Q133:$AD133,0,L$4),LEN(OFFSET('Vacation Tracker'!$Q133:$AD133,0,L$4))-1),0)))</f>
        <v>0</v>
      </c>
      <c r="P130" s="23">
        <f ca="1">SUM(OFFSET('Vacation Tracker'!$Q133:$AD133,0,P$4))</f>
        <v>0</v>
      </c>
      <c r="Q130" s="26">
        <f t="shared" ca="1" si="3477"/>
        <v>0</v>
      </c>
      <c r="R130" s="26">
        <f t="array" aca="1" ref="R130" ca="1">SUM(IF(RIGHT(OFFSET('Vacation Tracker'!$Q133:$AD133,0,P$4))&lt;&gt;"O",IFERROR(--LEFT(OFFSET('Vacation Tracker'!$Q133:$AD133,0,P$4),LEN(OFFSET('Vacation Tracker'!$Q133:$AD133,0,P$4))-1),0)))</f>
        <v>0</v>
      </c>
      <c r="S130" s="26">
        <f t="array" aca="1" ref="S130" ca="1">SUM(IF(RIGHT(OFFSET('Vacation Tracker'!$Q133:$AD133,0,P$4))=S$8,IFERROR(--LEFT(OFFSET('Vacation Tracker'!$Q133:$AD133,0,P$4),LEN(OFFSET('Vacation Tracker'!$Q133:$AD133,0,P$4))-1),0)))</f>
        <v>0</v>
      </c>
      <c r="T130" s="23">
        <f ca="1">SUM(OFFSET('Vacation Tracker'!$Q133:$AD133,0,T$4))</f>
        <v>0</v>
      </c>
      <c r="U130" s="26">
        <f t="shared" ca="1" si="3478"/>
        <v>0</v>
      </c>
      <c r="V130" s="26">
        <f t="array" aca="1" ref="V130" ca="1">SUM(IF(RIGHT(OFFSET('Vacation Tracker'!$Q133:$AD133,0,T$4))&lt;&gt;"O",IFERROR(--LEFT(OFFSET('Vacation Tracker'!$Q133:$AD133,0,T$4),LEN(OFFSET('Vacation Tracker'!$Q133:$AD133,0,T$4))-1),0)))</f>
        <v>0</v>
      </c>
      <c r="W130" s="26">
        <f t="array" aca="1" ref="W130" ca="1">SUM(IF(RIGHT(OFFSET('Vacation Tracker'!$Q133:$AD133,0,T$4))=W$8,IFERROR(--LEFT(OFFSET('Vacation Tracker'!$Q133:$AD133,0,T$4),LEN(OFFSET('Vacation Tracker'!$Q133:$AD133,0,T$4))-1),0)))</f>
        <v>0</v>
      </c>
      <c r="X130" s="23">
        <f ca="1">SUM(OFFSET('Vacation Tracker'!$Q133:$AD133,0,X$4))</f>
        <v>0</v>
      </c>
      <c r="Y130" s="26">
        <f t="shared" ref="Y130" ca="1" si="6390">X130-Z130</f>
        <v>0</v>
      </c>
      <c r="Z130" s="26">
        <f t="array" aca="1" ref="Z130" ca="1">SUM(IF(RIGHT(OFFSET('Vacation Tracker'!$Q133:$AD133,0,X$4))&lt;&gt;"O",IFERROR(--LEFT(OFFSET('Vacation Tracker'!$Q133:$AD133,0,X$4),LEN(OFFSET('Vacation Tracker'!$Q133:$AD133,0,X$4))-1),0)))</f>
        <v>0</v>
      </c>
      <c r="AA130" s="26">
        <f t="array" aca="1" ref="AA130" ca="1">SUM(IF(RIGHT(OFFSET('Vacation Tracker'!$Q133:$AD133,0,X$4))=AA$8,IFERROR(--LEFT(OFFSET('Vacation Tracker'!$Q133:$AD133,0,X$4),LEN(OFFSET('Vacation Tracker'!$Q133:$AD133,0,X$4))-1),0)))</f>
        <v>0</v>
      </c>
      <c r="AB130" s="23">
        <f ca="1">SUM(OFFSET('Vacation Tracker'!$Q133:$AD133,0,AB$4))</f>
        <v>0</v>
      </c>
      <c r="AC130" s="26">
        <f t="shared" ref="AC130" ca="1" si="6391">AB130-AD130</f>
        <v>0</v>
      </c>
      <c r="AD130" s="26">
        <f t="array" aca="1" ref="AD130" ca="1">SUM(IF(RIGHT(OFFSET('Vacation Tracker'!$Q133:$AD133,0,AB$4))&lt;&gt;"O",IFERROR(--LEFT(OFFSET('Vacation Tracker'!$Q133:$AD133,0,AB$4),LEN(OFFSET('Vacation Tracker'!$Q133:$AD133,0,AB$4))-1),0)))</f>
        <v>0</v>
      </c>
      <c r="AE130" s="26">
        <f t="array" aca="1" ref="AE130" ca="1">SUM(IF(RIGHT(OFFSET('Vacation Tracker'!$Q133:$AD133,0,AB$4))=AE$8,IFERROR(--LEFT(OFFSET('Vacation Tracker'!$Q133:$AD133,0,AB$4),LEN(OFFSET('Vacation Tracker'!$Q133:$AD133,0,AB$4))-1),0)))</f>
        <v>0</v>
      </c>
      <c r="AF130" s="23">
        <f ca="1">SUM(OFFSET('Vacation Tracker'!$Q133:$AD133,0,AF$4))</f>
        <v>0</v>
      </c>
      <c r="AG130" s="26">
        <f t="shared" ref="AG130" ca="1" si="6392">AF130-AH130</f>
        <v>0</v>
      </c>
      <c r="AH130" s="26">
        <f t="array" aca="1" ref="AH130" ca="1">SUM(IF(RIGHT(OFFSET('Vacation Tracker'!$Q133:$AD133,0,AF$4))&lt;&gt;"O",IFERROR(--LEFT(OFFSET('Vacation Tracker'!$Q133:$AD133,0,AF$4),LEN(OFFSET('Vacation Tracker'!$Q133:$AD133,0,AF$4))-1),0)))</f>
        <v>0</v>
      </c>
      <c r="AI130" s="26">
        <f t="array" aca="1" ref="AI130" ca="1">SUM(IF(RIGHT(OFFSET('Vacation Tracker'!$Q133:$AD133,0,AF$4))=AI$8,IFERROR(--LEFT(OFFSET('Vacation Tracker'!$Q133:$AD133,0,AF$4),LEN(OFFSET('Vacation Tracker'!$Q133:$AD133,0,AF$4))-1),0)))</f>
        <v>0</v>
      </c>
      <c r="AJ130" s="23">
        <f ca="1">SUM(OFFSET('Vacation Tracker'!$Q133:$AD133,0,AJ$4))</f>
        <v>0</v>
      </c>
      <c r="AK130" s="26">
        <f t="shared" ref="AK130" ca="1" si="6393">AJ130-AL130</f>
        <v>0</v>
      </c>
      <c r="AL130" s="26">
        <f t="array" aca="1" ref="AL130" ca="1">SUM(IF(RIGHT(OFFSET('Vacation Tracker'!$Q133:$AD133,0,AJ$4))&lt;&gt;"O",IFERROR(--LEFT(OFFSET('Vacation Tracker'!$Q133:$AD133,0,AJ$4),LEN(OFFSET('Vacation Tracker'!$Q133:$AD133,0,AJ$4))-1),0)))</f>
        <v>0</v>
      </c>
      <c r="AM130" s="26">
        <f t="array" aca="1" ref="AM130" ca="1">SUM(IF(RIGHT(OFFSET('Vacation Tracker'!$Q133:$AD133,0,AJ$4))=AM$8,IFERROR(--LEFT(OFFSET('Vacation Tracker'!$Q133:$AD133,0,AJ$4),LEN(OFFSET('Vacation Tracker'!$Q133:$AD133,0,AJ$4))-1),0)))</f>
        <v>0</v>
      </c>
      <c r="AN130" s="23">
        <f ca="1">SUM(OFFSET('Vacation Tracker'!$Q133:$AD133,0,AN$4))</f>
        <v>0</v>
      </c>
      <c r="AO130" s="26">
        <f t="shared" ref="AO130" ca="1" si="6394">AN130-AP130</f>
        <v>0</v>
      </c>
      <c r="AP130" s="26">
        <f t="array" aca="1" ref="AP130" ca="1">SUM(IF(RIGHT(OFFSET('Vacation Tracker'!$Q133:$AD133,0,AN$4))&lt;&gt;"O",IFERROR(--LEFT(OFFSET('Vacation Tracker'!$Q133:$AD133,0,AN$4),LEN(OFFSET('Vacation Tracker'!$Q133:$AD133,0,AN$4))-1),0)))</f>
        <v>0</v>
      </c>
      <c r="AQ130" s="26">
        <f t="array" aca="1" ref="AQ130" ca="1">SUM(IF(RIGHT(OFFSET('Vacation Tracker'!$Q133:$AD133,0,AN$4))=AQ$8,IFERROR(--LEFT(OFFSET('Vacation Tracker'!$Q133:$AD133,0,AN$4),LEN(OFFSET('Vacation Tracker'!$Q133:$AD133,0,AN$4))-1),0)))</f>
        <v>0</v>
      </c>
      <c r="AR130" s="23">
        <f ca="1">SUM(OFFSET('Vacation Tracker'!$Q133:$AD133,0,AR$4))</f>
        <v>0</v>
      </c>
      <c r="AS130" s="26">
        <f t="shared" ref="AS130" ca="1" si="6395">AR130-AT130</f>
        <v>0</v>
      </c>
      <c r="AT130" s="26">
        <f t="array" aca="1" ref="AT130" ca="1">SUM(IF(RIGHT(OFFSET('Vacation Tracker'!$Q133:$AD133,0,AR$4))&lt;&gt;"O",IFERROR(--LEFT(OFFSET('Vacation Tracker'!$Q133:$AD133,0,AR$4),LEN(OFFSET('Vacation Tracker'!$Q133:$AD133,0,AR$4))-1),0)))</f>
        <v>0</v>
      </c>
      <c r="AU130" s="26">
        <f t="array" aca="1" ref="AU130" ca="1">SUM(IF(RIGHT(OFFSET('Vacation Tracker'!$Q133:$AD133,0,AR$4))=AU$8,IFERROR(--LEFT(OFFSET('Vacation Tracker'!$Q133:$AD133,0,AR$4),LEN(OFFSET('Vacation Tracker'!$Q133:$AD133,0,AR$4))-1),0)))</f>
        <v>0</v>
      </c>
      <c r="AV130" s="23">
        <f ca="1">SUM(OFFSET('Vacation Tracker'!$Q133:$AD133,0,AV$4))</f>
        <v>0</v>
      </c>
      <c r="AW130" s="26">
        <f t="shared" ref="AW130" ca="1" si="6396">AV130-AX130</f>
        <v>0</v>
      </c>
      <c r="AX130" s="26">
        <f t="array" aca="1" ref="AX130" ca="1">SUM(IF(RIGHT(OFFSET('Vacation Tracker'!$Q133:$AD133,0,AV$4))&lt;&gt;"O",IFERROR(--LEFT(OFFSET('Vacation Tracker'!$Q133:$AD133,0,AV$4),LEN(OFFSET('Vacation Tracker'!$Q133:$AD133,0,AV$4))-1),0)))</f>
        <v>0</v>
      </c>
      <c r="AY130" s="26">
        <f t="array" aca="1" ref="AY130" ca="1">SUM(IF(RIGHT(OFFSET('Vacation Tracker'!$Q133:$AD133,0,AV$4))=AY$8,IFERROR(--LEFT(OFFSET('Vacation Tracker'!$Q133:$AD133,0,AV$4),LEN(OFFSET('Vacation Tracker'!$Q133:$AD133,0,AV$4))-1),0)))</f>
        <v>0</v>
      </c>
      <c r="AZ130" s="23">
        <f ca="1">SUM(OFFSET('Vacation Tracker'!$Q133:$AD133,0,AZ$4))</f>
        <v>0</v>
      </c>
      <c r="BA130" s="26">
        <f t="shared" ref="BA130" ca="1" si="6397">AZ130-BB130</f>
        <v>0</v>
      </c>
      <c r="BB130" s="26">
        <f t="array" aca="1" ref="BB130" ca="1">SUM(IF(RIGHT(OFFSET('Vacation Tracker'!$Q133:$AD133,0,AZ$4))&lt;&gt;"O",IFERROR(--LEFT(OFFSET('Vacation Tracker'!$Q133:$AD133,0,AZ$4),LEN(OFFSET('Vacation Tracker'!$Q133:$AD133,0,AZ$4))-1),0)))</f>
        <v>0</v>
      </c>
      <c r="BC130" s="26">
        <f t="array" aca="1" ref="BC130" ca="1">SUM(IF(RIGHT(OFFSET('Vacation Tracker'!$Q133:$AD133,0,AZ$4))=BC$8,IFERROR(--LEFT(OFFSET('Vacation Tracker'!$Q133:$AD133,0,AZ$4),LEN(OFFSET('Vacation Tracker'!$Q133:$AD133,0,AZ$4))-1),0)))</f>
        <v>0</v>
      </c>
      <c r="BD130" s="23">
        <f ca="1">SUM(OFFSET('Vacation Tracker'!$Q133:$AD133,0,BD$4))</f>
        <v>0</v>
      </c>
      <c r="BE130" s="26">
        <f t="shared" ref="BE130" ca="1" si="6398">BD130-BF130</f>
        <v>0</v>
      </c>
      <c r="BF130" s="26">
        <f t="array" aca="1" ref="BF130" ca="1">SUM(IF(RIGHT(OFFSET('Vacation Tracker'!$Q133:$AD133,0,BD$4))&lt;&gt;"O",IFERROR(--LEFT(OFFSET('Vacation Tracker'!$Q133:$AD133,0,BD$4),LEN(OFFSET('Vacation Tracker'!$Q133:$AD133,0,BD$4))-1),0)))</f>
        <v>0</v>
      </c>
      <c r="BG130" s="26">
        <f t="array" aca="1" ref="BG130" ca="1">SUM(IF(RIGHT(OFFSET('Vacation Tracker'!$Q133:$AD133,0,BD$4))=BG$8,IFERROR(--LEFT(OFFSET('Vacation Tracker'!$Q133:$AD133,0,BD$4),LEN(OFFSET('Vacation Tracker'!$Q133:$AD133,0,BD$4))-1),0)))</f>
        <v>0</v>
      </c>
      <c r="BH130" s="23">
        <f ca="1">SUM(OFFSET('Vacation Tracker'!$Q133:$AD133,0,BH$4))</f>
        <v>0</v>
      </c>
      <c r="BI130" s="26">
        <f t="shared" ref="BI130" ca="1" si="6399">BH130-BJ130</f>
        <v>0</v>
      </c>
      <c r="BJ130" s="26">
        <f t="array" aca="1" ref="BJ130" ca="1">SUM(IF(RIGHT(OFFSET('Vacation Tracker'!$Q133:$AD133,0,BH$4))&lt;&gt;"O",IFERROR(--LEFT(OFFSET('Vacation Tracker'!$Q133:$AD133,0,BH$4),LEN(OFFSET('Vacation Tracker'!$Q133:$AD133,0,BH$4))-1),0)))</f>
        <v>0</v>
      </c>
      <c r="BK130" s="26">
        <f t="array" aca="1" ref="BK130" ca="1">SUM(IF(RIGHT(OFFSET('Vacation Tracker'!$Q133:$AD133,0,BH$4))=BK$8,IFERROR(--LEFT(OFFSET('Vacation Tracker'!$Q133:$AD133,0,BH$4),LEN(OFFSET('Vacation Tracker'!$Q133:$AD133,0,BH$4))-1),0)))</f>
        <v>0</v>
      </c>
      <c r="BL130" s="23">
        <f ca="1">SUM(OFFSET('Vacation Tracker'!$Q133:$AD133,0,BL$4))</f>
        <v>0</v>
      </c>
      <c r="BM130" s="26">
        <f t="shared" ref="BM130" ca="1" si="6400">BL130-BN130</f>
        <v>0</v>
      </c>
      <c r="BN130" s="26">
        <f t="array" aca="1" ref="BN130" ca="1">SUM(IF(RIGHT(OFFSET('Vacation Tracker'!$Q133:$AD133,0,BL$4))&lt;&gt;"O",IFERROR(--LEFT(OFFSET('Vacation Tracker'!$Q133:$AD133,0,BL$4),LEN(OFFSET('Vacation Tracker'!$Q133:$AD133,0,BL$4))-1),0)))</f>
        <v>0</v>
      </c>
      <c r="BO130" s="26">
        <f t="array" aca="1" ref="BO130" ca="1">SUM(IF(RIGHT(OFFSET('Vacation Tracker'!$Q133:$AD133,0,BL$4))=BO$8,IFERROR(--LEFT(OFFSET('Vacation Tracker'!$Q133:$AD133,0,BL$4),LEN(OFFSET('Vacation Tracker'!$Q133:$AD133,0,BL$4))-1),0)))</f>
        <v>0</v>
      </c>
      <c r="BP130" s="23">
        <f ca="1">SUM(OFFSET('Vacation Tracker'!$Q133:$AD133,0,BP$4))</f>
        <v>0</v>
      </c>
      <c r="BQ130" s="26">
        <f t="shared" ref="BQ130" ca="1" si="6401">BP130-BR130</f>
        <v>0</v>
      </c>
      <c r="BR130" s="26">
        <f t="array" aca="1" ref="BR130" ca="1">SUM(IF(RIGHT(OFFSET('Vacation Tracker'!$Q133:$AD133,0,BP$4))&lt;&gt;"O",IFERROR(--LEFT(OFFSET('Vacation Tracker'!$Q133:$AD133,0,BP$4),LEN(OFFSET('Vacation Tracker'!$Q133:$AD133,0,BP$4))-1),0)))</f>
        <v>0</v>
      </c>
      <c r="BS130" s="26">
        <f t="array" aca="1" ref="BS130" ca="1">SUM(IF(RIGHT(OFFSET('Vacation Tracker'!$Q133:$AD133,0,BP$4))=BS$8,IFERROR(--LEFT(OFFSET('Vacation Tracker'!$Q133:$AD133,0,BP$4),LEN(OFFSET('Vacation Tracker'!$Q133:$AD133,0,BP$4))-1),0)))</f>
        <v>0</v>
      </c>
      <c r="BT130" s="23">
        <f ca="1">SUM(OFFSET('Vacation Tracker'!$Q133:$AD133,0,BT$4))</f>
        <v>0</v>
      </c>
      <c r="BU130" s="26">
        <f t="shared" ref="BU130" ca="1" si="6402">BT130-BV130</f>
        <v>0</v>
      </c>
      <c r="BV130" s="26">
        <f t="array" aca="1" ref="BV130" ca="1">SUM(IF(RIGHT(OFFSET('Vacation Tracker'!$Q133:$AD133,0,BT$4))&lt;&gt;"O",IFERROR(--LEFT(OFFSET('Vacation Tracker'!$Q133:$AD133,0,BT$4),LEN(OFFSET('Vacation Tracker'!$Q133:$AD133,0,BT$4))-1),0)))</f>
        <v>0</v>
      </c>
      <c r="BW130" s="26">
        <f t="array" aca="1" ref="BW130" ca="1">SUM(IF(RIGHT(OFFSET('Vacation Tracker'!$Q133:$AD133,0,BT$4))=BW$8,IFERROR(--LEFT(OFFSET('Vacation Tracker'!$Q133:$AD133,0,BT$4),LEN(OFFSET('Vacation Tracker'!$Q133:$AD133,0,BT$4))-1),0)))</f>
        <v>0</v>
      </c>
      <c r="BX130" s="23">
        <f ca="1">SUM(OFFSET('Vacation Tracker'!$Q133:$AD133,0,BX$4))</f>
        <v>0</v>
      </c>
      <c r="BY130" s="26">
        <f t="shared" ref="BY130" ca="1" si="6403">BX130-BZ130</f>
        <v>0</v>
      </c>
      <c r="BZ130" s="26">
        <f t="array" aca="1" ref="BZ130" ca="1">SUM(IF(RIGHT(OFFSET('Vacation Tracker'!$Q133:$AD133,0,BX$4))&lt;&gt;"O",IFERROR(--LEFT(OFFSET('Vacation Tracker'!$Q133:$AD133,0,BX$4),LEN(OFFSET('Vacation Tracker'!$Q133:$AD133,0,BX$4))-1),0)))</f>
        <v>0</v>
      </c>
      <c r="CA130" s="26">
        <f t="array" aca="1" ref="CA130" ca="1">SUM(IF(RIGHT(OFFSET('Vacation Tracker'!$Q133:$AD133,0,BX$4))=CA$8,IFERROR(--LEFT(OFFSET('Vacation Tracker'!$Q133:$AD133,0,BX$4),LEN(OFFSET('Vacation Tracker'!$Q133:$AD133,0,BX$4))-1),0)))</f>
        <v>0</v>
      </c>
      <c r="CB130" s="23">
        <f ca="1">SUM(OFFSET('Vacation Tracker'!$Q133:$AD133,0,CB$4))</f>
        <v>0</v>
      </c>
      <c r="CC130" s="26">
        <f t="shared" ref="CC130" ca="1" si="6404">CB130-CD130</f>
        <v>0</v>
      </c>
      <c r="CD130" s="26">
        <f t="array" aca="1" ref="CD130" ca="1">SUM(IF(RIGHT(OFFSET('Vacation Tracker'!$Q133:$AD133,0,CB$4))&lt;&gt;"O",IFERROR(--LEFT(OFFSET('Vacation Tracker'!$Q133:$AD133,0,CB$4),LEN(OFFSET('Vacation Tracker'!$Q133:$AD133,0,CB$4))-1),0)))</f>
        <v>0</v>
      </c>
      <c r="CE130" s="26">
        <f t="array" aca="1" ref="CE130" ca="1">SUM(IF(RIGHT(OFFSET('Vacation Tracker'!$Q133:$AD133,0,CB$4))=CE$8,IFERROR(--LEFT(OFFSET('Vacation Tracker'!$Q133:$AD133,0,CB$4),LEN(OFFSET('Vacation Tracker'!$Q133:$AD133,0,CB$4))-1),0)))</f>
        <v>0</v>
      </c>
      <c r="CF130" s="23">
        <f ca="1">SUM(OFFSET('Vacation Tracker'!$Q133:$AD133,0,CF$4))</f>
        <v>0</v>
      </c>
      <c r="CG130" s="26">
        <f t="shared" ref="CG130" ca="1" si="6405">CF130-CH130</f>
        <v>0</v>
      </c>
      <c r="CH130" s="26">
        <f t="array" aca="1" ref="CH130" ca="1">SUM(IF(RIGHT(OFFSET('Vacation Tracker'!$Q133:$AD133,0,CF$4))&lt;&gt;"O",IFERROR(--LEFT(OFFSET('Vacation Tracker'!$Q133:$AD133,0,CF$4),LEN(OFFSET('Vacation Tracker'!$Q133:$AD133,0,CF$4))-1),0)))</f>
        <v>0</v>
      </c>
      <c r="CI130" s="26">
        <f t="array" aca="1" ref="CI130" ca="1">SUM(IF(RIGHT(OFFSET('Vacation Tracker'!$Q133:$AD133,0,CF$4))=CI$8,IFERROR(--LEFT(OFFSET('Vacation Tracker'!$Q133:$AD133,0,CF$4),LEN(OFFSET('Vacation Tracker'!$Q133:$AD133,0,CF$4))-1),0)))</f>
        <v>0</v>
      </c>
      <c r="CJ130" s="23">
        <f ca="1">SUM(OFFSET('Vacation Tracker'!$Q133:$AD133,0,CJ$4))</f>
        <v>0</v>
      </c>
      <c r="CK130" s="26">
        <f t="shared" ref="CK130" ca="1" si="6406">CJ130-CL130</f>
        <v>0</v>
      </c>
      <c r="CL130" s="26">
        <f t="array" aca="1" ref="CL130" ca="1">SUM(IF(RIGHT(OFFSET('Vacation Tracker'!$Q133:$AD133,0,CJ$4))&lt;&gt;"O",IFERROR(--LEFT(OFFSET('Vacation Tracker'!$Q133:$AD133,0,CJ$4),LEN(OFFSET('Vacation Tracker'!$Q133:$AD133,0,CJ$4))-1),0)))</f>
        <v>0</v>
      </c>
      <c r="CM130" s="26">
        <f t="array" aca="1" ref="CM130" ca="1">SUM(IF(RIGHT(OFFSET('Vacation Tracker'!$Q133:$AD133,0,CJ$4))=CM$8,IFERROR(--LEFT(OFFSET('Vacation Tracker'!$Q133:$AD133,0,CJ$4),LEN(OFFSET('Vacation Tracker'!$Q133:$AD133,0,CJ$4))-1),0)))</f>
        <v>0</v>
      </c>
      <c r="CN130" s="23">
        <f ca="1">SUM(OFFSET('Vacation Tracker'!$Q133:$AD133,0,CN$4))</f>
        <v>0</v>
      </c>
      <c r="CO130" s="26">
        <f t="shared" ref="CO130" ca="1" si="6407">CN130-CP130</f>
        <v>0</v>
      </c>
      <c r="CP130" s="26">
        <f t="array" aca="1" ref="CP130" ca="1">SUM(IF(RIGHT(OFFSET('Vacation Tracker'!$Q133:$AD133,0,CN$4))&lt;&gt;"O",IFERROR(--LEFT(OFFSET('Vacation Tracker'!$Q133:$AD133,0,CN$4),LEN(OFFSET('Vacation Tracker'!$Q133:$AD133,0,CN$4))-1),0)))</f>
        <v>0</v>
      </c>
      <c r="CQ130" s="26">
        <f t="array" aca="1" ref="CQ130" ca="1">SUM(IF(RIGHT(OFFSET('Vacation Tracker'!$Q133:$AD133,0,CN$4))=CQ$8,IFERROR(--LEFT(OFFSET('Vacation Tracker'!$Q133:$AD133,0,CN$4),LEN(OFFSET('Vacation Tracker'!$Q133:$AD133,0,CN$4))-1),0)))</f>
        <v>0</v>
      </c>
      <c r="CR130" s="23">
        <f ca="1">SUM(OFFSET('Vacation Tracker'!$Q133:$AD133,0,CR$4))</f>
        <v>0</v>
      </c>
      <c r="CS130" s="26">
        <f t="shared" ref="CS130" ca="1" si="6408">CR130-CT130</f>
        <v>0</v>
      </c>
      <c r="CT130" s="26">
        <f t="array" aca="1" ref="CT130" ca="1">SUM(IF(RIGHT(OFFSET('Vacation Tracker'!$Q133:$AD133,0,CR$4))&lt;&gt;"O",IFERROR(--LEFT(OFFSET('Vacation Tracker'!$Q133:$AD133,0,CR$4),LEN(OFFSET('Vacation Tracker'!$Q133:$AD133,0,CR$4))-1),0)))</f>
        <v>0</v>
      </c>
      <c r="CU130" s="26">
        <f t="array" aca="1" ref="CU130" ca="1">SUM(IF(RIGHT(OFFSET('Vacation Tracker'!$Q133:$AD133,0,CR$4))=CU$8,IFERROR(--LEFT(OFFSET('Vacation Tracker'!$Q133:$AD133,0,CR$4),LEN(OFFSET('Vacation Tracker'!$Q133:$AD133,0,CR$4))-1),0)))</f>
        <v>0</v>
      </c>
      <c r="CV130" s="23">
        <f ca="1">SUM(OFFSET('Vacation Tracker'!$Q133:$AD133,0,CV$4))</f>
        <v>0</v>
      </c>
      <c r="CW130" s="26">
        <f t="shared" ref="CW130" ca="1" si="6409">CV130-CX130</f>
        <v>0</v>
      </c>
      <c r="CX130" s="26">
        <f t="array" aca="1" ref="CX130" ca="1">SUM(IF(RIGHT(OFFSET('Vacation Tracker'!$Q133:$AD133,0,CV$4))&lt;&gt;"O",IFERROR(--LEFT(OFFSET('Vacation Tracker'!$Q133:$AD133,0,CV$4),LEN(OFFSET('Vacation Tracker'!$Q133:$AD133,0,CV$4))-1),0)))</f>
        <v>0</v>
      </c>
      <c r="CY130" s="26">
        <f t="array" aca="1" ref="CY130" ca="1">SUM(IF(RIGHT(OFFSET('Vacation Tracker'!$Q133:$AD133,0,CV$4))=CY$8,IFERROR(--LEFT(OFFSET('Vacation Tracker'!$Q133:$AD133,0,CV$4),LEN(OFFSET('Vacation Tracker'!$Q133:$AD133,0,CV$4))-1),0)))</f>
        <v>0</v>
      </c>
      <c r="CZ130" s="23">
        <f ca="1">SUM(OFFSET('Vacation Tracker'!$Q133:$AD133,0,CZ$4))</f>
        <v>0</v>
      </c>
      <c r="DA130" s="26">
        <f t="shared" ref="DA130" ca="1" si="6410">CZ130-DB130</f>
        <v>0</v>
      </c>
      <c r="DB130" s="26">
        <f t="array" aca="1" ref="DB130" ca="1">SUM(IF(RIGHT(OFFSET('Vacation Tracker'!$Q133:$AD133,0,CZ$4))&lt;&gt;"O",IFERROR(--LEFT(OFFSET('Vacation Tracker'!$Q133:$AD133,0,CZ$4),LEN(OFFSET('Vacation Tracker'!$Q133:$AD133,0,CZ$4))-1),0)))</f>
        <v>0</v>
      </c>
      <c r="DC130" s="26">
        <f t="array" aca="1" ref="DC130" ca="1">SUM(IF(RIGHT(OFFSET('Vacation Tracker'!$Q133:$AD133,0,CZ$4))=DC$8,IFERROR(--LEFT(OFFSET('Vacation Tracker'!$Q133:$AD133,0,CZ$4),LEN(OFFSET('Vacation Tracker'!$Q133:$AD133,0,CZ$4))-1),0)))</f>
        <v>0</v>
      </c>
      <c r="DD130" s="23">
        <f ca="1">SUM(OFFSET('Vacation Tracker'!$Q133:$AD133,0,DD$4))</f>
        <v>0</v>
      </c>
      <c r="DE130" s="26">
        <f t="shared" ref="DE130" ca="1" si="6411">DD130-DF130</f>
        <v>0</v>
      </c>
      <c r="DF130" s="26">
        <f t="array" aca="1" ref="DF130" ca="1">SUM(IF(RIGHT(OFFSET('Vacation Tracker'!$Q133:$AD133,0,DD$4))&lt;&gt;"O",IFERROR(--LEFT(OFFSET('Vacation Tracker'!$Q133:$AD133,0,DD$4),LEN(OFFSET('Vacation Tracker'!$Q133:$AD133,0,DD$4))-1),0)))</f>
        <v>0</v>
      </c>
      <c r="DG130" s="26">
        <f t="array" aca="1" ref="DG130" ca="1">SUM(IF(RIGHT(OFFSET('Vacation Tracker'!$Q133:$AD133,0,DD$4))=DG$8,IFERROR(--LEFT(OFFSET('Vacation Tracker'!$Q133:$AD133,0,DD$4),LEN(OFFSET('Vacation Tracker'!$Q133:$AD133,0,DD$4))-1),0)))</f>
        <v>0</v>
      </c>
      <c r="DH130" s="23">
        <f ca="1">SUM(OFFSET('Vacation Tracker'!$Q133:$AD133,0,DH$4))</f>
        <v>0</v>
      </c>
      <c r="DI130" s="26">
        <f t="shared" ref="DI130" ca="1" si="6412">DH130-DJ130</f>
        <v>0</v>
      </c>
      <c r="DJ130" s="26">
        <f t="array" aca="1" ref="DJ130" ca="1">SUM(IF(RIGHT(OFFSET('Vacation Tracker'!$Q133:$AD133,0,DH$4))&lt;&gt;"O",IFERROR(--LEFT(OFFSET('Vacation Tracker'!$Q133:$AD133,0,DH$4),LEN(OFFSET('Vacation Tracker'!$Q133:$AD133,0,DH$4))-1),0)))</f>
        <v>0</v>
      </c>
      <c r="DK130" s="26">
        <f t="array" aca="1" ref="DK130" ca="1">SUM(IF(RIGHT(OFFSET('Vacation Tracker'!$Q133:$AD133,0,DH$4))=DK$8,IFERROR(--LEFT(OFFSET('Vacation Tracker'!$Q133:$AD133,0,DH$4),LEN(OFFSET('Vacation Tracker'!$Q133:$AD133,0,DH$4))-1),0)))</f>
        <v>0</v>
      </c>
      <c r="DL130" s="23">
        <f ca="1">SUM(OFFSET('Vacation Tracker'!$Q133:$AD133,0,DL$4))</f>
        <v>0</v>
      </c>
      <c r="DM130" s="26">
        <f t="shared" ref="DM130" ca="1" si="6413">DL130-DN130</f>
        <v>0</v>
      </c>
      <c r="DN130" s="26">
        <f t="array" aca="1" ref="DN130" ca="1">SUM(IF(RIGHT(OFFSET('Vacation Tracker'!$Q133:$AD133,0,DL$4))&lt;&gt;"O",IFERROR(--LEFT(OFFSET('Vacation Tracker'!$Q133:$AD133,0,DL$4),LEN(OFFSET('Vacation Tracker'!$Q133:$AD133,0,DL$4))-1),0)))</f>
        <v>0</v>
      </c>
      <c r="DO130" s="26">
        <f t="array" aca="1" ref="DO130" ca="1">SUM(IF(RIGHT(OFFSET('Vacation Tracker'!$Q133:$AD133,0,DL$4))=DO$8,IFERROR(--LEFT(OFFSET('Vacation Tracker'!$Q133:$AD133,0,DL$4),LEN(OFFSET('Vacation Tracker'!$Q133:$AD133,0,DL$4))-1),0)))</f>
        <v>0</v>
      </c>
      <c r="DP130" s="23">
        <f ca="1">SUM(OFFSET('Vacation Tracker'!$Q133:$AD133,0,DP$4))</f>
        <v>0</v>
      </c>
      <c r="DQ130" s="26">
        <f t="shared" ref="DQ130" ca="1" si="6414">DP130-DR130</f>
        <v>0</v>
      </c>
      <c r="DR130" s="26">
        <f t="array" aca="1" ref="DR130" ca="1">SUM(IF(RIGHT(OFFSET('Vacation Tracker'!$Q133:$AD133,0,DP$4))&lt;&gt;"O",IFERROR(--LEFT(OFFSET('Vacation Tracker'!$Q133:$AD133,0,DP$4),LEN(OFFSET('Vacation Tracker'!$Q133:$AD133,0,DP$4))-1),0)))</f>
        <v>0</v>
      </c>
      <c r="DS130" s="26">
        <f t="array" aca="1" ref="DS130" ca="1">SUM(IF(RIGHT(OFFSET('Vacation Tracker'!$Q133:$AD133,0,DP$4))=DS$8,IFERROR(--LEFT(OFFSET('Vacation Tracker'!$Q133:$AD133,0,DP$4),LEN(OFFSET('Vacation Tracker'!$Q133:$AD133,0,DP$4))-1),0)))</f>
        <v>0</v>
      </c>
      <c r="DT130" s="23">
        <f ca="1">SUM(OFFSET('Vacation Tracker'!$Q133:$AD133,0,DT$4))</f>
        <v>0</v>
      </c>
      <c r="DU130" s="26">
        <f t="shared" ref="DU130" ca="1" si="6415">DT130-DV130</f>
        <v>0</v>
      </c>
      <c r="DV130" s="26">
        <f t="array" aca="1" ref="DV130" ca="1">SUM(IF(RIGHT(OFFSET('Vacation Tracker'!$Q133:$AD133,0,DT$4))&lt;&gt;"O",IFERROR(--LEFT(OFFSET('Vacation Tracker'!$Q133:$AD133,0,DT$4),LEN(OFFSET('Vacation Tracker'!$Q133:$AD133,0,DT$4))-1),0)))</f>
        <v>0</v>
      </c>
      <c r="DW130" s="26">
        <f t="array" aca="1" ref="DW130" ca="1">SUM(IF(RIGHT(OFFSET('Vacation Tracker'!$Q133:$AD133,0,DT$4))=DW$8,IFERROR(--LEFT(OFFSET('Vacation Tracker'!$Q133:$AD133,0,DT$4),LEN(OFFSET('Vacation Tracker'!$Q133:$AD133,0,DT$4))-1),0)))</f>
        <v>0</v>
      </c>
      <c r="DX130" s="23">
        <f ca="1">SUM(OFFSET('Vacation Tracker'!$Q133:$AD133,0,DX$4))</f>
        <v>0</v>
      </c>
      <c r="DY130" s="26">
        <f t="shared" ref="DY130" ca="1" si="6416">DX130-DZ130</f>
        <v>0</v>
      </c>
      <c r="DZ130" s="26">
        <f t="array" aca="1" ref="DZ130" ca="1">SUM(IF(RIGHT(OFFSET('Vacation Tracker'!$Q133:$AD133,0,DX$4))&lt;&gt;"O",IFERROR(--LEFT(OFFSET('Vacation Tracker'!$Q133:$AD133,0,DX$4),LEN(OFFSET('Vacation Tracker'!$Q133:$AD133,0,DX$4))-1),0)))</f>
        <v>0</v>
      </c>
      <c r="EA130" s="26">
        <f t="array" aca="1" ref="EA130" ca="1">SUM(IF(RIGHT(OFFSET('Vacation Tracker'!$Q133:$AD133,0,DX$4))=EA$8,IFERROR(--LEFT(OFFSET('Vacation Tracker'!$Q133:$AD133,0,DX$4),LEN(OFFSET('Vacation Tracker'!$Q133:$AD133,0,DX$4))-1),0)))</f>
        <v>0</v>
      </c>
      <c r="EB130" s="23">
        <f ca="1">SUM(OFFSET('Vacation Tracker'!$Q133:$AD133,0,EB$4))</f>
        <v>0</v>
      </c>
      <c r="EC130" s="26">
        <f t="shared" ref="EC130" ca="1" si="6417">EB130-ED130</f>
        <v>0</v>
      </c>
      <c r="ED130" s="26">
        <f t="array" aca="1" ref="ED130" ca="1">SUM(IF(RIGHT(OFFSET('Vacation Tracker'!$Q133:$AD133,0,EB$4))&lt;&gt;"O",IFERROR(--LEFT(OFFSET('Vacation Tracker'!$Q133:$AD133,0,EB$4),LEN(OFFSET('Vacation Tracker'!$Q133:$AD133,0,EB$4))-1),0)))</f>
        <v>0</v>
      </c>
      <c r="EE130" s="26">
        <f t="array" aca="1" ref="EE130" ca="1">SUM(IF(RIGHT(OFFSET('Vacation Tracker'!$Q133:$AD133,0,EB$4))=EE$8,IFERROR(--LEFT(OFFSET('Vacation Tracker'!$Q133:$AD133,0,EB$4),LEN(OFFSET('Vacation Tracker'!$Q133:$AD133,0,EB$4))-1),0)))</f>
        <v>0</v>
      </c>
      <c r="EF130" s="23">
        <f ca="1">SUM(OFFSET('Vacation Tracker'!$Q133:$AD133,0,EF$4))</f>
        <v>0</v>
      </c>
      <c r="EG130" s="26">
        <f t="shared" ref="EG130" ca="1" si="6418">EF130-EH130</f>
        <v>0</v>
      </c>
      <c r="EH130" s="26">
        <f t="array" aca="1" ref="EH130" ca="1">SUM(IF(RIGHT(OFFSET('Vacation Tracker'!$Q133:$AD133,0,EF$4))&lt;&gt;"O",IFERROR(--LEFT(OFFSET('Vacation Tracker'!$Q133:$AD133,0,EF$4),LEN(OFFSET('Vacation Tracker'!$Q133:$AD133,0,EF$4))-1),0)))</f>
        <v>0</v>
      </c>
      <c r="EI130" s="26">
        <f t="array" aca="1" ref="EI130" ca="1">SUM(IF(RIGHT(OFFSET('Vacation Tracker'!$Q133:$AD133,0,EF$4))=EI$8,IFERROR(--LEFT(OFFSET('Vacation Tracker'!$Q133:$AD133,0,EF$4),LEN(OFFSET('Vacation Tracker'!$Q133:$AD133,0,EF$4))-1),0)))</f>
        <v>0</v>
      </c>
      <c r="EJ130" s="23">
        <f ca="1">SUM(OFFSET('Vacation Tracker'!$Q133:$AD133,0,EJ$4))</f>
        <v>0</v>
      </c>
      <c r="EK130" s="26">
        <f t="shared" ref="EK130" ca="1" si="6419">EJ130-EL130</f>
        <v>0</v>
      </c>
      <c r="EL130" s="26">
        <f t="array" aca="1" ref="EL130" ca="1">SUM(IF(RIGHT(OFFSET('Vacation Tracker'!$Q133:$AD133,0,EJ$4))&lt;&gt;"O",IFERROR(--LEFT(OFFSET('Vacation Tracker'!$Q133:$AD133,0,EJ$4),LEN(OFFSET('Vacation Tracker'!$Q133:$AD133,0,EJ$4))-1),0)))</f>
        <v>0</v>
      </c>
      <c r="EM130" s="26">
        <f t="array" aca="1" ref="EM130" ca="1">SUM(IF(RIGHT(OFFSET('Vacation Tracker'!$Q133:$AD133,0,EJ$4))=EM$8,IFERROR(--LEFT(OFFSET('Vacation Tracker'!$Q133:$AD133,0,EJ$4),LEN(OFFSET('Vacation Tracker'!$Q133:$AD133,0,EJ$4))-1),0)))</f>
        <v>0</v>
      </c>
      <c r="EN130" s="23">
        <f ca="1">SUM(OFFSET('Vacation Tracker'!$Q133:$AD133,0,EN$4))</f>
        <v>0</v>
      </c>
      <c r="EO130" s="26">
        <f t="shared" ref="EO130" ca="1" si="6420">EN130-EP130</f>
        <v>0</v>
      </c>
      <c r="EP130" s="26">
        <f t="array" aca="1" ref="EP130" ca="1">SUM(IF(RIGHT(OFFSET('Vacation Tracker'!$Q133:$AD133,0,EN$4))&lt;&gt;"O",IFERROR(--LEFT(OFFSET('Vacation Tracker'!$Q133:$AD133,0,EN$4),LEN(OFFSET('Vacation Tracker'!$Q133:$AD133,0,EN$4))-1),0)))</f>
        <v>0</v>
      </c>
      <c r="EQ130" s="26">
        <f t="array" aca="1" ref="EQ130" ca="1">SUM(IF(RIGHT(OFFSET('Vacation Tracker'!$Q133:$AD133,0,EN$4))=EQ$8,IFERROR(--LEFT(OFFSET('Vacation Tracker'!$Q133:$AD133,0,EN$4),LEN(OFFSET('Vacation Tracker'!$Q133:$AD133,0,EN$4))-1),0)))</f>
        <v>0</v>
      </c>
      <c r="ER130" s="23">
        <f ca="1">SUM(OFFSET('Vacation Tracker'!$Q133:$AD133,0,ER$4))</f>
        <v>0</v>
      </c>
      <c r="ES130" s="26">
        <f t="shared" ref="ES130" ca="1" si="6421">ER130-ET130</f>
        <v>0</v>
      </c>
      <c r="ET130" s="26">
        <f t="array" aca="1" ref="ET130" ca="1">SUM(IF(RIGHT(OFFSET('Vacation Tracker'!$Q133:$AD133,0,ER$4))&lt;&gt;"O",IFERROR(--LEFT(OFFSET('Vacation Tracker'!$Q133:$AD133,0,ER$4),LEN(OFFSET('Vacation Tracker'!$Q133:$AD133,0,ER$4))-1),0)))</f>
        <v>0</v>
      </c>
      <c r="EU130" s="26">
        <f t="array" aca="1" ref="EU130" ca="1">SUM(IF(RIGHT(OFFSET('Vacation Tracker'!$Q133:$AD133,0,ER$4))=EU$8,IFERROR(--LEFT(OFFSET('Vacation Tracker'!$Q133:$AD133,0,ER$4),LEN(OFFSET('Vacation Tracker'!$Q133:$AD133,0,ER$4))-1),0)))</f>
        <v>0</v>
      </c>
      <c r="EV130" s="23">
        <f ca="1">SUM(OFFSET('Vacation Tracker'!$Q133:$AD133,0,EV$4))</f>
        <v>0</v>
      </c>
      <c r="EW130" s="26">
        <f t="shared" ref="EW130" ca="1" si="6422">EV130-EX130</f>
        <v>0</v>
      </c>
      <c r="EX130" s="26">
        <f t="array" aca="1" ref="EX130" ca="1">SUM(IF(RIGHT(OFFSET('Vacation Tracker'!$Q133:$AD133,0,EV$4))&lt;&gt;"O",IFERROR(--LEFT(OFFSET('Vacation Tracker'!$Q133:$AD133,0,EV$4),LEN(OFFSET('Vacation Tracker'!$Q133:$AD133,0,EV$4))-1),0)))</f>
        <v>0</v>
      </c>
      <c r="EY130" s="26">
        <f t="array" aca="1" ref="EY130" ca="1">SUM(IF(RIGHT(OFFSET('Vacation Tracker'!$Q133:$AD133,0,EV$4))=EY$8,IFERROR(--LEFT(OFFSET('Vacation Tracker'!$Q133:$AD133,0,EV$4),LEN(OFFSET('Vacation Tracker'!$Q133:$AD133,0,EV$4))-1),0)))</f>
        <v>0</v>
      </c>
      <c r="EZ130" s="23">
        <f ca="1">SUM(OFFSET('Vacation Tracker'!$Q133:$AD133,0,EZ$4))</f>
        <v>0</v>
      </c>
      <c r="FA130" s="26">
        <f t="shared" ref="FA130" ca="1" si="6423">EZ130-FB130</f>
        <v>0</v>
      </c>
      <c r="FB130" s="26">
        <f t="array" aca="1" ref="FB130" ca="1">SUM(IF(RIGHT(OFFSET('Vacation Tracker'!$Q133:$AD133,0,EZ$4))&lt;&gt;"O",IFERROR(--LEFT(OFFSET('Vacation Tracker'!$Q133:$AD133,0,EZ$4),LEN(OFFSET('Vacation Tracker'!$Q133:$AD133,0,EZ$4))-1),0)))</f>
        <v>0</v>
      </c>
      <c r="FC130" s="26">
        <f t="array" aca="1" ref="FC130" ca="1">SUM(IF(RIGHT(OFFSET('Vacation Tracker'!$Q133:$AD133,0,EZ$4))=FC$8,IFERROR(--LEFT(OFFSET('Vacation Tracker'!$Q133:$AD133,0,EZ$4),LEN(OFFSET('Vacation Tracker'!$Q133:$AD133,0,EZ$4))-1),0)))</f>
        <v>0</v>
      </c>
      <c r="FD130" s="23">
        <f ca="1">SUM(OFFSET('Vacation Tracker'!$Q133:$AD133,0,FD$4))</f>
        <v>0</v>
      </c>
      <c r="FE130" s="26">
        <f t="shared" ref="FE130" ca="1" si="6424">FD130-FF130</f>
        <v>0</v>
      </c>
      <c r="FF130" s="26">
        <f t="array" aca="1" ref="FF130" ca="1">SUM(IF(RIGHT(OFFSET('Vacation Tracker'!$Q133:$AD133,0,FD$4))&lt;&gt;"O",IFERROR(--LEFT(OFFSET('Vacation Tracker'!$Q133:$AD133,0,FD$4),LEN(OFFSET('Vacation Tracker'!$Q133:$AD133,0,FD$4))-1),0)))</f>
        <v>0</v>
      </c>
      <c r="FG130" s="26">
        <f t="array" aca="1" ref="FG130" ca="1">SUM(IF(RIGHT(OFFSET('Vacation Tracker'!$Q133:$AD133,0,FD$4))=FG$8,IFERROR(--LEFT(OFFSET('Vacation Tracker'!$Q133:$AD133,0,FD$4),LEN(OFFSET('Vacation Tracker'!$Q133:$AD133,0,FD$4))-1),0)))</f>
        <v>0</v>
      </c>
      <c r="FH130" s="23">
        <f ca="1">SUM(OFFSET('Vacation Tracker'!$Q133:$AD133,0,FH$4))</f>
        <v>0</v>
      </c>
      <c r="FI130" s="26">
        <f t="shared" ref="FI130" ca="1" si="6425">FH130-FJ130</f>
        <v>0</v>
      </c>
      <c r="FJ130" s="26">
        <f t="array" aca="1" ref="FJ130" ca="1">SUM(IF(RIGHT(OFFSET('Vacation Tracker'!$Q133:$AD133,0,FH$4))&lt;&gt;"O",IFERROR(--LEFT(OFFSET('Vacation Tracker'!$Q133:$AD133,0,FH$4),LEN(OFFSET('Vacation Tracker'!$Q133:$AD133,0,FH$4))-1),0)))</f>
        <v>0</v>
      </c>
      <c r="FK130" s="26">
        <f t="array" aca="1" ref="FK130" ca="1">SUM(IF(RIGHT(OFFSET('Vacation Tracker'!$Q133:$AD133,0,FH$4))=FK$8,IFERROR(--LEFT(OFFSET('Vacation Tracker'!$Q133:$AD133,0,FH$4),LEN(OFFSET('Vacation Tracker'!$Q133:$AD133,0,FH$4))-1),0)))</f>
        <v>0</v>
      </c>
      <c r="FL130" s="23">
        <f ca="1">SUM(OFFSET('Vacation Tracker'!$Q133:$AD133,0,FL$4))</f>
        <v>0</v>
      </c>
      <c r="FM130" s="26">
        <f t="shared" ref="FM130" ca="1" si="6426">FL130-FN130</f>
        <v>0</v>
      </c>
      <c r="FN130" s="26">
        <f t="array" aca="1" ref="FN130" ca="1">SUM(IF(RIGHT(OFFSET('Vacation Tracker'!$Q133:$AD133,0,FL$4))&lt;&gt;"O",IFERROR(--LEFT(OFFSET('Vacation Tracker'!$Q133:$AD133,0,FL$4),LEN(OFFSET('Vacation Tracker'!$Q133:$AD133,0,FL$4))-1),0)))</f>
        <v>0</v>
      </c>
      <c r="FO130" s="26">
        <f t="array" aca="1" ref="FO130" ca="1">SUM(IF(RIGHT(OFFSET('Vacation Tracker'!$Q133:$AD133,0,FL$4))=FO$8,IFERROR(--LEFT(OFFSET('Vacation Tracker'!$Q133:$AD133,0,FL$4),LEN(OFFSET('Vacation Tracker'!$Q133:$AD133,0,FL$4))-1),0)))</f>
        <v>0</v>
      </c>
      <c r="FP130" s="23">
        <f ca="1">SUM(OFFSET('Vacation Tracker'!$Q133:$AD133,0,FP$4))</f>
        <v>0</v>
      </c>
      <c r="FQ130" s="26">
        <f t="shared" ref="FQ130" ca="1" si="6427">FP130-FR130</f>
        <v>0</v>
      </c>
      <c r="FR130" s="26">
        <f t="array" aca="1" ref="FR130" ca="1">SUM(IF(RIGHT(OFFSET('Vacation Tracker'!$Q133:$AD133,0,FP$4))&lt;&gt;"O",IFERROR(--LEFT(OFFSET('Vacation Tracker'!$Q133:$AD133,0,FP$4),LEN(OFFSET('Vacation Tracker'!$Q133:$AD133,0,FP$4))-1),0)))</f>
        <v>0</v>
      </c>
      <c r="FS130" s="26">
        <f t="array" aca="1" ref="FS130" ca="1">SUM(IF(RIGHT(OFFSET('Vacation Tracker'!$Q133:$AD133,0,FP$4))=FS$8,IFERROR(--LEFT(OFFSET('Vacation Tracker'!$Q133:$AD133,0,FP$4),LEN(OFFSET('Vacation Tracker'!$Q133:$AD133,0,FP$4))-1),0)))</f>
        <v>0</v>
      </c>
      <c r="FT130" s="23">
        <f ca="1">SUM(OFFSET('Vacation Tracker'!$Q133:$AD133,0,FT$4))</f>
        <v>0</v>
      </c>
      <c r="FU130" s="26">
        <f t="shared" ref="FU130" ca="1" si="6428">FT130-FV130</f>
        <v>0</v>
      </c>
      <c r="FV130" s="26">
        <f t="array" aca="1" ref="FV130" ca="1">SUM(IF(RIGHT(OFFSET('Vacation Tracker'!$Q133:$AD133,0,FT$4))&lt;&gt;"O",IFERROR(--LEFT(OFFSET('Vacation Tracker'!$Q133:$AD133,0,FT$4),LEN(OFFSET('Vacation Tracker'!$Q133:$AD133,0,FT$4))-1),0)))</f>
        <v>0</v>
      </c>
      <c r="FW130" s="26">
        <f t="array" aca="1" ref="FW130" ca="1">SUM(IF(RIGHT(OFFSET('Vacation Tracker'!$Q133:$AD133,0,FT$4))=FW$8,IFERROR(--LEFT(OFFSET('Vacation Tracker'!$Q133:$AD133,0,FT$4),LEN(OFFSET('Vacation Tracker'!$Q133:$AD133,0,FT$4))-1),0)))</f>
        <v>0</v>
      </c>
      <c r="FX130" s="23">
        <f ca="1">SUM(OFFSET('Vacation Tracker'!$Q133:$AD133,0,FX$4))</f>
        <v>0</v>
      </c>
      <c r="FY130" s="26">
        <f t="shared" ref="FY130" ca="1" si="6429">FX130-FZ130</f>
        <v>0</v>
      </c>
      <c r="FZ130" s="26">
        <f t="array" aca="1" ref="FZ130" ca="1">SUM(IF(RIGHT(OFFSET('Vacation Tracker'!$Q133:$AD133,0,FX$4))&lt;&gt;"O",IFERROR(--LEFT(OFFSET('Vacation Tracker'!$Q133:$AD133,0,FX$4),LEN(OFFSET('Vacation Tracker'!$Q133:$AD133,0,FX$4))-1),0)))</f>
        <v>0</v>
      </c>
      <c r="GA130" s="26">
        <f t="array" aca="1" ref="GA130" ca="1">SUM(IF(RIGHT(OFFSET('Vacation Tracker'!$Q133:$AD133,0,FX$4))=GA$8,IFERROR(--LEFT(OFFSET('Vacation Tracker'!$Q133:$AD133,0,FX$4),LEN(OFFSET('Vacation Tracker'!$Q133:$AD133,0,FX$4))-1),0)))</f>
        <v>0</v>
      </c>
      <c r="GB130" s="23">
        <f ca="1">SUM(OFFSET('Vacation Tracker'!$Q133:$AD133,0,GB$4))</f>
        <v>0</v>
      </c>
      <c r="GC130" s="26">
        <f t="shared" ref="GC130" ca="1" si="6430">GB130-GD130</f>
        <v>0</v>
      </c>
      <c r="GD130" s="26">
        <f t="array" aca="1" ref="GD130" ca="1">SUM(IF(RIGHT(OFFSET('Vacation Tracker'!$Q133:$AD133,0,GB$4))&lt;&gt;"O",IFERROR(--LEFT(OFFSET('Vacation Tracker'!$Q133:$AD133,0,GB$4),LEN(OFFSET('Vacation Tracker'!$Q133:$AD133,0,GB$4))-1),0)))</f>
        <v>0</v>
      </c>
      <c r="GE130" s="26">
        <f t="array" aca="1" ref="GE130" ca="1">SUM(IF(RIGHT(OFFSET('Vacation Tracker'!$Q133:$AD133,0,GB$4))=GE$8,IFERROR(--LEFT(OFFSET('Vacation Tracker'!$Q133:$AD133,0,GB$4),LEN(OFFSET('Vacation Tracker'!$Q133:$AD133,0,GB$4))-1),0)))</f>
        <v>0</v>
      </c>
      <c r="GF130" s="23">
        <f ca="1">SUM(OFFSET('Vacation Tracker'!$Q133:$AD133,0,GF$4))</f>
        <v>0</v>
      </c>
      <c r="GG130" s="26">
        <f t="shared" ref="GG130" ca="1" si="6431">GF130-GH130</f>
        <v>0</v>
      </c>
      <c r="GH130" s="26">
        <f t="array" aca="1" ref="GH130" ca="1">SUM(IF(RIGHT(OFFSET('Vacation Tracker'!$Q133:$AD133,0,GF$4))&lt;&gt;"O",IFERROR(--LEFT(OFFSET('Vacation Tracker'!$Q133:$AD133,0,GF$4),LEN(OFFSET('Vacation Tracker'!$Q133:$AD133,0,GF$4))-1),0)))</f>
        <v>0</v>
      </c>
      <c r="GI130" s="26">
        <f t="array" aca="1" ref="GI130" ca="1">SUM(IF(RIGHT(OFFSET('Vacation Tracker'!$Q133:$AD133,0,GF$4))=GI$8,IFERROR(--LEFT(OFFSET('Vacation Tracker'!$Q133:$AD133,0,GF$4),LEN(OFFSET('Vacation Tracker'!$Q133:$AD133,0,GF$4))-1),0)))</f>
        <v>0</v>
      </c>
      <c r="GJ130" s="23">
        <f ca="1">SUM(OFFSET('Vacation Tracker'!$Q133:$AD133,0,GJ$4))</f>
        <v>0</v>
      </c>
      <c r="GK130" s="26">
        <f t="shared" ref="GK130" ca="1" si="6432">GJ130-GL130</f>
        <v>0</v>
      </c>
      <c r="GL130" s="26">
        <f t="array" aca="1" ref="GL130" ca="1">SUM(IF(RIGHT(OFFSET('Vacation Tracker'!$Q133:$AD133,0,GJ$4))&lt;&gt;"O",IFERROR(--LEFT(OFFSET('Vacation Tracker'!$Q133:$AD133,0,GJ$4),LEN(OFFSET('Vacation Tracker'!$Q133:$AD133,0,GJ$4))-1),0)))</f>
        <v>0</v>
      </c>
      <c r="GM130" s="26">
        <f t="array" aca="1" ref="GM130" ca="1">SUM(IF(RIGHT(OFFSET('Vacation Tracker'!$Q133:$AD133,0,GJ$4))=GM$8,IFERROR(--LEFT(OFFSET('Vacation Tracker'!$Q133:$AD133,0,GJ$4),LEN(OFFSET('Vacation Tracker'!$Q133:$AD133,0,GJ$4))-1),0)))</f>
        <v>0</v>
      </c>
      <c r="GN130" s="23">
        <f ca="1">SUM(OFFSET('Vacation Tracker'!$Q133:$AD133,0,GN$4))</f>
        <v>0</v>
      </c>
      <c r="GO130" s="26">
        <f t="shared" ref="GO130" ca="1" si="6433">GN130-GP130</f>
        <v>0</v>
      </c>
      <c r="GP130" s="26">
        <f t="array" aca="1" ref="GP130" ca="1">SUM(IF(RIGHT(OFFSET('Vacation Tracker'!$Q133:$AD133,0,GN$4))&lt;&gt;"O",IFERROR(--LEFT(OFFSET('Vacation Tracker'!$Q133:$AD133,0,GN$4),LEN(OFFSET('Vacation Tracker'!$Q133:$AD133,0,GN$4))-1),0)))</f>
        <v>0</v>
      </c>
      <c r="GQ130" s="26">
        <f t="array" aca="1" ref="GQ130" ca="1">SUM(IF(RIGHT(OFFSET('Vacation Tracker'!$Q133:$AD133,0,GN$4))=GQ$8,IFERROR(--LEFT(OFFSET('Vacation Tracker'!$Q133:$AD133,0,GN$4),LEN(OFFSET('Vacation Tracker'!$Q133:$AD133,0,GN$4))-1),0)))</f>
        <v>0</v>
      </c>
      <c r="GR130" s="23">
        <f ca="1">SUM(OFFSET('Vacation Tracker'!$Q133:$AD133,0,GR$4))</f>
        <v>0</v>
      </c>
      <c r="GS130" s="26">
        <f t="shared" ref="GS130" ca="1" si="6434">GR130-GT130</f>
        <v>0</v>
      </c>
      <c r="GT130" s="26">
        <f t="array" aca="1" ref="GT130" ca="1">SUM(IF(RIGHT(OFFSET('Vacation Tracker'!$Q133:$AD133,0,GR$4))&lt;&gt;"O",IFERROR(--LEFT(OFFSET('Vacation Tracker'!$Q133:$AD133,0,GR$4),LEN(OFFSET('Vacation Tracker'!$Q133:$AD133,0,GR$4))-1),0)))</f>
        <v>0</v>
      </c>
      <c r="GU130" s="26">
        <f t="array" aca="1" ref="GU130" ca="1">SUM(IF(RIGHT(OFFSET('Vacation Tracker'!$Q133:$AD133,0,GR$4))=GU$8,IFERROR(--LEFT(OFFSET('Vacation Tracker'!$Q133:$AD133,0,GR$4),LEN(OFFSET('Vacation Tracker'!$Q133:$AD133,0,GR$4))-1),0)))</f>
        <v>0</v>
      </c>
      <c r="GV130" s="23">
        <f ca="1">SUM(OFFSET('Vacation Tracker'!$Q133:$AD133,0,GV$4))</f>
        <v>0</v>
      </c>
      <c r="GW130" s="26">
        <f t="shared" ref="GW130" ca="1" si="6435">GV130-GX130</f>
        <v>0</v>
      </c>
      <c r="GX130" s="26">
        <f t="array" aca="1" ref="GX130" ca="1">SUM(IF(RIGHT(OFFSET('Vacation Tracker'!$Q133:$AD133,0,GV$4))&lt;&gt;"O",IFERROR(--LEFT(OFFSET('Vacation Tracker'!$Q133:$AD133,0,GV$4),LEN(OFFSET('Vacation Tracker'!$Q133:$AD133,0,GV$4))-1),0)))</f>
        <v>0</v>
      </c>
      <c r="GY130" s="26">
        <f t="array" aca="1" ref="GY130" ca="1">SUM(IF(RIGHT(OFFSET('Vacation Tracker'!$Q133:$AD133,0,GV$4))=GY$8,IFERROR(--LEFT(OFFSET('Vacation Tracker'!$Q133:$AD133,0,GV$4),LEN(OFFSET('Vacation Tracker'!$Q133:$AD133,0,GV$4))-1),0)))</f>
        <v>0</v>
      </c>
      <c r="GZ130" s="23">
        <f ca="1">SUM(OFFSET('Vacation Tracker'!$Q133:$AD133,0,GZ$4))</f>
        <v>0</v>
      </c>
      <c r="HA130" s="26">
        <f t="shared" ref="HA130" ca="1" si="6436">GZ130-HB130</f>
        <v>0</v>
      </c>
      <c r="HB130" s="26">
        <f t="array" aca="1" ref="HB130" ca="1">SUM(IF(RIGHT(OFFSET('Vacation Tracker'!$Q133:$AD133,0,GZ$4))&lt;&gt;"O",IFERROR(--LEFT(OFFSET('Vacation Tracker'!$Q133:$AD133,0,GZ$4),LEN(OFFSET('Vacation Tracker'!$Q133:$AD133,0,GZ$4))-1),0)))</f>
        <v>0</v>
      </c>
      <c r="HC130" s="26">
        <f t="array" aca="1" ref="HC130" ca="1">SUM(IF(RIGHT(OFFSET('Vacation Tracker'!$Q133:$AD133,0,GZ$4))=HC$8,IFERROR(--LEFT(OFFSET('Vacation Tracker'!$Q133:$AD133,0,GZ$4),LEN(OFFSET('Vacation Tracker'!$Q133:$AD133,0,GZ$4))-1),0)))</f>
        <v>0</v>
      </c>
      <c r="HD130" s="23">
        <f ca="1">SUM(OFFSET('Vacation Tracker'!$Q133:$AD133,0,HD$4))</f>
        <v>0</v>
      </c>
      <c r="HE130" s="26">
        <f t="shared" ref="HE130" ca="1" si="6437">HD130-HF130</f>
        <v>0</v>
      </c>
      <c r="HF130" s="26">
        <f t="array" aca="1" ref="HF130" ca="1">SUM(IF(RIGHT(OFFSET('Vacation Tracker'!$Q133:$AD133,0,HD$4))&lt;&gt;"O",IFERROR(--LEFT(OFFSET('Vacation Tracker'!$Q133:$AD133,0,HD$4),LEN(OFFSET('Vacation Tracker'!$Q133:$AD133,0,HD$4))-1),0)))</f>
        <v>0</v>
      </c>
      <c r="HG130" s="26">
        <f t="array" aca="1" ref="HG130" ca="1">SUM(IF(RIGHT(OFFSET('Vacation Tracker'!$Q133:$AD133,0,HD$4))=HG$8,IFERROR(--LEFT(OFFSET('Vacation Tracker'!$Q133:$AD133,0,HD$4),LEN(OFFSET('Vacation Tracker'!$Q133:$AD133,0,HD$4))-1),0)))</f>
        <v>0</v>
      </c>
      <c r="HH130" s="23">
        <f ca="1">SUM(OFFSET('Vacation Tracker'!$Q133:$AD133,0,HH$4))</f>
        <v>0</v>
      </c>
      <c r="HI130" s="26">
        <f t="shared" ref="HI130" ca="1" si="6438">HH130-HJ130</f>
        <v>0</v>
      </c>
      <c r="HJ130" s="26">
        <f t="array" aca="1" ref="HJ130" ca="1">SUM(IF(RIGHT(OFFSET('Vacation Tracker'!$Q133:$AD133,0,HH$4))&lt;&gt;"O",IFERROR(--LEFT(OFFSET('Vacation Tracker'!$Q133:$AD133,0,HH$4),LEN(OFFSET('Vacation Tracker'!$Q133:$AD133,0,HH$4))-1),0)))</f>
        <v>0</v>
      </c>
      <c r="HK130" s="26">
        <f t="array" aca="1" ref="HK130" ca="1">SUM(IF(RIGHT(OFFSET('Vacation Tracker'!$Q133:$AD133,0,HH$4))=HK$8,IFERROR(--LEFT(OFFSET('Vacation Tracker'!$Q133:$AD133,0,HH$4),LEN(OFFSET('Vacation Tracker'!$Q133:$AD133,0,HH$4))-1),0)))</f>
        <v>0</v>
      </c>
      <c r="HL130" s="23">
        <f ca="1">SUM(OFFSET('Vacation Tracker'!$Q133:$AD133,0,HL$4))</f>
        <v>0</v>
      </c>
      <c r="HM130" s="26">
        <f t="shared" ref="HM130" ca="1" si="6439">HL130-HN130</f>
        <v>0</v>
      </c>
      <c r="HN130" s="26">
        <f t="array" aca="1" ref="HN130" ca="1">SUM(IF(RIGHT(OFFSET('Vacation Tracker'!$Q133:$AD133,0,HL$4))&lt;&gt;"O",IFERROR(--LEFT(OFFSET('Vacation Tracker'!$Q133:$AD133,0,HL$4),LEN(OFFSET('Vacation Tracker'!$Q133:$AD133,0,HL$4))-1),0)))</f>
        <v>0</v>
      </c>
      <c r="HO130" s="26">
        <f t="array" aca="1" ref="HO130" ca="1">SUM(IF(RIGHT(OFFSET('Vacation Tracker'!$Q133:$AD133,0,HL$4))=HO$8,IFERROR(--LEFT(OFFSET('Vacation Tracker'!$Q133:$AD133,0,HL$4),LEN(OFFSET('Vacation Tracker'!$Q133:$AD133,0,HL$4))-1),0)))</f>
        <v>0</v>
      </c>
      <c r="HP130" s="23">
        <f ca="1">SUM(OFFSET('Vacation Tracker'!$Q133:$AD133,0,HP$4))</f>
        <v>0</v>
      </c>
      <c r="HQ130" s="26">
        <f t="shared" ref="HQ130" ca="1" si="6440">HP130-HR130</f>
        <v>0</v>
      </c>
      <c r="HR130" s="26">
        <f t="array" aca="1" ref="HR130" ca="1">SUM(IF(RIGHT(OFFSET('Vacation Tracker'!$Q133:$AD133,0,HP$4))&lt;&gt;"O",IFERROR(--LEFT(OFFSET('Vacation Tracker'!$Q133:$AD133,0,HP$4),LEN(OFFSET('Vacation Tracker'!$Q133:$AD133,0,HP$4))-1),0)))</f>
        <v>0</v>
      </c>
      <c r="HS130" s="23">
        <f t="array" aca="1" ref="HS130" ca="1">SUM(IF(RIGHT(OFFSET('Vacation Tracker'!$Q133:$AD133,0,HP$4))=HS$8,IFERROR(--LEFT(OFFSET('Vacation Tracker'!$Q133:$AD133,0,HP$4),LEN(OFFSET('Vacation Tracker'!$Q133:$AD133,0,HP$4))-1),0)))</f>
        <v>0</v>
      </c>
    </row>
    <row r="131" spans="2:227" ht="15" customHeight="1" x14ac:dyDescent="0.2">
      <c r="B131" s="23">
        <f>IF('Vacation Tracker'!B134&lt;&gt;"",'Vacation Tracker'!B134,"")</f>
        <v>123</v>
      </c>
      <c r="C131" s="24" t="str">
        <f>IF('Vacation Tracker'!C134&lt;&gt;"",'Vacation Tracker'!C134,"")</f>
        <v/>
      </c>
      <c r="D131" s="25" t="str">
        <f>IF('Vacation Tracker'!D134&lt;&gt;"",'Vacation Tracker'!D134,"")</f>
        <v/>
      </c>
      <c r="E131" s="25" t="str">
        <f>IF('Vacation Tracker'!E134&lt;&gt;"",'Vacation Tracker'!E134,"")</f>
        <v/>
      </c>
      <c r="F131" s="24" t="str">
        <f>IF('Vacation Tracker'!F134&lt;&gt;"",'Vacation Tracker'!F134,"")</f>
        <v/>
      </c>
      <c r="G131" s="24" t="str">
        <f>IF('Vacation Tracker'!G134&lt;&gt;"",'Vacation Tracker'!G134,"")</f>
        <v/>
      </c>
      <c r="H131" s="23" t="str">
        <f t="shared" si="6389"/>
        <v/>
      </c>
      <c r="I131" s="23" t="str">
        <f t="shared" si="6389"/>
        <v/>
      </c>
      <c r="J131" s="23" t="str">
        <f t="shared" si="6389"/>
        <v/>
      </c>
      <c r="K131" s="23" t="str">
        <f t="shared" si="3530"/>
        <v/>
      </c>
      <c r="L131" s="23">
        <f ca="1">SUM(OFFSET('Vacation Tracker'!$Q134:$AD134,0,L$4))</f>
        <v>0</v>
      </c>
      <c r="M131" s="26">
        <f t="shared" ca="1" si="3476"/>
        <v>0</v>
      </c>
      <c r="N131" s="26">
        <f t="array" aca="1" ref="N131" ca="1">SUM(IF(RIGHT(OFFSET('Vacation Tracker'!$Q134:$AD134,0,L$4))&lt;&gt;"O",IFERROR(--LEFT(OFFSET('Vacation Tracker'!$Q134:$AD134,0,L$4),LEN(OFFSET('Vacation Tracker'!$Q134:$AD134,0,L$4))-1),0)))</f>
        <v>0</v>
      </c>
      <c r="O131" s="26">
        <f t="array" aca="1" ref="O131" ca="1">SUM(IF(RIGHT(OFFSET('Vacation Tracker'!$Q134:$AD134,0,L$4))=O$8,IFERROR(--LEFT(OFFSET('Vacation Tracker'!$Q134:$AD134,0,L$4),LEN(OFFSET('Vacation Tracker'!$Q134:$AD134,0,L$4))-1),0)))</f>
        <v>0</v>
      </c>
      <c r="P131" s="23">
        <f ca="1">SUM(OFFSET('Vacation Tracker'!$Q134:$AD134,0,P$4))</f>
        <v>0</v>
      </c>
      <c r="Q131" s="26">
        <f t="shared" ca="1" si="3477"/>
        <v>0</v>
      </c>
      <c r="R131" s="26">
        <f t="array" aca="1" ref="R131" ca="1">SUM(IF(RIGHT(OFFSET('Vacation Tracker'!$Q134:$AD134,0,P$4))&lt;&gt;"O",IFERROR(--LEFT(OFFSET('Vacation Tracker'!$Q134:$AD134,0,P$4),LEN(OFFSET('Vacation Tracker'!$Q134:$AD134,0,P$4))-1),0)))</f>
        <v>0</v>
      </c>
      <c r="S131" s="26">
        <f t="array" aca="1" ref="S131" ca="1">SUM(IF(RIGHT(OFFSET('Vacation Tracker'!$Q134:$AD134,0,P$4))=S$8,IFERROR(--LEFT(OFFSET('Vacation Tracker'!$Q134:$AD134,0,P$4),LEN(OFFSET('Vacation Tracker'!$Q134:$AD134,0,P$4))-1),0)))</f>
        <v>0</v>
      </c>
      <c r="T131" s="23">
        <f ca="1">SUM(OFFSET('Vacation Tracker'!$Q134:$AD134,0,T$4))</f>
        <v>0</v>
      </c>
      <c r="U131" s="26">
        <f t="shared" ca="1" si="3478"/>
        <v>0</v>
      </c>
      <c r="V131" s="26">
        <f t="array" aca="1" ref="V131" ca="1">SUM(IF(RIGHT(OFFSET('Vacation Tracker'!$Q134:$AD134,0,T$4))&lt;&gt;"O",IFERROR(--LEFT(OFFSET('Vacation Tracker'!$Q134:$AD134,0,T$4),LEN(OFFSET('Vacation Tracker'!$Q134:$AD134,0,T$4))-1),0)))</f>
        <v>0</v>
      </c>
      <c r="W131" s="26">
        <f t="array" aca="1" ref="W131" ca="1">SUM(IF(RIGHT(OFFSET('Vacation Tracker'!$Q134:$AD134,0,T$4))=W$8,IFERROR(--LEFT(OFFSET('Vacation Tracker'!$Q134:$AD134,0,T$4),LEN(OFFSET('Vacation Tracker'!$Q134:$AD134,0,T$4))-1),0)))</f>
        <v>0</v>
      </c>
      <c r="X131" s="23">
        <f ca="1">SUM(OFFSET('Vacation Tracker'!$Q134:$AD134,0,X$4))</f>
        <v>0</v>
      </c>
      <c r="Y131" s="26">
        <f t="shared" ref="Y131" ca="1" si="6441">X131-Z131</f>
        <v>0</v>
      </c>
      <c r="Z131" s="26">
        <f t="array" aca="1" ref="Z131" ca="1">SUM(IF(RIGHT(OFFSET('Vacation Tracker'!$Q134:$AD134,0,X$4))&lt;&gt;"O",IFERROR(--LEFT(OFFSET('Vacation Tracker'!$Q134:$AD134,0,X$4),LEN(OFFSET('Vacation Tracker'!$Q134:$AD134,0,X$4))-1),0)))</f>
        <v>0</v>
      </c>
      <c r="AA131" s="26">
        <f t="array" aca="1" ref="AA131" ca="1">SUM(IF(RIGHT(OFFSET('Vacation Tracker'!$Q134:$AD134,0,X$4))=AA$8,IFERROR(--LEFT(OFFSET('Vacation Tracker'!$Q134:$AD134,0,X$4),LEN(OFFSET('Vacation Tracker'!$Q134:$AD134,0,X$4))-1),0)))</f>
        <v>0</v>
      </c>
      <c r="AB131" s="23">
        <f ca="1">SUM(OFFSET('Vacation Tracker'!$Q134:$AD134,0,AB$4))</f>
        <v>0</v>
      </c>
      <c r="AC131" s="26">
        <f t="shared" ref="AC131" ca="1" si="6442">AB131-AD131</f>
        <v>0</v>
      </c>
      <c r="AD131" s="26">
        <f t="array" aca="1" ref="AD131" ca="1">SUM(IF(RIGHT(OFFSET('Vacation Tracker'!$Q134:$AD134,0,AB$4))&lt;&gt;"O",IFERROR(--LEFT(OFFSET('Vacation Tracker'!$Q134:$AD134,0,AB$4),LEN(OFFSET('Vacation Tracker'!$Q134:$AD134,0,AB$4))-1),0)))</f>
        <v>0</v>
      </c>
      <c r="AE131" s="26">
        <f t="array" aca="1" ref="AE131" ca="1">SUM(IF(RIGHT(OFFSET('Vacation Tracker'!$Q134:$AD134,0,AB$4))=AE$8,IFERROR(--LEFT(OFFSET('Vacation Tracker'!$Q134:$AD134,0,AB$4),LEN(OFFSET('Vacation Tracker'!$Q134:$AD134,0,AB$4))-1),0)))</f>
        <v>0</v>
      </c>
      <c r="AF131" s="23">
        <f ca="1">SUM(OFFSET('Vacation Tracker'!$Q134:$AD134,0,AF$4))</f>
        <v>0</v>
      </c>
      <c r="AG131" s="26">
        <f t="shared" ref="AG131" ca="1" si="6443">AF131-AH131</f>
        <v>0</v>
      </c>
      <c r="AH131" s="26">
        <f t="array" aca="1" ref="AH131" ca="1">SUM(IF(RIGHT(OFFSET('Vacation Tracker'!$Q134:$AD134,0,AF$4))&lt;&gt;"O",IFERROR(--LEFT(OFFSET('Vacation Tracker'!$Q134:$AD134,0,AF$4),LEN(OFFSET('Vacation Tracker'!$Q134:$AD134,0,AF$4))-1),0)))</f>
        <v>0</v>
      </c>
      <c r="AI131" s="26">
        <f t="array" aca="1" ref="AI131" ca="1">SUM(IF(RIGHT(OFFSET('Vacation Tracker'!$Q134:$AD134,0,AF$4))=AI$8,IFERROR(--LEFT(OFFSET('Vacation Tracker'!$Q134:$AD134,0,AF$4),LEN(OFFSET('Vacation Tracker'!$Q134:$AD134,0,AF$4))-1),0)))</f>
        <v>0</v>
      </c>
      <c r="AJ131" s="23">
        <f ca="1">SUM(OFFSET('Vacation Tracker'!$Q134:$AD134,0,AJ$4))</f>
        <v>0</v>
      </c>
      <c r="AK131" s="26">
        <f t="shared" ref="AK131" ca="1" si="6444">AJ131-AL131</f>
        <v>0</v>
      </c>
      <c r="AL131" s="26">
        <f t="array" aca="1" ref="AL131" ca="1">SUM(IF(RIGHT(OFFSET('Vacation Tracker'!$Q134:$AD134,0,AJ$4))&lt;&gt;"O",IFERROR(--LEFT(OFFSET('Vacation Tracker'!$Q134:$AD134,0,AJ$4),LEN(OFFSET('Vacation Tracker'!$Q134:$AD134,0,AJ$4))-1),0)))</f>
        <v>0</v>
      </c>
      <c r="AM131" s="26">
        <f t="array" aca="1" ref="AM131" ca="1">SUM(IF(RIGHT(OFFSET('Vacation Tracker'!$Q134:$AD134,0,AJ$4))=AM$8,IFERROR(--LEFT(OFFSET('Vacation Tracker'!$Q134:$AD134,0,AJ$4),LEN(OFFSET('Vacation Tracker'!$Q134:$AD134,0,AJ$4))-1),0)))</f>
        <v>0</v>
      </c>
      <c r="AN131" s="23">
        <f ca="1">SUM(OFFSET('Vacation Tracker'!$Q134:$AD134,0,AN$4))</f>
        <v>0</v>
      </c>
      <c r="AO131" s="26">
        <f t="shared" ref="AO131" ca="1" si="6445">AN131-AP131</f>
        <v>0</v>
      </c>
      <c r="AP131" s="26">
        <f t="array" aca="1" ref="AP131" ca="1">SUM(IF(RIGHT(OFFSET('Vacation Tracker'!$Q134:$AD134,0,AN$4))&lt;&gt;"O",IFERROR(--LEFT(OFFSET('Vacation Tracker'!$Q134:$AD134,0,AN$4),LEN(OFFSET('Vacation Tracker'!$Q134:$AD134,0,AN$4))-1),0)))</f>
        <v>0</v>
      </c>
      <c r="AQ131" s="26">
        <f t="array" aca="1" ref="AQ131" ca="1">SUM(IF(RIGHT(OFFSET('Vacation Tracker'!$Q134:$AD134,0,AN$4))=AQ$8,IFERROR(--LEFT(OFFSET('Vacation Tracker'!$Q134:$AD134,0,AN$4),LEN(OFFSET('Vacation Tracker'!$Q134:$AD134,0,AN$4))-1),0)))</f>
        <v>0</v>
      </c>
      <c r="AR131" s="23">
        <f ca="1">SUM(OFFSET('Vacation Tracker'!$Q134:$AD134,0,AR$4))</f>
        <v>0</v>
      </c>
      <c r="AS131" s="26">
        <f t="shared" ref="AS131" ca="1" si="6446">AR131-AT131</f>
        <v>0</v>
      </c>
      <c r="AT131" s="26">
        <f t="array" aca="1" ref="AT131" ca="1">SUM(IF(RIGHT(OFFSET('Vacation Tracker'!$Q134:$AD134,0,AR$4))&lt;&gt;"O",IFERROR(--LEFT(OFFSET('Vacation Tracker'!$Q134:$AD134,0,AR$4),LEN(OFFSET('Vacation Tracker'!$Q134:$AD134,0,AR$4))-1),0)))</f>
        <v>0</v>
      </c>
      <c r="AU131" s="26">
        <f t="array" aca="1" ref="AU131" ca="1">SUM(IF(RIGHT(OFFSET('Vacation Tracker'!$Q134:$AD134,0,AR$4))=AU$8,IFERROR(--LEFT(OFFSET('Vacation Tracker'!$Q134:$AD134,0,AR$4),LEN(OFFSET('Vacation Tracker'!$Q134:$AD134,0,AR$4))-1),0)))</f>
        <v>0</v>
      </c>
      <c r="AV131" s="23">
        <f ca="1">SUM(OFFSET('Vacation Tracker'!$Q134:$AD134,0,AV$4))</f>
        <v>0</v>
      </c>
      <c r="AW131" s="26">
        <f t="shared" ref="AW131" ca="1" si="6447">AV131-AX131</f>
        <v>0</v>
      </c>
      <c r="AX131" s="26">
        <f t="array" aca="1" ref="AX131" ca="1">SUM(IF(RIGHT(OFFSET('Vacation Tracker'!$Q134:$AD134,0,AV$4))&lt;&gt;"O",IFERROR(--LEFT(OFFSET('Vacation Tracker'!$Q134:$AD134,0,AV$4),LEN(OFFSET('Vacation Tracker'!$Q134:$AD134,0,AV$4))-1),0)))</f>
        <v>0</v>
      </c>
      <c r="AY131" s="26">
        <f t="array" aca="1" ref="AY131" ca="1">SUM(IF(RIGHT(OFFSET('Vacation Tracker'!$Q134:$AD134,0,AV$4))=AY$8,IFERROR(--LEFT(OFFSET('Vacation Tracker'!$Q134:$AD134,0,AV$4),LEN(OFFSET('Vacation Tracker'!$Q134:$AD134,0,AV$4))-1),0)))</f>
        <v>0</v>
      </c>
      <c r="AZ131" s="23">
        <f ca="1">SUM(OFFSET('Vacation Tracker'!$Q134:$AD134,0,AZ$4))</f>
        <v>0</v>
      </c>
      <c r="BA131" s="26">
        <f t="shared" ref="BA131" ca="1" si="6448">AZ131-BB131</f>
        <v>0</v>
      </c>
      <c r="BB131" s="26">
        <f t="array" aca="1" ref="BB131" ca="1">SUM(IF(RIGHT(OFFSET('Vacation Tracker'!$Q134:$AD134,0,AZ$4))&lt;&gt;"O",IFERROR(--LEFT(OFFSET('Vacation Tracker'!$Q134:$AD134,0,AZ$4),LEN(OFFSET('Vacation Tracker'!$Q134:$AD134,0,AZ$4))-1),0)))</f>
        <v>0</v>
      </c>
      <c r="BC131" s="26">
        <f t="array" aca="1" ref="BC131" ca="1">SUM(IF(RIGHT(OFFSET('Vacation Tracker'!$Q134:$AD134,0,AZ$4))=BC$8,IFERROR(--LEFT(OFFSET('Vacation Tracker'!$Q134:$AD134,0,AZ$4),LEN(OFFSET('Vacation Tracker'!$Q134:$AD134,0,AZ$4))-1),0)))</f>
        <v>0</v>
      </c>
      <c r="BD131" s="23">
        <f ca="1">SUM(OFFSET('Vacation Tracker'!$Q134:$AD134,0,BD$4))</f>
        <v>0</v>
      </c>
      <c r="BE131" s="26">
        <f t="shared" ref="BE131" ca="1" si="6449">BD131-BF131</f>
        <v>0</v>
      </c>
      <c r="BF131" s="26">
        <f t="array" aca="1" ref="BF131" ca="1">SUM(IF(RIGHT(OFFSET('Vacation Tracker'!$Q134:$AD134,0,BD$4))&lt;&gt;"O",IFERROR(--LEFT(OFFSET('Vacation Tracker'!$Q134:$AD134,0,BD$4),LEN(OFFSET('Vacation Tracker'!$Q134:$AD134,0,BD$4))-1),0)))</f>
        <v>0</v>
      </c>
      <c r="BG131" s="26">
        <f t="array" aca="1" ref="BG131" ca="1">SUM(IF(RIGHT(OFFSET('Vacation Tracker'!$Q134:$AD134,0,BD$4))=BG$8,IFERROR(--LEFT(OFFSET('Vacation Tracker'!$Q134:$AD134,0,BD$4),LEN(OFFSET('Vacation Tracker'!$Q134:$AD134,0,BD$4))-1),0)))</f>
        <v>0</v>
      </c>
      <c r="BH131" s="23">
        <f ca="1">SUM(OFFSET('Vacation Tracker'!$Q134:$AD134,0,BH$4))</f>
        <v>0</v>
      </c>
      <c r="BI131" s="26">
        <f t="shared" ref="BI131" ca="1" si="6450">BH131-BJ131</f>
        <v>0</v>
      </c>
      <c r="BJ131" s="26">
        <f t="array" aca="1" ref="BJ131" ca="1">SUM(IF(RIGHT(OFFSET('Vacation Tracker'!$Q134:$AD134,0,BH$4))&lt;&gt;"O",IFERROR(--LEFT(OFFSET('Vacation Tracker'!$Q134:$AD134,0,BH$4),LEN(OFFSET('Vacation Tracker'!$Q134:$AD134,0,BH$4))-1),0)))</f>
        <v>0</v>
      </c>
      <c r="BK131" s="26">
        <f t="array" aca="1" ref="BK131" ca="1">SUM(IF(RIGHT(OFFSET('Vacation Tracker'!$Q134:$AD134,0,BH$4))=BK$8,IFERROR(--LEFT(OFFSET('Vacation Tracker'!$Q134:$AD134,0,BH$4),LEN(OFFSET('Vacation Tracker'!$Q134:$AD134,0,BH$4))-1),0)))</f>
        <v>0</v>
      </c>
      <c r="BL131" s="23">
        <f ca="1">SUM(OFFSET('Vacation Tracker'!$Q134:$AD134,0,BL$4))</f>
        <v>0</v>
      </c>
      <c r="BM131" s="26">
        <f t="shared" ref="BM131" ca="1" si="6451">BL131-BN131</f>
        <v>0</v>
      </c>
      <c r="BN131" s="26">
        <f t="array" aca="1" ref="BN131" ca="1">SUM(IF(RIGHT(OFFSET('Vacation Tracker'!$Q134:$AD134,0,BL$4))&lt;&gt;"O",IFERROR(--LEFT(OFFSET('Vacation Tracker'!$Q134:$AD134,0,BL$4),LEN(OFFSET('Vacation Tracker'!$Q134:$AD134,0,BL$4))-1),0)))</f>
        <v>0</v>
      </c>
      <c r="BO131" s="26">
        <f t="array" aca="1" ref="BO131" ca="1">SUM(IF(RIGHT(OFFSET('Vacation Tracker'!$Q134:$AD134,0,BL$4))=BO$8,IFERROR(--LEFT(OFFSET('Vacation Tracker'!$Q134:$AD134,0,BL$4),LEN(OFFSET('Vacation Tracker'!$Q134:$AD134,0,BL$4))-1),0)))</f>
        <v>0</v>
      </c>
      <c r="BP131" s="23">
        <f ca="1">SUM(OFFSET('Vacation Tracker'!$Q134:$AD134,0,BP$4))</f>
        <v>0</v>
      </c>
      <c r="BQ131" s="26">
        <f t="shared" ref="BQ131" ca="1" si="6452">BP131-BR131</f>
        <v>0</v>
      </c>
      <c r="BR131" s="26">
        <f t="array" aca="1" ref="BR131" ca="1">SUM(IF(RIGHT(OFFSET('Vacation Tracker'!$Q134:$AD134,0,BP$4))&lt;&gt;"O",IFERROR(--LEFT(OFFSET('Vacation Tracker'!$Q134:$AD134,0,BP$4),LEN(OFFSET('Vacation Tracker'!$Q134:$AD134,0,BP$4))-1),0)))</f>
        <v>0</v>
      </c>
      <c r="BS131" s="26">
        <f t="array" aca="1" ref="BS131" ca="1">SUM(IF(RIGHT(OFFSET('Vacation Tracker'!$Q134:$AD134,0,BP$4))=BS$8,IFERROR(--LEFT(OFFSET('Vacation Tracker'!$Q134:$AD134,0,BP$4),LEN(OFFSET('Vacation Tracker'!$Q134:$AD134,0,BP$4))-1),0)))</f>
        <v>0</v>
      </c>
      <c r="BT131" s="23">
        <f ca="1">SUM(OFFSET('Vacation Tracker'!$Q134:$AD134,0,BT$4))</f>
        <v>0</v>
      </c>
      <c r="BU131" s="26">
        <f t="shared" ref="BU131" ca="1" si="6453">BT131-BV131</f>
        <v>0</v>
      </c>
      <c r="BV131" s="26">
        <f t="array" aca="1" ref="BV131" ca="1">SUM(IF(RIGHT(OFFSET('Vacation Tracker'!$Q134:$AD134,0,BT$4))&lt;&gt;"O",IFERROR(--LEFT(OFFSET('Vacation Tracker'!$Q134:$AD134,0,BT$4),LEN(OFFSET('Vacation Tracker'!$Q134:$AD134,0,BT$4))-1),0)))</f>
        <v>0</v>
      </c>
      <c r="BW131" s="26">
        <f t="array" aca="1" ref="BW131" ca="1">SUM(IF(RIGHT(OFFSET('Vacation Tracker'!$Q134:$AD134,0,BT$4))=BW$8,IFERROR(--LEFT(OFFSET('Vacation Tracker'!$Q134:$AD134,0,BT$4),LEN(OFFSET('Vacation Tracker'!$Q134:$AD134,0,BT$4))-1),0)))</f>
        <v>0</v>
      </c>
      <c r="BX131" s="23">
        <f ca="1">SUM(OFFSET('Vacation Tracker'!$Q134:$AD134,0,BX$4))</f>
        <v>0</v>
      </c>
      <c r="BY131" s="26">
        <f t="shared" ref="BY131" ca="1" si="6454">BX131-BZ131</f>
        <v>0</v>
      </c>
      <c r="BZ131" s="26">
        <f t="array" aca="1" ref="BZ131" ca="1">SUM(IF(RIGHT(OFFSET('Vacation Tracker'!$Q134:$AD134,0,BX$4))&lt;&gt;"O",IFERROR(--LEFT(OFFSET('Vacation Tracker'!$Q134:$AD134,0,BX$4),LEN(OFFSET('Vacation Tracker'!$Q134:$AD134,0,BX$4))-1),0)))</f>
        <v>0</v>
      </c>
      <c r="CA131" s="26">
        <f t="array" aca="1" ref="CA131" ca="1">SUM(IF(RIGHT(OFFSET('Vacation Tracker'!$Q134:$AD134,0,BX$4))=CA$8,IFERROR(--LEFT(OFFSET('Vacation Tracker'!$Q134:$AD134,0,BX$4),LEN(OFFSET('Vacation Tracker'!$Q134:$AD134,0,BX$4))-1),0)))</f>
        <v>0</v>
      </c>
      <c r="CB131" s="23">
        <f ca="1">SUM(OFFSET('Vacation Tracker'!$Q134:$AD134,0,CB$4))</f>
        <v>0</v>
      </c>
      <c r="CC131" s="26">
        <f t="shared" ref="CC131" ca="1" si="6455">CB131-CD131</f>
        <v>0</v>
      </c>
      <c r="CD131" s="26">
        <f t="array" aca="1" ref="CD131" ca="1">SUM(IF(RIGHT(OFFSET('Vacation Tracker'!$Q134:$AD134,0,CB$4))&lt;&gt;"O",IFERROR(--LEFT(OFFSET('Vacation Tracker'!$Q134:$AD134,0,CB$4),LEN(OFFSET('Vacation Tracker'!$Q134:$AD134,0,CB$4))-1),0)))</f>
        <v>0</v>
      </c>
      <c r="CE131" s="26">
        <f t="array" aca="1" ref="CE131" ca="1">SUM(IF(RIGHT(OFFSET('Vacation Tracker'!$Q134:$AD134,0,CB$4))=CE$8,IFERROR(--LEFT(OFFSET('Vacation Tracker'!$Q134:$AD134,0,CB$4),LEN(OFFSET('Vacation Tracker'!$Q134:$AD134,0,CB$4))-1),0)))</f>
        <v>0</v>
      </c>
      <c r="CF131" s="23">
        <f ca="1">SUM(OFFSET('Vacation Tracker'!$Q134:$AD134,0,CF$4))</f>
        <v>0</v>
      </c>
      <c r="CG131" s="26">
        <f t="shared" ref="CG131" ca="1" si="6456">CF131-CH131</f>
        <v>0</v>
      </c>
      <c r="CH131" s="26">
        <f t="array" aca="1" ref="CH131" ca="1">SUM(IF(RIGHT(OFFSET('Vacation Tracker'!$Q134:$AD134,0,CF$4))&lt;&gt;"O",IFERROR(--LEFT(OFFSET('Vacation Tracker'!$Q134:$AD134,0,CF$4),LEN(OFFSET('Vacation Tracker'!$Q134:$AD134,0,CF$4))-1),0)))</f>
        <v>0</v>
      </c>
      <c r="CI131" s="26">
        <f t="array" aca="1" ref="CI131" ca="1">SUM(IF(RIGHT(OFFSET('Vacation Tracker'!$Q134:$AD134,0,CF$4))=CI$8,IFERROR(--LEFT(OFFSET('Vacation Tracker'!$Q134:$AD134,0,CF$4),LEN(OFFSET('Vacation Tracker'!$Q134:$AD134,0,CF$4))-1),0)))</f>
        <v>0</v>
      </c>
      <c r="CJ131" s="23">
        <f ca="1">SUM(OFFSET('Vacation Tracker'!$Q134:$AD134,0,CJ$4))</f>
        <v>0</v>
      </c>
      <c r="CK131" s="26">
        <f t="shared" ref="CK131" ca="1" si="6457">CJ131-CL131</f>
        <v>0</v>
      </c>
      <c r="CL131" s="26">
        <f t="array" aca="1" ref="CL131" ca="1">SUM(IF(RIGHT(OFFSET('Vacation Tracker'!$Q134:$AD134,0,CJ$4))&lt;&gt;"O",IFERROR(--LEFT(OFFSET('Vacation Tracker'!$Q134:$AD134,0,CJ$4),LEN(OFFSET('Vacation Tracker'!$Q134:$AD134,0,CJ$4))-1),0)))</f>
        <v>0</v>
      </c>
      <c r="CM131" s="26">
        <f t="array" aca="1" ref="CM131" ca="1">SUM(IF(RIGHT(OFFSET('Vacation Tracker'!$Q134:$AD134,0,CJ$4))=CM$8,IFERROR(--LEFT(OFFSET('Vacation Tracker'!$Q134:$AD134,0,CJ$4),LEN(OFFSET('Vacation Tracker'!$Q134:$AD134,0,CJ$4))-1),0)))</f>
        <v>0</v>
      </c>
      <c r="CN131" s="23">
        <f ca="1">SUM(OFFSET('Vacation Tracker'!$Q134:$AD134,0,CN$4))</f>
        <v>0</v>
      </c>
      <c r="CO131" s="26">
        <f t="shared" ref="CO131" ca="1" si="6458">CN131-CP131</f>
        <v>0</v>
      </c>
      <c r="CP131" s="26">
        <f t="array" aca="1" ref="CP131" ca="1">SUM(IF(RIGHT(OFFSET('Vacation Tracker'!$Q134:$AD134,0,CN$4))&lt;&gt;"O",IFERROR(--LEFT(OFFSET('Vacation Tracker'!$Q134:$AD134,0,CN$4),LEN(OFFSET('Vacation Tracker'!$Q134:$AD134,0,CN$4))-1),0)))</f>
        <v>0</v>
      </c>
      <c r="CQ131" s="26">
        <f t="array" aca="1" ref="CQ131" ca="1">SUM(IF(RIGHT(OFFSET('Vacation Tracker'!$Q134:$AD134,0,CN$4))=CQ$8,IFERROR(--LEFT(OFFSET('Vacation Tracker'!$Q134:$AD134,0,CN$4),LEN(OFFSET('Vacation Tracker'!$Q134:$AD134,0,CN$4))-1),0)))</f>
        <v>0</v>
      </c>
      <c r="CR131" s="23">
        <f ca="1">SUM(OFFSET('Vacation Tracker'!$Q134:$AD134,0,CR$4))</f>
        <v>0</v>
      </c>
      <c r="CS131" s="26">
        <f t="shared" ref="CS131" ca="1" si="6459">CR131-CT131</f>
        <v>0</v>
      </c>
      <c r="CT131" s="26">
        <f t="array" aca="1" ref="CT131" ca="1">SUM(IF(RIGHT(OFFSET('Vacation Tracker'!$Q134:$AD134,0,CR$4))&lt;&gt;"O",IFERROR(--LEFT(OFFSET('Vacation Tracker'!$Q134:$AD134,0,CR$4),LEN(OFFSET('Vacation Tracker'!$Q134:$AD134,0,CR$4))-1),0)))</f>
        <v>0</v>
      </c>
      <c r="CU131" s="26">
        <f t="array" aca="1" ref="CU131" ca="1">SUM(IF(RIGHT(OFFSET('Vacation Tracker'!$Q134:$AD134,0,CR$4))=CU$8,IFERROR(--LEFT(OFFSET('Vacation Tracker'!$Q134:$AD134,0,CR$4),LEN(OFFSET('Vacation Tracker'!$Q134:$AD134,0,CR$4))-1),0)))</f>
        <v>0</v>
      </c>
      <c r="CV131" s="23">
        <f ca="1">SUM(OFFSET('Vacation Tracker'!$Q134:$AD134,0,CV$4))</f>
        <v>0</v>
      </c>
      <c r="CW131" s="26">
        <f t="shared" ref="CW131" ca="1" si="6460">CV131-CX131</f>
        <v>0</v>
      </c>
      <c r="CX131" s="26">
        <f t="array" aca="1" ref="CX131" ca="1">SUM(IF(RIGHT(OFFSET('Vacation Tracker'!$Q134:$AD134,0,CV$4))&lt;&gt;"O",IFERROR(--LEFT(OFFSET('Vacation Tracker'!$Q134:$AD134,0,CV$4),LEN(OFFSET('Vacation Tracker'!$Q134:$AD134,0,CV$4))-1),0)))</f>
        <v>0</v>
      </c>
      <c r="CY131" s="26">
        <f t="array" aca="1" ref="CY131" ca="1">SUM(IF(RIGHT(OFFSET('Vacation Tracker'!$Q134:$AD134,0,CV$4))=CY$8,IFERROR(--LEFT(OFFSET('Vacation Tracker'!$Q134:$AD134,0,CV$4),LEN(OFFSET('Vacation Tracker'!$Q134:$AD134,0,CV$4))-1),0)))</f>
        <v>0</v>
      </c>
      <c r="CZ131" s="23">
        <f ca="1">SUM(OFFSET('Vacation Tracker'!$Q134:$AD134,0,CZ$4))</f>
        <v>0</v>
      </c>
      <c r="DA131" s="26">
        <f t="shared" ref="DA131" ca="1" si="6461">CZ131-DB131</f>
        <v>0</v>
      </c>
      <c r="DB131" s="26">
        <f t="array" aca="1" ref="DB131" ca="1">SUM(IF(RIGHT(OFFSET('Vacation Tracker'!$Q134:$AD134,0,CZ$4))&lt;&gt;"O",IFERROR(--LEFT(OFFSET('Vacation Tracker'!$Q134:$AD134,0,CZ$4),LEN(OFFSET('Vacation Tracker'!$Q134:$AD134,0,CZ$4))-1),0)))</f>
        <v>0</v>
      </c>
      <c r="DC131" s="26">
        <f t="array" aca="1" ref="DC131" ca="1">SUM(IF(RIGHT(OFFSET('Vacation Tracker'!$Q134:$AD134,0,CZ$4))=DC$8,IFERROR(--LEFT(OFFSET('Vacation Tracker'!$Q134:$AD134,0,CZ$4),LEN(OFFSET('Vacation Tracker'!$Q134:$AD134,0,CZ$4))-1),0)))</f>
        <v>0</v>
      </c>
      <c r="DD131" s="23">
        <f ca="1">SUM(OFFSET('Vacation Tracker'!$Q134:$AD134,0,DD$4))</f>
        <v>0</v>
      </c>
      <c r="DE131" s="26">
        <f t="shared" ref="DE131" ca="1" si="6462">DD131-DF131</f>
        <v>0</v>
      </c>
      <c r="DF131" s="26">
        <f t="array" aca="1" ref="DF131" ca="1">SUM(IF(RIGHT(OFFSET('Vacation Tracker'!$Q134:$AD134,0,DD$4))&lt;&gt;"O",IFERROR(--LEFT(OFFSET('Vacation Tracker'!$Q134:$AD134,0,DD$4),LEN(OFFSET('Vacation Tracker'!$Q134:$AD134,0,DD$4))-1),0)))</f>
        <v>0</v>
      </c>
      <c r="DG131" s="26">
        <f t="array" aca="1" ref="DG131" ca="1">SUM(IF(RIGHT(OFFSET('Vacation Tracker'!$Q134:$AD134,0,DD$4))=DG$8,IFERROR(--LEFT(OFFSET('Vacation Tracker'!$Q134:$AD134,0,DD$4),LEN(OFFSET('Vacation Tracker'!$Q134:$AD134,0,DD$4))-1),0)))</f>
        <v>0</v>
      </c>
      <c r="DH131" s="23">
        <f ca="1">SUM(OFFSET('Vacation Tracker'!$Q134:$AD134,0,DH$4))</f>
        <v>0</v>
      </c>
      <c r="DI131" s="26">
        <f t="shared" ref="DI131" ca="1" si="6463">DH131-DJ131</f>
        <v>0</v>
      </c>
      <c r="DJ131" s="26">
        <f t="array" aca="1" ref="DJ131" ca="1">SUM(IF(RIGHT(OFFSET('Vacation Tracker'!$Q134:$AD134,0,DH$4))&lt;&gt;"O",IFERROR(--LEFT(OFFSET('Vacation Tracker'!$Q134:$AD134,0,DH$4),LEN(OFFSET('Vacation Tracker'!$Q134:$AD134,0,DH$4))-1),0)))</f>
        <v>0</v>
      </c>
      <c r="DK131" s="26">
        <f t="array" aca="1" ref="DK131" ca="1">SUM(IF(RIGHT(OFFSET('Vacation Tracker'!$Q134:$AD134,0,DH$4))=DK$8,IFERROR(--LEFT(OFFSET('Vacation Tracker'!$Q134:$AD134,0,DH$4),LEN(OFFSET('Vacation Tracker'!$Q134:$AD134,0,DH$4))-1),0)))</f>
        <v>0</v>
      </c>
      <c r="DL131" s="23">
        <f ca="1">SUM(OFFSET('Vacation Tracker'!$Q134:$AD134,0,DL$4))</f>
        <v>0</v>
      </c>
      <c r="DM131" s="26">
        <f t="shared" ref="DM131" ca="1" si="6464">DL131-DN131</f>
        <v>0</v>
      </c>
      <c r="DN131" s="26">
        <f t="array" aca="1" ref="DN131" ca="1">SUM(IF(RIGHT(OFFSET('Vacation Tracker'!$Q134:$AD134,0,DL$4))&lt;&gt;"O",IFERROR(--LEFT(OFFSET('Vacation Tracker'!$Q134:$AD134,0,DL$4),LEN(OFFSET('Vacation Tracker'!$Q134:$AD134,0,DL$4))-1),0)))</f>
        <v>0</v>
      </c>
      <c r="DO131" s="26">
        <f t="array" aca="1" ref="DO131" ca="1">SUM(IF(RIGHT(OFFSET('Vacation Tracker'!$Q134:$AD134,0,DL$4))=DO$8,IFERROR(--LEFT(OFFSET('Vacation Tracker'!$Q134:$AD134,0,DL$4),LEN(OFFSET('Vacation Tracker'!$Q134:$AD134,0,DL$4))-1),0)))</f>
        <v>0</v>
      </c>
      <c r="DP131" s="23">
        <f ca="1">SUM(OFFSET('Vacation Tracker'!$Q134:$AD134,0,DP$4))</f>
        <v>0</v>
      </c>
      <c r="DQ131" s="26">
        <f t="shared" ref="DQ131" ca="1" si="6465">DP131-DR131</f>
        <v>0</v>
      </c>
      <c r="DR131" s="26">
        <f t="array" aca="1" ref="DR131" ca="1">SUM(IF(RIGHT(OFFSET('Vacation Tracker'!$Q134:$AD134,0,DP$4))&lt;&gt;"O",IFERROR(--LEFT(OFFSET('Vacation Tracker'!$Q134:$AD134,0,DP$4),LEN(OFFSET('Vacation Tracker'!$Q134:$AD134,0,DP$4))-1),0)))</f>
        <v>0</v>
      </c>
      <c r="DS131" s="26">
        <f t="array" aca="1" ref="DS131" ca="1">SUM(IF(RIGHT(OFFSET('Vacation Tracker'!$Q134:$AD134,0,DP$4))=DS$8,IFERROR(--LEFT(OFFSET('Vacation Tracker'!$Q134:$AD134,0,DP$4),LEN(OFFSET('Vacation Tracker'!$Q134:$AD134,0,DP$4))-1),0)))</f>
        <v>0</v>
      </c>
      <c r="DT131" s="23">
        <f ca="1">SUM(OFFSET('Vacation Tracker'!$Q134:$AD134,0,DT$4))</f>
        <v>0</v>
      </c>
      <c r="DU131" s="26">
        <f t="shared" ref="DU131" ca="1" si="6466">DT131-DV131</f>
        <v>0</v>
      </c>
      <c r="DV131" s="26">
        <f t="array" aca="1" ref="DV131" ca="1">SUM(IF(RIGHT(OFFSET('Vacation Tracker'!$Q134:$AD134,0,DT$4))&lt;&gt;"O",IFERROR(--LEFT(OFFSET('Vacation Tracker'!$Q134:$AD134,0,DT$4),LEN(OFFSET('Vacation Tracker'!$Q134:$AD134,0,DT$4))-1),0)))</f>
        <v>0</v>
      </c>
      <c r="DW131" s="26">
        <f t="array" aca="1" ref="DW131" ca="1">SUM(IF(RIGHT(OFFSET('Vacation Tracker'!$Q134:$AD134,0,DT$4))=DW$8,IFERROR(--LEFT(OFFSET('Vacation Tracker'!$Q134:$AD134,0,DT$4),LEN(OFFSET('Vacation Tracker'!$Q134:$AD134,0,DT$4))-1),0)))</f>
        <v>0</v>
      </c>
      <c r="DX131" s="23">
        <f ca="1">SUM(OFFSET('Vacation Tracker'!$Q134:$AD134,0,DX$4))</f>
        <v>0</v>
      </c>
      <c r="DY131" s="26">
        <f t="shared" ref="DY131" ca="1" si="6467">DX131-DZ131</f>
        <v>0</v>
      </c>
      <c r="DZ131" s="26">
        <f t="array" aca="1" ref="DZ131" ca="1">SUM(IF(RIGHT(OFFSET('Vacation Tracker'!$Q134:$AD134,0,DX$4))&lt;&gt;"O",IFERROR(--LEFT(OFFSET('Vacation Tracker'!$Q134:$AD134,0,DX$4),LEN(OFFSET('Vacation Tracker'!$Q134:$AD134,0,DX$4))-1),0)))</f>
        <v>0</v>
      </c>
      <c r="EA131" s="26">
        <f t="array" aca="1" ref="EA131" ca="1">SUM(IF(RIGHT(OFFSET('Vacation Tracker'!$Q134:$AD134,0,DX$4))=EA$8,IFERROR(--LEFT(OFFSET('Vacation Tracker'!$Q134:$AD134,0,DX$4),LEN(OFFSET('Vacation Tracker'!$Q134:$AD134,0,DX$4))-1),0)))</f>
        <v>0</v>
      </c>
      <c r="EB131" s="23">
        <f ca="1">SUM(OFFSET('Vacation Tracker'!$Q134:$AD134,0,EB$4))</f>
        <v>0</v>
      </c>
      <c r="EC131" s="26">
        <f t="shared" ref="EC131" ca="1" si="6468">EB131-ED131</f>
        <v>0</v>
      </c>
      <c r="ED131" s="26">
        <f t="array" aca="1" ref="ED131" ca="1">SUM(IF(RIGHT(OFFSET('Vacation Tracker'!$Q134:$AD134,0,EB$4))&lt;&gt;"O",IFERROR(--LEFT(OFFSET('Vacation Tracker'!$Q134:$AD134,0,EB$4),LEN(OFFSET('Vacation Tracker'!$Q134:$AD134,0,EB$4))-1),0)))</f>
        <v>0</v>
      </c>
      <c r="EE131" s="26">
        <f t="array" aca="1" ref="EE131" ca="1">SUM(IF(RIGHT(OFFSET('Vacation Tracker'!$Q134:$AD134,0,EB$4))=EE$8,IFERROR(--LEFT(OFFSET('Vacation Tracker'!$Q134:$AD134,0,EB$4),LEN(OFFSET('Vacation Tracker'!$Q134:$AD134,0,EB$4))-1),0)))</f>
        <v>0</v>
      </c>
      <c r="EF131" s="23">
        <f ca="1">SUM(OFFSET('Vacation Tracker'!$Q134:$AD134,0,EF$4))</f>
        <v>0</v>
      </c>
      <c r="EG131" s="26">
        <f t="shared" ref="EG131" ca="1" si="6469">EF131-EH131</f>
        <v>0</v>
      </c>
      <c r="EH131" s="26">
        <f t="array" aca="1" ref="EH131" ca="1">SUM(IF(RIGHT(OFFSET('Vacation Tracker'!$Q134:$AD134,0,EF$4))&lt;&gt;"O",IFERROR(--LEFT(OFFSET('Vacation Tracker'!$Q134:$AD134,0,EF$4),LEN(OFFSET('Vacation Tracker'!$Q134:$AD134,0,EF$4))-1),0)))</f>
        <v>0</v>
      </c>
      <c r="EI131" s="26">
        <f t="array" aca="1" ref="EI131" ca="1">SUM(IF(RIGHT(OFFSET('Vacation Tracker'!$Q134:$AD134,0,EF$4))=EI$8,IFERROR(--LEFT(OFFSET('Vacation Tracker'!$Q134:$AD134,0,EF$4),LEN(OFFSET('Vacation Tracker'!$Q134:$AD134,0,EF$4))-1),0)))</f>
        <v>0</v>
      </c>
      <c r="EJ131" s="23">
        <f ca="1">SUM(OFFSET('Vacation Tracker'!$Q134:$AD134,0,EJ$4))</f>
        <v>0</v>
      </c>
      <c r="EK131" s="26">
        <f t="shared" ref="EK131" ca="1" si="6470">EJ131-EL131</f>
        <v>0</v>
      </c>
      <c r="EL131" s="26">
        <f t="array" aca="1" ref="EL131" ca="1">SUM(IF(RIGHT(OFFSET('Vacation Tracker'!$Q134:$AD134,0,EJ$4))&lt;&gt;"O",IFERROR(--LEFT(OFFSET('Vacation Tracker'!$Q134:$AD134,0,EJ$4),LEN(OFFSET('Vacation Tracker'!$Q134:$AD134,0,EJ$4))-1),0)))</f>
        <v>0</v>
      </c>
      <c r="EM131" s="26">
        <f t="array" aca="1" ref="EM131" ca="1">SUM(IF(RIGHT(OFFSET('Vacation Tracker'!$Q134:$AD134,0,EJ$4))=EM$8,IFERROR(--LEFT(OFFSET('Vacation Tracker'!$Q134:$AD134,0,EJ$4),LEN(OFFSET('Vacation Tracker'!$Q134:$AD134,0,EJ$4))-1),0)))</f>
        <v>0</v>
      </c>
      <c r="EN131" s="23">
        <f ca="1">SUM(OFFSET('Vacation Tracker'!$Q134:$AD134,0,EN$4))</f>
        <v>0</v>
      </c>
      <c r="EO131" s="26">
        <f t="shared" ref="EO131" ca="1" si="6471">EN131-EP131</f>
        <v>0</v>
      </c>
      <c r="EP131" s="26">
        <f t="array" aca="1" ref="EP131" ca="1">SUM(IF(RIGHT(OFFSET('Vacation Tracker'!$Q134:$AD134,0,EN$4))&lt;&gt;"O",IFERROR(--LEFT(OFFSET('Vacation Tracker'!$Q134:$AD134,0,EN$4),LEN(OFFSET('Vacation Tracker'!$Q134:$AD134,0,EN$4))-1),0)))</f>
        <v>0</v>
      </c>
      <c r="EQ131" s="26">
        <f t="array" aca="1" ref="EQ131" ca="1">SUM(IF(RIGHT(OFFSET('Vacation Tracker'!$Q134:$AD134,0,EN$4))=EQ$8,IFERROR(--LEFT(OFFSET('Vacation Tracker'!$Q134:$AD134,0,EN$4),LEN(OFFSET('Vacation Tracker'!$Q134:$AD134,0,EN$4))-1),0)))</f>
        <v>0</v>
      </c>
      <c r="ER131" s="23">
        <f ca="1">SUM(OFFSET('Vacation Tracker'!$Q134:$AD134,0,ER$4))</f>
        <v>0</v>
      </c>
      <c r="ES131" s="26">
        <f t="shared" ref="ES131" ca="1" si="6472">ER131-ET131</f>
        <v>0</v>
      </c>
      <c r="ET131" s="26">
        <f t="array" aca="1" ref="ET131" ca="1">SUM(IF(RIGHT(OFFSET('Vacation Tracker'!$Q134:$AD134,0,ER$4))&lt;&gt;"O",IFERROR(--LEFT(OFFSET('Vacation Tracker'!$Q134:$AD134,0,ER$4),LEN(OFFSET('Vacation Tracker'!$Q134:$AD134,0,ER$4))-1),0)))</f>
        <v>0</v>
      </c>
      <c r="EU131" s="26">
        <f t="array" aca="1" ref="EU131" ca="1">SUM(IF(RIGHT(OFFSET('Vacation Tracker'!$Q134:$AD134,0,ER$4))=EU$8,IFERROR(--LEFT(OFFSET('Vacation Tracker'!$Q134:$AD134,0,ER$4),LEN(OFFSET('Vacation Tracker'!$Q134:$AD134,0,ER$4))-1),0)))</f>
        <v>0</v>
      </c>
      <c r="EV131" s="23">
        <f ca="1">SUM(OFFSET('Vacation Tracker'!$Q134:$AD134,0,EV$4))</f>
        <v>0</v>
      </c>
      <c r="EW131" s="26">
        <f t="shared" ref="EW131" ca="1" si="6473">EV131-EX131</f>
        <v>0</v>
      </c>
      <c r="EX131" s="26">
        <f t="array" aca="1" ref="EX131" ca="1">SUM(IF(RIGHT(OFFSET('Vacation Tracker'!$Q134:$AD134,0,EV$4))&lt;&gt;"O",IFERROR(--LEFT(OFFSET('Vacation Tracker'!$Q134:$AD134,0,EV$4),LEN(OFFSET('Vacation Tracker'!$Q134:$AD134,0,EV$4))-1),0)))</f>
        <v>0</v>
      </c>
      <c r="EY131" s="26">
        <f t="array" aca="1" ref="EY131" ca="1">SUM(IF(RIGHT(OFFSET('Vacation Tracker'!$Q134:$AD134,0,EV$4))=EY$8,IFERROR(--LEFT(OFFSET('Vacation Tracker'!$Q134:$AD134,0,EV$4),LEN(OFFSET('Vacation Tracker'!$Q134:$AD134,0,EV$4))-1),0)))</f>
        <v>0</v>
      </c>
      <c r="EZ131" s="23">
        <f ca="1">SUM(OFFSET('Vacation Tracker'!$Q134:$AD134,0,EZ$4))</f>
        <v>0</v>
      </c>
      <c r="FA131" s="26">
        <f t="shared" ref="FA131" ca="1" si="6474">EZ131-FB131</f>
        <v>0</v>
      </c>
      <c r="FB131" s="26">
        <f t="array" aca="1" ref="FB131" ca="1">SUM(IF(RIGHT(OFFSET('Vacation Tracker'!$Q134:$AD134,0,EZ$4))&lt;&gt;"O",IFERROR(--LEFT(OFFSET('Vacation Tracker'!$Q134:$AD134,0,EZ$4),LEN(OFFSET('Vacation Tracker'!$Q134:$AD134,0,EZ$4))-1),0)))</f>
        <v>0</v>
      </c>
      <c r="FC131" s="26">
        <f t="array" aca="1" ref="FC131" ca="1">SUM(IF(RIGHT(OFFSET('Vacation Tracker'!$Q134:$AD134,0,EZ$4))=FC$8,IFERROR(--LEFT(OFFSET('Vacation Tracker'!$Q134:$AD134,0,EZ$4),LEN(OFFSET('Vacation Tracker'!$Q134:$AD134,0,EZ$4))-1),0)))</f>
        <v>0</v>
      </c>
      <c r="FD131" s="23">
        <f ca="1">SUM(OFFSET('Vacation Tracker'!$Q134:$AD134,0,FD$4))</f>
        <v>0</v>
      </c>
      <c r="FE131" s="26">
        <f t="shared" ref="FE131" ca="1" si="6475">FD131-FF131</f>
        <v>0</v>
      </c>
      <c r="FF131" s="26">
        <f t="array" aca="1" ref="FF131" ca="1">SUM(IF(RIGHT(OFFSET('Vacation Tracker'!$Q134:$AD134,0,FD$4))&lt;&gt;"O",IFERROR(--LEFT(OFFSET('Vacation Tracker'!$Q134:$AD134,0,FD$4),LEN(OFFSET('Vacation Tracker'!$Q134:$AD134,0,FD$4))-1),0)))</f>
        <v>0</v>
      </c>
      <c r="FG131" s="26">
        <f t="array" aca="1" ref="FG131" ca="1">SUM(IF(RIGHT(OFFSET('Vacation Tracker'!$Q134:$AD134,0,FD$4))=FG$8,IFERROR(--LEFT(OFFSET('Vacation Tracker'!$Q134:$AD134,0,FD$4),LEN(OFFSET('Vacation Tracker'!$Q134:$AD134,0,FD$4))-1),0)))</f>
        <v>0</v>
      </c>
      <c r="FH131" s="23">
        <f ca="1">SUM(OFFSET('Vacation Tracker'!$Q134:$AD134,0,FH$4))</f>
        <v>0</v>
      </c>
      <c r="FI131" s="26">
        <f t="shared" ref="FI131" ca="1" si="6476">FH131-FJ131</f>
        <v>0</v>
      </c>
      <c r="FJ131" s="26">
        <f t="array" aca="1" ref="FJ131" ca="1">SUM(IF(RIGHT(OFFSET('Vacation Tracker'!$Q134:$AD134,0,FH$4))&lt;&gt;"O",IFERROR(--LEFT(OFFSET('Vacation Tracker'!$Q134:$AD134,0,FH$4),LEN(OFFSET('Vacation Tracker'!$Q134:$AD134,0,FH$4))-1),0)))</f>
        <v>0</v>
      </c>
      <c r="FK131" s="26">
        <f t="array" aca="1" ref="FK131" ca="1">SUM(IF(RIGHT(OFFSET('Vacation Tracker'!$Q134:$AD134,0,FH$4))=FK$8,IFERROR(--LEFT(OFFSET('Vacation Tracker'!$Q134:$AD134,0,FH$4),LEN(OFFSET('Vacation Tracker'!$Q134:$AD134,0,FH$4))-1),0)))</f>
        <v>0</v>
      </c>
      <c r="FL131" s="23">
        <f ca="1">SUM(OFFSET('Vacation Tracker'!$Q134:$AD134,0,FL$4))</f>
        <v>0</v>
      </c>
      <c r="FM131" s="26">
        <f t="shared" ref="FM131" ca="1" si="6477">FL131-FN131</f>
        <v>0</v>
      </c>
      <c r="FN131" s="26">
        <f t="array" aca="1" ref="FN131" ca="1">SUM(IF(RIGHT(OFFSET('Vacation Tracker'!$Q134:$AD134,0,FL$4))&lt;&gt;"O",IFERROR(--LEFT(OFFSET('Vacation Tracker'!$Q134:$AD134,0,FL$4),LEN(OFFSET('Vacation Tracker'!$Q134:$AD134,0,FL$4))-1),0)))</f>
        <v>0</v>
      </c>
      <c r="FO131" s="26">
        <f t="array" aca="1" ref="FO131" ca="1">SUM(IF(RIGHT(OFFSET('Vacation Tracker'!$Q134:$AD134,0,FL$4))=FO$8,IFERROR(--LEFT(OFFSET('Vacation Tracker'!$Q134:$AD134,0,FL$4),LEN(OFFSET('Vacation Tracker'!$Q134:$AD134,0,FL$4))-1),0)))</f>
        <v>0</v>
      </c>
      <c r="FP131" s="23">
        <f ca="1">SUM(OFFSET('Vacation Tracker'!$Q134:$AD134,0,FP$4))</f>
        <v>0</v>
      </c>
      <c r="FQ131" s="26">
        <f t="shared" ref="FQ131" ca="1" si="6478">FP131-FR131</f>
        <v>0</v>
      </c>
      <c r="FR131" s="26">
        <f t="array" aca="1" ref="FR131" ca="1">SUM(IF(RIGHT(OFFSET('Vacation Tracker'!$Q134:$AD134,0,FP$4))&lt;&gt;"O",IFERROR(--LEFT(OFFSET('Vacation Tracker'!$Q134:$AD134,0,FP$4),LEN(OFFSET('Vacation Tracker'!$Q134:$AD134,0,FP$4))-1),0)))</f>
        <v>0</v>
      </c>
      <c r="FS131" s="26">
        <f t="array" aca="1" ref="FS131" ca="1">SUM(IF(RIGHT(OFFSET('Vacation Tracker'!$Q134:$AD134,0,FP$4))=FS$8,IFERROR(--LEFT(OFFSET('Vacation Tracker'!$Q134:$AD134,0,FP$4),LEN(OFFSET('Vacation Tracker'!$Q134:$AD134,0,FP$4))-1),0)))</f>
        <v>0</v>
      </c>
      <c r="FT131" s="23">
        <f ca="1">SUM(OFFSET('Vacation Tracker'!$Q134:$AD134,0,FT$4))</f>
        <v>0</v>
      </c>
      <c r="FU131" s="26">
        <f t="shared" ref="FU131" ca="1" si="6479">FT131-FV131</f>
        <v>0</v>
      </c>
      <c r="FV131" s="26">
        <f t="array" aca="1" ref="FV131" ca="1">SUM(IF(RIGHT(OFFSET('Vacation Tracker'!$Q134:$AD134,0,FT$4))&lt;&gt;"O",IFERROR(--LEFT(OFFSET('Vacation Tracker'!$Q134:$AD134,0,FT$4),LEN(OFFSET('Vacation Tracker'!$Q134:$AD134,0,FT$4))-1),0)))</f>
        <v>0</v>
      </c>
      <c r="FW131" s="26">
        <f t="array" aca="1" ref="FW131" ca="1">SUM(IF(RIGHT(OFFSET('Vacation Tracker'!$Q134:$AD134,0,FT$4))=FW$8,IFERROR(--LEFT(OFFSET('Vacation Tracker'!$Q134:$AD134,0,FT$4),LEN(OFFSET('Vacation Tracker'!$Q134:$AD134,0,FT$4))-1),0)))</f>
        <v>0</v>
      </c>
      <c r="FX131" s="23">
        <f ca="1">SUM(OFFSET('Vacation Tracker'!$Q134:$AD134,0,FX$4))</f>
        <v>0</v>
      </c>
      <c r="FY131" s="26">
        <f t="shared" ref="FY131" ca="1" si="6480">FX131-FZ131</f>
        <v>0</v>
      </c>
      <c r="FZ131" s="26">
        <f t="array" aca="1" ref="FZ131" ca="1">SUM(IF(RIGHT(OFFSET('Vacation Tracker'!$Q134:$AD134,0,FX$4))&lt;&gt;"O",IFERROR(--LEFT(OFFSET('Vacation Tracker'!$Q134:$AD134,0,FX$4),LEN(OFFSET('Vacation Tracker'!$Q134:$AD134,0,FX$4))-1),0)))</f>
        <v>0</v>
      </c>
      <c r="GA131" s="26">
        <f t="array" aca="1" ref="GA131" ca="1">SUM(IF(RIGHT(OFFSET('Vacation Tracker'!$Q134:$AD134,0,FX$4))=GA$8,IFERROR(--LEFT(OFFSET('Vacation Tracker'!$Q134:$AD134,0,FX$4),LEN(OFFSET('Vacation Tracker'!$Q134:$AD134,0,FX$4))-1),0)))</f>
        <v>0</v>
      </c>
      <c r="GB131" s="23">
        <f ca="1">SUM(OFFSET('Vacation Tracker'!$Q134:$AD134,0,GB$4))</f>
        <v>0</v>
      </c>
      <c r="GC131" s="26">
        <f t="shared" ref="GC131" ca="1" si="6481">GB131-GD131</f>
        <v>0</v>
      </c>
      <c r="GD131" s="26">
        <f t="array" aca="1" ref="GD131" ca="1">SUM(IF(RIGHT(OFFSET('Vacation Tracker'!$Q134:$AD134,0,GB$4))&lt;&gt;"O",IFERROR(--LEFT(OFFSET('Vacation Tracker'!$Q134:$AD134,0,GB$4),LEN(OFFSET('Vacation Tracker'!$Q134:$AD134,0,GB$4))-1),0)))</f>
        <v>0</v>
      </c>
      <c r="GE131" s="26">
        <f t="array" aca="1" ref="GE131" ca="1">SUM(IF(RIGHT(OFFSET('Vacation Tracker'!$Q134:$AD134,0,GB$4))=GE$8,IFERROR(--LEFT(OFFSET('Vacation Tracker'!$Q134:$AD134,0,GB$4),LEN(OFFSET('Vacation Tracker'!$Q134:$AD134,0,GB$4))-1),0)))</f>
        <v>0</v>
      </c>
      <c r="GF131" s="23">
        <f ca="1">SUM(OFFSET('Vacation Tracker'!$Q134:$AD134,0,GF$4))</f>
        <v>0</v>
      </c>
      <c r="GG131" s="26">
        <f t="shared" ref="GG131" ca="1" si="6482">GF131-GH131</f>
        <v>0</v>
      </c>
      <c r="GH131" s="26">
        <f t="array" aca="1" ref="GH131" ca="1">SUM(IF(RIGHT(OFFSET('Vacation Tracker'!$Q134:$AD134,0,GF$4))&lt;&gt;"O",IFERROR(--LEFT(OFFSET('Vacation Tracker'!$Q134:$AD134,0,GF$4),LEN(OFFSET('Vacation Tracker'!$Q134:$AD134,0,GF$4))-1),0)))</f>
        <v>0</v>
      </c>
      <c r="GI131" s="26">
        <f t="array" aca="1" ref="GI131" ca="1">SUM(IF(RIGHT(OFFSET('Vacation Tracker'!$Q134:$AD134,0,GF$4))=GI$8,IFERROR(--LEFT(OFFSET('Vacation Tracker'!$Q134:$AD134,0,GF$4),LEN(OFFSET('Vacation Tracker'!$Q134:$AD134,0,GF$4))-1),0)))</f>
        <v>0</v>
      </c>
      <c r="GJ131" s="23">
        <f ca="1">SUM(OFFSET('Vacation Tracker'!$Q134:$AD134,0,GJ$4))</f>
        <v>0</v>
      </c>
      <c r="GK131" s="26">
        <f t="shared" ref="GK131" ca="1" si="6483">GJ131-GL131</f>
        <v>0</v>
      </c>
      <c r="GL131" s="26">
        <f t="array" aca="1" ref="GL131" ca="1">SUM(IF(RIGHT(OFFSET('Vacation Tracker'!$Q134:$AD134,0,GJ$4))&lt;&gt;"O",IFERROR(--LEFT(OFFSET('Vacation Tracker'!$Q134:$AD134,0,GJ$4),LEN(OFFSET('Vacation Tracker'!$Q134:$AD134,0,GJ$4))-1),0)))</f>
        <v>0</v>
      </c>
      <c r="GM131" s="26">
        <f t="array" aca="1" ref="GM131" ca="1">SUM(IF(RIGHT(OFFSET('Vacation Tracker'!$Q134:$AD134,0,GJ$4))=GM$8,IFERROR(--LEFT(OFFSET('Vacation Tracker'!$Q134:$AD134,0,GJ$4),LEN(OFFSET('Vacation Tracker'!$Q134:$AD134,0,GJ$4))-1),0)))</f>
        <v>0</v>
      </c>
      <c r="GN131" s="23">
        <f ca="1">SUM(OFFSET('Vacation Tracker'!$Q134:$AD134,0,GN$4))</f>
        <v>0</v>
      </c>
      <c r="GO131" s="26">
        <f t="shared" ref="GO131" ca="1" si="6484">GN131-GP131</f>
        <v>0</v>
      </c>
      <c r="GP131" s="26">
        <f t="array" aca="1" ref="GP131" ca="1">SUM(IF(RIGHT(OFFSET('Vacation Tracker'!$Q134:$AD134,0,GN$4))&lt;&gt;"O",IFERROR(--LEFT(OFFSET('Vacation Tracker'!$Q134:$AD134,0,GN$4),LEN(OFFSET('Vacation Tracker'!$Q134:$AD134,0,GN$4))-1),0)))</f>
        <v>0</v>
      </c>
      <c r="GQ131" s="26">
        <f t="array" aca="1" ref="GQ131" ca="1">SUM(IF(RIGHT(OFFSET('Vacation Tracker'!$Q134:$AD134,0,GN$4))=GQ$8,IFERROR(--LEFT(OFFSET('Vacation Tracker'!$Q134:$AD134,0,GN$4),LEN(OFFSET('Vacation Tracker'!$Q134:$AD134,0,GN$4))-1),0)))</f>
        <v>0</v>
      </c>
      <c r="GR131" s="23">
        <f ca="1">SUM(OFFSET('Vacation Tracker'!$Q134:$AD134,0,GR$4))</f>
        <v>0</v>
      </c>
      <c r="GS131" s="26">
        <f t="shared" ref="GS131" ca="1" si="6485">GR131-GT131</f>
        <v>0</v>
      </c>
      <c r="GT131" s="26">
        <f t="array" aca="1" ref="GT131" ca="1">SUM(IF(RIGHT(OFFSET('Vacation Tracker'!$Q134:$AD134,0,GR$4))&lt;&gt;"O",IFERROR(--LEFT(OFFSET('Vacation Tracker'!$Q134:$AD134,0,GR$4),LEN(OFFSET('Vacation Tracker'!$Q134:$AD134,0,GR$4))-1),0)))</f>
        <v>0</v>
      </c>
      <c r="GU131" s="26">
        <f t="array" aca="1" ref="GU131" ca="1">SUM(IF(RIGHT(OFFSET('Vacation Tracker'!$Q134:$AD134,0,GR$4))=GU$8,IFERROR(--LEFT(OFFSET('Vacation Tracker'!$Q134:$AD134,0,GR$4),LEN(OFFSET('Vacation Tracker'!$Q134:$AD134,0,GR$4))-1),0)))</f>
        <v>0</v>
      </c>
      <c r="GV131" s="23">
        <f ca="1">SUM(OFFSET('Vacation Tracker'!$Q134:$AD134,0,GV$4))</f>
        <v>0</v>
      </c>
      <c r="GW131" s="26">
        <f t="shared" ref="GW131" ca="1" si="6486">GV131-GX131</f>
        <v>0</v>
      </c>
      <c r="GX131" s="26">
        <f t="array" aca="1" ref="GX131" ca="1">SUM(IF(RIGHT(OFFSET('Vacation Tracker'!$Q134:$AD134,0,GV$4))&lt;&gt;"O",IFERROR(--LEFT(OFFSET('Vacation Tracker'!$Q134:$AD134,0,GV$4),LEN(OFFSET('Vacation Tracker'!$Q134:$AD134,0,GV$4))-1),0)))</f>
        <v>0</v>
      </c>
      <c r="GY131" s="26">
        <f t="array" aca="1" ref="GY131" ca="1">SUM(IF(RIGHT(OFFSET('Vacation Tracker'!$Q134:$AD134,0,GV$4))=GY$8,IFERROR(--LEFT(OFFSET('Vacation Tracker'!$Q134:$AD134,0,GV$4),LEN(OFFSET('Vacation Tracker'!$Q134:$AD134,0,GV$4))-1),0)))</f>
        <v>0</v>
      </c>
      <c r="GZ131" s="23">
        <f ca="1">SUM(OFFSET('Vacation Tracker'!$Q134:$AD134,0,GZ$4))</f>
        <v>0</v>
      </c>
      <c r="HA131" s="26">
        <f t="shared" ref="HA131" ca="1" si="6487">GZ131-HB131</f>
        <v>0</v>
      </c>
      <c r="HB131" s="26">
        <f t="array" aca="1" ref="HB131" ca="1">SUM(IF(RIGHT(OFFSET('Vacation Tracker'!$Q134:$AD134,0,GZ$4))&lt;&gt;"O",IFERROR(--LEFT(OFFSET('Vacation Tracker'!$Q134:$AD134,0,GZ$4),LEN(OFFSET('Vacation Tracker'!$Q134:$AD134,0,GZ$4))-1),0)))</f>
        <v>0</v>
      </c>
      <c r="HC131" s="26">
        <f t="array" aca="1" ref="HC131" ca="1">SUM(IF(RIGHT(OFFSET('Vacation Tracker'!$Q134:$AD134,0,GZ$4))=HC$8,IFERROR(--LEFT(OFFSET('Vacation Tracker'!$Q134:$AD134,0,GZ$4),LEN(OFFSET('Vacation Tracker'!$Q134:$AD134,0,GZ$4))-1),0)))</f>
        <v>0</v>
      </c>
      <c r="HD131" s="23">
        <f ca="1">SUM(OFFSET('Vacation Tracker'!$Q134:$AD134,0,HD$4))</f>
        <v>0</v>
      </c>
      <c r="HE131" s="26">
        <f t="shared" ref="HE131" ca="1" si="6488">HD131-HF131</f>
        <v>0</v>
      </c>
      <c r="HF131" s="26">
        <f t="array" aca="1" ref="HF131" ca="1">SUM(IF(RIGHT(OFFSET('Vacation Tracker'!$Q134:$AD134,0,HD$4))&lt;&gt;"O",IFERROR(--LEFT(OFFSET('Vacation Tracker'!$Q134:$AD134,0,HD$4),LEN(OFFSET('Vacation Tracker'!$Q134:$AD134,0,HD$4))-1),0)))</f>
        <v>0</v>
      </c>
      <c r="HG131" s="26">
        <f t="array" aca="1" ref="HG131" ca="1">SUM(IF(RIGHT(OFFSET('Vacation Tracker'!$Q134:$AD134,0,HD$4))=HG$8,IFERROR(--LEFT(OFFSET('Vacation Tracker'!$Q134:$AD134,0,HD$4),LEN(OFFSET('Vacation Tracker'!$Q134:$AD134,0,HD$4))-1),0)))</f>
        <v>0</v>
      </c>
      <c r="HH131" s="23">
        <f ca="1">SUM(OFFSET('Vacation Tracker'!$Q134:$AD134,0,HH$4))</f>
        <v>0</v>
      </c>
      <c r="HI131" s="26">
        <f t="shared" ref="HI131" ca="1" si="6489">HH131-HJ131</f>
        <v>0</v>
      </c>
      <c r="HJ131" s="26">
        <f t="array" aca="1" ref="HJ131" ca="1">SUM(IF(RIGHT(OFFSET('Vacation Tracker'!$Q134:$AD134,0,HH$4))&lt;&gt;"O",IFERROR(--LEFT(OFFSET('Vacation Tracker'!$Q134:$AD134,0,HH$4),LEN(OFFSET('Vacation Tracker'!$Q134:$AD134,0,HH$4))-1),0)))</f>
        <v>0</v>
      </c>
      <c r="HK131" s="26">
        <f t="array" aca="1" ref="HK131" ca="1">SUM(IF(RIGHT(OFFSET('Vacation Tracker'!$Q134:$AD134,0,HH$4))=HK$8,IFERROR(--LEFT(OFFSET('Vacation Tracker'!$Q134:$AD134,0,HH$4),LEN(OFFSET('Vacation Tracker'!$Q134:$AD134,0,HH$4))-1),0)))</f>
        <v>0</v>
      </c>
      <c r="HL131" s="23">
        <f ca="1">SUM(OFFSET('Vacation Tracker'!$Q134:$AD134,0,HL$4))</f>
        <v>0</v>
      </c>
      <c r="HM131" s="26">
        <f t="shared" ref="HM131" ca="1" si="6490">HL131-HN131</f>
        <v>0</v>
      </c>
      <c r="HN131" s="26">
        <f t="array" aca="1" ref="HN131" ca="1">SUM(IF(RIGHT(OFFSET('Vacation Tracker'!$Q134:$AD134,0,HL$4))&lt;&gt;"O",IFERROR(--LEFT(OFFSET('Vacation Tracker'!$Q134:$AD134,0,HL$4),LEN(OFFSET('Vacation Tracker'!$Q134:$AD134,0,HL$4))-1),0)))</f>
        <v>0</v>
      </c>
      <c r="HO131" s="26">
        <f t="array" aca="1" ref="HO131" ca="1">SUM(IF(RIGHT(OFFSET('Vacation Tracker'!$Q134:$AD134,0,HL$4))=HO$8,IFERROR(--LEFT(OFFSET('Vacation Tracker'!$Q134:$AD134,0,HL$4),LEN(OFFSET('Vacation Tracker'!$Q134:$AD134,0,HL$4))-1),0)))</f>
        <v>0</v>
      </c>
      <c r="HP131" s="23">
        <f ca="1">SUM(OFFSET('Vacation Tracker'!$Q134:$AD134,0,HP$4))</f>
        <v>0</v>
      </c>
      <c r="HQ131" s="26">
        <f t="shared" ref="HQ131" ca="1" si="6491">HP131-HR131</f>
        <v>0</v>
      </c>
      <c r="HR131" s="26">
        <f t="array" aca="1" ref="HR131" ca="1">SUM(IF(RIGHT(OFFSET('Vacation Tracker'!$Q134:$AD134,0,HP$4))&lt;&gt;"O",IFERROR(--LEFT(OFFSET('Vacation Tracker'!$Q134:$AD134,0,HP$4),LEN(OFFSET('Vacation Tracker'!$Q134:$AD134,0,HP$4))-1),0)))</f>
        <v>0</v>
      </c>
      <c r="HS131" s="23">
        <f t="array" aca="1" ref="HS131" ca="1">SUM(IF(RIGHT(OFFSET('Vacation Tracker'!$Q134:$AD134,0,HP$4))=HS$8,IFERROR(--LEFT(OFFSET('Vacation Tracker'!$Q134:$AD134,0,HP$4),LEN(OFFSET('Vacation Tracker'!$Q134:$AD134,0,HP$4))-1),0)))</f>
        <v>0</v>
      </c>
    </row>
    <row r="132" spans="2:227" ht="15" customHeight="1" x14ac:dyDescent="0.2">
      <c r="B132" s="23">
        <f>IF('Vacation Tracker'!B135&lt;&gt;"",'Vacation Tracker'!B135,"")</f>
        <v>124</v>
      </c>
      <c r="C132" s="24" t="str">
        <f>IF('Vacation Tracker'!C135&lt;&gt;"",'Vacation Tracker'!C135,"")</f>
        <v/>
      </c>
      <c r="D132" s="25" t="str">
        <f>IF('Vacation Tracker'!D135&lt;&gt;"",'Vacation Tracker'!D135,"")</f>
        <v/>
      </c>
      <c r="E132" s="25" t="str">
        <f>IF('Vacation Tracker'!E135&lt;&gt;"",'Vacation Tracker'!E135,"")</f>
        <v/>
      </c>
      <c r="F132" s="24" t="str">
        <f>IF('Vacation Tracker'!F135&lt;&gt;"",'Vacation Tracker'!F135,"")</f>
        <v/>
      </c>
      <c r="G132" s="24" t="str">
        <f>IF('Vacation Tracker'!G135&lt;&gt;"",'Vacation Tracker'!G135,"")</f>
        <v/>
      </c>
      <c r="H132" s="23" t="str">
        <f t="shared" si="6389"/>
        <v/>
      </c>
      <c r="I132" s="23" t="str">
        <f t="shared" si="6389"/>
        <v/>
      </c>
      <c r="J132" s="23" t="str">
        <f t="shared" si="6389"/>
        <v/>
      </c>
      <c r="K132" s="23" t="str">
        <f t="shared" si="3530"/>
        <v/>
      </c>
      <c r="L132" s="23">
        <f ca="1">SUM(OFFSET('Vacation Tracker'!$Q135:$AD135,0,L$4))</f>
        <v>0</v>
      </c>
      <c r="M132" s="26">
        <f t="shared" ca="1" si="3476"/>
        <v>0</v>
      </c>
      <c r="N132" s="26">
        <f t="array" aca="1" ref="N132" ca="1">SUM(IF(RIGHT(OFFSET('Vacation Tracker'!$Q135:$AD135,0,L$4))&lt;&gt;"O",IFERROR(--LEFT(OFFSET('Vacation Tracker'!$Q135:$AD135,0,L$4),LEN(OFFSET('Vacation Tracker'!$Q135:$AD135,0,L$4))-1),0)))</f>
        <v>0</v>
      </c>
      <c r="O132" s="26">
        <f t="array" aca="1" ref="O132" ca="1">SUM(IF(RIGHT(OFFSET('Vacation Tracker'!$Q135:$AD135,0,L$4))=O$8,IFERROR(--LEFT(OFFSET('Vacation Tracker'!$Q135:$AD135,0,L$4),LEN(OFFSET('Vacation Tracker'!$Q135:$AD135,0,L$4))-1),0)))</f>
        <v>0</v>
      </c>
      <c r="P132" s="23">
        <f ca="1">SUM(OFFSET('Vacation Tracker'!$Q135:$AD135,0,P$4))</f>
        <v>0</v>
      </c>
      <c r="Q132" s="26">
        <f t="shared" ca="1" si="3477"/>
        <v>0</v>
      </c>
      <c r="R132" s="26">
        <f t="array" aca="1" ref="R132" ca="1">SUM(IF(RIGHT(OFFSET('Vacation Tracker'!$Q135:$AD135,0,P$4))&lt;&gt;"O",IFERROR(--LEFT(OFFSET('Vacation Tracker'!$Q135:$AD135,0,P$4),LEN(OFFSET('Vacation Tracker'!$Q135:$AD135,0,P$4))-1),0)))</f>
        <v>0</v>
      </c>
      <c r="S132" s="26">
        <f t="array" aca="1" ref="S132" ca="1">SUM(IF(RIGHT(OFFSET('Vacation Tracker'!$Q135:$AD135,0,P$4))=S$8,IFERROR(--LEFT(OFFSET('Vacation Tracker'!$Q135:$AD135,0,P$4),LEN(OFFSET('Vacation Tracker'!$Q135:$AD135,0,P$4))-1),0)))</f>
        <v>0</v>
      </c>
      <c r="T132" s="23">
        <f ca="1">SUM(OFFSET('Vacation Tracker'!$Q135:$AD135,0,T$4))</f>
        <v>0</v>
      </c>
      <c r="U132" s="26">
        <f t="shared" ca="1" si="3478"/>
        <v>0</v>
      </c>
      <c r="V132" s="26">
        <f t="array" aca="1" ref="V132" ca="1">SUM(IF(RIGHT(OFFSET('Vacation Tracker'!$Q135:$AD135,0,T$4))&lt;&gt;"O",IFERROR(--LEFT(OFFSET('Vacation Tracker'!$Q135:$AD135,0,T$4),LEN(OFFSET('Vacation Tracker'!$Q135:$AD135,0,T$4))-1),0)))</f>
        <v>0</v>
      </c>
      <c r="W132" s="26">
        <f t="array" aca="1" ref="W132" ca="1">SUM(IF(RIGHT(OFFSET('Vacation Tracker'!$Q135:$AD135,0,T$4))=W$8,IFERROR(--LEFT(OFFSET('Vacation Tracker'!$Q135:$AD135,0,T$4),LEN(OFFSET('Vacation Tracker'!$Q135:$AD135,0,T$4))-1),0)))</f>
        <v>0</v>
      </c>
      <c r="X132" s="23">
        <f ca="1">SUM(OFFSET('Vacation Tracker'!$Q135:$AD135,0,X$4))</f>
        <v>0</v>
      </c>
      <c r="Y132" s="26">
        <f t="shared" ref="Y132" ca="1" si="6492">X132-Z132</f>
        <v>0</v>
      </c>
      <c r="Z132" s="26">
        <f t="array" aca="1" ref="Z132" ca="1">SUM(IF(RIGHT(OFFSET('Vacation Tracker'!$Q135:$AD135,0,X$4))&lt;&gt;"O",IFERROR(--LEFT(OFFSET('Vacation Tracker'!$Q135:$AD135,0,X$4),LEN(OFFSET('Vacation Tracker'!$Q135:$AD135,0,X$4))-1),0)))</f>
        <v>0</v>
      </c>
      <c r="AA132" s="26">
        <f t="array" aca="1" ref="AA132" ca="1">SUM(IF(RIGHT(OFFSET('Vacation Tracker'!$Q135:$AD135,0,X$4))=AA$8,IFERROR(--LEFT(OFFSET('Vacation Tracker'!$Q135:$AD135,0,X$4),LEN(OFFSET('Vacation Tracker'!$Q135:$AD135,0,X$4))-1),0)))</f>
        <v>0</v>
      </c>
      <c r="AB132" s="23">
        <f ca="1">SUM(OFFSET('Vacation Tracker'!$Q135:$AD135,0,AB$4))</f>
        <v>0</v>
      </c>
      <c r="AC132" s="26">
        <f t="shared" ref="AC132" ca="1" si="6493">AB132-AD132</f>
        <v>0</v>
      </c>
      <c r="AD132" s="26">
        <f t="array" aca="1" ref="AD132" ca="1">SUM(IF(RIGHT(OFFSET('Vacation Tracker'!$Q135:$AD135,0,AB$4))&lt;&gt;"O",IFERROR(--LEFT(OFFSET('Vacation Tracker'!$Q135:$AD135,0,AB$4),LEN(OFFSET('Vacation Tracker'!$Q135:$AD135,0,AB$4))-1),0)))</f>
        <v>0</v>
      </c>
      <c r="AE132" s="26">
        <f t="array" aca="1" ref="AE132" ca="1">SUM(IF(RIGHT(OFFSET('Vacation Tracker'!$Q135:$AD135,0,AB$4))=AE$8,IFERROR(--LEFT(OFFSET('Vacation Tracker'!$Q135:$AD135,0,AB$4),LEN(OFFSET('Vacation Tracker'!$Q135:$AD135,0,AB$4))-1),0)))</f>
        <v>0</v>
      </c>
      <c r="AF132" s="23">
        <f ca="1">SUM(OFFSET('Vacation Tracker'!$Q135:$AD135,0,AF$4))</f>
        <v>0</v>
      </c>
      <c r="AG132" s="26">
        <f t="shared" ref="AG132" ca="1" si="6494">AF132-AH132</f>
        <v>0</v>
      </c>
      <c r="AH132" s="26">
        <f t="array" aca="1" ref="AH132" ca="1">SUM(IF(RIGHT(OFFSET('Vacation Tracker'!$Q135:$AD135,0,AF$4))&lt;&gt;"O",IFERROR(--LEFT(OFFSET('Vacation Tracker'!$Q135:$AD135,0,AF$4),LEN(OFFSET('Vacation Tracker'!$Q135:$AD135,0,AF$4))-1),0)))</f>
        <v>0</v>
      </c>
      <c r="AI132" s="26">
        <f t="array" aca="1" ref="AI132" ca="1">SUM(IF(RIGHT(OFFSET('Vacation Tracker'!$Q135:$AD135,0,AF$4))=AI$8,IFERROR(--LEFT(OFFSET('Vacation Tracker'!$Q135:$AD135,0,AF$4),LEN(OFFSET('Vacation Tracker'!$Q135:$AD135,0,AF$4))-1),0)))</f>
        <v>0</v>
      </c>
      <c r="AJ132" s="23">
        <f ca="1">SUM(OFFSET('Vacation Tracker'!$Q135:$AD135,0,AJ$4))</f>
        <v>0</v>
      </c>
      <c r="AK132" s="26">
        <f t="shared" ref="AK132" ca="1" si="6495">AJ132-AL132</f>
        <v>0</v>
      </c>
      <c r="AL132" s="26">
        <f t="array" aca="1" ref="AL132" ca="1">SUM(IF(RIGHT(OFFSET('Vacation Tracker'!$Q135:$AD135,0,AJ$4))&lt;&gt;"O",IFERROR(--LEFT(OFFSET('Vacation Tracker'!$Q135:$AD135,0,AJ$4),LEN(OFFSET('Vacation Tracker'!$Q135:$AD135,0,AJ$4))-1),0)))</f>
        <v>0</v>
      </c>
      <c r="AM132" s="26">
        <f t="array" aca="1" ref="AM132" ca="1">SUM(IF(RIGHT(OFFSET('Vacation Tracker'!$Q135:$AD135,0,AJ$4))=AM$8,IFERROR(--LEFT(OFFSET('Vacation Tracker'!$Q135:$AD135,0,AJ$4),LEN(OFFSET('Vacation Tracker'!$Q135:$AD135,0,AJ$4))-1),0)))</f>
        <v>0</v>
      </c>
      <c r="AN132" s="23">
        <f ca="1">SUM(OFFSET('Vacation Tracker'!$Q135:$AD135,0,AN$4))</f>
        <v>0</v>
      </c>
      <c r="AO132" s="26">
        <f t="shared" ref="AO132" ca="1" si="6496">AN132-AP132</f>
        <v>0</v>
      </c>
      <c r="AP132" s="26">
        <f t="array" aca="1" ref="AP132" ca="1">SUM(IF(RIGHT(OFFSET('Vacation Tracker'!$Q135:$AD135,0,AN$4))&lt;&gt;"O",IFERROR(--LEFT(OFFSET('Vacation Tracker'!$Q135:$AD135,0,AN$4),LEN(OFFSET('Vacation Tracker'!$Q135:$AD135,0,AN$4))-1),0)))</f>
        <v>0</v>
      </c>
      <c r="AQ132" s="26">
        <f t="array" aca="1" ref="AQ132" ca="1">SUM(IF(RIGHT(OFFSET('Vacation Tracker'!$Q135:$AD135,0,AN$4))=AQ$8,IFERROR(--LEFT(OFFSET('Vacation Tracker'!$Q135:$AD135,0,AN$4),LEN(OFFSET('Vacation Tracker'!$Q135:$AD135,0,AN$4))-1),0)))</f>
        <v>0</v>
      </c>
      <c r="AR132" s="23">
        <f ca="1">SUM(OFFSET('Vacation Tracker'!$Q135:$AD135,0,AR$4))</f>
        <v>0</v>
      </c>
      <c r="AS132" s="26">
        <f t="shared" ref="AS132" ca="1" si="6497">AR132-AT132</f>
        <v>0</v>
      </c>
      <c r="AT132" s="26">
        <f t="array" aca="1" ref="AT132" ca="1">SUM(IF(RIGHT(OFFSET('Vacation Tracker'!$Q135:$AD135,0,AR$4))&lt;&gt;"O",IFERROR(--LEFT(OFFSET('Vacation Tracker'!$Q135:$AD135,0,AR$4),LEN(OFFSET('Vacation Tracker'!$Q135:$AD135,0,AR$4))-1),0)))</f>
        <v>0</v>
      </c>
      <c r="AU132" s="26">
        <f t="array" aca="1" ref="AU132" ca="1">SUM(IF(RIGHT(OFFSET('Vacation Tracker'!$Q135:$AD135,0,AR$4))=AU$8,IFERROR(--LEFT(OFFSET('Vacation Tracker'!$Q135:$AD135,0,AR$4),LEN(OFFSET('Vacation Tracker'!$Q135:$AD135,0,AR$4))-1),0)))</f>
        <v>0</v>
      </c>
      <c r="AV132" s="23">
        <f ca="1">SUM(OFFSET('Vacation Tracker'!$Q135:$AD135,0,AV$4))</f>
        <v>0</v>
      </c>
      <c r="AW132" s="26">
        <f t="shared" ref="AW132" ca="1" si="6498">AV132-AX132</f>
        <v>0</v>
      </c>
      <c r="AX132" s="26">
        <f t="array" aca="1" ref="AX132" ca="1">SUM(IF(RIGHT(OFFSET('Vacation Tracker'!$Q135:$AD135,0,AV$4))&lt;&gt;"O",IFERROR(--LEFT(OFFSET('Vacation Tracker'!$Q135:$AD135,0,AV$4),LEN(OFFSET('Vacation Tracker'!$Q135:$AD135,0,AV$4))-1),0)))</f>
        <v>0</v>
      </c>
      <c r="AY132" s="26">
        <f t="array" aca="1" ref="AY132" ca="1">SUM(IF(RIGHT(OFFSET('Vacation Tracker'!$Q135:$AD135,0,AV$4))=AY$8,IFERROR(--LEFT(OFFSET('Vacation Tracker'!$Q135:$AD135,0,AV$4),LEN(OFFSET('Vacation Tracker'!$Q135:$AD135,0,AV$4))-1),0)))</f>
        <v>0</v>
      </c>
      <c r="AZ132" s="23">
        <f ca="1">SUM(OFFSET('Vacation Tracker'!$Q135:$AD135,0,AZ$4))</f>
        <v>0</v>
      </c>
      <c r="BA132" s="26">
        <f t="shared" ref="BA132" ca="1" si="6499">AZ132-BB132</f>
        <v>0</v>
      </c>
      <c r="BB132" s="26">
        <f t="array" aca="1" ref="BB132" ca="1">SUM(IF(RIGHT(OFFSET('Vacation Tracker'!$Q135:$AD135,0,AZ$4))&lt;&gt;"O",IFERROR(--LEFT(OFFSET('Vacation Tracker'!$Q135:$AD135,0,AZ$4),LEN(OFFSET('Vacation Tracker'!$Q135:$AD135,0,AZ$4))-1),0)))</f>
        <v>0</v>
      </c>
      <c r="BC132" s="26">
        <f t="array" aca="1" ref="BC132" ca="1">SUM(IF(RIGHT(OFFSET('Vacation Tracker'!$Q135:$AD135,0,AZ$4))=BC$8,IFERROR(--LEFT(OFFSET('Vacation Tracker'!$Q135:$AD135,0,AZ$4),LEN(OFFSET('Vacation Tracker'!$Q135:$AD135,0,AZ$4))-1),0)))</f>
        <v>0</v>
      </c>
      <c r="BD132" s="23">
        <f ca="1">SUM(OFFSET('Vacation Tracker'!$Q135:$AD135,0,BD$4))</f>
        <v>0</v>
      </c>
      <c r="BE132" s="26">
        <f t="shared" ref="BE132" ca="1" si="6500">BD132-BF132</f>
        <v>0</v>
      </c>
      <c r="BF132" s="26">
        <f t="array" aca="1" ref="BF132" ca="1">SUM(IF(RIGHT(OFFSET('Vacation Tracker'!$Q135:$AD135,0,BD$4))&lt;&gt;"O",IFERROR(--LEFT(OFFSET('Vacation Tracker'!$Q135:$AD135,0,BD$4),LEN(OFFSET('Vacation Tracker'!$Q135:$AD135,0,BD$4))-1),0)))</f>
        <v>0</v>
      </c>
      <c r="BG132" s="26">
        <f t="array" aca="1" ref="BG132" ca="1">SUM(IF(RIGHT(OFFSET('Vacation Tracker'!$Q135:$AD135,0,BD$4))=BG$8,IFERROR(--LEFT(OFFSET('Vacation Tracker'!$Q135:$AD135,0,BD$4),LEN(OFFSET('Vacation Tracker'!$Q135:$AD135,0,BD$4))-1),0)))</f>
        <v>0</v>
      </c>
      <c r="BH132" s="23">
        <f ca="1">SUM(OFFSET('Vacation Tracker'!$Q135:$AD135,0,BH$4))</f>
        <v>0</v>
      </c>
      <c r="BI132" s="26">
        <f t="shared" ref="BI132" ca="1" si="6501">BH132-BJ132</f>
        <v>0</v>
      </c>
      <c r="BJ132" s="26">
        <f t="array" aca="1" ref="BJ132" ca="1">SUM(IF(RIGHT(OFFSET('Vacation Tracker'!$Q135:$AD135,0,BH$4))&lt;&gt;"O",IFERROR(--LEFT(OFFSET('Vacation Tracker'!$Q135:$AD135,0,BH$4),LEN(OFFSET('Vacation Tracker'!$Q135:$AD135,0,BH$4))-1),0)))</f>
        <v>0</v>
      </c>
      <c r="BK132" s="26">
        <f t="array" aca="1" ref="BK132" ca="1">SUM(IF(RIGHT(OFFSET('Vacation Tracker'!$Q135:$AD135,0,BH$4))=BK$8,IFERROR(--LEFT(OFFSET('Vacation Tracker'!$Q135:$AD135,0,BH$4),LEN(OFFSET('Vacation Tracker'!$Q135:$AD135,0,BH$4))-1),0)))</f>
        <v>0</v>
      </c>
      <c r="BL132" s="23">
        <f ca="1">SUM(OFFSET('Vacation Tracker'!$Q135:$AD135,0,BL$4))</f>
        <v>0</v>
      </c>
      <c r="BM132" s="26">
        <f t="shared" ref="BM132" ca="1" si="6502">BL132-BN132</f>
        <v>0</v>
      </c>
      <c r="BN132" s="26">
        <f t="array" aca="1" ref="BN132" ca="1">SUM(IF(RIGHT(OFFSET('Vacation Tracker'!$Q135:$AD135,0,BL$4))&lt;&gt;"O",IFERROR(--LEFT(OFFSET('Vacation Tracker'!$Q135:$AD135,0,BL$4),LEN(OFFSET('Vacation Tracker'!$Q135:$AD135,0,BL$4))-1),0)))</f>
        <v>0</v>
      </c>
      <c r="BO132" s="26">
        <f t="array" aca="1" ref="BO132" ca="1">SUM(IF(RIGHT(OFFSET('Vacation Tracker'!$Q135:$AD135,0,BL$4))=BO$8,IFERROR(--LEFT(OFFSET('Vacation Tracker'!$Q135:$AD135,0,BL$4),LEN(OFFSET('Vacation Tracker'!$Q135:$AD135,0,BL$4))-1),0)))</f>
        <v>0</v>
      </c>
      <c r="BP132" s="23">
        <f ca="1">SUM(OFFSET('Vacation Tracker'!$Q135:$AD135,0,BP$4))</f>
        <v>0</v>
      </c>
      <c r="BQ132" s="26">
        <f t="shared" ref="BQ132" ca="1" si="6503">BP132-BR132</f>
        <v>0</v>
      </c>
      <c r="BR132" s="26">
        <f t="array" aca="1" ref="BR132" ca="1">SUM(IF(RIGHT(OFFSET('Vacation Tracker'!$Q135:$AD135,0,BP$4))&lt;&gt;"O",IFERROR(--LEFT(OFFSET('Vacation Tracker'!$Q135:$AD135,0,BP$4),LEN(OFFSET('Vacation Tracker'!$Q135:$AD135,0,BP$4))-1),0)))</f>
        <v>0</v>
      </c>
      <c r="BS132" s="26">
        <f t="array" aca="1" ref="BS132" ca="1">SUM(IF(RIGHT(OFFSET('Vacation Tracker'!$Q135:$AD135,0,BP$4))=BS$8,IFERROR(--LEFT(OFFSET('Vacation Tracker'!$Q135:$AD135,0,BP$4),LEN(OFFSET('Vacation Tracker'!$Q135:$AD135,0,BP$4))-1),0)))</f>
        <v>0</v>
      </c>
      <c r="BT132" s="23">
        <f ca="1">SUM(OFFSET('Vacation Tracker'!$Q135:$AD135,0,BT$4))</f>
        <v>0</v>
      </c>
      <c r="BU132" s="26">
        <f t="shared" ref="BU132" ca="1" si="6504">BT132-BV132</f>
        <v>0</v>
      </c>
      <c r="BV132" s="26">
        <f t="array" aca="1" ref="BV132" ca="1">SUM(IF(RIGHT(OFFSET('Vacation Tracker'!$Q135:$AD135,0,BT$4))&lt;&gt;"O",IFERROR(--LEFT(OFFSET('Vacation Tracker'!$Q135:$AD135,0,BT$4),LEN(OFFSET('Vacation Tracker'!$Q135:$AD135,0,BT$4))-1),0)))</f>
        <v>0</v>
      </c>
      <c r="BW132" s="26">
        <f t="array" aca="1" ref="BW132" ca="1">SUM(IF(RIGHT(OFFSET('Vacation Tracker'!$Q135:$AD135,0,BT$4))=BW$8,IFERROR(--LEFT(OFFSET('Vacation Tracker'!$Q135:$AD135,0,BT$4),LEN(OFFSET('Vacation Tracker'!$Q135:$AD135,0,BT$4))-1),0)))</f>
        <v>0</v>
      </c>
      <c r="BX132" s="23">
        <f ca="1">SUM(OFFSET('Vacation Tracker'!$Q135:$AD135,0,BX$4))</f>
        <v>0</v>
      </c>
      <c r="BY132" s="26">
        <f t="shared" ref="BY132" ca="1" si="6505">BX132-BZ132</f>
        <v>0</v>
      </c>
      <c r="BZ132" s="26">
        <f t="array" aca="1" ref="BZ132" ca="1">SUM(IF(RIGHT(OFFSET('Vacation Tracker'!$Q135:$AD135,0,BX$4))&lt;&gt;"O",IFERROR(--LEFT(OFFSET('Vacation Tracker'!$Q135:$AD135,0,BX$4),LEN(OFFSET('Vacation Tracker'!$Q135:$AD135,0,BX$4))-1),0)))</f>
        <v>0</v>
      </c>
      <c r="CA132" s="26">
        <f t="array" aca="1" ref="CA132" ca="1">SUM(IF(RIGHT(OFFSET('Vacation Tracker'!$Q135:$AD135,0,BX$4))=CA$8,IFERROR(--LEFT(OFFSET('Vacation Tracker'!$Q135:$AD135,0,BX$4),LEN(OFFSET('Vacation Tracker'!$Q135:$AD135,0,BX$4))-1),0)))</f>
        <v>0</v>
      </c>
      <c r="CB132" s="23">
        <f ca="1">SUM(OFFSET('Vacation Tracker'!$Q135:$AD135,0,CB$4))</f>
        <v>0</v>
      </c>
      <c r="CC132" s="26">
        <f t="shared" ref="CC132" ca="1" si="6506">CB132-CD132</f>
        <v>0</v>
      </c>
      <c r="CD132" s="26">
        <f t="array" aca="1" ref="CD132" ca="1">SUM(IF(RIGHT(OFFSET('Vacation Tracker'!$Q135:$AD135,0,CB$4))&lt;&gt;"O",IFERROR(--LEFT(OFFSET('Vacation Tracker'!$Q135:$AD135,0,CB$4),LEN(OFFSET('Vacation Tracker'!$Q135:$AD135,0,CB$4))-1),0)))</f>
        <v>0</v>
      </c>
      <c r="CE132" s="26">
        <f t="array" aca="1" ref="CE132" ca="1">SUM(IF(RIGHT(OFFSET('Vacation Tracker'!$Q135:$AD135,0,CB$4))=CE$8,IFERROR(--LEFT(OFFSET('Vacation Tracker'!$Q135:$AD135,0,CB$4),LEN(OFFSET('Vacation Tracker'!$Q135:$AD135,0,CB$4))-1),0)))</f>
        <v>0</v>
      </c>
      <c r="CF132" s="23">
        <f ca="1">SUM(OFFSET('Vacation Tracker'!$Q135:$AD135,0,CF$4))</f>
        <v>0</v>
      </c>
      <c r="CG132" s="26">
        <f t="shared" ref="CG132" ca="1" si="6507">CF132-CH132</f>
        <v>0</v>
      </c>
      <c r="CH132" s="26">
        <f t="array" aca="1" ref="CH132" ca="1">SUM(IF(RIGHT(OFFSET('Vacation Tracker'!$Q135:$AD135,0,CF$4))&lt;&gt;"O",IFERROR(--LEFT(OFFSET('Vacation Tracker'!$Q135:$AD135,0,CF$4),LEN(OFFSET('Vacation Tracker'!$Q135:$AD135,0,CF$4))-1),0)))</f>
        <v>0</v>
      </c>
      <c r="CI132" s="26">
        <f t="array" aca="1" ref="CI132" ca="1">SUM(IF(RIGHT(OFFSET('Vacation Tracker'!$Q135:$AD135,0,CF$4))=CI$8,IFERROR(--LEFT(OFFSET('Vacation Tracker'!$Q135:$AD135,0,CF$4),LEN(OFFSET('Vacation Tracker'!$Q135:$AD135,0,CF$4))-1),0)))</f>
        <v>0</v>
      </c>
      <c r="CJ132" s="23">
        <f ca="1">SUM(OFFSET('Vacation Tracker'!$Q135:$AD135,0,CJ$4))</f>
        <v>0</v>
      </c>
      <c r="CK132" s="26">
        <f t="shared" ref="CK132" ca="1" si="6508">CJ132-CL132</f>
        <v>0</v>
      </c>
      <c r="CL132" s="26">
        <f t="array" aca="1" ref="CL132" ca="1">SUM(IF(RIGHT(OFFSET('Vacation Tracker'!$Q135:$AD135,0,CJ$4))&lt;&gt;"O",IFERROR(--LEFT(OFFSET('Vacation Tracker'!$Q135:$AD135,0,CJ$4),LEN(OFFSET('Vacation Tracker'!$Q135:$AD135,0,CJ$4))-1),0)))</f>
        <v>0</v>
      </c>
      <c r="CM132" s="26">
        <f t="array" aca="1" ref="CM132" ca="1">SUM(IF(RIGHT(OFFSET('Vacation Tracker'!$Q135:$AD135,0,CJ$4))=CM$8,IFERROR(--LEFT(OFFSET('Vacation Tracker'!$Q135:$AD135,0,CJ$4),LEN(OFFSET('Vacation Tracker'!$Q135:$AD135,0,CJ$4))-1),0)))</f>
        <v>0</v>
      </c>
      <c r="CN132" s="23">
        <f ca="1">SUM(OFFSET('Vacation Tracker'!$Q135:$AD135,0,CN$4))</f>
        <v>0</v>
      </c>
      <c r="CO132" s="26">
        <f t="shared" ref="CO132" ca="1" si="6509">CN132-CP132</f>
        <v>0</v>
      </c>
      <c r="CP132" s="26">
        <f t="array" aca="1" ref="CP132" ca="1">SUM(IF(RIGHT(OFFSET('Vacation Tracker'!$Q135:$AD135,0,CN$4))&lt;&gt;"O",IFERROR(--LEFT(OFFSET('Vacation Tracker'!$Q135:$AD135,0,CN$4),LEN(OFFSET('Vacation Tracker'!$Q135:$AD135,0,CN$4))-1),0)))</f>
        <v>0</v>
      </c>
      <c r="CQ132" s="26">
        <f t="array" aca="1" ref="CQ132" ca="1">SUM(IF(RIGHT(OFFSET('Vacation Tracker'!$Q135:$AD135,0,CN$4))=CQ$8,IFERROR(--LEFT(OFFSET('Vacation Tracker'!$Q135:$AD135,0,CN$4),LEN(OFFSET('Vacation Tracker'!$Q135:$AD135,0,CN$4))-1),0)))</f>
        <v>0</v>
      </c>
      <c r="CR132" s="23">
        <f ca="1">SUM(OFFSET('Vacation Tracker'!$Q135:$AD135,0,CR$4))</f>
        <v>0</v>
      </c>
      <c r="CS132" s="26">
        <f t="shared" ref="CS132" ca="1" si="6510">CR132-CT132</f>
        <v>0</v>
      </c>
      <c r="CT132" s="26">
        <f t="array" aca="1" ref="CT132" ca="1">SUM(IF(RIGHT(OFFSET('Vacation Tracker'!$Q135:$AD135,0,CR$4))&lt;&gt;"O",IFERROR(--LEFT(OFFSET('Vacation Tracker'!$Q135:$AD135,0,CR$4),LEN(OFFSET('Vacation Tracker'!$Q135:$AD135,0,CR$4))-1),0)))</f>
        <v>0</v>
      </c>
      <c r="CU132" s="26">
        <f t="array" aca="1" ref="CU132" ca="1">SUM(IF(RIGHT(OFFSET('Vacation Tracker'!$Q135:$AD135,0,CR$4))=CU$8,IFERROR(--LEFT(OFFSET('Vacation Tracker'!$Q135:$AD135,0,CR$4),LEN(OFFSET('Vacation Tracker'!$Q135:$AD135,0,CR$4))-1),0)))</f>
        <v>0</v>
      </c>
      <c r="CV132" s="23">
        <f ca="1">SUM(OFFSET('Vacation Tracker'!$Q135:$AD135,0,CV$4))</f>
        <v>0</v>
      </c>
      <c r="CW132" s="26">
        <f t="shared" ref="CW132" ca="1" si="6511">CV132-CX132</f>
        <v>0</v>
      </c>
      <c r="CX132" s="26">
        <f t="array" aca="1" ref="CX132" ca="1">SUM(IF(RIGHT(OFFSET('Vacation Tracker'!$Q135:$AD135,0,CV$4))&lt;&gt;"O",IFERROR(--LEFT(OFFSET('Vacation Tracker'!$Q135:$AD135,0,CV$4),LEN(OFFSET('Vacation Tracker'!$Q135:$AD135,0,CV$4))-1),0)))</f>
        <v>0</v>
      </c>
      <c r="CY132" s="26">
        <f t="array" aca="1" ref="CY132" ca="1">SUM(IF(RIGHT(OFFSET('Vacation Tracker'!$Q135:$AD135,0,CV$4))=CY$8,IFERROR(--LEFT(OFFSET('Vacation Tracker'!$Q135:$AD135,0,CV$4),LEN(OFFSET('Vacation Tracker'!$Q135:$AD135,0,CV$4))-1),0)))</f>
        <v>0</v>
      </c>
      <c r="CZ132" s="23">
        <f ca="1">SUM(OFFSET('Vacation Tracker'!$Q135:$AD135,0,CZ$4))</f>
        <v>0</v>
      </c>
      <c r="DA132" s="26">
        <f t="shared" ref="DA132" ca="1" si="6512">CZ132-DB132</f>
        <v>0</v>
      </c>
      <c r="DB132" s="26">
        <f t="array" aca="1" ref="DB132" ca="1">SUM(IF(RIGHT(OFFSET('Vacation Tracker'!$Q135:$AD135,0,CZ$4))&lt;&gt;"O",IFERROR(--LEFT(OFFSET('Vacation Tracker'!$Q135:$AD135,0,CZ$4),LEN(OFFSET('Vacation Tracker'!$Q135:$AD135,0,CZ$4))-1),0)))</f>
        <v>0</v>
      </c>
      <c r="DC132" s="26">
        <f t="array" aca="1" ref="DC132" ca="1">SUM(IF(RIGHT(OFFSET('Vacation Tracker'!$Q135:$AD135,0,CZ$4))=DC$8,IFERROR(--LEFT(OFFSET('Vacation Tracker'!$Q135:$AD135,0,CZ$4),LEN(OFFSET('Vacation Tracker'!$Q135:$AD135,0,CZ$4))-1),0)))</f>
        <v>0</v>
      </c>
      <c r="DD132" s="23">
        <f ca="1">SUM(OFFSET('Vacation Tracker'!$Q135:$AD135,0,DD$4))</f>
        <v>0</v>
      </c>
      <c r="DE132" s="26">
        <f t="shared" ref="DE132" ca="1" si="6513">DD132-DF132</f>
        <v>0</v>
      </c>
      <c r="DF132" s="26">
        <f t="array" aca="1" ref="DF132" ca="1">SUM(IF(RIGHT(OFFSET('Vacation Tracker'!$Q135:$AD135,0,DD$4))&lt;&gt;"O",IFERROR(--LEFT(OFFSET('Vacation Tracker'!$Q135:$AD135,0,DD$4),LEN(OFFSET('Vacation Tracker'!$Q135:$AD135,0,DD$4))-1),0)))</f>
        <v>0</v>
      </c>
      <c r="DG132" s="26">
        <f t="array" aca="1" ref="DG132" ca="1">SUM(IF(RIGHT(OFFSET('Vacation Tracker'!$Q135:$AD135,0,DD$4))=DG$8,IFERROR(--LEFT(OFFSET('Vacation Tracker'!$Q135:$AD135,0,DD$4),LEN(OFFSET('Vacation Tracker'!$Q135:$AD135,0,DD$4))-1),0)))</f>
        <v>0</v>
      </c>
      <c r="DH132" s="23">
        <f ca="1">SUM(OFFSET('Vacation Tracker'!$Q135:$AD135,0,DH$4))</f>
        <v>0</v>
      </c>
      <c r="DI132" s="26">
        <f t="shared" ref="DI132" ca="1" si="6514">DH132-DJ132</f>
        <v>0</v>
      </c>
      <c r="DJ132" s="26">
        <f t="array" aca="1" ref="DJ132" ca="1">SUM(IF(RIGHT(OFFSET('Vacation Tracker'!$Q135:$AD135,0,DH$4))&lt;&gt;"O",IFERROR(--LEFT(OFFSET('Vacation Tracker'!$Q135:$AD135,0,DH$4),LEN(OFFSET('Vacation Tracker'!$Q135:$AD135,0,DH$4))-1),0)))</f>
        <v>0</v>
      </c>
      <c r="DK132" s="26">
        <f t="array" aca="1" ref="DK132" ca="1">SUM(IF(RIGHT(OFFSET('Vacation Tracker'!$Q135:$AD135,0,DH$4))=DK$8,IFERROR(--LEFT(OFFSET('Vacation Tracker'!$Q135:$AD135,0,DH$4),LEN(OFFSET('Vacation Tracker'!$Q135:$AD135,0,DH$4))-1),0)))</f>
        <v>0</v>
      </c>
      <c r="DL132" s="23">
        <f ca="1">SUM(OFFSET('Vacation Tracker'!$Q135:$AD135,0,DL$4))</f>
        <v>0</v>
      </c>
      <c r="DM132" s="26">
        <f t="shared" ref="DM132" ca="1" si="6515">DL132-DN132</f>
        <v>0</v>
      </c>
      <c r="DN132" s="26">
        <f t="array" aca="1" ref="DN132" ca="1">SUM(IF(RIGHT(OFFSET('Vacation Tracker'!$Q135:$AD135,0,DL$4))&lt;&gt;"O",IFERROR(--LEFT(OFFSET('Vacation Tracker'!$Q135:$AD135,0,DL$4),LEN(OFFSET('Vacation Tracker'!$Q135:$AD135,0,DL$4))-1),0)))</f>
        <v>0</v>
      </c>
      <c r="DO132" s="26">
        <f t="array" aca="1" ref="DO132" ca="1">SUM(IF(RIGHT(OFFSET('Vacation Tracker'!$Q135:$AD135,0,DL$4))=DO$8,IFERROR(--LEFT(OFFSET('Vacation Tracker'!$Q135:$AD135,0,DL$4),LEN(OFFSET('Vacation Tracker'!$Q135:$AD135,0,DL$4))-1),0)))</f>
        <v>0</v>
      </c>
      <c r="DP132" s="23">
        <f ca="1">SUM(OFFSET('Vacation Tracker'!$Q135:$AD135,0,DP$4))</f>
        <v>0</v>
      </c>
      <c r="DQ132" s="26">
        <f t="shared" ref="DQ132" ca="1" si="6516">DP132-DR132</f>
        <v>0</v>
      </c>
      <c r="DR132" s="26">
        <f t="array" aca="1" ref="DR132" ca="1">SUM(IF(RIGHT(OFFSET('Vacation Tracker'!$Q135:$AD135,0,DP$4))&lt;&gt;"O",IFERROR(--LEFT(OFFSET('Vacation Tracker'!$Q135:$AD135,0,DP$4),LEN(OFFSET('Vacation Tracker'!$Q135:$AD135,0,DP$4))-1),0)))</f>
        <v>0</v>
      </c>
      <c r="DS132" s="26">
        <f t="array" aca="1" ref="DS132" ca="1">SUM(IF(RIGHT(OFFSET('Vacation Tracker'!$Q135:$AD135,0,DP$4))=DS$8,IFERROR(--LEFT(OFFSET('Vacation Tracker'!$Q135:$AD135,0,DP$4),LEN(OFFSET('Vacation Tracker'!$Q135:$AD135,0,DP$4))-1),0)))</f>
        <v>0</v>
      </c>
      <c r="DT132" s="23">
        <f ca="1">SUM(OFFSET('Vacation Tracker'!$Q135:$AD135,0,DT$4))</f>
        <v>0</v>
      </c>
      <c r="DU132" s="26">
        <f t="shared" ref="DU132" ca="1" si="6517">DT132-DV132</f>
        <v>0</v>
      </c>
      <c r="DV132" s="26">
        <f t="array" aca="1" ref="DV132" ca="1">SUM(IF(RIGHT(OFFSET('Vacation Tracker'!$Q135:$AD135,0,DT$4))&lt;&gt;"O",IFERROR(--LEFT(OFFSET('Vacation Tracker'!$Q135:$AD135,0,DT$4),LEN(OFFSET('Vacation Tracker'!$Q135:$AD135,0,DT$4))-1),0)))</f>
        <v>0</v>
      </c>
      <c r="DW132" s="26">
        <f t="array" aca="1" ref="DW132" ca="1">SUM(IF(RIGHT(OFFSET('Vacation Tracker'!$Q135:$AD135,0,DT$4))=DW$8,IFERROR(--LEFT(OFFSET('Vacation Tracker'!$Q135:$AD135,0,DT$4),LEN(OFFSET('Vacation Tracker'!$Q135:$AD135,0,DT$4))-1),0)))</f>
        <v>0</v>
      </c>
      <c r="DX132" s="23">
        <f ca="1">SUM(OFFSET('Vacation Tracker'!$Q135:$AD135,0,DX$4))</f>
        <v>0</v>
      </c>
      <c r="DY132" s="26">
        <f t="shared" ref="DY132" ca="1" si="6518">DX132-DZ132</f>
        <v>0</v>
      </c>
      <c r="DZ132" s="26">
        <f t="array" aca="1" ref="DZ132" ca="1">SUM(IF(RIGHT(OFFSET('Vacation Tracker'!$Q135:$AD135,0,DX$4))&lt;&gt;"O",IFERROR(--LEFT(OFFSET('Vacation Tracker'!$Q135:$AD135,0,DX$4),LEN(OFFSET('Vacation Tracker'!$Q135:$AD135,0,DX$4))-1),0)))</f>
        <v>0</v>
      </c>
      <c r="EA132" s="26">
        <f t="array" aca="1" ref="EA132" ca="1">SUM(IF(RIGHT(OFFSET('Vacation Tracker'!$Q135:$AD135,0,DX$4))=EA$8,IFERROR(--LEFT(OFFSET('Vacation Tracker'!$Q135:$AD135,0,DX$4),LEN(OFFSET('Vacation Tracker'!$Q135:$AD135,0,DX$4))-1),0)))</f>
        <v>0</v>
      </c>
      <c r="EB132" s="23">
        <f ca="1">SUM(OFFSET('Vacation Tracker'!$Q135:$AD135,0,EB$4))</f>
        <v>0</v>
      </c>
      <c r="EC132" s="26">
        <f t="shared" ref="EC132" ca="1" si="6519">EB132-ED132</f>
        <v>0</v>
      </c>
      <c r="ED132" s="26">
        <f t="array" aca="1" ref="ED132" ca="1">SUM(IF(RIGHT(OFFSET('Vacation Tracker'!$Q135:$AD135,0,EB$4))&lt;&gt;"O",IFERROR(--LEFT(OFFSET('Vacation Tracker'!$Q135:$AD135,0,EB$4),LEN(OFFSET('Vacation Tracker'!$Q135:$AD135,0,EB$4))-1),0)))</f>
        <v>0</v>
      </c>
      <c r="EE132" s="26">
        <f t="array" aca="1" ref="EE132" ca="1">SUM(IF(RIGHT(OFFSET('Vacation Tracker'!$Q135:$AD135,0,EB$4))=EE$8,IFERROR(--LEFT(OFFSET('Vacation Tracker'!$Q135:$AD135,0,EB$4),LEN(OFFSET('Vacation Tracker'!$Q135:$AD135,0,EB$4))-1),0)))</f>
        <v>0</v>
      </c>
      <c r="EF132" s="23">
        <f ca="1">SUM(OFFSET('Vacation Tracker'!$Q135:$AD135,0,EF$4))</f>
        <v>0</v>
      </c>
      <c r="EG132" s="26">
        <f t="shared" ref="EG132" ca="1" si="6520">EF132-EH132</f>
        <v>0</v>
      </c>
      <c r="EH132" s="26">
        <f t="array" aca="1" ref="EH132" ca="1">SUM(IF(RIGHT(OFFSET('Vacation Tracker'!$Q135:$AD135,0,EF$4))&lt;&gt;"O",IFERROR(--LEFT(OFFSET('Vacation Tracker'!$Q135:$AD135,0,EF$4),LEN(OFFSET('Vacation Tracker'!$Q135:$AD135,0,EF$4))-1),0)))</f>
        <v>0</v>
      </c>
      <c r="EI132" s="26">
        <f t="array" aca="1" ref="EI132" ca="1">SUM(IF(RIGHT(OFFSET('Vacation Tracker'!$Q135:$AD135,0,EF$4))=EI$8,IFERROR(--LEFT(OFFSET('Vacation Tracker'!$Q135:$AD135,0,EF$4),LEN(OFFSET('Vacation Tracker'!$Q135:$AD135,0,EF$4))-1),0)))</f>
        <v>0</v>
      </c>
      <c r="EJ132" s="23">
        <f ca="1">SUM(OFFSET('Vacation Tracker'!$Q135:$AD135,0,EJ$4))</f>
        <v>0</v>
      </c>
      <c r="EK132" s="26">
        <f t="shared" ref="EK132" ca="1" si="6521">EJ132-EL132</f>
        <v>0</v>
      </c>
      <c r="EL132" s="26">
        <f t="array" aca="1" ref="EL132" ca="1">SUM(IF(RIGHT(OFFSET('Vacation Tracker'!$Q135:$AD135,0,EJ$4))&lt;&gt;"O",IFERROR(--LEFT(OFFSET('Vacation Tracker'!$Q135:$AD135,0,EJ$4),LEN(OFFSET('Vacation Tracker'!$Q135:$AD135,0,EJ$4))-1),0)))</f>
        <v>0</v>
      </c>
      <c r="EM132" s="26">
        <f t="array" aca="1" ref="EM132" ca="1">SUM(IF(RIGHT(OFFSET('Vacation Tracker'!$Q135:$AD135,0,EJ$4))=EM$8,IFERROR(--LEFT(OFFSET('Vacation Tracker'!$Q135:$AD135,0,EJ$4),LEN(OFFSET('Vacation Tracker'!$Q135:$AD135,0,EJ$4))-1),0)))</f>
        <v>0</v>
      </c>
      <c r="EN132" s="23">
        <f ca="1">SUM(OFFSET('Vacation Tracker'!$Q135:$AD135,0,EN$4))</f>
        <v>0</v>
      </c>
      <c r="EO132" s="26">
        <f t="shared" ref="EO132" ca="1" si="6522">EN132-EP132</f>
        <v>0</v>
      </c>
      <c r="EP132" s="26">
        <f t="array" aca="1" ref="EP132" ca="1">SUM(IF(RIGHT(OFFSET('Vacation Tracker'!$Q135:$AD135,0,EN$4))&lt;&gt;"O",IFERROR(--LEFT(OFFSET('Vacation Tracker'!$Q135:$AD135,0,EN$4),LEN(OFFSET('Vacation Tracker'!$Q135:$AD135,0,EN$4))-1),0)))</f>
        <v>0</v>
      </c>
      <c r="EQ132" s="26">
        <f t="array" aca="1" ref="EQ132" ca="1">SUM(IF(RIGHT(OFFSET('Vacation Tracker'!$Q135:$AD135,0,EN$4))=EQ$8,IFERROR(--LEFT(OFFSET('Vacation Tracker'!$Q135:$AD135,0,EN$4),LEN(OFFSET('Vacation Tracker'!$Q135:$AD135,0,EN$4))-1),0)))</f>
        <v>0</v>
      </c>
      <c r="ER132" s="23">
        <f ca="1">SUM(OFFSET('Vacation Tracker'!$Q135:$AD135,0,ER$4))</f>
        <v>0</v>
      </c>
      <c r="ES132" s="26">
        <f t="shared" ref="ES132" ca="1" si="6523">ER132-ET132</f>
        <v>0</v>
      </c>
      <c r="ET132" s="26">
        <f t="array" aca="1" ref="ET132" ca="1">SUM(IF(RIGHT(OFFSET('Vacation Tracker'!$Q135:$AD135,0,ER$4))&lt;&gt;"O",IFERROR(--LEFT(OFFSET('Vacation Tracker'!$Q135:$AD135,0,ER$4),LEN(OFFSET('Vacation Tracker'!$Q135:$AD135,0,ER$4))-1),0)))</f>
        <v>0</v>
      </c>
      <c r="EU132" s="26">
        <f t="array" aca="1" ref="EU132" ca="1">SUM(IF(RIGHT(OFFSET('Vacation Tracker'!$Q135:$AD135,0,ER$4))=EU$8,IFERROR(--LEFT(OFFSET('Vacation Tracker'!$Q135:$AD135,0,ER$4),LEN(OFFSET('Vacation Tracker'!$Q135:$AD135,0,ER$4))-1),0)))</f>
        <v>0</v>
      </c>
      <c r="EV132" s="23">
        <f ca="1">SUM(OFFSET('Vacation Tracker'!$Q135:$AD135,0,EV$4))</f>
        <v>0</v>
      </c>
      <c r="EW132" s="26">
        <f t="shared" ref="EW132" ca="1" si="6524">EV132-EX132</f>
        <v>0</v>
      </c>
      <c r="EX132" s="26">
        <f t="array" aca="1" ref="EX132" ca="1">SUM(IF(RIGHT(OFFSET('Vacation Tracker'!$Q135:$AD135,0,EV$4))&lt;&gt;"O",IFERROR(--LEFT(OFFSET('Vacation Tracker'!$Q135:$AD135,0,EV$4),LEN(OFFSET('Vacation Tracker'!$Q135:$AD135,0,EV$4))-1),0)))</f>
        <v>0</v>
      </c>
      <c r="EY132" s="26">
        <f t="array" aca="1" ref="EY132" ca="1">SUM(IF(RIGHT(OFFSET('Vacation Tracker'!$Q135:$AD135,0,EV$4))=EY$8,IFERROR(--LEFT(OFFSET('Vacation Tracker'!$Q135:$AD135,0,EV$4),LEN(OFFSET('Vacation Tracker'!$Q135:$AD135,0,EV$4))-1),0)))</f>
        <v>0</v>
      </c>
      <c r="EZ132" s="23">
        <f ca="1">SUM(OFFSET('Vacation Tracker'!$Q135:$AD135,0,EZ$4))</f>
        <v>0</v>
      </c>
      <c r="FA132" s="26">
        <f t="shared" ref="FA132" ca="1" si="6525">EZ132-FB132</f>
        <v>0</v>
      </c>
      <c r="FB132" s="26">
        <f t="array" aca="1" ref="FB132" ca="1">SUM(IF(RIGHT(OFFSET('Vacation Tracker'!$Q135:$AD135,0,EZ$4))&lt;&gt;"O",IFERROR(--LEFT(OFFSET('Vacation Tracker'!$Q135:$AD135,0,EZ$4),LEN(OFFSET('Vacation Tracker'!$Q135:$AD135,0,EZ$4))-1),0)))</f>
        <v>0</v>
      </c>
      <c r="FC132" s="26">
        <f t="array" aca="1" ref="FC132" ca="1">SUM(IF(RIGHT(OFFSET('Vacation Tracker'!$Q135:$AD135,0,EZ$4))=FC$8,IFERROR(--LEFT(OFFSET('Vacation Tracker'!$Q135:$AD135,0,EZ$4),LEN(OFFSET('Vacation Tracker'!$Q135:$AD135,0,EZ$4))-1),0)))</f>
        <v>0</v>
      </c>
      <c r="FD132" s="23">
        <f ca="1">SUM(OFFSET('Vacation Tracker'!$Q135:$AD135,0,FD$4))</f>
        <v>0</v>
      </c>
      <c r="FE132" s="26">
        <f t="shared" ref="FE132" ca="1" si="6526">FD132-FF132</f>
        <v>0</v>
      </c>
      <c r="FF132" s="26">
        <f t="array" aca="1" ref="FF132" ca="1">SUM(IF(RIGHT(OFFSET('Vacation Tracker'!$Q135:$AD135,0,FD$4))&lt;&gt;"O",IFERROR(--LEFT(OFFSET('Vacation Tracker'!$Q135:$AD135,0,FD$4),LEN(OFFSET('Vacation Tracker'!$Q135:$AD135,0,FD$4))-1),0)))</f>
        <v>0</v>
      </c>
      <c r="FG132" s="26">
        <f t="array" aca="1" ref="FG132" ca="1">SUM(IF(RIGHT(OFFSET('Vacation Tracker'!$Q135:$AD135,0,FD$4))=FG$8,IFERROR(--LEFT(OFFSET('Vacation Tracker'!$Q135:$AD135,0,FD$4),LEN(OFFSET('Vacation Tracker'!$Q135:$AD135,0,FD$4))-1),0)))</f>
        <v>0</v>
      </c>
      <c r="FH132" s="23">
        <f ca="1">SUM(OFFSET('Vacation Tracker'!$Q135:$AD135,0,FH$4))</f>
        <v>0</v>
      </c>
      <c r="FI132" s="26">
        <f t="shared" ref="FI132" ca="1" si="6527">FH132-FJ132</f>
        <v>0</v>
      </c>
      <c r="FJ132" s="26">
        <f t="array" aca="1" ref="FJ132" ca="1">SUM(IF(RIGHT(OFFSET('Vacation Tracker'!$Q135:$AD135,0,FH$4))&lt;&gt;"O",IFERROR(--LEFT(OFFSET('Vacation Tracker'!$Q135:$AD135,0,FH$4),LEN(OFFSET('Vacation Tracker'!$Q135:$AD135,0,FH$4))-1),0)))</f>
        <v>0</v>
      </c>
      <c r="FK132" s="26">
        <f t="array" aca="1" ref="FK132" ca="1">SUM(IF(RIGHT(OFFSET('Vacation Tracker'!$Q135:$AD135,0,FH$4))=FK$8,IFERROR(--LEFT(OFFSET('Vacation Tracker'!$Q135:$AD135,0,FH$4),LEN(OFFSET('Vacation Tracker'!$Q135:$AD135,0,FH$4))-1),0)))</f>
        <v>0</v>
      </c>
      <c r="FL132" s="23">
        <f ca="1">SUM(OFFSET('Vacation Tracker'!$Q135:$AD135,0,FL$4))</f>
        <v>0</v>
      </c>
      <c r="FM132" s="26">
        <f t="shared" ref="FM132" ca="1" si="6528">FL132-FN132</f>
        <v>0</v>
      </c>
      <c r="FN132" s="26">
        <f t="array" aca="1" ref="FN132" ca="1">SUM(IF(RIGHT(OFFSET('Vacation Tracker'!$Q135:$AD135,0,FL$4))&lt;&gt;"O",IFERROR(--LEFT(OFFSET('Vacation Tracker'!$Q135:$AD135,0,FL$4),LEN(OFFSET('Vacation Tracker'!$Q135:$AD135,0,FL$4))-1),0)))</f>
        <v>0</v>
      </c>
      <c r="FO132" s="26">
        <f t="array" aca="1" ref="FO132" ca="1">SUM(IF(RIGHT(OFFSET('Vacation Tracker'!$Q135:$AD135,0,FL$4))=FO$8,IFERROR(--LEFT(OFFSET('Vacation Tracker'!$Q135:$AD135,0,FL$4),LEN(OFFSET('Vacation Tracker'!$Q135:$AD135,0,FL$4))-1),0)))</f>
        <v>0</v>
      </c>
      <c r="FP132" s="23">
        <f ca="1">SUM(OFFSET('Vacation Tracker'!$Q135:$AD135,0,FP$4))</f>
        <v>0</v>
      </c>
      <c r="FQ132" s="26">
        <f t="shared" ref="FQ132" ca="1" si="6529">FP132-FR132</f>
        <v>0</v>
      </c>
      <c r="FR132" s="26">
        <f t="array" aca="1" ref="FR132" ca="1">SUM(IF(RIGHT(OFFSET('Vacation Tracker'!$Q135:$AD135,0,FP$4))&lt;&gt;"O",IFERROR(--LEFT(OFFSET('Vacation Tracker'!$Q135:$AD135,0,FP$4),LEN(OFFSET('Vacation Tracker'!$Q135:$AD135,0,FP$4))-1),0)))</f>
        <v>0</v>
      </c>
      <c r="FS132" s="26">
        <f t="array" aca="1" ref="FS132" ca="1">SUM(IF(RIGHT(OFFSET('Vacation Tracker'!$Q135:$AD135,0,FP$4))=FS$8,IFERROR(--LEFT(OFFSET('Vacation Tracker'!$Q135:$AD135,0,FP$4),LEN(OFFSET('Vacation Tracker'!$Q135:$AD135,0,FP$4))-1),0)))</f>
        <v>0</v>
      </c>
      <c r="FT132" s="23">
        <f ca="1">SUM(OFFSET('Vacation Tracker'!$Q135:$AD135,0,FT$4))</f>
        <v>0</v>
      </c>
      <c r="FU132" s="26">
        <f t="shared" ref="FU132" ca="1" si="6530">FT132-FV132</f>
        <v>0</v>
      </c>
      <c r="FV132" s="26">
        <f t="array" aca="1" ref="FV132" ca="1">SUM(IF(RIGHT(OFFSET('Vacation Tracker'!$Q135:$AD135,0,FT$4))&lt;&gt;"O",IFERROR(--LEFT(OFFSET('Vacation Tracker'!$Q135:$AD135,0,FT$4),LEN(OFFSET('Vacation Tracker'!$Q135:$AD135,0,FT$4))-1),0)))</f>
        <v>0</v>
      </c>
      <c r="FW132" s="26">
        <f t="array" aca="1" ref="FW132" ca="1">SUM(IF(RIGHT(OFFSET('Vacation Tracker'!$Q135:$AD135,0,FT$4))=FW$8,IFERROR(--LEFT(OFFSET('Vacation Tracker'!$Q135:$AD135,0,FT$4),LEN(OFFSET('Vacation Tracker'!$Q135:$AD135,0,FT$4))-1),0)))</f>
        <v>0</v>
      </c>
      <c r="FX132" s="23">
        <f ca="1">SUM(OFFSET('Vacation Tracker'!$Q135:$AD135,0,FX$4))</f>
        <v>0</v>
      </c>
      <c r="FY132" s="26">
        <f t="shared" ref="FY132" ca="1" si="6531">FX132-FZ132</f>
        <v>0</v>
      </c>
      <c r="FZ132" s="26">
        <f t="array" aca="1" ref="FZ132" ca="1">SUM(IF(RIGHT(OFFSET('Vacation Tracker'!$Q135:$AD135,0,FX$4))&lt;&gt;"O",IFERROR(--LEFT(OFFSET('Vacation Tracker'!$Q135:$AD135,0,FX$4),LEN(OFFSET('Vacation Tracker'!$Q135:$AD135,0,FX$4))-1),0)))</f>
        <v>0</v>
      </c>
      <c r="GA132" s="26">
        <f t="array" aca="1" ref="GA132" ca="1">SUM(IF(RIGHT(OFFSET('Vacation Tracker'!$Q135:$AD135,0,FX$4))=GA$8,IFERROR(--LEFT(OFFSET('Vacation Tracker'!$Q135:$AD135,0,FX$4),LEN(OFFSET('Vacation Tracker'!$Q135:$AD135,0,FX$4))-1),0)))</f>
        <v>0</v>
      </c>
      <c r="GB132" s="23">
        <f ca="1">SUM(OFFSET('Vacation Tracker'!$Q135:$AD135,0,GB$4))</f>
        <v>0</v>
      </c>
      <c r="GC132" s="26">
        <f t="shared" ref="GC132" ca="1" si="6532">GB132-GD132</f>
        <v>0</v>
      </c>
      <c r="GD132" s="26">
        <f t="array" aca="1" ref="GD132" ca="1">SUM(IF(RIGHT(OFFSET('Vacation Tracker'!$Q135:$AD135,0,GB$4))&lt;&gt;"O",IFERROR(--LEFT(OFFSET('Vacation Tracker'!$Q135:$AD135,0,GB$4),LEN(OFFSET('Vacation Tracker'!$Q135:$AD135,0,GB$4))-1),0)))</f>
        <v>0</v>
      </c>
      <c r="GE132" s="26">
        <f t="array" aca="1" ref="GE132" ca="1">SUM(IF(RIGHT(OFFSET('Vacation Tracker'!$Q135:$AD135,0,GB$4))=GE$8,IFERROR(--LEFT(OFFSET('Vacation Tracker'!$Q135:$AD135,0,GB$4),LEN(OFFSET('Vacation Tracker'!$Q135:$AD135,0,GB$4))-1),0)))</f>
        <v>0</v>
      </c>
      <c r="GF132" s="23">
        <f ca="1">SUM(OFFSET('Vacation Tracker'!$Q135:$AD135,0,GF$4))</f>
        <v>0</v>
      </c>
      <c r="GG132" s="26">
        <f t="shared" ref="GG132" ca="1" si="6533">GF132-GH132</f>
        <v>0</v>
      </c>
      <c r="GH132" s="26">
        <f t="array" aca="1" ref="GH132" ca="1">SUM(IF(RIGHT(OFFSET('Vacation Tracker'!$Q135:$AD135,0,GF$4))&lt;&gt;"O",IFERROR(--LEFT(OFFSET('Vacation Tracker'!$Q135:$AD135,0,GF$4),LEN(OFFSET('Vacation Tracker'!$Q135:$AD135,0,GF$4))-1),0)))</f>
        <v>0</v>
      </c>
      <c r="GI132" s="26">
        <f t="array" aca="1" ref="GI132" ca="1">SUM(IF(RIGHT(OFFSET('Vacation Tracker'!$Q135:$AD135,0,GF$4))=GI$8,IFERROR(--LEFT(OFFSET('Vacation Tracker'!$Q135:$AD135,0,GF$4),LEN(OFFSET('Vacation Tracker'!$Q135:$AD135,0,GF$4))-1),0)))</f>
        <v>0</v>
      </c>
      <c r="GJ132" s="23">
        <f ca="1">SUM(OFFSET('Vacation Tracker'!$Q135:$AD135,0,GJ$4))</f>
        <v>0</v>
      </c>
      <c r="GK132" s="26">
        <f t="shared" ref="GK132" ca="1" si="6534">GJ132-GL132</f>
        <v>0</v>
      </c>
      <c r="GL132" s="26">
        <f t="array" aca="1" ref="GL132" ca="1">SUM(IF(RIGHT(OFFSET('Vacation Tracker'!$Q135:$AD135,0,GJ$4))&lt;&gt;"O",IFERROR(--LEFT(OFFSET('Vacation Tracker'!$Q135:$AD135,0,GJ$4),LEN(OFFSET('Vacation Tracker'!$Q135:$AD135,0,GJ$4))-1),0)))</f>
        <v>0</v>
      </c>
      <c r="GM132" s="26">
        <f t="array" aca="1" ref="GM132" ca="1">SUM(IF(RIGHT(OFFSET('Vacation Tracker'!$Q135:$AD135,0,GJ$4))=GM$8,IFERROR(--LEFT(OFFSET('Vacation Tracker'!$Q135:$AD135,0,GJ$4),LEN(OFFSET('Vacation Tracker'!$Q135:$AD135,0,GJ$4))-1),0)))</f>
        <v>0</v>
      </c>
      <c r="GN132" s="23">
        <f ca="1">SUM(OFFSET('Vacation Tracker'!$Q135:$AD135,0,GN$4))</f>
        <v>0</v>
      </c>
      <c r="GO132" s="26">
        <f t="shared" ref="GO132" ca="1" si="6535">GN132-GP132</f>
        <v>0</v>
      </c>
      <c r="GP132" s="26">
        <f t="array" aca="1" ref="GP132" ca="1">SUM(IF(RIGHT(OFFSET('Vacation Tracker'!$Q135:$AD135,0,GN$4))&lt;&gt;"O",IFERROR(--LEFT(OFFSET('Vacation Tracker'!$Q135:$AD135,0,GN$4),LEN(OFFSET('Vacation Tracker'!$Q135:$AD135,0,GN$4))-1),0)))</f>
        <v>0</v>
      </c>
      <c r="GQ132" s="26">
        <f t="array" aca="1" ref="GQ132" ca="1">SUM(IF(RIGHT(OFFSET('Vacation Tracker'!$Q135:$AD135,0,GN$4))=GQ$8,IFERROR(--LEFT(OFFSET('Vacation Tracker'!$Q135:$AD135,0,GN$4),LEN(OFFSET('Vacation Tracker'!$Q135:$AD135,0,GN$4))-1),0)))</f>
        <v>0</v>
      </c>
      <c r="GR132" s="23">
        <f ca="1">SUM(OFFSET('Vacation Tracker'!$Q135:$AD135,0,GR$4))</f>
        <v>0</v>
      </c>
      <c r="GS132" s="26">
        <f t="shared" ref="GS132" ca="1" si="6536">GR132-GT132</f>
        <v>0</v>
      </c>
      <c r="GT132" s="26">
        <f t="array" aca="1" ref="GT132" ca="1">SUM(IF(RIGHT(OFFSET('Vacation Tracker'!$Q135:$AD135,0,GR$4))&lt;&gt;"O",IFERROR(--LEFT(OFFSET('Vacation Tracker'!$Q135:$AD135,0,GR$4),LEN(OFFSET('Vacation Tracker'!$Q135:$AD135,0,GR$4))-1),0)))</f>
        <v>0</v>
      </c>
      <c r="GU132" s="26">
        <f t="array" aca="1" ref="GU132" ca="1">SUM(IF(RIGHT(OFFSET('Vacation Tracker'!$Q135:$AD135,0,GR$4))=GU$8,IFERROR(--LEFT(OFFSET('Vacation Tracker'!$Q135:$AD135,0,GR$4),LEN(OFFSET('Vacation Tracker'!$Q135:$AD135,0,GR$4))-1),0)))</f>
        <v>0</v>
      </c>
      <c r="GV132" s="23">
        <f ca="1">SUM(OFFSET('Vacation Tracker'!$Q135:$AD135,0,GV$4))</f>
        <v>0</v>
      </c>
      <c r="GW132" s="26">
        <f t="shared" ref="GW132" ca="1" si="6537">GV132-GX132</f>
        <v>0</v>
      </c>
      <c r="GX132" s="26">
        <f t="array" aca="1" ref="GX132" ca="1">SUM(IF(RIGHT(OFFSET('Vacation Tracker'!$Q135:$AD135,0,GV$4))&lt;&gt;"O",IFERROR(--LEFT(OFFSET('Vacation Tracker'!$Q135:$AD135,0,GV$4),LEN(OFFSET('Vacation Tracker'!$Q135:$AD135,0,GV$4))-1),0)))</f>
        <v>0</v>
      </c>
      <c r="GY132" s="26">
        <f t="array" aca="1" ref="GY132" ca="1">SUM(IF(RIGHT(OFFSET('Vacation Tracker'!$Q135:$AD135,0,GV$4))=GY$8,IFERROR(--LEFT(OFFSET('Vacation Tracker'!$Q135:$AD135,0,GV$4),LEN(OFFSET('Vacation Tracker'!$Q135:$AD135,0,GV$4))-1),0)))</f>
        <v>0</v>
      </c>
      <c r="GZ132" s="23">
        <f ca="1">SUM(OFFSET('Vacation Tracker'!$Q135:$AD135,0,GZ$4))</f>
        <v>0</v>
      </c>
      <c r="HA132" s="26">
        <f t="shared" ref="HA132" ca="1" si="6538">GZ132-HB132</f>
        <v>0</v>
      </c>
      <c r="HB132" s="26">
        <f t="array" aca="1" ref="HB132" ca="1">SUM(IF(RIGHT(OFFSET('Vacation Tracker'!$Q135:$AD135,0,GZ$4))&lt;&gt;"O",IFERROR(--LEFT(OFFSET('Vacation Tracker'!$Q135:$AD135,0,GZ$4),LEN(OFFSET('Vacation Tracker'!$Q135:$AD135,0,GZ$4))-1),0)))</f>
        <v>0</v>
      </c>
      <c r="HC132" s="26">
        <f t="array" aca="1" ref="HC132" ca="1">SUM(IF(RIGHT(OFFSET('Vacation Tracker'!$Q135:$AD135,0,GZ$4))=HC$8,IFERROR(--LEFT(OFFSET('Vacation Tracker'!$Q135:$AD135,0,GZ$4),LEN(OFFSET('Vacation Tracker'!$Q135:$AD135,0,GZ$4))-1),0)))</f>
        <v>0</v>
      </c>
      <c r="HD132" s="23">
        <f ca="1">SUM(OFFSET('Vacation Tracker'!$Q135:$AD135,0,HD$4))</f>
        <v>0</v>
      </c>
      <c r="HE132" s="26">
        <f t="shared" ref="HE132" ca="1" si="6539">HD132-HF132</f>
        <v>0</v>
      </c>
      <c r="HF132" s="26">
        <f t="array" aca="1" ref="HF132" ca="1">SUM(IF(RIGHT(OFFSET('Vacation Tracker'!$Q135:$AD135,0,HD$4))&lt;&gt;"O",IFERROR(--LEFT(OFFSET('Vacation Tracker'!$Q135:$AD135,0,HD$4),LEN(OFFSET('Vacation Tracker'!$Q135:$AD135,0,HD$4))-1),0)))</f>
        <v>0</v>
      </c>
      <c r="HG132" s="26">
        <f t="array" aca="1" ref="HG132" ca="1">SUM(IF(RIGHT(OFFSET('Vacation Tracker'!$Q135:$AD135,0,HD$4))=HG$8,IFERROR(--LEFT(OFFSET('Vacation Tracker'!$Q135:$AD135,0,HD$4),LEN(OFFSET('Vacation Tracker'!$Q135:$AD135,0,HD$4))-1),0)))</f>
        <v>0</v>
      </c>
      <c r="HH132" s="23">
        <f ca="1">SUM(OFFSET('Vacation Tracker'!$Q135:$AD135,0,HH$4))</f>
        <v>0</v>
      </c>
      <c r="HI132" s="26">
        <f t="shared" ref="HI132" ca="1" si="6540">HH132-HJ132</f>
        <v>0</v>
      </c>
      <c r="HJ132" s="26">
        <f t="array" aca="1" ref="HJ132" ca="1">SUM(IF(RIGHT(OFFSET('Vacation Tracker'!$Q135:$AD135,0,HH$4))&lt;&gt;"O",IFERROR(--LEFT(OFFSET('Vacation Tracker'!$Q135:$AD135,0,HH$4),LEN(OFFSET('Vacation Tracker'!$Q135:$AD135,0,HH$4))-1),0)))</f>
        <v>0</v>
      </c>
      <c r="HK132" s="26">
        <f t="array" aca="1" ref="HK132" ca="1">SUM(IF(RIGHT(OFFSET('Vacation Tracker'!$Q135:$AD135,0,HH$4))=HK$8,IFERROR(--LEFT(OFFSET('Vacation Tracker'!$Q135:$AD135,0,HH$4),LEN(OFFSET('Vacation Tracker'!$Q135:$AD135,0,HH$4))-1),0)))</f>
        <v>0</v>
      </c>
      <c r="HL132" s="23">
        <f ca="1">SUM(OFFSET('Vacation Tracker'!$Q135:$AD135,0,HL$4))</f>
        <v>0</v>
      </c>
      <c r="HM132" s="26">
        <f t="shared" ref="HM132" ca="1" si="6541">HL132-HN132</f>
        <v>0</v>
      </c>
      <c r="HN132" s="26">
        <f t="array" aca="1" ref="HN132" ca="1">SUM(IF(RIGHT(OFFSET('Vacation Tracker'!$Q135:$AD135,0,HL$4))&lt;&gt;"O",IFERROR(--LEFT(OFFSET('Vacation Tracker'!$Q135:$AD135,0,HL$4),LEN(OFFSET('Vacation Tracker'!$Q135:$AD135,0,HL$4))-1),0)))</f>
        <v>0</v>
      </c>
      <c r="HO132" s="26">
        <f t="array" aca="1" ref="HO132" ca="1">SUM(IF(RIGHT(OFFSET('Vacation Tracker'!$Q135:$AD135,0,HL$4))=HO$8,IFERROR(--LEFT(OFFSET('Vacation Tracker'!$Q135:$AD135,0,HL$4),LEN(OFFSET('Vacation Tracker'!$Q135:$AD135,0,HL$4))-1),0)))</f>
        <v>0</v>
      </c>
      <c r="HP132" s="23">
        <f ca="1">SUM(OFFSET('Vacation Tracker'!$Q135:$AD135,0,HP$4))</f>
        <v>0</v>
      </c>
      <c r="HQ132" s="26">
        <f t="shared" ref="HQ132" ca="1" si="6542">HP132-HR132</f>
        <v>0</v>
      </c>
      <c r="HR132" s="26">
        <f t="array" aca="1" ref="HR132" ca="1">SUM(IF(RIGHT(OFFSET('Vacation Tracker'!$Q135:$AD135,0,HP$4))&lt;&gt;"O",IFERROR(--LEFT(OFFSET('Vacation Tracker'!$Q135:$AD135,0,HP$4),LEN(OFFSET('Vacation Tracker'!$Q135:$AD135,0,HP$4))-1),0)))</f>
        <v>0</v>
      </c>
      <c r="HS132" s="23">
        <f t="array" aca="1" ref="HS132" ca="1">SUM(IF(RIGHT(OFFSET('Vacation Tracker'!$Q135:$AD135,0,HP$4))=HS$8,IFERROR(--LEFT(OFFSET('Vacation Tracker'!$Q135:$AD135,0,HP$4),LEN(OFFSET('Vacation Tracker'!$Q135:$AD135,0,HP$4))-1),0)))</f>
        <v>0</v>
      </c>
    </row>
    <row r="133" spans="2:227" ht="15" customHeight="1" x14ac:dyDescent="0.2">
      <c r="B133" s="23">
        <f>IF('Vacation Tracker'!B136&lt;&gt;"",'Vacation Tracker'!B136,"")</f>
        <v>125</v>
      </c>
      <c r="C133" s="24" t="str">
        <f>IF('Vacation Tracker'!C136&lt;&gt;"",'Vacation Tracker'!C136,"")</f>
        <v/>
      </c>
      <c r="D133" s="25" t="str">
        <f>IF('Vacation Tracker'!D136&lt;&gt;"",'Vacation Tracker'!D136,"")</f>
        <v/>
      </c>
      <c r="E133" s="25" t="str">
        <f>IF('Vacation Tracker'!E136&lt;&gt;"",'Vacation Tracker'!E136,"")</f>
        <v/>
      </c>
      <c r="F133" s="24" t="str">
        <f>IF('Vacation Tracker'!F136&lt;&gt;"",'Vacation Tracker'!F136,"")</f>
        <v/>
      </c>
      <c r="G133" s="24" t="str">
        <f>IF('Vacation Tracker'!G136&lt;&gt;"",'Vacation Tracker'!G136,"")</f>
        <v/>
      </c>
      <c r="H133" s="23" t="str">
        <f t="shared" si="6389"/>
        <v/>
      </c>
      <c r="I133" s="23" t="str">
        <f t="shared" si="6389"/>
        <v/>
      </c>
      <c r="J133" s="23" t="str">
        <f t="shared" si="6389"/>
        <v/>
      </c>
      <c r="K133" s="23" t="str">
        <f t="shared" si="3530"/>
        <v/>
      </c>
      <c r="L133" s="23">
        <f ca="1">SUM(OFFSET('Vacation Tracker'!$Q136:$AD136,0,L$4))</f>
        <v>0</v>
      </c>
      <c r="M133" s="26">
        <f t="shared" ca="1" si="3476"/>
        <v>0</v>
      </c>
      <c r="N133" s="26">
        <f t="array" aca="1" ref="N133" ca="1">SUM(IF(RIGHT(OFFSET('Vacation Tracker'!$Q136:$AD136,0,L$4))&lt;&gt;"O",IFERROR(--LEFT(OFFSET('Vacation Tracker'!$Q136:$AD136,0,L$4),LEN(OFFSET('Vacation Tracker'!$Q136:$AD136,0,L$4))-1),0)))</f>
        <v>0</v>
      </c>
      <c r="O133" s="26">
        <f t="array" aca="1" ref="O133" ca="1">SUM(IF(RIGHT(OFFSET('Vacation Tracker'!$Q136:$AD136,0,L$4))=O$8,IFERROR(--LEFT(OFFSET('Vacation Tracker'!$Q136:$AD136,0,L$4),LEN(OFFSET('Vacation Tracker'!$Q136:$AD136,0,L$4))-1),0)))</f>
        <v>0</v>
      </c>
      <c r="P133" s="23">
        <f ca="1">SUM(OFFSET('Vacation Tracker'!$Q136:$AD136,0,P$4))</f>
        <v>0</v>
      </c>
      <c r="Q133" s="26">
        <f t="shared" ca="1" si="3477"/>
        <v>0</v>
      </c>
      <c r="R133" s="26">
        <f t="array" aca="1" ref="R133" ca="1">SUM(IF(RIGHT(OFFSET('Vacation Tracker'!$Q136:$AD136,0,P$4))&lt;&gt;"O",IFERROR(--LEFT(OFFSET('Vacation Tracker'!$Q136:$AD136,0,P$4),LEN(OFFSET('Vacation Tracker'!$Q136:$AD136,0,P$4))-1),0)))</f>
        <v>0</v>
      </c>
      <c r="S133" s="26">
        <f t="array" aca="1" ref="S133" ca="1">SUM(IF(RIGHT(OFFSET('Vacation Tracker'!$Q136:$AD136,0,P$4))=S$8,IFERROR(--LEFT(OFFSET('Vacation Tracker'!$Q136:$AD136,0,P$4),LEN(OFFSET('Vacation Tracker'!$Q136:$AD136,0,P$4))-1),0)))</f>
        <v>0</v>
      </c>
      <c r="T133" s="23">
        <f ca="1">SUM(OFFSET('Vacation Tracker'!$Q136:$AD136,0,T$4))</f>
        <v>0</v>
      </c>
      <c r="U133" s="26">
        <f t="shared" ca="1" si="3478"/>
        <v>0</v>
      </c>
      <c r="V133" s="26">
        <f t="array" aca="1" ref="V133" ca="1">SUM(IF(RIGHT(OFFSET('Vacation Tracker'!$Q136:$AD136,0,T$4))&lt;&gt;"O",IFERROR(--LEFT(OFFSET('Vacation Tracker'!$Q136:$AD136,0,T$4),LEN(OFFSET('Vacation Tracker'!$Q136:$AD136,0,T$4))-1),0)))</f>
        <v>0</v>
      </c>
      <c r="W133" s="26">
        <f t="array" aca="1" ref="W133" ca="1">SUM(IF(RIGHT(OFFSET('Vacation Tracker'!$Q136:$AD136,0,T$4))=W$8,IFERROR(--LEFT(OFFSET('Vacation Tracker'!$Q136:$AD136,0,T$4),LEN(OFFSET('Vacation Tracker'!$Q136:$AD136,0,T$4))-1),0)))</f>
        <v>0</v>
      </c>
      <c r="X133" s="23">
        <f ca="1">SUM(OFFSET('Vacation Tracker'!$Q136:$AD136,0,X$4))</f>
        <v>0</v>
      </c>
      <c r="Y133" s="26">
        <f t="shared" ref="Y133" ca="1" si="6543">X133-Z133</f>
        <v>0</v>
      </c>
      <c r="Z133" s="26">
        <f t="array" aca="1" ref="Z133" ca="1">SUM(IF(RIGHT(OFFSET('Vacation Tracker'!$Q136:$AD136,0,X$4))&lt;&gt;"O",IFERROR(--LEFT(OFFSET('Vacation Tracker'!$Q136:$AD136,0,X$4),LEN(OFFSET('Vacation Tracker'!$Q136:$AD136,0,X$4))-1),0)))</f>
        <v>0</v>
      </c>
      <c r="AA133" s="26">
        <f t="array" aca="1" ref="AA133" ca="1">SUM(IF(RIGHT(OFFSET('Vacation Tracker'!$Q136:$AD136,0,X$4))=AA$8,IFERROR(--LEFT(OFFSET('Vacation Tracker'!$Q136:$AD136,0,X$4),LEN(OFFSET('Vacation Tracker'!$Q136:$AD136,0,X$4))-1),0)))</f>
        <v>0</v>
      </c>
      <c r="AB133" s="23">
        <f ca="1">SUM(OFFSET('Vacation Tracker'!$Q136:$AD136,0,AB$4))</f>
        <v>0</v>
      </c>
      <c r="AC133" s="26">
        <f t="shared" ref="AC133" ca="1" si="6544">AB133-AD133</f>
        <v>0</v>
      </c>
      <c r="AD133" s="26">
        <f t="array" aca="1" ref="AD133" ca="1">SUM(IF(RIGHT(OFFSET('Vacation Tracker'!$Q136:$AD136,0,AB$4))&lt;&gt;"O",IFERROR(--LEFT(OFFSET('Vacation Tracker'!$Q136:$AD136,0,AB$4),LEN(OFFSET('Vacation Tracker'!$Q136:$AD136,0,AB$4))-1),0)))</f>
        <v>0</v>
      </c>
      <c r="AE133" s="26">
        <f t="array" aca="1" ref="AE133" ca="1">SUM(IF(RIGHT(OFFSET('Vacation Tracker'!$Q136:$AD136,0,AB$4))=AE$8,IFERROR(--LEFT(OFFSET('Vacation Tracker'!$Q136:$AD136,0,AB$4),LEN(OFFSET('Vacation Tracker'!$Q136:$AD136,0,AB$4))-1),0)))</f>
        <v>0</v>
      </c>
      <c r="AF133" s="23">
        <f ca="1">SUM(OFFSET('Vacation Tracker'!$Q136:$AD136,0,AF$4))</f>
        <v>0</v>
      </c>
      <c r="AG133" s="26">
        <f t="shared" ref="AG133" ca="1" si="6545">AF133-AH133</f>
        <v>0</v>
      </c>
      <c r="AH133" s="26">
        <f t="array" aca="1" ref="AH133" ca="1">SUM(IF(RIGHT(OFFSET('Vacation Tracker'!$Q136:$AD136,0,AF$4))&lt;&gt;"O",IFERROR(--LEFT(OFFSET('Vacation Tracker'!$Q136:$AD136,0,AF$4),LEN(OFFSET('Vacation Tracker'!$Q136:$AD136,0,AF$4))-1),0)))</f>
        <v>0</v>
      </c>
      <c r="AI133" s="26">
        <f t="array" aca="1" ref="AI133" ca="1">SUM(IF(RIGHT(OFFSET('Vacation Tracker'!$Q136:$AD136,0,AF$4))=AI$8,IFERROR(--LEFT(OFFSET('Vacation Tracker'!$Q136:$AD136,0,AF$4),LEN(OFFSET('Vacation Tracker'!$Q136:$AD136,0,AF$4))-1),0)))</f>
        <v>0</v>
      </c>
      <c r="AJ133" s="23">
        <f ca="1">SUM(OFFSET('Vacation Tracker'!$Q136:$AD136,0,AJ$4))</f>
        <v>0</v>
      </c>
      <c r="AK133" s="26">
        <f t="shared" ref="AK133" ca="1" si="6546">AJ133-AL133</f>
        <v>0</v>
      </c>
      <c r="AL133" s="26">
        <f t="array" aca="1" ref="AL133" ca="1">SUM(IF(RIGHT(OFFSET('Vacation Tracker'!$Q136:$AD136,0,AJ$4))&lt;&gt;"O",IFERROR(--LEFT(OFFSET('Vacation Tracker'!$Q136:$AD136,0,AJ$4),LEN(OFFSET('Vacation Tracker'!$Q136:$AD136,0,AJ$4))-1),0)))</f>
        <v>0</v>
      </c>
      <c r="AM133" s="26">
        <f t="array" aca="1" ref="AM133" ca="1">SUM(IF(RIGHT(OFFSET('Vacation Tracker'!$Q136:$AD136,0,AJ$4))=AM$8,IFERROR(--LEFT(OFFSET('Vacation Tracker'!$Q136:$AD136,0,AJ$4),LEN(OFFSET('Vacation Tracker'!$Q136:$AD136,0,AJ$4))-1),0)))</f>
        <v>0</v>
      </c>
      <c r="AN133" s="23">
        <f ca="1">SUM(OFFSET('Vacation Tracker'!$Q136:$AD136,0,AN$4))</f>
        <v>0</v>
      </c>
      <c r="AO133" s="26">
        <f t="shared" ref="AO133" ca="1" si="6547">AN133-AP133</f>
        <v>0</v>
      </c>
      <c r="AP133" s="26">
        <f t="array" aca="1" ref="AP133" ca="1">SUM(IF(RIGHT(OFFSET('Vacation Tracker'!$Q136:$AD136,0,AN$4))&lt;&gt;"O",IFERROR(--LEFT(OFFSET('Vacation Tracker'!$Q136:$AD136,0,AN$4),LEN(OFFSET('Vacation Tracker'!$Q136:$AD136,0,AN$4))-1),0)))</f>
        <v>0</v>
      </c>
      <c r="AQ133" s="26">
        <f t="array" aca="1" ref="AQ133" ca="1">SUM(IF(RIGHT(OFFSET('Vacation Tracker'!$Q136:$AD136,0,AN$4))=AQ$8,IFERROR(--LEFT(OFFSET('Vacation Tracker'!$Q136:$AD136,0,AN$4),LEN(OFFSET('Vacation Tracker'!$Q136:$AD136,0,AN$4))-1),0)))</f>
        <v>0</v>
      </c>
      <c r="AR133" s="23">
        <f ca="1">SUM(OFFSET('Vacation Tracker'!$Q136:$AD136,0,AR$4))</f>
        <v>0</v>
      </c>
      <c r="AS133" s="26">
        <f t="shared" ref="AS133" ca="1" si="6548">AR133-AT133</f>
        <v>0</v>
      </c>
      <c r="AT133" s="26">
        <f t="array" aca="1" ref="AT133" ca="1">SUM(IF(RIGHT(OFFSET('Vacation Tracker'!$Q136:$AD136,0,AR$4))&lt;&gt;"O",IFERROR(--LEFT(OFFSET('Vacation Tracker'!$Q136:$AD136,0,AR$4),LEN(OFFSET('Vacation Tracker'!$Q136:$AD136,0,AR$4))-1),0)))</f>
        <v>0</v>
      </c>
      <c r="AU133" s="26">
        <f t="array" aca="1" ref="AU133" ca="1">SUM(IF(RIGHT(OFFSET('Vacation Tracker'!$Q136:$AD136,0,AR$4))=AU$8,IFERROR(--LEFT(OFFSET('Vacation Tracker'!$Q136:$AD136,0,AR$4),LEN(OFFSET('Vacation Tracker'!$Q136:$AD136,0,AR$4))-1),0)))</f>
        <v>0</v>
      </c>
      <c r="AV133" s="23">
        <f ca="1">SUM(OFFSET('Vacation Tracker'!$Q136:$AD136,0,AV$4))</f>
        <v>0</v>
      </c>
      <c r="AW133" s="26">
        <f t="shared" ref="AW133" ca="1" si="6549">AV133-AX133</f>
        <v>0</v>
      </c>
      <c r="AX133" s="26">
        <f t="array" aca="1" ref="AX133" ca="1">SUM(IF(RIGHT(OFFSET('Vacation Tracker'!$Q136:$AD136,0,AV$4))&lt;&gt;"O",IFERROR(--LEFT(OFFSET('Vacation Tracker'!$Q136:$AD136,0,AV$4),LEN(OFFSET('Vacation Tracker'!$Q136:$AD136,0,AV$4))-1),0)))</f>
        <v>0</v>
      </c>
      <c r="AY133" s="26">
        <f t="array" aca="1" ref="AY133" ca="1">SUM(IF(RIGHT(OFFSET('Vacation Tracker'!$Q136:$AD136,0,AV$4))=AY$8,IFERROR(--LEFT(OFFSET('Vacation Tracker'!$Q136:$AD136,0,AV$4),LEN(OFFSET('Vacation Tracker'!$Q136:$AD136,0,AV$4))-1),0)))</f>
        <v>0</v>
      </c>
      <c r="AZ133" s="23">
        <f ca="1">SUM(OFFSET('Vacation Tracker'!$Q136:$AD136,0,AZ$4))</f>
        <v>0</v>
      </c>
      <c r="BA133" s="26">
        <f t="shared" ref="BA133" ca="1" si="6550">AZ133-BB133</f>
        <v>0</v>
      </c>
      <c r="BB133" s="26">
        <f t="array" aca="1" ref="BB133" ca="1">SUM(IF(RIGHT(OFFSET('Vacation Tracker'!$Q136:$AD136,0,AZ$4))&lt;&gt;"O",IFERROR(--LEFT(OFFSET('Vacation Tracker'!$Q136:$AD136,0,AZ$4),LEN(OFFSET('Vacation Tracker'!$Q136:$AD136,0,AZ$4))-1),0)))</f>
        <v>0</v>
      </c>
      <c r="BC133" s="26">
        <f t="array" aca="1" ref="BC133" ca="1">SUM(IF(RIGHT(OFFSET('Vacation Tracker'!$Q136:$AD136,0,AZ$4))=BC$8,IFERROR(--LEFT(OFFSET('Vacation Tracker'!$Q136:$AD136,0,AZ$4),LEN(OFFSET('Vacation Tracker'!$Q136:$AD136,0,AZ$4))-1),0)))</f>
        <v>0</v>
      </c>
      <c r="BD133" s="23">
        <f ca="1">SUM(OFFSET('Vacation Tracker'!$Q136:$AD136,0,BD$4))</f>
        <v>0</v>
      </c>
      <c r="BE133" s="26">
        <f t="shared" ref="BE133" ca="1" si="6551">BD133-BF133</f>
        <v>0</v>
      </c>
      <c r="BF133" s="26">
        <f t="array" aca="1" ref="BF133" ca="1">SUM(IF(RIGHT(OFFSET('Vacation Tracker'!$Q136:$AD136,0,BD$4))&lt;&gt;"O",IFERROR(--LEFT(OFFSET('Vacation Tracker'!$Q136:$AD136,0,BD$4),LEN(OFFSET('Vacation Tracker'!$Q136:$AD136,0,BD$4))-1),0)))</f>
        <v>0</v>
      </c>
      <c r="BG133" s="26">
        <f t="array" aca="1" ref="BG133" ca="1">SUM(IF(RIGHT(OFFSET('Vacation Tracker'!$Q136:$AD136,0,BD$4))=BG$8,IFERROR(--LEFT(OFFSET('Vacation Tracker'!$Q136:$AD136,0,BD$4),LEN(OFFSET('Vacation Tracker'!$Q136:$AD136,0,BD$4))-1),0)))</f>
        <v>0</v>
      </c>
      <c r="BH133" s="23">
        <f ca="1">SUM(OFFSET('Vacation Tracker'!$Q136:$AD136,0,BH$4))</f>
        <v>0</v>
      </c>
      <c r="BI133" s="26">
        <f t="shared" ref="BI133" ca="1" si="6552">BH133-BJ133</f>
        <v>0</v>
      </c>
      <c r="BJ133" s="26">
        <f t="array" aca="1" ref="BJ133" ca="1">SUM(IF(RIGHT(OFFSET('Vacation Tracker'!$Q136:$AD136,0,BH$4))&lt;&gt;"O",IFERROR(--LEFT(OFFSET('Vacation Tracker'!$Q136:$AD136,0,BH$4),LEN(OFFSET('Vacation Tracker'!$Q136:$AD136,0,BH$4))-1),0)))</f>
        <v>0</v>
      </c>
      <c r="BK133" s="26">
        <f t="array" aca="1" ref="BK133" ca="1">SUM(IF(RIGHT(OFFSET('Vacation Tracker'!$Q136:$AD136,0,BH$4))=BK$8,IFERROR(--LEFT(OFFSET('Vacation Tracker'!$Q136:$AD136,0,BH$4),LEN(OFFSET('Vacation Tracker'!$Q136:$AD136,0,BH$4))-1),0)))</f>
        <v>0</v>
      </c>
      <c r="BL133" s="23">
        <f ca="1">SUM(OFFSET('Vacation Tracker'!$Q136:$AD136,0,BL$4))</f>
        <v>0</v>
      </c>
      <c r="BM133" s="26">
        <f t="shared" ref="BM133" ca="1" si="6553">BL133-BN133</f>
        <v>0</v>
      </c>
      <c r="BN133" s="26">
        <f t="array" aca="1" ref="BN133" ca="1">SUM(IF(RIGHT(OFFSET('Vacation Tracker'!$Q136:$AD136,0,BL$4))&lt;&gt;"O",IFERROR(--LEFT(OFFSET('Vacation Tracker'!$Q136:$AD136,0,BL$4),LEN(OFFSET('Vacation Tracker'!$Q136:$AD136,0,BL$4))-1),0)))</f>
        <v>0</v>
      </c>
      <c r="BO133" s="26">
        <f t="array" aca="1" ref="BO133" ca="1">SUM(IF(RIGHT(OFFSET('Vacation Tracker'!$Q136:$AD136,0,BL$4))=BO$8,IFERROR(--LEFT(OFFSET('Vacation Tracker'!$Q136:$AD136,0,BL$4),LEN(OFFSET('Vacation Tracker'!$Q136:$AD136,0,BL$4))-1),0)))</f>
        <v>0</v>
      </c>
      <c r="BP133" s="23">
        <f ca="1">SUM(OFFSET('Vacation Tracker'!$Q136:$AD136,0,BP$4))</f>
        <v>0</v>
      </c>
      <c r="BQ133" s="26">
        <f t="shared" ref="BQ133" ca="1" si="6554">BP133-BR133</f>
        <v>0</v>
      </c>
      <c r="BR133" s="26">
        <f t="array" aca="1" ref="BR133" ca="1">SUM(IF(RIGHT(OFFSET('Vacation Tracker'!$Q136:$AD136,0,BP$4))&lt;&gt;"O",IFERROR(--LEFT(OFFSET('Vacation Tracker'!$Q136:$AD136,0,BP$4),LEN(OFFSET('Vacation Tracker'!$Q136:$AD136,0,BP$4))-1),0)))</f>
        <v>0</v>
      </c>
      <c r="BS133" s="26">
        <f t="array" aca="1" ref="BS133" ca="1">SUM(IF(RIGHT(OFFSET('Vacation Tracker'!$Q136:$AD136,0,BP$4))=BS$8,IFERROR(--LEFT(OFFSET('Vacation Tracker'!$Q136:$AD136,0,BP$4),LEN(OFFSET('Vacation Tracker'!$Q136:$AD136,0,BP$4))-1),0)))</f>
        <v>0</v>
      </c>
      <c r="BT133" s="23">
        <f ca="1">SUM(OFFSET('Vacation Tracker'!$Q136:$AD136,0,BT$4))</f>
        <v>0</v>
      </c>
      <c r="BU133" s="26">
        <f t="shared" ref="BU133" ca="1" si="6555">BT133-BV133</f>
        <v>0</v>
      </c>
      <c r="BV133" s="26">
        <f t="array" aca="1" ref="BV133" ca="1">SUM(IF(RIGHT(OFFSET('Vacation Tracker'!$Q136:$AD136,0,BT$4))&lt;&gt;"O",IFERROR(--LEFT(OFFSET('Vacation Tracker'!$Q136:$AD136,0,BT$4),LEN(OFFSET('Vacation Tracker'!$Q136:$AD136,0,BT$4))-1),0)))</f>
        <v>0</v>
      </c>
      <c r="BW133" s="26">
        <f t="array" aca="1" ref="BW133" ca="1">SUM(IF(RIGHT(OFFSET('Vacation Tracker'!$Q136:$AD136,0,BT$4))=BW$8,IFERROR(--LEFT(OFFSET('Vacation Tracker'!$Q136:$AD136,0,BT$4),LEN(OFFSET('Vacation Tracker'!$Q136:$AD136,0,BT$4))-1),0)))</f>
        <v>0</v>
      </c>
      <c r="BX133" s="23">
        <f ca="1">SUM(OFFSET('Vacation Tracker'!$Q136:$AD136,0,BX$4))</f>
        <v>0</v>
      </c>
      <c r="BY133" s="26">
        <f t="shared" ref="BY133" ca="1" si="6556">BX133-BZ133</f>
        <v>0</v>
      </c>
      <c r="BZ133" s="26">
        <f t="array" aca="1" ref="BZ133" ca="1">SUM(IF(RIGHT(OFFSET('Vacation Tracker'!$Q136:$AD136,0,BX$4))&lt;&gt;"O",IFERROR(--LEFT(OFFSET('Vacation Tracker'!$Q136:$AD136,0,BX$4),LEN(OFFSET('Vacation Tracker'!$Q136:$AD136,0,BX$4))-1),0)))</f>
        <v>0</v>
      </c>
      <c r="CA133" s="26">
        <f t="array" aca="1" ref="CA133" ca="1">SUM(IF(RIGHT(OFFSET('Vacation Tracker'!$Q136:$AD136,0,BX$4))=CA$8,IFERROR(--LEFT(OFFSET('Vacation Tracker'!$Q136:$AD136,0,BX$4),LEN(OFFSET('Vacation Tracker'!$Q136:$AD136,0,BX$4))-1),0)))</f>
        <v>0</v>
      </c>
      <c r="CB133" s="23">
        <f ca="1">SUM(OFFSET('Vacation Tracker'!$Q136:$AD136,0,CB$4))</f>
        <v>0</v>
      </c>
      <c r="CC133" s="26">
        <f t="shared" ref="CC133" ca="1" si="6557">CB133-CD133</f>
        <v>0</v>
      </c>
      <c r="CD133" s="26">
        <f t="array" aca="1" ref="CD133" ca="1">SUM(IF(RIGHT(OFFSET('Vacation Tracker'!$Q136:$AD136,0,CB$4))&lt;&gt;"O",IFERROR(--LEFT(OFFSET('Vacation Tracker'!$Q136:$AD136,0,CB$4),LEN(OFFSET('Vacation Tracker'!$Q136:$AD136,0,CB$4))-1),0)))</f>
        <v>0</v>
      </c>
      <c r="CE133" s="26">
        <f t="array" aca="1" ref="CE133" ca="1">SUM(IF(RIGHT(OFFSET('Vacation Tracker'!$Q136:$AD136,0,CB$4))=CE$8,IFERROR(--LEFT(OFFSET('Vacation Tracker'!$Q136:$AD136,0,CB$4),LEN(OFFSET('Vacation Tracker'!$Q136:$AD136,0,CB$4))-1),0)))</f>
        <v>0</v>
      </c>
      <c r="CF133" s="23">
        <f ca="1">SUM(OFFSET('Vacation Tracker'!$Q136:$AD136,0,CF$4))</f>
        <v>0</v>
      </c>
      <c r="CG133" s="26">
        <f t="shared" ref="CG133" ca="1" si="6558">CF133-CH133</f>
        <v>0</v>
      </c>
      <c r="CH133" s="26">
        <f t="array" aca="1" ref="CH133" ca="1">SUM(IF(RIGHT(OFFSET('Vacation Tracker'!$Q136:$AD136,0,CF$4))&lt;&gt;"O",IFERROR(--LEFT(OFFSET('Vacation Tracker'!$Q136:$AD136,0,CF$4),LEN(OFFSET('Vacation Tracker'!$Q136:$AD136,0,CF$4))-1),0)))</f>
        <v>0</v>
      </c>
      <c r="CI133" s="26">
        <f t="array" aca="1" ref="CI133" ca="1">SUM(IF(RIGHT(OFFSET('Vacation Tracker'!$Q136:$AD136,0,CF$4))=CI$8,IFERROR(--LEFT(OFFSET('Vacation Tracker'!$Q136:$AD136,0,CF$4),LEN(OFFSET('Vacation Tracker'!$Q136:$AD136,0,CF$4))-1),0)))</f>
        <v>0</v>
      </c>
      <c r="CJ133" s="23">
        <f ca="1">SUM(OFFSET('Vacation Tracker'!$Q136:$AD136,0,CJ$4))</f>
        <v>0</v>
      </c>
      <c r="CK133" s="26">
        <f t="shared" ref="CK133" ca="1" si="6559">CJ133-CL133</f>
        <v>0</v>
      </c>
      <c r="CL133" s="26">
        <f t="array" aca="1" ref="CL133" ca="1">SUM(IF(RIGHT(OFFSET('Vacation Tracker'!$Q136:$AD136,0,CJ$4))&lt;&gt;"O",IFERROR(--LEFT(OFFSET('Vacation Tracker'!$Q136:$AD136,0,CJ$4),LEN(OFFSET('Vacation Tracker'!$Q136:$AD136,0,CJ$4))-1),0)))</f>
        <v>0</v>
      </c>
      <c r="CM133" s="26">
        <f t="array" aca="1" ref="CM133" ca="1">SUM(IF(RIGHT(OFFSET('Vacation Tracker'!$Q136:$AD136,0,CJ$4))=CM$8,IFERROR(--LEFT(OFFSET('Vacation Tracker'!$Q136:$AD136,0,CJ$4),LEN(OFFSET('Vacation Tracker'!$Q136:$AD136,0,CJ$4))-1),0)))</f>
        <v>0</v>
      </c>
      <c r="CN133" s="23">
        <f ca="1">SUM(OFFSET('Vacation Tracker'!$Q136:$AD136,0,CN$4))</f>
        <v>0</v>
      </c>
      <c r="CO133" s="26">
        <f t="shared" ref="CO133" ca="1" si="6560">CN133-CP133</f>
        <v>0</v>
      </c>
      <c r="CP133" s="26">
        <f t="array" aca="1" ref="CP133" ca="1">SUM(IF(RIGHT(OFFSET('Vacation Tracker'!$Q136:$AD136,0,CN$4))&lt;&gt;"O",IFERROR(--LEFT(OFFSET('Vacation Tracker'!$Q136:$AD136,0,CN$4),LEN(OFFSET('Vacation Tracker'!$Q136:$AD136,0,CN$4))-1),0)))</f>
        <v>0</v>
      </c>
      <c r="CQ133" s="26">
        <f t="array" aca="1" ref="CQ133" ca="1">SUM(IF(RIGHT(OFFSET('Vacation Tracker'!$Q136:$AD136,0,CN$4))=CQ$8,IFERROR(--LEFT(OFFSET('Vacation Tracker'!$Q136:$AD136,0,CN$4),LEN(OFFSET('Vacation Tracker'!$Q136:$AD136,0,CN$4))-1),0)))</f>
        <v>0</v>
      </c>
      <c r="CR133" s="23">
        <f ca="1">SUM(OFFSET('Vacation Tracker'!$Q136:$AD136,0,CR$4))</f>
        <v>0</v>
      </c>
      <c r="CS133" s="26">
        <f t="shared" ref="CS133" ca="1" si="6561">CR133-CT133</f>
        <v>0</v>
      </c>
      <c r="CT133" s="26">
        <f t="array" aca="1" ref="CT133" ca="1">SUM(IF(RIGHT(OFFSET('Vacation Tracker'!$Q136:$AD136,0,CR$4))&lt;&gt;"O",IFERROR(--LEFT(OFFSET('Vacation Tracker'!$Q136:$AD136,0,CR$4),LEN(OFFSET('Vacation Tracker'!$Q136:$AD136,0,CR$4))-1),0)))</f>
        <v>0</v>
      </c>
      <c r="CU133" s="26">
        <f t="array" aca="1" ref="CU133" ca="1">SUM(IF(RIGHT(OFFSET('Vacation Tracker'!$Q136:$AD136,0,CR$4))=CU$8,IFERROR(--LEFT(OFFSET('Vacation Tracker'!$Q136:$AD136,0,CR$4),LEN(OFFSET('Vacation Tracker'!$Q136:$AD136,0,CR$4))-1),0)))</f>
        <v>0</v>
      </c>
      <c r="CV133" s="23">
        <f ca="1">SUM(OFFSET('Vacation Tracker'!$Q136:$AD136,0,CV$4))</f>
        <v>0</v>
      </c>
      <c r="CW133" s="26">
        <f t="shared" ref="CW133" ca="1" si="6562">CV133-CX133</f>
        <v>0</v>
      </c>
      <c r="CX133" s="26">
        <f t="array" aca="1" ref="CX133" ca="1">SUM(IF(RIGHT(OFFSET('Vacation Tracker'!$Q136:$AD136,0,CV$4))&lt;&gt;"O",IFERROR(--LEFT(OFFSET('Vacation Tracker'!$Q136:$AD136,0,CV$4),LEN(OFFSET('Vacation Tracker'!$Q136:$AD136,0,CV$4))-1),0)))</f>
        <v>0</v>
      </c>
      <c r="CY133" s="26">
        <f t="array" aca="1" ref="CY133" ca="1">SUM(IF(RIGHT(OFFSET('Vacation Tracker'!$Q136:$AD136,0,CV$4))=CY$8,IFERROR(--LEFT(OFFSET('Vacation Tracker'!$Q136:$AD136,0,CV$4),LEN(OFFSET('Vacation Tracker'!$Q136:$AD136,0,CV$4))-1),0)))</f>
        <v>0</v>
      </c>
      <c r="CZ133" s="23">
        <f ca="1">SUM(OFFSET('Vacation Tracker'!$Q136:$AD136,0,CZ$4))</f>
        <v>0</v>
      </c>
      <c r="DA133" s="26">
        <f t="shared" ref="DA133" ca="1" si="6563">CZ133-DB133</f>
        <v>0</v>
      </c>
      <c r="DB133" s="26">
        <f t="array" aca="1" ref="DB133" ca="1">SUM(IF(RIGHT(OFFSET('Vacation Tracker'!$Q136:$AD136,0,CZ$4))&lt;&gt;"O",IFERROR(--LEFT(OFFSET('Vacation Tracker'!$Q136:$AD136,0,CZ$4),LEN(OFFSET('Vacation Tracker'!$Q136:$AD136,0,CZ$4))-1),0)))</f>
        <v>0</v>
      </c>
      <c r="DC133" s="26">
        <f t="array" aca="1" ref="DC133" ca="1">SUM(IF(RIGHT(OFFSET('Vacation Tracker'!$Q136:$AD136,0,CZ$4))=DC$8,IFERROR(--LEFT(OFFSET('Vacation Tracker'!$Q136:$AD136,0,CZ$4),LEN(OFFSET('Vacation Tracker'!$Q136:$AD136,0,CZ$4))-1),0)))</f>
        <v>0</v>
      </c>
      <c r="DD133" s="23">
        <f ca="1">SUM(OFFSET('Vacation Tracker'!$Q136:$AD136,0,DD$4))</f>
        <v>0</v>
      </c>
      <c r="DE133" s="26">
        <f t="shared" ref="DE133" ca="1" si="6564">DD133-DF133</f>
        <v>0</v>
      </c>
      <c r="DF133" s="26">
        <f t="array" aca="1" ref="DF133" ca="1">SUM(IF(RIGHT(OFFSET('Vacation Tracker'!$Q136:$AD136,0,DD$4))&lt;&gt;"O",IFERROR(--LEFT(OFFSET('Vacation Tracker'!$Q136:$AD136,0,DD$4),LEN(OFFSET('Vacation Tracker'!$Q136:$AD136,0,DD$4))-1),0)))</f>
        <v>0</v>
      </c>
      <c r="DG133" s="26">
        <f t="array" aca="1" ref="DG133" ca="1">SUM(IF(RIGHT(OFFSET('Vacation Tracker'!$Q136:$AD136,0,DD$4))=DG$8,IFERROR(--LEFT(OFFSET('Vacation Tracker'!$Q136:$AD136,0,DD$4),LEN(OFFSET('Vacation Tracker'!$Q136:$AD136,0,DD$4))-1),0)))</f>
        <v>0</v>
      </c>
      <c r="DH133" s="23">
        <f ca="1">SUM(OFFSET('Vacation Tracker'!$Q136:$AD136,0,DH$4))</f>
        <v>0</v>
      </c>
      <c r="DI133" s="26">
        <f t="shared" ref="DI133" ca="1" si="6565">DH133-DJ133</f>
        <v>0</v>
      </c>
      <c r="DJ133" s="26">
        <f t="array" aca="1" ref="DJ133" ca="1">SUM(IF(RIGHT(OFFSET('Vacation Tracker'!$Q136:$AD136,0,DH$4))&lt;&gt;"O",IFERROR(--LEFT(OFFSET('Vacation Tracker'!$Q136:$AD136,0,DH$4),LEN(OFFSET('Vacation Tracker'!$Q136:$AD136,0,DH$4))-1),0)))</f>
        <v>0</v>
      </c>
      <c r="DK133" s="26">
        <f t="array" aca="1" ref="DK133" ca="1">SUM(IF(RIGHT(OFFSET('Vacation Tracker'!$Q136:$AD136,0,DH$4))=DK$8,IFERROR(--LEFT(OFFSET('Vacation Tracker'!$Q136:$AD136,0,DH$4),LEN(OFFSET('Vacation Tracker'!$Q136:$AD136,0,DH$4))-1),0)))</f>
        <v>0</v>
      </c>
      <c r="DL133" s="23">
        <f ca="1">SUM(OFFSET('Vacation Tracker'!$Q136:$AD136,0,DL$4))</f>
        <v>0</v>
      </c>
      <c r="DM133" s="26">
        <f t="shared" ref="DM133" ca="1" si="6566">DL133-DN133</f>
        <v>0</v>
      </c>
      <c r="DN133" s="26">
        <f t="array" aca="1" ref="DN133" ca="1">SUM(IF(RIGHT(OFFSET('Vacation Tracker'!$Q136:$AD136,0,DL$4))&lt;&gt;"O",IFERROR(--LEFT(OFFSET('Vacation Tracker'!$Q136:$AD136,0,DL$4),LEN(OFFSET('Vacation Tracker'!$Q136:$AD136,0,DL$4))-1),0)))</f>
        <v>0</v>
      </c>
      <c r="DO133" s="26">
        <f t="array" aca="1" ref="DO133" ca="1">SUM(IF(RIGHT(OFFSET('Vacation Tracker'!$Q136:$AD136,0,DL$4))=DO$8,IFERROR(--LEFT(OFFSET('Vacation Tracker'!$Q136:$AD136,0,DL$4),LEN(OFFSET('Vacation Tracker'!$Q136:$AD136,0,DL$4))-1),0)))</f>
        <v>0</v>
      </c>
      <c r="DP133" s="23">
        <f ca="1">SUM(OFFSET('Vacation Tracker'!$Q136:$AD136,0,DP$4))</f>
        <v>0</v>
      </c>
      <c r="DQ133" s="26">
        <f t="shared" ref="DQ133" ca="1" si="6567">DP133-DR133</f>
        <v>0</v>
      </c>
      <c r="DR133" s="26">
        <f t="array" aca="1" ref="DR133" ca="1">SUM(IF(RIGHT(OFFSET('Vacation Tracker'!$Q136:$AD136,0,DP$4))&lt;&gt;"O",IFERROR(--LEFT(OFFSET('Vacation Tracker'!$Q136:$AD136,0,DP$4),LEN(OFFSET('Vacation Tracker'!$Q136:$AD136,0,DP$4))-1),0)))</f>
        <v>0</v>
      </c>
      <c r="DS133" s="26">
        <f t="array" aca="1" ref="DS133" ca="1">SUM(IF(RIGHT(OFFSET('Vacation Tracker'!$Q136:$AD136,0,DP$4))=DS$8,IFERROR(--LEFT(OFFSET('Vacation Tracker'!$Q136:$AD136,0,DP$4),LEN(OFFSET('Vacation Tracker'!$Q136:$AD136,0,DP$4))-1),0)))</f>
        <v>0</v>
      </c>
      <c r="DT133" s="23">
        <f ca="1">SUM(OFFSET('Vacation Tracker'!$Q136:$AD136,0,DT$4))</f>
        <v>0</v>
      </c>
      <c r="DU133" s="26">
        <f t="shared" ref="DU133" ca="1" si="6568">DT133-DV133</f>
        <v>0</v>
      </c>
      <c r="DV133" s="26">
        <f t="array" aca="1" ref="DV133" ca="1">SUM(IF(RIGHT(OFFSET('Vacation Tracker'!$Q136:$AD136,0,DT$4))&lt;&gt;"O",IFERROR(--LEFT(OFFSET('Vacation Tracker'!$Q136:$AD136,0,DT$4),LEN(OFFSET('Vacation Tracker'!$Q136:$AD136,0,DT$4))-1),0)))</f>
        <v>0</v>
      </c>
      <c r="DW133" s="26">
        <f t="array" aca="1" ref="DW133" ca="1">SUM(IF(RIGHT(OFFSET('Vacation Tracker'!$Q136:$AD136,0,DT$4))=DW$8,IFERROR(--LEFT(OFFSET('Vacation Tracker'!$Q136:$AD136,0,DT$4),LEN(OFFSET('Vacation Tracker'!$Q136:$AD136,0,DT$4))-1),0)))</f>
        <v>0</v>
      </c>
      <c r="DX133" s="23">
        <f ca="1">SUM(OFFSET('Vacation Tracker'!$Q136:$AD136,0,DX$4))</f>
        <v>0</v>
      </c>
      <c r="DY133" s="26">
        <f t="shared" ref="DY133" ca="1" si="6569">DX133-DZ133</f>
        <v>0</v>
      </c>
      <c r="DZ133" s="26">
        <f t="array" aca="1" ref="DZ133" ca="1">SUM(IF(RIGHT(OFFSET('Vacation Tracker'!$Q136:$AD136,0,DX$4))&lt;&gt;"O",IFERROR(--LEFT(OFFSET('Vacation Tracker'!$Q136:$AD136,0,DX$4),LEN(OFFSET('Vacation Tracker'!$Q136:$AD136,0,DX$4))-1),0)))</f>
        <v>0</v>
      </c>
      <c r="EA133" s="26">
        <f t="array" aca="1" ref="EA133" ca="1">SUM(IF(RIGHT(OFFSET('Vacation Tracker'!$Q136:$AD136,0,DX$4))=EA$8,IFERROR(--LEFT(OFFSET('Vacation Tracker'!$Q136:$AD136,0,DX$4),LEN(OFFSET('Vacation Tracker'!$Q136:$AD136,0,DX$4))-1),0)))</f>
        <v>0</v>
      </c>
      <c r="EB133" s="23">
        <f ca="1">SUM(OFFSET('Vacation Tracker'!$Q136:$AD136,0,EB$4))</f>
        <v>0</v>
      </c>
      <c r="EC133" s="26">
        <f t="shared" ref="EC133" ca="1" si="6570">EB133-ED133</f>
        <v>0</v>
      </c>
      <c r="ED133" s="26">
        <f t="array" aca="1" ref="ED133" ca="1">SUM(IF(RIGHT(OFFSET('Vacation Tracker'!$Q136:$AD136,0,EB$4))&lt;&gt;"O",IFERROR(--LEFT(OFFSET('Vacation Tracker'!$Q136:$AD136,0,EB$4),LEN(OFFSET('Vacation Tracker'!$Q136:$AD136,0,EB$4))-1),0)))</f>
        <v>0</v>
      </c>
      <c r="EE133" s="26">
        <f t="array" aca="1" ref="EE133" ca="1">SUM(IF(RIGHT(OFFSET('Vacation Tracker'!$Q136:$AD136,0,EB$4))=EE$8,IFERROR(--LEFT(OFFSET('Vacation Tracker'!$Q136:$AD136,0,EB$4),LEN(OFFSET('Vacation Tracker'!$Q136:$AD136,0,EB$4))-1),0)))</f>
        <v>0</v>
      </c>
      <c r="EF133" s="23">
        <f ca="1">SUM(OFFSET('Vacation Tracker'!$Q136:$AD136,0,EF$4))</f>
        <v>0</v>
      </c>
      <c r="EG133" s="26">
        <f t="shared" ref="EG133" ca="1" si="6571">EF133-EH133</f>
        <v>0</v>
      </c>
      <c r="EH133" s="26">
        <f t="array" aca="1" ref="EH133" ca="1">SUM(IF(RIGHT(OFFSET('Vacation Tracker'!$Q136:$AD136,0,EF$4))&lt;&gt;"O",IFERROR(--LEFT(OFFSET('Vacation Tracker'!$Q136:$AD136,0,EF$4),LEN(OFFSET('Vacation Tracker'!$Q136:$AD136,0,EF$4))-1),0)))</f>
        <v>0</v>
      </c>
      <c r="EI133" s="26">
        <f t="array" aca="1" ref="EI133" ca="1">SUM(IF(RIGHT(OFFSET('Vacation Tracker'!$Q136:$AD136,0,EF$4))=EI$8,IFERROR(--LEFT(OFFSET('Vacation Tracker'!$Q136:$AD136,0,EF$4),LEN(OFFSET('Vacation Tracker'!$Q136:$AD136,0,EF$4))-1),0)))</f>
        <v>0</v>
      </c>
      <c r="EJ133" s="23">
        <f ca="1">SUM(OFFSET('Vacation Tracker'!$Q136:$AD136,0,EJ$4))</f>
        <v>0</v>
      </c>
      <c r="EK133" s="26">
        <f t="shared" ref="EK133" ca="1" si="6572">EJ133-EL133</f>
        <v>0</v>
      </c>
      <c r="EL133" s="26">
        <f t="array" aca="1" ref="EL133" ca="1">SUM(IF(RIGHT(OFFSET('Vacation Tracker'!$Q136:$AD136,0,EJ$4))&lt;&gt;"O",IFERROR(--LEFT(OFFSET('Vacation Tracker'!$Q136:$AD136,0,EJ$4),LEN(OFFSET('Vacation Tracker'!$Q136:$AD136,0,EJ$4))-1),0)))</f>
        <v>0</v>
      </c>
      <c r="EM133" s="26">
        <f t="array" aca="1" ref="EM133" ca="1">SUM(IF(RIGHT(OFFSET('Vacation Tracker'!$Q136:$AD136,0,EJ$4))=EM$8,IFERROR(--LEFT(OFFSET('Vacation Tracker'!$Q136:$AD136,0,EJ$4),LEN(OFFSET('Vacation Tracker'!$Q136:$AD136,0,EJ$4))-1),0)))</f>
        <v>0</v>
      </c>
      <c r="EN133" s="23">
        <f ca="1">SUM(OFFSET('Vacation Tracker'!$Q136:$AD136,0,EN$4))</f>
        <v>0</v>
      </c>
      <c r="EO133" s="26">
        <f t="shared" ref="EO133" ca="1" si="6573">EN133-EP133</f>
        <v>0</v>
      </c>
      <c r="EP133" s="26">
        <f t="array" aca="1" ref="EP133" ca="1">SUM(IF(RIGHT(OFFSET('Vacation Tracker'!$Q136:$AD136,0,EN$4))&lt;&gt;"O",IFERROR(--LEFT(OFFSET('Vacation Tracker'!$Q136:$AD136,0,EN$4),LEN(OFFSET('Vacation Tracker'!$Q136:$AD136,0,EN$4))-1),0)))</f>
        <v>0</v>
      </c>
      <c r="EQ133" s="26">
        <f t="array" aca="1" ref="EQ133" ca="1">SUM(IF(RIGHT(OFFSET('Vacation Tracker'!$Q136:$AD136,0,EN$4))=EQ$8,IFERROR(--LEFT(OFFSET('Vacation Tracker'!$Q136:$AD136,0,EN$4),LEN(OFFSET('Vacation Tracker'!$Q136:$AD136,0,EN$4))-1),0)))</f>
        <v>0</v>
      </c>
      <c r="ER133" s="23">
        <f ca="1">SUM(OFFSET('Vacation Tracker'!$Q136:$AD136,0,ER$4))</f>
        <v>0</v>
      </c>
      <c r="ES133" s="26">
        <f t="shared" ref="ES133" ca="1" si="6574">ER133-ET133</f>
        <v>0</v>
      </c>
      <c r="ET133" s="26">
        <f t="array" aca="1" ref="ET133" ca="1">SUM(IF(RIGHT(OFFSET('Vacation Tracker'!$Q136:$AD136,0,ER$4))&lt;&gt;"O",IFERROR(--LEFT(OFFSET('Vacation Tracker'!$Q136:$AD136,0,ER$4),LEN(OFFSET('Vacation Tracker'!$Q136:$AD136,0,ER$4))-1),0)))</f>
        <v>0</v>
      </c>
      <c r="EU133" s="26">
        <f t="array" aca="1" ref="EU133" ca="1">SUM(IF(RIGHT(OFFSET('Vacation Tracker'!$Q136:$AD136,0,ER$4))=EU$8,IFERROR(--LEFT(OFFSET('Vacation Tracker'!$Q136:$AD136,0,ER$4),LEN(OFFSET('Vacation Tracker'!$Q136:$AD136,0,ER$4))-1),0)))</f>
        <v>0</v>
      </c>
      <c r="EV133" s="23">
        <f ca="1">SUM(OFFSET('Vacation Tracker'!$Q136:$AD136,0,EV$4))</f>
        <v>0</v>
      </c>
      <c r="EW133" s="26">
        <f t="shared" ref="EW133" ca="1" si="6575">EV133-EX133</f>
        <v>0</v>
      </c>
      <c r="EX133" s="26">
        <f t="array" aca="1" ref="EX133" ca="1">SUM(IF(RIGHT(OFFSET('Vacation Tracker'!$Q136:$AD136,0,EV$4))&lt;&gt;"O",IFERROR(--LEFT(OFFSET('Vacation Tracker'!$Q136:$AD136,0,EV$4),LEN(OFFSET('Vacation Tracker'!$Q136:$AD136,0,EV$4))-1),0)))</f>
        <v>0</v>
      </c>
      <c r="EY133" s="26">
        <f t="array" aca="1" ref="EY133" ca="1">SUM(IF(RIGHT(OFFSET('Vacation Tracker'!$Q136:$AD136,0,EV$4))=EY$8,IFERROR(--LEFT(OFFSET('Vacation Tracker'!$Q136:$AD136,0,EV$4),LEN(OFFSET('Vacation Tracker'!$Q136:$AD136,0,EV$4))-1),0)))</f>
        <v>0</v>
      </c>
      <c r="EZ133" s="23">
        <f ca="1">SUM(OFFSET('Vacation Tracker'!$Q136:$AD136,0,EZ$4))</f>
        <v>0</v>
      </c>
      <c r="FA133" s="26">
        <f t="shared" ref="FA133" ca="1" si="6576">EZ133-FB133</f>
        <v>0</v>
      </c>
      <c r="FB133" s="26">
        <f t="array" aca="1" ref="FB133" ca="1">SUM(IF(RIGHT(OFFSET('Vacation Tracker'!$Q136:$AD136,0,EZ$4))&lt;&gt;"O",IFERROR(--LEFT(OFFSET('Vacation Tracker'!$Q136:$AD136,0,EZ$4),LEN(OFFSET('Vacation Tracker'!$Q136:$AD136,0,EZ$4))-1),0)))</f>
        <v>0</v>
      </c>
      <c r="FC133" s="26">
        <f t="array" aca="1" ref="FC133" ca="1">SUM(IF(RIGHT(OFFSET('Vacation Tracker'!$Q136:$AD136,0,EZ$4))=FC$8,IFERROR(--LEFT(OFFSET('Vacation Tracker'!$Q136:$AD136,0,EZ$4),LEN(OFFSET('Vacation Tracker'!$Q136:$AD136,0,EZ$4))-1),0)))</f>
        <v>0</v>
      </c>
      <c r="FD133" s="23">
        <f ca="1">SUM(OFFSET('Vacation Tracker'!$Q136:$AD136,0,FD$4))</f>
        <v>0</v>
      </c>
      <c r="FE133" s="26">
        <f t="shared" ref="FE133" ca="1" si="6577">FD133-FF133</f>
        <v>0</v>
      </c>
      <c r="FF133" s="26">
        <f t="array" aca="1" ref="FF133" ca="1">SUM(IF(RIGHT(OFFSET('Vacation Tracker'!$Q136:$AD136,0,FD$4))&lt;&gt;"O",IFERROR(--LEFT(OFFSET('Vacation Tracker'!$Q136:$AD136,0,FD$4),LEN(OFFSET('Vacation Tracker'!$Q136:$AD136,0,FD$4))-1),0)))</f>
        <v>0</v>
      </c>
      <c r="FG133" s="26">
        <f t="array" aca="1" ref="FG133" ca="1">SUM(IF(RIGHT(OFFSET('Vacation Tracker'!$Q136:$AD136,0,FD$4))=FG$8,IFERROR(--LEFT(OFFSET('Vacation Tracker'!$Q136:$AD136,0,FD$4),LEN(OFFSET('Vacation Tracker'!$Q136:$AD136,0,FD$4))-1),0)))</f>
        <v>0</v>
      </c>
      <c r="FH133" s="23">
        <f ca="1">SUM(OFFSET('Vacation Tracker'!$Q136:$AD136,0,FH$4))</f>
        <v>0</v>
      </c>
      <c r="FI133" s="26">
        <f t="shared" ref="FI133" ca="1" si="6578">FH133-FJ133</f>
        <v>0</v>
      </c>
      <c r="FJ133" s="26">
        <f t="array" aca="1" ref="FJ133" ca="1">SUM(IF(RIGHT(OFFSET('Vacation Tracker'!$Q136:$AD136,0,FH$4))&lt;&gt;"O",IFERROR(--LEFT(OFFSET('Vacation Tracker'!$Q136:$AD136,0,FH$4),LEN(OFFSET('Vacation Tracker'!$Q136:$AD136,0,FH$4))-1),0)))</f>
        <v>0</v>
      </c>
      <c r="FK133" s="26">
        <f t="array" aca="1" ref="FK133" ca="1">SUM(IF(RIGHT(OFFSET('Vacation Tracker'!$Q136:$AD136,0,FH$4))=FK$8,IFERROR(--LEFT(OFFSET('Vacation Tracker'!$Q136:$AD136,0,FH$4),LEN(OFFSET('Vacation Tracker'!$Q136:$AD136,0,FH$4))-1),0)))</f>
        <v>0</v>
      </c>
      <c r="FL133" s="23">
        <f ca="1">SUM(OFFSET('Vacation Tracker'!$Q136:$AD136,0,FL$4))</f>
        <v>0</v>
      </c>
      <c r="FM133" s="26">
        <f t="shared" ref="FM133" ca="1" si="6579">FL133-FN133</f>
        <v>0</v>
      </c>
      <c r="FN133" s="26">
        <f t="array" aca="1" ref="FN133" ca="1">SUM(IF(RIGHT(OFFSET('Vacation Tracker'!$Q136:$AD136,0,FL$4))&lt;&gt;"O",IFERROR(--LEFT(OFFSET('Vacation Tracker'!$Q136:$AD136,0,FL$4),LEN(OFFSET('Vacation Tracker'!$Q136:$AD136,0,FL$4))-1),0)))</f>
        <v>0</v>
      </c>
      <c r="FO133" s="26">
        <f t="array" aca="1" ref="FO133" ca="1">SUM(IF(RIGHT(OFFSET('Vacation Tracker'!$Q136:$AD136,0,FL$4))=FO$8,IFERROR(--LEFT(OFFSET('Vacation Tracker'!$Q136:$AD136,0,FL$4),LEN(OFFSET('Vacation Tracker'!$Q136:$AD136,0,FL$4))-1),0)))</f>
        <v>0</v>
      </c>
      <c r="FP133" s="23">
        <f ca="1">SUM(OFFSET('Vacation Tracker'!$Q136:$AD136,0,FP$4))</f>
        <v>0</v>
      </c>
      <c r="FQ133" s="26">
        <f t="shared" ref="FQ133" ca="1" si="6580">FP133-FR133</f>
        <v>0</v>
      </c>
      <c r="FR133" s="26">
        <f t="array" aca="1" ref="FR133" ca="1">SUM(IF(RIGHT(OFFSET('Vacation Tracker'!$Q136:$AD136,0,FP$4))&lt;&gt;"O",IFERROR(--LEFT(OFFSET('Vacation Tracker'!$Q136:$AD136,0,FP$4),LEN(OFFSET('Vacation Tracker'!$Q136:$AD136,0,FP$4))-1),0)))</f>
        <v>0</v>
      </c>
      <c r="FS133" s="26">
        <f t="array" aca="1" ref="FS133" ca="1">SUM(IF(RIGHT(OFFSET('Vacation Tracker'!$Q136:$AD136,0,FP$4))=FS$8,IFERROR(--LEFT(OFFSET('Vacation Tracker'!$Q136:$AD136,0,FP$4),LEN(OFFSET('Vacation Tracker'!$Q136:$AD136,0,FP$4))-1),0)))</f>
        <v>0</v>
      </c>
      <c r="FT133" s="23">
        <f ca="1">SUM(OFFSET('Vacation Tracker'!$Q136:$AD136,0,FT$4))</f>
        <v>0</v>
      </c>
      <c r="FU133" s="26">
        <f t="shared" ref="FU133" ca="1" si="6581">FT133-FV133</f>
        <v>0</v>
      </c>
      <c r="FV133" s="26">
        <f t="array" aca="1" ref="FV133" ca="1">SUM(IF(RIGHT(OFFSET('Vacation Tracker'!$Q136:$AD136,0,FT$4))&lt;&gt;"O",IFERROR(--LEFT(OFFSET('Vacation Tracker'!$Q136:$AD136,0,FT$4),LEN(OFFSET('Vacation Tracker'!$Q136:$AD136,0,FT$4))-1),0)))</f>
        <v>0</v>
      </c>
      <c r="FW133" s="26">
        <f t="array" aca="1" ref="FW133" ca="1">SUM(IF(RIGHT(OFFSET('Vacation Tracker'!$Q136:$AD136,0,FT$4))=FW$8,IFERROR(--LEFT(OFFSET('Vacation Tracker'!$Q136:$AD136,0,FT$4),LEN(OFFSET('Vacation Tracker'!$Q136:$AD136,0,FT$4))-1),0)))</f>
        <v>0</v>
      </c>
      <c r="FX133" s="23">
        <f ca="1">SUM(OFFSET('Vacation Tracker'!$Q136:$AD136,0,FX$4))</f>
        <v>0</v>
      </c>
      <c r="FY133" s="26">
        <f t="shared" ref="FY133" ca="1" si="6582">FX133-FZ133</f>
        <v>0</v>
      </c>
      <c r="FZ133" s="26">
        <f t="array" aca="1" ref="FZ133" ca="1">SUM(IF(RIGHT(OFFSET('Vacation Tracker'!$Q136:$AD136,0,FX$4))&lt;&gt;"O",IFERROR(--LEFT(OFFSET('Vacation Tracker'!$Q136:$AD136,0,FX$4),LEN(OFFSET('Vacation Tracker'!$Q136:$AD136,0,FX$4))-1),0)))</f>
        <v>0</v>
      </c>
      <c r="GA133" s="26">
        <f t="array" aca="1" ref="GA133" ca="1">SUM(IF(RIGHT(OFFSET('Vacation Tracker'!$Q136:$AD136,0,FX$4))=GA$8,IFERROR(--LEFT(OFFSET('Vacation Tracker'!$Q136:$AD136,0,FX$4),LEN(OFFSET('Vacation Tracker'!$Q136:$AD136,0,FX$4))-1),0)))</f>
        <v>0</v>
      </c>
      <c r="GB133" s="23">
        <f ca="1">SUM(OFFSET('Vacation Tracker'!$Q136:$AD136,0,GB$4))</f>
        <v>0</v>
      </c>
      <c r="GC133" s="26">
        <f t="shared" ref="GC133" ca="1" si="6583">GB133-GD133</f>
        <v>0</v>
      </c>
      <c r="GD133" s="26">
        <f t="array" aca="1" ref="GD133" ca="1">SUM(IF(RIGHT(OFFSET('Vacation Tracker'!$Q136:$AD136,0,GB$4))&lt;&gt;"O",IFERROR(--LEFT(OFFSET('Vacation Tracker'!$Q136:$AD136,0,GB$4),LEN(OFFSET('Vacation Tracker'!$Q136:$AD136,0,GB$4))-1),0)))</f>
        <v>0</v>
      </c>
      <c r="GE133" s="26">
        <f t="array" aca="1" ref="GE133" ca="1">SUM(IF(RIGHT(OFFSET('Vacation Tracker'!$Q136:$AD136,0,GB$4))=GE$8,IFERROR(--LEFT(OFFSET('Vacation Tracker'!$Q136:$AD136,0,GB$4),LEN(OFFSET('Vacation Tracker'!$Q136:$AD136,0,GB$4))-1),0)))</f>
        <v>0</v>
      </c>
      <c r="GF133" s="23">
        <f ca="1">SUM(OFFSET('Vacation Tracker'!$Q136:$AD136,0,GF$4))</f>
        <v>0</v>
      </c>
      <c r="GG133" s="26">
        <f t="shared" ref="GG133" ca="1" si="6584">GF133-GH133</f>
        <v>0</v>
      </c>
      <c r="GH133" s="26">
        <f t="array" aca="1" ref="GH133" ca="1">SUM(IF(RIGHT(OFFSET('Vacation Tracker'!$Q136:$AD136,0,GF$4))&lt;&gt;"O",IFERROR(--LEFT(OFFSET('Vacation Tracker'!$Q136:$AD136,0,GF$4),LEN(OFFSET('Vacation Tracker'!$Q136:$AD136,0,GF$4))-1),0)))</f>
        <v>0</v>
      </c>
      <c r="GI133" s="26">
        <f t="array" aca="1" ref="GI133" ca="1">SUM(IF(RIGHT(OFFSET('Vacation Tracker'!$Q136:$AD136,0,GF$4))=GI$8,IFERROR(--LEFT(OFFSET('Vacation Tracker'!$Q136:$AD136,0,GF$4),LEN(OFFSET('Vacation Tracker'!$Q136:$AD136,0,GF$4))-1),0)))</f>
        <v>0</v>
      </c>
      <c r="GJ133" s="23">
        <f ca="1">SUM(OFFSET('Vacation Tracker'!$Q136:$AD136,0,GJ$4))</f>
        <v>0</v>
      </c>
      <c r="GK133" s="26">
        <f t="shared" ref="GK133" ca="1" si="6585">GJ133-GL133</f>
        <v>0</v>
      </c>
      <c r="GL133" s="26">
        <f t="array" aca="1" ref="GL133" ca="1">SUM(IF(RIGHT(OFFSET('Vacation Tracker'!$Q136:$AD136,0,GJ$4))&lt;&gt;"O",IFERROR(--LEFT(OFFSET('Vacation Tracker'!$Q136:$AD136,0,GJ$4),LEN(OFFSET('Vacation Tracker'!$Q136:$AD136,0,GJ$4))-1),0)))</f>
        <v>0</v>
      </c>
      <c r="GM133" s="26">
        <f t="array" aca="1" ref="GM133" ca="1">SUM(IF(RIGHT(OFFSET('Vacation Tracker'!$Q136:$AD136,0,GJ$4))=GM$8,IFERROR(--LEFT(OFFSET('Vacation Tracker'!$Q136:$AD136,0,GJ$4),LEN(OFFSET('Vacation Tracker'!$Q136:$AD136,0,GJ$4))-1),0)))</f>
        <v>0</v>
      </c>
      <c r="GN133" s="23">
        <f ca="1">SUM(OFFSET('Vacation Tracker'!$Q136:$AD136,0,GN$4))</f>
        <v>0</v>
      </c>
      <c r="GO133" s="26">
        <f t="shared" ref="GO133" ca="1" si="6586">GN133-GP133</f>
        <v>0</v>
      </c>
      <c r="GP133" s="26">
        <f t="array" aca="1" ref="GP133" ca="1">SUM(IF(RIGHT(OFFSET('Vacation Tracker'!$Q136:$AD136,0,GN$4))&lt;&gt;"O",IFERROR(--LEFT(OFFSET('Vacation Tracker'!$Q136:$AD136,0,GN$4),LEN(OFFSET('Vacation Tracker'!$Q136:$AD136,0,GN$4))-1),0)))</f>
        <v>0</v>
      </c>
      <c r="GQ133" s="26">
        <f t="array" aca="1" ref="GQ133" ca="1">SUM(IF(RIGHT(OFFSET('Vacation Tracker'!$Q136:$AD136,0,GN$4))=GQ$8,IFERROR(--LEFT(OFFSET('Vacation Tracker'!$Q136:$AD136,0,GN$4),LEN(OFFSET('Vacation Tracker'!$Q136:$AD136,0,GN$4))-1),0)))</f>
        <v>0</v>
      </c>
      <c r="GR133" s="23">
        <f ca="1">SUM(OFFSET('Vacation Tracker'!$Q136:$AD136,0,GR$4))</f>
        <v>0</v>
      </c>
      <c r="GS133" s="26">
        <f t="shared" ref="GS133" ca="1" si="6587">GR133-GT133</f>
        <v>0</v>
      </c>
      <c r="GT133" s="26">
        <f t="array" aca="1" ref="GT133" ca="1">SUM(IF(RIGHT(OFFSET('Vacation Tracker'!$Q136:$AD136,0,GR$4))&lt;&gt;"O",IFERROR(--LEFT(OFFSET('Vacation Tracker'!$Q136:$AD136,0,GR$4),LEN(OFFSET('Vacation Tracker'!$Q136:$AD136,0,GR$4))-1),0)))</f>
        <v>0</v>
      </c>
      <c r="GU133" s="26">
        <f t="array" aca="1" ref="GU133" ca="1">SUM(IF(RIGHT(OFFSET('Vacation Tracker'!$Q136:$AD136,0,GR$4))=GU$8,IFERROR(--LEFT(OFFSET('Vacation Tracker'!$Q136:$AD136,0,GR$4),LEN(OFFSET('Vacation Tracker'!$Q136:$AD136,0,GR$4))-1),0)))</f>
        <v>0</v>
      </c>
      <c r="GV133" s="23">
        <f ca="1">SUM(OFFSET('Vacation Tracker'!$Q136:$AD136,0,GV$4))</f>
        <v>0</v>
      </c>
      <c r="GW133" s="26">
        <f t="shared" ref="GW133" ca="1" si="6588">GV133-GX133</f>
        <v>0</v>
      </c>
      <c r="GX133" s="26">
        <f t="array" aca="1" ref="GX133" ca="1">SUM(IF(RIGHT(OFFSET('Vacation Tracker'!$Q136:$AD136,0,GV$4))&lt;&gt;"O",IFERROR(--LEFT(OFFSET('Vacation Tracker'!$Q136:$AD136,0,GV$4),LEN(OFFSET('Vacation Tracker'!$Q136:$AD136,0,GV$4))-1),0)))</f>
        <v>0</v>
      </c>
      <c r="GY133" s="26">
        <f t="array" aca="1" ref="GY133" ca="1">SUM(IF(RIGHT(OFFSET('Vacation Tracker'!$Q136:$AD136,0,GV$4))=GY$8,IFERROR(--LEFT(OFFSET('Vacation Tracker'!$Q136:$AD136,0,GV$4),LEN(OFFSET('Vacation Tracker'!$Q136:$AD136,0,GV$4))-1),0)))</f>
        <v>0</v>
      </c>
      <c r="GZ133" s="23">
        <f ca="1">SUM(OFFSET('Vacation Tracker'!$Q136:$AD136,0,GZ$4))</f>
        <v>0</v>
      </c>
      <c r="HA133" s="26">
        <f t="shared" ref="HA133" ca="1" si="6589">GZ133-HB133</f>
        <v>0</v>
      </c>
      <c r="HB133" s="26">
        <f t="array" aca="1" ref="HB133" ca="1">SUM(IF(RIGHT(OFFSET('Vacation Tracker'!$Q136:$AD136,0,GZ$4))&lt;&gt;"O",IFERROR(--LEFT(OFFSET('Vacation Tracker'!$Q136:$AD136,0,GZ$4),LEN(OFFSET('Vacation Tracker'!$Q136:$AD136,0,GZ$4))-1),0)))</f>
        <v>0</v>
      </c>
      <c r="HC133" s="26">
        <f t="array" aca="1" ref="HC133" ca="1">SUM(IF(RIGHT(OFFSET('Vacation Tracker'!$Q136:$AD136,0,GZ$4))=HC$8,IFERROR(--LEFT(OFFSET('Vacation Tracker'!$Q136:$AD136,0,GZ$4),LEN(OFFSET('Vacation Tracker'!$Q136:$AD136,0,GZ$4))-1),0)))</f>
        <v>0</v>
      </c>
      <c r="HD133" s="23">
        <f ca="1">SUM(OFFSET('Vacation Tracker'!$Q136:$AD136,0,HD$4))</f>
        <v>0</v>
      </c>
      <c r="HE133" s="26">
        <f t="shared" ref="HE133" ca="1" si="6590">HD133-HF133</f>
        <v>0</v>
      </c>
      <c r="HF133" s="26">
        <f t="array" aca="1" ref="HF133" ca="1">SUM(IF(RIGHT(OFFSET('Vacation Tracker'!$Q136:$AD136,0,HD$4))&lt;&gt;"O",IFERROR(--LEFT(OFFSET('Vacation Tracker'!$Q136:$AD136,0,HD$4),LEN(OFFSET('Vacation Tracker'!$Q136:$AD136,0,HD$4))-1),0)))</f>
        <v>0</v>
      </c>
      <c r="HG133" s="26">
        <f t="array" aca="1" ref="HG133" ca="1">SUM(IF(RIGHT(OFFSET('Vacation Tracker'!$Q136:$AD136,0,HD$4))=HG$8,IFERROR(--LEFT(OFFSET('Vacation Tracker'!$Q136:$AD136,0,HD$4),LEN(OFFSET('Vacation Tracker'!$Q136:$AD136,0,HD$4))-1),0)))</f>
        <v>0</v>
      </c>
      <c r="HH133" s="23">
        <f ca="1">SUM(OFFSET('Vacation Tracker'!$Q136:$AD136,0,HH$4))</f>
        <v>0</v>
      </c>
      <c r="HI133" s="26">
        <f t="shared" ref="HI133" ca="1" si="6591">HH133-HJ133</f>
        <v>0</v>
      </c>
      <c r="HJ133" s="26">
        <f t="array" aca="1" ref="HJ133" ca="1">SUM(IF(RIGHT(OFFSET('Vacation Tracker'!$Q136:$AD136,0,HH$4))&lt;&gt;"O",IFERROR(--LEFT(OFFSET('Vacation Tracker'!$Q136:$AD136,0,HH$4),LEN(OFFSET('Vacation Tracker'!$Q136:$AD136,0,HH$4))-1),0)))</f>
        <v>0</v>
      </c>
      <c r="HK133" s="26">
        <f t="array" aca="1" ref="HK133" ca="1">SUM(IF(RIGHT(OFFSET('Vacation Tracker'!$Q136:$AD136,0,HH$4))=HK$8,IFERROR(--LEFT(OFFSET('Vacation Tracker'!$Q136:$AD136,0,HH$4),LEN(OFFSET('Vacation Tracker'!$Q136:$AD136,0,HH$4))-1),0)))</f>
        <v>0</v>
      </c>
      <c r="HL133" s="23">
        <f ca="1">SUM(OFFSET('Vacation Tracker'!$Q136:$AD136,0,HL$4))</f>
        <v>0</v>
      </c>
      <c r="HM133" s="26">
        <f t="shared" ref="HM133" ca="1" si="6592">HL133-HN133</f>
        <v>0</v>
      </c>
      <c r="HN133" s="26">
        <f t="array" aca="1" ref="HN133" ca="1">SUM(IF(RIGHT(OFFSET('Vacation Tracker'!$Q136:$AD136,0,HL$4))&lt;&gt;"O",IFERROR(--LEFT(OFFSET('Vacation Tracker'!$Q136:$AD136,0,HL$4),LEN(OFFSET('Vacation Tracker'!$Q136:$AD136,0,HL$4))-1),0)))</f>
        <v>0</v>
      </c>
      <c r="HO133" s="26">
        <f t="array" aca="1" ref="HO133" ca="1">SUM(IF(RIGHT(OFFSET('Vacation Tracker'!$Q136:$AD136,0,HL$4))=HO$8,IFERROR(--LEFT(OFFSET('Vacation Tracker'!$Q136:$AD136,0,HL$4),LEN(OFFSET('Vacation Tracker'!$Q136:$AD136,0,HL$4))-1),0)))</f>
        <v>0</v>
      </c>
      <c r="HP133" s="23">
        <f ca="1">SUM(OFFSET('Vacation Tracker'!$Q136:$AD136,0,HP$4))</f>
        <v>0</v>
      </c>
      <c r="HQ133" s="26">
        <f t="shared" ref="HQ133" ca="1" si="6593">HP133-HR133</f>
        <v>0</v>
      </c>
      <c r="HR133" s="26">
        <f t="array" aca="1" ref="HR133" ca="1">SUM(IF(RIGHT(OFFSET('Vacation Tracker'!$Q136:$AD136,0,HP$4))&lt;&gt;"O",IFERROR(--LEFT(OFFSET('Vacation Tracker'!$Q136:$AD136,0,HP$4),LEN(OFFSET('Vacation Tracker'!$Q136:$AD136,0,HP$4))-1),0)))</f>
        <v>0</v>
      </c>
      <c r="HS133" s="23">
        <f t="array" aca="1" ref="HS133" ca="1">SUM(IF(RIGHT(OFFSET('Vacation Tracker'!$Q136:$AD136,0,HP$4))=HS$8,IFERROR(--LEFT(OFFSET('Vacation Tracker'!$Q136:$AD136,0,HP$4),LEN(OFFSET('Vacation Tracker'!$Q136:$AD136,0,HP$4))-1),0)))</f>
        <v>0</v>
      </c>
    </row>
    <row r="134" spans="2:227" ht="15" customHeight="1" x14ac:dyDescent="0.2">
      <c r="B134" s="23">
        <f>IF('Vacation Tracker'!B137&lt;&gt;"",'Vacation Tracker'!B137,"")</f>
        <v>126</v>
      </c>
      <c r="C134" s="24" t="str">
        <f>IF('Vacation Tracker'!C137&lt;&gt;"",'Vacation Tracker'!C137,"")</f>
        <v/>
      </c>
      <c r="D134" s="25" t="str">
        <f>IF('Vacation Tracker'!D137&lt;&gt;"",'Vacation Tracker'!D137,"")</f>
        <v/>
      </c>
      <c r="E134" s="25" t="str">
        <f>IF('Vacation Tracker'!E137&lt;&gt;"",'Vacation Tracker'!E137,"")</f>
        <v/>
      </c>
      <c r="F134" s="24" t="str">
        <f>IF('Vacation Tracker'!F137&lt;&gt;"",'Vacation Tracker'!F137,"")</f>
        <v/>
      </c>
      <c r="G134" s="24" t="str">
        <f>IF('Vacation Tracker'!G137&lt;&gt;"",'Vacation Tracker'!G137,"")</f>
        <v/>
      </c>
      <c r="H134" s="23" t="str">
        <f t="shared" si="6389"/>
        <v/>
      </c>
      <c r="I134" s="23" t="str">
        <f t="shared" si="6389"/>
        <v/>
      </c>
      <c r="J134" s="23" t="str">
        <f t="shared" si="6389"/>
        <v/>
      </c>
      <c r="K134" s="23" t="str">
        <f t="shared" si="3530"/>
        <v/>
      </c>
      <c r="L134" s="23">
        <f ca="1">SUM(OFFSET('Vacation Tracker'!$Q137:$AD137,0,L$4))</f>
        <v>0</v>
      </c>
      <c r="M134" s="26">
        <f t="shared" ca="1" si="3476"/>
        <v>0</v>
      </c>
      <c r="N134" s="26">
        <f t="array" aca="1" ref="N134" ca="1">SUM(IF(RIGHT(OFFSET('Vacation Tracker'!$Q137:$AD137,0,L$4))&lt;&gt;"O",IFERROR(--LEFT(OFFSET('Vacation Tracker'!$Q137:$AD137,0,L$4),LEN(OFFSET('Vacation Tracker'!$Q137:$AD137,0,L$4))-1),0)))</f>
        <v>0</v>
      </c>
      <c r="O134" s="26">
        <f t="array" aca="1" ref="O134" ca="1">SUM(IF(RIGHT(OFFSET('Vacation Tracker'!$Q137:$AD137,0,L$4))=O$8,IFERROR(--LEFT(OFFSET('Vacation Tracker'!$Q137:$AD137,0,L$4),LEN(OFFSET('Vacation Tracker'!$Q137:$AD137,0,L$4))-1),0)))</f>
        <v>0</v>
      </c>
      <c r="P134" s="23">
        <f ca="1">SUM(OFFSET('Vacation Tracker'!$Q137:$AD137,0,P$4))</f>
        <v>0</v>
      </c>
      <c r="Q134" s="26">
        <f t="shared" ca="1" si="3477"/>
        <v>0</v>
      </c>
      <c r="R134" s="26">
        <f t="array" aca="1" ref="R134" ca="1">SUM(IF(RIGHT(OFFSET('Vacation Tracker'!$Q137:$AD137,0,P$4))&lt;&gt;"O",IFERROR(--LEFT(OFFSET('Vacation Tracker'!$Q137:$AD137,0,P$4),LEN(OFFSET('Vacation Tracker'!$Q137:$AD137,0,P$4))-1),0)))</f>
        <v>0</v>
      </c>
      <c r="S134" s="26">
        <f t="array" aca="1" ref="S134" ca="1">SUM(IF(RIGHT(OFFSET('Vacation Tracker'!$Q137:$AD137,0,P$4))=S$8,IFERROR(--LEFT(OFFSET('Vacation Tracker'!$Q137:$AD137,0,P$4),LEN(OFFSET('Vacation Tracker'!$Q137:$AD137,0,P$4))-1),0)))</f>
        <v>0</v>
      </c>
      <c r="T134" s="23">
        <f ca="1">SUM(OFFSET('Vacation Tracker'!$Q137:$AD137,0,T$4))</f>
        <v>0</v>
      </c>
      <c r="U134" s="26">
        <f t="shared" ca="1" si="3478"/>
        <v>0</v>
      </c>
      <c r="V134" s="26">
        <f t="array" aca="1" ref="V134" ca="1">SUM(IF(RIGHT(OFFSET('Vacation Tracker'!$Q137:$AD137,0,T$4))&lt;&gt;"O",IFERROR(--LEFT(OFFSET('Vacation Tracker'!$Q137:$AD137,0,T$4),LEN(OFFSET('Vacation Tracker'!$Q137:$AD137,0,T$4))-1),0)))</f>
        <v>0</v>
      </c>
      <c r="W134" s="26">
        <f t="array" aca="1" ref="W134" ca="1">SUM(IF(RIGHT(OFFSET('Vacation Tracker'!$Q137:$AD137,0,T$4))=W$8,IFERROR(--LEFT(OFFSET('Vacation Tracker'!$Q137:$AD137,0,T$4),LEN(OFFSET('Vacation Tracker'!$Q137:$AD137,0,T$4))-1),0)))</f>
        <v>0</v>
      </c>
      <c r="X134" s="23">
        <f ca="1">SUM(OFFSET('Vacation Tracker'!$Q137:$AD137,0,X$4))</f>
        <v>0</v>
      </c>
      <c r="Y134" s="26">
        <f t="shared" ref="Y134" ca="1" si="6594">X134-Z134</f>
        <v>0</v>
      </c>
      <c r="Z134" s="26">
        <f t="array" aca="1" ref="Z134" ca="1">SUM(IF(RIGHT(OFFSET('Vacation Tracker'!$Q137:$AD137,0,X$4))&lt;&gt;"O",IFERROR(--LEFT(OFFSET('Vacation Tracker'!$Q137:$AD137,0,X$4),LEN(OFFSET('Vacation Tracker'!$Q137:$AD137,0,X$4))-1),0)))</f>
        <v>0</v>
      </c>
      <c r="AA134" s="26">
        <f t="array" aca="1" ref="AA134" ca="1">SUM(IF(RIGHT(OFFSET('Vacation Tracker'!$Q137:$AD137,0,X$4))=AA$8,IFERROR(--LEFT(OFFSET('Vacation Tracker'!$Q137:$AD137,0,X$4),LEN(OFFSET('Vacation Tracker'!$Q137:$AD137,0,X$4))-1),0)))</f>
        <v>0</v>
      </c>
      <c r="AB134" s="23">
        <f ca="1">SUM(OFFSET('Vacation Tracker'!$Q137:$AD137,0,AB$4))</f>
        <v>0</v>
      </c>
      <c r="AC134" s="26">
        <f t="shared" ref="AC134" ca="1" si="6595">AB134-AD134</f>
        <v>0</v>
      </c>
      <c r="AD134" s="26">
        <f t="array" aca="1" ref="AD134" ca="1">SUM(IF(RIGHT(OFFSET('Vacation Tracker'!$Q137:$AD137,0,AB$4))&lt;&gt;"O",IFERROR(--LEFT(OFFSET('Vacation Tracker'!$Q137:$AD137,0,AB$4),LEN(OFFSET('Vacation Tracker'!$Q137:$AD137,0,AB$4))-1),0)))</f>
        <v>0</v>
      </c>
      <c r="AE134" s="26">
        <f t="array" aca="1" ref="AE134" ca="1">SUM(IF(RIGHT(OFFSET('Vacation Tracker'!$Q137:$AD137,0,AB$4))=AE$8,IFERROR(--LEFT(OFFSET('Vacation Tracker'!$Q137:$AD137,0,AB$4),LEN(OFFSET('Vacation Tracker'!$Q137:$AD137,0,AB$4))-1),0)))</f>
        <v>0</v>
      </c>
      <c r="AF134" s="23">
        <f ca="1">SUM(OFFSET('Vacation Tracker'!$Q137:$AD137,0,AF$4))</f>
        <v>0</v>
      </c>
      <c r="AG134" s="26">
        <f t="shared" ref="AG134" ca="1" si="6596">AF134-AH134</f>
        <v>0</v>
      </c>
      <c r="AH134" s="26">
        <f t="array" aca="1" ref="AH134" ca="1">SUM(IF(RIGHT(OFFSET('Vacation Tracker'!$Q137:$AD137,0,AF$4))&lt;&gt;"O",IFERROR(--LEFT(OFFSET('Vacation Tracker'!$Q137:$AD137,0,AF$4),LEN(OFFSET('Vacation Tracker'!$Q137:$AD137,0,AF$4))-1),0)))</f>
        <v>0</v>
      </c>
      <c r="AI134" s="26">
        <f t="array" aca="1" ref="AI134" ca="1">SUM(IF(RIGHT(OFFSET('Vacation Tracker'!$Q137:$AD137,0,AF$4))=AI$8,IFERROR(--LEFT(OFFSET('Vacation Tracker'!$Q137:$AD137,0,AF$4),LEN(OFFSET('Vacation Tracker'!$Q137:$AD137,0,AF$4))-1),0)))</f>
        <v>0</v>
      </c>
      <c r="AJ134" s="23">
        <f ca="1">SUM(OFFSET('Vacation Tracker'!$Q137:$AD137,0,AJ$4))</f>
        <v>0</v>
      </c>
      <c r="AK134" s="26">
        <f t="shared" ref="AK134" ca="1" si="6597">AJ134-AL134</f>
        <v>0</v>
      </c>
      <c r="AL134" s="26">
        <f t="array" aca="1" ref="AL134" ca="1">SUM(IF(RIGHT(OFFSET('Vacation Tracker'!$Q137:$AD137,0,AJ$4))&lt;&gt;"O",IFERROR(--LEFT(OFFSET('Vacation Tracker'!$Q137:$AD137,0,AJ$4),LEN(OFFSET('Vacation Tracker'!$Q137:$AD137,0,AJ$4))-1),0)))</f>
        <v>0</v>
      </c>
      <c r="AM134" s="26">
        <f t="array" aca="1" ref="AM134" ca="1">SUM(IF(RIGHT(OFFSET('Vacation Tracker'!$Q137:$AD137,0,AJ$4))=AM$8,IFERROR(--LEFT(OFFSET('Vacation Tracker'!$Q137:$AD137,0,AJ$4),LEN(OFFSET('Vacation Tracker'!$Q137:$AD137,0,AJ$4))-1),0)))</f>
        <v>0</v>
      </c>
      <c r="AN134" s="23">
        <f ca="1">SUM(OFFSET('Vacation Tracker'!$Q137:$AD137,0,AN$4))</f>
        <v>0</v>
      </c>
      <c r="AO134" s="26">
        <f t="shared" ref="AO134" ca="1" si="6598">AN134-AP134</f>
        <v>0</v>
      </c>
      <c r="AP134" s="26">
        <f t="array" aca="1" ref="AP134" ca="1">SUM(IF(RIGHT(OFFSET('Vacation Tracker'!$Q137:$AD137,0,AN$4))&lt;&gt;"O",IFERROR(--LEFT(OFFSET('Vacation Tracker'!$Q137:$AD137,0,AN$4),LEN(OFFSET('Vacation Tracker'!$Q137:$AD137,0,AN$4))-1),0)))</f>
        <v>0</v>
      </c>
      <c r="AQ134" s="26">
        <f t="array" aca="1" ref="AQ134" ca="1">SUM(IF(RIGHT(OFFSET('Vacation Tracker'!$Q137:$AD137,0,AN$4))=AQ$8,IFERROR(--LEFT(OFFSET('Vacation Tracker'!$Q137:$AD137,0,AN$4),LEN(OFFSET('Vacation Tracker'!$Q137:$AD137,0,AN$4))-1),0)))</f>
        <v>0</v>
      </c>
      <c r="AR134" s="23">
        <f ca="1">SUM(OFFSET('Vacation Tracker'!$Q137:$AD137,0,AR$4))</f>
        <v>0</v>
      </c>
      <c r="AS134" s="26">
        <f t="shared" ref="AS134" ca="1" si="6599">AR134-AT134</f>
        <v>0</v>
      </c>
      <c r="AT134" s="26">
        <f t="array" aca="1" ref="AT134" ca="1">SUM(IF(RIGHT(OFFSET('Vacation Tracker'!$Q137:$AD137,0,AR$4))&lt;&gt;"O",IFERROR(--LEFT(OFFSET('Vacation Tracker'!$Q137:$AD137,0,AR$4),LEN(OFFSET('Vacation Tracker'!$Q137:$AD137,0,AR$4))-1),0)))</f>
        <v>0</v>
      </c>
      <c r="AU134" s="26">
        <f t="array" aca="1" ref="AU134" ca="1">SUM(IF(RIGHT(OFFSET('Vacation Tracker'!$Q137:$AD137,0,AR$4))=AU$8,IFERROR(--LEFT(OFFSET('Vacation Tracker'!$Q137:$AD137,0,AR$4),LEN(OFFSET('Vacation Tracker'!$Q137:$AD137,0,AR$4))-1),0)))</f>
        <v>0</v>
      </c>
      <c r="AV134" s="23">
        <f ca="1">SUM(OFFSET('Vacation Tracker'!$Q137:$AD137,0,AV$4))</f>
        <v>0</v>
      </c>
      <c r="AW134" s="26">
        <f t="shared" ref="AW134" ca="1" si="6600">AV134-AX134</f>
        <v>0</v>
      </c>
      <c r="AX134" s="26">
        <f t="array" aca="1" ref="AX134" ca="1">SUM(IF(RIGHT(OFFSET('Vacation Tracker'!$Q137:$AD137,0,AV$4))&lt;&gt;"O",IFERROR(--LEFT(OFFSET('Vacation Tracker'!$Q137:$AD137,0,AV$4),LEN(OFFSET('Vacation Tracker'!$Q137:$AD137,0,AV$4))-1),0)))</f>
        <v>0</v>
      </c>
      <c r="AY134" s="26">
        <f t="array" aca="1" ref="AY134" ca="1">SUM(IF(RIGHT(OFFSET('Vacation Tracker'!$Q137:$AD137,0,AV$4))=AY$8,IFERROR(--LEFT(OFFSET('Vacation Tracker'!$Q137:$AD137,0,AV$4),LEN(OFFSET('Vacation Tracker'!$Q137:$AD137,0,AV$4))-1),0)))</f>
        <v>0</v>
      </c>
      <c r="AZ134" s="23">
        <f ca="1">SUM(OFFSET('Vacation Tracker'!$Q137:$AD137,0,AZ$4))</f>
        <v>0</v>
      </c>
      <c r="BA134" s="26">
        <f t="shared" ref="BA134" ca="1" si="6601">AZ134-BB134</f>
        <v>0</v>
      </c>
      <c r="BB134" s="26">
        <f t="array" aca="1" ref="BB134" ca="1">SUM(IF(RIGHT(OFFSET('Vacation Tracker'!$Q137:$AD137,0,AZ$4))&lt;&gt;"O",IFERROR(--LEFT(OFFSET('Vacation Tracker'!$Q137:$AD137,0,AZ$4),LEN(OFFSET('Vacation Tracker'!$Q137:$AD137,0,AZ$4))-1),0)))</f>
        <v>0</v>
      </c>
      <c r="BC134" s="26">
        <f t="array" aca="1" ref="BC134" ca="1">SUM(IF(RIGHT(OFFSET('Vacation Tracker'!$Q137:$AD137,0,AZ$4))=BC$8,IFERROR(--LEFT(OFFSET('Vacation Tracker'!$Q137:$AD137,0,AZ$4),LEN(OFFSET('Vacation Tracker'!$Q137:$AD137,0,AZ$4))-1),0)))</f>
        <v>0</v>
      </c>
      <c r="BD134" s="23">
        <f ca="1">SUM(OFFSET('Vacation Tracker'!$Q137:$AD137,0,BD$4))</f>
        <v>0</v>
      </c>
      <c r="BE134" s="26">
        <f t="shared" ref="BE134" ca="1" si="6602">BD134-BF134</f>
        <v>0</v>
      </c>
      <c r="BF134" s="26">
        <f t="array" aca="1" ref="BF134" ca="1">SUM(IF(RIGHT(OFFSET('Vacation Tracker'!$Q137:$AD137,0,BD$4))&lt;&gt;"O",IFERROR(--LEFT(OFFSET('Vacation Tracker'!$Q137:$AD137,0,BD$4),LEN(OFFSET('Vacation Tracker'!$Q137:$AD137,0,BD$4))-1),0)))</f>
        <v>0</v>
      </c>
      <c r="BG134" s="26">
        <f t="array" aca="1" ref="BG134" ca="1">SUM(IF(RIGHT(OFFSET('Vacation Tracker'!$Q137:$AD137,0,BD$4))=BG$8,IFERROR(--LEFT(OFFSET('Vacation Tracker'!$Q137:$AD137,0,BD$4),LEN(OFFSET('Vacation Tracker'!$Q137:$AD137,0,BD$4))-1),0)))</f>
        <v>0</v>
      </c>
      <c r="BH134" s="23">
        <f ca="1">SUM(OFFSET('Vacation Tracker'!$Q137:$AD137,0,BH$4))</f>
        <v>0</v>
      </c>
      <c r="BI134" s="26">
        <f t="shared" ref="BI134" ca="1" si="6603">BH134-BJ134</f>
        <v>0</v>
      </c>
      <c r="BJ134" s="26">
        <f t="array" aca="1" ref="BJ134" ca="1">SUM(IF(RIGHT(OFFSET('Vacation Tracker'!$Q137:$AD137,0,BH$4))&lt;&gt;"O",IFERROR(--LEFT(OFFSET('Vacation Tracker'!$Q137:$AD137,0,BH$4),LEN(OFFSET('Vacation Tracker'!$Q137:$AD137,0,BH$4))-1),0)))</f>
        <v>0</v>
      </c>
      <c r="BK134" s="26">
        <f t="array" aca="1" ref="BK134" ca="1">SUM(IF(RIGHT(OFFSET('Vacation Tracker'!$Q137:$AD137,0,BH$4))=BK$8,IFERROR(--LEFT(OFFSET('Vacation Tracker'!$Q137:$AD137,0,BH$4),LEN(OFFSET('Vacation Tracker'!$Q137:$AD137,0,BH$4))-1),0)))</f>
        <v>0</v>
      </c>
      <c r="BL134" s="23">
        <f ca="1">SUM(OFFSET('Vacation Tracker'!$Q137:$AD137,0,BL$4))</f>
        <v>0</v>
      </c>
      <c r="BM134" s="26">
        <f t="shared" ref="BM134" ca="1" si="6604">BL134-BN134</f>
        <v>0</v>
      </c>
      <c r="BN134" s="26">
        <f t="array" aca="1" ref="BN134" ca="1">SUM(IF(RIGHT(OFFSET('Vacation Tracker'!$Q137:$AD137,0,BL$4))&lt;&gt;"O",IFERROR(--LEFT(OFFSET('Vacation Tracker'!$Q137:$AD137,0,BL$4),LEN(OFFSET('Vacation Tracker'!$Q137:$AD137,0,BL$4))-1),0)))</f>
        <v>0</v>
      </c>
      <c r="BO134" s="26">
        <f t="array" aca="1" ref="BO134" ca="1">SUM(IF(RIGHT(OFFSET('Vacation Tracker'!$Q137:$AD137,0,BL$4))=BO$8,IFERROR(--LEFT(OFFSET('Vacation Tracker'!$Q137:$AD137,0,BL$4),LEN(OFFSET('Vacation Tracker'!$Q137:$AD137,0,BL$4))-1),0)))</f>
        <v>0</v>
      </c>
      <c r="BP134" s="23">
        <f ca="1">SUM(OFFSET('Vacation Tracker'!$Q137:$AD137,0,BP$4))</f>
        <v>0</v>
      </c>
      <c r="BQ134" s="26">
        <f t="shared" ref="BQ134" ca="1" si="6605">BP134-BR134</f>
        <v>0</v>
      </c>
      <c r="BR134" s="26">
        <f t="array" aca="1" ref="BR134" ca="1">SUM(IF(RIGHT(OFFSET('Vacation Tracker'!$Q137:$AD137,0,BP$4))&lt;&gt;"O",IFERROR(--LEFT(OFFSET('Vacation Tracker'!$Q137:$AD137,0,BP$4),LEN(OFFSET('Vacation Tracker'!$Q137:$AD137,0,BP$4))-1),0)))</f>
        <v>0</v>
      </c>
      <c r="BS134" s="26">
        <f t="array" aca="1" ref="BS134" ca="1">SUM(IF(RIGHT(OFFSET('Vacation Tracker'!$Q137:$AD137,0,BP$4))=BS$8,IFERROR(--LEFT(OFFSET('Vacation Tracker'!$Q137:$AD137,0,BP$4),LEN(OFFSET('Vacation Tracker'!$Q137:$AD137,0,BP$4))-1),0)))</f>
        <v>0</v>
      </c>
      <c r="BT134" s="23">
        <f ca="1">SUM(OFFSET('Vacation Tracker'!$Q137:$AD137,0,BT$4))</f>
        <v>0</v>
      </c>
      <c r="BU134" s="26">
        <f t="shared" ref="BU134" ca="1" si="6606">BT134-BV134</f>
        <v>0</v>
      </c>
      <c r="BV134" s="26">
        <f t="array" aca="1" ref="BV134" ca="1">SUM(IF(RIGHT(OFFSET('Vacation Tracker'!$Q137:$AD137,0,BT$4))&lt;&gt;"O",IFERROR(--LEFT(OFFSET('Vacation Tracker'!$Q137:$AD137,0,BT$4),LEN(OFFSET('Vacation Tracker'!$Q137:$AD137,0,BT$4))-1),0)))</f>
        <v>0</v>
      </c>
      <c r="BW134" s="26">
        <f t="array" aca="1" ref="BW134" ca="1">SUM(IF(RIGHT(OFFSET('Vacation Tracker'!$Q137:$AD137,0,BT$4))=BW$8,IFERROR(--LEFT(OFFSET('Vacation Tracker'!$Q137:$AD137,0,BT$4),LEN(OFFSET('Vacation Tracker'!$Q137:$AD137,0,BT$4))-1),0)))</f>
        <v>0</v>
      </c>
      <c r="BX134" s="23">
        <f ca="1">SUM(OFFSET('Vacation Tracker'!$Q137:$AD137,0,BX$4))</f>
        <v>0</v>
      </c>
      <c r="BY134" s="26">
        <f t="shared" ref="BY134" ca="1" si="6607">BX134-BZ134</f>
        <v>0</v>
      </c>
      <c r="BZ134" s="26">
        <f t="array" aca="1" ref="BZ134" ca="1">SUM(IF(RIGHT(OFFSET('Vacation Tracker'!$Q137:$AD137,0,BX$4))&lt;&gt;"O",IFERROR(--LEFT(OFFSET('Vacation Tracker'!$Q137:$AD137,0,BX$4),LEN(OFFSET('Vacation Tracker'!$Q137:$AD137,0,BX$4))-1),0)))</f>
        <v>0</v>
      </c>
      <c r="CA134" s="26">
        <f t="array" aca="1" ref="CA134" ca="1">SUM(IF(RIGHT(OFFSET('Vacation Tracker'!$Q137:$AD137,0,BX$4))=CA$8,IFERROR(--LEFT(OFFSET('Vacation Tracker'!$Q137:$AD137,0,BX$4),LEN(OFFSET('Vacation Tracker'!$Q137:$AD137,0,BX$4))-1),0)))</f>
        <v>0</v>
      </c>
      <c r="CB134" s="23">
        <f ca="1">SUM(OFFSET('Vacation Tracker'!$Q137:$AD137,0,CB$4))</f>
        <v>0</v>
      </c>
      <c r="CC134" s="26">
        <f t="shared" ref="CC134" ca="1" si="6608">CB134-CD134</f>
        <v>0</v>
      </c>
      <c r="CD134" s="26">
        <f t="array" aca="1" ref="CD134" ca="1">SUM(IF(RIGHT(OFFSET('Vacation Tracker'!$Q137:$AD137,0,CB$4))&lt;&gt;"O",IFERROR(--LEFT(OFFSET('Vacation Tracker'!$Q137:$AD137,0,CB$4),LEN(OFFSET('Vacation Tracker'!$Q137:$AD137,0,CB$4))-1),0)))</f>
        <v>0</v>
      </c>
      <c r="CE134" s="26">
        <f t="array" aca="1" ref="CE134" ca="1">SUM(IF(RIGHT(OFFSET('Vacation Tracker'!$Q137:$AD137,0,CB$4))=CE$8,IFERROR(--LEFT(OFFSET('Vacation Tracker'!$Q137:$AD137,0,CB$4),LEN(OFFSET('Vacation Tracker'!$Q137:$AD137,0,CB$4))-1),0)))</f>
        <v>0</v>
      </c>
      <c r="CF134" s="23">
        <f ca="1">SUM(OFFSET('Vacation Tracker'!$Q137:$AD137,0,CF$4))</f>
        <v>0</v>
      </c>
      <c r="CG134" s="26">
        <f t="shared" ref="CG134" ca="1" si="6609">CF134-CH134</f>
        <v>0</v>
      </c>
      <c r="CH134" s="26">
        <f t="array" aca="1" ref="CH134" ca="1">SUM(IF(RIGHT(OFFSET('Vacation Tracker'!$Q137:$AD137,0,CF$4))&lt;&gt;"O",IFERROR(--LEFT(OFFSET('Vacation Tracker'!$Q137:$AD137,0,CF$4),LEN(OFFSET('Vacation Tracker'!$Q137:$AD137,0,CF$4))-1),0)))</f>
        <v>0</v>
      </c>
      <c r="CI134" s="26">
        <f t="array" aca="1" ref="CI134" ca="1">SUM(IF(RIGHT(OFFSET('Vacation Tracker'!$Q137:$AD137,0,CF$4))=CI$8,IFERROR(--LEFT(OFFSET('Vacation Tracker'!$Q137:$AD137,0,CF$4),LEN(OFFSET('Vacation Tracker'!$Q137:$AD137,0,CF$4))-1),0)))</f>
        <v>0</v>
      </c>
      <c r="CJ134" s="23">
        <f ca="1">SUM(OFFSET('Vacation Tracker'!$Q137:$AD137,0,CJ$4))</f>
        <v>0</v>
      </c>
      <c r="CK134" s="26">
        <f t="shared" ref="CK134" ca="1" si="6610">CJ134-CL134</f>
        <v>0</v>
      </c>
      <c r="CL134" s="26">
        <f t="array" aca="1" ref="CL134" ca="1">SUM(IF(RIGHT(OFFSET('Vacation Tracker'!$Q137:$AD137,0,CJ$4))&lt;&gt;"O",IFERROR(--LEFT(OFFSET('Vacation Tracker'!$Q137:$AD137,0,CJ$4),LEN(OFFSET('Vacation Tracker'!$Q137:$AD137,0,CJ$4))-1),0)))</f>
        <v>0</v>
      </c>
      <c r="CM134" s="26">
        <f t="array" aca="1" ref="CM134" ca="1">SUM(IF(RIGHT(OFFSET('Vacation Tracker'!$Q137:$AD137,0,CJ$4))=CM$8,IFERROR(--LEFT(OFFSET('Vacation Tracker'!$Q137:$AD137,0,CJ$4),LEN(OFFSET('Vacation Tracker'!$Q137:$AD137,0,CJ$4))-1),0)))</f>
        <v>0</v>
      </c>
      <c r="CN134" s="23">
        <f ca="1">SUM(OFFSET('Vacation Tracker'!$Q137:$AD137,0,CN$4))</f>
        <v>0</v>
      </c>
      <c r="CO134" s="26">
        <f t="shared" ref="CO134" ca="1" si="6611">CN134-CP134</f>
        <v>0</v>
      </c>
      <c r="CP134" s="26">
        <f t="array" aca="1" ref="CP134" ca="1">SUM(IF(RIGHT(OFFSET('Vacation Tracker'!$Q137:$AD137,0,CN$4))&lt;&gt;"O",IFERROR(--LEFT(OFFSET('Vacation Tracker'!$Q137:$AD137,0,CN$4),LEN(OFFSET('Vacation Tracker'!$Q137:$AD137,0,CN$4))-1),0)))</f>
        <v>0</v>
      </c>
      <c r="CQ134" s="26">
        <f t="array" aca="1" ref="CQ134" ca="1">SUM(IF(RIGHT(OFFSET('Vacation Tracker'!$Q137:$AD137,0,CN$4))=CQ$8,IFERROR(--LEFT(OFFSET('Vacation Tracker'!$Q137:$AD137,0,CN$4),LEN(OFFSET('Vacation Tracker'!$Q137:$AD137,0,CN$4))-1),0)))</f>
        <v>0</v>
      </c>
      <c r="CR134" s="23">
        <f ca="1">SUM(OFFSET('Vacation Tracker'!$Q137:$AD137,0,CR$4))</f>
        <v>0</v>
      </c>
      <c r="CS134" s="26">
        <f t="shared" ref="CS134" ca="1" si="6612">CR134-CT134</f>
        <v>0</v>
      </c>
      <c r="CT134" s="26">
        <f t="array" aca="1" ref="CT134" ca="1">SUM(IF(RIGHT(OFFSET('Vacation Tracker'!$Q137:$AD137,0,CR$4))&lt;&gt;"O",IFERROR(--LEFT(OFFSET('Vacation Tracker'!$Q137:$AD137,0,CR$4),LEN(OFFSET('Vacation Tracker'!$Q137:$AD137,0,CR$4))-1),0)))</f>
        <v>0</v>
      </c>
      <c r="CU134" s="26">
        <f t="array" aca="1" ref="CU134" ca="1">SUM(IF(RIGHT(OFFSET('Vacation Tracker'!$Q137:$AD137,0,CR$4))=CU$8,IFERROR(--LEFT(OFFSET('Vacation Tracker'!$Q137:$AD137,0,CR$4),LEN(OFFSET('Vacation Tracker'!$Q137:$AD137,0,CR$4))-1),0)))</f>
        <v>0</v>
      </c>
      <c r="CV134" s="23">
        <f ca="1">SUM(OFFSET('Vacation Tracker'!$Q137:$AD137,0,CV$4))</f>
        <v>0</v>
      </c>
      <c r="CW134" s="26">
        <f t="shared" ref="CW134" ca="1" si="6613">CV134-CX134</f>
        <v>0</v>
      </c>
      <c r="CX134" s="26">
        <f t="array" aca="1" ref="CX134" ca="1">SUM(IF(RIGHT(OFFSET('Vacation Tracker'!$Q137:$AD137,0,CV$4))&lt;&gt;"O",IFERROR(--LEFT(OFFSET('Vacation Tracker'!$Q137:$AD137,0,CV$4),LEN(OFFSET('Vacation Tracker'!$Q137:$AD137,0,CV$4))-1),0)))</f>
        <v>0</v>
      </c>
      <c r="CY134" s="26">
        <f t="array" aca="1" ref="CY134" ca="1">SUM(IF(RIGHT(OFFSET('Vacation Tracker'!$Q137:$AD137,0,CV$4))=CY$8,IFERROR(--LEFT(OFFSET('Vacation Tracker'!$Q137:$AD137,0,CV$4),LEN(OFFSET('Vacation Tracker'!$Q137:$AD137,0,CV$4))-1),0)))</f>
        <v>0</v>
      </c>
      <c r="CZ134" s="23">
        <f ca="1">SUM(OFFSET('Vacation Tracker'!$Q137:$AD137,0,CZ$4))</f>
        <v>0</v>
      </c>
      <c r="DA134" s="26">
        <f t="shared" ref="DA134" ca="1" si="6614">CZ134-DB134</f>
        <v>0</v>
      </c>
      <c r="DB134" s="26">
        <f t="array" aca="1" ref="DB134" ca="1">SUM(IF(RIGHT(OFFSET('Vacation Tracker'!$Q137:$AD137,0,CZ$4))&lt;&gt;"O",IFERROR(--LEFT(OFFSET('Vacation Tracker'!$Q137:$AD137,0,CZ$4),LEN(OFFSET('Vacation Tracker'!$Q137:$AD137,0,CZ$4))-1),0)))</f>
        <v>0</v>
      </c>
      <c r="DC134" s="26">
        <f t="array" aca="1" ref="DC134" ca="1">SUM(IF(RIGHT(OFFSET('Vacation Tracker'!$Q137:$AD137,0,CZ$4))=DC$8,IFERROR(--LEFT(OFFSET('Vacation Tracker'!$Q137:$AD137,0,CZ$4),LEN(OFFSET('Vacation Tracker'!$Q137:$AD137,0,CZ$4))-1),0)))</f>
        <v>0</v>
      </c>
      <c r="DD134" s="23">
        <f ca="1">SUM(OFFSET('Vacation Tracker'!$Q137:$AD137,0,DD$4))</f>
        <v>0</v>
      </c>
      <c r="DE134" s="26">
        <f t="shared" ref="DE134" ca="1" si="6615">DD134-DF134</f>
        <v>0</v>
      </c>
      <c r="DF134" s="26">
        <f t="array" aca="1" ref="DF134" ca="1">SUM(IF(RIGHT(OFFSET('Vacation Tracker'!$Q137:$AD137,0,DD$4))&lt;&gt;"O",IFERROR(--LEFT(OFFSET('Vacation Tracker'!$Q137:$AD137,0,DD$4),LEN(OFFSET('Vacation Tracker'!$Q137:$AD137,0,DD$4))-1),0)))</f>
        <v>0</v>
      </c>
      <c r="DG134" s="26">
        <f t="array" aca="1" ref="DG134" ca="1">SUM(IF(RIGHT(OFFSET('Vacation Tracker'!$Q137:$AD137,0,DD$4))=DG$8,IFERROR(--LEFT(OFFSET('Vacation Tracker'!$Q137:$AD137,0,DD$4),LEN(OFFSET('Vacation Tracker'!$Q137:$AD137,0,DD$4))-1),0)))</f>
        <v>0</v>
      </c>
      <c r="DH134" s="23">
        <f ca="1">SUM(OFFSET('Vacation Tracker'!$Q137:$AD137,0,DH$4))</f>
        <v>0</v>
      </c>
      <c r="DI134" s="26">
        <f t="shared" ref="DI134" ca="1" si="6616">DH134-DJ134</f>
        <v>0</v>
      </c>
      <c r="DJ134" s="26">
        <f t="array" aca="1" ref="DJ134" ca="1">SUM(IF(RIGHT(OFFSET('Vacation Tracker'!$Q137:$AD137,0,DH$4))&lt;&gt;"O",IFERROR(--LEFT(OFFSET('Vacation Tracker'!$Q137:$AD137,0,DH$4),LEN(OFFSET('Vacation Tracker'!$Q137:$AD137,0,DH$4))-1),0)))</f>
        <v>0</v>
      </c>
      <c r="DK134" s="26">
        <f t="array" aca="1" ref="DK134" ca="1">SUM(IF(RIGHT(OFFSET('Vacation Tracker'!$Q137:$AD137,0,DH$4))=DK$8,IFERROR(--LEFT(OFFSET('Vacation Tracker'!$Q137:$AD137,0,DH$4),LEN(OFFSET('Vacation Tracker'!$Q137:$AD137,0,DH$4))-1),0)))</f>
        <v>0</v>
      </c>
      <c r="DL134" s="23">
        <f ca="1">SUM(OFFSET('Vacation Tracker'!$Q137:$AD137,0,DL$4))</f>
        <v>0</v>
      </c>
      <c r="DM134" s="26">
        <f t="shared" ref="DM134" ca="1" si="6617">DL134-DN134</f>
        <v>0</v>
      </c>
      <c r="DN134" s="26">
        <f t="array" aca="1" ref="DN134" ca="1">SUM(IF(RIGHT(OFFSET('Vacation Tracker'!$Q137:$AD137,0,DL$4))&lt;&gt;"O",IFERROR(--LEFT(OFFSET('Vacation Tracker'!$Q137:$AD137,0,DL$4),LEN(OFFSET('Vacation Tracker'!$Q137:$AD137,0,DL$4))-1),0)))</f>
        <v>0</v>
      </c>
      <c r="DO134" s="26">
        <f t="array" aca="1" ref="DO134" ca="1">SUM(IF(RIGHT(OFFSET('Vacation Tracker'!$Q137:$AD137,0,DL$4))=DO$8,IFERROR(--LEFT(OFFSET('Vacation Tracker'!$Q137:$AD137,0,DL$4),LEN(OFFSET('Vacation Tracker'!$Q137:$AD137,0,DL$4))-1),0)))</f>
        <v>0</v>
      </c>
      <c r="DP134" s="23">
        <f ca="1">SUM(OFFSET('Vacation Tracker'!$Q137:$AD137,0,DP$4))</f>
        <v>0</v>
      </c>
      <c r="DQ134" s="26">
        <f t="shared" ref="DQ134" ca="1" si="6618">DP134-DR134</f>
        <v>0</v>
      </c>
      <c r="DR134" s="26">
        <f t="array" aca="1" ref="DR134" ca="1">SUM(IF(RIGHT(OFFSET('Vacation Tracker'!$Q137:$AD137,0,DP$4))&lt;&gt;"O",IFERROR(--LEFT(OFFSET('Vacation Tracker'!$Q137:$AD137,0,DP$4),LEN(OFFSET('Vacation Tracker'!$Q137:$AD137,0,DP$4))-1),0)))</f>
        <v>0</v>
      </c>
      <c r="DS134" s="26">
        <f t="array" aca="1" ref="DS134" ca="1">SUM(IF(RIGHT(OFFSET('Vacation Tracker'!$Q137:$AD137,0,DP$4))=DS$8,IFERROR(--LEFT(OFFSET('Vacation Tracker'!$Q137:$AD137,0,DP$4),LEN(OFFSET('Vacation Tracker'!$Q137:$AD137,0,DP$4))-1),0)))</f>
        <v>0</v>
      </c>
      <c r="DT134" s="23">
        <f ca="1">SUM(OFFSET('Vacation Tracker'!$Q137:$AD137,0,DT$4))</f>
        <v>0</v>
      </c>
      <c r="DU134" s="26">
        <f t="shared" ref="DU134" ca="1" si="6619">DT134-DV134</f>
        <v>0</v>
      </c>
      <c r="DV134" s="26">
        <f t="array" aca="1" ref="DV134" ca="1">SUM(IF(RIGHT(OFFSET('Vacation Tracker'!$Q137:$AD137,0,DT$4))&lt;&gt;"O",IFERROR(--LEFT(OFFSET('Vacation Tracker'!$Q137:$AD137,0,DT$4),LEN(OFFSET('Vacation Tracker'!$Q137:$AD137,0,DT$4))-1),0)))</f>
        <v>0</v>
      </c>
      <c r="DW134" s="26">
        <f t="array" aca="1" ref="DW134" ca="1">SUM(IF(RIGHT(OFFSET('Vacation Tracker'!$Q137:$AD137,0,DT$4))=DW$8,IFERROR(--LEFT(OFFSET('Vacation Tracker'!$Q137:$AD137,0,DT$4),LEN(OFFSET('Vacation Tracker'!$Q137:$AD137,0,DT$4))-1),0)))</f>
        <v>0</v>
      </c>
      <c r="DX134" s="23">
        <f ca="1">SUM(OFFSET('Vacation Tracker'!$Q137:$AD137,0,DX$4))</f>
        <v>0</v>
      </c>
      <c r="DY134" s="26">
        <f t="shared" ref="DY134" ca="1" si="6620">DX134-DZ134</f>
        <v>0</v>
      </c>
      <c r="DZ134" s="26">
        <f t="array" aca="1" ref="DZ134" ca="1">SUM(IF(RIGHT(OFFSET('Vacation Tracker'!$Q137:$AD137,0,DX$4))&lt;&gt;"O",IFERROR(--LEFT(OFFSET('Vacation Tracker'!$Q137:$AD137,0,DX$4),LEN(OFFSET('Vacation Tracker'!$Q137:$AD137,0,DX$4))-1),0)))</f>
        <v>0</v>
      </c>
      <c r="EA134" s="26">
        <f t="array" aca="1" ref="EA134" ca="1">SUM(IF(RIGHT(OFFSET('Vacation Tracker'!$Q137:$AD137,0,DX$4))=EA$8,IFERROR(--LEFT(OFFSET('Vacation Tracker'!$Q137:$AD137,0,DX$4),LEN(OFFSET('Vacation Tracker'!$Q137:$AD137,0,DX$4))-1),0)))</f>
        <v>0</v>
      </c>
      <c r="EB134" s="23">
        <f ca="1">SUM(OFFSET('Vacation Tracker'!$Q137:$AD137,0,EB$4))</f>
        <v>0</v>
      </c>
      <c r="EC134" s="26">
        <f t="shared" ref="EC134" ca="1" si="6621">EB134-ED134</f>
        <v>0</v>
      </c>
      <c r="ED134" s="26">
        <f t="array" aca="1" ref="ED134" ca="1">SUM(IF(RIGHT(OFFSET('Vacation Tracker'!$Q137:$AD137,0,EB$4))&lt;&gt;"O",IFERROR(--LEFT(OFFSET('Vacation Tracker'!$Q137:$AD137,0,EB$4),LEN(OFFSET('Vacation Tracker'!$Q137:$AD137,0,EB$4))-1),0)))</f>
        <v>0</v>
      </c>
      <c r="EE134" s="26">
        <f t="array" aca="1" ref="EE134" ca="1">SUM(IF(RIGHT(OFFSET('Vacation Tracker'!$Q137:$AD137,0,EB$4))=EE$8,IFERROR(--LEFT(OFFSET('Vacation Tracker'!$Q137:$AD137,0,EB$4),LEN(OFFSET('Vacation Tracker'!$Q137:$AD137,0,EB$4))-1),0)))</f>
        <v>0</v>
      </c>
      <c r="EF134" s="23">
        <f ca="1">SUM(OFFSET('Vacation Tracker'!$Q137:$AD137,0,EF$4))</f>
        <v>0</v>
      </c>
      <c r="EG134" s="26">
        <f t="shared" ref="EG134" ca="1" si="6622">EF134-EH134</f>
        <v>0</v>
      </c>
      <c r="EH134" s="26">
        <f t="array" aca="1" ref="EH134" ca="1">SUM(IF(RIGHT(OFFSET('Vacation Tracker'!$Q137:$AD137,0,EF$4))&lt;&gt;"O",IFERROR(--LEFT(OFFSET('Vacation Tracker'!$Q137:$AD137,0,EF$4),LEN(OFFSET('Vacation Tracker'!$Q137:$AD137,0,EF$4))-1),0)))</f>
        <v>0</v>
      </c>
      <c r="EI134" s="26">
        <f t="array" aca="1" ref="EI134" ca="1">SUM(IF(RIGHT(OFFSET('Vacation Tracker'!$Q137:$AD137,0,EF$4))=EI$8,IFERROR(--LEFT(OFFSET('Vacation Tracker'!$Q137:$AD137,0,EF$4),LEN(OFFSET('Vacation Tracker'!$Q137:$AD137,0,EF$4))-1),0)))</f>
        <v>0</v>
      </c>
      <c r="EJ134" s="23">
        <f ca="1">SUM(OFFSET('Vacation Tracker'!$Q137:$AD137,0,EJ$4))</f>
        <v>0</v>
      </c>
      <c r="EK134" s="26">
        <f t="shared" ref="EK134" ca="1" si="6623">EJ134-EL134</f>
        <v>0</v>
      </c>
      <c r="EL134" s="26">
        <f t="array" aca="1" ref="EL134" ca="1">SUM(IF(RIGHT(OFFSET('Vacation Tracker'!$Q137:$AD137,0,EJ$4))&lt;&gt;"O",IFERROR(--LEFT(OFFSET('Vacation Tracker'!$Q137:$AD137,0,EJ$4),LEN(OFFSET('Vacation Tracker'!$Q137:$AD137,0,EJ$4))-1),0)))</f>
        <v>0</v>
      </c>
      <c r="EM134" s="26">
        <f t="array" aca="1" ref="EM134" ca="1">SUM(IF(RIGHT(OFFSET('Vacation Tracker'!$Q137:$AD137,0,EJ$4))=EM$8,IFERROR(--LEFT(OFFSET('Vacation Tracker'!$Q137:$AD137,0,EJ$4),LEN(OFFSET('Vacation Tracker'!$Q137:$AD137,0,EJ$4))-1),0)))</f>
        <v>0</v>
      </c>
      <c r="EN134" s="23">
        <f ca="1">SUM(OFFSET('Vacation Tracker'!$Q137:$AD137,0,EN$4))</f>
        <v>0</v>
      </c>
      <c r="EO134" s="26">
        <f t="shared" ref="EO134" ca="1" si="6624">EN134-EP134</f>
        <v>0</v>
      </c>
      <c r="EP134" s="26">
        <f t="array" aca="1" ref="EP134" ca="1">SUM(IF(RIGHT(OFFSET('Vacation Tracker'!$Q137:$AD137,0,EN$4))&lt;&gt;"O",IFERROR(--LEFT(OFFSET('Vacation Tracker'!$Q137:$AD137,0,EN$4),LEN(OFFSET('Vacation Tracker'!$Q137:$AD137,0,EN$4))-1),0)))</f>
        <v>0</v>
      </c>
      <c r="EQ134" s="26">
        <f t="array" aca="1" ref="EQ134" ca="1">SUM(IF(RIGHT(OFFSET('Vacation Tracker'!$Q137:$AD137,0,EN$4))=EQ$8,IFERROR(--LEFT(OFFSET('Vacation Tracker'!$Q137:$AD137,0,EN$4),LEN(OFFSET('Vacation Tracker'!$Q137:$AD137,0,EN$4))-1),0)))</f>
        <v>0</v>
      </c>
      <c r="ER134" s="23">
        <f ca="1">SUM(OFFSET('Vacation Tracker'!$Q137:$AD137,0,ER$4))</f>
        <v>0</v>
      </c>
      <c r="ES134" s="26">
        <f t="shared" ref="ES134" ca="1" si="6625">ER134-ET134</f>
        <v>0</v>
      </c>
      <c r="ET134" s="26">
        <f t="array" aca="1" ref="ET134" ca="1">SUM(IF(RIGHT(OFFSET('Vacation Tracker'!$Q137:$AD137,0,ER$4))&lt;&gt;"O",IFERROR(--LEFT(OFFSET('Vacation Tracker'!$Q137:$AD137,0,ER$4),LEN(OFFSET('Vacation Tracker'!$Q137:$AD137,0,ER$4))-1),0)))</f>
        <v>0</v>
      </c>
      <c r="EU134" s="26">
        <f t="array" aca="1" ref="EU134" ca="1">SUM(IF(RIGHT(OFFSET('Vacation Tracker'!$Q137:$AD137,0,ER$4))=EU$8,IFERROR(--LEFT(OFFSET('Vacation Tracker'!$Q137:$AD137,0,ER$4),LEN(OFFSET('Vacation Tracker'!$Q137:$AD137,0,ER$4))-1),0)))</f>
        <v>0</v>
      </c>
      <c r="EV134" s="23">
        <f ca="1">SUM(OFFSET('Vacation Tracker'!$Q137:$AD137,0,EV$4))</f>
        <v>0</v>
      </c>
      <c r="EW134" s="26">
        <f t="shared" ref="EW134" ca="1" si="6626">EV134-EX134</f>
        <v>0</v>
      </c>
      <c r="EX134" s="26">
        <f t="array" aca="1" ref="EX134" ca="1">SUM(IF(RIGHT(OFFSET('Vacation Tracker'!$Q137:$AD137,0,EV$4))&lt;&gt;"O",IFERROR(--LEFT(OFFSET('Vacation Tracker'!$Q137:$AD137,0,EV$4),LEN(OFFSET('Vacation Tracker'!$Q137:$AD137,0,EV$4))-1),0)))</f>
        <v>0</v>
      </c>
      <c r="EY134" s="26">
        <f t="array" aca="1" ref="EY134" ca="1">SUM(IF(RIGHT(OFFSET('Vacation Tracker'!$Q137:$AD137,0,EV$4))=EY$8,IFERROR(--LEFT(OFFSET('Vacation Tracker'!$Q137:$AD137,0,EV$4),LEN(OFFSET('Vacation Tracker'!$Q137:$AD137,0,EV$4))-1),0)))</f>
        <v>0</v>
      </c>
      <c r="EZ134" s="23">
        <f ca="1">SUM(OFFSET('Vacation Tracker'!$Q137:$AD137,0,EZ$4))</f>
        <v>0</v>
      </c>
      <c r="FA134" s="26">
        <f t="shared" ref="FA134" ca="1" si="6627">EZ134-FB134</f>
        <v>0</v>
      </c>
      <c r="FB134" s="26">
        <f t="array" aca="1" ref="FB134" ca="1">SUM(IF(RIGHT(OFFSET('Vacation Tracker'!$Q137:$AD137,0,EZ$4))&lt;&gt;"O",IFERROR(--LEFT(OFFSET('Vacation Tracker'!$Q137:$AD137,0,EZ$4),LEN(OFFSET('Vacation Tracker'!$Q137:$AD137,0,EZ$4))-1),0)))</f>
        <v>0</v>
      </c>
      <c r="FC134" s="26">
        <f t="array" aca="1" ref="FC134" ca="1">SUM(IF(RIGHT(OFFSET('Vacation Tracker'!$Q137:$AD137,0,EZ$4))=FC$8,IFERROR(--LEFT(OFFSET('Vacation Tracker'!$Q137:$AD137,0,EZ$4),LEN(OFFSET('Vacation Tracker'!$Q137:$AD137,0,EZ$4))-1),0)))</f>
        <v>0</v>
      </c>
      <c r="FD134" s="23">
        <f ca="1">SUM(OFFSET('Vacation Tracker'!$Q137:$AD137,0,FD$4))</f>
        <v>0</v>
      </c>
      <c r="FE134" s="26">
        <f t="shared" ref="FE134" ca="1" si="6628">FD134-FF134</f>
        <v>0</v>
      </c>
      <c r="FF134" s="26">
        <f t="array" aca="1" ref="FF134" ca="1">SUM(IF(RIGHT(OFFSET('Vacation Tracker'!$Q137:$AD137,0,FD$4))&lt;&gt;"O",IFERROR(--LEFT(OFFSET('Vacation Tracker'!$Q137:$AD137,0,FD$4),LEN(OFFSET('Vacation Tracker'!$Q137:$AD137,0,FD$4))-1),0)))</f>
        <v>0</v>
      </c>
      <c r="FG134" s="26">
        <f t="array" aca="1" ref="FG134" ca="1">SUM(IF(RIGHT(OFFSET('Vacation Tracker'!$Q137:$AD137,0,FD$4))=FG$8,IFERROR(--LEFT(OFFSET('Vacation Tracker'!$Q137:$AD137,0,FD$4),LEN(OFFSET('Vacation Tracker'!$Q137:$AD137,0,FD$4))-1),0)))</f>
        <v>0</v>
      </c>
      <c r="FH134" s="23">
        <f ca="1">SUM(OFFSET('Vacation Tracker'!$Q137:$AD137,0,FH$4))</f>
        <v>0</v>
      </c>
      <c r="FI134" s="26">
        <f t="shared" ref="FI134" ca="1" si="6629">FH134-FJ134</f>
        <v>0</v>
      </c>
      <c r="FJ134" s="26">
        <f t="array" aca="1" ref="FJ134" ca="1">SUM(IF(RIGHT(OFFSET('Vacation Tracker'!$Q137:$AD137,0,FH$4))&lt;&gt;"O",IFERROR(--LEFT(OFFSET('Vacation Tracker'!$Q137:$AD137,0,FH$4),LEN(OFFSET('Vacation Tracker'!$Q137:$AD137,0,FH$4))-1),0)))</f>
        <v>0</v>
      </c>
      <c r="FK134" s="26">
        <f t="array" aca="1" ref="FK134" ca="1">SUM(IF(RIGHT(OFFSET('Vacation Tracker'!$Q137:$AD137,0,FH$4))=FK$8,IFERROR(--LEFT(OFFSET('Vacation Tracker'!$Q137:$AD137,0,FH$4),LEN(OFFSET('Vacation Tracker'!$Q137:$AD137,0,FH$4))-1),0)))</f>
        <v>0</v>
      </c>
      <c r="FL134" s="23">
        <f ca="1">SUM(OFFSET('Vacation Tracker'!$Q137:$AD137,0,FL$4))</f>
        <v>0</v>
      </c>
      <c r="FM134" s="26">
        <f t="shared" ref="FM134" ca="1" si="6630">FL134-FN134</f>
        <v>0</v>
      </c>
      <c r="FN134" s="26">
        <f t="array" aca="1" ref="FN134" ca="1">SUM(IF(RIGHT(OFFSET('Vacation Tracker'!$Q137:$AD137,0,FL$4))&lt;&gt;"O",IFERROR(--LEFT(OFFSET('Vacation Tracker'!$Q137:$AD137,0,FL$4),LEN(OFFSET('Vacation Tracker'!$Q137:$AD137,0,FL$4))-1),0)))</f>
        <v>0</v>
      </c>
      <c r="FO134" s="26">
        <f t="array" aca="1" ref="FO134" ca="1">SUM(IF(RIGHT(OFFSET('Vacation Tracker'!$Q137:$AD137,0,FL$4))=FO$8,IFERROR(--LEFT(OFFSET('Vacation Tracker'!$Q137:$AD137,0,FL$4),LEN(OFFSET('Vacation Tracker'!$Q137:$AD137,0,FL$4))-1),0)))</f>
        <v>0</v>
      </c>
      <c r="FP134" s="23">
        <f ca="1">SUM(OFFSET('Vacation Tracker'!$Q137:$AD137,0,FP$4))</f>
        <v>0</v>
      </c>
      <c r="FQ134" s="26">
        <f t="shared" ref="FQ134" ca="1" si="6631">FP134-FR134</f>
        <v>0</v>
      </c>
      <c r="FR134" s="26">
        <f t="array" aca="1" ref="FR134" ca="1">SUM(IF(RIGHT(OFFSET('Vacation Tracker'!$Q137:$AD137,0,FP$4))&lt;&gt;"O",IFERROR(--LEFT(OFFSET('Vacation Tracker'!$Q137:$AD137,0,FP$4),LEN(OFFSET('Vacation Tracker'!$Q137:$AD137,0,FP$4))-1),0)))</f>
        <v>0</v>
      </c>
      <c r="FS134" s="26">
        <f t="array" aca="1" ref="FS134" ca="1">SUM(IF(RIGHT(OFFSET('Vacation Tracker'!$Q137:$AD137,0,FP$4))=FS$8,IFERROR(--LEFT(OFFSET('Vacation Tracker'!$Q137:$AD137,0,FP$4),LEN(OFFSET('Vacation Tracker'!$Q137:$AD137,0,FP$4))-1),0)))</f>
        <v>0</v>
      </c>
      <c r="FT134" s="23">
        <f ca="1">SUM(OFFSET('Vacation Tracker'!$Q137:$AD137,0,FT$4))</f>
        <v>0</v>
      </c>
      <c r="FU134" s="26">
        <f t="shared" ref="FU134" ca="1" si="6632">FT134-FV134</f>
        <v>0</v>
      </c>
      <c r="FV134" s="26">
        <f t="array" aca="1" ref="FV134" ca="1">SUM(IF(RIGHT(OFFSET('Vacation Tracker'!$Q137:$AD137,0,FT$4))&lt;&gt;"O",IFERROR(--LEFT(OFFSET('Vacation Tracker'!$Q137:$AD137,0,FT$4),LEN(OFFSET('Vacation Tracker'!$Q137:$AD137,0,FT$4))-1),0)))</f>
        <v>0</v>
      </c>
      <c r="FW134" s="26">
        <f t="array" aca="1" ref="FW134" ca="1">SUM(IF(RIGHT(OFFSET('Vacation Tracker'!$Q137:$AD137,0,FT$4))=FW$8,IFERROR(--LEFT(OFFSET('Vacation Tracker'!$Q137:$AD137,0,FT$4),LEN(OFFSET('Vacation Tracker'!$Q137:$AD137,0,FT$4))-1),0)))</f>
        <v>0</v>
      </c>
      <c r="FX134" s="23">
        <f ca="1">SUM(OFFSET('Vacation Tracker'!$Q137:$AD137,0,FX$4))</f>
        <v>0</v>
      </c>
      <c r="FY134" s="26">
        <f t="shared" ref="FY134" ca="1" si="6633">FX134-FZ134</f>
        <v>0</v>
      </c>
      <c r="FZ134" s="26">
        <f t="array" aca="1" ref="FZ134" ca="1">SUM(IF(RIGHT(OFFSET('Vacation Tracker'!$Q137:$AD137,0,FX$4))&lt;&gt;"O",IFERROR(--LEFT(OFFSET('Vacation Tracker'!$Q137:$AD137,0,FX$4),LEN(OFFSET('Vacation Tracker'!$Q137:$AD137,0,FX$4))-1),0)))</f>
        <v>0</v>
      </c>
      <c r="GA134" s="26">
        <f t="array" aca="1" ref="GA134" ca="1">SUM(IF(RIGHT(OFFSET('Vacation Tracker'!$Q137:$AD137,0,FX$4))=GA$8,IFERROR(--LEFT(OFFSET('Vacation Tracker'!$Q137:$AD137,0,FX$4),LEN(OFFSET('Vacation Tracker'!$Q137:$AD137,0,FX$4))-1),0)))</f>
        <v>0</v>
      </c>
      <c r="GB134" s="23">
        <f ca="1">SUM(OFFSET('Vacation Tracker'!$Q137:$AD137,0,GB$4))</f>
        <v>0</v>
      </c>
      <c r="GC134" s="26">
        <f t="shared" ref="GC134" ca="1" si="6634">GB134-GD134</f>
        <v>0</v>
      </c>
      <c r="GD134" s="26">
        <f t="array" aca="1" ref="GD134" ca="1">SUM(IF(RIGHT(OFFSET('Vacation Tracker'!$Q137:$AD137,0,GB$4))&lt;&gt;"O",IFERROR(--LEFT(OFFSET('Vacation Tracker'!$Q137:$AD137,0,GB$4),LEN(OFFSET('Vacation Tracker'!$Q137:$AD137,0,GB$4))-1),0)))</f>
        <v>0</v>
      </c>
      <c r="GE134" s="26">
        <f t="array" aca="1" ref="GE134" ca="1">SUM(IF(RIGHT(OFFSET('Vacation Tracker'!$Q137:$AD137,0,GB$4))=GE$8,IFERROR(--LEFT(OFFSET('Vacation Tracker'!$Q137:$AD137,0,GB$4),LEN(OFFSET('Vacation Tracker'!$Q137:$AD137,0,GB$4))-1),0)))</f>
        <v>0</v>
      </c>
      <c r="GF134" s="23">
        <f ca="1">SUM(OFFSET('Vacation Tracker'!$Q137:$AD137,0,GF$4))</f>
        <v>0</v>
      </c>
      <c r="GG134" s="26">
        <f t="shared" ref="GG134" ca="1" si="6635">GF134-GH134</f>
        <v>0</v>
      </c>
      <c r="GH134" s="26">
        <f t="array" aca="1" ref="GH134" ca="1">SUM(IF(RIGHT(OFFSET('Vacation Tracker'!$Q137:$AD137,0,GF$4))&lt;&gt;"O",IFERROR(--LEFT(OFFSET('Vacation Tracker'!$Q137:$AD137,0,GF$4),LEN(OFFSET('Vacation Tracker'!$Q137:$AD137,0,GF$4))-1),0)))</f>
        <v>0</v>
      </c>
      <c r="GI134" s="26">
        <f t="array" aca="1" ref="GI134" ca="1">SUM(IF(RIGHT(OFFSET('Vacation Tracker'!$Q137:$AD137,0,GF$4))=GI$8,IFERROR(--LEFT(OFFSET('Vacation Tracker'!$Q137:$AD137,0,GF$4),LEN(OFFSET('Vacation Tracker'!$Q137:$AD137,0,GF$4))-1),0)))</f>
        <v>0</v>
      </c>
      <c r="GJ134" s="23">
        <f ca="1">SUM(OFFSET('Vacation Tracker'!$Q137:$AD137,0,GJ$4))</f>
        <v>0</v>
      </c>
      <c r="GK134" s="26">
        <f t="shared" ref="GK134" ca="1" si="6636">GJ134-GL134</f>
        <v>0</v>
      </c>
      <c r="GL134" s="26">
        <f t="array" aca="1" ref="GL134" ca="1">SUM(IF(RIGHT(OFFSET('Vacation Tracker'!$Q137:$AD137,0,GJ$4))&lt;&gt;"O",IFERROR(--LEFT(OFFSET('Vacation Tracker'!$Q137:$AD137,0,GJ$4),LEN(OFFSET('Vacation Tracker'!$Q137:$AD137,0,GJ$4))-1),0)))</f>
        <v>0</v>
      </c>
      <c r="GM134" s="26">
        <f t="array" aca="1" ref="GM134" ca="1">SUM(IF(RIGHT(OFFSET('Vacation Tracker'!$Q137:$AD137,0,GJ$4))=GM$8,IFERROR(--LEFT(OFFSET('Vacation Tracker'!$Q137:$AD137,0,GJ$4),LEN(OFFSET('Vacation Tracker'!$Q137:$AD137,0,GJ$4))-1),0)))</f>
        <v>0</v>
      </c>
      <c r="GN134" s="23">
        <f ca="1">SUM(OFFSET('Vacation Tracker'!$Q137:$AD137,0,GN$4))</f>
        <v>0</v>
      </c>
      <c r="GO134" s="26">
        <f t="shared" ref="GO134" ca="1" si="6637">GN134-GP134</f>
        <v>0</v>
      </c>
      <c r="GP134" s="26">
        <f t="array" aca="1" ref="GP134" ca="1">SUM(IF(RIGHT(OFFSET('Vacation Tracker'!$Q137:$AD137,0,GN$4))&lt;&gt;"O",IFERROR(--LEFT(OFFSET('Vacation Tracker'!$Q137:$AD137,0,GN$4),LEN(OFFSET('Vacation Tracker'!$Q137:$AD137,0,GN$4))-1),0)))</f>
        <v>0</v>
      </c>
      <c r="GQ134" s="26">
        <f t="array" aca="1" ref="GQ134" ca="1">SUM(IF(RIGHT(OFFSET('Vacation Tracker'!$Q137:$AD137,0,GN$4))=GQ$8,IFERROR(--LEFT(OFFSET('Vacation Tracker'!$Q137:$AD137,0,GN$4),LEN(OFFSET('Vacation Tracker'!$Q137:$AD137,0,GN$4))-1),0)))</f>
        <v>0</v>
      </c>
      <c r="GR134" s="23">
        <f ca="1">SUM(OFFSET('Vacation Tracker'!$Q137:$AD137,0,GR$4))</f>
        <v>0</v>
      </c>
      <c r="GS134" s="26">
        <f t="shared" ref="GS134" ca="1" si="6638">GR134-GT134</f>
        <v>0</v>
      </c>
      <c r="GT134" s="26">
        <f t="array" aca="1" ref="GT134" ca="1">SUM(IF(RIGHT(OFFSET('Vacation Tracker'!$Q137:$AD137,0,GR$4))&lt;&gt;"O",IFERROR(--LEFT(OFFSET('Vacation Tracker'!$Q137:$AD137,0,GR$4),LEN(OFFSET('Vacation Tracker'!$Q137:$AD137,0,GR$4))-1),0)))</f>
        <v>0</v>
      </c>
      <c r="GU134" s="26">
        <f t="array" aca="1" ref="GU134" ca="1">SUM(IF(RIGHT(OFFSET('Vacation Tracker'!$Q137:$AD137,0,GR$4))=GU$8,IFERROR(--LEFT(OFFSET('Vacation Tracker'!$Q137:$AD137,0,GR$4),LEN(OFFSET('Vacation Tracker'!$Q137:$AD137,0,GR$4))-1),0)))</f>
        <v>0</v>
      </c>
      <c r="GV134" s="23">
        <f ca="1">SUM(OFFSET('Vacation Tracker'!$Q137:$AD137,0,GV$4))</f>
        <v>0</v>
      </c>
      <c r="GW134" s="26">
        <f t="shared" ref="GW134" ca="1" si="6639">GV134-GX134</f>
        <v>0</v>
      </c>
      <c r="GX134" s="26">
        <f t="array" aca="1" ref="GX134" ca="1">SUM(IF(RIGHT(OFFSET('Vacation Tracker'!$Q137:$AD137,0,GV$4))&lt;&gt;"O",IFERROR(--LEFT(OFFSET('Vacation Tracker'!$Q137:$AD137,0,GV$4),LEN(OFFSET('Vacation Tracker'!$Q137:$AD137,0,GV$4))-1),0)))</f>
        <v>0</v>
      </c>
      <c r="GY134" s="26">
        <f t="array" aca="1" ref="GY134" ca="1">SUM(IF(RIGHT(OFFSET('Vacation Tracker'!$Q137:$AD137,0,GV$4))=GY$8,IFERROR(--LEFT(OFFSET('Vacation Tracker'!$Q137:$AD137,0,GV$4),LEN(OFFSET('Vacation Tracker'!$Q137:$AD137,0,GV$4))-1),0)))</f>
        <v>0</v>
      </c>
      <c r="GZ134" s="23">
        <f ca="1">SUM(OFFSET('Vacation Tracker'!$Q137:$AD137,0,GZ$4))</f>
        <v>0</v>
      </c>
      <c r="HA134" s="26">
        <f t="shared" ref="HA134" ca="1" si="6640">GZ134-HB134</f>
        <v>0</v>
      </c>
      <c r="HB134" s="26">
        <f t="array" aca="1" ref="HB134" ca="1">SUM(IF(RIGHT(OFFSET('Vacation Tracker'!$Q137:$AD137,0,GZ$4))&lt;&gt;"O",IFERROR(--LEFT(OFFSET('Vacation Tracker'!$Q137:$AD137,0,GZ$4),LEN(OFFSET('Vacation Tracker'!$Q137:$AD137,0,GZ$4))-1),0)))</f>
        <v>0</v>
      </c>
      <c r="HC134" s="26">
        <f t="array" aca="1" ref="HC134" ca="1">SUM(IF(RIGHT(OFFSET('Vacation Tracker'!$Q137:$AD137,0,GZ$4))=HC$8,IFERROR(--LEFT(OFFSET('Vacation Tracker'!$Q137:$AD137,0,GZ$4),LEN(OFFSET('Vacation Tracker'!$Q137:$AD137,0,GZ$4))-1),0)))</f>
        <v>0</v>
      </c>
      <c r="HD134" s="23">
        <f ca="1">SUM(OFFSET('Vacation Tracker'!$Q137:$AD137,0,HD$4))</f>
        <v>0</v>
      </c>
      <c r="HE134" s="26">
        <f t="shared" ref="HE134" ca="1" si="6641">HD134-HF134</f>
        <v>0</v>
      </c>
      <c r="HF134" s="26">
        <f t="array" aca="1" ref="HF134" ca="1">SUM(IF(RIGHT(OFFSET('Vacation Tracker'!$Q137:$AD137,0,HD$4))&lt;&gt;"O",IFERROR(--LEFT(OFFSET('Vacation Tracker'!$Q137:$AD137,0,HD$4),LEN(OFFSET('Vacation Tracker'!$Q137:$AD137,0,HD$4))-1),0)))</f>
        <v>0</v>
      </c>
      <c r="HG134" s="26">
        <f t="array" aca="1" ref="HG134" ca="1">SUM(IF(RIGHT(OFFSET('Vacation Tracker'!$Q137:$AD137,0,HD$4))=HG$8,IFERROR(--LEFT(OFFSET('Vacation Tracker'!$Q137:$AD137,0,HD$4),LEN(OFFSET('Vacation Tracker'!$Q137:$AD137,0,HD$4))-1),0)))</f>
        <v>0</v>
      </c>
      <c r="HH134" s="23">
        <f ca="1">SUM(OFFSET('Vacation Tracker'!$Q137:$AD137,0,HH$4))</f>
        <v>0</v>
      </c>
      <c r="HI134" s="26">
        <f t="shared" ref="HI134" ca="1" si="6642">HH134-HJ134</f>
        <v>0</v>
      </c>
      <c r="HJ134" s="26">
        <f t="array" aca="1" ref="HJ134" ca="1">SUM(IF(RIGHT(OFFSET('Vacation Tracker'!$Q137:$AD137,0,HH$4))&lt;&gt;"O",IFERROR(--LEFT(OFFSET('Vacation Tracker'!$Q137:$AD137,0,HH$4),LEN(OFFSET('Vacation Tracker'!$Q137:$AD137,0,HH$4))-1),0)))</f>
        <v>0</v>
      </c>
      <c r="HK134" s="26">
        <f t="array" aca="1" ref="HK134" ca="1">SUM(IF(RIGHT(OFFSET('Vacation Tracker'!$Q137:$AD137,0,HH$4))=HK$8,IFERROR(--LEFT(OFFSET('Vacation Tracker'!$Q137:$AD137,0,HH$4),LEN(OFFSET('Vacation Tracker'!$Q137:$AD137,0,HH$4))-1),0)))</f>
        <v>0</v>
      </c>
      <c r="HL134" s="23">
        <f ca="1">SUM(OFFSET('Vacation Tracker'!$Q137:$AD137,0,HL$4))</f>
        <v>0</v>
      </c>
      <c r="HM134" s="26">
        <f t="shared" ref="HM134" ca="1" si="6643">HL134-HN134</f>
        <v>0</v>
      </c>
      <c r="HN134" s="26">
        <f t="array" aca="1" ref="HN134" ca="1">SUM(IF(RIGHT(OFFSET('Vacation Tracker'!$Q137:$AD137,0,HL$4))&lt;&gt;"O",IFERROR(--LEFT(OFFSET('Vacation Tracker'!$Q137:$AD137,0,HL$4),LEN(OFFSET('Vacation Tracker'!$Q137:$AD137,0,HL$4))-1),0)))</f>
        <v>0</v>
      </c>
      <c r="HO134" s="26">
        <f t="array" aca="1" ref="HO134" ca="1">SUM(IF(RIGHT(OFFSET('Vacation Tracker'!$Q137:$AD137,0,HL$4))=HO$8,IFERROR(--LEFT(OFFSET('Vacation Tracker'!$Q137:$AD137,0,HL$4),LEN(OFFSET('Vacation Tracker'!$Q137:$AD137,0,HL$4))-1),0)))</f>
        <v>0</v>
      </c>
      <c r="HP134" s="23">
        <f ca="1">SUM(OFFSET('Vacation Tracker'!$Q137:$AD137,0,HP$4))</f>
        <v>0</v>
      </c>
      <c r="HQ134" s="26">
        <f t="shared" ref="HQ134" ca="1" si="6644">HP134-HR134</f>
        <v>0</v>
      </c>
      <c r="HR134" s="26">
        <f t="array" aca="1" ref="HR134" ca="1">SUM(IF(RIGHT(OFFSET('Vacation Tracker'!$Q137:$AD137,0,HP$4))&lt;&gt;"O",IFERROR(--LEFT(OFFSET('Vacation Tracker'!$Q137:$AD137,0,HP$4),LEN(OFFSET('Vacation Tracker'!$Q137:$AD137,0,HP$4))-1),0)))</f>
        <v>0</v>
      </c>
      <c r="HS134" s="23">
        <f t="array" aca="1" ref="HS134" ca="1">SUM(IF(RIGHT(OFFSET('Vacation Tracker'!$Q137:$AD137,0,HP$4))=HS$8,IFERROR(--LEFT(OFFSET('Vacation Tracker'!$Q137:$AD137,0,HP$4),LEN(OFFSET('Vacation Tracker'!$Q137:$AD137,0,HP$4))-1),0)))</f>
        <v>0</v>
      </c>
    </row>
    <row r="135" spans="2:227" ht="15" customHeight="1" x14ac:dyDescent="0.2">
      <c r="B135" s="23">
        <f>IF('Vacation Tracker'!B138&lt;&gt;"",'Vacation Tracker'!B138,"")</f>
        <v>127</v>
      </c>
      <c r="C135" s="24" t="str">
        <f>IF('Vacation Tracker'!C138&lt;&gt;"",'Vacation Tracker'!C138,"")</f>
        <v/>
      </c>
      <c r="D135" s="25" t="str">
        <f>IF('Vacation Tracker'!D138&lt;&gt;"",'Vacation Tracker'!D138,"")</f>
        <v/>
      </c>
      <c r="E135" s="25" t="str">
        <f>IF('Vacation Tracker'!E138&lt;&gt;"",'Vacation Tracker'!E138,"")</f>
        <v/>
      </c>
      <c r="F135" s="24" t="str">
        <f>IF('Vacation Tracker'!F138&lt;&gt;"",'Vacation Tracker'!F138,"")</f>
        <v/>
      </c>
      <c r="G135" s="24" t="str">
        <f>IF('Vacation Tracker'!G138&lt;&gt;"",'Vacation Tracker'!G138,"")</f>
        <v/>
      </c>
      <c r="H135" s="23" t="str">
        <f t="shared" si="6389"/>
        <v/>
      </c>
      <c r="I135" s="23" t="str">
        <f t="shared" si="6389"/>
        <v/>
      </c>
      <c r="J135" s="23" t="str">
        <f t="shared" si="6389"/>
        <v/>
      </c>
      <c r="K135" s="23" t="str">
        <f t="shared" si="3530"/>
        <v/>
      </c>
      <c r="L135" s="23">
        <f ca="1">SUM(OFFSET('Vacation Tracker'!$Q138:$AD138,0,L$4))</f>
        <v>0</v>
      </c>
      <c r="M135" s="26">
        <f t="shared" ca="1" si="3476"/>
        <v>0</v>
      </c>
      <c r="N135" s="26">
        <f t="array" aca="1" ref="N135" ca="1">SUM(IF(RIGHT(OFFSET('Vacation Tracker'!$Q138:$AD138,0,L$4))&lt;&gt;"O",IFERROR(--LEFT(OFFSET('Vacation Tracker'!$Q138:$AD138,0,L$4),LEN(OFFSET('Vacation Tracker'!$Q138:$AD138,0,L$4))-1),0)))</f>
        <v>0</v>
      </c>
      <c r="O135" s="26">
        <f t="array" aca="1" ref="O135" ca="1">SUM(IF(RIGHT(OFFSET('Vacation Tracker'!$Q138:$AD138,0,L$4))=O$8,IFERROR(--LEFT(OFFSET('Vacation Tracker'!$Q138:$AD138,0,L$4),LEN(OFFSET('Vacation Tracker'!$Q138:$AD138,0,L$4))-1),0)))</f>
        <v>0</v>
      </c>
      <c r="P135" s="23">
        <f ca="1">SUM(OFFSET('Vacation Tracker'!$Q138:$AD138,0,P$4))</f>
        <v>0</v>
      </c>
      <c r="Q135" s="26">
        <f t="shared" ca="1" si="3477"/>
        <v>0</v>
      </c>
      <c r="R135" s="26">
        <f t="array" aca="1" ref="R135" ca="1">SUM(IF(RIGHT(OFFSET('Vacation Tracker'!$Q138:$AD138,0,P$4))&lt;&gt;"O",IFERROR(--LEFT(OFFSET('Vacation Tracker'!$Q138:$AD138,0,P$4),LEN(OFFSET('Vacation Tracker'!$Q138:$AD138,0,P$4))-1),0)))</f>
        <v>0</v>
      </c>
      <c r="S135" s="26">
        <f t="array" aca="1" ref="S135" ca="1">SUM(IF(RIGHT(OFFSET('Vacation Tracker'!$Q138:$AD138,0,P$4))=S$8,IFERROR(--LEFT(OFFSET('Vacation Tracker'!$Q138:$AD138,0,P$4),LEN(OFFSET('Vacation Tracker'!$Q138:$AD138,0,P$4))-1),0)))</f>
        <v>0</v>
      </c>
      <c r="T135" s="23">
        <f ca="1">SUM(OFFSET('Vacation Tracker'!$Q138:$AD138,0,T$4))</f>
        <v>0</v>
      </c>
      <c r="U135" s="26">
        <f t="shared" ca="1" si="3478"/>
        <v>0</v>
      </c>
      <c r="V135" s="26">
        <f t="array" aca="1" ref="V135" ca="1">SUM(IF(RIGHT(OFFSET('Vacation Tracker'!$Q138:$AD138,0,T$4))&lt;&gt;"O",IFERROR(--LEFT(OFFSET('Vacation Tracker'!$Q138:$AD138,0,T$4),LEN(OFFSET('Vacation Tracker'!$Q138:$AD138,0,T$4))-1),0)))</f>
        <v>0</v>
      </c>
      <c r="W135" s="26">
        <f t="array" aca="1" ref="W135" ca="1">SUM(IF(RIGHT(OFFSET('Vacation Tracker'!$Q138:$AD138,0,T$4))=W$8,IFERROR(--LEFT(OFFSET('Vacation Tracker'!$Q138:$AD138,0,T$4),LEN(OFFSET('Vacation Tracker'!$Q138:$AD138,0,T$4))-1),0)))</f>
        <v>0</v>
      </c>
      <c r="X135" s="23">
        <f ca="1">SUM(OFFSET('Vacation Tracker'!$Q138:$AD138,0,X$4))</f>
        <v>0</v>
      </c>
      <c r="Y135" s="26">
        <f t="shared" ref="Y135" ca="1" si="6645">X135-Z135</f>
        <v>0</v>
      </c>
      <c r="Z135" s="26">
        <f t="array" aca="1" ref="Z135" ca="1">SUM(IF(RIGHT(OFFSET('Vacation Tracker'!$Q138:$AD138,0,X$4))&lt;&gt;"O",IFERROR(--LEFT(OFFSET('Vacation Tracker'!$Q138:$AD138,0,X$4),LEN(OFFSET('Vacation Tracker'!$Q138:$AD138,0,X$4))-1),0)))</f>
        <v>0</v>
      </c>
      <c r="AA135" s="26">
        <f t="array" aca="1" ref="AA135" ca="1">SUM(IF(RIGHT(OFFSET('Vacation Tracker'!$Q138:$AD138,0,X$4))=AA$8,IFERROR(--LEFT(OFFSET('Vacation Tracker'!$Q138:$AD138,0,X$4),LEN(OFFSET('Vacation Tracker'!$Q138:$AD138,0,X$4))-1),0)))</f>
        <v>0</v>
      </c>
      <c r="AB135" s="23">
        <f ca="1">SUM(OFFSET('Vacation Tracker'!$Q138:$AD138,0,AB$4))</f>
        <v>0</v>
      </c>
      <c r="AC135" s="26">
        <f t="shared" ref="AC135" ca="1" si="6646">AB135-AD135</f>
        <v>0</v>
      </c>
      <c r="AD135" s="26">
        <f t="array" aca="1" ref="AD135" ca="1">SUM(IF(RIGHT(OFFSET('Vacation Tracker'!$Q138:$AD138,0,AB$4))&lt;&gt;"O",IFERROR(--LEFT(OFFSET('Vacation Tracker'!$Q138:$AD138,0,AB$4),LEN(OFFSET('Vacation Tracker'!$Q138:$AD138,0,AB$4))-1),0)))</f>
        <v>0</v>
      </c>
      <c r="AE135" s="26">
        <f t="array" aca="1" ref="AE135" ca="1">SUM(IF(RIGHT(OFFSET('Vacation Tracker'!$Q138:$AD138,0,AB$4))=AE$8,IFERROR(--LEFT(OFFSET('Vacation Tracker'!$Q138:$AD138,0,AB$4),LEN(OFFSET('Vacation Tracker'!$Q138:$AD138,0,AB$4))-1),0)))</f>
        <v>0</v>
      </c>
      <c r="AF135" s="23">
        <f ca="1">SUM(OFFSET('Vacation Tracker'!$Q138:$AD138,0,AF$4))</f>
        <v>0</v>
      </c>
      <c r="AG135" s="26">
        <f t="shared" ref="AG135" ca="1" si="6647">AF135-AH135</f>
        <v>0</v>
      </c>
      <c r="AH135" s="26">
        <f t="array" aca="1" ref="AH135" ca="1">SUM(IF(RIGHT(OFFSET('Vacation Tracker'!$Q138:$AD138,0,AF$4))&lt;&gt;"O",IFERROR(--LEFT(OFFSET('Vacation Tracker'!$Q138:$AD138,0,AF$4),LEN(OFFSET('Vacation Tracker'!$Q138:$AD138,0,AF$4))-1),0)))</f>
        <v>0</v>
      </c>
      <c r="AI135" s="26">
        <f t="array" aca="1" ref="AI135" ca="1">SUM(IF(RIGHT(OFFSET('Vacation Tracker'!$Q138:$AD138,0,AF$4))=AI$8,IFERROR(--LEFT(OFFSET('Vacation Tracker'!$Q138:$AD138,0,AF$4),LEN(OFFSET('Vacation Tracker'!$Q138:$AD138,0,AF$4))-1),0)))</f>
        <v>0</v>
      </c>
      <c r="AJ135" s="23">
        <f ca="1">SUM(OFFSET('Vacation Tracker'!$Q138:$AD138,0,AJ$4))</f>
        <v>0</v>
      </c>
      <c r="AK135" s="26">
        <f t="shared" ref="AK135" ca="1" si="6648">AJ135-AL135</f>
        <v>0</v>
      </c>
      <c r="AL135" s="26">
        <f t="array" aca="1" ref="AL135" ca="1">SUM(IF(RIGHT(OFFSET('Vacation Tracker'!$Q138:$AD138,0,AJ$4))&lt;&gt;"O",IFERROR(--LEFT(OFFSET('Vacation Tracker'!$Q138:$AD138,0,AJ$4),LEN(OFFSET('Vacation Tracker'!$Q138:$AD138,0,AJ$4))-1),0)))</f>
        <v>0</v>
      </c>
      <c r="AM135" s="26">
        <f t="array" aca="1" ref="AM135" ca="1">SUM(IF(RIGHT(OFFSET('Vacation Tracker'!$Q138:$AD138,0,AJ$4))=AM$8,IFERROR(--LEFT(OFFSET('Vacation Tracker'!$Q138:$AD138,0,AJ$4),LEN(OFFSET('Vacation Tracker'!$Q138:$AD138,0,AJ$4))-1),0)))</f>
        <v>0</v>
      </c>
      <c r="AN135" s="23">
        <f ca="1">SUM(OFFSET('Vacation Tracker'!$Q138:$AD138,0,AN$4))</f>
        <v>0</v>
      </c>
      <c r="AO135" s="26">
        <f t="shared" ref="AO135" ca="1" si="6649">AN135-AP135</f>
        <v>0</v>
      </c>
      <c r="AP135" s="26">
        <f t="array" aca="1" ref="AP135" ca="1">SUM(IF(RIGHT(OFFSET('Vacation Tracker'!$Q138:$AD138,0,AN$4))&lt;&gt;"O",IFERROR(--LEFT(OFFSET('Vacation Tracker'!$Q138:$AD138,0,AN$4),LEN(OFFSET('Vacation Tracker'!$Q138:$AD138,0,AN$4))-1),0)))</f>
        <v>0</v>
      </c>
      <c r="AQ135" s="26">
        <f t="array" aca="1" ref="AQ135" ca="1">SUM(IF(RIGHT(OFFSET('Vacation Tracker'!$Q138:$AD138,0,AN$4))=AQ$8,IFERROR(--LEFT(OFFSET('Vacation Tracker'!$Q138:$AD138,0,AN$4),LEN(OFFSET('Vacation Tracker'!$Q138:$AD138,0,AN$4))-1),0)))</f>
        <v>0</v>
      </c>
      <c r="AR135" s="23">
        <f ca="1">SUM(OFFSET('Vacation Tracker'!$Q138:$AD138,0,AR$4))</f>
        <v>0</v>
      </c>
      <c r="AS135" s="26">
        <f t="shared" ref="AS135" ca="1" si="6650">AR135-AT135</f>
        <v>0</v>
      </c>
      <c r="AT135" s="26">
        <f t="array" aca="1" ref="AT135" ca="1">SUM(IF(RIGHT(OFFSET('Vacation Tracker'!$Q138:$AD138,0,AR$4))&lt;&gt;"O",IFERROR(--LEFT(OFFSET('Vacation Tracker'!$Q138:$AD138,0,AR$4),LEN(OFFSET('Vacation Tracker'!$Q138:$AD138,0,AR$4))-1),0)))</f>
        <v>0</v>
      </c>
      <c r="AU135" s="26">
        <f t="array" aca="1" ref="AU135" ca="1">SUM(IF(RIGHT(OFFSET('Vacation Tracker'!$Q138:$AD138,0,AR$4))=AU$8,IFERROR(--LEFT(OFFSET('Vacation Tracker'!$Q138:$AD138,0,AR$4),LEN(OFFSET('Vacation Tracker'!$Q138:$AD138,0,AR$4))-1),0)))</f>
        <v>0</v>
      </c>
      <c r="AV135" s="23">
        <f ca="1">SUM(OFFSET('Vacation Tracker'!$Q138:$AD138,0,AV$4))</f>
        <v>0</v>
      </c>
      <c r="AW135" s="26">
        <f t="shared" ref="AW135" ca="1" si="6651">AV135-AX135</f>
        <v>0</v>
      </c>
      <c r="AX135" s="26">
        <f t="array" aca="1" ref="AX135" ca="1">SUM(IF(RIGHT(OFFSET('Vacation Tracker'!$Q138:$AD138,0,AV$4))&lt;&gt;"O",IFERROR(--LEFT(OFFSET('Vacation Tracker'!$Q138:$AD138,0,AV$4),LEN(OFFSET('Vacation Tracker'!$Q138:$AD138,0,AV$4))-1),0)))</f>
        <v>0</v>
      </c>
      <c r="AY135" s="26">
        <f t="array" aca="1" ref="AY135" ca="1">SUM(IF(RIGHT(OFFSET('Vacation Tracker'!$Q138:$AD138,0,AV$4))=AY$8,IFERROR(--LEFT(OFFSET('Vacation Tracker'!$Q138:$AD138,0,AV$4),LEN(OFFSET('Vacation Tracker'!$Q138:$AD138,0,AV$4))-1),0)))</f>
        <v>0</v>
      </c>
      <c r="AZ135" s="23">
        <f ca="1">SUM(OFFSET('Vacation Tracker'!$Q138:$AD138,0,AZ$4))</f>
        <v>0</v>
      </c>
      <c r="BA135" s="26">
        <f t="shared" ref="BA135" ca="1" si="6652">AZ135-BB135</f>
        <v>0</v>
      </c>
      <c r="BB135" s="26">
        <f t="array" aca="1" ref="BB135" ca="1">SUM(IF(RIGHT(OFFSET('Vacation Tracker'!$Q138:$AD138,0,AZ$4))&lt;&gt;"O",IFERROR(--LEFT(OFFSET('Vacation Tracker'!$Q138:$AD138,0,AZ$4),LEN(OFFSET('Vacation Tracker'!$Q138:$AD138,0,AZ$4))-1),0)))</f>
        <v>0</v>
      </c>
      <c r="BC135" s="26">
        <f t="array" aca="1" ref="BC135" ca="1">SUM(IF(RIGHT(OFFSET('Vacation Tracker'!$Q138:$AD138,0,AZ$4))=BC$8,IFERROR(--LEFT(OFFSET('Vacation Tracker'!$Q138:$AD138,0,AZ$4),LEN(OFFSET('Vacation Tracker'!$Q138:$AD138,0,AZ$4))-1),0)))</f>
        <v>0</v>
      </c>
      <c r="BD135" s="23">
        <f ca="1">SUM(OFFSET('Vacation Tracker'!$Q138:$AD138,0,BD$4))</f>
        <v>0</v>
      </c>
      <c r="BE135" s="26">
        <f t="shared" ref="BE135" ca="1" si="6653">BD135-BF135</f>
        <v>0</v>
      </c>
      <c r="BF135" s="26">
        <f t="array" aca="1" ref="BF135" ca="1">SUM(IF(RIGHT(OFFSET('Vacation Tracker'!$Q138:$AD138,0,BD$4))&lt;&gt;"O",IFERROR(--LEFT(OFFSET('Vacation Tracker'!$Q138:$AD138,0,BD$4),LEN(OFFSET('Vacation Tracker'!$Q138:$AD138,0,BD$4))-1),0)))</f>
        <v>0</v>
      </c>
      <c r="BG135" s="26">
        <f t="array" aca="1" ref="BG135" ca="1">SUM(IF(RIGHT(OFFSET('Vacation Tracker'!$Q138:$AD138,0,BD$4))=BG$8,IFERROR(--LEFT(OFFSET('Vacation Tracker'!$Q138:$AD138,0,BD$4),LEN(OFFSET('Vacation Tracker'!$Q138:$AD138,0,BD$4))-1),0)))</f>
        <v>0</v>
      </c>
      <c r="BH135" s="23">
        <f ca="1">SUM(OFFSET('Vacation Tracker'!$Q138:$AD138,0,BH$4))</f>
        <v>0</v>
      </c>
      <c r="BI135" s="26">
        <f t="shared" ref="BI135" ca="1" si="6654">BH135-BJ135</f>
        <v>0</v>
      </c>
      <c r="BJ135" s="26">
        <f t="array" aca="1" ref="BJ135" ca="1">SUM(IF(RIGHT(OFFSET('Vacation Tracker'!$Q138:$AD138,0,BH$4))&lt;&gt;"O",IFERROR(--LEFT(OFFSET('Vacation Tracker'!$Q138:$AD138,0,BH$4),LEN(OFFSET('Vacation Tracker'!$Q138:$AD138,0,BH$4))-1),0)))</f>
        <v>0</v>
      </c>
      <c r="BK135" s="26">
        <f t="array" aca="1" ref="BK135" ca="1">SUM(IF(RIGHT(OFFSET('Vacation Tracker'!$Q138:$AD138,0,BH$4))=BK$8,IFERROR(--LEFT(OFFSET('Vacation Tracker'!$Q138:$AD138,0,BH$4),LEN(OFFSET('Vacation Tracker'!$Q138:$AD138,0,BH$4))-1),0)))</f>
        <v>0</v>
      </c>
      <c r="BL135" s="23">
        <f ca="1">SUM(OFFSET('Vacation Tracker'!$Q138:$AD138,0,BL$4))</f>
        <v>0</v>
      </c>
      <c r="BM135" s="26">
        <f t="shared" ref="BM135" ca="1" si="6655">BL135-BN135</f>
        <v>0</v>
      </c>
      <c r="BN135" s="26">
        <f t="array" aca="1" ref="BN135" ca="1">SUM(IF(RIGHT(OFFSET('Vacation Tracker'!$Q138:$AD138,0,BL$4))&lt;&gt;"O",IFERROR(--LEFT(OFFSET('Vacation Tracker'!$Q138:$AD138,0,BL$4),LEN(OFFSET('Vacation Tracker'!$Q138:$AD138,0,BL$4))-1),0)))</f>
        <v>0</v>
      </c>
      <c r="BO135" s="26">
        <f t="array" aca="1" ref="BO135" ca="1">SUM(IF(RIGHT(OFFSET('Vacation Tracker'!$Q138:$AD138,0,BL$4))=BO$8,IFERROR(--LEFT(OFFSET('Vacation Tracker'!$Q138:$AD138,0,BL$4),LEN(OFFSET('Vacation Tracker'!$Q138:$AD138,0,BL$4))-1),0)))</f>
        <v>0</v>
      </c>
      <c r="BP135" s="23">
        <f ca="1">SUM(OFFSET('Vacation Tracker'!$Q138:$AD138,0,BP$4))</f>
        <v>0</v>
      </c>
      <c r="BQ135" s="26">
        <f t="shared" ref="BQ135" ca="1" si="6656">BP135-BR135</f>
        <v>0</v>
      </c>
      <c r="BR135" s="26">
        <f t="array" aca="1" ref="BR135" ca="1">SUM(IF(RIGHT(OFFSET('Vacation Tracker'!$Q138:$AD138,0,BP$4))&lt;&gt;"O",IFERROR(--LEFT(OFFSET('Vacation Tracker'!$Q138:$AD138,0,BP$4),LEN(OFFSET('Vacation Tracker'!$Q138:$AD138,0,BP$4))-1),0)))</f>
        <v>0</v>
      </c>
      <c r="BS135" s="26">
        <f t="array" aca="1" ref="BS135" ca="1">SUM(IF(RIGHT(OFFSET('Vacation Tracker'!$Q138:$AD138,0,BP$4))=BS$8,IFERROR(--LEFT(OFFSET('Vacation Tracker'!$Q138:$AD138,0,BP$4),LEN(OFFSET('Vacation Tracker'!$Q138:$AD138,0,BP$4))-1),0)))</f>
        <v>0</v>
      </c>
      <c r="BT135" s="23">
        <f ca="1">SUM(OFFSET('Vacation Tracker'!$Q138:$AD138,0,BT$4))</f>
        <v>0</v>
      </c>
      <c r="BU135" s="26">
        <f t="shared" ref="BU135" ca="1" si="6657">BT135-BV135</f>
        <v>0</v>
      </c>
      <c r="BV135" s="26">
        <f t="array" aca="1" ref="BV135" ca="1">SUM(IF(RIGHT(OFFSET('Vacation Tracker'!$Q138:$AD138,0,BT$4))&lt;&gt;"O",IFERROR(--LEFT(OFFSET('Vacation Tracker'!$Q138:$AD138,0,BT$4),LEN(OFFSET('Vacation Tracker'!$Q138:$AD138,0,BT$4))-1),0)))</f>
        <v>0</v>
      </c>
      <c r="BW135" s="26">
        <f t="array" aca="1" ref="BW135" ca="1">SUM(IF(RIGHT(OFFSET('Vacation Tracker'!$Q138:$AD138,0,BT$4))=BW$8,IFERROR(--LEFT(OFFSET('Vacation Tracker'!$Q138:$AD138,0,BT$4),LEN(OFFSET('Vacation Tracker'!$Q138:$AD138,0,BT$4))-1),0)))</f>
        <v>0</v>
      </c>
      <c r="BX135" s="23">
        <f ca="1">SUM(OFFSET('Vacation Tracker'!$Q138:$AD138,0,BX$4))</f>
        <v>0</v>
      </c>
      <c r="BY135" s="26">
        <f t="shared" ref="BY135" ca="1" si="6658">BX135-BZ135</f>
        <v>0</v>
      </c>
      <c r="BZ135" s="26">
        <f t="array" aca="1" ref="BZ135" ca="1">SUM(IF(RIGHT(OFFSET('Vacation Tracker'!$Q138:$AD138,0,BX$4))&lt;&gt;"O",IFERROR(--LEFT(OFFSET('Vacation Tracker'!$Q138:$AD138,0,BX$4),LEN(OFFSET('Vacation Tracker'!$Q138:$AD138,0,BX$4))-1),0)))</f>
        <v>0</v>
      </c>
      <c r="CA135" s="26">
        <f t="array" aca="1" ref="CA135" ca="1">SUM(IF(RIGHT(OFFSET('Vacation Tracker'!$Q138:$AD138,0,BX$4))=CA$8,IFERROR(--LEFT(OFFSET('Vacation Tracker'!$Q138:$AD138,0,BX$4),LEN(OFFSET('Vacation Tracker'!$Q138:$AD138,0,BX$4))-1),0)))</f>
        <v>0</v>
      </c>
      <c r="CB135" s="23">
        <f ca="1">SUM(OFFSET('Vacation Tracker'!$Q138:$AD138,0,CB$4))</f>
        <v>0</v>
      </c>
      <c r="CC135" s="26">
        <f t="shared" ref="CC135" ca="1" si="6659">CB135-CD135</f>
        <v>0</v>
      </c>
      <c r="CD135" s="26">
        <f t="array" aca="1" ref="CD135" ca="1">SUM(IF(RIGHT(OFFSET('Vacation Tracker'!$Q138:$AD138,0,CB$4))&lt;&gt;"O",IFERROR(--LEFT(OFFSET('Vacation Tracker'!$Q138:$AD138,0,CB$4),LEN(OFFSET('Vacation Tracker'!$Q138:$AD138,0,CB$4))-1),0)))</f>
        <v>0</v>
      </c>
      <c r="CE135" s="26">
        <f t="array" aca="1" ref="CE135" ca="1">SUM(IF(RIGHT(OFFSET('Vacation Tracker'!$Q138:$AD138,0,CB$4))=CE$8,IFERROR(--LEFT(OFFSET('Vacation Tracker'!$Q138:$AD138,0,CB$4),LEN(OFFSET('Vacation Tracker'!$Q138:$AD138,0,CB$4))-1),0)))</f>
        <v>0</v>
      </c>
      <c r="CF135" s="23">
        <f ca="1">SUM(OFFSET('Vacation Tracker'!$Q138:$AD138,0,CF$4))</f>
        <v>0</v>
      </c>
      <c r="CG135" s="26">
        <f t="shared" ref="CG135" ca="1" si="6660">CF135-CH135</f>
        <v>0</v>
      </c>
      <c r="CH135" s="26">
        <f t="array" aca="1" ref="CH135" ca="1">SUM(IF(RIGHT(OFFSET('Vacation Tracker'!$Q138:$AD138,0,CF$4))&lt;&gt;"O",IFERROR(--LEFT(OFFSET('Vacation Tracker'!$Q138:$AD138,0,CF$4),LEN(OFFSET('Vacation Tracker'!$Q138:$AD138,0,CF$4))-1),0)))</f>
        <v>0</v>
      </c>
      <c r="CI135" s="26">
        <f t="array" aca="1" ref="CI135" ca="1">SUM(IF(RIGHT(OFFSET('Vacation Tracker'!$Q138:$AD138,0,CF$4))=CI$8,IFERROR(--LEFT(OFFSET('Vacation Tracker'!$Q138:$AD138,0,CF$4),LEN(OFFSET('Vacation Tracker'!$Q138:$AD138,0,CF$4))-1),0)))</f>
        <v>0</v>
      </c>
      <c r="CJ135" s="23">
        <f ca="1">SUM(OFFSET('Vacation Tracker'!$Q138:$AD138,0,CJ$4))</f>
        <v>0</v>
      </c>
      <c r="CK135" s="26">
        <f t="shared" ref="CK135" ca="1" si="6661">CJ135-CL135</f>
        <v>0</v>
      </c>
      <c r="CL135" s="26">
        <f t="array" aca="1" ref="CL135" ca="1">SUM(IF(RIGHT(OFFSET('Vacation Tracker'!$Q138:$AD138,0,CJ$4))&lt;&gt;"O",IFERROR(--LEFT(OFFSET('Vacation Tracker'!$Q138:$AD138,0,CJ$4),LEN(OFFSET('Vacation Tracker'!$Q138:$AD138,0,CJ$4))-1),0)))</f>
        <v>0</v>
      </c>
      <c r="CM135" s="26">
        <f t="array" aca="1" ref="CM135" ca="1">SUM(IF(RIGHT(OFFSET('Vacation Tracker'!$Q138:$AD138,0,CJ$4))=CM$8,IFERROR(--LEFT(OFFSET('Vacation Tracker'!$Q138:$AD138,0,CJ$4),LEN(OFFSET('Vacation Tracker'!$Q138:$AD138,0,CJ$4))-1),0)))</f>
        <v>0</v>
      </c>
      <c r="CN135" s="23">
        <f ca="1">SUM(OFFSET('Vacation Tracker'!$Q138:$AD138,0,CN$4))</f>
        <v>0</v>
      </c>
      <c r="CO135" s="26">
        <f t="shared" ref="CO135" ca="1" si="6662">CN135-CP135</f>
        <v>0</v>
      </c>
      <c r="CP135" s="26">
        <f t="array" aca="1" ref="CP135" ca="1">SUM(IF(RIGHT(OFFSET('Vacation Tracker'!$Q138:$AD138,0,CN$4))&lt;&gt;"O",IFERROR(--LEFT(OFFSET('Vacation Tracker'!$Q138:$AD138,0,CN$4),LEN(OFFSET('Vacation Tracker'!$Q138:$AD138,0,CN$4))-1),0)))</f>
        <v>0</v>
      </c>
      <c r="CQ135" s="26">
        <f t="array" aca="1" ref="CQ135" ca="1">SUM(IF(RIGHT(OFFSET('Vacation Tracker'!$Q138:$AD138,0,CN$4))=CQ$8,IFERROR(--LEFT(OFFSET('Vacation Tracker'!$Q138:$AD138,0,CN$4),LEN(OFFSET('Vacation Tracker'!$Q138:$AD138,0,CN$4))-1),0)))</f>
        <v>0</v>
      </c>
      <c r="CR135" s="23">
        <f ca="1">SUM(OFFSET('Vacation Tracker'!$Q138:$AD138,0,CR$4))</f>
        <v>0</v>
      </c>
      <c r="CS135" s="26">
        <f t="shared" ref="CS135" ca="1" si="6663">CR135-CT135</f>
        <v>0</v>
      </c>
      <c r="CT135" s="26">
        <f t="array" aca="1" ref="CT135" ca="1">SUM(IF(RIGHT(OFFSET('Vacation Tracker'!$Q138:$AD138,0,CR$4))&lt;&gt;"O",IFERROR(--LEFT(OFFSET('Vacation Tracker'!$Q138:$AD138,0,CR$4),LEN(OFFSET('Vacation Tracker'!$Q138:$AD138,0,CR$4))-1),0)))</f>
        <v>0</v>
      </c>
      <c r="CU135" s="26">
        <f t="array" aca="1" ref="CU135" ca="1">SUM(IF(RIGHT(OFFSET('Vacation Tracker'!$Q138:$AD138,0,CR$4))=CU$8,IFERROR(--LEFT(OFFSET('Vacation Tracker'!$Q138:$AD138,0,CR$4),LEN(OFFSET('Vacation Tracker'!$Q138:$AD138,0,CR$4))-1),0)))</f>
        <v>0</v>
      </c>
      <c r="CV135" s="23">
        <f ca="1">SUM(OFFSET('Vacation Tracker'!$Q138:$AD138,0,CV$4))</f>
        <v>0</v>
      </c>
      <c r="CW135" s="26">
        <f t="shared" ref="CW135" ca="1" si="6664">CV135-CX135</f>
        <v>0</v>
      </c>
      <c r="CX135" s="26">
        <f t="array" aca="1" ref="CX135" ca="1">SUM(IF(RIGHT(OFFSET('Vacation Tracker'!$Q138:$AD138,0,CV$4))&lt;&gt;"O",IFERROR(--LEFT(OFFSET('Vacation Tracker'!$Q138:$AD138,0,CV$4),LEN(OFFSET('Vacation Tracker'!$Q138:$AD138,0,CV$4))-1),0)))</f>
        <v>0</v>
      </c>
      <c r="CY135" s="26">
        <f t="array" aca="1" ref="CY135" ca="1">SUM(IF(RIGHT(OFFSET('Vacation Tracker'!$Q138:$AD138,0,CV$4))=CY$8,IFERROR(--LEFT(OFFSET('Vacation Tracker'!$Q138:$AD138,0,CV$4),LEN(OFFSET('Vacation Tracker'!$Q138:$AD138,0,CV$4))-1),0)))</f>
        <v>0</v>
      </c>
      <c r="CZ135" s="23">
        <f ca="1">SUM(OFFSET('Vacation Tracker'!$Q138:$AD138,0,CZ$4))</f>
        <v>0</v>
      </c>
      <c r="DA135" s="26">
        <f t="shared" ref="DA135" ca="1" si="6665">CZ135-DB135</f>
        <v>0</v>
      </c>
      <c r="DB135" s="26">
        <f t="array" aca="1" ref="DB135" ca="1">SUM(IF(RIGHT(OFFSET('Vacation Tracker'!$Q138:$AD138,0,CZ$4))&lt;&gt;"O",IFERROR(--LEFT(OFFSET('Vacation Tracker'!$Q138:$AD138,0,CZ$4),LEN(OFFSET('Vacation Tracker'!$Q138:$AD138,0,CZ$4))-1),0)))</f>
        <v>0</v>
      </c>
      <c r="DC135" s="26">
        <f t="array" aca="1" ref="DC135" ca="1">SUM(IF(RIGHT(OFFSET('Vacation Tracker'!$Q138:$AD138,0,CZ$4))=DC$8,IFERROR(--LEFT(OFFSET('Vacation Tracker'!$Q138:$AD138,0,CZ$4),LEN(OFFSET('Vacation Tracker'!$Q138:$AD138,0,CZ$4))-1),0)))</f>
        <v>0</v>
      </c>
      <c r="DD135" s="23">
        <f ca="1">SUM(OFFSET('Vacation Tracker'!$Q138:$AD138,0,DD$4))</f>
        <v>0</v>
      </c>
      <c r="DE135" s="26">
        <f t="shared" ref="DE135" ca="1" si="6666">DD135-DF135</f>
        <v>0</v>
      </c>
      <c r="DF135" s="26">
        <f t="array" aca="1" ref="DF135" ca="1">SUM(IF(RIGHT(OFFSET('Vacation Tracker'!$Q138:$AD138,0,DD$4))&lt;&gt;"O",IFERROR(--LEFT(OFFSET('Vacation Tracker'!$Q138:$AD138,0,DD$4),LEN(OFFSET('Vacation Tracker'!$Q138:$AD138,0,DD$4))-1),0)))</f>
        <v>0</v>
      </c>
      <c r="DG135" s="26">
        <f t="array" aca="1" ref="DG135" ca="1">SUM(IF(RIGHT(OFFSET('Vacation Tracker'!$Q138:$AD138,0,DD$4))=DG$8,IFERROR(--LEFT(OFFSET('Vacation Tracker'!$Q138:$AD138,0,DD$4),LEN(OFFSET('Vacation Tracker'!$Q138:$AD138,0,DD$4))-1),0)))</f>
        <v>0</v>
      </c>
      <c r="DH135" s="23">
        <f ca="1">SUM(OFFSET('Vacation Tracker'!$Q138:$AD138,0,DH$4))</f>
        <v>0</v>
      </c>
      <c r="DI135" s="26">
        <f t="shared" ref="DI135" ca="1" si="6667">DH135-DJ135</f>
        <v>0</v>
      </c>
      <c r="DJ135" s="26">
        <f t="array" aca="1" ref="DJ135" ca="1">SUM(IF(RIGHT(OFFSET('Vacation Tracker'!$Q138:$AD138,0,DH$4))&lt;&gt;"O",IFERROR(--LEFT(OFFSET('Vacation Tracker'!$Q138:$AD138,0,DH$4),LEN(OFFSET('Vacation Tracker'!$Q138:$AD138,0,DH$4))-1),0)))</f>
        <v>0</v>
      </c>
      <c r="DK135" s="26">
        <f t="array" aca="1" ref="DK135" ca="1">SUM(IF(RIGHT(OFFSET('Vacation Tracker'!$Q138:$AD138,0,DH$4))=DK$8,IFERROR(--LEFT(OFFSET('Vacation Tracker'!$Q138:$AD138,0,DH$4),LEN(OFFSET('Vacation Tracker'!$Q138:$AD138,0,DH$4))-1),0)))</f>
        <v>0</v>
      </c>
      <c r="DL135" s="23">
        <f ca="1">SUM(OFFSET('Vacation Tracker'!$Q138:$AD138,0,DL$4))</f>
        <v>0</v>
      </c>
      <c r="DM135" s="26">
        <f t="shared" ref="DM135" ca="1" si="6668">DL135-DN135</f>
        <v>0</v>
      </c>
      <c r="DN135" s="26">
        <f t="array" aca="1" ref="DN135" ca="1">SUM(IF(RIGHT(OFFSET('Vacation Tracker'!$Q138:$AD138,0,DL$4))&lt;&gt;"O",IFERROR(--LEFT(OFFSET('Vacation Tracker'!$Q138:$AD138,0,DL$4),LEN(OFFSET('Vacation Tracker'!$Q138:$AD138,0,DL$4))-1),0)))</f>
        <v>0</v>
      </c>
      <c r="DO135" s="26">
        <f t="array" aca="1" ref="DO135" ca="1">SUM(IF(RIGHT(OFFSET('Vacation Tracker'!$Q138:$AD138,0,DL$4))=DO$8,IFERROR(--LEFT(OFFSET('Vacation Tracker'!$Q138:$AD138,0,DL$4),LEN(OFFSET('Vacation Tracker'!$Q138:$AD138,0,DL$4))-1),0)))</f>
        <v>0</v>
      </c>
      <c r="DP135" s="23">
        <f ca="1">SUM(OFFSET('Vacation Tracker'!$Q138:$AD138,0,DP$4))</f>
        <v>0</v>
      </c>
      <c r="DQ135" s="26">
        <f t="shared" ref="DQ135" ca="1" si="6669">DP135-DR135</f>
        <v>0</v>
      </c>
      <c r="DR135" s="26">
        <f t="array" aca="1" ref="DR135" ca="1">SUM(IF(RIGHT(OFFSET('Vacation Tracker'!$Q138:$AD138,0,DP$4))&lt;&gt;"O",IFERROR(--LEFT(OFFSET('Vacation Tracker'!$Q138:$AD138,0,DP$4),LEN(OFFSET('Vacation Tracker'!$Q138:$AD138,0,DP$4))-1),0)))</f>
        <v>0</v>
      </c>
      <c r="DS135" s="26">
        <f t="array" aca="1" ref="DS135" ca="1">SUM(IF(RIGHT(OFFSET('Vacation Tracker'!$Q138:$AD138,0,DP$4))=DS$8,IFERROR(--LEFT(OFFSET('Vacation Tracker'!$Q138:$AD138,0,DP$4),LEN(OFFSET('Vacation Tracker'!$Q138:$AD138,0,DP$4))-1),0)))</f>
        <v>0</v>
      </c>
      <c r="DT135" s="23">
        <f ca="1">SUM(OFFSET('Vacation Tracker'!$Q138:$AD138,0,DT$4))</f>
        <v>0</v>
      </c>
      <c r="DU135" s="26">
        <f t="shared" ref="DU135" ca="1" si="6670">DT135-DV135</f>
        <v>0</v>
      </c>
      <c r="DV135" s="26">
        <f t="array" aca="1" ref="DV135" ca="1">SUM(IF(RIGHT(OFFSET('Vacation Tracker'!$Q138:$AD138,0,DT$4))&lt;&gt;"O",IFERROR(--LEFT(OFFSET('Vacation Tracker'!$Q138:$AD138,0,DT$4),LEN(OFFSET('Vacation Tracker'!$Q138:$AD138,0,DT$4))-1),0)))</f>
        <v>0</v>
      </c>
      <c r="DW135" s="26">
        <f t="array" aca="1" ref="DW135" ca="1">SUM(IF(RIGHT(OFFSET('Vacation Tracker'!$Q138:$AD138,0,DT$4))=DW$8,IFERROR(--LEFT(OFFSET('Vacation Tracker'!$Q138:$AD138,0,DT$4),LEN(OFFSET('Vacation Tracker'!$Q138:$AD138,0,DT$4))-1),0)))</f>
        <v>0</v>
      </c>
      <c r="DX135" s="23">
        <f ca="1">SUM(OFFSET('Vacation Tracker'!$Q138:$AD138,0,DX$4))</f>
        <v>0</v>
      </c>
      <c r="DY135" s="26">
        <f t="shared" ref="DY135" ca="1" si="6671">DX135-DZ135</f>
        <v>0</v>
      </c>
      <c r="DZ135" s="26">
        <f t="array" aca="1" ref="DZ135" ca="1">SUM(IF(RIGHT(OFFSET('Vacation Tracker'!$Q138:$AD138,0,DX$4))&lt;&gt;"O",IFERROR(--LEFT(OFFSET('Vacation Tracker'!$Q138:$AD138,0,DX$4),LEN(OFFSET('Vacation Tracker'!$Q138:$AD138,0,DX$4))-1),0)))</f>
        <v>0</v>
      </c>
      <c r="EA135" s="26">
        <f t="array" aca="1" ref="EA135" ca="1">SUM(IF(RIGHT(OFFSET('Vacation Tracker'!$Q138:$AD138,0,DX$4))=EA$8,IFERROR(--LEFT(OFFSET('Vacation Tracker'!$Q138:$AD138,0,DX$4),LEN(OFFSET('Vacation Tracker'!$Q138:$AD138,0,DX$4))-1),0)))</f>
        <v>0</v>
      </c>
      <c r="EB135" s="23">
        <f ca="1">SUM(OFFSET('Vacation Tracker'!$Q138:$AD138,0,EB$4))</f>
        <v>0</v>
      </c>
      <c r="EC135" s="26">
        <f t="shared" ref="EC135" ca="1" si="6672">EB135-ED135</f>
        <v>0</v>
      </c>
      <c r="ED135" s="26">
        <f t="array" aca="1" ref="ED135" ca="1">SUM(IF(RIGHT(OFFSET('Vacation Tracker'!$Q138:$AD138,0,EB$4))&lt;&gt;"O",IFERROR(--LEFT(OFFSET('Vacation Tracker'!$Q138:$AD138,0,EB$4),LEN(OFFSET('Vacation Tracker'!$Q138:$AD138,0,EB$4))-1),0)))</f>
        <v>0</v>
      </c>
      <c r="EE135" s="26">
        <f t="array" aca="1" ref="EE135" ca="1">SUM(IF(RIGHT(OFFSET('Vacation Tracker'!$Q138:$AD138,0,EB$4))=EE$8,IFERROR(--LEFT(OFFSET('Vacation Tracker'!$Q138:$AD138,0,EB$4),LEN(OFFSET('Vacation Tracker'!$Q138:$AD138,0,EB$4))-1),0)))</f>
        <v>0</v>
      </c>
      <c r="EF135" s="23">
        <f ca="1">SUM(OFFSET('Vacation Tracker'!$Q138:$AD138,0,EF$4))</f>
        <v>0</v>
      </c>
      <c r="EG135" s="26">
        <f t="shared" ref="EG135" ca="1" si="6673">EF135-EH135</f>
        <v>0</v>
      </c>
      <c r="EH135" s="26">
        <f t="array" aca="1" ref="EH135" ca="1">SUM(IF(RIGHT(OFFSET('Vacation Tracker'!$Q138:$AD138,0,EF$4))&lt;&gt;"O",IFERROR(--LEFT(OFFSET('Vacation Tracker'!$Q138:$AD138,0,EF$4),LEN(OFFSET('Vacation Tracker'!$Q138:$AD138,0,EF$4))-1),0)))</f>
        <v>0</v>
      </c>
      <c r="EI135" s="26">
        <f t="array" aca="1" ref="EI135" ca="1">SUM(IF(RIGHT(OFFSET('Vacation Tracker'!$Q138:$AD138,0,EF$4))=EI$8,IFERROR(--LEFT(OFFSET('Vacation Tracker'!$Q138:$AD138,0,EF$4),LEN(OFFSET('Vacation Tracker'!$Q138:$AD138,0,EF$4))-1),0)))</f>
        <v>0</v>
      </c>
      <c r="EJ135" s="23">
        <f ca="1">SUM(OFFSET('Vacation Tracker'!$Q138:$AD138,0,EJ$4))</f>
        <v>0</v>
      </c>
      <c r="EK135" s="26">
        <f t="shared" ref="EK135" ca="1" si="6674">EJ135-EL135</f>
        <v>0</v>
      </c>
      <c r="EL135" s="26">
        <f t="array" aca="1" ref="EL135" ca="1">SUM(IF(RIGHT(OFFSET('Vacation Tracker'!$Q138:$AD138,0,EJ$4))&lt;&gt;"O",IFERROR(--LEFT(OFFSET('Vacation Tracker'!$Q138:$AD138,0,EJ$4),LEN(OFFSET('Vacation Tracker'!$Q138:$AD138,0,EJ$4))-1),0)))</f>
        <v>0</v>
      </c>
      <c r="EM135" s="26">
        <f t="array" aca="1" ref="EM135" ca="1">SUM(IF(RIGHT(OFFSET('Vacation Tracker'!$Q138:$AD138,0,EJ$4))=EM$8,IFERROR(--LEFT(OFFSET('Vacation Tracker'!$Q138:$AD138,0,EJ$4),LEN(OFFSET('Vacation Tracker'!$Q138:$AD138,0,EJ$4))-1),0)))</f>
        <v>0</v>
      </c>
      <c r="EN135" s="23">
        <f ca="1">SUM(OFFSET('Vacation Tracker'!$Q138:$AD138,0,EN$4))</f>
        <v>0</v>
      </c>
      <c r="EO135" s="26">
        <f t="shared" ref="EO135" ca="1" si="6675">EN135-EP135</f>
        <v>0</v>
      </c>
      <c r="EP135" s="26">
        <f t="array" aca="1" ref="EP135" ca="1">SUM(IF(RIGHT(OFFSET('Vacation Tracker'!$Q138:$AD138,0,EN$4))&lt;&gt;"O",IFERROR(--LEFT(OFFSET('Vacation Tracker'!$Q138:$AD138,0,EN$4),LEN(OFFSET('Vacation Tracker'!$Q138:$AD138,0,EN$4))-1),0)))</f>
        <v>0</v>
      </c>
      <c r="EQ135" s="26">
        <f t="array" aca="1" ref="EQ135" ca="1">SUM(IF(RIGHT(OFFSET('Vacation Tracker'!$Q138:$AD138,0,EN$4))=EQ$8,IFERROR(--LEFT(OFFSET('Vacation Tracker'!$Q138:$AD138,0,EN$4),LEN(OFFSET('Vacation Tracker'!$Q138:$AD138,0,EN$4))-1),0)))</f>
        <v>0</v>
      </c>
      <c r="ER135" s="23">
        <f ca="1">SUM(OFFSET('Vacation Tracker'!$Q138:$AD138,0,ER$4))</f>
        <v>0</v>
      </c>
      <c r="ES135" s="26">
        <f t="shared" ref="ES135" ca="1" si="6676">ER135-ET135</f>
        <v>0</v>
      </c>
      <c r="ET135" s="26">
        <f t="array" aca="1" ref="ET135" ca="1">SUM(IF(RIGHT(OFFSET('Vacation Tracker'!$Q138:$AD138,0,ER$4))&lt;&gt;"O",IFERROR(--LEFT(OFFSET('Vacation Tracker'!$Q138:$AD138,0,ER$4),LEN(OFFSET('Vacation Tracker'!$Q138:$AD138,0,ER$4))-1),0)))</f>
        <v>0</v>
      </c>
      <c r="EU135" s="26">
        <f t="array" aca="1" ref="EU135" ca="1">SUM(IF(RIGHT(OFFSET('Vacation Tracker'!$Q138:$AD138,0,ER$4))=EU$8,IFERROR(--LEFT(OFFSET('Vacation Tracker'!$Q138:$AD138,0,ER$4),LEN(OFFSET('Vacation Tracker'!$Q138:$AD138,0,ER$4))-1),0)))</f>
        <v>0</v>
      </c>
      <c r="EV135" s="23">
        <f ca="1">SUM(OFFSET('Vacation Tracker'!$Q138:$AD138,0,EV$4))</f>
        <v>0</v>
      </c>
      <c r="EW135" s="26">
        <f t="shared" ref="EW135" ca="1" si="6677">EV135-EX135</f>
        <v>0</v>
      </c>
      <c r="EX135" s="26">
        <f t="array" aca="1" ref="EX135" ca="1">SUM(IF(RIGHT(OFFSET('Vacation Tracker'!$Q138:$AD138,0,EV$4))&lt;&gt;"O",IFERROR(--LEFT(OFFSET('Vacation Tracker'!$Q138:$AD138,0,EV$4),LEN(OFFSET('Vacation Tracker'!$Q138:$AD138,0,EV$4))-1),0)))</f>
        <v>0</v>
      </c>
      <c r="EY135" s="26">
        <f t="array" aca="1" ref="EY135" ca="1">SUM(IF(RIGHT(OFFSET('Vacation Tracker'!$Q138:$AD138,0,EV$4))=EY$8,IFERROR(--LEFT(OFFSET('Vacation Tracker'!$Q138:$AD138,0,EV$4),LEN(OFFSET('Vacation Tracker'!$Q138:$AD138,0,EV$4))-1),0)))</f>
        <v>0</v>
      </c>
      <c r="EZ135" s="23">
        <f ca="1">SUM(OFFSET('Vacation Tracker'!$Q138:$AD138,0,EZ$4))</f>
        <v>0</v>
      </c>
      <c r="FA135" s="26">
        <f t="shared" ref="FA135" ca="1" si="6678">EZ135-FB135</f>
        <v>0</v>
      </c>
      <c r="FB135" s="26">
        <f t="array" aca="1" ref="FB135" ca="1">SUM(IF(RIGHT(OFFSET('Vacation Tracker'!$Q138:$AD138,0,EZ$4))&lt;&gt;"O",IFERROR(--LEFT(OFFSET('Vacation Tracker'!$Q138:$AD138,0,EZ$4),LEN(OFFSET('Vacation Tracker'!$Q138:$AD138,0,EZ$4))-1),0)))</f>
        <v>0</v>
      </c>
      <c r="FC135" s="26">
        <f t="array" aca="1" ref="FC135" ca="1">SUM(IF(RIGHT(OFFSET('Vacation Tracker'!$Q138:$AD138,0,EZ$4))=FC$8,IFERROR(--LEFT(OFFSET('Vacation Tracker'!$Q138:$AD138,0,EZ$4),LEN(OFFSET('Vacation Tracker'!$Q138:$AD138,0,EZ$4))-1),0)))</f>
        <v>0</v>
      </c>
      <c r="FD135" s="23">
        <f ca="1">SUM(OFFSET('Vacation Tracker'!$Q138:$AD138,0,FD$4))</f>
        <v>0</v>
      </c>
      <c r="FE135" s="26">
        <f t="shared" ref="FE135" ca="1" si="6679">FD135-FF135</f>
        <v>0</v>
      </c>
      <c r="FF135" s="26">
        <f t="array" aca="1" ref="FF135" ca="1">SUM(IF(RIGHT(OFFSET('Vacation Tracker'!$Q138:$AD138,0,FD$4))&lt;&gt;"O",IFERROR(--LEFT(OFFSET('Vacation Tracker'!$Q138:$AD138,0,FD$4),LEN(OFFSET('Vacation Tracker'!$Q138:$AD138,0,FD$4))-1),0)))</f>
        <v>0</v>
      </c>
      <c r="FG135" s="26">
        <f t="array" aca="1" ref="FG135" ca="1">SUM(IF(RIGHT(OFFSET('Vacation Tracker'!$Q138:$AD138,0,FD$4))=FG$8,IFERROR(--LEFT(OFFSET('Vacation Tracker'!$Q138:$AD138,0,FD$4),LEN(OFFSET('Vacation Tracker'!$Q138:$AD138,0,FD$4))-1),0)))</f>
        <v>0</v>
      </c>
      <c r="FH135" s="23">
        <f ca="1">SUM(OFFSET('Vacation Tracker'!$Q138:$AD138,0,FH$4))</f>
        <v>0</v>
      </c>
      <c r="FI135" s="26">
        <f t="shared" ref="FI135" ca="1" si="6680">FH135-FJ135</f>
        <v>0</v>
      </c>
      <c r="FJ135" s="26">
        <f t="array" aca="1" ref="FJ135" ca="1">SUM(IF(RIGHT(OFFSET('Vacation Tracker'!$Q138:$AD138,0,FH$4))&lt;&gt;"O",IFERROR(--LEFT(OFFSET('Vacation Tracker'!$Q138:$AD138,0,FH$4),LEN(OFFSET('Vacation Tracker'!$Q138:$AD138,0,FH$4))-1),0)))</f>
        <v>0</v>
      </c>
      <c r="FK135" s="26">
        <f t="array" aca="1" ref="FK135" ca="1">SUM(IF(RIGHT(OFFSET('Vacation Tracker'!$Q138:$AD138,0,FH$4))=FK$8,IFERROR(--LEFT(OFFSET('Vacation Tracker'!$Q138:$AD138,0,FH$4),LEN(OFFSET('Vacation Tracker'!$Q138:$AD138,0,FH$4))-1),0)))</f>
        <v>0</v>
      </c>
      <c r="FL135" s="23">
        <f ca="1">SUM(OFFSET('Vacation Tracker'!$Q138:$AD138,0,FL$4))</f>
        <v>0</v>
      </c>
      <c r="FM135" s="26">
        <f t="shared" ref="FM135" ca="1" si="6681">FL135-FN135</f>
        <v>0</v>
      </c>
      <c r="FN135" s="26">
        <f t="array" aca="1" ref="FN135" ca="1">SUM(IF(RIGHT(OFFSET('Vacation Tracker'!$Q138:$AD138,0,FL$4))&lt;&gt;"O",IFERROR(--LEFT(OFFSET('Vacation Tracker'!$Q138:$AD138,0,FL$4),LEN(OFFSET('Vacation Tracker'!$Q138:$AD138,0,FL$4))-1),0)))</f>
        <v>0</v>
      </c>
      <c r="FO135" s="26">
        <f t="array" aca="1" ref="FO135" ca="1">SUM(IF(RIGHT(OFFSET('Vacation Tracker'!$Q138:$AD138,0,FL$4))=FO$8,IFERROR(--LEFT(OFFSET('Vacation Tracker'!$Q138:$AD138,0,FL$4),LEN(OFFSET('Vacation Tracker'!$Q138:$AD138,0,FL$4))-1),0)))</f>
        <v>0</v>
      </c>
      <c r="FP135" s="23">
        <f ca="1">SUM(OFFSET('Vacation Tracker'!$Q138:$AD138,0,FP$4))</f>
        <v>0</v>
      </c>
      <c r="FQ135" s="26">
        <f t="shared" ref="FQ135" ca="1" si="6682">FP135-FR135</f>
        <v>0</v>
      </c>
      <c r="FR135" s="26">
        <f t="array" aca="1" ref="FR135" ca="1">SUM(IF(RIGHT(OFFSET('Vacation Tracker'!$Q138:$AD138,0,FP$4))&lt;&gt;"O",IFERROR(--LEFT(OFFSET('Vacation Tracker'!$Q138:$AD138,0,FP$4),LEN(OFFSET('Vacation Tracker'!$Q138:$AD138,0,FP$4))-1),0)))</f>
        <v>0</v>
      </c>
      <c r="FS135" s="26">
        <f t="array" aca="1" ref="FS135" ca="1">SUM(IF(RIGHT(OFFSET('Vacation Tracker'!$Q138:$AD138,0,FP$4))=FS$8,IFERROR(--LEFT(OFFSET('Vacation Tracker'!$Q138:$AD138,0,FP$4),LEN(OFFSET('Vacation Tracker'!$Q138:$AD138,0,FP$4))-1),0)))</f>
        <v>0</v>
      </c>
      <c r="FT135" s="23">
        <f ca="1">SUM(OFFSET('Vacation Tracker'!$Q138:$AD138,0,FT$4))</f>
        <v>0</v>
      </c>
      <c r="FU135" s="26">
        <f t="shared" ref="FU135" ca="1" si="6683">FT135-FV135</f>
        <v>0</v>
      </c>
      <c r="FV135" s="26">
        <f t="array" aca="1" ref="FV135" ca="1">SUM(IF(RIGHT(OFFSET('Vacation Tracker'!$Q138:$AD138,0,FT$4))&lt;&gt;"O",IFERROR(--LEFT(OFFSET('Vacation Tracker'!$Q138:$AD138,0,FT$4),LEN(OFFSET('Vacation Tracker'!$Q138:$AD138,0,FT$4))-1),0)))</f>
        <v>0</v>
      </c>
      <c r="FW135" s="26">
        <f t="array" aca="1" ref="FW135" ca="1">SUM(IF(RIGHT(OFFSET('Vacation Tracker'!$Q138:$AD138,0,FT$4))=FW$8,IFERROR(--LEFT(OFFSET('Vacation Tracker'!$Q138:$AD138,0,FT$4),LEN(OFFSET('Vacation Tracker'!$Q138:$AD138,0,FT$4))-1),0)))</f>
        <v>0</v>
      </c>
      <c r="FX135" s="23">
        <f ca="1">SUM(OFFSET('Vacation Tracker'!$Q138:$AD138,0,FX$4))</f>
        <v>0</v>
      </c>
      <c r="FY135" s="26">
        <f t="shared" ref="FY135" ca="1" si="6684">FX135-FZ135</f>
        <v>0</v>
      </c>
      <c r="FZ135" s="26">
        <f t="array" aca="1" ref="FZ135" ca="1">SUM(IF(RIGHT(OFFSET('Vacation Tracker'!$Q138:$AD138,0,FX$4))&lt;&gt;"O",IFERROR(--LEFT(OFFSET('Vacation Tracker'!$Q138:$AD138,0,FX$4),LEN(OFFSET('Vacation Tracker'!$Q138:$AD138,0,FX$4))-1),0)))</f>
        <v>0</v>
      </c>
      <c r="GA135" s="26">
        <f t="array" aca="1" ref="GA135" ca="1">SUM(IF(RIGHT(OFFSET('Vacation Tracker'!$Q138:$AD138,0,FX$4))=GA$8,IFERROR(--LEFT(OFFSET('Vacation Tracker'!$Q138:$AD138,0,FX$4),LEN(OFFSET('Vacation Tracker'!$Q138:$AD138,0,FX$4))-1),0)))</f>
        <v>0</v>
      </c>
      <c r="GB135" s="23">
        <f ca="1">SUM(OFFSET('Vacation Tracker'!$Q138:$AD138,0,GB$4))</f>
        <v>0</v>
      </c>
      <c r="GC135" s="26">
        <f t="shared" ref="GC135" ca="1" si="6685">GB135-GD135</f>
        <v>0</v>
      </c>
      <c r="GD135" s="26">
        <f t="array" aca="1" ref="GD135" ca="1">SUM(IF(RIGHT(OFFSET('Vacation Tracker'!$Q138:$AD138,0,GB$4))&lt;&gt;"O",IFERROR(--LEFT(OFFSET('Vacation Tracker'!$Q138:$AD138,0,GB$4),LEN(OFFSET('Vacation Tracker'!$Q138:$AD138,0,GB$4))-1),0)))</f>
        <v>0</v>
      </c>
      <c r="GE135" s="26">
        <f t="array" aca="1" ref="GE135" ca="1">SUM(IF(RIGHT(OFFSET('Vacation Tracker'!$Q138:$AD138,0,GB$4))=GE$8,IFERROR(--LEFT(OFFSET('Vacation Tracker'!$Q138:$AD138,0,GB$4),LEN(OFFSET('Vacation Tracker'!$Q138:$AD138,0,GB$4))-1),0)))</f>
        <v>0</v>
      </c>
      <c r="GF135" s="23">
        <f ca="1">SUM(OFFSET('Vacation Tracker'!$Q138:$AD138,0,GF$4))</f>
        <v>0</v>
      </c>
      <c r="GG135" s="26">
        <f t="shared" ref="GG135" ca="1" si="6686">GF135-GH135</f>
        <v>0</v>
      </c>
      <c r="GH135" s="26">
        <f t="array" aca="1" ref="GH135" ca="1">SUM(IF(RIGHT(OFFSET('Vacation Tracker'!$Q138:$AD138,0,GF$4))&lt;&gt;"O",IFERROR(--LEFT(OFFSET('Vacation Tracker'!$Q138:$AD138,0,GF$4),LEN(OFFSET('Vacation Tracker'!$Q138:$AD138,0,GF$4))-1),0)))</f>
        <v>0</v>
      </c>
      <c r="GI135" s="26">
        <f t="array" aca="1" ref="GI135" ca="1">SUM(IF(RIGHT(OFFSET('Vacation Tracker'!$Q138:$AD138,0,GF$4))=GI$8,IFERROR(--LEFT(OFFSET('Vacation Tracker'!$Q138:$AD138,0,GF$4),LEN(OFFSET('Vacation Tracker'!$Q138:$AD138,0,GF$4))-1),0)))</f>
        <v>0</v>
      </c>
      <c r="GJ135" s="23">
        <f ca="1">SUM(OFFSET('Vacation Tracker'!$Q138:$AD138,0,GJ$4))</f>
        <v>0</v>
      </c>
      <c r="GK135" s="26">
        <f t="shared" ref="GK135" ca="1" si="6687">GJ135-GL135</f>
        <v>0</v>
      </c>
      <c r="GL135" s="26">
        <f t="array" aca="1" ref="GL135" ca="1">SUM(IF(RIGHT(OFFSET('Vacation Tracker'!$Q138:$AD138,0,GJ$4))&lt;&gt;"O",IFERROR(--LEFT(OFFSET('Vacation Tracker'!$Q138:$AD138,0,GJ$4),LEN(OFFSET('Vacation Tracker'!$Q138:$AD138,0,GJ$4))-1),0)))</f>
        <v>0</v>
      </c>
      <c r="GM135" s="26">
        <f t="array" aca="1" ref="GM135" ca="1">SUM(IF(RIGHT(OFFSET('Vacation Tracker'!$Q138:$AD138,0,GJ$4))=GM$8,IFERROR(--LEFT(OFFSET('Vacation Tracker'!$Q138:$AD138,0,GJ$4),LEN(OFFSET('Vacation Tracker'!$Q138:$AD138,0,GJ$4))-1),0)))</f>
        <v>0</v>
      </c>
      <c r="GN135" s="23">
        <f ca="1">SUM(OFFSET('Vacation Tracker'!$Q138:$AD138,0,GN$4))</f>
        <v>0</v>
      </c>
      <c r="GO135" s="26">
        <f t="shared" ref="GO135" ca="1" si="6688">GN135-GP135</f>
        <v>0</v>
      </c>
      <c r="GP135" s="26">
        <f t="array" aca="1" ref="GP135" ca="1">SUM(IF(RIGHT(OFFSET('Vacation Tracker'!$Q138:$AD138,0,GN$4))&lt;&gt;"O",IFERROR(--LEFT(OFFSET('Vacation Tracker'!$Q138:$AD138,0,GN$4),LEN(OFFSET('Vacation Tracker'!$Q138:$AD138,0,GN$4))-1),0)))</f>
        <v>0</v>
      </c>
      <c r="GQ135" s="26">
        <f t="array" aca="1" ref="GQ135" ca="1">SUM(IF(RIGHT(OFFSET('Vacation Tracker'!$Q138:$AD138,0,GN$4))=GQ$8,IFERROR(--LEFT(OFFSET('Vacation Tracker'!$Q138:$AD138,0,GN$4),LEN(OFFSET('Vacation Tracker'!$Q138:$AD138,0,GN$4))-1),0)))</f>
        <v>0</v>
      </c>
      <c r="GR135" s="23">
        <f ca="1">SUM(OFFSET('Vacation Tracker'!$Q138:$AD138,0,GR$4))</f>
        <v>0</v>
      </c>
      <c r="GS135" s="26">
        <f t="shared" ref="GS135" ca="1" si="6689">GR135-GT135</f>
        <v>0</v>
      </c>
      <c r="GT135" s="26">
        <f t="array" aca="1" ref="GT135" ca="1">SUM(IF(RIGHT(OFFSET('Vacation Tracker'!$Q138:$AD138,0,GR$4))&lt;&gt;"O",IFERROR(--LEFT(OFFSET('Vacation Tracker'!$Q138:$AD138,0,GR$4),LEN(OFFSET('Vacation Tracker'!$Q138:$AD138,0,GR$4))-1),0)))</f>
        <v>0</v>
      </c>
      <c r="GU135" s="26">
        <f t="array" aca="1" ref="GU135" ca="1">SUM(IF(RIGHT(OFFSET('Vacation Tracker'!$Q138:$AD138,0,GR$4))=GU$8,IFERROR(--LEFT(OFFSET('Vacation Tracker'!$Q138:$AD138,0,GR$4),LEN(OFFSET('Vacation Tracker'!$Q138:$AD138,0,GR$4))-1),0)))</f>
        <v>0</v>
      </c>
      <c r="GV135" s="23">
        <f ca="1">SUM(OFFSET('Vacation Tracker'!$Q138:$AD138,0,GV$4))</f>
        <v>0</v>
      </c>
      <c r="GW135" s="26">
        <f t="shared" ref="GW135" ca="1" si="6690">GV135-GX135</f>
        <v>0</v>
      </c>
      <c r="GX135" s="26">
        <f t="array" aca="1" ref="GX135" ca="1">SUM(IF(RIGHT(OFFSET('Vacation Tracker'!$Q138:$AD138,0,GV$4))&lt;&gt;"O",IFERROR(--LEFT(OFFSET('Vacation Tracker'!$Q138:$AD138,0,GV$4),LEN(OFFSET('Vacation Tracker'!$Q138:$AD138,0,GV$4))-1),0)))</f>
        <v>0</v>
      </c>
      <c r="GY135" s="26">
        <f t="array" aca="1" ref="GY135" ca="1">SUM(IF(RIGHT(OFFSET('Vacation Tracker'!$Q138:$AD138,0,GV$4))=GY$8,IFERROR(--LEFT(OFFSET('Vacation Tracker'!$Q138:$AD138,0,GV$4),LEN(OFFSET('Vacation Tracker'!$Q138:$AD138,0,GV$4))-1),0)))</f>
        <v>0</v>
      </c>
      <c r="GZ135" s="23">
        <f ca="1">SUM(OFFSET('Vacation Tracker'!$Q138:$AD138,0,GZ$4))</f>
        <v>0</v>
      </c>
      <c r="HA135" s="26">
        <f t="shared" ref="HA135" ca="1" si="6691">GZ135-HB135</f>
        <v>0</v>
      </c>
      <c r="HB135" s="26">
        <f t="array" aca="1" ref="HB135" ca="1">SUM(IF(RIGHT(OFFSET('Vacation Tracker'!$Q138:$AD138,0,GZ$4))&lt;&gt;"O",IFERROR(--LEFT(OFFSET('Vacation Tracker'!$Q138:$AD138,0,GZ$4),LEN(OFFSET('Vacation Tracker'!$Q138:$AD138,0,GZ$4))-1),0)))</f>
        <v>0</v>
      </c>
      <c r="HC135" s="26">
        <f t="array" aca="1" ref="HC135" ca="1">SUM(IF(RIGHT(OFFSET('Vacation Tracker'!$Q138:$AD138,0,GZ$4))=HC$8,IFERROR(--LEFT(OFFSET('Vacation Tracker'!$Q138:$AD138,0,GZ$4),LEN(OFFSET('Vacation Tracker'!$Q138:$AD138,0,GZ$4))-1),0)))</f>
        <v>0</v>
      </c>
      <c r="HD135" s="23">
        <f ca="1">SUM(OFFSET('Vacation Tracker'!$Q138:$AD138,0,HD$4))</f>
        <v>0</v>
      </c>
      <c r="HE135" s="26">
        <f t="shared" ref="HE135" ca="1" si="6692">HD135-HF135</f>
        <v>0</v>
      </c>
      <c r="HF135" s="26">
        <f t="array" aca="1" ref="HF135" ca="1">SUM(IF(RIGHT(OFFSET('Vacation Tracker'!$Q138:$AD138,0,HD$4))&lt;&gt;"O",IFERROR(--LEFT(OFFSET('Vacation Tracker'!$Q138:$AD138,0,HD$4),LEN(OFFSET('Vacation Tracker'!$Q138:$AD138,0,HD$4))-1),0)))</f>
        <v>0</v>
      </c>
      <c r="HG135" s="26">
        <f t="array" aca="1" ref="HG135" ca="1">SUM(IF(RIGHT(OFFSET('Vacation Tracker'!$Q138:$AD138,0,HD$4))=HG$8,IFERROR(--LEFT(OFFSET('Vacation Tracker'!$Q138:$AD138,0,HD$4),LEN(OFFSET('Vacation Tracker'!$Q138:$AD138,0,HD$4))-1),0)))</f>
        <v>0</v>
      </c>
      <c r="HH135" s="23">
        <f ca="1">SUM(OFFSET('Vacation Tracker'!$Q138:$AD138,0,HH$4))</f>
        <v>0</v>
      </c>
      <c r="HI135" s="26">
        <f t="shared" ref="HI135" ca="1" si="6693">HH135-HJ135</f>
        <v>0</v>
      </c>
      <c r="HJ135" s="26">
        <f t="array" aca="1" ref="HJ135" ca="1">SUM(IF(RIGHT(OFFSET('Vacation Tracker'!$Q138:$AD138,0,HH$4))&lt;&gt;"O",IFERROR(--LEFT(OFFSET('Vacation Tracker'!$Q138:$AD138,0,HH$4),LEN(OFFSET('Vacation Tracker'!$Q138:$AD138,0,HH$4))-1),0)))</f>
        <v>0</v>
      </c>
      <c r="HK135" s="26">
        <f t="array" aca="1" ref="HK135" ca="1">SUM(IF(RIGHT(OFFSET('Vacation Tracker'!$Q138:$AD138,0,HH$4))=HK$8,IFERROR(--LEFT(OFFSET('Vacation Tracker'!$Q138:$AD138,0,HH$4),LEN(OFFSET('Vacation Tracker'!$Q138:$AD138,0,HH$4))-1),0)))</f>
        <v>0</v>
      </c>
      <c r="HL135" s="23">
        <f ca="1">SUM(OFFSET('Vacation Tracker'!$Q138:$AD138,0,HL$4))</f>
        <v>0</v>
      </c>
      <c r="HM135" s="26">
        <f t="shared" ref="HM135" ca="1" si="6694">HL135-HN135</f>
        <v>0</v>
      </c>
      <c r="HN135" s="26">
        <f t="array" aca="1" ref="HN135" ca="1">SUM(IF(RIGHT(OFFSET('Vacation Tracker'!$Q138:$AD138,0,HL$4))&lt;&gt;"O",IFERROR(--LEFT(OFFSET('Vacation Tracker'!$Q138:$AD138,0,HL$4),LEN(OFFSET('Vacation Tracker'!$Q138:$AD138,0,HL$4))-1),0)))</f>
        <v>0</v>
      </c>
      <c r="HO135" s="26">
        <f t="array" aca="1" ref="HO135" ca="1">SUM(IF(RIGHT(OFFSET('Vacation Tracker'!$Q138:$AD138,0,HL$4))=HO$8,IFERROR(--LEFT(OFFSET('Vacation Tracker'!$Q138:$AD138,0,HL$4),LEN(OFFSET('Vacation Tracker'!$Q138:$AD138,0,HL$4))-1),0)))</f>
        <v>0</v>
      </c>
      <c r="HP135" s="23">
        <f ca="1">SUM(OFFSET('Vacation Tracker'!$Q138:$AD138,0,HP$4))</f>
        <v>0</v>
      </c>
      <c r="HQ135" s="26">
        <f t="shared" ref="HQ135" ca="1" si="6695">HP135-HR135</f>
        <v>0</v>
      </c>
      <c r="HR135" s="26">
        <f t="array" aca="1" ref="HR135" ca="1">SUM(IF(RIGHT(OFFSET('Vacation Tracker'!$Q138:$AD138,0,HP$4))&lt;&gt;"O",IFERROR(--LEFT(OFFSET('Vacation Tracker'!$Q138:$AD138,0,HP$4),LEN(OFFSET('Vacation Tracker'!$Q138:$AD138,0,HP$4))-1),0)))</f>
        <v>0</v>
      </c>
      <c r="HS135" s="23">
        <f t="array" aca="1" ref="HS135" ca="1">SUM(IF(RIGHT(OFFSET('Vacation Tracker'!$Q138:$AD138,0,HP$4))=HS$8,IFERROR(--LEFT(OFFSET('Vacation Tracker'!$Q138:$AD138,0,HP$4),LEN(OFFSET('Vacation Tracker'!$Q138:$AD138,0,HP$4))-1),0)))</f>
        <v>0</v>
      </c>
    </row>
    <row r="136" spans="2:227" ht="15" customHeight="1" x14ac:dyDescent="0.2">
      <c r="B136" s="23">
        <f>IF('Vacation Tracker'!B139&lt;&gt;"",'Vacation Tracker'!B139,"")</f>
        <v>128</v>
      </c>
      <c r="C136" s="24" t="str">
        <f>IF('Vacation Tracker'!C139&lt;&gt;"",'Vacation Tracker'!C139,"")</f>
        <v/>
      </c>
      <c r="D136" s="25" t="str">
        <f>IF('Vacation Tracker'!D139&lt;&gt;"",'Vacation Tracker'!D139,"")</f>
        <v/>
      </c>
      <c r="E136" s="25" t="str">
        <f>IF('Vacation Tracker'!E139&lt;&gt;"",'Vacation Tracker'!E139,"")</f>
        <v/>
      </c>
      <c r="F136" s="24" t="str">
        <f>IF('Vacation Tracker'!F139&lt;&gt;"",'Vacation Tracker'!F139,"")</f>
        <v/>
      </c>
      <c r="G136" s="24" t="str">
        <f>IF('Vacation Tracker'!G139&lt;&gt;"",'Vacation Tracker'!G139,"")</f>
        <v/>
      </c>
      <c r="H136" s="23" t="str">
        <f t="shared" si="6389"/>
        <v/>
      </c>
      <c r="I136" s="23" t="str">
        <f t="shared" si="6389"/>
        <v/>
      </c>
      <c r="J136" s="23" t="str">
        <f t="shared" si="6389"/>
        <v/>
      </c>
      <c r="K136" s="23" t="str">
        <f t="shared" si="3530"/>
        <v/>
      </c>
      <c r="L136" s="23">
        <f ca="1">SUM(OFFSET('Vacation Tracker'!$Q139:$AD139,0,L$4))</f>
        <v>0</v>
      </c>
      <c r="M136" s="26">
        <f t="shared" ca="1" si="3476"/>
        <v>0</v>
      </c>
      <c r="N136" s="26">
        <f t="array" aca="1" ref="N136" ca="1">SUM(IF(RIGHT(OFFSET('Vacation Tracker'!$Q139:$AD139,0,L$4))&lt;&gt;"O",IFERROR(--LEFT(OFFSET('Vacation Tracker'!$Q139:$AD139,0,L$4),LEN(OFFSET('Vacation Tracker'!$Q139:$AD139,0,L$4))-1),0)))</f>
        <v>0</v>
      </c>
      <c r="O136" s="26">
        <f t="array" aca="1" ref="O136" ca="1">SUM(IF(RIGHT(OFFSET('Vacation Tracker'!$Q139:$AD139,0,L$4))=O$8,IFERROR(--LEFT(OFFSET('Vacation Tracker'!$Q139:$AD139,0,L$4),LEN(OFFSET('Vacation Tracker'!$Q139:$AD139,0,L$4))-1),0)))</f>
        <v>0</v>
      </c>
      <c r="P136" s="23">
        <f ca="1">SUM(OFFSET('Vacation Tracker'!$Q139:$AD139,0,P$4))</f>
        <v>0</v>
      </c>
      <c r="Q136" s="26">
        <f t="shared" ca="1" si="3477"/>
        <v>0</v>
      </c>
      <c r="R136" s="26">
        <f t="array" aca="1" ref="R136" ca="1">SUM(IF(RIGHT(OFFSET('Vacation Tracker'!$Q139:$AD139,0,P$4))&lt;&gt;"O",IFERROR(--LEFT(OFFSET('Vacation Tracker'!$Q139:$AD139,0,P$4),LEN(OFFSET('Vacation Tracker'!$Q139:$AD139,0,P$4))-1),0)))</f>
        <v>0</v>
      </c>
      <c r="S136" s="26">
        <f t="array" aca="1" ref="S136" ca="1">SUM(IF(RIGHT(OFFSET('Vacation Tracker'!$Q139:$AD139,0,P$4))=S$8,IFERROR(--LEFT(OFFSET('Vacation Tracker'!$Q139:$AD139,0,P$4),LEN(OFFSET('Vacation Tracker'!$Q139:$AD139,0,P$4))-1),0)))</f>
        <v>0</v>
      </c>
      <c r="T136" s="23">
        <f ca="1">SUM(OFFSET('Vacation Tracker'!$Q139:$AD139,0,T$4))</f>
        <v>0</v>
      </c>
      <c r="U136" s="26">
        <f t="shared" ca="1" si="3478"/>
        <v>0</v>
      </c>
      <c r="V136" s="26">
        <f t="array" aca="1" ref="V136" ca="1">SUM(IF(RIGHT(OFFSET('Vacation Tracker'!$Q139:$AD139,0,T$4))&lt;&gt;"O",IFERROR(--LEFT(OFFSET('Vacation Tracker'!$Q139:$AD139,0,T$4),LEN(OFFSET('Vacation Tracker'!$Q139:$AD139,0,T$4))-1),0)))</f>
        <v>0</v>
      </c>
      <c r="W136" s="26">
        <f t="array" aca="1" ref="W136" ca="1">SUM(IF(RIGHT(OFFSET('Vacation Tracker'!$Q139:$AD139,0,T$4))=W$8,IFERROR(--LEFT(OFFSET('Vacation Tracker'!$Q139:$AD139,0,T$4),LEN(OFFSET('Vacation Tracker'!$Q139:$AD139,0,T$4))-1),0)))</f>
        <v>0</v>
      </c>
      <c r="X136" s="23">
        <f ca="1">SUM(OFFSET('Vacation Tracker'!$Q139:$AD139,0,X$4))</f>
        <v>0</v>
      </c>
      <c r="Y136" s="26">
        <f t="shared" ref="Y136" ca="1" si="6696">X136-Z136</f>
        <v>0</v>
      </c>
      <c r="Z136" s="26">
        <f t="array" aca="1" ref="Z136" ca="1">SUM(IF(RIGHT(OFFSET('Vacation Tracker'!$Q139:$AD139,0,X$4))&lt;&gt;"O",IFERROR(--LEFT(OFFSET('Vacation Tracker'!$Q139:$AD139,0,X$4),LEN(OFFSET('Vacation Tracker'!$Q139:$AD139,0,X$4))-1),0)))</f>
        <v>0</v>
      </c>
      <c r="AA136" s="26">
        <f t="array" aca="1" ref="AA136" ca="1">SUM(IF(RIGHT(OFFSET('Vacation Tracker'!$Q139:$AD139,0,X$4))=AA$8,IFERROR(--LEFT(OFFSET('Vacation Tracker'!$Q139:$AD139,0,X$4),LEN(OFFSET('Vacation Tracker'!$Q139:$AD139,0,X$4))-1),0)))</f>
        <v>0</v>
      </c>
      <c r="AB136" s="23">
        <f ca="1">SUM(OFFSET('Vacation Tracker'!$Q139:$AD139,0,AB$4))</f>
        <v>0</v>
      </c>
      <c r="AC136" s="26">
        <f t="shared" ref="AC136" ca="1" si="6697">AB136-AD136</f>
        <v>0</v>
      </c>
      <c r="AD136" s="26">
        <f t="array" aca="1" ref="AD136" ca="1">SUM(IF(RIGHT(OFFSET('Vacation Tracker'!$Q139:$AD139,0,AB$4))&lt;&gt;"O",IFERROR(--LEFT(OFFSET('Vacation Tracker'!$Q139:$AD139,0,AB$4),LEN(OFFSET('Vacation Tracker'!$Q139:$AD139,0,AB$4))-1),0)))</f>
        <v>0</v>
      </c>
      <c r="AE136" s="26">
        <f t="array" aca="1" ref="AE136" ca="1">SUM(IF(RIGHT(OFFSET('Vacation Tracker'!$Q139:$AD139,0,AB$4))=AE$8,IFERROR(--LEFT(OFFSET('Vacation Tracker'!$Q139:$AD139,0,AB$4),LEN(OFFSET('Vacation Tracker'!$Q139:$AD139,0,AB$4))-1),0)))</f>
        <v>0</v>
      </c>
      <c r="AF136" s="23">
        <f ca="1">SUM(OFFSET('Vacation Tracker'!$Q139:$AD139,0,AF$4))</f>
        <v>0</v>
      </c>
      <c r="AG136" s="26">
        <f t="shared" ref="AG136" ca="1" si="6698">AF136-AH136</f>
        <v>0</v>
      </c>
      <c r="AH136" s="26">
        <f t="array" aca="1" ref="AH136" ca="1">SUM(IF(RIGHT(OFFSET('Vacation Tracker'!$Q139:$AD139,0,AF$4))&lt;&gt;"O",IFERROR(--LEFT(OFFSET('Vacation Tracker'!$Q139:$AD139,0,AF$4),LEN(OFFSET('Vacation Tracker'!$Q139:$AD139,0,AF$4))-1),0)))</f>
        <v>0</v>
      </c>
      <c r="AI136" s="26">
        <f t="array" aca="1" ref="AI136" ca="1">SUM(IF(RIGHT(OFFSET('Vacation Tracker'!$Q139:$AD139,0,AF$4))=AI$8,IFERROR(--LEFT(OFFSET('Vacation Tracker'!$Q139:$AD139,0,AF$4),LEN(OFFSET('Vacation Tracker'!$Q139:$AD139,0,AF$4))-1),0)))</f>
        <v>0</v>
      </c>
      <c r="AJ136" s="23">
        <f ca="1">SUM(OFFSET('Vacation Tracker'!$Q139:$AD139,0,AJ$4))</f>
        <v>0</v>
      </c>
      <c r="AK136" s="26">
        <f t="shared" ref="AK136" ca="1" si="6699">AJ136-AL136</f>
        <v>0</v>
      </c>
      <c r="AL136" s="26">
        <f t="array" aca="1" ref="AL136" ca="1">SUM(IF(RIGHT(OFFSET('Vacation Tracker'!$Q139:$AD139,0,AJ$4))&lt;&gt;"O",IFERROR(--LEFT(OFFSET('Vacation Tracker'!$Q139:$AD139,0,AJ$4),LEN(OFFSET('Vacation Tracker'!$Q139:$AD139,0,AJ$4))-1),0)))</f>
        <v>0</v>
      </c>
      <c r="AM136" s="26">
        <f t="array" aca="1" ref="AM136" ca="1">SUM(IF(RIGHT(OFFSET('Vacation Tracker'!$Q139:$AD139,0,AJ$4))=AM$8,IFERROR(--LEFT(OFFSET('Vacation Tracker'!$Q139:$AD139,0,AJ$4),LEN(OFFSET('Vacation Tracker'!$Q139:$AD139,0,AJ$4))-1),0)))</f>
        <v>0</v>
      </c>
      <c r="AN136" s="23">
        <f ca="1">SUM(OFFSET('Vacation Tracker'!$Q139:$AD139,0,AN$4))</f>
        <v>0</v>
      </c>
      <c r="AO136" s="26">
        <f t="shared" ref="AO136" ca="1" si="6700">AN136-AP136</f>
        <v>0</v>
      </c>
      <c r="AP136" s="26">
        <f t="array" aca="1" ref="AP136" ca="1">SUM(IF(RIGHT(OFFSET('Vacation Tracker'!$Q139:$AD139,0,AN$4))&lt;&gt;"O",IFERROR(--LEFT(OFFSET('Vacation Tracker'!$Q139:$AD139,0,AN$4),LEN(OFFSET('Vacation Tracker'!$Q139:$AD139,0,AN$4))-1),0)))</f>
        <v>0</v>
      </c>
      <c r="AQ136" s="26">
        <f t="array" aca="1" ref="AQ136" ca="1">SUM(IF(RIGHT(OFFSET('Vacation Tracker'!$Q139:$AD139,0,AN$4))=AQ$8,IFERROR(--LEFT(OFFSET('Vacation Tracker'!$Q139:$AD139,0,AN$4),LEN(OFFSET('Vacation Tracker'!$Q139:$AD139,0,AN$4))-1),0)))</f>
        <v>0</v>
      </c>
      <c r="AR136" s="23">
        <f ca="1">SUM(OFFSET('Vacation Tracker'!$Q139:$AD139,0,AR$4))</f>
        <v>0</v>
      </c>
      <c r="AS136" s="26">
        <f t="shared" ref="AS136" ca="1" si="6701">AR136-AT136</f>
        <v>0</v>
      </c>
      <c r="AT136" s="26">
        <f t="array" aca="1" ref="AT136" ca="1">SUM(IF(RIGHT(OFFSET('Vacation Tracker'!$Q139:$AD139,0,AR$4))&lt;&gt;"O",IFERROR(--LEFT(OFFSET('Vacation Tracker'!$Q139:$AD139,0,AR$4),LEN(OFFSET('Vacation Tracker'!$Q139:$AD139,0,AR$4))-1),0)))</f>
        <v>0</v>
      </c>
      <c r="AU136" s="26">
        <f t="array" aca="1" ref="AU136" ca="1">SUM(IF(RIGHT(OFFSET('Vacation Tracker'!$Q139:$AD139,0,AR$4))=AU$8,IFERROR(--LEFT(OFFSET('Vacation Tracker'!$Q139:$AD139,0,AR$4),LEN(OFFSET('Vacation Tracker'!$Q139:$AD139,0,AR$4))-1),0)))</f>
        <v>0</v>
      </c>
      <c r="AV136" s="23">
        <f ca="1">SUM(OFFSET('Vacation Tracker'!$Q139:$AD139,0,AV$4))</f>
        <v>0</v>
      </c>
      <c r="AW136" s="26">
        <f t="shared" ref="AW136" ca="1" si="6702">AV136-AX136</f>
        <v>0</v>
      </c>
      <c r="AX136" s="26">
        <f t="array" aca="1" ref="AX136" ca="1">SUM(IF(RIGHT(OFFSET('Vacation Tracker'!$Q139:$AD139,0,AV$4))&lt;&gt;"O",IFERROR(--LEFT(OFFSET('Vacation Tracker'!$Q139:$AD139,0,AV$4),LEN(OFFSET('Vacation Tracker'!$Q139:$AD139,0,AV$4))-1),0)))</f>
        <v>0</v>
      </c>
      <c r="AY136" s="26">
        <f t="array" aca="1" ref="AY136" ca="1">SUM(IF(RIGHT(OFFSET('Vacation Tracker'!$Q139:$AD139,0,AV$4))=AY$8,IFERROR(--LEFT(OFFSET('Vacation Tracker'!$Q139:$AD139,0,AV$4),LEN(OFFSET('Vacation Tracker'!$Q139:$AD139,0,AV$4))-1),0)))</f>
        <v>0</v>
      </c>
      <c r="AZ136" s="23">
        <f ca="1">SUM(OFFSET('Vacation Tracker'!$Q139:$AD139,0,AZ$4))</f>
        <v>0</v>
      </c>
      <c r="BA136" s="26">
        <f t="shared" ref="BA136" ca="1" si="6703">AZ136-BB136</f>
        <v>0</v>
      </c>
      <c r="BB136" s="26">
        <f t="array" aca="1" ref="BB136" ca="1">SUM(IF(RIGHT(OFFSET('Vacation Tracker'!$Q139:$AD139,0,AZ$4))&lt;&gt;"O",IFERROR(--LEFT(OFFSET('Vacation Tracker'!$Q139:$AD139,0,AZ$4),LEN(OFFSET('Vacation Tracker'!$Q139:$AD139,0,AZ$4))-1),0)))</f>
        <v>0</v>
      </c>
      <c r="BC136" s="26">
        <f t="array" aca="1" ref="BC136" ca="1">SUM(IF(RIGHT(OFFSET('Vacation Tracker'!$Q139:$AD139,0,AZ$4))=BC$8,IFERROR(--LEFT(OFFSET('Vacation Tracker'!$Q139:$AD139,0,AZ$4),LEN(OFFSET('Vacation Tracker'!$Q139:$AD139,0,AZ$4))-1),0)))</f>
        <v>0</v>
      </c>
      <c r="BD136" s="23">
        <f ca="1">SUM(OFFSET('Vacation Tracker'!$Q139:$AD139,0,BD$4))</f>
        <v>0</v>
      </c>
      <c r="BE136" s="26">
        <f t="shared" ref="BE136" ca="1" si="6704">BD136-BF136</f>
        <v>0</v>
      </c>
      <c r="BF136" s="26">
        <f t="array" aca="1" ref="BF136" ca="1">SUM(IF(RIGHT(OFFSET('Vacation Tracker'!$Q139:$AD139,0,BD$4))&lt;&gt;"O",IFERROR(--LEFT(OFFSET('Vacation Tracker'!$Q139:$AD139,0,BD$4),LEN(OFFSET('Vacation Tracker'!$Q139:$AD139,0,BD$4))-1),0)))</f>
        <v>0</v>
      </c>
      <c r="BG136" s="26">
        <f t="array" aca="1" ref="BG136" ca="1">SUM(IF(RIGHT(OFFSET('Vacation Tracker'!$Q139:$AD139,0,BD$4))=BG$8,IFERROR(--LEFT(OFFSET('Vacation Tracker'!$Q139:$AD139,0,BD$4),LEN(OFFSET('Vacation Tracker'!$Q139:$AD139,0,BD$4))-1),0)))</f>
        <v>0</v>
      </c>
      <c r="BH136" s="23">
        <f ca="1">SUM(OFFSET('Vacation Tracker'!$Q139:$AD139,0,BH$4))</f>
        <v>0</v>
      </c>
      <c r="BI136" s="26">
        <f t="shared" ref="BI136" ca="1" si="6705">BH136-BJ136</f>
        <v>0</v>
      </c>
      <c r="BJ136" s="26">
        <f t="array" aca="1" ref="BJ136" ca="1">SUM(IF(RIGHT(OFFSET('Vacation Tracker'!$Q139:$AD139,0,BH$4))&lt;&gt;"O",IFERROR(--LEFT(OFFSET('Vacation Tracker'!$Q139:$AD139,0,BH$4),LEN(OFFSET('Vacation Tracker'!$Q139:$AD139,0,BH$4))-1),0)))</f>
        <v>0</v>
      </c>
      <c r="BK136" s="26">
        <f t="array" aca="1" ref="BK136" ca="1">SUM(IF(RIGHT(OFFSET('Vacation Tracker'!$Q139:$AD139,0,BH$4))=BK$8,IFERROR(--LEFT(OFFSET('Vacation Tracker'!$Q139:$AD139,0,BH$4),LEN(OFFSET('Vacation Tracker'!$Q139:$AD139,0,BH$4))-1),0)))</f>
        <v>0</v>
      </c>
      <c r="BL136" s="23">
        <f ca="1">SUM(OFFSET('Vacation Tracker'!$Q139:$AD139,0,BL$4))</f>
        <v>0</v>
      </c>
      <c r="BM136" s="26">
        <f t="shared" ref="BM136" ca="1" si="6706">BL136-BN136</f>
        <v>0</v>
      </c>
      <c r="BN136" s="26">
        <f t="array" aca="1" ref="BN136" ca="1">SUM(IF(RIGHT(OFFSET('Vacation Tracker'!$Q139:$AD139,0,BL$4))&lt;&gt;"O",IFERROR(--LEFT(OFFSET('Vacation Tracker'!$Q139:$AD139,0,BL$4),LEN(OFFSET('Vacation Tracker'!$Q139:$AD139,0,BL$4))-1),0)))</f>
        <v>0</v>
      </c>
      <c r="BO136" s="26">
        <f t="array" aca="1" ref="BO136" ca="1">SUM(IF(RIGHT(OFFSET('Vacation Tracker'!$Q139:$AD139,0,BL$4))=BO$8,IFERROR(--LEFT(OFFSET('Vacation Tracker'!$Q139:$AD139,0,BL$4),LEN(OFFSET('Vacation Tracker'!$Q139:$AD139,0,BL$4))-1),0)))</f>
        <v>0</v>
      </c>
      <c r="BP136" s="23">
        <f ca="1">SUM(OFFSET('Vacation Tracker'!$Q139:$AD139,0,BP$4))</f>
        <v>0</v>
      </c>
      <c r="BQ136" s="26">
        <f t="shared" ref="BQ136" ca="1" si="6707">BP136-BR136</f>
        <v>0</v>
      </c>
      <c r="BR136" s="26">
        <f t="array" aca="1" ref="BR136" ca="1">SUM(IF(RIGHT(OFFSET('Vacation Tracker'!$Q139:$AD139,0,BP$4))&lt;&gt;"O",IFERROR(--LEFT(OFFSET('Vacation Tracker'!$Q139:$AD139,0,BP$4),LEN(OFFSET('Vacation Tracker'!$Q139:$AD139,0,BP$4))-1),0)))</f>
        <v>0</v>
      </c>
      <c r="BS136" s="26">
        <f t="array" aca="1" ref="BS136" ca="1">SUM(IF(RIGHT(OFFSET('Vacation Tracker'!$Q139:$AD139,0,BP$4))=BS$8,IFERROR(--LEFT(OFFSET('Vacation Tracker'!$Q139:$AD139,0,BP$4),LEN(OFFSET('Vacation Tracker'!$Q139:$AD139,0,BP$4))-1),0)))</f>
        <v>0</v>
      </c>
      <c r="BT136" s="23">
        <f ca="1">SUM(OFFSET('Vacation Tracker'!$Q139:$AD139,0,BT$4))</f>
        <v>0</v>
      </c>
      <c r="BU136" s="26">
        <f t="shared" ref="BU136" ca="1" si="6708">BT136-BV136</f>
        <v>0</v>
      </c>
      <c r="BV136" s="26">
        <f t="array" aca="1" ref="BV136" ca="1">SUM(IF(RIGHT(OFFSET('Vacation Tracker'!$Q139:$AD139,0,BT$4))&lt;&gt;"O",IFERROR(--LEFT(OFFSET('Vacation Tracker'!$Q139:$AD139,0,BT$4),LEN(OFFSET('Vacation Tracker'!$Q139:$AD139,0,BT$4))-1),0)))</f>
        <v>0</v>
      </c>
      <c r="BW136" s="26">
        <f t="array" aca="1" ref="BW136" ca="1">SUM(IF(RIGHT(OFFSET('Vacation Tracker'!$Q139:$AD139,0,BT$4))=BW$8,IFERROR(--LEFT(OFFSET('Vacation Tracker'!$Q139:$AD139,0,BT$4),LEN(OFFSET('Vacation Tracker'!$Q139:$AD139,0,BT$4))-1),0)))</f>
        <v>0</v>
      </c>
      <c r="BX136" s="23">
        <f ca="1">SUM(OFFSET('Vacation Tracker'!$Q139:$AD139,0,BX$4))</f>
        <v>0</v>
      </c>
      <c r="BY136" s="26">
        <f t="shared" ref="BY136" ca="1" si="6709">BX136-BZ136</f>
        <v>0</v>
      </c>
      <c r="BZ136" s="26">
        <f t="array" aca="1" ref="BZ136" ca="1">SUM(IF(RIGHT(OFFSET('Vacation Tracker'!$Q139:$AD139,0,BX$4))&lt;&gt;"O",IFERROR(--LEFT(OFFSET('Vacation Tracker'!$Q139:$AD139,0,BX$4),LEN(OFFSET('Vacation Tracker'!$Q139:$AD139,0,BX$4))-1),0)))</f>
        <v>0</v>
      </c>
      <c r="CA136" s="26">
        <f t="array" aca="1" ref="CA136" ca="1">SUM(IF(RIGHT(OFFSET('Vacation Tracker'!$Q139:$AD139,0,BX$4))=CA$8,IFERROR(--LEFT(OFFSET('Vacation Tracker'!$Q139:$AD139,0,BX$4),LEN(OFFSET('Vacation Tracker'!$Q139:$AD139,0,BX$4))-1),0)))</f>
        <v>0</v>
      </c>
      <c r="CB136" s="23">
        <f ca="1">SUM(OFFSET('Vacation Tracker'!$Q139:$AD139,0,CB$4))</f>
        <v>0</v>
      </c>
      <c r="CC136" s="26">
        <f t="shared" ref="CC136" ca="1" si="6710">CB136-CD136</f>
        <v>0</v>
      </c>
      <c r="CD136" s="26">
        <f t="array" aca="1" ref="CD136" ca="1">SUM(IF(RIGHT(OFFSET('Vacation Tracker'!$Q139:$AD139,0,CB$4))&lt;&gt;"O",IFERROR(--LEFT(OFFSET('Vacation Tracker'!$Q139:$AD139,0,CB$4),LEN(OFFSET('Vacation Tracker'!$Q139:$AD139,0,CB$4))-1),0)))</f>
        <v>0</v>
      </c>
      <c r="CE136" s="26">
        <f t="array" aca="1" ref="CE136" ca="1">SUM(IF(RIGHT(OFFSET('Vacation Tracker'!$Q139:$AD139,0,CB$4))=CE$8,IFERROR(--LEFT(OFFSET('Vacation Tracker'!$Q139:$AD139,0,CB$4),LEN(OFFSET('Vacation Tracker'!$Q139:$AD139,0,CB$4))-1),0)))</f>
        <v>0</v>
      </c>
      <c r="CF136" s="23">
        <f ca="1">SUM(OFFSET('Vacation Tracker'!$Q139:$AD139,0,CF$4))</f>
        <v>0</v>
      </c>
      <c r="CG136" s="26">
        <f t="shared" ref="CG136" ca="1" si="6711">CF136-CH136</f>
        <v>0</v>
      </c>
      <c r="CH136" s="26">
        <f t="array" aca="1" ref="CH136" ca="1">SUM(IF(RIGHT(OFFSET('Vacation Tracker'!$Q139:$AD139,0,CF$4))&lt;&gt;"O",IFERROR(--LEFT(OFFSET('Vacation Tracker'!$Q139:$AD139,0,CF$4),LEN(OFFSET('Vacation Tracker'!$Q139:$AD139,0,CF$4))-1),0)))</f>
        <v>0</v>
      </c>
      <c r="CI136" s="26">
        <f t="array" aca="1" ref="CI136" ca="1">SUM(IF(RIGHT(OFFSET('Vacation Tracker'!$Q139:$AD139,0,CF$4))=CI$8,IFERROR(--LEFT(OFFSET('Vacation Tracker'!$Q139:$AD139,0,CF$4),LEN(OFFSET('Vacation Tracker'!$Q139:$AD139,0,CF$4))-1),0)))</f>
        <v>0</v>
      </c>
      <c r="CJ136" s="23">
        <f ca="1">SUM(OFFSET('Vacation Tracker'!$Q139:$AD139,0,CJ$4))</f>
        <v>0</v>
      </c>
      <c r="CK136" s="26">
        <f t="shared" ref="CK136" ca="1" si="6712">CJ136-CL136</f>
        <v>0</v>
      </c>
      <c r="CL136" s="26">
        <f t="array" aca="1" ref="CL136" ca="1">SUM(IF(RIGHT(OFFSET('Vacation Tracker'!$Q139:$AD139,0,CJ$4))&lt;&gt;"O",IFERROR(--LEFT(OFFSET('Vacation Tracker'!$Q139:$AD139,0,CJ$4),LEN(OFFSET('Vacation Tracker'!$Q139:$AD139,0,CJ$4))-1),0)))</f>
        <v>0</v>
      </c>
      <c r="CM136" s="26">
        <f t="array" aca="1" ref="CM136" ca="1">SUM(IF(RIGHT(OFFSET('Vacation Tracker'!$Q139:$AD139,0,CJ$4))=CM$8,IFERROR(--LEFT(OFFSET('Vacation Tracker'!$Q139:$AD139,0,CJ$4),LEN(OFFSET('Vacation Tracker'!$Q139:$AD139,0,CJ$4))-1),0)))</f>
        <v>0</v>
      </c>
      <c r="CN136" s="23">
        <f ca="1">SUM(OFFSET('Vacation Tracker'!$Q139:$AD139,0,CN$4))</f>
        <v>0</v>
      </c>
      <c r="CO136" s="26">
        <f t="shared" ref="CO136" ca="1" si="6713">CN136-CP136</f>
        <v>0</v>
      </c>
      <c r="CP136" s="26">
        <f t="array" aca="1" ref="CP136" ca="1">SUM(IF(RIGHT(OFFSET('Vacation Tracker'!$Q139:$AD139,0,CN$4))&lt;&gt;"O",IFERROR(--LEFT(OFFSET('Vacation Tracker'!$Q139:$AD139,0,CN$4),LEN(OFFSET('Vacation Tracker'!$Q139:$AD139,0,CN$4))-1),0)))</f>
        <v>0</v>
      </c>
      <c r="CQ136" s="26">
        <f t="array" aca="1" ref="CQ136" ca="1">SUM(IF(RIGHT(OFFSET('Vacation Tracker'!$Q139:$AD139,0,CN$4))=CQ$8,IFERROR(--LEFT(OFFSET('Vacation Tracker'!$Q139:$AD139,0,CN$4),LEN(OFFSET('Vacation Tracker'!$Q139:$AD139,0,CN$4))-1),0)))</f>
        <v>0</v>
      </c>
      <c r="CR136" s="23">
        <f ca="1">SUM(OFFSET('Vacation Tracker'!$Q139:$AD139,0,CR$4))</f>
        <v>0</v>
      </c>
      <c r="CS136" s="26">
        <f t="shared" ref="CS136" ca="1" si="6714">CR136-CT136</f>
        <v>0</v>
      </c>
      <c r="CT136" s="26">
        <f t="array" aca="1" ref="CT136" ca="1">SUM(IF(RIGHT(OFFSET('Vacation Tracker'!$Q139:$AD139,0,CR$4))&lt;&gt;"O",IFERROR(--LEFT(OFFSET('Vacation Tracker'!$Q139:$AD139,0,CR$4),LEN(OFFSET('Vacation Tracker'!$Q139:$AD139,0,CR$4))-1),0)))</f>
        <v>0</v>
      </c>
      <c r="CU136" s="26">
        <f t="array" aca="1" ref="CU136" ca="1">SUM(IF(RIGHT(OFFSET('Vacation Tracker'!$Q139:$AD139,0,CR$4))=CU$8,IFERROR(--LEFT(OFFSET('Vacation Tracker'!$Q139:$AD139,0,CR$4),LEN(OFFSET('Vacation Tracker'!$Q139:$AD139,0,CR$4))-1),0)))</f>
        <v>0</v>
      </c>
      <c r="CV136" s="23">
        <f ca="1">SUM(OFFSET('Vacation Tracker'!$Q139:$AD139,0,CV$4))</f>
        <v>0</v>
      </c>
      <c r="CW136" s="26">
        <f t="shared" ref="CW136" ca="1" si="6715">CV136-CX136</f>
        <v>0</v>
      </c>
      <c r="CX136" s="26">
        <f t="array" aca="1" ref="CX136" ca="1">SUM(IF(RIGHT(OFFSET('Vacation Tracker'!$Q139:$AD139,0,CV$4))&lt;&gt;"O",IFERROR(--LEFT(OFFSET('Vacation Tracker'!$Q139:$AD139,0,CV$4),LEN(OFFSET('Vacation Tracker'!$Q139:$AD139,0,CV$4))-1),0)))</f>
        <v>0</v>
      </c>
      <c r="CY136" s="26">
        <f t="array" aca="1" ref="CY136" ca="1">SUM(IF(RIGHT(OFFSET('Vacation Tracker'!$Q139:$AD139,0,CV$4))=CY$8,IFERROR(--LEFT(OFFSET('Vacation Tracker'!$Q139:$AD139,0,CV$4),LEN(OFFSET('Vacation Tracker'!$Q139:$AD139,0,CV$4))-1),0)))</f>
        <v>0</v>
      </c>
      <c r="CZ136" s="23">
        <f ca="1">SUM(OFFSET('Vacation Tracker'!$Q139:$AD139,0,CZ$4))</f>
        <v>0</v>
      </c>
      <c r="DA136" s="26">
        <f t="shared" ref="DA136" ca="1" si="6716">CZ136-DB136</f>
        <v>0</v>
      </c>
      <c r="DB136" s="26">
        <f t="array" aca="1" ref="DB136" ca="1">SUM(IF(RIGHT(OFFSET('Vacation Tracker'!$Q139:$AD139,0,CZ$4))&lt;&gt;"O",IFERROR(--LEFT(OFFSET('Vacation Tracker'!$Q139:$AD139,0,CZ$4),LEN(OFFSET('Vacation Tracker'!$Q139:$AD139,0,CZ$4))-1),0)))</f>
        <v>0</v>
      </c>
      <c r="DC136" s="26">
        <f t="array" aca="1" ref="DC136" ca="1">SUM(IF(RIGHT(OFFSET('Vacation Tracker'!$Q139:$AD139,0,CZ$4))=DC$8,IFERROR(--LEFT(OFFSET('Vacation Tracker'!$Q139:$AD139,0,CZ$4),LEN(OFFSET('Vacation Tracker'!$Q139:$AD139,0,CZ$4))-1),0)))</f>
        <v>0</v>
      </c>
      <c r="DD136" s="23">
        <f ca="1">SUM(OFFSET('Vacation Tracker'!$Q139:$AD139,0,DD$4))</f>
        <v>0</v>
      </c>
      <c r="DE136" s="26">
        <f t="shared" ref="DE136" ca="1" si="6717">DD136-DF136</f>
        <v>0</v>
      </c>
      <c r="DF136" s="26">
        <f t="array" aca="1" ref="DF136" ca="1">SUM(IF(RIGHT(OFFSET('Vacation Tracker'!$Q139:$AD139,0,DD$4))&lt;&gt;"O",IFERROR(--LEFT(OFFSET('Vacation Tracker'!$Q139:$AD139,0,DD$4),LEN(OFFSET('Vacation Tracker'!$Q139:$AD139,0,DD$4))-1),0)))</f>
        <v>0</v>
      </c>
      <c r="DG136" s="26">
        <f t="array" aca="1" ref="DG136" ca="1">SUM(IF(RIGHT(OFFSET('Vacation Tracker'!$Q139:$AD139,0,DD$4))=DG$8,IFERROR(--LEFT(OFFSET('Vacation Tracker'!$Q139:$AD139,0,DD$4),LEN(OFFSET('Vacation Tracker'!$Q139:$AD139,0,DD$4))-1),0)))</f>
        <v>0</v>
      </c>
      <c r="DH136" s="23">
        <f ca="1">SUM(OFFSET('Vacation Tracker'!$Q139:$AD139,0,DH$4))</f>
        <v>0</v>
      </c>
      <c r="DI136" s="26">
        <f t="shared" ref="DI136" ca="1" si="6718">DH136-DJ136</f>
        <v>0</v>
      </c>
      <c r="DJ136" s="26">
        <f t="array" aca="1" ref="DJ136" ca="1">SUM(IF(RIGHT(OFFSET('Vacation Tracker'!$Q139:$AD139,0,DH$4))&lt;&gt;"O",IFERROR(--LEFT(OFFSET('Vacation Tracker'!$Q139:$AD139,0,DH$4),LEN(OFFSET('Vacation Tracker'!$Q139:$AD139,0,DH$4))-1),0)))</f>
        <v>0</v>
      </c>
      <c r="DK136" s="26">
        <f t="array" aca="1" ref="DK136" ca="1">SUM(IF(RIGHT(OFFSET('Vacation Tracker'!$Q139:$AD139,0,DH$4))=DK$8,IFERROR(--LEFT(OFFSET('Vacation Tracker'!$Q139:$AD139,0,DH$4),LEN(OFFSET('Vacation Tracker'!$Q139:$AD139,0,DH$4))-1),0)))</f>
        <v>0</v>
      </c>
      <c r="DL136" s="23">
        <f ca="1">SUM(OFFSET('Vacation Tracker'!$Q139:$AD139,0,DL$4))</f>
        <v>0</v>
      </c>
      <c r="DM136" s="26">
        <f t="shared" ref="DM136" ca="1" si="6719">DL136-DN136</f>
        <v>0</v>
      </c>
      <c r="DN136" s="26">
        <f t="array" aca="1" ref="DN136" ca="1">SUM(IF(RIGHT(OFFSET('Vacation Tracker'!$Q139:$AD139,0,DL$4))&lt;&gt;"O",IFERROR(--LEFT(OFFSET('Vacation Tracker'!$Q139:$AD139,0,DL$4),LEN(OFFSET('Vacation Tracker'!$Q139:$AD139,0,DL$4))-1),0)))</f>
        <v>0</v>
      </c>
      <c r="DO136" s="26">
        <f t="array" aca="1" ref="DO136" ca="1">SUM(IF(RIGHT(OFFSET('Vacation Tracker'!$Q139:$AD139,0,DL$4))=DO$8,IFERROR(--LEFT(OFFSET('Vacation Tracker'!$Q139:$AD139,0,DL$4),LEN(OFFSET('Vacation Tracker'!$Q139:$AD139,0,DL$4))-1),0)))</f>
        <v>0</v>
      </c>
      <c r="DP136" s="23">
        <f ca="1">SUM(OFFSET('Vacation Tracker'!$Q139:$AD139,0,DP$4))</f>
        <v>0</v>
      </c>
      <c r="DQ136" s="26">
        <f t="shared" ref="DQ136" ca="1" si="6720">DP136-DR136</f>
        <v>0</v>
      </c>
      <c r="DR136" s="26">
        <f t="array" aca="1" ref="DR136" ca="1">SUM(IF(RIGHT(OFFSET('Vacation Tracker'!$Q139:$AD139,0,DP$4))&lt;&gt;"O",IFERROR(--LEFT(OFFSET('Vacation Tracker'!$Q139:$AD139,0,DP$4),LEN(OFFSET('Vacation Tracker'!$Q139:$AD139,0,DP$4))-1),0)))</f>
        <v>0</v>
      </c>
      <c r="DS136" s="26">
        <f t="array" aca="1" ref="DS136" ca="1">SUM(IF(RIGHT(OFFSET('Vacation Tracker'!$Q139:$AD139,0,DP$4))=DS$8,IFERROR(--LEFT(OFFSET('Vacation Tracker'!$Q139:$AD139,0,DP$4),LEN(OFFSET('Vacation Tracker'!$Q139:$AD139,0,DP$4))-1),0)))</f>
        <v>0</v>
      </c>
      <c r="DT136" s="23">
        <f ca="1">SUM(OFFSET('Vacation Tracker'!$Q139:$AD139,0,DT$4))</f>
        <v>0</v>
      </c>
      <c r="DU136" s="26">
        <f t="shared" ref="DU136" ca="1" si="6721">DT136-DV136</f>
        <v>0</v>
      </c>
      <c r="DV136" s="26">
        <f t="array" aca="1" ref="DV136" ca="1">SUM(IF(RIGHT(OFFSET('Vacation Tracker'!$Q139:$AD139,0,DT$4))&lt;&gt;"O",IFERROR(--LEFT(OFFSET('Vacation Tracker'!$Q139:$AD139,0,DT$4),LEN(OFFSET('Vacation Tracker'!$Q139:$AD139,0,DT$4))-1),0)))</f>
        <v>0</v>
      </c>
      <c r="DW136" s="26">
        <f t="array" aca="1" ref="DW136" ca="1">SUM(IF(RIGHT(OFFSET('Vacation Tracker'!$Q139:$AD139,0,DT$4))=DW$8,IFERROR(--LEFT(OFFSET('Vacation Tracker'!$Q139:$AD139,0,DT$4),LEN(OFFSET('Vacation Tracker'!$Q139:$AD139,0,DT$4))-1),0)))</f>
        <v>0</v>
      </c>
      <c r="DX136" s="23">
        <f ca="1">SUM(OFFSET('Vacation Tracker'!$Q139:$AD139,0,DX$4))</f>
        <v>0</v>
      </c>
      <c r="DY136" s="26">
        <f t="shared" ref="DY136" ca="1" si="6722">DX136-DZ136</f>
        <v>0</v>
      </c>
      <c r="DZ136" s="26">
        <f t="array" aca="1" ref="DZ136" ca="1">SUM(IF(RIGHT(OFFSET('Vacation Tracker'!$Q139:$AD139,0,DX$4))&lt;&gt;"O",IFERROR(--LEFT(OFFSET('Vacation Tracker'!$Q139:$AD139,0,DX$4),LEN(OFFSET('Vacation Tracker'!$Q139:$AD139,0,DX$4))-1),0)))</f>
        <v>0</v>
      </c>
      <c r="EA136" s="26">
        <f t="array" aca="1" ref="EA136" ca="1">SUM(IF(RIGHT(OFFSET('Vacation Tracker'!$Q139:$AD139,0,DX$4))=EA$8,IFERROR(--LEFT(OFFSET('Vacation Tracker'!$Q139:$AD139,0,DX$4),LEN(OFFSET('Vacation Tracker'!$Q139:$AD139,0,DX$4))-1),0)))</f>
        <v>0</v>
      </c>
      <c r="EB136" s="23">
        <f ca="1">SUM(OFFSET('Vacation Tracker'!$Q139:$AD139,0,EB$4))</f>
        <v>0</v>
      </c>
      <c r="EC136" s="26">
        <f t="shared" ref="EC136" ca="1" si="6723">EB136-ED136</f>
        <v>0</v>
      </c>
      <c r="ED136" s="26">
        <f t="array" aca="1" ref="ED136" ca="1">SUM(IF(RIGHT(OFFSET('Vacation Tracker'!$Q139:$AD139,0,EB$4))&lt;&gt;"O",IFERROR(--LEFT(OFFSET('Vacation Tracker'!$Q139:$AD139,0,EB$4),LEN(OFFSET('Vacation Tracker'!$Q139:$AD139,0,EB$4))-1),0)))</f>
        <v>0</v>
      </c>
      <c r="EE136" s="26">
        <f t="array" aca="1" ref="EE136" ca="1">SUM(IF(RIGHT(OFFSET('Vacation Tracker'!$Q139:$AD139,0,EB$4))=EE$8,IFERROR(--LEFT(OFFSET('Vacation Tracker'!$Q139:$AD139,0,EB$4),LEN(OFFSET('Vacation Tracker'!$Q139:$AD139,0,EB$4))-1),0)))</f>
        <v>0</v>
      </c>
      <c r="EF136" s="23">
        <f ca="1">SUM(OFFSET('Vacation Tracker'!$Q139:$AD139,0,EF$4))</f>
        <v>0</v>
      </c>
      <c r="EG136" s="26">
        <f t="shared" ref="EG136" ca="1" si="6724">EF136-EH136</f>
        <v>0</v>
      </c>
      <c r="EH136" s="26">
        <f t="array" aca="1" ref="EH136" ca="1">SUM(IF(RIGHT(OFFSET('Vacation Tracker'!$Q139:$AD139,0,EF$4))&lt;&gt;"O",IFERROR(--LEFT(OFFSET('Vacation Tracker'!$Q139:$AD139,0,EF$4),LEN(OFFSET('Vacation Tracker'!$Q139:$AD139,0,EF$4))-1),0)))</f>
        <v>0</v>
      </c>
      <c r="EI136" s="26">
        <f t="array" aca="1" ref="EI136" ca="1">SUM(IF(RIGHT(OFFSET('Vacation Tracker'!$Q139:$AD139,0,EF$4))=EI$8,IFERROR(--LEFT(OFFSET('Vacation Tracker'!$Q139:$AD139,0,EF$4),LEN(OFFSET('Vacation Tracker'!$Q139:$AD139,0,EF$4))-1),0)))</f>
        <v>0</v>
      </c>
      <c r="EJ136" s="23">
        <f ca="1">SUM(OFFSET('Vacation Tracker'!$Q139:$AD139,0,EJ$4))</f>
        <v>0</v>
      </c>
      <c r="EK136" s="26">
        <f t="shared" ref="EK136" ca="1" si="6725">EJ136-EL136</f>
        <v>0</v>
      </c>
      <c r="EL136" s="26">
        <f t="array" aca="1" ref="EL136" ca="1">SUM(IF(RIGHT(OFFSET('Vacation Tracker'!$Q139:$AD139,0,EJ$4))&lt;&gt;"O",IFERROR(--LEFT(OFFSET('Vacation Tracker'!$Q139:$AD139,0,EJ$4),LEN(OFFSET('Vacation Tracker'!$Q139:$AD139,0,EJ$4))-1),0)))</f>
        <v>0</v>
      </c>
      <c r="EM136" s="26">
        <f t="array" aca="1" ref="EM136" ca="1">SUM(IF(RIGHT(OFFSET('Vacation Tracker'!$Q139:$AD139,0,EJ$4))=EM$8,IFERROR(--LEFT(OFFSET('Vacation Tracker'!$Q139:$AD139,0,EJ$4),LEN(OFFSET('Vacation Tracker'!$Q139:$AD139,0,EJ$4))-1),0)))</f>
        <v>0</v>
      </c>
      <c r="EN136" s="23">
        <f ca="1">SUM(OFFSET('Vacation Tracker'!$Q139:$AD139,0,EN$4))</f>
        <v>0</v>
      </c>
      <c r="EO136" s="26">
        <f t="shared" ref="EO136" ca="1" si="6726">EN136-EP136</f>
        <v>0</v>
      </c>
      <c r="EP136" s="26">
        <f t="array" aca="1" ref="EP136" ca="1">SUM(IF(RIGHT(OFFSET('Vacation Tracker'!$Q139:$AD139,0,EN$4))&lt;&gt;"O",IFERROR(--LEFT(OFFSET('Vacation Tracker'!$Q139:$AD139,0,EN$4),LEN(OFFSET('Vacation Tracker'!$Q139:$AD139,0,EN$4))-1),0)))</f>
        <v>0</v>
      </c>
      <c r="EQ136" s="26">
        <f t="array" aca="1" ref="EQ136" ca="1">SUM(IF(RIGHT(OFFSET('Vacation Tracker'!$Q139:$AD139,0,EN$4))=EQ$8,IFERROR(--LEFT(OFFSET('Vacation Tracker'!$Q139:$AD139,0,EN$4),LEN(OFFSET('Vacation Tracker'!$Q139:$AD139,0,EN$4))-1),0)))</f>
        <v>0</v>
      </c>
      <c r="ER136" s="23">
        <f ca="1">SUM(OFFSET('Vacation Tracker'!$Q139:$AD139,0,ER$4))</f>
        <v>0</v>
      </c>
      <c r="ES136" s="26">
        <f t="shared" ref="ES136" ca="1" si="6727">ER136-ET136</f>
        <v>0</v>
      </c>
      <c r="ET136" s="26">
        <f t="array" aca="1" ref="ET136" ca="1">SUM(IF(RIGHT(OFFSET('Vacation Tracker'!$Q139:$AD139,0,ER$4))&lt;&gt;"O",IFERROR(--LEFT(OFFSET('Vacation Tracker'!$Q139:$AD139,0,ER$4),LEN(OFFSET('Vacation Tracker'!$Q139:$AD139,0,ER$4))-1),0)))</f>
        <v>0</v>
      </c>
      <c r="EU136" s="26">
        <f t="array" aca="1" ref="EU136" ca="1">SUM(IF(RIGHT(OFFSET('Vacation Tracker'!$Q139:$AD139,0,ER$4))=EU$8,IFERROR(--LEFT(OFFSET('Vacation Tracker'!$Q139:$AD139,0,ER$4),LEN(OFFSET('Vacation Tracker'!$Q139:$AD139,0,ER$4))-1),0)))</f>
        <v>0</v>
      </c>
      <c r="EV136" s="23">
        <f ca="1">SUM(OFFSET('Vacation Tracker'!$Q139:$AD139,0,EV$4))</f>
        <v>0</v>
      </c>
      <c r="EW136" s="26">
        <f t="shared" ref="EW136" ca="1" si="6728">EV136-EX136</f>
        <v>0</v>
      </c>
      <c r="EX136" s="26">
        <f t="array" aca="1" ref="EX136" ca="1">SUM(IF(RIGHT(OFFSET('Vacation Tracker'!$Q139:$AD139,0,EV$4))&lt;&gt;"O",IFERROR(--LEFT(OFFSET('Vacation Tracker'!$Q139:$AD139,0,EV$4),LEN(OFFSET('Vacation Tracker'!$Q139:$AD139,0,EV$4))-1),0)))</f>
        <v>0</v>
      </c>
      <c r="EY136" s="26">
        <f t="array" aca="1" ref="EY136" ca="1">SUM(IF(RIGHT(OFFSET('Vacation Tracker'!$Q139:$AD139,0,EV$4))=EY$8,IFERROR(--LEFT(OFFSET('Vacation Tracker'!$Q139:$AD139,0,EV$4),LEN(OFFSET('Vacation Tracker'!$Q139:$AD139,0,EV$4))-1),0)))</f>
        <v>0</v>
      </c>
      <c r="EZ136" s="23">
        <f ca="1">SUM(OFFSET('Vacation Tracker'!$Q139:$AD139,0,EZ$4))</f>
        <v>0</v>
      </c>
      <c r="FA136" s="26">
        <f t="shared" ref="FA136" ca="1" si="6729">EZ136-FB136</f>
        <v>0</v>
      </c>
      <c r="FB136" s="26">
        <f t="array" aca="1" ref="FB136" ca="1">SUM(IF(RIGHT(OFFSET('Vacation Tracker'!$Q139:$AD139,0,EZ$4))&lt;&gt;"O",IFERROR(--LEFT(OFFSET('Vacation Tracker'!$Q139:$AD139,0,EZ$4),LEN(OFFSET('Vacation Tracker'!$Q139:$AD139,0,EZ$4))-1),0)))</f>
        <v>0</v>
      </c>
      <c r="FC136" s="26">
        <f t="array" aca="1" ref="FC136" ca="1">SUM(IF(RIGHT(OFFSET('Vacation Tracker'!$Q139:$AD139,0,EZ$4))=FC$8,IFERROR(--LEFT(OFFSET('Vacation Tracker'!$Q139:$AD139,0,EZ$4),LEN(OFFSET('Vacation Tracker'!$Q139:$AD139,0,EZ$4))-1),0)))</f>
        <v>0</v>
      </c>
      <c r="FD136" s="23">
        <f ca="1">SUM(OFFSET('Vacation Tracker'!$Q139:$AD139,0,FD$4))</f>
        <v>0</v>
      </c>
      <c r="FE136" s="26">
        <f t="shared" ref="FE136" ca="1" si="6730">FD136-FF136</f>
        <v>0</v>
      </c>
      <c r="FF136" s="26">
        <f t="array" aca="1" ref="FF136" ca="1">SUM(IF(RIGHT(OFFSET('Vacation Tracker'!$Q139:$AD139,0,FD$4))&lt;&gt;"O",IFERROR(--LEFT(OFFSET('Vacation Tracker'!$Q139:$AD139,0,FD$4),LEN(OFFSET('Vacation Tracker'!$Q139:$AD139,0,FD$4))-1),0)))</f>
        <v>0</v>
      </c>
      <c r="FG136" s="26">
        <f t="array" aca="1" ref="FG136" ca="1">SUM(IF(RIGHT(OFFSET('Vacation Tracker'!$Q139:$AD139,0,FD$4))=FG$8,IFERROR(--LEFT(OFFSET('Vacation Tracker'!$Q139:$AD139,0,FD$4),LEN(OFFSET('Vacation Tracker'!$Q139:$AD139,0,FD$4))-1),0)))</f>
        <v>0</v>
      </c>
      <c r="FH136" s="23">
        <f ca="1">SUM(OFFSET('Vacation Tracker'!$Q139:$AD139,0,FH$4))</f>
        <v>0</v>
      </c>
      <c r="FI136" s="26">
        <f t="shared" ref="FI136" ca="1" si="6731">FH136-FJ136</f>
        <v>0</v>
      </c>
      <c r="FJ136" s="26">
        <f t="array" aca="1" ref="FJ136" ca="1">SUM(IF(RIGHT(OFFSET('Vacation Tracker'!$Q139:$AD139,0,FH$4))&lt;&gt;"O",IFERROR(--LEFT(OFFSET('Vacation Tracker'!$Q139:$AD139,0,FH$4),LEN(OFFSET('Vacation Tracker'!$Q139:$AD139,0,FH$4))-1),0)))</f>
        <v>0</v>
      </c>
      <c r="FK136" s="26">
        <f t="array" aca="1" ref="FK136" ca="1">SUM(IF(RIGHT(OFFSET('Vacation Tracker'!$Q139:$AD139,0,FH$4))=FK$8,IFERROR(--LEFT(OFFSET('Vacation Tracker'!$Q139:$AD139,0,FH$4),LEN(OFFSET('Vacation Tracker'!$Q139:$AD139,0,FH$4))-1),0)))</f>
        <v>0</v>
      </c>
      <c r="FL136" s="23">
        <f ca="1">SUM(OFFSET('Vacation Tracker'!$Q139:$AD139,0,FL$4))</f>
        <v>0</v>
      </c>
      <c r="FM136" s="26">
        <f t="shared" ref="FM136" ca="1" si="6732">FL136-FN136</f>
        <v>0</v>
      </c>
      <c r="FN136" s="26">
        <f t="array" aca="1" ref="FN136" ca="1">SUM(IF(RIGHT(OFFSET('Vacation Tracker'!$Q139:$AD139,0,FL$4))&lt;&gt;"O",IFERROR(--LEFT(OFFSET('Vacation Tracker'!$Q139:$AD139,0,FL$4),LEN(OFFSET('Vacation Tracker'!$Q139:$AD139,0,FL$4))-1),0)))</f>
        <v>0</v>
      </c>
      <c r="FO136" s="26">
        <f t="array" aca="1" ref="FO136" ca="1">SUM(IF(RIGHT(OFFSET('Vacation Tracker'!$Q139:$AD139,0,FL$4))=FO$8,IFERROR(--LEFT(OFFSET('Vacation Tracker'!$Q139:$AD139,0,FL$4),LEN(OFFSET('Vacation Tracker'!$Q139:$AD139,0,FL$4))-1),0)))</f>
        <v>0</v>
      </c>
      <c r="FP136" s="23">
        <f ca="1">SUM(OFFSET('Vacation Tracker'!$Q139:$AD139,0,FP$4))</f>
        <v>0</v>
      </c>
      <c r="FQ136" s="26">
        <f t="shared" ref="FQ136" ca="1" si="6733">FP136-FR136</f>
        <v>0</v>
      </c>
      <c r="FR136" s="26">
        <f t="array" aca="1" ref="FR136" ca="1">SUM(IF(RIGHT(OFFSET('Vacation Tracker'!$Q139:$AD139,0,FP$4))&lt;&gt;"O",IFERROR(--LEFT(OFFSET('Vacation Tracker'!$Q139:$AD139,0,FP$4),LEN(OFFSET('Vacation Tracker'!$Q139:$AD139,0,FP$4))-1),0)))</f>
        <v>0</v>
      </c>
      <c r="FS136" s="26">
        <f t="array" aca="1" ref="FS136" ca="1">SUM(IF(RIGHT(OFFSET('Vacation Tracker'!$Q139:$AD139,0,FP$4))=FS$8,IFERROR(--LEFT(OFFSET('Vacation Tracker'!$Q139:$AD139,0,FP$4),LEN(OFFSET('Vacation Tracker'!$Q139:$AD139,0,FP$4))-1),0)))</f>
        <v>0</v>
      </c>
      <c r="FT136" s="23">
        <f ca="1">SUM(OFFSET('Vacation Tracker'!$Q139:$AD139,0,FT$4))</f>
        <v>0</v>
      </c>
      <c r="FU136" s="26">
        <f t="shared" ref="FU136" ca="1" si="6734">FT136-FV136</f>
        <v>0</v>
      </c>
      <c r="FV136" s="26">
        <f t="array" aca="1" ref="FV136" ca="1">SUM(IF(RIGHT(OFFSET('Vacation Tracker'!$Q139:$AD139,0,FT$4))&lt;&gt;"O",IFERROR(--LEFT(OFFSET('Vacation Tracker'!$Q139:$AD139,0,FT$4),LEN(OFFSET('Vacation Tracker'!$Q139:$AD139,0,FT$4))-1),0)))</f>
        <v>0</v>
      </c>
      <c r="FW136" s="26">
        <f t="array" aca="1" ref="FW136" ca="1">SUM(IF(RIGHT(OFFSET('Vacation Tracker'!$Q139:$AD139,0,FT$4))=FW$8,IFERROR(--LEFT(OFFSET('Vacation Tracker'!$Q139:$AD139,0,FT$4),LEN(OFFSET('Vacation Tracker'!$Q139:$AD139,0,FT$4))-1),0)))</f>
        <v>0</v>
      </c>
      <c r="FX136" s="23">
        <f ca="1">SUM(OFFSET('Vacation Tracker'!$Q139:$AD139,0,FX$4))</f>
        <v>0</v>
      </c>
      <c r="FY136" s="26">
        <f t="shared" ref="FY136" ca="1" si="6735">FX136-FZ136</f>
        <v>0</v>
      </c>
      <c r="FZ136" s="26">
        <f t="array" aca="1" ref="FZ136" ca="1">SUM(IF(RIGHT(OFFSET('Vacation Tracker'!$Q139:$AD139,0,FX$4))&lt;&gt;"O",IFERROR(--LEFT(OFFSET('Vacation Tracker'!$Q139:$AD139,0,FX$4),LEN(OFFSET('Vacation Tracker'!$Q139:$AD139,0,FX$4))-1),0)))</f>
        <v>0</v>
      </c>
      <c r="GA136" s="26">
        <f t="array" aca="1" ref="GA136" ca="1">SUM(IF(RIGHT(OFFSET('Vacation Tracker'!$Q139:$AD139,0,FX$4))=GA$8,IFERROR(--LEFT(OFFSET('Vacation Tracker'!$Q139:$AD139,0,FX$4),LEN(OFFSET('Vacation Tracker'!$Q139:$AD139,0,FX$4))-1),0)))</f>
        <v>0</v>
      </c>
      <c r="GB136" s="23">
        <f ca="1">SUM(OFFSET('Vacation Tracker'!$Q139:$AD139,0,GB$4))</f>
        <v>0</v>
      </c>
      <c r="GC136" s="26">
        <f t="shared" ref="GC136" ca="1" si="6736">GB136-GD136</f>
        <v>0</v>
      </c>
      <c r="GD136" s="26">
        <f t="array" aca="1" ref="GD136" ca="1">SUM(IF(RIGHT(OFFSET('Vacation Tracker'!$Q139:$AD139,0,GB$4))&lt;&gt;"O",IFERROR(--LEFT(OFFSET('Vacation Tracker'!$Q139:$AD139,0,GB$4),LEN(OFFSET('Vacation Tracker'!$Q139:$AD139,0,GB$4))-1),0)))</f>
        <v>0</v>
      </c>
      <c r="GE136" s="26">
        <f t="array" aca="1" ref="GE136" ca="1">SUM(IF(RIGHT(OFFSET('Vacation Tracker'!$Q139:$AD139,0,GB$4))=GE$8,IFERROR(--LEFT(OFFSET('Vacation Tracker'!$Q139:$AD139,0,GB$4),LEN(OFFSET('Vacation Tracker'!$Q139:$AD139,0,GB$4))-1),0)))</f>
        <v>0</v>
      </c>
      <c r="GF136" s="23">
        <f ca="1">SUM(OFFSET('Vacation Tracker'!$Q139:$AD139,0,GF$4))</f>
        <v>0</v>
      </c>
      <c r="GG136" s="26">
        <f t="shared" ref="GG136" ca="1" si="6737">GF136-GH136</f>
        <v>0</v>
      </c>
      <c r="GH136" s="26">
        <f t="array" aca="1" ref="GH136" ca="1">SUM(IF(RIGHT(OFFSET('Vacation Tracker'!$Q139:$AD139,0,GF$4))&lt;&gt;"O",IFERROR(--LEFT(OFFSET('Vacation Tracker'!$Q139:$AD139,0,GF$4),LEN(OFFSET('Vacation Tracker'!$Q139:$AD139,0,GF$4))-1),0)))</f>
        <v>0</v>
      </c>
      <c r="GI136" s="26">
        <f t="array" aca="1" ref="GI136" ca="1">SUM(IF(RIGHT(OFFSET('Vacation Tracker'!$Q139:$AD139,0,GF$4))=GI$8,IFERROR(--LEFT(OFFSET('Vacation Tracker'!$Q139:$AD139,0,GF$4),LEN(OFFSET('Vacation Tracker'!$Q139:$AD139,0,GF$4))-1),0)))</f>
        <v>0</v>
      </c>
      <c r="GJ136" s="23">
        <f ca="1">SUM(OFFSET('Vacation Tracker'!$Q139:$AD139,0,GJ$4))</f>
        <v>0</v>
      </c>
      <c r="GK136" s="26">
        <f t="shared" ref="GK136" ca="1" si="6738">GJ136-GL136</f>
        <v>0</v>
      </c>
      <c r="GL136" s="26">
        <f t="array" aca="1" ref="GL136" ca="1">SUM(IF(RIGHT(OFFSET('Vacation Tracker'!$Q139:$AD139,0,GJ$4))&lt;&gt;"O",IFERROR(--LEFT(OFFSET('Vacation Tracker'!$Q139:$AD139,0,GJ$4),LEN(OFFSET('Vacation Tracker'!$Q139:$AD139,0,GJ$4))-1),0)))</f>
        <v>0</v>
      </c>
      <c r="GM136" s="26">
        <f t="array" aca="1" ref="GM136" ca="1">SUM(IF(RIGHT(OFFSET('Vacation Tracker'!$Q139:$AD139,0,GJ$4))=GM$8,IFERROR(--LEFT(OFFSET('Vacation Tracker'!$Q139:$AD139,0,GJ$4),LEN(OFFSET('Vacation Tracker'!$Q139:$AD139,0,GJ$4))-1),0)))</f>
        <v>0</v>
      </c>
      <c r="GN136" s="23">
        <f ca="1">SUM(OFFSET('Vacation Tracker'!$Q139:$AD139,0,GN$4))</f>
        <v>0</v>
      </c>
      <c r="GO136" s="26">
        <f t="shared" ref="GO136" ca="1" si="6739">GN136-GP136</f>
        <v>0</v>
      </c>
      <c r="GP136" s="26">
        <f t="array" aca="1" ref="GP136" ca="1">SUM(IF(RIGHT(OFFSET('Vacation Tracker'!$Q139:$AD139,0,GN$4))&lt;&gt;"O",IFERROR(--LEFT(OFFSET('Vacation Tracker'!$Q139:$AD139,0,GN$4),LEN(OFFSET('Vacation Tracker'!$Q139:$AD139,0,GN$4))-1),0)))</f>
        <v>0</v>
      </c>
      <c r="GQ136" s="26">
        <f t="array" aca="1" ref="GQ136" ca="1">SUM(IF(RIGHT(OFFSET('Vacation Tracker'!$Q139:$AD139,0,GN$4))=GQ$8,IFERROR(--LEFT(OFFSET('Vacation Tracker'!$Q139:$AD139,0,GN$4),LEN(OFFSET('Vacation Tracker'!$Q139:$AD139,0,GN$4))-1),0)))</f>
        <v>0</v>
      </c>
      <c r="GR136" s="23">
        <f ca="1">SUM(OFFSET('Vacation Tracker'!$Q139:$AD139,0,GR$4))</f>
        <v>0</v>
      </c>
      <c r="GS136" s="26">
        <f t="shared" ref="GS136" ca="1" si="6740">GR136-GT136</f>
        <v>0</v>
      </c>
      <c r="GT136" s="26">
        <f t="array" aca="1" ref="GT136" ca="1">SUM(IF(RIGHT(OFFSET('Vacation Tracker'!$Q139:$AD139,0,GR$4))&lt;&gt;"O",IFERROR(--LEFT(OFFSET('Vacation Tracker'!$Q139:$AD139,0,GR$4),LEN(OFFSET('Vacation Tracker'!$Q139:$AD139,0,GR$4))-1),0)))</f>
        <v>0</v>
      </c>
      <c r="GU136" s="26">
        <f t="array" aca="1" ref="GU136" ca="1">SUM(IF(RIGHT(OFFSET('Vacation Tracker'!$Q139:$AD139,0,GR$4))=GU$8,IFERROR(--LEFT(OFFSET('Vacation Tracker'!$Q139:$AD139,0,GR$4),LEN(OFFSET('Vacation Tracker'!$Q139:$AD139,0,GR$4))-1),0)))</f>
        <v>0</v>
      </c>
      <c r="GV136" s="23">
        <f ca="1">SUM(OFFSET('Vacation Tracker'!$Q139:$AD139,0,GV$4))</f>
        <v>0</v>
      </c>
      <c r="GW136" s="26">
        <f t="shared" ref="GW136" ca="1" si="6741">GV136-GX136</f>
        <v>0</v>
      </c>
      <c r="GX136" s="26">
        <f t="array" aca="1" ref="GX136" ca="1">SUM(IF(RIGHT(OFFSET('Vacation Tracker'!$Q139:$AD139,0,GV$4))&lt;&gt;"O",IFERROR(--LEFT(OFFSET('Vacation Tracker'!$Q139:$AD139,0,GV$4),LEN(OFFSET('Vacation Tracker'!$Q139:$AD139,0,GV$4))-1),0)))</f>
        <v>0</v>
      </c>
      <c r="GY136" s="26">
        <f t="array" aca="1" ref="GY136" ca="1">SUM(IF(RIGHT(OFFSET('Vacation Tracker'!$Q139:$AD139,0,GV$4))=GY$8,IFERROR(--LEFT(OFFSET('Vacation Tracker'!$Q139:$AD139,0,GV$4),LEN(OFFSET('Vacation Tracker'!$Q139:$AD139,0,GV$4))-1),0)))</f>
        <v>0</v>
      </c>
      <c r="GZ136" s="23">
        <f ca="1">SUM(OFFSET('Vacation Tracker'!$Q139:$AD139,0,GZ$4))</f>
        <v>0</v>
      </c>
      <c r="HA136" s="26">
        <f t="shared" ref="HA136" ca="1" si="6742">GZ136-HB136</f>
        <v>0</v>
      </c>
      <c r="HB136" s="26">
        <f t="array" aca="1" ref="HB136" ca="1">SUM(IF(RIGHT(OFFSET('Vacation Tracker'!$Q139:$AD139,0,GZ$4))&lt;&gt;"O",IFERROR(--LEFT(OFFSET('Vacation Tracker'!$Q139:$AD139,0,GZ$4),LEN(OFFSET('Vacation Tracker'!$Q139:$AD139,0,GZ$4))-1),0)))</f>
        <v>0</v>
      </c>
      <c r="HC136" s="26">
        <f t="array" aca="1" ref="HC136" ca="1">SUM(IF(RIGHT(OFFSET('Vacation Tracker'!$Q139:$AD139,0,GZ$4))=HC$8,IFERROR(--LEFT(OFFSET('Vacation Tracker'!$Q139:$AD139,0,GZ$4),LEN(OFFSET('Vacation Tracker'!$Q139:$AD139,0,GZ$4))-1),0)))</f>
        <v>0</v>
      </c>
      <c r="HD136" s="23">
        <f ca="1">SUM(OFFSET('Vacation Tracker'!$Q139:$AD139,0,HD$4))</f>
        <v>0</v>
      </c>
      <c r="HE136" s="26">
        <f t="shared" ref="HE136" ca="1" si="6743">HD136-HF136</f>
        <v>0</v>
      </c>
      <c r="HF136" s="26">
        <f t="array" aca="1" ref="HF136" ca="1">SUM(IF(RIGHT(OFFSET('Vacation Tracker'!$Q139:$AD139,0,HD$4))&lt;&gt;"O",IFERROR(--LEFT(OFFSET('Vacation Tracker'!$Q139:$AD139,0,HD$4),LEN(OFFSET('Vacation Tracker'!$Q139:$AD139,0,HD$4))-1),0)))</f>
        <v>0</v>
      </c>
      <c r="HG136" s="26">
        <f t="array" aca="1" ref="HG136" ca="1">SUM(IF(RIGHT(OFFSET('Vacation Tracker'!$Q139:$AD139,0,HD$4))=HG$8,IFERROR(--LEFT(OFFSET('Vacation Tracker'!$Q139:$AD139,0,HD$4),LEN(OFFSET('Vacation Tracker'!$Q139:$AD139,0,HD$4))-1),0)))</f>
        <v>0</v>
      </c>
      <c r="HH136" s="23">
        <f ca="1">SUM(OFFSET('Vacation Tracker'!$Q139:$AD139,0,HH$4))</f>
        <v>0</v>
      </c>
      <c r="HI136" s="26">
        <f t="shared" ref="HI136" ca="1" si="6744">HH136-HJ136</f>
        <v>0</v>
      </c>
      <c r="HJ136" s="26">
        <f t="array" aca="1" ref="HJ136" ca="1">SUM(IF(RIGHT(OFFSET('Vacation Tracker'!$Q139:$AD139,0,HH$4))&lt;&gt;"O",IFERROR(--LEFT(OFFSET('Vacation Tracker'!$Q139:$AD139,0,HH$4),LEN(OFFSET('Vacation Tracker'!$Q139:$AD139,0,HH$4))-1),0)))</f>
        <v>0</v>
      </c>
      <c r="HK136" s="26">
        <f t="array" aca="1" ref="HK136" ca="1">SUM(IF(RIGHT(OFFSET('Vacation Tracker'!$Q139:$AD139,0,HH$4))=HK$8,IFERROR(--LEFT(OFFSET('Vacation Tracker'!$Q139:$AD139,0,HH$4),LEN(OFFSET('Vacation Tracker'!$Q139:$AD139,0,HH$4))-1),0)))</f>
        <v>0</v>
      </c>
      <c r="HL136" s="23">
        <f ca="1">SUM(OFFSET('Vacation Tracker'!$Q139:$AD139,0,HL$4))</f>
        <v>0</v>
      </c>
      <c r="HM136" s="26">
        <f t="shared" ref="HM136" ca="1" si="6745">HL136-HN136</f>
        <v>0</v>
      </c>
      <c r="HN136" s="26">
        <f t="array" aca="1" ref="HN136" ca="1">SUM(IF(RIGHT(OFFSET('Vacation Tracker'!$Q139:$AD139,0,HL$4))&lt;&gt;"O",IFERROR(--LEFT(OFFSET('Vacation Tracker'!$Q139:$AD139,0,HL$4),LEN(OFFSET('Vacation Tracker'!$Q139:$AD139,0,HL$4))-1),0)))</f>
        <v>0</v>
      </c>
      <c r="HO136" s="26">
        <f t="array" aca="1" ref="HO136" ca="1">SUM(IF(RIGHT(OFFSET('Vacation Tracker'!$Q139:$AD139,0,HL$4))=HO$8,IFERROR(--LEFT(OFFSET('Vacation Tracker'!$Q139:$AD139,0,HL$4),LEN(OFFSET('Vacation Tracker'!$Q139:$AD139,0,HL$4))-1),0)))</f>
        <v>0</v>
      </c>
      <c r="HP136" s="23">
        <f ca="1">SUM(OFFSET('Vacation Tracker'!$Q139:$AD139,0,HP$4))</f>
        <v>0</v>
      </c>
      <c r="HQ136" s="26">
        <f t="shared" ref="HQ136" ca="1" si="6746">HP136-HR136</f>
        <v>0</v>
      </c>
      <c r="HR136" s="26">
        <f t="array" aca="1" ref="HR136" ca="1">SUM(IF(RIGHT(OFFSET('Vacation Tracker'!$Q139:$AD139,0,HP$4))&lt;&gt;"O",IFERROR(--LEFT(OFFSET('Vacation Tracker'!$Q139:$AD139,0,HP$4),LEN(OFFSET('Vacation Tracker'!$Q139:$AD139,0,HP$4))-1),0)))</f>
        <v>0</v>
      </c>
      <c r="HS136" s="23">
        <f t="array" aca="1" ref="HS136" ca="1">SUM(IF(RIGHT(OFFSET('Vacation Tracker'!$Q139:$AD139,0,HP$4))=HS$8,IFERROR(--LEFT(OFFSET('Vacation Tracker'!$Q139:$AD139,0,HP$4),LEN(OFFSET('Vacation Tracker'!$Q139:$AD139,0,HP$4))-1),0)))</f>
        <v>0</v>
      </c>
    </row>
    <row r="137" spans="2:227" ht="15" customHeight="1" x14ac:dyDescent="0.2">
      <c r="B137" s="23">
        <f>IF('Vacation Tracker'!B140&lt;&gt;"",'Vacation Tracker'!B140,"")</f>
        <v>129</v>
      </c>
      <c r="C137" s="24" t="str">
        <f>IF('Vacation Tracker'!C140&lt;&gt;"",'Vacation Tracker'!C140,"")</f>
        <v/>
      </c>
      <c r="D137" s="25" t="str">
        <f>IF('Vacation Tracker'!D140&lt;&gt;"",'Vacation Tracker'!D140,"")</f>
        <v/>
      </c>
      <c r="E137" s="25" t="str">
        <f>IF('Vacation Tracker'!E140&lt;&gt;"",'Vacation Tracker'!E140,"")</f>
        <v/>
      </c>
      <c r="F137" s="24" t="str">
        <f>IF('Vacation Tracker'!F140&lt;&gt;"",'Vacation Tracker'!F140,"")</f>
        <v/>
      </c>
      <c r="G137" s="24" t="str">
        <f>IF('Vacation Tracker'!G140&lt;&gt;"",'Vacation Tracker'!G140,"")</f>
        <v/>
      </c>
      <c r="H137" s="23" t="str">
        <f t="shared" si="6389"/>
        <v/>
      </c>
      <c r="I137" s="23" t="str">
        <f t="shared" si="6389"/>
        <v/>
      </c>
      <c r="J137" s="23" t="str">
        <f t="shared" si="6389"/>
        <v/>
      </c>
      <c r="K137" s="23" t="str">
        <f t="shared" si="3530"/>
        <v/>
      </c>
      <c r="L137" s="23">
        <f ca="1">SUM(OFFSET('Vacation Tracker'!$Q140:$AD140,0,L$4))</f>
        <v>0</v>
      </c>
      <c r="M137" s="26">
        <f t="shared" ref="M137:M200" ca="1" si="6747">L137-N137</f>
        <v>0</v>
      </c>
      <c r="N137" s="26">
        <f t="array" aca="1" ref="N137" ca="1">SUM(IF(RIGHT(OFFSET('Vacation Tracker'!$Q140:$AD140,0,L$4))&lt;&gt;"O",IFERROR(--LEFT(OFFSET('Vacation Tracker'!$Q140:$AD140,0,L$4),LEN(OFFSET('Vacation Tracker'!$Q140:$AD140,0,L$4))-1),0)))</f>
        <v>0</v>
      </c>
      <c r="O137" s="26">
        <f t="array" aca="1" ref="O137" ca="1">SUM(IF(RIGHT(OFFSET('Vacation Tracker'!$Q140:$AD140,0,L$4))=O$8,IFERROR(--LEFT(OFFSET('Vacation Tracker'!$Q140:$AD140,0,L$4),LEN(OFFSET('Vacation Tracker'!$Q140:$AD140,0,L$4))-1),0)))</f>
        <v>0</v>
      </c>
      <c r="P137" s="23">
        <f ca="1">SUM(OFFSET('Vacation Tracker'!$Q140:$AD140,0,P$4))</f>
        <v>0</v>
      </c>
      <c r="Q137" s="26">
        <f t="shared" ref="Q137:Q200" ca="1" si="6748">P137-R137</f>
        <v>0</v>
      </c>
      <c r="R137" s="26">
        <f t="array" aca="1" ref="R137" ca="1">SUM(IF(RIGHT(OFFSET('Vacation Tracker'!$Q140:$AD140,0,P$4))&lt;&gt;"O",IFERROR(--LEFT(OFFSET('Vacation Tracker'!$Q140:$AD140,0,P$4),LEN(OFFSET('Vacation Tracker'!$Q140:$AD140,0,P$4))-1),0)))</f>
        <v>0</v>
      </c>
      <c r="S137" s="26">
        <f t="array" aca="1" ref="S137" ca="1">SUM(IF(RIGHT(OFFSET('Vacation Tracker'!$Q140:$AD140,0,P$4))=S$8,IFERROR(--LEFT(OFFSET('Vacation Tracker'!$Q140:$AD140,0,P$4),LEN(OFFSET('Vacation Tracker'!$Q140:$AD140,0,P$4))-1),0)))</f>
        <v>0</v>
      </c>
      <c r="T137" s="23">
        <f ca="1">SUM(OFFSET('Vacation Tracker'!$Q140:$AD140,0,T$4))</f>
        <v>0</v>
      </c>
      <c r="U137" s="26">
        <f t="shared" ref="U137:U200" ca="1" si="6749">T137-V137</f>
        <v>0</v>
      </c>
      <c r="V137" s="26">
        <f t="array" aca="1" ref="V137" ca="1">SUM(IF(RIGHT(OFFSET('Vacation Tracker'!$Q140:$AD140,0,T$4))&lt;&gt;"O",IFERROR(--LEFT(OFFSET('Vacation Tracker'!$Q140:$AD140,0,T$4),LEN(OFFSET('Vacation Tracker'!$Q140:$AD140,0,T$4))-1),0)))</f>
        <v>0</v>
      </c>
      <c r="W137" s="26">
        <f t="array" aca="1" ref="W137" ca="1">SUM(IF(RIGHT(OFFSET('Vacation Tracker'!$Q140:$AD140,0,T$4))=W$8,IFERROR(--LEFT(OFFSET('Vacation Tracker'!$Q140:$AD140,0,T$4),LEN(OFFSET('Vacation Tracker'!$Q140:$AD140,0,T$4))-1),0)))</f>
        <v>0</v>
      </c>
      <c r="X137" s="23">
        <f ca="1">SUM(OFFSET('Vacation Tracker'!$Q140:$AD140,0,X$4))</f>
        <v>0</v>
      </c>
      <c r="Y137" s="26">
        <f t="shared" ref="Y137" ca="1" si="6750">X137-Z137</f>
        <v>0</v>
      </c>
      <c r="Z137" s="26">
        <f t="array" aca="1" ref="Z137" ca="1">SUM(IF(RIGHT(OFFSET('Vacation Tracker'!$Q140:$AD140,0,X$4))&lt;&gt;"O",IFERROR(--LEFT(OFFSET('Vacation Tracker'!$Q140:$AD140,0,X$4),LEN(OFFSET('Vacation Tracker'!$Q140:$AD140,0,X$4))-1),0)))</f>
        <v>0</v>
      </c>
      <c r="AA137" s="26">
        <f t="array" aca="1" ref="AA137" ca="1">SUM(IF(RIGHT(OFFSET('Vacation Tracker'!$Q140:$AD140,0,X$4))=AA$8,IFERROR(--LEFT(OFFSET('Vacation Tracker'!$Q140:$AD140,0,X$4),LEN(OFFSET('Vacation Tracker'!$Q140:$AD140,0,X$4))-1),0)))</f>
        <v>0</v>
      </c>
      <c r="AB137" s="23">
        <f ca="1">SUM(OFFSET('Vacation Tracker'!$Q140:$AD140,0,AB$4))</f>
        <v>0</v>
      </c>
      <c r="AC137" s="26">
        <f t="shared" ref="AC137" ca="1" si="6751">AB137-AD137</f>
        <v>0</v>
      </c>
      <c r="AD137" s="26">
        <f t="array" aca="1" ref="AD137" ca="1">SUM(IF(RIGHT(OFFSET('Vacation Tracker'!$Q140:$AD140,0,AB$4))&lt;&gt;"O",IFERROR(--LEFT(OFFSET('Vacation Tracker'!$Q140:$AD140,0,AB$4),LEN(OFFSET('Vacation Tracker'!$Q140:$AD140,0,AB$4))-1),0)))</f>
        <v>0</v>
      </c>
      <c r="AE137" s="26">
        <f t="array" aca="1" ref="AE137" ca="1">SUM(IF(RIGHT(OFFSET('Vacation Tracker'!$Q140:$AD140,0,AB$4))=AE$8,IFERROR(--LEFT(OFFSET('Vacation Tracker'!$Q140:$AD140,0,AB$4),LEN(OFFSET('Vacation Tracker'!$Q140:$AD140,0,AB$4))-1),0)))</f>
        <v>0</v>
      </c>
      <c r="AF137" s="23">
        <f ca="1">SUM(OFFSET('Vacation Tracker'!$Q140:$AD140,0,AF$4))</f>
        <v>0</v>
      </c>
      <c r="AG137" s="26">
        <f t="shared" ref="AG137" ca="1" si="6752">AF137-AH137</f>
        <v>0</v>
      </c>
      <c r="AH137" s="26">
        <f t="array" aca="1" ref="AH137" ca="1">SUM(IF(RIGHT(OFFSET('Vacation Tracker'!$Q140:$AD140,0,AF$4))&lt;&gt;"O",IFERROR(--LEFT(OFFSET('Vacation Tracker'!$Q140:$AD140,0,AF$4),LEN(OFFSET('Vacation Tracker'!$Q140:$AD140,0,AF$4))-1),0)))</f>
        <v>0</v>
      </c>
      <c r="AI137" s="26">
        <f t="array" aca="1" ref="AI137" ca="1">SUM(IF(RIGHT(OFFSET('Vacation Tracker'!$Q140:$AD140,0,AF$4))=AI$8,IFERROR(--LEFT(OFFSET('Vacation Tracker'!$Q140:$AD140,0,AF$4),LEN(OFFSET('Vacation Tracker'!$Q140:$AD140,0,AF$4))-1),0)))</f>
        <v>0</v>
      </c>
      <c r="AJ137" s="23">
        <f ca="1">SUM(OFFSET('Vacation Tracker'!$Q140:$AD140,0,AJ$4))</f>
        <v>0</v>
      </c>
      <c r="AK137" s="26">
        <f t="shared" ref="AK137" ca="1" si="6753">AJ137-AL137</f>
        <v>0</v>
      </c>
      <c r="AL137" s="26">
        <f t="array" aca="1" ref="AL137" ca="1">SUM(IF(RIGHT(OFFSET('Vacation Tracker'!$Q140:$AD140,0,AJ$4))&lt;&gt;"O",IFERROR(--LEFT(OFFSET('Vacation Tracker'!$Q140:$AD140,0,AJ$4),LEN(OFFSET('Vacation Tracker'!$Q140:$AD140,0,AJ$4))-1),0)))</f>
        <v>0</v>
      </c>
      <c r="AM137" s="26">
        <f t="array" aca="1" ref="AM137" ca="1">SUM(IF(RIGHT(OFFSET('Vacation Tracker'!$Q140:$AD140,0,AJ$4))=AM$8,IFERROR(--LEFT(OFFSET('Vacation Tracker'!$Q140:$AD140,0,AJ$4),LEN(OFFSET('Vacation Tracker'!$Q140:$AD140,0,AJ$4))-1),0)))</f>
        <v>0</v>
      </c>
      <c r="AN137" s="23">
        <f ca="1">SUM(OFFSET('Vacation Tracker'!$Q140:$AD140,0,AN$4))</f>
        <v>0</v>
      </c>
      <c r="AO137" s="26">
        <f t="shared" ref="AO137" ca="1" si="6754">AN137-AP137</f>
        <v>0</v>
      </c>
      <c r="AP137" s="26">
        <f t="array" aca="1" ref="AP137" ca="1">SUM(IF(RIGHT(OFFSET('Vacation Tracker'!$Q140:$AD140,0,AN$4))&lt;&gt;"O",IFERROR(--LEFT(OFFSET('Vacation Tracker'!$Q140:$AD140,0,AN$4),LEN(OFFSET('Vacation Tracker'!$Q140:$AD140,0,AN$4))-1),0)))</f>
        <v>0</v>
      </c>
      <c r="AQ137" s="26">
        <f t="array" aca="1" ref="AQ137" ca="1">SUM(IF(RIGHT(OFFSET('Vacation Tracker'!$Q140:$AD140,0,AN$4))=AQ$8,IFERROR(--LEFT(OFFSET('Vacation Tracker'!$Q140:$AD140,0,AN$4),LEN(OFFSET('Vacation Tracker'!$Q140:$AD140,0,AN$4))-1),0)))</f>
        <v>0</v>
      </c>
      <c r="AR137" s="23">
        <f ca="1">SUM(OFFSET('Vacation Tracker'!$Q140:$AD140,0,AR$4))</f>
        <v>0</v>
      </c>
      <c r="AS137" s="26">
        <f t="shared" ref="AS137" ca="1" si="6755">AR137-AT137</f>
        <v>0</v>
      </c>
      <c r="AT137" s="26">
        <f t="array" aca="1" ref="AT137" ca="1">SUM(IF(RIGHT(OFFSET('Vacation Tracker'!$Q140:$AD140,0,AR$4))&lt;&gt;"O",IFERROR(--LEFT(OFFSET('Vacation Tracker'!$Q140:$AD140,0,AR$4),LEN(OFFSET('Vacation Tracker'!$Q140:$AD140,0,AR$4))-1),0)))</f>
        <v>0</v>
      </c>
      <c r="AU137" s="26">
        <f t="array" aca="1" ref="AU137" ca="1">SUM(IF(RIGHT(OFFSET('Vacation Tracker'!$Q140:$AD140,0,AR$4))=AU$8,IFERROR(--LEFT(OFFSET('Vacation Tracker'!$Q140:$AD140,0,AR$4),LEN(OFFSET('Vacation Tracker'!$Q140:$AD140,0,AR$4))-1),0)))</f>
        <v>0</v>
      </c>
      <c r="AV137" s="23">
        <f ca="1">SUM(OFFSET('Vacation Tracker'!$Q140:$AD140,0,AV$4))</f>
        <v>0</v>
      </c>
      <c r="AW137" s="26">
        <f t="shared" ref="AW137" ca="1" si="6756">AV137-AX137</f>
        <v>0</v>
      </c>
      <c r="AX137" s="26">
        <f t="array" aca="1" ref="AX137" ca="1">SUM(IF(RIGHT(OFFSET('Vacation Tracker'!$Q140:$AD140,0,AV$4))&lt;&gt;"O",IFERROR(--LEFT(OFFSET('Vacation Tracker'!$Q140:$AD140,0,AV$4),LEN(OFFSET('Vacation Tracker'!$Q140:$AD140,0,AV$4))-1),0)))</f>
        <v>0</v>
      </c>
      <c r="AY137" s="26">
        <f t="array" aca="1" ref="AY137" ca="1">SUM(IF(RIGHT(OFFSET('Vacation Tracker'!$Q140:$AD140,0,AV$4))=AY$8,IFERROR(--LEFT(OFFSET('Vacation Tracker'!$Q140:$AD140,0,AV$4),LEN(OFFSET('Vacation Tracker'!$Q140:$AD140,0,AV$4))-1),0)))</f>
        <v>0</v>
      </c>
      <c r="AZ137" s="23">
        <f ca="1">SUM(OFFSET('Vacation Tracker'!$Q140:$AD140,0,AZ$4))</f>
        <v>0</v>
      </c>
      <c r="BA137" s="26">
        <f t="shared" ref="BA137" ca="1" si="6757">AZ137-BB137</f>
        <v>0</v>
      </c>
      <c r="BB137" s="26">
        <f t="array" aca="1" ref="BB137" ca="1">SUM(IF(RIGHT(OFFSET('Vacation Tracker'!$Q140:$AD140,0,AZ$4))&lt;&gt;"O",IFERROR(--LEFT(OFFSET('Vacation Tracker'!$Q140:$AD140,0,AZ$4),LEN(OFFSET('Vacation Tracker'!$Q140:$AD140,0,AZ$4))-1),0)))</f>
        <v>0</v>
      </c>
      <c r="BC137" s="26">
        <f t="array" aca="1" ref="BC137" ca="1">SUM(IF(RIGHT(OFFSET('Vacation Tracker'!$Q140:$AD140,0,AZ$4))=BC$8,IFERROR(--LEFT(OFFSET('Vacation Tracker'!$Q140:$AD140,0,AZ$4),LEN(OFFSET('Vacation Tracker'!$Q140:$AD140,0,AZ$4))-1),0)))</f>
        <v>0</v>
      </c>
      <c r="BD137" s="23">
        <f ca="1">SUM(OFFSET('Vacation Tracker'!$Q140:$AD140,0,BD$4))</f>
        <v>0</v>
      </c>
      <c r="BE137" s="26">
        <f t="shared" ref="BE137" ca="1" si="6758">BD137-BF137</f>
        <v>0</v>
      </c>
      <c r="BF137" s="26">
        <f t="array" aca="1" ref="BF137" ca="1">SUM(IF(RIGHT(OFFSET('Vacation Tracker'!$Q140:$AD140,0,BD$4))&lt;&gt;"O",IFERROR(--LEFT(OFFSET('Vacation Tracker'!$Q140:$AD140,0,BD$4),LEN(OFFSET('Vacation Tracker'!$Q140:$AD140,0,BD$4))-1),0)))</f>
        <v>0</v>
      </c>
      <c r="BG137" s="26">
        <f t="array" aca="1" ref="BG137" ca="1">SUM(IF(RIGHT(OFFSET('Vacation Tracker'!$Q140:$AD140,0,BD$4))=BG$8,IFERROR(--LEFT(OFFSET('Vacation Tracker'!$Q140:$AD140,0,BD$4),LEN(OFFSET('Vacation Tracker'!$Q140:$AD140,0,BD$4))-1),0)))</f>
        <v>0</v>
      </c>
      <c r="BH137" s="23">
        <f ca="1">SUM(OFFSET('Vacation Tracker'!$Q140:$AD140,0,BH$4))</f>
        <v>0</v>
      </c>
      <c r="BI137" s="26">
        <f t="shared" ref="BI137" ca="1" si="6759">BH137-BJ137</f>
        <v>0</v>
      </c>
      <c r="BJ137" s="26">
        <f t="array" aca="1" ref="BJ137" ca="1">SUM(IF(RIGHT(OFFSET('Vacation Tracker'!$Q140:$AD140,0,BH$4))&lt;&gt;"O",IFERROR(--LEFT(OFFSET('Vacation Tracker'!$Q140:$AD140,0,BH$4),LEN(OFFSET('Vacation Tracker'!$Q140:$AD140,0,BH$4))-1),0)))</f>
        <v>0</v>
      </c>
      <c r="BK137" s="26">
        <f t="array" aca="1" ref="BK137" ca="1">SUM(IF(RIGHT(OFFSET('Vacation Tracker'!$Q140:$AD140,0,BH$4))=BK$8,IFERROR(--LEFT(OFFSET('Vacation Tracker'!$Q140:$AD140,0,BH$4),LEN(OFFSET('Vacation Tracker'!$Q140:$AD140,0,BH$4))-1),0)))</f>
        <v>0</v>
      </c>
      <c r="BL137" s="23">
        <f ca="1">SUM(OFFSET('Vacation Tracker'!$Q140:$AD140,0,BL$4))</f>
        <v>0</v>
      </c>
      <c r="BM137" s="26">
        <f t="shared" ref="BM137" ca="1" si="6760">BL137-BN137</f>
        <v>0</v>
      </c>
      <c r="BN137" s="26">
        <f t="array" aca="1" ref="BN137" ca="1">SUM(IF(RIGHT(OFFSET('Vacation Tracker'!$Q140:$AD140,0,BL$4))&lt;&gt;"O",IFERROR(--LEFT(OFFSET('Vacation Tracker'!$Q140:$AD140,0,BL$4),LEN(OFFSET('Vacation Tracker'!$Q140:$AD140,0,BL$4))-1),0)))</f>
        <v>0</v>
      </c>
      <c r="BO137" s="26">
        <f t="array" aca="1" ref="BO137" ca="1">SUM(IF(RIGHT(OFFSET('Vacation Tracker'!$Q140:$AD140,0,BL$4))=BO$8,IFERROR(--LEFT(OFFSET('Vacation Tracker'!$Q140:$AD140,0,BL$4),LEN(OFFSET('Vacation Tracker'!$Q140:$AD140,0,BL$4))-1),0)))</f>
        <v>0</v>
      </c>
      <c r="BP137" s="23">
        <f ca="1">SUM(OFFSET('Vacation Tracker'!$Q140:$AD140,0,BP$4))</f>
        <v>0</v>
      </c>
      <c r="BQ137" s="26">
        <f t="shared" ref="BQ137" ca="1" si="6761">BP137-BR137</f>
        <v>0</v>
      </c>
      <c r="BR137" s="26">
        <f t="array" aca="1" ref="BR137" ca="1">SUM(IF(RIGHT(OFFSET('Vacation Tracker'!$Q140:$AD140,0,BP$4))&lt;&gt;"O",IFERROR(--LEFT(OFFSET('Vacation Tracker'!$Q140:$AD140,0,BP$4),LEN(OFFSET('Vacation Tracker'!$Q140:$AD140,0,BP$4))-1),0)))</f>
        <v>0</v>
      </c>
      <c r="BS137" s="26">
        <f t="array" aca="1" ref="BS137" ca="1">SUM(IF(RIGHT(OFFSET('Vacation Tracker'!$Q140:$AD140,0,BP$4))=BS$8,IFERROR(--LEFT(OFFSET('Vacation Tracker'!$Q140:$AD140,0,BP$4),LEN(OFFSET('Vacation Tracker'!$Q140:$AD140,0,BP$4))-1),0)))</f>
        <v>0</v>
      </c>
      <c r="BT137" s="23">
        <f ca="1">SUM(OFFSET('Vacation Tracker'!$Q140:$AD140,0,BT$4))</f>
        <v>0</v>
      </c>
      <c r="BU137" s="26">
        <f t="shared" ref="BU137" ca="1" si="6762">BT137-BV137</f>
        <v>0</v>
      </c>
      <c r="BV137" s="26">
        <f t="array" aca="1" ref="BV137" ca="1">SUM(IF(RIGHT(OFFSET('Vacation Tracker'!$Q140:$AD140,0,BT$4))&lt;&gt;"O",IFERROR(--LEFT(OFFSET('Vacation Tracker'!$Q140:$AD140,0,BT$4),LEN(OFFSET('Vacation Tracker'!$Q140:$AD140,0,BT$4))-1),0)))</f>
        <v>0</v>
      </c>
      <c r="BW137" s="26">
        <f t="array" aca="1" ref="BW137" ca="1">SUM(IF(RIGHT(OFFSET('Vacation Tracker'!$Q140:$AD140,0,BT$4))=BW$8,IFERROR(--LEFT(OFFSET('Vacation Tracker'!$Q140:$AD140,0,BT$4),LEN(OFFSET('Vacation Tracker'!$Q140:$AD140,0,BT$4))-1),0)))</f>
        <v>0</v>
      </c>
      <c r="BX137" s="23">
        <f ca="1">SUM(OFFSET('Vacation Tracker'!$Q140:$AD140,0,BX$4))</f>
        <v>0</v>
      </c>
      <c r="BY137" s="26">
        <f t="shared" ref="BY137" ca="1" si="6763">BX137-BZ137</f>
        <v>0</v>
      </c>
      <c r="BZ137" s="26">
        <f t="array" aca="1" ref="BZ137" ca="1">SUM(IF(RIGHT(OFFSET('Vacation Tracker'!$Q140:$AD140,0,BX$4))&lt;&gt;"O",IFERROR(--LEFT(OFFSET('Vacation Tracker'!$Q140:$AD140,0,BX$4),LEN(OFFSET('Vacation Tracker'!$Q140:$AD140,0,BX$4))-1),0)))</f>
        <v>0</v>
      </c>
      <c r="CA137" s="26">
        <f t="array" aca="1" ref="CA137" ca="1">SUM(IF(RIGHT(OFFSET('Vacation Tracker'!$Q140:$AD140,0,BX$4))=CA$8,IFERROR(--LEFT(OFFSET('Vacation Tracker'!$Q140:$AD140,0,BX$4),LEN(OFFSET('Vacation Tracker'!$Q140:$AD140,0,BX$4))-1),0)))</f>
        <v>0</v>
      </c>
      <c r="CB137" s="23">
        <f ca="1">SUM(OFFSET('Vacation Tracker'!$Q140:$AD140,0,CB$4))</f>
        <v>0</v>
      </c>
      <c r="CC137" s="26">
        <f t="shared" ref="CC137" ca="1" si="6764">CB137-CD137</f>
        <v>0</v>
      </c>
      <c r="CD137" s="26">
        <f t="array" aca="1" ref="CD137" ca="1">SUM(IF(RIGHT(OFFSET('Vacation Tracker'!$Q140:$AD140,0,CB$4))&lt;&gt;"O",IFERROR(--LEFT(OFFSET('Vacation Tracker'!$Q140:$AD140,0,CB$4),LEN(OFFSET('Vacation Tracker'!$Q140:$AD140,0,CB$4))-1),0)))</f>
        <v>0</v>
      </c>
      <c r="CE137" s="26">
        <f t="array" aca="1" ref="CE137" ca="1">SUM(IF(RIGHT(OFFSET('Vacation Tracker'!$Q140:$AD140,0,CB$4))=CE$8,IFERROR(--LEFT(OFFSET('Vacation Tracker'!$Q140:$AD140,0,CB$4),LEN(OFFSET('Vacation Tracker'!$Q140:$AD140,0,CB$4))-1),0)))</f>
        <v>0</v>
      </c>
      <c r="CF137" s="23">
        <f ca="1">SUM(OFFSET('Vacation Tracker'!$Q140:$AD140,0,CF$4))</f>
        <v>0</v>
      </c>
      <c r="CG137" s="26">
        <f t="shared" ref="CG137" ca="1" si="6765">CF137-CH137</f>
        <v>0</v>
      </c>
      <c r="CH137" s="26">
        <f t="array" aca="1" ref="CH137" ca="1">SUM(IF(RIGHT(OFFSET('Vacation Tracker'!$Q140:$AD140,0,CF$4))&lt;&gt;"O",IFERROR(--LEFT(OFFSET('Vacation Tracker'!$Q140:$AD140,0,CF$4),LEN(OFFSET('Vacation Tracker'!$Q140:$AD140,0,CF$4))-1),0)))</f>
        <v>0</v>
      </c>
      <c r="CI137" s="26">
        <f t="array" aca="1" ref="CI137" ca="1">SUM(IF(RIGHT(OFFSET('Vacation Tracker'!$Q140:$AD140,0,CF$4))=CI$8,IFERROR(--LEFT(OFFSET('Vacation Tracker'!$Q140:$AD140,0,CF$4),LEN(OFFSET('Vacation Tracker'!$Q140:$AD140,0,CF$4))-1),0)))</f>
        <v>0</v>
      </c>
      <c r="CJ137" s="23">
        <f ca="1">SUM(OFFSET('Vacation Tracker'!$Q140:$AD140,0,CJ$4))</f>
        <v>0</v>
      </c>
      <c r="CK137" s="26">
        <f t="shared" ref="CK137" ca="1" si="6766">CJ137-CL137</f>
        <v>0</v>
      </c>
      <c r="CL137" s="26">
        <f t="array" aca="1" ref="CL137" ca="1">SUM(IF(RIGHT(OFFSET('Vacation Tracker'!$Q140:$AD140,0,CJ$4))&lt;&gt;"O",IFERROR(--LEFT(OFFSET('Vacation Tracker'!$Q140:$AD140,0,CJ$4),LEN(OFFSET('Vacation Tracker'!$Q140:$AD140,0,CJ$4))-1),0)))</f>
        <v>0</v>
      </c>
      <c r="CM137" s="26">
        <f t="array" aca="1" ref="CM137" ca="1">SUM(IF(RIGHT(OFFSET('Vacation Tracker'!$Q140:$AD140,0,CJ$4))=CM$8,IFERROR(--LEFT(OFFSET('Vacation Tracker'!$Q140:$AD140,0,CJ$4),LEN(OFFSET('Vacation Tracker'!$Q140:$AD140,0,CJ$4))-1),0)))</f>
        <v>0</v>
      </c>
      <c r="CN137" s="23">
        <f ca="1">SUM(OFFSET('Vacation Tracker'!$Q140:$AD140,0,CN$4))</f>
        <v>0</v>
      </c>
      <c r="CO137" s="26">
        <f t="shared" ref="CO137" ca="1" si="6767">CN137-CP137</f>
        <v>0</v>
      </c>
      <c r="CP137" s="26">
        <f t="array" aca="1" ref="CP137" ca="1">SUM(IF(RIGHT(OFFSET('Vacation Tracker'!$Q140:$AD140,0,CN$4))&lt;&gt;"O",IFERROR(--LEFT(OFFSET('Vacation Tracker'!$Q140:$AD140,0,CN$4),LEN(OFFSET('Vacation Tracker'!$Q140:$AD140,0,CN$4))-1),0)))</f>
        <v>0</v>
      </c>
      <c r="CQ137" s="26">
        <f t="array" aca="1" ref="CQ137" ca="1">SUM(IF(RIGHT(OFFSET('Vacation Tracker'!$Q140:$AD140,0,CN$4))=CQ$8,IFERROR(--LEFT(OFFSET('Vacation Tracker'!$Q140:$AD140,0,CN$4),LEN(OFFSET('Vacation Tracker'!$Q140:$AD140,0,CN$4))-1),0)))</f>
        <v>0</v>
      </c>
      <c r="CR137" s="23">
        <f ca="1">SUM(OFFSET('Vacation Tracker'!$Q140:$AD140,0,CR$4))</f>
        <v>0</v>
      </c>
      <c r="CS137" s="26">
        <f t="shared" ref="CS137" ca="1" si="6768">CR137-CT137</f>
        <v>0</v>
      </c>
      <c r="CT137" s="26">
        <f t="array" aca="1" ref="CT137" ca="1">SUM(IF(RIGHT(OFFSET('Vacation Tracker'!$Q140:$AD140,0,CR$4))&lt;&gt;"O",IFERROR(--LEFT(OFFSET('Vacation Tracker'!$Q140:$AD140,0,CR$4),LEN(OFFSET('Vacation Tracker'!$Q140:$AD140,0,CR$4))-1),0)))</f>
        <v>0</v>
      </c>
      <c r="CU137" s="26">
        <f t="array" aca="1" ref="CU137" ca="1">SUM(IF(RIGHT(OFFSET('Vacation Tracker'!$Q140:$AD140,0,CR$4))=CU$8,IFERROR(--LEFT(OFFSET('Vacation Tracker'!$Q140:$AD140,0,CR$4),LEN(OFFSET('Vacation Tracker'!$Q140:$AD140,0,CR$4))-1),0)))</f>
        <v>0</v>
      </c>
      <c r="CV137" s="23">
        <f ca="1">SUM(OFFSET('Vacation Tracker'!$Q140:$AD140,0,CV$4))</f>
        <v>0</v>
      </c>
      <c r="CW137" s="26">
        <f t="shared" ref="CW137" ca="1" si="6769">CV137-CX137</f>
        <v>0</v>
      </c>
      <c r="CX137" s="26">
        <f t="array" aca="1" ref="CX137" ca="1">SUM(IF(RIGHT(OFFSET('Vacation Tracker'!$Q140:$AD140,0,CV$4))&lt;&gt;"O",IFERROR(--LEFT(OFFSET('Vacation Tracker'!$Q140:$AD140,0,CV$4),LEN(OFFSET('Vacation Tracker'!$Q140:$AD140,0,CV$4))-1),0)))</f>
        <v>0</v>
      </c>
      <c r="CY137" s="26">
        <f t="array" aca="1" ref="CY137" ca="1">SUM(IF(RIGHT(OFFSET('Vacation Tracker'!$Q140:$AD140,0,CV$4))=CY$8,IFERROR(--LEFT(OFFSET('Vacation Tracker'!$Q140:$AD140,0,CV$4),LEN(OFFSET('Vacation Tracker'!$Q140:$AD140,0,CV$4))-1),0)))</f>
        <v>0</v>
      </c>
      <c r="CZ137" s="23">
        <f ca="1">SUM(OFFSET('Vacation Tracker'!$Q140:$AD140,0,CZ$4))</f>
        <v>0</v>
      </c>
      <c r="DA137" s="26">
        <f t="shared" ref="DA137" ca="1" si="6770">CZ137-DB137</f>
        <v>0</v>
      </c>
      <c r="DB137" s="26">
        <f t="array" aca="1" ref="DB137" ca="1">SUM(IF(RIGHT(OFFSET('Vacation Tracker'!$Q140:$AD140,0,CZ$4))&lt;&gt;"O",IFERROR(--LEFT(OFFSET('Vacation Tracker'!$Q140:$AD140,0,CZ$4),LEN(OFFSET('Vacation Tracker'!$Q140:$AD140,0,CZ$4))-1),0)))</f>
        <v>0</v>
      </c>
      <c r="DC137" s="26">
        <f t="array" aca="1" ref="DC137" ca="1">SUM(IF(RIGHT(OFFSET('Vacation Tracker'!$Q140:$AD140,0,CZ$4))=DC$8,IFERROR(--LEFT(OFFSET('Vacation Tracker'!$Q140:$AD140,0,CZ$4),LEN(OFFSET('Vacation Tracker'!$Q140:$AD140,0,CZ$4))-1),0)))</f>
        <v>0</v>
      </c>
      <c r="DD137" s="23">
        <f ca="1">SUM(OFFSET('Vacation Tracker'!$Q140:$AD140,0,DD$4))</f>
        <v>0</v>
      </c>
      <c r="DE137" s="26">
        <f t="shared" ref="DE137" ca="1" si="6771">DD137-DF137</f>
        <v>0</v>
      </c>
      <c r="DF137" s="26">
        <f t="array" aca="1" ref="DF137" ca="1">SUM(IF(RIGHT(OFFSET('Vacation Tracker'!$Q140:$AD140,0,DD$4))&lt;&gt;"O",IFERROR(--LEFT(OFFSET('Vacation Tracker'!$Q140:$AD140,0,DD$4),LEN(OFFSET('Vacation Tracker'!$Q140:$AD140,0,DD$4))-1),0)))</f>
        <v>0</v>
      </c>
      <c r="DG137" s="26">
        <f t="array" aca="1" ref="DG137" ca="1">SUM(IF(RIGHT(OFFSET('Vacation Tracker'!$Q140:$AD140,0,DD$4))=DG$8,IFERROR(--LEFT(OFFSET('Vacation Tracker'!$Q140:$AD140,0,DD$4),LEN(OFFSET('Vacation Tracker'!$Q140:$AD140,0,DD$4))-1),0)))</f>
        <v>0</v>
      </c>
      <c r="DH137" s="23">
        <f ca="1">SUM(OFFSET('Vacation Tracker'!$Q140:$AD140,0,DH$4))</f>
        <v>0</v>
      </c>
      <c r="DI137" s="26">
        <f t="shared" ref="DI137" ca="1" si="6772">DH137-DJ137</f>
        <v>0</v>
      </c>
      <c r="DJ137" s="26">
        <f t="array" aca="1" ref="DJ137" ca="1">SUM(IF(RIGHT(OFFSET('Vacation Tracker'!$Q140:$AD140,0,DH$4))&lt;&gt;"O",IFERROR(--LEFT(OFFSET('Vacation Tracker'!$Q140:$AD140,0,DH$4),LEN(OFFSET('Vacation Tracker'!$Q140:$AD140,0,DH$4))-1),0)))</f>
        <v>0</v>
      </c>
      <c r="DK137" s="26">
        <f t="array" aca="1" ref="DK137" ca="1">SUM(IF(RIGHT(OFFSET('Vacation Tracker'!$Q140:$AD140,0,DH$4))=DK$8,IFERROR(--LEFT(OFFSET('Vacation Tracker'!$Q140:$AD140,0,DH$4),LEN(OFFSET('Vacation Tracker'!$Q140:$AD140,0,DH$4))-1),0)))</f>
        <v>0</v>
      </c>
      <c r="DL137" s="23">
        <f ca="1">SUM(OFFSET('Vacation Tracker'!$Q140:$AD140,0,DL$4))</f>
        <v>0</v>
      </c>
      <c r="DM137" s="26">
        <f t="shared" ref="DM137" ca="1" si="6773">DL137-DN137</f>
        <v>0</v>
      </c>
      <c r="DN137" s="26">
        <f t="array" aca="1" ref="DN137" ca="1">SUM(IF(RIGHT(OFFSET('Vacation Tracker'!$Q140:$AD140,0,DL$4))&lt;&gt;"O",IFERROR(--LEFT(OFFSET('Vacation Tracker'!$Q140:$AD140,0,DL$4),LEN(OFFSET('Vacation Tracker'!$Q140:$AD140,0,DL$4))-1),0)))</f>
        <v>0</v>
      </c>
      <c r="DO137" s="26">
        <f t="array" aca="1" ref="DO137" ca="1">SUM(IF(RIGHT(OFFSET('Vacation Tracker'!$Q140:$AD140,0,DL$4))=DO$8,IFERROR(--LEFT(OFFSET('Vacation Tracker'!$Q140:$AD140,0,DL$4),LEN(OFFSET('Vacation Tracker'!$Q140:$AD140,0,DL$4))-1),0)))</f>
        <v>0</v>
      </c>
      <c r="DP137" s="23">
        <f ca="1">SUM(OFFSET('Vacation Tracker'!$Q140:$AD140,0,DP$4))</f>
        <v>0</v>
      </c>
      <c r="DQ137" s="26">
        <f t="shared" ref="DQ137" ca="1" si="6774">DP137-DR137</f>
        <v>0</v>
      </c>
      <c r="DR137" s="26">
        <f t="array" aca="1" ref="DR137" ca="1">SUM(IF(RIGHT(OFFSET('Vacation Tracker'!$Q140:$AD140,0,DP$4))&lt;&gt;"O",IFERROR(--LEFT(OFFSET('Vacation Tracker'!$Q140:$AD140,0,DP$4),LEN(OFFSET('Vacation Tracker'!$Q140:$AD140,0,DP$4))-1),0)))</f>
        <v>0</v>
      </c>
      <c r="DS137" s="26">
        <f t="array" aca="1" ref="DS137" ca="1">SUM(IF(RIGHT(OFFSET('Vacation Tracker'!$Q140:$AD140,0,DP$4))=DS$8,IFERROR(--LEFT(OFFSET('Vacation Tracker'!$Q140:$AD140,0,DP$4),LEN(OFFSET('Vacation Tracker'!$Q140:$AD140,0,DP$4))-1),0)))</f>
        <v>0</v>
      </c>
      <c r="DT137" s="23">
        <f ca="1">SUM(OFFSET('Vacation Tracker'!$Q140:$AD140,0,DT$4))</f>
        <v>0</v>
      </c>
      <c r="DU137" s="26">
        <f t="shared" ref="DU137" ca="1" si="6775">DT137-DV137</f>
        <v>0</v>
      </c>
      <c r="DV137" s="26">
        <f t="array" aca="1" ref="DV137" ca="1">SUM(IF(RIGHT(OFFSET('Vacation Tracker'!$Q140:$AD140,0,DT$4))&lt;&gt;"O",IFERROR(--LEFT(OFFSET('Vacation Tracker'!$Q140:$AD140,0,DT$4),LEN(OFFSET('Vacation Tracker'!$Q140:$AD140,0,DT$4))-1),0)))</f>
        <v>0</v>
      </c>
      <c r="DW137" s="26">
        <f t="array" aca="1" ref="DW137" ca="1">SUM(IF(RIGHT(OFFSET('Vacation Tracker'!$Q140:$AD140,0,DT$4))=DW$8,IFERROR(--LEFT(OFFSET('Vacation Tracker'!$Q140:$AD140,0,DT$4),LEN(OFFSET('Vacation Tracker'!$Q140:$AD140,0,DT$4))-1),0)))</f>
        <v>0</v>
      </c>
      <c r="DX137" s="23">
        <f ca="1">SUM(OFFSET('Vacation Tracker'!$Q140:$AD140,0,DX$4))</f>
        <v>0</v>
      </c>
      <c r="DY137" s="26">
        <f t="shared" ref="DY137" ca="1" si="6776">DX137-DZ137</f>
        <v>0</v>
      </c>
      <c r="DZ137" s="26">
        <f t="array" aca="1" ref="DZ137" ca="1">SUM(IF(RIGHT(OFFSET('Vacation Tracker'!$Q140:$AD140,0,DX$4))&lt;&gt;"O",IFERROR(--LEFT(OFFSET('Vacation Tracker'!$Q140:$AD140,0,DX$4),LEN(OFFSET('Vacation Tracker'!$Q140:$AD140,0,DX$4))-1),0)))</f>
        <v>0</v>
      </c>
      <c r="EA137" s="26">
        <f t="array" aca="1" ref="EA137" ca="1">SUM(IF(RIGHT(OFFSET('Vacation Tracker'!$Q140:$AD140,0,DX$4))=EA$8,IFERROR(--LEFT(OFFSET('Vacation Tracker'!$Q140:$AD140,0,DX$4),LEN(OFFSET('Vacation Tracker'!$Q140:$AD140,0,DX$4))-1),0)))</f>
        <v>0</v>
      </c>
      <c r="EB137" s="23">
        <f ca="1">SUM(OFFSET('Vacation Tracker'!$Q140:$AD140,0,EB$4))</f>
        <v>0</v>
      </c>
      <c r="EC137" s="26">
        <f t="shared" ref="EC137" ca="1" si="6777">EB137-ED137</f>
        <v>0</v>
      </c>
      <c r="ED137" s="26">
        <f t="array" aca="1" ref="ED137" ca="1">SUM(IF(RIGHT(OFFSET('Vacation Tracker'!$Q140:$AD140,0,EB$4))&lt;&gt;"O",IFERROR(--LEFT(OFFSET('Vacation Tracker'!$Q140:$AD140,0,EB$4),LEN(OFFSET('Vacation Tracker'!$Q140:$AD140,0,EB$4))-1),0)))</f>
        <v>0</v>
      </c>
      <c r="EE137" s="26">
        <f t="array" aca="1" ref="EE137" ca="1">SUM(IF(RIGHT(OFFSET('Vacation Tracker'!$Q140:$AD140,0,EB$4))=EE$8,IFERROR(--LEFT(OFFSET('Vacation Tracker'!$Q140:$AD140,0,EB$4),LEN(OFFSET('Vacation Tracker'!$Q140:$AD140,0,EB$4))-1),0)))</f>
        <v>0</v>
      </c>
      <c r="EF137" s="23">
        <f ca="1">SUM(OFFSET('Vacation Tracker'!$Q140:$AD140,0,EF$4))</f>
        <v>0</v>
      </c>
      <c r="EG137" s="26">
        <f t="shared" ref="EG137" ca="1" si="6778">EF137-EH137</f>
        <v>0</v>
      </c>
      <c r="EH137" s="26">
        <f t="array" aca="1" ref="EH137" ca="1">SUM(IF(RIGHT(OFFSET('Vacation Tracker'!$Q140:$AD140,0,EF$4))&lt;&gt;"O",IFERROR(--LEFT(OFFSET('Vacation Tracker'!$Q140:$AD140,0,EF$4),LEN(OFFSET('Vacation Tracker'!$Q140:$AD140,0,EF$4))-1),0)))</f>
        <v>0</v>
      </c>
      <c r="EI137" s="26">
        <f t="array" aca="1" ref="EI137" ca="1">SUM(IF(RIGHT(OFFSET('Vacation Tracker'!$Q140:$AD140,0,EF$4))=EI$8,IFERROR(--LEFT(OFFSET('Vacation Tracker'!$Q140:$AD140,0,EF$4),LEN(OFFSET('Vacation Tracker'!$Q140:$AD140,0,EF$4))-1),0)))</f>
        <v>0</v>
      </c>
      <c r="EJ137" s="23">
        <f ca="1">SUM(OFFSET('Vacation Tracker'!$Q140:$AD140,0,EJ$4))</f>
        <v>0</v>
      </c>
      <c r="EK137" s="26">
        <f t="shared" ref="EK137" ca="1" si="6779">EJ137-EL137</f>
        <v>0</v>
      </c>
      <c r="EL137" s="26">
        <f t="array" aca="1" ref="EL137" ca="1">SUM(IF(RIGHT(OFFSET('Vacation Tracker'!$Q140:$AD140,0,EJ$4))&lt;&gt;"O",IFERROR(--LEFT(OFFSET('Vacation Tracker'!$Q140:$AD140,0,EJ$4),LEN(OFFSET('Vacation Tracker'!$Q140:$AD140,0,EJ$4))-1),0)))</f>
        <v>0</v>
      </c>
      <c r="EM137" s="26">
        <f t="array" aca="1" ref="EM137" ca="1">SUM(IF(RIGHT(OFFSET('Vacation Tracker'!$Q140:$AD140,0,EJ$4))=EM$8,IFERROR(--LEFT(OFFSET('Vacation Tracker'!$Q140:$AD140,0,EJ$4),LEN(OFFSET('Vacation Tracker'!$Q140:$AD140,0,EJ$4))-1),0)))</f>
        <v>0</v>
      </c>
      <c r="EN137" s="23">
        <f ca="1">SUM(OFFSET('Vacation Tracker'!$Q140:$AD140,0,EN$4))</f>
        <v>0</v>
      </c>
      <c r="EO137" s="26">
        <f t="shared" ref="EO137" ca="1" si="6780">EN137-EP137</f>
        <v>0</v>
      </c>
      <c r="EP137" s="26">
        <f t="array" aca="1" ref="EP137" ca="1">SUM(IF(RIGHT(OFFSET('Vacation Tracker'!$Q140:$AD140,0,EN$4))&lt;&gt;"O",IFERROR(--LEFT(OFFSET('Vacation Tracker'!$Q140:$AD140,0,EN$4),LEN(OFFSET('Vacation Tracker'!$Q140:$AD140,0,EN$4))-1),0)))</f>
        <v>0</v>
      </c>
      <c r="EQ137" s="26">
        <f t="array" aca="1" ref="EQ137" ca="1">SUM(IF(RIGHT(OFFSET('Vacation Tracker'!$Q140:$AD140,0,EN$4))=EQ$8,IFERROR(--LEFT(OFFSET('Vacation Tracker'!$Q140:$AD140,0,EN$4),LEN(OFFSET('Vacation Tracker'!$Q140:$AD140,0,EN$4))-1),0)))</f>
        <v>0</v>
      </c>
      <c r="ER137" s="23">
        <f ca="1">SUM(OFFSET('Vacation Tracker'!$Q140:$AD140,0,ER$4))</f>
        <v>0</v>
      </c>
      <c r="ES137" s="26">
        <f t="shared" ref="ES137" ca="1" si="6781">ER137-ET137</f>
        <v>0</v>
      </c>
      <c r="ET137" s="26">
        <f t="array" aca="1" ref="ET137" ca="1">SUM(IF(RIGHT(OFFSET('Vacation Tracker'!$Q140:$AD140,0,ER$4))&lt;&gt;"O",IFERROR(--LEFT(OFFSET('Vacation Tracker'!$Q140:$AD140,0,ER$4),LEN(OFFSET('Vacation Tracker'!$Q140:$AD140,0,ER$4))-1),0)))</f>
        <v>0</v>
      </c>
      <c r="EU137" s="26">
        <f t="array" aca="1" ref="EU137" ca="1">SUM(IF(RIGHT(OFFSET('Vacation Tracker'!$Q140:$AD140,0,ER$4))=EU$8,IFERROR(--LEFT(OFFSET('Vacation Tracker'!$Q140:$AD140,0,ER$4),LEN(OFFSET('Vacation Tracker'!$Q140:$AD140,0,ER$4))-1),0)))</f>
        <v>0</v>
      </c>
      <c r="EV137" s="23">
        <f ca="1">SUM(OFFSET('Vacation Tracker'!$Q140:$AD140,0,EV$4))</f>
        <v>0</v>
      </c>
      <c r="EW137" s="26">
        <f t="shared" ref="EW137" ca="1" si="6782">EV137-EX137</f>
        <v>0</v>
      </c>
      <c r="EX137" s="26">
        <f t="array" aca="1" ref="EX137" ca="1">SUM(IF(RIGHT(OFFSET('Vacation Tracker'!$Q140:$AD140,0,EV$4))&lt;&gt;"O",IFERROR(--LEFT(OFFSET('Vacation Tracker'!$Q140:$AD140,0,EV$4),LEN(OFFSET('Vacation Tracker'!$Q140:$AD140,0,EV$4))-1),0)))</f>
        <v>0</v>
      </c>
      <c r="EY137" s="26">
        <f t="array" aca="1" ref="EY137" ca="1">SUM(IF(RIGHT(OFFSET('Vacation Tracker'!$Q140:$AD140,0,EV$4))=EY$8,IFERROR(--LEFT(OFFSET('Vacation Tracker'!$Q140:$AD140,0,EV$4),LEN(OFFSET('Vacation Tracker'!$Q140:$AD140,0,EV$4))-1),0)))</f>
        <v>0</v>
      </c>
      <c r="EZ137" s="23">
        <f ca="1">SUM(OFFSET('Vacation Tracker'!$Q140:$AD140,0,EZ$4))</f>
        <v>0</v>
      </c>
      <c r="FA137" s="26">
        <f t="shared" ref="FA137" ca="1" si="6783">EZ137-FB137</f>
        <v>0</v>
      </c>
      <c r="FB137" s="26">
        <f t="array" aca="1" ref="FB137" ca="1">SUM(IF(RIGHT(OFFSET('Vacation Tracker'!$Q140:$AD140,0,EZ$4))&lt;&gt;"O",IFERROR(--LEFT(OFFSET('Vacation Tracker'!$Q140:$AD140,0,EZ$4),LEN(OFFSET('Vacation Tracker'!$Q140:$AD140,0,EZ$4))-1),0)))</f>
        <v>0</v>
      </c>
      <c r="FC137" s="26">
        <f t="array" aca="1" ref="FC137" ca="1">SUM(IF(RIGHT(OFFSET('Vacation Tracker'!$Q140:$AD140,0,EZ$4))=FC$8,IFERROR(--LEFT(OFFSET('Vacation Tracker'!$Q140:$AD140,0,EZ$4),LEN(OFFSET('Vacation Tracker'!$Q140:$AD140,0,EZ$4))-1),0)))</f>
        <v>0</v>
      </c>
      <c r="FD137" s="23">
        <f ca="1">SUM(OFFSET('Vacation Tracker'!$Q140:$AD140,0,FD$4))</f>
        <v>0</v>
      </c>
      <c r="FE137" s="26">
        <f t="shared" ref="FE137" ca="1" si="6784">FD137-FF137</f>
        <v>0</v>
      </c>
      <c r="FF137" s="26">
        <f t="array" aca="1" ref="FF137" ca="1">SUM(IF(RIGHT(OFFSET('Vacation Tracker'!$Q140:$AD140,0,FD$4))&lt;&gt;"O",IFERROR(--LEFT(OFFSET('Vacation Tracker'!$Q140:$AD140,0,FD$4),LEN(OFFSET('Vacation Tracker'!$Q140:$AD140,0,FD$4))-1),0)))</f>
        <v>0</v>
      </c>
      <c r="FG137" s="26">
        <f t="array" aca="1" ref="FG137" ca="1">SUM(IF(RIGHT(OFFSET('Vacation Tracker'!$Q140:$AD140,0,FD$4))=FG$8,IFERROR(--LEFT(OFFSET('Vacation Tracker'!$Q140:$AD140,0,FD$4),LEN(OFFSET('Vacation Tracker'!$Q140:$AD140,0,FD$4))-1),0)))</f>
        <v>0</v>
      </c>
      <c r="FH137" s="23">
        <f ca="1">SUM(OFFSET('Vacation Tracker'!$Q140:$AD140,0,FH$4))</f>
        <v>0</v>
      </c>
      <c r="FI137" s="26">
        <f t="shared" ref="FI137" ca="1" si="6785">FH137-FJ137</f>
        <v>0</v>
      </c>
      <c r="FJ137" s="26">
        <f t="array" aca="1" ref="FJ137" ca="1">SUM(IF(RIGHT(OFFSET('Vacation Tracker'!$Q140:$AD140,0,FH$4))&lt;&gt;"O",IFERROR(--LEFT(OFFSET('Vacation Tracker'!$Q140:$AD140,0,FH$4),LEN(OFFSET('Vacation Tracker'!$Q140:$AD140,0,FH$4))-1),0)))</f>
        <v>0</v>
      </c>
      <c r="FK137" s="26">
        <f t="array" aca="1" ref="FK137" ca="1">SUM(IF(RIGHT(OFFSET('Vacation Tracker'!$Q140:$AD140,0,FH$4))=FK$8,IFERROR(--LEFT(OFFSET('Vacation Tracker'!$Q140:$AD140,0,FH$4),LEN(OFFSET('Vacation Tracker'!$Q140:$AD140,0,FH$4))-1),0)))</f>
        <v>0</v>
      </c>
      <c r="FL137" s="23">
        <f ca="1">SUM(OFFSET('Vacation Tracker'!$Q140:$AD140,0,FL$4))</f>
        <v>0</v>
      </c>
      <c r="FM137" s="26">
        <f t="shared" ref="FM137" ca="1" si="6786">FL137-FN137</f>
        <v>0</v>
      </c>
      <c r="FN137" s="26">
        <f t="array" aca="1" ref="FN137" ca="1">SUM(IF(RIGHT(OFFSET('Vacation Tracker'!$Q140:$AD140,0,FL$4))&lt;&gt;"O",IFERROR(--LEFT(OFFSET('Vacation Tracker'!$Q140:$AD140,0,FL$4),LEN(OFFSET('Vacation Tracker'!$Q140:$AD140,0,FL$4))-1),0)))</f>
        <v>0</v>
      </c>
      <c r="FO137" s="26">
        <f t="array" aca="1" ref="FO137" ca="1">SUM(IF(RIGHT(OFFSET('Vacation Tracker'!$Q140:$AD140,0,FL$4))=FO$8,IFERROR(--LEFT(OFFSET('Vacation Tracker'!$Q140:$AD140,0,FL$4),LEN(OFFSET('Vacation Tracker'!$Q140:$AD140,0,FL$4))-1),0)))</f>
        <v>0</v>
      </c>
      <c r="FP137" s="23">
        <f ca="1">SUM(OFFSET('Vacation Tracker'!$Q140:$AD140,0,FP$4))</f>
        <v>0</v>
      </c>
      <c r="FQ137" s="26">
        <f t="shared" ref="FQ137" ca="1" si="6787">FP137-FR137</f>
        <v>0</v>
      </c>
      <c r="FR137" s="26">
        <f t="array" aca="1" ref="FR137" ca="1">SUM(IF(RIGHT(OFFSET('Vacation Tracker'!$Q140:$AD140,0,FP$4))&lt;&gt;"O",IFERROR(--LEFT(OFFSET('Vacation Tracker'!$Q140:$AD140,0,FP$4),LEN(OFFSET('Vacation Tracker'!$Q140:$AD140,0,FP$4))-1),0)))</f>
        <v>0</v>
      </c>
      <c r="FS137" s="26">
        <f t="array" aca="1" ref="FS137" ca="1">SUM(IF(RIGHT(OFFSET('Vacation Tracker'!$Q140:$AD140,0,FP$4))=FS$8,IFERROR(--LEFT(OFFSET('Vacation Tracker'!$Q140:$AD140,0,FP$4),LEN(OFFSET('Vacation Tracker'!$Q140:$AD140,0,FP$4))-1),0)))</f>
        <v>0</v>
      </c>
      <c r="FT137" s="23">
        <f ca="1">SUM(OFFSET('Vacation Tracker'!$Q140:$AD140,0,FT$4))</f>
        <v>0</v>
      </c>
      <c r="FU137" s="26">
        <f t="shared" ref="FU137" ca="1" si="6788">FT137-FV137</f>
        <v>0</v>
      </c>
      <c r="FV137" s="26">
        <f t="array" aca="1" ref="FV137" ca="1">SUM(IF(RIGHT(OFFSET('Vacation Tracker'!$Q140:$AD140,0,FT$4))&lt;&gt;"O",IFERROR(--LEFT(OFFSET('Vacation Tracker'!$Q140:$AD140,0,FT$4),LEN(OFFSET('Vacation Tracker'!$Q140:$AD140,0,FT$4))-1),0)))</f>
        <v>0</v>
      </c>
      <c r="FW137" s="26">
        <f t="array" aca="1" ref="FW137" ca="1">SUM(IF(RIGHT(OFFSET('Vacation Tracker'!$Q140:$AD140,0,FT$4))=FW$8,IFERROR(--LEFT(OFFSET('Vacation Tracker'!$Q140:$AD140,0,FT$4),LEN(OFFSET('Vacation Tracker'!$Q140:$AD140,0,FT$4))-1),0)))</f>
        <v>0</v>
      </c>
      <c r="FX137" s="23">
        <f ca="1">SUM(OFFSET('Vacation Tracker'!$Q140:$AD140,0,FX$4))</f>
        <v>0</v>
      </c>
      <c r="FY137" s="26">
        <f t="shared" ref="FY137" ca="1" si="6789">FX137-FZ137</f>
        <v>0</v>
      </c>
      <c r="FZ137" s="26">
        <f t="array" aca="1" ref="FZ137" ca="1">SUM(IF(RIGHT(OFFSET('Vacation Tracker'!$Q140:$AD140,0,FX$4))&lt;&gt;"O",IFERROR(--LEFT(OFFSET('Vacation Tracker'!$Q140:$AD140,0,FX$4),LEN(OFFSET('Vacation Tracker'!$Q140:$AD140,0,FX$4))-1),0)))</f>
        <v>0</v>
      </c>
      <c r="GA137" s="26">
        <f t="array" aca="1" ref="GA137" ca="1">SUM(IF(RIGHT(OFFSET('Vacation Tracker'!$Q140:$AD140,0,FX$4))=GA$8,IFERROR(--LEFT(OFFSET('Vacation Tracker'!$Q140:$AD140,0,FX$4),LEN(OFFSET('Vacation Tracker'!$Q140:$AD140,0,FX$4))-1),0)))</f>
        <v>0</v>
      </c>
      <c r="GB137" s="23">
        <f ca="1">SUM(OFFSET('Vacation Tracker'!$Q140:$AD140,0,GB$4))</f>
        <v>0</v>
      </c>
      <c r="GC137" s="26">
        <f t="shared" ref="GC137" ca="1" si="6790">GB137-GD137</f>
        <v>0</v>
      </c>
      <c r="GD137" s="26">
        <f t="array" aca="1" ref="GD137" ca="1">SUM(IF(RIGHT(OFFSET('Vacation Tracker'!$Q140:$AD140,0,GB$4))&lt;&gt;"O",IFERROR(--LEFT(OFFSET('Vacation Tracker'!$Q140:$AD140,0,GB$4),LEN(OFFSET('Vacation Tracker'!$Q140:$AD140,0,GB$4))-1),0)))</f>
        <v>0</v>
      </c>
      <c r="GE137" s="26">
        <f t="array" aca="1" ref="GE137" ca="1">SUM(IF(RIGHT(OFFSET('Vacation Tracker'!$Q140:$AD140,0,GB$4))=GE$8,IFERROR(--LEFT(OFFSET('Vacation Tracker'!$Q140:$AD140,0,GB$4),LEN(OFFSET('Vacation Tracker'!$Q140:$AD140,0,GB$4))-1),0)))</f>
        <v>0</v>
      </c>
      <c r="GF137" s="23">
        <f ca="1">SUM(OFFSET('Vacation Tracker'!$Q140:$AD140,0,GF$4))</f>
        <v>0</v>
      </c>
      <c r="GG137" s="26">
        <f t="shared" ref="GG137" ca="1" si="6791">GF137-GH137</f>
        <v>0</v>
      </c>
      <c r="GH137" s="26">
        <f t="array" aca="1" ref="GH137" ca="1">SUM(IF(RIGHT(OFFSET('Vacation Tracker'!$Q140:$AD140,0,GF$4))&lt;&gt;"O",IFERROR(--LEFT(OFFSET('Vacation Tracker'!$Q140:$AD140,0,GF$4),LEN(OFFSET('Vacation Tracker'!$Q140:$AD140,0,GF$4))-1),0)))</f>
        <v>0</v>
      </c>
      <c r="GI137" s="26">
        <f t="array" aca="1" ref="GI137" ca="1">SUM(IF(RIGHT(OFFSET('Vacation Tracker'!$Q140:$AD140,0,GF$4))=GI$8,IFERROR(--LEFT(OFFSET('Vacation Tracker'!$Q140:$AD140,0,GF$4),LEN(OFFSET('Vacation Tracker'!$Q140:$AD140,0,GF$4))-1),0)))</f>
        <v>0</v>
      </c>
      <c r="GJ137" s="23">
        <f ca="1">SUM(OFFSET('Vacation Tracker'!$Q140:$AD140,0,GJ$4))</f>
        <v>0</v>
      </c>
      <c r="GK137" s="26">
        <f t="shared" ref="GK137" ca="1" si="6792">GJ137-GL137</f>
        <v>0</v>
      </c>
      <c r="GL137" s="26">
        <f t="array" aca="1" ref="GL137" ca="1">SUM(IF(RIGHT(OFFSET('Vacation Tracker'!$Q140:$AD140,0,GJ$4))&lt;&gt;"O",IFERROR(--LEFT(OFFSET('Vacation Tracker'!$Q140:$AD140,0,GJ$4),LEN(OFFSET('Vacation Tracker'!$Q140:$AD140,0,GJ$4))-1),0)))</f>
        <v>0</v>
      </c>
      <c r="GM137" s="26">
        <f t="array" aca="1" ref="GM137" ca="1">SUM(IF(RIGHT(OFFSET('Vacation Tracker'!$Q140:$AD140,0,GJ$4))=GM$8,IFERROR(--LEFT(OFFSET('Vacation Tracker'!$Q140:$AD140,0,GJ$4),LEN(OFFSET('Vacation Tracker'!$Q140:$AD140,0,GJ$4))-1),0)))</f>
        <v>0</v>
      </c>
      <c r="GN137" s="23">
        <f ca="1">SUM(OFFSET('Vacation Tracker'!$Q140:$AD140,0,GN$4))</f>
        <v>0</v>
      </c>
      <c r="GO137" s="26">
        <f t="shared" ref="GO137" ca="1" si="6793">GN137-GP137</f>
        <v>0</v>
      </c>
      <c r="GP137" s="26">
        <f t="array" aca="1" ref="GP137" ca="1">SUM(IF(RIGHT(OFFSET('Vacation Tracker'!$Q140:$AD140,0,GN$4))&lt;&gt;"O",IFERROR(--LEFT(OFFSET('Vacation Tracker'!$Q140:$AD140,0,GN$4),LEN(OFFSET('Vacation Tracker'!$Q140:$AD140,0,GN$4))-1),0)))</f>
        <v>0</v>
      </c>
      <c r="GQ137" s="26">
        <f t="array" aca="1" ref="GQ137" ca="1">SUM(IF(RIGHT(OFFSET('Vacation Tracker'!$Q140:$AD140,0,GN$4))=GQ$8,IFERROR(--LEFT(OFFSET('Vacation Tracker'!$Q140:$AD140,0,GN$4),LEN(OFFSET('Vacation Tracker'!$Q140:$AD140,0,GN$4))-1),0)))</f>
        <v>0</v>
      </c>
      <c r="GR137" s="23">
        <f ca="1">SUM(OFFSET('Vacation Tracker'!$Q140:$AD140,0,GR$4))</f>
        <v>0</v>
      </c>
      <c r="GS137" s="26">
        <f t="shared" ref="GS137" ca="1" si="6794">GR137-GT137</f>
        <v>0</v>
      </c>
      <c r="GT137" s="26">
        <f t="array" aca="1" ref="GT137" ca="1">SUM(IF(RIGHT(OFFSET('Vacation Tracker'!$Q140:$AD140,0,GR$4))&lt;&gt;"O",IFERROR(--LEFT(OFFSET('Vacation Tracker'!$Q140:$AD140,0,GR$4),LEN(OFFSET('Vacation Tracker'!$Q140:$AD140,0,GR$4))-1),0)))</f>
        <v>0</v>
      </c>
      <c r="GU137" s="26">
        <f t="array" aca="1" ref="GU137" ca="1">SUM(IF(RIGHT(OFFSET('Vacation Tracker'!$Q140:$AD140,0,GR$4))=GU$8,IFERROR(--LEFT(OFFSET('Vacation Tracker'!$Q140:$AD140,0,GR$4),LEN(OFFSET('Vacation Tracker'!$Q140:$AD140,0,GR$4))-1),0)))</f>
        <v>0</v>
      </c>
      <c r="GV137" s="23">
        <f ca="1">SUM(OFFSET('Vacation Tracker'!$Q140:$AD140,0,GV$4))</f>
        <v>0</v>
      </c>
      <c r="GW137" s="26">
        <f t="shared" ref="GW137" ca="1" si="6795">GV137-GX137</f>
        <v>0</v>
      </c>
      <c r="GX137" s="26">
        <f t="array" aca="1" ref="GX137" ca="1">SUM(IF(RIGHT(OFFSET('Vacation Tracker'!$Q140:$AD140,0,GV$4))&lt;&gt;"O",IFERROR(--LEFT(OFFSET('Vacation Tracker'!$Q140:$AD140,0,GV$4),LEN(OFFSET('Vacation Tracker'!$Q140:$AD140,0,GV$4))-1),0)))</f>
        <v>0</v>
      </c>
      <c r="GY137" s="26">
        <f t="array" aca="1" ref="GY137" ca="1">SUM(IF(RIGHT(OFFSET('Vacation Tracker'!$Q140:$AD140,0,GV$4))=GY$8,IFERROR(--LEFT(OFFSET('Vacation Tracker'!$Q140:$AD140,0,GV$4),LEN(OFFSET('Vacation Tracker'!$Q140:$AD140,0,GV$4))-1),0)))</f>
        <v>0</v>
      </c>
      <c r="GZ137" s="23">
        <f ca="1">SUM(OFFSET('Vacation Tracker'!$Q140:$AD140,0,GZ$4))</f>
        <v>0</v>
      </c>
      <c r="HA137" s="26">
        <f t="shared" ref="HA137" ca="1" si="6796">GZ137-HB137</f>
        <v>0</v>
      </c>
      <c r="HB137" s="26">
        <f t="array" aca="1" ref="HB137" ca="1">SUM(IF(RIGHT(OFFSET('Vacation Tracker'!$Q140:$AD140,0,GZ$4))&lt;&gt;"O",IFERROR(--LEFT(OFFSET('Vacation Tracker'!$Q140:$AD140,0,GZ$4),LEN(OFFSET('Vacation Tracker'!$Q140:$AD140,0,GZ$4))-1),0)))</f>
        <v>0</v>
      </c>
      <c r="HC137" s="26">
        <f t="array" aca="1" ref="HC137" ca="1">SUM(IF(RIGHT(OFFSET('Vacation Tracker'!$Q140:$AD140,0,GZ$4))=HC$8,IFERROR(--LEFT(OFFSET('Vacation Tracker'!$Q140:$AD140,0,GZ$4),LEN(OFFSET('Vacation Tracker'!$Q140:$AD140,0,GZ$4))-1),0)))</f>
        <v>0</v>
      </c>
      <c r="HD137" s="23">
        <f ca="1">SUM(OFFSET('Vacation Tracker'!$Q140:$AD140,0,HD$4))</f>
        <v>0</v>
      </c>
      <c r="HE137" s="26">
        <f t="shared" ref="HE137" ca="1" si="6797">HD137-HF137</f>
        <v>0</v>
      </c>
      <c r="HF137" s="26">
        <f t="array" aca="1" ref="HF137" ca="1">SUM(IF(RIGHT(OFFSET('Vacation Tracker'!$Q140:$AD140,0,HD$4))&lt;&gt;"O",IFERROR(--LEFT(OFFSET('Vacation Tracker'!$Q140:$AD140,0,HD$4),LEN(OFFSET('Vacation Tracker'!$Q140:$AD140,0,HD$4))-1),0)))</f>
        <v>0</v>
      </c>
      <c r="HG137" s="26">
        <f t="array" aca="1" ref="HG137" ca="1">SUM(IF(RIGHT(OFFSET('Vacation Tracker'!$Q140:$AD140,0,HD$4))=HG$8,IFERROR(--LEFT(OFFSET('Vacation Tracker'!$Q140:$AD140,0,HD$4),LEN(OFFSET('Vacation Tracker'!$Q140:$AD140,0,HD$4))-1),0)))</f>
        <v>0</v>
      </c>
      <c r="HH137" s="23">
        <f ca="1">SUM(OFFSET('Vacation Tracker'!$Q140:$AD140,0,HH$4))</f>
        <v>0</v>
      </c>
      <c r="HI137" s="26">
        <f t="shared" ref="HI137" ca="1" si="6798">HH137-HJ137</f>
        <v>0</v>
      </c>
      <c r="HJ137" s="26">
        <f t="array" aca="1" ref="HJ137" ca="1">SUM(IF(RIGHT(OFFSET('Vacation Tracker'!$Q140:$AD140,0,HH$4))&lt;&gt;"O",IFERROR(--LEFT(OFFSET('Vacation Tracker'!$Q140:$AD140,0,HH$4),LEN(OFFSET('Vacation Tracker'!$Q140:$AD140,0,HH$4))-1),0)))</f>
        <v>0</v>
      </c>
      <c r="HK137" s="26">
        <f t="array" aca="1" ref="HK137" ca="1">SUM(IF(RIGHT(OFFSET('Vacation Tracker'!$Q140:$AD140,0,HH$4))=HK$8,IFERROR(--LEFT(OFFSET('Vacation Tracker'!$Q140:$AD140,0,HH$4),LEN(OFFSET('Vacation Tracker'!$Q140:$AD140,0,HH$4))-1),0)))</f>
        <v>0</v>
      </c>
      <c r="HL137" s="23">
        <f ca="1">SUM(OFFSET('Vacation Tracker'!$Q140:$AD140,0,HL$4))</f>
        <v>0</v>
      </c>
      <c r="HM137" s="26">
        <f t="shared" ref="HM137" ca="1" si="6799">HL137-HN137</f>
        <v>0</v>
      </c>
      <c r="HN137" s="26">
        <f t="array" aca="1" ref="HN137" ca="1">SUM(IF(RIGHT(OFFSET('Vacation Tracker'!$Q140:$AD140,0,HL$4))&lt;&gt;"O",IFERROR(--LEFT(OFFSET('Vacation Tracker'!$Q140:$AD140,0,HL$4),LEN(OFFSET('Vacation Tracker'!$Q140:$AD140,0,HL$4))-1),0)))</f>
        <v>0</v>
      </c>
      <c r="HO137" s="26">
        <f t="array" aca="1" ref="HO137" ca="1">SUM(IF(RIGHT(OFFSET('Vacation Tracker'!$Q140:$AD140,0,HL$4))=HO$8,IFERROR(--LEFT(OFFSET('Vacation Tracker'!$Q140:$AD140,0,HL$4),LEN(OFFSET('Vacation Tracker'!$Q140:$AD140,0,HL$4))-1),0)))</f>
        <v>0</v>
      </c>
      <c r="HP137" s="23">
        <f ca="1">SUM(OFFSET('Vacation Tracker'!$Q140:$AD140,0,HP$4))</f>
        <v>0</v>
      </c>
      <c r="HQ137" s="26">
        <f t="shared" ref="HQ137" ca="1" si="6800">HP137-HR137</f>
        <v>0</v>
      </c>
      <c r="HR137" s="26">
        <f t="array" aca="1" ref="HR137" ca="1">SUM(IF(RIGHT(OFFSET('Vacation Tracker'!$Q140:$AD140,0,HP$4))&lt;&gt;"O",IFERROR(--LEFT(OFFSET('Vacation Tracker'!$Q140:$AD140,0,HP$4),LEN(OFFSET('Vacation Tracker'!$Q140:$AD140,0,HP$4))-1),0)))</f>
        <v>0</v>
      </c>
      <c r="HS137" s="23">
        <f t="array" aca="1" ref="HS137" ca="1">SUM(IF(RIGHT(OFFSET('Vacation Tracker'!$Q140:$AD140,0,HP$4))=HS$8,IFERROR(--LEFT(OFFSET('Vacation Tracker'!$Q140:$AD140,0,HP$4),LEN(OFFSET('Vacation Tracker'!$Q140:$AD140,0,HP$4))-1),0)))</f>
        <v>0</v>
      </c>
    </row>
    <row r="138" spans="2:227" ht="15" customHeight="1" x14ac:dyDescent="0.2">
      <c r="B138" s="23">
        <f>IF('Vacation Tracker'!B141&lt;&gt;"",'Vacation Tracker'!B141,"")</f>
        <v>130</v>
      </c>
      <c r="C138" s="24" t="str">
        <f>IF('Vacation Tracker'!C141&lt;&gt;"",'Vacation Tracker'!C141,"")</f>
        <v/>
      </c>
      <c r="D138" s="25" t="str">
        <f>IF('Vacation Tracker'!D141&lt;&gt;"",'Vacation Tracker'!D141,"")</f>
        <v/>
      </c>
      <c r="E138" s="25" t="str">
        <f>IF('Vacation Tracker'!E141&lt;&gt;"",'Vacation Tracker'!E141,"")</f>
        <v/>
      </c>
      <c r="F138" s="24" t="str">
        <f>IF('Vacation Tracker'!F141&lt;&gt;"",'Vacation Tracker'!F141,"")</f>
        <v/>
      </c>
      <c r="G138" s="24" t="str">
        <f>IF('Vacation Tracker'!G141&lt;&gt;"",'Vacation Tracker'!G141,"")</f>
        <v/>
      </c>
      <c r="H138" s="23" t="str">
        <f t="shared" si="6389"/>
        <v/>
      </c>
      <c r="I138" s="23" t="str">
        <f t="shared" si="6389"/>
        <v/>
      </c>
      <c r="J138" s="23" t="str">
        <f t="shared" si="6389"/>
        <v/>
      </c>
      <c r="K138" s="23" t="str">
        <f t="shared" ref="K138:K201" si="6801">IF($C138&lt;&gt;"",SUMPRODUCT(($L$8:$FU$8=K$8)*$L138:$FU138),"")</f>
        <v/>
      </c>
      <c r="L138" s="23">
        <f ca="1">SUM(OFFSET('Vacation Tracker'!$Q141:$AD141,0,L$4))</f>
        <v>0</v>
      </c>
      <c r="M138" s="26">
        <f t="shared" ca="1" si="6747"/>
        <v>0</v>
      </c>
      <c r="N138" s="26">
        <f t="array" aca="1" ref="N138" ca="1">SUM(IF(RIGHT(OFFSET('Vacation Tracker'!$Q141:$AD141,0,L$4))&lt;&gt;"O",IFERROR(--LEFT(OFFSET('Vacation Tracker'!$Q141:$AD141,0,L$4),LEN(OFFSET('Vacation Tracker'!$Q141:$AD141,0,L$4))-1),0)))</f>
        <v>0</v>
      </c>
      <c r="O138" s="26">
        <f t="array" aca="1" ref="O138" ca="1">SUM(IF(RIGHT(OFFSET('Vacation Tracker'!$Q141:$AD141,0,L$4))=O$8,IFERROR(--LEFT(OFFSET('Vacation Tracker'!$Q141:$AD141,0,L$4),LEN(OFFSET('Vacation Tracker'!$Q141:$AD141,0,L$4))-1),0)))</f>
        <v>0</v>
      </c>
      <c r="P138" s="23">
        <f ca="1">SUM(OFFSET('Vacation Tracker'!$Q141:$AD141,0,P$4))</f>
        <v>0</v>
      </c>
      <c r="Q138" s="26">
        <f t="shared" ca="1" si="6748"/>
        <v>0</v>
      </c>
      <c r="R138" s="26">
        <f t="array" aca="1" ref="R138" ca="1">SUM(IF(RIGHT(OFFSET('Vacation Tracker'!$Q141:$AD141,0,P$4))&lt;&gt;"O",IFERROR(--LEFT(OFFSET('Vacation Tracker'!$Q141:$AD141,0,P$4),LEN(OFFSET('Vacation Tracker'!$Q141:$AD141,0,P$4))-1),0)))</f>
        <v>0</v>
      </c>
      <c r="S138" s="26">
        <f t="array" aca="1" ref="S138" ca="1">SUM(IF(RIGHT(OFFSET('Vacation Tracker'!$Q141:$AD141,0,P$4))=S$8,IFERROR(--LEFT(OFFSET('Vacation Tracker'!$Q141:$AD141,0,P$4),LEN(OFFSET('Vacation Tracker'!$Q141:$AD141,0,P$4))-1),0)))</f>
        <v>0</v>
      </c>
      <c r="T138" s="23">
        <f ca="1">SUM(OFFSET('Vacation Tracker'!$Q141:$AD141,0,T$4))</f>
        <v>0</v>
      </c>
      <c r="U138" s="26">
        <f t="shared" ca="1" si="6749"/>
        <v>0</v>
      </c>
      <c r="V138" s="26">
        <f t="array" aca="1" ref="V138" ca="1">SUM(IF(RIGHT(OFFSET('Vacation Tracker'!$Q141:$AD141,0,T$4))&lt;&gt;"O",IFERROR(--LEFT(OFFSET('Vacation Tracker'!$Q141:$AD141,0,T$4),LEN(OFFSET('Vacation Tracker'!$Q141:$AD141,0,T$4))-1),0)))</f>
        <v>0</v>
      </c>
      <c r="W138" s="26">
        <f t="array" aca="1" ref="W138" ca="1">SUM(IF(RIGHT(OFFSET('Vacation Tracker'!$Q141:$AD141,0,T$4))=W$8,IFERROR(--LEFT(OFFSET('Vacation Tracker'!$Q141:$AD141,0,T$4),LEN(OFFSET('Vacation Tracker'!$Q141:$AD141,0,T$4))-1),0)))</f>
        <v>0</v>
      </c>
      <c r="X138" s="23">
        <f ca="1">SUM(OFFSET('Vacation Tracker'!$Q141:$AD141,0,X$4))</f>
        <v>0</v>
      </c>
      <c r="Y138" s="26">
        <f t="shared" ref="Y138" ca="1" si="6802">X138-Z138</f>
        <v>0</v>
      </c>
      <c r="Z138" s="26">
        <f t="array" aca="1" ref="Z138" ca="1">SUM(IF(RIGHT(OFFSET('Vacation Tracker'!$Q141:$AD141,0,X$4))&lt;&gt;"O",IFERROR(--LEFT(OFFSET('Vacation Tracker'!$Q141:$AD141,0,X$4),LEN(OFFSET('Vacation Tracker'!$Q141:$AD141,0,X$4))-1),0)))</f>
        <v>0</v>
      </c>
      <c r="AA138" s="26">
        <f t="array" aca="1" ref="AA138" ca="1">SUM(IF(RIGHT(OFFSET('Vacation Tracker'!$Q141:$AD141,0,X$4))=AA$8,IFERROR(--LEFT(OFFSET('Vacation Tracker'!$Q141:$AD141,0,X$4),LEN(OFFSET('Vacation Tracker'!$Q141:$AD141,0,X$4))-1),0)))</f>
        <v>0</v>
      </c>
      <c r="AB138" s="23">
        <f ca="1">SUM(OFFSET('Vacation Tracker'!$Q141:$AD141,0,AB$4))</f>
        <v>0</v>
      </c>
      <c r="AC138" s="26">
        <f t="shared" ref="AC138" ca="1" si="6803">AB138-AD138</f>
        <v>0</v>
      </c>
      <c r="AD138" s="26">
        <f t="array" aca="1" ref="AD138" ca="1">SUM(IF(RIGHT(OFFSET('Vacation Tracker'!$Q141:$AD141,0,AB$4))&lt;&gt;"O",IFERROR(--LEFT(OFFSET('Vacation Tracker'!$Q141:$AD141,0,AB$4),LEN(OFFSET('Vacation Tracker'!$Q141:$AD141,0,AB$4))-1),0)))</f>
        <v>0</v>
      </c>
      <c r="AE138" s="26">
        <f t="array" aca="1" ref="AE138" ca="1">SUM(IF(RIGHT(OFFSET('Vacation Tracker'!$Q141:$AD141,0,AB$4))=AE$8,IFERROR(--LEFT(OFFSET('Vacation Tracker'!$Q141:$AD141,0,AB$4),LEN(OFFSET('Vacation Tracker'!$Q141:$AD141,0,AB$4))-1),0)))</f>
        <v>0</v>
      </c>
      <c r="AF138" s="23">
        <f ca="1">SUM(OFFSET('Vacation Tracker'!$Q141:$AD141,0,AF$4))</f>
        <v>0</v>
      </c>
      <c r="AG138" s="26">
        <f t="shared" ref="AG138" ca="1" si="6804">AF138-AH138</f>
        <v>0</v>
      </c>
      <c r="AH138" s="26">
        <f t="array" aca="1" ref="AH138" ca="1">SUM(IF(RIGHT(OFFSET('Vacation Tracker'!$Q141:$AD141,0,AF$4))&lt;&gt;"O",IFERROR(--LEFT(OFFSET('Vacation Tracker'!$Q141:$AD141,0,AF$4),LEN(OFFSET('Vacation Tracker'!$Q141:$AD141,0,AF$4))-1),0)))</f>
        <v>0</v>
      </c>
      <c r="AI138" s="26">
        <f t="array" aca="1" ref="AI138" ca="1">SUM(IF(RIGHT(OFFSET('Vacation Tracker'!$Q141:$AD141,0,AF$4))=AI$8,IFERROR(--LEFT(OFFSET('Vacation Tracker'!$Q141:$AD141,0,AF$4),LEN(OFFSET('Vacation Tracker'!$Q141:$AD141,0,AF$4))-1),0)))</f>
        <v>0</v>
      </c>
      <c r="AJ138" s="23">
        <f ca="1">SUM(OFFSET('Vacation Tracker'!$Q141:$AD141,0,AJ$4))</f>
        <v>0</v>
      </c>
      <c r="AK138" s="26">
        <f t="shared" ref="AK138" ca="1" si="6805">AJ138-AL138</f>
        <v>0</v>
      </c>
      <c r="AL138" s="26">
        <f t="array" aca="1" ref="AL138" ca="1">SUM(IF(RIGHT(OFFSET('Vacation Tracker'!$Q141:$AD141,0,AJ$4))&lt;&gt;"O",IFERROR(--LEFT(OFFSET('Vacation Tracker'!$Q141:$AD141,0,AJ$4),LEN(OFFSET('Vacation Tracker'!$Q141:$AD141,0,AJ$4))-1),0)))</f>
        <v>0</v>
      </c>
      <c r="AM138" s="26">
        <f t="array" aca="1" ref="AM138" ca="1">SUM(IF(RIGHT(OFFSET('Vacation Tracker'!$Q141:$AD141,0,AJ$4))=AM$8,IFERROR(--LEFT(OFFSET('Vacation Tracker'!$Q141:$AD141,0,AJ$4),LEN(OFFSET('Vacation Tracker'!$Q141:$AD141,0,AJ$4))-1),0)))</f>
        <v>0</v>
      </c>
      <c r="AN138" s="23">
        <f ca="1">SUM(OFFSET('Vacation Tracker'!$Q141:$AD141,0,AN$4))</f>
        <v>0</v>
      </c>
      <c r="AO138" s="26">
        <f t="shared" ref="AO138" ca="1" si="6806">AN138-AP138</f>
        <v>0</v>
      </c>
      <c r="AP138" s="26">
        <f t="array" aca="1" ref="AP138" ca="1">SUM(IF(RIGHT(OFFSET('Vacation Tracker'!$Q141:$AD141,0,AN$4))&lt;&gt;"O",IFERROR(--LEFT(OFFSET('Vacation Tracker'!$Q141:$AD141,0,AN$4),LEN(OFFSET('Vacation Tracker'!$Q141:$AD141,0,AN$4))-1),0)))</f>
        <v>0</v>
      </c>
      <c r="AQ138" s="26">
        <f t="array" aca="1" ref="AQ138" ca="1">SUM(IF(RIGHT(OFFSET('Vacation Tracker'!$Q141:$AD141,0,AN$4))=AQ$8,IFERROR(--LEFT(OFFSET('Vacation Tracker'!$Q141:$AD141,0,AN$4),LEN(OFFSET('Vacation Tracker'!$Q141:$AD141,0,AN$4))-1),0)))</f>
        <v>0</v>
      </c>
      <c r="AR138" s="23">
        <f ca="1">SUM(OFFSET('Vacation Tracker'!$Q141:$AD141,0,AR$4))</f>
        <v>0</v>
      </c>
      <c r="AS138" s="26">
        <f t="shared" ref="AS138" ca="1" si="6807">AR138-AT138</f>
        <v>0</v>
      </c>
      <c r="AT138" s="26">
        <f t="array" aca="1" ref="AT138" ca="1">SUM(IF(RIGHT(OFFSET('Vacation Tracker'!$Q141:$AD141,0,AR$4))&lt;&gt;"O",IFERROR(--LEFT(OFFSET('Vacation Tracker'!$Q141:$AD141,0,AR$4),LEN(OFFSET('Vacation Tracker'!$Q141:$AD141,0,AR$4))-1),0)))</f>
        <v>0</v>
      </c>
      <c r="AU138" s="26">
        <f t="array" aca="1" ref="AU138" ca="1">SUM(IF(RIGHT(OFFSET('Vacation Tracker'!$Q141:$AD141,0,AR$4))=AU$8,IFERROR(--LEFT(OFFSET('Vacation Tracker'!$Q141:$AD141,0,AR$4),LEN(OFFSET('Vacation Tracker'!$Q141:$AD141,0,AR$4))-1),0)))</f>
        <v>0</v>
      </c>
      <c r="AV138" s="23">
        <f ca="1">SUM(OFFSET('Vacation Tracker'!$Q141:$AD141,0,AV$4))</f>
        <v>0</v>
      </c>
      <c r="AW138" s="26">
        <f t="shared" ref="AW138" ca="1" si="6808">AV138-AX138</f>
        <v>0</v>
      </c>
      <c r="AX138" s="26">
        <f t="array" aca="1" ref="AX138" ca="1">SUM(IF(RIGHT(OFFSET('Vacation Tracker'!$Q141:$AD141,0,AV$4))&lt;&gt;"O",IFERROR(--LEFT(OFFSET('Vacation Tracker'!$Q141:$AD141,0,AV$4),LEN(OFFSET('Vacation Tracker'!$Q141:$AD141,0,AV$4))-1),0)))</f>
        <v>0</v>
      </c>
      <c r="AY138" s="26">
        <f t="array" aca="1" ref="AY138" ca="1">SUM(IF(RIGHT(OFFSET('Vacation Tracker'!$Q141:$AD141,0,AV$4))=AY$8,IFERROR(--LEFT(OFFSET('Vacation Tracker'!$Q141:$AD141,0,AV$4),LEN(OFFSET('Vacation Tracker'!$Q141:$AD141,0,AV$4))-1),0)))</f>
        <v>0</v>
      </c>
      <c r="AZ138" s="23">
        <f ca="1">SUM(OFFSET('Vacation Tracker'!$Q141:$AD141,0,AZ$4))</f>
        <v>0</v>
      </c>
      <c r="BA138" s="26">
        <f t="shared" ref="BA138" ca="1" si="6809">AZ138-BB138</f>
        <v>0</v>
      </c>
      <c r="BB138" s="26">
        <f t="array" aca="1" ref="BB138" ca="1">SUM(IF(RIGHT(OFFSET('Vacation Tracker'!$Q141:$AD141,0,AZ$4))&lt;&gt;"O",IFERROR(--LEFT(OFFSET('Vacation Tracker'!$Q141:$AD141,0,AZ$4),LEN(OFFSET('Vacation Tracker'!$Q141:$AD141,0,AZ$4))-1),0)))</f>
        <v>0</v>
      </c>
      <c r="BC138" s="26">
        <f t="array" aca="1" ref="BC138" ca="1">SUM(IF(RIGHT(OFFSET('Vacation Tracker'!$Q141:$AD141,0,AZ$4))=BC$8,IFERROR(--LEFT(OFFSET('Vacation Tracker'!$Q141:$AD141,0,AZ$4),LEN(OFFSET('Vacation Tracker'!$Q141:$AD141,0,AZ$4))-1),0)))</f>
        <v>0</v>
      </c>
      <c r="BD138" s="23">
        <f ca="1">SUM(OFFSET('Vacation Tracker'!$Q141:$AD141,0,BD$4))</f>
        <v>0</v>
      </c>
      <c r="BE138" s="26">
        <f t="shared" ref="BE138" ca="1" si="6810">BD138-BF138</f>
        <v>0</v>
      </c>
      <c r="BF138" s="26">
        <f t="array" aca="1" ref="BF138" ca="1">SUM(IF(RIGHT(OFFSET('Vacation Tracker'!$Q141:$AD141,0,BD$4))&lt;&gt;"O",IFERROR(--LEFT(OFFSET('Vacation Tracker'!$Q141:$AD141,0,BD$4),LEN(OFFSET('Vacation Tracker'!$Q141:$AD141,0,BD$4))-1),0)))</f>
        <v>0</v>
      </c>
      <c r="BG138" s="26">
        <f t="array" aca="1" ref="BG138" ca="1">SUM(IF(RIGHT(OFFSET('Vacation Tracker'!$Q141:$AD141,0,BD$4))=BG$8,IFERROR(--LEFT(OFFSET('Vacation Tracker'!$Q141:$AD141,0,BD$4),LEN(OFFSET('Vacation Tracker'!$Q141:$AD141,0,BD$4))-1),0)))</f>
        <v>0</v>
      </c>
      <c r="BH138" s="23">
        <f ca="1">SUM(OFFSET('Vacation Tracker'!$Q141:$AD141,0,BH$4))</f>
        <v>0</v>
      </c>
      <c r="BI138" s="26">
        <f t="shared" ref="BI138" ca="1" si="6811">BH138-BJ138</f>
        <v>0</v>
      </c>
      <c r="BJ138" s="26">
        <f t="array" aca="1" ref="BJ138" ca="1">SUM(IF(RIGHT(OFFSET('Vacation Tracker'!$Q141:$AD141,0,BH$4))&lt;&gt;"O",IFERROR(--LEFT(OFFSET('Vacation Tracker'!$Q141:$AD141,0,BH$4),LEN(OFFSET('Vacation Tracker'!$Q141:$AD141,0,BH$4))-1),0)))</f>
        <v>0</v>
      </c>
      <c r="BK138" s="26">
        <f t="array" aca="1" ref="BK138" ca="1">SUM(IF(RIGHT(OFFSET('Vacation Tracker'!$Q141:$AD141,0,BH$4))=BK$8,IFERROR(--LEFT(OFFSET('Vacation Tracker'!$Q141:$AD141,0,BH$4),LEN(OFFSET('Vacation Tracker'!$Q141:$AD141,0,BH$4))-1),0)))</f>
        <v>0</v>
      </c>
      <c r="BL138" s="23">
        <f ca="1">SUM(OFFSET('Vacation Tracker'!$Q141:$AD141,0,BL$4))</f>
        <v>0</v>
      </c>
      <c r="BM138" s="26">
        <f t="shared" ref="BM138" ca="1" si="6812">BL138-BN138</f>
        <v>0</v>
      </c>
      <c r="BN138" s="26">
        <f t="array" aca="1" ref="BN138" ca="1">SUM(IF(RIGHT(OFFSET('Vacation Tracker'!$Q141:$AD141,0,BL$4))&lt;&gt;"O",IFERROR(--LEFT(OFFSET('Vacation Tracker'!$Q141:$AD141,0,BL$4),LEN(OFFSET('Vacation Tracker'!$Q141:$AD141,0,BL$4))-1),0)))</f>
        <v>0</v>
      </c>
      <c r="BO138" s="26">
        <f t="array" aca="1" ref="BO138" ca="1">SUM(IF(RIGHT(OFFSET('Vacation Tracker'!$Q141:$AD141,0,BL$4))=BO$8,IFERROR(--LEFT(OFFSET('Vacation Tracker'!$Q141:$AD141,0,BL$4),LEN(OFFSET('Vacation Tracker'!$Q141:$AD141,0,BL$4))-1),0)))</f>
        <v>0</v>
      </c>
      <c r="BP138" s="23">
        <f ca="1">SUM(OFFSET('Vacation Tracker'!$Q141:$AD141,0,BP$4))</f>
        <v>0</v>
      </c>
      <c r="BQ138" s="26">
        <f t="shared" ref="BQ138" ca="1" si="6813">BP138-BR138</f>
        <v>0</v>
      </c>
      <c r="BR138" s="26">
        <f t="array" aca="1" ref="BR138" ca="1">SUM(IF(RIGHT(OFFSET('Vacation Tracker'!$Q141:$AD141,0,BP$4))&lt;&gt;"O",IFERROR(--LEFT(OFFSET('Vacation Tracker'!$Q141:$AD141,0,BP$4),LEN(OFFSET('Vacation Tracker'!$Q141:$AD141,0,BP$4))-1),0)))</f>
        <v>0</v>
      </c>
      <c r="BS138" s="26">
        <f t="array" aca="1" ref="BS138" ca="1">SUM(IF(RIGHT(OFFSET('Vacation Tracker'!$Q141:$AD141,0,BP$4))=BS$8,IFERROR(--LEFT(OFFSET('Vacation Tracker'!$Q141:$AD141,0,BP$4),LEN(OFFSET('Vacation Tracker'!$Q141:$AD141,0,BP$4))-1),0)))</f>
        <v>0</v>
      </c>
      <c r="BT138" s="23">
        <f ca="1">SUM(OFFSET('Vacation Tracker'!$Q141:$AD141,0,BT$4))</f>
        <v>0</v>
      </c>
      <c r="BU138" s="26">
        <f t="shared" ref="BU138" ca="1" si="6814">BT138-BV138</f>
        <v>0</v>
      </c>
      <c r="BV138" s="26">
        <f t="array" aca="1" ref="BV138" ca="1">SUM(IF(RIGHT(OFFSET('Vacation Tracker'!$Q141:$AD141,0,BT$4))&lt;&gt;"O",IFERROR(--LEFT(OFFSET('Vacation Tracker'!$Q141:$AD141,0,BT$4),LEN(OFFSET('Vacation Tracker'!$Q141:$AD141,0,BT$4))-1),0)))</f>
        <v>0</v>
      </c>
      <c r="BW138" s="26">
        <f t="array" aca="1" ref="BW138" ca="1">SUM(IF(RIGHT(OFFSET('Vacation Tracker'!$Q141:$AD141,0,BT$4))=BW$8,IFERROR(--LEFT(OFFSET('Vacation Tracker'!$Q141:$AD141,0,BT$4),LEN(OFFSET('Vacation Tracker'!$Q141:$AD141,0,BT$4))-1),0)))</f>
        <v>0</v>
      </c>
      <c r="BX138" s="23">
        <f ca="1">SUM(OFFSET('Vacation Tracker'!$Q141:$AD141,0,BX$4))</f>
        <v>0</v>
      </c>
      <c r="BY138" s="26">
        <f t="shared" ref="BY138" ca="1" si="6815">BX138-BZ138</f>
        <v>0</v>
      </c>
      <c r="BZ138" s="26">
        <f t="array" aca="1" ref="BZ138" ca="1">SUM(IF(RIGHT(OFFSET('Vacation Tracker'!$Q141:$AD141,0,BX$4))&lt;&gt;"O",IFERROR(--LEFT(OFFSET('Vacation Tracker'!$Q141:$AD141,0,BX$4),LEN(OFFSET('Vacation Tracker'!$Q141:$AD141,0,BX$4))-1),0)))</f>
        <v>0</v>
      </c>
      <c r="CA138" s="26">
        <f t="array" aca="1" ref="CA138" ca="1">SUM(IF(RIGHT(OFFSET('Vacation Tracker'!$Q141:$AD141,0,BX$4))=CA$8,IFERROR(--LEFT(OFFSET('Vacation Tracker'!$Q141:$AD141,0,BX$4),LEN(OFFSET('Vacation Tracker'!$Q141:$AD141,0,BX$4))-1),0)))</f>
        <v>0</v>
      </c>
      <c r="CB138" s="23">
        <f ca="1">SUM(OFFSET('Vacation Tracker'!$Q141:$AD141,0,CB$4))</f>
        <v>0</v>
      </c>
      <c r="CC138" s="26">
        <f t="shared" ref="CC138" ca="1" si="6816">CB138-CD138</f>
        <v>0</v>
      </c>
      <c r="CD138" s="26">
        <f t="array" aca="1" ref="CD138" ca="1">SUM(IF(RIGHT(OFFSET('Vacation Tracker'!$Q141:$AD141,0,CB$4))&lt;&gt;"O",IFERROR(--LEFT(OFFSET('Vacation Tracker'!$Q141:$AD141,0,CB$4),LEN(OFFSET('Vacation Tracker'!$Q141:$AD141,0,CB$4))-1),0)))</f>
        <v>0</v>
      </c>
      <c r="CE138" s="26">
        <f t="array" aca="1" ref="CE138" ca="1">SUM(IF(RIGHT(OFFSET('Vacation Tracker'!$Q141:$AD141,0,CB$4))=CE$8,IFERROR(--LEFT(OFFSET('Vacation Tracker'!$Q141:$AD141,0,CB$4),LEN(OFFSET('Vacation Tracker'!$Q141:$AD141,0,CB$4))-1),0)))</f>
        <v>0</v>
      </c>
      <c r="CF138" s="23">
        <f ca="1">SUM(OFFSET('Vacation Tracker'!$Q141:$AD141,0,CF$4))</f>
        <v>0</v>
      </c>
      <c r="CG138" s="26">
        <f t="shared" ref="CG138" ca="1" si="6817">CF138-CH138</f>
        <v>0</v>
      </c>
      <c r="CH138" s="26">
        <f t="array" aca="1" ref="CH138" ca="1">SUM(IF(RIGHT(OFFSET('Vacation Tracker'!$Q141:$AD141,0,CF$4))&lt;&gt;"O",IFERROR(--LEFT(OFFSET('Vacation Tracker'!$Q141:$AD141,0,CF$4),LEN(OFFSET('Vacation Tracker'!$Q141:$AD141,0,CF$4))-1),0)))</f>
        <v>0</v>
      </c>
      <c r="CI138" s="26">
        <f t="array" aca="1" ref="CI138" ca="1">SUM(IF(RIGHT(OFFSET('Vacation Tracker'!$Q141:$AD141,0,CF$4))=CI$8,IFERROR(--LEFT(OFFSET('Vacation Tracker'!$Q141:$AD141,0,CF$4),LEN(OFFSET('Vacation Tracker'!$Q141:$AD141,0,CF$4))-1),0)))</f>
        <v>0</v>
      </c>
      <c r="CJ138" s="23">
        <f ca="1">SUM(OFFSET('Vacation Tracker'!$Q141:$AD141,0,CJ$4))</f>
        <v>0</v>
      </c>
      <c r="CK138" s="26">
        <f t="shared" ref="CK138" ca="1" si="6818">CJ138-CL138</f>
        <v>0</v>
      </c>
      <c r="CL138" s="26">
        <f t="array" aca="1" ref="CL138" ca="1">SUM(IF(RIGHT(OFFSET('Vacation Tracker'!$Q141:$AD141,0,CJ$4))&lt;&gt;"O",IFERROR(--LEFT(OFFSET('Vacation Tracker'!$Q141:$AD141,0,CJ$4),LEN(OFFSET('Vacation Tracker'!$Q141:$AD141,0,CJ$4))-1),0)))</f>
        <v>0</v>
      </c>
      <c r="CM138" s="26">
        <f t="array" aca="1" ref="CM138" ca="1">SUM(IF(RIGHT(OFFSET('Vacation Tracker'!$Q141:$AD141,0,CJ$4))=CM$8,IFERROR(--LEFT(OFFSET('Vacation Tracker'!$Q141:$AD141,0,CJ$4),LEN(OFFSET('Vacation Tracker'!$Q141:$AD141,0,CJ$4))-1),0)))</f>
        <v>0</v>
      </c>
      <c r="CN138" s="23">
        <f ca="1">SUM(OFFSET('Vacation Tracker'!$Q141:$AD141,0,CN$4))</f>
        <v>0</v>
      </c>
      <c r="CO138" s="26">
        <f t="shared" ref="CO138" ca="1" si="6819">CN138-CP138</f>
        <v>0</v>
      </c>
      <c r="CP138" s="26">
        <f t="array" aca="1" ref="CP138" ca="1">SUM(IF(RIGHT(OFFSET('Vacation Tracker'!$Q141:$AD141,0,CN$4))&lt;&gt;"O",IFERROR(--LEFT(OFFSET('Vacation Tracker'!$Q141:$AD141,0,CN$4),LEN(OFFSET('Vacation Tracker'!$Q141:$AD141,0,CN$4))-1),0)))</f>
        <v>0</v>
      </c>
      <c r="CQ138" s="26">
        <f t="array" aca="1" ref="CQ138" ca="1">SUM(IF(RIGHT(OFFSET('Vacation Tracker'!$Q141:$AD141,0,CN$4))=CQ$8,IFERROR(--LEFT(OFFSET('Vacation Tracker'!$Q141:$AD141,0,CN$4),LEN(OFFSET('Vacation Tracker'!$Q141:$AD141,0,CN$4))-1),0)))</f>
        <v>0</v>
      </c>
      <c r="CR138" s="23">
        <f ca="1">SUM(OFFSET('Vacation Tracker'!$Q141:$AD141,0,CR$4))</f>
        <v>0</v>
      </c>
      <c r="CS138" s="26">
        <f t="shared" ref="CS138" ca="1" si="6820">CR138-CT138</f>
        <v>0</v>
      </c>
      <c r="CT138" s="26">
        <f t="array" aca="1" ref="CT138" ca="1">SUM(IF(RIGHT(OFFSET('Vacation Tracker'!$Q141:$AD141,0,CR$4))&lt;&gt;"O",IFERROR(--LEFT(OFFSET('Vacation Tracker'!$Q141:$AD141,0,CR$4),LEN(OFFSET('Vacation Tracker'!$Q141:$AD141,0,CR$4))-1),0)))</f>
        <v>0</v>
      </c>
      <c r="CU138" s="26">
        <f t="array" aca="1" ref="CU138" ca="1">SUM(IF(RIGHT(OFFSET('Vacation Tracker'!$Q141:$AD141,0,CR$4))=CU$8,IFERROR(--LEFT(OFFSET('Vacation Tracker'!$Q141:$AD141,0,CR$4),LEN(OFFSET('Vacation Tracker'!$Q141:$AD141,0,CR$4))-1),0)))</f>
        <v>0</v>
      </c>
      <c r="CV138" s="23">
        <f ca="1">SUM(OFFSET('Vacation Tracker'!$Q141:$AD141,0,CV$4))</f>
        <v>0</v>
      </c>
      <c r="CW138" s="26">
        <f t="shared" ref="CW138" ca="1" si="6821">CV138-CX138</f>
        <v>0</v>
      </c>
      <c r="CX138" s="26">
        <f t="array" aca="1" ref="CX138" ca="1">SUM(IF(RIGHT(OFFSET('Vacation Tracker'!$Q141:$AD141,0,CV$4))&lt;&gt;"O",IFERROR(--LEFT(OFFSET('Vacation Tracker'!$Q141:$AD141,0,CV$4),LEN(OFFSET('Vacation Tracker'!$Q141:$AD141,0,CV$4))-1),0)))</f>
        <v>0</v>
      </c>
      <c r="CY138" s="26">
        <f t="array" aca="1" ref="CY138" ca="1">SUM(IF(RIGHT(OFFSET('Vacation Tracker'!$Q141:$AD141,0,CV$4))=CY$8,IFERROR(--LEFT(OFFSET('Vacation Tracker'!$Q141:$AD141,0,CV$4),LEN(OFFSET('Vacation Tracker'!$Q141:$AD141,0,CV$4))-1),0)))</f>
        <v>0</v>
      </c>
      <c r="CZ138" s="23">
        <f ca="1">SUM(OFFSET('Vacation Tracker'!$Q141:$AD141,0,CZ$4))</f>
        <v>0</v>
      </c>
      <c r="DA138" s="26">
        <f t="shared" ref="DA138" ca="1" si="6822">CZ138-DB138</f>
        <v>0</v>
      </c>
      <c r="DB138" s="26">
        <f t="array" aca="1" ref="DB138" ca="1">SUM(IF(RIGHT(OFFSET('Vacation Tracker'!$Q141:$AD141,0,CZ$4))&lt;&gt;"O",IFERROR(--LEFT(OFFSET('Vacation Tracker'!$Q141:$AD141,0,CZ$4),LEN(OFFSET('Vacation Tracker'!$Q141:$AD141,0,CZ$4))-1),0)))</f>
        <v>0</v>
      </c>
      <c r="DC138" s="26">
        <f t="array" aca="1" ref="DC138" ca="1">SUM(IF(RIGHT(OFFSET('Vacation Tracker'!$Q141:$AD141,0,CZ$4))=DC$8,IFERROR(--LEFT(OFFSET('Vacation Tracker'!$Q141:$AD141,0,CZ$4),LEN(OFFSET('Vacation Tracker'!$Q141:$AD141,0,CZ$4))-1),0)))</f>
        <v>0</v>
      </c>
      <c r="DD138" s="23">
        <f ca="1">SUM(OFFSET('Vacation Tracker'!$Q141:$AD141,0,DD$4))</f>
        <v>0</v>
      </c>
      <c r="DE138" s="26">
        <f t="shared" ref="DE138" ca="1" si="6823">DD138-DF138</f>
        <v>0</v>
      </c>
      <c r="DF138" s="26">
        <f t="array" aca="1" ref="DF138" ca="1">SUM(IF(RIGHT(OFFSET('Vacation Tracker'!$Q141:$AD141,0,DD$4))&lt;&gt;"O",IFERROR(--LEFT(OFFSET('Vacation Tracker'!$Q141:$AD141,0,DD$4),LEN(OFFSET('Vacation Tracker'!$Q141:$AD141,0,DD$4))-1),0)))</f>
        <v>0</v>
      </c>
      <c r="DG138" s="26">
        <f t="array" aca="1" ref="DG138" ca="1">SUM(IF(RIGHT(OFFSET('Vacation Tracker'!$Q141:$AD141,0,DD$4))=DG$8,IFERROR(--LEFT(OFFSET('Vacation Tracker'!$Q141:$AD141,0,DD$4),LEN(OFFSET('Vacation Tracker'!$Q141:$AD141,0,DD$4))-1),0)))</f>
        <v>0</v>
      </c>
      <c r="DH138" s="23">
        <f ca="1">SUM(OFFSET('Vacation Tracker'!$Q141:$AD141,0,DH$4))</f>
        <v>0</v>
      </c>
      <c r="DI138" s="26">
        <f t="shared" ref="DI138" ca="1" si="6824">DH138-DJ138</f>
        <v>0</v>
      </c>
      <c r="DJ138" s="26">
        <f t="array" aca="1" ref="DJ138" ca="1">SUM(IF(RIGHT(OFFSET('Vacation Tracker'!$Q141:$AD141,0,DH$4))&lt;&gt;"O",IFERROR(--LEFT(OFFSET('Vacation Tracker'!$Q141:$AD141,0,DH$4),LEN(OFFSET('Vacation Tracker'!$Q141:$AD141,0,DH$4))-1),0)))</f>
        <v>0</v>
      </c>
      <c r="DK138" s="26">
        <f t="array" aca="1" ref="DK138" ca="1">SUM(IF(RIGHT(OFFSET('Vacation Tracker'!$Q141:$AD141,0,DH$4))=DK$8,IFERROR(--LEFT(OFFSET('Vacation Tracker'!$Q141:$AD141,0,DH$4),LEN(OFFSET('Vacation Tracker'!$Q141:$AD141,0,DH$4))-1),0)))</f>
        <v>0</v>
      </c>
      <c r="DL138" s="23">
        <f ca="1">SUM(OFFSET('Vacation Tracker'!$Q141:$AD141,0,DL$4))</f>
        <v>0</v>
      </c>
      <c r="DM138" s="26">
        <f t="shared" ref="DM138" ca="1" si="6825">DL138-DN138</f>
        <v>0</v>
      </c>
      <c r="DN138" s="26">
        <f t="array" aca="1" ref="DN138" ca="1">SUM(IF(RIGHT(OFFSET('Vacation Tracker'!$Q141:$AD141,0,DL$4))&lt;&gt;"O",IFERROR(--LEFT(OFFSET('Vacation Tracker'!$Q141:$AD141,0,DL$4),LEN(OFFSET('Vacation Tracker'!$Q141:$AD141,0,DL$4))-1),0)))</f>
        <v>0</v>
      </c>
      <c r="DO138" s="26">
        <f t="array" aca="1" ref="DO138" ca="1">SUM(IF(RIGHT(OFFSET('Vacation Tracker'!$Q141:$AD141,0,DL$4))=DO$8,IFERROR(--LEFT(OFFSET('Vacation Tracker'!$Q141:$AD141,0,DL$4),LEN(OFFSET('Vacation Tracker'!$Q141:$AD141,0,DL$4))-1),0)))</f>
        <v>0</v>
      </c>
      <c r="DP138" s="23">
        <f ca="1">SUM(OFFSET('Vacation Tracker'!$Q141:$AD141,0,DP$4))</f>
        <v>0</v>
      </c>
      <c r="DQ138" s="26">
        <f t="shared" ref="DQ138" ca="1" si="6826">DP138-DR138</f>
        <v>0</v>
      </c>
      <c r="DR138" s="26">
        <f t="array" aca="1" ref="DR138" ca="1">SUM(IF(RIGHT(OFFSET('Vacation Tracker'!$Q141:$AD141,0,DP$4))&lt;&gt;"O",IFERROR(--LEFT(OFFSET('Vacation Tracker'!$Q141:$AD141,0,DP$4),LEN(OFFSET('Vacation Tracker'!$Q141:$AD141,0,DP$4))-1),0)))</f>
        <v>0</v>
      </c>
      <c r="DS138" s="26">
        <f t="array" aca="1" ref="DS138" ca="1">SUM(IF(RIGHT(OFFSET('Vacation Tracker'!$Q141:$AD141,0,DP$4))=DS$8,IFERROR(--LEFT(OFFSET('Vacation Tracker'!$Q141:$AD141,0,DP$4),LEN(OFFSET('Vacation Tracker'!$Q141:$AD141,0,DP$4))-1),0)))</f>
        <v>0</v>
      </c>
      <c r="DT138" s="23">
        <f ca="1">SUM(OFFSET('Vacation Tracker'!$Q141:$AD141,0,DT$4))</f>
        <v>0</v>
      </c>
      <c r="DU138" s="26">
        <f t="shared" ref="DU138" ca="1" si="6827">DT138-DV138</f>
        <v>0</v>
      </c>
      <c r="DV138" s="26">
        <f t="array" aca="1" ref="DV138" ca="1">SUM(IF(RIGHT(OFFSET('Vacation Tracker'!$Q141:$AD141,0,DT$4))&lt;&gt;"O",IFERROR(--LEFT(OFFSET('Vacation Tracker'!$Q141:$AD141,0,DT$4),LEN(OFFSET('Vacation Tracker'!$Q141:$AD141,0,DT$4))-1),0)))</f>
        <v>0</v>
      </c>
      <c r="DW138" s="26">
        <f t="array" aca="1" ref="DW138" ca="1">SUM(IF(RIGHT(OFFSET('Vacation Tracker'!$Q141:$AD141,0,DT$4))=DW$8,IFERROR(--LEFT(OFFSET('Vacation Tracker'!$Q141:$AD141,0,DT$4),LEN(OFFSET('Vacation Tracker'!$Q141:$AD141,0,DT$4))-1),0)))</f>
        <v>0</v>
      </c>
      <c r="DX138" s="23">
        <f ca="1">SUM(OFFSET('Vacation Tracker'!$Q141:$AD141,0,DX$4))</f>
        <v>0</v>
      </c>
      <c r="DY138" s="26">
        <f t="shared" ref="DY138" ca="1" si="6828">DX138-DZ138</f>
        <v>0</v>
      </c>
      <c r="DZ138" s="26">
        <f t="array" aca="1" ref="DZ138" ca="1">SUM(IF(RIGHT(OFFSET('Vacation Tracker'!$Q141:$AD141,0,DX$4))&lt;&gt;"O",IFERROR(--LEFT(OFFSET('Vacation Tracker'!$Q141:$AD141,0,DX$4),LEN(OFFSET('Vacation Tracker'!$Q141:$AD141,0,DX$4))-1),0)))</f>
        <v>0</v>
      </c>
      <c r="EA138" s="26">
        <f t="array" aca="1" ref="EA138" ca="1">SUM(IF(RIGHT(OFFSET('Vacation Tracker'!$Q141:$AD141,0,DX$4))=EA$8,IFERROR(--LEFT(OFFSET('Vacation Tracker'!$Q141:$AD141,0,DX$4),LEN(OFFSET('Vacation Tracker'!$Q141:$AD141,0,DX$4))-1),0)))</f>
        <v>0</v>
      </c>
      <c r="EB138" s="23">
        <f ca="1">SUM(OFFSET('Vacation Tracker'!$Q141:$AD141,0,EB$4))</f>
        <v>0</v>
      </c>
      <c r="EC138" s="26">
        <f t="shared" ref="EC138" ca="1" si="6829">EB138-ED138</f>
        <v>0</v>
      </c>
      <c r="ED138" s="26">
        <f t="array" aca="1" ref="ED138" ca="1">SUM(IF(RIGHT(OFFSET('Vacation Tracker'!$Q141:$AD141,0,EB$4))&lt;&gt;"O",IFERROR(--LEFT(OFFSET('Vacation Tracker'!$Q141:$AD141,0,EB$4),LEN(OFFSET('Vacation Tracker'!$Q141:$AD141,0,EB$4))-1),0)))</f>
        <v>0</v>
      </c>
      <c r="EE138" s="26">
        <f t="array" aca="1" ref="EE138" ca="1">SUM(IF(RIGHT(OFFSET('Vacation Tracker'!$Q141:$AD141,0,EB$4))=EE$8,IFERROR(--LEFT(OFFSET('Vacation Tracker'!$Q141:$AD141,0,EB$4),LEN(OFFSET('Vacation Tracker'!$Q141:$AD141,0,EB$4))-1),0)))</f>
        <v>0</v>
      </c>
      <c r="EF138" s="23">
        <f ca="1">SUM(OFFSET('Vacation Tracker'!$Q141:$AD141,0,EF$4))</f>
        <v>0</v>
      </c>
      <c r="EG138" s="26">
        <f t="shared" ref="EG138" ca="1" si="6830">EF138-EH138</f>
        <v>0</v>
      </c>
      <c r="EH138" s="26">
        <f t="array" aca="1" ref="EH138" ca="1">SUM(IF(RIGHT(OFFSET('Vacation Tracker'!$Q141:$AD141,0,EF$4))&lt;&gt;"O",IFERROR(--LEFT(OFFSET('Vacation Tracker'!$Q141:$AD141,0,EF$4),LEN(OFFSET('Vacation Tracker'!$Q141:$AD141,0,EF$4))-1),0)))</f>
        <v>0</v>
      </c>
      <c r="EI138" s="26">
        <f t="array" aca="1" ref="EI138" ca="1">SUM(IF(RIGHT(OFFSET('Vacation Tracker'!$Q141:$AD141,0,EF$4))=EI$8,IFERROR(--LEFT(OFFSET('Vacation Tracker'!$Q141:$AD141,0,EF$4),LEN(OFFSET('Vacation Tracker'!$Q141:$AD141,0,EF$4))-1),0)))</f>
        <v>0</v>
      </c>
      <c r="EJ138" s="23">
        <f ca="1">SUM(OFFSET('Vacation Tracker'!$Q141:$AD141,0,EJ$4))</f>
        <v>0</v>
      </c>
      <c r="EK138" s="26">
        <f t="shared" ref="EK138" ca="1" si="6831">EJ138-EL138</f>
        <v>0</v>
      </c>
      <c r="EL138" s="26">
        <f t="array" aca="1" ref="EL138" ca="1">SUM(IF(RIGHT(OFFSET('Vacation Tracker'!$Q141:$AD141,0,EJ$4))&lt;&gt;"O",IFERROR(--LEFT(OFFSET('Vacation Tracker'!$Q141:$AD141,0,EJ$4),LEN(OFFSET('Vacation Tracker'!$Q141:$AD141,0,EJ$4))-1),0)))</f>
        <v>0</v>
      </c>
      <c r="EM138" s="26">
        <f t="array" aca="1" ref="EM138" ca="1">SUM(IF(RIGHT(OFFSET('Vacation Tracker'!$Q141:$AD141,0,EJ$4))=EM$8,IFERROR(--LEFT(OFFSET('Vacation Tracker'!$Q141:$AD141,0,EJ$4),LEN(OFFSET('Vacation Tracker'!$Q141:$AD141,0,EJ$4))-1),0)))</f>
        <v>0</v>
      </c>
      <c r="EN138" s="23">
        <f ca="1">SUM(OFFSET('Vacation Tracker'!$Q141:$AD141,0,EN$4))</f>
        <v>0</v>
      </c>
      <c r="EO138" s="26">
        <f t="shared" ref="EO138" ca="1" si="6832">EN138-EP138</f>
        <v>0</v>
      </c>
      <c r="EP138" s="26">
        <f t="array" aca="1" ref="EP138" ca="1">SUM(IF(RIGHT(OFFSET('Vacation Tracker'!$Q141:$AD141,0,EN$4))&lt;&gt;"O",IFERROR(--LEFT(OFFSET('Vacation Tracker'!$Q141:$AD141,0,EN$4),LEN(OFFSET('Vacation Tracker'!$Q141:$AD141,0,EN$4))-1),0)))</f>
        <v>0</v>
      </c>
      <c r="EQ138" s="26">
        <f t="array" aca="1" ref="EQ138" ca="1">SUM(IF(RIGHT(OFFSET('Vacation Tracker'!$Q141:$AD141,0,EN$4))=EQ$8,IFERROR(--LEFT(OFFSET('Vacation Tracker'!$Q141:$AD141,0,EN$4),LEN(OFFSET('Vacation Tracker'!$Q141:$AD141,0,EN$4))-1),0)))</f>
        <v>0</v>
      </c>
      <c r="ER138" s="23">
        <f ca="1">SUM(OFFSET('Vacation Tracker'!$Q141:$AD141,0,ER$4))</f>
        <v>0</v>
      </c>
      <c r="ES138" s="26">
        <f t="shared" ref="ES138" ca="1" si="6833">ER138-ET138</f>
        <v>0</v>
      </c>
      <c r="ET138" s="26">
        <f t="array" aca="1" ref="ET138" ca="1">SUM(IF(RIGHT(OFFSET('Vacation Tracker'!$Q141:$AD141,0,ER$4))&lt;&gt;"O",IFERROR(--LEFT(OFFSET('Vacation Tracker'!$Q141:$AD141,0,ER$4),LEN(OFFSET('Vacation Tracker'!$Q141:$AD141,0,ER$4))-1),0)))</f>
        <v>0</v>
      </c>
      <c r="EU138" s="26">
        <f t="array" aca="1" ref="EU138" ca="1">SUM(IF(RIGHT(OFFSET('Vacation Tracker'!$Q141:$AD141,0,ER$4))=EU$8,IFERROR(--LEFT(OFFSET('Vacation Tracker'!$Q141:$AD141,0,ER$4),LEN(OFFSET('Vacation Tracker'!$Q141:$AD141,0,ER$4))-1),0)))</f>
        <v>0</v>
      </c>
      <c r="EV138" s="23">
        <f ca="1">SUM(OFFSET('Vacation Tracker'!$Q141:$AD141,0,EV$4))</f>
        <v>0</v>
      </c>
      <c r="EW138" s="26">
        <f t="shared" ref="EW138" ca="1" si="6834">EV138-EX138</f>
        <v>0</v>
      </c>
      <c r="EX138" s="26">
        <f t="array" aca="1" ref="EX138" ca="1">SUM(IF(RIGHT(OFFSET('Vacation Tracker'!$Q141:$AD141,0,EV$4))&lt;&gt;"O",IFERROR(--LEFT(OFFSET('Vacation Tracker'!$Q141:$AD141,0,EV$4),LEN(OFFSET('Vacation Tracker'!$Q141:$AD141,0,EV$4))-1),0)))</f>
        <v>0</v>
      </c>
      <c r="EY138" s="26">
        <f t="array" aca="1" ref="EY138" ca="1">SUM(IF(RIGHT(OFFSET('Vacation Tracker'!$Q141:$AD141,0,EV$4))=EY$8,IFERROR(--LEFT(OFFSET('Vacation Tracker'!$Q141:$AD141,0,EV$4),LEN(OFFSET('Vacation Tracker'!$Q141:$AD141,0,EV$4))-1),0)))</f>
        <v>0</v>
      </c>
      <c r="EZ138" s="23">
        <f ca="1">SUM(OFFSET('Vacation Tracker'!$Q141:$AD141,0,EZ$4))</f>
        <v>0</v>
      </c>
      <c r="FA138" s="26">
        <f t="shared" ref="FA138" ca="1" si="6835">EZ138-FB138</f>
        <v>0</v>
      </c>
      <c r="FB138" s="26">
        <f t="array" aca="1" ref="FB138" ca="1">SUM(IF(RIGHT(OFFSET('Vacation Tracker'!$Q141:$AD141,0,EZ$4))&lt;&gt;"O",IFERROR(--LEFT(OFFSET('Vacation Tracker'!$Q141:$AD141,0,EZ$4),LEN(OFFSET('Vacation Tracker'!$Q141:$AD141,0,EZ$4))-1),0)))</f>
        <v>0</v>
      </c>
      <c r="FC138" s="26">
        <f t="array" aca="1" ref="FC138" ca="1">SUM(IF(RIGHT(OFFSET('Vacation Tracker'!$Q141:$AD141,0,EZ$4))=FC$8,IFERROR(--LEFT(OFFSET('Vacation Tracker'!$Q141:$AD141,0,EZ$4),LEN(OFFSET('Vacation Tracker'!$Q141:$AD141,0,EZ$4))-1),0)))</f>
        <v>0</v>
      </c>
      <c r="FD138" s="23">
        <f ca="1">SUM(OFFSET('Vacation Tracker'!$Q141:$AD141,0,FD$4))</f>
        <v>0</v>
      </c>
      <c r="FE138" s="26">
        <f t="shared" ref="FE138" ca="1" si="6836">FD138-FF138</f>
        <v>0</v>
      </c>
      <c r="FF138" s="26">
        <f t="array" aca="1" ref="FF138" ca="1">SUM(IF(RIGHT(OFFSET('Vacation Tracker'!$Q141:$AD141,0,FD$4))&lt;&gt;"O",IFERROR(--LEFT(OFFSET('Vacation Tracker'!$Q141:$AD141,0,FD$4),LEN(OFFSET('Vacation Tracker'!$Q141:$AD141,0,FD$4))-1),0)))</f>
        <v>0</v>
      </c>
      <c r="FG138" s="26">
        <f t="array" aca="1" ref="FG138" ca="1">SUM(IF(RIGHT(OFFSET('Vacation Tracker'!$Q141:$AD141,0,FD$4))=FG$8,IFERROR(--LEFT(OFFSET('Vacation Tracker'!$Q141:$AD141,0,FD$4),LEN(OFFSET('Vacation Tracker'!$Q141:$AD141,0,FD$4))-1),0)))</f>
        <v>0</v>
      </c>
      <c r="FH138" s="23">
        <f ca="1">SUM(OFFSET('Vacation Tracker'!$Q141:$AD141,0,FH$4))</f>
        <v>0</v>
      </c>
      <c r="FI138" s="26">
        <f t="shared" ref="FI138" ca="1" si="6837">FH138-FJ138</f>
        <v>0</v>
      </c>
      <c r="FJ138" s="26">
        <f t="array" aca="1" ref="FJ138" ca="1">SUM(IF(RIGHT(OFFSET('Vacation Tracker'!$Q141:$AD141,0,FH$4))&lt;&gt;"O",IFERROR(--LEFT(OFFSET('Vacation Tracker'!$Q141:$AD141,0,FH$4),LEN(OFFSET('Vacation Tracker'!$Q141:$AD141,0,FH$4))-1),0)))</f>
        <v>0</v>
      </c>
      <c r="FK138" s="26">
        <f t="array" aca="1" ref="FK138" ca="1">SUM(IF(RIGHT(OFFSET('Vacation Tracker'!$Q141:$AD141,0,FH$4))=FK$8,IFERROR(--LEFT(OFFSET('Vacation Tracker'!$Q141:$AD141,0,FH$4),LEN(OFFSET('Vacation Tracker'!$Q141:$AD141,0,FH$4))-1),0)))</f>
        <v>0</v>
      </c>
      <c r="FL138" s="23">
        <f ca="1">SUM(OFFSET('Vacation Tracker'!$Q141:$AD141,0,FL$4))</f>
        <v>0</v>
      </c>
      <c r="FM138" s="26">
        <f t="shared" ref="FM138" ca="1" si="6838">FL138-FN138</f>
        <v>0</v>
      </c>
      <c r="FN138" s="26">
        <f t="array" aca="1" ref="FN138" ca="1">SUM(IF(RIGHT(OFFSET('Vacation Tracker'!$Q141:$AD141,0,FL$4))&lt;&gt;"O",IFERROR(--LEFT(OFFSET('Vacation Tracker'!$Q141:$AD141,0,FL$4),LEN(OFFSET('Vacation Tracker'!$Q141:$AD141,0,FL$4))-1),0)))</f>
        <v>0</v>
      </c>
      <c r="FO138" s="26">
        <f t="array" aca="1" ref="FO138" ca="1">SUM(IF(RIGHT(OFFSET('Vacation Tracker'!$Q141:$AD141,0,FL$4))=FO$8,IFERROR(--LEFT(OFFSET('Vacation Tracker'!$Q141:$AD141,0,FL$4),LEN(OFFSET('Vacation Tracker'!$Q141:$AD141,0,FL$4))-1),0)))</f>
        <v>0</v>
      </c>
      <c r="FP138" s="23">
        <f ca="1">SUM(OFFSET('Vacation Tracker'!$Q141:$AD141,0,FP$4))</f>
        <v>0</v>
      </c>
      <c r="FQ138" s="26">
        <f t="shared" ref="FQ138" ca="1" si="6839">FP138-FR138</f>
        <v>0</v>
      </c>
      <c r="FR138" s="26">
        <f t="array" aca="1" ref="FR138" ca="1">SUM(IF(RIGHT(OFFSET('Vacation Tracker'!$Q141:$AD141,0,FP$4))&lt;&gt;"O",IFERROR(--LEFT(OFFSET('Vacation Tracker'!$Q141:$AD141,0,FP$4),LEN(OFFSET('Vacation Tracker'!$Q141:$AD141,0,FP$4))-1),0)))</f>
        <v>0</v>
      </c>
      <c r="FS138" s="26">
        <f t="array" aca="1" ref="FS138" ca="1">SUM(IF(RIGHT(OFFSET('Vacation Tracker'!$Q141:$AD141,0,FP$4))=FS$8,IFERROR(--LEFT(OFFSET('Vacation Tracker'!$Q141:$AD141,0,FP$4),LEN(OFFSET('Vacation Tracker'!$Q141:$AD141,0,FP$4))-1),0)))</f>
        <v>0</v>
      </c>
      <c r="FT138" s="23">
        <f ca="1">SUM(OFFSET('Vacation Tracker'!$Q141:$AD141,0,FT$4))</f>
        <v>0</v>
      </c>
      <c r="FU138" s="26">
        <f t="shared" ref="FU138" ca="1" si="6840">FT138-FV138</f>
        <v>0</v>
      </c>
      <c r="FV138" s="26">
        <f t="array" aca="1" ref="FV138" ca="1">SUM(IF(RIGHT(OFFSET('Vacation Tracker'!$Q141:$AD141,0,FT$4))&lt;&gt;"O",IFERROR(--LEFT(OFFSET('Vacation Tracker'!$Q141:$AD141,0,FT$4),LEN(OFFSET('Vacation Tracker'!$Q141:$AD141,0,FT$4))-1),0)))</f>
        <v>0</v>
      </c>
      <c r="FW138" s="26">
        <f t="array" aca="1" ref="FW138" ca="1">SUM(IF(RIGHT(OFFSET('Vacation Tracker'!$Q141:$AD141,0,FT$4))=FW$8,IFERROR(--LEFT(OFFSET('Vacation Tracker'!$Q141:$AD141,0,FT$4),LEN(OFFSET('Vacation Tracker'!$Q141:$AD141,0,FT$4))-1),0)))</f>
        <v>0</v>
      </c>
      <c r="FX138" s="23">
        <f ca="1">SUM(OFFSET('Vacation Tracker'!$Q141:$AD141,0,FX$4))</f>
        <v>0</v>
      </c>
      <c r="FY138" s="26">
        <f t="shared" ref="FY138" ca="1" si="6841">FX138-FZ138</f>
        <v>0</v>
      </c>
      <c r="FZ138" s="26">
        <f t="array" aca="1" ref="FZ138" ca="1">SUM(IF(RIGHT(OFFSET('Vacation Tracker'!$Q141:$AD141,0,FX$4))&lt;&gt;"O",IFERROR(--LEFT(OFFSET('Vacation Tracker'!$Q141:$AD141,0,FX$4),LEN(OFFSET('Vacation Tracker'!$Q141:$AD141,0,FX$4))-1),0)))</f>
        <v>0</v>
      </c>
      <c r="GA138" s="26">
        <f t="array" aca="1" ref="GA138" ca="1">SUM(IF(RIGHT(OFFSET('Vacation Tracker'!$Q141:$AD141,0,FX$4))=GA$8,IFERROR(--LEFT(OFFSET('Vacation Tracker'!$Q141:$AD141,0,FX$4),LEN(OFFSET('Vacation Tracker'!$Q141:$AD141,0,FX$4))-1),0)))</f>
        <v>0</v>
      </c>
      <c r="GB138" s="23">
        <f ca="1">SUM(OFFSET('Vacation Tracker'!$Q141:$AD141,0,GB$4))</f>
        <v>0</v>
      </c>
      <c r="GC138" s="26">
        <f t="shared" ref="GC138" ca="1" si="6842">GB138-GD138</f>
        <v>0</v>
      </c>
      <c r="GD138" s="26">
        <f t="array" aca="1" ref="GD138" ca="1">SUM(IF(RIGHT(OFFSET('Vacation Tracker'!$Q141:$AD141,0,GB$4))&lt;&gt;"O",IFERROR(--LEFT(OFFSET('Vacation Tracker'!$Q141:$AD141,0,GB$4),LEN(OFFSET('Vacation Tracker'!$Q141:$AD141,0,GB$4))-1),0)))</f>
        <v>0</v>
      </c>
      <c r="GE138" s="26">
        <f t="array" aca="1" ref="GE138" ca="1">SUM(IF(RIGHT(OFFSET('Vacation Tracker'!$Q141:$AD141,0,GB$4))=GE$8,IFERROR(--LEFT(OFFSET('Vacation Tracker'!$Q141:$AD141,0,GB$4),LEN(OFFSET('Vacation Tracker'!$Q141:$AD141,0,GB$4))-1),0)))</f>
        <v>0</v>
      </c>
      <c r="GF138" s="23">
        <f ca="1">SUM(OFFSET('Vacation Tracker'!$Q141:$AD141,0,GF$4))</f>
        <v>0</v>
      </c>
      <c r="GG138" s="26">
        <f t="shared" ref="GG138" ca="1" si="6843">GF138-GH138</f>
        <v>0</v>
      </c>
      <c r="GH138" s="26">
        <f t="array" aca="1" ref="GH138" ca="1">SUM(IF(RIGHT(OFFSET('Vacation Tracker'!$Q141:$AD141,0,GF$4))&lt;&gt;"O",IFERROR(--LEFT(OFFSET('Vacation Tracker'!$Q141:$AD141,0,GF$4),LEN(OFFSET('Vacation Tracker'!$Q141:$AD141,0,GF$4))-1),0)))</f>
        <v>0</v>
      </c>
      <c r="GI138" s="26">
        <f t="array" aca="1" ref="GI138" ca="1">SUM(IF(RIGHT(OFFSET('Vacation Tracker'!$Q141:$AD141,0,GF$4))=GI$8,IFERROR(--LEFT(OFFSET('Vacation Tracker'!$Q141:$AD141,0,GF$4),LEN(OFFSET('Vacation Tracker'!$Q141:$AD141,0,GF$4))-1),0)))</f>
        <v>0</v>
      </c>
      <c r="GJ138" s="23">
        <f ca="1">SUM(OFFSET('Vacation Tracker'!$Q141:$AD141,0,GJ$4))</f>
        <v>0</v>
      </c>
      <c r="GK138" s="26">
        <f t="shared" ref="GK138" ca="1" si="6844">GJ138-GL138</f>
        <v>0</v>
      </c>
      <c r="GL138" s="26">
        <f t="array" aca="1" ref="GL138" ca="1">SUM(IF(RIGHT(OFFSET('Vacation Tracker'!$Q141:$AD141,0,GJ$4))&lt;&gt;"O",IFERROR(--LEFT(OFFSET('Vacation Tracker'!$Q141:$AD141,0,GJ$4),LEN(OFFSET('Vacation Tracker'!$Q141:$AD141,0,GJ$4))-1),0)))</f>
        <v>0</v>
      </c>
      <c r="GM138" s="26">
        <f t="array" aca="1" ref="GM138" ca="1">SUM(IF(RIGHT(OFFSET('Vacation Tracker'!$Q141:$AD141,0,GJ$4))=GM$8,IFERROR(--LEFT(OFFSET('Vacation Tracker'!$Q141:$AD141,0,GJ$4),LEN(OFFSET('Vacation Tracker'!$Q141:$AD141,0,GJ$4))-1),0)))</f>
        <v>0</v>
      </c>
      <c r="GN138" s="23">
        <f ca="1">SUM(OFFSET('Vacation Tracker'!$Q141:$AD141,0,GN$4))</f>
        <v>0</v>
      </c>
      <c r="GO138" s="26">
        <f t="shared" ref="GO138" ca="1" si="6845">GN138-GP138</f>
        <v>0</v>
      </c>
      <c r="GP138" s="26">
        <f t="array" aca="1" ref="GP138" ca="1">SUM(IF(RIGHT(OFFSET('Vacation Tracker'!$Q141:$AD141,0,GN$4))&lt;&gt;"O",IFERROR(--LEFT(OFFSET('Vacation Tracker'!$Q141:$AD141,0,GN$4),LEN(OFFSET('Vacation Tracker'!$Q141:$AD141,0,GN$4))-1),0)))</f>
        <v>0</v>
      </c>
      <c r="GQ138" s="26">
        <f t="array" aca="1" ref="GQ138" ca="1">SUM(IF(RIGHT(OFFSET('Vacation Tracker'!$Q141:$AD141,0,GN$4))=GQ$8,IFERROR(--LEFT(OFFSET('Vacation Tracker'!$Q141:$AD141,0,GN$4),LEN(OFFSET('Vacation Tracker'!$Q141:$AD141,0,GN$4))-1),0)))</f>
        <v>0</v>
      </c>
      <c r="GR138" s="23">
        <f ca="1">SUM(OFFSET('Vacation Tracker'!$Q141:$AD141,0,GR$4))</f>
        <v>0</v>
      </c>
      <c r="GS138" s="26">
        <f t="shared" ref="GS138" ca="1" si="6846">GR138-GT138</f>
        <v>0</v>
      </c>
      <c r="GT138" s="26">
        <f t="array" aca="1" ref="GT138" ca="1">SUM(IF(RIGHT(OFFSET('Vacation Tracker'!$Q141:$AD141,0,GR$4))&lt;&gt;"O",IFERROR(--LEFT(OFFSET('Vacation Tracker'!$Q141:$AD141,0,GR$4),LEN(OFFSET('Vacation Tracker'!$Q141:$AD141,0,GR$4))-1),0)))</f>
        <v>0</v>
      </c>
      <c r="GU138" s="26">
        <f t="array" aca="1" ref="GU138" ca="1">SUM(IF(RIGHT(OFFSET('Vacation Tracker'!$Q141:$AD141,0,GR$4))=GU$8,IFERROR(--LEFT(OFFSET('Vacation Tracker'!$Q141:$AD141,0,GR$4),LEN(OFFSET('Vacation Tracker'!$Q141:$AD141,0,GR$4))-1),0)))</f>
        <v>0</v>
      </c>
      <c r="GV138" s="23">
        <f ca="1">SUM(OFFSET('Vacation Tracker'!$Q141:$AD141,0,GV$4))</f>
        <v>0</v>
      </c>
      <c r="GW138" s="26">
        <f t="shared" ref="GW138" ca="1" si="6847">GV138-GX138</f>
        <v>0</v>
      </c>
      <c r="GX138" s="26">
        <f t="array" aca="1" ref="GX138" ca="1">SUM(IF(RIGHT(OFFSET('Vacation Tracker'!$Q141:$AD141,0,GV$4))&lt;&gt;"O",IFERROR(--LEFT(OFFSET('Vacation Tracker'!$Q141:$AD141,0,GV$4),LEN(OFFSET('Vacation Tracker'!$Q141:$AD141,0,GV$4))-1),0)))</f>
        <v>0</v>
      </c>
      <c r="GY138" s="26">
        <f t="array" aca="1" ref="GY138" ca="1">SUM(IF(RIGHT(OFFSET('Vacation Tracker'!$Q141:$AD141,0,GV$4))=GY$8,IFERROR(--LEFT(OFFSET('Vacation Tracker'!$Q141:$AD141,0,GV$4),LEN(OFFSET('Vacation Tracker'!$Q141:$AD141,0,GV$4))-1),0)))</f>
        <v>0</v>
      </c>
      <c r="GZ138" s="23">
        <f ca="1">SUM(OFFSET('Vacation Tracker'!$Q141:$AD141,0,GZ$4))</f>
        <v>0</v>
      </c>
      <c r="HA138" s="26">
        <f t="shared" ref="HA138" ca="1" si="6848">GZ138-HB138</f>
        <v>0</v>
      </c>
      <c r="HB138" s="26">
        <f t="array" aca="1" ref="HB138" ca="1">SUM(IF(RIGHT(OFFSET('Vacation Tracker'!$Q141:$AD141,0,GZ$4))&lt;&gt;"O",IFERROR(--LEFT(OFFSET('Vacation Tracker'!$Q141:$AD141,0,GZ$4),LEN(OFFSET('Vacation Tracker'!$Q141:$AD141,0,GZ$4))-1),0)))</f>
        <v>0</v>
      </c>
      <c r="HC138" s="26">
        <f t="array" aca="1" ref="HC138" ca="1">SUM(IF(RIGHT(OFFSET('Vacation Tracker'!$Q141:$AD141,0,GZ$4))=HC$8,IFERROR(--LEFT(OFFSET('Vacation Tracker'!$Q141:$AD141,0,GZ$4),LEN(OFFSET('Vacation Tracker'!$Q141:$AD141,0,GZ$4))-1),0)))</f>
        <v>0</v>
      </c>
      <c r="HD138" s="23">
        <f ca="1">SUM(OFFSET('Vacation Tracker'!$Q141:$AD141,0,HD$4))</f>
        <v>0</v>
      </c>
      <c r="HE138" s="26">
        <f t="shared" ref="HE138" ca="1" si="6849">HD138-HF138</f>
        <v>0</v>
      </c>
      <c r="HF138" s="26">
        <f t="array" aca="1" ref="HF138" ca="1">SUM(IF(RIGHT(OFFSET('Vacation Tracker'!$Q141:$AD141,0,HD$4))&lt;&gt;"O",IFERROR(--LEFT(OFFSET('Vacation Tracker'!$Q141:$AD141,0,HD$4),LEN(OFFSET('Vacation Tracker'!$Q141:$AD141,0,HD$4))-1),0)))</f>
        <v>0</v>
      </c>
      <c r="HG138" s="26">
        <f t="array" aca="1" ref="HG138" ca="1">SUM(IF(RIGHT(OFFSET('Vacation Tracker'!$Q141:$AD141,0,HD$4))=HG$8,IFERROR(--LEFT(OFFSET('Vacation Tracker'!$Q141:$AD141,0,HD$4),LEN(OFFSET('Vacation Tracker'!$Q141:$AD141,0,HD$4))-1),0)))</f>
        <v>0</v>
      </c>
      <c r="HH138" s="23">
        <f ca="1">SUM(OFFSET('Vacation Tracker'!$Q141:$AD141,0,HH$4))</f>
        <v>0</v>
      </c>
      <c r="HI138" s="26">
        <f t="shared" ref="HI138" ca="1" si="6850">HH138-HJ138</f>
        <v>0</v>
      </c>
      <c r="HJ138" s="26">
        <f t="array" aca="1" ref="HJ138" ca="1">SUM(IF(RIGHT(OFFSET('Vacation Tracker'!$Q141:$AD141,0,HH$4))&lt;&gt;"O",IFERROR(--LEFT(OFFSET('Vacation Tracker'!$Q141:$AD141,0,HH$4),LEN(OFFSET('Vacation Tracker'!$Q141:$AD141,0,HH$4))-1),0)))</f>
        <v>0</v>
      </c>
      <c r="HK138" s="26">
        <f t="array" aca="1" ref="HK138" ca="1">SUM(IF(RIGHT(OFFSET('Vacation Tracker'!$Q141:$AD141,0,HH$4))=HK$8,IFERROR(--LEFT(OFFSET('Vacation Tracker'!$Q141:$AD141,0,HH$4),LEN(OFFSET('Vacation Tracker'!$Q141:$AD141,0,HH$4))-1),0)))</f>
        <v>0</v>
      </c>
      <c r="HL138" s="23">
        <f ca="1">SUM(OFFSET('Vacation Tracker'!$Q141:$AD141,0,HL$4))</f>
        <v>0</v>
      </c>
      <c r="HM138" s="26">
        <f t="shared" ref="HM138" ca="1" si="6851">HL138-HN138</f>
        <v>0</v>
      </c>
      <c r="HN138" s="26">
        <f t="array" aca="1" ref="HN138" ca="1">SUM(IF(RIGHT(OFFSET('Vacation Tracker'!$Q141:$AD141,0,HL$4))&lt;&gt;"O",IFERROR(--LEFT(OFFSET('Vacation Tracker'!$Q141:$AD141,0,HL$4),LEN(OFFSET('Vacation Tracker'!$Q141:$AD141,0,HL$4))-1),0)))</f>
        <v>0</v>
      </c>
      <c r="HO138" s="26">
        <f t="array" aca="1" ref="HO138" ca="1">SUM(IF(RIGHT(OFFSET('Vacation Tracker'!$Q141:$AD141,0,HL$4))=HO$8,IFERROR(--LEFT(OFFSET('Vacation Tracker'!$Q141:$AD141,0,HL$4),LEN(OFFSET('Vacation Tracker'!$Q141:$AD141,0,HL$4))-1),0)))</f>
        <v>0</v>
      </c>
      <c r="HP138" s="23">
        <f ca="1">SUM(OFFSET('Vacation Tracker'!$Q141:$AD141,0,HP$4))</f>
        <v>0</v>
      </c>
      <c r="HQ138" s="26">
        <f t="shared" ref="HQ138" ca="1" si="6852">HP138-HR138</f>
        <v>0</v>
      </c>
      <c r="HR138" s="26">
        <f t="array" aca="1" ref="HR138" ca="1">SUM(IF(RIGHT(OFFSET('Vacation Tracker'!$Q141:$AD141,0,HP$4))&lt;&gt;"O",IFERROR(--LEFT(OFFSET('Vacation Tracker'!$Q141:$AD141,0,HP$4),LEN(OFFSET('Vacation Tracker'!$Q141:$AD141,0,HP$4))-1),0)))</f>
        <v>0</v>
      </c>
      <c r="HS138" s="23">
        <f t="array" aca="1" ref="HS138" ca="1">SUM(IF(RIGHT(OFFSET('Vacation Tracker'!$Q141:$AD141,0,HP$4))=HS$8,IFERROR(--LEFT(OFFSET('Vacation Tracker'!$Q141:$AD141,0,HP$4),LEN(OFFSET('Vacation Tracker'!$Q141:$AD141,0,HP$4))-1),0)))</f>
        <v>0</v>
      </c>
    </row>
    <row r="139" spans="2:227" ht="15" customHeight="1" x14ac:dyDescent="0.2">
      <c r="B139" s="23">
        <f>IF('Vacation Tracker'!B142&lt;&gt;"",'Vacation Tracker'!B142,"")</f>
        <v>131</v>
      </c>
      <c r="C139" s="24" t="str">
        <f>IF('Vacation Tracker'!C142&lt;&gt;"",'Vacation Tracker'!C142,"")</f>
        <v/>
      </c>
      <c r="D139" s="25" t="str">
        <f>IF('Vacation Tracker'!D142&lt;&gt;"",'Vacation Tracker'!D142,"")</f>
        <v/>
      </c>
      <c r="E139" s="25" t="str">
        <f>IF('Vacation Tracker'!E142&lt;&gt;"",'Vacation Tracker'!E142,"")</f>
        <v/>
      </c>
      <c r="F139" s="24" t="str">
        <f>IF('Vacation Tracker'!F142&lt;&gt;"",'Vacation Tracker'!F142,"")</f>
        <v/>
      </c>
      <c r="G139" s="24" t="str">
        <f>IF('Vacation Tracker'!G142&lt;&gt;"",'Vacation Tracker'!G142,"")</f>
        <v/>
      </c>
      <c r="H139" s="23" t="str">
        <f t="shared" si="6389"/>
        <v/>
      </c>
      <c r="I139" s="23" t="str">
        <f t="shared" si="6389"/>
        <v/>
      </c>
      <c r="J139" s="23" t="str">
        <f t="shared" si="6389"/>
        <v/>
      </c>
      <c r="K139" s="23" t="str">
        <f t="shared" si="6801"/>
        <v/>
      </c>
      <c r="L139" s="23">
        <f ca="1">SUM(OFFSET('Vacation Tracker'!$Q142:$AD142,0,L$4))</f>
        <v>0</v>
      </c>
      <c r="M139" s="26">
        <f t="shared" ca="1" si="6747"/>
        <v>0</v>
      </c>
      <c r="N139" s="26">
        <f t="array" aca="1" ref="N139" ca="1">SUM(IF(RIGHT(OFFSET('Vacation Tracker'!$Q142:$AD142,0,L$4))&lt;&gt;"O",IFERROR(--LEFT(OFFSET('Vacation Tracker'!$Q142:$AD142,0,L$4),LEN(OFFSET('Vacation Tracker'!$Q142:$AD142,0,L$4))-1),0)))</f>
        <v>0</v>
      </c>
      <c r="O139" s="26">
        <f t="array" aca="1" ref="O139" ca="1">SUM(IF(RIGHT(OFFSET('Vacation Tracker'!$Q142:$AD142,0,L$4))=O$8,IFERROR(--LEFT(OFFSET('Vacation Tracker'!$Q142:$AD142,0,L$4),LEN(OFFSET('Vacation Tracker'!$Q142:$AD142,0,L$4))-1),0)))</f>
        <v>0</v>
      </c>
      <c r="P139" s="23">
        <f ca="1">SUM(OFFSET('Vacation Tracker'!$Q142:$AD142,0,P$4))</f>
        <v>0</v>
      </c>
      <c r="Q139" s="26">
        <f t="shared" ca="1" si="6748"/>
        <v>0</v>
      </c>
      <c r="R139" s="26">
        <f t="array" aca="1" ref="R139" ca="1">SUM(IF(RIGHT(OFFSET('Vacation Tracker'!$Q142:$AD142,0,P$4))&lt;&gt;"O",IFERROR(--LEFT(OFFSET('Vacation Tracker'!$Q142:$AD142,0,P$4),LEN(OFFSET('Vacation Tracker'!$Q142:$AD142,0,P$4))-1),0)))</f>
        <v>0</v>
      </c>
      <c r="S139" s="26">
        <f t="array" aca="1" ref="S139" ca="1">SUM(IF(RIGHT(OFFSET('Vacation Tracker'!$Q142:$AD142,0,P$4))=S$8,IFERROR(--LEFT(OFFSET('Vacation Tracker'!$Q142:$AD142,0,P$4),LEN(OFFSET('Vacation Tracker'!$Q142:$AD142,0,P$4))-1),0)))</f>
        <v>0</v>
      </c>
      <c r="T139" s="23">
        <f ca="1">SUM(OFFSET('Vacation Tracker'!$Q142:$AD142,0,T$4))</f>
        <v>0</v>
      </c>
      <c r="U139" s="26">
        <f t="shared" ca="1" si="6749"/>
        <v>0</v>
      </c>
      <c r="V139" s="26">
        <f t="array" aca="1" ref="V139" ca="1">SUM(IF(RIGHT(OFFSET('Vacation Tracker'!$Q142:$AD142,0,T$4))&lt;&gt;"O",IFERROR(--LEFT(OFFSET('Vacation Tracker'!$Q142:$AD142,0,T$4),LEN(OFFSET('Vacation Tracker'!$Q142:$AD142,0,T$4))-1),0)))</f>
        <v>0</v>
      </c>
      <c r="W139" s="26">
        <f t="array" aca="1" ref="W139" ca="1">SUM(IF(RIGHT(OFFSET('Vacation Tracker'!$Q142:$AD142,0,T$4))=W$8,IFERROR(--LEFT(OFFSET('Vacation Tracker'!$Q142:$AD142,0,T$4),LEN(OFFSET('Vacation Tracker'!$Q142:$AD142,0,T$4))-1),0)))</f>
        <v>0</v>
      </c>
      <c r="X139" s="23">
        <f ca="1">SUM(OFFSET('Vacation Tracker'!$Q142:$AD142,0,X$4))</f>
        <v>0</v>
      </c>
      <c r="Y139" s="26">
        <f t="shared" ref="Y139" ca="1" si="6853">X139-Z139</f>
        <v>0</v>
      </c>
      <c r="Z139" s="26">
        <f t="array" aca="1" ref="Z139" ca="1">SUM(IF(RIGHT(OFFSET('Vacation Tracker'!$Q142:$AD142,0,X$4))&lt;&gt;"O",IFERROR(--LEFT(OFFSET('Vacation Tracker'!$Q142:$AD142,0,X$4),LEN(OFFSET('Vacation Tracker'!$Q142:$AD142,0,X$4))-1),0)))</f>
        <v>0</v>
      </c>
      <c r="AA139" s="26">
        <f t="array" aca="1" ref="AA139" ca="1">SUM(IF(RIGHT(OFFSET('Vacation Tracker'!$Q142:$AD142,0,X$4))=AA$8,IFERROR(--LEFT(OFFSET('Vacation Tracker'!$Q142:$AD142,0,X$4),LEN(OFFSET('Vacation Tracker'!$Q142:$AD142,0,X$4))-1),0)))</f>
        <v>0</v>
      </c>
      <c r="AB139" s="23">
        <f ca="1">SUM(OFFSET('Vacation Tracker'!$Q142:$AD142,0,AB$4))</f>
        <v>0</v>
      </c>
      <c r="AC139" s="26">
        <f t="shared" ref="AC139" ca="1" si="6854">AB139-AD139</f>
        <v>0</v>
      </c>
      <c r="AD139" s="26">
        <f t="array" aca="1" ref="AD139" ca="1">SUM(IF(RIGHT(OFFSET('Vacation Tracker'!$Q142:$AD142,0,AB$4))&lt;&gt;"O",IFERROR(--LEFT(OFFSET('Vacation Tracker'!$Q142:$AD142,0,AB$4),LEN(OFFSET('Vacation Tracker'!$Q142:$AD142,0,AB$4))-1),0)))</f>
        <v>0</v>
      </c>
      <c r="AE139" s="26">
        <f t="array" aca="1" ref="AE139" ca="1">SUM(IF(RIGHT(OFFSET('Vacation Tracker'!$Q142:$AD142,0,AB$4))=AE$8,IFERROR(--LEFT(OFFSET('Vacation Tracker'!$Q142:$AD142,0,AB$4),LEN(OFFSET('Vacation Tracker'!$Q142:$AD142,0,AB$4))-1),0)))</f>
        <v>0</v>
      </c>
      <c r="AF139" s="23">
        <f ca="1">SUM(OFFSET('Vacation Tracker'!$Q142:$AD142,0,AF$4))</f>
        <v>0</v>
      </c>
      <c r="AG139" s="26">
        <f t="shared" ref="AG139" ca="1" si="6855">AF139-AH139</f>
        <v>0</v>
      </c>
      <c r="AH139" s="26">
        <f t="array" aca="1" ref="AH139" ca="1">SUM(IF(RIGHT(OFFSET('Vacation Tracker'!$Q142:$AD142,0,AF$4))&lt;&gt;"O",IFERROR(--LEFT(OFFSET('Vacation Tracker'!$Q142:$AD142,0,AF$4),LEN(OFFSET('Vacation Tracker'!$Q142:$AD142,0,AF$4))-1),0)))</f>
        <v>0</v>
      </c>
      <c r="AI139" s="26">
        <f t="array" aca="1" ref="AI139" ca="1">SUM(IF(RIGHT(OFFSET('Vacation Tracker'!$Q142:$AD142,0,AF$4))=AI$8,IFERROR(--LEFT(OFFSET('Vacation Tracker'!$Q142:$AD142,0,AF$4),LEN(OFFSET('Vacation Tracker'!$Q142:$AD142,0,AF$4))-1),0)))</f>
        <v>0</v>
      </c>
      <c r="AJ139" s="23">
        <f ca="1">SUM(OFFSET('Vacation Tracker'!$Q142:$AD142,0,AJ$4))</f>
        <v>0</v>
      </c>
      <c r="AK139" s="26">
        <f t="shared" ref="AK139" ca="1" si="6856">AJ139-AL139</f>
        <v>0</v>
      </c>
      <c r="AL139" s="26">
        <f t="array" aca="1" ref="AL139" ca="1">SUM(IF(RIGHT(OFFSET('Vacation Tracker'!$Q142:$AD142,0,AJ$4))&lt;&gt;"O",IFERROR(--LEFT(OFFSET('Vacation Tracker'!$Q142:$AD142,0,AJ$4),LEN(OFFSET('Vacation Tracker'!$Q142:$AD142,0,AJ$4))-1),0)))</f>
        <v>0</v>
      </c>
      <c r="AM139" s="26">
        <f t="array" aca="1" ref="AM139" ca="1">SUM(IF(RIGHT(OFFSET('Vacation Tracker'!$Q142:$AD142,0,AJ$4))=AM$8,IFERROR(--LEFT(OFFSET('Vacation Tracker'!$Q142:$AD142,0,AJ$4),LEN(OFFSET('Vacation Tracker'!$Q142:$AD142,0,AJ$4))-1),0)))</f>
        <v>0</v>
      </c>
      <c r="AN139" s="23">
        <f ca="1">SUM(OFFSET('Vacation Tracker'!$Q142:$AD142,0,AN$4))</f>
        <v>0</v>
      </c>
      <c r="AO139" s="26">
        <f t="shared" ref="AO139" ca="1" si="6857">AN139-AP139</f>
        <v>0</v>
      </c>
      <c r="AP139" s="26">
        <f t="array" aca="1" ref="AP139" ca="1">SUM(IF(RIGHT(OFFSET('Vacation Tracker'!$Q142:$AD142,0,AN$4))&lt;&gt;"O",IFERROR(--LEFT(OFFSET('Vacation Tracker'!$Q142:$AD142,0,AN$4),LEN(OFFSET('Vacation Tracker'!$Q142:$AD142,0,AN$4))-1),0)))</f>
        <v>0</v>
      </c>
      <c r="AQ139" s="26">
        <f t="array" aca="1" ref="AQ139" ca="1">SUM(IF(RIGHT(OFFSET('Vacation Tracker'!$Q142:$AD142,0,AN$4))=AQ$8,IFERROR(--LEFT(OFFSET('Vacation Tracker'!$Q142:$AD142,0,AN$4),LEN(OFFSET('Vacation Tracker'!$Q142:$AD142,0,AN$4))-1),0)))</f>
        <v>0</v>
      </c>
      <c r="AR139" s="23">
        <f ca="1">SUM(OFFSET('Vacation Tracker'!$Q142:$AD142,0,AR$4))</f>
        <v>0</v>
      </c>
      <c r="AS139" s="26">
        <f t="shared" ref="AS139" ca="1" si="6858">AR139-AT139</f>
        <v>0</v>
      </c>
      <c r="AT139" s="26">
        <f t="array" aca="1" ref="AT139" ca="1">SUM(IF(RIGHT(OFFSET('Vacation Tracker'!$Q142:$AD142,0,AR$4))&lt;&gt;"O",IFERROR(--LEFT(OFFSET('Vacation Tracker'!$Q142:$AD142,0,AR$4),LEN(OFFSET('Vacation Tracker'!$Q142:$AD142,0,AR$4))-1),0)))</f>
        <v>0</v>
      </c>
      <c r="AU139" s="26">
        <f t="array" aca="1" ref="AU139" ca="1">SUM(IF(RIGHT(OFFSET('Vacation Tracker'!$Q142:$AD142,0,AR$4))=AU$8,IFERROR(--LEFT(OFFSET('Vacation Tracker'!$Q142:$AD142,0,AR$4),LEN(OFFSET('Vacation Tracker'!$Q142:$AD142,0,AR$4))-1),0)))</f>
        <v>0</v>
      </c>
      <c r="AV139" s="23">
        <f ca="1">SUM(OFFSET('Vacation Tracker'!$Q142:$AD142,0,AV$4))</f>
        <v>0</v>
      </c>
      <c r="AW139" s="26">
        <f t="shared" ref="AW139" ca="1" si="6859">AV139-AX139</f>
        <v>0</v>
      </c>
      <c r="AX139" s="26">
        <f t="array" aca="1" ref="AX139" ca="1">SUM(IF(RIGHT(OFFSET('Vacation Tracker'!$Q142:$AD142,0,AV$4))&lt;&gt;"O",IFERROR(--LEFT(OFFSET('Vacation Tracker'!$Q142:$AD142,0,AV$4),LEN(OFFSET('Vacation Tracker'!$Q142:$AD142,0,AV$4))-1),0)))</f>
        <v>0</v>
      </c>
      <c r="AY139" s="26">
        <f t="array" aca="1" ref="AY139" ca="1">SUM(IF(RIGHT(OFFSET('Vacation Tracker'!$Q142:$AD142,0,AV$4))=AY$8,IFERROR(--LEFT(OFFSET('Vacation Tracker'!$Q142:$AD142,0,AV$4),LEN(OFFSET('Vacation Tracker'!$Q142:$AD142,0,AV$4))-1),0)))</f>
        <v>0</v>
      </c>
      <c r="AZ139" s="23">
        <f ca="1">SUM(OFFSET('Vacation Tracker'!$Q142:$AD142,0,AZ$4))</f>
        <v>0</v>
      </c>
      <c r="BA139" s="26">
        <f t="shared" ref="BA139" ca="1" si="6860">AZ139-BB139</f>
        <v>0</v>
      </c>
      <c r="BB139" s="26">
        <f t="array" aca="1" ref="BB139" ca="1">SUM(IF(RIGHT(OFFSET('Vacation Tracker'!$Q142:$AD142,0,AZ$4))&lt;&gt;"O",IFERROR(--LEFT(OFFSET('Vacation Tracker'!$Q142:$AD142,0,AZ$4),LEN(OFFSET('Vacation Tracker'!$Q142:$AD142,0,AZ$4))-1),0)))</f>
        <v>0</v>
      </c>
      <c r="BC139" s="26">
        <f t="array" aca="1" ref="BC139" ca="1">SUM(IF(RIGHT(OFFSET('Vacation Tracker'!$Q142:$AD142,0,AZ$4))=BC$8,IFERROR(--LEFT(OFFSET('Vacation Tracker'!$Q142:$AD142,0,AZ$4),LEN(OFFSET('Vacation Tracker'!$Q142:$AD142,0,AZ$4))-1),0)))</f>
        <v>0</v>
      </c>
      <c r="BD139" s="23">
        <f ca="1">SUM(OFFSET('Vacation Tracker'!$Q142:$AD142,0,BD$4))</f>
        <v>0</v>
      </c>
      <c r="BE139" s="26">
        <f t="shared" ref="BE139" ca="1" si="6861">BD139-BF139</f>
        <v>0</v>
      </c>
      <c r="BF139" s="26">
        <f t="array" aca="1" ref="BF139" ca="1">SUM(IF(RIGHT(OFFSET('Vacation Tracker'!$Q142:$AD142,0,BD$4))&lt;&gt;"O",IFERROR(--LEFT(OFFSET('Vacation Tracker'!$Q142:$AD142,0,BD$4),LEN(OFFSET('Vacation Tracker'!$Q142:$AD142,0,BD$4))-1),0)))</f>
        <v>0</v>
      </c>
      <c r="BG139" s="26">
        <f t="array" aca="1" ref="BG139" ca="1">SUM(IF(RIGHT(OFFSET('Vacation Tracker'!$Q142:$AD142,0,BD$4))=BG$8,IFERROR(--LEFT(OFFSET('Vacation Tracker'!$Q142:$AD142,0,BD$4),LEN(OFFSET('Vacation Tracker'!$Q142:$AD142,0,BD$4))-1),0)))</f>
        <v>0</v>
      </c>
      <c r="BH139" s="23">
        <f ca="1">SUM(OFFSET('Vacation Tracker'!$Q142:$AD142,0,BH$4))</f>
        <v>0</v>
      </c>
      <c r="BI139" s="26">
        <f t="shared" ref="BI139" ca="1" si="6862">BH139-BJ139</f>
        <v>0</v>
      </c>
      <c r="BJ139" s="26">
        <f t="array" aca="1" ref="BJ139" ca="1">SUM(IF(RIGHT(OFFSET('Vacation Tracker'!$Q142:$AD142,0,BH$4))&lt;&gt;"O",IFERROR(--LEFT(OFFSET('Vacation Tracker'!$Q142:$AD142,0,BH$4),LEN(OFFSET('Vacation Tracker'!$Q142:$AD142,0,BH$4))-1),0)))</f>
        <v>0</v>
      </c>
      <c r="BK139" s="26">
        <f t="array" aca="1" ref="BK139" ca="1">SUM(IF(RIGHT(OFFSET('Vacation Tracker'!$Q142:$AD142,0,BH$4))=BK$8,IFERROR(--LEFT(OFFSET('Vacation Tracker'!$Q142:$AD142,0,BH$4),LEN(OFFSET('Vacation Tracker'!$Q142:$AD142,0,BH$4))-1),0)))</f>
        <v>0</v>
      </c>
      <c r="BL139" s="23">
        <f ca="1">SUM(OFFSET('Vacation Tracker'!$Q142:$AD142,0,BL$4))</f>
        <v>0</v>
      </c>
      <c r="BM139" s="26">
        <f t="shared" ref="BM139" ca="1" si="6863">BL139-BN139</f>
        <v>0</v>
      </c>
      <c r="BN139" s="26">
        <f t="array" aca="1" ref="BN139" ca="1">SUM(IF(RIGHT(OFFSET('Vacation Tracker'!$Q142:$AD142,0,BL$4))&lt;&gt;"O",IFERROR(--LEFT(OFFSET('Vacation Tracker'!$Q142:$AD142,0,BL$4),LEN(OFFSET('Vacation Tracker'!$Q142:$AD142,0,BL$4))-1),0)))</f>
        <v>0</v>
      </c>
      <c r="BO139" s="26">
        <f t="array" aca="1" ref="BO139" ca="1">SUM(IF(RIGHT(OFFSET('Vacation Tracker'!$Q142:$AD142,0,BL$4))=BO$8,IFERROR(--LEFT(OFFSET('Vacation Tracker'!$Q142:$AD142,0,BL$4),LEN(OFFSET('Vacation Tracker'!$Q142:$AD142,0,BL$4))-1),0)))</f>
        <v>0</v>
      </c>
      <c r="BP139" s="23">
        <f ca="1">SUM(OFFSET('Vacation Tracker'!$Q142:$AD142,0,BP$4))</f>
        <v>0</v>
      </c>
      <c r="BQ139" s="26">
        <f t="shared" ref="BQ139" ca="1" si="6864">BP139-BR139</f>
        <v>0</v>
      </c>
      <c r="BR139" s="26">
        <f t="array" aca="1" ref="BR139" ca="1">SUM(IF(RIGHT(OFFSET('Vacation Tracker'!$Q142:$AD142,0,BP$4))&lt;&gt;"O",IFERROR(--LEFT(OFFSET('Vacation Tracker'!$Q142:$AD142,0,BP$4),LEN(OFFSET('Vacation Tracker'!$Q142:$AD142,0,BP$4))-1),0)))</f>
        <v>0</v>
      </c>
      <c r="BS139" s="26">
        <f t="array" aca="1" ref="BS139" ca="1">SUM(IF(RIGHT(OFFSET('Vacation Tracker'!$Q142:$AD142,0,BP$4))=BS$8,IFERROR(--LEFT(OFFSET('Vacation Tracker'!$Q142:$AD142,0,BP$4),LEN(OFFSET('Vacation Tracker'!$Q142:$AD142,0,BP$4))-1),0)))</f>
        <v>0</v>
      </c>
      <c r="BT139" s="23">
        <f ca="1">SUM(OFFSET('Vacation Tracker'!$Q142:$AD142,0,BT$4))</f>
        <v>0</v>
      </c>
      <c r="BU139" s="26">
        <f t="shared" ref="BU139" ca="1" si="6865">BT139-BV139</f>
        <v>0</v>
      </c>
      <c r="BV139" s="26">
        <f t="array" aca="1" ref="BV139" ca="1">SUM(IF(RIGHT(OFFSET('Vacation Tracker'!$Q142:$AD142,0,BT$4))&lt;&gt;"O",IFERROR(--LEFT(OFFSET('Vacation Tracker'!$Q142:$AD142,0,BT$4),LEN(OFFSET('Vacation Tracker'!$Q142:$AD142,0,BT$4))-1),0)))</f>
        <v>0</v>
      </c>
      <c r="BW139" s="26">
        <f t="array" aca="1" ref="BW139" ca="1">SUM(IF(RIGHT(OFFSET('Vacation Tracker'!$Q142:$AD142,0,BT$4))=BW$8,IFERROR(--LEFT(OFFSET('Vacation Tracker'!$Q142:$AD142,0,BT$4),LEN(OFFSET('Vacation Tracker'!$Q142:$AD142,0,BT$4))-1),0)))</f>
        <v>0</v>
      </c>
      <c r="BX139" s="23">
        <f ca="1">SUM(OFFSET('Vacation Tracker'!$Q142:$AD142,0,BX$4))</f>
        <v>0</v>
      </c>
      <c r="BY139" s="26">
        <f t="shared" ref="BY139" ca="1" si="6866">BX139-BZ139</f>
        <v>0</v>
      </c>
      <c r="BZ139" s="26">
        <f t="array" aca="1" ref="BZ139" ca="1">SUM(IF(RIGHT(OFFSET('Vacation Tracker'!$Q142:$AD142,0,BX$4))&lt;&gt;"O",IFERROR(--LEFT(OFFSET('Vacation Tracker'!$Q142:$AD142,0,BX$4),LEN(OFFSET('Vacation Tracker'!$Q142:$AD142,0,BX$4))-1),0)))</f>
        <v>0</v>
      </c>
      <c r="CA139" s="26">
        <f t="array" aca="1" ref="CA139" ca="1">SUM(IF(RIGHT(OFFSET('Vacation Tracker'!$Q142:$AD142,0,BX$4))=CA$8,IFERROR(--LEFT(OFFSET('Vacation Tracker'!$Q142:$AD142,0,BX$4),LEN(OFFSET('Vacation Tracker'!$Q142:$AD142,0,BX$4))-1),0)))</f>
        <v>0</v>
      </c>
      <c r="CB139" s="23">
        <f ca="1">SUM(OFFSET('Vacation Tracker'!$Q142:$AD142,0,CB$4))</f>
        <v>0</v>
      </c>
      <c r="CC139" s="26">
        <f t="shared" ref="CC139" ca="1" si="6867">CB139-CD139</f>
        <v>0</v>
      </c>
      <c r="CD139" s="26">
        <f t="array" aca="1" ref="CD139" ca="1">SUM(IF(RIGHT(OFFSET('Vacation Tracker'!$Q142:$AD142,0,CB$4))&lt;&gt;"O",IFERROR(--LEFT(OFFSET('Vacation Tracker'!$Q142:$AD142,0,CB$4),LEN(OFFSET('Vacation Tracker'!$Q142:$AD142,0,CB$4))-1),0)))</f>
        <v>0</v>
      </c>
      <c r="CE139" s="26">
        <f t="array" aca="1" ref="CE139" ca="1">SUM(IF(RIGHT(OFFSET('Vacation Tracker'!$Q142:$AD142,0,CB$4))=CE$8,IFERROR(--LEFT(OFFSET('Vacation Tracker'!$Q142:$AD142,0,CB$4),LEN(OFFSET('Vacation Tracker'!$Q142:$AD142,0,CB$4))-1),0)))</f>
        <v>0</v>
      </c>
      <c r="CF139" s="23">
        <f ca="1">SUM(OFFSET('Vacation Tracker'!$Q142:$AD142,0,CF$4))</f>
        <v>0</v>
      </c>
      <c r="CG139" s="26">
        <f t="shared" ref="CG139" ca="1" si="6868">CF139-CH139</f>
        <v>0</v>
      </c>
      <c r="CH139" s="26">
        <f t="array" aca="1" ref="CH139" ca="1">SUM(IF(RIGHT(OFFSET('Vacation Tracker'!$Q142:$AD142,0,CF$4))&lt;&gt;"O",IFERROR(--LEFT(OFFSET('Vacation Tracker'!$Q142:$AD142,0,CF$4),LEN(OFFSET('Vacation Tracker'!$Q142:$AD142,0,CF$4))-1),0)))</f>
        <v>0</v>
      </c>
      <c r="CI139" s="26">
        <f t="array" aca="1" ref="CI139" ca="1">SUM(IF(RIGHT(OFFSET('Vacation Tracker'!$Q142:$AD142,0,CF$4))=CI$8,IFERROR(--LEFT(OFFSET('Vacation Tracker'!$Q142:$AD142,0,CF$4),LEN(OFFSET('Vacation Tracker'!$Q142:$AD142,0,CF$4))-1),0)))</f>
        <v>0</v>
      </c>
      <c r="CJ139" s="23">
        <f ca="1">SUM(OFFSET('Vacation Tracker'!$Q142:$AD142,0,CJ$4))</f>
        <v>0</v>
      </c>
      <c r="CK139" s="26">
        <f t="shared" ref="CK139" ca="1" si="6869">CJ139-CL139</f>
        <v>0</v>
      </c>
      <c r="CL139" s="26">
        <f t="array" aca="1" ref="CL139" ca="1">SUM(IF(RIGHT(OFFSET('Vacation Tracker'!$Q142:$AD142,0,CJ$4))&lt;&gt;"O",IFERROR(--LEFT(OFFSET('Vacation Tracker'!$Q142:$AD142,0,CJ$4),LEN(OFFSET('Vacation Tracker'!$Q142:$AD142,0,CJ$4))-1),0)))</f>
        <v>0</v>
      </c>
      <c r="CM139" s="26">
        <f t="array" aca="1" ref="CM139" ca="1">SUM(IF(RIGHT(OFFSET('Vacation Tracker'!$Q142:$AD142,0,CJ$4))=CM$8,IFERROR(--LEFT(OFFSET('Vacation Tracker'!$Q142:$AD142,0,CJ$4),LEN(OFFSET('Vacation Tracker'!$Q142:$AD142,0,CJ$4))-1),0)))</f>
        <v>0</v>
      </c>
      <c r="CN139" s="23">
        <f ca="1">SUM(OFFSET('Vacation Tracker'!$Q142:$AD142,0,CN$4))</f>
        <v>0</v>
      </c>
      <c r="CO139" s="26">
        <f t="shared" ref="CO139" ca="1" si="6870">CN139-CP139</f>
        <v>0</v>
      </c>
      <c r="CP139" s="26">
        <f t="array" aca="1" ref="CP139" ca="1">SUM(IF(RIGHT(OFFSET('Vacation Tracker'!$Q142:$AD142,0,CN$4))&lt;&gt;"O",IFERROR(--LEFT(OFFSET('Vacation Tracker'!$Q142:$AD142,0,CN$4),LEN(OFFSET('Vacation Tracker'!$Q142:$AD142,0,CN$4))-1),0)))</f>
        <v>0</v>
      </c>
      <c r="CQ139" s="26">
        <f t="array" aca="1" ref="CQ139" ca="1">SUM(IF(RIGHT(OFFSET('Vacation Tracker'!$Q142:$AD142,0,CN$4))=CQ$8,IFERROR(--LEFT(OFFSET('Vacation Tracker'!$Q142:$AD142,0,CN$4),LEN(OFFSET('Vacation Tracker'!$Q142:$AD142,0,CN$4))-1),0)))</f>
        <v>0</v>
      </c>
      <c r="CR139" s="23">
        <f ca="1">SUM(OFFSET('Vacation Tracker'!$Q142:$AD142,0,CR$4))</f>
        <v>0</v>
      </c>
      <c r="CS139" s="26">
        <f t="shared" ref="CS139" ca="1" si="6871">CR139-CT139</f>
        <v>0</v>
      </c>
      <c r="CT139" s="26">
        <f t="array" aca="1" ref="CT139" ca="1">SUM(IF(RIGHT(OFFSET('Vacation Tracker'!$Q142:$AD142,0,CR$4))&lt;&gt;"O",IFERROR(--LEFT(OFFSET('Vacation Tracker'!$Q142:$AD142,0,CR$4),LEN(OFFSET('Vacation Tracker'!$Q142:$AD142,0,CR$4))-1),0)))</f>
        <v>0</v>
      </c>
      <c r="CU139" s="26">
        <f t="array" aca="1" ref="CU139" ca="1">SUM(IF(RIGHT(OFFSET('Vacation Tracker'!$Q142:$AD142,0,CR$4))=CU$8,IFERROR(--LEFT(OFFSET('Vacation Tracker'!$Q142:$AD142,0,CR$4),LEN(OFFSET('Vacation Tracker'!$Q142:$AD142,0,CR$4))-1),0)))</f>
        <v>0</v>
      </c>
      <c r="CV139" s="23">
        <f ca="1">SUM(OFFSET('Vacation Tracker'!$Q142:$AD142,0,CV$4))</f>
        <v>0</v>
      </c>
      <c r="CW139" s="26">
        <f t="shared" ref="CW139" ca="1" si="6872">CV139-CX139</f>
        <v>0</v>
      </c>
      <c r="CX139" s="26">
        <f t="array" aca="1" ref="CX139" ca="1">SUM(IF(RIGHT(OFFSET('Vacation Tracker'!$Q142:$AD142,0,CV$4))&lt;&gt;"O",IFERROR(--LEFT(OFFSET('Vacation Tracker'!$Q142:$AD142,0,CV$4),LEN(OFFSET('Vacation Tracker'!$Q142:$AD142,0,CV$4))-1),0)))</f>
        <v>0</v>
      </c>
      <c r="CY139" s="26">
        <f t="array" aca="1" ref="CY139" ca="1">SUM(IF(RIGHT(OFFSET('Vacation Tracker'!$Q142:$AD142,0,CV$4))=CY$8,IFERROR(--LEFT(OFFSET('Vacation Tracker'!$Q142:$AD142,0,CV$4),LEN(OFFSET('Vacation Tracker'!$Q142:$AD142,0,CV$4))-1),0)))</f>
        <v>0</v>
      </c>
      <c r="CZ139" s="23">
        <f ca="1">SUM(OFFSET('Vacation Tracker'!$Q142:$AD142,0,CZ$4))</f>
        <v>0</v>
      </c>
      <c r="DA139" s="26">
        <f t="shared" ref="DA139" ca="1" si="6873">CZ139-DB139</f>
        <v>0</v>
      </c>
      <c r="DB139" s="26">
        <f t="array" aca="1" ref="DB139" ca="1">SUM(IF(RIGHT(OFFSET('Vacation Tracker'!$Q142:$AD142,0,CZ$4))&lt;&gt;"O",IFERROR(--LEFT(OFFSET('Vacation Tracker'!$Q142:$AD142,0,CZ$4),LEN(OFFSET('Vacation Tracker'!$Q142:$AD142,0,CZ$4))-1),0)))</f>
        <v>0</v>
      </c>
      <c r="DC139" s="26">
        <f t="array" aca="1" ref="DC139" ca="1">SUM(IF(RIGHT(OFFSET('Vacation Tracker'!$Q142:$AD142,0,CZ$4))=DC$8,IFERROR(--LEFT(OFFSET('Vacation Tracker'!$Q142:$AD142,0,CZ$4),LEN(OFFSET('Vacation Tracker'!$Q142:$AD142,0,CZ$4))-1),0)))</f>
        <v>0</v>
      </c>
      <c r="DD139" s="23">
        <f ca="1">SUM(OFFSET('Vacation Tracker'!$Q142:$AD142,0,DD$4))</f>
        <v>0</v>
      </c>
      <c r="DE139" s="26">
        <f t="shared" ref="DE139" ca="1" si="6874">DD139-DF139</f>
        <v>0</v>
      </c>
      <c r="DF139" s="26">
        <f t="array" aca="1" ref="DF139" ca="1">SUM(IF(RIGHT(OFFSET('Vacation Tracker'!$Q142:$AD142,0,DD$4))&lt;&gt;"O",IFERROR(--LEFT(OFFSET('Vacation Tracker'!$Q142:$AD142,0,DD$4),LEN(OFFSET('Vacation Tracker'!$Q142:$AD142,0,DD$4))-1),0)))</f>
        <v>0</v>
      </c>
      <c r="DG139" s="26">
        <f t="array" aca="1" ref="DG139" ca="1">SUM(IF(RIGHT(OFFSET('Vacation Tracker'!$Q142:$AD142,0,DD$4))=DG$8,IFERROR(--LEFT(OFFSET('Vacation Tracker'!$Q142:$AD142,0,DD$4),LEN(OFFSET('Vacation Tracker'!$Q142:$AD142,0,DD$4))-1),0)))</f>
        <v>0</v>
      </c>
      <c r="DH139" s="23">
        <f ca="1">SUM(OFFSET('Vacation Tracker'!$Q142:$AD142,0,DH$4))</f>
        <v>0</v>
      </c>
      <c r="DI139" s="26">
        <f t="shared" ref="DI139" ca="1" si="6875">DH139-DJ139</f>
        <v>0</v>
      </c>
      <c r="DJ139" s="26">
        <f t="array" aca="1" ref="DJ139" ca="1">SUM(IF(RIGHT(OFFSET('Vacation Tracker'!$Q142:$AD142,0,DH$4))&lt;&gt;"O",IFERROR(--LEFT(OFFSET('Vacation Tracker'!$Q142:$AD142,0,DH$4),LEN(OFFSET('Vacation Tracker'!$Q142:$AD142,0,DH$4))-1),0)))</f>
        <v>0</v>
      </c>
      <c r="DK139" s="26">
        <f t="array" aca="1" ref="DK139" ca="1">SUM(IF(RIGHT(OFFSET('Vacation Tracker'!$Q142:$AD142,0,DH$4))=DK$8,IFERROR(--LEFT(OFFSET('Vacation Tracker'!$Q142:$AD142,0,DH$4),LEN(OFFSET('Vacation Tracker'!$Q142:$AD142,0,DH$4))-1),0)))</f>
        <v>0</v>
      </c>
      <c r="DL139" s="23">
        <f ca="1">SUM(OFFSET('Vacation Tracker'!$Q142:$AD142,0,DL$4))</f>
        <v>0</v>
      </c>
      <c r="DM139" s="26">
        <f t="shared" ref="DM139" ca="1" si="6876">DL139-DN139</f>
        <v>0</v>
      </c>
      <c r="DN139" s="26">
        <f t="array" aca="1" ref="DN139" ca="1">SUM(IF(RIGHT(OFFSET('Vacation Tracker'!$Q142:$AD142,0,DL$4))&lt;&gt;"O",IFERROR(--LEFT(OFFSET('Vacation Tracker'!$Q142:$AD142,0,DL$4),LEN(OFFSET('Vacation Tracker'!$Q142:$AD142,0,DL$4))-1),0)))</f>
        <v>0</v>
      </c>
      <c r="DO139" s="26">
        <f t="array" aca="1" ref="DO139" ca="1">SUM(IF(RIGHT(OFFSET('Vacation Tracker'!$Q142:$AD142,0,DL$4))=DO$8,IFERROR(--LEFT(OFFSET('Vacation Tracker'!$Q142:$AD142,0,DL$4),LEN(OFFSET('Vacation Tracker'!$Q142:$AD142,0,DL$4))-1),0)))</f>
        <v>0</v>
      </c>
      <c r="DP139" s="23">
        <f ca="1">SUM(OFFSET('Vacation Tracker'!$Q142:$AD142,0,DP$4))</f>
        <v>0</v>
      </c>
      <c r="DQ139" s="26">
        <f t="shared" ref="DQ139" ca="1" si="6877">DP139-DR139</f>
        <v>0</v>
      </c>
      <c r="DR139" s="26">
        <f t="array" aca="1" ref="DR139" ca="1">SUM(IF(RIGHT(OFFSET('Vacation Tracker'!$Q142:$AD142,0,DP$4))&lt;&gt;"O",IFERROR(--LEFT(OFFSET('Vacation Tracker'!$Q142:$AD142,0,DP$4),LEN(OFFSET('Vacation Tracker'!$Q142:$AD142,0,DP$4))-1),0)))</f>
        <v>0</v>
      </c>
      <c r="DS139" s="26">
        <f t="array" aca="1" ref="DS139" ca="1">SUM(IF(RIGHT(OFFSET('Vacation Tracker'!$Q142:$AD142,0,DP$4))=DS$8,IFERROR(--LEFT(OFFSET('Vacation Tracker'!$Q142:$AD142,0,DP$4),LEN(OFFSET('Vacation Tracker'!$Q142:$AD142,0,DP$4))-1),0)))</f>
        <v>0</v>
      </c>
      <c r="DT139" s="23">
        <f ca="1">SUM(OFFSET('Vacation Tracker'!$Q142:$AD142,0,DT$4))</f>
        <v>0</v>
      </c>
      <c r="DU139" s="26">
        <f t="shared" ref="DU139" ca="1" si="6878">DT139-DV139</f>
        <v>0</v>
      </c>
      <c r="DV139" s="26">
        <f t="array" aca="1" ref="DV139" ca="1">SUM(IF(RIGHT(OFFSET('Vacation Tracker'!$Q142:$AD142,0,DT$4))&lt;&gt;"O",IFERROR(--LEFT(OFFSET('Vacation Tracker'!$Q142:$AD142,0,DT$4),LEN(OFFSET('Vacation Tracker'!$Q142:$AD142,0,DT$4))-1),0)))</f>
        <v>0</v>
      </c>
      <c r="DW139" s="26">
        <f t="array" aca="1" ref="DW139" ca="1">SUM(IF(RIGHT(OFFSET('Vacation Tracker'!$Q142:$AD142,0,DT$4))=DW$8,IFERROR(--LEFT(OFFSET('Vacation Tracker'!$Q142:$AD142,0,DT$4),LEN(OFFSET('Vacation Tracker'!$Q142:$AD142,0,DT$4))-1),0)))</f>
        <v>0</v>
      </c>
      <c r="DX139" s="23">
        <f ca="1">SUM(OFFSET('Vacation Tracker'!$Q142:$AD142,0,DX$4))</f>
        <v>0</v>
      </c>
      <c r="DY139" s="26">
        <f t="shared" ref="DY139" ca="1" si="6879">DX139-DZ139</f>
        <v>0</v>
      </c>
      <c r="DZ139" s="26">
        <f t="array" aca="1" ref="DZ139" ca="1">SUM(IF(RIGHT(OFFSET('Vacation Tracker'!$Q142:$AD142,0,DX$4))&lt;&gt;"O",IFERROR(--LEFT(OFFSET('Vacation Tracker'!$Q142:$AD142,0,DX$4),LEN(OFFSET('Vacation Tracker'!$Q142:$AD142,0,DX$4))-1),0)))</f>
        <v>0</v>
      </c>
      <c r="EA139" s="26">
        <f t="array" aca="1" ref="EA139" ca="1">SUM(IF(RIGHT(OFFSET('Vacation Tracker'!$Q142:$AD142,0,DX$4))=EA$8,IFERROR(--LEFT(OFFSET('Vacation Tracker'!$Q142:$AD142,0,DX$4),LEN(OFFSET('Vacation Tracker'!$Q142:$AD142,0,DX$4))-1),0)))</f>
        <v>0</v>
      </c>
      <c r="EB139" s="23">
        <f ca="1">SUM(OFFSET('Vacation Tracker'!$Q142:$AD142,0,EB$4))</f>
        <v>0</v>
      </c>
      <c r="EC139" s="26">
        <f t="shared" ref="EC139" ca="1" si="6880">EB139-ED139</f>
        <v>0</v>
      </c>
      <c r="ED139" s="26">
        <f t="array" aca="1" ref="ED139" ca="1">SUM(IF(RIGHT(OFFSET('Vacation Tracker'!$Q142:$AD142,0,EB$4))&lt;&gt;"O",IFERROR(--LEFT(OFFSET('Vacation Tracker'!$Q142:$AD142,0,EB$4),LEN(OFFSET('Vacation Tracker'!$Q142:$AD142,0,EB$4))-1),0)))</f>
        <v>0</v>
      </c>
      <c r="EE139" s="26">
        <f t="array" aca="1" ref="EE139" ca="1">SUM(IF(RIGHT(OFFSET('Vacation Tracker'!$Q142:$AD142,0,EB$4))=EE$8,IFERROR(--LEFT(OFFSET('Vacation Tracker'!$Q142:$AD142,0,EB$4),LEN(OFFSET('Vacation Tracker'!$Q142:$AD142,0,EB$4))-1),0)))</f>
        <v>0</v>
      </c>
      <c r="EF139" s="23">
        <f ca="1">SUM(OFFSET('Vacation Tracker'!$Q142:$AD142,0,EF$4))</f>
        <v>0</v>
      </c>
      <c r="EG139" s="26">
        <f t="shared" ref="EG139" ca="1" si="6881">EF139-EH139</f>
        <v>0</v>
      </c>
      <c r="EH139" s="26">
        <f t="array" aca="1" ref="EH139" ca="1">SUM(IF(RIGHT(OFFSET('Vacation Tracker'!$Q142:$AD142,0,EF$4))&lt;&gt;"O",IFERROR(--LEFT(OFFSET('Vacation Tracker'!$Q142:$AD142,0,EF$4),LEN(OFFSET('Vacation Tracker'!$Q142:$AD142,0,EF$4))-1),0)))</f>
        <v>0</v>
      </c>
      <c r="EI139" s="26">
        <f t="array" aca="1" ref="EI139" ca="1">SUM(IF(RIGHT(OFFSET('Vacation Tracker'!$Q142:$AD142,0,EF$4))=EI$8,IFERROR(--LEFT(OFFSET('Vacation Tracker'!$Q142:$AD142,0,EF$4),LEN(OFFSET('Vacation Tracker'!$Q142:$AD142,0,EF$4))-1),0)))</f>
        <v>0</v>
      </c>
      <c r="EJ139" s="23">
        <f ca="1">SUM(OFFSET('Vacation Tracker'!$Q142:$AD142,0,EJ$4))</f>
        <v>0</v>
      </c>
      <c r="EK139" s="26">
        <f t="shared" ref="EK139" ca="1" si="6882">EJ139-EL139</f>
        <v>0</v>
      </c>
      <c r="EL139" s="26">
        <f t="array" aca="1" ref="EL139" ca="1">SUM(IF(RIGHT(OFFSET('Vacation Tracker'!$Q142:$AD142,0,EJ$4))&lt;&gt;"O",IFERROR(--LEFT(OFFSET('Vacation Tracker'!$Q142:$AD142,0,EJ$4),LEN(OFFSET('Vacation Tracker'!$Q142:$AD142,0,EJ$4))-1),0)))</f>
        <v>0</v>
      </c>
      <c r="EM139" s="26">
        <f t="array" aca="1" ref="EM139" ca="1">SUM(IF(RIGHT(OFFSET('Vacation Tracker'!$Q142:$AD142,0,EJ$4))=EM$8,IFERROR(--LEFT(OFFSET('Vacation Tracker'!$Q142:$AD142,0,EJ$4),LEN(OFFSET('Vacation Tracker'!$Q142:$AD142,0,EJ$4))-1),0)))</f>
        <v>0</v>
      </c>
      <c r="EN139" s="23">
        <f ca="1">SUM(OFFSET('Vacation Tracker'!$Q142:$AD142,0,EN$4))</f>
        <v>0</v>
      </c>
      <c r="EO139" s="26">
        <f t="shared" ref="EO139" ca="1" si="6883">EN139-EP139</f>
        <v>0</v>
      </c>
      <c r="EP139" s="26">
        <f t="array" aca="1" ref="EP139" ca="1">SUM(IF(RIGHT(OFFSET('Vacation Tracker'!$Q142:$AD142,0,EN$4))&lt;&gt;"O",IFERROR(--LEFT(OFFSET('Vacation Tracker'!$Q142:$AD142,0,EN$4),LEN(OFFSET('Vacation Tracker'!$Q142:$AD142,0,EN$4))-1),0)))</f>
        <v>0</v>
      </c>
      <c r="EQ139" s="26">
        <f t="array" aca="1" ref="EQ139" ca="1">SUM(IF(RIGHT(OFFSET('Vacation Tracker'!$Q142:$AD142,0,EN$4))=EQ$8,IFERROR(--LEFT(OFFSET('Vacation Tracker'!$Q142:$AD142,0,EN$4),LEN(OFFSET('Vacation Tracker'!$Q142:$AD142,0,EN$4))-1),0)))</f>
        <v>0</v>
      </c>
      <c r="ER139" s="23">
        <f ca="1">SUM(OFFSET('Vacation Tracker'!$Q142:$AD142,0,ER$4))</f>
        <v>0</v>
      </c>
      <c r="ES139" s="26">
        <f t="shared" ref="ES139" ca="1" si="6884">ER139-ET139</f>
        <v>0</v>
      </c>
      <c r="ET139" s="26">
        <f t="array" aca="1" ref="ET139" ca="1">SUM(IF(RIGHT(OFFSET('Vacation Tracker'!$Q142:$AD142,0,ER$4))&lt;&gt;"O",IFERROR(--LEFT(OFFSET('Vacation Tracker'!$Q142:$AD142,0,ER$4),LEN(OFFSET('Vacation Tracker'!$Q142:$AD142,0,ER$4))-1),0)))</f>
        <v>0</v>
      </c>
      <c r="EU139" s="26">
        <f t="array" aca="1" ref="EU139" ca="1">SUM(IF(RIGHT(OFFSET('Vacation Tracker'!$Q142:$AD142,0,ER$4))=EU$8,IFERROR(--LEFT(OFFSET('Vacation Tracker'!$Q142:$AD142,0,ER$4),LEN(OFFSET('Vacation Tracker'!$Q142:$AD142,0,ER$4))-1),0)))</f>
        <v>0</v>
      </c>
      <c r="EV139" s="23">
        <f ca="1">SUM(OFFSET('Vacation Tracker'!$Q142:$AD142,0,EV$4))</f>
        <v>0</v>
      </c>
      <c r="EW139" s="26">
        <f t="shared" ref="EW139" ca="1" si="6885">EV139-EX139</f>
        <v>0</v>
      </c>
      <c r="EX139" s="26">
        <f t="array" aca="1" ref="EX139" ca="1">SUM(IF(RIGHT(OFFSET('Vacation Tracker'!$Q142:$AD142,0,EV$4))&lt;&gt;"O",IFERROR(--LEFT(OFFSET('Vacation Tracker'!$Q142:$AD142,0,EV$4),LEN(OFFSET('Vacation Tracker'!$Q142:$AD142,0,EV$4))-1),0)))</f>
        <v>0</v>
      </c>
      <c r="EY139" s="26">
        <f t="array" aca="1" ref="EY139" ca="1">SUM(IF(RIGHT(OFFSET('Vacation Tracker'!$Q142:$AD142,0,EV$4))=EY$8,IFERROR(--LEFT(OFFSET('Vacation Tracker'!$Q142:$AD142,0,EV$4),LEN(OFFSET('Vacation Tracker'!$Q142:$AD142,0,EV$4))-1),0)))</f>
        <v>0</v>
      </c>
      <c r="EZ139" s="23">
        <f ca="1">SUM(OFFSET('Vacation Tracker'!$Q142:$AD142,0,EZ$4))</f>
        <v>0</v>
      </c>
      <c r="FA139" s="26">
        <f t="shared" ref="FA139" ca="1" si="6886">EZ139-FB139</f>
        <v>0</v>
      </c>
      <c r="FB139" s="26">
        <f t="array" aca="1" ref="FB139" ca="1">SUM(IF(RIGHT(OFFSET('Vacation Tracker'!$Q142:$AD142,0,EZ$4))&lt;&gt;"O",IFERROR(--LEFT(OFFSET('Vacation Tracker'!$Q142:$AD142,0,EZ$4),LEN(OFFSET('Vacation Tracker'!$Q142:$AD142,0,EZ$4))-1),0)))</f>
        <v>0</v>
      </c>
      <c r="FC139" s="26">
        <f t="array" aca="1" ref="FC139" ca="1">SUM(IF(RIGHT(OFFSET('Vacation Tracker'!$Q142:$AD142,0,EZ$4))=FC$8,IFERROR(--LEFT(OFFSET('Vacation Tracker'!$Q142:$AD142,0,EZ$4),LEN(OFFSET('Vacation Tracker'!$Q142:$AD142,0,EZ$4))-1),0)))</f>
        <v>0</v>
      </c>
      <c r="FD139" s="23">
        <f ca="1">SUM(OFFSET('Vacation Tracker'!$Q142:$AD142,0,FD$4))</f>
        <v>0</v>
      </c>
      <c r="FE139" s="26">
        <f t="shared" ref="FE139" ca="1" si="6887">FD139-FF139</f>
        <v>0</v>
      </c>
      <c r="FF139" s="26">
        <f t="array" aca="1" ref="FF139" ca="1">SUM(IF(RIGHT(OFFSET('Vacation Tracker'!$Q142:$AD142,0,FD$4))&lt;&gt;"O",IFERROR(--LEFT(OFFSET('Vacation Tracker'!$Q142:$AD142,0,FD$4),LEN(OFFSET('Vacation Tracker'!$Q142:$AD142,0,FD$4))-1),0)))</f>
        <v>0</v>
      </c>
      <c r="FG139" s="26">
        <f t="array" aca="1" ref="FG139" ca="1">SUM(IF(RIGHT(OFFSET('Vacation Tracker'!$Q142:$AD142,0,FD$4))=FG$8,IFERROR(--LEFT(OFFSET('Vacation Tracker'!$Q142:$AD142,0,FD$4),LEN(OFFSET('Vacation Tracker'!$Q142:$AD142,0,FD$4))-1),0)))</f>
        <v>0</v>
      </c>
      <c r="FH139" s="23">
        <f ca="1">SUM(OFFSET('Vacation Tracker'!$Q142:$AD142,0,FH$4))</f>
        <v>0</v>
      </c>
      <c r="FI139" s="26">
        <f t="shared" ref="FI139" ca="1" si="6888">FH139-FJ139</f>
        <v>0</v>
      </c>
      <c r="FJ139" s="26">
        <f t="array" aca="1" ref="FJ139" ca="1">SUM(IF(RIGHT(OFFSET('Vacation Tracker'!$Q142:$AD142,0,FH$4))&lt;&gt;"O",IFERROR(--LEFT(OFFSET('Vacation Tracker'!$Q142:$AD142,0,FH$4),LEN(OFFSET('Vacation Tracker'!$Q142:$AD142,0,FH$4))-1),0)))</f>
        <v>0</v>
      </c>
      <c r="FK139" s="26">
        <f t="array" aca="1" ref="FK139" ca="1">SUM(IF(RIGHT(OFFSET('Vacation Tracker'!$Q142:$AD142,0,FH$4))=FK$8,IFERROR(--LEFT(OFFSET('Vacation Tracker'!$Q142:$AD142,0,FH$4),LEN(OFFSET('Vacation Tracker'!$Q142:$AD142,0,FH$4))-1),0)))</f>
        <v>0</v>
      </c>
      <c r="FL139" s="23">
        <f ca="1">SUM(OFFSET('Vacation Tracker'!$Q142:$AD142,0,FL$4))</f>
        <v>0</v>
      </c>
      <c r="FM139" s="26">
        <f t="shared" ref="FM139" ca="1" si="6889">FL139-FN139</f>
        <v>0</v>
      </c>
      <c r="FN139" s="26">
        <f t="array" aca="1" ref="FN139" ca="1">SUM(IF(RIGHT(OFFSET('Vacation Tracker'!$Q142:$AD142,0,FL$4))&lt;&gt;"O",IFERROR(--LEFT(OFFSET('Vacation Tracker'!$Q142:$AD142,0,FL$4),LEN(OFFSET('Vacation Tracker'!$Q142:$AD142,0,FL$4))-1),0)))</f>
        <v>0</v>
      </c>
      <c r="FO139" s="26">
        <f t="array" aca="1" ref="FO139" ca="1">SUM(IF(RIGHT(OFFSET('Vacation Tracker'!$Q142:$AD142,0,FL$4))=FO$8,IFERROR(--LEFT(OFFSET('Vacation Tracker'!$Q142:$AD142,0,FL$4),LEN(OFFSET('Vacation Tracker'!$Q142:$AD142,0,FL$4))-1),0)))</f>
        <v>0</v>
      </c>
      <c r="FP139" s="23">
        <f ca="1">SUM(OFFSET('Vacation Tracker'!$Q142:$AD142,0,FP$4))</f>
        <v>0</v>
      </c>
      <c r="FQ139" s="26">
        <f t="shared" ref="FQ139" ca="1" si="6890">FP139-FR139</f>
        <v>0</v>
      </c>
      <c r="FR139" s="26">
        <f t="array" aca="1" ref="FR139" ca="1">SUM(IF(RIGHT(OFFSET('Vacation Tracker'!$Q142:$AD142,0,FP$4))&lt;&gt;"O",IFERROR(--LEFT(OFFSET('Vacation Tracker'!$Q142:$AD142,0,FP$4),LEN(OFFSET('Vacation Tracker'!$Q142:$AD142,0,FP$4))-1),0)))</f>
        <v>0</v>
      </c>
      <c r="FS139" s="26">
        <f t="array" aca="1" ref="FS139" ca="1">SUM(IF(RIGHT(OFFSET('Vacation Tracker'!$Q142:$AD142,0,FP$4))=FS$8,IFERROR(--LEFT(OFFSET('Vacation Tracker'!$Q142:$AD142,0,FP$4),LEN(OFFSET('Vacation Tracker'!$Q142:$AD142,0,FP$4))-1),0)))</f>
        <v>0</v>
      </c>
      <c r="FT139" s="23">
        <f ca="1">SUM(OFFSET('Vacation Tracker'!$Q142:$AD142,0,FT$4))</f>
        <v>0</v>
      </c>
      <c r="FU139" s="26">
        <f t="shared" ref="FU139" ca="1" si="6891">FT139-FV139</f>
        <v>0</v>
      </c>
      <c r="FV139" s="26">
        <f t="array" aca="1" ref="FV139" ca="1">SUM(IF(RIGHT(OFFSET('Vacation Tracker'!$Q142:$AD142,0,FT$4))&lt;&gt;"O",IFERROR(--LEFT(OFFSET('Vacation Tracker'!$Q142:$AD142,0,FT$4),LEN(OFFSET('Vacation Tracker'!$Q142:$AD142,0,FT$4))-1),0)))</f>
        <v>0</v>
      </c>
      <c r="FW139" s="26">
        <f t="array" aca="1" ref="FW139" ca="1">SUM(IF(RIGHT(OFFSET('Vacation Tracker'!$Q142:$AD142,0,FT$4))=FW$8,IFERROR(--LEFT(OFFSET('Vacation Tracker'!$Q142:$AD142,0,FT$4),LEN(OFFSET('Vacation Tracker'!$Q142:$AD142,0,FT$4))-1),0)))</f>
        <v>0</v>
      </c>
      <c r="FX139" s="23">
        <f ca="1">SUM(OFFSET('Vacation Tracker'!$Q142:$AD142,0,FX$4))</f>
        <v>0</v>
      </c>
      <c r="FY139" s="26">
        <f t="shared" ref="FY139" ca="1" si="6892">FX139-FZ139</f>
        <v>0</v>
      </c>
      <c r="FZ139" s="26">
        <f t="array" aca="1" ref="FZ139" ca="1">SUM(IF(RIGHT(OFFSET('Vacation Tracker'!$Q142:$AD142,0,FX$4))&lt;&gt;"O",IFERROR(--LEFT(OFFSET('Vacation Tracker'!$Q142:$AD142,0,FX$4),LEN(OFFSET('Vacation Tracker'!$Q142:$AD142,0,FX$4))-1),0)))</f>
        <v>0</v>
      </c>
      <c r="GA139" s="26">
        <f t="array" aca="1" ref="GA139" ca="1">SUM(IF(RIGHT(OFFSET('Vacation Tracker'!$Q142:$AD142,0,FX$4))=GA$8,IFERROR(--LEFT(OFFSET('Vacation Tracker'!$Q142:$AD142,0,FX$4),LEN(OFFSET('Vacation Tracker'!$Q142:$AD142,0,FX$4))-1),0)))</f>
        <v>0</v>
      </c>
      <c r="GB139" s="23">
        <f ca="1">SUM(OFFSET('Vacation Tracker'!$Q142:$AD142,0,GB$4))</f>
        <v>0</v>
      </c>
      <c r="GC139" s="26">
        <f t="shared" ref="GC139" ca="1" si="6893">GB139-GD139</f>
        <v>0</v>
      </c>
      <c r="GD139" s="26">
        <f t="array" aca="1" ref="GD139" ca="1">SUM(IF(RIGHT(OFFSET('Vacation Tracker'!$Q142:$AD142,0,GB$4))&lt;&gt;"O",IFERROR(--LEFT(OFFSET('Vacation Tracker'!$Q142:$AD142,0,GB$4),LEN(OFFSET('Vacation Tracker'!$Q142:$AD142,0,GB$4))-1),0)))</f>
        <v>0</v>
      </c>
      <c r="GE139" s="26">
        <f t="array" aca="1" ref="GE139" ca="1">SUM(IF(RIGHT(OFFSET('Vacation Tracker'!$Q142:$AD142,0,GB$4))=GE$8,IFERROR(--LEFT(OFFSET('Vacation Tracker'!$Q142:$AD142,0,GB$4),LEN(OFFSET('Vacation Tracker'!$Q142:$AD142,0,GB$4))-1),0)))</f>
        <v>0</v>
      </c>
      <c r="GF139" s="23">
        <f ca="1">SUM(OFFSET('Vacation Tracker'!$Q142:$AD142,0,GF$4))</f>
        <v>0</v>
      </c>
      <c r="GG139" s="26">
        <f t="shared" ref="GG139" ca="1" si="6894">GF139-GH139</f>
        <v>0</v>
      </c>
      <c r="GH139" s="26">
        <f t="array" aca="1" ref="GH139" ca="1">SUM(IF(RIGHT(OFFSET('Vacation Tracker'!$Q142:$AD142,0,GF$4))&lt;&gt;"O",IFERROR(--LEFT(OFFSET('Vacation Tracker'!$Q142:$AD142,0,GF$4),LEN(OFFSET('Vacation Tracker'!$Q142:$AD142,0,GF$4))-1),0)))</f>
        <v>0</v>
      </c>
      <c r="GI139" s="26">
        <f t="array" aca="1" ref="GI139" ca="1">SUM(IF(RIGHT(OFFSET('Vacation Tracker'!$Q142:$AD142,0,GF$4))=GI$8,IFERROR(--LEFT(OFFSET('Vacation Tracker'!$Q142:$AD142,0,GF$4),LEN(OFFSET('Vacation Tracker'!$Q142:$AD142,0,GF$4))-1),0)))</f>
        <v>0</v>
      </c>
      <c r="GJ139" s="23">
        <f ca="1">SUM(OFFSET('Vacation Tracker'!$Q142:$AD142,0,GJ$4))</f>
        <v>0</v>
      </c>
      <c r="GK139" s="26">
        <f t="shared" ref="GK139" ca="1" si="6895">GJ139-GL139</f>
        <v>0</v>
      </c>
      <c r="GL139" s="26">
        <f t="array" aca="1" ref="GL139" ca="1">SUM(IF(RIGHT(OFFSET('Vacation Tracker'!$Q142:$AD142,0,GJ$4))&lt;&gt;"O",IFERROR(--LEFT(OFFSET('Vacation Tracker'!$Q142:$AD142,0,GJ$4),LEN(OFFSET('Vacation Tracker'!$Q142:$AD142,0,GJ$4))-1),0)))</f>
        <v>0</v>
      </c>
      <c r="GM139" s="26">
        <f t="array" aca="1" ref="GM139" ca="1">SUM(IF(RIGHT(OFFSET('Vacation Tracker'!$Q142:$AD142,0,GJ$4))=GM$8,IFERROR(--LEFT(OFFSET('Vacation Tracker'!$Q142:$AD142,0,GJ$4),LEN(OFFSET('Vacation Tracker'!$Q142:$AD142,0,GJ$4))-1),0)))</f>
        <v>0</v>
      </c>
      <c r="GN139" s="23">
        <f ca="1">SUM(OFFSET('Vacation Tracker'!$Q142:$AD142,0,GN$4))</f>
        <v>0</v>
      </c>
      <c r="GO139" s="26">
        <f t="shared" ref="GO139" ca="1" si="6896">GN139-GP139</f>
        <v>0</v>
      </c>
      <c r="GP139" s="26">
        <f t="array" aca="1" ref="GP139" ca="1">SUM(IF(RIGHT(OFFSET('Vacation Tracker'!$Q142:$AD142,0,GN$4))&lt;&gt;"O",IFERROR(--LEFT(OFFSET('Vacation Tracker'!$Q142:$AD142,0,GN$4),LEN(OFFSET('Vacation Tracker'!$Q142:$AD142,0,GN$4))-1),0)))</f>
        <v>0</v>
      </c>
      <c r="GQ139" s="26">
        <f t="array" aca="1" ref="GQ139" ca="1">SUM(IF(RIGHT(OFFSET('Vacation Tracker'!$Q142:$AD142,0,GN$4))=GQ$8,IFERROR(--LEFT(OFFSET('Vacation Tracker'!$Q142:$AD142,0,GN$4),LEN(OFFSET('Vacation Tracker'!$Q142:$AD142,0,GN$4))-1),0)))</f>
        <v>0</v>
      </c>
      <c r="GR139" s="23">
        <f ca="1">SUM(OFFSET('Vacation Tracker'!$Q142:$AD142,0,GR$4))</f>
        <v>0</v>
      </c>
      <c r="GS139" s="26">
        <f t="shared" ref="GS139" ca="1" si="6897">GR139-GT139</f>
        <v>0</v>
      </c>
      <c r="GT139" s="26">
        <f t="array" aca="1" ref="GT139" ca="1">SUM(IF(RIGHT(OFFSET('Vacation Tracker'!$Q142:$AD142,0,GR$4))&lt;&gt;"O",IFERROR(--LEFT(OFFSET('Vacation Tracker'!$Q142:$AD142,0,GR$4),LEN(OFFSET('Vacation Tracker'!$Q142:$AD142,0,GR$4))-1),0)))</f>
        <v>0</v>
      </c>
      <c r="GU139" s="26">
        <f t="array" aca="1" ref="GU139" ca="1">SUM(IF(RIGHT(OFFSET('Vacation Tracker'!$Q142:$AD142,0,GR$4))=GU$8,IFERROR(--LEFT(OFFSET('Vacation Tracker'!$Q142:$AD142,0,GR$4),LEN(OFFSET('Vacation Tracker'!$Q142:$AD142,0,GR$4))-1),0)))</f>
        <v>0</v>
      </c>
      <c r="GV139" s="23">
        <f ca="1">SUM(OFFSET('Vacation Tracker'!$Q142:$AD142,0,GV$4))</f>
        <v>0</v>
      </c>
      <c r="GW139" s="26">
        <f t="shared" ref="GW139" ca="1" si="6898">GV139-GX139</f>
        <v>0</v>
      </c>
      <c r="GX139" s="26">
        <f t="array" aca="1" ref="GX139" ca="1">SUM(IF(RIGHT(OFFSET('Vacation Tracker'!$Q142:$AD142,0,GV$4))&lt;&gt;"O",IFERROR(--LEFT(OFFSET('Vacation Tracker'!$Q142:$AD142,0,GV$4),LEN(OFFSET('Vacation Tracker'!$Q142:$AD142,0,GV$4))-1),0)))</f>
        <v>0</v>
      </c>
      <c r="GY139" s="26">
        <f t="array" aca="1" ref="GY139" ca="1">SUM(IF(RIGHT(OFFSET('Vacation Tracker'!$Q142:$AD142,0,GV$4))=GY$8,IFERROR(--LEFT(OFFSET('Vacation Tracker'!$Q142:$AD142,0,GV$4),LEN(OFFSET('Vacation Tracker'!$Q142:$AD142,0,GV$4))-1),0)))</f>
        <v>0</v>
      </c>
      <c r="GZ139" s="23">
        <f ca="1">SUM(OFFSET('Vacation Tracker'!$Q142:$AD142,0,GZ$4))</f>
        <v>0</v>
      </c>
      <c r="HA139" s="26">
        <f t="shared" ref="HA139" ca="1" si="6899">GZ139-HB139</f>
        <v>0</v>
      </c>
      <c r="HB139" s="26">
        <f t="array" aca="1" ref="HB139" ca="1">SUM(IF(RIGHT(OFFSET('Vacation Tracker'!$Q142:$AD142,0,GZ$4))&lt;&gt;"O",IFERROR(--LEFT(OFFSET('Vacation Tracker'!$Q142:$AD142,0,GZ$4),LEN(OFFSET('Vacation Tracker'!$Q142:$AD142,0,GZ$4))-1),0)))</f>
        <v>0</v>
      </c>
      <c r="HC139" s="26">
        <f t="array" aca="1" ref="HC139" ca="1">SUM(IF(RIGHT(OFFSET('Vacation Tracker'!$Q142:$AD142,0,GZ$4))=HC$8,IFERROR(--LEFT(OFFSET('Vacation Tracker'!$Q142:$AD142,0,GZ$4),LEN(OFFSET('Vacation Tracker'!$Q142:$AD142,0,GZ$4))-1),0)))</f>
        <v>0</v>
      </c>
      <c r="HD139" s="23">
        <f ca="1">SUM(OFFSET('Vacation Tracker'!$Q142:$AD142,0,HD$4))</f>
        <v>0</v>
      </c>
      <c r="HE139" s="26">
        <f t="shared" ref="HE139" ca="1" si="6900">HD139-HF139</f>
        <v>0</v>
      </c>
      <c r="HF139" s="26">
        <f t="array" aca="1" ref="HF139" ca="1">SUM(IF(RIGHT(OFFSET('Vacation Tracker'!$Q142:$AD142,0,HD$4))&lt;&gt;"O",IFERROR(--LEFT(OFFSET('Vacation Tracker'!$Q142:$AD142,0,HD$4),LEN(OFFSET('Vacation Tracker'!$Q142:$AD142,0,HD$4))-1),0)))</f>
        <v>0</v>
      </c>
      <c r="HG139" s="26">
        <f t="array" aca="1" ref="HG139" ca="1">SUM(IF(RIGHT(OFFSET('Vacation Tracker'!$Q142:$AD142,0,HD$4))=HG$8,IFERROR(--LEFT(OFFSET('Vacation Tracker'!$Q142:$AD142,0,HD$4),LEN(OFFSET('Vacation Tracker'!$Q142:$AD142,0,HD$4))-1),0)))</f>
        <v>0</v>
      </c>
      <c r="HH139" s="23">
        <f ca="1">SUM(OFFSET('Vacation Tracker'!$Q142:$AD142,0,HH$4))</f>
        <v>0</v>
      </c>
      <c r="HI139" s="26">
        <f t="shared" ref="HI139" ca="1" si="6901">HH139-HJ139</f>
        <v>0</v>
      </c>
      <c r="HJ139" s="26">
        <f t="array" aca="1" ref="HJ139" ca="1">SUM(IF(RIGHT(OFFSET('Vacation Tracker'!$Q142:$AD142,0,HH$4))&lt;&gt;"O",IFERROR(--LEFT(OFFSET('Vacation Tracker'!$Q142:$AD142,0,HH$4),LEN(OFFSET('Vacation Tracker'!$Q142:$AD142,0,HH$4))-1),0)))</f>
        <v>0</v>
      </c>
      <c r="HK139" s="26">
        <f t="array" aca="1" ref="HK139" ca="1">SUM(IF(RIGHT(OFFSET('Vacation Tracker'!$Q142:$AD142,0,HH$4))=HK$8,IFERROR(--LEFT(OFFSET('Vacation Tracker'!$Q142:$AD142,0,HH$4),LEN(OFFSET('Vacation Tracker'!$Q142:$AD142,0,HH$4))-1),0)))</f>
        <v>0</v>
      </c>
      <c r="HL139" s="23">
        <f ca="1">SUM(OFFSET('Vacation Tracker'!$Q142:$AD142,0,HL$4))</f>
        <v>0</v>
      </c>
      <c r="HM139" s="26">
        <f t="shared" ref="HM139" ca="1" si="6902">HL139-HN139</f>
        <v>0</v>
      </c>
      <c r="HN139" s="26">
        <f t="array" aca="1" ref="HN139" ca="1">SUM(IF(RIGHT(OFFSET('Vacation Tracker'!$Q142:$AD142,0,HL$4))&lt;&gt;"O",IFERROR(--LEFT(OFFSET('Vacation Tracker'!$Q142:$AD142,0,HL$4),LEN(OFFSET('Vacation Tracker'!$Q142:$AD142,0,HL$4))-1),0)))</f>
        <v>0</v>
      </c>
      <c r="HO139" s="26">
        <f t="array" aca="1" ref="HO139" ca="1">SUM(IF(RIGHT(OFFSET('Vacation Tracker'!$Q142:$AD142,0,HL$4))=HO$8,IFERROR(--LEFT(OFFSET('Vacation Tracker'!$Q142:$AD142,0,HL$4),LEN(OFFSET('Vacation Tracker'!$Q142:$AD142,0,HL$4))-1),0)))</f>
        <v>0</v>
      </c>
      <c r="HP139" s="23">
        <f ca="1">SUM(OFFSET('Vacation Tracker'!$Q142:$AD142,0,HP$4))</f>
        <v>0</v>
      </c>
      <c r="HQ139" s="26">
        <f t="shared" ref="HQ139" ca="1" si="6903">HP139-HR139</f>
        <v>0</v>
      </c>
      <c r="HR139" s="26">
        <f t="array" aca="1" ref="HR139" ca="1">SUM(IF(RIGHT(OFFSET('Vacation Tracker'!$Q142:$AD142,0,HP$4))&lt;&gt;"O",IFERROR(--LEFT(OFFSET('Vacation Tracker'!$Q142:$AD142,0,HP$4),LEN(OFFSET('Vacation Tracker'!$Q142:$AD142,0,HP$4))-1),0)))</f>
        <v>0</v>
      </c>
      <c r="HS139" s="23">
        <f t="array" aca="1" ref="HS139" ca="1">SUM(IF(RIGHT(OFFSET('Vacation Tracker'!$Q142:$AD142,0,HP$4))=HS$8,IFERROR(--LEFT(OFFSET('Vacation Tracker'!$Q142:$AD142,0,HP$4),LEN(OFFSET('Vacation Tracker'!$Q142:$AD142,0,HP$4))-1),0)))</f>
        <v>0</v>
      </c>
    </row>
    <row r="140" spans="2:227" ht="15" customHeight="1" x14ac:dyDescent="0.2">
      <c r="B140" s="23">
        <f>IF('Vacation Tracker'!B143&lt;&gt;"",'Vacation Tracker'!B143,"")</f>
        <v>132</v>
      </c>
      <c r="C140" s="24" t="str">
        <f>IF('Vacation Tracker'!C143&lt;&gt;"",'Vacation Tracker'!C143,"")</f>
        <v/>
      </c>
      <c r="D140" s="25" t="str">
        <f>IF('Vacation Tracker'!D143&lt;&gt;"",'Vacation Tracker'!D143,"")</f>
        <v/>
      </c>
      <c r="E140" s="25" t="str">
        <f>IF('Vacation Tracker'!E143&lt;&gt;"",'Vacation Tracker'!E143,"")</f>
        <v/>
      </c>
      <c r="F140" s="24" t="str">
        <f>IF('Vacation Tracker'!F143&lt;&gt;"",'Vacation Tracker'!F143,"")</f>
        <v/>
      </c>
      <c r="G140" s="24" t="str">
        <f>IF('Vacation Tracker'!G143&lt;&gt;"",'Vacation Tracker'!G143,"")</f>
        <v/>
      </c>
      <c r="H140" s="23" t="str">
        <f t="shared" si="6389"/>
        <v/>
      </c>
      <c r="I140" s="23" t="str">
        <f t="shared" si="6389"/>
        <v/>
      </c>
      <c r="J140" s="23" t="str">
        <f t="shared" si="6389"/>
        <v/>
      </c>
      <c r="K140" s="23" t="str">
        <f t="shared" si="6801"/>
        <v/>
      </c>
      <c r="L140" s="23">
        <f ca="1">SUM(OFFSET('Vacation Tracker'!$Q143:$AD143,0,L$4))</f>
        <v>0</v>
      </c>
      <c r="M140" s="26">
        <f t="shared" ca="1" si="6747"/>
        <v>0</v>
      </c>
      <c r="N140" s="26">
        <f t="array" aca="1" ref="N140" ca="1">SUM(IF(RIGHT(OFFSET('Vacation Tracker'!$Q143:$AD143,0,L$4))&lt;&gt;"O",IFERROR(--LEFT(OFFSET('Vacation Tracker'!$Q143:$AD143,0,L$4),LEN(OFFSET('Vacation Tracker'!$Q143:$AD143,0,L$4))-1),0)))</f>
        <v>0</v>
      </c>
      <c r="O140" s="26">
        <f t="array" aca="1" ref="O140" ca="1">SUM(IF(RIGHT(OFFSET('Vacation Tracker'!$Q143:$AD143,0,L$4))=O$8,IFERROR(--LEFT(OFFSET('Vacation Tracker'!$Q143:$AD143,0,L$4),LEN(OFFSET('Vacation Tracker'!$Q143:$AD143,0,L$4))-1),0)))</f>
        <v>0</v>
      </c>
      <c r="P140" s="23">
        <f ca="1">SUM(OFFSET('Vacation Tracker'!$Q143:$AD143,0,P$4))</f>
        <v>0</v>
      </c>
      <c r="Q140" s="26">
        <f t="shared" ca="1" si="6748"/>
        <v>0</v>
      </c>
      <c r="R140" s="26">
        <f t="array" aca="1" ref="R140" ca="1">SUM(IF(RIGHT(OFFSET('Vacation Tracker'!$Q143:$AD143,0,P$4))&lt;&gt;"O",IFERROR(--LEFT(OFFSET('Vacation Tracker'!$Q143:$AD143,0,P$4),LEN(OFFSET('Vacation Tracker'!$Q143:$AD143,0,P$4))-1),0)))</f>
        <v>0</v>
      </c>
      <c r="S140" s="26">
        <f t="array" aca="1" ref="S140" ca="1">SUM(IF(RIGHT(OFFSET('Vacation Tracker'!$Q143:$AD143,0,P$4))=S$8,IFERROR(--LEFT(OFFSET('Vacation Tracker'!$Q143:$AD143,0,P$4),LEN(OFFSET('Vacation Tracker'!$Q143:$AD143,0,P$4))-1),0)))</f>
        <v>0</v>
      </c>
      <c r="T140" s="23">
        <f ca="1">SUM(OFFSET('Vacation Tracker'!$Q143:$AD143,0,T$4))</f>
        <v>0</v>
      </c>
      <c r="U140" s="26">
        <f t="shared" ca="1" si="6749"/>
        <v>0</v>
      </c>
      <c r="V140" s="26">
        <f t="array" aca="1" ref="V140" ca="1">SUM(IF(RIGHT(OFFSET('Vacation Tracker'!$Q143:$AD143,0,T$4))&lt;&gt;"O",IFERROR(--LEFT(OFFSET('Vacation Tracker'!$Q143:$AD143,0,T$4),LEN(OFFSET('Vacation Tracker'!$Q143:$AD143,0,T$4))-1),0)))</f>
        <v>0</v>
      </c>
      <c r="W140" s="26">
        <f t="array" aca="1" ref="W140" ca="1">SUM(IF(RIGHT(OFFSET('Vacation Tracker'!$Q143:$AD143,0,T$4))=W$8,IFERROR(--LEFT(OFFSET('Vacation Tracker'!$Q143:$AD143,0,T$4),LEN(OFFSET('Vacation Tracker'!$Q143:$AD143,0,T$4))-1),0)))</f>
        <v>0</v>
      </c>
      <c r="X140" s="23">
        <f ca="1">SUM(OFFSET('Vacation Tracker'!$Q143:$AD143,0,X$4))</f>
        <v>0</v>
      </c>
      <c r="Y140" s="26">
        <f t="shared" ref="Y140" ca="1" si="6904">X140-Z140</f>
        <v>0</v>
      </c>
      <c r="Z140" s="26">
        <f t="array" aca="1" ref="Z140" ca="1">SUM(IF(RIGHT(OFFSET('Vacation Tracker'!$Q143:$AD143,0,X$4))&lt;&gt;"O",IFERROR(--LEFT(OFFSET('Vacation Tracker'!$Q143:$AD143,0,X$4),LEN(OFFSET('Vacation Tracker'!$Q143:$AD143,0,X$4))-1),0)))</f>
        <v>0</v>
      </c>
      <c r="AA140" s="26">
        <f t="array" aca="1" ref="AA140" ca="1">SUM(IF(RIGHT(OFFSET('Vacation Tracker'!$Q143:$AD143,0,X$4))=AA$8,IFERROR(--LEFT(OFFSET('Vacation Tracker'!$Q143:$AD143,0,X$4),LEN(OFFSET('Vacation Tracker'!$Q143:$AD143,0,X$4))-1),0)))</f>
        <v>0</v>
      </c>
      <c r="AB140" s="23">
        <f ca="1">SUM(OFFSET('Vacation Tracker'!$Q143:$AD143,0,AB$4))</f>
        <v>0</v>
      </c>
      <c r="AC140" s="26">
        <f t="shared" ref="AC140" ca="1" si="6905">AB140-AD140</f>
        <v>0</v>
      </c>
      <c r="AD140" s="26">
        <f t="array" aca="1" ref="AD140" ca="1">SUM(IF(RIGHT(OFFSET('Vacation Tracker'!$Q143:$AD143,0,AB$4))&lt;&gt;"O",IFERROR(--LEFT(OFFSET('Vacation Tracker'!$Q143:$AD143,0,AB$4),LEN(OFFSET('Vacation Tracker'!$Q143:$AD143,0,AB$4))-1),0)))</f>
        <v>0</v>
      </c>
      <c r="AE140" s="26">
        <f t="array" aca="1" ref="AE140" ca="1">SUM(IF(RIGHT(OFFSET('Vacation Tracker'!$Q143:$AD143,0,AB$4))=AE$8,IFERROR(--LEFT(OFFSET('Vacation Tracker'!$Q143:$AD143,0,AB$4),LEN(OFFSET('Vacation Tracker'!$Q143:$AD143,0,AB$4))-1),0)))</f>
        <v>0</v>
      </c>
      <c r="AF140" s="23">
        <f ca="1">SUM(OFFSET('Vacation Tracker'!$Q143:$AD143,0,AF$4))</f>
        <v>0</v>
      </c>
      <c r="AG140" s="26">
        <f t="shared" ref="AG140" ca="1" si="6906">AF140-AH140</f>
        <v>0</v>
      </c>
      <c r="AH140" s="26">
        <f t="array" aca="1" ref="AH140" ca="1">SUM(IF(RIGHT(OFFSET('Vacation Tracker'!$Q143:$AD143,0,AF$4))&lt;&gt;"O",IFERROR(--LEFT(OFFSET('Vacation Tracker'!$Q143:$AD143,0,AF$4),LEN(OFFSET('Vacation Tracker'!$Q143:$AD143,0,AF$4))-1),0)))</f>
        <v>0</v>
      </c>
      <c r="AI140" s="26">
        <f t="array" aca="1" ref="AI140" ca="1">SUM(IF(RIGHT(OFFSET('Vacation Tracker'!$Q143:$AD143,0,AF$4))=AI$8,IFERROR(--LEFT(OFFSET('Vacation Tracker'!$Q143:$AD143,0,AF$4),LEN(OFFSET('Vacation Tracker'!$Q143:$AD143,0,AF$4))-1),0)))</f>
        <v>0</v>
      </c>
      <c r="AJ140" s="23">
        <f ca="1">SUM(OFFSET('Vacation Tracker'!$Q143:$AD143,0,AJ$4))</f>
        <v>0</v>
      </c>
      <c r="AK140" s="26">
        <f t="shared" ref="AK140" ca="1" si="6907">AJ140-AL140</f>
        <v>0</v>
      </c>
      <c r="AL140" s="26">
        <f t="array" aca="1" ref="AL140" ca="1">SUM(IF(RIGHT(OFFSET('Vacation Tracker'!$Q143:$AD143,0,AJ$4))&lt;&gt;"O",IFERROR(--LEFT(OFFSET('Vacation Tracker'!$Q143:$AD143,0,AJ$4),LEN(OFFSET('Vacation Tracker'!$Q143:$AD143,0,AJ$4))-1),0)))</f>
        <v>0</v>
      </c>
      <c r="AM140" s="26">
        <f t="array" aca="1" ref="AM140" ca="1">SUM(IF(RIGHT(OFFSET('Vacation Tracker'!$Q143:$AD143,0,AJ$4))=AM$8,IFERROR(--LEFT(OFFSET('Vacation Tracker'!$Q143:$AD143,0,AJ$4),LEN(OFFSET('Vacation Tracker'!$Q143:$AD143,0,AJ$4))-1),0)))</f>
        <v>0</v>
      </c>
      <c r="AN140" s="23">
        <f ca="1">SUM(OFFSET('Vacation Tracker'!$Q143:$AD143,0,AN$4))</f>
        <v>0</v>
      </c>
      <c r="AO140" s="26">
        <f t="shared" ref="AO140" ca="1" si="6908">AN140-AP140</f>
        <v>0</v>
      </c>
      <c r="AP140" s="26">
        <f t="array" aca="1" ref="AP140" ca="1">SUM(IF(RIGHT(OFFSET('Vacation Tracker'!$Q143:$AD143,0,AN$4))&lt;&gt;"O",IFERROR(--LEFT(OFFSET('Vacation Tracker'!$Q143:$AD143,0,AN$4),LEN(OFFSET('Vacation Tracker'!$Q143:$AD143,0,AN$4))-1),0)))</f>
        <v>0</v>
      </c>
      <c r="AQ140" s="26">
        <f t="array" aca="1" ref="AQ140" ca="1">SUM(IF(RIGHT(OFFSET('Vacation Tracker'!$Q143:$AD143,0,AN$4))=AQ$8,IFERROR(--LEFT(OFFSET('Vacation Tracker'!$Q143:$AD143,0,AN$4),LEN(OFFSET('Vacation Tracker'!$Q143:$AD143,0,AN$4))-1),0)))</f>
        <v>0</v>
      </c>
      <c r="AR140" s="23">
        <f ca="1">SUM(OFFSET('Vacation Tracker'!$Q143:$AD143,0,AR$4))</f>
        <v>0</v>
      </c>
      <c r="AS140" s="26">
        <f t="shared" ref="AS140" ca="1" si="6909">AR140-AT140</f>
        <v>0</v>
      </c>
      <c r="AT140" s="26">
        <f t="array" aca="1" ref="AT140" ca="1">SUM(IF(RIGHT(OFFSET('Vacation Tracker'!$Q143:$AD143,0,AR$4))&lt;&gt;"O",IFERROR(--LEFT(OFFSET('Vacation Tracker'!$Q143:$AD143,0,AR$4),LEN(OFFSET('Vacation Tracker'!$Q143:$AD143,0,AR$4))-1),0)))</f>
        <v>0</v>
      </c>
      <c r="AU140" s="26">
        <f t="array" aca="1" ref="AU140" ca="1">SUM(IF(RIGHT(OFFSET('Vacation Tracker'!$Q143:$AD143,0,AR$4))=AU$8,IFERROR(--LEFT(OFFSET('Vacation Tracker'!$Q143:$AD143,0,AR$4),LEN(OFFSET('Vacation Tracker'!$Q143:$AD143,0,AR$4))-1),0)))</f>
        <v>0</v>
      </c>
      <c r="AV140" s="23">
        <f ca="1">SUM(OFFSET('Vacation Tracker'!$Q143:$AD143,0,AV$4))</f>
        <v>0</v>
      </c>
      <c r="AW140" s="26">
        <f t="shared" ref="AW140" ca="1" si="6910">AV140-AX140</f>
        <v>0</v>
      </c>
      <c r="AX140" s="26">
        <f t="array" aca="1" ref="AX140" ca="1">SUM(IF(RIGHT(OFFSET('Vacation Tracker'!$Q143:$AD143,0,AV$4))&lt;&gt;"O",IFERROR(--LEFT(OFFSET('Vacation Tracker'!$Q143:$AD143,0,AV$4),LEN(OFFSET('Vacation Tracker'!$Q143:$AD143,0,AV$4))-1),0)))</f>
        <v>0</v>
      </c>
      <c r="AY140" s="26">
        <f t="array" aca="1" ref="AY140" ca="1">SUM(IF(RIGHT(OFFSET('Vacation Tracker'!$Q143:$AD143,0,AV$4))=AY$8,IFERROR(--LEFT(OFFSET('Vacation Tracker'!$Q143:$AD143,0,AV$4),LEN(OFFSET('Vacation Tracker'!$Q143:$AD143,0,AV$4))-1),0)))</f>
        <v>0</v>
      </c>
      <c r="AZ140" s="23">
        <f ca="1">SUM(OFFSET('Vacation Tracker'!$Q143:$AD143,0,AZ$4))</f>
        <v>0</v>
      </c>
      <c r="BA140" s="26">
        <f t="shared" ref="BA140" ca="1" si="6911">AZ140-BB140</f>
        <v>0</v>
      </c>
      <c r="BB140" s="26">
        <f t="array" aca="1" ref="BB140" ca="1">SUM(IF(RIGHT(OFFSET('Vacation Tracker'!$Q143:$AD143,0,AZ$4))&lt;&gt;"O",IFERROR(--LEFT(OFFSET('Vacation Tracker'!$Q143:$AD143,0,AZ$4),LEN(OFFSET('Vacation Tracker'!$Q143:$AD143,0,AZ$4))-1),0)))</f>
        <v>0</v>
      </c>
      <c r="BC140" s="26">
        <f t="array" aca="1" ref="BC140" ca="1">SUM(IF(RIGHT(OFFSET('Vacation Tracker'!$Q143:$AD143,0,AZ$4))=BC$8,IFERROR(--LEFT(OFFSET('Vacation Tracker'!$Q143:$AD143,0,AZ$4),LEN(OFFSET('Vacation Tracker'!$Q143:$AD143,0,AZ$4))-1),0)))</f>
        <v>0</v>
      </c>
      <c r="BD140" s="23">
        <f ca="1">SUM(OFFSET('Vacation Tracker'!$Q143:$AD143,0,BD$4))</f>
        <v>0</v>
      </c>
      <c r="BE140" s="26">
        <f t="shared" ref="BE140" ca="1" si="6912">BD140-BF140</f>
        <v>0</v>
      </c>
      <c r="BF140" s="26">
        <f t="array" aca="1" ref="BF140" ca="1">SUM(IF(RIGHT(OFFSET('Vacation Tracker'!$Q143:$AD143,0,BD$4))&lt;&gt;"O",IFERROR(--LEFT(OFFSET('Vacation Tracker'!$Q143:$AD143,0,BD$4),LEN(OFFSET('Vacation Tracker'!$Q143:$AD143,0,BD$4))-1),0)))</f>
        <v>0</v>
      </c>
      <c r="BG140" s="26">
        <f t="array" aca="1" ref="BG140" ca="1">SUM(IF(RIGHT(OFFSET('Vacation Tracker'!$Q143:$AD143,0,BD$4))=BG$8,IFERROR(--LEFT(OFFSET('Vacation Tracker'!$Q143:$AD143,0,BD$4),LEN(OFFSET('Vacation Tracker'!$Q143:$AD143,0,BD$4))-1),0)))</f>
        <v>0</v>
      </c>
      <c r="BH140" s="23">
        <f ca="1">SUM(OFFSET('Vacation Tracker'!$Q143:$AD143,0,BH$4))</f>
        <v>0</v>
      </c>
      <c r="BI140" s="26">
        <f t="shared" ref="BI140" ca="1" si="6913">BH140-BJ140</f>
        <v>0</v>
      </c>
      <c r="BJ140" s="26">
        <f t="array" aca="1" ref="BJ140" ca="1">SUM(IF(RIGHT(OFFSET('Vacation Tracker'!$Q143:$AD143,0,BH$4))&lt;&gt;"O",IFERROR(--LEFT(OFFSET('Vacation Tracker'!$Q143:$AD143,0,BH$4),LEN(OFFSET('Vacation Tracker'!$Q143:$AD143,0,BH$4))-1),0)))</f>
        <v>0</v>
      </c>
      <c r="BK140" s="26">
        <f t="array" aca="1" ref="BK140" ca="1">SUM(IF(RIGHT(OFFSET('Vacation Tracker'!$Q143:$AD143,0,BH$4))=BK$8,IFERROR(--LEFT(OFFSET('Vacation Tracker'!$Q143:$AD143,0,BH$4),LEN(OFFSET('Vacation Tracker'!$Q143:$AD143,0,BH$4))-1),0)))</f>
        <v>0</v>
      </c>
      <c r="BL140" s="23">
        <f ca="1">SUM(OFFSET('Vacation Tracker'!$Q143:$AD143,0,BL$4))</f>
        <v>0</v>
      </c>
      <c r="BM140" s="26">
        <f t="shared" ref="BM140" ca="1" si="6914">BL140-BN140</f>
        <v>0</v>
      </c>
      <c r="BN140" s="26">
        <f t="array" aca="1" ref="BN140" ca="1">SUM(IF(RIGHT(OFFSET('Vacation Tracker'!$Q143:$AD143,0,BL$4))&lt;&gt;"O",IFERROR(--LEFT(OFFSET('Vacation Tracker'!$Q143:$AD143,0,BL$4),LEN(OFFSET('Vacation Tracker'!$Q143:$AD143,0,BL$4))-1),0)))</f>
        <v>0</v>
      </c>
      <c r="BO140" s="26">
        <f t="array" aca="1" ref="BO140" ca="1">SUM(IF(RIGHT(OFFSET('Vacation Tracker'!$Q143:$AD143,0,BL$4))=BO$8,IFERROR(--LEFT(OFFSET('Vacation Tracker'!$Q143:$AD143,0,BL$4),LEN(OFFSET('Vacation Tracker'!$Q143:$AD143,0,BL$4))-1),0)))</f>
        <v>0</v>
      </c>
      <c r="BP140" s="23">
        <f ca="1">SUM(OFFSET('Vacation Tracker'!$Q143:$AD143,0,BP$4))</f>
        <v>0</v>
      </c>
      <c r="BQ140" s="26">
        <f t="shared" ref="BQ140" ca="1" si="6915">BP140-BR140</f>
        <v>0</v>
      </c>
      <c r="BR140" s="26">
        <f t="array" aca="1" ref="BR140" ca="1">SUM(IF(RIGHT(OFFSET('Vacation Tracker'!$Q143:$AD143,0,BP$4))&lt;&gt;"O",IFERROR(--LEFT(OFFSET('Vacation Tracker'!$Q143:$AD143,0,BP$4),LEN(OFFSET('Vacation Tracker'!$Q143:$AD143,0,BP$4))-1),0)))</f>
        <v>0</v>
      </c>
      <c r="BS140" s="26">
        <f t="array" aca="1" ref="BS140" ca="1">SUM(IF(RIGHT(OFFSET('Vacation Tracker'!$Q143:$AD143,0,BP$4))=BS$8,IFERROR(--LEFT(OFFSET('Vacation Tracker'!$Q143:$AD143,0,BP$4),LEN(OFFSET('Vacation Tracker'!$Q143:$AD143,0,BP$4))-1),0)))</f>
        <v>0</v>
      </c>
      <c r="BT140" s="23">
        <f ca="1">SUM(OFFSET('Vacation Tracker'!$Q143:$AD143,0,BT$4))</f>
        <v>0</v>
      </c>
      <c r="BU140" s="26">
        <f t="shared" ref="BU140" ca="1" si="6916">BT140-BV140</f>
        <v>0</v>
      </c>
      <c r="BV140" s="26">
        <f t="array" aca="1" ref="BV140" ca="1">SUM(IF(RIGHT(OFFSET('Vacation Tracker'!$Q143:$AD143,0,BT$4))&lt;&gt;"O",IFERROR(--LEFT(OFFSET('Vacation Tracker'!$Q143:$AD143,0,BT$4),LEN(OFFSET('Vacation Tracker'!$Q143:$AD143,0,BT$4))-1),0)))</f>
        <v>0</v>
      </c>
      <c r="BW140" s="26">
        <f t="array" aca="1" ref="BW140" ca="1">SUM(IF(RIGHT(OFFSET('Vacation Tracker'!$Q143:$AD143,0,BT$4))=BW$8,IFERROR(--LEFT(OFFSET('Vacation Tracker'!$Q143:$AD143,0,BT$4),LEN(OFFSET('Vacation Tracker'!$Q143:$AD143,0,BT$4))-1),0)))</f>
        <v>0</v>
      </c>
      <c r="BX140" s="23">
        <f ca="1">SUM(OFFSET('Vacation Tracker'!$Q143:$AD143,0,BX$4))</f>
        <v>0</v>
      </c>
      <c r="BY140" s="26">
        <f t="shared" ref="BY140" ca="1" si="6917">BX140-BZ140</f>
        <v>0</v>
      </c>
      <c r="BZ140" s="26">
        <f t="array" aca="1" ref="BZ140" ca="1">SUM(IF(RIGHT(OFFSET('Vacation Tracker'!$Q143:$AD143,0,BX$4))&lt;&gt;"O",IFERROR(--LEFT(OFFSET('Vacation Tracker'!$Q143:$AD143,0,BX$4),LEN(OFFSET('Vacation Tracker'!$Q143:$AD143,0,BX$4))-1),0)))</f>
        <v>0</v>
      </c>
      <c r="CA140" s="26">
        <f t="array" aca="1" ref="CA140" ca="1">SUM(IF(RIGHT(OFFSET('Vacation Tracker'!$Q143:$AD143,0,BX$4))=CA$8,IFERROR(--LEFT(OFFSET('Vacation Tracker'!$Q143:$AD143,0,BX$4),LEN(OFFSET('Vacation Tracker'!$Q143:$AD143,0,BX$4))-1),0)))</f>
        <v>0</v>
      </c>
      <c r="CB140" s="23">
        <f ca="1">SUM(OFFSET('Vacation Tracker'!$Q143:$AD143,0,CB$4))</f>
        <v>0</v>
      </c>
      <c r="CC140" s="26">
        <f t="shared" ref="CC140" ca="1" si="6918">CB140-CD140</f>
        <v>0</v>
      </c>
      <c r="CD140" s="26">
        <f t="array" aca="1" ref="CD140" ca="1">SUM(IF(RIGHT(OFFSET('Vacation Tracker'!$Q143:$AD143,0,CB$4))&lt;&gt;"O",IFERROR(--LEFT(OFFSET('Vacation Tracker'!$Q143:$AD143,0,CB$4),LEN(OFFSET('Vacation Tracker'!$Q143:$AD143,0,CB$4))-1),0)))</f>
        <v>0</v>
      </c>
      <c r="CE140" s="26">
        <f t="array" aca="1" ref="CE140" ca="1">SUM(IF(RIGHT(OFFSET('Vacation Tracker'!$Q143:$AD143,0,CB$4))=CE$8,IFERROR(--LEFT(OFFSET('Vacation Tracker'!$Q143:$AD143,0,CB$4),LEN(OFFSET('Vacation Tracker'!$Q143:$AD143,0,CB$4))-1),0)))</f>
        <v>0</v>
      </c>
      <c r="CF140" s="23">
        <f ca="1">SUM(OFFSET('Vacation Tracker'!$Q143:$AD143,0,CF$4))</f>
        <v>0</v>
      </c>
      <c r="CG140" s="26">
        <f t="shared" ref="CG140" ca="1" si="6919">CF140-CH140</f>
        <v>0</v>
      </c>
      <c r="CH140" s="26">
        <f t="array" aca="1" ref="CH140" ca="1">SUM(IF(RIGHT(OFFSET('Vacation Tracker'!$Q143:$AD143,0,CF$4))&lt;&gt;"O",IFERROR(--LEFT(OFFSET('Vacation Tracker'!$Q143:$AD143,0,CF$4),LEN(OFFSET('Vacation Tracker'!$Q143:$AD143,0,CF$4))-1),0)))</f>
        <v>0</v>
      </c>
      <c r="CI140" s="26">
        <f t="array" aca="1" ref="CI140" ca="1">SUM(IF(RIGHT(OFFSET('Vacation Tracker'!$Q143:$AD143,0,CF$4))=CI$8,IFERROR(--LEFT(OFFSET('Vacation Tracker'!$Q143:$AD143,0,CF$4),LEN(OFFSET('Vacation Tracker'!$Q143:$AD143,0,CF$4))-1),0)))</f>
        <v>0</v>
      </c>
      <c r="CJ140" s="23">
        <f ca="1">SUM(OFFSET('Vacation Tracker'!$Q143:$AD143,0,CJ$4))</f>
        <v>0</v>
      </c>
      <c r="CK140" s="26">
        <f t="shared" ref="CK140" ca="1" si="6920">CJ140-CL140</f>
        <v>0</v>
      </c>
      <c r="CL140" s="26">
        <f t="array" aca="1" ref="CL140" ca="1">SUM(IF(RIGHT(OFFSET('Vacation Tracker'!$Q143:$AD143,0,CJ$4))&lt;&gt;"O",IFERROR(--LEFT(OFFSET('Vacation Tracker'!$Q143:$AD143,0,CJ$4),LEN(OFFSET('Vacation Tracker'!$Q143:$AD143,0,CJ$4))-1),0)))</f>
        <v>0</v>
      </c>
      <c r="CM140" s="26">
        <f t="array" aca="1" ref="CM140" ca="1">SUM(IF(RIGHT(OFFSET('Vacation Tracker'!$Q143:$AD143,0,CJ$4))=CM$8,IFERROR(--LEFT(OFFSET('Vacation Tracker'!$Q143:$AD143,0,CJ$4),LEN(OFFSET('Vacation Tracker'!$Q143:$AD143,0,CJ$4))-1),0)))</f>
        <v>0</v>
      </c>
      <c r="CN140" s="23">
        <f ca="1">SUM(OFFSET('Vacation Tracker'!$Q143:$AD143,0,CN$4))</f>
        <v>0</v>
      </c>
      <c r="CO140" s="26">
        <f t="shared" ref="CO140" ca="1" si="6921">CN140-CP140</f>
        <v>0</v>
      </c>
      <c r="CP140" s="26">
        <f t="array" aca="1" ref="CP140" ca="1">SUM(IF(RIGHT(OFFSET('Vacation Tracker'!$Q143:$AD143,0,CN$4))&lt;&gt;"O",IFERROR(--LEFT(OFFSET('Vacation Tracker'!$Q143:$AD143,0,CN$4),LEN(OFFSET('Vacation Tracker'!$Q143:$AD143,0,CN$4))-1),0)))</f>
        <v>0</v>
      </c>
      <c r="CQ140" s="26">
        <f t="array" aca="1" ref="CQ140" ca="1">SUM(IF(RIGHT(OFFSET('Vacation Tracker'!$Q143:$AD143,0,CN$4))=CQ$8,IFERROR(--LEFT(OFFSET('Vacation Tracker'!$Q143:$AD143,0,CN$4),LEN(OFFSET('Vacation Tracker'!$Q143:$AD143,0,CN$4))-1),0)))</f>
        <v>0</v>
      </c>
      <c r="CR140" s="23">
        <f ca="1">SUM(OFFSET('Vacation Tracker'!$Q143:$AD143,0,CR$4))</f>
        <v>0</v>
      </c>
      <c r="CS140" s="26">
        <f t="shared" ref="CS140" ca="1" si="6922">CR140-CT140</f>
        <v>0</v>
      </c>
      <c r="CT140" s="26">
        <f t="array" aca="1" ref="CT140" ca="1">SUM(IF(RIGHT(OFFSET('Vacation Tracker'!$Q143:$AD143,0,CR$4))&lt;&gt;"O",IFERROR(--LEFT(OFFSET('Vacation Tracker'!$Q143:$AD143,0,CR$4),LEN(OFFSET('Vacation Tracker'!$Q143:$AD143,0,CR$4))-1),0)))</f>
        <v>0</v>
      </c>
      <c r="CU140" s="26">
        <f t="array" aca="1" ref="CU140" ca="1">SUM(IF(RIGHT(OFFSET('Vacation Tracker'!$Q143:$AD143,0,CR$4))=CU$8,IFERROR(--LEFT(OFFSET('Vacation Tracker'!$Q143:$AD143,0,CR$4),LEN(OFFSET('Vacation Tracker'!$Q143:$AD143,0,CR$4))-1),0)))</f>
        <v>0</v>
      </c>
      <c r="CV140" s="23">
        <f ca="1">SUM(OFFSET('Vacation Tracker'!$Q143:$AD143,0,CV$4))</f>
        <v>0</v>
      </c>
      <c r="CW140" s="26">
        <f t="shared" ref="CW140" ca="1" si="6923">CV140-CX140</f>
        <v>0</v>
      </c>
      <c r="CX140" s="26">
        <f t="array" aca="1" ref="CX140" ca="1">SUM(IF(RIGHT(OFFSET('Vacation Tracker'!$Q143:$AD143,0,CV$4))&lt;&gt;"O",IFERROR(--LEFT(OFFSET('Vacation Tracker'!$Q143:$AD143,0,CV$4),LEN(OFFSET('Vacation Tracker'!$Q143:$AD143,0,CV$4))-1),0)))</f>
        <v>0</v>
      </c>
      <c r="CY140" s="26">
        <f t="array" aca="1" ref="CY140" ca="1">SUM(IF(RIGHT(OFFSET('Vacation Tracker'!$Q143:$AD143,0,CV$4))=CY$8,IFERROR(--LEFT(OFFSET('Vacation Tracker'!$Q143:$AD143,0,CV$4),LEN(OFFSET('Vacation Tracker'!$Q143:$AD143,0,CV$4))-1),0)))</f>
        <v>0</v>
      </c>
      <c r="CZ140" s="23">
        <f ca="1">SUM(OFFSET('Vacation Tracker'!$Q143:$AD143,0,CZ$4))</f>
        <v>0</v>
      </c>
      <c r="DA140" s="26">
        <f t="shared" ref="DA140" ca="1" si="6924">CZ140-DB140</f>
        <v>0</v>
      </c>
      <c r="DB140" s="26">
        <f t="array" aca="1" ref="DB140" ca="1">SUM(IF(RIGHT(OFFSET('Vacation Tracker'!$Q143:$AD143,0,CZ$4))&lt;&gt;"O",IFERROR(--LEFT(OFFSET('Vacation Tracker'!$Q143:$AD143,0,CZ$4),LEN(OFFSET('Vacation Tracker'!$Q143:$AD143,0,CZ$4))-1),0)))</f>
        <v>0</v>
      </c>
      <c r="DC140" s="26">
        <f t="array" aca="1" ref="DC140" ca="1">SUM(IF(RIGHT(OFFSET('Vacation Tracker'!$Q143:$AD143,0,CZ$4))=DC$8,IFERROR(--LEFT(OFFSET('Vacation Tracker'!$Q143:$AD143,0,CZ$4),LEN(OFFSET('Vacation Tracker'!$Q143:$AD143,0,CZ$4))-1),0)))</f>
        <v>0</v>
      </c>
      <c r="DD140" s="23">
        <f ca="1">SUM(OFFSET('Vacation Tracker'!$Q143:$AD143,0,DD$4))</f>
        <v>0</v>
      </c>
      <c r="DE140" s="26">
        <f t="shared" ref="DE140" ca="1" si="6925">DD140-DF140</f>
        <v>0</v>
      </c>
      <c r="DF140" s="26">
        <f t="array" aca="1" ref="DF140" ca="1">SUM(IF(RIGHT(OFFSET('Vacation Tracker'!$Q143:$AD143,0,DD$4))&lt;&gt;"O",IFERROR(--LEFT(OFFSET('Vacation Tracker'!$Q143:$AD143,0,DD$4),LEN(OFFSET('Vacation Tracker'!$Q143:$AD143,0,DD$4))-1),0)))</f>
        <v>0</v>
      </c>
      <c r="DG140" s="26">
        <f t="array" aca="1" ref="DG140" ca="1">SUM(IF(RIGHT(OFFSET('Vacation Tracker'!$Q143:$AD143,0,DD$4))=DG$8,IFERROR(--LEFT(OFFSET('Vacation Tracker'!$Q143:$AD143,0,DD$4),LEN(OFFSET('Vacation Tracker'!$Q143:$AD143,0,DD$4))-1),0)))</f>
        <v>0</v>
      </c>
      <c r="DH140" s="23">
        <f ca="1">SUM(OFFSET('Vacation Tracker'!$Q143:$AD143,0,DH$4))</f>
        <v>0</v>
      </c>
      <c r="DI140" s="26">
        <f t="shared" ref="DI140" ca="1" si="6926">DH140-DJ140</f>
        <v>0</v>
      </c>
      <c r="DJ140" s="26">
        <f t="array" aca="1" ref="DJ140" ca="1">SUM(IF(RIGHT(OFFSET('Vacation Tracker'!$Q143:$AD143,0,DH$4))&lt;&gt;"O",IFERROR(--LEFT(OFFSET('Vacation Tracker'!$Q143:$AD143,0,DH$4),LEN(OFFSET('Vacation Tracker'!$Q143:$AD143,0,DH$4))-1),0)))</f>
        <v>0</v>
      </c>
      <c r="DK140" s="26">
        <f t="array" aca="1" ref="DK140" ca="1">SUM(IF(RIGHT(OFFSET('Vacation Tracker'!$Q143:$AD143,0,DH$4))=DK$8,IFERROR(--LEFT(OFFSET('Vacation Tracker'!$Q143:$AD143,0,DH$4),LEN(OFFSET('Vacation Tracker'!$Q143:$AD143,0,DH$4))-1),0)))</f>
        <v>0</v>
      </c>
      <c r="DL140" s="23">
        <f ca="1">SUM(OFFSET('Vacation Tracker'!$Q143:$AD143,0,DL$4))</f>
        <v>0</v>
      </c>
      <c r="DM140" s="26">
        <f t="shared" ref="DM140" ca="1" si="6927">DL140-DN140</f>
        <v>0</v>
      </c>
      <c r="DN140" s="26">
        <f t="array" aca="1" ref="DN140" ca="1">SUM(IF(RIGHT(OFFSET('Vacation Tracker'!$Q143:$AD143,0,DL$4))&lt;&gt;"O",IFERROR(--LEFT(OFFSET('Vacation Tracker'!$Q143:$AD143,0,DL$4),LEN(OFFSET('Vacation Tracker'!$Q143:$AD143,0,DL$4))-1),0)))</f>
        <v>0</v>
      </c>
      <c r="DO140" s="26">
        <f t="array" aca="1" ref="DO140" ca="1">SUM(IF(RIGHT(OFFSET('Vacation Tracker'!$Q143:$AD143,0,DL$4))=DO$8,IFERROR(--LEFT(OFFSET('Vacation Tracker'!$Q143:$AD143,0,DL$4),LEN(OFFSET('Vacation Tracker'!$Q143:$AD143,0,DL$4))-1),0)))</f>
        <v>0</v>
      </c>
      <c r="DP140" s="23">
        <f ca="1">SUM(OFFSET('Vacation Tracker'!$Q143:$AD143,0,DP$4))</f>
        <v>0</v>
      </c>
      <c r="DQ140" s="26">
        <f t="shared" ref="DQ140" ca="1" si="6928">DP140-DR140</f>
        <v>0</v>
      </c>
      <c r="DR140" s="26">
        <f t="array" aca="1" ref="DR140" ca="1">SUM(IF(RIGHT(OFFSET('Vacation Tracker'!$Q143:$AD143,0,DP$4))&lt;&gt;"O",IFERROR(--LEFT(OFFSET('Vacation Tracker'!$Q143:$AD143,0,DP$4),LEN(OFFSET('Vacation Tracker'!$Q143:$AD143,0,DP$4))-1),0)))</f>
        <v>0</v>
      </c>
      <c r="DS140" s="26">
        <f t="array" aca="1" ref="DS140" ca="1">SUM(IF(RIGHT(OFFSET('Vacation Tracker'!$Q143:$AD143,0,DP$4))=DS$8,IFERROR(--LEFT(OFFSET('Vacation Tracker'!$Q143:$AD143,0,DP$4),LEN(OFFSET('Vacation Tracker'!$Q143:$AD143,0,DP$4))-1),0)))</f>
        <v>0</v>
      </c>
      <c r="DT140" s="23">
        <f ca="1">SUM(OFFSET('Vacation Tracker'!$Q143:$AD143,0,DT$4))</f>
        <v>0</v>
      </c>
      <c r="DU140" s="26">
        <f t="shared" ref="DU140" ca="1" si="6929">DT140-DV140</f>
        <v>0</v>
      </c>
      <c r="DV140" s="26">
        <f t="array" aca="1" ref="DV140" ca="1">SUM(IF(RIGHT(OFFSET('Vacation Tracker'!$Q143:$AD143,0,DT$4))&lt;&gt;"O",IFERROR(--LEFT(OFFSET('Vacation Tracker'!$Q143:$AD143,0,DT$4),LEN(OFFSET('Vacation Tracker'!$Q143:$AD143,0,DT$4))-1),0)))</f>
        <v>0</v>
      </c>
      <c r="DW140" s="26">
        <f t="array" aca="1" ref="DW140" ca="1">SUM(IF(RIGHT(OFFSET('Vacation Tracker'!$Q143:$AD143,0,DT$4))=DW$8,IFERROR(--LEFT(OFFSET('Vacation Tracker'!$Q143:$AD143,0,DT$4),LEN(OFFSET('Vacation Tracker'!$Q143:$AD143,0,DT$4))-1),0)))</f>
        <v>0</v>
      </c>
      <c r="DX140" s="23">
        <f ca="1">SUM(OFFSET('Vacation Tracker'!$Q143:$AD143,0,DX$4))</f>
        <v>0</v>
      </c>
      <c r="DY140" s="26">
        <f t="shared" ref="DY140" ca="1" si="6930">DX140-DZ140</f>
        <v>0</v>
      </c>
      <c r="DZ140" s="26">
        <f t="array" aca="1" ref="DZ140" ca="1">SUM(IF(RIGHT(OFFSET('Vacation Tracker'!$Q143:$AD143,0,DX$4))&lt;&gt;"O",IFERROR(--LEFT(OFFSET('Vacation Tracker'!$Q143:$AD143,0,DX$4),LEN(OFFSET('Vacation Tracker'!$Q143:$AD143,0,DX$4))-1),0)))</f>
        <v>0</v>
      </c>
      <c r="EA140" s="26">
        <f t="array" aca="1" ref="EA140" ca="1">SUM(IF(RIGHT(OFFSET('Vacation Tracker'!$Q143:$AD143,0,DX$4))=EA$8,IFERROR(--LEFT(OFFSET('Vacation Tracker'!$Q143:$AD143,0,DX$4),LEN(OFFSET('Vacation Tracker'!$Q143:$AD143,0,DX$4))-1),0)))</f>
        <v>0</v>
      </c>
      <c r="EB140" s="23">
        <f ca="1">SUM(OFFSET('Vacation Tracker'!$Q143:$AD143,0,EB$4))</f>
        <v>0</v>
      </c>
      <c r="EC140" s="26">
        <f t="shared" ref="EC140" ca="1" si="6931">EB140-ED140</f>
        <v>0</v>
      </c>
      <c r="ED140" s="26">
        <f t="array" aca="1" ref="ED140" ca="1">SUM(IF(RIGHT(OFFSET('Vacation Tracker'!$Q143:$AD143,0,EB$4))&lt;&gt;"O",IFERROR(--LEFT(OFFSET('Vacation Tracker'!$Q143:$AD143,0,EB$4),LEN(OFFSET('Vacation Tracker'!$Q143:$AD143,0,EB$4))-1),0)))</f>
        <v>0</v>
      </c>
      <c r="EE140" s="26">
        <f t="array" aca="1" ref="EE140" ca="1">SUM(IF(RIGHT(OFFSET('Vacation Tracker'!$Q143:$AD143,0,EB$4))=EE$8,IFERROR(--LEFT(OFFSET('Vacation Tracker'!$Q143:$AD143,0,EB$4),LEN(OFFSET('Vacation Tracker'!$Q143:$AD143,0,EB$4))-1),0)))</f>
        <v>0</v>
      </c>
      <c r="EF140" s="23">
        <f ca="1">SUM(OFFSET('Vacation Tracker'!$Q143:$AD143,0,EF$4))</f>
        <v>0</v>
      </c>
      <c r="EG140" s="26">
        <f t="shared" ref="EG140" ca="1" si="6932">EF140-EH140</f>
        <v>0</v>
      </c>
      <c r="EH140" s="26">
        <f t="array" aca="1" ref="EH140" ca="1">SUM(IF(RIGHT(OFFSET('Vacation Tracker'!$Q143:$AD143,0,EF$4))&lt;&gt;"O",IFERROR(--LEFT(OFFSET('Vacation Tracker'!$Q143:$AD143,0,EF$4),LEN(OFFSET('Vacation Tracker'!$Q143:$AD143,0,EF$4))-1),0)))</f>
        <v>0</v>
      </c>
      <c r="EI140" s="26">
        <f t="array" aca="1" ref="EI140" ca="1">SUM(IF(RIGHT(OFFSET('Vacation Tracker'!$Q143:$AD143,0,EF$4))=EI$8,IFERROR(--LEFT(OFFSET('Vacation Tracker'!$Q143:$AD143,0,EF$4),LEN(OFFSET('Vacation Tracker'!$Q143:$AD143,0,EF$4))-1),0)))</f>
        <v>0</v>
      </c>
      <c r="EJ140" s="23">
        <f ca="1">SUM(OFFSET('Vacation Tracker'!$Q143:$AD143,0,EJ$4))</f>
        <v>0</v>
      </c>
      <c r="EK140" s="26">
        <f t="shared" ref="EK140" ca="1" si="6933">EJ140-EL140</f>
        <v>0</v>
      </c>
      <c r="EL140" s="26">
        <f t="array" aca="1" ref="EL140" ca="1">SUM(IF(RIGHT(OFFSET('Vacation Tracker'!$Q143:$AD143,0,EJ$4))&lt;&gt;"O",IFERROR(--LEFT(OFFSET('Vacation Tracker'!$Q143:$AD143,0,EJ$4),LEN(OFFSET('Vacation Tracker'!$Q143:$AD143,0,EJ$4))-1),0)))</f>
        <v>0</v>
      </c>
      <c r="EM140" s="26">
        <f t="array" aca="1" ref="EM140" ca="1">SUM(IF(RIGHT(OFFSET('Vacation Tracker'!$Q143:$AD143,0,EJ$4))=EM$8,IFERROR(--LEFT(OFFSET('Vacation Tracker'!$Q143:$AD143,0,EJ$4),LEN(OFFSET('Vacation Tracker'!$Q143:$AD143,0,EJ$4))-1),0)))</f>
        <v>0</v>
      </c>
      <c r="EN140" s="23">
        <f ca="1">SUM(OFFSET('Vacation Tracker'!$Q143:$AD143,0,EN$4))</f>
        <v>0</v>
      </c>
      <c r="EO140" s="26">
        <f t="shared" ref="EO140" ca="1" si="6934">EN140-EP140</f>
        <v>0</v>
      </c>
      <c r="EP140" s="26">
        <f t="array" aca="1" ref="EP140" ca="1">SUM(IF(RIGHT(OFFSET('Vacation Tracker'!$Q143:$AD143,0,EN$4))&lt;&gt;"O",IFERROR(--LEFT(OFFSET('Vacation Tracker'!$Q143:$AD143,0,EN$4),LEN(OFFSET('Vacation Tracker'!$Q143:$AD143,0,EN$4))-1),0)))</f>
        <v>0</v>
      </c>
      <c r="EQ140" s="26">
        <f t="array" aca="1" ref="EQ140" ca="1">SUM(IF(RIGHT(OFFSET('Vacation Tracker'!$Q143:$AD143,0,EN$4))=EQ$8,IFERROR(--LEFT(OFFSET('Vacation Tracker'!$Q143:$AD143,0,EN$4),LEN(OFFSET('Vacation Tracker'!$Q143:$AD143,0,EN$4))-1),0)))</f>
        <v>0</v>
      </c>
      <c r="ER140" s="23">
        <f ca="1">SUM(OFFSET('Vacation Tracker'!$Q143:$AD143,0,ER$4))</f>
        <v>0</v>
      </c>
      <c r="ES140" s="26">
        <f t="shared" ref="ES140" ca="1" si="6935">ER140-ET140</f>
        <v>0</v>
      </c>
      <c r="ET140" s="26">
        <f t="array" aca="1" ref="ET140" ca="1">SUM(IF(RIGHT(OFFSET('Vacation Tracker'!$Q143:$AD143,0,ER$4))&lt;&gt;"O",IFERROR(--LEFT(OFFSET('Vacation Tracker'!$Q143:$AD143,0,ER$4),LEN(OFFSET('Vacation Tracker'!$Q143:$AD143,0,ER$4))-1),0)))</f>
        <v>0</v>
      </c>
      <c r="EU140" s="26">
        <f t="array" aca="1" ref="EU140" ca="1">SUM(IF(RIGHT(OFFSET('Vacation Tracker'!$Q143:$AD143,0,ER$4))=EU$8,IFERROR(--LEFT(OFFSET('Vacation Tracker'!$Q143:$AD143,0,ER$4),LEN(OFFSET('Vacation Tracker'!$Q143:$AD143,0,ER$4))-1),0)))</f>
        <v>0</v>
      </c>
      <c r="EV140" s="23">
        <f ca="1">SUM(OFFSET('Vacation Tracker'!$Q143:$AD143,0,EV$4))</f>
        <v>0</v>
      </c>
      <c r="EW140" s="26">
        <f t="shared" ref="EW140" ca="1" si="6936">EV140-EX140</f>
        <v>0</v>
      </c>
      <c r="EX140" s="26">
        <f t="array" aca="1" ref="EX140" ca="1">SUM(IF(RIGHT(OFFSET('Vacation Tracker'!$Q143:$AD143,0,EV$4))&lt;&gt;"O",IFERROR(--LEFT(OFFSET('Vacation Tracker'!$Q143:$AD143,0,EV$4),LEN(OFFSET('Vacation Tracker'!$Q143:$AD143,0,EV$4))-1),0)))</f>
        <v>0</v>
      </c>
      <c r="EY140" s="26">
        <f t="array" aca="1" ref="EY140" ca="1">SUM(IF(RIGHT(OFFSET('Vacation Tracker'!$Q143:$AD143,0,EV$4))=EY$8,IFERROR(--LEFT(OFFSET('Vacation Tracker'!$Q143:$AD143,0,EV$4),LEN(OFFSET('Vacation Tracker'!$Q143:$AD143,0,EV$4))-1),0)))</f>
        <v>0</v>
      </c>
      <c r="EZ140" s="23">
        <f ca="1">SUM(OFFSET('Vacation Tracker'!$Q143:$AD143,0,EZ$4))</f>
        <v>0</v>
      </c>
      <c r="FA140" s="26">
        <f t="shared" ref="FA140" ca="1" si="6937">EZ140-FB140</f>
        <v>0</v>
      </c>
      <c r="FB140" s="26">
        <f t="array" aca="1" ref="FB140" ca="1">SUM(IF(RIGHT(OFFSET('Vacation Tracker'!$Q143:$AD143,0,EZ$4))&lt;&gt;"O",IFERROR(--LEFT(OFFSET('Vacation Tracker'!$Q143:$AD143,0,EZ$4),LEN(OFFSET('Vacation Tracker'!$Q143:$AD143,0,EZ$4))-1),0)))</f>
        <v>0</v>
      </c>
      <c r="FC140" s="26">
        <f t="array" aca="1" ref="FC140" ca="1">SUM(IF(RIGHT(OFFSET('Vacation Tracker'!$Q143:$AD143,0,EZ$4))=FC$8,IFERROR(--LEFT(OFFSET('Vacation Tracker'!$Q143:$AD143,0,EZ$4),LEN(OFFSET('Vacation Tracker'!$Q143:$AD143,0,EZ$4))-1),0)))</f>
        <v>0</v>
      </c>
      <c r="FD140" s="23">
        <f ca="1">SUM(OFFSET('Vacation Tracker'!$Q143:$AD143,0,FD$4))</f>
        <v>0</v>
      </c>
      <c r="FE140" s="26">
        <f t="shared" ref="FE140" ca="1" si="6938">FD140-FF140</f>
        <v>0</v>
      </c>
      <c r="FF140" s="26">
        <f t="array" aca="1" ref="FF140" ca="1">SUM(IF(RIGHT(OFFSET('Vacation Tracker'!$Q143:$AD143,0,FD$4))&lt;&gt;"O",IFERROR(--LEFT(OFFSET('Vacation Tracker'!$Q143:$AD143,0,FD$4),LEN(OFFSET('Vacation Tracker'!$Q143:$AD143,0,FD$4))-1),0)))</f>
        <v>0</v>
      </c>
      <c r="FG140" s="26">
        <f t="array" aca="1" ref="FG140" ca="1">SUM(IF(RIGHT(OFFSET('Vacation Tracker'!$Q143:$AD143,0,FD$4))=FG$8,IFERROR(--LEFT(OFFSET('Vacation Tracker'!$Q143:$AD143,0,FD$4),LEN(OFFSET('Vacation Tracker'!$Q143:$AD143,0,FD$4))-1),0)))</f>
        <v>0</v>
      </c>
      <c r="FH140" s="23">
        <f ca="1">SUM(OFFSET('Vacation Tracker'!$Q143:$AD143,0,FH$4))</f>
        <v>0</v>
      </c>
      <c r="FI140" s="26">
        <f t="shared" ref="FI140" ca="1" si="6939">FH140-FJ140</f>
        <v>0</v>
      </c>
      <c r="FJ140" s="26">
        <f t="array" aca="1" ref="FJ140" ca="1">SUM(IF(RIGHT(OFFSET('Vacation Tracker'!$Q143:$AD143,0,FH$4))&lt;&gt;"O",IFERROR(--LEFT(OFFSET('Vacation Tracker'!$Q143:$AD143,0,FH$4),LEN(OFFSET('Vacation Tracker'!$Q143:$AD143,0,FH$4))-1),0)))</f>
        <v>0</v>
      </c>
      <c r="FK140" s="26">
        <f t="array" aca="1" ref="FK140" ca="1">SUM(IF(RIGHT(OFFSET('Vacation Tracker'!$Q143:$AD143,0,FH$4))=FK$8,IFERROR(--LEFT(OFFSET('Vacation Tracker'!$Q143:$AD143,0,FH$4),LEN(OFFSET('Vacation Tracker'!$Q143:$AD143,0,FH$4))-1),0)))</f>
        <v>0</v>
      </c>
      <c r="FL140" s="23">
        <f ca="1">SUM(OFFSET('Vacation Tracker'!$Q143:$AD143,0,FL$4))</f>
        <v>0</v>
      </c>
      <c r="FM140" s="26">
        <f t="shared" ref="FM140" ca="1" si="6940">FL140-FN140</f>
        <v>0</v>
      </c>
      <c r="FN140" s="26">
        <f t="array" aca="1" ref="FN140" ca="1">SUM(IF(RIGHT(OFFSET('Vacation Tracker'!$Q143:$AD143,0,FL$4))&lt;&gt;"O",IFERROR(--LEFT(OFFSET('Vacation Tracker'!$Q143:$AD143,0,FL$4),LEN(OFFSET('Vacation Tracker'!$Q143:$AD143,0,FL$4))-1),0)))</f>
        <v>0</v>
      </c>
      <c r="FO140" s="26">
        <f t="array" aca="1" ref="FO140" ca="1">SUM(IF(RIGHT(OFFSET('Vacation Tracker'!$Q143:$AD143,0,FL$4))=FO$8,IFERROR(--LEFT(OFFSET('Vacation Tracker'!$Q143:$AD143,0,FL$4),LEN(OFFSET('Vacation Tracker'!$Q143:$AD143,0,FL$4))-1),0)))</f>
        <v>0</v>
      </c>
      <c r="FP140" s="23">
        <f ca="1">SUM(OFFSET('Vacation Tracker'!$Q143:$AD143,0,FP$4))</f>
        <v>0</v>
      </c>
      <c r="FQ140" s="26">
        <f t="shared" ref="FQ140" ca="1" si="6941">FP140-FR140</f>
        <v>0</v>
      </c>
      <c r="FR140" s="26">
        <f t="array" aca="1" ref="FR140" ca="1">SUM(IF(RIGHT(OFFSET('Vacation Tracker'!$Q143:$AD143,0,FP$4))&lt;&gt;"O",IFERROR(--LEFT(OFFSET('Vacation Tracker'!$Q143:$AD143,0,FP$4),LEN(OFFSET('Vacation Tracker'!$Q143:$AD143,0,FP$4))-1),0)))</f>
        <v>0</v>
      </c>
      <c r="FS140" s="26">
        <f t="array" aca="1" ref="FS140" ca="1">SUM(IF(RIGHT(OFFSET('Vacation Tracker'!$Q143:$AD143,0,FP$4))=FS$8,IFERROR(--LEFT(OFFSET('Vacation Tracker'!$Q143:$AD143,0,FP$4),LEN(OFFSET('Vacation Tracker'!$Q143:$AD143,0,FP$4))-1),0)))</f>
        <v>0</v>
      </c>
      <c r="FT140" s="23">
        <f ca="1">SUM(OFFSET('Vacation Tracker'!$Q143:$AD143,0,FT$4))</f>
        <v>0</v>
      </c>
      <c r="FU140" s="26">
        <f t="shared" ref="FU140" ca="1" si="6942">FT140-FV140</f>
        <v>0</v>
      </c>
      <c r="FV140" s="26">
        <f t="array" aca="1" ref="FV140" ca="1">SUM(IF(RIGHT(OFFSET('Vacation Tracker'!$Q143:$AD143,0,FT$4))&lt;&gt;"O",IFERROR(--LEFT(OFFSET('Vacation Tracker'!$Q143:$AD143,0,FT$4),LEN(OFFSET('Vacation Tracker'!$Q143:$AD143,0,FT$4))-1),0)))</f>
        <v>0</v>
      </c>
      <c r="FW140" s="26">
        <f t="array" aca="1" ref="FW140" ca="1">SUM(IF(RIGHT(OFFSET('Vacation Tracker'!$Q143:$AD143,0,FT$4))=FW$8,IFERROR(--LEFT(OFFSET('Vacation Tracker'!$Q143:$AD143,0,FT$4),LEN(OFFSET('Vacation Tracker'!$Q143:$AD143,0,FT$4))-1),0)))</f>
        <v>0</v>
      </c>
      <c r="FX140" s="23">
        <f ca="1">SUM(OFFSET('Vacation Tracker'!$Q143:$AD143,0,FX$4))</f>
        <v>0</v>
      </c>
      <c r="FY140" s="26">
        <f t="shared" ref="FY140" ca="1" si="6943">FX140-FZ140</f>
        <v>0</v>
      </c>
      <c r="FZ140" s="26">
        <f t="array" aca="1" ref="FZ140" ca="1">SUM(IF(RIGHT(OFFSET('Vacation Tracker'!$Q143:$AD143,0,FX$4))&lt;&gt;"O",IFERROR(--LEFT(OFFSET('Vacation Tracker'!$Q143:$AD143,0,FX$4),LEN(OFFSET('Vacation Tracker'!$Q143:$AD143,0,FX$4))-1),0)))</f>
        <v>0</v>
      </c>
      <c r="GA140" s="26">
        <f t="array" aca="1" ref="GA140" ca="1">SUM(IF(RIGHT(OFFSET('Vacation Tracker'!$Q143:$AD143,0,FX$4))=GA$8,IFERROR(--LEFT(OFFSET('Vacation Tracker'!$Q143:$AD143,0,FX$4),LEN(OFFSET('Vacation Tracker'!$Q143:$AD143,0,FX$4))-1),0)))</f>
        <v>0</v>
      </c>
      <c r="GB140" s="23">
        <f ca="1">SUM(OFFSET('Vacation Tracker'!$Q143:$AD143,0,GB$4))</f>
        <v>0</v>
      </c>
      <c r="GC140" s="26">
        <f t="shared" ref="GC140" ca="1" si="6944">GB140-GD140</f>
        <v>0</v>
      </c>
      <c r="GD140" s="26">
        <f t="array" aca="1" ref="GD140" ca="1">SUM(IF(RIGHT(OFFSET('Vacation Tracker'!$Q143:$AD143,0,GB$4))&lt;&gt;"O",IFERROR(--LEFT(OFFSET('Vacation Tracker'!$Q143:$AD143,0,GB$4),LEN(OFFSET('Vacation Tracker'!$Q143:$AD143,0,GB$4))-1),0)))</f>
        <v>0</v>
      </c>
      <c r="GE140" s="26">
        <f t="array" aca="1" ref="GE140" ca="1">SUM(IF(RIGHT(OFFSET('Vacation Tracker'!$Q143:$AD143,0,GB$4))=GE$8,IFERROR(--LEFT(OFFSET('Vacation Tracker'!$Q143:$AD143,0,GB$4),LEN(OFFSET('Vacation Tracker'!$Q143:$AD143,0,GB$4))-1),0)))</f>
        <v>0</v>
      </c>
      <c r="GF140" s="23">
        <f ca="1">SUM(OFFSET('Vacation Tracker'!$Q143:$AD143,0,GF$4))</f>
        <v>0</v>
      </c>
      <c r="GG140" s="26">
        <f t="shared" ref="GG140" ca="1" si="6945">GF140-GH140</f>
        <v>0</v>
      </c>
      <c r="GH140" s="26">
        <f t="array" aca="1" ref="GH140" ca="1">SUM(IF(RIGHT(OFFSET('Vacation Tracker'!$Q143:$AD143,0,GF$4))&lt;&gt;"O",IFERROR(--LEFT(OFFSET('Vacation Tracker'!$Q143:$AD143,0,GF$4),LEN(OFFSET('Vacation Tracker'!$Q143:$AD143,0,GF$4))-1),0)))</f>
        <v>0</v>
      </c>
      <c r="GI140" s="26">
        <f t="array" aca="1" ref="GI140" ca="1">SUM(IF(RIGHT(OFFSET('Vacation Tracker'!$Q143:$AD143,0,GF$4))=GI$8,IFERROR(--LEFT(OFFSET('Vacation Tracker'!$Q143:$AD143,0,GF$4),LEN(OFFSET('Vacation Tracker'!$Q143:$AD143,0,GF$4))-1),0)))</f>
        <v>0</v>
      </c>
      <c r="GJ140" s="23">
        <f ca="1">SUM(OFFSET('Vacation Tracker'!$Q143:$AD143,0,GJ$4))</f>
        <v>0</v>
      </c>
      <c r="GK140" s="26">
        <f t="shared" ref="GK140" ca="1" si="6946">GJ140-GL140</f>
        <v>0</v>
      </c>
      <c r="GL140" s="26">
        <f t="array" aca="1" ref="GL140" ca="1">SUM(IF(RIGHT(OFFSET('Vacation Tracker'!$Q143:$AD143,0,GJ$4))&lt;&gt;"O",IFERROR(--LEFT(OFFSET('Vacation Tracker'!$Q143:$AD143,0,GJ$4),LEN(OFFSET('Vacation Tracker'!$Q143:$AD143,0,GJ$4))-1),0)))</f>
        <v>0</v>
      </c>
      <c r="GM140" s="26">
        <f t="array" aca="1" ref="GM140" ca="1">SUM(IF(RIGHT(OFFSET('Vacation Tracker'!$Q143:$AD143,0,GJ$4))=GM$8,IFERROR(--LEFT(OFFSET('Vacation Tracker'!$Q143:$AD143,0,GJ$4),LEN(OFFSET('Vacation Tracker'!$Q143:$AD143,0,GJ$4))-1),0)))</f>
        <v>0</v>
      </c>
      <c r="GN140" s="23">
        <f ca="1">SUM(OFFSET('Vacation Tracker'!$Q143:$AD143,0,GN$4))</f>
        <v>0</v>
      </c>
      <c r="GO140" s="26">
        <f t="shared" ref="GO140" ca="1" si="6947">GN140-GP140</f>
        <v>0</v>
      </c>
      <c r="GP140" s="26">
        <f t="array" aca="1" ref="GP140" ca="1">SUM(IF(RIGHT(OFFSET('Vacation Tracker'!$Q143:$AD143,0,GN$4))&lt;&gt;"O",IFERROR(--LEFT(OFFSET('Vacation Tracker'!$Q143:$AD143,0,GN$4),LEN(OFFSET('Vacation Tracker'!$Q143:$AD143,0,GN$4))-1),0)))</f>
        <v>0</v>
      </c>
      <c r="GQ140" s="26">
        <f t="array" aca="1" ref="GQ140" ca="1">SUM(IF(RIGHT(OFFSET('Vacation Tracker'!$Q143:$AD143,0,GN$4))=GQ$8,IFERROR(--LEFT(OFFSET('Vacation Tracker'!$Q143:$AD143,0,GN$4),LEN(OFFSET('Vacation Tracker'!$Q143:$AD143,0,GN$4))-1),0)))</f>
        <v>0</v>
      </c>
      <c r="GR140" s="23">
        <f ca="1">SUM(OFFSET('Vacation Tracker'!$Q143:$AD143,0,GR$4))</f>
        <v>0</v>
      </c>
      <c r="GS140" s="26">
        <f t="shared" ref="GS140" ca="1" si="6948">GR140-GT140</f>
        <v>0</v>
      </c>
      <c r="GT140" s="26">
        <f t="array" aca="1" ref="GT140" ca="1">SUM(IF(RIGHT(OFFSET('Vacation Tracker'!$Q143:$AD143,0,GR$4))&lt;&gt;"O",IFERROR(--LEFT(OFFSET('Vacation Tracker'!$Q143:$AD143,0,GR$4),LEN(OFFSET('Vacation Tracker'!$Q143:$AD143,0,GR$4))-1),0)))</f>
        <v>0</v>
      </c>
      <c r="GU140" s="26">
        <f t="array" aca="1" ref="GU140" ca="1">SUM(IF(RIGHT(OFFSET('Vacation Tracker'!$Q143:$AD143,0,GR$4))=GU$8,IFERROR(--LEFT(OFFSET('Vacation Tracker'!$Q143:$AD143,0,GR$4),LEN(OFFSET('Vacation Tracker'!$Q143:$AD143,0,GR$4))-1),0)))</f>
        <v>0</v>
      </c>
      <c r="GV140" s="23">
        <f ca="1">SUM(OFFSET('Vacation Tracker'!$Q143:$AD143,0,GV$4))</f>
        <v>0</v>
      </c>
      <c r="GW140" s="26">
        <f t="shared" ref="GW140" ca="1" si="6949">GV140-GX140</f>
        <v>0</v>
      </c>
      <c r="GX140" s="26">
        <f t="array" aca="1" ref="GX140" ca="1">SUM(IF(RIGHT(OFFSET('Vacation Tracker'!$Q143:$AD143,0,GV$4))&lt;&gt;"O",IFERROR(--LEFT(OFFSET('Vacation Tracker'!$Q143:$AD143,0,GV$4),LEN(OFFSET('Vacation Tracker'!$Q143:$AD143,0,GV$4))-1),0)))</f>
        <v>0</v>
      </c>
      <c r="GY140" s="26">
        <f t="array" aca="1" ref="GY140" ca="1">SUM(IF(RIGHT(OFFSET('Vacation Tracker'!$Q143:$AD143,0,GV$4))=GY$8,IFERROR(--LEFT(OFFSET('Vacation Tracker'!$Q143:$AD143,0,GV$4),LEN(OFFSET('Vacation Tracker'!$Q143:$AD143,0,GV$4))-1),0)))</f>
        <v>0</v>
      </c>
      <c r="GZ140" s="23">
        <f ca="1">SUM(OFFSET('Vacation Tracker'!$Q143:$AD143,0,GZ$4))</f>
        <v>0</v>
      </c>
      <c r="HA140" s="26">
        <f t="shared" ref="HA140" ca="1" si="6950">GZ140-HB140</f>
        <v>0</v>
      </c>
      <c r="HB140" s="26">
        <f t="array" aca="1" ref="HB140" ca="1">SUM(IF(RIGHT(OFFSET('Vacation Tracker'!$Q143:$AD143,0,GZ$4))&lt;&gt;"O",IFERROR(--LEFT(OFFSET('Vacation Tracker'!$Q143:$AD143,0,GZ$4),LEN(OFFSET('Vacation Tracker'!$Q143:$AD143,0,GZ$4))-1),0)))</f>
        <v>0</v>
      </c>
      <c r="HC140" s="26">
        <f t="array" aca="1" ref="HC140" ca="1">SUM(IF(RIGHT(OFFSET('Vacation Tracker'!$Q143:$AD143,0,GZ$4))=HC$8,IFERROR(--LEFT(OFFSET('Vacation Tracker'!$Q143:$AD143,0,GZ$4),LEN(OFFSET('Vacation Tracker'!$Q143:$AD143,0,GZ$4))-1),0)))</f>
        <v>0</v>
      </c>
      <c r="HD140" s="23">
        <f ca="1">SUM(OFFSET('Vacation Tracker'!$Q143:$AD143,0,HD$4))</f>
        <v>0</v>
      </c>
      <c r="HE140" s="26">
        <f t="shared" ref="HE140" ca="1" si="6951">HD140-HF140</f>
        <v>0</v>
      </c>
      <c r="HF140" s="26">
        <f t="array" aca="1" ref="HF140" ca="1">SUM(IF(RIGHT(OFFSET('Vacation Tracker'!$Q143:$AD143,0,HD$4))&lt;&gt;"O",IFERROR(--LEFT(OFFSET('Vacation Tracker'!$Q143:$AD143,0,HD$4),LEN(OFFSET('Vacation Tracker'!$Q143:$AD143,0,HD$4))-1),0)))</f>
        <v>0</v>
      </c>
      <c r="HG140" s="26">
        <f t="array" aca="1" ref="HG140" ca="1">SUM(IF(RIGHT(OFFSET('Vacation Tracker'!$Q143:$AD143,0,HD$4))=HG$8,IFERROR(--LEFT(OFFSET('Vacation Tracker'!$Q143:$AD143,0,HD$4),LEN(OFFSET('Vacation Tracker'!$Q143:$AD143,0,HD$4))-1),0)))</f>
        <v>0</v>
      </c>
      <c r="HH140" s="23">
        <f ca="1">SUM(OFFSET('Vacation Tracker'!$Q143:$AD143,0,HH$4))</f>
        <v>0</v>
      </c>
      <c r="HI140" s="26">
        <f t="shared" ref="HI140" ca="1" si="6952">HH140-HJ140</f>
        <v>0</v>
      </c>
      <c r="HJ140" s="26">
        <f t="array" aca="1" ref="HJ140" ca="1">SUM(IF(RIGHT(OFFSET('Vacation Tracker'!$Q143:$AD143,0,HH$4))&lt;&gt;"O",IFERROR(--LEFT(OFFSET('Vacation Tracker'!$Q143:$AD143,0,HH$4),LEN(OFFSET('Vacation Tracker'!$Q143:$AD143,0,HH$4))-1),0)))</f>
        <v>0</v>
      </c>
      <c r="HK140" s="26">
        <f t="array" aca="1" ref="HK140" ca="1">SUM(IF(RIGHT(OFFSET('Vacation Tracker'!$Q143:$AD143,0,HH$4))=HK$8,IFERROR(--LEFT(OFFSET('Vacation Tracker'!$Q143:$AD143,0,HH$4),LEN(OFFSET('Vacation Tracker'!$Q143:$AD143,0,HH$4))-1),0)))</f>
        <v>0</v>
      </c>
      <c r="HL140" s="23">
        <f ca="1">SUM(OFFSET('Vacation Tracker'!$Q143:$AD143,0,HL$4))</f>
        <v>0</v>
      </c>
      <c r="HM140" s="26">
        <f t="shared" ref="HM140" ca="1" si="6953">HL140-HN140</f>
        <v>0</v>
      </c>
      <c r="HN140" s="26">
        <f t="array" aca="1" ref="HN140" ca="1">SUM(IF(RIGHT(OFFSET('Vacation Tracker'!$Q143:$AD143,0,HL$4))&lt;&gt;"O",IFERROR(--LEFT(OFFSET('Vacation Tracker'!$Q143:$AD143,0,HL$4),LEN(OFFSET('Vacation Tracker'!$Q143:$AD143,0,HL$4))-1),0)))</f>
        <v>0</v>
      </c>
      <c r="HO140" s="26">
        <f t="array" aca="1" ref="HO140" ca="1">SUM(IF(RIGHT(OFFSET('Vacation Tracker'!$Q143:$AD143,0,HL$4))=HO$8,IFERROR(--LEFT(OFFSET('Vacation Tracker'!$Q143:$AD143,0,HL$4),LEN(OFFSET('Vacation Tracker'!$Q143:$AD143,0,HL$4))-1),0)))</f>
        <v>0</v>
      </c>
      <c r="HP140" s="23">
        <f ca="1">SUM(OFFSET('Vacation Tracker'!$Q143:$AD143,0,HP$4))</f>
        <v>0</v>
      </c>
      <c r="HQ140" s="26">
        <f t="shared" ref="HQ140" ca="1" si="6954">HP140-HR140</f>
        <v>0</v>
      </c>
      <c r="HR140" s="26">
        <f t="array" aca="1" ref="HR140" ca="1">SUM(IF(RIGHT(OFFSET('Vacation Tracker'!$Q143:$AD143,0,HP$4))&lt;&gt;"O",IFERROR(--LEFT(OFFSET('Vacation Tracker'!$Q143:$AD143,0,HP$4),LEN(OFFSET('Vacation Tracker'!$Q143:$AD143,0,HP$4))-1),0)))</f>
        <v>0</v>
      </c>
      <c r="HS140" s="23">
        <f t="array" aca="1" ref="HS140" ca="1">SUM(IF(RIGHT(OFFSET('Vacation Tracker'!$Q143:$AD143,0,HP$4))=HS$8,IFERROR(--LEFT(OFFSET('Vacation Tracker'!$Q143:$AD143,0,HP$4),LEN(OFFSET('Vacation Tracker'!$Q143:$AD143,0,HP$4))-1),0)))</f>
        <v>0</v>
      </c>
    </row>
    <row r="141" spans="2:227" ht="15" customHeight="1" x14ac:dyDescent="0.2">
      <c r="B141" s="23">
        <f>IF('Vacation Tracker'!B144&lt;&gt;"",'Vacation Tracker'!B144,"")</f>
        <v>133</v>
      </c>
      <c r="C141" s="24" t="str">
        <f>IF('Vacation Tracker'!C144&lt;&gt;"",'Vacation Tracker'!C144,"")</f>
        <v/>
      </c>
      <c r="D141" s="25" t="str">
        <f>IF('Vacation Tracker'!D144&lt;&gt;"",'Vacation Tracker'!D144,"")</f>
        <v/>
      </c>
      <c r="E141" s="25" t="str">
        <f>IF('Vacation Tracker'!E144&lt;&gt;"",'Vacation Tracker'!E144,"")</f>
        <v/>
      </c>
      <c r="F141" s="24" t="str">
        <f>IF('Vacation Tracker'!F144&lt;&gt;"",'Vacation Tracker'!F144,"")</f>
        <v/>
      </c>
      <c r="G141" s="24" t="str">
        <f>IF('Vacation Tracker'!G144&lt;&gt;"",'Vacation Tracker'!G144,"")</f>
        <v/>
      </c>
      <c r="H141" s="23" t="str">
        <f t="shared" si="6389"/>
        <v/>
      </c>
      <c r="I141" s="23" t="str">
        <f t="shared" si="6389"/>
        <v/>
      </c>
      <c r="J141" s="23" t="str">
        <f t="shared" si="6389"/>
        <v/>
      </c>
      <c r="K141" s="23" t="str">
        <f t="shared" si="6801"/>
        <v/>
      </c>
      <c r="L141" s="23">
        <f ca="1">SUM(OFFSET('Vacation Tracker'!$Q144:$AD144,0,L$4))</f>
        <v>0</v>
      </c>
      <c r="M141" s="26">
        <f t="shared" ca="1" si="6747"/>
        <v>0</v>
      </c>
      <c r="N141" s="26">
        <f t="array" aca="1" ref="N141" ca="1">SUM(IF(RIGHT(OFFSET('Vacation Tracker'!$Q144:$AD144,0,L$4))&lt;&gt;"O",IFERROR(--LEFT(OFFSET('Vacation Tracker'!$Q144:$AD144,0,L$4),LEN(OFFSET('Vacation Tracker'!$Q144:$AD144,0,L$4))-1),0)))</f>
        <v>0</v>
      </c>
      <c r="O141" s="26">
        <f t="array" aca="1" ref="O141" ca="1">SUM(IF(RIGHT(OFFSET('Vacation Tracker'!$Q144:$AD144,0,L$4))=O$8,IFERROR(--LEFT(OFFSET('Vacation Tracker'!$Q144:$AD144,0,L$4),LEN(OFFSET('Vacation Tracker'!$Q144:$AD144,0,L$4))-1),0)))</f>
        <v>0</v>
      </c>
      <c r="P141" s="23">
        <f ca="1">SUM(OFFSET('Vacation Tracker'!$Q144:$AD144,0,P$4))</f>
        <v>0</v>
      </c>
      <c r="Q141" s="26">
        <f t="shared" ca="1" si="6748"/>
        <v>0</v>
      </c>
      <c r="R141" s="26">
        <f t="array" aca="1" ref="R141" ca="1">SUM(IF(RIGHT(OFFSET('Vacation Tracker'!$Q144:$AD144,0,P$4))&lt;&gt;"O",IFERROR(--LEFT(OFFSET('Vacation Tracker'!$Q144:$AD144,0,P$4),LEN(OFFSET('Vacation Tracker'!$Q144:$AD144,0,P$4))-1),0)))</f>
        <v>0</v>
      </c>
      <c r="S141" s="26">
        <f t="array" aca="1" ref="S141" ca="1">SUM(IF(RIGHT(OFFSET('Vacation Tracker'!$Q144:$AD144,0,P$4))=S$8,IFERROR(--LEFT(OFFSET('Vacation Tracker'!$Q144:$AD144,0,P$4),LEN(OFFSET('Vacation Tracker'!$Q144:$AD144,0,P$4))-1),0)))</f>
        <v>0</v>
      </c>
      <c r="T141" s="23">
        <f ca="1">SUM(OFFSET('Vacation Tracker'!$Q144:$AD144,0,T$4))</f>
        <v>0</v>
      </c>
      <c r="U141" s="26">
        <f t="shared" ca="1" si="6749"/>
        <v>0</v>
      </c>
      <c r="V141" s="26">
        <f t="array" aca="1" ref="V141" ca="1">SUM(IF(RIGHT(OFFSET('Vacation Tracker'!$Q144:$AD144,0,T$4))&lt;&gt;"O",IFERROR(--LEFT(OFFSET('Vacation Tracker'!$Q144:$AD144,0,T$4),LEN(OFFSET('Vacation Tracker'!$Q144:$AD144,0,T$4))-1),0)))</f>
        <v>0</v>
      </c>
      <c r="W141" s="26">
        <f t="array" aca="1" ref="W141" ca="1">SUM(IF(RIGHT(OFFSET('Vacation Tracker'!$Q144:$AD144,0,T$4))=W$8,IFERROR(--LEFT(OFFSET('Vacation Tracker'!$Q144:$AD144,0,T$4),LEN(OFFSET('Vacation Tracker'!$Q144:$AD144,0,T$4))-1),0)))</f>
        <v>0</v>
      </c>
      <c r="X141" s="23">
        <f ca="1">SUM(OFFSET('Vacation Tracker'!$Q144:$AD144,0,X$4))</f>
        <v>0</v>
      </c>
      <c r="Y141" s="26">
        <f t="shared" ref="Y141" ca="1" si="6955">X141-Z141</f>
        <v>0</v>
      </c>
      <c r="Z141" s="26">
        <f t="array" aca="1" ref="Z141" ca="1">SUM(IF(RIGHT(OFFSET('Vacation Tracker'!$Q144:$AD144,0,X$4))&lt;&gt;"O",IFERROR(--LEFT(OFFSET('Vacation Tracker'!$Q144:$AD144,0,X$4),LEN(OFFSET('Vacation Tracker'!$Q144:$AD144,0,X$4))-1),0)))</f>
        <v>0</v>
      </c>
      <c r="AA141" s="26">
        <f t="array" aca="1" ref="AA141" ca="1">SUM(IF(RIGHT(OFFSET('Vacation Tracker'!$Q144:$AD144,0,X$4))=AA$8,IFERROR(--LEFT(OFFSET('Vacation Tracker'!$Q144:$AD144,0,X$4),LEN(OFFSET('Vacation Tracker'!$Q144:$AD144,0,X$4))-1),0)))</f>
        <v>0</v>
      </c>
      <c r="AB141" s="23">
        <f ca="1">SUM(OFFSET('Vacation Tracker'!$Q144:$AD144,0,AB$4))</f>
        <v>0</v>
      </c>
      <c r="AC141" s="26">
        <f t="shared" ref="AC141" ca="1" si="6956">AB141-AD141</f>
        <v>0</v>
      </c>
      <c r="AD141" s="26">
        <f t="array" aca="1" ref="AD141" ca="1">SUM(IF(RIGHT(OFFSET('Vacation Tracker'!$Q144:$AD144,0,AB$4))&lt;&gt;"O",IFERROR(--LEFT(OFFSET('Vacation Tracker'!$Q144:$AD144,0,AB$4),LEN(OFFSET('Vacation Tracker'!$Q144:$AD144,0,AB$4))-1),0)))</f>
        <v>0</v>
      </c>
      <c r="AE141" s="26">
        <f t="array" aca="1" ref="AE141" ca="1">SUM(IF(RIGHT(OFFSET('Vacation Tracker'!$Q144:$AD144,0,AB$4))=AE$8,IFERROR(--LEFT(OFFSET('Vacation Tracker'!$Q144:$AD144,0,AB$4),LEN(OFFSET('Vacation Tracker'!$Q144:$AD144,0,AB$4))-1),0)))</f>
        <v>0</v>
      </c>
      <c r="AF141" s="23">
        <f ca="1">SUM(OFFSET('Vacation Tracker'!$Q144:$AD144,0,AF$4))</f>
        <v>0</v>
      </c>
      <c r="AG141" s="26">
        <f t="shared" ref="AG141" ca="1" si="6957">AF141-AH141</f>
        <v>0</v>
      </c>
      <c r="AH141" s="26">
        <f t="array" aca="1" ref="AH141" ca="1">SUM(IF(RIGHT(OFFSET('Vacation Tracker'!$Q144:$AD144,0,AF$4))&lt;&gt;"O",IFERROR(--LEFT(OFFSET('Vacation Tracker'!$Q144:$AD144,0,AF$4),LEN(OFFSET('Vacation Tracker'!$Q144:$AD144,0,AF$4))-1),0)))</f>
        <v>0</v>
      </c>
      <c r="AI141" s="26">
        <f t="array" aca="1" ref="AI141" ca="1">SUM(IF(RIGHT(OFFSET('Vacation Tracker'!$Q144:$AD144,0,AF$4))=AI$8,IFERROR(--LEFT(OFFSET('Vacation Tracker'!$Q144:$AD144,0,AF$4),LEN(OFFSET('Vacation Tracker'!$Q144:$AD144,0,AF$4))-1),0)))</f>
        <v>0</v>
      </c>
      <c r="AJ141" s="23">
        <f ca="1">SUM(OFFSET('Vacation Tracker'!$Q144:$AD144,0,AJ$4))</f>
        <v>0</v>
      </c>
      <c r="AK141" s="26">
        <f t="shared" ref="AK141" ca="1" si="6958">AJ141-AL141</f>
        <v>0</v>
      </c>
      <c r="AL141" s="26">
        <f t="array" aca="1" ref="AL141" ca="1">SUM(IF(RIGHT(OFFSET('Vacation Tracker'!$Q144:$AD144,0,AJ$4))&lt;&gt;"O",IFERROR(--LEFT(OFFSET('Vacation Tracker'!$Q144:$AD144,0,AJ$4),LEN(OFFSET('Vacation Tracker'!$Q144:$AD144,0,AJ$4))-1),0)))</f>
        <v>0</v>
      </c>
      <c r="AM141" s="26">
        <f t="array" aca="1" ref="AM141" ca="1">SUM(IF(RIGHT(OFFSET('Vacation Tracker'!$Q144:$AD144,0,AJ$4))=AM$8,IFERROR(--LEFT(OFFSET('Vacation Tracker'!$Q144:$AD144,0,AJ$4),LEN(OFFSET('Vacation Tracker'!$Q144:$AD144,0,AJ$4))-1),0)))</f>
        <v>0</v>
      </c>
      <c r="AN141" s="23">
        <f ca="1">SUM(OFFSET('Vacation Tracker'!$Q144:$AD144,0,AN$4))</f>
        <v>0</v>
      </c>
      <c r="AO141" s="26">
        <f t="shared" ref="AO141" ca="1" si="6959">AN141-AP141</f>
        <v>0</v>
      </c>
      <c r="AP141" s="26">
        <f t="array" aca="1" ref="AP141" ca="1">SUM(IF(RIGHT(OFFSET('Vacation Tracker'!$Q144:$AD144,0,AN$4))&lt;&gt;"O",IFERROR(--LEFT(OFFSET('Vacation Tracker'!$Q144:$AD144,0,AN$4),LEN(OFFSET('Vacation Tracker'!$Q144:$AD144,0,AN$4))-1),0)))</f>
        <v>0</v>
      </c>
      <c r="AQ141" s="26">
        <f t="array" aca="1" ref="AQ141" ca="1">SUM(IF(RIGHT(OFFSET('Vacation Tracker'!$Q144:$AD144,0,AN$4))=AQ$8,IFERROR(--LEFT(OFFSET('Vacation Tracker'!$Q144:$AD144,0,AN$4),LEN(OFFSET('Vacation Tracker'!$Q144:$AD144,0,AN$4))-1),0)))</f>
        <v>0</v>
      </c>
      <c r="AR141" s="23">
        <f ca="1">SUM(OFFSET('Vacation Tracker'!$Q144:$AD144,0,AR$4))</f>
        <v>0</v>
      </c>
      <c r="AS141" s="26">
        <f t="shared" ref="AS141" ca="1" si="6960">AR141-AT141</f>
        <v>0</v>
      </c>
      <c r="AT141" s="26">
        <f t="array" aca="1" ref="AT141" ca="1">SUM(IF(RIGHT(OFFSET('Vacation Tracker'!$Q144:$AD144,0,AR$4))&lt;&gt;"O",IFERROR(--LEFT(OFFSET('Vacation Tracker'!$Q144:$AD144,0,AR$4),LEN(OFFSET('Vacation Tracker'!$Q144:$AD144,0,AR$4))-1),0)))</f>
        <v>0</v>
      </c>
      <c r="AU141" s="26">
        <f t="array" aca="1" ref="AU141" ca="1">SUM(IF(RIGHT(OFFSET('Vacation Tracker'!$Q144:$AD144,0,AR$4))=AU$8,IFERROR(--LEFT(OFFSET('Vacation Tracker'!$Q144:$AD144,0,AR$4),LEN(OFFSET('Vacation Tracker'!$Q144:$AD144,0,AR$4))-1),0)))</f>
        <v>0</v>
      </c>
      <c r="AV141" s="23">
        <f ca="1">SUM(OFFSET('Vacation Tracker'!$Q144:$AD144,0,AV$4))</f>
        <v>0</v>
      </c>
      <c r="AW141" s="26">
        <f t="shared" ref="AW141" ca="1" si="6961">AV141-AX141</f>
        <v>0</v>
      </c>
      <c r="AX141" s="26">
        <f t="array" aca="1" ref="AX141" ca="1">SUM(IF(RIGHT(OFFSET('Vacation Tracker'!$Q144:$AD144,0,AV$4))&lt;&gt;"O",IFERROR(--LEFT(OFFSET('Vacation Tracker'!$Q144:$AD144,0,AV$4),LEN(OFFSET('Vacation Tracker'!$Q144:$AD144,0,AV$4))-1),0)))</f>
        <v>0</v>
      </c>
      <c r="AY141" s="26">
        <f t="array" aca="1" ref="AY141" ca="1">SUM(IF(RIGHT(OFFSET('Vacation Tracker'!$Q144:$AD144,0,AV$4))=AY$8,IFERROR(--LEFT(OFFSET('Vacation Tracker'!$Q144:$AD144,0,AV$4),LEN(OFFSET('Vacation Tracker'!$Q144:$AD144,0,AV$4))-1),0)))</f>
        <v>0</v>
      </c>
      <c r="AZ141" s="23">
        <f ca="1">SUM(OFFSET('Vacation Tracker'!$Q144:$AD144,0,AZ$4))</f>
        <v>0</v>
      </c>
      <c r="BA141" s="26">
        <f t="shared" ref="BA141" ca="1" si="6962">AZ141-BB141</f>
        <v>0</v>
      </c>
      <c r="BB141" s="26">
        <f t="array" aca="1" ref="BB141" ca="1">SUM(IF(RIGHT(OFFSET('Vacation Tracker'!$Q144:$AD144,0,AZ$4))&lt;&gt;"O",IFERROR(--LEFT(OFFSET('Vacation Tracker'!$Q144:$AD144,0,AZ$4),LEN(OFFSET('Vacation Tracker'!$Q144:$AD144,0,AZ$4))-1),0)))</f>
        <v>0</v>
      </c>
      <c r="BC141" s="26">
        <f t="array" aca="1" ref="BC141" ca="1">SUM(IF(RIGHT(OFFSET('Vacation Tracker'!$Q144:$AD144,0,AZ$4))=BC$8,IFERROR(--LEFT(OFFSET('Vacation Tracker'!$Q144:$AD144,0,AZ$4),LEN(OFFSET('Vacation Tracker'!$Q144:$AD144,0,AZ$4))-1),0)))</f>
        <v>0</v>
      </c>
      <c r="BD141" s="23">
        <f ca="1">SUM(OFFSET('Vacation Tracker'!$Q144:$AD144,0,BD$4))</f>
        <v>0</v>
      </c>
      <c r="BE141" s="26">
        <f t="shared" ref="BE141" ca="1" si="6963">BD141-BF141</f>
        <v>0</v>
      </c>
      <c r="BF141" s="26">
        <f t="array" aca="1" ref="BF141" ca="1">SUM(IF(RIGHT(OFFSET('Vacation Tracker'!$Q144:$AD144,0,BD$4))&lt;&gt;"O",IFERROR(--LEFT(OFFSET('Vacation Tracker'!$Q144:$AD144,0,BD$4),LEN(OFFSET('Vacation Tracker'!$Q144:$AD144,0,BD$4))-1),0)))</f>
        <v>0</v>
      </c>
      <c r="BG141" s="26">
        <f t="array" aca="1" ref="BG141" ca="1">SUM(IF(RIGHT(OFFSET('Vacation Tracker'!$Q144:$AD144,0,BD$4))=BG$8,IFERROR(--LEFT(OFFSET('Vacation Tracker'!$Q144:$AD144,0,BD$4),LEN(OFFSET('Vacation Tracker'!$Q144:$AD144,0,BD$4))-1),0)))</f>
        <v>0</v>
      </c>
      <c r="BH141" s="23">
        <f ca="1">SUM(OFFSET('Vacation Tracker'!$Q144:$AD144,0,BH$4))</f>
        <v>0</v>
      </c>
      <c r="BI141" s="26">
        <f t="shared" ref="BI141" ca="1" si="6964">BH141-BJ141</f>
        <v>0</v>
      </c>
      <c r="BJ141" s="26">
        <f t="array" aca="1" ref="BJ141" ca="1">SUM(IF(RIGHT(OFFSET('Vacation Tracker'!$Q144:$AD144,0,BH$4))&lt;&gt;"O",IFERROR(--LEFT(OFFSET('Vacation Tracker'!$Q144:$AD144,0,BH$4),LEN(OFFSET('Vacation Tracker'!$Q144:$AD144,0,BH$4))-1),0)))</f>
        <v>0</v>
      </c>
      <c r="BK141" s="26">
        <f t="array" aca="1" ref="BK141" ca="1">SUM(IF(RIGHT(OFFSET('Vacation Tracker'!$Q144:$AD144,0,BH$4))=BK$8,IFERROR(--LEFT(OFFSET('Vacation Tracker'!$Q144:$AD144,0,BH$4),LEN(OFFSET('Vacation Tracker'!$Q144:$AD144,0,BH$4))-1),0)))</f>
        <v>0</v>
      </c>
      <c r="BL141" s="23">
        <f ca="1">SUM(OFFSET('Vacation Tracker'!$Q144:$AD144,0,BL$4))</f>
        <v>0</v>
      </c>
      <c r="BM141" s="26">
        <f t="shared" ref="BM141" ca="1" si="6965">BL141-BN141</f>
        <v>0</v>
      </c>
      <c r="BN141" s="26">
        <f t="array" aca="1" ref="BN141" ca="1">SUM(IF(RIGHT(OFFSET('Vacation Tracker'!$Q144:$AD144,0,BL$4))&lt;&gt;"O",IFERROR(--LEFT(OFFSET('Vacation Tracker'!$Q144:$AD144,0,BL$4),LEN(OFFSET('Vacation Tracker'!$Q144:$AD144,0,BL$4))-1),0)))</f>
        <v>0</v>
      </c>
      <c r="BO141" s="26">
        <f t="array" aca="1" ref="BO141" ca="1">SUM(IF(RIGHT(OFFSET('Vacation Tracker'!$Q144:$AD144,0,BL$4))=BO$8,IFERROR(--LEFT(OFFSET('Vacation Tracker'!$Q144:$AD144,0,BL$4),LEN(OFFSET('Vacation Tracker'!$Q144:$AD144,0,BL$4))-1),0)))</f>
        <v>0</v>
      </c>
      <c r="BP141" s="23">
        <f ca="1">SUM(OFFSET('Vacation Tracker'!$Q144:$AD144,0,BP$4))</f>
        <v>0</v>
      </c>
      <c r="BQ141" s="26">
        <f t="shared" ref="BQ141" ca="1" si="6966">BP141-BR141</f>
        <v>0</v>
      </c>
      <c r="BR141" s="26">
        <f t="array" aca="1" ref="BR141" ca="1">SUM(IF(RIGHT(OFFSET('Vacation Tracker'!$Q144:$AD144,0,BP$4))&lt;&gt;"O",IFERROR(--LEFT(OFFSET('Vacation Tracker'!$Q144:$AD144,0,BP$4),LEN(OFFSET('Vacation Tracker'!$Q144:$AD144,0,BP$4))-1),0)))</f>
        <v>0</v>
      </c>
      <c r="BS141" s="26">
        <f t="array" aca="1" ref="BS141" ca="1">SUM(IF(RIGHT(OFFSET('Vacation Tracker'!$Q144:$AD144,0,BP$4))=BS$8,IFERROR(--LEFT(OFFSET('Vacation Tracker'!$Q144:$AD144,0,BP$4),LEN(OFFSET('Vacation Tracker'!$Q144:$AD144,0,BP$4))-1),0)))</f>
        <v>0</v>
      </c>
      <c r="BT141" s="23">
        <f ca="1">SUM(OFFSET('Vacation Tracker'!$Q144:$AD144,0,BT$4))</f>
        <v>0</v>
      </c>
      <c r="BU141" s="26">
        <f t="shared" ref="BU141" ca="1" si="6967">BT141-BV141</f>
        <v>0</v>
      </c>
      <c r="BV141" s="26">
        <f t="array" aca="1" ref="BV141" ca="1">SUM(IF(RIGHT(OFFSET('Vacation Tracker'!$Q144:$AD144,0,BT$4))&lt;&gt;"O",IFERROR(--LEFT(OFFSET('Vacation Tracker'!$Q144:$AD144,0,BT$4),LEN(OFFSET('Vacation Tracker'!$Q144:$AD144,0,BT$4))-1),0)))</f>
        <v>0</v>
      </c>
      <c r="BW141" s="26">
        <f t="array" aca="1" ref="BW141" ca="1">SUM(IF(RIGHT(OFFSET('Vacation Tracker'!$Q144:$AD144,0,BT$4))=BW$8,IFERROR(--LEFT(OFFSET('Vacation Tracker'!$Q144:$AD144,0,BT$4),LEN(OFFSET('Vacation Tracker'!$Q144:$AD144,0,BT$4))-1),0)))</f>
        <v>0</v>
      </c>
      <c r="BX141" s="23">
        <f ca="1">SUM(OFFSET('Vacation Tracker'!$Q144:$AD144,0,BX$4))</f>
        <v>0</v>
      </c>
      <c r="BY141" s="26">
        <f t="shared" ref="BY141" ca="1" si="6968">BX141-BZ141</f>
        <v>0</v>
      </c>
      <c r="BZ141" s="26">
        <f t="array" aca="1" ref="BZ141" ca="1">SUM(IF(RIGHT(OFFSET('Vacation Tracker'!$Q144:$AD144,0,BX$4))&lt;&gt;"O",IFERROR(--LEFT(OFFSET('Vacation Tracker'!$Q144:$AD144,0,BX$4),LEN(OFFSET('Vacation Tracker'!$Q144:$AD144,0,BX$4))-1),0)))</f>
        <v>0</v>
      </c>
      <c r="CA141" s="26">
        <f t="array" aca="1" ref="CA141" ca="1">SUM(IF(RIGHT(OFFSET('Vacation Tracker'!$Q144:$AD144,0,BX$4))=CA$8,IFERROR(--LEFT(OFFSET('Vacation Tracker'!$Q144:$AD144,0,BX$4),LEN(OFFSET('Vacation Tracker'!$Q144:$AD144,0,BX$4))-1),0)))</f>
        <v>0</v>
      </c>
      <c r="CB141" s="23">
        <f ca="1">SUM(OFFSET('Vacation Tracker'!$Q144:$AD144,0,CB$4))</f>
        <v>0</v>
      </c>
      <c r="CC141" s="26">
        <f t="shared" ref="CC141" ca="1" si="6969">CB141-CD141</f>
        <v>0</v>
      </c>
      <c r="CD141" s="26">
        <f t="array" aca="1" ref="CD141" ca="1">SUM(IF(RIGHT(OFFSET('Vacation Tracker'!$Q144:$AD144,0,CB$4))&lt;&gt;"O",IFERROR(--LEFT(OFFSET('Vacation Tracker'!$Q144:$AD144,0,CB$4),LEN(OFFSET('Vacation Tracker'!$Q144:$AD144,0,CB$4))-1),0)))</f>
        <v>0</v>
      </c>
      <c r="CE141" s="26">
        <f t="array" aca="1" ref="CE141" ca="1">SUM(IF(RIGHT(OFFSET('Vacation Tracker'!$Q144:$AD144,0,CB$4))=CE$8,IFERROR(--LEFT(OFFSET('Vacation Tracker'!$Q144:$AD144,0,CB$4),LEN(OFFSET('Vacation Tracker'!$Q144:$AD144,0,CB$4))-1),0)))</f>
        <v>0</v>
      </c>
      <c r="CF141" s="23">
        <f ca="1">SUM(OFFSET('Vacation Tracker'!$Q144:$AD144,0,CF$4))</f>
        <v>0</v>
      </c>
      <c r="CG141" s="26">
        <f t="shared" ref="CG141" ca="1" si="6970">CF141-CH141</f>
        <v>0</v>
      </c>
      <c r="CH141" s="26">
        <f t="array" aca="1" ref="CH141" ca="1">SUM(IF(RIGHT(OFFSET('Vacation Tracker'!$Q144:$AD144,0,CF$4))&lt;&gt;"O",IFERROR(--LEFT(OFFSET('Vacation Tracker'!$Q144:$AD144,0,CF$4),LEN(OFFSET('Vacation Tracker'!$Q144:$AD144,0,CF$4))-1),0)))</f>
        <v>0</v>
      </c>
      <c r="CI141" s="26">
        <f t="array" aca="1" ref="CI141" ca="1">SUM(IF(RIGHT(OFFSET('Vacation Tracker'!$Q144:$AD144,0,CF$4))=CI$8,IFERROR(--LEFT(OFFSET('Vacation Tracker'!$Q144:$AD144,0,CF$4),LEN(OFFSET('Vacation Tracker'!$Q144:$AD144,0,CF$4))-1),0)))</f>
        <v>0</v>
      </c>
      <c r="CJ141" s="23">
        <f ca="1">SUM(OFFSET('Vacation Tracker'!$Q144:$AD144,0,CJ$4))</f>
        <v>0</v>
      </c>
      <c r="CK141" s="26">
        <f t="shared" ref="CK141" ca="1" si="6971">CJ141-CL141</f>
        <v>0</v>
      </c>
      <c r="CL141" s="26">
        <f t="array" aca="1" ref="CL141" ca="1">SUM(IF(RIGHT(OFFSET('Vacation Tracker'!$Q144:$AD144,0,CJ$4))&lt;&gt;"O",IFERROR(--LEFT(OFFSET('Vacation Tracker'!$Q144:$AD144,0,CJ$4),LEN(OFFSET('Vacation Tracker'!$Q144:$AD144,0,CJ$4))-1),0)))</f>
        <v>0</v>
      </c>
      <c r="CM141" s="26">
        <f t="array" aca="1" ref="CM141" ca="1">SUM(IF(RIGHT(OFFSET('Vacation Tracker'!$Q144:$AD144,0,CJ$4))=CM$8,IFERROR(--LEFT(OFFSET('Vacation Tracker'!$Q144:$AD144,0,CJ$4),LEN(OFFSET('Vacation Tracker'!$Q144:$AD144,0,CJ$4))-1),0)))</f>
        <v>0</v>
      </c>
      <c r="CN141" s="23">
        <f ca="1">SUM(OFFSET('Vacation Tracker'!$Q144:$AD144,0,CN$4))</f>
        <v>0</v>
      </c>
      <c r="CO141" s="26">
        <f t="shared" ref="CO141" ca="1" si="6972">CN141-CP141</f>
        <v>0</v>
      </c>
      <c r="CP141" s="26">
        <f t="array" aca="1" ref="CP141" ca="1">SUM(IF(RIGHT(OFFSET('Vacation Tracker'!$Q144:$AD144,0,CN$4))&lt;&gt;"O",IFERROR(--LEFT(OFFSET('Vacation Tracker'!$Q144:$AD144,0,CN$4),LEN(OFFSET('Vacation Tracker'!$Q144:$AD144,0,CN$4))-1),0)))</f>
        <v>0</v>
      </c>
      <c r="CQ141" s="26">
        <f t="array" aca="1" ref="CQ141" ca="1">SUM(IF(RIGHT(OFFSET('Vacation Tracker'!$Q144:$AD144,0,CN$4))=CQ$8,IFERROR(--LEFT(OFFSET('Vacation Tracker'!$Q144:$AD144,0,CN$4),LEN(OFFSET('Vacation Tracker'!$Q144:$AD144,0,CN$4))-1),0)))</f>
        <v>0</v>
      </c>
      <c r="CR141" s="23">
        <f ca="1">SUM(OFFSET('Vacation Tracker'!$Q144:$AD144,0,CR$4))</f>
        <v>0</v>
      </c>
      <c r="CS141" s="26">
        <f t="shared" ref="CS141" ca="1" si="6973">CR141-CT141</f>
        <v>0</v>
      </c>
      <c r="CT141" s="26">
        <f t="array" aca="1" ref="CT141" ca="1">SUM(IF(RIGHT(OFFSET('Vacation Tracker'!$Q144:$AD144,0,CR$4))&lt;&gt;"O",IFERROR(--LEFT(OFFSET('Vacation Tracker'!$Q144:$AD144,0,CR$4),LEN(OFFSET('Vacation Tracker'!$Q144:$AD144,0,CR$4))-1),0)))</f>
        <v>0</v>
      </c>
      <c r="CU141" s="26">
        <f t="array" aca="1" ref="CU141" ca="1">SUM(IF(RIGHT(OFFSET('Vacation Tracker'!$Q144:$AD144,0,CR$4))=CU$8,IFERROR(--LEFT(OFFSET('Vacation Tracker'!$Q144:$AD144,0,CR$4),LEN(OFFSET('Vacation Tracker'!$Q144:$AD144,0,CR$4))-1),0)))</f>
        <v>0</v>
      </c>
      <c r="CV141" s="23">
        <f ca="1">SUM(OFFSET('Vacation Tracker'!$Q144:$AD144,0,CV$4))</f>
        <v>0</v>
      </c>
      <c r="CW141" s="26">
        <f t="shared" ref="CW141" ca="1" si="6974">CV141-CX141</f>
        <v>0</v>
      </c>
      <c r="CX141" s="26">
        <f t="array" aca="1" ref="CX141" ca="1">SUM(IF(RIGHT(OFFSET('Vacation Tracker'!$Q144:$AD144,0,CV$4))&lt;&gt;"O",IFERROR(--LEFT(OFFSET('Vacation Tracker'!$Q144:$AD144,0,CV$4),LEN(OFFSET('Vacation Tracker'!$Q144:$AD144,0,CV$4))-1),0)))</f>
        <v>0</v>
      </c>
      <c r="CY141" s="26">
        <f t="array" aca="1" ref="CY141" ca="1">SUM(IF(RIGHT(OFFSET('Vacation Tracker'!$Q144:$AD144,0,CV$4))=CY$8,IFERROR(--LEFT(OFFSET('Vacation Tracker'!$Q144:$AD144,0,CV$4),LEN(OFFSET('Vacation Tracker'!$Q144:$AD144,0,CV$4))-1),0)))</f>
        <v>0</v>
      </c>
      <c r="CZ141" s="23">
        <f ca="1">SUM(OFFSET('Vacation Tracker'!$Q144:$AD144,0,CZ$4))</f>
        <v>0</v>
      </c>
      <c r="DA141" s="26">
        <f t="shared" ref="DA141" ca="1" si="6975">CZ141-DB141</f>
        <v>0</v>
      </c>
      <c r="DB141" s="26">
        <f t="array" aca="1" ref="DB141" ca="1">SUM(IF(RIGHT(OFFSET('Vacation Tracker'!$Q144:$AD144,0,CZ$4))&lt;&gt;"O",IFERROR(--LEFT(OFFSET('Vacation Tracker'!$Q144:$AD144,0,CZ$4),LEN(OFFSET('Vacation Tracker'!$Q144:$AD144,0,CZ$4))-1),0)))</f>
        <v>0</v>
      </c>
      <c r="DC141" s="26">
        <f t="array" aca="1" ref="DC141" ca="1">SUM(IF(RIGHT(OFFSET('Vacation Tracker'!$Q144:$AD144,0,CZ$4))=DC$8,IFERROR(--LEFT(OFFSET('Vacation Tracker'!$Q144:$AD144,0,CZ$4),LEN(OFFSET('Vacation Tracker'!$Q144:$AD144,0,CZ$4))-1),0)))</f>
        <v>0</v>
      </c>
      <c r="DD141" s="23">
        <f ca="1">SUM(OFFSET('Vacation Tracker'!$Q144:$AD144,0,DD$4))</f>
        <v>0</v>
      </c>
      <c r="DE141" s="26">
        <f t="shared" ref="DE141" ca="1" si="6976">DD141-DF141</f>
        <v>0</v>
      </c>
      <c r="DF141" s="26">
        <f t="array" aca="1" ref="DF141" ca="1">SUM(IF(RIGHT(OFFSET('Vacation Tracker'!$Q144:$AD144,0,DD$4))&lt;&gt;"O",IFERROR(--LEFT(OFFSET('Vacation Tracker'!$Q144:$AD144,0,DD$4),LEN(OFFSET('Vacation Tracker'!$Q144:$AD144,0,DD$4))-1),0)))</f>
        <v>0</v>
      </c>
      <c r="DG141" s="26">
        <f t="array" aca="1" ref="DG141" ca="1">SUM(IF(RIGHT(OFFSET('Vacation Tracker'!$Q144:$AD144,0,DD$4))=DG$8,IFERROR(--LEFT(OFFSET('Vacation Tracker'!$Q144:$AD144,0,DD$4),LEN(OFFSET('Vacation Tracker'!$Q144:$AD144,0,DD$4))-1),0)))</f>
        <v>0</v>
      </c>
      <c r="DH141" s="23">
        <f ca="1">SUM(OFFSET('Vacation Tracker'!$Q144:$AD144,0,DH$4))</f>
        <v>0</v>
      </c>
      <c r="DI141" s="26">
        <f t="shared" ref="DI141" ca="1" si="6977">DH141-DJ141</f>
        <v>0</v>
      </c>
      <c r="DJ141" s="26">
        <f t="array" aca="1" ref="DJ141" ca="1">SUM(IF(RIGHT(OFFSET('Vacation Tracker'!$Q144:$AD144,0,DH$4))&lt;&gt;"O",IFERROR(--LEFT(OFFSET('Vacation Tracker'!$Q144:$AD144,0,DH$4),LEN(OFFSET('Vacation Tracker'!$Q144:$AD144,0,DH$4))-1),0)))</f>
        <v>0</v>
      </c>
      <c r="DK141" s="26">
        <f t="array" aca="1" ref="DK141" ca="1">SUM(IF(RIGHT(OFFSET('Vacation Tracker'!$Q144:$AD144,0,DH$4))=DK$8,IFERROR(--LEFT(OFFSET('Vacation Tracker'!$Q144:$AD144,0,DH$4),LEN(OFFSET('Vacation Tracker'!$Q144:$AD144,0,DH$4))-1),0)))</f>
        <v>0</v>
      </c>
      <c r="DL141" s="23">
        <f ca="1">SUM(OFFSET('Vacation Tracker'!$Q144:$AD144,0,DL$4))</f>
        <v>0</v>
      </c>
      <c r="DM141" s="26">
        <f t="shared" ref="DM141" ca="1" si="6978">DL141-DN141</f>
        <v>0</v>
      </c>
      <c r="DN141" s="26">
        <f t="array" aca="1" ref="DN141" ca="1">SUM(IF(RIGHT(OFFSET('Vacation Tracker'!$Q144:$AD144,0,DL$4))&lt;&gt;"O",IFERROR(--LEFT(OFFSET('Vacation Tracker'!$Q144:$AD144,0,DL$4),LEN(OFFSET('Vacation Tracker'!$Q144:$AD144,0,DL$4))-1),0)))</f>
        <v>0</v>
      </c>
      <c r="DO141" s="26">
        <f t="array" aca="1" ref="DO141" ca="1">SUM(IF(RIGHT(OFFSET('Vacation Tracker'!$Q144:$AD144,0,DL$4))=DO$8,IFERROR(--LEFT(OFFSET('Vacation Tracker'!$Q144:$AD144,0,DL$4),LEN(OFFSET('Vacation Tracker'!$Q144:$AD144,0,DL$4))-1),0)))</f>
        <v>0</v>
      </c>
      <c r="DP141" s="23">
        <f ca="1">SUM(OFFSET('Vacation Tracker'!$Q144:$AD144,0,DP$4))</f>
        <v>0</v>
      </c>
      <c r="DQ141" s="26">
        <f t="shared" ref="DQ141" ca="1" si="6979">DP141-DR141</f>
        <v>0</v>
      </c>
      <c r="DR141" s="26">
        <f t="array" aca="1" ref="DR141" ca="1">SUM(IF(RIGHT(OFFSET('Vacation Tracker'!$Q144:$AD144,0,DP$4))&lt;&gt;"O",IFERROR(--LEFT(OFFSET('Vacation Tracker'!$Q144:$AD144,0,DP$4),LEN(OFFSET('Vacation Tracker'!$Q144:$AD144,0,DP$4))-1),0)))</f>
        <v>0</v>
      </c>
      <c r="DS141" s="26">
        <f t="array" aca="1" ref="DS141" ca="1">SUM(IF(RIGHT(OFFSET('Vacation Tracker'!$Q144:$AD144,0,DP$4))=DS$8,IFERROR(--LEFT(OFFSET('Vacation Tracker'!$Q144:$AD144,0,DP$4),LEN(OFFSET('Vacation Tracker'!$Q144:$AD144,0,DP$4))-1),0)))</f>
        <v>0</v>
      </c>
      <c r="DT141" s="23">
        <f ca="1">SUM(OFFSET('Vacation Tracker'!$Q144:$AD144,0,DT$4))</f>
        <v>0</v>
      </c>
      <c r="DU141" s="26">
        <f t="shared" ref="DU141" ca="1" si="6980">DT141-DV141</f>
        <v>0</v>
      </c>
      <c r="DV141" s="26">
        <f t="array" aca="1" ref="DV141" ca="1">SUM(IF(RIGHT(OFFSET('Vacation Tracker'!$Q144:$AD144,0,DT$4))&lt;&gt;"O",IFERROR(--LEFT(OFFSET('Vacation Tracker'!$Q144:$AD144,0,DT$4),LEN(OFFSET('Vacation Tracker'!$Q144:$AD144,0,DT$4))-1),0)))</f>
        <v>0</v>
      </c>
      <c r="DW141" s="26">
        <f t="array" aca="1" ref="DW141" ca="1">SUM(IF(RIGHT(OFFSET('Vacation Tracker'!$Q144:$AD144,0,DT$4))=DW$8,IFERROR(--LEFT(OFFSET('Vacation Tracker'!$Q144:$AD144,0,DT$4),LEN(OFFSET('Vacation Tracker'!$Q144:$AD144,0,DT$4))-1),0)))</f>
        <v>0</v>
      </c>
      <c r="DX141" s="23">
        <f ca="1">SUM(OFFSET('Vacation Tracker'!$Q144:$AD144,0,DX$4))</f>
        <v>0</v>
      </c>
      <c r="DY141" s="26">
        <f t="shared" ref="DY141" ca="1" si="6981">DX141-DZ141</f>
        <v>0</v>
      </c>
      <c r="DZ141" s="26">
        <f t="array" aca="1" ref="DZ141" ca="1">SUM(IF(RIGHT(OFFSET('Vacation Tracker'!$Q144:$AD144,0,DX$4))&lt;&gt;"O",IFERROR(--LEFT(OFFSET('Vacation Tracker'!$Q144:$AD144,0,DX$4),LEN(OFFSET('Vacation Tracker'!$Q144:$AD144,0,DX$4))-1),0)))</f>
        <v>0</v>
      </c>
      <c r="EA141" s="26">
        <f t="array" aca="1" ref="EA141" ca="1">SUM(IF(RIGHT(OFFSET('Vacation Tracker'!$Q144:$AD144,0,DX$4))=EA$8,IFERROR(--LEFT(OFFSET('Vacation Tracker'!$Q144:$AD144,0,DX$4),LEN(OFFSET('Vacation Tracker'!$Q144:$AD144,0,DX$4))-1),0)))</f>
        <v>0</v>
      </c>
      <c r="EB141" s="23">
        <f ca="1">SUM(OFFSET('Vacation Tracker'!$Q144:$AD144,0,EB$4))</f>
        <v>0</v>
      </c>
      <c r="EC141" s="26">
        <f t="shared" ref="EC141" ca="1" si="6982">EB141-ED141</f>
        <v>0</v>
      </c>
      <c r="ED141" s="26">
        <f t="array" aca="1" ref="ED141" ca="1">SUM(IF(RIGHT(OFFSET('Vacation Tracker'!$Q144:$AD144,0,EB$4))&lt;&gt;"O",IFERROR(--LEFT(OFFSET('Vacation Tracker'!$Q144:$AD144,0,EB$4),LEN(OFFSET('Vacation Tracker'!$Q144:$AD144,0,EB$4))-1),0)))</f>
        <v>0</v>
      </c>
      <c r="EE141" s="26">
        <f t="array" aca="1" ref="EE141" ca="1">SUM(IF(RIGHT(OFFSET('Vacation Tracker'!$Q144:$AD144,0,EB$4))=EE$8,IFERROR(--LEFT(OFFSET('Vacation Tracker'!$Q144:$AD144,0,EB$4),LEN(OFFSET('Vacation Tracker'!$Q144:$AD144,0,EB$4))-1),0)))</f>
        <v>0</v>
      </c>
      <c r="EF141" s="23">
        <f ca="1">SUM(OFFSET('Vacation Tracker'!$Q144:$AD144,0,EF$4))</f>
        <v>0</v>
      </c>
      <c r="EG141" s="26">
        <f t="shared" ref="EG141" ca="1" si="6983">EF141-EH141</f>
        <v>0</v>
      </c>
      <c r="EH141" s="26">
        <f t="array" aca="1" ref="EH141" ca="1">SUM(IF(RIGHT(OFFSET('Vacation Tracker'!$Q144:$AD144,0,EF$4))&lt;&gt;"O",IFERROR(--LEFT(OFFSET('Vacation Tracker'!$Q144:$AD144,0,EF$4),LEN(OFFSET('Vacation Tracker'!$Q144:$AD144,0,EF$4))-1),0)))</f>
        <v>0</v>
      </c>
      <c r="EI141" s="26">
        <f t="array" aca="1" ref="EI141" ca="1">SUM(IF(RIGHT(OFFSET('Vacation Tracker'!$Q144:$AD144,0,EF$4))=EI$8,IFERROR(--LEFT(OFFSET('Vacation Tracker'!$Q144:$AD144,0,EF$4),LEN(OFFSET('Vacation Tracker'!$Q144:$AD144,0,EF$4))-1),0)))</f>
        <v>0</v>
      </c>
      <c r="EJ141" s="23">
        <f ca="1">SUM(OFFSET('Vacation Tracker'!$Q144:$AD144,0,EJ$4))</f>
        <v>0</v>
      </c>
      <c r="EK141" s="26">
        <f t="shared" ref="EK141" ca="1" si="6984">EJ141-EL141</f>
        <v>0</v>
      </c>
      <c r="EL141" s="26">
        <f t="array" aca="1" ref="EL141" ca="1">SUM(IF(RIGHT(OFFSET('Vacation Tracker'!$Q144:$AD144,0,EJ$4))&lt;&gt;"O",IFERROR(--LEFT(OFFSET('Vacation Tracker'!$Q144:$AD144,0,EJ$4),LEN(OFFSET('Vacation Tracker'!$Q144:$AD144,0,EJ$4))-1),0)))</f>
        <v>0</v>
      </c>
      <c r="EM141" s="26">
        <f t="array" aca="1" ref="EM141" ca="1">SUM(IF(RIGHT(OFFSET('Vacation Tracker'!$Q144:$AD144,0,EJ$4))=EM$8,IFERROR(--LEFT(OFFSET('Vacation Tracker'!$Q144:$AD144,0,EJ$4),LEN(OFFSET('Vacation Tracker'!$Q144:$AD144,0,EJ$4))-1),0)))</f>
        <v>0</v>
      </c>
      <c r="EN141" s="23">
        <f ca="1">SUM(OFFSET('Vacation Tracker'!$Q144:$AD144,0,EN$4))</f>
        <v>0</v>
      </c>
      <c r="EO141" s="26">
        <f t="shared" ref="EO141" ca="1" si="6985">EN141-EP141</f>
        <v>0</v>
      </c>
      <c r="EP141" s="26">
        <f t="array" aca="1" ref="EP141" ca="1">SUM(IF(RIGHT(OFFSET('Vacation Tracker'!$Q144:$AD144,0,EN$4))&lt;&gt;"O",IFERROR(--LEFT(OFFSET('Vacation Tracker'!$Q144:$AD144,0,EN$4),LEN(OFFSET('Vacation Tracker'!$Q144:$AD144,0,EN$4))-1),0)))</f>
        <v>0</v>
      </c>
      <c r="EQ141" s="26">
        <f t="array" aca="1" ref="EQ141" ca="1">SUM(IF(RIGHT(OFFSET('Vacation Tracker'!$Q144:$AD144,0,EN$4))=EQ$8,IFERROR(--LEFT(OFFSET('Vacation Tracker'!$Q144:$AD144,0,EN$4),LEN(OFFSET('Vacation Tracker'!$Q144:$AD144,0,EN$4))-1),0)))</f>
        <v>0</v>
      </c>
      <c r="ER141" s="23">
        <f ca="1">SUM(OFFSET('Vacation Tracker'!$Q144:$AD144,0,ER$4))</f>
        <v>0</v>
      </c>
      <c r="ES141" s="26">
        <f t="shared" ref="ES141" ca="1" si="6986">ER141-ET141</f>
        <v>0</v>
      </c>
      <c r="ET141" s="26">
        <f t="array" aca="1" ref="ET141" ca="1">SUM(IF(RIGHT(OFFSET('Vacation Tracker'!$Q144:$AD144,0,ER$4))&lt;&gt;"O",IFERROR(--LEFT(OFFSET('Vacation Tracker'!$Q144:$AD144,0,ER$4),LEN(OFFSET('Vacation Tracker'!$Q144:$AD144,0,ER$4))-1),0)))</f>
        <v>0</v>
      </c>
      <c r="EU141" s="26">
        <f t="array" aca="1" ref="EU141" ca="1">SUM(IF(RIGHT(OFFSET('Vacation Tracker'!$Q144:$AD144,0,ER$4))=EU$8,IFERROR(--LEFT(OFFSET('Vacation Tracker'!$Q144:$AD144,0,ER$4),LEN(OFFSET('Vacation Tracker'!$Q144:$AD144,0,ER$4))-1),0)))</f>
        <v>0</v>
      </c>
      <c r="EV141" s="23">
        <f ca="1">SUM(OFFSET('Vacation Tracker'!$Q144:$AD144,0,EV$4))</f>
        <v>0</v>
      </c>
      <c r="EW141" s="26">
        <f t="shared" ref="EW141" ca="1" si="6987">EV141-EX141</f>
        <v>0</v>
      </c>
      <c r="EX141" s="26">
        <f t="array" aca="1" ref="EX141" ca="1">SUM(IF(RIGHT(OFFSET('Vacation Tracker'!$Q144:$AD144,0,EV$4))&lt;&gt;"O",IFERROR(--LEFT(OFFSET('Vacation Tracker'!$Q144:$AD144,0,EV$4),LEN(OFFSET('Vacation Tracker'!$Q144:$AD144,0,EV$4))-1),0)))</f>
        <v>0</v>
      </c>
      <c r="EY141" s="26">
        <f t="array" aca="1" ref="EY141" ca="1">SUM(IF(RIGHT(OFFSET('Vacation Tracker'!$Q144:$AD144,0,EV$4))=EY$8,IFERROR(--LEFT(OFFSET('Vacation Tracker'!$Q144:$AD144,0,EV$4),LEN(OFFSET('Vacation Tracker'!$Q144:$AD144,0,EV$4))-1),0)))</f>
        <v>0</v>
      </c>
      <c r="EZ141" s="23">
        <f ca="1">SUM(OFFSET('Vacation Tracker'!$Q144:$AD144,0,EZ$4))</f>
        <v>0</v>
      </c>
      <c r="FA141" s="26">
        <f t="shared" ref="FA141" ca="1" si="6988">EZ141-FB141</f>
        <v>0</v>
      </c>
      <c r="FB141" s="26">
        <f t="array" aca="1" ref="FB141" ca="1">SUM(IF(RIGHT(OFFSET('Vacation Tracker'!$Q144:$AD144,0,EZ$4))&lt;&gt;"O",IFERROR(--LEFT(OFFSET('Vacation Tracker'!$Q144:$AD144,0,EZ$4),LEN(OFFSET('Vacation Tracker'!$Q144:$AD144,0,EZ$4))-1),0)))</f>
        <v>0</v>
      </c>
      <c r="FC141" s="26">
        <f t="array" aca="1" ref="FC141" ca="1">SUM(IF(RIGHT(OFFSET('Vacation Tracker'!$Q144:$AD144,0,EZ$4))=FC$8,IFERROR(--LEFT(OFFSET('Vacation Tracker'!$Q144:$AD144,0,EZ$4),LEN(OFFSET('Vacation Tracker'!$Q144:$AD144,0,EZ$4))-1),0)))</f>
        <v>0</v>
      </c>
      <c r="FD141" s="23">
        <f ca="1">SUM(OFFSET('Vacation Tracker'!$Q144:$AD144,0,FD$4))</f>
        <v>0</v>
      </c>
      <c r="FE141" s="26">
        <f t="shared" ref="FE141" ca="1" si="6989">FD141-FF141</f>
        <v>0</v>
      </c>
      <c r="FF141" s="26">
        <f t="array" aca="1" ref="FF141" ca="1">SUM(IF(RIGHT(OFFSET('Vacation Tracker'!$Q144:$AD144,0,FD$4))&lt;&gt;"O",IFERROR(--LEFT(OFFSET('Vacation Tracker'!$Q144:$AD144,0,FD$4),LEN(OFFSET('Vacation Tracker'!$Q144:$AD144,0,FD$4))-1),0)))</f>
        <v>0</v>
      </c>
      <c r="FG141" s="26">
        <f t="array" aca="1" ref="FG141" ca="1">SUM(IF(RIGHT(OFFSET('Vacation Tracker'!$Q144:$AD144,0,FD$4))=FG$8,IFERROR(--LEFT(OFFSET('Vacation Tracker'!$Q144:$AD144,0,FD$4),LEN(OFFSET('Vacation Tracker'!$Q144:$AD144,0,FD$4))-1),0)))</f>
        <v>0</v>
      </c>
      <c r="FH141" s="23">
        <f ca="1">SUM(OFFSET('Vacation Tracker'!$Q144:$AD144,0,FH$4))</f>
        <v>0</v>
      </c>
      <c r="FI141" s="26">
        <f t="shared" ref="FI141" ca="1" si="6990">FH141-FJ141</f>
        <v>0</v>
      </c>
      <c r="FJ141" s="26">
        <f t="array" aca="1" ref="FJ141" ca="1">SUM(IF(RIGHT(OFFSET('Vacation Tracker'!$Q144:$AD144,0,FH$4))&lt;&gt;"O",IFERROR(--LEFT(OFFSET('Vacation Tracker'!$Q144:$AD144,0,FH$4),LEN(OFFSET('Vacation Tracker'!$Q144:$AD144,0,FH$4))-1),0)))</f>
        <v>0</v>
      </c>
      <c r="FK141" s="26">
        <f t="array" aca="1" ref="FK141" ca="1">SUM(IF(RIGHT(OFFSET('Vacation Tracker'!$Q144:$AD144,0,FH$4))=FK$8,IFERROR(--LEFT(OFFSET('Vacation Tracker'!$Q144:$AD144,0,FH$4),LEN(OFFSET('Vacation Tracker'!$Q144:$AD144,0,FH$4))-1),0)))</f>
        <v>0</v>
      </c>
      <c r="FL141" s="23">
        <f ca="1">SUM(OFFSET('Vacation Tracker'!$Q144:$AD144,0,FL$4))</f>
        <v>0</v>
      </c>
      <c r="FM141" s="26">
        <f t="shared" ref="FM141" ca="1" si="6991">FL141-FN141</f>
        <v>0</v>
      </c>
      <c r="FN141" s="26">
        <f t="array" aca="1" ref="FN141" ca="1">SUM(IF(RIGHT(OFFSET('Vacation Tracker'!$Q144:$AD144,0,FL$4))&lt;&gt;"O",IFERROR(--LEFT(OFFSET('Vacation Tracker'!$Q144:$AD144,0,FL$4),LEN(OFFSET('Vacation Tracker'!$Q144:$AD144,0,FL$4))-1),0)))</f>
        <v>0</v>
      </c>
      <c r="FO141" s="26">
        <f t="array" aca="1" ref="FO141" ca="1">SUM(IF(RIGHT(OFFSET('Vacation Tracker'!$Q144:$AD144,0,FL$4))=FO$8,IFERROR(--LEFT(OFFSET('Vacation Tracker'!$Q144:$AD144,0,FL$4),LEN(OFFSET('Vacation Tracker'!$Q144:$AD144,0,FL$4))-1),0)))</f>
        <v>0</v>
      </c>
      <c r="FP141" s="23">
        <f ca="1">SUM(OFFSET('Vacation Tracker'!$Q144:$AD144,0,FP$4))</f>
        <v>0</v>
      </c>
      <c r="FQ141" s="26">
        <f t="shared" ref="FQ141" ca="1" si="6992">FP141-FR141</f>
        <v>0</v>
      </c>
      <c r="FR141" s="26">
        <f t="array" aca="1" ref="FR141" ca="1">SUM(IF(RIGHT(OFFSET('Vacation Tracker'!$Q144:$AD144,0,FP$4))&lt;&gt;"O",IFERROR(--LEFT(OFFSET('Vacation Tracker'!$Q144:$AD144,0,FP$4),LEN(OFFSET('Vacation Tracker'!$Q144:$AD144,0,FP$4))-1),0)))</f>
        <v>0</v>
      </c>
      <c r="FS141" s="26">
        <f t="array" aca="1" ref="FS141" ca="1">SUM(IF(RIGHT(OFFSET('Vacation Tracker'!$Q144:$AD144,0,FP$4))=FS$8,IFERROR(--LEFT(OFFSET('Vacation Tracker'!$Q144:$AD144,0,FP$4),LEN(OFFSET('Vacation Tracker'!$Q144:$AD144,0,FP$4))-1),0)))</f>
        <v>0</v>
      </c>
      <c r="FT141" s="23">
        <f ca="1">SUM(OFFSET('Vacation Tracker'!$Q144:$AD144,0,FT$4))</f>
        <v>0</v>
      </c>
      <c r="FU141" s="26">
        <f t="shared" ref="FU141" ca="1" si="6993">FT141-FV141</f>
        <v>0</v>
      </c>
      <c r="FV141" s="26">
        <f t="array" aca="1" ref="FV141" ca="1">SUM(IF(RIGHT(OFFSET('Vacation Tracker'!$Q144:$AD144,0,FT$4))&lt;&gt;"O",IFERROR(--LEFT(OFFSET('Vacation Tracker'!$Q144:$AD144,0,FT$4),LEN(OFFSET('Vacation Tracker'!$Q144:$AD144,0,FT$4))-1),0)))</f>
        <v>0</v>
      </c>
      <c r="FW141" s="26">
        <f t="array" aca="1" ref="FW141" ca="1">SUM(IF(RIGHT(OFFSET('Vacation Tracker'!$Q144:$AD144,0,FT$4))=FW$8,IFERROR(--LEFT(OFFSET('Vacation Tracker'!$Q144:$AD144,0,FT$4),LEN(OFFSET('Vacation Tracker'!$Q144:$AD144,0,FT$4))-1),0)))</f>
        <v>0</v>
      </c>
      <c r="FX141" s="23">
        <f ca="1">SUM(OFFSET('Vacation Tracker'!$Q144:$AD144,0,FX$4))</f>
        <v>0</v>
      </c>
      <c r="FY141" s="26">
        <f t="shared" ref="FY141" ca="1" si="6994">FX141-FZ141</f>
        <v>0</v>
      </c>
      <c r="FZ141" s="26">
        <f t="array" aca="1" ref="FZ141" ca="1">SUM(IF(RIGHT(OFFSET('Vacation Tracker'!$Q144:$AD144,0,FX$4))&lt;&gt;"O",IFERROR(--LEFT(OFFSET('Vacation Tracker'!$Q144:$AD144,0,FX$4),LEN(OFFSET('Vacation Tracker'!$Q144:$AD144,0,FX$4))-1),0)))</f>
        <v>0</v>
      </c>
      <c r="GA141" s="26">
        <f t="array" aca="1" ref="GA141" ca="1">SUM(IF(RIGHT(OFFSET('Vacation Tracker'!$Q144:$AD144,0,FX$4))=GA$8,IFERROR(--LEFT(OFFSET('Vacation Tracker'!$Q144:$AD144,0,FX$4),LEN(OFFSET('Vacation Tracker'!$Q144:$AD144,0,FX$4))-1),0)))</f>
        <v>0</v>
      </c>
      <c r="GB141" s="23">
        <f ca="1">SUM(OFFSET('Vacation Tracker'!$Q144:$AD144,0,GB$4))</f>
        <v>0</v>
      </c>
      <c r="GC141" s="26">
        <f t="shared" ref="GC141" ca="1" si="6995">GB141-GD141</f>
        <v>0</v>
      </c>
      <c r="GD141" s="26">
        <f t="array" aca="1" ref="GD141" ca="1">SUM(IF(RIGHT(OFFSET('Vacation Tracker'!$Q144:$AD144,0,GB$4))&lt;&gt;"O",IFERROR(--LEFT(OFFSET('Vacation Tracker'!$Q144:$AD144,0,GB$4),LEN(OFFSET('Vacation Tracker'!$Q144:$AD144,0,GB$4))-1),0)))</f>
        <v>0</v>
      </c>
      <c r="GE141" s="26">
        <f t="array" aca="1" ref="GE141" ca="1">SUM(IF(RIGHT(OFFSET('Vacation Tracker'!$Q144:$AD144,0,GB$4))=GE$8,IFERROR(--LEFT(OFFSET('Vacation Tracker'!$Q144:$AD144,0,GB$4),LEN(OFFSET('Vacation Tracker'!$Q144:$AD144,0,GB$4))-1),0)))</f>
        <v>0</v>
      </c>
      <c r="GF141" s="23">
        <f ca="1">SUM(OFFSET('Vacation Tracker'!$Q144:$AD144,0,GF$4))</f>
        <v>0</v>
      </c>
      <c r="GG141" s="26">
        <f t="shared" ref="GG141" ca="1" si="6996">GF141-GH141</f>
        <v>0</v>
      </c>
      <c r="GH141" s="26">
        <f t="array" aca="1" ref="GH141" ca="1">SUM(IF(RIGHT(OFFSET('Vacation Tracker'!$Q144:$AD144,0,GF$4))&lt;&gt;"O",IFERROR(--LEFT(OFFSET('Vacation Tracker'!$Q144:$AD144,0,GF$4),LEN(OFFSET('Vacation Tracker'!$Q144:$AD144,0,GF$4))-1),0)))</f>
        <v>0</v>
      </c>
      <c r="GI141" s="26">
        <f t="array" aca="1" ref="GI141" ca="1">SUM(IF(RIGHT(OFFSET('Vacation Tracker'!$Q144:$AD144,0,GF$4))=GI$8,IFERROR(--LEFT(OFFSET('Vacation Tracker'!$Q144:$AD144,0,GF$4),LEN(OFFSET('Vacation Tracker'!$Q144:$AD144,0,GF$4))-1),0)))</f>
        <v>0</v>
      </c>
      <c r="GJ141" s="23">
        <f ca="1">SUM(OFFSET('Vacation Tracker'!$Q144:$AD144,0,GJ$4))</f>
        <v>0</v>
      </c>
      <c r="GK141" s="26">
        <f t="shared" ref="GK141" ca="1" si="6997">GJ141-GL141</f>
        <v>0</v>
      </c>
      <c r="GL141" s="26">
        <f t="array" aca="1" ref="GL141" ca="1">SUM(IF(RIGHT(OFFSET('Vacation Tracker'!$Q144:$AD144,0,GJ$4))&lt;&gt;"O",IFERROR(--LEFT(OFFSET('Vacation Tracker'!$Q144:$AD144,0,GJ$4),LEN(OFFSET('Vacation Tracker'!$Q144:$AD144,0,GJ$4))-1),0)))</f>
        <v>0</v>
      </c>
      <c r="GM141" s="26">
        <f t="array" aca="1" ref="GM141" ca="1">SUM(IF(RIGHT(OFFSET('Vacation Tracker'!$Q144:$AD144,0,GJ$4))=GM$8,IFERROR(--LEFT(OFFSET('Vacation Tracker'!$Q144:$AD144,0,GJ$4),LEN(OFFSET('Vacation Tracker'!$Q144:$AD144,0,GJ$4))-1),0)))</f>
        <v>0</v>
      </c>
      <c r="GN141" s="23">
        <f ca="1">SUM(OFFSET('Vacation Tracker'!$Q144:$AD144,0,GN$4))</f>
        <v>0</v>
      </c>
      <c r="GO141" s="26">
        <f t="shared" ref="GO141" ca="1" si="6998">GN141-GP141</f>
        <v>0</v>
      </c>
      <c r="GP141" s="26">
        <f t="array" aca="1" ref="GP141" ca="1">SUM(IF(RIGHT(OFFSET('Vacation Tracker'!$Q144:$AD144,0,GN$4))&lt;&gt;"O",IFERROR(--LEFT(OFFSET('Vacation Tracker'!$Q144:$AD144,0,GN$4),LEN(OFFSET('Vacation Tracker'!$Q144:$AD144,0,GN$4))-1),0)))</f>
        <v>0</v>
      </c>
      <c r="GQ141" s="26">
        <f t="array" aca="1" ref="GQ141" ca="1">SUM(IF(RIGHT(OFFSET('Vacation Tracker'!$Q144:$AD144,0,GN$4))=GQ$8,IFERROR(--LEFT(OFFSET('Vacation Tracker'!$Q144:$AD144,0,GN$4),LEN(OFFSET('Vacation Tracker'!$Q144:$AD144,0,GN$4))-1),0)))</f>
        <v>0</v>
      </c>
      <c r="GR141" s="23">
        <f ca="1">SUM(OFFSET('Vacation Tracker'!$Q144:$AD144,0,GR$4))</f>
        <v>0</v>
      </c>
      <c r="GS141" s="26">
        <f t="shared" ref="GS141" ca="1" si="6999">GR141-GT141</f>
        <v>0</v>
      </c>
      <c r="GT141" s="26">
        <f t="array" aca="1" ref="GT141" ca="1">SUM(IF(RIGHT(OFFSET('Vacation Tracker'!$Q144:$AD144,0,GR$4))&lt;&gt;"O",IFERROR(--LEFT(OFFSET('Vacation Tracker'!$Q144:$AD144,0,GR$4),LEN(OFFSET('Vacation Tracker'!$Q144:$AD144,0,GR$4))-1),0)))</f>
        <v>0</v>
      </c>
      <c r="GU141" s="26">
        <f t="array" aca="1" ref="GU141" ca="1">SUM(IF(RIGHT(OFFSET('Vacation Tracker'!$Q144:$AD144,0,GR$4))=GU$8,IFERROR(--LEFT(OFFSET('Vacation Tracker'!$Q144:$AD144,0,GR$4),LEN(OFFSET('Vacation Tracker'!$Q144:$AD144,0,GR$4))-1),0)))</f>
        <v>0</v>
      </c>
      <c r="GV141" s="23">
        <f ca="1">SUM(OFFSET('Vacation Tracker'!$Q144:$AD144,0,GV$4))</f>
        <v>0</v>
      </c>
      <c r="GW141" s="26">
        <f t="shared" ref="GW141" ca="1" si="7000">GV141-GX141</f>
        <v>0</v>
      </c>
      <c r="GX141" s="26">
        <f t="array" aca="1" ref="GX141" ca="1">SUM(IF(RIGHT(OFFSET('Vacation Tracker'!$Q144:$AD144,0,GV$4))&lt;&gt;"O",IFERROR(--LEFT(OFFSET('Vacation Tracker'!$Q144:$AD144,0,GV$4),LEN(OFFSET('Vacation Tracker'!$Q144:$AD144,0,GV$4))-1),0)))</f>
        <v>0</v>
      </c>
      <c r="GY141" s="26">
        <f t="array" aca="1" ref="GY141" ca="1">SUM(IF(RIGHT(OFFSET('Vacation Tracker'!$Q144:$AD144,0,GV$4))=GY$8,IFERROR(--LEFT(OFFSET('Vacation Tracker'!$Q144:$AD144,0,GV$4),LEN(OFFSET('Vacation Tracker'!$Q144:$AD144,0,GV$4))-1),0)))</f>
        <v>0</v>
      </c>
      <c r="GZ141" s="23">
        <f ca="1">SUM(OFFSET('Vacation Tracker'!$Q144:$AD144,0,GZ$4))</f>
        <v>0</v>
      </c>
      <c r="HA141" s="26">
        <f t="shared" ref="HA141" ca="1" si="7001">GZ141-HB141</f>
        <v>0</v>
      </c>
      <c r="HB141" s="26">
        <f t="array" aca="1" ref="HB141" ca="1">SUM(IF(RIGHT(OFFSET('Vacation Tracker'!$Q144:$AD144,0,GZ$4))&lt;&gt;"O",IFERROR(--LEFT(OFFSET('Vacation Tracker'!$Q144:$AD144,0,GZ$4),LEN(OFFSET('Vacation Tracker'!$Q144:$AD144,0,GZ$4))-1),0)))</f>
        <v>0</v>
      </c>
      <c r="HC141" s="26">
        <f t="array" aca="1" ref="HC141" ca="1">SUM(IF(RIGHT(OFFSET('Vacation Tracker'!$Q144:$AD144,0,GZ$4))=HC$8,IFERROR(--LEFT(OFFSET('Vacation Tracker'!$Q144:$AD144,0,GZ$4),LEN(OFFSET('Vacation Tracker'!$Q144:$AD144,0,GZ$4))-1),0)))</f>
        <v>0</v>
      </c>
      <c r="HD141" s="23">
        <f ca="1">SUM(OFFSET('Vacation Tracker'!$Q144:$AD144,0,HD$4))</f>
        <v>0</v>
      </c>
      <c r="HE141" s="26">
        <f t="shared" ref="HE141" ca="1" si="7002">HD141-HF141</f>
        <v>0</v>
      </c>
      <c r="HF141" s="26">
        <f t="array" aca="1" ref="HF141" ca="1">SUM(IF(RIGHT(OFFSET('Vacation Tracker'!$Q144:$AD144,0,HD$4))&lt;&gt;"O",IFERROR(--LEFT(OFFSET('Vacation Tracker'!$Q144:$AD144,0,HD$4),LEN(OFFSET('Vacation Tracker'!$Q144:$AD144,0,HD$4))-1),0)))</f>
        <v>0</v>
      </c>
      <c r="HG141" s="26">
        <f t="array" aca="1" ref="HG141" ca="1">SUM(IF(RIGHT(OFFSET('Vacation Tracker'!$Q144:$AD144,0,HD$4))=HG$8,IFERROR(--LEFT(OFFSET('Vacation Tracker'!$Q144:$AD144,0,HD$4),LEN(OFFSET('Vacation Tracker'!$Q144:$AD144,0,HD$4))-1),0)))</f>
        <v>0</v>
      </c>
      <c r="HH141" s="23">
        <f ca="1">SUM(OFFSET('Vacation Tracker'!$Q144:$AD144,0,HH$4))</f>
        <v>0</v>
      </c>
      <c r="HI141" s="26">
        <f t="shared" ref="HI141" ca="1" si="7003">HH141-HJ141</f>
        <v>0</v>
      </c>
      <c r="HJ141" s="26">
        <f t="array" aca="1" ref="HJ141" ca="1">SUM(IF(RIGHT(OFFSET('Vacation Tracker'!$Q144:$AD144,0,HH$4))&lt;&gt;"O",IFERROR(--LEFT(OFFSET('Vacation Tracker'!$Q144:$AD144,0,HH$4),LEN(OFFSET('Vacation Tracker'!$Q144:$AD144,0,HH$4))-1),0)))</f>
        <v>0</v>
      </c>
      <c r="HK141" s="26">
        <f t="array" aca="1" ref="HK141" ca="1">SUM(IF(RIGHT(OFFSET('Vacation Tracker'!$Q144:$AD144,0,HH$4))=HK$8,IFERROR(--LEFT(OFFSET('Vacation Tracker'!$Q144:$AD144,0,HH$4),LEN(OFFSET('Vacation Tracker'!$Q144:$AD144,0,HH$4))-1),0)))</f>
        <v>0</v>
      </c>
      <c r="HL141" s="23">
        <f ca="1">SUM(OFFSET('Vacation Tracker'!$Q144:$AD144,0,HL$4))</f>
        <v>0</v>
      </c>
      <c r="HM141" s="26">
        <f t="shared" ref="HM141" ca="1" si="7004">HL141-HN141</f>
        <v>0</v>
      </c>
      <c r="HN141" s="26">
        <f t="array" aca="1" ref="HN141" ca="1">SUM(IF(RIGHT(OFFSET('Vacation Tracker'!$Q144:$AD144,0,HL$4))&lt;&gt;"O",IFERROR(--LEFT(OFFSET('Vacation Tracker'!$Q144:$AD144,0,HL$4),LEN(OFFSET('Vacation Tracker'!$Q144:$AD144,0,HL$4))-1),0)))</f>
        <v>0</v>
      </c>
      <c r="HO141" s="26">
        <f t="array" aca="1" ref="HO141" ca="1">SUM(IF(RIGHT(OFFSET('Vacation Tracker'!$Q144:$AD144,0,HL$4))=HO$8,IFERROR(--LEFT(OFFSET('Vacation Tracker'!$Q144:$AD144,0,HL$4),LEN(OFFSET('Vacation Tracker'!$Q144:$AD144,0,HL$4))-1),0)))</f>
        <v>0</v>
      </c>
      <c r="HP141" s="23">
        <f ca="1">SUM(OFFSET('Vacation Tracker'!$Q144:$AD144,0,HP$4))</f>
        <v>0</v>
      </c>
      <c r="HQ141" s="26">
        <f t="shared" ref="HQ141" ca="1" si="7005">HP141-HR141</f>
        <v>0</v>
      </c>
      <c r="HR141" s="26">
        <f t="array" aca="1" ref="HR141" ca="1">SUM(IF(RIGHT(OFFSET('Vacation Tracker'!$Q144:$AD144,0,HP$4))&lt;&gt;"O",IFERROR(--LEFT(OFFSET('Vacation Tracker'!$Q144:$AD144,0,HP$4),LEN(OFFSET('Vacation Tracker'!$Q144:$AD144,0,HP$4))-1),0)))</f>
        <v>0</v>
      </c>
      <c r="HS141" s="23">
        <f t="array" aca="1" ref="HS141" ca="1">SUM(IF(RIGHT(OFFSET('Vacation Tracker'!$Q144:$AD144,0,HP$4))=HS$8,IFERROR(--LEFT(OFFSET('Vacation Tracker'!$Q144:$AD144,0,HP$4),LEN(OFFSET('Vacation Tracker'!$Q144:$AD144,0,HP$4))-1),0)))</f>
        <v>0</v>
      </c>
    </row>
    <row r="142" spans="2:227" ht="15" customHeight="1" x14ac:dyDescent="0.2">
      <c r="B142" s="23">
        <f>IF('Vacation Tracker'!B145&lt;&gt;"",'Vacation Tracker'!B145,"")</f>
        <v>134</v>
      </c>
      <c r="C142" s="24" t="str">
        <f>IF('Vacation Tracker'!C145&lt;&gt;"",'Vacation Tracker'!C145,"")</f>
        <v/>
      </c>
      <c r="D142" s="25" t="str">
        <f>IF('Vacation Tracker'!D145&lt;&gt;"",'Vacation Tracker'!D145,"")</f>
        <v/>
      </c>
      <c r="E142" s="25" t="str">
        <f>IF('Vacation Tracker'!E145&lt;&gt;"",'Vacation Tracker'!E145,"")</f>
        <v/>
      </c>
      <c r="F142" s="24" t="str">
        <f>IF('Vacation Tracker'!F145&lt;&gt;"",'Vacation Tracker'!F145,"")</f>
        <v/>
      </c>
      <c r="G142" s="24" t="str">
        <f>IF('Vacation Tracker'!G145&lt;&gt;"",'Vacation Tracker'!G145,"")</f>
        <v/>
      </c>
      <c r="H142" s="23" t="str">
        <f t="shared" si="6389"/>
        <v/>
      </c>
      <c r="I142" s="23" t="str">
        <f t="shared" si="6389"/>
        <v/>
      </c>
      <c r="J142" s="23" t="str">
        <f t="shared" si="6389"/>
        <v/>
      </c>
      <c r="K142" s="23" t="str">
        <f t="shared" si="6801"/>
        <v/>
      </c>
      <c r="L142" s="23">
        <f ca="1">SUM(OFFSET('Vacation Tracker'!$Q145:$AD145,0,L$4))</f>
        <v>0</v>
      </c>
      <c r="M142" s="26">
        <f t="shared" ca="1" si="6747"/>
        <v>0</v>
      </c>
      <c r="N142" s="26">
        <f t="array" aca="1" ref="N142" ca="1">SUM(IF(RIGHT(OFFSET('Vacation Tracker'!$Q145:$AD145,0,L$4))&lt;&gt;"O",IFERROR(--LEFT(OFFSET('Vacation Tracker'!$Q145:$AD145,0,L$4),LEN(OFFSET('Vacation Tracker'!$Q145:$AD145,0,L$4))-1),0)))</f>
        <v>0</v>
      </c>
      <c r="O142" s="26">
        <f t="array" aca="1" ref="O142" ca="1">SUM(IF(RIGHT(OFFSET('Vacation Tracker'!$Q145:$AD145,0,L$4))=O$8,IFERROR(--LEFT(OFFSET('Vacation Tracker'!$Q145:$AD145,0,L$4),LEN(OFFSET('Vacation Tracker'!$Q145:$AD145,0,L$4))-1),0)))</f>
        <v>0</v>
      </c>
      <c r="P142" s="23">
        <f ca="1">SUM(OFFSET('Vacation Tracker'!$Q145:$AD145,0,P$4))</f>
        <v>0</v>
      </c>
      <c r="Q142" s="26">
        <f t="shared" ca="1" si="6748"/>
        <v>0</v>
      </c>
      <c r="R142" s="26">
        <f t="array" aca="1" ref="R142" ca="1">SUM(IF(RIGHT(OFFSET('Vacation Tracker'!$Q145:$AD145,0,P$4))&lt;&gt;"O",IFERROR(--LEFT(OFFSET('Vacation Tracker'!$Q145:$AD145,0,P$4),LEN(OFFSET('Vacation Tracker'!$Q145:$AD145,0,P$4))-1),0)))</f>
        <v>0</v>
      </c>
      <c r="S142" s="26">
        <f t="array" aca="1" ref="S142" ca="1">SUM(IF(RIGHT(OFFSET('Vacation Tracker'!$Q145:$AD145,0,P$4))=S$8,IFERROR(--LEFT(OFFSET('Vacation Tracker'!$Q145:$AD145,0,P$4),LEN(OFFSET('Vacation Tracker'!$Q145:$AD145,0,P$4))-1),0)))</f>
        <v>0</v>
      </c>
      <c r="T142" s="23">
        <f ca="1">SUM(OFFSET('Vacation Tracker'!$Q145:$AD145,0,T$4))</f>
        <v>0</v>
      </c>
      <c r="U142" s="26">
        <f t="shared" ca="1" si="6749"/>
        <v>0</v>
      </c>
      <c r="V142" s="26">
        <f t="array" aca="1" ref="V142" ca="1">SUM(IF(RIGHT(OFFSET('Vacation Tracker'!$Q145:$AD145,0,T$4))&lt;&gt;"O",IFERROR(--LEFT(OFFSET('Vacation Tracker'!$Q145:$AD145,0,T$4),LEN(OFFSET('Vacation Tracker'!$Q145:$AD145,0,T$4))-1),0)))</f>
        <v>0</v>
      </c>
      <c r="W142" s="26">
        <f t="array" aca="1" ref="W142" ca="1">SUM(IF(RIGHT(OFFSET('Vacation Tracker'!$Q145:$AD145,0,T$4))=W$8,IFERROR(--LEFT(OFFSET('Vacation Tracker'!$Q145:$AD145,0,T$4),LEN(OFFSET('Vacation Tracker'!$Q145:$AD145,0,T$4))-1),0)))</f>
        <v>0</v>
      </c>
      <c r="X142" s="23">
        <f ca="1">SUM(OFFSET('Vacation Tracker'!$Q145:$AD145,0,X$4))</f>
        <v>0</v>
      </c>
      <c r="Y142" s="26">
        <f t="shared" ref="Y142" ca="1" si="7006">X142-Z142</f>
        <v>0</v>
      </c>
      <c r="Z142" s="26">
        <f t="array" aca="1" ref="Z142" ca="1">SUM(IF(RIGHT(OFFSET('Vacation Tracker'!$Q145:$AD145,0,X$4))&lt;&gt;"O",IFERROR(--LEFT(OFFSET('Vacation Tracker'!$Q145:$AD145,0,X$4),LEN(OFFSET('Vacation Tracker'!$Q145:$AD145,0,X$4))-1),0)))</f>
        <v>0</v>
      </c>
      <c r="AA142" s="26">
        <f t="array" aca="1" ref="AA142" ca="1">SUM(IF(RIGHT(OFFSET('Vacation Tracker'!$Q145:$AD145,0,X$4))=AA$8,IFERROR(--LEFT(OFFSET('Vacation Tracker'!$Q145:$AD145,0,X$4),LEN(OFFSET('Vacation Tracker'!$Q145:$AD145,0,X$4))-1),0)))</f>
        <v>0</v>
      </c>
      <c r="AB142" s="23">
        <f ca="1">SUM(OFFSET('Vacation Tracker'!$Q145:$AD145,0,AB$4))</f>
        <v>0</v>
      </c>
      <c r="AC142" s="26">
        <f t="shared" ref="AC142" ca="1" si="7007">AB142-AD142</f>
        <v>0</v>
      </c>
      <c r="AD142" s="26">
        <f t="array" aca="1" ref="AD142" ca="1">SUM(IF(RIGHT(OFFSET('Vacation Tracker'!$Q145:$AD145,0,AB$4))&lt;&gt;"O",IFERROR(--LEFT(OFFSET('Vacation Tracker'!$Q145:$AD145,0,AB$4),LEN(OFFSET('Vacation Tracker'!$Q145:$AD145,0,AB$4))-1),0)))</f>
        <v>0</v>
      </c>
      <c r="AE142" s="26">
        <f t="array" aca="1" ref="AE142" ca="1">SUM(IF(RIGHT(OFFSET('Vacation Tracker'!$Q145:$AD145,0,AB$4))=AE$8,IFERROR(--LEFT(OFFSET('Vacation Tracker'!$Q145:$AD145,0,AB$4),LEN(OFFSET('Vacation Tracker'!$Q145:$AD145,0,AB$4))-1),0)))</f>
        <v>0</v>
      </c>
      <c r="AF142" s="23">
        <f ca="1">SUM(OFFSET('Vacation Tracker'!$Q145:$AD145,0,AF$4))</f>
        <v>0</v>
      </c>
      <c r="AG142" s="26">
        <f t="shared" ref="AG142" ca="1" si="7008">AF142-AH142</f>
        <v>0</v>
      </c>
      <c r="AH142" s="26">
        <f t="array" aca="1" ref="AH142" ca="1">SUM(IF(RIGHT(OFFSET('Vacation Tracker'!$Q145:$AD145,0,AF$4))&lt;&gt;"O",IFERROR(--LEFT(OFFSET('Vacation Tracker'!$Q145:$AD145,0,AF$4),LEN(OFFSET('Vacation Tracker'!$Q145:$AD145,0,AF$4))-1),0)))</f>
        <v>0</v>
      </c>
      <c r="AI142" s="26">
        <f t="array" aca="1" ref="AI142" ca="1">SUM(IF(RIGHT(OFFSET('Vacation Tracker'!$Q145:$AD145,0,AF$4))=AI$8,IFERROR(--LEFT(OFFSET('Vacation Tracker'!$Q145:$AD145,0,AF$4),LEN(OFFSET('Vacation Tracker'!$Q145:$AD145,0,AF$4))-1),0)))</f>
        <v>0</v>
      </c>
      <c r="AJ142" s="23">
        <f ca="1">SUM(OFFSET('Vacation Tracker'!$Q145:$AD145,0,AJ$4))</f>
        <v>0</v>
      </c>
      <c r="AK142" s="26">
        <f t="shared" ref="AK142" ca="1" si="7009">AJ142-AL142</f>
        <v>0</v>
      </c>
      <c r="AL142" s="26">
        <f t="array" aca="1" ref="AL142" ca="1">SUM(IF(RIGHT(OFFSET('Vacation Tracker'!$Q145:$AD145,0,AJ$4))&lt;&gt;"O",IFERROR(--LEFT(OFFSET('Vacation Tracker'!$Q145:$AD145,0,AJ$4),LEN(OFFSET('Vacation Tracker'!$Q145:$AD145,0,AJ$4))-1),0)))</f>
        <v>0</v>
      </c>
      <c r="AM142" s="26">
        <f t="array" aca="1" ref="AM142" ca="1">SUM(IF(RIGHT(OFFSET('Vacation Tracker'!$Q145:$AD145,0,AJ$4))=AM$8,IFERROR(--LEFT(OFFSET('Vacation Tracker'!$Q145:$AD145,0,AJ$4),LEN(OFFSET('Vacation Tracker'!$Q145:$AD145,0,AJ$4))-1),0)))</f>
        <v>0</v>
      </c>
      <c r="AN142" s="23">
        <f ca="1">SUM(OFFSET('Vacation Tracker'!$Q145:$AD145,0,AN$4))</f>
        <v>0</v>
      </c>
      <c r="AO142" s="26">
        <f t="shared" ref="AO142" ca="1" si="7010">AN142-AP142</f>
        <v>0</v>
      </c>
      <c r="AP142" s="26">
        <f t="array" aca="1" ref="AP142" ca="1">SUM(IF(RIGHT(OFFSET('Vacation Tracker'!$Q145:$AD145,0,AN$4))&lt;&gt;"O",IFERROR(--LEFT(OFFSET('Vacation Tracker'!$Q145:$AD145,0,AN$4),LEN(OFFSET('Vacation Tracker'!$Q145:$AD145,0,AN$4))-1),0)))</f>
        <v>0</v>
      </c>
      <c r="AQ142" s="26">
        <f t="array" aca="1" ref="AQ142" ca="1">SUM(IF(RIGHT(OFFSET('Vacation Tracker'!$Q145:$AD145,0,AN$4))=AQ$8,IFERROR(--LEFT(OFFSET('Vacation Tracker'!$Q145:$AD145,0,AN$4),LEN(OFFSET('Vacation Tracker'!$Q145:$AD145,0,AN$4))-1),0)))</f>
        <v>0</v>
      </c>
      <c r="AR142" s="23">
        <f ca="1">SUM(OFFSET('Vacation Tracker'!$Q145:$AD145,0,AR$4))</f>
        <v>0</v>
      </c>
      <c r="AS142" s="26">
        <f t="shared" ref="AS142" ca="1" si="7011">AR142-AT142</f>
        <v>0</v>
      </c>
      <c r="AT142" s="26">
        <f t="array" aca="1" ref="AT142" ca="1">SUM(IF(RIGHT(OFFSET('Vacation Tracker'!$Q145:$AD145,0,AR$4))&lt;&gt;"O",IFERROR(--LEFT(OFFSET('Vacation Tracker'!$Q145:$AD145,0,AR$4),LEN(OFFSET('Vacation Tracker'!$Q145:$AD145,0,AR$4))-1),0)))</f>
        <v>0</v>
      </c>
      <c r="AU142" s="26">
        <f t="array" aca="1" ref="AU142" ca="1">SUM(IF(RIGHT(OFFSET('Vacation Tracker'!$Q145:$AD145,0,AR$4))=AU$8,IFERROR(--LEFT(OFFSET('Vacation Tracker'!$Q145:$AD145,0,AR$4),LEN(OFFSET('Vacation Tracker'!$Q145:$AD145,0,AR$4))-1),0)))</f>
        <v>0</v>
      </c>
      <c r="AV142" s="23">
        <f ca="1">SUM(OFFSET('Vacation Tracker'!$Q145:$AD145,0,AV$4))</f>
        <v>0</v>
      </c>
      <c r="AW142" s="26">
        <f t="shared" ref="AW142" ca="1" si="7012">AV142-AX142</f>
        <v>0</v>
      </c>
      <c r="AX142" s="26">
        <f t="array" aca="1" ref="AX142" ca="1">SUM(IF(RIGHT(OFFSET('Vacation Tracker'!$Q145:$AD145,0,AV$4))&lt;&gt;"O",IFERROR(--LEFT(OFFSET('Vacation Tracker'!$Q145:$AD145,0,AV$4),LEN(OFFSET('Vacation Tracker'!$Q145:$AD145,0,AV$4))-1),0)))</f>
        <v>0</v>
      </c>
      <c r="AY142" s="26">
        <f t="array" aca="1" ref="AY142" ca="1">SUM(IF(RIGHT(OFFSET('Vacation Tracker'!$Q145:$AD145,0,AV$4))=AY$8,IFERROR(--LEFT(OFFSET('Vacation Tracker'!$Q145:$AD145,0,AV$4),LEN(OFFSET('Vacation Tracker'!$Q145:$AD145,0,AV$4))-1),0)))</f>
        <v>0</v>
      </c>
      <c r="AZ142" s="23">
        <f ca="1">SUM(OFFSET('Vacation Tracker'!$Q145:$AD145,0,AZ$4))</f>
        <v>0</v>
      </c>
      <c r="BA142" s="26">
        <f t="shared" ref="BA142" ca="1" si="7013">AZ142-BB142</f>
        <v>0</v>
      </c>
      <c r="BB142" s="26">
        <f t="array" aca="1" ref="BB142" ca="1">SUM(IF(RIGHT(OFFSET('Vacation Tracker'!$Q145:$AD145,0,AZ$4))&lt;&gt;"O",IFERROR(--LEFT(OFFSET('Vacation Tracker'!$Q145:$AD145,0,AZ$4),LEN(OFFSET('Vacation Tracker'!$Q145:$AD145,0,AZ$4))-1),0)))</f>
        <v>0</v>
      </c>
      <c r="BC142" s="26">
        <f t="array" aca="1" ref="BC142" ca="1">SUM(IF(RIGHT(OFFSET('Vacation Tracker'!$Q145:$AD145,0,AZ$4))=BC$8,IFERROR(--LEFT(OFFSET('Vacation Tracker'!$Q145:$AD145,0,AZ$4),LEN(OFFSET('Vacation Tracker'!$Q145:$AD145,0,AZ$4))-1),0)))</f>
        <v>0</v>
      </c>
      <c r="BD142" s="23">
        <f ca="1">SUM(OFFSET('Vacation Tracker'!$Q145:$AD145,0,BD$4))</f>
        <v>0</v>
      </c>
      <c r="BE142" s="26">
        <f t="shared" ref="BE142" ca="1" si="7014">BD142-BF142</f>
        <v>0</v>
      </c>
      <c r="BF142" s="26">
        <f t="array" aca="1" ref="BF142" ca="1">SUM(IF(RIGHT(OFFSET('Vacation Tracker'!$Q145:$AD145,0,BD$4))&lt;&gt;"O",IFERROR(--LEFT(OFFSET('Vacation Tracker'!$Q145:$AD145,0,BD$4),LEN(OFFSET('Vacation Tracker'!$Q145:$AD145,0,BD$4))-1),0)))</f>
        <v>0</v>
      </c>
      <c r="BG142" s="26">
        <f t="array" aca="1" ref="BG142" ca="1">SUM(IF(RIGHT(OFFSET('Vacation Tracker'!$Q145:$AD145,0,BD$4))=BG$8,IFERROR(--LEFT(OFFSET('Vacation Tracker'!$Q145:$AD145,0,BD$4),LEN(OFFSET('Vacation Tracker'!$Q145:$AD145,0,BD$4))-1),0)))</f>
        <v>0</v>
      </c>
      <c r="BH142" s="23">
        <f ca="1">SUM(OFFSET('Vacation Tracker'!$Q145:$AD145,0,BH$4))</f>
        <v>0</v>
      </c>
      <c r="BI142" s="26">
        <f t="shared" ref="BI142" ca="1" si="7015">BH142-BJ142</f>
        <v>0</v>
      </c>
      <c r="BJ142" s="26">
        <f t="array" aca="1" ref="BJ142" ca="1">SUM(IF(RIGHT(OFFSET('Vacation Tracker'!$Q145:$AD145,0,BH$4))&lt;&gt;"O",IFERROR(--LEFT(OFFSET('Vacation Tracker'!$Q145:$AD145,0,BH$4),LEN(OFFSET('Vacation Tracker'!$Q145:$AD145,0,BH$4))-1),0)))</f>
        <v>0</v>
      </c>
      <c r="BK142" s="26">
        <f t="array" aca="1" ref="BK142" ca="1">SUM(IF(RIGHT(OFFSET('Vacation Tracker'!$Q145:$AD145,0,BH$4))=BK$8,IFERROR(--LEFT(OFFSET('Vacation Tracker'!$Q145:$AD145,0,BH$4),LEN(OFFSET('Vacation Tracker'!$Q145:$AD145,0,BH$4))-1),0)))</f>
        <v>0</v>
      </c>
      <c r="BL142" s="23">
        <f ca="1">SUM(OFFSET('Vacation Tracker'!$Q145:$AD145,0,BL$4))</f>
        <v>0</v>
      </c>
      <c r="BM142" s="26">
        <f t="shared" ref="BM142" ca="1" si="7016">BL142-BN142</f>
        <v>0</v>
      </c>
      <c r="BN142" s="26">
        <f t="array" aca="1" ref="BN142" ca="1">SUM(IF(RIGHT(OFFSET('Vacation Tracker'!$Q145:$AD145,0,BL$4))&lt;&gt;"O",IFERROR(--LEFT(OFFSET('Vacation Tracker'!$Q145:$AD145,0,BL$4),LEN(OFFSET('Vacation Tracker'!$Q145:$AD145,0,BL$4))-1),0)))</f>
        <v>0</v>
      </c>
      <c r="BO142" s="26">
        <f t="array" aca="1" ref="BO142" ca="1">SUM(IF(RIGHT(OFFSET('Vacation Tracker'!$Q145:$AD145,0,BL$4))=BO$8,IFERROR(--LEFT(OFFSET('Vacation Tracker'!$Q145:$AD145,0,BL$4),LEN(OFFSET('Vacation Tracker'!$Q145:$AD145,0,BL$4))-1),0)))</f>
        <v>0</v>
      </c>
      <c r="BP142" s="23">
        <f ca="1">SUM(OFFSET('Vacation Tracker'!$Q145:$AD145,0,BP$4))</f>
        <v>0</v>
      </c>
      <c r="BQ142" s="26">
        <f t="shared" ref="BQ142" ca="1" si="7017">BP142-BR142</f>
        <v>0</v>
      </c>
      <c r="BR142" s="26">
        <f t="array" aca="1" ref="BR142" ca="1">SUM(IF(RIGHT(OFFSET('Vacation Tracker'!$Q145:$AD145,0,BP$4))&lt;&gt;"O",IFERROR(--LEFT(OFFSET('Vacation Tracker'!$Q145:$AD145,0,BP$4),LEN(OFFSET('Vacation Tracker'!$Q145:$AD145,0,BP$4))-1),0)))</f>
        <v>0</v>
      </c>
      <c r="BS142" s="26">
        <f t="array" aca="1" ref="BS142" ca="1">SUM(IF(RIGHT(OFFSET('Vacation Tracker'!$Q145:$AD145,0,BP$4))=BS$8,IFERROR(--LEFT(OFFSET('Vacation Tracker'!$Q145:$AD145,0,BP$4),LEN(OFFSET('Vacation Tracker'!$Q145:$AD145,0,BP$4))-1),0)))</f>
        <v>0</v>
      </c>
      <c r="BT142" s="23">
        <f ca="1">SUM(OFFSET('Vacation Tracker'!$Q145:$AD145,0,BT$4))</f>
        <v>0</v>
      </c>
      <c r="BU142" s="26">
        <f t="shared" ref="BU142" ca="1" si="7018">BT142-BV142</f>
        <v>0</v>
      </c>
      <c r="BV142" s="26">
        <f t="array" aca="1" ref="BV142" ca="1">SUM(IF(RIGHT(OFFSET('Vacation Tracker'!$Q145:$AD145,0,BT$4))&lt;&gt;"O",IFERROR(--LEFT(OFFSET('Vacation Tracker'!$Q145:$AD145,0,BT$4),LEN(OFFSET('Vacation Tracker'!$Q145:$AD145,0,BT$4))-1),0)))</f>
        <v>0</v>
      </c>
      <c r="BW142" s="26">
        <f t="array" aca="1" ref="BW142" ca="1">SUM(IF(RIGHT(OFFSET('Vacation Tracker'!$Q145:$AD145,0,BT$4))=BW$8,IFERROR(--LEFT(OFFSET('Vacation Tracker'!$Q145:$AD145,0,BT$4),LEN(OFFSET('Vacation Tracker'!$Q145:$AD145,0,BT$4))-1),0)))</f>
        <v>0</v>
      </c>
      <c r="BX142" s="23">
        <f ca="1">SUM(OFFSET('Vacation Tracker'!$Q145:$AD145,0,BX$4))</f>
        <v>0</v>
      </c>
      <c r="BY142" s="26">
        <f t="shared" ref="BY142" ca="1" si="7019">BX142-BZ142</f>
        <v>0</v>
      </c>
      <c r="BZ142" s="26">
        <f t="array" aca="1" ref="BZ142" ca="1">SUM(IF(RIGHT(OFFSET('Vacation Tracker'!$Q145:$AD145,0,BX$4))&lt;&gt;"O",IFERROR(--LEFT(OFFSET('Vacation Tracker'!$Q145:$AD145,0,BX$4),LEN(OFFSET('Vacation Tracker'!$Q145:$AD145,0,BX$4))-1),0)))</f>
        <v>0</v>
      </c>
      <c r="CA142" s="26">
        <f t="array" aca="1" ref="CA142" ca="1">SUM(IF(RIGHT(OFFSET('Vacation Tracker'!$Q145:$AD145,0,BX$4))=CA$8,IFERROR(--LEFT(OFFSET('Vacation Tracker'!$Q145:$AD145,0,BX$4),LEN(OFFSET('Vacation Tracker'!$Q145:$AD145,0,BX$4))-1),0)))</f>
        <v>0</v>
      </c>
      <c r="CB142" s="23">
        <f ca="1">SUM(OFFSET('Vacation Tracker'!$Q145:$AD145,0,CB$4))</f>
        <v>0</v>
      </c>
      <c r="CC142" s="26">
        <f t="shared" ref="CC142" ca="1" si="7020">CB142-CD142</f>
        <v>0</v>
      </c>
      <c r="CD142" s="26">
        <f t="array" aca="1" ref="CD142" ca="1">SUM(IF(RIGHT(OFFSET('Vacation Tracker'!$Q145:$AD145,0,CB$4))&lt;&gt;"O",IFERROR(--LEFT(OFFSET('Vacation Tracker'!$Q145:$AD145,0,CB$4),LEN(OFFSET('Vacation Tracker'!$Q145:$AD145,0,CB$4))-1),0)))</f>
        <v>0</v>
      </c>
      <c r="CE142" s="26">
        <f t="array" aca="1" ref="CE142" ca="1">SUM(IF(RIGHT(OFFSET('Vacation Tracker'!$Q145:$AD145,0,CB$4))=CE$8,IFERROR(--LEFT(OFFSET('Vacation Tracker'!$Q145:$AD145,0,CB$4),LEN(OFFSET('Vacation Tracker'!$Q145:$AD145,0,CB$4))-1),0)))</f>
        <v>0</v>
      </c>
      <c r="CF142" s="23">
        <f ca="1">SUM(OFFSET('Vacation Tracker'!$Q145:$AD145,0,CF$4))</f>
        <v>0</v>
      </c>
      <c r="CG142" s="26">
        <f t="shared" ref="CG142" ca="1" si="7021">CF142-CH142</f>
        <v>0</v>
      </c>
      <c r="CH142" s="26">
        <f t="array" aca="1" ref="CH142" ca="1">SUM(IF(RIGHT(OFFSET('Vacation Tracker'!$Q145:$AD145,0,CF$4))&lt;&gt;"O",IFERROR(--LEFT(OFFSET('Vacation Tracker'!$Q145:$AD145,0,CF$4),LEN(OFFSET('Vacation Tracker'!$Q145:$AD145,0,CF$4))-1),0)))</f>
        <v>0</v>
      </c>
      <c r="CI142" s="26">
        <f t="array" aca="1" ref="CI142" ca="1">SUM(IF(RIGHT(OFFSET('Vacation Tracker'!$Q145:$AD145,0,CF$4))=CI$8,IFERROR(--LEFT(OFFSET('Vacation Tracker'!$Q145:$AD145,0,CF$4),LEN(OFFSET('Vacation Tracker'!$Q145:$AD145,0,CF$4))-1),0)))</f>
        <v>0</v>
      </c>
      <c r="CJ142" s="23">
        <f ca="1">SUM(OFFSET('Vacation Tracker'!$Q145:$AD145,0,CJ$4))</f>
        <v>0</v>
      </c>
      <c r="CK142" s="26">
        <f t="shared" ref="CK142" ca="1" si="7022">CJ142-CL142</f>
        <v>0</v>
      </c>
      <c r="CL142" s="26">
        <f t="array" aca="1" ref="CL142" ca="1">SUM(IF(RIGHT(OFFSET('Vacation Tracker'!$Q145:$AD145,0,CJ$4))&lt;&gt;"O",IFERROR(--LEFT(OFFSET('Vacation Tracker'!$Q145:$AD145,0,CJ$4),LEN(OFFSET('Vacation Tracker'!$Q145:$AD145,0,CJ$4))-1),0)))</f>
        <v>0</v>
      </c>
      <c r="CM142" s="26">
        <f t="array" aca="1" ref="CM142" ca="1">SUM(IF(RIGHT(OFFSET('Vacation Tracker'!$Q145:$AD145,0,CJ$4))=CM$8,IFERROR(--LEFT(OFFSET('Vacation Tracker'!$Q145:$AD145,0,CJ$4),LEN(OFFSET('Vacation Tracker'!$Q145:$AD145,0,CJ$4))-1),0)))</f>
        <v>0</v>
      </c>
      <c r="CN142" s="23">
        <f ca="1">SUM(OFFSET('Vacation Tracker'!$Q145:$AD145,0,CN$4))</f>
        <v>0</v>
      </c>
      <c r="CO142" s="26">
        <f t="shared" ref="CO142" ca="1" si="7023">CN142-CP142</f>
        <v>0</v>
      </c>
      <c r="CP142" s="26">
        <f t="array" aca="1" ref="CP142" ca="1">SUM(IF(RIGHT(OFFSET('Vacation Tracker'!$Q145:$AD145,0,CN$4))&lt;&gt;"O",IFERROR(--LEFT(OFFSET('Vacation Tracker'!$Q145:$AD145,0,CN$4),LEN(OFFSET('Vacation Tracker'!$Q145:$AD145,0,CN$4))-1),0)))</f>
        <v>0</v>
      </c>
      <c r="CQ142" s="26">
        <f t="array" aca="1" ref="CQ142" ca="1">SUM(IF(RIGHT(OFFSET('Vacation Tracker'!$Q145:$AD145,0,CN$4))=CQ$8,IFERROR(--LEFT(OFFSET('Vacation Tracker'!$Q145:$AD145,0,CN$4),LEN(OFFSET('Vacation Tracker'!$Q145:$AD145,0,CN$4))-1),0)))</f>
        <v>0</v>
      </c>
      <c r="CR142" s="23">
        <f ca="1">SUM(OFFSET('Vacation Tracker'!$Q145:$AD145,0,CR$4))</f>
        <v>0</v>
      </c>
      <c r="CS142" s="26">
        <f t="shared" ref="CS142" ca="1" si="7024">CR142-CT142</f>
        <v>0</v>
      </c>
      <c r="CT142" s="26">
        <f t="array" aca="1" ref="CT142" ca="1">SUM(IF(RIGHT(OFFSET('Vacation Tracker'!$Q145:$AD145,0,CR$4))&lt;&gt;"O",IFERROR(--LEFT(OFFSET('Vacation Tracker'!$Q145:$AD145,0,CR$4),LEN(OFFSET('Vacation Tracker'!$Q145:$AD145,0,CR$4))-1),0)))</f>
        <v>0</v>
      </c>
      <c r="CU142" s="26">
        <f t="array" aca="1" ref="CU142" ca="1">SUM(IF(RIGHT(OFFSET('Vacation Tracker'!$Q145:$AD145,0,CR$4))=CU$8,IFERROR(--LEFT(OFFSET('Vacation Tracker'!$Q145:$AD145,0,CR$4),LEN(OFFSET('Vacation Tracker'!$Q145:$AD145,0,CR$4))-1),0)))</f>
        <v>0</v>
      </c>
      <c r="CV142" s="23">
        <f ca="1">SUM(OFFSET('Vacation Tracker'!$Q145:$AD145,0,CV$4))</f>
        <v>0</v>
      </c>
      <c r="CW142" s="26">
        <f t="shared" ref="CW142" ca="1" si="7025">CV142-CX142</f>
        <v>0</v>
      </c>
      <c r="CX142" s="26">
        <f t="array" aca="1" ref="CX142" ca="1">SUM(IF(RIGHT(OFFSET('Vacation Tracker'!$Q145:$AD145,0,CV$4))&lt;&gt;"O",IFERROR(--LEFT(OFFSET('Vacation Tracker'!$Q145:$AD145,0,CV$4),LEN(OFFSET('Vacation Tracker'!$Q145:$AD145,0,CV$4))-1),0)))</f>
        <v>0</v>
      </c>
      <c r="CY142" s="26">
        <f t="array" aca="1" ref="CY142" ca="1">SUM(IF(RIGHT(OFFSET('Vacation Tracker'!$Q145:$AD145,0,CV$4))=CY$8,IFERROR(--LEFT(OFFSET('Vacation Tracker'!$Q145:$AD145,0,CV$4),LEN(OFFSET('Vacation Tracker'!$Q145:$AD145,0,CV$4))-1),0)))</f>
        <v>0</v>
      </c>
      <c r="CZ142" s="23">
        <f ca="1">SUM(OFFSET('Vacation Tracker'!$Q145:$AD145,0,CZ$4))</f>
        <v>0</v>
      </c>
      <c r="DA142" s="26">
        <f t="shared" ref="DA142" ca="1" si="7026">CZ142-DB142</f>
        <v>0</v>
      </c>
      <c r="DB142" s="26">
        <f t="array" aca="1" ref="DB142" ca="1">SUM(IF(RIGHT(OFFSET('Vacation Tracker'!$Q145:$AD145,0,CZ$4))&lt;&gt;"O",IFERROR(--LEFT(OFFSET('Vacation Tracker'!$Q145:$AD145,0,CZ$4),LEN(OFFSET('Vacation Tracker'!$Q145:$AD145,0,CZ$4))-1),0)))</f>
        <v>0</v>
      </c>
      <c r="DC142" s="26">
        <f t="array" aca="1" ref="DC142" ca="1">SUM(IF(RIGHT(OFFSET('Vacation Tracker'!$Q145:$AD145,0,CZ$4))=DC$8,IFERROR(--LEFT(OFFSET('Vacation Tracker'!$Q145:$AD145,0,CZ$4),LEN(OFFSET('Vacation Tracker'!$Q145:$AD145,0,CZ$4))-1),0)))</f>
        <v>0</v>
      </c>
      <c r="DD142" s="23">
        <f ca="1">SUM(OFFSET('Vacation Tracker'!$Q145:$AD145,0,DD$4))</f>
        <v>0</v>
      </c>
      <c r="DE142" s="26">
        <f t="shared" ref="DE142" ca="1" si="7027">DD142-DF142</f>
        <v>0</v>
      </c>
      <c r="DF142" s="26">
        <f t="array" aca="1" ref="DF142" ca="1">SUM(IF(RIGHT(OFFSET('Vacation Tracker'!$Q145:$AD145,0,DD$4))&lt;&gt;"O",IFERROR(--LEFT(OFFSET('Vacation Tracker'!$Q145:$AD145,0,DD$4),LEN(OFFSET('Vacation Tracker'!$Q145:$AD145,0,DD$4))-1),0)))</f>
        <v>0</v>
      </c>
      <c r="DG142" s="26">
        <f t="array" aca="1" ref="DG142" ca="1">SUM(IF(RIGHT(OFFSET('Vacation Tracker'!$Q145:$AD145,0,DD$4))=DG$8,IFERROR(--LEFT(OFFSET('Vacation Tracker'!$Q145:$AD145,0,DD$4),LEN(OFFSET('Vacation Tracker'!$Q145:$AD145,0,DD$4))-1),0)))</f>
        <v>0</v>
      </c>
      <c r="DH142" s="23">
        <f ca="1">SUM(OFFSET('Vacation Tracker'!$Q145:$AD145,0,DH$4))</f>
        <v>0</v>
      </c>
      <c r="DI142" s="26">
        <f t="shared" ref="DI142" ca="1" si="7028">DH142-DJ142</f>
        <v>0</v>
      </c>
      <c r="DJ142" s="26">
        <f t="array" aca="1" ref="DJ142" ca="1">SUM(IF(RIGHT(OFFSET('Vacation Tracker'!$Q145:$AD145,0,DH$4))&lt;&gt;"O",IFERROR(--LEFT(OFFSET('Vacation Tracker'!$Q145:$AD145,0,DH$4),LEN(OFFSET('Vacation Tracker'!$Q145:$AD145,0,DH$4))-1),0)))</f>
        <v>0</v>
      </c>
      <c r="DK142" s="26">
        <f t="array" aca="1" ref="DK142" ca="1">SUM(IF(RIGHT(OFFSET('Vacation Tracker'!$Q145:$AD145,0,DH$4))=DK$8,IFERROR(--LEFT(OFFSET('Vacation Tracker'!$Q145:$AD145,0,DH$4),LEN(OFFSET('Vacation Tracker'!$Q145:$AD145,0,DH$4))-1),0)))</f>
        <v>0</v>
      </c>
      <c r="DL142" s="23">
        <f ca="1">SUM(OFFSET('Vacation Tracker'!$Q145:$AD145,0,DL$4))</f>
        <v>0</v>
      </c>
      <c r="DM142" s="26">
        <f t="shared" ref="DM142" ca="1" si="7029">DL142-DN142</f>
        <v>0</v>
      </c>
      <c r="DN142" s="26">
        <f t="array" aca="1" ref="DN142" ca="1">SUM(IF(RIGHT(OFFSET('Vacation Tracker'!$Q145:$AD145,0,DL$4))&lt;&gt;"O",IFERROR(--LEFT(OFFSET('Vacation Tracker'!$Q145:$AD145,0,DL$4),LEN(OFFSET('Vacation Tracker'!$Q145:$AD145,0,DL$4))-1),0)))</f>
        <v>0</v>
      </c>
      <c r="DO142" s="26">
        <f t="array" aca="1" ref="DO142" ca="1">SUM(IF(RIGHT(OFFSET('Vacation Tracker'!$Q145:$AD145,0,DL$4))=DO$8,IFERROR(--LEFT(OFFSET('Vacation Tracker'!$Q145:$AD145,0,DL$4),LEN(OFFSET('Vacation Tracker'!$Q145:$AD145,0,DL$4))-1),0)))</f>
        <v>0</v>
      </c>
      <c r="DP142" s="23">
        <f ca="1">SUM(OFFSET('Vacation Tracker'!$Q145:$AD145,0,DP$4))</f>
        <v>0</v>
      </c>
      <c r="DQ142" s="26">
        <f t="shared" ref="DQ142" ca="1" si="7030">DP142-DR142</f>
        <v>0</v>
      </c>
      <c r="DR142" s="26">
        <f t="array" aca="1" ref="DR142" ca="1">SUM(IF(RIGHT(OFFSET('Vacation Tracker'!$Q145:$AD145,0,DP$4))&lt;&gt;"O",IFERROR(--LEFT(OFFSET('Vacation Tracker'!$Q145:$AD145,0,DP$4),LEN(OFFSET('Vacation Tracker'!$Q145:$AD145,0,DP$4))-1),0)))</f>
        <v>0</v>
      </c>
      <c r="DS142" s="26">
        <f t="array" aca="1" ref="DS142" ca="1">SUM(IF(RIGHT(OFFSET('Vacation Tracker'!$Q145:$AD145,0,DP$4))=DS$8,IFERROR(--LEFT(OFFSET('Vacation Tracker'!$Q145:$AD145,0,DP$4),LEN(OFFSET('Vacation Tracker'!$Q145:$AD145,0,DP$4))-1),0)))</f>
        <v>0</v>
      </c>
      <c r="DT142" s="23">
        <f ca="1">SUM(OFFSET('Vacation Tracker'!$Q145:$AD145,0,DT$4))</f>
        <v>0</v>
      </c>
      <c r="DU142" s="26">
        <f t="shared" ref="DU142" ca="1" si="7031">DT142-DV142</f>
        <v>0</v>
      </c>
      <c r="DV142" s="26">
        <f t="array" aca="1" ref="DV142" ca="1">SUM(IF(RIGHT(OFFSET('Vacation Tracker'!$Q145:$AD145,0,DT$4))&lt;&gt;"O",IFERROR(--LEFT(OFFSET('Vacation Tracker'!$Q145:$AD145,0,DT$4),LEN(OFFSET('Vacation Tracker'!$Q145:$AD145,0,DT$4))-1),0)))</f>
        <v>0</v>
      </c>
      <c r="DW142" s="26">
        <f t="array" aca="1" ref="DW142" ca="1">SUM(IF(RIGHT(OFFSET('Vacation Tracker'!$Q145:$AD145,0,DT$4))=DW$8,IFERROR(--LEFT(OFFSET('Vacation Tracker'!$Q145:$AD145,0,DT$4),LEN(OFFSET('Vacation Tracker'!$Q145:$AD145,0,DT$4))-1),0)))</f>
        <v>0</v>
      </c>
      <c r="DX142" s="23">
        <f ca="1">SUM(OFFSET('Vacation Tracker'!$Q145:$AD145,0,DX$4))</f>
        <v>0</v>
      </c>
      <c r="DY142" s="26">
        <f t="shared" ref="DY142" ca="1" si="7032">DX142-DZ142</f>
        <v>0</v>
      </c>
      <c r="DZ142" s="26">
        <f t="array" aca="1" ref="DZ142" ca="1">SUM(IF(RIGHT(OFFSET('Vacation Tracker'!$Q145:$AD145,0,DX$4))&lt;&gt;"O",IFERROR(--LEFT(OFFSET('Vacation Tracker'!$Q145:$AD145,0,DX$4),LEN(OFFSET('Vacation Tracker'!$Q145:$AD145,0,DX$4))-1),0)))</f>
        <v>0</v>
      </c>
      <c r="EA142" s="26">
        <f t="array" aca="1" ref="EA142" ca="1">SUM(IF(RIGHT(OFFSET('Vacation Tracker'!$Q145:$AD145,0,DX$4))=EA$8,IFERROR(--LEFT(OFFSET('Vacation Tracker'!$Q145:$AD145,0,DX$4),LEN(OFFSET('Vacation Tracker'!$Q145:$AD145,0,DX$4))-1),0)))</f>
        <v>0</v>
      </c>
      <c r="EB142" s="23">
        <f ca="1">SUM(OFFSET('Vacation Tracker'!$Q145:$AD145,0,EB$4))</f>
        <v>0</v>
      </c>
      <c r="EC142" s="26">
        <f t="shared" ref="EC142" ca="1" si="7033">EB142-ED142</f>
        <v>0</v>
      </c>
      <c r="ED142" s="26">
        <f t="array" aca="1" ref="ED142" ca="1">SUM(IF(RIGHT(OFFSET('Vacation Tracker'!$Q145:$AD145,0,EB$4))&lt;&gt;"O",IFERROR(--LEFT(OFFSET('Vacation Tracker'!$Q145:$AD145,0,EB$4),LEN(OFFSET('Vacation Tracker'!$Q145:$AD145,0,EB$4))-1),0)))</f>
        <v>0</v>
      </c>
      <c r="EE142" s="26">
        <f t="array" aca="1" ref="EE142" ca="1">SUM(IF(RIGHT(OFFSET('Vacation Tracker'!$Q145:$AD145,0,EB$4))=EE$8,IFERROR(--LEFT(OFFSET('Vacation Tracker'!$Q145:$AD145,0,EB$4),LEN(OFFSET('Vacation Tracker'!$Q145:$AD145,0,EB$4))-1),0)))</f>
        <v>0</v>
      </c>
      <c r="EF142" s="23">
        <f ca="1">SUM(OFFSET('Vacation Tracker'!$Q145:$AD145,0,EF$4))</f>
        <v>0</v>
      </c>
      <c r="EG142" s="26">
        <f t="shared" ref="EG142" ca="1" si="7034">EF142-EH142</f>
        <v>0</v>
      </c>
      <c r="EH142" s="26">
        <f t="array" aca="1" ref="EH142" ca="1">SUM(IF(RIGHT(OFFSET('Vacation Tracker'!$Q145:$AD145,0,EF$4))&lt;&gt;"O",IFERROR(--LEFT(OFFSET('Vacation Tracker'!$Q145:$AD145,0,EF$4),LEN(OFFSET('Vacation Tracker'!$Q145:$AD145,0,EF$4))-1),0)))</f>
        <v>0</v>
      </c>
      <c r="EI142" s="26">
        <f t="array" aca="1" ref="EI142" ca="1">SUM(IF(RIGHT(OFFSET('Vacation Tracker'!$Q145:$AD145,0,EF$4))=EI$8,IFERROR(--LEFT(OFFSET('Vacation Tracker'!$Q145:$AD145,0,EF$4),LEN(OFFSET('Vacation Tracker'!$Q145:$AD145,0,EF$4))-1),0)))</f>
        <v>0</v>
      </c>
      <c r="EJ142" s="23">
        <f ca="1">SUM(OFFSET('Vacation Tracker'!$Q145:$AD145,0,EJ$4))</f>
        <v>0</v>
      </c>
      <c r="EK142" s="26">
        <f t="shared" ref="EK142" ca="1" si="7035">EJ142-EL142</f>
        <v>0</v>
      </c>
      <c r="EL142" s="26">
        <f t="array" aca="1" ref="EL142" ca="1">SUM(IF(RIGHT(OFFSET('Vacation Tracker'!$Q145:$AD145,0,EJ$4))&lt;&gt;"O",IFERROR(--LEFT(OFFSET('Vacation Tracker'!$Q145:$AD145,0,EJ$4),LEN(OFFSET('Vacation Tracker'!$Q145:$AD145,0,EJ$4))-1),0)))</f>
        <v>0</v>
      </c>
      <c r="EM142" s="26">
        <f t="array" aca="1" ref="EM142" ca="1">SUM(IF(RIGHT(OFFSET('Vacation Tracker'!$Q145:$AD145,0,EJ$4))=EM$8,IFERROR(--LEFT(OFFSET('Vacation Tracker'!$Q145:$AD145,0,EJ$4),LEN(OFFSET('Vacation Tracker'!$Q145:$AD145,0,EJ$4))-1),0)))</f>
        <v>0</v>
      </c>
      <c r="EN142" s="23">
        <f ca="1">SUM(OFFSET('Vacation Tracker'!$Q145:$AD145,0,EN$4))</f>
        <v>0</v>
      </c>
      <c r="EO142" s="26">
        <f t="shared" ref="EO142" ca="1" si="7036">EN142-EP142</f>
        <v>0</v>
      </c>
      <c r="EP142" s="26">
        <f t="array" aca="1" ref="EP142" ca="1">SUM(IF(RIGHT(OFFSET('Vacation Tracker'!$Q145:$AD145,0,EN$4))&lt;&gt;"O",IFERROR(--LEFT(OFFSET('Vacation Tracker'!$Q145:$AD145,0,EN$4),LEN(OFFSET('Vacation Tracker'!$Q145:$AD145,0,EN$4))-1),0)))</f>
        <v>0</v>
      </c>
      <c r="EQ142" s="26">
        <f t="array" aca="1" ref="EQ142" ca="1">SUM(IF(RIGHT(OFFSET('Vacation Tracker'!$Q145:$AD145,0,EN$4))=EQ$8,IFERROR(--LEFT(OFFSET('Vacation Tracker'!$Q145:$AD145,0,EN$4),LEN(OFFSET('Vacation Tracker'!$Q145:$AD145,0,EN$4))-1),0)))</f>
        <v>0</v>
      </c>
      <c r="ER142" s="23">
        <f ca="1">SUM(OFFSET('Vacation Tracker'!$Q145:$AD145,0,ER$4))</f>
        <v>0</v>
      </c>
      <c r="ES142" s="26">
        <f t="shared" ref="ES142" ca="1" si="7037">ER142-ET142</f>
        <v>0</v>
      </c>
      <c r="ET142" s="26">
        <f t="array" aca="1" ref="ET142" ca="1">SUM(IF(RIGHT(OFFSET('Vacation Tracker'!$Q145:$AD145,0,ER$4))&lt;&gt;"O",IFERROR(--LEFT(OFFSET('Vacation Tracker'!$Q145:$AD145,0,ER$4),LEN(OFFSET('Vacation Tracker'!$Q145:$AD145,0,ER$4))-1),0)))</f>
        <v>0</v>
      </c>
      <c r="EU142" s="26">
        <f t="array" aca="1" ref="EU142" ca="1">SUM(IF(RIGHT(OFFSET('Vacation Tracker'!$Q145:$AD145,0,ER$4))=EU$8,IFERROR(--LEFT(OFFSET('Vacation Tracker'!$Q145:$AD145,0,ER$4),LEN(OFFSET('Vacation Tracker'!$Q145:$AD145,0,ER$4))-1),0)))</f>
        <v>0</v>
      </c>
      <c r="EV142" s="23">
        <f ca="1">SUM(OFFSET('Vacation Tracker'!$Q145:$AD145,0,EV$4))</f>
        <v>0</v>
      </c>
      <c r="EW142" s="26">
        <f t="shared" ref="EW142" ca="1" si="7038">EV142-EX142</f>
        <v>0</v>
      </c>
      <c r="EX142" s="26">
        <f t="array" aca="1" ref="EX142" ca="1">SUM(IF(RIGHT(OFFSET('Vacation Tracker'!$Q145:$AD145,0,EV$4))&lt;&gt;"O",IFERROR(--LEFT(OFFSET('Vacation Tracker'!$Q145:$AD145,0,EV$4),LEN(OFFSET('Vacation Tracker'!$Q145:$AD145,0,EV$4))-1),0)))</f>
        <v>0</v>
      </c>
      <c r="EY142" s="26">
        <f t="array" aca="1" ref="EY142" ca="1">SUM(IF(RIGHT(OFFSET('Vacation Tracker'!$Q145:$AD145,0,EV$4))=EY$8,IFERROR(--LEFT(OFFSET('Vacation Tracker'!$Q145:$AD145,0,EV$4),LEN(OFFSET('Vacation Tracker'!$Q145:$AD145,0,EV$4))-1),0)))</f>
        <v>0</v>
      </c>
      <c r="EZ142" s="23">
        <f ca="1">SUM(OFFSET('Vacation Tracker'!$Q145:$AD145,0,EZ$4))</f>
        <v>0</v>
      </c>
      <c r="FA142" s="26">
        <f t="shared" ref="FA142" ca="1" si="7039">EZ142-FB142</f>
        <v>0</v>
      </c>
      <c r="FB142" s="26">
        <f t="array" aca="1" ref="FB142" ca="1">SUM(IF(RIGHT(OFFSET('Vacation Tracker'!$Q145:$AD145,0,EZ$4))&lt;&gt;"O",IFERROR(--LEFT(OFFSET('Vacation Tracker'!$Q145:$AD145,0,EZ$4),LEN(OFFSET('Vacation Tracker'!$Q145:$AD145,0,EZ$4))-1),0)))</f>
        <v>0</v>
      </c>
      <c r="FC142" s="26">
        <f t="array" aca="1" ref="FC142" ca="1">SUM(IF(RIGHT(OFFSET('Vacation Tracker'!$Q145:$AD145,0,EZ$4))=FC$8,IFERROR(--LEFT(OFFSET('Vacation Tracker'!$Q145:$AD145,0,EZ$4),LEN(OFFSET('Vacation Tracker'!$Q145:$AD145,0,EZ$4))-1),0)))</f>
        <v>0</v>
      </c>
      <c r="FD142" s="23">
        <f ca="1">SUM(OFFSET('Vacation Tracker'!$Q145:$AD145,0,FD$4))</f>
        <v>0</v>
      </c>
      <c r="FE142" s="26">
        <f t="shared" ref="FE142" ca="1" si="7040">FD142-FF142</f>
        <v>0</v>
      </c>
      <c r="FF142" s="26">
        <f t="array" aca="1" ref="FF142" ca="1">SUM(IF(RIGHT(OFFSET('Vacation Tracker'!$Q145:$AD145,0,FD$4))&lt;&gt;"O",IFERROR(--LEFT(OFFSET('Vacation Tracker'!$Q145:$AD145,0,FD$4),LEN(OFFSET('Vacation Tracker'!$Q145:$AD145,0,FD$4))-1),0)))</f>
        <v>0</v>
      </c>
      <c r="FG142" s="26">
        <f t="array" aca="1" ref="FG142" ca="1">SUM(IF(RIGHT(OFFSET('Vacation Tracker'!$Q145:$AD145,0,FD$4))=FG$8,IFERROR(--LEFT(OFFSET('Vacation Tracker'!$Q145:$AD145,0,FD$4),LEN(OFFSET('Vacation Tracker'!$Q145:$AD145,0,FD$4))-1),0)))</f>
        <v>0</v>
      </c>
      <c r="FH142" s="23">
        <f ca="1">SUM(OFFSET('Vacation Tracker'!$Q145:$AD145,0,FH$4))</f>
        <v>0</v>
      </c>
      <c r="FI142" s="26">
        <f t="shared" ref="FI142" ca="1" si="7041">FH142-FJ142</f>
        <v>0</v>
      </c>
      <c r="FJ142" s="26">
        <f t="array" aca="1" ref="FJ142" ca="1">SUM(IF(RIGHT(OFFSET('Vacation Tracker'!$Q145:$AD145,0,FH$4))&lt;&gt;"O",IFERROR(--LEFT(OFFSET('Vacation Tracker'!$Q145:$AD145,0,FH$4),LEN(OFFSET('Vacation Tracker'!$Q145:$AD145,0,FH$4))-1),0)))</f>
        <v>0</v>
      </c>
      <c r="FK142" s="26">
        <f t="array" aca="1" ref="FK142" ca="1">SUM(IF(RIGHT(OFFSET('Vacation Tracker'!$Q145:$AD145,0,FH$4))=FK$8,IFERROR(--LEFT(OFFSET('Vacation Tracker'!$Q145:$AD145,0,FH$4),LEN(OFFSET('Vacation Tracker'!$Q145:$AD145,0,FH$4))-1),0)))</f>
        <v>0</v>
      </c>
      <c r="FL142" s="23">
        <f ca="1">SUM(OFFSET('Vacation Tracker'!$Q145:$AD145,0,FL$4))</f>
        <v>0</v>
      </c>
      <c r="FM142" s="26">
        <f t="shared" ref="FM142" ca="1" si="7042">FL142-FN142</f>
        <v>0</v>
      </c>
      <c r="FN142" s="26">
        <f t="array" aca="1" ref="FN142" ca="1">SUM(IF(RIGHT(OFFSET('Vacation Tracker'!$Q145:$AD145,0,FL$4))&lt;&gt;"O",IFERROR(--LEFT(OFFSET('Vacation Tracker'!$Q145:$AD145,0,FL$4),LEN(OFFSET('Vacation Tracker'!$Q145:$AD145,0,FL$4))-1),0)))</f>
        <v>0</v>
      </c>
      <c r="FO142" s="26">
        <f t="array" aca="1" ref="FO142" ca="1">SUM(IF(RIGHT(OFFSET('Vacation Tracker'!$Q145:$AD145,0,FL$4))=FO$8,IFERROR(--LEFT(OFFSET('Vacation Tracker'!$Q145:$AD145,0,FL$4),LEN(OFFSET('Vacation Tracker'!$Q145:$AD145,0,FL$4))-1),0)))</f>
        <v>0</v>
      </c>
      <c r="FP142" s="23">
        <f ca="1">SUM(OFFSET('Vacation Tracker'!$Q145:$AD145,0,FP$4))</f>
        <v>0</v>
      </c>
      <c r="FQ142" s="26">
        <f t="shared" ref="FQ142" ca="1" si="7043">FP142-FR142</f>
        <v>0</v>
      </c>
      <c r="FR142" s="26">
        <f t="array" aca="1" ref="FR142" ca="1">SUM(IF(RIGHT(OFFSET('Vacation Tracker'!$Q145:$AD145,0,FP$4))&lt;&gt;"O",IFERROR(--LEFT(OFFSET('Vacation Tracker'!$Q145:$AD145,0,FP$4),LEN(OFFSET('Vacation Tracker'!$Q145:$AD145,0,FP$4))-1),0)))</f>
        <v>0</v>
      </c>
      <c r="FS142" s="26">
        <f t="array" aca="1" ref="FS142" ca="1">SUM(IF(RIGHT(OFFSET('Vacation Tracker'!$Q145:$AD145,0,FP$4))=FS$8,IFERROR(--LEFT(OFFSET('Vacation Tracker'!$Q145:$AD145,0,FP$4),LEN(OFFSET('Vacation Tracker'!$Q145:$AD145,0,FP$4))-1),0)))</f>
        <v>0</v>
      </c>
      <c r="FT142" s="23">
        <f ca="1">SUM(OFFSET('Vacation Tracker'!$Q145:$AD145,0,FT$4))</f>
        <v>0</v>
      </c>
      <c r="FU142" s="26">
        <f t="shared" ref="FU142" ca="1" si="7044">FT142-FV142</f>
        <v>0</v>
      </c>
      <c r="FV142" s="26">
        <f t="array" aca="1" ref="FV142" ca="1">SUM(IF(RIGHT(OFFSET('Vacation Tracker'!$Q145:$AD145,0,FT$4))&lt;&gt;"O",IFERROR(--LEFT(OFFSET('Vacation Tracker'!$Q145:$AD145,0,FT$4),LEN(OFFSET('Vacation Tracker'!$Q145:$AD145,0,FT$4))-1),0)))</f>
        <v>0</v>
      </c>
      <c r="FW142" s="26">
        <f t="array" aca="1" ref="FW142" ca="1">SUM(IF(RIGHT(OFFSET('Vacation Tracker'!$Q145:$AD145,0,FT$4))=FW$8,IFERROR(--LEFT(OFFSET('Vacation Tracker'!$Q145:$AD145,0,FT$4),LEN(OFFSET('Vacation Tracker'!$Q145:$AD145,0,FT$4))-1),0)))</f>
        <v>0</v>
      </c>
      <c r="FX142" s="23">
        <f ca="1">SUM(OFFSET('Vacation Tracker'!$Q145:$AD145,0,FX$4))</f>
        <v>0</v>
      </c>
      <c r="FY142" s="26">
        <f t="shared" ref="FY142" ca="1" si="7045">FX142-FZ142</f>
        <v>0</v>
      </c>
      <c r="FZ142" s="26">
        <f t="array" aca="1" ref="FZ142" ca="1">SUM(IF(RIGHT(OFFSET('Vacation Tracker'!$Q145:$AD145,0,FX$4))&lt;&gt;"O",IFERROR(--LEFT(OFFSET('Vacation Tracker'!$Q145:$AD145,0,FX$4),LEN(OFFSET('Vacation Tracker'!$Q145:$AD145,0,FX$4))-1),0)))</f>
        <v>0</v>
      </c>
      <c r="GA142" s="26">
        <f t="array" aca="1" ref="GA142" ca="1">SUM(IF(RIGHT(OFFSET('Vacation Tracker'!$Q145:$AD145,0,FX$4))=GA$8,IFERROR(--LEFT(OFFSET('Vacation Tracker'!$Q145:$AD145,0,FX$4),LEN(OFFSET('Vacation Tracker'!$Q145:$AD145,0,FX$4))-1),0)))</f>
        <v>0</v>
      </c>
      <c r="GB142" s="23">
        <f ca="1">SUM(OFFSET('Vacation Tracker'!$Q145:$AD145,0,GB$4))</f>
        <v>0</v>
      </c>
      <c r="GC142" s="26">
        <f t="shared" ref="GC142" ca="1" si="7046">GB142-GD142</f>
        <v>0</v>
      </c>
      <c r="GD142" s="26">
        <f t="array" aca="1" ref="GD142" ca="1">SUM(IF(RIGHT(OFFSET('Vacation Tracker'!$Q145:$AD145,0,GB$4))&lt;&gt;"O",IFERROR(--LEFT(OFFSET('Vacation Tracker'!$Q145:$AD145,0,GB$4),LEN(OFFSET('Vacation Tracker'!$Q145:$AD145,0,GB$4))-1),0)))</f>
        <v>0</v>
      </c>
      <c r="GE142" s="26">
        <f t="array" aca="1" ref="GE142" ca="1">SUM(IF(RIGHT(OFFSET('Vacation Tracker'!$Q145:$AD145,0,GB$4))=GE$8,IFERROR(--LEFT(OFFSET('Vacation Tracker'!$Q145:$AD145,0,GB$4),LEN(OFFSET('Vacation Tracker'!$Q145:$AD145,0,GB$4))-1),0)))</f>
        <v>0</v>
      </c>
      <c r="GF142" s="23">
        <f ca="1">SUM(OFFSET('Vacation Tracker'!$Q145:$AD145,0,GF$4))</f>
        <v>0</v>
      </c>
      <c r="GG142" s="26">
        <f t="shared" ref="GG142" ca="1" si="7047">GF142-GH142</f>
        <v>0</v>
      </c>
      <c r="GH142" s="26">
        <f t="array" aca="1" ref="GH142" ca="1">SUM(IF(RIGHT(OFFSET('Vacation Tracker'!$Q145:$AD145,0,GF$4))&lt;&gt;"O",IFERROR(--LEFT(OFFSET('Vacation Tracker'!$Q145:$AD145,0,GF$4),LEN(OFFSET('Vacation Tracker'!$Q145:$AD145,0,GF$4))-1),0)))</f>
        <v>0</v>
      </c>
      <c r="GI142" s="26">
        <f t="array" aca="1" ref="GI142" ca="1">SUM(IF(RIGHT(OFFSET('Vacation Tracker'!$Q145:$AD145,0,GF$4))=GI$8,IFERROR(--LEFT(OFFSET('Vacation Tracker'!$Q145:$AD145,0,GF$4),LEN(OFFSET('Vacation Tracker'!$Q145:$AD145,0,GF$4))-1),0)))</f>
        <v>0</v>
      </c>
      <c r="GJ142" s="23">
        <f ca="1">SUM(OFFSET('Vacation Tracker'!$Q145:$AD145,0,GJ$4))</f>
        <v>0</v>
      </c>
      <c r="GK142" s="26">
        <f t="shared" ref="GK142" ca="1" si="7048">GJ142-GL142</f>
        <v>0</v>
      </c>
      <c r="GL142" s="26">
        <f t="array" aca="1" ref="GL142" ca="1">SUM(IF(RIGHT(OFFSET('Vacation Tracker'!$Q145:$AD145,0,GJ$4))&lt;&gt;"O",IFERROR(--LEFT(OFFSET('Vacation Tracker'!$Q145:$AD145,0,GJ$4),LEN(OFFSET('Vacation Tracker'!$Q145:$AD145,0,GJ$4))-1),0)))</f>
        <v>0</v>
      </c>
      <c r="GM142" s="26">
        <f t="array" aca="1" ref="GM142" ca="1">SUM(IF(RIGHT(OFFSET('Vacation Tracker'!$Q145:$AD145,0,GJ$4))=GM$8,IFERROR(--LEFT(OFFSET('Vacation Tracker'!$Q145:$AD145,0,GJ$4),LEN(OFFSET('Vacation Tracker'!$Q145:$AD145,0,GJ$4))-1),0)))</f>
        <v>0</v>
      </c>
      <c r="GN142" s="23">
        <f ca="1">SUM(OFFSET('Vacation Tracker'!$Q145:$AD145,0,GN$4))</f>
        <v>0</v>
      </c>
      <c r="GO142" s="26">
        <f t="shared" ref="GO142" ca="1" si="7049">GN142-GP142</f>
        <v>0</v>
      </c>
      <c r="GP142" s="26">
        <f t="array" aca="1" ref="GP142" ca="1">SUM(IF(RIGHT(OFFSET('Vacation Tracker'!$Q145:$AD145,0,GN$4))&lt;&gt;"O",IFERROR(--LEFT(OFFSET('Vacation Tracker'!$Q145:$AD145,0,GN$4),LEN(OFFSET('Vacation Tracker'!$Q145:$AD145,0,GN$4))-1),0)))</f>
        <v>0</v>
      </c>
      <c r="GQ142" s="26">
        <f t="array" aca="1" ref="GQ142" ca="1">SUM(IF(RIGHT(OFFSET('Vacation Tracker'!$Q145:$AD145,0,GN$4))=GQ$8,IFERROR(--LEFT(OFFSET('Vacation Tracker'!$Q145:$AD145,0,GN$4),LEN(OFFSET('Vacation Tracker'!$Q145:$AD145,0,GN$4))-1),0)))</f>
        <v>0</v>
      </c>
      <c r="GR142" s="23">
        <f ca="1">SUM(OFFSET('Vacation Tracker'!$Q145:$AD145,0,GR$4))</f>
        <v>0</v>
      </c>
      <c r="GS142" s="26">
        <f t="shared" ref="GS142" ca="1" si="7050">GR142-GT142</f>
        <v>0</v>
      </c>
      <c r="GT142" s="26">
        <f t="array" aca="1" ref="GT142" ca="1">SUM(IF(RIGHT(OFFSET('Vacation Tracker'!$Q145:$AD145,0,GR$4))&lt;&gt;"O",IFERROR(--LEFT(OFFSET('Vacation Tracker'!$Q145:$AD145,0,GR$4),LEN(OFFSET('Vacation Tracker'!$Q145:$AD145,0,GR$4))-1),0)))</f>
        <v>0</v>
      </c>
      <c r="GU142" s="26">
        <f t="array" aca="1" ref="GU142" ca="1">SUM(IF(RIGHT(OFFSET('Vacation Tracker'!$Q145:$AD145,0,GR$4))=GU$8,IFERROR(--LEFT(OFFSET('Vacation Tracker'!$Q145:$AD145,0,GR$4),LEN(OFFSET('Vacation Tracker'!$Q145:$AD145,0,GR$4))-1),0)))</f>
        <v>0</v>
      </c>
      <c r="GV142" s="23">
        <f ca="1">SUM(OFFSET('Vacation Tracker'!$Q145:$AD145,0,GV$4))</f>
        <v>0</v>
      </c>
      <c r="GW142" s="26">
        <f t="shared" ref="GW142" ca="1" si="7051">GV142-GX142</f>
        <v>0</v>
      </c>
      <c r="GX142" s="26">
        <f t="array" aca="1" ref="GX142" ca="1">SUM(IF(RIGHT(OFFSET('Vacation Tracker'!$Q145:$AD145,0,GV$4))&lt;&gt;"O",IFERROR(--LEFT(OFFSET('Vacation Tracker'!$Q145:$AD145,0,GV$4),LEN(OFFSET('Vacation Tracker'!$Q145:$AD145,0,GV$4))-1),0)))</f>
        <v>0</v>
      </c>
      <c r="GY142" s="26">
        <f t="array" aca="1" ref="GY142" ca="1">SUM(IF(RIGHT(OFFSET('Vacation Tracker'!$Q145:$AD145,0,GV$4))=GY$8,IFERROR(--LEFT(OFFSET('Vacation Tracker'!$Q145:$AD145,0,GV$4),LEN(OFFSET('Vacation Tracker'!$Q145:$AD145,0,GV$4))-1),0)))</f>
        <v>0</v>
      </c>
      <c r="GZ142" s="23">
        <f ca="1">SUM(OFFSET('Vacation Tracker'!$Q145:$AD145,0,GZ$4))</f>
        <v>0</v>
      </c>
      <c r="HA142" s="26">
        <f t="shared" ref="HA142" ca="1" si="7052">GZ142-HB142</f>
        <v>0</v>
      </c>
      <c r="HB142" s="26">
        <f t="array" aca="1" ref="HB142" ca="1">SUM(IF(RIGHT(OFFSET('Vacation Tracker'!$Q145:$AD145,0,GZ$4))&lt;&gt;"O",IFERROR(--LEFT(OFFSET('Vacation Tracker'!$Q145:$AD145,0,GZ$4),LEN(OFFSET('Vacation Tracker'!$Q145:$AD145,0,GZ$4))-1),0)))</f>
        <v>0</v>
      </c>
      <c r="HC142" s="26">
        <f t="array" aca="1" ref="HC142" ca="1">SUM(IF(RIGHT(OFFSET('Vacation Tracker'!$Q145:$AD145,0,GZ$4))=HC$8,IFERROR(--LEFT(OFFSET('Vacation Tracker'!$Q145:$AD145,0,GZ$4),LEN(OFFSET('Vacation Tracker'!$Q145:$AD145,0,GZ$4))-1),0)))</f>
        <v>0</v>
      </c>
      <c r="HD142" s="23">
        <f ca="1">SUM(OFFSET('Vacation Tracker'!$Q145:$AD145,0,HD$4))</f>
        <v>0</v>
      </c>
      <c r="HE142" s="26">
        <f t="shared" ref="HE142" ca="1" si="7053">HD142-HF142</f>
        <v>0</v>
      </c>
      <c r="HF142" s="26">
        <f t="array" aca="1" ref="HF142" ca="1">SUM(IF(RIGHT(OFFSET('Vacation Tracker'!$Q145:$AD145,0,HD$4))&lt;&gt;"O",IFERROR(--LEFT(OFFSET('Vacation Tracker'!$Q145:$AD145,0,HD$4),LEN(OFFSET('Vacation Tracker'!$Q145:$AD145,0,HD$4))-1),0)))</f>
        <v>0</v>
      </c>
      <c r="HG142" s="26">
        <f t="array" aca="1" ref="HG142" ca="1">SUM(IF(RIGHT(OFFSET('Vacation Tracker'!$Q145:$AD145,0,HD$4))=HG$8,IFERROR(--LEFT(OFFSET('Vacation Tracker'!$Q145:$AD145,0,HD$4),LEN(OFFSET('Vacation Tracker'!$Q145:$AD145,0,HD$4))-1),0)))</f>
        <v>0</v>
      </c>
      <c r="HH142" s="23">
        <f ca="1">SUM(OFFSET('Vacation Tracker'!$Q145:$AD145,0,HH$4))</f>
        <v>0</v>
      </c>
      <c r="HI142" s="26">
        <f t="shared" ref="HI142" ca="1" si="7054">HH142-HJ142</f>
        <v>0</v>
      </c>
      <c r="HJ142" s="26">
        <f t="array" aca="1" ref="HJ142" ca="1">SUM(IF(RIGHT(OFFSET('Vacation Tracker'!$Q145:$AD145,0,HH$4))&lt;&gt;"O",IFERROR(--LEFT(OFFSET('Vacation Tracker'!$Q145:$AD145,0,HH$4),LEN(OFFSET('Vacation Tracker'!$Q145:$AD145,0,HH$4))-1),0)))</f>
        <v>0</v>
      </c>
      <c r="HK142" s="26">
        <f t="array" aca="1" ref="HK142" ca="1">SUM(IF(RIGHT(OFFSET('Vacation Tracker'!$Q145:$AD145,0,HH$4))=HK$8,IFERROR(--LEFT(OFFSET('Vacation Tracker'!$Q145:$AD145,0,HH$4),LEN(OFFSET('Vacation Tracker'!$Q145:$AD145,0,HH$4))-1),0)))</f>
        <v>0</v>
      </c>
      <c r="HL142" s="23">
        <f ca="1">SUM(OFFSET('Vacation Tracker'!$Q145:$AD145,0,HL$4))</f>
        <v>0</v>
      </c>
      <c r="HM142" s="26">
        <f t="shared" ref="HM142" ca="1" si="7055">HL142-HN142</f>
        <v>0</v>
      </c>
      <c r="HN142" s="26">
        <f t="array" aca="1" ref="HN142" ca="1">SUM(IF(RIGHT(OFFSET('Vacation Tracker'!$Q145:$AD145,0,HL$4))&lt;&gt;"O",IFERROR(--LEFT(OFFSET('Vacation Tracker'!$Q145:$AD145,0,HL$4),LEN(OFFSET('Vacation Tracker'!$Q145:$AD145,0,HL$4))-1),0)))</f>
        <v>0</v>
      </c>
      <c r="HO142" s="26">
        <f t="array" aca="1" ref="HO142" ca="1">SUM(IF(RIGHT(OFFSET('Vacation Tracker'!$Q145:$AD145,0,HL$4))=HO$8,IFERROR(--LEFT(OFFSET('Vacation Tracker'!$Q145:$AD145,0,HL$4),LEN(OFFSET('Vacation Tracker'!$Q145:$AD145,0,HL$4))-1),0)))</f>
        <v>0</v>
      </c>
      <c r="HP142" s="23">
        <f ca="1">SUM(OFFSET('Vacation Tracker'!$Q145:$AD145,0,HP$4))</f>
        <v>0</v>
      </c>
      <c r="HQ142" s="26">
        <f t="shared" ref="HQ142" ca="1" si="7056">HP142-HR142</f>
        <v>0</v>
      </c>
      <c r="HR142" s="26">
        <f t="array" aca="1" ref="HR142" ca="1">SUM(IF(RIGHT(OFFSET('Vacation Tracker'!$Q145:$AD145,0,HP$4))&lt;&gt;"O",IFERROR(--LEFT(OFFSET('Vacation Tracker'!$Q145:$AD145,0,HP$4),LEN(OFFSET('Vacation Tracker'!$Q145:$AD145,0,HP$4))-1),0)))</f>
        <v>0</v>
      </c>
      <c r="HS142" s="23">
        <f t="array" aca="1" ref="HS142" ca="1">SUM(IF(RIGHT(OFFSET('Vacation Tracker'!$Q145:$AD145,0,HP$4))=HS$8,IFERROR(--LEFT(OFFSET('Vacation Tracker'!$Q145:$AD145,0,HP$4),LEN(OFFSET('Vacation Tracker'!$Q145:$AD145,0,HP$4))-1),0)))</f>
        <v>0</v>
      </c>
    </row>
    <row r="143" spans="2:227" ht="15" customHeight="1" x14ac:dyDescent="0.2">
      <c r="B143" s="23">
        <f>IF('Vacation Tracker'!B146&lt;&gt;"",'Vacation Tracker'!B146,"")</f>
        <v>135</v>
      </c>
      <c r="C143" s="24" t="str">
        <f>IF('Vacation Tracker'!C146&lt;&gt;"",'Vacation Tracker'!C146,"")</f>
        <v/>
      </c>
      <c r="D143" s="25" t="str">
        <f>IF('Vacation Tracker'!D146&lt;&gt;"",'Vacation Tracker'!D146,"")</f>
        <v/>
      </c>
      <c r="E143" s="25" t="str">
        <f>IF('Vacation Tracker'!E146&lt;&gt;"",'Vacation Tracker'!E146,"")</f>
        <v/>
      </c>
      <c r="F143" s="24" t="str">
        <f>IF('Vacation Tracker'!F146&lt;&gt;"",'Vacation Tracker'!F146,"")</f>
        <v/>
      </c>
      <c r="G143" s="24" t="str">
        <f>IF('Vacation Tracker'!G146&lt;&gt;"",'Vacation Tracker'!G146,"")</f>
        <v/>
      </c>
      <c r="H143" s="23" t="str">
        <f t="shared" si="6389"/>
        <v/>
      </c>
      <c r="I143" s="23" t="str">
        <f t="shared" si="6389"/>
        <v/>
      </c>
      <c r="J143" s="23" t="str">
        <f t="shared" si="6389"/>
        <v/>
      </c>
      <c r="K143" s="23" t="str">
        <f t="shared" si="6801"/>
        <v/>
      </c>
      <c r="L143" s="23">
        <f ca="1">SUM(OFFSET('Vacation Tracker'!$Q146:$AD146,0,L$4))</f>
        <v>0</v>
      </c>
      <c r="M143" s="26">
        <f t="shared" ca="1" si="6747"/>
        <v>0</v>
      </c>
      <c r="N143" s="26">
        <f t="array" aca="1" ref="N143" ca="1">SUM(IF(RIGHT(OFFSET('Vacation Tracker'!$Q146:$AD146,0,L$4))&lt;&gt;"O",IFERROR(--LEFT(OFFSET('Vacation Tracker'!$Q146:$AD146,0,L$4),LEN(OFFSET('Vacation Tracker'!$Q146:$AD146,0,L$4))-1),0)))</f>
        <v>0</v>
      </c>
      <c r="O143" s="26">
        <f t="array" aca="1" ref="O143" ca="1">SUM(IF(RIGHT(OFFSET('Vacation Tracker'!$Q146:$AD146,0,L$4))=O$8,IFERROR(--LEFT(OFFSET('Vacation Tracker'!$Q146:$AD146,0,L$4),LEN(OFFSET('Vacation Tracker'!$Q146:$AD146,0,L$4))-1),0)))</f>
        <v>0</v>
      </c>
      <c r="P143" s="23">
        <f ca="1">SUM(OFFSET('Vacation Tracker'!$Q146:$AD146,0,P$4))</f>
        <v>0</v>
      </c>
      <c r="Q143" s="26">
        <f t="shared" ca="1" si="6748"/>
        <v>0</v>
      </c>
      <c r="R143" s="26">
        <f t="array" aca="1" ref="R143" ca="1">SUM(IF(RIGHT(OFFSET('Vacation Tracker'!$Q146:$AD146,0,P$4))&lt;&gt;"O",IFERROR(--LEFT(OFFSET('Vacation Tracker'!$Q146:$AD146,0,P$4),LEN(OFFSET('Vacation Tracker'!$Q146:$AD146,0,P$4))-1),0)))</f>
        <v>0</v>
      </c>
      <c r="S143" s="26">
        <f t="array" aca="1" ref="S143" ca="1">SUM(IF(RIGHT(OFFSET('Vacation Tracker'!$Q146:$AD146,0,P$4))=S$8,IFERROR(--LEFT(OFFSET('Vacation Tracker'!$Q146:$AD146,0,P$4),LEN(OFFSET('Vacation Tracker'!$Q146:$AD146,0,P$4))-1),0)))</f>
        <v>0</v>
      </c>
      <c r="T143" s="23">
        <f ca="1">SUM(OFFSET('Vacation Tracker'!$Q146:$AD146,0,T$4))</f>
        <v>0</v>
      </c>
      <c r="U143" s="26">
        <f t="shared" ca="1" si="6749"/>
        <v>0</v>
      </c>
      <c r="V143" s="26">
        <f t="array" aca="1" ref="V143" ca="1">SUM(IF(RIGHT(OFFSET('Vacation Tracker'!$Q146:$AD146,0,T$4))&lt;&gt;"O",IFERROR(--LEFT(OFFSET('Vacation Tracker'!$Q146:$AD146,0,T$4),LEN(OFFSET('Vacation Tracker'!$Q146:$AD146,0,T$4))-1),0)))</f>
        <v>0</v>
      </c>
      <c r="W143" s="26">
        <f t="array" aca="1" ref="W143" ca="1">SUM(IF(RIGHT(OFFSET('Vacation Tracker'!$Q146:$AD146,0,T$4))=W$8,IFERROR(--LEFT(OFFSET('Vacation Tracker'!$Q146:$AD146,0,T$4),LEN(OFFSET('Vacation Tracker'!$Q146:$AD146,0,T$4))-1),0)))</f>
        <v>0</v>
      </c>
      <c r="X143" s="23">
        <f ca="1">SUM(OFFSET('Vacation Tracker'!$Q146:$AD146,0,X$4))</f>
        <v>0</v>
      </c>
      <c r="Y143" s="26">
        <f t="shared" ref="Y143" ca="1" si="7057">X143-Z143</f>
        <v>0</v>
      </c>
      <c r="Z143" s="26">
        <f t="array" aca="1" ref="Z143" ca="1">SUM(IF(RIGHT(OFFSET('Vacation Tracker'!$Q146:$AD146,0,X$4))&lt;&gt;"O",IFERROR(--LEFT(OFFSET('Vacation Tracker'!$Q146:$AD146,0,X$4),LEN(OFFSET('Vacation Tracker'!$Q146:$AD146,0,X$4))-1),0)))</f>
        <v>0</v>
      </c>
      <c r="AA143" s="26">
        <f t="array" aca="1" ref="AA143" ca="1">SUM(IF(RIGHT(OFFSET('Vacation Tracker'!$Q146:$AD146,0,X$4))=AA$8,IFERROR(--LEFT(OFFSET('Vacation Tracker'!$Q146:$AD146,0,X$4),LEN(OFFSET('Vacation Tracker'!$Q146:$AD146,0,X$4))-1),0)))</f>
        <v>0</v>
      </c>
      <c r="AB143" s="23">
        <f ca="1">SUM(OFFSET('Vacation Tracker'!$Q146:$AD146,0,AB$4))</f>
        <v>0</v>
      </c>
      <c r="AC143" s="26">
        <f t="shared" ref="AC143" ca="1" si="7058">AB143-AD143</f>
        <v>0</v>
      </c>
      <c r="AD143" s="26">
        <f t="array" aca="1" ref="AD143" ca="1">SUM(IF(RIGHT(OFFSET('Vacation Tracker'!$Q146:$AD146,0,AB$4))&lt;&gt;"O",IFERROR(--LEFT(OFFSET('Vacation Tracker'!$Q146:$AD146,0,AB$4),LEN(OFFSET('Vacation Tracker'!$Q146:$AD146,0,AB$4))-1),0)))</f>
        <v>0</v>
      </c>
      <c r="AE143" s="26">
        <f t="array" aca="1" ref="AE143" ca="1">SUM(IF(RIGHT(OFFSET('Vacation Tracker'!$Q146:$AD146,0,AB$4))=AE$8,IFERROR(--LEFT(OFFSET('Vacation Tracker'!$Q146:$AD146,0,AB$4),LEN(OFFSET('Vacation Tracker'!$Q146:$AD146,0,AB$4))-1),0)))</f>
        <v>0</v>
      </c>
      <c r="AF143" s="23">
        <f ca="1">SUM(OFFSET('Vacation Tracker'!$Q146:$AD146,0,AF$4))</f>
        <v>0</v>
      </c>
      <c r="AG143" s="26">
        <f t="shared" ref="AG143" ca="1" si="7059">AF143-AH143</f>
        <v>0</v>
      </c>
      <c r="AH143" s="26">
        <f t="array" aca="1" ref="AH143" ca="1">SUM(IF(RIGHT(OFFSET('Vacation Tracker'!$Q146:$AD146,0,AF$4))&lt;&gt;"O",IFERROR(--LEFT(OFFSET('Vacation Tracker'!$Q146:$AD146,0,AF$4),LEN(OFFSET('Vacation Tracker'!$Q146:$AD146,0,AF$4))-1),0)))</f>
        <v>0</v>
      </c>
      <c r="AI143" s="26">
        <f t="array" aca="1" ref="AI143" ca="1">SUM(IF(RIGHT(OFFSET('Vacation Tracker'!$Q146:$AD146,0,AF$4))=AI$8,IFERROR(--LEFT(OFFSET('Vacation Tracker'!$Q146:$AD146,0,AF$4),LEN(OFFSET('Vacation Tracker'!$Q146:$AD146,0,AF$4))-1),0)))</f>
        <v>0</v>
      </c>
      <c r="AJ143" s="23">
        <f ca="1">SUM(OFFSET('Vacation Tracker'!$Q146:$AD146,0,AJ$4))</f>
        <v>0</v>
      </c>
      <c r="AK143" s="26">
        <f t="shared" ref="AK143" ca="1" si="7060">AJ143-AL143</f>
        <v>0</v>
      </c>
      <c r="AL143" s="26">
        <f t="array" aca="1" ref="AL143" ca="1">SUM(IF(RIGHT(OFFSET('Vacation Tracker'!$Q146:$AD146,0,AJ$4))&lt;&gt;"O",IFERROR(--LEFT(OFFSET('Vacation Tracker'!$Q146:$AD146,0,AJ$4),LEN(OFFSET('Vacation Tracker'!$Q146:$AD146,0,AJ$4))-1),0)))</f>
        <v>0</v>
      </c>
      <c r="AM143" s="26">
        <f t="array" aca="1" ref="AM143" ca="1">SUM(IF(RIGHT(OFFSET('Vacation Tracker'!$Q146:$AD146,0,AJ$4))=AM$8,IFERROR(--LEFT(OFFSET('Vacation Tracker'!$Q146:$AD146,0,AJ$4),LEN(OFFSET('Vacation Tracker'!$Q146:$AD146,0,AJ$4))-1),0)))</f>
        <v>0</v>
      </c>
      <c r="AN143" s="23">
        <f ca="1">SUM(OFFSET('Vacation Tracker'!$Q146:$AD146,0,AN$4))</f>
        <v>0</v>
      </c>
      <c r="AO143" s="26">
        <f t="shared" ref="AO143" ca="1" si="7061">AN143-AP143</f>
        <v>0</v>
      </c>
      <c r="AP143" s="26">
        <f t="array" aca="1" ref="AP143" ca="1">SUM(IF(RIGHT(OFFSET('Vacation Tracker'!$Q146:$AD146,0,AN$4))&lt;&gt;"O",IFERROR(--LEFT(OFFSET('Vacation Tracker'!$Q146:$AD146,0,AN$4),LEN(OFFSET('Vacation Tracker'!$Q146:$AD146,0,AN$4))-1),0)))</f>
        <v>0</v>
      </c>
      <c r="AQ143" s="26">
        <f t="array" aca="1" ref="AQ143" ca="1">SUM(IF(RIGHT(OFFSET('Vacation Tracker'!$Q146:$AD146,0,AN$4))=AQ$8,IFERROR(--LEFT(OFFSET('Vacation Tracker'!$Q146:$AD146,0,AN$4),LEN(OFFSET('Vacation Tracker'!$Q146:$AD146,0,AN$4))-1),0)))</f>
        <v>0</v>
      </c>
      <c r="AR143" s="23">
        <f ca="1">SUM(OFFSET('Vacation Tracker'!$Q146:$AD146,0,AR$4))</f>
        <v>0</v>
      </c>
      <c r="AS143" s="26">
        <f t="shared" ref="AS143" ca="1" si="7062">AR143-AT143</f>
        <v>0</v>
      </c>
      <c r="AT143" s="26">
        <f t="array" aca="1" ref="AT143" ca="1">SUM(IF(RIGHT(OFFSET('Vacation Tracker'!$Q146:$AD146,0,AR$4))&lt;&gt;"O",IFERROR(--LEFT(OFFSET('Vacation Tracker'!$Q146:$AD146,0,AR$4),LEN(OFFSET('Vacation Tracker'!$Q146:$AD146,0,AR$4))-1),0)))</f>
        <v>0</v>
      </c>
      <c r="AU143" s="26">
        <f t="array" aca="1" ref="AU143" ca="1">SUM(IF(RIGHT(OFFSET('Vacation Tracker'!$Q146:$AD146,0,AR$4))=AU$8,IFERROR(--LEFT(OFFSET('Vacation Tracker'!$Q146:$AD146,0,AR$4),LEN(OFFSET('Vacation Tracker'!$Q146:$AD146,0,AR$4))-1),0)))</f>
        <v>0</v>
      </c>
      <c r="AV143" s="23">
        <f ca="1">SUM(OFFSET('Vacation Tracker'!$Q146:$AD146,0,AV$4))</f>
        <v>0</v>
      </c>
      <c r="AW143" s="26">
        <f t="shared" ref="AW143" ca="1" si="7063">AV143-AX143</f>
        <v>0</v>
      </c>
      <c r="AX143" s="26">
        <f t="array" aca="1" ref="AX143" ca="1">SUM(IF(RIGHT(OFFSET('Vacation Tracker'!$Q146:$AD146,0,AV$4))&lt;&gt;"O",IFERROR(--LEFT(OFFSET('Vacation Tracker'!$Q146:$AD146,0,AV$4),LEN(OFFSET('Vacation Tracker'!$Q146:$AD146,0,AV$4))-1),0)))</f>
        <v>0</v>
      </c>
      <c r="AY143" s="26">
        <f t="array" aca="1" ref="AY143" ca="1">SUM(IF(RIGHT(OFFSET('Vacation Tracker'!$Q146:$AD146,0,AV$4))=AY$8,IFERROR(--LEFT(OFFSET('Vacation Tracker'!$Q146:$AD146,0,AV$4),LEN(OFFSET('Vacation Tracker'!$Q146:$AD146,0,AV$4))-1),0)))</f>
        <v>0</v>
      </c>
      <c r="AZ143" s="23">
        <f ca="1">SUM(OFFSET('Vacation Tracker'!$Q146:$AD146,0,AZ$4))</f>
        <v>0</v>
      </c>
      <c r="BA143" s="26">
        <f t="shared" ref="BA143" ca="1" si="7064">AZ143-BB143</f>
        <v>0</v>
      </c>
      <c r="BB143" s="26">
        <f t="array" aca="1" ref="BB143" ca="1">SUM(IF(RIGHT(OFFSET('Vacation Tracker'!$Q146:$AD146,0,AZ$4))&lt;&gt;"O",IFERROR(--LEFT(OFFSET('Vacation Tracker'!$Q146:$AD146,0,AZ$4),LEN(OFFSET('Vacation Tracker'!$Q146:$AD146,0,AZ$4))-1),0)))</f>
        <v>0</v>
      </c>
      <c r="BC143" s="26">
        <f t="array" aca="1" ref="BC143" ca="1">SUM(IF(RIGHT(OFFSET('Vacation Tracker'!$Q146:$AD146,0,AZ$4))=BC$8,IFERROR(--LEFT(OFFSET('Vacation Tracker'!$Q146:$AD146,0,AZ$4),LEN(OFFSET('Vacation Tracker'!$Q146:$AD146,0,AZ$4))-1),0)))</f>
        <v>0</v>
      </c>
      <c r="BD143" s="23">
        <f ca="1">SUM(OFFSET('Vacation Tracker'!$Q146:$AD146,0,BD$4))</f>
        <v>0</v>
      </c>
      <c r="BE143" s="26">
        <f t="shared" ref="BE143" ca="1" si="7065">BD143-BF143</f>
        <v>0</v>
      </c>
      <c r="BF143" s="26">
        <f t="array" aca="1" ref="BF143" ca="1">SUM(IF(RIGHT(OFFSET('Vacation Tracker'!$Q146:$AD146,0,BD$4))&lt;&gt;"O",IFERROR(--LEFT(OFFSET('Vacation Tracker'!$Q146:$AD146,0,BD$4),LEN(OFFSET('Vacation Tracker'!$Q146:$AD146,0,BD$4))-1),0)))</f>
        <v>0</v>
      </c>
      <c r="BG143" s="26">
        <f t="array" aca="1" ref="BG143" ca="1">SUM(IF(RIGHT(OFFSET('Vacation Tracker'!$Q146:$AD146,0,BD$4))=BG$8,IFERROR(--LEFT(OFFSET('Vacation Tracker'!$Q146:$AD146,0,BD$4),LEN(OFFSET('Vacation Tracker'!$Q146:$AD146,0,BD$4))-1),0)))</f>
        <v>0</v>
      </c>
      <c r="BH143" s="23">
        <f ca="1">SUM(OFFSET('Vacation Tracker'!$Q146:$AD146,0,BH$4))</f>
        <v>0</v>
      </c>
      <c r="BI143" s="26">
        <f t="shared" ref="BI143" ca="1" si="7066">BH143-BJ143</f>
        <v>0</v>
      </c>
      <c r="BJ143" s="26">
        <f t="array" aca="1" ref="BJ143" ca="1">SUM(IF(RIGHT(OFFSET('Vacation Tracker'!$Q146:$AD146,0,BH$4))&lt;&gt;"O",IFERROR(--LEFT(OFFSET('Vacation Tracker'!$Q146:$AD146,0,BH$4),LEN(OFFSET('Vacation Tracker'!$Q146:$AD146,0,BH$4))-1),0)))</f>
        <v>0</v>
      </c>
      <c r="BK143" s="26">
        <f t="array" aca="1" ref="BK143" ca="1">SUM(IF(RIGHT(OFFSET('Vacation Tracker'!$Q146:$AD146,0,BH$4))=BK$8,IFERROR(--LEFT(OFFSET('Vacation Tracker'!$Q146:$AD146,0,BH$4),LEN(OFFSET('Vacation Tracker'!$Q146:$AD146,0,BH$4))-1),0)))</f>
        <v>0</v>
      </c>
      <c r="BL143" s="23">
        <f ca="1">SUM(OFFSET('Vacation Tracker'!$Q146:$AD146,0,BL$4))</f>
        <v>0</v>
      </c>
      <c r="BM143" s="26">
        <f t="shared" ref="BM143" ca="1" si="7067">BL143-BN143</f>
        <v>0</v>
      </c>
      <c r="BN143" s="26">
        <f t="array" aca="1" ref="BN143" ca="1">SUM(IF(RIGHT(OFFSET('Vacation Tracker'!$Q146:$AD146,0,BL$4))&lt;&gt;"O",IFERROR(--LEFT(OFFSET('Vacation Tracker'!$Q146:$AD146,0,BL$4),LEN(OFFSET('Vacation Tracker'!$Q146:$AD146,0,BL$4))-1),0)))</f>
        <v>0</v>
      </c>
      <c r="BO143" s="26">
        <f t="array" aca="1" ref="BO143" ca="1">SUM(IF(RIGHT(OFFSET('Vacation Tracker'!$Q146:$AD146,0,BL$4))=BO$8,IFERROR(--LEFT(OFFSET('Vacation Tracker'!$Q146:$AD146,0,BL$4),LEN(OFFSET('Vacation Tracker'!$Q146:$AD146,0,BL$4))-1),0)))</f>
        <v>0</v>
      </c>
      <c r="BP143" s="23">
        <f ca="1">SUM(OFFSET('Vacation Tracker'!$Q146:$AD146,0,BP$4))</f>
        <v>0</v>
      </c>
      <c r="BQ143" s="26">
        <f t="shared" ref="BQ143" ca="1" si="7068">BP143-BR143</f>
        <v>0</v>
      </c>
      <c r="BR143" s="26">
        <f t="array" aca="1" ref="BR143" ca="1">SUM(IF(RIGHT(OFFSET('Vacation Tracker'!$Q146:$AD146,0,BP$4))&lt;&gt;"O",IFERROR(--LEFT(OFFSET('Vacation Tracker'!$Q146:$AD146,0,BP$4),LEN(OFFSET('Vacation Tracker'!$Q146:$AD146,0,BP$4))-1),0)))</f>
        <v>0</v>
      </c>
      <c r="BS143" s="26">
        <f t="array" aca="1" ref="BS143" ca="1">SUM(IF(RIGHT(OFFSET('Vacation Tracker'!$Q146:$AD146,0,BP$4))=BS$8,IFERROR(--LEFT(OFFSET('Vacation Tracker'!$Q146:$AD146,0,BP$4),LEN(OFFSET('Vacation Tracker'!$Q146:$AD146,0,BP$4))-1),0)))</f>
        <v>0</v>
      </c>
      <c r="BT143" s="23">
        <f ca="1">SUM(OFFSET('Vacation Tracker'!$Q146:$AD146,0,BT$4))</f>
        <v>0</v>
      </c>
      <c r="BU143" s="26">
        <f t="shared" ref="BU143" ca="1" si="7069">BT143-BV143</f>
        <v>0</v>
      </c>
      <c r="BV143" s="26">
        <f t="array" aca="1" ref="BV143" ca="1">SUM(IF(RIGHT(OFFSET('Vacation Tracker'!$Q146:$AD146,0,BT$4))&lt;&gt;"O",IFERROR(--LEFT(OFFSET('Vacation Tracker'!$Q146:$AD146,0,BT$4),LEN(OFFSET('Vacation Tracker'!$Q146:$AD146,0,BT$4))-1),0)))</f>
        <v>0</v>
      </c>
      <c r="BW143" s="26">
        <f t="array" aca="1" ref="BW143" ca="1">SUM(IF(RIGHT(OFFSET('Vacation Tracker'!$Q146:$AD146,0,BT$4))=BW$8,IFERROR(--LEFT(OFFSET('Vacation Tracker'!$Q146:$AD146,0,BT$4),LEN(OFFSET('Vacation Tracker'!$Q146:$AD146,0,BT$4))-1),0)))</f>
        <v>0</v>
      </c>
      <c r="BX143" s="23">
        <f ca="1">SUM(OFFSET('Vacation Tracker'!$Q146:$AD146,0,BX$4))</f>
        <v>0</v>
      </c>
      <c r="BY143" s="26">
        <f t="shared" ref="BY143" ca="1" si="7070">BX143-BZ143</f>
        <v>0</v>
      </c>
      <c r="BZ143" s="26">
        <f t="array" aca="1" ref="BZ143" ca="1">SUM(IF(RIGHT(OFFSET('Vacation Tracker'!$Q146:$AD146,0,BX$4))&lt;&gt;"O",IFERROR(--LEFT(OFFSET('Vacation Tracker'!$Q146:$AD146,0,BX$4),LEN(OFFSET('Vacation Tracker'!$Q146:$AD146,0,BX$4))-1),0)))</f>
        <v>0</v>
      </c>
      <c r="CA143" s="26">
        <f t="array" aca="1" ref="CA143" ca="1">SUM(IF(RIGHT(OFFSET('Vacation Tracker'!$Q146:$AD146,0,BX$4))=CA$8,IFERROR(--LEFT(OFFSET('Vacation Tracker'!$Q146:$AD146,0,BX$4),LEN(OFFSET('Vacation Tracker'!$Q146:$AD146,0,BX$4))-1),0)))</f>
        <v>0</v>
      </c>
      <c r="CB143" s="23">
        <f ca="1">SUM(OFFSET('Vacation Tracker'!$Q146:$AD146,0,CB$4))</f>
        <v>0</v>
      </c>
      <c r="CC143" s="26">
        <f t="shared" ref="CC143" ca="1" si="7071">CB143-CD143</f>
        <v>0</v>
      </c>
      <c r="CD143" s="26">
        <f t="array" aca="1" ref="CD143" ca="1">SUM(IF(RIGHT(OFFSET('Vacation Tracker'!$Q146:$AD146,0,CB$4))&lt;&gt;"O",IFERROR(--LEFT(OFFSET('Vacation Tracker'!$Q146:$AD146,0,CB$4),LEN(OFFSET('Vacation Tracker'!$Q146:$AD146,0,CB$4))-1),0)))</f>
        <v>0</v>
      </c>
      <c r="CE143" s="26">
        <f t="array" aca="1" ref="CE143" ca="1">SUM(IF(RIGHT(OFFSET('Vacation Tracker'!$Q146:$AD146,0,CB$4))=CE$8,IFERROR(--LEFT(OFFSET('Vacation Tracker'!$Q146:$AD146,0,CB$4),LEN(OFFSET('Vacation Tracker'!$Q146:$AD146,0,CB$4))-1),0)))</f>
        <v>0</v>
      </c>
      <c r="CF143" s="23">
        <f ca="1">SUM(OFFSET('Vacation Tracker'!$Q146:$AD146,0,CF$4))</f>
        <v>0</v>
      </c>
      <c r="CG143" s="26">
        <f t="shared" ref="CG143" ca="1" si="7072">CF143-CH143</f>
        <v>0</v>
      </c>
      <c r="CH143" s="26">
        <f t="array" aca="1" ref="CH143" ca="1">SUM(IF(RIGHT(OFFSET('Vacation Tracker'!$Q146:$AD146,0,CF$4))&lt;&gt;"O",IFERROR(--LEFT(OFFSET('Vacation Tracker'!$Q146:$AD146,0,CF$4),LEN(OFFSET('Vacation Tracker'!$Q146:$AD146,0,CF$4))-1),0)))</f>
        <v>0</v>
      </c>
      <c r="CI143" s="26">
        <f t="array" aca="1" ref="CI143" ca="1">SUM(IF(RIGHT(OFFSET('Vacation Tracker'!$Q146:$AD146,0,CF$4))=CI$8,IFERROR(--LEFT(OFFSET('Vacation Tracker'!$Q146:$AD146,0,CF$4),LEN(OFFSET('Vacation Tracker'!$Q146:$AD146,0,CF$4))-1),0)))</f>
        <v>0</v>
      </c>
      <c r="CJ143" s="23">
        <f ca="1">SUM(OFFSET('Vacation Tracker'!$Q146:$AD146,0,CJ$4))</f>
        <v>0</v>
      </c>
      <c r="CK143" s="26">
        <f t="shared" ref="CK143" ca="1" si="7073">CJ143-CL143</f>
        <v>0</v>
      </c>
      <c r="CL143" s="26">
        <f t="array" aca="1" ref="CL143" ca="1">SUM(IF(RIGHT(OFFSET('Vacation Tracker'!$Q146:$AD146,0,CJ$4))&lt;&gt;"O",IFERROR(--LEFT(OFFSET('Vacation Tracker'!$Q146:$AD146,0,CJ$4),LEN(OFFSET('Vacation Tracker'!$Q146:$AD146,0,CJ$4))-1),0)))</f>
        <v>0</v>
      </c>
      <c r="CM143" s="26">
        <f t="array" aca="1" ref="CM143" ca="1">SUM(IF(RIGHT(OFFSET('Vacation Tracker'!$Q146:$AD146,0,CJ$4))=CM$8,IFERROR(--LEFT(OFFSET('Vacation Tracker'!$Q146:$AD146,0,CJ$4),LEN(OFFSET('Vacation Tracker'!$Q146:$AD146,0,CJ$4))-1),0)))</f>
        <v>0</v>
      </c>
      <c r="CN143" s="23">
        <f ca="1">SUM(OFFSET('Vacation Tracker'!$Q146:$AD146,0,CN$4))</f>
        <v>0</v>
      </c>
      <c r="CO143" s="26">
        <f t="shared" ref="CO143" ca="1" si="7074">CN143-CP143</f>
        <v>0</v>
      </c>
      <c r="CP143" s="26">
        <f t="array" aca="1" ref="CP143" ca="1">SUM(IF(RIGHT(OFFSET('Vacation Tracker'!$Q146:$AD146,0,CN$4))&lt;&gt;"O",IFERROR(--LEFT(OFFSET('Vacation Tracker'!$Q146:$AD146,0,CN$4),LEN(OFFSET('Vacation Tracker'!$Q146:$AD146,0,CN$4))-1),0)))</f>
        <v>0</v>
      </c>
      <c r="CQ143" s="26">
        <f t="array" aca="1" ref="CQ143" ca="1">SUM(IF(RIGHT(OFFSET('Vacation Tracker'!$Q146:$AD146,0,CN$4))=CQ$8,IFERROR(--LEFT(OFFSET('Vacation Tracker'!$Q146:$AD146,0,CN$4),LEN(OFFSET('Vacation Tracker'!$Q146:$AD146,0,CN$4))-1),0)))</f>
        <v>0</v>
      </c>
      <c r="CR143" s="23">
        <f ca="1">SUM(OFFSET('Vacation Tracker'!$Q146:$AD146,0,CR$4))</f>
        <v>0</v>
      </c>
      <c r="CS143" s="26">
        <f t="shared" ref="CS143" ca="1" si="7075">CR143-CT143</f>
        <v>0</v>
      </c>
      <c r="CT143" s="26">
        <f t="array" aca="1" ref="CT143" ca="1">SUM(IF(RIGHT(OFFSET('Vacation Tracker'!$Q146:$AD146,0,CR$4))&lt;&gt;"O",IFERROR(--LEFT(OFFSET('Vacation Tracker'!$Q146:$AD146,0,CR$4),LEN(OFFSET('Vacation Tracker'!$Q146:$AD146,0,CR$4))-1),0)))</f>
        <v>0</v>
      </c>
      <c r="CU143" s="26">
        <f t="array" aca="1" ref="CU143" ca="1">SUM(IF(RIGHT(OFFSET('Vacation Tracker'!$Q146:$AD146,0,CR$4))=CU$8,IFERROR(--LEFT(OFFSET('Vacation Tracker'!$Q146:$AD146,0,CR$4),LEN(OFFSET('Vacation Tracker'!$Q146:$AD146,0,CR$4))-1),0)))</f>
        <v>0</v>
      </c>
      <c r="CV143" s="23">
        <f ca="1">SUM(OFFSET('Vacation Tracker'!$Q146:$AD146,0,CV$4))</f>
        <v>0</v>
      </c>
      <c r="CW143" s="26">
        <f t="shared" ref="CW143" ca="1" si="7076">CV143-CX143</f>
        <v>0</v>
      </c>
      <c r="CX143" s="26">
        <f t="array" aca="1" ref="CX143" ca="1">SUM(IF(RIGHT(OFFSET('Vacation Tracker'!$Q146:$AD146,0,CV$4))&lt;&gt;"O",IFERROR(--LEFT(OFFSET('Vacation Tracker'!$Q146:$AD146,0,CV$4),LEN(OFFSET('Vacation Tracker'!$Q146:$AD146,0,CV$4))-1),0)))</f>
        <v>0</v>
      </c>
      <c r="CY143" s="26">
        <f t="array" aca="1" ref="CY143" ca="1">SUM(IF(RIGHT(OFFSET('Vacation Tracker'!$Q146:$AD146,0,CV$4))=CY$8,IFERROR(--LEFT(OFFSET('Vacation Tracker'!$Q146:$AD146,0,CV$4),LEN(OFFSET('Vacation Tracker'!$Q146:$AD146,0,CV$4))-1),0)))</f>
        <v>0</v>
      </c>
      <c r="CZ143" s="23">
        <f ca="1">SUM(OFFSET('Vacation Tracker'!$Q146:$AD146,0,CZ$4))</f>
        <v>0</v>
      </c>
      <c r="DA143" s="26">
        <f t="shared" ref="DA143" ca="1" si="7077">CZ143-DB143</f>
        <v>0</v>
      </c>
      <c r="DB143" s="26">
        <f t="array" aca="1" ref="DB143" ca="1">SUM(IF(RIGHT(OFFSET('Vacation Tracker'!$Q146:$AD146,0,CZ$4))&lt;&gt;"O",IFERROR(--LEFT(OFFSET('Vacation Tracker'!$Q146:$AD146,0,CZ$4),LEN(OFFSET('Vacation Tracker'!$Q146:$AD146,0,CZ$4))-1),0)))</f>
        <v>0</v>
      </c>
      <c r="DC143" s="26">
        <f t="array" aca="1" ref="DC143" ca="1">SUM(IF(RIGHT(OFFSET('Vacation Tracker'!$Q146:$AD146,0,CZ$4))=DC$8,IFERROR(--LEFT(OFFSET('Vacation Tracker'!$Q146:$AD146,0,CZ$4),LEN(OFFSET('Vacation Tracker'!$Q146:$AD146,0,CZ$4))-1),0)))</f>
        <v>0</v>
      </c>
      <c r="DD143" s="23">
        <f ca="1">SUM(OFFSET('Vacation Tracker'!$Q146:$AD146,0,DD$4))</f>
        <v>0</v>
      </c>
      <c r="DE143" s="26">
        <f t="shared" ref="DE143" ca="1" si="7078">DD143-DF143</f>
        <v>0</v>
      </c>
      <c r="DF143" s="26">
        <f t="array" aca="1" ref="DF143" ca="1">SUM(IF(RIGHT(OFFSET('Vacation Tracker'!$Q146:$AD146,0,DD$4))&lt;&gt;"O",IFERROR(--LEFT(OFFSET('Vacation Tracker'!$Q146:$AD146,0,DD$4),LEN(OFFSET('Vacation Tracker'!$Q146:$AD146,0,DD$4))-1),0)))</f>
        <v>0</v>
      </c>
      <c r="DG143" s="26">
        <f t="array" aca="1" ref="DG143" ca="1">SUM(IF(RIGHT(OFFSET('Vacation Tracker'!$Q146:$AD146,0,DD$4))=DG$8,IFERROR(--LEFT(OFFSET('Vacation Tracker'!$Q146:$AD146,0,DD$4),LEN(OFFSET('Vacation Tracker'!$Q146:$AD146,0,DD$4))-1),0)))</f>
        <v>0</v>
      </c>
      <c r="DH143" s="23">
        <f ca="1">SUM(OFFSET('Vacation Tracker'!$Q146:$AD146,0,DH$4))</f>
        <v>0</v>
      </c>
      <c r="DI143" s="26">
        <f t="shared" ref="DI143" ca="1" si="7079">DH143-DJ143</f>
        <v>0</v>
      </c>
      <c r="DJ143" s="26">
        <f t="array" aca="1" ref="DJ143" ca="1">SUM(IF(RIGHT(OFFSET('Vacation Tracker'!$Q146:$AD146,0,DH$4))&lt;&gt;"O",IFERROR(--LEFT(OFFSET('Vacation Tracker'!$Q146:$AD146,0,DH$4),LEN(OFFSET('Vacation Tracker'!$Q146:$AD146,0,DH$4))-1),0)))</f>
        <v>0</v>
      </c>
      <c r="DK143" s="26">
        <f t="array" aca="1" ref="DK143" ca="1">SUM(IF(RIGHT(OFFSET('Vacation Tracker'!$Q146:$AD146,0,DH$4))=DK$8,IFERROR(--LEFT(OFFSET('Vacation Tracker'!$Q146:$AD146,0,DH$4),LEN(OFFSET('Vacation Tracker'!$Q146:$AD146,0,DH$4))-1),0)))</f>
        <v>0</v>
      </c>
      <c r="DL143" s="23">
        <f ca="1">SUM(OFFSET('Vacation Tracker'!$Q146:$AD146,0,DL$4))</f>
        <v>0</v>
      </c>
      <c r="DM143" s="26">
        <f t="shared" ref="DM143" ca="1" si="7080">DL143-DN143</f>
        <v>0</v>
      </c>
      <c r="DN143" s="26">
        <f t="array" aca="1" ref="DN143" ca="1">SUM(IF(RIGHT(OFFSET('Vacation Tracker'!$Q146:$AD146,0,DL$4))&lt;&gt;"O",IFERROR(--LEFT(OFFSET('Vacation Tracker'!$Q146:$AD146,0,DL$4),LEN(OFFSET('Vacation Tracker'!$Q146:$AD146,0,DL$4))-1),0)))</f>
        <v>0</v>
      </c>
      <c r="DO143" s="26">
        <f t="array" aca="1" ref="DO143" ca="1">SUM(IF(RIGHT(OFFSET('Vacation Tracker'!$Q146:$AD146,0,DL$4))=DO$8,IFERROR(--LEFT(OFFSET('Vacation Tracker'!$Q146:$AD146,0,DL$4),LEN(OFFSET('Vacation Tracker'!$Q146:$AD146,0,DL$4))-1),0)))</f>
        <v>0</v>
      </c>
      <c r="DP143" s="23">
        <f ca="1">SUM(OFFSET('Vacation Tracker'!$Q146:$AD146,0,DP$4))</f>
        <v>0</v>
      </c>
      <c r="DQ143" s="26">
        <f t="shared" ref="DQ143" ca="1" si="7081">DP143-DR143</f>
        <v>0</v>
      </c>
      <c r="DR143" s="26">
        <f t="array" aca="1" ref="DR143" ca="1">SUM(IF(RIGHT(OFFSET('Vacation Tracker'!$Q146:$AD146,0,DP$4))&lt;&gt;"O",IFERROR(--LEFT(OFFSET('Vacation Tracker'!$Q146:$AD146,0,DP$4),LEN(OFFSET('Vacation Tracker'!$Q146:$AD146,0,DP$4))-1),0)))</f>
        <v>0</v>
      </c>
      <c r="DS143" s="26">
        <f t="array" aca="1" ref="DS143" ca="1">SUM(IF(RIGHT(OFFSET('Vacation Tracker'!$Q146:$AD146,0,DP$4))=DS$8,IFERROR(--LEFT(OFFSET('Vacation Tracker'!$Q146:$AD146,0,DP$4),LEN(OFFSET('Vacation Tracker'!$Q146:$AD146,0,DP$4))-1),0)))</f>
        <v>0</v>
      </c>
      <c r="DT143" s="23">
        <f ca="1">SUM(OFFSET('Vacation Tracker'!$Q146:$AD146,0,DT$4))</f>
        <v>0</v>
      </c>
      <c r="DU143" s="26">
        <f t="shared" ref="DU143" ca="1" si="7082">DT143-DV143</f>
        <v>0</v>
      </c>
      <c r="DV143" s="26">
        <f t="array" aca="1" ref="DV143" ca="1">SUM(IF(RIGHT(OFFSET('Vacation Tracker'!$Q146:$AD146,0,DT$4))&lt;&gt;"O",IFERROR(--LEFT(OFFSET('Vacation Tracker'!$Q146:$AD146,0,DT$4),LEN(OFFSET('Vacation Tracker'!$Q146:$AD146,0,DT$4))-1),0)))</f>
        <v>0</v>
      </c>
      <c r="DW143" s="26">
        <f t="array" aca="1" ref="DW143" ca="1">SUM(IF(RIGHT(OFFSET('Vacation Tracker'!$Q146:$AD146,0,DT$4))=DW$8,IFERROR(--LEFT(OFFSET('Vacation Tracker'!$Q146:$AD146,0,DT$4),LEN(OFFSET('Vacation Tracker'!$Q146:$AD146,0,DT$4))-1),0)))</f>
        <v>0</v>
      </c>
      <c r="DX143" s="23">
        <f ca="1">SUM(OFFSET('Vacation Tracker'!$Q146:$AD146,0,DX$4))</f>
        <v>0</v>
      </c>
      <c r="DY143" s="26">
        <f t="shared" ref="DY143" ca="1" si="7083">DX143-DZ143</f>
        <v>0</v>
      </c>
      <c r="DZ143" s="26">
        <f t="array" aca="1" ref="DZ143" ca="1">SUM(IF(RIGHT(OFFSET('Vacation Tracker'!$Q146:$AD146,0,DX$4))&lt;&gt;"O",IFERROR(--LEFT(OFFSET('Vacation Tracker'!$Q146:$AD146,0,DX$4),LEN(OFFSET('Vacation Tracker'!$Q146:$AD146,0,DX$4))-1),0)))</f>
        <v>0</v>
      </c>
      <c r="EA143" s="26">
        <f t="array" aca="1" ref="EA143" ca="1">SUM(IF(RIGHT(OFFSET('Vacation Tracker'!$Q146:$AD146,0,DX$4))=EA$8,IFERROR(--LEFT(OFFSET('Vacation Tracker'!$Q146:$AD146,0,DX$4),LEN(OFFSET('Vacation Tracker'!$Q146:$AD146,0,DX$4))-1),0)))</f>
        <v>0</v>
      </c>
      <c r="EB143" s="23">
        <f ca="1">SUM(OFFSET('Vacation Tracker'!$Q146:$AD146,0,EB$4))</f>
        <v>0</v>
      </c>
      <c r="EC143" s="26">
        <f t="shared" ref="EC143" ca="1" si="7084">EB143-ED143</f>
        <v>0</v>
      </c>
      <c r="ED143" s="26">
        <f t="array" aca="1" ref="ED143" ca="1">SUM(IF(RIGHT(OFFSET('Vacation Tracker'!$Q146:$AD146,0,EB$4))&lt;&gt;"O",IFERROR(--LEFT(OFFSET('Vacation Tracker'!$Q146:$AD146,0,EB$4),LEN(OFFSET('Vacation Tracker'!$Q146:$AD146,0,EB$4))-1),0)))</f>
        <v>0</v>
      </c>
      <c r="EE143" s="26">
        <f t="array" aca="1" ref="EE143" ca="1">SUM(IF(RIGHT(OFFSET('Vacation Tracker'!$Q146:$AD146,0,EB$4))=EE$8,IFERROR(--LEFT(OFFSET('Vacation Tracker'!$Q146:$AD146,0,EB$4),LEN(OFFSET('Vacation Tracker'!$Q146:$AD146,0,EB$4))-1),0)))</f>
        <v>0</v>
      </c>
      <c r="EF143" s="23">
        <f ca="1">SUM(OFFSET('Vacation Tracker'!$Q146:$AD146,0,EF$4))</f>
        <v>0</v>
      </c>
      <c r="EG143" s="26">
        <f t="shared" ref="EG143" ca="1" si="7085">EF143-EH143</f>
        <v>0</v>
      </c>
      <c r="EH143" s="26">
        <f t="array" aca="1" ref="EH143" ca="1">SUM(IF(RIGHT(OFFSET('Vacation Tracker'!$Q146:$AD146,0,EF$4))&lt;&gt;"O",IFERROR(--LEFT(OFFSET('Vacation Tracker'!$Q146:$AD146,0,EF$4),LEN(OFFSET('Vacation Tracker'!$Q146:$AD146,0,EF$4))-1),0)))</f>
        <v>0</v>
      </c>
      <c r="EI143" s="26">
        <f t="array" aca="1" ref="EI143" ca="1">SUM(IF(RIGHT(OFFSET('Vacation Tracker'!$Q146:$AD146,0,EF$4))=EI$8,IFERROR(--LEFT(OFFSET('Vacation Tracker'!$Q146:$AD146,0,EF$4),LEN(OFFSET('Vacation Tracker'!$Q146:$AD146,0,EF$4))-1),0)))</f>
        <v>0</v>
      </c>
      <c r="EJ143" s="23">
        <f ca="1">SUM(OFFSET('Vacation Tracker'!$Q146:$AD146,0,EJ$4))</f>
        <v>0</v>
      </c>
      <c r="EK143" s="26">
        <f t="shared" ref="EK143" ca="1" si="7086">EJ143-EL143</f>
        <v>0</v>
      </c>
      <c r="EL143" s="26">
        <f t="array" aca="1" ref="EL143" ca="1">SUM(IF(RIGHT(OFFSET('Vacation Tracker'!$Q146:$AD146,0,EJ$4))&lt;&gt;"O",IFERROR(--LEFT(OFFSET('Vacation Tracker'!$Q146:$AD146,0,EJ$4),LEN(OFFSET('Vacation Tracker'!$Q146:$AD146,0,EJ$4))-1),0)))</f>
        <v>0</v>
      </c>
      <c r="EM143" s="26">
        <f t="array" aca="1" ref="EM143" ca="1">SUM(IF(RIGHT(OFFSET('Vacation Tracker'!$Q146:$AD146,0,EJ$4))=EM$8,IFERROR(--LEFT(OFFSET('Vacation Tracker'!$Q146:$AD146,0,EJ$4),LEN(OFFSET('Vacation Tracker'!$Q146:$AD146,0,EJ$4))-1),0)))</f>
        <v>0</v>
      </c>
      <c r="EN143" s="23">
        <f ca="1">SUM(OFFSET('Vacation Tracker'!$Q146:$AD146,0,EN$4))</f>
        <v>0</v>
      </c>
      <c r="EO143" s="26">
        <f t="shared" ref="EO143" ca="1" si="7087">EN143-EP143</f>
        <v>0</v>
      </c>
      <c r="EP143" s="26">
        <f t="array" aca="1" ref="EP143" ca="1">SUM(IF(RIGHT(OFFSET('Vacation Tracker'!$Q146:$AD146,0,EN$4))&lt;&gt;"O",IFERROR(--LEFT(OFFSET('Vacation Tracker'!$Q146:$AD146,0,EN$4),LEN(OFFSET('Vacation Tracker'!$Q146:$AD146,0,EN$4))-1),0)))</f>
        <v>0</v>
      </c>
      <c r="EQ143" s="26">
        <f t="array" aca="1" ref="EQ143" ca="1">SUM(IF(RIGHT(OFFSET('Vacation Tracker'!$Q146:$AD146,0,EN$4))=EQ$8,IFERROR(--LEFT(OFFSET('Vacation Tracker'!$Q146:$AD146,0,EN$4),LEN(OFFSET('Vacation Tracker'!$Q146:$AD146,0,EN$4))-1),0)))</f>
        <v>0</v>
      </c>
      <c r="ER143" s="23">
        <f ca="1">SUM(OFFSET('Vacation Tracker'!$Q146:$AD146,0,ER$4))</f>
        <v>0</v>
      </c>
      <c r="ES143" s="26">
        <f t="shared" ref="ES143" ca="1" si="7088">ER143-ET143</f>
        <v>0</v>
      </c>
      <c r="ET143" s="26">
        <f t="array" aca="1" ref="ET143" ca="1">SUM(IF(RIGHT(OFFSET('Vacation Tracker'!$Q146:$AD146,0,ER$4))&lt;&gt;"O",IFERROR(--LEFT(OFFSET('Vacation Tracker'!$Q146:$AD146,0,ER$4),LEN(OFFSET('Vacation Tracker'!$Q146:$AD146,0,ER$4))-1),0)))</f>
        <v>0</v>
      </c>
      <c r="EU143" s="26">
        <f t="array" aca="1" ref="EU143" ca="1">SUM(IF(RIGHT(OFFSET('Vacation Tracker'!$Q146:$AD146,0,ER$4))=EU$8,IFERROR(--LEFT(OFFSET('Vacation Tracker'!$Q146:$AD146,0,ER$4),LEN(OFFSET('Vacation Tracker'!$Q146:$AD146,0,ER$4))-1),0)))</f>
        <v>0</v>
      </c>
      <c r="EV143" s="23">
        <f ca="1">SUM(OFFSET('Vacation Tracker'!$Q146:$AD146,0,EV$4))</f>
        <v>0</v>
      </c>
      <c r="EW143" s="26">
        <f t="shared" ref="EW143" ca="1" si="7089">EV143-EX143</f>
        <v>0</v>
      </c>
      <c r="EX143" s="26">
        <f t="array" aca="1" ref="EX143" ca="1">SUM(IF(RIGHT(OFFSET('Vacation Tracker'!$Q146:$AD146,0,EV$4))&lt;&gt;"O",IFERROR(--LEFT(OFFSET('Vacation Tracker'!$Q146:$AD146,0,EV$4),LEN(OFFSET('Vacation Tracker'!$Q146:$AD146,0,EV$4))-1),0)))</f>
        <v>0</v>
      </c>
      <c r="EY143" s="26">
        <f t="array" aca="1" ref="EY143" ca="1">SUM(IF(RIGHT(OFFSET('Vacation Tracker'!$Q146:$AD146,0,EV$4))=EY$8,IFERROR(--LEFT(OFFSET('Vacation Tracker'!$Q146:$AD146,0,EV$4),LEN(OFFSET('Vacation Tracker'!$Q146:$AD146,0,EV$4))-1),0)))</f>
        <v>0</v>
      </c>
      <c r="EZ143" s="23">
        <f ca="1">SUM(OFFSET('Vacation Tracker'!$Q146:$AD146,0,EZ$4))</f>
        <v>0</v>
      </c>
      <c r="FA143" s="26">
        <f t="shared" ref="FA143" ca="1" si="7090">EZ143-FB143</f>
        <v>0</v>
      </c>
      <c r="FB143" s="26">
        <f t="array" aca="1" ref="FB143" ca="1">SUM(IF(RIGHT(OFFSET('Vacation Tracker'!$Q146:$AD146,0,EZ$4))&lt;&gt;"O",IFERROR(--LEFT(OFFSET('Vacation Tracker'!$Q146:$AD146,0,EZ$4),LEN(OFFSET('Vacation Tracker'!$Q146:$AD146,0,EZ$4))-1),0)))</f>
        <v>0</v>
      </c>
      <c r="FC143" s="26">
        <f t="array" aca="1" ref="FC143" ca="1">SUM(IF(RIGHT(OFFSET('Vacation Tracker'!$Q146:$AD146,0,EZ$4))=FC$8,IFERROR(--LEFT(OFFSET('Vacation Tracker'!$Q146:$AD146,0,EZ$4),LEN(OFFSET('Vacation Tracker'!$Q146:$AD146,0,EZ$4))-1),0)))</f>
        <v>0</v>
      </c>
      <c r="FD143" s="23">
        <f ca="1">SUM(OFFSET('Vacation Tracker'!$Q146:$AD146,0,FD$4))</f>
        <v>0</v>
      </c>
      <c r="FE143" s="26">
        <f t="shared" ref="FE143" ca="1" si="7091">FD143-FF143</f>
        <v>0</v>
      </c>
      <c r="FF143" s="26">
        <f t="array" aca="1" ref="FF143" ca="1">SUM(IF(RIGHT(OFFSET('Vacation Tracker'!$Q146:$AD146,0,FD$4))&lt;&gt;"O",IFERROR(--LEFT(OFFSET('Vacation Tracker'!$Q146:$AD146,0,FD$4),LEN(OFFSET('Vacation Tracker'!$Q146:$AD146,0,FD$4))-1),0)))</f>
        <v>0</v>
      </c>
      <c r="FG143" s="26">
        <f t="array" aca="1" ref="FG143" ca="1">SUM(IF(RIGHT(OFFSET('Vacation Tracker'!$Q146:$AD146,0,FD$4))=FG$8,IFERROR(--LEFT(OFFSET('Vacation Tracker'!$Q146:$AD146,0,FD$4),LEN(OFFSET('Vacation Tracker'!$Q146:$AD146,0,FD$4))-1),0)))</f>
        <v>0</v>
      </c>
      <c r="FH143" s="23">
        <f ca="1">SUM(OFFSET('Vacation Tracker'!$Q146:$AD146,0,FH$4))</f>
        <v>0</v>
      </c>
      <c r="FI143" s="26">
        <f t="shared" ref="FI143" ca="1" si="7092">FH143-FJ143</f>
        <v>0</v>
      </c>
      <c r="FJ143" s="26">
        <f t="array" aca="1" ref="FJ143" ca="1">SUM(IF(RIGHT(OFFSET('Vacation Tracker'!$Q146:$AD146,0,FH$4))&lt;&gt;"O",IFERROR(--LEFT(OFFSET('Vacation Tracker'!$Q146:$AD146,0,FH$4),LEN(OFFSET('Vacation Tracker'!$Q146:$AD146,0,FH$4))-1),0)))</f>
        <v>0</v>
      </c>
      <c r="FK143" s="26">
        <f t="array" aca="1" ref="FK143" ca="1">SUM(IF(RIGHT(OFFSET('Vacation Tracker'!$Q146:$AD146,0,FH$4))=FK$8,IFERROR(--LEFT(OFFSET('Vacation Tracker'!$Q146:$AD146,0,FH$4),LEN(OFFSET('Vacation Tracker'!$Q146:$AD146,0,FH$4))-1),0)))</f>
        <v>0</v>
      </c>
      <c r="FL143" s="23">
        <f ca="1">SUM(OFFSET('Vacation Tracker'!$Q146:$AD146,0,FL$4))</f>
        <v>0</v>
      </c>
      <c r="FM143" s="26">
        <f t="shared" ref="FM143" ca="1" si="7093">FL143-FN143</f>
        <v>0</v>
      </c>
      <c r="FN143" s="26">
        <f t="array" aca="1" ref="FN143" ca="1">SUM(IF(RIGHT(OFFSET('Vacation Tracker'!$Q146:$AD146,0,FL$4))&lt;&gt;"O",IFERROR(--LEFT(OFFSET('Vacation Tracker'!$Q146:$AD146,0,FL$4),LEN(OFFSET('Vacation Tracker'!$Q146:$AD146,0,FL$4))-1),0)))</f>
        <v>0</v>
      </c>
      <c r="FO143" s="26">
        <f t="array" aca="1" ref="FO143" ca="1">SUM(IF(RIGHT(OFFSET('Vacation Tracker'!$Q146:$AD146,0,FL$4))=FO$8,IFERROR(--LEFT(OFFSET('Vacation Tracker'!$Q146:$AD146,0,FL$4),LEN(OFFSET('Vacation Tracker'!$Q146:$AD146,0,FL$4))-1),0)))</f>
        <v>0</v>
      </c>
      <c r="FP143" s="23">
        <f ca="1">SUM(OFFSET('Vacation Tracker'!$Q146:$AD146,0,FP$4))</f>
        <v>0</v>
      </c>
      <c r="FQ143" s="26">
        <f t="shared" ref="FQ143" ca="1" si="7094">FP143-FR143</f>
        <v>0</v>
      </c>
      <c r="FR143" s="26">
        <f t="array" aca="1" ref="FR143" ca="1">SUM(IF(RIGHT(OFFSET('Vacation Tracker'!$Q146:$AD146,0,FP$4))&lt;&gt;"O",IFERROR(--LEFT(OFFSET('Vacation Tracker'!$Q146:$AD146,0,FP$4),LEN(OFFSET('Vacation Tracker'!$Q146:$AD146,0,FP$4))-1),0)))</f>
        <v>0</v>
      </c>
      <c r="FS143" s="26">
        <f t="array" aca="1" ref="FS143" ca="1">SUM(IF(RIGHT(OFFSET('Vacation Tracker'!$Q146:$AD146,0,FP$4))=FS$8,IFERROR(--LEFT(OFFSET('Vacation Tracker'!$Q146:$AD146,0,FP$4),LEN(OFFSET('Vacation Tracker'!$Q146:$AD146,0,FP$4))-1),0)))</f>
        <v>0</v>
      </c>
      <c r="FT143" s="23">
        <f ca="1">SUM(OFFSET('Vacation Tracker'!$Q146:$AD146,0,FT$4))</f>
        <v>0</v>
      </c>
      <c r="FU143" s="26">
        <f t="shared" ref="FU143" ca="1" si="7095">FT143-FV143</f>
        <v>0</v>
      </c>
      <c r="FV143" s="26">
        <f t="array" aca="1" ref="FV143" ca="1">SUM(IF(RIGHT(OFFSET('Vacation Tracker'!$Q146:$AD146,0,FT$4))&lt;&gt;"O",IFERROR(--LEFT(OFFSET('Vacation Tracker'!$Q146:$AD146,0,FT$4),LEN(OFFSET('Vacation Tracker'!$Q146:$AD146,0,FT$4))-1),0)))</f>
        <v>0</v>
      </c>
      <c r="FW143" s="26">
        <f t="array" aca="1" ref="FW143" ca="1">SUM(IF(RIGHT(OFFSET('Vacation Tracker'!$Q146:$AD146,0,FT$4))=FW$8,IFERROR(--LEFT(OFFSET('Vacation Tracker'!$Q146:$AD146,0,FT$4),LEN(OFFSET('Vacation Tracker'!$Q146:$AD146,0,FT$4))-1),0)))</f>
        <v>0</v>
      </c>
      <c r="FX143" s="23">
        <f ca="1">SUM(OFFSET('Vacation Tracker'!$Q146:$AD146,0,FX$4))</f>
        <v>0</v>
      </c>
      <c r="FY143" s="26">
        <f t="shared" ref="FY143" ca="1" si="7096">FX143-FZ143</f>
        <v>0</v>
      </c>
      <c r="FZ143" s="26">
        <f t="array" aca="1" ref="FZ143" ca="1">SUM(IF(RIGHT(OFFSET('Vacation Tracker'!$Q146:$AD146,0,FX$4))&lt;&gt;"O",IFERROR(--LEFT(OFFSET('Vacation Tracker'!$Q146:$AD146,0,FX$4),LEN(OFFSET('Vacation Tracker'!$Q146:$AD146,0,FX$4))-1),0)))</f>
        <v>0</v>
      </c>
      <c r="GA143" s="26">
        <f t="array" aca="1" ref="GA143" ca="1">SUM(IF(RIGHT(OFFSET('Vacation Tracker'!$Q146:$AD146,0,FX$4))=GA$8,IFERROR(--LEFT(OFFSET('Vacation Tracker'!$Q146:$AD146,0,FX$4),LEN(OFFSET('Vacation Tracker'!$Q146:$AD146,0,FX$4))-1),0)))</f>
        <v>0</v>
      </c>
      <c r="GB143" s="23">
        <f ca="1">SUM(OFFSET('Vacation Tracker'!$Q146:$AD146,0,GB$4))</f>
        <v>0</v>
      </c>
      <c r="GC143" s="26">
        <f t="shared" ref="GC143" ca="1" si="7097">GB143-GD143</f>
        <v>0</v>
      </c>
      <c r="GD143" s="26">
        <f t="array" aca="1" ref="GD143" ca="1">SUM(IF(RIGHT(OFFSET('Vacation Tracker'!$Q146:$AD146,0,GB$4))&lt;&gt;"O",IFERROR(--LEFT(OFFSET('Vacation Tracker'!$Q146:$AD146,0,GB$4),LEN(OFFSET('Vacation Tracker'!$Q146:$AD146,0,GB$4))-1),0)))</f>
        <v>0</v>
      </c>
      <c r="GE143" s="26">
        <f t="array" aca="1" ref="GE143" ca="1">SUM(IF(RIGHT(OFFSET('Vacation Tracker'!$Q146:$AD146,0,GB$4))=GE$8,IFERROR(--LEFT(OFFSET('Vacation Tracker'!$Q146:$AD146,0,GB$4),LEN(OFFSET('Vacation Tracker'!$Q146:$AD146,0,GB$4))-1),0)))</f>
        <v>0</v>
      </c>
      <c r="GF143" s="23">
        <f ca="1">SUM(OFFSET('Vacation Tracker'!$Q146:$AD146,0,GF$4))</f>
        <v>0</v>
      </c>
      <c r="GG143" s="26">
        <f t="shared" ref="GG143" ca="1" si="7098">GF143-GH143</f>
        <v>0</v>
      </c>
      <c r="GH143" s="26">
        <f t="array" aca="1" ref="GH143" ca="1">SUM(IF(RIGHT(OFFSET('Vacation Tracker'!$Q146:$AD146,0,GF$4))&lt;&gt;"O",IFERROR(--LEFT(OFFSET('Vacation Tracker'!$Q146:$AD146,0,GF$4),LEN(OFFSET('Vacation Tracker'!$Q146:$AD146,0,GF$4))-1),0)))</f>
        <v>0</v>
      </c>
      <c r="GI143" s="26">
        <f t="array" aca="1" ref="GI143" ca="1">SUM(IF(RIGHT(OFFSET('Vacation Tracker'!$Q146:$AD146,0,GF$4))=GI$8,IFERROR(--LEFT(OFFSET('Vacation Tracker'!$Q146:$AD146,0,GF$4),LEN(OFFSET('Vacation Tracker'!$Q146:$AD146,0,GF$4))-1),0)))</f>
        <v>0</v>
      </c>
      <c r="GJ143" s="23">
        <f ca="1">SUM(OFFSET('Vacation Tracker'!$Q146:$AD146,0,GJ$4))</f>
        <v>0</v>
      </c>
      <c r="GK143" s="26">
        <f t="shared" ref="GK143" ca="1" si="7099">GJ143-GL143</f>
        <v>0</v>
      </c>
      <c r="GL143" s="26">
        <f t="array" aca="1" ref="GL143" ca="1">SUM(IF(RIGHT(OFFSET('Vacation Tracker'!$Q146:$AD146,0,GJ$4))&lt;&gt;"O",IFERROR(--LEFT(OFFSET('Vacation Tracker'!$Q146:$AD146,0,GJ$4),LEN(OFFSET('Vacation Tracker'!$Q146:$AD146,0,GJ$4))-1),0)))</f>
        <v>0</v>
      </c>
      <c r="GM143" s="26">
        <f t="array" aca="1" ref="GM143" ca="1">SUM(IF(RIGHT(OFFSET('Vacation Tracker'!$Q146:$AD146,0,GJ$4))=GM$8,IFERROR(--LEFT(OFFSET('Vacation Tracker'!$Q146:$AD146,0,GJ$4),LEN(OFFSET('Vacation Tracker'!$Q146:$AD146,0,GJ$4))-1),0)))</f>
        <v>0</v>
      </c>
      <c r="GN143" s="23">
        <f ca="1">SUM(OFFSET('Vacation Tracker'!$Q146:$AD146,0,GN$4))</f>
        <v>0</v>
      </c>
      <c r="GO143" s="26">
        <f t="shared" ref="GO143" ca="1" si="7100">GN143-GP143</f>
        <v>0</v>
      </c>
      <c r="GP143" s="26">
        <f t="array" aca="1" ref="GP143" ca="1">SUM(IF(RIGHT(OFFSET('Vacation Tracker'!$Q146:$AD146,0,GN$4))&lt;&gt;"O",IFERROR(--LEFT(OFFSET('Vacation Tracker'!$Q146:$AD146,0,GN$4),LEN(OFFSET('Vacation Tracker'!$Q146:$AD146,0,GN$4))-1),0)))</f>
        <v>0</v>
      </c>
      <c r="GQ143" s="26">
        <f t="array" aca="1" ref="GQ143" ca="1">SUM(IF(RIGHT(OFFSET('Vacation Tracker'!$Q146:$AD146,0,GN$4))=GQ$8,IFERROR(--LEFT(OFFSET('Vacation Tracker'!$Q146:$AD146,0,GN$4),LEN(OFFSET('Vacation Tracker'!$Q146:$AD146,0,GN$4))-1),0)))</f>
        <v>0</v>
      </c>
      <c r="GR143" s="23">
        <f ca="1">SUM(OFFSET('Vacation Tracker'!$Q146:$AD146,0,GR$4))</f>
        <v>0</v>
      </c>
      <c r="GS143" s="26">
        <f t="shared" ref="GS143" ca="1" si="7101">GR143-GT143</f>
        <v>0</v>
      </c>
      <c r="GT143" s="26">
        <f t="array" aca="1" ref="GT143" ca="1">SUM(IF(RIGHT(OFFSET('Vacation Tracker'!$Q146:$AD146,0,GR$4))&lt;&gt;"O",IFERROR(--LEFT(OFFSET('Vacation Tracker'!$Q146:$AD146,0,GR$4),LEN(OFFSET('Vacation Tracker'!$Q146:$AD146,0,GR$4))-1),0)))</f>
        <v>0</v>
      </c>
      <c r="GU143" s="26">
        <f t="array" aca="1" ref="GU143" ca="1">SUM(IF(RIGHT(OFFSET('Vacation Tracker'!$Q146:$AD146,0,GR$4))=GU$8,IFERROR(--LEFT(OFFSET('Vacation Tracker'!$Q146:$AD146,0,GR$4),LEN(OFFSET('Vacation Tracker'!$Q146:$AD146,0,GR$4))-1),0)))</f>
        <v>0</v>
      </c>
      <c r="GV143" s="23">
        <f ca="1">SUM(OFFSET('Vacation Tracker'!$Q146:$AD146,0,GV$4))</f>
        <v>0</v>
      </c>
      <c r="GW143" s="26">
        <f t="shared" ref="GW143" ca="1" si="7102">GV143-GX143</f>
        <v>0</v>
      </c>
      <c r="GX143" s="26">
        <f t="array" aca="1" ref="GX143" ca="1">SUM(IF(RIGHT(OFFSET('Vacation Tracker'!$Q146:$AD146,0,GV$4))&lt;&gt;"O",IFERROR(--LEFT(OFFSET('Vacation Tracker'!$Q146:$AD146,0,GV$4),LEN(OFFSET('Vacation Tracker'!$Q146:$AD146,0,GV$4))-1),0)))</f>
        <v>0</v>
      </c>
      <c r="GY143" s="26">
        <f t="array" aca="1" ref="GY143" ca="1">SUM(IF(RIGHT(OFFSET('Vacation Tracker'!$Q146:$AD146,0,GV$4))=GY$8,IFERROR(--LEFT(OFFSET('Vacation Tracker'!$Q146:$AD146,0,GV$4),LEN(OFFSET('Vacation Tracker'!$Q146:$AD146,0,GV$4))-1),0)))</f>
        <v>0</v>
      </c>
      <c r="GZ143" s="23">
        <f ca="1">SUM(OFFSET('Vacation Tracker'!$Q146:$AD146,0,GZ$4))</f>
        <v>0</v>
      </c>
      <c r="HA143" s="26">
        <f t="shared" ref="HA143" ca="1" si="7103">GZ143-HB143</f>
        <v>0</v>
      </c>
      <c r="HB143" s="26">
        <f t="array" aca="1" ref="HB143" ca="1">SUM(IF(RIGHT(OFFSET('Vacation Tracker'!$Q146:$AD146,0,GZ$4))&lt;&gt;"O",IFERROR(--LEFT(OFFSET('Vacation Tracker'!$Q146:$AD146,0,GZ$4),LEN(OFFSET('Vacation Tracker'!$Q146:$AD146,0,GZ$4))-1),0)))</f>
        <v>0</v>
      </c>
      <c r="HC143" s="26">
        <f t="array" aca="1" ref="HC143" ca="1">SUM(IF(RIGHT(OFFSET('Vacation Tracker'!$Q146:$AD146,0,GZ$4))=HC$8,IFERROR(--LEFT(OFFSET('Vacation Tracker'!$Q146:$AD146,0,GZ$4),LEN(OFFSET('Vacation Tracker'!$Q146:$AD146,0,GZ$4))-1),0)))</f>
        <v>0</v>
      </c>
      <c r="HD143" s="23">
        <f ca="1">SUM(OFFSET('Vacation Tracker'!$Q146:$AD146,0,HD$4))</f>
        <v>0</v>
      </c>
      <c r="HE143" s="26">
        <f t="shared" ref="HE143" ca="1" si="7104">HD143-HF143</f>
        <v>0</v>
      </c>
      <c r="HF143" s="26">
        <f t="array" aca="1" ref="HF143" ca="1">SUM(IF(RIGHT(OFFSET('Vacation Tracker'!$Q146:$AD146,0,HD$4))&lt;&gt;"O",IFERROR(--LEFT(OFFSET('Vacation Tracker'!$Q146:$AD146,0,HD$4),LEN(OFFSET('Vacation Tracker'!$Q146:$AD146,0,HD$4))-1),0)))</f>
        <v>0</v>
      </c>
      <c r="HG143" s="26">
        <f t="array" aca="1" ref="HG143" ca="1">SUM(IF(RIGHT(OFFSET('Vacation Tracker'!$Q146:$AD146,0,HD$4))=HG$8,IFERROR(--LEFT(OFFSET('Vacation Tracker'!$Q146:$AD146,0,HD$4),LEN(OFFSET('Vacation Tracker'!$Q146:$AD146,0,HD$4))-1),0)))</f>
        <v>0</v>
      </c>
      <c r="HH143" s="23">
        <f ca="1">SUM(OFFSET('Vacation Tracker'!$Q146:$AD146,0,HH$4))</f>
        <v>0</v>
      </c>
      <c r="HI143" s="26">
        <f t="shared" ref="HI143" ca="1" si="7105">HH143-HJ143</f>
        <v>0</v>
      </c>
      <c r="HJ143" s="26">
        <f t="array" aca="1" ref="HJ143" ca="1">SUM(IF(RIGHT(OFFSET('Vacation Tracker'!$Q146:$AD146,0,HH$4))&lt;&gt;"O",IFERROR(--LEFT(OFFSET('Vacation Tracker'!$Q146:$AD146,0,HH$4),LEN(OFFSET('Vacation Tracker'!$Q146:$AD146,0,HH$4))-1),0)))</f>
        <v>0</v>
      </c>
      <c r="HK143" s="26">
        <f t="array" aca="1" ref="HK143" ca="1">SUM(IF(RIGHT(OFFSET('Vacation Tracker'!$Q146:$AD146,0,HH$4))=HK$8,IFERROR(--LEFT(OFFSET('Vacation Tracker'!$Q146:$AD146,0,HH$4),LEN(OFFSET('Vacation Tracker'!$Q146:$AD146,0,HH$4))-1),0)))</f>
        <v>0</v>
      </c>
      <c r="HL143" s="23">
        <f ca="1">SUM(OFFSET('Vacation Tracker'!$Q146:$AD146,0,HL$4))</f>
        <v>0</v>
      </c>
      <c r="HM143" s="26">
        <f t="shared" ref="HM143" ca="1" si="7106">HL143-HN143</f>
        <v>0</v>
      </c>
      <c r="HN143" s="26">
        <f t="array" aca="1" ref="HN143" ca="1">SUM(IF(RIGHT(OFFSET('Vacation Tracker'!$Q146:$AD146,0,HL$4))&lt;&gt;"O",IFERROR(--LEFT(OFFSET('Vacation Tracker'!$Q146:$AD146,0,HL$4),LEN(OFFSET('Vacation Tracker'!$Q146:$AD146,0,HL$4))-1),0)))</f>
        <v>0</v>
      </c>
      <c r="HO143" s="26">
        <f t="array" aca="1" ref="HO143" ca="1">SUM(IF(RIGHT(OFFSET('Vacation Tracker'!$Q146:$AD146,0,HL$4))=HO$8,IFERROR(--LEFT(OFFSET('Vacation Tracker'!$Q146:$AD146,0,HL$4),LEN(OFFSET('Vacation Tracker'!$Q146:$AD146,0,HL$4))-1),0)))</f>
        <v>0</v>
      </c>
      <c r="HP143" s="23">
        <f ca="1">SUM(OFFSET('Vacation Tracker'!$Q146:$AD146,0,HP$4))</f>
        <v>0</v>
      </c>
      <c r="HQ143" s="26">
        <f t="shared" ref="HQ143" ca="1" si="7107">HP143-HR143</f>
        <v>0</v>
      </c>
      <c r="HR143" s="26">
        <f t="array" aca="1" ref="HR143" ca="1">SUM(IF(RIGHT(OFFSET('Vacation Tracker'!$Q146:$AD146,0,HP$4))&lt;&gt;"O",IFERROR(--LEFT(OFFSET('Vacation Tracker'!$Q146:$AD146,0,HP$4),LEN(OFFSET('Vacation Tracker'!$Q146:$AD146,0,HP$4))-1),0)))</f>
        <v>0</v>
      </c>
      <c r="HS143" s="23">
        <f t="array" aca="1" ref="HS143" ca="1">SUM(IF(RIGHT(OFFSET('Vacation Tracker'!$Q146:$AD146,0,HP$4))=HS$8,IFERROR(--LEFT(OFFSET('Vacation Tracker'!$Q146:$AD146,0,HP$4),LEN(OFFSET('Vacation Tracker'!$Q146:$AD146,0,HP$4))-1),0)))</f>
        <v>0</v>
      </c>
    </row>
    <row r="144" spans="2:227" ht="15" customHeight="1" x14ac:dyDescent="0.2">
      <c r="B144" s="23">
        <f>IF('Vacation Tracker'!B147&lt;&gt;"",'Vacation Tracker'!B147,"")</f>
        <v>136</v>
      </c>
      <c r="C144" s="24" t="str">
        <f>IF('Vacation Tracker'!C147&lt;&gt;"",'Vacation Tracker'!C147,"")</f>
        <v/>
      </c>
      <c r="D144" s="25" t="str">
        <f>IF('Vacation Tracker'!D147&lt;&gt;"",'Vacation Tracker'!D147,"")</f>
        <v/>
      </c>
      <c r="E144" s="25" t="str">
        <f>IF('Vacation Tracker'!E147&lt;&gt;"",'Vacation Tracker'!E147,"")</f>
        <v/>
      </c>
      <c r="F144" s="24" t="str">
        <f>IF('Vacation Tracker'!F147&lt;&gt;"",'Vacation Tracker'!F147,"")</f>
        <v/>
      </c>
      <c r="G144" s="24" t="str">
        <f>IF('Vacation Tracker'!G147&lt;&gt;"",'Vacation Tracker'!G147,"")</f>
        <v/>
      </c>
      <c r="H144" s="23" t="str">
        <f t="shared" si="6389"/>
        <v/>
      </c>
      <c r="I144" s="23" t="str">
        <f t="shared" si="6389"/>
        <v/>
      </c>
      <c r="J144" s="23" t="str">
        <f t="shared" si="6389"/>
        <v/>
      </c>
      <c r="K144" s="23" t="str">
        <f t="shared" si="6801"/>
        <v/>
      </c>
      <c r="L144" s="23">
        <f ca="1">SUM(OFFSET('Vacation Tracker'!$Q147:$AD147,0,L$4))</f>
        <v>0</v>
      </c>
      <c r="M144" s="26">
        <f t="shared" ca="1" si="6747"/>
        <v>0</v>
      </c>
      <c r="N144" s="26">
        <f t="array" aca="1" ref="N144" ca="1">SUM(IF(RIGHT(OFFSET('Vacation Tracker'!$Q147:$AD147,0,L$4))&lt;&gt;"O",IFERROR(--LEFT(OFFSET('Vacation Tracker'!$Q147:$AD147,0,L$4),LEN(OFFSET('Vacation Tracker'!$Q147:$AD147,0,L$4))-1),0)))</f>
        <v>0</v>
      </c>
      <c r="O144" s="26">
        <f t="array" aca="1" ref="O144" ca="1">SUM(IF(RIGHT(OFFSET('Vacation Tracker'!$Q147:$AD147,0,L$4))=O$8,IFERROR(--LEFT(OFFSET('Vacation Tracker'!$Q147:$AD147,0,L$4),LEN(OFFSET('Vacation Tracker'!$Q147:$AD147,0,L$4))-1),0)))</f>
        <v>0</v>
      </c>
      <c r="P144" s="23">
        <f ca="1">SUM(OFFSET('Vacation Tracker'!$Q147:$AD147,0,P$4))</f>
        <v>0</v>
      </c>
      <c r="Q144" s="26">
        <f t="shared" ca="1" si="6748"/>
        <v>0</v>
      </c>
      <c r="R144" s="26">
        <f t="array" aca="1" ref="R144" ca="1">SUM(IF(RIGHT(OFFSET('Vacation Tracker'!$Q147:$AD147,0,P$4))&lt;&gt;"O",IFERROR(--LEFT(OFFSET('Vacation Tracker'!$Q147:$AD147,0,P$4),LEN(OFFSET('Vacation Tracker'!$Q147:$AD147,0,P$4))-1),0)))</f>
        <v>0</v>
      </c>
      <c r="S144" s="26">
        <f t="array" aca="1" ref="S144" ca="1">SUM(IF(RIGHT(OFFSET('Vacation Tracker'!$Q147:$AD147,0,P$4))=S$8,IFERROR(--LEFT(OFFSET('Vacation Tracker'!$Q147:$AD147,0,P$4),LEN(OFFSET('Vacation Tracker'!$Q147:$AD147,0,P$4))-1),0)))</f>
        <v>0</v>
      </c>
      <c r="T144" s="23">
        <f ca="1">SUM(OFFSET('Vacation Tracker'!$Q147:$AD147,0,T$4))</f>
        <v>0</v>
      </c>
      <c r="U144" s="26">
        <f t="shared" ca="1" si="6749"/>
        <v>0</v>
      </c>
      <c r="V144" s="26">
        <f t="array" aca="1" ref="V144" ca="1">SUM(IF(RIGHT(OFFSET('Vacation Tracker'!$Q147:$AD147,0,T$4))&lt;&gt;"O",IFERROR(--LEFT(OFFSET('Vacation Tracker'!$Q147:$AD147,0,T$4),LEN(OFFSET('Vacation Tracker'!$Q147:$AD147,0,T$4))-1),0)))</f>
        <v>0</v>
      </c>
      <c r="W144" s="26">
        <f t="array" aca="1" ref="W144" ca="1">SUM(IF(RIGHT(OFFSET('Vacation Tracker'!$Q147:$AD147,0,T$4))=W$8,IFERROR(--LEFT(OFFSET('Vacation Tracker'!$Q147:$AD147,0,T$4),LEN(OFFSET('Vacation Tracker'!$Q147:$AD147,0,T$4))-1),0)))</f>
        <v>0</v>
      </c>
      <c r="X144" s="23">
        <f ca="1">SUM(OFFSET('Vacation Tracker'!$Q147:$AD147,0,X$4))</f>
        <v>0</v>
      </c>
      <c r="Y144" s="26">
        <f t="shared" ref="Y144" ca="1" si="7108">X144-Z144</f>
        <v>0</v>
      </c>
      <c r="Z144" s="26">
        <f t="array" aca="1" ref="Z144" ca="1">SUM(IF(RIGHT(OFFSET('Vacation Tracker'!$Q147:$AD147,0,X$4))&lt;&gt;"O",IFERROR(--LEFT(OFFSET('Vacation Tracker'!$Q147:$AD147,0,X$4),LEN(OFFSET('Vacation Tracker'!$Q147:$AD147,0,X$4))-1),0)))</f>
        <v>0</v>
      </c>
      <c r="AA144" s="26">
        <f t="array" aca="1" ref="AA144" ca="1">SUM(IF(RIGHT(OFFSET('Vacation Tracker'!$Q147:$AD147,0,X$4))=AA$8,IFERROR(--LEFT(OFFSET('Vacation Tracker'!$Q147:$AD147,0,X$4),LEN(OFFSET('Vacation Tracker'!$Q147:$AD147,0,X$4))-1),0)))</f>
        <v>0</v>
      </c>
      <c r="AB144" s="23">
        <f ca="1">SUM(OFFSET('Vacation Tracker'!$Q147:$AD147,0,AB$4))</f>
        <v>0</v>
      </c>
      <c r="AC144" s="26">
        <f t="shared" ref="AC144" ca="1" si="7109">AB144-AD144</f>
        <v>0</v>
      </c>
      <c r="AD144" s="26">
        <f t="array" aca="1" ref="AD144" ca="1">SUM(IF(RIGHT(OFFSET('Vacation Tracker'!$Q147:$AD147,0,AB$4))&lt;&gt;"O",IFERROR(--LEFT(OFFSET('Vacation Tracker'!$Q147:$AD147,0,AB$4),LEN(OFFSET('Vacation Tracker'!$Q147:$AD147,0,AB$4))-1),0)))</f>
        <v>0</v>
      </c>
      <c r="AE144" s="26">
        <f t="array" aca="1" ref="AE144" ca="1">SUM(IF(RIGHT(OFFSET('Vacation Tracker'!$Q147:$AD147,0,AB$4))=AE$8,IFERROR(--LEFT(OFFSET('Vacation Tracker'!$Q147:$AD147,0,AB$4),LEN(OFFSET('Vacation Tracker'!$Q147:$AD147,0,AB$4))-1),0)))</f>
        <v>0</v>
      </c>
      <c r="AF144" s="23">
        <f ca="1">SUM(OFFSET('Vacation Tracker'!$Q147:$AD147,0,AF$4))</f>
        <v>0</v>
      </c>
      <c r="AG144" s="26">
        <f t="shared" ref="AG144" ca="1" si="7110">AF144-AH144</f>
        <v>0</v>
      </c>
      <c r="AH144" s="26">
        <f t="array" aca="1" ref="AH144" ca="1">SUM(IF(RIGHT(OFFSET('Vacation Tracker'!$Q147:$AD147,0,AF$4))&lt;&gt;"O",IFERROR(--LEFT(OFFSET('Vacation Tracker'!$Q147:$AD147,0,AF$4),LEN(OFFSET('Vacation Tracker'!$Q147:$AD147,0,AF$4))-1),0)))</f>
        <v>0</v>
      </c>
      <c r="AI144" s="26">
        <f t="array" aca="1" ref="AI144" ca="1">SUM(IF(RIGHT(OFFSET('Vacation Tracker'!$Q147:$AD147,0,AF$4))=AI$8,IFERROR(--LEFT(OFFSET('Vacation Tracker'!$Q147:$AD147,0,AF$4),LEN(OFFSET('Vacation Tracker'!$Q147:$AD147,0,AF$4))-1),0)))</f>
        <v>0</v>
      </c>
      <c r="AJ144" s="23">
        <f ca="1">SUM(OFFSET('Vacation Tracker'!$Q147:$AD147,0,AJ$4))</f>
        <v>0</v>
      </c>
      <c r="AK144" s="26">
        <f t="shared" ref="AK144" ca="1" si="7111">AJ144-AL144</f>
        <v>0</v>
      </c>
      <c r="AL144" s="26">
        <f t="array" aca="1" ref="AL144" ca="1">SUM(IF(RIGHT(OFFSET('Vacation Tracker'!$Q147:$AD147,0,AJ$4))&lt;&gt;"O",IFERROR(--LEFT(OFFSET('Vacation Tracker'!$Q147:$AD147,0,AJ$4),LEN(OFFSET('Vacation Tracker'!$Q147:$AD147,0,AJ$4))-1),0)))</f>
        <v>0</v>
      </c>
      <c r="AM144" s="26">
        <f t="array" aca="1" ref="AM144" ca="1">SUM(IF(RIGHT(OFFSET('Vacation Tracker'!$Q147:$AD147,0,AJ$4))=AM$8,IFERROR(--LEFT(OFFSET('Vacation Tracker'!$Q147:$AD147,0,AJ$4),LEN(OFFSET('Vacation Tracker'!$Q147:$AD147,0,AJ$4))-1),0)))</f>
        <v>0</v>
      </c>
      <c r="AN144" s="23">
        <f ca="1">SUM(OFFSET('Vacation Tracker'!$Q147:$AD147,0,AN$4))</f>
        <v>0</v>
      </c>
      <c r="AO144" s="26">
        <f t="shared" ref="AO144" ca="1" si="7112">AN144-AP144</f>
        <v>0</v>
      </c>
      <c r="AP144" s="26">
        <f t="array" aca="1" ref="AP144" ca="1">SUM(IF(RIGHT(OFFSET('Vacation Tracker'!$Q147:$AD147,0,AN$4))&lt;&gt;"O",IFERROR(--LEFT(OFFSET('Vacation Tracker'!$Q147:$AD147,0,AN$4),LEN(OFFSET('Vacation Tracker'!$Q147:$AD147,0,AN$4))-1),0)))</f>
        <v>0</v>
      </c>
      <c r="AQ144" s="26">
        <f t="array" aca="1" ref="AQ144" ca="1">SUM(IF(RIGHT(OFFSET('Vacation Tracker'!$Q147:$AD147,0,AN$4))=AQ$8,IFERROR(--LEFT(OFFSET('Vacation Tracker'!$Q147:$AD147,0,AN$4),LEN(OFFSET('Vacation Tracker'!$Q147:$AD147,0,AN$4))-1),0)))</f>
        <v>0</v>
      </c>
      <c r="AR144" s="23">
        <f ca="1">SUM(OFFSET('Vacation Tracker'!$Q147:$AD147,0,AR$4))</f>
        <v>0</v>
      </c>
      <c r="AS144" s="26">
        <f t="shared" ref="AS144" ca="1" si="7113">AR144-AT144</f>
        <v>0</v>
      </c>
      <c r="AT144" s="26">
        <f t="array" aca="1" ref="AT144" ca="1">SUM(IF(RIGHT(OFFSET('Vacation Tracker'!$Q147:$AD147,0,AR$4))&lt;&gt;"O",IFERROR(--LEFT(OFFSET('Vacation Tracker'!$Q147:$AD147,0,AR$4),LEN(OFFSET('Vacation Tracker'!$Q147:$AD147,0,AR$4))-1),0)))</f>
        <v>0</v>
      </c>
      <c r="AU144" s="26">
        <f t="array" aca="1" ref="AU144" ca="1">SUM(IF(RIGHT(OFFSET('Vacation Tracker'!$Q147:$AD147,0,AR$4))=AU$8,IFERROR(--LEFT(OFFSET('Vacation Tracker'!$Q147:$AD147,0,AR$4),LEN(OFFSET('Vacation Tracker'!$Q147:$AD147,0,AR$4))-1),0)))</f>
        <v>0</v>
      </c>
      <c r="AV144" s="23">
        <f ca="1">SUM(OFFSET('Vacation Tracker'!$Q147:$AD147,0,AV$4))</f>
        <v>0</v>
      </c>
      <c r="AW144" s="26">
        <f t="shared" ref="AW144" ca="1" si="7114">AV144-AX144</f>
        <v>0</v>
      </c>
      <c r="AX144" s="26">
        <f t="array" aca="1" ref="AX144" ca="1">SUM(IF(RIGHT(OFFSET('Vacation Tracker'!$Q147:$AD147,0,AV$4))&lt;&gt;"O",IFERROR(--LEFT(OFFSET('Vacation Tracker'!$Q147:$AD147,0,AV$4),LEN(OFFSET('Vacation Tracker'!$Q147:$AD147,0,AV$4))-1),0)))</f>
        <v>0</v>
      </c>
      <c r="AY144" s="26">
        <f t="array" aca="1" ref="AY144" ca="1">SUM(IF(RIGHT(OFFSET('Vacation Tracker'!$Q147:$AD147,0,AV$4))=AY$8,IFERROR(--LEFT(OFFSET('Vacation Tracker'!$Q147:$AD147,0,AV$4),LEN(OFFSET('Vacation Tracker'!$Q147:$AD147,0,AV$4))-1),0)))</f>
        <v>0</v>
      </c>
      <c r="AZ144" s="23">
        <f ca="1">SUM(OFFSET('Vacation Tracker'!$Q147:$AD147,0,AZ$4))</f>
        <v>0</v>
      </c>
      <c r="BA144" s="26">
        <f t="shared" ref="BA144" ca="1" si="7115">AZ144-BB144</f>
        <v>0</v>
      </c>
      <c r="BB144" s="26">
        <f t="array" aca="1" ref="BB144" ca="1">SUM(IF(RIGHT(OFFSET('Vacation Tracker'!$Q147:$AD147,0,AZ$4))&lt;&gt;"O",IFERROR(--LEFT(OFFSET('Vacation Tracker'!$Q147:$AD147,0,AZ$4),LEN(OFFSET('Vacation Tracker'!$Q147:$AD147,0,AZ$4))-1),0)))</f>
        <v>0</v>
      </c>
      <c r="BC144" s="26">
        <f t="array" aca="1" ref="BC144" ca="1">SUM(IF(RIGHT(OFFSET('Vacation Tracker'!$Q147:$AD147,0,AZ$4))=BC$8,IFERROR(--LEFT(OFFSET('Vacation Tracker'!$Q147:$AD147,0,AZ$4),LEN(OFFSET('Vacation Tracker'!$Q147:$AD147,0,AZ$4))-1),0)))</f>
        <v>0</v>
      </c>
      <c r="BD144" s="23">
        <f ca="1">SUM(OFFSET('Vacation Tracker'!$Q147:$AD147,0,BD$4))</f>
        <v>0</v>
      </c>
      <c r="BE144" s="26">
        <f t="shared" ref="BE144" ca="1" si="7116">BD144-BF144</f>
        <v>0</v>
      </c>
      <c r="BF144" s="26">
        <f t="array" aca="1" ref="BF144" ca="1">SUM(IF(RIGHT(OFFSET('Vacation Tracker'!$Q147:$AD147,0,BD$4))&lt;&gt;"O",IFERROR(--LEFT(OFFSET('Vacation Tracker'!$Q147:$AD147,0,BD$4),LEN(OFFSET('Vacation Tracker'!$Q147:$AD147,0,BD$4))-1),0)))</f>
        <v>0</v>
      </c>
      <c r="BG144" s="26">
        <f t="array" aca="1" ref="BG144" ca="1">SUM(IF(RIGHT(OFFSET('Vacation Tracker'!$Q147:$AD147,0,BD$4))=BG$8,IFERROR(--LEFT(OFFSET('Vacation Tracker'!$Q147:$AD147,0,BD$4),LEN(OFFSET('Vacation Tracker'!$Q147:$AD147,0,BD$4))-1),0)))</f>
        <v>0</v>
      </c>
      <c r="BH144" s="23">
        <f ca="1">SUM(OFFSET('Vacation Tracker'!$Q147:$AD147,0,BH$4))</f>
        <v>0</v>
      </c>
      <c r="BI144" s="26">
        <f t="shared" ref="BI144" ca="1" si="7117">BH144-BJ144</f>
        <v>0</v>
      </c>
      <c r="BJ144" s="26">
        <f t="array" aca="1" ref="BJ144" ca="1">SUM(IF(RIGHT(OFFSET('Vacation Tracker'!$Q147:$AD147,0,BH$4))&lt;&gt;"O",IFERROR(--LEFT(OFFSET('Vacation Tracker'!$Q147:$AD147,0,BH$4),LEN(OFFSET('Vacation Tracker'!$Q147:$AD147,0,BH$4))-1),0)))</f>
        <v>0</v>
      </c>
      <c r="BK144" s="26">
        <f t="array" aca="1" ref="BK144" ca="1">SUM(IF(RIGHT(OFFSET('Vacation Tracker'!$Q147:$AD147,0,BH$4))=BK$8,IFERROR(--LEFT(OFFSET('Vacation Tracker'!$Q147:$AD147,0,BH$4),LEN(OFFSET('Vacation Tracker'!$Q147:$AD147,0,BH$4))-1),0)))</f>
        <v>0</v>
      </c>
      <c r="BL144" s="23">
        <f ca="1">SUM(OFFSET('Vacation Tracker'!$Q147:$AD147,0,BL$4))</f>
        <v>0</v>
      </c>
      <c r="BM144" s="26">
        <f t="shared" ref="BM144" ca="1" si="7118">BL144-BN144</f>
        <v>0</v>
      </c>
      <c r="BN144" s="26">
        <f t="array" aca="1" ref="BN144" ca="1">SUM(IF(RIGHT(OFFSET('Vacation Tracker'!$Q147:$AD147,0,BL$4))&lt;&gt;"O",IFERROR(--LEFT(OFFSET('Vacation Tracker'!$Q147:$AD147,0,BL$4),LEN(OFFSET('Vacation Tracker'!$Q147:$AD147,0,BL$4))-1),0)))</f>
        <v>0</v>
      </c>
      <c r="BO144" s="26">
        <f t="array" aca="1" ref="BO144" ca="1">SUM(IF(RIGHT(OFFSET('Vacation Tracker'!$Q147:$AD147,0,BL$4))=BO$8,IFERROR(--LEFT(OFFSET('Vacation Tracker'!$Q147:$AD147,0,BL$4),LEN(OFFSET('Vacation Tracker'!$Q147:$AD147,0,BL$4))-1),0)))</f>
        <v>0</v>
      </c>
      <c r="BP144" s="23">
        <f ca="1">SUM(OFFSET('Vacation Tracker'!$Q147:$AD147,0,BP$4))</f>
        <v>0</v>
      </c>
      <c r="BQ144" s="26">
        <f t="shared" ref="BQ144" ca="1" si="7119">BP144-BR144</f>
        <v>0</v>
      </c>
      <c r="BR144" s="26">
        <f t="array" aca="1" ref="BR144" ca="1">SUM(IF(RIGHT(OFFSET('Vacation Tracker'!$Q147:$AD147,0,BP$4))&lt;&gt;"O",IFERROR(--LEFT(OFFSET('Vacation Tracker'!$Q147:$AD147,0,BP$4),LEN(OFFSET('Vacation Tracker'!$Q147:$AD147,0,BP$4))-1),0)))</f>
        <v>0</v>
      </c>
      <c r="BS144" s="26">
        <f t="array" aca="1" ref="BS144" ca="1">SUM(IF(RIGHT(OFFSET('Vacation Tracker'!$Q147:$AD147,0,BP$4))=BS$8,IFERROR(--LEFT(OFFSET('Vacation Tracker'!$Q147:$AD147,0,BP$4),LEN(OFFSET('Vacation Tracker'!$Q147:$AD147,0,BP$4))-1),0)))</f>
        <v>0</v>
      </c>
      <c r="BT144" s="23">
        <f ca="1">SUM(OFFSET('Vacation Tracker'!$Q147:$AD147,0,BT$4))</f>
        <v>0</v>
      </c>
      <c r="BU144" s="26">
        <f t="shared" ref="BU144" ca="1" si="7120">BT144-BV144</f>
        <v>0</v>
      </c>
      <c r="BV144" s="26">
        <f t="array" aca="1" ref="BV144" ca="1">SUM(IF(RIGHT(OFFSET('Vacation Tracker'!$Q147:$AD147,0,BT$4))&lt;&gt;"O",IFERROR(--LEFT(OFFSET('Vacation Tracker'!$Q147:$AD147,0,BT$4),LEN(OFFSET('Vacation Tracker'!$Q147:$AD147,0,BT$4))-1),0)))</f>
        <v>0</v>
      </c>
      <c r="BW144" s="26">
        <f t="array" aca="1" ref="BW144" ca="1">SUM(IF(RIGHT(OFFSET('Vacation Tracker'!$Q147:$AD147,0,BT$4))=BW$8,IFERROR(--LEFT(OFFSET('Vacation Tracker'!$Q147:$AD147,0,BT$4),LEN(OFFSET('Vacation Tracker'!$Q147:$AD147,0,BT$4))-1),0)))</f>
        <v>0</v>
      </c>
      <c r="BX144" s="23">
        <f ca="1">SUM(OFFSET('Vacation Tracker'!$Q147:$AD147,0,BX$4))</f>
        <v>0</v>
      </c>
      <c r="BY144" s="26">
        <f t="shared" ref="BY144" ca="1" si="7121">BX144-BZ144</f>
        <v>0</v>
      </c>
      <c r="BZ144" s="26">
        <f t="array" aca="1" ref="BZ144" ca="1">SUM(IF(RIGHT(OFFSET('Vacation Tracker'!$Q147:$AD147,0,BX$4))&lt;&gt;"O",IFERROR(--LEFT(OFFSET('Vacation Tracker'!$Q147:$AD147,0,BX$4),LEN(OFFSET('Vacation Tracker'!$Q147:$AD147,0,BX$4))-1),0)))</f>
        <v>0</v>
      </c>
      <c r="CA144" s="26">
        <f t="array" aca="1" ref="CA144" ca="1">SUM(IF(RIGHT(OFFSET('Vacation Tracker'!$Q147:$AD147,0,BX$4))=CA$8,IFERROR(--LEFT(OFFSET('Vacation Tracker'!$Q147:$AD147,0,BX$4),LEN(OFFSET('Vacation Tracker'!$Q147:$AD147,0,BX$4))-1),0)))</f>
        <v>0</v>
      </c>
      <c r="CB144" s="23">
        <f ca="1">SUM(OFFSET('Vacation Tracker'!$Q147:$AD147,0,CB$4))</f>
        <v>0</v>
      </c>
      <c r="CC144" s="26">
        <f t="shared" ref="CC144" ca="1" si="7122">CB144-CD144</f>
        <v>0</v>
      </c>
      <c r="CD144" s="26">
        <f t="array" aca="1" ref="CD144" ca="1">SUM(IF(RIGHT(OFFSET('Vacation Tracker'!$Q147:$AD147,0,CB$4))&lt;&gt;"O",IFERROR(--LEFT(OFFSET('Vacation Tracker'!$Q147:$AD147,0,CB$4),LEN(OFFSET('Vacation Tracker'!$Q147:$AD147,0,CB$4))-1),0)))</f>
        <v>0</v>
      </c>
      <c r="CE144" s="26">
        <f t="array" aca="1" ref="CE144" ca="1">SUM(IF(RIGHT(OFFSET('Vacation Tracker'!$Q147:$AD147,0,CB$4))=CE$8,IFERROR(--LEFT(OFFSET('Vacation Tracker'!$Q147:$AD147,0,CB$4),LEN(OFFSET('Vacation Tracker'!$Q147:$AD147,0,CB$4))-1),0)))</f>
        <v>0</v>
      </c>
      <c r="CF144" s="23">
        <f ca="1">SUM(OFFSET('Vacation Tracker'!$Q147:$AD147,0,CF$4))</f>
        <v>0</v>
      </c>
      <c r="CG144" s="26">
        <f t="shared" ref="CG144" ca="1" si="7123">CF144-CH144</f>
        <v>0</v>
      </c>
      <c r="CH144" s="26">
        <f t="array" aca="1" ref="CH144" ca="1">SUM(IF(RIGHT(OFFSET('Vacation Tracker'!$Q147:$AD147,0,CF$4))&lt;&gt;"O",IFERROR(--LEFT(OFFSET('Vacation Tracker'!$Q147:$AD147,0,CF$4),LEN(OFFSET('Vacation Tracker'!$Q147:$AD147,0,CF$4))-1),0)))</f>
        <v>0</v>
      </c>
      <c r="CI144" s="26">
        <f t="array" aca="1" ref="CI144" ca="1">SUM(IF(RIGHT(OFFSET('Vacation Tracker'!$Q147:$AD147,0,CF$4))=CI$8,IFERROR(--LEFT(OFFSET('Vacation Tracker'!$Q147:$AD147,0,CF$4),LEN(OFFSET('Vacation Tracker'!$Q147:$AD147,0,CF$4))-1),0)))</f>
        <v>0</v>
      </c>
      <c r="CJ144" s="23">
        <f ca="1">SUM(OFFSET('Vacation Tracker'!$Q147:$AD147,0,CJ$4))</f>
        <v>0</v>
      </c>
      <c r="CK144" s="26">
        <f t="shared" ref="CK144" ca="1" si="7124">CJ144-CL144</f>
        <v>0</v>
      </c>
      <c r="CL144" s="26">
        <f t="array" aca="1" ref="CL144" ca="1">SUM(IF(RIGHT(OFFSET('Vacation Tracker'!$Q147:$AD147,0,CJ$4))&lt;&gt;"O",IFERROR(--LEFT(OFFSET('Vacation Tracker'!$Q147:$AD147,0,CJ$4),LEN(OFFSET('Vacation Tracker'!$Q147:$AD147,0,CJ$4))-1),0)))</f>
        <v>0</v>
      </c>
      <c r="CM144" s="26">
        <f t="array" aca="1" ref="CM144" ca="1">SUM(IF(RIGHT(OFFSET('Vacation Tracker'!$Q147:$AD147,0,CJ$4))=CM$8,IFERROR(--LEFT(OFFSET('Vacation Tracker'!$Q147:$AD147,0,CJ$4),LEN(OFFSET('Vacation Tracker'!$Q147:$AD147,0,CJ$4))-1),0)))</f>
        <v>0</v>
      </c>
      <c r="CN144" s="23">
        <f ca="1">SUM(OFFSET('Vacation Tracker'!$Q147:$AD147,0,CN$4))</f>
        <v>0</v>
      </c>
      <c r="CO144" s="26">
        <f t="shared" ref="CO144" ca="1" si="7125">CN144-CP144</f>
        <v>0</v>
      </c>
      <c r="CP144" s="26">
        <f t="array" aca="1" ref="CP144" ca="1">SUM(IF(RIGHT(OFFSET('Vacation Tracker'!$Q147:$AD147,0,CN$4))&lt;&gt;"O",IFERROR(--LEFT(OFFSET('Vacation Tracker'!$Q147:$AD147,0,CN$4),LEN(OFFSET('Vacation Tracker'!$Q147:$AD147,0,CN$4))-1),0)))</f>
        <v>0</v>
      </c>
      <c r="CQ144" s="26">
        <f t="array" aca="1" ref="CQ144" ca="1">SUM(IF(RIGHT(OFFSET('Vacation Tracker'!$Q147:$AD147,0,CN$4))=CQ$8,IFERROR(--LEFT(OFFSET('Vacation Tracker'!$Q147:$AD147,0,CN$4),LEN(OFFSET('Vacation Tracker'!$Q147:$AD147,0,CN$4))-1),0)))</f>
        <v>0</v>
      </c>
      <c r="CR144" s="23">
        <f ca="1">SUM(OFFSET('Vacation Tracker'!$Q147:$AD147,0,CR$4))</f>
        <v>0</v>
      </c>
      <c r="CS144" s="26">
        <f t="shared" ref="CS144" ca="1" si="7126">CR144-CT144</f>
        <v>0</v>
      </c>
      <c r="CT144" s="26">
        <f t="array" aca="1" ref="CT144" ca="1">SUM(IF(RIGHT(OFFSET('Vacation Tracker'!$Q147:$AD147,0,CR$4))&lt;&gt;"O",IFERROR(--LEFT(OFFSET('Vacation Tracker'!$Q147:$AD147,0,CR$4),LEN(OFFSET('Vacation Tracker'!$Q147:$AD147,0,CR$4))-1),0)))</f>
        <v>0</v>
      </c>
      <c r="CU144" s="26">
        <f t="array" aca="1" ref="CU144" ca="1">SUM(IF(RIGHT(OFFSET('Vacation Tracker'!$Q147:$AD147,0,CR$4))=CU$8,IFERROR(--LEFT(OFFSET('Vacation Tracker'!$Q147:$AD147,0,CR$4),LEN(OFFSET('Vacation Tracker'!$Q147:$AD147,0,CR$4))-1),0)))</f>
        <v>0</v>
      </c>
      <c r="CV144" s="23">
        <f ca="1">SUM(OFFSET('Vacation Tracker'!$Q147:$AD147,0,CV$4))</f>
        <v>0</v>
      </c>
      <c r="CW144" s="26">
        <f t="shared" ref="CW144" ca="1" si="7127">CV144-CX144</f>
        <v>0</v>
      </c>
      <c r="CX144" s="26">
        <f t="array" aca="1" ref="CX144" ca="1">SUM(IF(RIGHT(OFFSET('Vacation Tracker'!$Q147:$AD147,0,CV$4))&lt;&gt;"O",IFERROR(--LEFT(OFFSET('Vacation Tracker'!$Q147:$AD147,0,CV$4),LEN(OFFSET('Vacation Tracker'!$Q147:$AD147,0,CV$4))-1),0)))</f>
        <v>0</v>
      </c>
      <c r="CY144" s="26">
        <f t="array" aca="1" ref="CY144" ca="1">SUM(IF(RIGHT(OFFSET('Vacation Tracker'!$Q147:$AD147,0,CV$4))=CY$8,IFERROR(--LEFT(OFFSET('Vacation Tracker'!$Q147:$AD147,0,CV$4),LEN(OFFSET('Vacation Tracker'!$Q147:$AD147,0,CV$4))-1),0)))</f>
        <v>0</v>
      </c>
      <c r="CZ144" s="23">
        <f ca="1">SUM(OFFSET('Vacation Tracker'!$Q147:$AD147,0,CZ$4))</f>
        <v>0</v>
      </c>
      <c r="DA144" s="26">
        <f t="shared" ref="DA144" ca="1" si="7128">CZ144-DB144</f>
        <v>0</v>
      </c>
      <c r="DB144" s="26">
        <f t="array" aca="1" ref="DB144" ca="1">SUM(IF(RIGHT(OFFSET('Vacation Tracker'!$Q147:$AD147,0,CZ$4))&lt;&gt;"O",IFERROR(--LEFT(OFFSET('Vacation Tracker'!$Q147:$AD147,0,CZ$4),LEN(OFFSET('Vacation Tracker'!$Q147:$AD147,0,CZ$4))-1),0)))</f>
        <v>0</v>
      </c>
      <c r="DC144" s="26">
        <f t="array" aca="1" ref="DC144" ca="1">SUM(IF(RIGHT(OFFSET('Vacation Tracker'!$Q147:$AD147,0,CZ$4))=DC$8,IFERROR(--LEFT(OFFSET('Vacation Tracker'!$Q147:$AD147,0,CZ$4),LEN(OFFSET('Vacation Tracker'!$Q147:$AD147,0,CZ$4))-1),0)))</f>
        <v>0</v>
      </c>
      <c r="DD144" s="23">
        <f ca="1">SUM(OFFSET('Vacation Tracker'!$Q147:$AD147,0,DD$4))</f>
        <v>0</v>
      </c>
      <c r="DE144" s="26">
        <f t="shared" ref="DE144" ca="1" si="7129">DD144-DF144</f>
        <v>0</v>
      </c>
      <c r="DF144" s="26">
        <f t="array" aca="1" ref="DF144" ca="1">SUM(IF(RIGHT(OFFSET('Vacation Tracker'!$Q147:$AD147,0,DD$4))&lt;&gt;"O",IFERROR(--LEFT(OFFSET('Vacation Tracker'!$Q147:$AD147,0,DD$4),LEN(OFFSET('Vacation Tracker'!$Q147:$AD147,0,DD$4))-1),0)))</f>
        <v>0</v>
      </c>
      <c r="DG144" s="26">
        <f t="array" aca="1" ref="DG144" ca="1">SUM(IF(RIGHT(OFFSET('Vacation Tracker'!$Q147:$AD147,0,DD$4))=DG$8,IFERROR(--LEFT(OFFSET('Vacation Tracker'!$Q147:$AD147,0,DD$4),LEN(OFFSET('Vacation Tracker'!$Q147:$AD147,0,DD$4))-1),0)))</f>
        <v>0</v>
      </c>
      <c r="DH144" s="23">
        <f ca="1">SUM(OFFSET('Vacation Tracker'!$Q147:$AD147,0,DH$4))</f>
        <v>0</v>
      </c>
      <c r="DI144" s="26">
        <f t="shared" ref="DI144" ca="1" si="7130">DH144-DJ144</f>
        <v>0</v>
      </c>
      <c r="DJ144" s="26">
        <f t="array" aca="1" ref="DJ144" ca="1">SUM(IF(RIGHT(OFFSET('Vacation Tracker'!$Q147:$AD147,0,DH$4))&lt;&gt;"O",IFERROR(--LEFT(OFFSET('Vacation Tracker'!$Q147:$AD147,0,DH$4),LEN(OFFSET('Vacation Tracker'!$Q147:$AD147,0,DH$4))-1),0)))</f>
        <v>0</v>
      </c>
      <c r="DK144" s="26">
        <f t="array" aca="1" ref="DK144" ca="1">SUM(IF(RIGHT(OFFSET('Vacation Tracker'!$Q147:$AD147,0,DH$4))=DK$8,IFERROR(--LEFT(OFFSET('Vacation Tracker'!$Q147:$AD147,0,DH$4),LEN(OFFSET('Vacation Tracker'!$Q147:$AD147,0,DH$4))-1),0)))</f>
        <v>0</v>
      </c>
      <c r="DL144" s="23">
        <f ca="1">SUM(OFFSET('Vacation Tracker'!$Q147:$AD147,0,DL$4))</f>
        <v>0</v>
      </c>
      <c r="DM144" s="26">
        <f t="shared" ref="DM144" ca="1" si="7131">DL144-DN144</f>
        <v>0</v>
      </c>
      <c r="DN144" s="26">
        <f t="array" aca="1" ref="DN144" ca="1">SUM(IF(RIGHT(OFFSET('Vacation Tracker'!$Q147:$AD147,0,DL$4))&lt;&gt;"O",IFERROR(--LEFT(OFFSET('Vacation Tracker'!$Q147:$AD147,0,DL$4),LEN(OFFSET('Vacation Tracker'!$Q147:$AD147,0,DL$4))-1),0)))</f>
        <v>0</v>
      </c>
      <c r="DO144" s="26">
        <f t="array" aca="1" ref="DO144" ca="1">SUM(IF(RIGHT(OFFSET('Vacation Tracker'!$Q147:$AD147,0,DL$4))=DO$8,IFERROR(--LEFT(OFFSET('Vacation Tracker'!$Q147:$AD147,0,DL$4),LEN(OFFSET('Vacation Tracker'!$Q147:$AD147,0,DL$4))-1),0)))</f>
        <v>0</v>
      </c>
      <c r="DP144" s="23">
        <f ca="1">SUM(OFFSET('Vacation Tracker'!$Q147:$AD147,0,DP$4))</f>
        <v>0</v>
      </c>
      <c r="DQ144" s="26">
        <f t="shared" ref="DQ144" ca="1" si="7132">DP144-DR144</f>
        <v>0</v>
      </c>
      <c r="DR144" s="26">
        <f t="array" aca="1" ref="DR144" ca="1">SUM(IF(RIGHT(OFFSET('Vacation Tracker'!$Q147:$AD147,0,DP$4))&lt;&gt;"O",IFERROR(--LEFT(OFFSET('Vacation Tracker'!$Q147:$AD147,0,DP$4),LEN(OFFSET('Vacation Tracker'!$Q147:$AD147,0,DP$4))-1),0)))</f>
        <v>0</v>
      </c>
      <c r="DS144" s="26">
        <f t="array" aca="1" ref="DS144" ca="1">SUM(IF(RIGHT(OFFSET('Vacation Tracker'!$Q147:$AD147,0,DP$4))=DS$8,IFERROR(--LEFT(OFFSET('Vacation Tracker'!$Q147:$AD147,0,DP$4),LEN(OFFSET('Vacation Tracker'!$Q147:$AD147,0,DP$4))-1),0)))</f>
        <v>0</v>
      </c>
      <c r="DT144" s="23">
        <f ca="1">SUM(OFFSET('Vacation Tracker'!$Q147:$AD147,0,DT$4))</f>
        <v>0</v>
      </c>
      <c r="DU144" s="26">
        <f t="shared" ref="DU144" ca="1" si="7133">DT144-DV144</f>
        <v>0</v>
      </c>
      <c r="DV144" s="26">
        <f t="array" aca="1" ref="DV144" ca="1">SUM(IF(RIGHT(OFFSET('Vacation Tracker'!$Q147:$AD147,0,DT$4))&lt;&gt;"O",IFERROR(--LEFT(OFFSET('Vacation Tracker'!$Q147:$AD147,0,DT$4),LEN(OFFSET('Vacation Tracker'!$Q147:$AD147,0,DT$4))-1),0)))</f>
        <v>0</v>
      </c>
      <c r="DW144" s="26">
        <f t="array" aca="1" ref="DW144" ca="1">SUM(IF(RIGHT(OFFSET('Vacation Tracker'!$Q147:$AD147,0,DT$4))=DW$8,IFERROR(--LEFT(OFFSET('Vacation Tracker'!$Q147:$AD147,0,DT$4),LEN(OFFSET('Vacation Tracker'!$Q147:$AD147,0,DT$4))-1),0)))</f>
        <v>0</v>
      </c>
      <c r="DX144" s="23">
        <f ca="1">SUM(OFFSET('Vacation Tracker'!$Q147:$AD147,0,DX$4))</f>
        <v>0</v>
      </c>
      <c r="DY144" s="26">
        <f t="shared" ref="DY144" ca="1" si="7134">DX144-DZ144</f>
        <v>0</v>
      </c>
      <c r="DZ144" s="26">
        <f t="array" aca="1" ref="DZ144" ca="1">SUM(IF(RIGHT(OFFSET('Vacation Tracker'!$Q147:$AD147,0,DX$4))&lt;&gt;"O",IFERROR(--LEFT(OFFSET('Vacation Tracker'!$Q147:$AD147,0,DX$4),LEN(OFFSET('Vacation Tracker'!$Q147:$AD147,0,DX$4))-1),0)))</f>
        <v>0</v>
      </c>
      <c r="EA144" s="26">
        <f t="array" aca="1" ref="EA144" ca="1">SUM(IF(RIGHT(OFFSET('Vacation Tracker'!$Q147:$AD147,0,DX$4))=EA$8,IFERROR(--LEFT(OFFSET('Vacation Tracker'!$Q147:$AD147,0,DX$4),LEN(OFFSET('Vacation Tracker'!$Q147:$AD147,0,DX$4))-1),0)))</f>
        <v>0</v>
      </c>
      <c r="EB144" s="23">
        <f ca="1">SUM(OFFSET('Vacation Tracker'!$Q147:$AD147,0,EB$4))</f>
        <v>0</v>
      </c>
      <c r="EC144" s="26">
        <f t="shared" ref="EC144" ca="1" si="7135">EB144-ED144</f>
        <v>0</v>
      </c>
      <c r="ED144" s="26">
        <f t="array" aca="1" ref="ED144" ca="1">SUM(IF(RIGHT(OFFSET('Vacation Tracker'!$Q147:$AD147,0,EB$4))&lt;&gt;"O",IFERROR(--LEFT(OFFSET('Vacation Tracker'!$Q147:$AD147,0,EB$4),LEN(OFFSET('Vacation Tracker'!$Q147:$AD147,0,EB$4))-1),0)))</f>
        <v>0</v>
      </c>
      <c r="EE144" s="26">
        <f t="array" aca="1" ref="EE144" ca="1">SUM(IF(RIGHT(OFFSET('Vacation Tracker'!$Q147:$AD147,0,EB$4))=EE$8,IFERROR(--LEFT(OFFSET('Vacation Tracker'!$Q147:$AD147,0,EB$4),LEN(OFFSET('Vacation Tracker'!$Q147:$AD147,0,EB$4))-1),0)))</f>
        <v>0</v>
      </c>
      <c r="EF144" s="23">
        <f ca="1">SUM(OFFSET('Vacation Tracker'!$Q147:$AD147,0,EF$4))</f>
        <v>0</v>
      </c>
      <c r="EG144" s="26">
        <f t="shared" ref="EG144" ca="1" si="7136">EF144-EH144</f>
        <v>0</v>
      </c>
      <c r="EH144" s="26">
        <f t="array" aca="1" ref="EH144" ca="1">SUM(IF(RIGHT(OFFSET('Vacation Tracker'!$Q147:$AD147,0,EF$4))&lt;&gt;"O",IFERROR(--LEFT(OFFSET('Vacation Tracker'!$Q147:$AD147,0,EF$4),LEN(OFFSET('Vacation Tracker'!$Q147:$AD147,0,EF$4))-1),0)))</f>
        <v>0</v>
      </c>
      <c r="EI144" s="26">
        <f t="array" aca="1" ref="EI144" ca="1">SUM(IF(RIGHT(OFFSET('Vacation Tracker'!$Q147:$AD147,0,EF$4))=EI$8,IFERROR(--LEFT(OFFSET('Vacation Tracker'!$Q147:$AD147,0,EF$4),LEN(OFFSET('Vacation Tracker'!$Q147:$AD147,0,EF$4))-1),0)))</f>
        <v>0</v>
      </c>
      <c r="EJ144" s="23">
        <f ca="1">SUM(OFFSET('Vacation Tracker'!$Q147:$AD147,0,EJ$4))</f>
        <v>0</v>
      </c>
      <c r="EK144" s="26">
        <f t="shared" ref="EK144" ca="1" si="7137">EJ144-EL144</f>
        <v>0</v>
      </c>
      <c r="EL144" s="26">
        <f t="array" aca="1" ref="EL144" ca="1">SUM(IF(RIGHT(OFFSET('Vacation Tracker'!$Q147:$AD147,0,EJ$4))&lt;&gt;"O",IFERROR(--LEFT(OFFSET('Vacation Tracker'!$Q147:$AD147,0,EJ$4),LEN(OFFSET('Vacation Tracker'!$Q147:$AD147,0,EJ$4))-1),0)))</f>
        <v>0</v>
      </c>
      <c r="EM144" s="26">
        <f t="array" aca="1" ref="EM144" ca="1">SUM(IF(RIGHT(OFFSET('Vacation Tracker'!$Q147:$AD147,0,EJ$4))=EM$8,IFERROR(--LEFT(OFFSET('Vacation Tracker'!$Q147:$AD147,0,EJ$4),LEN(OFFSET('Vacation Tracker'!$Q147:$AD147,0,EJ$4))-1),0)))</f>
        <v>0</v>
      </c>
      <c r="EN144" s="23">
        <f ca="1">SUM(OFFSET('Vacation Tracker'!$Q147:$AD147,0,EN$4))</f>
        <v>0</v>
      </c>
      <c r="EO144" s="26">
        <f t="shared" ref="EO144" ca="1" si="7138">EN144-EP144</f>
        <v>0</v>
      </c>
      <c r="EP144" s="26">
        <f t="array" aca="1" ref="EP144" ca="1">SUM(IF(RIGHT(OFFSET('Vacation Tracker'!$Q147:$AD147,0,EN$4))&lt;&gt;"O",IFERROR(--LEFT(OFFSET('Vacation Tracker'!$Q147:$AD147,0,EN$4),LEN(OFFSET('Vacation Tracker'!$Q147:$AD147,0,EN$4))-1),0)))</f>
        <v>0</v>
      </c>
      <c r="EQ144" s="26">
        <f t="array" aca="1" ref="EQ144" ca="1">SUM(IF(RIGHT(OFFSET('Vacation Tracker'!$Q147:$AD147,0,EN$4))=EQ$8,IFERROR(--LEFT(OFFSET('Vacation Tracker'!$Q147:$AD147,0,EN$4),LEN(OFFSET('Vacation Tracker'!$Q147:$AD147,0,EN$4))-1),0)))</f>
        <v>0</v>
      </c>
      <c r="ER144" s="23">
        <f ca="1">SUM(OFFSET('Vacation Tracker'!$Q147:$AD147,0,ER$4))</f>
        <v>0</v>
      </c>
      <c r="ES144" s="26">
        <f t="shared" ref="ES144" ca="1" si="7139">ER144-ET144</f>
        <v>0</v>
      </c>
      <c r="ET144" s="26">
        <f t="array" aca="1" ref="ET144" ca="1">SUM(IF(RIGHT(OFFSET('Vacation Tracker'!$Q147:$AD147,0,ER$4))&lt;&gt;"O",IFERROR(--LEFT(OFFSET('Vacation Tracker'!$Q147:$AD147,0,ER$4),LEN(OFFSET('Vacation Tracker'!$Q147:$AD147,0,ER$4))-1),0)))</f>
        <v>0</v>
      </c>
      <c r="EU144" s="26">
        <f t="array" aca="1" ref="EU144" ca="1">SUM(IF(RIGHT(OFFSET('Vacation Tracker'!$Q147:$AD147,0,ER$4))=EU$8,IFERROR(--LEFT(OFFSET('Vacation Tracker'!$Q147:$AD147,0,ER$4),LEN(OFFSET('Vacation Tracker'!$Q147:$AD147,0,ER$4))-1),0)))</f>
        <v>0</v>
      </c>
      <c r="EV144" s="23">
        <f ca="1">SUM(OFFSET('Vacation Tracker'!$Q147:$AD147,0,EV$4))</f>
        <v>0</v>
      </c>
      <c r="EW144" s="26">
        <f t="shared" ref="EW144" ca="1" si="7140">EV144-EX144</f>
        <v>0</v>
      </c>
      <c r="EX144" s="26">
        <f t="array" aca="1" ref="EX144" ca="1">SUM(IF(RIGHT(OFFSET('Vacation Tracker'!$Q147:$AD147,0,EV$4))&lt;&gt;"O",IFERROR(--LEFT(OFFSET('Vacation Tracker'!$Q147:$AD147,0,EV$4),LEN(OFFSET('Vacation Tracker'!$Q147:$AD147,0,EV$4))-1),0)))</f>
        <v>0</v>
      </c>
      <c r="EY144" s="26">
        <f t="array" aca="1" ref="EY144" ca="1">SUM(IF(RIGHT(OFFSET('Vacation Tracker'!$Q147:$AD147,0,EV$4))=EY$8,IFERROR(--LEFT(OFFSET('Vacation Tracker'!$Q147:$AD147,0,EV$4),LEN(OFFSET('Vacation Tracker'!$Q147:$AD147,0,EV$4))-1),0)))</f>
        <v>0</v>
      </c>
      <c r="EZ144" s="23">
        <f ca="1">SUM(OFFSET('Vacation Tracker'!$Q147:$AD147,0,EZ$4))</f>
        <v>0</v>
      </c>
      <c r="FA144" s="26">
        <f t="shared" ref="FA144" ca="1" si="7141">EZ144-FB144</f>
        <v>0</v>
      </c>
      <c r="FB144" s="26">
        <f t="array" aca="1" ref="FB144" ca="1">SUM(IF(RIGHT(OFFSET('Vacation Tracker'!$Q147:$AD147,0,EZ$4))&lt;&gt;"O",IFERROR(--LEFT(OFFSET('Vacation Tracker'!$Q147:$AD147,0,EZ$4),LEN(OFFSET('Vacation Tracker'!$Q147:$AD147,0,EZ$4))-1),0)))</f>
        <v>0</v>
      </c>
      <c r="FC144" s="26">
        <f t="array" aca="1" ref="FC144" ca="1">SUM(IF(RIGHT(OFFSET('Vacation Tracker'!$Q147:$AD147,0,EZ$4))=FC$8,IFERROR(--LEFT(OFFSET('Vacation Tracker'!$Q147:$AD147,0,EZ$4),LEN(OFFSET('Vacation Tracker'!$Q147:$AD147,0,EZ$4))-1),0)))</f>
        <v>0</v>
      </c>
      <c r="FD144" s="23">
        <f ca="1">SUM(OFFSET('Vacation Tracker'!$Q147:$AD147,0,FD$4))</f>
        <v>0</v>
      </c>
      <c r="FE144" s="26">
        <f t="shared" ref="FE144" ca="1" si="7142">FD144-FF144</f>
        <v>0</v>
      </c>
      <c r="FF144" s="26">
        <f t="array" aca="1" ref="FF144" ca="1">SUM(IF(RIGHT(OFFSET('Vacation Tracker'!$Q147:$AD147,0,FD$4))&lt;&gt;"O",IFERROR(--LEFT(OFFSET('Vacation Tracker'!$Q147:$AD147,0,FD$4),LEN(OFFSET('Vacation Tracker'!$Q147:$AD147,0,FD$4))-1),0)))</f>
        <v>0</v>
      </c>
      <c r="FG144" s="26">
        <f t="array" aca="1" ref="FG144" ca="1">SUM(IF(RIGHT(OFFSET('Vacation Tracker'!$Q147:$AD147,0,FD$4))=FG$8,IFERROR(--LEFT(OFFSET('Vacation Tracker'!$Q147:$AD147,0,FD$4),LEN(OFFSET('Vacation Tracker'!$Q147:$AD147,0,FD$4))-1),0)))</f>
        <v>0</v>
      </c>
      <c r="FH144" s="23">
        <f ca="1">SUM(OFFSET('Vacation Tracker'!$Q147:$AD147,0,FH$4))</f>
        <v>0</v>
      </c>
      <c r="FI144" s="26">
        <f t="shared" ref="FI144" ca="1" si="7143">FH144-FJ144</f>
        <v>0</v>
      </c>
      <c r="FJ144" s="26">
        <f t="array" aca="1" ref="FJ144" ca="1">SUM(IF(RIGHT(OFFSET('Vacation Tracker'!$Q147:$AD147,0,FH$4))&lt;&gt;"O",IFERROR(--LEFT(OFFSET('Vacation Tracker'!$Q147:$AD147,0,FH$4),LEN(OFFSET('Vacation Tracker'!$Q147:$AD147,0,FH$4))-1),0)))</f>
        <v>0</v>
      </c>
      <c r="FK144" s="26">
        <f t="array" aca="1" ref="FK144" ca="1">SUM(IF(RIGHT(OFFSET('Vacation Tracker'!$Q147:$AD147,0,FH$4))=FK$8,IFERROR(--LEFT(OFFSET('Vacation Tracker'!$Q147:$AD147,0,FH$4),LEN(OFFSET('Vacation Tracker'!$Q147:$AD147,0,FH$4))-1),0)))</f>
        <v>0</v>
      </c>
      <c r="FL144" s="23">
        <f ca="1">SUM(OFFSET('Vacation Tracker'!$Q147:$AD147,0,FL$4))</f>
        <v>0</v>
      </c>
      <c r="FM144" s="26">
        <f t="shared" ref="FM144" ca="1" si="7144">FL144-FN144</f>
        <v>0</v>
      </c>
      <c r="FN144" s="26">
        <f t="array" aca="1" ref="FN144" ca="1">SUM(IF(RIGHT(OFFSET('Vacation Tracker'!$Q147:$AD147,0,FL$4))&lt;&gt;"O",IFERROR(--LEFT(OFFSET('Vacation Tracker'!$Q147:$AD147,0,FL$4),LEN(OFFSET('Vacation Tracker'!$Q147:$AD147,0,FL$4))-1),0)))</f>
        <v>0</v>
      </c>
      <c r="FO144" s="26">
        <f t="array" aca="1" ref="FO144" ca="1">SUM(IF(RIGHT(OFFSET('Vacation Tracker'!$Q147:$AD147,0,FL$4))=FO$8,IFERROR(--LEFT(OFFSET('Vacation Tracker'!$Q147:$AD147,0,FL$4),LEN(OFFSET('Vacation Tracker'!$Q147:$AD147,0,FL$4))-1),0)))</f>
        <v>0</v>
      </c>
      <c r="FP144" s="23">
        <f ca="1">SUM(OFFSET('Vacation Tracker'!$Q147:$AD147,0,FP$4))</f>
        <v>0</v>
      </c>
      <c r="FQ144" s="26">
        <f t="shared" ref="FQ144" ca="1" si="7145">FP144-FR144</f>
        <v>0</v>
      </c>
      <c r="FR144" s="26">
        <f t="array" aca="1" ref="FR144" ca="1">SUM(IF(RIGHT(OFFSET('Vacation Tracker'!$Q147:$AD147,0,FP$4))&lt;&gt;"O",IFERROR(--LEFT(OFFSET('Vacation Tracker'!$Q147:$AD147,0,FP$4),LEN(OFFSET('Vacation Tracker'!$Q147:$AD147,0,FP$4))-1),0)))</f>
        <v>0</v>
      </c>
      <c r="FS144" s="26">
        <f t="array" aca="1" ref="FS144" ca="1">SUM(IF(RIGHT(OFFSET('Vacation Tracker'!$Q147:$AD147,0,FP$4))=FS$8,IFERROR(--LEFT(OFFSET('Vacation Tracker'!$Q147:$AD147,0,FP$4),LEN(OFFSET('Vacation Tracker'!$Q147:$AD147,0,FP$4))-1),0)))</f>
        <v>0</v>
      </c>
      <c r="FT144" s="23">
        <f ca="1">SUM(OFFSET('Vacation Tracker'!$Q147:$AD147,0,FT$4))</f>
        <v>0</v>
      </c>
      <c r="FU144" s="26">
        <f t="shared" ref="FU144" ca="1" si="7146">FT144-FV144</f>
        <v>0</v>
      </c>
      <c r="FV144" s="26">
        <f t="array" aca="1" ref="FV144" ca="1">SUM(IF(RIGHT(OFFSET('Vacation Tracker'!$Q147:$AD147,0,FT$4))&lt;&gt;"O",IFERROR(--LEFT(OFFSET('Vacation Tracker'!$Q147:$AD147,0,FT$4),LEN(OFFSET('Vacation Tracker'!$Q147:$AD147,0,FT$4))-1),0)))</f>
        <v>0</v>
      </c>
      <c r="FW144" s="26">
        <f t="array" aca="1" ref="FW144" ca="1">SUM(IF(RIGHT(OFFSET('Vacation Tracker'!$Q147:$AD147,0,FT$4))=FW$8,IFERROR(--LEFT(OFFSET('Vacation Tracker'!$Q147:$AD147,0,FT$4),LEN(OFFSET('Vacation Tracker'!$Q147:$AD147,0,FT$4))-1),0)))</f>
        <v>0</v>
      </c>
      <c r="FX144" s="23">
        <f ca="1">SUM(OFFSET('Vacation Tracker'!$Q147:$AD147,0,FX$4))</f>
        <v>0</v>
      </c>
      <c r="FY144" s="26">
        <f t="shared" ref="FY144" ca="1" si="7147">FX144-FZ144</f>
        <v>0</v>
      </c>
      <c r="FZ144" s="26">
        <f t="array" aca="1" ref="FZ144" ca="1">SUM(IF(RIGHT(OFFSET('Vacation Tracker'!$Q147:$AD147,0,FX$4))&lt;&gt;"O",IFERROR(--LEFT(OFFSET('Vacation Tracker'!$Q147:$AD147,0,FX$4),LEN(OFFSET('Vacation Tracker'!$Q147:$AD147,0,FX$4))-1),0)))</f>
        <v>0</v>
      </c>
      <c r="GA144" s="26">
        <f t="array" aca="1" ref="GA144" ca="1">SUM(IF(RIGHT(OFFSET('Vacation Tracker'!$Q147:$AD147,0,FX$4))=GA$8,IFERROR(--LEFT(OFFSET('Vacation Tracker'!$Q147:$AD147,0,FX$4),LEN(OFFSET('Vacation Tracker'!$Q147:$AD147,0,FX$4))-1),0)))</f>
        <v>0</v>
      </c>
      <c r="GB144" s="23">
        <f ca="1">SUM(OFFSET('Vacation Tracker'!$Q147:$AD147,0,GB$4))</f>
        <v>0</v>
      </c>
      <c r="GC144" s="26">
        <f t="shared" ref="GC144" ca="1" si="7148">GB144-GD144</f>
        <v>0</v>
      </c>
      <c r="GD144" s="26">
        <f t="array" aca="1" ref="GD144" ca="1">SUM(IF(RIGHT(OFFSET('Vacation Tracker'!$Q147:$AD147,0,GB$4))&lt;&gt;"O",IFERROR(--LEFT(OFFSET('Vacation Tracker'!$Q147:$AD147,0,GB$4),LEN(OFFSET('Vacation Tracker'!$Q147:$AD147,0,GB$4))-1),0)))</f>
        <v>0</v>
      </c>
      <c r="GE144" s="26">
        <f t="array" aca="1" ref="GE144" ca="1">SUM(IF(RIGHT(OFFSET('Vacation Tracker'!$Q147:$AD147,0,GB$4))=GE$8,IFERROR(--LEFT(OFFSET('Vacation Tracker'!$Q147:$AD147,0,GB$4),LEN(OFFSET('Vacation Tracker'!$Q147:$AD147,0,GB$4))-1),0)))</f>
        <v>0</v>
      </c>
      <c r="GF144" s="23">
        <f ca="1">SUM(OFFSET('Vacation Tracker'!$Q147:$AD147,0,GF$4))</f>
        <v>0</v>
      </c>
      <c r="GG144" s="26">
        <f t="shared" ref="GG144" ca="1" si="7149">GF144-GH144</f>
        <v>0</v>
      </c>
      <c r="GH144" s="26">
        <f t="array" aca="1" ref="GH144" ca="1">SUM(IF(RIGHT(OFFSET('Vacation Tracker'!$Q147:$AD147,0,GF$4))&lt;&gt;"O",IFERROR(--LEFT(OFFSET('Vacation Tracker'!$Q147:$AD147,0,GF$4),LEN(OFFSET('Vacation Tracker'!$Q147:$AD147,0,GF$4))-1),0)))</f>
        <v>0</v>
      </c>
      <c r="GI144" s="26">
        <f t="array" aca="1" ref="GI144" ca="1">SUM(IF(RIGHT(OFFSET('Vacation Tracker'!$Q147:$AD147,0,GF$4))=GI$8,IFERROR(--LEFT(OFFSET('Vacation Tracker'!$Q147:$AD147,0,GF$4),LEN(OFFSET('Vacation Tracker'!$Q147:$AD147,0,GF$4))-1),0)))</f>
        <v>0</v>
      </c>
      <c r="GJ144" s="23">
        <f ca="1">SUM(OFFSET('Vacation Tracker'!$Q147:$AD147,0,GJ$4))</f>
        <v>0</v>
      </c>
      <c r="GK144" s="26">
        <f t="shared" ref="GK144" ca="1" si="7150">GJ144-GL144</f>
        <v>0</v>
      </c>
      <c r="GL144" s="26">
        <f t="array" aca="1" ref="GL144" ca="1">SUM(IF(RIGHT(OFFSET('Vacation Tracker'!$Q147:$AD147,0,GJ$4))&lt;&gt;"O",IFERROR(--LEFT(OFFSET('Vacation Tracker'!$Q147:$AD147,0,GJ$4),LEN(OFFSET('Vacation Tracker'!$Q147:$AD147,0,GJ$4))-1),0)))</f>
        <v>0</v>
      </c>
      <c r="GM144" s="26">
        <f t="array" aca="1" ref="GM144" ca="1">SUM(IF(RIGHT(OFFSET('Vacation Tracker'!$Q147:$AD147,0,GJ$4))=GM$8,IFERROR(--LEFT(OFFSET('Vacation Tracker'!$Q147:$AD147,0,GJ$4),LEN(OFFSET('Vacation Tracker'!$Q147:$AD147,0,GJ$4))-1),0)))</f>
        <v>0</v>
      </c>
      <c r="GN144" s="23">
        <f ca="1">SUM(OFFSET('Vacation Tracker'!$Q147:$AD147,0,GN$4))</f>
        <v>0</v>
      </c>
      <c r="GO144" s="26">
        <f t="shared" ref="GO144" ca="1" si="7151">GN144-GP144</f>
        <v>0</v>
      </c>
      <c r="GP144" s="26">
        <f t="array" aca="1" ref="GP144" ca="1">SUM(IF(RIGHT(OFFSET('Vacation Tracker'!$Q147:$AD147,0,GN$4))&lt;&gt;"O",IFERROR(--LEFT(OFFSET('Vacation Tracker'!$Q147:$AD147,0,GN$4),LEN(OFFSET('Vacation Tracker'!$Q147:$AD147,0,GN$4))-1),0)))</f>
        <v>0</v>
      </c>
      <c r="GQ144" s="26">
        <f t="array" aca="1" ref="GQ144" ca="1">SUM(IF(RIGHT(OFFSET('Vacation Tracker'!$Q147:$AD147,0,GN$4))=GQ$8,IFERROR(--LEFT(OFFSET('Vacation Tracker'!$Q147:$AD147,0,GN$4),LEN(OFFSET('Vacation Tracker'!$Q147:$AD147,0,GN$4))-1),0)))</f>
        <v>0</v>
      </c>
      <c r="GR144" s="23">
        <f ca="1">SUM(OFFSET('Vacation Tracker'!$Q147:$AD147,0,GR$4))</f>
        <v>0</v>
      </c>
      <c r="GS144" s="26">
        <f t="shared" ref="GS144" ca="1" si="7152">GR144-GT144</f>
        <v>0</v>
      </c>
      <c r="GT144" s="26">
        <f t="array" aca="1" ref="GT144" ca="1">SUM(IF(RIGHT(OFFSET('Vacation Tracker'!$Q147:$AD147,0,GR$4))&lt;&gt;"O",IFERROR(--LEFT(OFFSET('Vacation Tracker'!$Q147:$AD147,0,GR$4),LEN(OFFSET('Vacation Tracker'!$Q147:$AD147,0,GR$4))-1),0)))</f>
        <v>0</v>
      </c>
      <c r="GU144" s="26">
        <f t="array" aca="1" ref="GU144" ca="1">SUM(IF(RIGHT(OFFSET('Vacation Tracker'!$Q147:$AD147,0,GR$4))=GU$8,IFERROR(--LEFT(OFFSET('Vacation Tracker'!$Q147:$AD147,0,GR$4),LEN(OFFSET('Vacation Tracker'!$Q147:$AD147,0,GR$4))-1),0)))</f>
        <v>0</v>
      </c>
      <c r="GV144" s="23">
        <f ca="1">SUM(OFFSET('Vacation Tracker'!$Q147:$AD147,0,GV$4))</f>
        <v>0</v>
      </c>
      <c r="GW144" s="26">
        <f t="shared" ref="GW144" ca="1" si="7153">GV144-GX144</f>
        <v>0</v>
      </c>
      <c r="GX144" s="26">
        <f t="array" aca="1" ref="GX144" ca="1">SUM(IF(RIGHT(OFFSET('Vacation Tracker'!$Q147:$AD147,0,GV$4))&lt;&gt;"O",IFERROR(--LEFT(OFFSET('Vacation Tracker'!$Q147:$AD147,0,GV$4),LEN(OFFSET('Vacation Tracker'!$Q147:$AD147,0,GV$4))-1),0)))</f>
        <v>0</v>
      </c>
      <c r="GY144" s="26">
        <f t="array" aca="1" ref="GY144" ca="1">SUM(IF(RIGHT(OFFSET('Vacation Tracker'!$Q147:$AD147,0,GV$4))=GY$8,IFERROR(--LEFT(OFFSET('Vacation Tracker'!$Q147:$AD147,0,GV$4),LEN(OFFSET('Vacation Tracker'!$Q147:$AD147,0,GV$4))-1),0)))</f>
        <v>0</v>
      </c>
      <c r="GZ144" s="23">
        <f ca="1">SUM(OFFSET('Vacation Tracker'!$Q147:$AD147,0,GZ$4))</f>
        <v>0</v>
      </c>
      <c r="HA144" s="26">
        <f t="shared" ref="HA144" ca="1" si="7154">GZ144-HB144</f>
        <v>0</v>
      </c>
      <c r="HB144" s="26">
        <f t="array" aca="1" ref="HB144" ca="1">SUM(IF(RIGHT(OFFSET('Vacation Tracker'!$Q147:$AD147,0,GZ$4))&lt;&gt;"O",IFERROR(--LEFT(OFFSET('Vacation Tracker'!$Q147:$AD147,0,GZ$4),LEN(OFFSET('Vacation Tracker'!$Q147:$AD147,0,GZ$4))-1),0)))</f>
        <v>0</v>
      </c>
      <c r="HC144" s="26">
        <f t="array" aca="1" ref="HC144" ca="1">SUM(IF(RIGHT(OFFSET('Vacation Tracker'!$Q147:$AD147,0,GZ$4))=HC$8,IFERROR(--LEFT(OFFSET('Vacation Tracker'!$Q147:$AD147,0,GZ$4),LEN(OFFSET('Vacation Tracker'!$Q147:$AD147,0,GZ$4))-1),0)))</f>
        <v>0</v>
      </c>
      <c r="HD144" s="23">
        <f ca="1">SUM(OFFSET('Vacation Tracker'!$Q147:$AD147,0,HD$4))</f>
        <v>0</v>
      </c>
      <c r="HE144" s="26">
        <f t="shared" ref="HE144" ca="1" si="7155">HD144-HF144</f>
        <v>0</v>
      </c>
      <c r="HF144" s="26">
        <f t="array" aca="1" ref="HF144" ca="1">SUM(IF(RIGHT(OFFSET('Vacation Tracker'!$Q147:$AD147,0,HD$4))&lt;&gt;"O",IFERROR(--LEFT(OFFSET('Vacation Tracker'!$Q147:$AD147,0,HD$4),LEN(OFFSET('Vacation Tracker'!$Q147:$AD147,0,HD$4))-1),0)))</f>
        <v>0</v>
      </c>
      <c r="HG144" s="26">
        <f t="array" aca="1" ref="HG144" ca="1">SUM(IF(RIGHT(OFFSET('Vacation Tracker'!$Q147:$AD147,0,HD$4))=HG$8,IFERROR(--LEFT(OFFSET('Vacation Tracker'!$Q147:$AD147,0,HD$4),LEN(OFFSET('Vacation Tracker'!$Q147:$AD147,0,HD$4))-1),0)))</f>
        <v>0</v>
      </c>
      <c r="HH144" s="23">
        <f ca="1">SUM(OFFSET('Vacation Tracker'!$Q147:$AD147,0,HH$4))</f>
        <v>0</v>
      </c>
      <c r="HI144" s="26">
        <f t="shared" ref="HI144" ca="1" si="7156">HH144-HJ144</f>
        <v>0</v>
      </c>
      <c r="HJ144" s="26">
        <f t="array" aca="1" ref="HJ144" ca="1">SUM(IF(RIGHT(OFFSET('Vacation Tracker'!$Q147:$AD147,0,HH$4))&lt;&gt;"O",IFERROR(--LEFT(OFFSET('Vacation Tracker'!$Q147:$AD147,0,HH$4),LEN(OFFSET('Vacation Tracker'!$Q147:$AD147,0,HH$4))-1),0)))</f>
        <v>0</v>
      </c>
      <c r="HK144" s="26">
        <f t="array" aca="1" ref="HK144" ca="1">SUM(IF(RIGHT(OFFSET('Vacation Tracker'!$Q147:$AD147,0,HH$4))=HK$8,IFERROR(--LEFT(OFFSET('Vacation Tracker'!$Q147:$AD147,0,HH$4),LEN(OFFSET('Vacation Tracker'!$Q147:$AD147,0,HH$4))-1),0)))</f>
        <v>0</v>
      </c>
      <c r="HL144" s="23">
        <f ca="1">SUM(OFFSET('Vacation Tracker'!$Q147:$AD147,0,HL$4))</f>
        <v>0</v>
      </c>
      <c r="HM144" s="26">
        <f t="shared" ref="HM144" ca="1" si="7157">HL144-HN144</f>
        <v>0</v>
      </c>
      <c r="HN144" s="26">
        <f t="array" aca="1" ref="HN144" ca="1">SUM(IF(RIGHT(OFFSET('Vacation Tracker'!$Q147:$AD147,0,HL$4))&lt;&gt;"O",IFERROR(--LEFT(OFFSET('Vacation Tracker'!$Q147:$AD147,0,HL$4),LEN(OFFSET('Vacation Tracker'!$Q147:$AD147,0,HL$4))-1),0)))</f>
        <v>0</v>
      </c>
      <c r="HO144" s="26">
        <f t="array" aca="1" ref="HO144" ca="1">SUM(IF(RIGHT(OFFSET('Vacation Tracker'!$Q147:$AD147,0,HL$4))=HO$8,IFERROR(--LEFT(OFFSET('Vacation Tracker'!$Q147:$AD147,0,HL$4),LEN(OFFSET('Vacation Tracker'!$Q147:$AD147,0,HL$4))-1),0)))</f>
        <v>0</v>
      </c>
      <c r="HP144" s="23">
        <f ca="1">SUM(OFFSET('Vacation Tracker'!$Q147:$AD147,0,HP$4))</f>
        <v>0</v>
      </c>
      <c r="HQ144" s="26">
        <f t="shared" ref="HQ144" ca="1" si="7158">HP144-HR144</f>
        <v>0</v>
      </c>
      <c r="HR144" s="26">
        <f t="array" aca="1" ref="HR144" ca="1">SUM(IF(RIGHT(OFFSET('Vacation Tracker'!$Q147:$AD147,0,HP$4))&lt;&gt;"O",IFERROR(--LEFT(OFFSET('Vacation Tracker'!$Q147:$AD147,0,HP$4),LEN(OFFSET('Vacation Tracker'!$Q147:$AD147,0,HP$4))-1),0)))</f>
        <v>0</v>
      </c>
      <c r="HS144" s="23">
        <f t="array" aca="1" ref="HS144" ca="1">SUM(IF(RIGHT(OFFSET('Vacation Tracker'!$Q147:$AD147,0,HP$4))=HS$8,IFERROR(--LEFT(OFFSET('Vacation Tracker'!$Q147:$AD147,0,HP$4),LEN(OFFSET('Vacation Tracker'!$Q147:$AD147,0,HP$4))-1),0)))</f>
        <v>0</v>
      </c>
    </row>
    <row r="145" spans="2:227" ht="15" customHeight="1" x14ac:dyDescent="0.2">
      <c r="B145" s="23">
        <f>IF('Vacation Tracker'!B148&lt;&gt;"",'Vacation Tracker'!B148,"")</f>
        <v>137</v>
      </c>
      <c r="C145" s="24" t="str">
        <f>IF('Vacation Tracker'!C148&lt;&gt;"",'Vacation Tracker'!C148,"")</f>
        <v/>
      </c>
      <c r="D145" s="25" t="str">
        <f>IF('Vacation Tracker'!D148&lt;&gt;"",'Vacation Tracker'!D148,"")</f>
        <v/>
      </c>
      <c r="E145" s="25" t="str">
        <f>IF('Vacation Tracker'!E148&lt;&gt;"",'Vacation Tracker'!E148,"")</f>
        <v/>
      </c>
      <c r="F145" s="24" t="str">
        <f>IF('Vacation Tracker'!F148&lt;&gt;"",'Vacation Tracker'!F148,"")</f>
        <v/>
      </c>
      <c r="G145" s="24" t="str">
        <f>IF('Vacation Tracker'!G148&lt;&gt;"",'Vacation Tracker'!G148,"")</f>
        <v/>
      </c>
      <c r="H145" s="23" t="str">
        <f t="shared" si="6389"/>
        <v/>
      </c>
      <c r="I145" s="23" t="str">
        <f t="shared" si="6389"/>
        <v/>
      </c>
      <c r="J145" s="23" t="str">
        <f t="shared" si="6389"/>
        <v/>
      </c>
      <c r="K145" s="23" t="str">
        <f t="shared" si="6801"/>
        <v/>
      </c>
      <c r="L145" s="23">
        <f ca="1">SUM(OFFSET('Vacation Tracker'!$Q148:$AD148,0,L$4))</f>
        <v>0</v>
      </c>
      <c r="M145" s="26">
        <f t="shared" ca="1" si="6747"/>
        <v>0</v>
      </c>
      <c r="N145" s="26">
        <f t="array" aca="1" ref="N145" ca="1">SUM(IF(RIGHT(OFFSET('Vacation Tracker'!$Q148:$AD148,0,L$4))&lt;&gt;"O",IFERROR(--LEFT(OFFSET('Vacation Tracker'!$Q148:$AD148,0,L$4),LEN(OFFSET('Vacation Tracker'!$Q148:$AD148,0,L$4))-1),0)))</f>
        <v>0</v>
      </c>
      <c r="O145" s="26">
        <f t="array" aca="1" ref="O145" ca="1">SUM(IF(RIGHT(OFFSET('Vacation Tracker'!$Q148:$AD148,0,L$4))=O$8,IFERROR(--LEFT(OFFSET('Vacation Tracker'!$Q148:$AD148,0,L$4),LEN(OFFSET('Vacation Tracker'!$Q148:$AD148,0,L$4))-1),0)))</f>
        <v>0</v>
      </c>
      <c r="P145" s="23">
        <f ca="1">SUM(OFFSET('Vacation Tracker'!$Q148:$AD148,0,P$4))</f>
        <v>0</v>
      </c>
      <c r="Q145" s="26">
        <f t="shared" ca="1" si="6748"/>
        <v>0</v>
      </c>
      <c r="R145" s="26">
        <f t="array" aca="1" ref="R145" ca="1">SUM(IF(RIGHT(OFFSET('Vacation Tracker'!$Q148:$AD148,0,P$4))&lt;&gt;"O",IFERROR(--LEFT(OFFSET('Vacation Tracker'!$Q148:$AD148,0,P$4),LEN(OFFSET('Vacation Tracker'!$Q148:$AD148,0,P$4))-1),0)))</f>
        <v>0</v>
      </c>
      <c r="S145" s="26">
        <f t="array" aca="1" ref="S145" ca="1">SUM(IF(RIGHT(OFFSET('Vacation Tracker'!$Q148:$AD148,0,P$4))=S$8,IFERROR(--LEFT(OFFSET('Vacation Tracker'!$Q148:$AD148,0,P$4),LEN(OFFSET('Vacation Tracker'!$Q148:$AD148,0,P$4))-1),0)))</f>
        <v>0</v>
      </c>
      <c r="T145" s="23">
        <f ca="1">SUM(OFFSET('Vacation Tracker'!$Q148:$AD148,0,T$4))</f>
        <v>0</v>
      </c>
      <c r="U145" s="26">
        <f t="shared" ca="1" si="6749"/>
        <v>0</v>
      </c>
      <c r="V145" s="26">
        <f t="array" aca="1" ref="V145" ca="1">SUM(IF(RIGHT(OFFSET('Vacation Tracker'!$Q148:$AD148,0,T$4))&lt;&gt;"O",IFERROR(--LEFT(OFFSET('Vacation Tracker'!$Q148:$AD148,0,T$4),LEN(OFFSET('Vacation Tracker'!$Q148:$AD148,0,T$4))-1),0)))</f>
        <v>0</v>
      </c>
      <c r="W145" s="26">
        <f t="array" aca="1" ref="W145" ca="1">SUM(IF(RIGHT(OFFSET('Vacation Tracker'!$Q148:$AD148,0,T$4))=W$8,IFERROR(--LEFT(OFFSET('Vacation Tracker'!$Q148:$AD148,0,T$4),LEN(OFFSET('Vacation Tracker'!$Q148:$AD148,0,T$4))-1),0)))</f>
        <v>0</v>
      </c>
      <c r="X145" s="23">
        <f ca="1">SUM(OFFSET('Vacation Tracker'!$Q148:$AD148,0,X$4))</f>
        <v>0</v>
      </c>
      <c r="Y145" s="26">
        <f t="shared" ref="Y145" ca="1" si="7159">X145-Z145</f>
        <v>0</v>
      </c>
      <c r="Z145" s="26">
        <f t="array" aca="1" ref="Z145" ca="1">SUM(IF(RIGHT(OFFSET('Vacation Tracker'!$Q148:$AD148,0,X$4))&lt;&gt;"O",IFERROR(--LEFT(OFFSET('Vacation Tracker'!$Q148:$AD148,0,X$4),LEN(OFFSET('Vacation Tracker'!$Q148:$AD148,0,X$4))-1),0)))</f>
        <v>0</v>
      </c>
      <c r="AA145" s="26">
        <f t="array" aca="1" ref="AA145" ca="1">SUM(IF(RIGHT(OFFSET('Vacation Tracker'!$Q148:$AD148,0,X$4))=AA$8,IFERROR(--LEFT(OFFSET('Vacation Tracker'!$Q148:$AD148,0,X$4),LEN(OFFSET('Vacation Tracker'!$Q148:$AD148,0,X$4))-1),0)))</f>
        <v>0</v>
      </c>
      <c r="AB145" s="23">
        <f ca="1">SUM(OFFSET('Vacation Tracker'!$Q148:$AD148,0,AB$4))</f>
        <v>0</v>
      </c>
      <c r="AC145" s="26">
        <f t="shared" ref="AC145" ca="1" si="7160">AB145-AD145</f>
        <v>0</v>
      </c>
      <c r="AD145" s="26">
        <f t="array" aca="1" ref="AD145" ca="1">SUM(IF(RIGHT(OFFSET('Vacation Tracker'!$Q148:$AD148,0,AB$4))&lt;&gt;"O",IFERROR(--LEFT(OFFSET('Vacation Tracker'!$Q148:$AD148,0,AB$4),LEN(OFFSET('Vacation Tracker'!$Q148:$AD148,0,AB$4))-1),0)))</f>
        <v>0</v>
      </c>
      <c r="AE145" s="26">
        <f t="array" aca="1" ref="AE145" ca="1">SUM(IF(RIGHT(OFFSET('Vacation Tracker'!$Q148:$AD148,0,AB$4))=AE$8,IFERROR(--LEFT(OFFSET('Vacation Tracker'!$Q148:$AD148,0,AB$4),LEN(OFFSET('Vacation Tracker'!$Q148:$AD148,0,AB$4))-1),0)))</f>
        <v>0</v>
      </c>
      <c r="AF145" s="23">
        <f ca="1">SUM(OFFSET('Vacation Tracker'!$Q148:$AD148,0,AF$4))</f>
        <v>0</v>
      </c>
      <c r="AG145" s="26">
        <f t="shared" ref="AG145" ca="1" si="7161">AF145-AH145</f>
        <v>0</v>
      </c>
      <c r="AH145" s="26">
        <f t="array" aca="1" ref="AH145" ca="1">SUM(IF(RIGHT(OFFSET('Vacation Tracker'!$Q148:$AD148,0,AF$4))&lt;&gt;"O",IFERROR(--LEFT(OFFSET('Vacation Tracker'!$Q148:$AD148,0,AF$4),LEN(OFFSET('Vacation Tracker'!$Q148:$AD148,0,AF$4))-1),0)))</f>
        <v>0</v>
      </c>
      <c r="AI145" s="26">
        <f t="array" aca="1" ref="AI145" ca="1">SUM(IF(RIGHT(OFFSET('Vacation Tracker'!$Q148:$AD148,0,AF$4))=AI$8,IFERROR(--LEFT(OFFSET('Vacation Tracker'!$Q148:$AD148,0,AF$4),LEN(OFFSET('Vacation Tracker'!$Q148:$AD148,0,AF$4))-1),0)))</f>
        <v>0</v>
      </c>
      <c r="AJ145" s="23">
        <f ca="1">SUM(OFFSET('Vacation Tracker'!$Q148:$AD148,0,AJ$4))</f>
        <v>0</v>
      </c>
      <c r="AK145" s="26">
        <f t="shared" ref="AK145" ca="1" si="7162">AJ145-AL145</f>
        <v>0</v>
      </c>
      <c r="AL145" s="26">
        <f t="array" aca="1" ref="AL145" ca="1">SUM(IF(RIGHT(OFFSET('Vacation Tracker'!$Q148:$AD148,0,AJ$4))&lt;&gt;"O",IFERROR(--LEFT(OFFSET('Vacation Tracker'!$Q148:$AD148,0,AJ$4),LEN(OFFSET('Vacation Tracker'!$Q148:$AD148,0,AJ$4))-1),0)))</f>
        <v>0</v>
      </c>
      <c r="AM145" s="26">
        <f t="array" aca="1" ref="AM145" ca="1">SUM(IF(RIGHT(OFFSET('Vacation Tracker'!$Q148:$AD148,0,AJ$4))=AM$8,IFERROR(--LEFT(OFFSET('Vacation Tracker'!$Q148:$AD148,0,AJ$4),LEN(OFFSET('Vacation Tracker'!$Q148:$AD148,0,AJ$4))-1),0)))</f>
        <v>0</v>
      </c>
      <c r="AN145" s="23">
        <f ca="1">SUM(OFFSET('Vacation Tracker'!$Q148:$AD148,0,AN$4))</f>
        <v>0</v>
      </c>
      <c r="AO145" s="26">
        <f t="shared" ref="AO145" ca="1" si="7163">AN145-AP145</f>
        <v>0</v>
      </c>
      <c r="AP145" s="26">
        <f t="array" aca="1" ref="AP145" ca="1">SUM(IF(RIGHT(OFFSET('Vacation Tracker'!$Q148:$AD148,0,AN$4))&lt;&gt;"O",IFERROR(--LEFT(OFFSET('Vacation Tracker'!$Q148:$AD148,0,AN$4),LEN(OFFSET('Vacation Tracker'!$Q148:$AD148,0,AN$4))-1),0)))</f>
        <v>0</v>
      </c>
      <c r="AQ145" s="26">
        <f t="array" aca="1" ref="AQ145" ca="1">SUM(IF(RIGHT(OFFSET('Vacation Tracker'!$Q148:$AD148,0,AN$4))=AQ$8,IFERROR(--LEFT(OFFSET('Vacation Tracker'!$Q148:$AD148,0,AN$4),LEN(OFFSET('Vacation Tracker'!$Q148:$AD148,0,AN$4))-1),0)))</f>
        <v>0</v>
      </c>
      <c r="AR145" s="23">
        <f ca="1">SUM(OFFSET('Vacation Tracker'!$Q148:$AD148,0,AR$4))</f>
        <v>0</v>
      </c>
      <c r="AS145" s="26">
        <f t="shared" ref="AS145" ca="1" si="7164">AR145-AT145</f>
        <v>0</v>
      </c>
      <c r="AT145" s="26">
        <f t="array" aca="1" ref="AT145" ca="1">SUM(IF(RIGHT(OFFSET('Vacation Tracker'!$Q148:$AD148,0,AR$4))&lt;&gt;"O",IFERROR(--LEFT(OFFSET('Vacation Tracker'!$Q148:$AD148,0,AR$4),LEN(OFFSET('Vacation Tracker'!$Q148:$AD148,0,AR$4))-1),0)))</f>
        <v>0</v>
      </c>
      <c r="AU145" s="26">
        <f t="array" aca="1" ref="AU145" ca="1">SUM(IF(RIGHT(OFFSET('Vacation Tracker'!$Q148:$AD148,0,AR$4))=AU$8,IFERROR(--LEFT(OFFSET('Vacation Tracker'!$Q148:$AD148,0,AR$4),LEN(OFFSET('Vacation Tracker'!$Q148:$AD148,0,AR$4))-1),0)))</f>
        <v>0</v>
      </c>
      <c r="AV145" s="23">
        <f ca="1">SUM(OFFSET('Vacation Tracker'!$Q148:$AD148,0,AV$4))</f>
        <v>0</v>
      </c>
      <c r="AW145" s="26">
        <f t="shared" ref="AW145" ca="1" si="7165">AV145-AX145</f>
        <v>0</v>
      </c>
      <c r="AX145" s="26">
        <f t="array" aca="1" ref="AX145" ca="1">SUM(IF(RIGHT(OFFSET('Vacation Tracker'!$Q148:$AD148,0,AV$4))&lt;&gt;"O",IFERROR(--LEFT(OFFSET('Vacation Tracker'!$Q148:$AD148,0,AV$4),LEN(OFFSET('Vacation Tracker'!$Q148:$AD148,0,AV$4))-1),0)))</f>
        <v>0</v>
      </c>
      <c r="AY145" s="26">
        <f t="array" aca="1" ref="AY145" ca="1">SUM(IF(RIGHT(OFFSET('Vacation Tracker'!$Q148:$AD148,0,AV$4))=AY$8,IFERROR(--LEFT(OFFSET('Vacation Tracker'!$Q148:$AD148,0,AV$4),LEN(OFFSET('Vacation Tracker'!$Q148:$AD148,0,AV$4))-1),0)))</f>
        <v>0</v>
      </c>
      <c r="AZ145" s="23">
        <f ca="1">SUM(OFFSET('Vacation Tracker'!$Q148:$AD148,0,AZ$4))</f>
        <v>0</v>
      </c>
      <c r="BA145" s="26">
        <f t="shared" ref="BA145" ca="1" si="7166">AZ145-BB145</f>
        <v>0</v>
      </c>
      <c r="BB145" s="26">
        <f t="array" aca="1" ref="BB145" ca="1">SUM(IF(RIGHT(OFFSET('Vacation Tracker'!$Q148:$AD148,0,AZ$4))&lt;&gt;"O",IFERROR(--LEFT(OFFSET('Vacation Tracker'!$Q148:$AD148,0,AZ$4),LEN(OFFSET('Vacation Tracker'!$Q148:$AD148,0,AZ$4))-1),0)))</f>
        <v>0</v>
      </c>
      <c r="BC145" s="26">
        <f t="array" aca="1" ref="BC145" ca="1">SUM(IF(RIGHT(OFFSET('Vacation Tracker'!$Q148:$AD148,0,AZ$4))=BC$8,IFERROR(--LEFT(OFFSET('Vacation Tracker'!$Q148:$AD148,0,AZ$4),LEN(OFFSET('Vacation Tracker'!$Q148:$AD148,0,AZ$4))-1),0)))</f>
        <v>0</v>
      </c>
      <c r="BD145" s="23">
        <f ca="1">SUM(OFFSET('Vacation Tracker'!$Q148:$AD148,0,BD$4))</f>
        <v>0</v>
      </c>
      <c r="BE145" s="26">
        <f t="shared" ref="BE145" ca="1" si="7167">BD145-BF145</f>
        <v>0</v>
      </c>
      <c r="BF145" s="26">
        <f t="array" aca="1" ref="BF145" ca="1">SUM(IF(RIGHT(OFFSET('Vacation Tracker'!$Q148:$AD148,0,BD$4))&lt;&gt;"O",IFERROR(--LEFT(OFFSET('Vacation Tracker'!$Q148:$AD148,0,BD$4),LEN(OFFSET('Vacation Tracker'!$Q148:$AD148,0,BD$4))-1),0)))</f>
        <v>0</v>
      </c>
      <c r="BG145" s="26">
        <f t="array" aca="1" ref="BG145" ca="1">SUM(IF(RIGHT(OFFSET('Vacation Tracker'!$Q148:$AD148,0,BD$4))=BG$8,IFERROR(--LEFT(OFFSET('Vacation Tracker'!$Q148:$AD148,0,BD$4),LEN(OFFSET('Vacation Tracker'!$Q148:$AD148,0,BD$4))-1),0)))</f>
        <v>0</v>
      </c>
      <c r="BH145" s="23">
        <f ca="1">SUM(OFFSET('Vacation Tracker'!$Q148:$AD148,0,BH$4))</f>
        <v>0</v>
      </c>
      <c r="BI145" s="26">
        <f t="shared" ref="BI145" ca="1" si="7168">BH145-BJ145</f>
        <v>0</v>
      </c>
      <c r="BJ145" s="26">
        <f t="array" aca="1" ref="BJ145" ca="1">SUM(IF(RIGHT(OFFSET('Vacation Tracker'!$Q148:$AD148,0,BH$4))&lt;&gt;"O",IFERROR(--LEFT(OFFSET('Vacation Tracker'!$Q148:$AD148,0,BH$4),LEN(OFFSET('Vacation Tracker'!$Q148:$AD148,0,BH$4))-1),0)))</f>
        <v>0</v>
      </c>
      <c r="BK145" s="26">
        <f t="array" aca="1" ref="BK145" ca="1">SUM(IF(RIGHT(OFFSET('Vacation Tracker'!$Q148:$AD148,0,BH$4))=BK$8,IFERROR(--LEFT(OFFSET('Vacation Tracker'!$Q148:$AD148,0,BH$4),LEN(OFFSET('Vacation Tracker'!$Q148:$AD148,0,BH$4))-1),0)))</f>
        <v>0</v>
      </c>
      <c r="BL145" s="23">
        <f ca="1">SUM(OFFSET('Vacation Tracker'!$Q148:$AD148,0,BL$4))</f>
        <v>0</v>
      </c>
      <c r="BM145" s="26">
        <f t="shared" ref="BM145" ca="1" si="7169">BL145-BN145</f>
        <v>0</v>
      </c>
      <c r="BN145" s="26">
        <f t="array" aca="1" ref="BN145" ca="1">SUM(IF(RIGHT(OFFSET('Vacation Tracker'!$Q148:$AD148,0,BL$4))&lt;&gt;"O",IFERROR(--LEFT(OFFSET('Vacation Tracker'!$Q148:$AD148,0,BL$4),LEN(OFFSET('Vacation Tracker'!$Q148:$AD148,0,BL$4))-1),0)))</f>
        <v>0</v>
      </c>
      <c r="BO145" s="26">
        <f t="array" aca="1" ref="BO145" ca="1">SUM(IF(RIGHT(OFFSET('Vacation Tracker'!$Q148:$AD148,0,BL$4))=BO$8,IFERROR(--LEFT(OFFSET('Vacation Tracker'!$Q148:$AD148,0,BL$4),LEN(OFFSET('Vacation Tracker'!$Q148:$AD148,0,BL$4))-1),0)))</f>
        <v>0</v>
      </c>
      <c r="BP145" s="23">
        <f ca="1">SUM(OFFSET('Vacation Tracker'!$Q148:$AD148,0,BP$4))</f>
        <v>0</v>
      </c>
      <c r="BQ145" s="26">
        <f t="shared" ref="BQ145" ca="1" si="7170">BP145-BR145</f>
        <v>0</v>
      </c>
      <c r="BR145" s="26">
        <f t="array" aca="1" ref="BR145" ca="1">SUM(IF(RIGHT(OFFSET('Vacation Tracker'!$Q148:$AD148,0,BP$4))&lt;&gt;"O",IFERROR(--LEFT(OFFSET('Vacation Tracker'!$Q148:$AD148,0,BP$4),LEN(OFFSET('Vacation Tracker'!$Q148:$AD148,0,BP$4))-1),0)))</f>
        <v>0</v>
      </c>
      <c r="BS145" s="26">
        <f t="array" aca="1" ref="BS145" ca="1">SUM(IF(RIGHT(OFFSET('Vacation Tracker'!$Q148:$AD148,0,BP$4))=BS$8,IFERROR(--LEFT(OFFSET('Vacation Tracker'!$Q148:$AD148,0,BP$4),LEN(OFFSET('Vacation Tracker'!$Q148:$AD148,0,BP$4))-1),0)))</f>
        <v>0</v>
      </c>
      <c r="BT145" s="23">
        <f ca="1">SUM(OFFSET('Vacation Tracker'!$Q148:$AD148,0,BT$4))</f>
        <v>0</v>
      </c>
      <c r="BU145" s="26">
        <f t="shared" ref="BU145" ca="1" si="7171">BT145-BV145</f>
        <v>0</v>
      </c>
      <c r="BV145" s="26">
        <f t="array" aca="1" ref="BV145" ca="1">SUM(IF(RIGHT(OFFSET('Vacation Tracker'!$Q148:$AD148,0,BT$4))&lt;&gt;"O",IFERROR(--LEFT(OFFSET('Vacation Tracker'!$Q148:$AD148,0,BT$4),LEN(OFFSET('Vacation Tracker'!$Q148:$AD148,0,BT$4))-1),0)))</f>
        <v>0</v>
      </c>
      <c r="BW145" s="26">
        <f t="array" aca="1" ref="BW145" ca="1">SUM(IF(RIGHT(OFFSET('Vacation Tracker'!$Q148:$AD148,0,BT$4))=BW$8,IFERROR(--LEFT(OFFSET('Vacation Tracker'!$Q148:$AD148,0,BT$4),LEN(OFFSET('Vacation Tracker'!$Q148:$AD148,0,BT$4))-1),0)))</f>
        <v>0</v>
      </c>
      <c r="BX145" s="23">
        <f ca="1">SUM(OFFSET('Vacation Tracker'!$Q148:$AD148,0,BX$4))</f>
        <v>0</v>
      </c>
      <c r="BY145" s="26">
        <f t="shared" ref="BY145" ca="1" si="7172">BX145-BZ145</f>
        <v>0</v>
      </c>
      <c r="BZ145" s="26">
        <f t="array" aca="1" ref="BZ145" ca="1">SUM(IF(RIGHT(OFFSET('Vacation Tracker'!$Q148:$AD148,0,BX$4))&lt;&gt;"O",IFERROR(--LEFT(OFFSET('Vacation Tracker'!$Q148:$AD148,0,BX$4),LEN(OFFSET('Vacation Tracker'!$Q148:$AD148,0,BX$4))-1),0)))</f>
        <v>0</v>
      </c>
      <c r="CA145" s="26">
        <f t="array" aca="1" ref="CA145" ca="1">SUM(IF(RIGHT(OFFSET('Vacation Tracker'!$Q148:$AD148,0,BX$4))=CA$8,IFERROR(--LEFT(OFFSET('Vacation Tracker'!$Q148:$AD148,0,BX$4),LEN(OFFSET('Vacation Tracker'!$Q148:$AD148,0,BX$4))-1),0)))</f>
        <v>0</v>
      </c>
      <c r="CB145" s="23">
        <f ca="1">SUM(OFFSET('Vacation Tracker'!$Q148:$AD148,0,CB$4))</f>
        <v>0</v>
      </c>
      <c r="CC145" s="26">
        <f t="shared" ref="CC145" ca="1" si="7173">CB145-CD145</f>
        <v>0</v>
      </c>
      <c r="CD145" s="26">
        <f t="array" aca="1" ref="CD145" ca="1">SUM(IF(RIGHT(OFFSET('Vacation Tracker'!$Q148:$AD148,0,CB$4))&lt;&gt;"O",IFERROR(--LEFT(OFFSET('Vacation Tracker'!$Q148:$AD148,0,CB$4),LEN(OFFSET('Vacation Tracker'!$Q148:$AD148,0,CB$4))-1),0)))</f>
        <v>0</v>
      </c>
      <c r="CE145" s="26">
        <f t="array" aca="1" ref="CE145" ca="1">SUM(IF(RIGHT(OFFSET('Vacation Tracker'!$Q148:$AD148,0,CB$4))=CE$8,IFERROR(--LEFT(OFFSET('Vacation Tracker'!$Q148:$AD148,0,CB$4),LEN(OFFSET('Vacation Tracker'!$Q148:$AD148,0,CB$4))-1),0)))</f>
        <v>0</v>
      </c>
      <c r="CF145" s="23">
        <f ca="1">SUM(OFFSET('Vacation Tracker'!$Q148:$AD148,0,CF$4))</f>
        <v>0</v>
      </c>
      <c r="CG145" s="26">
        <f t="shared" ref="CG145" ca="1" si="7174">CF145-CH145</f>
        <v>0</v>
      </c>
      <c r="CH145" s="26">
        <f t="array" aca="1" ref="CH145" ca="1">SUM(IF(RIGHT(OFFSET('Vacation Tracker'!$Q148:$AD148,0,CF$4))&lt;&gt;"O",IFERROR(--LEFT(OFFSET('Vacation Tracker'!$Q148:$AD148,0,CF$4),LEN(OFFSET('Vacation Tracker'!$Q148:$AD148,0,CF$4))-1),0)))</f>
        <v>0</v>
      </c>
      <c r="CI145" s="26">
        <f t="array" aca="1" ref="CI145" ca="1">SUM(IF(RIGHT(OFFSET('Vacation Tracker'!$Q148:$AD148,0,CF$4))=CI$8,IFERROR(--LEFT(OFFSET('Vacation Tracker'!$Q148:$AD148,0,CF$4),LEN(OFFSET('Vacation Tracker'!$Q148:$AD148,0,CF$4))-1),0)))</f>
        <v>0</v>
      </c>
      <c r="CJ145" s="23">
        <f ca="1">SUM(OFFSET('Vacation Tracker'!$Q148:$AD148,0,CJ$4))</f>
        <v>0</v>
      </c>
      <c r="CK145" s="26">
        <f t="shared" ref="CK145" ca="1" si="7175">CJ145-CL145</f>
        <v>0</v>
      </c>
      <c r="CL145" s="26">
        <f t="array" aca="1" ref="CL145" ca="1">SUM(IF(RIGHT(OFFSET('Vacation Tracker'!$Q148:$AD148,0,CJ$4))&lt;&gt;"O",IFERROR(--LEFT(OFFSET('Vacation Tracker'!$Q148:$AD148,0,CJ$4),LEN(OFFSET('Vacation Tracker'!$Q148:$AD148,0,CJ$4))-1),0)))</f>
        <v>0</v>
      </c>
      <c r="CM145" s="26">
        <f t="array" aca="1" ref="CM145" ca="1">SUM(IF(RIGHT(OFFSET('Vacation Tracker'!$Q148:$AD148,0,CJ$4))=CM$8,IFERROR(--LEFT(OFFSET('Vacation Tracker'!$Q148:$AD148,0,CJ$4),LEN(OFFSET('Vacation Tracker'!$Q148:$AD148,0,CJ$4))-1),0)))</f>
        <v>0</v>
      </c>
      <c r="CN145" s="23">
        <f ca="1">SUM(OFFSET('Vacation Tracker'!$Q148:$AD148,0,CN$4))</f>
        <v>0</v>
      </c>
      <c r="CO145" s="26">
        <f t="shared" ref="CO145" ca="1" si="7176">CN145-CP145</f>
        <v>0</v>
      </c>
      <c r="CP145" s="26">
        <f t="array" aca="1" ref="CP145" ca="1">SUM(IF(RIGHT(OFFSET('Vacation Tracker'!$Q148:$AD148,0,CN$4))&lt;&gt;"O",IFERROR(--LEFT(OFFSET('Vacation Tracker'!$Q148:$AD148,0,CN$4),LEN(OFFSET('Vacation Tracker'!$Q148:$AD148,0,CN$4))-1),0)))</f>
        <v>0</v>
      </c>
      <c r="CQ145" s="26">
        <f t="array" aca="1" ref="CQ145" ca="1">SUM(IF(RIGHT(OFFSET('Vacation Tracker'!$Q148:$AD148,0,CN$4))=CQ$8,IFERROR(--LEFT(OFFSET('Vacation Tracker'!$Q148:$AD148,0,CN$4),LEN(OFFSET('Vacation Tracker'!$Q148:$AD148,0,CN$4))-1),0)))</f>
        <v>0</v>
      </c>
      <c r="CR145" s="23">
        <f ca="1">SUM(OFFSET('Vacation Tracker'!$Q148:$AD148,0,CR$4))</f>
        <v>0</v>
      </c>
      <c r="CS145" s="26">
        <f t="shared" ref="CS145" ca="1" si="7177">CR145-CT145</f>
        <v>0</v>
      </c>
      <c r="CT145" s="26">
        <f t="array" aca="1" ref="CT145" ca="1">SUM(IF(RIGHT(OFFSET('Vacation Tracker'!$Q148:$AD148,0,CR$4))&lt;&gt;"O",IFERROR(--LEFT(OFFSET('Vacation Tracker'!$Q148:$AD148,0,CR$4),LEN(OFFSET('Vacation Tracker'!$Q148:$AD148,0,CR$4))-1),0)))</f>
        <v>0</v>
      </c>
      <c r="CU145" s="26">
        <f t="array" aca="1" ref="CU145" ca="1">SUM(IF(RIGHT(OFFSET('Vacation Tracker'!$Q148:$AD148,0,CR$4))=CU$8,IFERROR(--LEFT(OFFSET('Vacation Tracker'!$Q148:$AD148,0,CR$4),LEN(OFFSET('Vacation Tracker'!$Q148:$AD148,0,CR$4))-1),0)))</f>
        <v>0</v>
      </c>
      <c r="CV145" s="23">
        <f ca="1">SUM(OFFSET('Vacation Tracker'!$Q148:$AD148,0,CV$4))</f>
        <v>0</v>
      </c>
      <c r="CW145" s="26">
        <f t="shared" ref="CW145" ca="1" si="7178">CV145-CX145</f>
        <v>0</v>
      </c>
      <c r="CX145" s="26">
        <f t="array" aca="1" ref="CX145" ca="1">SUM(IF(RIGHT(OFFSET('Vacation Tracker'!$Q148:$AD148,0,CV$4))&lt;&gt;"O",IFERROR(--LEFT(OFFSET('Vacation Tracker'!$Q148:$AD148,0,CV$4),LEN(OFFSET('Vacation Tracker'!$Q148:$AD148,0,CV$4))-1),0)))</f>
        <v>0</v>
      </c>
      <c r="CY145" s="26">
        <f t="array" aca="1" ref="CY145" ca="1">SUM(IF(RIGHT(OFFSET('Vacation Tracker'!$Q148:$AD148,0,CV$4))=CY$8,IFERROR(--LEFT(OFFSET('Vacation Tracker'!$Q148:$AD148,0,CV$4),LEN(OFFSET('Vacation Tracker'!$Q148:$AD148,0,CV$4))-1),0)))</f>
        <v>0</v>
      </c>
      <c r="CZ145" s="23">
        <f ca="1">SUM(OFFSET('Vacation Tracker'!$Q148:$AD148,0,CZ$4))</f>
        <v>0</v>
      </c>
      <c r="DA145" s="26">
        <f t="shared" ref="DA145" ca="1" si="7179">CZ145-DB145</f>
        <v>0</v>
      </c>
      <c r="DB145" s="26">
        <f t="array" aca="1" ref="DB145" ca="1">SUM(IF(RIGHT(OFFSET('Vacation Tracker'!$Q148:$AD148,0,CZ$4))&lt;&gt;"O",IFERROR(--LEFT(OFFSET('Vacation Tracker'!$Q148:$AD148,0,CZ$4),LEN(OFFSET('Vacation Tracker'!$Q148:$AD148,0,CZ$4))-1),0)))</f>
        <v>0</v>
      </c>
      <c r="DC145" s="26">
        <f t="array" aca="1" ref="DC145" ca="1">SUM(IF(RIGHT(OFFSET('Vacation Tracker'!$Q148:$AD148,0,CZ$4))=DC$8,IFERROR(--LEFT(OFFSET('Vacation Tracker'!$Q148:$AD148,0,CZ$4),LEN(OFFSET('Vacation Tracker'!$Q148:$AD148,0,CZ$4))-1),0)))</f>
        <v>0</v>
      </c>
      <c r="DD145" s="23">
        <f ca="1">SUM(OFFSET('Vacation Tracker'!$Q148:$AD148,0,DD$4))</f>
        <v>0</v>
      </c>
      <c r="DE145" s="26">
        <f t="shared" ref="DE145" ca="1" si="7180">DD145-DF145</f>
        <v>0</v>
      </c>
      <c r="DF145" s="26">
        <f t="array" aca="1" ref="DF145" ca="1">SUM(IF(RIGHT(OFFSET('Vacation Tracker'!$Q148:$AD148,0,DD$4))&lt;&gt;"O",IFERROR(--LEFT(OFFSET('Vacation Tracker'!$Q148:$AD148,0,DD$4),LEN(OFFSET('Vacation Tracker'!$Q148:$AD148,0,DD$4))-1),0)))</f>
        <v>0</v>
      </c>
      <c r="DG145" s="26">
        <f t="array" aca="1" ref="DG145" ca="1">SUM(IF(RIGHT(OFFSET('Vacation Tracker'!$Q148:$AD148,0,DD$4))=DG$8,IFERROR(--LEFT(OFFSET('Vacation Tracker'!$Q148:$AD148,0,DD$4),LEN(OFFSET('Vacation Tracker'!$Q148:$AD148,0,DD$4))-1),0)))</f>
        <v>0</v>
      </c>
      <c r="DH145" s="23">
        <f ca="1">SUM(OFFSET('Vacation Tracker'!$Q148:$AD148,0,DH$4))</f>
        <v>0</v>
      </c>
      <c r="DI145" s="26">
        <f t="shared" ref="DI145" ca="1" si="7181">DH145-DJ145</f>
        <v>0</v>
      </c>
      <c r="DJ145" s="26">
        <f t="array" aca="1" ref="DJ145" ca="1">SUM(IF(RIGHT(OFFSET('Vacation Tracker'!$Q148:$AD148,0,DH$4))&lt;&gt;"O",IFERROR(--LEFT(OFFSET('Vacation Tracker'!$Q148:$AD148,0,DH$4),LEN(OFFSET('Vacation Tracker'!$Q148:$AD148,0,DH$4))-1),0)))</f>
        <v>0</v>
      </c>
      <c r="DK145" s="26">
        <f t="array" aca="1" ref="DK145" ca="1">SUM(IF(RIGHT(OFFSET('Vacation Tracker'!$Q148:$AD148,0,DH$4))=DK$8,IFERROR(--LEFT(OFFSET('Vacation Tracker'!$Q148:$AD148,0,DH$4),LEN(OFFSET('Vacation Tracker'!$Q148:$AD148,0,DH$4))-1),0)))</f>
        <v>0</v>
      </c>
      <c r="DL145" s="23">
        <f ca="1">SUM(OFFSET('Vacation Tracker'!$Q148:$AD148,0,DL$4))</f>
        <v>0</v>
      </c>
      <c r="DM145" s="26">
        <f t="shared" ref="DM145" ca="1" si="7182">DL145-DN145</f>
        <v>0</v>
      </c>
      <c r="DN145" s="26">
        <f t="array" aca="1" ref="DN145" ca="1">SUM(IF(RIGHT(OFFSET('Vacation Tracker'!$Q148:$AD148,0,DL$4))&lt;&gt;"O",IFERROR(--LEFT(OFFSET('Vacation Tracker'!$Q148:$AD148,0,DL$4),LEN(OFFSET('Vacation Tracker'!$Q148:$AD148,0,DL$4))-1),0)))</f>
        <v>0</v>
      </c>
      <c r="DO145" s="26">
        <f t="array" aca="1" ref="DO145" ca="1">SUM(IF(RIGHT(OFFSET('Vacation Tracker'!$Q148:$AD148,0,DL$4))=DO$8,IFERROR(--LEFT(OFFSET('Vacation Tracker'!$Q148:$AD148,0,DL$4),LEN(OFFSET('Vacation Tracker'!$Q148:$AD148,0,DL$4))-1),0)))</f>
        <v>0</v>
      </c>
      <c r="DP145" s="23">
        <f ca="1">SUM(OFFSET('Vacation Tracker'!$Q148:$AD148,0,DP$4))</f>
        <v>0</v>
      </c>
      <c r="DQ145" s="26">
        <f t="shared" ref="DQ145" ca="1" si="7183">DP145-DR145</f>
        <v>0</v>
      </c>
      <c r="DR145" s="26">
        <f t="array" aca="1" ref="DR145" ca="1">SUM(IF(RIGHT(OFFSET('Vacation Tracker'!$Q148:$AD148,0,DP$4))&lt;&gt;"O",IFERROR(--LEFT(OFFSET('Vacation Tracker'!$Q148:$AD148,0,DP$4),LEN(OFFSET('Vacation Tracker'!$Q148:$AD148,0,DP$4))-1),0)))</f>
        <v>0</v>
      </c>
      <c r="DS145" s="26">
        <f t="array" aca="1" ref="DS145" ca="1">SUM(IF(RIGHT(OFFSET('Vacation Tracker'!$Q148:$AD148,0,DP$4))=DS$8,IFERROR(--LEFT(OFFSET('Vacation Tracker'!$Q148:$AD148,0,DP$4),LEN(OFFSET('Vacation Tracker'!$Q148:$AD148,0,DP$4))-1),0)))</f>
        <v>0</v>
      </c>
      <c r="DT145" s="23">
        <f ca="1">SUM(OFFSET('Vacation Tracker'!$Q148:$AD148,0,DT$4))</f>
        <v>0</v>
      </c>
      <c r="DU145" s="26">
        <f t="shared" ref="DU145" ca="1" si="7184">DT145-DV145</f>
        <v>0</v>
      </c>
      <c r="DV145" s="26">
        <f t="array" aca="1" ref="DV145" ca="1">SUM(IF(RIGHT(OFFSET('Vacation Tracker'!$Q148:$AD148,0,DT$4))&lt;&gt;"O",IFERROR(--LEFT(OFFSET('Vacation Tracker'!$Q148:$AD148,0,DT$4),LEN(OFFSET('Vacation Tracker'!$Q148:$AD148,0,DT$4))-1),0)))</f>
        <v>0</v>
      </c>
      <c r="DW145" s="26">
        <f t="array" aca="1" ref="DW145" ca="1">SUM(IF(RIGHT(OFFSET('Vacation Tracker'!$Q148:$AD148,0,DT$4))=DW$8,IFERROR(--LEFT(OFFSET('Vacation Tracker'!$Q148:$AD148,0,DT$4),LEN(OFFSET('Vacation Tracker'!$Q148:$AD148,0,DT$4))-1),0)))</f>
        <v>0</v>
      </c>
      <c r="DX145" s="23">
        <f ca="1">SUM(OFFSET('Vacation Tracker'!$Q148:$AD148,0,DX$4))</f>
        <v>0</v>
      </c>
      <c r="DY145" s="26">
        <f t="shared" ref="DY145" ca="1" si="7185">DX145-DZ145</f>
        <v>0</v>
      </c>
      <c r="DZ145" s="26">
        <f t="array" aca="1" ref="DZ145" ca="1">SUM(IF(RIGHT(OFFSET('Vacation Tracker'!$Q148:$AD148,0,DX$4))&lt;&gt;"O",IFERROR(--LEFT(OFFSET('Vacation Tracker'!$Q148:$AD148,0,DX$4),LEN(OFFSET('Vacation Tracker'!$Q148:$AD148,0,DX$4))-1),0)))</f>
        <v>0</v>
      </c>
      <c r="EA145" s="26">
        <f t="array" aca="1" ref="EA145" ca="1">SUM(IF(RIGHT(OFFSET('Vacation Tracker'!$Q148:$AD148,0,DX$4))=EA$8,IFERROR(--LEFT(OFFSET('Vacation Tracker'!$Q148:$AD148,0,DX$4),LEN(OFFSET('Vacation Tracker'!$Q148:$AD148,0,DX$4))-1),0)))</f>
        <v>0</v>
      </c>
      <c r="EB145" s="23">
        <f ca="1">SUM(OFFSET('Vacation Tracker'!$Q148:$AD148,0,EB$4))</f>
        <v>0</v>
      </c>
      <c r="EC145" s="26">
        <f t="shared" ref="EC145" ca="1" si="7186">EB145-ED145</f>
        <v>0</v>
      </c>
      <c r="ED145" s="26">
        <f t="array" aca="1" ref="ED145" ca="1">SUM(IF(RIGHT(OFFSET('Vacation Tracker'!$Q148:$AD148,0,EB$4))&lt;&gt;"O",IFERROR(--LEFT(OFFSET('Vacation Tracker'!$Q148:$AD148,0,EB$4),LEN(OFFSET('Vacation Tracker'!$Q148:$AD148,0,EB$4))-1),0)))</f>
        <v>0</v>
      </c>
      <c r="EE145" s="26">
        <f t="array" aca="1" ref="EE145" ca="1">SUM(IF(RIGHT(OFFSET('Vacation Tracker'!$Q148:$AD148,0,EB$4))=EE$8,IFERROR(--LEFT(OFFSET('Vacation Tracker'!$Q148:$AD148,0,EB$4),LEN(OFFSET('Vacation Tracker'!$Q148:$AD148,0,EB$4))-1),0)))</f>
        <v>0</v>
      </c>
      <c r="EF145" s="23">
        <f ca="1">SUM(OFFSET('Vacation Tracker'!$Q148:$AD148,0,EF$4))</f>
        <v>0</v>
      </c>
      <c r="EG145" s="26">
        <f t="shared" ref="EG145" ca="1" si="7187">EF145-EH145</f>
        <v>0</v>
      </c>
      <c r="EH145" s="26">
        <f t="array" aca="1" ref="EH145" ca="1">SUM(IF(RIGHT(OFFSET('Vacation Tracker'!$Q148:$AD148,0,EF$4))&lt;&gt;"O",IFERROR(--LEFT(OFFSET('Vacation Tracker'!$Q148:$AD148,0,EF$4),LEN(OFFSET('Vacation Tracker'!$Q148:$AD148,0,EF$4))-1),0)))</f>
        <v>0</v>
      </c>
      <c r="EI145" s="26">
        <f t="array" aca="1" ref="EI145" ca="1">SUM(IF(RIGHT(OFFSET('Vacation Tracker'!$Q148:$AD148,0,EF$4))=EI$8,IFERROR(--LEFT(OFFSET('Vacation Tracker'!$Q148:$AD148,0,EF$4),LEN(OFFSET('Vacation Tracker'!$Q148:$AD148,0,EF$4))-1),0)))</f>
        <v>0</v>
      </c>
      <c r="EJ145" s="23">
        <f ca="1">SUM(OFFSET('Vacation Tracker'!$Q148:$AD148,0,EJ$4))</f>
        <v>0</v>
      </c>
      <c r="EK145" s="26">
        <f t="shared" ref="EK145" ca="1" si="7188">EJ145-EL145</f>
        <v>0</v>
      </c>
      <c r="EL145" s="26">
        <f t="array" aca="1" ref="EL145" ca="1">SUM(IF(RIGHT(OFFSET('Vacation Tracker'!$Q148:$AD148,0,EJ$4))&lt;&gt;"O",IFERROR(--LEFT(OFFSET('Vacation Tracker'!$Q148:$AD148,0,EJ$4),LEN(OFFSET('Vacation Tracker'!$Q148:$AD148,0,EJ$4))-1),0)))</f>
        <v>0</v>
      </c>
      <c r="EM145" s="26">
        <f t="array" aca="1" ref="EM145" ca="1">SUM(IF(RIGHT(OFFSET('Vacation Tracker'!$Q148:$AD148,0,EJ$4))=EM$8,IFERROR(--LEFT(OFFSET('Vacation Tracker'!$Q148:$AD148,0,EJ$4),LEN(OFFSET('Vacation Tracker'!$Q148:$AD148,0,EJ$4))-1),0)))</f>
        <v>0</v>
      </c>
      <c r="EN145" s="23">
        <f ca="1">SUM(OFFSET('Vacation Tracker'!$Q148:$AD148,0,EN$4))</f>
        <v>0</v>
      </c>
      <c r="EO145" s="26">
        <f t="shared" ref="EO145" ca="1" si="7189">EN145-EP145</f>
        <v>0</v>
      </c>
      <c r="EP145" s="26">
        <f t="array" aca="1" ref="EP145" ca="1">SUM(IF(RIGHT(OFFSET('Vacation Tracker'!$Q148:$AD148,0,EN$4))&lt;&gt;"O",IFERROR(--LEFT(OFFSET('Vacation Tracker'!$Q148:$AD148,0,EN$4),LEN(OFFSET('Vacation Tracker'!$Q148:$AD148,0,EN$4))-1),0)))</f>
        <v>0</v>
      </c>
      <c r="EQ145" s="26">
        <f t="array" aca="1" ref="EQ145" ca="1">SUM(IF(RIGHT(OFFSET('Vacation Tracker'!$Q148:$AD148,0,EN$4))=EQ$8,IFERROR(--LEFT(OFFSET('Vacation Tracker'!$Q148:$AD148,0,EN$4),LEN(OFFSET('Vacation Tracker'!$Q148:$AD148,0,EN$4))-1),0)))</f>
        <v>0</v>
      </c>
      <c r="ER145" s="23">
        <f ca="1">SUM(OFFSET('Vacation Tracker'!$Q148:$AD148,0,ER$4))</f>
        <v>0</v>
      </c>
      <c r="ES145" s="26">
        <f t="shared" ref="ES145" ca="1" si="7190">ER145-ET145</f>
        <v>0</v>
      </c>
      <c r="ET145" s="26">
        <f t="array" aca="1" ref="ET145" ca="1">SUM(IF(RIGHT(OFFSET('Vacation Tracker'!$Q148:$AD148,0,ER$4))&lt;&gt;"O",IFERROR(--LEFT(OFFSET('Vacation Tracker'!$Q148:$AD148,0,ER$4),LEN(OFFSET('Vacation Tracker'!$Q148:$AD148,0,ER$4))-1),0)))</f>
        <v>0</v>
      </c>
      <c r="EU145" s="26">
        <f t="array" aca="1" ref="EU145" ca="1">SUM(IF(RIGHT(OFFSET('Vacation Tracker'!$Q148:$AD148,0,ER$4))=EU$8,IFERROR(--LEFT(OFFSET('Vacation Tracker'!$Q148:$AD148,0,ER$4),LEN(OFFSET('Vacation Tracker'!$Q148:$AD148,0,ER$4))-1),0)))</f>
        <v>0</v>
      </c>
      <c r="EV145" s="23">
        <f ca="1">SUM(OFFSET('Vacation Tracker'!$Q148:$AD148,0,EV$4))</f>
        <v>0</v>
      </c>
      <c r="EW145" s="26">
        <f t="shared" ref="EW145" ca="1" si="7191">EV145-EX145</f>
        <v>0</v>
      </c>
      <c r="EX145" s="26">
        <f t="array" aca="1" ref="EX145" ca="1">SUM(IF(RIGHT(OFFSET('Vacation Tracker'!$Q148:$AD148,0,EV$4))&lt;&gt;"O",IFERROR(--LEFT(OFFSET('Vacation Tracker'!$Q148:$AD148,0,EV$4),LEN(OFFSET('Vacation Tracker'!$Q148:$AD148,0,EV$4))-1),0)))</f>
        <v>0</v>
      </c>
      <c r="EY145" s="26">
        <f t="array" aca="1" ref="EY145" ca="1">SUM(IF(RIGHT(OFFSET('Vacation Tracker'!$Q148:$AD148,0,EV$4))=EY$8,IFERROR(--LEFT(OFFSET('Vacation Tracker'!$Q148:$AD148,0,EV$4),LEN(OFFSET('Vacation Tracker'!$Q148:$AD148,0,EV$4))-1),0)))</f>
        <v>0</v>
      </c>
      <c r="EZ145" s="23">
        <f ca="1">SUM(OFFSET('Vacation Tracker'!$Q148:$AD148,0,EZ$4))</f>
        <v>0</v>
      </c>
      <c r="FA145" s="26">
        <f t="shared" ref="FA145" ca="1" si="7192">EZ145-FB145</f>
        <v>0</v>
      </c>
      <c r="FB145" s="26">
        <f t="array" aca="1" ref="FB145" ca="1">SUM(IF(RIGHT(OFFSET('Vacation Tracker'!$Q148:$AD148,0,EZ$4))&lt;&gt;"O",IFERROR(--LEFT(OFFSET('Vacation Tracker'!$Q148:$AD148,0,EZ$4),LEN(OFFSET('Vacation Tracker'!$Q148:$AD148,0,EZ$4))-1),0)))</f>
        <v>0</v>
      </c>
      <c r="FC145" s="26">
        <f t="array" aca="1" ref="FC145" ca="1">SUM(IF(RIGHT(OFFSET('Vacation Tracker'!$Q148:$AD148,0,EZ$4))=FC$8,IFERROR(--LEFT(OFFSET('Vacation Tracker'!$Q148:$AD148,0,EZ$4),LEN(OFFSET('Vacation Tracker'!$Q148:$AD148,0,EZ$4))-1),0)))</f>
        <v>0</v>
      </c>
      <c r="FD145" s="23">
        <f ca="1">SUM(OFFSET('Vacation Tracker'!$Q148:$AD148,0,FD$4))</f>
        <v>0</v>
      </c>
      <c r="FE145" s="26">
        <f t="shared" ref="FE145" ca="1" si="7193">FD145-FF145</f>
        <v>0</v>
      </c>
      <c r="FF145" s="26">
        <f t="array" aca="1" ref="FF145" ca="1">SUM(IF(RIGHT(OFFSET('Vacation Tracker'!$Q148:$AD148,0,FD$4))&lt;&gt;"O",IFERROR(--LEFT(OFFSET('Vacation Tracker'!$Q148:$AD148,0,FD$4),LEN(OFFSET('Vacation Tracker'!$Q148:$AD148,0,FD$4))-1),0)))</f>
        <v>0</v>
      </c>
      <c r="FG145" s="26">
        <f t="array" aca="1" ref="FG145" ca="1">SUM(IF(RIGHT(OFFSET('Vacation Tracker'!$Q148:$AD148,0,FD$4))=FG$8,IFERROR(--LEFT(OFFSET('Vacation Tracker'!$Q148:$AD148,0,FD$4),LEN(OFFSET('Vacation Tracker'!$Q148:$AD148,0,FD$4))-1),0)))</f>
        <v>0</v>
      </c>
      <c r="FH145" s="23">
        <f ca="1">SUM(OFFSET('Vacation Tracker'!$Q148:$AD148,0,FH$4))</f>
        <v>0</v>
      </c>
      <c r="FI145" s="26">
        <f t="shared" ref="FI145" ca="1" si="7194">FH145-FJ145</f>
        <v>0</v>
      </c>
      <c r="FJ145" s="26">
        <f t="array" aca="1" ref="FJ145" ca="1">SUM(IF(RIGHT(OFFSET('Vacation Tracker'!$Q148:$AD148,0,FH$4))&lt;&gt;"O",IFERROR(--LEFT(OFFSET('Vacation Tracker'!$Q148:$AD148,0,FH$4),LEN(OFFSET('Vacation Tracker'!$Q148:$AD148,0,FH$4))-1),0)))</f>
        <v>0</v>
      </c>
      <c r="FK145" s="26">
        <f t="array" aca="1" ref="FK145" ca="1">SUM(IF(RIGHT(OFFSET('Vacation Tracker'!$Q148:$AD148,0,FH$4))=FK$8,IFERROR(--LEFT(OFFSET('Vacation Tracker'!$Q148:$AD148,0,FH$4),LEN(OFFSET('Vacation Tracker'!$Q148:$AD148,0,FH$4))-1),0)))</f>
        <v>0</v>
      </c>
      <c r="FL145" s="23">
        <f ca="1">SUM(OFFSET('Vacation Tracker'!$Q148:$AD148,0,FL$4))</f>
        <v>0</v>
      </c>
      <c r="FM145" s="26">
        <f t="shared" ref="FM145" ca="1" si="7195">FL145-FN145</f>
        <v>0</v>
      </c>
      <c r="FN145" s="26">
        <f t="array" aca="1" ref="FN145" ca="1">SUM(IF(RIGHT(OFFSET('Vacation Tracker'!$Q148:$AD148,0,FL$4))&lt;&gt;"O",IFERROR(--LEFT(OFFSET('Vacation Tracker'!$Q148:$AD148,0,FL$4),LEN(OFFSET('Vacation Tracker'!$Q148:$AD148,0,FL$4))-1),0)))</f>
        <v>0</v>
      </c>
      <c r="FO145" s="26">
        <f t="array" aca="1" ref="FO145" ca="1">SUM(IF(RIGHT(OFFSET('Vacation Tracker'!$Q148:$AD148,0,FL$4))=FO$8,IFERROR(--LEFT(OFFSET('Vacation Tracker'!$Q148:$AD148,0,FL$4),LEN(OFFSET('Vacation Tracker'!$Q148:$AD148,0,FL$4))-1),0)))</f>
        <v>0</v>
      </c>
      <c r="FP145" s="23">
        <f ca="1">SUM(OFFSET('Vacation Tracker'!$Q148:$AD148,0,FP$4))</f>
        <v>0</v>
      </c>
      <c r="FQ145" s="26">
        <f t="shared" ref="FQ145" ca="1" si="7196">FP145-FR145</f>
        <v>0</v>
      </c>
      <c r="FR145" s="26">
        <f t="array" aca="1" ref="FR145" ca="1">SUM(IF(RIGHT(OFFSET('Vacation Tracker'!$Q148:$AD148,0,FP$4))&lt;&gt;"O",IFERROR(--LEFT(OFFSET('Vacation Tracker'!$Q148:$AD148,0,FP$4),LEN(OFFSET('Vacation Tracker'!$Q148:$AD148,0,FP$4))-1),0)))</f>
        <v>0</v>
      </c>
      <c r="FS145" s="26">
        <f t="array" aca="1" ref="FS145" ca="1">SUM(IF(RIGHT(OFFSET('Vacation Tracker'!$Q148:$AD148,0,FP$4))=FS$8,IFERROR(--LEFT(OFFSET('Vacation Tracker'!$Q148:$AD148,0,FP$4),LEN(OFFSET('Vacation Tracker'!$Q148:$AD148,0,FP$4))-1),0)))</f>
        <v>0</v>
      </c>
      <c r="FT145" s="23">
        <f ca="1">SUM(OFFSET('Vacation Tracker'!$Q148:$AD148,0,FT$4))</f>
        <v>0</v>
      </c>
      <c r="FU145" s="26">
        <f t="shared" ref="FU145" ca="1" si="7197">FT145-FV145</f>
        <v>0</v>
      </c>
      <c r="FV145" s="26">
        <f t="array" aca="1" ref="FV145" ca="1">SUM(IF(RIGHT(OFFSET('Vacation Tracker'!$Q148:$AD148,0,FT$4))&lt;&gt;"O",IFERROR(--LEFT(OFFSET('Vacation Tracker'!$Q148:$AD148,0,FT$4),LEN(OFFSET('Vacation Tracker'!$Q148:$AD148,0,FT$4))-1),0)))</f>
        <v>0</v>
      </c>
      <c r="FW145" s="26">
        <f t="array" aca="1" ref="FW145" ca="1">SUM(IF(RIGHT(OFFSET('Vacation Tracker'!$Q148:$AD148,0,FT$4))=FW$8,IFERROR(--LEFT(OFFSET('Vacation Tracker'!$Q148:$AD148,0,FT$4),LEN(OFFSET('Vacation Tracker'!$Q148:$AD148,0,FT$4))-1),0)))</f>
        <v>0</v>
      </c>
      <c r="FX145" s="23">
        <f ca="1">SUM(OFFSET('Vacation Tracker'!$Q148:$AD148,0,FX$4))</f>
        <v>0</v>
      </c>
      <c r="FY145" s="26">
        <f t="shared" ref="FY145" ca="1" si="7198">FX145-FZ145</f>
        <v>0</v>
      </c>
      <c r="FZ145" s="26">
        <f t="array" aca="1" ref="FZ145" ca="1">SUM(IF(RIGHT(OFFSET('Vacation Tracker'!$Q148:$AD148,0,FX$4))&lt;&gt;"O",IFERROR(--LEFT(OFFSET('Vacation Tracker'!$Q148:$AD148,0,FX$4),LEN(OFFSET('Vacation Tracker'!$Q148:$AD148,0,FX$4))-1),0)))</f>
        <v>0</v>
      </c>
      <c r="GA145" s="26">
        <f t="array" aca="1" ref="GA145" ca="1">SUM(IF(RIGHT(OFFSET('Vacation Tracker'!$Q148:$AD148,0,FX$4))=GA$8,IFERROR(--LEFT(OFFSET('Vacation Tracker'!$Q148:$AD148,0,FX$4),LEN(OFFSET('Vacation Tracker'!$Q148:$AD148,0,FX$4))-1),0)))</f>
        <v>0</v>
      </c>
      <c r="GB145" s="23">
        <f ca="1">SUM(OFFSET('Vacation Tracker'!$Q148:$AD148,0,GB$4))</f>
        <v>0</v>
      </c>
      <c r="GC145" s="26">
        <f t="shared" ref="GC145" ca="1" si="7199">GB145-GD145</f>
        <v>0</v>
      </c>
      <c r="GD145" s="26">
        <f t="array" aca="1" ref="GD145" ca="1">SUM(IF(RIGHT(OFFSET('Vacation Tracker'!$Q148:$AD148,0,GB$4))&lt;&gt;"O",IFERROR(--LEFT(OFFSET('Vacation Tracker'!$Q148:$AD148,0,GB$4),LEN(OFFSET('Vacation Tracker'!$Q148:$AD148,0,GB$4))-1),0)))</f>
        <v>0</v>
      </c>
      <c r="GE145" s="26">
        <f t="array" aca="1" ref="GE145" ca="1">SUM(IF(RIGHT(OFFSET('Vacation Tracker'!$Q148:$AD148,0,GB$4))=GE$8,IFERROR(--LEFT(OFFSET('Vacation Tracker'!$Q148:$AD148,0,GB$4),LEN(OFFSET('Vacation Tracker'!$Q148:$AD148,0,GB$4))-1),0)))</f>
        <v>0</v>
      </c>
      <c r="GF145" s="23">
        <f ca="1">SUM(OFFSET('Vacation Tracker'!$Q148:$AD148,0,GF$4))</f>
        <v>0</v>
      </c>
      <c r="GG145" s="26">
        <f t="shared" ref="GG145" ca="1" si="7200">GF145-GH145</f>
        <v>0</v>
      </c>
      <c r="GH145" s="26">
        <f t="array" aca="1" ref="GH145" ca="1">SUM(IF(RIGHT(OFFSET('Vacation Tracker'!$Q148:$AD148,0,GF$4))&lt;&gt;"O",IFERROR(--LEFT(OFFSET('Vacation Tracker'!$Q148:$AD148,0,GF$4),LEN(OFFSET('Vacation Tracker'!$Q148:$AD148,0,GF$4))-1),0)))</f>
        <v>0</v>
      </c>
      <c r="GI145" s="26">
        <f t="array" aca="1" ref="GI145" ca="1">SUM(IF(RIGHT(OFFSET('Vacation Tracker'!$Q148:$AD148,0,GF$4))=GI$8,IFERROR(--LEFT(OFFSET('Vacation Tracker'!$Q148:$AD148,0,GF$4),LEN(OFFSET('Vacation Tracker'!$Q148:$AD148,0,GF$4))-1),0)))</f>
        <v>0</v>
      </c>
      <c r="GJ145" s="23">
        <f ca="1">SUM(OFFSET('Vacation Tracker'!$Q148:$AD148,0,GJ$4))</f>
        <v>0</v>
      </c>
      <c r="GK145" s="26">
        <f t="shared" ref="GK145" ca="1" si="7201">GJ145-GL145</f>
        <v>0</v>
      </c>
      <c r="GL145" s="26">
        <f t="array" aca="1" ref="GL145" ca="1">SUM(IF(RIGHT(OFFSET('Vacation Tracker'!$Q148:$AD148,0,GJ$4))&lt;&gt;"O",IFERROR(--LEFT(OFFSET('Vacation Tracker'!$Q148:$AD148,0,GJ$4),LEN(OFFSET('Vacation Tracker'!$Q148:$AD148,0,GJ$4))-1),0)))</f>
        <v>0</v>
      </c>
      <c r="GM145" s="26">
        <f t="array" aca="1" ref="GM145" ca="1">SUM(IF(RIGHT(OFFSET('Vacation Tracker'!$Q148:$AD148,0,GJ$4))=GM$8,IFERROR(--LEFT(OFFSET('Vacation Tracker'!$Q148:$AD148,0,GJ$4),LEN(OFFSET('Vacation Tracker'!$Q148:$AD148,0,GJ$4))-1),0)))</f>
        <v>0</v>
      </c>
      <c r="GN145" s="23">
        <f ca="1">SUM(OFFSET('Vacation Tracker'!$Q148:$AD148,0,GN$4))</f>
        <v>0</v>
      </c>
      <c r="GO145" s="26">
        <f t="shared" ref="GO145" ca="1" si="7202">GN145-GP145</f>
        <v>0</v>
      </c>
      <c r="GP145" s="26">
        <f t="array" aca="1" ref="GP145" ca="1">SUM(IF(RIGHT(OFFSET('Vacation Tracker'!$Q148:$AD148,0,GN$4))&lt;&gt;"O",IFERROR(--LEFT(OFFSET('Vacation Tracker'!$Q148:$AD148,0,GN$4),LEN(OFFSET('Vacation Tracker'!$Q148:$AD148,0,GN$4))-1),0)))</f>
        <v>0</v>
      </c>
      <c r="GQ145" s="26">
        <f t="array" aca="1" ref="GQ145" ca="1">SUM(IF(RIGHT(OFFSET('Vacation Tracker'!$Q148:$AD148,0,GN$4))=GQ$8,IFERROR(--LEFT(OFFSET('Vacation Tracker'!$Q148:$AD148,0,GN$4),LEN(OFFSET('Vacation Tracker'!$Q148:$AD148,0,GN$4))-1),0)))</f>
        <v>0</v>
      </c>
      <c r="GR145" s="23">
        <f ca="1">SUM(OFFSET('Vacation Tracker'!$Q148:$AD148,0,GR$4))</f>
        <v>0</v>
      </c>
      <c r="GS145" s="26">
        <f t="shared" ref="GS145" ca="1" si="7203">GR145-GT145</f>
        <v>0</v>
      </c>
      <c r="GT145" s="26">
        <f t="array" aca="1" ref="GT145" ca="1">SUM(IF(RIGHT(OFFSET('Vacation Tracker'!$Q148:$AD148,0,GR$4))&lt;&gt;"O",IFERROR(--LEFT(OFFSET('Vacation Tracker'!$Q148:$AD148,0,GR$4),LEN(OFFSET('Vacation Tracker'!$Q148:$AD148,0,GR$4))-1),0)))</f>
        <v>0</v>
      </c>
      <c r="GU145" s="26">
        <f t="array" aca="1" ref="GU145" ca="1">SUM(IF(RIGHT(OFFSET('Vacation Tracker'!$Q148:$AD148,0,GR$4))=GU$8,IFERROR(--LEFT(OFFSET('Vacation Tracker'!$Q148:$AD148,0,GR$4),LEN(OFFSET('Vacation Tracker'!$Q148:$AD148,0,GR$4))-1),0)))</f>
        <v>0</v>
      </c>
      <c r="GV145" s="23">
        <f ca="1">SUM(OFFSET('Vacation Tracker'!$Q148:$AD148,0,GV$4))</f>
        <v>0</v>
      </c>
      <c r="GW145" s="26">
        <f t="shared" ref="GW145" ca="1" si="7204">GV145-GX145</f>
        <v>0</v>
      </c>
      <c r="GX145" s="26">
        <f t="array" aca="1" ref="GX145" ca="1">SUM(IF(RIGHT(OFFSET('Vacation Tracker'!$Q148:$AD148,0,GV$4))&lt;&gt;"O",IFERROR(--LEFT(OFFSET('Vacation Tracker'!$Q148:$AD148,0,GV$4),LEN(OFFSET('Vacation Tracker'!$Q148:$AD148,0,GV$4))-1),0)))</f>
        <v>0</v>
      </c>
      <c r="GY145" s="26">
        <f t="array" aca="1" ref="GY145" ca="1">SUM(IF(RIGHT(OFFSET('Vacation Tracker'!$Q148:$AD148,0,GV$4))=GY$8,IFERROR(--LEFT(OFFSET('Vacation Tracker'!$Q148:$AD148,0,GV$4),LEN(OFFSET('Vacation Tracker'!$Q148:$AD148,0,GV$4))-1),0)))</f>
        <v>0</v>
      </c>
      <c r="GZ145" s="23">
        <f ca="1">SUM(OFFSET('Vacation Tracker'!$Q148:$AD148,0,GZ$4))</f>
        <v>0</v>
      </c>
      <c r="HA145" s="26">
        <f t="shared" ref="HA145" ca="1" si="7205">GZ145-HB145</f>
        <v>0</v>
      </c>
      <c r="HB145" s="26">
        <f t="array" aca="1" ref="HB145" ca="1">SUM(IF(RIGHT(OFFSET('Vacation Tracker'!$Q148:$AD148,0,GZ$4))&lt;&gt;"O",IFERROR(--LEFT(OFFSET('Vacation Tracker'!$Q148:$AD148,0,GZ$4),LEN(OFFSET('Vacation Tracker'!$Q148:$AD148,0,GZ$4))-1),0)))</f>
        <v>0</v>
      </c>
      <c r="HC145" s="26">
        <f t="array" aca="1" ref="HC145" ca="1">SUM(IF(RIGHT(OFFSET('Vacation Tracker'!$Q148:$AD148,0,GZ$4))=HC$8,IFERROR(--LEFT(OFFSET('Vacation Tracker'!$Q148:$AD148,0,GZ$4),LEN(OFFSET('Vacation Tracker'!$Q148:$AD148,0,GZ$4))-1),0)))</f>
        <v>0</v>
      </c>
      <c r="HD145" s="23">
        <f ca="1">SUM(OFFSET('Vacation Tracker'!$Q148:$AD148,0,HD$4))</f>
        <v>0</v>
      </c>
      <c r="HE145" s="26">
        <f t="shared" ref="HE145" ca="1" si="7206">HD145-HF145</f>
        <v>0</v>
      </c>
      <c r="HF145" s="26">
        <f t="array" aca="1" ref="HF145" ca="1">SUM(IF(RIGHT(OFFSET('Vacation Tracker'!$Q148:$AD148,0,HD$4))&lt;&gt;"O",IFERROR(--LEFT(OFFSET('Vacation Tracker'!$Q148:$AD148,0,HD$4),LEN(OFFSET('Vacation Tracker'!$Q148:$AD148,0,HD$4))-1),0)))</f>
        <v>0</v>
      </c>
      <c r="HG145" s="26">
        <f t="array" aca="1" ref="HG145" ca="1">SUM(IF(RIGHT(OFFSET('Vacation Tracker'!$Q148:$AD148,0,HD$4))=HG$8,IFERROR(--LEFT(OFFSET('Vacation Tracker'!$Q148:$AD148,0,HD$4),LEN(OFFSET('Vacation Tracker'!$Q148:$AD148,0,HD$4))-1),0)))</f>
        <v>0</v>
      </c>
      <c r="HH145" s="23">
        <f ca="1">SUM(OFFSET('Vacation Tracker'!$Q148:$AD148,0,HH$4))</f>
        <v>0</v>
      </c>
      <c r="HI145" s="26">
        <f t="shared" ref="HI145" ca="1" si="7207">HH145-HJ145</f>
        <v>0</v>
      </c>
      <c r="HJ145" s="26">
        <f t="array" aca="1" ref="HJ145" ca="1">SUM(IF(RIGHT(OFFSET('Vacation Tracker'!$Q148:$AD148,0,HH$4))&lt;&gt;"O",IFERROR(--LEFT(OFFSET('Vacation Tracker'!$Q148:$AD148,0,HH$4),LEN(OFFSET('Vacation Tracker'!$Q148:$AD148,0,HH$4))-1),0)))</f>
        <v>0</v>
      </c>
      <c r="HK145" s="26">
        <f t="array" aca="1" ref="HK145" ca="1">SUM(IF(RIGHT(OFFSET('Vacation Tracker'!$Q148:$AD148,0,HH$4))=HK$8,IFERROR(--LEFT(OFFSET('Vacation Tracker'!$Q148:$AD148,0,HH$4),LEN(OFFSET('Vacation Tracker'!$Q148:$AD148,0,HH$4))-1),0)))</f>
        <v>0</v>
      </c>
      <c r="HL145" s="23">
        <f ca="1">SUM(OFFSET('Vacation Tracker'!$Q148:$AD148,0,HL$4))</f>
        <v>0</v>
      </c>
      <c r="HM145" s="26">
        <f t="shared" ref="HM145" ca="1" si="7208">HL145-HN145</f>
        <v>0</v>
      </c>
      <c r="HN145" s="26">
        <f t="array" aca="1" ref="HN145" ca="1">SUM(IF(RIGHT(OFFSET('Vacation Tracker'!$Q148:$AD148,0,HL$4))&lt;&gt;"O",IFERROR(--LEFT(OFFSET('Vacation Tracker'!$Q148:$AD148,0,HL$4),LEN(OFFSET('Vacation Tracker'!$Q148:$AD148,0,HL$4))-1),0)))</f>
        <v>0</v>
      </c>
      <c r="HO145" s="26">
        <f t="array" aca="1" ref="HO145" ca="1">SUM(IF(RIGHT(OFFSET('Vacation Tracker'!$Q148:$AD148,0,HL$4))=HO$8,IFERROR(--LEFT(OFFSET('Vacation Tracker'!$Q148:$AD148,0,HL$4),LEN(OFFSET('Vacation Tracker'!$Q148:$AD148,0,HL$4))-1),0)))</f>
        <v>0</v>
      </c>
      <c r="HP145" s="23">
        <f ca="1">SUM(OFFSET('Vacation Tracker'!$Q148:$AD148,0,HP$4))</f>
        <v>0</v>
      </c>
      <c r="HQ145" s="26">
        <f t="shared" ref="HQ145" ca="1" si="7209">HP145-HR145</f>
        <v>0</v>
      </c>
      <c r="HR145" s="26">
        <f t="array" aca="1" ref="HR145" ca="1">SUM(IF(RIGHT(OFFSET('Vacation Tracker'!$Q148:$AD148,0,HP$4))&lt;&gt;"O",IFERROR(--LEFT(OFFSET('Vacation Tracker'!$Q148:$AD148,0,HP$4),LEN(OFFSET('Vacation Tracker'!$Q148:$AD148,0,HP$4))-1),0)))</f>
        <v>0</v>
      </c>
      <c r="HS145" s="23">
        <f t="array" aca="1" ref="HS145" ca="1">SUM(IF(RIGHT(OFFSET('Vacation Tracker'!$Q148:$AD148,0,HP$4))=HS$8,IFERROR(--LEFT(OFFSET('Vacation Tracker'!$Q148:$AD148,0,HP$4),LEN(OFFSET('Vacation Tracker'!$Q148:$AD148,0,HP$4))-1),0)))</f>
        <v>0</v>
      </c>
    </row>
    <row r="146" spans="2:227" ht="15" customHeight="1" x14ac:dyDescent="0.2">
      <c r="B146" s="23">
        <f>IF('Vacation Tracker'!B149&lt;&gt;"",'Vacation Tracker'!B149,"")</f>
        <v>138</v>
      </c>
      <c r="C146" s="24" t="str">
        <f>IF('Vacation Tracker'!C149&lt;&gt;"",'Vacation Tracker'!C149,"")</f>
        <v/>
      </c>
      <c r="D146" s="25" t="str">
        <f>IF('Vacation Tracker'!D149&lt;&gt;"",'Vacation Tracker'!D149,"")</f>
        <v/>
      </c>
      <c r="E146" s="25" t="str">
        <f>IF('Vacation Tracker'!E149&lt;&gt;"",'Vacation Tracker'!E149,"")</f>
        <v/>
      </c>
      <c r="F146" s="24" t="str">
        <f>IF('Vacation Tracker'!F149&lt;&gt;"",'Vacation Tracker'!F149,"")</f>
        <v/>
      </c>
      <c r="G146" s="24" t="str">
        <f>IF('Vacation Tracker'!G149&lt;&gt;"",'Vacation Tracker'!G149,"")</f>
        <v/>
      </c>
      <c r="H146" s="23" t="str">
        <f t="shared" si="6389"/>
        <v/>
      </c>
      <c r="I146" s="23" t="str">
        <f t="shared" si="6389"/>
        <v/>
      </c>
      <c r="J146" s="23" t="str">
        <f t="shared" si="6389"/>
        <v/>
      </c>
      <c r="K146" s="23" t="str">
        <f t="shared" si="6801"/>
        <v/>
      </c>
      <c r="L146" s="23">
        <f ca="1">SUM(OFFSET('Vacation Tracker'!$Q149:$AD149,0,L$4))</f>
        <v>0</v>
      </c>
      <c r="M146" s="26">
        <f t="shared" ca="1" si="6747"/>
        <v>0</v>
      </c>
      <c r="N146" s="26">
        <f t="array" aca="1" ref="N146" ca="1">SUM(IF(RIGHT(OFFSET('Vacation Tracker'!$Q149:$AD149,0,L$4))&lt;&gt;"O",IFERROR(--LEFT(OFFSET('Vacation Tracker'!$Q149:$AD149,0,L$4),LEN(OFFSET('Vacation Tracker'!$Q149:$AD149,0,L$4))-1),0)))</f>
        <v>0</v>
      </c>
      <c r="O146" s="26">
        <f t="array" aca="1" ref="O146" ca="1">SUM(IF(RIGHT(OFFSET('Vacation Tracker'!$Q149:$AD149,0,L$4))=O$8,IFERROR(--LEFT(OFFSET('Vacation Tracker'!$Q149:$AD149,0,L$4),LEN(OFFSET('Vacation Tracker'!$Q149:$AD149,0,L$4))-1),0)))</f>
        <v>0</v>
      </c>
      <c r="P146" s="23">
        <f ca="1">SUM(OFFSET('Vacation Tracker'!$Q149:$AD149,0,P$4))</f>
        <v>0</v>
      </c>
      <c r="Q146" s="26">
        <f t="shared" ca="1" si="6748"/>
        <v>0</v>
      </c>
      <c r="R146" s="26">
        <f t="array" aca="1" ref="R146" ca="1">SUM(IF(RIGHT(OFFSET('Vacation Tracker'!$Q149:$AD149,0,P$4))&lt;&gt;"O",IFERROR(--LEFT(OFFSET('Vacation Tracker'!$Q149:$AD149,0,P$4),LEN(OFFSET('Vacation Tracker'!$Q149:$AD149,0,P$4))-1),0)))</f>
        <v>0</v>
      </c>
      <c r="S146" s="26">
        <f t="array" aca="1" ref="S146" ca="1">SUM(IF(RIGHT(OFFSET('Vacation Tracker'!$Q149:$AD149,0,P$4))=S$8,IFERROR(--LEFT(OFFSET('Vacation Tracker'!$Q149:$AD149,0,P$4),LEN(OFFSET('Vacation Tracker'!$Q149:$AD149,0,P$4))-1),0)))</f>
        <v>0</v>
      </c>
      <c r="T146" s="23">
        <f ca="1">SUM(OFFSET('Vacation Tracker'!$Q149:$AD149,0,T$4))</f>
        <v>0</v>
      </c>
      <c r="U146" s="26">
        <f t="shared" ca="1" si="6749"/>
        <v>0</v>
      </c>
      <c r="V146" s="26">
        <f t="array" aca="1" ref="V146" ca="1">SUM(IF(RIGHT(OFFSET('Vacation Tracker'!$Q149:$AD149,0,T$4))&lt;&gt;"O",IFERROR(--LEFT(OFFSET('Vacation Tracker'!$Q149:$AD149,0,T$4),LEN(OFFSET('Vacation Tracker'!$Q149:$AD149,0,T$4))-1),0)))</f>
        <v>0</v>
      </c>
      <c r="W146" s="26">
        <f t="array" aca="1" ref="W146" ca="1">SUM(IF(RIGHT(OFFSET('Vacation Tracker'!$Q149:$AD149,0,T$4))=W$8,IFERROR(--LEFT(OFFSET('Vacation Tracker'!$Q149:$AD149,0,T$4),LEN(OFFSET('Vacation Tracker'!$Q149:$AD149,0,T$4))-1),0)))</f>
        <v>0</v>
      </c>
      <c r="X146" s="23">
        <f ca="1">SUM(OFFSET('Vacation Tracker'!$Q149:$AD149,0,X$4))</f>
        <v>0</v>
      </c>
      <c r="Y146" s="26">
        <f t="shared" ref="Y146" ca="1" si="7210">X146-Z146</f>
        <v>0</v>
      </c>
      <c r="Z146" s="26">
        <f t="array" aca="1" ref="Z146" ca="1">SUM(IF(RIGHT(OFFSET('Vacation Tracker'!$Q149:$AD149,0,X$4))&lt;&gt;"O",IFERROR(--LEFT(OFFSET('Vacation Tracker'!$Q149:$AD149,0,X$4),LEN(OFFSET('Vacation Tracker'!$Q149:$AD149,0,X$4))-1),0)))</f>
        <v>0</v>
      </c>
      <c r="AA146" s="26">
        <f t="array" aca="1" ref="AA146" ca="1">SUM(IF(RIGHT(OFFSET('Vacation Tracker'!$Q149:$AD149,0,X$4))=AA$8,IFERROR(--LEFT(OFFSET('Vacation Tracker'!$Q149:$AD149,0,X$4),LEN(OFFSET('Vacation Tracker'!$Q149:$AD149,0,X$4))-1),0)))</f>
        <v>0</v>
      </c>
      <c r="AB146" s="23">
        <f ca="1">SUM(OFFSET('Vacation Tracker'!$Q149:$AD149,0,AB$4))</f>
        <v>0</v>
      </c>
      <c r="AC146" s="26">
        <f t="shared" ref="AC146" ca="1" si="7211">AB146-AD146</f>
        <v>0</v>
      </c>
      <c r="AD146" s="26">
        <f t="array" aca="1" ref="AD146" ca="1">SUM(IF(RIGHT(OFFSET('Vacation Tracker'!$Q149:$AD149,0,AB$4))&lt;&gt;"O",IFERROR(--LEFT(OFFSET('Vacation Tracker'!$Q149:$AD149,0,AB$4),LEN(OFFSET('Vacation Tracker'!$Q149:$AD149,0,AB$4))-1),0)))</f>
        <v>0</v>
      </c>
      <c r="AE146" s="26">
        <f t="array" aca="1" ref="AE146" ca="1">SUM(IF(RIGHT(OFFSET('Vacation Tracker'!$Q149:$AD149,0,AB$4))=AE$8,IFERROR(--LEFT(OFFSET('Vacation Tracker'!$Q149:$AD149,0,AB$4),LEN(OFFSET('Vacation Tracker'!$Q149:$AD149,0,AB$4))-1),0)))</f>
        <v>0</v>
      </c>
      <c r="AF146" s="23">
        <f ca="1">SUM(OFFSET('Vacation Tracker'!$Q149:$AD149,0,AF$4))</f>
        <v>0</v>
      </c>
      <c r="AG146" s="26">
        <f t="shared" ref="AG146" ca="1" si="7212">AF146-AH146</f>
        <v>0</v>
      </c>
      <c r="AH146" s="26">
        <f t="array" aca="1" ref="AH146" ca="1">SUM(IF(RIGHT(OFFSET('Vacation Tracker'!$Q149:$AD149,0,AF$4))&lt;&gt;"O",IFERROR(--LEFT(OFFSET('Vacation Tracker'!$Q149:$AD149,0,AF$4),LEN(OFFSET('Vacation Tracker'!$Q149:$AD149,0,AF$4))-1),0)))</f>
        <v>0</v>
      </c>
      <c r="AI146" s="26">
        <f t="array" aca="1" ref="AI146" ca="1">SUM(IF(RIGHT(OFFSET('Vacation Tracker'!$Q149:$AD149,0,AF$4))=AI$8,IFERROR(--LEFT(OFFSET('Vacation Tracker'!$Q149:$AD149,0,AF$4),LEN(OFFSET('Vacation Tracker'!$Q149:$AD149,0,AF$4))-1),0)))</f>
        <v>0</v>
      </c>
      <c r="AJ146" s="23">
        <f ca="1">SUM(OFFSET('Vacation Tracker'!$Q149:$AD149,0,AJ$4))</f>
        <v>0</v>
      </c>
      <c r="AK146" s="26">
        <f t="shared" ref="AK146" ca="1" si="7213">AJ146-AL146</f>
        <v>0</v>
      </c>
      <c r="AL146" s="26">
        <f t="array" aca="1" ref="AL146" ca="1">SUM(IF(RIGHT(OFFSET('Vacation Tracker'!$Q149:$AD149,0,AJ$4))&lt;&gt;"O",IFERROR(--LEFT(OFFSET('Vacation Tracker'!$Q149:$AD149,0,AJ$4),LEN(OFFSET('Vacation Tracker'!$Q149:$AD149,0,AJ$4))-1),0)))</f>
        <v>0</v>
      </c>
      <c r="AM146" s="26">
        <f t="array" aca="1" ref="AM146" ca="1">SUM(IF(RIGHT(OFFSET('Vacation Tracker'!$Q149:$AD149,0,AJ$4))=AM$8,IFERROR(--LEFT(OFFSET('Vacation Tracker'!$Q149:$AD149,0,AJ$4),LEN(OFFSET('Vacation Tracker'!$Q149:$AD149,0,AJ$4))-1),0)))</f>
        <v>0</v>
      </c>
      <c r="AN146" s="23">
        <f ca="1">SUM(OFFSET('Vacation Tracker'!$Q149:$AD149,0,AN$4))</f>
        <v>0</v>
      </c>
      <c r="AO146" s="26">
        <f t="shared" ref="AO146" ca="1" si="7214">AN146-AP146</f>
        <v>0</v>
      </c>
      <c r="AP146" s="26">
        <f t="array" aca="1" ref="AP146" ca="1">SUM(IF(RIGHT(OFFSET('Vacation Tracker'!$Q149:$AD149,0,AN$4))&lt;&gt;"O",IFERROR(--LEFT(OFFSET('Vacation Tracker'!$Q149:$AD149,0,AN$4),LEN(OFFSET('Vacation Tracker'!$Q149:$AD149,0,AN$4))-1),0)))</f>
        <v>0</v>
      </c>
      <c r="AQ146" s="26">
        <f t="array" aca="1" ref="AQ146" ca="1">SUM(IF(RIGHT(OFFSET('Vacation Tracker'!$Q149:$AD149,0,AN$4))=AQ$8,IFERROR(--LEFT(OFFSET('Vacation Tracker'!$Q149:$AD149,0,AN$4),LEN(OFFSET('Vacation Tracker'!$Q149:$AD149,0,AN$4))-1),0)))</f>
        <v>0</v>
      </c>
      <c r="AR146" s="23">
        <f ca="1">SUM(OFFSET('Vacation Tracker'!$Q149:$AD149,0,AR$4))</f>
        <v>0</v>
      </c>
      <c r="AS146" s="26">
        <f t="shared" ref="AS146" ca="1" si="7215">AR146-AT146</f>
        <v>0</v>
      </c>
      <c r="AT146" s="26">
        <f t="array" aca="1" ref="AT146" ca="1">SUM(IF(RIGHT(OFFSET('Vacation Tracker'!$Q149:$AD149,0,AR$4))&lt;&gt;"O",IFERROR(--LEFT(OFFSET('Vacation Tracker'!$Q149:$AD149,0,AR$4),LEN(OFFSET('Vacation Tracker'!$Q149:$AD149,0,AR$4))-1),0)))</f>
        <v>0</v>
      </c>
      <c r="AU146" s="26">
        <f t="array" aca="1" ref="AU146" ca="1">SUM(IF(RIGHT(OFFSET('Vacation Tracker'!$Q149:$AD149,0,AR$4))=AU$8,IFERROR(--LEFT(OFFSET('Vacation Tracker'!$Q149:$AD149,0,AR$4),LEN(OFFSET('Vacation Tracker'!$Q149:$AD149,0,AR$4))-1),0)))</f>
        <v>0</v>
      </c>
      <c r="AV146" s="23">
        <f ca="1">SUM(OFFSET('Vacation Tracker'!$Q149:$AD149,0,AV$4))</f>
        <v>0</v>
      </c>
      <c r="AW146" s="26">
        <f t="shared" ref="AW146" ca="1" si="7216">AV146-AX146</f>
        <v>0</v>
      </c>
      <c r="AX146" s="26">
        <f t="array" aca="1" ref="AX146" ca="1">SUM(IF(RIGHT(OFFSET('Vacation Tracker'!$Q149:$AD149,0,AV$4))&lt;&gt;"O",IFERROR(--LEFT(OFFSET('Vacation Tracker'!$Q149:$AD149,0,AV$4),LEN(OFFSET('Vacation Tracker'!$Q149:$AD149,0,AV$4))-1),0)))</f>
        <v>0</v>
      </c>
      <c r="AY146" s="26">
        <f t="array" aca="1" ref="AY146" ca="1">SUM(IF(RIGHT(OFFSET('Vacation Tracker'!$Q149:$AD149,0,AV$4))=AY$8,IFERROR(--LEFT(OFFSET('Vacation Tracker'!$Q149:$AD149,0,AV$4),LEN(OFFSET('Vacation Tracker'!$Q149:$AD149,0,AV$4))-1),0)))</f>
        <v>0</v>
      </c>
      <c r="AZ146" s="23">
        <f ca="1">SUM(OFFSET('Vacation Tracker'!$Q149:$AD149,0,AZ$4))</f>
        <v>0</v>
      </c>
      <c r="BA146" s="26">
        <f t="shared" ref="BA146" ca="1" si="7217">AZ146-BB146</f>
        <v>0</v>
      </c>
      <c r="BB146" s="26">
        <f t="array" aca="1" ref="BB146" ca="1">SUM(IF(RIGHT(OFFSET('Vacation Tracker'!$Q149:$AD149,0,AZ$4))&lt;&gt;"O",IFERROR(--LEFT(OFFSET('Vacation Tracker'!$Q149:$AD149,0,AZ$4),LEN(OFFSET('Vacation Tracker'!$Q149:$AD149,0,AZ$4))-1),0)))</f>
        <v>0</v>
      </c>
      <c r="BC146" s="26">
        <f t="array" aca="1" ref="BC146" ca="1">SUM(IF(RIGHT(OFFSET('Vacation Tracker'!$Q149:$AD149,0,AZ$4))=BC$8,IFERROR(--LEFT(OFFSET('Vacation Tracker'!$Q149:$AD149,0,AZ$4),LEN(OFFSET('Vacation Tracker'!$Q149:$AD149,0,AZ$4))-1),0)))</f>
        <v>0</v>
      </c>
      <c r="BD146" s="23">
        <f ca="1">SUM(OFFSET('Vacation Tracker'!$Q149:$AD149,0,BD$4))</f>
        <v>0</v>
      </c>
      <c r="BE146" s="26">
        <f t="shared" ref="BE146" ca="1" si="7218">BD146-BF146</f>
        <v>0</v>
      </c>
      <c r="BF146" s="26">
        <f t="array" aca="1" ref="BF146" ca="1">SUM(IF(RIGHT(OFFSET('Vacation Tracker'!$Q149:$AD149,0,BD$4))&lt;&gt;"O",IFERROR(--LEFT(OFFSET('Vacation Tracker'!$Q149:$AD149,0,BD$4),LEN(OFFSET('Vacation Tracker'!$Q149:$AD149,0,BD$4))-1),0)))</f>
        <v>0</v>
      </c>
      <c r="BG146" s="26">
        <f t="array" aca="1" ref="BG146" ca="1">SUM(IF(RIGHT(OFFSET('Vacation Tracker'!$Q149:$AD149,0,BD$4))=BG$8,IFERROR(--LEFT(OFFSET('Vacation Tracker'!$Q149:$AD149,0,BD$4),LEN(OFFSET('Vacation Tracker'!$Q149:$AD149,0,BD$4))-1),0)))</f>
        <v>0</v>
      </c>
      <c r="BH146" s="23">
        <f ca="1">SUM(OFFSET('Vacation Tracker'!$Q149:$AD149,0,BH$4))</f>
        <v>0</v>
      </c>
      <c r="BI146" s="26">
        <f t="shared" ref="BI146" ca="1" si="7219">BH146-BJ146</f>
        <v>0</v>
      </c>
      <c r="BJ146" s="26">
        <f t="array" aca="1" ref="BJ146" ca="1">SUM(IF(RIGHT(OFFSET('Vacation Tracker'!$Q149:$AD149,0,BH$4))&lt;&gt;"O",IFERROR(--LEFT(OFFSET('Vacation Tracker'!$Q149:$AD149,0,BH$4),LEN(OFFSET('Vacation Tracker'!$Q149:$AD149,0,BH$4))-1),0)))</f>
        <v>0</v>
      </c>
      <c r="BK146" s="26">
        <f t="array" aca="1" ref="BK146" ca="1">SUM(IF(RIGHT(OFFSET('Vacation Tracker'!$Q149:$AD149,0,BH$4))=BK$8,IFERROR(--LEFT(OFFSET('Vacation Tracker'!$Q149:$AD149,0,BH$4),LEN(OFFSET('Vacation Tracker'!$Q149:$AD149,0,BH$4))-1),0)))</f>
        <v>0</v>
      </c>
      <c r="BL146" s="23">
        <f ca="1">SUM(OFFSET('Vacation Tracker'!$Q149:$AD149,0,BL$4))</f>
        <v>0</v>
      </c>
      <c r="BM146" s="26">
        <f t="shared" ref="BM146" ca="1" si="7220">BL146-BN146</f>
        <v>0</v>
      </c>
      <c r="BN146" s="26">
        <f t="array" aca="1" ref="BN146" ca="1">SUM(IF(RIGHT(OFFSET('Vacation Tracker'!$Q149:$AD149,0,BL$4))&lt;&gt;"O",IFERROR(--LEFT(OFFSET('Vacation Tracker'!$Q149:$AD149,0,BL$4),LEN(OFFSET('Vacation Tracker'!$Q149:$AD149,0,BL$4))-1),0)))</f>
        <v>0</v>
      </c>
      <c r="BO146" s="26">
        <f t="array" aca="1" ref="BO146" ca="1">SUM(IF(RIGHT(OFFSET('Vacation Tracker'!$Q149:$AD149,0,BL$4))=BO$8,IFERROR(--LEFT(OFFSET('Vacation Tracker'!$Q149:$AD149,0,BL$4),LEN(OFFSET('Vacation Tracker'!$Q149:$AD149,0,BL$4))-1),0)))</f>
        <v>0</v>
      </c>
      <c r="BP146" s="23">
        <f ca="1">SUM(OFFSET('Vacation Tracker'!$Q149:$AD149,0,BP$4))</f>
        <v>0</v>
      </c>
      <c r="BQ146" s="26">
        <f t="shared" ref="BQ146" ca="1" si="7221">BP146-BR146</f>
        <v>0</v>
      </c>
      <c r="BR146" s="26">
        <f t="array" aca="1" ref="BR146" ca="1">SUM(IF(RIGHT(OFFSET('Vacation Tracker'!$Q149:$AD149,0,BP$4))&lt;&gt;"O",IFERROR(--LEFT(OFFSET('Vacation Tracker'!$Q149:$AD149,0,BP$4),LEN(OFFSET('Vacation Tracker'!$Q149:$AD149,0,BP$4))-1),0)))</f>
        <v>0</v>
      </c>
      <c r="BS146" s="26">
        <f t="array" aca="1" ref="BS146" ca="1">SUM(IF(RIGHT(OFFSET('Vacation Tracker'!$Q149:$AD149,0,BP$4))=BS$8,IFERROR(--LEFT(OFFSET('Vacation Tracker'!$Q149:$AD149,0,BP$4),LEN(OFFSET('Vacation Tracker'!$Q149:$AD149,0,BP$4))-1),0)))</f>
        <v>0</v>
      </c>
      <c r="BT146" s="23">
        <f ca="1">SUM(OFFSET('Vacation Tracker'!$Q149:$AD149,0,BT$4))</f>
        <v>0</v>
      </c>
      <c r="BU146" s="26">
        <f t="shared" ref="BU146" ca="1" si="7222">BT146-BV146</f>
        <v>0</v>
      </c>
      <c r="BV146" s="26">
        <f t="array" aca="1" ref="BV146" ca="1">SUM(IF(RIGHT(OFFSET('Vacation Tracker'!$Q149:$AD149,0,BT$4))&lt;&gt;"O",IFERROR(--LEFT(OFFSET('Vacation Tracker'!$Q149:$AD149,0,BT$4),LEN(OFFSET('Vacation Tracker'!$Q149:$AD149,0,BT$4))-1),0)))</f>
        <v>0</v>
      </c>
      <c r="BW146" s="26">
        <f t="array" aca="1" ref="BW146" ca="1">SUM(IF(RIGHT(OFFSET('Vacation Tracker'!$Q149:$AD149,0,BT$4))=BW$8,IFERROR(--LEFT(OFFSET('Vacation Tracker'!$Q149:$AD149,0,BT$4),LEN(OFFSET('Vacation Tracker'!$Q149:$AD149,0,BT$4))-1),0)))</f>
        <v>0</v>
      </c>
      <c r="BX146" s="23">
        <f ca="1">SUM(OFFSET('Vacation Tracker'!$Q149:$AD149,0,BX$4))</f>
        <v>0</v>
      </c>
      <c r="BY146" s="26">
        <f t="shared" ref="BY146" ca="1" si="7223">BX146-BZ146</f>
        <v>0</v>
      </c>
      <c r="BZ146" s="26">
        <f t="array" aca="1" ref="BZ146" ca="1">SUM(IF(RIGHT(OFFSET('Vacation Tracker'!$Q149:$AD149,0,BX$4))&lt;&gt;"O",IFERROR(--LEFT(OFFSET('Vacation Tracker'!$Q149:$AD149,0,BX$4),LEN(OFFSET('Vacation Tracker'!$Q149:$AD149,0,BX$4))-1),0)))</f>
        <v>0</v>
      </c>
      <c r="CA146" s="26">
        <f t="array" aca="1" ref="CA146" ca="1">SUM(IF(RIGHT(OFFSET('Vacation Tracker'!$Q149:$AD149,0,BX$4))=CA$8,IFERROR(--LEFT(OFFSET('Vacation Tracker'!$Q149:$AD149,0,BX$4),LEN(OFFSET('Vacation Tracker'!$Q149:$AD149,0,BX$4))-1),0)))</f>
        <v>0</v>
      </c>
      <c r="CB146" s="23">
        <f ca="1">SUM(OFFSET('Vacation Tracker'!$Q149:$AD149,0,CB$4))</f>
        <v>0</v>
      </c>
      <c r="CC146" s="26">
        <f t="shared" ref="CC146" ca="1" si="7224">CB146-CD146</f>
        <v>0</v>
      </c>
      <c r="CD146" s="26">
        <f t="array" aca="1" ref="CD146" ca="1">SUM(IF(RIGHT(OFFSET('Vacation Tracker'!$Q149:$AD149,0,CB$4))&lt;&gt;"O",IFERROR(--LEFT(OFFSET('Vacation Tracker'!$Q149:$AD149,0,CB$4),LEN(OFFSET('Vacation Tracker'!$Q149:$AD149,0,CB$4))-1),0)))</f>
        <v>0</v>
      </c>
      <c r="CE146" s="26">
        <f t="array" aca="1" ref="CE146" ca="1">SUM(IF(RIGHT(OFFSET('Vacation Tracker'!$Q149:$AD149,0,CB$4))=CE$8,IFERROR(--LEFT(OFFSET('Vacation Tracker'!$Q149:$AD149,0,CB$4),LEN(OFFSET('Vacation Tracker'!$Q149:$AD149,0,CB$4))-1),0)))</f>
        <v>0</v>
      </c>
      <c r="CF146" s="23">
        <f ca="1">SUM(OFFSET('Vacation Tracker'!$Q149:$AD149,0,CF$4))</f>
        <v>0</v>
      </c>
      <c r="CG146" s="26">
        <f t="shared" ref="CG146" ca="1" si="7225">CF146-CH146</f>
        <v>0</v>
      </c>
      <c r="CH146" s="26">
        <f t="array" aca="1" ref="CH146" ca="1">SUM(IF(RIGHT(OFFSET('Vacation Tracker'!$Q149:$AD149,0,CF$4))&lt;&gt;"O",IFERROR(--LEFT(OFFSET('Vacation Tracker'!$Q149:$AD149,0,CF$4),LEN(OFFSET('Vacation Tracker'!$Q149:$AD149,0,CF$4))-1),0)))</f>
        <v>0</v>
      </c>
      <c r="CI146" s="26">
        <f t="array" aca="1" ref="CI146" ca="1">SUM(IF(RIGHT(OFFSET('Vacation Tracker'!$Q149:$AD149,0,CF$4))=CI$8,IFERROR(--LEFT(OFFSET('Vacation Tracker'!$Q149:$AD149,0,CF$4),LEN(OFFSET('Vacation Tracker'!$Q149:$AD149,0,CF$4))-1),0)))</f>
        <v>0</v>
      </c>
      <c r="CJ146" s="23">
        <f ca="1">SUM(OFFSET('Vacation Tracker'!$Q149:$AD149,0,CJ$4))</f>
        <v>0</v>
      </c>
      <c r="CK146" s="26">
        <f t="shared" ref="CK146" ca="1" si="7226">CJ146-CL146</f>
        <v>0</v>
      </c>
      <c r="CL146" s="26">
        <f t="array" aca="1" ref="CL146" ca="1">SUM(IF(RIGHT(OFFSET('Vacation Tracker'!$Q149:$AD149,0,CJ$4))&lt;&gt;"O",IFERROR(--LEFT(OFFSET('Vacation Tracker'!$Q149:$AD149,0,CJ$4),LEN(OFFSET('Vacation Tracker'!$Q149:$AD149,0,CJ$4))-1),0)))</f>
        <v>0</v>
      </c>
      <c r="CM146" s="26">
        <f t="array" aca="1" ref="CM146" ca="1">SUM(IF(RIGHT(OFFSET('Vacation Tracker'!$Q149:$AD149,0,CJ$4))=CM$8,IFERROR(--LEFT(OFFSET('Vacation Tracker'!$Q149:$AD149,0,CJ$4),LEN(OFFSET('Vacation Tracker'!$Q149:$AD149,0,CJ$4))-1),0)))</f>
        <v>0</v>
      </c>
      <c r="CN146" s="23">
        <f ca="1">SUM(OFFSET('Vacation Tracker'!$Q149:$AD149,0,CN$4))</f>
        <v>0</v>
      </c>
      <c r="CO146" s="26">
        <f t="shared" ref="CO146" ca="1" si="7227">CN146-CP146</f>
        <v>0</v>
      </c>
      <c r="CP146" s="26">
        <f t="array" aca="1" ref="CP146" ca="1">SUM(IF(RIGHT(OFFSET('Vacation Tracker'!$Q149:$AD149,0,CN$4))&lt;&gt;"O",IFERROR(--LEFT(OFFSET('Vacation Tracker'!$Q149:$AD149,0,CN$4),LEN(OFFSET('Vacation Tracker'!$Q149:$AD149,0,CN$4))-1),0)))</f>
        <v>0</v>
      </c>
      <c r="CQ146" s="26">
        <f t="array" aca="1" ref="CQ146" ca="1">SUM(IF(RIGHT(OFFSET('Vacation Tracker'!$Q149:$AD149,0,CN$4))=CQ$8,IFERROR(--LEFT(OFFSET('Vacation Tracker'!$Q149:$AD149,0,CN$4),LEN(OFFSET('Vacation Tracker'!$Q149:$AD149,0,CN$4))-1),0)))</f>
        <v>0</v>
      </c>
      <c r="CR146" s="23">
        <f ca="1">SUM(OFFSET('Vacation Tracker'!$Q149:$AD149,0,CR$4))</f>
        <v>0</v>
      </c>
      <c r="CS146" s="26">
        <f t="shared" ref="CS146" ca="1" si="7228">CR146-CT146</f>
        <v>0</v>
      </c>
      <c r="CT146" s="26">
        <f t="array" aca="1" ref="CT146" ca="1">SUM(IF(RIGHT(OFFSET('Vacation Tracker'!$Q149:$AD149,0,CR$4))&lt;&gt;"O",IFERROR(--LEFT(OFFSET('Vacation Tracker'!$Q149:$AD149,0,CR$4),LEN(OFFSET('Vacation Tracker'!$Q149:$AD149,0,CR$4))-1),0)))</f>
        <v>0</v>
      </c>
      <c r="CU146" s="26">
        <f t="array" aca="1" ref="CU146" ca="1">SUM(IF(RIGHT(OFFSET('Vacation Tracker'!$Q149:$AD149,0,CR$4))=CU$8,IFERROR(--LEFT(OFFSET('Vacation Tracker'!$Q149:$AD149,0,CR$4),LEN(OFFSET('Vacation Tracker'!$Q149:$AD149,0,CR$4))-1),0)))</f>
        <v>0</v>
      </c>
      <c r="CV146" s="23">
        <f ca="1">SUM(OFFSET('Vacation Tracker'!$Q149:$AD149,0,CV$4))</f>
        <v>0</v>
      </c>
      <c r="CW146" s="26">
        <f t="shared" ref="CW146" ca="1" si="7229">CV146-CX146</f>
        <v>0</v>
      </c>
      <c r="CX146" s="26">
        <f t="array" aca="1" ref="CX146" ca="1">SUM(IF(RIGHT(OFFSET('Vacation Tracker'!$Q149:$AD149,0,CV$4))&lt;&gt;"O",IFERROR(--LEFT(OFFSET('Vacation Tracker'!$Q149:$AD149,0,CV$4),LEN(OFFSET('Vacation Tracker'!$Q149:$AD149,0,CV$4))-1),0)))</f>
        <v>0</v>
      </c>
      <c r="CY146" s="26">
        <f t="array" aca="1" ref="CY146" ca="1">SUM(IF(RIGHT(OFFSET('Vacation Tracker'!$Q149:$AD149,0,CV$4))=CY$8,IFERROR(--LEFT(OFFSET('Vacation Tracker'!$Q149:$AD149,0,CV$4),LEN(OFFSET('Vacation Tracker'!$Q149:$AD149,0,CV$4))-1),0)))</f>
        <v>0</v>
      </c>
      <c r="CZ146" s="23">
        <f ca="1">SUM(OFFSET('Vacation Tracker'!$Q149:$AD149,0,CZ$4))</f>
        <v>0</v>
      </c>
      <c r="DA146" s="26">
        <f t="shared" ref="DA146" ca="1" si="7230">CZ146-DB146</f>
        <v>0</v>
      </c>
      <c r="DB146" s="26">
        <f t="array" aca="1" ref="DB146" ca="1">SUM(IF(RIGHT(OFFSET('Vacation Tracker'!$Q149:$AD149,0,CZ$4))&lt;&gt;"O",IFERROR(--LEFT(OFFSET('Vacation Tracker'!$Q149:$AD149,0,CZ$4),LEN(OFFSET('Vacation Tracker'!$Q149:$AD149,0,CZ$4))-1),0)))</f>
        <v>0</v>
      </c>
      <c r="DC146" s="26">
        <f t="array" aca="1" ref="DC146" ca="1">SUM(IF(RIGHT(OFFSET('Vacation Tracker'!$Q149:$AD149,0,CZ$4))=DC$8,IFERROR(--LEFT(OFFSET('Vacation Tracker'!$Q149:$AD149,0,CZ$4),LEN(OFFSET('Vacation Tracker'!$Q149:$AD149,0,CZ$4))-1),0)))</f>
        <v>0</v>
      </c>
      <c r="DD146" s="23">
        <f ca="1">SUM(OFFSET('Vacation Tracker'!$Q149:$AD149,0,DD$4))</f>
        <v>0</v>
      </c>
      <c r="DE146" s="26">
        <f t="shared" ref="DE146" ca="1" si="7231">DD146-DF146</f>
        <v>0</v>
      </c>
      <c r="DF146" s="26">
        <f t="array" aca="1" ref="DF146" ca="1">SUM(IF(RIGHT(OFFSET('Vacation Tracker'!$Q149:$AD149,0,DD$4))&lt;&gt;"O",IFERROR(--LEFT(OFFSET('Vacation Tracker'!$Q149:$AD149,0,DD$4),LEN(OFFSET('Vacation Tracker'!$Q149:$AD149,0,DD$4))-1),0)))</f>
        <v>0</v>
      </c>
      <c r="DG146" s="26">
        <f t="array" aca="1" ref="DG146" ca="1">SUM(IF(RIGHT(OFFSET('Vacation Tracker'!$Q149:$AD149,0,DD$4))=DG$8,IFERROR(--LEFT(OFFSET('Vacation Tracker'!$Q149:$AD149,0,DD$4),LEN(OFFSET('Vacation Tracker'!$Q149:$AD149,0,DD$4))-1),0)))</f>
        <v>0</v>
      </c>
      <c r="DH146" s="23">
        <f ca="1">SUM(OFFSET('Vacation Tracker'!$Q149:$AD149,0,DH$4))</f>
        <v>0</v>
      </c>
      <c r="DI146" s="26">
        <f t="shared" ref="DI146" ca="1" si="7232">DH146-DJ146</f>
        <v>0</v>
      </c>
      <c r="DJ146" s="26">
        <f t="array" aca="1" ref="DJ146" ca="1">SUM(IF(RIGHT(OFFSET('Vacation Tracker'!$Q149:$AD149,0,DH$4))&lt;&gt;"O",IFERROR(--LEFT(OFFSET('Vacation Tracker'!$Q149:$AD149,0,DH$4),LEN(OFFSET('Vacation Tracker'!$Q149:$AD149,0,DH$4))-1),0)))</f>
        <v>0</v>
      </c>
      <c r="DK146" s="26">
        <f t="array" aca="1" ref="DK146" ca="1">SUM(IF(RIGHT(OFFSET('Vacation Tracker'!$Q149:$AD149,0,DH$4))=DK$8,IFERROR(--LEFT(OFFSET('Vacation Tracker'!$Q149:$AD149,0,DH$4),LEN(OFFSET('Vacation Tracker'!$Q149:$AD149,0,DH$4))-1),0)))</f>
        <v>0</v>
      </c>
      <c r="DL146" s="23">
        <f ca="1">SUM(OFFSET('Vacation Tracker'!$Q149:$AD149,0,DL$4))</f>
        <v>0</v>
      </c>
      <c r="DM146" s="26">
        <f t="shared" ref="DM146" ca="1" si="7233">DL146-DN146</f>
        <v>0</v>
      </c>
      <c r="DN146" s="26">
        <f t="array" aca="1" ref="DN146" ca="1">SUM(IF(RIGHT(OFFSET('Vacation Tracker'!$Q149:$AD149,0,DL$4))&lt;&gt;"O",IFERROR(--LEFT(OFFSET('Vacation Tracker'!$Q149:$AD149,0,DL$4),LEN(OFFSET('Vacation Tracker'!$Q149:$AD149,0,DL$4))-1),0)))</f>
        <v>0</v>
      </c>
      <c r="DO146" s="26">
        <f t="array" aca="1" ref="DO146" ca="1">SUM(IF(RIGHT(OFFSET('Vacation Tracker'!$Q149:$AD149,0,DL$4))=DO$8,IFERROR(--LEFT(OFFSET('Vacation Tracker'!$Q149:$AD149,0,DL$4),LEN(OFFSET('Vacation Tracker'!$Q149:$AD149,0,DL$4))-1),0)))</f>
        <v>0</v>
      </c>
      <c r="DP146" s="23">
        <f ca="1">SUM(OFFSET('Vacation Tracker'!$Q149:$AD149,0,DP$4))</f>
        <v>0</v>
      </c>
      <c r="DQ146" s="26">
        <f t="shared" ref="DQ146" ca="1" si="7234">DP146-DR146</f>
        <v>0</v>
      </c>
      <c r="DR146" s="26">
        <f t="array" aca="1" ref="DR146" ca="1">SUM(IF(RIGHT(OFFSET('Vacation Tracker'!$Q149:$AD149,0,DP$4))&lt;&gt;"O",IFERROR(--LEFT(OFFSET('Vacation Tracker'!$Q149:$AD149,0,DP$4),LEN(OFFSET('Vacation Tracker'!$Q149:$AD149,0,DP$4))-1),0)))</f>
        <v>0</v>
      </c>
      <c r="DS146" s="26">
        <f t="array" aca="1" ref="DS146" ca="1">SUM(IF(RIGHT(OFFSET('Vacation Tracker'!$Q149:$AD149,0,DP$4))=DS$8,IFERROR(--LEFT(OFFSET('Vacation Tracker'!$Q149:$AD149,0,DP$4),LEN(OFFSET('Vacation Tracker'!$Q149:$AD149,0,DP$4))-1),0)))</f>
        <v>0</v>
      </c>
      <c r="DT146" s="23">
        <f ca="1">SUM(OFFSET('Vacation Tracker'!$Q149:$AD149,0,DT$4))</f>
        <v>0</v>
      </c>
      <c r="DU146" s="26">
        <f t="shared" ref="DU146" ca="1" si="7235">DT146-DV146</f>
        <v>0</v>
      </c>
      <c r="DV146" s="26">
        <f t="array" aca="1" ref="DV146" ca="1">SUM(IF(RIGHT(OFFSET('Vacation Tracker'!$Q149:$AD149,0,DT$4))&lt;&gt;"O",IFERROR(--LEFT(OFFSET('Vacation Tracker'!$Q149:$AD149,0,DT$4),LEN(OFFSET('Vacation Tracker'!$Q149:$AD149,0,DT$4))-1),0)))</f>
        <v>0</v>
      </c>
      <c r="DW146" s="26">
        <f t="array" aca="1" ref="DW146" ca="1">SUM(IF(RIGHT(OFFSET('Vacation Tracker'!$Q149:$AD149,0,DT$4))=DW$8,IFERROR(--LEFT(OFFSET('Vacation Tracker'!$Q149:$AD149,0,DT$4),LEN(OFFSET('Vacation Tracker'!$Q149:$AD149,0,DT$4))-1),0)))</f>
        <v>0</v>
      </c>
      <c r="DX146" s="23">
        <f ca="1">SUM(OFFSET('Vacation Tracker'!$Q149:$AD149,0,DX$4))</f>
        <v>0</v>
      </c>
      <c r="DY146" s="26">
        <f t="shared" ref="DY146" ca="1" si="7236">DX146-DZ146</f>
        <v>0</v>
      </c>
      <c r="DZ146" s="26">
        <f t="array" aca="1" ref="DZ146" ca="1">SUM(IF(RIGHT(OFFSET('Vacation Tracker'!$Q149:$AD149,0,DX$4))&lt;&gt;"O",IFERROR(--LEFT(OFFSET('Vacation Tracker'!$Q149:$AD149,0,DX$4),LEN(OFFSET('Vacation Tracker'!$Q149:$AD149,0,DX$4))-1),0)))</f>
        <v>0</v>
      </c>
      <c r="EA146" s="26">
        <f t="array" aca="1" ref="EA146" ca="1">SUM(IF(RIGHT(OFFSET('Vacation Tracker'!$Q149:$AD149,0,DX$4))=EA$8,IFERROR(--LEFT(OFFSET('Vacation Tracker'!$Q149:$AD149,0,DX$4),LEN(OFFSET('Vacation Tracker'!$Q149:$AD149,0,DX$4))-1),0)))</f>
        <v>0</v>
      </c>
      <c r="EB146" s="23">
        <f ca="1">SUM(OFFSET('Vacation Tracker'!$Q149:$AD149,0,EB$4))</f>
        <v>0</v>
      </c>
      <c r="EC146" s="26">
        <f t="shared" ref="EC146" ca="1" si="7237">EB146-ED146</f>
        <v>0</v>
      </c>
      <c r="ED146" s="26">
        <f t="array" aca="1" ref="ED146" ca="1">SUM(IF(RIGHT(OFFSET('Vacation Tracker'!$Q149:$AD149,0,EB$4))&lt;&gt;"O",IFERROR(--LEFT(OFFSET('Vacation Tracker'!$Q149:$AD149,0,EB$4),LEN(OFFSET('Vacation Tracker'!$Q149:$AD149,0,EB$4))-1),0)))</f>
        <v>0</v>
      </c>
      <c r="EE146" s="26">
        <f t="array" aca="1" ref="EE146" ca="1">SUM(IF(RIGHT(OFFSET('Vacation Tracker'!$Q149:$AD149,0,EB$4))=EE$8,IFERROR(--LEFT(OFFSET('Vacation Tracker'!$Q149:$AD149,0,EB$4),LEN(OFFSET('Vacation Tracker'!$Q149:$AD149,0,EB$4))-1),0)))</f>
        <v>0</v>
      </c>
      <c r="EF146" s="23">
        <f ca="1">SUM(OFFSET('Vacation Tracker'!$Q149:$AD149,0,EF$4))</f>
        <v>0</v>
      </c>
      <c r="EG146" s="26">
        <f t="shared" ref="EG146" ca="1" si="7238">EF146-EH146</f>
        <v>0</v>
      </c>
      <c r="EH146" s="26">
        <f t="array" aca="1" ref="EH146" ca="1">SUM(IF(RIGHT(OFFSET('Vacation Tracker'!$Q149:$AD149,0,EF$4))&lt;&gt;"O",IFERROR(--LEFT(OFFSET('Vacation Tracker'!$Q149:$AD149,0,EF$4),LEN(OFFSET('Vacation Tracker'!$Q149:$AD149,0,EF$4))-1),0)))</f>
        <v>0</v>
      </c>
      <c r="EI146" s="26">
        <f t="array" aca="1" ref="EI146" ca="1">SUM(IF(RIGHT(OFFSET('Vacation Tracker'!$Q149:$AD149,0,EF$4))=EI$8,IFERROR(--LEFT(OFFSET('Vacation Tracker'!$Q149:$AD149,0,EF$4),LEN(OFFSET('Vacation Tracker'!$Q149:$AD149,0,EF$4))-1),0)))</f>
        <v>0</v>
      </c>
      <c r="EJ146" s="23">
        <f ca="1">SUM(OFFSET('Vacation Tracker'!$Q149:$AD149,0,EJ$4))</f>
        <v>0</v>
      </c>
      <c r="EK146" s="26">
        <f t="shared" ref="EK146" ca="1" si="7239">EJ146-EL146</f>
        <v>0</v>
      </c>
      <c r="EL146" s="26">
        <f t="array" aca="1" ref="EL146" ca="1">SUM(IF(RIGHT(OFFSET('Vacation Tracker'!$Q149:$AD149,0,EJ$4))&lt;&gt;"O",IFERROR(--LEFT(OFFSET('Vacation Tracker'!$Q149:$AD149,0,EJ$4),LEN(OFFSET('Vacation Tracker'!$Q149:$AD149,0,EJ$4))-1),0)))</f>
        <v>0</v>
      </c>
      <c r="EM146" s="26">
        <f t="array" aca="1" ref="EM146" ca="1">SUM(IF(RIGHT(OFFSET('Vacation Tracker'!$Q149:$AD149,0,EJ$4))=EM$8,IFERROR(--LEFT(OFFSET('Vacation Tracker'!$Q149:$AD149,0,EJ$4),LEN(OFFSET('Vacation Tracker'!$Q149:$AD149,0,EJ$4))-1),0)))</f>
        <v>0</v>
      </c>
      <c r="EN146" s="23">
        <f ca="1">SUM(OFFSET('Vacation Tracker'!$Q149:$AD149,0,EN$4))</f>
        <v>0</v>
      </c>
      <c r="EO146" s="26">
        <f t="shared" ref="EO146" ca="1" si="7240">EN146-EP146</f>
        <v>0</v>
      </c>
      <c r="EP146" s="26">
        <f t="array" aca="1" ref="EP146" ca="1">SUM(IF(RIGHT(OFFSET('Vacation Tracker'!$Q149:$AD149,0,EN$4))&lt;&gt;"O",IFERROR(--LEFT(OFFSET('Vacation Tracker'!$Q149:$AD149,0,EN$4),LEN(OFFSET('Vacation Tracker'!$Q149:$AD149,0,EN$4))-1),0)))</f>
        <v>0</v>
      </c>
      <c r="EQ146" s="26">
        <f t="array" aca="1" ref="EQ146" ca="1">SUM(IF(RIGHT(OFFSET('Vacation Tracker'!$Q149:$AD149,0,EN$4))=EQ$8,IFERROR(--LEFT(OFFSET('Vacation Tracker'!$Q149:$AD149,0,EN$4),LEN(OFFSET('Vacation Tracker'!$Q149:$AD149,0,EN$4))-1),0)))</f>
        <v>0</v>
      </c>
      <c r="ER146" s="23">
        <f ca="1">SUM(OFFSET('Vacation Tracker'!$Q149:$AD149,0,ER$4))</f>
        <v>0</v>
      </c>
      <c r="ES146" s="26">
        <f t="shared" ref="ES146" ca="1" si="7241">ER146-ET146</f>
        <v>0</v>
      </c>
      <c r="ET146" s="26">
        <f t="array" aca="1" ref="ET146" ca="1">SUM(IF(RIGHT(OFFSET('Vacation Tracker'!$Q149:$AD149,0,ER$4))&lt;&gt;"O",IFERROR(--LEFT(OFFSET('Vacation Tracker'!$Q149:$AD149,0,ER$4),LEN(OFFSET('Vacation Tracker'!$Q149:$AD149,0,ER$4))-1),0)))</f>
        <v>0</v>
      </c>
      <c r="EU146" s="26">
        <f t="array" aca="1" ref="EU146" ca="1">SUM(IF(RIGHT(OFFSET('Vacation Tracker'!$Q149:$AD149,0,ER$4))=EU$8,IFERROR(--LEFT(OFFSET('Vacation Tracker'!$Q149:$AD149,0,ER$4),LEN(OFFSET('Vacation Tracker'!$Q149:$AD149,0,ER$4))-1),0)))</f>
        <v>0</v>
      </c>
      <c r="EV146" s="23">
        <f ca="1">SUM(OFFSET('Vacation Tracker'!$Q149:$AD149,0,EV$4))</f>
        <v>0</v>
      </c>
      <c r="EW146" s="26">
        <f t="shared" ref="EW146" ca="1" si="7242">EV146-EX146</f>
        <v>0</v>
      </c>
      <c r="EX146" s="26">
        <f t="array" aca="1" ref="EX146" ca="1">SUM(IF(RIGHT(OFFSET('Vacation Tracker'!$Q149:$AD149,0,EV$4))&lt;&gt;"O",IFERROR(--LEFT(OFFSET('Vacation Tracker'!$Q149:$AD149,0,EV$4),LEN(OFFSET('Vacation Tracker'!$Q149:$AD149,0,EV$4))-1),0)))</f>
        <v>0</v>
      </c>
      <c r="EY146" s="26">
        <f t="array" aca="1" ref="EY146" ca="1">SUM(IF(RIGHT(OFFSET('Vacation Tracker'!$Q149:$AD149,0,EV$4))=EY$8,IFERROR(--LEFT(OFFSET('Vacation Tracker'!$Q149:$AD149,0,EV$4),LEN(OFFSET('Vacation Tracker'!$Q149:$AD149,0,EV$4))-1),0)))</f>
        <v>0</v>
      </c>
      <c r="EZ146" s="23">
        <f ca="1">SUM(OFFSET('Vacation Tracker'!$Q149:$AD149,0,EZ$4))</f>
        <v>0</v>
      </c>
      <c r="FA146" s="26">
        <f t="shared" ref="FA146" ca="1" si="7243">EZ146-FB146</f>
        <v>0</v>
      </c>
      <c r="FB146" s="26">
        <f t="array" aca="1" ref="FB146" ca="1">SUM(IF(RIGHT(OFFSET('Vacation Tracker'!$Q149:$AD149,0,EZ$4))&lt;&gt;"O",IFERROR(--LEFT(OFFSET('Vacation Tracker'!$Q149:$AD149,0,EZ$4),LEN(OFFSET('Vacation Tracker'!$Q149:$AD149,0,EZ$4))-1),0)))</f>
        <v>0</v>
      </c>
      <c r="FC146" s="26">
        <f t="array" aca="1" ref="FC146" ca="1">SUM(IF(RIGHT(OFFSET('Vacation Tracker'!$Q149:$AD149,0,EZ$4))=FC$8,IFERROR(--LEFT(OFFSET('Vacation Tracker'!$Q149:$AD149,0,EZ$4),LEN(OFFSET('Vacation Tracker'!$Q149:$AD149,0,EZ$4))-1),0)))</f>
        <v>0</v>
      </c>
      <c r="FD146" s="23">
        <f ca="1">SUM(OFFSET('Vacation Tracker'!$Q149:$AD149,0,FD$4))</f>
        <v>0</v>
      </c>
      <c r="FE146" s="26">
        <f t="shared" ref="FE146" ca="1" si="7244">FD146-FF146</f>
        <v>0</v>
      </c>
      <c r="FF146" s="26">
        <f t="array" aca="1" ref="FF146" ca="1">SUM(IF(RIGHT(OFFSET('Vacation Tracker'!$Q149:$AD149,0,FD$4))&lt;&gt;"O",IFERROR(--LEFT(OFFSET('Vacation Tracker'!$Q149:$AD149,0,FD$4),LEN(OFFSET('Vacation Tracker'!$Q149:$AD149,0,FD$4))-1),0)))</f>
        <v>0</v>
      </c>
      <c r="FG146" s="26">
        <f t="array" aca="1" ref="FG146" ca="1">SUM(IF(RIGHT(OFFSET('Vacation Tracker'!$Q149:$AD149,0,FD$4))=FG$8,IFERROR(--LEFT(OFFSET('Vacation Tracker'!$Q149:$AD149,0,FD$4),LEN(OFFSET('Vacation Tracker'!$Q149:$AD149,0,FD$4))-1),0)))</f>
        <v>0</v>
      </c>
      <c r="FH146" s="23">
        <f ca="1">SUM(OFFSET('Vacation Tracker'!$Q149:$AD149,0,FH$4))</f>
        <v>0</v>
      </c>
      <c r="FI146" s="26">
        <f t="shared" ref="FI146" ca="1" si="7245">FH146-FJ146</f>
        <v>0</v>
      </c>
      <c r="FJ146" s="26">
        <f t="array" aca="1" ref="FJ146" ca="1">SUM(IF(RIGHT(OFFSET('Vacation Tracker'!$Q149:$AD149,0,FH$4))&lt;&gt;"O",IFERROR(--LEFT(OFFSET('Vacation Tracker'!$Q149:$AD149,0,FH$4),LEN(OFFSET('Vacation Tracker'!$Q149:$AD149,0,FH$4))-1),0)))</f>
        <v>0</v>
      </c>
      <c r="FK146" s="26">
        <f t="array" aca="1" ref="FK146" ca="1">SUM(IF(RIGHT(OFFSET('Vacation Tracker'!$Q149:$AD149,0,FH$4))=FK$8,IFERROR(--LEFT(OFFSET('Vacation Tracker'!$Q149:$AD149,0,FH$4),LEN(OFFSET('Vacation Tracker'!$Q149:$AD149,0,FH$4))-1),0)))</f>
        <v>0</v>
      </c>
      <c r="FL146" s="23">
        <f ca="1">SUM(OFFSET('Vacation Tracker'!$Q149:$AD149,0,FL$4))</f>
        <v>0</v>
      </c>
      <c r="FM146" s="26">
        <f t="shared" ref="FM146" ca="1" si="7246">FL146-FN146</f>
        <v>0</v>
      </c>
      <c r="FN146" s="26">
        <f t="array" aca="1" ref="FN146" ca="1">SUM(IF(RIGHT(OFFSET('Vacation Tracker'!$Q149:$AD149,0,FL$4))&lt;&gt;"O",IFERROR(--LEFT(OFFSET('Vacation Tracker'!$Q149:$AD149,0,FL$4),LEN(OFFSET('Vacation Tracker'!$Q149:$AD149,0,FL$4))-1),0)))</f>
        <v>0</v>
      </c>
      <c r="FO146" s="26">
        <f t="array" aca="1" ref="FO146" ca="1">SUM(IF(RIGHT(OFFSET('Vacation Tracker'!$Q149:$AD149,0,FL$4))=FO$8,IFERROR(--LEFT(OFFSET('Vacation Tracker'!$Q149:$AD149,0,FL$4),LEN(OFFSET('Vacation Tracker'!$Q149:$AD149,0,FL$4))-1),0)))</f>
        <v>0</v>
      </c>
      <c r="FP146" s="23">
        <f ca="1">SUM(OFFSET('Vacation Tracker'!$Q149:$AD149,0,FP$4))</f>
        <v>0</v>
      </c>
      <c r="FQ146" s="26">
        <f t="shared" ref="FQ146" ca="1" si="7247">FP146-FR146</f>
        <v>0</v>
      </c>
      <c r="FR146" s="26">
        <f t="array" aca="1" ref="FR146" ca="1">SUM(IF(RIGHT(OFFSET('Vacation Tracker'!$Q149:$AD149,0,FP$4))&lt;&gt;"O",IFERROR(--LEFT(OFFSET('Vacation Tracker'!$Q149:$AD149,0,FP$4),LEN(OFFSET('Vacation Tracker'!$Q149:$AD149,0,FP$4))-1),0)))</f>
        <v>0</v>
      </c>
      <c r="FS146" s="26">
        <f t="array" aca="1" ref="FS146" ca="1">SUM(IF(RIGHT(OFFSET('Vacation Tracker'!$Q149:$AD149,0,FP$4))=FS$8,IFERROR(--LEFT(OFFSET('Vacation Tracker'!$Q149:$AD149,0,FP$4),LEN(OFFSET('Vacation Tracker'!$Q149:$AD149,0,FP$4))-1),0)))</f>
        <v>0</v>
      </c>
      <c r="FT146" s="23">
        <f ca="1">SUM(OFFSET('Vacation Tracker'!$Q149:$AD149,0,FT$4))</f>
        <v>0</v>
      </c>
      <c r="FU146" s="26">
        <f t="shared" ref="FU146" ca="1" si="7248">FT146-FV146</f>
        <v>0</v>
      </c>
      <c r="FV146" s="26">
        <f t="array" aca="1" ref="FV146" ca="1">SUM(IF(RIGHT(OFFSET('Vacation Tracker'!$Q149:$AD149,0,FT$4))&lt;&gt;"O",IFERROR(--LEFT(OFFSET('Vacation Tracker'!$Q149:$AD149,0,FT$4),LEN(OFFSET('Vacation Tracker'!$Q149:$AD149,0,FT$4))-1),0)))</f>
        <v>0</v>
      </c>
      <c r="FW146" s="26">
        <f t="array" aca="1" ref="FW146" ca="1">SUM(IF(RIGHT(OFFSET('Vacation Tracker'!$Q149:$AD149,0,FT$4))=FW$8,IFERROR(--LEFT(OFFSET('Vacation Tracker'!$Q149:$AD149,0,FT$4),LEN(OFFSET('Vacation Tracker'!$Q149:$AD149,0,FT$4))-1),0)))</f>
        <v>0</v>
      </c>
      <c r="FX146" s="23">
        <f ca="1">SUM(OFFSET('Vacation Tracker'!$Q149:$AD149,0,FX$4))</f>
        <v>0</v>
      </c>
      <c r="FY146" s="26">
        <f t="shared" ref="FY146" ca="1" si="7249">FX146-FZ146</f>
        <v>0</v>
      </c>
      <c r="FZ146" s="26">
        <f t="array" aca="1" ref="FZ146" ca="1">SUM(IF(RIGHT(OFFSET('Vacation Tracker'!$Q149:$AD149,0,FX$4))&lt;&gt;"O",IFERROR(--LEFT(OFFSET('Vacation Tracker'!$Q149:$AD149,0,FX$4),LEN(OFFSET('Vacation Tracker'!$Q149:$AD149,0,FX$4))-1),0)))</f>
        <v>0</v>
      </c>
      <c r="GA146" s="26">
        <f t="array" aca="1" ref="GA146" ca="1">SUM(IF(RIGHT(OFFSET('Vacation Tracker'!$Q149:$AD149,0,FX$4))=GA$8,IFERROR(--LEFT(OFFSET('Vacation Tracker'!$Q149:$AD149,0,FX$4),LEN(OFFSET('Vacation Tracker'!$Q149:$AD149,0,FX$4))-1),0)))</f>
        <v>0</v>
      </c>
      <c r="GB146" s="23">
        <f ca="1">SUM(OFFSET('Vacation Tracker'!$Q149:$AD149,0,GB$4))</f>
        <v>0</v>
      </c>
      <c r="GC146" s="26">
        <f t="shared" ref="GC146" ca="1" si="7250">GB146-GD146</f>
        <v>0</v>
      </c>
      <c r="GD146" s="26">
        <f t="array" aca="1" ref="GD146" ca="1">SUM(IF(RIGHT(OFFSET('Vacation Tracker'!$Q149:$AD149,0,GB$4))&lt;&gt;"O",IFERROR(--LEFT(OFFSET('Vacation Tracker'!$Q149:$AD149,0,GB$4),LEN(OFFSET('Vacation Tracker'!$Q149:$AD149,0,GB$4))-1),0)))</f>
        <v>0</v>
      </c>
      <c r="GE146" s="26">
        <f t="array" aca="1" ref="GE146" ca="1">SUM(IF(RIGHT(OFFSET('Vacation Tracker'!$Q149:$AD149,0,GB$4))=GE$8,IFERROR(--LEFT(OFFSET('Vacation Tracker'!$Q149:$AD149,0,GB$4),LEN(OFFSET('Vacation Tracker'!$Q149:$AD149,0,GB$4))-1),0)))</f>
        <v>0</v>
      </c>
      <c r="GF146" s="23">
        <f ca="1">SUM(OFFSET('Vacation Tracker'!$Q149:$AD149,0,GF$4))</f>
        <v>0</v>
      </c>
      <c r="GG146" s="26">
        <f t="shared" ref="GG146" ca="1" si="7251">GF146-GH146</f>
        <v>0</v>
      </c>
      <c r="GH146" s="26">
        <f t="array" aca="1" ref="GH146" ca="1">SUM(IF(RIGHT(OFFSET('Vacation Tracker'!$Q149:$AD149,0,GF$4))&lt;&gt;"O",IFERROR(--LEFT(OFFSET('Vacation Tracker'!$Q149:$AD149,0,GF$4),LEN(OFFSET('Vacation Tracker'!$Q149:$AD149,0,GF$4))-1),0)))</f>
        <v>0</v>
      </c>
      <c r="GI146" s="26">
        <f t="array" aca="1" ref="GI146" ca="1">SUM(IF(RIGHT(OFFSET('Vacation Tracker'!$Q149:$AD149,0,GF$4))=GI$8,IFERROR(--LEFT(OFFSET('Vacation Tracker'!$Q149:$AD149,0,GF$4),LEN(OFFSET('Vacation Tracker'!$Q149:$AD149,0,GF$4))-1),0)))</f>
        <v>0</v>
      </c>
      <c r="GJ146" s="23">
        <f ca="1">SUM(OFFSET('Vacation Tracker'!$Q149:$AD149,0,GJ$4))</f>
        <v>0</v>
      </c>
      <c r="GK146" s="26">
        <f t="shared" ref="GK146" ca="1" si="7252">GJ146-GL146</f>
        <v>0</v>
      </c>
      <c r="GL146" s="26">
        <f t="array" aca="1" ref="GL146" ca="1">SUM(IF(RIGHT(OFFSET('Vacation Tracker'!$Q149:$AD149,0,GJ$4))&lt;&gt;"O",IFERROR(--LEFT(OFFSET('Vacation Tracker'!$Q149:$AD149,0,GJ$4),LEN(OFFSET('Vacation Tracker'!$Q149:$AD149,0,GJ$4))-1),0)))</f>
        <v>0</v>
      </c>
      <c r="GM146" s="26">
        <f t="array" aca="1" ref="GM146" ca="1">SUM(IF(RIGHT(OFFSET('Vacation Tracker'!$Q149:$AD149,0,GJ$4))=GM$8,IFERROR(--LEFT(OFFSET('Vacation Tracker'!$Q149:$AD149,0,GJ$4),LEN(OFFSET('Vacation Tracker'!$Q149:$AD149,0,GJ$4))-1),0)))</f>
        <v>0</v>
      </c>
      <c r="GN146" s="23">
        <f ca="1">SUM(OFFSET('Vacation Tracker'!$Q149:$AD149,0,GN$4))</f>
        <v>0</v>
      </c>
      <c r="GO146" s="26">
        <f t="shared" ref="GO146" ca="1" si="7253">GN146-GP146</f>
        <v>0</v>
      </c>
      <c r="GP146" s="26">
        <f t="array" aca="1" ref="GP146" ca="1">SUM(IF(RIGHT(OFFSET('Vacation Tracker'!$Q149:$AD149,0,GN$4))&lt;&gt;"O",IFERROR(--LEFT(OFFSET('Vacation Tracker'!$Q149:$AD149,0,GN$4),LEN(OFFSET('Vacation Tracker'!$Q149:$AD149,0,GN$4))-1),0)))</f>
        <v>0</v>
      </c>
      <c r="GQ146" s="26">
        <f t="array" aca="1" ref="GQ146" ca="1">SUM(IF(RIGHT(OFFSET('Vacation Tracker'!$Q149:$AD149,0,GN$4))=GQ$8,IFERROR(--LEFT(OFFSET('Vacation Tracker'!$Q149:$AD149,0,GN$4),LEN(OFFSET('Vacation Tracker'!$Q149:$AD149,0,GN$4))-1),0)))</f>
        <v>0</v>
      </c>
      <c r="GR146" s="23">
        <f ca="1">SUM(OFFSET('Vacation Tracker'!$Q149:$AD149,0,GR$4))</f>
        <v>0</v>
      </c>
      <c r="GS146" s="26">
        <f t="shared" ref="GS146" ca="1" si="7254">GR146-GT146</f>
        <v>0</v>
      </c>
      <c r="GT146" s="26">
        <f t="array" aca="1" ref="GT146" ca="1">SUM(IF(RIGHT(OFFSET('Vacation Tracker'!$Q149:$AD149,0,GR$4))&lt;&gt;"O",IFERROR(--LEFT(OFFSET('Vacation Tracker'!$Q149:$AD149,0,GR$4),LEN(OFFSET('Vacation Tracker'!$Q149:$AD149,0,GR$4))-1),0)))</f>
        <v>0</v>
      </c>
      <c r="GU146" s="26">
        <f t="array" aca="1" ref="GU146" ca="1">SUM(IF(RIGHT(OFFSET('Vacation Tracker'!$Q149:$AD149,0,GR$4))=GU$8,IFERROR(--LEFT(OFFSET('Vacation Tracker'!$Q149:$AD149,0,GR$4),LEN(OFFSET('Vacation Tracker'!$Q149:$AD149,0,GR$4))-1),0)))</f>
        <v>0</v>
      </c>
      <c r="GV146" s="23">
        <f ca="1">SUM(OFFSET('Vacation Tracker'!$Q149:$AD149,0,GV$4))</f>
        <v>0</v>
      </c>
      <c r="GW146" s="26">
        <f t="shared" ref="GW146" ca="1" si="7255">GV146-GX146</f>
        <v>0</v>
      </c>
      <c r="GX146" s="26">
        <f t="array" aca="1" ref="GX146" ca="1">SUM(IF(RIGHT(OFFSET('Vacation Tracker'!$Q149:$AD149,0,GV$4))&lt;&gt;"O",IFERROR(--LEFT(OFFSET('Vacation Tracker'!$Q149:$AD149,0,GV$4),LEN(OFFSET('Vacation Tracker'!$Q149:$AD149,0,GV$4))-1),0)))</f>
        <v>0</v>
      </c>
      <c r="GY146" s="26">
        <f t="array" aca="1" ref="GY146" ca="1">SUM(IF(RIGHT(OFFSET('Vacation Tracker'!$Q149:$AD149,0,GV$4))=GY$8,IFERROR(--LEFT(OFFSET('Vacation Tracker'!$Q149:$AD149,0,GV$4),LEN(OFFSET('Vacation Tracker'!$Q149:$AD149,0,GV$4))-1),0)))</f>
        <v>0</v>
      </c>
      <c r="GZ146" s="23">
        <f ca="1">SUM(OFFSET('Vacation Tracker'!$Q149:$AD149,0,GZ$4))</f>
        <v>0</v>
      </c>
      <c r="HA146" s="26">
        <f t="shared" ref="HA146" ca="1" si="7256">GZ146-HB146</f>
        <v>0</v>
      </c>
      <c r="HB146" s="26">
        <f t="array" aca="1" ref="HB146" ca="1">SUM(IF(RIGHT(OFFSET('Vacation Tracker'!$Q149:$AD149,0,GZ$4))&lt;&gt;"O",IFERROR(--LEFT(OFFSET('Vacation Tracker'!$Q149:$AD149,0,GZ$4),LEN(OFFSET('Vacation Tracker'!$Q149:$AD149,0,GZ$4))-1),0)))</f>
        <v>0</v>
      </c>
      <c r="HC146" s="26">
        <f t="array" aca="1" ref="HC146" ca="1">SUM(IF(RIGHT(OFFSET('Vacation Tracker'!$Q149:$AD149,0,GZ$4))=HC$8,IFERROR(--LEFT(OFFSET('Vacation Tracker'!$Q149:$AD149,0,GZ$4),LEN(OFFSET('Vacation Tracker'!$Q149:$AD149,0,GZ$4))-1),0)))</f>
        <v>0</v>
      </c>
      <c r="HD146" s="23">
        <f ca="1">SUM(OFFSET('Vacation Tracker'!$Q149:$AD149,0,HD$4))</f>
        <v>0</v>
      </c>
      <c r="HE146" s="26">
        <f t="shared" ref="HE146" ca="1" si="7257">HD146-HF146</f>
        <v>0</v>
      </c>
      <c r="HF146" s="26">
        <f t="array" aca="1" ref="HF146" ca="1">SUM(IF(RIGHT(OFFSET('Vacation Tracker'!$Q149:$AD149,0,HD$4))&lt;&gt;"O",IFERROR(--LEFT(OFFSET('Vacation Tracker'!$Q149:$AD149,0,HD$4),LEN(OFFSET('Vacation Tracker'!$Q149:$AD149,0,HD$4))-1),0)))</f>
        <v>0</v>
      </c>
      <c r="HG146" s="26">
        <f t="array" aca="1" ref="HG146" ca="1">SUM(IF(RIGHT(OFFSET('Vacation Tracker'!$Q149:$AD149,0,HD$4))=HG$8,IFERROR(--LEFT(OFFSET('Vacation Tracker'!$Q149:$AD149,0,HD$4),LEN(OFFSET('Vacation Tracker'!$Q149:$AD149,0,HD$4))-1),0)))</f>
        <v>0</v>
      </c>
      <c r="HH146" s="23">
        <f ca="1">SUM(OFFSET('Vacation Tracker'!$Q149:$AD149,0,HH$4))</f>
        <v>0</v>
      </c>
      <c r="HI146" s="26">
        <f t="shared" ref="HI146" ca="1" si="7258">HH146-HJ146</f>
        <v>0</v>
      </c>
      <c r="HJ146" s="26">
        <f t="array" aca="1" ref="HJ146" ca="1">SUM(IF(RIGHT(OFFSET('Vacation Tracker'!$Q149:$AD149,0,HH$4))&lt;&gt;"O",IFERROR(--LEFT(OFFSET('Vacation Tracker'!$Q149:$AD149,0,HH$4),LEN(OFFSET('Vacation Tracker'!$Q149:$AD149,0,HH$4))-1),0)))</f>
        <v>0</v>
      </c>
      <c r="HK146" s="26">
        <f t="array" aca="1" ref="HK146" ca="1">SUM(IF(RIGHT(OFFSET('Vacation Tracker'!$Q149:$AD149,0,HH$4))=HK$8,IFERROR(--LEFT(OFFSET('Vacation Tracker'!$Q149:$AD149,0,HH$4),LEN(OFFSET('Vacation Tracker'!$Q149:$AD149,0,HH$4))-1),0)))</f>
        <v>0</v>
      </c>
      <c r="HL146" s="23">
        <f ca="1">SUM(OFFSET('Vacation Tracker'!$Q149:$AD149,0,HL$4))</f>
        <v>0</v>
      </c>
      <c r="HM146" s="26">
        <f t="shared" ref="HM146" ca="1" si="7259">HL146-HN146</f>
        <v>0</v>
      </c>
      <c r="HN146" s="26">
        <f t="array" aca="1" ref="HN146" ca="1">SUM(IF(RIGHT(OFFSET('Vacation Tracker'!$Q149:$AD149,0,HL$4))&lt;&gt;"O",IFERROR(--LEFT(OFFSET('Vacation Tracker'!$Q149:$AD149,0,HL$4),LEN(OFFSET('Vacation Tracker'!$Q149:$AD149,0,HL$4))-1),0)))</f>
        <v>0</v>
      </c>
      <c r="HO146" s="26">
        <f t="array" aca="1" ref="HO146" ca="1">SUM(IF(RIGHT(OFFSET('Vacation Tracker'!$Q149:$AD149,0,HL$4))=HO$8,IFERROR(--LEFT(OFFSET('Vacation Tracker'!$Q149:$AD149,0,HL$4),LEN(OFFSET('Vacation Tracker'!$Q149:$AD149,0,HL$4))-1),0)))</f>
        <v>0</v>
      </c>
      <c r="HP146" s="23">
        <f ca="1">SUM(OFFSET('Vacation Tracker'!$Q149:$AD149,0,HP$4))</f>
        <v>0</v>
      </c>
      <c r="HQ146" s="26">
        <f t="shared" ref="HQ146" ca="1" si="7260">HP146-HR146</f>
        <v>0</v>
      </c>
      <c r="HR146" s="26">
        <f t="array" aca="1" ref="HR146" ca="1">SUM(IF(RIGHT(OFFSET('Vacation Tracker'!$Q149:$AD149,0,HP$4))&lt;&gt;"O",IFERROR(--LEFT(OFFSET('Vacation Tracker'!$Q149:$AD149,0,HP$4),LEN(OFFSET('Vacation Tracker'!$Q149:$AD149,0,HP$4))-1),0)))</f>
        <v>0</v>
      </c>
      <c r="HS146" s="23">
        <f t="array" aca="1" ref="HS146" ca="1">SUM(IF(RIGHT(OFFSET('Vacation Tracker'!$Q149:$AD149,0,HP$4))=HS$8,IFERROR(--LEFT(OFFSET('Vacation Tracker'!$Q149:$AD149,0,HP$4),LEN(OFFSET('Vacation Tracker'!$Q149:$AD149,0,HP$4))-1),0)))</f>
        <v>0</v>
      </c>
    </row>
    <row r="147" spans="2:227" ht="15" customHeight="1" x14ac:dyDescent="0.2">
      <c r="B147" s="23">
        <f>IF('Vacation Tracker'!B150&lt;&gt;"",'Vacation Tracker'!B150,"")</f>
        <v>139</v>
      </c>
      <c r="C147" s="24" t="str">
        <f>IF('Vacation Tracker'!C150&lt;&gt;"",'Vacation Tracker'!C150,"")</f>
        <v/>
      </c>
      <c r="D147" s="25" t="str">
        <f>IF('Vacation Tracker'!D150&lt;&gt;"",'Vacation Tracker'!D150,"")</f>
        <v/>
      </c>
      <c r="E147" s="25" t="str">
        <f>IF('Vacation Tracker'!E150&lt;&gt;"",'Vacation Tracker'!E150,"")</f>
        <v/>
      </c>
      <c r="F147" s="24" t="str">
        <f>IF('Vacation Tracker'!F150&lt;&gt;"",'Vacation Tracker'!F150,"")</f>
        <v/>
      </c>
      <c r="G147" s="24" t="str">
        <f>IF('Vacation Tracker'!G150&lt;&gt;"",'Vacation Tracker'!G150,"")</f>
        <v/>
      </c>
      <c r="H147" s="23" t="str">
        <f t="shared" si="6389"/>
        <v/>
      </c>
      <c r="I147" s="23" t="str">
        <f t="shared" si="6389"/>
        <v/>
      </c>
      <c r="J147" s="23" t="str">
        <f t="shared" si="6389"/>
        <v/>
      </c>
      <c r="K147" s="23" t="str">
        <f t="shared" si="6801"/>
        <v/>
      </c>
      <c r="L147" s="23">
        <f ca="1">SUM(OFFSET('Vacation Tracker'!$Q150:$AD150,0,L$4))</f>
        <v>0</v>
      </c>
      <c r="M147" s="26">
        <f t="shared" ca="1" si="6747"/>
        <v>0</v>
      </c>
      <c r="N147" s="26">
        <f t="array" aca="1" ref="N147" ca="1">SUM(IF(RIGHT(OFFSET('Vacation Tracker'!$Q150:$AD150,0,L$4))&lt;&gt;"O",IFERROR(--LEFT(OFFSET('Vacation Tracker'!$Q150:$AD150,0,L$4),LEN(OFFSET('Vacation Tracker'!$Q150:$AD150,0,L$4))-1),0)))</f>
        <v>0</v>
      </c>
      <c r="O147" s="26">
        <f t="array" aca="1" ref="O147" ca="1">SUM(IF(RIGHT(OFFSET('Vacation Tracker'!$Q150:$AD150,0,L$4))=O$8,IFERROR(--LEFT(OFFSET('Vacation Tracker'!$Q150:$AD150,0,L$4),LEN(OFFSET('Vacation Tracker'!$Q150:$AD150,0,L$4))-1),0)))</f>
        <v>0</v>
      </c>
      <c r="P147" s="23">
        <f ca="1">SUM(OFFSET('Vacation Tracker'!$Q150:$AD150,0,P$4))</f>
        <v>0</v>
      </c>
      <c r="Q147" s="26">
        <f t="shared" ca="1" si="6748"/>
        <v>0</v>
      </c>
      <c r="R147" s="26">
        <f t="array" aca="1" ref="R147" ca="1">SUM(IF(RIGHT(OFFSET('Vacation Tracker'!$Q150:$AD150,0,P$4))&lt;&gt;"O",IFERROR(--LEFT(OFFSET('Vacation Tracker'!$Q150:$AD150,0,P$4),LEN(OFFSET('Vacation Tracker'!$Q150:$AD150,0,P$4))-1),0)))</f>
        <v>0</v>
      </c>
      <c r="S147" s="26">
        <f t="array" aca="1" ref="S147" ca="1">SUM(IF(RIGHT(OFFSET('Vacation Tracker'!$Q150:$AD150,0,P$4))=S$8,IFERROR(--LEFT(OFFSET('Vacation Tracker'!$Q150:$AD150,0,P$4),LEN(OFFSET('Vacation Tracker'!$Q150:$AD150,0,P$4))-1),0)))</f>
        <v>0</v>
      </c>
      <c r="T147" s="23">
        <f ca="1">SUM(OFFSET('Vacation Tracker'!$Q150:$AD150,0,T$4))</f>
        <v>0</v>
      </c>
      <c r="U147" s="26">
        <f t="shared" ca="1" si="6749"/>
        <v>0</v>
      </c>
      <c r="V147" s="26">
        <f t="array" aca="1" ref="V147" ca="1">SUM(IF(RIGHT(OFFSET('Vacation Tracker'!$Q150:$AD150,0,T$4))&lt;&gt;"O",IFERROR(--LEFT(OFFSET('Vacation Tracker'!$Q150:$AD150,0,T$4),LEN(OFFSET('Vacation Tracker'!$Q150:$AD150,0,T$4))-1),0)))</f>
        <v>0</v>
      </c>
      <c r="W147" s="26">
        <f t="array" aca="1" ref="W147" ca="1">SUM(IF(RIGHT(OFFSET('Vacation Tracker'!$Q150:$AD150,0,T$4))=W$8,IFERROR(--LEFT(OFFSET('Vacation Tracker'!$Q150:$AD150,0,T$4),LEN(OFFSET('Vacation Tracker'!$Q150:$AD150,0,T$4))-1),0)))</f>
        <v>0</v>
      </c>
      <c r="X147" s="23">
        <f ca="1">SUM(OFFSET('Vacation Tracker'!$Q150:$AD150,0,X$4))</f>
        <v>0</v>
      </c>
      <c r="Y147" s="26">
        <f t="shared" ref="Y147" ca="1" si="7261">X147-Z147</f>
        <v>0</v>
      </c>
      <c r="Z147" s="26">
        <f t="array" aca="1" ref="Z147" ca="1">SUM(IF(RIGHT(OFFSET('Vacation Tracker'!$Q150:$AD150,0,X$4))&lt;&gt;"O",IFERROR(--LEFT(OFFSET('Vacation Tracker'!$Q150:$AD150,0,X$4),LEN(OFFSET('Vacation Tracker'!$Q150:$AD150,0,X$4))-1),0)))</f>
        <v>0</v>
      </c>
      <c r="AA147" s="26">
        <f t="array" aca="1" ref="AA147" ca="1">SUM(IF(RIGHT(OFFSET('Vacation Tracker'!$Q150:$AD150,0,X$4))=AA$8,IFERROR(--LEFT(OFFSET('Vacation Tracker'!$Q150:$AD150,0,X$4),LEN(OFFSET('Vacation Tracker'!$Q150:$AD150,0,X$4))-1),0)))</f>
        <v>0</v>
      </c>
      <c r="AB147" s="23">
        <f ca="1">SUM(OFFSET('Vacation Tracker'!$Q150:$AD150,0,AB$4))</f>
        <v>0</v>
      </c>
      <c r="AC147" s="26">
        <f t="shared" ref="AC147" ca="1" si="7262">AB147-AD147</f>
        <v>0</v>
      </c>
      <c r="AD147" s="26">
        <f t="array" aca="1" ref="AD147" ca="1">SUM(IF(RIGHT(OFFSET('Vacation Tracker'!$Q150:$AD150,0,AB$4))&lt;&gt;"O",IFERROR(--LEFT(OFFSET('Vacation Tracker'!$Q150:$AD150,0,AB$4),LEN(OFFSET('Vacation Tracker'!$Q150:$AD150,0,AB$4))-1),0)))</f>
        <v>0</v>
      </c>
      <c r="AE147" s="26">
        <f t="array" aca="1" ref="AE147" ca="1">SUM(IF(RIGHT(OFFSET('Vacation Tracker'!$Q150:$AD150,0,AB$4))=AE$8,IFERROR(--LEFT(OFFSET('Vacation Tracker'!$Q150:$AD150,0,AB$4),LEN(OFFSET('Vacation Tracker'!$Q150:$AD150,0,AB$4))-1),0)))</f>
        <v>0</v>
      </c>
      <c r="AF147" s="23">
        <f ca="1">SUM(OFFSET('Vacation Tracker'!$Q150:$AD150,0,AF$4))</f>
        <v>0</v>
      </c>
      <c r="AG147" s="26">
        <f t="shared" ref="AG147" ca="1" si="7263">AF147-AH147</f>
        <v>0</v>
      </c>
      <c r="AH147" s="26">
        <f t="array" aca="1" ref="AH147" ca="1">SUM(IF(RIGHT(OFFSET('Vacation Tracker'!$Q150:$AD150,0,AF$4))&lt;&gt;"O",IFERROR(--LEFT(OFFSET('Vacation Tracker'!$Q150:$AD150,0,AF$4),LEN(OFFSET('Vacation Tracker'!$Q150:$AD150,0,AF$4))-1),0)))</f>
        <v>0</v>
      </c>
      <c r="AI147" s="26">
        <f t="array" aca="1" ref="AI147" ca="1">SUM(IF(RIGHT(OFFSET('Vacation Tracker'!$Q150:$AD150,0,AF$4))=AI$8,IFERROR(--LEFT(OFFSET('Vacation Tracker'!$Q150:$AD150,0,AF$4),LEN(OFFSET('Vacation Tracker'!$Q150:$AD150,0,AF$4))-1),0)))</f>
        <v>0</v>
      </c>
      <c r="AJ147" s="23">
        <f ca="1">SUM(OFFSET('Vacation Tracker'!$Q150:$AD150,0,AJ$4))</f>
        <v>0</v>
      </c>
      <c r="AK147" s="26">
        <f t="shared" ref="AK147" ca="1" si="7264">AJ147-AL147</f>
        <v>0</v>
      </c>
      <c r="AL147" s="26">
        <f t="array" aca="1" ref="AL147" ca="1">SUM(IF(RIGHT(OFFSET('Vacation Tracker'!$Q150:$AD150,0,AJ$4))&lt;&gt;"O",IFERROR(--LEFT(OFFSET('Vacation Tracker'!$Q150:$AD150,0,AJ$4),LEN(OFFSET('Vacation Tracker'!$Q150:$AD150,0,AJ$4))-1),0)))</f>
        <v>0</v>
      </c>
      <c r="AM147" s="26">
        <f t="array" aca="1" ref="AM147" ca="1">SUM(IF(RIGHT(OFFSET('Vacation Tracker'!$Q150:$AD150,0,AJ$4))=AM$8,IFERROR(--LEFT(OFFSET('Vacation Tracker'!$Q150:$AD150,0,AJ$4),LEN(OFFSET('Vacation Tracker'!$Q150:$AD150,0,AJ$4))-1),0)))</f>
        <v>0</v>
      </c>
      <c r="AN147" s="23">
        <f ca="1">SUM(OFFSET('Vacation Tracker'!$Q150:$AD150,0,AN$4))</f>
        <v>0</v>
      </c>
      <c r="AO147" s="26">
        <f t="shared" ref="AO147" ca="1" si="7265">AN147-AP147</f>
        <v>0</v>
      </c>
      <c r="AP147" s="26">
        <f t="array" aca="1" ref="AP147" ca="1">SUM(IF(RIGHT(OFFSET('Vacation Tracker'!$Q150:$AD150,0,AN$4))&lt;&gt;"O",IFERROR(--LEFT(OFFSET('Vacation Tracker'!$Q150:$AD150,0,AN$4),LEN(OFFSET('Vacation Tracker'!$Q150:$AD150,0,AN$4))-1),0)))</f>
        <v>0</v>
      </c>
      <c r="AQ147" s="26">
        <f t="array" aca="1" ref="AQ147" ca="1">SUM(IF(RIGHT(OFFSET('Vacation Tracker'!$Q150:$AD150,0,AN$4))=AQ$8,IFERROR(--LEFT(OFFSET('Vacation Tracker'!$Q150:$AD150,0,AN$4),LEN(OFFSET('Vacation Tracker'!$Q150:$AD150,0,AN$4))-1),0)))</f>
        <v>0</v>
      </c>
      <c r="AR147" s="23">
        <f ca="1">SUM(OFFSET('Vacation Tracker'!$Q150:$AD150,0,AR$4))</f>
        <v>0</v>
      </c>
      <c r="AS147" s="26">
        <f t="shared" ref="AS147" ca="1" si="7266">AR147-AT147</f>
        <v>0</v>
      </c>
      <c r="AT147" s="26">
        <f t="array" aca="1" ref="AT147" ca="1">SUM(IF(RIGHT(OFFSET('Vacation Tracker'!$Q150:$AD150,0,AR$4))&lt;&gt;"O",IFERROR(--LEFT(OFFSET('Vacation Tracker'!$Q150:$AD150,0,AR$4),LEN(OFFSET('Vacation Tracker'!$Q150:$AD150,0,AR$4))-1),0)))</f>
        <v>0</v>
      </c>
      <c r="AU147" s="26">
        <f t="array" aca="1" ref="AU147" ca="1">SUM(IF(RIGHT(OFFSET('Vacation Tracker'!$Q150:$AD150,0,AR$4))=AU$8,IFERROR(--LEFT(OFFSET('Vacation Tracker'!$Q150:$AD150,0,AR$4),LEN(OFFSET('Vacation Tracker'!$Q150:$AD150,0,AR$4))-1),0)))</f>
        <v>0</v>
      </c>
      <c r="AV147" s="23">
        <f ca="1">SUM(OFFSET('Vacation Tracker'!$Q150:$AD150,0,AV$4))</f>
        <v>0</v>
      </c>
      <c r="AW147" s="26">
        <f t="shared" ref="AW147" ca="1" si="7267">AV147-AX147</f>
        <v>0</v>
      </c>
      <c r="AX147" s="26">
        <f t="array" aca="1" ref="AX147" ca="1">SUM(IF(RIGHT(OFFSET('Vacation Tracker'!$Q150:$AD150,0,AV$4))&lt;&gt;"O",IFERROR(--LEFT(OFFSET('Vacation Tracker'!$Q150:$AD150,0,AV$4),LEN(OFFSET('Vacation Tracker'!$Q150:$AD150,0,AV$4))-1),0)))</f>
        <v>0</v>
      </c>
      <c r="AY147" s="26">
        <f t="array" aca="1" ref="AY147" ca="1">SUM(IF(RIGHT(OFFSET('Vacation Tracker'!$Q150:$AD150,0,AV$4))=AY$8,IFERROR(--LEFT(OFFSET('Vacation Tracker'!$Q150:$AD150,0,AV$4),LEN(OFFSET('Vacation Tracker'!$Q150:$AD150,0,AV$4))-1),0)))</f>
        <v>0</v>
      </c>
      <c r="AZ147" s="23">
        <f ca="1">SUM(OFFSET('Vacation Tracker'!$Q150:$AD150,0,AZ$4))</f>
        <v>0</v>
      </c>
      <c r="BA147" s="26">
        <f t="shared" ref="BA147" ca="1" si="7268">AZ147-BB147</f>
        <v>0</v>
      </c>
      <c r="BB147" s="26">
        <f t="array" aca="1" ref="BB147" ca="1">SUM(IF(RIGHT(OFFSET('Vacation Tracker'!$Q150:$AD150,0,AZ$4))&lt;&gt;"O",IFERROR(--LEFT(OFFSET('Vacation Tracker'!$Q150:$AD150,0,AZ$4),LEN(OFFSET('Vacation Tracker'!$Q150:$AD150,0,AZ$4))-1),0)))</f>
        <v>0</v>
      </c>
      <c r="BC147" s="26">
        <f t="array" aca="1" ref="BC147" ca="1">SUM(IF(RIGHT(OFFSET('Vacation Tracker'!$Q150:$AD150,0,AZ$4))=BC$8,IFERROR(--LEFT(OFFSET('Vacation Tracker'!$Q150:$AD150,0,AZ$4),LEN(OFFSET('Vacation Tracker'!$Q150:$AD150,0,AZ$4))-1),0)))</f>
        <v>0</v>
      </c>
      <c r="BD147" s="23">
        <f ca="1">SUM(OFFSET('Vacation Tracker'!$Q150:$AD150,0,BD$4))</f>
        <v>0</v>
      </c>
      <c r="BE147" s="26">
        <f t="shared" ref="BE147" ca="1" si="7269">BD147-BF147</f>
        <v>0</v>
      </c>
      <c r="BF147" s="26">
        <f t="array" aca="1" ref="BF147" ca="1">SUM(IF(RIGHT(OFFSET('Vacation Tracker'!$Q150:$AD150,0,BD$4))&lt;&gt;"O",IFERROR(--LEFT(OFFSET('Vacation Tracker'!$Q150:$AD150,0,BD$4),LEN(OFFSET('Vacation Tracker'!$Q150:$AD150,0,BD$4))-1),0)))</f>
        <v>0</v>
      </c>
      <c r="BG147" s="26">
        <f t="array" aca="1" ref="BG147" ca="1">SUM(IF(RIGHT(OFFSET('Vacation Tracker'!$Q150:$AD150,0,BD$4))=BG$8,IFERROR(--LEFT(OFFSET('Vacation Tracker'!$Q150:$AD150,0,BD$4),LEN(OFFSET('Vacation Tracker'!$Q150:$AD150,0,BD$4))-1),0)))</f>
        <v>0</v>
      </c>
      <c r="BH147" s="23">
        <f ca="1">SUM(OFFSET('Vacation Tracker'!$Q150:$AD150,0,BH$4))</f>
        <v>0</v>
      </c>
      <c r="BI147" s="26">
        <f t="shared" ref="BI147" ca="1" si="7270">BH147-BJ147</f>
        <v>0</v>
      </c>
      <c r="BJ147" s="26">
        <f t="array" aca="1" ref="BJ147" ca="1">SUM(IF(RIGHT(OFFSET('Vacation Tracker'!$Q150:$AD150,0,BH$4))&lt;&gt;"O",IFERROR(--LEFT(OFFSET('Vacation Tracker'!$Q150:$AD150,0,BH$4),LEN(OFFSET('Vacation Tracker'!$Q150:$AD150,0,BH$4))-1),0)))</f>
        <v>0</v>
      </c>
      <c r="BK147" s="26">
        <f t="array" aca="1" ref="BK147" ca="1">SUM(IF(RIGHT(OFFSET('Vacation Tracker'!$Q150:$AD150,0,BH$4))=BK$8,IFERROR(--LEFT(OFFSET('Vacation Tracker'!$Q150:$AD150,0,BH$4),LEN(OFFSET('Vacation Tracker'!$Q150:$AD150,0,BH$4))-1),0)))</f>
        <v>0</v>
      </c>
      <c r="BL147" s="23">
        <f ca="1">SUM(OFFSET('Vacation Tracker'!$Q150:$AD150,0,BL$4))</f>
        <v>0</v>
      </c>
      <c r="BM147" s="26">
        <f t="shared" ref="BM147" ca="1" si="7271">BL147-BN147</f>
        <v>0</v>
      </c>
      <c r="BN147" s="26">
        <f t="array" aca="1" ref="BN147" ca="1">SUM(IF(RIGHT(OFFSET('Vacation Tracker'!$Q150:$AD150,0,BL$4))&lt;&gt;"O",IFERROR(--LEFT(OFFSET('Vacation Tracker'!$Q150:$AD150,0,BL$4),LEN(OFFSET('Vacation Tracker'!$Q150:$AD150,0,BL$4))-1),0)))</f>
        <v>0</v>
      </c>
      <c r="BO147" s="26">
        <f t="array" aca="1" ref="BO147" ca="1">SUM(IF(RIGHT(OFFSET('Vacation Tracker'!$Q150:$AD150,0,BL$4))=BO$8,IFERROR(--LEFT(OFFSET('Vacation Tracker'!$Q150:$AD150,0,BL$4),LEN(OFFSET('Vacation Tracker'!$Q150:$AD150,0,BL$4))-1),0)))</f>
        <v>0</v>
      </c>
      <c r="BP147" s="23">
        <f ca="1">SUM(OFFSET('Vacation Tracker'!$Q150:$AD150,0,BP$4))</f>
        <v>0</v>
      </c>
      <c r="BQ147" s="26">
        <f t="shared" ref="BQ147" ca="1" si="7272">BP147-BR147</f>
        <v>0</v>
      </c>
      <c r="BR147" s="26">
        <f t="array" aca="1" ref="BR147" ca="1">SUM(IF(RIGHT(OFFSET('Vacation Tracker'!$Q150:$AD150,0,BP$4))&lt;&gt;"O",IFERROR(--LEFT(OFFSET('Vacation Tracker'!$Q150:$AD150,0,BP$4),LEN(OFFSET('Vacation Tracker'!$Q150:$AD150,0,BP$4))-1),0)))</f>
        <v>0</v>
      </c>
      <c r="BS147" s="26">
        <f t="array" aca="1" ref="BS147" ca="1">SUM(IF(RIGHT(OFFSET('Vacation Tracker'!$Q150:$AD150,0,BP$4))=BS$8,IFERROR(--LEFT(OFFSET('Vacation Tracker'!$Q150:$AD150,0,BP$4),LEN(OFFSET('Vacation Tracker'!$Q150:$AD150,0,BP$4))-1),0)))</f>
        <v>0</v>
      </c>
      <c r="BT147" s="23">
        <f ca="1">SUM(OFFSET('Vacation Tracker'!$Q150:$AD150,0,BT$4))</f>
        <v>0</v>
      </c>
      <c r="BU147" s="26">
        <f t="shared" ref="BU147" ca="1" si="7273">BT147-BV147</f>
        <v>0</v>
      </c>
      <c r="BV147" s="26">
        <f t="array" aca="1" ref="BV147" ca="1">SUM(IF(RIGHT(OFFSET('Vacation Tracker'!$Q150:$AD150,0,BT$4))&lt;&gt;"O",IFERROR(--LEFT(OFFSET('Vacation Tracker'!$Q150:$AD150,0,BT$4),LEN(OFFSET('Vacation Tracker'!$Q150:$AD150,0,BT$4))-1),0)))</f>
        <v>0</v>
      </c>
      <c r="BW147" s="26">
        <f t="array" aca="1" ref="BW147" ca="1">SUM(IF(RIGHT(OFFSET('Vacation Tracker'!$Q150:$AD150,0,BT$4))=BW$8,IFERROR(--LEFT(OFFSET('Vacation Tracker'!$Q150:$AD150,0,BT$4),LEN(OFFSET('Vacation Tracker'!$Q150:$AD150,0,BT$4))-1),0)))</f>
        <v>0</v>
      </c>
      <c r="BX147" s="23">
        <f ca="1">SUM(OFFSET('Vacation Tracker'!$Q150:$AD150,0,BX$4))</f>
        <v>0</v>
      </c>
      <c r="BY147" s="26">
        <f t="shared" ref="BY147" ca="1" si="7274">BX147-BZ147</f>
        <v>0</v>
      </c>
      <c r="BZ147" s="26">
        <f t="array" aca="1" ref="BZ147" ca="1">SUM(IF(RIGHT(OFFSET('Vacation Tracker'!$Q150:$AD150,0,BX$4))&lt;&gt;"O",IFERROR(--LEFT(OFFSET('Vacation Tracker'!$Q150:$AD150,0,BX$4),LEN(OFFSET('Vacation Tracker'!$Q150:$AD150,0,BX$4))-1),0)))</f>
        <v>0</v>
      </c>
      <c r="CA147" s="26">
        <f t="array" aca="1" ref="CA147" ca="1">SUM(IF(RIGHT(OFFSET('Vacation Tracker'!$Q150:$AD150,0,BX$4))=CA$8,IFERROR(--LEFT(OFFSET('Vacation Tracker'!$Q150:$AD150,0,BX$4),LEN(OFFSET('Vacation Tracker'!$Q150:$AD150,0,BX$4))-1),0)))</f>
        <v>0</v>
      </c>
      <c r="CB147" s="23">
        <f ca="1">SUM(OFFSET('Vacation Tracker'!$Q150:$AD150,0,CB$4))</f>
        <v>0</v>
      </c>
      <c r="CC147" s="26">
        <f t="shared" ref="CC147" ca="1" si="7275">CB147-CD147</f>
        <v>0</v>
      </c>
      <c r="CD147" s="26">
        <f t="array" aca="1" ref="CD147" ca="1">SUM(IF(RIGHT(OFFSET('Vacation Tracker'!$Q150:$AD150,0,CB$4))&lt;&gt;"O",IFERROR(--LEFT(OFFSET('Vacation Tracker'!$Q150:$AD150,0,CB$4),LEN(OFFSET('Vacation Tracker'!$Q150:$AD150,0,CB$4))-1),0)))</f>
        <v>0</v>
      </c>
      <c r="CE147" s="26">
        <f t="array" aca="1" ref="CE147" ca="1">SUM(IF(RIGHT(OFFSET('Vacation Tracker'!$Q150:$AD150,0,CB$4))=CE$8,IFERROR(--LEFT(OFFSET('Vacation Tracker'!$Q150:$AD150,0,CB$4),LEN(OFFSET('Vacation Tracker'!$Q150:$AD150,0,CB$4))-1),0)))</f>
        <v>0</v>
      </c>
      <c r="CF147" s="23">
        <f ca="1">SUM(OFFSET('Vacation Tracker'!$Q150:$AD150,0,CF$4))</f>
        <v>0</v>
      </c>
      <c r="CG147" s="26">
        <f t="shared" ref="CG147" ca="1" si="7276">CF147-CH147</f>
        <v>0</v>
      </c>
      <c r="CH147" s="26">
        <f t="array" aca="1" ref="CH147" ca="1">SUM(IF(RIGHT(OFFSET('Vacation Tracker'!$Q150:$AD150,0,CF$4))&lt;&gt;"O",IFERROR(--LEFT(OFFSET('Vacation Tracker'!$Q150:$AD150,0,CF$4),LEN(OFFSET('Vacation Tracker'!$Q150:$AD150,0,CF$4))-1),0)))</f>
        <v>0</v>
      </c>
      <c r="CI147" s="26">
        <f t="array" aca="1" ref="CI147" ca="1">SUM(IF(RIGHT(OFFSET('Vacation Tracker'!$Q150:$AD150,0,CF$4))=CI$8,IFERROR(--LEFT(OFFSET('Vacation Tracker'!$Q150:$AD150,0,CF$4),LEN(OFFSET('Vacation Tracker'!$Q150:$AD150,0,CF$4))-1),0)))</f>
        <v>0</v>
      </c>
      <c r="CJ147" s="23">
        <f ca="1">SUM(OFFSET('Vacation Tracker'!$Q150:$AD150,0,CJ$4))</f>
        <v>0</v>
      </c>
      <c r="CK147" s="26">
        <f t="shared" ref="CK147" ca="1" si="7277">CJ147-CL147</f>
        <v>0</v>
      </c>
      <c r="CL147" s="26">
        <f t="array" aca="1" ref="CL147" ca="1">SUM(IF(RIGHT(OFFSET('Vacation Tracker'!$Q150:$AD150,0,CJ$4))&lt;&gt;"O",IFERROR(--LEFT(OFFSET('Vacation Tracker'!$Q150:$AD150,0,CJ$4),LEN(OFFSET('Vacation Tracker'!$Q150:$AD150,0,CJ$4))-1),0)))</f>
        <v>0</v>
      </c>
      <c r="CM147" s="26">
        <f t="array" aca="1" ref="CM147" ca="1">SUM(IF(RIGHT(OFFSET('Vacation Tracker'!$Q150:$AD150,0,CJ$4))=CM$8,IFERROR(--LEFT(OFFSET('Vacation Tracker'!$Q150:$AD150,0,CJ$4),LEN(OFFSET('Vacation Tracker'!$Q150:$AD150,0,CJ$4))-1),0)))</f>
        <v>0</v>
      </c>
      <c r="CN147" s="23">
        <f ca="1">SUM(OFFSET('Vacation Tracker'!$Q150:$AD150,0,CN$4))</f>
        <v>0</v>
      </c>
      <c r="CO147" s="26">
        <f t="shared" ref="CO147" ca="1" si="7278">CN147-CP147</f>
        <v>0</v>
      </c>
      <c r="CP147" s="26">
        <f t="array" aca="1" ref="CP147" ca="1">SUM(IF(RIGHT(OFFSET('Vacation Tracker'!$Q150:$AD150,0,CN$4))&lt;&gt;"O",IFERROR(--LEFT(OFFSET('Vacation Tracker'!$Q150:$AD150,0,CN$4),LEN(OFFSET('Vacation Tracker'!$Q150:$AD150,0,CN$4))-1),0)))</f>
        <v>0</v>
      </c>
      <c r="CQ147" s="26">
        <f t="array" aca="1" ref="CQ147" ca="1">SUM(IF(RIGHT(OFFSET('Vacation Tracker'!$Q150:$AD150,0,CN$4))=CQ$8,IFERROR(--LEFT(OFFSET('Vacation Tracker'!$Q150:$AD150,0,CN$4),LEN(OFFSET('Vacation Tracker'!$Q150:$AD150,0,CN$4))-1),0)))</f>
        <v>0</v>
      </c>
      <c r="CR147" s="23">
        <f ca="1">SUM(OFFSET('Vacation Tracker'!$Q150:$AD150,0,CR$4))</f>
        <v>0</v>
      </c>
      <c r="CS147" s="26">
        <f t="shared" ref="CS147" ca="1" si="7279">CR147-CT147</f>
        <v>0</v>
      </c>
      <c r="CT147" s="26">
        <f t="array" aca="1" ref="CT147" ca="1">SUM(IF(RIGHT(OFFSET('Vacation Tracker'!$Q150:$AD150,0,CR$4))&lt;&gt;"O",IFERROR(--LEFT(OFFSET('Vacation Tracker'!$Q150:$AD150,0,CR$4),LEN(OFFSET('Vacation Tracker'!$Q150:$AD150,0,CR$4))-1),0)))</f>
        <v>0</v>
      </c>
      <c r="CU147" s="26">
        <f t="array" aca="1" ref="CU147" ca="1">SUM(IF(RIGHT(OFFSET('Vacation Tracker'!$Q150:$AD150,0,CR$4))=CU$8,IFERROR(--LEFT(OFFSET('Vacation Tracker'!$Q150:$AD150,0,CR$4),LEN(OFFSET('Vacation Tracker'!$Q150:$AD150,0,CR$4))-1),0)))</f>
        <v>0</v>
      </c>
      <c r="CV147" s="23">
        <f ca="1">SUM(OFFSET('Vacation Tracker'!$Q150:$AD150,0,CV$4))</f>
        <v>0</v>
      </c>
      <c r="CW147" s="26">
        <f t="shared" ref="CW147" ca="1" si="7280">CV147-CX147</f>
        <v>0</v>
      </c>
      <c r="CX147" s="26">
        <f t="array" aca="1" ref="CX147" ca="1">SUM(IF(RIGHT(OFFSET('Vacation Tracker'!$Q150:$AD150,0,CV$4))&lt;&gt;"O",IFERROR(--LEFT(OFFSET('Vacation Tracker'!$Q150:$AD150,0,CV$4),LEN(OFFSET('Vacation Tracker'!$Q150:$AD150,0,CV$4))-1),0)))</f>
        <v>0</v>
      </c>
      <c r="CY147" s="26">
        <f t="array" aca="1" ref="CY147" ca="1">SUM(IF(RIGHT(OFFSET('Vacation Tracker'!$Q150:$AD150,0,CV$4))=CY$8,IFERROR(--LEFT(OFFSET('Vacation Tracker'!$Q150:$AD150,0,CV$4),LEN(OFFSET('Vacation Tracker'!$Q150:$AD150,0,CV$4))-1),0)))</f>
        <v>0</v>
      </c>
      <c r="CZ147" s="23">
        <f ca="1">SUM(OFFSET('Vacation Tracker'!$Q150:$AD150,0,CZ$4))</f>
        <v>0</v>
      </c>
      <c r="DA147" s="26">
        <f t="shared" ref="DA147" ca="1" si="7281">CZ147-DB147</f>
        <v>0</v>
      </c>
      <c r="DB147" s="26">
        <f t="array" aca="1" ref="DB147" ca="1">SUM(IF(RIGHT(OFFSET('Vacation Tracker'!$Q150:$AD150,0,CZ$4))&lt;&gt;"O",IFERROR(--LEFT(OFFSET('Vacation Tracker'!$Q150:$AD150,0,CZ$4),LEN(OFFSET('Vacation Tracker'!$Q150:$AD150,0,CZ$4))-1),0)))</f>
        <v>0</v>
      </c>
      <c r="DC147" s="26">
        <f t="array" aca="1" ref="DC147" ca="1">SUM(IF(RIGHT(OFFSET('Vacation Tracker'!$Q150:$AD150,0,CZ$4))=DC$8,IFERROR(--LEFT(OFFSET('Vacation Tracker'!$Q150:$AD150,0,CZ$4),LEN(OFFSET('Vacation Tracker'!$Q150:$AD150,0,CZ$4))-1),0)))</f>
        <v>0</v>
      </c>
      <c r="DD147" s="23">
        <f ca="1">SUM(OFFSET('Vacation Tracker'!$Q150:$AD150,0,DD$4))</f>
        <v>0</v>
      </c>
      <c r="DE147" s="26">
        <f t="shared" ref="DE147" ca="1" si="7282">DD147-DF147</f>
        <v>0</v>
      </c>
      <c r="DF147" s="26">
        <f t="array" aca="1" ref="DF147" ca="1">SUM(IF(RIGHT(OFFSET('Vacation Tracker'!$Q150:$AD150,0,DD$4))&lt;&gt;"O",IFERROR(--LEFT(OFFSET('Vacation Tracker'!$Q150:$AD150,0,DD$4),LEN(OFFSET('Vacation Tracker'!$Q150:$AD150,0,DD$4))-1),0)))</f>
        <v>0</v>
      </c>
      <c r="DG147" s="26">
        <f t="array" aca="1" ref="DG147" ca="1">SUM(IF(RIGHT(OFFSET('Vacation Tracker'!$Q150:$AD150,0,DD$4))=DG$8,IFERROR(--LEFT(OFFSET('Vacation Tracker'!$Q150:$AD150,0,DD$4),LEN(OFFSET('Vacation Tracker'!$Q150:$AD150,0,DD$4))-1),0)))</f>
        <v>0</v>
      </c>
      <c r="DH147" s="23">
        <f ca="1">SUM(OFFSET('Vacation Tracker'!$Q150:$AD150,0,DH$4))</f>
        <v>0</v>
      </c>
      <c r="DI147" s="26">
        <f t="shared" ref="DI147" ca="1" si="7283">DH147-DJ147</f>
        <v>0</v>
      </c>
      <c r="DJ147" s="26">
        <f t="array" aca="1" ref="DJ147" ca="1">SUM(IF(RIGHT(OFFSET('Vacation Tracker'!$Q150:$AD150,0,DH$4))&lt;&gt;"O",IFERROR(--LEFT(OFFSET('Vacation Tracker'!$Q150:$AD150,0,DH$4),LEN(OFFSET('Vacation Tracker'!$Q150:$AD150,0,DH$4))-1),0)))</f>
        <v>0</v>
      </c>
      <c r="DK147" s="26">
        <f t="array" aca="1" ref="DK147" ca="1">SUM(IF(RIGHT(OFFSET('Vacation Tracker'!$Q150:$AD150,0,DH$4))=DK$8,IFERROR(--LEFT(OFFSET('Vacation Tracker'!$Q150:$AD150,0,DH$4),LEN(OFFSET('Vacation Tracker'!$Q150:$AD150,0,DH$4))-1),0)))</f>
        <v>0</v>
      </c>
      <c r="DL147" s="23">
        <f ca="1">SUM(OFFSET('Vacation Tracker'!$Q150:$AD150,0,DL$4))</f>
        <v>0</v>
      </c>
      <c r="DM147" s="26">
        <f t="shared" ref="DM147" ca="1" si="7284">DL147-DN147</f>
        <v>0</v>
      </c>
      <c r="DN147" s="26">
        <f t="array" aca="1" ref="DN147" ca="1">SUM(IF(RIGHT(OFFSET('Vacation Tracker'!$Q150:$AD150,0,DL$4))&lt;&gt;"O",IFERROR(--LEFT(OFFSET('Vacation Tracker'!$Q150:$AD150,0,DL$4),LEN(OFFSET('Vacation Tracker'!$Q150:$AD150,0,DL$4))-1),0)))</f>
        <v>0</v>
      </c>
      <c r="DO147" s="26">
        <f t="array" aca="1" ref="DO147" ca="1">SUM(IF(RIGHT(OFFSET('Vacation Tracker'!$Q150:$AD150,0,DL$4))=DO$8,IFERROR(--LEFT(OFFSET('Vacation Tracker'!$Q150:$AD150,0,DL$4),LEN(OFFSET('Vacation Tracker'!$Q150:$AD150,0,DL$4))-1),0)))</f>
        <v>0</v>
      </c>
      <c r="DP147" s="23">
        <f ca="1">SUM(OFFSET('Vacation Tracker'!$Q150:$AD150,0,DP$4))</f>
        <v>0</v>
      </c>
      <c r="DQ147" s="26">
        <f t="shared" ref="DQ147" ca="1" si="7285">DP147-DR147</f>
        <v>0</v>
      </c>
      <c r="DR147" s="26">
        <f t="array" aca="1" ref="DR147" ca="1">SUM(IF(RIGHT(OFFSET('Vacation Tracker'!$Q150:$AD150,0,DP$4))&lt;&gt;"O",IFERROR(--LEFT(OFFSET('Vacation Tracker'!$Q150:$AD150,0,DP$4),LEN(OFFSET('Vacation Tracker'!$Q150:$AD150,0,DP$4))-1),0)))</f>
        <v>0</v>
      </c>
      <c r="DS147" s="26">
        <f t="array" aca="1" ref="DS147" ca="1">SUM(IF(RIGHT(OFFSET('Vacation Tracker'!$Q150:$AD150,0,DP$4))=DS$8,IFERROR(--LEFT(OFFSET('Vacation Tracker'!$Q150:$AD150,0,DP$4),LEN(OFFSET('Vacation Tracker'!$Q150:$AD150,0,DP$4))-1),0)))</f>
        <v>0</v>
      </c>
      <c r="DT147" s="23">
        <f ca="1">SUM(OFFSET('Vacation Tracker'!$Q150:$AD150,0,DT$4))</f>
        <v>0</v>
      </c>
      <c r="DU147" s="26">
        <f t="shared" ref="DU147" ca="1" si="7286">DT147-DV147</f>
        <v>0</v>
      </c>
      <c r="DV147" s="26">
        <f t="array" aca="1" ref="DV147" ca="1">SUM(IF(RIGHT(OFFSET('Vacation Tracker'!$Q150:$AD150,0,DT$4))&lt;&gt;"O",IFERROR(--LEFT(OFFSET('Vacation Tracker'!$Q150:$AD150,0,DT$4),LEN(OFFSET('Vacation Tracker'!$Q150:$AD150,0,DT$4))-1),0)))</f>
        <v>0</v>
      </c>
      <c r="DW147" s="26">
        <f t="array" aca="1" ref="DW147" ca="1">SUM(IF(RIGHT(OFFSET('Vacation Tracker'!$Q150:$AD150,0,DT$4))=DW$8,IFERROR(--LEFT(OFFSET('Vacation Tracker'!$Q150:$AD150,0,DT$4),LEN(OFFSET('Vacation Tracker'!$Q150:$AD150,0,DT$4))-1),0)))</f>
        <v>0</v>
      </c>
      <c r="DX147" s="23">
        <f ca="1">SUM(OFFSET('Vacation Tracker'!$Q150:$AD150,0,DX$4))</f>
        <v>0</v>
      </c>
      <c r="DY147" s="26">
        <f t="shared" ref="DY147" ca="1" si="7287">DX147-DZ147</f>
        <v>0</v>
      </c>
      <c r="DZ147" s="26">
        <f t="array" aca="1" ref="DZ147" ca="1">SUM(IF(RIGHT(OFFSET('Vacation Tracker'!$Q150:$AD150,0,DX$4))&lt;&gt;"O",IFERROR(--LEFT(OFFSET('Vacation Tracker'!$Q150:$AD150,0,DX$4),LEN(OFFSET('Vacation Tracker'!$Q150:$AD150,0,DX$4))-1),0)))</f>
        <v>0</v>
      </c>
      <c r="EA147" s="26">
        <f t="array" aca="1" ref="EA147" ca="1">SUM(IF(RIGHT(OFFSET('Vacation Tracker'!$Q150:$AD150,0,DX$4))=EA$8,IFERROR(--LEFT(OFFSET('Vacation Tracker'!$Q150:$AD150,0,DX$4),LEN(OFFSET('Vacation Tracker'!$Q150:$AD150,0,DX$4))-1),0)))</f>
        <v>0</v>
      </c>
      <c r="EB147" s="23">
        <f ca="1">SUM(OFFSET('Vacation Tracker'!$Q150:$AD150,0,EB$4))</f>
        <v>0</v>
      </c>
      <c r="EC147" s="26">
        <f t="shared" ref="EC147" ca="1" si="7288">EB147-ED147</f>
        <v>0</v>
      </c>
      <c r="ED147" s="26">
        <f t="array" aca="1" ref="ED147" ca="1">SUM(IF(RIGHT(OFFSET('Vacation Tracker'!$Q150:$AD150,0,EB$4))&lt;&gt;"O",IFERROR(--LEFT(OFFSET('Vacation Tracker'!$Q150:$AD150,0,EB$4),LEN(OFFSET('Vacation Tracker'!$Q150:$AD150,0,EB$4))-1),0)))</f>
        <v>0</v>
      </c>
      <c r="EE147" s="26">
        <f t="array" aca="1" ref="EE147" ca="1">SUM(IF(RIGHT(OFFSET('Vacation Tracker'!$Q150:$AD150,0,EB$4))=EE$8,IFERROR(--LEFT(OFFSET('Vacation Tracker'!$Q150:$AD150,0,EB$4),LEN(OFFSET('Vacation Tracker'!$Q150:$AD150,0,EB$4))-1),0)))</f>
        <v>0</v>
      </c>
      <c r="EF147" s="23">
        <f ca="1">SUM(OFFSET('Vacation Tracker'!$Q150:$AD150,0,EF$4))</f>
        <v>0</v>
      </c>
      <c r="EG147" s="26">
        <f t="shared" ref="EG147" ca="1" si="7289">EF147-EH147</f>
        <v>0</v>
      </c>
      <c r="EH147" s="26">
        <f t="array" aca="1" ref="EH147" ca="1">SUM(IF(RIGHT(OFFSET('Vacation Tracker'!$Q150:$AD150,0,EF$4))&lt;&gt;"O",IFERROR(--LEFT(OFFSET('Vacation Tracker'!$Q150:$AD150,0,EF$4),LEN(OFFSET('Vacation Tracker'!$Q150:$AD150,0,EF$4))-1),0)))</f>
        <v>0</v>
      </c>
      <c r="EI147" s="26">
        <f t="array" aca="1" ref="EI147" ca="1">SUM(IF(RIGHT(OFFSET('Vacation Tracker'!$Q150:$AD150,0,EF$4))=EI$8,IFERROR(--LEFT(OFFSET('Vacation Tracker'!$Q150:$AD150,0,EF$4),LEN(OFFSET('Vacation Tracker'!$Q150:$AD150,0,EF$4))-1),0)))</f>
        <v>0</v>
      </c>
      <c r="EJ147" s="23">
        <f ca="1">SUM(OFFSET('Vacation Tracker'!$Q150:$AD150,0,EJ$4))</f>
        <v>0</v>
      </c>
      <c r="EK147" s="26">
        <f t="shared" ref="EK147" ca="1" si="7290">EJ147-EL147</f>
        <v>0</v>
      </c>
      <c r="EL147" s="26">
        <f t="array" aca="1" ref="EL147" ca="1">SUM(IF(RIGHT(OFFSET('Vacation Tracker'!$Q150:$AD150,0,EJ$4))&lt;&gt;"O",IFERROR(--LEFT(OFFSET('Vacation Tracker'!$Q150:$AD150,0,EJ$4),LEN(OFFSET('Vacation Tracker'!$Q150:$AD150,0,EJ$4))-1),0)))</f>
        <v>0</v>
      </c>
      <c r="EM147" s="26">
        <f t="array" aca="1" ref="EM147" ca="1">SUM(IF(RIGHT(OFFSET('Vacation Tracker'!$Q150:$AD150,0,EJ$4))=EM$8,IFERROR(--LEFT(OFFSET('Vacation Tracker'!$Q150:$AD150,0,EJ$4),LEN(OFFSET('Vacation Tracker'!$Q150:$AD150,0,EJ$4))-1),0)))</f>
        <v>0</v>
      </c>
      <c r="EN147" s="23">
        <f ca="1">SUM(OFFSET('Vacation Tracker'!$Q150:$AD150,0,EN$4))</f>
        <v>0</v>
      </c>
      <c r="EO147" s="26">
        <f t="shared" ref="EO147" ca="1" si="7291">EN147-EP147</f>
        <v>0</v>
      </c>
      <c r="EP147" s="26">
        <f t="array" aca="1" ref="EP147" ca="1">SUM(IF(RIGHT(OFFSET('Vacation Tracker'!$Q150:$AD150,0,EN$4))&lt;&gt;"O",IFERROR(--LEFT(OFFSET('Vacation Tracker'!$Q150:$AD150,0,EN$4),LEN(OFFSET('Vacation Tracker'!$Q150:$AD150,0,EN$4))-1),0)))</f>
        <v>0</v>
      </c>
      <c r="EQ147" s="26">
        <f t="array" aca="1" ref="EQ147" ca="1">SUM(IF(RIGHT(OFFSET('Vacation Tracker'!$Q150:$AD150,0,EN$4))=EQ$8,IFERROR(--LEFT(OFFSET('Vacation Tracker'!$Q150:$AD150,0,EN$4),LEN(OFFSET('Vacation Tracker'!$Q150:$AD150,0,EN$4))-1),0)))</f>
        <v>0</v>
      </c>
      <c r="ER147" s="23">
        <f ca="1">SUM(OFFSET('Vacation Tracker'!$Q150:$AD150,0,ER$4))</f>
        <v>0</v>
      </c>
      <c r="ES147" s="26">
        <f t="shared" ref="ES147" ca="1" si="7292">ER147-ET147</f>
        <v>0</v>
      </c>
      <c r="ET147" s="26">
        <f t="array" aca="1" ref="ET147" ca="1">SUM(IF(RIGHT(OFFSET('Vacation Tracker'!$Q150:$AD150,0,ER$4))&lt;&gt;"O",IFERROR(--LEFT(OFFSET('Vacation Tracker'!$Q150:$AD150,0,ER$4),LEN(OFFSET('Vacation Tracker'!$Q150:$AD150,0,ER$4))-1),0)))</f>
        <v>0</v>
      </c>
      <c r="EU147" s="26">
        <f t="array" aca="1" ref="EU147" ca="1">SUM(IF(RIGHT(OFFSET('Vacation Tracker'!$Q150:$AD150,0,ER$4))=EU$8,IFERROR(--LEFT(OFFSET('Vacation Tracker'!$Q150:$AD150,0,ER$4),LEN(OFFSET('Vacation Tracker'!$Q150:$AD150,0,ER$4))-1),0)))</f>
        <v>0</v>
      </c>
      <c r="EV147" s="23">
        <f ca="1">SUM(OFFSET('Vacation Tracker'!$Q150:$AD150,0,EV$4))</f>
        <v>0</v>
      </c>
      <c r="EW147" s="26">
        <f t="shared" ref="EW147" ca="1" si="7293">EV147-EX147</f>
        <v>0</v>
      </c>
      <c r="EX147" s="26">
        <f t="array" aca="1" ref="EX147" ca="1">SUM(IF(RIGHT(OFFSET('Vacation Tracker'!$Q150:$AD150,0,EV$4))&lt;&gt;"O",IFERROR(--LEFT(OFFSET('Vacation Tracker'!$Q150:$AD150,0,EV$4),LEN(OFFSET('Vacation Tracker'!$Q150:$AD150,0,EV$4))-1),0)))</f>
        <v>0</v>
      </c>
      <c r="EY147" s="26">
        <f t="array" aca="1" ref="EY147" ca="1">SUM(IF(RIGHT(OFFSET('Vacation Tracker'!$Q150:$AD150,0,EV$4))=EY$8,IFERROR(--LEFT(OFFSET('Vacation Tracker'!$Q150:$AD150,0,EV$4),LEN(OFFSET('Vacation Tracker'!$Q150:$AD150,0,EV$4))-1),0)))</f>
        <v>0</v>
      </c>
      <c r="EZ147" s="23">
        <f ca="1">SUM(OFFSET('Vacation Tracker'!$Q150:$AD150,0,EZ$4))</f>
        <v>0</v>
      </c>
      <c r="FA147" s="26">
        <f t="shared" ref="FA147" ca="1" si="7294">EZ147-FB147</f>
        <v>0</v>
      </c>
      <c r="FB147" s="26">
        <f t="array" aca="1" ref="FB147" ca="1">SUM(IF(RIGHT(OFFSET('Vacation Tracker'!$Q150:$AD150,0,EZ$4))&lt;&gt;"O",IFERROR(--LEFT(OFFSET('Vacation Tracker'!$Q150:$AD150,0,EZ$4),LEN(OFFSET('Vacation Tracker'!$Q150:$AD150,0,EZ$4))-1),0)))</f>
        <v>0</v>
      </c>
      <c r="FC147" s="26">
        <f t="array" aca="1" ref="FC147" ca="1">SUM(IF(RIGHT(OFFSET('Vacation Tracker'!$Q150:$AD150,0,EZ$4))=FC$8,IFERROR(--LEFT(OFFSET('Vacation Tracker'!$Q150:$AD150,0,EZ$4),LEN(OFFSET('Vacation Tracker'!$Q150:$AD150,0,EZ$4))-1),0)))</f>
        <v>0</v>
      </c>
      <c r="FD147" s="23">
        <f ca="1">SUM(OFFSET('Vacation Tracker'!$Q150:$AD150,0,FD$4))</f>
        <v>0</v>
      </c>
      <c r="FE147" s="26">
        <f t="shared" ref="FE147" ca="1" si="7295">FD147-FF147</f>
        <v>0</v>
      </c>
      <c r="FF147" s="26">
        <f t="array" aca="1" ref="FF147" ca="1">SUM(IF(RIGHT(OFFSET('Vacation Tracker'!$Q150:$AD150,0,FD$4))&lt;&gt;"O",IFERROR(--LEFT(OFFSET('Vacation Tracker'!$Q150:$AD150,0,FD$4),LEN(OFFSET('Vacation Tracker'!$Q150:$AD150,0,FD$4))-1),0)))</f>
        <v>0</v>
      </c>
      <c r="FG147" s="26">
        <f t="array" aca="1" ref="FG147" ca="1">SUM(IF(RIGHT(OFFSET('Vacation Tracker'!$Q150:$AD150,0,FD$4))=FG$8,IFERROR(--LEFT(OFFSET('Vacation Tracker'!$Q150:$AD150,0,FD$4),LEN(OFFSET('Vacation Tracker'!$Q150:$AD150,0,FD$4))-1),0)))</f>
        <v>0</v>
      </c>
      <c r="FH147" s="23">
        <f ca="1">SUM(OFFSET('Vacation Tracker'!$Q150:$AD150,0,FH$4))</f>
        <v>0</v>
      </c>
      <c r="FI147" s="26">
        <f t="shared" ref="FI147" ca="1" si="7296">FH147-FJ147</f>
        <v>0</v>
      </c>
      <c r="FJ147" s="26">
        <f t="array" aca="1" ref="FJ147" ca="1">SUM(IF(RIGHT(OFFSET('Vacation Tracker'!$Q150:$AD150,0,FH$4))&lt;&gt;"O",IFERROR(--LEFT(OFFSET('Vacation Tracker'!$Q150:$AD150,0,FH$4),LEN(OFFSET('Vacation Tracker'!$Q150:$AD150,0,FH$4))-1),0)))</f>
        <v>0</v>
      </c>
      <c r="FK147" s="26">
        <f t="array" aca="1" ref="FK147" ca="1">SUM(IF(RIGHT(OFFSET('Vacation Tracker'!$Q150:$AD150,0,FH$4))=FK$8,IFERROR(--LEFT(OFFSET('Vacation Tracker'!$Q150:$AD150,0,FH$4),LEN(OFFSET('Vacation Tracker'!$Q150:$AD150,0,FH$4))-1),0)))</f>
        <v>0</v>
      </c>
      <c r="FL147" s="23">
        <f ca="1">SUM(OFFSET('Vacation Tracker'!$Q150:$AD150,0,FL$4))</f>
        <v>0</v>
      </c>
      <c r="FM147" s="26">
        <f t="shared" ref="FM147" ca="1" si="7297">FL147-FN147</f>
        <v>0</v>
      </c>
      <c r="FN147" s="26">
        <f t="array" aca="1" ref="FN147" ca="1">SUM(IF(RIGHT(OFFSET('Vacation Tracker'!$Q150:$AD150,0,FL$4))&lt;&gt;"O",IFERROR(--LEFT(OFFSET('Vacation Tracker'!$Q150:$AD150,0,FL$4),LEN(OFFSET('Vacation Tracker'!$Q150:$AD150,0,FL$4))-1),0)))</f>
        <v>0</v>
      </c>
      <c r="FO147" s="26">
        <f t="array" aca="1" ref="FO147" ca="1">SUM(IF(RIGHT(OFFSET('Vacation Tracker'!$Q150:$AD150,0,FL$4))=FO$8,IFERROR(--LEFT(OFFSET('Vacation Tracker'!$Q150:$AD150,0,FL$4),LEN(OFFSET('Vacation Tracker'!$Q150:$AD150,0,FL$4))-1),0)))</f>
        <v>0</v>
      </c>
      <c r="FP147" s="23">
        <f ca="1">SUM(OFFSET('Vacation Tracker'!$Q150:$AD150,0,FP$4))</f>
        <v>0</v>
      </c>
      <c r="FQ147" s="26">
        <f t="shared" ref="FQ147" ca="1" si="7298">FP147-FR147</f>
        <v>0</v>
      </c>
      <c r="FR147" s="26">
        <f t="array" aca="1" ref="FR147" ca="1">SUM(IF(RIGHT(OFFSET('Vacation Tracker'!$Q150:$AD150,0,FP$4))&lt;&gt;"O",IFERROR(--LEFT(OFFSET('Vacation Tracker'!$Q150:$AD150,0,FP$4),LEN(OFFSET('Vacation Tracker'!$Q150:$AD150,0,FP$4))-1),0)))</f>
        <v>0</v>
      </c>
      <c r="FS147" s="26">
        <f t="array" aca="1" ref="FS147" ca="1">SUM(IF(RIGHT(OFFSET('Vacation Tracker'!$Q150:$AD150,0,FP$4))=FS$8,IFERROR(--LEFT(OFFSET('Vacation Tracker'!$Q150:$AD150,0,FP$4),LEN(OFFSET('Vacation Tracker'!$Q150:$AD150,0,FP$4))-1),0)))</f>
        <v>0</v>
      </c>
      <c r="FT147" s="23">
        <f ca="1">SUM(OFFSET('Vacation Tracker'!$Q150:$AD150,0,FT$4))</f>
        <v>0</v>
      </c>
      <c r="FU147" s="26">
        <f t="shared" ref="FU147" ca="1" si="7299">FT147-FV147</f>
        <v>0</v>
      </c>
      <c r="FV147" s="26">
        <f t="array" aca="1" ref="FV147" ca="1">SUM(IF(RIGHT(OFFSET('Vacation Tracker'!$Q150:$AD150,0,FT$4))&lt;&gt;"O",IFERROR(--LEFT(OFFSET('Vacation Tracker'!$Q150:$AD150,0,FT$4),LEN(OFFSET('Vacation Tracker'!$Q150:$AD150,0,FT$4))-1),0)))</f>
        <v>0</v>
      </c>
      <c r="FW147" s="26">
        <f t="array" aca="1" ref="FW147" ca="1">SUM(IF(RIGHT(OFFSET('Vacation Tracker'!$Q150:$AD150,0,FT$4))=FW$8,IFERROR(--LEFT(OFFSET('Vacation Tracker'!$Q150:$AD150,0,FT$4),LEN(OFFSET('Vacation Tracker'!$Q150:$AD150,0,FT$4))-1),0)))</f>
        <v>0</v>
      </c>
      <c r="FX147" s="23">
        <f ca="1">SUM(OFFSET('Vacation Tracker'!$Q150:$AD150,0,FX$4))</f>
        <v>0</v>
      </c>
      <c r="FY147" s="26">
        <f t="shared" ref="FY147" ca="1" si="7300">FX147-FZ147</f>
        <v>0</v>
      </c>
      <c r="FZ147" s="26">
        <f t="array" aca="1" ref="FZ147" ca="1">SUM(IF(RIGHT(OFFSET('Vacation Tracker'!$Q150:$AD150,0,FX$4))&lt;&gt;"O",IFERROR(--LEFT(OFFSET('Vacation Tracker'!$Q150:$AD150,0,FX$4),LEN(OFFSET('Vacation Tracker'!$Q150:$AD150,0,FX$4))-1),0)))</f>
        <v>0</v>
      </c>
      <c r="GA147" s="26">
        <f t="array" aca="1" ref="GA147" ca="1">SUM(IF(RIGHT(OFFSET('Vacation Tracker'!$Q150:$AD150,0,FX$4))=GA$8,IFERROR(--LEFT(OFFSET('Vacation Tracker'!$Q150:$AD150,0,FX$4),LEN(OFFSET('Vacation Tracker'!$Q150:$AD150,0,FX$4))-1),0)))</f>
        <v>0</v>
      </c>
      <c r="GB147" s="23">
        <f ca="1">SUM(OFFSET('Vacation Tracker'!$Q150:$AD150,0,GB$4))</f>
        <v>0</v>
      </c>
      <c r="GC147" s="26">
        <f t="shared" ref="GC147" ca="1" si="7301">GB147-GD147</f>
        <v>0</v>
      </c>
      <c r="GD147" s="26">
        <f t="array" aca="1" ref="GD147" ca="1">SUM(IF(RIGHT(OFFSET('Vacation Tracker'!$Q150:$AD150,0,GB$4))&lt;&gt;"O",IFERROR(--LEFT(OFFSET('Vacation Tracker'!$Q150:$AD150,0,GB$4),LEN(OFFSET('Vacation Tracker'!$Q150:$AD150,0,GB$4))-1),0)))</f>
        <v>0</v>
      </c>
      <c r="GE147" s="26">
        <f t="array" aca="1" ref="GE147" ca="1">SUM(IF(RIGHT(OFFSET('Vacation Tracker'!$Q150:$AD150,0,GB$4))=GE$8,IFERROR(--LEFT(OFFSET('Vacation Tracker'!$Q150:$AD150,0,GB$4),LEN(OFFSET('Vacation Tracker'!$Q150:$AD150,0,GB$4))-1),0)))</f>
        <v>0</v>
      </c>
      <c r="GF147" s="23">
        <f ca="1">SUM(OFFSET('Vacation Tracker'!$Q150:$AD150,0,GF$4))</f>
        <v>0</v>
      </c>
      <c r="GG147" s="26">
        <f t="shared" ref="GG147" ca="1" si="7302">GF147-GH147</f>
        <v>0</v>
      </c>
      <c r="GH147" s="26">
        <f t="array" aca="1" ref="GH147" ca="1">SUM(IF(RIGHT(OFFSET('Vacation Tracker'!$Q150:$AD150,0,GF$4))&lt;&gt;"O",IFERROR(--LEFT(OFFSET('Vacation Tracker'!$Q150:$AD150,0,GF$4),LEN(OFFSET('Vacation Tracker'!$Q150:$AD150,0,GF$4))-1),0)))</f>
        <v>0</v>
      </c>
      <c r="GI147" s="26">
        <f t="array" aca="1" ref="GI147" ca="1">SUM(IF(RIGHT(OFFSET('Vacation Tracker'!$Q150:$AD150,0,GF$4))=GI$8,IFERROR(--LEFT(OFFSET('Vacation Tracker'!$Q150:$AD150,0,GF$4),LEN(OFFSET('Vacation Tracker'!$Q150:$AD150,0,GF$4))-1),0)))</f>
        <v>0</v>
      </c>
      <c r="GJ147" s="23">
        <f ca="1">SUM(OFFSET('Vacation Tracker'!$Q150:$AD150,0,GJ$4))</f>
        <v>0</v>
      </c>
      <c r="GK147" s="26">
        <f t="shared" ref="GK147" ca="1" si="7303">GJ147-GL147</f>
        <v>0</v>
      </c>
      <c r="GL147" s="26">
        <f t="array" aca="1" ref="GL147" ca="1">SUM(IF(RIGHT(OFFSET('Vacation Tracker'!$Q150:$AD150,0,GJ$4))&lt;&gt;"O",IFERROR(--LEFT(OFFSET('Vacation Tracker'!$Q150:$AD150,0,GJ$4),LEN(OFFSET('Vacation Tracker'!$Q150:$AD150,0,GJ$4))-1),0)))</f>
        <v>0</v>
      </c>
      <c r="GM147" s="26">
        <f t="array" aca="1" ref="GM147" ca="1">SUM(IF(RIGHT(OFFSET('Vacation Tracker'!$Q150:$AD150,0,GJ$4))=GM$8,IFERROR(--LEFT(OFFSET('Vacation Tracker'!$Q150:$AD150,0,GJ$4),LEN(OFFSET('Vacation Tracker'!$Q150:$AD150,0,GJ$4))-1),0)))</f>
        <v>0</v>
      </c>
      <c r="GN147" s="23">
        <f ca="1">SUM(OFFSET('Vacation Tracker'!$Q150:$AD150,0,GN$4))</f>
        <v>0</v>
      </c>
      <c r="GO147" s="26">
        <f t="shared" ref="GO147" ca="1" si="7304">GN147-GP147</f>
        <v>0</v>
      </c>
      <c r="GP147" s="26">
        <f t="array" aca="1" ref="GP147" ca="1">SUM(IF(RIGHT(OFFSET('Vacation Tracker'!$Q150:$AD150,0,GN$4))&lt;&gt;"O",IFERROR(--LEFT(OFFSET('Vacation Tracker'!$Q150:$AD150,0,GN$4),LEN(OFFSET('Vacation Tracker'!$Q150:$AD150,0,GN$4))-1),0)))</f>
        <v>0</v>
      </c>
      <c r="GQ147" s="26">
        <f t="array" aca="1" ref="GQ147" ca="1">SUM(IF(RIGHT(OFFSET('Vacation Tracker'!$Q150:$AD150,0,GN$4))=GQ$8,IFERROR(--LEFT(OFFSET('Vacation Tracker'!$Q150:$AD150,0,GN$4),LEN(OFFSET('Vacation Tracker'!$Q150:$AD150,0,GN$4))-1),0)))</f>
        <v>0</v>
      </c>
      <c r="GR147" s="23">
        <f ca="1">SUM(OFFSET('Vacation Tracker'!$Q150:$AD150,0,GR$4))</f>
        <v>0</v>
      </c>
      <c r="GS147" s="26">
        <f t="shared" ref="GS147" ca="1" si="7305">GR147-GT147</f>
        <v>0</v>
      </c>
      <c r="GT147" s="26">
        <f t="array" aca="1" ref="GT147" ca="1">SUM(IF(RIGHT(OFFSET('Vacation Tracker'!$Q150:$AD150,0,GR$4))&lt;&gt;"O",IFERROR(--LEFT(OFFSET('Vacation Tracker'!$Q150:$AD150,0,GR$4),LEN(OFFSET('Vacation Tracker'!$Q150:$AD150,0,GR$4))-1),0)))</f>
        <v>0</v>
      </c>
      <c r="GU147" s="26">
        <f t="array" aca="1" ref="GU147" ca="1">SUM(IF(RIGHT(OFFSET('Vacation Tracker'!$Q150:$AD150,0,GR$4))=GU$8,IFERROR(--LEFT(OFFSET('Vacation Tracker'!$Q150:$AD150,0,GR$4),LEN(OFFSET('Vacation Tracker'!$Q150:$AD150,0,GR$4))-1),0)))</f>
        <v>0</v>
      </c>
      <c r="GV147" s="23">
        <f ca="1">SUM(OFFSET('Vacation Tracker'!$Q150:$AD150,0,GV$4))</f>
        <v>0</v>
      </c>
      <c r="GW147" s="26">
        <f t="shared" ref="GW147" ca="1" si="7306">GV147-GX147</f>
        <v>0</v>
      </c>
      <c r="GX147" s="26">
        <f t="array" aca="1" ref="GX147" ca="1">SUM(IF(RIGHT(OFFSET('Vacation Tracker'!$Q150:$AD150,0,GV$4))&lt;&gt;"O",IFERROR(--LEFT(OFFSET('Vacation Tracker'!$Q150:$AD150,0,GV$4),LEN(OFFSET('Vacation Tracker'!$Q150:$AD150,0,GV$4))-1),0)))</f>
        <v>0</v>
      </c>
      <c r="GY147" s="26">
        <f t="array" aca="1" ref="GY147" ca="1">SUM(IF(RIGHT(OFFSET('Vacation Tracker'!$Q150:$AD150,0,GV$4))=GY$8,IFERROR(--LEFT(OFFSET('Vacation Tracker'!$Q150:$AD150,0,GV$4),LEN(OFFSET('Vacation Tracker'!$Q150:$AD150,0,GV$4))-1),0)))</f>
        <v>0</v>
      </c>
      <c r="GZ147" s="23">
        <f ca="1">SUM(OFFSET('Vacation Tracker'!$Q150:$AD150,0,GZ$4))</f>
        <v>0</v>
      </c>
      <c r="HA147" s="26">
        <f t="shared" ref="HA147" ca="1" si="7307">GZ147-HB147</f>
        <v>0</v>
      </c>
      <c r="HB147" s="26">
        <f t="array" aca="1" ref="HB147" ca="1">SUM(IF(RIGHT(OFFSET('Vacation Tracker'!$Q150:$AD150,0,GZ$4))&lt;&gt;"O",IFERROR(--LEFT(OFFSET('Vacation Tracker'!$Q150:$AD150,0,GZ$4),LEN(OFFSET('Vacation Tracker'!$Q150:$AD150,0,GZ$4))-1),0)))</f>
        <v>0</v>
      </c>
      <c r="HC147" s="26">
        <f t="array" aca="1" ref="HC147" ca="1">SUM(IF(RIGHT(OFFSET('Vacation Tracker'!$Q150:$AD150,0,GZ$4))=HC$8,IFERROR(--LEFT(OFFSET('Vacation Tracker'!$Q150:$AD150,0,GZ$4),LEN(OFFSET('Vacation Tracker'!$Q150:$AD150,0,GZ$4))-1),0)))</f>
        <v>0</v>
      </c>
      <c r="HD147" s="23">
        <f ca="1">SUM(OFFSET('Vacation Tracker'!$Q150:$AD150,0,HD$4))</f>
        <v>0</v>
      </c>
      <c r="HE147" s="26">
        <f t="shared" ref="HE147" ca="1" si="7308">HD147-HF147</f>
        <v>0</v>
      </c>
      <c r="HF147" s="26">
        <f t="array" aca="1" ref="HF147" ca="1">SUM(IF(RIGHT(OFFSET('Vacation Tracker'!$Q150:$AD150,0,HD$4))&lt;&gt;"O",IFERROR(--LEFT(OFFSET('Vacation Tracker'!$Q150:$AD150,0,HD$4),LEN(OFFSET('Vacation Tracker'!$Q150:$AD150,0,HD$4))-1),0)))</f>
        <v>0</v>
      </c>
      <c r="HG147" s="26">
        <f t="array" aca="1" ref="HG147" ca="1">SUM(IF(RIGHT(OFFSET('Vacation Tracker'!$Q150:$AD150,0,HD$4))=HG$8,IFERROR(--LEFT(OFFSET('Vacation Tracker'!$Q150:$AD150,0,HD$4),LEN(OFFSET('Vacation Tracker'!$Q150:$AD150,0,HD$4))-1),0)))</f>
        <v>0</v>
      </c>
      <c r="HH147" s="23">
        <f ca="1">SUM(OFFSET('Vacation Tracker'!$Q150:$AD150,0,HH$4))</f>
        <v>0</v>
      </c>
      <c r="HI147" s="26">
        <f t="shared" ref="HI147" ca="1" si="7309">HH147-HJ147</f>
        <v>0</v>
      </c>
      <c r="HJ147" s="26">
        <f t="array" aca="1" ref="HJ147" ca="1">SUM(IF(RIGHT(OFFSET('Vacation Tracker'!$Q150:$AD150,0,HH$4))&lt;&gt;"O",IFERROR(--LEFT(OFFSET('Vacation Tracker'!$Q150:$AD150,0,HH$4),LEN(OFFSET('Vacation Tracker'!$Q150:$AD150,0,HH$4))-1),0)))</f>
        <v>0</v>
      </c>
      <c r="HK147" s="26">
        <f t="array" aca="1" ref="HK147" ca="1">SUM(IF(RIGHT(OFFSET('Vacation Tracker'!$Q150:$AD150,0,HH$4))=HK$8,IFERROR(--LEFT(OFFSET('Vacation Tracker'!$Q150:$AD150,0,HH$4),LEN(OFFSET('Vacation Tracker'!$Q150:$AD150,0,HH$4))-1),0)))</f>
        <v>0</v>
      </c>
      <c r="HL147" s="23">
        <f ca="1">SUM(OFFSET('Vacation Tracker'!$Q150:$AD150,0,HL$4))</f>
        <v>0</v>
      </c>
      <c r="HM147" s="26">
        <f t="shared" ref="HM147" ca="1" si="7310">HL147-HN147</f>
        <v>0</v>
      </c>
      <c r="HN147" s="26">
        <f t="array" aca="1" ref="HN147" ca="1">SUM(IF(RIGHT(OFFSET('Vacation Tracker'!$Q150:$AD150,0,HL$4))&lt;&gt;"O",IFERROR(--LEFT(OFFSET('Vacation Tracker'!$Q150:$AD150,0,HL$4),LEN(OFFSET('Vacation Tracker'!$Q150:$AD150,0,HL$4))-1),0)))</f>
        <v>0</v>
      </c>
      <c r="HO147" s="26">
        <f t="array" aca="1" ref="HO147" ca="1">SUM(IF(RIGHT(OFFSET('Vacation Tracker'!$Q150:$AD150,0,HL$4))=HO$8,IFERROR(--LEFT(OFFSET('Vacation Tracker'!$Q150:$AD150,0,HL$4),LEN(OFFSET('Vacation Tracker'!$Q150:$AD150,0,HL$4))-1),0)))</f>
        <v>0</v>
      </c>
      <c r="HP147" s="23">
        <f ca="1">SUM(OFFSET('Vacation Tracker'!$Q150:$AD150,0,HP$4))</f>
        <v>0</v>
      </c>
      <c r="HQ147" s="26">
        <f t="shared" ref="HQ147" ca="1" si="7311">HP147-HR147</f>
        <v>0</v>
      </c>
      <c r="HR147" s="26">
        <f t="array" aca="1" ref="HR147" ca="1">SUM(IF(RIGHT(OFFSET('Vacation Tracker'!$Q150:$AD150,0,HP$4))&lt;&gt;"O",IFERROR(--LEFT(OFFSET('Vacation Tracker'!$Q150:$AD150,0,HP$4),LEN(OFFSET('Vacation Tracker'!$Q150:$AD150,0,HP$4))-1),0)))</f>
        <v>0</v>
      </c>
      <c r="HS147" s="23">
        <f t="array" aca="1" ref="HS147" ca="1">SUM(IF(RIGHT(OFFSET('Vacation Tracker'!$Q150:$AD150,0,HP$4))=HS$8,IFERROR(--LEFT(OFFSET('Vacation Tracker'!$Q150:$AD150,0,HP$4),LEN(OFFSET('Vacation Tracker'!$Q150:$AD150,0,HP$4))-1),0)))</f>
        <v>0</v>
      </c>
    </row>
    <row r="148" spans="2:227" ht="15" customHeight="1" x14ac:dyDescent="0.2">
      <c r="B148" s="23">
        <f>IF('Vacation Tracker'!B151&lt;&gt;"",'Vacation Tracker'!B151,"")</f>
        <v>140</v>
      </c>
      <c r="C148" s="24" t="str">
        <f>IF('Vacation Tracker'!C151&lt;&gt;"",'Vacation Tracker'!C151,"")</f>
        <v/>
      </c>
      <c r="D148" s="25" t="str">
        <f>IF('Vacation Tracker'!D151&lt;&gt;"",'Vacation Tracker'!D151,"")</f>
        <v/>
      </c>
      <c r="E148" s="25" t="str">
        <f>IF('Vacation Tracker'!E151&lt;&gt;"",'Vacation Tracker'!E151,"")</f>
        <v/>
      </c>
      <c r="F148" s="24" t="str">
        <f>IF('Vacation Tracker'!F151&lt;&gt;"",'Vacation Tracker'!F151,"")</f>
        <v/>
      </c>
      <c r="G148" s="24" t="str">
        <f>IF('Vacation Tracker'!G151&lt;&gt;"",'Vacation Tracker'!G151,"")</f>
        <v/>
      </c>
      <c r="H148" s="23" t="str">
        <f t="shared" si="6389"/>
        <v/>
      </c>
      <c r="I148" s="23" t="str">
        <f t="shared" si="6389"/>
        <v/>
      </c>
      <c r="J148" s="23" t="str">
        <f t="shared" si="6389"/>
        <v/>
      </c>
      <c r="K148" s="23" t="str">
        <f t="shared" si="6801"/>
        <v/>
      </c>
      <c r="L148" s="23">
        <f ca="1">SUM(OFFSET('Vacation Tracker'!$Q151:$AD151,0,L$4))</f>
        <v>0</v>
      </c>
      <c r="M148" s="26">
        <f t="shared" ca="1" si="6747"/>
        <v>0</v>
      </c>
      <c r="N148" s="26">
        <f t="array" aca="1" ref="N148" ca="1">SUM(IF(RIGHT(OFFSET('Vacation Tracker'!$Q151:$AD151,0,L$4))&lt;&gt;"O",IFERROR(--LEFT(OFFSET('Vacation Tracker'!$Q151:$AD151,0,L$4),LEN(OFFSET('Vacation Tracker'!$Q151:$AD151,0,L$4))-1),0)))</f>
        <v>0</v>
      </c>
      <c r="O148" s="26">
        <f t="array" aca="1" ref="O148" ca="1">SUM(IF(RIGHT(OFFSET('Vacation Tracker'!$Q151:$AD151,0,L$4))=O$8,IFERROR(--LEFT(OFFSET('Vacation Tracker'!$Q151:$AD151,0,L$4),LEN(OFFSET('Vacation Tracker'!$Q151:$AD151,0,L$4))-1),0)))</f>
        <v>0</v>
      </c>
      <c r="P148" s="23">
        <f ca="1">SUM(OFFSET('Vacation Tracker'!$Q151:$AD151,0,P$4))</f>
        <v>0</v>
      </c>
      <c r="Q148" s="26">
        <f t="shared" ca="1" si="6748"/>
        <v>0</v>
      </c>
      <c r="R148" s="26">
        <f t="array" aca="1" ref="R148" ca="1">SUM(IF(RIGHT(OFFSET('Vacation Tracker'!$Q151:$AD151,0,P$4))&lt;&gt;"O",IFERROR(--LEFT(OFFSET('Vacation Tracker'!$Q151:$AD151,0,P$4),LEN(OFFSET('Vacation Tracker'!$Q151:$AD151,0,P$4))-1),0)))</f>
        <v>0</v>
      </c>
      <c r="S148" s="26">
        <f t="array" aca="1" ref="S148" ca="1">SUM(IF(RIGHT(OFFSET('Vacation Tracker'!$Q151:$AD151,0,P$4))=S$8,IFERROR(--LEFT(OFFSET('Vacation Tracker'!$Q151:$AD151,0,P$4),LEN(OFFSET('Vacation Tracker'!$Q151:$AD151,0,P$4))-1),0)))</f>
        <v>0</v>
      </c>
      <c r="T148" s="23">
        <f ca="1">SUM(OFFSET('Vacation Tracker'!$Q151:$AD151,0,T$4))</f>
        <v>0</v>
      </c>
      <c r="U148" s="26">
        <f t="shared" ca="1" si="6749"/>
        <v>0</v>
      </c>
      <c r="V148" s="26">
        <f t="array" aca="1" ref="V148" ca="1">SUM(IF(RIGHT(OFFSET('Vacation Tracker'!$Q151:$AD151,0,T$4))&lt;&gt;"O",IFERROR(--LEFT(OFFSET('Vacation Tracker'!$Q151:$AD151,0,T$4),LEN(OFFSET('Vacation Tracker'!$Q151:$AD151,0,T$4))-1),0)))</f>
        <v>0</v>
      </c>
      <c r="W148" s="26">
        <f t="array" aca="1" ref="W148" ca="1">SUM(IF(RIGHT(OFFSET('Vacation Tracker'!$Q151:$AD151,0,T$4))=W$8,IFERROR(--LEFT(OFFSET('Vacation Tracker'!$Q151:$AD151,0,T$4),LEN(OFFSET('Vacation Tracker'!$Q151:$AD151,0,T$4))-1),0)))</f>
        <v>0</v>
      </c>
      <c r="X148" s="23">
        <f ca="1">SUM(OFFSET('Vacation Tracker'!$Q151:$AD151,0,X$4))</f>
        <v>0</v>
      </c>
      <c r="Y148" s="26">
        <f t="shared" ref="Y148" ca="1" si="7312">X148-Z148</f>
        <v>0</v>
      </c>
      <c r="Z148" s="26">
        <f t="array" aca="1" ref="Z148" ca="1">SUM(IF(RIGHT(OFFSET('Vacation Tracker'!$Q151:$AD151,0,X$4))&lt;&gt;"O",IFERROR(--LEFT(OFFSET('Vacation Tracker'!$Q151:$AD151,0,X$4),LEN(OFFSET('Vacation Tracker'!$Q151:$AD151,0,X$4))-1),0)))</f>
        <v>0</v>
      </c>
      <c r="AA148" s="26">
        <f t="array" aca="1" ref="AA148" ca="1">SUM(IF(RIGHT(OFFSET('Vacation Tracker'!$Q151:$AD151,0,X$4))=AA$8,IFERROR(--LEFT(OFFSET('Vacation Tracker'!$Q151:$AD151,0,X$4),LEN(OFFSET('Vacation Tracker'!$Q151:$AD151,0,X$4))-1),0)))</f>
        <v>0</v>
      </c>
      <c r="AB148" s="23">
        <f ca="1">SUM(OFFSET('Vacation Tracker'!$Q151:$AD151,0,AB$4))</f>
        <v>0</v>
      </c>
      <c r="AC148" s="26">
        <f t="shared" ref="AC148" ca="1" si="7313">AB148-AD148</f>
        <v>0</v>
      </c>
      <c r="AD148" s="26">
        <f t="array" aca="1" ref="AD148" ca="1">SUM(IF(RIGHT(OFFSET('Vacation Tracker'!$Q151:$AD151,0,AB$4))&lt;&gt;"O",IFERROR(--LEFT(OFFSET('Vacation Tracker'!$Q151:$AD151,0,AB$4),LEN(OFFSET('Vacation Tracker'!$Q151:$AD151,0,AB$4))-1),0)))</f>
        <v>0</v>
      </c>
      <c r="AE148" s="26">
        <f t="array" aca="1" ref="AE148" ca="1">SUM(IF(RIGHT(OFFSET('Vacation Tracker'!$Q151:$AD151,0,AB$4))=AE$8,IFERROR(--LEFT(OFFSET('Vacation Tracker'!$Q151:$AD151,0,AB$4),LEN(OFFSET('Vacation Tracker'!$Q151:$AD151,0,AB$4))-1),0)))</f>
        <v>0</v>
      </c>
      <c r="AF148" s="23">
        <f ca="1">SUM(OFFSET('Vacation Tracker'!$Q151:$AD151,0,AF$4))</f>
        <v>0</v>
      </c>
      <c r="AG148" s="26">
        <f t="shared" ref="AG148" ca="1" si="7314">AF148-AH148</f>
        <v>0</v>
      </c>
      <c r="AH148" s="26">
        <f t="array" aca="1" ref="AH148" ca="1">SUM(IF(RIGHT(OFFSET('Vacation Tracker'!$Q151:$AD151,0,AF$4))&lt;&gt;"O",IFERROR(--LEFT(OFFSET('Vacation Tracker'!$Q151:$AD151,0,AF$4),LEN(OFFSET('Vacation Tracker'!$Q151:$AD151,0,AF$4))-1),0)))</f>
        <v>0</v>
      </c>
      <c r="AI148" s="26">
        <f t="array" aca="1" ref="AI148" ca="1">SUM(IF(RIGHT(OFFSET('Vacation Tracker'!$Q151:$AD151,0,AF$4))=AI$8,IFERROR(--LEFT(OFFSET('Vacation Tracker'!$Q151:$AD151,0,AF$4),LEN(OFFSET('Vacation Tracker'!$Q151:$AD151,0,AF$4))-1),0)))</f>
        <v>0</v>
      </c>
      <c r="AJ148" s="23">
        <f ca="1">SUM(OFFSET('Vacation Tracker'!$Q151:$AD151,0,AJ$4))</f>
        <v>0</v>
      </c>
      <c r="AK148" s="26">
        <f t="shared" ref="AK148" ca="1" si="7315">AJ148-AL148</f>
        <v>0</v>
      </c>
      <c r="AL148" s="26">
        <f t="array" aca="1" ref="AL148" ca="1">SUM(IF(RIGHT(OFFSET('Vacation Tracker'!$Q151:$AD151,0,AJ$4))&lt;&gt;"O",IFERROR(--LEFT(OFFSET('Vacation Tracker'!$Q151:$AD151,0,AJ$4),LEN(OFFSET('Vacation Tracker'!$Q151:$AD151,0,AJ$4))-1),0)))</f>
        <v>0</v>
      </c>
      <c r="AM148" s="26">
        <f t="array" aca="1" ref="AM148" ca="1">SUM(IF(RIGHT(OFFSET('Vacation Tracker'!$Q151:$AD151,0,AJ$4))=AM$8,IFERROR(--LEFT(OFFSET('Vacation Tracker'!$Q151:$AD151,0,AJ$4),LEN(OFFSET('Vacation Tracker'!$Q151:$AD151,0,AJ$4))-1),0)))</f>
        <v>0</v>
      </c>
      <c r="AN148" s="23">
        <f ca="1">SUM(OFFSET('Vacation Tracker'!$Q151:$AD151,0,AN$4))</f>
        <v>0</v>
      </c>
      <c r="AO148" s="26">
        <f t="shared" ref="AO148" ca="1" si="7316">AN148-AP148</f>
        <v>0</v>
      </c>
      <c r="AP148" s="26">
        <f t="array" aca="1" ref="AP148" ca="1">SUM(IF(RIGHT(OFFSET('Vacation Tracker'!$Q151:$AD151,0,AN$4))&lt;&gt;"O",IFERROR(--LEFT(OFFSET('Vacation Tracker'!$Q151:$AD151,0,AN$4),LEN(OFFSET('Vacation Tracker'!$Q151:$AD151,0,AN$4))-1),0)))</f>
        <v>0</v>
      </c>
      <c r="AQ148" s="26">
        <f t="array" aca="1" ref="AQ148" ca="1">SUM(IF(RIGHT(OFFSET('Vacation Tracker'!$Q151:$AD151,0,AN$4))=AQ$8,IFERROR(--LEFT(OFFSET('Vacation Tracker'!$Q151:$AD151,0,AN$4),LEN(OFFSET('Vacation Tracker'!$Q151:$AD151,0,AN$4))-1),0)))</f>
        <v>0</v>
      </c>
      <c r="AR148" s="23">
        <f ca="1">SUM(OFFSET('Vacation Tracker'!$Q151:$AD151,0,AR$4))</f>
        <v>0</v>
      </c>
      <c r="AS148" s="26">
        <f t="shared" ref="AS148" ca="1" si="7317">AR148-AT148</f>
        <v>0</v>
      </c>
      <c r="AT148" s="26">
        <f t="array" aca="1" ref="AT148" ca="1">SUM(IF(RIGHT(OFFSET('Vacation Tracker'!$Q151:$AD151,0,AR$4))&lt;&gt;"O",IFERROR(--LEFT(OFFSET('Vacation Tracker'!$Q151:$AD151,0,AR$4),LEN(OFFSET('Vacation Tracker'!$Q151:$AD151,0,AR$4))-1),0)))</f>
        <v>0</v>
      </c>
      <c r="AU148" s="26">
        <f t="array" aca="1" ref="AU148" ca="1">SUM(IF(RIGHT(OFFSET('Vacation Tracker'!$Q151:$AD151,0,AR$4))=AU$8,IFERROR(--LEFT(OFFSET('Vacation Tracker'!$Q151:$AD151,0,AR$4),LEN(OFFSET('Vacation Tracker'!$Q151:$AD151,0,AR$4))-1),0)))</f>
        <v>0</v>
      </c>
      <c r="AV148" s="23">
        <f ca="1">SUM(OFFSET('Vacation Tracker'!$Q151:$AD151,0,AV$4))</f>
        <v>0</v>
      </c>
      <c r="AW148" s="26">
        <f t="shared" ref="AW148" ca="1" si="7318">AV148-AX148</f>
        <v>0</v>
      </c>
      <c r="AX148" s="26">
        <f t="array" aca="1" ref="AX148" ca="1">SUM(IF(RIGHT(OFFSET('Vacation Tracker'!$Q151:$AD151,0,AV$4))&lt;&gt;"O",IFERROR(--LEFT(OFFSET('Vacation Tracker'!$Q151:$AD151,0,AV$4),LEN(OFFSET('Vacation Tracker'!$Q151:$AD151,0,AV$4))-1),0)))</f>
        <v>0</v>
      </c>
      <c r="AY148" s="26">
        <f t="array" aca="1" ref="AY148" ca="1">SUM(IF(RIGHT(OFFSET('Vacation Tracker'!$Q151:$AD151,0,AV$4))=AY$8,IFERROR(--LEFT(OFFSET('Vacation Tracker'!$Q151:$AD151,0,AV$4),LEN(OFFSET('Vacation Tracker'!$Q151:$AD151,0,AV$4))-1),0)))</f>
        <v>0</v>
      </c>
      <c r="AZ148" s="23">
        <f ca="1">SUM(OFFSET('Vacation Tracker'!$Q151:$AD151,0,AZ$4))</f>
        <v>0</v>
      </c>
      <c r="BA148" s="26">
        <f t="shared" ref="BA148" ca="1" si="7319">AZ148-BB148</f>
        <v>0</v>
      </c>
      <c r="BB148" s="26">
        <f t="array" aca="1" ref="BB148" ca="1">SUM(IF(RIGHT(OFFSET('Vacation Tracker'!$Q151:$AD151,0,AZ$4))&lt;&gt;"O",IFERROR(--LEFT(OFFSET('Vacation Tracker'!$Q151:$AD151,0,AZ$4),LEN(OFFSET('Vacation Tracker'!$Q151:$AD151,0,AZ$4))-1),0)))</f>
        <v>0</v>
      </c>
      <c r="BC148" s="26">
        <f t="array" aca="1" ref="BC148" ca="1">SUM(IF(RIGHT(OFFSET('Vacation Tracker'!$Q151:$AD151,0,AZ$4))=BC$8,IFERROR(--LEFT(OFFSET('Vacation Tracker'!$Q151:$AD151,0,AZ$4),LEN(OFFSET('Vacation Tracker'!$Q151:$AD151,0,AZ$4))-1),0)))</f>
        <v>0</v>
      </c>
      <c r="BD148" s="23">
        <f ca="1">SUM(OFFSET('Vacation Tracker'!$Q151:$AD151,0,BD$4))</f>
        <v>0</v>
      </c>
      <c r="BE148" s="26">
        <f t="shared" ref="BE148" ca="1" si="7320">BD148-BF148</f>
        <v>0</v>
      </c>
      <c r="BF148" s="26">
        <f t="array" aca="1" ref="BF148" ca="1">SUM(IF(RIGHT(OFFSET('Vacation Tracker'!$Q151:$AD151,0,BD$4))&lt;&gt;"O",IFERROR(--LEFT(OFFSET('Vacation Tracker'!$Q151:$AD151,0,BD$4),LEN(OFFSET('Vacation Tracker'!$Q151:$AD151,0,BD$4))-1),0)))</f>
        <v>0</v>
      </c>
      <c r="BG148" s="26">
        <f t="array" aca="1" ref="BG148" ca="1">SUM(IF(RIGHT(OFFSET('Vacation Tracker'!$Q151:$AD151,0,BD$4))=BG$8,IFERROR(--LEFT(OFFSET('Vacation Tracker'!$Q151:$AD151,0,BD$4),LEN(OFFSET('Vacation Tracker'!$Q151:$AD151,0,BD$4))-1),0)))</f>
        <v>0</v>
      </c>
      <c r="BH148" s="23">
        <f ca="1">SUM(OFFSET('Vacation Tracker'!$Q151:$AD151,0,BH$4))</f>
        <v>0</v>
      </c>
      <c r="BI148" s="26">
        <f t="shared" ref="BI148" ca="1" si="7321">BH148-BJ148</f>
        <v>0</v>
      </c>
      <c r="BJ148" s="26">
        <f t="array" aca="1" ref="BJ148" ca="1">SUM(IF(RIGHT(OFFSET('Vacation Tracker'!$Q151:$AD151,0,BH$4))&lt;&gt;"O",IFERROR(--LEFT(OFFSET('Vacation Tracker'!$Q151:$AD151,0,BH$4),LEN(OFFSET('Vacation Tracker'!$Q151:$AD151,0,BH$4))-1),0)))</f>
        <v>0</v>
      </c>
      <c r="BK148" s="26">
        <f t="array" aca="1" ref="BK148" ca="1">SUM(IF(RIGHT(OFFSET('Vacation Tracker'!$Q151:$AD151,0,BH$4))=BK$8,IFERROR(--LEFT(OFFSET('Vacation Tracker'!$Q151:$AD151,0,BH$4),LEN(OFFSET('Vacation Tracker'!$Q151:$AD151,0,BH$4))-1),0)))</f>
        <v>0</v>
      </c>
      <c r="BL148" s="23">
        <f ca="1">SUM(OFFSET('Vacation Tracker'!$Q151:$AD151,0,BL$4))</f>
        <v>0</v>
      </c>
      <c r="BM148" s="26">
        <f t="shared" ref="BM148" ca="1" si="7322">BL148-BN148</f>
        <v>0</v>
      </c>
      <c r="BN148" s="26">
        <f t="array" aca="1" ref="BN148" ca="1">SUM(IF(RIGHT(OFFSET('Vacation Tracker'!$Q151:$AD151,0,BL$4))&lt;&gt;"O",IFERROR(--LEFT(OFFSET('Vacation Tracker'!$Q151:$AD151,0,BL$4),LEN(OFFSET('Vacation Tracker'!$Q151:$AD151,0,BL$4))-1),0)))</f>
        <v>0</v>
      </c>
      <c r="BO148" s="26">
        <f t="array" aca="1" ref="BO148" ca="1">SUM(IF(RIGHT(OFFSET('Vacation Tracker'!$Q151:$AD151,0,BL$4))=BO$8,IFERROR(--LEFT(OFFSET('Vacation Tracker'!$Q151:$AD151,0,BL$4),LEN(OFFSET('Vacation Tracker'!$Q151:$AD151,0,BL$4))-1),0)))</f>
        <v>0</v>
      </c>
      <c r="BP148" s="23">
        <f ca="1">SUM(OFFSET('Vacation Tracker'!$Q151:$AD151,0,BP$4))</f>
        <v>0</v>
      </c>
      <c r="BQ148" s="26">
        <f t="shared" ref="BQ148" ca="1" si="7323">BP148-BR148</f>
        <v>0</v>
      </c>
      <c r="BR148" s="26">
        <f t="array" aca="1" ref="BR148" ca="1">SUM(IF(RIGHT(OFFSET('Vacation Tracker'!$Q151:$AD151,0,BP$4))&lt;&gt;"O",IFERROR(--LEFT(OFFSET('Vacation Tracker'!$Q151:$AD151,0,BP$4),LEN(OFFSET('Vacation Tracker'!$Q151:$AD151,0,BP$4))-1),0)))</f>
        <v>0</v>
      </c>
      <c r="BS148" s="26">
        <f t="array" aca="1" ref="BS148" ca="1">SUM(IF(RIGHT(OFFSET('Vacation Tracker'!$Q151:$AD151,0,BP$4))=BS$8,IFERROR(--LEFT(OFFSET('Vacation Tracker'!$Q151:$AD151,0,BP$4),LEN(OFFSET('Vacation Tracker'!$Q151:$AD151,0,BP$4))-1),0)))</f>
        <v>0</v>
      </c>
      <c r="BT148" s="23">
        <f ca="1">SUM(OFFSET('Vacation Tracker'!$Q151:$AD151,0,BT$4))</f>
        <v>0</v>
      </c>
      <c r="BU148" s="26">
        <f t="shared" ref="BU148" ca="1" si="7324">BT148-BV148</f>
        <v>0</v>
      </c>
      <c r="BV148" s="26">
        <f t="array" aca="1" ref="BV148" ca="1">SUM(IF(RIGHT(OFFSET('Vacation Tracker'!$Q151:$AD151,0,BT$4))&lt;&gt;"O",IFERROR(--LEFT(OFFSET('Vacation Tracker'!$Q151:$AD151,0,BT$4),LEN(OFFSET('Vacation Tracker'!$Q151:$AD151,0,BT$4))-1),0)))</f>
        <v>0</v>
      </c>
      <c r="BW148" s="26">
        <f t="array" aca="1" ref="BW148" ca="1">SUM(IF(RIGHT(OFFSET('Vacation Tracker'!$Q151:$AD151,0,BT$4))=BW$8,IFERROR(--LEFT(OFFSET('Vacation Tracker'!$Q151:$AD151,0,BT$4),LEN(OFFSET('Vacation Tracker'!$Q151:$AD151,0,BT$4))-1),0)))</f>
        <v>0</v>
      </c>
      <c r="BX148" s="23">
        <f ca="1">SUM(OFFSET('Vacation Tracker'!$Q151:$AD151,0,BX$4))</f>
        <v>0</v>
      </c>
      <c r="BY148" s="26">
        <f t="shared" ref="BY148" ca="1" si="7325">BX148-BZ148</f>
        <v>0</v>
      </c>
      <c r="BZ148" s="26">
        <f t="array" aca="1" ref="BZ148" ca="1">SUM(IF(RIGHT(OFFSET('Vacation Tracker'!$Q151:$AD151,0,BX$4))&lt;&gt;"O",IFERROR(--LEFT(OFFSET('Vacation Tracker'!$Q151:$AD151,0,BX$4),LEN(OFFSET('Vacation Tracker'!$Q151:$AD151,0,BX$4))-1),0)))</f>
        <v>0</v>
      </c>
      <c r="CA148" s="26">
        <f t="array" aca="1" ref="CA148" ca="1">SUM(IF(RIGHT(OFFSET('Vacation Tracker'!$Q151:$AD151,0,BX$4))=CA$8,IFERROR(--LEFT(OFFSET('Vacation Tracker'!$Q151:$AD151,0,BX$4),LEN(OFFSET('Vacation Tracker'!$Q151:$AD151,0,BX$4))-1),0)))</f>
        <v>0</v>
      </c>
      <c r="CB148" s="23">
        <f ca="1">SUM(OFFSET('Vacation Tracker'!$Q151:$AD151,0,CB$4))</f>
        <v>0</v>
      </c>
      <c r="CC148" s="26">
        <f t="shared" ref="CC148" ca="1" si="7326">CB148-CD148</f>
        <v>0</v>
      </c>
      <c r="CD148" s="26">
        <f t="array" aca="1" ref="CD148" ca="1">SUM(IF(RIGHT(OFFSET('Vacation Tracker'!$Q151:$AD151,0,CB$4))&lt;&gt;"O",IFERROR(--LEFT(OFFSET('Vacation Tracker'!$Q151:$AD151,0,CB$4),LEN(OFFSET('Vacation Tracker'!$Q151:$AD151,0,CB$4))-1),0)))</f>
        <v>0</v>
      </c>
      <c r="CE148" s="26">
        <f t="array" aca="1" ref="CE148" ca="1">SUM(IF(RIGHT(OFFSET('Vacation Tracker'!$Q151:$AD151,0,CB$4))=CE$8,IFERROR(--LEFT(OFFSET('Vacation Tracker'!$Q151:$AD151,0,CB$4),LEN(OFFSET('Vacation Tracker'!$Q151:$AD151,0,CB$4))-1),0)))</f>
        <v>0</v>
      </c>
      <c r="CF148" s="23">
        <f ca="1">SUM(OFFSET('Vacation Tracker'!$Q151:$AD151,0,CF$4))</f>
        <v>0</v>
      </c>
      <c r="CG148" s="26">
        <f t="shared" ref="CG148" ca="1" si="7327">CF148-CH148</f>
        <v>0</v>
      </c>
      <c r="CH148" s="26">
        <f t="array" aca="1" ref="CH148" ca="1">SUM(IF(RIGHT(OFFSET('Vacation Tracker'!$Q151:$AD151,0,CF$4))&lt;&gt;"O",IFERROR(--LEFT(OFFSET('Vacation Tracker'!$Q151:$AD151,0,CF$4),LEN(OFFSET('Vacation Tracker'!$Q151:$AD151,0,CF$4))-1),0)))</f>
        <v>0</v>
      </c>
      <c r="CI148" s="26">
        <f t="array" aca="1" ref="CI148" ca="1">SUM(IF(RIGHT(OFFSET('Vacation Tracker'!$Q151:$AD151,0,CF$4))=CI$8,IFERROR(--LEFT(OFFSET('Vacation Tracker'!$Q151:$AD151,0,CF$4),LEN(OFFSET('Vacation Tracker'!$Q151:$AD151,0,CF$4))-1),0)))</f>
        <v>0</v>
      </c>
      <c r="CJ148" s="23">
        <f ca="1">SUM(OFFSET('Vacation Tracker'!$Q151:$AD151,0,CJ$4))</f>
        <v>0</v>
      </c>
      <c r="CK148" s="26">
        <f t="shared" ref="CK148" ca="1" si="7328">CJ148-CL148</f>
        <v>0</v>
      </c>
      <c r="CL148" s="26">
        <f t="array" aca="1" ref="CL148" ca="1">SUM(IF(RIGHT(OFFSET('Vacation Tracker'!$Q151:$AD151,0,CJ$4))&lt;&gt;"O",IFERROR(--LEFT(OFFSET('Vacation Tracker'!$Q151:$AD151,0,CJ$4),LEN(OFFSET('Vacation Tracker'!$Q151:$AD151,0,CJ$4))-1),0)))</f>
        <v>0</v>
      </c>
      <c r="CM148" s="26">
        <f t="array" aca="1" ref="CM148" ca="1">SUM(IF(RIGHT(OFFSET('Vacation Tracker'!$Q151:$AD151,0,CJ$4))=CM$8,IFERROR(--LEFT(OFFSET('Vacation Tracker'!$Q151:$AD151,0,CJ$4),LEN(OFFSET('Vacation Tracker'!$Q151:$AD151,0,CJ$4))-1),0)))</f>
        <v>0</v>
      </c>
      <c r="CN148" s="23">
        <f ca="1">SUM(OFFSET('Vacation Tracker'!$Q151:$AD151,0,CN$4))</f>
        <v>0</v>
      </c>
      <c r="CO148" s="26">
        <f t="shared" ref="CO148" ca="1" si="7329">CN148-CP148</f>
        <v>0</v>
      </c>
      <c r="CP148" s="26">
        <f t="array" aca="1" ref="CP148" ca="1">SUM(IF(RIGHT(OFFSET('Vacation Tracker'!$Q151:$AD151,0,CN$4))&lt;&gt;"O",IFERROR(--LEFT(OFFSET('Vacation Tracker'!$Q151:$AD151,0,CN$4),LEN(OFFSET('Vacation Tracker'!$Q151:$AD151,0,CN$4))-1),0)))</f>
        <v>0</v>
      </c>
      <c r="CQ148" s="26">
        <f t="array" aca="1" ref="CQ148" ca="1">SUM(IF(RIGHT(OFFSET('Vacation Tracker'!$Q151:$AD151,0,CN$4))=CQ$8,IFERROR(--LEFT(OFFSET('Vacation Tracker'!$Q151:$AD151,0,CN$4),LEN(OFFSET('Vacation Tracker'!$Q151:$AD151,0,CN$4))-1),0)))</f>
        <v>0</v>
      </c>
      <c r="CR148" s="23">
        <f ca="1">SUM(OFFSET('Vacation Tracker'!$Q151:$AD151,0,CR$4))</f>
        <v>0</v>
      </c>
      <c r="CS148" s="26">
        <f t="shared" ref="CS148" ca="1" si="7330">CR148-CT148</f>
        <v>0</v>
      </c>
      <c r="CT148" s="26">
        <f t="array" aca="1" ref="CT148" ca="1">SUM(IF(RIGHT(OFFSET('Vacation Tracker'!$Q151:$AD151,0,CR$4))&lt;&gt;"O",IFERROR(--LEFT(OFFSET('Vacation Tracker'!$Q151:$AD151,0,CR$4),LEN(OFFSET('Vacation Tracker'!$Q151:$AD151,0,CR$4))-1),0)))</f>
        <v>0</v>
      </c>
      <c r="CU148" s="26">
        <f t="array" aca="1" ref="CU148" ca="1">SUM(IF(RIGHT(OFFSET('Vacation Tracker'!$Q151:$AD151,0,CR$4))=CU$8,IFERROR(--LEFT(OFFSET('Vacation Tracker'!$Q151:$AD151,0,CR$4),LEN(OFFSET('Vacation Tracker'!$Q151:$AD151,0,CR$4))-1),0)))</f>
        <v>0</v>
      </c>
      <c r="CV148" s="23">
        <f ca="1">SUM(OFFSET('Vacation Tracker'!$Q151:$AD151,0,CV$4))</f>
        <v>0</v>
      </c>
      <c r="CW148" s="26">
        <f t="shared" ref="CW148" ca="1" si="7331">CV148-CX148</f>
        <v>0</v>
      </c>
      <c r="CX148" s="26">
        <f t="array" aca="1" ref="CX148" ca="1">SUM(IF(RIGHT(OFFSET('Vacation Tracker'!$Q151:$AD151,0,CV$4))&lt;&gt;"O",IFERROR(--LEFT(OFFSET('Vacation Tracker'!$Q151:$AD151,0,CV$4),LEN(OFFSET('Vacation Tracker'!$Q151:$AD151,0,CV$4))-1),0)))</f>
        <v>0</v>
      </c>
      <c r="CY148" s="26">
        <f t="array" aca="1" ref="CY148" ca="1">SUM(IF(RIGHT(OFFSET('Vacation Tracker'!$Q151:$AD151,0,CV$4))=CY$8,IFERROR(--LEFT(OFFSET('Vacation Tracker'!$Q151:$AD151,0,CV$4),LEN(OFFSET('Vacation Tracker'!$Q151:$AD151,0,CV$4))-1),0)))</f>
        <v>0</v>
      </c>
      <c r="CZ148" s="23">
        <f ca="1">SUM(OFFSET('Vacation Tracker'!$Q151:$AD151,0,CZ$4))</f>
        <v>0</v>
      </c>
      <c r="DA148" s="26">
        <f t="shared" ref="DA148" ca="1" si="7332">CZ148-DB148</f>
        <v>0</v>
      </c>
      <c r="DB148" s="26">
        <f t="array" aca="1" ref="DB148" ca="1">SUM(IF(RIGHT(OFFSET('Vacation Tracker'!$Q151:$AD151,0,CZ$4))&lt;&gt;"O",IFERROR(--LEFT(OFFSET('Vacation Tracker'!$Q151:$AD151,0,CZ$4),LEN(OFFSET('Vacation Tracker'!$Q151:$AD151,0,CZ$4))-1),0)))</f>
        <v>0</v>
      </c>
      <c r="DC148" s="26">
        <f t="array" aca="1" ref="DC148" ca="1">SUM(IF(RIGHT(OFFSET('Vacation Tracker'!$Q151:$AD151,0,CZ$4))=DC$8,IFERROR(--LEFT(OFFSET('Vacation Tracker'!$Q151:$AD151,0,CZ$4),LEN(OFFSET('Vacation Tracker'!$Q151:$AD151,0,CZ$4))-1),0)))</f>
        <v>0</v>
      </c>
      <c r="DD148" s="23">
        <f ca="1">SUM(OFFSET('Vacation Tracker'!$Q151:$AD151,0,DD$4))</f>
        <v>0</v>
      </c>
      <c r="DE148" s="26">
        <f t="shared" ref="DE148" ca="1" si="7333">DD148-DF148</f>
        <v>0</v>
      </c>
      <c r="DF148" s="26">
        <f t="array" aca="1" ref="DF148" ca="1">SUM(IF(RIGHT(OFFSET('Vacation Tracker'!$Q151:$AD151,0,DD$4))&lt;&gt;"O",IFERROR(--LEFT(OFFSET('Vacation Tracker'!$Q151:$AD151,0,DD$4),LEN(OFFSET('Vacation Tracker'!$Q151:$AD151,0,DD$4))-1),0)))</f>
        <v>0</v>
      </c>
      <c r="DG148" s="26">
        <f t="array" aca="1" ref="DG148" ca="1">SUM(IF(RIGHT(OFFSET('Vacation Tracker'!$Q151:$AD151,0,DD$4))=DG$8,IFERROR(--LEFT(OFFSET('Vacation Tracker'!$Q151:$AD151,0,DD$4),LEN(OFFSET('Vacation Tracker'!$Q151:$AD151,0,DD$4))-1),0)))</f>
        <v>0</v>
      </c>
      <c r="DH148" s="23">
        <f ca="1">SUM(OFFSET('Vacation Tracker'!$Q151:$AD151,0,DH$4))</f>
        <v>0</v>
      </c>
      <c r="DI148" s="26">
        <f t="shared" ref="DI148" ca="1" si="7334">DH148-DJ148</f>
        <v>0</v>
      </c>
      <c r="DJ148" s="26">
        <f t="array" aca="1" ref="DJ148" ca="1">SUM(IF(RIGHT(OFFSET('Vacation Tracker'!$Q151:$AD151,0,DH$4))&lt;&gt;"O",IFERROR(--LEFT(OFFSET('Vacation Tracker'!$Q151:$AD151,0,DH$4),LEN(OFFSET('Vacation Tracker'!$Q151:$AD151,0,DH$4))-1),0)))</f>
        <v>0</v>
      </c>
      <c r="DK148" s="26">
        <f t="array" aca="1" ref="DK148" ca="1">SUM(IF(RIGHT(OFFSET('Vacation Tracker'!$Q151:$AD151,0,DH$4))=DK$8,IFERROR(--LEFT(OFFSET('Vacation Tracker'!$Q151:$AD151,0,DH$4),LEN(OFFSET('Vacation Tracker'!$Q151:$AD151,0,DH$4))-1),0)))</f>
        <v>0</v>
      </c>
      <c r="DL148" s="23">
        <f ca="1">SUM(OFFSET('Vacation Tracker'!$Q151:$AD151,0,DL$4))</f>
        <v>0</v>
      </c>
      <c r="DM148" s="26">
        <f t="shared" ref="DM148" ca="1" si="7335">DL148-DN148</f>
        <v>0</v>
      </c>
      <c r="DN148" s="26">
        <f t="array" aca="1" ref="DN148" ca="1">SUM(IF(RIGHT(OFFSET('Vacation Tracker'!$Q151:$AD151,0,DL$4))&lt;&gt;"O",IFERROR(--LEFT(OFFSET('Vacation Tracker'!$Q151:$AD151,0,DL$4),LEN(OFFSET('Vacation Tracker'!$Q151:$AD151,0,DL$4))-1),0)))</f>
        <v>0</v>
      </c>
      <c r="DO148" s="26">
        <f t="array" aca="1" ref="DO148" ca="1">SUM(IF(RIGHT(OFFSET('Vacation Tracker'!$Q151:$AD151,0,DL$4))=DO$8,IFERROR(--LEFT(OFFSET('Vacation Tracker'!$Q151:$AD151,0,DL$4),LEN(OFFSET('Vacation Tracker'!$Q151:$AD151,0,DL$4))-1),0)))</f>
        <v>0</v>
      </c>
      <c r="DP148" s="23">
        <f ca="1">SUM(OFFSET('Vacation Tracker'!$Q151:$AD151,0,DP$4))</f>
        <v>0</v>
      </c>
      <c r="DQ148" s="26">
        <f t="shared" ref="DQ148" ca="1" si="7336">DP148-DR148</f>
        <v>0</v>
      </c>
      <c r="DR148" s="26">
        <f t="array" aca="1" ref="DR148" ca="1">SUM(IF(RIGHT(OFFSET('Vacation Tracker'!$Q151:$AD151,0,DP$4))&lt;&gt;"O",IFERROR(--LEFT(OFFSET('Vacation Tracker'!$Q151:$AD151,0,DP$4),LEN(OFFSET('Vacation Tracker'!$Q151:$AD151,0,DP$4))-1),0)))</f>
        <v>0</v>
      </c>
      <c r="DS148" s="26">
        <f t="array" aca="1" ref="DS148" ca="1">SUM(IF(RIGHT(OFFSET('Vacation Tracker'!$Q151:$AD151,0,DP$4))=DS$8,IFERROR(--LEFT(OFFSET('Vacation Tracker'!$Q151:$AD151,0,DP$4),LEN(OFFSET('Vacation Tracker'!$Q151:$AD151,0,DP$4))-1),0)))</f>
        <v>0</v>
      </c>
      <c r="DT148" s="23">
        <f ca="1">SUM(OFFSET('Vacation Tracker'!$Q151:$AD151,0,DT$4))</f>
        <v>0</v>
      </c>
      <c r="DU148" s="26">
        <f t="shared" ref="DU148" ca="1" si="7337">DT148-DV148</f>
        <v>0</v>
      </c>
      <c r="DV148" s="26">
        <f t="array" aca="1" ref="DV148" ca="1">SUM(IF(RIGHT(OFFSET('Vacation Tracker'!$Q151:$AD151,0,DT$4))&lt;&gt;"O",IFERROR(--LEFT(OFFSET('Vacation Tracker'!$Q151:$AD151,0,DT$4),LEN(OFFSET('Vacation Tracker'!$Q151:$AD151,0,DT$4))-1),0)))</f>
        <v>0</v>
      </c>
      <c r="DW148" s="26">
        <f t="array" aca="1" ref="DW148" ca="1">SUM(IF(RIGHT(OFFSET('Vacation Tracker'!$Q151:$AD151,0,DT$4))=DW$8,IFERROR(--LEFT(OFFSET('Vacation Tracker'!$Q151:$AD151,0,DT$4),LEN(OFFSET('Vacation Tracker'!$Q151:$AD151,0,DT$4))-1),0)))</f>
        <v>0</v>
      </c>
      <c r="DX148" s="23">
        <f ca="1">SUM(OFFSET('Vacation Tracker'!$Q151:$AD151,0,DX$4))</f>
        <v>0</v>
      </c>
      <c r="DY148" s="26">
        <f t="shared" ref="DY148" ca="1" si="7338">DX148-DZ148</f>
        <v>0</v>
      </c>
      <c r="DZ148" s="26">
        <f t="array" aca="1" ref="DZ148" ca="1">SUM(IF(RIGHT(OFFSET('Vacation Tracker'!$Q151:$AD151,0,DX$4))&lt;&gt;"O",IFERROR(--LEFT(OFFSET('Vacation Tracker'!$Q151:$AD151,0,DX$4),LEN(OFFSET('Vacation Tracker'!$Q151:$AD151,0,DX$4))-1),0)))</f>
        <v>0</v>
      </c>
      <c r="EA148" s="26">
        <f t="array" aca="1" ref="EA148" ca="1">SUM(IF(RIGHT(OFFSET('Vacation Tracker'!$Q151:$AD151,0,DX$4))=EA$8,IFERROR(--LEFT(OFFSET('Vacation Tracker'!$Q151:$AD151,0,DX$4),LEN(OFFSET('Vacation Tracker'!$Q151:$AD151,0,DX$4))-1),0)))</f>
        <v>0</v>
      </c>
      <c r="EB148" s="23">
        <f ca="1">SUM(OFFSET('Vacation Tracker'!$Q151:$AD151,0,EB$4))</f>
        <v>0</v>
      </c>
      <c r="EC148" s="26">
        <f t="shared" ref="EC148" ca="1" si="7339">EB148-ED148</f>
        <v>0</v>
      </c>
      <c r="ED148" s="26">
        <f t="array" aca="1" ref="ED148" ca="1">SUM(IF(RIGHT(OFFSET('Vacation Tracker'!$Q151:$AD151,0,EB$4))&lt;&gt;"O",IFERROR(--LEFT(OFFSET('Vacation Tracker'!$Q151:$AD151,0,EB$4),LEN(OFFSET('Vacation Tracker'!$Q151:$AD151,0,EB$4))-1),0)))</f>
        <v>0</v>
      </c>
      <c r="EE148" s="26">
        <f t="array" aca="1" ref="EE148" ca="1">SUM(IF(RIGHT(OFFSET('Vacation Tracker'!$Q151:$AD151,0,EB$4))=EE$8,IFERROR(--LEFT(OFFSET('Vacation Tracker'!$Q151:$AD151,0,EB$4),LEN(OFFSET('Vacation Tracker'!$Q151:$AD151,0,EB$4))-1),0)))</f>
        <v>0</v>
      </c>
      <c r="EF148" s="23">
        <f ca="1">SUM(OFFSET('Vacation Tracker'!$Q151:$AD151,0,EF$4))</f>
        <v>0</v>
      </c>
      <c r="EG148" s="26">
        <f t="shared" ref="EG148" ca="1" si="7340">EF148-EH148</f>
        <v>0</v>
      </c>
      <c r="EH148" s="26">
        <f t="array" aca="1" ref="EH148" ca="1">SUM(IF(RIGHT(OFFSET('Vacation Tracker'!$Q151:$AD151,0,EF$4))&lt;&gt;"O",IFERROR(--LEFT(OFFSET('Vacation Tracker'!$Q151:$AD151,0,EF$4),LEN(OFFSET('Vacation Tracker'!$Q151:$AD151,0,EF$4))-1),0)))</f>
        <v>0</v>
      </c>
      <c r="EI148" s="26">
        <f t="array" aca="1" ref="EI148" ca="1">SUM(IF(RIGHT(OFFSET('Vacation Tracker'!$Q151:$AD151,0,EF$4))=EI$8,IFERROR(--LEFT(OFFSET('Vacation Tracker'!$Q151:$AD151,0,EF$4),LEN(OFFSET('Vacation Tracker'!$Q151:$AD151,0,EF$4))-1),0)))</f>
        <v>0</v>
      </c>
      <c r="EJ148" s="23">
        <f ca="1">SUM(OFFSET('Vacation Tracker'!$Q151:$AD151,0,EJ$4))</f>
        <v>0</v>
      </c>
      <c r="EK148" s="26">
        <f t="shared" ref="EK148" ca="1" si="7341">EJ148-EL148</f>
        <v>0</v>
      </c>
      <c r="EL148" s="26">
        <f t="array" aca="1" ref="EL148" ca="1">SUM(IF(RIGHT(OFFSET('Vacation Tracker'!$Q151:$AD151,0,EJ$4))&lt;&gt;"O",IFERROR(--LEFT(OFFSET('Vacation Tracker'!$Q151:$AD151,0,EJ$4),LEN(OFFSET('Vacation Tracker'!$Q151:$AD151,0,EJ$4))-1),0)))</f>
        <v>0</v>
      </c>
      <c r="EM148" s="26">
        <f t="array" aca="1" ref="EM148" ca="1">SUM(IF(RIGHT(OFFSET('Vacation Tracker'!$Q151:$AD151,0,EJ$4))=EM$8,IFERROR(--LEFT(OFFSET('Vacation Tracker'!$Q151:$AD151,0,EJ$4),LEN(OFFSET('Vacation Tracker'!$Q151:$AD151,0,EJ$4))-1),0)))</f>
        <v>0</v>
      </c>
      <c r="EN148" s="23">
        <f ca="1">SUM(OFFSET('Vacation Tracker'!$Q151:$AD151,0,EN$4))</f>
        <v>0</v>
      </c>
      <c r="EO148" s="26">
        <f t="shared" ref="EO148" ca="1" si="7342">EN148-EP148</f>
        <v>0</v>
      </c>
      <c r="EP148" s="26">
        <f t="array" aca="1" ref="EP148" ca="1">SUM(IF(RIGHT(OFFSET('Vacation Tracker'!$Q151:$AD151,0,EN$4))&lt;&gt;"O",IFERROR(--LEFT(OFFSET('Vacation Tracker'!$Q151:$AD151,0,EN$4),LEN(OFFSET('Vacation Tracker'!$Q151:$AD151,0,EN$4))-1),0)))</f>
        <v>0</v>
      </c>
      <c r="EQ148" s="26">
        <f t="array" aca="1" ref="EQ148" ca="1">SUM(IF(RIGHT(OFFSET('Vacation Tracker'!$Q151:$AD151,0,EN$4))=EQ$8,IFERROR(--LEFT(OFFSET('Vacation Tracker'!$Q151:$AD151,0,EN$4),LEN(OFFSET('Vacation Tracker'!$Q151:$AD151,0,EN$4))-1),0)))</f>
        <v>0</v>
      </c>
      <c r="ER148" s="23">
        <f ca="1">SUM(OFFSET('Vacation Tracker'!$Q151:$AD151,0,ER$4))</f>
        <v>0</v>
      </c>
      <c r="ES148" s="26">
        <f t="shared" ref="ES148" ca="1" si="7343">ER148-ET148</f>
        <v>0</v>
      </c>
      <c r="ET148" s="26">
        <f t="array" aca="1" ref="ET148" ca="1">SUM(IF(RIGHT(OFFSET('Vacation Tracker'!$Q151:$AD151,0,ER$4))&lt;&gt;"O",IFERROR(--LEFT(OFFSET('Vacation Tracker'!$Q151:$AD151,0,ER$4),LEN(OFFSET('Vacation Tracker'!$Q151:$AD151,0,ER$4))-1),0)))</f>
        <v>0</v>
      </c>
      <c r="EU148" s="26">
        <f t="array" aca="1" ref="EU148" ca="1">SUM(IF(RIGHT(OFFSET('Vacation Tracker'!$Q151:$AD151,0,ER$4))=EU$8,IFERROR(--LEFT(OFFSET('Vacation Tracker'!$Q151:$AD151,0,ER$4),LEN(OFFSET('Vacation Tracker'!$Q151:$AD151,0,ER$4))-1),0)))</f>
        <v>0</v>
      </c>
      <c r="EV148" s="23">
        <f ca="1">SUM(OFFSET('Vacation Tracker'!$Q151:$AD151,0,EV$4))</f>
        <v>0</v>
      </c>
      <c r="EW148" s="26">
        <f t="shared" ref="EW148" ca="1" si="7344">EV148-EX148</f>
        <v>0</v>
      </c>
      <c r="EX148" s="26">
        <f t="array" aca="1" ref="EX148" ca="1">SUM(IF(RIGHT(OFFSET('Vacation Tracker'!$Q151:$AD151,0,EV$4))&lt;&gt;"O",IFERROR(--LEFT(OFFSET('Vacation Tracker'!$Q151:$AD151,0,EV$4),LEN(OFFSET('Vacation Tracker'!$Q151:$AD151,0,EV$4))-1),0)))</f>
        <v>0</v>
      </c>
      <c r="EY148" s="26">
        <f t="array" aca="1" ref="EY148" ca="1">SUM(IF(RIGHT(OFFSET('Vacation Tracker'!$Q151:$AD151,0,EV$4))=EY$8,IFERROR(--LEFT(OFFSET('Vacation Tracker'!$Q151:$AD151,0,EV$4),LEN(OFFSET('Vacation Tracker'!$Q151:$AD151,0,EV$4))-1),0)))</f>
        <v>0</v>
      </c>
      <c r="EZ148" s="23">
        <f ca="1">SUM(OFFSET('Vacation Tracker'!$Q151:$AD151,0,EZ$4))</f>
        <v>0</v>
      </c>
      <c r="FA148" s="26">
        <f t="shared" ref="FA148" ca="1" si="7345">EZ148-FB148</f>
        <v>0</v>
      </c>
      <c r="FB148" s="26">
        <f t="array" aca="1" ref="FB148" ca="1">SUM(IF(RIGHT(OFFSET('Vacation Tracker'!$Q151:$AD151,0,EZ$4))&lt;&gt;"O",IFERROR(--LEFT(OFFSET('Vacation Tracker'!$Q151:$AD151,0,EZ$4),LEN(OFFSET('Vacation Tracker'!$Q151:$AD151,0,EZ$4))-1),0)))</f>
        <v>0</v>
      </c>
      <c r="FC148" s="26">
        <f t="array" aca="1" ref="FC148" ca="1">SUM(IF(RIGHT(OFFSET('Vacation Tracker'!$Q151:$AD151,0,EZ$4))=FC$8,IFERROR(--LEFT(OFFSET('Vacation Tracker'!$Q151:$AD151,0,EZ$4),LEN(OFFSET('Vacation Tracker'!$Q151:$AD151,0,EZ$4))-1),0)))</f>
        <v>0</v>
      </c>
      <c r="FD148" s="23">
        <f ca="1">SUM(OFFSET('Vacation Tracker'!$Q151:$AD151,0,FD$4))</f>
        <v>0</v>
      </c>
      <c r="FE148" s="26">
        <f t="shared" ref="FE148" ca="1" si="7346">FD148-FF148</f>
        <v>0</v>
      </c>
      <c r="FF148" s="26">
        <f t="array" aca="1" ref="FF148" ca="1">SUM(IF(RIGHT(OFFSET('Vacation Tracker'!$Q151:$AD151,0,FD$4))&lt;&gt;"O",IFERROR(--LEFT(OFFSET('Vacation Tracker'!$Q151:$AD151,0,FD$4),LEN(OFFSET('Vacation Tracker'!$Q151:$AD151,0,FD$4))-1),0)))</f>
        <v>0</v>
      </c>
      <c r="FG148" s="26">
        <f t="array" aca="1" ref="FG148" ca="1">SUM(IF(RIGHT(OFFSET('Vacation Tracker'!$Q151:$AD151,0,FD$4))=FG$8,IFERROR(--LEFT(OFFSET('Vacation Tracker'!$Q151:$AD151,0,FD$4),LEN(OFFSET('Vacation Tracker'!$Q151:$AD151,0,FD$4))-1),0)))</f>
        <v>0</v>
      </c>
      <c r="FH148" s="23">
        <f ca="1">SUM(OFFSET('Vacation Tracker'!$Q151:$AD151,0,FH$4))</f>
        <v>0</v>
      </c>
      <c r="FI148" s="26">
        <f t="shared" ref="FI148" ca="1" si="7347">FH148-FJ148</f>
        <v>0</v>
      </c>
      <c r="FJ148" s="26">
        <f t="array" aca="1" ref="FJ148" ca="1">SUM(IF(RIGHT(OFFSET('Vacation Tracker'!$Q151:$AD151,0,FH$4))&lt;&gt;"O",IFERROR(--LEFT(OFFSET('Vacation Tracker'!$Q151:$AD151,0,FH$4),LEN(OFFSET('Vacation Tracker'!$Q151:$AD151,0,FH$4))-1),0)))</f>
        <v>0</v>
      </c>
      <c r="FK148" s="26">
        <f t="array" aca="1" ref="FK148" ca="1">SUM(IF(RIGHT(OFFSET('Vacation Tracker'!$Q151:$AD151,0,FH$4))=FK$8,IFERROR(--LEFT(OFFSET('Vacation Tracker'!$Q151:$AD151,0,FH$4),LEN(OFFSET('Vacation Tracker'!$Q151:$AD151,0,FH$4))-1),0)))</f>
        <v>0</v>
      </c>
      <c r="FL148" s="23">
        <f ca="1">SUM(OFFSET('Vacation Tracker'!$Q151:$AD151,0,FL$4))</f>
        <v>0</v>
      </c>
      <c r="FM148" s="26">
        <f t="shared" ref="FM148" ca="1" si="7348">FL148-FN148</f>
        <v>0</v>
      </c>
      <c r="FN148" s="26">
        <f t="array" aca="1" ref="FN148" ca="1">SUM(IF(RIGHT(OFFSET('Vacation Tracker'!$Q151:$AD151,0,FL$4))&lt;&gt;"O",IFERROR(--LEFT(OFFSET('Vacation Tracker'!$Q151:$AD151,0,FL$4),LEN(OFFSET('Vacation Tracker'!$Q151:$AD151,0,FL$4))-1),0)))</f>
        <v>0</v>
      </c>
      <c r="FO148" s="26">
        <f t="array" aca="1" ref="FO148" ca="1">SUM(IF(RIGHT(OFFSET('Vacation Tracker'!$Q151:$AD151,0,FL$4))=FO$8,IFERROR(--LEFT(OFFSET('Vacation Tracker'!$Q151:$AD151,0,FL$4),LEN(OFFSET('Vacation Tracker'!$Q151:$AD151,0,FL$4))-1),0)))</f>
        <v>0</v>
      </c>
      <c r="FP148" s="23">
        <f ca="1">SUM(OFFSET('Vacation Tracker'!$Q151:$AD151,0,FP$4))</f>
        <v>0</v>
      </c>
      <c r="FQ148" s="26">
        <f t="shared" ref="FQ148" ca="1" si="7349">FP148-FR148</f>
        <v>0</v>
      </c>
      <c r="FR148" s="26">
        <f t="array" aca="1" ref="FR148" ca="1">SUM(IF(RIGHT(OFFSET('Vacation Tracker'!$Q151:$AD151,0,FP$4))&lt;&gt;"O",IFERROR(--LEFT(OFFSET('Vacation Tracker'!$Q151:$AD151,0,FP$4),LEN(OFFSET('Vacation Tracker'!$Q151:$AD151,0,FP$4))-1),0)))</f>
        <v>0</v>
      </c>
      <c r="FS148" s="26">
        <f t="array" aca="1" ref="FS148" ca="1">SUM(IF(RIGHT(OFFSET('Vacation Tracker'!$Q151:$AD151,0,FP$4))=FS$8,IFERROR(--LEFT(OFFSET('Vacation Tracker'!$Q151:$AD151,0,FP$4),LEN(OFFSET('Vacation Tracker'!$Q151:$AD151,0,FP$4))-1),0)))</f>
        <v>0</v>
      </c>
      <c r="FT148" s="23">
        <f ca="1">SUM(OFFSET('Vacation Tracker'!$Q151:$AD151,0,FT$4))</f>
        <v>0</v>
      </c>
      <c r="FU148" s="26">
        <f t="shared" ref="FU148" ca="1" si="7350">FT148-FV148</f>
        <v>0</v>
      </c>
      <c r="FV148" s="26">
        <f t="array" aca="1" ref="FV148" ca="1">SUM(IF(RIGHT(OFFSET('Vacation Tracker'!$Q151:$AD151,0,FT$4))&lt;&gt;"O",IFERROR(--LEFT(OFFSET('Vacation Tracker'!$Q151:$AD151,0,FT$4),LEN(OFFSET('Vacation Tracker'!$Q151:$AD151,0,FT$4))-1),0)))</f>
        <v>0</v>
      </c>
      <c r="FW148" s="26">
        <f t="array" aca="1" ref="FW148" ca="1">SUM(IF(RIGHT(OFFSET('Vacation Tracker'!$Q151:$AD151,0,FT$4))=FW$8,IFERROR(--LEFT(OFFSET('Vacation Tracker'!$Q151:$AD151,0,FT$4),LEN(OFFSET('Vacation Tracker'!$Q151:$AD151,0,FT$4))-1),0)))</f>
        <v>0</v>
      </c>
      <c r="FX148" s="23">
        <f ca="1">SUM(OFFSET('Vacation Tracker'!$Q151:$AD151,0,FX$4))</f>
        <v>0</v>
      </c>
      <c r="FY148" s="26">
        <f t="shared" ref="FY148" ca="1" si="7351">FX148-FZ148</f>
        <v>0</v>
      </c>
      <c r="FZ148" s="26">
        <f t="array" aca="1" ref="FZ148" ca="1">SUM(IF(RIGHT(OFFSET('Vacation Tracker'!$Q151:$AD151,0,FX$4))&lt;&gt;"O",IFERROR(--LEFT(OFFSET('Vacation Tracker'!$Q151:$AD151,0,FX$4),LEN(OFFSET('Vacation Tracker'!$Q151:$AD151,0,FX$4))-1),0)))</f>
        <v>0</v>
      </c>
      <c r="GA148" s="26">
        <f t="array" aca="1" ref="GA148" ca="1">SUM(IF(RIGHT(OFFSET('Vacation Tracker'!$Q151:$AD151,0,FX$4))=GA$8,IFERROR(--LEFT(OFFSET('Vacation Tracker'!$Q151:$AD151,0,FX$4),LEN(OFFSET('Vacation Tracker'!$Q151:$AD151,0,FX$4))-1),0)))</f>
        <v>0</v>
      </c>
      <c r="GB148" s="23">
        <f ca="1">SUM(OFFSET('Vacation Tracker'!$Q151:$AD151,0,GB$4))</f>
        <v>0</v>
      </c>
      <c r="GC148" s="26">
        <f t="shared" ref="GC148" ca="1" si="7352">GB148-GD148</f>
        <v>0</v>
      </c>
      <c r="GD148" s="26">
        <f t="array" aca="1" ref="GD148" ca="1">SUM(IF(RIGHT(OFFSET('Vacation Tracker'!$Q151:$AD151,0,GB$4))&lt;&gt;"O",IFERROR(--LEFT(OFFSET('Vacation Tracker'!$Q151:$AD151,0,GB$4),LEN(OFFSET('Vacation Tracker'!$Q151:$AD151,0,GB$4))-1),0)))</f>
        <v>0</v>
      </c>
      <c r="GE148" s="26">
        <f t="array" aca="1" ref="GE148" ca="1">SUM(IF(RIGHT(OFFSET('Vacation Tracker'!$Q151:$AD151,0,GB$4))=GE$8,IFERROR(--LEFT(OFFSET('Vacation Tracker'!$Q151:$AD151,0,GB$4),LEN(OFFSET('Vacation Tracker'!$Q151:$AD151,0,GB$4))-1),0)))</f>
        <v>0</v>
      </c>
      <c r="GF148" s="23">
        <f ca="1">SUM(OFFSET('Vacation Tracker'!$Q151:$AD151,0,GF$4))</f>
        <v>0</v>
      </c>
      <c r="GG148" s="26">
        <f t="shared" ref="GG148" ca="1" si="7353">GF148-GH148</f>
        <v>0</v>
      </c>
      <c r="GH148" s="26">
        <f t="array" aca="1" ref="GH148" ca="1">SUM(IF(RIGHT(OFFSET('Vacation Tracker'!$Q151:$AD151,0,GF$4))&lt;&gt;"O",IFERROR(--LEFT(OFFSET('Vacation Tracker'!$Q151:$AD151,0,GF$4),LEN(OFFSET('Vacation Tracker'!$Q151:$AD151,0,GF$4))-1),0)))</f>
        <v>0</v>
      </c>
      <c r="GI148" s="26">
        <f t="array" aca="1" ref="GI148" ca="1">SUM(IF(RIGHT(OFFSET('Vacation Tracker'!$Q151:$AD151,0,GF$4))=GI$8,IFERROR(--LEFT(OFFSET('Vacation Tracker'!$Q151:$AD151,0,GF$4),LEN(OFFSET('Vacation Tracker'!$Q151:$AD151,0,GF$4))-1),0)))</f>
        <v>0</v>
      </c>
      <c r="GJ148" s="23">
        <f ca="1">SUM(OFFSET('Vacation Tracker'!$Q151:$AD151,0,GJ$4))</f>
        <v>0</v>
      </c>
      <c r="GK148" s="26">
        <f t="shared" ref="GK148" ca="1" si="7354">GJ148-GL148</f>
        <v>0</v>
      </c>
      <c r="GL148" s="26">
        <f t="array" aca="1" ref="GL148" ca="1">SUM(IF(RIGHT(OFFSET('Vacation Tracker'!$Q151:$AD151,0,GJ$4))&lt;&gt;"O",IFERROR(--LEFT(OFFSET('Vacation Tracker'!$Q151:$AD151,0,GJ$4),LEN(OFFSET('Vacation Tracker'!$Q151:$AD151,0,GJ$4))-1),0)))</f>
        <v>0</v>
      </c>
      <c r="GM148" s="26">
        <f t="array" aca="1" ref="GM148" ca="1">SUM(IF(RIGHT(OFFSET('Vacation Tracker'!$Q151:$AD151,0,GJ$4))=GM$8,IFERROR(--LEFT(OFFSET('Vacation Tracker'!$Q151:$AD151,0,GJ$4),LEN(OFFSET('Vacation Tracker'!$Q151:$AD151,0,GJ$4))-1),0)))</f>
        <v>0</v>
      </c>
      <c r="GN148" s="23">
        <f ca="1">SUM(OFFSET('Vacation Tracker'!$Q151:$AD151,0,GN$4))</f>
        <v>0</v>
      </c>
      <c r="GO148" s="26">
        <f t="shared" ref="GO148" ca="1" si="7355">GN148-GP148</f>
        <v>0</v>
      </c>
      <c r="GP148" s="26">
        <f t="array" aca="1" ref="GP148" ca="1">SUM(IF(RIGHT(OFFSET('Vacation Tracker'!$Q151:$AD151,0,GN$4))&lt;&gt;"O",IFERROR(--LEFT(OFFSET('Vacation Tracker'!$Q151:$AD151,0,GN$4),LEN(OFFSET('Vacation Tracker'!$Q151:$AD151,0,GN$4))-1),0)))</f>
        <v>0</v>
      </c>
      <c r="GQ148" s="26">
        <f t="array" aca="1" ref="GQ148" ca="1">SUM(IF(RIGHT(OFFSET('Vacation Tracker'!$Q151:$AD151,0,GN$4))=GQ$8,IFERROR(--LEFT(OFFSET('Vacation Tracker'!$Q151:$AD151,0,GN$4),LEN(OFFSET('Vacation Tracker'!$Q151:$AD151,0,GN$4))-1),0)))</f>
        <v>0</v>
      </c>
      <c r="GR148" s="23">
        <f ca="1">SUM(OFFSET('Vacation Tracker'!$Q151:$AD151,0,GR$4))</f>
        <v>0</v>
      </c>
      <c r="GS148" s="26">
        <f t="shared" ref="GS148" ca="1" si="7356">GR148-GT148</f>
        <v>0</v>
      </c>
      <c r="GT148" s="26">
        <f t="array" aca="1" ref="GT148" ca="1">SUM(IF(RIGHT(OFFSET('Vacation Tracker'!$Q151:$AD151,0,GR$4))&lt;&gt;"O",IFERROR(--LEFT(OFFSET('Vacation Tracker'!$Q151:$AD151,0,GR$4),LEN(OFFSET('Vacation Tracker'!$Q151:$AD151,0,GR$4))-1),0)))</f>
        <v>0</v>
      </c>
      <c r="GU148" s="26">
        <f t="array" aca="1" ref="GU148" ca="1">SUM(IF(RIGHT(OFFSET('Vacation Tracker'!$Q151:$AD151,0,GR$4))=GU$8,IFERROR(--LEFT(OFFSET('Vacation Tracker'!$Q151:$AD151,0,GR$4),LEN(OFFSET('Vacation Tracker'!$Q151:$AD151,0,GR$4))-1),0)))</f>
        <v>0</v>
      </c>
      <c r="GV148" s="23">
        <f ca="1">SUM(OFFSET('Vacation Tracker'!$Q151:$AD151,0,GV$4))</f>
        <v>0</v>
      </c>
      <c r="GW148" s="26">
        <f t="shared" ref="GW148" ca="1" si="7357">GV148-GX148</f>
        <v>0</v>
      </c>
      <c r="GX148" s="26">
        <f t="array" aca="1" ref="GX148" ca="1">SUM(IF(RIGHT(OFFSET('Vacation Tracker'!$Q151:$AD151,0,GV$4))&lt;&gt;"O",IFERROR(--LEFT(OFFSET('Vacation Tracker'!$Q151:$AD151,0,GV$4),LEN(OFFSET('Vacation Tracker'!$Q151:$AD151,0,GV$4))-1),0)))</f>
        <v>0</v>
      </c>
      <c r="GY148" s="26">
        <f t="array" aca="1" ref="GY148" ca="1">SUM(IF(RIGHT(OFFSET('Vacation Tracker'!$Q151:$AD151,0,GV$4))=GY$8,IFERROR(--LEFT(OFFSET('Vacation Tracker'!$Q151:$AD151,0,GV$4),LEN(OFFSET('Vacation Tracker'!$Q151:$AD151,0,GV$4))-1),0)))</f>
        <v>0</v>
      </c>
      <c r="GZ148" s="23">
        <f ca="1">SUM(OFFSET('Vacation Tracker'!$Q151:$AD151,0,GZ$4))</f>
        <v>0</v>
      </c>
      <c r="HA148" s="26">
        <f t="shared" ref="HA148" ca="1" si="7358">GZ148-HB148</f>
        <v>0</v>
      </c>
      <c r="HB148" s="26">
        <f t="array" aca="1" ref="HB148" ca="1">SUM(IF(RIGHT(OFFSET('Vacation Tracker'!$Q151:$AD151,0,GZ$4))&lt;&gt;"O",IFERROR(--LEFT(OFFSET('Vacation Tracker'!$Q151:$AD151,0,GZ$4),LEN(OFFSET('Vacation Tracker'!$Q151:$AD151,0,GZ$4))-1),0)))</f>
        <v>0</v>
      </c>
      <c r="HC148" s="26">
        <f t="array" aca="1" ref="HC148" ca="1">SUM(IF(RIGHT(OFFSET('Vacation Tracker'!$Q151:$AD151,0,GZ$4))=HC$8,IFERROR(--LEFT(OFFSET('Vacation Tracker'!$Q151:$AD151,0,GZ$4),LEN(OFFSET('Vacation Tracker'!$Q151:$AD151,0,GZ$4))-1),0)))</f>
        <v>0</v>
      </c>
      <c r="HD148" s="23">
        <f ca="1">SUM(OFFSET('Vacation Tracker'!$Q151:$AD151,0,HD$4))</f>
        <v>0</v>
      </c>
      <c r="HE148" s="26">
        <f t="shared" ref="HE148" ca="1" si="7359">HD148-HF148</f>
        <v>0</v>
      </c>
      <c r="HF148" s="26">
        <f t="array" aca="1" ref="HF148" ca="1">SUM(IF(RIGHT(OFFSET('Vacation Tracker'!$Q151:$AD151,0,HD$4))&lt;&gt;"O",IFERROR(--LEFT(OFFSET('Vacation Tracker'!$Q151:$AD151,0,HD$4),LEN(OFFSET('Vacation Tracker'!$Q151:$AD151,0,HD$4))-1),0)))</f>
        <v>0</v>
      </c>
      <c r="HG148" s="26">
        <f t="array" aca="1" ref="HG148" ca="1">SUM(IF(RIGHT(OFFSET('Vacation Tracker'!$Q151:$AD151,0,HD$4))=HG$8,IFERROR(--LEFT(OFFSET('Vacation Tracker'!$Q151:$AD151,0,HD$4),LEN(OFFSET('Vacation Tracker'!$Q151:$AD151,0,HD$4))-1),0)))</f>
        <v>0</v>
      </c>
      <c r="HH148" s="23">
        <f ca="1">SUM(OFFSET('Vacation Tracker'!$Q151:$AD151,0,HH$4))</f>
        <v>0</v>
      </c>
      <c r="HI148" s="26">
        <f t="shared" ref="HI148" ca="1" si="7360">HH148-HJ148</f>
        <v>0</v>
      </c>
      <c r="HJ148" s="26">
        <f t="array" aca="1" ref="HJ148" ca="1">SUM(IF(RIGHT(OFFSET('Vacation Tracker'!$Q151:$AD151,0,HH$4))&lt;&gt;"O",IFERROR(--LEFT(OFFSET('Vacation Tracker'!$Q151:$AD151,0,HH$4),LEN(OFFSET('Vacation Tracker'!$Q151:$AD151,0,HH$4))-1),0)))</f>
        <v>0</v>
      </c>
      <c r="HK148" s="26">
        <f t="array" aca="1" ref="HK148" ca="1">SUM(IF(RIGHT(OFFSET('Vacation Tracker'!$Q151:$AD151,0,HH$4))=HK$8,IFERROR(--LEFT(OFFSET('Vacation Tracker'!$Q151:$AD151,0,HH$4),LEN(OFFSET('Vacation Tracker'!$Q151:$AD151,0,HH$4))-1),0)))</f>
        <v>0</v>
      </c>
      <c r="HL148" s="23">
        <f ca="1">SUM(OFFSET('Vacation Tracker'!$Q151:$AD151,0,HL$4))</f>
        <v>0</v>
      </c>
      <c r="HM148" s="26">
        <f t="shared" ref="HM148" ca="1" si="7361">HL148-HN148</f>
        <v>0</v>
      </c>
      <c r="HN148" s="26">
        <f t="array" aca="1" ref="HN148" ca="1">SUM(IF(RIGHT(OFFSET('Vacation Tracker'!$Q151:$AD151,0,HL$4))&lt;&gt;"O",IFERROR(--LEFT(OFFSET('Vacation Tracker'!$Q151:$AD151,0,HL$4),LEN(OFFSET('Vacation Tracker'!$Q151:$AD151,0,HL$4))-1),0)))</f>
        <v>0</v>
      </c>
      <c r="HO148" s="26">
        <f t="array" aca="1" ref="HO148" ca="1">SUM(IF(RIGHT(OFFSET('Vacation Tracker'!$Q151:$AD151,0,HL$4))=HO$8,IFERROR(--LEFT(OFFSET('Vacation Tracker'!$Q151:$AD151,0,HL$4),LEN(OFFSET('Vacation Tracker'!$Q151:$AD151,0,HL$4))-1),0)))</f>
        <v>0</v>
      </c>
      <c r="HP148" s="23">
        <f ca="1">SUM(OFFSET('Vacation Tracker'!$Q151:$AD151,0,HP$4))</f>
        <v>0</v>
      </c>
      <c r="HQ148" s="26">
        <f t="shared" ref="HQ148" ca="1" si="7362">HP148-HR148</f>
        <v>0</v>
      </c>
      <c r="HR148" s="26">
        <f t="array" aca="1" ref="HR148" ca="1">SUM(IF(RIGHT(OFFSET('Vacation Tracker'!$Q151:$AD151,0,HP$4))&lt;&gt;"O",IFERROR(--LEFT(OFFSET('Vacation Tracker'!$Q151:$AD151,0,HP$4),LEN(OFFSET('Vacation Tracker'!$Q151:$AD151,0,HP$4))-1),0)))</f>
        <v>0</v>
      </c>
      <c r="HS148" s="23">
        <f t="array" aca="1" ref="HS148" ca="1">SUM(IF(RIGHT(OFFSET('Vacation Tracker'!$Q151:$AD151,0,HP$4))=HS$8,IFERROR(--LEFT(OFFSET('Vacation Tracker'!$Q151:$AD151,0,HP$4),LEN(OFFSET('Vacation Tracker'!$Q151:$AD151,0,HP$4))-1),0)))</f>
        <v>0</v>
      </c>
    </row>
    <row r="149" spans="2:227" ht="15" customHeight="1" x14ac:dyDescent="0.2">
      <c r="B149" s="23">
        <f>IF('Vacation Tracker'!B152&lt;&gt;"",'Vacation Tracker'!B152,"")</f>
        <v>141</v>
      </c>
      <c r="C149" s="24" t="str">
        <f>IF('Vacation Tracker'!C152&lt;&gt;"",'Vacation Tracker'!C152,"")</f>
        <v/>
      </c>
      <c r="D149" s="25" t="str">
        <f>IF('Vacation Tracker'!D152&lt;&gt;"",'Vacation Tracker'!D152,"")</f>
        <v/>
      </c>
      <c r="E149" s="25" t="str">
        <f>IF('Vacation Tracker'!E152&lt;&gt;"",'Vacation Tracker'!E152,"")</f>
        <v/>
      </c>
      <c r="F149" s="24" t="str">
        <f>IF('Vacation Tracker'!F152&lt;&gt;"",'Vacation Tracker'!F152,"")</f>
        <v/>
      </c>
      <c r="G149" s="24" t="str">
        <f>IF('Vacation Tracker'!G152&lt;&gt;"",'Vacation Tracker'!G152,"")</f>
        <v/>
      </c>
      <c r="H149" s="23" t="str">
        <f t="shared" si="6389"/>
        <v/>
      </c>
      <c r="I149" s="23" t="str">
        <f t="shared" si="6389"/>
        <v/>
      </c>
      <c r="J149" s="23" t="str">
        <f t="shared" si="6389"/>
        <v/>
      </c>
      <c r="K149" s="23" t="str">
        <f t="shared" si="6801"/>
        <v/>
      </c>
      <c r="L149" s="23">
        <f ca="1">SUM(OFFSET('Vacation Tracker'!$Q152:$AD152,0,L$4))</f>
        <v>0</v>
      </c>
      <c r="M149" s="26">
        <f t="shared" ca="1" si="6747"/>
        <v>0</v>
      </c>
      <c r="N149" s="26">
        <f t="array" aca="1" ref="N149" ca="1">SUM(IF(RIGHT(OFFSET('Vacation Tracker'!$Q152:$AD152,0,L$4))&lt;&gt;"O",IFERROR(--LEFT(OFFSET('Vacation Tracker'!$Q152:$AD152,0,L$4),LEN(OFFSET('Vacation Tracker'!$Q152:$AD152,0,L$4))-1),0)))</f>
        <v>0</v>
      </c>
      <c r="O149" s="26">
        <f t="array" aca="1" ref="O149" ca="1">SUM(IF(RIGHT(OFFSET('Vacation Tracker'!$Q152:$AD152,0,L$4))=O$8,IFERROR(--LEFT(OFFSET('Vacation Tracker'!$Q152:$AD152,0,L$4),LEN(OFFSET('Vacation Tracker'!$Q152:$AD152,0,L$4))-1),0)))</f>
        <v>0</v>
      </c>
      <c r="P149" s="23">
        <f ca="1">SUM(OFFSET('Vacation Tracker'!$Q152:$AD152,0,P$4))</f>
        <v>0</v>
      </c>
      <c r="Q149" s="26">
        <f t="shared" ca="1" si="6748"/>
        <v>0</v>
      </c>
      <c r="R149" s="26">
        <f t="array" aca="1" ref="R149" ca="1">SUM(IF(RIGHT(OFFSET('Vacation Tracker'!$Q152:$AD152,0,P$4))&lt;&gt;"O",IFERROR(--LEFT(OFFSET('Vacation Tracker'!$Q152:$AD152,0,P$4),LEN(OFFSET('Vacation Tracker'!$Q152:$AD152,0,P$4))-1),0)))</f>
        <v>0</v>
      </c>
      <c r="S149" s="26">
        <f t="array" aca="1" ref="S149" ca="1">SUM(IF(RIGHT(OFFSET('Vacation Tracker'!$Q152:$AD152,0,P$4))=S$8,IFERROR(--LEFT(OFFSET('Vacation Tracker'!$Q152:$AD152,0,P$4),LEN(OFFSET('Vacation Tracker'!$Q152:$AD152,0,P$4))-1),0)))</f>
        <v>0</v>
      </c>
      <c r="T149" s="23">
        <f ca="1">SUM(OFFSET('Vacation Tracker'!$Q152:$AD152,0,T$4))</f>
        <v>0</v>
      </c>
      <c r="U149" s="26">
        <f t="shared" ca="1" si="6749"/>
        <v>0</v>
      </c>
      <c r="V149" s="26">
        <f t="array" aca="1" ref="V149" ca="1">SUM(IF(RIGHT(OFFSET('Vacation Tracker'!$Q152:$AD152,0,T$4))&lt;&gt;"O",IFERROR(--LEFT(OFFSET('Vacation Tracker'!$Q152:$AD152,0,T$4),LEN(OFFSET('Vacation Tracker'!$Q152:$AD152,0,T$4))-1),0)))</f>
        <v>0</v>
      </c>
      <c r="W149" s="26">
        <f t="array" aca="1" ref="W149" ca="1">SUM(IF(RIGHT(OFFSET('Vacation Tracker'!$Q152:$AD152,0,T$4))=W$8,IFERROR(--LEFT(OFFSET('Vacation Tracker'!$Q152:$AD152,0,T$4),LEN(OFFSET('Vacation Tracker'!$Q152:$AD152,0,T$4))-1),0)))</f>
        <v>0</v>
      </c>
      <c r="X149" s="23">
        <f ca="1">SUM(OFFSET('Vacation Tracker'!$Q152:$AD152,0,X$4))</f>
        <v>0</v>
      </c>
      <c r="Y149" s="26">
        <f t="shared" ref="Y149" ca="1" si="7363">X149-Z149</f>
        <v>0</v>
      </c>
      <c r="Z149" s="26">
        <f t="array" aca="1" ref="Z149" ca="1">SUM(IF(RIGHT(OFFSET('Vacation Tracker'!$Q152:$AD152,0,X$4))&lt;&gt;"O",IFERROR(--LEFT(OFFSET('Vacation Tracker'!$Q152:$AD152,0,X$4),LEN(OFFSET('Vacation Tracker'!$Q152:$AD152,0,X$4))-1),0)))</f>
        <v>0</v>
      </c>
      <c r="AA149" s="26">
        <f t="array" aca="1" ref="AA149" ca="1">SUM(IF(RIGHT(OFFSET('Vacation Tracker'!$Q152:$AD152,0,X$4))=AA$8,IFERROR(--LEFT(OFFSET('Vacation Tracker'!$Q152:$AD152,0,X$4),LEN(OFFSET('Vacation Tracker'!$Q152:$AD152,0,X$4))-1),0)))</f>
        <v>0</v>
      </c>
      <c r="AB149" s="23">
        <f ca="1">SUM(OFFSET('Vacation Tracker'!$Q152:$AD152,0,AB$4))</f>
        <v>0</v>
      </c>
      <c r="AC149" s="26">
        <f t="shared" ref="AC149" ca="1" si="7364">AB149-AD149</f>
        <v>0</v>
      </c>
      <c r="AD149" s="26">
        <f t="array" aca="1" ref="AD149" ca="1">SUM(IF(RIGHT(OFFSET('Vacation Tracker'!$Q152:$AD152,0,AB$4))&lt;&gt;"O",IFERROR(--LEFT(OFFSET('Vacation Tracker'!$Q152:$AD152,0,AB$4),LEN(OFFSET('Vacation Tracker'!$Q152:$AD152,0,AB$4))-1),0)))</f>
        <v>0</v>
      </c>
      <c r="AE149" s="26">
        <f t="array" aca="1" ref="AE149" ca="1">SUM(IF(RIGHT(OFFSET('Vacation Tracker'!$Q152:$AD152,0,AB$4))=AE$8,IFERROR(--LEFT(OFFSET('Vacation Tracker'!$Q152:$AD152,0,AB$4),LEN(OFFSET('Vacation Tracker'!$Q152:$AD152,0,AB$4))-1),0)))</f>
        <v>0</v>
      </c>
      <c r="AF149" s="23">
        <f ca="1">SUM(OFFSET('Vacation Tracker'!$Q152:$AD152,0,AF$4))</f>
        <v>0</v>
      </c>
      <c r="AG149" s="26">
        <f t="shared" ref="AG149" ca="1" si="7365">AF149-AH149</f>
        <v>0</v>
      </c>
      <c r="AH149" s="26">
        <f t="array" aca="1" ref="AH149" ca="1">SUM(IF(RIGHT(OFFSET('Vacation Tracker'!$Q152:$AD152,0,AF$4))&lt;&gt;"O",IFERROR(--LEFT(OFFSET('Vacation Tracker'!$Q152:$AD152,0,AF$4),LEN(OFFSET('Vacation Tracker'!$Q152:$AD152,0,AF$4))-1),0)))</f>
        <v>0</v>
      </c>
      <c r="AI149" s="26">
        <f t="array" aca="1" ref="AI149" ca="1">SUM(IF(RIGHT(OFFSET('Vacation Tracker'!$Q152:$AD152,0,AF$4))=AI$8,IFERROR(--LEFT(OFFSET('Vacation Tracker'!$Q152:$AD152,0,AF$4),LEN(OFFSET('Vacation Tracker'!$Q152:$AD152,0,AF$4))-1),0)))</f>
        <v>0</v>
      </c>
      <c r="AJ149" s="23">
        <f ca="1">SUM(OFFSET('Vacation Tracker'!$Q152:$AD152,0,AJ$4))</f>
        <v>0</v>
      </c>
      <c r="AK149" s="26">
        <f t="shared" ref="AK149" ca="1" si="7366">AJ149-AL149</f>
        <v>0</v>
      </c>
      <c r="AL149" s="26">
        <f t="array" aca="1" ref="AL149" ca="1">SUM(IF(RIGHT(OFFSET('Vacation Tracker'!$Q152:$AD152,0,AJ$4))&lt;&gt;"O",IFERROR(--LEFT(OFFSET('Vacation Tracker'!$Q152:$AD152,0,AJ$4),LEN(OFFSET('Vacation Tracker'!$Q152:$AD152,0,AJ$4))-1),0)))</f>
        <v>0</v>
      </c>
      <c r="AM149" s="26">
        <f t="array" aca="1" ref="AM149" ca="1">SUM(IF(RIGHT(OFFSET('Vacation Tracker'!$Q152:$AD152,0,AJ$4))=AM$8,IFERROR(--LEFT(OFFSET('Vacation Tracker'!$Q152:$AD152,0,AJ$4),LEN(OFFSET('Vacation Tracker'!$Q152:$AD152,0,AJ$4))-1),0)))</f>
        <v>0</v>
      </c>
      <c r="AN149" s="23">
        <f ca="1">SUM(OFFSET('Vacation Tracker'!$Q152:$AD152,0,AN$4))</f>
        <v>0</v>
      </c>
      <c r="AO149" s="26">
        <f t="shared" ref="AO149" ca="1" si="7367">AN149-AP149</f>
        <v>0</v>
      </c>
      <c r="AP149" s="26">
        <f t="array" aca="1" ref="AP149" ca="1">SUM(IF(RIGHT(OFFSET('Vacation Tracker'!$Q152:$AD152,0,AN$4))&lt;&gt;"O",IFERROR(--LEFT(OFFSET('Vacation Tracker'!$Q152:$AD152,0,AN$4),LEN(OFFSET('Vacation Tracker'!$Q152:$AD152,0,AN$4))-1),0)))</f>
        <v>0</v>
      </c>
      <c r="AQ149" s="26">
        <f t="array" aca="1" ref="AQ149" ca="1">SUM(IF(RIGHT(OFFSET('Vacation Tracker'!$Q152:$AD152,0,AN$4))=AQ$8,IFERROR(--LEFT(OFFSET('Vacation Tracker'!$Q152:$AD152,0,AN$4),LEN(OFFSET('Vacation Tracker'!$Q152:$AD152,0,AN$4))-1),0)))</f>
        <v>0</v>
      </c>
      <c r="AR149" s="23">
        <f ca="1">SUM(OFFSET('Vacation Tracker'!$Q152:$AD152,0,AR$4))</f>
        <v>0</v>
      </c>
      <c r="AS149" s="26">
        <f t="shared" ref="AS149" ca="1" si="7368">AR149-AT149</f>
        <v>0</v>
      </c>
      <c r="AT149" s="26">
        <f t="array" aca="1" ref="AT149" ca="1">SUM(IF(RIGHT(OFFSET('Vacation Tracker'!$Q152:$AD152,0,AR$4))&lt;&gt;"O",IFERROR(--LEFT(OFFSET('Vacation Tracker'!$Q152:$AD152,0,AR$4),LEN(OFFSET('Vacation Tracker'!$Q152:$AD152,0,AR$4))-1),0)))</f>
        <v>0</v>
      </c>
      <c r="AU149" s="26">
        <f t="array" aca="1" ref="AU149" ca="1">SUM(IF(RIGHT(OFFSET('Vacation Tracker'!$Q152:$AD152,0,AR$4))=AU$8,IFERROR(--LEFT(OFFSET('Vacation Tracker'!$Q152:$AD152,0,AR$4),LEN(OFFSET('Vacation Tracker'!$Q152:$AD152,0,AR$4))-1),0)))</f>
        <v>0</v>
      </c>
      <c r="AV149" s="23">
        <f ca="1">SUM(OFFSET('Vacation Tracker'!$Q152:$AD152,0,AV$4))</f>
        <v>0</v>
      </c>
      <c r="AW149" s="26">
        <f t="shared" ref="AW149" ca="1" si="7369">AV149-AX149</f>
        <v>0</v>
      </c>
      <c r="AX149" s="26">
        <f t="array" aca="1" ref="AX149" ca="1">SUM(IF(RIGHT(OFFSET('Vacation Tracker'!$Q152:$AD152,0,AV$4))&lt;&gt;"O",IFERROR(--LEFT(OFFSET('Vacation Tracker'!$Q152:$AD152,0,AV$4),LEN(OFFSET('Vacation Tracker'!$Q152:$AD152,0,AV$4))-1),0)))</f>
        <v>0</v>
      </c>
      <c r="AY149" s="26">
        <f t="array" aca="1" ref="AY149" ca="1">SUM(IF(RIGHT(OFFSET('Vacation Tracker'!$Q152:$AD152,0,AV$4))=AY$8,IFERROR(--LEFT(OFFSET('Vacation Tracker'!$Q152:$AD152,0,AV$4),LEN(OFFSET('Vacation Tracker'!$Q152:$AD152,0,AV$4))-1),0)))</f>
        <v>0</v>
      </c>
      <c r="AZ149" s="23">
        <f ca="1">SUM(OFFSET('Vacation Tracker'!$Q152:$AD152,0,AZ$4))</f>
        <v>0</v>
      </c>
      <c r="BA149" s="26">
        <f t="shared" ref="BA149" ca="1" si="7370">AZ149-BB149</f>
        <v>0</v>
      </c>
      <c r="BB149" s="26">
        <f t="array" aca="1" ref="BB149" ca="1">SUM(IF(RIGHT(OFFSET('Vacation Tracker'!$Q152:$AD152,0,AZ$4))&lt;&gt;"O",IFERROR(--LEFT(OFFSET('Vacation Tracker'!$Q152:$AD152,0,AZ$4),LEN(OFFSET('Vacation Tracker'!$Q152:$AD152,0,AZ$4))-1),0)))</f>
        <v>0</v>
      </c>
      <c r="BC149" s="26">
        <f t="array" aca="1" ref="BC149" ca="1">SUM(IF(RIGHT(OFFSET('Vacation Tracker'!$Q152:$AD152,0,AZ$4))=BC$8,IFERROR(--LEFT(OFFSET('Vacation Tracker'!$Q152:$AD152,0,AZ$4),LEN(OFFSET('Vacation Tracker'!$Q152:$AD152,0,AZ$4))-1),0)))</f>
        <v>0</v>
      </c>
      <c r="BD149" s="23">
        <f ca="1">SUM(OFFSET('Vacation Tracker'!$Q152:$AD152,0,BD$4))</f>
        <v>0</v>
      </c>
      <c r="BE149" s="26">
        <f t="shared" ref="BE149" ca="1" si="7371">BD149-BF149</f>
        <v>0</v>
      </c>
      <c r="BF149" s="26">
        <f t="array" aca="1" ref="BF149" ca="1">SUM(IF(RIGHT(OFFSET('Vacation Tracker'!$Q152:$AD152,0,BD$4))&lt;&gt;"O",IFERROR(--LEFT(OFFSET('Vacation Tracker'!$Q152:$AD152,0,BD$4),LEN(OFFSET('Vacation Tracker'!$Q152:$AD152,0,BD$4))-1),0)))</f>
        <v>0</v>
      </c>
      <c r="BG149" s="26">
        <f t="array" aca="1" ref="BG149" ca="1">SUM(IF(RIGHT(OFFSET('Vacation Tracker'!$Q152:$AD152,0,BD$4))=BG$8,IFERROR(--LEFT(OFFSET('Vacation Tracker'!$Q152:$AD152,0,BD$4),LEN(OFFSET('Vacation Tracker'!$Q152:$AD152,0,BD$4))-1),0)))</f>
        <v>0</v>
      </c>
      <c r="BH149" s="23">
        <f ca="1">SUM(OFFSET('Vacation Tracker'!$Q152:$AD152,0,BH$4))</f>
        <v>0</v>
      </c>
      <c r="BI149" s="26">
        <f t="shared" ref="BI149" ca="1" si="7372">BH149-BJ149</f>
        <v>0</v>
      </c>
      <c r="BJ149" s="26">
        <f t="array" aca="1" ref="BJ149" ca="1">SUM(IF(RIGHT(OFFSET('Vacation Tracker'!$Q152:$AD152,0,BH$4))&lt;&gt;"O",IFERROR(--LEFT(OFFSET('Vacation Tracker'!$Q152:$AD152,0,BH$4),LEN(OFFSET('Vacation Tracker'!$Q152:$AD152,0,BH$4))-1),0)))</f>
        <v>0</v>
      </c>
      <c r="BK149" s="26">
        <f t="array" aca="1" ref="BK149" ca="1">SUM(IF(RIGHT(OFFSET('Vacation Tracker'!$Q152:$AD152,0,BH$4))=BK$8,IFERROR(--LEFT(OFFSET('Vacation Tracker'!$Q152:$AD152,0,BH$4),LEN(OFFSET('Vacation Tracker'!$Q152:$AD152,0,BH$4))-1),0)))</f>
        <v>0</v>
      </c>
      <c r="BL149" s="23">
        <f ca="1">SUM(OFFSET('Vacation Tracker'!$Q152:$AD152,0,BL$4))</f>
        <v>0</v>
      </c>
      <c r="BM149" s="26">
        <f t="shared" ref="BM149" ca="1" si="7373">BL149-BN149</f>
        <v>0</v>
      </c>
      <c r="BN149" s="26">
        <f t="array" aca="1" ref="BN149" ca="1">SUM(IF(RIGHT(OFFSET('Vacation Tracker'!$Q152:$AD152,0,BL$4))&lt;&gt;"O",IFERROR(--LEFT(OFFSET('Vacation Tracker'!$Q152:$AD152,0,BL$4),LEN(OFFSET('Vacation Tracker'!$Q152:$AD152,0,BL$4))-1),0)))</f>
        <v>0</v>
      </c>
      <c r="BO149" s="26">
        <f t="array" aca="1" ref="BO149" ca="1">SUM(IF(RIGHT(OFFSET('Vacation Tracker'!$Q152:$AD152,0,BL$4))=BO$8,IFERROR(--LEFT(OFFSET('Vacation Tracker'!$Q152:$AD152,0,BL$4),LEN(OFFSET('Vacation Tracker'!$Q152:$AD152,0,BL$4))-1),0)))</f>
        <v>0</v>
      </c>
      <c r="BP149" s="23">
        <f ca="1">SUM(OFFSET('Vacation Tracker'!$Q152:$AD152,0,BP$4))</f>
        <v>0</v>
      </c>
      <c r="BQ149" s="26">
        <f t="shared" ref="BQ149" ca="1" si="7374">BP149-BR149</f>
        <v>0</v>
      </c>
      <c r="BR149" s="26">
        <f t="array" aca="1" ref="BR149" ca="1">SUM(IF(RIGHT(OFFSET('Vacation Tracker'!$Q152:$AD152,0,BP$4))&lt;&gt;"O",IFERROR(--LEFT(OFFSET('Vacation Tracker'!$Q152:$AD152,0,BP$4),LEN(OFFSET('Vacation Tracker'!$Q152:$AD152,0,BP$4))-1),0)))</f>
        <v>0</v>
      </c>
      <c r="BS149" s="26">
        <f t="array" aca="1" ref="BS149" ca="1">SUM(IF(RIGHT(OFFSET('Vacation Tracker'!$Q152:$AD152,0,BP$4))=BS$8,IFERROR(--LEFT(OFFSET('Vacation Tracker'!$Q152:$AD152,0,BP$4),LEN(OFFSET('Vacation Tracker'!$Q152:$AD152,0,BP$4))-1),0)))</f>
        <v>0</v>
      </c>
      <c r="BT149" s="23">
        <f ca="1">SUM(OFFSET('Vacation Tracker'!$Q152:$AD152,0,BT$4))</f>
        <v>0</v>
      </c>
      <c r="BU149" s="26">
        <f t="shared" ref="BU149" ca="1" si="7375">BT149-BV149</f>
        <v>0</v>
      </c>
      <c r="BV149" s="26">
        <f t="array" aca="1" ref="BV149" ca="1">SUM(IF(RIGHT(OFFSET('Vacation Tracker'!$Q152:$AD152,0,BT$4))&lt;&gt;"O",IFERROR(--LEFT(OFFSET('Vacation Tracker'!$Q152:$AD152,0,BT$4),LEN(OFFSET('Vacation Tracker'!$Q152:$AD152,0,BT$4))-1),0)))</f>
        <v>0</v>
      </c>
      <c r="BW149" s="26">
        <f t="array" aca="1" ref="BW149" ca="1">SUM(IF(RIGHT(OFFSET('Vacation Tracker'!$Q152:$AD152,0,BT$4))=BW$8,IFERROR(--LEFT(OFFSET('Vacation Tracker'!$Q152:$AD152,0,BT$4),LEN(OFFSET('Vacation Tracker'!$Q152:$AD152,0,BT$4))-1),0)))</f>
        <v>0</v>
      </c>
      <c r="BX149" s="23">
        <f ca="1">SUM(OFFSET('Vacation Tracker'!$Q152:$AD152,0,BX$4))</f>
        <v>0</v>
      </c>
      <c r="BY149" s="26">
        <f t="shared" ref="BY149" ca="1" si="7376">BX149-BZ149</f>
        <v>0</v>
      </c>
      <c r="BZ149" s="26">
        <f t="array" aca="1" ref="BZ149" ca="1">SUM(IF(RIGHT(OFFSET('Vacation Tracker'!$Q152:$AD152,0,BX$4))&lt;&gt;"O",IFERROR(--LEFT(OFFSET('Vacation Tracker'!$Q152:$AD152,0,BX$4),LEN(OFFSET('Vacation Tracker'!$Q152:$AD152,0,BX$4))-1),0)))</f>
        <v>0</v>
      </c>
      <c r="CA149" s="26">
        <f t="array" aca="1" ref="CA149" ca="1">SUM(IF(RIGHT(OFFSET('Vacation Tracker'!$Q152:$AD152,0,BX$4))=CA$8,IFERROR(--LEFT(OFFSET('Vacation Tracker'!$Q152:$AD152,0,BX$4),LEN(OFFSET('Vacation Tracker'!$Q152:$AD152,0,BX$4))-1),0)))</f>
        <v>0</v>
      </c>
      <c r="CB149" s="23">
        <f ca="1">SUM(OFFSET('Vacation Tracker'!$Q152:$AD152,0,CB$4))</f>
        <v>0</v>
      </c>
      <c r="CC149" s="26">
        <f t="shared" ref="CC149" ca="1" si="7377">CB149-CD149</f>
        <v>0</v>
      </c>
      <c r="CD149" s="26">
        <f t="array" aca="1" ref="CD149" ca="1">SUM(IF(RIGHT(OFFSET('Vacation Tracker'!$Q152:$AD152,0,CB$4))&lt;&gt;"O",IFERROR(--LEFT(OFFSET('Vacation Tracker'!$Q152:$AD152,0,CB$4),LEN(OFFSET('Vacation Tracker'!$Q152:$AD152,0,CB$4))-1),0)))</f>
        <v>0</v>
      </c>
      <c r="CE149" s="26">
        <f t="array" aca="1" ref="CE149" ca="1">SUM(IF(RIGHT(OFFSET('Vacation Tracker'!$Q152:$AD152,0,CB$4))=CE$8,IFERROR(--LEFT(OFFSET('Vacation Tracker'!$Q152:$AD152,0,CB$4),LEN(OFFSET('Vacation Tracker'!$Q152:$AD152,0,CB$4))-1),0)))</f>
        <v>0</v>
      </c>
      <c r="CF149" s="23">
        <f ca="1">SUM(OFFSET('Vacation Tracker'!$Q152:$AD152,0,CF$4))</f>
        <v>0</v>
      </c>
      <c r="CG149" s="26">
        <f t="shared" ref="CG149" ca="1" si="7378">CF149-CH149</f>
        <v>0</v>
      </c>
      <c r="CH149" s="26">
        <f t="array" aca="1" ref="CH149" ca="1">SUM(IF(RIGHT(OFFSET('Vacation Tracker'!$Q152:$AD152,0,CF$4))&lt;&gt;"O",IFERROR(--LEFT(OFFSET('Vacation Tracker'!$Q152:$AD152,0,CF$4),LEN(OFFSET('Vacation Tracker'!$Q152:$AD152,0,CF$4))-1),0)))</f>
        <v>0</v>
      </c>
      <c r="CI149" s="26">
        <f t="array" aca="1" ref="CI149" ca="1">SUM(IF(RIGHT(OFFSET('Vacation Tracker'!$Q152:$AD152,0,CF$4))=CI$8,IFERROR(--LEFT(OFFSET('Vacation Tracker'!$Q152:$AD152,0,CF$4),LEN(OFFSET('Vacation Tracker'!$Q152:$AD152,0,CF$4))-1),0)))</f>
        <v>0</v>
      </c>
      <c r="CJ149" s="23">
        <f ca="1">SUM(OFFSET('Vacation Tracker'!$Q152:$AD152,0,CJ$4))</f>
        <v>0</v>
      </c>
      <c r="CK149" s="26">
        <f t="shared" ref="CK149" ca="1" si="7379">CJ149-CL149</f>
        <v>0</v>
      </c>
      <c r="CL149" s="26">
        <f t="array" aca="1" ref="CL149" ca="1">SUM(IF(RIGHT(OFFSET('Vacation Tracker'!$Q152:$AD152,0,CJ$4))&lt;&gt;"O",IFERROR(--LEFT(OFFSET('Vacation Tracker'!$Q152:$AD152,0,CJ$4),LEN(OFFSET('Vacation Tracker'!$Q152:$AD152,0,CJ$4))-1),0)))</f>
        <v>0</v>
      </c>
      <c r="CM149" s="26">
        <f t="array" aca="1" ref="CM149" ca="1">SUM(IF(RIGHT(OFFSET('Vacation Tracker'!$Q152:$AD152,0,CJ$4))=CM$8,IFERROR(--LEFT(OFFSET('Vacation Tracker'!$Q152:$AD152,0,CJ$4),LEN(OFFSET('Vacation Tracker'!$Q152:$AD152,0,CJ$4))-1),0)))</f>
        <v>0</v>
      </c>
      <c r="CN149" s="23">
        <f ca="1">SUM(OFFSET('Vacation Tracker'!$Q152:$AD152,0,CN$4))</f>
        <v>0</v>
      </c>
      <c r="CO149" s="26">
        <f t="shared" ref="CO149" ca="1" si="7380">CN149-CP149</f>
        <v>0</v>
      </c>
      <c r="CP149" s="26">
        <f t="array" aca="1" ref="CP149" ca="1">SUM(IF(RIGHT(OFFSET('Vacation Tracker'!$Q152:$AD152,0,CN$4))&lt;&gt;"O",IFERROR(--LEFT(OFFSET('Vacation Tracker'!$Q152:$AD152,0,CN$4),LEN(OFFSET('Vacation Tracker'!$Q152:$AD152,0,CN$4))-1),0)))</f>
        <v>0</v>
      </c>
      <c r="CQ149" s="26">
        <f t="array" aca="1" ref="CQ149" ca="1">SUM(IF(RIGHT(OFFSET('Vacation Tracker'!$Q152:$AD152,0,CN$4))=CQ$8,IFERROR(--LEFT(OFFSET('Vacation Tracker'!$Q152:$AD152,0,CN$4),LEN(OFFSET('Vacation Tracker'!$Q152:$AD152,0,CN$4))-1),0)))</f>
        <v>0</v>
      </c>
      <c r="CR149" s="23">
        <f ca="1">SUM(OFFSET('Vacation Tracker'!$Q152:$AD152,0,CR$4))</f>
        <v>0</v>
      </c>
      <c r="CS149" s="26">
        <f t="shared" ref="CS149" ca="1" si="7381">CR149-CT149</f>
        <v>0</v>
      </c>
      <c r="CT149" s="26">
        <f t="array" aca="1" ref="CT149" ca="1">SUM(IF(RIGHT(OFFSET('Vacation Tracker'!$Q152:$AD152,0,CR$4))&lt;&gt;"O",IFERROR(--LEFT(OFFSET('Vacation Tracker'!$Q152:$AD152,0,CR$4),LEN(OFFSET('Vacation Tracker'!$Q152:$AD152,0,CR$4))-1),0)))</f>
        <v>0</v>
      </c>
      <c r="CU149" s="26">
        <f t="array" aca="1" ref="CU149" ca="1">SUM(IF(RIGHT(OFFSET('Vacation Tracker'!$Q152:$AD152,0,CR$4))=CU$8,IFERROR(--LEFT(OFFSET('Vacation Tracker'!$Q152:$AD152,0,CR$4),LEN(OFFSET('Vacation Tracker'!$Q152:$AD152,0,CR$4))-1),0)))</f>
        <v>0</v>
      </c>
      <c r="CV149" s="23">
        <f ca="1">SUM(OFFSET('Vacation Tracker'!$Q152:$AD152,0,CV$4))</f>
        <v>0</v>
      </c>
      <c r="CW149" s="26">
        <f t="shared" ref="CW149" ca="1" si="7382">CV149-CX149</f>
        <v>0</v>
      </c>
      <c r="CX149" s="26">
        <f t="array" aca="1" ref="CX149" ca="1">SUM(IF(RIGHT(OFFSET('Vacation Tracker'!$Q152:$AD152,0,CV$4))&lt;&gt;"O",IFERROR(--LEFT(OFFSET('Vacation Tracker'!$Q152:$AD152,0,CV$4),LEN(OFFSET('Vacation Tracker'!$Q152:$AD152,0,CV$4))-1),0)))</f>
        <v>0</v>
      </c>
      <c r="CY149" s="26">
        <f t="array" aca="1" ref="CY149" ca="1">SUM(IF(RIGHT(OFFSET('Vacation Tracker'!$Q152:$AD152,0,CV$4))=CY$8,IFERROR(--LEFT(OFFSET('Vacation Tracker'!$Q152:$AD152,0,CV$4),LEN(OFFSET('Vacation Tracker'!$Q152:$AD152,0,CV$4))-1),0)))</f>
        <v>0</v>
      </c>
      <c r="CZ149" s="23">
        <f ca="1">SUM(OFFSET('Vacation Tracker'!$Q152:$AD152,0,CZ$4))</f>
        <v>0</v>
      </c>
      <c r="DA149" s="26">
        <f t="shared" ref="DA149" ca="1" si="7383">CZ149-DB149</f>
        <v>0</v>
      </c>
      <c r="DB149" s="26">
        <f t="array" aca="1" ref="DB149" ca="1">SUM(IF(RIGHT(OFFSET('Vacation Tracker'!$Q152:$AD152,0,CZ$4))&lt;&gt;"O",IFERROR(--LEFT(OFFSET('Vacation Tracker'!$Q152:$AD152,0,CZ$4),LEN(OFFSET('Vacation Tracker'!$Q152:$AD152,0,CZ$4))-1),0)))</f>
        <v>0</v>
      </c>
      <c r="DC149" s="26">
        <f t="array" aca="1" ref="DC149" ca="1">SUM(IF(RIGHT(OFFSET('Vacation Tracker'!$Q152:$AD152,0,CZ$4))=DC$8,IFERROR(--LEFT(OFFSET('Vacation Tracker'!$Q152:$AD152,0,CZ$4),LEN(OFFSET('Vacation Tracker'!$Q152:$AD152,0,CZ$4))-1),0)))</f>
        <v>0</v>
      </c>
      <c r="DD149" s="23">
        <f ca="1">SUM(OFFSET('Vacation Tracker'!$Q152:$AD152,0,DD$4))</f>
        <v>0</v>
      </c>
      <c r="DE149" s="26">
        <f t="shared" ref="DE149" ca="1" si="7384">DD149-DF149</f>
        <v>0</v>
      </c>
      <c r="DF149" s="26">
        <f t="array" aca="1" ref="DF149" ca="1">SUM(IF(RIGHT(OFFSET('Vacation Tracker'!$Q152:$AD152,0,DD$4))&lt;&gt;"O",IFERROR(--LEFT(OFFSET('Vacation Tracker'!$Q152:$AD152,0,DD$4),LEN(OFFSET('Vacation Tracker'!$Q152:$AD152,0,DD$4))-1),0)))</f>
        <v>0</v>
      </c>
      <c r="DG149" s="26">
        <f t="array" aca="1" ref="DG149" ca="1">SUM(IF(RIGHT(OFFSET('Vacation Tracker'!$Q152:$AD152,0,DD$4))=DG$8,IFERROR(--LEFT(OFFSET('Vacation Tracker'!$Q152:$AD152,0,DD$4),LEN(OFFSET('Vacation Tracker'!$Q152:$AD152,0,DD$4))-1),0)))</f>
        <v>0</v>
      </c>
      <c r="DH149" s="23">
        <f ca="1">SUM(OFFSET('Vacation Tracker'!$Q152:$AD152,0,DH$4))</f>
        <v>0</v>
      </c>
      <c r="DI149" s="26">
        <f t="shared" ref="DI149" ca="1" si="7385">DH149-DJ149</f>
        <v>0</v>
      </c>
      <c r="DJ149" s="26">
        <f t="array" aca="1" ref="DJ149" ca="1">SUM(IF(RIGHT(OFFSET('Vacation Tracker'!$Q152:$AD152,0,DH$4))&lt;&gt;"O",IFERROR(--LEFT(OFFSET('Vacation Tracker'!$Q152:$AD152,0,DH$4),LEN(OFFSET('Vacation Tracker'!$Q152:$AD152,0,DH$4))-1),0)))</f>
        <v>0</v>
      </c>
      <c r="DK149" s="26">
        <f t="array" aca="1" ref="DK149" ca="1">SUM(IF(RIGHT(OFFSET('Vacation Tracker'!$Q152:$AD152,0,DH$4))=DK$8,IFERROR(--LEFT(OFFSET('Vacation Tracker'!$Q152:$AD152,0,DH$4),LEN(OFFSET('Vacation Tracker'!$Q152:$AD152,0,DH$4))-1),0)))</f>
        <v>0</v>
      </c>
      <c r="DL149" s="23">
        <f ca="1">SUM(OFFSET('Vacation Tracker'!$Q152:$AD152,0,DL$4))</f>
        <v>0</v>
      </c>
      <c r="DM149" s="26">
        <f t="shared" ref="DM149" ca="1" si="7386">DL149-DN149</f>
        <v>0</v>
      </c>
      <c r="DN149" s="26">
        <f t="array" aca="1" ref="DN149" ca="1">SUM(IF(RIGHT(OFFSET('Vacation Tracker'!$Q152:$AD152,0,DL$4))&lt;&gt;"O",IFERROR(--LEFT(OFFSET('Vacation Tracker'!$Q152:$AD152,0,DL$4),LEN(OFFSET('Vacation Tracker'!$Q152:$AD152,0,DL$4))-1),0)))</f>
        <v>0</v>
      </c>
      <c r="DO149" s="26">
        <f t="array" aca="1" ref="DO149" ca="1">SUM(IF(RIGHT(OFFSET('Vacation Tracker'!$Q152:$AD152,0,DL$4))=DO$8,IFERROR(--LEFT(OFFSET('Vacation Tracker'!$Q152:$AD152,0,DL$4),LEN(OFFSET('Vacation Tracker'!$Q152:$AD152,0,DL$4))-1),0)))</f>
        <v>0</v>
      </c>
      <c r="DP149" s="23">
        <f ca="1">SUM(OFFSET('Vacation Tracker'!$Q152:$AD152,0,DP$4))</f>
        <v>0</v>
      </c>
      <c r="DQ149" s="26">
        <f t="shared" ref="DQ149" ca="1" si="7387">DP149-DR149</f>
        <v>0</v>
      </c>
      <c r="DR149" s="26">
        <f t="array" aca="1" ref="DR149" ca="1">SUM(IF(RIGHT(OFFSET('Vacation Tracker'!$Q152:$AD152,0,DP$4))&lt;&gt;"O",IFERROR(--LEFT(OFFSET('Vacation Tracker'!$Q152:$AD152,0,DP$4),LEN(OFFSET('Vacation Tracker'!$Q152:$AD152,0,DP$4))-1),0)))</f>
        <v>0</v>
      </c>
      <c r="DS149" s="26">
        <f t="array" aca="1" ref="DS149" ca="1">SUM(IF(RIGHT(OFFSET('Vacation Tracker'!$Q152:$AD152,0,DP$4))=DS$8,IFERROR(--LEFT(OFFSET('Vacation Tracker'!$Q152:$AD152,0,DP$4),LEN(OFFSET('Vacation Tracker'!$Q152:$AD152,0,DP$4))-1),0)))</f>
        <v>0</v>
      </c>
      <c r="DT149" s="23">
        <f ca="1">SUM(OFFSET('Vacation Tracker'!$Q152:$AD152,0,DT$4))</f>
        <v>0</v>
      </c>
      <c r="DU149" s="26">
        <f t="shared" ref="DU149" ca="1" si="7388">DT149-DV149</f>
        <v>0</v>
      </c>
      <c r="DV149" s="26">
        <f t="array" aca="1" ref="DV149" ca="1">SUM(IF(RIGHT(OFFSET('Vacation Tracker'!$Q152:$AD152,0,DT$4))&lt;&gt;"O",IFERROR(--LEFT(OFFSET('Vacation Tracker'!$Q152:$AD152,0,DT$4),LEN(OFFSET('Vacation Tracker'!$Q152:$AD152,0,DT$4))-1),0)))</f>
        <v>0</v>
      </c>
      <c r="DW149" s="26">
        <f t="array" aca="1" ref="DW149" ca="1">SUM(IF(RIGHT(OFFSET('Vacation Tracker'!$Q152:$AD152,0,DT$4))=DW$8,IFERROR(--LEFT(OFFSET('Vacation Tracker'!$Q152:$AD152,0,DT$4),LEN(OFFSET('Vacation Tracker'!$Q152:$AD152,0,DT$4))-1),0)))</f>
        <v>0</v>
      </c>
      <c r="DX149" s="23">
        <f ca="1">SUM(OFFSET('Vacation Tracker'!$Q152:$AD152,0,DX$4))</f>
        <v>0</v>
      </c>
      <c r="DY149" s="26">
        <f t="shared" ref="DY149" ca="1" si="7389">DX149-DZ149</f>
        <v>0</v>
      </c>
      <c r="DZ149" s="26">
        <f t="array" aca="1" ref="DZ149" ca="1">SUM(IF(RIGHT(OFFSET('Vacation Tracker'!$Q152:$AD152,0,DX$4))&lt;&gt;"O",IFERROR(--LEFT(OFFSET('Vacation Tracker'!$Q152:$AD152,0,DX$4),LEN(OFFSET('Vacation Tracker'!$Q152:$AD152,0,DX$4))-1),0)))</f>
        <v>0</v>
      </c>
      <c r="EA149" s="26">
        <f t="array" aca="1" ref="EA149" ca="1">SUM(IF(RIGHT(OFFSET('Vacation Tracker'!$Q152:$AD152,0,DX$4))=EA$8,IFERROR(--LEFT(OFFSET('Vacation Tracker'!$Q152:$AD152,0,DX$4),LEN(OFFSET('Vacation Tracker'!$Q152:$AD152,0,DX$4))-1),0)))</f>
        <v>0</v>
      </c>
      <c r="EB149" s="23">
        <f ca="1">SUM(OFFSET('Vacation Tracker'!$Q152:$AD152,0,EB$4))</f>
        <v>0</v>
      </c>
      <c r="EC149" s="26">
        <f t="shared" ref="EC149" ca="1" si="7390">EB149-ED149</f>
        <v>0</v>
      </c>
      <c r="ED149" s="26">
        <f t="array" aca="1" ref="ED149" ca="1">SUM(IF(RIGHT(OFFSET('Vacation Tracker'!$Q152:$AD152,0,EB$4))&lt;&gt;"O",IFERROR(--LEFT(OFFSET('Vacation Tracker'!$Q152:$AD152,0,EB$4),LEN(OFFSET('Vacation Tracker'!$Q152:$AD152,0,EB$4))-1),0)))</f>
        <v>0</v>
      </c>
      <c r="EE149" s="26">
        <f t="array" aca="1" ref="EE149" ca="1">SUM(IF(RIGHT(OFFSET('Vacation Tracker'!$Q152:$AD152,0,EB$4))=EE$8,IFERROR(--LEFT(OFFSET('Vacation Tracker'!$Q152:$AD152,0,EB$4),LEN(OFFSET('Vacation Tracker'!$Q152:$AD152,0,EB$4))-1),0)))</f>
        <v>0</v>
      </c>
      <c r="EF149" s="23">
        <f ca="1">SUM(OFFSET('Vacation Tracker'!$Q152:$AD152,0,EF$4))</f>
        <v>0</v>
      </c>
      <c r="EG149" s="26">
        <f t="shared" ref="EG149" ca="1" si="7391">EF149-EH149</f>
        <v>0</v>
      </c>
      <c r="EH149" s="26">
        <f t="array" aca="1" ref="EH149" ca="1">SUM(IF(RIGHT(OFFSET('Vacation Tracker'!$Q152:$AD152,0,EF$4))&lt;&gt;"O",IFERROR(--LEFT(OFFSET('Vacation Tracker'!$Q152:$AD152,0,EF$4),LEN(OFFSET('Vacation Tracker'!$Q152:$AD152,0,EF$4))-1),0)))</f>
        <v>0</v>
      </c>
      <c r="EI149" s="26">
        <f t="array" aca="1" ref="EI149" ca="1">SUM(IF(RIGHT(OFFSET('Vacation Tracker'!$Q152:$AD152,0,EF$4))=EI$8,IFERROR(--LEFT(OFFSET('Vacation Tracker'!$Q152:$AD152,0,EF$4),LEN(OFFSET('Vacation Tracker'!$Q152:$AD152,0,EF$4))-1),0)))</f>
        <v>0</v>
      </c>
      <c r="EJ149" s="23">
        <f ca="1">SUM(OFFSET('Vacation Tracker'!$Q152:$AD152,0,EJ$4))</f>
        <v>0</v>
      </c>
      <c r="EK149" s="26">
        <f t="shared" ref="EK149" ca="1" si="7392">EJ149-EL149</f>
        <v>0</v>
      </c>
      <c r="EL149" s="26">
        <f t="array" aca="1" ref="EL149" ca="1">SUM(IF(RIGHT(OFFSET('Vacation Tracker'!$Q152:$AD152,0,EJ$4))&lt;&gt;"O",IFERROR(--LEFT(OFFSET('Vacation Tracker'!$Q152:$AD152,0,EJ$4),LEN(OFFSET('Vacation Tracker'!$Q152:$AD152,0,EJ$4))-1),0)))</f>
        <v>0</v>
      </c>
      <c r="EM149" s="26">
        <f t="array" aca="1" ref="EM149" ca="1">SUM(IF(RIGHT(OFFSET('Vacation Tracker'!$Q152:$AD152,0,EJ$4))=EM$8,IFERROR(--LEFT(OFFSET('Vacation Tracker'!$Q152:$AD152,0,EJ$4),LEN(OFFSET('Vacation Tracker'!$Q152:$AD152,0,EJ$4))-1),0)))</f>
        <v>0</v>
      </c>
      <c r="EN149" s="23">
        <f ca="1">SUM(OFFSET('Vacation Tracker'!$Q152:$AD152,0,EN$4))</f>
        <v>0</v>
      </c>
      <c r="EO149" s="26">
        <f t="shared" ref="EO149" ca="1" si="7393">EN149-EP149</f>
        <v>0</v>
      </c>
      <c r="EP149" s="26">
        <f t="array" aca="1" ref="EP149" ca="1">SUM(IF(RIGHT(OFFSET('Vacation Tracker'!$Q152:$AD152,0,EN$4))&lt;&gt;"O",IFERROR(--LEFT(OFFSET('Vacation Tracker'!$Q152:$AD152,0,EN$4),LEN(OFFSET('Vacation Tracker'!$Q152:$AD152,0,EN$4))-1),0)))</f>
        <v>0</v>
      </c>
      <c r="EQ149" s="26">
        <f t="array" aca="1" ref="EQ149" ca="1">SUM(IF(RIGHT(OFFSET('Vacation Tracker'!$Q152:$AD152,0,EN$4))=EQ$8,IFERROR(--LEFT(OFFSET('Vacation Tracker'!$Q152:$AD152,0,EN$4),LEN(OFFSET('Vacation Tracker'!$Q152:$AD152,0,EN$4))-1),0)))</f>
        <v>0</v>
      </c>
      <c r="ER149" s="23">
        <f ca="1">SUM(OFFSET('Vacation Tracker'!$Q152:$AD152,0,ER$4))</f>
        <v>0</v>
      </c>
      <c r="ES149" s="26">
        <f t="shared" ref="ES149" ca="1" si="7394">ER149-ET149</f>
        <v>0</v>
      </c>
      <c r="ET149" s="26">
        <f t="array" aca="1" ref="ET149" ca="1">SUM(IF(RIGHT(OFFSET('Vacation Tracker'!$Q152:$AD152,0,ER$4))&lt;&gt;"O",IFERROR(--LEFT(OFFSET('Vacation Tracker'!$Q152:$AD152,0,ER$4),LEN(OFFSET('Vacation Tracker'!$Q152:$AD152,0,ER$4))-1),0)))</f>
        <v>0</v>
      </c>
      <c r="EU149" s="26">
        <f t="array" aca="1" ref="EU149" ca="1">SUM(IF(RIGHT(OFFSET('Vacation Tracker'!$Q152:$AD152,0,ER$4))=EU$8,IFERROR(--LEFT(OFFSET('Vacation Tracker'!$Q152:$AD152,0,ER$4),LEN(OFFSET('Vacation Tracker'!$Q152:$AD152,0,ER$4))-1),0)))</f>
        <v>0</v>
      </c>
      <c r="EV149" s="23">
        <f ca="1">SUM(OFFSET('Vacation Tracker'!$Q152:$AD152,0,EV$4))</f>
        <v>0</v>
      </c>
      <c r="EW149" s="26">
        <f t="shared" ref="EW149" ca="1" si="7395">EV149-EX149</f>
        <v>0</v>
      </c>
      <c r="EX149" s="26">
        <f t="array" aca="1" ref="EX149" ca="1">SUM(IF(RIGHT(OFFSET('Vacation Tracker'!$Q152:$AD152,0,EV$4))&lt;&gt;"O",IFERROR(--LEFT(OFFSET('Vacation Tracker'!$Q152:$AD152,0,EV$4),LEN(OFFSET('Vacation Tracker'!$Q152:$AD152,0,EV$4))-1),0)))</f>
        <v>0</v>
      </c>
      <c r="EY149" s="26">
        <f t="array" aca="1" ref="EY149" ca="1">SUM(IF(RIGHT(OFFSET('Vacation Tracker'!$Q152:$AD152,0,EV$4))=EY$8,IFERROR(--LEFT(OFFSET('Vacation Tracker'!$Q152:$AD152,0,EV$4),LEN(OFFSET('Vacation Tracker'!$Q152:$AD152,0,EV$4))-1),0)))</f>
        <v>0</v>
      </c>
      <c r="EZ149" s="23">
        <f ca="1">SUM(OFFSET('Vacation Tracker'!$Q152:$AD152,0,EZ$4))</f>
        <v>0</v>
      </c>
      <c r="FA149" s="26">
        <f t="shared" ref="FA149" ca="1" si="7396">EZ149-FB149</f>
        <v>0</v>
      </c>
      <c r="FB149" s="26">
        <f t="array" aca="1" ref="FB149" ca="1">SUM(IF(RIGHT(OFFSET('Vacation Tracker'!$Q152:$AD152,0,EZ$4))&lt;&gt;"O",IFERROR(--LEFT(OFFSET('Vacation Tracker'!$Q152:$AD152,0,EZ$4),LEN(OFFSET('Vacation Tracker'!$Q152:$AD152,0,EZ$4))-1),0)))</f>
        <v>0</v>
      </c>
      <c r="FC149" s="26">
        <f t="array" aca="1" ref="FC149" ca="1">SUM(IF(RIGHT(OFFSET('Vacation Tracker'!$Q152:$AD152,0,EZ$4))=FC$8,IFERROR(--LEFT(OFFSET('Vacation Tracker'!$Q152:$AD152,0,EZ$4),LEN(OFFSET('Vacation Tracker'!$Q152:$AD152,0,EZ$4))-1),0)))</f>
        <v>0</v>
      </c>
      <c r="FD149" s="23">
        <f ca="1">SUM(OFFSET('Vacation Tracker'!$Q152:$AD152,0,FD$4))</f>
        <v>0</v>
      </c>
      <c r="FE149" s="26">
        <f t="shared" ref="FE149" ca="1" si="7397">FD149-FF149</f>
        <v>0</v>
      </c>
      <c r="FF149" s="26">
        <f t="array" aca="1" ref="FF149" ca="1">SUM(IF(RIGHT(OFFSET('Vacation Tracker'!$Q152:$AD152,0,FD$4))&lt;&gt;"O",IFERROR(--LEFT(OFFSET('Vacation Tracker'!$Q152:$AD152,0,FD$4),LEN(OFFSET('Vacation Tracker'!$Q152:$AD152,0,FD$4))-1),0)))</f>
        <v>0</v>
      </c>
      <c r="FG149" s="26">
        <f t="array" aca="1" ref="FG149" ca="1">SUM(IF(RIGHT(OFFSET('Vacation Tracker'!$Q152:$AD152,0,FD$4))=FG$8,IFERROR(--LEFT(OFFSET('Vacation Tracker'!$Q152:$AD152,0,FD$4),LEN(OFFSET('Vacation Tracker'!$Q152:$AD152,0,FD$4))-1),0)))</f>
        <v>0</v>
      </c>
      <c r="FH149" s="23">
        <f ca="1">SUM(OFFSET('Vacation Tracker'!$Q152:$AD152,0,FH$4))</f>
        <v>0</v>
      </c>
      <c r="FI149" s="26">
        <f t="shared" ref="FI149" ca="1" si="7398">FH149-FJ149</f>
        <v>0</v>
      </c>
      <c r="FJ149" s="26">
        <f t="array" aca="1" ref="FJ149" ca="1">SUM(IF(RIGHT(OFFSET('Vacation Tracker'!$Q152:$AD152,0,FH$4))&lt;&gt;"O",IFERROR(--LEFT(OFFSET('Vacation Tracker'!$Q152:$AD152,0,FH$4),LEN(OFFSET('Vacation Tracker'!$Q152:$AD152,0,FH$4))-1),0)))</f>
        <v>0</v>
      </c>
      <c r="FK149" s="26">
        <f t="array" aca="1" ref="FK149" ca="1">SUM(IF(RIGHT(OFFSET('Vacation Tracker'!$Q152:$AD152,0,FH$4))=FK$8,IFERROR(--LEFT(OFFSET('Vacation Tracker'!$Q152:$AD152,0,FH$4),LEN(OFFSET('Vacation Tracker'!$Q152:$AD152,0,FH$4))-1),0)))</f>
        <v>0</v>
      </c>
      <c r="FL149" s="23">
        <f ca="1">SUM(OFFSET('Vacation Tracker'!$Q152:$AD152,0,FL$4))</f>
        <v>0</v>
      </c>
      <c r="FM149" s="26">
        <f t="shared" ref="FM149" ca="1" si="7399">FL149-FN149</f>
        <v>0</v>
      </c>
      <c r="FN149" s="26">
        <f t="array" aca="1" ref="FN149" ca="1">SUM(IF(RIGHT(OFFSET('Vacation Tracker'!$Q152:$AD152,0,FL$4))&lt;&gt;"O",IFERROR(--LEFT(OFFSET('Vacation Tracker'!$Q152:$AD152,0,FL$4),LEN(OFFSET('Vacation Tracker'!$Q152:$AD152,0,FL$4))-1),0)))</f>
        <v>0</v>
      </c>
      <c r="FO149" s="26">
        <f t="array" aca="1" ref="FO149" ca="1">SUM(IF(RIGHT(OFFSET('Vacation Tracker'!$Q152:$AD152,0,FL$4))=FO$8,IFERROR(--LEFT(OFFSET('Vacation Tracker'!$Q152:$AD152,0,FL$4),LEN(OFFSET('Vacation Tracker'!$Q152:$AD152,0,FL$4))-1),0)))</f>
        <v>0</v>
      </c>
      <c r="FP149" s="23">
        <f ca="1">SUM(OFFSET('Vacation Tracker'!$Q152:$AD152,0,FP$4))</f>
        <v>0</v>
      </c>
      <c r="FQ149" s="26">
        <f t="shared" ref="FQ149" ca="1" si="7400">FP149-FR149</f>
        <v>0</v>
      </c>
      <c r="FR149" s="26">
        <f t="array" aca="1" ref="FR149" ca="1">SUM(IF(RIGHT(OFFSET('Vacation Tracker'!$Q152:$AD152,0,FP$4))&lt;&gt;"O",IFERROR(--LEFT(OFFSET('Vacation Tracker'!$Q152:$AD152,0,FP$4),LEN(OFFSET('Vacation Tracker'!$Q152:$AD152,0,FP$4))-1),0)))</f>
        <v>0</v>
      </c>
      <c r="FS149" s="26">
        <f t="array" aca="1" ref="FS149" ca="1">SUM(IF(RIGHT(OFFSET('Vacation Tracker'!$Q152:$AD152,0,FP$4))=FS$8,IFERROR(--LEFT(OFFSET('Vacation Tracker'!$Q152:$AD152,0,FP$4),LEN(OFFSET('Vacation Tracker'!$Q152:$AD152,0,FP$4))-1),0)))</f>
        <v>0</v>
      </c>
      <c r="FT149" s="23">
        <f ca="1">SUM(OFFSET('Vacation Tracker'!$Q152:$AD152,0,FT$4))</f>
        <v>0</v>
      </c>
      <c r="FU149" s="26">
        <f t="shared" ref="FU149" ca="1" si="7401">FT149-FV149</f>
        <v>0</v>
      </c>
      <c r="FV149" s="26">
        <f t="array" aca="1" ref="FV149" ca="1">SUM(IF(RIGHT(OFFSET('Vacation Tracker'!$Q152:$AD152,0,FT$4))&lt;&gt;"O",IFERROR(--LEFT(OFFSET('Vacation Tracker'!$Q152:$AD152,0,FT$4),LEN(OFFSET('Vacation Tracker'!$Q152:$AD152,0,FT$4))-1),0)))</f>
        <v>0</v>
      </c>
      <c r="FW149" s="26">
        <f t="array" aca="1" ref="FW149" ca="1">SUM(IF(RIGHT(OFFSET('Vacation Tracker'!$Q152:$AD152,0,FT$4))=FW$8,IFERROR(--LEFT(OFFSET('Vacation Tracker'!$Q152:$AD152,0,FT$4),LEN(OFFSET('Vacation Tracker'!$Q152:$AD152,0,FT$4))-1),0)))</f>
        <v>0</v>
      </c>
      <c r="FX149" s="23">
        <f ca="1">SUM(OFFSET('Vacation Tracker'!$Q152:$AD152,0,FX$4))</f>
        <v>0</v>
      </c>
      <c r="FY149" s="26">
        <f t="shared" ref="FY149" ca="1" si="7402">FX149-FZ149</f>
        <v>0</v>
      </c>
      <c r="FZ149" s="26">
        <f t="array" aca="1" ref="FZ149" ca="1">SUM(IF(RIGHT(OFFSET('Vacation Tracker'!$Q152:$AD152,0,FX$4))&lt;&gt;"O",IFERROR(--LEFT(OFFSET('Vacation Tracker'!$Q152:$AD152,0,FX$4),LEN(OFFSET('Vacation Tracker'!$Q152:$AD152,0,FX$4))-1),0)))</f>
        <v>0</v>
      </c>
      <c r="GA149" s="26">
        <f t="array" aca="1" ref="GA149" ca="1">SUM(IF(RIGHT(OFFSET('Vacation Tracker'!$Q152:$AD152,0,FX$4))=GA$8,IFERROR(--LEFT(OFFSET('Vacation Tracker'!$Q152:$AD152,0,FX$4),LEN(OFFSET('Vacation Tracker'!$Q152:$AD152,0,FX$4))-1),0)))</f>
        <v>0</v>
      </c>
      <c r="GB149" s="23">
        <f ca="1">SUM(OFFSET('Vacation Tracker'!$Q152:$AD152,0,GB$4))</f>
        <v>0</v>
      </c>
      <c r="GC149" s="26">
        <f t="shared" ref="GC149" ca="1" si="7403">GB149-GD149</f>
        <v>0</v>
      </c>
      <c r="GD149" s="26">
        <f t="array" aca="1" ref="GD149" ca="1">SUM(IF(RIGHT(OFFSET('Vacation Tracker'!$Q152:$AD152,0,GB$4))&lt;&gt;"O",IFERROR(--LEFT(OFFSET('Vacation Tracker'!$Q152:$AD152,0,GB$4),LEN(OFFSET('Vacation Tracker'!$Q152:$AD152,0,GB$4))-1),0)))</f>
        <v>0</v>
      </c>
      <c r="GE149" s="26">
        <f t="array" aca="1" ref="GE149" ca="1">SUM(IF(RIGHT(OFFSET('Vacation Tracker'!$Q152:$AD152,0,GB$4))=GE$8,IFERROR(--LEFT(OFFSET('Vacation Tracker'!$Q152:$AD152,0,GB$4),LEN(OFFSET('Vacation Tracker'!$Q152:$AD152,0,GB$4))-1),0)))</f>
        <v>0</v>
      </c>
      <c r="GF149" s="23">
        <f ca="1">SUM(OFFSET('Vacation Tracker'!$Q152:$AD152,0,GF$4))</f>
        <v>0</v>
      </c>
      <c r="GG149" s="26">
        <f t="shared" ref="GG149" ca="1" si="7404">GF149-GH149</f>
        <v>0</v>
      </c>
      <c r="GH149" s="26">
        <f t="array" aca="1" ref="GH149" ca="1">SUM(IF(RIGHT(OFFSET('Vacation Tracker'!$Q152:$AD152,0,GF$4))&lt;&gt;"O",IFERROR(--LEFT(OFFSET('Vacation Tracker'!$Q152:$AD152,0,GF$4),LEN(OFFSET('Vacation Tracker'!$Q152:$AD152,0,GF$4))-1),0)))</f>
        <v>0</v>
      </c>
      <c r="GI149" s="26">
        <f t="array" aca="1" ref="GI149" ca="1">SUM(IF(RIGHT(OFFSET('Vacation Tracker'!$Q152:$AD152,0,GF$4))=GI$8,IFERROR(--LEFT(OFFSET('Vacation Tracker'!$Q152:$AD152,0,GF$4),LEN(OFFSET('Vacation Tracker'!$Q152:$AD152,0,GF$4))-1),0)))</f>
        <v>0</v>
      </c>
      <c r="GJ149" s="23">
        <f ca="1">SUM(OFFSET('Vacation Tracker'!$Q152:$AD152,0,GJ$4))</f>
        <v>0</v>
      </c>
      <c r="GK149" s="26">
        <f t="shared" ref="GK149" ca="1" si="7405">GJ149-GL149</f>
        <v>0</v>
      </c>
      <c r="GL149" s="26">
        <f t="array" aca="1" ref="GL149" ca="1">SUM(IF(RIGHT(OFFSET('Vacation Tracker'!$Q152:$AD152,0,GJ$4))&lt;&gt;"O",IFERROR(--LEFT(OFFSET('Vacation Tracker'!$Q152:$AD152,0,GJ$4),LEN(OFFSET('Vacation Tracker'!$Q152:$AD152,0,GJ$4))-1),0)))</f>
        <v>0</v>
      </c>
      <c r="GM149" s="26">
        <f t="array" aca="1" ref="GM149" ca="1">SUM(IF(RIGHT(OFFSET('Vacation Tracker'!$Q152:$AD152,0,GJ$4))=GM$8,IFERROR(--LEFT(OFFSET('Vacation Tracker'!$Q152:$AD152,0,GJ$4),LEN(OFFSET('Vacation Tracker'!$Q152:$AD152,0,GJ$4))-1),0)))</f>
        <v>0</v>
      </c>
      <c r="GN149" s="23">
        <f ca="1">SUM(OFFSET('Vacation Tracker'!$Q152:$AD152,0,GN$4))</f>
        <v>0</v>
      </c>
      <c r="GO149" s="26">
        <f t="shared" ref="GO149" ca="1" si="7406">GN149-GP149</f>
        <v>0</v>
      </c>
      <c r="GP149" s="26">
        <f t="array" aca="1" ref="GP149" ca="1">SUM(IF(RIGHT(OFFSET('Vacation Tracker'!$Q152:$AD152,0,GN$4))&lt;&gt;"O",IFERROR(--LEFT(OFFSET('Vacation Tracker'!$Q152:$AD152,0,GN$4),LEN(OFFSET('Vacation Tracker'!$Q152:$AD152,0,GN$4))-1),0)))</f>
        <v>0</v>
      </c>
      <c r="GQ149" s="26">
        <f t="array" aca="1" ref="GQ149" ca="1">SUM(IF(RIGHT(OFFSET('Vacation Tracker'!$Q152:$AD152,0,GN$4))=GQ$8,IFERROR(--LEFT(OFFSET('Vacation Tracker'!$Q152:$AD152,0,GN$4),LEN(OFFSET('Vacation Tracker'!$Q152:$AD152,0,GN$4))-1),0)))</f>
        <v>0</v>
      </c>
      <c r="GR149" s="23">
        <f ca="1">SUM(OFFSET('Vacation Tracker'!$Q152:$AD152,0,GR$4))</f>
        <v>0</v>
      </c>
      <c r="GS149" s="26">
        <f t="shared" ref="GS149" ca="1" si="7407">GR149-GT149</f>
        <v>0</v>
      </c>
      <c r="GT149" s="26">
        <f t="array" aca="1" ref="GT149" ca="1">SUM(IF(RIGHT(OFFSET('Vacation Tracker'!$Q152:$AD152,0,GR$4))&lt;&gt;"O",IFERROR(--LEFT(OFFSET('Vacation Tracker'!$Q152:$AD152,0,GR$4),LEN(OFFSET('Vacation Tracker'!$Q152:$AD152,0,GR$4))-1),0)))</f>
        <v>0</v>
      </c>
      <c r="GU149" s="26">
        <f t="array" aca="1" ref="GU149" ca="1">SUM(IF(RIGHT(OFFSET('Vacation Tracker'!$Q152:$AD152,0,GR$4))=GU$8,IFERROR(--LEFT(OFFSET('Vacation Tracker'!$Q152:$AD152,0,GR$4),LEN(OFFSET('Vacation Tracker'!$Q152:$AD152,0,GR$4))-1),0)))</f>
        <v>0</v>
      </c>
      <c r="GV149" s="23">
        <f ca="1">SUM(OFFSET('Vacation Tracker'!$Q152:$AD152,0,GV$4))</f>
        <v>0</v>
      </c>
      <c r="GW149" s="26">
        <f t="shared" ref="GW149" ca="1" si="7408">GV149-GX149</f>
        <v>0</v>
      </c>
      <c r="GX149" s="26">
        <f t="array" aca="1" ref="GX149" ca="1">SUM(IF(RIGHT(OFFSET('Vacation Tracker'!$Q152:$AD152,0,GV$4))&lt;&gt;"O",IFERROR(--LEFT(OFFSET('Vacation Tracker'!$Q152:$AD152,0,GV$4),LEN(OFFSET('Vacation Tracker'!$Q152:$AD152,0,GV$4))-1),0)))</f>
        <v>0</v>
      </c>
      <c r="GY149" s="26">
        <f t="array" aca="1" ref="GY149" ca="1">SUM(IF(RIGHT(OFFSET('Vacation Tracker'!$Q152:$AD152,0,GV$4))=GY$8,IFERROR(--LEFT(OFFSET('Vacation Tracker'!$Q152:$AD152,0,GV$4),LEN(OFFSET('Vacation Tracker'!$Q152:$AD152,0,GV$4))-1),0)))</f>
        <v>0</v>
      </c>
      <c r="GZ149" s="23">
        <f ca="1">SUM(OFFSET('Vacation Tracker'!$Q152:$AD152,0,GZ$4))</f>
        <v>0</v>
      </c>
      <c r="HA149" s="26">
        <f t="shared" ref="HA149" ca="1" si="7409">GZ149-HB149</f>
        <v>0</v>
      </c>
      <c r="HB149" s="26">
        <f t="array" aca="1" ref="HB149" ca="1">SUM(IF(RIGHT(OFFSET('Vacation Tracker'!$Q152:$AD152,0,GZ$4))&lt;&gt;"O",IFERROR(--LEFT(OFFSET('Vacation Tracker'!$Q152:$AD152,0,GZ$4),LEN(OFFSET('Vacation Tracker'!$Q152:$AD152,0,GZ$4))-1),0)))</f>
        <v>0</v>
      </c>
      <c r="HC149" s="26">
        <f t="array" aca="1" ref="HC149" ca="1">SUM(IF(RIGHT(OFFSET('Vacation Tracker'!$Q152:$AD152,0,GZ$4))=HC$8,IFERROR(--LEFT(OFFSET('Vacation Tracker'!$Q152:$AD152,0,GZ$4),LEN(OFFSET('Vacation Tracker'!$Q152:$AD152,0,GZ$4))-1),0)))</f>
        <v>0</v>
      </c>
      <c r="HD149" s="23">
        <f ca="1">SUM(OFFSET('Vacation Tracker'!$Q152:$AD152,0,HD$4))</f>
        <v>0</v>
      </c>
      <c r="HE149" s="26">
        <f t="shared" ref="HE149" ca="1" si="7410">HD149-HF149</f>
        <v>0</v>
      </c>
      <c r="HF149" s="26">
        <f t="array" aca="1" ref="HF149" ca="1">SUM(IF(RIGHT(OFFSET('Vacation Tracker'!$Q152:$AD152,0,HD$4))&lt;&gt;"O",IFERROR(--LEFT(OFFSET('Vacation Tracker'!$Q152:$AD152,0,HD$4),LEN(OFFSET('Vacation Tracker'!$Q152:$AD152,0,HD$4))-1),0)))</f>
        <v>0</v>
      </c>
      <c r="HG149" s="26">
        <f t="array" aca="1" ref="HG149" ca="1">SUM(IF(RIGHT(OFFSET('Vacation Tracker'!$Q152:$AD152,0,HD$4))=HG$8,IFERROR(--LEFT(OFFSET('Vacation Tracker'!$Q152:$AD152,0,HD$4),LEN(OFFSET('Vacation Tracker'!$Q152:$AD152,0,HD$4))-1),0)))</f>
        <v>0</v>
      </c>
      <c r="HH149" s="23">
        <f ca="1">SUM(OFFSET('Vacation Tracker'!$Q152:$AD152,0,HH$4))</f>
        <v>0</v>
      </c>
      <c r="HI149" s="26">
        <f t="shared" ref="HI149" ca="1" si="7411">HH149-HJ149</f>
        <v>0</v>
      </c>
      <c r="HJ149" s="26">
        <f t="array" aca="1" ref="HJ149" ca="1">SUM(IF(RIGHT(OFFSET('Vacation Tracker'!$Q152:$AD152,0,HH$4))&lt;&gt;"O",IFERROR(--LEFT(OFFSET('Vacation Tracker'!$Q152:$AD152,0,HH$4),LEN(OFFSET('Vacation Tracker'!$Q152:$AD152,0,HH$4))-1),0)))</f>
        <v>0</v>
      </c>
      <c r="HK149" s="26">
        <f t="array" aca="1" ref="HK149" ca="1">SUM(IF(RIGHT(OFFSET('Vacation Tracker'!$Q152:$AD152,0,HH$4))=HK$8,IFERROR(--LEFT(OFFSET('Vacation Tracker'!$Q152:$AD152,0,HH$4),LEN(OFFSET('Vacation Tracker'!$Q152:$AD152,0,HH$4))-1),0)))</f>
        <v>0</v>
      </c>
      <c r="HL149" s="23">
        <f ca="1">SUM(OFFSET('Vacation Tracker'!$Q152:$AD152,0,HL$4))</f>
        <v>0</v>
      </c>
      <c r="HM149" s="26">
        <f t="shared" ref="HM149" ca="1" si="7412">HL149-HN149</f>
        <v>0</v>
      </c>
      <c r="HN149" s="26">
        <f t="array" aca="1" ref="HN149" ca="1">SUM(IF(RIGHT(OFFSET('Vacation Tracker'!$Q152:$AD152,0,HL$4))&lt;&gt;"O",IFERROR(--LEFT(OFFSET('Vacation Tracker'!$Q152:$AD152,0,HL$4),LEN(OFFSET('Vacation Tracker'!$Q152:$AD152,0,HL$4))-1),0)))</f>
        <v>0</v>
      </c>
      <c r="HO149" s="26">
        <f t="array" aca="1" ref="HO149" ca="1">SUM(IF(RIGHT(OFFSET('Vacation Tracker'!$Q152:$AD152,0,HL$4))=HO$8,IFERROR(--LEFT(OFFSET('Vacation Tracker'!$Q152:$AD152,0,HL$4),LEN(OFFSET('Vacation Tracker'!$Q152:$AD152,0,HL$4))-1),0)))</f>
        <v>0</v>
      </c>
      <c r="HP149" s="23">
        <f ca="1">SUM(OFFSET('Vacation Tracker'!$Q152:$AD152,0,HP$4))</f>
        <v>0</v>
      </c>
      <c r="HQ149" s="26">
        <f t="shared" ref="HQ149" ca="1" si="7413">HP149-HR149</f>
        <v>0</v>
      </c>
      <c r="HR149" s="26">
        <f t="array" aca="1" ref="HR149" ca="1">SUM(IF(RIGHT(OFFSET('Vacation Tracker'!$Q152:$AD152,0,HP$4))&lt;&gt;"O",IFERROR(--LEFT(OFFSET('Vacation Tracker'!$Q152:$AD152,0,HP$4),LEN(OFFSET('Vacation Tracker'!$Q152:$AD152,0,HP$4))-1),0)))</f>
        <v>0</v>
      </c>
      <c r="HS149" s="23">
        <f t="array" aca="1" ref="HS149" ca="1">SUM(IF(RIGHT(OFFSET('Vacation Tracker'!$Q152:$AD152,0,HP$4))=HS$8,IFERROR(--LEFT(OFFSET('Vacation Tracker'!$Q152:$AD152,0,HP$4),LEN(OFFSET('Vacation Tracker'!$Q152:$AD152,0,HP$4))-1),0)))</f>
        <v>0</v>
      </c>
    </row>
    <row r="150" spans="2:227" ht="15" customHeight="1" x14ac:dyDescent="0.2">
      <c r="B150" s="23">
        <f>IF('Vacation Tracker'!B153&lt;&gt;"",'Vacation Tracker'!B153,"")</f>
        <v>142</v>
      </c>
      <c r="C150" s="24" t="str">
        <f>IF('Vacation Tracker'!C153&lt;&gt;"",'Vacation Tracker'!C153,"")</f>
        <v/>
      </c>
      <c r="D150" s="25" t="str">
        <f>IF('Vacation Tracker'!D153&lt;&gt;"",'Vacation Tracker'!D153,"")</f>
        <v/>
      </c>
      <c r="E150" s="25" t="str">
        <f>IF('Vacation Tracker'!E153&lt;&gt;"",'Vacation Tracker'!E153,"")</f>
        <v/>
      </c>
      <c r="F150" s="24" t="str">
        <f>IF('Vacation Tracker'!F153&lt;&gt;"",'Vacation Tracker'!F153,"")</f>
        <v/>
      </c>
      <c r="G150" s="24" t="str">
        <f>IF('Vacation Tracker'!G153&lt;&gt;"",'Vacation Tracker'!G153,"")</f>
        <v/>
      </c>
      <c r="H150" s="23" t="str">
        <f t="shared" ref="H150:J169" si="7414">IF($C150&lt;&gt;"",SUMPRODUCT(($L$8:$FU$8=H$8)*$L150:$FU150),"")</f>
        <v/>
      </c>
      <c r="I150" s="23" t="str">
        <f t="shared" si="7414"/>
        <v/>
      </c>
      <c r="J150" s="23" t="str">
        <f t="shared" si="7414"/>
        <v/>
      </c>
      <c r="K150" s="23" t="str">
        <f t="shared" si="6801"/>
        <v/>
      </c>
      <c r="L150" s="23">
        <f ca="1">SUM(OFFSET('Vacation Tracker'!$Q153:$AD153,0,L$4))</f>
        <v>0</v>
      </c>
      <c r="M150" s="26">
        <f t="shared" ca="1" si="6747"/>
        <v>0</v>
      </c>
      <c r="N150" s="26">
        <f t="array" aca="1" ref="N150" ca="1">SUM(IF(RIGHT(OFFSET('Vacation Tracker'!$Q153:$AD153,0,L$4))&lt;&gt;"O",IFERROR(--LEFT(OFFSET('Vacation Tracker'!$Q153:$AD153,0,L$4),LEN(OFFSET('Vacation Tracker'!$Q153:$AD153,0,L$4))-1),0)))</f>
        <v>0</v>
      </c>
      <c r="O150" s="26">
        <f t="array" aca="1" ref="O150" ca="1">SUM(IF(RIGHT(OFFSET('Vacation Tracker'!$Q153:$AD153,0,L$4))=O$8,IFERROR(--LEFT(OFFSET('Vacation Tracker'!$Q153:$AD153,0,L$4),LEN(OFFSET('Vacation Tracker'!$Q153:$AD153,0,L$4))-1),0)))</f>
        <v>0</v>
      </c>
      <c r="P150" s="23">
        <f ca="1">SUM(OFFSET('Vacation Tracker'!$Q153:$AD153,0,P$4))</f>
        <v>0</v>
      </c>
      <c r="Q150" s="26">
        <f t="shared" ca="1" si="6748"/>
        <v>0</v>
      </c>
      <c r="R150" s="26">
        <f t="array" aca="1" ref="R150" ca="1">SUM(IF(RIGHT(OFFSET('Vacation Tracker'!$Q153:$AD153,0,P$4))&lt;&gt;"O",IFERROR(--LEFT(OFFSET('Vacation Tracker'!$Q153:$AD153,0,P$4),LEN(OFFSET('Vacation Tracker'!$Q153:$AD153,0,P$4))-1),0)))</f>
        <v>0</v>
      </c>
      <c r="S150" s="26">
        <f t="array" aca="1" ref="S150" ca="1">SUM(IF(RIGHT(OFFSET('Vacation Tracker'!$Q153:$AD153,0,P$4))=S$8,IFERROR(--LEFT(OFFSET('Vacation Tracker'!$Q153:$AD153,0,P$4),LEN(OFFSET('Vacation Tracker'!$Q153:$AD153,0,P$4))-1),0)))</f>
        <v>0</v>
      </c>
      <c r="T150" s="23">
        <f ca="1">SUM(OFFSET('Vacation Tracker'!$Q153:$AD153,0,T$4))</f>
        <v>0</v>
      </c>
      <c r="U150" s="26">
        <f t="shared" ca="1" si="6749"/>
        <v>0</v>
      </c>
      <c r="V150" s="26">
        <f t="array" aca="1" ref="V150" ca="1">SUM(IF(RIGHT(OFFSET('Vacation Tracker'!$Q153:$AD153,0,T$4))&lt;&gt;"O",IFERROR(--LEFT(OFFSET('Vacation Tracker'!$Q153:$AD153,0,T$4),LEN(OFFSET('Vacation Tracker'!$Q153:$AD153,0,T$4))-1),0)))</f>
        <v>0</v>
      </c>
      <c r="W150" s="26">
        <f t="array" aca="1" ref="W150" ca="1">SUM(IF(RIGHT(OFFSET('Vacation Tracker'!$Q153:$AD153,0,T$4))=W$8,IFERROR(--LEFT(OFFSET('Vacation Tracker'!$Q153:$AD153,0,T$4),LEN(OFFSET('Vacation Tracker'!$Q153:$AD153,0,T$4))-1),0)))</f>
        <v>0</v>
      </c>
      <c r="X150" s="23">
        <f ca="1">SUM(OFFSET('Vacation Tracker'!$Q153:$AD153,0,X$4))</f>
        <v>0</v>
      </c>
      <c r="Y150" s="26">
        <f t="shared" ref="Y150" ca="1" si="7415">X150-Z150</f>
        <v>0</v>
      </c>
      <c r="Z150" s="26">
        <f t="array" aca="1" ref="Z150" ca="1">SUM(IF(RIGHT(OFFSET('Vacation Tracker'!$Q153:$AD153,0,X$4))&lt;&gt;"O",IFERROR(--LEFT(OFFSET('Vacation Tracker'!$Q153:$AD153,0,X$4),LEN(OFFSET('Vacation Tracker'!$Q153:$AD153,0,X$4))-1),0)))</f>
        <v>0</v>
      </c>
      <c r="AA150" s="26">
        <f t="array" aca="1" ref="AA150" ca="1">SUM(IF(RIGHT(OFFSET('Vacation Tracker'!$Q153:$AD153,0,X$4))=AA$8,IFERROR(--LEFT(OFFSET('Vacation Tracker'!$Q153:$AD153,0,X$4),LEN(OFFSET('Vacation Tracker'!$Q153:$AD153,0,X$4))-1),0)))</f>
        <v>0</v>
      </c>
      <c r="AB150" s="23">
        <f ca="1">SUM(OFFSET('Vacation Tracker'!$Q153:$AD153,0,AB$4))</f>
        <v>0</v>
      </c>
      <c r="AC150" s="26">
        <f t="shared" ref="AC150" ca="1" si="7416">AB150-AD150</f>
        <v>0</v>
      </c>
      <c r="AD150" s="26">
        <f t="array" aca="1" ref="AD150" ca="1">SUM(IF(RIGHT(OFFSET('Vacation Tracker'!$Q153:$AD153,0,AB$4))&lt;&gt;"O",IFERROR(--LEFT(OFFSET('Vacation Tracker'!$Q153:$AD153,0,AB$4),LEN(OFFSET('Vacation Tracker'!$Q153:$AD153,0,AB$4))-1),0)))</f>
        <v>0</v>
      </c>
      <c r="AE150" s="26">
        <f t="array" aca="1" ref="AE150" ca="1">SUM(IF(RIGHT(OFFSET('Vacation Tracker'!$Q153:$AD153,0,AB$4))=AE$8,IFERROR(--LEFT(OFFSET('Vacation Tracker'!$Q153:$AD153,0,AB$4),LEN(OFFSET('Vacation Tracker'!$Q153:$AD153,0,AB$4))-1),0)))</f>
        <v>0</v>
      </c>
      <c r="AF150" s="23">
        <f ca="1">SUM(OFFSET('Vacation Tracker'!$Q153:$AD153,0,AF$4))</f>
        <v>0</v>
      </c>
      <c r="AG150" s="26">
        <f t="shared" ref="AG150" ca="1" si="7417">AF150-AH150</f>
        <v>0</v>
      </c>
      <c r="AH150" s="26">
        <f t="array" aca="1" ref="AH150" ca="1">SUM(IF(RIGHT(OFFSET('Vacation Tracker'!$Q153:$AD153,0,AF$4))&lt;&gt;"O",IFERROR(--LEFT(OFFSET('Vacation Tracker'!$Q153:$AD153,0,AF$4),LEN(OFFSET('Vacation Tracker'!$Q153:$AD153,0,AF$4))-1),0)))</f>
        <v>0</v>
      </c>
      <c r="AI150" s="26">
        <f t="array" aca="1" ref="AI150" ca="1">SUM(IF(RIGHT(OFFSET('Vacation Tracker'!$Q153:$AD153,0,AF$4))=AI$8,IFERROR(--LEFT(OFFSET('Vacation Tracker'!$Q153:$AD153,0,AF$4),LEN(OFFSET('Vacation Tracker'!$Q153:$AD153,0,AF$4))-1),0)))</f>
        <v>0</v>
      </c>
      <c r="AJ150" s="23">
        <f ca="1">SUM(OFFSET('Vacation Tracker'!$Q153:$AD153,0,AJ$4))</f>
        <v>0</v>
      </c>
      <c r="AK150" s="26">
        <f t="shared" ref="AK150" ca="1" si="7418">AJ150-AL150</f>
        <v>0</v>
      </c>
      <c r="AL150" s="26">
        <f t="array" aca="1" ref="AL150" ca="1">SUM(IF(RIGHT(OFFSET('Vacation Tracker'!$Q153:$AD153,0,AJ$4))&lt;&gt;"O",IFERROR(--LEFT(OFFSET('Vacation Tracker'!$Q153:$AD153,0,AJ$4),LEN(OFFSET('Vacation Tracker'!$Q153:$AD153,0,AJ$4))-1),0)))</f>
        <v>0</v>
      </c>
      <c r="AM150" s="26">
        <f t="array" aca="1" ref="AM150" ca="1">SUM(IF(RIGHT(OFFSET('Vacation Tracker'!$Q153:$AD153,0,AJ$4))=AM$8,IFERROR(--LEFT(OFFSET('Vacation Tracker'!$Q153:$AD153,0,AJ$4),LEN(OFFSET('Vacation Tracker'!$Q153:$AD153,0,AJ$4))-1),0)))</f>
        <v>0</v>
      </c>
      <c r="AN150" s="23">
        <f ca="1">SUM(OFFSET('Vacation Tracker'!$Q153:$AD153,0,AN$4))</f>
        <v>0</v>
      </c>
      <c r="AO150" s="26">
        <f t="shared" ref="AO150" ca="1" si="7419">AN150-AP150</f>
        <v>0</v>
      </c>
      <c r="AP150" s="26">
        <f t="array" aca="1" ref="AP150" ca="1">SUM(IF(RIGHT(OFFSET('Vacation Tracker'!$Q153:$AD153,0,AN$4))&lt;&gt;"O",IFERROR(--LEFT(OFFSET('Vacation Tracker'!$Q153:$AD153,0,AN$4),LEN(OFFSET('Vacation Tracker'!$Q153:$AD153,0,AN$4))-1),0)))</f>
        <v>0</v>
      </c>
      <c r="AQ150" s="26">
        <f t="array" aca="1" ref="AQ150" ca="1">SUM(IF(RIGHT(OFFSET('Vacation Tracker'!$Q153:$AD153,0,AN$4))=AQ$8,IFERROR(--LEFT(OFFSET('Vacation Tracker'!$Q153:$AD153,0,AN$4),LEN(OFFSET('Vacation Tracker'!$Q153:$AD153,0,AN$4))-1),0)))</f>
        <v>0</v>
      </c>
      <c r="AR150" s="23">
        <f ca="1">SUM(OFFSET('Vacation Tracker'!$Q153:$AD153,0,AR$4))</f>
        <v>0</v>
      </c>
      <c r="AS150" s="26">
        <f t="shared" ref="AS150" ca="1" si="7420">AR150-AT150</f>
        <v>0</v>
      </c>
      <c r="AT150" s="26">
        <f t="array" aca="1" ref="AT150" ca="1">SUM(IF(RIGHT(OFFSET('Vacation Tracker'!$Q153:$AD153,0,AR$4))&lt;&gt;"O",IFERROR(--LEFT(OFFSET('Vacation Tracker'!$Q153:$AD153,0,AR$4),LEN(OFFSET('Vacation Tracker'!$Q153:$AD153,0,AR$4))-1),0)))</f>
        <v>0</v>
      </c>
      <c r="AU150" s="26">
        <f t="array" aca="1" ref="AU150" ca="1">SUM(IF(RIGHT(OFFSET('Vacation Tracker'!$Q153:$AD153,0,AR$4))=AU$8,IFERROR(--LEFT(OFFSET('Vacation Tracker'!$Q153:$AD153,0,AR$4),LEN(OFFSET('Vacation Tracker'!$Q153:$AD153,0,AR$4))-1),0)))</f>
        <v>0</v>
      </c>
      <c r="AV150" s="23">
        <f ca="1">SUM(OFFSET('Vacation Tracker'!$Q153:$AD153,0,AV$4))</f>
        <v>0</v>
      </c>
      <c r="AW150" s="26">
        <f t="shared" ref="AW150" ca="1" si="7421">AV150-AX150</f>
        <v>0</v>
      </c>
      <c r="AX150" s="26">
        <f t="array" aca="1" ref="AX150" ca="1">SUM(IF(RIGHT(OFFSET('Vacation Tracker'!$Q153:$AD153,0,AV$4))&lt;&gt;"O",IFERROR(--LEFT(OFFSET('Vacation Tracker'!$Q153:$AD153,0,AV$4),LEN(OFFSET('Vacation Tracker'!$Q153:$AD153,0,AV$4))-1),0)))</f>
        <v>0</v>
      </c>
      <c r="AY150" s="26">
        <f t="array" aca="1" ref="AY150" ca="1">SUM(IF(RIGHT(OFFSET('Vacation Tracker'!$Q153:$AD153,0,AV$4))=AY$8,IFERROR(--LEFT(OFFSET('Vacation Tracker'!$Q153:$AD153,0,AV$4),LEN(OFFSET('Vacation Tracker'!$Q153:$AD153,0,AV$4))-1),0)))</f>
        <v>0</v>
      </c>
      <c r="AZ150" s="23">
        <f ca="1">SUM(OFFSET('Vacation Tracker'!$Q153:$AD153,0,AZ$4))</f>
        <v>0</v>
      </c>
      <c r="BA150" s="26">
        <f t="shared" ref="BA150" ca="1" si="7422">AZ150-BB150</f>
        <v>0</v>
      </c>
      <c r="BB150" s="26">
        <f t="array" aca="1" ref="BB150" ca="1">SUM(IF(RIGHT(OFFSET('Vacation Tracker'!$Q153:$AD153,0,AZ$4))&lt;&gt;"O",IFERROR(--LEFT(OFFSET('Vacation Tracker'!$Q153:$AD153,0,AZ$4),LEN(OFFSET('Vacation Tracker'!$Q153:$AD153,0,AZ$4))-1),0)))</f>
        <v>0</v>
      </c>
      <c r="BC150" s="26">
        <f t="array" aca="1" ref="BC150" ca="1">SUM(IF(RIGHT(OFFSET('Vacation Tracker'!$Q153:$AD153,0,AZ$4))=BC$8,IFERROR(--LEFT(OFFSET('Vacation Tracker'!$Q153:$AD153,0,AZ$4),LEN(OFFSET('Vacation Tracker'!$Q153:$AD153,0,AZ$4))-1),0)))</f>
        <v>0</v>
      </c>
      <c r="BD150" s="23">
        <f ca="1">SUM(OFFSET('Vacation Tracker'!$Q153:$AD153,0,BD$4))</f>
        <v>0</v>
      </c>
      <c r="BE150" s="26">
        <f t="shared" ref="BE150" ca="1" si="7423">BD150-BF150</f>
        <v>0</v>
      </c>
      <c r="BF150" s="26">
        <f t="array" aca="1" ref="BF150" ca="1">SUM(IF(RIGHT(OFFSET('Vacation Tracker'!$Q153:$AD153,0,BD$4))&lt;&gt;"O",IFERROR(--LEFT(OFFSET('Vacation Tracker'!$Q153:$AD153,0,BD$4),LEN(OFFSET('Vacation Tracker'!$Q153:$AD153,0,BD$4))-1),0)))</f>
        <v>0</v>
      </c>
      <c r="BG150" s="26">
        <f t="array" aca="1" ref="BG150" ca="1">SUM(IF(RIGHT(OFFSET('Vacation Tracker'!$Q153:$AD153,0,BD$4))=BG$8,IFERROR(--LEFT(OFFSET('Vacation Tracker'!$Q153:$AD153,0,BD$4),LEN(OFFSET('Vacation Tracker'!$Q153:$AD153,0,BD$4))-1),0)))</f>
        <v>0</v>
      </c>
      <c r="BH150" s="23">
        <f ca="1">SUM(OFFSET('Vacation Tracker'!$Q153:$AD153,0,BH$4))</f>
        <v>0</v>
      </c>
      <c r="BI150" s="26">
        <f t="shared" ref="BI150" ca="1" si="7424">BH150-BJ150</f>
        <v>0</v>
      </c>
      <c r="BJ150" s="26">
        <f t="array" aca="1" ref="BJ150" ca="1">SUM(IF(RIGHT(OFFSET('Vacation Tracker'!$Q153:$AD153,0,BH$4))&lt;&gt;"O",IFERROR(--LEFT(OFFSET('Vacation Tracker'!$Q153:$AD153,0,BH$4),LEN(OFFSET('Vacation Tracker'!$Q153:$AD153,0,BH$4))-1),0)))</f>
        <v>0</v>
      </c>
      <c r="BK150" s="26">
        <f t="array" aca="1" ref="BK150" ca="1">SUM(IF(RIGHT(OFFSET('Vacation Tracker'!$Q153:$AD153,0,BH$4))=BK$8,IFERROR(--LEFT(OFFSET('Vacation Tracker'!$Q153:$AD153,0,BH$4),LEN(OFFSET('Vacation Tracker'!$Q153:$AD153,0,BH$4))-1),0)))</f>
        <v>0</v>
      </c>
      <c r="BL150" s="23">
        <f ca="1">SUM(OFFSET('Vacation Tracker'!$Q153:$AD153,0,BL$4))</f>
        <v>0</v>
      </c>
      <c r="BM150" s="26">
        <f t="shared" ref="BM150" ca="1" si="7425">BL150-BN150</f>
        <v>0</v>
      </c>
      <c r="BN150" s="26">
        <f t="array" aca="1" ref="BN150" ca="1">SUM(IF(RIGHT(OFFSET('Vacation Tracker'!$Q153:$AD153,0,BL$4))&lt;&gt;"O",IFERROR(--LEFT(OFFSET('Vacation Tracker'!$Q153:$AD153,0,BL$4),LEN(OFFSET('Vacation Tracker'!$Q153:$AD153,0,BL$4))-1),0)))</f>
        <v>0</v>
      </c>
      <c r="BO150" s="26">
        <f t="array" aca="1" ref="BO150" ca="1">SUM(IF(RIGHT(OFFSET('Vacation Tracker'!$Q153:$AD153,0,BL$4))=BO$8,IFERROR(--LEFT(OFFSET('Vacation Tracker'!$Q153:$AD153,0,BL$4),LEN(OFFSET('Vacation Tracker'!$Q153:$AD153,0,BL$4))-1),0)))</f>
        <v>0</v>
      </c>
      <c r="BP150" s="23">
        <f ca="1">SUM(OFFSET('Vacation Tracker'!$Q153:$AD153,0,BP$4))</f>
        <v>0</v>
      </c>
      <c r="BQ150" s="26">
        <f t="shared" ref="BQ150" ca="1" si="7426">BP150-BR150</f>
        <v>0</v>
      </c>
      <c r="BR150" s="26">
        <f t="array" aca="1" ref="BR150" ca="1">SUM(IF(RIGHT(OFFSET('Vacation Tracker'!$Q153:$AD153,0,BP$4))&lt;&gt;"O",IFERROR(--LEFT(OFFSET('Vacation Tracker'!$Q153:$AD153,0,BP$4),LEN(OFFSET('Vacation Tracker'!$Q153:$AD153,0,BP$4))-1),0)))</f>
        <v>0</v>
      </c>
      <c r="BS150" s="26">
        <f t="array" aca="1" ref="BS150" ca="1">SUM(IF(RIGHT(OFFSET('Vacation Tracker'!$Q153:$AD153,0,BP$4))=BS$8,IFERROR(--LEFT(OFFSET('Vacation Tracker'!$Q153:$AD153,0,BP$4),LEN(OFFSET('Vacation Tracker'!$Q153:$AD153,0,BP$4))-1),0)))</f>
        <v>0</v>
      </c>
      <c r="BT150" s="23">
        <f ca="1">SUM(OFFSET('Vacation Tracker'!$Q153:$AD153,0,BT$4))</f>
        <v>0</v>
      </c>
      <c r="BU150" s="26">
        <f t="shared" ref="BU150" ca="1" si="7427">BT150-BV150</f>
        <v>0</v>
      </c>
      <c r="BV150" s="26">
        <f t="array" aca="1" ref="BV150" ca="1">SUM(IF(RIGHT(OFFSET('Vacation Tracker'!$Q153:$AD153,0,BT$4))&lt;&gt;"O",IFERROR(--LEFT(OFFSET('Vacation Tracker'!$Q153:$AD153,0,BT$4),LEN(OFFSET('Vacation Tracker'!$Q153:$AD153,0,BT$4))-1),0)))</f>
        <v>0</v>
      </c>
      <c r="BW150" s="26">
        <f t="array" aca="1" ref="BW150" ca="1">SUM(IF(RIGHT(OFFSET('Vacation Tracker'!$Q153:$AD153,0,BT$4))=BW$8,IFERROR(--LEFT(OFFSET('Vacation Tracker'!$Q153:$AD153,0,BT$4),LEN(OFFSET('Vacation Tracker'!$Q153:$AD153,0,BT$4))-1),0)))</f>
        <v>0</v>
      </c>
      <c r="BX150" s="23">
        <f ca="1">SUM(OFFSET('Vacation Tracker'!$Q153:$AD153,0,BX$4))</f>
        <v>0</v>
      </c>
      <c r="BY150" s="26">
        <f t="shared" ref="BY150" ca="1" si="7428">BX150-BZ150</f>
        <v>0</v>
      </c>
      <c r="BZ150" s="26">
        <f t="array" aca="1" ref="BZ150" ca="1">SUM(IF(RIGHT(OFFSET('Vacation Tracker'!$Q153:$AD153,0,BX$4))&lt;&gt;"O",IFERROR(--LEFT(OFFSET('Vacation Tracker'!$Q153:$AD153,0,BX$4),LEN(OFFSET('Vacation Tracker'!$Q153:$AD153,0,BX$4))-1),0)))</f>
        <v>0</v>
      </c>
      <c r="CA150" s="26">
        <f t="array" aca="1" ref="CA150" ca="1">SUM(IF(RIGHT(OFFSET('Vacation Tracker'!$Q153:$AD153,0,BX$4))=CA$8,IFERROR(--LEFT(OFFSET('Vacation Tracker'!$Q153:$AD153,0,BX$4),LEN(OFFSET('Vacation Tracker'!$Q153:$AD153,0,BX$4))-1),0)))</f>
        <v>0</v>
      </c>
      <c r="CB150" s="23">
        <f ca="1">SUM(OFFSET('Vacation Tracker'!$Q153:$AD153,0,CB$4))</f>
        <v>0</v>
      </c>
      <c r="CC150" s="26">
        <f t="shared" ref="CC150" ca="1" si="7429">CB150-CD150</f>
        <v>0</v>
      </c>
      <c r="CD150" s="26">
        <f t="array" aca="1" ref="CD150" ca="1">SUM(IF(RIGHT(OFFSET('Vacation Tracker'!$Q153:$AD153,0,CB$4))&lt;&gt;"O",IFERROR(--LEFT(OFFSET('Vacation Tracker'!$Q153:$AD153,0,CB$4),LEN(OFFSET('Vacation Tracker'!$Q153:$AD153,0,CB$4))-1),0)))</f>
        <v>0</v>
      </c>
      <c r="CE150" s="26">
        <f t="array" aca="1" ref="CE150" ca="1">SUM(IF(RIGHT(OFFSET('Vacation Tracker'!$Q153:$AD153,0,CB$4))=CE$8,IFERROR(--LEFT(OFFSET('Vacation Tracker'!$Q153:$AD153,0,CB$4),LEN(OFFSET('Vacation Tracker'!$Q153:$AD153,0,CB$4))-1),0)))</f>
        <v>0</v>
      </c>
      <c r="CF150" s="23">
        <f ca="1">SUM(OFFSET('Vacation Tracker'!$Q153:$AD153,0,CF$4))</f>
        <v>0</v>
      </c>
      <c r="CG150" s="26">
        <f t="shared" ref="CG150" ca="1" si="7430">CF150-CH150</f>
        <v>0</v>
      </c>
      <c r="CH150" s="26">
        <f t="array" aca="1" ref="CH150" ca="1">SUM(IF(RIGHT(OFFSET('Vacation Tracker'!$Q153:$AD153,0,CF$4))&lt;&gt;"O",IFERROR(--LEFT(OFFSET('Vacation Tracker'!$Q153:$AD153,0,CF$4),LEN(OFFSET('Vacation Tracker'!$Q153:$AD153,0,CF$4))-1),0)))</f>
        <v>0</v>
      </c>
      <c r="CI150" s="26">
        <f t="array" aca="1" ref="CI150" ca="1">SUM(IF(RIGHT(OFFSET('Vacation Tracker'!$Q153:$AD153,0,CF$4))=CI$8,IFERROR(--LEFT(OFFSET('Vacation Tracker'!$Q153:$AD153,0,CF$4),LEN(OFFSET('Vacation Tracker'!$Q153:$AD153,0,CF$4))-1),0)))</f>
        <v>0</v>
      </c>
      <c r="CJ150" s="23">
        <f ca="1">SUM(OFFSET('Vacation Tracker'!$Q153:$AD153,0,CJ$4))</f>
        <v>0</v>
      </c>
      <c r="CK150" s="26">
        <f t="shared" ref="CK150" ca="1" si="7431">CJ150-CL150</f>
        <v>0</v>
      </c>
      <c r="CL150" s="26">
        <f t="array" aca="1" ref="CL150" ca="1">SUM(IF(RIGHT(OFFSET('Vacation Tracker'!$Q153:$AD153,0,CJ$4))&lt;&gt;"O",IFERROR(--LEFT(OFFSET('Vacation Tracker'!$Q153:$AD153,0,CJ$4),LEN(OFFSET('Vacation Tracker'!$Q153:$AD153,0,CJ$4))-1),0)))</f>
        <v>0</v>
      </c>
      <c r="CM150" s="26">
        <f t="array" aca="1" ref="CM150" ca="1">SUM(IF(RIGHT(OFFSET('Vacation Tracker'!$Q153:$AD153,0,CJ$4))=CM$8,IFERROR(--LEFT(OFFSET('Vacation Tracker'!$Q153:$AD153,0,CJ$4),LEN(OFFSET('Vacation Tracker'!$Q153:$AD153,0,CJ$4))-1),0)))</f>
        <v>0</v>
      </c>
      <c r="CN150" s="23">
        <f ca="1">SUM(OFFSET('Vacation Tracker'!$Q153:$AD153,0,CN$4))</f>
        <v>0</v>
      </c>
      <c r="CO150" s="26">
        <f t="shared" ref="CO150" ca="1" si="7432">CN150-CP150</f>
        <v>0</v>
      </c>
      <c r="CP150" s="26">
        <f t="array" aca="1" ref="CP150" ca="1">SUM(IF(RIGHT(OFFSET('Vacation Tracker'!$Q153:$AD153,0,CN$4))&lt;&gt;"O",IFERROR(--LEFT(OFFSET('Vacation Tracker'!$Q153:$AD153,0,CN$4),LEN(OFFSET('Vacation Tracker'!$Q153:$AD153,0,CN$4))-1),0)))</f>
        <v>0</v>
      </c>
      <c r="CQ150" s="26">
        <f t="array" aca="1" ref="CQ150" ca="1">SUM(IF(RIGHT(OFFSET('Vacation Tracker'!$Q153:$AD153,0,CN$4))=CQ$8,IFERROR(--LEFT(OFFSET('Vacation Tracker'!$Q153:$AD153,0,CN$4),LEN(OFFSET('Vacation Tracker'!$Q153:$AD153,0,CN$4))-1),0)))</f>
        <v>0</v>
      </c>
      <c r="CR150" s="23">
        <f ca="1">SUM(OFFSET('Vacation Tracker'!$Q153:$AD153,0,CR$4))</f>
        <v>0</v>
      </c>
      <c r="CS150" s="26">
        <f t="shared" ref="CS150" ca="1" si="7433">CR150-CT150</f>
        <v>0</v>
      </c>
      <c r="CT150" s="26">
        <f t="array" aca="1" ref="CT150" ca="1">SUM(IF(RIGHT(OFFSET('Vacation Tracker'!$Q153:$AD153,0,CR$4))&lt;&gt;"O",IFERROR(--LEFT(OFFSET('Vacation Tracker'!$Q153:$AD153,0,CR$4),LEN(OFFSET('Vacation Tracker'!$Q153:$AD153,0,CR$4))-1),0)))</f>
        <v>0</v>
      </c>
      <c r="CU150" s="26">
        <f t="array" aca="1" ref="CU150" ca="1">SUM(IF(RIGHT(OFFSET('Vacation Tracker'!$Q153:$AD153,0,CR$4))=CU$8,IFERROR(--LEFT(OFFSET('Vacation Tracker'!$Q153:$AD153,0,CR$4),LEN(OFFSET('Vacation Tracker'!$Q153:$AD153,0,CR$4))-1),0)))</f>
        <v>0</v>
      </c>
      <c r="CV150" s="23">
        <f ca="1">SUM(OFFSET('Vacation Tracker'!$Q153:$AD153,0,CV$4))</f>
        <v>0</v>
      </c>
      <c r="CW150" s="26">
        <f t="shared" ref="CW150" ca="1" si="7434">CV150-CX150</f>
        <v>0</v>
      </c>
      <c r="CX150" s="26">
        <f t="array" aca="1" ref="CX150" ca="1">SUM(IF(RIGHT(OFFSET('Vacation Tracker'!$Q153:$AD153,0,CV$4))&lt;&gt;"O",IFERROR(--LEFT(OFFSET('Vacation Tracker'!$Q153:$AD153,0,CV$4),LEN(OFFSET('Vacation Tracker'!$Q153:$AD153,0,CV$4))-1),0)))</f>
        <v>0</v>
      </c>
      <c r="CY150" s="26">
        <f t="array" aca="1" ref="CY150" ca="1">SUM(IF(RIGHT(OFFSET('Vacation Tracker'!$Q153:$AD153,0,CV$4))=CY$8,IFERROR(--LEFT(OFFSET('Vacation Tracker'!$Q153:$AD153,0,CV$4),LEN(OFFSET('Vacation Tracker'!$Q153:$AD153,0,CV$4))-1),0)))</f>
        <v>0</v>
      </c>
      <c r="CZ150" s="23">
        <f ca="1">SUM(OFFSET('Vacation Tracker'!$Q153:$AD153,0,CZ$4))</f>
        <v>0</v>
      </c>
      <c r="DA150" s="26">
        <f t="shared" ref="DA150" ca="1" si="7435">CZ150-DB150</f>
        <v>0</v>
      </c>
      <c r="DB150" s="26">
        <f t="array" aca="1" ref="DB150" ca="1">SUM(IF(RIGHT(OFFSET('Vacation Tracker'!$Q153:$AD153,0,CZ$4))&lt;&gt;"O",IFERROR(--LEFT(OFFSET('Vacation Tracker'!$Q153:$AD153,0,CZ$4),LEN(OFFSET('Vacation Tracker'!$Q153:$AD153,0,CZ$4))-1),0)))</f>
        <v>0</v>
      </c>
      <c r="DC150" s="26">
        <f t="array" aca="1" ref="DC150" ca="1">SUM(IF(RIGHT(OFFSET('Vacation Tracker'!$Q153:$AD153,0,CZ$4))=DC$8,IFERROR(--LEFT(OFFSET('Vacation Tracker'!$Q153:$AD153,0,CZ$4),LEN(OFFSET('Vacation Tracker'!$Q153:$AD153,0,CZ$4))-1),0)))</f>
        <v>0</v>
      </c>
      <c r="DD150" s="23">
        <f ca="1">SUM(OFFSET('Vacation Tracker'!$Q153:$AD153,0,DD$4))</f>
        <v>0</v>
      </c>
      <c r="DE150" s="26">
        <f t="shared" ref="DE150" ca="1" si="7436">DD150-DF150</f>
        <v>0</v>
      </c>
      <c r="DF150" s="26">
        <f t="array" aca="1" ref="DF150" ca="1">SUM(IF(RIGHT(OFFSET('Vacation Tracker'!$Q153:$AD153,0,DD$4))&lt;&gt;"O",IFERROR(--LEFT(OFFSET('Vacation Tracker'!$Q153:$AD153,0,DD$4),LEN(OFFSET('Vacation Tracker'!$Q153:$AD153,0,DD$4))-1),0)))</f>
        <v>0</v>
      </c>
      <c r="DG150" s="26">
        <f t="array" aca="1" ref="DG150" ca="1">SUM(IF(RIGHT(OFFSET('Vacation Tracker'!$Q153:$AD153,0,DD$4))=DG$8,IFERROR(--LEFT(OFFSET('Vacation Tracker'!$Q153:$AD153,0,DD$4),LEN(OFFSET('Vacation Tracker'!$Q153:$AD153,0,DD$4))-1),0)))</f>
        <v>0</v>
      </c>
      <c r="DH150" s="23">
        <f ca="1">SUM(OFFSET('Vacation Tracker'!$Q153:$AD153,0,DH$4))</f>
        <v>0</v>
      </c>
      <c r="DI150" s="26">
        <f t="shared" ref="DI150" ca="1" si="7437">DH150-DJ150</f>
        <v>0</v>
      </c>
      <c r="DJ150" s="26">
        <f t="array" aca="1" ref="DJ150" ca="1">SUM(IF(RIGHT(OFFSET('Vacation Tracker'!$Q153:$AD153,0,DH$4))&lt;&gt;"O",IFERROR(--LEFT(OFFSET('Vacation Tracker'!$Q153:$AD153,0,DH$4),LEN(OFFSET('Vacation Tracker'!$Q153:$AD153,0,DH$4))-1),0)))</f>
        <v>0</v>
      </c>
      <c r="DK150" s="26">
        <f t="array" aca="1" ref="DK150" ca="1">SUM(IF(RIGHT(OFFSET('Vacation Tracker'!$Q153:$AD153,0,DH$4))=DK$8,IFERROR(--LEFT(OFFSET('Vacation Tracker'!$Q153:$AD153,0,DH$4),LEN(OFFSET('Vacation Tracker'!$Q153:$AD153,0,DH$4))-1),0)))</f>
        <v>0</v>
      </c>
      <c r="DL150" s="23">
        <f ca="1">SUM(OFFSET('Vacation Tracker'!$Q153:$AD153,0,DL$4))</f>
        <v>0</v>
      </c>
      <c r="DM150" s="26">
        <f t="shared" ref="DM150" ca="1" si="7438">DL150-DN150</f>
        <v>0</v>
      </c>
      <c r="DN150" s="26">
        <f t="array" aca="1" ref="DN150" ca="1">SUM(IF(RIGHT(OFFSET('Vacation Tracker'!$Q153:$AD153,0,DL$4))&lt;&gt;"O",IFERROR(--LEFT(OFFSET('Vacation Tracker'!$Q153:$AD153,0,DL$4),LEN(OFFSET('Vacation Tracker'!$Q153:$AD153,0,DL$4))-1),0)))</f>
        <v>0</v>
      </c>
      <c r="DO150" s="26">
        <f t="array" aca="1" ref="DO150" ca="1">SUM(IF(RIGHT(OFFSET('Vacation Tracker'!$Q153:$AD153,0,DL$4))=DO$8,IFERROR(--LEFT(OFFSET('Vacation Tracker'!$Q153:$AD153,0,DL$4),LEN(OFFSET('Vacation Tracker'!$Q153:$AD153,0,DL$4))-1),0)))</f>
        <v>0</v>
      </c>
      <c r="DP150" s="23">
        <f ca="1">SUM(OFFSET('Vacation Tracker'!$Q153:$AD153,0,DP$4))</f>
        <v>0</v>
      </c>
      <c r="DQ150" s="26">
        <f t="shared" ref="DQ150" ca="1" si="7439">DP150-DR150</f>
        <v>0</v>
      </c>
      <c r="DR150" s="26">
        <f t="array" aca="1" ref="DR150" ca="1">SUM(IF(RIGHT(OFFSET('Vacation Tracker'!$Q153:$AD153,0,DP$4))&lt;&gt;"O",IFERROR(--LEFT(OFFSET('Vacation Tracker'!$Q153:$AD153,0,DP$4),LEN(OFFSET('Vacation Tracker'!$Q153:$AD153,0,DP$4))-1),0)))</f>
        <v>0</v>
      </c>
      <c r="DS150" s="26">
        <f t="array" aca="1" ref="DS150" ca="1">SUM(IF(RIGHT(OFFSET('Vacation Tracker'!$Q153:$AD153,0,DP$4))=DS$8,IFERROR(--LEFT(OFFSET('Vacation Tracker'!$Q153:$AD153,0,DP$4),LEN(OFFSET('Vacation Tracker'!$Q153:$AD153,0,DP$4))-1),0)))</f>
        <v>0</v>
      </c>
      <c r="DT150" s="23">
        <f ca="1">SUM(OFFSET('Vacation Tracker'!$Q153:$AD153,0,DT$4))</f>
        <v>0</v>
      </c>
      <c r="DU150" s="26">
        <f t="shared" ref="DU150" ca="1" si="7440">DT150-DV150</f>
        <v>0</v>
      </c>
      <c r="DV150" s="26">
        <f t="array" aca="1" ref="DV150" ca="1">SUM(IF(RIGHT(OFFSET('Vacation Tracker'!$Q153:$AD153,0,DT$4))&lt;&gt;"O",IFERROR(--LEFT(OFFSET('Vacation Tracker'!$Q153:$AD153,0,DT$4),LEN(OFFSET('Vacation Tracker'!$Q153:$AD153,0,DT$4))-1),0)))</f>
        <v>0</v>
      </c>
      <c r="DW150" s="26">
        <f t="array" aca="1" ref="DW150" ca="1">SUM(IF(RIGHT(OFFSET('Vacation Tracker'!$Q153:$AD153,0,DT$4))=DW$8,IFERROR(--LEFT(OFFSET('Vacation Tracker'!$Q153:$AD153,0,DT$4),LEN(OFFSET('Vacation Tracker'!$Q153:$AD153,0,DT$4))-1),0)))</f>
        <v>0</v>
      </c>
      <c r="DX150" s="23">
        <f ca="1">SUM(OFFSET('Vacation Tracker'!$Q153:$AD153,0,DX$4))</f>
        <v>0</v>
      </c>
      <c r="DY150" s="26">
        <f t="shared" ref="DY150" ca="1" si="7441">DX150-DZ150</f>
        <v>0</v>
      </c>
      <c r="DZ150" s="26">
        <f t="array" aca="1" ref="DZ150" ca="1">SUM(IF(RIGHT(OFFSET('Vacation Tracker'!$Q153:$AD153,0,DX$4))&lt;&gt;"O",IFERROR(--LEFT(OFFSET('Vacation Tracker'!$Q153:$AD153,0,DX$4),LEN(OFFSET('Vacation Tracker'!$Q153:$AD153,0,DX$4))-1),0)))</f>
        <v>0</v>
      </c>
      <c r="EA150" s="26">
        <f t="array" aca="1" ref="EA150" ca="1">SUM(IF(RIGHT(OFFSET('Vacation Tracker'!$Q153:$AD153,0,DX$4))=EA$8,IFERROR(--LEFT(OFFSET('Vacation Tracker'!$Q153:$AD153,0,DX$4),LEN(OFFSET('Vacation Tracker'!$Q153:$AD153,0,DX$4))-1),0)))</f>
        <v>0</v>
      </c>
      <c r="EB150" s="23">
        <f ca="1">SUM(OFFSET('Vacation Tracker'!$Q153:$AD153,0,EB$4))</f>
        <v>0</v>
      </c>
      <c r="EC150" s="26">
        <f t="shared" ref="EC150" ca="1" si="7442">EB150-ED150</f>
        <v>0</v>
      </c>
      <c r="ED150" s="26">
        <f t="array" aca="1" ref="ED150" ca="1">SUM(IF(RIGHT(OFFSET('Vacation Tracker'!$Q153:$AD153,0,EB$4))&lt;&gt;"O",IFERROR(--LEFT(OFFSET('Vacation Tracker'!$Q153:$AD153,0,EB$4),LEN(OFFSET('Vacation Tracker'!$Q153:$AD153,0,EB$4))-1),0)))</f>
        <v>0</v>
      </c>
      <c r="EE150" s="26">
        <f t="array" aca="1" ref="EE150" ca="1">SUM(IF(RIGHT(OFFSET('Vacation Tracker'!$Q153:$AD153,0,EB$4))=EE$8,IFERROR(--LEFT(OFFSET('Vacation Tracker'!$Q153:$AD153,0,EB$4),LEN(OFFSET('Vacation Tracker'!$Q153:$AD153,0,EB$4))-1),0)))</f>
        <v>0</v>
      </c>
      <c r="EF150" s="23">
        <f ca="1">SUM(OFFSET('Vacation Tracker'!$Q153:$AD153,0,EF$4))</f>
        <v>0</v>
      </c>
      <c r="EG150" s="26">
        <f t="shared" ref="EG150" ca="1" si="7443">EF150-EH150</f>
        <v>0</v>
      </c>
      <c r="EH150" s="26">
        <f t="array" aca="1" ref="EH150" ca="1">SUM(IF(RIGHT(OFFSET('Vacation Tracker'!$Q153:$AD153,0,EF$4))&lt;&gt;"O",IFERROR(--LEFT(OFFSET('Vacation Tracker'!$Q153:$AD153,0,EF$4),LEN(OFFSET('Vacation Tracker'!$Q153:$AD153,0,EF$4))-1),0)))</f>
        <v>0</v>
      </c>
      <c r="EI150" s="26">
        <f t="array" aca="1" ref="EI150" ca="1">SUM(IF(RIGHT(OFFSET('Vacation Tracker'!$Q153:$AD153,0,EF$4))=EI$8,IFERROR(--LEFT(OFFSET('Vacation Tracker'!$Q153:$AD153,0,EF$4),LEN(OFFSET('Vacation Tracker'!$Q153:$AD153,0,EF$4))-1),0)))</f>
        <v>0</v>
      </c>
      <c r="EJ150" s="23">
        <f ca="1">SUM(OFFSET('Vacation Tracker'!$Q153:$AD153,0,EJ$4))</f>
        <v>0</v>
      </c>
      <c r="EK150" s="26">
        <f t="shared" ref="EK150" ca="1" si="7444">EJ150-EL150</f>
        <v>0</v>
      </c>
      <c r="EL150" s="26">
        <f t="array" aca="1" ref="EL150" ca="1">SUM(IF(RIGHT(OFFSET('Vacation Tracker'!$Q153:$AD153,0,EJ$4))&lt;&gt;"O",IFERROR(--LEFT(OFFSET('Vacation Tracker'!$Q153:$AD153,0,EJ$4),LEN(OFFSET('Vacation Tracker'!$Q153:$AD153,0,EJ$4))-1),0)))</f>
        <v>0</v>
      </c>
      <c r="EM150" s="26">
        <f t="array" aca="1" ref="EM150" ca="1">SUM(IF(RIGHT(OFFSET('Vacation Tracker'!$Q153:$AD153,0,EJ$4))=EM$8,IFERROR(--LEFT(OFFSET('Vacation Tracker'!$Q153:$AD153,0,EJ$4),LEN(OFFSET('Vacation Tracker'!$Q153:$AD153,0,EJ$4))-1),0)))</f>
        <v>0</v>
      </c>
      <c r="EN150" s="23">
        <f ca="1">SUM(OFFSET('Vacation Tracker'!$Q153:$AD153,0,EN$4))</f>
        <v>0</v>
      </c>
      <c r="EO150" s="26">
        <f t="shared" ref="EO150" ca="1" si="7445">EN150-EP150</f>
        <v>0</v>
      </c>
      <c r="EP150" s="26">
        <f t="array" aca="1" ref="EP150" ca="1">SUM(IF(RIGHT(OFFSET('Vacation Tracker'!$Q153:$AD153,0,EN$4))&lt;&gt;"O",IFERROR(--LEFT(OFFSET('Vacation Tracker'!$Q153:$AD153,0,EN$4),LEN(OFFSET('Vacation Tracker'!$Q153:$AD153,0,EN$4))-1),0)))</f>
        <v>0</v>
      </c>
      <c r="EQ150" s="26">
        <f t="array" aca="1" ref="EQ150" ca="1">SUM(IF(RIGHT(OFFSET('Vacation Tracker'!$Q153:$AD153,0,EN$4))=EQ$8,IFERROR(--LEFT(OFFSET('Vacation Tracker'!$Q153:$AD153,0,EN$4),LEN(OFFSET('Vacation Tracker'!$Q153:$AD153,0,EN$4))-1),0)))</f>
        <v>0</v>
      </c>
      <c r="ER150" s="23">
        <f ca="1">SUM(OFFSET('Vacation Tracker'!$Q153:$AD153,0,ER$4))</f>
        <v>0</v>
      </c>
      <c r="ES150" s="26">
        <f t="shared" ref="ES150" ca="1" si="7446">ER150-ET150</f>
        <v>0</v>
      </c>
      <c r="ET150" s="26">
        <f t="array" aca="1" ref="ET150" ca="1">SUM(IF(RIGHT(OFFSET('Vacation Tracker'!$Q153:$AD153,0,ER$4))&lt;&gt;"O",IFERROR(--LEFT(OFFSET('Vacation Tracker'!$Q153:$AD153,0,ER$4),LEN(OFFSET('Vacation Tracker'!$Q153:$AD153,0,ER$4))-1),0)))</f>
        <v>0</v>
      </c>
      <c r="EU150" s="26">
        <f t="array" aca="1" ref="EU150" ca="1">SUM(IF(RIGHT(OFFSET('Vacation Tracker'!$Q153:$AD153,0,ER$4))=EU$8,IFERROR(--LEFT(OFFSET('Vacation Tracker'!$Q153:$AD153,0,ER$4),LEN(OFFSET('Vacation Tracker'!$Q153:$AD153,0,ER$4))-1),0)))</f>
        <v>0</v>
      </c>
      <c r="EV150" s="23">
        <f ca="1">SUM(OFFSET('Vacation Tracker'!$Q153:$AD153,0,EV$4))</f>
        <v>0</v>
      </c>
      <c r="EW150" s="26">
        <f t="shared" ref="EW150" ca="1" si="7447">EV150-EX150</f>
        <v>0</v>
      </c>
      <c r="EX150" s="26">
        <f t="array" aca="1" ref="EX150" ca="1">SUM(IF(RIGHT(OFFSET('Vacation Tracker'!$Q153:$AD153,0,EV$4))&lt;&gt;"O",IFERROR(--LEFT(OFFSET('Vacation Tracker'!$Q153:$AD153,0,EV$4),LEN(OFFSET('Vacation Tracker'!$Q153:$AD153,0,EV$4))-1),0)))</f>
        <v>0</v>
      </c>
      <c r="EY150" s="26">
        <f t="array" aca="1" ref="EY150" ca="1">SUM(IF(RIGHT(OFFSET('Vacation Tracker'!$Q153:$AD153,0,EV$4))=EY$8,IFERROR(--LEFT(OFFSET('Vacation Tracker'!$Q153:$AD153,0,EV$4),LEN(OFFSET('Vacation Tracker'!$Q153:$AD153,0,EV$4))-1),0)))</f>
        <v>0</v>
      </c>
      <c r="EZ150" s="23">
        <f ca="1">SUM(OFFSET('Vacation Tracker'!$Q153:$AD153,0,EZ$4))</f>
        <v>0</v>
      </c>
      <c r="FA150" s="26">
        <f t="shared" ref="FA150" ca="1" si="7448">EZ150-FB150</f>
        <v>0</v>
      </c>
      <c r="FB150" s="26">
        <f t="array" aca="1" ref="FB150" ca="1">SUM(IF(RIGHT(OFFSET('Vacation Tracker'!$Q153:$AD153,0,EZ$4))&lt;&gt;"O",IFERROR(--LEFT(OFFSET('Vacation Tracker'!$Q153:$AD153,0,EZ$4),LEN(OFFSET('Vacation Tracker'!$Q153:$AD153,0,EZ$4))-1),0)))</f>
        <v>0</v>
      </c>
      <c r="FC150" s="26">
        <f t="array" aca="1" ref="FC150" ca="1">SUM(IF(RIGHT(OFFSET('Vacation Tracker'!$Q153:$AD153,0,EZ$4))=FC$8,IFERROR(--LEFT(OFFSET('Vacation Tracker'!$Q153:$AD153,0,EZ$4),LEN(OFFSET('Vacation Tracker'!$Q153:$AD153,0,EZ$4))-1),0)))</f>
        <v>0</v>
      </c>
      <c r="FD150" s="23">
        <f ca="1">SUM(OFFSET('Vacation Tracker'!$Q153:$AD153,0,FD$4))</f>
        <v>0</v>
      </c>
      <c r="FE150" s="26">
        <f t="shared" ref="FE150" ca="1" si="7449">FD150-FF150</f>
        <v>0</v>
      </c>
      <c r="FF150" s="26">
        <f t="array" aca="1" ref="FF150" ca="1">SUM(IF(RIGHT(OFFSET('Vacation Tracker'!$Q153:$AD153,0,FD$4))&lt;&gt;"O",IFERROR(--LEFT(OFFSET('Vacation Tracker'!$Q153:$AD153,0,FD$4),LEN(OFFSET('Vacation Tracker'!$Q153:$AD153,0,FD$4))-1),0)))</f>
        <v>0</v>
      </c>
      <c r="FG150" s="26">
        <f t="array" aca="1" ref="FG150" ca="1">SUM(IF(RIGHT(OFFSET('Vacation Tracker'!$Q153:$AD153,0,FD$4))=FG$8,IFERROR(--LEFT(OFFSET('Vacation Tracker'!$Q153:$AD153,0,FD$4),LEN(OFFSET('Vacation Tracker'!$Q153:$AD153,0,FD$4))-1),0)))</f>
        <v>0</v>
      </c>
      <c r="FH150" s="23">
        <f ca="1">SUM(OFFSET('Vacation Tracker'!$Q153:$AD153,0,FH$4))</f>
        <v>0</v>
      </c>
      <c r="FI150" s="26">
        <f t="shared" ref="FI150" ca="1" si="7450">FH150-FJ150</f>
        <v>0</v>
      </c>
      <c r="FJ150" s="26">
        <f t="array" aca="1" ref="FJ150" ca="1">SUM(IF(RIGHT(OFFSET('Vacation Tracker'!$Q153:$AD153,0,FH$4))&lt;&gt;"O",IFERROR(--LEFT(OFFSET('Vacation Tracker'!$Q153:$AD153,0,FH$4),LEN(OFFSET('Vacation Tracker'!$Q153:$AD153,0,FH$4))-1),0)))</f>
        <v>0</v>
      </c>
      <c r="FK150" s="26">
        <f t="array" aca="1" ref="FK150" ca="1">SUM(IF(RIGHT(OFFSET('Vacation Tracker'!$Q153:$AD153,0,FH$4))=FK$8,IFERROR(--LEFT(OFFSET('Vacation Tracker'!$Q153:$AD153,0,FH$4),LEN(OFFSET('Vacation Tracker'!$Q153:$AD153,0,FH$4))-1),0)))</f>
        <v>0</v>
      </c>
      <c r="FL150" s="23">
        <f ca="1">SUM(OFFSET('Vacation Tracker'!$Q153:$AD153,0,FL$4))</f>
        <v>0</v>
      </c>
      <c r="FM150" s="26">
        <f t="shared" ref="FM150" ca="1" si="7451">FL150-FN150</f>
        <v>0</v>
      </c>
      <c r="FN150" s="26">
        <f t="array" aca="1" ref="FN150" ca="1">SUM(IF(RIGHT(OFFSET('Vacation Tracker'!$Q153:$AD153,0,FL$4))&lt;&gt;"O",IFERROR(--LEFT(OFFSET('Vacation Tracker'!$Q153:$AD153,0,FL$4),LEN(OFFSET('Vacation Tracker'!$Q153:$AD153,0,FL$4))-1),0)))</f>
        <v>0</v>
      </c>
      <c r="FO150" s="26">
        <f t="array" aca="1" ref="FO150" ca="1">SUM(IF(RIGHT(OFFSET('Vacation Tracker'!$Q153:$AD153,0,FL$4))=FO$8,IFERROR(--LEFT(OFFSET('Vacation Tracker'!$Q153:$AD153,0,FL$4),LEN(OFFSET('Vacation Tracker'!$Q153:$AD153,0,FL$4))-1),0)))</f>
        <v>0</v>
      </c>
      <c r="FP150" s="23">
        <f ca="1">SUM(OFFSET('Vacation Tracker'!$Q153:$AD153,0,FP$4))</f>
        <v>0</v>
      </c>
      <c r="FQ150" s="26">
        <f t="shared" ref="FQ150" ca="1" si="7452">FP150-FR150</f>
        <v>0</v>
      </c>
      <c r="FR150" s="26">
        <f t="array" aca="1" ref="FR150" ca="1">SUM(IF(RIGHT(OFFSET('Vacation Tracker'!$Q153:$AD153,0,FP$4))&lt;&gt;"O",IFERROR(--LEFT(OFFSET('Vacation Tracker'!$Q153:$AD153,0,FP$4),LEN(OFFSET('Vacation Tracker'!$Q153:$AD153,0,FP$4))-1),0)))</f>
        <v>0</v>
      </c>
      <c r="FS150" s="26">
        <f t="array" aca="1" ref="FS150" ca="1">SUM(IF(RIGHT(OFFSET('Vacation Tracker'!$Q153:$AD153,0,FP$4))=FS$8,IFERROR(--LEFT(OFFSET('Vacation Tracker'!$Q153:$AD153,0,FP$4),LEN(OFFSET('Vacation Tracker'!$Q153:$AD153,0,FP$4))-1),0)))</f>
        <v>0</v>
      </c>
      <c r="FT150" s="23">
        <f ca="1">SUM(OFFSET('Vacation Tracker'!$Q153:$AD153,0,FT$4))</f>
        <v>0</v>
      </c>
      <c r="FU150" s="26">
        <f t="shared" ref="FU150" ca="1" si="7453">FT150-FV150</f>
        <v>0</v>
      </c>
      <c r="FV150" s="26">
        <f t="array" aca="1" ref="FV150" ca="1">SUM(IF(RIGHT(OFFSET('Vacation Tracker'!$Q153:$AD153,0,FT$4))&lt;&gt;"O",IFERROR(--LEFT(OFFSET('Vacation Tracker'!$Q153:$AD153,0,FT$4),LEN(OFFSET('Vacation Tracker'!$Q153:$AD153,0,FT$4))-1),0)))</f>
        <v>0</v>
      </c>
      <c r="FW150" s="26">
        <f t="array" aca="1" ref="FW150" ca="1">SUM(IF(RIGHT(OFFSET('Vacation Tracker'!$Q153:$AD153,0,FT$4))=FW$8,IFERROR(--LEFT(OFFSET('Vacation Tracker'!$Q153:$AD153,0,FT$4),LEN(OFFSET('Vacation Tracker'!$Q153:$AD153,0,FT$4))-1),0)))</f>
        <v>0</v>
      </c>
      <c r="FX150" s="23">
        <f ca="1">SUM(OFFSET('Vacation Tracker'!$Q153:$AD153,0,FX$4))</f>
        <v>0</v>
      </c>
      <c r="FY150" s="26">
        <f t="shared" ref="FY150" ca="1" si="7454">FX150-FZ150</f>
        <v>0</v>
      </c>
      <c r="FZ150" s="26">
        <f t="array" aca="1" ref="FZ150" ca="1">SUM(IF(RIGHT(OFFSET('Vacation Tracker'!$Q153:$AD153,0,FX$4))&lt;&gt;"O",IFERROR(--LEFT(OFFSET('Vacation Tracker'!$Q153:$AD153,0,FX$4),LEN(OFFSET('Vacation Tracker'!$Q153:$AD153,0,FX$4))-1),0)))</f>
        <v>0</v>
      </c>
      <c r="GA150" s="26">
        <f t="array" aca="1" ref="GA150" ca="1">SUM(IF(RIGHT(OFFSET('Vacation Tracker'!$Q153:$AD153,0,FX$4))=GA$8,IFERROR(--LEFT(OFFSET('Vacation Tracker'!$Q153:$AD153,0,FX$4),LEN(OFFSET('Vacation Tracker'!$Q153:$AD153,0,FX$4))-1),0)))</f>
        <v>0</v>
      </c>
      <c r="GB150" s="23">
        <f ca="1">SUM(OFFSET('Vacation Tracker'!$Q153:$AD153,0,GB$4))</f>
        <v>0</v>
      </c>
      <c r="GC150" s="26">
        <f t="shared" ref="GC150" ca="1" si="7455">GB150-GD150</f>
        <v>0</v>
      </c>
      <c r="GD150" s="26">
        <f t="array" aca="1" ref="GD150" ca="1">SUM(IF(RIGHT(OFFSET('Vacation Tracker'!$Q153:$AD153,0,GB$4))&lt;&gt;"O",IFERROR(--LEFT(OFFSET('Vacation Tracker'!$Q153:$AD153,0,GB$4),LEN(OFFSET('Vacation Tracker'!$Q153:$AD153,0,GB$4))-1),0)))</f>
        <v>0</v>
      </c>
      <c r="GE150" s="26">
        <f t="array" aca="1" ref="GE150" ca="1">SUM(IF(RIGHT(OFFSET('Vacation Tracker'!$Q153:$AD153,0,GB$4))=GE$8,IFERROR(--LEFT(OFFSET('Vacation Tracker'!$Q153:$AD153,0,GB$4),LEN(OFFSET('Vacation Tracker'!$Q153:$AD153,0,GB$4))-1),0)))</f>
        <v>0</v>
      </c>
      <c r="GF150" s="23">
        <f ca="1">SUM(OFFSET('Vacation Tracker'!$Q153:$AD153,0,GF$4))</f>
        <v>0</v>
      </c>
      <c r="GG150" s="26">
        <f t="shared" ref="GG150" ca="1" si="7456">GF150-GH150</f>
        <v>0</v>
      </c>
      <c r="GH150" s="26">
        <f t="array" aca="1" ref="GH150" ca="1">SUM(IF(RIGHT(OFFSET('Vacation Tracker'!$Q153:$AD153,0,GF$4))&lt;&gt;"O",IFERROR(--LEFT(OFFSET('Vacation Tracker'!$Q153:$AD153,0,GF$4),LEN(OFFSET('Vacation Tracker'!$Q153:$AD153,0,GF$4))-1),0)))</f>
        <v>0</v>
      </c>
      <c r="GI150" s="26">
        <f t="array" aca="1" ref="GI150" ca="1">SUM(IF(RIGHT(OFFSET('Vacation Tracker'!$Q153:$AD153,0,GF$4))=GI$8,IFERROR(--LEFT(OFFSET('Vacation Tracker'!$Q153:$AD153,0,GF$4),LEN(OFFSET('Vacation Tracker'!$Q153:$AD153,0,GF$4))-1),0)))</f>
        <v>0</v>
      </c>
      <c r="GJ150" s="23">
        <f ca="1">SUM(OFFSET('Vacation Tracker'!$Q153:$AD153,0,GJ$4))</f>
        <v>0</v>
      </c>
      <c r="GK150" s="26">
        <f t="shared" ref="GK150" ca="1" si="7457">GJ150-GL150</f>
        <v>0</v>
      </c>
      <c r="GL150" s="26">
        <f t="array" aca="1" ref="GL150" ca="1">SUM(IF(RIGHT(OFFSET('Vacation Tracker'!$Q153:$AD153,0,GJ$4))&lt;&gt;"O",IFERROR(--LEFT(OFFSET('Vacation Tracker'!$Q153:$AD153,0,GJ$4),LEN(OFFSET('Vacation Tracker'!$Q153:$AD153,0,GJ$4))-1),0)))</f>
        <v>0</v>
      </c>
      <c r="GM150" s="26">
        <f t="array" aca="1" ref="GM150" ca="1">SUM(IF(RIGHT(OFFSET('Vacation Tracker'!$Q153:$AD153,0,GJ$4))=GM$8,IFERROR(--LEFT(OFFSET('Vacation Tracker'!$Q153:$AD153,0,GJ$4),LEN(OFFSET('Vacation Tracker'!$Q153:$AD153,0,GJ$4))-1),0)))</f>
        <v>0</v>
      </c>
      <c r="GN150" s="23">
        <f ca="1">SUM(OFFSET('Vacation Tracker'!$Q153:$AD153,0,GN$4))</f>
        <v>0</v>
      </c>
      <c r="GO150" s="26">
        <f t="shared" ref="GO150" ca="1" si="7458">GN150-GP150</f>
        <v>0</v>
      </c>
      <c r="GP150" s="26">
        <f t="array" aca="1" ref="GP150" ca="1">SUM(IF(RIGHT(OFFSET('Vacation Tracker'!$Q153:$AD153,0,GN$4))&lt;&gt;"O",IFERROR(--LEFT(OFFSET('Vacation Tracker'!$Q153:$AD153,0,GN$4),LEN(OFFSET('Vacation Tracker'!$Q153:$AD153,0,GN$4))-1),0)))</f>
        <v>0</v>
      </c>
      <c r="GQ150" s="26">
        <f t="array" aca="1" ref="GQ150" ca="1">SUM(IF(RIGHT(OFFSET('Vacation Tracker'!$Q153:$AD153,0,GN$4))=GQ$8,IFERROR(--LEFT(OFFSET('Vacation Tracker'!$Q153:$AD153,0,GN$4),LEN(OFFSET('Vacation Tracker'!$Q153:$AD153,0,GN$4))-1),0)))</f>
        <v>0</v>
      </c>
      <c r="GR150" s="23">
        <f ca="1">SUM(OFFSET('Vacation Tracker'!$Q153:$AD153,0,GR$4))</f>
        <v>0</v>
      </c>
      <c r="GS150" s="26">
        <f t="shared" ref="GS150" ca="1" si="7459">GR150-GT150</f>
        <v>0</v>
      </c>
      <c r="GT150" s="26">
        <f t="array" aca="1" ref="GT150" ca="1">SUM(IF(RIGHT(OFFSET('Vacation Tracker'!$Q153:$AD153,0,GR$4))&lt;&gt;"O",IFERROR(--LEFT(OFFSET('Vacation Tracker'!$Q153:$AD153,0,GR$4),LEN(OFFSET('Vacation Tracker'!$Q153:$AD153,0,GR$4))-1),0)))</f>
        <v>0</v>
      </c>
      <c r="GU150" s="26">
        <f t="array" aca="1" ref="GU150" ca="1">SUM(IF(RIGHT(OFFSET('Vacation Tracker'!$Q153:$AD153,0,GR$4))=GU$8,IFERROR(--LEFT(OFFSET('Vacation Tracker'!$Q153:$AD153,0,GR$4),LEN(OFFSET('Vacation Tracker'!$Q153:$AD153,0,GR$4))-1),0)))</f>
        <v>0</v>
      </c>
      <c r="GV150" s="23">
        <f ca="1">SUM(OFFSET('Vacation Tracker'!$Q153:$AD153,0,GV$4))</f>
        <v>0</v>
      </c>
      <c r="GW150" s="26">
        <f t="shared" ref="GW150" ca="1" si="7460">GV150-GX150</f>
        <v>0</v>
      </c>
      <c r="GX150" s="26">
        <f t="array" aca="1" ref="GX150" ca="1">SUM(IF(RIGHT(OFFSET('Vacation Tracker'!$Q153:$AD153,0,GV$4))&lt;&gt;"O",IFERROR(--LEFT(OFFSET('Vacation Tracker'!$Q153:$AD153,0,GV$4),LEN(OFFSET('Vacation Tracker'!$Q153:$AD153,0,GV$4))-1),0)))</f>
        <v>0</v>
      </c>
      <c r="GY150" s="26">
        <f t="array" aca="1" ref="GY150" ca="1">SUM(IF(RIGHT(OFFSET('Vacation Tracker'!$Q153:$AD153,0,GV$4))=GY$8,IFERROR(--LEFT(OFFSET('Vacation Tracker'!$Q153:$AD153,0,GV$4),LEN(OFFSET('Vacation Tracker'!$Q153:$AD153,0,GV$4))-1),0)))</f>
        <v>0</v>
      </c>
      <c r="GZ150" s="23">
        <f ca="1">SUM(OFFSET('Vacation Tracker'!$Q153:$AD153,0,GZ$4))</f>
        <v>0</v>
      </c>
      <c r="HA150" s="26">
        <f t="shared" ref="HA150" ca="1" si="7461">GZ150-HB150</f>
        <v>0</v>
      </c>
      <c r="HB150" s="26">
        <f t="array" aca="1" ref="HB150" ca="1">SUM(IF(RIGHT(OFFSET('Vacation Tracker'!$Q153:$AD153,0,GZ$4))&lt;&gt;"O",IFERROR(--LEFT(OFFSET('Vacation Tracker'!$Q153:$AD153,0,GZ$4),LEN(OFFSET('Vacation Tracker'!$Q153:$AD153,0,GZ$4))-1),0)))</f>
        <v>0</v>
      </c>
      <c r="HC150" s="26">
        <f t="array" aca="1" ref="HC150" ca="1">SUM(IF(RIGHT(OFFSET('Vacation Tracker'!$Q153:$AD153,0,GZ$4))=HC$8,IFERROR(--LEFT(OFFSET('Vacation Tracker'!$Q153:$AD153,0,GZ$4),LEN(OFFSET('Vacation Tracker'!$Q153:$AD153,0,GZ$4))-1),0)))</f>
        <v>0</v>
      </c>
      <c r="HD150" s="23">
        <f ca="1">SUM(OFFSET('Vacation Tracker'!$Q153:$AD153,0,HD$4))</f>
        <v>0</v>
      </c>
      <c r="HE150" s="26">
        <f t="shared" ref="HE150" ca="1" si="7462">HD150-HF150</f>
        <v>0</v>
      </c>
      <c r="HF150" s="26">
        <f t="array" aca="1" ref="HF150" ca="1">SUM(IF(RIGHT(OFFSET('Vacation Tracker'!$Q153:$AD153,0,HD$4))&lt;&gt;"O",IFERROR(--LEFT(OFFSET('Vacation Tracker'!$Q153:$AD153,0,HD$4),LEN(OFFSET('Vacation Tracker'!$Q153:$AD153,0,HD$4))-1),0)))</f>
        <v>0</v>
      </c>
      <c r="HG150" s="26">
        <f t="array" aca="1" ref="HG150" ca="1">SUM(IF(RIGHT(OFFSET('Vacation Tracker'!$Q153:$AD153,0,HD$4))=HG$8,IFERROR(--LEFT(OFFSET('Vacation Tracker'!$Q153:$AD153,0,HD$4),LEN(OFFSET('Vacation Tracker'!$Q153:$AD153,0,HD$4))-1),0)))</f>
        <v>0</v>
      </c>
      <c r="HH150" s="23">
        <f ca="1">SUM(OFFSET('Vacation Tracker'!$Q153:$AD153,0,HH$4))</f>
        <v>0</v>
      </c>
      <c r="HI150" s="26">
        <f t="shared" ref="HI150" ca="1" si="7463">HH150-HJ150</f>
        <v>0</v>
      </c>
      <c r="HJ150" s="26">
        <f t="array" aca="1" ref="HJ150" ca="1">SUM(IF(RIGHT(OFFSET('Vacation Tracker'!$Q153:$AD153,0,HH$4))&lt;&gt;"O",IFERROR(--LEFT(OFFSET('Vacation Tracker'!$Q153:$AD153,0,HH$4),LEN(OFFSET('Vacation Tracker'!$Q153:$AD153,0,HH$4))-1),0)))</f>
        <v>0</v>
      </c>
      <c r="HK150" s="26">
        <f t="array" aca="1" ref="HK150" ca="1">SUM(IF(RIGHT(OFFSET('Vacation Tracker'!$Q153:$AD153,0,HH$4))=HK$8,IFERROR(--LEFT(OFFSET('Vacation Tracker'!$Q153:$AD153,0,HH$4),LEN(OFFSET('Vacation Tracker'!$Q153:$AD153,0,HH$4))-1),0)))</f>
        <v>0</v>
      </c>
      <c r="HL150" s="23">
        <f ca="1">SUM(OFFSET('Vacation Tracker'!$Q153:$AD153,0,HL$4))</f>
        <v>0</v>
      </c>
      <c r="HM150" s="26">
        <f t="shared" ref="HM150" ca="1" si="7464">HL150-HN150</f>
        <v>0</v>
      </c>
      <c r="HN150" s="26">
        <f t="array" aca="1" ref="HN150" ca="1">SUM(IF(RIGHT(OFFSET('Vacation Tracker'!$Q153:$AD153,0,HL$4))&lt;&gt;"O",IFERROR(--LEFT(OFFSET('Vacation Tracker'!$Q153:$AD153,0,HL$4),LEN(OFFSET('Vacation Tracker'!$Q153:$AD153,0,HL$4))-1),0)))</f>
        <v>0</v>
      </c>
      <c r="HO150" s="26">
        <f t="array" aca="1" ref="HO150" ca="1">SUM(IF(RIGHT(OFFSET('Vacation Tracker'!$Q153:$AD153,0,HL$4))=HO$8,IFERROR(--LEFT(OFFSET('Vacation Tracker'!$Q153:$AD153,0,HL$4),LEN(OFFSET('Vacation Tracker'!$Q153:$AD153,0,HL$4))-1),0)))</f>
        <v>0</v>
      </c>
      <c r="HP150" s="23">
        <f ca="1">SUM(OFFSET('Vacation Tracker'!$Q153:$AD153,0,HP$4))</f>
        <v>0</v>
      </c>
      <c r="HQ150" s="26">
        <f t="shared" ref="HQ150" ca="1" si="7465">HP150-HR150</f>
        <v>0</v>
      </c>
      <c r="HR150" s="26">
        <f t="array" aca="1" ref="HR150" ca="1">SUM(IF(RIGHT(OFFSET('Vacation Tracker'!$Q153:$AD153,0,HP$4))&lt;&gt;"O",IFERROR(--LEFT(OFFSET('Vacation Tracker'!$Q153:$AD153,0,HP$4),LEN(OFFSET('Vacation Tracker'!$Q153:$AD153,0,HP$4))-1),0)))</f>
        <v>0</v>
      </c>
      <c r="HS150" s="23">
        <f t="array" aca="1" ref="HS150" ca="1">SUM(IF(RIGHT(OFFSET('Vacation Tracker'!$Q153:$AD153,0,HP$4))=HS$8,IFERROR(--LEFT(OFFSET('Vacation Tracker'!$Q153:$AD153,0,HP$4),LEN(OFFSET('Vacation Tracker'!$Q153:$AD153,0,HP$4))-1),0)))</f>
        <v>0</v>
      </c>
    </row>
    <row r="151" spans="2:227" ht="15" customHeight="1" x14ac:dyDescent="0.2">
      <c r="B151" s="23">
        <f>IF('Vacation Tracker'!B154&lt;&gt;"",'Vacation Tracker'!B154,"")</f>
        <v>143</v>
      </c>
      <c r="C151" s="24" t="str">
        <f>IF('Vacation Tracker'!C154&lt;&gt;"",'Vacation Tracker'!C154,"")</f>
        <v/>
      </c>
      <c r="D151" s="25" t="str">
        <f>IF('Vacation Tracker'!D154&lt;&gt;"",'Vacation Tracker'!D154,"")</f>
        <v/>
      </c>
      <c r="E151" s="25" t="str">
        <f>IF('Vacation Tracker'!E154&lt;&gt;"",'Vacation Tracker'!E154,"")</f>
        <v/>
      </c>
      <c r="F151" s="24" t="str">
        <f>IF('Vacation Tracker'!F154&lt;&gt;"",'Vacation Tracker'!F154,"")</f>
        <v/>
      </c>
      <c r="G151" s="24" t="str">
        <f>IF('Vacation Tracker'!G154&lt;&gt;"",'Vacation Tracker'!G154,"")</f>
        <v/>
      </c>
      <c r="H151" s="23" t="str">
        <f t="shared" si="7414"/>
        <v/>
      </c>
      <c r="I151" s="23" t="str">
        <f t="shared" si="7414"/>
        <v/>
      </c>
      <c r="J151" s="23" t="str">
        <f t="shared" si="7414"/>
        <v/>
      </c>
      <c r="K151" s="23" t="str">
        <f t="shared" si="6801"/>
        <v/>
      </c>
      <c r="L151" s="23">
        <f ca="1">SUM(OFFSET('Vacation Tracker'!$Q154:$AD154,0,L$4))</f>
        <v>0</v>
      </c>
      <c r="M151" s="26">
        <f t="shared" ca="1" si="6747"/>
        <v>0</v>
      </c>
      <c r="N151" s="26">
        <f t="array" aca="1" ref="N151" ca="1">SUM(IF(RIGHT(OFFSET('Vacation Tracker'!$Q154:$AD154,0,L$4))&lt;&gt;"O",IFERROR(--LEFT(OFFSET('Vacation Tracker'!$Q154:$AD154,0,L$4),LEN(OFFSET('Vacation Tracker'!$Q154:$AD154,0,L$4))-1),0)))</f>
        <v>0</v>
      </c>
      <c r="O151" s="26">
        <f t="array" aca="1" ref="O151" ca="1">SUM(IF(RIGHT(OFFSET('Vacation Tracker'!$Q154:$AD154,0,L$4))=O$8,IFERROR(--LEFT(OFFSET('Vacation Tracker'!$Q154:$AD154,0,L$4),LEN(OFFSET('Vacation Tracker'!$Q154:$AD154,0,L$4))-1),0)))</f>
        <v>0</v>
      </c>
      <c r="P151" s="23">
        <f ca="1">SUM(OFFSET('Vacation Tracker'!$Q154:$AD154,0,P$4))</f>
        <v>0</v>
      </c>
      <c r="Q151" s="26">
        <f t="shared" ca="1" si="6748"/>
        <v>0</v>
      </c>
      <c r="R151" s="26">
        <f t="array" aca="1" ref="R151" ca="1">SUM(IF(RIGHT(OFFSET('Vacation Tracker'!$Q154:$AD154,0,P$4))&lt;&gt;"O",IFERROR(--LEFT(OFFSET('Vacation Tracker'!$Q154:$AD154,0,P$4),LEN(OFFSET('Vacation Tracker'!$Q154:$AD154,0,P$4))-1),0)))</f>
        <v>0</v>
      </c>
      <c r="S151" s="26">
        <f t="array" aca="1" ref="S151" ca="1">SUM(IF(RIGHT(OFFSET('Vacation Tracker'!$Q154:$AD154,0,P$4))=S$8,IFERROR(--LEFT(OFFSET('Vacation Tracker'!$Q154:$AD154,0,P$4),LEN(OFFSET('Vacation Tracker'!$Q154:$AD154,0,P$4))-1),0)))</f>
        <v>0</v>
      </c>
      <c r="T151" s="23">
        <f ca="1">SUM(OFFSET('Vacation Tracker'!$Q154:$AD154,0,T$4))</f>
        <v>0</v>
      </c>
      <c r="U151" s="26">
        <f t="shared" ca="1" si="6749"/>
        <v>0</v>
      </c>
      <c r="V151" s="26">
        <f t="array" aca="1" ref="V151" ca="1">SUM(IF(RIGHT(OFFSET('Vacation Tracker'!$Q154:$AD154,0,T$4))&lt;&gt;"O",IFERROR(--LEFT(OFFSET('Vacation Tracker'!$Q154:$AD154,0,T$4),LEN(OFFSET('Vacation Tracker'!$Q154:$AD154,0,T$4))-1),0)))</f>
        <v>0</v>
      </c>
      <c r="W151" s="26">
        <f t="array" aca="1" ref="W151" ca="1">SUM(IF(RIGHT(OFFSET('Vacation Tracker'!$Q154:$AD154,0,T$4))=W$8,IFERROR(--LEFT(OFFSET('Vacation Tracker'!$Q154:$AD154,0,T$4),LEN(OFFSET('Vacation Tracker'!$Q154:$AD154,0,T$4))-1),0)))</f>
        <v>0</v>
      </c>
      <c r="X151" s="23">
        <f ca="1">SUM(OFFSET('Vacation Tracker'!$Q154:$AD154,0,X$4))</f>
        <v>0</v>
      </c>
      <c r="Y151" s="26">
        <f t="shared" ref="Y151" ca="1" si="7466">X151-Z151</f>
        <v>0</v>
      </c>
      <c r="Z151" s="26">
        <f t="array" aca="1" ref="Z151" ca="1">SUM(IF(RIGHT(OFFSET('Vacation Tracker'!$Q154:$AD154,0,X$4))&lt;&gt;"O",IFERROR(--LEFT(OFFSET('Vacation Tracker'!$Q154:$AD154,0,X$4),LEN(OFFSET('Vacation Tracker'!$Q154:$AD154,0,X$4))-1),0)))</f>
        <v>0</v>
      </c>
      <c r="AA151" s="26">
        <f t="array" aca="1" ref="AA151" ca="1">SUM(IF(RIGHT(OFFSET('Vacation Tracker'!$Q154:$AD154,0,X$4))=AA$8,IFERROR(--LEFT(OFFSET('Vacation Tracker'!$Q154:$AD154,0,X$4),LEN(OFFSET('Vacation Tracker'!$Q154:$AD154,0,X$4))-1),0)))</f>
        <v>0</v>
      </c>
      <c r="AB151" s="23">
        <f ca="1">SUM(OFFSET('Vacation Tracker'!$Q154:$AD154,0,AB$4))</f>
        <v>0</v>
      </c>
      <c r="AC151" s="26">
        <f t="shared" ref="AC151" ca="1" si="7467">AB151-AD151</f>
        <v>0</v>
      </c>
      <c r="AD151" s="26">
        <f t="array" aca="1" ref="AD151" ca="1">SUM(IF(RIGHT(OFFSET('Vacation Tracker'!$Q154:$AD154,0,AB$4))&lt;&gt;"O",IFERROR(--LEFT(OFFSET('Vacation Tracker'!$Q154:$AD154,0,AB$4),LEN(OFFSET('Vacation Tracker'!$Q154:$AD154,0,AB$4))-1),0)))</f>
        <v>0</v>
      </c>
      <c r="AE151" s="26">
        <f t="array" aca="1" ref="AE151" ca="1">SUM(IF(RIGHT(OFFSET('Vacation Tracker'!$Q154:$AD154,0,AB$4))=AE$8,IFERROR(--LEFT(OFFSET('Vacation Tracker'!$Q154:$AD154,0,AB$4),LEN(OFFSET('Vacation Tracker'!$Q154:$AD154,0,AB$4))-1),0)))</f>
        <v>0</v>
      </c>
      <c r="AF151" s="23">
        <f ca="1">SUM(OFFSET('Vacation Tracker'!$Q154:$AD154,0,AF$4))</f>
        <v>0</v>
      </c>
      <c r="AG151" s="26">
        <f t="shared" ref="AG151" ca="1" si="7468">AF151-AH151</f>
        <v>0</v>
      </c>
      <c r="AH151" s="26">
        <f t="array" aca="1" ref="AH151" ca="1">SUM(IF(RIGHT(OFFSET('Vacation Tracker'!$Q154:$AD154,0,AF$4))&lt;&gt;"O",IFERROR(--LEFT(OFFSET('Vacation Tracker'!$Q154:$AD154,0,AF$4),LEN(OFFSET('Vacation Tracker'!$Q154:$AD154,0,AF$4))-1),0)))</f>
        <v>0</v>
      </c>
      <c r="AI151" s="26">
        <f t="array" aca="1" ref="AI151" ca="1">SUM(IF(RIGHT(OFFSET('Vacation Tracker'!$Q154:$AD154,0,AF$4))=AI$8,IFERROR(--LEFT(OFFSET('Vacation Tracker'!$Q154:$AD154,0,AF$4),LEN(OFFSET('Vacation Tracker'!$Q154:$AD154,0,AF$4))-1),0)))</f>
        <v>0</v>
      </c>
      <c r="AJ151" s="23">
        <f ca="1">SUM(OFFSET('Vacation Tracker'!$Q154:$AD154,0,AJ$4))</f>
        <v>0</v>
      </c>
      <c r="AK151" s="26">
        <f t="shared" ref="AK151" ca="1" si="7469">AJ151-AL151</f>
        <v>0</v>
      </c>
      <c r="AL151" s="26">
        <f t="array" aca="1" ref="AL151" ca="1">SUM(IF(RIGHT(OFFSET('Vacation Tracker'!$Q154:$AD154,0,AJ$4))&lt;&gt;"O",IFERROR(--LEFT(OFFSET('Vacation Tracker'!$Q154:$AD154,0,AJ$4),LEN(OFFSET('Vacation Tracker'!$Q154:$AD154,0,AJ$4))-1),0)))</f>
        <v>0</v>
      </c>
      <c r="AM151" s="26">
        <f t="array" aca="1" ref="AM151" ca="1">SUM(IF(RIGHT(OFFSET('Vacation Tracker'!$Q154:$AD154,0,AJ$4))=AM$8,IFERROR(--LEFT(OFFSET('Vacation Tracker'!$Q154:$AD154,0,AJ$4),LEN(OFFSET('Vacation Tracker'!$Q154:$AD154,0,AJ$4))-1),0)))</f>
        <v>0</v>
      </c>
      <c r="AN151" s="23">
        <f ca="1">SUM(OFFSET('Vacation Tracker'!$Q154:$AD154,0,AN$4))</f>
        <v>0</v>
      </c>
      <c r="AO151" s="26">
        <f t="shared" ref="AO151" ca="1" si="7470">AN151-AP151</f>
        <v>0</v>
      </c>
      <c r="AP151" s="26">
        <f t="array" aca="1" ref="AP151" ca="1">SUM(IF(RIGHT(OFFSET('Vacation Tracker'!$Q154:$AD154,0,AN$4))&lt;&gt;"O",IFERROR(--LEFT(OFFSET('Vacation Tracker'!$Q154:$AD154,0,AN$4),LEN(OFFSET('Vacation Tracker'!$Q154:$AD154,0,AN$4))-1),0)))</f>
        <v>0</v>
      </c>
      <c r="AQ151" s="26">
        <f t="array" aca="1" ref="AQ151" ca="1">SUM(IF(RIGHT(OFFSET('Vacation Tracker'!$Q154:$AD154,0,AN$4))=AQ$8,IFERROR(--LEFT(OFFSET('Vacation Tracker'!$Q154:$AD154,0,AN$4),LEN(OFFSET('Vacation Tracker'!$Q154:$AD154,0,AN$4))-1),0)))</f>
        <v>0</v>
      </c>
      <c r="AR151" s="23">
        <f ca="1">SUM(OFFSET('Vacation Tracker'!$Q154:$AD154,0,AR$4))</f>
        <v>0</v>
      </c>
      <c r="AS151" s="26">
        <f t="shared" ref="AS151" ca="1" si="7471">AR151-AT151</f>
        <v>0</v>
      </c>
      <c r="AT151" s="26">
        <f t="array" aca="1" ref="AT151" ca="1">SUM(IF(RIGHT(OFFSET('Vacation Tracker'!$Q154:$AD154,0,AR$4))&lt;&gt;"O",IFERROR(--LEFT(OFFSET('Vacation Tracker'!$Q154:$AD154,0,AR$4),LEN(OFFSET('Vacation Tracker'!$Q154:$AD154,0,AR$4))-1),0)))</f>
        <v>0</v>
      </c>
      <c r="AU151" s="26">
        <f t="array" aca="1" ref="AU151" ca="1">SUM(IF(RIGHT(OFFSET('Vacation Tracker'!$Q154:$AD154,0,AR$4))=AU$8,IFERROR(--LEFT(OFFSET('Vacation Tracker'!$Q154:$AD154,0,AR$4),LEN(OFFSET('Vacation Tracker'!$Q154:$AD154,0,AR$4))-1),0)))</f>
        <v>0</v>
      </c>
      <c r="AV151" s="23">
        <f ca="1">SUM(OFFSET('Vacation Tracker'!$Q154:$AD154,0,AV$4))</f>
        <v>0</v>
      </c>
      <c r="AW151" s="26">
        <f t="shared" ref="AW151" ca="1" si="7472">AV151-AX151</f>
        <v>0</v>
      </c>
      <c r="AX151" s="26">
        <f t="array" aca="1" ref="AX151" ca="1">SUM(IF(RIGHT(OFFSET('Vacation Tracker'!$Q154:$AD154,0,AV$4))&lt;&gt;"O",IFERROR(--LEFT(OFFSET('Vacation Tracker'!$Q154:$AD154,0,AV$4),LEN(OFFSET('Vacation Tracker'!$Q154:$AD154,0,AV$4))-1),0)))</f>
        <v>0</v>
      </c>
      <c r="AY151" s="26">
        <f t="array" aca="1" ref="AY151" ca="1">SUM(IF(RIGHT(OFFSET('Vacation Tracker'!$Q154:$AD154,0,AV$4))=AY$8,IFERROR(--LEFT(OFFSET('Vacation Tracker'!$Q154:$AD154,0,AV$4),LEN(OFFSET('Vacation Tracker'!$Q154:$AD154,0,AV$4))-1),0)))</f>
        <v>0</v>
      </c>
      <c r="AZ151" s="23">
        <f ca="1">SUM(OFFSET('Vacation Tracker'!$Q154:$AD154,0,AZ$4))</f>
        <v>0</v>
      </c>
      <c r="BA151" s="26">
        <f t="shared" ref="BA151" ca="1" si="7473">AZ151-BB151</f>
        <v>0</v>
      </c>
      <c r="BB151" s="26">
        <f t="array" aca="1" ref="BB151" ca="1">SUM(IF(RIGHT(OFFSET('Vacation Tracker'!$Q154:$AD154,0,AZ$4))&lt;&gt;"O",IFERROR(--LEFT(OFFSET('Vacation Tracker'!$Q154:$AD154,0,AZ$4),LEN(OFFSET('Vacation Tracker'!$Q154:$AD154,0,AZ$4))-1),0)))</f>
        <v>0</v>
      </c>
      <c r="BC151" s="26">
        <f t="array" aca="1" ref="BC151" ca="1">SUM(IF(RIGHT(OFFSET('Vacation Tracker'!$Q154:$AD154,0,AZ$4))=BC$8,IFERROR(--LEFT(OFFSET('Vacation Tracker'!$Q154:$AD154,0,AZ$4),LEN(OFFSET('Vacation Tracker'!$Q154:$AD154,0,AZ$4))-1),0)))</f>
        <v>0</v>
      </c>
      <c r="BD151" s="23">
        <f ca="1">SUM(OFFSET('Vacation Tracker'!$Q154:$AD154,0,BD$4))</f>
        <v>0</v>
      </c>
      <c r="BE151" s="26">
        <f t="shared" ref="BE151" ca="1" si="7474">BD151-BF151</f>
        <v>0</v>
      </c>
      <c r="BF151" s="26">
        <f t="array" aca="1" ref="BF151" ca="1">SUM(IF(RIGHT(OFFSET('Vacation Tracker'!$Q154:$AD154,0,BD$4))&lt;&gt;"O",IFERROR(--LEFT(OFFSET('Vacation Tracker'!$Q154:$AD154,0,BD$4),LEN(OFFSET('Vacation Tracker'!$Q154:$AD154,0,BD$4))-1),0)))</f>
        <v>0</v>
      </c>
      <c r="BG151" s="26">
        <f t="array" aca="1" ref="BG151" ca="1">SUM(IF(RIGHT(OFFSET('Vacation Tracker'!$Q154:$AD154,0,BD$4))=BG$8,IFERROR(--LEFT(OFFSET('Vacation Tracker'!$Q154:$AD154,0,BD$4),LEN(OFFSET('Vacation Tracker'!$Q154:$AD154,0,BD$4))-1),0)))</f>
        <v>0</v>
      </c>
      <c r="BH151" s="23">
        <f ca="1">SUM(OFFSET('Vacation Tracker'!$Q154:$AD154,0,BH$4))</f>
        <v>0</v>
      </c>
      <c r="BI151" s="26">
        <f t="shared" ref="BI151" ca="1" si="7475">BH151-BJ151</f>
        <v>0</v>
      </c>
      <c r="BJ151" s="26">
        <f t="array" aca="1" ref="BJ151" ca="1">SUM(IF(RIGHT(OFFSET('Vacation Tracker'!$Q154:$AD154,0,BH$4))&lt;&gt;"O",IFERROR(--LEFT(OFFSET('Vacation Tracker'!$Q154:$AD154,0,BH$4),LEN(OFFSET('Vacation Tracker'!$Q154:$AD154,0,BH$4))-1),0)))</f>
        <v>0</v>
      </c>
      <c r="BK151" s="26">
        <f t="array" aca="1" ref="BK151" ca="1">SUM(IF(RIGHT(OFFSET('Vacation Tracker'!$Q154:$AD154,0,BH$4))=BK$8,IFERROR(--LEFT(OFFSET('Vacation Tracker'!$Q154:$AD154,0,BH$4),LEN(OFFSET('Vacation Tracker'!$Q154:$AD154,0,BH$4))-1),0)))</f>
        <v>0</v>
      </c>
      <c r="BL151" s="23">
        <f ca="1">SUM(OFFSET('Vacation Tracker'!$Q154:$AD154,0,BL$4))</f>
        <v>0</v>
      </c>
      <c r="BM151" s="26">
        <f t="shared" ref="BM151" ca="1" si="7476">BL151-BN151</f>
        <v>0</v>
      </c>
      <c r="BN151" s="26">
        <f t="array" aca="1" ref="BN151" ca="1">SUM(IF(RIGHT(OFFSET('Vacation Tracker'!$Q154:$AD154,0,BL$4))&lt;&gt;"O",IFERROR(--LEFT(OFFSET('Vacation Tracker'!$Q154:$AD154,0,BL$4),LEN(OFFSET('Vacation Tracker'!$Q154:$AD154,0,BL$4))-1),0)))</f>
        <v>0</v>
      </c>
      <c r="BO151" s="26">
        <f t="array" aca="1" ref="BO151" ca="1">SUM(IF(RIGHT(OFFSET('Vacation Tracker'!$Q154:$AD154,0,BL$4))=BO$8,IFERROR(--LEFT(OFFSET('Vacation Tracker'!$Q154:$AD154,0,BL$4),LEN(OFFSET('Vacation Tracker'!$Q154:$AD154,0,BL$4))-1),0)))</f>
        <v>0</v>
      </c>
      <c r="BP151" s="23">
        <f ca="1">SUM(OFFSET('Vacation Tracker'!$Q154:$AD154,0,BP$4))</f>
        <v>0</v>
      </c>
      <c r="BQ151" s="26">
        <f t="shared" ref="BQ151" ca="1" si="7477">BP151-BR151</f>
        <v>0</v>
      </c>
      <c r="BR151" s="26">
        <f t="array" aca="1" ref="BR151" ca="1">SUM(IF(RIGHT(OFFSET('Vacation Tracker'!$Q154:$AD154,0,BP$4))&lt;&gt;"O",IFERROR(--LEFT(OFFSET('Vacation Tracker'!$Q154:$AD154,0,BP$4),LEN(OFFSET('Vacation Tracker'!$Q154:$AD154,0,BP$4))-1),0)))</f>
        <v>0</v>
      </c>
      <c r="BS151" s="26">
        <f t="array" aca="1" ref="BS151" ca="1">SUM(IF(RIGHT(OFFSET('Vacation Tracker'!$Q154:$AD154,0,BP$4))=BS$8,IFERROR(--LEFT(OFFSET('Vacation Tracker'!$Q154:$AD154,0,BP$4),LEN(OFFSET('Vacation Tracker'!$Q154:$AD154,0,BP$4))-1),0)))</f>
        <v>0</v>
      </c>
      <c r="BT151" s="23">
        <f ca="1">SUM(OFFSET('Vacation Tracker'!$Q154:$AD154,0,BT$4))</f>
        <v>0</v>
      </c>
      <c r="BU151" s="26">
        <f t="shared" ref="BU151" ca="1" si="7478">BT151-BV151</f>
        <v>0</v>
      </c>
      <c r="BV151" s="26">
        <f t="array" aca="1" ref="BV151" ca="1">SUM(IF(RIGHT(OFFSET('Vacation Tracker'!$Q154:$AD154,0,BT$4))&lt;&gt;"O",IFERROR(--LEFT(OFFSET('Vacation Tracker'!$Q154:$AD154,0,BT$4),LEN(OFFSET('Vacation Tracker'!$Q154:$AD154,0,BT$4))-1),0)))</f>
        <v>0</v>
      </c>
      <c r="BW151" s="26">
        <f t="array" aca="1" ref="BW151" ca="1">SUM(IF(RIGHT(OFFSET('Vacation Tracker'!$Q154:$AD154,0,BT$4))=BW$8,IFERROR(--LEFT(OFFSET('Vacation Tracker'!$Q154:$AD154,0,BT$4),LEN(OFFSET('Vacation Tracker'!$Q154:$AD154,0,BT$4))-1),0)))</f>
        <v>0</v>
      </c>
      <c r="BX151" s="23">
        <f ca="1">SUM(OFFSET('Vacation Tracker'!$Q154:$AD154,0,BX$4))</f>
        <v>0</v>
      </c>
      <c r="BY151" s="26">
        <f t="shared" ref="BY151" ca="1" si="7479">BX151-BZ151</f>
        <v>0</v>
      </c>
      <c r="BZ151" s="26">
        <f t="array" aca="1" ref="BZ151" ca="1">SUM(IF(RIGHT(OFFSET('Vacation Tracker'!$Q154:$AD154,0,BX$4))&lt;&gt;"O",IFERROR(--LEFT(OFFSET('Vacation Tracker'!$Q154:$AD154,0,BX$4),LEN(OFFSET('Vacation Tracker'!$Q154:$AD154,0,BX$4))-1),0)))</f>
        <v>0</v>
      </c>
      <c r="CA151" s="26">
        <f t="array" aca="1" ref="CA151" ca="1">SUM(IF(RIGHT(OFFSET('Vacation Tracker'!$Q154:$AD154,0,BX$4))=CA$8,IFERROR(--LEFT(OFFSET('Vacation Tracker'!$Q154:$AD154,0,BX$4),LEN(OFFSET('Vacation Tracker'!$Q154:$AD154,0,BX$4))-1),0)))</f>
        <v>0</v>
      </c>
      <c r="CB151" s="23">
        <f ca="1">SUM(OFFSET('Vacation Tracker'!$Q154:$AD154,0,CB$4))</f>
        <v>0</v>
      </c>
      <c r="CC151" s="26">
        <f t="shared" ref="CC151" ca="1" si="7480">CB151-CD151</f>
        <v>0</v>
      </c>
      <c r="CD151" s="26">
        <f t="array" aca="1" ref="CD151" ca="1">SUM(IF(RIGHT(OFFSET('Vacation Tracker'!$Q154:$AD154,0,CB$4))&lt;&gt;"O",IFERROR(--LEFT(OFFSET('Vacation Tracker'!$Q154:$AD154,0,CB$4),LEN(OFFSET('Vacation Tracker'!$Q154:$AD154,0,CB$4))-1),0)))</f>
        <v>0</v>
      </c>
      <c r="CE151" s="26">
        <f t="array" aca="1" ref="CE151" ca="1">SUM(IF(RIGHT(OFFSET('Vacation Tracker'!$Q154:$AD154,0,CB$4))=CE$8,IFERROR(--LEFT(OFFSET('Vacation Tracker'!$Q154:$AD154,0,CB$4),LEN(OFFSET('Vacation Tracker'!$Q154:$AD154,0,CB$4))-1),0)))</f>
        <v>0</v>
      </c>
      <c r="CF151" s="23">
        <f ca="1">SUM(OFFSET('Vacation Tracker'!$Q154:$AD154,0,CF$4))</f>
        <v>0</v>
      </c>
      <c r="CG151" s="26">
        <f t="shared" ref="CG151" ca="1" si="7481">CF151-CH151</f>
        <v>0</v>
      </c>
      <c r="CH151" s="26">
        <f t="array" aca="1" ref="CH151" ca="1">SUM(IF(RIGHT(OFFSET('Vacation Tracker'!$Q154:$AD154,0,CF$4))&lt;&gt;"O",IFERROR(--LEFT(OFFSET('Vacation Tracker'!$Q154:$AD154,0,CF$4),LEN(OFFSET('Vacation Tracker'!$Q154:$AD154,0,CF$4))-1),0)))</f>
        <v>0</v>
      </c>
      <c r="CI151" s="26">
        <f t="array" aca="1" ref="CI151" ca="1">SUM(IF(RIGHT(OFFSET('Vacation Tracker'!$Q154:$AD154,0,CF$4))=CI$8,IFERROR(--LEFT(OFFSET('Vacation Tracker'!$Q154:$AD154,0,CF$4),LEN(OFFSET('Vacation Tracker'!$Q154:$AD154,0,CF$4))-1),0)))</f>
        <v>0</v>
      </c>
      <c r="CJ151" s="23">
        <f ca="1">SUM(OFFSET('Vacation Tracker'!$Q154:$AD154,0,CJ$4))</f>
        <v>0</v>
      </c>
      <c r="CK151" s="26">
        <f t="shared" ref="CK151" ca="1" si="7482">CJ151-CL151</f>
        <v>0</v>
      </c>
      <c r="CL151" s="26">
        <f t="array" aca="1" ref="CL151" ca="1">SUM(IF(RIGHT(OFFSET('Vacation Tracker'!$Q154:$AD154,0,CJ$4))&lt;&gt;"O",IFERROR(--LEFT(OFFSET('Vacation Tracker'!$Q154:$AD154,0,CJ$4),LEN(OFFSET('Vacation Tracker'!$Q154:$AD154,0,CJ$4))-1),0)))</f>
        <v>0</v>
      </c>
      <c r="CM151" s="26">
        <f t="array" aca="1" ref="CM151" ca="1">SUM(IF(RIGHT(OFFSET('Vacation Tracker'!$Q154:$AD154,0,CJ$4))=CM$8,IFERROR(--LEFT(OFFSET('Vacation Tracker'!$Q154:$AD154,0,CJ$4),LEN(OFFSET('Vacation Tracker'!$Q154:$AD154,0,CJ$4))-1),0)))</f>
        <v>0</v>
      </c>
      <c r="CN151" s="23">
        <f ca="1">SUM(OFFSET('Vacation Tracker'!$Q154:$AD154,0,CN$4))</f>
        <v>0</v>
      </c>
      <c r="CO151" s="26">
        <f t="shared" ref="CO151" ca="1" si="7483">CN151-CP151</f>
        <v>0</v>
      </c>
      <c r="CP151" s="26">
        <f t="array" aca="1" ref="CP151" ca="1">SUM(IF(RIGHT(OFFSET('Vacation Tracker'!$Q154:$AD154,0,CN$4))&lt;&gt;"O",IFERROR(--LEFT(OFFSET('Vacation Tracker'!$Q154:$AD154,0,CN$4),LEN(OFFSET('Vacation Tracker'!$Q154:$AD154,0,CN$4))-1),0)))</f>
        <v>0</v>
      </c>
      <c r="CQ151" s="26">
        <f t="array" aca="1" ref="CQ151" ca="1">SUM(IF(RIGHT(OFFSET('Vacation Tracker'!$Q154:$AD154,0,CN$4))=CQ$8,IFERROR(--LEFT(OFFSET('Vacation Tracker'!$Q154:$AD154,0,CN$4),LEN(OFFSET('Vacation Tracker'!$Q154:$AD154,0,CN$4))-1),0)))</f>
        <v>0</v>
      </c>
      <c r="CR151" s="23">
        <f ca="1">SUM(OFFSET('Vacation Tracker'!$Q154:$AD154,0,CR$4))</f>
        <v>0</v>
      </c>
      <c r="CS151" s="26">
        <f t="shared" ref="CS151" ca="1" si="7484">CR151-CT151</f>
        <v>0</v>
      </c>
      <c r="CT151" s="26">
        <f t="array" aca="1" ref="CT151" ca="1">SUM(IF(RIGHT(OFFSET('Vacation Tracker'!$Q154:$AD154,0,CR$4))&lt;&gt;"O",IFERROR(--LEFT(OFFSET('Vacation Tracker'!$Q154:$AD154,0,CR$4),LEN(OFFSET('Vacation Tracker'!$Q154:$AD154,0,CR$4))-1),0)))</f>
        <v>0</v>
      </c>
      <c r="CU151" s="26">
        <f t="array" aca="1" ref="CU151" ca="1">SUM(IF(RIGHT(OFFSET('Vacation Tracker'!$Q154:$AD154,0,CR$4))=CU$8,IFERROR(--LEFT(OFFSET('Vacation Tracker'!$Q154:$AD154,0,CR$4),LEN(OFFSET('Vacation Tracker'!$Q154:$AD154,0,CR$4))-1),0)))</f>
        <v>0</v>
      </c>
      <c r="CV151" s="23">
        <f ca="1">SUM(OFFSET('Vacation Tracker'!$Q154:$AD154,0,CV$4))</f>
        <v>0</v>
      </c>
      <c r="CW151" s="26">
        <f t="shared" ref="CW151" ca="1" si="7485">CV151-CX151</f>
        <v>0</v>
      </c>
      <c r="CX151" s="26">
        <f t="array" aca="1" ref="CX151" ca="1">SUM(IF(RIGHT(OFFSET('Vacation Tracker'!$Q154:$AD154,0,CV$4))&lt;&gt;"O",IFERROR(--LEFT(OFFSET('Vacation Tracker'!$Q154:$AD154,0,CV$4),LEN(OFFSET('Vacation Tracker'!$Q154:$AD154,0,CV$4))-1),0)))</f>
        <v>0</v>
      </c>
      <c r="CY151" s="26">
        <f t="array" aca="1" ref="CY151" ca="1">SUM(IF(RIGHT(OFFSET('Vacation Tracker'!$Q154:$AD154,0,CV$4))=CY$8,IFERROR(--LEFT(OFFSET('Vacation Tracker'!$Q154:$AD154,0,CV$4),LEN(OFFSET('Vacation Tracker'!$Q154:$AD154,0,CV$4))-1),0)))</f>
        <v>0</v>
      </c>
      <c r="CZ151" s="23">
        <f ca="1">SUM(OFFSET('Vacation Tracker'!$Q154:$AD154,0,CZ$4))</f>
        <v>0</v>
      </c>
      <c r="DA151" s="26">
        <f t="shared" ref="DA151" ca="1" si="7486">CZ151-DB151</f>
        <v>0</v>
      </c>
      <c r="DB151" s="26">
        <f t="array" aca="1" ref="DB151" ca="1">SUM(IF(RIGHT(OFFSET('Vacation Tracker'!$Q154:$AD154,0,CZ$4))&lt;&gt;"O",IFERROR(--LEFT(OFFSET('Vacation Tracker'!$Q154:$AD154,0,CZ$4),LEN(OFFSET('Vacation Tracker'!$Q154:$AD154,0,CZ$4))-1),0)))</f>
        <v>0</v>
      </c>
      <c r="DC151" s="26">
        <f t="array" aca="1" ref="DC151" ca="1">SUM(IF(RIGHT(OFFSET('Vacation Tracker'!$Q154:$AD154,0,CZ$4))=DC$8,IFERROR(--LEFT(OFFSET('Vacation Tracker'!$Q154:$AD154,0,CZ$4),LEN(OFFSET('Vacation Tracker'!$Q154:$AD154,0,CZ$4))-1),0)))</f>
        <v>0</v>
      </c>
      <c r="DD151" s="23">
        <f ca="1">SUM(OFFSET('Vacation Tracker'!$Q154:$AD154,0,DD$4))</f>
        <v>0</v>
      </c>
      <c r="DE151" s="26">
        <f t="shared" ref="DE151" ca="1" si="7487">DD151-DF151</f>
        <v>0</v>
      </c>
      <c r="DF151" s="26">
        <f t="array" aca="1" ref="DF151" ca="1">SUM(IF(RIGHT(OFFSET('Vacation Tracker'!$Q154:$AD154,0,DD$4))&lt;&gt;"O",IFERROR(--LEFT(OFFSET('Vacation Tracker'!$Q154:$AD154,0,DD$4),LEN(OFFSET('Vacation Tracker'!$Q154:$AD154,0,DD$4))-1),0)))</f>
        <v>0</v>
      </c>
      <c r="DG151" s="26">
        <f t="array" aca="1" ref="DG151" ca="1">SUM(IF(RIGHT(OFFSET('Vacation Tracker'!$Q154:$AD154,0,DD$4))=DG$8,IFERROR(--LEFT(OFFSET('Vacation Tracker'!$Q154:$AD154,0,DD$4),LEN(OFFSET('Vacation Tracker'!$Q154:$AD154,0,DD$4))-1),0)))</f>
        <v>0</v>
      </c>
      <c r="DH151" s="23">
        <f ca="1">SUM(OFFSET('Vacation Tracker'!$Q154:$AD154,0,DH$4))</f>
        <v>0</v>
      </c>
      <c r="DI151" s="26">
        <f t="shared" ref="DI151" ca="1" si="7488">DH151-DJ151</f>
        <v>0</v>
      </c>
      <c r="DJ151" s="26">
        <f t="array" aca="1" ref="DJ151" ca="1">SUM(IF(RIGHT(OFFSET('Vacation Tracker'!$Q154:$AD154,0,DH$4))&lt;&gt;"O",IFERROR(--LEFT(OFFSET('Vacation Tracker'!$Q154:$AD154,0,DH$4),LEN(OFFSET('Vacation Tracker'!$Q154:$AD154,0,DH$4))-1),0)))</f>
        <v>0</v>
      </c>
      <c r="DK151" s="26">
        <f t="array" aca="1" ref="DK151" ca="1">SUM(IF(RIGHT(OFFSET('Vacation Tracker'!$Q154:$AD154,0,DH$4))=DK$8,IFERROR(--LEFT(OFFSET('Vacation Tracker'!$Q154:$AD154,0,DH$4),LEN(OFFSET('Vacation Tracker'!$Q154:$AD154,0,DH$4))-1),0)))</f>
        <v>0</v>
      </c>
      <c r="DL151" s="23">
        <f ca="1">SUM(OFFSET('Vacation Tracker'!$Q154:$AD154,0,DL$4))</f>
        <v>0</v>
      </c>
      <c r="DM151" s="26">
        <f t="shared" ref="DM151" ca="1" si="7489">DL151-DN151</f>
        <v>0</v>
      </c>
      <c r="DN151" s="26">
        <f t="array" aca="1" ref="DN151" ca="1">SUM(IF(RIGHT(OFFSET('Vacation Tracker'!$Q154:$AD154,0,DL$4))&lt;&gt;"O",IFERROR(--LEFT(OFFSET('Vacation Tracker'!$Q154:$AD154,0,DL$4),LEN(OFFSET('Vacation Tracker'!$Q154:$AD154,0,DL$4))-1),0)))</f>
        <v>0</v>
      </c>
      <c r="DO151" s="26">
        <f t="array" aca="1" ref="DO151" ca="1">SUM(IF(RIGHT(OFFSET('Vacation Tracker'!$Q154:$AD154,0,DL$4))=DO$8,IFERROR(--LEFT(OFFSET('Vacation Tracker'!$Q154:$AD154,0,DL$4),LEN(OFFSET('Vacation Tracker'!$Q154:$AD154,0,DL$4))-1),0)))</f>
        <v>0</v>
      </c>
      <c r="DP151" s="23">
        <f ca="1">SUM(OFFSET('Vacation Tracker'!$Q154:$AD154,0,DP$4))</f>
        <v>0</v>
      </c>
      <c r="DQ151" s="26">
        <f t="shared" ref="DQ151" ca="1" si="7490">DP151-DR151</f>
        <v>0</v>
      </c>
      <c r="DR151" s="26">
        <f t="array" aca="1" ref="DR151" ca="1">SUM(IF(RIGHT(OFFSET('Vacation Tracker'!$Q154:$AD154,0,DP$4))&lt;&gt;"O",IFERROR(--LEFT(OFFSET('Vacation Tracker'!$Q154:$AD154,0,DP$4),LEN(OFFSET('Vacation Tracker'!$Q154:$AD154,0,DP$4))-1),0)))</f>
        <v>0</v>
      </c>
      <c r="DS151" s="26">
        <f t="array" aca="1" ref="DS151" ca="1">SUM(IF(RIGHT(OFFSET('Vacation Tracker'!$Q154:$AD154,0,DP$4))=DS$8,IFERROR(--LEFT(OFFSET('Vacation Tracker'!$Q154:$AD154,0,DP$4),LEN(OFFSET('Vacation Tracker'!$Q154:$AD154,0,DP$4))-1),0)))</f>
        <v>0</v>
      </c>
      <c r="DT151" s="23">
        <f ca="1">SUM(OFFSET('Vacation Tracker'!$Q154:$AD154,0,DT$4))</f>
        <v>0</v>
      </c>
      <c r="DU151" s="26">
        <f t="shared" ref="DU151" ca="1" si="7491">DT151-DV151</f>
        <v>0</v>
      </c>
      <c r="DV151" s="26">
        <f t="array" aca="1" ref="DV151" ca="1">SUM(IF(RIGHT(OFFSET('Vacation Tracker'!$Q154:$AD154,0,DT$4))&lt;&gt;"O",IFERROR(--LEFT(OFFSET('Vacation Tracker'!$Q154:$AD154,0,DT$4),LEN(OFFSET('Vacation Tracker'!$Q154:$AD154,0,DT$4))-1),0)))</f>
        <v>0</v>
      </c>
      <c r="DW151" s="26">
        <f t="array" aca="1" ref="DW151" ca="1">SUM(IF(RIGHT(OFFSET('Vacation Tracker'!$Q154:$AD154,0,DT$4))=DW$8,IFERROR(--LEFT(OFFSET('Vacation Tracker'!$Q154:$AD154,0,DT$4),LEN(OFFSET('Vacation Tracker'!$Q154:$AD154,0,DT$4))-1),0)))</f>
        <v>0</v>
      </c>
      <c r="DX151" s="23">
        <f ca="1">SUM(OFFSET('Vacation Tracker'!$Q154:$AD154,0,DX$4))</f>
        <v>0</v>
      </c>
      <c r="DY151" s="26">
        <f t="shared" ref="DY151" ca="1" si="7492">DX151-DZ151</f>
        <v>0</v>
      </c>
      <c r="DZ151" s="26">
        <f t="array" aca="1" ref="DZ151" ca="1">SUM(IF(RIGHT(OFFSET('Vacation Tracker'!$Q154:$AD154,0,DX$4))&lt;&gt;"O",IFERROR(--LEFT(OFFSET('Vacation Tracker'!$Q154:$AD154,0,DX$4),LEN(OFFSET('Vacation Tracker'!$Q154:$AD154,0,DX$4))-1),0)))</f>
        <v>0</v>
      </c>
      <c r="EA151" s="26">
        <f t="array" aca="1" ref="EA151" ca="1">SUM(IF(RIGHT(OFFSET('Vacation Tracker'!$Q154:$AD154,0,DX$4))=EA$8,IFERROR(--LEFT(OFFSET('Vacation Tracker'!$Q154:$AD154,0,DX$4),LEN(OFFSET('Vacation Tracker'!$Q154:$AD154,0,DX$4))-1),0)))</f>
        <v>0</v>
      </c>
      <c r="EB151" s="23">
        <f ca="1">SUM(OFFSET('Vacation Tracker'!$Q154:$AD154,0,EB$4))</f>
        <v>0</v>
      </c>
      <c r="EC151" s="26">
        <f t="shared" ref="EC151" ca="1" si="7493">EB151-ED151</f>
        <v>0</v>
      </c>
      <c r="ED151" s="26">
        <f t="array" aca="1" ref="ED151" ca="1">SUM(IF(RIGHT(OFFSET('Vacation Tracker'!$Q154:$AD154,0,EB$4))&lt;&gt;"O",IFERROR(--LEFT(OFFSET('Vacation Tracker'!$Q154:$AD154,0,EB$4),LEN(OFFSET('Vacation Tracker'!$Q154:$AD154,0,EB$4))-1),0)))</f>
        <v>0</v>
      </c>
      <c r="EE151" s="26">
        <f t="array" aca="1" ref="EE151" ca="1">SUM(IF(RIGHT(OFFSET('Vacation Tracker'!$Q154:$AD154,0,EB$4))=EE$8,IFERROR(--LEFT(OFFSET('Vacation Tracker'!$Q154:$AD154,0,EB$4),LEN(OFFSET('Vacation Tracker'!$Q154:$AD154,0,EB$4))-1),0)))</f>
        <v>0</v>
      </c>
      <c r="EF151" s="23">
        <f ca="1">SUM(OFFSET('Vacation Tracker'!$Q154:$AD154,0,EF$4))</f>
        <v>0</v>
      </c>
      <c r="EG151" s="26">
        <f t="shared" ref="EG151" ca="1" si="7494">EF151-EH151</f>
        <v>0</v>
      </c>
      <c r="EH151" s="26">
        <f t="array" aca="1" ref="EH151" ca="1">SUM(IF(RIGHT(OFFSET('Vacation Tracker'!$Q154:$AD154,0,EF$4))&lt;&gt;"O",IFERROR(--LEFT(OFFSET('Vacation Tracker'!$Q154:$AD154,0,EF$4),LEN(OFFSET('Vacation Tracker'!$Q154:$AD154,0,EF$4))-1),0)))</f>
        <v>0</v>
      </c>
      <c r="EI151" s="26">
        <f t="array" aca="1" ref="EI151" ca="1">SUM(IF(RIGHT(OFFSET('Vacation Tracker'!$Q154:$AD154,0,EF$4))=EI$8,IFERROR(--LEFT(OFFSET('Vacation Tracker'!$Q154:$AD154,0,EF$4),LEN(OFFSET('Vacation Tracker'!$Q154:$AD154,0,EF$4))-1),0)))</f>
        <v>0</v>
      </c>
      <c r="EJ151" s="23">
        <f ca="1">SUM(OFFSET('Vacation Tracker'!$Q154:$AD154,0,EJ$4))</f>
        <v>0</v>
      </c>
      <c r="EK151" s="26">
        <f t="shared" ref="EK151" ca="1" si="7495">EJ151-EL151</f>
        <v>0</v>
      </c>
      <c r="EL151" s="26">
        <f t="array" aca="1" ref="EL151" ca="1">SUM(IF(RIGHT(OFFSET('Vacation Tracker'!$Q154:$AD154,0,EJ$4))&lt;&gt;"O",IFERROR(--LEFT(OFFSET('Vacation Tracker'!$Q154:$AD154,0,EJ$4),LEN(OFFSET('Vacation Tracker'!$Q154:$AD154,0,EJ$4))-1),0)))</f>
        <v>0</v>
      </c>
      <c r="EM151" s="26">
        <f t="array" aca="1" ref="EM151" ca="1">SUM(IF(RIGHT(OFFSET('Vacation Tracker'!$Q154:$AD154,0,EJ$4))=EM$8,IFERROR(--LEFT(OFFSET('Vacation Tracker'!$Q154:$AD154,0,EJ$4),LEN(OFFSET('Vacation Tracker'!$Q154:$AD154,0,EJ$4))-1),0)))</f>
        <v>0</v>
      </c>
      <c r="EN151" s="23">
        <f ca="1">SUM(OFFSET('Vacation Tracker'!$Q154:$AD154,0,EN$4))</f>
        <v>0</v>
      </c>
      <c r="EO151" s="26">
        <f t="shared" ref="EO151" ca="1" si="7496">EN151-EP151</f>
        <v>0</v>
      </c>
      <c r="EP151" s="26">
        <f t="array" aca="1" ref="EP151" ca="1">SUM(IF(RIGHT(OFFSET('Vacation Tracker'!$Q154:$AD154,0,EN$4))&lt;&gt;"O",IFERROR(--LEFT(OFFSET('Vacation Tracker'!$Q154:$AD154,0,EN$4),LEN(OFFSET('Vacation Tracker'!$Q154:$AD154,0,EN$4))-1),0)))</f>
        <v>0</v>
      </c>
      <c r="EQ151" s="26">
        <f t="array" aca="1" ref="EQ151" ca="1">SUM(IF(RIGHT(OFFSET('Vacation Tracker'!$Q154:$AD154,0,EN$4))=EQ$8,IFERROR(--LEFT(OFFSET('Vacation Tracker'!$Q154:$AD154,0,EN$4),LEN(OFFSET('Vacation Tracker'!$Q154:$AD154,0,EN$4))-1),0)))</f>
        <v>0</v>
      </c>
      <c r="ER151" s="23">
        <f ca="1">SUM(OFFSET('Vacation Tracker'!$Q154:$AD154,0,ER$4))</f>
        <v>0</v>
      </c>
      <c r="ES151" s="26">
        <f t="shared" ref="ES151" ca="1" si="7497">ER151-ET151</f>
        <v>0</v>
      </c>
      <c r="ET151" s="26">
        <f t="array" aca="1" ref="ET151" ca="1">SUM(IF(RIGHT(OFFSET('Vacation Tracker'!$Q154:$AD154,0,ER$4))&lt;&gt;"O",IFERROR(--LEFT(OFFSET('Vacation Tracker'!$Q154:$AD154,0,ER$4),LEN(OFFSET('Vacation Tracker'!$Q154:$AD154,0,ER$4))-1),0)))</f>
        <v>0</v>
      </c>
      <c r="EU151" s="26">
        <f t="array" aca="1" ref="EU151" ca="1">SUM(IF(RIGHT(OFFSET('Vacation Tracker'!$Q154:$AD154,0,ER$4))=EU$8,IFERROR(--LEFT(OFFSET('Vacation Tracker'!$Q154:$AD154,0,ER$4),LEN(OFFSET('Vacation Tracker'!$Q154:$AD154,0,ER$4))-1),0)))</f>
        <v>0</v>
      </c>
      <c r="EV151" s="23">
        <f ca="1">SUM(OFFSET('Vacation Tracker'!$Q154:$AD154,0,EV$4))</f>
        <v>0</v>
      </c>
      <c r="EW151" s="26">
        <f t="shared" ref="EW151" ca="1" si="7498">EV151-EX151</f>
        <v>0</v>
      </c>
      <c r="EX151" s="26">
        <f t="array" aca="1" ref="EX151" ca="1">SUM(IF(RIGHT(OFFSET('Vacation Tracker'!$Q154:$AD154,0,EV$4))&lt;&gt;"O",IFERROR(--LEFT(OFFSET('Vacation Tracker'!$Q154:$AD154,0,EV$4),LEN(OFFSET('Vacation Tracker'!$Q154:$AD154,0,EV$4))-1),0)))</f>
        <v>0</v>
      </c>
      <c r="EY151" s="26">
        <f t="array" aca="1" ref="EY151" ca="1">SUM(IF(RIGHT(OFFSET('Vacation Tracker'!$Q154:$AD154,0,EV$4))=EY$8,IFERROR(--LEFT(OFFSET('Vacation Tracker'!$Q154:$AD154,0,EV$4),LEN(OFFSET('Vacation Tracker'!$Q154:$AD154,0,EV$4))-1),0)))</f>
        <v>0</v>
      </c>
      <c r="EZ151" s="23">
        <f ca="1">SUM(OFFSET('Vacation Tracker'!$Q154:$AD154,0,EZ$4))</f>
        <v>0</v>
      </c>
      <c r="FA151" s="26">
        <f t="shared" ref="FA151" ca="1" si="7499">EZ151-FB151</f>
        <v>0</v>
      </c>
      <c r="FB151" s="26">
        <f t="array" aca="1" ref="FB151" ca="1">SUM(IF(RIGHT(OFFSET('Vacation Tracker'!$Q154:$AD154,0,EZ$4))&lt;&gt;"O",IFERROR(--LEFT(OFFSET('Vacation Tracker'!$Q154:$AD154,0,EZ$4),LEN(OFFSET('Vacation Tracker'!$Q154:$AD154,0,EZ$4))-1),0)))</f>
        <v>0</v>
      </c>
      <c r="FC151" s="26">
        <f t="array" aca="1" ref="FC151" ca="1">SUM(IF(RIGHT(OFFSET('Vacation Tracker'!$Q154:$AD154,0,EZ$4))=FC$8,IFERROR(--LEFT(OFFSET('Vacation Tracker'!$Q154:$AD154,0,EZ$4),LEN(OFFSET('Vacation Tracker'!$Q154:$AD154,0,EZ$4))-1),0)))</f>
        <v>0</v>
      </c>
      <c r="FD151" s="23">
        <f ca="1">SUM(OFFSET('Vacation Tracker'!$Q154:$AD154,0,FD$4))</f>
        <v>0</v>
      </c>
      <c r="FE151" s="26">
        <f t="shared" ref="FE151" ca="1" si="7500">FD151-FF151</f>
        <v>0</v>
      </c>
      <c r="FF151" s="26">
        <f t="array" aca="1" ref="FF151" ca="1">SUM(IF(RIGHT(OFFSET('Vacation Tracker'!$Q154:$AD154,0,FD$4))&lt;&gt;"O",IFERROR(--LEFT(OFFSET('Vacation Tracker'!$Q154:$AD154,0,FD$4),LEN(OFFSET('Vacation Tracker'!$Q154:$AD154,0,FD$4))-1),0)))</f>
        <v>0</v>
      </c>
      <c r="FG151" s="26">
        <f t="array" aca="1" ref="FG151" ca="1">SUM(IF(RIGHT(OFFSET('Vacation Tracker'!$Q154:$AD154,0,FD$4))=FG$8,IFERROR(--LEFT(OFFSET('Vacation Tracker'!$Q154:$AD154,0,FD$4),LEN(OFFSET('Vacation Tracker'!$Q154:$AD154,0,FD$4))-1),0)))</f>
        <v>0</v>
      </c>
      <c r="FH151" s="23">
        <f ca="1">SUM(OFFSET('Vacation Tracker'!$Q154:$AD154,0,FH$4))</f>
        <v>0</v>
      </c>
      <c r="FI151" s="26">
        <f t="shared" ref="FI151" ca="1" si="7501">FH151-FJ151</f>
        <v>0</v>
      </c>
      <c r="FJ151" s="26">
        <f t="array" aca="1" ref="FJ151" ca="1">SUM(IF(RIGHT(OFFSET('Vacation Tracker'!$Q154:$AD154,0,FH$4))&lt;&gt;"O",IFERROR(--LEFT(OFFSET('Vacation Tracker'!$Q154:$AD154,0,FH$4),LEN(OFFSET('Vacation Tracker'!$Q154:$AD154,0,FH$4))-1),0)))</f>
        <v>0</v>
      </c>
      <c r="FK151" s="26">
        <f t="array" aca="1" ref="FK151" ca="1">SUM(IF(RIGHT(OFFSET('Vacation Tracker'!$Q154:$AD154,0,FH$4))=FK$8,IFERROR(--LEFT(OFFSET('Vacation Tracker'!$Q154:$AD154,0,FH$4),LEN(OFFSET('Vacation Tracker'!$Q154:$AD154,0,FH$4))-1),0)))</f>
        <v>0</v>
      </c>
      <c r="FL151" s="23">
        <f ca="1">SUM(OFFSET('Vacation Tracker'!$Q154:$AD154,0,FL$4))</f>
        <v>0</v>
      </c>
      <c r="FM151" s="26">
        <f t="shared" ref="FM151" ca="1" si="7502">FL151-FN151</f>
        <v>0</v>
      </c>
      <c r="FN151" s="26">
        <f t="array" aca="1" ref="FN151" ca="1">SUM(IF(RIGHT(OFFSET('Vacation Tracker'!$Q154:$AD154,0,FL$4))&lt;&gt;"O",IFERROR(--LEFT(OFFSET('Vacation Tracker'!$Q154:$AD154,0,FL$4),LEN(OFFSET('Vacation Tracker'!$Q154:$AD154,0,FL$4))-1),0)))</f>
        <v>0</v>
      </c>
      <c r="FO151" s="26">
        <f t="array" aca="1" ref="FO151" ca="1">SUM(IF(RIGHT(OFFSET('Vacation Tracker'!$Q154:$AD154,0,FL$4))=FO$8,IFERROR(--LEFT(OFFSET('Vacation Tracker'!$Q154:$AD154,0,FL$4),LEN(OFFSET('Vacation Tracker'!$Q154:$AD154,0,FL$4))-1),0)))</f>
        <v>0</v>
      </c>
      <c r="FP151" s="23">
        <f ca="1">SUM(OFFSET('Vacation Tracker'!$Q154:$AD154,0,FP$4))</f>
        <v>0</v>
      </c>
      <c r="FQ151" s="26">
        <f t="shared" ref="FQ151" ca="1" si="7503">FP151-FR151</f>
        <v>0</v>
      </c>
      <c r="FR151" s="26">
        <f t="array" aca="1" ref="FR151" ca="1">SUM(IF(RIGHT(OFFSET('Vacation Tracker'!$Q154:$AD154,0,FP$4))&lt;&gt;"O",IFERROR(--LEFT(OFFSET('Vacation Tracker'!$Q154:$AD154,0,FP$4),LEN(OFFSET('Vacation Tracker'!$Q154:$AD154,0,FP$4))-1),0)))</f>
        <v>0</v>
      </c>
      <c r="FS151" s="26">
        <f t="array" aca="1" ref="FS151" ca="1">SUM(IF(RIGHT(OFFSET('Vacation Tracker'!$Q154:$AD154,0,FP$4))=FS$8,IFERROR(--LEFT(OFFSET('Vacation Tracker'!$Q154:$AD154,0,FP$4),LEN(OFFSET('Vacation Tracker'!$Q154:$AD154,0,FP$4))-1),0)))</f>
        <v>0</v>
      </c>
      <c r="FT151" s="23">
        <f ca="1">SUM(OFFSET('Vacation Tracker'!$Q154:$AD154,0,FT$4))</f>
        <v>0</v>
      </c>
      <c r="FU151" s="26">
        <f t="shared" ref="FU151" ca="1" si="7504">FT151-FV151</f>
        <v>0</v>
      </c>
      <c r="FV151" s="26">
        <f t="array" aca="1" ref="FV151" ca="1">SUM(IF(RIGHT(OFFSET('Vacation Tracker'!$Q154:$AD154,0,FT$4))&lt;&gt;"O",IFERROR(--LEFT(OFFSET('Vacation Tracker'!$Q154:$AD154,0,FT$4),LEN(OFFSET('Vacation Tracker'!$Q154:$AD154,0,FT$4))-1),0)))</f>
        <v>0</v>
      </c>
      <c r="FW151" s="26">
        <f t="array" aca="1" ref="FW151" ca="1">SUM(IF(RIGHT(OFFSET('Vacation Tracker'!$Q154:$AD154,0,FT$4))=FW$8,IFERROR(--LEFT(OFFSET('Vacation Tracker'!$Q154:$AD154,0,FT$4),LEN(OFFSET('Vacation Tracker'!$Q154:$AD154,0,FT$4))-1),0)))</f>
        <v>0</v>
      </c>
      <c r="FX151" s="23">
        <f ca="1">SUM(OFFSET('Vacation Tracker'!$Q154:$AD154,0,FX$4))</f>
        <v>0</v>
      </c>
      <c r="FY151" s="26">
        <f t="shared" ref="FY151" ca="1" si="7505">FX151-FZ151</f>
        <v>0</v>
      </c>
      <c r="FZ151" s="26">
        <f t="array" aca="1" ref="FZ151" ca="1">SUM(IF(RIGHT(OFFSET('Vacation Tracker'!$Q154:$AD154,0,FX$4))&lt;&gt;"O",IFERROR(--LEFT(OFFSET('Vacation Tracker'!$Q154:$AD154,0,FX$4),LEN(OFFSET('Vacation Tracker'!$Q154:$AD154,0,FX$4))-1),0)))</f>
        <v>0</v>
      </c>
      <c r="GA151" s="26">
        <f t="array" aca="1" ref="GA151" ca="1">SUM(IF(RIGHT(OFFSET('Vacation Tracker'!$Q154:$AD154,0,FX$4))=GA$8,IFERROR(--LEFT(OFFSET('Vacation Tracker'!$Q154:$AD154,0,FX$4),LEN(OFFSET('Vacation Tracker'!$Q154:$AD154,0,FX$4))-1),0)))</f>
        <v>0</v>
      </c>
      <c r="GB151" s="23">
        <f ca="1">SUM(OFFSET('Vacation Tracker'!$Q154:$AD154,0,GB$4))</f>
        <v>0</v>
      </c>
      <c r="GC151" s="26">
        <f t="shared" ref="GC151" ca="1" si="7506">GB151-GD151</f>
        <v>0</v>
      </c>
      <c r="GD151" s="26">
        <f t="array" aca="1" ref="GD151" ca="1">SUM(IF(RIGHT(OFFSET('Vacation Tracker'!$Q154:$AD154,0,GB$4))&lt;&gt;"O",IFERROR(--LEFT(OFFSET('Vacation Tracker'!$Q154:$AD154,0,GB$4),LEN(OFFSET('Vacation Tracker'!$Q154:$AD154,0,GB$4))-1),0)))</f>
        <v>0</v>
      </c>
      <c r="GE151" s="26">
        <f t="array" aca="1" ref="GE151" ca="1">SUM(IF(RIGHT(OFFSET('Vacation Tracker'!$Q154:$AD154,0,GB$4))=GE$8,IFERROR(--LEFT(OFFSET('Vacation Tracker'!$Q154:$AD154,0,GB$4),LEN(OFFSET('Vacation Tracker'!$Q154:$AD154,0,GB$4))-1),0)))</f>
        <v>0</v>
      </c>
      <c r="GF151" s="23">
        <f ca="1">SUM(OFFSET('Vacation Tracker'!$Q154:$AD154,0,GF$4))</f>
        <v>0</v>
      </c>
      <c r="GG151" s="26">
        <f t="shared" ref="GG151" ca="1" si="7507">GF151-GH151</f>
        <v>0</v>
      </c>
      <c r="GH151" s="26">
        <f t="array" aca="1" ref="GH151" ca="1">SUM(IF(RIGHT(OFFSET('Vacation Tracker'!$Q154:$AD154,0,GF$4))&lt;&gt;"O",IFERROR(--LEFT(OFFSET('Vacation Tracker'!$Q154:$AD154,0,GF$4),LEN(OFFSET('Vacation Tracker'!$Q154:$AD154,0,GF$4))-1),0)))</f>
        <v>0</v>
      </c>
      <c r="GI151" s="26">
        <f t="array" aca="1" ref="GI151" ca="1">SUM(IF(RIGHT(OFFSET('Vacation Tracker'!$Q154:$AD154,0,GF$4))=GI$8,IFERROR(--LEFT(OFFSET('Vacation Tracker'!$Q154:$AD154,0,GF$4),LEN(OFFSET('Vacation Tracker'!$Q154:$AD154,0,GF$4))-1),0)))</f>
        <v>0</v>
      </c>
      <c r="GJ151" s="23">
        <f ca="1">SUM(OFFSET('Vacation Tracker'!$Q154:$AD154,0,GJ$4))</f>
        <v>0</v>
      </c>
      <c r="GK151" s="26">
        <f t="shared" ref="GK151" ca="1" si="7508">GJ151-GL151</f>
        <v>0</v>
      </c>
      <c r="GL151" s="26">
        <f t="array" aca="1" ref="GL151" ca="1">SUM(IF(RIGHT(OFFSET('Vacation Tracker'!$Q154:$AD154,0,GJ$4))&lt;&gt;"O",IFERROR(--LEFT(OFFSET('Vacation Tracker'!$Q154:$AD154,0,GJ$4),LEN(OFFSET('Vacation Tracker'!$Q154:$AD154,0,GJ$4))-1),0)))</f>
        <v>0</v>
      </c>
      <c r="GM151" s="26">
        <f t="array" aca="1" ref="GM151" ca="1">SUM(IF(RIGHT(OFFSET('Vacation Tracker'!$Q154:$AD154,0,GJ$4))=GM$8,IFERROR(--LEFT(OFFSET('Vacation Tracker'!$Q154:$AD154,0,GJ$4),LEN(OFFSET('Vacation Tracker'!$Q154:$AD154,0,GJ$4))-1),0)))</f>
        <v>0</v>
      </c>
      <c r="GN151" s="23">
        <f ca="1">SUM(OFFSET('Vacation Tracker'!$Q154:$AD154,0,GN$4))</f>
        <v>0</v>
      </c>
      <c r="GO151" s="26">
        <f t="shared" ref="GO151" ca="1" si="7509">GN151-GP151</f>
        <v>0</v>
      </c>
      <c r="GP151" s="26">
        <f t="array" aca="1" ref="GP151" ca="1">SUM(IF(RIGHT(OFFSET('Vacation Tracker'!$Q154:$AD154,0,GN$4))&lt;&gt;"O",IFERROR(--LEFT(OFFSET('Vacation Tracker'!$Q154:$AD154,0,GN$4),LEN(OFFSET('Vacation Tracker'!$Q154:$AD154,0,GN$4))-1),0)))</f>
        <v>0</v>
      </c>
      <c r="GQ151" s="26">
        <f t="array" aca="1" ref="GQ151" ca="1">SUM(IF(RIGHT(OFFSET('Vacation Tracker'!$Q154:$AD154,0,GN$4))=GQ$8,IFERROR(--LEFT(OFFSET('Vacation Tracker'!$Q154:$AD154,0,GN$4),LEN(OFFSET('Vacation Tracker'!$Q154:$AD154,0,GN$4))-1),0)))</f>
        <v>0</v>
      </c>
      <c r="GR151" s="23">
        <f ca="1">SUM(OFFSET('Vacation Tracker'!$Q154:$AD154,0,GR$4))</f>
        <v>0</v>
      </c>
      <c r="GS151" s="26">
        <f t="shared" ref="GS151" ca="1" si="7510">GR151-GT151</f>
        <v>0</v>
      </c>
      <c r="GT151" s="26">
        <f t="array" aca="1" ref="GT151" ca="1">SUM(IF(RIGHT(OFFSET('Vacation Tracker'!$Q154:$AD154,0,GR$4))&lt;&gt;"O",IFERROR(--LEFT(OFFSET('Vacation Tracker'!$Q154:$AD154,0,GR$4),LEN(OFFSET('Vacation Tracker'!$Q154:$AD154,0,GR$4))-1),0)))</f>
        <v>0</v>
      </c>
      <c r="GU151" s="26">
        <f t="array" aca="1" ref="GU151" ca="1">SUM(IF(RIGHT(OFFSET('Vacation Tracker'!$Q154:$AD154,0,GR$4))=GU$8,IFERROR(--LEFT(OFFSET('Vacation Tracker'!$Q154:$AD154,0,GR$4),LEN(OFFSET('Vacation Tracker'!$Q154:$AD154,0,GR$4))-1),0)))</f>
        <v>0</v>
      </c>
      <c r="GV151" s="23">
        <f ca="1">SUM(OFFSET('Vacation Tracker'!$Q154:$AD154,0,GV$4))</f>
        <v>0</v>
      </c>
      <c r="GW151" s="26">
        <f t="shared" ref="GW151" ca="1" si="7511">GV151-GX151</f>
        <v>0</v>
      </c>
      <c r="GX151" s="26">
        <f t="array" aca="1" ref="GX151" ca="1">SUM(IF(RIGHT(OFFSET('Vacation Tracker'!$Q154:$AD154,0,GV$4))&lt;&gt;"O",IFERROR(--LEFT(OFFSET('Vacation Tracker'!$Q154:$AD154,0,GV$4),LEN(OFFSET('Vacation Tracker'!$Q154:$AD154,0,GV$4))-1),0)))</f>
        <v>0</v>
      </c>
      <c r="GY151" s="26">
        <f t="array" aca="1" ref="GY151" ca="1">SUM(IF(RIGHT(OFFSET('Vacation Tracker'!$Q154:$AD154,0,GV$4))=GY$8,IFERROR(--LEFT(OFFSET('Vacation Tracker'!$Q154:$AD154,0,GV$4),LEN(OFFSET('Vacation Tracker'!$Q154:$AD154,0,GV$4))-1),0)))</f>
        <v>0</v>
      </c>
      <c r="GZ151" s="23">
        <f ca="1">SUM(OFFSET('Vacation Tracker'!$Q154:$AD154,0,GZ$4))</f>
        <v>0</v>
      </c>
      <c r="HA151" s="26">
        <f t="shared" ref="HA151" ca="1" si="7512">GZ151-HB151</f>
        <v>0</v>
      </c>
      <c r="HB151" s="26">
        <f t="array" aca="1" ref="HB151" ca="1">SUM(IF(RIGHT(OFFSET('Vacation Tracker'!$Q154:$AD154,0,GZ$4))&lt;&gt;"O",IFERROR(--LEFT(OFFSET('Vacation Tracker'!$Q154:$AD154,0,GZ$4),LEN(OFFSET('Vacation Tracker'!$Q154:$AD154,0,GZ$4))-1),0)))</f>
        <v>0</v>
      </c>
      <c r="HC151" s="26">
        <f t="array" aca="1" ref="HC151" ca="1">SUM(IF(RIGHT(OFFSET('Vacation Tracker'!$Q154:$AD154,0,GZ$4))=HC$8,IFERROR(--LEFT(OFFSET('Vacation Tracker'!$Q154:$AD154,0,GZ$4),LEN(OFFSET('Vacation Tracker'!$Q154:$AD154,0,GZ$4))-1),0)))</f>
        <v>0</v>
      </c>
      <c r="HD151" s="23">
        <f ca="1">SUM(OFFSET('Vacation Tracker'!$Q154:$AD154,0,HD$4))</f>
        <v>0</v>
      </c>
      <c r="HE151" s="26">
        <f t="shared" ref="HE151" ca="1" si="7513">HD151-HF151</f>
        <v>0</v>
      </c>
      <c r="HF151" s="26">
        <f t="array" aca="1" ref="HF151" ca="1">SUM(IF(RIGHT(OFFSET('Vacation Tracker'!$Q154:$AD154,0,HD$4))&lt;&gt;"O",IFERROR(--LEFT(OFFSET('Vacation Tracker'!$Q154:$AD154,0,HD$4),LEN(OFFSET('Vacation Tracker'!$Q154:$AD154,0,HD$4))-1),0)))</f>
        <v>0</v>
      </c>
      <c r="HG151" s="26">
        <f t="array" aca="1" ref="HG151" ca="1">SUM(IF(RIGHT(OFFSET('Vacation Tracker'!$Q154:$AD154,0,HD$4))=HG$8,IFERROR(--LEFT(OFFSET('Vacation Tracker'!$Q154:$AD154,0,HD$4),LEN(OFFSET('Vacation Tracker'!$Q154:$AD154,0,HD$4))-1),0)))</f>
        <v>0</v>
      </c>
      <c r="HH151" s="23">
        <f ca="1">SUM(OFFSET('Vacation Tracker'!$Q154:$AD154,0,HH$4))</f>
        <v>0</v>
      </c>
      <c r="HI151" s="26">
        <f t="shared" ref="HI151" ca="1" si="7514">HH151-HJ151</f>
        <v>0</v>
      </c>
      <c r="HJ151" s="26">
        <f t="array" aca="1" ref="HJ151" ca="1">SUM(IF(RIGHT(OFFSET('Vacation Tracker'!$Q154:$AD154,0,HH$4))&lt;&gt;"O",IFERROR(--LEFT(OFFSET('Vacation Tracker'!$Q154:$AD154,0,HH$4),LEN(OFFSET('Vacation Tracker'!$Q154:$AD154,0,HH$4))-1),0)))</f>
        <v>0</v>
      </c>
      <c r="HK151" s="26">
        <f t="array" aca="1" ref="HK151" ca="1">SUM(IF(RIGHT(OFFSET('Vacation Tracker'!$Q154:$AD154,0,HH$4))=HK$8,IFERROR(--LEFT(OFFSET('Vacation Tracker'!$Q154:$AD154,0,HH$4),LEN(OFFSET('Vacation Tracker'!$Q154:$AD154,0,HH$4))-1),0)))</f>
        <v>0</v>
      </c>
      <c r="HL151" s="23">
        <f ca="1">SUM(OFFSET('Vacation Tracker'!$Q154:$AD154,0,HL$4))</f>
        <v>0</v>
      </c>
      <c r="HM151" s="26">
        <f t="shared" ref="HM151" ca="1" si="7515">HL151-HN151</f>
        <v>0</v>
      </c>
      <c r="HN151" s="26">
        <f t="array" aca="1" ref="HN151" ca="1">SUM(IF(RIGHT(OFFSET('Vacation Tracker'!$Q154:$AD154,0,HL$4))&lt;&gt;"O",IFERROR(--LEFT(OFFSET('Vacation Tracker'!$Q154:$AD154,0,HL$4),LEN(OFFSET('Vacation Tracker'!$Q154:$AD154,0,HL$4))-1),0)))</f>
        <v>0</v>
      </c>
      <c r="HO151" s="26">
        <f t="array" aca="1" ref="HO151" ca="1">SUM(IF(RIGHT(OFFSET('Vacation Tracker'!$Q154:$AD154,0,HL$4))=HO$8,IFERROR(--LEFT(OFFSET('Vacation Tracker'!$Q154:$AD154,0,HL$4),LEN(OFFSET('Vacation Tracker'!$Q154:$AD154,0,HL$4))-1),0)))</f>
        <v>0</v>
      </c>
      <c r="HP151" s="23">
        <f ca="1">SUM(OFFSET('Vacation Tracker'!$Q154:$AD154,0,HP$4))</f>
        <v>0</v>
      </c>
      <c r="HQ151" s="26">
        <f t="shared" ref="HQ151" ca="1" si="7516">HP151-HR151</f>
        <v>0</v>
      </c>
      <c r="HR151" s="26">
        <f t="array" aca="1" ref="HR151" ca="1">SUM(IF(RIGHT(OFFSET('Vacation Tracker'!$Q154:$AD154,0,HP$4))&lt;&gt;"O",IFERROR(--LEFT(OFFSET('Vacation Tracker'!$Q154:$AD154,0,HP$4),LEN(OFFSET('Vacation Tracker'!$Q154:$AD154,0,HP$4))-1),0)))</f>
        <v>0</v>
      </c>
      <c r="HS151" s="23">
        <f t="array" aca="1" ref="HS151" ca="1">SUM(IF(RIGHT(OFFSET('Vacation Tracker'!$Q154:$AD154,0,HP$4))=HS$8,IFERROR(--LEFT(OFFSET('Vacation Tracker'!$Q154:$AD154,0,HP$4),LEN(OFFSET('Vacation Tracker'!$Q154:$AD154,0,HP$4))-1),0)))</f>
        <v>0</v>
      </c>
    </row>
    <row r="152" spans="2:227" ht="15" customHeight="1" x14ac:dyDescent="0.2">
      <c r="B152" s="23">
        <f>IF('Vacation Tracker'!B155&lt;&gt;"",'Vacation Tracker'!B155,"")</f>
        <v>144</v>
      </c>
      <c r="C152" s="24" t="str">
        <f>IF('Vacation Tracker'!C155&lt;&gt;"",'Vacation Tracker'!C155,"")</f>
        <v/>
      </c>
      <c r="D152" s="25" t="str">
        <f>IF('Vacation Tracker'!D155&lt;&gt;"",'Vacation Tracker'!D155,"")</f>
        <v/>
      </c>
      <c r="E152" s="25" t="str">
        <f>IF('Vacation Tracker'!E155&lt;&gt;"",'Vacation Tracker'!E155,"")</f>
        <v/>
      </c>
      <c r="F152" s="24" t="str">
        <f>IF('Vacation Tracker'!F155&lt;&gt;"",'Vacation Tracker'!F155,"")</f>
        <v/>
      </c>
      <c r="G152" s="24" t="str">
        <f>IF('Vacation Tracker'!G155&lt;&gt;"",'Vacation Tracker'!G155,"")</f>
        <v/>
      </c>
      <c r="H152" s="23" t="str">
        <f t="shared" si="7414"/>
        <v/>
      </c>
      <c r="I152" s="23" t="str">
        <f t="shared" si="7414"/>
        <v/>
      </c>
      <c r="J152" s="23" t="str">
        <f t="shared" si="7414"/>
        <v/>
      </c>
      <c r="K152" s="23" t="str">
        <f t="shared" si="6801"/>
        <v/>
      </c>
      <c r="L152" s="23">
        <f ca="1">SUM(OFFSET('Vacation Tracker'!$Q155:$AD155,0,L$4))</f>
        <v>0</v>
      </c>
      <c r="M152" s="26">
        <f t="shared" ca="1" si="6747"/>
        <v>0</v>
      </c>
      <c r="N152" s="26">
        <f t="array" aca="1" ref="N152" ca="1">SUM(IF(RIGHT(OFFSET('Vacation Tracker'!$Q155:$AD155,0,L$4))&lt;&gt;"O",IFERROR(--LEFT(OFFSET('Vacation Tracker'!$Q155:$AD155,0,L$4),LEN(OFFSET('Vacation Tracker'!$Q155:$AD155,0,L$4))-1),0)))</f>
        <v>0</v>
      </c>
      <c r="O152" s="26">
        <f t="array" aca="1" ref="O152" ca="1">SUM(IF(RIGHT(OFFSET('Vacation Tracker'!$Q155:$AD155,0,L$4))=O$8,IFERROR(--LEFT(OFFSET('Vacation Tracker'!$Q155:$AD155,0,L$4),LEN(OFFSET('Vacation Tracker'!$Q155:$AD155,0,L$4))-1),0)))</f>
        <v>0</v>
      </c>
      <c r="P152" s="23">
        <f ca="1">SUM(OFFSET('Vacation Tracker'!$Q155:$AD155,0,P$4))</f>
        <v>0</v>
      </c>
      <c r="Q152" s="26">
        <f t="shared" ca="1" si="6748"/>
        <v>0</v>
      </c>
      <c r="R152" s="26">
        <f t="array" aca="1" ref="R152" ca="1">SUM(IF(RIGHT(OFFSET('Vacation Tracker'!$Q155:$AD155,0,P$4))&lt;&gt;"O",IFERROR(--LEFT(OFFSET('Vacation Tracker'!$Q155:$AD155,0,P$4),LEN(OFFSET('Vacation Tracker'!$Q155:$AD155,0,P$4))-1),0)))</f>
        <v>0</v>
      </c>
      <c r="S152" s="26">
        <f t="array" aca="1" ref="S152" ca="1">SUM(IF(RIGHT(OFFSET('Vacation Tracker'!$Q155:$AD155,0,P$4))=S$8,IFERROR(--LEFT(OFFSET('Vacation Tracker'!$Q155:$AD155,0,P$4),LEN(OFFSET('Vacation Tracker'!$Q155:$AD155,0,P$4))-1),0)))</f>
        <v>0</v>
      </c>
      <c r="T152" s="23">
        <f ca="1">SUM(OFFSET('Vacation Tracker'!$Q155:$AD155,0,T$4))</f>
        <v>0</v>
      </c>
      <c r="U152" s="26">
        <f t="shared" ca="1" si="6749"/>
        <v>0</v>
      </c>
      <c r="V152" s="26">
        <f t="array" aca="1" ref="V152" ca="1">SUM(IF(RIGHT(OFFSET('Vacation Tracker'!$Q155:$AD155,0,T$4))&lt;&gt;"O",IFERROR(--LEFT(OFFSET('Vacation Tracker'!$Q155:$AD155,0,T$4),LEN(OFFSET('Vacation Tracker'!$Q155:$AD155,0,T$4))-1),0)))</f>
        <v>0</v>
      </c>
      <c r="W152" s="26">
        <f t="array" aca="1" ref="W152" ca="1">SUM(IF(RIGHT(OFFSET('Vacation Tracker'!$Q155:$AD155,0,T$4))=W$8,IFERROR(--LEFT(OFFSET('Vacation Tracker'!$Q155:$AD155,0,T$4),LEN(OFFSET('Vacation Tracker'!$Q155:$AD155,0,T$4))-1),0)))</f>
        <v>0</v>
      </c>
      <c r="X152" s="23">
        <f ca="1">SUM(OFFSET('Vacation Tracker'!$Q155:$AD155,0,X$4))</f>
        <v>0</v>
      </c>
      <c r="Y152" s="26">
        <f t="shared" ref="Y152" ca="1" si="7517">X152-Z152</f>
        <v>0</v>
      </c>
      <c r="Z152" s="26">
        <f t="array" aca="1" ref="Z152" ca="1">SUM(IF(RIGHT(OFFSET('Vacation Tracker'!$Q155:$AD155,0,X$4))&lt;&gt;"O",IFERROR(--LEFT(OFFSET('Vacation Tracker'!$Q155:$AD155,0,X$4),LEN(OFFSET('Vacation Tracker'!$Q155:$AD155,0,X$4))-1),0)))</f>
        <v>0</v>
      </c>
      <c r="AA152" s="26">
        <f t="array" aca="1" ref="AA152" ca="1">SUM(IF(RIGHT(OFFSET('Vacation Tracker'!$Q155:$AD155,0,X$4))=AA$8,IFERROR(--LEFT(OFFSET('Vacation Tracker'!$Q155:$AD155,0,X$4),LEN(OFFSET('Vacation Tracker'!$Q155:$AD155,0,X$4))-1),0)))</f>
        <v>0</v>
      </c>
      <c r="AB152" s="23">
        <f ca="1">SUM(OFFSET('Vacation Tracker'!$Q155:$AD155,0,AB$4))</f>
        <v>0</v>
      </c>
      <c r="AC152" s="26">
        <f t="shared" ref="AC152" ca="1" si="7518">AB152-AD152</f>
        <v>0</v>
      </c>
      <c r="AD152" s="26">
        <f t="array" aca="1" ref="AD152" ca="1">SUM(IF(RIGHT(OFFSET('Vacation Tracker'!$Q155:$AD155,0,AB$4))&lt;&gt;"O",IFERROR(--LEFT(OFFSET('Vacation Tracker'!$Q155:$AD155,0,AB$4),LEN(OFFSET('Vacation Tracker'!$Q155:$AD155,0,AB$4))-1),0)))</f>
        <v>0</v>
      </c>
      <c r="AE152" s="26">
        <f t="array" aca="1" ref="AE152" ca="1">SUM(IF(RIGHT(OFFSET('Vacation Tracker'!$Q155:$AD155,0,AB$4))=AE$8,IFERROR(--LEFT(OFFSET('Vacation Tracker'!$Q155:$AD155,0,AB$4),LEN(OFFSET('Vacation Tracker'!$Q155:$AD155,0,AB$4))-1),0)))</f>
        <v>0</v>
      </c>
      <c r="AF152" s="23">
        <f ca="1">SUM(OFFSET('Vacation Tracker'!$Q155:$AD155,0,AF$4))</f>
        <v>0</v>
      </c>
      <c r="AG152" s="26">
        <f t="shared" ref="AG152" ca="1" si="7519">AF152-AH152</f>
        <v>0</v>
      </c>
      <c r="AH152" s="26">
        <f t="array" aca="1" ref="AH152" ca="1">SUM(IF(RIGHT(OFFSET('Vacation Tracker'!$Q155:$AD155,0,AF$4))&lt;&gt;"O",IFERROR(--LEFT(OFFSET('Vacation Tracker'!$Q155:$AD155,0,AF$4),LEN(OFFSET('Vacation Tracker'!$Q155:$AD155,0,AF$4))-1),0)))</f>
        <v>0</v>
      </c>
      <c r="AI152" s="26">
        <f t="array" aca="1" ref="AI152" ca="1">SUM(IF(RIGHT(OFFSET('Vacation Tracker'!$Q155:$AD155,0,AF$4))=AI$8,IFERROR(--LEFT(OFFSET('Vacation Tracker'!$Q155:$AD155,0,AF$4),LEN(OFFSET('Vacation Tracker'!$Q155:$AD155,0,AF$4))-1),0)))</f>
        <v>0</v>
      </c>
      <c r="AJ152" s="23">
        <f ca="1">SUM(OFFSET('Vacation Tracker'!$Q155:$AD155,0,AJ$4))</f>
        <v>0</v>
      </c>
      <c r="AK152" s="26">
        <f t="shared" ref="AK152" ca="1" si="7520">AJ152-AL152</f>
        <v>0</v>
      </c>
      <c r="AL152" s="26">
        <f t="array" aca="1" ref="AL152" ca="1">SUM(IF(RIGHT(OFFSET('Vacation Tracker'!$Q155:$AD155,0,AJ$4))&lt;&gt;"O",IFERROR(--LEFT(OFFSET('Vacation Tracker'!$Q155:$AD155,0,AJ$4),LEN(OFFSET('Vacation Tracker'!$Q155:$AD155,0,AJ$4))-1),0)))</f>
        <v>0</v>
      </c>
      <c r="AM152" s="26">
        <f t="array" aca="1" ref="AM152" ca="1">SUM(IF(RIGHT(OFFSET('Vacation Tracker'!$Q155:$AD155,0,AJ$4))=AM$8,IFERROR(--LEFT(OFFSET('Vacation Tracker'!$Q155:$AD155,0,AJ$4),LEN(OFFSET('Vacation Tracker'!$Q155:$AD155,0,AJ$4))-1),0)))</f>
        <v>0</v>
      </c>
      <c r="AN152" s="23">
        <f ca="1">SUM(OFFSET('Vacation Tracker'!$Q155:$AD155,0,AN$4))</f>
        <v>0</v>
      </c>
      <c r="AO152" s="26">
        <f t="shared" ref="AO152" ca="1" si="7521">AN152-AP152</f>
        <v>0</v>
      </c>
      <c r="AP152" s="26">
        <f t="array" aca="1" ref="AP152" ca="1">SUM(IF(RIGHT(OFFSET('Vacation Tracker'!$Q155:$AD155,0,AN$4))&lt;&gt;"O",IFERROR(--LEFT(OFFSET('Vacation Tracker'!$Q155:$AD155,0,AN$4),LEN(OFFSET('Vacation Tracker'!$Q155:$AD155,0,AN$4))-1),0)))</f>
        <v>0</v>
      </c>
      <c r="AQ152" s="26">
        <f t="array" aca="1" ref="AQ152" ca="1">SUM(IF(RIGHT(OFFSET('Vacation Tracker'!$Q155:$AD155,0,AN$4))=AQ$8,IFERROR(--LEFT(OFFSET('Vacation Tracker'!$Q155:$AD155,0,AN$4),LEN(OFFSET('Vacation Tracker'!$Q155:$AD155,0,AN$4))-1),0)))</f>
        <v>0</v>
      </c>
      <c r="AR152" s="23">
        <f ca="1">SUM(OFFSET('Vacation Tracker'!$Q155:$AD155,0,AR$4))</f>
        <v>0</v>
      </c>
      <c r="AS152" s="26">
        <f t="shared" ref="AS152" ca="1" si="7522">AR152-AT152</f>
        <v>0</v>
      </c>
      <c r="AT152" s="26">
        <f t="array" aca="1" ref="AT152" ca="1">SUM(IF(RIGHT(OFFSET('Vacation Tracker'!$Q155:$AD155,0,AR$4))&lt;&gt;"O",IFERROR(--LEFT(OFFSET('Vacation Tracker'!$Q155:$AD155,0,AR$4),LEN(OFFSET('Vacation Tracker'!$Q155:$AD155,0,AR$4))-1),0)))</f>
        <v>0</v>
      </c>
      <c r="AU152" s="26">
        <f t="array" aca="1" ref="AU152" ca="1">SUM(IF(RIGHT(OFFSET('Vacation Tracker'!$Q155:$AD155,0,AR$4))=AU$8,IFERROR(--LEFT(OFFSET('Vacation Tracker'!$Q155:$AD155,0,AR$4),LEN(OFFSET('Vacation Tracker'!$Q155:$AD155,0,AR$4))-1),0)))</f>
        <v>0</v>
      </c>
      <c r="AV152" s="23">
        <f ca="1">SUM(OFFSET('Vacation Tracker'!$Q155:$AD155,0,AV$4))</f>
        <v>0</v>
      </c>
      <c r="AW152" s="26">
        <f t="shared" ref="AW152" ca="1" si="7523">AV152-AX152</f>
        <v>0</v>
      </c>
      <c r="AX152" s="26">
        <f t="array" aca="1" ref="AX152" ca="1">SUM(IF(RIGHT(OFFSET('Vacation Tracker'!$Q155:$AD155,0,AV$4))&lt;&gt;"O",IFERROR(--LEFT(OFFSET('Vacation Tracker'!$Q155:$AD155,0,AV$4),LEN(OFFSET('Vacation Tracker'!$Q155:$AD155,0,AV$4))-1),0)))</f>
        <v>0</v>
      </c>
      <c r="AY152" s="26">
        <f t="array" aca="1" ref="AY152" ca="1">SUM(IF(RIGHT(OFFSET('Vacation Tracker'!$Q155:$AD155,0,AV$4))=AY$8,IFERROR(--LEFT(OFFSET('Vacation Tracker'!$Q155:$AD155,0,AV$4),LEN(OFFSET('Vacation Tracker'!$Q155:$AD155,0,AV$4))-1),0)))</f>
        <v>0</v>
      </c>
      <c r="AZ152" s="23">
        <f ca="1">SUM(OFFSET('Vacation Tracker'!$Q155:$AD155,0,AZ$4))</f>
        <v>0</v>
      </c>
      <c r="BA152" s="26">
        <f t="shared" ref="BA152" ca="1" si="7524">AZ152-BB152</f>
        <v>0</v>
      </c>
      <c r="BB152" s="26">
        <f t="array" aca="1" ref="BB152" ca="1">SUM(IF(RIGHT(OFFSET('Vacation Tracker'!$Q155:$AD155,0,AZ$4))&lt;&gt;"O",IFERROR(--LEFT(OFFSET('Vacation Tracker'!$Q155:$AD155,0,AZ$4),LEN(OFFSET('Vacation Tracker'!$Q155:$AD155,0,AZ$4))-1),0)))</f>
        <v>0</v>
      </c>
      <c r="BC152" s="26">
        <f t="array" aca="1" ref="BC152" ca="1">SUM(IF(RIGHT(OFFSET('Vacation Tracker'!$Q155:$AD155,0,AZ$4))=BC$8,IFERROR(--LEFT(OFFSET('Vacation Tracker'!$Q155:$AD155,0,AZ$4),LEN(OFFSET('Vacation Tracker'!$Q155:$AD155,0,AZ$4))-1),0)))</f>
        <v>0</v>
      </c>
      <c r="BD152" s="23">
        <f ca="1">SUM(OFFSET('Vacation Tracker'!$Q155:$AD155,0,BD$4))</f>
        <v>0</v>
      </c>
      <c r="BE152" s="26">
        <f t="shared" ref="BE152" ca="1" si="7525">BD152-BF152</f>
        <v>0</v>
      </c>
      <c r="BF152" s="26">
        <f t="array" aca="1" ref="BF152" ca="1">SUM(IF(RIGHT(OFFSET('Vacation Tracker'!$Q155:$AD155,0,BD$4))&lt;&gt;"O",IFERROR(--LEFT(OFFSET('Vacation Tracker'!$Q155:$AD155,0,BD$4),LEN(OFFSET('Vacation Tracker'!$Q155:$AD155,0,BD$4))-1),0)))</f>
        <v>0</v>
      </c>
      <c r="BG152" s="26">
        <f t="array" aca="1" ref="BG152" ca="1">SUM(IF(RIGHT(OFFSET('Vacation Tracker'!$Q155:$AD155,0,BD$4))=BG$8,IFERROR(--LEFT(OFFSET('Vacation Tracker'!$Q155:$AD155,0,BD$4),LEN(OFFSET('Vacation Tracker'!$Q155:$AD155,0,BD$4))-1),0)))</f>
        <v>0</v>
      </c>
      <c r="BH152" s="23">
        <f ca="1">SUM(OFFSET('Vacation Tracker'!$Q155:$AD155,0,BH$4))</f>
        <v>0</v>
      </c>
      <c r="BI152" s="26">
        <f t="shared" ref="BI152" ca="1" si="7526">BH152-BJ152</f>
        <v>0</v>
      </c>
      <c r="BJ152" s="26">
        <f t="array" aca="1" ref="BJ152" ca="1">SUM(IF(RIGHT(OFFSET('Vacation Tracker'!$Q155:$AD155,0,BH$4))&lt;&gt;"O",IFERROR(--LEFT(OFFSET('Vacation Tracker'!$Q155:$AD155,0,BH$4),LEN(OFFSET('Vacation Tracker'!$Q155:$AD155,0,BH$4))-1),0)))</f>
        <v>0</v>
      </c>
      <c r="BK152" s="26">
        <f t="array" aca="1" ref="BK152" ca="1">SUM(IF(RIGHT(OFFSET('Vacation Tracker'!$Q155:$AD155,0,BH$4))=BK$8,IFERROR(--LEFT(OFFSET('Vacation Tracker'!$Q155:$AD155,0,BH$4),LEN(OFFSET('Vacation Tracker'!$Q155:$AD155,0,BH$4))-1),0)))</f>
        <v>0</v>
      </c>
      <c r="BL152" s="23">
        <f ca="1">SUM(OFFSET('Vacation Tracker'!$Q155:$AD155,0,BL$4))</f>
        <v>0</v>
      </c>
      <c r="BM152" s="26">
        <f t="shared" ref="BM152" ca="1" si="7527">BL152-BN152</f>
        <v>0</v>
      </c>
      <c r="BN152" s="26">
        <f t="array" aca="1" ref="BN152" ca="1">SUM(IF(RIGHT(OFFSET('Vacation Tracker'!$Q155:$AD155,0,BL$4))&lt;&gt;"O",IFERROR(--LEFT(OFFSET('Vacation Tracker'!$Q155:$AD155,0,BL$4),LEN(OFFSET('Vacation Tracker'!$Q155:$AD155,0,BL$4))-1),0)))</f>
        <v>0</v>
      </c>
      <c r="BO152" s="26">
        <f t="array" aca="1" ref="BO152" ca="1">SUM(IF(RIGHT(OFFSET('Vacation Tracker'!$Q155:$AD155,0,BL$4))=BO$8,IFERROR(--LEFT(OFFSET('Vacation Tracker'!$Q155:$AD155,0,BL$4),LEN(OFFSET('Vacation Tracker'!$Q155:$AD155,0,BL$4))-1),0)))</f>
        <v>0</v>
      </c>
      <c r="BP152" s="23">
        <f ca="1">SUM(OFFSET('Vacation Tracker'!$Q155:$AD155,0,BP$4))</f>
        <v>0</v>
      </c>
      <c r="BQ152" s="26">
        <f t="shared" ref="BQ152" ca="1" si="7528">BP152-BR152</f>
        <v>0</v>
      </c>
      <c r="BR152" s="26">
        <f t="array" aca="1" ref="BR152" ca="1">SUM(IF(RIGHT(OFFSET('Vacation Tracker'!$Q155:$AD155,0,BP$4))&lt;&gt;"O",IFERROR(--LEFT(OFFSET('Vacation Tracker'!$Q155:$AD155,0,BP$4),LEN(OFFSET('Vacation Tracker'!$Q155:$AD155,0,BP$4))-1),0)))</f>
        <v>0</v>
      </c>
      <c r="BS152" s="26">
        <f t="array" aca="1" ref="BS152" ca="1">SUM(IF(RIGHT(OFFSET('Vacation Tracker'!$Q155:$AD155,0,BP$4))=BS$8,IFERROR(--LEFT(OFFSET('Vacation Tracker'!$Q155:$AD155,0,BP$4),LEN(OFFSET('Vacation Tracker'!$Q155:$AD155,0,BP$4))-1),0)))</f>
        <v>0</v>
      </c>
      <c r="BT152" s="23">
        <f ca="1">SUM(OFFSET('Vacation Tracker'!$Q155:$AD155,0,BT$4))</f>
        <v>0</v>
      </c>
      <c r="BU152" s="26">
        <f t="shared" ref="BU152" ca="1" si="7529">BT152-BV152</f>
        <v>0</v>
      </c>
      <c r="BV152" s="26">
        <f t="array" aca="1" ref="BV152" ca="1">SUM(IF(RIGHT(OFFSET('Vacation Tracker'!$Q155:$AD155,0,BT$4))&lt;&gt;"O",IFERROR(--LEFT(OFFSET('Vacation Tracker'!$Q155:$AD155,0,BT$4),LEN(OFFSET('Vacation Tracker'!$Q155:$AD155,0,BT$4))-1),0)))</f>
        <v>0</v>
      </c>
      <c r="BW152" s="26">
        <f t="array" aca="1" ref="BW152" ca="1">SUM(IF(RIGHT(OFFSET('Vacation Tracker'!$Q155:$AD155,0,BT$4))=BW$8,IFERROR(--LEFT(OFFSET('Vacation Tracker'!$Q155:$AD155,0,BT$4),LEN(OFFSET('Vacation Tracker'!$Q155:$AD155,0,BT$4))-1),0)))</f>
        <v>0</v>
      </c>
      <c r="BX152" s="23">
        <f ca="1">SUM(OFFSET('Vacation Tracker'!$Q155:$AD155,0,BX$4))</f>
        <v>0</v>
      </c>
      <c r="BY152" s="26">
        <f t="shared" ref="BY152" ca="1" si="7530">BX152-BZ152</f>
        <v>0</v>
      </c>
      <c r="BZ152" s="26">
        <f t="array" aca="1" ref="BZ152" ca="1">SUM(IF(RIGHT(OFFSET('Vacation Tracker'!$Q155:$AD155,0,BX$4))&lt;&gt;"O",IFERROR(--LEFT(OFFSET('Vacation Tracker'!$Q155:$AD155,0,BX$4),LEN(OFFSET('Vacation Tracker'!$Q155:$AD155,0,BX$4))-1),0)))</f>
        <v>0</v>
      </c>
      <c r="CA152" s="26">
        <f t="array" aca="1" ref="CA152" ca="1">SUM(IF(RIGHT(OFFSET('Vacation Tracker'!$Q155:$AD155,0,BX$4))=CA$8,IFERROR(--LEFT(OFFSET('Vacation Tracker'!$Q155:$AD155,0,BX$4),LEN(OFFSET('Vacation Tracker'!$Q155:$AD155,0,BX$4))-1),0)))</f>
        <v>0</v>
      </c>
      <c r="CB152" s="23">
        <f ca="1">SUM(OFFSET('Vacation Tracker'!$Q155:$AD155,0,CB$4))</f>
        <v>0</v>
      </c>
      <c r="CC152" s="26">
        <f t="shared" ref="CC152" ca="1" si="7531">CB152-CD152</f>
        <v>0</v>
      </c>
      <c r="CD152" s="26">
        <f t="array" aca="1" ref="CD152" ca="1">SUM(IF(RIGHT(OFFSET('Vacation Tracker'!$Q155:$AD155,0,CB$4))&lt;&gt;"O",IFERROR(--LEFT(OFFSET('Vacation Tracker'!$Q155:$AD155,0,CB$4),LEN(OFFSET('Vacation Tracker'!$Q155:$AD155,0,CB$4))-1),0)))</f>
        <v>0</v>
      </c>
      <c r="CE152" s="26">
        <f t="array" aca="1" ref="CE152" ca="1">SUM(IF(RIGHT(OFFSET('Vacation Tracker'!$Q155:$AD155,0,CB$4))=CE$8,IFERROR(--LEFT(OFFSET('Vacation Tracker'!$Q155:$AD155,0,CB$4),LEN(OFFSET('Vacation Tracker'!$Q155:$AD155,0,CB$4))-1),0)))</f>
        <v>0</v>
      </c>
      <c r="CF152" s="23">
        <f ca="1">SUM(OFFSET('Vacation Tracker'!$Q155:$AD155,0,CF$4))</f>
        <v>0</v>
      </c>
      <c r="CG152" s="26">
        <f t="shared" ref="CG152" ca="1" si="7532">CF152-CH152</f>
        <v>0</v>
      </c>
      <c r="CH152" s="26">
        <f t="array" aca="1" ref="CH152" ca="1">SUM(IF(RIGHT(OFFSET('Vacation Tracker'!$Q155:$AD155,0,CF$4))&lt;&gt;"O",IFERROR(--LEFT(OFFSET('Vacation Tracker'!$Q155:$AD155,0,CF$4),LEN(OFFSET('Vacation Tracker'!$Q155:$AD155,0,CF$4))-1),0)))</f>
        <v>0</v>
      </c>
      <c r="CI152" s="26">
        <f t="array" aca="1" ref="CI152" ca="1">SUM(IF(RIGHT(OFFSET('Vacation Tracker'!$Q155:$AD155,0,CF$4))=CI$8,IFERROR(--LEFT(OFFSET('Vacation Tracker'!$Q155:$AD155,0,CF$4),LEN(OFFSET('Vacation Tracker'!$Q155:$AD155,0,CF$4))-1),0)))</f>
        <v>0</v>
      </c>
      <c r="CJ152" s="23">
        <f ca="1">SUM(OFFSET('Vacation Tracker'!$Q155:$AD155,0,CJ$4))</f>
        <v>0</v>
      </c>
      <c r="CK152" s="26">
        <f t="shared" ref="CK152" ca="1" si="7533">CJ152-CL152</f>
        <v>0</v>
      </c>
      <c r="CL152" s="26">
        <f t="array" aca="1" ref="CL152" ca="1">SUM(IF(RIGHT(OFFSET('Vacation Tracker'!$Q155:$AD155,0,CJ$4))&lt;&gt;"O",IFERROR(--LEFT(OFFSET('Vacation Tracker'!$Q155:$AD155,0,CJ$4),LEN(OFFSET('Vacation Tracker'!$Q155:$AD155,0,CJ$4))-1),0)))</f>
        <v>0</v>
      </c>
      <c r="CM152" s="26">
        <f t="array" aca="1" ref="CM152" ca="1">SUM(IF(RIGHT(OFFSET('Vacation Tracker'!$Q155:$AD155,0,CJ$4))=CM$8,IFERROR(--LEFT(OFFSET('Vacation Tracker'!$Q155:$AD155,0,CJ$4),LEN(OFFSET('Vacation Tracker'!$Q155:$AD155,0,CJ$4))-1),0)))</f>
        <v>0</v>
      </c>
      <c r="CN152" s="23">
        <f ca="1">SUM(OFFSET('Vacation Tracker'!$Q155:$AD155,0,CN$4))</f>
        <v>0</v>
      </c>
      <c r="CO152" s="26">
        <f t="shared" ref="CO152" ca="1" si="7534">CN152-CP152</f>
        <v>0</v>
      </c>
      <c r="CP152" s="26">
        <f t="array" aca="1" ref="CP152" ca="1">SUM(IF(RIGHT(OFFSET('Vacation Tracker'!$Q155:$AD155,0,CN$4))&lt;&gt;"O",IFERROR(--LEFT(OFFSET('Vacation Tracker'!$Q155:$AD155,0,CN$4),LEN(OFFSET('Vacation Tracker'!$Q155:$AD155,0,CN$4))-1),0)))</f>
        <v>0</v>
      </c>
      <c r="CQ152" s="26">
        <f t="array" aca="1" ref="CQ152" ca="1">SUM(IF(RIGHT(OFFSET('Vacation Tracker'!$Q155:$AD155,0,CN$4))=CQ$8,IFERROR(--LEFT(OFFSET('Vacation Tracker'!$Q155:$AD155,0,CN$4),LEN(OFFSET('Vacation Tracker'!$Q155:$AD155,0,CN$4))-1),0)))</f>
        <v>0</v>
      </c>
      <c r="CR152" s="23">
        <f ca="1">SUM(OFFSET('Vacation Tracker'!$Q155:$AD155,0,CR$4))</f>
        <v>0</v>
      </c>
      <c r="CS152" s="26">
        <f t="shared" ref="CS152" ca="1" si="7535">CR152-CT152</f>
        <v>0</v>
      </c>
      <c r="CT152" s="26">
        <f t="array" aca="1" ref="CT152" ca="1">SUM(IF(RIGHT(OFFSET('Vacation Tracker'!$Q155:$AD155,0,CR$4))&lt;&gt;"O",IFERROR(--LEFT(OFFSET('Vacation Tracker'!$Q155:$AD155,0,CR$4),LEN(OFFSET('Vacation Tracker'!$Q155:$AD155,0,CR$4))-1),0)))</f>
        <v>0</v>
      </c>
      <c r="CU152" s="26">
        <f t="array" aca="1" ref="CU152" ca="1">SUM(IF(RIGHT(OFFSET('Vacation Tracker'!$Q155:$AD155,0,CR$4))=CU$8,IFERROR(--LEFT(OFFSET('Vacation Tracker'!$Q155:$AD155,0,CR$4),LEN(OFFSET('Vacation Tracker'!$Q155:$AD155,0,CR$4))-1),0)))</f>
        <v>0</v>
      </c>
      <c r="CV152" s="23">
        <f ca="1">SUM(OFFSET('Vacation Tracker'!$Q155:$AD155,0,CV$4))</f>
        <v>0</v>
      </c>
      <c r="CW152" s="26">
        <f t="shared" ref="CW152" ca="1" si="7536">CV152-CX152</f>
        <v>0</v>
      </c>
      <c r="CX152" s="26">
        <f t="array" aca="1" ref="CX152" ca="1">SUM(IF(RIGHT(OFFSET('Vacation Tracker'!$Q155:$AD155,0,CV$4))&lt;&gt;"O",IFERROR(--LEFT(OFFSET('Vacation Tracker'!$Q155:$AD155,0,CV$4),LEN(OFFSET('Vacation Tracker'!$Q155:$AD155,0,CV$4))-1),0)))</f>
        <v>0</v>
      </c>
      <c r="CY152" s="26">
        <f t="array" aca="1" ref="CY152" ca="1">SUM(IF(RIGHT(OFFSET('Vacation Tracker'!$Q155:$AD155,0,CV$4))=CY$8,IFERROR(--LEFT(OFFSET('Vacation Tracker'!$Q155:$AD155,0,CV$4),LEN(OFFSET('Vacation Tracker'!$Q155:$AD155,0,CV$4))-1),0)))</f>
        <v>0</v>
      </c>
      <c r="CZ152" s="23">
        <f ca="1">SUM(OFFSET('Vacation Tracker'!$Q155:$AD155,0,CZ$4))</f>
        <v>0</v>
      </c>
      <c r="DA152" s="26">
        <f t="shared" ref="DA152" ca="1" si="7537">CZ152-DB152</f>
        <v>0</v>
      </c>
      <c r="DB152" s="26">
        <f t="array" aca="1" ref="DB152" ca="1">SUM(IF(RIGHT(OFFSET('Vacation Tracker'!$Q155:$AD155,0,CZ$4))&lt;&gt;"O",IFERROR(--LEFT(OFFSET('Vacation Tracker'!$Q155:$AD155,0,CZ$4),LEN(OFFSET('Vacation Tracker'!$Q155:$AD155,0,CZ$4))-1),0)))</f>
        <v>0</v>
      </c>
      <c r="DC152" s="26">
        <f t="array" aca="1" ref="DC152" ca="1">SUM(IF(RIGHT(OFFSET('Vacation Tracker'!$Q155:$AD155,0,CZ$4))=DC$8,IFERROR(--LEFT(OFFSET('Vacation Tracker'!$Q155:$AD155,0,CZ$4),LEN(OFFSET('Vacation Tracker'!$Q155:$AD155,0,CZ$4))-1),0)))</f>
        <v>0</v>
      </c>
      <c r="DD152" s="23">
        <f ca="1">SUM(OFFSET('Vacation Tracker'!$Q155:$AD155,0,DD$4))</f>
        <v>0</v>
      </c>
      <c r="DE152" s="26">
        <f t="shared" ref="DE152" ca="1" si="7538">DD152-DF152</f>
        <v>0</v>
      </c>
      <c r="DF152" s="26">
        <f t="array" aca="1" ref="DF152" ca="1">SUM(IF(RIGHT(OFFSET('Vacation Tracker'!$Q155:$AD155,0,DD$4))&lt;&gt;"O",IFERROR(--LEFT(OFFSET('Vacation Tracker'!$Q155:$AD155,0,DD$4),LEN(OFFSET('Vacation Tracker'!$Q155:$AD155,0,DD$4))-1),0)))</f>
        <v>0</v>
      </c>
      <c r="DG152" s="26">
        <f t="array" aca="1" ref="DG152" ca="1">SUM(IF(RIGHT(OFFSET('Vacation Tracker'!$Q155:$AD155,0,DD$4))=DG$8,IFERROR(--LEFT(OFFSET('Vacation Tracker'!$Q155:$AD155,0,DD$4),LEN(OFFSET('Vacation Tracker'!$Q155:$AD155,0,DD$4))-1),0)))</f>
        <v>0</v>
      </c>
      <c r="DH152" s="23">
        <f ca="1">SUM(OFFSET('Vacation Tracker'!$Q155:$AD155,0,DH$4))</f>
        <v>0</v>
      </c>
      <c r="DI152" s="26">
        <f t="shared" ref="DI152" ca="1" si="7539">DH152-DJ152</f>
        <v>0</v>
      </c>
      <c r="DJ152" s="26">
        <f t="array" aca="1" ref="DJ152" ca="1">SUM(IF(RIGHT(OFFSET('Vacation Tracker'!$Q155:$AD155,0,DH$4))&lt;&gt;"O",IFERROR(--LEFT(OFFSET('Vacation Tracker'!$Q155:$AD155,0,DH$4),LEN(OFFSET('Vacation Tracker'!$Q155:$AD155,0,DH$4))-1),0)))</f>
        <v>0</v>
      </c>
      <c r="DK152" s="26">
        <f t="array" aca="1" ref="DK152" ca="1">SUM(IF(RIGHT(OFFSET('Vacation Tracker'!$Q155:$AD155,0,DH$4))=DK$8,IFERROR(--LEFT(OFFSET('Vacation Tracker'!$Q155:$AD155,0,DH$4),LEN(OFFSET('Vacation Tracker'!$Q155:$AD155,0,DH$4))-1),0)))</f>
        <v>0</v>
      </c>
      <c r="DL152" s="23">
        <f ca="1">SUM(OFFSET('Vacation Tracker'!$Q155:$AD155,0,DL$4))</f>
        <v>0</v>
      </c>
      <c r="DM152" s="26">
        <f t="shared" ref="DM152" ca="1" si="7540">DL152-DN152</f>
        <v>0</v>
      </c>
      <c r="DN152" s="26">
        <f t="array" aca="1" ref="DN152" ca="1">SUM(IF(RIGHT(OFFSET('Vacation Tracker'!$Q155:$AD155,0,DL$4))&lt;&gt;"O",IFERROR(--LEFT(OFFSET('Vacation Tracker'!$Q155:$AD155,0,DL$4),LEN(OFFSET('Vacation Tracker'!$Q155:$AD155,0,DL$4))-1),0)))</f>
        <v>0</v>
      </c>
      <c r="DO152" s="26">
        <f t="array" aca="1" ref="DO152" ca="1">SUM(IF(RIGHT(OFFSET('Vacation Tracker'!$Q155:$AD155,0,DL$4))=DO$8,IFERROR(--LEFT(OFFSET('Vacation Tracker'!$Q155:$AD155,0,DL$4),LEN(OFFSET('Vacation Tracker'!$Q155:$AD155,0,DL$4))-1),0)))</f>
        <v>0</v>
      </c>
      <c r="DP152" s="23">
        <f ca="1">SUM(OFFSET('Vacation Tracker'!$Q155:$AD155,0,DP$4))</f>
        <v>0</v>
      </c>
      <c r="DQ152" s="26">
        <f t="shared" ref="DQ152" ca="1" si="7541">DP152-DR152</f>
        <v>0</v>
      </c>
      <c r="DR152" s="26">
        <f t="array" aca="1" ref="DR152" ca="1">SUM(IF(RIGHT(OFFSET('Vacation Tracker'!$Q155:$AD155,0,DP$4))&lt;&gt;"O",IFERROR(--LEFT(OFFSET('Vacation Tracker'!$Q155:$AD155,0,DP$4),LEN(OFFSET('Vacation Tracker'!$Q155:$AD155,0,DP$4))-1),0)))</f>
        <v>0</v>
      </c>
      <c r="DS152" s="26">
        <f t="array" aca="1" ref="DS152" ca="1">SUM(IF(RIGHT(OFFSET('Vacation Tracker'!$Q155:$AD155,0,DP$4))=DS$8,IFERROR(--LEFT(OFFSET('Vacation Tracker'!$Q155:$AD155,0,DP$4),LEN(OFFSET('Vacation Tracker'!$Q155:$AD155,0,DP$4))-1),0)))</f>
        <v>0</v>
      </c>
      <c r="DT152" s="23">
        <f ca="1">SUM(OFFSET('Vacation Tracker'!$Q155:$AD155,0,DT$4))</f>
        <v>0</v>
      </c>
      <c r="DU152" s="26">
        <f t="shared" ref="DU152" ca="1" si="7542">DT152-DV152</f>
        <v>0</v>
      </c>
      <c r="DV152" s="26">
        <f t="array" aca="1" ref="DV152" ca="1">SUM(IF(RIGHT(OFFSET('Vacation Tracker'!$Q155:$AD155,0,DT$4))&lt;&gt;"O",IFERROR(--LEFT(OFFSET('Vacation Tracker'!$Q155:$AD155,0,DT$4),LEN(OFFSET('Vacation Tracker'!$Q155:$AD155,0,DT$4))-1),0)))</f>
        <v>0</v>
      </c>
      <c r="DW152" s="26">
        <f t="array" aca="1" ref="DW152" ca="1">SUM(IF(RIGHT(OFFSET('Vacation Tracker'!$Q155:$AD155,0,DT$4))=DW$8,IFERROR(--LEFT(OFFSET('Vacation Tracker'!$Q155:$AD155,0,DT$4),LEN(OFFSET('Vacation Tracker'!$Q155:$AD155,0,DT$4))-1),0)))</f>
        <v>0</v>
      </c>
      <c r="DX152" s="23">
        <f ca="1">SUM(OFFSET('Vacation Tracker'!$Q155:$AD155,0,DX$4))</f>
        <v>0</v>
      </c>
      <c r="DY152" s="26">
        <f t="shared" ref="DY152" ca="1" si="7543">DX152-DZ152</f>
        <v>0</v>
      </c>
      <c r="DZ152" s="26">
        <f t="array" aca="1" ref="DZ152" ca="1">SUM(IF(RIGHT(OFFSET('Vacation Tracker'!$Q155:$AD155,0,DX$4))&lt;&gt;"O",IFERROR(--LEFT(OFFSET('Vacation Tracker'!$Q155:$AD155,0,DX$4),LEN(OFFSET('Vacation Tracker'!$Q155:$AD155,0,DX$4))-1),0)))</f>
        <v>0</v>
      </c>
      <c r="EA152" s="26">
        <f t="array" aca="1" ref="EA152" ca="1">SUM(IF(RIGHT(OFFSET('Vacation Tracker'!$Q155:$AD155,0,DX$4))=EA$8,IFERROR(--LEFT(OFFSET('Vacation Tracker'!$Q155:$AD155,0,DX$4),LEN(OFFSET('Vacation Tracker'!$Q155:$AD155,0,DX$4))-1),0)))</f>
        <v>0</v>
      </c>
      <c r="EB152" s="23">
        <f ca="1">SUM(OFFSET('Vacation Tracker'!$Q155:$AD155,0,EB$4))</f>
        <v>0</v>
      </c>
      <c r="EC152" s="26">
        <f t="shared" ref="EC152" ca="1" si="7544">EB152-ED152</f>
        <v>0</v>
      </c>
      <c r="ED152" s="26">
        <f t="array" aca="1" ref="ED152" ca="1">SUM(IF(RIGHT(OFFSET('Vacation Tracker'!$Q155:$AD155,0,EB$4))&lt;&gt;"O",IFERROR(--LEFT(OFFSET('Vacation Tracker'!$Q155:$AD155,0,EB$4),LEN(OFFSET('Vacation Tracker'!$Q155:$AD155,0,EB$4))-1),0)))</f>
        <v>0</v>
      </c>
      <c r="EE152" s="26">
        <f t="array" aca="1" ref="EE152" ca="1">SUM(IF(RIGHT(OFFSET('Vacation Tracker'!$Q155:$AD155,0,EB$4))=EE$8,IFERROR(--LEFT(OFFSET('Vacation Tracker'!$Q155:$AD155,0,EB$4),LEN(OFFSET('Vacation Tracker'!$Q155:$AD155,0,EB$4))-1),0)))</f>
        <v>0</v>
      </c>
      <c r="EF152" s="23">
        <f ca="1">SUM(OFFSET('Vacation Tracker'!$Q155:$AD155,0,EF$4))</f>
        <v>0</v>
      </c>
      <c r="EG152" s="26">
        <f t="shared" ref="EG152" ca="1" si="7545">EF152-EH152</f>
        <v>0</v>
      </c>
      <c r="EH152" s="26">
        <f t="array" aca="1" ref="EH152" ca="1">SUM(IF(RIGHT(OFFSET('Vacation Tracker'!$Q155:$AD155,0,EF$4))&lt;&gt;"O",IFERROR(--LEFT(OFFSET('Vacation Tracker'!$Q155:$AD155,0,EF$4),LEN(OFFSET('Vacation Tracker'!$Q155:$AD155,0,EF$4))-1),0)))</f>
        <v>0</v>
      </c>
      <c r="EI152" s="26">
        <f t="array" aca="1" ref="EI152" ca="1">SUM(IF(RIGHT(OFFSET('Vacation Tracker'!$Q155:$AD155,0,EF$4))=EI$8,IFERROR(--LEFT(OFFSET('Vacation Tracker'!$Q155:$AD155,0,EF$4),LEN(OFFSET('Vacation Tracker'!$Q155:$AD155,0,EF$4))-1),0)))</f>
        <v>0</v>
      </c>
      <c r="EJ152" s="23">
        <f ca="1">SUM(OFFSET('Vacation Tracker'!$Q155:$AD155,0,EJ$4))</f>
        <v>0</v>
      </c>
      <c r="EK152" s="26">
        <f t="shared" ref="EK152" ca="1" si="7546">EJ152-EL152</f>
        <v>0</v>
      </c>
      <c r="EL152" s="26">
        <f t="array" aca="1" ref="EL152" ca="1">SUM(IF(RIGHT(OFFSET('Vacation Tracker'!$Q155:$AD155,0,EJ$4))&lt;&gt;"O",IFERROR(--LEFT(OFFSET('Vacation Tracker'!$Q155:$AD155,0,EJ$4),LEN(OFFSET('Vacation Tracker'!$Q155:$AD155,0,EJ$4))-1),0)))</f>
        <v>0</v>
      </c>
      <c r="EM152" s="26">
        <f t="array" aca="1" ref="EM152" ca="1">SUM(IF(RIGHT(OFFSET('Vacation Tracker'!$Q155:$AD155,0,EJ$4))=EM$8,IFERROR(--LEFT(OFFSET('Vacation Tracker'!$Q155:$AD155,0,EJ$4),LEN(OFFSET('Vacation Tracker'!$Q155:$AD155,0,EJ$4))-1),0)))</f>
        <v>0</v>
      </c>
      <c r="EN152" s="23">
        <f ca="1">SUM(OFFSET('Vacation Tracker'!$Q155:$AD155,0,EN$4))</f>
        <v>0</v>
      </c>
      <c r="EO152" s="26">
        <f t="shared" ref="EO152" ca="1" si="7547">EN152-EP152</f>
        <v>0</v>
      </c>
      <c r="EP152" s="26">
        <f t="array" aca="1" ref="EP152" ca="1">SUM(IF(RIGHT(OFFSET('Vacation Tracker'!$Q155:$AD155,0,EN$4))&lt;&gt;"O",IFERROR(--LEFT(OFFSET('Vacation Tracker'!$Q155:$AD155,0,EN$4),LEN(OFFSET('Vacation Tracker'!$Q155:$AD155,0,EN$4))-1),0)))</f>
        <v>0</v>
      </c>
      <c r="EQ152" s="26">
        <f t="array" aca="1" ref="EQ152" ca="1">SUM(IF(RIGHT(OFFSET('Vacation Tracker'!$Q155:$AD155,0,EN$4))=EQ$8,IFERROR(--LEFT(OFFSET('Vacation Tracker'!$Q155:$AD155,0,EN$4),LEN(OFFSET('Vacation Tracker'!$Q155:$AD155,0,EN$4))-1),0)))</f>
        <v>0</v>
      </c>
      <c r="ER152" s="23">
        <f ca="1">SUM(OFFSET('Vacation Tracker'!$Q155:$AD155,0,ER$4))</f>
        <v>0</v>
      </c>
      <c r="ES152" s="26">
        <f t="shared" ref="ES152" ca="1" si="7548">ER152-ET152</f>
        <v>0</v>
      </c>
      <c r="ET152" s="26">
        <f t="array" aca="1" ref="ET152" ca="1">SUM(IF(RIGHT(OFFSET('Vacation Tracker'!$Q155:$AD155,0,ER$4))&lt;&gt;"O",IFERROR(--LEFT(OFFSET('Vacation Tracker'!$Q155:$AD155,0,ER$4),LEN(OFFSET('Vacation Tracker'!$Q155:$AD155,0,ER$4))-1),0)))</f>
        <v>0</v>
      </c>
      <c r="EU152" s="26">
        <f t="array" aca="1" ref="EU152" ca="1">SUM(IF(RIGHT(OFFSET('Vacation Tracker'!$Q155:$AD155,0,ER$4))=EU$8,IFERROR(--LEFT(OFFSET('Vacation Tracker'!$Q155:$AD155,0,ER$4),LEN(OFFSET('Vacation Tracker'!$Q155:$AD155,0,ER$4))-1),0)))</f>
        <v>0</v>
      </c>
      <c r="EV152" s="23">
        <f ca="1">SUM(OFFSET('Vacation Tracker'!$Q155:$AD155,0,EV$4))</f>
        <v>0</v>
      </c>
      <c r="EW152" s="26">
        <f t="shared" ref="EW152" ca="1" si="7549">EV152-EX152</f>
        <v>0</v>
      </c>
      <c r="EX152" s="26">
        <f t="array" aca="1" ref="EX152" ca="1">SUM(IF(RIGHT(OFFSET('Vacation Tracker'!$Q155:$AD155,0,EV$4))&lt;&gt;"O",IFERROR(--LEFT(OFFSET('Vacation Tracker'!$Q155:$AD155,0,EV$4),LEN(OFFSET('Vacation Tracker'!$Q155:$AD155,0,EV$4))-1),0)))</f>
        <v>0</v>
      </c>
      <c r="EY152" s="26">
        <f t="array" aca="1" ref="EY152" ca="1">SUM(IF(RIGHT(OFFSET('Vacation Tracker'!$Q155:$AD155,0,EV$4))=EY$8,IFERROR(--LEFT(OFFSET('Vacation Tracker'!$Q155:$AD155,0,EV$4),LEN(OFFSET('Vacation Tracker'!$Q155:$AD155,0,EV$4))-1),0)))</f>
        <v>0</v>
      </c>
      <c r="EZ152" s="23">
        <f ca="1">SUM(OFFSET('Vacation Tracker'!$Q155:$AD155,0,EZ$4))</f>
        <v>0</v>
      </c>
      <c r="FA152" s="26">
        <f t="shared" ref="FA152" ca="1" si="7550">EZ152-FB152</f>
        <v>0</v>
      </c>
      <c r="FB152" s="26">
        <f t="array" aca="1" ref="FB152" ca="1">SUM(IF(RIGHT(OFFSET('Vacation Tracker'!$Q155:$AD155,0,EZ$4))&lt;&gt;"O",IFERROR(--LEFT(OFFSET('Vacation Tracker'!$Q155:$AD155,0,EZ$4),LEN(OFFSET('Vacation Tracker'!$Q155:$AD155,0,EZ$4))-1),0)))</f>
        <v>0</v>
      </c>
      <c r="FC152" s="26">
        <f t="array" aca="1" ref="FC152" ca="1">SUM(IF(RIGHT(OFFSET('Vacation Tracker'!$Q155:$AD155,0,EZ$4))=FC$8,IFERROR(--LEFT(OFFSET('Vacation Tracker'!$Q155:$AD155,0,EZ$4),LEN(OFFSET('Vacation Tracker'!$Q155:$AD155,0,EZ$4))-1),0)))</f>
        <v>0</v>
      </c>
      <c r="FD152" s="23">
        <f ca="1">SUM(OFFSET('Vacation Tracker'!$Q155:$AD155,0,FD$4))</f>
        <v>0</v>
      </c>
      <c r="FE152" s="26">
        <f t="shared" ref="FE152" ca="1" si="7551">FD152-FF152</f>
        <v>0</v>
      </c>
      <c r="FF152" s="26">
        <f t="array" aca="1" ref="FF152" ca="1">SUM(IF(RIGHT(OFFSET('Vacation Tracker'!$Q155:$AD155,0,FD$4))&lt;&gt;"O",IFERROR(--LEFT(OFFSET('Vacation Tracker'!$Q155:$AD155,0,FD$4),LEN(OFFSET('Vacation Tracker'!$Q155:$AD155,0,FD$4))-1),0)))</f>
        <v>0</v>
      </c>
      <c r="FG152" s="26">
        <f t="array" aca="1" ref="FG152" ca="1">SUM(IF(RIGHT(OFFSET('Vacation Tracker'!$Q155:$AD155,0,FD$4))=FG$8,IFERROR(--LEFT(OFFSET('Vacation Tracker'!$Q155:$AD155,0,FD$4),LEN(OFFSET('Vacation Tracker'!$Q155:$AD155,0,FD$4))-1),0)))</f>
        <v>0</v>
      </c>
      <c r="FH152" s="23">
        <f ca="1">SUM(OFFSET('Vacation Tracker'!$Q155:$AD155,0,FH$4))</f>
        <v>0</v>
      </c>
      <c r="FI152" s="26">
        <f t="shared" ref="FI152" ca="1" si="7552">FH152-FJ152</f>
        <v>0</v>
      </c>
      <c r="FJ152" s="26">
        <f t="array" aca="1" ref="FJ152" ca="1">SUM(IF(RIGHT(OFFSET('Vacation Tracker'!$Q155:$AD155,0,FH$4))&lt;&gt;"O",IFERROR(--LEFT(OFFSET('Vacation Tracker'!$Q155:$AD155,0,FH$4),LEN(OFFSET('Vacation Tracker'!$Q155:$AD155,0,FH$4))-1),0)))</f>
        <v>0</v>
      </c>
      <c r="FK152" s="26">
        <f t="array" aca="1" ref="FK152" ca="1">SUM(IF(RIGHT(OFFSET('Vacation Tracker'!$Q155:$AD155,0,FH$4))=FK$8,IFERROR(--LEFT(OFFSET('Vacation Tracker'!$Q155:$AD155,0,FH$4),LEN(OFFSET('Vacation Tracker'!$Q155:$AD155,0,FH$4))-1),0)))</f>
        <v>0</v>
      </c>
      <c r="FL152" s="23">
        <f ca="1">SUM(OFFSET('Vacation Tracker'!$Q155:$AD155,0,FL$4))</f>
        <v>0</v>
      </c>
      <c r="FM152" s="26">
        <f t="shared" ref="FM152" ca="1" si="7553">FL152-FN152</f>
        <v>0</v>
      </c>
      <c r="FN152" s="26">
        <f t="array" aca="1" ref="FN152" ca="1">SUM(IF(RIGHT(OFFSET('Vacation Tracker'!$Q155:$AD155,0,FL$4))&lt;&gt;"O",IFERROR(--LEFT(OFFSET('Vacation Tracker'!$Q155:$AD155,0,FL$4),LEN(OFFSET('Vacation Tracker'!$Q155:$AD155,0,FL$4))-1),0)))</f>
        <v>0</v>
      </c>
      <c r="FO152" s="26">
        <f t="array" aca="1" ref="FO152" ca="1">SUM(IF(RIGHT(OFFSET('Vacation Tracker'!$Q155:$AD155,0,FL$4))=FO$8,IFERROR(--LEFT(OFFSET('Vacation Tracker'!$Q155:$AD155,0,FL$4),LEN(OFFSET('Vacation Tracker'!$Q155:$AD155,0,FL$4))-1),0)))</f>
        <v>0</v>
      </c>
      <c r="FP152" s="23">
        <f ca="1">SUM(OFFSET('Vacation Tracker'!$Q155:$AD155,0,FP$4))</f>
        <v>0</v>
      </c>
      <c r="FQ152" s="26">
        <f t="shared" ref="FQ152" ca="1" si="7554">FP152-FR152</f>
        <v>0</v>
      </c>
      <c r="FR152" s="26">
        <f t="array" aca="1" ref="FR152" ca="1">SUM(IF(RIGHT(OFFSET('Vacation Tracker'!$Q155:$AD155,0,FP$4))&lt;&gt;"O",IFERROR(--LEFT(OFFSET('Vacation Tracker'!$Q155:$AD155,0,FP$4),LEN(OFFSET('Vacation Tracker'!$Q155:$AD155,0,FP$4))-1),0)))</f>
        <v>0</v>
      </c>
      <c r="FS152" s="26">
        <f t="array" aca="1" ref="FS152" ca="1">SUM(IF(RIGHT(OFFSET('Vacation Tracker'!$Q155:$AD155,0,FP$4))=FS$8,IFERROR(--LEFT(OFFSET('Vacation Tracker'!$Q155:$AD155,0,FP$4),LEN(OFFSET('Vacation Tracker'!$Q155:$AD155,0,FP$4))-1),0)))</f>
        <v>0</v>
      </c>
      <c r="FT152" s="23">
        <f ca="1">SUM(OFFSET('Vacation Tracker'!$Q155:$AD155,0,FT$4))</f>
        <v>0</v>
      </c>
      <c r="FU152" s="26">
        <f t="shared" ref="FU152" ca="1" si="7555">FT152-FV152</f>
        <v>0</v>
      </c>
      <c r="FV152" s="26">
        <f t="array" aca="1" ref="FV152" ca="1">SUM(IF(RIGHT(OFFSET('Vacation Tracker'!$Q155:$AD155,0,FT$4))&lt;&gt;"O",IFERROR(--LEFT(OFFSET('Vacation Tracker'!$Q155:$AD155,0,FT$4),LEN(OFFSET('Vacation Tracker'!$Q155:$AD155,0,FT$4))-1),0)))</f>
        <v>0</v>
      </c>
      <c r="FW152" s="26">
        <f t="array" aca="1" ref="FW152" ca="1">SUM(IF(RIGHT(OFFSET('Vacation Tracker'!$Q155:$AD155,0,FT$4))=FW$8,IFERROR(--LEFT(OFFSET('Vacation Tracker'!$Q155:$AD155,0,FT$4),LEN(OFFSET('Vacation Tracker'!$Q155:$AD155,0,FT$4))-1),0)))</f>
        <v>0</v>
      </c>
      <c r="FX152" s="23">
        <f ca="1">SUM(OFFSET('Vacation Tracker'!$Q155:$AD155,0,FX$4))</f>
        <v>0</v>
      </c>
      <c r="FY152" s="26">
        <f t="shared" ref="FY152" ca="1" si="7556">FX152-FZ152</f>
        <v>0</v>
      </c>
      <c r="FZ152" s="26">
        <f t="array" aca="1" ref="FZ152" ca="1">SUM(IF(RIGHT(OFFSET('Vacation Tracker'!$Q155:$AD155,0,FX$4))&lt;&gt;"O",IFERROR(--LEFT(OFFSET('Vacation Tracker'!$Q155:$AD155,0,FX$4),LEN(OFFSET('Vacation Tracker'!$Q155:$AD155,0,FX$4))-1),0)))</f>
        <v>0</v>
      </c>
      <c r="GA152" s="26">
        <f t="array" aca="1" ref="GA152" ca="1">SUM(IF(RIGHT(OFFSET('Vacation Tracker'!$Q155:$AD155,0,FX$4))=GA$8,IFERROR(--LEFT(OFFSET('Vacation Tracker'!$Q155:$AD155,0,FX$4),LEN(OFFSET('Vacation Tracker'!$Q155:$AD155,0,FX$4))-1),0)))</f>
        <v>0</v>
      </c>
      <c r="GB152" s="23">
        <f ca="1">SUM(OFFSET('Vacation Tracker'!$Q155:$AD155,0,GB$4))</f>
        <v>0</v>
      </c>
      <c r="GC152" s="26">
        <f t="shared" ref="GC152" ca="1" si="7557">GB152-GD152</f>
        <v>0</v>
      </c>
      <c r="GD152" s="26">
        <f t="array" aca="1" ref="GD152" ca="1">SUM(IF(RIGHT(OFFSET('Vacation Tracker'!$Q155:$AD155,0,GB$4))&lt;&gt;"O",IFERROR(--LEFT(OFFSET('Vacation Tracker'!$Q155:$AD155,0,GB$4),LEN(OFFSET('Vacation Tracker'!$Q155:$AD155,0,GB$4))-1),0)))</f>
        <v>0</v>
      </c>
      <c r="GE152" s="26">
        <f t="array" aca="1" ref="GE152" ca="1">SUM(IF(RIGHT(OFFSET('Vacation Tracker'!$Q155:$AD155,0,GB$4))=GE$8,IFERROR(--LEFT(OFFSET('Vacation Tracker'!$Q155:$AD155,0,GB$4),LEN(OFFSET('Vacation Tracker'!$Q155:$AD155,0,GB$4))-1),0)))</f>
        <v>0</v>
      </c>
      <c r="GF152" s="23">
        <f ca="1">SUM(OFFSET('Vacation Tracker'!$Q155:$AD155,0,GF$4))</f>
        <v>0</v>
      </c>
      <c r="GG152" s="26">
        <f t="shared" ref="GG152" ca="1" si="7558">GF152-GH152</f>
        <v>0</v>
      </c>
      <c r="GH152" s="26">
        <f t="array" aca="1" ref="GH152" ca="1">SUM(IF(RIGHT(OFFSET('Vacation Tracker'!$Q155:$AD155,0,GF$4))&lt;&gt;"O",IFERROR(--LEFT(OFFSET('Vacation Tracker'!$Q155:$AD155,0,GF$4),LEN(OFFSET('Vacation Tracker'!$Q155:$AD155,0,GF$4))-1),0)))</f>
        <v>0</v>
      </c>
      <c r="GI152" s="26">
        <f t="array" aca="1" ref="GI152" ca="1">SUM(IF(RIGHT(OFFSET('Vacation Tracker'!$Q155:$AD155,0,GF$4))=GI$8,IFERROR(--LEFT(OFFSET('Vacation Tracker'!$Q155:$AD155,0,GF$4),LEN(OFFSET('Vacation Tracker'!$Q155:$AD155,0,GF$4))-1),0)))</f>
        <v>0</v>
      </c>
      <c r="GJ152" s="23">
        <f ca="1">SUM(OFFSET('Vacation Tracker'!$Q155:$AD155,0,GJ$4))</f>
        <v>0</v>
      </c>
      <c r="GK152" s="26">
        <f t="shared" ref="GK152" ca="1" si="7559">GJ152-GL152</f>
        <v>0</v>
      </c>
      <c r="GL152" s="26">
        <f t="array" aca="1" ref="GL152" ca="1">SUM(IF(RIGHT(OFFSET('Vacation Tracker'!$Q155:$AD155,0,GJ$4))&lt;&gt;"O",IFERROR(--LEFT(OFFSET('Vacation Tracker'!$Q155:$AD155,0,GJ$4),LEN(OFFSET('Vacation Tracker'!$Q155:$AD155,0,GJ$4))-1),0)))</f>
        <v>0</v>
      </c>
      <c r="GM152" s="26">
        <f t="array" aca="1" ref="GM152" ca="1">SUM(IF(RIGHT(OFFSET('Vacation Tracker'!$Q155:$AD155,0,GJ$4))=GM$8,IFERROR(--LEFT(OFFSET('Vacation Tracker'!$Q155:$AD155,0,GJ$4),LEN(OFFSET('Vacation Tracker'!$Q155:$AD155,0,GJ$4))-1),0)))</f>
        <v>0</v>
      </c>
      <c r="GN152" s="23">
        <f ca="1">SUM(OFFSET('Vacation Tracker'!$Q155:$AD155,0,GN$4))</f>
        <v>0</v>
      </c>
      <c r="GO152" s="26">
        <f t="shared" ref="GO152" ca="1" si="7560">GN152-GP152</f>
        <v>0</v>
      </c>
      <c r="GP152" s="26">
        <f t="array" aca="1" ref="GP152" ca="1">SUM(IF(RIGHT(OFFSET('Vacation Tracker'!$Q155:$AD155,0,GN$4))&lt;&gt;"O",IFERROR(--LEFT(OFFSET('Vacation Tracker'!$Q155:$AD155,0,GN$4),LEN(OFFSET('Vacation Tracker'!$Q155:$AD155,0,GN$4))-1),0)))</f>
        <v>0</v>
      </c>
      <c r="GQ152" s="26">
        <f t="array" aca="1" ref="GQ152" ca="1">SUM(IF(RIGHT(OFFSET('Vacation Tracker'!$Q155:$AD155,0,GN$4))=GQ$8,IFERROR(--LEFT(OFFSET('Vacation Tracker'!$Q155:$AD155,0,GN$4),LEN(OFFSET('Vacation Tracker'!$Q155:$AD155,0,GN$4))-1),0)))</f>
        <v>0</v>
      </c>
      <c r="GR152" s="23">
        <f ca="1">SUM(OFFSET('Vacation Tracker'!$Q155:$AD155,0,GR$4))</f>
        <v>0</v>
      </c>
      <c r="GS152" s="26">
        <f t="shared" ref="GS152" ca="1" si="7561">GR152-GT152</f>
        <v>0</v>
      </c>
      <c r="GT152" s="26">
        <f t="array" aca="1" ref="GT152" ca="1">SUM(IF(RIGHT(OFFSET('Vacation Tracker'!$Q155:$AD155,0,GR$4))&lt;&gt;"O",IFERROR(--LEFT(OFFSET('Vacation Tracker'!$Q155:$AD155,0,GR$4),LEN(OFFSET('Vacation Tracker'!$Q155:$AD155,0,GR$4))-1),0)))</f>
        <v>0</v>
      </c>
      <c r="GU152" s="26">
        <f t="array" aca="1" ref="GU152" ca="1">SUM(IF(RIGHT(OFFSET('Vacation Tracker'!$Q155:$AD155,0,GR$4))=GU$8,IFERROR(--LEFT(OFFSET('Vacation Tracker'!$Q155:$AD155,0,GR$4),LEN(OFFSET('Vacation Tracker'!$Q155:$AD155,0,GR$4))-1),0)))</f>
        <v>0</v>
      </c>
      <c r="GV152" s="23">
        <f ca="1">SUM(OFFSET('Vacation Tracker'!$Q155:$AD155,0,GV$4))</f>
        <v>0</v>
      </c>
      <c r="GW152" s="26">
        <f t="shared" ref="GW152" ca="1" si="7562">GV152-GX152</f>
        <v>0</v>
      </c>
      <c r="GX152" s="26">
        <f t="array" aca="1" ref="GX152" ca="1">SUM(IF(RIGHT(OFFSET('Vacation Tracker'!$Q155:$AD155,0,GV$4))&lt;&gt;"O",IFERROR(--LEFT(OFFSET('Vacation Tracker'!$Q155:$AD155,0,GV$4),LEN(OFFSET('Vacation Tracker'!$Q155:$AD155,0,GV$4))-1),0)))</f>
        <v>0</v>
      </c>
      <c r="GY152" s="26">
        <f t="array" aca="1" ref="GY152" ca="1">SUM(IF(RIGHT(OFFSET('Vacation Tracker'!$Q155:$AD155,0,GV$4))=GY$8,IFERROR(--LEFT(OFFSET('Vacation Tracker'!$Q155:$AD155,0,GV$4),LEN(OFFSET('Vacation Tracker'!$Q155:$AD155,0,GV$4))-1),0)))</f>
        <v>0</v>
      </c>
      <c r="GZ152" s="23">
        <f ca="1">SUM(OFFSET('Vacation Tracker'!$Q155:$AD155,0,GZ$4))</f>
        <v>0</v>
      </c>
      <c r="HA152" s="26">
        <f t="shared" ref="HA152" ca="1" si="7563">GZ152-HB152</f>
        <v>0</v>
      </c>
      <c r="HB152" s="26">
        <f t="array" aca="1" ref="HB152" ca="1">SUM(IF(RIGHT(OFFSET('Vacation Tracker'!$Q155:$AD155,0,GZ$4))&lt;&gt;"O",IFERROR(--LEFT(OFFSET('Vacation Tracker'!$Q155:$AD155,0,GZ$4),LEN(OFFSET('Vacation Tracker'!$Q155:$AD155,0,GZ$4))-1),0)))</f>
        <v>0</v>
      </c>
      <c r="HC152" s="26">
        <f t="array" aca="1" ref="HC152" ca="1">SUM(IF(RIGHT(OFFSET('Vacation Tracker'!$Q155:$AD155,0,GZ$4))=HC$8,IFERROR(--LEFT(OFFSET('Vacation Tracker'!$Q155:$AD155,0,GZ$4),LEN(OFFSET('Vacation Tracker'!$Q155:$AD155,0,GZ$4))-1),0)))</f>
        <v>0</v>
      </c>
      <c r="HD152" s="23">
        <f ca="1">SUM(OFFSET('Vacation Tracker'!$Q155:$AD155,0,HD$4))</f>
        <v>0</v>
      </c>
      <c r="HE152" s="26">
        <f t="shared" ref="HE152" ca="1" si="7564">HD152-HF152</f>
        <v>0</v>
      </c>
      <c r="HF152" s="26">
        <f t="array" aca="1" ref="HF152" ca="1">SUM(IF(RIGHT(OFFSET('Vacation Tracker'!$Q155:$AD155,0,HD$4))&lt;&gt;"O",IFERROR(--LEFT(OFFSET('Vacation Tracker'!$Q155:$AD155,0,HD$4),LEN(OFFSET('Vacation Tracker'!$Q155:$AD155,0,HD$4))-1),0)))</f>
        <v>0</v>
      </c>
      <c r="HG152" s="26">
        <f t="array" aca="1" ref="HG152" ca="1">SUM(IF(RIGHT(OFFSET('Vacation Tracker'!$Q155:$AD155,0,HD$4))=HG$8,IFERROR(--LEFT(OFFSET('Vacation Tracker'!$Q155:$AD155,0,HD$4),LEN(OFFSET('Vacation Tracker'!$Q155:$AD155,0,HD$4))-1),0)))</f>
        <v>0</v>
      </c>
      <c r="HH152" s="23">
        <f ca="1">SUM(OFFSET('Vacation Tracker'!$Q155:$AD155,0,HH$4))</f>
        <v>0</v>
      </c>
      <c r="HI152" s="26">
        <f t="shared" ref="HI152" ca="1" si="7565">HH152-HJ152</f>
        <v>0</v>
      </c>
      <c r="HJ152" s="26">
        <f t="array" aca="1" ref="HJ152" ca="1">SUM(IF(RIGHT(OFFSET('Vacation Tracker'!$Q155:$AD155,0,HH$4))&lt;&gt;"O",IFERROR(--LEFT(OFFSET('Vacation Tracker'!$Q155:$AD155,0,HH$4),LEN(OFFSET('Vacation Tracker'!$Q155:$AD155,0,HH$4))-1),0)))</f>
        <v>0</v>
      </c>
      <c r="HK152" s="26">
        <f t="array" aca="1" ref="HK152" ca="1">SUM(IF(RIGHT(OFFSET('Vacation Tracker'!$Q155:$AD155,0,HH$4))=HK$8,IFERROR(--LEFT(OFFSET('Vacation Tracker'!$Q155:$AD155,0,HH$4),LEN(OFFSET('Vacation Tracker'!$Q155:$AD155,0,HH$4))-1),0)))</f>
        <v>0</v>
      </c>
      <c r="HL152" s="23">
        <f ca="1">SUM(OFFSET('Vacation Tracker'!$Q155:$AD155,0,HL$4))</f>
        <v>0</v>
      </c>
      <c r="HM152" s="26">
        <f t="shared" ref="HM152" ca="1" si="7566">HL152-HN152</f>
        <v>0</v>
      </c>
      <c r="HN152" s="26">
        <f t="array" aca="1" ref="HN152" ca="1">SUM(IF(RIGHT(OFFSET('Vacation Tracker'!$Q155:$AD155,0,HL$4))&lt;&gt;"O",IFERROR(--LEFT(OFFSET('Vacation Tracker'!$Q155:$AD155,0,HL$4),LEN(OFFSET('Vacation Tracker'!$Q155:$AD155,0,HL$4))-1),0)))</f>
        <v>0</v>
      </c>
      <c r="HO152" s="26">
        <f t="array" aca="1" ref="HO152" ca="1">SUM(IF(RIGHT(OFFSET('Vacation Tracker'!$Q155:$AD155,0,HL$4))=HO$8,IFERROR(--LEFT(OFFSET('Vacation Tracker'!$Q155:$AD155,0,HL$4),LEN(OFFSET('Vacation Tracker'!$Q155:$AD155,0,HL$4))-1),0)))</f>
        <v>0</v>
      </c>
      <c r="HP152" s="23">
        <f ca="1">SUM(OFFSET('Vacation Tracker'!$Q155:$AD155,0,HP$4))</f>
        <v>0</v>
      </c>
      <c r="HQ152" s="26">
        <f t="shared" ref="HQ152" ca="1" si="7567">HP152-HR152</f>
        <v>0</v>
      </c>
      <c r="HR152" s="26">
        <f t="array" aca="1" ref="HR152" ca="1">SUM(IF(RIGHT(OFFSET('Vacation Tracker'!$Q155:$AD155,0,HP$4))&lt;&gt;"O",IFERROR(--LEFT(OFFSET('Vacation Tracker'!$Q155:$AD155,0,HP$4),LEN(OFFSET('Vacation Tracker'!$Q155:$AD155,0,HP$4))-1),0)))</f>
        <v>0</v>
      </c>
      <c r="HS152" s="23">
        <f t="array" aca="1" ref="HS152" ca="1">SUM(IF(RIGHT(OFFSET('Vacation Tracker'!$Q155:$AD155,0,HP$4))=HS$8,IFERROR(--LEFT(OFFSET('Vacation Tracker'!$Q155:$AD155,0,HP$4),LEN(OFFSET('Vacation Tracker'!$Q155:$AD155,0,HP$4))-1),0)))</f>
        <v>0</v>
      </c>
    </row>
    <row r="153" spans="2:227" ht="15" customHeight="1" x14ac:dyDescent="0.2">
      <c r="B153" s="23">
        <f>IF('Vacation Tracker'!B156&lt;&gt;"",'Vacation Tracker'!B156,"")</f>
        <v>145</v>
      </c>
      <c r="C153" s="24" t="str">
        <f>IF('Vacation Tracker'!C156&lt;&gt;"",'Vacation Tracker'!C156,"")</f>
        <v/>
      </c>
      <c r="D153" s="25" t="str">
        <f>IF('Vacation Tracker'!D156&lt;&gt;"",'Vacation Tracker'!D156,"")</f>
        <v/>
      </c>
      <c r="E153" s="25" t="str">
        <f>IF('Vacation Tracker'!E156&lt;&gt;"",'Vacation Tracker'!E156,"")</f>
        <v/>
      </c>
      <c r="F153" s="24" t="str">
        <f>IF('Vacation Tracker'!F156&lt;&gt;"",'Vacation Tracker'!F156,"")</f>
        <v/>
      </c>
      <c r="G153" s="24" t="str">
        <f>IF('Vacation Tracker'!G156&lt;&gt;"",'Vacation Tracker'!G156,"")</f>
        <v/>
      </c>
      <c r="H153" s="23" t="str">
        <f t="shared" si="7414"/>
        <v/>
      </c>
      <c r="I153" s="23" t="str">
        <f t="shared" si="7414"/>
        <v/>
      </c>
      <c r="J153" s="23" t="str">
        <f t="shared" si="7414"/>
        <v/>
      </c>
      <c r="K153" s="23" t="str">
        <f t="shared" si="6801"/>
        <v/>
      </c>
      <c r="L153" s="23">
        <f ca="1">SUM(OFFSET('Vacation Tracker'!$Q156:$AD156,0,L$4))</f>
        <v>0</v>
      </c>
      <c r="M153" s="26">
        <f t="shared" ca="1" si="6747"/>
        <v>0</v>
      </c>
      <c r="N153" s="26">
        <f t="array" aca="1" ref="N153" ca="1">SUM(IF(RIGHT(OFFSET('Vacation Tracker'!$Q156:$AD156,0,L$4))&lt;&gt;"O",IFERROR(--LEFT(OFFSET('Vacation Tracker'!$Q156:$AD156,0,L$4),LEN(OFFSET('Vacation Tracker'!$Q156:$AD156,0,L$4))-1),0)))</f>
        <v>0</v>
      </c>
      <c r="O153" s="26">
        <f t="array" aca="1" ref="O153" ca="1">SUM(IF(RIGHT(OFFSET('Vacation Tracker'!$Q156:$AD156,0,L$4))=O$8,IFERROR(--LEFT(OFFSET('Vacation Tracker'!$Q156:$AD156,0,L$4),LEN(OFFSET('Vacation Tracker'!$Q156:$AD156,0,L$4))-1),0)))</f>
        <v>0</v>
      </c>
      <c r="P153" s="23">
        <f ca="1">SUM(OFFSET('Vacation Tracker'!$Q156:$AD156,0,P$4))</f>
        <v>0</v>
      </c>
      <c r="Q153" s="26">
        <f t="shared" ca="1" si="6748"/>
        <v>0</v>
      </c>
      <c r="R153" s="26">
        <f t="array" aca="1" ref="R153" ca="1">SUM(IF(RIGHT(OFFSET('Vacation Tracker'!$Q156:$AD156,0,P$4))&lt;&gt;"O",IFERROR(--LEFT(OFFSET('Vacation Tracker'!$Q156:$AD156,0,P$4),LEN(OFFSET('Vacation Tracker'!$Q156:$AD156,0,P$4))-1),0)))</f>
        <v>0</v>
      </c>
      <c r="S153" s="26">
        <f t="array" aca="1" ref="S153" ca="1">SUM(IF(RIGHT(OFFSET('Vacation Tracker'!$Q156:$AD156,0,P$4))=S$8,IFERROR(--LEFT(OFFSET('Vacation Tracker'!$Q156:$AD156,0,P$4),LEN(OFFSET('Vacation Tracker'!$Q156:$AD156,0,P$4))-1),0)))</f>
        <v>0</v>
      </c>
      <c r="T153" s="23">
        <f ca="1">SUM(OFFSET('Vacation Tracker'!$Q156:$AD156,0,T$4))</f>
        <v>0</v>
      </c>
      <c r="U153" s="26">
        <f t="shared" ca="1" si="6749"/>
        <v>0</v>
      </c>
      <c r="V153" s="26">
        <f t="array" aca="1" ref="V153" ca="1">SUM(IF(RIGHT(OFFSET('Vacation Tracker'!$Q156:$AD156,0,T$4))&lt;&gt;"O",IFERROR(--LEFT(OFFSET('Vacation Tracker'!$Q156:$AD156,0,T$4),LEN(OFFSET('Vacation Tracker'!$Q156:$AD156,0,T$4))-1),0)))</f>
        <v>0</v>
      </c>
      <c r="W153" s="26">
        <f t="array" aca="1" ref="W153" ca="1">SUM(IF(RIGHT(OFFSET('Vacation Tracker'!$Q156:$AD156,0,T$4))=W$8,IFERROR(--LEFT(OFFSET('Vacation Tracker'!$Q156:$AD156,0,T$4),LEN(OFFSET('Vacation Tracker'!$Q156:$AD156,0,T$4))-1),0)))</f>
        <v>0</v>
      </c>
      <c r="X153" s="23">
        <f ca="1">SUM(OFFSET('Vacation Tracker'!$Q156:$AD156,0,X$4))</f>
        <v>0</v>
      </c>
      <c r="Y153" s="26">
        <f t="shared" ref="Y153" ca="1" si="7568">X153-Z153</f>
        <v>0</v>
      </c>
      <c r="Z153" s="26">
        <f t="array" aca="1" ref="Z153" ca="1">SUM(IF(RIGHT(OFFSET('Vacation Tracker'!$Q156:$AD156,0,X$4))&lt;&gt;"O",IFERROR(--LEFT(OFFSET('Vacation Tracker'!$Q156:$AD156,0,X$4),LEN(OFFSET('Vacation Tracker'!$Q156:$AD156,0,X$4))-1),0)))</f>
        <v>0</v>
      </c>
      <c r="AA153" s="26">
        <f t="array" aca="1" ref="AA153" ca="1">SUM(IF(RIGHT(OFFSET('Vacation Tracker'!$Q156:$AD156,0,X$4))=AA$8,IFERROR(--LEFT(OFFSET('Vacation Tracker'!$Q156:$AD156,0,X$4),LEN(OFFSET('Vacation Tracker'!$Q156:$AD156,0,X$4))-1),0)))</f>
        <v>0</v>
      </c>
      <c r="AB153" s="23">
        <f ca="1">SUM(OFFSET('Vacation Tracker'!$Q156:$AD156,0,AB$4))</f>
        <v>0</v>
      </c>
      <c r="AC153" s="26">
        <f t="shared" ref="AC153" ca="1" si="7569">AB153-AD153</f>
        <v>0</v>
      </c>
      <c r="AD153" s="26">
        <f t="array" aca="1" ref="AD153" ca="1">SUM(IF(RIGHT(OFFSET('Vacation Tracker'!$Q156:$AD156,0,AB$4))&lt;&gt;"O",IFERROR(--LEFT(OFFSET('Vacation Tracker'!$Q156:$AD156,0,AB$4),LEN(OFFSET('Vacation Tracker'!$Q156:$AD156,0,AB$4))-1),0)))</f>
        <v>0</v>
      </c>
      <c r="AE153" s="26">
        <f t="array" aca="1" ref="AE153" ca="1">SUM(IF(RIGHT(OFFSET('Vacation Tracker'!$Q156:$AD156,0,AB$4))=AE$8,IFERROR(--LEFT(OFFSET('Vacation Tracker'!$Q156:$AD156,0,AB$4),LEN(OFFSET('Vacation Tracker'!$Q156:$AD156,0,AB$4))-1),0)))</f>
        <v>0</v>
      </c>
      <c r="AF153" s="23">
        <f ca="1">SUM(OFFSET('Vacation Tracker'!$Q156:$AD156,0,AF$4))</f>
        <v>0</v>
      </c>
      <c r="AG153" s="26">
        <f t="shared" ref="AG153" ca="1" si="7570">AF153-AH153</f>
        <v>0</v>
      </c>
      <c r="AH153" s="26">
        <f t="array" aca="1" ref="AH153" ca="1">SUM(IF(RIGHT(OFFSET('Vacation Tracker'!$Q156:$AD156,0,AF$4))&lt;&gt;"O",IFERROR(--LEFT(OFFSET('Vacation Tracker'!$Q156:$AD156,0,AF$4),LEN(OFFSET('Vacation Tracker'!$Q156:$AD156,0,AF$4))-1),0)))</f>
        <v>0</v>
      </c>
      <c r="AI153" s="26">
        <f t="array" aca="1" ref="AI153" ca="1">SUM(IF(RIGHT(OFFSET('Vacation Tracker'!$Q156:$AD156,0,AF$4))=AI$8,IFERROR(--LEFT(OFFSET('Vacation Tracker'!$Q156:$AD156,0,AF$4),LEN(OFFSET('Vacation Tracker'!$Q156:$AD156,0,AF$4))-1),0)))</f>
        <v>0</v>
      </c>
      <c r="AJ153" s="23">
        <f ca="1">SUM(OFFSET('Vacation Tracker'!$Q156:$AD156,0,AJ$4))</f>
        <v>0</v>
      </c>
      <c r="AK153" s="26">
        <f t="shared" ref="AK153" ca="1" si="7571">AJ153-AL153</f>
        <v>0</v>
      </c>
      <c r="AL153" s="26">
        <f t="array" aca="1" ref="AL153" ca="1">SUM(IF(RIGHT(OFFSET('Vacation Tracker'!$Q156:$AD156,0,AJ$4))&lt;&gt;"O",IFERROR(--LEFT(OFFSET('Vacation Tracker'!$Q156:$AD156,0,AJ$4),LEN(OFFSET('Vacation Tracker'!$Q156:$AD156,0,AJ$4))-1),0)))</f>
        <v>0</v>
      </c>
      <c r="AM153" s="26">
        <f t="array" aca="1" ref="AM153" ca="1">SUM(IF(RIGHT(OFFSET('Vacation Tracker'!$Q156:$AD156,0,AJ$4))=AM$8,IFERROR(--LEFT(OFFSET('Vacation Tracker'!$Q156:$AD156,0,AJ$4),LEN(OFFSET('Vacation Tracker'!$Q156:$AD156,0,AJ$4))-1),0)))</f>
        <v>0</v>
      </c>
      <c r="AN153" s="23">
        <f ca="1">SUM(OFFSET('Vacation Tracker'!$Q156:$AD156,0,AN$4))</f>
        <v>0</v>
      </c>
      <c r="AO153" s="26">
        <f t="shared" ref="AO153" ca="1" si="7572">AN153-AP153</f>
        <v>0</v>
      </c>
      <c r="AP153" s="26">
        <f t="array" aca="1" ref="AP153" ca="1">SUM(IF(RIGHT(OFFSET('Vacation Tracker'!$Q156:$AD156,0,AN$4))&lt;&gt;"O",IFERROR(--LEFT(OFFSET('Vacation Tracker'!$Q156:$AD156,0,AN$4),LEN(OFFSET('Vacation Tracker'!$Q156:$AD156,0,AN$4))-1),0)))</f>
        <v>0</v>
      </c>
      <c r="AQ153" s="26">
        <f t="array" aca="1" ref="AQ153" ca="1">SUM(IF(RIGHT(OFFSET('Vacation Tracker'!$Q156:$AD156,0,AN$4))=AQ$8,IFERROR(--LEFT(OFFSET('Vacation Tracker'!$Q156:$AD156,0,AN$4),LEN(OFFSET('Vacation Tracker'!$Q156:$AD156,0,AN$4))-1),0)))</f>
        <v>0</v>
      </c>
      <c r="AR153" s="23">
        <f ca="1">SUM(OFFSET('Vacation Tracker'!$Q156:$AD156,0,AR$4))</f>
        <v>0</v>
      </c>
      <c r="AS153" s="26">
        <f t="shared" ref="AS153" ca="1" si="7573">AR153-AT153</f>
        <v>0</v>
      </c>
      <c r="AT153" s="26">
        <f t="array" aca="1" ref="AT153" ca="1">SUM(IF(RIGHT(OFFSET('Vacation Tracker'!$Q156:$AD156,0,AR$4))&lt;&gt;"O",IFERROR(--LEFT(OFFSET('Vacation Tracker'!$Q156:$AD156,0,AR$4),LEN(OFFSET('Vacation Tracker'!$Q156:$AD156,0,AR$4))-1),0)))</f>
        <v>0</v>
      </c>
      <c r="AU153" s="26">
        <f t="array" aca="1" ref="AU153" ca="1">SUM(IF(RIGHT(OFFSET('Vacation Tracker'!$Q156:$AD156,0,AR$4))=AU$8,IFERROR(--LEFT(OFFSET('Vacation Tracker'!$Q156:$AD156,0,AR$4),LEN(OFFSET('Vacation Tracker'!$Q156:$AD156,0,AR$4))-1),0)))</f>
        <v>0</v>
      </c>
      <c r="AV153" s="23">
        <f ca="1">SUM(OFFSET('Vacation Tracker'!$Q156:$AD156,0,AV$4))</f>
        <v>0</v>
      </c>
      <c r="AW153" s="26">
        <f t="shared" ref="AW153" ca="1" si="7574">AV153-AX153</f>
        <v>0</v>
      </c>
      <c r="AX153" s="26">
        <f t="array" aca="1" ref="AX153" ca="1">SUM(IF(RIGHT(OFFSET('Vacation Tracker'!$Q156:$AD156,0,AV$4))&lt;&gt;"O",IFERROR(--LEFT(OFFSET('Vacation Tracker'!$Q156:$AD156,0,AV$4),LEN(OFFSET('Vacation Tracker'!$Q156:$AD156,0,AV$4))-1),0)))</f>
        <v>0</v>
      </c>
      <c r="AY153" s="26">
        <f t="array" aca="1" ref="AY153" ca="1">SUM(IF(RIGHT(OFFSET('Vacation Tracker'!$Q156:$AD156,0,AV$4))=AY$8,IFERROR(--LEFT(OFFSET('Vacation Tracker'!$Q156:$AD156,0,AV$4),LEN(OFFSET('Vacation Tracker'!$Q156:$AD156,0,AV$4))-1),0)))</f>
        <v>0</v>
      </c>
      <c r="AZ153" s="23">
        <f ca="1">SUM(OFFSET('Vacation Tracker'!$Q156:$AD156,0,AZ$4))</f>
        <v>0</v>
      </c>
      <c r="BA153" s="26">
        <f t="shared" ref="BA153" ca="1" si="7575">AZ153-BB153</f>
        <v>0</v>
      </c>
      <c r="BB153" s="26">
        <f t="array" aca="1" ref="BB153" ca="1">SUM(IF(RIGHT(OFFSET('Vacation Tracker'!$Q156:$AD156,0,AZ$4))&lt;&gt;"O",IFERROR(--LEFT(OFFSET('Vacation Tracker'!$Q156:$AD156,0,AZ$4),LEN(OFFSET('Vacation Tracker'!$Q156:$AD156,0,AZ$4))-1),0)))</f>
        <v>0</v>
      </c>
      <c r="BC153" s="26">
        <f t="array" aca="1" ref="BC153" ca="1">SUM(IF(RIGHT(OFFSET('Vacation Tracker'!$Q156:$AD156,0,AZ$4))=BC$8,IFERROR(--LEFT(OFFSET('Vacation Tracker'!$Q156:$AD156,0,AZ$4),LEN(OFFSET('Vacation Tracker'!$Q156:$AD156,0,AZ$4))-1),0)))</f>
        <v>0</v>
      </c>
      <c r="BD153" s="23">
        <f ca="1">SUM(OFFSET('Vacation Tracker'!$Q156:$AD156,0,BD$4))</f>
        <v>0</v>
      </c>
      <c r="BE153" s="26">
        <f t="shared" ref="BE153" ca="1" si="7576">BD153-BF153</f>
        <v>0</v>
      </c>
      <c r="BF153" s="26">
        <f t="array" aca="1" ref="BF153" ca="1">SUM(IF(RIGHT(OFFSET('Vacation Tracker'!$Q156:$AD156,0,BD$4))&lt;&gt;"O",IFERROR(--LEFT(OFFSET('Vacation Tracker'!$Q156:$AD156,0,BD$4),LEN(OFFSET('Vacation Tracker'!$Q156:$AD156,0,BD$4))-1),0)))</f>
        <v>0</v>
      </c>
      <c r="BG153" s="26">
        <f t="array" aca="1" ref="BG153" ca="1">SUM(IF(RIGHT(OFFSET('Vacation Tracker'!$Q156:$AD156,0,BD$4))=BG$8,IFERROR(--LEFT(OFFSET('Vacation Tracker'!$Q156:$AD156,0,BD$4),LEN(OFFSET('Vacation Tracker'!$Q156:$AD156,0,BD$4))-1),0)))</f>
        <v>0</v>
      </c>
      <c r="BH153" s="23">
        <f ca="1">SUM(OFFSET('Vacation Tracker'!$Q156:$AD156,0,BH$4))</f>
        <v>0</v>
      </c>
      <c r="BI153" s="26">
        <f t="shared" ref="BI153" ca="1" si="7577">BH153-BJ153</f>
        <v>0</v>
      </c>
      <c r="BJ153" s="26">
        <f t="array" aca="1" ref="BJ153" ca="1">SUM(IF(RIGHT(OFFSET('Vacation Tracker'!$Q156:$AD156,0,BH$4))&lt;&gt;"O",IFERROR(--LEFT(OFFSET('Vacation Tracker'!$Q156:$AD156,0,BH$4),LEN(OFFSET('Vacation Tracker'!$Q156:$AD156,0,BH$4))-1),0)))</f>
        <v>0</v>
      </c>
      <c r="BK153" s="26">
        <f t="array" aca="1" ref="BK153" ca="1">SUM(IF(RIGHT(OFFSET('Vacation Tracker'!$Q156:$AD156,0,BH$4))=BK$8,IFERROR(--LEFT(OFFSET('Vacation Tracker'!$Q156:$AD156,0,BH$4),LEN(OFFSET('Vacation Tracker'!$Q156:$AD156,0,BH$4))-1),0)))</f>
        <v>0</v>
      </c>
      <c r="BL153" s="23">
        <f ca="1">SUM(OFFSET('Vacation Tracker'!$Q156:$AD156,0,BL$4))</f>
        <v>0</v>
      </c>
      <c r="BM153" s="26">
        <f t="shared" ref="BM153" ca="1" si="7578">BL153-BN153</f>
        <v>0</v>
      </c>
      <c r="BN153" s="26">
        <f t="array" aca="1" ref="BN153" ca="1">SUM(IF(RIGHT(OFFSET('Vacation Tracker'!$Q156:$AD156,0,BL$4))&lt;&gt;"O",IFERROR(--LEFT(OFFSET('Vacation Tracker'!$Q156:$AD156,0,BL$4),LEN(OFFSET('Vacation Tracker'!$Q156:$AD156,0,BL$4))-1),0)))</f>
        <v>0</v>
      </c>
      <c r="BO153" s="26">
        <f t="array" aca="1" ref="BO153" ca="1">SUM(IF(RIGHT(OFFSET('Vacation Tracker'!$Q156:$AD156,0,BL$4))=BO$8,IFERROR(--LEFT(OFFSET('Vacation Tracker'!$Q156:$AD156,0,BL$4),LEN(OFFSET('Vacation Tracker'!$Q156:$AD156,0,BL$4))-1),0)))</f>
        <v>0</v>
      </c>
      <c r="BP153" s="23">
        <f ca="1">SUM(OFFSET('Vacation Tracker'!$Q156:$AD156,0,BP$4))</f>
        <v>0</v>
      </c>
      <c r="BQ153" s="26">
        <f t="shared" ref="BQ153" ca="1" si="7579">BP153-BR153</f>
        <v>0</v>
      </c>
      <c r="BR153" s="26">
        <f t="array" aca="1" ref="BR153" ca="1">SUM(IF(RIGHT(OFFSET('Vacation Tracker'!$Q156:$AD156,0,BP$4))&lt;&gt;"O",IFERROR(--LEFT(OFFSET('Vacation Tracker'!$Q156:$AD156,0,BP$4),LEN(OFFSET('Vacation Tracker'!$Q156:$AD156,0,BP$4))-1),0)))</f>
        <v>0</v>
      </c>
      <c r="BS153" s="26">
        <f t="array" aca="1" ref="BS153" ca="1">SUM(IF(RIGHT(OFFSET('Vacation Tracker'!$Q156:$AD156,0,BP$4))=BS$8,IFERROR(--LEFT(OFFSET('Vacation Tracker'!$Q156:$AD156,0,BP$4),LEN(OFFSET('Vacation Tracker'!$Q156:$AD156,0,BP$4))-1),0)))</f>
        <v>0</v>
      </c>
      <c r="BT153" s="23">
        <f ca="1">SUM(OFFSET('Vacation Tracker'!$Q156:$AD156,0,BT$4))</f>
        <v>0</v>
      </c>
      <c r="BU153" s="26">
        <f t="shared" ref="BU153" ca="1" si="7580">BT153-BV153</f>
        <v>0</v>
      </c>
      <c r="BV153" s="26">
        <f t="array" aca="1" ref="BV153" ca="1">SUM(IF(RIGHT(OFFSET('Vacation Tracker'!$Q156:$AD156,0,BT$4))&lt;&gt;"O",IFERROR(--LEFT(OFFSET('Vacation Tracker'!$Q156:$AD156,0,BT$4),LEN(OFFSET('Vacation Tracker'!$Q156:$AD156,0,BT$4))-1),0)))</f>
        <v>0</v>
      </c>
      <c r="BW153" s="26">
        <f t="array" aca="1" ref="BW153" ca="1">SUM(IF(RIGHT(OFFSET('Vacation Tracker'!$Q156:$AD156,0,BT$4))=BW$8,IFERROR(--LEFT(OFFSET('Vacation Tracker'!$Q156:$AD156,0,BT$4),LEN(OFFSET('Vacation Tracker'!$Q156:$AD156,0,BT$4))-1),0)))</f>
        <v>0</v>
      </c>
      <c r="BX153" s="23">
        <f ca="1">SUM(OFFSET('Vacation Tracker'!$Q156:$AD156,0,BX$4))</f>
        <v>0</v>
      </c>
      <c r="BY153" s="26">
        <f t="shared" ref="BY153" ca="1" si="7581">BX153-BZ153</f>
        <v>0</v>
      </c>
      <c r="BZ153" s="26">
        <f t="array" aca="1" ref="BZ153" ca="1">SUM(IF(RIGHT(OFFSET('Vacation Tracker'!$Q156:$AD156,0,BX$4))&lt;&gt;"O",IFERROR(--LEFT(OFFSET('Vacation Tracker'!$Q156:$AD156,0,BX$4),LEN(OFFSET('Vacation Tracker'!$Q156:$AD156,0,BX$4))-1),0)))</f>
        <v>0</v>
      </c>
      <c r="CA153" s="26">
        <f t="array" aca="1" ref="CA153" ca="1">SUM(IF(RIGHT(OFFSET('Vacation Tracker'!$Q156:$AD156,0,BX$4))=CA$8,IFERROR(--LEFT(OFFSET('Vacation Tracker'!$Q156:$AD156,0,BX$4),LEN(OFFSET('Vacation Tracker'!$Q156:$AD156,0,BX$4))-1),0)))</f>
        <v>0</v>
      </c>
      <c r="CB153" s="23">
        <f ca="1">SUM(OFFSET('Vacation Tracker'!$Q156:$AD156,0,CB$4))</f>
        <v>0</v>
      </c>
      <c r="CC153" s="26">
        <f t="shared" ref="CC153" ca="1" si="7582">CB153-CD153</f>
        <v>0</v>
      </c>
      <c r="CD153" s="26">
        <f t="array" aca="1" ref="CD153" ca="1">SUM(IF(RIGHT(OFFSET('Vacation Tracker'!$Q156:$AD156,0,CB$4))&lt;&gt;"O",IFERROR(--LEFT(OFFSET('Vacation Tracker'!$Q156:$AD156,0,CB$4),LEN(OFFSET('Vacation Tracker'!$Q156:$AD156,0,CB$4))-1),0)))</f>
        <v>0</v>
      </c>
      <c r="CE153" s="26">
        <f t="array" aca="1" ref="CE153" ca="1">SUM(IF(RIGHT(OFFSET('Vacation Tracker'!$Q156:$AD156,0,CB$4))=CE$8,IFERROR(--LEFT(OFFSET('Vacation Tracker'!$Q156:$AD156,0,CB$4),LEN(OFFSET('Vacation Tracker'!$Q156:$AD156,0,CB$4))-1),0)))</f>
        <v>0</v>
      </c>
      <c r="CF153" s="23">
        <f ca="1">SUM(OFFSET('Vacation Tracker'!$Q156:$AD156,0,CF$4))</f>
        <v>0</v>
      </c>
      <c r="CG153" s="26">
        <f t="shared" ref="CG153" ca="1" si="7583">CF153-CH153</f>
        <v>0</v>
      </c>
      <c r="CH153" s="26">
        <f t="array" aca="1" ref="CH153" ca="1">SUM(IF(RIGHT(OFFSET('Vacation Tracker'!$Q156:$AD156,0,CF$4))&lt;&gt;"O",IFERROR(--LEFT(OFFSET('Vacation Tracker'!$Q156:$AD156,0,CF$4),LEN(OFFSET('Vacation Tracker'!$Q156:$AD156,0,CF$4))-1),0)))</f>
        <v>0</v>
      </c>
      <c r="CI153" s="26">
        <f t="array" aca="1" ref="CI153" ca="1">SUM(IF(RIGHT(OFFSET('Vacation Tracker'!$Q156:$AD156,0,CF$4))=CI$8,IFERROR(--LEFT(OFFSET('Vacation Tracker'!$Q156:$AD156,0,CF$4),LEN(OFFSET('Vacation Tracker'!$Q156:$AD156,0,CF$4))-1),0)))</f>
        <v>0</v>
      </c>
      <c r="CJ153" s="23">
        <f ca="1">SUM(OFFSET('Vacation Tracker'!$Q156:$AD156,0,CJ$4))</f>
        <v>0</v>
      </c>
      <c r="CK153" s="26">
        <f t="shared" ref="CK153" ca="1" si="7584">CJ153-CL153</f>
        <v>0</v>
      </c>
      <c r="CL153" s="26">
        <f t="array" aca="1" ref="CL153" ca="1">SUM(IF(RIGHT(OFFSET('Vacation Tracker'!$Q156:$AD156,0,CJ$4))&lt;&gt;"O",IFERROR(--LEFT(OFFSET('Vacation Tracker'!$Q156:$AD156,0,CJ$4),LEN(OFFSET('Vacation Tracker'!$Q156:$AD156,0,CJ$4))-1),0)))</f>
        <v>0</v>
      </c>
      <c r="CM153" s="26">
        <f t="array" aca="1" ref="CM153" ca="1">SUM(IF(RIGHT(OFFSET('Vacation Tracker'!$Q156:$AD156,0,CJ$4))=CM$8,IFERROR(--LEFT(OFFSET('Vacation Tracker'!$Q156:$AD156,0,CJ$4),LEN(OFFSET('Vacation Tracker'!$Q156:$AD156,0,CJ$4))-1),0)))</f>
        <v>0</v>
      </c>
      <c r="CN153" s="23">
        <f ca="1">SUM(OFFSET('Vacation Tracker'!$Q156:$AD156,0,CN$4))</f>
        <v>0</v>
      </c>
      <c r="CO153" s="26">
        <f t="shared" ref="CO153" ca="1" si="7585">CN153-CP153</f>
        <v>0</v>
      </c>
      <c r="CP153" s="26">
        <f t="array" aca="1" ref="CP153" ca="1">SUM(IF(RIGHT(OFFSET('Vacation Tracker'!$Q156:$AD156,0,CN$4))&lt;&gt;"O",IFERROR(--LEFT(OFFSET('Vacation Tracker'!$Q156:$AD156,0,CN$4),LEN(OFFSET('Vacation Tracker'!$Q156:$AD156,0,CN$4))-1),0)))</f>
        <v>0</v>
      </c>
      <c r="CQ153" s="26">
        <f t="array" aca="1" ref="CQ153" ca="1">SUM(IF(RIGHT(OFFSET('Vacation Tracker'!$Q156:$AD156,0,CN$4))=CQ$8,IFERROR(--LEFT(OFFSET('Vacation Tracker'!$Q156:$AD156,0,CN$4),LEN(OFFSET('Vacation Tracker'!$Q156:$AD156,0,CN$4))-1),0)))</f>
        <v>0</v>
      </c>
      <c r="CR153" s="23">
        <f ca="1">SUM(OFFSET('Vacation Tracker'!$Q156:$AD156,0,CR$4))</f>
        <v>0</v>
      </c>
      <c r="CS153" s="26">
        <f t="shared" ref="CS153" ca="1" si="7586">CR153-CT153</f>
        <v>0</v>
      </c>
      <c r="CT153" s="26">
        <f t="array" aca="1" ref="CT153" ca="1">SUM(IF(RIGHT(OFFSET('Vacation Tracker'!$Q156:$AD156,0,CR$4))&lt;&gt;"O",IFERROR(--LEFT(OFFSET('Vacation Tracker'!$Q156:$AD156,0,CR$4),LEN(OFFSET('Vacation Tracker'!$Q156:$AD156,0,CR$4))-1),0)))</f>
        <v>0</v>
      </c>
      <c r="CU153" s="26">
        <f t="array" aca="1" ref="CU153" ca="1">SUM(IF(RIGHT(OFFSET('Vacation Tracker'!$Q156:$AD156,0,CR$4))=CU$8,IFERROR(--LEFT(OFFSET('Vacation Tracker'!$Q156:$AD156,0,CR$4),LEN(OFFSET('Vacation Tracker'!$Q156:$AD156,0,CR$4))-1),0)))</f>
        <v>0</v>
      </c>
      <c r="CV153" s="23">
        <f ca="1">SUM(OFFSET('Vacation Tracker'!$Q156:$AD156,0,CV$4))</f>
        <v>0</v>
      </c>
      <c r="CW153" s="26">
        <f t="shared" ref="CW153" ca="1" si="7587">CV153-CX153</f>
        <v>0</v>
      </c>
      <c r="CX153" s="26">
        <f t="array" aca="1" ref="CX153" ca="1">SUM(IF(RIGHT(OFFSET('Vacation Tracker'!$Q156:$AD156,0,CV$4))&lt;&gt;"O",IFERROR(--LEFT(OFFSET('Vacation Tracker'!$Q156:$AD156,0,CV$4),LEN(OFFSET('Vacation Tracker'!$Q156:$AD156,0,CV$4))-1),0)))</f>
        <v>0</v>
      </c>
      <c r="CY153" s="26">
        <f t="array" aca="1" ref="CY153" ca="1">SUM(IF(RIGHT(OFFSET('Vacation Tracker'!$Q156:$AD156,0,CV$4))=CY$8,IFERROR(--LEFT(OFFSET('Vacation Tracker'!$Q156:$AD156,0,CV$4),LEN(OFFSET('Vacation Tracker'!$Q156:$AD156,0,CV$4))-1),0)))</f>
        <v>0</v>
      </c>
      <c r="CZ153" s="23">
        <f ca="1">SUM(OFFSET('Vacation Tracker'!$Q156:$AD156,0,CZ$4))</f>
        <v>0</v>
      </c>
      <c r="DA153" s="26">
        <f t="shared" ref="DA153" ca="1" si="7588">CZ153-DB153</f>
        <v>0</v>
      </c>
      <c r="DB153" s="26">
        <f t="array" aca="1" ref="DB153" ca="1">SUM(IF(RIGHT(OFFSET('Vacation Tracker'!$Q156:$AD156,0,CZ$4))&lt;&gt;"O",IFERROR(--LEFT(OFFSET('Vacation Tracker'!$Q156:$AD156,0,CZ$4),LEN(OFFSET('Vacation Tracker'!$Q156:$AD156,0,CZ$4))-1),0)))</f>
        <v>0</v>
      </c>
      <c r="DC153" s="26">
        <f t="array" aca="1" ref="DC153" ca="1">SUM(IF(RIGHT(OFFSET('Vacation Tracker'!$Q156:$AD156,0,CZ$4))=DC$8,IFERROR(--LEFT(OFFSET('Vacation Tracker'!$Q156:$AD156,0,CZ$4),LEN(OFFSET('Vacation Tracker'!$Q156:$AD156,0,CZ$4))-1),0)))</f>
        <v>0</v>
      </c>
      <c r="DD153" s="23">
        <f ca="1">SUM(OFFSET('Vacation Tracker'!$Q156:$AD156,0,DD$4))</f>
        <v>0</v>
      </c>
      <c r="DE153" s="26">
        <f t="shared" ref="DE153" ca="1" si="7589">DD153-DF153</f>
        <v>0</v>
      </c>
      <c r="DF153" s="26">
        <f t="array" aca="1" ref="DF153" ca="1">SUM(IF(RIGHT(OFFSET('Vacation Tracker'!$Q156:$AD156,0,DD$4))&lt;&gt;"O",IFERROR(--LEFT(OFFSET('Vacation Tracker'!$Q156:$AD156,0,DD$4),LEN(OFFSET('Vacation Tracker'!$Q156:$AD156,0,DD$4))-1),0)))</f>
        <v>0</v>
      </c>
      <c r="DG153" s="26">
        <f t="array" aca="1" ref="DG153" ca="1">SUM(IF(RIGHT(OFFSET('Vacation Tracker'!$Q156:$AD156,0,DD$4))=DG$8,IFERROR(--LEFT(OFFSET('Vacation Tracker'!$Q156:$AD156,0,DD$4),LEN(OFFSET('Vacation Tracker'!$Q156:$AD156,0,DD$4))-1),0)))</f>
        <v>0</v>
      </c>
      <c r="DH153" s="23">
        <f ca="1">SUM(OFFSET('Vacation Tracker'!$Q156:$AD156,0,DH$4))</f>
        <v>0</v>
      </c>
      <c r="DI153" s="26">
        <f t="shared" ref="DI153" ca="1" si="7590">DH153-DJ153</f>
        <v>0</v>
      </c>
      <c r="DJ153" s="26">
        <f t="array" aca="1" ref="DJ153" ca="1">SUM(IF(RIGHT(OFFSET('Vacation Tracker'!$Q156:$AD156,0,DH$4))&lt;&gt;"O",IFERROR(--LEFT(OFFSET('Vacation Tracker'!$Q156:$AD156,0,DH$4),LEN(OFFSET('Vacation Tracker'!$Q156:$AD156,0,DH$4))-1),0)))</f>
        <v>0</v>
      </c>
      <c r="DK153" s="26">
        <f t="array" aca="1" ref="DK153" ca="1">SUM(IF(RIGHT(OFFSET('Vacation Tracker'!$Q156:$AD156,0,DH$4))=DK$8,IFERROR(--LEFT(OFFSET('Vacation Tracker'!$Q156:$AD156,0,DH$4),LEN(OFFSET('Vacation Tracker'!$Q156:$AD156,0,DH$4))-1),0)))</f>
        <v>0</v>
      </c>
      <c r="DL153" s="23">
        <f ca="1">SUM(OFFSET('Vacation Tracker'!$Q156:$AD156,0,DL$4))</f>
        <v>0</v>
      </c>
      <c r="DM153" s="26">
        <f t="shared" ref="DM153" ca="1" si="7591">DL153-DN153</f>
        <v>0</v>
      </c>
      <c r="DN153" s="26">
        <f t="array" aca="1" ref="DN153" ca="1">SUM(IF(RIGHT(OFFSET('Vacation Tracker'!$Q156:$AD156,0,DL$4))&lt;&gt;"O",IFERROR(--LEFT(OFFSET('Vacation Tracker'!$Q156:$AD156,0,DL$4),LEN(OFFSET('Vacation Tracker'!$Q156:$AD156,0,DL$4))-1),0)))</f>
        <v>0</v>
      </c>
      <c r="DO153" s="26">
        <f t="array" aca="1" ref="DO153" ca="1">SUM(IF(RIGHT(OFFSET('Vacation Tracker'!$Q156:$AD156,0,DL$4))=DO$8,IFERROR(--LEFT(OFFSET('Vacation Tracker'!$Q156:$AD156,0,DL$4),LEN(OFFSET('Vacation Tracker'!$Q156:$AD156,0,DL$4))-1),0)))</f>
        <v>0</v>
      </c>
      <c r="DP153" s="23">
        <f ca="1">SUM(OFFSET('Vacation Tracker'!$Q156:$AD156,0,DP$4))</f>
        <v>0</v>
      </c>
      <c r="DQ153" s="26">
        <f t="shared" ref="DQ153" ca="1" si="7592">DP153-DR153</f>
        <v>0</v>
      </c>
      <c r="DR153" s="26">
        <f t="array" aca="1" ref="DR153" ca="1">SUM(IF(RIGHT(OFFSET('Vacation Tracker'!$Q156:$AD156,0,DP$4))&lt;&gt;"O",IFERROR(--LEFT(OFFSET('Vacation Tracker'!$Q156:$AD156,0,DP$4),LEN(OFFSET('Vacation Tracker'!$Q156:$AD156,0,DP$4))-1),0)))</f>
        <v>0</v>
      </c>
      <c r="DS153" s="26">
        <f t="array" aca="1" ref="DS153" ca="1">SUM(IF(RIGHT(OFFSET('Vacation Tracker'!$Q156:$AD156,0,DP$4))=DS$8,IFERROR(--LEFT(OFFSET('Vacation Tracker'!$Q156:$AD156,0,DP$4),LEN(OFFSET('Vacation Tracker'!$Q156:$AD156,0,DP$4))-1),0)))</f>
        <v>0</v>
      </c>
      <c r="DT153" s="23">
        <f ca="1">SUM(OFFSET('Vacation Tracker'!$Q156:$AD156,0,DT$4))</f>
        <v>0</v>
      </c>
      <c r="DU153" s="26">
        <f t="shared" ref="DU153" ca="1" si="7593">DT153-DV153</f>
        <v>0</v>
      </c>
      <c r="DV153" s="26">
        <f t="array" aca="1" ref="DV153" ca="1">SUM(IF(RIGHT(OFFSET('Vacation Tracker'!$Q156:$AD156,0,DT$4))&lt;&gt;"O",IFERROR(--LEFT(OFFSET('Vacation Tracker'!$Q156:$AD156,0,DT$4),LEN(OFFSET('Vacation Tracker'!$Q156:$AD156,0,DT$4))-1),0)))</f>
        <v>0</v>
      </c>
      <c r="DW153" s="26">
        <f t="array" aca="1" ref="DW153" ca="1">SUM(IF(RIGHT(OFFSET('Vacation Tracker'!$Q156:$AD156,0,DT$4))=DW$8,IFERROR(--LEFT(OFFSET('Vacation Tracker'!$Q156:$AD156,0,DT$4),LEN(OFFSET('Vacation Tracker'!$Q156:$AD156,0,DT$4))-1),0)))</f>
        <v>0</v>
      </c>
      <c r="DX153" s="23">
        <f ca="1">SUM(OFFSET('Vacation Tracker'!$Q156:$AD156,0,DX$4))</f>
        <v>0</v>
      </c>
      <c r="DY153" s="26">
        <f t="shared" ref="DY153" ca="1" si="7594">DX153-DZ153</f>
        <v>0</v>
      </c>
      <c r="DZ153" s="26">
        <f t="array" aca="1" ref="DZ153" ca="1">SUM(IF(RIGHT(OFFSET('Vacation Tracker'!$Q156:$AD156,0,DX$4))&lt;&gt;"O",IFERROR(--LEFT(OFFSET('Vacation Tracker'!$Q156:$AD156,0,DX$4),LEN(OFFSET('Vacation Tracker'!$Q156:$AD156,0,DX$4))-1),0)))</f>
        <v>0</v>
      </c>
      <c r="EA153" s="26">
        <f t="array" aca="1" ref="EA153" ca="1">SUM(IF(RIGHT(OFFSET('Vacation Tracker'!$Q156:$AD156,0,DX$4))=EA$8,IFERROR(--LEFT(OFFSET('Vacation Tracker'!$Q156:$AD156,0,DX$4),LEN(OFFSET('Vacation Tracker'!$Q156:$AD156,0,DX$4))-1),0)))</f>
        <v>0</v>
      </c>
      <c r="EB153" s="23">
        <f ca="1">SUM(OFFSET('Vacation Tracker'!$Q156:$AD156,0,EB$4))</f>
        <v>0</v>
      </c>
      <c r="EC153" s="26">
        <f t="shared" ref="EC153" ca="1" si="7595">EB153-ED153</f>
        <v>0</v>
      </c>
      <c r="ED153" s="26">
        <f t="array" aca="1" ref="ED153" ca="1">SUM(IF(RIGHT(OFFSET('Vacation Tracker'!$Q156:$AD156,0,EB$4))&lt;&gt;"O",IFERROR(--LEFT(OFFSET('Vacation Tracker'!$Q156:$AD156,0,EB$4),LEN(OFFSET('Vacation Tracker'!$Q156:$AD156,0,EB$4))-1),0)))</f>
        <v>0</v>
      </c>
      <c r="EE153" s="26">
        <f t="array" aca="1" ref="EE153" ca="1">SUM(IF(RIGHT(OFFSET('Vacation Tracker'!$Q156:$AD156,0,EB$4))=EE$8,IFERROR(--LEFT(OFFSET('Vacation Tracker'!$Q156:$AD156,0,EB$4),LEN(OFFSET('Vacation Tracker'!$Q156:$AD156,0,EB$4))-1),0)))</f>
        <v>0</v>
      </c>
      <c r="EF153" s="23">
        <f ca="1">SUM(OFFSET('Vacation Tracker'!$Q156:$AD156,0,EF$4))</f>
        <v>0</v>
      </c>
      <c r="EG153" s="26">
        <f t="shared" ref="EG153" ca="1" si="7596">EF153-EH153</f>
        <v>0</v>
      </c>
      <c r="EH153" s="26">
        <f t="array" aca="1" ref="EH153" ca="1">SUM(IF(RIGHT(OFFSET('Vacation Tracker'!$Q156:$AD156,0,EF$4))&lt;&gt;"O",IFERROR(--LEFT(OFFSET('Vacation Tracker'!$Q156:$AD156,0,EF$4),LEN(OFFSET('Vacation Tracker'!$Q156:$AD156,0,EF$4))-1),0)))</f>
        <v>0</v>
      </c>
      <c r="EI153" s="26">
        <f t="array" aca="1" ref="EI153" ca="1">SUM(IF(RIGHT(OFFSET('Vacation Tracker'!$Q156:$AD156,0,EF$4))=EI$8,IFERROR(--LEFT(OFFSET('Vacation Tracker'!$Q156:$AD156,0,EF$4),LEN(OFFSET('Vacation Tracker'!$Q156:$AD156,0,EF$4))-1),0)))</f>
        <v>0</v>
      </c>
      <c r="EJ153" s="23">
        <f ca="1">SUM(OFFSET('Vacation Tracker'!$Q156:$AD156,0,EJ$4))</f>
        <v>0</v>
      </c>
      <c r="EK153" s="26">
        <f t="shared" ref="EK153" ca="1" si="7597">EJ153-EL153</f>
        <v>0</v>
      </c>
      <c r="EL153" s="26">
        <f t="array" aca="1" ref="EL153" ca="1">SUM(IF(RIGHT(OFFSET('Vacation Tracker'!$Q156:$AD156,0,EJ$4))&lt;&gt;"O",IFERROR(--LEFT(OFFSET('Vacation Tracker'!$Q156:$AD156,0,EJ$4),LEN(OFFSET('Vacation Tracker'!$Q156:$AD156,0,EJ$4))-1),0)))</f>
        <v>0</v>
      </c>
      <c r="EM153" s="26">
        <f t="array" aca="1" ref="EM153" ca="1">SUM(IF(RIGHT(OFFSET('Vacation Tracker'!$Q156:$AD156,0,EJ$4))=EM$8,IFERROR(--LEFT(OFFSET('Vacation Tracker'!$Q156:$AD156,0,EJ$4),LEN(OFFSET('Vacation Tracker'!$Q156:$AD156,0,EJ$4))-1),0)))</f>
        <v>0</v>
      </c>
      <c r="EN153" s="23">
        <f ca="1">SUM(OFFSET('Vacation Tracker'!$Q156:$AD156,0,EN$4))</f>
        <v>0</v>
      </c>
      <c r="EO153" s="26">
        <f t="shared" ref="EO153" ca="1" si="7598">EN153-EP153</f>
        <v>0</v>
      </c>
      <c r="EP153" s="26">
        <f t="array" aca="1" ref="EP153" ca="1">SUM(IF(RIGHT(OFFSET('Vacation Tracker'!$Q156:$AD156,0,EN$4))&lt;&gt;"O",IFERROR(--LEFT(OFFSET('Vacation Tracker'!$Q156:$AD156,0,EN$4),LEN(OFFSET('Vacation Tracker'!$Q156:$AD156,0,EN$4))-1),0)))</f>
        <v>0</v>
      </c>
      <c r="EQ153" s="26">
        <f t="array" aca="1" ref="EQ153" ca="1">SUM(IF(RIGHT(OFFSET('Vacation Tracker'!$Q156:$AD156,0,EN$4))=EQ$8,IFERROR(--LEFT(OFFSET('Vacation Tracker'!$Q156:$AD156,0,EN$4),LEN(OFFSET('Vacation Tracker'!$Q156:$AD156,0,EN$4))-1),0)))</f>
        <v>0</v>
      </c>
      <c r="ER153" s="23">
        <f ca="1">SUM(OFFSET('Vacation Tracker'!$Q156:$AD156,0,ER$4))</f>
        <v>0</v>
      </c>
      <c r="ES153" s="26">
        <f t="shared" ref="ES153" ca="1" si="7599">ER153-ET153</f>
        <v>0</v>
      </c>
      <c r="ET153" s="26">
        <f t="array" aca="1" ref="ET153" ca="1">SUM(IF(RIGHT(OFFSET('Vacation Tracker'!$Q156:$AD156,0,ER$4))&lt;&gt;"O",IFERROR(--LEFT(OFFSET('Vacation Tracker'!$Q156:$AD156,0,ER$4),LEN(OFFSET('Vacation Tracker'!$Q156:$AD156,0,ER$4))-1),0)))</f>
        <v>0</v>
      </c>
      <c r="EU153" s="26">
        <f t="array" aca="1" ref="EU153" ca="1">SUM(IF(RIGHT(OFFSET('Vacation Tracker'!$Q156:$AD156,0,ER$4))=EU$8,IFERROR(--LEFT(OFFSET('Vacation Tracker'!$Q156:$AD156,0,ER$4),LEN(OFFSET('Vacation Tracker'!$Q156:$AD156,0,ER$4))-1),0)))</f>
        <v>0</v>
      </c>
      <c r="EV153" s="23">
        <f ca="1">SUM(OFFSET('Vacation Tracker'!$Q156:$AD156,0,EV$4))</f>
        <v>0</v>
      </c>
      <c r="EW153" s="26">
        <f t="shared" ref="EW153" ca="1" si="7600">EV153-EX153</f>
        <v>0</v>
      </c>
      <c r="EX153" s="26">
        <f t="array" aca="1" ref="EX153" ca="1">SUM(IF(RIGHT(OFFSET('Vacation Tracker'!$Q156:$AD156,0,EV$4))&lt;&gt;"O",IFERROR(--LEFT(OFFSET('Vacation Tracker'!$Q156:$AD156,0,EV$4),LEN(OFFSET('Vacation Tracker'!$Q156:$AD156,0,EV$4))-1),0)))</f>
        <v>0</v>
      </c>
      <c r="EY153" s="26">
        <f t="array" aca="1" ref="EY153" ca="1">SUM(IF(RIGHT(OFFSET('Vacation Tracker'!$Q156:$AD156,0,EV$4))=EY$8,IFERROR(--LEFT(OFFSET('Vacation Tracker'!$Q156:$AD156,0,EV$4),LEN(OFFSET('Vacation Tracker'!$Q156:$AD156,0,EV$4))-1),0)))</f>
        <v>0</v>
      </c>
      <c r="EZ153" s="23">
        <f ca="1">SUM(OFFSET('Vacation Tracker'!$Q156:$AD156,0,EZ$4))</f>
        <v>0</v>
      </c>
      <c r="FA153" s="26">
        <f t="shared" ref="FA153" ca="1" si="7601">EZ153-FB153</f>
        <v>0</v>
      </c>
      <c r="FB153" s="26">
        <f t="array" aca="1" ref="FB153" ca="1">SUM(IF(RIGHT(OFFSET('Vacation Tracker'!$Q156:$AD156,0,EZ$4))&lt;&gt;"O",IFERROR(--LEFT(OFFSET('Vacation Tracker'!$Q156:$AD156,0,EZ$4),LEN(OFFSET('Vacation Tracker'!$Q156:$AD156,0,EZ$4))-1),0)))</f>
        <v>0</v>
      </c>
      <c r="FC153" s="26">
        <f t="array" aca="1" ref="FC153" ca="1">SUM(IF(RIGHT(OFFSET('Vacation Tracker'!$Q156:$AD156,0,EZ$4))=FC$8,IFERROR(--LEFT(OFFSET('Vacation Tracker'!$Q156:$AD156,0,EZ$4),LEN(OFFSET('Vacation Tracker'!$Q156:$AD156,0,EZ$4))-1),0)))</f>
        <v>0</v>
      </c>
      <c r="FD153" s="23">
        <f ca="1">SUM(OFFSET('Vacation Tracker'!$Q156:$AD156,0,FD$4))</f>
        <v>0</v>
      </c>
      <c r="FE153" s="26">
        <f t="shared" ref="FE153" ca="1" si="7602">FD153-FF153</f>
        <v>0</v>
      </c>
      <c r="FF153" s="26">
        <f t="array" aca="1" ref="FF153" ca="1">SUM(IF(RIGHT(OFFSET('Vacation Tracker'!$Q156:$AD156,0,FD$4))&lt;&gt;"O",IFERROR(--LEFT(OFFSET('Vacation Tracker'!$Q156:$AD156,0,FD$4),LEN(OFFSET('Vacation Tracker'!$Q156:$AD156,0,FD$4))-1),0)))</f>
        <v>0</v>
      </c>
      <c r="FG153" s="26">
        <f t="array" aca="1" ref="FG153" ca="1">SUM(IF(RIGHT(OFFSET('Vacation Tracker'!$Q156:$AD156,0,FD$4))=FG$8,IFERROR(--LEFT(OFFSET('Vacation Tracker'!$Q156:$AD156,0,FD$4),LEN(OFFSET('Vacation Tracker'!$Q156:$AD156,0,FD$4))-1),0)))</f>
        <v>0</v>
      </c>
      <c r="FH153" s="23">
        <f ca="1">SUM(OFFSET('Vacation Tracker'!$Q156:$AD156,0,FH$4))</f>
        <v>0</v>
      </c>
      <c r="FI153" s="26">
        <f t="shared" ref="FI153" ca="1" si="7603">FH153-FJ153</f>
        <v>0</v>
      </c>
      <c r="FJ153" s="26">
        <f t="array" aca="1" ref="FJ153" ca="1">SUM(IF(RIGHT(OFFSET('Vacation Tracker'!$Q156:$AD156,0,FH$4))&lt;&gt;"O",IFERROR(--LEFT(OFFSET('Vacation Tracker'!$Q156:$AD156,0,FH$4),LEN(OFFSET('Vacation Tracker'!$Q156:$AD156,0,FH$4))-1),0)))</f>
        <v>0</v>
      </c>
      <c r="FK153" s="26">
        <f t="array" aca="1" ref="FK153" ca="1">SUM(IF(RIGHT(OFFSET('Vacation Tracker'!$Q156:$AD156,0,FH$4))=FK$8,IFERROR(--LEFT(OFFSET('Vacation Tracker'!$Q156:$AD156,0,FH$4),LEN(OFFSET('Vacation Tracker'!$Q156:$AD156,0,FH$4))-1),0)))</f>
        <v>0</v>
      </c>
      <c r="FL153" s="23">
        <f ca="1">SUM(OFFSET('Vacation Tracker'!$Q156:$AD156,0,FL$4))</f>
        <v>0</v>
      </c>
      <c r="FM153" s="26">
        <f t="shared" ref="FM153" ca="1" si="7604">FL153-FN153</f>
        <v>0</v>
      </c>
      <c r="FN153" s="26">
        <f t="array" aca="1" ref="FN153" ca="1">SUM(IF(RIGHT(OFFSET('Vacation Tracker'!$Q156:$AD156,0,FL$4))&lt;&gt;"O",IFERROR(--LEFT(OFFSET('Vacation Tracker'!$Q156:$AD156,0,FL$4),LEN(OFFSET('Vacation Tracker'!$Q156:$AD156,0,FL$4))-1),0)))</f>
        <v>0</v>
      </c>
      <c r="FO153" s="26">
        <f t="array" aca="1" ref="FO153" ca="1">SUM(IF(RIGHT(OFFSET('Vacation Tracker'!$Q156:$AD156,0,FL$4))=FO$8,IFERROR(--LEFT(OFFSET('Vacation Tracker'!$Q156:$AD156,0,FL$4),LEN(OFFSET('Vacation Tracker'!$Q156:$AD156,0,FL$4))-1),0)))</f>
        <v>0</v>
      </c>
      <c r="FP153" s="23">
        <f ca="1">SUM(OFFSET('Vacation Tracker'!$Q156:$AD156,0,FP$4))</f>
        <v>0</v>
      </c>
      <c r="FQ153" s="26">
        <f t="shared" ref="FQ153" ca="1" si="7605">FP153-FR153</f>
        <v>0</v>
      </c>
      <c r="FR153" s="26">
        <f t="array" aca="1" ref="FR153" ca="1">SUM(IF(RIGHT(OFFSET('Vacation Tracker'!$Q156:$AD156,0,FP$4))&lt;&gt;"O",IFERROR(--LEFT(OFFSET('Vacation Tracker'!$Q156:$AD156,0,FP$4),LEN(OFFSET('Vacation Tracker'!$Q156:$AD156,0,FP$4))-1),0)))</f>
        <v>0</v>
      </c>
      <c r="FS153" s="26">
        <f t="array" aca="1" ref="FS153" ca="1">SUM(IF(RIGHT(OFFSET('Vacation Tracker'!$Q156:$AD156,0,FP$4))=FS$8,IFERROR(--LEFT(OFFSET('Vacation Tracker'!$Q156:$AD156,0,FP$4),LEN(OFFSET('Vacation Tracker'!$Q156:$AD156,0,FP$4))-1),0)))</f>
        <v>0</v>
      </c>
      <c r="FT153" s="23">
        <f ca="1">SUM(OFFSET('Vacation Tracker'!$Q156:$AD156,0,FT$4))</f>
        <v>0</v>
      </c>
      <c r="FU153" s="26">
        <f t="shared" ref="FU153" ca="1" si="7606">FT153-FV153</f>
        <v>0</v>
      </c>
      <c r="FV153" s="26">
        <f t="array" aca="1" ref="FV153" ca="1">SUM(IF(RIGHT(OFFSET('Vacation Tracker'!$Q156:$AD156,0,FT$4))&lt;&gt;"O",IFERROR(--LEFT(OFFSET('Vacation Tracker'!$Q156:$AD156,0,FT$4),LEN(OFFSET('Vacation Tracker'!$Q156:$AD156,0,FT$4))-1),0)))</f>
        <v>0</v>
      </c>
      <c r="FW153" s="26">
        <f t="array" aca="1" ref="FW153" ca="1">SUM(IF(RIGHT(OFFSET('Vacation Tracker'!$Q156:$AD156,0,FT$4))=FW$8,IFERROR(--LEFT(OFFSET('Vacation Tracker'!$Q156:$AD156,0,FT$4),LEN(OFFSET('Vacation Tracker'!$Q156:$AD156,0,FT$4))-1),0)))</f>
        <v>0</v>
      </c>
      <c r="FX153" s="23">
        <f ca="1">SUM(OFFSET('Vacation Tracker'!$Q156:$AD156,0,FX$4))</f>
        <v>0</v>
      </c>
      <c r="FY153" s="26">
        <f t="shared" ref="FY153" ca="1" si="7607">FX153-FZ153</f>
        <v>0</v>
      </c>
      <c r="FZ153" s="26">
        <f t="array" aca="1" ref="FZ153" ca="1">SUM(IF(RIGHT(OFFSET('Vacation Tracker'!$Q156:$AD156,0,FX$4))&lt;&gt;"O",IFERROR(--LEFT(OFFSET('Vacation Tracker'!$Q156:$AD156,0,FX$4),LEN(OFFSET('Vacation Tracker'!$Q156:$AD156,0,FX$4))-1),0)))</f>
        <v>0</v>
      </c>
      <c r="GA153" s="26">
        <f t="array" aca="1" ref="GA153" ca="1">SUM(IF(RIGHT(OFFSET('Vacation Tracker'!$Q156:$AD156,0,FX$4))=GA$8,IFERROR(--LEFT(OFFSET('Vacation Tracker'!$Q156:$AD156,0,FX$4),LEN(OFFSET('Vacation Tracker'!$Q156:$AD156,0,FX$4))-1),0)))</f>
        <v>0</v>
      </c>
      <c r="GB153" s="23">
        <f ca="1">SUM(OFFSET('Vacation Tracker'!$Q156:$AD156,0,GB$4))</f>
        <v>0</v>
      </c>
      <c r="GC153" s="26">
        <f t="shared" ref="GC153" ca="1" si="7608">GB153-GD153</f>
        <v>0</v>
      </c>
      <c r="GD153" s="26">
        <f t="array" aca="1" ref="GD153" ca="1">SUM(IF(RIGHT(OFFSET('Vacation Tracker'!$Q156:$AD156,0,GB$4))&lt;&gt;"O",IFERROR(--LEFT(OFFSET('Vacation Tracker'!$Q156:$AD156,0,GB$4),LEN(OFFSET('Vacation Tracker'!$Q156:$AD156,0,GB$4))-1),0)))</f>
        <v>0</v>
      </c>
      <c r="GE153" s="26">
        <f t="array" aca="1" ref="GE153" ca="1">SUM(IF(RIGHT(OFFSET('Vacation Tracker'!$Q156:$AD156,0,GB$4))=GE$8,IFERROR(--LEFT(OFFSET('Vacation Tracker'!$Q156:$AD156,0,GB$4),LEN(OFFSET('Vacation Tracker'!$Q156:$AD156,0,GB$4))-1),0)))</f>
        <v>0</v>
      </c>
      <c r="GF153" s="23">
        <f ca="1">SUM(OFFSET('Vacation Tracker'!$Q156:$AD156,0,GF$4))</f>
        <v>0</v>
      </c>
      <c r="GG153" s="26">
        <f t="shared" ref="GG153" ca="1" si="7609">GF153-GH153</f>
        <v>0</v>
      </c>
      <c r="GH153" s="26">
        <f t="array" aca="1" ref="GH153" ca="1">SUM(IF(RIGHT(OFFSET('Vacation Tracker'!$Q156:$AD156,0,GF$4))&lt;&gt;"O",IFERROR(--LEFT(OFFSET('Vacation Tracker'!$Q156:$AD156,0,GF$4),LEN(OFFSET('Vacation Tracker'!$Q156:$AD156,0,GF$4))-1),0)))</f>
        <v>0</v>
      </c>
      <c r="GI153" s="26">
        <f t="array" aca="1" ref="GI153" ca="1">SUM(IF(RIGHT(OFFSET('Vacation Tracker'!$Q156:$AD156,0,GF$4))=GI$8,IFERROR(--LEFT(OFFSET('Vacation Tracker'!$Q156:$AD156,0,GF$4),LEN(OFFSET('Vacation Tracker'!$Q156:$AD156,0,GF$4))-1),0)))</f>
        <v>0</v>
      </c>
      <c r="GJ153" s="23">
        <f ca="1">SUM(OFFSET('Vacation Tracker'!$Q156:$AD156,0,GJ$4))</f>
        <v>0</v>
      </c>
      <c r="GK153" s="26">
        <f t="shared" ref="GK153" ca="1" si="7610">GJ153-GL153</f>
        <v>0</v>
      </c>
      <c r="GL153" s="26">
        <f t="array" aca="1" ref="GL153" ca="1">SUM(IF(RIGHT(OFFSET('Vacation Tracker'!$Q156:$AD156,0,GJ$4))&lt;&gt;"O",IFERROR(--LEFT(OFFSET('Vacation Tracker'!$Q156:$AD156,0,GJ$4),LEN(OFFSET('Vacation Tracker'!$Q156:$AD156,0,GJ$4))-1),0)))</f>
        <v>0</v>
      </c>
      <c r="GM153" s="26">
        <f t="array" aca="1" ref="GM153" ca="1">SUM(IF(RIGHT(OFFSET('Vacation Tracker'!$Q156:$AD156,0,GJ$4))=GM$8,IFERROR(--LEFT(OFFSET('Vacation Tracker'!$Q156:$AD156,0,GJ$4),LEN(OFFSET('Vacation Tracker'!$Q156:$AD156,0,GJ$4))-1),0)))</f>
        <v>0</v>
      </c>
      <c r="GN153" s="23">
        <f ca="1">SUM(OFFSET('Vacation Tracker'!$Q156:$AD156,0,GN$4))</f>
        <v>0</v>
      </c>
      <c r="GO153" s="26">
        <f t="shared" ref="GO153" ca="1" si="7611">GN153-GP153</f>
        <v>0</v>
      </c>
      <c r="GP153" s="26">
        <f t="array" aca="1" ref="GP153" ca="1">SUM(IF(RIGHT(OFFSET('Vacation Tracker'!$Q156:$AD156,0,GN$4))&lt;&gt;"O",IFERROR(--LEFT(OFFSET('Vacation Tracker'!$Q156:$AD156,0,GN$4),LEN(OFFSET('Vacation Tracker'!$Q156:$AD156,0,GN$4))-1),0)))</f>
        <v>0</v>
      </c>
      <c r="GQ153" s="26">
        <f t="array" aca="1" ref="GQ153" ca="1">SUM(IF(RIGHT(OFFSET('Vacation Tracker'!$Q156:$AD156,0,GN$4))=GQ$8,IFERROR(--LEFT(OFFSET('Vacation Tracker'!$Q156:$AD156,0,GN$4),LEN(OFFSET('Vacation Tracker'!$Q156:$AD156,0,GN$4))-1),0)))</f>
        <v>0</v>
      </c>
      <c r="GR153" s="23">
        <f ca="1">SUM(OFFSET('Vacation Tracker'!$Q156:$AD156,0,GR$4))</f>
        <v>0</v>
      </c>
      <c r="GS153" s="26">
        <f t="shared" ref="GS153" ca="1" si="7612">GR153-GT153</f>
        <v>0</v>
      </c>
      <c r="GT153" s="26">
        <f t="array" aca="1" ref="GT153" ca="1">SUM(IF(RIGHT(OFFSET('Vacation Tracker'!$Q156:$AD156,0,GR$4))&lt;&gt;"O",IFERROR(--LEFT(OFFSET('Vacation Tracker'!$Q156:$AD156,0,GR$4),LEN(OFFSET('Vacation Tracker'!$Q156:$AD156,0,GR$4))-1),0)))</f>
        <v>0</v>
      </c>
      <c r="GU153" s="26">
        <f t="array" aca="1" ref="GU153" ca="1">SUM(IF(RIGHT(OFFSET('Vacation Tracker'!$Q156:$AD156,0,GR$4))=GU$8,IFERROR(--LEFT(OFFSET('Vacation Tracker'!$Q156:$AD156,0,GR$4),LEN(OFFSET('Vacation Tracker'!$Q156:$AD156,0,GR$4))-1),0)))</f>
        <v>0</v>
      </c>
      <c r="GV153" s="23">
        <f ca="1">SUM(OFFSET('Vacation Tracker'!$Q156:$AD156,0,GV$4))</f>
        <v>0</v>
      </c>
      <c r="GW153" s="26">
        <f t="shared" ref="GW153" ca="1" si="7613">GV153-GX153</f>
        <v>0</v>
      </c>
      <c r="GX153" s="26">
        <f t="array" aca="1" ref="GX153" ca="1">SUM(IF(RIGHT(OFFSET('Vacation Tracker'!$Q156:$AD156,0,GV$4))&lt;&gt;"O",IFERROR(--LEFT(OFFSET('Vacation Tracker'!$Q156:$AD156,0,GV$4),LEN(OFFSET('Vacation Tracker'!$Q156:$AD156,0,GV$4))-1),0)))</f>
        <v>0</v>
      </c>
      <c r="GY153" s="26">
        <f t="array" aca="1" ref="GY153" ca="1">SUM(IF(RIGHT(OFFSET('Vacation Tracker'!$Q156:$AD156,0,GV$4))=GY$8,IFERROR(--LEFT(OFFSET('Vacation Tracker'!$Q156:$AD156,0,GV$4),LEN(OFFSET('Vacation Tracker'!$Q156:$AD156,0,GV$4))-1),0)))</f>
        <v>0</v>
      </c>
      <c r="GZ153" s="23">
        <f ca="1">SUM(OFFSET('Vacation Tracker'!$Q156:$AD156,0,GZ$4))</f>
        <v>0</v>
      </c>
      <c r="HA153" s="26">
        <f t="shared" ref="HA153" ca="1" si="7614">GZ153-HB153</f>
        <v>0</v>
      </c>
      <c r="HB153" s="26">
        <f t="array" aca="1" ref="HB153" ca="1">SUM(IF(RIGHT(OFFSET('Vacation Tracker'!$Q156:$AD156,0,GZ$4))&lt;&gt;"O",IFERROR(--LEFT(OFFSET('Vacation Tracker'!$Q156:$AD156,0,GZ$4),LEN(OFFSET('Vacation Tracker'!$Q156:$AD156,0,GZ$4))-1),0)))</f>
        <v>0</v>
      </c>
      <c r="HC153" s="26">
        <f t="array" aca="1" ref="HC153" ca="1">SUM(IF(RIGHT(OFFSET('Vacation Tracker'!$Q156:$AD156,0,GZ$4))=HC$8,IFERROR(--LEFT(OFFSET('Vacation Tracker'!$Q156:$AD156,0,GZ$4),LEN(OFFSET('Vacation Tracker'!$Q156:$AD156,0,GZ$4))-1),0)))</f>
        <v>0</v>
      </c>
      <c r="HD153" s="23">
        <f ca="1">SUM(OFFSET('Vacation Tracker'!$Q156:$AD156,0,HD$4))</f>
        <v>0</v>
      </c>
      <c r="HE153" s="26">
        <f t="shared" ref="HE153" ca="1" si="7615">HD153-HF153</f>
        <v>0</v>
      </c>
      <c r="HF153" s="26">
        <f t="array" aca="1" ref="HF153" ca="1">SUM(IF(RIGHT(OFFSET('Vacation Tracker'!$Q156:$AD156,0,HD$4))&lt;&gt;"O",IFERROR(--LEFT(OFFSET('Vacation Tracker'!$Q156:$AD156,0,HD$4),LEN(OFFSET('Vacation Tracker'!$Q156:$AD156,0,HD$4))-1),0)))</f>
        <v>0</v>
      </c>
      <c r="HG153" s="26">
        <f t="array" aca="1" ref="HG153" ca="1">SUM(IF(RIGHT(OFFSET('Vacation Tracker'!$Q156:$AD156,0,HD$4))=HG$8,IFERROR(--LEFT(OFFSET('Vacation Tracker'!$Q156:$AD156,0,HD$4),LEN(OFFSET('Vacation Tracker'!$Q156:$AD156,0,HD$4))-1),0)))</f>
        <v>0</v>
      </c>
      <c r="HH153" s="23">
        <f ca="1">SUM(OFFSET('Vacation Tracker'!$Q156:$AD156,0,HH$4))</f>
        <v>0</v>
      </c>
      <c r="HI153" s="26">
        <f t="shared" ref="HI153" ca="1" si="7616">HH153-HJ153</f>
        <v>0</v>
      </c>
      <c r="HJ153" s="26">
        <f t="array" aca="1" ref="HJ153" ca="1">SUM(IF(RIGHT(OFFSET('Vacation Tracker'!$Q156:$AD156,0,HH$4))&lt;&gt;"O",IFERROR(--LEFT(OFFSET('Vacation Tracker'!$Q156:$AD156,0,HH$4),LEN(OFFSET('Vacation Tracker'!$Q156:$AD156,0,HH$4))-1),0)))</f>
        <v>0</v>
      </c>
      <c r="HK153" s="26">
        <f t="array" aca="1" ref="HK153" ca="1">SUM(IF(RIGHT(OFFSET('Vacation Tracker'!$Q156:$AD156,0,HH$4))=HK$8,IFERROR(--LEFT(OFFSET('Vacation Tracker'!$Q156:$AD156,0,HH$4),LEN(OFFSET('Vacation Tracker'!$Q156:$AD156,0,HH$4))-1),0)))</f>
        <v>0</v>
      </c>
      <c r="HL153" s="23">
        <f ca="1">SUM(OFFSET('Vacation Tracker'!$Q156:$AD156,0,HL$4))</f>
        <v>0</v>
      </c>
      <c r="HM153" s="26">
        <f t="shared" ref="HM153" ca="1" si="7617">HL153-HN153</f>
        <v>0</v>
      </c>
      <c r="HN153" s="26">
        <f t="array" aca="1" ref="HN153" ca="1">SUM(IF(RIGHT(OFFSET('Vacation Tracker'!$Q156:$AD156,0,HL$4))&lt;&gt;"O",IFERROR(--LEFT(OFFSET('Vacation Tracker'!$Q156:$AD156,0,HL$4),LEN(OFFSET('Vacation Tracker'!$Q156:$AD156,0,HL$4))-1),0)))</f>
        <v>0</v>
      </c>
      <c r="HO153" s="26">
        <f t="array" aca="1" ref="HO153" ca="1">SUM(IF(RIGHT(OFFSET('Vacation Tracker'!$Q156:$AD156,0,HL$4))=HO$8,IFERROR(--LEFT(OFFSET('Vacation Tracker'!$Q156:$AD156,0,HL$4),LEN(OFFSET('Vacation Tracker'!$Q156:$AD156,0,HL$4))-1),0)))</f>
        <v>0</v>
      </c>
      <c r="HP153" s="23">
        <f ca="1">SUM(OFFSET('Vacation Tracker'!$Q156:$AD156,0,HP$4))</f>
        <v>0</v>
      </c>
      <c r="HQ153" s="26">
        <f t="shared" ref="HQ153" ca="1" si="7618">HP153-HR153</f>
        <v>0</v>
      </c>
      <c r="HR153" s="26">
        <f t="array" aca="1" ref="HR153" ca="1">SUM(IF(RIGHT(OFFSET('Vacation Tracker'!$Q156:$AD156,0,HP$4))&lt;&gt;"O",IFERROR(--LEFT(OFFSET('Vacation Tracker'!$Q156:$AD156,0,HP$4),LEN(OFFSET('Vacation Tracker'!$Q156:$AD156,0,HP$4))-1),0)))</f>
        <v>0</v>
      </c>
      <c r="HS153" s="23">
        <f t="array" aca="1" ref="HS153" ca="1">SUM(IF(RIGHT(OFFSET('Vacation Tracker'!$Q156:$AD156,0,HP$4))=HS$8,IFERROR(--LEFT(OFFSET('Vacation Tracker'!$Q156:$AD156,0,HP$4),LEN(OFFSET('Vacation Tracker'!$Q156:$AD156,0,HP$4))-1),0)))</f>
        <v>0</v>
      </c>
    </row>
    <row r="154" spans="2:227" ht="15" customHeight="1" x14ac:dyDescent="0.2">
      <c r="B154" s="23">
        <f>IF('Vacation Tracker'!B157&lt;&gt;"",'Vacation Tracker'!B157,"")</f>
        <v>146</v>
      </c>
      <c r="C154" s="24" t="str">
        <f>IF('Vacation Tracker'!C157&lt;&gt;"",'Vacation Tracker'!C157,"")</f>
        <v/>
      </c>
      <c r="D154" s="25" t="str">
        <f>IF('Vacation Tracker'!D157&lt;&gt;"",'Vacation Tracker'!D157,"")</f>
        <v/>
      </c>
      <c r="E154" s="25" t="str">
        <f>IF('Vacation Tracker'!E157&lt;&gt;"",'Vacation Tracker'!E157,"")</f>
        <v/>
      </c>
      <c r="F154" s="24" t="str">
        <f>IF('Vacation Tracker'!F157&lt;&gt;"",'Vacation Tracker'!F157,"")</f>
        <v/>
      </c>
      <c r="G154" s="24" t="str">
        <f>IF('Vacation Tracker'!G157&lt;&gt;"",'Vacation Tracker'!G157,"")</f>
        <v/>
      </c>
      <c r="H154" s="23" t="str">
        <f t="shared" si="7414"/>
        <v/>
      </c>
      <c r="I154" s="23" t="str">
        <f t="shared" si="7414"/>
        <v/>
      </c>
      <c r="J154" s="23" t="str">
        <f t="shared" si="7414"/>
        <v/>
      </c>
      <c r="K154" s="23" t="str">
        <f t="shared" si="6801"/>
        <v/>
      </c>
      <c r="L154" s="23">
        <f ca="1">SUM(OFFSET('Vacation Tracker'!$Q157:$AD157,0,L$4))</f>
        <v>0</v>
      </c>
      <c r="M154" s="26">
        <f t="shared" ca="1" si="6747"/>
        <v>0</v>
      </c>
      <c r="N154" s="26">
        <f t="array" aca="1" ref="N154" ca="1">SUM(IF(RIGHT(OFFSET('Vacation Tracker'!$Q157:$AD157,0,L$4))&lt;&gt;"O",IFERROR(--LEFT(OFFSET('Vacation Tracker'!$Q157:$AD157,0,L$4),LEN(OFFSET('Vacation Tracker'!$Q157:$AD157,0,L$4))-1),0)))</f>
        <v>0</v>
      </c>
      <c r="O154" s="26">
        <f t="array" aca="1" ref="O154" ca="1">SUM(IF(RIGHT(OFFSET('Vacation Tracker'!$Q157:$AD157,0,L$4))=O$8,IFERROR(--LEFT(OFFSET('Vacation Tracker'!$Q157:$AD157,0,L$4),LEN(OFFSET('Vacation Tracker'!$Q157:$AD157,0,L$4))-1),0)))</f>
        <v>0</v>
      </c>
      <c r="P154" s="23">
        <f ca="1">SUM(OFFSET('Vacation Tracker'!$Q157:$AD157,0,P$4))</f>
        <v>0</v>
      </c>
      <c r="Q154" s="26">
        <f t="shared" ca="1" si="6748"/>
        <v>0</v>
      </c>
      <c r="R154" s="26">
        <f t="array" aca="1" ref="R154" ca="1">SUM(IF(RIGHT(OFFSET('Vacation Tracker'!$Q157:$AD157,0,P$4))&lt;&gt;"O",IFERROR(--LEFT(OFFSET('Vacation Tracker'!$Q157:$AD157,0,P$4),LEN(OFFSET('Vacation Tracker'!$Q157:$AD157,0,P$4))-1),0)))</f>
        <v>0</v>
      </c>
      <c r="S154" s="26">
        <f t="array" aca="1" ref="S154" ca="1">SUM(IF(RIGHT(OFFSET('Vacation Tracker'!$Q157:$AD157,0,P$4))=S$8,IFERROR(--LEFT(OFFSET('Vacation Tracker'!$Q157:$AD157,0,P$4),LEN(OFFSET('Vacation Tracker'!$Q157:$AD157,0,P$4))-1),0)))</f>
        <v>0</v>
      </c>
      <c r="T154" s="23">
        <f ca="1">SUM(OFFSET('Vacation Tracker'!$Q157:$AD157,0,T$4))</f>
        <v>0</v>
      </c>
      <c r="U154" s="26">
        <f t="shared" ca="1" si="6749"/>
        <v>0</v>
      </c>
      <c r="V154" s="26">
        <f t="array" aca="1" ref="V154" ca="1">SUM(IF(RIGHT(OFFSET('Vacation Tracker'!$Q157:$AD157,0,T$4))&lt;&gt;"O",IFERROR(--LEFT(OFFSET('Vacation Tracker'!$Q157:$AD157,0,T$4),LEN(OFFSET('Vacation Tracker'!$Q157:$AD157,0,T$4))-1),0)))</f>
        <v>0</v>
      </c>
      <c r="W154" s="26">
        <f t="array" aca="1" ref="W154" ca="1">SUM(IF(RIGHT(OFFSET('Vacation Tracker'!$Q157:$AD157,0,T$4))=W$8,IFERROR(--LEFT(OFFSET('Vacation Tracker'!$Q157:$AD157,0,T$4),LEN(OFFSET('Vacation Tracker'!$Q157:$AD157,0,T$4))-1),0)))</f>
        <v>0</v>
      </c>
      <c r="X154" s="23">
        <f ca="1">SUM(OFFSET('Vacation Tracker'!$Q157:$AD157,0,X$4))</f>
        <v>0</v>
      </c>
      <c r="Y154" s="26">
        <f t="shared" ref="Y154" ca="1" si="7619">X154-Z154</f>
        <v>0</v>
      </c>
      <c r="Z154" s="26">
        <f t="array" aca="1" ref="Z154" ca="1">SUM(IF(RIGHT(OFFSET('Vacation Tracker'!$Q157:$AD157,0,X$4))&lt;&gt;"O",IFERROR(--LEFT(OFFSET('Vacation Tracker'!$Q157:$AD157,0,X$4),LEN(OFFSET('Vacation Tracker'!$Q157:$AD157,0,X$4))-1),0)))</f>
        <v>0</v>
      </c>
      <c r="AA154" s="26">
        <f t="array" aca="1" ref="AA154" ca="1">SUM(IF(RIGHT(OFFSET('Vacation Tracker'!$Q157:$AD157,0,X$4))=AA$8,IFERROR(--LEFT(OFFSET('Vacation Tracker'!$Q157:$AD157,0,X$4),LEN(OFFSET('Vacation Tracker'!$Q157:$AD157,0,X$4))-1),0)))</f>
        <v>0</v>
      </c>
      <c r="AB154" s="23">
        <f ca="1">SUM(OFFSET('Vacation Tracker'!$Q157:$AD157,0,AB$4))</f>
        <v>0</v>
      </c>
      <c r="AC154" s="26">
        <f t="shared" ref="AC154" ca="1" si="7620">AB154-AD154</f>
        <v>0</v>
      </c>
      <c r="AD154" s="26">
        <f t="array" aca="1" ref="AD154" ca="1">SUM(IF(RIGHT(OFFSET('Vacation Tracker'!$Q157:$AD157,0,AB$4))&lt;&gt;"O",IFERROR(--LEFT(OFFSET('Vacation Tracker'!$Q157:$AD157,0,AB$4),LEN(OFFSET('Vacation Tracker'!$Q157:$AD157,0,AB$4))-1),0)))</f>
        <v>0</v>
      </c>
      <c r="AE154" s="26">
        <f t="array" aca="1" ref="AE154" ca="1">SUM(IF(RIGHT(OFFSET('Vacation Tracker'!$Q157:$AD157,0,AB$4))=AE$8,IFERROR(--LEFT(OFFSET('Vacation Tracker'!$Q157:$AD157,0,AB$4),LEN(OFFSET('Vacation Tracker'!$Q157:$AD157,0,AB$4))-1),0)))</f>
        <v>0</v>
      </c>
      <c r="AF154" s="23">
        <f ca="1">SUM(OFFSET('Vacation Tracker'!$Q157:$AD157,0,AF$4))</f>
        <v>0</v>
      </c>
      <c r="AG154" s="26">
        <f t="shared" ref="AG154" ca="1" si="7621">AF154-AH154</f>
        <v>0</v>
      </c>
      <c r="AH154" s="26">
        <f t="array" aca="1" ref="AH154" ca="1">SUM(IF(RIGHT(OFFSET('Vacation Tracker'!$Q157:$AD157,0,AF$4))&lt;&gt;"O",IFERROR(--LEFT(OFFSET('Vacation Tracker'!$Q157:$AD157,0,AF$4),LEN(OFFSET('Vacation Tracker'!$Q157:$AD157,0,AF$4))-1),0)))</f>
        <v>0</v>
      </c>
      <c r="AI154" s="26">
        <f t="array" aca="1" ref="AI154" ca="1">SUM(IF(RIGHT(OFFSET('Vacation Tracker'!$Q157:$AD157,0,AF$4))=AI$8,IFERROR(--LEFT(OFFSET('Vacation Tracker'!$Q157:$AD157,0,AF$4),LEN(OFFSET('Vacation Tracker'!$Q157:$AD157,0,AF$4))-1),0)))</f>
        <v>0</v>
      </c>
      <c r="AJ154" s="23">
        <f ca="1">SUM(OFFSET('Vacation Tracker'!$Q157:$AD157,0,AJ$4))</f>
        <v>0</v>
      </c>
      <c r="AK154" s="26">
        <f t="shared" ref="AK154" ca="1" si="7622">AJ154-AL154</f>
        <v>0</v>
      </c>
      <c r="AL154" s="26">
        <f t="array" aca="1" ref="AL154" ca="1">SUM(IF(RIGHT(OFFSET('Vacation Tracker'!$Q157:$AD157,0,AJ$4))&lt;&gt;"O",IFERROR(--LEFT(OFFSET('Vacation Tracker'!$Q157:$AD157,0,AJ$4),LEN(OFFSET('Vacation Tracker'!$Q157:$AD157,0,AJ$4))-1),0)))</f>
        <v>0</v>
      </c>
      <c r="AM154" s="26">
        <f t="array" aca="1" ref="AM154" ca="1">SUM(IF(RIGHT(OFFSET('Vacation Tracker'!$Q157:$AD157,0,AJ$4))=AM$8,IFERROR(--LEFT(OFFSET('Vacation Tracker'!$Q157:$AD157,0,AJ$4),LEN(OFFSET('Vacation Tracker'!$Q157:$AD157,0,AJ$4))-1),0)))</f>
        <v>0</v>
      </c>
      <c r="AN154" s="23">
        <f ca="1">SUM(OFFSET('Vacation Tracker'!$Q157:$AD157,0,AN$4))</f>
        <v>0</v>
      </c>
      <c r="AO154" s="26">
        <f t="shared" ref="AO154" ca="1" si="7623">AN154-AP154</f>
        <v>0</v>
      </c>
      <c r="AP154" s="26">
        <f t="array" aca="1" ref="AP154" ca="1">SUM(IF(RIGHT(OFFSET('Vacation Tracker'!$Q157:$AD157,0,AN$4))&lt;&gt;"O",IFERROR(--LEFT(OFFSET('Vacation Tracker'!$Q157:$AD157,0,AN$4),LEN(OFFSET('Vacation Tracker'!$Q157:$AD157,0,AN$4))-1),0)))</f>
        <v>0</v>
      </c>
      <c r="AQ154" s="26">
        <f t="array" aca="1" ref="AQ154" ca="1">SUM(IF(RIGHT(OFFSET('Vacation Tracker'!$Q157:$AD157,0,AN$4))=AQ$8,IFERROR(--LEFT(OFFSET('Vacation Tracker'!$Q157:$AD157,0,AN$4),LEN(OFFSET('Vacation Tracker'!$Q157:$AD157,0,AN$4))-1),0)))</f>
        <v>0</v>
      </c>
      <c r="AR154" s="23">
        <f ca="1">SUM(OFFSET('Vacation Tracker'!$Q157:$AD157,0,AR$4))</f>
        <v>0</v>
      </c>
      <c r="AS154" s="26">
        <f t="shared" ref="AS154" ca="1" si="7624">AR154-AT154</f>
        <v>0</v>
      </c>
      <c r="AT154" s="26">
        <f t="array" aca="1" ref="AT154" ca="1">SUM(IF(RIGHT(OFFSET('Vacation Tracker'!$Q157:$AD157,0,AR$4))&lt;&gt;"O",IFERROR(--LEFT(OFFSET('Vacation Tracker'!$Q157:$AD157,0,AR$4),LEN(OFFSET('Vacation Tracker'!$Q157:$AD157,0,AR$4))-1),0)))</f>
        <v>0</v>
      </c>
      <c r="AU154" s="26">
        <f t="array" aca="1" ref="AU154" ca="1">SUM(IF(RIGHT(OFFSET('Vacation Tracker'!$Q157:$AD157,0,AR$4))=AU$8,IFERROR(--LEFT(OFFSET('Vacation Tracker'!$Q157:$AD157,0,AR$4),LEN(OFFSET('Vacation Tracker'!$Q157:$AD157,0,AR$4))-1),0)))</f>
        <v>0</v>
      </c>
      <c r="AV154" s="23">
        <f ca="1">SUM(OFFSET('Vacation Tracker'!$Q157:$AD157,0,AV$4))</f>
        <v>0</v>
      </c>
      <c r="AW154" s="26">
        <f t="shared" ref="AW154" ca="1" si="7625">AV154-AX154</f>
        <v>0</v>
      </c>
      <c r="AX154" s="26">
        <f t="array" aca="1" ref="AX154" ca="1">SUM(IF(RIGHT(OFFSET('Vacation Tracker'!$Q157:$AD157,0,AV$4))&lt;&gt;"O",IFERROR(--LEFT(OFFSET('Vacation Tracker'!$Q157:$AD157,0,AV$4),LEN(OFFSET('Vacation Tracker'!$Q157:$AD157,0,AV$4))-1),0)))</f>
        <v>0</v>
      </c>
      <c r="AY154" s="26">
        <f t="array" aca="1" ref="AY154" ca="1">SUM(IF(RIGHT(OFFSET('Vacation Tracker'!$Q157:$AD157,0,AV$4))=AY$8,IFERROR(--LEFT(OFFSET('Vacation Tracker'!$Q157:$AD157,0,AV$4),LEN(OFFSET('Vacation Tracker'!$Q157:$AD157,0,AV$4))-1),0)))</f>
        <v>0</v>
      </c>
      <c r="AZ154" s="23">
        <f ca="1">SUM(OFFSET('Vacation Tracker'!$Q157:$AD157,0,AZ$4))</f>
        <v>0</v>
      </c>
      <c r="BA154" s="26">
        <f t="shared" ref="BA154" ca="1" si="7626">AZ154-BB154</f>
        <v>0</v>
      </c>
      <c r="BB154" s="26">
        <f t="array" aca="1" ref="BB154" ca="1">SUM(IF(RIGHT(OFFSET('Vacation Tracker'!$Q157:$AD157,0,AZ$4))&lt;&gt;"O",IFERROR(--LEFT(OFFSET('Vacation Tracker'!$Q157:$AD157,0,AZ$4),LEN(OFFSET('Vacation Tracker'!$Q157:$AD157,0,AZ$4))-1),0)))</f>
        <v>0</v>
      </c>
      <c r="BC154" s="26">
        <f t="array" aca="1" ref="BC154" ca="1">SUM(IF(RIGHT(OFFSET('Vacation Tracker'!$Q157:$AD157,0,AZ$4))=BC$8,IFERROR(--LEFT(OFFSET('Vacation Tracker'!$Q157:$AD157,0,AZ$4),LEN(OFFSET('Vacation Tracker'!$Q157:$AD157,0,AZ$4))-1),0)))</f>
        <v>0</v>
      </c>
      <c r="BD154" s="23">
        <f ca="1">SUM(OFFSET('Vacation Tracker'!$Q157:$AD157,0,BD$4))</f>
        <v>0</v>
      </c>
      <c r="BE154" s="26">
        <f t="shared" ref="BE154" ca="1" si="7627">BD154-BF154</f>
        <v>0</v>
      </c>
      <c r="BF154" s="26">
        <f t="array" aca="1" ref="BF154" ca="1">SUM(IF(RIGHT(OFFSET('Vacation Tracker'!$Q157:$AD157,0,BD$4))&lt;&gt;"O",IFERROR(--LEFT(OFFSET('Vacation Tracker'!$Q157:$AD157,0,BD$4),LEN(OFFSET('Vacation Tracker'!$Q157:$AD157,0,BD$4))-1),0)))</f>
        <v>0</v>
      </c>
      <c r="BG154" s="26">
        <f t="array" aca="1" ref="BG154" ca="1">SUM(IF(RIGHT(OFFSET('Vacation Tracker'!$Q157:$AD157,0,BD$4))=BG$8,IFERROR(--LEFT(OFFSET('Vacation Tracker'!$Q157:$AD157,0,BD$4),LEN(OFFSET('Vacation Tracker'!$Q157:$AD157,0,BD$4))-1),0)))</f>
        <v>0</v>
      </c>
      <c r="BH154" s="23">
        <f ca="1">SUM(OFFSET('Vacation Tracker'!$Q157:$AD157,0,BH$4))</f>
        <v>0</v>
      </c>
      <c r="BI154" s="26">
        <f t="shared" ref="BI154" ca="1" si="7628">BH154-BJ154</f>
        <v>0</v>
      </c>
      <c r="BJ154" s="26">
        <f t="array" aca="1" ref="BJ154" ca="1">SUM(IF(RIGHT(OFFSET('Vacation Tracker'!$Q157:$AD157,0,BH$4))&lt;&gt;"O",IFERROR(--LEFT(OFFSET('Vacation Tracker'!$Q157:$AD157,0,BH$4),LEN(OFFSET('Vacation Tracker'!$Q157:$AD157,0,BH$4))-1),0)))</f>
        <v>0</v>
      </c>
      <c r="BK154" s="26">
        <f t="array" aca="1" ref="BK154" ca="1">SUM(IF(RIGHT(OFFSET('Vacation Tracker'!$Q157:$AD157,0,BH$4))=BK$8,IFERROR(--LEFT(OFFSET('Vacation Tracker'!$Q157:$AD157,0,BH$4),LEN(OFFSET('Vacation Tracker'!$Q157:$AD157,0,BH$4))-1),0)))</f>
        <v>0</v>
      </c>
      <c r="BL154" s="23">
        <f ca="1">SUM(OFFSET('Vacation Tracker'!$Q157:$AD157,0,BL$4))</f>
        <v>0</v>
      </c>
      <c r="BM154" s="26">
        <f t="shared" ref="BM154" ca="1" si="7629">BL154-BN154</f>
        <v>0</v>
      </c>
      <c r="BN154" s="26">
        <f t="array" aca="1" ref="BN154" ca="1">SUM(IF(RIGHT(OFFSET('Vacation Tracker'!$Q157:$AD157,0,BL$4))&lt;&gt;"O",IFERROR(--LEFT(OFFSET('Vacation Tracker'!$Q157:$AD157,0,BL$4),LEN(OFFSET('Vacation Tracker'!$Q157:$AD157,0,BL$4))-1),0)))</f>
        <v>0</v>
      </c>
      <c r="BO154" s="26">
        <f t="array" aca="1" ref="BO154" ca="1">SUM(IF(RIGHT(OFFSET('Vacation Tracker'!$Q157:$AD157,0,BL$4))=BO$8,IFERROR(--LEFT(OFFSET('Vacation Tracker'!$Q157:$AD157,0,BL$4),LEN(OFFSET('Vacation Tracker'!$Q157:$AD157,0,BL$4))-1),0)))</f>
        <v>0</v>
      </c>
      <c r="BP154" s="23">
        <f ca="1">SUM(OFFSET('Vacation Tracker'!$Q157:$AD157,0,BP$4))</f>
        <v>0</v>
      </c>
      <c r="BQ154" s="26">
        <f t="shared" ref="BQ154" ca="1" si="7630">BP154-BR154</f>
        <v>0</v>
      </c>
      <c r="BR154" s="26">
        <f t="array" aca="1" ref="BR154" ca="1">SUM(IF(RIGHT(OFFSET('Vacation Tracker'!$Q157:$AD157,0,BP$4))&lt;&gt;"O",IFERROR(--LEFT(OFFSET('Vacation Tracker'!$Q157:$AD157,0,BP$4),LEN(OFFSET('Vacation Tracker'!$Q157:$AD157,0,BP$4))-1),0)))</f>
        <v>0</v>
      </c>
      <c r="BS154" s="26">
        <f t="array" aca="1" ref="BS154" ca="1">SUM(IF(RIGHT(OFFSET('Vacation Tracker'!$Q157:$AD157,0,BP$4))=BS$8,IFERROR(--LEFT(OFFSET('Vacation Tracker'!$Q157:$AD157,0,BP$4),LEN(OFFSET('Vacation Tracker'!$Q157:$AD157,0,BP$4))-1),0)))</f>
        <v>0</v>
      </c>
      <c r="BT154" s="23">
        <f ca="1">SUM(OFFSET('Vacation Tracker'!$Q157:$AD157,0,BT$4))</f>
        <v>0</v>
      </c>
      <c r="BU154" s="26">
        <f t="shared" ref="BU154" ca="1" si="7631">BT154-BV154</f>
        <v>0</v>
      </c>
      <c r="BV154" s="26">
        <f t="array" aca="1" ref="BV154" ca="1">SUM(IF(RIGHT(OFFSET('Vacation Tracker'!$Q157:$AD157,0,BT$4))&lt;&gt;"O",IFERROR(--LEFT(OFFSET('Vacation Tracker'!$Q157:$AD157,0,BT$4),LEN(OFFSET('Vacation Tracker'!$Q157:$AD157,0,BT$4))-1),0)))</f>
        <v>0</v>
      </c>
      <c r="BW154" s="26">
        <f t="array" aca="1" ref="BW154" ca="1">SUM(IF(RIGHT(OFFSET('Vacation Tracker'!$Q157:$AD157,0,BT$4))=BW$8,IFERROR(--LEFT(OFFSET('Vacation Tracker'!$Q157:$AD157,0,BT$4),LEN(OFFSET('Vacation Tracker'!$Q157:$AD157,0,BT$4))-1),0)))</f>
        <v>0</v>
      </c>
      <c r="BX154" s="23">
        <f ca="1">SUM(OFFSET('Vacation Tracker'!$Q157:$AD157,0,BX$4))</f>
        <v>0</v>
      </c>
      <c r="BY154" s="26">
        <f t="shared" ref="BY154" ca="1" si="7632">BX154-BZ154</f>
        <v>0</v>
      </c>
      <c r="BZ154" s="26">
        <f t="array" aca="1" ref="BZ154" ca="1">SUM(IF(RIGHT(OFFSET('Vacation Tracker'!$Q157:$AD157,0,BX$4))&lt;&gt;"O",IFERROR(--LEFT(OFFSET('Vacation Tracker'!$Q157:$AD157,0,BX$4),LEN(OFFSET('Vacation Tracker'!$Q157:$AD157,0,BX$4))-1),0)))</f>
        <v>0</v>
      </c>
      <c r="CA154" s="26">
        <f t="array" aca="1" ref="CA154" ca="1">SUM(IF(RIGHT(OFFSET('Vacation Tracker'!$Q157:$AD157,0,BX$4))=CA$8,IFERROR(--LEFT(OFFSET('Vacation Tracker'!$Q157:$AD157,0,BX$4),LEN(OFFSET('Vacation Tracker'!$Q157:$AD157,0,BX$4))-1),0)))</f>
        <v>0</v>
      </c>
      <c r="CB154" s="23">
        <f ca="1">SUM(OFFSET('Vacation Tracker'!$Q157:$AD157,0,CB$4))</f>
        <v>0</v>
      </c>
      <c r="CC154" s="26">
        <f t="shared" ref="CC154" ca="1" si="7633">CB154-CD154</f>
        <v>0</v>
      </c>
      <c r="CD154" s="26">
        <f t="array" aca="1" ref="CD154" ca="1">SUM(IF(RIGHT(OFFSET('Vacation Tracker'!$Q157:$AD157,0,CB$4))&lt;&gt;"O",IFERROR(--LEFT(OFFSET('Vacation Tracker'!$Q157:$AD157,0,CB$4),LEN(OFFSET('Vacation Tracker'!$Q157:$AD157,0,CB$4))-1),0)))</f>
        <v>0</v>
      </c>
      <c r="CE154" s="26">
        <f t="array" aca="1" ref="CE154" ca="1">SUM(IF(RIGHT(OFFSET('Vacation Tracker'!$Q157:$AD157,0,CB$4))=CE$8,IFERROR(--LEFT(OFFSET('Vacation Tracker'!$Q157:$AD157,0,CB$4),LEN(OFFSET('Vacation Tracker'!$Q157:$AD157,0,CB$4))-1),0)))</f>
        <v>0</v>
      </c>
      <c r="CF154" s="23">
        <f ca="1">SUM(OFFSET('Vacation Tracker'!$Q157:$AD157,0,CF$4))</f>
        <v>0</v>
      </c>
      <c r="CG154" s="26">
        <f t="shared" ref="CG154" ca="1" si="7634">CF154-CH154</f>
        <v>0</v>
      </c>
      <c r="CH154" s="26">
        <f t="array" aca="1" ref="CH154" ca="1">SUM(IF(RIGHT(OFFSET('Vacation Tracker'!$Q157:$AD157,0,CF$4))&lt;&gt;"O",IFERROR(--LEFT(OFFSET('Vacation Tracker'!$Q157:$AD157,0,CF$4),LEN(OFFSET('Vacation Tracker'!$Q157:$AD157,0,CF$4))-1),0)))</f>
        <v>0</v>
      </c>
      <c r="CI154" s="26">
        <f t="array" aca="1" ref="CI154" ca="1">SUM(IF(RIGHT(OFFSET('Vacation Tracker'!$Q157:$AD157,0,CF$4))=CI$8,IFERROR(--LEFT(OFFSET('Vacation Tracker'!$Q157:$AD157,0,CF$4),LEN(OFFSET('Vacation Tracker'!$Q157:$AD157,0,CF$4))-1),0)))</f>
        <v>0</v>
      </c>
      <c r="CJ154" s="23">
        <f ca="1">SUM(OFFSET('Vacation Tracker'!$Q157:$AD157,0,CJ$4))</f>
        <v>0</v>
      </c>
      <c r="CK154" s="26">
        <f t="shared" ref="CK154" ca="1" si="7635">CJ154-CL154</f>
        <v>0</v>
      </c>
      <c r="CL154" s="26">
        <f t="array" aca="1" ref="CL154" ca="1">SUM(IF(RIGHT(OFFSET('Vacation Tracker'!$Q157:$AD157,0,CJ$4))&lt;&gt;"O",IFERROR(--LEFT(OFFSET('Vacation Tracker'!$Q157:$AD157,0,CJ$4),LEN(OFFSET('Vacation Tracker'!$Q157:$AD157,0,CJ$4))-1),0)))</f>
        <v>0</v>
      </c>
      <c r="CM154" s="26">
        <f t="array" aca="1" ref="CM154" ca="1">SUM(IF(RIGHT(OFFSET('Vacation Tracker'!$Q157:$AD157,0,CJ$4))=CM$8,IFERROR(--LEFT(OFFSET('Vacation Tracker'!$Q157:$AD157,0,CJ$4),LEN(OFFSET('Vacation Tracker'!$Q157:$AD157,0,CJ$4))-1),0)))</f>
        <v>0</v>
      </c>
      <c r="CN154" s="23">
        <f ca="1">SUM(OFFSET('Vacation Tracker'!$Q157:$AD157,0,CN$4))</f>
        <v>0</v>
      </c>
      <c r="CO154" s="26">
        <f t="shared" ref="CO154" ca="1" si="7636">CN154-CP154</f>
        <v>0</v>
      </c>
      <c r="CP154" s="26">
        <f t="array" aca="1" ref="CP154" ca="1">SUM(IF(RIGHT(OFFSET('Vacation Tracker'!$Q157:$AD157,0,CN$4))&lt;&gt;"O",IFERROR(--LEFT(OFFSET('Vacation Tracker'!$Q157:$AD157,0,CN$4),LEN(OFFSET('Vacation Tracker'!$Q157:$AD157,0,CN$4))-1),0)))</f>
        <v>0</v>
      </c>
      <c r="CQ154" s="26">
        <f t="array" aca="1" ref="CQ154" ca="1">SUM(IF(RIGHT(OFFSET('Vacation Tracker'!$Q157:$AD157,0,CN$4))=CQ$8,IFERROR(--LEFT(OFFSET('Vacation Tracker'!$Q157:$AD157,0,CN$4),LEN(OFFSET('Vacation Tracker'!$Q157:$AD157,0,CN$4))-1),0)))</f>
        <v>0</v>
      </c>
      <c r="CR154" s="23">
        <f ca="1">SUM(OFFSET('Vacation Tracker'!$Q157:$AD157,0,CR$4))</f>
        <v>0</v>
      </c>
      <c r="CS154" s="26">
        <f t="shared" ref="CS154" ca="1" si="7637">CR154-CT154</f>
        <v>0</v>
      </c>
      <c r="CT154" s="26">
        <f t="array" aca="1" ref="CT154" ca="1">SUM(IF(RIGHT(OFFSET('Vacation Tracker'!$Q157:$AD157,0,CR$4))&lt;&gt;"O",IFERROR(--LEFT(OFFSET('Vacation Tracker'!$Q157:$AD157,0,CR$4),LEN(OFFSET('Vacation Tracker'!$Q157:$AD157,0,CR$4))-1),0)))</f>
        <v>0</v>
      </c>
      <c r="CU154" s="26">
        <f t="array" aca="1" ref="CU154" ca="1">SUM(IF(RIGHT(OFFSET('Vacation Tracker'!$Q157:$AD157,0,CR$4))=CU$8,IFERROR(--LEFT(OFFSET('Vacation Tracker'!$Q157:$AD157,0,CR$4),LEN(OFFSET('Vacation Tracker'!$Q157:$AD157,0,CR$4))-1),0)))</f>
        <v>0</v>
      </c>
      <c r="CV154" s="23">
        <f ca="1">SUM(OFFSET('Vacation Tracker'!$Q157:$AD157,0,CV$4))</f>
        <v>0</v>
      </c>
      <c r="CW154" s="26">
        <f t="shared" ref="CW154" ca="1" si="7638">CV154-CX154</f>
        <v>0</v>
      </c>
      <c r="CX154" s="26">
        <f t="array" aca="1" ref="CX154" ca="1">SUM(IF(RIGHT(OFFSET('Vacation Tracker'!$Q157:$AD157,0,CV$4))&lt;&gt;"O",IFERROR(--LEFT(OFFSET('Vacation Tracker'!$Q157:$AD157,0,CV$4),LEN(OFFSET('Vacation Tracker'!$Q157:$AD157,0,CV$4))-1),0)))</f>
        <v>0</v>
      </c>
      <c r="CY154" s="26">
        <f t="array" aca="1" ref="CY154" ca="1">SUM(IF(RIGHT(OFFSET('Vacation Tracker'!$Q157:$AD157,0,CV$4))=CY$8,IFERROR(--LEFT(OFFSET('Vacation Tracker'!$Q157:$AD157,0,CV$4),LEN(OFFSET('Vacation Tracker'!$Q157:$AD157,0,CV$4))-1),0)))</f>
        <v>0</v>
      </c>
      <c r="CZ154" s="23">
        <f ca="1">SUM(OFFSET('Vacation Tracker'!$Q157:$AD157,0,CZ$4))</f>
        <v>0</v>
      </c>
      <c r="DA154" s="26">
        <f t="shared" ref="DA154" ca="1" si="7639">CZ154-DB154</f>
        <v>0</v>
      </c>
      <c r="DB154" s="26">
        <f t="array" aca="1" ref="DB154" ca="1">SUM(IF(RIGHT(OFFSET('Vacation Tracker'!$Q157:$AD157,0,CZ$4))&lt;&gt;"O",IFERROR(--LEFT(OFFSET('Vacation Tracker'!$Q157:$AD157,0,CZ$4),LEN(OFFSET('Vacation Tracker'!$Q157:$AD157,0,CZ$4))-1),0)))</f>
        <v>0</v>
      </c>
      <c r="DC154" s="26">
        <f t="array" aca="1" ref="DC154" ca="1">SUM(IF(RIGHT(OFFSET('Vacation Tracker'!$Q157:$AD157,0,CZ$4))=DC$8,IFERROR(--LEFT(OFFSET('Vacation Tracker'!$Q157:$AD157,0,CZ$4),LEN(OFFSET('Vacation Tracker'!$Q157:$AD157,0,CZ$4))-1),0)))</f>
        <v>0</v>
      </c>
      <c r="DD154" s="23">
        <f ca="1">SUM(OFFSET('Vacation Tracker'!$Q157:$AD157,0,DD$4))</f>
        <v>0</v>
      </c>
      <c r="DE154" s="26">
        <f t="shared" ref="DE154" ca="1" si="7640">DD154-DF154</f>
        <v>0</v>
      </c>
      <c r="DF154" s="26">
        <f t="array" aca="1" ref="DF154" ca="1">SUM(IF(RIGHT(OFFSET('Vacation Tracker'!$Q157:$AD157,0,DD$4))&lt;&gt;"O",IFERROR(--LEFT(OFFSET('Vacation Tracker'!$Q157:$AD157,0,DD$4),LEN(OFFSET('Vacation Tracker'!$Q157:$AD157,0,DD$4))-1),0)))</f>
        <v>0</v>
      </c>
      <c r="DG154" s="26">
        <f t="array" aca="1" ref="DG154" ca="1">SUM(IF(RIGHT(OFFSET('Vacation Tracker'!$Q157:$AD157,0,DD$4))=DG$8,IFERROR(--LEFT(OFFSET('Vacation Tracker'!$Q157:$AD157,0,DD$4),LEN(OFFSET('Vacation Tracker'!$Q157:$AD157,0,DD$4))-1),0)))</f>
        <v>0</v>
      </c>
      <c r="DH154" s="23">
        <f ca="1">SUM(OFFSET('Vacation Tracker'!$Q157:$AD157,0,DH$4))</f>
        <v>0</v>
      </c>
      <c r="DI154" s="26">
        <f t="shared" ref="DI154" ca="1" si="7641">DH154-DJ154</f>
        <v>0</v>
      </c>
      <c r="DJ154" s="26">
        <f t="array" aca="1" ref="DJ154" ca="1">SUM(IF(RIGHT(OFFSET('Vacation Tracker'!$Q157:$AD157,0,DH$4))&lt;&gt;"O",IFERROR(--LEFT(OFFSET('Vacation Tracker'!$Q157:$AD157,0,DH$4),LEN(OFFSET('Vacation Tracker'!$Q157:$AD157,0,DH$4))-1),0)))</f>
        <v>0</v>
      </c>
      <c r="DK154" s="26">
        <f t="array" aca="1" ref="DK154" ca="1">SUM(IF(RIGHT(OFFSET('Vacation Tracker'!$Q157:$AD157,0,DH$4))=DK$8,IFERROR(--LEFT(OFFSET('Vacation Tracker'!$Q157:$AD157,0,DH$4),LEN(OFFSET('Vacation Tracker'!$Q157:$AD157,0,DH$4))-1),0)))</f>
        <v>0</v>
      </c>
      <c r="DL154" s="23">
        <f ca="1">SUM(OFFSET('Vacation Tracker'!$Q157:$AD157,0,DL$4))</f>
        <v>0</v>
      </c>
      <c r="DM154" s="26">
        <f t="shared" ref="DM154" ca="1" si="7642">DL154-DN154</f>
        <v>0</v>
      </c>
      <c r="DN154" s="26">
        <f t="array" aca="1" ref="DN154" ca="1">SUM(IF(RIGHT(OFFSET('Vacation Tracker'!$Q157:$AD157,0,DL$4))&lt;&gt;"O",IFERROR(--LEFT(OFFSET('Vacation Tracker'!$Q157:$AD157,0,DL$4),LEN(OFFSET('Vacation Tracker'!$Q157:$AD157,0,DL$4))-1),0)))</f>
        <v>0</v>
      </c>
      <c r="DO154" s="26">
        <f t="array" aca="1" ref="DO154" ca="1">SUM(IF(RIGHT(OFFSET('Vacation Tracker'!$Q157:$AD157,0,DL$4))=DO$8,IFERROR(--LEFT(OFFSET('Vacation Tracker'!$Q157:$AD157,0,DL$4),LEN(OFFSET('Vacation Tracker'!$Q157:$AD157,0,DL$4))-1),0)))</f>
        <v>0</v>
      </c>
      <c r="DP154" s="23">
        <f ca="1">SUM(OFFSET('Vacation Tracker'!$Q157:$AD157,0,DP$4))</f>
        <v>0</v>
      </c>
      <c r="DQ154" s="26">
        <f t="shared" ref="DQ154" ca="1" si="7643">DP154-DR154</f>
        <v>0</v>
      </c>
      <c r="DR154" s="26">
        <f t="array" aca="1" ref="DR154" ca="1">SUM(IF(RIGHT(OFFSET('Vacation Tracker'!$Q157:$AD157,0,DP$4))&lt;&gt;"O",IFERROR(--LEFT(OFFSET('Vacation Tracker'!$Q157:$AD157,0,DP$4),LEN(OFFSET('Vacation Tracker'!$Q157:$AD157,0,DP$4))-1),0)))</f>
        <v>0</v>
      </c>
      <c r="DS154" s="26">
        <f t="array" aca="1" ref="DS154" ca="1">SUM(IF(RIGHT(OFFSET('Vacation Tracker'!$Q157:$AD157,0,DP$4))=DS$8,IFERROR(--LEFT(OFFSET('Vacation Tracker'!$Q157:$AD157,0,DP$4),LEN(OFFSET('Vacation Tracker'!$Q157:$AD157,0,DP$4))-1),0)))</f>
        <v>0</v>
      </c>
      <c r="DT154" s="23">
        <f ca="1">SUM(OFFSET('Vacation Tracker'!$Q157:$AD157,0,DT$4))</f>
        <v>0</v>
      </c>
      <c r="DU154" s="26">
        <f t="shared" ref="DU154" ca="1" si="7644">DT154-DV154</f>
        <v>0</v>
      </c>
      <c r="DV154" s="26">
        <f t="array" aca="1" ref="DV154" ca="1">SUM(IF(RIGHT(OFFSET('Vacation Tracker'!$Q157:$AD157,0,DT$4))&lt;&gt;"O",IFERROR(--LEFT(OFFSET('Vacation Tracker'!$Q157:$AD157,0,DT$4),LEN(OFFSET('Vacation Tracker'!$Q157:$AD157,0,DT$4))-1),0)))</f>
        <v>0</v>
      </c>
      <c r="DW154" s="26">
        <f t="array" aca="1" ref="DW154" ca="1">SUM(IF(RIGHT(OFFSET('Vacation Tracker'!$Q157:$AD157,0,DT$4))=DW$8,IFERROR(--LEFT(OFFSET('Vacation Tracker'!$Q157:$AD157,0,DT$4),LEN(OFFSET('Vacation Tracker'!$Q157:$AD157,0,DT$4))-1),0)))</f>
        <v>0</v>
      </c>
      <c r="DX154" s="23">
        <f ca="1">SUM(OFFSET('Vacation Tracker'!$Q157:$AD157,0,DX$4))</f>
        <v>0</v>
      </c>
      <c r="DY154" s="26">
        <f t="shared" ref="DY154" ca="1" si="7645">DX154-DZ154</f>
        <v>0</v>
      </c>
      <c r="DZ154" s="26">
        <f t="array" aca="1" ref="DZ154" ca="1">SUM(IF(RIGHT(OFFSET('Vacation Tracker'!$Q157:$AD157,0,DX$4))&lt;&gt;"O",IFERROR(--LEFT(OFFSET('Vacation Tracker'!$Q157:$AD157,0,DX$4),LEN(OFFSET('Vacation Tracker'!$Q157:$AD157,0,DX$4))-1),0)))</f>
        <v>0</v>
      </c>
      <c r="EA154" s="26">
        <f t="array" aca="1" ref="EA154" ca="1">SUM(IF(RIGHT(OFFSET('Vacation Tracker'!$Q157:$AD157,0,DX$4))=EA$8,IFERROR(--LEFT(OFFSET('Vacation Tracker'!$Q157:$AD157,0,DX$4),LEN(OFFSET('Vacation Tracker'!$Q157:$AD157,0,DX$4))-1),0)))</f>
        <v>0</v>
      </c>
      <c r="EB154" s="23">
        <f ca="1">SUM(OFFSET('Vacation Tracker'!$Q157:$AD157,0,EB$4))</f>
        <v>0</v>
      </c>
      <c r="EC154" s="26">
        <f t="shared" ref="EC154" ca="1" si="7646">EB154-ED154</f>
        <v>0</v>
      </c>
      <c r="ED154" s="26">
        <f t="array" aca="1" ref="ED154" ca="1">SUM(IF(RIGHT(OFFSET('Vacation Tracker'!$Q157:$AD157,0,EB$4))&lt;&gt;"O",IFERROR(--LEFT(OFFSET('Vacation Tracker'!$Q157:$AD157,0,EB$4),LEN(OFFSET('Vacation Tracker'!$Q157:$AD157,0,EB$4))-1),0)))</f>
        <v>0</v>
      </c>
      <c r="EE154" s="26">
        <f t="array" aca="1" ref="EE154" ca="1">SUM(IF(RIGHT(OFFSET('Vacation Tracker'!$Q157:$AD157,0,EB$4))=EE$8,IFERROR(--LEFT(OFFSET('Vacation Tracker'!$Q157:$AD157,0,EB$4),LEN(OFFSET('Vacation Tracker'!$Q157:$AD157,0,EB$4))-1),0)))</f>
        <v>0</v>
      </c>
      <c r="EF154" s="23">
        <f ca="1">SUM(OFFSET('Vacation Tracker'!$Q157:$AD157,0,EF$4))</f>
        <v>0</v>
      </c>
      <c r="EG154" s="26">
        <f t="shared" ref="EG154" ca="1" si="7647">EF154-EH154</f>
        <v>0</v>
      </c>
      <c r="EH154" s="26">
        <f t="array" aca="1" ref="EH154" ca="1">SUM(IF(RIGHT(OFFSET('Vacation Tracker'!$Q157:$AD157,0,EF$4))&lt;&gt;"O",IFERROR(--LEFT(OFFSET('Vacation Tracker'!$Q157:$AD157,0,EF$4),LEN(OFFSET('Vacation Tracker'!$Q157:$AD157,0,EF$4))-1),0)))</f>
        <v>0</v>
      </c>
      <c r="EI154" s="26">
        <f t="array" aca="1" ref="EI154" ca="1">SUM(IF(RIGHT(OFFSET('Vacation Tracker'!$Q157:$AD157,0,EF$4))=EI$8,IFERROR(--LEFT(OFFSET('Vacation Tracker'!$Q157:$AD157,0,EF$4),LEN(OFFSET('Vacation Tracker'!$Q157:$AD157,0,EF$4))-1),0)))</f>
        <v>0</v>
      </c>
      <c r="EJ154" s="23">
        <f ca="1">SUM(OFFSET('Vacation Tracker'!$Q157:$AD157,0,EJ$4))</f>
        <v>0</v>
      </c>
      <c r="EK154" s="26">
        <f t="shared" ref="EK154" ca="1" si="7648">EJ154-EL154</f>
        <v>0</v>
      </c>
      <c r="EL154" s="26">
        <f t="array" aca="1" ref="EL154" ca="1">SUM(IF(RIGHT(OFFSET('Vacation Tracker'!$Q157:$AD157,0,EJ$4))&lt;&gt;"O",IFERROR(--LEFT(OFFSET('Vacation Tracker'!$Q157:$AD157,0,EJ$4),LEN(OFFSET('Vacation Tracker'!$Q157:$AD157,0,EJ$4))-1),0)))</f>
        <v>0</v>
      </c>
      <c r="EM154" s="26">
        <f t="array" aca="1" ref="EM154" ca="1">SUM(IF(RIGHT(OFFSET('Vacation Tracker'!$Q157:$AD157,0,EJ$4))=EM$8,IFERROR(--LEFT(OFFSET('Vacation Tracker'!$Q157:$AD157,0,EJ$4),LEN(OFFSET('Vacation Tracker'!$Q157:$AD157,0,EJ$4))-1),0)))</f>
        <v>0</v>
      </c>
      <c r="EN154" s="23">
        <f ca="1">SUM(OFFSET('Vacation Tracker'!$Q157:$AD157,0,EN$4))</f>
        <v>0</v>
      </c>
      <c r="EO154" s="26">
        <f t="shared" ref="EO154" ca="1" si="7649">EN154-EP154</f>
        <v>0</v>
      </c>
      <c r="EP154" s="26">
        <f t="array" aca="1" ref="EP154" ca="1">SUM(IF(RIGHT(OFFSET('Vacation Tracker'!$Q157:$AD157,0,EN$4))&lt;&gt;"O",IFERROR(--LEFT(OFFSET('Vacation Tracker'!$Q157:$AD157,0,EN$4),LEN(OFFSET('Vacation Tracker'!$Q157:$AD157,0,EN$4))-1),0)))</f>
        <v>0</v>
      </c>
      <c r="EQ154" s="26">
        <f t="array" aca="1" ref="EQ154" ca="1">SUM(IF(RIGHT(OFFSET('Vacation Tracker'!$Q157:$AD157,0,EN$4))=EQ$8,IFERROR(--LEFT(OFFSET('Vacation Tracker'!$Q157:$AD157,0,EN$4),LEN(OFFSET('Vacation Tracker'!$Q157:$AD157,0,EN$4))-1),0)))</f>
        <v>0</v>
      </c>
      <c r="ER154" s="23">
        <f ca="1">SUM(OFFSET('Vacation Tracker'!$Q157:$AD157,0,ER$4))</f>
        <v>0</v>
      </c>
      <c r="ES154" s="26">
        <f t="shared" ref="ES154" ca="1" si="7650">ER154-ET154</f>
        <v>0</v>
      </c>
      <c r="ET154" s="26">
        <f t="array" aca="1" ref="ET154" ca="1">SUM(IF(RIGHT(OFFSET('Vacation Tracker'!$Q157:$AD157,0,ER$4))&lt;&gt;"O",IFERROR(--LEFT(OFFSET('Vacation Tracker'!$Q157:$AD157,0,ER$4),LEN(OFFSET('Vacation Tracker'!$Q157:$AD157,0,ER$4))-1),0)))</f>
        <v>0</v>
      </c>
      <c r="EU154" s="26">
        <f t="array" aca="1" ref="EU154" ca="1">SUM(IF(RIGHT(OFFSET('Vacation Tracker'!$Q157:$AD157,0,ER$4))=EU$8,IFERROR(--LEFT(OFFSET('Vacation Tracker'!$Q157:$AD157,0,ER$4),LEN(OFFSET('Vacation Tracker'!$Q157:$AD157,0,ER$4))-1),0)))</f>
        <v>0</v>
      </c>
      <c r="EV154" s="23">
        <f ca="1">SUM(OFFSET('Vacation Tracker'!$Q157:$AD157,0,EV$4))</f>
        <v>0</v>
      </c>
      <c r="EW154" s="26">
        <f t="shared" ref="EW154" ca="1" si="7651">EV154-EX154</f>
        <v>0</v>
      </c>
      <c r="EX154" s="26">
        <f t="array" aca="1" ref="EX154" ca="1">SUM(IF(RIGHT(OFFSET('Vacation Tracker'!$Q157:$AD157,0,EV$4))&lt;&gt;"O",IFERROR(--LEFT(OFFSET('Vacation Tracker'!$Q157:$AD157,0,EV$4),LEN(OFFSET('Vacation Tracker'!$Q157:$AD157,0,EV$4))-1),0)))</f>
        <v>0</v>
      </c>
      <c r="EY154" s="26">
        <f t="array" aca="1" ref="EY154" ca="1">SUM(IF(RIGHT(OFFSET('Vacation Tracker'!$Q157:$AD157,0,EV$4))=EY$8,IFERROR(--LEFT(OFFSET('Vacation Tracker'!$Q157:$AD157,0,EV$4),LEN(OFFSET('Vacation Tracker'!$Q157:$AD157,0,EV$4))-1),0)))</f>
        <v>0</v>
      </c>
      <c r="EZ154" s="23">
        <f ca="1">SUM(OFFSET('Vacation Tracker'!$Q157:$AD157,0,EZ$4))</f>
        <v>0</v>
      </c>
      <c r="FA154" s="26">
        <f t="shared" ref="FA154" ca="1" si="7652">EZ154-FB154</f>
        <v>0</v>
      </c>
      <c r="FB154" s="26">
        <f t="array" aca="1" ref="FB154" ca="1">SUM(IF(RIGHT(OFFSET('Vacation Tracker'!$Q157:$AD157,0,EZ$4))&lt;&gt;"O",IFERROR(--LEFT(OFFSET('Vacation Tracker'!$Q157:$AD157,0,EZ$4),LEN(OFFSET('Vacation Tracker'!$Q157:$AD157,0,EZ$4))-1),0)))</f>
        <v>0</v>
      </c>
      <c r="FC154" s="26">
        <f t="array" aca="1" ref="FC154" ca="1">SUM(IF(RIGHT(OFFSET('Vacation Tracker'!$Q157:$AD157,0,EZ$4))=FC$8,IFERROR(--LEFT(OFFSET('Vacation Tracker'!$Q157:$AD157,0,EZ$4),LEN(OFFSET('Vacation Tracker'!$Q157:$AD157,0,EZ$4))-1),0)))</f>
        <v>0</v>
      </c>
      <c r="FD154" s="23">
        <f ca="1">SUM(OFFSET('Vacation Tracker'!$Q157:$AD157,0,FD$4))</f>
        <v>0</v>
      </c>
      <c r="FE154" s="26">
        <f t="shared" ref="FE154" ca="1" si="7653">FD154-FF154</f>
        <v>0</v>
      </c>
      <c r="FF154" s="26">
        <f t="array" aca="1" ref="FF154" ca="1">SUM(IF(RIGHT(OFFSET('Vacation Tracker'!$Q157:$AD157,0,FD$4))&lt;&gt;"O",IFERROR(--LEFT(OFFSET('Vacation Tracker'!$Q157:$AD157,0,FD$4),LEN(OFFSET('Vacation Tracker'!$Q157:$AD157,0,FD$4))-1),0)))</f>
        <v>0</v>
      </c>
      <c r="FG154" s="26">
        <f t="array" aca="1" ref="FG154" ca="1">SUM(IF(RIGHT(OFFSET('Vacation Tracker'!$Q157:$AD157,0,FD$4))=FG$8,IFERROR(--LEFT(OFFSET('Vacation Tracker'!$Q157:$AD157,0,FD$4),LEN(OFFSET('Vacation Tracker'!$Q157:$AD157,0,FD$4))-1),0)))</f>
        <v>0</v>
      </c>
      <c r="FH154" s="23">
        <f ca="1">SUM(OFFSET('Vacation Tracker'!$Q157:$AD157,0,FH$4))</f>
        <v>0</v>
      </c>
      <c r="FI154" s="26">
        <f t="shared" ref="FI154" ca="1" si="7654">FH154-FJ154</f>
        <v>0</v>
      </c>
      <c r="FJ154" s="26">
        <f t="array" aca="1" ref="FJ154" ca="1">SUM(IF(RIGHT(OFFSET('Vacation Tracker'!$Q157:$AD157,0,FH$4))&lt;&gt;"O",IFERROR(--LEFT(OFFSET('Vacation Tracker'!$Q157:$AD157,0,FH$4),LEN(OFFSET('Vacation Tracker'!$Q157:$AD157,0,FH$4))-1),0)))</f>
        <v>0</v>
      </c>
      <c r="FK154" s="26">
        <f t="array" aca="1" ref="FK154" ca="1">SUM(IF(RIGHT(OFFSET('Vacation Tracker'!$Q157:$AD157,0,FH$4))=FK$8,IFERROR(--LEFT(OFFSET('Vacation Tracker'!$Q157:$AD157,0,FH$4),LEN(OFFSET('Vacation Tracker'!$Q157:$AD157,0,FH$4))-1),0)))</f>
        <v>0</v>
      </c>
      <c r="FL154" s="23">
        <f ca="1">SUM(OFFSET('Vacation Tracker'!$Q157:$AD157,0,FL$4))</f>
        <v>0</v>
      </c>
      <c r="FM154" s="26">
        <f t="shared" ref="FM154" ca="1" si="7655">FL154-FN154</f>
        <v>0</v>
      </c>
      <c r="FN154" s="26">
        <f t="array" aca="1" ref="FN154" ca="1">SUM(IF(RIGHT(OFFSET('Vacation Tracker'!$Q157:$AD157,0,FL$4))&lt;&gt;"O",IFERROR(--LEFT(OFFSET('Vacation Tracker'!$Q157:$AD157,0,FL$4),LEN(OFFSET('Vacation Tracker'!$Q157:$AD157,0,FL$4))-1),0)))</f>
        <v>0</v>
      </c>
      <c r="FO154" s="26">
        <f t="array" aca="1" ref="FO154" ca="1">SUM(IF(RIGHT(OFFSET('Vacation Tracker'!$Q157:$AD157,0,FL$4))=FO$8,IFERROR(--LEFT(OFFSET('Vacation Tracker'!$Q157:$AD157,0,FL$4),LEN(OFFSET('Vacation Tracker'!$Q157:$AD157,0,FL$4))-1),0)))</f>
        <v>0</v>
      </c>
      <c r="FP154" s="23">
        <f ca="1">SUM(OFFSET('Vacation Tracker'!$Q157:$AD157,0,FP$4))</f>
        <v>0</v>
      </c>
      <c r="FQ154" s="26">
        <f t="shared" ref="FQ154" ca="1" si="7656">FP154-FR154</f>
        <v>0</v>
      </c>
      <c r="FR154" s="26">
        <f t="array" aca="1" ref="FR154" ca="1">SUM(IF(RIGHT(OFFSET('Vacation Tracker'!$Q157:$AD157,0,FP$4))&lt;&gt;"O",IFERROR(--LEFT(OFFSET('Vacation Tracker'!$Q157:$AD157,0,FP$4),LEN(OFFSET('Vacation Tracker'!$Q157:$AD157,0,FP$4))-1),0)))</f>
        <v>0</v>
      </c>
      <c r="FS154" s="26">
        <f t="array" aca="1" ref="FS154" ca="1">SUM(IF(RIGHT(OFFSET('Vacation Tracker'!$Q157:$AD157,0,FP$4))=FS$8,IFERROR(--LEFT(OFFSET('Vacation Tracker'!$Q157:$AD157,0,FP$4),LEN(OFFSET('Vacation Tracker'!$Q157:$AD157,0,FP$4))-1),0)))</f>
        <v>0</v>
      </c>
      <c r="FT154" s="23">
        <f ca="1">SUM(OFFSET('Vacation Tracker'!$Q157:$AD157,0,FT$4))</f>
        <v>0</v>
      </c>
      <c r="FU154" s="26">
        <f t="shared" ref="FU154" ca="1" si="7657">FT154-FV154</f>
        <v>0</v>
      </c>
      <c r="FV154" s="26">
        <f t="array" aca="1" ref="FV154" ca="1">SUM(IF(RIGHT(OFFSET('Vacation Tracker'!$Q157:$AD157,0,FT$4))&lt;&gt;"O",IFERROR(--LEFT(OFFSET('Vacation Tracker'!$Q157:$AD157,0,FT$4),LEN(OFFSET('Vacation Tracker'!$Q157:$AD157,0,FT$4))-1),0)))</f>
        <v>0</v>
      </c>
      <c r="FW154" s="26">
        <f t="array" aca="1" ref="FW154" ca="1">SUM(IF(RIGHT(OFFSET('Vacation Tracker'!$Q157:$AD157,0,FT$4))=FW$8,IFERROR(--LEFT(OFFSET('Vacation Tracker'!$Q157:$AD157,0,FT$4),LEN(OFFSET('Vacation Tracker'!$Q157:$AD157,0,FT$4))-1),0)))</f>
        <v>0</v>
      </c>
      <c r="FX154" s="23">
        <f ca="1">SUM(OFFSET('Vacation Tracker'!$Q157:$AD157,0,FX$4))</f>
        <v>0</v>
      </c>
      <c r="FY154" s="26">
        <f t="shared" ref="FY154" ca="1" si="7658">FX154-FZ154</f>
        <v>0</v>
      </c>
      <c r="FZ154" s="26">
        <f t="array" aca="1" ref="FZ154" ca="1">SUM(IF(RIGHT(OFFSET('Vacation Tracker'!$Q157:$AD157,0,FX$4))&lt;&gt;"O",IFERROR(--LEFT(OFFSET('Vacation Tracker'!$Q157:$AD157,0,FX$4),LEN(OFFSET('Vacation Tracker'!$Q157:$AD157,0,FX$4))-1),0)))</f>
        <v>0</v>
      </c>
      <c r="GA154" s="26">
        <f t="array" aca="1" ref="GA154" ca="1">SUM(IF(RIGHT(OFFSET('Vacation Tracker'!$Q157:$AD157,0,FX$4))=GA$8,IFERROR(--LEFT(OFFSET('Vacation Tracker'!$Q157:$AD157,0,FX$4),LEN(OFFSET('Vacation Tracker'!$Q157:$AD157,0,FX$4))-1),0)))</f>
        <v>0</v>
      </c>
      <c r="GB154" s="23">
        <f ca="1">SUM(OFFSET('Vacation Tracker'!$Q157:$AD157,0,GB$4))</f>
        <v>0</v>
      </c>
      <c r="GC154" s="26">
        <f t="shared" ref="GC154" ca="1" si="7659">GB154-GD154</f>
        <v>0</v>
      </c>
      <c r="GD154" s="26">
        <f t="array" aca="1" ref="GD154" ca="1">SUM(IF(RIGHT(OFFSET('Vacation Tracker'!$Q157:$AD157,0,GB$4))&lt;&gt;"O",IFERROR(--LEFT(OFFSET('Vacation Tracker'!$Q157:$AD157,0,GB$4),LEN(OFFSET('Vacation Tracker'!$Q157:$AD157,0,GB$4))-1),0)))</f>
        <v>0</v>
      </c>
      <c r="GE154" s="26">
        <f t="array" aca="1" ref="GE154" ca="1">SUM(IF(RIGHT(OFFSET('Vacation Tracker'!$Q157:$AD157,0,GB$4))=GE$8,IFERROR(--LEFT(OFFSET('Vacation Tracker'!$Q157:$AD157,0,GB$4),LEN(OFFSET('Vacation Tracker'!$Q157:$AD157,0,GB$4))-1),0)))</f>
        <v>0</v>
      </c>
      <c r="GF154" s="23">
        <f ca="1">SUM(OFFSET('Vacation Tracker'!$Q157:$AD157,0,GF$4))</f>
        <v>0</v>
      </c>
      <c r="GG154" s="26">
        <f t="shared" ref="GG154" ca="1" si="7660">GF154-GH154</f>
        <v>0</v>
      </c>
      <c r="GH154" s="26">
        <f t="array" aca="1" ref="GH154" ca="1">SUM(IF(RIGHT(OFFSET('Vacation Tracker'!$Q157:$AD157,0,GF$4))&lt;&gt;"O",IFERROR(--LEFT(OFFSET('Vacation Tracker'!$Q157:$AD157,0,GF$4),LEN(OFFSET('Vacation Tracker'!$Q157:$AD157,0,GF$4))-1),0)))</f>
        <v>0</v>
      </c>
      <c r="GI154" s="26">
        <f t="array" aca="1" ref="GI154" ca="1">SUM(IF(RIGHT(OFFSET('Vacation Tracker'!$Q157:$AD157,0,GF$4))=GI$8,IFERROR(--LEFT(OFFSET('Vacation Tracker'!$Q157:$AD157,0,GF$4),LEN(OFFSET('Vacation Tracker'!$Q157:$AD157,0,GF$4))-1),0)))</f>
        <v>0</v>
      </c>
      <c r="GJ154" s="23">
        <f ca="1">SUM(OFFSET('Vacation Tracker'!$Q157:$AD157,0,GJ$4))</f>
        <v>0</v>
      </c>
      <c r="GK154" s="26">
        <f t="shared" ref="GK154" ca="1" si="7661">GJ154-GL154</f>
        <v>0</v>
      </c>
      <c r="GL154" s="26">
        <f t="array" aca="1" ref="GL154" ca="1">SUM(IF(RIGHT(OFFSET('Vacation Tracker'!$Q157:$AD157,0,GJ$4))&lt;&gt;"O",IFERROR(--LEFT(OFFSET('Vacation Tracker'!$Q157:$AD157,0,GJ$4),LEN(OFFSET('Vacation Tracker'!$Q157:$AD157,0,GJ$4))-1),0)))</f>
        <v>0</v>
      </c>
      <c r="GM154" s="26">
        <f t="array" aca="1" ref="GM154" ca="1">SUM(IF(RIGHT(OFFSET('Vacation Tracker'!$Q157:$AD157,0,GJ$4))=GM$8,IFERROR(--LEFT(OFFSET('Vacation Tracker'!$Q157:$AD157,0,GJ$4),LEN(OFFSET('Vacation Tracker'!$Q157:$AD157,0,GJ$4))-1),0)))</f>
        <v>0</v>
      </c>
      <c r="GN154" s="23">
        <f ca="1">SUM(OFFSET('Vacation Tracker'!$Q157:$AD157,0,GN$4))</f>
        <v>0</v>
      </c>
      <c r="GO154" s="26">
        <f t="shared" ref="GO154" ca="1" si="7662">GN154-GP154</f>
        <v>0</v>
      </c>
      <c r="GP154" s="26">
        <f t="array" aca="1" ref="GP154" ca="1">SUM(IF(RIGHT(OFFSET('Vacation Tracker'!$Q157:$AD157,0,GN$4))&lt;&gt;"O",IFERROR(--LEFT(OFFSET('Vacation Tracker'!$Q157:$AD157,0,GN$4),LEN(OFFSET('Vacation Tracker'!$Q157:$AD157,0,GN$4))-1),0)))</f>
        <v>0</v>
      </c>
      <c r="GQ154" s="26">
        <f t="array" aca="1" ref="GQ154" ca="1">SUM(IF(RIGHT(OFFSET('Vacation Tracker'!$Q157:$AD157,0,GN$4))=GQ$8,IFERROR(--LEFT(OFFSET('Vacation Tracker'!$Q157:$AD157,0,GN$4),LEN(OFFSET('Vacation Tracker'!$Q157:$AD157,0,GN$4))-1),0)))</f>
        <v>0</v>
      </c>
      <c r="GR154" s="23">
        <f ca="1">SUM(OFFSET('Vacation Tracker'!$Q157:$AD157,0,GR$4))</f>
        <v>0</v>
      </c>
      <c r="GS154" s="26">
        <f t="shared" ref="GS154" ca="1" si="7663">GR154-GT154</f>
        <v>0</v>
      </c>
      <c r="GT154" s="26">
        <f t="array" aca="1" ref="GT154" ca="1">SUM(IF(RIGHT(OFFSET('Vacation Tracker'!$Q157:$AD157,0,GR$4))&lt;&gt;"O",IFERROR(--LEFT(OFFSET('Vacation Tracker'!$Q157:$AD157,0,GR$4),LEN(OFFSET('Vacation Tracker'!$Q157:$AD157,0,GR$4))-1),0)))</f>
        <v>0</v>
      </c>
      <c r="GU154" s="26">
        <f t="array" aca="1" ref="GU154" ca="1">SUM(IF(RIGHT(OFFSET('Vacation Tracker'!$Q157:$AD157,0,GR$4))=GU$8,IFERROR(--LEFT(OFFSET('Vacation Tracker'!$Q157:$AD157,0,GR$4),LEN(OFFSET('Vacation Tracker'!$Q157:$AD157,0,GR$4))-1),0)))</f>
        <v>0</v>
      </c>
      <c r="GV154" s="23">
        <f ca="1">SUM(OFFSET('Vacation Tracker'!$Q157:$AD157,0,GV$4))</f>
        <v>0</v>
      </c>
      <c r="GW154" s="26">
        <f t="shared" ref="GW154" ca="1" si="7664">GV154-GX154</f>
        <v>0</v>
      </c>
      <c r="GX154" s="26">
        <f t="array" aca="1" ref="GX154" ca="1">SUM(IF(RIGHT(OFFSET('Vacation Tracker'!$Q157:$AD157,0,GV$4))&lt;&gt;"O",IFERROR(--LEFT(OFFSET('Vacation Tracker'!$Q157:$AD157,0,GV$4),LEN(OFFSET('Vacation Tracker'!$Q157:$AD157,0,GV$4))-1),0)))</f>
        <v>0</v>
      </c>
      <c r="GY154" s="26">
        <f t="array" aca="1" ref="GY154" ca="1">SUM(IF(RIGHT(OFFSET('Vacation Tracker'!$Q157:$AD157,0,GV$4))=GY$8,IFERROR(--LEFT(OFFSET('Vacation Tracker'!$Q157:$AD157,0,GV$4),LEN(OFFSET('Vacation Tracker'!$Q157:$AD157,0,GV$4))-1),0)))</f>
        <v>0</v>
      </c>
      <c r="GZ154" s="23">
        <f ca="1">SUM(OFFSET('Vacation Tracker'!$Q157:$AD157,0,GZ$4))</f>
        <v>0</v>
      </c>
      <c r="HA154" s="26">
        <f t="shared" ref="HA154" ca="1" si="7665">GZ154-HB154</f>
        <v>0</v>
      </c>
      <c r="HB154" s="26">
        <f t="array" aca="1" ref="HB154" ca="1">SUM(IF(RIGHT(OFFSET('Vacation Tracker'!$Q157:$AD157,0,GZ$4))&lt;&gt;"O",IFERROR(--LEFT(OFFSET('Vacation Tracker'!$Q157:$AD157,0,GZ$4),LEN(OFFSET('Vacation Tracker'!$Q157:$AD157,0,GZ$4))-1),0)))</f>
        <v>0</v>
      </c>
      <c r="HC154" s="26">
        <f t="array" aca="1" ref="HC154" ca="1">SUM(IF(RIGHT(OFFSET('Vacation Tracker'!$Q157:$AD157,0,GZ$4))=HC$8,IFERROR(--LEFT(OFFSET('Vacation Tracker'!$Q157:$AD157,0,GZ$4),LEN(OFFSET('Vacation Tracker'!$Q157:$AD157,0,GZ$4))-1),0)))</f>
        <v>0</v>
      </c>
      <c r="HD154" s="23">
        <f ca="1">SUM(OFFSET('Vacation Tracker'!$Q157:$AD157,0,HD$4))</f>
        <v>0</v>
      </c>
      <c r="HE154" s="26">
        <f t="shared" ref="HE154" ca="1" si="7666">HD154-HF154</f>
        <v>0</v>
      </c>
      <c r="HF154" s="26">
        <f t="array" aca="1" ref="HF154" ca="1">SUM(IF(RIGHT(OFFSET('Vacation Tracker'!$Q157:$AD157,0,HD$4))&lt;&gt;"O",IFERROR(--LEFT(OFFSET('Vacation Tracker'!$Q157:$AD157,0,HD$4),LEN(OFFSET('Vacation Tracker'!$Q157:$AD157,0,HD$4))-1),0)))</f>
        <v>0</v>
      </c>
      <c r="HG154" s="26">
        <f t="array" aca="1" ref="HG154" ca="1">SUM(IF(RIGHT(OFFSET('Vacation Tracker'!$Q157:$AD157,0,HD$4))=HG$8,IFERROR(--LEFT(OFFSET('Vacation Tracker'!$Q157:$AD157,0,HD$4),LEN(OFFSET('Vacation Tracker'!$Q157:$AD157,0,HD$4))-1),0)))</f>
        <v>0</v>
      </c>
      <c r="HH154" s="23">
        <f ca="1">SUM(OFFSET('Vacation Tracker'!$Q157:$AD157,0,HH$4))</f>
        <v>0</v>
      </c>
      <c r="HI154" s="26">
        <f t="shared" ref="HI154" ca="1" si="7667">HH154-HJ154</f>
        <v>0</v>
      </c>
      <c r="HJ154" s="26">
        <f t="array" aca="1" ref="HJ154" ca="1">SUM(IF(RIGHT(OFFSET('Vacation Tracker'!$Q157:$AD157,0,HH$4))&lt;&gt;"O",IFERROR(--LEFT(OFFSET('Vacation Tracker'!$Q157:$AD157,0,HH$4),LEN(OFFSET('Vacation Tracker'!$Q157:$AD157,0,HH$4))-1),0)))</f>
        <v>0</v>
      </c>
      <c r="HK154" s="26">
        <f t="array" aca="1" ref="HK154" ca="1">SUM(IF(RIGHT(OFFSET('Vacation Tracker'!$Q157:$AD157,0,HH$4))=HK$8,IFERROR(--LEFT(OFFSET('Vacation Tracker'!$Q157:$AD157,0,HH$4),LEN(OFFSET('Vacation Tracker'!$Q157:$AD157,0,HH$4))-1),0)))</f>
        <v>0</v>
      </c>
      <c r="HL154" s="23">
        <f ca="1">SUM(OFFSET('Vacation Tracker'!$Q157:$AD157,0,HL$4))</f>
        <v>0</v>
      </c>
      <c r="HM154" s="26">
        <f t="shared" ref="HM154" ca="1" si="7668">HL154-HN154</f>
        <v>0</v>
      </c>
      <c r="HN154" s="26">
        <f t="array" aca="1" ref="HN154" ca="1">SUM(IF(RIGHT(OFFSET('Vacation Tracker'!$Q157:$AD157,0,HL$4))&lt;&gt;"O",IFERROR(--LEFT(OFFSET('Vacation Tracker'!$Q157:$AD157,0,HL$4),LEN(OFFSET('Vacation Tracker'!$Q157:$AD157,0,HL$4))-1),0)))</f>
        <v>0</v>
      </c>
      <c r="HO154" s="26">
        <f t="array" aca="1" ref="HO154" ca="1">SUM(IF(RIGHT(OFFSET('Vacation Tracker'!$Q157:$AD157,0,HL$4))=HO$8,IFERROR(--LEFT(OFFSET('Vacation Tracker'!$Q157:$AD157,0,HL$4),LEN(OFFSET('Vacation Tracker'!$Q157:$AD157,0,HL$4))-1),0)))</f>
        <v>0</v>
      </c>
      <c r="HP154" s="23">
        <f ca="1">SUM(OFFSET('Vacation Tracker'!$Q157:$AD157,0,HP$4))</f>
        <v>0</v>
      </c>
      <c r="HQ154" s="26">
        <f t="shared" ref="HQ154" ca="1" si="7669">HP154-HR154</f>
        <v>0</v>
      </c>
      <c r="HR154" s="26">
        <f t="array" aca="1" ref="HR154" ca="1">SUM(IF(RIGHT(OFFSET('Vacation Tracker'!$Q157:$AD157,0,HP$4))&lt;&gt;"O",IFERROR(--LEFT(OFFSET('Vacation Tracker'!$Q157:$AD157,0,HP$4),LEN(OFFSET('Vacation Tracker'!$Q157:$AD157,0,HP$4))-1),0)))</f>
        <v>0</v>
      </c>
      <c r="HS154" s="23">
        <f t="array" aca="1" ref="HS154" ca="1">SUM(IF(RIGHT(OFFSET('Vacation Tracker'!$Q157:$AD157,0,HP$4))=HS$8,IFERROR(--LEFT(OFFSET('Vacation Tracker'!$Q157:$AD157,0,HP$4),LEN(OFFSET('Vacation Tracker'!$Q157:$AD157,0,HP$4))-1),0)))</f>
        <v>0</v>
      </c>
    </row>
    <row r="155" spans="2:227" ht="15" customHeight="1" x14ac:dyDescent="0.2">
      <c r="B155" s="23">
        <f>IF('Vacation Tracker'!B158&lt;&gt;"",'Vacation Tracker'!B158,"")</f>
        <v>147</v>
      </c>
      <c r="C155" s="24" t="str">
        <f>IF('Vacation Tracker'!C158&lt;&gt;"",'Vacation Tracker'!C158,"")</f>
        <v/>
      </c>
      <c r="D155" s="25" t="str">
        <f>IF('Vacation Tracker'!D158&lt;&gt;"",'Vacation Tracker'!D158,"")</f>
        <v/>
      </c>
      <c r="E155" s="25" t="str">
        <f>IF('Vacation Tracker'!E158&lt;&gt;"",'Vacation Tracker'!E158,"")</f>
        <v/>
      </c>
      <c r="F155" s="24" t="str">
        <f>IF('Vacation Tracker'!F158&lt;&gt;"",'Vacation Tracker'!F158,"")</f>
        <v/>
      </c>
      <c r="G155" s="24" t="str">
        <f>IF('Vacation Tracker'!G158&lt;&gt;"",'Vacation Tracker'!G158,"")</f>
        <v/>
      </c>
      <c r="H155" s="23" t="str">
        <f t="shared" si="7414"/>
        <v/>
      </c>
      <c r="I155" s="23" t="str">
        <f t="shared" si="7414"/>
        <v/>
      </c>
      <c r="J155" s="23" t="str">
        <f t="shared" si="7414"/>
        <v/>
      </c>
      <c r="K155" s="23" t="str">
        <f t="shared" si="6801"/>
        <v/>
      </c>
      <c r="L155" s="23">
        <f ca="1">SUM(OFFSET('Vacation Tracker'!$Q158:$AD158,0,L$4))</f>
        <v>0</v>
      </c>
      <c r="M155" s="26">
        <f t="shared" ca="1" si="6747"/>
        <v>0</v>
      </c>
      <c r="N155" s="26">
        <f t="array" aca="1" ref="N155" ca="1">SUM(IF(RIGHT(OFFSET('Vacation Tracker'!$Q158:$AD158,0,L$4))&lt;&gt;"O",IFERROR(--LEFT(OFFSET('Vacation Tracker'!$Q158:$AD158,0,L$4),LEN(OFFSET('Vacation Tracker'!$Q158:$AD158,0,L$4))-1),0)))</f>
        <v>0</v>
      </c>
      <c r="O155" s="26">
        <f t="array" aca="1" ref="O155" ca="1">SUM(IF(RIGHT(OFFSET('Vacation Tracker'!$Q158:$AD158,0,L$4))=O$8,IFERROR(--LEFT(OFFSET('Vacation Tracker'!$Q158:$AD158,0,L$4),LEN(OFFSET('Vacation Tracker'!$Q158:$AD158,0,L$4))-1),0)))</f>
        <v>0</v>
      </c>
      <c r="P155" s="23">
        <f ca="1">SUM(OFFSET('Vacation Tracker'!$Q158:$AD158,0,P$4))</f>
        <v>0</v>
      </c>
      <c r="Q155" s="26">
        <f t="shared" ca="1" si="6748"/>
        <v>0</v>
      </c>
      <c r="R155" s="26">
        <f t="array" aca="1" ref="R155" ca="1">SUM(IF(RIGHT(OFFSET('Vacation Tracker'!$Q158:$AD158,0,P$4))&lt;&gt;"O",IFERROR(--LEFT(OFFSET('Vacation Tracker'!$Q158:$AD158,0,P$4),LEN(OFFSET('Vacation Tracker'!$Q158:$AD158,0,P$4))-1),0)))</f>
        <v>0</v>
      </c>
      <c r="S155" s="26">
        <f t="array" aca="1" ref="S155" ca="1">SUM(IF(RIGHT(OFFSET('Vacation Tracker'!$Q158:$AD158,0,P$4))=S$8,IFERROR(--LEFT(OFFSET('Vacation Tracker'!$Q158:$AD158,0,P$4),LEN(OFFSET('Vacation Tracker'!$Q158:$AD158,0,P$4))-1),0)))</f>
        <v>0</v>
      </c>
      <c r="T155" s="23">
        <f ca="1">SUM(OFFSET('Vacation Tracker'!$Q158:$AD158,0,T$4))</f>
        <v>0</v>
      </c>
      <c r="U155" s="26">
        <f t="shared" ca="1" si="6749"/>
        <v>0</v>
      </c>
      <c r="V155" s="26">
        <f t="array" aca="1" ref="V155" ca="1">SUM(IF(RIGHT(OFFSET('Vacation Tracker'!$Q158:$AD158,0,T$4))&lt;&gt;"O",IFERROR(--LEFT(OFFSET('Vacation Tracker'!$Q158:$AD158,0,T$4),LEN(OFFSET('Vacation Tracker'!$Q158:$AD158,0,T$4))-1),0)))</f>
        <v>0</v>
      </c>
      <c r="W155" s="26">
        <f t="array" aca="1" ref="W155" ca="1">SUM(IF(RIGHT(OFFSET('Vacation Tracker'!$Q158:$AD158,0,T$4))=W$8,IFERROR(--LEFT(OFFSET('Vacation Tracker'!$Q158:$AD158,0,T$4),LEN(OFFSET('Vacation Tracker'!$Q158:$AD158,0,T$4))-1),0)))</f>
        <v>0</v>
      </c>
      <c r="X155" s="23">
        <f ca="1">SUM(OFFSET('Vacation Tracker'!$Q158:$AD158,0,X$4))</f>
        <v>0</v>
      </c>
      <c r="Y155" s="26">
        <f t="shared" ref="Y155" ca="1" si="7670">X155-Z155</f>
        <v>0</v>
      </c>
      <c r="Z155" s="26">
        <f t="array" aca="1" ref="Z155" ca="1">SUM(IF(RIGHT(OFFSET('Vacation Tracker'!$Q158:$AD158,0,X$4))&lt;&gt;"O",IFERROR(--LEFT(OFFSET('Vacation Tracker'!$Q158:$AD158,0,X$4),LEN(OFFSET('Vacation Tracker'!$Q158:$AD158,0,X$4))-1),0)))</f>
        <v>0</v>
      </c>
      <c r="AA155" s="26">
        <f t="array" aca="1" ref="AA155" ca="1">SUM(IF(RIGHT(OFFSET('Vacation Tracker'!$Q158:$AD158,0,X$4))=AA$8,IFERROR(--LEFT(OFFSET('Vacation Tracker'!$Q158:$AD158,0,X$4),LEN(OFFSET('Vacation Tracker'!$Q158:$AD158,0,X$4))-1),0)))</f>
        <v>0</v>
      </c>
      <c r="AB155" s="23">
        <f ca="1">SUM(OFFSET('Vacation Tracker'!$Q158:$AD158,0,AB$4))</f>
        <v>0</v>
      </c>
      <c r="AC155" s="26">
        <f t="shared" ref="AC155" ca="1" si="7671">AB155-AD155</f>
        <v>0</v>
      </c>
      <c r="AD155" s="26">
        <f t="array" aca="1" ref="AD155" ca="1">SUM(IF(RIGHT(OFFSET('Vacation Tracker'!$Q158:$AD158,0,AB$4))&lt;&gt;"O",IFERROR(--LEFT(OFFSET('Vacation Tracker'!$Q158:$AD158,0,AB$4),LEN(OFFSET('Vacation Tracker'!$Q158:$AD158,0,AB$4))-1),0)))</f>
        <v>0</v>
      </c>
      <c r="AE155" s="26">
        <f t="array" aca="1" ref="AE155" ca="1">SUM(IF(RIGHT(OFFSET('Vacation Tracker'!$Q158:$AD158,0,AB$4))=AE$8,IFERROR(--LEFT(OFFSET('Vacation Tracker'!$Q158:$AD158,0,AB$4),LEN(OFFSET('Vacation Tracker'!$Q158:$AD158,0,AB$4))-1),0)))</f>
        <v>0</v>
      </c>
      <c r="AF155" s="23">
        <f ca="1">SUM(OFFSET('Vacation Tracker'!$Q158:$AD158,0,AF$4))</f>
        <v>0</v>
      </c>
      <c r="AG155" s="26">
        <f t="shared" ref="AG155" ca="1" si="7672">AF155-AH155</f>
        <v>0</v>
      </c>
      <c r="AH155" s="26">
        <f t="array" aca="1" ref="AH155" ca="1">SUM(IF(RIGHT(OFFSET('Vacation Tracker'!$Q158:$AD158,0,AF$4))&lt;&gt;"O",IFERROR(--LEFT(OFFSET('Vacation Tracker'!$Q158:$AD158,0,AF$4),LEN(OFFSET('Vacation Tracker'!$Q158:$AD158,0,AF$4))-1),0)))</f>
        <v>0</v>
      </c>
      <c r="AI155" s="26">
        <f t="array" aca="1" ref="AI155" ca="1">SUM(IF(RIGHT(OFFSET('Vacation Tracker'!$Q158:$AD158,0,AF$4))=AI$8,IFERROR(--LEFT(OFFSET('Vacation Tracker'!$Q158:$AD158,0,AF$4),LEN(OFFSET('Vacation Tracker'!$Q158:$AD158,0,AF$4))-1),0)))</f>
        <v>0</v>
      </c>
      <c r="AJ155" s="23">
        <f ca="1">SUM(OFFSET('Vacation Tracker'!$Q158:$AD158,0,AJ$4))</f>
        <v>0</v>
      </c>
      <c r="AK155" s="26">
        <f t="shared" ref="AK155" ca="1" si="7673">AJ155-AL155</f>
        <v>0</v>
      </c>
      <c r="AL155" s="26">
        <f t="array" aca="1" ref="AL155" ca="1">SUM(IF(RIGHT(OFFSET('Vacation Tracker'!$Q158:$AD158,0,AJ$4))&lt;&gt;"O",IFERROR(--LEFT(OFFSET('Vacation Tracker'!$Q158:$AD158,0,AJ$4),LEN(OFFSET('Vacation Tracker'!$Q158:$AD158,0,AJ$4))-1),0)))</f>
        <v>0</v>
      </c>
      <c r="AM155" s="26">
        <f t="array" aca="1" ref="AM155" ca="1">SUM(IF(RIGHT(OFFSET('Vacation Tracker'!$Q158:$AD158,0,AJ$4))=AM$8,IFERROR(--LEFT(OFFSET('Vacation Tracker'!$Q158:$AD158,0,AJ$4),LEN(OFFSET('Vacation Tracker'!$Q158:$AD158,0,AJ$4))-1),0)))</f>
        <v>0</v>
      </c>
      <c r="AN155" s="23">
        <f ca="1">SUM(OFFSET('Vacation Tracker'!$Q158:$AD158,0,AN$4))</f>
        <v>0</v>
      </c>
      <c r="AO155" s="26">
        <f t="shared" ref="AO155" ca="1" si="7674">AN155-AP155</f>
        <v>0</v>
      </c>
      <c r="AP155" s="26">
        <f t="array" aca="1" ref="AP155" ca="1">SUM(IF(RIGHT(OFFSET('Vacation Tracker'!$Q158:$AD158,0,AN$4))&lt;&gt;"O",IFERROR(--LEFT(OFFSET('Vacation Tracker'!$Q158:$AD158,0,AN$4),LEN(OFFSET('Vacation Tracker'!$Q158:$AD158,0,AN$4))-1),0)))</f>
        <v>0</v>
      </c>
      <c r="AQ155" s="26">
        <f t="array" aca="1" ref="AQ155" ca="1">SUM(IF(RIGHT(OFFSET('Vacation Tracker'!$Q158:$AD158,0,AN$4))=AQ$8,IFERROR(--LEFT(OFFSET('Vacation Tracker'!$Q158:$AD158,0,AN$4),LEN(OFFSET('Vacation Tracker'!$Q158:$AD158,0,AN$4))-1),0)))</f>
        <v>0</v>
      </c>
      <c r="AR155" s="23">
        <f ca="1">SUM(OFFSET('Vacation Tracker'!$Q158:$AD158,0,AR$4))</f>
        <v>0</v>
      </c>
      <c r="AS155" s="26">
        <f t="shared" ref="AS155" ca="1" si="7675">AR155-AT155</f>
        <v>0</v>
      </c>
      <c r="AT155" s="26">
        <f t="array" aca="1" ref="AT155" ca="1">SUM(IF(RIGHT(OFFSET('Vacation Tracker'!$Q158:$AD158,0,AR$4))&lt;&gt;"O",IFERROR(--LEFT(OFFSET('Vacation Tracker'!$Q158:$AD158,0,AR$4),LEN(OFFSET('Vacation Tracker'!$Q158:$AD158,0,AR$4))-1),0)))</f>
        <v>0</v>
      </c>
      <c r="AU155" s="26">
        <f t="array" aca="1" ref="AU155" ca="1">SUM(IF(RIGHT(OFFSET('Vacation Tracker'!$Q158:$AD158,0,AR$4))=AU$8,IFERROR(--LEFT(OFFSET('Vacation Tracker'!$Q158:$AD158,0,AR$4),LEN(OFFSET('Vacation Tracker'!$Q158:$AD158,0,AR$4))-1),0)))</f>
        <v>0</v>
      </c>
      <c r="AV155" s="23">
        <f ca="1">SUM(OFFSET('Vacation Tracker'!$Q158:$AD158,0,AV$4))</f>
        <v>0</v>
      </c>
      <c r="AW155" s="26">
        <f t="shared" ref="AW155" ca="1" si="7676">AV155-AX155</f>
        <v>0</v>
      </c>
      <c r="AX155" s="26">
        <f t="array" aca="1" ref="AX155" ca="1">SUM(IF(RIGHT(OFFSET('Vacation Tracker'!$Q158:$AD158,0,AV$4))&lt;&gt;"O",IFERROR(--LEFT(OFFSET('Vacation Tracker'!$Q158:$AD158,0,AV$4),LEN(OFFSET('Vacation Tracker'!$Q158:$AD158,0,AV$4))-1),0)))</f>
        <v>0</v>
      </c>
      <c r="AY155" s="26">
        <f t="array" aca="1" ref="AY155" ca="1">SUM(IF(RIGHT(OFFSET('Vacation Tracker'!$Q158:$AD158,0,AV$4))=AY$8,IFERROR(--LEFT(OFFSET('Vacation Tracker'!$Q158:$AD158,0,AV$4),LEN(OFFSET('Vacation Tracker'!$Q158:$AD158,0,AV$4))-1),0)))</f>
        <v>0</v>
      </c>
      <c r="AZ155" s="23">
        <f ca="1">SUM(OFFSET('Vacation Tracker'!$Q158:$AD158,0,AZ$4))</f>
        <v>0</v>
      </c>
      <c r="BA155" s="26">
        <f t="shared" ref="BA155" ca="1" si="7677">AZ155-BB155</f>
        <v>0</v>
      </c>
      <c r="BB155" s="26">
        <f t="array" aca="1" ref="BB155" ca="1">SUM(IF(RIGHT(OFFSET('Vacation Tracker'!$Q158:$AD158,0,AZ$4))&lt;&gt;"O",IFERROR(--LEFT(OFFSET('Vacation Tracker'!$Q158:$AD158,0,AZ$4),LEN(OFFSET('Vacation Tracker'!$Q158:$AD158,0,AZ$4))-1),0)))</f>
        <v>0</v>
      </c>
      <c r="BC155" s="26">
        <f t="array" aca="1" ref="BC155" ca="1">SUM(IF(RIGHT(OFFSET('Vacation Tracker'!$Q158:$AD158,0,AZ$4))=BC$8,IFERROR(--LEFT(OFFSET('Vacation Tracker'!$Q158:$AD158,0,AZ$4),LEN(OFFSET('Vacation Tracker'!$Q158:$AD158,0,AZ$4))-1),0)))</f>
        <v>0</v>
      </c>
      <c r="BD155" s="23">
        <f ca="1">SUM(OFFSET('Vacation Tracker'!$Q158:$AD158,0,BD$4))</f>
        <v>0</v>
      </c>
      <c r="BE155" s="26">
        <f t="shared" ref="BE155" ca="1" si="7678">BD155-BF155</f>
        <v>0</v>
      </c>
      <c r="BF155" s="26">
        <f t="array" aca="1" ref="BF155" ca="1">SUM(IF(RIGHT(OFFSET('Vacation Tracker'!$Q158:$AD158,0,BD$4))&lt;&gt;"O",IFERROR(--LEFT(OFFSET('Vacation Tracker'!$Q158:$AD158,0,BD$4),LEN(OFFSET('Vacation Tracker'!$Q158:$AD158,0,BD$4))-1),0)))</f>
        <v>0</v>
      </c>
      <c r="BG155" s="26">
        <f t="array" aca="1" ref="BG155" ca="1">SUM(IF(RIGHT(OFFSET('Vacation Tracker'!$Q158:$AD158,0,BD$4))=BG$8,IFERROR(--LEFT(OFFSET('Vacation Tracker'!$Q158:$AD158,0,BD$4),LEN(OFFSET('Vacation Tracker'!$Q158:$AD158,0,BD$4))-1),0)))</f>
        <v>0</v>
      </c>
      <c r="BH155" s="23">
        <f ca="1">SUM(OFFSET('Vacation Tracker'!$Q158:$AD158,0,BH$4))</f>
        <v>0</v>
      </c>
      <c r="BI155" s="26">
        <f t="shared" ref="BI155" ca="1" si="7679">BH155-BJ155</f>
        <v>0</v>
      </c>
      <c r="BJ155" s="26">
        <f t="array" aca="1" ref="BJ155" ca="1">SUM(IF(RIGHT(OFFSET('Vacation Tracker'!$Q158:$AD158,0,BH$4))&lt;&gt;"O",IFERROR(--LEFT(OFFSET('Vacation Tracker'!$Q158:$AD158,0,BH$4),LEN(OFFSET('Vacation Tracker'!$Q158:$AD158,0,BH$4))-1),0)))</f>
        <v>0</v>
      </c>
      <c r="BK155" s="26">
        <f t="array" aca="1" ref="BK155" ca="1">SUM(IF(RIGHT(OFFSET('Vacation Tracker'!$Q158:$AD158,0,BH$4))=BK$8,IFERROR(--LEFT(OFFSET('Vacation Tracker'!$Q158:$AD158,0,BH$4),LEN(OFFSET('Vacation Tracker'!$Q158:$AD158,0,BH$4))-1),0)))</f>
        <v>0</v>
      </c>
      <c r="BL155" s="23">
        <f ca="1">SUM(OFFSET('Vacation Tracker'!$Q158:$AD158,0,BL$4))</f>
        <v>0</v>
      </c>
      <c r="BM155" s="26">
        <f t="shared" ref="BM155" ca="1" si="7680">BL155-BN155</f>
        <v>0</v>
      </c>
      <c r="BN155" s="26">
        <f t="array" aca="1" ref="BN155" ca="1">SUM(IF(RIGHT(OFFSET('Vacation Tracker'!$Q158:$AD158,0,BL$4))&lt;&gt;"O",IFERROR(--LEFT(OFFSET('Vacation Tracker'!$Q158:$AD158,0,BL$4),LEN(OFFSET('Vacation Tracker'!$Q158:$AD158,0,BL$4))-1),0)))</f>
        <v>0</v>
      </c>
      <c r="BO155" s="26">
        <f t="array" aca="1" ref="BO155" ca="1">SUM(IF(RIGHT(OFFSET('Vacation Tracker'!$Q158:$AD158,0,BL$4))=BO$8,IFERROR(--LEFT(OFFSET('Vacation Tracker'!$Q158:$AD158,0,BL$4),LEN(OFFSET('Vacation Tracker'!$Q158:$AD158,0,BL$4))-1),0)))</f>
        <v>0</v>
      </c>
      <c r="BP155" s="23">
        <f ca="1">SUM(OFFSET('Vacation Tracker'!$Q158:$AD158,0,BP$4))</f>
        <v>0</v>
      </c>
      <c r="BQ155" s="26">
        <f t="shared" ref="BQ155" ca="1" si="7681">BP155-BR155</f>
        <v>0</v>
      </c>
      <c r="BR155" s="26">
        <f t="array" aca="1" ref="BR155" ca="1">SUM(IF(RIGHT(OFFSET('Vacation Tracker'!$Q158:$AD158,0,BP$4))&lt;&gt;"O",IFERROR(--LEFT(OFFSET('Vacation Tracker'!$Q158:$AD158,0,BP$4),LEN(OFFSET('Vacation Tracker'!$Q158:$AD158,0,BP$4))-1),0)))</f>
        <v>0</v>
      </c>
      <c r="BS155" s="26">
        <f t="array" aca="1" ref="BS155" ca="1">SUM(IF(RIGHT(OFFSET('Vacation Tracker'!$Q158:$AD158,0,BP$4))=BS$8,IFERROR(--LEFT(OFFSET('Vacation Tracker'!$Q158:$AD158,0,BP$4),LEN(OFFSET('Vacation Tracker'!$Q158:$AD158,0,BP$4))-1),0)))</f>
        <v>0</v>
      </c>
      <c r="BT155" s="23">
        <f ca="1">SUM(OFFSET('Vacation Tracker'!$Q158:$AD158,0,BT$4))</f>
        <v>0</v>
      </c>
      <c r="BU155" s="26">
        <f t="shared" ref="BU155" ca="1" si="7682">BT155-BV155</f>
        <v>0</v>
      </c>
      <c r="BV155" s="26">
        <f t="array" aca="1" ref="BV155" ca="1">SUM(IF(RIGHT(OFFSET('Vacation Tracker'!$Q158:$AD158,0,BT$4))&lt;&gt;"O",IFERROR(--LEFT(OFFSET('Vacation Tracker'!$Q158:$AD158,0,BT$4),LEN(OFFSET('Vacation Tracker'!$Q158:$AD158,0,BT$4))-1),0)))</f>
        <v>0</v>
      </c>
      <c r="BW155" s="26">
        <f t="array" aca="1" ref="BW155" ca="1">SUM(IF(RIGHT(OFFSET('Vacation Tracker'!$Q158:$AD158,0,BT$4))=BW$8,IFERROR(--LEFT(OFFSET('Vacation Tracker'!$Q158:$AD158,0,BT$4),LEN(OFFSET('Vacation Tracker'!$Q158:$AD158,0,BT$4))-1),0)))</f>
        <v>0</v>
      </c>
      <c r="BX155" s="23">
        <f ca="1">SUM(OFFSET('Vacation Tracker'!$Q158:$AD158,0,BX$4))</f>
        <v>0</v>
      </c>
      <c r="BY155" s="26">
        <f t="shared" ref="BY155" ca="1" si="7683">BX155-BZ155</f>
        <v>0</v>
      </c>
      <c r="BZ155" s="26">
        <f t="array" aca="1" ref="BZ155" ca="1">SUM(IF(RIGHT(OFFSET('Vacation Tracker'!$Q158:$AD158,0,BX$4))&lt;&gt;"O",IFERROR(--LEFT(OFFSET('Vacation Tracker'!$Q158:$AD158,0,BX$4),LEN(OFFSET('Vacation Tracker'!$Q158:$AD158,0,BX$4))-1),0)))</f>
        <v>0</v>
      </c>
      <c r="CA155" s="26">
        <f t="array" aca="1" ref="CA155" ca="1">SUM(IF(RIGHT(OFFSET('Vacation Tracker'!$Q158:$AD158,0,BX$4))=CA$8,IFERROR(--LEFT(OFFSET('Vacation Tracker'!$Q158:$AD158,0,BX$4),LEN(OFFSET('Vacation Tracker'!$Q158:$AD158,0,BX$4))-1),0)))</f>
        <v>0</v>
      </c>
      <c r="CB155" s="23">
        <f ca="1">SUM(OFFSET('Vacation Tracker'!$Q158:$AD158,0,CB$4))</f>
        <v>0</v>
      </c>
      <c r="CC155" s="26">
        <f t="shared" ref="CC155" ca="1" si="7684">CB155-CD155</f>
        <v>0</v>
      </c>
      <c r="CD155" s="26">
        <f t="array" aca="1" ref="CD155" ca="1">SUM(IF(RIGHT(OFFSET('Vacation Tracker'!$Q158:$AD158,0,CB$4))&lt;&gt;"O",IFERROR(--LEFT(OFFSET('Vacation Tracker'!$Q158:$AD158,0,CB$4),LEN(OFFSET('Vacation Tracker'!$Q158:$AD158,0,CB$4))-1),0)))</f>
        <v>0</v>
      </c>
      <c r="CE155" s="26">
        <f t="array" aca="1" ref="CE155" ca="1">SUM(IF(RIGHT(OFFSET('Vacation Tracker'!$Q158:$AD158,0,CB$4))=CE$8,IFERROR(--LEFT(OFFSET('Vacation Tracker'!$Q158:$AD158,0,CB$4),LEN(OFFSET('Vacation Tracker'!$Q158:$AD158,0,CB$4))-1),0)))</f>
        <v>0</v>
      </c>
      <c r="CF155" s="23">
        <f ca="1">SUM(OFFSET('Vacation Tracker'!$Q158:$AD158,0,CF$4))</f>
        <v>0</v>
      </c>
      <c r="CG155" s="26">
        <f t="shared" ref="CG155" ca="1" si="7685">CF155-CH155</f>
        <v>0</v>
      </c>
      <c r="CH155" s="26">
        <f t="array" aca="1" ref="CH155" ca="1">SUM(IF(RIGHT(OFFSET('Vacation Tracker'!$Q158:$AD158,0,CF$4))&lt;&gt;"O",IFERROR(--LEFT(OFFSET('Vacation Tracker'!$Q158:$AD158,0,CF$4),LEN(OFFSET('Vacation Tracker'!$Q158:$AD158,0,CF$4))-1),0)))</f>
        <v>0</v>
      </c>
      <c r="CI155" s="26">
        <f t="array" aca="1" ref="CI155" ca="1">SUM(IF(RIGHT(OFFSET('Vacation Tracker'!$Q158:$AD158,0,CF$4))=CI$8,IFERROR(--LEFT(OFFSET('Vacation Tracker'!$Q158:$AD158,0,CF$4),LEN(OFFSET('Vacation Tracker'!$Q158:$AD158,0,CF$4))-1),0)))</f>
        <v>0</v>
      </c>
      <c r="CJ155" s="23">
        <f ca="1">SUM(OFFSET('Vacation Tracker'!$Q158:$AD158,0,CJ$4))</f>
        <v>0</v>
      </c>
      <c r="CK155" s="26">
        <f t="shared" ref="CK155" ca="1" si="7686">CJ155-CL155</f>
        <v>0</v>
      </c>
      <c r="CL155" s="26">
        <f t="array" aca="1" ref="CL155" ca="1">SUM(IF(RIGHT(OFFSET('Vacation Tracker'!$Q158:$AD158,0,CJ$4))&lt;&gt;"O",IFERROR(--LEFT(OFFSET('Vacation Tracker'!$Q158:$AD158,0,CJ$4),LEN(OFFSET('Vacation Tracker'!$Q158:$AD158,0,CJ$4))-1),0)))</f>
        <v>0</v>
      </c>
      <c r="CM155" s="26">
        <f t="array" aca="1" ref="CM155" ca="1">SUM(IF(RIGHT(OFFSET('Vacation Tracker'!$Q158:$AD158,0,CJ$4))=CM$8,IFERROR(--LEFT(OFFSET('Vacation Tracker'!$Q158:$AD158,0,CJ$4),LEN(OFFSET('Vacation Tracker'!$Q158:$AD158,0,CJ$4))-1),0)))</f>
        <v>0</v>
      </c>
      <c r="CN155" s="23">
        <f ca="1">SUM(OFFSET('Vacation Tracker'!$Q158:$AD158,0,CN$4))</f>
        <v>0</v>
      </c>
      <c r="CO155" s="26">
        <f t="shared" ref="CO155" ca="1" si="7687">CN155-CP155</f>
        <v>0</v>
      </c>
      <c r="CP155" s="26">
        <f t="array" aca="1" ref="CP155" ca="1">SUM(IF(RIGHT(OFFSET('Vacation Tracker'!$Q158:$AD158,0,CN$4))&lt;&gt;"O",IFERROR(--LEFT(OFFSET('Vacation Tracker'!$Q158:$AD158,0,CN$4),LEN(OFFSET('Vacation Tracker'!$Q158:$AD158,0,CN$4))-1),0)))</f>
        <v>0</v>
      </c>
      <c r="CQ155" s="26">
        <f t="array" aca="1" ref="CQ155" ca="1">SUM(IF(RIGHT(OFFSET('Vacation Tracker'!$Q158:$AD158,0,CN$4))=CQ$8,IFERROR(--LEFT(OFFSET('Vacation Tracker'!$Q158:$AD158,0,CN$4),LEN(OFFSET('Vacation Tracker'!$Q158:$AD158,0,CN$4))-1),0)))</f>
        <v>0</v>
      </c>
      <c r="CR155" s="23">
        <f ca="1">SUM(OFFSET('Vacation Tracker'!$Q158:$AD158,0,CR$4))</f>
        <v>0</v>
      </c>
      <c r="CS155" s="26">
        <f t="shared" ref="CS155" ca="1" si="7688">CR155-CT155</f>
        <v>0</v>
      </c>
      <c r="CT155" s="26">
        <f t="array" aca="1" ref="CT155" ca="1">SUM(IF(RIGHT(OFFSET('Vacation Tracker'!$Q158:$AD158,0,CR$4))&lt;&gt;"O",IFERROR(--LEFT(OFFSET('Vacation Tracker'!$Q158:$AD158,0,CR$4),LEN(OFFSET('Vacation Tracker'!$Q158:$AD158,0,CR$4))-1),0)))</f>
        <v>0</v>
      </c>
      <c r="CU155" s="26">
        <f t="array" aca="1" ref="CU155" ca="1">SUM(IF(RIGHT(OFFSET('Vacation Tracker'!$Q158:$AD158,0,CR$4))=CU$8,IFERROR(--LEFT(OFFSET('Vacation Tracker'!$Q158:$AD158,0,CR$4),LEN(OFFSET('Vacation Tracker'!$Q158:$AD158,0,CR$4))-1),0)))</f>
        <v>0</v>
      </c>
      <c r="CV155" s="23">
        <f ca="1">SUM(OFFSET('Vacation Tracker'!$Q158:$AD158,0,CV$4))</f>
        <v>0</v>
      </c>
      <c r="CW155" s="26">
        <f t="shared" ref="CW155" ca="1" si="7689">CV155-CX155</f>
        <v>0</v>
      </c>
      <c r="CX155" s="26">
        <f t="array" aca="1" ref="CX155" ca="1">SUM(IF(RIGHT(OFFSET('Vacation Tracker'!$Q158:$AD158,0,CV$4))&lt;&gt;"O",IFERROR(--LEFT(OFFSET('Vacation Tracker'!$Q158:$AD158,0,CV$4),LEN(OFFSET('Vacation Tracker'!$Q158:$AD158,0,CV$4))-1),0)))</f>
        <v>0</v>
      </c>
      <c r="CY155" s="26">
        <f t="array" aca="1" ref="CY155" ca="1">SUM(IF(RIGHT(OFFSET('Vacation Tracker'!$Q158:$AD158,0,CV$4))=CY$8,IFERROR(--LEFT(OFFSET('Vacation Tracker'!$Q158:$AD158,0,CV$4),LEN(OFFSET('Vacation Tracker'!$Q158:$AD158,0,CV$4))-1),0)))</f>
        <v>0</v>
      </c>
      <c r="CZ155" s="23">
        <f ca="1">SUM(OFFSET('Vacation Tracker'!$Q158:$AD158,0,CZ$4))</f>
        <v>0</v>
      </c>
      <c r="DA155" s="26">
        <f t="shared" ref="DA155" ca="1" si="7690">CZ155-DB155</f>
        <v>0</v>
      </c>
      <c r="DB155" s="26">
        <f t="array" aca="1" ref="DB155" ca="1">SUM(IF(RIGHT(OFFSET('Vacation Tracker'!$Q158:$AD158,0,CZ$4))&lt;&gt;"O",IFERROR(--LEFT(OFFSET('Vacation Tracker'!$Q158:$AD158,0,CZ$4),LEN(OFFSET('Vacation Tracker'!$Q158:$AD158,0,CZ$4))-1),0)))</f>
        <v>0</v>
      </c>
      <c r="DC155" s="26">
        <f t="array" aca="1" ref="DC155" ca="1">SUM(IF(RIGHT(OFFSET('Vacation Tracker'!$Q158:$AD158,0,CZ$4))=DC$8,IFERROR(--LEFT(OFFSET('Vacation Tracker'!$Q158:$AD158,0,CZ$4),LEN(OFFSET('Vacation Tracker'!$Q158:$AD158,0,CZ$4))-1),0)))</f>
        <v>0</v>
      </c>
      <c r="DD155" s="23">
        <f ca="1">SUM(OFFSET('Vacation Tracker'!$Q158:$AD158,0,DD$4))</f>
        <v>0</v>
      </c>
      <c r="DE155" s="26">
        <f t="shared" ref="DE155" ca="1" si="7691">DD155-DF155</f>
        <v>0</v>
      </c>
      <c r="DF155" s="26">
        <f t="array" aca="1" ref="DF155" ca="1">SUM(IF(RIGHT(OFFSET('Vacation Tracker'!$Q158:$AD158,0,DD$4))&lt;&gt;"O",IFERROR(--LEFT(OFFSET('Vacation Tracker'!$Q158:$AD158,0,DD$4),LEN(OFFSET('Vacation Tracker'!$Q158:$AD158,0,DD$4))-1),0)))</f>
        <v>0</v>
      </c>
      <c r="DG155" s="26">
        <f t="array" aca="1" ref="DG155" ca="1">SUM(IF(RIGHT(OFFSET('Vacation Tracker'!$Q158:$AD158,0,DD$4))=DG$8,IFERROR(--LEFT(OFFSET('Vacation Tracker'!$Q158:$AD158,0,DD$4),LEN(OFFSET('Vacation Tracker'!$Q158:$AD158,0,DD$4))-1),0)))</f>
        <v>0</v>
      </c>
      <c r="DH155" s="23">
        <f ca="1">SUM(OFFSET('Vacation Tracker'!$Q158:$AD158,0,DH$4))</f>
        <v>0</v>
      </c>
      <c r="DI155" s="26">
        <f t="shared" ref="DI155" ca="1" si="7692">DH155-DJ155</f>
        <v>0</v>
      </c>
      <c r="DJ155" s="26">
        <f t="array" aca="1" ref="DJ155" ca="1">SUM(IF(RIGHT(OFFSET('Vacation Tracker'!$Q158:$AD158,0,DH$4))&lt;&gt;"O",IFERROR(--LEFT(OFFSET('Vacation Tracker'!$Q158:$AD158,0,DH$4),LEN(OFFSET('Vacation Tracker'!$Q158:$AD158,0,DH$4))-1),0)))</f>
        <v>0</v>
      </c>
      <c r="DK155" s="26">
        <f t="array" aca="1" ref="DK155" ca="1">SUM(IF(RIGHT(OFFSET('Vacation Tracker'!$Q158:$AD158,0,DH$4))=DK$8,IFERROR(--LEFT(OFFSET('Vacation Tracker'!$Q158:$AD158,0,DH$4),LEN(OFFSET('Vacation Tracker'!$Q158:$AD158,0,DH$4))-1),0)))</f>
        <v>0</v>
      </c>
      <c r="DL155" s="23">
        <f ca="1">SUM(OFFSET('Vacation Tracker'!$Q158:$AD158,0,DL$4))</f>
        <v>0</v>
      </c>
      <c r="DM155" s="26">
        <f t="shared" ref="DM155" ca="1" si="7693">DL155-DN155</f>
        <v>0</v>
      </c>
      <c r="DN155" s="26">
        <f t="array" aca="1" ref="DN155" ca="1">SUM(IF(RIGHT(OFFSET('Vacation Tracker'!$Q158:$AD158,0,DL$4))&lt;&gt;"O",IFERROR(--LEFT(OFFSET('Vacation Tracker'!$Q158:$AD158,0,DL$4),LEN(OFFSET('Vacation Tracker'!$Q158:$AD158,0,DL$4))-1),0)))</f>
        <v>0</v>
      </c>
      <c r="DO155" s="26">
        <f t="array" aca="1" ref="DO155" ca="1">SUM(IF(RIGHT(OFFSET('Vacation Tracker'!$Q158:$AD158,0,DL$4))=DO$8,IFERROR(--LEFT(OFFSET('Vacation Tracker'!$Q158:$AD158,0,DL$4),LEN(OFFSET('Vacation Tracker'!$Q158:$AD158,0,DL$4))-1),0)))</f>
        <v>0</v>
      </c>
      <c r="DP155" s="23">
        <f ca="1">SUM(OFFSET('Vacation Tracker'!$Q158:$AD158,0,DP$4))</f>
        <v>0</v>
      </c>
      <c r="DQ155" s="26">
        <f t="shared" ref="DQ155" ca="1" si="7694">DP155-DR155</f>
        <v>0</v>
      </c>
      <c r="DR155" s="26">
        <f t="array" aca="1" ref="DR155" ca="1">SUM(IF(RIGHT(OFFSET('Vacation Tracker'!$Q158:$AD158,0,DP$4))&lt;&gt;"O",IFERROR(--LEFT(OFFSET('Vacation Tracker'!$Q158:$AD158,0,DP$4),LEN(OFFSET('Vacation Tracker'!$Q158:$AD158,0,DP$4))-1),0)))</f>
        <v>0</v>
      </c>
      <c r="DS155" s="26">
        <f t="array" aca="1" ref="DS155" ca="1">SUM(IF(RIGHT(OFFSET('Vacation Tracker'!$Q158:$AD158,0,DP$4))=DS$8,IFERROR(--LEFT(OFFSET('Vacation Tracker'!$Q158:$AD158,0,DP$4),LEN(OFFSET('Vacation Tracker'!$Q158:$AD158,0,DP$4))-1),0)))</f>
        <v>0</v>
      </c>
      <c r="DT155" s="23">
        <f ca="1">SUM(OFFSET('Vacation Tracker'!$Q158:$AD158,0,DT$4))</f>
        <v>0</v>
      </c>
      <c r="DU155" s="26">
        <f t="shared" ref="DU155" ca="1" si="7695">DT155-DV155</f>
        <v>0</v>
      </c>
      <c r="DV155" s="26">
        <f t="array" aca="1" ref="DV155" ca="1">SUM(IF(RIGHT(OFFSET('Vacation Tracker'!$Q158:$AD158,0,DT$4))&lt;&gt;"O",IFERROR(--LEFT(OFFSET('Vacation Tracker'!$Q158:$AD158,0,DT$4),LEN(OFFSET('Vacation Tracker'!$Q158:$AD158,0,DT$4))-1),0)))</f>
        <v>0</v>
      </c>
      <c r="DW155" s="26">
        <f t="array" aca="1" ref="DW155" ca="1">SUM(IF(RIGHT(OFFSET('Vacation Tracker'!$Q158:$AD158,0,DT$4))=DW$8,IFERROR(--LEFT(OFFSET('Vacation Tracker'!$Q158:$AD158,0,DT$4),LEN(OFFSET('Vacation Tracker'!$Q158:$AD158,0,DT$4))-1),0)))</f>
        <v>0</v>
      </c>
      <c r="DX155" s="23">
        <f ca="1">SUM(OFFSET('Vacation Tracker'!$Q158:$AD158,0,DX$4))</f>
        <v>0</v>
      </c>
      <c r="DY155" s="26">
        <f t="shared" ref="DY155" ca="1" si="7696">DX155-DZ155</f>
        <v>0</v>
      </c>
      <c r="DZ155" s="26">
        <f t="array" aca="1" ref="DZ155" ca="1">SUM(IF(RIGHT(OFFSET('Vacation Tracker'!$Q158:$AD158,0,DX$4))&lt;&gt;"O",IFERROR(--LEFT(OFFSET('Vacation Tracker'!$Q158:$AD158,0,DX$4),LEN(OFFSET('Vacation Tracker'!$Q158:$AD158,0,DX$4))-1),0)))</f>
        <v>0</v>
      </c>
      <c r="EA155" s="26">
        <f t="array" aca="1" ref="EA155" ca="1">SUM(IF(RIGHT(OFFSET('Vacation Tracker'!$Q158:$AD158,0,DX$4))=EA$8,IFERROR(--LEFT(OFFSET('Vacation Tracker'!$Q158:$AD158,0,DX$4),LEN(OFFSET('Vacation Tracker'!$Q158:$AD158,0,DX$4))-1),0)))</f>
        <v>0</v>
      </c>
      <c r="EB155" s="23">
        <f ca="1">SUM(OFFSET('Vacation Tracker'!$Q158:$AD158,0,EB$4))</f>
        <v>0</v>
      </c>
      <c r="EC155" s="26">
        <f t="shared" ref="EC155" ca="1" si="7697">EB155-ED155</f>
        <v>0</v>
      </c>
      <c r="ED155" s="26">
        <f t="array" aca="1" ref="ED155" ca="1">SUM(IF(RIGHT(OFFSET('Vacation Tracker'!$Q158:$AD158,0,EB$4))&lt;&gt;"O",IFERROR(--LEFT(OFFSET('Vacation Tracker'!$Q158:$AD158,0,EB$4),LEN(OFFSET('Vacation Tracker'!$Q158:$AD158,0,EB$4))-1),0)))</f>
        <v>0</v>
      </c>
      <c r="EE155" s="26">
        <f t="array" aca="1" ref="EE155" ca="1">SUM(IF(RIGHT(OFFSET('Vacation Tracker'!$Q158:$AD158,0,EB$4))=EE$8,IFERROR(--LEFT(OFFSET('Vacation Tracker'!$Q158:$AD158,0,EB$4),LEN(OFFSET('Vacation Tracker'!$Q158:$AD158,0,EB$4))-1),0)))</f>
        <v>0</v>
      </c>
      <c r="EF155" s="23">
        <f ca="1">SUM(OFFSET('Vacation Tracker'!$Q158:$AD158,0,EF$4))</f>
        <v>0</v>
      </c>
      <c r="EG155" s="26">
        <f t="shared" ref="EG155" ca="1" si="7698">EF155-EH155</f>
        <v>0</v>
      </c>
      <c r="EH155" s="26">
        <f t="array" aca="1" ref="EH155" ca="1">SUM(IF(RIGHT(OFFSET('Vacation Tracker'!$Q158:$AD158,0,EF$4))&lt;&gt;"O",IFERROR(--LEFT(OFFSET('Vacation Tracker'!$Q158:$AD158,0,EF$4),LEN(OFFSET('Vacation Tracker'!$Q158:$AD158,0,EF$4))-1),0)))</f>
        <v>0</v>
      </c>
      <c r="EI155" s="26">
        <f t="array" aca="1" ref="EI155" ca="1">SUM(IF(RIGHT(OFFSET('Vacation Tracker'!$Q158:$AD158,0,EF$4))=EI$8,IFERROR(--LEFT(OFFSET('Vacation Tracker'!$Q158:$AD158,0,EF$4),LEN(OFFSET('Vacation Tracker'!$Q158:$AD158,0,EF$4))-1),0)))</f>
        <v>0</v>
      </c>
      <c r="EJ155" s="23">
        <f ca="1">SUM(OFFSET('Vacation Tracker'!$Q158:$AD158,0,EJ$4))</f>
        <v>0</v>
      </c>
      <c r="EK155" s="26">
        <f t="shared" ref="EK155" ca="1" si="7699">EJ155-EL155</f>
        <v>0</v>
      </c>
      <c r="EL155" s="26">
        <f t="array" aca="1" ref="EL155" ca="1">SUM(IF(RIGHT(OFFSET('Vacation Tracker'!$Q158:$AD158,0,EJ$4))&lt;&gt;"O",IFERROR(--LEFT(OFFSET('Vacation Tracker'!$Q158:$AD158,0,EJ$4),LEN(OFFSET('Vacation Tracker'!$Q158:$AD158,0,EJ$4))-1),0)))</f>
        <v>0</v>
      </c>
      <c r="EM155" s="26">
        <f t="array" aca="1" ref="EM155" ca="1">SUM(IF(RIGHT(OFFSET('Vacation Tracker'!$Q158:$AD158,0,EJ$4))=EM$8,IFERROR(--LEFT(OFFSET('Vacation Tracker'!$Q158:$AD158,0,EJ$4),LEN(OFFSET('Vacation Tracker'!$Q158:$AD158,0,EJ$4))-1),0)))</f>
        <v>0</v>
      </c>
      <c r="EN155" s="23">
        <f ca="1">SUM(OFFSET('Vacation Tracker'!$Q158:$AD158,0,EN$4))</f>
        <v>0</v>
      </c>
      <c r="EO155" s="26">
        <f t="shared" ref="EO155" ca="1" si="7700">EN155-EP155</f>
        <v>0</v>
      </c>
      <c r="EP155" s="26">
        <f t="array" aca="1" ref="EP155" ca="1">SUM(IF(RIGHT(OFFSET('Vacation Tracker'!$Q158:$AD158,0,EN$4))&lt;&gt;"O",IFERROR(--LEFT(OFFSET('Vacation Tracker'!$Q158:$AD158,0,EN$4),LEN(OFFSET('Vacation Tracker'!$Q158:$AD158,0,EN$4))-1),0)))</f>
        <v>0</v>
      </c>
      <c r="EQ155" s="26">
        <f t="array" aca="1" ref="EQ155" ca="1">SUM(IF(RIGHT(OFFSET('Vacation Tracker'!$Q158:$AD158,0,EN$4))=EQ$8,IFERROR(--LEFT(OFFSET('Vacation Tracker'!$Q158:$AD158,0,EN$4),LEN(OFFSET('Vacation Tracker'!$Q158:$AD158,0,EN$4))-1),0)))</f>
        <v>0</v>
      </c>
      <c r="ER155" s="23">
        <f ca="1">SUM(OFFSET('Vacation Tracker'!$Q158:$AD158,0,ER$4))</f>
        <v>0</v>
      </c>
      <c r="ES155" s="26">
        <f t="shared" ref="ES155" ca="1" si="7701">ER155-ET155</f>
        <v>0</v>
      </c>
      <c r="ET155" s="26">
        <f t="array" aca="1" ref="ET155" ca="1">SUM(IF(RIGHT(OFFSET('Vacation Tracker'!$Q158:$AD158,0,ER$4))&lt;&gt;"O",IFERROR(--LEFT(OFFSET('Vacation Tracker'!$Q158:$AD158,0,ER$4),LEN(OFFSET('Vacation Tracker'!$Q158:$AD158,0,ER$4))-1),0)))</f>
        <v>0</v>
      </c>
      <c r="EU155" s="26">
        <f t="array" aca="1" ref="EU155" ca="1">SUM(IF(RIGHT(OFFSET('Vacation Tracker'!$Q158:$AD158,0,ER$4))=EU$8,IFERROR(--LEFT(OFFSET('Vacation Tracker'!$Q158:$AD158,0,ER$4),LEN(OFFSET('Vacation Tracker'!$Q158:$AD158,0,ER$4))-1),0)))</f>
        <v>0</v>
      </c>
      <c r="EV155" s="23">
        <f ca="1">SUM(OFFSET('Vacation Tracker'!$Q158:$AD158,0,EV$4))</f>
        <v>0</v>
      </c>
      <c r="EW155" s="26">
        <f t="shared" ref="EW155" ca="1" si="7702">EV155-EX155</f>
        <v>0</v>
      </c>
      <c r="EX155" s="26">
        <f t="array" aca="1" ref="EX155" ca="1">SUM(IF(RIGHT(OFFSET('Vacation Tracker'!$Q158:$AD158,0,EV$4))&lt;&gt;"O",IFERROR(--LEFT(OFFSET('Vacation Tracker'!$Q158:$AD158,0,EV$4),LEN(OFFSET('Vacation Tracker'!$Q158:$AD158,0,EV$4))-1),0)))</f>
        <v>0</v>
      </c>
      <c r="EY155" s="26">
        <f t="array" aca="1" ref="EY155" ca="1">SUM(IF(RIGHT(OFFSET('Vacation Tracker'!$Q158:$AD158,0,EV$4))=EY$8,IFERROR(--LEFT(OFFSET('Vacation Tracker'!$Q158:$AD158,0,EV$4),LEN(OFFSET('Vacation Tracker'!$Q158:$AD158,0,EV$4))-1),0)))</f>
        <v>0</v>
      </c>
      <c r="EZ155" s="23">
        <f ca="1">SUM(OFFSET('Vacation Tracker'!$Q158:$AD158,0,EZ$4))</f>
        <v>0</v>
      </c>
      <c r="FA155" s="26">
        <f t="shared" ref="FA155" ca="1" si="7703">EZ155-FB155</f>
        <v>0</v>
      </c>
      <c r="FB155" s="26">
        <f t="array" aca="1" ref="FB155" ca="1">SUM(IF(RIGHT(OFFSET('Vacation Tracker'!$Q158:$AD158,0,EZ$4))&lt;&gt;"O",IFERROR(--LEFT(OFFSET('Vacation Tracker'!$Q158:$AD158,0,EZ$4),LEN(OFFSET('Vacation Tracker'!$Q158:$AD158,0,EZ$4))-1),0)))</f>
        <v>0</v>
      </c>
      <c r="FC155" s="26">
        <f t="array" aca="1" ref="FC155" ca="1">SUM(IF(RIGHT(OFFSET('Vacation Tracker'!$Q158:$AD158,0,EZ$4))=FC$8,IFERROR(--LEFT(OFFSET('Vacation Tracker'!$Q158:$AD158,0,EZ$4),LEN(OFFSET('Vacation Tracker'!$Q158:$AD158,0,EZ$4))-1),0)))</f>
        <v>0</v>
      </c>
      <c r="FD155" s="23">
        <f ca="1">SUM(OFFSET('Vacation Tracker'!$Q158:$AD158,0,FD$4))</f>
        <v>0</v>
      </c>
      <c r="FE155" s="26">
        <f t="shared" ref="FE155" ca="1" si="7704">FD155-FF155</f>
        <v>0</v>
      </c>
      <c r="FF155" s="26">
        <f t="array" aca="1" ref="FF155" ca="1">SUM(IF(RIGHT(OFFSET('Vacation Tracker'!$Q158:$AD158,0,FD$4))&lt;&gt;"O",IFERROR(--LEFT(OFFSET('Vacation Tracker'!$Q158:$AD158,0,FD$4),LEN(OFFSET('Vacation Tracker'!$Q158:$AD158,0,FD$4))-1),0)))</f>
        <v>0</v>
      </c>
      <c r="FG155" s="26">
        <f t="array" aca="1" ref="FG155" ca="1">SUM(IF(RIGHT(OFFSET('Vacation Tracker'!$Q158:$AD158,0,FD$4))=FG$8,IFERROR(--LEFT(OFFSET('Vacation Tracker'!$Q158:$AD158,0,FD$4),LEN(OFFSET('Vacation Tracker'!$Q158:$AD158,0,FD$4))-1),0)))</f>
        <v>0</v>
      </c>
      <c r="FH155" s="23">
        <f ca="1">SUM(OFFSET('Vacation Tracker'!$Q158:$AD158,0,FH$4))</f>
        <v>0</v>
      </c>
      <c r="FI155" s="26">
        <f t="shared" ref="FI155" ca="1" si="7705">FH155-FJ155</f>
        <v>0</v>
      </c>
      <c r="FJ155" s="26">
        <f t="array" aca="1" ref="FJ155" ca="1">SUM(IF(RIGHT(OFFSET('Vacation Tracker'!$Q158:$AD158,0,FH$4))&lt;&gt;"O",IFERROR(--LEFT(OFFSET('Vacation Tracker'!$Q158:$AD158,0,FH$4),LEN(OFFSET('Vacation Tracker'!$Q158:$AD158,0,FH$4))-1),0)))</f>
        <v>0</v>
      </c>
      <c r="FK155" s="26">
        <f t="array" aca="1" ref="FK155" ca="1">SUM(IF(RIGHT(OFFSET('Vacation Tracker'!$Q158:$AD158,0,FH$4))=FK$8,IFERROR(--LEFT(OFFSET('Vacation Tracker'!$Q158:$AD158,0,FH$4),LEN(OFFSET('Vacation Tracker'!$Q158:$AD158,0,FH$4))-1),0)))</f>
        <v>0</v>
      </c>
      <c r="FL155" s="23">
        <f ca="1">SUM(OFFSET('Vacation Tracker'!$Q158:$AD158,0,FL$4))</f>
        <v>0</v>
      </c>
      <c r="FM155" s="26">
        <f t="shared" ref="FM155" ca="1" si="7706">FL155-FN155</f>
        <v>0</v>
      </c>
      <c r="FN155" s="26">
        <f t="array" aca="1" ref="FN155" ca="1">SUM(IF(RIGHT(OFFSET('Vacation Tracker'!$Q158:$AD158,0,FL$4))&lt;&gt;"O",IFERROR(--LEFT(OFFSET('Vacation Tracker'!$Q158:$AD158,0,FL$4),LEN(OFFSET('Vacation Tracker'!$Q158:$AD158,0,FL$4))-1),0)))</f>
        <v>0</v>
      </c>
      <c r="FO155" s="26">
        <f t="array" aca="1" ref="FO155" ca="1">SUM(IF(RIGHT(OFFSET('Vacation Tracker'!$Q158:$AD158,0,FL$4))=FO$8,IFERROR(--LEFT(OFFSET('Vacation Tracker'!$Q158:$AD158,0,FL$4),LEN(OFFSET('Vacation Tracker'!$Q158:$AD158,0,FL$4))-1),0)))</f>
        <v>0</v>
      </c>
      <c r="FP155" s="23">
        <f ca="1">SUM(OFFSET('Vacation Tracker'!$Q158:$AD158,0,FP$4))</f>
        <v>0</v>
      </c>
      <c r="FQ155" s="26">
        <f t="shared" ref="FQ155" ca="1" si="7707">FP155-FR155</f>
        <v>0</v>
      </c>
      <c r="FR155" s="26">
        <f t="array" aca="1" ref="FR155" ca="1">SUM(IF(RIGHT(OFFSET('Vacation Tracker'!$Q158:$AD158,0,FP$4))&lt;&gt;"O",IFERROR(--LEFT(OFFSET('Vacation Tracker'!$Q158:$AD158,0,FP$4),LEN(OFFSET('Vacation Tracker'!$Q158:$AD158,0,FP$4))-1),0)))</f>
        <v>0</v>
      </c>
      <c r="FS155" s="26">
        <f t="array" aca="1" ref="FS155" ca="1">SUM(IF(RIGHT(OFFSET('Vacation Tracker'!$Q158:$AD158,0,FP$4))=FS$8,IFERROR(--LEFT(OFFSET('Vacation Tracker'!$Q158:$AD158,0,FP$4),LEN(OFFSET('Vacation Tracker'!$Q158:$AD158,0,FP$4))-1),0)))</f>
        <v>0</v>
      </c>
      <c r="FT155" s="23">
        <f ca="1">SUM(OFFSET('Vacation Tracker'!$Q158:$AD158,0,FT$4))</f>
        <v>0</v>
      </c>
      <c r="FU155" s="26">
        <f t="shared" ref="FU155" ca="1" si="7708">FT155-FV155</f>
        <v>0</v>
      </c>
      <c r="FV155" s="26">
        <f t="array" aca="1" ref="FV155" ca="1">SUM(IF(RIGHT(OFFSET('Vacation Tracker'!$Q158:$AD158,0,FT$4))&lt;&gt;"O",IFERROR(--LEFT(OFFSET('Vacation Tracker'!$Q158:$AD158,0,FT$4),LEN(OFFSET('Vacation Tracker'!$Q158:$AD158,0,FT$4))-1),0)))</f>
        <v>0</v>
      </c>
      <c r="FW155" s="26">
        <f t="array" aca="1" ref="FW155" ca="1">SUM(IF(RIGHT(OFFSET('Vacation Tracker'!$Q158:$AD158,0,FT$4))=FW$8,IFERROR(--LEFT(OFFSET('Vacation Tracker'!$Q158:$AD158,0,FT$4),LEN(OFFSET('Vacation Tracker'!$Q158:$AD158,0,FT$4))-1),0)))</f>
        <v>0</v>
      </c>
      <c r="FX155" s="23">
        <f ca="1">SUM(OFFSET('Vacation Tracker'!$Q158:$AD158,0,FX$4))</f>
        <v>0</v>
      </c>
      <c r="FY155" s="26">
        <f t="shared" ref="FY155" ca="1" si="7709">FX155-FZ155</f>
        <v>0</v>
      </c>
      <c r="FZ155" s="26">
        <f t="array" aca="1" ref="FZ155" ca="1">SUM(IF(RIGHT(OFFSET('Vacation Tracker'!$Q158:$AD158,0,FX$4))&lt;&gt;"O",IFERROR(--LEFT(OFFSET('Vacation Tracker'!$Q158:$AD158,0,FX$4),LEN(OFFSET('Vacation Tracker'!$Q158:$AD158,0,FX$4))-1),0)))</f>
        <v>0</v>
      </c>
      <c r="GA155" s="26">
        <f t="array" aca="1" ref="GA155" ca="1">SUM(IF(RIGHT(OFFSET('Vacation Tracker'!$Q158:$AD158,0,FX$4))=GA$8,IFERROR(--LEFT(OFFSET('Vacation Tracker'!$Q158:$AD158,0,FX$4),LEN(OFFSET('Vacation Tracker'!$Q158:$AD158,0,FX$4))-1),0)))</f>
        <v>0</v>
      </c>
      <c r="GB155" s="23">
        <f ca="1">SUM(OFFSET('Vacation Tracker'!$Q158:$AD158,0,GB$4))</f>
        <v>0</v>
      </c>
      <c r="GC155" s="26">
        <f t="shared" ref="GC155" ca="1" si="7710">GB155-GD155</f>
        <v>0</v>
      </c>
      <c r="GD155" s="26">
        <f t="array" aca="1" ref="GD155" ca="1">SUM(IF(RIGHT(OFFSET('Vacation Tracker'!$Q158:$AD158,0,GB$4))&lt;&gt;"O",IFERROR(--LEFT(OFFSET('Vacation Tracker'!$Q158:$AD158,0,GB$4),LEN(OFFSET('Vacation Tracker'!$Q158:$AD158,0,GB$4))-1),0)))</f>
        <v>0</v>
      </c>
      <c r="GE155" s="26">
        <f t="array" aca="1" ref="GE155" ca="1">SUM(IF(RIGHT(OFFSET('Vacation Tracker'!$Q158:$AD158,0,GB$4))=GE$8,IFERROR(--LEFT(OFFSET('Vacation Tracker'!$Q158:$AD158,0,GB$4),LEN(OFFSET('Vacation Tracker'!$Q158:$AD158,0,GB$4))-1),0)))</f>
        <v>0</v>
      </c>
      <c r="GF155" s="23">
        <f ca="1">SUM(OFFSET('Vacation Tracker'!$Q158:$AD158,0,GF$4))</f>
        <v>0</v>
      </c>
      <c r="GG155" s="26">
        <f t="shared" ref="GG155" ca="1" si="7711">GF155-GH155</f>
        <v>0</v>
      </c>
      <c r="GH155" s="26">
        <f t="array" aca="1" ref="GH155" ca="1">SUM(IF(RIGHT(OFFSET('Vacation Tracker'!$Q158:$AD158,0,GF$4))&lt;&gt;"O",IFERROR(--LEFT(OFFSET('Vacation Tracker'!$Q158:$AD158,0,GF$4),LEN(OFFSET('Vacation Tracker'!$Q158:$AD158,0,GF$4))-1),0)))</f>
        <v>0</v>
      </c>
      <c r="GI155" s="26">
        <f t="array" aca="1" ref="GI155" ca="1">SUM(IF(RIGHT(OFFSET('Vacation Tracker'!$Q158:$AD158,0,GF$4))=GI$8,IFERROR(--LEFT(OFFSET('Vacation Tracker'!$Q158:$AD158,0,GF$4),LEN(OFFSET('Vacation Tracker'!$Q158:$AD158,0,GF$4))-1),0)))</f>
        <v>0</v>
      </c>
      <c r="GJ155" s="23">
        <f ca="1">SUM(OFFSET('Vacation Tracker'!$Q158:$AD158,0,GJ$4))</f>
        <v>0</v>
      </c>
      <c r="GK155" s="26">
        <f t="shared" ref="GK155" ca="1" si="7712">GJ155-GL155</f>
        <v>0</v>
      </c>
      <c r="GL155" s="26">
        <f t="array" aca="1" ref="GL155" ca="1">SUM(IF(RIGHT(OFFSET('Vacation Tracker'!$Q158:$AD158,0,GJ$4))&lt;&gt;"O",IFERROR(--LEFT(OFFSET('Vacation Tracker'!$Q158:$AD158,0,GJ$4),LEN(OFFSET('Vacation Tracker'!$Q158:$AD158,0,GJ$4))-1),0)))</f>
        <v>0</v>
      </c>
      <c r="GM155" s="26">
        <f t="array" aca="1" ref="GM155" ca="1">SUM(IF(RIGHT(OFFSET('Vacation Tracker'!$Q158:$AD158,0,GJ$4))=GM$8,IFERROR(--LEFT(OFFSET('Vacation Tracker'!$Q158:$AD158,0,GJ$4),LEN(OFFSET('Vacation Tracker'!$Q158:$AD158,0,GJ$4))-1),0)))</f>
        <v>0</v>
      </c>
      <c r="GN155" s="23">
        <f ca="1">SUM(OFFSET('Vacation Tracker'!$Q158:$AD158,0,GN$4))</f>
        <v>0</v>
      </c>
      <c r="GO155" s="26">
        <f t="shared" ref="GO155" ca="1" si="7713">GN155-GP155</f>
        <v>0</v>
      </c>
      <c r="GP155" s="26">
        <f t="array" aca="1" ref="GP155" ca="1">SUM(IF(RIGHT(OFFSET('Vacation Tracker'!$Q158:$AD158,0,GN$4))&lt;&gt;"O",IFERROR(--LEFT(OFFSET('Vacation Tracker'!$Q158:$AD158,0,GN$4),LEN(OFFSET('Vacation Tracker'!$Q158:$AD158,0,GN$4))-1),0)))</f>
        <v>0</v>
      </c>
      <c r="GQ155" s="26">
        <f t="array" aca="1" ref="GQ155" ca="1">SUM(IF(RIGHT(OFFSET('Vacation Tracker'!$Q158:$AD158,0,GN$4))=GQ$8,IFERROR(--LEFT(OFFSET('Vacation Tracker'!$Q158:$AD158,0,GN$4),LEN(OFFSET('Vacation Tracker'!$Q158:$AD158,0,GN$4))-1),0)))</f>
        <v>0</v>
      </c>
      <c r="GR155" s="23">
        <f ca="1">SUM(OFFSET('Vacation Tracker'!$Q158:$AD158,0,GR$4))</f>
        <v>0</v>
      </c>
      <c r="GS155" s="26">
        <f t="shared" ref="GS155" ca="1" si="7714">GR155-GT155</f>
        <v>0</v>
      </c>
      <c r="GT155" s="26">
        <f t="array" aca="1" ref="GT155" ca="1">SUM(IF(RIGHT(OFFSET('Vacation Tracker'!$Q158:$AD158,0,GR$4))&lt;&gt;"O",IFERROR(--LEFT(OFFSET('Vacation Tracker'!$Q158:$AD158,0,GR$4),LEN(OFFSET('Vacation Tracker'!$Q158:$AD158,0,GR$4))-1),0)))</f>
        <v>0</v>
      </c>
      <c r="GU155" s="26">
        <f t="array" aca="1" ref="GU155" ca="1">SUM(IF(RIGHT(OFFSET('Vacation Tracker'!$Q158:$AD158,0,GR$4))=GU$8,IFERROR(--LEFT(OFFSET('Vacation Tracker'!$Q158:$AD158,0,GR$4),LEN(OFFSET('Vacation Tracker'!$Q158:$AD158,0,GR$4))-1),0)))</f>
        <v>0</v>
      </c>
      <c r="GV155" s="23">
        <f ca="1">SUM(OFFSET('Vacation Tracker'!$Q158:$AD158,0,GV$4))</f>
        <v>0</v>
      </c>
      <c r="GW155" s="26">
        <f t="shared" ref="GW155" ca="1" si="7715">GV155-GX155</f>
        <v>0</v>
      </c>
      <c r="GX155" s="26">
        <f t="array" aca="1" ref="GX155" ca="1">SUM(IF(RIGHT(OFFSET('Vacation Tracker'!$Q158:$AD158,0,GV$4))&lt;&gt;"O",IFERROR(--LEFT(OFFSET('Vacation Tracker'!$Q158:$AD158,0,GV$4),LEN(OFFSET('Vacation Tracker'!$Q158:$AD158,0,GV$4))-1),0)))</f>
        <v>0</v>
      </c>
      <c r="GY155" s="26">
        <f t="array" aca="1" ref="GY155" ca="1">SUM(IF(RIGHT(OFFSET('Vacation Tracker'!$Q158:$AD158,0,GV$4))=GY$8,IFERROR(--LEFT(OFFSET('Vacation Tracker'!$Q158:$AD158,0,GV$4),LEN(OFFSET('Vacation Tracker'!$Q158:$AD158,0,GV$4))-1),0)))</f>
        <v>0</v>
      </c>
      <c r="GZ155" s="23">
        <f ca="1">SUM(OFFSET('Vacation Tracker'!$Q158:$AD158,0,GZ$4))</f>
        <v>0</v>
      </c>
      <c r="HA155" s="26">
        <f t="shared" ref="HA155" ca="1" si="7716">GZ155-HB155</f>
        <v>0</v>
      </c>
      <c r="HB155" s="26">
        <f t="array" aca="1" ref="HB155" ca="1">SUM(IF(RIGHT(OFFSET('Vacation Tracker'!$Q158:$AD158,0,GZ$4))&lt;&gt;"O",IFERROR(--LEFT(OFFSET('Vacation Tracker'!$Q158:$AD158,0,GZ$4),LEN(OFFSET('Vacation Tracker'!$Q158:$AD158,0,GZ$4))-1),0)))</f>
        <v>0</v>
      </c>
      <c r="HC155" s="26">
        <f t="array" aca="1" ref="HC155" ca="1">SUM(IF(RIGHT(OFFSET('Vacation Tracker'!$Q158:$AD158,0,GZ$4))=HC$8,IFERROR(--LEFT(OFFSET('Vacation Tracker'!$Q158:$AD158,0,GZ$4),LEN(OFFSET('Vacation Tracker'!$Q158:$AD158,0,GZ$4))-1),0)))</f>
        <v>0</v>
      </c>
      <c r="HD155" s="23">
        <f ca="1">SUM(OFFSET('Vacation Tracker'!$Q158:$AD158,0,HD$4))</f>
        <v>0</v>
      </c>
      <c r="HE155" s="26">
        <f t="shared" ref="HE155" ca="1" si="7717">HD155-HF155</f>
        <v>0</v>
      </c>
      <c r="HF155" s="26">
        <f t="array" aca="1" ref="HF155" ca="1">SUM(IF(RIGHT(OFFSET('Vacation Tracker'!$Q158:$AD158,0,HD$4))&lt;&gt;"O",IFERROR(--LEFT(OFFSET('Vacation Tracker'!$Q158:$AD158,0,HD$4),LEN(OFFSET('Vacation Tracker'!$Q158:$AD158,0,HD$4))-1),0)))</f>
        <v>0</v>
      </c>
      <c r="HG155" s="26">
        <f t="array" aca="1" ref="HG155" ca="1">SUM(IF(RIGHT(OFFSET('Vacation Tracker'!$Q158:$AD158,0,HD$4))=HG$8,IFERROR(--LEFT(OFFSET('Vacation Tracker'!$Q158:$AD158,0,HD$4),LEN(OFFSET('Vacation Tracker'!$Q158:$AD158,0,HD$4))-1),0)))</f>
        <v>0</v>
      </c>
      <c r="HH155" s="23">
        <f ca="1">SUM(OFFSET('Vacation Tracker'!$Q158:$AD158,0,HH$4))</f>
        <v>0</v>
      </c>
      <c r="HI155" s="26">
        <f t="shared" ref="HI155" ca="1" si="7718">HH155-HJ155</f>
        <v>0</v>
      </c>
      <c r="HJ155" s="26">
        <f t="array" aca="1" ref="HJ155" ca="1">SUM(IF(RIGHT(OFFSET('Vacation Tracker'!$Q158:$AD158,0,HH$4))&lt;&gt;"O",IFERROR(--LEFT(OFFSET('Vacation Tracker'!$Q158:$AD158,0,HH$4),LEN(OFFSET('Vacation Tracker'!$Q158:$AD158,0,HH$4))-1),0)))</f>
        <v>0</v>
      </c>
      <c r="HK155" s="26">
        <f t="array" aca="1" ref="HK155" ca="1">SUM(IF(RIGHT(OFFSET('Vacation Tracker'!$Q158:$AD158,0,HH$4))=HK$8,IFERROR(--LEFT(OFFSET('Vacation Tracker'!$Q158:$AD158,0,HH$4),LEN(OFFSET('Vacation Tracker'!$Q158:$AD158,0,HH$4))-1),0)))</f>
        <v>0</v>
      </c>
      <c r="HL155" s="23">
        <f ca="1">SUM(OFFSET('Vacation Tracker'!$Q158:$AD158,0,HL$4))</f>
        <v>0</v>
      </c>
      <c r="HM155" s="26">
        <f t="shared" ref="HM155" ca="1" si="7719">HL155-HN155</f>
        <v>0</v>
      </c>
      <c r="HN155" s="26">
        <f t="array" aca="1" ref="HN155" ca="1">SUM(IF(RIGHT(OFFSET('Vacation Tracker'!$Q158:$AD158,0,HL$4))&lt;&gt;"O",IFERROR(--LEFT(OFFSET('Vacation Tracker'!$Q158:$AD158,0,HL$4),LEN(OFFSET('Vacation Tracker'!$Q158:$AD158,0,HL$4))-1),0)))</f>
        <v>0</v>
      </c>
      <c r="HO155" s="26">
        <f t="array" aca="1" ref="HO155" ca="1">SUM(IF(RIGHT(OFFSET('Vacation Tracker'!$Q158:$AD158,0,HL$4))=HO$8,IFERROR(--LEFT(OFFSET('Vacation Tracker'!$Q158:$AD158,0,HL$4),LEN(OFFSET('Vacation Tracker'!$Q158:$AD158,0,HL$4))-1),0)))</f>
        <v>0</v>
      </c>
      <c r="HP155" s="23">
        <f ca="1">SUM(OFFSET('Vacation Tracker'!$Q158:$AD158,0,HP$4))</f>
        <v>0</v>
      </c>
      <c r="HQ155" s="26">
        <f t="shared" ref="HQ155" ca="1" si="7720">HP155-HR155</f>
        <v>0</v>
      </c>
      <c r="HR155" s="26">
        <f t="array" aca="1" ref="HR155" ca="1">SUM(IF(RIGHT(OFFSET('Vacation Tracker'!$Q158:$AD158,0,HP$4))&lt;&gt;"O",IFERROR(--LEFT(OFFSET('Vacation Tracker'!$Q158:$AD158,0,HP$4),LEN(OFFSET('Vacation Tracker'!$Q158:$AD158,0,HP$4))-1),0)))</f>
        <v>0</v>
      </c>
      <c r="HS155" s="23">
        <f t="array" aca="1" ref="HS155" ca="1">SUM(IF(RIGHT(OFFSET('Vacation Tracker'!$Q158:$AD158,0,HP$4))=HS$8,IFERROR(--LEFT(OFFSET('Vacation Tracker'!$Q158:$AD158,0,HP$4),LEN(OFFSET('Vacation Tracker'!$Q158:$AD158,0,HP$4))-1),0)))</f>
        <v>0</v>
      </c>
    </row>
    <row r="156" spans="2:227" ht="15" customHeight="1" x14ac:dyDescent="0.2">
      <c r="B156" s="23">
        <f>IF('Vacation Tracker'!B159&lt;&gt;"",'Vacation Tracker'!B159,"")</f>
        <v>148</v>
      </c>
      <c r="C156" s="24" t="str">
        <f>IF('Vacation Tracker'!C159&lt;&gt;"",'Vacation Tracker'!C159,"")</f>
        <v/>
      </c>
      <c r="D156" s="25" t="str">
        <f>IF('Vacation Tracker'!D159&lt;&gt;"",'Vacation Tracker'!D159,"")</f>
        <v/>
      </c>
      <c r="E156" s="25" t="str">
        <f>IF('Vacation Tracker'!E159&lt;&gt;"",'Vacation Tracker'!E159,"")</f>
        <v/>
      </c>
      <c r="F156" s="24" t="str">
        <f>IF('Vacation Tracker'!F159&lt;&gt;"",'Vacation Tracker'!F159,"")</f>
        <v/>
      </c>
      <c r="G156" s="24" t="str">
        <f>IF('Vacation Tracker'!G159&lt;&gt;"",'Vacation Tracker'!G159,"")</f>
        <v/>
      </c>
      <c r="H156" s="23" t="str">
        <f t="shared" si="7414"/>
        <v/>
      </c>
      <c r="I156" s="23" t="str">
        <f t="shared" si="7414"/>
        <v/>
      </c>
      <c r="J156" s="23" t="str">
        <f t="shared" si="7414"/>
        <v/>
      </c>
      <c r="K156" s="23" t="str">
        <f t="shared" si="6801"/>
        <v/>
      </c>
      <c r="L156" s="23">
        <f ca="1">SUM(OFFSET('Vacation Tracker'!$Q159:$AD159,0,L$4))</f>
        <v>0</v>
      </c>
      <c r="M156" s="26">
        <f t="shared" ca="1" si="6747"/>
        <v>0</v>
      </c>
      <c r="N156" s="26">
        <f t="array" aca="1" ref="N156" ca="1">SUM(IF(RIGHT(OFFSET('Vacation Tracker'!$Q159:$AD159,0,L$4))&lt;&gt;"O",IFERROR(--LEFT(OFFSET('Vacation Tracker'!$Q159:$AD159,0,L$4),LEN(OFFSET('Vacation Tracker'!$Q159:$AD159,0,L$4))-1),0)))</f>
        <v>0</v>
      </c>
      <c r="O156" s="26">
        <f t="array" aca="1" ref="O156" ca="1">SUM(IF(RIGHT(OFFSET('Vacation Tracker'!$Q159:$AD159,0,L$4))=O$8,IFERROR(--LEFT(OFFSET('Vacation Tracker'!$Q159:$AD159,0,L$4),LEN(OFFSET('Vacation Tracker'!$Q159:$AD159,0,L$4))-1),0)))</f>
        <v>0</v>
      </c>
      <c r="P156" s="23">
        <f ca="1">SUM(OFFSET('Vacation Tracker'!$Q159:$AD159,0,P$4))</f>
        <v>0</v>
      </c>
      <c r="Q156" s="26">
        <f t="shared" ca="1" si="6748"/>
        <v>0</v>
      </c>
      <c r="R156" s="26">
        <f t="array" aca="1" ref="R156" ca="1">SUM(IF(RIGHT(OFFSET('Vacation Tracker'!$Q159:$AD159,0,P$4))&lt;&gt;"O",IFERROR(--LEFT(OFFSET('Vacation Tracker'!$Q159:$AD159,0,P$4),LEN(OFFSET('Vacation Tracker'!$Q159:$AD159,0,P$4))-1),0)))</f>
        <v>0</v>
      </c>
      <c r="S156" s="26">
        <f t="array" aca="1" ref="S156" ca="1">SUM(IF(RIGHT(OFFSET('Vacation Tracker'!$Q159:$AD159,0,P$4))=S$8,IFERROR(--LEFT(OFFSET('Vacation Tracker'!$Q159:$AD159,0,P$4),LEN(OFFSET('Vacation Tracker'!$Q159:$AD159,0,P$4))-1),0)))</f>
        <v>0</v>
      </c>
      <c r="T156" s="23">
        <f ca="1">SUM(OFFSET('Vacation Tracker'!$Q159:$AD159,0,T$4))</f>
        <v>0</v>
      </c>
      <c r="U156" s="26">
        <f t="shared" ca="1" si="6749"/>
        <v>0</v>
      </c>
      <c r="V156" s="26">
        <f t="array" aca="1" ref="V156" ca="1">SUM(IF(RIGHT(OFFSET('Vacation Tracker'!$Q159:$AD159,0,T$4))&lt;&gt;"O",IFERROR(--LEFT(OFFSET('Vacation Tracker'!$Q159:$AD159,0,T$4),LEN(OFFSET('Vacation Tracker'!$Q159:$AD159,0,T$4))-1),0)))</f>
        <v>0</v>
      </c>
      <c r="W156" s="26">
        <f t="array" aca="1" ref="W156" ca="1">SUM(IF(RIGHT(OFFSET('Vacation Tracker'!$Q159:$AD159,0,T$4))=W$8,IFERROR(--LEFT(OFFSET('Vacation Tracker'!$Q159:$AD159,0,T$4),LEN(OFFSET('Vacation Tracker'!$Q159:$AD159,0,T$4))-1),0)))</f>
        <v>0</v>
      </c>
      <c r="X156" s="23">
        <f ca="1">SUM(OFFSET('Vacation Tracker'!$Q159:$AD159,0,X$4))</f>
        <v>0</v>
      </c>
      <c r="Y156" s="26">
        <f t="shared" ref="Y156" ca="1" si="7721">X156-Z156</f>
        <v>0</v>
      </c>
      <c r="Z156" s="26">
        <f t="array" aca="1" ref="Z156" ca="1">SUM(IF(RIGHT(OFFSET('Vacation Tracker'!$Q159:$AD159,0,X$4))&lt;&gt;"O",IFERROR(--LEFT(OFFSET('Vacation Tracker'!$Q159:$AD159,0,X$4),LEN(OFFSET('Vacation Tracker'!$Q159:$AD159,0,X$4))-1),0)))</f>
        <v>0</v>
      </c>
      <c r="AA156" s="26">
        <f t="array" aca="1" ref="AA156" ca="1">SUM(IF(RIGHT(OFFSET('Vacation Tracker'!$Q159:$AD159,0,X$4))=AA$8,IFERROR(--LEFT(OFFSET('Vacation Tracker'!$Q159:$AD159,0,X$4),LEN(OFFSET('Vacation Tracker'!$Q159:$AD159,0,X$4))-1),0)))</f>
        <v>0</v>
      </c>
      <c r="AB156" s="23">
        <f ca="1">SUM(OFFSET('Vacation Tracker'!$Q159:$AD159,0,AB$4))</f>
        <v>0</v>
      </c>
      <c r="AC156" s="26">
        <f t="shared" ref="AC156" ca="1" si="7722">AB156-AD156</f>
        <v>0</v>
      </c>
      <c r="AD156" s="26">
        <f t="array" aca="1" ref="AD156" ca="1">SUM(IF(RIGHT(OFFSET('Vacation Tracker'!$Q159:$AD159,0,AB$4))&lt;&gt;"O",IFERROR(--LEFT(OFFSET('Vacation Tracker'!$Q159:$AD159,0,AB$4),LEN(OFFSET('Vacation Tracker'!$Q159:$AD159,0,AB$4))-1),0)))</f>
        <v>0</v>
      </c>
      <c r="AE156" s="26">
        <f t="array" aca="1" ref="AE156" ca="1">SUM(IF(RIGHT(OFFSET('Vacation Tracker'!$Q159:$AD159,0,AB$4))=AE$8,IFERROR(--LEFT(OFFSET('Vacation Tracker'!$Q159:$AD159,0,AB$4),LEN(OFFSET('Vacation Tracker'!$Q159:$AD159,0,AB$4))-1),0)))</f>
        <v>0</v>
      </c>
      <c r="AF156" s="23">
        <f ca="1">SUM(OFFSET('Vacation Tracker'!$Q159:$AD159,0,AF$4))</f>
        <v>0</v>
      </c>
      <c r="AG156" s="26">
        <f t="shared" ref="AG156" ca="1" si="7723">AF156-AH156</f>
        <v>0</v>
      </c>
      <c r="AH156" s="26">
        <f t="array" aca="1" ref="AH156" ca="1">SUM(IF(RIGHT(OFFSET('Vacation Tracker'!$Q159:$AD159,0,AF$4))&lt;&gt;"O",IFERROR(--LEFT(OFFSET('Vacation Tracker'!$Q159:$AD159,0,AF$4),LEN(OFFSET('Vacation Tracker'!$Q159:$AD159,0,AF$4))-1),0)))</f>
        <v>0</v>
      </c>
      <c r="AI156" s="26">
        <f t="array" aca="1" ref="AI156" ca="1">SUM(IF(RIGHT(OFFSET('Vacation Tracker'!$Q159:$AD159,0,AF$4))=AI$8,IFERROR(--LEFT(OFFSET('Vacation Tracker'!$Q159:$AD159,0,AF$4),LEN(OFFSET('Vacation Tracker'!$Q159:$AD159,0,AF$4))-1),0)))</f>
        <v>0</v>
      </c>
      <c r="AJ156" s="23">
        <f ca="1">SUM(OFFSET('Vacation Tracker'!$Q159:$AD159,0,AJ$4))</f>
        <v>0</v>
      </c>
      <c r="AK156" s="26">
        <f t="shared" ref="AK156" ca="1" si="7724">AJ156-AL156</f>
        <v>0</v>
      </c>
      <c r="AL156" s="26">
        <f t="array" aca="1" ref="AL156" ca="1">SUM(IF(RIGHT(OFFSET('Vacation Tracker'!$Q159:$AD159,0,AJ$4))&lt;&gt;"O",IFERROR(--LEFT(OFFSET('Vacation Tracker'!$Q159:$AD159,0,AJ$4),LEN(OFFSET('Vacation Tracker'!$Q159:$AD159,0,AJ$4))-1),0)))</f>
        <v>0</v>
      </c>
      <c r="AM156" s="26">
        <f t="array" aca="1" ref="AM156" ca="1">SUM(IF(RIGHT(OFFSET('Vacation Tracker'!$Q159:$AD159,0,AJ$4))=AM$8,IFERROR(--LEFT(OFFSET('Vacation Tracker'!$Q159:$AD159,0,AJ$4),LEN(OFFSET('Vacation Tracker'!$Q159:$AD159,0,AJ$4))-1),0)))</f>
        <v>0</v>
      </c>
      <c r="AN156" s="23">
        <f ca="1">SUM(OFFSET('Vacation Tracker'!$Q159:$AD159,0,AN$4))</f>
        <v>0</v>
      </c>
      <c r="AO156" s="26">
        <f t="shared" ref="AO156" ca="1" si="7725">AN156-AP156</f>
        <v>0</v>
      </c>
      <c r="AP156" s="26">
        <f t="array" aca="1" ref="AP156" ca="1">SUM(IF(RIGHT(OFFSET('Vacation Tracker'!$Q159:$AD159,0,AN$4))&lt;&gt;"O",IFERROR(--LEFT(OFFSET('Vacation Tracker'!$Q159:$AD159,0,AN$4),LEN(OFFSET('Vacation Tracker'!$Q159:$AD159,0,AN$4))-1),0)))</f>
        <v>0</v>
      </c>
      <c r="AQ156" s="26">
        <f t="array" aca="1" ref="AQ156" ca="1">SUM(IF(RIGHT(OFFSET('Vacation Tracker'!$Q159:$AD159,0,AN$4))=AQ$8,IFERROR(--LEFT(OFFSET('Vacation Tracker'!$Q159:$AD159,0,AN$4),LEN(OFFSET('Vacation Tracker'!$Q159:$AD159,0,AN$4))-1),0)))</f>
        <v>0</v>
      </c>
      <c r="AR156" s="23">
        <f ca="1">SUM(OFFSET('Vacation Tracker'!$Q159:$AD159,0,AR$4))</f>
        <v>0</v>
      </c>
      <c r="AS156" s="26">
        <f t="shared" ref="AS156" ca="1" si="7726">AR156-AT156</f>
        <v>0</v>
      </c>
      <c r="AT156" s="26">
        <f t="array" aca="1" ref="AT156" ca="1">SUM(IF(RIGHT(OFFSET('Vacation Tracker'!$Q159:$AD159,0,AR$4))&lt;&gt;"O",IFERROR(--LEFT(OFFSET('Vacation Tracker'!$Q159:$AD159,0,AR$4),LEN(OFFSET('Vacation Tracker'!$Q159:$AD159,0,AR$4))-1),0)))</f>
        <v>0</v>
      </c>
      <c r="AU156" s="26">
        <f t="array" aca="1" ref="AU156" ca="1">SUM(IF(RIGHT(OFFSET('Vacation Tracker'!$Q159:$AD159,0,AR$4))=AU$8,IFERROR(--LEFT(OFFSET('Vacation Tracker'!$Q159:$AD159,0,AR$4),LEN(OFFSET('Vacation Tracker'!$Q159:$AD159,0,AR$4))-1),0)))</f>
        <v>0</v>
      </c>
      <c r="AV156" s="23">
        <f ca="1">SUM(OFFSET('Vacation Tracker'!$Q159:$AD159,0,AV$4))</f>
        <v>0</v>
      </c>
      <c r="AW156" s="26">
        <f t="shared" ref="AW156" ca="1" si="7727">AV156-AX156</f>
        <v>0</v>
      </c>
      <c r="AX156" s="26">
        <f t="array" aca="1" ref="AX156" ca="1">SUM(IF(RIGHT(OFFSET('Vacation Tracker'!$Q159:$AD159,0,AV$4))&lt;&gt;"O",IFERROR(--LEFT(OFFSET('Vacation Tracker'!$Q159:$AD159,0,AV$4),LEN(OFFSET('Vacation Tracker'!$Q159:$AD159,0,AV$4))-1),0)))</f>
        <v>0</v>
      </c>
      <c r="AY156" s="26">
        <f t="array" aca="1" ref="AY156" ca="1">SUM(IF(RIGHT(OFFSET('Vacation Tracker'!$Q159:$AD159,0,AV$4))=AY$8,IFERROR(--LEFT(OFFSET('Vacation Tracker'!$Q159:$AD159,0,AV$4),LEN(OFFSET('Vacation Tracker'!$Q159:$AD159,0,AV$4))-1),0)))</f>
        <v>0</v>
      </c>
      <c r="AZ156" s="23">
        <f ca="1">SUM(OFFSET('Vacation Tracker'!$Q159:$AD159,0,AZ$4))</f>
        <v>0</v>
      </c>
      <c r="BA156" s="26">
        <f t="shared" ref="BA156" ca="1" si="7728">AZ156-BB156</f>
        <v>0</v>
      </c>
      <c r="BB156" s="26">
        <f t="array" aca="1" ref="BB156" ca="1">SUM(IF(RIGHT(OFFSET('Vacation Tracker'!$Q159:$AD159,0,AZ$4))&lt;&gt;"O",IFERROR(--LEFT(OFFSET('Vacation Tracker'!$Q159:$AD159,0,AZ$4),LEN(OFFSET('Vacation Tracker'!$Q159:$AD159,0,AZ$4))-1),0)))</f>
        <v>0</v>
      </c>
      <c r="BC156" s="26">
        <f t="array" aca="1" ref="BC156" ca="1">SUM(IF(RIGHT(OFFSET('Vacation Tracker'!$Q159:$AD159,0,AZ$4))=BC$8,IFERROR(--LEFT(OFFSET('Vacation Tracker'!$Q159:$AD159,0,AZ$4),LEN(OFFSET('Vacation Tracker'!$Q159:$AD159,0,AZ$4))-1),0)))</f>
        <v>0</v>
      </c>
      <c r="BD156" s="23">
        <f ca="1">SUM(OFFSET('Vacation Tracker'!$Q159:$AD159,0,BD$4))</f>
        <v>0</v>
      </c>
      <c r="BE156" s="26">
        <f t="shared" ref="BE156" ca="1" si="7729">BD156-BF156</f>
        <v>0</v>
      </c>
      <c r="BF156" s="26">
        <f t="array" aca="1" ref="BF156" ca="1">SUM(IF(RIGHT(OFFSET('Vacation Tracker'!$Q159:$AD159,0,BD$4))&lt;&gt;"O",IFERROR(--LEFT(OFFSET('Vacation Tracker'!$Q159:$AD159,0,BD$4),LEN(OFFSET('Vacation Tracker'!$Q159:$AD159,0,BD$4))-1),0)))</f>
        <v>0</v>
      </c>
      <c r="BG156" s="26">
        <f t="array" aca="1" ref="BG156" ca="1">SUM(IF(RIGHT(OFFSET('Vacation Tracker'!$Q159:$AD159,0,BD$4))=BG$8,IFERROR(--LEFT(OFFSET('Vacation Tracker'!$Q159:$AD159,0,BD$4),LEN(OFFSET('Vacation Tracker'!$Q159:$AD159,0,BD$4))-1),0)))</f>
        <v>0</v>
      </c>
      <c r="BH156" s="23">
        <f ca="1">SUM(OFFSET('Vacation Tracker'!$Q159:$AD159,0,BH$4))</f>
        <v>0</v>
      </c>
      <c r="BI156" s="26">
        <f t="shared" ref="BI156" ca="1" si="7730">BH156-BJ156</f>
        <v>0</v>
      </c>
      <c r="BJ156" s="26">
        <f t="array" aca="1" ref="BJ156" ca="1">SUM(IF(RIGHT(OFFSET('Vacation Tracker'!$Q159:$AD159,0,BH$4))&lt;&gt;"O",IFERROR(--LEFT(OFFSET('Vacation Tracker'!$Q159:$AD159,0,BH$4),LEN(OFFSET('Vacation Tracker'!$Q159:$AD159,0,BH$4))-1),0)))</f>
        <v>0</v>
      </c>
      <c r="BK156" s="26">
        <f t="array" aca="1" ref="BK156" ca="1">SUM(IF(RIGHT(OFFSET('Vacation Tracker'!$Q159:$AD159,0,BH$4))=BK$8,IFERROR(--LEFT(OFFSET('Vacation Tracker'!$Q159:$AD159,0,BH$4),LEN(OFFSET('Vacation Tracker'!$Q159:$AD159,0,BH$4))-1),0)))</f>
        <v>0</v>
      </c>
      <c r="BL156" s="23">
        <f ca="1">SUM(OFFSET('Vacation Tracker'!$Q159:$AD159,0,BL$4))</f>
        <v>0</v>
      </c>
      <c r="BM156" s="26">
        <f t="shared" ref="BM156" ca="1" si="7731">BL156-BN156</f>
        <v>0</v>
      </c>
      <c r="BN156" s="26">
        <f t="array" aca="1" ref="BN156" ca="1">SUM(IF(RIGHT(OFFSET('Vacation Tracker'!$Q159:$AD159,0,BL$4))&lt;&gt;"O",IFERROR(--LEFT(OFFSET('Vacation Tracker'!$Q159:$AD159,0,BL$4),LEN(OFFSET('Vacation Tracker'!$Q159:$AD159,0,BL$4))-1),0)))</f>
        <v>0</v>
      </c>
      <c r="BO156" s="26">
        <f t="array" aca="1" ref="BO156" ca="1">SUM(IF(RIGHT(OFFSET('Vacation Tracker'!$Q159:$AD159,0,BL$4))=BO$8,IFERROR(--LEFT(OFFSET('Vacation Tracker'!$Q159:$AD159,0,BL$4),LEN(OFFSET('Vacation Tracker'!$Q159:$AD159,0,BL$4))-1),0)))</f>
        <v>0</v>
      </c>
      <c r="BP156" s="23">
        <f ca="1">SUM(OFFSET('Vacation Tracker'!$Q159:$AD159,0,BP$4))</f>
        <v>0</v>
      </c>
      <c r="BQ156" s="26">
        <f t="shared" ref="BQ156" ca="1" si="7732">BP156-BR156</f>
        <v>0</v>
      </c>
      <c r="BR156" s="26">
        <f t="array" aca="1" ref="BR156" ca="1">SUM(IF(RIGHT(OFFSET('Vacation Tracker'!$Q159:$AD159,0,BP$4))&lt;&gt;"O",IFERROR(--LEFT(OFFSET('Vacation Tracker'!$Q159:$AD159,0,BP$4),LEN(OFFSET('Vacation Tracker'!$Q159:$AD159,0,BP$4))-1),0)))</f>
        <v>0</v>
      </c>
      <c r="BS156" s="26">
        <f t="array" aca="1" ref="BS156" ca="1">SUM(IF(RIGHT(OFFSET('Vacation Tracker'!$Q159:$AD159,0,BP$4))=BS$8,IFERROR(--LEFT(OFFSET('Vacation Tracker'!$Q159:$AD159,0,BP$4),LEN(OFFSET('Vacation Tracker'!$Q159:$AD159,0,BP$4))-1),0)))</f>
        <v>0</v>
      </c>
      <c r="BT156" s="23">
        <f ca="1">SUM(OFFSET('Vacation Tracker'!$Q159:$AD159,0,BT$4))</f>
        <v>0</v>
      </c>
      <c r="BU156" s="26">
        <f t="shared" ref="BU156" ca="1" si="7733">BT156-BV156</f>
        <v>0</v>
      </c>
      <c r="BV156" s="26">
        <f t="array" aca="1" ref="BV156" ca="1">SUM(IF(RIGHT(OFFSET('Vacation Tracker'!$Q159:$AD159,0,BT$4))&lt;&gt;"O",IFERROR(--LEFT(OFFSET('Vacation Tracker'!$Q159:$AD159,0,BT$4),LEN(OFFSET('Vacation Tracker'!$Q159:$AD159,0,BT$4))-1),0)))</f>
        <v>0</v>
      </c>
      <c r="BW156" s="26">
        <f t="array" aca="1" ref="BW156" ca="1">SUM(IF(RIGHT(OFFSET('Vacation Tracker'!$Q159:$AD159,0,BT$4))=BW$8,IFERROR(--LEFT(OFFSET('Vacation Tracker'!$Q159:$AD159,0,BT$4),LEN(OFFSET('Vacation Tracker'!$Q159:$AD159,0,BT$4))-1),0)))</f>
        <v>0</v>
      </c>
      <c r="BX156" s="23">
        <f ca="1">SUM(OFFSET('Vacation Tracker'!$Q159:$AD159,0,BX$4))</f>
        <v>0</v>
      </c>
      <c r="BY156" s="26">
        <f t="shared" ref="BY156" ca="1" si="7734">BX156-BZ156</f>
        <v>0</v>
      </c>
      <c r="BZ156" s="26">
        <f t="array" aca="1" ref="BZ156" ca="1">SUM(IF(RIGHT(OFFSET('Vacation Tracker'!$Q159:$AD159,0,BX$4))&lt;&gt;"O",IFERROR(--LEFT(OFFSET('Vacation Tracker'!$Q159:$AD159,0,BX$4),LEN(OFFSET('Vacation Tracker'!$Q159:$AD159,0,BX$4))-1),0)))</f>
        <v>0</v>
      </c>
      <c r="CA156" s="26">
        <f t="array" aca="1" ref="CA156" ca="1">SUM(IF(RIGHT(OFFSET('Vacation Tracker'!$Q159:$AD159,0,BX$4))=CA$8,IFERROR(--LEFT(OFFSET('Vacation Tracker'!$Q159:$AD159,0,BX$4),LEN(OFFSET('Vacation Tracker'!$Q159:$AD159,0,BX$4))-1),0)))</f>
        <v>0</v>
      </c>
      <c r="CB156" s="23">
        <f ca="1">SUM(OFFSET('Vacation Tracker'!$Q159:$AD159,0,CB$4))</f>
        <v>0</v>
      </c>
      <c r="CC156" s="26">
        <f t="shared" ref="CC156" ca="1" si="7735">CB156-CD156</f>
        <v>0</v>
      </c>
      <c r="CD156" s="26">
        <f t="array" aca="1" ref="CD156" ca="1">SUM(IF(RIGHT(OFFSET('Vacation Tracker'!$Q159:$AD159,0,CB$4))&lt;&gt;"O",IFERROR(--LEFT(OFFSET('Vacation Tracker'!$Q159:$AD159,0,CB$4),LEN(OFFSET('Vacation Tracker'!$Q159:$AD159,0,CB$4))-1),0)))</f>
        <v>0</v>
      </c>
      <c r="CE156" s="26">
        <f t="array" aca="1" ref="CE156" ca="1">SUM(IF(RIGHT(OFFSET('Vacation Tracker'!$Q159:$AD159,0,CB$4))=CE$8,IFERROR(--LEFT(OFFSET('Vacation Tracker'!$Q159:$AD159,0,CB$4),LEN(OFFSET('Vacation Tracker'!$Q159:$AD159,0,CB$4))-1),0)))</f>
        <v>0</v>
      </c>
      <c r="CF156" s="23">
        <f ca="1">SUM(OFFSET('Vacation Tracker'!$Q159:$AD159,0,CF$4))</f>
        <v>0</v>
      </c>
      <c r="CG156" s="26">
        <f t="shared" ref="CG156" ca="1" si="7736">CF156-CH156</f>
        <v>0</v>
      </c>
      <c r="CH156" s="26">
        <f t="array" aca="1" ref="CH156" ca="1">SUM(IF(RIGHT(OFFSET('Vacation Tracker'!$Q159:$AD159,0,CF$4))&lt;&gt;"O",IFERROR(--LEFT(OFFSET('Vacation Tracker'!$Q159:$AD159,0,CF$4),LEN(OFFSET('Vacation Tracker'!$Q159:$AD159,0,CF$4))-1),0)))</f>
        <v>0</v>
      </c>
      <c r="CI156" s="26">
        <f t="array" aca="1" ref="CI156" ca="1">SUM(IF(RIGHT(OFFSET('Vacation Tracker'!$Q159:$AD159,0,CF$4))=CI$8,IFERROR(--LEFT(OFFSET('Vacation Tracker'!$Q159:$AD159,0,CF$4),LEN(OFFSET('Vacation Tracker'!$Q159:$AD159,0,CF$4))-1),0)))</f>
        <v>0</v>
      </c>
      <c r="CJ156" s="23">
        <f ca="1">SUM(OFFSET('Vacation Tracker'!$Q159:$AD159,0,CJ$4))</f>
        <v>0</v>
      </c>
      <c r="CK156" s="26">
        <f t="shared" ref="CK156" ca="1" si="7737">CJ156-CL156</f>
        <v>0</v>
      </c>
      <c r="CL156" s="26">
        <f t="array" aca="1" ref="CL156" ca="1">SUM(IF(RIGHT(OFFSET('Vacation Tracker'!$Q159:$AD159,0,CJ$4))&lt;&gt;"O",IFERROR(--LEFT(OFFSET('Vacation Tracker'!$Q159:$AD159,0,CJ$4),LEN(OFFSET('Vacation Tracker'!$Q159:$AD159,0,CJ$4))-1),0)))</f>
        <v>0</v>
      </c>
      <c r="CM156" s="26">
        <f t="array" aca="1" ref="CM156" ca="1">SUM(IF(RIGHT(OFFSET('Vacation Tracker'!$Q159:$AD159,0,CJ$4))=CM$8,IFERROR(--LEFT(OFFSET('Vacation Tracker'!$Q159:$AD159,0,CJ$4),LEN(OFFSET('Vacation Tracker'!$Q159:$AD159,0,CJ$4))-1),0)))</f>
        <v>0</v>
      </c>
      <c r="CN156" s="23">
        <f ca="1">SUM(OFFSET('Vacation Tracker'!$Q159:$AD159,0,CN$4))</f>
        <v>0</v>
      </c>
      <c r="CO156" s="26">
        <f t="shared" ref="CO156" ca="1" si="7738">CN156-CP156</f>
        <v>0</v>
      </c>
      <c r="CP156" s="26">
        <f t="array" aca="1" ref="CP156" ca="1">SUM(IF(RIGHT(OFFSET('Vacation Tracker'!$Q159:$AD159,0,CN$4))&lt;&gt;"O",IFERROR(--LEFT(OFFSET('Vacation Tracker'!$Q159:$AD159,0,CN$4),LEN(OFFSET('Vacation Tracker'!$Q159:$AD159,0,CN$4))-1),0)))</f>
        <v>0</v>
      </c>
      <c r="CQ156" s="26">
        <f t="array" aca="1" ref="CQ156" ca="1">SUM(IF(RIGHT(OFFSET('Vacation Tracker'!$Q159:$AD159,0,CN$4))=CQ$8,IFERROR(--LEFT(OFFSET('Vacation Tracker'!$Q159:$AD159,0,CN$4),LEN(OFFSET('Vacation Tracker'!$Q159:$AD159,0,CN$4))-1),0)))</f>
        <v>0</v>
      </c>
      <c r="CR156" s="23">
        <f ca="1">SUM(OFFSET('Vacation Tracker'!$Q159:$AD159,0,CR$4))</f>
        <v>0</v>
      </c>
      <c r="CS156" s="26">
        <f t="shared" ref="CS156" ca="1" si="7739">CR156-CT156</f>
        <v>0</v>
      </c>
      <c r="CT156" s="26">
        <f t="array" aca="1" ref="CT156" ca="1">SUM(IF(RIGHT(OFFSET('Vacation Tracker'!$Q159:$AD159,0,CR$4))&lt;&gt;"O",IFERROR(--LEFT(OFFSET('Vacation Tracker'!$Q159:$AD159,0,CR$4),LEN(OFFSET('Vacation Tracker'!$Q159:$AD159,0,CR$4))-1),0)))</f>
        <v>0</v>
      </c>
      <c r="CU156" s="26">
        <f t="array" aca="1" ref="CU156" ca="1">SUM(IF(RIGHT(OFFSET('Vacation Tracker'!$Q159:$AD159,0,CR$4))=CU$8,IFERROR(--LEFT(OFFSET('Vacation Tracker'!$Q159:$AD159,0,CR$4),LEN(OFFSET('Vacation Tracker'!$Q159:$AD159,0,CR$4))-1),0)))</f>
        <v>0</v>
      </c>
      <c r="CV156" s="23">
        <f ca="1">SUM(OFFSET('Vacation Tracker'!$Q159:$AD159,0,CV$4))</f>
        <v>0</v>
      </c>
      <c r="CW156" s="26">
        <f t="shared" ref="CW156" ca="1" si="7740">CV156-CX156</f>
        <v>0</v>
      </c>
      <c r="CX156" s="26">
        <f t="array" aca="1" ref="CX156" ca="1">SUM(IF(RIGHT(OFFSET('Vacation Tracker'!$Q159:$AD159,0,CV$4))&lt;&gt;"O",IFERROR(--LEFT(OFFSET('Vacation Tracker'!$Q159:$AD159,0,CV$4),LEN(OFFSET('Vacation Tracker'!$Q159:$AD159,0,CV$4))-1),0)))</f>
        <v>0</v>
      </c>
      <c r="CY156" s="26">
        <f t="array" aca="1" ref="CY156" ca="1">SUM(IF(RIGHT(OFFSET('Vacation Tracker'!$Q159:$AD159,0,CV$4))=CY$8,IFERROR(--LEFT(OFFSET('Vacation Tracker'!$Q159:$AD159,0,CV$4),LEN(OFFSET('Vacation Tracker'!$Q159:$AD159,0,CV$4))-1),0)))</f>
        <v>0</v>
      </c>
      <c r="CZ156" s="23">
        <f ca="1">SUM(OFFSET('Vacation Tracker'!$Q159:$AD159,0,CZ$4))</f>
        <v>0</v>
      </c>
      <c r="DA156" s="26">
        <f t="shared" ref="DA156" ca="1" si="7741">CZ156-DB156</f>
        <v>0</v>
      </c>
      <c r="DB156" s="26">
        <f t="array" aca="1" ref="DB156" ca="1">SUM(IF(RIGHT(OFFSET('Vacation Tracker'!$Q159:$AD159,0,CZ$4))&lt;&gt;"O",IFERROR(--LEFT(OFFSET('Vacation Tracker'!$Q159:$AD159,0,CZ$4),LEN(OFFSET('Vacation Tracker'!$Q159:$AD159,0,CZ$4))-1),0)))</f>
        <v>0</v>
      </c>
      <c r="DC156" s="26">
        <f t="array" aca="1" ref="DC156" ca="1">SUM(IF(RIGHT(OFFSET('Vacation Tracker'!$Q159:$AD159,0,CZ$4))=DC$8,IFERROR(--LEFT(OFFSET('Vacation Tracker'!$Q159:$AD159,0,CZ$4),LEN(OFFSET('Vacation Tracker'!$Q159:$AD159,0,CZ$4))-1),0)))</f>
        <v>0</v>
      </c>
      <c r="DD156" s="23">
        <f ca="1">SUM(OFFSET('Vacation Tracker'!$Q159:$AD159,0,DD$4))</f>
        <v>0</v>
      </c>
      <c r="DE156" s="26">
        <f t="shared" ref="DE156" ca="1" si="7742">DD156-DF156</f>
        <v>0</v>
      </c>
      <c r="DF156" s="26">
        <f t="array" aca="1" ref="DF156" ca="1">SUM(IF(RIGHT(OFFSET('Vacation Tracker'!$Q159:$AD159,0,DD$4))&lt;&gt;"O",IFERROR(--LEFT(OFFSET('Vacation Tracker'!$Q159:$AD159,0,DD$4),LEN(OFFSET('Vacation Tracker'!$Q159:$AD159,0,DD$4))-1),0)))</f>
        <v>0</v>
      </c>
      <c r="DG156" s="26">
        <f t="array" aca="1" ref="DG156" ca="1">SUM(IF(RIGHT(OFFSET('Vacation Tracker'!$Q159:$AD159,0,DD$4))=DG$8,IFERROR(--LEFT(OFFSET('Vacation Tracker'!$Q159:$AD159,0,DD$4),LEN(OFFSET('Vacation Tracker'!$Q159:$AD159,0,DD$4))-1),0)))</f>
        <v>0</v>
      </c>
      <c r="DH156" s="23">
        <f ca="1">SUM(OFFSET('Vacation Tracker'!$Q159:$AD159,0,DH$4))</f>
        <v>0</v>
      </c>
      <c r="DI156" s="26">
        <f t="shared" ref="DI156" ca="1" si="7743">DH156-DJ156</f>
        <v>0</v>
      </c>
      <c r="DJ156" s="26">
        <f t="array" aca="1" ref="DJ156" ca="1">SUM(IF(RIGHT(OFFSET('Vacation Tracker'!$Q159:$AD159,0,DH$4))&lt;&gt;"O",IFERROR(--LEFT(OFFSET('Vacation Tracker'!$Q159:$AD159,0,DH$4),LEN(OFFSET('Vacation Tracker'!$Q159:$AD159,0,DH$4))-1),0)))</f>
        <v>0</v>
      </c>
      <c r="DK156" s="26">
        <f t="array" aca="1" ref="DK156" ca="1">SUM(IF(RIGHT(OFFSET('Vacation Tracker'!$Q159:$AD159,0,DH$4))=DK$8,IFERROR(--LEFT(OFFSET('Vacation Tracker'!$Q159:$AD159,0,DH$4),LEN(OFFSET('Vacation Tracker'!$Q159:$AD159,0,DH$4))-1),0)))</f>
        <v>0</v>
      </c>
      <c r="DL156" s="23">
        <f ca="1">SUM(OFFSET('Vacation Tracker'!$Q159:$AD159,0,DL$4))</f>
        <v>0</v>
      </c>
      <c r="DM156" s="26">
        <f t="shared" ref="DM156" ca="1" si="7744">DL156-DN156</f>
        <v>0</v>
      </c>
      <c r="DN156" s="26">
        <f t="array" aca="1" ref="DN156" ca="1">SUM(IF(RIGHT(OFFSET('Vacation Tracker'!$Q159:$AD159,0,DL$4))&lt;&gt;"O",IFERROR(--LEFT(OFFSET('Vacation Tracker'!$Q159:$AD159,0,DL$4),LEN(OFFSET('Vacation Tracker'!$Q159:$AD159,0,DL$4))-1),0)))</f>
        <v>0</v>
      </c>
      <c r="DO156" s="26">
        <f t="array" aca="1" ref="DO156" ca="1">SUM(IF(RIGHT(OFFSET('Vacation Tracker'!$Q159:$AD159,0,DL$4))=DO$8,IFERROR(--LEFT(OFFSET('Vacation Tracker'!$Q159:$AD159,0,DL$4),LEN(OFFSET('Vacation Tracker'!$Q159:$AD159,0,DL$4))-1),0)))</f>
        <v>0</v>
      </c>
      <c r="DP156" s="23">
        <f ca="1">SUM(OFFSET('Vacation Tracker'!$Q159:$AD159,0,DP$4))</f>
        <v>0</v>
      </c>
      <c r="DQ156" s="26">
        <f t="shared" ref="DQ156" ca="1" si="7745">DP156-DR156</f>
        <v>0</v>
      </c>
      <c r="DR156" s="26">
        <f t="array" aca="1" ref="DR156" ca="1">SUM(IF(RIGHT(OFFSET('Vacation Tracker'!$Q159:$AD159,0,DP$4))&lt;&gt;"O",IFERROR(--LEFT(OFFSET('Vacation Tracker'!$Q159:$AD159,0,DP$4),LEN(OFFSET('Vacation Tracker'!$Q159:$AD159,0,DP$4))-1),0)))</f>
        <v>0</v>
      </c>
      <c r="DS156" s="26">
        <f t="array" aca="1" ref="DS156" ca="1">SUM(IF(RIGHT(OFFSET('Vacation Tracker'!$Q159:$AD159,0,DP$4))=DS$8,IFERROR(--LEFT(OFFSET('Vacation Tracker'!$Q159:$AD159,0,DP$4),LEN(OFFSET('Vacation Tracker'!$Q159:$AD159,0,DP$4))-1),0)))</f>
        <v>0</v>
      </c>
      <c r="DT156" s="23">
        <f ca="1">SUM(OFFSET('Vacation Tracker'!$Q159:$AD159,0,DT$4))</f>
        <v>0</v>
      </c>
      <c r="DU156" s="26">
        <f t="shared" ref="DU156" ca="1" si="7746">DT156-DV156</f>
        <v>0</v>
      </c>
      <c r="DV156" s="26">
        <f t="array" aca="1" ref="DV156" ca="1">SUM(IF(RIGHT(OFFSET('Vacation Tracker'!$Q159:$AD159,0,DT$4))&lt;&gt;"O",IFERROR(--LEFT(OFFSET('Vacation Tracker'!$Q159:$AD159,0,DT$4),LEN(OFFSET('Vacation Tracker'!$Q159:$AD159,0,DT$4))-1),0)))</f>
        <v>0</v>
      </c>
      <c r="DW156" s="26">
        <f t="array" aca="1" ref="DW156" ca="1">SUM(IF(RIGHT(OFFSET('Vacation Tracker'!$Q159:$AD159,0,DT$4))=DW$8,IFERROR(--LEFT(OFFSET('Vacation Tracker'!$Q159:$AD159,0,DT$4),LEN(OFFSET('Vacation Tracker'!$Q159:$AD159,0,DT$4))-1),0)))</f>
        <v>0</v>
      </c>
      <c r="DX156" s="23">
        <f ca="1">SUM(OFFSET('Vacation Tracker'!$Q159:$AD159,0,DX$4))</f>
        <v>0</v>
      </c>
      <c r="DY156" s="26">
        <f t="shared" ref="DY156" ca="1" si="7747">DX156-DZ156</f>
        <v>0</v>
      </c>
      <c r="DZ156" s="26">
        <f t="array" aca="1" ref="DZ156" ca="1">SUM(IF(RIGHT(OFFSET('Vacation Tracker'!$Q159:$AD159,0,DX$4))&lt;&gt;"O",IFERROR(--LEFT(OFFSET('Vacation Tracker'!$Q159:$AD159,0,DX$4),LEN(OFFSET('Vacation Tracker'!$Q159:$AD159,0,DX$4))-1),0)))</f>
        <v>0</v>
      </c>
      <c r="EA156" s="26">
        <f t="array" aca="1" ref="EA156" ca="1">SUM(IF(RIGHT(OFFSET('Vacation Tracker'!$Q159:$AD159,0,DX$4))=EA$8,IFERROR(--LEFT(OFFSET('Vacation Tracker'!$Q159:$AD159,0,DX$4),LEN(OFFSET('Vacation Tracker'!$Q159:$AD159,0,DX$4))-1),0)))</f>
        <v>0</v>
      </c>
      <c r="EB156" s="23">
        <f ca="1">SUM(OFFSET('Vacation Tracker'!$Q159:$AD159,0,EB$4))</f>
        <v>0</v>
      </c>
      <c r="EC156" s="26">
        <f t="shared" ref="EC156" ca="1" si="7748">EB156-ED156</f>
        <v>0</v>
      </c>
      <c r="ED156" s="26">
        <f t="array" aca="1" ref="ED156" ca="1">SUM(IF(RIGHT(OFFSET('Vacation Tracker'!$Q159:$AD159,0,EB$4))&lt;&gt;"O",IFERROR(--LEFT(OFFSET('Vacation Tracker'!$Q159:$AD159,0,EB$4),LEN(OFFSET('Vacation Tracker'!$Q159:$AD159,0,EB$4))-1),0)))</f>
        <v>0</v>
      </c>
      <c r="EE156" s="26">
        <f t="array" aca="1" ref="EE156" ca="1">SUM(IF(RIGHT(OFFSET('Vacation Tracker'!$Q159:$AD159,0,EB$4))=EE$8,IFERROR(--LEFT(OFFSET('Vacation Tracker'!$Q159:$AD159,0,EB$4),LEN(OFFSET('Vacation Tracker'!$Q159:$AD159,0,EB$4))-1),0)))</f>
        <v>0</v>
      </c>
      <c r="EF156" s="23">
        <f ca="1">SUM(OFFSET('Vacation Tracker'!$Q159:$AD159,0,EF$4))</f>
        <v>0</v>
      </c>
      <c r="EG156" s="26">
        <f t="shared" ref="EG156" ca="1" si="7749">EF156-EH156</f>
        <v>0</v>
      </c>
      <c r="EH156" s="26">
        <f t="array" aca="1" ref="EH156" ca="1">SUM(IF(RIGHT(OFFSET('Vacation Tracker'!$Q159:$AD159,0,EF$4))&lt;&gt;"O",IFERROR(--LEFT(OFFSET('Vacation Tracker'!$Q159:$AD159,0,EF$4),LEN(OFFSET('Vacation Tracker'!$Q159:$AD159,0,EF$4))-1),0)))</f>
        <v>0</v>
      </c>
      <c r="EI156" s="26">
        <f t="array" aca="1" ref="EI156" ca="1">SUM(IF(RIGHT(OFFSET('Vacation Tracker'!$Q159:$AD159,0,EF$4))=EI$8,IFERROR(--LEFT(OFFSET('Vacation Tracker'!$Q159:$AD159,0,EF$4),LEN(OFFSET('Vacation Tracker'!$Q159:$AD159,0,EF$4))-1),0)))</f>
        <v>0</v>
      </c>
      <c r="EJ156" s="23">
        <f ca="1">SUM(OFFSET('Vacation Tracker'!$Q159:$AD159,0,EJ$4))</f>
        <v>0</v>
      </c>
      <c r="EK156" s="26">
        <f t="shared" ref="EK156" ca="1" si="7750">EJ156-EL156</f>
        <v>0</v>
      </c>
      <c r="EL156" s="26">
        <f t="array" aca="1" ref="EL156" ca="1">SUM(IF(RIGHT(OFFSET('Vacation Tracker'!$Q159:$AD159,0,EJ$4))&lt;&gt;"O",IFERROR(--LEFT(OFFSET('Vacation Tracker'!$Q159:$AD159,0,EJ$4),LEN(OFFSET('Vacation Tracker'!$Q159:$AD159,0,EJ$4))-1),0)))</f>
        <v>0</v>
      </c>
      <c r="EM156" s="26">
        <f t="array" aca="1" ref="EM156" ca="1">SUM(IF(RIGHT(OFFSET('Vacation Tracker'!$Q159:$AD159,0,EJ$4))=EM$8,IFERROR(--LEFT(OFFSET('Vacation Tracker'!$Q159:$AD159,0,EJ$4),LEN(OFFSET('Vacation Tracker'!$Q159:$AD159,0,EJ$4))-1),0)))</f>
        <v>0</v>
      </c>
      <c r="EN156" s="23">
        <f ca="1">SUM(OFFSET('Vacation Tracker'!$Q159:$AD159,0,EN$4))</f>
        <v>0</v>
      </c>
      <c r="EO156" s="26">
        <f t="shared" ref="EO156" ca="1" si="7751">EN156-EP156</f>
        <v>0</v>
      </c>
      <c r="EP156" s="26">
        <f t="array" aca="1" ref="EP156" ca="1">SUM(IF(RIGHT(OFFSET('Vacation Tracker'!$Q159:$AD159,0,EN$4))&lt;&gt;"O",IFERROR(--LEFT(OFFSET('Vacation Tracker'!$Q159:$AD159,0,EN$4),LEN(OFFSET('Vacation Tracker'!$Q159:$AD159,0,EN$4))-1),0)))</f>
        <v>0</v>
      </c>
      <c r="EQ156" s="26">
        <f t="array" aca="1" ref="EQ156" ca="1">SUM(IF(RIGHT(OFFSET('Vacation Tracker'!$Q159:$AD159,0,EN$4))=EQ$8,IFERROR(--LEFT(OFFSET('Vacation Tracker'!$Q159:$AD159,0,EN$4),LEN(OFFSET('Vacation Tracker'!$Q159:$AD159,0,EN$4))-1),0)))</f>
        <v>0</v>
      </c>
      <c r="ER156" s="23">
        <f ca="1">SUM(OFFSET('Vacation Tracker'!$Q159:$AD159,0,ER$4))</f>
        <v>0</v>
      </c>
      <c r="ES156" s="26">
        <f t="shared" ref="ES156" ca="1" si="7752">ER156-ET156</f>
        <v>0</v>
      </c>
      <c r="ET156" s="26">
        <f t="array" aca="1" ref="ET156" ca="1">SUM(IF(RIGHT(OFFSET('Vacation Tracker'!$Q159:$AD159,0,ER$4))&lt;&gt;"O",IFERROR(--LEFT(OFFSET('Vacation Tracker'!$Q159:$AD159,0,ER$4),LEN(OFFSET('Vacation Tracker'!$Q159:$AD159,0,ER$4))-1),0)))</f>
        <v>0</v>
      </c>
      <c r="EU156" s="26">
        <f t="array" aca="1" ref="EU156" ca="1">SUM(IF(RIGHT(OFFSET('Vacation Tracker'!$Q159:$AD159,0,ER$4))=EU$8,IFERROR(--LEFT(OFFSET('Vacation Tracker'!$Q159:$AD159,0,ER$4),LEN(OFFSET('Vacation Tracker'!$Q159:$AD159,0,ER$4))-1),0)))</f>
        <v>0</v>
      </c>
      <c r="EV156" s="23">
        <f ca="1">SUM(OFFSET('Vacation Tracker'!$Q159:$AD159,0,EV$4))</f>
        <v>0</v>
      </c>
      <c r="EW156" s="26">
        <f t="shared" ref="EW156" ca="1" si="7753">EV156-EX156</f>
        <v>0</v>
      </c>
      <c r="EX156" s="26">
        <f t="array" aca="1" ref="EX156" ca="1">SUM(IF(RIGHT(OFFSET('Vacation Tracker'!$Q159:$AD159,0,EV$4))&lt;&gt;"O",IFERROR(--LEFT(OFFSET('Vacation Tracker'!$Q159:$AD159,0,EV$4),LEN(OFFSET('Vacation Tracker'!$Q159:$AD159,0,EV$4))-1),0)))</f>
        <v>0</v>
      </c>
      <c r="EY156" s="26">
        <f t="array" aca="1" ref="EY156" ca="1">SUM(IF(RIGHT(OFFSET('Vacation Tracker'!$Q159:$AD159,0,EV$4))=EY$8,IFERROR(--LEFT(OFFSET('Vacation Tracker'!$Q159:$AD159,0,EV$4),LEN(OFFSET('Vacation Tracker'!$Q159:$AD159,0,EV$4))-1),0)))</f>
        <v>0</v>
      </c>
      <c r="EZ156" s="23">
        <f ca="1">SUM(OFFSET('Vacation Tracker'!$Q159:$AD159,0,EZ$4))</f>
        <v>0</v>
      </c>
      <c r="FA156" s="26">
        <f t="shared" ref="FA156" ca="1" si="7754">EZ156-FB156</f>
        <v>0</v>
      </c>
      <c r="FB156" s="26">
        <f t="array" aca="1" ref="FB156" ca="1">SUM(IF(RIGHT(OFFSET('Vacation Tracker'!$Q159:$AD159,0,EZ$4))&lt;&gt;"O",IFERROR(--LEFT(OFFSET('Vacation Tracker'!$Q159:$AD159,0,EZ$4),LEN(OFFSET('Vacation Tracker'!$Q159:$AD159,0,EZ$4))-1),0)))</f>
        <v>0</v>
      </c>
      <c r="FC156" s="26">
        <f t="array" aca="1" ref="FC156" ca="1">SUM(IF(RIGHT(OFFSET('Vacation Tracker'!$Q159:$AD159,0,EZ$4))=FC$8,IFERROR(--LEFT(OFFSET('Vacation Tracker'!$Q159:$AD159,0,EZ$4),LEN(OFFSET('Vacation Tracker'!$Q159:$AD159,0,EZ$4))-1),0)))</f>
        <v>0</v>
      </c>
      <c r="FD156" s="23">
        <f ca="1">SUM(OFFSET('Vacation Tracker'!$Q159:$AD159,0,FD$4))</f>
        <v>0</v>
      </c>
      <c r="FE156" s="26">
        <f t="shared" ref="FE156" ca="1" si="7755">FD156-FF156</f>
        <v>0</v>
      </c>
      <c r="FF156" s="26">
        <f t="array" aca="1" ref="FF156" ca="1">SUM(IF(RIGHT(OFFSET('Vacation Tracker'!$Q159:$AD159,0,FD$4))&lt;&gt;"O",IFERROR(--LEFT(OFFSET('Vacation Tracker'!$Q159:$AD159,0,FD$4),LEN(OFFSET('Vacation Tracker'!$Q159:$AD159,0,FD$4))-1),0)))</f>
        <v>0</v>
      </c>
      <c r="FG156" s="26">
        <f t="array" aca="1" ref="FG156" ca="1">SUM(IF(RIGHT(OFFSET('Vacation Tracker'!$Q159:$AD159,0,FD$4))=FG$8,IFERROR(--LEFT(OFFSET('Vacation Tracker'!$Q159:$AD159,0,FD$4),LEN(OFFSET('Vacation Tracker'!$Q159:$AD159,0,FD$4))-1),0)))</f>
        <v>0</v>
      </c>
      <c r="FH156" s="23">
        <f ca="1">SUM(OFFSET('Vacation Tracker'!$Q159:$AD159,0,FH$4))</f>
        <v>0</v>
      </c>
      <c r="FI156" s="26">
        <f t="shared" ref="FI156" ca="1" si="7756">FH156-FJ156</f>
        <v>0</v>
      </c>
      <c r="FJ156" s="26">
        <f t="array" aca="1" ref="FJ156" ca="1">SUM(IF(RIGHT(OFFSET('Vacation Tracker'!$Q159:$AD159,0,FH$4))&lt;&gt;"O",IFERROR(--LEFT(OFFSET('Vacation Tracker'!$Q159:$AD159,0,FH$4),LEN(OFFSET('Vacation Tracker'!$Q159:$AD159,0,FH$4))-1),0)))</f>
        <v>0</v>
      </c>
      <c r="FK156" s="26">
        <f t="array" aca="1" ref="FK156" ca="1">SUM(IF(RIGHT(OFFSET('Vacation Tracker'!$Q159:$AD159,0,FH$4))=FK$8,IFERROR(--LEFT(OFFSET('Vacation Tracker'!$Q159:$AD159,0,FH$4),LEN(OFFSET('Vacation Tracker'!$Q159:$AD159,0,FH$4))-1),0)))</f>
        <v>0</v>
      </c>
      <c r="FL156" s="23">
        <f ca="1">SUM(OFFSET('Vacation Tracker'!$Q159:$AD159,0,FL$4))</f>
        <v>0</v>
      </c>
      <c r="FM156" s="26">
        <f t="shared" ref="FM156" ca="1" si="7757">FL156-FN156</f>
        <v>0</v>
      </c>
      <c r="FN156" s="26">
        <f t="array" aca="1" ref="FN156" ca="1">SUM(IF(RIGHT(OFFSET('Vacation Tracker'!$Q159:$AD159,0,FL$4))&lt;&gt;"O",IFERROR(--LEFT(OFFSET('Vacation Tracker'!$Q159:$AD159,0,FL$4),LEN(OFFSET('Vacation Tracker'!$Q159:$AD159,0,FL$4))-1),0)))</f>
        <v>0</v>
      </c>
      <c r="FO156" s="26">
        <f t="array" aca="1" ref="FO156" ca="1">SUM(IF(RIGHT(OFFSET('Vacation Tracker'!$Q159:$AD159,0,FL$4))=FO$8,IFERROR(--LEFT(OFFSET('Vacation Tracker'!$Q159:$AD159,0,FL$4),LEN(OFFSET('Vacation Tracker'!$Q159:$AD159,0,FL$4))-1),0)))</f>
        <v>0</v>
      </c>
      <c r="FP156" s="23">
        <f ca="1">SUM(OFFSET('Vacation Tracker'!$Q159:$AD159,0,FP$4))</f>
        <v>0</v>
      </c>
      <c r="FQ156" s="26">
        <f t="shared" ref="FQ156" ca="1" si="7758">FP156-FR156</f>
        <v>0</v>
      </c>
      <c r="FR156" s="26">
        <f t="array" aca="1" ref="FR156" ca="1">SUM(IF(RIGHT(OFFSET('Vacation Tracker'!$Q159:$AD159,0,FP$4))&lt;&gt;"O",IFERROR(--LEFT(OFFSET('Vacation Tracker'!$Q159:$AD159,0,FP$4),LEN(OFFSET('Vacation Tracker'!$Q159:$AD159,0,FP$4))-1),0)))</f>
        <v>0</v>
      </c>
      <c r="FS156" s="26">
        <f t="array" aca="1" ref="FS156" ca="1">SUM(IF(RIGHT(OFFSET('Vacation Tracker'!$Q159:$AD159,0,FP$4))=FS$8,IFERROR(--LEFT(OFFSET('Vacation Tracker'!$Q159:$AD159,0,FP$4),LEN(OFFSET('Vacation Tracker'!$Q159:$AD159,0,FP$4))-1),0)))</f>
        <v>0</v>
      </c>
      <c r="FT156" s="23">
        <f ca="1">SUM(OFFSET('Vacation Tracker'!$Q159:$AD159,0,FT$4))</f>
        <v>0</v>
      </c>
      <c r="FU156" s="26">
        <f t="shared" ref="FU156" ca="1" si="7759">FT156-FV156</f>
        <v>0</v>
      </c>
      <c r="FV156" s="26">
        <f t="array" aca="1" ref="FV156" ca="1">SUM(IF(RIGHT(OFFSET('Vacation Tracker'!$Q159:$AD159,0,FT$4))&lt;&gt;"O",IFERROR(--LEFT(OFFSET('Vacation Tracker'!$Q159:$AD159,0,FT$4),LEN(OFFSET('Vacation Tracker'!$Q159:$AD159,0,FT$4))-1),0)))</f>
        <v>0</v>
      </c>
      <c r="FW156" s="26">
        <f t="array" aca="1" ref="FW156" ca="1">SUM(IF(RIGHT(OFFSET('Vacation Tracker'!$Q159:$AD159,0,FT$4))=FW$8,IFERROR(--LEFT(OFFSET('Vacation Tracker'!$Q159:$AD159,0,FT$4),LEN(OFFSET('Vacation Tracker'!$Q159:$AD159,0,FT$4))-1),0)))</f>
        <v>0</v>
      </c>
      <c r="FX156" s="23">
        <f ca="1">SUM(OFFSET('Vacation Tracker'!$Q159:$AD159,0,FX$4))</f>
        <v>0</v>
      </c>
      <c r="FY156" s="26">
        <f t="shared" ref="FY156" ca="1" si="7760">FX156-FZ156</f>
        <v>0</v>
      </c>
      <c r="FZ156" s="26">
        <f t="array" aca="1" ref="FZ156" ca="1">SUM(IF(RIGHT(OFFSET('Vacation Tracker'!$Q159:$AD159,0,FX$4))&lt;&gt;"O",IFERROR(--LEFT(OFFSET('Vacation Tracker'!$Q159:$AD159,0,FX$4),LEN(OFFSET('Vacation Tracker'!$Q159:$AD159,0,FX$4))-1),0)))</f>
        <v>0</v>
      </c>
      <c r="GA156" s="26">
        <f t="array" aca="1" ref="GA156" ca="1">SUM(IF(RIGHT(OFFSET('Vacation Tracker'!$Q159:$AD159,0,FX$4))=GA$8,IFERROR(--LEFT(OFFSET('Vacation Tracker'!$Q159:$AD159,0,FX$4),LEN(OFFSET('Vacation Tracker'!$Q159:$AD159,0,FX$4))-1),0)))</f>
        <v>0</v>
      </c>
      <c r="GB156" s="23">
        <f ca="1">SUM(OFFSET('Vacation Tracker'!$Q159:$AD159,0,GB$4))</f>
        <v>0</v>
      </c>
      <c r="GC156" s="26">
        <f t="shared" ref="GC156" ca="1" si="7761">GB156-GD156</f>
        <v>0</v>
      </c>
      <c r="GD156" s="26">
        <f t="array" aca="1" ref="GD156" ca="1">SUM(IF(RIGHT(OFFSET('Vacation Tracker'!$Q159:$AD159,0,GB$4))&lt;&gt;"O",IFERROR(--LEFT(OFFSET('Vacation Tracker'!$Q159:$AD159,0,GB$4),LEN(OFFSET('Vacation Tracker'!$Q159:$AD159,0,GB$4))-1),0)))</f>
        <v>0</v>
      </c>
      <c r="GE156" s="26">
        <f t="array" aca="1" ref="GE156" ca="1">SUM(IF(RIGHT(OFFSET('Vacation Tracker'!$Q159:$AD159,0,GB$4))=GE$8,IFERROR(--LEFT(OFFSET('Vacation Tracker'!$Q159:$AD159,0,GB$4),LEN(OFFSET('Vacation Tracker'!$Q159:$AD159,0,GB$4))-1),0)))</f>
        <v>0</v>
      </c>
      <c r="GF156" s="23">
        <f ca="1">SUM(OFFSET('Vacation Tracker'!$Q159:$AD159,0,GF$4))</f>
        <v>0</v>
      </c>
      <c r="GG156" s="26">
        <f t="shared" ref="GG156" ca="1" si="7762">GF156-GH156</f>
        <v>0</v>
      </c>
      <c r="GH156" s="26">
        <f t="array" aca="1" ref="GH156" ca="1">SUM(IF(RIGHT(OFFSET('Vacation Tracker'!$Q159:$AD159,0,GF$4))&lt;&gt;"O",IFERROR(--LEFT(OFFSET('Vacation Tracker'!$Q159:$AD159,0,GF$4),LEN(OFFSET('Vacation Tracker'!$Q159:$AD159,0,GF$4))-1),0)))</f>
        <v>0</v>
      </c>
      <c r="GI156" s="26">
        <f t="array" aca="1" ref="GI156" ca="1">SUM(IF(RIGHT(OFFSET('Vacation Tracker'!$Q159:$AD159,0,GF$4))=GI$8,IFERROR(--LEFT(OFFSET('Vacation Tracker'!$Q159:$AD159,0,GF$4),LEN(OFFSET('Vacation Tracker'!$Q159:$AD159,0,GF$4))-1),0)))</f>
        <v>0</v>
      </c>
      <c r="GJ156" s="23">
        <f ca="1">SUM(OFFSET('Vacation Tracker'!$Q159:$AD159,0,GJ$4))</f>
        <v>0</v>
      </c>
      <c r="GK156" s="26">
        <f t="shared" ref="GK156" ca="1" si="7763">GJ156-GL156</f>
        <v>0</v>
      </c>
      <c r="GL156" s="26">
        <f t="array" aca="1" ref="GL156" ca="1">SUM(IF(RIGHT(OFFSET('Vacation Tracker'!$Q159:$AD159,0,GJ$4))&lt;&gt;"O",IFERROR(--LEFT(OFFSET('Vacation Tracker'!$Q159:$AD159,0,GJ$4),LEN(OFFSET('Vacation Tracker'!$Q159:$AD159,0,GJ$4))-1),0)))</f>
        <v>0</v>
      </c>
      <c r="GM156" s="26">
        <f t="array" aca="1" ref="GM156" ca="1">SUM(IF(RIGHT(OFFSET('Vacation Tracker'!$Q159:$AD159,0,GJ$4))=GM$8,IFERROR(--LEFT(OFFSET('Vacation Tracker'!$Q159:$AD159,0,GJ$4),LEN(OFFSET('Vacation Tracker'!$Q159:$AD159,0,GJ$4))-1),0)))</f>
        <v>0</v>
      </c>
      <c r="GN156" s="23">
        <f ca="1">SUM(OFFSET('Vacation Tracker'!$Q159:$AD159,0,GN$4))</f>
        <v>0</v>
      </c>
      <c r="GO156" s="26">
        <f t="shared" ref="GO156" ca="1" si="7764">GN156-GP156</f>
        <v>0</v>
      </c>
      <c r="GP156" s="26">
        <f t="array" aca="1" ref="GP156" ca="1">SUM(IF(RIGHT(OFFSET('Vacation Tracker'!$Q159:$AD159,0,GN$4))&lt;&gt;"O",IFERROR(--LEFT(OFFSET('Vacation Tracker'!$Q159:$AD159,0,GN$4),LEN(OFFSET('Vacation Tracker'!$Q159:$AD159,0,GN$4))-1),0)))</f>
        <v>0</v>
      </c>
      <c r="GQ156" s="26">
        <f t="array" aca="1" ref="GQ156" ca="1">SUM(IF(RIGHT(OFFSET('Vacation Tracker'!$Q159:$AD159,0,GN$4))=GQ$8,IFERROR(--LEFT(OFFSET('Vacation Tracker'!$Q159:$AD159,0,GN$4),LEN(OFFSET('Vacation Tracker'!$Q159:$AD159,0,GN$4))-1),0)))</f>
        <v>0</v>
      </c>
      <c r="GR156" s="23">
        <f ca="1">SUM(OFFSET('Vacation Tracker'!$Q159:$AD159,0,GR$4))</f>
        <v>0</v>
      </c>
      <c r="GS156" s="26">
        <f t="shared" ref="GS156" ca="1" si="7765">GR156-GT156</f>
        <v>0</v>
      </c>
      <c r="GT156" s="26">
        <f t="array" aca="1" ref="GT156" ca="1">SUM(IF(RIGHT(OFFSET('Vacation Tracker'!$Q159:$AD159,0,GR$4))&lt;&gt;"O",IFERROR(--LEFT(OFFSET('Vacation Tracker'!$Q159:$AD159,0,GR$4),LEN(OFFSET('Vacation Tracker'!$Q159:$AD159,0,GR$4))-1),0)))</f>
        <v>0</v>
      </c>
      <c r="GU156" s="26">
        <f t="array" aca="1" ref="GU156" ca="1">SUM(IF(RIGHT(OFFSET('Vacation Tracker'!$Q159:$AD159,0,GR$4))=GU$8,IFERROR(--LEFT(OFFSET('Vacation Tracker'!$Q159:$AD159,0,GR$4),LEN(OFFSET('Vacation Tracker'!$Q159:$AD159,0,GR$4))-1),0)))</f>
        <v>0</v>
      </c>
      <c r="GV156" s="23">
        <f ca="1">SUM(OFFSET('Vacation Tracker'!$Q159:$AD159,0,GV$4))</f>
        <v>0</v>
      </c>
      <c r="GW156" s="26">
        <f t="shared" ref="GW156" ca="1" si="7766">GV156-GX156</f>
        <v>0</v>
      </c>
      <c r="GX156" s="26">
        <f t="array" aca="1" ref="GX156" ca="1">SUM(IF(RIGHT(OFFSET('Vacation Tracker'!$Q159:$AD159,0,GV$4))&lt;&gt;"O",IFERROR(--LEFT(OFFSET('Vacation Tracker'!$Q159:$AD159,0,GV$4),LEN(OFFSET('Vacation Tracker'!$Q159:$AD159,0,GV$4))-1),0)))</f>
        <v>0</v>
      </c>
      <c r="GY156" s="26">
        <f t="array" aca="1" ref="GY156" ca="1">SUM(IF(RIGHT(OFFSET('Vacation Tracker'!$Q159:$AD159,0,GV$4))=GY$8,IFERROR(--LEFT(OFFSET('Vacation Tracker'!$Q159:$AD159,0,GV$4),LEN(OFFSET('Vacation Tracker'!$Q159:$AD159,0,GV$4))-1),0)))</f>
        <v>0</v>
      </c>
      <c r="GZ156" s="23">
        <f ca="1">SUM(OFFSET('Vacation Tracker'!$Q159:$AD159,0,GZ$4))</f>
        <v>0</v>
      </c>
      <c r="HA156" s="26">
        <f t="shared" ref="HA156" ca="1" si="7767">GZ156-HB156</f>
        <v>0</v>
      </c>
      <c r="HB156" s="26">
        <f t="array" aca="1" ref="HB156" ca="1">SUM(IF(RIGHT(OFFSET('Vacation Tracker'!$Q159:$AD159,0,GZ$4))&lt;&gt;"O",IFERROR(--LEFT(OFFSET('Vacation Tracker'!$Q159:$AD159,0,GZ$4),LEN(OFFSET('Vacation Tracker'!$Q159:$AD159,0,GZ$4))-1),0)))</f>
        <v>0</v>
      </c>
      <c r="HC156" s="26">
        <f t="array" aca="1" ref="HC156" ca="1">SUM(IF(RIGHT(OFFSET('Vacation Tracker'!$Q159:$AD159,0,GZ$4))=HC$8,IFERROR(--LEFT(OFFSET('Vacation Tracker'!$Q159:$AD159,0,GZ$4),LEN(OFFSET('Vacation Tracker'!$Q159:$AD159,0,GZ$4))-1),0)))</f>
        <v>0</v>
      </c>
      <c r="HD156" s="23">
        <f ca="1">SUM(OFFSET('Vacation Tracker'!$Q159:$AD159,0,HD$4))</f>
        <v>0</v>
      </c>
      <c r="HE156" s="26">
        <f t="shared" ref="HE156" ca="1" si="7768">HD156-HF156</f>
        <v>0</v>
      </c>
      <c r="HF156" s="26">
        <f t="array" aca="1" ref="HF156" ca="1">SUM(IF(RIGHT(OFFSET('Vacation Tracker'!$Q159:$AD159,0,HD$4))&lt;&gt;"O",IFERROR(--LEFT(OFFSET('Vacation Tracker'!$Q159:$AD159,0,HD$4),LEN(OFFSET('Vacation Tracker'!$Q159:$AD159,0,HD$4))-1),0)))</f>
        <v>0</v>
      </c>
      <c r="HG156" s="26">
        <f t="array" aca="1" ref="HG156" ca="1">SUM(IF(RIGHT(OFFSET('Vacation Tracker'!$Q159:$AD159,0,HD$4))=HG$8,IFERROR(--LEFT(OFFSET('Vacation Tracker'!$Q159:$AD159,0,HD$4),LEN(OFFSET('Vacation Tracker'!$Q159:$AD159,0,HD$4))-1),0)))</f>
        <v>0</v>
      </c>
      <c r="HH156" s="23">
        <f ca="1">SUM(OFFSET('Vacation Tracker'!$Q159:$AD159,0,HH$4))</f>
        <v>0</v>
      </c>
      <c r="HI156" s="26">
        <f t="shared" ref="HI156" ca="1" si="7769">HH156-HJ156</f>
        <v>0</v>
      </c>
      <c r="HJ156" s="26">
        <f t="array" aca="1" ref="HJ156" ca="1">SUM(IF(RIGHT(OFFSET('Vacation Tracker'!$Q159:$AD159,0,HH$4))&lt;&gt;"O",IFERROR(--LEFT(OFFSET('Vacation Tracker'!$Q159:$AD159,0,HH$4),LEN(OFFSET('Vacation Tracker'!$Q159:$AD159,0,HH$4))-1),0)))</f>
        <v>0</v>
      </c>
      <c r="HK156" s="26">
        <f t="array" aca="1" ref="HK156" ca="1">SUM(IF(RIGHT(OFFSET('Vacation Tracker'!$Q159:$AD159,0,HH$4))=HK$8,IFERROR(--LEFT(OFFSET('Vacation Tracker'!$Q159:$AD159,0,HH$4),LEN(OFFSET('Vacation Tracker'!$Q159:$AD159,0,HH$4))-1),0)))</f>
        <v>0</v>
      </c>
      <c r="HL156" s="23">
        <f ca="1">SUM(OFFSET('Vacation Tracker'!$Q159:$AD159,0,HL$4))</f>
        <v>0</v>
      </c>
      <c r="HM156" s="26">
        <f t="shared" ref="HM156" ca="1" si="7770">HL156-HN156</f>
        <v>0</v>
      </c>
      <c r="HN156" s="26">
        <f t="array" aca="1" ref="HN156" ca="1">SUM(IF(RIGHT(OFFSET('Vacation Tracker'!$Q159:$AD159,0,HL$4))&lt;&gt;"O",IFERROR(--LEFT(OFFSET('Vacation Tracker'!$Q159:$AD159,0,HL$4),LEN(OFFSET('Vacation Tracker'!$Q159:$AD159,0,HL$4))-1),0)))</f>
        <v>0</v>
      </c>
      <c r="HO156" s="26">
        <f t="array" aca="1" ref="HO156" ca="1">SUM(IF(RIGHT(OFFSET('Vacation Tracker'!$Q159:$AD159,0,HL$4))=HO$8,IFERROR(--LEFT(OFFSET('Vacation Tracker'!$Q159:$AD159,0,HL$4),LEN(OFFSET('Vacation Tracker'!$Q159:$AD159,0,HL$4))-1),0)))</f>
        <v>0</v>
      </c>
      <c r="HP156" s="23">
        <f ca="1">SUM(OFFSET('Vacation Tracker'!$Q159:$AD159,0,HP$4))</f>
        <v>0</v>
      </c>
      <c r="HQ156" s="26">
        <f t="shared" ref="HQ156" ca="1" si="7771">HP156-HR156</f>
        <v>0</v>
      </c>
      <c r="HR156" s="26">
        <f t="array" aca="1" ref="HR156" ca="1">SUM(IF(RIGHT(OFFSET('Vacation Tracker'!$Q159:$AD159,0,HP$4))&lt;&gt;"O",IFERROR(--LEFT(OFFSET('Vacation Tracker'!$Q159:$AD159,0,HP$4),LEN(OFFSET('Vacation Tracker'!$Q159:$AD159,0,HP$4))-1),0)))</f>
        <v>0</v>
      </c>
      <c r="HS156" s="23">
        <f t="array" aca="1" ref="HS156" ca="1">SUM(IF(RIGHT(OFFSET('Vacation Tracker'!$Q159:$AD159,0,HP$4))=HS$8,IFERROR(--LEFT(OFFSET('Vacation Tracker'!$Q159:$AD159,0,HP$4),LEN(OFFSET('Vacation Tracker'!$Q159:$AD159,0,HP$4))-1),0)))</f>
        <v>0</v>
      </c>
    </row>
    <row r="157" spans="2:227" ht="15" customHeight="1" x14ac:dyDescent="0.2">
      <c r="B157" s="23">
        <f>IF('Vacation Tracker'!B160&lt;&gt;"",'Vacation Tracker'!B160,"")</f>
        <v>149</v>
      </c>
      <c r="C157" s="24" t="str">
        <f>IF('Vacation Tracker'!C160&lt;&gt;"",'Vacation Tracker'!C160,"")</f>
        <v/>
      </c>
      <c r="D157" s="25" t="str">
        <f>IF('Vacation Tracker'!D160&lt;&gt;"",'Vacation Tracker'!D160,"")</f>
        <v/>
      </c>
      <c r="E157" s="25" t="str">
        <f>IF('Vacation Tracker'!E160&lt;&gt;"",'Vacation Tracker'!E160,"")</f>
        <v/>
      </c>
      <c r="F157" s="24" t="str">
        <f>IF('Vacation Tracker'!F160&lt;&gt;"",'Vacation Tracker'!F160,"")</f>
        <v/>
      </c>
      <c r="G157" s="24" t="str">
        <f>IF('Vacation Tracker'!G160&lt;&gt;"",'Vacation Tracker'!G160,"")</f>
        <v/>
      </c>
      <c r="H157" s="23" t="str">
        <f t="shared" si="7414"/>
        <v/>
      </c>
      <c r="I157" s="23" t="str">
        <f t="shared" si="7414"/>
        <v/>
      </c>
      <c r="J157" s="23" t="str">
        <f t="shared" si="7414"/>
        <v/>
      </c>
      <c r="K157" s="23" t="str">
        <f t="shared" si="6801"/>
        <v/>
      </c>
      <c r="L157" s="23">
        <f ca="1">SUM(OFFSET('Vacation Tracker'!$Q160:$AD160,0,L$4))</f>
        <v>0</v>
      </c>
      <c r="M157" s="26">
        <f t="shared" ca="1" si="6747"/>
        <v>0</v>
      </c>
      <c r="N157" s="26">
        <f t="array" aca="1" ref="N157" ca="1">SUM(IF(RIGHT(OFFSET('Vacation Tracker'!$Q160:$AD160,0,L$4))&lt;&gt;"O",IFERROR(--LEFT(OFFSET('Vacation Tracker'!$Q160:$AD160,0,L$4),LEN(OFFSET('Vacation Tracker'!$Q160:$AD160,0,L$4))-1),0)))</f>
        <v>0</v>
      </c>
      <c r="O157" s="26">
        <f t="array" aca="1" ref="O157" ca="1">SUM(IF(RIGHT(OFFSET('Vacation Tracker'!$Q160:$AD160,0,L$4))=O$8,IFERROR(--LEFT(OFFSET('Vacation Tracker'!$Q160:$AD160,0,L$4),LEN(OFFSET('Vacation Tracker'!$Q160:$AD160,0,L$4))-1),0)))</f>
        <v>0</v>
      </c>
      <c r="P157" s="23">
        <f ca="1">SUM(OFFSET('Vacation Tracker'!$Q160:$AD160,0,P$4))</f>
        <v>0</v>
      </c>
      <c r="Q157" s="26">
        <f t="shared" ca="1" si="6748"/>
        <v>0</v>
      </c>
      <c r="R157" s="26">
        <f t="array" aca="1" ref="R157" ca="1">SUM(IF(RIGHT(OFFSET('Vacation Tracker'!$Q160:$AD160,0,P$4))&lt;&gt;"O",IFERROR(--LEFT(OFFSET('Vacation Tracker'!$Q160:$AD160,0,P$4),LEN(OFFSET('Vacation Tracker'!$Q160:$AD160,0,P$4))-1),0)))</f>
        <v>0</v>
      </c>
      <c r="S157" s="26">
        <f t="array" aca="1" ref="S157" ca="1">SUM(IF(RIGHT(OFFSET('Vacation Tracker'!$Q160:$AD160,0,P$4))=S$8,IFERROR(--LEFT(OFFSET('Vacation Tracker'!$Q160:$AD160,0,P$4),LEN(OFFSET('Vacation Tracker'!$Q160:$AD160,0,P$4))-1),0)))</f>
        <v>0</v>
      </c>
      <c r="T157" s="23">
        <f ca="1">SUM(OFFSET('Vacation Tracker'!$Q160:$AD160,0,T$4))</f>
        <v>0</v>
      </c>
      <c r="U157" s="26">
        <f t="shared" ca="1" si="6749"/>
        <v>0</v>
      </c>
      <c r="V157" s="26">
        <f t="array" aca="1" ref="V157" ca="1">SUM(IF(RIGHT(OFFSET('Vacation Tracker'!$Q160:$AD160,0,T$4))&lt;&gt;"O",IFERROR(--LEFT(OFFSET('Vacation Tracker'!$Q160:$AD160,0,T$4),LEN(OFFSET('Vacation Tracker'!$Q160:$AD160,0,T$4))-1),0)))</f>
        <v>0</v>
      </c>
      <c r="W157" s="26">
        <f t="array" aca="1" ref="W157" ca="1">SUM(IF(RIGHT(OFFSET('Vacation Tracker'!$Q160:$AD160,0,T$4))=W$8,IFERROR(--LEFT(OFFSET('Vacation Tracker'!$Q160:$AD160,0,T$4),LEN(OFFSET('Vacation Tracker'!$Q160:$AD160,0,T$4))-1),0)))</f>
        <v>0</v>
      </c>
      <c r="X157" s="23">
        <f ca="1">SUM(OFFSET('Vacation Tracker'!$Q160:$AD160,0,X$4))</f>
        <v>0</v>
      </c>
      <c r="Y157" s="26">
        <f t="shared" ref="Y157" ca="1" si="7772">X157-Z157</f>
        <v>0</v>
      </c>
      <c r="Z157" s="26">
        <f t="array" aca="1" ref="Z157" ca="1">SUM(IF(RIGHT(OFFSET('Vacation Tracker'!$Q160:$AD160,0,X$4))&lt;&gt;"O",IFERROR(--LEFT(OFFSET('Vacation Tracker'!$Q160:$AD160,0,X$4),LEN(OFFSET('Vacation Tracker'!$Q160:$AD160,0,X$4))-1),0)))</f>
        <v>0</v>
      </c>
      <c r="AA157" s="26">
        <f t="array" aca="1" ref="AA157" ca="1">SUM(IF(RIGHT(OFFSET('Vacation Tracker'!$Q160:$AD160,0,X$4))=AA$8,IFERROR(--LEFT(OFFSET('Vacation Tracker'!$Q160:$AD160,0,X$4),LEN(OFFSET('Vacation Tracker'!$Q160:$AD160,0,X$4))-1),0)))</f>
        <v>0</v>
      </c>
      <c r="AB157" s="23">
        <f ca="1">SUM(OFFSET('Vacation Tracker'!$Q160:$AD160,0,AB$4))</f>
        <v>0</v>
      </c>
      <c r="AC157" s="26">
        <f t="shared" ref="AC157" ca="1" si="7773">AB157-AD157</f>
        <v>0</v>
      </c>
      <c r="AD157" s="26">
        <f t="array" aca="1" ref="AD157" ca="1">SUM(IF(RIGHT(OFFSET('Vacation Tracker'!$Q160:$AD160,0,AB$4))&lt;&gt;"O",IFERROR(--LEFT(OFFSET('Vacation Tracker'!$Q160:$AD160,0,AB$4),LEN(OFFSET('Vacation Tracker'!$Q160:$AD160,0,AB$4))-1),0)))</f>
        <v>0</v>
      </c>
      <c r="AE157" s="26">
        <f t="array" aca="1" ref="AE157" ca="1">SUM(IF(RIGHT(OFFSET('Vacation Tracker'!$Q160:$AD160,0,AB$4))=AE$8,IFERROR(--LEFT(OFFSET('Vacation Tracker'!$Q160:$AD160,0,AB$4),LEN(OFFSET('Vacation Tracker'!$Q160:$AD160,0,AB$4))-1),0)))</f>
        <v>0</v>
      </c>
      <c r="AF157" s="23">
        <f ca="1">SUM(OFFSET('Vacation Tracker'!$Q160:$AD160,0,AF$4))</f>
        <v>0</v>
      </c>
      <c r="AG157" s="26">
        <f t="shared" ref="AG157" ca="1" si="7774">AF157-AH157</f>
        <v>0</v>
      </c>
      <c r="AH157" s="26">
        <f t="array" aca="1" ref="AH157" ca="1">SUM(IF(RIGHT(OFFSET('Vacation Tracker'!$Q160:$AD160,0,AF$4))&lt;&gt;"O",IFERROR(--LEFT(OFFSET('Vacation Tracker'!$Q160:$AD160,0,AF$4),LEN(OFFSET('Vacation Tracker'!$Q160:$AD160,0,AF$4))-1),0)))</f>
        <v>0</v>
      </c>
      <c r="AI157" s="26">
        <f t="array" aca="1" ref="AI157" ca="1">SUM(IF(RIGHT(OFFSET('Vacation Tracker'!$Q160:$AD160,0,AF$4))=AI$8,IFERROR(--LEFT(OFFSET('Vacation Tracker'!$Q160:$AD160,0,AF$4),LEN(OFFSET('Vacation Tracker'!$Q160:$AD160,0,AF$4))-1),0)))</f>
        <v>0</v>
      </c>
      <c r="AJ157" s="23">
        <f ca="1">SUM(OFFSET('Vacation Tracker'!$Q160:$AD160,0,AJ$4))</f>
        <v>0</v>
      </c>
      <c r="AK157" s="26">
        <f t="shared" ref="AK157" ca="1" si="7775">AJ157-AL157</f>
        <v>0</v>
      </c>
      <c r="AL157" s="26">
        <f t="array" aca="1" ref="AL157" ca="1">SUM(IF(RIGHT(OFFSET('Vacation Tracker'!$Q160:$AD160,0,AJ$4))&lt;&gt;"O",IFERROR(--LEFT(OFFSET('Vacation Tracker'!$Q160:$AD160,0,AJ$4),LEN(OFFSET('Vacation Tracker'!$Q160:$AD160,0,AJ$4))-1),0)))</f>
        <v>0</v>
      </c>
      <c r="AM157" s="26">
        <f t="array" aca="1" ref="AM157" ca="1">SUM(IF(RIGHT(OFFSET('Vacation Tracker'!$Q160:$AD160,0,AJ$4))=AM$8,IFERROR(--LEFT(OFFSET('Vacation Tracker'!$Q160:$AD160,0,AJ$4),LEN(OFFSET('Vacation Tracker'!$Q160:$AD160,0,AJ$4))-1),0)))</f>
        <v>0</v>
      </c>
      <c r="AN157" s="23">
        <f ca="1">SUM(OFFSET('Vacation Tracker'!$Q160:$AD160,0,AN$4))</f>
        <v>0</v>
      </c>
      <c r="AO157" s="26">
        <f t="shared" ref="AO157" ca="1" si="7776">AN157-AP157</f>
        <v>0</v>
      </c>
      <c r="AP157" s="26">
        <f t="array" aca="1" ref="AP157" ca="1">SUM(IF(RIGHT(OFFSET('Vacation Tracker'!$Q160:$AD160,0,AN$4))&lt;&gt;"O",IFERROR(--LEFT(OFFSET('Vacation Tracker'!$Q160:$AD160,0,AN$4),LEN(OFFSET('Vacation Tracker'!$Q160:$AD160,0,AN$4))-1),0)))</f>
        <v>0</v>
      </c>
      <c r="AQ157" s="26">
        <f t="array" aca="1" ref="AQ157" ca="1">SUM(IF(RIGHT(OFFSET('Vacation Tracker'!$Q160:$AD160,0,AN$4))=AQ$8,IFERROR(--LEFT(OFFSET('Vacation Tracker'!$Q160:$AD160,0,AN$4),LEN(OFFSET('Vacation Tracker'!$Q160:$AD160,0,AN$4))-1),0)))</f>
        <v>0</v>
      </c>
      <c r="AR157" s="23">
        <f ca="1">SUM(OFFSET('Vacation Tracker'!$Q160:$AD160,0,AR$4))</f>
        <v>0</v>
      </c>
      <c r="AS157" s="26">
        <f t="shared" ref="AS157" ca="1" si="7777">AR157-AT157</f>
        <v>0</v>
      </c>
      <c r="AT157" s="26">
        <f t="array" aca="1" ref="AT157" ca="1">SUM(IF(RIGHT(OFFSET('Vacation Tracker'!$Q160:$AD160,0,AR$4))&lt;&gt;"O",IFERROR(--LEFT(OFFSET('Vacation Tracker'!$Q160:$AD160,0,AR$4),LEN(OFFSET('Vacation Tracker'!$Q160:$AD160,0,AR$4))-1),0)))</f>
        <v>0</v>
      </c>
      <c r="AU157" s="26">
        <f t="array" aca="1" ref="AU157" ca="1">SUM(IF(RIGHT(OFFSET('Vacation Tracker'!$Q160:$AD160,0,AR$4))=AU$8,IFERROR(--LEFT(OFFSET('Vacation Tracker'!$Q160:$AD160,0,AR$4),LEN(OFFSET('Vacation Tracker'!$Q160:$AD160,0,AR$4))-1),0)))</f>
        <v>0</v>
      </c>
      <c r="AV157" s="23">
        <f ca="1">SUM(OFFSET('Vacation Tracker'!$Q160:$AD160,0,AV$4))</f>
        <v>0</v>
      </c>
      <c r="AW157" s="26">
        <f t="shared" ref="AW157" ca="1" si="7778">AV157-AX157</f>
        <v>0</v>
      </c>
      <c r="AX157" s="26">
        <f t="array" aca="1" ref="AX157" ca="1">SUM(IF(RIGHT(OFFSET('Vacation Tracker'!$Q160:$AD160,0,AV$4))&lt;&gt;"O",IFERROR(--LEFT(OFFSET('Vacation Tracker'!$Q160:$AD160,0,AV$4),LEN(OFFSET('Vacation Tracker'!$Q160:$AD160,0,AV$4))-1),0)))</f>
        <v>0</v>
      </c>
      <c r="AY157" s="26">
        <f t="array" aca="1" ref="AY157" ca="1">SUM(IF(RIGHT(OFFSET('Vacation Tracker'!$Q160:$AD160,0,AV$4))=AY$8,IFERROR(--LEFT(OFFSET('Vacation Tracker'!$Q160:$AD160,0,AV$4),LEN(OFFSET('Vacation Tracker'!$Q160:$AD160,0,AV$4))-1),0)))</f>
        <v>0</v>
      </c>
      <c r="AZ157" s="23">
        <f ca="1">SUM(OFFSET('Vacation Tracker'!$Q160:$AD160,0,AZ$4))</f>
        <v>0</v>
      </c>
      <c r="BA157" s="26">
        <f t="shared" ref="BA157" ca="1" si="7779">AZ157-BB157</f>
        <v>0</v>
      </c>
      <c r="BB157" s="26">
        <f t="array" aca="1" ref="BB157" ca="1">SUM(IF(RIGHT(OFFSET('Vacation Tracker'!$Q160:$AD160,0,AZ$4))&lt;&gt;"O",IFERROR(--LEFT(OFFSET('Vacation Tracker'!$Q160:$AD160,0,AZ$4),LEN(OFFSET('Vacation Tracker'!$Q160:$AD160,0,AZ$4))-1),0)))</f>
        <v>0</v>
      </c>
      <c r="BC157" s="26">
        <f t="array" aca="1" ref="BC157" ca="1">SUM(IF(RIGHT(OFFSET('Vacation Tracker'!$Q160:$AD160,0,AZ$4))=BC$8,IFERROR(--LEFT(OFFSET('Vacation Tracker'!$Q160:$AD160,0,AZ$4),LEN(OFFSET('Vacation Tracker'!$Q160:$AD160,0,AZ$4))-1),0)))</f>
        <v>0</v>
      </c>
      <c r="BD157" s="23">
        <f ca="1">SUM(OFFSET('Vacation Tracker'!$Q160:$AD160,0,BD$4))</f>
        <v>0</v>
      </c>
      <c r="BE157" s="26">
        <f t="shared" ref="BE157" ca="1" si="7780">BD157-BF157</f>
        <v>0</v>
      </c>
      <c r="BF157" s="26">
        <f t="array" aca="1" ref="BF157" ca="1">SUM(IF(RIGHT(OFFSET('Vacation Tracker'!$Q160:$AD160,0,BD$4))&lt;&gt;"O",IFERROR(--LEFT(OFFSET('Vacation Tracker'!$Q160:$AD160,0,BD$4),LEN(OFFSET('Vacation Tracker'!$Q160:$AD160,0,BD$4))-1),0)))</f>
        <v>0</v>
      </c>
      <c r="BG157" s="26">
        <f t="array" aca="1" ref="BG157" ca="1">SUM(IF(RIGHT(OFFSET('Vacation Tracker'!$Q160:$AD160,0,BD$4))=BG$8,IFERROR(--LEFT(OFFSET('Vacation Tracker'!$Q160:$AD160,0,BD$4),LEN(OFFSET('Vacation Tracker'!$Q160:$AD160,0,BD$4))-1),0)))</f>
        <v>0</v>
      </c>
      <c r="BH157" s="23">
        <f ca="1">SUM(OFFSET('Vacation Tracker'!$Q160:$AD160,0,BH$4))</f>
        <v>0</v>
      </c>
      <c r="BI157" s="26">
        <f t="shared" ref="BI157" ca="1" si="7781">BH157-BJ157</f>
        <v>0</v>
      </c>
      <c r="BJ157" s="26">
        <f t="array" aca="1" ref="BJ157" ca="1">SUM(IF(RIGHT(OFFSET('Vacation Tracker'!$Q160:$AD160,0,BH$4))&lt;&gt;"O",IFERROR(--LEFT(OFFSET('Vacation Tracker'!$Q160:$AD160,0,BH$4),LEN(OFFSET('Vacation Tracker'!$Q160:$AD160,0,BH$4))-1),0)))</f>
        <v>0</v>
      </c>
      <c r="BK157" s="26">
        <f t="array" aca="1" ref="BK157" ca="1">SUM(IF(RIGHT(OFFSET('Vacation Tracker'!$Q160:$AD160,0,BH$4))=BK$8,IFERROR(--LEFT(OFFSET('Vacation Tracker'!$Q160:$AD160,0,BH$4),LEN(OFFSET('Vacation Tracker'!$Q160:$AD160,0,BH$4))-1),0)))</f>
        <v>0</v>
      </c>
      <c r="BL157" s="23">
        <f ca="1">SUM(OFFSET('Vacation Tracker'!$Q160:$AD160,0,BL$4))</f>
        <v>0</v>
      </c>
      <c r="BM157" s="26">
        <f t="shared" ref="BM157" ca="1" si="7782">BL157-BN157</f>
        <v>0</v>
      </c>
      <c r="BN157" s="26">
        <f t="array" aca="1" ref="BN157" ca="1">SUM(IF(RIGHT(OFFSET('Vacation Tracker'!$Q160:$AD160,0,BL$4))&lt;&gt;"O",IFERROR(--LEFT(OFFSET('Vacation Tracker'!$Q160:$AD160,0,BL$4),LEN(OFFSET('Vacation Tracker'!$Q160:$AD160,0,BL$4))-1),0)))</f>
        <v>0</v>
      </c>
      <c r="BO157" s="26">
        <f t="array" aca="1" ref="BO157" ca="1">SUM(IF(RIGHT(OFFSET('Vacation Tracker'!$Q160:$AD160,0,BL$4))=BO$8,IFERROR(--LEFT(OFFSET('Vacation Tracker'!$Q160:$AD160,0,BL$4),LEN(OFFSET('Vacation Tracker'!$Q160:$AD160,0,BL$4))-1),0)))</f>
        <v>0</v>
      </c>
      <c r="BP157" s="23">
        <f ca="1">SUM(OFFSET('Vacation Tracker'!$Q160:$AD160,0,BP$4))</f>
        <v>0</v>
      </c>
      <c r="BQ157" s="26">
        <f t="shared" ref="BQ157" ca="1" si="7783">BP157-BR157</f>
        <v>0</v>
      </c>
      <c r="BR157" s="26">
        <f t="array" aca="1" ref="BR157" ca="1">SUM(IF(RIGHT(OFFSET('Vacation Tracker'!$Q160:$AD160,0,BP$4))&lt;&gt;"O",IFERROR(--LEFT(OFFSET('Vacation Tracker'!$Q160:$AD160,0,BP$4),LEN(OFFSET('Vacation Tracker'!$Q160:$AD160,0,BP$4))-1),0)))</f>
        <v>0</v>
      </c>
      <c r="BS157" s="26">
        <f t="array" aca="1" ref="BS157" ca="1">SUM(IF(RIGHT(OFFSET('Vacation Tracker'!$Q160:$AD160,0,BP$4))=BS$8,IFERROR(--LEFT(OFFSET('Vacation Tracker'!$Q160:$AD160,0,BP$4),LEN(OFFSET('Vacation Tracker'!$Q160:$AD160,0,BP$4))-1),0)))</f>
        <v>0</v>
      </c>
      <c r="BT157" s="23">
        <f ca="1">SUM(OFFSET('Vacation Tracker'!$Q160:$AD160,0,BT$4))</f>
        <v>0</v>
      </c>
      <c r="BU157" s="26">
        <f t="shared" ref="BU157" ca="1" si="7784">BT157-BV157</f>
        <v>0</v>
      </c>
      <c r="BV157" s="26">
        <f t="array" aca="1" ref="BV157" ca="1">SUM(IF(RIGHT(OFFSET('Vacation Tracker'!$Q160:$AD160,0,BT$4))&lt;&gt;"O",IFERROR(--LEFT(OFFSET('Vacation Tracker'!$Q160:$AD160,0,BT$4),LEN(OFFSET('Vacation Tracker'!$Q160:$AD160,0,BT$4))-1),0)))</f>
        <v>0</v>
      </c>
      <c r="BW157" s="26">
        <f t="array" aca="1" ref="BW157" ca="1">SUM(IF(RIGHT(OFFSET('Vacation Tracker'!$Q160:$AD160,0,BT$4))=BW$8,IFERROR(--LEFT(OFFSET('Vacation Tracker'!$Q160:$AD160,0,BT$4),LEN(OFFSET('Vacation Tracker'!$Q160:$AD160,0,BT$4))-1),0)))</f>
        <v>0</v>
      </c>
      <c r="BX157" s="23">
        <f ca="1">SUM(OFFSET('Vacation Tracker'!$Q160:$AD160,0,BX$4))</f>
        <v>0</v>
      </c>
      <c r="BY157" s="26">
        <f t="shared" ref="BY157" ca="1" si="7785">BX157-BZ157</f>
        <v>0</v>
      </c>
      <c r="BZ157" s="26">
        <f t="array" aca="1" ref="BZ157" ca="1">SUM(IF(RIGHT(OFFSET('Vacation Tracker'!$Q160:$AD160,0,BX$4))&lt;&gt;"O",IFERROR(--LEFT(OFFSET('Vacation Tracker'!$Q160:$AD160,0,BX$4),LEN(OFFSET('Vacation Tracker'!$Q160:$AD160,0,BX$4))-1),0)))</f>
        <v>0</v>
      </c>
      <c r="CA157" s="26">
        <f t="array" aca="1" ref="CA157" ca="1">SUM(IF(RIGHT(OFFSET('Vacation Tracker'!$Q160:$AD160,0,BX$4))=CA$8,IFERROR(--LEFT(OFFSET('Vacation Tracker'!$Q160:$AD160,0,BX$4),LEN(OFFSET('Vacation Tracker'!$Q160:$AD160,0,BX$4))-1),0)))</f>
        <v>0</v>
      </c>
      <c r="CB157" s="23">
        <f ca="1">SUM(OFFSET('Vacation Tracker'!$Q160:$AD160,0,CB$4))</f>
        <v>0</v>
      </c>
      <c r="CC157" s="26">
        <f t="shared" ref="CC157" ca="1" si="7786">CB157-CD157</f>
        <v>0</v>
      </c>
      <c r="CD157" s="26">
        <f t="array" aca="1" ref="CD157" ca="1">SUM(IF(RIGHT(OFFSET('Vacation Tracker'!$Q160:$AD160,0,CB$4))&lt;&gt;"O",IFERROR(--LEFT(OFFSET('Vacation Tracker'!$Q160:$AD160,0,CB$4),LEN(OFFSET('Vacation Tracker'!$Q160:$AD160,0,CB$4))-1),0)))</f>
        <v>0</v>
      </c>
      <c r="CE157" s="26">
        <f t="array" aca="1" ref="CE157" ca="1">SUM(IF(RIGHT(OFFSET('Vacation Tracker'!$Q160:$AD160,0,CB$4))=CE$8,IFERROR(--LEFT(OFFSET('Vacation Tracker'!$Q160:$AD160,0,CB$4),LEN(OFFSET('Vacation Tracker'!$Q160:$AD160,0,CB$4))-1),0)))</f>
        <v>0</v>
      </c>
      <c r="CF157" s="23">
        <f ca="1">SUM(OFFSET('Vacation Tracker'!$Q160:$AD160,0,CF$4))</f>
        <v>0</v>
      </c>
      <c r="CG157" s="26">
        <f t="shared" ref="CG157" ca="1" si="7787">CF157-CH157</f>
        <v>0</v>
      </c>
      <c r="CH157" s="26">
        <f t="array" aca="1" ref="CH157" ca="1">SUM(IF(RIGHT(OFFSET('Vacation Tracker'!$Q160:$AD160,0,CF$4))&lt;&gt;"O",IFERROR(--LEFT(OFFSET('Vacation Tracker'!$Q160:$AD160,0,CF$4),LEN(OFFSET('Vacation Tracker'!$Q160:$AD160,0,CF$4))-1),0)))</f>
        <v>0</v>
      </c>
      <c r="CI157" s="26">
        <f t="array" aca="1" ref="CI157" ca="1">SUM(IF(RIGHT(OFFSET('Vacation Tracker'!$Q160:$AD160,0,CF$4))=CI$8,IFERROR(--LEFT(OFFSET('Vacation Tracker'!$Q160:$AD160,0,CF$4),LEN(OFFSET('Vacation Tracker'!$Q160:$AD160,0,CF$4))-1),0)))</f>
        <v>0</v>
      </c>
      <c r="CJ157" s="23">
        <f ca="1">SUM(OFFSET('Vacation Tracker'!$Q160:$AD160,0,CJ$4))</f>
        <v>0</v>
      </c>
      <c r="CK157" s="26">
        <f t="shared" ref="CK157" ca="1" si="7788">CJ157-CL157</f>
        <v>0</v>
      </c>
      <c r="CL157" s="26">
        <f t="array" aca="1" ref="CL157" ca="1">SUM(IF(RIGHT(OFFSET('Vacation Tracker'!$Q160:$AD160,0,CJ$4))&lt;&gt;"O",IFERROR(--LEFT(OFFSET('Vacation Tracker'!$Q160:$AD160,0,CJ$4),LEN(OFFSET('Vacation Tracker'!$Q160:$AD160,0,CJ$4))-1),0)))</f>
        <v>0</v>
      </c>
      <c r="CM157" s="26">
        <f t="array" aca="1" ref="CM157" ca="1">SUM(IF(RIGHT(OFFSET('Vacation Tracker'!$Q160:$AD160,0,CJ$4))=CM$8,IFERROR(--LEFT(OFFSET('Vacation Tracker'!$Q160:$AD160,0,CJ$4),LEN(OFFSET('Vacation Tracker'!$Q160:$AD160,0,CJ$4))-1),0)))</f>
        <v>0</v>
      </c>
      <c r="CN157" s="23">
        <f ca="1">SUM(OFFSET('Vacation Tracker'!$Q160:$AD160,0,CN$4))</f>
        <v>0</v>
      </c>
      <c r="CO157" s="26">
        <f t="shared" ref="CO157" ca="1" si="7789">CN157-CP157</f>
        <v>0</v>
      </c>
      <c r="CP157" s="26">
        <f t="array" aca="1" ref="CP157" ca="1">SUM(IF(RIGHT(OFFSET('Vacation Tracker'!$Q160:$AD160,0,CN$4))&lt;&gt;"O",IFERROR(--LEFT(OFFSET('Vacation Tracker'!$Q160:$AD160,0,CN$4),LEN(OFFSET('Vacation Tracker'!$Q160:$AD160,0,CN$4))-1),0)))</f>
        <v>0</v>
      </c>
      <c r="CQ157" s="26">
        <f t="array" aca="1" ref="CQ157" ca="1">SUM(IF(RIGHT(OFFSET('Vacation Tracker'!$Q160:$AD160,0,CN$4))=CQ$8,IFERROR(--LEFT(OFFSET('Vacation Tracker'!$Q160:$AD160,0,CN$4),LEN(OFFSET('Vacation Tracker'!$Q160:$AD160,0,CN$4))-1),0)))</f>
        <v>0</v>
      </c>
      <c r="CR157" s="23">
        <f ca="1">SUM(OFFSET('Vacation Tracker'!$Q160:$AD160,0,CR$4))</f>
        <v>0</v>
      </c>
      <c r="CS157" s="26">
        <f t="shared" ref="CS157" ca="1" si="7790">CR157-CT157</f>
        <v>0</v>
      </c>
      <c r="CT157" s="26">
        <f t="array" aca="1" ref="CT157" ca="1">SUM(IF(RIGHT(OFFSET('Vacation Tracker'!$Q160:$AD160,0,CR$4))&lt;&gt;"O",IFERROR(--LEFT(OFFSET('Vacation Tracker'!$Q160:$AD160,0,CR$4),LEN(OFFSET('Vacation Tracker'!$Q160:$AD160,0,CR$4))-1),0)))</f>
        <v>0</v>
      </c>
      <c r="CU157" s="26">
        <f t="array" aca="1" ref="CU157" ca="1">SUM(IF(RIGHT(OFFSET('Vacation Tracker'!$Q160:$AD160,0,CR$4))=CU$8,IFERROR(--LEFT(OFFSET('Vacation Tracker'!$Q160:$AD160,0,CR$4),LEN(OFFSET('Vacation Tracker'!$Q160:$AD160,0,CR$4))-1),0)))</f>
        <v>0</v>
      </c>
      <c r="CV157" s="23">
        <f ca="1">SUM(OFFSET('Vacation Tracker'!$Q160:$AD160,0,CV$4))</f>
        <v>0</v>
      </c>
      <c r="CW157" s="26">
        <f t="shared" ref="CW157" ca="1" si="7791">CV157-CX157</f>
        <v>0</v>
      </c>
      <c r="CX157" s="26">
        <f t="array" aca="1" ref="CX157" ca="1">SUM(IF(RIGHT(OFFSET('Vacation Tracker'!$Q160:$AD160,0,CV$4))&lt;&gt;"O",IFERROR(--LEFT(OFFSET('Vacation Tracker'!$Q160:$AD160,0,CV$4),LEN(OFFSET('Vacation Tracker'!$Q160:$AD160,0,CV$4))-1),0)))</f>
        <v>0</v>
      </c>
      <c r="CY157" s="26">
        <f t="array" aca="1" ref="CY157" ca="1">SUM(IF(RIGHT(OFFSET('Vacation Tracker'!$Q160:$AD160,0,CV$4))=CY$8,IFERROR(--LEFT(OFFSET('Vacation Tracker'!$Q160:$AD160,0,CV$4),LEN(OFFSET('Vacation Tracker'!$Q160:$AD160,0,CV$4))-1),0)))</f>
        <v>0</v>
      </c>
      <c r="CZ157" s="23">
        <f ca="1">SUM(OFFSET('Vacation Tracker'!$Q160:$AD160,0,CZ$4))</f>
        <v>0</v>
      </c>
      <c r="DA157" s="26">
        <f t="shared" ref="DA157" ca="1" si="7792">CZ157-DB157</f>
        <v>0</v>
      </c>
      <c r="DB157" s="26">
        <f t="array" aca="1" ref="DB157" ca="1">SUM(IF(RIGHT(OFFSET('Vacation Tracker'!$Q160:$AD160,0,CZ$4))&lt;&gt;"O",IFERROR(--LEFT(OFFSET('Vacation Tracker'!$Q160:$AD160,0,CZ$4),LEN(OFFSET('Vacation Tracker'!$Q160:$AD160,0,CZ$4))-1),0)))</f>
        <v>0</v>
      </c>
      <c r="DC157" s="26">
        <f t="array" aca="1" ref="DC157" ca="1">SUM(IF(RIGHT(OFFSET('Vacation Tracker'!$Q160:$AD160,0,CZ$4))=DC$8,IFERROR(--LEFT(OFFSET('Vacation Tracker'!$Q160:$AD160,0,CZ$4),LEN(OFFSET('Vacation Tracker'!$Q160:$AD160,0,CZ$4))-1),0)))</f>
        <v>0</v>
      </c>
      <c r="DD157" s="23">
        <f ca="1">SUM(OFFSET('Vacation Tracker'!$Q160:$AD160,0,DD$4))</f>
        <v>0</v>
      </c>
      <c r="DE157" s="26">
        <f t="shared" ref="DE157" ca="1" si="7793">DD157-DF157</f>
        <v>0</v>
      </c>
      <c r="DF157" s="26">
        <f t="array" aca="1" ref="DF157" ca="1">SUM(IF(RIGHT(OFFSET('Vacation Tracker'!$Q160:$AD160,0,DD$4))&lt;&gt;"O",IFERROR(--LEFT(OFFSET('Vacation Tracker'!$Q160:$AD160,0,DD$4),LEN(OFFSET('Vacation Tracker'!$Q160:$AD160,0,DD$4))-1),0)))</f>
        <v>0</v>
      </c>
      <c r="DG157" s="26">
        <f t="array" aca="1" ref="DG157" ca="1">SUM(IF(RIGHT(OFFSET('Vacation Tracker'!$Q160:$AD160,0,DD$4))=DG$8,IFERROR(--LEFT(OFFSET('Vacation Tracker'!$Q160:$AD160,0,DD$4),LEN(OFFSET('Vacation Tracker'!$Q160:$AD160,0,DD$4))-1),0)))</f>
        <v>0</v>
      </c>
      <c r="DH157" s="23">
        <f ca="1">SUM(OFFSET('Vacation Tracker'!$Q160:$AD160,0,DH$4))</f>
        <v>0</v>
      </c>
      <c r="DI157" s="26">
        <f t="shared" ref="DI157" ca="1" si="7794">DH157-DJ157</f>
        <v>0</v>
      </c>
      <c r="DJ157" s="26">
        <f t="array" aca="1" ref="DJ157" ca="1">SUM(IF(RIGHT(OFFSET('Vacation Tracker'!$Q160:$AD160,0,DH$4))&lt;&gt;"O",IFERROR(--LEFT(OFFSET('Vacation Tracker'!$Q160:$AD160,0,DH$4),LEN(OFFSET('Vacation Tracker'!$Q160:$AD160,0,DH$4))-1),0)))</f>
        <v>0</v>
      </c>
      <c r="DK157" s="26">
        <f t="array" aca="1" ref="DK157" ca="1">SUM(IF(RIGHT(OFFSET('Vacation Tracker'!$Q160:$AD160,0,DH$4))=DK$8,IFERROR(--LEFT(OFFSET('Vacation Tracker'!$Q160:$AD160,0,DH$4),LEN(OFFSET('Vacation Tracker'!$Q160:$AD160,0,DH$4))-1),0)))</f>
        <v>0</v>
      </c>
      <c r="DL157" s="23">
        <f ca="1">SUM(OFFSET('Vacation Tracker'!$Q160:$AD160,0,DL$4))</f>
        <v>0</v>
      </c>
      <c r="DM157" s="26">
        <f t="shared" ref="DM157" ca="1" si="7795">DL157-DN157</f>
        <v>0</v>
      </c>
      <c r="DN157" s="26">
        <f t="array" aca="1" ref="DN157" ca="1">SUM(IF(RIGHT(OFFSET('Vacation Tracker'!$Q160:$AD160,0,DL$4))&lt;&gt;"O",IFERROR(--LEFT(OFFSET('Vacation Tracker'!$Q160:$AD160,0,DL$4),LEN(OFFSET('Vacation Tracker'!$Q160:$AD160,0,DL$4))-1),0)))</f>
        <v>0</v>
      </c>
      <c r="DO157" s="26">
        <f t="array" aca="1" ref="DO157" ca="1">SUM(IF(RIGHT(OFFSET('Vacation Tracker'!$Q160:$AD160,0,DL$4))=DO$8,IFERROR(--LEFT(OFFSET('Vacation Tracker'!$Q160:$AD160,0,DL$4),LEN(OFFSET('Vacation Tracker'!$Q160:$AD160,0,DL$4))-1),0)))</f>
        <v>0</v>
      </c>
      <c r="DP157" s="23">
        <f ca="1">SUM(OFFSET('Vacation Tracker'!$Q160:$AD160,0,DP$4))</f>
        <v>0</v>
      </c>
      <c r="DQ157" s="26">
        <f t="shared" ref="DQ157" ca="1" si="7796">DP157-DR157</f>
        <v>0</v>
      </c>
      <c r="DR157" s="26">
        <f t="array" aca="1" ref="DR157" ca="1">SUM(IF(RIGHT(OFFSET('Vacation Tracker'!$Q160:$AD160,0,DP$4))&lt;&gt;"O",IFERROR(--LEFT(OFFSET('Vacation Tracker'!$Q160:$AD160,0,DP$4),LEN(OFFSET('Vacation Tracker'!$Q160:$AD160,0,DP$4))-1),0)))</f>
        <v>0</v>
      </c>
      <c r="DS157" s="26">
        <f t="array" aca="1" ref="DS157" ca="1">SUM(IF(RIGHT(OFFSET('Vacation Tracker'!$Q160:$AD160,0,DP$4))=DS$8,IFERROR(--LEFT(OFFSET('Vacation Tracker'!$Q160:$AD160,0,DP$4),LEN(OFFSET('Vacation Tracker'!$Q160:$AD160,0,DP$4))-1),0)))</f>
        <v>0</v>
      </c>
      <c r="DT157" s="23">
        <f ca="1">SUM(OFFSET('Vacation Tracker'!$Q160:$AD160,0,DT$4))</f>
        <v>0</v>
      </c>
      <c r="DU157" s="26">
        <f t="shared" ref="DU157" ca="1" si="7797">DT157-DV157</f>
        <v>0</v>
      </c>
      <c r="DV157" s="26">
        <f t="array" aca="1" ref="DV157" ca="1">SUM(IF(RIGHT(OFFSET('Vacation Tracker'!$Q160:$AD160,0,DT$4))&lt;&gt;"O",IFERROR(--LEFT(OFFSET('Vacation Tracker'!$Q160:$AD160,0,DT$4),LEN(OFFSET('Vacation Tracker'!$Q160:$AD160,0,DT$4))-1),0)))</f>
        <v>0</v>
      </c>
      <c r="DW157" s="26">
        <f t="array" aca="1" ref="DW157" ca="1">SUM(IF(RIGHT(OFFSET('Vacation Tracker'!$Q160:$AD160,0,DT$4))=DW$8,IFERROR(--LEFT(OFFSET('Vacation Tracker'!$Q160:$AD160,0,DT$4),LEN(OFFSET('Vacation Tracker'!$Q160:$AD160,0,DT$4))-1),0)))</f>
        <v>0</v>
      </c>
      <c r="DX157" s="23">
        <f ca="1">SUM(OFFSET('Vacation Tracker'!$Q160:$AD160,0,DX$4))</f>
        <v>0</v>
      </c>
      <c r="DY157" s="26">
        <f t="shared" ref="DY157" ca="1" si="7798">DX157-DZ157</f>
        <v>0</v>
      </c>
      <c r="DZ157" s="26">
        <f t="array" aca="1" ref="DZ157" ca="1">SUM(IF(RIGHT(OFFSET('Vacation Tracker'!$Q160:$AD160,0,DX$4))&lt;&gt;"O",IFERROR(--LEFT(OFFSET('Vacation Tracker'!$Q160:$AD160,0,DX$4),LEN(OFFSET('Vacation Tracker'!$Q160:$AD160,0,DX$4))-1),0)))</f>
        <v>0</v>
      </c>
      <c r="EA157" s="26">
        <f t="array" aca="1" ref="EA157" ca="1">SUM(IF(RIGHT(OFFSET('Vacation Tracker'!$Q160:$AD160,0,DX$4))=EA$8,IFERROR(--LEFT(OFFSET('Vacation Tracker'!$Q160:$AD160,0,DX$4),LEN(OFFSET('Vacation Tracker'!$Q160:$AD160,0,DX$4))-1),0)))</f>
        <v>0</v>
      </c>
      <c r="EB157" s="23">
        <f ca="1">SUM(OFFSET('Vacation Tracker'!$Q160:$AD160,0,EB$4))</f>
        <v>0</v>
      </c>
      <c r="EC157" s="26">
        <f t="shared" ref="EC157" ca="1" si="7799">EB157-ED157</f>
        <v>0</v>
      </c>
      <c r="ED157" s="26">
        <f t="array" aca="1" ref="ED157" ca="1">SUM(IF(RIGHT(OFFSET('Vacation Tracker'!$Q160:$AD160,0,EB$4))&lt;&gt;"O",IFERROR(--LEFT(OFFSET('Vacation Tracker'!$Q160:$AD160,0,EB$4),LEN(OFFSET('Vacation Tracker'!$Q160:$AD160,0,EB$4))-1),0)))</f>
        <v>0</v>
      </c>
      <c r="EE157" s="26">
        <f t="array" aca="1" ref="EE157" ca="1">SUM(IF(RIGHT(OFFSET('Vacation Tracker'!$Q160:$AD160,0,EB$4))=EE$8,IFERROR(--LEFT(OFFSET('Vacation Tracker'!$Q160:$AD160,0,EB$4),LEN(OFFSET('Vacation Tracker'!$Q160:$AD160,0,EB$4))-1),0)))</f>
        <v>0</v>
      </c>
      <c r="EF157" s="23">
        <f ca="1">SUM(OFFSET('Vacation Tracker'!$Q160:$AD160,0,EF$4))</f>
        <v>0</v>
      </c>
      <c r="EG157" s="26">
        <f t="shared" ref="EG157" ca="1" si="7800">EF157-EH157</f>
        <v>0</v>
      </c>
      <c r="EH157" s="26">
        <f t="array" aca="1" ref="EH157" ca="1">SUM(IF(RIGHT(OFFSET('Vacation Tracker'!$Q160:$AD160,0,EF$4))&lt;&gt;"O",IFERROR(--LEFT(OFFSET('Vacation Tracker'!$Q160:$AD160,0,EF$4),LEN(OFFSET('Vacation Tracker'!$Q160:$AD160,0,EF$4))-1),0)))</f>
        <v>0</v>
      </c>
      <c r="EI157" s="26">
        <f t="array" aca="1" ref="EI157" ca="1">SUM(IF(RIGHT(OFFSET('Vacation Tracker'!$Q160:$AD160,0,EF$4))=EI$8,IFERROR(--LEFT(OFFSET('Vacation Tracker'!$Q160:$AD160,0,EF$4),LEN(OFFSET('Vacation Tracker'!$Q160:$AD160,0,EF$4))-1),0)))</f>
        <v>0</v>
      </c>
      <c r="EJ157" s="23">
        <f ca="1">SUM(OFFSET('Vacation Tracker'!$Q160:$AD160,0,EJ$4))</f>
        <v>0</v>
      </c>
      <c r="EK157" s="26">
        <f t="shared" ref="EK157" ca="1" si="7801">EJ157-EL157</f>
        <v>0</v>
      </c>
      <c r="EL157" s="26">
        <f t="array" aca="1" ref="EL157" ca="1">SUM(IF(RIGHT(OFFSET('Vacation Tracker'!$Q160:$AD160,0,EJ$4))&lt;&gt;"O",IFERROR(--LEFT(OFFSET('Vacation Tracker'!$Q160:$AD160,0,EJ$4),LEN(OFFSET('Vacation Tracker'!$Q160:$AD160,0,EJ$4))-1),0)))</f>
        <v>0</v>
      </c>
      <c r="EM157" s="26">
        <f t="array" aca="1" ref="EM157" ca="1">SUM(IF(RIGHT(OFFSET('Vacation Tracker'!$Q160:$AD160,0,EJ$4))=EM$8,IFERROR(--LEFT(OFFSET('Vacation Tracker'!$Q160:$AD160,0,EJ$4),LEN(OFFSET('Vacation Tracker'!$Q160:$AD160,0,EJ$4))-1),0)))</f>
        <v>0</v>
      </c>
      <c r="EN157" s="23">
        <f ca="1">SUM(OFFSET('Vacation Tracker'!$Q160:$AD160,0,EN$4))</f>
        <v>0</v>
      </c>
      <c r="EO157" s="26">
        <f t="shared" ref="EO157" ca="1" si="7802">EN157-EP157</f>
        <v>0</v>
      </c>
      <c r="EP157" s="26">
        <f t="array" aca="1" ref="EP157" ca="1">SUM(IF(RIGHT(OFFSET('Vacation Tracker'!$Q160:$AD160,0,EN$4))&lt;&gt;"O",IFERROR(--LEFT(OFFSET('Vacation Tracker'!$Q160:$AD160,0,EN$4),LEN(OFFSET('Vacation Tracker'!$Q160:$AD160,0,EN$4))-1),0)))</f>
        <v>0</v>
      </c>
      <c r="EQ157" s="26">
        <f t="array" aca="1" ref="EQ157" ca="1">SUM(IF(RIGHT(OFFSET('Vacation Tracker'!$Q160:$AD160,0,EN$4))=EQ$8,IFERROR(--LEFT(OFFSET('Vacation Tracker'!$Q160:$AD160,0,EN$4),LEN(OFFSET('Vacation Tracker'!$Q160:$AD160,0,EN$4))-1),0)))</f>
        <v>0</v>
      </c>
      <c r="ER157" s="23">
        <f ca="1">SUM(OFFSET('Vacation Tracker'!$Q160:$AD160,0,ER$4))</f>
        <v>0</v>
      </c>
      <c r="ES157" s="26">
        <f t="shared" ref="ES157" ca="1" si="7803">ER157-ET157</f>
        <v>0</v>
      </c>
      <c r="ET157" s="26">
        <f t="array" aca="1" ref="ET157" ca="1">SUM(IF(RIGHT(OFFSET('Vacation Tracker'!$Q160:$AD160,0,ER$4))&lt;&gt;"O",IFERROR(--LEFT(OFFSET('Vacation Tracker'!$Q160:$AD160,0,ER$4),LEN(OFFSET('Vacation Tracker'!$Q160:$AD160,0,ER$4))-1),0)))</f>
        <v>0</v>
      </c>
      <c r="EU157" s="26">
        <f t="array" aca="1" ref="EU157" ca="1">SUM(IF(RIGHT(OFFSET('Vacation Tracker'!$Q160:$AD160,0,ER$4))=EU$8,IFERROR(--LEFT(OFFSET('Vacation Tracker'!$Q160:$AD160,0,ER$4),LEN(OFFSET('Vacation Tracker'!$Q160:$AD160,0,ER$4))-1),0)))</f>
        <v>0</v>
      </c>
      <c r="EV157" s="23">
        <f ca="1">SUM(OFFSET('Vacation Tracker'!$Q160:$AD160,0,EV$4))</f>
        <v>0</v>
      </c>
      <c r="EW157" s="26">
        <f t="shared" ref="EW157" ca="1" si="7804">EV157-EX157</f>
        <v>0</v>
      </c>
      <c r="EX157" s="26">
        <f t="array" aca="1" ref="EX157" ca="1">SUM(IF(RIGHT(OFFSET('Vacation Tracker'!$Q160:$AD160,0,EV$4))&lt;&gt;"O",IFERROR(--LEFT(OFFSET('Vacation Tracker'!$Q160:$AD160,0,EV$4),LEN(OFFSET('Vacation Tracker'!$Q160:$AD160,0,EV$4))-1),0)))</f>
        <v>0</v>
      </c>
      <c r="EY157" s="26">
        <f t="array" aca="1" ref="EY157" ca="1">SUM(IF(RIGHT(OFFSET('Vacation Tracker'!$Q160:$AD160,0,EV$4))=EY$8,IFERROR(--LEFT(OFFSET('Vacation Tracker'!$Q160:$AD160,0,EV$4),LEN(OFFSET('Vacation Tracker'!$Q160:$AD160,0,EV$4))-1),0)))</f>
        <v>0</v>
      </c>
      <c r="EZ157" s="23">
        <f ca="1">SUM(OFFSET('Vacation Tracker'!$Q160:$AD160,0,EZ$4))</f>
        <v>0</v>
      </c>
      <c r="FA157" s="26">
        <f t="shared" ref="FA157" ca="1" si="7805">EZ157-FB157</f>
        <v>0</v>
      </c>
      <c r="FB157" s="26">
        <f t="array" aca="1" ref="FB157" ca="1">SUM(IF(RIGHT(OFFSET('Vacation Tracker'!$Q160:$AD160,0,EZ$4))&lt;&gt;"O",IFERROR(--LEFT(OFFSET('Vacation Tracker'!$Q160:$AD160,0,EZ$4),LEN(OFFSET('Vacation Tracker'!$Q160:$AD160,0,EZ$4))-1),0)))</f>
        <v>0</v>
      </c>
      <c r="FC157" s="26">
        <f t="array" aca="1" ref="FC157" ca="1">SUM(IF(RIGHT(OFFSET('Vacation Tracker'!$Q160:$AD160,0,EZ$4))=FC$8,IFERROR(--LEFT(OFFSET('Vacation Tracker'!$Q160:$AD160,0,EZ$4),LEN(OFFSET('Vacation Tracker'!$Q160:$AD160,0,EZ$4))-1),0)))</f>
        <v>0</v>
      </c>
      <c r="FD157" s="23">
        <f ca="1">SUM(OFFSET('Vacation Tracker'!$Q160:$AD160,0,FD$4))</f>
        <v>0</v>
      </c>
      <c r="FE157" s="26">
        <f t="shared" ref="FE157" ca="1" si="7806">FD157-FF157</f>
        <v>0</v>
      </c>
      <c r="FF157" s="26">
        <f t="array" aca="1" ref="FF157" ca="1">SUM(IF(RIGHT(OFFSET('Vacation Tracker'!$Q160:$AD160,0,FD$4))&lt;&gt;"O",IFERROR(--LEFT(OFFSET('Vacation Tracker'!$Q160:$AD160,0,FD$4),LEN(OFFSET('Vacation Tracker'!$Q160:$AD160,0,FD$4))-1),0)))</f>
        <v>0</v>
      </c>
      <c r="FG157" s="26">
        <f t="array" aca="1" ref="FG157" ca="1">SUM(IF(RIGHT(OFFSET('Vacation Tracker'!$Q160:$AD160,0,FD$4))=FG$8,IFERROR(--LEFT(OFFSET('Vacation Tracker'!$Q160:$AD160,0,FD$4),LEN(OFFSET('Vacation Tracker'!$Q160:$AD160,0,FD$4))-1),0)))</f>
        <v>0</v>
      </c>
      <c r="FH157" s="23">
        <f ca="1">SUM(OFFSET('Vacation Tracker'!$Q160:$AD160,0,FH$4))</f>
        <v>0</v>
      </c>
      <c r="FI157" s="26">
        <f t="shared" ref="FI157" ca="1" si="7807">FH157-FJ157</f>
        <v>0</v>
      </c>
      <c r="FJ157" s="26">
        <f t="array" aca="1" ref="FJ157" ca="1">SUM(IF(RIGHT(OFFSET('Vacation Tracker'!$Q160:$AD160,0,FH$4))&lt;&gt;"O",IFERROR(--LEFT(OFFSET('Vacation Tracker'!$Q160:$AD160,0,FH$4),LEN(OFFSET('Vacation Tracker'!$Q160:$AD160,0,FH$4))-1),0)))</f>
        <v>0</v>
      </c>
      <c r="FK157" s="26">
        <f t="array" aca="1" ref="FK157" ca="1">SUM(IF(RIGHT(OFFSET('Vacation Tracker'!$Q160:$AD160,0,FH$4))=FK$8,IFERROR(--LEFT(OFFSET('Vacation Tracker'!$Q160:$AD160,0,FH$4),LEN(OFFSET('Vacation Tracker'!$Q160:$AD160,0,FH$4))-1),0)))</f>
        <v>0</v>
      </c>
      <c r="FL157" s="23">
        <f ca="1">SUM(OFFSET('Vacation Tracker'!$Q160:$AD160,0,FL$4))</f>
        <v>0</v>
      </c>
      <c r="FM157" s="26">
        <f t="shared" ref="FM157" ca="1" si="7808">FL157-FN157</f>
        <v>0</v>
      </c>
      <c r="FN157" s="26">
        <f t="array" aca="1" ref="FN157" ca="1">SUM(IF(RIGHT(OFFSET('Vacation Tracker'!$Q160:$AD160,0,FL$4))&lt;&gt;"O",IFERROR(--LEFT(OFFSET('Vacation Tracker'!$Q160:$AD160,0,FL$4),LEN(OFFSET('Vacation Tracker'!$Q160:$AD160,0,FL$4))-1),0)))</f>
        <v>0</v>
      </c>
      <c r="FO157" s="26">
        <f t="array" aca="1" ref="FO157" ca="1">SUM(IF(RIGHT(OFFSET('Vacation Tracker'!$Q160:$AD160,0,FL$4))=FO$8,IFERROR(--LEFT(OFFSET('Vacation Tracker'!$Q160:$AD160,0,FL$4),LEN(OFFSET('Vacation Tracker'!$Q160:$AD160,0,FL$4))-1),0)))</f>
        <v>0</v>
      </c>
      <c r="FP157" s="23">
        <f ca="1">SUM(OFFSET('Vacation Tracker'!$Q160:$AD160,0,FP$4))</f>
        <v>0</v>
      </c>
      <c r="FQ157" s="26">
        <f t="shared" ref="FQ157" ca="1" si="7809">FP157-FR157</f>
        <v>0</v>
      </c>
      <c r="FR157" s="26">
        <f t="array" aca="1" ref="FR157" ca="1">SUM(IF(RIGHT(OFFSET('Vacation Tracker'!$Q160:$AD160,0,FP$4))&lt;&gt;"O",IFERROR(--LEFT(OFFSET('Vacation Tracker'!$Q160:$AD160,0,FP$4),LEN(OFFSET('Vacation Tracker'!$Q160:$AD160,0,FP$4))-1),0)))</f>
        <v>0</v>
      </c>
      <c r="FS157" s="26">
        <f t="array" aca="1" ref="FS157" ca="1">SUM(IF(RIGHT(OFFSET('Vacation Tracker'!$Q160:$AD160,0,FP$4))=FS$8,IFERROR(--LEFT(OFFSET('Vacation Tracker'!$Q160:$AD160,0,FP$4),LEN(OFFSET('Vacation Tracker'!$Q160:$AD160,0,FP$4))-1),0)))</f>
        <v>0</v>
      </c>
      <c r="FT157" s="23">
        <f ca="1">SUM(OFFSET('Vacation Tracker'!$Q160:$AD160,0,FT$4))</f>
        <v>0</v>
      </c>
      <c r="FU157" s="26">
        <f t="shared" ref="FU157" ca="1" si="7810">FT157-FV157</f>
        <v>0</v>
      </c>
      <c r="FV157" s="26">
        <f t="array" aca="1" ref="FV157" ca="1">SUM(IF(RIGHT(OFFSET('Vacation Tracker'!$Q160:$AD160,0,FT$4))&lt;&gt;"O",IFERROR(--LEFT(OFFSET('Vacation Tracker'!$Q160:$AD160,0,FT$4),LEN(OFFSET('Vacation Tracker'!$Q160:$AD160,0,FT$4))-1),0)))</f>
        <v>0</v>
      </c>
      <c r="FW157" s="26">
        <f t="array" aca="1" ref="FW157" ca="1">SUM(IF(RIGHT(OFFSET('Vacation Tracker'!$Q160:$AD160,0,FT$4))=FW$8,IFERROR(--LEFT(OFFSET('Vacation Tracker'!$Q160:$AD160,0,FT$4),LEN(OFFSET('Vacation Tracker'!$Q160:$AD160,0,FT$4))-1),0)))</f>
        <v>0</v>
      </c>
      <c r="FX157" s="23">
        <f ca="1">SUM(OFFSET('Vacation Tracker'!$Q160:$AD160,0,FX$4))</f>
        <v>0</v>
      </c>
      <c r="FY157" s="26">
        <f t="shared" ref="FY157" ca="1" si="7811">FX157-FZ157</f>
        <v>0</v>
      </c>
      <c r="FZ157" s="26">
        <f t="array" aca="1" ref="FZ157" ca="1">SUM(IF(RIGHT(OFFSET('Vacation Tracker'!$Q160:$AD160,0,FX$4))&lt;&gt;"O",IFERROR(--LEFT(OFFSET('Vacation Tracker'!$Q160:$AD160,0,FX$4),LEN(OFFSET('Vacation Tracker'!$Q160:$AD160,0,FX$4))-1),0)))</f>
        <v>0</v>
      </c>
      <c r="GA157" s="26">
        <f t="array" aca="1" ref="GA157" ca="1">SUM(IF(RIGHT(OFFSET('Vacation Tracker'!$Q160:$AD160,0,FX$4))=GA$8,IFERROR(--LEFT(OFFSET('Vacation Tracker'!$Q160:$AD160,0,FX$4),LEN(OFFSET('Vacation Tracker'!$Q160:$AD160,0,FX$4))-1),0)))</f>
        <v>0</v>
      </c>
      <c r="GB157" s="23">
        <f ca="1">SUM(OFFSET('Vacation Tracker'!$Q160:$AD160,0,GB$4))</f>
        <v>0</v>
      </c>
      <c r="GC157" s="26">
        <f t="shared" ref="GC157" ca="1" si="7812">GB157-GD157</f>
        <v>0</v>
      </c>
      <c r="GD157" s="26">
        <f t="array" aca="1" ref="GD157" ca="1">SUM(IF(RIGHT(OFFSET('Vacation Tracker'!$Q160:$AD160,0,GB$4))&lt;&gt;"O",IFERROR(--LEFT(OFFSET('Vacation Tracker'!$Q160:$AD160,0,GB$4),LEN(OFFSET('Vacation Tracker'!$Q160:$AD160,0,GB$4))-1),0)))</f>
        <v>0</v>
      </c>
      <c r="GE157" s="26">
        <f t="array" aca="1" ref="GE157" ca="1">SUM(IF(RIGHT(OFFSET('Vacation Tracker'!$Q160:$AD160,0,GB$4))=GE$8,IFERROR(--LEFT(OFFSET('Vacation Tracker'!$Q160:$AD160,0,GB$4),LEN(OFFSET('Vacation Tracker'!$Q160:$AD160,0,GB$4))-1),0)))</f>
        <v>0</v>
      </c>
      <c r="GF157" s="23">
        <f ca="1">SUM(OFFSET('Vacation Tracker'!$Q160:$AD160,0,GF$4))</f>
        <v>0</v>
      </c>
      <c r="GG157" s="26">
        <f t="shared" ref="GG157" ca="1" si="7813">GF157-GH157</f>
        <v>0</v>
      </c>
      <c r="GH157" s="26">
        <f t="array" aca="1" ref="GH157" ca="1">SUM(IF(RIGHT(OFFSET('Vacation Tracker'!$Q160:$AD160,0,GF$4))&lt;&gt;"O",IFERROR(--LEFT(OFFSET('Vacation Tracker'!$Q160:$AD160,0,GF$4),LEN(OFFSET('Vacation Tracker'!$Q160:$AD160,0,GF$4))-1),0)))</f>
        <v>0</v>
      </c>
      <c r="GI157" s="26">
        <f t="array" aca="1" ref="GI157" ca="1">SUM(IF(RIGHT(OFFSET('Vacation Tracker'!$Q160:$AD160,0,GF$4))=GI$8,IFERROR(--LEFT(OFFSET('Vacation Tracker'!$Q160:$AD160,0,GF$4),LEN(OFFSET('Vacation Tracker'!$Q160:$AD160,0,GF$4))-1),0)))</f>
        <v>0</v>
      </c>
      <c r="GJ157" s="23">
        <f ca="1">SUM(OFFSET('Vacation Tracker'!$Q160:$AD160,0,GJ$4))</f>
        <v>0</v>
      </c>
      <c r="GK157" s="26">
        <f t="shared" ref="GK157" ca="1" si="7814">GJ157-GL157</f>
        <v>0</v>
      </c>
      <c r="GL157" s="26">
        <f t="array" aca="1" ref="GL157" ca="1">SUM(IF(RIGHT(OFFSET('Vacation Tracker'!$Q160:$AD160,0,GJ$4))&lt;&gt;"O",IFERROR(--LEFT(OFFSET('Vacation Tracker'!$Q160:$AD160,0,GJ$4),LEN(OFFSET('Vacation Tracker'!$Q160:$AD160,0,GJ$4))-1),0)))</f>
        <v>0</v>
      </c>
      <c r="GM157" s="26">
        <f t="array" aca="1" ref="GM157" ca="1">SUM(IF(RIGHT(OFFSET('Vacation Tracker'!$Q160:$AD160,0,GJ$4))=GM$8,IFERROR(--LEFT(OFFSET('Vacation Tracker'!$Q160:$AD160,0,GJ$4),LEN(OFFSET('Vacation Tracker'!$Q160:$AD160,0,GJ$4))-1),0)))</f>
        <v>0</v>
      </c>
      <c r="GN157" s="23">
        <f ca="1">SUM(OFFSET('Vacation Tracker'!$Q160:$AD160,0,GN$4))</f>
        <v>0</v>
      </c>
      <c r="GO157" s="26">
        <f t="shared" ref="GO157" ca="1" si="7815">GN157-GP157</f>
        <v>0</v>
      </c>
      <c r="GP157" s="26">
        <f t="array" aca="1" ref="GP157" ca="1">SUM(IF(RIGHT(OFFSET('Vacation Tracker'!$Q160:$AD160,0,GN$4))&lt;&gt;"O",IFERROR(--LEFT(OFFSET('Vacation Tracker'!$Q160:$AD160,0,GN$4),LEN(OFFSET('Vacation Tracker'!$Q160:$AD160,0,GN$4))-1),0)))</f>
        <v>0</v>
      </c>
      <c r="GQ157" s="26">
        <f t="array" aca="1" ref="GQ157" ca="1">SUM(IF(RIGHT(OFFSET('Vacation Tracker'!$Q160:$AD160,0,GN$4))=GQ$8,IFERROR(--LEFT(OFFSET('Vacation Tracker'!$Q160:$AD160,0,GN$4),LEN(OFFSET('Vacation Tracker'!$Q160:$AD160,0,GN$4))-1),0)))</f>
        <v>0</v>
      </c>
      <c r="GR157" s="23">
        <f ca="1">SUM(OFFSET('Vacation Tracker'!$Q160:$AD160,0,GR$4))</f>
        <v>0</v>
      </c>
      <c r="GS157" s="26">
        <f t="shared" ref="GS157" ca="1" si="7816">GR157-GT157</f>
        <v>0</v>
      </c>
      <c r="GT157" s="26">
        <f t="array" aca="1" ref="GT157" ca="1">SUM(IF(RIGHT(OFFSET('Vacation Tracker'!$Q160:$AD160,0,GR$4))&lt;&gt;"O",IFERROR(--LEFT(OFFSET('Vacation Tracker'!$Q160:$AD160,0,GR$4),LEN(OFFSET('Vacation Tracker'!$Q160:$AD160,0,GR$4))-1),0)))</f>
        <v>0</v>
      </c>
      <c r="GU157" s="26">
        <f t="array" aca="1" ref="GU157" ca="1">SUM(IF(RIGHT(OFFSET('Vacation Tracker'!$Q160:$AD160,0,GR$4))=GU$8,IFERROR(--LEFT(OFFSET('Vacation Tracker'!$Q160:$AD160,0,GR$4),LEN(OFFSET('Vacation Tracker'!$Q160:$AD160,0,GR$4))-1),0)))</f>
        <v>0</v>
      </c>
      <c r="GV157" s="23">
        <f ca="1">SUM(OFFSET('Vacation Tracker'!$Q160:$AD160,0,GV$4))</f>
        <v>0</v>
      </c>
      <c r="GW157" s="26">
        <f t="shared" ref="GW157" ca="1" si="7817">GV157-GX157</f>
        <v>0</v>
      </c>
      <c r="GX157" s="26">
        <f t="array" aca="1" ref="GX157" ca="1">SUM(IF(RIGHT(OFFSET('Vacation Tracker'!$Q160:$AD160,0,GV$4))&lt;&gt;"O",IFERROR(--LEFT(OFFSET('Vacation Tracker'!$Q160:$AD160,0,GV$4),LEN(OFFSET('Vacation Tracker'!$Q160:$AD160,0,GV$4))-1),0)))</f>
        <v>0</v>
      </c>
      <c r="GY157" s="26">
        <f t="array" aca="1" ref="GY157" ca="1">SUM(IF(RIGHT(OFFSET('Vacation Tracker'!$Q160:$AD160,0,GV$4))=GY$8,IFERROR(--LEFT(OFFSET('Vacation Tracker'!$Q160:$AD160,0,GV$4),LEN(OFFSET('Vacation Tracker'!$Q160:$AD160,0,GV$4))-1),0)))</f>
        <v>0</v>
      </c>
      <c r="GZ157" s="23">
        <f ca="1">SUM(OFFSET('Vacation Tracker'!$Q160:$AD160,0,GZ$4))</f>
        <v>0</v>
      </c>
      <c r="HA157" s="26">
        <f t="shared" ref="HA157" ca="1" si="7818">GZ157-HB157</f>
        <v>0</v>
      </c>
      <c r="HB157" s="26">
        <f t="array" aca="1" ref="HB157" ca="1">SUM(IF(RIGHT(OFFSET('Vacation Tracker'!$Q160:$AD160,0,GZ$4))&lt;&gt;"O",IFERROR(--LEFT(OFFSET('Vacation Tracker'!$Q160:$AD160,0,GZ$4),LEN(OFFSET('Vacation Tracker'!$Q160:$AD160,0,GZ$4))-1),0)))</f>
        <v>0</v>
      </c>
      <c r="HC157" s="26">
        <f t="array" aca="1" ref="HC157" ca="1">SUM(IF(RIGHT(OFFSET('Vacation Tracker'!$Q160:$AD160,0,GZ$4))=HC$8,IFERROR(--LEFT(OFFSET('Vacation Tracker'!$Q160:$AD160,0,GZ$4),LEN(OFFSET('Vacation Tracker'!$Q160:$AD160,0,GZ$4))-1),0)))</f>
        <v>0</v>
      </c>
      <c r="HD157" s="23">
        <f ca="1">SUM(OFFSET('Vacation Tracker'!$Q160:$AD160,0,HD$4))</f>
        <v>0</v>
      </c>
      <c r="HE157" s="26">
        <f t="shared" ref="HE157" ca="1" si="7819">HD157-HF157</f>
        <v>0</v>
      </c>
      <c r="HF157" s="26">
        <f t="array" aca="1" ref="HF157" ca="1">SUM(IF(RIGHT(OFFSET('Vacation Tracker'!$Q160:$AD160,0,HD$4))&lt;&gt;"O",IFERROR(--LEFT(OFFSET('Vacation Tracker'!$Q160:$AD160,0,HD$4),LEN(OFFSET('Vacation Tracker'!$Q160:$AD160,0,HD$4))-1),0)))</f>
        <v>0</v>
      </c>
      <c r="HG157" s="26">
        <f t="array" aca="1" ref="HG157" ca="1">SUM(IF(RIGHT(OFFSET('Vacation Tracker'!$Q160:$AD160,0,HD$4))=HG$8,IFERROR(--LEFT(OFFSET('Vacation Tracker'!$Q160:$AD160,0,HD$4),LEN(OFFSET('Vacation Tracker'!$Q160:$AD160,0,HD$4))-1),0)))</f>
        <v>0</v>
      </c>
      <c r="HH157" s="23">
        <f ca="1">SUM(OFFSET('Vacation Tracker'!$Q160:$AD160,0,HH$4))</f>
        <v>0</v>
      </c>
      <c r="HI157" s="26">
        <f t="shared" ref="HI157" ca="1" si="7820">HH157-HJ157</f>
        <v>0</v>
      </c>
      <c r="HJ157" s="26">
        <f t="array" aca="1" ref="HJ157" ca="1">SUM(IF(RIGHT(OFFSET('Vacation Tracker'!$Q160:$AD160,0,HH$4))&lt;&gt;"O",IFERROR(--LEFT(OFFSET('Vacation Tracker'!$Q160:$AD160,0,HH$4),LEN(OFFSET('Vacation Tracker'!$Q160:$AD160,0,HH$4))-1),0)))</f>
        <v>0</v>
      </c>
      <c r="HK157" s="26">
        <f t="array" aca="1" ref="HK157" ca="1">SUM(IF(RIGHT(OFFSET('Vacation Tracker'!$Q160:$AD160,0,HH$4))=HK$8,IFERROR(--LEFT(OFFSET('Vacation Tracker'!$Q160:$AD160,0,HH$4),LEN(OFFSET('Vacation Tracker'!$Q160:$AD160,0,HH$4))-1),0)))</f>
        <v>0</v>
      </c>
      <c r="HL157" s="23">
        <f ca="1">SUM(OFFSET('Vacation Tracker'!$Q160:$AD160,0,HL$4))</f>
        <v>0</v>
      </c>
      <c r="HM157" s="26">
        <f t="shared" ref="HM157" ca="1" si="7821">HL157-HN157</f>
        <v>0</v>
      </c>
      <c r="HN157" s="26">
        <f t="array" aca="1" ref="HN157" ca="1">SUM(IF(RIGHT(OFFSET('Vacation Tracker'!$Q160:$AD160,0,HL$4))&lt;&gt;"O",IFERROR(--LEFT(OFFSET('Vacation Tracker'!$Q160:$AD160,0,HL$4),LEN(OFFSET('Vacation Tracker'!$Q160:$AD160,0,HL$4))-1),0)))</f>
        <v>0</v>
      </c>
      <c r="HO157" s="26">
        <f t="array" aca="1" ref="HO157" ca="1">SUM(IF(RIGHT(OFFSET('Vacation Tracker'!$Q160:$AD160,0,HL$4))=HO$8,IFERROR(--LEFT(OFFSET('Vacation Tracker'!$Q160:$AD160,0,HL$4),LEN(OFFSET('Vacation Tracker'!$Q160:$AD160,0,HL$4))-1),0)))</f>
        <v>0</v>
      </c>
      <c r="HP157" s="23">
        <f ca="1">SUM(OFFSET('Vacation Tracker'!$Q160:$AD160,0,HP$4))</f>
        <v>0</v>
      </c>
      <c r="HQ157" s="26">
        <f t="shared" ref="HQ157" ca="1" si="7822">HP157-HR157</f>
        <v>0</v>
      </c>
      <c r="HR157" s="26">
        <f t="array" aca="1" ref="HR157" ca="1">SUM(IF(RIGHT(OFFSET('Vacation Tracker'!$Q160:$AD160,0,HP$4))&lt;&gt;"O",IFERROR(--LEFT(OFFSET('Vacation Tracker'!$Q160:$AD160,0,HP$4),LEN(OFFSET('Vacation Tracker'!$Q160:$AD160,0,HP$4))-1),0)))</f>
        <v>0</v>
      </c>
      <c r="HS157" s="23">
        <f t="array" aca="1" ref="HS157" ca="1">SUM(IF(RIGHT(OFFSET('Vacation Tracker'!$Q160:$AD160,0,HP$4))=HS$8,IFERROR(--LEFT(OFFSET('Vacation Tracker'!$Q160:$AD160,0,HP$4),LEN(OFFSET('Vacation Tracker'!$Q160:$AD160,0,HP$4))-1),0)))</f>
        <v>0</v>
      </c>
    </row>
    <row r="158" spans="2:227" ht="15" customHeight="1" x14ac:dyDescent="0.2">
      <c r="B158" s="23">
        <f>IF('Vacation Tracker'!B161&lt;&gt;"",'Vacation Tracker'!B161,"")</f>
        <v>150</v>
      </c>
      <c r="C158" s="24" t="str">
        <f>IF('Vacation Tracker'!C161&lt;&gt;"",'Vacation Tracker'!C161,"")</f>
        <v/>
      </c>
      <c r="D158" s="25" t="str">
        <f>IF('Vacation Tracker'!D161&lt;&gt;"",'Vacation Tracker'!D161,"")</f>
        <v/>
      </c>
      <c r="E158" s="25" t="str">
        <f>IF('Vacation Tracker'!E161&lt;&gt;"",'Vacation Tracker'!E161,"")</f>
        <v/>
      </c>
      <c r="F158" s="24" t="str">
        <f>IF('Vacation Tracker'!F161&lt;&gt;"",'Vacation Tracker'!F161,"")</f>
        <v/>
      </c>
      <c r="G158" s="24" t="str">
        <f>IF('Vacation Tracker'!G161&lt;&gt;"",'Vacation Tracker'!G161,"")</f>
        <v/>
      </c>
      <c r="H158" s="23" t="str">
        <f t="shared" si="7414"/>
        <v/>
      </c>
      <c r="I158" s="23" t="str">
        <f t="shared" si="7414"/>
        <v/>
      </c>
      <c r="J158" s="23" t="str">
        <f t="shared" si="7414"/>
        <v/>
      </c>
      <c r="K158" s="23" t="str">
        <f t="shared" si="6801"/>
        <v/>
      </c>
      <c r="L158" s="23">
        <f ca="1">SUM(OFFSET('Vacation Tracker'!$Q161:$AD161,0,L$4))</f>
        <v>0</v>
      </c>
      <c r="M158" s="26">
        <f t="shared" ca="1" si="6747"/>
        <v>0</v>
      </c>
      <c r="N158" s="26">
        <f t="array" aca="1" ref="N158" ca="1">SUM(IF(RIGHT(OFFSET('Vacation Tracker'!$Q161:$AD161,0,L$4))&lt;&gt;"O",IFERROR(--LEFT(OFFSET('Vacation Tracker'!$Q161:$AD161,0,L$4),LEN(OFFSET('Vacation Tracker'!$Q161:$AD161,0,L$4))-1),0)))</f>
        <v>0</v>
      </c>
      <c r="O158" s="26">
        <f t="array" aca="1" ref="O158" ca="1">SUM(IF(RIGHT(OFFSET('Vacation Tracker'!$Q161:$AD161,0,L$4))=O$8,IFERROR(--LEFT(OFFSET('Vacation Tracker'!$Q161:$AD161,0,L$4),LEN(OFFSET('Vacation Tracker'!$Q161:$AD161,0,L$4))-1),0)))</f>
        <v>0</v>
      </c>
      <c r="P158" s="23">
        <f ca="1">SUM(OFFSET('Vacation Tracker'!$Q161:$AD161,0,P$4))</f>
        <v>0</v>
      </c>
      <c r="Q158" s="26">
        <f t="shared" ca="1" si="6748"/>
        <v>0</v>
      </c>
      <c r="R158" s="26">
        <f t="array" aca="1" ref="R158" ca="1">SUM(IF(RIGHT(OFFSET('Vacation Tracker'!$Q161:$AD161,0,P$4))&lt;&gt;"O",IFERROR(--LEFT(OFFSET('Vacation Tracker'!$Q161:$AD161,0,P$4),LEN(OFFSET('Vacation Tracker'!$Q161:$AD161,0,P$4))-1),0)))</f>
        <v>0</v>
      </c>
      <c r="S158" s="26">
        <f t="array" aca="1" ref="S158" ca="1">SUM(IF(RIGHT(OFFSET('Vacation Tracker'!$Q161:$AD161,0,P$4))=S$8,IFERROR(--LEFT(OFFSET('Vacation Tracker'!$Q161:$AD161,0,P$4),LEN(OFFSET('Vacation Tracker'!$Q161:$AD161,0,P$4))-1),0)))</f>
        <v>0</v>
      </c>
      <c r="T158" s="23">
        <f ca="1">SUM(OFFSET('Vacation Tracker'!$Q161:$AD161,0,T$4))</f>
        <v>0</v>
      </c>
      <c r="U158" s="26">
        <f t="shared" ca="1" si="6749"/>
        <v>0</v>
      </c>
      <c r="V158" s="26">
        <f t="array" aca="1" ref="V158" ca="1">SUM(IF(RIGHT(OFFSET('Vacation Tracker'!$Q161:$AD161,0,T$4))&lt;&gt;"O",IFERROR(--LEFT(OFFSET('Vacation Tracker'!$Q161:$AD161,0,T$4),LEN(OFFSET('Vacation Tracker'!$Q161:$AD161,0,T$4))-1),0)))</f>
        <v>0</v>
      </c>
      <c r="W158" s="26">
        <f t="array" aca="1" ref="W158" ca="1">SUM(IF(RIGHT(OFFSET('Vacation Tracker'!$Q161:$AD161,0,T$4))=W$8,IFERROR(--LEFT(OFFSET('Vacation Tracker'!$Q161:$AD161,0,T$4),LEN(OFFSET('Vacation Tracker'!$Q161:$AD161,0,T$4))-1),0)))</f>
        <v>0</v>
      </c>
      <c r="X158" s="23">
        <f ca="1">SUM(OFFSET('Vacation Tracker'!$Q161:$AD161,0,X$4))</f>
        <v>0</v>
      </c>
      <c r="Y158" s="26">
        <f t="shared" ref="Y158" ca="1" si="7823">X158-Z158</f>
        <v>0</v>
      </c>
      <c r="Z158" s="26">
        <f t="array" aca="1" ref="Z158" ca="1">SUM(IF(RIGHT(OFFSET('Vacation Tracker'!$Q161:$AD161,0,X$4))&lt;&gt;"O",IFERROR(--LEFT(OFFSET('Vacation Tracker'!$Q161:$AD161,0,X$4),LEN(OFFSET('Vacation Tracker'!$Q161:$AD161,0,X$4))-1),0)))</f>
        <v>0</v>
      </c>
      <c r="AA158" s="26">
        <f t="array" aca="1" ref="AA158" ca="1">SUM(IF(RIGHT(OFFSET('Vacation Tracker'!$Q161:$AD161,0,X$4))=AA$8,IFERROR(--LEFT(OFFSET('Vacation Tracker'!$Q161:$AD161,0,X$4),LEN(OFFSET('Vacation Tracker'!$Q161:$AD161,0,X$4))-1),0)))</f>
        <v>0</v>
      </c>
      <c r="AB158" s="23">
        <f ca="1">SUM(OFFSET('Vacation Tracker'!$Q161:$AD161,0,AB$4))</f>
        <v>0</v>
      </c>
      <c r="AC158" s="26">
        <f t="shared" ref="AC158" ca="1" si="7824">AB158-AD158</f>
        <v>0</v>
      </c>
      <c r="AD158" s="26">
        <f t="array" aca="1" ref="AD158" ca="1">SUM(IF(RIGHT(OFFSET('Vacation Tracker'!$Q161:$AD161,0,AB$4))&lt;&gt;"O",IFERROR(--LEFT(OFFSET('Vacation Tracker'!$Q161:$AD161,0,AB$4),LEN(OFFSET('Vacation Tracker'!$Q161:$AD161,0,AB$4))-1),0)))</f>
        <v>0</v>
      </c>
      <c r="AE158" s="26">
        <f t="array" aca="1" ref="AE158" ca="1">SUM(IF(RIGHT(OFFSET('Vacation Tracker'!$Q161:$AD161,0,AB$4))=AE$8,IFERROR(--LEFT(OFFSET('Vacation Tracker'!$Q161:$AD161,0,AB$4),LEN(OFFSET('Vacation Tracker'!$Q161:$AD161,0,AB$4))-1),0)))</f>
        <v>0</v>
      </c>
      <c r="AF158" s="23">
        <f ca="1">SUM(OFFSET('Vacation Tracker'!$Q161:$AD161,0,AF$4))</f>
        <v>0</v>
      </c>
      <c r="AG158" s="26">
        <f t="shared" ref="AG158" ca="1" si="7825">AF158-AH158</f>
        <v>0</v>
      </c>
      <c r="AH158" s="26">
        <f t="array" aca="1" ref="AH158" ca="1">SUM(IF(RIGHT(OFFSET('Vacation Tracker'!$Q161:$AD161,0,AF$4))&lt;&gt;"O",IFERROR(--LEFT(OFFSET('Vacation Tracker'!$Q161:$AD161,0,AF$4),LEN(OFFSET('Vacation Tracker'!$Q161:$AD161,0,AF$4))-1),0)))</f>
        <v>0</v>
      </c>
      <c r="AI158" s="26">
        <f t="array" aca="1" ref="AI158" ca="1">SUM(IF(RIGHT(OFFSET('Vacation Tracker'!$Q161:$AD161,0,AF$4))=AI$8,IFERROR(--LEFT(OFFSET('Vacation Tracker'!$Q161:$AD161,0,AF$4),LEN(OFFSET('Vacation Tracker'!$Q161:$AD161,0,AF$4))-1),0)))</f>
        <v>0</v>
      </c>
      <c r="AJ158" s="23">
        <f ca="1">SUM(OFFSET('Vacation Tracker'!$Q161:$AD161,0,AJ$4))</f>
        <v>0</v>
      </c>
      <c r="AK158" s="26">
        <f t="shared" ref="AK158" ca="1" si="7826">AJ158-AL158</f>
        <v>0</v>
      </c>
      <c r="AL158" s="26">
        <f t="array" aca="1" ref="AL158" ca="1">SUM(IF(RIGHT(OFFSET('Vacation Tracker'!$Q161:$AD161,0,AJ$4))&lt;&gt;"O",IFERROR(--LEFT(OFFSET('Vacation Tracker'!$Q161:$AD161,0,AJ$4),LEN(OFFSET('Vacation Tracker'!$Q161:$AD161,0,AJ$4))-1),0)))</f>
        <v>0</v>
      </c>
      <c r="AM158" s="26">
        <f t="array" aca="1" ref="AM158" ca="1">SUM(IF(RIGHT(OFFSET('Vacation Tracker'!$Q161:$AD161,0,AJ$4))=AM$8,IFERROR(--LEFT(OFFSET('Vacation Tracker'!$Q161:$AD161,0,AJ$4),LEN(OFFSET('Vacation Tracker'!$Q161:$AD161,0,AJ$4))-1),0)))</f>
        <v>0</v>
      </c>
      <c r="AN158" s="23">
        <f ca="1">SUM(OFFSET('Vacation Tracker'!$Q161:$AD161,0,AN$4))</f>
        <v>0</v>
      </c>
      <c r="AO158" s="26">
        <f t="shared" ref="AO158" ca="1" si="7827">AN158-AP158</f>
        <v>0</v>
      </c>
      <c r="AP158" s="26">
        <f t="array" aca="1" ref="AP158" ca="1">SUM(IF(RIGHT(OFFSET('Vacation Tracker'!$Q161:$AD161,0,AN$4))&lt;&gt;"O",IFERROR(--LEFT(OFFSET('Vacation Tracker'!$Q161:$AD161,0,AN$4),LEN(OFFSET('Vacation Tracker'!$Q161:$AD161,0,AN$4))-1),0)))</f>
        <v>0</v>
      </c>
      <c r="AQ158" s="26">
        <f t="array" aca="1" ref="AQ158" ca="1">SUM(IF(RIGHT(OFFSET('Vacation Tracker'!$Q161:$AD161,0,AN$4))=AQ$8,IFERROR(--LEFT(OFFSET('Vacation Tracker'!$Q161:$AD161,0,AN$4),LEN(OFFSET('Vacation Tracker'!$Q161:$AD161,0,AN$4))-1),0)))</f>
        <v>0</v>
      </c>
      <c r="AR158" s="23">
        <f ca="1">SUM(OFFSET('Vacation Tracker'!$Q161:$AD161,0,AR$4))</f>
        <v>0</v>
      </c>
      <c r="AS158" s="26">
        <f t="shared" ref="AS158" ca="1" si="7828">AR158-AT158</f>
        <v>0</v>
      </c>
      <c r="AT158" s="26">
        <f t="array" aca="1" ref="AT158" ca="1">SUM(IF(RIGHT(OFFSET('Vacation Tracker'!$Q161:$AD161,0,AR$4))&lt;&gt;"O",IFERROR(--LEFT(OFFSET('Vacation Tracker'!$Q161:$AD161,0,AR$4),LEN(OFFSET('Vacation Tracker'!$Q161:$AD161,0,AR$4))-1),0)))</f>
        <v>0</v>
      </c>
      <c r="AU158" s="26">
        <f t="array" aca="1" ref="AU158" ca="1">SUM(IF(RIGHT(OFFSET('Vacation Tracker'!$Q161:$AD161,0,AR$4))=AU$8,IFERROR(--LEFT(OFFSET('Vacation Tracker'!$Q161:$AD161,0,AR$4),LEN(OFFSET('Vacation Tracker'!$Q161:$AD161,0,AR$4))-1),0)))</f>
        <v>0</v>
      </c>
      <c r="AV158" s="23">
        <f ca="1">SUM(OFFSET('Vacation Tracker'!$Q161:$AD161,0,AV$4))</f>
        <v>0</v>
      </c>
      <c r="AW158" s="26">
        <f t="shared" ref="AW158" ca="1" si="7829">AV158-AX158</f>
        <v>0</v>
      </c>
      <c r="AX158" s="26">
        <f t="array" aca="1" ref="AX158" ca="1">SUM(IF(RIGHT(OFFSET('Vacation Tracker'!$Q161:$AD161,0,AV$4))&lt;&gt;"O",IFERROR(--LEFT(OFFSET('Vacation Tracker'!$Q161:$AD161,0,AV$4),LEN(OFFSET('Vacation Tracker'!$Q161:$AD161,0,AV$4))-1),0)))</f>
        <v>0</v>
      </c>
      <c r="AY158" s="26">
        <f t="array" aca="1" ref="AY158" ca="1">SUM(IF(RIGHT(OFFSET('Vacation Tracker'!$Q161:$AD161,0,AV$4))=AY$8,IFERROR(--LEFT(OFFSET('Vacation Tracker'!$Q161:$AD161,0,AV$4),LEN(OFFSET('Vacation Tracker'!$Q161:$AD161,0,AV$4))-1),0)))</f>
        <v>0</v>
      </c>
      <c r="AZ158" s="23">
        <f ca="1">SUM(OFFSET('Vacation Tracker'!$Q161:$AD161,0,AZ$4))</f>
        <v>0</v>
      </c>
      <c r="BA158" s="26">
        <f t="shared" ref="BA158" ca="1" si="7830">AZ158-BB158</f>
        <v>0</v>
      </c>
      <c r="BB158" s="26">
        <f t="array" aca="1" ref="BB158" ca="1">SUM(IF(RIGHT(OFFSET('Vacation Tracker'!$Q161:$AD161,0,AZ$4))&lt;&gt;"O",IFERROR(--LEFT(OFFSET('Vacation Tracker'!$Q161:$AD161,0,AZ$4),LEN(OFFSET('Vacation Tracker'!$Q161:$AD161,0,AZ$4))-1),0)))</f>
        <v>0</v>
      </c>
      <c r="BC158" s="26">
        <f t="array" aca="1" ref="BC158" ca="1">SUM(IF(RIGHT(OFFSET('Vacation Tracker'!$Q161:$AD161,0,AZ$4))=BC$8,IFERROR(--LEFT(OFFSET('Vacation Tracker'!$Q161:$AD161,0,AZ$4),LEN(OFFSET('Vacation Tracker'!$Q161:$AD161,0,AZ$4))-1),0)))</f>
        <v>0</v>
      </c>
      <c r="BD158" s="23">
        <f ca="1">SUM(OFFSET('Vacation Tracker'!$Q161:$AD161,0,BD$4))</f>
        <v>0</v>
      </c>
      <c r="BE158" s="26">
        <f t="shared" ref="BE158" ca="1" si="7831">BD158-BF158</f>
        <v>0</v>
      </c>
      <c r="BF158" s="26">
        <f t="array" aca="1" ref="BF158" ca="1">SUM(IF(RIGHT(OFFSET('Vacation Tracker'!$Q161:$AD161,0,BD$4))&lt;&gt;"O",IFERROR(--LEFT(OFFSET('Vacation Tracker'!$Q161:$AD161,0,BD$4),LEN(OFFSET('Vacation Tracker'!$Q161:$AD161,0,BD$4))-1),0)))</f>
        <v>0</v>
      </c>
      <c r="BG158" s="26">
        <f t="array" aca="1" ref="BG158" ca="1">SUM(IF(RIGHT(OFFSET('Vacation Tracker'!$Q161:$AD161,0,BD$4))=BG$8,IFERROR(--LEFT(OFFSET('Vacation Tracker'!$Q161:$AD161,0,BD$4),LEN(OFFSET('Vacation Tracker'!$Q161:$AD161,0,BD$4))-1),0)))</f>
        <v>0</v>
      </c>
      <c r="BH158" s="23">
        <f ca="1">SUM(OFFSET('Vacation Tracker'!$Q161:$AD161,0,BH$4))</f>
        <v>0</v>
      </c>
      <c r="BI158" s="26">
        <f t="shared" ref="BI158" ca="1" si="7832">BH158-BJ158</f>
        <v>0</v>
      </c>
      <c r="BJ158" s="26">
        <f t="array" aca="1" ref="BJ158" ca="1">SUM(IF(RIGHT(OFFSET('Vacation Tracker'!$Q161:$AD161,0,BH$4))&lt;&gt;"O",IFERROR(--LEFT(OFFSET('Vacation Tracker'!$Q161:$AD161,0,BH$4),LEN(OFFSET('Vacation Tracker'!$Q161:$AD161,0,BH$4))-1),0)))</f>
        <v>0</v>
      </c>
      <c r="BK158" s="26">
        <f t="array" aca="1" ref="BK158" ca="1">SUM(IF(RIGHT(OFFSET('Vacation Tracker'!$Q161:$AD161,0,BH$4))=BK$8,IFERROR(--LEFT(OFFSET('Vacation Tracker'!$Q161:$AD161,0,BH$4),LEN(OFFSET('Vacation Tracker'!$Q161:$AD161,0,BH$4))-1),0)))</f>
        <v>0</v>
      </c>
      <c r="BL158" s="23">
        <f ca="1">SUM(OFFSET('Vacation Tracker'!$Q161:$AD161,0,BL$4))</f>
        <v>0</v>
      </c>
      <c r="BM158" s="26">
        <f t="shared" ref="BM158" ca="1" si="7833">BL158-BN158</f>
        <v>0</v>
      </c>
      <c r="BN158" s="26">
        <f t="array" aca="1" ref="BN158" ca="1">SUM(IF(RIGHT(OFFSET('Vacation Tracker'!$Q161:$AD161,0,BL$4))&lt;&gt;"O",IFERROR(--LEFT(OFFSET('Vacation Tracker'!$Q161:$AD161,0,BL$4),LEN(OFFSET('Vacation Tracker'!$Q161:$AD161,0,BL$4))-1),0)))</f>
        <v>0</v>
      </c>
      <c r="BO158" s="26">
        <f t="array" aca="1" ref="BO158" ca="1">SUM(IF(RIGHT(OFFSET('Vacation Tracker'!$Q161:$AD161,0,BL$4))=BO$8,IFERROR(--LEFT(OFFSET('Vacation Tracker'!$Q161:$AD161,0,BL$4),LEN(OFFSET('Vacation Tracker'!$Q161:$AD161,0,BL$4))-1),0)))</f>
        <v>0</v>
      </c>
      <c r="BP158" s="23">
        <f ca="1">SUM(OFFSET('Vacation Tracker'!$Q161:$AD161,0,BP$4))</f>
        <v>0</v>
      </c>
      <c r="BQ158" s="26">
        <f t="shared" ref="BQ158" ca="1" si="7834">BP158-BR158</f>
        <v>0</v>
      </c>
      <c r="BR158" s="26">
        <f t="array" aca="1" ref="BR158" ca="1">SUM(IF(RIGHT(OFFSET('Vacation Tracker'!$Q161:$AD161,0,BP$4))&lt;&gt;"O",IFERROR(--LEFT(OFFSET('Vacation Tracker'!$Q161:$AD161,0,BP$4),LEN(OFFSET('Vacation Tracker'!$Q161:$AD161,0,BP$4))-1),0)))</f>
        <v>0</v>
      </c>
      <c r="BS158" s="26">
        <f t="array" aca="1" ref="BS158" ca="1">SUM(IF(RIGHT(OFFSET('Vacation Tracker'!$Q161:$AD161,0,BP$4))=BS$8,IFERROR(--LEFT(OFFSET('Vacation Tracker'!$Q161:$AD161,0,BP$4),LEN(OFFSET('Vacation Tracker'!$Q161:$AD161,0,BP$4))-1),0)))</f>
        <v>0</v>
      </c>
      <c r="BT158" s="23">
        <f ca="1">SUM(OFFSET('Vacation Tracker'!$Q161:$AD161,0,BT$4))</f>
        <v>0</v>
      </c>
      <c r="BU158" s="26">
        <f t="shared" ref="BU158" ca="1" si="7835">BT158-BV158</f>
        <v>0</v>
      </c>
      <c r="BV158" s="26">
        <f t="array" aca="1" ref="BV158" ca="1">SUM(IF(RIGHT(OFFSET('Vacation Tracker'!$Q161:$AD161,0,BT$4))&lt;&gt;"O",IFERROR(--LEFT(OFFSET('Vacation Tracker'!$Q161:$AD161,0,BT$4),LEN(OFFSET('Vacation Tracker'!$Q161:$AD161,0,BT$4))-1),0)))</f>
        <v>0</v>
      </c>
      <c r="BW158" s="26">
        <f t="array" aca="1" ref="BW158" ca="1">SUM(IF(RIGHT(OFFSET('Vacation Tracker'!$Q161:$AD161,0,BT$4))=BW$8,IFERROR(--LEFT(OFFSET('Vacation Tracker'!$Q161:$AD161,0,BT$4),LEN(OFFSET('Vacation Tracker'!$Q161:$AD161,0,BT$4))-1),0)))</f>
        <v>0</v>
      </c>
      <c r="BX158" s="23">
        <f ca="1">SUM(OFFSET('Vacation Tracker'!$Q161:$AD161,0,BX$4))</f>
        <v>0</v>
      </c>
      <c r="BY158" s="26">
        <f t="shared" ref="BY158" ca="1" si="7836">BX158-BZ158</f>
        <v>0</v>
      </c>
      <c r="BZ158" s="26">
        <f t="array" aca="1" ref="BZ158" ca="1">SUM(IF(RIGHT(OFFSET('Vacation Tracker'!$Q161:$AD161,0,BX$4))&lt;&gt;"O",IFERROR(--LEFT(OFFSET('Vacation Tracker'!$Q161:$AD161,0,BX$4),LEN(OFFSET('Vacation Tracker'!$Q161:$AD161,0,BX$4))-1),0)))</f>
        <v>0</v>
      </c>
      <c r="CA158" s="26">
        <f t="array" aca="1" ref="CA158" ca="1">SUM(IF(RIGHT(OFFSET('Vacation Tracker'!$Q161:$AD161,0,BX$4))=CA$8,IFERROR(--LEFT(OFFSET('Vacation Tracker'!$Q161:$AD161,0,BX$4),LEN(OFFSET('Vacation Tracker'!$Q161:$AD161,0,BX$4))-1),0)))</f>
        <v>0</v>
      </c>
      <c r="CB158" s="23">
        <f ca="1">SUM(OFFSET('Vacation Tracker'!$Q161:$AD161,0,CB$4))</f>
        <v>0</v>
      </c>
      <c r="CC158" s="26">
        <f t="shared" ref="CC158" ca="1" si="7837">CB158-CD158</f>
        <v>0</v>
      </c>
      <c r="CD158" s="26">
        <f t="array" aca="1" ref="CD158" ca="1">SUM(IF(RIGHT(OFFSET('Vacation Tracker'!$Q161:$AD161,0,CB$4))&lt;&gt;"O",IFERROR(--LEFT(OFFSET('Vacation Tracker'!$Q161:$AD161,0,CB$4),LEN(OFFSET('Vacation Tracker'!$Q161:$AD161,0,CB$4))-1),0)))</f>
        <v>0</v>
      </c>
      <c r="CE158" s="26">
        <f t="array" aca="1" ref="CE158" ca="1">SUM(IF(RIGHT(OFFSET('Vacation Tracker'!$Q161:$AD161,0,CB$4))=CE$8,IFERROR(--LEFT(OFFSET('Vacation Tracker'!$Q161:$AD161,0,CB$4),LEN(OFFSET('Vacation Tracker'!$Q161:$AD161,0,CB$4))-1),0)))</f>
        <v>0</v>
      </c>
      <c r="CF158" s="23">
        <f ca="1">SUM(OFFSET('Vacation Tracker'!$Q161:$AD161,0,CF$4))</f>
        <v>0</v>
      </c>
      <c r="CG158" s="26">
        <f t="shared" ref="CG158" ca="1" si="7838">CF158-CH158</f>
        <v>0</v>
      </c>
      <c r="CH158" s="26">
        <f t="array" aca="1" ref="CH158" ca="1">SUM(IF(RIGHT(OFFSET('Vacation Tracker'!$Q161:$AD161,0,CF$4))&lt;&gt;"O",IFERROR(--LEFT(OFFSET('Vacation Tracker'!$Q161:$AD161,0,CF$4),LEN(OFFSET('Vacation Tracker'!$Q161:$AD161,0,CF$4))-1),0)))</f>
        <v>0</v>
      </c>
      <c r="CI158" s="26">
        <f t="array" aca="1" ref="CI158" ca="1">SUM(IF(RIGHT(OFFSET('Vacation Tracker'!$Q161:$AD161,0,CF$4))=CI$8,IFERROR(--LEFT(OFFSET('Vacation Tracker'!$Q161:$AD161,0,CF$4),LEN(OFFSET('Vacation Tracker'!$Q161:$AD161,0,CF$4))-1),0)))</f>
        <v>0</v>
      </c>
      <c r="CJ158" s="23">
        <f ca="1">SUM(OFFSET('Vacation Tracker'!$Q161:$AD161,0,CJ$4))</f>
        <v>0</v>
      </c>
      <c r="CK158" s="26">
        <f t="shared" ref="CK158" ca="1" si="7839">CJ158-CL158</f>
        <v>0</v>
      </c>
      <c r="CL158" s="26">
        <f t="array" aca="1" ref="CL158" ca="1">SUM(IF(RIGHT(OFFSET('Vacation Tracker'!$Q161:$AD161,0,CJ$4))&lt;&gt;"O",IFERROR(--LEFT(OFFSET('Vacation Tracker'!$Q161:$AD161,0,CJ$4),LEN(OFFSET('Vacation Tracker'!$Q161:$AD161,0,CJ$4))-1),0)))</f>
        <v>0</v>
      </c>
      <c r="CM158" s="26">
        <f t="array" aca="1" ref="CM158" ca="1">SUM(IF(RIGHT(OFFSET('Vacation Tracker'!$Q161:$AD161,0,CJ$4))=CM$8,IFERROR(--LEFT(OFFSET('Vacation Tracker'!$Q161:$AD161,0,CJ$4),LEN(OFFSET('Vacation Tracker'!$Q161:$AD161,0,CJ$4))-1),0)))</f>
        <v>0</v>
      </c>
      <c r="CN158" s="23">
        <f ca="1">SUM(OFFSET('Vacation Tracker'!$Q161:$AD161,0,CN$4))</f>
        <v>0</v>
      </c>
      <c r="CO158" s="26">
        <f t="shared" ref="CO158" ca="1" si="7840">CN158-CP158</f>
        <v>0</v>
      </c>
      <c r="CP158" s="26">
        <f t="array" aca="1" ref="CP158" ca="1">SUM(IF(RIGHT(OFFSET('Vacation Tracker'!$Q161:$AD161,0,CN$4))&lt;&gt;"O",IFERROR(--LEFT(OFFSET('Vacation Tracker'!$Q161:$AD161,0,CN$4),LEN(OFFSET('Vacation Tracker'!$Q161:$AD161,0,CN$4))-1),0)))</f>
        <v>0</v>
      </c>
      <c r="CQ158" s="26">
        <f t="array" aca="1" ref="CQ158" ca="1">SUM(IF(RIGHT(OFFSET('Vacation Tracker'!$Q161:$AD161,0,CN$4))=CQ$8,IFERROR(--LEFT(OFFSET('Vacation Tracker'!$Q161:$AD161,0,CN$4),LEN(OFFSET('Vacation Tracker'!$Q161:$AD161,0,CN$4))-1),0)))</f>
        <v>0</v>
      </c>
      <c r="CR158" s="23">
        <f ca="1">SUM(OFFSET('Vacation Tracker'!$Q161:$AD161,0,CR$4))</f>
        <v>0</v>
      </c>
      <c r="CS158" s="26">
        <f t="shared" ref="CS158" ca="1" si="7841">CR158-CT158</f>
        <v>0</v>
      </c>
      <c r="CT158" s="26">
        <f t="array" aca="1" ref="CT158" ca="1">SUM(IF(RIGHT(OFFSET('Vacation Tracker'!$Q161:$AD161,0,CR$4))&lt;&gt;"O",IFERROR(--LEFT(OFFSET('Vacation Tracker'!$Q161:$AD161,0,CR$4),LEN(OFFSET('Vacation Tracker'!$Q161:$AD161,0,CR$4))-1),0)))</f>
        <v>0</v>
      </c>
      <c r="CU158" s="26">
        <f t="array" aca="1" ref="CU158" ca="1">SUM(IF(RIGHT(OFFSET('Vacation Tracker'!$Q161:$AD161,0,CR$4))=CU$8,IFERROR(--LEFT(OFFSET('Vacation Tracker'!$Q161:$AD161,0,CR$4),LEN(OFFSET('Vacation Tracker'!$Q161:$AD161,0,CR$4))-1),0)))</f>
        <v>0</v>
      </c>
      <c r="CV158" s="23">
        <f ca="1">SUM(OFFSET('Vacation Tracker'!$Q161:$AD161,0,CV$4))</f>
        <v>0</v>
      </c>
      <c r="CW158" s="26">
        <f t="shared" ref="CW158" ca="1" si="7842">CV158-CX158</f>
        <v>0</v>
      </c>
      <c r="CX158" s="26">
        <f t="array" aca="1" ref="CX158" ca="1">SUM(IF(RIGHT(OFFSET('Vacation Tracker'!$Q161:$AD161,0,CV$4))&lt;&gt;"O",IFERROR(--LEFT(OFFSET('Vacation Tracker'!$Q161:$AD161,0,CV$4),LEN(OFFSET('Vacation Tracker'!$Q161:$AD161,0,CV$4))-1),0)))</f>
        <v>0</v>
      </c>
      <c r="CY158" s="26">
        <f t="array" aca="1" ref="CY158" ca="1">SUM(IF(RIGHT(OFFSET('Vacation Tracker'!$Q161:$AD161,0,CV$4))=CY$8,IFERROR(--LEFT(OFFSET('Vacation Tracker'!$Q161:$AD161,0,CV$4),LEN(OFFSET('Vacation Tracker'!$Q161:$AD161,0,CV$4))-1),0)))</f>
        <v>0</v>
      </c>
      <c r="CZ158" s="23">
        <f ca="1">SUM(OFFSET('Vacation Tracker'!$Q161:$AD161,0,CZ$4))</f>
        <v>0</v>
      </c>
      <c r="DA158" s="26">
        <f t="shared" ref="DA158" ca="1" si="7843">CZ158-DB158</f>
        <v>0</v>
      </c>
      <c r="DB158" s="26">
        <f t="array" aca="1" ref="DB158" ca="1">SUM(IF(RIGHT(OFFSET('Vacation Tracker'!$Q161:$AD161,0,CZ$4))&lt;&gt;"O",IFERROR(--LEFT(OFFSET('Vacation Tracker'!$Q161:$AD161,0,CZ$4),LEN(OFFSET('Vacation Tracker'!$Q161:$AD161,0,CZ$4))-1),0)))</f>
        <v>0</v>
      </c>
      <c r="DC158" s="26">
        <f t="array" aca="1" ref="DC158" ca="1">SUM(IF(RIGHT(OFFSET('Vacation Tracker'!$Q161:$AD161,0,CZ$4))=DC$8,IFERROR(--LEFT(OFFSET('Vacation Tracker'!$Q161:$AD161,0,CZ$4),LEN(OFFSET('Vacation Tracker'!$Q161:$AD161,0,CZ$4))-1),0)))</f>
        <v>0</v>
      </c>
      <c r="DD158" s="23">
        <f ca="1">SUM(OFFSET('Vacation Tracker'!$Q161:$AD161,0,DD$4))</f>
        <v>0</v>
      </c>
      <c r="DE158" s="26">
        <f t="shared" ref="DE158" ca="1" si="7844">DD158-DF158</f>
        <v>0</v>
      </c>
      <c r="DF158" s="26">
        <f t="array" aca="1" ref="DF158" ca="1">SUM(IF(RIGHT(OFFSET('Vacation Tracker'!$Q161:$AD161,0,DD$4))&lt;&gt;"O",IFERROR(--LEFT(OFFSET('Vacation Tracker'!$Q161:$AD161,0,DD$4),LEN(OFFSET('Vacation Tracker'!$Q161:$AD161,0,DD$4))-1),0)))</f>
        <v>0</v>
      </c>
      <c r="DG158" s="26">
        <f t="array" aca="1" ref="DG158" ca="1">SUM(IF(RIGHT(OFFSET('Vacation Tracker'!$Q161:$AD161,0,DD$4))=DG$8,IFERROR(--LEFT(OFFSET('Vacation Tracker'!$Q161:$AD161,0,DD$4),LEN(OFFSET('Vacation Tracker'!$Q161:$AD161,0,DD$4))-1),0)))</f>
        <v>0</v>
      </c>
      <c r="DH158" s="23">
        <f ca="1">SUM(OFFSET('Vacation Tracker'!$Q161:$AD161,0,DH$4))</f>
        <v>0</v>
      </c>
      <c r="DI158" s="26">
        <f t="shared" ref="DI158" ca="1" si="7845">DH158-DJ158</f>
        <v>0</v>
      </c>
      <c r="DJ158" s="26">
        <f t="array" aca="1" ref="DJ158" ca="1">SUM(IF(RIGHT(OFFSET('Vacation Tracker'!$Q161:$AD161,0,DH$4))&lt;&gt;"O",IFERROR(--LEFT(OFFSET('Vacation Tracker'!$Q161:$AD161,0,DH$4),LEN(OFFSET('Vacation Tracker'!$Q161:$AD161,0,DH$4))-1),0)))</f>
        <v>0</v>
      </c>
      <c r="DK158" s="26">
        <f t="array" aca="1" ref="DK158" ca="1">SUM(IF(RIGHT(OFFSET('Vacation Tracker'!$Q161:$AD161,0,DH$4))=DK$8,IFERROR(--LEFT(OFFSET('Vacation Tracker'!$Q161:$AD161,0,DH$4),LEN(OFFSET('Vacation Tracker'!$Q161:$AD161,0,DH$4))-1),0)))</f>
        <v>0</v>
      </c>
      <c r="DL158" s="23">
        <f ca="1">SUM(OFFSET('Vacation Tracker'!$Q161:$AD161,0,DL$4))</f>
        <v>0</v>
      </c>
      <c r="DM158" s="26">
        <f t="shared" ref="DM158" ca="1" si="7846">DL158-DN158</f>
        <v>0</v>
      </c>
      <c r="DN158" s="26">
        <f t="array" aca="1" ref="DN158" ca="1">SUM(IF(RIGHT(OFFSET('Vacation Tracker'!$Q161:$AD161,0,DL$4))&lt;&gt;"O",IFERROR(--LEFT(OFFSET('Vacation Tracker'!$Q161:$AD161,0,DL$4),LEN(OFFSET('Vacation Tracker'!$Q161:$AD161,0,DL$4))-1),0)))</f>
        <v>0</v>
      </c>
      <c r="DO158" s="26">
        <f t="array" aca="1" ref="DO158" ca="1">SUM(IF(RIGHT(OFFSET('Vacation Tracker'!$Q161:$AD161,0,DL$4))=DO$8,IFERROR(--LEFT(OFFSET('Vacation Tracker'!$Q161:$AD161,0,DL$4),LEN(OFFSET('Vacation Tracker'!$Q161:$AD161,0,DL$4))-1),0)))</f>
        <v>0</v>
      </c>
      <c r="DP158" s="23">
        <f ca="1">SUM(OFFSET('Vacation Tracker'!$Q161:$AD161,0,DP$4))</f>
        <v>0</v>
      </c>
      <c r="DQ158" s="26">
        <f t="shared" ref="DQ158" ca="1" si="7847">DP158-DR158</f>
        <v>0</v>
      </c>
      <c r="DR158" s="26">
        <f t="array" aca="1" ref="DR158" ca="1">SUM(IF(RIGHT(OFFSET('Vacation Tracker'!$Q161:$AD161,0,DP$4))&lt;&gt;"O",IFERROR(--LEFT(OFFSET('Vacation Tracker'!$Q161:$AD161,0,DP$4),LEN(OFFSET('Vacation Tracker'!$Q161:$AD161,0,DP$4))-1),0)))</f>
        <v>0</v>
      </c>
      <c r="DS158" s="26">
        <f t="array" aca="1" ref="DS158" ca="1">SUM(IF(RIGHT(OFFSET('Vacation Tracker'!$Q161:$AD161,0,DP$4))=DS$8,IFERROR(--LEFT(OFFSET('Vacation Tracker'!$Q161:$AD161,0,DP$4),LEN(OFFSET('Vacation Tracker'!$Q161:$AD161,0,DP$4))-1),0)))</f>
        <v>0</v>
      </c>
      <c r="DT158" s="23">
        <f ca="1">SUM(OFFSET('Vacation Tracker'!$Q161:$AD161,0,DT$4))</f>
        <v>0</v>
      </c>
      <c r="DU158" s="26">
        <f t="shared" ref="DU158" ca="1" si="7848">DT158-DV158</f>
        <v>0</v>
      </c>
      <c r="DV158" s="26">
        <f t="array" aca="1" ref="DV158" ca="1">SUM(IF(RIGHT(OFFSET('Vacation Tracker'!$Q161:$AD161,0,DT$4))&lt;&gt;"O",IFERROR(--LEFT(OFFSET('Vacation Tracker'!$Q161:$AD161,0,DT$4),LEN(OFFSET('Vacation Tracker'!$Q161:$AD161,0,DT$4))-1),0)))</f>
        <v>0</v>
      </c>
      <c r="DW158" s="26">
        <f t="array" aca="1" ref="DW158" ca="1">SUM(IF(RIGHT(OFFSET('Vacation Tracker'!$Q161:$AD161,0,DT$4))=DW$8,IFERROR(--LEFT(OFFSET('Vacation Tracker'!$Q161:$AD161,0,DT$4),LEN(OFFSET('Vacation Tracker'!$Q161:$AD161,0,DT$4))-1),0)))</f>
        <v>0</v>
      </c>
      <c r="DX158" s="23">
        <f ca="1">SUM(OFFSET('Vacation Tracker'!$Q161:$AD161,0,DX$4))</f>
        <v>0</v>
      </c>
      <c r="DY158" s="26">
        <f t="shared" ref="DY158" ca="1" si="7849">DX158-DZ158</f>
        <v>0</v>
      </c>
      <c r="DZ158" s="26">
        <f t="array" aca="1" ref="DZ158" ca="1">SUM(IF(RIGHT(OFFSET('Vacation Tracker'!$Q161:$AD161,0,DX$4))&lt;&gt;"O",IFERROR(--LEFT(OFFSET('Vacation Tracker'!$Q161:$AD161,0,DX$4),LEN(OFFSET('Vacation Tracker'!$Q161:$AD161,0,DX$4))-1),0)))</f>
        <v>0</v>
      </c>
      <c r="EA158" s="26">
        <f t="array" aca="1" ref="EA158" ca="1">SUM(IF(RIGHT(OFFSET('Vacation Tracker'!$Q161:$AD161,0,DX$4))=EA$8,IFERROR(--LEFT(OFFSET('Vacation Tracker'!$Q161:$AD161,0,DX$4),LEN(OFFSET('Vacation Tracker'!$Q161:$AD161,0,DX$4))-1),0)))</f>
        <v>0</v>
      </c>
      <c r="EB158" s="23">
        <f ca="1">SUM(OFFSET('Vacation Tracker'!$Q161:$AD161,0,EB$4))</f>
        <v>0</v>
      </c>
      <c r="EC158" s="26">
        <f t="shared" ref="EC158" ca="1" si="7850">EB158-ED158</f>
        <v>0</v>
      </c>
      <c r="ED158" s="26">
        <f t="array" aca="1" ref="ED158" ca="1">SUM(IF(RIGHT(OFFSET('Vacation Tracker'!$Q161:$AD161,0,EB$4))&lt;&gt;"O",IFERROR(--LEFT(OFFSET('Vacation Tracker'!$Q161:$AD161,0,EB$4),LEN(OFFSET('Vacation Tracker'!$Q161:$AD161,0,EB$4))-1),0)))</f>
        <v>0</v>
      </c>
      <c r="EE158" s="26">
        <f t="array" aca="1" ref="EE158" ca="1">SUM(IF(RIGHT(OFFSET('Vacation Tracker'!$Q161:$AD161,0,EB$4))=EE$8,IFERROR(--LEFT(OFFSET('Vacation Tracker'!$Q161:$AD161,0,EB$4),LEN(OFFSET('Vacation Tracker'!$Q161:$AD161,0,EB$4))-1),0)))</f>
        <v>0</v>
      </c>
      <c r="EF158" s="23">
        <f ca="1">SUM(OFFSET('Vacation Tracker'!$Q161:$AD161,0,EF$4))</f>
        <v>0</v>
      </c>
      <c r="EG158" s="26">
        <f t="shared" ref="EG158" ca="1" si="7851">EF158-EH158</f>
        <v>0</v>
      </c>
      <c r="EH158" s="26">
        <f t="array" aca="1" ref="EH158" ca="1">SUM(IF(RIGHT(OFFSET('Vacation Tracker'!$Q161:$AD161,0,EF$4))&lt;&gt;"O",IFERROR(--LEFT(OFFSET('Vacation Tracker'!$Q161:$AD161,0,EF$4),LEN(OFFSET('Vacation Tracker'!$Q161:$AD161,0,EF$4))-1),0)))</f>
        <v>0</v>
      </c>
      <c r="EI158" s="26">
        <f t="array" aca="1" ref="EI158" ca="1">SUM(IF(RIGHT(OFFSET('Vacation Tracker'!$Q161:$AD161,0,EF$4))=EI$8,IFERROR(--LEFT(OFFSET('Vacation Tracker'!$Q161:$AD161,0,EF$4),LEN(OFFSET('Vacation Tracker'!$Q161:$AD161,0,EF$4))-1),0)))</f>
        <v>0</v>
      </c>
      <c r="EJ158" s="23">
        <f ca="1">SUM(OFFSET('Vacation Tracker'!$Q161:$AD161,0,EJ$4))</f>
        <v>0</v>
      </c>
      <c r="EK158" s="26">
        <f t="shared" ref="EK158" ca="1" si="7852">EJ158-EL158</f>
        <v>0</v>
      </c>
      <c r="EL158" s="26">
        <f t="array" aca="1" ref="EL158" ca="1">SUM(IF(RIGHT(OFFSET('Vacation Tracker'!$Q161:$AD161,0,EJ$4))&lt;&gt;"O",IFERROR(--LEFT(OFFSET('Vacation Tracker'!$Q161:$AD161,0,EJ$4),LEN(OFFSET('Vacation Tracker'!$Q161:$AD161,0,EJ$4))-1),0)))</f>
        <v>0</v>
      </c>
      <c r="EM158" s="26">
        <f t="array" aca="1" ref="EM158" ca="1">SUM(IF(RIGHT(OFFSET('Vacation Tracker'!$Q161:$AD161,0,EJ$4))=EM$8,IFERROR(--LEFT(OFFSET('Vacation Tracker'!$Q161:$AD161,0,EJ$4),LEN(OFFSET('Vacation Tracker'!$Q161:$AD161,0,EJ$4))-1),0)))</f>
        <v>0</v>
      </c>
      <c r="EN158" s="23">
        <f ca="1">SUM(OFFSET('Vacation Tracker'!$Q161:$AD161,0,EN$4))</f>
        <v>0</v>
      </c>
      <c r="EO158" s="26">
        <f t="shared" ref="EO158" ca="1" si="7853">EN158-EP158</f>
        <v>0</v>
      </c>
      <c r="EP158" s="26">
        <f t="array" aca="1" ref="EP158" ca="1">SUM(IF(RIGHT(OFFSET('Vacation Tracker'!$Q161:$AD161,0,EN$4))&lt;&gt;"O",IFERROR(--LEFT(OFFSET('Vacation Tracker'!$Q161:$AD161,0,EN$4),LEN(OFFSET('Vacation Tracker'!$Q161:$AD161,0,EN$4))-1),0)))</f>
        <v>0</v>
      </c>
      <c r="EQ158" s="26">
        <f t="array" aca="1" ref="EQ158" ca="1">SUM(IF(RIGHT(OFFSET('Vacation Tracker'!$Q161:$AD161,0,EN$4))=EQ$8,IFERROR(--LEFT(OFFSET('Vacation Tracker'!$Q161:$AD161,0,EN$4),LEN(OFFSET('Vacation Tracker'!$Q161:$AD161,0,EN$4))-1),0)))</f>
        <v>0</v>
      </c>
      <c r="ER158" s="23">
        <f ca="1">SUM(OFFSET('Vacation Tracker'!$Q161:$AD161,0,ER$4))</f>
        <v>0</v>
      </c>
      <c r="ES158" s="26">
        <f t="shared" ref="ES158" ca="1" si="7854">ER158-ET158</f>
        <v>0</v>
      </c>
      <c r="ET158" s="26">
        <f t="array" aca="1" ref="ET158" ca="1">SUM(IF(RIGHT(OFFSET('Vacation Tracker'!$Q161:$AD161,0,ER$4))&lt;&gt;"O",IFERROR(--LEFT(OFFSET('Vacation Tracker'!$Q161:$AD161,0,ER$4),LEN(OFFSET('Vacation Tracker'!$Q161:$AD161,0,ER$4))-1),0)))</f>
        <v>0</v>
      </c>
      <c r="EU158" s="26">
        <f t="array" aca="1" ref="EU158" ca="1">SUM(IF(RIGHT(OFFSET('Vacation Tracker'!$Q161:$AD161,0,ER$4))=EU$8,IFERROR(--LEFT(OFFSET('Vacation Tracker'!$Q161:$AD161,0,ER$4),LEN(OFFSET('Vacation Tracker'!$Q161:$AD161,0,ER$4))-1),0)))</f>
        <v>0</v>
      </c>
      <c r="EV158" s="23">
        <f ca="1">SUM(OFFSET('Vacation Tracker'!$Q161:$AD161,0,EV$4))</f>
        <v>0</v>
      </c>
      <c r="EW158" s="26">
        <f t="shared" ref="EW158" ca="1" si="7855">EV158-EX158</f>
        <v>0</v>
      </c>
      <c r="EX158" s="26">
        <f t="array" aca="1" ref="EX158" ca="1">SUM(IF(RIGHT(OFFSET('Vacation Tracker'!$Q161:$AD161,0,EV$4))&lt;&gt;"O",IFERROR(--LEFT(OFFSET('Vacation Tracker'!$Q161:$AD161,0,EV$4),LEN(OFFSET('Vacation Tracker'!$Q161:$AD161,0,EV$4))-1),0)))</f>
        <v>0</v>
      </c>
      <c r="EY158" s="26">
        <f t="array" aca="1" ref="EY158" ca="1">SUM(IF(RIGHT(OFFSET('Vacation Tracker'!$Q161:$AD161,0,EV$4))=EY$8,IFERROR(--LEFT(OFFSET('Vacation Tracker'!$Q161:$AD161,0,EV$4),LEN(OFFSET('Vacation Tracker'!$Q161:$AD161,0,EV$4))-1),0)))</f>
        <v>0</v>
      </c>
      <c r="EZ158" s="23">
        <f ca="1">SUM(OFFSET('Vacation Tracker'!$Q161:$AD161,0,EZ$4))</f>
        <v>0</v>
      </c>
      <c r="FA158" s="26">
        <f t="shared" ref="FA158" ca="1" si="7856">EZ158-FB158</f>
        <v>0</v>
      </c>
      <c r="FB158" s="26">
        <f t="array" aca="1" ref="FB158" ca="1">SUM(IF(RIGHT(OFFSET('Vacation Tracker'!$Q161:$AD161,0,EZ$4))&lt;&gt;"O",IFERROR(--LEFT(OFFSET('Vacation Tracker'!$Q161:$AD161,0,EZ$4),LEN(OFFSET('Vacation Tracker'!$Q161:$AD161,0,EZ$4))-1),0)))</f>
        <v>0</v>
      </c>
      <c r="FC158" s="26">
        <f t="array" aca="1" ref="FC158" ca="1">SUM(IF(RIGHT(OFFSET('Vacation Tracker'!$Q161:$AD161,0,EZ$4))=FC$8,IFERROR(--LEFT(OFFSET('Vacation Tracker'!$Q161:$AD161,0,EZ$4),LEN(OFFSET('Vacation Tracker'!$Q161:$AD161,0,EZ$4))-1),0)))</f>
        <v>0</v>
      </c>
      <c r="FD158" s="23">
        <f ca="1">SUM(OFFSET('Vacation Tracker'!$Q161:$AD161,0,FD$4))</f>
        <v>0</v>
      </c>
      <c r="FE158" s="26">
        <f t="shared" ref="FE158" ca="1" si="7857">FD158-FF158</f>
        <v>0</v>
      </c>
      <c r="FF158" s="26">
        <f t="array" aca="1" ref="FF158" ca="1">SUM(IF(RIGHT(OFFSET('Vacation Tracker'!$Q161:$AD161,0,FD$4))&lt;&gt;"O",IFERROR(--LEFT(OFFSET('Vacation Tracker'!$Q161:$AD161,0,FD$4),LEN(OFFSET('Vacation Tracker'!$Q161:$AD161,0,FD$4))-1),0)))</f>
        <v>0</v>
      </c>
      <c r="FG158" s="26">
        <f t="array" aca="1" ref="FG158" ca="1">SUM(IF(RIGHT(OFFSET('Vacation Tracker'!$Q161:$AD161,0,FD$4))=FG$8,IFERROR(--LEFT(OFFSET('Vacation Tracker'!$Q161:$AD161,0,FD$4),LEN(OFFSET('Vacation Tracker'!$Q161:$AD161,0,FD$4))-1),0)))</f>
        <v>0</v>
      </c>
      <c r="FH158" s="23">
        <f ca="1">SUM(OFFSET('Vacation Tracker'!$Q161:$AD161,0,FH$4))</f>
        <v>0</v>
      </c>
      <c r="FI158" s="26">
        <f t="shared" ref="FI158" ca="1" si="7858">FH158-FJ158</f>
        <v>0</v>
      </c>
      <c r="FJ158" s="26">
        <f t="array" aca="1" ref="FJ158" ca="1">SUM(IF(RIGHT(OFFSET('Vacation Tracker'!$Q161:$AD161,0,FH$4))&lt;&gt;"O",IFERROR(--LEFT(OFFSET('Vacation Tracker'!$Q161:$AD161,0,FH$4),LEN(OFFSET('Vacation Tracker'!$Q161:$AD161,0,FH$4))-1),0)))</f>
        <v>0</v>
      </c>
      <c r="FK158" s="26">
        <f t="array" aca="1" ref="FK158" ca="1">SUM(IF(RIGHT(OFFSET('Vacation Tracker'!$Q161:$AD161,0,FH$4))=FK$8,IFERROR(--LEFT(OFFSET('Vacation Tracker'!$Q161:$AD161,0,FH$4),LEN(OFFSET('Vacation Tracker'!$Q161:$AD161,0,FH$4))-1),0)))</f>
        <v>0</v>
      </c>
      <c r="FL158" s="23">
        <f ca="1">SUM(OFFSET('Vacation Tracker'!$Q161:$AD161,0,FL$4))</f>
        <v>0</v>
      </c>
      <c r="FM158" s="26">
        <f t="shared" ref="FM158" ca="1" si="7859">FL158-FN158</f>
        <v>0</v>
      </c>
      <c r="FN158" s="26">
        <f t="array" aca="1" ref="FN158" ca="1">SUM(IF(RIGHT(OFFSET('Vacation Tracker'!$Q161:$AD161,0,FL$4))&lt;&gt;"O",IFERROR(--LEFT(OFFSET('Vacation Tracker'!$Q161:$AD161,0,FL$4),LEN(OFFSET('Vacation Tracker'!$Q161:$AD161,0,FL$4))-1),0)))</f>
        <v>0</v>
      </c>
      <c r="FO158" s="26">
        <f t="array" aca="1" ref="FO158" ca="1">SUM(IF(RIGHT(OFFSET('Vacation Tracker'!$Q161:$AD161,0,FL$4))=FO$8,IFERROR(--LEFT(OFFSET('Vacation Tracker'!$Q161:$AD161,0,FL$4),LEN(OFFSET('Vacation Tracker'!$Q161:$AD161,0,FL$4))-1),0)))</f>
        <v>0</v>
      </c>
      <c r="FP158" s="23">
        <f ca="1">SUM(OFFSET('Vacation Tracker'!$Q161:$AD161,0,FP$4))</f>
        <v>0</v>
      </c>
      <c r="FQ158" s="26">
        <f t="shared" ref="FQ158" ca="1" si="7860">FP158-FR158</f>
        <v>0</v>
      </c>
      <c r="FR158" s="26">
        <f t="array" aca="1" ref="FR158" ca="1">SUM(IF(RIGHT(OFFSET('Vacation Tracker'!$Q161:$AD161,0,FP$4))&lt;&gt;"O",IFERROR(--LEFT(OFFSET('Vacation Tracker'!$Q161:$AD161,0,FP$4),LEN(OFFSET('Vacation Tracker'!$Q161:$AD161,0,FP$4))-1),0)))</f>
        <v>0</v>
      </c>
      <c r="FS158" s="26">
        <f t="array" aca="1" ref="FS158" ca="1">SUM(IF(RIGHT(OFFSET('Vacation Tracker'!$Q161:$AD161,0,FP$4))=FS$8,IFERROR(--LEFT(OFFSET('Vacation Tracker'!$Q161:$AD161,0,FP$4),LEN(OFFSET('Vacation Tracker'!$Q161:$AD161,0,FP$4))-1),0)))</f>
        <v>0</v>
      </c>
      <c r="FT158" s="23">
        <f ca="1">SUM(OFFSET('Vacation Tracker'!$Q161:$AD161,0,FT$4))</f>
        <v>0</v>
      </c>
      <c r="FU158" s="26">
        <f t="shared" ref="FU158" ca="1" si="7861">FT158-FV158</f>
        <v>0</v>
      </c>
      <c r="FV158" s="26">
        <f t="array" aca="1" ref="FV158" ca="1">SUM(IF(RIGHT(OFFSET('Vacation Tracker'!$Q161:$AD161,0,FT$4))&lt;&gt;"O",IFERROR(--LEFT(OFFSET('Vacation Tracker'!$Q161:$AD161,0,FT$4),LEN(OFFSET('Vacation Tracker'!$Q161:$AD161,0,FT$4))-1),0)))</f>
        <v>0</v>
      </c>
      <c r="FW158" s="26">
        <f t="array" aca="1" ref="FW158" ca="1">SUM(IF(RIGHT(OFFSET('Vacation Tracker'!$Q161:$AD161,0,FT$4))=FW$8,IFERROR(--LEFT(OFFSET('Vacation Tracker'!$Q161:$AD161,0,FT$4),LEN(OFFSET('Vacation Tracker'!$Q161:$AD161,0,FT$4))-1),0)))</f>
        <v>0</v>
      </c>
      <c r="FX158" s="23">
        <f ca="1">SUM(OFFSET('Vacation Tracker'!$Q161:$AD161,0,FX$4))</f>
        <v>0</v>
      </c>
      <c r="FY158" s="26">
        <f t="shared" ref="FY158" ca="1" si="7862">FX158-FZ158</f>
        <v>0</v>
      </c>
      <c r="FZ158" s="26">
        <f t="array" aca="1" ref="FZ158" ca="1">SUM(IF(RIGHT(OFFSET('Vacation Tracker'!$Q161:$AD161,0,FX$4))&lt;&gt;"O",IFERROR(--LEFT(OFFSET('Vacation Tracker'!$Q161:$AD161,0,FX$4),LEN(OFFSET('Vacation Tracker'!$Q161:$AD161,0,FX$4))-1),0)))</f>
        <v>0</v>
      </c>
      <c r="GA158" s="26">
        <f t="array" aca="1" ref="GA158" ca="1">SUM(IF(RIGHT(OFFSET('Vacation Tracker'!$Q161:$AD161,0,FX$4))=GA$8,IFERROR(--LEFT(OFFSET('Vacation Tracker'!$Q161:$AD161,0,FX$4),LEN(OFFSET('Vacation Tracker'!$Q161:$AD161,0,FX$4))-1),0)))</f>
        <v>0</v>
      </c>
      <c r="GB158" s="23">
        <f ca="1">SUM(OFFSET('Vacation Tracker'!$Q161:$AD161,0,GB$4))</f>
        <v>0</v>
      </c>
      <c r="GC158" s="26">
        <f t="shared" ref="GC158" ca="1" si="7863">GB158-GD158</f>
        <v>0</v>
      </c>
      <c r="GD158" s="26">
        <f t="array" aca="1" ref="GD158" ca="1">SUM(IF(RIGHT(OFFSET('Vacation Tracker'!$Q161:$AD161,0,GB$4))&lt;&gt;"O",IFERROR(--LEFT(OFFSET('Vacation Tracker'!$Q161:$AD161,0,GB$4),LEN(OFFSET('Vacation Tracker'!$Q161:$AD161,0,GB$4))-1),0)))</f>
        <v>0</v>
      </c>
      <c r="GE158" s="26">
        <f t="array" aca="1" ref="GE158" ca="1">SUM(IF(RIGHT(OFFSET('Vacation Tracker'!$Q161:$AD161,0,GB$4))=GE$8,IFERROR(--LEFT(OFFSET('Vacation Tracker'!$Q161:$AD161,0,GB$4),LEN(OFFSET('Vacation Tracker'!$Q161:$AD161,0,GB$4))-1),0)))</f>
        <v>0</v>
      </c>
      <c r="GF158" s="23">
        <f ca="1">SUM(OFFSET('Vacation Tracker'!$Q161:$AD161,0,GF$4))</f>
        <v>0</v>
      </c>
      <c r="GG158" s="26">
        <f t="shared" ref="GG158" ca="1" si="7864">GF158-GH158</f>
        <v>0</v>
      </c>
      <c r="GH158" s="26">
        <f t="array" aca="1" ref="GH158" ca="1">SUM(IF(RIGHT(OFFSET('Vacation Tracker'!$Q161:$AD161,0,GF$4))&lt;&gt;"O",IFERROR(--LEFT(OFFSET('Vacation Tracker'!$Q161:$AD161,0,GF$4),LEN(OFFSET('Vacation Tracker'!$Q161:$AD161,0,GF$4))-1),0)))</f>
        <v>0</v>
      </c>
      <c r="GI158" s="26">
        <f t="array" aca="1" ref="GI158" ca="1">SUM(IF(RIGHT(OFFSET('Vacation Tracker'!$Q161:$AD161,0,GF$4))=GI$8,IFERROR(--LEFT(OFFSET('Vacation Tracker'!$Q161:$AD161,0,GF$4),LEN(OFFSET('Vacation Tracker'!$Q161:$AD161,0,GF$4))-1),0)))</f>
        <v>0</v>
      </c>
      <c r="GJ158" s="23">
        <f ca="1">SUM(OFFSET('Vacation Tracker'!$Q161:$AD161,0,GJ$4))</f>
        <v>0</v>
      </c>
      <c r="GK158" s="26">
        <f t="shared" ref="GK158" ca="1" si="7865">GJ158-GL158</f>
        <v>0</v>
      </c>
      <c r="GL158" s="26">
        <f t="array" aca="1" ref="GL158" ca="1">SUM(IF(RIGHT(OFFSET('Vacation Tracker'!$Q161:$AD161,0,GJ$4))&lt;&gt;"O",IFERROR(--LEFT(OFFSET('Vacation Tracker'!$Q161:$AD161,0,GJ$4),LEN(OFFSET('Vacation Tracker'!$Q161:$AD161,0,GJ$4))-1),0)))</f>
        <v>0</v>
      </c>
      <c r="GM158" s="26">
        <f t="array" aca="1" ref="GM158" ca="1">SUM(IF(RIGHT(OFFSET('Vacation Tracker'!$Q161:$AD161,0,GJ$4))=GM$8,IFERROR(--LEFT(OFFSET('Vacation Tracker'!$Q161:$AD161,0,GJ$4),LEN(OFFSET('Vacation Tracker'!$Q161:$AD161,0,GJ$4))-1),0)))</f>
        <v>0</v>
      </c>
      <c r="GN158" s="23">
        <f ca="1">SUM(OFFSET('Vacation Tracker'!$Q161:$AD161,0,GN$4))</f>
        <v>0</v>
      </c>
      <c r="GO158" s="26">
        <f t="shared" ref="GO158" ca="1" si="7866">GN158-GP158</f>
        <v>0</v>
      </c>
      <c r="GP158" s="26">
        <f t="array" aca="1" ref="GP158" ca="1">SUM(IF(RIGHT(OFFSET('Vacation Tracker'!$Q161:$AD161,0,GN$4))&lt;&gt;"O",IFERROR(--LEFT(OFFSET('Vacation Tracker'!$Q161:$AD161,0,GN$4),LEN(OFFSET('Vacation Tracker'!$Q161:$AD161,0,GN$4))-1),0)))</f>
        <v>0</v>
      </c>
      <c r="GQ158" s="26">
        <f t="array" aca="1" ref="GQ158" ca="1">SUM(IF(RIGHT(OFFSET('Vacation Tracker'!$Q161:$AD161,0,GN$4))=GQ$8,IFERROR(--LEFT(OFFSET('Vacation Tracker'!$Q161:$AD161,0,GN$4),LEN(OFFSET('Vacation Tracker'!$Q161:$AD161,0,GN$4))-1),0)))</f>
        <v>0</v>
      </c>
      <c r="GR158" s="23">
        <f ca="1">SUM(OFFSET('Vacation Tracker'!$Q161:$AD161,0,GR$4))</f>
        <v>0</v>
      </c>
      <c r="GS158" s="26">
        <f t="shared" ref="GS158" ca="1" si="7867">GR158-GT158</f>
        <v>0</v>
      </c>
      <c r="GT158" s="26">
        <f t="array" aca="1" ref="GT158" ca="1">SUM(IF(RIGHT(OFFSET('Vacation Tracker'!$Q161:$AD161,0,GR$4))&lt;&gt;"O",IFERROR(--LEFT(OFFSET('Vacation Tracker'!$Q161:$AD161,0,GR$4),LEN(OFFSET('Vacation Tracker'!$Q161:$AD161,0,GR$4))-1),0)))</f>
        <v>0</v>
      </c>
      <c r="GU158" s="26">
        <f t="array" aca="1" ref="GU158" ca="1">SUM(IF(RIGHT(OFFSET('Vacation Tracker'!$Q161:$AD161,0,GR$4))=GU$8,IFERROR(--LEFT(OFFSET('Vacation Tracker'!$Q161:$AD161,0,GR$4),LEN(OFFSET('Vacation Tracker'!$Q161:$AD161,0,GR$4))-1),0)))</f>
        <v>0</v>
      </c>
      <c r="GV158" s="23">
        <f ca="1">SUM(OFFSET('Vacation Tracker'!$Q161:$AD161,0,GV$4))</f>
        <v>0</v>
      </c>
      <c r="GW158" s="26">
        <f t="shared" ref="GW158" ca="1" si="7868">GV158-GX158</f>
        <v>0</v>
      </c>
      <c r="GX158" s="26">
        <f t="array" aca="1" ref="GX158" ca="1">SUM(IF(RIGHT(OFFSET('Vacation Tracker'!$Q161:$AD161,0,GV$4))&lt;&gt;"O",IFERROR(--LEFT(OFFSET('Vacation Tracker'!$Q161:$AD161,0,GV$4),LEN(OFFSET('Vacation Tracker'!$Q161:$AD161,0,GV$4))-1),0)))</f>
        <v>0</v>
      </c>
      <c r="GY158" s="26">
        <f t="array" aca="1" ref="GY158" ca="1">SUM(IF(RIGHT(OFFSET('Vacation Tracker'!$Q161:$AD161,0,GV$4))=GY$8,IFERROR(--LEFT(OFFSET('Vacation Tracker'!$Q161:$AD161,0,GV$4),LEN(OFFSET('Vacation Tracker'!$Q161:$AD161,0,GV$4))-1),0)))</f>
        <v>0</v>
      </c>
      <c r="GZ158" s="23">
        <f ca="1">SUM(OFFSET('Vacation Tracker'!$Q161:$AD161,0,GZ$4))</f>
        <v>0</v>
      </c>
      <c r="HA158" s="26">
        <f t="shared" ref="HA158" ca="1" si="7869">GZ158-HB158</f>
        <v>0</v>
      </c>
      <c r="HB158" s="26">
        <f t="array" aca="1" ref="HB158" ca="1">SUM(IF(RIGHT(OFFSET('Vacation Tracker'!$Q161:$AD161,0,GZ$4))&lt;&gt;"O",IFERROR(--LEFT(OFFSET('Vacation Tracker'!$Q161:$AD161,0,GZ$4),LEN(OFFSET('Vacation Tracker'!$Q161:$AD161,0,GZ$4))-1),0)))</f>
        <v>0</v>
      </c>
      <c r="HC158" s="26">
        <f t="array" aca="1" ref="HC158" ca="1">SUM(IF(RIGHT(OFFSET('Vacation Tracker'!$Q161:$AD161,0,GZ$4))=HC$8,IFERROR(--LEFT(OFFSET('Vacation Tracker'!$Q161:$AD161,0,GZ$4),LEN(OFFSET('Vacation Tracker'!$Q161:$AD161,0,GZ$4))-1),0)))</f>
        <v>0</v>
      </c>
      <c r="HD158" s="23">
        <f ca="1">SUM(OFFSET('Vacation Tracker'!$Q161:$AD161,0,HD$4))</f>
        <v>0</v>
      </c>
      <c r="HE158" s="26">
        <f t="shared" ref="HE158" ca="1" si="7870">HD158-HF158</f>
        <v>0</v>
      </c>
      <c r="HF158" s="26">
        <f t="array" aca="1" ref="HF158" ca="1">SUM(IF(RIGHT(OFFSET('Vacation Tracker'!$Q161:$AD161,0,HD$4))&lt;&gt;"O",IFERROR(--LEFT(OFFSET('Vacation Tracker'!$Q161:$AD161,0,HD$4),LEN(OFFSET('Vacation Tracker'!$Q161:$AD161,0,HD$4))-1),0)))</f>
        <v>0</v>
      </c>
      <c r="HG158" s="26">
        <f t="array" aca="1" ref="HG158" ca="1">SUM(IF(RIGHT(OFFSET('Vacation Tracker'!$Q161:$AD161,0,HD$4))=HG$8,IFERROR(--LEFT(OFFSET('Vacation Tracker'!$Q161:$AD161,0,HD$4),LEN(OFFSET('Vacation Tracker'!$Q161:$AD161,0,HD$4))-1),0)))</f>
        <v>0</v>
      </c>
      <c r="HH158" s="23">
        <f ca="1">SUM(OFFSET('Vacation Tracker'!$Q161:$AD161,0,HH$4))</f>
        <v>0</v>
      </c>
      <c r="HI158" s="26">
        <f t="shared" ref="HI158" ca="1" si="7871">HH158-HJ158</f>
        <v>0</v>
      </c>
      <c r="HJ158" s="26">
        <f t="array" aca="1" ref="HJ158" ca="1">SUM(IF(RIGHT(OFFSET('Vacation Tracker'!$Q161:$AD161,0,HH$4))&lt;&gt;"O",IFERROR(--LEFT(OFFSET('Vacation Tracker'!$Q161:$AD161,0,HH$4),LEN(OFFSET('Vacation Tracker'!$Q161:$AD161,0,HH$4))-1),0)))</f>
        <v>0</v>
      </c>
      <c r="HK158" s="26">
        <f t="array" aca="1" ref="HK158" ca="1">SUM(IF(RIGHT(OFFSET('Vacation Tracker'!$Q161:$AD161,0,HH$4))=HK$8,IFERROR(--LEFT(OFFSET('Vacation Tracker'!$Q161:$AD161,0,HH$4),LEN(OFFSET('Vacation Tracker'!$Q161:$AD161,0,HH$4))-1),0)))</f>
        <v>0</v>
      </c>
      <c r="HL158" s="23">
        <f ca="1">SUM(OFFSET('Vacation Tracker'!$Q161:$AD161,0,HL$4))</f>
        <v>0</v>
      </c>
      <c r="HM158" s="26">
        <f t="shared" ref="HM158" ca="1" si="7872">HL158-HN158</f>
        <v>0</v>
      </c>
      <c r="HN158" s="26">
        <f t="array" aca="1" ref="HN158" ca="1">SUM(IF(RIGHT(OFFSET('Vacation Tracker'!$Q161:$AD161,0,HL$4))&lt;&gt;"O",IFERROR(--LEFT(OFFSET('Vacation Tracker'!$Q161:$AD161,0,HL$4),LEN(OFFSET('Vacation Tracker'!$Q161:$AD161,0,HL$4))-1),0)))</f>
        <v>0</v>
      </c>
      <c r="HO158" s="26">
        <f t="array" aca="1" ref="HO158" ca="1">SUM(IF(RIGHT(OFFSET('Vacation Tracker'!$Q161:$AD161,0,HL$4))=HO$8,IFERROR(--LEFT(OFFSET('Vacation Tracker'!$Q161:$AD161,0,HL$4),LEN(OFFSET('Vacation Tracker'!$Q161:$AD161,0,HL$4))-1),0)))</f>
        <v>0</v>
      </c>
      <c r="HP158" s="23">
        <f ca="1">SUM(OFFSET('Vacation Tracker'!$Q161:$AD161,0,HP$4))</f>
        <v>0</v>
      </c>
      <c r="HQ158" s="26">
        <f t="shared" ref="HQ158" ca="1" si="7873">HP158-HR158</f>
        <v>0</v>
      </c>
      <c r="HR158" s="26">
        <f t="array" aca="1" ref="HR158" ca="1">SUM(IF(RIGHT(OFFSET('Vacation Tracker'!$Q161:$AD161,0,HP$4))&lt;&gt;"O",IFERROR(--LEFT(OFFSET('Vacation Tracker'!$Q161:$AD161,0,HP$4),LEN(OFFSET('Vacation Tracker'!$Q161:$AD161,0,HP$4))-1),0)))</f>
        <v>0</v>
      </c>
      <c r="HS158" s="23">
        <f t="array" aca="1" ref="HS158" ca="1">SUM(IF(RIGHT(OFFSET('Vacation Tracker'!$Q161:$AD161,0,HP$4))=HS$8,IFERROR(--LEFT(OFFSET('Vacation Tracker'!$Q161:$AD161,0,HP$4),LEN(OFFSET('Vacation Tracker'!$Q161:$AD161,0,HP$4))-1),0)))</f>
        <v>0</v>
      </c>
    </row>
    <row r="159" spans="2:227" ht="15" customHeight="1" x14ac:dyDescent="0.2">
      <c r="B159" s="23">
        <f>IF('Vacation Tracker'!B162&lt;&gt;"",'Vacation Tracker'!B162,"")</f>
        <v>151</v>
      </c>
      <c r="C159" s="24" t="str">
        <f>IF('Vacation Tracker'!C162&lt;&gt;"",'Vacation Tracker'!C162,"")</f>
        <v/>
      </c>
      <c r="D159" s="25" t="str">
        <f>IF('Vacation Tracker'!D162&lt;&gt;"",'Vacation Tracker'!D162,"")</f>
        <v/>
      </c>
      <c r="E159" s="25" t="str">
        <f>IF('Vacation Tracker'!E162&lt;&gt;"",'Vacation Tracker'!E162,"")</f>
        <v/>
      </c>
      <c r="F159" s="24" t="str">
        <f>IF('Vacation Tracker'!F162&lt;&gt;"",'Vacation Tracker'!F162,"")</f>
        <v/>
      </c>
      <c r="G159" s="24" t="str">
        <f>IF('Vacation Tracker'!G162&lt;&gt;"",'Vacation Tracker'!G162,"")</f>
        <v/>
      </c>
      <c r="H159" s="23" t="str">
        <f t="shared" si="7414"/>
        <v/>
      </c>
      <c r="I159" s="23" t="str">
        <f t="shared" si="7414"/>
        <v/>
      </c>
      <c r="J159" s="23" t="str">
        <f t="shared" si="7414"/>
        <v/>
      </c>
      <c r="K159" s="23" t="str">
        <f t="shared" si="6801"/>
        <v/>
      </c>
      <c r="L159" s="23">
        <f ca="1">SUM(OFFSET('Vacation Tracker'!$Q162:$AD162,0,L$4))</f>
        <v>0</v>
      </c>
      <c r="M159" s="26">
        <f t="shared" ca="1" si="6747"/>
        <v>0</v>
      </c>
      <c r="N159" s="26">
        <f t="array" aca="1" ref="N159" ca="1">SUM(IF(RIGHT(OFFSET('Vacation Tracker'!$Q162:$AD162,0,L$4))&lt;&gt;"O",IFERROR(--LEFT(OFFSET('Vacation Tracker'!$Q162:$AD162,0,L$4),LEN(OFFSET('Vacation Tracker'!$Q162:$AD162,0,L$4))-1),0)))</f>
        <v>0</v>
      </c>
      <c r="O159" s="26">
        <f t="array" aca="1" ref="O159" ca="1">SUM(IF(RIGHT(OFFSET('Vacation Tracker'!$Q162:$AD162,0,L$4))=O$8,IFERROR(--LEFT(OFFSET('Vacation Tracker'!$Q162:$AD162,0,L$4),LEN(OFFSET('Vacation Tracker'!$Q162:$AD162,0,L$4))-1),0)))</f>
        <v>0</v>
      </c>
      <c r="P159" s="23">
        <f ca="1">SUM(OFFSET('Vacation Tracker'!$Q162:$AD162,0,P$4))</f>
        <v>0</v>
      </c>
      <c r="Q159" s="26">
        <f t="shared" ca="1" si="6748"/>
        <v>0</v>
      </c>
      <c r="R159" s="26">
        <f t="array" aca="1" ref="R159" ca="1">SUM(IF(RIGHT(OFFSET('Vacation Tracker'!$Q162:$AD162,0,P$4))&lt;&gt;"O",IFERROR(--LEFT(OFFSET('Vacation Tracker'!$Q162:$AD162,0,P$4),LEN(OFFSET('Vacation Tracker'!$Q162:$AD162,0,P$4))-1),0)))</f>
        <v>0</v>
      </c>
      <c r="S159" s="26">
        <f t="array" aca="1" ref="S159" ca="1">SUM(IF(RIGHT(OFFSET('Vacation Tracker'!$Q162:$AD162,0,P$4))=S$8,IFERROR(--LEFT(OFFSET('Vacation Tracker'!$Q162:$AD162,0,P$4),LEN(OFFSET('Vacation Tracker'!$Q162:$AD162,0,P$4))-1),0)))</f>
        <v>0</v>
      </c>
      <c r="T159" s="23">
        <f ca="1">SUM(OFFSET('Vacation Tracker'!$Q162:$AD162,0,T$4))</f>
        <v>0</v>
      </c>
      <c r="U159" s="26">
        <f t="shared" ca="1" si="6749"/>
        <v>0</v>
      </c>
      <c r="V159" s="26">
        <f t="array" aca="1" ref="V159" ca="1">SUM(IF(RIGHT(OFFSET('Vacation Tracker'!$Q162:$AD162,0,T$4))&lt;&gt;"O",IFERROR(--LEFT(OFFSET('Vacation Tracker'!$Q162:$AD162,0,T$4),LEN(OFFSET('Vacation Tracker'!$Q162:$AD162,0,T$4))-1),0)))</f>
        <v>0</v>
      </c>
      <c r="W159" s="26">
        <f t="array" aca="1" ref="W159" ca="1">SUM(IF(RIGHT(OFFSET('Vacation Tracker'!$Q162:$AD162,0,T$4))=W$8,IFERROR(--LEFT(OFFSET('Vacation Tracker'!$Q162:$AD162,0,T$4),LEN(OFFSET('Vacation Tracker'!$Q162:$AD162,0,T$4))-1),0)))</f>
        <v>0</v>
      </c>
      <c r="X159" s="23">
        <f ca="1">SUM(OFFSET('Vacation Tracker'!$Q162:$AD162,0,X$4))</f>
        <v>0</v>
      </c>
      <c r="Y159" s="26">
        <f t="shared" ref="Y159" ca="1" si="7874">X159-Z159</f>
        <v>0</v>
      </c>
      <c r="Z159" s="26">
        <f t="array" aca="1" ref="Z159" ca="1">SUM(IF(RIGHT(OFFSET('Vacation Tracker'!$Q162:$AD162,0,X$4))&lt;&gt;"O",IFERROR(--LEFT(OFFSET('Vacation Tracker'!$Q162:$AD162,0,X$4),LEN(OFFSET('Vacation Tracker'!$Q162:$AD162,0,X$4))-1),0)))</f>
        <v>0</v>
      </c>
      <c r="AA159" s="26">
        <f t="array" aca="1" ref="AA159" ca="1">SUM(IF(RIGHT(OFFSET('Vacation Tracker'!$Q162:$AD162,0,X$4))=AA$8,IFERROR(--LEFT(OFFSET('Vacation Tracker'!$Q162:$AD162,0,X$4),LEN(OFFSET('Vacation Tracker'!$Q162:$AD162,0,X$4))-1),0)))</f>
        <v>0</v>
      </c>
      <c r="AB159" s="23">
        <f ca="1">SUM(OFFSET('Vacation Tracker'!$Q162:$AD162,0,AB$4))</f>
        <v>0</v>
      </c>
      <c r="AC159" s="26">
        <f t="shared" ref="AC159" ca="1" si="7875">AB159-AD159</f>
        <v>0</v>
      </c>
      <c r="AD159" s="26">
        <f t="array" aca="1" ref="AD159" ca="1">SUM(IF(RIGHT(OFFSET('Vacation Tracker'!$Q162:$AD162,0,AB$4))&lt;&gt;"O",IFERROR(--LEFT(OFFSET('Vacation Tracker'!$Q162:$AD162,0,AB$4),LEN(OFFSET('Vacation Tracker'!$Q162:$AD162,0,AB$4))-1),0)))</f>
        <v>0</v>
      </c>
      <c r="AE159" s="26">
        <f t="array" aca="1" ref="AE159" ca="1">SUM(IF(RIGHT(OFFSET('Vacation Tracker'!$Q162:$AD162,0,AB$4))=AE$8,IFERROR(--LEFT(OFFSET('Vacation Tracker'!$Q162:$AD162,0,AB$4),LEN(OFFSET('Vacation Tracker'!$Q162:$AD162,0,AB$4))-1),0)))</f>
        <v>0</v>
      </c>
      <c r="AF159" s="23">
        <f ca="1">SUM(OFFSET('Vacation Tracker'!$Q162:$AD162,0,AF$4))</f>
        <v>0</v>
      </c>
      <c r="AG159" s="26">
        <f t="shared" ref="AG159" ca="1" si="7876">AF159-AH159</f>
        <v>0</v>
      </c>
      <c r="AH159" s="26">
        <f t="array" aca="1" ref="AH159" ca="1">SUM(IF(RIGHT(OFFSET('Vacation Tracker'!$Q162:$AD162,0,AF$4))&lt;&gt;"O",IFERROR(--LEFT(OFFSET('Vacation Tracker'!$Q162:$AD162,0,AF$4),LEN(OFFSET('Vacation Tracker'!$Q162:$AD162,0,AF$4))-1),0)))</f>
        <v>0</v>
      </c>
      <c r="AI159" s="26">
        <f t="array" aca="1" ref="AI159" ca="1">SUM(IF(RIGHT(OFFSET('Vacation Tracker'!$Q162:$AD162,0,AF$4))=AI$8,IFERROR(--LEFT(OFFSET('Vacation Tracker'!$Q162:$AD162,0,AF$4),LEN(OFFSET('Vacation Tracker'!$Q162:$AD162,0,AF$4))-1),0)))</f>
        <v>0</v>
      </c>
      <c r="AJ159" s="23">
        <f ca="1">SUM(OFFSET('Vacation Tracker'!$Q162:$AD162,0,AJ$4))</f>
        <v>0</v>
      </c>
      <c r="AK159" s="26">
        <f t="shared" ref="AK159" ca="1" si="7877">AJ159-AL159</f>
        <v>0</v>
      </c>
      <c r="AL159" s="26">
        <f t="array" aca="1" ref="AL159" ca="1">SUM(IF(RIGHT(OFFSET('Vacation Tracker'!$Q162:$AD162,0,AJ$4))&lt;&gt;"O",IFERROR(--LEFT(OFFSET('Vacation Tracker'!$Q162:$AD162,0,AJ$4),LEN(OFFSET('Vacation Tracker'!$Q162:$AD162,0,AJ$4))-1),0)))</f>
        <v>0</v>
      </c>
      <c r="AM159" s="26">
        <f t="array" aca="1" ref="AM159" ca="1">SUM(IF(RIGHT(OFFSET('Vacation Tracker'!$Q162:$AD162,0,AJ$4))=AM$8,IFERROR(--LEFT(OFFSET('Vacation Tracker'!$Q162:$AD162,0,AJ$4),LEN(OFFSET('Vacation Tracker'!$Q162:$AD162,0,AJ$4))-1),0)))</f>
        <v>0</v>
      </c>
      <c r="AN159" s="23">
        <f ca="1">SUM(OFFSET('Vacation Tracker'!$Q162:$AD162,0,AN$4))</f>
        <v>0</v>
      </c>
      <c r="AO159" s="26">
        <f t="shared" ref="AO159" ca="1" si="7878">AN159-AP159</f>
        <v>0</v>
      </c>
      <c r="AP159" s="26">
        <f t="array" aca="1" ref="AP159" ca="1">SUM(IF(RIGHT(OFFSET('Vacation Tracker'!$Q162:$AD162,0,AN$4))&lt;&gt;"O",IFERROR(--LEFT(OFFSET('Vacation Tracker'!$Q162:$AD162,0,AN$4),LEN(OFFSET('Vacation Tracker'!$Q162:$AD162,0,AN$4))-1),0)))</f>
        <v>0</v>
      </c>
      <c r="AQ159" s="26">
        <f t="array" aca="1" ref="AQ159" ca="1">SUM(IF(RIGHT(OFFSET('Vacation Tracker'!$Q162:$AD162,0,AN$4))=AQ$8,IFERROR(--LEFT(OFFSET('Vacation Tracker'!$Q162:$AD162,0,AN$4),LEN(OFFSET('Vacation Tracker'!$Q162:$AD162,0,AN$4))-1),0)))</f>
        <v>0</v>
      </c>
      <c r="AR159" s="23">
        <f ca="1">SUM(OFFSET('Vacation Tracker'!$Q162:$AD162,0,AR$4))</f>
        <v>0</v>
      </c>
      <c r="AS159" s="26">
        <f t="shared" ref="AS159" ca="1" si="7879">AR159-AT159</f>
        <v>0</v>
      </c>
      <c r="AT159" s="26">
        <f t="array" aca="1" ref="AT159" ca="1">SUM(IF(RIGHT(OFFSET('Vacation Tracker'!$Q162:$AD162,0,AR$4))&lt;&gt;"O",IFERROR(--LEFT(OFFSET('Vacation Tracker'!$Q162:$AD162,0,AR$4),LEN(OFFSET('Vacation Tracker'!$Q162:$AD162,0,AR$4))-1),0)))</f>
        <v>0</v>
      </c>
      <c r="AU159" s="26">
        <f t="array" aca="1" ref="AU159" ca="1">SUM(IF(RIGHT(OFFSET('Vacation Tracker'!$Q162:$AD162,0,AR$4))=AU$8,IFERROR(--LEFT(OFFSET('Vacation Tracker'!$Q162:$AD162,0,AR$4),LEN(OFFSET('Vacation Tracker'!$Q162:$AD162,0,AR$4))-1),0)))</f>
        <v>0</v>
      </c>
      <c r="AV159" s="23">
        <f ca="1">SUM(OFFSET('Vacation Tracker'!$Q162:$AD162,0,AV$4))</f>
        <v>0</v>
      </c>
      <c r="AW159" s="26">
        <f t="shared" ref="AW159" ca="1" si="7880">AV159-AX159</f>
        <v>0</v>
      </c>
      <c r="AX159" s="26">
        <f t="array" aca="1" ref="AX159" ca="1">SUM(IF(RIGHT(OFFSET('Vacation Tracker'!$Q162:$AD162,0,AV$4))&lt;&gt;"O",IFERROR(--LEFT(OFFSET('Vacation Tracker'!$Q162:$AD162,0,AV$4),LEN(OFFSET('Vacation Tracker'!$Q162:$AD162,0,AV$4))-1),0)))</f>
        <v>0</v>
      </c>
      <c r="AY159" s="26">
        <f t="array" aca="1" ref="AY159" ca="1">SUM(IF(RIGHT(OFFSET('Vacation Tracker'!$Q162:$AD162,0,AV$4))=AY$8,IFERROR(--LEFT(OFFSET('Vacation Tracker'!$Q162:$AD162,0,AV$4),LEN(OFFSET('Vacation Tracker'!$Q162:$AD162,0,AV$4))-1),0)))</f>
        <v>0</v>
      </c>
      <c r="AZ159" s="23">
        <f ca="1">SUM(OFFSET('Vacation Tracker'!$Q162:$AD162,0,AZ$4))</f>
        <v>0</v>
      </c>
      <c r="BA159" s="26">
        <f t="shared" ref="BA159" ca="1" si="7881">AZ159-BB159</f>
        <v>0</v>
      </c>
      <c r="BB159" s="26">
        <f t="array" aca="1" ref="BB159" ca="1">SUM(IF(RIGHT(OFFSET('Vacation Tracker'!$Q162:$AD162,0,AZ$4))&lt;&gt;"O",IFERROR(--LEFT(OFFSET('Vacation Tracker'!$Q162:$AD162,0,AZ$4),LEN(OFFSET('Vacation Tracker'!$Q162:$AD162,0,AZ$4))-1),0)))</f>
        <v>0</v>
      </c>
      <c r="BC159" s="26">
        <f t="array" aca="1" ref="BC159" ca="1">SUM(IF(RIGHT(OFFSET('Vacation Tracker'!$Q162:$AD162,0,AZ$4))=BC$8,IFERROR(--LEFT(OFFSET('Vacation Tracker'!$Q162:$AD162,0,AZ$4),LEN(OFFSET('Vacation Tracker'!$Q162:$AD162,0,AZ$4))-1),0)))</f>
        <v>0</v>
      </c>
      <c r="BD159" s="23">
        <f ca="1">SUM(OFFSET('Vacation Tracker'!$Q162:$AD162,0,BD$4))</f>
        <v>0</v>
      </c>
      <c r="BE159" s="26">
        <f t="shared" ref="BE159" ca="1" si="7882">BD159-BF159</f>
        <v>0</v>
      </c>
      <c r="BF159" s="26">
        <f t="array" aca="1" ref="BF159" ca="1">SUM(IF(RIGHT(OFFSET('Vacation Tracker'!$Q162:$AD162,0,BD$4))&lt;&gt;"O",IFERROR(--LEFT(OFFSET('Vacation Tracker'!$Q162:$AD162,0,BD$4),LEN(OFFSET('Vacation Tracker'!$Q162:$AD162,0,BD$4))-1),0)))</f>
        <v>0</v>
      </c>
      <c r="BG159" s="26">
        <f t="array" aca="1" ref="BG159" ca="1">SUM(IF(RIGHT(OFFSET('Vacation Tracker'!$Q162:$AD162,0,BD$4))=BG$8,IFERROR(--LEFT(OFFSET('Vacation Tracker'!$Q162:$AD162,0,BD$4),LEN(OFFSET('Vacation Tracker'!$Q162:$AD162,0,BD$4))-1),0)))</f>
        <v>0</v>
      </c>
      <c r="BH159" s="23">
        <f ca="1">SUM(OFFSET('Vacation Tracker'!$Q162:$AD162,0,BH$4))</f>
        <v>0</v>
      </c>
      <c r="BI159" s="26">
        <f t="shared" ref="BI159" ca="1" si="7883">BH159-BJ159</f>
        <v>0</v>
      </c>
      <c r="BJ159" s="26">
        <f t="array" aca="1" ref="BJ159" ca="1">SUM(IF(RIGHT(OFFSET('Vacation Tracker'!$Q162:$AD162,0,BH$4))&lt;&gt;"O",IFERROR(--LEFT(OFFSET('Vacation Tracker'!$Q162:$AD162,0,BH$4),LEN(OFFSET('Vacation Tracker'!$Q162:$AD162,0,BH$4))-1),0)))</f>
        <v>0</v>
      </c>
      <c r="BK159" s="26">
        <f t="array" aca="1" ref="BK159" ca="1">SUM(IF(RIGHT(OFFSET('Vacation Tracker'!$Q162:$AD162,0,BH$4))=BK$8,IFERROR(--LEFT(OFFSET('Vacation Tracker'!$Q162:$AD162,0,BH$4),LEN(OFFSET('Vacation Tracker'!$Q162:$AD162,0,BH$4))-1),0)))</f>
        <v>0</v>
      </c>
      <c r="BL159" s="23">
        <f ca="1">SUM(OFFSET('Vacation Tracker'!$Q162:$AD162,0,BL$4))</f>
        <v>0</v>
      </c>
      <c r="BM159" s="26">
        <f t="shared" ref="BM159" ca="1" si="7884">BL159-BN159</f>
        <v>0</v>
      </c>
      <c r="BN159" s="26">
        <f t="array" aca="1" ref="BN159" ca="1">SUM(IF(RIGHT(OFFSET('Vacation Tracker'!$Q162:$AD162,0,BL$4))&lt;&gt;"O",IFERROR(--LEFT(OFFSET('Vacation Tracker'!$Q162:$AD162,0,BL$4),LEN(OFFSET('Vacation Tracker'!$Q162:$AD162,0,BL$4))-1),0)))</f>
        <v>0</v>
      </c>
      <c r="BO159" s="26">
        <f t="array" aca="1" ref="BO159" ca="1">SUM(IF(RIGHT(OFFSET('Vacation Tracker'!$Q162:$AD162,0,BL$4))=BO$8,IFERROR(--LEFT(OFFSET('Vacation Tracker'!$Q162:$AD162,0,BL$4),LEN(OFFSET('Vacation Tracker'!$Q162:$AD162,0,BL$4))-1),0)))</f>
        <v>0</v>
      </c>
      <c r="BP159" s="23">
        <f ca="1">SUM(OFFSET('Vacation Tracker'!$Q162:$AD162,0,BP$4))</f>
        <v>0</v>
      </c>
      <c r="BQ159" s="26">
        <f t="shared" ref="BQ159" ca="1" si="7885">BP159-BR159</f>
        <v>0</v>
      </c>
      <c r="BR159" s="26">
        <f t="array" aca="1" ref="BR159" ca="1">SUM(IF(RIGHT(OFFSET('Vacation Tracker'!$Q162:$AD162,0,BP$4))&lt;&gt;"O",IFERROR(--LEFT(OFFSET('Vacation Tracker'!$Q162:$AD162,0,BP$4),LEN(OFFSET('Vacation Tracker'!$Q162:$AD162,0,BP$4))-1),0)))</f>
        <v>0</v>
      </c>
      <c r="BS159" s="26">
        <f t="array" aca="1" ref="BS159" ca="1">SUM(IF(RIGHT(OFFSET('Vacation Tracker'!$Q162:$AD162,0,BP$4))=BS$8,IFERROR(--LEFT(OFFSET('Vacation Tracker'!$Q162:$AD162,0,BP$4),LEN(OFFSET('Vacation Tracker'!$Q162:$AD162,0,BP$4))-1),0)))</f>
        <v>0</v>
      </c>
      <c r="BT159" s="23">
        <f ca="1">SUM(OFFSET('Vacation Tracker'!$Q162:$AD162,0,BT$4))</f>
        <v>0</v>
      </c>
      <c r="BU159" s="26">
        <f t="shared" ref="BU159" ca="1" si="7886">BT159-BV159</f>
        <v>0</v>
      </c>
      <c r="BV159" s="26">
        <f t="array" aca="1" ref="BV159" ca="1">SUM(IF(RIGHT(OFFSET('Vacation Tracker'!$Q162:$AD162,0,BT$4))&lt;&gt;"O",IFERROR(--LEFT(OFFSET('Vacation Tracker'!$Q162:$AD162,0,BT$4),LEN(OFFSET('Vacation Tracker'!$Q162:$AD162,0,BT$4))-1),0)))</f>
        <v>0</v>
      </c>
      <c r="BW159" s="26">
        <f t="array" aca="1" ref="BW159" ca="1">SUM(IF(RIGHT(OFFSET('Vacation Tracker'!$Q162:$AD162,0,BT$4))=BW$8,IFERROR(--LEFT(OFFSET('Vacation Tracker'!$Q162:$AD162,0,BT$4),LEN(OFFSET('Vacation Tracker'!$Q162:$AD162,0,BT$4))-1),0)))</f>
        <v>0</v>
      </c>
      <c r="BX159" s="23">
        <f ca="1">SUM(OFFSET('Vacation Tracker'!$Q162:$AD162,0,BX$4))</f>
        <v>0</v>
      </c>
      <c r="BY159" s="26">
        <f t="shared" ref="BY159" ca="1" si="7887">BX159-BZ159</f>
        <v>0</v>
      </c>
      <c r="BZ159" s="26">
        <f t="array" aca="1" ref="BZ159" ca="1">SUM(IF(RIGHT(OFFSET('Vacation Tracker'!$Q162:$AD162,0,BX$4))&lt;&gt;"O",IFERROR(--LEFT(OFFSET('Vacation Tracker'!$Q162:$AD162,0,BX$4),LEN(OFFSET('Vacation Tracker'!$Q162:$AD162,0,BX$4))-1),0)))</f>
        <v>0</v>
      </c>
      <c r="CA159" s="26">
        <f t="array" aca="1" ref="CA159" ca="1">SUM(IF(RIGHT(OFFSET('Vacation Tracker'!$Q162:$AD162,0,BX$4))=CA$8,IFERROR(--LEFT(OFFSET('Vacation Tracker'!$Q162:$AD162,0,BX$4),LEN(OFFSET('Vacation Tracker'!$Q162:$AD162,0,BX$4))-1),0)))</f>
        <v>0</v>
      </c>
      <c r="CB159" s="23">
        <f ca="1">SUM(OFFSET('Vacation Tracker'!$Q162:$AD162,0,CB$4))</f>
        <v>0</v>
      </c>
      <c r="CC159" s="26">
        <f t="shared" ref="CC159" ca="1" si="7888">CB159-CD159</f>
        <v>0</v>
      </c>
      <c r="CD159" s="26">
        <f t="array" aca="1" ref="CD159" ca="1">SUM(IF(RIGHT(OFFSET('Vacation Tracker'!$Q162:$AD162,0,CB$4))&lt;&gt;"O",IFERROR(--LEFT(OFFSET('Vacation Tracker'!$Q162:$AD162,0,CB$4),LEN(OFFSET('Vacation Tracker'!$Q162:$AD162,0,CB$4))-1),0)))</f>
        <v>0</v>
      </c>
      <c r="CE159" s="26">
        <f t="array" aca="1" ref="CE159" ca="1">SUM(IF(RIGHT(OFFSET('Vacation Tracker'!$Q162:$AD162,0,CB$4))=CE$8,IFERROR(--LEFT(OFFSET('Vacation Tracker'!$Q162:$AD162,0,CB$4),LEN(OFFSET('Vacation Tracker'!$Q162:$AD162,0,CB$4))-1),0)))</f>
        <v>0</v>
      </c>
      <c r="CF159" s="23">
        <f ca="1">SUM(OFFSET('Vacation Tracker'!$Q162:$AD162,0,CF$4))</f>
        <v>0</v>
      </c>
      <c r="CG159" s="26">
        <f t="shared" ref="CG159" ca="1" si="7889">CF159-CH159</f>
        <v>0</v>
      </c>
      <c r="CH159" s="26">
        <f t="array" aca="1" ref="CH159" ca="1">SUM(IF(RIGHT(OFFSET('Vacation Tracker'!$Q162:$AD162,0,CF$4))&lt;&gt;"O",IFERROR(--LEFT(OFFSET('Vacation Tracker'!$Q162:$AD162,0,CF$4),LEN(OFFSET('Vacation Tracker'!$Q162:$AD162,0,CF$4))-1),0)))</f>
        <v>0</v>
      </c>
      <c r="CI159" s="26">
        <f t="array" aca="1" ref="CI159" ca="1">SUM(IF(RIGHT(OFFSET('Vacation Tracker'!$Q162:$AD162,0,CF$4))=CI$8,IFERROR(--LEFT(OFFSET('Vacation Tracker'!$Q162:$AD162,0,CF$4),LEN(OFFSET('Vacation Tracker'!$Q162:$AD162,0,CF$4))-1),0)))</f>
        <v>0</v>
      </c>
      <c r="CJ159" s="23">
        <f ca="1">SUM(OFFSET('Vacation Tracker'!$Q162:$AD162,0,CJ$4))</f>
        <v>0</v>
      </c>
      <c r="CK159" s="26">
        <f t="shared" ref="CK159" ca="1" si="7890">CJ159-CL159</f>
        <v>0</v>
      </c>
      <c r="CL159" s="26">
        <f t="array" aca="1" ref="CL159" ca="1">SUM(IF(RIGHT(OFFSET('Vacation Tracker'!$Q162:$AD162,0,CJ$4))&lt;&gt;"O",IFERROR(--LEFT(OFFSET('Vacation Tracker'!$Q162:$AD162,0,CJ$4),LEN(OFFSET('Vacation Tracker'!$Q162:$AD162,0,CJ$4))-1),0)))</f>
        <v>0</v>
      </c>
      <c r="CM159" s="26">
        <f t="array" aca="1" ref="CM159" ca="1">SUM(IF(RIGHT(OFFSET('Vacation Tracker'!$Q162:$AD162,0,CJ$4))=CM$8,IFERROR(--LEFT(OFFSET('Vacation Tracker'!$Q162:$AD162,0,CJ$4),LEN(OFFSET('Vacation Tracker'!$Q162:$AD162,0,CJ$4))-1),0)))</f>
        <v>0</v>
      </c>
      <c r="CN159" s="23">
        <f ca="1">SUM(OFFSET('Vacation Tracker'!$Q162:$AD162,0,CN$4))</f>
        <v>0</v>
      </c>
      <c r="CO159" s="26">
        <f t="shared" ref="CO159" ca="1" si="7891">CN159-CP159</f>
        <v>0</v>
      </c>
      <c r="CP159" s="26">
        <f t="array" aca="1" ref="CP159" ca="1">SUM(IF(RIGHT(OFFSET('Vacation Tracker'!$Q162:$AD162,0,CN$4))&lt;&gt;"O",IFERROR(--LEFT(OFFSET('Vacation Tracker'!$Q162:$AD162,0,CN$4),LEN(OFFSET('Vacation Tracker'!$Q162:$AD162,0,CN$4))-1),0)))</f>
        <v>0</v>
      </c>
      <c r="CQ159" s="26">
        <f t="array" aca="1" ref="CQ159" ca="1">SUM(IF(RIGHT(OFFSET('Vacation Tracker'!$Q162:$AD162,0,CN$4))=CQ$8,IFERROR(--LEFT(OFFSET('Vacation Tracker'!$Q162:$AD162,0,CN$4),LEN(OFFSET('Vacation Tracker'!$Q162:$AD162,0,CN$4))-1),0)))</f>
        <v>0</v>
      </c>
      <c r="CR159" s="23">
        <f ca="1">SUM(OFFSET('Vacation Tracker'!$Q162:$AD162,0,CR$4))</f>
        <v>0</v>
      </c>
      <c r="CS159" s="26">
        <f t="shared" ref="CS159" ca="1" si="7892">CR159-CT159</f>
        <v>0</v>
      </c>
      <c r="CT159" s="26">
        <f t="array" aca="1" ref="CT159" ca="1">SUM(IF(RIGHT(OFFSET('Vacation Tracker'!$Q162:$AD162,0,CR$4))&lt;&gt;"O",IFERROR(--LEFT(OFFSET('Vacation Tracker'!$Q162:$AD162,0,CR$4),LEN(OFFSET('Vacation Tracker'!$Q162:$AD162,0,CR$4))-1),0)))</f>
        <v>0</v>
      </c>
      <c r="CU159" s="26">
        <f t="array" aca="1" ref="CU159" ca="1">SUM(IF(RIGHT(OFFSET('Vacation Tracker'!$Q162:$AD162,0,CR$4))=CU$8,IFERROR(--LEFT(OFFSET('Vacation Tracker'!$Q162:$AD162,0,CR$4),LEN(OFFSET('Vacation Tracker'!$Q162:$AD162,0,CR$4))-1),0)))</f>
        <v>0</v>
      </c>
      <c r="CV159" s="23">
        <f ca="1">SUM(OFFSET('Vacation Tracker'!$Q162:$AD162,0,CV$4))</f>
        <v>0</v>
      </c>
      <c r="CW159" s="26">
        <f t="shared" ref="CW159" ca="1" si="7893">CV159-CX159</f>
        <v>0</v>
      </c>
      <c r="CX159" s="26">
        <f t="array" aca="1" ref="CX159" ca="1">SUM(IF(RIGHT(OFFSET('Vacation Tracker'!$Q162:$AD162,0,CV$4))&lt;&gt;"O",IFERROR(--LEFT(OFFSET('Vacation Tracker'!$Q162:$AD162,0,CV$4),LEN(OFFSET('Vacation Tracker'!$Q162:$AD162,0,CV$4))-1),0)))</f>
        <v>0</v>
      </c>
      <c r="CY159" s="26">
        <f t="array" aca="1" ref="CY159" ca="1">SUM(IF(RIGHT(OFFSET('Vacation Tracker'!$Q162:$AD162,0,CV$4))=CY$8,IFERROR(--LEFT(OFFSET('Vacation Tracker'!$Q162:$AD162,0,CV$4),LEN(OFFSET('Vacation Tracker'!$Q162:$AD162,0,CV$4))-1),0)))</f>
        <v>0</v>
      </c>
      <c r="CZ159" s="23">
        <f ca="1">SUM(OFFSET('Vacation Tracker'!$Q162:$AD162,0,CZ$4))</f>
        <v>0</v>
      </c>
      <c r="DA159" s="26">
        <f t="shared" ref="DA159" ca="1" si="7894">CZ159-DB159</f>
        <v>0</v>
      </c>
      <c r="DB159" s="26">
        <f t="array" aca="1" ref="DB159" ca="1">SUM(IF(RIGHT(OFFSET('Vacation Tracker'!$Q162:$AD162,0,CZ$4))&lt;&gt;"O",IFERROR(--LEFT(OFFSET('Vacation Tracker'!$Q162:$AD162,0,CZ$4),LEN(OFFSET('Vacation Tracker'!$Q162:$AD162,0,CZ$4))-1),0)))</f>
        <v>0</v>
      </c>
      <c r="DC159" s="26">
        <f t="array" aca="1" ref="DC159" ca="1">SUM(IF(RIGHT(OFFSET('Vacation Tracker'!$Q162:$AD162,0,CZ$4))=DC$8,IFERROR(--LEFT(OFFSET('Vacation Tracker'!$Q162:$AD162,0,CZ$4),LEN(OFFSET('Vacation Tracker'!$Q162:$AD162,0,CZ$4))-1),0)))</f>
        <v>0</v>
      </c>
      <c r="DD159" s="23">
        <f ca="1">SUM(OFFSET('Vacation Tracker'!$Q162:$AD162,0,DD$4))</f>
        <v>0</v>
      </c>
      <c r="DE159" s="26">
        <f t="shared" ref="DE159" ca="1" si="7895">DD159-DF159</f>
        <v>0</v>
      </c>
      <c r="DF159" s="26">
        <f t="array" aca="1" ref="DF159" ca="1">SUM(IF(RIGHT(OFFSET('Vacation Tracker'!$Q162:$AD162,0,DD$4))&lt;&gt;"O",IFERROR(--LEFT(OFFSET('Vacation Tracker'!$Q162:$AD162,0,DD$4),LEN(OFFSET('Vacation Tracker'!$Q162:$AD162,0,DD$4))-1),0)))</f>
        <v>0</v>
      </c>
      <c r="DG159" s="26">
        <f t="array" aca="1" ref="DG159" ca="1">SUM(IF(RIGHT(OFFSET('Vacation Tracker'!$Q162:$AD162,0,DD$4))=DG$8,IFERROR(--LEFT(OFFSET('Vacation Tracker'!$Q162:$AD162,0,DD$4),LEN(OFFSET('Vacation Tracker'!$Q162:$AD162,0,DD$4))-1),0)))</f>
        <v>0</v>
      </c>
      <c r="DH159" s="23">
        <f ca="1">SUM(OFFSET('Vacation Tracker'!$Q162:$AD162,0,DH$4))</f>
        <v>0</v>
      </c>
      <c r="DI159" s="26">
        <f t="shared" ref="DI159" ca="1" si="7896">DH159-DJ159</f>
        <v>0</v>
      </c>
      <c r="DJ159" s="26">
        <f t="array" aca="1" ref="DJ159" ca="1">SUM(IF(RIGHT(OFFSET('Vacation Tracker'!$Q162:$AD162,0,DH$4))&lt;&gt;"O",IFERROR(--LEFT(OFFSET('Vacation Tracker'!$Q162:$AD162,0,DH$4),LEN(OFFSET('Vacation Tracker'!$Q162:$AD162,0,DH$4))-1),0)))</f>
        <v>0</v>
      </c>
      <c r="DK159" s="26">
        <f t="array" aca="1" ref="DK159" ca="1">SUM(IF(RIGHT(OFFSET('Vacation Tracker'!$Q162:$AD162,0,DH$4))=DK$8,IFERROR(--LEFT(OFFSET('Vacation Tracker'!$Q162:$AD162,0,DH$4),LEN(OFFSET('Vacation Tracker'!$Q162:$AD162,0,DH$4))-1),0)))</f>
        <v>0</v>
      </c>
      <c r="DL159" s="23">
        <f ca="1">SUM(OFFSET('Vacation Tracker'!$Q162:$AD162,0,DL$4))</f>
        <v>0</v>
      </c>
      <c r="DM159" s="26">
        <f t="shared" ref="DM159" ca="1" si="7897">DL159-DN159</f>
        <v>0</v>
      </c>
      <c r="DN159" s="26">
        <f t="array" aca="1" ref="DN159" ca="1">SUM(IF(RIGHT(OFFSET('Vacation Tracker'!$Q162:$AD162,0,DL$4))&lt;&gt;"O",IFERROR(--LEFT(OFFSET('Vacation Tracker'!$Q162:$AD162,0,DL$4),LEN(OFFSET('Vacation Tracker'!$Q162:$AD162,0,DL$4))-1),0)))</f>
        <v>0</v>
      </c>
      <c r="DO159" s="26">
        <f t="array" aca="1" ref="DO159" ca="1">SUM(IF(RIGHT(OFFSET('Vacation Tracker'!$Q162:$AD162,0,DL$4))=DO$8,IFERROR(--LEFT(OFFSET('Vacation Tracker'!$Q162:$AD162,0,DL$4),LEN(OFFSET('Vacation Tracker'!$Q162:$AD162,0,DL$4))-1),0)))</f>
        <v>0</v>
      </c>
      <c r="DP159" s="23">
        <f ca="1">SUM(OFFSET('Vacation Tracker'!$Q162:$AD162,0,DP$4))</f>
        <v>0</v>
      </c>
      <c r="DQ159" s="26">
        <f t="shared" ref="DQ159" ca="1" si="7898">DP159-DR159</f>
        <v>0</v>
      </c>
      <c r="DR159" s="26">
        <f t="array" aca="1" ref="DR159" ca="1">SUM(IF(RIGHT(OFFSET('Vacation Tracker'!$Q162:$AD162,0,DP$4))&lt;&gt;"O",IFERROR(--LEFT(OFFSET('Vacation Tracker'!$Q162:$AD162,0,DP$4),LEN(OFFSET('Vacation Tracker'!$Q162:$AD162,0,DP$4))-1),0)))</f>
        <v>0</v>
      </c>
      <c r="DS159" s="26">
        <f t="array" aca="1" ref="DS159" ca="1">SUM(IF(RIGHT(OFFSET('Vacation Tracker'!$Q162:$AD162,0,DP$4))=DS$8,IFERROR(--LEFT(OFFSET('Vacation Tracker'!$Q162:$AD162,0,DP$4),LEN(OFFSET('Vacation Tracker'!$Q162:$AD162,0,DP$4))-1),0)))</f>
        <v>0</v>
      </c>
      <c r="DT159" s="23">
        <f ca="1">SUM(OFFSET('Vacation Tracker'!$Q162:$AD162,0,DT$4))</f>
        <v>0</v>
      </c>
      <c r="DU159" s="26">
        <f t="shared" ref="DU159" ca="1" si="7899">DT159-DV159</f>
        <v>0</v>
      </c>
      <c r="DV159" s="26">
        <f t="array" aca="1" ref="DV159" ca="1">SUM(IF(RIGHT(OFFSET('Vacation Tracker'!$Q162:$AD162,0,DT$4))&lt;&gt;"O",IFERROR(--LEFT(OFFSET('Vacation Tracker'!$Q162:$AD162,0,DT$4),LEN(OFFSET('Vacation Tracker'!$Q162:$AD162,0,DT$4))-1),0)))</f>
        <v>0</v>
      </c>
      <c r="DW159" s="26">
        <f t="array" aca="1" ref="DW159" ca="1">SUM(IF(RIGHT(OFFSET('Vacation Tracker'!$Q162:$AD162,0,DT$4))=DW$8,IFERROR(--LEFT(OFFSET('Vacation Tracker'!$Q162:$AD162,0,DT$4),LEN(OFFSET('Vacation Tracker'!$Q162:$AD162,0,DT$4))-1),0)))</f>
        <v>0</v>
      </c>
      <c r="DX159" s="23">
        <f ca="1">SUM(OFFSET('Vacation Tracker'!$Q162:$AD162,0,DX$4))</f>
        <v>0</v>
      </c>
      <c r="DY159" s="26">
        <f t="shared" ref="DY159" ca="1" si="7900">DX159-DZ159</f>
        <v>0</v>
      </c>
      <c r="DZ159" s="26">
        <f t="array" aca="1" ref="DZ159" ca="1">SUM(IF(RIGHT(OFFSET('Vacation Tracker'!$Q162:$AD162,0,DX$4))&lt;&gt;"O",IFERROR(--LEFT(OFFSET('Vacation Tracker'!$Q162:$AD162,0,DX$4),LEN(OFFSET('Vacation Tracker'!$Q162:$AD162,0,DX$4))-1),0)))</f>
        <v>0</v>
      </c>
      <c r="EA159" s="26">
        <f t="array" aca="1" ref="EA159" ca="1">SUM(IF(RIGHT(OFFSET('Vacation Tracker'!$Q162:$AD162,0,DX$4))=EA$8,IFERROR(--LEFT(OFFSET('Vacation Tracker'!$Q162:$AD162,0,DX$4),LEN(OFFSET('Vacation Tracker'!$Q162:$AD162,0,DX$4))-1),0)))</f>
        <v>0</v>
      </c>
      <c r="EB159" s="23">
        <f ca="1">SUM(OFFSET('Vacation Tracker'!$Q162:$AD162,0,EB$4))</f>
        <v>0</v>
      </c>
      <c r="EC159" s="26">
        <f t="shared" ref="EC159" ca="1" si="7901">EB159-ED159</f>
        <v>0</v>
      </c>
      <c r="ED159" s="26">
        <f t="array" aca="1" ref="ED159" ca="1">SUM(IF(RIGHT(OFFSET('Vacation Tracker'!$Q162:$AD162,0,EB$4))&lt;&gt;"O",IFERROR(--LEFT(OFFSET('Vacation Tracker'!$Q162:$AD162,0,EB$4),LEN(OFFSET('Vacation Tracker'!$Q162:$AD162,0,EB$4))-1),0)))</f>
        <v>0</v>
      </c>
      <c r="EE159" s="26">
        <f t="array" aca="1" ref="EE159" ca="1">SUM(IF(RIGHT(OFFSET('Vacation Tracker'!$Q162:$AD162,0,EB$4))=EE$8,IFERROR(--LEFT(OFFSET('Vacation Tracker'!$Q162:$AD162,0,EB$4),LEN(OFFSET('Vacation Tracker'!$Q162:$AD162,0,EB$4))-1),0)))</f>
        <v>0</v>
      </c>
      <c r="EF159" s="23">
        <f ca="1">SUM(OFFSET('Vacation Tracker'!$Q162:$AD162,0,EF$4))</f>
        <v>0</v>
      </c>
      <c r="EG159" s="26">
        <f t="shared" ref="EG159" ca="1" si="7902">EF159-EH159</f>
        <v>0</v>
      </c>
      <c r="EH159" s="26">
        <f t="array" aca="1" ref="EH159" ca="1">SUM(IF(RIGHT(OFFSET('Vacation Tracker'!$Q162:$AD162,0,EF$4))&lt;&gt;"O",IFERROR(--LEFT(OFFSET('Vacation Tracker'!$Q162:$AD162,0,EF$4),LEN(OFFSET('Vacation Tracker'!$Q162:$AD162,0,EF$4))-1),0)))</f>
        <v>0</v>
      </c>
      <c r="EI159" s="26">
        <f t="array" aca="1" ref="EI159" ca="1">SUM(IF(RIGHT(OFFSET('Vacation Tracker'!$Q162:$AD162,0,EF$4))=EI$8,IFERROR(--LEFT(OFFSET('Vacation Tracker'!$Q162:$AD162,0,EF$4),LEN(OFFSET('Vacation Tracker'!$Q162:$AD162,0,EF$4))-1),0)))</f>
        <v>0</v>
      </c>
      <c r="EJ159" s="23">
        <f ca="1">SUM(OFFSET('Vacation Tracker'!$Q162:$AD162,0,EJ$4))</f>
        <v>0</v>
      </c>
      <c r="EK159" s="26">
        <f t="shared" ref="EK159" ca="1" si="7903">EJ159-EL159</f>
        <v>0</v>
      </c>
      <c r="EL159" s="26">
        <f t="array" aca="1" ref="EL159" ca="1">SUM(IF(RIGHT(OFFSET('Vacation Tracker'!$Q162:$AD162,0,EJ$4))&lt;&gt;"O",IFERROR(--LEFT(OFFSET('Vacation Tracker'!$Q162:$AD162,0,EJ$4),LEN(OFFSET('Vacation Tracker'!$Q162:$AD162,0,EJ$4))-1),0)))</f>
        <v>0</v>
      </c>
      <c r="EM159" s="26">
        <f t="array" aca="1" ref="EM159" ca="1">SUM(IF(RIGHT(OFFSET('Vacation Tracker'!$Q162:$AD162,0,EJ$4))=EM$8,IFERROR(--LEFT(OFFSET('Vacation Tracker'!$Q162:$AD162,0,EJ$4),LEN(OFFSET('Vacation Tracker'!$Q162:$AD162,0,EJ$4))-1),0)))</f>
        <v>0</v>
      </c>
      <c r="EN159" s="23">
        <f ca="1">SUM(OFFSET('Vacation Tracker'!$Q162:$AD162,0,EN$4))</f>
        <v>0</v>
      </c>
      <c r="EO159" s="26">
        <f t="shared" ref="EO159" ca="1" si="7904">EN159-EP159</f>
        <v>0</v>
      </c>
      <c r="EP159" s="26">
        <f t="array" aca="1" ref="EP159" ca="1">SUM(IF(RIGHT(OFFSET('Vacation Tracker'!$Q162:$AD162,0,EN$4))&lt;&gt;"O",IFERROR(--LEFT(OFFSET('Vacation Tracker'!$Q162:$AD162,0,EN$4),LEN(OFFSET('Vacation Tracker'!$Q162:$AD162,0,EN$4))-1),0)))</f>
        <v>0</v>
      </c>
      <c r="EQ159" s="26">
        <f t="array" aca="1" ref="EQ159" ca="1">SUM(IF(RIGHT(OFFSET('Vacation Tracker'!$Q162:$AD162,0,EN$4))=EQ$8,IFERROR(--LEFT(OFFSET('Vacation Tracker'!$Q162:$AD162,0,EN$4),LEN(OFFSET('Vacation Tracker'!$Q162:$AD162,0,EN$4))-1),0)))</f>
        <v>0</v>
      </c>
      <c r="ER159" s="23">
        <f ca="1">SUM(OFFSET('Vacation Tracker'!$Q162:$AD162,0,ER$4))</f>
        <v>0</v>
      </c>
      <c r="ES159" s="26">
        <f t="shared" ref="ES159" ca="1" si="7905">ER159-ET159</f>
        <v>0</v>
      </c>
      <c r="ET159" s="26">
        <f t="array" aca="1" ref="ET159" ca="1">SUM(IF(RIGHT(OFFSET('Vacation Tracker'!$Q162:$AD162,0,ER$4))&lt;&gt;"O",IFERROR(--LEFT(OFFSET('Vacation Tracker'!$Q162:$AD162,0,ER$4),LEN(OFFSET('Vacation Tracker'!$Q162:$AD162,0,ER$4))-1),0)))</f>
        <v>0</v>
      </c>
      <c r="EU159" s="26">
        <f t="array" aca="1" ref="EU159" ca="1">SUM(IF(RIGHT(OFFSET('Vacation Tracker'!$Q162:$AD162,0,ER$4))=EU$8,IFERROR(--LEFT(OFFSET('Vacation Tracker'!$Q162:$AD162,0,ER$4),LEN(OFFSET('Vacation Tracker'!$Q162:$AD162,0,ER$4))-1),0)))</f>
        <v>0</v>
      </c>
      <c r="EV159" s="23">
        <f ca="1">SUM(OFFSET('Vacation Tracker'!$Q162:$AD162,0,EV$4))</f>
        <v>0</v>
      </c>
      <c r="EW159" s="26">
        <f t="shared" ref="EW159" ca="1" si="7906">EV159-EX159</f>
        <v>0</v>
      </c>
      <c r="EX159" s="26">
        <f t="array" aca="1" ref="EX159" ca="1">SUM(IF(RIGHT(OFFSET('Vacation Tracker'!$Q162:$AD162,0,EV$4))&lt;&gt;"O",IFERROR(--LEFT(OFFSET('Vacation Tracker'!$Q162:$AD162,0,EV$4),LEN(OFFSET('Vacation Tracker'!$Q162:$AD162,0,EV$4))-1),0)))</f>
        <v>0</v>
      </c>
      <c r="EY159" s="26">
        <f t="array" aca="1" ref="EY159" ca="1">SUM(IF(RIGHT(OFFSET('Vacation Tracker'!$Q162:$AD162,0,EV$4))=EY$8,IFERROR(--LEFT(OFFSET('Vacation Tracker'!$Q162:$AD162,0,EV$4),LEN(OFFSET('Vacation Tracker'!$Q162:$AD162,0,EV$4))-1),0)))</f>
        <v>0</v>
      </c>
      <c r="EZ159" s="23">
        <f ca="1">SUM(OFFSET('Vacation Tracker'!$Q162:$AD162,0,EZ$4))</f>
        <v>0</v>
      </c>
      <c r="FA159" s="26">
        <f t="shared" ref="FA159" ca="1" si="7907">EZ159-FB159</f>
        <v>0</v>
      </c>
      <c r="FB159" s="26">
        <f t="array" aca="1" ref="FB159" ca="1">SUM(IF(RIGHT(OFFSET('Vacation Tracker'!$Q162:$AD162,0,EZ$4))&lt;&gt;"O",IFERROR(--LEFT(OFFSET('Vacation Tracker'!$Q162:$AD162,0,EZ$4),LEN(OFFSET('Vacation Tracker'!$Q162:$AD162,0,EZ$4))-1),0)))</f>
        <v>0</v>
      </c>
      <c r="FC159" s="26">
        <f t="array" aca="1" ref="FC159" ca="1">SUM(IF(RIGHT(OFFSET('Vacation Tracker'!$Q162:$AD162,0,EZ$4))=FC$8,IFERROR(--LEFT(OFFSET('Vacation Tracker'!$Q162:$AD162,0,EZ$4),LEN(OFFSET('Vacation Tracker'!$Q162:$AD162,0,EZ$4))-1),0)))</f>
        <v>0</v>
      </c>
      <c r="FD159" s="23">
        <f ca="1">SUM(OFFSET('Vacation Tracker'!$Q162:$AD162,0,FD$4))</f>
        <v>0</v>
      </c>
      <c r="FE159" s="26">
        <f t="shared" ref="FE159" ca="1" si="7908">FD159-FF159</f>
        <v>0</v>
      </c>
      <c r="FF159" s="26">
        <f t="array" aca="1" ref="FF159" ca="1">SUM(IF(RIGHT(OFFSET('Vacation Tracker'!$Q162:$AD162,0,FD$4))&lt;&gt;"O",IFERROR(--LEFT(OFFSET('Vacation Tracker'!$Q162:$AD162,0,FD$4),LEN(OFFSET('Vacation Tracker'!$Q162:$AD162,0,FD$4))-1),0)))</f>
        <v>0</v>
      </c>
      <c r="FG159" s="26">
        <f t="array" aca="1" ref="FG159" ca="1">SUM(IF(RIGHT(OFFSET('Vacation Tracker'!$Q162:$AD162,0,FD$4))=FG$8,IFERROR(--LEFT(OFFSET('Vacation Tracker'!$Q162:$AD162,0,FD$4),LEN(OFFSET('Vacation Tracker'!$Q162:$AD162,0,FD$4))-1),0)))</f>
        <v>0</v>
      </c>
      <c r="FH159" s="23">
        <f ca="1">SUM(OFFSET('Vacation Tracker'!$Q162:$AD162,0,FH$4))</f>
        <v>0</v>
      </c>
      <c r="FI159" s="26">
        <f t="shared" ref="FI159" ca="1" si="7909">FH159-FJ159</f>
        <v>0</v>
      </c>
      <c r="FJ159" s="26">
        <f t="array" aca="1" ref="FJ159" ca="1">SUM(IF(RIGHT(OFFSET('Vacation Tracker'!$Q162:$AD162,0,FH$4))&lt;&gt;"O",IFERROR(--LEFT(OFFSET('Vacation Tracker'!$Q162:$AD162,0,FH$4),LEN(OFFSET('Vacation Tracker'!$Q162:$AD162,0,FH$4))-1),0)))</f>
        <v>0</v>
      </c>
      <c r="FK159" s="26">
        <f t="array" aca="1" ref="FK159" ca="1">SUM(IF(RIGHT(OFFSET('Vacation Tracker'!$Q162:$AD162,0,FH$4))=FK$8,IFERROR(--LEFT(OFFSET('Vacation Tracker'!$Q162:$AD162,0,FH$4),LEN(OFFSET('Vacation Tracker'!$Q162:$AD162,0,FH$4))-1),0)))</f>
        <v>0</v>
      </c>
      <c r="FL159" s="23">
        <f ca="1">SUM(OFFSET('Vacation Tracker'!$Q162:$AD162,0,FL$4))</f>
        <v>0</v>
      </c>
      <c r="FM159" s="26">
        <f t="shared" ref="FM159" ca="1" si="7910">FL159-FN159</f>
        <v>0</v>
      </c>
      <c r="FN159" s="26">
        <f t="array" aca="1" ref="FN159" ca="1">SUM(IF(RIGHT(OFFSET('Vacation Tracker'!$Q162:$AD162,0,FL$4))&lt;&gt;"O",IFERROR(--LEFT(OFFSET('Vacation Tracker'!$Q162:$AD162,0,FL$4),LEN(OFFSET('Vacation Tracker'!$Q162:$AD162,0,FL$4))-1),0)))</f>
        <v>0</v>
      </c>
      <c r="FO159" s="26">
        <f t="array" aca="1" ref="FO159" ca="1">SUM(IF(RIGHT(OFFSET('Vacation Tracker'!$Q162:$AD162,0,FL$4))=FO$8,IFERROR(--LEFT(OFFSET('Vacation Tracker'!$Q162:$AD162,0,FL$4),LEN(OFFSET('Vacation Tracker'!$Q162:$AD162,0,FL$4))-1),0)))</f>
        <v>0</v>
      </c>
      <c r="FP159" s="23">
        <f ca="1">SUM(OFFSET('Vacation Tracker'!$Q162:$AD162,0,FP$4))</f>
        <v>0</v>
      </c>
      <c r="FQ159" s="26">
        <f t="shared" ref="FQ159" ca="1" si="7911">FP159-FR159</f>
        <v>0</v>
      </c>
      <c r="FR159" s="26">
        <f t="array" aca="1" ref="FR159" ca="1">SUM(IF(RIGHT(OFFSET('Vacation Tracker'!$Q162:$AD162,0,FP$4))&lt;&gt;"O",IFERROR(--LEFT(OFFSET('Vacation Tracker'!$Q162:$AD162,0,FP$4),LEN(OFFSET('Vacation Tracker'!$Q162:$AD162,0,FP$4))-1),0)))</f>
        <v>0</v>
      </c>
      <c r="FS159" s="26">
        <f t="array" aca="1" ref="FS159" ca="1">SUM(IF(RIGHT(OFFSET('Vacation Tracker'!$Q162:$AD162,0,FP$4))=FS$8,IFERROR(--LEFT(OFFSET('Vacation Tracker'!$Q162:$AD162,0,FP$4),LEN(OFFSET('Vacation Tracker'!$Q162:$AD162,0,FP$4))-1),0)))</f>
        <v>0</v>
      </c>
      <c r="FT159" s="23">
        <f ca="1">SUM(OFFSET('Vacation Tracker'!$Q162:$AD162,0,FT$4))</f>
        <v>0</v>
      </c>
      <c r="FU159" s="26">
        <f t="shared" ref="FU159" ca="1" si="7912">FT159-FV159</f>
        <v>0</v>
      </c>
      <c r="FV159" s="26">
        <f t="array" aca="1" ref="FV159" ca="1">SUM(IF(RIGHT(OFFSET('Vacation Tracker'!$Q162:$AD162,0,FT$4))&lt;&gt;"O",IFERROR(--LEFT(OFFSET('Vacation Tracker'!$Q162:$AD162,0,FT$4),LEN(OFFSET('Vacation Tracker'!$Q162:$AD162,0,FT$4))-1),0)))</f>
        <v>0</v>
      </c>
      <c r="FW159" s="26">
        <f t="array" aca="1" ref="FW159" ca="1">SUM(IF(RIGHT(OFFSET('Vacation Tracker'!$Q162:$AD162,0,FT$4))=FW$8,IFERROR(--LEFT(OFFSET('Vacation Tracker'!$Q162:$AD162,0,FT$4),LEN(OFFSET('Vacation Tracker'!$Q162:$AD162,0,FT$4))-1),0)))</f>
        <v>0</v>
      </c>
      <c r="FX159" s="23">
        <f ca="1">SUM(OFFSET('Vacation Tracker'!$Q162:$AD162,0,FX$4))</f>
        <v>0</v>
      </c>
      <c r="FY159" s="26">
        <f t="shared" ref="FY159" ca="1" si="7913">FX159-FZ159</f>
        <v>0</v>
      </c>
      <c r="FZ159" s="26">
        <f t="array" aca="1" ref="FZ159" ca="1">SUM(IF(RIGHT(OFFSET('Vacation Tracker'!$Q162:$AD162,0,FX$4))&lt;&gt;"O",IFERROR(--LEFT(OFFSET('Vacation Tracker'!$Q162:$AD162,0,FX$4),LEN(OFFSET('Vacation Tracker'!$Q162:$AD162,0,FX$4))-1),0)))</f>
        <v>0</v>
      </c>
      <c r="GA159" s="26">
        <f t="array" aca="1" ref="GA159" ca="1">SUM(IF(RIGHT(OFFSET('Vacation Tracker'!$Q162:$AD162,0,FX$4))=GA$8,IFERROR(--LEFT(OFFSET('Vacation Tracker'!$Q162:$AD162,0,FX$4),LEN(OFFSET('Vacation Tracker'!$Q162:$AD162,0,FX$4))-1),0)))</f>
        <v>0</v>
      </c>
      <c r="GB159" s="23">
        <f ca="1">SUM(OFFSET('Vacation Tracker'!$Q162:$AD162,0,GB$4))</f>
        <v>0</v>
      </c>
      <c r="GC159" s="26">
        <f t="shared" ref="GC159" ca="1" si="7914">GB159-GD159</f>
        <v>0</v>
      </c>
      <c r="GD159" s="26">
        <f t="array" aca="1" ref="GD159" ca="1">SUM(IF(RIGHT(OFFSET('Vacation Tracker'!$Q162:$AD162,0,GB$4))&lt;&gt;"O",IFERROR(--LEFT(OFFSET('Vacation Tracker'!$Q162:$AD162,0,GB$4),LEN(OFFSET('Vacation Tracker'!$Q162:$AD162,0,GB$4))-1),0)))</f>
        <v>0</v>
      </c>
      <c r="GE159" s="26">
        <f t="array" aca="1" ref="GE159" ca="1">SUM(IF(RIGHT(OFFSET('Vacation Tracker'!$Q162:$AD162,0,GB$4))=GE$8,IFERROR(--LEFT(OFFSET('Vacation Tracker'!$Q162:$AD162,0,GB$4),LEN(OFFSET('Vacation Tracker'!$Q162:$AD162,0,GB$4))-1),0)))</f>
        <v>0</v>
      </c>
      <c r="GF159" s="23">
        <f ca="1">SUM(OFFSET('Vacation Tracker'!$Q162:$AD162,0,GF$4))</f>
        <v>0</v>
      </c>
      <c r="GG159" s="26">
        <f t="shared" ref="GG159" ca="1" si="7915">GF159-GH159</f>
        <v>0</v>
      </c>
      <c r="GH159" s="26">
        <f t="array" aca="1" ref="GH159" ca="1">SUM(IF(RIGHT(OFFSET('Vacation Tracker'!$Q162:$AD162,0,GF$4))&lt;&gt;"O",IFERROR(--LEFT(OFFSET('Vacation Tracker'!$Q162:$AD162,0,GF$4),LEN(OFFSET('Vacation Tracker'!$Q162:$AD162,0,GF$4))-1),0)))</f>
        <v>0</v>
      </c>
      <c r="GI159" s="26">
        <f t="array" aca="1" ref="GI159" ca="1">SUM(IF(RIGHT(OFFSET('Vacation Tracker'!$Q162:$AD162,0,GF$4))=GI$8,IFERROR(--LEFT(OFFSET('Vacation Tracker'!$Q162:$AD162,0,GF$4),LEN(OFFSET('Vacation Tracker'!$Q162:$AD162,0,GF$4))-1),0)))</f>
        <v>0</v>
      </c>
      <c r="GJ159" s="23">
        <f ca="1">SUM(OFFSET('Vacation Tracker'!$Q162:$AD162,0,GJ$4))</f>
        <v>0</v>
      </c>
      <c r="GK159" s="26">
        <f t="shared" ref="GK159" ca="1" si="7916">GJ159-GL159</f>
        <v>0</v>
      </c>
      <c r="GL159" s="26">
        <f t="array" aca="1" ref="GL159" ca="1">SUM(IF(RIGHT(OFFSET('Vacation Tracker'!$Q162:$AD162,0,GJ$4))&lt;&gt;"O",IFERROR(--LEFT(OFFSET('Vacation Tracker'!$Q162:$AD162,0,GJ$4),LEN(OFFSET('Vacation Tracker'!$Q162:$AD162,0,GJ$4))-1),0)))</f>
        <v>0</v>
      </c>
      <c r="GM159" s="26">
        <f t="array" aca="1" ref="GM159" ca="1">SUM(IF(RIGHT(OFFSET('Vacation Tracker'!$Q162:$AD162,0,GJ$4))=GM$8,IFERROR(--LEFT(OFFSET('Vacation Tracker'!$Q162:$AD162,0,GJ$4),LEN(OFFSET('Vacation Tracker'!$Q162:$AD162,0,GJ$4))-1),0)))</f>
        <v>0</v>
      </c>
      <c r="GN159" s="23">
        <f ca="1">SUM(OFFSET('Vacation Tracker'!$Q162:$AD162,0,GN$4))</f>
        <v>0</v>
      </c>
      <c r="GO159" s="26">
        <f t="shared" ref="GO159" ca="1" si="7917">GN159-GP159</f>
        <v>0</v>
      </c>
      <c r="GP159" s="26">
        <f t="array" aca="1" ref="GP159" ca="1">SUM(IF(RIGHT(OFFSET('Vacation Tracker'!$Q162:$AD162,0,GN$4))&lt;&gt;"O",IFERROR(--LEFT(OFFSET('Vacation Tracker'!$Q162:$AD162,0,GN$4),LEN(OFFSET('Vacation Tracker'!$Q162:$AD162,0,GN$4))-1),0)))</f>
        <v>0</v>
      </c>
      <c r="GQ159" s="26">
        <f t="array" aca="1" ref="GQ159" ca="1">SUM(IF(RIGHT(OFFSET('Vacation Tracker'!$Q162:$AD162,0,GN$4))=GQ$8,IFERROR(--LEFT(OFFSET('Vacation Tracker'!$Q162:$AD162,0,GN$4),LEN(OFFSET('Vacation Tracker'!$Q162:$AD162,0,GN$4))-1),0)))</f>
        <v>0</v>
      </c>
      <c r="GR159" s="23">
        <f ca="1">SUM(OFFSET('Vacation Tracker'!$Q162:$AD162,0,GR$4))</f>
        <v>0</v>
      </c>
      <c r="GS159" s="26">
        <f t="shared" ref="GS159" ca="1" si="7918">GR159-GT159</f>
        <v>0</v>
      </c>
      <c r="GT159" s="26">
        <f t="array" aca="1" ref="GT159" ca="1">SUM(IF(RIGHT(OFFSET('Vacation Tracker'!$Q162:$AD162,0,GR$4))&lt;&gt;"O",IFERROR(--LEFT(OFFSET('Vacation Tracker'!$Q162:$AD162,0,GR$4),LEN(OFFSET('Vacation Tracker'!$Q162:$AD162,0,GR$4))-1),0)))</f>
        <v>0</v>
      </c>
      <c r="GU159" s="26">
        <f t="array" aca="1" ref="GU159" ca="1">SUM(IF(RIGHT(OFFSET('Vacation Tracker'!$Q162:$AD162,0,GR$4))=GU$8,IFERROR(--LEFT(OFFSET('Vacation Tracker'!$Q162:$AD162,0,GR$4),LEN(OFFSET('Vacation Tracker'!$Q162:$AD162,0,GR$4))-1),0)))</f>
        <v>0</v>
      </c>
      <c r="GV159" s="23">
        <f ca="1">SUM(OFFSET('Vacation Tracker'!$Q162:$AD162,0,GV$4))</f>
        <v>0</v>
      </c>
      <c r="GW159" s="26">
        <f t="shared" ref="GW159" ca="1" si="7919">GV159-GX159</f>
        <v>0</v>
      </c>
      <c r="GX159" s="26">
        <f t="array" aca="1" ref="GX159" ca="1">SUM(IF(RIGHT(OFFSET('Vacation Tracker'!$Q162:$AD162,0,GV$4))&lt;&gt;"O",IFERROR(--LEFT(OFFSET('Vacation Tracker'!$Q162:$AD162,0,GV$4),LEN(OFFSET('Vacation Tracker'!$Q162:$AD162,0,GV$4))-1),0)))</f>
        <v>0</v>
      </c>
      <c r="GY159" s="26">
        <f t="array" aca="1" ref="GY159" ca="1">SUM(IF(RIGHT(OFFSET('Vacation Tracker'!$Q162:$AD162,0,GV$4))=GY$8,IFERROR(--LEFT(OFFSET('Vacation Tracker'!$Q162:$AD162,0,GV$4),LEN(OFFSET('Vacation Tracker'!$Q162:$AD162,0,GV$4))-1),0)))</f>
        <v>0</v>
      </c>
      <c r="GZ159" s="23">
        <f ca="1">SUM(OFFSET('Vacation Tracker'!$Q162:$AD162,0,GZ$4))</f>
        <v>0</v>
      </c>
      <c r="HA159" s="26">
        <f t="shared" ref="HA159" ca="1" si="7920">GZ159-HB159</f>
        <v>0</v>
      </c>
      <c r="HB159" s="26">
        <f t="array" aca="1" ref="HB159" ca="1">SUM(IF(RIGHT(OFFSET('Vacation Tracker'!$Q162:$AD162,0,GZ$4))&lt;&gt;"O",IFERROR(--LEFT(OFFSET('Vacation Tracker'!$Q162:$AD162,0,GZ$4),LEN(OFFSET('Vacation Tracker'!$Q162:$AD162,0,GZ$4))-1),0)))</f>
        <v>0</v>
      </c>
      <c r="HC159" s="26">
        <f t="array" aca="1" ref="HC159" ca="1">SUM(IF(RIGHT(OFFSET('Vacation Tracker'!$Q162:$AD162,0,GZ$4))=HC$8,IFERROR(--LEFT(OFFSET('Vacation Tracker'!$Q162:$AD162,0,GZ$4),LEN(OFFSET('Vacation Tracker'!$Q162:$AD162,0,GZ$4))-1),0)))</f>
        <v>0</v>
      </c>
      <c r="HD159" s="23">
        <f ca="1">SUM(OFFSET('Vacation Tracker'!$Q162:$AD162,0,HD$4))</f>
        <v>0</v>
      </c>
      <c r="HE159" s="26">
        <f t="shared" ref="HE159" ca="1" si="7921">HD159-HF159</f>
        <v>0</v>
      </c>
      <c r="HF159" s="26">
        <f t="array" aca="1" ref="HF159" ca="1">SUM(IF(RIGHT(OFFSET('Vacation Tracker'!$Q162:$AD162,0,HD$4))&lt;&gt;"O",IFERROR(--LEFT(OFFSET('Vacation Tracker'!$Q162:$AD162,0,HD$4),LEN(OFFSET('Vacation Tracker'!$Q162:$AD162,0,HD$4))-1),0)))</f>
        <v>0</v>
      </c>
      <c r="HG159" s="26">
        <f t="array" aca="1" ref="HG159" ca="1">SUM(IF(RIGHT(OFFSET('Vacation Tracker'!$Q162:$AD162,0,HD$4))=HG$8,IFERROR(--LEFT(OFFSET('Vacation Tracker'!$Q162:$AD162,0,HD$4),LEN(OFFSET('Vacation Tracker'!$Q162:$AD162,0,HD$4))-1),0)))</f>
        <v>0</v>
      </c>
      <c r="HH159" s="23">
        <f ca="1">SUM(OFFSET('Vacation Tracker'!$Q162:$AD162,0,HH$4))</f>
        <v>0</v>
      </c>
      <c r="HI159" s="26">
        <f t="shared" ref="HI159" ca="1" si="7922">HH159-HJ159</f>
        <v>0</v>
      </c>
      <c r="HJ159" s="26">
        <f t="array" aca="1" ref="HJ159" ca="1">SUM(IF(RIGHT(OFFSET('Vacation Tracker'!$Q162:$AD162,0,HH$4))&lt;&gt;"O",IFERROR(--LEFT(OFFSET('Vacation Tracker'!$Q162:$AD162,0,HH$4),LEN(OFFSET('Vacation Tracker'!$Q162:$AD162,0,HH$4))-1),0)))</f>
        <v>0</v>
      </c>
      <c r="HK159" s="26">
        <f t="array" aca="1" ref="HK159" ca="1">SUM(IF(RIGHT(OFFSET('Vacation Tracker'!$Q162:$AD162,0,HH$4))=HK$8,IFERROR(--LEFT(OFFSET('Vacation Tracker'!$Q162:$AD162,0,HH$4),LEN(OFFSET('Vacation Tracker'!$Q162:$AD162,0,HH$4))-1),0)))</f>
        <v>0</v>
      </c>
      <c r="HL159" s="23">
        <f ca="1">SUM(OFFSET('Vacation Tracker'!$Q162:$AD162,0,HL$4))</f>
        <v>0</v>
      </c>
      <c r="HM159" s="26">
        <f t="shared" ref="HM159" ca="1" si="7923">HL159-HN159</f>
        <v>0</v>
      </c>
      <c r="HN159" s="26">
        <f t="array" aca="1" ref="HN159" ca="1">SUM(IF(RIGHT(OFFSET('Vacation Tracker'!$Q162:$AD162,0,HL$4))&lt;&gt;"O",IFERROR(--LEFT(OFFSET('Vacation Tracker'!$Q162:$AD162,0,HL$4),LEN(OFFSET('Vacation Tracker'!$Q162:$AD162,0,HL$4))-1),0)))</f>
        <v>0</v>
      </c>
      <c r="HO159" s="26">
        <f t="array" aca="1" ref="HO159" ca="1">SUM(IF(RIGHT(OFFSET('Vacation Tracker'!$Q162:$AD162,0,HL$4))=HO$8,IFERROR(--LEFT(OFFSET('Vacation Tracker'!$Q162:$AD162,0,HL$4),LEN(OFFSET('Vacation Tracker'!$Q162:$AD162,0,HL$4))-1),0)))</f>
        <v>0</v>
      </c>
      <c r="HP159" s="23">
        <f ca="1">SUM(OFFSET('Vacation Tracker'!$Q162:$AD162,0,HP$4))</f>
        <v>0</v>
      </c>
      <c r="HQ159" s="26">
        <f t="shared" ref="HQ159" ca="1" si="7924">HP159-HR159</f>
        <v>0</v>
      </c>
      <c r="HR159" s="26">
        <f t="array" aca="1" ref="HR159" ca="1">SUM(IF(RIGHT(OFFSET('Vacation Tracker'!$Q162:$AD162,0,HP$4))&lt;&gt;"O",IFERROR(--LEFT(OFFSET('Vacation Tracker'!$Q162:$AD162,0,HP$4),LEN(OFFSET('Vacation Tracker'!$Q162:$AD162,0,HP$4))-1),0)))</f>
        <v>0</v>
      </c>
      <c r="HS159" s="23">
        <f t="array" aca="1" ref="HS159" ca="1">SUM(IF(RIGHT(OFFSET('Vacation Tracker'!$Q162:$AD162,0,HP$4))=HS$8,IFERROR(--LEFT(OFFSET('Vacation Tracker'!$Q162:$AD162,0,HP$4),LEN(OFFSET('Vacation Tracker'!$Q162:$AD162,0,HP$4))-1),0)))</f>
        <v>0</v>
      </c>
    </row>
    <row r="160" spans="2:227" ht="15" customHeight="1" x14ac:dyDescent="0.2">
      <c r="B160" s="23">
        <f>IF('Vacation Tracker'!B163&lt;&gt;"",'Vacation Tracker'!B163,"")</f>
        <v>152</v>
      </c>
      <c r="C160" s="24" t="str">
        <f>IF('Vacation Tracker'!C163&lt;&gt;"",'Vacation Tracker'!C163,"")</f>
        <v/>
      </c>
      <c r="D160" s="25" t="str">
        <f>IF('Vacation Tracker'!D163&lt;&gt;"",'Vacation Tracker'!D163,"")</f>
        <v/>
      </c>
      <c r="E160" s="25" t="str">
        <f>IF('Vacation Tracker'!E163&lt;&gt;"",'Vacation Tracker'!E163,"")</f>
        <v/>
      </c>
      <c r="F160" s="24" t="str">
        <f>IF('Vacation Tracker'!F163&lt;&gt;"",'Vacation Tracker'!F163,"")</f>
        <v/>
      </c>
      <c r="G160" s="24" t="str">
        <f>IF('Vacation Tracker'!G163&lt;&gt;"",'Vacation Tracker'!G163,"")</f>
        <v/>
      </c>
      <c r="H160" s="23" t="str">
        <f t="shared" si="7414"/>
        <v/>
      </c>
      <c r="I160" s="23" t="str">
        <f t="shared" si="7414"/>
        <v/>
      </c>
      <c r="J160" s="23" t="str">
        <f t="shared" si="7414"/>
        <v/>
      </c>
      <c r="K160" s="23" t="str">
        <f t="shared" si="6801"/>
        <v/>
      </c>
      <c r="L160" s="23">
        <f ca="1">SUM(OFFSET('Vacation Tracker'!$Q163:$AD163,0,L$4))</f>
        <v>0</v>
      </c>
      <c r="M160" s="26">
        <f t="shared" ca="1" si="6747"/>
        <v>0</v>
      </c>
      <c r="N160" s="26">
        <f t="array" aca="1" ref="N160" ca="1">SUM(IF(RIGHT(OFFSET('Vacation Tracker'!$Q163:$AD163,0,L$4))&lt;&gt;"O",IFERROR(--LEFT(OFFSET('Vacation Tracker'!$Q163:$AD163,0,L$4),LEN(OFFSET('Vacation Tracker'!$Q163:$AD163,0,L$4))-1),0)))</f>
        <v>0</v>
      </c>
      <c r="O160" s="26">
        <f t="array" aca="1" ref="O160" ca="1">SUM(IF(RIGHT(OFFSET('Vacation Tracker'!$Q163:$AD163,0,L$4))=O$8,IFERROR(--LEFT(OFFSET('Vacation Tracker'!$Q163:$AD163,0,L$4),LEN(OFFSET('Vacation Tracker'!$Q163:$AD163,0,L$4))-1),0)))</f>
        <v>0</v>
      </c>
      <c r="P160" s="23">
        <f ca="1">SUM(OFFSET('Vacation Tracker'!$Q163:$AD163,0,P$4))</f>
        <v>0</v>
      </c>
      <c r="Q160" s="26">
        <f t="shared" ca="1" si="6748"/>
        <v>0</v>
      </c>
      <c r="R160" s="26">
        <f t="array" aca="1" ref="R160" ca="1">SUM(IF(RIGHT(OFFSET('Vacation Tracker'!$Q163:$AD163,0,P$4))&lt;&gt;"O",IFERROR(--LEFT(OFFSET('Vacation Tracker'!$Q163:$AD163,0,P$4),LEN(OFFSET('Vacation Tracker'!$Q163:$AD163,0,P$4))-1),0)))</f>
        <v>0</v>
      </c>
      <c r="S160" s="26">
        <f t="array" aca="1" ref="S160" ca="1">SUM(IF(RIGHT(OFFSET('Vacation Tracker'!$Q163:$AD163,0,P$4))=S$8,IFERROR(--LEFT(OFFSET('Vacation Tracker'!$Q163:$AD163,0,P$4),LEN(OFFSET('Vacation Tracker'!$Q163:$AD163,0,P$4))-1),0)))</f>
        <v>0</v>
      </c>
      <c r="T160" s="23">
        <f ca="1">SUM(OFFSET('Vacation Tracker'!$Q163:$AD163,0,T$4))</f>
        <v>0</v>
      </c>
      <c r="U160" s="26">
        <f t="shared" ca="1" si="6749"/>
        <v>0</v>
      </c>
      <c r="V160" s="26">
        <f t="array" aca="1" ref="V160" ca="1">SUM(IF(RIGHT(OFFSET('Vacation Tracker'!$Q163:$AD163,0,T$4))&lt;&gt;"O",IFERROR(--LEFT(OFFSET('Vacation Tracker'!$Q163:$AD163,0,T$4),LEN(OFFSET('Vacation Tracker'!$Q163:$AD163,0,T$4))-1),0)))</f>
        <v>0</v>
      </c>
      <c r="W160" s="26">
        <f t="array" aca="1" ref="W160" ca="1">SUM(IF(RIGHT(OFFSET('Vacation Tracker'!$Q163:$AD163,0,T$4))=W$8,IFERROR(--LEFT(OFFSET('Vacation Tracker'!$Q163:$AD163,0,T$4),LEN(OFFSET('Vacation Tracker'!$Q163:$AD163,0,T$4))-1),0)))</f>
        <v>0</v>
      </c>
      <c r="X160" s="23">
        <f ca="1">SUM(OFFSET('Vacation Tracker'!$Q163:$AD163,0,X$4))</f>
        <v>0</v>
      </c>
      <c r="Y160" s="26">
        <f t="shared" ref="Y160" ca="1" si="7925">X160-Z160</f>
        <v>0</v>
      </c>
      <c r="Z160" s="26">
        <f t="array" aca="1" ref="Z160" ca="1">SUM(IF(RIGHT(OFFSET('Vacation Tracker'!$Q163:$AD163,0,X$4))&lt;&gt;"O",IFERROR(--LEFT(OFFSET('Vacation Tracker'!$Q163:$AD163,0,X$4),LEN(OFFSET('Vacation Tracker'!$Q163:$AD163,0,X$4))-1),0)))</f>
        <v>0</v>
      </c>
      <c r="AA160" s="26">
        <f t="array" aca="1" ref="AA160" ca="1">SUM(IF(RIGHT(OFFSET('Vacation Tracker'!$Q163:$AD163,0,X$4))=AA$8,IFERROR(--LEFT(OFFSET('Vacation Tracker'!$Q163:$AD163,0,X$4),LEN(OFFSET('Vacation Tracker'!$Q163:$AD163,0,X$4))-1),0)))</f>
        <v>0</v>
      </c>
      <c r="AB160" s="23">
        <f ca="1">SUM(OFFSET('Vacation Tracker'!$Q163:$AD163,0,AB$4))</f>
        <v>0</v>
      </c>
      <c r="AC160" s="26">
        <f t="shared" ref="AC160" ca="1" si="7926">AB160-AD160</f>
        <v>0</v>
      </c>
      <c r="AD160" s="26">
        <f t="array" aca="1" ref="AD160" ca="1">SUM(IF(RIGHT(OFFSET('Vacation Tracker'!$Q163:$AD163,0,AB$4))&lt;&gt;"O",IFERROR(--LEFT(OFFSET('Vacation Tracker'!$Q163:$AD163,0,AB$4),LEN(OFFSET('Vacation Tracker'!$Q163:$AD163,0,AB$4))-1),0)))</f>
        <v>0</v>
      </c>
      <c r="AE160" s="26">
        <f t="array" aca="1" ref="AE160" ca="1">SUM(IF(RIGHT(OFFSET('Vacation Tracker'!$Q163:$AD163,0,AB$4))=AE$8,IFERROR(--LEFT(OFFSET('Vacation Tracker'!$Q163:$AD163,0,AB$4),LEN(OFFSET('Vacation Tracker'!$Q163:$AD163,0,AB$4))-1),0)))</f>
        <v>0</v>
      </c>
      <c r="AF160" s="23">
        <f ca="1">SUM(OFFSET('Vacation Tracker'!$Q163:$AD163,0,AF$4))</f>
        <v>0</v>
      </c>
      <c r="AG160" s="26">
        <f t="shared" ref="AG160" ca="1" si="7927">AF160-AH160</f>
        <v>0</v>
      </c>
      <c r="AH160" s="26">
        <f t="array" aca="1" ref="AH160" ca="1">SUM(IF(RIGHT(OFFSET('Vacation Tracker'!$Q163:$AD163,0,AF$4))&lt;&gt;"O",IFERROR(--LEFT(OFFSET('Vacation Tracker'!$Q163:$AD163,0,AF$4),LEN(OFFSET('Vacation Tracker'!$Q163:$AD163,0,AF$4))-1),0)))</f>
        <v>0</v>
      </c>
      <c r="AI160" s="26">
        <f t="array" aca="1" ref="AI160" ca="1">SUM(IF(RIGHT(OFFSET('Vacation Tracker'!$Q163:$AD163,0,AF$4))=AI$8,IFERROR(--LEFT(OFFSET('Vacation Tracker'!$Q163:$AD163,0,AF$4),LEN(OFFSET('Vacation Tracker'!$Q163:$AD163,0,AF$4))-1),0)))</f>
        <v>0</v>
      </c>
      <c r="AJ160" s="23">
        <f ca="1">SUM(OFFSET('Vacation Tracker'!$Q163:$AD163,0,AJ$4))</f>
        <v>0</v>
      </c>
      <c r="AK160" s="26">
        <f t="shared" ref="AK160" ca="1" si="7928">AJ160-AL160</f>
        <v>0</v>
      </c>
      <c r="AL160" s="26">
        <f t="array" aca="1" ref="AL160" ca="1">SUM(IF(RIGHT(OFFSET('Vacation Tracker'!$Q163:$AD163,0,AJ$4))&lt;&gt;"O",IFERROR(--LEFT(OFFSET('Vacation Tracker'!$Q163:$AD163,0,AJ$4),LEN(OFFSET('Vacation Tracker'!$Q163:$AD163,0,AJ$4))-1),0)))</f>
        <v>0</v>
      </c>
      <c r="AM160" s="26">
        <f t="array" aca="1" ref="AM160" ca="1">SUM(IF(RIGHT(OFFSET('Vacation Tracker'!$Q163:$AD163,0,AJ$4))=AM$8,IFERROR(--LEFT(OFFSET('Vacation Tracker'!$Q163:$AD163,0,AJ$4),LEN(OFFSET('Vacation Tracker'!$Q163:$AD163,0,AJ$4))-1),0)))</f>
        <v>0</v>
      </c>
      <c r="AN160" s="23">
        <f ca="1">SUM(OFFSET('Vacation Tracker'!$Q163:$AD163,0,AN$4))</f>
        <v>0</v>
      </c>
      <c r="AO160" s="26">
        <f t="shared" ref="AO160" ca="1" si="7929">AN160-AP160</f>
        <v>0</v>
      </c>
      <c r="AP160" s="26">
        <f t="array" aca="1" ref="AP160" ca="1">SUM(IF(RIGHT(OFFSET('Vacation Tracker'!$Q163:$AD163,0,AN$4))&lt;&gt;"O",IFERROR(--LEFT(OFFSET('Vacation Tracker'!$Q163:$AD163,0,AN$4),LEN(OFFSET('Vacation Tracker'!$Q163:$AD163,0,AN$4))-1),0)))</f>
        <v>0</v>
      </c>
      <c r="AQ160" s="26">
        <f t="array" aca="1" ref="AQ160" ca="1">SUM(IF(RIGHT(OFFSET('Vacation Tracker'!$Q163:$AD163,0,AN$4))=AQ$8,IFERROR(--LEFT(OFFSET('Vacation Tracker'!$Q163:$AD163,0,AN$4),LEN(OFFSET('Vacation Tracker'!$Q163:$AD163,0,AN$4))-1),0)))</f>
        <v>0</v>
      </c>
      <c r="AR160" s="23">
        <f ca="1">SUM(OFFSET('Vacation Tracker'!$Q163:$AD163,0,AR$4))</f>
        <v>0</v>
      </c>
      <c r="AS160" s="26">
        <f t="shared" ref="AS160" ca="1" si="7930">AR160-AT160</f>
        <v>0</v>
      </c>
      <c r="AT160" s="26">
        <f t="array" aca="1" ref="AT160" ca="1">SUM(IF(RIGHT(OFFSET('Vacation Tracker'!$Q163:$AD163,0,AR$4))&lt;&gt;"O",IFERROR(--LEFT(OFFSET('Vacation Tracker'!$Q163:$AD163,0,AR$4),LEN(OFFSET('Vacation Tracker'!$Q163:$AD163,0,AR$4))-1),0)))</f>
        <v>0</v>
      </c>
      <c r="AU160" s="26">
        <f t="array" aca="1" ref="AU160" ca="1">SUM(IF(RIGHT(OFFSET('Vacation Tracker'!$Q163:$AD163,0,AR$4))=AU$8,IFERROR(--LEFT(OFFSET('Vacation Tracker'!$Q163:$AD163,0,AR$4),LEN(OFFSET('Vacation Tracker'!$Q163:$AD163,0,AR$4))-1),0)))</f>
        <v>0</v>
      </c>
      <c r="AV160" s="23">
        <f ca="1">SUM(OFFSET('Vacation Tracker'!$Q163:$AD163,0,AV$4))</f>
        <v>0</v>
      </c>
      <c r="AW160" s="26">
        <f t="shared" ref="AW160" ca="1" si="7931">AV160-AX160</f>
        <v>0</v>
      </c>
      <c r="AX160" s="26">
        <f t="array" aca="1" ref="AX160" ca="1">SUM(IF(RIGHT(OFFSET('Vacation Tracker'!$Q163:$AD163,0,AV$4))&lt;&gt;"O",IFERROR(--LEFT(OFFSET('Vacation Tracker'!$Q163:$AD163,0,AV$4),LEN(OFFSET('Vacation Tracker'!$Q163:$AD163,0,AV$4))-1),0)))</f>
        <v>0</v>
      </c>
      <c r="AY160" s="26">
        <f t="array" aca="1" ref="AY160" ca="1">SUM(IF(RIGHT(OFFSET('Vacation Tracker'!$Q163:$AD163,0,AV$4))=AY$8,IFERROR(--LEFT(OFFSET('Vacation Tracker'!$Q163:$AD163,0,AV$4),LEN(OFFSET('Vacation Tracker'!$Q163:$AD163,0,AV$4))-1),0)))</f>
        <v>0</v>
      </c>
      <c r="AZ160" s="23">
        <f ca="1">SUM(OFFSET('Vacation Tracker'!$Q163:$AD163,0,AZ$4))</f>
        <v>0</v>
      </c>
      <c r="BA160" s="26">
        <f t="shared" ref="BA160" ca="1" si="7932">AZ160-BB160</f>
        <v>0</v>
      </c>
      <c r="BB160" s="26">
        <f t="array" aca="1" ref="BB160" ca="1">SUM(IF(RIGHT(OFFSET('Vacation Tracker'!$Q163:$AD163,0,AZ$4))&lt;&gt;"O",IFERROR(--LEFT(OFFSET('Vacation Tracker'!$Q163:$AD163,0,AZ$4),LEN(OFFSET('Vacation Tracker'!$Q163:$AD163,0,AZ$4))-1),0)))</f>
        <v>0</v>
      </c>
      <c r="BC160" s="26">
        <f t="array" aca="1" ref="BC160" ca="1">SUM(IF(RIGHT(OFFSET('Vacation Tracker'!$Q163:$AD163,0,AZ$4))=BC$8,IFERROR(--LEFT(OFFSET('Vacation Tracker'!$Q163:$AD163,0,AZ$4),LEN(OFFSET('Vacation Tracker'!$Q163:$AD163,0,AZ$4))-1),0)))</f>
        <v>0</v>
      </c>
      <c r="BD160" s="23">
        <f ca="1">SUM(OFFSET('Vacation Tracker'!$Q163:$AD163,0,BD$4))</f>
        <v>0</v>
      </c>
      <c r="BE160" s="26">
        <f t="shared" ref="BE160" ca="1" si="7933">BD160-BF160</f>
        <v>0</v>
      </c>
      <c r="BF160" s="26">
        <f t="array" aca="1" ref="BF160" ca="1">SUM(IF(RIGHT(OFFSET('Vacation Tracker'!$Q163:$AD163,0,BD$4))&lt;&gt;"O",IFERROR(--LEFT(OFFSET('Vacation Tracker'!$Q163:$AD163,0,BD$4),LEN(OFFSET('Vacation Tracker'!$Q163:$AD163,0,BD$4))-1),0)))</f>
        <v>0</v>
      </c>
      <c r="BG160" s="26">
        <f t="array" aca="1" ref="BG160" ca="1">SUM(IF(RIGHT(OFFSET('Vacation Tracker'!$Q163:$AD163,0,BD$4))=BG$8,IFERROR(--LEFT(OFFSET('Vacation Tracker'!$Q163:$AD163,0,BD$4),LEN(OFFSET('Vacation Tracker'!$Q163:$AD163,0,BD$4))-1),0)))</f>
        <v>0</v>
      </c>
      <c r="BH160" s="23">
        <f ca="1">SUM(OFFSET('Vacation Tracker'!$Q163:$AD163,0,BH$4))</f>
        <v>0</v>
      </c>
      <c r="BI160" s="26">
        <f t="shared" ref="BI160" ca="1" si="7934">BH160-BJ160</f>
        <v>0</v>
      </c>
      <c r="BJ160" s="26">
        <f t="array" aca="1" ref="BJ160" ca="1">SUM(IF(RIGHT(OFFSET('Vacation Tracker'!$Q163:$AD163,0,BH$4))&lt;&gt;"O",IFERROR(--LEFT(OFFSET('Vacation Tracker'!$Q163:$AD163,0,BH$4),LEN(OFFSET('Vacation Tracker'!$Q163:$AD163,0,BH$4))-1),0)))</f>
        <v>0</v>
      </c>
      <c r="BK160" s="26">
        <f t="array" aca="1" ref="BK160" ca="1">SUM(IF(RIGHT(OFFSET('Vacation Tracker'!$Q163:$AD163,0,BH$4))=BK$8,IFERROR(--LEFT(OFFSET('Vacation Tracker'!$Q163:$AD163,0,BH$4),LEN(OFFSET('Vacation Tracker'!$Q163:$AD163,0,BH$4))-1),0)))</f>
        <v>0</v>
      </c>
      <c r="BL160" s="23">
        <f ca="1">SUM(OFFSET('Vacation Tracker'!$Q163:$AD163,0,BL$4))</f>
        <v>0</v>
      </c>
      <c r="BM160" s="26">
        <f t="shared" ref="BM160" ca="1" si="7935">BL160-BN160</f>
        <v>0</v>
      </c>
      <c r="BN160" s="26">
        <f t="array" aca="1" ref="BN160" ca="1">SUM(IF(RIGHT(OFFSET('Vacation Tracker'!$Q163:$AD163,0,BL$4))&lt;&gt;"O",IFERROR(--LEFT(OFFSET('Vacation Tracker'!$Q163:$AD163,0,BL$4),LEN(OFFSET('Vacation Tracker'!$Q163:$AD163,0,BL$4))-1),0)))</f>
        <v>0</v>
      </c>
      <c r="BO160" s="26">
        <f t="array" aca="1" ref="BO160" ca="1">SUM(IF(RIGHT(OFFSET('Vacation Tracker'!$Q163:$AD163,0,BL$4))=BO$8,IFERROR(--LEFT(OFFSET('Vacation Tracker'!$Q163:$AD163,0,BL$4),LEN(OFFSET('Vacation Tracker'!$Q163:$AD163,0,BL$4))-1),0)))</f>
        <v>0</v>
      </c>
      <c r="BP160" s="23">
        <f ca="1">SUM(OFFSET('Vacation Tracker'!$Q163:$AD163,0,BP$4))</f>
        <v>0</v>
      </c>
      <c r="BQ160" s="26">
        <f t="shared" ref="BQ160" ca="1" si="7936">BP160-BR160</f>
        <v>0</v>
      </c>
      <c r="BR160" s="26">
        <f t="array" aca="1" ref="BR160" ca="1">SUM(IF(RIGHT(OFFSET('Vacation Tracker'!$Q163:$AD163,0,BP$4))&lt;&gt;"O",IFERROR(--LEFT(OFFSET('Vacation Tracker'!$Q163:$AD163,0,BP$4),LEN(OFFSET('Vacation Tracker'!$Q163:$AD163,0,BP$4))-1),0)))</f>
        <v>0</v>
      </c>
      <c r="BS160" s="26">
        <f t="array" aca="1" ref="BS160" ca="1">SUM(IF(RIGHT(OFFSET('Vacation Tracker'!$Q163:$AD163,0,BP$4))=BS$8,IFERROR(--LEFT(OFFSET('Vacation Tracker'!$Q163:$AD163,0,BP$4),LEN(OFFSET('Vacation Tracker'!$Q163:$AD163,0,BP$4))-1),0)))</f>
        <v>0</v>
      </c>
      <c r="BT160" s="23">
        <f ca="1">SUM(OFFSET('Vacation Tracker'!$Q163:$AD163,0,BT$4))</f>
        <v>0</v>
      </c>
      <c r="BU160" s="26">
        <f t="shared" ref="BU160" ca="1" si="7937">BT160-BV160</f>
        <v>0</v>
      </c>
      <c r="BV160" s="26">
        <f t="array" aca="1" ref="BV160" ca="1">SUM(IF(RIGHT(OFFSET('Vacation Tracker'!$Q163:$AD163,0,BT$4))&lt;&gt;"O",IFERROR(--LEFT(OFFSET('Vacation Tracker'!$Q163:$AD163,0,BT$4),LEN(OFFSET('Vacation Tracker'!$Q163:$AD163,0,BT$4))-1),0)))</f>
        <v>0</v>
      </c>
      <c r="BW160" s="26">
        <f t="array" aca="1" ref="BW160" ca="1">SUM(IF(RIGHT(OFFSET('Vacation Tracker'!$Q163:$AD163,0,BT$4))=BW$8,IFERROR(--LEFT(OFFSET('Vacation Tracker'!$Q163:$AD163,0,BT$4),LEN(OFFSET('Vacation Tracker'!$Q163:$AD163,0,BT$4))-1),0)))</f>
        <v>0</v>
      </c>
      <c r="BX160" s="23">
        <f ca="1">SUM(OFFSET('Vacation Tracker'!$Q163:$AD163,0,BX$4))</f>
        <v>0</v>
      </c>
      <c r="BY160" s="26">
        <f t="shared" ref="BY160" ca="1" si="7938">BX160-BZ160</f>
        <v>0</v>
      </c>
      <c r="BZ160" s="26">
        <f t="array" aca="1" ref="BZ160" ca="1">SUM(IF(RIGHT(OFFSET('Vacation Tracker'!$Q163:$AD163,0,BX$4))&lt;&gt;"O",IFERROR(--LEFT(OFFSET('Vacation Tracker'!$Q163:$AD163,0,BX$4),LEN(OFFSET('Vacation Tracker'!$Q163:$AD163,0,BX$4))-1),0)))</f>
        <v>0</v>
      </c>
      <c r="CA160" s="26">
        <f t="array" aca="1" ref="CA160" ca="1">SUM(IF(RIGHT(OFFSET('Vacation Tracker'!$Q163:$AD163,0,BX$4))=CA$8,IFERROR(--LEFT(OFFSET('Vacation Tracker'!$Q163:$AD163,0,BX$4),LEN(OFFSET('Vacation Tracker'!$Q163:$AD163,0,BX$4))-1),0)))</f>
        <v>0</v>
      </c>
      <c r="CB160" s="23">
        <f ca="1">SUM(OFFSET('Vacation Tracker'!$Q163:$AD163,0,CB$4))</f>
        <v>0</v>
      </c>
      <c r="CC160" s="26">
        <f t="shared" ref="CC160" ca="1" si="7939">CB160-CD160</f>
        <v>0</v>
      </c>
      <c r="CD160" s="26">
        <f t="array" aca="1" ref="CD160" ca="1">SUM(IF(RIGHT(OFFSET('Vacation Tracker'!$Q163:$AD163,0,CB$4))&lt;&gt;"O",IFERROR(--LEFT(OFFSET('Vacation Tracker'!$Q163:$AD163,0,CB$4),LEN(OFFSET('Vacation Tracker'!$Q163:$AD163,0,CB$4))-1),0)))</f>
        <v>0</v>
      </c>
      <c r="CE160" s="26">
        <f t="array" aca="1" ref="CE160" ca="1">SUM(IF(RIGHT(OFFSET('Vacation Tracker'!$Q163:$AD163,0,CB$4))=CE$8,IFERROR(--LEFT(OFFSET('Vacation Tracker'!$Q163:$AD163,0,CB$4),LEN(OFFSET('Vacation Tracker'!$Q163:$AD163,0,CB$4))-1),0)))</f>
        <v>0</v>
      </c>
      <c r="CF160" s="23">
        <f ca="1">SUM(OFFSET('Vacation Tracker'!$Q163:$AD163,0,CF$4))</f>
        <v>0</v>
      </c>
      <c r="CG160" s="26">
        <f t="shared" ref="CG160" ca="1" si="7940">CF160-CH160</f>
        <v>0</v>
      </c>
      <c r="CH160" s="26">
        <f t="array" aca="1" ref="CH160" ca="1">SUM(IF(RIGHT(OFFSET('Vacation Tracker'!$Q163:$AD163,0,CF$4))&lt;&gt;"O",IFERROR(--LEFT(OFFSET('Vacation Tracker'!$Q163:$AD163,0,CF$4),LEN(OFFSET('Vacation Tracker'!$Q163:$AD163,0,CF$4))-1),0)))</f>
        <v>0</v>
      </c>
      <c r="CI160" s="26">
        <f t="array" aca="1" ref="CI160" ca="1">SUM(IF(RIGHT(OFFSET('Vacation Tracker'!$Q163:$AD163,0,CF$4))=CI$8,IFERROR(--LEFT(OFFSET('Vacation Tracker'!$Q163:$AD163,0,CF$4),LEN(OFFSET('Vacation Tracker'!$Q163:$AD163,0,CF$4))-1),0)))</f>
        <v>0</v>
      </c>
      <c r="CJ160" s="23">
        <f ca="1">SUM(OFFSET('Vacation Tracker'!$Q163:$AD163,0,CJ$4))</f>
        <v>0</v>
      </c>
      <c r="CK160" s="26">
        <f t="shared" ref="CK160" ca="1" si="7941">CJ160-CL160</f>
        <v>0</v>
      </c>
      <c r="CL160" s="26">
        <f t="array" aca="1" ref="CL160" ca="1">SUM(IF(RIGHT(OFFSET('Vacation Tracker'!$Q163:$AD163,0,CJ$4))&lt;&gt;"O",IFERROR(--LEFT(OFFSET('Vacation Tracker'!$Q163:$AD163,0,CJ$4),LEN(OFFSET('Vacation Tracker'!$Q163:$AD163,0,CJ$4))-1),0)))</f>
        <v>0</v>
      </c>
      <c r="CM160" s="26">
        <f t="array" aca="1" ref="CM160" ca="1">SUM(IF(RIGHT(OFFSET('Vacation Tracker'!$Q163:$AD163,0,CJ$4))=CM$8,IFERROR(--LEFT(OFFSET('Vacation Tracker'!$Q163:$AD163,0,CJ$4),LEN(OFFSET('Vacation Tracker'!$Q163:$AD163,0,CJ$4))-1),0)))</f>
        <v>0</v>
      </c>
      <c r="CN160" s="23">
        <f ca="1">SUM(OFFSET('Vacation Tracker'!$Q163:$AD163,0,CN$4))</f>
        <v>0</v>
      </c>
      <c r="CO160" s="26">
        <f t="shared" ref="CO160" ca="1" si="7942">CN160-CP160</f>
        <v>0</v>
      </c>
      <c r="CP160" s="26">
        <f t="array" aca="1" ref="CP160" ca="1">SUM(IF(RIGHT(OFFSET('Vacation Tracker'!$Q163:$AD163,0,CN$4))&lt;&gt;"O",IFERROR(--LEFT(OFFSET('Vacation Tracker'!$Q163:$AD163,0,CN$4),LEN(OFFSET('Vacation Tracker'!$Q163:$AD163,0,CN$4))-1),0)))</f>
        <v>0</v>
      </c>
      <c r="CQ160" s="26">
        <f t="array" aca="1" ref="CQ160" ca="1">SUM(IF(RIGHT(OFFSET('Vacation Tracker'!$Q163:$AD163,0,CN$4))=CQ$8,IFERROR(--LEFT(OFFSET('Vacation Tracker'!$Q163:$AD163,0,CN$4),LEN(OFFSET('Vacation Tracker'!$Q163:$AD163,0,CN$4))-1),0)))</f>
        <v>0</v>
      </c>
      <c r="CR160" s="23">
        <f ca="1">SUM(OFFSET('Vacation Tracker'!$Q163:$AD163,0,CR$4))</f>
        <v>0</v>
      </c>
      <c r="CS160" s="26">
        <f t="shared" ref="CS160" ca="1" si="7943">CR160-CT160</f>
        <v>0</v>
      </c>
      <c r="CT160" s="26">
        <f t="array" aca="1" ref="CT160" ca="1">SUM(IF(RIGHT(OFFSET('Vacation Tracker'!$Q163:$AD163,0,CR$4))&lt;&gt;"O",IFERROR(--LEFT(OFFSET('Vacation Tracker'!$Q163:$AD163,0,CR$4),LEN(OFFSET('Vacation Tracker'!$Q163:$AD163,0,CR$4))-1),0)))</f>
        <v>0</v>
      </c>
      <c r="CU160" s="26">
        <f t="array" aca="1" ref="CU160" ca="1">SUM(IF(RIGHT(OFFSET('Vacation Tracker'!$Q163:$AD163,0,CR$4))=CU$8,IFERROR(--LEFT(OFFSET('Vacation Tracker'!$Q163:$AD163,0,CR$4),LEN(OFFSET('Vacation Tracker'!$Q163:$AD163,0,CR$4))-1),0)))</f>
        <v>0</v>
      </c>
      <c r="CV160" s="23">
        <f ca="1">SUM(OFFSET('Vacation Tracker'!$Q163:$AD163,0,CV$4))</f>
        <v>0</v>
      </c>
      <c r="CW160" s="26">
        <f t="shared" ref="CW160" ca="1" si="7944">CV160-CX160</f>
        <v>0</v>
      </c>
      <c r="CX160" s="26">
        <f t="array" aca="1" ref="CX160" ca="1">SUM(IF(RIGHT(OFFSET('Vacation Tracker'!$Q163:$AD163,0,CV$4))&lt;&gt;"O",IFERROR(--LEFT(OFFSET('Vacation Tracker'!$Q163:$AD163,0,CV$4),LEN(OFFSET('Vacation Tracker'!$Q163:$AD163,0,CV$4))-1),0)))</f>
        <v>0</v>
      </c>
      <c r="CY160" s="26">
        <f t="array" aca="1" ref="CY160" ca="1">SUM(IF(RIGHT(OFFSET('Vacation Tracker'!$Q163:$AD163,0,CV$4))=CY$8,IFERROR(--LEFT(OFFSET('Vacation Tracker'!$Q163:$AD163,0,CV$4),LEN(OFFSET('Vacation Tracker'!$Q163:$AD163,0,CV$4))-1),0)))</f>
        <v>0</v>
      </c>
      <c r="CZ160" s="23">
        <f ca="1">SUM(OFFSET('Vacation Tracker'!$Q163:$AD163,0,CZ$4))</f>
        <v>0</v>
      </c>
      <c r="DA160" s="26">
        <f t="shared" ref="DA160" ca="1" si="7945">CZ160-DB160</f>
        <v>0</v>
      </c>
      <c r="DB160" s="26">
        <f t="array" aca="1" ref="DB160" ca="1">SUM(IF(RIGHT(OFFSET('Vacation Tracker'!$Q163:$AD163,0,CZ$4))&lt;&gt;"O",IFERROR(--LEFT(OFFSET('Vacation Tracker'!$Q163:$AD163,0,CZ$4),LEN(OFFSET('Vacation Tracker'!$Q163:$AD163,0,CZ$4))-1),0)))</f>
        <v>0</v>
      </c>
      <c r="DC160" s="26">
        <f t="array" aca="1" ref="DC160" ca="1">SUM(IF(RIGHT(OFFSET('Vacation Tracker'!$Q163:$AD163,0,CZ$4))=DC$8,IFERROR(--LEFT(OFFSET('Vacation Tracker'!$Q163:$AD163,0,CZ$4),LEN(OFFSET('Vacation Tracker'!$Q163:$AD163,0,CZ$4))-1),0)))</f>
        <v>0</v>
      </c>
      <c r="DD160" s="23">
        <f ca="1">SUM(OFFSET('Vacation Tracker'!$Q163:$AD163,0,DD$4))</f>
        <v>0</v>
      </c>
      <c r="DE160" s="26">
        <f t="shared" ref="DE160" ca="1" si="7946">DD160-DF160</f>
        <v>0</v>
      </c>
      <c r="DF160" s="26">
        <f t="array" aca="1" ref="DF160" ca="1">SUM(IF(RIGHT(OFFSET('Vacation Tracker'!$Q163:$AD163,0,DD$4))&lt;&gt;"O",IFERROR(--LEFT(OFFSET('Vacation Tracker'!$Q163:$AD163,0,DD$4),LEN(OFFSET('Vacation Tracker'!$Q163:$AD163,0,DD$4))-1),0)))</f>
        <v>0</v>
      </c>
      <c r="DG160" s="26">
        <f t="array" aca="1" ref="DG160" ca="1">SUM(IF(RIGHT(OFFSET('Vacation Tracker'!$Q163:$AD163,0,DD$4))=DG$8,IFERROR(--LEFT(OFFSET('Vacation Tracker'!$Q163:$AD163,0,DD$4),LEN(OFFSET('Vacation Tracker'!$Q163:$AD163,0,DD$4))-1),0)))</f>
        <v>0</v>
      </c>
      <c r="DH160" s="23">
        <f ca="1">SUM(OFFSET('Vacation Tracker'!$Q163:$AD163,0,DH$4))</f>
        <v>0</v>
      </c>
      <c r="DI160" s="26">
        <f t="shared" ref="DI160" ca="1" si="7947">DH160-DJ160</f>
        <v>0</v>
      </c>
      <c r="DJ160" s="26">
        <f t="array" aca="1" ref="DJ160" ca="1">SUM(IF(RIGHT(OFFSET('Vacation Tracker'!$Q163:$AD163,0,DH$4))&lt;&gt;"O",IFERROR(--LEFT(OFFSET('Vacation Tracker'!$Q163:$AD163,0,DH$4),LEN(OFFSET('Vacation Tracker'!$Q163:$AD163,0,DH$4))-1),0)))</f>
        <v>0</v>
      </c>
      <c r="DK160" s="26">
        <f t="array" aca="1" ref="DK160" ca="1">SUM(IF(RIGHT(OFFSET('Vacation Tracker'!$Q163:$AD163,0,DH$4))=DK$8,IFERROR(--LEFT(OFFSET('Vacation Tracker'!$Q163:$AD163,0,DH$4),LEN(OFFSET('Vacation Tracker'!$Q163:$AD163,0,DH$4))-1),0)))</f>
        <v>0</v>
      </c>
      <c r="DL160" s="23">
        <f ca="1">SUM(OFFSET('Vacation Tracker'!$Q163:$AD163,0,DL$4))</f>
        <v>0</v>
      </c>
      <c r="DM160" s="26">
        <f t="shared" ref="DM160" ca="1" si="7948">DL160-DN160</f>
        <v>0</v>
      </c>
      <c r="DN160" s="26">
        <f t="array" aca="1" ref="DN160" ca="1">SUM(IF(RIGHT(OFFSET('Vacation Tracker'!$Q163:$AD163,0,DL$4))&lt;&gt;"O",IFERROR(--LEFT(OFFSET('Vacation Tracker'!$Q163:$AD163,0,DL$4),LEN(OFFSET('Vacation Tracker'!$Q163:$AD163,0,DL$4))-1),0)))</f>
        <v>0</v>
      </c>
      <c r="DO160" s="26">
        <f t="array" aca="1" ref="DO160" ca="1">SUM(IF(RIGHT(OFFSET('Vacation Tracker'!$Q163:$AD163,0,DL$4))=DO$8,IFERROR(--LEFT(OFFSET('Vacation Tracker'!$Q163:$AD163,0,DL$4),LEN(OFFSET('Vacation Tracker'!$Q163:$AD163,0,DL$4))-1),0)))</f>
        <v>0</v>
      </c>
      <c r="DP160" s="23">
        <f ca="1">SUM(OFFSET('Vacation Tracker'!$Q163:$AD163,0,DP$4))</f>
        <v>0</v>
      </c>
      <c r="DQ160" s="26">
        <f t="shared" ref="DQ160" ca="1" si="7949">DP160-DR160</f>
        <v>0</v>
      </c>
      <c r="DR160" s="26">
        <f t="array" aca="1" ref="DR160" ca="1">SUM(IF(RIGHT(OFFSET('Vacation Tracker'!$Q163:$AD163,0,DP$4))&lt;&gt;"O",IFERROR(--LEFT(OFFSET('Vacation Tracker'!$Q163:$AD163,0,DP$4),LEN(OFFSET('Vacation Tracker'!$Q163:$AD163,0,DP$4))-1),0)))</f>
        <v>0</v>
      </c>
      <c r="DS160" s="26">
        <f t="array" aca="1" ref="DS160" ca="1">SUM(IF(RIGHT(OFFSET('Vacation Tracker'!$Q163:$AD163,0,DP$4))=DS$8,IFERROR(--LEFT(OFFSET('Vacation Tracker'!$Q163:$AD163,0,DP$4),LEN(OFFSET('Vacation Tracker'!$Q163:$AD163,0,DP$4))-1),0)))</f>
        <v>0</v>
      </c>
      <c r="DT160" s="23">
        <f ca="1">SUM(OFFSET('Vacation Tracker'!$Q163:$AD163,0,DT$4))</f>
        <v>0</v>
      </c>
      <c r="DU160" s="26">
        <f t="shared" ref="DU160" ca="1" si="7950">DT160-DV160</f>
        <v>0</v>
      </c>
      <c r="DV160" s="26">
        <f t="array" aca="1" ref="DV160" ca="1">SUM(IF(RIGHT(OFFSET('Vacation Tracker'!$Q163:$AD163,0,DT$4))&lt;&gt;"O",IFERROR(--LEFT(OFFSET('Vacation Tracker'!$Q163:$AD163,0,DT$4),LEN(OFFSET('Vacation Tracker'!$Q163:$AD163,0,DT$4))-1),0)))</f>
        <v>0</v>
      </c>
      <c r="DW160" s="26">
        <f t="array" aca="1" ref="DW160" ca="1">SUM(IF(RIGHT(OFFSET('Vacation Tracker'!$Q163:$AD163,0,DT$4))=DW$8,IFERROR(--LEFT(OFFSET('Vacation Tracker'!$Q163:$AD163,0,DT$4),LEN(OFFSET('Vacation Tracker'!$Q163:$AD163,0,DT$4))-1),0)))</f>
        <v>0</v>
      </c>
      <c r="DX160" s="23">
        <f ca="1">SUM(OFFSET('Vacation Tracker'!$Q163:$AD163,0,DX$4))</f>
        <v>0</v>
      </c>
      <c r="DY160" s="26">
        <f t="shared" ref="DY160" ca="1" si="7951">DX160-DZ160</f>
        <v>0</v>
      </c>
      <c r="DZ160" s="26">
        <f t="array" aca="1" ref="DZ160" ca="1">SUM(IF(RIGHT(OFFSET('Vacation Tracker'!$Q163:$AD163,0,DX$4))&lt;&gt;"O",IFERROR(--LEFT(OFFSET('Vacation Tracker'!$Q163:$AD163,0,DX$4),LEN(OFFSET('Vacation Tracker'!$Q163:$AD163,0,DX$4))-1),0)))</f>
        <v>0</v>
      </c>
      <c r="EA160" s="26">
        <f t="array" aca="1" ref="EA160" ca="1">SUM(IF(RIGHT(OFFSET('Vacation Tracker'!$Q163:$AD163,0,DX$4))=EA$8,IFERROR(--LEFT(OFFSET('Vacation Tracker'!$Q163:$AD163,0,DX$4),LEN(OFFSET('Vacation Tracker'!$Q163:$AD163,0,DX$4))-1),0)))</f>
        <v>0</v>
      </c>
      <c r="EB160" s="23">
        <f ca="1">SUM(OFFSET('Vacation Tracker'!$Q163:$AD163,0,EB$4))</f>
        <v>0</v>
      </c>
      <c r="EC160" s="26">
        <f t="shared" ref="EC160" ca="1" si="7952">EB160-ED160</f>
        <v>0</v>
      </c>
      <c r="ED160" s="26">
        <f t="array" aca="1" ref="ED160" ca="1">SUM(IF(RIGHT(OFFSET('Vacation Tracker'!$Q163:$AD163,0,EB$4))&lt;&gt;"O",IFERROR(--LEFT(OFFSET('Vacation Tracker'!$Q163:$AD163,0,EB$4),LEN(OFFSET('Vacation Tracker'!$Q163:$AD163,0,EB$4))-1),0)))</f>
        <v>0</v>
      </c>
      <c r="EE160" s="26">
        <f t="array" aca="1" ref="EE160" ca="1">SUM(IF(RIGHT(OFFSET('Vacation Tracker'!$Q163:$AD163,0,EB$4))=EE$8,IFERROR(--LEFT(OFFSET('Vacation Tracker'!$Q163:$AD163,0,EB$4),LEN(OFFSET('Vacation Tracker'!$Q163:$AD163,0,EB$4))-1),0)))</f>
        <v>0</v>
      </c>
      <c r="EF160" s="23">
        <f ca="1">SUM(OFFSET('Vacation Tracker'!$Q163:$AD163,0,EF$4))</f>
        <v>0</v>
      </c>
      <c r="EG160" s="26">
        <f t="shared" ref="EG160" ca="1" si="7953">EF160-EH160</f>
        <v>0</v>
      </c>
      <c r="EH160" s="26">
        <f t="array" aca="1" ref="EH160" ca="1">SUM(IF(RIGHT(OFFSET('Vacation Tracker'!$Q163:$AD163,0,EF$4))&lt;&gt;"O",IFERROR(--LEFT(OFFSET('Vacation Tracker'!$Q163:$AD163,0,EF$4),LEN(OFFSET('Vacation Tracker'!$Q163:$AD163,0,EF$4))-1),0)))</f>
        <v>0</v>
      </c>
      <c r="EI160" s="26">
        <f t="array" aca="1" ref="EI160" ca="1">SUM(IF(RIGHT(OFFSET('Vacation Tracker'!$Q163:$AD163,0,EF$4))=EI$8,IFERROR(--LEFT(OFFSET('Vacation Tracker'!$Q163:$AD163,0,EF$4),LEN(OFFSET('Vacation Tracker'!$Q163:$AD163,0,EF$4))-1),0)))</f>
        <v>0</v>
      </c>
      <c r="EJ160" s="23">
        <f ca="1">SUM(OFFSET('Vacation Tracker'!$Q163:$AD163,0,EJ$4))</f>
        <v>0</v>
      </c>
      <c r="EK160" s="26">
        <f t="shared" ref="EK160" ca="1" si="7954">EJ160-EL160</f>
        <v>0</v>
      </c>
      <c r="EL160" s="26">
        <f t="array" aca="1" ref="EL160" ca="1">SUM(IF(RIGHT(OFFSET('Vacation Tracker'!$Q163:$AD163,0,EJ$4))&lt;&gt;"O",IFERROR(--LEFT(OFFSET('Vacation Tracker'!$Q163:$AD163,0,EJ$4),LEN(OFFSET('Vacation Tracker'!$Q163:$AD163,0,EJ$4))-1),0)))</f>
        <v>0</v>
      </c>
      <c r="EM160" s="26">
        <f t="array" aca="1" ref="EM160" ca="1">SUM(IF(RIGHT(OFFSET('Vacation Tracker'!$Q163:$AD163,0,EJ$4))=EM$8,IFERROR(--LEFT(OFFSET('Vacation Tracker'!$Q163:$AD163,0,EJ$4),LEN(OFFSET('Vacation Tracker'!$Q163:$AD163,0,EJ$4))-1),0)))</f>
        <v>0</v>
      </c>
      <c r="EN160" s="23">
        <f ca="1">SUM(OFFSET('Vacation Tracker'!$Q163:$AD163,0,EN$4))</f>
        <v>0</v>
      </c>
      <c r="EO160" s="26">
        <f t="shared" ref="EO160" ca="1" si="7955">EN160-EP160</f>
        <v>0</v>
      </c>
      <c r="EP160" s="26">
        <f t="array" aca="1" ref="EP160" ca="1">SUM(IF(RIGHT(OFFSET('Vacation Tracker'!$Q163:$AD163,0,EN$4))&lt;&gt;"O",IFERROR(--LEFT(OFFSET('Vacation Tracker'!$Q163:$AD163,0,EN$4),LEN(OFFSET('Vacation Tracker'!$Q163:$AD163,0,EN$4))-1),0)))</f>
        <v>0</v>
      </c>
      <c r="EQ160" s="26">
        <f t="array" aca="1" ref="EQ160" ca="1">SUM(IF(RIGHT(OFFSET('Vacation Tracker'!$Q163:$AD163,0,EN$4))=EQ$8,IFERROR(--LEFT(OFFSET('Vacation Tracker'!$Q163:$AD163,0,EN$4),LEN(OFFSET('Vacation Tracker'!$Q163:$AD163,0,EN$4))-1),0)))</f>
        <v>0</v>
      </c>
      <c r="ER160" s="23">
        <f ca="1">SUM(OFFSET('Vacation Tracker'!$Q163:$AD163,0,ER$4))</f>
        <v>0</v>
      </c>
      <c r="ES160" s="26">
        <f t="shared" ref="ES160" ca="1" si="7956">ER160-ET160</f>
        <v>0</v>
      </c>
      <c r="ET160" s="26">
        <f t="array" aca="1" ref="ET160" ca="1">SUM(IF(RIGHT(OFFSET('Vacation Tracker'!$Q163:$AD163,0,ER$4))&lt;&gt;"O",IFERROR(--LEFT(OFFSET('Vacation Tracker'!$Q163:$AD163,0,ER$4),LEN(OFFSET('Vacation Tracker'!$Q163:$AD163,0,ER$4))-1),0)))</f>
        <v>0</v>
      </c>
      <c r="EU160" s="26">
        <f t="array" aca="1" ref="EU160" ca="1">SUM(IF(RIGHT(OFFSET('Vacation Tracker'!$Q163:$AD163,0,ER$4))=EU$8,IFERROR(--LEFT(OFFSET('Vacation Tracker'!$Q163:$AD163,0,ER$4),LEN(OFFSET('Vacation Tracker'!$Q163:$AD163,0,ER$4))-1),0)))</f>
        <v>0</v>
      </c>
      <c r="EV160" s="23">
        <f ca="1">SUM(OFFSET('Vacation Tracker'!$Q163:$AD163,0,EV$4))</f>
        <v>0</v>
      </c>
      <c r="EW160" s="26">
        <f t="shared" ref="EW160" ca="1" si="7957">EV160-EX160</f>
        <v>0</v>
      </c>
      <c r="EX160" s="26">
        <f t="array" aca="1" ref="EX160" ca="1">SUM(IF(RIGHT(OFFSET('Vacation Tracker'!$Q163:$AD163,0,EV$4))&lt;&gt;"O",IFERROR(--LEFT(OFFSET('Vacation Tracker'!$Q163:$AD163,0,EV$4),LEN(OFFSET('Vacation Tracker'!$Q163:$AD163,0,EV$4))-1),0)))</f>
        <v>0</v>
      </c>
      <c r="EY160" s="26">
        <f t="array" aca="1" ref="EY160" ca="1">SUM(IF(RIGHT(OFFSET('Vacation Tracker'!$Q163:$AD163,0,EV$4))=EY$8,IFERROR(--LEFT(OFFSET('Vacation Tracker'!$Q163:$AD163,0,EV$4),LEN(OFFSET('Vacation Tracker'!$Q163:$AD163,0,EV$4))-1),0)))</f>
        <v>0</v>
      </c>
      <c r="EZ160" s="23">
        <f ca="1">SUM(OFFSET('Vacation Tracker'!$Q163:$AD163,0,EZ$4))</f>
        <v>0</v>
      </c>
      <c r="FA160" s="26">
        <f t="shared" ref="FA160" ca="1" si="7958">EZ160-FB160</f>
        <v>0</v>
      </c>
      <c r="FB160" s="26">
        <f t="array" aca="1" ref="FB160" ca="1">SUM(IF(RIGHT(OFFSET('Vacation Tracker'!$Q163:$AD163,0,EZ$4))&lt;&gt;"O",IFERROR(--LEFT(OFFSET('Vacation Tracker'!$Q163:$AD163,0,EZ$4),LEN(OFFSET('Vacation Tracker'!$Q163:$AD163,0,EZ$4))-1),0)))</f>
        <v>0</v>
      </c>
      <c r="FC160" s="26">
        <f t="array" aca="1" ref="FC160" ca="1">SUM(IF(RIGHT(OFFSET('Vacation Tracker'!$Q163:$AD163,0,EZ$4))=FC$8,IFERROR(--LEFT(OFFSET('Vacation Tracker'!$Q163:$AD163,0,EZ$4),LEN(OFFSET('Vacation Tracker'!$Q163:$AD163,0,EZ$4))-1),0)))</f>
        <v>0</v>
      </c>
      <c r="FD160" s="23">
        <f ca="1">SUM(OFFSET('Vacation Tracker'!$Q163:$AD163,0,FD$4))</f>
        <v>0</v>
      </c>
      <c r="FE160" s="26">
        <f t="shared" ref="FE160" ca="1" si="7959">FD160-FF160</f>
        <v>0</v>
      </c>
      <c r="FF160" s="26">
        <f t="array" aca="1" ref="FF160" ca="1">SUM(IF(RIGHT(OFFSET('Vacation Tracker'!$Q163:$AD163,0,FD$4))&lt;&gt;"O",IFERROR(--LEFT(OFFSET('Vacation Tracker'!$Q163:$AD163,0,FD$4),LEN(OFFSET('Vacation Tracker'!$Q163:$AD163,0,FD$4))-1),0)))</f>
        <v>0</v>
      </c>
      <c r="FG160" s="26">
        <f t="array" aca="1" ref="FG160" ca="1">SUM(IF(RIGHT(OFFSET('Vacation Tracker'!$Q163:$AD163,0,FD$4))=FG$8,IFERROR(--LEFT(OFFSET('Vacation Tracker'!$Q163:$AD163,0,FD$4),LEN(OFFSET('Vacation Tracker'!$Q163:$AD163,0,FD$4))-1),0)))</f>
        <v>0</v>
      </c>
      <c r="FH160" s="23">
        <f ca="1">SUM(OFFSET('Vacation Tracker'!$Q163:$AD163,0,FH$4))</f>
        <v>0</v>
      </c>
      <c r="FI160" s="26">
        <f t="shared" ref="FI160" ca="1" si="7960">FH160-FJ160</f>
        <v>0</v>
      </c>
      <c r="FJ160" s="26">
        <f t="array" aca="1" ref="FJ160" ca="1">SUM(IF(RIGHT(OFFSET('Vacation Tracker'!$Q163:$AD163,0,FH$4))&lt;&gt;"O",IFERROR(--LEFT(OFFSET('Vacation Tracker'!$Q163:$AD163,0,FH$4),LEN(OFFSET('Vacation Tracker'!$Q163:$AD163,0,FH$4))-1),0)))</f>
        <v>0</v>
      </c>
      <c r="FK160" s="26">
        <f t="array" aca="1" ref="FK160" ca="1">SUM(IF(RIGHT(OFFSET('Vacation Tracker'!$Q163:$AD163,0,FH$4))=FK$8,IFERROR(--LEFT(OFFSET('Vacation Tracker'!$Q163:$AD163,0,FH$4),LEN(OFFSET('Vacation Tracker'!$Q163:$AD163,0,FH$4))-1),0)))</f>
        <v>0</v>
      </c>
      <c r="FL160" s="23">
        <f ca="1">SUM(OFFSET('Vacation Tracker'!$Q163:$AD163,0,FL$4))</f>
        <v>0</v>
      </c>
      <c r="FM160" s="26">
        <f t="shared" ref="FM160" ca="1" si="7961">FL160-FN160</f>
        <v>0</v>
      </c>
      <c r="FN160" s="26">
        <f t="array" aca="1" ref="FN160" ca="1">SUM(IF(RIGHT(OFFSET('Vacation Tracker'!$Q163:$AD163,0,FL$4))&lt;&gt;"O",IFERROR(--LEFT(OFFSET('Vacation Tracker'!$Q163:$AD163,0,FL$4),LEN(OFFSET('Vacation Tracker'!$Q163:$AD163,0,FL$4))-1),0)))</f>
        <v>0</v>
      </c>
      <c r="FO160" s="26">
        <f t="array" aca="1" ref="FO160" ca="1">SUM(IF(RIGHT(OFFSET('Vacation Tracker'!$Q163:$AD163,0,FL$4))=FO$8,IFERROR(--LEFT(OFFSET('Vacation Tracker'!$Q163:$AD163,0,FL$4),LEN(OFFSET('Vacation Tracker'!$Q163:$AD163,0,FL$4))-1),0)))</f>
        <v>0</v>
      </c>
      <c r="FP160" s="23">
        <f ca="1">SUM(OFFSET('Vacation Tracker'!$Q163:$AD163,0,FP$4))</f>
        <v>0</v>
      </c>
      <c r="FQ160" s="26">
        <f t="shared" ref="FQ160" ca="1" si="7962">FP160-FR160</f>
        <v>0</v>
      </c>
      <c r="FR160" s="26">
        <f t="array" aca="1" ref="FR160" ca="1">SUM(IF(RIGHT(OFFSET('Vacation Tracker'!$Q163:$AD163,0,FP$4))&lt;&gt;"O",IFERROR(--LEFT(OFFSET('Vacation Tracker'!$Q163:$AD163,0,FP$4),LEN(OFFSET('Vacation Tracker'!$Q163:$AD163,0,FP$4))-1),0)))</f>
        <v>0</v>
      </c>
      <c r="FS160" s="26">
        <f t="array" aca="1" ref="FS160" ca="1">SUM(IF(RIGHT(OFFSET('Vacation Tracker'!$Q163:$AD163,0,FP$4))=FS$8,IFERROR(--LEFT(OFFSET('Vacation Tracker'!$Q163:$AD163,0,FP$4),LEN(OFFSET('Vacation Tracker'!$Q163:$AD163,0,FP$4))-1),0)))</f>
        <v>0</v>
      </c>
      <c r="FT160" s="23">
        <f ca="1">SUM(OFFSET('Vacation Tracker'!$Q163:$AD163,0,FT$4))</f>
        <v>0</v>
      </c>
      <c r="FU160" s="26">
        <f t="shared" ref="FU160" ca="1" si="7963">FT160-FV160</f>
        <v>0</v>
      </c>
      <c r="FV160" s="26">
        <f t="array" aca="1" ref="FV160" ca="1">SUM(IF(RIGHT(OFFSET('Vacation Tracker'!$Q163:$AD163,0,FT$4))&lt;&gt;"O",IFERROR(--LEFT(OFFSET('Vacation Tracker'!$Q163:$AD163,0,FT$4),LEN(OFFSET('Vacation Tracker'!$Q163:$AD163,0,FT$4))-1),0)))</f>
        <v>0</v>
      </c>
      <c r="FW160" s="26">
        <f t="array" aca="1" ref="FW160" ca="1">SUM(IF(RIGHT(OFFSET('Vacation Tracker'!$Q163:$AD163,0,FT$4))=FW$8,IFERROR(--LEFT(OFFSET('Vacation Tracker'!$Q163:$AD163,0,FT$4),LEN(OFFSET('Vacation Tracker'!$Q163:$AD163,0,FT$4))-1),0)))</f>
        <v>0</v>
      </c>
      <c r="FX160" s="23">
        <f ca="1">SUM(OFFSET('Vacation Tracker'!$Q163:$AD163,0,FX$4))</f>
        <v>0</v>
      </c>
      <c r="FY160" s="26">
        <f t="shared" ref="FY160" ca="1" si="7964">FX160-FZ160</f>
        <v>0</v>
      </c>
      <c r="FZ160" s="26">
        <f t="array" aca="1" ref="FZ160" ca="1">SUM(IF(RIGHT(OFFSET('Vacation Tracker'!$Q163:$AD163,0,FX$4))&lt;&gt;"O",IFERROR(--LEFT(OFFSET('Vacation Tracker'!$Q163:$AD163,0,FX$4),LEN(OFFSET('Vacation Tracker'!$Q163:$AD163,0,FX$4))-1),0)))</f>
        <v>0</v>
      </c>
      <c r="GA160" s="26">
        <f t="array" aca="1" ref="GA160" ca="1">SUM(IF(RIGHT(OFFSET('Vacation Tracker'!$Q163:$AD163,0,FX$4))=GA$8,IFERROR(--LEFT(OFFSET('Vacation Tracker'!$Q163:$AD163,0,FX$4),LEN(OFFSET('Vacation Tracker'!$Q163:$AD163,0,FX$4))-1),0)))</f>
        <v>0</v>
      </c>
      <c r="GB160" s="23">
        <f ca="1">SUM(OFFSET('Vacation Tracker'!$Q163:$AD163,0,GB$4))</f>
        <v>0</v>
      </c>
      <c r="GC160" s="26">
        <f t="shared" ref="GC160" ca="1" si="7965">GB160-GD160</f>
        <v>0</v>
      </c>
      <c r="GD160" s="26">
        <f t="array" aca="1" ref="GD160" ca="1">SUM(IF(RIGHT(OFFSET('Vacation Tracker'!$Q163:$AD163,0,GB$4))&lt;&gt;"O",IFERROR(--LEFT(OFFSET('Vacation Tracker'!$Q163:$AD163,0,GB$4),LEN(OFFSET('Vacation Tracker'!$Q163:$AD163,0,GB$4))-1),0)))</f>
        <v>0</v>
      </c>
      <c r="GE160" s="26">
        <f t="array" aca="1" ref="GE160" ca="1">SUM(IF(RIGHT(OFFSET('Vacation Tracker'!$Q163:$AD163,0,GB$4))=GE$8,IFERROR(--LEFT(OFFSET('Vacation Tracker'!$Q163:$AD163,0,GB$4),LEN(OFFSET('Vacation Tracker'!$Q163:$AD163,0,GB$4))-1),0)))</f>
        <v>0</v>
      </c>
      <c r="GF160" s="23">
        <f ca="1">SUM(OFFSET('Vacation Tracker'!$Q163:$AD163,0,GF$4))</f>
        <v>0</v>
      </c>
      <c r="GG160" s="26">
        <f t="shared" ref="GG160" ca="1" si="7966">GF160-GH160</f>
        <v>0</v>
      </c>
      <c r="GH160" s="26">
        <f t="array" aca="1" ref="GH160" ca="1">SUM(IF(RIGHT(OFFSET('Vacation Tracker'!$Q163:$AD163,0,GF$4))&lt;&gt;"O",IFERROR(--LEFT(OFFSET('Vacation Tracker'!$Q163:$AD163,0,GF$4),LEN(OFFSET('Vacation Tracker'!$Q163:$AD163,0,GF$4))-1),0)))</f>
        <v>0</v>
      </c>
      <c r="GI160" s="26">
        <f t="array" aca="1" ref="GI160" ca="1">SUM(IF(RIGHT(OFFSET('Vacation Tracker'!$Q163:$AD163,0,GF$4))=GI$8,IFERROR(--LEFT(OFFSET('Vacation Tracker'!$Q163:$AD163,0,GF$4),LEN(OFFSET('Vacation Tracker'!$Q163:$AD163,0,GF$4))-1),0)))</f>
        <v>0</v>
      </c>
      <c r="GJ160" s="23">
        <f ca="1">SUM(OFFSET('Vacation Tracker'!$Q163:$AD163,0,GJ$4))</f>
        <v>0</v>
      </c>
      <c r="GK160" s="26">
        <f t="shared" ref="GK160" ca="1" si="7967">GJ160-GL160</f>
        <v>0</v>
      </c>
      <c r="GL160" s="26">
        <f t="array" aca="1" ref="GL160" ca="1">SUM(IF(RIGHT(OFFSET('Vacation Tracker'!$Q163:$AD163,0,GJ$4))&lt;&gt;"O",IFERROR(--LEFT(OFFSET('Vacation Tracker'!$Q163:$AD163,0,GJ$4),LEN(OFFSET('Vacation Tracker'!$Q163:$AD163,0,GJ$4))-1),0)))</f>
        <v>0</v>
      </c>
      <c r="GM160" s="26">
        <f t="array" aca="1" ref="GM160" ca="1">SUM(IF(RIGHT(OFFSET('Vacation Tracker'!$Q163:$AD163,0,GJ$4))=GM$8,IFERROR(--LEFT(OFFSET('Vacation Tracker'!$Q163:$AD163,0,GJ$4),LEN(OFFSET('Vacation Tracker'!$Q163:$AD163,0,GJ$4))-1),0)))</f>
        <v>0</v>
      </c>
      <c r="GN160" s="23">
        <f ca="1">SUM(OFFSET('Vacation Tracker'!$Q163:$AD163,0,GN$4))</f>
        <v>0</v>
      </c>
      <c r="GO160" s="26">
        <f t="shared" ref="GO160" ca="1" si="7968">GN160-GP160</f>
        <v>0</v>
      </c>
      <c r="GP160" s="26">
        <f t="array" aca="1" ref="GP160" ca="1">SUM(IF(RIGHT(OFFSET('Vacation Tracker'!$Q163:$AD163,0,GN$4))&lt;&gt;"O",IFERROR(--LEFT(OFFSET('Vacation Tracker'!$Q163:$AD163,0,GN$4),LEN(OFFSET('Vacation Tracker'!$Q163:$AD163,0,GN$4))-1),0)))</f>
        <v>0</v>
      </c>
      <c r="GQ160" s="26">
        <f t="array" aca="1" ref="GQ160" ca="1">SUM(IF(RIGHT(OFFSET('Vacation Tracker'!$Q163:$AD163,0,GN$4))=GQ$8,IFERROR(--LEFT(OFFSET('Vacation Tracker'!$Q163:$AD163,0,GN$4),LEN(OFFSET('Vacation Tracker'!$Q163:$AD163,0,GN$4))-1),0)))</f>
        <v>0</v>
      </c>
      <c r="GR160" s="23">
        <f ca="1">SUM(OFFSET('Vacation Tracker'!$Q163:$AD163,0,GR$4))</f>
        <v>0</v>
      </c>
      <c r="GS160" s="26">
        <f t="shared" ref="GS160" ca="1" si="7969">GR160-GT160</f>
        <v>0</v>
      </c>
      <c r="GT160" s="26">
        <f t="array" aca="1" ref="GT160" ca="1">SUM(IF(RIGHT(OFFSET('Vacation Tracker'!$Q163:$AD163,0,GR$4))&lt;&gt;"O",IFERROR(--LEFT(OFFSET('Vacation Tracker'!$Q163:$AD163,0,GR$4),LEN(OFFSET('Vacation Tracker'!$Q163:$AD163,0,GR$4))-1),0)))</f>
        <v>0</v>
      </c>
      <c r="GU160" s="26">
        <f t="array" aca="1" ref="GU160" ca="1">SUM(IF(RIGHT(OFFSET('Vacation Tracker'!$Q163:$AD163,0,GR$4))=GU$8,IFERROR(--LEFT(OFFSET('Vacation Tracker'!$Q163:$AD163,0,GR$4),LEN(OFFSET('Vacation Tracker'!$Q163:$AD163,0,GR$4))-1),0)))</f>
        <v>0</v>
      </c>
      <c r="GV160" s="23">
        <f ca="1">SUM(OFFSET('Vacation Tracker'!$Q163:$AD163,0,GV$4))</f>
        <v>0</v>
      </c>
      <c r="GW160" s="26">
        <f t="shared" ref="GW160" ca="1" si="7970">GV160-GX160</f>
        <v>0</v>
      </c>
      <c r="GX160" s="26">
        <f t="array" aca="1" ref="GX160" ca="1">SUM(IF(RIGHT(OFFSET('Vacation Tracker'!$Q163:$AD163,0,GV$4))&lt;&gt;"O",IFERROR(--LEFT(OFFSET('Vacation Tracker'!$Q163:$AD163,0,GV$4),LEN(OFFSET('Vacation Tracker'!$Q163:$AD163,0,GV$4))-1),0)))</f>
        <v>0</v>
      </c>
      <c r="GY160" s="26">
        <f t="array" aca="1" ref="GY160" ca="1">SUM(IF(RIGHT(OFFSET('Vacation Tracker'!$Q163:$AD163,0,GV$4))=GY$8,IFERROR(--LEFT(OFFSET('Vacation Tracker'!$Q163:$AD163,0,GV$4),LEN(OFFSET('Vacation Tracker'!$Q163:$AD163,0,GV$4))-1),0)))</f>
        <v>0</v>
      </c>
      <c r="GZ160" s="23">
        <f ca="1">SUM(OFFSET('Vacation Tracker'!$Q163:$AD163,0,GZ$4))</f>
        <v>0</v>
      </c>
      <c r="HA160" s="26">
        <f t="shared" ref="HA160" ca="1" si="7971">GZ160-HB160</f>
        <v>0</v>
      </c>
      <c r="HB160" s="26">
        <f t="array" aca="1" ref="HB160" ca="1">SUM(IF(RIGHT(OFFSET('Vacation Tracker'!$Q163:$AD163,0,GZ$4))&lt;&gt;"O",IFERROR(--LEFT(OFFSET('Vacation Tracker'!$Q163:$AD163,0,GZ$4),LEN(OFFSET('Vacation Tracker'!$Q163:$AD163,0,GZ$4))-1),0)))</f>
        <v>0</v>
      </c>
      <c r="HC160" s="26">
        <f t="array" aca="1" ref="HC160" ca="1">SUM(IF(RIGHT(OFFSET('Vacation Tracker'!$Q163:$AD163,0,GZ$4))=HC$8,IFERROR(--LEFT(OFFSET('Vacation Tracker'!$Q163:$AD163,0,GZ$4),LEN(OFFSET('Vacation Tracker'!$Q163:$AD163,0,GZ$4))-1),0)))</f>
        <v>0</v>
      </c>
      <c r="HD160" s="23">
        <f ca="1">SUM(OFFSET('Vacation Tracker'!$Q163:$AD163,0,HD$4))</f>
        <v>0</v>
      </c>
      <c r="HE160" s="26">
        <f t="shared" ref="HE160" ca="1" si="7972">HD160-HF160</f>
        <v>0</v>
      </c>
      <c r="HF160" s="26">
        <f t="array" aca="1" ref="HF160" ca="1">SUM(IF(RIGHT(OFFSET('Vacation Tracker'!$Q163:$AD163,0,HD$4))&lt;&gt;"O",IFERROR(--LEFT(OFFSET('Vacation Tracker'!$Q163:$AD163,0,HD$4),LEN(OFFSET('Vacation Tracker'!$Q163:$AD163,0,HD$4))-1),0)))</f>
        <v>0</v>
      </c>
      <c r="HG160" s="26">
        <f t="array" aca="1" ref="HG160" ca="1">SUM(IF(RIGHT(OFFSET('Vacation Tracker'!$Q163:$AD163,0,HD$4))=HG$8,IFERROR(--LEFT(OFFSET('Vacation Tracker'!$Q163:$AD163,0,HD$4),LEN(OFFSET('Vacation Tracker'!$Q163:$AD163,0,HD$4))-1),0)))</f>
        <v>0</v>
      </c>
      <c r="HH160" s="23">
        <f ca="1">SUM(OFFSET('Vacation Tracker'!$Q163:$AD163,0,HH$4))</f>
        <v>0</v>
      </c>
      <c r="HI160" s="26">
        <f t="shared" ref="HI160" ca="1" si="7973">HH160-HJ160</f>
        <v>0</v>
      </c>
      <c r="HJ160" s="26">
        <f t="array" aca="1" ref="HJ160" ca="1">SUM(IF(RIGHT(OFFSET('Vacation Tracker'!$Q163:$AD163,0,HH$4))&lt;&gt;"O",IFERROR(--LEFT(OFFSET('Vacation Tracker'!$Q163:$AD163,0,HH$4),LEN(OFFSET('Vacation Tracker'!$Q163:$AD163,0,HH$4))-1),0)))</f>
        <v>0</v>
      </c>
      <c r="HK160" s="26">
        <f t="array" aca="1" ref="HK160" ca="1">SUM(IF(RIGHT(OFFSET('Vacation Tracker'!$Q163:$AD163,0,HH$4))=HK$8,IFERROR(--LEFT(OFFSET('Vacation Tracker'!$Q163:$AD163,0,HH$4),LEN(OFFSET('Vacation Tracker'!$Q163:$AD163,0,HH$4))-1),0)))</f>
        <v>0</v>
      </c>
      <c r="HL160" s="23">
        <f ca="1">SUM(OFFSET('Vacation Tracker'!$Q163:$AD163,0,HL$4))</f>
        <v>0</v>
      </c>
      <c r="HM160" s="26">
        <f t="shared" ref="HM160" ca="1" si="7974">HL160-HN160</f>
        <v>0</v>
      </c>
      <c r="HN160" s="26">
        <f t="array" aca="1" ref="HN160" ca="1">SUM(IF(RIGHT(OFFSET('Vacation Tracker'!$Q163:$AD163,0,HL$4))&lt;&gt;"O",IFERROR(--LEFT(OFFSET('Vacation Tracker'!$Q163:$AD163,0,HL$4),LEN(OFFSET('Vacation Tracker'!$Q163:$AD163,0,HL$4))-1),0)))</f>
        <v>0</v>
      </c>
      <c r="HO160" s="26">
        <f t="array" aca="1" ref="HO160" ca="1">SUM(IF(RIGHT(OFFSET('Vacation Tracker'!$Q163:$AD163,0,HL$4))=HO$8,IFERROR(--LEFT(OFFSET('Vacation Tracker'!$Q163:$AD163,0,HL$4),LEN(OFFSET('Vacation Tracker'!$Q163:$AD163,0,HL$4))-1),0)))</f>
        <v>0</v>
      </c>
      <c r="HP160" s="23">
        <f ca="1">SUM(OFFSET('Vacation Tracker'!$Q163:$AD163,0,HP$4))</f>
        <v>0</v>
      </c>
      <c r="HQ160" s="26">
        <f t="shared" ref="HQ160" ca="1" si="7975">HP160-HR160</f>
        <v>0</v>
      </c>
      <c r="HR160" s="26">
        <f t="array" aca="1" ref="HR160" ca="1">SUM(IF(RIGHT(OFFSET('Vacation Tracker'!$Q163:$AD163,0,HP$4))&lt;&gt;"O",IFERROR(--LEFT(OFFSET('Vacation Tracker'!$Q163:$AD163,0,HP$4),LEN(OFFSET('Vacation Tracker'!$Q163:$AD163,0,HP$4))-1),0)))</f>
        <v>0</v>
      </c>
      <c r="HS160" s="23">
        <f t="array" aca="1" ref="HS160" ca="1">SUM(IF(RIGHT(OFFSET('Vacation Tracker'!$Q163:$AD163,0,HP$4))=HS$8,IFERROR(--LEFT(OFFSET('Vacation Tracker'!$Q163:$AD163,0,HP$4),LEN(OFFSET('Vacation Tracker'!$Q163:$AD163,0,HP$4))-1),0)))</f>
        <v>0</v>
      </c>
    </row>
    <row r="161" spans="2:227" ht="15" customHeight="1" x14ac:dyDescent="0.2">
      <c r="B161" s="23">
        <f>IF('Vacation Tracker'!B164&lt;&gt;"",'Vacation Tracker'!B164,"")</f>
        <v>153</v>
      </c>
      <c r="C161" s="24" t="str">
        <f>IF('Vacation Tracker'!C164&lt;&gt;"",'Vacation Tracker'!C164,"")</f>
        <v/>
      </c>
      <c r="D161" s="25" t="str">
        <f>IF('Vacation Tracker'!D164&lt;&gt;"",'Vacation Tracker'!D164,"")</f>
        <v/>
      </c>
      <c r="E161" s="25" t="str">
        <f>IF('Vacation Tracker'!E164&lt;&gt;"",'Vacation Tracker'!E164,"")</f>
        <v/>
      </c>
      <c r="F161" s="24" t="str">
        <f>IF('Vacation Tracker'!F164&lt;&gt;"",'Vacation Tracker'!F164,"")</f>
        <v/>
      </c>
      <c r="G161" s="24" t="str">
        <f>IF('Vacation Tracker'!G164&lt;&gt;"",'Vacation Tracker'!G164,"")</f>
        <v/>
      </c>
      <c r="H161" s="23" t="str">
        <f t="shared" si="7414"/>
        <v/>
      </c>
      <c r="I161" s="23" t="str">
        <f t="shared" si="7414"/>
        <v/>
      </c>
      <c r="J161" s="23" t="str">
        <f t="shared" si="7414"/>
        <v/>
      </c>
      <c r="K161" s="23" t="str">
        <f t="shared" si="6801"/>
        <v/>
      </c>
      <c r="L161" s="23">
        <f ca="1">SUM(OFFSET('Vacation Tracker'!$Q164:$AD164,0,L$4))</f>
        <v>0</v>
      </c>
      <c r="M161" s="26">
        <f t="shared" ca="1" si="6747"/>
        <v>0</v>
      </c>
      <c r="N161" s="26">
        <f t="array" aca="1" ref="N161" ca="1">SUM(IF(RIGHT(OFFSET('Vacation Tracker'!$Q164:$AD164,0,L$4))&lt;&gt;"O",IFERROR(--LEFT(OFFSET('Vacation Tracker'!$Q164:$AD164,0,L$4),LEN(OFFSET('Vacation Tracker'!$Q164:$AD164,0,L$4))-1),0)))</f>
        <v>0</v>
      </c>
      <c r="O161" s="26">
        <f t="array" aca="1" ref="O161" ca="1">SUM(IF(RIGHT(OFFSET('Vacation Tracker'!$Q164:$AD164,0,L$4))=O$8,IFERROR(--LEFT(OFFSET('Vacation Tracker'!$Q164:$AD164,0,L$4),LEN(OFFSET('Vacation Tracker'!$Q164:$AD164,0,L$4))-1),0)))</f>
        <v>0</v>
      </c>
      <c r="P161" s="23">
        <f ca="1">SUM(OFFSET('Vacation Tracker'!$Q164:$AD164,0,P$4))</f>
        <v>0</v>
      </c>
      <c r="Q161" s="26">
        <f t="shared" ca="1" si="6748"/>
        <v>0</v>
      </c>
      <c r="R161" s="26">
        <f t="array" aca="1" ref="R161" ca="1">SUM(IF(RIGHT(OFFSET('Vacation Tracker'!$Q164:$AD164,0,P$4))&lt;&gt;"O",IFERROR(--LEFT(OFFSET('Vacation Tracker'!$Q164:$AD164,0,P$4),LEN(OFFSET('Vacation Tracker'!$Q164:$AD164,0,P$4))-1),0)))</f>
        <v>0</v>
      </c>
      <c r="S161" s="26">
        <f t="array" aca="1" ref="S161" ca="1">SUM(IF(RIGHT(OFFSET('Vacation Tracker'!$Q164:$AD164,0,P$4))=S$8,IFERROR(--LEFT(OFFSET('Vacation Tracker'!$Q164:$AD164,0,P$4),LEN(OFFSET('Vacation Tracker'!$Q164:$AD164,0,P$4))-1),0)))</f>
        <v>0</v>
      </c>
      <c r="T161" s="23">
        <f ca="1">SUM(OFFSET('Vacation Tracker'!$Q164:$AD164,0,T$4))</f>
        <v>0</v>
      </c>
      <c r="U161" s="26">
        <f t="shared" ca="1" si="6749"/>
        <v>0</v>
      </c>
      <c r="V161" s="26">
        <f t="array" aca="1" ref="V161" ca="1">SUM(IF(RIGHT(OFFSET('Vacation Tracker'!$Q164:$AD164,0,T$4))&lt;&gt;"O",IFERROR(--LEFT(OFFSET('Vacation Tracker'!$Q164:$AD164,0,T$4),LEN(OFFSET('Vacation Tracker'!$Q164:$AD164,0,T$4))-1),0)))</f>
        <v>0</v>
      </c>
      <c r="W161" s="26">
        <f t="array" aca="1" ref="W161" ca="1">SUM(IF(RIGHT(OFFSET('Vacation Tracker'!$Q164:$AD164,0,T$4))=W$8,IFERROR(--LEFT(OFFSET('Vacation Tracker'!$Q164:$AD164,0,T$4),LEN(OFFSET('Vacation Tracker'!$Q164:$AD164,0,T$4))-1),0)))</f>
        <v>0</v>
      </c>
      <c r="X161" s="23">
        <f ca="1">SUM(OFFSET('Vacation Tracker'!$Q164:$AD164,0,X$4))</f>
        <v>0</v>
      </c>
      <c r="Y161" s="26">
        <f t="shared" ref="Y161" ca="1" si="7976">X161-Z161</f>
        <v>0</v>
      </c>
      <c r="Z161" s="26">
        <f t="array" aca="1" ref="Z161" ca="1">SUM(IF(RIGHT(OFFSET('Vacation Tracker'!$Q164:$AD164,0,X$4))&lt;&gt;"O",IFERROR(--LEFT(OFFSET('Vacation Tracker'!$Q164:$AD164,0,X$4),LEN(OFFSET('Vacation Tracker'!$Q164:$AD164,0,X$4))-1),0)))</f>
        <v>0</v>
      </c>
      <c r="AA161" s="26">
        <f t="array" aca="1" ref="AA161" ca="1">SUM(IF(RIGHT(OFFSET('Vacation Tracker'!$Q164:$AD164,0,X$4))=AA$8,IFERROR(--LEFT(OFFSET('Vacation Tracker'!$Q164:$AD164,0,X$4),LEN(OFFSET('Vacation Tracker'!$Q164:$AD164,0,X$4))-1),0)))</f>
        <v>0</v>
      </c>
      <c r="AB161" s="23">
        <f ca="1">SUM(OFFSET('Vacation Tracker'!$Q164:$AD164,0,AB$4))</f>
        <v>0</v>
      </c>
      <c r="AC161" s="26">
        <f t="shared" ref="AC161" ca="1" si="7977">AB161-AD161</f>
        <v>0</v>
      </c>
      <c r="AD161" s="26">
        <f t="array" aca="1" ref="AD161" ca="1">SUM(IF(RIGHT(OFFSET('Vacation Tracker'!$Q164:$AD164,0,AB$4))&lt;&gt;"O",IFERROR(--LEFT(OFFSET('Vacation Tracker'!$Q164:$AD164,0,AB$4),LEN(OFFSET('Vacation Tracker'!$Q164:$AD164,0,AB$4))-1),0)))</f>
        <v>0</v>
      </c>
      <c r="AE161" s="26">
        <f t="array" aca="1" ref="AE161" ca="1">SUM(IF(RIGHT(OFFSET('Vacation Tracker'!$Q164:$AD164,0,AB$4))=AE$8,IFERROR(--LEFT(OFFSET('Vacation Tracker'!$Q164:$AD164,0,AB$4),LEN(OFFSET('Vacation Tracker'!$Q164:$AD164,0,AB$4))-1),0)))</f>
        <v>0</v>
      </c>
      <c r="AF161" s="23">
        <f ca="1">SUM(OFFSET('Vacation Tracker'!$Q164:$AD164,0,AF$4))</f>
        <v>0</v>
      </c>
      <c r="AG161" s="26">
        <f t="shared" ref="AG161" ca="1" si="7978">AF161-AH161</f>
        <v>0</v>
      </c>
      <c r="AH161" s="26">
        <f t="array" aca="1" ref="AH161" ca="1">SUM(IF(RIGHT(OFFSET('Vacation Tracker'!$Q164:$AD164,0,AF$4))&lt;&gt;"O",IFERROR(--LEFT(OFFSET('Vacation Tracker'!$Q164:$AD164,0,AF$4),LEN(OFFSET('Vacation Tracker'!$Q164:$AD164,0,AF$4))-1),0)))</f>
        <v>0</v>
      </c>
      <c r="AI161" s="26">
        <f t="array" aca="1" ref="AI161" ca="1">SUM(IF(RIGHT(OFFSET('Vacation Tracker'!$Q164:$AD164,0,AF$4))=AI$8,IFERROR(--LEFT(OFFSET('Vacation Tracker'!$Q164:$AD164,0,AF$4),LEN(OFFSET('Vacation Tracker'!$Q164:$AD164,0,AF$4))-1),0)))</f>
        <v>0</v>
      </c>
      <c r="AJ161" s="23">
        <f ca="1">SUM(OFFSET('Vacation Tracker'!$Q164:$AD164,0,AJ$4))</f>
        <v>0</v>
      </c>
      <c r="AK161" s="26">
        <f t="shared" ref="AK161" ca="1" si="7979">AJ161-AL161</f>
        <v>0</v>
      </c>
      <c r="AL161" s="26">
        <f t="array" aca="1" ref="AL161" ca="1">SUM(IF(RIGHT(OFFSET('Vacation Tracker'!$Q164:$AD164,0,AJ$4))&lt;&gt;"O",IFERROR(--LEFT(OFFSET('Vacation Tracker'!$Q164:$AD164,0,AJ$4),LEN(OFFSET('Vacation Tracker'!$Q164:$AD164,0,AJ$4))-1),0)))</f>
        <v>0</v>
      </c>
      <c r="AM161" s="26">
        <f t="array" aca="1" ref="AM161" ca="1">SUM(IF(RIGHT(OFFSET('Vacation Tracker'!$Q164:$AD164,0,AJ$4))=AM$8,IFERROR(--LEFT(OFFSET('Vacation Tracker'!$Q164:$AD164,0,AJ$4),LEN(OFFSET('Vacation Tracker'!$Q164:$AD164,0,AJ$4))-1),0)))</f>
        <v>0</v>
      </c>
      <c r="AN161" s="23">
        <f ca="1">SUM(OFFSET('Vacation Tracker'!$Q164:$AD164,0,AN$4))</f>
        <v>0</v>
      </c>
      <c r="AO161" s="26">
        <f t="shared" ref="AO161" ca="1" si="7980">AN161-AP161</f>
        <v>0</v>
      </c>
      <c r="AP161" s="26">
        <f t="array" aca="1" ref="AP161" ca="1">SUM(IF(RIGHT(OFFSET('Vacation Tracker'!$Q164:$AD164,0,AN$4))&lt;&gt;"O",IFERROR(--LEFT(OFFSET('Vacation Tracker'!$Q164:$AD164,0,AN$4),LEN(OFFSET('Vacation Tracker'!$Q164:$AD164,0,AN$4))-1),0)))</f>
        <v>0</v>
      </c>
      <c r="AQ161" s="26">
        <f t="array" aca="1" ref="AQ161" ca="1">SUM(IF(RIGHT(OFFSET('Vacation Tracker'!$Q164:$AD164,0,AN$4))=AQ$8,IFERROR(--LEFT(OFFSET('Vacation Tracker'!$Q164:$AD164,0,AN$4),LEN(OFFSET('Vacation Tracker'!$Q164:$AD164,0,AN$4))-1),0)))</f>
        <v>0</v>
      </c>
      <c r="AR161" s="23">
        <f ca="1">SUM(OFFSET('Vacation Tracker'!$Q164:$AD164,0,AR$4))</f>
        <v>0</v>
      </c>
      <c r="AS161" s="26">
        <f t="shared" ref="AS161" ca="1" si="7981">AR161-AT161</f>
        <v>0</v>
      </c>
      <c r="AT161" s="26">
        <f t="array" aca="1" ref="AT161" ca="1">SUM(IF(RIGHT(OFFSET('Vacation Tracker'!$Q164:$AD164,0,AR$4))&lt;&gt;"O",IFERROR(--LEFT(OFFSET('Vacation Tracker'!$Q164:$AD164,0,AR$4),LEN(OFFSET('Vacation Tracker'!$Q164:$AD164,0,AR$4))-1),0)))</f>
        <v>0</v>
      </c>
      <c r="AU161" s="26">
        <f t="array" aca="1" ref="AU161" ca="1">SUM(IF(RIGHT(OFFSET('Vacation Tracker'!$Q164:$AD164,0,AR$4))=AU$8,IFERROR(--LEFT(OFFSET('Vacation Tracker'!$Q164:$AD164,0,AR$4),LEN(OFFSET('Vacation Tracker'!$Q164:$AD164,0,AR$4))-1),0)))</f>
        <v>0</v>
      </c>
      <c r="AV161" s="23">
        <f ca="1">SUM(OFFSET('Vacation Tracker'!$Q164:$AD164,0,AV$4))</f>
        <v>0</v>
      </c>
      <c r="AW161" s="26">
        <f t="shared" ref="AW161" ca="1" si="7982">AV161-AX161</f>
        <v>0</v>
      </c>
      <c r="AX161" s="26">
        <f t="array" aca="1" ref="AX161" ca="1">SUM(IF(RIGHT(OFFSET('Vacation Tracker'!$Q164:$AD164,0,AV$4))&lt;&gt;"O",IFERROR(--LEFT(OFFSET('Vacation Tracker'!$Q164:$AD164,0,AV$4),LEN(OFFSET('Vacation Tracker'!$Q164:$AD164,0,AV$4))-1),0)))</f>
        <v>0</v>
      </c>
      <c r="AY161" s="26">
        <f t="array" aca="1" ref="AY161" ca="1">SUM(IF(RIGHT(OFFSET('Vacation Tracker'!$Q164:$AD164,0,AV$4))=AY$8,IFERROR(--LEFT(OFFSET('Vacation Tracker'!$Q164:$AD164,0,AV$4),LEN(OFFSET('Vacation Tracker'!$Q164:$AD164,0,AV$4))-1),0)))</f>
        <v>0</v>
      </c>
      <c r="AZ161" s="23">
        <f ca="1">SUM(OFFSET('Vacation Tracker'!$Q164:$AD164,0,AZ$4))</f>
        <v>0</v>
      </c>
      <c r="BA161" s="26">
        <f t="shared" ref="BA161" ca="1" si="7983">AZ161-BB161</f>
        <v>0</v>
      </c>
      <c r="BB161" s="26">
        <f t="array" aca="1" ref="BB161" ca="1">SUM(IF(RIGHT(OFFSET('Vacation Tracker'!$Q164:$AD164,0,AZ$4))&lt;&gt;"O",IFERROR(--LEFT(OFFSET('Vacation Tracker'!$Q164:$AD164,0,AZ$4),LEN(OFFSET('Vacation Tracker'!$Q164:$AD164,0,AZ$4))-1),0)))</f>
        <v>0</v>
      </c>
      <c r="BC161" s="26">
        <f t="array" aca="1" ref="BC161" ca="1">SUM(IF(RIGHT(OFFSET('Vacation Tracker'!$Q164:$AD164,0,AZ$4))=BC$8,IFERROR(--LEFT(OFFSET('Vacation Tracker'!$Q164:$AD164,0,AZ$4),LEN(OFFSET('Vacation Tracker'!$Q164:$AD164,0,AZ$4))-1),0)))</f>
        <v>0</v>
      </c>
      <c r="BD161" s="23">
        <f ca="1">SUM(OFFSET('Vacation Tracker'!$Q164:$AD164,0,BD$4))</f>
        <v>0</v>
      </c>
      <c r="BE161" s="26">
        <f t="shared" ref="BE161" ca="1" si="7984">BD161-BF161</f>
        <v>0</v>
      </c>
      <c r="BF161" s="26">
        <f t="array" aca="1" ref="BF161" ca="1">SUM(IF(RIGHT(OFFSET('Vacation Tracker'!$Q164:$AD164,0,BD$4))&lt;&gt;"O",IFERROR(--LEFT(OFFSET('Vacation Tracker'!$Q164:$AD164,0,BD$4),LEN(OFFSET('Vacation Tracker'!$Q164:$AD164,0,BD$4))-1),0)))</f>
        <v>0</v>
      </c>
      <c r="BG161" s="26">
        <f t="array" aca="1" ref="BG161" ca="1">SUM(IF(RIGHT(OFFSET('Vacation Tracker'!$Q164:$AD164,0,BD$4))=BG$8,IFERROR(--LEFT(OFFSET('Vacation Tracker'!$Q164:$AD164,0,BD$4),LEN(OFFSET('Vacation Tracker'!$Q164:$AD164,0,BD$4))-1),0)))</f>
        <v>0</v>
      </c>
      <c r="BH161" s="23">
        <f ca="1">SUM(OFFSET('Vacation Tracker'!$Q164:$AD164,0,BH$4))</f>
        <v>0</v>
      </c>
      <c r="BI161" s="26">
        <f t="shared" ref="BI161" ca="1" si="7985">BH161-BJ161</f>
        <v>0</v>
      </c>
      <c r="BJ161" s="26">
        <f t="array" aca="1" ref="BJ161" ca="1">SUM(IF(RIGHT(OFFSET('Vacation Tracker'!$Q164:$AD164,0,BH$4))&lt;&gt;"O",IFERROR(--LEFT(OFFSET('Vacation Tracker'!$Q164:$AD164,0,BH$4),LEN(OFFSET('Vacation Tracker'!$Q164:$AD164,0,BH$4))-1),0)))</f>
        <v>0</v>
      </c>
      <c r="BK161" s="26">
        <f t="array" aca="1" ref="BK161" ca="1">SUM(IF(RIGHT(OFFSET('Vacation Tracker'!$Q164:$AD164,0,BH$4))=BK$8,IFERROR(--LEFT(OFFSET('Vacation Tracker'!$Q164:$AD164,0,BH$4),LEN(OFFSET('Vacation Tracker'!$Q164:$AD164,0,BH$4))-1),0)))</f>
        <v>0</v>
      </c>
      <c r="BL161" s="23">
        <f ca="1">SUM(OFFSET('Vacation Tracker'!$Q164:$AD164,0,BL$4))</f>
        <v>0</v>
      </c>
      <c r="BM161" s="26">
        <f t="shared" ref="BM161" ca="1" si="7986">BL161-BN161</f>
        <v>0</v>
      </c>
      <c r="BN161" s="26">
        <f t="array" aca="1" ref="BN161" ca="1">SUM(IF(RIGHT(OFFSET('Vacation Tracker'!$Q164:$AD164,0,BL$4))&lt;&gt;"O",IFERROR(--LEFT(OFFSET('Vacation Tracker'!$Q164:$AD164,0,BL$4),LEN(OFFSET('Vacation Tracker'!$Q164:$AD164,0,BL$4))-1),0)))</f>
        <v>0</v>
      </c>
      <c r="BO161" s="26">
        <f t="array" aca="1" ref="BO161" ca="1">SUM(IF(RIGHT(OFFSET('Vacation Tracker'!$Q164:$AD164,0,BL$4))=BO$8,IFERROR(--LEFT(OFFSET('Vacation Tracker'!$Q164:$AD164,0,BL$4),LEN(OFFSET('Vacation Tracker'!$Q164:$AD164,0,BL$4))-1),0)))</f>
        <v>0</v>
      </c>
      <c r="BP161" s="23">
        <f ca="1">SUM(OFFSET('Vacation Tracker'!$Q164:$AD164,0,BP$4))</f>
        <v>0</v>
      </c>
      <c r="BQ161" s="26">
        <f t="shared" ref="BQ161" ca="1" si="7987">BP161-BR161</f>
        <v>0</v>
      </c>
      <c r="BR161" s="26">
        <f t="array" aca="1" ref="BR161" ca="1">SUM(IF(RIGHT(OFFSET('Vacation Tracker'!$Q164:$AD164,0,BP$4))&lt;&gt;"O",IFERROR(--LEFT(OFFSET('Vacation Tracker'!$Q164:$AD164,0,BP$4),LEN(OFFSET('Vacation Tracker'!$Q164:$AD164,0,BP$4))-1),0)))</f>
        <v>0</v>
      </c>
      <c r="BS161" s="26">
        <f t="array" aca="1" ref="BS161" ca="1">SUM(IF(RIGHT(OFFSET('Vacation Tracker'!$Q164:$AD164,0,BP$4))=BS$8,IFERROR(--LEFT(OFFSET('Vacation Tracker'!$Q164:$AD164,0,BP$4),LEN(OFFSET('Vacation Tracker'!$Q164:$AD164,0,BP$4))-1),0)))</f>
        <v>0</v>
      </c>
      <c r="BT161" s="23">
        <f ca="1">SUM(OFFSET('Vacation Tracker'!$Q164:$AD164,0,BT$4))</f>
        <v>0</v>
      </c>
      <c r="BU161" s="26">
        <f t="shared" ref="BU161" ca="1" si="7988">BT161-BV161</f>
        <v>0</v>
      </c>
      <c r="BV161" s="26">
        <f t="array" aca="1" ref="BV161" ca="1">SUM(IF(RIGHT(OFFSET('Vacation Tracker'!$Q164:$AD164,0,BT$4))&lt;&gt;"O",IFERROR(--LEFT(OFFSET('Vacation Tracker'!$Q164:$AD164,0,BT$4),LEN(OFFSET('Vacation Tracker'!$Q164:$AD164,0,BT$4))-1),0)))</f>
        <v>0</v>
      </c>
      <c r="BW161" s="26">
        <f t="array" aca="1" ref="BW161" ca="1">SUM(IF(RIGHT(OFFSET('Vacation Tracker'!$Q164:$AD164,0,BT$4))=BW$8,IFERROR(--LEFT(OFFSET('Vacation Tracker'!$Q164:$AD164,0,BT$4),LEN(OFFSET('Vacation Tracker'!$Q164:$AD164,0,BT$4))-1),0)))</f>
        <v>0</v>
      </c>
      <c r="BX161" s="23">
        <f ca="1">SUM(OFFSET('Vacation Tracker'!$Q164:$AD164,0,BX$4))</f>
        <v>0</v>
      </c>
      <c r="BY161" s="26">
        <f t="shared" ref="BY161" ca="1" si="7989">BX161-BZ161</f>
        <v>0</v>
      </c>
      <c r="BZ161" s="26">
        <f t="array" aca="1" ref="BZ161" ca="1">SUM(IF(RIGHT(OFFSET('Vacation Tracker'!$Q164:$AD164,0,BX$4))&lt;&gt;"O",IFERROR(--LEFT(OFFSET('Vacation Tracker'!$Q164:$AD164,0,BX$4),LEN(OFFSET('Vacation Tracker'!$Q164:$AD164,0,BX$4))-1),0)))</f>
        <v>0</v>
      </c>
      <c r="CA161" s="26">
        <f t="array" aca="1" ref="CA161" ca="1">SUM(IF(RIGHT(OFFSET('Vacation Tracker'!$Q164:$AD164,0,BX$4))=CA$8,IFERROR(--LEFT(OFFSET('Vacation Tracker'!$Q164:$AD164,0,BX$4),LEN(OFFSET('Vacation Tracker'!$Q164:$AD164,0,BX$4))-1),0)))</f>
        <v>0</v>
      </c>
      <c r="CB161" s="23">
        <f ca="1">SUM(OFFSET('Vacation Tracker'!$Q164:$AD164,0,CB$4))</f>
        <v>0</v>
      </c>
      <c r="CC161" s="26">
        <f t="shared" ref="CC161" ca="1" si="7990">CB161-CD161</f>
        <v>0</v>
      </c>
      <c r="CD161" s="26">
        <f t="array" aca="1" ref="CD161" ca="1">SUM(IF(RIGHT(OFFSET('Vacation Tracker'!$Q164:$AD164,0,CB$4))&lt;&gt;"O",IFERROR(--LEFT(OFFSET('Vacation Tracker'!$Q164:$AD164,0,CB$4),LEN(OFFSET('Vacation Tracker'!$Q164:$AD164,0,CB$4))-1),0)))</f>
        <v>0</v>
      </c>
      <c r="CE161" s="26">
        <f t="array" aca="1" ref="CE161" ca="1">SUM(IF(RIGHT(OFFSET('Vacation Tracker'!$Q164:$AD164,0,CB$4))=CE$8,IFERROR(--LEFT(OFFSET('Vacation Tracker'!$Q164:$AD164,0,CB$4),LEN(OFFSET('Vacation Tracker'!$Q164:$AD164,0,CB$4))-1),0)))</f>
        <v>0</v>
      </c>
      <c r="CF161" s="23">
        <f ca="1">SUM(OFFSET('Vacation Tracker'!$Q164:$AD164,0,CF$4))</f>
        <v>0</v>
      </c>
      <c r="CG161" s="26">
        <f t="shared" ref="CG161" ca="1" si="7991">CF161-CH161</f>
        <v>0</v>
      </c>
      <c r="CH161" s="26">
        <f t="array" aca="1" ref="CH161" ca="1">SUM(IF(RIGHT(OFFSET('Vacation Tracker'!$Q164:$AD164,0,CF$4))&lt;&gt;"O",IFERROR(--LEFT(OFFSET('Vacation Tracker'!$Q164:$AD164,0,CF$4),LEN(OFFSET('Vacation Tracker'!$Q164:$AD164,0,CF$4))-1),0)))</f>
        <v>0</v>
      </c>
      <c r="CI161" s="26">
        <f t="array" aca="1" ref="CI161" ca="1">SUM(IF(RIGHT(OFFSET('Vacation Tracker'!$Q164:$AD164,0,CF$4))=CI$8,IFERROR(--LEFT(OFFSET('Vacation Tracker'!$Q164:$AD164,0,CF$4),LEN(OFFSET('Vacation Tracker'!$Q164:$AD164,0,CF$4))-1),0)))</f>
        <v>0</v>
      </c>
      <c r="CJ161" s="23">
        <f ca="1">SUM(OFFSET('Vacation Tracker'!$Q164:$AD164,0,CJ$4))</f>
        <v>0</v>
      </c>
      <c r="CK161" s="26">
        <f t="shared" ref="CK161" ca="1" si="7992">CJ161-CL161</f>
        <v>0</v>
      </c>
      <c r="CL161" s="26">
        <f t="array" aca="1" ref="CL161" ca="1">SUM(IF(RIGHT(OFFSET('Vacation Tracker'!$Q164:$AD164,0,CJ$4))&lt;&gt;"O",IFERROR(--LEFT(OFFSET('Vacation Tracker'!$Q164:$AD164,0,CJ$4),LEN(OFFSET('Vacation Tracker'!$Q164:$AD164,0,CJ$4))-1),0)))</f>
        <v>0</v>
      </c>
      <c r="CM161" s="26">
        <f t="array" aca="1" ref="CM161" ca="1">SUM(IF(RIGHT(OFFSET('Vacation Tracker'!$Q164:$AD164,0,CJ$4))=CM$8,IFERROR(--LEFT(OFFSET('Vacation Tracker'!$Q164:$AD164,0,CJ$4),LEN(OFFSET('Vacation Tracker'!$Q164:$AD164,0,CJ$4))-1),0)))</f>
        <v>0</v>
      </c>
      <c r="CN161" s="23">
        <f ca="1">SUM(OFFSET('Vacation Tracker'!$Q164:$AD164,0,CN$4))</f>
        <v>0</v>
      </c>
      <c r="CO161" s="26">
        <f t="shared" ref="CO161" ca="1" si="7993">CN161-CP161</f>
        <v>0</v>
      </c>
      <c r="CP161" s="26">
        <f t="array" aca="1" ref="CP161" ca="1">SUM(IF(RIGHT(OFFSET('Vacation Tracker'!$Q164:$AD164,0,CN$4))&lt;&gt;"O",IFERROR(--LEFT(OFFSET('Vacation Tracker'!$Q164:$AD164,0,CN$4),LEN(OFFSET('Vacation Tracker'!$Q164:$AD164,0,CN$4))-1),0)))</f>
        <v>0</v>
      </c>
      <c r="CQ161" s="26">
        <f t="array" aca="1" ref="CQ161" ca="1">SUM(IF(RIGHT(OFFSET('Vacation Tracker'!$Q164:$AD164,0,CN$4))=CQ$8,IFERROR(--LEFT(OFFSET('Vacation Tracker'!$Q164:$AD164,0,CN$4),LEN(OFFSET('Vacation Tracker'!$Q164:$AD164,0,CN$4))-1),0)))</f>
        <v>0</v>
      </c>
      <c r="CR161" s="23">
        <f ca="1">SUM(OFFSET('Vacation Tracker'!$Q164:$AD164,0,CR$4))</f>
        <v>0</v>
      </c>
      <c r="CS161" s="26">
        <f t="shared" ref="CS161" ca="1" si="7994">CR161-CT161</f>
        <v>0</v>
      </c>
      <c r="CT161" s="26">
        <f t="array" aca="1" ref="CT161" ca="1">SUM(IF(RIGHT(OFFSET('Vacation Tracker'!$Q164:$AD164,0,CR$4))&lt;&gt;"O",IFERROR(--LEFT(OFFSET('Vacation Tracker'!$Q164:$AD164,0,CR$4),LEN(OFFSET('Vacation Tracker'!$Q164:$AD164,0,CR$4))-1),0)))</f>
        <v>0</v>
      </c>
      <c r="CU161" s="26">
        <f t="array" aca="1" ref="CU161" ca="1">SUM(IF(RIGHT(OFFSET('Vacation Tracker'!$Q164:$AD164,0,CR$4))=CU$8,IFERROR(--LEFT(OFFSET('Vacation Tracker'!$Q164:$AD164,0,CR$4),LEN(OFFSET('Vacation Tracker'!$Q164:$AD164,0,CR$4))-1),0)))</f>
        <v>0</v>
      </c>
      <c r="CV161" s="23">
        <f ca="1">SUM(OFFSET('Vacation Tracker'!$Q164:$AD164,0,CV$4))</f>
        <v>0</v>
      </c>
      <c r="CW161" s="26">
        <f t="shared" ref="CW161" ca="1" si="7995">CV161-CX161</f>
        <v>0</v>
      </c>
      <c r="CX161" s="26">
        <f t="array" aca="1" ref="CX161" ca="1">SUM(IF(RIGHT(OFFSET('Vacation Tracker'!$Q164:$AD164,0,CV$4))&lt;&gt;"O",IFERROR(--LEFT(OFFSET('Vacation Tracker'!$Q164:$AD164,0,CV$4),LEN(OFFSET('Vacation Tracker'!$Q164:$AD164,0,CV$4))-1),0)))</f>
        <v>0</v>
      </c>
      <c r="CY161" s="26">
        <f t="array" aca="1" ref="CY161" ca="1">SUM(IF(RIGHT(OFFSET('Vacation Tracker'!$Q164:$AD164,0,CV$4))=CY$8,IFERROR(--LEFT(OFFSET('Vacation Tracker'!$Q164:$AD164,0,CV$4),LEN(OFFSET('Vacation Tracker'!$Q164:$AD164,0,CV$4))-1),0)))</f>
        <v>0</v>
      </c>
      <c r="CZ161" s="23">
        <f ca="1">SUM(OFFSET('Vacation Tracker'!$Q164:$AD164,0,CZ$4))</f>
        <v>0</v>
      </c>
      <c r="DA161" s="26">
        <f t="shared" ref="DA161" ca="1" si="7996">CZ161-DB161</f>
        <v>0</v>
      </c>
      <c r="DB161" s="26">
        <f t="array" aca="1" ref="DB161" ca="1">SUM(IF(RIGHT(OFFSET('Vacation Tracker'!$Q164:$AD164,0,CZ$4))&lt;&gt;"O",IFERROR(--LEFT(OFFSET('Vacation Tracker'!$Q164:$AD164,0,CZ$4),LEN(OFFSET('Vacation Tracker'!$Q164:$AD164,0,CZ$4))-1),0)))</f>
        <v>0</v>
      </c>
      <c r="DC161" s="26">
        <f t="array" aca="1" ref="DC161" ca="1">SUM(IF(RIGHT(OFFSET('Vacation Tracker'!$Q164:$AD164,0,CZ$4))=DC$8,IFERROR(--LEFT(OFFSET('Vacation Tracker'!$Q164:$AD164,0,CZ$4),LEN(OFFSET('Vacation Tracker'!$Q164:$AD164,0,CZ$4))-1),0)))</f>
        <v>0</v>
      </c>
      <c r="DD161" s="23">
        <f ca="1">SUM(OFFSET('Vacation Tracker'!$Q164:$AD164,0,DD$4))</f>
        <v>0</v>
      </c>
      <c r="DE161" s="26">
        <f t="shared" ref="DE161" ca="1" si="7997">DD161-DF161</f>
        <v>0</v>
      </c>
      <c r="DF161" s="26">
        <f t="array" aca="1" ref="DF161" ca="1">SUM(IF(RIGHT(OFFSET('Vacation Tracker'!$Q164:$AD164,0,DD$4))&lt;&gt;"O",IFERROR(--LEFT(OFFSET('Vacation Tracker'!$Q164:$AD164,0,DD$4),LEN(OFFSET('Vacation Tracker'!$Q164:$AD164,0,DD$4))-1),0)))</f>
        <v>0</v>
      </c>
      <c r="DG161" s="26">
        <f t="array" aca="1" ref="DG161" ca="1">SUM(IF(RIGHT(OFFSET('Vacation Tracker'!$Q164:$AD164,0,DD$4))=DG$8,IFERROR(--LEFT(OFFSET('Vacation Tracker'!$Q164:$AD164,0,DD$4),LEN(OFFSET('Vacation Tracker'!$Q164:$AD164,0,DD$4))-1),0)))</f>
        <v>0</v>
      </c>
      <c r="DH161" s="23">
        <f ca="1">SUM(OFFSET('Vacation Tracker'!$Q164:$AD164,0,DH$4))</f>
        <v>0</v>
      </c>
      <c r="DI161" s="26">
        <f t="shared" ref="DI161" ca="1" si="7998">DH161-DJ161</f>
        <v>0</v>
      </c>
      <c r="DJ161" s="26">
        <f t="array" aca="1" ref="DJ161" ca="1">SUM(IF(RIGHT(OFFSET('Vacation Tracker'!$Q164:$AD164,0,DH$4))&lt;&gt;"O",IFERROR(--LEFT(OFFSET('Vacation Tracker'!$Q164:$AD164,0,DH$4),LEN(OFFSET('Vacation Tracker'!$Q164:$AD164,0,DH$4))-1),0)))</f>
        <v>0</v>
      </c>
      <c r="DK161" s="26">
        <f t="array" aca="1" ref="DK161" ca="1">SUM(IF(RIGHT(OFFSET('Vacation Tracker'!$Q164:$AD164,0,DH$4))=DK$8,IFERROR(--LEFT(OFFSET('Vacation Tracker'!$Q164:$AD164,0,DH$4),LEN(OFFSET('Vacation Tracker'!$Q164:$AD164,0,DH$4))-1),0)))</f>
        <v>0</v>
      </c>
      <c r="DL161" s="23">
        <f ca="1">SUM(OFFSET('Vacation Tracker'!$Q164:$AD164,0,DL$4))</f>
        <v>0</v>
      </c>
      <c r="DM161" s="26">
        <f t="shared" ref="DM161" ca="1" si="7999">DL161-DN161</f>
        <v>0</v>
      </c>
      <c r="DN161" s="26">
        <f t="array" aca="1" ref="DN161" ca="1">SUM(IF(RIGHT(OFFSET('Vacation Tracker'!$Q164:$AD164,0,DL$4))&lt;&gt;"O",IFERROR(--LEFT(OFFSET('Vacation Tracker'!$Q164:$AD164,0,DL$4),LEN(OFFSET('Vacation Tracker'!$Q164:$AD164,0,DL$4))-1),0)))</f>
        <v>0</v>
      </c>
      <c r="DO161" s="26">
        <f t="array" aca="1" ref="DO161" ca="1">SUM(IF(RIGHT(OFFSET('Vacation Tracker'!$Q164:$AD164,0,DL$4))=DO$8,IFERROR(--LEFT(OFFSET('Vacation Tracker'!$Q164:$AD164,0,DL$4),LEN(OFFSET('Vacation Tracker'!$Q164:$AD164,0,DL$4))-1),0)))</f>
        <v>0</v>
      </c>
      <c r="DP161" s="23">
        <f ca="1">SUM(OFFSET('Vacation Tracker'!$Q164:$AD164,0,DP$4))</f>
        <v>0</v>
      </c>
      <c r="DQ161" s="26">
        <f t="shared" ref="DQ161" ca="1" si="8000">DP161-DR161</f>
        <v>0</v>
      </c>
      <c r="DR161" s="26">
        <f t="array" aca="1" ref="DR161" ca="1">SUM(IF(RIGHT(OFFSET('Vacation Tracker'!$Q164:$AD164,0,DP$4))&lt;&gt;"O",IFERROR(--LEFT(OFFSET('Vacation Tracker'!$Q164:$AD164,0,DP$4),LEN(OFFSET('Vacation Tracker'!$Q164:$AD164,0,DP$4))-1),0)))</f>
        <v>0</v>
      </c>
      <c r="DS161" s="26">
        <f t="array" aca="1" ref="DS161" ca="1">SUM(IF(RIGHT(OFFSET('Vacation Tracker'!$Q164:$AD164,0,DP$4))=DS$8,IFERROR(--LEFT(OFFSET('Vacation Tracker'!$Q164:$AD164,0,DP$4),LEN(OFFSET('Vacation Tracker'!$Q164:$AD164,0,DP$4))-1),0)))</f>
        <v>0</v>
      </c>
      <c r="DT161" s="23">
        <f ca="1">SUM(OFFSET('Vacation Tracker'!$Q164:$AD164,0,DT$4))</f>
        <v>0</v>
      </c>
      <c r="DU161" s="26">
        <f t="shared" ref="DU161" ca="1" si="8001">DT161-DV161</f>
        <v>0</v>
      </c>
      <c r="DV161" s="26">
        <f t="array" aca="1" ref="DV161" ca="1">SUM(IF(RIGHT(OFFSET('Vacation Tracker'!$Q164:$AD164,0,DT$4))&lt;&gt;"O",IFERROR(--LEFT(OFFSET('Vacation Tracker'!$Q164:$AD164,0,DT$4),LEN(OFFSET('Vacation Tracker'!$Q164:$AD164,0,DT$4))-1),0)))</f>
        <v>0</v>
      </c>
      <c r="DW161" s="26">
        <f t="array" aca="1" ref="DW161" ca="1">SUM(IF(RIGHT(OFFSET('Vacation Tracker'!$Q164:$AD164,0,DT$4))=DW$8,IFERROR(--LEFT(OFFSET('Vacation Tracker'!$Q164:$AD164,0,DT$4),LEN(OFFSET('Vacation Tracker'!$Q164:$AD164,0,DT$4))-1),0)))</f>
        <v>0</v>
      </c>
      <c r="DX161" s="23">
        <f ca="1">SUM(OFFSET('Vacation Tracker'!$Q164:$AD164,0,DX$4))</f>
        <v>0</v>
      </c>
      <c r="DY161" s="26">
        <f t="shared" ref="DY161" ca="1" si="8002">DX161-DZ161</f>
        <v>0</v>
      </c>
      <c r="DZ161" s="26">
        <f t="array" aca="1" ref="DZ161" ca="1">SUM(IF(RIGHT(OFFSET('Vacation Tracker'!$Q164:$AD164,0,DX$4))&lt;&gt;"O",IFERROR(--LEFT(OFFSET('Vacation Tracker'!$Q164:$AD164,0,DX$4),LEN(OFFSET('Vacation Tracker'!$Q164:$AD164,0,DX$4))-1),0)))</f>
        <v>0</v>
      </c>
      <c r="EA161" s="26">
        <f t="array" aca="1" ref="EA161" ca="1">SUM(IF(RIGHT(OFFSET('Vacation Tracker'!$Q164:$AD164,0,DX$4))=EA$8,IFERROR(--LEFT(OFFSET('Vacation Tracker'!$Q164:$AD164,0,DX$4),LEN(OFFSET('Vacation Tracker'!$Q164:$AD164,0,DX$4))-1),0)))</f>
        <v>0</v>
      </c>
      <c r="EB161" s="23">
        <f ca="1">SUM(OFFSET('Vacation Tracker'!$Q164:$AD164,0,EB$4))</f>
        <v>0</v>
      </c>
      <c r="EC161" s="26">
        <f t="shared" ref="EC161" ca="1" si="8003">EB161-ED161</f>
        <v>0</v>
      </c>
      <c r="ED161" s="26">
        <f t="array" aca="1" ref="ED161" ca="1">SUM(IF(RIGHT(OFFSET('Vacation Tracker'!$Q164:$AD164,0,EB$4))&lt;&gt;"O",IFERROR(--LEFT(OFFSET('Vacation Tracker'!$Q164:$AD164,0,EB$4),LEN(OFFSET('Vacation Tracker'!$Q164:$AD164,0,EB$4))-1),0)))</f>
        <v>0</v>
      </c>
      <c r="EE161" s="26">
        <f t="array" aca="1" ref="EE161" ca="1">SUM(IF(RIGHT(OFFSET('Vacation Tracker'!$Q164:$AD164,0,EB$4))=EE$8,IFERROR(--LEFT(OFFSET('Vacation Tracker'!$Q164:$AD164,0,EB$4),LEN(OFFSET('Vacation Tracker'!$Q164:$AD164,0,EB$4))-1),0)))</f>
        <v>0</v>
      </c>
      <c r="EF161" s="23">
        <f ca="1">SUM(OFFSET('Vacation Tracker'!$Q164:$AD164,0,EF$4))</f>
        <v>0</v>
      </c>
      <c r="EG161" s="26">
        <f t="shared" ref="EG161" ca="1" si="8004">EF161-EH161</f>
        <v>0</v>
      </c>
      <c r="EH161" s="26">
        <f t="array" aca="1" ref="EH161" ca="1">SUM(IF(RIGHT(OFFSET('Vacation Tracker'!$Q164:$AD164,0,EF$4))&lt;&gt;"O",IFERROR(--LEFT(OFFSET('Vacation Tracker'!$Q164:$AD164,0,EF$4),LEN(OFFSET('Vacation Tracker'!$Q164:$AD164,0,EF$4))-1),0)))</f>
        <v>0</v>
      </c>
      <c r="EI161" s="26">
        <f t="array" aca="1" ref="EI161" ca="1">SUM(IF(RIGHT(OFFSET('Vacation Tracker'!$Q164:$AD164,0,EF$4))=EI$8,IFERROR(--LEFT(OFFSET('Vacation Tracker'!$Q164:$AD164,0,EF$4),LEN(OFFSET('Vacation Tracker'!$Q164:$AD164,0,EF$4))-1),0)))</f>
        <v>0</v>
      </c>
      <c r="EJ161" s="23">
        <f ca="1">SUM(OFFSET('Vacation Tracker'!$Q164:$AD164,0,EJ$4))</f>
        <v>0</v>
      </c>
      <c r="EK161" s="26">
        <f t="shared" ref="EK161" ca="1" si="8005">EJ161-EL161</f>
        <v>0</v>
      </c>
      <c r="EL161" s="26">
        <f t="array" aca="1" ref="EL161" ca="1">SUM(IF(RIGHT(OFFSET('Vacation Tracker'!$Q164:$AD164,0,EJ$4))&lt;&gt;"O",IFERROR(--LEFT(OFFSET('Vacation Tracker'!$Q164:$AD164,0,EJ$4),LEN(OFFSET('Vacation Tracker'!$Q164:$AD164,0,EJ$4))-1),0)))</f>
        <v>0</v>
      </c>
      <c r="EM161" s="26">
        <f t="array" aca="1" ref="EM161" ca="1">SUM(IF(RIGHT(OFFSET('Vacation Tracker'!$Q164:$AD164,0,EJ$4))=EM$8,IFERROR(--LEFT(OFFSET('Vacation Tracker'!$Q164:$AD164,0,EJ$4),LEN(OFFSET('Vacation Tracker'!$Q164:$AD164,0,EJ$4))-1),0)))</f>
        <v>0</v>
      </c>
      <c r="EN161" s="23">
        <f ca="1">SUM(OFFSET('Vacation Tracker'!$Q164:$AD164,0,EN$4))</f>
        <v>0</v>
      </c>
      <c r="EO161" s="26">
        <f t="shared" ref="EO161" ca="1" si="8006">EN161-EP161</f>
        <v>0</v>
      </c>
      <c r="EP161" s="26">
        <f t="array" aca="1" ref="EP161" ca="1">SUM(IF(RIGHT(OFFSET('Vacation Tracker'!$Q164:$AD164,0,EN$4))&lt;&gt;"O",IFERROR(--LEFT(OFFSET('Vacation Tracker'!$Q164:$AD164,0,EN$4),LEN(OFFSET('Vacation Tracker'!$Q164:$AD164,0,EN$4))-1),0)))</f>
        <v>0</v>
      </c>
      <c r="EQ161" s="26">
        <f t="array" aca="1" ref="EQ161" ca="1">SUM(IF(RIGHT(OFFSET('Vacation Tracker'!$Q164:$AD164,0,EN$4))=EQ$8,IFERROR(--LEFT(OFFSET('Vacation Tracker'!$Q164:$AD164,0,EN$4),LEN(OFFSET('Vacation Tracker'!$Q164:$AD164,0,EN$4))-1),0)))</f>
        <v>0</v>
      </c>
      <c r="ER161" s="23">
        <f ca="1">SUM(OFFSET('Vacation Tracker'!$Q164:$AD164,0,ER$4))</f>
        <v>0</v>
      </c>
      <c r="ES161" s="26">
        <f t="shared" ref="ES161" ca="1" si="8007">ER161-ET161</f>
        <v>0</v>
      </c>
      <c r="ET161" s="26">
        <f t="array" aca="1" ref="ET161" ca="1">SUM(IF(RIGHT(OFFSET('Vacation Tracker'!$Q164:$AD164,0,ER$4))&lt;&gt;"O",IFERROR(--LEFT(OFFSET('Vacation Tracker'!$Q164:$AD164,0,ER$4),LEN(OFFSET('Vacation Tracker'!$Q164:$AD164,0,ER$4))-1),0)))</f>
        <v>0</v>
      </c>
      <c r="EU161" s="26">
        <f t="array" aca="1" ref="EU161" ca="1">SUM(IF(RIGHT(OFFSET('Vacation Tracker'!$Q164:$AD164,0,ER$4))=EU$8,IFERROR(--LEFT(OFFSET('Vacation Tracker'!$Q164:$AD164,0,ER$4),LEN(OFFSET('Vacation Tracker'!$Q164:$AD164,0,ER$4))-1),0)))</f>
        <v>0</v>
      </c>
      <c r="EV161" s="23">
        <f ca="1">SUM(OFFSET('Vacation Tracker'!$Q164:$AD164,0,EV$4))</f>
        <v>0</v>
      </c>
      <c r="EW161" s="26">
        <f t="shared" ref="EW161" ca="1" si="8008">EV161-EX161</f>
        <v>0</v>
      </c>
      <c r="EX161" s="26">
        <f t="array" aca="1" ref="EX161" ca="1">SUM(IF(RIGHT(OFFSET('Vacation Tracker'!$Q164:$AD164,0,EV$4))&lt;&gt;"O",IFERROR(--LEFT(OFFSET('Vacation Tracker'!$Q164:$AD164,0,EV$4),LEN(OFFSET('Vacation Tracker'!$Q164:$AD164,0,EV$4))-1),0)))</f>
        <v>0</v>
      </c>
      <c r="EY161" s="26">
        <f t="array" aca="1" ref="EY161" ca="1">SUM(IF(RIGHT(OFFSET('Vacation Tracker'!$Q164:$AD164,0,EV$4))=EY$8,IFERROR(--LEFT(OFFSET('Vacation Tracker'!$Q164:$AD164,0,EV$4),LEN(OFFSET('Vacation Tracker'!$Q164:$AD164,0,EV$4))-1),0)))</f>
        <v>0</v>
      </c>
      <c r="EZ161" s="23">
        <f ca="1">SUM(OFFSET('Vacation Tracker'!$Q164:$AD164,0,EZ$4))</f>
        <v>0</v>
      </c>
      <c r="FA161" s="26">
        <f t="shared" ref="FA161" ca="1" si="8009">EZ161-FB161</f>
        <v>0</v>
      </c>
      <c r="FB161" s="26">
        <f t="array" aca="1" ref="FB161" ca="1">SUM(IF(RIGHT(OFFSET('Vacation Tracker'!$Q164:$AD164,0,EZ$4))&lt;&gt;"O",IFERROR(--LEFT(OFFSET('Vacation Tracker'!$Q164:$AD164,0,EZ$4),LEN(OFFSET('Vacation Tracker'!$Q164:$AD164,0,EZ$4))-1),0)))</f>
        <v>0</v>
      </c>
      <c r="FC161" s="26">
        <f t="array" aca="1" ref="FC161" ca="1">SUM(IF(RIGHT(OFFSET('Vacation Tracker'!$Q164:$AD164,0,EZ$4))=FC$8,IFERROR(--LEFT(OFFSET('Vacation Tracker'!$Q164:$AD164,0,EZ$4),LEN(OFFSET('Vacation Tracker'!$Q164:$AD164,0,EZ$4))-1),0)))</f>
        <v>0</v>
      </c>
      <c r="FD161" s="23">
        <f ca="1">SUM(OFFSET('Vacation Tracker'!$Q164:$AD164,0,FD$4))</f>
        <v>0</v>
      </c>
      <c r="FE161" s="26">
        <f t="shared" ref="FE161" ca="1" si="8010">FD161-FF161</f>
        <v>0</v>
      </c>
      <c r="FF161" s="26">
        <f t="array" aca="1" ref="FF161" ca="1">SUM(IF(RIGHT(OFFSET('Vacation Tracker'!$Q164:$AD164,0,FD$4))&lt;&gt;"O",IFERROR(--LEFT(OFFSET('Vacation Tracker'!$Q164:$AD164,0,FD$4),LEN(OFFSET('Vacation Tracker'!$Q164:$AD164,0,FD$4))-1),0)))</f>
        <v>0</v>
      </c>
      <c r="FG161" s="26">
        <f t="array" aca="1" ref="FG161" ca="1">SUM(IF(RIGHT(OFFSET('Vacation Tracker'!$Q164:$AD164,0,FD$4))=FG$8,IFERROR(--LEFT(OFFSET('Vacation Tracker'!$Q164:$AD164,0,FD$4),LEN(OFFSET('Vacation Tracker'!$Q164:$AD164,0,FD$4))-1),0)))</f>
        <v>0</v>
      </c>
      <c r="FH161" s="23">
        <f ca="1">SUM(OFFSET('Vacation Tracker'!$Q164:$AD164,0,FH$4))</f>
        <v>0</v>
      </c>
      <c r="FI161" s="26">
        <f t="shared" ref="FI161" ca="1" si="8011">FH161-FJ161</f>
        <v>0</v>
      </c>
      <c r="FJ161" s="26">
        <f t="array" aca="1" ref="FJ161" ca="1">SUM(IF(RIGHT(OFFSET('Vacation Tracker'!$Q164:$AD164,0,FH$4))&lt;&gt;"O",IFERROR(--LEFT(OFFSET('Vacation Tracker'!$Q164:$AD164,0,FH$4),LEN(OFFSET('Vacation Tracker'!$Q164:$AD164,0,FH$4))-1),0)))</f>
        <v>0</v>
      </c>
      <c r="FK161" s="26">
        <f t="array" aca="1" ref="FK161" ca="1">SUM(IF(RIGHT(OFFSET('Vacation Tracker'!$Q164:$AD164,0,FH$4))=FK$8,IFERROR(--LEFT(OFFSET('Vacation Tracker'!$Q164:$AD164,0,FH$4),LEN(OFFSET('Vacation Tracker'!$Q164:$AD164,0,FH$4))-1),0)))</f>
        <v>0</v>
      </c>
      <c r="FL161" s="23">
        <f ca="1">SUM(OFFSET('Vacation Tracker'!$Q164:$AD164,0,FL$4))</f>
        <v>0</v>
      </c>
      <c r="FM161" s="26">
        <f t="shared" ref="FM161" ca="1" si="8012">FL161-FN161</f>
        <v>0</v>
      </c>
      <c r="FN161" s="26">
        <f t="array" aca="1" ref="FN161" ca="1">SUM(IF(RIGHT(OFFSET('Vacation Tracker'!$Q164:$AD164,0,FL$4))&lt;&gt;"O",IFERROR(--LEFT(OFFSET('Vacation Tracker'!$Q164:$AD164,0,FL$4),LEN(OFFSET('Vacation Tracker'!$Q164:$AD164,0,FL$4))-1),0)))</f>
        <v>0</v>
      </c>
      <c r="FO161" s="26">
        <f t="array" aca="1" ref="FO161" ca="1">SUM(IF(RIGHT(OFFSET('Vacation Tracker'!$Q164:$AD164,0,FL$4))=FO$8,IFERROR(--LEFT(OFFSET('Vacation Tracker'!$Q164:$AD164,0,FL$4),LEN(OFFSET('Vacation Tracker'!$Q164:$AD164,0,FL$4))-1),0)))</f>
        <v>0</v>
      </c>
      <c r="FP161" s="23">
        <f ca="1">SUM(OFFSET('Vacation Tracker'!$Q164:$AD164,0,FP$4))</f>
        <v>0</v>
      </c>
      <c r="FQ161" s="26">
        <f t="shared" ref="FQ161" ca="1" si="8013">FP161-FR161</f>
        <v>0</v>
      </c>
      <c r="FR161" s="26">
        <f t="array" aca="1" ref="FR161" ca="1">SUM(IF(RIGHT(OFFSET('Vacation Tracker'!$Q164:$AD164,0,FP$4))&lt;&gt;"O",IFERROR(--LEFT(OFFSET('Vacation Tracker'!$Q164:$AD164,0,FP$4),LEN(OFFSET('Vacation Tracker'!$Q164:$AD164,0,FP$4))-1),0)))</f>
        <v>0</v>
      </c>
      <c r="FS161" s="26">
        <f t="array" aca="1" ref="FS161" ca="1">SUM(IF(RIGHT(OFFSET('Vacation Tracker'!$Q164:$AD164,0,FP$4))=FS$8,IFERROR(--LEFT(OFFSET('Vacation Tracker'!$Q164:$AD164,0,FP$4),LEN(OFFSET('Vacation Tracker'!$Q164:$AD164,0,FP$4))-1),0)))</f>
        <v>0</v>
      </c>
      <c r="FT161" s="23">
        <f ca="1">SUM(OFFSET('Vacation Tracker'!$Q164:$AD164,0,FT$4))</f>
        <v>0</v>
      </c>
      <c r="FU161" s="26">
        <f t="shared" ref="FU161" ca="1" si="8014">FT161-FV161</f>
        <v>0</v>
      </c>
      <c r="FV161" s="26">
        <f t="array" aca="1" ref="FV161" ca="1">SUM(IF(RIGHT(OFFSET('Vacation Tracker'!$Q164:$AD164,0,FT$4))&lt;&gt;"O",IFERROR(--LEFT(OFFSET('Vacation Tracker'!$Q164:$AD164,0,FT$4),LEN(OFFSET('Vacation Tracker'!$Q164:$AD164,0,FT$4))-1),0)))</f>
        <v>0</v>
      </c>
      <c r="FW161" s="26">
        <f t="array" aca="1" ref="FW161" ca="1">SUM(IF(RIGHT(OFFSET('Vacation Tracker'!$Q164:$AD164,0,FT$4))=FW$8,IFERROR(--LEFT(OFFSET('Vacation Tracker'!$Q164:$AD164,0,FT$4),LEN(OFFSET('Vacation Tracker'!$Q164:$AD164,0,FT$4))-1),0)))</f>
        <v>0</v>
      </c>
      <c r="FX161" s="23">
        <f ca="1">SUM(OFFSET('Vacation Tracker'!$Q164:$AD164,0,FX$4))</f>
        <v>0</v>
      </c>
      <c r="FY161" s="26">
        <f t="shared" ref="FY161" ca="1" si="8015">FX161-FZ161</f>
        <v>0</v>
      </c>
      <c r="FZ161" s="26">
        <f t="array" aca="1" ref="FZ161" ca="1">SUM(IF(RIGHT(OFFSET('Vacation Tracker'!$Q164:$AD164,0,FX$4))&lt;&gt;"O",IFERROR(--LEFT(OFFSET('Vacation Tracker'!$Q164:$AD164,0,FX$4),LEN(OFFSET('Vacation Tracker'!$Q164:$AD164,0,FX$4))-1),0)))</f>
        <v>0</v>
      </c>
      <c r="GA161" s="26">
        <f t="array" aca="1" ref="GA161" ca="1">SUM(IF(RIGHT(OFFSET('Vacation Tracker'!$Q164:$AD164,0,FX$4))=GA$8,IFERROR(--LEFT(OFFSET('Vacation Tracker'!$Q164:$AD164,0,FX$4),LEN(OFFSET('Vacation Tracker'!$Q164:$AD164,0,FX$4))-1),0)))</f>
        <v>0</v>
      </c>
      <c r="GB161" s="23">
        <f ca="1">SUM(OFFSET('Vacation Tracker'!$Q164:$AD164,0,GB$4))</f>
        <v>0</v>
      </c>
      <c r="GC161" s="26">
        <f t="shared" ref="GC161" ca="1" si="8016">GB161-GD161</f>
        <v>0</v>
      </c>
      <c r="GD161" s="26">
        <f t="array" aca="1" ref="GD161" ca="1">SUM(IF(RIGHT(OFFSET('Vacation Tracker'!$Q164:$AD164,0,GB$4))&lt;&gt;"O",IFERROR(--LEFT(OFFSET('Vacation Tracker'!$Q164:$AD164,0,GB$4),LEN(OFFSET('Vacation Tracker'!$Q164:$AD164,0,GB$4))-1),0)))</f>
        <v>0</v>
      </c>
      <c r="GE161" s="26">
        <f t="array" aca="1" ref="GE161" ca="1">SUM(IF(RIGHT(OFFSET('Vacation Tracker'!$Q164:$AD164,0,GB$4))=GE$8,IFERROR(--LEFT(OFFSET('Vacation Tracker'!$Q164:$AD164,0,GB$4),LEN(OFFSET('Vacation Tracker'!$Q164:$AD164,0,GB$4))-1),0)))</f>
        <v>0</v>
      </c>
      <c r="GF161" s="23">
        <f ca="1">SUM(OFFSET('Vacation Tracker'!$Q164:$AD164,0,GF$4))</f>
        <v>0</v>
      </c>
      <c r="GG161" s="26">
        <f t="shared" ref="GG161" ca="1" si="8017">GF161-GH161</f>
        <v>0</v>
      </c>
      <c r="GH161" s="26">
        <f t="array" aca="1" ref="GH161" ca="1">SUM(IF(RIGHT(OFFSET('Vacation Tracker'!$Q164:$AD164,0,GF$4))&lt;&gt;"O",IFERROR(--LEFT(OFFSET('Vacation Tracker'!$Q164:$AD164,0,GF$4),LEN(OFFSET('Vacation Tracker'!$Q164:$AD164,0,GF$4))-1),0)))</f>
        <v>0</v>
      </c>
      <c r="GI161" s="26">
        <f t="array" aca="1" ref="GI161" ca="1">SUM(IF(RIGHT(OFFSET('Vacation Tracker'!$Q164:$AD164,0,GF$4))=GI$8,IFERROR(--LEFT(OFFSET('Vacation Tracker'!$Q164:$AD164,0,GF$4),LEN(OFFSET('Vacation Tracker'!$Q164:$AD164,0,GF$4))-1),0)))</f>
        <v>0</v>
      </c>
      <c r="GJ161" s="23">
        <f ca="1">SUM(OFFSET('Vacation Tracker'!$Q164:$AD164,0,GJ$4))</f>
        <v>0</v>
      </c>
      <c r="GK161" s="26">
        <f t="shared" ref="GK161" ca="1" si="8018">GJ161-GL161</f>
        <v>0</v>
      </c>
      <c r="GL161" s="26">
        <f t="array" aca="1" ref="GL161" ca="1">SUM(IF(RIGHT(OFFSET('Vacation Tracker'!$Q164:$AD164,0,GJ$4))&lt;&gt;"O",IFERROR(--LEFT(OFFSET('Vacation Tracker'!$Q164:$AD164,0,GJ$4),LEN(OFFSET('Vacation Tracker'!$Q164:$AD164,0,GJ$4))-1),0)))</f>
        <v>0</v>
      </c>
      <c r="GM161" s="26">
        <f t="array" aca="1" ref="GM161" ca="1">SUM(IF(RIGHT(OFFSET('Vacation Tracker'!$Q164:$AD164,0,GJ$4))=GM$8,IFERROR(--LEFT(OFFSET('Vacation Tracker'!$Q164:$AD164,0,GJ$4),LEN(OFFSET('Vacation Tracker'!$Q164:$AD164,0,GJ$4))-1),0)))</f>
        <v>0</v>
      </c>
      <c r="GN161" s="23">
        <f ca="1">SUM(OFFSET('Vacation Tracker'!$Q164:$AD164,0,GN$4))</f>
        <v>0</v>
      </c>
      <c r="GO161" s="26">
        <f t="shared" ref="GO161" ca="1" si="8019">GN161-GP161</f>
        <v>0</v>
      </c>
      <c r="GP161" s="26">
        <f t="array" aca="1" ref="GP161" ca="1">SUM(IF(RIGHT(OFFSET('Vacation Tracker'!$Q164:$AD164,0,GN$4))&lt;&gt;"O",IFERROR(--LEFT(OFFSET('Vacation Tracker'!$Q164:$AD164,0,GN$4),LEN(OFFSET('Vacation Tracker'!$Q164:$AD164,0,GN$4))-1),0)))</f>
        <v>0</v>
      </c>
      <c r="GQ161" s="26">
        <f t="array" aca="1" ref="GQ161" ca="1">SUM(IF(RIGHT(OFFSET('Vacation Tracker'!$Q164:$AD164,0,GN$4))=GQ$8,IFERROR(--LEFT(OFFSET('Vacation Tracker'!$Q164:$AD164,0,GN$4),LEN(OFFSET('Vacation Tracker'!$Q164:$AD164,0,GN$4))-1),0)))</f>
        <v>0</v>
      </c>
      <c r="GR161" s="23">
        <f ca="1">SUM(OFFSET('Vacation Tracker'!$Q164:$AD164,0,GR$4))</f>
        <v>0</v>
      </c>
      <c r="GS161" s="26">
        <f t="shared" ref="GS161" ca="1" si="8020">GR161-GT161</f>
        <v>0</v>
      </c>
      <c r="GT161" s="26">
        <f t="array" aca="1" ref="GT161" ca="1">SUM(IF(RIGHT(OFFSET('Vacation Tracker'!$Q164:$AD164,0,GR$4))&lt;&gt;"O",IFERROR(--LEFT(OFFSET('Vacation Tracker'!$Q164:$AD164,0,GR$4),LEN(OFFSET('Vacation Tracker'!$Q164:$AD164,0,GR$4))-1),0)))</f>
        <v>0</v>
      </c>
      <c r="GU161" s="26">
        <f t="array" aca="1" ref="GU161" ca="1">SUM(IF(RIGHT(OFFSET('Vacation Tracker'!$Q164:$AD164,0,GR$4))=GU$8,IFERROR(--LEFT(OFFSET('Vacation Tracker'!$Q164:$AD164,0,GR$4),LEN(OFFSET('Vacation Tracker'!$Q164:$AD164,0,GR$4))-1),0)))</f>
        <v>0</v>
      </c>
      <c r="GV161" s="23">
        <f ca="1">SUM(OFFSET('Vacation Tracker'!$Q164:$AD164,0,GV$4))</f>
        <v>0</v>
      </c>
      <c r="GW161" s="26">
        <f t="shared" ref="GW161" ca="1" si="8021">GV161-GX161</f>
        <v>0</v>
      </c>
      <c r="GX161" s="26">
        <f t="array" aca="1" ref="GX161" ca="1">SUM(IF(RIGHT(OFFSET('Vacation Tracker'!$Q164:$AD164,0,GV$4))&lt;&gt;"O",IFERROR(--LEFT(OFFSET('Vacation Tracker'!$Q164:$AD164,0,GV$4),LEN(OFFSET('Vacation Tracker'!$Q164:$AD164,0,GV$4))-1),0)))</f>
        <v>0</v>
      </c>
      <c r="GY161" s="26">
        <f t="array" aca="1" ref="GY161" ca="1">SUM(IF(RIGHT(OFFSET('Vacation Tracker'!$Q164:$AD164,0,GV$4))=GY$8,IFERROR(--LEFT(OFFSET('Vacation Tracker'!$Q164:$AD164,0,GV$4),LEN(OFFSET('Vacation Tracker'!$Q164:$AD164,0,GV$4))-1),0)))</f>
        <v>0</v>
      </c>
      <c r="GZ161" s="23">
        <f ca="1">SUM(OFFSET('Vacation Tracker'!$Q164:$AD164,0,GZ$4))</f>
        <v>0</v>
      </c>
      <c r="HA161" s="26">
        <f t="shared" ref="HA161" ca="1" si="8022">GZ161-HB161</f>
        <v>0</v>
      </c>
      <c r="HB161" s="26">
        <f t="array" aca="1" ref="HB161" ca="1">SUM(IF(RIGHT(OFFSET('Vacation Tracker'!$Q164:$AD164,0,GZ$4))&lt;&gt;"O",IFERROR(--LEFT(OFFSET('Vacation Tracker'!$Q164:$AD164,0,GZ$4),LEN(OFFSET('Vacation Tracker'!$Q164:$AD164,0,GZ$4))-1),0)))</f>
        <v>0</v>
      </c>
      <c r="HC161" s="26">
        <f t="array" aca="1" ref="HC161" ca="1">SUM(IF(RIGHT(OFFSET('Vacation Tracker'!$Q164:$AD164,0,GZ$4))=HC$8,IFERROR(--LEFT(OFFSET('Vacation Tracker'!$Q164:$AD164,0,GZ$4),LEN(OFFSET('Vacation Tracker'!$Q164:$AD164,0,GZ$4))-1),0)))</f>
        <v>0</v>
      </c>
      <c r="HD161" s="23">
        <f ca="1">SUM(OFFSET('Vacation Tracker'!$Q164:$AD164,0,HD$4))</f>
        <v>0</v>
      </c>
      <c r="HE161" s="26">
        <f t="shared" ref="HE161" ca="1" si="8023">HD161-HF161</f>
        <v>0</v>
      </c>
      <c r="HF161" s="26">
        <f t="array" aca="1" ref="HF161" ca="1">SUM(IF(RIGHT(OFFSET('Vacation Tracker'!$Q164:$AD164,0,HD$4))&lt;&gt;"O",IFERROR(--LEFT(OFFSET('Vacation Tracker'!$Q164:$AD164,0,HD$4),LEN(OFFSET('Vacation Tracker'!$Q164:$AD164,0,HD$4))-1),0)))</f>
        <v>0</v>
      </c>
      <c r="HG161" s="26">
        <f t="array" aca="1" ref="HG161" ca="1">SUM(IF(RIGHT(OFFSET('Vacation Tracker'!$Q164:$AD164,0,HD$4))=HG$8,IFERROR(--LEFT(OFFSET('Vacation Tracker'!$Q164:$AD164,0,HD$4),LEN(OFFSET('Vacation Tracker'!$Q164:$AD164,0,HD$4))-1),0)))</f>
        <v>0</v>
      </c>
      <c r="HH161" s="23">
        <f ca="1">SUM(OFFSET('Vacation Tracker'!$Q164:$AD164,0,HH$4))</f>
        <v>0</v>
      </c>
      <c r="HI161" s="26">
        <f t="shared" ref="HI161" ca="1" si="8024">HH161-HJ161</f>
        <v>0</v>
      </c>
      <c r="HJ161" s="26">
        <f t="array" aca="1" ref="HJ161" ca="1">SUM(IF(RIGHT(OFFSET('Vacation Tracker'!$Q164:$AD164,0,HH$4))&lt;&gt;"O",IFERROR(--LEFT(OFFSET('Vacation Tracker'!$Q164:$AD164,0,HH$4),LEN(OFFSET('Vacation Tracker'!$Q164:$AD164,0,HH$4))-1),0)))</f>
        <v>0</v>
      </c>
      <c r="HK161" s="26">
        <f t="array" aca="1" ref="HK161" ca="1">SUM(IF(RIGHT(OFFSET('Vacation Tracker'!$Q164:$AD164,0,HH$4))=HK$8,IFERROR(--LEFT(OFFSET('Vacation Tracker'!$Q164:$AD164,0,HH$4),LEN(OFFSET('Vacation Tracker'!$Q164:$AD164,0,HH$4))-1),0)))</f>
        <v>0</v>
      </c>
      <c r="HL161" s="23">
        <f ca="1">SUM(OFFSET('Vacation Tracker'!$Q164:$AD164,0,HL$4))</f>
        <v>0</v>
      </c>
      <c r="HM161" s="26">
        <f t="shared" ref="HM161" ca="1" si="8025">HL161-HN161</f>
        <v>0</v>
      </c>
      <c r="HN161" s="26">
        <f t="array" aca="1" ref="HN161" ca="1">SUM(IF(RIGHT(OFFSET('Vacation Tracker'!$Q164:$AD164,0,HL$4))&lt;&gt;"O",IFERROR(--LEFT(OFFSET('Vacation Tracker'!$Q164:$AD164,0,HL$4),LEN(OFFSET('Vacation Tracker'!$Q164:$AD164,0,HL$4))-1),0)))</f>
        <v>0</v>
      </c>
      <c r="HO161" s="26">
        <f t="array" aca="1" ref="HO161" ca="1">SUM(IF(RIGHT(OFFSET('Vacation Tracker'!$Q164:$AD164,0,HL$4))=HO$8,IFERROR(--LEFT(OFFSET('Vacation Tracker'!$Q164:$AD164,0,HL$4),LEN(OFFSET('Vacation Tracker'!$Q164:$AD164,0,HL$4))-1),0)))</f>
        <v>0</v>
      </c>
      <c r="HP161" s="23">
        <f ca="1">SUM(OFFSET('Vacation Tracker'!$Q164:$AD164,0,HP$4))</f>
        <v>0</v>
      </c>
      <c r="HQ161" s="26">
        <f t="shared" ref="HQ161" ca="1" si="8026">HP161-HR161</f>
        <v>0</v>
      </c>
      <c r="HR161" s="26">
        <f t="array" aca="1" ref="HR161" ca="1">SUM(IF(RIGHT(OFFSET('Vacation Tracker'!$Q164:$AD164,0,HP$4))&lt;&gt;"O",IFERROR(--LEFT(OFFSET('Vacation Tracker'!$Q164:$AD164,0,HP$4),LEN(OFFSET('Vacation Tracker'!$Q164:$AD164,0,HP$4))-1),0)))</f>
        <v>0</v>
      </c>
      <c r="HS161" s="23">
        <f t="array" aca="1" ref="HS161" ca="1">SUM(IF(RIGHT(OFFSET('Vacation Tracker'!$Q164:$AD164,0,HP$4))=HS$8,IFERROR(--LEFT(OFFSET('Vacation Tracker'!$Q164:$AD164,0,HP$4),LEN(OFFSET('Vacation Tracker'!$Q164:$AD164,0,HP$4))-1),0)))</f>
        <v>0</v>
      </c>
    </row>
    <row r="162" spans="2:227" ht="15" customHeight="1" x14ac:dyDescent="0.2">
      <c r="B162" s="23">
        <f>IF('Vacation Tracker'!B165&lt;&gt;"",'Vacation Tracker'!B165,"")</f>
        <v>154</v>
      </c>
      <c r="C162" s="24" t="str">
        <f>IF('Vacation Tracker'!C165&lt;&gt;"",'Vacation Tracker'!C165,"")</f>
        <v/>
      </c>
      <c r="D162" s="25" t="str">
        <f>IF('Vacation Tracker'!D165&lt;&gt;"",'Vacation Tracker'!D165,"")</f>
        <v/>
      </c>
      <c r="E162" s="25" t="str">
        <f>IF('Vacation Tracker'!E165&lt;&gt;"",'Vacation Tracker'!E165,"")</f>
        <v/>
      </c>
      <c r="F162" s="24" t="str">
        <f>IF('Vacation Tracker'!F165&lt;&gt;"",'Vacation Tracker'!F165,"")</f>
        <v/>
      </c>
      <c r="G162" s="24" t="str">
        <f>IF('Vacation Tracker'!G165&lt;&gt;"",'Vacation Tracker'!G165,"")</f>
        <v/>
      </c>
      <c r="H162" s="23" t="str">
        <f t="shared" si="7414"/>
        <v/>
      </c>
      <c r="I162" s="23" t="str">
        <f t="shared" si="7414"/>
        <v/>
      </c>
      <c r="J162" s="23" t="str">
        <f t="shared" si="7414"/>
        <v/>
      </c>
      <c r="K162" s="23" t="str">
        <f t="shared" si="6801"/>
        <v/>
      </c>
      <c r="L162" s="23">
        <f ca="1">SUM(OFFSET('Vacation Tracker'!$Q165:$AD165,0,L$4))</f>
        <v>0</v>
      </c>
      <c r="M162" s="26">
        <f t="shared" ca="1" si="6747"/>
        <v>0</v>
      </c>
      <c r="N162" s="26">
        <f t="array" aca="1" ref="N162" ca="1">SUM(IF(RIGHT(OFFSET('Vacation Tracker'!$Q165:$AD165,0,L$4))&lt;&gt;"O",IFERROR(--LEFT(OFFSET('Vacation Tracker'!$Q165:$AD165,0,L$4),LEN(OFFSET('Vacation Tracker'!$Q165:$AD165,0,L$4))-1),0)))</f>
        <v>0</v>
      </c>
      <c r="O162" s="26">
        <f t="array" aca="1" ref="O162" ca="1">SUM(IF(RIGHT(OFFSET('Vacation Tracker'!$Q165:$AD165,0,L$4))=O$8,IFERROR(--LEFT(OFFSET('Vacation Tracker'!$Q165:$AD165,0,L$4),LEN(OFFSET('Vacation Tracker'!$Q165:$AD165,0,L$4))-1),0)))</f>
        <v>0</v>
      </c>
      <c r="P162" s="23">
        <f ca="1">SUM(OFFSET('Vacation Tracker'!$Q165:$AD165,0,P$4))</f>
        <v>0</v>
      </c>
      <c r="Q162" s="26">
        <f t="shared" ca="1" si="6748"/>
        <v>0</v>
      </c>
      <c r="R162" s="26">
        <f t="array" aca="1" ref="R162" ca="1">SUM(IF(RIGHT(OFFSET('Vacation Tracker'!$Q165:$AD165,0,P$4))&lt;&gt;"O",IFERROR(--LEFT(OFFSET('Vacation Tracker'!$Q165:$AD165,0,P$4),LEN(OFFSET('Vacation Tracker'!$Q165:$AD165,0,P$4))-1),0)))</f>
        <v>0</v>
      </c>
      <c r="S162" s="26">
        <f t="array" aca="1" ref="S162" ca="1">SUM(IF(RIGHT(OFFSET('Vacation Tracker'!$Q165:$AD165,0,P$4))=S$8,IFERROR(--LEFT(OFFSET('Vacation Tracker'!$Q165:$AD165,0,P$4),LEN(OFFSET('Vacation Tracker'!$Q165:$AD165,0,P$4))-1),0)))</f>
        <v>0</v>
      </c>
      <c r="T162" s="23">
        <f ca="1">SUM(OFFSET('Vacation Tracker'!$Q165:$AD165,0,T$4))</f>
        <v>0</v>
      </c>
      <c r="U162" s="26">
        <f t="shared" ca="1" si="6749"/>
        <v>0</v>
      </c>
      <c r="V162" s="26">
        <f t="array" aca="1" ref="V162" ca="1">SUM(IF(RIGHT(OFFSET('Vacation Tracker'!$Q165:$AD165,0,T$4))&lt;&gt;"O",IFERROR(--LEFT(OFFSET('Vacation Tracker'!$Q165:$AD165,0,T$4),LEN(OFFSET('Vacation Tracker'!$Q165:$AD165,0,T$4))-1),0)))</f>
        <v>0</v>
      </c>
      <c r="W162" s="26">
        <f t="array" aca="1" ref="W162" ca="1">SUM(IF(RIGHT(OFFSET('Vacation Tracker'!$Q165:$AD165,0,T$4))=W$8,IFERROR(--LEFT(OFFSET('Vacation Tracker'!$Q165:$AD165,0,T$4),LEN(OFFSET('Vacation Tracker'!$Q165:$AD165,0,T$4))-1),0)))</f>
        <v>0</v>
      </c>
      <c r="X162" s="23">
        <f ca="1">SUM(OFFSET('Vacation Tracker'!$Q165:$AD165,0,X$4))</f>
        <v>0</v>
      </c>
      <c r="Y162" s="26">
        <f t="shared" ref="Y162" ca="1" si="8027">X162-Z162</f>
        <v>0</v>
      </c>
      <c r="Z162" s="26">
        <f t="array" aca="1" ref="Z162" ca="1">SUM(IF(RIGHT(OFFSET('Vacation Tracker'!$Q165:$AD165,0,X$4))&lt;&gt;"O",IFERROR(--LEFT(OFFSET('Vacation Tracker'!$Q165:$AD165,0,X$4),LEN(OFFSET('Vacation Tracker'!$Q165:$AD165,0,X$4))-1),0)))</f>
        <v>0</v>
      </c>
      <c r="AA162" s="26">
        <f t="array" aca="1" ref="AA162" ca="1">SUM(IF(RIGHT(OFFSET('Vacation Tracker'!$Q165:$AD165,0,X$4))=AA$8,IFERROR(--LEFT(OFFSET('Vacation Tracker'!$Q165:$AD165,0,X$4),LEN(OFFSET('Vacation Tracker'!$Q165:$AD165,0,X$4))-1),0)))</f>
        <v>0</v>
      </c>
      <c r="AB162" s="23">
        <f ca="1">SUM(OFFSET('Vacation Tracker'!$Q165:$AD165,0,AB$4))</f>
        <v>0</v>
      </c>
      <c r="AC162" s="26">
        <f t="shared" ref="AC162" ca="1" si="8028">AB162-AD162</f>
        <v>0</v>
      </c>
      <c r="AD162" s="26">
        <f t="array" aca="1" ref="AD162" ca="1">SUM(IF(RIGHT(OFFSET('Vacation Tracker'!$Q165:$AD165,0,AB$4))&lt;&gt;"O",IFERROR(--LEFT(OFFSET('Vacation Tracker'!$Q165:$AD165,0,AB$4),LEN(OFFSET('Vacation Tracker'!$Q165:$AD165,0,AB$4))-1),0)))</f>
        <v>0</v>
      </c>
      <c r="AE162" s="26">
        <f t="array" aca="1" ref="AE162" ca="1">SUM(IF(RIGHT(OFFSET('Vacation Tracker'!$Q165:$AD165,0,AB$4))=AE$8,IFERROR(--LEFT(OFFSET('Vacation Tracker'!$Q165:$AD165,0,AB$4),LEN(OFFSET('Vacation Tracker'!$Q165:$AD165,0,AB$4))-1),0)))</f>
        <v>0</v>
      </c>
      <c r="AF162" s="23">
        <f ca="1">SUM(OFFSET('Vacation Tracker'!$Q165:$AD165,0,AF$4))</f>
        <v>0</v>
      </c>
      <c r="AG162" s="26">
        <f t="shared" ref="AG162" ca="1" si="8029">AF162-AH162</f>
        <v>0</v>
      </c>
      <c r="AH162" s="26">
        <f t="array" aca="1" ref="AH162" ca="1">SUM(IF(RIGHT(OFFSET('Vacation Tracker'!$Q165:$AD165,0,AF$4))&lt;&gt;"O",IFERROR(--LEFT(OFFSET('Vacation Tracker'!$Q165:$AD165,0,AF$4),LEN(OFFSET('Vacation Tracker'!$Q165:$AD165,0,AF$4))-1),0)))</f>
        <v>0</v>
      </c>
      <c r="AI162" s="26">
        <f t="array" aca="1" ref="AI162" ca="1">SUM(IF(RIGHT(OFFSET('Vacation Tracker'!$Q165:$AD165,0,AF$4))=AI$8,IFERROR(--LEFT(OFFSET('Vacation Tracker'!$Q165:$AD165,0,AF$4),LEN(OFFSET('Vacation Tracker'!$Q165:$AD165,0,AF$4))-1),0)))</f>
        <v>0</v>
      </c>
      <c r="AJ162" s="23">
        <f ca="1">SUM(OFFSET('Vacation Tracker'!$Q165:$AD165,0,AJ$4))</f>
        <v>0</v>
      </c>
      <c r="AK162" s="26">
        <f t="shared" ref="AK162" ca="1" si="8030">AJ162-AL162</f>
        <v>0</v>
      </c>
      <c r="AL162" s="26">
        <f t="array" aca="1" ref="AL162" ca="1">SUM(IF(RIGHT(OFFSET('Vacation Tracker'!$Q165:$AD165,0,AJ$4))&lt;&gt;"O",IFERROR(--LEFT(OFFSET('Vacation Tracker'!$Q165:$AD165,0,AJ$4),LEN(OFFSET('Vacation Tracker'!$Q165:$AD165,0,AJ$4))-1),0)))</f>
        <v>0</v>
      </c>
      <c r="AM162" s="26">
        <f t="array" aca="1" ref="AM162" ca="1">SUM(IF(RIGHT(OFFSET('Vacation Tracker'!$Q165:$AD165,0,AJ$4))=AM$8,IFERROR(--LEFT(OFFSET('Vacation Tracker'!$Q165:$AD165,0,AJ$4),LEN(OFFSET('Vacation Tracker'!$Q165:$AD165,0,AJ$4))-1),0)))</f>
        <v>0</v>
      </c>
      <c r="AN162" s="23">
        <f ca="1">SUM(OFFSET('Vacation Tracker'!$Q165:$AD165,0,AN$4))</f>
        <v>0</v>
      </c>
      <c r="AO162" s="26">
        <f t="shared" ref="AO162" ca="1" si="8031">AN162-AP162</f>
        <v>0</v>
      </c>
      <c r="AP162" s="26">
        <f t="array" aca="1" ref="AP162" ca="1">SUM(IF(RIGHT(OFFSET('Vacation Tracker'!$Q165:$AD165,0,AN$4))&lt;&gt;"O",IFERROR(--LEFT(OFFSET('Vacation Tracker'!$Q165:$AD165,0,AN$4),LEN(OFFSET('Vacation Tracker'!$Q165:$AD165,0,AN$4))-1),0)))</f>
        <v>0</v>
      </c>
      <c r="AQ162" s="26">
        <f t="array" aca="1" ref="AQ162" ca="1">SUM(IF(RIGHT(OFFSET('Vacation Tracker'!$Q165:$AD165,0,AN$4))=AQ$8,IFERROR(--LEFT(OFFSET('Vacation Tracker'!$Q165:$AD165,0,AN$4),LEN(OFFSET('Vacation Tracker'!$Q165:$AD165,0,AN$4))-1),0)))</f>
        <v>0</v>
      </c>
      <c r="AR162" s="23">
        <f ca="1">SUM(OFFSET('Vacation Tracker'!$Q165:$AD165,0,AR$4))</f>
        <v>0</v>
      </c>
      <c r="AS162" s="26">
        <f t="shared" ref="AS162" ca="1" si="8032">AR162-AT162</f>
        <v>0</v>
      </c>
      <c r="AT162" s="26">
        <f t="array" aca="1" ref="AT162" ca="1">SUM(IF(RIGHT(OFFSET('Vacation Tracker'!$Q165:$AD165,0,AR$4))&lt;&gt;"O",IFERROR(--LEFT(OFFSET('Vacation Tracker'!$Q165:$AD165,0,AR$4),LEN(OFFSET('Vacation Tracker'!$Q165:$AD165,0,AR$4))-1),0)))</f>
        <v>0</v>
      </c>
      <c r="AU162" s="26">
        <f t="array" aca="1" ref="AU162" ca="1">SUM(IF(RIGHT(OFFSET('Vacation Tracker'!$Q165:$AD165,0,AR$4))=AU$8,IFERROR(--LEFT(OFFSET('Vacation Tracker'!$Q165:$AD165,0,AR$4),LEN(OFFSET('Vacation Tracker'!$Q165:$AD165,0,AR$4))-1),0)))</f>
        <v>0</v>
      </c>
      <c r="AV162" s="23">
        <f ca="1">SUM(OFFSET('Vacation Tracker'!$Q165:$AD165,0,AV$4))</f>
        <v>0</v>
      </c>
      <c r="AW162" s="26">
        <f t="shared" ref="AW162" ca="1" si="8033">AV162-AX162</f>
        <v>0</v>
      </c>
      <c r="AX162" s="26">
        <f t="array" aca="1" ref="AX162" ca="1">SUM(IF(RIGHT(OFFSET('Vacation Tracker'!$Q165:$AD165,0,AV$4))&lt;&gt;"O",IFERROR(--LEFT(OFFSET('Vacation Tracker'!$Q165:$AD165,0,AV$4),LEN(OFFSET('Vacation Tracker'!$Q165:$AD165,0,AV$4))-1),0)))</f>
        <v>0</v>
      </c>
      <c r="AY162" s="26">
        <f t="array" aca="1" ref="AY162" ca="1">SUM(IF(RIGHT(OFFSET('Vacation Tracker'!$Q165:$AD165,0,AV$4))=AY$8,IFERROR(--LEFT(OFFSET('Vacation Tracker'!$Q165:$AD165,0,AV$4),LEN(OFFSET('Vacation Tracker'!$Q165:$AD165,0,AV$4))-1),0)))</f>
        <v>0</v>
      </c>
      <c r="AZ162" s="23">
        <f ca="1">SUM(OFFSET('Vacation Tracker'!$Q165:$AD165,0,AZ$4))</f>
        <v>0</v>
      </c>
      <c r="BA162" s="26">
        <f t="shared" ref="BA162" ca="1" si="8034">AZ162-BB162</f>
        <v>0</v>
      </c>
      <c r="BB162" s="26">
        <f t="array" aca="1" ref="BB162" ca="1">SUM(IF(RIGHT(OFFSET('Vacation Tracker'!$Q165:$AD165,0,AZ$4))&lt;&gt;"O",IFERROR(--LEFT(OFFSET('Vacation Tracker'!$Q165:$AD165,0,AZ$4),LEN(OFFSET('Vacation Tracker'!$Q165:$AD165,0,AZ$4))-1),0)))</f>
        <v>0</v>
      </c>
      <c r="BC162" s="26">
        <f t="array" aca="1" ref="BC162" ca="1">SUM(IF(RIGHT(OFFSET('Vacation Tracker'!$Q165:$AD165,0,AZ$4))=BC$8,IFERROR(--LEFT(OFFSET('Vacation Tracker'!$Q165:$AD165,0,AZ$4),LEN(OFFSET('Vacation Tracker'!$Q165:$AD165,0,AZ$4))-1),0)))</f>
        <v>0</v>
      </c>
      <c r="BD162" s="23">
        <f ca="1">SUM(OFFSET('Vacation Tracker'!$Q165:$AD165,0,BD$4))</f>
        <v>0</v>
      </c>
      <c r="BE162" s="26">
        <f t="shared" ref="BE162" ca="1" si="8035">BD162-BF162</f>
        <v>0</v>
      </c>
      <c r="BF162" s="26">
        <f t="array" aca="1" ref="BF162" ca="1">SUM(IF(RIGHT(OFFSET('Vacation Tracker'!$Q165:$AD165,0,BD$4))&lt;&gt;"O",IFERROR(--LEFT(OFFSET('Vacation Tracker'!$Q165:$AD165,0,BD$4),LEN(OFFSET('Vacation Tracker'!$Q165:$AD165,0,BD$4))-1),0)))</f>
        <v>0</v>
      </c>
      <c r="BG162" s="26">
        <f t="array" aca="1" ref="BG162" ca="1">SUM(IF(RIGHT(OFFSET('Vacation Tracker'!$Q165:$AD165,0,BD$4))=BG$8,IFERROR(--LEFT(OFFSET('Vacation Tracker'!$Q165:$AD165,0,BD$4),LEN(OFFSET('Vacation Tracker'!$Q165:$AD165,0,BD$4))-1),0)))</f>
        <v>0</v>
      </c>
      <c r="BH162" s="23">
        <f ca="1">SUM(OFFSET('Vacation Tracker'!$Q165:$AD165,0,BH$4))</f>
        <v>0</v>
      </c>
      <c r="BI162" s="26">
        <f t="shared" ref="BI162" ca="1" si="8036">BH162-BJ162</f>
        <v>0</v>
      </c>
      <c r="BJ162" s="26">
        <f t="array" aca="1" ref="BJ162" ca="1">SUM(IF(RIGHT(OFFSET('Vacation Tracker'!$Q165:$AD165,0,BH$4))&lt;&gt;"O",IFERROR(--LEFT(OFFSET('Vacation Tracker'!$Q165:$AD165,0,BH$4),LEN(OFFSET('Vacation Tracker'!$Q165:$AD165,0,BH$4))-1),0)))</f>
        <v>0</v>
      </c>
      <c r="BK162" s="26">
        <f t="array" aca="1" ref="BK162" ca="1">SUM(IF(RIGHT(OFFSET('Vacation Tracker'!$Q165:$AD165,0,BH$4))=BK$8,IFERROR(--LEFT(OFFSET('Vacation Tracker'!$Q165:$AD165,0,BH$4),LEN(OFFSET('Vacation Tracker'!$Q165:$AD165,0,BH$4))-1),0)))</f>
        <v>0</v>
      </c>
      <c r="BL162" s="23">
        <f ca="1">SUM(OFFSET('Vacation Tracker'!$Q165:$AD165,0,BL$4))</f>
        <v>0</v>
      </c>
      <c r="BM162" s="26">
        <f t="shared" ref="BM162" ca="1" si="8037">BL162-BN162</f>
        <v>0</v>
      </c>
      <c r="BN162" s="26">
        <f t="array" aca="1" ref="BN162" ca="1">SUM(IF(RIGHT(OFFSET('Vacation Tracker'!$Q165:$AD165,0,BL$4))&lt;&gt;"O",IFERROR(--LEFT(OFFSET('Vacation Tracker'!$Q165:$AD165,0,BL$4),LEN(OFFSET('Vacation Tracker'!$Q165:$AD165,0,BL$4))-1),0)))</f>
        <v>0</v>
      </c>
      <c r="BO162" s="26">
        <f t="array" aca="1" ref="BO162" ca="1">SUM(IF(RIGHT(OFFSET('Vacation Tracker'!$Q165:$AD165,0,BL$4))=BO$8,IFERROR(--LEFT(OFFSET('Vacation Tracker'!$Q165:$AD165,0,BL$4),LEN(OFFSET('Vacation Tracker'!$Q165:$AD165,0,BL$4))-1),0)))</f>
        <v>0</v>
      </c>
      <c r="BP162" s="23">
        <f ca="1">SUM(OFFSET('Vacation Tracker'!$Q165:$AD165,0,BP$4))</f>
        <v>0</v>
      </c>
      <c r="BQ162" s="26">
        <f t="shared" ref="BQ162" ca="1" si="8038">BP162-BR162</f>
        <v>0</v>
      </c>
      <c r="BR162" s="26">
        <f t="array" aca="1" ref="BR162" ca="1">SUM(IF(RIGHT(OFFSET('Vacation Tracker'!$Q165:$AD165,0,BP$4))&lt;&gt;"O",IFERROR(--LEFT(OFFSET('Vacation Tracker'!$Q165:$AD165,0,BP$4),LEN(OFFSET('Vacation Tracker'!$Q165:$AD165,0,BP$4))-1),0)))</f>
        <v>0</v>
      </c>
      <c r="BS162" s="26">
        <f t="array" aca="1" ref="BS162" ca="1">SUM(IF(RIGHT(OFFSET('Vacation Tracker'!$Q165:$AD165,0,BP$4))=BS$8,IFERROR(--LEFT(OFFSET('Vacation Tracker'!$Q165:$AD165,0,BP$4),LEN(OFFSET('Vacation Tracker'!$Q165:$AD165,0,BP$4))-1),0)))</f>
        <v>0</v>
      </c>
      <c r="BT162" s="23">
        <f ca="1">SUM(OFFSET('Vacation Tracker'!$Q165:$AD165,0,BT$4))</f>
        <v>0</v>
      </c>
      <c r="BU162" s="26">
        <f t="shared" ref="BU162" ca="1" si="8039">BT162-BV162</f>
        <v>0</v>
      </c>
      <c r="BV162" s="26">
        <f t="array" aca="1" ref="BV162" ca="1">SUM(IF(RIGHT(OFFSET('Vacation Tracker'!$Q165:$AD165,0,BT$4))&lt;&gt;"O",IFERROR(--LEFT(OFFSET('Vacation Tracker'!$Q165:$AD165,0,BT$4),LEN(OFFSET('Vacation Tracker'!$Q165:$AD165,0,BT$4))-1),0)))</f>
        <v>0</v>
      </c>
      <c r="BW162" s="26">
        <f t="array" aca="1" ref="BW162" ca="1">SUM(IF(RIGHT(OFFSET('Vacation Tracker'!$Q165:$AD165,0,BT$4))=BW$8,IFERROR(--LEFT(OFFSET('Vacation Tracker'!$Q165:$AD165,0,BT$4),LEN(OFFSET('Vacation Tracker'!$Q165:$AD165,0,BT$4))-1),0)))</f>
        <v>0</v>
      </c>
      <c r="BX162" s="23">
        <f ca="1">SUM(OFFSET('Vacation Tracker'!$Q165:$AD165,0,BX$4))</f>
        <v>0</v>
      </c>
      <c r="BY162" s="26">
        <f t="shared" ref="BY162" ca="1" si="8040">BX162-BZ162</f>
        <v>0</v>
      </c>
      <c r="BZ162" s="26">
        <f t="array" aca="1" ref="BZ162" ca="1">SUM(IF(RIGHT(OFFSET('Vacation Tracker'!$Q165:$AD165,0,BX$4))&lt;&gt;"O",IFERROR(--LEFT(OFFSET('Vacation Tracker'!$Q165:$AD165,0,BX$4),LEN(OFFSET('Vacation Tracker'!$Q165:$AD165,0,BX$4))-1),0)))</f>
        <v>0</v>
      </c>
      <c r="CA162" s="26">
        <f t="array" aca="1" ref="CA162" ca="1">SUM(IF(RIGHT(OFFSET('Vacation Tracker'!$Q165:$AD165,0,BX$4))=CA$8,IFERROR(--LEFT(OFFSET('Vacation Tracker'!$Q165:$AD165,0,BX$4),LEN(OFFSET('Vacation Tracker'!$Q165:$AD165,0,BX$4))-1),0)))</f>
        <v>0</v>
      </c>
      <c r="CB162" s="23">
        <f ca="1">SUM(OFFSET('Vacation Tracker'!$Q165:$AD165,0,CB$4))</f>
        <v>0</v>
      </c>
      <c r="CC162" s="26">
        <f t="shared" ref="CC162" ca="1" si="8041">CB162-CD162</f>
        <v>0</v>
      </c>
      <c r="CD162" s="26">
        <f t="array" aca="1" ref="CD162" ca="1">SUM(IF(RIGHT(OFFSET('Vacation Tracker'!$Q165:$AD165,0,CB$4))&lt;&gt;"O",IFERROR(--LEFT(OFFSET('Vacation Tracker'!$Q165:$AD165,0,CB$4),LEN(OFFSET('Vacation Tracker'!$Q165:$AD165,0,CB$4))-1),0)))</f>
        <v>0</v>
      </c>
      <c r="CE162" s="26">
        <f t="array" aca="1" ref="CE162" ca="1">SUM(IF(RIGHT(OFFSET('Vacation Tracker'!$Q165:$AD165,0,CB$4))=CE$8,IFERROR(--LEFT(OFFSET('Vacation Tracker'!$Q165:$AD165,0,CB$4),LEN(OFFSET('Vacation Tracker'!$Q165:$AD165,0,CB$4))-1),0)))</f>
        <v>0</v>
      </c>
      <c r="CF162" s="23">
        <f ca="1">SUM(OFFSET('Vacation Tracker'!$Q165:$AD165,0,CF$4))</f>
        <v>0</v>
      </c>
      <c r="CG162" s="26">
        <f t="shared" ref="CG162" ca="1" si="8042">CF162-CH162</f>
        <v>0</v>
      </c>
      <c r="CH162" s="26">
        <f t="array" aca="1" ref="CH162" ca="1">SUM(IF(RIGHT(OFFSET('Vacation Tracker'!$Q165:$AD165,0,CF$4))&lt;&gt;"O",IFERROR(--LEFT(OFFSET('Vacation Tracker'!$Q165:$AD165,0,CF$4),LEN(OFFSET('Vacation Tracker'!$Q165:$AD165,0,CF$4))-1),0)))</f>
        <v>0</v>
      </c>
      <c r="CI162" s="26">
        <f t="array" aca="1" ref="CI162" ca="1">SUM(IF(RIGHT(OFFSET('Vacation Tracker'!$Q165:$AD165,0,CF$4))=CI$8,IFERROR(--LEFT(OFFSET('Vacation Tracker'!$Q165:$AD165,0,CF$4),LEN(OFFSET('Vacation Tracker'!$Q165:$AD165,0,CF$4))-1),0)))</f>
        <v>0</v>
      </c>
      <c r="CJ162" s="23">
        <f ca="1">SUM(OFFSET('Vacation Tracker'!$Q165:$AD165,0,CJ$4))</f>
        <v>0</v>
      </c>
      <c r="CK162" s="26">
        <f t="shared" ref="CK162" ca="1" si="8043">CJ162-CL162</f>
        <v>0</v>
      </c>
      <c r="CL162" s="26">
        <f t="array" aca="1" ref="CL162" ca="1">SUM(IF(RIGHT(OFFSET('Vacation Tracker'!$Q165:$AD165,0,CJ$4))&lt;&gt;"O",IFERROR(--LEFT(OFFSET('Vacation Tracker'!$Q165:$AD165,0,CJ$4),LEN(OFFSET('Vacation Tracker'!$Q165:$AD165,0,CJ$4))-1),0)))</f>
        <v>0</v>
      </c>
      <c r="CM162" s="26">
        <f t="array" aca="1" ref="CM162" ca="1">SUM(IF(RIGHT(OFFSET('Vacation Tracker'!$Q165:$AD165,0,CJ$4))=CM$8,IFERROR(--LEFT(OFFSET('Vacation Tracker'!$Q165:$AD165,0,CJ$4),LEN(OFFSET('Vacation Tracker'!$Q165:$AD165,0,CJ$4))-1),0)))</f>
        <v>0</v>
      </c>
      <c r="CN162" s="23">
        <f ca="1">SUM(OFFSET('Vacation Tracker'!$Q165:$AD165,0,CN$4))</f>
        <v>0</v>
      </c>
      <c r="CO162" s="26">
        <f t="shared" ref="CO162" ca="1" si="8044">CN162-CP162</f>
        <v>0</v>
      </c>
      <c r="CP162" s="26">
        <f t="array" aca="1" ref="CP162" ca="1">SUM(IF(RIGHT(OFFSET('Vacation Tracker'!$Q165:$AD165,0,CN$4))&lt;&gt;"O",IFERROR(--LEFT(OFFSET('Vacation Tracker'!$Q165:$AD165,0,CN$4),LEN(OFFSET('Vacation Tracker'!$Q165:$AD165,0,CN$4))-1),0)))</f>
        <v>0</v>
      </c>
      <c r="CQ162" s="26">
        <f t="array" aca="1" ref="CQ162" ca="1">SUM(IF(RIGHT(OFFSET('Vacation Tracker'!$Q165:$AD165,0,CN$4))=CQ$8,IFERROR(--LEFT(OFFSET('Vacation Tracker'!$Q165:$AD165,0,CN$4),LEN(OFFSET('Vacation Tracker'!$Q165:$AD165,0,CN$4))-1),0)))</f>
        <v>0</v>
      </c>
      <c r="CR162" s="23">
        <f ca="1">SUM(OFFSET('Vacation Tracker'!$Q165:$AD165,0,CR$4))</f>
        <v>0</v>
      </c>
      <c r="CS162" s="26">
        <f t="shared" ref="CS162" ca="1" si="8045">CR162-CT162</f>
        <v>0</v>
      </c>
      <c r="CT162" s="26">
        <f t="array" aca="1" ref="CT162" ca="1">SUM(IF(RIGHT(OFFSET('Vacation Tracker'!$Q165:$AD165,0,CR$4))&lt;&gt;"O",IFERROR(--LEFT(OFFSET('Vacation Tracker'!$Q165:$AD165,0,CR$4),LEN(OFFSET('Vacation Tracker'!$Q165:$AD165,0,CR$4))-1),0)))</f>
        <v>0</v>
      </c>
      <c r="CU162" s="26">
        <f t="array" aca="1" ref="CU162" ca="1">SUM(IF(RIGHT(OFFSET('Vacation Tracker'!$Q165:$AD165,0,CR$4))=CU$8,IFERROR(--LEFT(OFFSET('Vacation Tracker'!$Q165:$AD165,0,CR$4),LEN(OFFSET('Vacation Tracker'!$Q165:$AD165,0,CR$4))-1),0)))</f>
        <v>0</v>
      </c>
      <c r="CV162" s="23">
        <f ca="1">SUM(OFFSET('Vacation Tracker'!$Q165:$AD165,0,CV$4))</f>
        <v>0</v>
      </c>
      <c r="CW162" s="26">
        <f t="shared" ref="CW162" ca="1" si="8046">CV162-CX162</f>
        <v>0</v>
      </c>
      <c r="CX162" s="26">
        <f t="array" aca="1" ref="CX162" ca="1">SUM(IF(RIGHT(OFFSET('Vacation Tracker'!$Q165:$AD165,0,CV$4))&lt;&gt;"O",IFERROR(--LEFT(OFFSET('Vacation Tracker'!$Q165:$AD165,0,CV$4),LEN(OFFSET('Vacation Tracker'!$Q165:$AD165,0,CV$4))-1),0)))</f>
        <v>0</v>
      </c>
      <c r="CY162" s="26">
        <f t="array" aca="1" ref="CY162" ca="1">SUM(IF(RIGHT(OFFSET('Vacation Tracker'!$Q165:$AD165,0,CV$4))=CY$8,IFERROR(--LEFT(OFFSET('Vacation Tracker'!$Q165:$AD165,0,CV$4),LEN(OFFSET('Vacation Tracker'!$Q165:$AD165,0,CV$4))-1),0)))</f>
        <v>0</v>
      </c>
      <c r="CZ162" s="23">
        <f ca="1">SUM(OFFSET('Vacation Tracker'!$Q165:$AD165,0,CZ$4))</f>
        <v>0</v>
      </c>
      <c r="DA162" s="26">
        <f t="shared" ref="DA162" ca="1" si="8047">CZ162-DB162</f>
        <v>0</v>
      </c>
      <c r="DB162" s="26">
        <f t="array" aca="1" ref="DB162" ca="1">SUM(IF(RIGHT(OFFSET('Vacation Tracker'!$Q165:$AD165,0,CZ$4))&lt;&gt;"O",IFERROR(--LEFT(OFFSET('Vacation Tracker'!$Q165:$AD165,0,CZ$4),LEN(OFFSET('Vacation Tracker'!$Q165:$AD165,0,CZ$4))-1),0)))</f>
        <v>0</v>
      </c>
      <c r="DC162" s="26">
        <f t="array" aca="1" ref="DC162" ca="1">SUM(IF(RIGHT(OFFSET('Vacation Tracker'!$Q165:$AD165,0,CZ$4))=DC$8,IFERROR(--LEFT(OFFSET('Vacation Tracker'!$Q165:$AD165,0,CZ$4),LEN(OFFSET('Vacation Tracker'!$Q165:$AD165,0,CZ$4))-1),0)))</f>
        <v>0</v>
      </c>
      <c r="DD162" s="23">
        <f ca="1">SUM(OFFSET('Vacation Tracker'!$Q165:$AD165,0,DD$4))</f>
        <v>0</v>
      </c>
      <c r="DE162" s="26">
        <f t="shared" ref="DE162" ca="1" si="8048">DD162-DF162</f>
        <v>0</v>
      </c>
      <c r="DF162" s="26">
        <f t="array" aca="1" ref="DF162" ca="1">SUM(IF(RIGHT(OFFSET('Vacation Tracker'!$Q165:$AD165,0,DD$4))&lt;&gt;"O",IFERROR(--LEFT(OFFSET('Vacation Tracker'!$Q165:$AD165,0,DD$4),LEN(OFFSET('Vacation Tracker'!$Q165:$AD165,0,DD$4))-1),0)))</f>
        <v>0</v>
      </c>
      <c r="DG162" s="26">
        <f t="array" aca="1" ref="DG162" ca="1">SUM(IF(RIGHT(OFFSET('Vacation Tracker'!$Q165:$AD165,0,DD$4))=DG$8,IFERROR(--LEFT(OFFSET('Vacation Tracker'!$Q165:$AD165,0,DD$4),LEN(OFFSET('Vacation Tracker'!$Q165:$AD165,0,DD$4))-1),0)))</f>
        <v>0</v>
      </c>
      <c r="DH162" s="23">
        <f ca="1">SUM(OFFSET('Vacation Tracker'!$Q165:$AD165,0,DH$4))</f>
        <v>0</v>
      </c>
      <c r="DI162" s="26">
        <f t="shared" ref="DI162" ca="1" si="8049">DH162-DJ162</f>
        <v>0</v>
      </c>
      <c r="DJ162" s="26">
        <f t="array" aca="1" ref="DJ162" ca="1">SUM(IF(RIGHT(OFFSET('Vacation Tracker'!$Q165:$AD165,0,DH$4))&lt;&gt;"O",IFERROR(--LEFT(OFFSET('Vacation Tracker'!$Q165:$AD165,0,DH$4),LEN(OFFSET('Vacation Tracker'!$Q165:$AD165,0,DH$4))-1),0)))</f>
        <v>0</v>
      </c>
      <c r="DK162" s="26">
        <f t="array" aca="1" ref="DK162" ca="1">SUM(IF(RIGHT(OFFSET('Vacation Tracker'!$Q165:$AD165,0,DH$4))=DK$8,IFERROR(--LEFT(OFFSET('Vacation Tracker'!$Q165:$AD165,0,DH$4),LEN(OFFSET('Vacation Tracker'!$Q165:$AD165,0,DH$4))-1),0)))</f>
        <v>0</v>
      </c>
      <c r="DL162" s="23">
        <f ca="1">SUM(OFFSET('Vacation Tracker'!$Q165:$AD165,0,DL$4))</f>
        <v>0</v>
      </c>
      <c r="DM162" s="26">
        <f t="shared" ref="DM162" ca="1" si="8050">DL162-DN162</f>
        <v>0</v>
      </c>
      <c r="DN162" s="26">
        <f t="array" aca="1" ref="DN162" ca="1">SUM(IF(RIGHT(OFFSET('Vacation Tracker'!$Q165:$AD165,0,DL$4))&lt;&gt;"O",IFERROR(--LEFT(OFFSET('Vacation Tracker'!$Q165:$AD165,0,DL$4),LEN(OFFSET('Vacation Tracker'!$Q165:$AD165,0,DL$4))-1),0)))</f>
        <v>0</v>
      </c>
      <c r="DO162" s="26">
        <f t="array" aca="1" ref="DO162" ca="1">SUM(IF(RIGHT(OFFSET('Vacation Tracker'!$Q165:$AD165,0,DL$4))=DO$8,IFERROR(--LEFT(OFFSET('Vacation Tracker'!$Q165:$AD165,0,DL$4),LEN(OFFSET('Vacation Tracker'!$Q165:$AD165,0,DL$4))-1),0)))</f>
        <v>0</v>
      </c>
      <c r="DP162" s="23">
        <f ca="1">SUM(OFFSET('Vacation Tracker'!$Q165:$AD165,0,DP$4))</f>
        <v>0</v>
      </c>
      <c r="DQ162" s="26">
        <f t="shared" ref="DQ162" ca="1" si="8051">DP162-DR162</f>
        <v>0</v>
      </c>
      <c r="DR162" s="26">
        <f t="array" aca="1" ref="DR162" ca="1">SUM(IF(RIGHT(OFFSET('Vacation Tracker'!$Q165:$AD165,0,DP$4))&lt;&gt;"O",IFERROR(--LEFT(OFFSET('Vacation Tracker'!$Q165:$AD165,0,DP$4),LEN(OFFSET('Vacation Tracker'!$Q165:$AD165,0,DP$4))-1),0)))</f>
        <v>0</v>
      </c>
      <c r="DS162" s="26">
        <f t="array" aca="1" ref="DS162" ca="1">SUM(IF(RIGHT(OFFSET('Vacation Tracker'!$Q165:$AD165,0,DP$4))=DS$8,IFERROR(--LEFT(OFFSET('Vacation Tracker'!$Q165:$AD165,0,DP$4),LEN(OFFSET('Vacation Tracker'!$Q165:$AD165,0,DP$4))-1),0)))</f>
        <v>0</v>
      </c>
      <c r="DT162" s="23">
        <f ca="1">SUM(OFFSET('Vacation Tracker'!$Q165:$AD165,0,DT$4))</f>
        <v>0</v>
      </c>
      <c r="DU162" s="26">
        <f t="shared" ref="DU162" ca="1" si="8052">DT162-DV162</f>
        <v>0</v>
      </c>
      <c r="DV162" s="26">
        <f t="array" aca="1" ref="DV162" ca="1">SUM(IF(RIGHT(OFFSET('Vacation Tracker'!$Q165:$AD165,0,DT$4))&lt;&gt;"O",IFERROR(--LEFT(OFFSET('Vacation Tracker'!$Q165:$AD165,0,DT$4),LEN(OFFSET('Vacation Tracker'!$Q165:$AD165,0,DT$4))-1),0)))</f>
        <v>0</v>
      </c>
      <c r="DW162" s="26">
        <f t="array" aca="1" ref="DW162" ca="1">SUM(IF(RIGHT(OFFSET('Vacation Tracker'!$Q165:$AD165,0,DT$4))=DW$8,IFERROR(--LEFT(OFFSET('Vacation Tracker'!$Q165:$AD165,0,DT$4),LEN(OFFSET('Vacation Tracker'!$Q165:$AD165,0,DT$4))-1),0)))</f>
        <v>0</v>
      </c>
      <c r="DX162" s="23">
        <f ca="1">SUM(OFFSET('Vacation Tracker'!$Q165:$AD165,0,DX$4))</f>
        <v>0</v>
      </c>
      <c r="DY162" s="26">
        <f t="shared" ref="DY162" ca="1" si="8053">DX162-DZ162</f>
        <v>0</v>
      </c>
      <c r="DZ162" s="26">
        <f t="array" aca="1" ref="DZ162" ca="1">SUM(IF(RIGHT(OFFSET('Vacation Tracker'!$Q165:$AD165,0,DX$4))&lt;&gt;"O",IFERROR(--LEFT(OFFSET('Vacation Tracker'!$Q165:$AD165,0,DX$4),LEN(OFFSET('Vacation Tracker'!$Q165:$AD165,0,DX$4))-1),0)))</f>
        <v>0</v>
      </c>
      <c r="EA162" s="26">
        <f t="array" aca="1" ref="EA162" ca="1">SUM(IF(RIGHT(OFFSET('Vacation Tracker'!$Q165:$AD165,0,DX$4))=EA$8,IFERROR(--LEFT(OFFSET('Vacation Tracker'!$Q165:$AD165,0,DX$4),LEN(OFFSET('Vacation Tracker'!$Q165:$AD165,0,DX$4))-1),0)))</f>
        <v>0</v>
      </c>
      <c r="EB162" s="23">
        <f ca="1">SUM(OFFSET('Vacation Tracker'!$Q165:$AD165,0,EB$4))</f>
        <v>0</v>
      </c>
      <c r="EC162" s="26">
        <f t="shared" ref="EC162" ca="1" si="8054">EB162-ED162</f>
        <v>0</v>
      </c>
      <c r="ED162" s="26">
        <f t="array" aca="1" ref="ED162" ca="1">SUM(IF(RIGHT(OFFSET('Vacation Tracker'!$Q165:$AD165,0,EB$4))&lt;&gt;"O",IFERROR(--LEFT(OFFSET('Vacation Tracker'!$Q165:$AD165,0,EB$4),LEN(OFFSET('Vacation Tracker'!$Q165:$AD165,0,EB$4))-1),0)))</f>
        <v>0</v>
      </c>
      <c r="EE162" s="26">
        <f t="array" aca="1" ref="EE162" ca="1">SUM(IF(RIGHT(OFFSET('Vacation Tracker'!$Q165:$AD165,0,EB$4))=EE$8,IFERROR(--LEFT(OFFSET('Vacation Tracker'!$Q165:$AD165,0,EB$4),LEN(OFFSET('Vacation Tracker'!$Q165:$AD165,0,EB$4))-1),0)))</f>
        <v>0</v>
      </c>
      <c r="EF162" s="23">
        <f ca="1">SUM(OFFSET('Vacation Tracker'!$Q165:$AD165,0,EF$4))</f>
        <v>0</v>
      </c>
      <c r="EG162" s="26">
        <f t="shared" ref="EG162" ca="1" si="8055">EF162-EH162</f>
        <v>0</v>
      </c>
      <c r="EH162" s="26">
        <f t="array" aca="1" ref="EH162" ca="1">SUM(IF(RIGHT(OFFSET('Vacation Tracker'!$Q165:$AD165,0,EF$4))&lt;&gt;"O",IFERROR(--LEFT(OFFSET('Vacation Tracker'!$Q165:$AD165,0,EF$4),LEN(OFFSET('Vacation Tracker'!$Q165:$AD165,0,EF$4))-1),0)))</f>
        <v>0</v>
      </c>
      <c r="EI162" s="26">
        <f t="array" aca="1" ref="EI162" ca="1">SUM(IF(RIGHT(OFFSET('Vacation Tracker'!$Q165:$AD165,0,EF$4))=EI$8,IFERROR(--LEFT(OFFSET('Vacation Tracker'!$Q165:$AD165,0,EF$4),LEN(OFFSET('Vacation Tracker'!$Q165:$AD165,0,EF$4))-1),0)))</f>
        <v>0</v>
      </c>
      <c r="EJ162" s="23">
        <f ca="1">SUM(OFFSET('Vacation Tracker'!$Q165:$AD165,0,EJ$4))</f>
        <v>0</v>
      </c>
      <c r="EK162" s="26">
        <f t="shared" ref="EK162" ca="1" si="8056">EJ162-EL162</f>
        <v>0</v>
      </c>
      <c r="EL162" s="26">
        <f t="array" aca="1" ref="EL162" ca="1">SUM(IF(RIGHT(OFFSET('Vacation Tracker'!$Q165:$AD165,0,EJ$4))&lt;&gt;"O",IFERROR(--LEFT(OFFSET('Vacation Tracker'!$Q165:$AD165,0,EJ$4),LEN(OFFSET('Vacation Tracker'!$Q165:$AD165,0,EJ$4))-1),0)))</f>
        <v>0</v>
      </c>
      <c r="EM162" s="26">
        <f t="array" aca="1" ref="EM162" ca="1">SUM(IF(RIGHT(OFFSET('Vacation Tracker'!$Q165:$AD165,0,EJ$4))=EM$8,IFERROR(--LEFT(OFFSET('Vacation Tracker'!$Q165:$AD165,0,EJ$4),LEN(OFFSET('Vacation Tracker'!$Q165:$AD165,0,EJ$4))-1),0)))</f>
        <v>0</v>
      </c>
      <c r="EN162" s="23">
        <f ca="1">SUM(OFFSET('Vacation Tracker'!$Q165:$AD165,0,EN$4))</f>
        <v>0</v>
      </c>
      <c r="EO162" s="26">
        <f t="shared" ref="EO162" ca="1" si="8057">EN162-EP162</f>
        <v>0</v>
      </c>
      <c r="EP162" s="26">
        <f t="array" aca="1" ref="EP162" ca="1">SUM(IF(RIGHT(OFFSET('Vacation Tracker'!$Q165:$AD165,0,EN$4))&lt;&gt;"O",IFERROR(--LEFT(OFFSET('Vacation Tracker'!$Q165:$AD165,0,EN$4),LEN(OFFSET('Vacation Tracker'!$Q165:$AD165,0,EN$4))-1),0)))</f>
        <v>0</v>
      </c>
      <c r="EQ162" s="26">
        <f t="array" aca="1" ref="EQ162" ca="1">SUM(IF(RIGHT(OFFSET('Vacation Tracker'!$Q165:$AD165,0,EN$4))=EQ$8,IFERROR(--LEFT(OFFSET('Vacation Tracker'!$Q165:$AD165,0,EN$4),LEN(OFFSET('Vacation Tracker'!$Q165:$AD165,0,EN$4))-1),0)))</f>
        <v>0</v>
      </c>
      <c r="ER162" s="23">
        <f ca="1">SUM(OFFSET('Vacation Tracker'!$Q165:$AD165,0,ER$4))</f>
        <v>0</v>
      </c>
      <c r="ES162" s="26">
        <f t="shared" ref="ES162" ca="1" si="8058">ER162-ET162</f>
        <v>0</v>
      </c>
      <c r="ET162" s="26">
        <f t="array" aca="1" ref="ET162" ca="1">SUM(IF(RIGHT(OFFSET('Vacation Tracker'!$Q165:$AD165,0,ER$4))&lt;&gt;"O",IFERROR(--LEFT(OFFSET('Vacation Tracker'!$Q165:$AD165,0,ER$4),LEN(OFFSET('Vacation Tracker'!$Q165:$AD165,0,ER$4))-1),0)))</f>
        <v>0</v>
      </c>
      <c r="EU162" s="26">
        <f t="array" aca="1" ref="EU162" ca="1">SUM(IF(RIGHT(OFFSET('Vacation Tracker'!$Q165:$AD165,0,ER$4))=EU$8,IFERROR(--LEFT(OFFSET('Vacation Tracker'!$Q165:$AD165,0,ER$4),LEN(OFFSET('Vacation Tracker'!$Q165:$AD165,0,ER$4))-1),0)))</f>
        <v>0</v>
      </c>
      <c r="EV162" s="23">
        <f ca="1">SUM(OFFSET('Vacation Tracker'!$Q165:$AD165,0,EV$4))</f>
        <v>0</v>
      </c>
      <c r="EW162" s="26">
        <f t="shared" ref="EW162" ca="1" si="8059">EV162-EX162</f>
        <v>0</v>
      </c>
      <c r="EX162" s="26">
        <f t="array" aca="1" ref="EX162" ca="1">SUM(IF(RIGHT(OFFSET('Vacation Tracker'!$Q165:$AD165,0,EV$4))&lt;&gt;"O",IFERROR(--LEFT(OFFSET('Vacation Tracker'!$Q165:$AD165,0,EV$4),LEN(OFFSET('Vacation Tracker'!$Q165:$AD165,0,EV$4))-1),0)))</f>
        <v>0</v>
      </c>
      <c r="EY162" s="26">
        <f t="array" aca="1" ref="EY162" ca="1">SUM(IF(RIGHT(OFFSET('Vacation Tracker'!$Q165:$AD165,0,EV$4))=EY$8,IFERROR(--LEFT(OFFSET('Vacation Tracker'!$Q165:$AD165,0,EV$4),LEN(OFFSET('Vacation Tracker'!$Q165:$AD165,0,EV$4))-1),0)))</f>
        <v>0</v>
      </c>
      <c r="EZ162" s="23">
        <f ca="1">SUM(OFFSET('Vacation Tracker'!$Q165:$AD165,0,EZ$4))</f>
        <v>0</v>
      </c>
      <c r="FA162" s="26">
        <f t="shared" ref="FA162" ca="1" si="8060">EZ162-FB162</f>
        <v>0</v>
      </c>
      <c r="FB162" s="26">
        <f t="array" aca="1" ref="FB162" ca="1">SUM(IF(RIGHT(OFFSET('Vacation Tracker'!$Q165:$AD165,0,EZ$4))&lt;&gt;"O",IFERROR(--LEFT(OFFSET('Vacation Tracker'!$Q165:$AD165,0,EZ$4),LEN(OFFSET('Vacation Tracker'!$Q165:$AD165,0,EZ$4))-1),0)))</f>
        <v>0</v>
      </c>
      <c r="FC162" s="26">
        <f t="array" aca="1" ref="FC162" ca="1">SUM(IF(RIGHT(OFFSET('Vacation Tracker'!$Q165:$AD165,0,EZ$4))=FC$8,IFERROR(--LEFT(OFFSET('Vacation Tracker'!$Q165:$AD165,0,EZ$4),LEN(OFFSET('Vacation Tracker'!$Q165:$AD165,0,EZ$4))-1),0)))</f>
        <v>0</v>
      </c>
      <c r="FD162" s="23">
        <f ca="1">SUM(OFFSET('Vacation Tracker'!$Q165:$AD165,0,FD$4))</f>
        <v>0</v>
      </c>
      <c r="FE162" s="26">
        <f t="shared" ref="FE162" ca="1" si="8061">FD162-FF162</f>
        <v>0</v>
      </c>
      <c r="FF162" s="26">
        <f t="array" aca="1" ref="FF162" ca="1">SUM(IF(RIGHT(OFFSET('Vacation Tracker'!$Q165:$AD165,0,FD$4))&lt;&gt;"O",IFERROR(--LEFT(OFFSET('Vacation Tracker'!$Q165:$AD165,0,FD$4),LEN(OFFSET('Vacation Tracker'!$Q165:$AD165,0,FD$4))-1),0)))</f>
        <v>0</v>
      </c>
      <c r="FG162" s="26">
        <f t="array" aca="1" ref="FG162" ca="1">SUM(IF(RIGHT(OFFSET('Vacation Tracker'!$Q165:$AD165,0,FD$4))=FG$8,IFERROR(--LEFT(OFFSET('Vacation Tracker'!$Q165:$AD165,0,FD$4),LEN(OFFSET('Vacation Tracker'!$Q165:$AD165,0,FD$4))-1),0)))</f>
        <v>0</v>
      </c>
      <c r="FH162" s="23">
        <f ca="1">SUM(OFFSET('Vacation Tracker'!$Q165:$AD165,0,FH$4))</f>
        <v>0</v>
      </c>
      <c r="FI162" s="26">
        <f t="shared" ref="FI162" ca="1" si="8062">FH162-FJ162</f>
        <v>0</v>
      </c>
      <c r="FJ162" s="26">
        <f t="array" aca="1" ref="FJ162" ca="1">SUM(IF(RIGHT(OFFSET('Vacation Tracker'!$Q165:$AD165,0,FH$4))&lt;&gt;"O",IFERROR(--LEFT(OFFSET('Vacation Tracker'!$Q165:$AD165,0,FH$4),LEN(OFFSET('Vacation Tracker'!$Q165:$AD165,0,FH$4))-1),0)))</f>
        <v>0</v>
      </c>
      <c r="FK162" s="26">
        <f t="array" aca="1" ref="FK162" ca="1">SUM(IF(RIGHT(OFFSET('Vacation Tracker'!$Q165:$AD165,0,FH$4))=FK$8,IFERROR(--LEFT(OFFSET('Vacation Tracker'!$Q165:$AD165,0,FH$4),LEN(OFFSET('Vacation Tracker'!$Q165:$AD165,0,FH$4))-1),0)))</f>
        <v>0</v>
      </c>
      <c r="FL162" s="23">
        <f ca="1">SUM(OFFSET('Vacation Tracker'!$Q165:$AD165,0,FL$4))</f>
        <v>0</v>
      </c>
      <c r="FM162" s="26">
        <f t="shared" ref="FM162" ca="1" si="8063">FL162-FN162</f>
        <v>0</v>
      </c>
      <c r="FN162" s="26">
        <f t="array" aca="1" ref="FN162" ca="1">SUM(IF(RIGHT(OFFSET('Vacation Tracker'!$Q165:$AD165,0,FL$4))&lt;&gt;"O",IFERROR(--LEFT(OFFSET('Vacation Tracker'!$Q165:$AD165,0,FL$4),LEN(OFFSET('Vacation Tracker'!$Q165:$AD165,0,FL$4))-1),0)))</f>
        <v>0</v>
      </c>
      <c r="FO162" s="26">
        <f t="array" aca="1" ref="FO162" ca="1">SUM(IF(RIGHT(OFFSET('Vacation Tracker'!$Q165:$AD165,0,FL$4))=FO$8,IFERROR(--LEFT(OFFSET('Vacation Tracker'!$Q165:$AD165,0,FL$4),LEN(OFFSET('Vacation Tracker'!$Q165:$AD165,0,FL$4))-1),0)))</f>
        <v>0</v>
      </c>
      <c r="FP162" s="23">
        <f ca="1">SUM(OFFSET('Vacation Tracker'!$Q165:$AD165,0,FP$4))</f>
        <v>0</v>
      </c>
      <c r="FQ162" s="26">
        <f t="shared" ref="FQ162" ca="1" si="8064">FP162-FR162</f>
        <v>0</v>
      </c>
      <c r="FR162" s="26">
        <f t="array" aca="1" ref="FR162" ca="1">SUM(IF(RIGHT(OFFSET('Vacation Tracker'!$Q165:$AD165,0,FP$4))&lt;&gt;"O",IFERROR(--LEFT(OFFSET('Vacation Tracker'!$Q165:$AD165,0,FP$4),LEN(OFFSET('Vacation Tracker'!$Q165:$AD165,0,FP$4))-1),0)))</f>
        <v>0</v>
      </c>
      <c r="FS162" s="26">
        <f t="array" aca="1" ref="FS162" ca="1">SUM(IF(RIGHT(OFFSET('Vacation Tracker'!$Q165:$AD165,0,FP$4))=FS$8,IFERROR(--LEFT(OFFSET('Vacation Tracker'!$Q165:$AD165,0,FP$4),LEN(OFFSET('Vacation Tracker'!$Q165:$AD165,0,FP$4))-1),0)))</f>
        <v>0</v>
      </c>
      <c r="FT162" s="23">
        <f ca="1">SUM(OFFSET('Vacation Tracker'!$Q165:$AD165,0,FT$4))</f>
        <v>0</v>
      </c>
      <c r="FU162" s="26">
        <f t="shared" ref="FU162" ca="1" si="8065">FT162-FV162</f>
        <v>0</v>
      </c>
      <c r="FV162" s="26">
        <f t="array" aca="1" ref="FV162" ca="1">SUM(IF(RIGHT(OFFSET('Vacation Tracker'!$Q165:$AD165,0,FT$4))&lt;&gt;"O",IFERROR(--LEFT(OFFSET('Vacation Tracker'!$Q165:$AD165,0,FT$4),LEN(OFFSET('Vacation Tracker'!$Q165:$AD165,0,FT$4))-1),0)))</f>
        <v>0</v>
      </c>
      <c r="FW162" s="26">
        <f t="array" aca="1" ref="FW162" ca="1">SUM(IF(RIGHT(OFFSET('Vacation Tracker'!$Q165:$AD165,0,FT$4))=FW$8,IFERROR(--LEFT(OFFSET('Vacation Tracker'!$Q165:$AD165,0,FT$4),LEN(OFFSET('Vacation Tracker'!$Q165:$AD165,0,FT$4))-1),0)))</f>
        <v>0</v>
      </c>
      <c r="FX162" s="23">
        <f ca="1">SUM(OFFSET('Vacation Tracker'!$Q165:$AD165,0,FX$4))</f>
        <v>0</v>
      </c>
      <c r="FY162" s="26">
        <f t="shared" ref="FY162" ca="1" si="8066">FX162-FZ162</f>
        <v>0</v>
      </c>
      <c r="FZ162" s="26">
        <f t="array" aca="1" ref="FZ162" ca="1">SUM(IF(RIGHT(OFFSET('Vacation Tracker'!$Q165:$AD165,0,FX$4))&lt;&gt;"O",IFERROR(--LEFT(OFFSET('Vacation Tracker'!$Q165:$AD165,0,FX$4),LEN(OFFSET('Vacation Tracker'!$Q165:$AD165,0,FX$4))-1),0)))</f>
        <v>0</v>
      </c>
      <c r="GA162" s="26">
        <f t="array" aca="1" ref="GA162" ca="1">SUM(IF(RIGHT(OFFSET('Vacation Tracker'!$Q165:$AD165,0,FX$4))=GA$8,IFERROR(--LEFT(OFFSET('Vacation Tracker'!$Q165:$AD165,0,FX$4),LEN(OFFSET('Vacation Tracker'!$Q165:$AD165,0,FX$4))-1),0)))</f>
        <v>0</v>
      </c>
      <c r="GB162" s="23">
        <f ca="1">SUM(OFFSET('Vacation Tracker'!$Q165:$AD165,0,GB$4))</f>
        <v>0</v>
      </c>
      <c r="GC162" s="26">
        <f t="shared" ref="GC162" ca="1" si="8067">GB162-GD162</f>
        <v>0</v>
      </c>
      <c r="GD162" s="26">
        <f t="array" aca="1" ref="GD162" ca="1">SUM(IF(RIGHT(OFFSET('Vacation Tracker'!$Q165:$AD165,0,GB$4))&lt;&gt;"O",IFERROR(--LEFT(OFFSET('Vacation Tracker'!$Q165:$AD165,0,GB$4),LEN(OFFSET('Vacation Tracker'!$Q165:$AD165,0,GB$4))-1),0)))</f>
        <v>0</v>
      </c>
      <c r="GE162" s="26">
        <f t="array" aca="1" ref="GE162" ca="1">SUM(IF(RIGHT(OFFSET('Vacation Tracker'!$Q165:$AD165,0,GB$4))=GE$8,IFERROR(--LEFT(OFFSET('Vacation Tracker'!$Q165:$AD165,0,GB$4),LEN(OFFSET('Vacation Tracker'!$Q165:$AD165,0,GB$4))-1),0)))</f>
        <v>0</v>
      </c>
      <c r="GF162" s="23">
        <f ca="1">SUM(OFFSET('Vacation Tracker'!$Q165:$AD165,0,GF$4))</f>
        <v>0</v>
      </c>
      <c r="GG162" s="26">
        <f t="shared" ref="GG162" ca="1" si="8068">GF162-GH162</f>
        <v>0</v>
      </c>
      <c r="GH162" s="26">
        <f t="array" aca="1" ref="GH162" ca="1">SUM(IF(RIGHT(OFFSET('Vacation Tracker'!$Q165:$AD165,0,GF$4))&lt;&gt;"O",IFERROR(--LEFT(OFFSET('Vacation Tracker'!$Q165:$AD165,0,GF$4),LEN(OFFSET('Vacation Tracker'!$Q165:$AD165,0,GF$4))-1),0)))</f>
        <v>0</v>
      </c>
      <c r="GI162" s="26">
        <f t="array" aca="1" ref="GI162" ca="1">SUM(IF(RIGHT(OFFSET('Vacation Tracker'!$Q165:$AD165,0,GF$4))=GI$8,IFERROR(--LEFT(OFFSET('Vacation Tracker'!$Q165:$AD165,0,GF$4),LEN(OFFSET('Vacation Tracker'!$Q165:$AD165,0,GF$4))-1),0)))</f>
        <v>0</v>
      </c>
      <c r="GJ162" s="23">
        <f ca="1">SUM(OFFSET('Vacation Tracker'!$Q165:$AD165,0,GJ$4))</f>
        <v>0</v>
      </c>
      <c r="GK162" s="26">
        <f t="shared" ref="GK162" ca="1" si="8069">GJ162-GL162</f>
        <v>0</v>
      </c>
      <c r="GL162" s="26">
        <f t="array" aca="1" ref="GL162" ca="1">SUM(IF(RIGHT(OFFSET('Vacation Tracker'!$Q165:$AD165,0,GJ$4))&lt;&gt;"O",IFERROR(--LEFT(OFFSET('Vacation Tracker'!$Q165:$AD165,0,GJ$4),LEN(OFFSET('Vacation Tracker'!$Q165:$AD165,0,GJ$4))-1),0)))</f>
        <v>0</v>
      </c>
      <c r="GM162" s="26">
        <f t="array" aca="1" ref="GM162" ca="1">SUM(IF(RIGHT(OFFSET('Vacation Tracker'!$Q165:$AD165,0,GJ$4))=GM$8,IFERROR(--LEFT(OFFSET('Vacation Tracker'!$Q165:$AD165,0,GJ$4),LEN(OFFSET('Vacation Tracker'!$Q165:$AD165,0,GJ$4))-1),0)))</f>
        <v>0</v>
      </c>
      <c r="GN162" s="23">
        <f ca="1">SUM(OFFSET('Vacation Tracker'!$Q165:$AD165,0,GN$4))</f>
        <v>0</v>
      </c>
      <c r="GO162" s="26">
        <f t="shared" ref="GO162" ca="1" si="8070">GN162-GP162</f>
        <v>0</v>
      </c>
      <c r="GP162" s="26">
        <f t="array" aca="1" ref="GP162" ca="1">SUM(IF(RIGHT(OFFSET('Vacation Tracker'!$Q165:$AD165,0,GN$4))&lt;&gt;"O",IFERROR(--LEFT(OFFSET('Vacation Tracker'!$Q165:$AD165,0,GN$4),LEN(OFFSET('Vacation Tracker'!$Q165:$AD165,0,GN$4))-1),0)))</f>
        <v>0</v>
      </c>
      <c r="GQ162" s="26">
        <f t="array" aca="1" ref="GQ162" ca="1">SUM(IF(RIGHT(OFFSET('Vacation Tracker'!$Q165:$AD165,0,GN$4))=GQ$8,IFERROR(--LEFT(OFFSET('Vacation Tracker'!$Q165:$AD165,0,GN$4),LEN(OFFSET('Vacation Tracker'!$Q165:$AD165,0,GN$4))-1),0)))</f>
        <v>0</v>
      </c>
      <c r="GR162" s="23">
        <f ca="1">SUM(OFFSET('Vacation Tracker'!$Q165:$AD165,0,GR$4))</f>
        <v>0</v>
      </c>
      <c r="GS162" s="26">
        <f t="shared" ref="GS162" ca="1" si="8071">GR162-GT162</f>
        <v>0</v>
      </c>
      <c r="GT162" s="26">
        <f t="array" aca="1" ref="GT162" ca="1">SUM(IF(RIGHT(OFFSET('Vacation Tracker'!$Q165:$AD165,0,GR$4))&lt;&gt;"O",IFERROR(--LEFT(OFFSET('Vacation Tracker'!$Q165:$AD165,0,GR$4),LEN(OFFSET('Vacation Tracker'!$Q165:$AD165,0,GR$4))-1),0)))</f>
        <v>0</v>
      </c>
      <c r="GU162" s="26">
        <f t="array" aca="1" ref="GU162" ca="1">SUM(IF(RIGHT(OFFSET('Vacation Tracker'!$Q165:$AD165,0,GR$4))=GU$8,IFERROR(--LEFT(OFFSET('Vacation Tracker'!$Q165:$AD165,0,GR$4),LEN(OFFSET('Vacation Tracker'!$Q165:$AD165,0,GR$4))-1),0)))</f>
        <v>0</v>
      </c>
      <c r="GV162" s="23">
        <f ca="1">SUM(OFFSET('Vacation Tracker'!$Q165:$AD165,0,GV$4))</f>
        <v>0</v>
      </c>
      <c r="GW162" s="26">
        <f t="shared" ref="GW162" ca="1" si="8072">GV162-GX162</f>
        <v>0</v>
      </c>
      <c r="GX162" s="26">
        <f t="array" aca="1" ref="GX162" ca="1">SUM(IF(RIGHT(OFFSET('Vacation Tracker'!$Q165:$AD165,0,GV$4))&lt;&gt;"O",IFERROR(--LEFT(OFFSET('Vacation Tracker'!$Q165:$AD165,0,GV$4),LEN(OFFSET('Vacation Tracker'!$Q165:$AD165,0,GV$4))-1),0)))</f>
        <v>0</v>
      </c>
      <c r="GY162" s="26">
        <f t="array" aca="1" ref="GY162" ca="1">SUM(IF(RIGHT(OFFSET('Vacation Tracker'!$Q165:$AD165,0,GV$4))=GY$8,IFERROR(--LEFT(OFFSET('Vacation Tracker'!$Q165:$AD165,0,GV$4),LEN(OFFSET('Vacation Tracker'!$Q165:$AD165,0,GV$4))-1),0)))</f>
        <v>0</v>
      </c>
      <c r="GZ162" s="23">
        <f ca="1">SUM(OFFSET('Vacation Tracker'!$Q165:$AD165,0,GZ$4))</f>
        <v>0</v>
      </c>
      <c r="HA162" s="26">
        <f t="shared" ref="HA162" ca="1" si="8073">GZ162-HB162</f>
        <v>0</v>
      </c>
      <c r="HB162" s="26">
        <f t="array" aca="1" ref="HB162" ca="1">SUM(IF(RIGHT(OFFSET('Vacation Tracker'!$Q165:$AD165,0,GZ$4))&lt;&gt;"O",IFERROR(--LEFT(OFFSET('Vacation Tracker'!$Q165:$AD165,0,GZ$4),LEN(OFFSET('Vacation Tracker'!$Q165:$AD165,0,GZ$4))-1),0)))</f>
        <v>0</v>
      </c>
      <c r="HC162" s="26">
        <f t="array" aca="1" ref="HC162" ca="1">SUM(IF(RIGHT(OFFSET('Vacation Tracker'!$Q165:$AD165,0,GZ$4))=HC$8,IFERROR(--LEFT(OFFSET('Vacation Tracker'!$Q165:$AD165,0,GZ$4),LEN(OFFSET('Vacation Tracker'!$Q165:$AD165,0,GZ$4))-1),0)))</f>
        <v>0</v>
      </c>
      <c r="HD162" s="23">
        <f ca="1">SUM(OFFSET('Vacation Tracker'!$Q165:$AD165,0,HD$4))</f>
        <v>0</v>
      </c>
      <c r="HE162" s="26">
        <f t="shared" ref="HE162" ca="1" si="8074">HD162-HF162</f>
        <v>0</v>
      </c>
      <c r="HF162" s="26">
        <f t="array" aca="1" ref="HF162" ca="1">SUM(IF(RIGHT(OFFSET('Vacation Tracker'!$Q165:$AD165,0,HD$4))&lt;&gt;"O",IFERROR(--LEFT(OFFSET('Vacation Tracker'!$Q165:$AD165,0,HD$4),LEN(OFFSET('Vacation Tracker'!$Q165:$AD165,0,HD$4))-1),0)))</f>
        <v>0</v>
      </c>
      <c r="HG162" s="26">
        <f t="array" aca="1" ref="HG162" ca="1">SUM(IF(RIGHT(OFFSET('Vacation Tracker'!$Q165:$AD165,0,HD$4))=HG$8,IFERROR(--LEFT(OFFSET('Vacation Tracker'!$Q165:$AD165,0,HD$4),LEN(OFFSET('Vacation Tracker'!$Q165:$AD165,0,HD$4))-1),0)))</f>
        <v>0</v>
      </c>
      <c r="HH162" s="23">
        <f ca="1">SUM(OFFSET('Vacation Tracker'!$Q165:$AD165,0,HH$4))</f>
        <v>0</v>
      </c>
      <c r="HI162" s="26">
        <f t="shared" ref="HI162" ca="1" si="8075">HH162-HJ162</f>
        <v>0</v>
      </c>
      <c r="HJ162" s="26">
        <f t="array" aca="1" ref="HJ162" ca="1">SUM(IF(RIGHT(OFFSET('Vacation Tracker'!$Q165:$AD165,0,HH$4))&lt;&gt;"O",IFERROR(--LEFT(OFFSET('Vacation Tracker'!$Q165:$AD165,0,HH$4),LEN(OFFSET('Vacation Tracker'!$Q165:$AD165,0,HH$4))-1),0)))</f>
        <v>0</v>
      </c>
      <c r="HK162" s="26">
        <f t="array" aca="1" ref="HK162" ca="1">SUM(IF(RIGHT(OFFSET('Vacation Tracker'!$Q165:$AD165,0,HH$4))=HK$8,IFERROR(--LEFT(OFFSET('Vacation Tracker'!$Q165:$AD165,0,HH$4),LEN(OFFSET('Vacation Tracker'!$Q165:$AD165,0,HH$4))-1),0)))</f>
        <v>0</v>
      </c>
      <c r="HL162" s="23">
        <f ca="1">SUM(OFFSET('Vacation Tracker'!$Q165:$AD165,0,HL$4))</f>
        <v>0</v>
      </c>
      <c r="HM162" s="26">
        <f t="shared" ref="HM162" ca="1" si="8076">HL162-HN162</f>
        <v>0</v>
      </c>
      <c r="HN162" s="26">
        <f t="array" aca="1" ref="HN162" ca="1">SUM(IF(RIGHT(OFFSET('Vacation Tracker'!$Q165:$AD165,0,HL$4))&lt;&gt;"O",IFERROR(--LEFT(OFFSET('Vacation Tracker'!$Q165:$AD165,0,HL$4),LEN(OFFSET('Vacation Tracker'!$Q165:$AD165,0,HL$4))-1),0)))</f>
        <v>0</v>
      </c>
      <c r="HO162" s="26">
        <f t="array" aca="1" ref="HO162" ca="1">SUM(IF(RIGHT(OFFSET('Vacation Tracker'!$Q165:$AD165,0,HL$4))=HO$8,IFERROR(--LEFT(OFFSET('Vacation Tracker'!$Q165:$AD165,0,HL$4),LEN(OFFSET('Vacation Tracker'!$Q165:$AD165,0,HL$4))-1),0)))</f>
        <v>0</v>
      </c>
      <c r="HP162" s="23">
        <f ca="1">SUM(OFFSET('Vacation Tracker'!$Q165:$AD165,0,HP$4))</f>
        <v>0</v>
      </c>
      <c r="HQ162" s="26">
        <f t="shared" ref="HQ162" ca="1" si="8077">HP162-HR162</f>
        <v>0</v>
      </c>
      <c r="HR162" s="26">
        <f t="array" aca="1" ref="HR162" ca="1">SUM(IF(RIGHT(OFFSET('Vacation Tracker'!$Q165:$AD165,0,HP$4))&lt;&gt;"O",IFERROR(--LEFT(OFFSET('Vacation Tracker'!$Q165:$AD165,0,HP$4),LEN(OFFSET('Vacation Tracker'!$Q165:$AD165,0,HP$4))-1),0)))</f>
        <v>0</v>
      </c>
      <c r="HS162" s="23">
        <f t="array" aca="1" ref="HS162" ca="1">SUM(IF(RIGHT(OFFSET('Vacation Tracker'!$Q165:$AD165,0,HP$4))=HS$8,IFERROR(--LEFT(OFFSET('Vacation Tracker'!$Q165:$AD165,0,HP$4),LEN(OFFSET('Vacation Tracker'!$Q165:$AD165,0,HP$4))-1),0)))</f>
        <v>0</v>
      </c>
    </row>
    <row r="163" spans="2:227" ht="15" customHeight="1" x14ac:dyDescent="0.2">
      <c r="B163" s="23">
        <f>IF('Vacation Tracker'!B166&lt;&gt;"",'Vacation Tracker'!B166,"")</f>
        <v>155</v>
      </c>
      <c r="C163" s="24" t="str">
        <f>IF('Vacation Tracker'!C166&lt;&gt;"",'Vacation Tracker'!C166,"")</f>
        <v/>
      </c>
      <c r="D163" s="25" t="str">
        <f>IF('Vacation Tracker'!D166&lt;&gt;"",'Vacation Tracker'!D166,"")</f>
        <v/>
      </c>
      <c r="E163" s="25" t="str">
        <f>IF('Vacation Tracker'!E166&lt;&gt;"",'Vacation Tracker'!E166,"")</f>
        <v/>
      </c>
      <c r="F163" s="24" t="str">
        <f>IF('Vacation Tracker'!F166&lt;&gt;"",'Vacation Tracker'!F166,"")</f>
        <v/>
      </c>
      <c r="G163" s="24" t="str">
        <f>IF('Vacation Tracker'!G166&lt;&gt;"",'Vacation Tracker'!G166,"")</f>
        <v/>
      </c>
      <c r="H163" s="23" t="str">
        <f t="shared" si="7414"/>
        <v/>
      </c>
      <c r="I163" s="23" t="str">
        <f t="shared" si="7414"/>
        <v/>
      </c>
      <c r="J163" s="23" t="str">
        <f t="shared" si="7414"/>
        <v/>
      </c>
      <c r="K163" s="23" t="str">
        <f t="shared" si="6801"/>
        <v/>
      </c>
      <c r="L163" s="23">
        <f ca="1">SUM(OFFSET('Vacation Tracker'!$Q166:$AD166,0,L$4))</f>
        <v>0</v>
      </c>
      <c r="M163" s="26">
        <f t="shared" ca="1" si="6747"/>
        <v>0</v>
      </c>
      <c r="N163" s="26">
        <f t="array" aca="1" ref="N163" ca="1">SUM(IF(RIGHT(OFFSET('Vacation Tracker'!$Q166:$AD166,0,L$4))&lt;&gt;"O",IFERROR(--LEFT(OFFSET('Vacation Tracker'!$Q166:$AD166,0,L$4),LEN(OFFSET('Vacation Tracker'!$Q166:$AD166,0,L$4))-1),0)))</f>
        <v>0</v>
      </c>
      <c r="O163" s="26">
        <f t="array" aca="1" ref="O163" ca="1">SUM(IF(RIGHT(OFFSET('Vacation Tracker'!$Q166:$AD166,0,L$4))=O$8,IFERROR(--LEFT(OFFSET('Vacation Tracker'!$Q166:$AD166,0,L$4),LEN(OFFSET('Vacation Tracker'!$Q166:$AD166,0,L$4))-1),0)))</f>
        <v>0</v>
      </c>
      <c r="P163" s="23">
        <f ca="1">SUM(OFFSET('Vacation Tracker'!$Q166:$AD166,0,P$4))</f>
        <v>0</v>
      </c>
      <c r="Q163" s="26">
        <f t="shared" ca="1" si="6748"/>
        <v>0</v>
      </c>
      <c r="R163" s="26">
        <f t="array" aca="1" ref="R163" ca="1">SUM(IF(RIGHT(OFFSET('Vacation Tracker'!$Q166:$AD166,0,P$4))&lt;&gt;"O",IFERROR(--LEFT(OFFSET('Vacation Tracker'!$Q166:$AD166,0,P$4),LEN(OFFSET('Vacation Tracker'!$Q166:$AD166,0,P$4))-1),0)))</f>
        <v>0</v>
      </c>
      <c r="S163" s="26">
        <f t="array" aca="1" ref="S163" ca="1">SUM(IF(RIGHT(OFFSET('Vacation Tracker'!$Q166:$AD166,0,P$4))=S$8,IFERROR(--LEFT(OFFSET('Vacation Tracker'!$Q166:$AD166,0,P$4),LEN(OFFSET('Vacation Tracker'!$Q166:$AD166,0,P$4))-1),0)))</f>
        <v>0</v>
      </c>
      <c r="T163" s="23">
        <f ca="1">SUM(OFFSET('Vacation Tracker'!$Q166:$AD166,0,T$4))</f>
        <v>0</v>
      </c>
      <c r="U163" s="26">
        <f t="shared" ca="1" si="6749"/>
        <v>0</v>
      </c>
      <c r="V163" s="26">
        <f t="array" aca="1" ref="V163" ca="1">SUM(IF(RIGHT(OFFSET('Vacation Tracker'!$Q166:$AD166,0,T$4))&lt;&gt;"O",IFERROR(--LEFT(OFFSET('Vacation Tracker'!$Q166:$AD166,0,T$4),LEN(OFFSET('Vacation Tracker'!$Q166:$AD166,0,T$4))-1),0)))</f>
        <v>0</v>
      </c>
      <c r="W163" s="26">
        <f t="array" aca="1" ref="W163" ca="1">SUM(IF(RIGHT(OFFSET('Vacation Tracker'!$Q166:$AD166,0,T$4))=W$8,IFERROR(--LEFT(OFFSET('Vacation Tracker'!$Q166:$AD166,0,T$4),LEN(OFFSET('Vacation Tracker'!$Q166:$AD166,0,T$4))-1),0)))</f>
        <v>0</v>
      </c>
      <c r="X163" s="23">
        <f ca="1">SUM(OFFSET('Vacation Tracker'!$Q166:$AD166,0,X$4))</f>
        <v>0</v>
      </c>
      <c r="Y163" s="26">
        <f t="shared" ref="Y163" ca="1" si="8078">X163-Z163</f>
        <v>0</v>
      </c>
      <c r="Z163" s="26">
        <f t="array" aca="1" ref="Z163" ca="1">SUM(IF(RIGHT(OFFSET('Vacation Tracker'!$Q166:$AD166,0,X$4))&lt;&gt;"O",IFERROR(--LEFT(OFFSET('Vacation Tracker'!$Q166:$AD166,0,X$4),LEN(OFFSET('Vacation Tracker'!$Q166:$AD166,0,X$4))-1),0)))</f>
        <v>0</v>
      </c>
      <c r="AA163" s="26">
        <f t="array" aca="1" ref="AA163" ca="1">SUM(IF(RIGHT(OFFSET('Vacation Tracker'!$Q166:$AD166,0,X$4))=AA$8,IFERROR(--LEFT(OFFSET('Vacation Tracker'!$Q166:$AD166,0,X$4),LEN(OFFSET('Vacation Tracker'!$Q166:$AD166,0,X$4))-1),0)))</f>
        <v>0</v>
      </c>
      <c r="AB163" s="23">
        <f ca="1">SUM(OFFSET('Vacation Tracker'!$Q166:$AD166,0,AB$4))</f>
        <v>0</v>
      </c>
      <c r="AC163" s="26">
        <f t="shared" ref="AC163" ca="1" si="8079">AB163-AD163</f>
        <v>0</v>
      </c>
      <c r="AD163" s="26">
        <f t="array" aca="1" ref="AD163" ca="1">SUM(IF(RIGHT(OFFSET('Vacation Tracker'!$Q166:$AD166,0,AB$4))&lt;&gt;"O",IFERROR(--LEFT(OFFSET('Vacation Tracker'!$Q166:$AD166,0,AB$4),LEN(OFFSET('Vacation Tracker'!$Q166:$AD166,0,AB$4))-1),0)))</f>
        <v>0</v>
      </c>
      <c r="AE163" s="26">
        <f t="array" aca="1" ref="AE163" ca="1">SUM(IF(RIGHT(OFFSET('Vacation Tracker'!$Q166:$AD166,0,AB$4))=AE$8,IFERROR(--LEFT(OFFSET('Vacation Tracker'!$Q166:$AD166,0,AB$4),LEN(OFFSET('Vacation Tracker'!$Q166:$AD166,0,AB$4))-1),0)))</f>
        <v>0</v>
      </c>
      <c r="AF163" s="23">
        <f ca="1">SUM(OFFSET('Vacation Tracker'!$Q166:$AD166,0,AF$4))</f>
        <v>0</v>
      </c>
      <c r="AG163" s="26">
        <f t="shared" ref="AG163" ca="1" si="8080">AF163-AH163</f>
        <v>0</v>
      </c>
      <c r="AH163" s="26">
        <f t="array" aca="1" ref="AH163" ca="1">SUM(IF(RIGHT(OFFSET('Vacation Tracker'!$Q166:$AD166,0,AF$4))&lt;&gt;"O",IFERROR(--LEFT(OFFSET('Vacation Tracker'!$Q166:$AD166,0,AF$4),LEN(OFFSET('Vacation Tracker'!$Q166:$AD166,0,AF$4))-1),0)))</f>
        <v>0</v>
      </c>
      <c r="AI163" s="26">
        <f t="array" aca="1" ref="AI163" ca="1">SUM(IF(RIGHT(OFFSET('Vacation Tracker'!$Q166:$AD166,0,AF$4))=AI$8,IFERROR(--LEFT(OFFSET('Vacation Tracker'!$Q166:$AD166,0,AF$4),LEN(OFFSET('Vacation Tracker'!$Q166:$AD166,0,AF$4))-1),0)))</f>
        <v>0</v>
      </c>
      <c r="AJ163" s="23">
        <f ca="1">SUM(OFFSET('Vacation Tracker'!$Q166:$AD166,0,AJ$4))</f>
        <v>0</v>
      </c>
      <c r="AK163" s="26">
        <f t="shared" ref="AK163" ca="1" si="8081">AJ163-AL163</f>
        <v>0</v>
      </c>
      <c r="AL163" s="26">
        <f t="array" aca="1" ref="AL163" ca="1">SUM(IF(RIGHT(OFFSET('Vacation Tracker'!$Q166:$AD166,0,AJ$4))&lt;&gt;"O",IFERROR(--LEFT(OFFSET('Vacation Tracker'!$Q166:$AD166,0,AJ$4),LEN(OFFSET('Vacation Tracker'!$Q166:$AD166,0,AJ$4))-1),0)))</f>
        <v>0</v>
      </c>
      <c r="AM163" s="26">
        <f t="array" aca="1" ref="AM163" ca="1">SUM(IF(RIGHT(OFFSET('Vacation Tracker'!$Q166:$AD166,0,AJ$4))=AM$8,IFERROR(--LEFT(OFFSET('Vacation Tracker'!$Q166:$AD166,0,AJ$4),LEN(OFFSET('Vacation Tracker'!$Q166:$AD166,0,AJ$4))-1),0)))</f>
        <v>0</v>
      </c>
      <c r="AN163" s="23">
        <f ca="1">SUM(OFFSET('Vacation Tracker'!$Q166:$AD166,0,AN$4))</f>
        <v>0</v>
      </c>
      <c r="AO163" s="26">
        <f t="shared" ref="AO163" ca="1" si="8082">AN163-AP163</f>
        <v>0</v>
      </c>
      <c r="AP163" s="26">
        <f t="array" aca="1" ref="AP163" ca="1">SUM(IF(RIGHT(OFFSET('Vacation Tracker'!$Q166:$AD166,0,AN$4))&lt;&gt;"O",IFERROR(--LEFT(OFFSET('Vacation Tracker'!$Q166:$AD166,0,AN$4),LEN(OFFSET('Vacation Tracker'!$Q166:$AD166,0,AN$4))-1),0)))</f>
        <v>0</v>
      </c>
      <c r="AQ163" s="26">
        <f t="array" aca="1" ref="AQ163" ca="1">SUM(IF(RIGHT(OFFSET('Vacation Tracker'!$Q166:$AD166,0,AN$4))=AQ$8,IFERROR(--LEFT(OFFSET('Vacation Tracker'!$Q166:$AD166,0,AN$4),LEN(OFFSET('Vacation Tracker'!$Q166:$AD166,0,AN$4))-1),0)))</f>
        <v>0</v>
      </c>
      <c r="AR163" s="23">
        <f ca="1">SUM(OFFSET('Vacation Tracker'!$Q166:$AD166,0,AR$4))</f>
        <v>0</v>
      </c>
      <c r="AS163" s="26">
        <f t="shared" ref="AS163" ca="1" si="8083">AR163-AT163</f>
        <v>0</v>
      </c>
      <c r="AT163" s="26">
        <f t="array" aca="1" ref="AT163" ca="1">SUM(IF(RIGHT(OFFSET('Vacation Tracker'!$Q166:$AD166,0,AR$4))&lt;&gt;"O",IFERROR(--LEFT(OFFSET('Vacation Tracker'!$Q166:$AD166,0,AR$4),LEN(OFFSET('Vacation Tracker'!$Q166:$AD166,0,AR$4))-1),0)))</f>
        <v>0</v>
      </c>
      <c r="AU163" s="26">
        <f t="array" aca="1" ref="AU163" ca="1">SUM(IF(RIGHT(OFFSET('Vacation Tracker'!$Q166:$AD166,0,AR$4))=AU$8,IFERROR(--LEFT(OFFSET('Vacation Tracker'!$Q166:$AD166,0,AR$4),LEN(OFFSET('Vacation Tracker'!$Q166:$AD166,0,AR$4))-1),0)))</f>
        <v>0</v>
      </c>
      <c r="AV163" s="23">
        <f ca="1">SUM(OFFSET('Vacation Tracker'!$Q166:$AD166,0,AV$4))</f>
        <v>0</v>
      </c>
      <c r="AW163" s="26">
        <f t="shared" ref="AW163" ca="1" si="8084">AV163-AX163</f>
        <v>0</v>
      </c>
      <c r="AX163" s="26">
        <f t="array" aca="1" ref="AX163" ca="1">SUM(IF(RIGHT(OFFSET('Vacation Tracker'!$Q166:$AD166,0,AV$4))&lt;&gt;"O",IFERROR(--LEFT(OFFSET('Vacation Tracker'!$Q166:$AD166,0,AV$4),LEN(OFFSET('Vacation Tracker'!$Q166:$AD166,0,AV$4))-1),0)))</f>
        <v>0</v>
      </c>
      <c r="AY163" s="26">
        <f t="array" aca="1" ref="AY163" ca="1">SUM(IF(RIGHT(OFFSET('Vacation Tracker'!$Q166:$AD166,0,AV$4))=AY$8,IFERROR(--LEFT(OFFSET('Vacation Tracker'!$Q166:$AD166,0,AV$4),LEN(OFFSET('Vacation Tracker'!$Q166:$AD166,0,AV$4))-1),0)))</f>
        <v>0</v>
      </c>
      <c r="AZ163" s="23">
        <f ca="1">SUM(OFFSET('Vacation Tracker'!$Q166:$AD166,0,AZ$4))</f>
        <v>0</v>
      </c>
      <c r="BA163" s="26">
        <f t="shared" ref="BA163" ca="1" si="8085">AZ163-BB163</f>
        <v>0</v>
      </c>
      <c r="BB163" s="26">
        <f t="array" aca="1" ref="BB163" ca="1">SUM(IF(RIGHT(OFFSET('Vacation Tracker'!$Q166:$AD166,0,AZ$4))&lt;&gt;"O",IFERROR(--LEFT(OFFSET('Vacation Tracker'!$Q166:$AD166,0,AZ$4),LEN(OFFSET('Vacation Tracker'!$Q166:$AD166,0,AZ$4))-1),0)))</f>
        <v>0</v>
      </c>
      <c r="BC163" s="26">
        <f t="array" aca="1" ref="BC163" ca="1">SUM(IF(RIGHT(OFFSET('Vacation Tracker'!$Q166:$AD166,0,AZ$4))=BC$8,IFERROR(--LEFT(OFFSET('Vacation Tracker'!$Q166:$AD166,0,AZ$4),LEN(OFFSET('Vacation Tracker'!$Q166:$AD166,0,AZ$4))-1),0)))</f>
        <v>0</v>
      </c>
      <c r="BD163" s="23">
        <f ca="1">SUM(OFFSET('Vacation Tracker'!$Q166:$AD166,0,BD$4))</f>
        <v>0</v>
      </c>
      <c r="BE163" s="26">
        <f t="shared" ref="BE163" ca="1" si="8086">BD163-BF163</f>
        <v>0</v>
      </c>
      <c r="BF163" s="26">
        <f t="array" aca="1" ref="BF163" ca="1">SUM(IF(RIGHT(OFFSET('Vacation Tracker'!$Q166:$AD166,0,BD$4))&lt;&gt;"O",IFERROR(--LEFT(OFFSET('Vacation Tracker'!$Q166:$AD166,0,BD$4),LEN(OFFSET('Vacation Tracker'!$Q166:$AD166,0,BD$4))-1),0)))</f>
        <v>0</v>
      </c>
      <c r="BG163" s="26">
        <f t="array" aca="1" ref="BG163" ca="1">SUM(IF(RIGHT(OFFSET('Vacation Tracker'!$Q166:$AD166,0,BD$4))=BG$8,IFERROR(--LEFT(OFFSET('Vacation Tracker'!$Q166:$AD166,0,BD$4),LEN(OFFSET('Vacation Tracker'!$Q166:$AD166,0,BD$4))-1),0)))</f>
        <v>0</v>
      </c>
      <c r="BH163" s="23">
        <f ca="1">SUM(OFFSET('Vacation Tracker'!$Q166:$AD166,0,BH$4))</f>
        <v>0</v>
      </c>
      <c r="BI163" s="26">
        <f t="shared" ref="BI163" ca="1" si="8087">BH163-BJ163</f>
        <v>0</v>
      </c>
      <c r="BJ163" s="26">
        <f t="array" aca="1" ref="BJ163" ca="1">SUM(IF(RIGHT(OFFSET('Vacation Tracker'!$Q166:$AD166,0,BH$4))&lt;&gt;"O",IFERROR(--LEFT(OFFSET('Vacation Tracker'!$Q166:$AD166,0,BH$4),LEN(OFFSET('Vacation Tracker'!$Q166:$AD166,0,BH$4))-1),0)))</f>
        <v>0</v>
      </c>
      <c r="BK163" s="26">
        <f t="array" aca="1" ref="BK163" ca="1">SUM(IF(RIGHT(OFFSET('Vacation Tracker'!$Q166:$AD166,0,BH$4))=BK$8,IFERROR(--LEFT(OFFSET('Vacation Tracker'!$Q166:$AD166,0,BH$4),LEN(OFFSET('Vacation Tracker'!$Q166:$AD166,0,BH$4))-1),0)))</f>
        <v>0</v>
      </c>
      <c r="BL163" s="23">
        <f ca="1">SUM(OFFSET('Vacation Tracker'!$Q166:$AD166,0,BL$4))</f>
        <v>0</v>
      </c>
      <c r="BM163" s="26">
        <f t="shared" ref="BM163" ca="1" si="8088">BL163-BN163</f>
        <v>0</v>
      </c>
      <c r="BN163" s="26">
        <f t="array" aca="1" ref="BN163" ca="1">SUM(IF(RIGHT(OFFSET('Vacation Tracker'!$Q166:$AD166,0,BL$4))&lt;&gt;"O",IFERROR(--LEFT(OFFSET('Vacation Tracker'!$Q166:$AD166,0,BL$4),LEN(OFFSET('Vacation Tracker'!$Q166:$AD166,0,BL$4))-1),0)))</f>
        <v>0</v>
      </c>
      <c r="BO163" s="26">
        <f t="array" aca="1" ref="BO163" ca="1">SUM(IF(RIGHT(OFFSET('Vacation Tracker'!$Q166:$AD166,0,BL$4))=BO$8,IFERROR(--LEFT(OFFSET('Vacation Tracker'!$Q166:$AD166,0,BL$4),LEN(OFFSET('Vacation Tracker'!$Q166:$AD166,0,BL$4))-1),0)))</f>
        <v>0</v>
      </c>
      <c r="BP163" s="23">
        <f ca="1">SUM(OFFSET('Vacation Tracker'!$Q166:$AD166,0,BP$4))</f>
        <v>0</v>
      </c>
      <c r="BQ163" s="26">
        <f t="shared" ref="BQ163" ca="1" si="8089">BP163-BR163</f>
        <v>0</v>
      </c>
      <c r="BR163" s="26">
        <f t="array" aca="1" ref="BR163" ca="1">SUM(IF(RIGHT(OFFSET('Vacation Tracker'!$Q166:$AD166,0,BP$4))&lt;&gt;"O",IFERROR(--LEFT(OFFSET('Vacation Tracker'!$Q166:$AD166,0,BP$4),LEN(OFFSET('Vacation Tracker'!$Q166:$AD166,0,BP$4))-1),0)))</f>
        <v>0</v>
      </c>
      <c r="BS163" s="26">
        <f t="array" aca="1" ref="BS163" ca="1">SUM(IF(RIGHT(OFFSET('Vacation Tracker'!$Q166:$AD166,0,BP$4))=BS$8,IFERROR(--LEFT(OFFSET('Vacation Tracker'!$Q166:$AD166,0,BP$4),LEN(OFFSET('Vacation Tracker'!$Q166:$AD166,0,BP$4))-1),0)))</f>
        <v>0</v>
      </c>
      <c r="BT163" s="23">
        <f ca="1">SUM(OFFSET('Vacation Tracker'!$Q166:$AD166,0,BT$4))</f>
        <v>0</v>
      </c>
      <c r="BU163" s="26">
        <f t="shared" ref="BU163" ca="1" si="8090">BT163-BV163</f>
        <v>0</v>
      </c>
      <c r="BV163" s="26">
        <f t="array" aca="1" ref="BV163" ca="1">SUM(IF(RIGHT(OFFSET('Vacation Tracker'!$Q166:$AD166,0,BT$4))&lt;&gt;"O",IFERROR(--LEFT(OFFSET('Vacation Tracker'!$Q166:$AD166,0,BT$4),LEN(OFFSET('Vacation Tracker'!$Q166:$AD166,0,BT$4))-1),0)))</f>
        <v>0</v>
      </c>
      <c r="BW163" s="26">
        <f t="array" aca="1" ref="BW163" ca="1">SUM(IF(RIGHT(OFFSET('Vacation Tracker'!$Q166:$AD166,0,BT$4))=BW$8,IFERROR(--LEFT(OFFSET('Vacation Tracker'!$Q166:$AD166,0,BT$4),LEN(OFFSET('Vacation Tracker'!$Q166:$AD166,0,BT$4))-1),0)))</f>
        <v>0</v>
      </c>
      <c r="BX163" s="23">
        <f ca="1">SUM(OFFSET('Vacation Tracker'!$Q166:$AD166,0,BX$4))</f>
        <v>0</v>
      </c>
      <c r="BY163" s="26">
        <f t="shared" ref="BY163" ca="1" si="8091">BX163-BZ163</f>
        <v>0</v>
      </c>
      <c r="BZ163" s="26">
        <f t="array" aca="1" ref="BZ163" ca="1">SUM(IF(RIGHT(OFFSET('Vacation Tracker'!$Q166:$AD166,0,BX$4))&lt;&gt;"O",IFERROR(--LEFT(OFFSET('Vacation Tracker'!$Q166:$AD166,0,BX$4),LEN(OFFSET('Vacation Tracker'!$Q166:$AD166,0,BX$4))-1),0)))</f>
        <v>0</v>
      </c>
      <c r="CA163" s="26">
        <f t="array" aca="1" ref="CA163" ca="1">SUM(IF(RIGHT(OFFSET('Vacation Tracker'!$Q166:$AD166,0,BX$4))=CA$8,IFERROR(--LEFT(OFFSET('Vacation Tracker'!$Q166:$AD166,0,BX$4),LEN(OFFSET('Vacation Tracker'!$Q166:$AD166,0,BX$4))-1),0)))</f>
        <v>0</v>
      </c>
      <c r="CB163" s="23">
        <f ca="1">SUM(OFFSET('Vacation Tracker'!$Q166:$AD166,0,CB$4))</f>
        <v>0</v>
      </c>
      <c r="CC163" s="26">
        <f t="shared" ref="CC163" ca="1" si="8092">CB163-CD163</f>
        <v>0</v>
      </c>
      <c r="CD163" s="26">
        <f t="array" aca="1" ref="CD163" ca="1">SUM(IF(RIGHT(OFFSET('Vacation Tracker'!$Q166:$AD166,0,CB$4))&lt;&gt;"O",IFERROR(--LEFT(OFFSET('Vacation Tracker'!$Q166:$AD166,0,CB$4),LEN(OFFSET('Vacation Tracker'!$Q166:$AD166,0,CB$4))-1),0)))</f>
        <v>0</v>
      </c>
      <c r="CE163" s="26">
        <f t="array" aca="1" ref="CE163" ca="1">SUM(IF(RIGHT(OFFSET('Vacation Tracker'!$Q166:$AD166,0,CB$4))=CE$8,IFERROR(--LEFT(OFFSET('Vacation Tracker'!$Q166:$AD166,0,CB$4),LEN(OFFSET('Vacation Tracker'!$Q166:$AD166,0,CB$4))-1),0)))</f>
        <v>0</v>
      </c>
      <c r="CF163" s="23">
        <f ca="1">SUM(OFFSET('Vacation Tracker'!$Q166:$AD166,0,CF$4))</f>
        <v>0</v>
      </c>
      <c r="CG163" s="26">
        <f t="shared" ref="CG163" ca="1" si="8093">CF163-CH163</f>
        <v>0</v>
      </c>
      <c r="CH163" s="26">
        <f t="array" aca="1" ref="CH163" ca="1">SUM(IF(RIGHT(OFFSET('Vacation Tracker'!$Q166:$AD166,0,CF$4))&lt;&gt;"O",IFERROR(--LEFT(OFFSET('Vacation Tracker'!$Q166:$AD166,0,CF$4),LEN(OFFSET('Vacation Tracker'!$Q166:$AD166,0,CF$4))-1),0)))</f>
        <v>0</v>
      </c>
      <c r="CI163" s="26">
        <f t="array" aca="1" ref="CI163" ca="1">SUM(IF(RIGHT(OFFSET('Vacation Tracker'!$Q166:$AD166,0,CF$4))=CI$8,IFERROR(--LEFT(OFFSET('Vacation Tracker'!$Q166:$AD166,0,CF$4),LEN(OFFSET('Vacation Tracker'!$Q166:$AD166,0,CF$4))-1),0)))</f>
        <v>0</v>
      </c>
      <c r="CJ163" s="23">
        <f ca="1">SUM(OFFSET('Vacation Tracker'!$Q166:$AD166,0,CJ$4))</f>
        <v>0</v>
      </c>
      <c r="CK163" s="26">
        <f t="shared" ref="CK163" ca="1" si="8094">CJ163-CL163</f>
        <v>0</v>
      </c>
      <c r="CL163" s="26">
        <f t="array" aca="1" ref="CL163" ca="1">SUM(IF(RIGHT(OFFSET('Vacation Tracker'!$Q166:$AD166,0,CJ$4))&lt;&gt;"O",IFERROR(--LEFT(OFFSET('Vacation Tracker'!$Q166:$AD166,0,CJ$4),LEN(OFFSET('Vacation Tracker'!$Q166:$AD166,0,CJ$4))-1),0)))</f>
        <v>0</v>
      </c>
      <c r="CM163" s="26">
        <f t="array" aca="1" ref="CM163" ca="1">SUM(IF(RIGHT(OFFSET('Vacation Tracker'!$Q166:$AD166,0,CJ$4))=CM$8,IFERROR(--LEFT(OFFSET('Vacation Tracker'!$Q166:$AD166,0,CJ$4),LEN(OFFSET('Vacation Tracker'!$Q166:$AD166,0,CJ$4))-1),0)))</f>
        <v>0</v>
      </c>
      <c r="CN163" s="23">
        <f ca="1">SUM(OFFSET('Vacation Tracker'!$Q166:$AD166,0,CN$4))</f>
        <v>0</v>
      </c>
      <c r="CO163" s="26">
        <f t="shared" ref="CO163" ca="1" si="8095">CN163-CP163</f>
        <v>0</v>
      </c>
      <c r="CP163" s="26">
        <f t="array" aca="1" ref="CP163" ca="1">SUM(IF(RIGHT(OFFSET('Vacation Tracker'!$Q166:$AD166,0,CN$4))&lt;&gt;"O",IFERROR(--LEFT(OFFSET('Vacation Tracker'!$Q166:$AD166,0,CN$4),LEN(OFFSET('Vacation Tracker'!$Q166:$AD166,0,CN$4))-1),0)))</f>
        <v>0</v>
      </c>
      <c r="CQ163" s="26">
        <f t="array" aca="1" ref="CQ163" ca="1">SUM(IF(RIGHT(OFFSET('Vacation Tracker'!$Q166:$AD166,0,CN$4))=CQ$8,IFERROR(--LEFT(OFFSET('Vacation Tracker'!$Q166:$AD166,0,CN$4),LEN(OFFSET('Vacation Tracker'!$Q166:$AD166,0,CN$4))-1),0)))</f>
        <v>0</v>
      </c>
      <c r="CR163" s="23">
        <f ca="1">SUM(OFFSET('Vacation Tracker'!$Q166:$AD166,0,CR$4))</f>
        <v>0</v>
      </c>
      <c r="CS163" s="26">
        <f t="shared" ref="CS163" ca="1" si="8096">CR163-CT163</f>
        <v>0</v>
      </c>
      <c r="CT163" s="26">
        <f t="array" aca="1" ref="CT163" ca="1">SUM(IF(RIGHT(OFFSET('Vacation Tracker'!$Q166:$AD166,0,CR$4))&lt;&gt;"O",IFERROR(--LEFT(OFFSET('Vacation Tracker'!$Q166:$AD166,0,CR$4),LEN(OFFSET('Vacation Tracker'!$Q166:$AD166,0,CR$4))-1),0)))</f>
        <v>0</v>
      </c>
      <c r="CU163" s="26">
        <f t="array" aca="1" ref="CU163" ca="1">SUM(IF(RIGHT(OFFSET('Vacation Tracker'!$Q166:$AD166,0,CR$4))=CU$8,IFERROR(--LEFT(OFFSET('Vacation Tracker'!$Q166:$AD166,0,CR$4),LEN(OFFSET('Vacation Tracker'!$Q166:$AD166,0,CR$4))-1),0)))</f>
        <v>0</v>
      </c>
      <c r="CV163" s="23">
        <f ca="1">SUM(OFFSET('Vacation Tracker'!$Q166:$AD166,0,CV$4))</f>
        <v>0</v>
      </c>
      <c r="CW163" s="26">
        <f t="shared" ref="CW163" ca="1" si="8097">CV163-CX163</f>
        <v>0</v>
      </c>
      <c r="CX163" s="26">
        <f t="array" aca="1" ref="CX163" ca="1">SUM(IF(RIGHT(OFFSET('Vacation Tracker'!$Q166:$AD166,0,CV$4))&lt;&gt;"O",IFERROR(--LEFT(OFFSET('Vacation Tracker'!$Q166:$AD166,0,CV$4),LEN(OFFSET('Vacation Tracker'!$Q166:$AD166,0,CV$4))-1),0)))</f>
        <v>0</v>
      </c>
      <c r="CY163" s="26">
        <f t="array" aca="1" ref="CY163" ca="1">SUM(IF(RIGHT(OFFSET('Vacation Tracker'!$Q166:$AD166,0,CV$4))=CY$8,IFERROR(--LEFT(OFFSET('Vacation Tracker'!$Q166:$AD166,0,CV$4),LEN(OFFSET('Vacation Tracker'!$Q166:$AD166,0,CV$4))-1),0)))</f>
        <v>0</v>
      </c>
      <c r="CZ163" s="23">
        <f ca="1">SUM(OFFSET('Vacation Tracker'!$Q166:$AD166,0,CZ$4))</f>
        <v>0</v>
      </c>
      <c r="DA163" s="26">
        <f t="shared" ref="DA163" ca="1" si="8098">CZ163-DB163</f>
        <v>0</v>
      </c>
      <c r="DB163" s="26">
        <f t="array" aca="1" ref="DB163" ca="1">SUM(IF(RIGHT(OFFSET('Vacation Tracker'!$Q166:$AD166,0,CZ$4))&lt;&gt;"O",IFERROR(--LEFT(OFFSET('Vacation Tracker'!$Q166:$AD166,0,CZ$4),LEN(OFFSET('Vacation Tracker'!$Q166:$AD166,0,CZ$4))-1),0)))</f>
        <v>0</v>
      </c>
      <c r="DC163" s="26">
        <f t="array" aca="1" ref="DC163" ca="1">SUM(IF(RIGHT(OFFSET('Vacation Tracker'!$Q166:$AD166,0,CZ$4))=DC$8,IFERROR(--LEFT(OFFSET('Vacation Tracker'!$Q166:$AD166,0,CZ$4),LEN(OFFSET('Vacation Tracker'!$Q166:$AD166,0,CZ$4))-1),0)))</f>
        <v>0</v>
      </c>
      <c r="DD163" s="23">
        <f ca="1">SUM(OFFSET('Vacation Tracker'!$Q166:$AD166,0,DD$4))</f>
        <v>0</v>
      </c>
      <c r="DE163" s="26">
        <f t="shared" ref="DE163" ca="1" si="8099">DD163-DF163</f>
        <v>0</v>
      </c>
      <c r="DF163" s="26">
        <f t="array" aca="1" ref="DF163" ca="1">SUM(IF(RIGHT(OFFSET('Vacation Tracker'!$Q166:$AD166,0,DD$4))&lt;&gt;"O",IFERROR(--LEFT(OFFSET('Vacation Tracker'!$Q166:$AD166,0,DD$4),LEN(OFFSET('Vacation Tracker'!$Q166:$AD166,0,DD$4))-1),0)))</f>
        <v>0</v>
      </c>
      <c r="DG163" s="26">
        <f t="array" aca="1" ref="DG163" ca="1">SUM(IF(RIGHT(OFFSET('Vacation Tracker'!$Q166:$AD166,0,DD$4))=DG$8,IFERROR(--LEFT(OFFSET('Vacation Tracker'!$Q166:$AD166,0,DD$4),LEN(OFFSET('Vacation Tracker'!$Q166:$AD166,0,DD$4))-1),0)))</f>
        <v>0</v>
      </c>
      <c r="DH163" s="23">
        <f ca="1">SUM(OFFSET('Vacation Tracker'!$Q166:$AD166,0,DH$4))</f>
        <v>0</v>
      </c>
      <c r="DI163" s="26">
        <f t="shared" ref="DI163" ca="1" si="8100">DH163-DJ163</f>
        <v>0</v>
      </c>
      <c r="DJ163" s="26">
        <f t="array" aca="1" ref="DJ163" ca="1">SUM(IF(RIGHT(OFFSET('Vacation Tracker'!$Q166:$AD166,0,DH$4))&lt;&gt;"O",IFERROR(--LEFT(OFFSET('Vacation Tracker'!$Q166:$AD166,0,DH$4),LEN(OFFSET('Vacation Tracker'!$Q166:$AD166,0,DH$4))-1),0)))</f>
        <v>0</v>
      </c>
      <c r="DK163" s="26">
        <f t="array" aca="1" ref="DK163" ca="1">SUM(IF(RIGHT(OFFSET('Vacation Tracker'!$Q166:$AD166,0,DH$4))=DK$8,IFERROR(--LEFT(OFFSET('Vacation Tracker'!$Q166:$AD166,0,DH$4),LEN(OFFSET('Vacation Tracker'!$Q166:$AD166,0,DH$4))-1),0)))</f>
        <v>0</v>
      </c>
      <c r="DL163" s="23">
        <f ca="1">SUM(OFFSET('Vacation Tracker'!$Q166:$AD166,0,DL$4))</f>
        <v>0</v>
      </c>
      <c r="DM163" s="26">
        <f t="shared" ref="DM163" ca="1" si="8101">DL163-DN163</f>
        <v>0</v>
      </c>
      <c r="DN163" s="26">
        <f t="array" aca="1" ref="DN163" ca="1">SUM(IF(RIGHT(OFFSET('Vacation Tracker'!$Q166:$AD166,0,DL$4))&lt;&gt;"O",IFERROR(--LEFT(OFFSET('Vacation Tracker'!$Q166:$AD166,0,DL$4),LEN(OFFSET('Vacation Tracker'!$Q166:$AD166,0,DL$4))-1),0)))</f>
        <v>0</v>
      </c>
      <c r="DO163" s="26">
        <f t="array" aca="1" ref="DO163" ca="1">SUM(IF(RIGHT(OFFSET('Vacation Tracker'!$Q166:$AD166,0,DL$4))=DO$8,IFERROR(--LEFT(OFFSET('Vacation Tracker'!$Q166:$AD166,0,DL$4),LEN(OFFSET('Vacation Tracker'!$Q166:$AD166,0,DL$4))-1),0)))</f>
        <v>0</v>
      </c>
      <c r="DP163" s="23">
        <f ca="1">SUM(OFFSET('Vacation Tracker'!$Q166:$AD166,0,DP$4))</f>
        <v>0</v>
      </c>
      <c r="DQ163" s="26">
        <f t="shared" ref="DQ163" ca="1" si="8102">DP163-DR163</f>
        <v>0</v>
      </c>
      <c r="DR163" s="26">
        <f t="array" aca="1" ref="DR163" ca="1">SUM(IF(RIGHT(OFFSET('Vacation Tracker'!$Q166:$AD166,0,DP$4))&lt;&gt;"O",IFERROR(--LEFT(OFFSET('Vacation Tracker'!$Q166:$AD166,0,DP$4),LEN(OFFSET('Vacation Tracker'!$Q166:$AD166,0,DP$4))-1),0)))</f>
        <v>0</v>
      </c>
      <c r="DS163" s="26">
        <f t="array" aca="1" ref="DS163" ca="1">SUM(IF(RIGHT(OFFSET('Vacation Tracker'!$Q166:$AD166,0,DP$4))=DS$8,IFERROR(--LEFT(OFFSET('Vacation Tracker'!$Q166:$AD166,0,DP$4),LEN(OFFSET('Vacation Tracker'!$Q166:$AD166,0,DP$4))-1),0)))</f>
        <v>0</v>
      </c>
      <c r="DT163" s="23">
        <f ca="1">SUM(OFFSET('Vacation Tracker'!$Q166:$AD166,0,DT$4))</f>
        <v>0</v>
      </c>
      <c r="DU163" s="26">
        <f t="shared" ref="DU163" ca="1" si="8103">DT163-DV163</f>
        <v>0</v>
      </c>
      <c r="DV163" s="26">
        <f t="array" aca="1" ref="DV163" ca="1">SUM(IF(RIGHT(OFFSET('Vacation Tracker'!$Q166:$AD166,0,DT$4))&lt;&gt;"O",IFERROR(--LEFT(OFFSET('Vacation Tracker'!$Q166:$AD166,0,DT$4),LEN(OFFSET('Vacation Tracker'!$Q166:$AD166,0,DT$4))-1),0)))</f>
        <v>0</v>
      </c>
      <c r="DW163" s="26">
        <f t="array" aca="1" ref="DW163" ca="1">SUM(IF(RIGHT(OFFSET('Vacation Tracker'!$Q166:$AD166,0,DT$4))=DW$8,IFERROR(--LEFT(OFFSET('Vacation Tracker'!$Q166:$AD166,0,DT$4),LEN(OFFSET('Vacation Tracker'!$Q166:$AD166,0,DT$4))-1),0)))</f>
        <v>0</v>
      </c>
      <c r="DX163" s="23">
        <f ca="1">SUM(OFFSET('Vacation Tracker'!$Q166:$AD166,0,DX$4))</f>
        <v>0</v>
      </c>
      <c r="DY163" s="26">
        <f t="shared" ref="DY163" ca="1" si="8104">DX163-DZ163</f>
        <v>0</v>
      </c>
      <c r="DZ163" s="26">
        <f t="array" aca="1" ref="DZ163" ca="1">SUM(IF(RIGHT(OFFSET('Vacation Tracker'!$Q166:$AD166,0,DX$4))&lt;&gt;"O",IFERROR(--LEFT(OFFSET('Vacation Tracker'!$Q166:$AD166,0,DX$4),LEN(OFFSET('Vacation Tracker'!$Q166:$AD166,0,DX$4))-1),0)))</f>
        <v>0</v>
      </c>
      <c r="EA163" s="26">
        <f t="array" aca="1" ref="EA163" ca="1">SUM(IF(RIGHT(OFFSET('Vacation Tracker'!$Q166:$AD166,0,DX$4))=EA$8,IFERROR(--LEFT(OFFSET('Vacation Tracker'!$Q166:$AD166,0,DX$4),LEN(OFFSET('Vacation Tracker'!$Q166:$AD166,0,DX$4))-1),0)))</f>
        <v>0</v>
      </c>
      <c r="EB163" s="23">
        <f ca="1">SUM(OFFSET('Vacation Tracker'!$Q166:$AD166,0,EB$4))</f>
        <v>0</v>
      </c>
      <c r="EC163" s="26">
        <f t="shared" ref="EC163" ca="1" si="8105">EB163-ED163</f>
        <v>0</v>
      </c>
      <c r="ED163" s="26">
        <f t="array" aca="1" ref="ED163" ca="1">SUM(IF(RIGHT(OFFSET('Vacation Tracker'!$Q166:$AD166,0,EB$4))&lt;&gt;"O",IFERROR(--LEFT(OFFSET('Vacation Tracker'!$Q166:$AD166,0,EB$4),LEN(OFFSET('Vacation Tracker'!$Q166:$AD166,0,EB$4))-1),0)))</f>
        <v>0</v>
      </c>
      <c r="EE163" s="26">
        <f t="array" aca="1" ref="EE163" ca="1">SUM(IF(RIGHT(OFFSET('Vacation Tracker'!$Q166:$AD166,0,EB$4))=EE$8,IFERROR(--LEFT(OFFSET('Vacation Tracker'!$Q166:$AD166,0,EB$4),LEN(OFFSET('Vacation Tracker'!$Q166:$AD166,0,EB$4))-1),0)))</f>
        <v>0</v>
      </c>
      <c r="EF163" s="23">
        <f ca="1">SUM(OFFSET('Vacation Tracker'!$Q166:$AD166,0,EF$4))</f>
        <v>0</v>
      </c>
      <c r="EG163" s="26">
        <f t="shared" ref="EG163" ca="1" si="8106">EF163-EH163</f>
        <v>0</v>
      </c>
      <c r="EH163" s="26">
        <f t="array" aca="1" ref="EH163" ca="1">SUM(IF(RIGHT(OFFSET('Vacation Tracker'!$Q166:$AD166,0,EF$4))&lt;&gt;"O",IFERROR(--LEFT(OFFSET('Vacation Tracker'!$Q166:$AD166,0,EF$4),LEN(OFFSET('Vacation Tracker'!$Q166:$AD166,0,EF$4))-1),0)))</f>
        <v>0</v>
      </c>
      <c r="EI163" s="26">
        <f t="array" aca="1" ref="EI163" ca="1">SUM(IF(RIGHT(OFFSET('Vacation Tracker'!$Q166:$AD166,0,EF$4))=EI$8,IFERROR(--LEFT(OFFSET('Vacation Tracker'!$Q166:$AD166,0,EF$4),LEN(OFFSET('Vacation Tracker'!$Q166:$AD166,0,EF$4))-1),0)))</f>
        <v>0</v>
      </c>
      <c r="EJ163" s="23">
        <f ca="1">SUM(OFFSET('Vacation Tracker'!$Q166:$AD166,0,EJ$4))</f>
        <v>0</v>
      </c>
      <c r="EK163" s="26">
        <f t="shared" ref="EK163" ca="1" si="8107">EJ163-EL163</f>
        <v>0</v>
      </c>
      <c r="EL163" s="26">
        <f t="array" aca="1" ref="EL163" ca="1">SUM(IF(RIGHT(OFFSET('Vacation Tracker'!$Q166:$AD166,0,EJ$4))&lt;&gt;"O",IFERROR(--LEFT(OFFSET('Vacation Tracker'!$Q166:$AD166,0,EJ$4),LEN(OFFSET('Vacation Tracker'!$Q166:$AD166,0,EJ$4))-1),0)))</f>
        <v>0</v>
      </c>
      <c r="EM163" s="26">
        <f t="array" aca="1" ref="EM163" ca="1">SUM(IF(RIGHT(OFFSET('Vacation Tracker'!$Q166:$AD166,0,EJ$4))=EM$8,IFERROR(--LEFT(OFFSET('Vacation Tracker'!$Q166:$AD166,0,EJ$4),LEN(OFFSET('Vacation Tracker'!$Q166:$AD166,0,EJ$4))-1),0)))</f>
        <v>0</v>
      </c>
      <c r="EN163" s="23">
        <f ca="1">SUM(OFFSET('Vacation Tracker'!$Q166:$AD166,0,EN$4))</f>
        <v>0</v>
      </c>
      <c r="EO163" s="26">
        <f t="shared" ref="EO163" ca="1" si="8108">EN163-EP163</f>
        <v>0</v>
      </c>
      <c r="EP163" s="26">
        <f t="array" aca="1" ref="EP163" ca="1">SUM(IF(RIGHT(OFFSET('Vacation Tracker'!$Q166:$AD166,0,EN$4))&lt;&gt;"O",IFERROR(--LEFT(OFFSET('Vacation Tracker'!$Q166:$AD166,0,EN$4),LEN(OFFSET('Vacation Tracker'!$Q166:$AD166,0,EN$4))-1),0)))</f>
        <v>0</v>
      </c>
      <c r="EQ163" s="26">
        <f t="array" aca="1" ref="EQ163" ca="1">SUM(IF(RIGHT(OFFSET('Vacation Tracker'!$Q166:$AD166,0,EN$4))=EQ$8,IFERROR(--LEFT(OFFSET('Vacation Tracker'!$Q166:$AD166,0,EN$4),LEN(OFFSET('Vacation Tracker'!$Q166:$AD166,0,EN$4))-1),0)))</f>
        <v>0</v>
      </c>
      <c r="ER163" s="23">
        <f ca="1">SUM(OFFSET('Vacation Tracker'!$Q166:$AD166,0,ER$4))</f>
        <v>0</v>
      </c>
      <c r="ES163" s="26">
        <f t="shared" ref="ES163" ca="1" si="8109">ER163-ET163</f>
        <v>0</v>
      </c>
      <c r="ET163" s="26">
        <f t="array" aca="1" ref="ET163" ca="1">SUM(IF(RIGHT(OFFSET('Vacation Tracker'!$Q166:$AD166,0,ER$4))&lt;&gt;"O",IFERROR(--LEFT(OFFSET('Vacation Tracker'!$Q166:$AD166,0,ER$4),LEN(OFFSET('Vacation Tracker'!$Q166:$AD166,0,ER$4))-1),0)))</f>
        <v>0</v>
      </c>
      <c r="EU163" s="26">
        <f t="array" aca="1" ref="EU163" ca="1">SUM(IF(RIGHT(OFFSET('Vacation Tracker'!$Q166:$AD166,0,ER$4))=EU$8,IFERROR(--LEFT(OFFSET('Vacation Tracker'!$Q166:$AD166,0,ER$4),LEN(OFFSET('Vacation Tracker'!$Q166:$AD166,0,ER$4))-1),0)))</f>
        <v>0</v>
      </c>
      <c r="EV163" s="23">
        <f ca="1">SUM(OFFSET('Vacation Tracker'!$Q166:$AD166,0,EV$4))</f>
        <v>0</v>
      </c>
      <c r="EW163" s="26">
        <f t="shared" ref="EW163" ca="1" si="8110">EV163-EX163</f>
        <v>0</v>
      </c>
      <c r="EX163" s="26">
        <f t="array" aca="1" ref="EX163" ca="1">SUM(IF(RIGHT(OFFSET('Vacation Tracker'!$Q166:$AD166,0,EV$4))&lt;&gt;"O",IFERROR(--LEFT(OFFSET('Vacation Tracker'!$Q166:$AD166,0,EV$4),LEN(OFFSET('Vacation Tracker'!$Q166:$AD166,0,EV$4))-1),0)))</f>
        <v>0</v>
      </c>
      <c r="EY163" s="26">
        <f t="array" aca="1" ref="EY163" ca="1">SUM(IF(RIGHT(OFFSET('Vacation Tracker'!$Q166:$AD166,0,EV$4))=EY$8,IFERROR(--LEFT(OFFSET('Vacation Tracker'!$Q166:$AD166,0,EV$4),LEN(OFFSET('Vacation Tracker'!$Q166:$AD166,0,EV$4))-1),0)))</f>
        <v>0</v>
      </c>
      <c r="EZ163" s="23">
        <f ca="1">SUM(OFFSET('Vacation Tracker'!$Q166:$AD166,0,EZ$4))</f>
        <v>0</v>
      </c>
      <c r="FA163" s="26">
        <f t="shared" ref="FA163" ca="1" si="8111">EZ163-FB163</f>
        <v>0</v>
      </c>
      <c r="FB163" s="26">
        <f t="array" aca="1" ref="FB163" ca="1">SUM(IF(RIGHT(OFFSET('Vacation Tracker'!$Q166:$AD166,0,EZ$4))&lt;&gt;"O",IFERROR(--LEFT(OFFSET('Vacation Tracker'!$Q166:$AD166,0,EZ$4),LEN(OFFSET('Vacation Tracker'!$Q166:$AD166,0,EZ$4))-1),0)))</f>
        <v>0</v>
      </c>
      <c r="FC163" s="26">
        <f t="array" aca="1" ref="FC163" ca="1">SUM(IF(RIGHT(OFFSET('Vacation Tracker'!$Q166:$AD166,0,EZ$4))=FC$8,IFERROR(--LEFT(OFFSET('Vacation Tracker'!$Q166:$AD166,0,EZ$4),LEN(OFFSET('Vacation Tracker'!$Q166:$AD166,0,EZ$4))-1),0)))</f>
        <v>0</v>
      </c>
      <c r="FD163" s="23">
        <f ca="1">SUM(OFFSET('Vacation Tracker'!$Q166:$AD166,0,FD$4))</f>
        <v>0</v>
      </c>
      <c r="FE163" s="26">
        <f t="shared" ref="FE163" ca="1" si="8112">FD163-FF163</f>
        <v>0</v>
      </c>
      <c r="FF163" s="26">
        <f t="array" aca="1" ref="FF163" ca="1">SUM(IF(RIGHT(OFFSET('Vacation Tracker'!$Q166:$AD166,0,FD$4))&lt;&gt;"O",IFERROR(--LEFT(OFFSET('Vacation Tracker'!$Q166:$AD166,0,FD$4),LEN(OFFSET('Vacation Tracker'!$Q166:$AD166,0,FD$4))-1),0)))</f>
        <v>0</v>
      </c>
      <c r="FG163" s="26">
        <f t="array" aca="1" ref="FG163" ca="1">SUM(IF(RIGHT(OFFSET('Vacation Tracker'!$Q166:$AD166,0,FD$4))=FG$8,IFERROR(--LEFT(OFFSET('Vacation Tracker'!$Q166:$AD166,0,FD$4),LEN(OFFSET('Vacation Tracker'!$Q166:$AD166,0,FD$4))-1),0)))</f>
        <v>0</v>
      </c>
      <c r="FH163" s="23">
        <f ca="1">SUM(OFFSET('Vacation Tracker'!$Q166:$AD166,0,FH$4))</f>
        <v>0</v>
      </c>
      <c r="FI163" s="26">
        <f t="shared" ref="FI163" ca="1" si="8113">FH163-FJ163</f>
        <v>0</v>
      </c>
      <c r="FJ163" s="26">
        <f t="array" aca="1" ref="FJ163" ca="1">SUM(IF(RIGHT(OFFSET('Vacation Tracker'!$Q166:$AD166,0,FH$4))&lt;&gt;"O",IFERROR(--LEFT(OFFSET('Vacation Tracker'!$Q166:$AD166,0,FH$4),LEN(OFFSET('Vacation Tracker'!$Q166:$AD166,0,FH$4))-1),0)))</f>
        <v>0</v>
      </c>
      <c r="FK163" s="26">
        <f t="array" aca="1" ref="FK163" ca="1">SUM(IF(RIGHT(OFFSET('Vacation Tracker'!$Q166:$AD166,0,FH$4))=FK$8,IFERROR(--LEFT(OFFSET('Vacation Tracker'!$Q166:$AD166,0,FH$4),LEN(OFFSET('Vacation Tracker'!$Q166:$AD166,0,FH$4))-1),0)))</f>
        <v>0</v>
      </c>
      <c r="FL163" s="23">
        <f ca="1">SUM(OFFSET('Vacation Tracker'!$Q166:$AD166,0,FL$4))</f>
        <v>0</v>
      </c>
      <c r="FM163" s="26">
        <f t="shared" ref="FM163" ca="1" si="8114">FL163-FN163</f>
        <v>0</v>
      </c>
      <c r="FN163" s="26">
        <f t="array" aca="1" ref="FN163" ca="1">SUM(IF(RIGHT(OFFSET('Vacation Tracker'!$Q166:$AD166,0,FL$4))&lt;&gt;"O",IFERROR(--LEFT(OFFSET('Vacation Tracker'!$Q166:$AD166,0,FL$4),LEN(OFFSET('Vacation Tracker'!$Q166:$AD166,0,FL$4))-1),0)))</f>
        <v>0</v>
      </c>
      <c r="FO163" s="26">
        <f t="array" aca="1" ref="FO163" ca="1">SUM(IF(RIGHT(OFFSET('Vacation Tracker'!$Q166:$AD166,0,FL$4))=FO$8,IFERROR(--LEFT(OFFSET('Vacation Tracker'!$Q166:$AD166,0,FL$4),LEN(OFFSET('Vacation Tracker'!$Q166:$AD166,0,FL$4))-1),0)))</f>
        <v>0</v>
      </c>
      <c r="FP163" s="23">
        <f ca="1">SUM(OFFSET('Vacation Tracker'!$Q166:$AD166,0,FP$4))</f>
        <v>0</v>
      </c>
      <c r="FQ163" s="26">
        <f t="shared" ref="FQ163" ca="1" si="8115">FP163-FR163</f>
        <v>0</v>
      </c>
      <c r="FR163" s="26">
        <f t="array" aca="1" ref="FR163" ca="1">SUM(IF(RIGHT(OFFSET('Vacation Tracker'!$Q166:$AD166,0,FP$4))&lt;&gt;"O",IFERROR(--LEFT(OFFSET('Vacation Tracker'!$Q166:$AD166,0,FP$4),LEN(OFFSET('Vacation Tracker'!$Q166:$AD166,0,FP$4))-1),0)))</f>
        <v>0</v>
      </c>
      <c r="FS163" s="26">
        <f t="array" aca="1" ref="FS163" ca="1">SUM(IF(RIGHT(OFFSET('Vacation Tracker'!$Q166:$AD166,0,FP$4))=FS$8,IFERROR(--LEFT(OFFSET('Vacation Tracker'!$Q166:$AD166,0,FP$4),LEN(OFFSET('Vacation Tracker'!$Q166:$AD166,0,FP$4))-1),0)))</f>
        <v>0</v>
      </c>
      <c r="FT163" s="23">
        <f ca="1">SUM(OFFSET('Vacation Tracker'!$Q166:$AD166,0,FT$4))</f>
        <v>0</v>
      </c>
      <c r="FU163" s="26">
        <f t="shared" ref="FU163" ca="1" si="8116">FT163-FV163</f>
        <v>0</v>
      </c>
      <c r="FV163" s="26">
        <f t="array" aca="1" ref="FV163" ca="1">SUM(IF(RIGHT(OFFSET('Vacation Tracker'!$Q166:$AD166,0,FT$4))&lt;&gt;"O",IFERROR(--LEFT(OFFSET('Vacation Tracker'!$Q166:$AD166,0,FT$4),LEN(OFFSET('Vacation Tracker'!$Q166:$AD166,0,FT$4))-1),0)))</f>
        <v>0</v>
      </c>
      <c r="FW163" s="26">
        <f t="array" aca="1" ref="FW163" ca="1">SUM(IF(RIGHT(OFFSET('Vacation Tracker'!$Q166:$AD166,0,FT$4))=FW$8,IFERROR(--LEFT(OFFSET('Vacation Tracker'!$Q166:$AD166,0,FT$4),LEN(OFFSET('Vacation Tracker'!$Q166:$AD166,0,FT$4))-1),0)))</f>
        <v>0</v>
      </c>
      <c r="FX163" s="23">
        <f ca="1">SUM(OFFSET('Vacation Tracker'!$Q166:$AD166,0,FX$4))</f>
        <v>0</v>
      </c>
      <c r="FY163" s="26">
        <f t="shared" ref="FY163" ca="1" si="8117">FX163-FZ163</f>
        <v>0</v>
      </c>
      <c r="FZ163" s="26">
        <f t="array" aca="1" ref="FZ163" ca="1">SUM(IF(RIGHT(OFFSET('Vacation Tracker'!$Q166:$AD166,0,FX$4))&lt;&gt;"O",IFERROR(--LEFT(OFFSET('Vacation Tracker'!$Q166:$AD166,0,FX$4),LEN(OFFSET('Vacation Tracker'!$Q166:$AD166,0,FX$4))-1),0)))</f>
        <v>0</v>
      </c>
      <c r="GA163" s="26">
        <f t="array" aca="1" ref="GA163" ca="1">SUM(IF(RIGHT(OFFSET('Vacation Tracker'!$Q166:$AD166,0,FX$4))=GA$8,IFERROR(--LEFT(OFFSET('Vacation Tracker'!$Q166:$AD166,0,FX$4),LEN(OFFSET('Vacation Tracker'!$Q166:$AD166,0,FX$4))-1),0)))</f>
        <v>0</v>
      </c>
      <c r="GB163" s="23">
        <f ca="1">SUM(OFFSET('Vacation Tracker'!$Q166:$AD166,0,GB$4))</f>
        <v>0</v>
      </c>
      <c r="GC163" s="26">
        <f t="shared" ref="GC163" ca="1" si="8118">GB163-GD163</f>
        <v>0</v>
      </c>
      <c r="GD163" s="26">
        <f t="array" aca="1" ref="GD163" ca="1">SUM(IF(RIGHT(OFFSET('Vacation Tracker'!$Q166:$AD166,0,GB$4))&lt;&gt;"O",IFERROR(--LEFT(OFFSET('Vacation Tracker'!$Q166:$AD166,0,GB$4),LEN(OFFSET('Vacation Tracker'!$Q166:$AD166,0,GB$4))-1),0)))</f>
        <v>0</v>
      </c>
      <c r="GE163" s="26">
        <f t="array" aca="1" ref="GE163" ca="1">SUM(IF(RIGHT(OFFSET('Vacation Tracker'!$Q166:$AD166,0,GB$4))=GE$8,IFERROR(--LEFT(OFFSET('Vacation Tracker'!$Q166:$AD166,0,GB$4),LEN(OFFSET('Vacation Tracker'!$Q166:$AD166,0,GB$4))-1),0)))</f>
        <v>0</v>
      </c>
      <c r="GF163" s="23">
        <f ca="1">SUM(OFFSET('Vacation Tracker'!$Q166:$AD166,0,GF$4))</f>
        <v>0</v>
      </c>
      <c r="GG163" s="26">
        <f t="shared" ref="GG163" ca="1" si="8119">GF163-GH163</f>
        <v>0</v>
      </c>
      <c r="GH163" s="26">
        <f t="array" aca="1" ref="GH163" ca="1">SUM(IF(RIGHT(OFFSET('Vacation Tracker'!$Q166:$AD166,0,GF$4))&lt;&gt;"O",IFERROR(--LEFT(OFFSET('Vacation Tracker'!$Q166:$AD166,0,GF$4),LEN(OFFSET('Vacation Tracker'!$Q166:$AD166,0,GF$4))-1),0)))</f>
        <v>0</v>
      </c>
      <c r="GI163" s="26">
        <f t="array" aca="1" ref="GI163" ca="1">SUM(IF(RIGHT(OFFSET('Vacation Tracker'!$Q166:$AD166,0,GF$4))=GI$8,IFERROR(--LEFT(OFFSET('Vacation Tracker'!$Q166:$AD166,0,GF$4),LEN(OFFSET('Vacation Tracker'!$Q166:$AD166,0,GF$4))-1),0)))</f>
        <v>0</v>
      </c>
      <c r="GJ163" s="23">
        <f ca="1">SUM(OFFSET('Vacation Tracker'!$Q166:$AD166,0,GJ$4))</f>
        <v>0</v>
      </c>
      <c r="GK163" s="26">
        <f t="shared" ref="GK163" ca="1" si="8120">GJ163-GL163</f>
        <v>0</v>
      </c>
      <c r="GL163" s="26">
        <f t="array" aca="1" ref="GL163" ca="1">SUM(IF(RIGHT(OFFSET('Vacation Tracker'!$Q166:$AD166,0,GJ$4))&lt;&gt;"O",IFERROR(--LEFT(OFFSET('Vacation Tracker'!$Q166:$AD166,0,GJ$4),LEN(OFFSET('Vacation Tracker'!$Q166:$AD166,0,GJ$4))-1),0)))</f>
        <v>0</v>
      </c>
      <c r="GM163" s="26">
        <f t="array" aca="1" ref="GM163" ca="1">SUM(IF(RIGHT(OFFSET('Vacation Tracker'!$Q166:$AD166,0,GJ$4))=GM$8,IFERROR(--LEFT(OFFSET('Vacation Tracker'!$Q166:$AD166,0,GJ$4),LEN(OFFSET('Vacation Tracker'!$Q166:$AD166,0,GJ$4))-1),0)))</f>
        <v>0</v>
      </c>
      <c r="GN163" s="23">
        <f ca="1">SUM(OFFSET('Vacation Tracker'!$Q166:$AD166,0,GN$4))</f>
        <v>0</v>
      </c>
      <c r="GO163" s="26">
        <f t="shared" ref="GO163" ca="1" si="8121">GN163-GP163</f>
        <v>0</v>
      </c>
      <c r="GP163" s="26">
        <f t="array" aca="1" ref="GP163" ca="1">SUM(IF(RIGHT(OFFSET('Vacation Tracker'!$Q166:$AD166,0,GN$4))&lt;&gt;"O",IFERROR(--LEFT(OFFSET('Vacation Tracker'!$Q166:$AD166,0,GN$4),LEN(OFFSET('Vacation Tracker'!$Q166:$AD166,0,GN$4))-1),0)))</f>
        <v>0</v>
      </c>
      <c r="GQ163" s="26">
        <f t="array" aca="1" ref="GQ163" ca="1">SUM(IF(RIGHT(OFFSET('Vacation Tracker'!$Q166:$AD166,0,GN$4))=GQ$8,IFERROR(--LEFT(OFFSET('Vacation Tracker'!$Q166:$AD166,0,GN$4),LEN(OFFSET('Vacation Tracker'!$Q166:$AD166,0,GN$4))-1),0)))</f>
        <v>0</v>
      </c>
      <c r="GR163" s="23">
        <f ca="1">SUM(OFFSET('Vacation Tracker'!$Q166:$AD166,0,GR$4))</f>
        <v>0</v>
      </c>
      <c r="GS163" s="26">
        <f t="shared" ref="GS163" ca="1" si="8122">GR163-GT163</f>
        <v>0</v>
      </c>
      <c r="GT163" s="26">
        <f t="array" aca="1" ref="GT163" ca="1">SUM(IF(RIGHT(OFFSET('Vacation Tracker'!$Q166:$AD166,0,GR$4))&lt;&gt;"O",IFERROR(--LEFT(OFFSET('Vacation Tracker'!$Q166:$AD166,0,GR$4),LEN(OFFSET('Vacation Tracker'!$Q166:$AD166,0,GR$4))-1),0)))</f>
        <v>0</v>
      </c>
      <c r="GU163" s="26">
        <f t="array" aca="1" ref="GU163" ca="1">SUM(IF(RIGHT(OFFSET('Vacation Tracker'!$Q166:$AD166,0,GR$4))=GU$8,IFERROR(--LEFT(OFFSET('Vacation Tracker'!$Q166:$AD166,0,GR$4),LEN(OFFSET('Vacation Tracker'!$Q166:$AD166,0,GR$4))-1),0)))</f>
        <v>0</v>
      </c>
      <c r="GV163" s="23">
        <f ca="1">SUM(OFFSET('Vacation Tracker'!$Q166:$AD166,0,GV$4))</f>
        <v>0</v>
      </c>
      <c r="GW163" s="26">
        <f t="shared" ref="GW163" ca="1" si="8123">GV163-GX163</f>
        <v>0</v>
      </c>
      <c r="GX163" s="26">
        <f t="array" aca="1" ref="GX163" ca="1">SUM(IF(RIGHT(OFFSET('Vacation Tracker'!$Q166:$AD166,0,GV$4))&lt;&gt;"O",IFERROR(--LEFT(OFFSET('Vacation Tracker'!$Q166:$AD166,0,GV$4),LEN(OFFSET('Vacation Tracker'!$Q166:$AD166,0,GV$4))-1),0)))</f>
        <v>0</v>
      </c>
      <c r="GY163" s="26">
        <f t="array" aca="1" ref="GY163" ca="1">SUM(IF(RIGHT(OFFSET('Vacation Tracker'!$Q166:$AD166,0,GV$4))=GY$8,IFERROR(--LEFT(OFFSET('Vacation Tracker'!$Q166:$AD166,0,GV$4),LEN(OFFSET('Vacation Tracker'!$Q166:$AD166,0,GV$4))-1),0)))</f>
        <v>0</v>
      </c>
      <c r="GZ163" s="23">
        <f ca="1">SUM(OFFSET('Vacation Tracker'!$Q166:$AD166,0,GZ$4))</f>
        <v>0</v>
      </c>
      <c r="HA163" s="26">
        <f t="shared" ref="HA163" ca="1" si="8124">GZ163-HB163</f>
        <v>0</v>
      </c>
      <c r="HB163" s="26">
        <f t="array" aca="1" ref="HB163" ca="1">SUM(IF(RIGHT(OFFSET('Vacation Tracker'!$Q166:$AD166,0,GZ$4))&lt;&gt;"O",IFERROR(--LEFT(OFFSET('Vacation Tracker'!$Q166:$AD166,0,GZ$4),LEN(OFFSET('Vacation Tracker'!$Q166:$AD166,0,GZ$4))-1),0)))</f>
        <v>0</v>
      </c>
      <c r="HC163" s="26">
        <f t="array" aca="1" ref="HC163" ca="1">SUM(IF(RIGHT(OFFSET('Vacation Tracker'!$Q166:$AD166,0,GZ$4))=HC$8,IFERROR(--LEFT(OFFSET('Vacation Tracker'!$Q166:$AD166,0,GZ$4),LEN(OFFSET('Vacation Tracker'!$Q166:$AD166,0,GZ$4))-1),0)))</f>
        <v>0</v>
      </c>
      <c r="HD163" s="23">
        <f ca="1">SUM(OFFSET('Vacation Tracker'!$Q166:$AD166,0,HD$4))</f>
        <v>0</v>
      </c>
      <c r="HE163" s="26">
        <f t="shared" ref="HE163" ca="1" si="8125">HD163-HF163</f>
        <v>0</v>
      </c>
      <c r="HF163" s="26">
        <f t="array" aca="1" ref="HF163" ca="1">SUM(IF(RIGHT(OFFSET('Vacation Tracker'!$Q166:$AD166,0,HD$4))&lt;&gt;"O",IFERROR(--LEFT(OFFSET('Vacation Tracker'!$Q166:$AD166,0,HD$4),LEN(OFFSET('Vacation Tracker'!$Q166:$AD166,0,HD$4))-1),0)))</f>
        <v>0</v>
      </c>
      <c r="HG163" s="26">
        <f t="array" aca="1" ref="HG163" ca="1">SUM(IF(RIGHT(OFFSET('Vacation Tracker'!$Q166:$AD166,0,HD$4))=HG$8,IFERROR(--LEFT(OFFSET('Vacation Tracker'!$Q166:$AD166,0,HD$4),LEN(OFFSET('Vacation Tracker'!$Q166:$AD166,0,HD$4))-1),0)))</f>
        <v>0</v>
      </c>
      <c r="HH163" s="23">
        <f ca="1">SUM(OFFSET('Vacation Tracker'!$Q166:$AD166,0,HH$4))</f>
        <v>0</v>
      </c>
      <c r="HI163" s="26">
        <f t="shared" ref="HI163" ca="1" si="8126">HH163-HJ163</f>
        <v>0</v>
      </c>
      <c r="HJ163" s="26">
        <f t="array" aca="1" ref="HJ163" ca="1">SUM(IF(RIGHT(OFFSET('Vacation Tracker'!$Q166:$AD166,0,HH$4))&lt;&gt;"O",IFERROR(--LEFT(OFFSET('Vacation Tracker'!$Q166:$AD166,0,HH$4),LEN(OFFSET('Vacation Tracker'!$Q166:$AD166,0,HH$4))-1),0)))</f>
        <v>0</v>
      </c>
      <c r="HK163" s="26">
        <f t="array" aca="1" ref="HK163" ca="1">SUM(IF(RIGHT(OFFSET('Vacation Tracker'!$Q166:$AD166,0,HH$4))=HK$8,IFERROR(--LEFT(OFFSET('Vacation Tracker'!$Q166:$AD166,0,HH$4),LEN(OFFSET('Vacation Tracker'!$Q166:$AD166,0,HH$4))-1),0)))</f>
        <v>0</v>
      </c>
      <c r="HL163" s="23">
        <f ca="1">SUM(OFFSET('Vacation Tracker'!$Q166:$AD166,0,HL$4))</f>
        <v>0</v>
      </c>
      <c r="HM163" s="26">
        <f t="shared" ref="HM163" ca="1" si="8127">HL163-HN163</f>
        <v>0</v>
      </c>
      <c r="HN163" s="26">
        <f t="array" aca="1" ref="HN163" ca="1">SUM(IF(RIGHT(OFFSET('Vacation Tracker'!$Q166:$AD166,0,HL$4))&lt;&gt;"O",IFERROR(--LEFT(OFFSET('Vacation Tracker'!$Q166:$AD166,0,HL$4),LEN(OFFSET('Vacation Tracker'!$Q166:$AD166,0,HL$4))-1),0)))</f>
        <v>0</v>
      </c>
      <c r="HO163" s="26">
        <f t="array" aca="1" ref="HO163" ca="1">SUM(IF(RIGHT(OFFSET('Vacation Tracker'!$Q166:$AD166,0,HL$4))=HO$8,IFERROR(--LEFT(OFFSET('Vacation Tracker'!$Q166:$AD166,0,HL$4),LEN(OFFSET('Vacation Tracker'!$Q166:$AD166,0,HL$4))-1),0)))</f>
        <v>0</v>
      </c>
      <c r="HP163" s="23">
        <f ca="1">SUM(OFFSET('Vacation Tracker'!$Q166:$AD166,0,HP$4))</f>
        <v>0</v>
      </c>
      <c r="HQ163" s="26">
        <f t="shared" ref="HQ163" ca="1" si="8128">HP163-HR163</f>
        <v>0</v>
      </c>
      <c r="HR163" s="26">
        <f t="array" aca="1" ref="HR163" ca="1">SUM(IF(RIGHT(OFFSET('Vacation Tracker'!$Q166:$AD166,0,HP$4))&lt;&gt;"O",IFERROR(--LEFT(OFFSET('Vacation Tracker'!$Q166:$AD166,0,HP$4),LEN(OFFSET('Vacation Tracker'!$Q166:$AD166,0,HP$4))-1),0)))</f>
        <v>0</v>
      </c>
      <c r="HS163" s="23">
        <f t="array" aca="1" ref="HS163" ca="1">SUM(IF(RIGHT(OFFSET('Vacation Tracker'!$Q166:$AD166,0,HP$4))=HS$8,IFERROR(--LEFT(OFFSET('Vacation Tracker'!$Q166:$AD166,0,HP$4),LEN(OFFSET('Vacation Tracker'!$Q166:$AD166,0,HP$4))-1),0)))</f>
        <v>0</v>
      </c>
    </row>
    <row r="164" spans="2:227" ht="15" customHeight="1" x14ac:dyDescent="0.2">
      <c r="B164" s="23">
        <f>IF('Vacation Tracker'!B167&lt;&gt;"",'Vacation Tracker'!B167,"")</f>
        <v>156</v>
      </c>
      <c r="C164" s="24" t="str">
        <f>IF('Vacation Tracker'!C167&lt;&gt;"",'Vacation Tracker'!C167,"")</f>
        <v/>
      </c>
      <c r="D164" s="25" t="str">
        <f>IF('Vacation Tracker'!D167&lt;&gt;"",'Vacation Tracker'!D167,"")</f>
        <v/>
      </c>
      <c r="E164" s="25" t="str">
        <f>IF('Vacation Tracker'!E167&lt;&gt;"",'Vacation Tracker'!E167,"")</f>
        <v/>
      </c>
      <c r="F164" s="24" t="str">
        <f>IF('Vacation Tracker'!F167&lt;&gt;"",'Vacation Tracker'!F167,"")</f>
        <v/>
      </c>
      <c r="G164" s="24" t="str">
        <f>IF('Vacation Tracker'!G167&lt;&gt;"",'Vacation Tracker'!G167,"")</f>
        <v/>
      </c>
      <c r="H164" s="23" t="str">
        <f t="shared" si="7414"/>
        <v/>
      </c>
      <c r="I164" s="23" t="str">
        <f t="shared" si="7414"/>
        <v/>
      </c>
      <c r="J164" s="23" t="str">
        <f t="shared" si="7414"/>
        <v/>
      </c>
      <c r="K164" s="23" t="str">
        <f t="shared" si="6801"/>
        <v/>
      </c>
      <c r="L164" s="23">
        <f ca="1">SUM(OFFSET('Vacation Tracker'!$Q167:$AD167,0,L$4))</f>
        <v>0</v>
      </c>
      <c r="M164" s="26">
        <f t="shared" ca="1" si="6747"/>
        <v>0</v>
      </c>
      <c r="N164" s="26">
        <f t="array" aca="1" ref="N164" ca="1">SUM(IF(RIGHT(OFFSET('Vacation Tracker'!$Q167:$AD167,0,L$4))&lt;&gt;"O",IFERROR(--LEFT(OFFSET('Vacation Tracker'!$Q167:$AD167,0,L$4),LEN(OFFSET('Vacation Tracker'!$Q167:$AD167,0,L$4))-1),0)))</f>
        <v>0</v>
      </c>
      <c r="O164" s="26">
        <f t="array" aca="1" ref="O164" ca="1">SUM(IF(RIGHT(OFFSET('Vacation Tracker'!$Q167:$AD167,0,L$4))=O$8,IFERROR(--LEFT(OFFSET('Vacation Tracker'!$Q167:$AD167,0,L$4),LEN(OFFSET('Vacation Tracker'!$Q167:$AD167,0,L$4))-1),0)))</f>
        <v>0</v>
      </c>
      <c r="P164" s="23">
        <f ca="1">SUM(OFFSET('Vacation Tracker'!$Q167:$AD167,0,P$4))</f>
        <v>0</v>
      </c>
      <c r="Q164" s="26">
        <f t="shared" ca="1" si="6748"/>
        <v>0</v>
      </c>
      <c r="R164" s="26">
        <f t="array" aca="1" ref="R164" ca="1">SUM(IF(RIGHT(OFFSET('Vacation Tracker'!$Q167:$AD167,0,P$4))&lt;&gt;"O",IFERROR(--LEFT(OFFSET('Vacation Tracker'!$Q167:$AD167,0,P$4),LEN(OFFSET('Vacation Tracker'!$Q167:$AD167,0,P$4))-1),0)))</f>
        <v>0</v>
      </c>
      <c r="S164" s="26">
        <f t="array" aca="1" ref="S164" ca="1">SUM(IF(RIGHT(OFFSET('Vacation Tracker'!$Q167:$AD167,0,P$4))=S$8,IFERROR(--LEFT(OFFSET('Vacation Tracker'!$Q167:$AD167,0,P$4),LEN(OFFSET('Vacation Tracker'!$Q167:$AD167,0,P$4))-1),0)))</f>
        <v>0</v>
      </c>
      <c r="T164" s="23">
        <f ca="1">SUM(OFFSET('Vacation Tracker'!$Q167:$AD167,0,T$4))</f>
        <v>0</v>
      </c>
      <c r="U164" s="26">
        <f t="shared" ca="1" si="6749"/>
        <v>0</v>
      </c>
      <c r="V164" s="26">
        <f t="array" aca="1" ref="V164" ca="1">SUM(IF(RIGHT(OFFSET('Vacation Tracker'!$Q167:$AD167,0,T$4))&lt;&gt;"O",IFERROR(--LEFT(OFFSET('Vacation Tracker'!$Q167:$AD167,0,T$4),LEN(OFFSET('Vacation Tracker'!$Q167:$AD167,0,T$4))-1),0)))</f>
        <v>0</v>
      </c>
      <c r="W164" s="26">
        <f t="array" aca="1" ref="W164" ca="1">SUM(IF(RIGHT(OFFSET('Vacation Tracker'!$Q167:$AD167,0,T$4))=W$8,IFERROR(--LEFT(OFFSET('Vacation Tracker'!$Q167:$AD167,0,T$4),LEN(OFFSET('Vacation Tracker'!$Q167:$AD167,0,T$4))-1),0)))</f>
        <v>0</v>
      </c>
      <c r="X164" s="23">
        <f ca="1">SUM(OFFSET('Vacation Tracker'!$Q167:$AD167,0,X$4))</f>
        <v>0</v>
      </c>
      <c r="Y164" s="26">
        <f t="shared" ref="Y164" ca="1" si="8129">X164-Z164</f>
        <v>0</v>
      </c>
      <c r="Z164" s="26">
        <f t="array" aca="1" ref="Z164" ca="1">SUM(IF(RIGHT(OFFSET('Vacation Tracker'!$Q167:$AD167,0,X$4))&lt;&gt;"O",IFERROR(--LEFT(OFFSET('Vacation Tracker'!$Q167:$AD167,0,X$4),LEN(OFFSET('Vacation Tracker'!$Q167:$AD167,0,X$4))-1),0)))</f>
        <v>0</v>
      </c>
      <c r="AA164" s="26">
        <f t="array" aca="1" ref="AA164" ca="1">SUM(IF(RIGHT(OFFSET('Vacation Tracker'!$Q167:$AD167,0,X$4))=AA$8,IFERROR(--LEFT(OFFSET('Vacation Tracker'!$Q167:$AD167,0,X$4),LEN(OFFSET('Vacation Tracker'!$Q167:$AD167,0,X$4))-1),0)))</f>
        <v>0</v>
      </c>
      <c r="AB164" s="23">
        <f ca="1">SUM(OFFSET('Vacation Tracker'!$Q167:$AD167,0,AB$4))</f>
        <v>0</v>
      </c>
      <c r="AC164" s="26">
        <f t="shared" ref="AC164" ca="1" si="8130">AB164-AD164</f>
        <v>0</v>
      </c>
      <c r="AD164" s="26">
        <f t="array" aca="1" ref="AD164" ca="1">SUM(IF(RIGHT(OFFSET('Vacation Tracker'!$Q167:$AD167,0,AB$4))&lt;&gt;"O",IFERROR(--LEFT(OFFSET('Vacation Tracker'!$Q167:$AD167,0,AB$4),LEN(OFFSET('Vacation Tracker'!$Q167:$AD167,0,AB$4))-1),0)))</f>
        <v>0</v>
      </c>
      <c r="AE164" s="26">
        <f t="array" aca="1" ref="AE164" ca="1">SUM(IF(RIGHT(OFFSET('Vacation Tracker'!$Q167:$AD167,0,AB$4))=AE$8,IFERROR(--LEFT(OFFSET('Vacation Tracker'!$Q167:$AD167,0,AB$4),LEN(OFFSET('Vacation Tracker'!$Q167:$AD167,0,AB$4))-1),0)))</f>
        <v>0</v>
      </c>
      <c r="AF164" s="23">
        <f ca="1">SUM(OFFSET('Vacation Tracker'!$Q167:$AD167,0,AF$4))</f>
        <v>0</v>
      </c>
      <c r="AG164" s="26">
        <f t="shared" ref="AG164" ca="1" si="8131">AF164-AH164</f>
        <v>0</v>
      </c>
      <c r="AH164" s="26">
        <f t="array" aca="1" ref="AH164" ca="1">SUM(IF(RIGHT(OFFSET('Vacation Tracker'!$Q167:$AD167,0,AF$4))&lt;&gt;"O",IFERROR(--LEFT(OFFSET('Vacation Tracker'!$Q167:$AD167,0,AF$4),LEN(OFFSET('Vacation Tracker'!$Q167:$AD167,0,AF$4))-1),0)))</f>
        <v>0</v>
      </c>
      <c r="AI164" s="26">
        <f t="array" aca="1" ref="AI164" ca="1">SUM(IF(RIGHT(OFFSET('Vacation Tracker'!$Q167:$AD167,0,AF$4))=AI$8,IFERROR(--LEFT(OFFSET('Vacation Tracker'!$Q167:$AD167,0,AF$4),LEN(OFFSET('Vacation Tracker'!$Q167:$AD167,0,AF$4))-1),0)))</f>
        <v>0</v>
      </c>
      <c r="AJ164" s="23">
        <f ca="1">SUM(OFFSET('Vacation Tracker'!$Q167:$AD167,0,AJ$4))</f>
        <v>0</v>
      </c>
      <c r="AK164" s="26">
        <f t="shared" ref="AK164" ca="1" si="8132">AJ164-AL164</f>
        <v>0</v>
      </c>
      <c r="AL164" s="26">
        <f t="array" aca="1" ref="AL164" ca="1">SUM(IF(RIGHT(OFFSET('Vacation Tracker'!$Q167:$AD167,0,AJ$4))&lt;&gt;"O",IFERROR(--LEFT(OFFSET('Vacation Tracker'!$Q167:$AD167,0,AJ$4),LEN(OFFSET('Vacation Tracker'!$Q167:$AD167,0,AJ$4))-1),0)))</f>
        <v>0</v>
      </c>
      <c r="AM164" s="26">
        <f t="array" aca="1" ref="AM164" ca="1">SUM(IF(RIGHT(OFFSET('Vacation Tracker'!$Q167:$AD167,0,AJ$4))=AM$8,IFERROR(--LEFT(OFFSET('Vacation Tracker'!$Q167:$AD167,0,AJ$4),LEN(OFFSET('Vacation Tracker'!$Q167:$AD167,0,AJ$4))-1),0)))</f>
        <v>0</v>
      </c>
      <c r="AN164" s="23">
        <f ca="1">SUM(OFFSET('Vacation Tracker'!$Q167:$AD167,0,AN$4))</f>
        <v>0</v>
      </c>
      <c r="AO164" s="26">
        <f t="shared" ref="AO164" ca="1" si="8133">AN164-AP164</f>
        <v>0</v>
      </c>
      <c r="AP164" s="26">
        <f t="array" aca="1" ref="AP164" ca="1">SUM(IF(RIGHT(OFFSET('Vacation Tracker'!$Q167:$AD167,0,AN$4))&lt;&gt;"O",IFERROR(--LEFT(OFFSET('Vacation Tracker'!$Q167:$AD167,0,AN$4),LEN(OFFSET('Vacation Tracker'!$Q167:$AD167,0,AN$4))-1),0)))</f>
        <v>0</v>
      </c>
      <c r="AQ164" s="26">
        <f t="array" aca="1" ref="AQ164" ca="1">SUM(IF(RIGHT(OFFSET('Vacation Tracker'!$Q167:$AD167,0,AN$4))=AQ$8,IFERROR(--LEFT(OFFSET('Vacation Tracker'!$Q167:$AD167,0,AN$4),LEN(OFFSET('Vacation Tracker'!$Q167:$AD167,0,AN$4))-1),0)))</f>
        <v>0</v>
      </c>
      <c r="AR164" s="23">
        <f ca="1">SUM(OFFSET('Vacation Tracker'!$Q167:$AD167,0,AR$4))</f>
        <v>0</v>
      </c>
      <c r="AS164" s="26">
        <f t="shared" ref="AS164" ca="1" si="8134">AR164-AT164</f>
        <v>0</v>
      </c>
      <c r="AT164" s="26">
        <f t="array" aca="1" ref="AT164" ca="1">SUM(IF(RIGHT(OFFSET('Vacation Tracker'!$Q167:$AD167,0,AR$4))&lt;&gt;"O",IFERROR(--LEFT(OFFSET('Vacation Tracker'!$Q167:$AD167,0,AR$4),LEN(OFFSET('Vacation Tracker'!$Q167:$AD167,0,AR$4))-1),0)))</f>
        <v>0</v>
      </c>
      <c r="AU164" s="26">
        <f t="array" aca="1" ref="AU164" ca="1">SUM(IF(RIGHT(OFFSET('Vacation Tracker'!$Q167:$AD167,0,AR$4))=AU$8,IFERROR(--LEFT(OFFSET('Vacation Tracker'!$Q167:$AD167,0,AR$4),LEN(OFFSET('Vacation Tracker'!$Q167:$AD167,0,AR$4))-1),0)))</f>
        <v>0</v>
      </c>
      <c r="AV164" s="23">
        <f ca="1">SUM(OFFSET('Vacation Tracker'!$Q167:$AD167,0,AV$4))</f>
        <v>0</v>
      </c>
      <c r="AW164" s="26">
        <f t="shared" ref="AW164" ca="1" si="8135">AV164-AX164</f>
        <v>0</v>
      </c>
      <c r="AX164" s="26">
        <f t="array" aca="1" ref="AX164" ca="1">SUM(IF(RIGHT(OFFSET('Vacation Tracker'!$Q167:$AD167,0,AV$4))&lt;&gt;"O",IFERROR(--LEFT(OFFSET('Vacation Tracker'!$Q167:$AD167,0,AV$4),LEN(OFFSET('Vacation Tracker'!$Q167:$AD167,0,AV$4))-1),0)))</f>
        <v>0</v>
      </c>
      <c r="AY164" s="26">
        <f t="array" aca="1" ref="AY164" ca="1">SUM(IF(RIGHT(OFFSET('Vacation Tracker'!$Q167:$AD167,0,AV$4))=AY$8,IFERROR(--LEFT(OFFSET('Vacation Tracker'!$Q167:$AD167,0,AV$4),LEN(OFFSET('Vacation Tracker'!$Q167:$AD167,0,AV$4))-1),0)))</f>
        <v>0</v>
      </c>
      <c r="AZ164" s="23">
        <f ca="1">SUM(OFFSET('Vacation Tracker'!$Q167:$AD167,0,AZ$4))</f>
        <v>0</v>
      </c>
      <c r="BA164" s="26">
        <f t="shared" ref="BA164" ca="1" si="8136">AZ164-BB164</f>
        <v>0</v>
      </c>
      <c r="BB164" s="26">
        <f t="array" aca="1" ref="BB164" ca="1">SUM(IF(RIGHT(OFFSET('Vacation Tracker'!$Q167:$AD167,0,AZ$4))&lt;&gt;"O",IFERROR(--LEFT(OFFSET('Vacation Tracker'!$Q167:$AD167,0,AZ$4),LEN(OFFSET('Vacation Tracker'!$Q167:$AD167,0,AZ$4))-1),0)))</f>
        <v>0</v>
      </c>
      <c r="BC164" s="26">
        <f t="array" aca="1" ref="BC164" ca="1">SUM(IF(RIGHT(OFFSET('Vacation Tracker'!$Q167:$AD167,0,AZ$4))=BC$8,IFERROR(--LEFT(OFFSET('Vacation Tracker'!$Q167:$AD167,0,AZ$4),LEN(OFFSET('Vacation Tracker'!$Q167:$AD167,0,AZ$4))-1),0)))</f>
        <v>0</v>
      </c>
      <c r="BD164" s="23">
        <f ca="1">SUM(OFFSET('Vacation Tracker'!$Q167:$AD167,0,BD$4))</f>
        <v>0</v>
      </c>
      <c r="BE164" s="26">
        <f t="shared" ref="BE164" ca="1" si="8137">BD164-BF164</f>
        <v>0</v>
      </c>
      <c r="BF164" s="26">
        <f t="array" aca="1" ref="BF164" ca="1">SUM(IF(RIGHT(OFFSET('Vacation Tracker'!$Q167:$AD167,0,BD$4))&lt;&gt;"O",IFERROR(--LEFT(OFFSET('Vacation Tracker'!$Q167:$AD167,0,BD$4),LEN(OFFSET('Vacation Tracker'!$Q167:$AD167,0,BD$4))-1),0)))</f>
        <v>0</v>
      </c>
      <c r="BG164" s="26">
        <f t="array" aca="1" ref="BG164" ca="1">SUM(IF(RIGHT(OFFSET('Vacation Tracker'!$Q167:$AD167,0,BD$4))=BG$8,IFERROR(--LEFT(OFFSET('Vacation Tracker'!$Q167:$AD167,0,BD$4),LEN(OFFSET('Vacation Tracker'!$Q167:$AD167,0,BD$4))-1),0)))</f>
        <v>0</v>
      </c>
      <c r="BH164" s="23">
        <f ca="1">SUM(OFFSET('Vacation Tracker'!$Q167:$AD167,0,BH$4))</f>
        <v>0</v>
      </c>
      <c r="BI164" s="26">
        <f t="shared" ref="BI164" ca="1" si="8138">BH164-BJ164</f>
        <v>0</v>
      </c>
      <c r="BJ164" s="26">
        <f t="array" aca="1" ref="BJ164" ca="1">SUM(IF(RIGHT(OFFSET('Vacation Tracker'!$Q167:$AD167,0,BH$4))&lt;&gt;"O",IFERROR(--LEFT(OFFSET('Vacation Tracker'!$Q167:$AD167,0,BH$4),LEN(OFFSET('Vacation Tracker'!$Q167:$AD167,0,BH$4))-1),0)))</f>
        <v>0</v>
      </c>
      <c r="BK164" s="26">
        <f t="array" aca="1" ref="BK164" ca="1">SUM(IF(RIGHT(OFFSET('Vacation Tracker'!$Q167:$AD167,0,BH$4))=BK$8,IFERROR(--LEFT(OFFSET('Vacation Tracker'!$Q167:$AD167,0,BH$4),LEN(OFFSET('Vacation Tracker'!$Q167:$AD167,0,BH$4))-1),0)))</f>
        <v>0</v>
      </c>
      <c r="BL164" s="23">
        <f ca="1">SUM(OFFSET('Vacation Tracker'!$Q167:$AD167,0,BL$4))</f>
        <v>0</v>
      </c>
      <c r="BM164" s="26">
        <f t="shared" ref="BM164" ca="1" si="8139">BL164-BN164</f>
        <v>0</v>
      </c>
      <c r="BN164" s="26">
        <f t="array" aca="1" ref="BN164" ca="1">SUM(IF(RIGHT(OFFSET('Vacation Tracker'!$Q167:$AD167,0,BL$4))&lt;&gt;"O",IFERROR(--LEFT(OFFSET('Vacation Tracker'!$Q167:$AD167,0,BL$4),LEN(OFFSET('Vacation Tracker'!$Q167:$AD167,0,BL$4))-1),0)))</f>
        <v>0</v>
      </c>
      <c r="BO164" s="26">
        <f t="array" aca="1" ref="BO164" ca="1">SUM(IF(RIGHT(OFFSET('Vacation Tracker'!$Q167:$AD167,0,BL$4))=BO$8,IFERROR(--LEFT(OFFSET('Vacation Tracker'!$Q167:$AD167,0,BL$4),LEN(OFFSET('Vacation Tracker'!$Q167:$AD167,0,BL$4))-1),0)))</f>
        <v>0</v>
      </c>
      <c r="BP164" s="23">
        <f ca="1">SUM(OFFSET('Vacation Tracker'!$Q167:$AD167,0,BP$4))</f>
        <v>0</v>
      </c>
      <c r="BQ164" s="26">
        <f t="shared" ref="BQ164" ca="1" si="8140">BP164-BR164</f>
        <v>0</v>
      </c>
      <c r="BR164" s="26">
        <f t="array" aca="1" ref="BR164" ca="1">SUM(IF(RIGHT(OFFSET('Vacation Tracker'!$Q167:$AD167,0,BP$4))&lt;&gt;"O",IFERROR(--LEFT(OFFSET('Vacation Tracker'!$Q167:$AD167,0,BP$4),LEN(OFFSET('Vacation Tracker'!$Q167:$AD167,0,BP$4))-1),0)))</f>
        <v>0</v>
      </c>
      <c r="BS164" s="26">
        <f t="array" aca="1" ref="BS164" ca="1">SUM(IF(RIGHT(OFFSET('Vacation Tracker'!$Q167:$AD167,0,BP$4))=BS$8,IFERROR(--LEFT(OFFSET('Vacation Tracker'!$Q167:$AD167,0,BP$4),LEN(OFFSET('Vacation Tracker'!$Q167:$AD167,0,BP$4))-1),0)))</f>
        <v>0</v>
      </c>
      <c r="BT164" s="23">
        <f ca="1">SUM(OFFSET('Vacation Tracker'!$Q167:$AD167,0,BT$4))</f>
        <v>0</v>
      </c>
      <c r="BU164" s="26">
        <f t="shared" ref="BU164" ca="1" si="8141">BT164-BV164</f>
        <v>0</v>
      </c>
      <c r="BV164" s="26">
        <f t="array" aca="1" ref="BV164" ca="1">SUM(IF(RIGHT(OFFSET('Vacation Tracker'!$Q167:$AD167,0,BT$4))&lt;&gt;"O",IFERROR(--LEFT(OFFSET('Vacation Tracker'!$Q167:$AD167,0,BT$4),LEN(OFFSET('Vacation Tracker'!$Q167:$AD167,0,BT$4))-1),0)))</f>
        <v>0</v>
      </c>
      <c r="BW164" s="26">
        <f t="array" aca="1" ref="BW164" ca="1">SUM(IF(RIGHT(OFFSET('Vacation Tracker'!$Q167:$AD167,0,BT$4))=BW$8,IFERROR(--LEFT(OFFSET('Vacation Tracker'!$Q167:$AD167,0,BT$4),LEN(OFFSET('Vacation Tracker'!$Q167:$AD167,0,BT$4))-1),0)))</f>
        <v>0</v>
      </c>
      <c r="BX164" s="23">
        <f ca="1">SUM(OFFSET('Vacation Tracker'!$Q167:$AD167,0,BX$4))</f>
        <v>0</v>
      </c>
      <c r="BY164" s="26">
        <f t="shared" ref="BY164" ca="1" si="8142">BX164-BZ164</f>
        <v>0</v>
      </c>
      <c r="BZ164" s="26">
        <f t="array" aca="1" ref="BZ164" ca="1">SUM(IF(RIGHT(OFFSET('Vacation Tracker'!$Q167:$AD167,0,BX$4))&lt;&gt;"O",IFERROR(--LEFT(OFFSET('Vacation Tracker'!$Q167:$AD167,0,BX$4),LEN(OFFSET('Vacation Tracker'!$Q167:$AD167,0,BX$4))-1),0)))</f>
        <v>0</v>
      </c>
      <c r="CA164" s="26">
        <f t="array" aca="1" ref="CA164" ca="1">SUM(IF(RIGHT(OFFSET('Vacation Tracker'!$Q167:$AD167,0,BX$4))=CA$8,IFERROR(--LEFT(OFFSET('Vacation Tracker'!$Q167:$AD167,0,BX$4),LEN(OFFSET('Vacation Tracker'!$Q167:$AD167,0,BX$4))-1),0)))</f>
        <v>0</v>
      </c>
      <c r="CB164" s="23">
        <f ca="1">SUM(OFFSET('Vacation Tracker'!$Q167:$AD167,0,CB$4))</f>
        <v>0</v>
      </c>
      <c r="CC164" s="26">
        <f t="shared" ref="CC164" ca="1" si="8143">CB164-CD164</f>
        <v>0</v>
      </c>
      <c r="CD164" s="26">
        <f t="array" aca="1" ref="CD164" ca="1">SUM(IF(RIGHT(OFFSET('Vacation Tracker'!$Q167:$AD167,0,CB$4))&lt;&gt;"O",IFERROR(--LEFT(OFFSET('Vacation Tracker'!$Q167:$AD167,0,CB$4),LEN(OFFSET('Vacation Tracker'!$Q167:$AD167,0,CB$4))-1),0)))</f>
        <v>0</v>
      </c>
      <c r="CE164" s="26">
        <f t="array" aca="1" ref="CE164" ca="1">SUM(IF(RIGHT(OFFSET('Vacation Tracker'!$Q167:$AD167,0,CB$4))=CE$8,IFERROR(--LEFT(OFFSET('Vacation Tracker'!$Q167:$AD167,0,CB$4),LEN(OFFSET('Vacation Tracker'!$Q167:$AD167,0,CB$4))-1),0)))</f>
        <v>0</v>
      </c>
      <c r="CF164" s="23">
        <f ca="1">SUM(OFFSET('Vacation Tracker'!$Q167:$AD167,0,CF$4))</f>
        <v>0</v>
      </c>
      <c r="CG164" s="26">
        <f t="shared" ref="CG164" ca="1" si="8144">CF164-CH164</f>
        <v>0</v>
      </c>
      <c r="CH164" s="26">
        <f t="array" aca="1" ref="CH164" ca="1">SUM(IF(RIGHT(OFFSET('Vacation Tracker'!$Q167:$AD167,0,CF$4))&lt;&gt;"O",IFERROR(--LEFT(OFFSET('Vacation Tracker'!$Q167:$AD167,0,CF$4),LEN(OFFSET('Vacation Tracker'!$Q167:$AD167,0,CF$4))-1),0)))</f>
        <v>0</v>
      </c>
      <c r="CI164" s="26">
        <f t="array" aca="1" ref="CI164" ca="1">SUM(IF(RIGHT(OFFSET('Vacation Tracker'!$Q167:$AD167,0,CF$4))=CI$8,IFERROR(--LEFT(OFFSET('Vacation Tracker'!$Q167:$AD167,0,CF$4),LEN(OFFSET('Vacation Tracker'!$Q167:$AD167,0,CF$4))-1),0)))</f>
        <v>0</v>
      </c>
      <c r="CJ164" s="23">
        <f ca="1">SUM(OFFSET('Vacation Tracker'!$Q167:$AD167,0,CJ$4))</f>
        <v>0</v>
      </c>
      <c r="CK164" s="26">
        <f t="shared" ref="CK164" ca="1" si="8145">CJ164-CL164</f>
        <v>0</v>
      </c>
      <c r="CL164" s="26">
        <f t="array" aca="1" ref="CL164" ca="1">SUM(IF(RIGHT(OFFSET('Vacation Tracker'!$Q167:$AD167,0,CJ$4))&lt;&gt;"O",IFERROR(--LEFT(OFFSET('Vacation Tracker'!$Q167:$AD167,0,CJ$4),LEN(OFFSET('Vacation Tracker'!$Q167:$AD167,0,CJ$4))-1),0)))</f>
        <v>0</v>
      </c>
      <c r="CM164" s="26">
        <f t="array" aca="1" ref="CM164" ca="1">SUM(IF(RIGHT(OFFSET('Vacation Tracker'!$Q167:$AD167,0,CJ$4))=CM$8,IFERROR(--LEFT(OFFSET('Vacation Tracker'!$Q167:$AD167,0,CJ$4),LEN(OFFSET('Vacation Tracker'!$Q167:$AD167,0,CJ$4))-1),0)))</f>
        <v>0</v>
      </c>
      <c r="CN164" s="23">
        <f ca="1">SUM(OFFSET('Vacation Tracker'!$Q167:$AD167,0,CN$4))</f>
        <v>0</v>
      </c>
      <c r="CO164" s="26">
        <f t="shared" ref="CO164" ca="1" si="8146">CN164-CP164</f>
        <v>0</v>
      </c>
      <c r="CP164" s="26">
        <f t="array" aca="1" ref="CP164" ca="1">SUM(IF(RIGHT(OFFSET('Vacation Tracker'!$Q167:$AD167,0,CN$4))&lt;&gt;"O",IFERROR(--LEFT(OFFSET('Vacation Tracker'!$Q167:$AD167,0,CN$4),LEN(OFFSET('Vacation Tracker'!$Q167:$AD167,0,CN$4))-1),0)))</f>
        <v>0</v>
      </c>
      <c r="CQ164" s="26">
        <f t="array" aca="1" ref="CQ164" ca="1">SUM(IF(RIGHT(OFFSET('Vacation Tracker'!$Q167:$AD167,0,CN$4))=CQ$8,IFERROR(--LEFT(OFFSET('Vacation Tracker'!$Q167:$AD167,0,CN$4),LEN(OFFSET('Vacation Tracker'!$Q167:$AD167,0,CN$4))-1),0)))</f>
        <v>0</v>
      </c>
      <c r="CR164" s="23">
        <f ca="1">SUM(OFFSET('Vacation Tracker'!$Q167:$AD167,0,CR$4))</f>
        <v>0</v>
      </c>
      <c r="CS164" s="26">
        <f t="shared" ref="CS164" ca="1" si="8147">CR164-CT164</f>
        <v>0</v>
      </c>
      <c r="CT164" s="26">
        <f t="array" aca="1" ref="CT164" ca="1">SUM(IF(RIGHT(OFFSET('Vacation Tracker'!$Q167:$AD167,0,CR$4))&lt;&gt;"O",IFERROR(--LEFT(OFFSET('Vacation Tracker'!$Q167:$AD167,0,CR$4),LEN(OFFSET('Vacation Tracker'!$Q167:$AD167,0,CR$4))-1),0)))</f>
        <v>0</v>
      </c>
      <c r="CU164" s="26">
        <f t="array" aca="1" ref="CU164" ca="1">SUM(IF(RIGHT(OFFSET('Vacation Tracker'!$Q167:$AD167,0,CR$4))=CU$8,IFERROR(--LEFT(OFFSET('Vacation Tracker'!$Q167:$AD167,0,CR$4),LEN(OFFSET('Vacation Tracker'!$Q167:$AD167,0,CR$4))-1),0)))</f>
        <v>0</v>
      </c>
      <c r="CV164" s="23">
        <f ca="1">SUM(OFFSET('Vacation Tracker'!$Q167:$AD167,0,CV$4))</f>
        <v>0</v>
      </c>
      <c r="CW164" s="26">
        <f t="shared" ref="CW164" ca="1" si="8148">CV164-CX164</f>
        <v>0</v>
      </c>
      <c r="CX164" s="26">
        <f t="array" aca="1" ref="CX164" ca="1">SUM(IF(RIGHT(OFFSET('Vacation Tracker'!$Q167:$AD167,0,CV$4))&lt;&gt;"O",IFERROR(--LEFT(OFFSET('Vacation Tracker'!$Q167:$AD167,0,CV$4),LEN(OFFSET('Vacation Tracker'!$Q167:$AD167,0,CV$4))-1),0)))</f>
        <v>0</v>
      </c>
      <c r="CY164" s="26">
        <f t="array" aca="1" ref="CY164" ca="1">SUM(IF(RIGHT(OFFSET('Vacation Tracker'!$Q167:$AD167,0,CV$4))=CY$8,IFERROR(--LEFT(OFFSET('Vacation Tracker'!$Q167:$AD167,0,CV$4),LEN(OFFSET('Vacation Tracker'!$Q167:$AD167,0,CV$4))-1),0)))</f>
        <v>0</v>
      </c>
      <c r="CZ164" s="23">
        <f ca="1">SUM(OFFSET('Vacation Tracker'!$Q167:$AD167,0,CZ$4))</f>
        <v>0</v>
      </c>
      <c r="DA164" s="26">
        <f t="shared" ref="DA164" ca="1" si="8149">CZ164-DB164</f>
        <v>0</v>
      </c>
      <c r="DB164" s="26">
        <f t="array" aca="1" ref="DB164" ca="1">SUM(IF(RIGHT(OFFSET('Vacation Tracker'!$Q167:$AD167,0,CZ$4))&lt;&gt;"O",IFERROR(--LEFT(OFFSET('Vacation Tracker'!$Q167:$AD167,0,CZ$4),LEN(OFFSET('Vacation Tracker'!$Q167:$AD167,0,CZ$4))-1),0)))</f>
        <v>0</v>
      </c>
      <c r="DC164" s="26">
        <f t="array" aca="1" ref="DC164" ca="1">SUM(IF(RIGHT(OFFSET('Vacation Tracker'!$Q167:$AD167,0,CZ$4))=DC$8,IFERROR(--LEFT(OFFSET('Vacation Tracker'!$Q167:$AD167,0,CZ$4),LEN(OFFSET('Vacation Tracker'!$Q167:$AD167,0,CZ$4))-1),0)))</f>
        <v>0</v>
      </c>
      <c r="DD164" s="23">
        <f ca="1">SUM(OFFSET('Vacation Tracker'!$Q167:$AD167,0,DD$4))</f>
        <v>0</v>
      </c>
      <c r="DE164" s="26">
        <f t="shared" ref="DE164" ca="1" si="8150">DD164-DF164</f>
        <v>0</v>
      </c>
      <c r="DF164" s="26">
        <f t="array" aca="1" ref="DF164" ca="1">SUM(IF(RIGHT(OFFSET('Vacation Tracker'!$Q167:$AD167,0,DD$4))&lt;&gt;"O",IFERROR(--LEFT(OFFSET('Vacation Tracker'!$Q167:$AD167,0,DD$4),LEN(OFFSET('Vacation Tracker'!$Q167:$AD167,0,DD$4))-1),0)))</f>
        <v>0</v>
      </c>
      <c r="DG164" s="26">
        <f t="array" aca="1" ref="DG164" ca="1">SUM(IF(RIGHT(OFFSET('Vacation Tracker'!$Q167:$AD167,0,DD$4))=DG$8,IFERROR(--LEFT(OFFSET('Vacation Tracker'!$Q167:$AD167,0,DD$4),LEN(OFFSET('Vacation Tracker'!$Q167:$AD167,0,DD$4))-1),0)))</f>
        <v>0</v>
      </c>
      <c r="DH164" s="23">
        <f ca="1">SUM(OFFSET('Vacation Tracker'!$Q167:$AD167,0,DH$4))</f>
        <v>0</v>
      </c>
      <c r="DI164" s="26">
        <f t="shared" ref="DI164" ca="1" si="8151">DH164-DJ164</f>
        <v>0</v>
      </c>
      <c r="DJ164" s="26">
        <f t="array" aca="1" ref="DJ164" ca="1">SUM(IF(RIGHT(OFFSET('Vacation Tracker'!$Q167:$AD167,0,DH$4))&lt;&gt;"O",IFERROR(--LEFT(OFFSET('Vacation Tracker'!$Q167:$AD167,0,DH$4),LEN(OFFSET('Vacation Tracker'!$Q167:$AD167,0,DH$4))-1),0)))</f>
        <v>0</v>
      </c>
      <c r="DK164" s="26">
        <f t="array" aca="1" ref="DK164" ca="1">SUM(IF(RIGHT(OFFSET('Vacation Tracker'!$Q167:$AD167,0,DH$4))=DK$8,IFERROR(--LEFT(OFFSET('Vacation Tracker'!$Q167:$AD167,0,DH$4),LEN(OFFSET('Vacation Tracker'!$Q167:$AD167,0,DH$4))-1),0)))</f>
        <v>0</v>
      </c>
      <c r="DL164" s="23">
        <f ca="1">SUM(OFFSET('Vacation Tracker'!$Q167:$AD167,0,DL$4))</f>
        <v>0</v>
      </c>
      <c r="DM164" s="26">
        <f t="shared" ref="DM164" ca="1" si="8152">DL164-DN164</f>
        <v>0</v>
      </c>
      <c r="DN164" s="26">
        <f t="array" aca="1" ref="DN164" ca="1">SUM(IF(RIGHT(OFFSET('Vacation Tracker'!$Q167:$AD167,0,DL$4))&lt;&gt;"O",IFERROR(--LEFT(OFFSET('Vacation Tracker'!$Q167:$AD167,0,DL$4),LEN(OFFSET('Vacation Tracker'!$Q167:$AD167,0,DL$4))-1),0)))</f>
        <v>0</v>
      </c>
      <c r="DO164" s="26">
        <f t="array" aca="1" ref="DO164" ca="1">SUM(IF(RIGHT(OFFSET('Vacation Tracker'!$Q167:$AD167,0,DL$4))=DO$8,IFERROR(--LEFT(OFFSET('Vacation Tracker'!$Q167:$AD167,0,DL$4),LEN(OFFSET('Vacation Tracker'!$Q167:$AD167,0,DL$4))-1),0)))</f>
        <v>0</v>
      </c>
      <c r="DP164" s="23">
        <f ca="1">SUM(OFFSET('Vacation Tracker'!$Q167:$AD167,0,DP$4))</f>
        <v>0</v>
      </c>
      <c r="DQ164" s="26">
        <f t="shared" ref="DQ164" ca="1" si="8153">DP164-DR164</f>
        <v>0</v>
      </c>
      <c r="DR164" s="26">
        <f t="array" aca="1" ref="DR164" ca="1">SUM(IF(RIGHT(OFFSET('Vacation Tracker'!$Q167:$AD167,0,DP$4))&lt;&gt;"O",IFERROR(--LEFT(OFFSET('Vacation Tracker'!$Q167:$AD167,0,DP$4),LEN(OFFSET('Vacation Tracker'!$Q167:$AD167,0,DP$4))-1),0)))</f>
        <v>0</v>
      </c>
      <c r="DS164" s="26">
        <f t="array" aca="1" ref="DS164" ca="1">SUM(IF(RIGHT(OFFSET('Vacation Tracker'!$Q167:$AD167,0,DP$4))=DS$8,IFERROR(--LEFT(OFFSET('Vacation Tracker'!$Q167:$AD167,0,DP$4),LEN(OFFSET('Vacation Tracker'!$Q167:$AD167,0,DP$4))-1),0)))</f>
        <v>0</v>
      </c>
      <c r="DT164" s="23">
        <f ca="1">SUM(OFFSET('Vacation Tracker'!$Q167:$AD167,0,DT$4))</f>
        <v>0</v>
      </c>
      <c r="DU164" s="26">
        <f t="shared" ref="DU164" ca="1" si="8154">DT164-DV164</f>
        <v>0</v>
      </c>
      <c r="DV164" s="26">
        <f t="array" aca="1" ref="DV164" ca="1">SUM(IF(RIGHT(OFFSET('Vacation Tracker'!$Q167:$AD167,0,DT$4))&lt;&gt;"O",IFERROR(--LEFT(OFFSET('Vacation Tracker'!$Q167:$AD167,0,DT$4),LEN(OFFSET('Vacation Tracker'!$Q167:$AD167,0,DT$4))-1),0)))</f>
        <v>0</v>
      </c>
      <c r="DW164" s="26">
        <f t="array" aca="1" ref="DW164" ca="1">SUM(IF(RIGHT(OFFSET('Vacation Tracker'!$Q167:$AD167,0,DT$4))=DW$8,IFERROR(--LEFT(OFFSET('Vacation Tracker'!$Q167:$AD167,0,DT$4),LEN(OFFSET('Vacation Tracker'!$Q167:$AD167,0,DT$4))-1),0)))</f>
        <v>0</v>
      </c>
      <c r="DX164" s="23">
        <f ca="1">SUM(OFFSET('Vacation Tracker'!$Q167:$AD167,0,DX$4))</f>
        <v>0</v>
      </c>
      <c r="DY164" s="26">
        <f t="shared" ref="DY164" ca="1" si="8155">DX164-DZ164</f>
        <v>0</v>
      </c>
      <c r="DZ164" s="26">
        <f t="array" aca="1" ref="DZ164" ca="1">SUM(IF(RIGHT(OFFSET('Vacation Tracker'!$Q167:$AD167,0,DX$4))&lt;&gt;"O",IFERROR(--LEFT(OFFSET('Vacation Tracker'!$Q167:$AD167,0,DX$4),LEN(OFFSET('Vacation Tracker'!$Q167:$AD167,0,DX$4))-1),0)))</f>
        <v>0</v>
      </c>
      <c r="EA164" s="26">
        <f t="array" aca="1" ref="EA164" ca="1">SUM(IF(RIGHT(OFFSET('Vacation Tracker'!$Q167:$AD167,0,DX$4))=EA$8,IFERROR(--LEFT(OFFSET('Vacation Tracker'!$Q167:$AD167,0,DX$4),LEN(OFFSET('Vacation Tracker'!$Q167:$AD167,0,DX$4))-1),0)))</f>
        <v>0</v>
      </c>
      <c r="EB164" s="23">
        <f ca="1">SUM(OFFSET('Vacation Tracker'!$Q167:$AD167,0,EB$4))</f>
        <v>0</v>
      </c>
      <c r="EC164" s="26">
        <f t="shared" ref="EC164" ca="1" si="8156">EB164-ED164</f>
        <v>0</v>
      </c>
      <c r="ED164" s="26">
        <f t="array" aca="1" ref="ED164" ca="1">SUM(IF(RIGHT(OFFSET('Vacation Tracker'!$Q167:$AD167,0,EB$4))&lt;&gt;"O",IFERROR(--LEFT(OFFSET('Vacation Tracker'!$Q167:$AD167,0,EB$4),LEN(OFFSET('Vacation Tracker'!$Q167:$AD167,0,EB$4))-1),0)))</f>
        <v>0</v>
      </c>
      <c r="EE164" s="26">
        <f t="array" aca="1" ref="EE164" ca="1">SUM(IF(RIGHT(OFFSET('Vacation Tracker'!$Q167:$AD167,0,EB$4))=EE$8,IFERROR(--LEFT(OFFSET('Vacation Tracker'!$Q167:$AD167,0,EB$4),LEN(OFFSET('Vacation Tracker'!$Q167:$AD167,0,EB$4))-1),0)))</f>
        <v>0</v>
      </c>
      <c r="EF164" s="23">
        <f ca="1">SUM(OFFSET('Vacation Tracker'!$Q167:$AD167,0,EF$4))</f>
        <v>0</v>
      </c>
      <c r="EG164" s="26">
        <f t="shared" ref="EG164" ca="1" si="8157">EF164-EH164</f>
        <v>0</v>
      </c>
      <c r="EH164" s="26">
        <f t="array" aca="1" ref="EH164" ca="1">SUM(IF(RIGHT(OFFSET('Vacation Tracker'!$Q167:$AD167,0,EF$4))&lt;&gt;"O",IFERROR(--LEFT(OFFSET('Vacation Tracker'!$Q167:$AD167,0,EF$4),LEN(OFFSET('Vacation Tracker'!$Q167:$AD167,0,EF$4))-1),0)))</f>
        <v>0</v>
      </c>
      <c r="EI164" s="26">
        <f t="array" aca="1" ref="EI164" ca="1">SUM(IF(RIGHT(OFFSET('Vacation Tracker'!$Q167:$AD167,0,EF$4))=EI$8,IFERROR(--LEFT(OFFSET('Vacation Tracker'!$Q167:$AD167,0,EF$4),LEN(OFFSET('Vacation Tracker'!$Q167:$AD167,0,EF$4))-1),0)))</f>
        <v>0</v>
      </c>
      <c r="EJ164" s="23">
        <f ca="1">SUM(OFFSET('Vacation Tracker'!$Q167:$AD167,0,EJ$4))</f>
        <v>0</v>
      </c>
      <c r="EK164" s="26">
        <f t="shared" ref="EK164" ca="1" si="8158">EJ164-EL164</f>
        <v>0</v>
      </c>
      <c r="EL164" s="26">
        <f t="array" aca="1" ref="EL164" ca="1">SUM(IF(RIGHT(OFFSET('Vacation Tracker'!$Q167:$AD167,0,EJ$4))&lt;&gt;"O",IFERROR(--LEFT(OFFSET('Vacation Tracker'!$Q167:$AD167,0,EJ$4),LEN(OFFSET('Vacation Tracker'!$Q167:$AD167,0,EJ$4))-1),0)))</f>
        <v>0</v>
      </c>
      <c r="EM164" s="26">
        <f t="array" aca="1" ref="EM164" ca="1">SUM(IF(RIGHT(OFFSET('Vacation Tracker'!$Q167:$AD167,0,EJ$4))=EM$8,IFERROR(--LEFT(OFFSET('Vacation Tracker'!$Q167:$AD167,0,EJ$4),LEN(OFFSET('Vacation Tracker'!$Q167:$AD167,0,EJ$4))-1),0)))</f>
        <v>0</v>
      </c>
      <c r="EN164" s="23">
        <f ca="1">SUM(OFFSET('Vacation Tracker'!$Q167:$AD167,0,EN$4))</f>
        <v>0</v>
      </c>
      <c r="EO164" s="26">
        <f t="shared" ref="EO164" ca="1" si="8159">EN164-EP164</f>
        <v>0</v>
      </c>
      <c r="EP164" s="26">
        <f t="array" aca="1" ref="EP164" ca="1">SUM(IF(RIGHT(OFFSET('Vacation Tracker'!$Q167:$AD167,0,EN$4))&lt;&gt;"O",IFERROR(--LEFT(OFFSET('Vacation Tracker'!$Q167:$AD167,0,EN$4),LEN(OFFSET('Vacation Tracker'!$Q167:$AD167,0,EN$4))-1),0)))</f>
        <v>0</v>
      </c>
      <c r="EQ164" s="26">
        <f t="array" aca="1" ref="EQ164" ca="1">SUM(IF(RIGHT(OFFSET('Vacation Tracker'!$Q167:$AD167,0,EN$4))=EQ$8,IFERROR(--LEFT(OFFSET('Vacation Tracker'!$Q167:$AD167,0,EN$4),LEN(OFFSET('Vacation Tracker'!$Q167:$AD167,0,EN$4))-1),0)))</f>
        <v>0</v>
      </c>
      <c r="ER164" s="23">
        <f ca="1">SUM(OFFSET('Vacation Tracker'!$Q167:$AD167,0,ER$4))</f>
        <v>0</v>
      </c>
      <c r="ES164" s="26">
        <f t="shared" ref="ES164" ca="1" si="8160">ER164-ET164</f>
        <v>0</v>
      </c>
      <c r="ET164" s="26">
        <f t="array" aca="1" ref="ET164" ca="1">SUM(IF(RIGHT(OFFSET('Vacation Tracker'!$Q167:$AD167,0,ER$4))&lt;&gt;"O",IFERROR(--LEFT(OFFSET('Vacation Tracker'!$Q167:$AD167,0,ER$4),LEN(OFFSET('Vacation Tracker'!$Q167:$AD167,0,ER$4))-1),0)))</f>
        <v>0</v>
      </c>
      <c r="EU164" s="26">
        <f t="array" aca="1" ref="EU164" ca="1">SUM(IF(RIGHT(OFFSET('Vacation Tracker'!$Q167:$AD167,0,ER$4))=EU$8,IFERROR(--LEFT(OFFSET('Vacation Tracker'!$Q167:$AD167,0,ER$4),LEN(OFFSET('Vacation Tracker'!$Q167:$AD167,0,ER$4))-1),0)))</f>
        <v>0</v>
      </c>
      <c r="EV164" s="23">
        <f ca="1">SUM(OFFSET('Vacation Tracker'!$Q167:$AD167,0,EV$4))</f>
        <v>0</v>
      </c>
      <c r="EW164" s="26">
        <f t="shared" ref="EW164" ca="1" si="8161">EV164-EX164</f>
        <v>0</v>
      </c>
      <c r="EX164" s="26">
        <f t="array" aca="1" ref="EX164" ca="1">SUM(IF(RIGHT(OFFSET('Vacation Tracker'!$Q167:$AD167,0,EV$4))&lt;&gt;"O",IFERROR(--LEFT(OFFSET('Vacation Tracker'!$Q167:$AD167,0,EV$4),LEN(OFFSET('Vacation Tracker'!$Q167:$AD167,0,EV$4))-1),0)))</f>
        <v>0</v>
      </c>
      <c r="EY164" s="26">
        <f t="array" aca="1" ref="EY164" ca="1">SUM(IF(RIGHT(OFFSET('Vacation Tracker'!$Q167:$AD167,0,EV$4))=EY$8,IFERROR(--LEFT(OFFSET('Vacation Tracker'!$Q167:$AD167,0,EV$4),LEN(OFFSET('Vacation Tracker'!$Q167:$AD167,0,EV$4))-1),0)))</f>
        <v>0</v>
      </c>
      <c r="EZ164" s="23">
        <f ca="1">SUM(OFFSET('Vacation Tracker'!$Q167:$AD167,0,EZ$4))</f>
        <v>0</v>
      </c>
      <c r="FA164" s="26">
        <f t="shared" ref="FA164" ca="1" si="8162">EZ164-FB164</f>
        <v>0</v>
      </c>
      <c r="FB164" s="26">
        <f t="array" aca="1" ref="FB164" ca="1">SUM(IF(RIGHT(OFFSET('Vacation Tracker'!$Q167:$AD167,0,EZ$4))&lt;&gt;"O",IFERROR(--LEFT(OFFSET('Vacation Tracker'!$Q167:$AD167,0,EZ$4),LEN(OFFSET('Vacation Tracker'!$Q167:$AD167,0,EZ$4))-1),0)))</f>
        <v>0</v>
      </c>
      <c r="FC164" s="26">
        <f t="array" aca="1" ref="FC164" ca="1">SUM(IF(RIGHT(OFFSET('Vacation Tracker'!$Q167:$AD167,0,EZ$4))=FC$8,IFERROR(--LEFT(OFFSET('Vacation Tracker'!$Q167:$AD167,0,EZ$4),LEN(OFFSET('Vacation Tracker'!$Q167:$AD167,0,EZ$4))-1),0)))</f>
        <v>0</v>
      </c>
      <c r="FD164" s="23">
        <f ca="1">SUM(OFFSET('Vacation Tracker'!$Q167:$AD167,0,FD$4))</f>
        <v>0</v>
      </c>
      <c r="FE164" s="26">
        <f t="shared" ref="FE164" ca="1" si="8163">FD164-FF164</f>
        <v>0</v>
      </c>
      <c r="FF164" s="26">
        <f t="array" aca="1" ref="FF164" ca="1">SUM(IF(RIGHT(OFFSET('Vacation Tracker'!$Q167:$AD167,0,FD$4))&lt;&gt;"O",IFERROR(--LEFT(OFFSET('Vacation Tracker'!$Q167:$AD167,0,FD$4),LEN(OFFSET('Vacation Tracker'!$Q167:$AD167,0,FD$4))-1),0)))</f>
        <v>0</v>
      </c>
      <c r="FG164" s="26">
        <f t="array" aca="1" ref="FG164" ca="1">SUM(IF(RIGHT(OFFSET('Vacation Tracker'!$Q167:$AD167,0,FD$4))=FG$8,IFERROR(--LEFT(OFFSET('Vacation Tracker'!$Q167:$AD167,0,FD$4),LEN(OFFSET('Vacation Tracker'!$Q167:$AD167,0,FD$4))-1),0)))</f>
        <v>0</v>
      </c>
      <c r="FH164" s="23">
        <f ca="1">SUM(OFFSET('Vacation Tracker'!$Q167:$AD167,0,FH$4))</f>
        <v>0</v>
      </c>
      <c r="FI164" s="26">
        <f t="shared" ref="FI164" ca="1" si="8164">FH164-FJ164</f>
        <v>0</v>
      </c>
      <c r="FJ164" s="26">
        <f t="array" aca="1" ref="FJ164" ca="1">SUM(IF(RIGHT(OFFSET('Vacation Tracker'!$Q167:$AD167,0,FH$4))&lt;&gt;"O",IFERROR(--LEFT(OFFSET('Vacation Tracker'!$Q167:$AD167,0,FH$4),LEN(OFFSET('Vacation Tracker'!$Q167:$AD167,0,FH$4))-1),0)))</f>
        <v>0</v>
      </c>
      <c r="FK164" s="26">
        <f t="array" aca="1" ref="FK164" ca="1">SUM(IF(RIGHT(OFFSET('Vacation Tracker'!$Q167:$AD167,0,FH$4))=FK$8,IFERROR(--LEFT(OFFSET('Vacation Tracker'!$Q167:$AD167,0,FH$4),LEN(OFFSET('Vacation Tracker'!$Q167:$AD167,0,FH$4))-1),0)))</f>
        <v>0</v>
      </c>
      <c r="FL164" s="23">
        <f ca="1">SUM(OFFSET('Vacation Tracker'!$Q167:$AD167,0,FL$4))</f>
        <v>0</v>
      </c>
      <c r="FM164" s="26">
        <f t="shared" ref="FM164" ca="1" si="8165">FL164-FN164</f>
        <v>0</v>
      </c>
      <c r="FN164" s="26">
        <f t="array" aca="1" ref="FN164" ca="1">SUM(IF(RIGHT(OFFSET('Vacation Tracker'!$Q167:$AD167,0,FL$4))&lt;&gt;"O",IFERROR(--LEFT(OFFSET('Vacation Tracker'!$Q167:$AD167,0,FL$4),LEN(OFFSET('Vacation Tracker'!$Q167:$AD167,0,FL$4))-1),0)))</f>
        <v>0</v>
      </c>
      <c r="FO164" s="26">
        <f t="array" aca="1" ref="FO164" ca="1">SUM(IF(RIGHT(OFFSET('Vacation Tracker'!$Q167:$AD167,0,FL$4))=FO$8,IFERROR(--LEFT(OFFSET('Vacation Tracker'!$Q167:$AD167,0,FL$4),LEN(OFFSET('Vacation Tracker'!$Q167:$AD167,0,FL$4))-1),0)))</f>
        <v>0</v>
      </c>
      <c r="FP164" s="23">
        <f ca="1">SUM(OFFSET('Vacation Tracker'!$Q167:$AD167,0,FP$4))</f>
        <v>0</v>
      </c>
      <c r="FQ164" s="26">
        <f t="shared" ref="FQ164" ca="1" si="8166">FP164-FR164</f>
        <v>0</v>
      </c>
      <c r="FR164" s="26">
        <f t="array" aca="1" ref="FR164" ca="1">SUM(IF(RIGHT(OFFSET('Vacation Tracker'!$Q167:$AD167,0,FP$4))&lt;&gt;"O",IFERROR(--LEFT(OFFSET('Vacation Tracker'!$Q167:$AD167,0,FP$4),LEN(OFFSET('Vacation Tracker'!$Q167:$AD167,0,FP$4))-1),0)))</f>
        <v>0</v>
      </c>
      <c r="FS164" s="26">
        <f t="array" aca="1" ref="FS164" ca="1">SUM(IF(RIGHT(OFFSET('Vacation Tracker'!$Q167:$AD167,0,FP$4))=FS$8,IFERROR(--LEFT(OFFSET('Vacation Tracker'!$Q167:$AD167,0,FP$4),LEN(OFFSET('Vacation Tracker'!$Q167:$AD167,0,FP$4))-1),0)))</f>
        <v>0</v>
      </c>
      <c r="FT164" s="23">
        <f ca="1">SUM(OFFSET('Vacation Tracker'!$Q167:$AD167,0,FT$4))</f>
        <v>0</v>
      </c>
      <c r="FU164" s="26">
        <f t="shared" ref="FU164" ca="1" si="8167">FT164-FV164</f>
        <v>0</v>
      </c>
      <c r="FV164" s="26">
        <f t="array" aca="1" ref="FV164" ca="1">SUM(IF(RIGHT(OFFSET('Vacation Tracker'!$Q167:$AD167,0,FT$4))&lt;&gt;"O",IFERROR(--LEFT(OFFSET('Vacation Tracker'!$Q167:$AD167,0,FT$4),LEN(OFFSET('Vacation Tracker'!$Q167:$AD167,0,FT$4))-1),0)))</f>
        <v>0</v>
      </c>
      <c r="FW164" s="26">
        <f t="array" aca="1" ref="FW164" ca="1">SUM(IF(RIGHT(OFFSET('Vacation Tracker'!$Q167:$AD167,0,FT$4))=FW$8,IFERROR(--LEFT(OFFSET('Vacation Tracker'!$Q167:$AD167,0,FT$4),LEN(OFFSET('Vacation Tracker'!$Q167:$AD167,0,FT$4))-1),0)))</f>
        <v>0</v>
      </c>
      <c r="FX164" s="23">
        <f ca="1">SUM(OFFSET('Vacation Tracker'!$Q167:$AD167,0,FX$4))</f>
        <v>0</v>
      </c>
      <c r="FY164" s="26">
        <f t="shared" ref="FY164" ca="1" si="8168">FX164-FZ164</f>
        <v>0</v>
      </c>
      <c r="FZ164" s="26">
        <f t="array" aca="1" ref="FZ164" ca="1">SUM(IF(RIGHT(OFFSET('Vacation Tracker'!$Q167:$AD167,0,FX$4))&lt;&gt;"O",IFERROR(--LEFT(OFFSET('Vacation Tracker'!$Q167:$AD167,0,FX$4),LEN(OFFSET('Vacation Tracker'!$Q167:$AD167,0,FX$4))-1),0)))</f>
        <v>0</v>
      </c>
      <c r="GA164" s="26">
        <f t="array" aca="1" ref="GA164" ca="1">SUM(IF(RIGHT(OFFSET('Vacation Tracker'!$Q167:$AD167,0,FX$4))=GA$8,IFERROR(--LEFT(OFFSET('Vacation Tracker'!$Q167:$AD167,0,FX$4),LEN(OFFSET('Vacation Tracker'!$Q167:$AD167,0,FX$4))-1),0)))</f>
        <v>0</v>
      </c>
      <c r="GB164" s="23">
        <f ca="1">SUM(OFFSET('Vacation Tracker'!$Q167:$AD167,0,GB$4))</f>
        <v>0</v>
      </c>
      <c r="GC164" s="26">
        <f t="shared" ref="GC164" ca="1" si="8169">GB164-GD164</f>
        <v>0</v>
      </c>
      <c r="GD164" s="26">
        <f t="array" aca="1" ref="GD164" ca="1">SUM(IF(RIGHT(OFFSET('Vacation Tracker'!$Q167:$AD167,0,GB$4))&lt;&gt;"O",IFERROR(--LEFT(OFFSET('Vacation Tracker'!$Q167:$AD167,0,GB$4),LEN(OFFSET('Vacation Tracker'!$Q167:$AD167,0,GB$4))-1),0)))</f>
        <v>0</v>
      </c>
      <c r="GE164" s="26">
        <f t="array" aca="1" ref="GE164" ca="1">SUM(IF(RIGHT(OFFSET('Vacation Tracker'!$Q167:$AD167,0,GB$4))=GE$8,IFERROR(--LEFT(OFFSET('Vacation Tracker'!$Q167:$AD167,0,GB$4),LEN(OFFSET('Vacation Tracker'!$Q167:$AD167,0,GB$4))-1),0)))</f>
        <v>0</v>
      </c>
      <c r="GF164" s="23">
        <f ca="1">SUM(OFFSET('Vacation Tracker'!$Q167:$AD167,0,GF$4))</f>
        <v>0</v>
      </c>
      <c r="GG164" s="26">
        <f t="shared" ref="GG164" ca="1" si="8170">GF164-GH164</f>
        <v>0</v>
      </c>
      <c r="GH164" s="26">
        <f t="array" aca="1" ref="GH164" ca="1">SUM(IF(RIGHT(OFFSET('Vacation Tracker'!$Q167:$AD167,0,GF$4))&lt;&gt;"O",IFERROR(--LEFT(OFFSET('Vacation Tracker'!$Q167:$AD167,0,GF$4),LEN(OFFSET('Vacation Tracker'!$Q167:$AD167,0,GF$4))-1),0)))</f>
        <v>0</v>
      </c>
      <c r="GI164" s="26">
        <f t="array" aca="1" ref="GI164" ca="1">SUM(IF(RIGHT(OFFSET('Vacation Tracker'!$Q167:$AD167,0,GF$4))=GI$8,IFERROR(--LEFT(OFFSET('Vacation Tracker'!$Q167:$AD167,0,GF$4),LEN(OFFSET('Vacation Tracker'!$Q167:$AD167,0,GF$4))-1),0)))</f>
        <v>0</v>
      </c>
      <c r="GJ164" s="23">
        <f ca="1">SUM(OFFSET('Vacation Tracker'!$Q167:$AD167,0,GJ$4))</f>
        <v>0</v>
      </c>
      <c r="GK164" s="26">
        <f t="shared" ref="GK164" ca="1" si="8171">GJ164-GL164</f>
        <v>0</v>
      </c>
      <c r="GL164" s="26">
        <f t="array" aca="1" ref="GL164" ca="1">SUM(IF(RIGHT(OFFSET('Vacation Tracker'!$Q167:$AD167,0,GJ$4))&lt;&gt;"O",IFERROR(--LEFT(OFFSET('Vacation Tracker'!$Q167:$AD167,0,GJ$4),LEN(OFFSET('Vacation Tracker'!$Q167:$AD167,0,GJ$4))-1),0)))</f>
        <v>0</v>
      </c>
      <c r="GM164" s="26">
        <f t="array" aca="1" ref="GM164" ca="1">SUM(IF(RIGHT(OFFSET('Vacation Tracker'!$Q167:$AD167,0,GJ$4))=GM$8,IFERROR(--LEFT(OFFSET('Vacation Tracker'!$Q167:$AD167,0,GJ$4),LEN(OFFSET('Vacation Tracker'!$Q167:$AD167,0,GJ$4))-1),0)))</f>
        <v>0</v>
      </c>
      <c r="GN164" s="23">
        <f ca="1">SUM(OFFSET('Vacation Tracker'!$Q167:$AD167,0,GN$4))</f>
        <v>0</v>
      </c>
      <c r="GO164" s="26">
        <f t="shared" ref="GO164" ca="1" si="8172">GN164-GP164</f>
        <v>0</v>
      </c>
      <c r="GP164" s="26">
        <f t="array" aca="1" ref="GP164" ca="1">SUM(IF(RIGHT(OFFSET('Vacation Tracker'!$Q167:$AD167,0,GN$4))&lt;&gt;"O",IFERROR(--LEFT(OFFSET('Vacation Tracker'!$Q167:$AD167,0,GN$4),LEN(OFFSET('Vacation Tracker'!$Q167:$AD167,0,GN$4))-1),0)))</f>
        <v>0</v>
      </c>
      <c r="GQ164" s="26">
        <f t="array" aca="1" ref="GQ164" ca="1">SUM(IF(RIGHT(OFFSET('Vacation Tracker'!$Q167:$AD167,0,GN$4))=GQ$8,IFERROR(--LEFT(OFFSET('Vacation Tracker'!$Q167:$AD167,0,GN$4),LEN(OFFSET('Vacation Tracker'!$Q167:$AD167,0,GN$4))-1),0)))</f>
        <v>0</v>
      </c>
      <c r="GR164" s="23">
        <f ca="1">SUM(OFFSET('Vacation Tracker'!$Q167:$AD167,0,GR$4))</f>
        <v>0</v>
      </c>
      <c r="GS164" s="26">
        <f t="shared" ref="GS164" ca="1" si="8173">GR164-GT164</f>
        <v>0</v>
      </c>
      <c r="GT164" s="26">
        <f t="array" aca="1" ref="GT164" ca="1">SUM(IF(RIGHT(OFFSET('Vacation Tracker'!$Q167:$AD167,0,GR$4))&lt;&gt;"O",IFERROR(--LEFT(OFFSET('Vacation Tracker'!$Q167:$AD167,0,GR$4),LEN(OFFSET('Vacation Tracker'!$Q167:$AD167,0,GR$4))-1),0)))</f>
        <v>0</v>
      </c>
      <c r="GU164" s="26">
        <f t="array" aca="1" ref="GU164" ca="1">SUM(IF(RIGHT(OFFSET('Vacation Tracker'!$Q167:$AD167,0,GR$4))=GU$8,IFERROR(--LEFT(OFFSET('Vacation Tracker'!$Q167:$AD167,0,GR$4),LEN(OFFSET('Vacation Tracker'!$Q167:$AD167,0,GR$4))-1),0)))</f>
        <v>0</v>
      </c>
      <c r="GV164" s="23">
        <f ca="1">SUM(OFFSET('Vacation Tracker'!$Q167:$AD167,0,GV$4))</f>
        <v>0</v>
      </c>
      <c r="GW164" s="26">
        <f t="shared" ref="GW164" ca="1" si="8174">GV164-GX164</f>
        <v>0</v>
      </c>
      <c r="GX164" s="26">
        <f t="array" aca="1" ref="GX164" ca="1">SUM(IF(RIGHT(OFFSET('Vacation Tracker'!$Q167:$AD167,0,GV$4))&lt;&gt;"O",IFERROR(--LEFT(OFFSET('Vacation Tracker'!$Q167:$AD167,0,GV$4),LEN(OFFSET('Vacation Tracker'!$Q167:$AD167,0,GV$4))-1),0)))</f>
        <v>0</v>
      </c>
      <c r="GY164" s="26">
        <f t="array" aca="1" ref="GY164" ca="1">SUM(IF(RIGHT(OFFSET('Vacation Tracker'!$Q167:$AD167,0,GV$4))=GY$8,IFERROR(--LEFT(OFFSET('Vacation Tracker'!$Q167:$AD167,0,GV$4),LEN(OFFSET('Vacation Tracker'!$Q167:$AD167,0,GV$4))-1),0)))</f>
        <v>0</v>
      </c>
      <c r="GZ164" s="23">
        <f ca="1">SUM(OFFSET('Vacation Tracker'!$Q167:$AD167,0,GZ$4))</f>
        <v>0</v>
      </c>
      <c r="HA164" s="26">
        <f t="shared" ref="HA164" ca="1" si="8175">GZ164-HB164</f>
        <v>0</v>
      </c>
      <c r="HB164" s="26">
        <f t="array" aca="1" ref="HB164" ca="1">SUM(IF(RIGHT(OFFSET('Vacation Tracker'!$Q167:$AD167,0,GZ$4))&lt;&gt;"O",IFERROR(--LEFT(OFFSET('Vacation Tracker'!$Q167:$AD167,0,GZ$4),LEN(OFFSET('Vacation Tracker'!$Q167:$AD167,0,GZ$4))-1),0)))</f>
        <v>0</v>
      </c>
      <c r="HC164" s="26">
        <f t="array" aca="1" ref="HC164" ca="1">SUM(IF(RIGHT(OFFSET('Vacation Tracker'!$Q167:$AD167,0,GZ$4))=HC$8,IFERROR(--LEFT(OFFSET('Vacation Tracker'!$Q167:$AD167,0,GZ$4),LEN(OFFSET('Vacation Tracker'!$Q167:$AD167,0,GZ$4))-1),0)))</f>
        <v>0</v>
      </c>
      <c r="HD164" s="23">
        <f ca="1">SUM(OFFSET('Vacation Tracker'!$Q167:$AD167,0,HD$4))</f>
        <v>0</v>
      </c>
      <c r="HE164" s="26">
        <f t="shared" ref="HE164" ca="1" si="8176">HD164-HF164</f>
        <v>0</v>
      </c>
      <c r="HF164" s="26">
        <f t="array" aca="1" ref="HF164" ca="1">SUM(IF(RIGHT(OFFSET('Vacation Tracker'!$Q167:$AD167,0,HD$4))&lt;&gt;"O",IFERROR(--LEFT(OFFSET('Vacation Tracker'!$Q167:$AD167,0,HD$4),LEN(OFFSET('Vacation Tracker'!$Q167:$AD167,0,HD$4))-1),0)))</f>
        <v>0</v>
      </c>
      <c r="HG164" s="26">
        <f t="array" aca="1" ref="HG164" ca="1">SUM(IF(RIGHT(OFFSET('Vacation Tracker'!$Q167:$AD167,0,HD$4))=HG$8,IFERROR(--LEFT(OFFSET('Vacation Tracker'!$Q167:$AD167,0,HD$4),LEN(OFFSET('Vacation Tracker'!$Q167:$AD167,0,HD$4))-1),0)))</f>
        <v>0</v>
      </c>
      <c r="HH164" s="23">
        <f ca="1">SUM(OFFSET('Vacation Tracker'!$Q167:$AD167,0,HH$4))</f>
        <v>0</v>
      </c>
      <c r="HI164" s="26">
        <f t="shared" ref="HI164" ca="1" si="8177">HH164-HJ164</f>
        <v>0</v>
      </c>
      <c r="HJ164" s="26">
        <f t="array" aca="1" ref="HJ164" ca="1">SUM(IF(RIGHT(OFFSET('Vacation Tracker'!$Q167:$AD167,0,HH$4))&lt;&gt;"O",IFERROR(--LEFT(OFFSET('Vacation Tracker'!$Q167:$AD167,0,HH$4),LEN(OFFSET('Vacation Tracker'!$Q167:$AD167,0,HH$4))-1),0)))</f>
        <v>0</v>
      </c>
      <c r="HK164" s="26">
        <f t="array" aca="1" ref="HK164" ca="1">SUM(IF(RIGHT(OFFSET('Vacation Tracker'!$Q167:$AD167,0,HH$4))=HK$8,IFERROR(--LEFT(OFFSET('Vacation Tracker'!$Q167:$AD167,0,HH$4),LEN(OFFSET('Vacation Tracker'!$Q167:$AD167,0,HH$4))-1),0)))</f>
        <v>0</v>
      </c>
      <c r="HL164" s="23">
        <f ca="1">SUM(OFFSET('Vacation Tracker'!$Q167:$AD167,0,HL$4))</f>
        <v>0</v>
      </c>
      <c r="HM164" s="26">
        <f t="shared" ref="HM164" ca="1" si="8178">HL164-HN164</f>
        <v>0</v>
      </c>
      <c r="HN164" s="26">
        <f t="array" aca="1" ref="HN164" ca="1">SUM(IF(RIGHT(OFFSET('Vacation Tracker'!$Q167:$AD167,0,HL$4))&lt;&gt;"O",IFERROR(--LEFT(OFFSET('Vacation Tracker'!$Q167:$AD167,0,HL$4),LEN(OFFSET('Vacation Tracker'!$Q167:$AD167,0,HL$4))-1),0)))</f>
        <v>0</v>
      </c>
      <c r="HO164" s="26">
        <f t="array" aca="1" ref="HO164" ca="1">SUM(IF(RIGHT(OFFSET('Vacation Tracker'!$Q167:$AD167,0,HL$4))=HO$8,IFERROR(--LEFT(OFFSET('Vacation Tracker'!$Q167:$AD167,0,HL$4),LEN(OFFSET('Vacation Tracker'!$Q167:$AD167,0,HL$4))-1),0)))</f>
        <v>0</v>
      </c>
      <c r="HP164" s="23">
        <f ca="1">SUM(OFFSET('Vacation Tracker'!$Q167:$AD167,0,HP$4))</f>
        <v>0</v>
      </c>
      <c r="HQ164" s="26">
        <f t="shared" ref="HQ164" ca="1" si="8179">HP164-HR164</f>
        <v>0</v>
      </c>
      <c r="HR164" s="26">
        <f t="array" aca="1" ref="HR164" ca="1">SUM(IF(RIGHT(OFFSET('Vacation Tracker'!$Q167:$AD167,0,HP$4))&lt;&gt;"O",IFERROR(--LEFT(OFFSET('Vacation Tracker'!$Q167:$AD167,0,HP$4),LEN(OFFSET('Vacation Tracker'!$Q167:$AD167,0,HP$4))-1),0)))</f>
        <v>0</v>
      </c>
      <c r="HS164" s="23">
        <f t="array" aca="1" ref="HS164" ca="1">SUM(IF(RIGHT(OFFSET('Vacation Tracker'!$Q167:$AD167,0,HP$4))=HS$8,IFERROR(--LEFT(OFFSET('Vacation Tracker'!$Q167:$AD167,0,HP$4),LEN(OFFSET('Vacation Tracker'!$Q167:$AD167,0,HP$4))-1),0)))</f>
        <v>0</v>
      </c>
    </row>
    <row r="165" spans="2:227" ht="15" customHeight="1" x14ac:dyDescent="0.2">
      <c r="B165" s="23">
        <f>IF('Vacation Tracker'!B168&lt;&gt;"",'Vacation Tracker'!B168,"")</f>
        <v>157</v>
      </c>
      <c r="C165" s="24" t="str">
        <f>IF('Vacation Tracker'!C168&lt;&gt;"",'Vacation Tracker'!C168,"")</f>
        <v/>
      </c>
      <c r="D165" s="25" t="str">
        <f>IF('Vacation Tracker'!D168&lt;&gt;"",'Vacation Tracker'!D168,"")</f>
        <v/>
      </c>
      <c r="E165" s="25" t="str">
        <f>IF('Vacation Tracker'!E168&lt;&gt;"",'Vacation Tracker'!E168,"")</f>
        <v/>
      </c>
      <c r="F165" s="24" t="str">
        <f>IF('Vacation Tracker'!F168&lt;&gt;"",'Vacation Tracker'!F168,"")</f>
        <v/>
      </c>
      <c r="G165" s="24" t="str">
        <f>IF('Vacation Tracker'!G168&lt;&gt;"",'Vacation Tracker'!G168,"")</f>
        <v/>
      </c>
      <c r="H165" s="23" t="str">
        <f t="shared" si="7414"/>
        <v/>
      </c>
      <c r="I165" s="23" t="str">
        <f t="shared" si="7414"/>
        <v/>
      </c>
      <c r="J165" s="23" t="str">
        <f t="shared" si="7414"/>
        <v/>
      </c>
      <c r="K165" s="23" t="str">
        <f t="shared" si="6801"/>
        <v/>
      </c>
      <c r="L165" s="23">
        <f ca="1">SUM(OFFSET('Vacation Tracker'!$Q168:$AD168,0,L$4))</f>
        <v>0</v>
      </c>
      <c r="M165" s="26">
        <f t="shared" ca="1" si="6747"/>
        <v>0</v>
      </c>
      <c r="N165" s="26">
        <f t="array" aca="1" ref="N165" ca="1">SUM(IF(RIGHT(OFFSET('Vacation Tracker'!$Q168:$AD168,0,L$4))&lt;&gt;"O",IFERROR(--LEFT(OFFSET('Vacation Tracker'!$Q168:$AD168,0,L$4),LEN(OFFSET('Vacation Tracker'!$Q168:$AD168,0,L$4))-1),0)))</f>
        <v>0</v>
      </c>
      <c r="O165" s="26">
        <f t="array" aca="1" ref="O165" ca="1">SUM(IF(RIGHT(OFFSET('Vacation Tracker'!$Q168:$AD168,0,L$4))=O$8,IFERROR(--LEFT(OFFSET('Vacation Tracker'!$Q168:$AD168,0,L$4),LEN(OFFSET('Vacation Tracker'!$Q168:$AD168,0,L$4))-1),0)))</f>
        <v>0</v>
      </c>
      <c r="P165" s="23">
        <f ca="1">SUM(OFFSET('Vacation Tracker'!$Q168:$AD168,0,P$4))</f>
        <v>0</v>
      </c>
      <c r="Q165" s="26">
        <f t="shared" ca="1" si="6748"/>
        <v>0</v>
      </c>
      <c r="R165" s="26">
        <f t="array" aca="1" ref="R165" ca="1">SUM(IF(RIGHT(OFFSET('Vacation Tracker'!$Q168:$AD168,0,P$4))&lt;&gt;"O",IFERROR(--LEFT(OFFSET('Vacation Tracker'!$Q168:$AD168,0,P$4),LEN(OFFSET('Vacation Tracker'!$Q168:$AD168,0,P$4))-1),0)))</f>
        <v>0</v>
      </c>
      <c r="S165" s="26">
        <f t="array" aca="1" ref="S165" ca="1">SUM(IF(RIGHT(OFFSET('Vacation Tracker'!$Q168:$AD168,0,P$4))=S$8,IFERROR(--LEFT(OFFSET('Vacation Tracker'!$Q168:$AD168,0,P$4),LEN(OFFSET('Vacation Tracker'!$Q168:$AD168,0,P$4))-1),0)))</f>
        <v>0</v>
      </c>
      <c r="T165" s="23">
        <f ca="1">SUM(OFFSET('Vacation Tracker'!$Q168:$AD168,0,T$4))</f>
        <v>0</v>
      </c>
      <c r="U165" s="26">
        <f t="shared" ca="1" si="6749"/>
        <v>0</v>
      </c>
      <c r="V165" s="26">
        <f t="array" aca="1" ref="V165" ca="1">SUM(IF(RIGHT(OFFSET('Vacation Tracker'!$Q168:$AD168,0,T$4))&lt;&gt;"O",IFERROR(--LEFT(OFFSET('Vacation Tracker'!$Q168:$AD168,0,T$4),LEN(OFFSET('Vacation Tracker'!$Q168:$AD168,0,T$4))-1),0)))</f>
        <v>0</v>
      </c>
      <c r="W165" s="26">
        <f t="array" aca="1" ref="W165" ca="1">SUM(IF(RIGHT(OFFSET('Vacation Tracker'!$Q168:$AD168,0,T$4))=W$8,IFERROR(--LEFT(OFFSET('Vacation Tracker'!$Q168:$AD168,0,T$4),LEN(OFFSET('Vacation Tracker'!$Q168:$AD168,0,T$4))-1),0)))</f>
        <v>0</v>
      </c>
      <c r="X165" s="23">
        <f ca="1">SUM(OFFSET('Vacation Tracker'!$Q168:$AD168,0,X$4))</f>
        <v>0</v>
      </c>
      <c r="Y165" s="26">
        <f t="shared" ref="Y165" ca="1" si="8180">X165-Z165</f>
        <v>0</v>
      </c>
      <c r="Z165" s="26">
        <f t="array" aca="1" ref="Z165" ca="1">SUM(IF(RIGHT(OFFSET('Vacation Tracker'!$Q168:$AD168,0,X$4))&lt;&gt;"O",IFERROR(--LEFT(OFFSET('Vacation Tracker'!$Q168:$AD168,0,X$4),LEN(OFFSET('Vacation Tracker'!$Q168:$AD168,0,X$4))-1),0)))</f>
        <v>0</v>
      </c>
      <c r="AA165" s="26">
        <f t="array" aca="1" ref="AA165" ca="1">SUM(IF(RIGHT(OFFSET('Vacation Tracker'!$Q168:$AD168,0,X$4))=AA$8,IFERROR(--LEFT(OFFSET('Vacation Tracker'!$Q168:$AD168,0,X$4),LEN(OFFSET('Vacation Tracker'!$Q168:$AD168,0,X$4))-1),0)))</f>
        <v>0</v>
      </c>
      <c r="AB165" s="23">
        <f ca="1">SUM(OFFSET('Vacation Tracker'!$Q168:$AD168,0,AB$4))</f>
        <v>0</v>
      </c>
      <c r="AC165" s="26">
        <f t="shared" ref="AC165" ca="1" si="8181">AB165-AD165</f>
        <v>0</v>
      </c>
      <c r="AD165" s="26">
        <f t="array" aca="1" ref="AD165" ca="1">SUM(IF(RIGHT(OFFSET('Vacation Tracker'!$Q168:$AD168,0,AB$4))&lt;&gt;"O",IFERROR(--LEFT(OFFSET('Vacation Tracker'!$Q168:$AD168,0,AB$4),LEN(OFFSET('Vacation Tracker'!$Q168:$AD168,0,AB$4))-1),0)))</f>
        <v>0</v>
      </c>
      <c r="AE165" s="26">
        <f t="array" aca="1" ref="AE165" ca="1">SUM(IF(RIGHT(OFFSET('Vacation Tracker'!$Q168:$AD168,0,AB$4))=AE$8,IFERROR(--LEFT(OFFSET('Vacation Tracker'!$Q168:$AD168,0,AB$4),LEN(OFFSET('Vacation Tracker'!$Q168:$AD168,0,AB$4))-1),0)))</f>
        <v>0</v>
      </c>
      <c r="AF165" s="23">
        <f ca="1">SUM(OFFSET('Vacation Tracker'!$Q168:$AD168,0,AF$4))</f>
        <v>0</v>
      </c>
      <c r="AG165" s="26">
        <f t="shared" ref="AG165" ca="1" si="8182">AF165-AH165</f>
        <v>0</v>
      </c>
      <c r="AH165" s="26">
        <f t="array" aca="1" ref="AH165" ca="1">SUM(IF(RIGHT(OFFSET('Vacation Tracker'!$Q168:$AD168,0,AF$4))&lt;&gt;"O",IFERROR(--LEFT(OFFSET('Vacation Tracker'!$Q168:$AD168,0,AF$4),LEN(OFFSET('Vacation Tracker'!$Q168:$AD168,0,AF$4))-1),0)))</f>
        <v>0</v>
      </c>
      <c r="AI165" s="26">
        <f t="array" aca="1" ref="AI165" ca="1">SUM(IF(RIGHT(OFFSET('Vacation Tracker'!$Q168:$AD168,0,AF$4))=AI$8,IFERROR(--LEFT(OFFSET('Vacation Tracker'!$Q168:$AD168,0,AF$4),LEN(OFFSET('Vacation Tracker'!$Q168:$AD168,0,AF$4))-1),0)))</f>
        <v>0</v>
      </c>
      <c r="AJ165" s="23">
        <f ca="1">SUM(OFFSET('Vacation Tracker'!$Q168:$AD168,0,AJ$4))</f>
        <v>0</v>
      </c>
      <c r="AK165" s="26">
        <f t="shared" ref="AK165" ca="1" si="8183">AJ165-AL165</f>
        <v>0</v>
      </c>
      <c r="AL165" s="26">
        <f t="array" aca="1" ref="AL165" ca="1">SUM(IF(RIGHT(OFFSET('Vacation Tracker'!$Q168:$AD168,0,AJ$4))&lt;&gt;"O",IFERROR(--LEFT(OFFSET('Vacation Tracker'!$Q168:$AD168,0,AJ$4),LEN(OFFSET('Vacation Tracker'!$Q168:$AD168,0,AJ$4))-1),0)))</f>
        <v>0</v>
      </c>
      <c r="AM165" s="26">
        <f t="array" aca="1" ref="AM165" ca="1">SUM(IF(RIGHT(OFFSET('Vacation Tracker'!$Q168:$AD168,0,AJ$4))=AM$8,IFERROR(--LEFT(OFFSET('Vacation Tracker'!$Q168:$AD168,0,AJ$4),LEN(OFFSET('Vacation Tracker'!$Q168:$AD168,0,AJ$4))-1),0)))</f>
        <v>0</v>
      </c>
      <c r="AN165" s="23">
        <f ca="1">SUM(OFFSET('Vacation Tracker'!$Q168:$AD168,0,AN$4))</f>
        <v>0</v>
      </c>
      <c r="AO165" s="26">
        <f t="shared" ref="AO165" ca="1" si="8184">AN165-AP165</f>
        <v>0</v>
      </c>
      <c r="AP165" s="26">
        <f t="array" aca="1" ref="AP165" ca="1">SUM(IF(RIGHT(OFFSET('Vacation Tracker'!$Q168:$AD168,0,AN$4))&lt;&gt;"O",IFERROR(--LEFT(OFFSET('Vacation Tracker'!$Q168:$AD168,0,AN$4),LEN(OFFSET('Vacation Tracker'!$Q168:$AD168,0,AN$4))-1),0)))</f>
        <v>0</v>
      </c>
      <c r="AQ165" s="26">
        <f t="array" aca="1" ref="AQ165" ca="1">SUM(IF(RIGHT(OFFSET('Vacation Tracker'!$Q168:$AD168,0,AN$4))=AQ$8,IFERROR(--LEFT(OFFSET('Vacation Tracker'!$Q168:$AD168,0,AN$4),LEN(OFFSET('Vacation Tracker'!$Q168:$AD168,0,AN$4))-1),0)))</f>
        <v>0</v>
      </c>
      <c r="AR165" s="23">
        <f ca="1">SUM(OFFSET('Vacation Tracker'!$Q168:$AD168,0,AR$4))</f>
        <v>0</v>
      </c>
      <c r="AS165" s="26">
        <f t="shared" ref="AS165" ca="1" si="8185">AR165-AT165</f>
        <v>0</v>
      </c>
      <c r="AT165" s="26">
        <f t="array" aca="1" ref="AT165" ca="1">SUM(IF(RIGHT(OFFSET('Vacation Tracker'!$Q168:$AD168,0,AR$4))&lt;&gt;"O",IFERROR(--LEFT(OFFSET('Vacation Tracker'!$Q168:$AD168,0,AR$4),LEN(OFFSET('Vacation Tracker'!$Q168:$AD168,0,AR$4))-1),0)))</f>
        <v>0</v>
      </c>
      <c r="AU165" s="26">
        <f t="array" aca="1" ref="AU165" ca="1">SUM(IF(RIGHT(OFFSET('Vacation Tracker'!$Q168:$AD168,0,AR$4))=AU$8,IFERROR(--LEFT(OFFSET('Vacation Tracker'!$Q168:$AD168,0,AR$4),LEN(OFFSET('Vacation Tracker'!$Q168:$AD168,0,AR$4))-1),0)))</f>
        <v>0</v>
      </c>
      <c r="AV165" s="23">
        <f ca="1">SUM(OFFSET('Vacation Tracker'!$Q168:$AD168,0,AV$4))</f>
        <v>0</v>
      </c>
      <c r="AW165" s="26">
        <f t="shared" ref="AW165" ca="1" si="8186">AV165-AX165</f>
        <v>0</v>
      </c>
      <c r="AX165" s="26">
        <f t="array" aca="1" ref="AX165" ca="1">SUM(IF(RIGHT(OFFSET('Vacation Tracker'!$Q168:$AD168,0,AV$4))&lt;&gt;"O",IFERROR(--LEFT(OFFSET('Vacation Tracker'!$Q168:$AD168,0,AV$4),LEN(OFFSET('Vacation Tracker'!$Q168:$AD168,0,AV$4))-1),0)))</f>
        <v>0</v>
      </c>
      <c r="AY165" s="26">
        <f t="array" aca="1" ref="AY165" ca="1">SUM(IF(RIGHT(OFFSET('Vacation Tracker'!$Q168:$AD168,0,AV$4))=AY$8,IFERROR(--LEFT(OFFSET('Vacation Tracker'!$Q168:$AD168,0,AV$4),LEN(OFFSET('Vacation Tracker'!$Q168:$AD168,0,AV$4))-1),0)))</f>
        <v>0</v>
      </c>
      <c r="AZ165" s="23">
        <f ca="1">SUM(OFFSET('Vacation Tracker'!$Q168:$AD168,0,AZ$4))</f>
        <v>0</v>
      </c>
      <c r="BA165" s="26">
        <f t="shared" ref="BA165" ca="1" si="8187">AZ165-BB165</f>
        <v>0</v>
      </c>
      <c r="BB165" s="26">
        <f t="array" aca="1" ref="BB165" ca="1">SUM(IF(RIGHT(OFFSET('Vacation Tracker'!$Q168:$AD168,0,AZ$4))&lt;&gt;"O",IFERROR(--LEFT(OFFSET('Vacation Tracker'!$Q168:$AD168,0,AZ$4),LEN(OFFSET('Vacation Tracker'!$Q168:$AD168,0,AZ$4))-1),0)))</f>
        <v>0</v>
      </c>
      <c r="BC165" s="26">
        <f t="array" aca="1" ref="BC165" ca="1">SUM(IF(RIGHT(OFFSET('Vacation Tracker'!$Q168:$AD168,0,AZ$4))=BC$8,IFERROR(--LEFT(OFFSET('Vacation Tracker'!$Q168:$AD168,0,AZ$4),LEN(OFFSET('Vacation Tracker'!$Q168:$AD168,0,AZ$4))-1),0)))</f>
        <v>0</v>
      </c>
      <c r="BD165" s="23">
        <f ca="1">SUM(OFFSET('Vacation Tracker'!$Q168:$AD168,0,BD$4))</f>
        <v>0</v>
      </c>
      <c r="BE165" s="26">
        <f t="shared" ref="BE165" ca="1" si="8188">BD165-BF165</f>
        <v>0</v>
      </c>
      <c r="BF165" s="26">
        <f t="array" aca="1" ref="BF165" ca="1">SUM(IF(RIGHT(OFFSET('Vacation Tracker'!$Q168:$AD168,0,BD$4))&lt;&gt;"O",IFERROR(--LEFT(OFFSET('Vacation Tracker'!$Q168:$AD168,0,BD$4),LEN(OFFSET('Vacation Tracker'!$Q168:$AD168,0,BD$4))-1),0)))</f>
        <v>0</v>
      </c>
      <c r="BG165" s="26">
        <f t="array" aca="1" ref="BG165" ca="1">SUM(IF(RIGHT(OFFSET('Vacation Tracker'!$Q168:$AD168,0,BD$4))=BG$8,IFERROR(--LEFT(OFFSET('Vacation Tracker'!$Q168:$AD168,0,BD$4),LEN(OFFSET('Vacation Tracker'!$Q168:$AD168,0,BD$4))-1),0)))</f>
        <v>0</v>
      </c>
      <c r="BH165" s="23">
        <f ca="1">SUM(OFFSET('Vacation Tracker'!$Q168:$AD168,0,BH$4))</f>
        <v>0</v>
      </c>
      <c r="BI165" s="26">
        <f t="shared" ref="BI165" ca="1" si="8189">BH165-BJ165</f>
        <v>0</v>
      </c>
      <c r="BJ165" s="26">
        <f t="array" aca="1" ref="BJ165" ca="1">SUM(IF(RIGHT(OFFSET('Vacation Tracker'!$Q168:$AD168,0,BH$4))&lt;&gt;"O",IFERROR(--LEFT(OFFSET('Vacation Tracker'!$Q168:$AD168,0,BH$4),LEN(OFFSET('Vacation Tracker'!$Q168:$AD168,0,BH$4))-1),0)))</f>
        <v>0</v>
      </c>
      <c r="BK165" s="26">
        <f t="array" aca="1" ref="BK165" ca="1">SUM(IF(RIGHT(OFFSET('Vacation Tracker'!$Q168:$AD168,0,BH$4))=BK$8,IFERROR(--LEFT(OFFSET('Vacation Tracker'!$Q168:$AD168,0,BH$4),LEN(OFFSET('Vacation Tracker'!$Q168:$AD168,0,BH$4))-1),0)))</f>
        <v>0</v>
      </c>
      <c r="BL165" s="23">
        <f ca="1">SUM(OFFSET('Vacation Tracker'!$Q168:$AD168,0,BL$4))</f>
        <v>0</v>
      </c>
      <c r="BM165" s="26">
        <f t="shared" ref="BM165" ca="1" si="8190">BL165-BN165</f>
        <v>0</v>
      </c>
      <c r="BN165" s="26">
        <f t="array" aca="1" ref="BN165" ca="1">SUM(IF(RIGHT(OFFSET('Vacation Tracker'!$Q168:$AD168,0,BL$4))&lt;&gt;"O",IFERROR(--LEFT(OFFSET('Vacation Tracker'!$Q168:$AD168,0,BL$4),LEN(OFFSET('Vacation Tracker'!$Q168:$AD168,0,BL$4))-1),0)))</f>
        <v>0</v>
      </c>
      <c r="BO165" s="26">
        <f t="array" aca="1" ref="BO165" ca="1">SUM(IF(RIGHT(OFFSET('Vacation Tracker'!$Q168:$AD168,0,BL$4))=BO$8,IFERROR(--LEFT(OFFSET('Vacation Tracker'!$Q168:$AD168,0,BL$4),LEN(OFFSET('Vacation Tracker'!$Q168:$AD168,0,BL$4))-1),0)))</f>
        <v>0</v>
      </c>
      <c r="BP165" s="23">
        <f ca="1">SUM(OFFSET('Vacation Tracker'!$Q168:$AD168,0,BP$4))</f>
        <v>0</v>
      </c>
      <c r="BQ165" s="26">
        <f t="shared" ref="BQ165" ca="1" si="8191">BP165-BR165</f>
        <v>0</v>
      </c>
      <c r="BR165" s="26">
        <f t="array" aca="1" ref="BR165" ca="1">SUM(IF(RIGHT(OFFSET('Vacation Tracker'!$Q168:$AD168,0,BP$4))&lt;&gt;"O",IFERROR(--LEFT(OFFSET('Vacation Tracker'!$Q168:$AD168,0,BP$4),LEN(OFFSET('Vacation Tracker'!$Q168:$AD168,0,BP$4))-1),0)))</f>
        <v>0</v>
      </c>
      <c r="BS165" s="26">
        <f t="array" aca="1" ref="BS165" ca="1">SUM(IF(RIGHT(OFFSET('Vacation Tracker'!$Q168:$AD168,0,BP$4))=BS$8,IFERROR(--LEFT(OFFSET('Vacation Tracker'!$Q168:$AD168,0,BP$4),LEN(OFFSET('Vacation Tracker'!$Q168:$AD168,0,BP$4))-1),0)))</f>
        <v>0</v>
      </c>
      <c r="BT165" s="23">
        <f ca="1">SUM(OFFSET('Vacation Tracker'!$Q168:$AD168,0,BT$4))</f>
        <v>0</v>
      </c>
      <c r="BU165" s="26">
        <f t="shared" ref="BU165" ca="1" si="8192">BT165-BV165</f>
        <v>0</v>
      </c>
      <c r="BV165" s="26">
        <f t="array" aca="1" ref="BV165" ca="1">SUM(IF(RIGHT(OFFSET('Vacation Tracker'!$Q168:$AD168,0,BT$4))&lt;&gt;"O",IFERROR(--LEFT(OFFSET('Vacation Tracker'!$Q168:$AD168,0,BT$4),LEN(OFFSET('Vacation Tracker'!$Q168:$AD168,0,BT$4))-1),0)))</f>
        <v>0</v>
      </c>
      <c r="BW165" s="26">
        <f t="array" aca="1" ref="BW165" ca="1">SUM(IF(RIGHT(OFFSET('Vacation Tracker'!$Q168:$AD168,0,BT$4))=BW$8,IFERROR(--LEFT(OFFSET('Vacation Tracker'!$Q168:$AD168,0,BT$4),LEN(OFFSET('Vacation Tracker'!$Q168:$AD168,0,BT$4))-1),0)))</f>
        <v>0</v>
      </c>
      <c r="BX165" s="23">
        <f ca="1">SUM(OFFSET('Vacation Tracker'!$Q168:$AD168,0,BX$4))</f>
        <v>0</v>
      </c>
      <c r="BY165" s="26">
        <f t="shared" ref="BY165" ca="1" si="8193">BX165-BZ165</f>
        <v>0</v>
      </c>
      <c r="BZ165" s="26">
        <f t="array" aca="1" ref="BZ165" ca="1">SUM(IF(RIGHT(OFFSET('Vacation Tracker'!$Q168:$AD168,0,BX$4))&lt;&gt;"O",IFERROR(--LEFT(OFFSET('Vacation Tracker'!$Q168:$AD168,0,BX$4),LEN(OFFSET('Vacation Tracker'!$Q168:$AD168,0,BX$4))-1),0)))</f>
        <v>0</v>
      </c>
      <c r="CA165" s="26">
        <f t="array" aca="1" ref="CA165" ca="1">SUM(IF(RIGHT(OFFSET('Vacation Tracker'!$Q168:$AD168,0,BX$4))=CA$8,IFERROR(--LEFT(OFFSET('Vacation Tracker'!$Q168:$AD168,0,BX$4),LEN(OFFSET('Vacation Tracker'!$Q168:$AD168,0,BX$4))-1),0)))</f>
        <v>0</v>
      </c>
      <c r="CB165" s="23">
        <f ca="1">SUM(OFFSET('Vacation Tracker'!$Q168:$AD168,0,CB$4))</f>
        <v>0</v>
      </c>
      <c r="CC165" s="26">
        <f t="shared" ref="CC165" ca="1" si="8194">CB165-CD165</f>
        <v>0</v>
      </c>
      <c r="CD165" s="26">
        <f t="array" aca="1" ref="CD165" ca="1">SUM(IF(RIGHT(OFFSET('Vacation Tracker'!$Q168:$AD168,0,CB$4))&lt;&gt;"O",IFERROR(--LEFT(OFFSET('Vacation Tracker'!$Q168:$AD168,0,CB$4),LEN(OFFSET('Vacation Tracker'!$Q168:$AD168,0,CB$4))-1),0)))</f>
        <v>0</v>
      </c>
      <c r="CE165" s="26">
        <f t="array" aca="1" ref="CE165" ca="1">SUM(IF(RIGHT(OFFSET('Vacation Tracker'!$Q168:$AD168,0,CB$4))=CE$8,IFERROR(--LEFT(OFFSET('Vacation Tracker'!$Q168:$AD168,0,CB$4),LEN(OFFSET('Vacation Tracker'!$Q168:$AD168,0,CB$4))-1),0)))</f>
        <v>0</v>
      </c>
      <c r="CF165" s="23">
        <f ca="1">SUM(OFFSET('Vacation Tracker'!$Q168:$AD168,0,CF$4))</f>
        <v>0</v>
      </c>
      <c r="CG165" s="26">
        <f t="shared" ref="CG165" ca="1" si="8195">CF165-CH165</f>
        <v>0</v>
      </c>
      <c r="CH165" s="26">
        <f t="array" aca="1" ref="CH165" ca="1">SUM(IF(RIGHT(OFFSET('Vacation Tracker'!$Q168:$AD168,0,CF$4))&lt;&gt;"O",IFERROR(--LEFT(OFFSET('Vacation Tracker'!$Q168:$AD168,0,CF$4),LEN(OFFSET('Vacation Tracker'!$Q168:$AD168,0,CF$4))-1),0)))</f>
        <v>0</v>
      </c>
      <c r="CI165" s="26">
        <f t="array" aca="1" ref="CI165" ca="1">SUM(IF(RIGHT(OFFSET('Vacation Tracker'!$Q168:$AD168,0,CF$4))=CI$8,IFERROR(--LEFT(OFFSET('Vacation Tracker'!$Q168:$AD168,0,CF$4),LEN(OFFSET('Vacation Tracker'!$Q168:$AD168,0,CF$4))-1),0)))</f>
        <v>0</v>
      </c>
      <c r="CJ165" s="23">
        <f ca="1">SUM(OFFSET('Vacation Tracker'!$Q168:$AD168,0,CJ$4))</f>
        <v>0</v>
      </c>
      <c r="CK165" s="26">
        <f t="shared" ref="CK165" ca="1" si="8196">CJ165-CL165</f>
        <v>0</v>
      </c>
      <c r="CL165" s="26">
        <f t="array" aca="1" ref="CL165" ca="1">SUM(IF(RIGHT(OFFSET('Vacation Tracker'!$Q168:$AD168,0,CJ$4))&lt;&gt;"O",IFERROR(--LEFT(OFFSET('Vacation Tracker'!$Q168:$AD168,0,CJ$4),LEN(OFFSET('Vacation Tracker'!$Q168:$AD168,0,CJ$4))-1),0)))</f>
        <v>0</v>
      </c>
      <c r="CM165" s="26">
        <f t="array" aca="1" ref="CM165" ca="1">SUM(IF(RIGHT(OFFSET('Vacation Tracker'!$Q168:$AD168,0,CJ$4))=CM$8,IFERROR(--LEFT(OFFSET('Vacation Tracker'!$Q168:$AD168,0,CJ$4),LEN(OFFSET('Vacation Tracker'!$Q168:$AD168,0,CJ$4))-1),0)))</f>
        <v>0</v>
      </c>
      <c r="CN165" s="23">
        <f ca="1">SUM(OFFSET('Vacation Tracker'!$Q168:$AD168,0,CN$4))</f>
        <v>0</v>
      </c>
      <c r="CO165" s="26">
        <f t="shared" ref="CO165" ca="1" si="8197">CN165-CP165</f>
        <v>0</v>
      </c>
      <c r="CP165" s="26">
        <f t="array" aca="1" ref="CP165" ca="1">SUM(IF(RIGHT(OFFSET('Vacation Tracker'!$Q168:$AD168,0,CN$4))&lt;&gt;"O",IFERROR(--LEFT(OFFSET('Vacation Tracker'!$Q168:$AD168,0,CN$4),LEN(OFFSET('Vacation Tracker'!$Q168:$AD168,0,CN$4))-1),0)))</f>
        <v>0</v>
      </c>
      <c r="CQ165" s="26">
        <f t="array" aca="1" ref="CQ165" ca="1">SUM(IF(RIGHT(OFFSET('Vacation Tracker'!$Q168:$AD168,0,CN$4))=CQ$8,IFERROR(--LEFT(OFFSET('Vacation Tracker'!$Q168:$AD168,0,CN$4),LEN(OFFSET('Vacation Tracker'!$Q168:$AD168,0,CN$4))-1),0)))</f>
        <v>0</v>
      </c>
      <c r="CR165" s="23">
        <f ca="1">SUM(OFFSET('Vacation Tracker'!$Q168:$AD168,0,CR$4))</f>
        <v>0</v>
      </c>
      <c r="CS165" s="26">
        <f t="shared" ref="CS165" ca="1" si="8198">CR165-CT165</f>
        <v>0</v>
      </c>
      <c r="CT165" s="26">
        <f t="array" aca="1" ref="CT165" ca="1">SUM(IF(RIGHT(OFFSET('Vacation Tracker'!$Q168:$AD168,0,CR$4))&lt;&gt;"O",IFERROR(--LEFT(OFFSET('Vacation Tracker'!$Q168:$AD168,0,CR$4),LEN(OFFSET('Vacation Tracker'!$Q168:$AD168,0,CR$4))-1),0)))</f>
        <v>0</v>
      </c>
      <c r="CU165" s="26">
        <f t="array" aca="1" ref="CU165" ca="1">SUM(IF(RIGHT(OFFSET('Vacation Tracker'!$Q168:$AD168,0,CR$4))=CU$8,IFERROR(--LEFT(OFFSET('Vacation Tracker'!$Q168:$AD168,0,CR$4),LEN(OFFSET('Vacation Tracker'!$Q168:$AD168,0,CR$4))-1),0)))</f>
        <v>0</v>
      </c>
      <c r="CV165" s="23">
        <f ca="1">SUM(OFFSET('Vacation Tracker'!$Q168:$AD168,0,CV$4))</f>
        <v>0</v>
      </c>
      <c r="CW165" s="26">
        <f t="shared" ref="CW165" ca="1" si="8199">CV165-CX165</f>
        <v>0</v>
      </c>
      <c r="CX165" s="26">
        <f t="array" aca="1" ref="CX165" ca="1">SUM(IF(RIGHT(OFFSET('Vacation Tracker'!$Q168:$AD168,0,CV$4))&lt;&gt;"O",IFERROR(--LEFT(OFFSET('Vacation Tracker'!$Q168:$AD168,0,CV$4),LEN(OFFSET('Vacation Tracker'!$Q168:$AD168,0,CV$4))-1),0)))</f>
        <v>0</v>
      </c>
      <c r="CY165" s="26">
        <f t="array" aca="1" ref="CY165" ca="1">SUM(IF(RIGHT(OFFSET('Vacation Tracker'!$Q168:$AD168,0,CV$4))=CY$8,IFERROR(--LEFT(OFFSET('Vacation Tracker'!$Q168:$AD168,0,CV$4),LEN(OFFSET('Vacation Tracker'!$Q168:$AD168,0,CV$4))-1),0)))</f>
        <v>0</v>
      </c>
      <c r="CZ165" s="23">
        <f ca="1">SUM(OFFSET('Vacation Tracker'!$Q168:$AD168,0,CZ$4))</f>
        <v>0</v>
      </c>
      <c r="DA165" s="26">
        <f t="shared" ref="DA165" ca="1" si="8200">CZ165-DB165</f>
        <v>0</v>
      </c>
      <c r="DB165" s="26">
        <f t="array" aca="1" ref="DB165" ca="1">SUM(IF(RIGHT(OFFSET('Vacation Tracker'!$Q168:$AD168,0,CZ$4))&lt;&gt;"O",IFERROR(--LEFT(OFFSET('Vacation Tracker'!$Q168:$AD168,0,CZ$4),LEN(OFFSET('Vacation Tracker'!$Q168:$AD168,0,CZ$4))-1),0)))</f>
        <v>0</v>
      </c>
      <c r="DC165" s="26">
        <f t="array" aca="1" ref="DC165" ca="1">SUM(IF(RIGHT(OFFSET('Vacation Tracker'!$Q168:$AD168,0,CZ$4))=DC$8,IFERROR(--LEFT(OFFSET('Vacation Tracker'!$Q168:$AD168,0,CZ$4),LEN(OFFSET('Vacation Tracker'!$Q168:$AD168,0,CZ$4))-1),0)))</f>
        <v>0</v>
      </c>
      <c r="DD165" s="23">
        <f ca="1">SUM(OFFSET('Vacation Tracker'!$Q168:$AD168,0,DD$4))</f>
        <v>0</v>
      </c>
      <c r="DE165" s="26">
        <f t="shared" ref="DE165" ca="1" si="8201">DD165-DF165</f>
        <v>0</v>
      </c>
      <c r="DF165" s="26">
        <f t="array" aca="1" ref="DF165" ca="1">SUM(IF(RIGHT(OFFSET('Vacation Tracker'!$Q168:$AD168,0,DD$4))&lt;&gt;"O",IFERROR(--LEFT(OFFSET('Vacation Tracker'!$Q168:$AD168,0,DD$4),LEN(OFFSET('Vacation Tracker'!$Q168:$AD168,0,DD$4))-1),0)))</f>
        <v>0</v>
      </c>
      <c r="DG165" s="26">
        <f t="array" aca="1" ref="DG165" ca="1">SUM(IF(RIGHT(OFFSET('Vacation Tracker'!$Q168:$AD168,0,DD$4))=DG$8,IFERROR(--LEFT(OFFSET('Vacation Tracker'!$Q168:$AD168,0,DD$4),LEN(OFFSET('Vacation Tracker'!$Q168:$AD168,0,DD$4))-1),0)))</f>
        <v>0</v>
      </c>
      <c r="DH165" s="23">
        <f ca="1">SUM(OFFSET('Vacation Tracker'!$Q168:$AD168,0,DH$4))</f>
        <v>0</v>
      </c>
      <c r="DI165" s="26">
        <f t="shared" ref="DI165" ca="1" si="8202">DH165-DJ165</f>
        <v>0</v>
      </c>
      <c r="DJ165" s="26">
        <f t="array" aca="1" ref="DJ165" ca="1">SUM(IF(RIGHT(OFFSET('Vacation Tracker'!$Q168:$AD168,0,DH$4))&lt;&gt;"O",IFERROR(--LEFT(OFFSET('Vacation Tracker'!$Q168:$AD168,0,DH$4),LEN(OFFSET('Vacation Tracker'!$Q168:$AD168,0,DH$4))-1),0)))</f>
        <v>0</v>
      </c>
      <c r="DK165" s="26">
        <f t="array" aca="1" ref="DK165" ca="1">SUM(IF(RIGHT(OFFSET('Vacation Tracker'!$Q168:$AD168,0,DH$4))=DK$8,IFERROR(--LEFT(OFFSET('Vacation Tracker'!$Q168:$AD168,0,DH$4),LEN(OFFSET('Vacation Tracker'!$Q168:$AD168,0,DH$4))-1),0)))</f>
        <v>0</v>
      </c>
      <c r="DL165" s="23">
        <f ca="1">SUM(OFFSET('Vacation Tracker'!$Q168:$AD168,0,DL$4))</f>
        <v>0</v>
      </c>
      <c r="DM165" s="26">
        <f t="shared" ref="DM165" ca="1" si="8203">DL165-DN165</f>
        <v>0</v>
      </c>
      <c r="DN165" s="26">
        <f t="array" aca="1" ref="DN165" ca="1">SUM(IF(RIGHT(OFFSET('Vacation Tracker'!$Q168:$AD168,0,DL$4))&lt;&gt;"O",IFERROR(--LEFT(OFFSET('Vacation Tracker'!$Q168:$AD168,0,DL$4),LEN(OFFSET('Vacation Tracker'!$Q168:$AD168,0,DL$4))-1),0)))</f>
        <v>0</v>
      </c>
      <c r="DO165" s="26">
        <f t="array" aca="1" ref="DO165" ca="1">SUM(IF(RIGHT(OFFSET('Vacation Tracker'!$Q168:$AD168,0,DL$4))=DO$8,IFERROR(--LEFT(OFFSET('Vacation Tracker'!$Q168:$AD168,0,DL$4),LEN(OFFSET('Vacation Tracker'!$Q168:$AD168,0,DL$4))-1),0)))</f>
        <v>0</v>
      </c>
      <c r="DP165" s="23">
        <f ca="1">SUM(OFFSET('Vacation Tracker'!$Q168:$AD168,0,DP$4))</f>
        <v>0</v>
      </c>
      <c r="DQ165" s="26">
        <f t="shared" ref="DQ165" ca="1" si="8204">DP165-DR165</f>
        <v>0</v>
      </c>
      <c r="DR165" s="26">
        <f t="array" aca="1" ref="DR165" ca="1">SUM(IF(RIGHT(OFFSET('Vacation Tracker'!$Q168:$AD168,0,DP$4))&lt;&gt;"O",IFERROR(--LEFT(OFFSET('Vacation Tracker'!$Q168:$AD168,0,DP$4),LEN(OFFSET('Vacation Tracker'!$Q168:$AD168,0,DP$4))-1),0)))</f>
        <v>0</v>
      </c>
      <c r="DS165" s="26">
        <f t="array" aca="1" ref="DS165" ca="1">SUM(IF(RIGHT(OFFSET('Vacation Tracker'!$Q168:$AD168,0,DP$4))=DS$8,IFERROR(--LEFT(OFFSET('Vacation Tracker'!$Q168:$AD168,0,DP$4),LEN(OFFSET('Vacation Tracker'!$Q168:$AD168,0,DP$4))-1),0)))</f>
        <v>0</v>
      </c>
      <c r="DT165" s="23">
        <f ca="1">SUM(OFFSET('Vacation Tracker'!$Q168:$AD168,0,DT$4))</f>
        <v>0</v>
      </c>
      <c r="DU165" s="26">
        <f t="shared" ref="DU165" ca="1" si="8205">DT165-DV165</f>
        <v>0</v>
      </c>
      <c r="DV165" s="26">
        <f t="array" aca="1" ref="DV165" ca="1">SUM(IF(RIGHT(OFFSET('Vacation Tracker'!$Q168:$AD168,0,DT$4))&lt;&gt;"O",IFERROR(--LEFT(OFFSET('Vacation Tracker'!$Q168:$AD168,0,DT$4),LEN(OFFSET('Vacation Tracker'!$Q168:$AD168,0,DT$4))-1),0)))</f>
        <v>0</v>
      </c>
      <c r="DW165" s="26">
        <f t="array" aca="1" ref="DW165" ca="1">SUM(IF(RIGHT(OFFSET('Vacation Tracker'!$Q168:$AD168,0,DT$4))=DW$8,IFERROR(--LEFT(OFFSET('Vacation Tracker'!$Q168:$AD168,0,DT$4),LEN(OFFSET('Vacation Tracker'!$Q168:$AD168,0,DT$4))-1),0)))</f>
        <v>0</v>
      </c>
      <c r="DX165" s="23">
        <f ca="1">SUM(OFFSET('Vacation Tracker'!$Q168:$AD168,0,DX$4))</f>
        <v>0</v>
      </c>
      <c r="DY165" s="26">
        <f t="shared" ref="DY165" ca="1" si="8206">DX165-DZ165</f>
        <v>0</v>
      </c>
      <c r="DZ165" s="26">
        <f t="array" aca="1" ref="DZ165" ca="1">SUM(IF(RIGHT(OFFSET('Vacation Tracker'!$Q168:$AD168,0,DX$4))&lt;&gt;"O",IFERROR(--LEFT(OFFSET('Vacation Tracker'!$Q168:$AD168,0,DX$4),LEN(OFFSET('Vacation Tracker'!$Q168:$AD168,0,DX$4))-1),0)))</f>
        <v>0</v>
      </c>
      <c r="EA165" s="26">
        <f t="array" aca="1" ref="EA165" ca="1">SUM(IF(RIGHT(OFFSET('Vacation Tracker'!$Q168:$AD168,0,DX$4))=EA$8,IFERROR(--LEFT(OFFSET('Vacation Tracker'!$Q168:$AD168,0,DX$4),LEN(OFFSET('Vacation Tracker'!$Q168:$AD168,0,DX$4))-1),0)))</f>
        <v>0</v>
      </c>
      <c r="EB165" s="23">
        <f ca="1">SUM(OFFSET('Vacation Tracker'!$Q168:$AD168,0,EB$4))</f>
        <v>0</v>
      </c>
      <c r="EC165" s="26">
        <f t="shared" ref="EC165" ca="1" si="8207">EB165-ED165</f>
        <v>0</v>
      </c>
      <c r="ED165" s="26">
        <f t="array" aca="1" ref="ED165" ca="1">SUM(IF(RIGHT(OFFSET('Vacation Tracker'!$Q168:$AD168,0,EB$4))&lt;&gt;"O",IFERROR(--LEFT(OFFSET('Vacation Tracker'!$Q168:$AD168,0,EB$4),LEN(OFFSET('Vacation Tracker'!$Q168:$AD168,0,EB$4))-1),0)))</f>
        <v>0</v>
      </c>
      <c r="EE165" s="26">
        <f t="array" aca="1" ref="EE165" ca="1">SUM(IF(RIGHT(OFFSET('Vacation Tracker'!$Q168:$AD168,0,EB$4))=EE$8,IFERROR(--LEFT(OFFSET('Vacation Tracker'!$Q168:$AD168,0,EB$4),LEN(OFFSET('Vacation Tracker'!$Q168:$AD168,0,EB$4))-1),0)))</f>
        <v>0</v>
      </c>
      <c r="EF165" s="23">
        <f ca="1">SUM(OFFSET('Vacation Tracker'!$Q168:$AD168,0,EF$4))</f>
        <v>0</v>
      </c>
      <c r="EG165" s="26">
        <f t="shared" ref="EG165" ca="1" si="8208">EF165-EH165</f>
        <v>0</v>
      </c>
      <c r="EH165" s="26">
        <f t="array" aca="1" ref="EH165" ca="1">SUM(IF(RIGHT(OFFSET('Vacation Tracker'!$Q168:$AD168,0,EF$4))&lt;&gt;"O",IFERROR(--LEFT(OFFSET('Vacation Tracker'!$Q168:$AD168,0,EF$4),LEN(OFFSET('Vacation Tracker'!$Q168:$AD168,0,EF$4))-1),0)))</f>
        <v>0</v>
      </c>
      <c r="EI165" s="26">
        <f t="array" aca="1" ref="EI165" ca="1">SUM(IF(RIGHT(OFFSET('Vacation Tracker'!$Q168:$AD168,0,EF$4))=EI$8,IFERROR(--LEFT(OFFSET('Vacation Tracker'!$Q168:$AD168,0,EF$4),LEN(OFFSET('Vacation Tracker'!$Q168:$AD168,0,EF$4))-1),0)))</f>
        <v>0</v>
      </c>
      <c r="EJ165" s="23">
        <f ca="1">SUM(OFFSET('Vacation Tracker'!$Q168:$AD168,0,EJ$4))</f>
        <v>0</v>
      </c>
      <c r="EK165" s="26">
        <f t="shared" ref="EK165" ca="1" si="8209">EJ165-EL165</f>
        <v>0</v>
      </c>
      <c r="EL165" s="26">
        <f t="array" aca="1" ref="EL165" ca="1">SUM(IF(RIGHT(OFFSET('Vacation Tracker'!$Q168:$AD168,0,EJ$4))&lt;&gt;"O",IFERROR(--LEFT(OFFSET('Vacation Tracker'!$Q168:$AD168,0,EJ$4),LEN(OFFSET('Vacation Tracker'!$Q168:$AD168,0,EJ$4))-1),0)))</f>
        <v>0</v>
      </c>
      <c r="EM165" s="26">
        <f t="array" aca="1" ref="EM165" ca="1">SUM(IF(RIGHT(OFFSET('Vacation Tracker'!$Q168:$AD168,0,EJ$4))=EM$8,IFERROR(--LEFT(OFFSET('Vacation Tracker'!$Q168:$AD168,0,EJ$4),LEN(OFFSET('Vacation Tracker'!$Q168:$AD168,0,EJ$4))-1),0)))</f>
        <v>0</v>
      </c>
      <c r="EN165" s="23">
        <f ca="1">SUM(OFFSET('Vacation Tracker'!$Q168:$AD168,0,EN$4))</f>
        <v>0</v>
      </c>
      <c r="EO165" s="26">
        <f t="shared" ref="EO165" ca="1" si="8210">EN165-EP165</f>
        <v>0</v>
      </c>
      <c r="EP165" s="26">
        <f t="array" aca="1" ref="EP165" ca="1">SUM(IF(RIGHT(OFFSET('Vacation Tracker'!$Q168:$AD168,0,EN$4))&lt;&gt;"O",IFERROR(--LEFT(OFFSET('Vacation Tracker'!$Q168:$AD168,0,EN$4),LEN(OFFSET('Vacation Tracker'!$Q168:$AD168,0,EN$4))-1),0)))</f>
        <v>0</v>
      </c>
      <c r="EQ165" s="26">
        <f t="array" aca="1" ref="EQ165" ca="1">SUM(IF(RIGHT(OFFSET('Vacation Tracker'!$Q168:$AD168,0,EN$4))=EQ$8,IFERROR(--LEFT(OFFSET('Vacation Tracker'!$Q168:$AD168,0,EN$4),LEN(OFFSET('Vacation Tracker'!$Q168:$AD168,0,EN$4))-1),0)))</f>
        <v>0</v>
      </c>
      <c r="ER165" s="23">
        <f ca="1">SUM(OFFSET('Vacation Tracker'!$Q168:$AD168,0,ER$4))</f>
        <v>0</v>
      </c>
      <c r="ES165" s="26">
        <f t="shared" ref="ES165" ca="1" si="8211">ER165-ET165</f>
        <v>0</v>
      </c>
      <c r="ET165" s="26">
        <f t="array" aca="1" ref="ET165" ca="1">SUM(IF(RIGHT(OFFSET('Vacation Tracker'!$Q168:$AD168,0,ER$4))&lt;&gt;"O",IFERROR(--LEFT(OFFSET('Vacation Tracker'!$Q168:$AD168,0,ER$4),LEN(OFFSET('Vacation Tracker'!$Q168:$AD168,0,ER$4))-1),0)))</f>
        <v>0</v>
      </c>
      <c r="EU165" s="26">
        <f t="array" aca="1" ref="EU165" ca="1">SUM(IF(RIGHT(OFFSET('Vacation Tracker'!$Q168:$AD168,0,ER$4))=EU$8,IFERROR(--LEFT(OFFSET('Vacation Tracker'!$Q168:$AD168,0,ER$4),LEN(OFFSET('Vacation Tracker'!$Q168:$AD168,0,ER$4))-1),0)))</f>
        <v>0</v>
      </c>
      <c r="EV165" s="23">
        <f ca="1">SUM(OFFSET('Vacation Tracker'!$Q168:$AD168,0,EV$4))</f>
        <v>0</v>
      </c>
      <c r="EW165" s="26">
        <f t="shared" ref="EW165" ca="1" si="8212">EV165-EX165</f>
        <v>0</v>
      </c>
      <c r="EX165" s="26">
        <f t="array" aca="1" ref="EX165" ca="1">SUM(IF(RIGHT(OFFSET('Vacation Tracker'!$Q168:$AD168,0,EV$4))&lt;&gt;"O",IFERROR(--LEFT(OFFSET('Vacation Tracker'!$Q168:$AD168,0,EV$4),LEN(OFFSET('Vacation Tracker'!$Q168:$AD168,0,EV$4))-1),0)))</f>
        <v>0</v>
      </c>
      <c r="EY165" s="26">
        <f t="array" aca="1" ref="EY165" ca="1">SUM(IF(RIGHT(OFFSET('Vacation Tracker'!$Q168:$AD168,0,EV$4))=EY$8,IFERROR(--LEFT(OFFSET('Vacation Tracker'!$Q168:$AD168,0,EV$4),LEN(OFFSET('Vacation Tracker'!$Q168:$AD168,0,EV$4))-1),0)))</f>
        <v>0</v>
      </c>
      <c r="EZ165" s="23">
        <f ca="1">SUM(OFFSET('Vacation Tracker'!$Q168:$AD168,0,EZ$4))</f>
        <v>0</v>
      </c>
      <c r="FA165" s="26">
        <f t="shared" ref="FA165" ca="1" si="8213">EZ165-FB165</f>
        <v>0</v>
      </c>
      <c r="FB165" s="26">
        <f t="array" aca="1" ref="FB165" ca="1">SUM(IF(RIGHT(OFFSET('Vacation Tracker'!$Q168:$AD168,0,EZ$4))&lt;&gt;"O",IFERROR(--LEFT(OFFSET('Vacation Tracker'!$Q168:$AD168,0,EZ$4),LEN(OFFSET('Vacation Tracker'!$Q168:$AD168,0,EZ$4))-1),0)))</f>
        <v>0</v>
      </c>
      <c r="FC165" s="26">
        <f t="array" aca="1" ref="FC165" ca="1">SUM(IF(RIGHT(OFFSET('Vacation Tracker'!$Q168:$AD168,0,EZ$4))=FC$8,IFERROR(--LEFT(OFFSET('Vacation Tracker'!$Q168:$AD168,0,EZ$4),LEN(OFFSET('Vacation Tracker'!$Q168:$AD168,0,EZ$4))-1),0)))</f>
        <v>0</v>
      </c>
      <c r="FD165" s="23">
        <f ca="1">SUM(OFFSET('Vacation Tracker'!$Q168:$AD168,0,FD$4))</f>
        <v>0</v>
      </c>
      <c r="FE165" s="26">
        <f t="shared" ref="FE165" ca="1" si="8214">FD165-FF165</f>
        <v>0</v>
      </c>
      <c r="FF165" s="26">
        <f t="array" aca="1" ref="FF165" ca="1">SUM(IF(RIGHT(OFFSET('Vacation Tracker'!$Q168:$AD168,0,FD$4))&lt;&gt;"O",IFERROR(--LEFT(OFFSET('Vacation Tracker'!$Q168:$AD168,0,FD$4),LEN(OFFSET('Vacation Tracker'!$Q168:$AD168,0,FD$4))-1),0)))</f>
        <v>0</v>
      </c>
      <c r="FG165" s="26">
        <f t="array" aca="1" ref="FG165" ca="1">SUM(IF(RIGHT(OFFSET('Vacation Tracker'!$Q168:$AD168,0,FD$4))=FG$8,IFERROR(--LEFT(OFFSET('Vacation Tracker'!$Q168:$AD168,0,FD$4),LEN(OFFSET('Vacation Tracker'!$Q168:$AD168,0,FD$4))-1),0)))</f>
        <v>0</v>
      </c>
      <c r="FH165" s="23">
        <f ca="1">SUM(OFFSET('Vacation Tracker'!$Q168:$AD168,0,FH$4))</f>
        <v>0</v>
      </c>
      <c r="FI165" s="26">
        <f t="shared" ref="FI165" ca="1" si="8215">FH165-FJ165</f>
        <v>0</v>
      </c>
      <c r="FJ165" s="26">
        <f t="array" aca="1" ref="FJ165" ca="1">SUM(IF(RIGHT(OFFSET('Vacation Tracker'!$Q168:$AD168,0,FH$4))&lt;&gt;"O",IFERROR(--LEFT(OFFSET('Vacation Tracker'!$Q168:$AD168,0,FH$4),LEN(OFFSET('Vacation Tracker'!$Q168:$AD168,0,FH$4))-1),0)))</f>
        <v>0</v>
      </c>
      <c r="FK165" s="26">
        <f t="array" aca="1" ref="FK165" ca="1">SUM(IF(RIGHT(OFFSET('Vacation Tracker'!$Q168:$AD168,0,FH$4))=FK$8,IFERROR(--LEFT(OFFSET('Vacation Tracker'!$Q168:$AD168,0,FH$4),LEN(OFFSET('Vacation Tracker'!$Q168:$AD168,0,FH$4))-1),0)))</f>
        <v>0</v>
      </c>
      <c r="FL165" s="23">
        <f ca="1">SUM(OFFSET('Vacation Tracker'!$Q168:$AD168,0,FL$4))</f>
        <v>0</v>
      </c>
      <c r="FM165" s="26">
        <f t="shared" ref="FM165" ca="1" si="8216">FL165-FN165</f>
        <v>0</v>
      </c>
      <c r="FN165" s="26">
        <f t="array" aca="1" ref="FN165" ca="1">SUM(IF(RIGHT(OFFSET('Vacation Tracker'!$Q168:$AD168,0,FL$4))&lt;&gt;"O",IFERROR(--LEFT(OFFSET('Vacation Tracker'!$Q168:$AD168,0,FL$4),LEN(OFFSET('Vacation Tracker'!$Q168:$AD168,0,FL$4))-1),0)))</f>
        <v>0</v>
      </c>
      <c r="FO165" s="26">
        <f t="array" aca="1" ref="FO165" ca="1">SUM(IF(RIGHT(OFFSET('Vacation Tracker'!$Q168:$AD168,0,FL$4))=FO$8,IFERROR(--LEFT(OFFSET('Vacation Tracker'!$Q168:$AD168,0,FL$4),LEN(OFFSET('Vacation Tracker'!$Q168:$AD168,0,FL$4))-1),0)))</f>
        <v>0</v>
      </c>
      <c r="FP165" s="23">
        <f ca="1">SUM(OFFSET('Vacation Tracker'!$Q168:$AD168,0,FP$4))</f>
        <v>0</v>
      </c>
      <c r="FQ165" s="26">
        <f t="shared" ref="FQ165" ca="1" si="8217">FP165-FR165</f>
        <v>0</v>
      </c>
      <c r="FR165" s="26">
        <f t="array" aca="1" ref="FR165" ca="1">SUM(IF(RIGHT(OFFSET('Vacation Tracker'!$Q168:$AD168,0,FP$4))&lt;&gt;"O",IFERROR(--LEFT(OFFSET('Vacation Tracker'!$Q168:$AD168,0,FP$4),LEN(OFFSET('Vacation Tracker'!$Q168:$AD168,0,FP$4))-1),0)))</f>
        <v>0</v>
      </c>
      <c r="FS165" s="26">
        <f t="array" aca="1" ref="FS165" ca="1">SUM(IF(RIGHT(OFFSET('Vacation Tracker'!$Q168:$AD168,0,FP$4))=FS$8,IFERROR(--LEFT(OFFSET('Vacation Tracker'!$Q168:$AD168,0,FP$4),LEN(OFFSET('Vacation Tracker'!$Q168:$AD168,0,FP$4))-1),0)))</f>
        <v>0</v>
      </c>
      <c r="FT165" s="23">
        <f ca="1">SUM(OFFSET('Vacation Tracker'!$Q168:$AD168,0,FT$4))</f>
        <v>0</v>
      </c>
      <c r="FU165" s="26">
        <f t="shared" ref="FU165" ca="1" si="8218">FT165-FV165</f>
        <v>0</v>
      </c>
      <c r="FV165" s="26">
        <f t="array" aca="1" ref="FV165" ca="1">SUM(IF(RIGHT(OFFSET('Vacation Tracker'!$Q168:$AD168,0,FT$4))&lt;&gt;"O",IFERROR(--LEFT(OFFSET('Vacation Tracker'!$Q168:$AD168,0,FT$4),LEN(OFFSET('Vacation Tracker'!$Q168:$AD168,0,FT$4))-1),0)))</f>
        <v>0</v>
      </c>
      <c r="FW165" s="26">
        <f t="array" aca="1" ref="FW165" ca="1">SUM(IF(RIGHT(OFFSET('Vacation Tracker'!$Q168:$AD168,0,FT$4))=FW$8,IFERROR(--LEFT(OFFSET('Vacation Tracker'!$Q168:$AD168,0,FT$4),LEN(OFFSET('Vacation Tracker'!$Q168:$AD168,0,FT$4))-1),0)))</f>
        <v>0</v>
      </c>
      <c r="FX165" s="23">
        <f ca="1">SUM(OFFSET('Vacation Tracker'!$Q168:$AD168,0,FX$4))</f>
        <v>0</v>
      </c>
      <c r="FY165" s="26">
        <f t="shared" ref="FY165" ca="1" si="8219">FX165-FZ165</f>
        <v>0</v>
      </c>
      <c r="FZ165" s="26">
        <f t="array" aca="1" ref="FZ165" ca="1">SUM(IF(RIGHT(OFFSET('Vacation Tracker'!$Q168:$AD168,0,FX$4))&lt;&gt;"O",IFERROR(--LEFT(OFFSET('Vacation Tracker'!$Q168:$AD168,0,FX$4),LEN(OFFSET('Vacation Tracker'!$Q168:$AD168,0,FX$4))-1),0)))</f>
        <v>0</v>
      </c>
      <c r="GA165" s="26">
        <f t="array" aca="1" ref="GA165" ca="1">SUM(IF(RIGHT(OFFSET('Vacation Tracker'!$Q168:$AD168,0,FX$4))=GA$8,IFERROR(--LEFT(OFFSET('Vacation Tracker'!$Q168:$AD168,0,FX$4),LEN(OFFSET('Vacation Tracker'!$Q168:$AD168,0,FX$4))-1),0)))</f>
        <v>0</v>
      </c>
      <c r="GB165" s="23">
        <f ca="1">SUM(OFFSET('Vacation Tracker'!$Q168:$AD168,0,GB$4))</f>
        <v>0</v>
      </c>
      <c r="GC165" s="26">
        <f t="shared" ref="GC165" ca="1" si="8220">GB165-GD165</f>
        <v>0</v>
      </c>
      <c r="GD165" s="26">
        <f t="array" aca="1" ref="GD165" ca="1">SUM(IF(RIGHT(OFFSET('Vacation Tracker'!$Q168:$AD168,0,GB$4))&lt;&gt;"O",IFERROR(--LEFT(OFFSET('Vacation Tracker'!$Q168:$AD168,0,GB$4),LEN(OFFSET('Vacation Tracker'!$Q168:$AD168,0,GB$4))-1),0)))</f>
        <v>0</v>
      </c>
      <c r="GE165" s="26">
        <f t="array" aca="1" ref="GE165" ca="1">SUM(IF(RIGHT(OFFSET('Vacation Tracker'!$Q168:$AD168,0,GB$4))=GE$8,IFERROR(--LEFT(OFFSET('Vacation Tracker'!$Q168:$AD168,0,GB$4),LEN(OFFSET('Vacation Tracker'!$Q168:$AD168,0,GB$4))-1),0)))</f>
        <v>0</v>
      </c>
      <c r="GF165" s="23">
        <f ca="1">SUM(OFFSET('Vacation Tracker'!$Q168:$AD168,0,GF$4))</f>
        <v>0</v>
      </c>
      <c r="GG165" s="26">
        <f t="shared" ref="GG165" ca="1" si="8221">GF165-GH165</f>
        <v>0</v>
      </c>
      <c r="GH165" s="26">
        <f t="array" aca="1" ref="GH165" ca="1">SUM(IF(RIGHT(OFFSET('Vacation Tracker'!$Q168:$AD168,0,GF$4))&lt;&gt;"O",IFERROR(--LEFT(OFFSET('Vacation Tracker'!$Q168:$AD168,0,GF$4),LEN(OFFSET('Vacation Tracker'!$Q168:$AD168,0,GF$4))-1),0)))</f>
        <v>0</v>
      </c>
      <c r="GI165" s="26">
        <f t="array" aca="1" ref="GI165" ca="1">SUM(IF(RIGHT(OFFSET('Vacation Tracker'!$Q168:$AD168,0,GF$4))=GI$8,IFERROR(--LEFT(OFFSET('Vacation Tracker'!$Q168:$AD168,0,GF$4),LEN(OFFSET('Vacation Tracker'!$Q168:$AD168,0,GF$4))-1),0)))</f>
        <v>0</v>
      </c>
      <c r="GJ165" s="23">
        <f ca="1">SUM(OFFSET('Vacation Tracker'!$Q168:$AD168,0,GJ$4))</f>
        <v>0</v>
      </c>
      <c r="GK165" s="26">
        <f t="shared" ref="GK165" ca="1" si="8222">GJ165-GL165</f>
        <v>0</v>
      </c>
      <c r="GL165" s="26">
        <f t="array" aca="1" ref="GL165" ca="1">SUM(IF(RIGHT(OFFSET('Vacation Tracker'!$Q168:$AD168,0,GJ$4))&lt;&gt;"O",IFERROR(--LEFT(OFFSET('Vacation Tracker'!$Q168:$AD168,0,GJ$4),LEN(OFFSET('Vacation Tracker'!$Q168:$AD168,0,GJ$4))-1),0)))</f>
        <v>0</v>
      </c>
      <c r="GM165" s="26">
        <f t="array" aca="1" ref="GM165" ca="1">SUM(IF(RIGHT(OFFSET('Vacation Tracker'!$Q168:$AD168,0,GJ$4))=GM$8,IFERROR(--LEFT(OFFSET('Vacation Tracker'!$Q168:$AD168,0,GJ$4),LEN(OFFSET('Vacation Tracker'!$Q168:$AD168,0,GJ$4))-1),0)))</f>
        <v>0</v>
      </c>
      <c r="GN165" s="23">
        <f ca="1">SUM(OFFSET('Vacation Tracker'!$Q168:$AD168,0,GN$4))</f>
        <v>0</v>
      </c>
      <c r="GO165" s="26">
        <f t="shared" ref="GO165" ca="1" si="8223">GN165-GP165</f>
        <v>0</v>
      </c>
      <c r="GP165" s="26">
        <f t="array" aca="1" ref="GP165" ca="1">SUM(IF(RIGHT(OFFSET('Vacation Tracker'!$Q168:$AD168,0,GN$4))&lt;&gt;"O",IFERROR(--LEFT(OFFSET('Vacation Tracker'!$Q168:$AD168,0,GN$4),LEN(OFFSET('Vacation Tracker'!$Q168:$AD168,0,GN$4))-1),0)))</f>
        <v>0</v>
      </c>
      <c r="GQ165" s="26">
        <f t="array" aca="1" ref="GQ165" ca="1">SUM(IF(RIGHT(OFFSET('Vacation Tracker'!$Q168:$AD168,0,GN$4))=GQ$8,IFERROR(--LEFT(OFFSET('Vacation Tracker'!$Q168:$AD168,0,GN$4),LEN(OFFSET('Vacation Tracker'!$Q168:$AD168,0,GN$4))-1),0)))</f>
        <v>0</v>
      </c>
      <c r="GR165" s="23">
        <f ca="1">SUM(OFFSET('Vacation Tracker'!$Q168:$AD168,0,GR$4))</f>
        <v>0</v>
      </c>
      <c r="GS165" s="26">
        <f t="shared" ref="GS165" ca="1" si="8224">GR165-GT165</f>
        <v>0</v>
      </c>
      <c r="GT165" s="26">
        <f t="array" aca="1" ref="GT165" ca="1">SUM(IF(RIGHT(OFFSET('Vacation Tracker'!$Q168:$AD168,0,GR$4))&lt;&gt;"O",IFERROR(--LEFT(OFFSET('Vacation Tracker'!$Q168:$AD168,0,GR$4),LEN(OFFSET('Vacation Tracker'!$Q168:$AD168,0,GR$4))-1),0)))</f>
        <v>0</v>
      </c>
      <c r="GU165" s="26">
        <f t="array" aca="1" ref="GU165" ca="1">SUM(IF(RIGHT(OFFSET('Vacation Tracker'!$Q168:$AD168,0,GR$4))=GU$8,IFERROR(--LEFT(OFFSET('Vacation Tracker'!$Q168:$AD168,0,GR$4),LEN(OFFSET('Vacation Tracker'!$Q168:$AD168,0,GR$4))-1),0)))</f>
        <v>0</v>
      </c>
      <c r="GV165" s="23">
        <f ca="1">SUM(OFFSET('Vacation Tracker'!$Q168:$AD168,0,GV$4))</f>
        <v>0</v>
      </c>
      <c r="GW165" s="26">
        <f t="shared" ref="GW165" ca="1" si="8225">GV165-GX165</f>
        <v>0</v>
      </c>
      <c r="GX165" s="26">
        <f t="array" aca="1" ref="GX165" ca="1">SUM(IF(RIGHT(OFFSET('Vacation Tracker'!$Q168:$AD168,0,GV$4))&lt;&gt;"O",IFERROR(--LEFT(OFFSET('Vacation Tracker'!$Q168:$AD168,0,GV$4),LEN(OFFSET('Vacation Tracker'!$Q168:$AD168,0,GV$4))-1),0)))</f>
        <v>0</v>
      </c>
      <c r="GY165" s="26">
        <f t="array" aca="1" ref="GY165" ca="1">SUM(IF(RIGHT(OFFSET('Vacation Tracker'!$Q168:$AD168,0,GV$4))=GY$8,IFERROR(--LEFT(OFFSET('Vacation Tracker'!$Q168:$AD168,0,GV$4),LEN(OFFSET('Vacation Tracker'!$Q168:$AD168,0,GV$4))-1),0)))</f>
        <v>0</v>
      </c>
      <c r="GZ165" s="23">
        <f ca="1">SUM(OFFSET('Vacation Tracker'!$Q168:$AD168,0,GZ$4))</f>
        <v>0</v>
      </c>
      <c r="HA165" s="26">
        <f t="shared" ref="HA165" ca="1" si="8226">GZ165-HB165</f>
        <v>0</v>
      </c>
      <c r="HB165" s="26">
        <f t="array" aca="1" ref="HB165" ca="1">SUM(IF(RIGHT(OFFSET('Vacation Tracker'!$Q168:$AD168,0,GZ$4))&lt;&gt;"O",IFERROR(--LEFT(OFFSET('Vacation Tracker'!$Q168:$AD168,0,GZ$4),LEN(OFFSET('Vacation Tracker'!$Q168:$AD168,0,GZ$4))-1),0)))</f>
        <v>0</v>
      </c>
      <c r="HC165" s="26">
        <f t="array" aca="1" ref="HC165" ca="1">SUM(IF(RIGHT(OFFSET('Vacation Tracker'!$Q168:$AD168,0,GZ$4))=HC$8,IFERROR(--LEFT(OFFSET('Vacation Tracker'!$Q168:$AD168,0,GZ$4),LEN(OFFSET('Vacation Tracker'!$Q168:$AD168,0,GZ$4))-1),0)))</f>
        <v>0</v>
      </c>
      <c r="HD165" s="23">
        <f ca="1">SUM(OFFSET('Vacation Tracker'!$Q168:$AD168,0,HD$4))</f>
        <v>0</v>
      </c>
      <c r="HE165" s="26">
        <f t="shared" ref="HE165" ca="1" si="8227">HD165-HF165</f>
        <v>0</v>
      </c>
      <c r="HF165" s="26">
        <f t="array" aca="1" ref="HF165" ca="1">SUM(IF(RIGHT(OFFSET('Vacation Tracker'!$Q168:$AD168,0,HD$4))&lt;&gt;"O",IFERROR(--LEFT(OFFSET('Vacation Tracker'!$Q168:$AD168,0,HD$4),LEN(OFFSET('Vacation Tracker'!$Q168:$AD168,0,HD$4))-1),0)))</f>
        <v>0</v>
      </c>
      <c r="HG165" s="26">
        <f t="array" aca="1" ref="HG165" ca="1">SUM(IF(RIGHT(OFFSET('Vacation Tracker'!$Q168:$AD168,0,HD$4))=HG$8,IFERROR(--LEFT(OFFSET('Vacation Tracker'!$Q168:$AD168,0,HD$4),LEN(OFFSET('Vacation Tracker'!$Q168:$AD168,0,HD$4))-1),0)))</f>
        <v>0</v>
      </c>
      <c r="HH165" s="23">
        <f ca="1">SUM(OFFSET('Vacation Tracker'!$Q168:$AD168,0,HH$4))</f>
        <v>0</v>
      </c>
      <c r="HI165" s="26">
        <f t="shared" ref="HI165" ca="1" si="8228">HH165-HJ165</f>
        <v>0</v>
      </c>
      <c r="HJ165" s="26">
        <f t="array" aca="1" ref="HJ165" ca="1">SUM(IF(RIGHT(OFFSET('Vacation Tracker'!$Q168:$AD168,0,HH$4))&lt;&gt;"O",IFERROR(--LEFT(OFFSET('Vacation Tracker'!$Q168:$AD168,0,HH$4),LEN(OFFSET('Vacation Tracker'!$Q168:$AD168,0,HH$4))-1),0)))</f>
        <v>0</v>
      </c>
      <c r="HK165" s="26">
        <f t="array" aca="1" ref="HK165" ca="1">SUM(IF(RIGHT(OFFSET('Vacation Tracker'!$Q168:$AD168,0,HH$4))=HK$8,IFERROR(--LEFT(OFFSET('Vacation Tracker'!$Q168:$AD168,0,HH$4),LEN(OFFSET('Vacation Tracker'!$Q168:$AD168,0,HH$4))-1),0)))</f>
        <v>0</v>
      </c>
      <c r="HL165" s="23">
        <f ca="1">SUM(OFFSET('Vacation Tracker'!$Q168:$AD168,0,HL$4))</f>
        <v>0</v>
      </c>
      <c r="HM165" s="26">
        <f t="shared" ref="HM165" ca="1" si="8229">HL165-HN165</f>
        <v>0</v>
      </c>
      <c r="HN165" s="26">
        <f t="array" aca="1" ref="HN165" ca="1">SUM(IF(RIGHT(OFFSET('Vacation Tracker'!$Q168:$AD168,0,HL$4))&lt;&gt;"O",IFERROR(--LEFT(OFFSET('Vacation Tracker'!$Q168:$AD168,0,HL$4),LEN(OFFSET('Vacation Tracker'!$Q168:$AD168,0,HL$4))-1),0)))</f>
        <v>0</v>
      </c>
      <c r="HO165" s="26">
        <f t="array" aca="1" ref="HO165" ca="1">SUM(IF(RIGHT(OFFSET('Vacation Tracker'!$Q168:$AD168,0,HL$4))=HO$8,IFERROR(--LEFT(OFFSET('Vacation Tracker'!$Q168:$AD168,0,HL$4),LEN(OFFSET('Vacation Tracker'!$Q168:$AD168,0,HL$4))-1),0)))</f>
        <v>0</v>
      </c>
      <c r="HP165" s="23">
        <f ca="1">SUM(OFFSET('Vacation Tracker'!$Q168:$AD168,0,HP$4))</f>
        <v>0</v>
      </c>
      <c r="HQ165" s="26">
        <f t="shared" ref="HQ165" ca="1" si="8230">HP165-HR165</f>
        <v>0</v>
      </c>
      <c r="HR165" s="26">
        <f t="array" aca="1" ref="HR165" ca="1">SUM(IF(RIGHT(OFFSET('Vacation Tracker'!$Q168:$AD168,0,HP$4))&lt;&gt;"O",IFERROR(--LEFT(OFFSET('Vacation Tracker'!$Q168:$AD168,0,HP$4),LEN(OFFSET('Vacation Tracker'!$Q168:$AD168,0,HP$4))-1),0)))</f>
        <v>0</v>
      </c>
      <c r="HS165" s="23">
        <f t="array" aca="1" ref="HS165" ca="1">SUM(IF(RIGHT(OFFSET('Vacation Tracker'!$Q168:$AD168,0,HP$4))=HS$8,IFERROR(--LEFT(OFFSET('Vacation Tracker'!$Q168:$AD168,0,HP$4),LEN(OFFSET('Vacation Tracker'!$Q168:$AD168,0,HP$4))-1),0)))</f>
        <v>0</v>
      </c>
    </row>
    <row r="166" spans="2:227" ht="15" customHeight="1" x14ac:dyDescent="0.2">
      <c r="B166" s="23">
        <f>IF('Vacation Tracker'!B169&lt;&gt;"",'Vacation Tracker'!B169,"")</f>
        <v>158</v>
      </c>
      <c r="C166" s="24" t="str">
        <f>IF('Vacation Tracker'!C169&lt;&gt;"",'Vacation Tracker'!C169,"")</f>
        <v/>
      </c>
      <c r="D166" s="25" t="str">
        <f>IF('Vacation Tracker'!D169&lt;&gt;"",'Vacation Tracker'!D169,"")</f>
        <v/>
      </c>
      <c r="E166" s="25" t="str">
        <f>IF('Vacation Tracker'!E169&lt;&gt;"",'Vacation Tracker'!E169,"")</f>
        <v/>
      </c>
      <c r="F166" s="24" t="str">
        <f>IF('Vacation Tracker'!F169&lt;&gt;"",'Vacation Tracker'!F169,"")</f>
        <v/>
      </c>
      <c r="G166" s="24" t="str">
        <f>IF('Vacation Tracker'!G169&lt;&gt;"",'Vacation Tracker'!G169,"")</f>
        <v/>
      </c>
      <c r="H166" s="23" t="str">
        <f t="shared" si="7414"/>
        <v/>
      </c>
      <c r="I166" s="23" t="str">
        <f t="shared" si="7414"/>
        <v/>
      </c>
      <c r="J166" s="23" t="str">
        <f t="shared" si="7414"/>
        <v/>
      </c>
      <c r="K166" s="23" t="str">
        <f t="shared" si="6801"/>
        <v/>
      </c>
      <c r="L166" s="23">
        <f ca="1">SUM(OFFSET('Vacation Tracker'!$Q169:$AD169,0,L$4))</f>
        <v>0</v>
      </c>
      <c r="M166" s="26">
        <f t="shared" ca="1" si="6747"/>
        <v>0</v>
      </c>
      <c r="N166" s="26">
        <f t="array" aca="1" ref="N166" ca="1">SUM(IF(RIGHT(OFFSET('Vacation Tracker'!$Q169:$AD169,0,L$4))&lt;&gt;"O",IFERROR(--LEFT(OFFSET('Vacation Tracker'!$Q169:$AD169,0,L$4),LEN(OFFSET('Vacation Tracker'!$Q169:$AD169,0,L$4))-1),0)))</f>
        <v>0</v>
      </c>
      <c r="O166" s="26">
        <f t="array" aca="1" ref="O166" ca="1">SUM(IF(RIGHT(OFFSET('Vacation Tracker'!$Q169:$AD169,0,L$4))=O$8,IFERROR(--LEFT(OFFSET('Vacation Tracker'!$Q169:$AD169,0,L$4),LEN(OFFSET('Vacation Tracker'!$Q169:$AD169,0,L$4))-1),0)))</f>
        <v>0</v>
      </c>
      <c r="P166" s="23">
        <f ca="1">SUM(OFFSET('Vacation Tracker'!$Q169:$AD169,0,P$4))</f>
        <v>0</v>
      </c>
      <c r="Q166" s="26">
        <f t="shared" ca="1" si="6748"/>
        <v>0</v>
      </c>
      <c r="R166" s="26">
        <f t="array" aca="1" ref="R166" ca="1">SUM(IF(RIGHT(OFFSET('Vacation Tracker'!$Q169:$AD169,0,P$4))&lt;&gt;"O",IFERROR(--LEFT(OFFSET('Vacation Tracker'!$Q169:$AD169,0,P$4),LEN(OFFSET('Vacation Tracker'!$Q169:$AD169,0,P$4))-1),0)))</f>
        <v>0</v>
      </c>
      <c r="S166" s="26">
        <f t="array" aca="1" ref="S166" ca="1">SUM(IF(RIGHT(OFFSET('Vacation Tracker'!$Q169:$AD169,0,P$4))=S$8,IFERROR(--LEFT(OFFSET('Vacation Tracker'!$Q169:$AD169,0,P$4),LEN(OFFSET('Vacation Tracker'!$Q169:$AD169,0,P$4))-1),0)))</f>
        <v>0</v>
      </c>
      <c r="T166" s="23">
        <f ca="1">SUM(OFFSET('Vacation Tracker'!$Q169:$AD169,0,T$4))</f>
        <v>0</v>
      </c>
      <c r="U166" s="26">
        <f t="shared" ca="1" si="6749"/>
        <v>0</v>
      </c>
      <c r="V166" s="26">
        <f t="array" aca="1" ref="V166" ca="1">SUM(IF(RIGHT(OFFSET('Vacation Tracker'!$Q169:$AD169,0,T$4))&lt;&gt;"O",IFERROR(--LEFT(OFFSET('Vacation Tracker'!$Q169:$AD169,0,T$4),LEN(OFFSET('Vacation Tracker'!$Q169:$AD169,0,T$4))-1),0)))</f>
        <v>0</v>
      </c>
      <c r="W166" s="26">
        <f t="array" aca="1" ref="W166" ca="1">SUM(IF(RIGHT(OFFSET('Vacation Tracker'!$Q169:$AD169,0,T$4))=W$8,IFERROR(--LEFT(OFFSET('Vacation Tracker'!$Q169:$AD169,0,T$4),LEN(OFFSET('Vacation Tracker'!$Q169:$AD169,0,T$4))-1),0)))</f>
        <v>0</v>
      </c>
      <c r="X166" s="23">
        <f ca="1">SUM(OFFSET('Vacation Tracker'!$Q169:$AD169,0,X$4))</f>
        <v>0</v>
      </c>
      <c r="Y166" s="26">
        <f t="shared" ref="Y166" ca="1" si="8231">X166-Z166</f>
        <v>0</v>
      </c>
      <c r="Z166" s="26">
        <f t="array" aca="1" ref="Z166" ca="1">SUM(IF(RIGHT(OFFSET('Vacation Tracker'!$Q169:$AD169,0,X$4))&lt;&gt;"O",IFERROR(--LEFT(OFFSET('Vacation Tracker'!$Q169:$AD169,0,X$4),LEN(OFFSET('Vacation Tracker'!$Q169:$AD169,0,X$4))-1),0)))</f>
        <v>0</v>
      </c>
      <c r="AA166" s="26">
        <f t="array" aca="1" ref="AA166" ca="1">SUM(IF(RIGHT(OFFSET('Vacation Tracker'!$Q169:$AD169,0,X$4))=AA$8,IFERROR(--LEFT(OFFSET('Vacation Tracker'!$Q169:$AD169,0,X$4),LEN(OFFSET('Vacation Tracker'!$Q169:$AD169,0,X$4))-1),0)))</f>
        <v>0</v>
      </c>
      <c r="AB166" s="23">
        <f ca="1">SUM(OFFSET('Vacation Tracker'!$Q169:$AD169,0,AB$4))</f>
        <v>0</v>
      </c>
      <c r="AC166" s="26">
        <f t="shared" ref="AC166" ca="1" si="8232">AB166-AD166</f>
        <v>0</v>
      </c>
      <c r="AD166" s="26">
        <f t="array" aca="1" ref="AD166" ca="1">SUM(IF(RIGHT(OFFSET('Vacation Tracker'!$Q169:$AD169,0,AB$4))&lt;&gt;"O",IFERROR(--LEFT(OFFSET('Vacation Tracker'!$Q169:$AD169,0,AB$4),LEN(OFFSET('Vacation Tracker'!$Q169:$AD169,0,AB$4))-1),0)))</f>
        <v>0</v>
      </c>
      <c r="AE166" s="26">
        <f t="array" aca="1" ref="AE166" ca="1">SUM(IF(RIGHT(OFFSET('Vacation Tracker'!$Q169:$AD169,0,AB$4))=AE$8,IFERROR(--LEFT(OFFSET('Vacation Tracker'!$Q169:$AD169,0,AB$4),LEN(OFFSET('Vacation Tracker'!$Q169:$AD169,0,AB$4))-1),0)))</f>
        <v>0</v>
      </c>
      <c r="AF166" s="23">
        <f ca="1">SUM(OFFSET('Vacation Tracker'!$Q169:$AD169,0,AF$4))</f>
        <v>0</v>
      </c>
      <c r="AG166" s="26">
        <f t="shared" ref="AG166" ca="1" si="8233">AF166-AH166</f>
        <v>0</v>
      </c>
      <c r="AH166" s="26">
        <f t="array" aca="1" ref="AH166" ca="1">SUM(IF(RIGHT(OFFSET('Vacation Tracker'!$Q169:$AD169,0,AF$4))&lt;&gt;"O",IFERROR(--LEFT(OFFSET('Vacation Tracker'!$Q169:$AD169,0,AF$4),LEN(OFFSET('Vacation Tracker'!$Q169:$AD169,0,AF$4))-1),0)))</f>
        <v>0</v>
      </c>
      <c r="AI166" s="26">
        <f t="array" aca="1" ref="AI166" ca="1">SUM(IF(RIGHT(OFFSET('Vacation Tracker'!$Q169:$AD169,0,AF$4))=AI$8,IFERROR(--LEFT(OFFSET('Vacation Tracker'!$Q169:$AD169,0,AF$4),LEN(OFFSET('Vacation Tracker'!$Q169:$AD169,0,AF$4))-1),0)))</f>
        <v>0</v>
      </c>
      <c r="AJ166" s="23">
        <f ca="1">SUM(OFFSET('Vacation Tracker'!$Q169:$AD169,0,AJ$4))</f>
        <v>0</v>
      </c>
      <c r="AK166" s="26">
        <f t="shared" ref="AK166" ca="1" si="8234">AJ166-AL166</f>
        <v>0</v>
      </c>
      <c r="AL166" s="26">
        <f t="array" aca="1" ref="AL166" ca="1">SUM(IF(RIGHT(OFFSET('Vacation Tracker'!$Q169:$AD169,0,AJ$4))&lt;&gt;"O",IFERROR(--LEFT(OFFSET('Vacation Tracker'!$Q169:$AD169,0,AJ$4),LEN(OFFSET('Vacation Tracker'!$Q169:$AD169,0,AJ$4))-1),0)))</f>
        <v>0</v>
      </c>
      <c r="AM166" s="26">
        <f t="array" aca="1" ref="AM166" ca="1">SUM(IF(RIGHT(OFFSET('Vacation Tracker'!$Q169:$AD169,0,AJ$4))=AM$8,IFERROR(--LEFT(OFFSET('Vacation Tracker'!$Q169:$AD169,0,AJ$4),LEN(OFFSET('Vacation Tracker'!$Q169:$AD169,0,AJ$4))-1),0)))</f>
        <v>0</v>
      </c>
      <c r="AN166" s="23">
        <f ca="1">SUM(OFFSET('Vacation Tracker'!$Q169:$AD169,0,AN$4))</f>
        <v>0</v>
      </c>
      <c r="AO166" s="26">
        <f t="shared" ref="AO166" ca="1" si="8235">AN166-AP166</f>
        <v>0</v>
      </c>
      <c r="AP166" s="26">
        <f t="array" aca="1" ref="AP166" ca="1">SUM(IF(RIGHT(OFFSET('Vacation Tracker'!$Q169:$AD169,0,AN$4))&lt;&gt;"O",IFERROR(--LEFT(OFFSET('Vacation Tracker'!$Q169:$AD169,0,AN$4),LEN(OFFSET('Vacation Tracker'!$Q169:$AD169,0,AN$4))-1),0)))</f>
        <v>0</v>
      </c>
      <c r="AQ166" s="26">
        <f t="array" aca="1" ref="AQ166" ca="1">SUM(IF(RIGHT(OFFSET('Vacation Tracker'!$Q169:$AD169,0,AN$4))=AQ$8,IFERROR(--LEFT(OFFSET('Vacation Tracker'!$Q169:$AD169,0,AN$4),LEN(OFFSET('Vacation Tracker'!$Q169:$AD169,0,AN$4))-1),0)))</f>
        <v>0</v>
      </c>
      <c r="AR166" s="23">
        <f ca="1">SUM(OFFSET('Vacation Tracker'!$Q169:$AD169,0,AR$4))</f>
        <v>0</v>
      </c>
      <c r="AS166" s="26">
        <f t="shared" ref="AS166" ca="1" si="8236">AR166-AT166</f>
        <v>0</v>
      </c>
      <c r="AT166" s="26">
        <f t="array" aca="1" ref="AT166" ca="1">SUM(IF(RIGHT(OFFSET('Vacation Tracker'!$Q169:$AD169,0,AR$4))&lt;&gt;"O",IFERROR(--LEFT(OFFSET('Vacation Tracker'!$Q169:$AD169,0,AR$4),LEN(OFFSET('Vacation Tracker'!$Q169:$AD169,0,AR$4))-1),0)))</f>
        <v>0</v>
      </c>
      <c r="AU166" s="26">
        <f t="array" aca="1" ref="AU166" ca="1">SUM(IF(RIGHT(OFFSET('Vacation Tracker'!$Q169:$AD169,0,AR$4))=AU$8,IFERROR(--LEFT(OFFSET('Vacation Tracker'!$Q169:$AD169,0,AR$4),LEN(OFFSET('Vacation Tracker'!$Q169:$AD169,0,AR$4))-1),0)))</f>
        <v>0</v>
      </c>
      <c r="AV166" s="23">
        <f ca="1">SUM(OFFSET('Vacation Tracker'!$Q169:$AD169,0,AV$4))</f>
        <v>0</v>
      </c>
      <c r="AW166" s="26">
        <f t="shared" ref="AW166" ca="1" si="8237">AV166-AX166</f>
        <v>0</v>
      </c>
      <c r="AX166" s="26">
        <f t="array" aca="1" ref="AX166" ca="1">SUM(IF(RIGHT(OFFSET('Vacation Tracker'!$Q169:$AD169,0,AV$4))&lt;&gt;"O",IFERROR(--LEFT(OFFSET('Vacation Tracker'!$Q169:$AD169,0,AV$4),LEN(OFFSET('Vacation Tracker'!$Q169:$AD169,0,AV$4))-1),0)))</f>
        <v>0</v>
      </c>
      <c r="AY166" s="26">
        <f t="array" aca="1" ref="AY166" ca="1">SUM(IF(RIGHT(OFFSET('Vacation Tracker'!$Q169:$AD169,0,AV$4))=AY$8,IFERROR(--LEFT(OFFSET('Vacation Tracker'!$Q169:$AD169,0,AV$4),LEN(OFFSET('Vacation Tracker'!$Q169:$AD169,0,AV$4))-1),0)))</f>
        <v>0</v>
      </c>
      <c r="AZ166" s="23">
        <f ca="1">SUM(OFFSET('Vacation Tracker'!$Q169:$AD169,0,AZ$4))</f>
        <v>0</v>
      </c>
      <c r="BA166" s="26">
        <f t="shared" ref="BA166" ca="1" si="8238">AZ166-BB166</f>
        <v>0</v>
      </c>
      <c r="BB166" s="26">
        <f t="array" aca="1" ref="BB166" ca="1">SUM(IF(RIGHT(OFFSET('Vacation Tracker'!$Q169:$AD169,0,AZ$4))&lt;&gt;"O",IFERROR(--LEFT(OFFSET('Vacation Tracker'!$Q169:$AD169,0,AZ$4),LEN(OFFSET('Vacation Tracker'!$Q169:$AD169,0,AZ$4))-1),0)))</f>
        <v>0</v>
      </c>
      <c r="BC166" s="26">
        <f t="array" aca="1" ref="BC166" ca="1">SUM(IF(RIGHT(OFFSET('Vacation Tracker'!$Q169:$AD169,0,AZ$4))=BC$8,IFERROR(--LEFT(OFFSET('Vacation Tracker'!$Q169:$AD169,0,AZ$4),LEN(OFFSET('Vacation Tracker'!$Q169:$AD169,0,AZ$4))-1),0)))</f>
        <v>0</v>
      </c>
      <c r="BD166" s="23">
        <f ca="1">SUM(OFFSET('Vacation Tracker'!$Q169:$AD169,0,BD$4))</f>
        <v>0</v>
      </c>
      <c r="BE166" s="26">
        <f t="shared" ref="BE166" ca="1" si="8239">BD166-BF166</f>
        <v>0</v>
      </c>
      <c r="BF166" s="26">
        <f t="array" aca="1" ref="BF166" ca="1">SUM(IF(RIGHT(OFFSET('Vacation Tracker'!$Q169:$AD169,0,BD$4))&lt;&gt;"O",IFERROR(--LEFT(OFFSET('Vacation Tracker'!$Q169:$AD169,0,BD$4),LEN(OFFSET('Vacation Tracker'!$Q169:$AD169,0,BD$4))-1),0)))</f>
        <v>0</v>
      </c>
      <c r="BG166" s="26">
        <f t="array" aca="1" ref="BG166" ca="1">SUM(IF(RIGHT(OFFSET('Vacation Tracker'!$Q169:$AD169,0,BD$4))=BG$8,IFERROR(--LEFT(OFFSET('Vacation Tracker'!$Q169:$AD169,0,BD$4),LEN(OFFSET('Vacation Tracker'!$Q169:$AD169,0,BD$4))-1),0)))</f>
        <v>0</v>
      </c>
      <c r="BH166" s="23">
        <f ca="1">SUM(OFFSET('Vacation Tracker'!$Q169:$AD169,0,BH$4))</f>
        <v>0</v>
      </c>
      <c r="BI166" s="26">
        <f t="shared" ref="BI166" ca="1" si="8240">BH166-BJ166</f>
        <v>0</v>
      </c>
      <c r="BJ166" s="26">
        <f t="array" aca="1" ref="BJ166" ca="1">SUM(IF(RIGHT(OFFSET('Vacation Tracker'!$Q169:$AD169,0,BH$4))&lt;&gt;"O",IFERROR(--LEFT(OFFSET('Vacation Tracker'!$Q169:$AD169,0,BH$4),LEN(OFFSET('Vacation Tracker'!$Q169:$AD169,0,BH$4))-1),0)))</f>
        <v>0</v>
      </c>
      <c r="BK166" s="26">
        <f t="array" aca="1" ref="BK166" ca="1">SUM(IF(RIGHT(OFFSET('Vacation Tracker'!$Q169:$AD169,0,BH$4))=BK$8,IFERROR(--LEFT(OFFSET('Vacation Tracker'!$Q169:$AD169,0,BH$4),LEN(OFFSET('Vacation Tracker'!$Q169:$AD169,0,BH$4))-1),0)))</f>
        <v>0</v>
      </c>
      <c r="BL166" s="23">
        <f ca="1">SUM(OFFSET('Vacation Tracker'!$Q169:$AD169,0,BL$4))</f>
        <v>0</v>
      </c>
      <c r="BM166" s="26">
        <f t="shared" ref="BM166" ca="1" si="8241">BL166-BN166</f>
        <v>0</v>
      </c>
      <c r="BN166" s="26">
        <f t="array" aca="1" ref="BN166" ca="1">SUM(IF(RIGHT(OFFSET('Vacation Tracker'!$Q169:$AD169,0,BL$4))&lt;&gt;"O",IFERROR(--LEFT(OFFSET('Vacation Tracker'!$Q169:$AD169,0,BL$4),LEN(OFFSET('Vacation Tracker'!$Q169:$AD169,0,BL$4))-1),0)))</f>
        <v>0</v>
      </c>
      <c r="BO166" s="26">
        <f t="array" aca="1" ref="BO166" ca="1">SUM(IF(RIGHT(OFFSET('Vacation Tracker'!$Q169:$AD169,0,BL$4))=BO$8,IFERROR(--LEFT(OFFSET('Vacation Tracker'!$Q169:$AD169,0,BL$4),LEN(OFFSET('Vacation Tracker'!$Q169:$AD169,0,BL$4))-1),0)))</f>
        <v>0</v>
      </c>
      <c r="BP166" s="23">
        <f ca="1">SUM(OFFSET('Vacation Tracker'!$Q169:$AD169,0,BP$4))</f>
        <v>0</v>
      </c>
      <c r="BQ166" s="26">
        <f t="shared" ref="BQ166" ca="1" si="8242">BP166-BR166</f>
        <v>0</v>
      </c>
      <c r="BR166" s="26">
        <f t="array" aca="1" ref="BR166" ca="1">SUM(IF(RIGHT(OFFSET('Vacation Tracker'!$Q169:$AD169,0,BP$4))&lt;&gt;"O",IFERROR(--LEFT(OFFSET('Vacation Tracker'!$Q169:$AD169,0,BP$4),LEN(OFFSET('Vacation Tracker'!$Q169:$AD169,0,BP$4))-1),0)))</f>
        <v>0</v>
      </c>
      <c r="BS166" s="26">
        <f t="array" aca="1" ref="BS166" ca="1">SUM(IF(RIGHT(OFFSET('Vacation Tracker'!$Q169:$AD169,0,BP$4))=BS$8,IFERROR(--LEFT(OFFSET('Vacation Tracker'!$Q169:$AD169,0,BP$4),LEN(OFFSET('Vacation Tracker'!$Q169:$AD169,0,BP$4))-1),0)))</f>
        <v>0</v>
      </c>
      <c r="BT166" s="23">
        <f ca="1">SUM(OFFSET('Vacation Tracker'!$Q169:$AD169,0,BT$4))</f>
        <v>0</v>
      </c>
      <c r="BU166" s="26">
        <f t="shared" ref="BU166" ca="1" si="8243">BT166-BV166</f>
        <v>0</v>
      </c>
      <c r="BV166" s="26">
        <f t="array" aca="1" ref="BV166" ca="1">SUM(IF(RIGHT(OFFSET('Vacation Tracker'!$Q169:$AD169,0,BT$4))&lt;&gt;"O",IFERROR(--LEFT(OFFSET('Vacation Tracker'!$Q169:$AD169,0,BT$4),LEN(OFFSET('Vacation Tracker'!$Q169:$AD169,0,BT$4))-1),0)))</f>
        <v>0</v>
      </c>
      <c r="BW166" s="26">
        <f t="array" aca="1" ref="BW166" ca="1">SUM(IF(RIGHT(OFFSET('Vacation Tracker'!$Q169:$AD169,0,BT$4))=BW$8,IFERROR(--LEFT(OFFSET('Vacation Tracker'!$Q169:$AD169,0,BT$4),LEN(OFFSET('Vacation Tracker'!$Q169:$AD169,0,BT$4))-1),0)))</f>
        <v>0</v>
      </c>
      <c r="BX166" s="23">
        <f ca="1">SUM(OFFSET('Vacation Tracker'!$Q169:$AD169,0,BX$4))</f>
        <v>0</v>
      </c>
      <c r="BY166" s="26">
        <f t="shared" ref="BY166" ca="1" si="8244">BX166-BZ166</f>
        <v>0</v>
      </c>
      <c r="BZ166" s="26">
        <f t="array" aca="1" ref="BZ166" ca="1">SUM(IF(RIGHT(OFFSET('Vacation Tracker'!$Q169:$AD169,0,BX$4))&lt;&gt;"O",IFERROR(--LEFT(OFFSET('Vacation Tracker'!$Q169:$AD169,0,BX$4),LEN(OFFSET('Vacation Tracker'!$Q169:$AD169,0,BX$4))-1),0)))</f>
        <v>0</v>
      </c>
      <c r="CA166" s="26">
        <f t="array" aca="1" ref="CA166" ca="1">SUM(IF(RIGHT(OFFSET('Vacation Tracker'!$Q169:$AD169,0,BX$4))=CA$8,IFERROR(--LEFT(OFFSET('Vacation Tracker'!$Q169:$AD169,0,BX$4),LEN(OFFSET('Vacation Tracker'!$Q169:$AD169,0,BX$4))-1),0)))</f>
        <v>0</v>
      </c>
      <c r="CB166" s="23">
        <f ca="1">SUM(OFFSET('Vacation Tracker'!$Q169:$AD169,0,CB$4))</f>
        <v>0</v>
      </c>
      <c r="CC166" s="26">
        <f t="shared" ref="CC166" ca="1" si="8245">CB166-CD166</f>
        <v>0</v>
      </c>
      <c r="CD166" s="26">
        <f t="array" aca="1" ref="CD166" ca="1">SUM(IF(RIGHT(OFFSET('Vacation Tracker'!$Q169:$AD169,0,CB$4))&lt;&gt;"O",IFERROR(--LEFT(OFFSET('Vacation Tracker'!$Q169:$AD169,0,CB$4),LEN(OFFSET('Vacation Tracker'!$Q169:$AD169,0,CB$4))-1),0)))</f>
        <v>0</v>
      </c>
      <c r="CE166" s="26">
        <f t="array" aca="1" ref="CE166" ca="1">SUM(IF(RIGHT(OFFSET('Vacation Tracker'!$Q169:$AD169,0,CB$4))=CE$8,IFERROR(--LEFT(OFFSET('Vacation Tracker'!$Q169:$AD169,0,CB$4),LEN(OFFSET('Vacation Tracker'!$Q169:$AD169,0,CB$4))-1),0)))</f>
        <v>0</v>
      </c>
      <c r="CF166" s="23">
        <f ca="1">SUM(OFFSET('Vacation Tracker'!$Q169:$AD169,0,CF$4))</f>
        <v>0</v>
      </c>
      <c r="CG166" s="26">
        <f t="shared" ref="CG166" ca="1" si="8246">CF166-CH166</f>
        <v>0</v>
      </c>
      <c r="CH166" s="26">
        <f t="array" aca="1" ref="CH166" ca="1">SUM(IF(RIGHT(OFFSET('Vacation Tracker'!$Q169:$AD169,0,CF$4))&lt;&gt;"O",IFERROR(--LEFT(OFFSET('Vacation Tracker'!$Q169:$AD169,0,CF$4),LEN(OFFSET('Vacation Tracker'!$Q169:$AD169,0,CF$4))-1),0)))</f>
        <v>0</v>
      </c>
      <c r="CI166" s="26">
        <f t="array" aca="1" ref="CI166" ca="1">SUM(IF(RIGHT(OFFSET('Vacation Tracker'!$Q169:$AD169,0,CF$4))=CI$8,IFERROR(--LEFT(OFFSET('Vacation Tracker'!$Q169:$AD169,0,CF$4),LEN(OFFSET('Vacation Tracker'!$Q169:$AD169,0,CF$4))-1),0)))</f>
        <v>0</v>
      </c>
      <c r="CJ166" s="23">
        <f ca="1">SUM(OFFSET('Vacation Tracker'!$Q169:$AD169,0,CJ$4))</f>
        <v>0</v>
      </c>
      <c r="CK166" s="26">
        <f t="shared" ref="CK166" ca="1" si="8247">CJ166-CL166</f>
        <v>0</v>
      </c>
      <c r="CL166" s="26">
        <f t="array" aca="1" ref="CL166" ca="1">SUM(IF(RIGHT(OFFSET('Vacation Tracker'!$Q169:$AD169,0,CJ$4))&lt;&gt;"O",IFERROR(--LEFT(OFFSET('Vacation Tracker'!$Q169:$AD169,0,CJ$4),LEN(OFFSET('Vacation Tracker'!$Q169:$AD169,0,CJ$4))-1),0)))</f>
        <v>0</v>
      </c>
      <c r="CM166" s="26">
        <f t="array" aca="1" ref="CM166" ca="1">SUM(IF(RIGHT(OFFSET('Vacation Tracker'!$Q169:$AD169,0,CJ$4))=CM$8,IFERROR(--LEFT(OFFSET('Vacation Tracker'!$Q169:$AD169,0,CJ$4),LEN(OFFSET('Vacation Tracker'!$Q169:$AD169,0,CJ$4))-1),0)))</f>
        <v>0</v>
      </c>
      <c r="CN166" s="23">
        <f ca="1">SUM(OFFSET('Vacation Tracker'!$Q169:$AD169,0,CN$4))</f>
        <v>0</v>
      </c>
      <c r="CO166" s="26">
        <f t="shared" ref="CO166" ca="1" si="8248">CN166-CP166</f>
        <v>0</v>
      </c>
      <c r="CP166" s="26">
        <f t="array" aca="1" ref="CP166" ca="1">SUM(IF(RIGHT(OFFSET('Vacation Tracker'!$Q169:$AD169,0,CN$4))&lt;&gt;"O",IFERROR(--LEFT(OFFSET('Vacation Tracker'!$Q169:$AD169,0,CN$4),LEN(OFFSET('Vacation Tracker'!$Q169:$AD169,0,CN$4))-1),0)))</f>
        <v>0</v>
      </c>
      <c r="CQ166" s="26">
        <f t="array" aca="1" ref="CQ166" ca="1">SUM(IF(RIGHT(OFFSET('Vacation Tracker'!$Q169:$AD169,0,CN$4))=CQ$8,IFERROR(--LEFT(OFFSET('Vacation Tracker'!$Q169:$AD169,0,CN$4),LEN(OFFSET('Vacation Tracker'!$Q169:$AD169,0,CN$4))-1),0)))</f>
        <v>0</v>
      </c>
      <c r="CR166" s="23">
        <f ca="1">SUM(OFFSET('Vacation Tracker'!$Q169:$AD169,0,CR$4))</f>
        <v>0</v>
      </c>
      <c r="CS166" s="26">
        <f t="shared" ref="CS166" ca="1" si="8249">CR166-CT166</f>
        <v>0</v>
      </c>
      <c r="CT166" s="26">
        <f t="array" aca="1" ref="CT166" ca="1">SUM(IF(RIGHT(OFFSET('Vacation Tracker'!$Q169:$AD169,0,CR$4))&lt;&gt;"O",IFERROR(--LEFT(OFFSET('Vacation Tracker'!$Q169:$AD169,0,CR$4),LEN(OFFSET('Vacation Tracker'!$Q169:$AD169,0,CR$4))-1),0)))</f>
        <v>0</v>
      </c>
      <c r="CU166" s="26">
        <f t="array" aca="1" ref="CU166" ca="1">SUM(IF(RIGHT(OFFSET('Vacation Tracker'!$Q169:$AD169,0,CR$4))=CU$8,IFERROR(--LEFT(OFFSET('Vacation Tracker'!$Q169:$AD169,0,CR$4),LEN(OFFSET('Vacation Tracker'!$Q169:$AD169,0,CR$4))-1),0)))</f>
        <v>0</v>
      </c>
      <c r="CV166" s="23">
        <f ca="1">SUM(OFFSET('Vacation Tracker'!$Q169:$AD169,0,CV$4))</f>
        <v>0</v>
      </c>
      <c r="CW166" s="26">
        <f t="shared" ref="CW166" ca="1" si="8250">CV166-CX166</f>
        <v>0</v>
      </c>
      <c r="CX166" s="26">
        <f t="array" aca="1" ref="CX166" ca="1">SUM(IF(RIGHT(OFFSET('Vacation Tracker'!$Q169:$AD169,0,CV$4))&lt;&gt;"O",IFERROR(--LEFT(OFFSET('Vacation Tracker'!$Q169:$AD169,0,CV$4),LEN(OFFSET('Vacation Tracker'!$Q169:$AD169,0,CV$4))-1),0)))</f>
        <v>0</v>
      </c>
      <c r="CY166" s="26">
        <f t="array" aca="1" ref="CY166" ca="1">SUM(IF(RIGHT(OFFSET('Vacation Tracker'!$Q169:$AD169,0,CV$4))=CY$8,IFERROR(--LEFT(OFFSET('Vacation Tracker'!$Q169:$AD169,0,CV$4),LEN(OFFSET('Vacation Tracker'!$Q169:$AD169,0,CV$4))-1),0)))</f>
        <v>0</v>
      </c>
      <c r="CZ166" s="23">
        <f ca="1">SUM(OFFSET('Vacation Tracker'!$Q169:$AD169,0,CZ$4))</f>
        <v>0</v>
      </c>
      <c r="DA166" s="26">
        <f t="shared" ref="DA166" ca="1" si="8251">CZ166-DB166</f>
        <v>0</v>
      </c>
      <c r="DB166" s="26">
        <f t="array" aca="1" ref="DB166" ca="1">SUM(IF(RIGHT(OFFSET('Vacation Tracker'!$Q169:$AD169,0,CZ$4))&lt;&gt;"O",IFERROR(--LEFT(OFFSET('Vacation Tracker'!$Q169:$AD169,0,CZ$4),LEN(OFFSET('Vacation Tracker'!$Q169:$AD169,0,CZ$4))-1),0)))</f>
        <v>0</v>
      </c>
      <c r="DC166" s="26">
        <f t="array" aca="1" ref="DC166" ca="1">SUM(IF(RIGHT(OFFSET('Vacation Tracker'!$Q169:$AD169,0,CZ$4))=DC$8,IFERROR(--LEFT(OFFSET('Vacation Tracker'!$Q169:$AD169,0,CZ$4),LEN(OFFSET('Vacation Tracker'!$Q169:$AD169,0,CZ$4))-1),0)))</f>
        <v>0</v>
      </c>
      <c r="DD166" s="23">
        <f ca="1">SUM(OFFSET('Vacation Tracker'!$Q169:$AD169,0,DD$4))</f>
        <v>0</v>
      </c>
      <c r="DE166" s="26">
        <f t="shared" ref="DE166" ca="1" si="8252">DD166-DF166</f>
        <v>0</v>
      </c>
      <c r="DF166" s="26">
        <f t="array" aca="1" ref="DF166" ca="1">SUM(IF(RIGHT(OFFSET('Vacation Tracker'!$Q169:$AD169,0,DD$4))&lt;&gt;"O",IFERROR(--LEFT(OFFSET('Vacation Tracker'!$Q169:$AD169,0,DD$4),LEN(OFFSET('Vacation Tracker'!$Q169:$AD169,0,DD$4))-1),0)))</f>
        <v>0</v>
      </c>
      <c r="DG166" s="26">
        <f t="array" aca="1" ref="DG166" ca="1">SUM(IF(RIGHT(OFFSET('Vacation Tracker'!$Q169:$AD169,0,DD$4))=DG$8,IFERROR(--LEFT(OFFSET('Vacation Tracker'!$Q169:$AD169,0,DD$4),LEN(OFFSET('Vacation Tracker'!$Q169:$AD169,0,DD$4))-1),0)))</f>
        <v>0</v>
      </c>
      <c r="DH166" s="23">
        <f ca="1">SUM(OFFSET('Vacation Tracker'!$Q169:$AD169,0,DH$4))</f>
        <v>0</v>
      </c>
      <c r="DI166" s="26">
        <f t="shared" ref="DI166" ca="1" si="8253">DH166-DJ166</f>
        <v>0</v>
      </c>
      <c r="DJ166" s="26">
        <f t="array" aca="1" ref="DJ166" ca="1">SUM(IF(RIGHT(OFFSET('Vacation Tracker'!$Q169:$AD169,0,DH$4))&lt;&gt;"O",IFERROR(--LEFT(OFFSET('Vacation Tracker'!$Q169:$AD169,0,DH$4),LEN(OFFSET('Vacation Tracker'!$Q169:$AD169,0,DH$4))-1),0)))</f>
        <v>0</v>
      </c>
      <c r="DK166" s="26">
        <f t="array" aca="1" ref="DK166" ca="1">SUM(IF(RIGHT(OFFSET('Vacation Tracker'!$Q169:$AD169,0,DH$4))=DK$8,IFERROR(--LEFT(OFFSET('Vacation Tracker'!$Q169:$AD169,0,DH$4),LEN(OFFSET('Vacation Tracker'!$Q169:$AD169,0,DH$4))-1),0)))</f>
        <v>0</v>
      </c>
      <c r="DL166" s="23">
        <f ca="1">SUM(OFFSET('Vacation Tracker'!$Q169:$AD169,0,DL$4))</f>
        <v>0</v>
      </c>
      <c r="DM166" s="26">
        <f t="shared" ref="DM166" ca="1" si="8254">DL166-DN166</f>
        <v>0</v>
      </c>
      <c r="DN166" s="26">
        <f t="array" aca="1" ref="DN166" ca="1">SUM(IF(RIGHT(OFFSET('Vacation Tracker'!$Q169:$AD169,0,DL$4))&lt;&gt;"O",IFERROR(--LEFT(OFFSET('Vacation Tracker'!$Q169:$AD169,0,DL$4),LEN(OFFSET('Vacation Tracker'!$Q169:$AD169,0,DL$4))-1),0)))</f>
        <v>0</v>
      </c>
      <c r="DO166" s="26">
        <f t="array" aca="1" ref="DO166" ca="1">SUM(IF(RIGHT(OFFSET('Vacation Tracker'!$Q169:$AD169,0,DL$4))=DO$8,IFERROR(--LEFT(OFFSET('Vacation Tracker'!$Q169:$AD169,0,DL$4),LEN(OFFSET('Vacation Tracker'!$Q169:$AD169,0,DL$4))-1),0)))</f>
        <v>0</v>
      </c>
      <c r="DP166" s="23">
        <f ca="1">SUM(OFFSET('Vacation Tracker'!$Q169:$AD169,0,DP$4))</f>
        <v>0</v>
      </c>
      <c r="DQ166" s="26">
        <f t="shared" ref="DQ166" ca="1" si="8255">DP166-DR166</f>
        <v>0</v>
      </c>
      <c r="DR166" s="26">
        <f t="array" aca="1" ref="DR166" ca="1">SUM(IF(RIGHT(OFFSET('Vacation Tracker'!$Q169:$AD169,0,DP$4))&lt;&gt;"O",IFERROR(--LEFT(OFFSET('Vacation Tracker'!$Q169:$AD169,0,DP$4),LEN(OFFSET('Vacation Tracker'!$Q169:$AD169,0,DP$4))-1),0)))</f>
        <v>0</v>
      </c>
      <c r="DS166" s="26">
        <f t="array" aca="1" ref="DS166" ca="1">SUM(IF(RIGHT(OFFSET('Vacation Tracker'!$Q169:$AD169,0,DP$4))=DS$8,IFERROR(--LEFT(OFFSET('Vacation Tracker'!$Q169:$AD169,0,DP$4),LEN(OFFSET('Vacation Tracker'!$Q169:$AD169,0,DP$4))-1),0)))</f>
        <v>0</v>
      </c>
      <c r="DT166" s="23">
        <f ca="1">SUM(OFFSET('Vacation Tracker'!$Q169:$AD169,0,DT$4))</f>
        <v>0</v>
      </c>
      <c r="DU166" s="26">
        <f t="shared" ref="DU166" ca="1" si="8256">DT166-DV166</f>
        <v>0</v>
      </c>
      <c r="DV166" s="26">
        <f t="array" aca="1" ref="DV166" ca="1">SUM(IF(RIGHT(OFFSET('Vacation Tracker'!$Q169:$AD169,0,DT$4))&lt;&gt;"O",IFERROR(--LEFT(OFFSET('Vacation Tracker'!$Q169:$AD169,0,DT$4),LEN(OFFSET('Vacation Tracker'!$Q169:$AD169,0,DT$4))-1),0)))</f>
        <v>0</v>
      </c>
      <c r="DW166" s="26">
        <f t="array" aca="1" ref="DW166" ca="1">SUM(IF(RIGHT(OFFSET('Vacation Tracker'!$Q169:$AD169,0,DT$4))=DW$8,IFERROR(--LEFT(OFFSET('Vacation Tracker'!$Q169:$AD169,0,DT$4),LEN(OFFSET('Vacation Tracker'!$Q169:$AD169,0,DT$4))-1),0)))</f>
        <v>0</v>
      </c>
      <c r="DX166" s="23">
        <f ca="1">SUM(OFFSET('Vacation Tracker'!$Q169:$AD169,0,DX$4))</f>
        <v>0</v>
      </c>
      <c r="DY166" s="26">
        <f t="shared" ref="DY166" ca="1" si="8257">DX166-DZ166</f>
        <v>0</v>
      </c>
      <c r="DZ166" s="26">
        <f t="array" aca="1" ref="DZ166" ca="1">SUM(IF(RIGHT(OFFSET('Vacation Tracker'!$Q169:$AD169,0,DX$4))&lt;&gt;"O",IFERROR(--LEFT(OFFSET('Vacation Tracker'!$Q169:$AD169,0,DX$4),LEN(OFFSET('Vacation Tracker'!$Q169:$AD169,0,DX$4))-1),0)))</f>
        <v>0</v>
      </c>
      <c r="EA166" s="26">
        <f t="array" aca="1" ref="EA166" ca="1">SUM(IF(RIGHT(OFFSET('Vacation Tracker'!$Q169:$AD169,0,DX$4))=EA$8,IFERROR(--LEFT(OFFSET('Vacation Tracker'!$Q169:$AD169,0,DX$4),LEN(OFFSET('Vacation Tracker'!$Q169:$AD169,0,DX$4))-1),0)))</f>
        <v>0</v>
      </c>
      <c r="EB166" s="23">
        <f ca="1">SUM(OFFSET('Vacation Tracker'!$Q169:$AD169,0,EB$4))</f>
        <v>0</v>
      </c>
      <c r="EC166" s="26">
        <f t="shared" ref="EC166" ca="1" si="8258">EB166-ED166</f>
        <v>0</v>
      </c>
      <c r="ED166" s="26">
        <f t="array" aca="1" ref="ED166" ca="1">SUM(IF(RIGHT(OFFSET('Vacation Tracker'!$Q169:$AD169,0,EB$4))&lt;&gt;"O",IFERROR(--LEFT(OFFSET('Vacation Tracker'!$Q169:$AD169,0,EB$4),LEN(OFFSET('Vacation Tracker'!$Q169:$AD169,0,EB$4))-1),0)))</f>
        <v>0</v>
      </c>
      <c r="EE166" s="26">
        <f t="array" aca="1" ref="EE166" ca="1">SUM(IF(RIGHT(OFFSET('Vacation Tracker'!$Q169:$AD169,0,EB$4))=EE$8,IFERROR(--LEFT(OFFSET('Vacation Tracker'!$Q169:$AD169,0,EB$4),LEN(OFFSET('Vacation Tracker'!$Q169:$AD169,0,EB$4))-1),0)))</f>
        <v>0</v>
      </c>
      <c r="EF166" s="23">
        <f ca="1">SUM(OFFSET('Vacation Tracker'!$Q169:$AD169,0,EF$4))</f>
        <v>0</v>
      </c>
      <c r="EG166" s="26">
        <f t="shared" ref="EG166" ca="1" si="8259">EF166-EH166</f>
        <v>0</v>
      </c>
      <c r="EH166" s="26">
        <f t="array" aca="1" ref="EH166" ca="1">SUM(IF(RIGHT(OFFSET('Vacation Tracker'!$Q169:$AD169,0,EF$4))&lt;&gt;"O",IFERROR(--LEFT(OFFSET('Vacation Tracker'!$Q169:$AD169,0,EF$4),LEN(OFFSET('Vacation Tracker'!$Q169:$AD169,0,EF$4))-1),0)))</f>
        <v>0</v>
      </c>
      <c r="EI166" s="26">
        <f t="array" aca="1" ref="EI166" ca="1">SUM(IF(RIGHT(OFFSET('Vacation Tracker'!$Q169:$AD169,0,EF$4))=EI$8,IFERROR(--LEFT(OFFSET('Vacation Tracker'!$Q169:$AD169,0,EF$4),LEN(OFFSET('Vacation Tracker'!$Q169:$AD169,0,EF$4))-1),0)))</f>
        <v>0</v>
      </c>
      <c r="EJ166" s="23">
        <f ca="1">SUM(OFFSET('Vacation Tracker'!$Q169:$AD169,0,EJ$4))</f>
        <v>0</v>
      </c>
      <c r="EK166" s="26">
        <f t="shared" ref="EK166" ca="1" si="8260">EJ166-EL166</f>
        <v>0</v>
      </c>
      <c r="EL166" s="26">
        <f t="array" aca="1" ref="EL166" ca="1">SUM(IF(RIGHT(OFFSET('Vacation Tracker'!$Q169:$AD169,0,EJ$4))&lt;&gt;"O",IFERROR(--LEFT(OFFSET('Vacation Tracker'!$Q169:$AD169,0,EJ$4),LEN(OFFSET('Vacation Tracker'!$Q169:$AD169,0,EJ$4))-1),0)))</f>
        <v>0</v>
      </c>
      <c r="EM166" s="26">
        <f t="array" aca="1" ref="EM166" ca="1">SUM(IF(RIGHT(OFFSET('Vacation Tracker'!$Q169:$AD169,0,EJ$4))=EM$8,IFERROR(--LEFT(OFFSET('Vacation Tracker'!$Q169:$AD169,0,EJ$4),LEN(OFFSET('Vacation Tracker'!$Q169:$AD169,0,EJ$4))-1),0)))</f>
        <v>0</v>
      </c>
      <c r="EN166" s="23">
        <f ca="1">SUM(OFFSET('Vacation Tracker'!$Q169:$AD169,0,EN$4))</f>
        <v>0</v>
      </c>
      <c r="EO166" s="26">
        <f t="shared" ref="EO166" ca="1" si="8261">EN166-EP166</f>
        <v>0</v>
      </c>
      <c r="EP166" s="26">
        <f t="array" aca="1" ref="EP166" ca="1">SUM(IF(RIGHT(OFFSET('Vacation Tracker'!$Q169:$AD169,0,EN$4))&lt;&gt;"O",IFERROR(--LEFT(OFFSET('Vacation Tracker'!$Q169:$AD169,0,EN$4),LEN(OFFSET('Vacation Tracker'!$Q169:$AD169,0,EN$4))-1),0)))</f>
        <v>0</v>
      </c>
      <c r="EQ166" s="26">
        <f t="array" aca="1" ref="EQ166" ca="1">SUM(IF(RIGHT(OFFSET('Vacation Tracker'!$Q169:$AD169,0,EN$4))=EQ$8,IFERROR(--LEFT(OFFSET('Vacation Tracker'!$Q169:$AD169,0,EN$4),LEN(OFFSET('Vacation Tracker'!$Q169:$AD169,0,EN$4))-1),0)))</f>
        <v>0</v>
      </c>
      <c r="ER166" s="23">
        <f ca="1">SUM(OFFSET('Vacation Tracker'!$Q169:$AD169,0,ER$4))</f>
        <v>0</v>
      </c>
      <c r="ES166" s="26">
        <f t="shared" ref="ES166" ca="1" si="8262">ER166-ET166</f>
        <v>0</v>
      </c>
      <c r="ET166" s="26">
        <f t="array" aca="1" ref="ET166" ca="1">SUM(IF(RIGHT(OFFSET('Vacation Tracker'!$Q169:$AD169,0,ER$4))&lt;&gt;"O",IFERROR(--LEFT(OFFSET('Vacation Tracker'!$Q169:$AD169,0,ER$4),LEN(OFFSET('Vacation Tracker'!$Q169:$AD169,0,ER$4))-1),0)))</f>
        <v>0</v>
      </c>
      <c r="EU166" s="26">
        <f t="array" aca="1" ref="EU166" ca="1">SUM(IF(RIGHT(OFFSET('Vacation Tracker'!$Q169:$AD169,0,ER$4))=EU$8,IFERROR(--LEFT(OFFSET('Vacation Tracker'!$Q169:$AD169,0,ER$4),LEN(OFFSET('Vacation Tracker'!$Q169:$AD169,0,ER$4))-1),0)))</f>
        <v>0</v>
      </c>
      <c r="EV166" s="23">
        <f ca="1">SUM(OFFSET('Vacation Tracker'!$Q169:$AD169,0,EV$4))</f>
        <v>0</v>
      </c>
      <c r="EW166" s="26">
        <f t="shared" ref="EW166" ca="1" si="8263">EV166-EX166</f>
        <v>0</v>
      </c>
      <c r="EX166" s="26">
        <f t="array" aca="1" ref="EX166" ca="1">SUM(IF(RIGHT(OFFSET('Vacation Tracker'!$Q169:$AD169,0,EV$4))&lt;&gt;"O",IFERROR(--LEFT(OFFSET('Vacation Tracker'!$Q169:$AD169,0,EV$4),LEN(OFFSET('Vacation Tracker'!$Q169:$AD169,0,EV$4))-1),0)))</f>
        <v>0</v>
      </c>
      <c r="EY166" s="26">
        <f t="array" aca="1" ref="EY166" ca="1">SUM(IF(RIGHT(OFFSET('Vacation Tracker'!$Q169:$AD169,0,EV$4))=EY$8,IFERROR(--LEFT(OFFSET('Vacation Tracker'!$Q169:$AD169,0,EV$4),LEN(OFFSET('Vacation Tracker'!$Q169:$AD169,0,EV$4))-1),0)))</f>
        <v>0</v>
      </c>
      <c r="EZ166" s="23">
        <f ca="1">SUM(OFFSET('Vacation Tracker'!$Q169:$AD169,0,EZ$4))</f>
        <v>0</v>
      </c>
      <c r="FA166" s="26">
        <f t="shared" ref="FA166" ca="1" si="8264">EZ166-FB166</f>
        <v>0</v>
      </c>
      <c r="FB166" s="26">
        <f t="array" aca="1" ref="FB166" ca="1">SUM(IF(RIGHT(OFFSET('Vacation Tracker'!$Q169:$AD169,0,EZ$4))&lt;&gt;"O",IFERROR(--LEFT(OFFSET('Vacation Tracker'!$Q169:$AD169,0,EZ$4),LEN(OFFSET('Vacation Tracker'!$Q169:$AD169,0,EZ$4))-1),0)))</f>
        <v>0</v>
      </c>
      <c r="FC166" s="26">
        <f t="array" aca="1" ref="FC166" ca="1">SUM(IF(RIGHT(OFFSET('Vacation Tracker'!$Q169:$AD169,0,EZ$4))=FC$8,IFERROR(--LEFT(OFFSET('Vacation Tracker'!$Q169:$AD169,0,EZ$4),LEN(OFFSET('Vacation Tracker'!$Q169:$AD169,0,EZ$4))-1),0)))</f>
        <v>0</v>
      </c>
      <c r="FD166" s="23">
        <f ca="1">SUM(OFFSET('Vacation Tracker'!$Q169:$AD169,0,FD$4))</f>
        <v>0</v>
      </c>
      <c r="FE166" s="26">
        <f t="shared" ref="FE166" ca="1" si="8265">FD166-FF166</f>
        <v>0</v>
      </c>
      <c r="FF166" s="26">
        <f t="array" aca="1" ref="FF166" ca="1">SUM(IF(RIGHT(OFFSET('Vacation Tracker'!$Q169:$AD169,0,FD$4))&lt;&gt;"O",IFERROR(--LEFT(OFFSET('Vacation Tracker'!$Q169:$AD169,0,FD$4),LEN(OFFSET('Vacation Tracker'!$Q169:$AD169,0,FD$4))-1),0)))</f>
        <v>0</v>
      </c>
      <c r="FG166" s="26">
        <f t="array" aca="1" ref="FG166" ca="1">SUM(IF(RIGHT(OFFSET('Vacation Tracker'!$Q169:$AD169,0,FD$4))=FG$8,IFERROR(--LEFT(OFFSET('Vacation Tracker'!$Q169:$AD169,0,FD$4),LEN(OFFSET('Vacation Tracker'!$Q169:$AD169,0,FD$4))-1),0)))</f>
        <v>0</v>
      </c>
      <c r="FH166" s="23">
        <f ca="1">SUM(OFFSET('Vacation Tracker'!$Q169:$AD169,0,FH$4))</f>
        <v>0</v>
      </c>
      <c r="FI166" s="26">
        <f t="shared" ref="FI166" ca="1" si="8266">FH166-FJ166</f>
        <v>0</v>
      </c>
      <c r="FJ166" s="26">
        <f t="array" aca="1" ref="FJ166" ca="1">SUM(IF(RIGHT(OFFSET('Vacation Tracker'!$Q169:$AD169,0,FH$4))&lt;&gt;"O",IFERROR(--LEFT(OFFSET('Vacation Tracker'!$Q169:$AD169,0,FH$4),LEN(OFFSET('Vacation Tracker'!$Q169:$AD169,0,FH$4))-1),0)))</f>
        <v>0</v>
      </c>
      <c r="FK166" s="26">
        <f t="array" aca="1" ref="FK166" ca="1">SUM(IF(RIGHT(OFFSET('Vacation Tracker'!$Q169:$AD169,0,FH$4))=FK$8,IFERROR(--LEFT(OFFSET('Vacation Tracker'!$Q169:$AD169,0,FH$4),LEN(OFFSET('Vacation Tracker'!$Q169:$AD169,0,FH$4))-1),0)))</f>
        <v>0</v>
      </c>
      <c r="FL166" s="23">
        <f ca="1">SUM(OFFSET('Vacation Tracker'!$Q169:$AD169,0,FL$4))</f>
        <v>0</v>
      </c>
      <c r="FM166" s="26">
        <f t="shared" ref="FM166" ca="1" si="8267">FL166-FN166</f>
        <v>0</v>
      </c>
      <c r="FN166" s="26">
        <f t="array" aca="1" ref="FN166" ca="1">SUM(IF(RIGHT(OFFSET('Vacation Tracker'!$Q169:$AD169,0,FL$4))&lt;&gt;"O",IFERROR(--LEFT(OFFSET('Vacation Tracker'!$Q169:$AD169,0,FL$4),LEN(OFFSET('Vacation Tracker'!$Q169:$AD169,0,FL$4))-1),0)))</f>
        <v>0</v>
      </c>
      <c r="FO166" s="26">
        <f t="array" aca="1" ref="FO166" ca="1">SUM(IF(RIGHT(OFFSET('Vacation Tracker'!$Q169:$AD169,0,FL$4))=FO$8,IFERROR(--LEFT(OFFSET('Vacation Tracker'!$Q169:$AD169,0,FL$4),LEN(OFFSET('Vacation Tracker'!$Q169:$AD169,0,FL$4))-1),0)))</f>
        <v>0</v>
      </c>
      <c r="FP166" s="23">
        <f ca="1">SUM(OFFSET('Vacation Tracker'!$Q169:$AD169,0,FP$4))</f>
        <v>0</v>
      </c>
      <c r="FQ166" s="26">
        <f t="shared" ref="FQ166" ca="1" si="8268">FP166-FR166</f>
        <v>0</v>
      </c>
      <c r="FR166" s="26">
        <f t="array" aca="1" ref="FR166" ca="1">SUM(IF(RIGHT(OFFSET('Vacation Tracker'!$Q169:$AD169,0,FP$4))&lt;&gt;"O",IFERROR(--LEFT(OFFSET('Vacation Tracker'!$Q169:$AD169,0,FP$4),LEN(OFFSET('Vacation Tracker'!$Q169:$AD169,0,FP$4))-1),0)))</f>
        <v>0</v>
      </c>
      <c r="FS166" s="26">
        <f t="array" aca="1" ref="FS166" ca="1">SUM(IF(RIGHT(OFFSET('Vacation Tracker'!$Q169:$AD169,0,FP$4))=FS$8,IFERROR(--LEFT(OFFSET('Vacation Tracker'!$Q169:$AD169,0,FP$4),LEN(OFFSET('Vacation Tracker'!$Q169:$AD169,0,FP$4))-1),0)))</f>
        <v>0</v>
      </c>
      <c r="FT166" s="23">
        <f ca="1">SUM(OFFSET('Vacation Tracker'!$Q169:$AD169,0,FT$4))</f>
        <v>0</v>
      </c>
      <c r="FU166" s="26">
        <f t="shared" ref="FU166" ca="1" si="8269">FT166-FV166</f>
        <v>0</v>
      </c>
      <c r="FV166" s="26">
        <f t="array" aca="1" ref="FV166" ca="1">SUM(IF(RIGHT(OFFSET('Vacation Tracker'!$Q169:$AD169,0,FT$4))&lt;&gt;"O",IFERROR(--LEFT(OFFSET('Vacation Tracker'!$Q169:$AD169,0,FT$4),LEN(OFFSET('Vacation Tracker'!$Q169:$AD169,0,FT$4))-1),0)))</f>
        <v>0</v>
      </c>
      <c r="FW166" s="26">
        <f t="array" aca="1" ref="FW166" ca="1">SUM(IF(RIGHT(OFFSET('Vacation Tracker'!$Q169:$AD169,0,FT$4))=FW$8,IFERROR(--LEFT(OFFSET('Vacation Tracker'!$Q169:$AD169,0,FT$4),LEN(OFFSET('Vacation Tracker'!$Q169:$AD169,0,FT$4))-1),0)))</f>
        <v>0</v>
      </c>
      <c r="FX166" s="23">
        <f ca="1">SUM(OFFSET('Vacation Tracker'!$Q169:$AD169,0,FX$4))</f>
        <v>0</v>
      </c>
      <c r="FY166" s="26">
        <f t="shared" ref="FY166" ca="1" si="8270">FX166-FZ166</f>
        <v>0</v>
      </c>
      <c r="FZ166" s="26">
        <f t="array" aca="1" ref="FZ166" ca="1">SUM(IF(RIGHT(OFFSET('Vacation Tracker'!$Q169:$AD169,0,FX$4))&lt;&gt;"O",IFERROR(--LEFT(OFFSET('Vacation Tracker'!$Q169:$AD169,0,FX$4),LEN(OFFSET('Vacation Tracker'!$Q169:$AD169,0,FX$4))-1),0)))</f>
        <v>0</v>
      </c>
      <c r="GA166" s="26">
        <f t="array" aca="1" ref="GA166" ca="1">SUM(IF(RIGHT(OFFSET('Vacation Tracker'!$Q169:$AD169,0,FX$4))=GA$8,IFERROR(--LEFT(OFFSET('Vacation Tracker'!$Q169:$AD169,0,FX$4),LEN(OFFSET('Vacation Tracker'!$Q169:$AD169,0,FX$4))-1),0)))</f>
        <v>0</v>
      </c>
      <c r="GB166" s="23">
        <f ca="1">SUM(OFFSET('Vacation Tracker'!$Q169:$AD169,0,GB$4))</f>
        <v>0</v>
      </c>
      <c r="GC166" s="26">
        <f t="shared" ref="GC166" ca="1" si="8271">GB166-GD166</f>
        <v>0</v>
      </c>
      <c r="GD166" s="26">
        <f t="array" aca="1" ref="GD166" ca="1">SUM(IF(RIGHT(OFFSET('Vacation Tracker'!$Q169:$AD169,0,GB$4))&lt;&gt;"O",IFERROR(--LEFT(OFFSET('Vacation Tracker'!$Q169:$AD169,0,GB$4),LEN(OFFSET('Vacation Tracker'!$Q169:$AD169,0,GB$4))-1),0)))</f>
        <v>0</v>
      </c>
      <c r="GE166" s="26">
        <f t="array" aca="1" ref="GE166" ca="1">SUM(IF(RIGHT(OFFSET('Vacation Tracker'!$Q169:$AD169,0,GB$4))=GE$8,IFERROR(--LEFT(OFFSET('Vacation Tracker'!$Q169:$AD169,0,GB$4),LEN(OFFSET('Vacation Tracker'!$Q169:$AD169,0,GB$4))-1),0)))</f>
        <v>0</v>
      </c>
      <c r="GF166" s="23">
        <f ca="1">SUM(OFFSET('Vacation Tracker'!$Q169:$AD169,0,GF$4))</f>
        <v>0</v>
      </c>
      <c r="GG166" s="26">
        <f t="shared" ref="GG166" ca="1" si="8272">GF166-GH166</f>
        <v>0</v>
      </c>
      <c r="GH166" s="26">
        <f t="array" aca="1" ref="GH166" ca="1">SUM(IF(RIGHT(OFFSET('Vacation Tracker'!$Q169:$AD169,0,GF$4))&lt;&gt;"O",IFERROR(--LEFT(OFFSET('Vacation Tracker'!$Q169:$AD169,0,GF$4),LEN(OFFSET('Vacation Tracker'!$Q169:$AD169,0,GF$4))-1),0)))</f>
        <v>0</v>
      </c>
      <c r="GI166" s="26">
        <f t="array" aca="1" ref="GI166" ca="1">SUM(IF(RIGHT(OFFSET('Vacation Tracker'!$Q169:$AD169,0,GF$4))=GI$8,IFERROR(--LEFT(OFFSET('Vacation Tracker'!$Q169:$AD169,0,GF$4),LEN(OFFSET('Vacation Tracker'!$Q169:$AD169,0,GF$4))-1),0)))</f>
        <v>0</v>
      </c>
      <c r="GJ166" s="23">
        <f ca="1">SUM(OFFSET('Vacation Tracker'!$Q169:$AD169,0,GJ$4))</f>
        <v>0</v>
      </c>
      <c r="GK166" s="26">
        <f t="shared" ref="GK166" ca="1" si="8273">GJ166-GL166</f>
        <v>0</v>
      </c>
      <c r="GL166" s="26">
        <f t="array" aca="1" ref="GL166" ca="1">SUM(IF(RIGHT(OFFSET('Vacation Tracker'!$Q169:$AD169,0,GJ$4))&lt;&gt;"O",IFERROR(--LEFT(OFFSET('Vacation Tracker'!$Q169:$AD169,0,GJ$4),LEN(OFFSET('Vacation Tracker'!$Q169:$AD169,0,GJ$4))-1),0)))</f>
        <v>0</v>
      </c>
      <c r="GM166" s="26">
        <f t="array" aca="1" ref="GM166" ca="1">SUM(IF(RIGHT(OFFSET('Vacation Tracker'!$Q169:$AD169,0,GJ$4))=GM$8,IFERROR(--LEFT(OFFSET('Vacation Tracker'!$Q169:$AD169,0,GJ$4),LEN(OFFSET('Vacation Tracker'!$Q169:$AD169,0,GJ$4))-1),0)))</f>
        <v>0</v>
      </c>
      <c r="GN166" s="23">
        <f ca="1">SUM(OFFSET('Vacation Tracker'!$Q169:$AD169,0,GN$4))</f>
        <v>0</v>
      </c>
      <c r="GO166" s="26">
        <f t="shared" ref="GO166" ca="1" si="8274">GN166-GP166</f>
        <v>0</v>
      </c>
      <c r="GP166" s="26">
        <f t="array" aca="1" ref="GP166" ca="1">SUM(IF(RIGHT(OFFSET('Vacation Tracker'!$Q169:$AD169,0,GN$4))&lt;&gt;"O",IFERROR(--LEFT(OFFSET('Vacation Tracker'!$Q169:$AD169,0,GN$4),LEN(OFFSET('Vacation Tracker'!$Q169:$AD169,0,GN$4))-1),0)))</f>
        <v>0</v>
      </c>
      <c r="GQ166" s="26">
        <f t="array" aca="1" ref="GQ166" ca="1">SUM(IF(RIGHT(OFFSET('Vacation Tracker'!$Q169:$AD169,0,GN$4))=GQ$8,IFERROR(--LEFT(OFFSET('Vacation Tracker'!$Q169:$AD169,0,GN$4),LEN(OFFSET('Vacation Tracker'!$Q169:$AD169,0,GN$4))-1),0)))</f>
        <v>0</v>
      </c>
      <c r="GR166" s="23">
        <f ca="1">SUM(OFFSET('Vacation Tracker'!$Q169:$AD169,0,GR$4))</f>
        <v>0</v>
      </c>
      <c r="GS166" s="26">
        <f t="shared" ref="GS166" ca="1" si="8275">GR166-GT166</f>
        <v>0</v>
      </c>
      <c r="GT166" s="26">
        <f t="array" aca="1" ref="GT166" ca="1">SUM(IF(RIGHT(OFFSET('Vacation Tracker'!$Q169:$AD169,0,GR$4))&lt;&gt;"O",IFERROR(--LEFT(OFFSET('Vacation Tracker'!$Q169:$AD169,0,GR$4),LEN(OFFSET('Vacation Tracker'!$Q169:$AD169,0,GR$4))-1),0)))</f>
        <v>0</v>
      </c>
      <c r="GU166" s="26">
        <f t="array" aca="1" ref="GU166" ca="1">SUM(IF(RIGHT(OFFSET('Vacation Tracker'!$Q169:$AD169,0,GR$4))=GU$8,IFERROR(--LEFT(OFFSET('Vacation Tracker'!$Q169:$AD169,0,GR$4),LEN(OFFSET('Vacation Tracker'!$Q169:$AD169,0,GR$4))-1),0)))</f>
        <v>0</v>
      </c>
      <c r="GV166" s="23">
        <f ca="1">SUM(OFFSET('Vacation Tracker'!$Q169:$AD169,0,GV$4))</f>
        <v>0</v>
      </c>
      <c r="GW166" s="26">
        <f t="shared" ref="GW166" ca="1" si="8276">GV166-GX166</f>
        <v>0</v>
      </c>
      <c r="GX166" s="26">
        <f t="array" aca="1" ref="GX166" ca="1">SUM(IF(RIGHT(OFFSET('Vacation Tracker'!$Q169:$AD169,0,GV$4))&lt;&gt;"O",IFERROR(--LEFT(OFFSET('Vacation Tracker'!$Q169:$AD169,0,GV$4),LEN(OFFSET('Vacation Tracker'!$Q169:$AD169,0,GV$4))-1),0)))</f>
        <v>0</v>
      </c>
      <c r="GY166" s="26">
        <f t="array" aca="1" ref="GY166" ca="1">SUM(IF(RIGHT(OFFSET('Vacation Tracker'!$Q169:$AD169,0,GV$4))=GY$8,IFERROR(--LEFT(OFFSET('Vacation Tracker'!$Q169:$AD169,0,GV$4),LEN(OFFSET('Vacation Tracker'!$Q169:$AD169,0,GV$4))-1),0)))</f>
        <v>0</v>
      </c>
      <c r="GZ166" s="23">
        <f ca="1">SUM(OFFSET('Vacation Tracker'!$Q169:$AD169,0,GZ$4))</f>
        <v>0</v>
      </c>
      <c r="HA166" s="26">
        <f t="shared" ref="HA166" ca="1" si="8277">GZ166-HB166</f>
        <v>0</v>
      </c>
      <c r="HB166" s="26">
        <f t="array" aca="1" ref="HB166" ca="1">SUM(IF(RIGHT(OFFSET('Vacation Tracker'!$Q169:$AD169,0,GZ$4))&lt;&gt;"O",IFERROR(--LEFT(OFFSET('Vacation Tracker'!$Q169:$AD169,0,GZ$4),LEN(OFFSET('Vacation Tracker'!$Q169:$AD169,0,GZ$4))-1),0)))</f>
        <v>0</v>
      </c>
      <c r="HC166" s="26">
        <f t="array" aca="1" ref="HC166" ca="1">SUM(IF(RIGHT(OFFSET('Vacation Tracker'!$Q169:$AD169,0,GZ$4))=HC$8,IFERROR(--LEFT(OFFSET('Vacation Tracker'!$Q169:$AD169,0,GZ$4),LEN(OFFSET('Vacation Tracker'!$Q169:$AD169,0,GZ$4))-1),0)))</f>
        <v>0</v>
      </c>
      <c r="HD166" s="23">
        <f ca="1">SUM(OFFSET('Vacation Tracker'!$Q169:$AD169,0,HD$4))</f>
        <v>0</v>
      </c>
      <c r="HE166" s="26">
        <f t="shared" ref="HE166" ca="1" si="8278">HD166-HF166</f>
        <v>0</v>
      </c>
      <c r="HF166" s="26">
        <f t="array" aca="1" ref="HF166" ca="1">SUM(IF(RIGHT(OFFSET('Vacation Tracker'!$Q169:$AD169,0,HD$4))&lt;&gt;"O",IFERROR(--LEFT(OFFSET('Vacation Tracker'!$Q169:$AD169,0,HD$4),LEN(OFFSET('Vacation Tracker'!$Q169:$AD169,0,HD$4))-1),0)))</f>
        <v>0</v>
      </c>
      <c r="HG166" s="26">
        <f t="array" aca="1" ref="HG166" ca="1">SUM(IF(RIGHT(OFFSET('Vacation Tracker'!$Q169:$AD169,0,HD$4))=HG$8,IFERROR(--LEFT(OFFSET('Vacation Tracker'!$Q169:$AD169,0,HD$4),LEN(OFFSET('Vacation Tracker'!$Q169:$AD169,0,HD$4))-1),0)))</f>
        <v>0</v>
      </c>
      <c r="HH166" s="23">
        <f ca="1">SUM(OFFSET('Vacation Tracker'!$Q169:$AD169,0,HH$4))</f>
        <v>0</v>
      </c>
      <c r="HI166" s="26">
        <f t="shared" ref="HI166" ca="1" si="8279">HH166-HJ166</f>
        <v>0</v>
      </c>
      <c r="HJ166" s="26">
        <f t="array" aca="1" ref="HJ166" ca="1">SUM(IF(RIGHT(OFFSET('Vacation Tracker'!$Q169:$AD169,0,HH$4))&lt;&gt;"O",IFERROR(--LEFT(OFFSET('Vacation Tracker'!$Q169:$AD169,0,HH$4),LEN(OFFSET('Vacation Tracker'!$Q169:$AD169,0,HH$4))-1),0)))</f>
        <v>0</v>
      </c>
      <c r="HK166" s="26">
        <f t="array" aca="1" ref="HK166" ca="1">SUM(IF(RIGHT(OFFSET('Vacation Tracker'!$Q169:$AD169,0,HH$4))=HK$8,IFERROR(--LEFT(OFFSET('Vacation Tracker'!$Q169:$AD169,0,HH$4),LEN(OFFSET('Vacation Tracker'!$Q169:$AD169,0,HH$4))-1),0)))</f>
        <v>0</v>
      </c>
      <c r="HL166" s="23">
        <f ca="1">SUM(OFFSET('Vacation Tracker'!$Q169:$AD169,0,HL$4))</f>
        <v>0</v>
      </c>
      <c r="HM166" s="26">
        <f t="shared" ref="HM166" ca="1" si="8280">HL166-HN166</f>
        <v>0</v>
      </c>
      <c r="HN166" s="26">
        <f t="array" aca="1" ref="HN166" ca="1">SUM(IF(RIGHT(OFFSET('Vacation Tracker'!$Q169:$AD169,0,HL$4))&lt;&gt;"O",IFERROR(--LEFT(OFFSET('Vacation Tracker'!$Q169:$AD169,0,HL$4),LEN(OFFSET('Vacation Tracker'!$Q169:$AD169,0,HL$4))-1),0)))</f>
        <v>0</v>
      </c>
      <c r="HO166" s="26">
        <f t="array" aca="1" ref="HO166" ca="1">SUM(IF(RIGHT(OFFSET('Vacation Tracker'!$Q169:$AD169,0,HL$4))=HO$8,IFERROR(--LEFT(OFFSET('Vacation Tracker'!$Q169:$AD169,0,HL$4),LEN(OFFSET('Vacation Tracker'!$Q169:$AD169,0,HL$4))-1),0)))</f>
        <v>0</v>
      </c>
      <c r="HP166" s="23">
        <f ca="1">SUM(OFFSET('Vacation Tracker'!$Q169:$AD169,0,HP$4))</f>
        <v>0</v>
      </c>
      <c r="HQ166" s="26">
        <f t="shared" ref="HQ166" ca="1" si="8281">HP166-HR166</f>
        <v>0</v>
      </c>
      <c r="HR166" s="26">
        <f t="array" aca="1" ref="HR166" ca="1">SUM(IF(RIGHT(OFFSET('Vacation Tracker'!$Q169:$AD169,0,HP$4))&lt;&gt;"O",IFERROR(--LEFT(OFFSET('Vacation Tracker'!$Q169:$AD169,0,HP$4),LEN(OFFSET('Vacation Tracker'!$Q169:$AD169,0,HP$4))-1),0)))</f>
        <v>0</v>
      </c>
      <c r="HS166" s="23">
        <f t="array" aca="1" ref="HS166" ca="1">SUM(IF(RIGHT(OFFSET('Vacation Tracker'!$Q169:$AD169,0,HP$4))=HS$8,IFERROR(--LEFT(OFFSET('Vacation Tracker'!$Q169:$AD169,0,HP$4),LEN(OFFSET('Vacation Tracker'!$Q169:$AD169,0,HP$4))-1),0)))</f>
        <v>0</v>
      </c>
    </row>
    <row r="167" spans="2:227" ht="15" customHeight="1" x14ac:dyDescent="0.2">
      <c r="B167" s="23">
        <f>IF('Vacation Tracker'!B170&lt;&gt;"",'Vacation Tracker'!B170,"")</f>
        <v>159</v>
      </c>
      <c r="C167" s="24" t="str">
        <f>IF('Vacation Tracker'!C170&lt;&gt;"",'Vacation Tracker'!C170,"")</f>
        <v/>
      </c>
      <c r="D167" s="25" t="str">
        <f>IF('Vacation Tracker'!D170&lt;&gt;"",'Vacation Tracker'!D170,"")</f>
        <v/>
      </c>
      <c r="E167" s="25" t="str">
        <f>IF('Vacation Tracker'!E170&lt;&gt;"",'Vacation Tracker'!E170,"")</f>
        <v/>
      </c>
      <c r="F167" s="24" t="str">
        <f>IF('Vacation Tracker'!F170&lt;&gt;"",'Vacation Tracker'!F170,"")</f>
        <v/>
      </c>
      <c r="G167" s="24" t="str">
        <f>IF('Vacation Tracker'!G170&lt;&gt;"",'Vacation Tracker'!G170,"")</f>
        <v/>
      </c>
      <c r="H167" s="23" t="str">
        <f t="shared" si="7414"/>
        <v/>
      </c>
      <c r="I167" s="23" t="str">
        <f t="shared" si="7414"/>
        <v/>
      </c>
      <c r="J167" s="23" t="str">
        <f t="shared" si="7414"/>
        <v/>
      </c>
      <c r="K167" s="23" t="str">
        <f t="shared" si="6801"/>
        <v/>
      </c>
      <c r="L167" s="23">
        <f ca="1">SUM(OFFSET('Vacation Tracker'!$Q170:$AD170,0,L$4))</f>
        <v>0</v>
      </c>
      <c r="M167" s="26">
        <f t="shared" ca="1" si="6747"/>
        <v>0</v>
      </c>
      <c r="N167" s="26">
        <f t="array" aca="1" ref="N167" ca="1">SUM(IF(RIGHT(OFFSET('Vacation Tracker'!$Q170:$AD170,0,L$4))&lt;&gt;"O",IFERROR(--LEFT(OFFSET('Vacation Tracker'!$Q170:$AD170,0,L$4),LEN(OFFSET('Vacation Tracker'!$Q170:$AD170,0,L$4))-1),0)))</f>
        <v>0</v>
      </c>
      <c r="O167" s="26">
        <f t="array" aca="1" ref="O167" ca="1">SUM(IF(RIGHT(OFFSET('Vacation Tracker'!$Q170:$AD170,0,L$4))=O$8,IFERROR(--LEFT(OFFSET('Vacation Tracker'!$Q170:$AD170,0,L$4),LEN(OFFSET('Vacation Tracker'!$Q170:$AD170,0,L$4))-1),0)))</f>
        <v>0</v>
      </c>
      <c r="P167" s="23">
        <f ca="1">SUM(OFFSET('Vacation Tracker'!$Q170:$AD170,0,P$4))</f>
        <v>0</v>
      </c>
      <c r="Q167" s="26">
        <f t="shared" ca="1" si="6748"/>
        <v>0</v>
      </c>
      <c r="R167" s="26">
        <f t="array" aca="1" ref="R167" ca="1">SUM(IF(RIGHT(OFFSET('Vacation Tracker'!$Q170:$AD170,0,P$4))&lt;&gt;"O",IFERROR(--LEFT(OFFSET('Vacation Tracker'!$Q170:$AD170,0,P$4),LEN(OFFSET('Vacation Tracker'!$Q170:$AD170,0,P$4))-1),0)))</f>
        <v>0</v>
      </c>
      <c r="S167" s="26">
        <f t="array" aca="1" ref="S167" ca="1">SUM(IF(RIGHT(OFFSET('Vacation Tracker'!$Q170:$AD170,0,P$4))=S$8,IFERROR(--LEFT(OFFSET('Vacation Tracker'!$Q170:$AD170,0,P$4),LEN(OFFSET('Vacation Tracker'!$Q170:$AD170,0,P$4))-1),0)))</f>
        <v>0</v>
      </c>
      <c r="T167" s="23">
        <f ca="1">SUM(OFFSET('Vacation Tracker'!$Q170:$AD170,0,T$4))</f>
        <v>0</v>
      </c>
      <c r="U167" s="26">
        <f t="shared" ca="1" si="6749"/>
        <v>0</v>
      </c>
      <c r="V167" s="26">
        <f t="array" aca="1" ref="V167" ca="1">SUM(IF(RIGHT(OFFSET('Vacation Tracker'!$Q170:$AD170,0,T$4))&lt;&gt;"O",IFERROR(--LEFT(OFFSET('Vacation Tracker'!$Q170:$AD170,0,T$4),LEN(OFFSET('Vacation Tracker'!$Q170:$AD170,0,T$4))-1),0)))</f>
        <v>0</v>
      </c>
      <c r="W167" s="26">
        <f t="array" aca="1" ref="W167" ca="1">SUM(IF(RIGHT(OFFSET('Vacation Tracker'!$Q170:$AD170,0,T$4))=W$8,IFERROR(--LEFT(OFFSET('Vacation Tracker'!$Q170:$AD170,0,T$4),LEN(OFFSET('Vacation Tracker'!$Q170:$AD170,0,T$4))-1),0)))</f>
        <v>0</v>
      </c>
      <c r="X167" s="23">
        <f ca="1">SUM(OFFSET('Vacation Tracker'!$Q170:$AD170,0,X$4))</f>
        <v>0</v>
      </c>
      <c r="Y167" s="26">
        <f t="shared" ref="Y167" ca="1" si="8282">X167-Z167</f>
        <v>0</v>
      </c>
      <c r="Z167" s="26">
        <f t="array" aca="1" ref="Z167" ca="1">SUM(IF(RIGHT(OFFSET('Vacation Tracker'!$Q170:$AD170,0,X$4))&lt;&gt;"O",IFERROR(--LEFT(OFFSET('Vacation Tracker'!$Q170:$AD170,0,X$4),LEN(OFFSET('Vacation Tracker'!$Q170:$AD170,0,X$4))-1),0)))</f>
        <v>0</v>
      </c>
      <c r="AA167" s="26">
        <f t="array" aca="1" ref="AA167" ca="1">SUM(IF(RIGHT(OFFSET('Vacation Tracker'!$Q170:$AD170,0,X$4))=AA$8,IFERROR(--LEFT(OFFSET('Vacation Tracker'!$Q170:$AD170,0,X$4),LEN(OFFSET('Vacation Tracker'!$Q170:$AD170,0,X$4))-1),0)))</f>
        <v>0</v>
      </c>
      <c r="AB167" s="23">
        <f ca="1">SUM(OFFSET('Vacation Tracker'!$Q170:$AD170,0,AB$4))</f>
        <v>0</v>
      </c>
      <c r="AC167" s="26">
        <f t="shared" ref="AC167" ca="1" si="8283">AB167-AD167</f>
        <v>0</v>
      </c>
      <c r="AD167" s="26">
        <f t="array" aca="1" ref="AD167" ca="1">SUM(IF(RIGHT(OFFSET('Vacation Tracker'!$Q170:$AD170,0,AB$4))&lt;&gt;"O",IFERROR(--LEFT(OFFSET('Vacation Tracker'!$Q170:$AD170,0,AB$4),LEN(OFFSET('Vacation Tracker'!$Q170:$AD170,0,AB$4))-1),0)))</f>
        <v>0</v>
      </c>
      <c r="AE167" s="26">
        <f t="array" aca="1" ref="AE167" ca="1">SUM(IF(RIGHT(OFFSET('Vacation Tracker'!$Q170:$AD170,0,AB$4))=AE$8,IFERROR(--LEFT(OFFSET('Vacation Tracker'!$Q170:$AD170,0,AB$4),LEN(OFFSET('Vacation Tracker'!$Q170:$AD170,0,AB$4))-1),0)))</f>
        <v>0</v>
      </c>
      <c r="AF167" s="23">
        <f ca="1">SUM(OFFSET('Vacation Tracker'!$Q170:$AD170,0,AF$4))</f>
        <v>0</v>
      </c>
      <c r="AG167" s="26">
        <f t="shared" ref="AG167" ca="1" si="8284">AF167-AH167</f>
        <v>0</v>
      </c>
      <c r="AH167" s="26">
        <f t="array" aca="1" ref="AH167" ca="1">SUM(IF(RIGHT(OFFSET('Vacation Tracker'!$Q170:$AD170,0,AF$4))&lt;&gt;"O",IFERROR(--LEFT(OFFSET('Vacation Tracker'!$Q170:$AD170,0,AF$4),LEN(OFFSET('Vacation Tracker'!$Q170:$AD170,0,AF$4))-1),0)))</f>
        <v>0</v>
      </c>
      <c r="AI167" s="26">
        <f t="array" aca="1" ref="AI167" ca="1">SUM(IF(RIGHT(OFFSET('Vacation Tracker'!$Q170:$AD170,0,AF$4))=AI$8,IFERROR(--LEFT(OFFSET('Vacation Tracker'!$Q170:$AD170,0,AF$4),LEN(OFFSET('Vacation Tracker'!$Q170:$AD170,0,AF$4))-1),0)))</f>
        <v>0</v>
      </c>
      <c r="AJ167" s="23">
        <f ca="1">SUM(OFFSET('Vacation Tracker'!$Q170:$AD170,0,AJ$4))</f>
        <v>0</v>
      </c>
      <c r="AK167" s="26">
        <f t="shared" ref="AK167" ca="1" si="8285">AJ167-AL167</f>
        <v>0</v>
      </c>
      <c r="AL167" s="26">
        <f t="array" aca="1" ref="AL167" ca="1">SUM(IF(RIGHT(OFFSET('Vacation Tracker'!$Q170:$AD170,0,AJ$4))&lt;&gt;"O",IFERROR(--LEFT(OFFSET('Vacation Tracker'!$Q170:$AD170,0,AJ$4),LEN(OFFSET('Vacation Tracker'!$Q170:$AD170,0,AJ$4))-1),0)))</f>
        <v>0</v>
      </c>
      <c r="AM167" s="26">
        <f t="array" aca="1" ref="AM167" ca="1">SUM(IF(RIGHT(OFFSET('Vacation Tracker'!$Q170:$AD170,0,AJ$4))=AM$8,IFERROR(--LEFT(OFFSET('Vacation Tracker'!$Q170:$AD170,0,AJ$4),LEN(OFFSET('Vacation Tracker'!$Q170:$AD170,0,AJ$4))-1),0)))</f>
        <v>0</v>
      </c>
      <c r="AN167" s="23">
        <f ca="1">SUM(OFFSET('Vacation Tracker'!$Q170:$AD170,0,AN$4))</f>
        <v>0</v>
      </c>
      <c r="AO167" s="26">
        <f t="shared" ref="AO167" ca="1" si="8286">AN167-AP167</f>
        <v>0</v>
      </c>
      <c r="AP167" s="26">
        <f t="array" aca="1" ref="AP167" ca="1">SUM(IF(RIGHT(OFFSET('Vacation Tracker'!$Q170:$AD170,0,AN$4))&lt;&gt;"O",IFERROR(--LEFT(OFFSET('Vacation Tracker'!$Q170:$AD170,0,AN$4),LEN(OFFSET('Vacation Tracker'!$Q170:$AD170,0,AN$4))-1),0)))</f>
        <v>0</v>
      </c>
      <c r="AQ167" s="26">
        <f t="array" aca="1" ref="AQ167" ca="1">SUM(IF(RIGHT(OFFSET('Vacation Tracker'!$Q170:$AD170,0,AN$4))=AQ$8,IFERROR(--LEFT(OFFSET('Vacation Tracker'!$Q170:$AD170,0,AN$4),LEN(OFFSET('Vacation Tracker'!$Q170:$AD170,0,AN$4))-1),0)))</f>
        <v>0</v>
      </c>
      <c r="AR167" s="23">
        <f ca="1">SUM(OFFSET('Vacation Tracker'!$Q170:$AD170,0,AR$4))</f>
        <v>0</v>
      </c>
      <c r="AS167" s="26">
        <f t="shared" ref="AS167" ca="1" si="8287">AR167-AT167</f>
        <v>0</v>
      </c>
      <c r="AT167" s="26">
        <f t="array" aca="1" ref="AT167" ca="1">SUM(IF(RIGHT(OFFSET('Vacation Tracker'!$Q170:$AD170,0,AR$4))&lt;&gt;"O",IFERROR(--LEFT(OFFSET('Vacation Tracker'!$Q170:$AD170,0,AR$4),LEN(OFFSET('Vacation Tracker'!$Q170:$AD170,0,AR$4))-1),0)))</f>
        <v>0</v>
      </c>
      <c r="AU167" s="26">
        <f t="array" aca="1" ref="AU167" ca="1">SUM(IF(RIGHT(OFFSET('Vacation Tracker'!$Q170:$AD170,0,AR$4))=AU$8,IFERROR(--LEFT(OFFSET('Vacation Tracker'!$Q170:$AD170,0,AR$4),LEN(OFFSET('Vacation Tracker'!$Q170:$AD170,0,AR$4))-1),0)))</f>
        <v>0</v>
      </c>
      <c r="AV167" s="23">
        <f ca="1">SUM(OFFSET('Vacation Tracker'!$Q170:$AD170,0,AV$4))</f>
        <v>0</v>
      </c>
      <c r="AW167" s="26">
        <f t="shared" ref="AW167" ca="1" si="8288">AV167-AX167</f>
        <v>0</v>
      </c>
      <c r="AX167" s="26">
        <f t="array" aca="1" ref="AX167" ca="1">SUM(IF(RIGHT(OFFSET('Vacation Tracker'!$Q170:$AD170,0,AV$4))&lt;&gt;"O",IFERROR(--LEFT(OFFSET('Vacation Tracker'!$Q170:$AD170,0,AV$4),LEN(OFFSET('Vacation Tracker'!$Q170:$AD170,0,AV$4))-1),0)))</f>
        <v>0</v>
      </c>
      <c r="AY167" s="26">
        <f t="array" aca="1" ref="AY167" ca="1">SUM(IF(RIGHT(OFFSET('Vacation Tracker'!$Q170:$AD170,0,AV$4))=AY$8,IFERROR(--LEFT(OFFSET('Vacation Tracker'!$Q170:$AD170,0,AV$4),LEN(OFFSET('Vacation Tracker'!$Q170:$AD170,0,AV$4))-1),0)))</f>
        <v>0</v>
      </c>
      <c r="AZ167" s="23">
        <f ca="1">SUM(OFFSET('Vacation Tracker'!$Q170:$AD170,0,AZ$4))</f>
        <v>0</v>
      </c>
      <c r="BA167" s="26">
        <f t="shared" ref="BA167" ca="1" si="8289">AZ167-BB167</f>
        <v>0</v>
      </c>
      <c r="BB167" s="26">
        <f t="array" aca="1" ref="BB167" ca="1">SUM(IF(RIGHT(OFFSET('Vacation Tracker'!$Q170:$AD170,0,AZ$4))&lt;&gt;"O",IFERROR(--LEFT(OFFSET('Vacation Tracker'!$Q170:$AD170,0,AZ$4),LEN(OFFSET('Vacation Tracker'!$Q170:$AD170,0,AZ$4))-1),0)))</f>
        <v>0</v>
      </c>
      <c r="BC167" s="26">
        <f t="array" aca="1" ref="BC167" ca="1">SUM(IF(RIGHT(OFFSET('Vacation Tracker'!$Q170:$AD170,0,AZ$4))=BC$8,IFERROR(--LEFT(OFFSET('Vacation Tracker'!$Q170:$AD170,0,AZ$4),LEN(OFFSET('Vacation Tracker'!$Q170:$AD170,0,AZ$4))-1),0)))</f>
        <v>0</v>
      </c>
      <c r="BD167" s="23">
        <f ca="1">SUM(OFFSET('Vacation Tracker'!$Q170:$AD170,0,BD$4))</f>
        <v>0</v>
      </c>
      <c r="BE167" s="26">
        <f t="shared" ref="BE167" ca="1" si="8290">BD167-BF167</f>
        <v>0</v>
      </c>
      <c r="BF167" s="26">
        <f t="array" aca="1" ref="BF167" ca="1">SUM(IF(RIGHT(OFFSET('Vacation Tracker'!$Q170:$AD170,0,BD$4))&lt;&gt;"O",IFERROR(--LEFT(OFFSET('Vacation Tracker'!$Q170:$AD170,0,BD$4),LEN(OFFSET('Vacation Tracker'!$Q170:$AD170,0,BD$4))-1),0)))</f>
        <v>0</v>
      </c>
      <c r="BG167" s="26">
        <f t="array" aca="1" ref="BG167" ca="1">SUM(IF(RIGHT(OFFSET('Vacation Tracker'!$Q170:$AD170,0,BD$4))=BG$8,IFERROR(--LEFT(OFFSET('Vacation Tracker'!$Q170:$AD170,0,BD$4),LEN(OFFSET('Vacation Tracker'!$Q170:$AD170,0,BD$4))-1),0)))</f>
        <v>0</v>
      </c>
      <c r="BH167" s="23">
        <f ca="1">SUM(OFFSET('Vacation Tracker'!$Q170:$AD170,0,BH$4))</f>
        <v>0</v>
      </c>
      <c r="BI167" s="26">
        <f t="shared" ref="BI167" ca="1" si="8291">BH167-BJ167</f>
        <v>0</v>
      </c>
      <c r="BJ167" s="26">
        <f t="array" aca="1" ref="BJ167" ca="1">SUM(IF(RIGHT(OFFSET('Vacation Tracker'!$Q170:$AD170,0,BH$4))&lt;&gt;"O",IFERROR(--LEFT(OFFSET('Vacation Tracker'!$Q170:$AD170,0,BH$4),LEN(OFFSET('Vacation Tracker'!$Q170:$AD170,0,BH$4))-1),0)))</f>
        <v>0</v>
      </c>
      <c r="BK167" s="26">
        <f t="array" aca="1" ref="BK167" ca="1">SUM(IF(RIGHT(OFFSET('Vacation Tracker'!$Q170:$AD170,0,BH$4))=BK$8,IFERROR(--LEFT(OFFSET('Vacation Tracker'!$Q170:$AD170,0,BH$4),LEN(OFFSET('Vacation Tracker'!$Q170:$AD170,0,BH$4))-1),0)))</f>
        <v>0</v>
      </c>
      <c r="BL167" s="23">
        <f ca="1">SUM(OFFSET('Vacation Tracker'!$Q170:$AD170,0,BL$4))</f>
        <v>0</v>
      </c>
      <c r="BM167" s="26">
        <f t="shared" ref="BM167" ca="1" si="8292">BL167-BN167</f>
        <v>0</v>
      </c>
      <c r="BN167" s="26">
        <f t="array" aca="1" ref="BN167" ca="1">SUM(IF(RIGHT(OFFSET('Vacation Tracker'!$Q170:$AD170,0,BL$4))&lt;&gt;"O",IFERROR(--LEFT(OFFSET('Vacation Tracker'!$Q170:$AD170,0,BL$4),LEN(OFFSET('Vacation Tracker'!$Q170:$AD170,0,BL$4))-1),0)))</f>
        <v>0</v>
      </c>
      <c r="BO167" s="26">
        <f t="array" aca="1" ref="BO167" ca="1">SUM(IF(RIGHT(OFFSET('Vacation Tracker'!$Q170:$AD170,0,BL$4))=BO$8,IFERROR(--LEFT(OFFSET('Vacation Tracker'!$Q170:$AD170,0,BL$4),LEN(OFFSET('Vacation Tracker'!$Q170:$AD170,0,BL$4))-1),0)))</f>
        <v>0</v>
      </c>
      <c r="BP167" s="23">
        <f ca="1">SUM(OFFSET('Vacation Tracker'!$Q170:$AD170,0,BP$4))</f>
        <v>0</v>
      </c>
      <c r="BQ167" s="26">
        <f t="shared" ref="BQ167" ca="1" si="8293">BP167-BR167</f>
        <v>0</v>
      </c>
      <c r="BR167" s="26">
        <f t="array" aca="1" ref="BR167" ca="1">SUM(IF(RIGHT(OFFSET('Vacation Tracker'!$Q170:$AD170,0,BP$4))&lt;&gt;"O",IFERROR(--LEFT(OFFSET('Vacation Tracker'!$Q170:$AD170,0,BP$4),LEN(OFFSET('Vacation Tracker'!$Q170:$AD170,0,BP$4))-1),0)))</f>
        <v>0</v>
      </c>
      <c r="BS167" s="26">
        <f t="array" aca="1" ref="BS167" ca="1">SUM(IF(RIGHT(OFFSET('Vacation Tracker'!$Q170:$AD170,0,BP$4))=BS$8,IFERROR(--LEFT(OFFSET('Vacation Tracker'!$Q170:$AD170,0,BP$4),LEN(OFFSET('Vacation Tracker'!$Q170:$AD170,0,BP$4))-1),0)))</f>
        <v>0</v>
      </c>
      <c r="BT167" s="23">
        <f ca="1">SUM(OFFSET('Vacation Tracker'!$Q170:$AD170,0,BT$4))</f>
        <v>0</v>
      </c>
      <c r="BU167" s="26">
        <f t="shared" ref="BU167" ca="1" si="8294">BT167-BV167</f>
        <v>0</v>
      </c>
      <c r="BV167" s="26">
        <f t="array" aca="1" ref="BV167" ca="1">SUM(IF(RIGHT(OFFSET('Vacation Tracker'!$Q170:$AD170,0,BT$4))&lt;&gt;"O",IFERROR(--LEFT(OFFSET('Vacation Tracker'!$Q170:$AD170,0,BT$4),LEN(OFFSET('Vacation Tracker'!$Q170:$AD170,0,BT$4))-1),0)))</f>
        <v>0</v>
      </c>
      <c r="BW167" s="26">
        <f t="array" aca="1" ref="BW167" ca="1">SUM(IF(RIGHT(OFFSET('Vacation Tracker'!$Q170:$AD170,0,BT$4))=BW$8,IFERROR(--LEFT(OFFSET('Vacation Tracker'!$Q170:$AD170,0,BT$4),LEN(OFFSET('Vacation Tracker'!$Q170:$AD170,0,BT$4))-1),0)))</f>
        <v>0</v>
      </c>
      <c r="BX167" s="23">
        <f ca="1">SUM(OFFSET('Vacation Tracker'!$Q170:$AD170,0,BX$4))</f>
        <v>0</v>
      </c>
      <c r="BY167" s="26">
        <f t="shared" ref="BY167" ca="1" si="8295">BX167-BZ167</f>
        <v>0</v>
      </c>
      <c r="BZ167" s="26">
        <f t="array" aca="1" ref="BZ167" ca="1">SUM(IF(RIGHT(OFFSET('Vacation Tracker'!$Q170:$AD170,0,BX$4))&lt;&gt;"O",IFERROR(--LEFT(OFFSET('Vacation Tracker'!$Q170:$AD170,0,BX$4),LEN(OFFSET('Vacation Tracker'!$Q170:$AD170,0,BX$4))-1),0)))</f>
        <v>0</v>
      </c>
      <c r="CA167" s="26">
        <f t="array" aca="1" ref="CA167" ca="1">SUM(IF(RIGHT(OFFSET('Vacation Tracker'!$Q170:$AD170,0,BX$4))=CA$8,IFERROR(--LEFT(OFFSET('Vacation Tracker'!$Q170:$AD170,0,BX$4),LEN(OFFSET('Vacation Tracker'!$Q170:$AD170,0,BX$4))-1),0)))</f>
        <v>0</v>
      </c>
      <c r="CB167" s="23">
        <f ca="1">SUM(OFFSET('Vacation Tracker'!$Q170:$AD170,0,CB$4))</f>
        <v>0</v>
      </c>
      <c r="CC167" s="26">
        <f t="shared" ref="CC167" ca="1" si="8296">CB167-CD167</f>
        <v>0</v>
      </c>
      <c r="CD167" s="26">
        <f t="array" aca="1" ref="CD167" ca="1">SUM(IF(RIGHT(OFFSET('Vacation Tracker'!$Q170:$AD170,0,CB$4))&lt;&gt;"O",IFERROR(--LEFT(OFFSET('Vacation Tracker'!$Q170:$AD170,0,CB$4),LEN(OFFSET('Vacation Tracker'!$Q170:$AD170,0,CB$4))-1),0)))</f>
        <v>0</v>
      </c>
      <c r="CE167" s="26">
        <f t="array" aca="1" ref="CE167" ca="1">SUM(IF(RIGHT(OFFSET('Vacation Tracker'!$Q170:$AD170,0,CB$4))=CE$8,IFERROR(--LEFT(OFFSET('Vacation Tracker'!$Q170:$AD170,0,CB$4),LEN(OFFSET('Vacation Tracker'!$Q170:$AD170,0,CB$4))-1),0)))</f>
        <v>0</v>
      </c>
      <c r="CF167" s="23">
        <f ca="1">SUM(OFFSET('Vacation Tracker'!$Q170:$AD170,0,CF$4))</f>
        <v>0</v>
      </c>
      <c r="CG167" s="26">
        <f t="shared" ref="CG167" ca="1" si="8297">CF167-CH167</f>
        <v>0</v>
      </c>
      <c r="CH167" s="26">
        <f t="array" aca="1" ref="CH167" ca="1">SUM(IF(RIGHT(OFFSET('Vacation Tracker'!$Q170:$AD170,0,CF$4))&lt;&gt;"O",IFERROR(--LEFT(OFFSET('Vacation Tracker'!$Q170:$AD170,0,CF$4),LEN(OFFSET('Vacation Tracker'!$Q170:$AD170,0,CF$4))-1),0)))</f>
        <v>0</v>
      </c>
      <c r="CI167" s="26">
        <f t="array" aca="1" ref="CI167" ca="1">SUM(IF(RIGHT(OFFSET('Vacation Tracker'!$Q170:$AD170,0,CF$4))=CI$8,IFERROR(--LEFT(OFFSET('Vacation Tracker'!$Q170:$AD170,0,CF$4),LEN(OFFSET('Vacation Tracker'!$Q170:$AD170,0,CF$4))-1),0)))</f>
        <v>0</v>
      </c>
      <c r="CJ167" s="23">
        <f ca="1">SUM(OFFSET('Vacation Tracker'!$Q170:$AD170,0,CJ$4))</f>
        <v>0</v>
      </c>
      <c r="CK167" s="26">
        <f t="shared" ref="CK167" ca="1" si="8298">CJ167-CL167</f>
        <v>0</v>
      </c>
      <c r="CL167" s="26">
        <f t="array" aca="1" ref="CL167" ca="1">SUM(IF(RIGHT(OFFSET('Vacation Tracker'!$Q170:$AD170,0,CJ$4))&lt;&gt;"O",IFERROR(--LEFT(OFFSET('Vacation Tracker'!$Q170:$AD170,0,CJ$4),LEN(OFFSET('Vacation Tracker'!$Q170:$AD170,0,CJ$4))-1),0)))</f>
        <v>0</v>
      </c>
      <c r="CM167" s="26">
        <f t="array" aca="1" ref="CM167" ca="1">SUM(IF(RIGHT(OFFSET('Vacation Tracker'!$Q170:$AD170,0,CJ$4))=CM$8,IFERROR(--LEFT(OFFSET('Vacation Tracker'!$Q170:$AD170,0,CJ$4),LEN(OFFSET('Vacation Tracker'!$Q170:$AD170,0,CJ$4))-1),0)))</f>
        <v>0</v>
      </c>
      <c r="CN167" s="23">
        <f ca="1">SUM(OFFSET('Vacation Tracker'!$Q170:$AD170,0,CN$4))</f>
        <v>0</v>
      </c>
      <c r="CO167" s="26">
        <f t="shared" ref="CO167" ca="1" si="8299">CN167-CP167</f>
        <v>0</v>
      </c>
      <c r="CP167" s="26">
        <f t="array" aca="1" ref="CP167" ca="1">SUM(IF(RIGHT(OFFSET('Vacation Tracker'!$Q170:$AD170,0,CN$4))&lt;&gt;"O",IFERROR(--LEFT(OFFSET('Vacation Tracker'!$Q170:$AD170,0,CN$4),LEN(OFFSET('Vacation Tracker'!$Q170:$AD170,0,CN$4))-1),0)))</f>
        <v>0</v>
      </c>
      <c r="CQ167" s="26">
        <f t="array" aca="1" ref="CQ167" ca="1">SUM(IF(RIGHT(OFFSET('Vacation Tracker'!$Q170:$AD170,0,CN$4))=CQ$8,IFERROR(--LEFT(OFFSET('Vacation Tracker'!$Q170:$AD170,0,CN$4),LEN(OFFSET('Vacation Tracker'!$Q170:$AD170,0,CN$4))-1),0)))</f>
        <v>0</v>
      </c>
      <c r="CR167" s="23">
        <f ca="1">SUM(OFFSET('Vacation Tracker'!$Q170:$AD170,0,CR$4))</f>
        <v>0</v>
      </c>
      <c r="CS167" s="26">
        <f t="shared" ref="CS167" ca="1" si="8300">CR167-CT167</f>
        <v>0</v>
      </c>
      <c r="CT167" s="26">
        <f t="array" aca="1" ref="CT167" ca="1">SUM(IF(RIGHT(OFFSET('Vacation Tracker'!$Q170:$AD170,0,CR$4))&lt;&gt;"O",IFERROR(--LEFT(OFFSET('Vacation Tracker'!$Q170:$AD170,0,CR$4),LEN(OFFSET('Vacation Tracker'!$Q170:$AD170,0,CR$4))-1),0)))</f>
        <v>0</v>
      </c>
      <c r="CU167" s="26">
        <f t="array" aca="1" ref="CU167" ca="1">SUM(IF(RIGHT(OFFSET('Vacation Tracker'!$Q170:$AD170,0,CR$4))=CU$8,IFERROR(--LEFT(OFFSET('Vacation Tracker'!$Q170:$AD170,0,CR$4),LEN(OFFSET('Vacation Tracker'!$Q170:$AD170,0,CR$4))-1),0)))</f>
        <v>0</v>
      </c>
      <c r="CV167" s="23">
        <f ca="1">SUM(OFFSET('Vacation Tracker'!$Q170:$AD170,0,CV$4))</f>
        <v>0</v>
      </c>
      <c r="CW167" s="26">
        <f t="shared" ref="CW167" ca="1" si="8301">CV167-CX167</f>
        <v>0</v>
      </c>
      <c r="CX167" s="26">
        <f t="array" aca="1" ref="CX167" ca="1">SUM(IF(RIGHT(OFFSET('Vacation Tracker'!$Q170:$AD170,0,CV$4))&lt;&gt;"O",IFERROR(--LEFT(OFFSET('Vacation Tracker'!$Q170:$AD170,0,CV$4),LEN(OFFSET('Vacation Tracker'!$Q170:$AD170,0,CV$4))-1),0)))</f>
        <v>0</v>
      </c>
      <c r="CY167" s="26">
        <f t="array" aca="1" ref="CY167" ca="1">SUM(IF(RIGHT(OFFSET('Vacation Tracker'!$Q170:$AD170,0,CV$4))=CY$8,IFERROR(--LEFT(OFFSET('Vacation Tracker'!$Q170:$AD170,0,CV$4),LEN(OFFSET('Vacation Tracker'!$Q170:$AD170,0,CV$4))-1),0)))</f>
        <v>0</v>
      </c>
      <c r="CZ167" s="23">
        <f ca="1">SUM(OFFSET('Vacation Tracker'!$Q170:$AD170,0,CZ$4))</f>
        <v>0</v>
      </c>
      <c r="DA167" s="26">
        <f t="shared" ref="DA167" ca="1" si="8302">CZ167-DB167</f>
        <v>0</v>
      </c>
      <c r="DB167" s="26">
        <f t="array" aca="1" ref="DB167" ca="1">SUM(IF(RIGHT(OFFSET('Vacation Tracker'!$Q170:$AD170,0,CZ$4))&lt;&gt;"O",IFERROR(--LEFT(OFFSET('Vacation Tracker'!$Q170:$AD170,0,CZ$4),LEN(OFFSET('Vacation Tracker'!$Q170:$AD170,0,CZ$4))-1),0)))</f>
        <v>0</v>
      </c>
      <c r="DC167" s="26">
        <f t="array" aca="1" ref="DC167" ca="1">SUM(IF(RIGHT(OFFSET('Vacation Tracker'!$Q170:$AD170,0,CZ$4))=DC$8,IFERROR(--LEFT(OFFSET('Vacation Tracker'!$Q170:$AD170,0,CZ$4),LEN(OFFSET('Vacation Tracker'!$Q170:$AD170,0,CZ$4))-1),0)))</f>
        <v>0</v>
      </c>
      <c r="DD167" s="23">
        <f ca="1">SUM(OFFSET('Vacation Tracker'!$Q170:$AD170,0,DD$4))</f>
        <v>0</v>
      </c>
      <c r="DE167" s="26">
        <f t="shared" ref="DE167" ca="1" si="8303">DD167-DF167</f>
        <v>0</v>
      </c>
      <c r="DF167" s="26">
        <f t="array" aca="1" ref="DF167" ca="1">SUM(IF(RIGHT(OFFSET('Vacation Tracker'!$Q170:$AD170,0,DD$4))&lt;&gt;"O",IFERROR(--LEFT(OFFSET('Vacation Tracker'!$Q170:$AD170,0,DD$4),LEN(OFFSET('Vacation Tracker'!$Q170:$AD170,0,DD$4))-1),0)))</f>
        <v>0</v>
      </c>
      <c r="DG167" s="26">
        <f t="array" aca="1" ref="DG167" ca="1">SUM(IF(RIGHT(OFFSET('Vacation Tracker'!$Q170:$AD170,0,DD$4))=DG$8,IFERROR(--LEFT(OFFSET('Vacation Tracker'!$Q170:$AD170,0,DD$4),LEN(OFFSET('Vacation Tracker'!$Q170:$AD170,0,DD$4))-1),0)))</f>
        <v>0</v>
      </c>
      <c r="DH167" s="23">
        <f ca="1">SUM(OFFSET('Vacation Tracker'!$Q170:$AD170,0,DH$4))</f>
        <v>0</v>
      </c>
      <c r="DI167" s="26">
        <f t="shared" ref="DI167" ca="1" si="8304">DH167-DJ167</f>
        <v>0</v>
      </c>
      <c r="DJ167" s="26">
        <f t="array" aca="1" ref="DJ167" ca="1">SUM(IF(RIGHT(OFFSET('Vacation Tracker'!$Q170:$AD170,0,DH$4))&lt;&gt;"O",IFERROR(--LEFT(OFFSET('Vacation Tracker'!$Q170:$AD170,0,DH$4),LEN(OFFSET('Vacation Tracker'!$Q170:$AD170,0,DH$4))-1),0)))</f>
        <v>0</v>
      </c>
      <c r="DK167" s="26">
        <f t="array" aca="1" ref="DK167" ca="1">SUM(IF(RIGHT(OFFSET('Vacation Tracker'!$Q170:$AD170,0,DH$4))=DK$8,IFERROR(--LEFT(OFFSET('Vacation Tracker'!$Q170:$AD170,0,DH$4),LEN(OFFSET('Vacation Tracker'!$Q170:$AD170,0,DH$4))-1),0)))</f>
        <v>0</v>
      </c>
      <c r="DL167" s="23">
        <f ca="1">SUM(OFFSET('Vacation Tracker'!$Q170:$AD170,0,DL$4))</f>
        <v>0</v>
      </c>
      <c r="DM167" s="26">
        <f t="shared" ref="DM167" ca="1" si="8305">DL167-DN167</f>
        <v>0</v>
      </c>
      <c r="DN167" s="26">
        <f t="array" aca="1" ref="DN167" ca="1">SUM(IF(RIGHT(OFFSET('Vacation Tracker'!$Q170:$AD170,0,DL$4))&lt;&gt;"O",IFERROR(--LEFT(OFFSET('Vacation Tracker'!$Q170:$AD170,0,DL$4),LEN(OFFSET('Vacation Tracker'!$Q170:$AD170,0,DL$4))-1),0)))</f>
        <v>0</v>
      </c>
      <c r="DO167" s="26">
        <f t="array" aca="1" ref="DO167" ca="1">SUM(IF(RIGHT(OFFSET('Vacation Tracker'!$Q170:$AD170,0,DL$4))=DO$8,IFERROR(--LEFT(OFFSET('Vacation Tracker'!$Q170:$AD170,0,DL$4),LEN(OFFSET('Vacation Tracker'!$Q170:$AD170,0,DL$4))-1),0)))</f>
        <v>0</v>
      </c>
      <c r="DP167" s="23">
        <f ca="1">SUM(OFFSET('Vacation Tracker'!$Q170:$AD170,0,DP$4))</f>
        <v>0</v>
      </c>
      <c r="DQ167" s="26">
        <f t="shared" ref="DQ167" ca="1" si="8306">DP167-DR167</f>
        <v>0</v>
      </c>
      <c r="DR167" s="26">
        <f t="array" aca="1" ref="DR167" ca="1">SUM(IF(RIGHT(OFFSET('Vacation Tracker'!$Q170:$AD170,0,DP$4))&lt;&gt;"O",IFERROR(--LEFT(OFFSET('Vacation Tracker'!$Q170:$AD170,0,DP$4),LEN(OFFSET('Vacation Tracker'!$Q170:$AD170,0,DP$4))-1),0)))</f>
        <v>0</v>
      </c>
      <c r="DS167" s="26">
        <f t="array" aca="1" ref="DS167" ca="1">SUM(IF(RIGHT(OFFSET('Vacation Tracker'!$Q170:$AD170,0,DP$4))=DS$8,IFERROR(--LEFT(OFFSET('Vacation Tracker'!$Q170:$AD170,0,DP$4),LEN(OFFSET('Vacation Tracker'!$Q170:$AD170,0,DP$4))-1),0)))</f>
        <v>0</v>
      </c>
      <c r="DT167" s="23">
        <f ca="1">SUM(OFFSET('Vacation Tracker'!$Q170:$AD170,0,DT$4))</f>
        <v>0</v>
      </c>
      <c r="DU167" s="26">
        <f t="shared" ref="DU167" ca="1" si="8307">DT167-DV167</f>
        <v>0</v>
      </c>
      <c r="DV167" s="26">
        <f t="array" aca="1" ref="DV167" ca="1">SUM(IF(RIGHT(OFFSET('Vacation Tracker'!$Q170:$AD170,0,DT$4))&lt;&gt;"O",IFERROR(--LEFT(OFFSET('Vacation Tracker'!$Q170:$AD170,0,DT$4),LEN(OFFSET('Vacation Tracker'!$Q170:$AD170,0,DT$4))-1),0)))</f>
        <v>0</v>
      </c>
      <c r="DW167" s="26">
        <f t="array" aca="1" ref="DW167" ca="1">SUM(IF(RIGHT(OFFSET('Vacation Tracker'!$Q170:$AD170,0,DT$4))=DW$8,IFERROR(--LEFT(OFFSET('Vacation Tracker'!$Q170:$AD170,0,DT$4),LEN(OFFSET('Vacation Tracker'!$Q170:$AD170,0,DT$4))-1),0)))</f>
        <v>0</v>
      </c>
      <c r="DX167" s="23">
        <f ca="1">SUM(OFFSET('Vacation Tracker'!$Q170:$AD170,0,DX$4))</f>
        <v>0</v>
      </c>
      <c r="DY167" s="26">
        <f t="shared" ref="DY167" ca="1" si="8308">DX167-DZ167</f>
        <v>0</v>
      </c>
      <c r="DZ167" s="26">
        <f t="array" aca="1" ref="DZ167" ca="1">SUM(IF(RIGHT(OFFSET('Vacation Tracker'!$Q170:$AD170,0,DX$4))&lt;&gt;"O",IFERROR(--LEFT(OFFSET('Vacation Tracker'!$Q170:$AD170,0,DX$4),LEN(OFFSET('Vacation Tracker'!$Q170:$AD170,0,DX$4))-1),0)))</f>
        <v>0</v>
      </c>
      <c r="EA167" s="26">
        <f t="array" aca="1" ref="EA167" ca="1">SUM(IF(RIGHT(OFFSET('Vacation Tracker'!$Q170:$AD170,0,DX$4))=EA$8,IFERROR(--LEFT(OFFSET('Vacation Tracker'!$Q170:$AD170,0,DX$4),LEN(OFFSET('Vacation Tracker'!$Q170:$AD170,0,DX$4))-1),0)))</f>
        <v>0</v>
      </c>
      <c r="EB167" s="23">
        <f ca="1">SUM(OFFSET('Vacation Tracker'!$Q170:$AD170,0,EB$4))</f>
        <v>0</v>
      </c>
      <c r="EC167" s="26">
        <f t="shared" ref="EC167" ca="1" si="8309">EB167-ED167</f>
        <v>0</v>
      </c>
      <c r="ED167" s="26">
        <f t="array" aca="1" ref="ED167" ca="1">SUM(IF(RIGHT(OFFSET('Vacation Tracker'!$Q170:$AD170,0,EB$4))&lt;&gt;"O",IFERROR(--LEFT(OFFSET('Vacation Tracker'!$Q170:$AD170,0,EB$4),LEN(OFFSET('Vacation Tracker'!$Q170:$AD170,0,EB$4))-1),0)))</f>
        <v>0</v>
      </c>
      <c r="EE167" s="26">
        <f t="array" aca="1" ref="EE167" ca="1">SUM(IF(RIGHT(OFFSET('Vacation Tracker'!$Q170:$AD170,0,EB$4))=EE$8,IFERROR(--LEFT(OFFSET('Vacation Tracker'!$Q170:$AD170,0,EB$4),LEN(OFFSET('Vacation Tracker'!$Q170:$AD170,0,EB$4))-1),0)))</f>
        <v>0</v>
      </c>
      <c r="EF167" s="23">
        <f ca="1">SUM(OFFSET('Vacation Tracker'!$Q170:$AD170,0,EF$4))</f>
        <v>0</v>
      </c>
      <c r="EG167" s="26">
        <f t="shared" ref="EG167" ca="1" si="8310">EF167-EH167</f>
        <v>0</v>
      </c>
      <c r="EH167" s="26">
        <f t="array" aca="1" ref="EH167" ca="1">SUM(IF(RIGHT(OFFSET('Vacation Tracker'!$Q170:$AD170,0,EF$4))&lt;&gt;"O",IFERROR(--LEFT(OFFSET('Vacation Tracker'!$Q170:$AD170,0,EF$4),LEN(OFFSET('Vacation Tracker'!$Q170:$AD170,0,EF$4))-1),0)))</f>
        <v>0</v>
      </c>
      <c r="EI167" s="26">
        <f t="array" aca="1" ref="EI167" ca="1">SUM(IF(RIGHT(OFFSET('Vacation Tracker'!$Q170:$AD170,0,EF$4))=EI$8,IFERROR(--LEFT(OFFSET('Vacation Tracker'!$Q170:$AD170,0,EF$4),LEN(OFFSET('Vacation Tracker'!$Q170:$AD170,0,EF$4))-1),0)))</f>
        <v>0</v>
      </c>
      <c r="EJ167" s="23">
        <f ca="1">SUM(OFFSET('Vacation Tracker'!$Q170:$AD170,0,EJ$4))</f>
        <v>0</v>
      </c>
      <c r="EK167" s="26">
        <f t="shared" ref="EK167" ca="1" si="8311">EJ167-EL167</f>
        <v>0</v>
      </c>
      <c r="EL167" s="26">
        <f t="array" aca="1" ref="EL167" ca="1">SUM(IF(RIGHT(OFFSET('Vacation Tracker'!$Q170:$AD170,0,EJ$4))&lt;&gt;"O",IFERROR(--LEFT(OFFSET('Vacation Tracker'!$Q170:$AD170,0,EJ$4),LEN(OFFSET('Vacation Tracker'!$Q170:$AD170,0,EJ$4))-1),0)))</f>
        <v>0</v>
      </c>
      <c r="EM167" s="26">
        <f t="array" aca="1" ref="EM167" ca="1">SUM(IF(RIGHT(OFFSET('Vacation Tracker'!$Q170:$AD170,0,EJ$4))=EM$8,IFERROR(--LEFT(OFFSET('Vacation Tracker'!$Q170:$AD170,0,EJ$4),LEN(OFFSET('Vacation Tracker'!$Q170:$AD170,0,EJ$4))-1),0)))</f>
        <v>0</v>
      </c>
      <c r="EN167" s="23">
        <f ca="1">SUM(OFFSET('Vacation Tracker'!$Q170:$AD170,0,EN$4))</f>
        <v>0</v>
      </c>
      <c r="EO167" s="26">
        <f t="shared" ref="EO167" ca="1" si="8312">EN167-EP167</f>
        <v>0</v>
      </c>
      <c r="EP167" s="26">
        <f t="array" aca="1" ref="EP167" ca="1">SUM(IF(RIGHT(OFFSET('Vacation Tracker'!$Q170:$AD170,0,EN$4))&lt;&gt;"O",IFERROR(--LEFT(OFFSET('Vacation Tracker'!$Q170:$AD170,0,EN$4),LEN(OFFSET('Vacation Tracker'!$Q170:$AD170,0,EN$4))-1),0)))</f>
        <v>0</v>
      </c>
      <c r="EQ167" s="26">
        <f t="array" aca="1" ref="EQ167" ca="1">SUM(IF(RIGHT(OFFSET('Vacation Tracker'!$Q170:$AD170,0,EN$4))=EQ$8,IFERROR(--LEFT(OFFSET('Vacation Tracker'!$Q170:$AD170,0,EN$4),LEN(OFFSET('Vacation Tracker'!$Q170:$AD170,0,EN$4))-1),0)))</f>
        <v>0</v>
      </c>
      <c r="ER167" s="23">
        <f ca="1">SUM(OFFSET('Vacation Tracker'!$Q170:$AD170,0,ER$4))</f>
        <v>0</v>
      </c>
      <c r="ES167" s="26">
        <f t="shared" ref="ES167" ca="1" si="8313">ER167-ET167</f>
        <v>0</v>
      </c>
      <c r="ET167" s="26">
        <f t="array" aca="1" ref="ET167" ca="1">SUM(IF(RIGHT(OFFSET('Vacation Tracker'!$Q170:$AD170,0,ER$4))&lt;&gt;"O",IFERROR(--LEFT(OFFSET('Vacation Tracker'!$Q170:$AD170,0,ER$4),LEN(OFFSET('Vacation Tracker'!$Q170:$AD170,0,ER$4))-1),0)))</f>
        <v>0</v>
      </c>
      <c r="EU167" s="26">
        <f t="array" aca="1" ref="EU167" ca="1">SUM(IF(RIGHT(OFFSET('Vacation Tracker'!$Q170:$AD170,0,ER$4))=EU$8,IFERROR(--LEFT(OFFSET('Vacation Tracker'!$Q170:$AD170,0,ER$4),LEN(OFFSET('Vacation Tracker'!$Q170:$AD170,0,ER$4))-1),0)))</f>
        <v>0</v>
      </c>
      <c r="EV167" s="23">
        <f ca="1">SUM(OFFSET('Vacation Tracker'!$Q170:$AD170,0,EV$4))</f>
        <v>0</v>
      </c>
      <c r="EW167" s="26">
        <f t="shared" ref="EW167" ca="1" si="8314">EV167-EX167</f>
        <v>0</v>
      </c>
      <c r="EX167" s="26">
        <f t="array" aca="1" ref="EX167" ca="1">SUM(IF(RIGHT(OFFSET('Vacation Tracker'!$Q170:$AD170,0,EV$4))&lt;&gt;"O",IFERROR(--LEFT(OFFSET('Vacation Tracker'!$Q170:$AD170,0,EV$4),LEN(OFFSET('Vacation Tracker'!$Q170:$AD170,0,EV$4))-1),0)))</f>
        <v>0</v>
      </c>
      <c r="EY167" s="26">
        <f t="array" aca="1" ref="EY167" ca="1">SUM(IF(RIGHT(OFFSET('Vacation Tracker'!$Q170:$AD170,0,EV$4))=EY$8,IFERROR(--LEFT(OFFSET('Vacation Tracker'!$Q170:$AD170,0,EV$4),LEN(OFFSET('Vacation Tracker'!$Q170:$AD170,0,EV$4))-1),0)))</f>
        <v>0</v>
      </c>
      <c r="EZ167" s="23">
        <f ca="1">SUM(OFFSET('Vacation Tracker'!$Q170:$AD170,0,EZ$4))</f>
        <v>0</v>
      </c>
      <c r="FA167" s="26">
        <f t="shared" ref="FA167" ca="1" si="8315">EZ167-FB167</f>
        <v>0</v>
      </c>
      <c r="FB167" s="26">
        <f t="array" aca="1" ref="FB167" ca="1">SUM(IF(RIGHT(OFFSET('Vacation Tracker'!$Q170:$AD170,0,EZ$4))&lt;&gt;"O",IFERROR(--LEFT(OFFSET('Vacation Tracker'!$Q170:$AD170,0,EZ$4),LEN(OFFSET('Vacation Tracker'!$Q170:$AD170,0,EZ$4))-1),0)))</f>
        <v>0</v>
      </c>
      <c r="FC167" s="26">
        <f t="array" aca="1" ref="FC167" ca="1">SUM(IF(RIGHT(OFFSET('Vacation Tracker'!$Q170:$AD170,0,EZ$4))=FC$8,IFERROR(--LEFT(OFFSET('Vacation Tracker'!$Q170:$AD170,0,EZ$4),LEN(OFFSET('Vacation Tracker'!$Q170:$AD170,0,EZ$4))-1),0)))</f>
        <v>0</v>
      </c>
      <c r="FD167" s="23">
        <f ca="1">SUM(OFFSET('Vacation Tracker'!$Q170:$AD170,0,FD$4))</f>
        <v>0</v>
      </c>
      <c r="FE167" s="26">
        <f t="shared" ref="FE167" ca="1" si="8316">FD167-FF167</f>
        <v>0</v>
      </c>
      <c r="FF167" s="26">
        <f t="array" aca="1" ref="FF167" ca="1">SUM(IF(RIGHT(OFFSET('Vacation Tracker'!$Q170:$AD170,0,FD$4))&lt;&gt;"O",IFERROR(--LEFT(OFFSET('Vacation Tracker'!$Q170:$AD170,0,FD$4),LEN(OFFSET('Vacation Tracker'!$Q170:$AD170,0,FD$4))-1),0)))</f>
        <v>0</v>
      </c>
      <c r="FG167" s="26">
        <f t="array" aca="1" ref="FG167" ca="1">SUM(IF(RIGHT(OFFSET('Vacation Tracker'!$Q170:$AD170,0,FD$4))=FG$8,IFERROR(--LEFT(OFFSET('Vacation Tracker'!$Q170:$AD170,0,FD$4),LEN(OFFSET('Vacation Tracker'!$Q170:$AD170,0,FD$4))-1),0)))</f>
        <v>0</v>
      </c>
      <c r="FH167" s="23">
        <f ca="1">SUM(OFFSET('Vacation Tracker'!$Q170:$AD170,0,FH$4))</f>
        <v>0</v>
      </c>
      <c r="FI167" s="26">
        <f t="shared" ref="FI167" ca="1" si="8317">FH167-FJ167</f>
        <v>0</v>
      </c>
      <c r="FJ167" s="26">
        <f t="array" aca="1" ref="FJ167" ca="1">SUM(IF(RIGHT(OFFSET('Vacation Tracker'!$Q170:$AD170,0,FH$4))&lt;&gt;"O",IFERROR(--LEFT(OFFSET('Vacation Tracker'!$Q170:$AD170,0,FH$4),LEN(OFFSET('Vacation Tracker'!$Q170:$AD170,0,FH$4))-1),0)))</f>
        <v>0</v>
      </c>
      <c r="FK167" s="26">
        <f t="array" aca="1" ref="FK167" ca="1">SUM(IF(RIGHT(OFFSET('Vacation Tracker'!$Q170:$AD170,0,FH$4))=FK$8,IFERROR(--LEFT(OFFSET('Vacation Tracker'!$Q170:$AD170,0,FH$4),LEN(OFFSET('Vacation Tracker'!$Q170:$AD170,0,FH$4))-1),0)))</f>
        <v>0</v>
      </c>
      <c r="FL167" s="23">
        <f ca="1">SUM(OFFSET('Vacation Tracker'!$Q170:$AD170,0,FL$4))</f>
        <v>0</v>
      </c>
      <c r="FM167" s="26">
        <f t="shared" ref="FM167" ca="1" si="8318">FL167-FN167</f>
        <v>0</v>
      </c>
      <c r="FN167" s="26">
        <f t="array" aca="1" ref="FN167" ca="1">SUM(IF(RIGHT(OFFSET('Vacation Tracker'!$Q170:$AD170,0,FL$4))&lt;&gt;"O",IFERROR(--LEFT(OFFSET('Vacation Tracker'!$Q170:$AD170,0,FL$4),LEN(OFFSET('Vacation Tracker'!$Q170:$AD170,0,FL$4))-1),0)))</f>
        <v>0</v>
      </c>
      <c r="FO167" s="26">
        <f t="array" aca="1" ref="FO167" ca="1">SUM(IF(RIGHT(OFFSET('Vacation Tracker'!$Q170:$AD170,0,FL$4))=FO$8,IFERROR(--LEFT(OFFSET('Vacation Tracker'!$Q170:$AD170,0,FL$4),LEN(OFFSET('Vacation Tracker'!$Q170:$AD170,0,FL$4))-1),0)))</f>
        <v>0</v>
      </c>
      <c r="FP167" s="23">
        <f ca="1">SUM(OFFSET('Vacation Tracker'!$Q170:$AD170,0,FP$4))</f>
        <v>0</v>
      </c>
      <c r="FQ167" s="26">
        <f t="shared" ref="FQ167" ca="1" si="8319">FP167-FR167</f>
        <v>0</v>
      </c>
      <c r="FR167" s="26">
        <f t="array" aca="1" ref="FR167" ca="1">SUM(IF(RIGHT(OFFSET('Vacation Tracker'!$Q170:$AD170,0,FP$4))&lt;&gt;"O",IFERROR(--LEFT(OFFSET('Vacation Tracker'!$Q170:$AD170,0,FP$4),LEN(OFFSET('Vacation Tracker'!$Q170:$AD170,0,FP$4))-1),0)))</f>
        <v>0</v>
      </c>
      <c r="FS167" s="26">
        <f t="array" aca="1" ref="FS167" ca="1">SUM(IF(RIGHT(OFFSET('Vacation Tracker'!$Q170:$AD170,0,FP$4))=FS$8,IFERROR(--LEFT(OFFSET('Vacation Tracker'!$Q170:$AD170,0,FP$4),LEN(OFFSET('Vacation Tracker'!$Q170:$AD170,0,FP$4))-1),0)))</f>
        <v>0</v>
      </c>
      <c r="FT167" s="23">
        <f ca="1">SUM(OFFSET('Vacation Tracker'!$Q170:$AD170,0,FT$4))</f>
        <v>0</v>
      </c>
      <c r="FU167" s="26">
        <f t="shared" ref="FU167" ca="1" si="8320">FT167-FV167</f>
        <v>0</v>
      </c>
      <c r="FV167" s="26">
        <f t="array" aca="1" ref="FV167" ca="1">SUM(IF(RIGHT(OFFSET('Vacation Tracker'!$Q170:$AD170,0,FT$4))&lt;&gt;"O",IFERROR(--LEFT(OFFSET('Vacation Tracker'!$Q170:$AD170,0,FT$4),LEN(OFFSET('Vacation Tracker'!$Q170:$AD170,0,FT$4))-1),0)))</f>
        <v>0</v>
      </c>
      <c r="FW167" s="26">
        <f t="array" aca="1" ref="FW167" ca="1">SUM(IF(RIGHT(OFFSET('Vacation Tracker'!$Q170:$AD170,0,FT$4))=FW$8,IFERROR(--LEFT(OFFSET('Vacation Tracker'!$Q170:$AD170,0,FT$4),LEN(OFFSET('Vacation Tracker'!$Q170:$AD170,0,FT$4))-1),0)))</f>
        <v>0</v>
      </c>
      <c r="FX167" s="23">
        <f ca="1">SUM(OFFSET('Vacation Tracker'!$Q170:$AD170,0,FX$4))</f>
        <v>0</v>
      </c>
      <c r="FY167" s="26">
        <f t="shared" ref="FY167" ca="1" si="8321">FX167-FZ167</f>
        <v>0</v>
      </c>
      <c r="FZ167" s="26">
        <f t="array" aca="1" ref="FZ167" ca="1">SUM(IF(RIGHT(OFFSET('Vacation Tracker'!$Q170:$AD170,0,FX$4))&lt;&gt;"O",IFERROR(--LEFT(OFFSET('Vacation Tracker'!$Q170:$AD170,0,FX$4),LEN(OFFSET('Vacation Tracker'!$Q170:$AD170,0,FX$4))-1),0)))</f>
        <v>0</v>
      </c>
      <c r="GA167" s="26">
        <f t="array" aca="1" ref="GA167" ca="1">SUM(IF(RIGHT(OFFSET('Vacation Tracker'!$Q170:$AD170,0,FX$4))=GA$8,IFERROR(--LEFT(OFFSET('Vacation Tracker'!$Q170:$AD170,0,FX$4),LEN(OFFSET('Vacation Tracker'!$Q170:$AD170,0,FX$4))-1),0)))</f>
        <v>0</v>
      </c>
      <c r="GB167" s="23">
        <f ca="1">SUM(OFFSET('Vacation Tracker'!$Q170:$AD170,0,GB$4))</f>
        <v>0</v>
      </c>
      <c r="GC167" s="26">
        <f t="shared" ref="GC167" ca="1" si="8322">GB167-GD167</f>
        <v>0</v>
      </c>
      <c r="GD167" s="26">
        <f t="array" aca="1" ref="GD167" ca="1">SUM(IF(RIGHT(OFFSET('Vacation Tracker'!$Q170:$AD170,0,GB$4))&lt;&gt;"O",IFERROR(--LEFT(OFFSET('Vacation Tracker'!$Q170:$AD170,0,GB$4),LEN(OFFSET('Vacation Tracker'!$Q170:$AD170,0,GB$4))-1),0)))</f>
        <v>0</v>
      </c>
      <c r="GE167" s="26">
        <f t="array" aca="1" ref="GE167" ca="1">SUM(IF(RIGHT(OFFSET('Vacation Tracker'!$Q170:$AD170,0,GB$4))=GE$8,IFERROR(--LEFT(OFFSET('Vacation Tracker'!$Q170:$AD170,0,GB$4),LEN(OFFSET('Vacation Tracker'!$Q170:$AD170,0,GB$4))-1),0)))</f>
        <v>0</v>
      </c>
      <c r="GF167" s="23">
        <f ca="1">SUM(OFFSET('Vacation Tracker'!$Q170:$AD170,0,GF$4))</f>
        <v>0</v>
      </c>
      <c r="GG167" s="26">
        <f t="shared" ref="GG167" ca="1" si="8323">GF167-GH167</f>
        <v>0</v>
      </c>
      <c r="GH167" s="26">
        <f t="array" aca="1" ref="GH167" ca="1">SUM(IF(RIGHT(OFFSET('Vacation Tracker'!$Q170:$AD170,0,GF$4))&lt;&gt;"O",IFERROR(--LEFT(OFFSET('Vacation Tracker'!$Q170:$AD170,0,GF$4),LEN(OFFSET('Vacation Tracker'!$Q170:$AD170,0,GF$4))-1),0)))</f>
        <v>0</v>
      </c>
      <c r="GI167" s="26">
        <f t="array" aca="1" ref="GI167" ca="1">SUM(IF(RIGHT(OFFSET('Vacation Tracker'!$Q170:$AD170,0,GF$4))=GI$8,IFERROR(--LEFT(OFFSET('Vacation Tracker'!$Q170:$AD170,0,GF$4),LEN(OFFSET('Vacation Tracker'!$Q170:$AD170,0,GF$4))-1),0)))</f>
        <v>0</v>
      </c>
      <c r="GJ167" s="23">
        <f ca="1">SUM(OFFSET('Vacation Tracker'!$Q170:$AD170,0,GJ$4))</f>
        <v>0</v>
      </c>
      <c r="GK167" s="26">
        <f t="shared" ref="GK167" ca="1" si="8324">GJ167-GL167</f>
        <v>0</v>
      </c>
      <c r="GL167" s="26">
        <f t="array" aca="1" ref="GL167" ca="1">SUM(IF(RIGHT(OFFSET('Vacation Tracker'!$Q170:$AD170,0,GJ$4))&lt;&gt;"O",IFERROR(--LEFT(OFFSET('Vacation Tracker'!$Q170:$AD170,0,GJ$4),LEN(OFFSET('Vacation Tracker'!$Q170:$AD170,0,GJ$4))-1),0)))</f>
        <v>0</v>
      </c>
      <c r="GM167" s="26">
        <f t="array" aca="1" ref="GM167" ca="1">SUM(IF(RIGHT(OFFSET('Vacation Tracker'!$Q170:$AD170,0,GJ$4))=GM$8,IFERROR(--LEFT(OFFSET('Vacation Tracker'!$Q170:$AD170,0,GJ$4),LEN(OFFSET('Vacation Tracker'!$Q170:$AD170,0,GJ$4))-1),0)))</f>
        <v>0</v>
      </c>
      <c r="GN167" s="23">
        <f ca="1">SUM(OFFSET('Vacation Tracker'!$Q170:$AD170,0,GN$4))</f>
        <v>0</v>
      </c>
      <c r="GO167" s="26">
        <f t="shared" ref="GO167" ca="1" si="8325">GN167-GP167</f>
        <v>0</v>
      </c>
      <c r="GP167" s="26">
        <f t="array" aca="1" ref="GP167" ca="1">SUM(IF(RIGHT(OFFSET('Vacation Tracker'!$Q170:$AD170,0,GN$4))&lt;&gt;"O",IFERROR(--LEFT(OFFSET('Vacation Tracker'!$Q170:$AD170,0,GN$4),LEN(OFFSET('Vacation Tracker'!$Q170:$AD170,0,GN$4))-1),0)))</f>
        <v>0</v>
      </c>
      <c r="GQ167" s="26">
        <f t="array" aca="1" ref="GQ167" ca="1">SUM(IF(RIGHT(OFFSET('Vacation Tracker'!$Q170:$AD170,0,GN$4))=GQ$8,IFERROR(--LEFT(OFFSET('Vacation Tracker'!$Q170:$AD170,0,GN$4),LEN(OFFSET('Vacation Tracker'!$Q170:$AD170,0,GN$4))-1),0)))</f>
        <v>0</v>
      </c>
      <c r="GR167" s="23">
        <f ca="1">SUM(OFFSET('Vacation Tracker'!$Q170:$AD170,0,GR$4))</f>
        <v>0</v>
      </c>
      <c r="GS167" s="26">
        <f t="shared" ref="GS167" ca="1" si="8326">GR167-GT167</f>
        <v>0</v>
      </c>
      <c r="GT167" s="26">
        <f t="array" aca="1" ref="GT167" ca="1">SUM(IF(RIGHT(OFFSET('Vacation Tracker'!$Q170:$AD170,0,GR$4))&lt;&gt;"O",IFERROR(--LEFT(OFFSET('Vacation Tracker'!$Q170:$AD170,0,GR$4),LEN(OFFSET('Vacation Tracker'!$Q170:$AD170,0,GR$4))-1),0)))</f>
        <v>0</v>
      </c>
      <c r="GU167" s="26">
        <f t="array" aca="1" ref="GU167" ca="1">SUM(IF(RIGHT(OFFSET('Vacation Tracker'!$Q170:$AD170,0,GR$4))=GU$8,IFERROR(--LEFT(OFFSET('Vacation Tracker'!$Q170:$AD170,0,GR$4),LEN(OFFSET('Vacation Tracker'!$Q170:$AD170,0,GR$4))-1),0)))</f>
        <v>0</v>
      </c>
      <c r="GV167" s="23">
        <f ca="1">SUM(OFFSET('Vacation Tracker'!$Q170:$AD170,0,GV$4))</f>
        <v>0</v>
      </c>
      <c r="GW167" s="26">
        <f t="shared" ref="GW167" ca="1" si="8327">GV167-GX167</f>
        <v>0</v>
      </c>
      <c r="GX167" s="26">
        <f t="array" aca="1" ref="GX167" ca="1">SUM(IF(RIGHT(OFFSET('Vacation Tracker'!$Q170:$AD170,0,GV$4))&lt;&gt;"O",IFERROR(--LEFT(OFFSET('Vacation Tracker'!$Q170:$AD170,0,GV$4),LEN(OFFSET('Vacation Tracker'!$Q170:$AD170,0,GV$4))-1),0)))</f>
        <v>0</v>
      </c>
      <c r="GY167" s="26">
        <f t="array" aca="1" ref="GY167" ca="1">SUM(IF(RIGHT(OFFSET('Vacation Tracker'!$Q170:$AD170,0,GV$4))=GY$8,IFERROR(--LEFT(OFFSET('Vacation Tracker'!$Q170:$AD170,0,GV$4),LEN(OFFSET('Vacation Tracker'!$Q170:$AD170,0,GV$4))-1),0)))</f>
        <v>0</v>
      </c>
      <c r="GZ167" s="23">
        <f ca="1">SUM(OFFSET('Vacation Tracker'!$Q170:$AD170,0,GZ$4))</f>
        <v>0</v>
      </c>
      <c r="HA167" s="26">
        <f t="shared" ref="HA167" ca="1" si="8328">GZ167-HB167</f>
        <v>0</v>
      </c>
      <c r="HB167" s="26">
        <f t="array" aca="1" ref="HB167" ca="1">SUM(IF(RIGHT(OFFSET('Vacation Tracker'!$Q170:$AD170,0,GZ$4))&lt;&gt;"O",IFERROR(--LEFT(OFFSET('Vacation Tracker'!$Q170:$AD170,0,GZ$4),LEN(OFFSET('Vacation Tracker'!$Q170:$AD170,0,GZ$4))-1),0)))</f>
        <v>0</v>
      </c>
      <c r="HC167" s="26">
        <f t="array" aca="1" ref="HC167" ca="1">SUM(IF(RIGHT(OFFSET('Vacation Tracker'!$Q170:$AD170,0,GZ$4))=HC$8,IFERROR(--LEFT(OFFSET('Vacation Tracker'!$Q170:$AD170,0,GZ$4),LEN(OFFSET('Vacation Tracker'!$Q170:$AD170,0,GZ$4))-1),0)))</f>
        <v>0</v>
      </c>
      <c r="HD167" s="23">
        <f ca="1">SUM(OFFSET('Vacation Tracker'!$Q170:$AD170,0,HD$4))</f>
        <v>0</v>
      </c>
      <c r="HE167" s="26">
        <f t="shared" ref="HE167" ca="1" si="8329">HD167-HF167</f>
        <v>0</v>
      </c>
      <c r="HF167" s="26">
        <f t="array" aca="1" ref="HF167" ca="1">SUM(IF(RIGHT(OFFSET('Vacation Tracker'!$Q170:$AD170,0,HD$4))&lt;&gt;"O",IFERROR(--LEFT(OFFSET('Vacation Tracker'!$Q170:$AD170,0,HD$4),LEN(OFFSET('Vacation Tracker'!$Q170:$AD170,0,HD$4))-1),0)))</f>
        <v>0</v>
      </c>
      <c r="HG167" s="26">
        <f t="array" aca="1" ref="HG167" ca="1">SUM(IF(RIGHT(OFFSET('Vacation Tracker'!$Q170:$AD170,0,HD$4))=HG$8,IFERROR(--LEFT(OFFSET('Vacation Tracker'!$Q170:$AD170,0,HD$4),LEN(OFFSET('Vacation Tracker'!$Q170:$AD170,0,HD$4))-1),0)))</f>
        <v>0</v>
      </c>
      <c r="HH167" s="23">
        <f ca="1">SUM(OFFSET('Vacation Tracker'!$Q170:$AD170,0,HH$4))</f>
        <v>0</v>
      </c>
      <c r="HI167" s="26">
        <f t="shared" ref="HI167" ca="1" si="8330">HH167-HJ167</f>
        <v>0</v>
      </c>
      <c r="HJ167" s="26">
        <f t="array" aca="1" ref="HJ167" ca="1">SUM(IF(RIGHT(OFFSET('Vacation Tracker'!$Q170:$AD170,0,HH$4))&lt;&gt;"O",IFERROR(--LEFT(OFFSET('Vacation Tracker'!$Q170:$AD170,0,HH$4),LEN(OFFSET('Vacation Tracker'!$Q170:$AD170,0,HH$4))-1),0)))</f>
        <v>0</v>
      </c>
      <c r="HK167" s="26">
        <f t="array" aca="1" ref="HK167" ca="1">SUM(IF(RIGHT(OFFSET('Vacation Tracker'!$Q170:$AD170,0,HH$4))=HK$8,IFERROR(--LEFT(OFFSET('Vacation Tracker'!$Q170:$AD170,0,HH$4),LEN(OFFSET('Vacation Tracker'!$Q170:$AD170,0,HH$4))-1),0)))</f>
        <v>0</v>
      </c>
      <c r="HL167" s="23">
        <f ca="1">SUM(OFFSET('Vacation Tracker'!$Q170:$AD170,0,HL$4))</f>
        <v>0</v>
      </c>
      <c r="HM167" s="26">
        <f t="shared" ref="HM167" ca="1" si="8331">HL167-HN167</f>
        <v>0</v>
      </c>
      <c r="HN167" s="26">
        <f t="array" aca="1" ref="HN167" ca="1">SUM(IF(RIGHT(OFFSET('Vacation Tracker'!$Q170:$AD170,0,HL$4))&lt;&gt;"O",IFERROR(--LEFT(OFFSET('Vacation Tracker'!$Q170:$AD170,0,HL$4),LEN(OFFSET('Vacation Tracker'!$Q170:$AD170,0,HL$4))-1),0)))</f>
        <v>0</v>
      </c>
      <c r="HO167" s="26">
        <f t="array" aca="1" ref="HO167" ca="1">SUM(IF(RIGHT(OFFSET('Vacation Tracker'!$Q170:$AD170,0,HL$4))=HO$8,IFERROR(--LEFT(OFFSET('Vacation Tracker'!$Q170:$AD170,0,HL$4),LEN(OFFSET('Vacation Tracker'!$Q170:$AD170,0,HL$4))-1),0)))</f>
        <v>0</v>
      </c>
      <c r="HP167" s="23">
        <f ca="1">SUM(OFFSET('Vacation Tracker'!$Q170:$AD170,0,HP$4))</f>
        <v>0</v>
      </c>
      <c r="HQ167" s="26">
        <f t="shared" ref="HQ167" ca="1" si="8332">HP167-HR167</f>
        <v>0</v>
      </c>
      <c r="HR167" s="26">
        <f t="array" aca="1" ref="HR167" ca="1">SUM(IF(RIGHT(OFFSET('Vacation Tracker'!$Q170:$AD170,0,HP$4))&lt;&gt;"O",IFERROR(--LEFT(OFFSET('Vacation Tracker'!$Q170:$AD170,0,HP$4),LEN(OFFSET('Vacation Tracker'!$Q170:$AD170,0,HP$4))-1),0)))</f>
        <v>0</v>
      </c>
      <c r="HS167" s="23">
        <f t="array" aca="1" ref="HS167" ca="1">SUM(IF(RIGHT(OFFSET('Vacation Tracker'!$Q170:$AD170,0,HP$4))=HS$8,IFERROR(--LEFT(OFFSET('Vacation Tracker'!$Q170:$AD170,0,HP$4),LEN(OFFSET('Vacation Tracker'!$Q170:$AD170,0,HP$4))-1),0)))</f>
        <v>0</v>
      </c>
    </row>
    <row r="168" spans="2:227" ht="15" customHeight="1" x14ac:dyDescent="0.2">
      <c r="B168" s="23">
        <f>IF('Vacation Tracker'!B171&lt;&gt;"",'Vacation Tracker'!B171,"")</f>
        <v>160</v>
      </c>
      <c r="C168" s="24" t="str">
        <f>IF('Vacation Tracker'!C171&lt;&gt;"",'Vacation Tracker'!C171,"")</f>
        <v/>
      </c>
      <c r="D168" s="25" t="str">
        <f>IF('Vacation Tracker'!D171&lt;&gt;"",'Vacation Tracker'!D171,"")</f>
        <v/>
      </c>
      <c r="E168" s="25" t="str">
        <f>IF('Vacation Tracker'!E171&lt;&gt;"",'Vacation Tracker'!E171,"")</f>
        <v/>
      </c>
      <c r="F168" s="24" t="str">
        <f>IF('Vacation Tracker'!F171&lt;&gt;"",'Vacation Tracker'!F171,"")</f>
        <v/>
      </c>
      <c r="G168" s="24" t="str">
        <f>IF('Vacation Tracker'!G171&lt;&gt;"",'Vacation Tracker'!G171,"")</f>
        <v/>
      </c>
      <c r="H168" s="23" t="str">
        <f t="shared" si="7414"/>
        <v/>
      </c>
      <c r="I168" s="23" t="str">
        <f t="shared" si="7414"/>
        <v/>
      </c>
      <c r="J168" s="23" t="str">
        <f t="shared" si="7414"/>
        <v/>
      </c>
      <c r="K168" s="23" t="str">
        <f t="shared" si="6801"/>
        <v/>
      </c>
      <c r="L168" s="23">
        <f ca="1">SUM(OFFSET('Vacation Tracker'!$Q171:$AD171,0,L$4))</f>
        <v>0</v>
      </c>
      <c r="M168" s="26">
        <f t="shared" ca="1" si="6747"/>
        <v>0</v>
      </c>
      <c r="N168" s="26">
        <f t="array" aca="1" ref="N168" ca="1">SUM(IF(RIGHT(OFFSET('Vacation Tracker'!$Q171:$AD171,0,L$4))&lt;&gt;"O",IFERROR(--LEFT(OFFSET('Vacation Tracker'!$Q171:$AD171,0,L$4),LEN(OFFSET('Vacation Tracker'!$Q171:$AD171,0,L$4))-1),0)))</f>
        <v>0</v>
      </c>
      <c r="O168" s="26">
        <f t="array" aca="1" ref="O168" ca="1">SUM(IF(RIGHT(OFFSET('Vacation Tracker'!$Q171:$AD171,0,L$4))=O$8,IFERROR(--LEFT(OFFSET('Vacation Tracker'!$Q171:$AD171,0,L$4),LEN(OFFSET('Vacation Tracker'!$Q171:$AD171,0,L$4))-1),0)))</f>
        <v>0</v>
      </c>
      <c r="P168" s="23">
        <f ca="1">SUM(OFFSET('Vacation Tracker'!$Q171:$AD171,0,P$4))</f>
        <v>0</v>
      </c>
      <c r="Q168" s="26">
        <f t="shared" ca="1" si="6748"/>
        <v>0</v>
      </c>
      <c r="R168" s="26">
        <f t="array" aca="1" ref="R168" ca="1">SUM(IF(RIGHT(OFFSET('Vacation Tracker'!$Q171:$AD171,0,P$4))&lt;&gt;"O",IFERROR(--LEFT(OFFSET('Vacation Tracker'!$Q171:$AD171,0,P$4),LEN(OFFSET('Vacation Tracker'!$Q171:$AD171,0,P$4))-1),0)))</f>
        <v>0</v>
      </c>
      <c r="S168" s="26">
        <f t="array" aca="1" ref="S168" ca="1">SUM(IF(RIGHT(OFFSET('Vacation Tracker'!$Q171:$AD171,0,P$4))=S$8,IFERROR(--LEFT(OFFSET('Vacation Tracker'!$Q171:$AD171,0,P$4),LEN(OFFSET('Vacation Tracker'!$Q171:$AD171,0,P$4))-1),0)))</f>
        <v>0</v>
      </c>
      <c r="T168" s="23">
        <f ca="1">SUM(OFFSET('Vacation Tracker'!$Q171:$AD171,0,T$4))</f>
        <v>0</v>
      </c>
      <c r="U168" s="26">
        <f t="shared" ca="1" si="6749"/>
        <v>0</v>
      </c>
      <c r="V168" s="26">
        <f t="array" aca="1" ref="V168" ca="1">SUM(IF(RIGHT(OFFSET('Vacation Tracker'!$Q171:$AD171,0,T$4))&lt;&gt;"O",IFERROR(--LEFT(OFFSET('Vacation Tracker'!$Q171:$AD171,0,T$4),LEN(OFFSET('Vacation Tracker'!$Q171:$AD171,0,T$4))-1),0)))</f>
        <v>0</v>
      </c>
      <c r="W168" s="26">
        <f t="array" aca="1" ref="W168" ca="1">SUM(IF(RIGHT(OFFSET('Vacation Tracker'!$Q171:$AD171,0,T$4))=W$8,IFERROR(--LEFT(OFFSET('Vacation Tracker'!$Q171:$AD171,0,T$4),LEN(OFFSET('Vacation Tracker'!$Q171:$AD171,0,T$4))-1),0)))</f>
        <v>0</v>
      </c>
      <c r="X168" s="23">
        <f ca="1">SUM(OFFSET('Vacation Tracker'!$Q171:$AD171,0,X$4))</f>
        <v>0</v>
      </c>
      <c r="Y168" s="26">
        <f t="shared" ref="Y168" ca="1" si="8333">X168-Z168</f>
        <v>0</v>
      </c>
      <c r="Z168" s="26">
        <f t="array" aca="1" ref="Z168" ca="1">SUM(IF(RIGHT(OFFSET('Vacation Tracker'!$Q171:$AD171,0,X$4))&lt;&gt;"O",IFERROR(--LEFT(OFFSET('Vacation Tracker'!$Q171:$AD171,0,X$4),LEN(OFFSET('Vacation Tracker'!$Q171:$AD171,0,X$4))-1),0)))</f>
        <v>0</v>
      </c>
      <c r="AA168" s="26">
        <f t="array" aca="1" ref="AA168" ca="1">SUM(IF(RIGHT(OFFSET('Vacation Tracker'!$Q171:$AD171,0,X$4))=AA$8,IFERROR(--LEFT(OFFSET('Vacation Tracker'!$Q171:$AD171,0,X$4),LEN(OFFSET('Vacation Tracker'!$Q171:$AD171,0,X$4))-1),0)))</f>
        <v>0</v>
      </c>
      <c r="AB168" s="23">
        <f ca="1">SUM(OFFSET('Vacation Tracker'!$Q171:$AD171,0,AB$4))</f>
        <v>0</v>
      </c>
      <c r="AC168" s="26">
        <f t="shared" ref="AC168" ca="1" si="8334">AB168-AD168</f>
        <v>0</v>
      </c>
      <c r="AD168" s="26">
        <f t="array" aca="1" ref="AD168" ca="1">SUM(IF(RIGHT(OFFSET('Vacation Tracker'!$Q171:$AD171,0,AB$4))&lt;&gt;"O",IFERROR(--LEFT(OFFSET('Vacation Tracker'!$Q171:$AD171,0,AB$4),LEN(OFFSET('Vacation Tracker'!$Q171:$AD171,0,AB$4))-1),0)))</f>
        <v>0</v>
      </c>
      <c r="AE168" s="26">
        <f t="array" aca="1" ref="AE168" ca="1">SUM(IF(RIGHT(OFFSET('Vacation Tracker'!$Q171:$AD171,0,AB$4))=AE$8,IFERROR(--LEFT(OFFSET('Vacation Tracker'!$Q171:$AD171,0,AB$4),LEN(OFFSET('Vacation Tracker'!$Q171:$AD171,0,AB$4))-1),0)))</f>
        <v>0</v>
      </c>
      <c r="AF168" s="23">
        <f ca="1">SUM(OFFSET('Vacation Tracker'!$Q171:$AD171,0,AF$4))</f>
        <v>0</v>
      </c>
      <c r="AG168" s="26">
        <f t="shared" ref="AG168" ca="1" si="8335">AF168-AH168</f>
        <v>0</v>
      </c>
      <c r="AH168" s="26">
        <f t="array" aca="1" ref="AH168" ca="1">SUM(IF(RIGHT(OFFSET('Vacation Tracker'!$Q171:$AD171,0,AF$4))&lt;&gt;"O",IFERROR(--LEFT(OFFSET('Vacation Tracker'!$Q171:$AD171,0,AF$4),LEN(OFFSET('Vacation Tracker'!$Q171:$AD171,0,AF$4))-1),0)))</f>
        <v>0</v>
      </c>
      <c r="AI168" s="26">
        <f t="array" aca="1" ref="AI168" ca="1">SUM(IF(RIGHT(OFFSET('Vacation Tracker'!$Q171:$AD171,0,AF$4))=AI$8,IFERROR(--LEFT(OFFSET('Vacation Tracker'!$Q171:$AD171,0,AF$4),LEN(OFFSET('Vacation Tracker'!$Q171:$AD171,0,AF$4))-1),0)))</f>
        <v>0</v>
      </c>
      <c r="AJ168" s="23">
        <f ca="1">SUM(OFFSET('Vacation Tracker'!$Q171:$AD171,0,AJ$4))</f>
        <v>0</v>
      </c>
      <c r="AK168" s="26">
        <f t="shared" ref="AK168" ca="1" si="8336">AJ168-AL168</f>
        <v>0</v>
      </c>
      <c r="AL168" s="26">
        <f t="array" aca="1" ref="AL168" ca="1">SUM(IF(RIGHT(OFFSET('Vacation Tracker'!$Q171:$AD171,0,AJ$4))&lt;&gt;"O",IFERROR(--LEFT(OFFSET('Vacation Tracker'!$Q171:$AD171,0,AJ$4),LEN(OFFSET('Vacation Tracker'!$Q171:$AD171,0,AJ$4))-1),0)))</f>
        <v>0</v>
      </c>
      <c r="AM168" s="26">
        <f t="array" aca="1" ref="AM168" ca="1">SUM(IF(RIGHT(OFFSET('Vacation Tracker'!$Q171:$AD171,0,AJ$4))=AM$8,IFERROR(--LEFT(OFFSET('Vacation Tracker'!$Q171:$AD171,0,AJ$4),LEN(OFFSET('Vacation Tracker'!$Q171:$AD171,0,AJ$4))-1),0)))</f>
        <v>0</v>
      </c>
      <c r="AN168" s="23">
        <f ca="1">SUM(OFFSET('Vacation Tracker'!$Q171:$AD171,0,AN$4))</f>
        <v>0</v>
      </c>
      <c r="AO168" s="26">
        <f t="shared" ref="AO168" ca="1" si="8337">AN168-AP168</f>
        <v>0</v>
      </c>
      <c r="AP168" s="26">
        <f t="array" aca="1" ref="AP168" ca="1">SUM(IF(RIGHT(OFFSET('Vacation Tracker'!$Q171:$AD171,0,AN$4))&lt;&gt;"O",IFERROR(--LEFT(OFFSET('Vacation Tracker'!$Q171:$AD171,0,AN$4),LEN(OFFSET('Vacation Tracker'!$Q171:$AD171,0,AN$4))-1),0)))</f>
        <v>0</v>
      </c>
      <c r="AQ168" s="26">
        <f t="array" aca="1" ref="AQ168" ca="1">SUM(IF(RIGHT(OFFSET('Vacation Tracker'!$Q171:$AD171,0,AN$4))=AQ$8,IFERROR(--LEFT(OFFSET('Vacation Tracker'!$Q171:$AD171,0,AN$4),LEN(OFFSET('Vacation Tracker'!$Q171:$AD171,0,AN$4))-1),0)))</f>
        <v>0</v>
      </c>
      <c r="AR168" s="23">
        <f ca="1">SUM(OFFSET('Vacation Tracker'!$Q171:$AD171,0,AR$4))</f>
        <v>0</v>
      </c>
      <c r="AS168" s="26">
        <f t="shared" ref="AS168" ca="1" si="8338">AR168-AT168</f>
        <v>0</v>
      </c>
      <c r="AT168" s="26">
        <f t="array" aca="1" ref="AT168" ca="1">SUM(IF(RIGHT(OFFSET('Vacation Tracker'!$Q171:$AD171,0,AR$4))&lt;&gt;"O",IFERROR(--LEFT(OFFSET('Vacation Tracker'!$Q171:$AD171,0,AR$4),LEN(OFFSET('Vacation Tracker'!$Q171:$AD171,0,AR$4))-1),0)))</f>
        <v>0</v>
      </c>
      <c r="AU168" s="26">
        <f t="array" aca="1" ref="AU168" ca="1">SUM(IF(RIGHT(OFFSET('Vacation Tracker'!$Q171:$AD171,0,AR$4))=AU$8,IFERROR(--LEFT(OFFSET('Vacation Tracker'!$Q171:$AD171,0,AR$4),LEN(OFFSET('Vacation Tracker'!$Q171:$AD171,0,AR$4))-1),0)))</f>
        <v>0</v>
      </c>
      <c r="AV168" s="23">
        <f ca="1">SUM(OFFSET('Vacation Tracker'!$Q171:$AD171,0,AV$4))</f>
        <v>0</v>
      </c>
      <c r="AW168" s="26">
        <f t="shared" ref="AW168" ca="1" si="8339">AV168-AX168</f>
        <v>0</v>
      </c>
      <c r="AX168" s="26">
        <f t="array" aca="1" ref="AX168" ca="1">SUM(IF(RIGHT(OFFSET('Vacation Tracker'!$Q171:$AD171,0,AV$4))&lt;&gt;"O",IFERROR(--LEFT(OFFSET('Vacation Tracker'!$Q171:$AD171,0,AV$4),LEN(OFFSET('Vacation Tracker'!$Q171:$AD171,0,AV$4))-1),0)))</f>
        <v>0</v>
      </c>
      <c r="AY168" s="26">
        <f t="array" aca="1" ref="AY168" ca="1">SUM(IF(RIGHT(OFFSET('Vacation Tracker'!$Q171:$AD171,0,AV$4))=AY$8,IFERROR(--LEFT(OFFSET('Vacation Tracker'!$Q171:$AD171,0,AV$4),LEN(OFFSET('Vacation Tracker'!$Q171:$AD171,0,AV$4))-1),0)))</f>
        <v>0</v>
      </c>
      <c r="AZ168" s="23">
        <f ca="1">SUM(OFFSET('Vacation Tracker'!$Q171:$AD171,0,AZ$4))</f>
        <v>0</v>
      </c>
      <c r="BA168" s="26">
        <f t="shared" ref="BA168" ca="1" si="8340">AZ168-BB168</f>
        <v>0</v>
      </c>
      <c r="BB168" s="26">
        <f t="array" aca="1" ref="BB168" ca="1">SUM(IF(RIGHT(OFFSET('Vacation Tracker'!$Q171:$AD171,0,AZ$4))&lt;&gt;"O",IFERROR(--LEFT(OFFSET('Vacation Tracker'!$Q171:$AD171,0,AZ$4),LEN(OFFSET('Vacation Tracker'!$Q171:$AD171,0,AZ$4))-1),0)))</f>
        <v>0</v>
      </c>
      <c r="BC168" s="26">
        <f t="array" aca="1" ref="BC168" ca="1">SUM(IF(RIGHT(OFFSET('Vacation Tracker'!$Q171:$AD171,0,AZ$4))=BC$8,IFERROR(--LEFT(OFFSET('Vacation Tracker'!$Q171:$AD171,0,AZ$4),LEN(OFFSET('Vacation Tracker'!$Q171:$AD171,0,AZ$4))-1),0)))</f>
        <v>0</v>
      </c>
      <c r="BD168" s="23">
        <f ca="1">SUM(OFFSET('Vacation Tracker'!$Q171:$AD171,0,BD$4))</f>
        <v>0</v>
      </c>
      <c r="BE168" s="26">
        <f t="shared" ref="BE168" ca="1" si="8341">BD168-BF168</f>
        <v>0</v>
      </c>
      <c r="BF168" s="26">
        <f t="array" aca="1" ref="BF168" ca="1">SUM(IF(RIGHT(OFFSET('Vacation Tracker'!$Q171:$AD171,0,BD$4))&lt;&gt;"O",IFERROR(--LEFT(OFFSET('Vacation Tracker'!$Q171:$AD171,0,BD$4),LEN(OFFSET('Vacation Tracker'!$Q171:$AD171,0,BD$4))-1),0)))</f>
        <v>0</v>
      </c>
      <c r="BG168" s="26">
        <f t="array" aca="1" ref="BG168" ca="1">SUM(IF(RIGHT(OFFSET('Vacation Tracker'!$Q171:$AD171,0,BD$4))=BG$8,IFERROR(--LEFT(OFFSET('Vacation Tracker'!$Q171:$AD171,0,BD$4),LEN(OFFSET('Vacation Tracker'!$Q171:$AD171,0,BD$4))-1),0)))</f>
        <v>0</v>
      </c>
      <c r="BH168" s="23">
        <f ca="1">SUM(OFFSET('Vacation Tracker'!$Q171:$AD171,0,BH$4))</f>
        <v>0</v>
      </c>
      <c r="BI168" s="26">
        <f t="shared" ref="BI168" ca="1" si="8342">BH168-BJ168</f>
        <v>0</v>
      </c>
      <c r="BJ168" s="26">
        <f t="array" aca="1" ref="BJ168" ca="1">SUM(IF(RIGHT(OFFSET('Vacation Tracker'!$Q171:$AD171,0,BH$4))&lt;&gt;"O",IFERROR(--LEFT(OFFSET('Vacation Tracker'!$Q171:$AD171,0,BH$4),LEN(OFFSET('Vacation Tracker'!$Q171:$AD171,0,BH$4))-1),0)))</f>
        <v>0</v>
      </c>
      <c r="BK168" s="26">
        <f t="array" aca="1" ref="BK168" ca="1">SUM(IF(RIGHT(OFFSET('Vacation Tracker'!$Q171:$AD171,0,BH$4))=BK$8,IFERROR(--LEFT(OFFSET('Vacation Tracker'!$Q171:$AD171,0,BH$4),LEN(OFFSET('Vacation Tracker'!$Q171:$AD171,0,BH$4))-1),0)))</f>
        <v>0</v>
      </c>
      <c r="BL168" s="23">
        <f ca="1">SUM(OFFSET('Vacation Tracker'!$Q171:$AD171,0,BL$4))</f>
        <v>0</v>
      </c>
      <c r="BM168" s="26">
        <f t="shared" ref="BM168" ca="1" si="8343">BL168-BN168</f>
        <v>0</v>
      </c>
      <c r="BN168" s="26">
        <f t="array" aca="1" ref="BN168" ca="1">SUM(IF(RIGHT(OFFSET('Vacation Tracker'!$Q171:$AD171,0,BL$4))&lt;&gt;"O",IFERROR(--LEFT(OFFSET('Vacation Tracker'!$Q171:$AD171,0,BL$4),LEN(OFFSET('Vacation Tracker'!$Q171:$AD171,0,BL$4))-1),0)))</f>
        <v>0</v>
      </c>
      <c r="BO168" s="26">
        <f t="array" aca="1" ref="BO168" ca="1">SUM(IF(RIGHT(OFFSET('Vacation Tracker'!$Q171:$AD171,0,BL$4))=BO$8,IFERROR(--LEFT(OFFSET('Vacation Tracker'!$Q171:$AD171,0,BL$4),LEN(OFFSET('Vacation Tracker'!$Q171:$AD171,0,BL$4))-1),0)))</f>
        <v>0</v>
      </c>
      <c r="BP168" s="23">
        <f ca="1">SUM(OFFSET('Vacation Tracker'!$Q171:$AD171,0,BP$4))</f>
        <v>0</v>
      </c>
      <c r="BQ168" s="26">
        <f t="shared" ref="BQ168" ca="1" si="8344">BP168-BR168</f>
        <v>0</v>
      </c>
      <c r="BR168" s="26">
        <f t="array" aca="1" ref="BR168" ca="1">SUM(IF(RIGHT(OFFSET('Vacation Tracker'!$Q171:$AD171,0,BP$4))&lt;&gt;"O",IFERROR(--LEFT(OFFSET('Vacation Tracker'!$Q171:$AD171,0,BP$4),LEN(OFFSET('Vacation Tracker'!$Q171:$AD171,0,BP$4))-1),0)))</f>
        <v>0</v>
      </c>
      <c r="BS168" s="26">
        <f t="array" aca="1" ref="BS168" ca="1">SUM(IF(RIGHT(OFFSET('Vacation Tracker'!$Q171:$AD171,0,BP$4))=BS$8,IFERROR(--LEFT(OFFSET('Vacation Tracker'!$Q171:$AD171,0,BP$4),LEN(OFFSET('Vacation Tracker'!$Q171:$AD171,0,BP$4))-1),0)))</f>
        <v>0</v>
      </c>
      <c r="BT168" s="23">
        <f ca="1">SUM(OFFSET('Vacation Tracker'!$Q171:$AD171,0,BT$4))</f>
        <v>0</v>
      </c>
      <c r="BU168" s="26">
        <f t="shared" ref="BU168" ca="1" si="8345">BT168-BV168</f>
        <v>0</v>
      </c>
      <c r="BV168" s="26">
        <f t="array" aca="1" ref="BV168" ca="1">SUM(IF(RIGHT(OFFSET('Vacation Tracker'!$Q171:$AD171,0,BT$4))&lt;&gt;"O",IFERROR(--LEFT(OFFSET('Vacation Tracker'!$Q171:$AD171,0,BT$4),LEN(OFFSET('Vacation Tracker'!$Q171:$AD171,0,BT$4))-1),0)))</f>
        <v>0</v>
      </c>
      <c r="BW168" s="26">
        <f t="array" aca="1" ref="BW168" ca="1">SUM(IF(RIGHT(OFFSET('Vacation Tracker'!$Q171:$AD171,0,BT$4))=BW$8,IFERROR(--LEFT(OFFSET('Vacation Tracker'!$Q171:$AD171,0,BT$4),LEN(OFFSET('Vacation Tracker'!$Q171:$AD171,0,BT$4))-1),0)))</f>
        <v>0</v>
      </c>
      <c r="BX168" s="23">
        <f ca="1">SUM(OFFSET('Vacation Tracker'!$Q171:$AD171,0,BX$4))</f>
        <v>0</v>
      </c>
      <c r="BY168" s="26">
        <f t="shared" ref="BY168" ca="1" si="8346">BX168-BZ168</f>
        <v>0</v>
      </c>
      <c r="BZ168" s="26">
        <f t="array" aca="1" ref="BZ168" ca="1">SUM(IF(RIGHT(OFFSET('Vacation Tracker'!$Q171:$AD171,0,BX$4))&lt;&gt;"O",IFERROR(--LEFT(OFFSET('Vacation Tracker'!$Q171:$AD171,0,BX$4),LEN(OFFSET('Vacation Tracker'!$Q171:$AD171,0,BX$4))-1),0)))</f>
        <v>0</v>
      </c>
      <c r="CA168" s="26">
        <f t="array" aca="1" ref="CA168" ca="1">SUM(IF(RIGHT(OFFSET('Vacation Tracker'!$Q171:$AD171,0,BX$4))=CA$8,IFERROR(--LEFT(OFFSET('Vacation Tracker'!$Q171:$AD171,0,BX$4),LEN(OFFSET('Vacation Tracker'!$Q171:$AD171,0,BX$4))-1),0)))</f>
        <v>0</v>
      </c>
      <c r="CB168" s="23">
        <f ca="1">SUM(OFFSET('Vacation Tracker'!$Q171:$AD171,0,CB$4))</f>
        <v>0</v>
      </c>
      <c r="CC168" s="26">
        <f t="shared" ref="CC168" ca="1" si="8347">CB168-CD168</f>
        <v>0</v>
      </c>
      <c r="CD168" s="26">
        <f t="array" aca="1" ref="CD168" ca="1">SUM(IF(RIGHT(OFFSET('Vacation Tracker'!$Q171:$AD171,0,CB$4))&lt;&gt;"O",IFERROR(--LEFT(OFFSET('Vacation Tracker'!$Q171:$AD171,0,CB$4),LEN(OFFSET('Vacation Tracker'!$Q171:$AD171,0,CB$4))-1),0)))</f>
        <v>0</v>
      </c>
      <c r="CE168" s="26">
        <f t="array" aca="1" ref="CE168" ca="1">SUM(IF(RIGHT(OFFSET('Vacation Tracker'!$Q171:$AD171,0,CB$4))=CE$8,IFERROR(--LEFT(OFFSET('Vacation Tracker'!$Q171:$AD171,0,CB$4),LEN(OFFSET('Vacation Tracker'!$Q171:$AD171,0,CB$4))-1),0)))</f>
        <v>0</v>
      </c>
      <c r="CF168" s="23">
        <f ca="1">SUM(OFFSET('Vacation Tracker'!$Q171:$AD171,0,CF$4))</f>
        <v>0</v>
      </c>
      <c r="CG168" s="26">
        <f t="shared" ref="CG168" ca="1" si="8348">CF168-CH168</f>
        <v>0</v>
      </c>
      <c r="CH168" s="26">
        <f t="array" aca="1" ref="CH168" ca="1">SUM(IF(RIGHT(OFFSET('Vacation Tracker'!$Q171:$AD171,0,CF$4))&lt;&gt;"O",IFERROR(--LEFT(OFFSET('Vacation Tracker'!$Q171:$AD171,0,CF$4),LEN(OFFSET('Vacation Tracker'!$Q171:$AD171,0,CF$4))-1),0)))</f>
        <v>0</v>
      </c>
      <c r="CI168" s="26">
        <f t="array" aca="1" ref="CI168" ca="1">SUM(IF(RIGHT(OFFSET('Vacation Tracker'!$Q171:$AD171,0,CF$4))=CI$8,IFERROR(--LEFT(OFFSET('Vacation Tracker'!$Q171:$AD171,0,CF$4),LEN(OFFSET('Vacation Tracker'!$Q171:$AD171,0,CF$4))-1),0)))</f>
        <v>0</v>
      </c>
      <c r="CJ168" s="23">
        <f ca="1">SUM(OFFSET('Vacation Tracker'!$Q171:$AD171,0,CJ$4))</f>
        <v>0</v>
      </c>
      <c r="CK168" s="26">
        <f t="shared" ref="CK168" ca="1" si="8349">CJ168-CL168</f>
        <v>0</v>
      </c>
      <c r="CL168" s="26">
        <f t="array" aca="1" ref="CL168" ca="1">SUM(IF(RIGHT(OFFSET('Vacation Tracker'!$Q171:$AD171,0,CJ$4))&lt;&gt;"O",IFERROR(--LEFT(OFFSET('Vacation Tracker'!$Q171:$AD171,0,CJ$4),LEN(OFFSET('Vacation Tracker'!$Q171:$AD171,0,CJ$4))-1),0)))</f>
        <v>0</v>
      </c>
      <c r="CM168" s="26">
        <f t="array" aca="1" ref="CM168" ca="1">SUM(IF(RIGHT(OFFSET('Vacation Tracker'!$Q171:$AD171,0,CJ$4))=CM$8,IFERROR(--LEFT(OFFSET('Vacation Tracker'!$Q171:$AD171,0,CJ$4),LEN(OFFSET('Vacation Tracker'!$Q171:$AD171,0,CJ$4))-1),0)))</f>
        <v>0</v>
      </c>
      <c r="CN168" s="23">
        <f ca="1">SUM(OFFSET('Vacation Tracker'!$Q171:$AD171,0,CN$4))</f>
        <v>0</v>
      </c>
      <c r="CO168" s="26">
        <f t="shared" ref="CO168" ca="1" si="8350">CN168-CP168</f>
        <v>0</v>
      </c>
      <c r="CP168" s="26">
        <f t="array" aca="1" ref="CP168" ca="1">SUM(IF(RIGHT(OFFSET('Vacation Tracker'!$Q171:$AD171,0,CN$4))&lt;&gt;"O",IFERROR(--LEFT(OFFSET('Vacation Tracker'!$Q171:$AD171,0,CN$4),LEN(OFFSET('Vacation Tracker'!$Q171:$AD171,0,CN$4))-1),0)))</f>
        <v>0</v>
      </c>
      <c r="CQ168" s="26">
        <f t="array" aca="1" ref="CQ168" ca="1">SUM(IF(RIGHT(OFFSET('Vacation Tracker'!$Q171:$AD171,0,CN$4))=CQ$8,IFERROR(--LEFT(OFFSET('Vacation Tracker'!$Q171:$AD171,0,CN$4),LEN(OFFSET('Vacation Tracker'!$Q171:$AD171,0,CN$4))-1),0)))</f>
        <v>0</v>
      </c>
      <c r="CR168" s="23">
        <f ca="1">SUM(OFFSET('Vacation Tracker'!$Q171:$AD171,0,CR$4))</f>
        <v>0</v>
      </c>
      <c r="CS168" s="26">
        <f t="shared" ref="CS168" ca="1" si="8351">CR168-CT168</f>
        <v>0</v>
      </c>
      <c r="CT168" s="26">
        <f t="array" aca="1" ref="CT168" ca="1">SUM(IF(RIGHT(OFFSET('Vacation Tracker'!$Q171:$AD171,0,CR$4))&lt;&gt;"O",IFERROR(--LEFT(OFFSET('Vacation Tracker'!$Q171:$AD171,0,CR$4),LEN(OFFSET('Vacation Tracker'!$Q171:$AD171,0,CR$4))-1),0)))</f>
        <v>0</v>
      </c>
      <c r="CU168" s="26">
        <f t="array" aca="1" ref="CU168" ca="1">SUM(IF(RIGHT(OFFSET('Vacation Tracker'!$Q171:$AD171,0,CR$4))=CU$8,IFERROR(--LEFT(OFFSET('Vacation Tracker'!$Q171:$AD171,0,CR$4),LEN(OFFSET('Vacation Tracker'!$Q171:$AD171,0,CR$4))-1),0)))</f>
        <v>0</v>
      </c>
      <c r="CV168" s="23">
        <f ca="1">SUM(OFFSET('Vacation Tracker'!$Q171:$AD171,0,CV$4))</f>
        <v>0</v>
      </c>
      <c r="CW168" s="26">
        <f t="shared" ref="CW168" ca="1" si="8352">CV168-CX168</f>
        <v>0</v>
      </c>
      <c r="CX168" s="26">
        <f t="array" aca="1" ref="CX168" ca="1">SUM(IF(RIGHT(OFFSET('Vacation Tracker'!$Q171:$AD171,0,CV$4))&lt;&gt;"O",IFERROR(--LEFT(OFFSET('Vacation Tracker'!$Q171:$AD171,0,CV$4),LEN(OFFSET('Vacation Tracker'!$Q171:$AD171,0,CV$4))-1),0)))</f>
        <v>0</v>
      </c>
      <c r="CY168" s="26">
        <f t="array" aca="1" ref="CY168" ca="1">SUM(IF(RIGHT(OFFSET('Vacation Tracker'!$Q171:$AD171,0,CV$4))=CY$8,IFERROR(--LEFT(OFFSET('Vacation Tracker'!$Q171:$AD171,0,CV$4),LEN(OFFSET('Vacation Tracker'!$Q171:$AD171,0,CV$4))-1),0)))</f>
        <v>0</v>
      </c>
      <c r="CZ168" s="23">
        <f ca="1">SUM(OFFSET('Vacation Tracker'!$Q171:$AD171,0,CZ$4))</f>
        <v>0</v>
      </c>
      <c r="DA168" s="26">
        <f t="shared" ref="DA168" ca="1" si="8353">CZ168-DB168</f>
        <v>0</v>
      </c>
      <c r="DB168" s="26">
        <f t="array" aca="1" ref="DB168" ca="1">SUM(IF(RIGHT(OFFSET('Vacation Tracker'!$Q171:$AD171,0,CZ$4))&lt;&gt;"O",IFERROR(--LEFT(OFFSET('Vacation Tracker'!$Q171:$AD171,0,CZ$4),LEN(OFFSET('Vacation Tracker'!$Q171:$AD171,0,CZ$4))-1),0)))</f>
        <v>0</v>
      </c>
      <c r="DC168" s="26">
        <f t="array" aca="1" ref="DC168" ca="1">SUM(IF(RIGHT(OFFSET('Vacation Tracker'!$Q171:$AD171,0,CZ$4))=DC$8,IFERROR(--LEFT(OFFSET('Vacation Tracker'!$Q171:$AD171,0,CZ$4),LEN(OFFSET('Vacation Tracker'!$Q171:$AD171,0,CZ$4))-1),0)))</f>
        <v>0</v>
      </c>
      <c r="DD168" s="23">
        <f ca="1">SUM(OFFSET('Vacation Tracker'!$Q171:$AD171,0,DD$4))</f>
        <v>0</v>
      </c>
      <c r="DE168" s="26">
        <f t="shared" ref="DE168" ca="1" si="8354">DD168-DF168</f>
        <v>0</v>
      </c>
      <c r="DF168" s="26">
        <f t="array" aca="1" ref="DF168" ca="1">SUM(IF(RIGHT(OFFSET('Vacation Tracker'!$Q171:$AD171,0,DD$4))&lt;&gt;"O",IFERROR(--LEFT(OFFSET('Vacation Tracker'!$Q171:$AD171,0,DD$4),LEN(OFFSET('Vacation Tracker'!$Q171:$AD171,0,DD$4))-1),0)))</f>
        <v>0</v>
      </c>
      <c r="DG168" s="26">
        <f t="array" aca="1" ref="DG168" ca="1">SUM(IF(RIGHT(OFFSET('Vacation Tracker'!$Q171:$AD171,0,DD$4))=DG$8,IFERROR(--LEFT(OFFSET('Vacation Tracker'!$Q171:$AD171,0,DD$4),LEN(OFFSET('Vacation Tracker'!$Q171:$AD171,0,DD$4))-1),0)))</f>
        <v>0</v>
      </c>
      <c r="DH168" s="23">
        <f ca="1">SUM(OFFSET('Vacation Tracker'!$Q171:$AD171,0,DH$4))</f>
        <v>0</v>
      </c>
      <c r="DI168" s="26">
        <f t="shared" ref="DI168" ca="1" si="8355">DH168-DJ168</f>
        <v>0</v>
      </c>
      <c r="DJ168" s="26">
        <f t="array" aca="1" ref="DJ168" ca="1">SUM(IF(RIGHT(OFFSET('Vacation Tracker'!$Q171:$AD171,0,DH$4))&lt;&gt;"O",IFERROR(--LEFT(OFFSET('Vacation Tracker'!$Q171:$AD171,0,DH$4),LEN(OFFSET('Vacation Tracker'!$Q171:$AD171,0,DH$4))-1),0)))</f>
        <v>0</v>
      </c>
      <c r="DK168" s="26">
        <f t="array" aca="1" ref="DK168" ca="1">SUM(IF(RIGHT(OFFSET('Vacation Tracker'!$Q171:$AD171,0,DH$4))=DK$8,IFERROR(--LEFT(OFFSET('Vacation Tracker'!$Q171:$AD171,0,DH$4),LEN(OFFSET('Vacation Tracker'!$Q171:$AD171,0,DH$4))-1),0)))</f>
        <v>0</v>
      </c>
      <c r="DL168" s="23">
        <f ca="1">SUM(OFFSET('Vacation Tracker'!$Q171:$AD171,0,DL$4))</f>
        <v>0</v>
      </c>
      <c r="DM168" s="26">
        <f t="shared" ref="DM168" ca="1" si="8356">DL168-DN168</f>
        <v>0</v>
      </c>
      <c r="DN168" s="26">
        <f t="array" aca="1" ref="DN168" ca="1">SUM(IF(RIGHT(OFFSET('Vacation Tracker'!$Q171:$AD171,0,DL$4))&lt;&gt;"O",IFERROR(--LEFT(OFFSET('Vacation Tracker'!$Q171:$AD171,0,DL$4),LEN(OFFSET('Vacation Tracker'!$Q171:$AD171,0,DL$4))-1),0)))</f>
        <v>0</v>
      </c>
      <c r="DO168" s="26">
        <f t="array" aca="1" ref="DO168" ca="1">SUM(IF(RIGHT(OFFSET('Vacation Tracker'!$Q171:$AD171,0,DL$4))=DO$8,IFERROR(--LEFT(OFFSET('Vacation Tracker'!$Q171:$AD171,0,DL$4),LEN(OFFSET('Vacation Tracker'!$Q171:$AD171,0,DL$4))-1),0)))</f>
        <v>0</v>
      </c>
      <c r="DP168" s="23">
        <f ca="1">SUM(OFFSET('Vacation Tracker'!$Q171:$AD171,0,DP$4))</f>
        <v>0</v>
      </c>
      <c r="DQ168" s="26">
        <f t="shared" ref="DQ168" ca="1" si="8357">DP168-DR168</f>
        <v>0</v>
      </c>
      <c r="DR168" s="26">
        <f t="array" aca="1" ref="DR168" ca="1">SUM(IF(RIGHT(OFFSET('Vacation Tracker'!$Q171:$AD171,0,DP$4))&lt;&gt;"O",IFERROR(--LEFT(OFFSET('Vacation Tracker'!$Q171:$AD171,0,DP$4),LEN(OFFSET('Vacation Tracker'!$Q171:$AD171,0,DP$4))-1),0)))</f>
        <v>0</v>
      </c>
      <c r="DS168" s="26">
        <f t="array" aca="1" ref="DS168" ca="1">SUM(IF(RIGHT(OFFSET('Vacation Tracker'!$Q171:$AD171,0,DP$4))=DS$8,IFERROR(--LEFT(OFFSET('Vacation Tracker'!$Q171:$AD171,0,DP$4),LEN(OFFSET('Vacation Tracker'!$Q171:$AD171,0,DP$4))-1),0)))</f>
        <v>0</v>
      </c>
      <c r="DT168" s="23">
        <f ca="1">SUM(OFFSET('Vacation Tracker'!$Q171:$AD171,0,DT$4))</f>
        <v>0</v>
      </c>
      <c r="DU168" s="26">
        <f t="shared" ref="DU168" ca="1" si="8358">DT168-DV168</f>
        <v>0</v>
      </c>
      <c r="DV168" s="26">
        <f t="array" aca="1" ref="DV168" ca="1">SUM(IF(RIGHT(OFFSET('Vacation Tracker'!$Q171:$AD171,0,DT$4))&lt;&gt;"O",IFERROR(--LEFT(OFFSET('Vacation Tracker'!$Q171:$AD171,0,DT$4),LEN(OFFSET('Vacation Tracker'!$Q171:$AD171,0,DT$4))-1),0)))</f>
        <v>0</v>
      </c>
      <c r="DW168" s="26">
        <f t="array" aca="1" ref="DW168" ca="1">SUM(IF(RIGHT(OFFSET('Vacation Tracker'!$Q171:$AD171,0,DT$4))=DW$8,IFERROR(--LEFT(OFFSET('Vacation Tracker'!$Q171:$AD171,0,DT$4),LEN(OFFSET('Vacation Tracker'!$Q171:$AD171,0,DT$4))-1),0)))</f>
        <v>0</v>
      </c>
      <c r="DX168" s="23">
        <f ca="1">SUM(OFFSET('Vacation Tracker'!$Q171:$AD171,0,DX$4))</f>
        <v>0</v>
      </c>
      <c r="DY168" s="26">
        <f t="shared" ref="DY168" ca="1" si="8359">DX168-DZ168</f>
        <v>0</v>
      </c>
      <c r="DZ168" s="26">
        <f t="array" aca="1" ref="DZ168" ca="1">SUM(IF(RIGHT(OFFSET('Vacation Tracker'!$Q171:$AD171,0,DX$4))&lt;&gt;"O",IFERROR(--LEFT(OFFSET('Vacation Tracker'!$Q171:$AD171,0,DX$4),LEN(OFFSET('Vacation Tracker'!$Q171:$AD171,0,DX$4))-1),0)))</f>
        <v>0</v>
      </c>
      <c r="EA168" s="26">
        <f t="array" aca="1" ref="EA168" ca="1">SUM(IF(RIGHT(OFFSET('Vacation Tracker'!$Q171:$AD171,0,DX$4))=EA$8,IFERROR(--LEFT(OFFSET('Vacation Tracker'!$Q171:$AD171,0,DX$4),LEN(OFFSET('Vacation Tracker'!$Q171:$AD171,0,DX$4))-1),0)))</f>
        <v>0</v>
      </c>
      <c r="EB168" s="23">
        <f ca="1">SUM(OFFSET('Vacation Tracker'!$Q171:$AD171,0,EB$4))</f>
        <v>0</v>
      </c>
      <c r="EC168" s="26">
        <f t="shared" ref="EC168" ca="1" si="8360">EB168-ED168</f>
        <v>0</v>
      </c>
      <c r="ED168" s="26">
        <f t="array" aca="1" ref="ED168" ca="1">SUM(IF(RIGHT(OFFSET('Vacation Tracker'!$Q171:$AD171,0,EB$4))&lt;&gt;"O",IFERROR(--LEFT(OFFSET('Vacation Tracker'!$Q171:$AD171,0,EB$4),LEN(OFFSET('Vacation Tracker'!$Q171:$AD171,0,EB$4))-1),0)))</f>
        <v>0</v>
      </c>
      <c r="EE168" s="26">
        <f t="array" aca="1" ref="EE168" ca="1">SUM(IF(RIGHT(OFFSET('Vacation Tracker'!$Q171:$AD171,0,EB$4))=EE$8,IFERROR(--LEFT(OFFSET('Vacation Tracker'!$Q171:$AD171,0,EB$4),LEN(OFFSET('Vacation Tracker'!$Q171:$AD171,0,EB$4))-1),0)))</f>
        <v>0</v>
      </c>
      <c r="EF168" s="23">
        <f ca="1">SUM(OFFSET('Vacation Tracker'!$Q171:$AD171,0,EF$4))</f>
        <v>0</v>
      </c>
      <c r="EG168" s="26">
        <f t="shared" ref="EG168" ca="1" si="8361">EF168-EH168</f>
        <v>0</v>
      </c>
      <c r="EH168" s="26">
        <f t="array" aca="1" ref="EH168" ca="1">SUM(IF(RIGHT(OFFSET('Vacation Tracker'!$Q171:$AD171,0,EF$4))&lt;&gt;"O",IFERROR(--LEFT(OFFSET('Vacation Tracker'!$Q171:$AD171,0,EF$4),LEN(OFFSET('Vacation Tracker'!$Q171:$AD171,0,EF$4))-1),0)))</f>
        <v>0</v>
      </c>
      <c r="EI168" s="26">
        <f t="array" aca="1" ref="EI168" ca="1">SUM(IF(RIGHT(OFFSET('Vacation Tracker'!$Q171:$AD171,0,EF$4))=EI$8,IFERROR(--LEFT(OFFSET('Vacation Tracker'!$Q171:$AD171,0,EF$4),LEN(OFFSET('Vacation Tracker'!$Q171:$AD171,0,EF$4))-1),0)))</f>
        <v>0</v>
      </c>
      <c r="EJ168" s="23">
        <f ca="1">SUM(OFFSET('Vacation Tracker'!$Q171:$AD171,0,EJ$4))</f>
        <v>0</v>
      </c>
      <c r="EK168" s="26">
        <f t="shared" ref="EK168" ca="1" si="8362">EJ168-EL168</f>
        <v>0</v>
      </c>
      <c r="EL168" s="26">
        <f t="array" aca="1" ref="EL168" ca="1">SUM(IF(RIGHT(OFFSET('Vacation Tracker'!$Q171:$AD171,0,EJ$4))&lt;&gt;"O",IFERROR(--LEFT(OFFSET('Vacation Tracker'!$Q171:$AD171,0,EJ$4),LEN(OFFSET('Vacation Tracker'!$Q171:$AD171,0,EJ$4))-1),0)))</f>
        <v>0</v>
      </c>
      <c r="EM168" s="26">
        <f t="array" aca="1" ref="EM168" ca="1">SUM(IF(RIGHT(OFFSET('Vacation Tracker'!$Q171:$AD171,0,EJ$4))=EM$8,IFERROR(--LEFT(OFFSET('Vacation Tracker'!$Q171:$AD171,0,EJ$4),LEN(OFFSET('Vacation Tracker'!$Q171:$AD171,0,EJ$4))-1),0)))</f>
        <v>0</v>
      </c>
      <c r="EN168" s="23">
        <f ca="1">SUM(OFFSET('Vacation Tracker'!$Q171:$AD171,0,EN$4))</f>
        <v>0</v>
      </c>
      <c r="EO168" s="26">
        <f t="shared" ref="EO168" ca="1" si="8363">EN168-EP168</f>
        <v>0</v>
      </c>
      <c r="EP168" s="26">
        <f t="array" aca="1" ref="EP168" ca="1">SUM(IF(RIGHT(OFFSET('Vacation Tracker'!$Q171:$AD171,0,EN$4))&lt;&gt;"O",IFERROR(--LEFT(OFFSET('Vacation Tracker'!$Q171:$AD171,0,EN$4),LEN(OFFSET('Vacation Tracker'!$Q171:$AD171,0,EN$4))-1),0)))</f>
        <v>0</v>
      </c>
      <c r="EQ168" s="26">
        <f t="array" aca="1" ref="EQ168" ca="1">SUM(IF(RIGHT(OFFSET('Vacation Tracker'!$Q171:$AD171,0,EN$4))=EQ$8,IFERROR(--LEFT(OFFSET('Vacation Tracker'!$Q171:$AD171,0,EN$4),LEN(OFFSET('Vacation Tracker'!$Q171:$AD171,0,EN$4))-1),0)))</f>
        <v>0</v>
      </c>
      <c r="ER168" s="23">
        <f ca="1">SUM(OFFSET('Vacation Tracker'!$Q171:$AD171,0,ER$4))</f>
        <v>0</v>
      </c>
      <c r="ES168" s="26">
        <f t="shared" ref="ES168" ca="1" si="8364">ER168-ET168</f>
        <v>0</v>
      </c>
      <c r="ET168" s="26">
        <f t="array" aca="1" ref="ET168" ca="1">SUM(IF(RIGHT(OFFSET('Vacation Tracker'!$Q171:$AD171,0,ER$4))&lt;&gt;"O",IFERROR(--LEFT(OFFSET('Vacation Tracker'!$Q171:$AD171,0,ER$4),LEN(OFFSET('Vacation Tracker'!$Q171:$AD171,0,ER$4))-1),0)))</f>
        <v>0</v>
      </c>
      <c r="EU168" s="26">
        <f t="array" aca="1" ref="EU168" ca="1">SUM(IF(RIGHT(OFFSET('Vacation Tracker'!$Q171:$AD171,0,ER$4))=EU$8,IFERROR(--LEFT(OFFSET('Vacation Tracker'!$Q171:$AD171,0,ER$4),LEN(OFFSET('Vacation Tracker'!$Q171:$AD171,0,ER$4))-1),0)))</f>
        <v>0</v>
      </c>
      <c r="EV168" s="23">
        <f ca="1">SUM(OFFSET('Vacation Tracker'!$Q171:$AD171,0,EV$4))</f>
        <v>0</v>
      </c>
      <c r="EW168" s="26">
        <f t="shared" ref="EW168" ca="1" si="8365">EV168-EX168</f>
        <v>0</v>
      </c>
      <c r="EX168" s="26">
        <f t="array" aca="1" ref="EX168" ca="1">SUM(IF(RIGHT(OFFSET('Vacation Tracker'!$Q171:$AD171,0,EV$4))&lt;&gt;"O",IFERROR(--LEFT(OFFSET('Vacation Tracker'!$Q171:$AD171,0,EV$4),LEN(OFFSET('Vacation Tracker'!$Q171:$AD171,0,EV$4))-1),0)))</f>
        <v>0</v>
      </c>
      <c r="EY168" s="26">
        <f t="array" aca="1" ref="EY168" ca="1">SUM(IF(RIGHT(OFFSET('Vacation Tracker'!$Q171:$AD171,0,EV$4))=EY$8,IFERROR(--LEFT(OFFSET('Vacation Tracker'!$Q171:$AD171,0,EV$4),LEN(OFFSET('Vacation Tracker'!$Q171:$AD171,0,EV$4))-1),0)))</f>
        <v>0</v>
      </c>
      <c r="EZ168" s="23">
        <f ca="1">SUM(OFFSET('Vacation Tracker'!$Q171:$AD171,0,EZ$4))</f>
        <v>0</v>
      </c>
      <c r="FA168" s="26">
        <f t="shared" ref="FA168" ca="1" si="8366">EZ168-FB168</f>
        <v>0</v>
      </c>
      <c r="FB168" s="26">
        <f t="array" aca="1" ref="FB168" ca="1">SUM(IF(RIGHT(OFFSET('Vacation Tracker'!$Q171:$AD171,0,EZ$4))&lt;&gt;"O",IFERROR(--LEFT(OFFSET('Vacation Tracker'!$Q171:$AD171,0,EZ$4),LEN(OFFSET('Vacation Tracker'!$Q171:$AD171,0,EZ$4))-1),0)))</f>
        <v>0</v>
      </c>
      <c r="FC168" s="26">
        <f t="array" aca="1" ref="FC168" ca="1">SUM(IF(RIGHT(OFFSET('Vacation Tracker'!$Q171:$AD171,0,EZ$4))=FC$8,IFERROR(--LEFT(OFFSET('Vacation Tracker'!$Q171:$AD171,0,EZ$4),LEN(OFFSET('Vacation Tracker'!$Q171:$AD171,0,EZ$4))-1),0)))</f>
        <v>0</v>
      </c>
      <c r="FD168" s="23">
        <f ca="1">SUM(OFFSET('Vacation Tracker'!$Q171:$AD171,0,FD$4))</f>
        <v>0</v>
      </c>
      <c r="FE168" s="26">
        <f t="shared" ref="FE168" ca="1" si="8367">FD168-FF168</f>
        <v>0</v>
      </c>
      <c r="FF168" s="26">
        <f t="array" aca="1" ref="FF168" ca="1">SUM(IF(RIGHT(OFFSET('Vacation Tracker'!$Q171:$AD171,0,FD$4))&lt;&gt;"O",IFERROR(--LEFT(OFFSET('Vacation Tracker'!$Q171:$AD171,0,FD$4),LEN(OFFSET('Vacation Tracker'!$Q171:$AD171,0,FD$4))-1),0)))</f>
        <v>0</v>
      </c>
      <c r="FG168" s="26">
        <f t="array" aca="1" ref="FG168" ca="1">SUM(IF(RIGHT(OFFSET('Vacation Tracker'!$Q171:$AD171,0,FD$4))=FG$8,IFERROR(--LEFT(OFFSET('Vacation Tracker'!$Q171:$AD171,0,FD$4),LEN(OFFSET('Vacation Tracker'!$Q171:$AD171,0,FD$4))-1),0)))</f>
        <v>0</v>
      </c>
      <c r="FH168" s="23">
        <f ca="1">SUM(OFFSET('Vacation Tracker'!$Q171:$AD171,0,FH$4))</f>
        <v>0</v>
      </c>
      <c r="FI168" s="26">
        <f t="shared" ref="FI168" ca="1" si="8368">FH168-FJ168</f>
        <v>0</v>
      </c>
      <c r="FJ168" s="26">
        <f t="array" aca="1" ref="FJ168" ca="1">SUM(IF(RIGHT(OFFSET('Vacation Tracker'!$Q171:$AD171,0,FH$4))&lt;&gt;"O",IFERROR(--LEFT(OFFSET('Vacation Tracker'!$Q171:$AD171,0,FH$4),LEN(OFFSET('Vacation Tracker'!$Q171:$AD171,0,FH$4))-1),0)))</f>
        <v>0</v>
      </c>
      <c r="FK168" s="26">
        <f t="array" aca="1" ref="FK168" ca="1">SUM(IF(RIGHT(OFFSET('Vacation Tracker'!$Q171:$AD171,0,FH$4))=FK$8,IFERROR(--LEFT(OFFSET('Vacation Tracker'!$Q171:$AD171,0,FH$4),LEN(OFFSET('Vacation Tracker'!$Q171:$AD171,0,FH$4))-1),0)))</f>
        <v>0</v>
      </c>
      <c r="FL168" s="23">
        <f ca="1">SUM(OFFSET('Vacation Tracker'!$Q171:$AD171,0,FL$4))</f>
        <v>0</v>
      </c>
      <c r="FM168" s="26">
        <f t="shared" ref="FM168" ca="1" si="8369">FL168-FN168</f>
        <v>0</v>
      </c>
      <c r="FN168" s="26">
        <f t="array" aca="1" ref="FN168" ca="1">SUM(IF(RIGHT(OFFSET('Vacation Tracker'!$Q171:$AD171,0,FL$4))&lt;&gt;"O",IFERROR(--LEFT(OFFSET('Vacation Tracker'!$Q171:$AD171,0,FL$4),LEN(OFFSET('Vacation Tracker'!$Q171:$AD171,0,FL$4))-1),0)))</f>
        <v>0</v>
      </c>
      <c r="FO168" s="26">
        <f t="array" aca="1" ref="FO168" ca="1">SUM(IF(RIGHT(OFFSET('Vacation Tracker'!$Q171:$AD171,0,FL$4))=FO$8,IFERROR(--LEFT(OFFSET('Vacation Tracker'!$Q171:$AD171,0,FL$4),LEN(OFFSET('Vacation Tracker'!$Q171:$AD171,0,FL$4))-1),0)))</f>
        <v>0</v>
      </c>
      <c r="FP168" s="23">
        <f ca="1">SUM(OFFSET('Vacation Tracker'!$Q171:$AD171,0,FP$4))</f>
        <v>0</v>
      </c>
      <c r="FQ168" s="26">
        <f t="shared" ref="FQ168" ca="1" si="8370">FP168-FR168</f>
        <v>0</v>
      </c>
      <c r="FR168" s="26">
        <f t="array" aca="1" ref="FR168" ca="1">SUM(IF(RIGHT(OFFSET('Vacation Tracker'!$Q171:$AD171,0,FP$4))&lt;&gt;"O",IFERROR(--LEFT(OFFSET('Vacation Tracker'!$Q171:$AD171,0,FP$4),LEN(OFFSET('Vacation Tracker'!$Q171:$AD171,0,FP$4))-1),0)))</f>
        <v>0</v>
      </c>
      <c r="FS168" s="26">
        <f t="array" aca="1" ref="FS168" ca="1">SUM(IF(RIGHT(OFFSET('Vacation Tracker'!$Q171:$AD171,0,FP$4))=FS$8,IFERROR(--LEFT(OFFSET('Vacation Tracker'!$Q171:$AD171,0,FP$4),LEN(OFFSET('Vacation Tracker'!$Q171:$AD171,0,FP$4))-1),0)))</f>
        <v>0</v>
      </c>
      <c r="FT168" s="23">
        <f ca="1">SUM(OFFSET('Vacation Tracker'!$Q171:$AD171,0,FT$4))</f>
        <v>0</v>
      </c>
      <c r="FU168" s="26">
        <f t="shared" ref="FU168" ca="1" si="8371">FT168-FV168</f>
        <v>0</v>
      </c>
      <c r="FV168" s="26">
        <f t="array" aca="1" ref="FV168" ca="1">SUM(IF(RIGHT(OFFSET('Vacation Tracker'!$Q171:$AD171,0,FT$4))&lt;&gt;"O",IFERROR(--LEFT(OFFSET('Vacation Tracker'!$Q171:$AD171,0,FT$4),LEN(OFFSET('Vacation Tracker'!$Q171:$AD171,0,FT$4))-1),0)))</f>
        <v>0</v>
      </c>
      <c r="FW168" s="26">
        <f t="array" aca="1" ref="FW168" ca="1">SUM(IF(RIGHT(OFFSET('Vacation Tracker'!$Q171:$AD171,0,FT$4))=FW$8,IFERROR(--LEFT(OFFSET('Vacation Tracker'!$Q171:$AD171,0,FT$4),LEN(OFFSET('Vacation Tracker'!$Q171:$AD171,0,FT$4))-1),0)))</f>
        <v>0</v>
      </c>
      <c r="FX168" s="23">
        <f ca="1">SUM(OFFSET('Vacation Tracker'!$Q171:$AD171,0,FX$4))</f>
        <v>0</v>
      </c>
      <c r="FY168" s="26">
        <f t="shared" ref="FY168" ca="1" si="8372">FX168-FZ168</f>
        <v>0</v>
      </c>
      <c r="FZ168" s="26">
        <f t="array" aca="1" ref="FZ168" ca="1">SUM(IF(RIGHT(OFFSET('Vacation Tracker'!$Q171:$AD171,0,FX$4))&lt;&gt;"O",IFERROR(--LEFT(OFFSET('Vacation Tracker'!$Q171:$AD171,0,FX$4),LEN(OFFSET('Vacation Tracker'!$Q171:$AD171,0,FX$4))-1),0)))</f>
        <v>0</v>
      </c>
      <c r="GA168" s="26">
        <f t="array" aca="1" ref="GA168" ca="1">SUM(IF(RIGHT(OFFSET('Vacation Tracker'!$Q171:$AD171,0,FX$4))=GA$8,IFERROR(--LEFT(OFFSET('Vacation Tracker'!$Q171:$AD171,0,FX$4),LEN(OFFSET('Vacation Tracker'!$Q171:$AD171,0,FX$4))-1),0)))</f>
        <v>0</v>
      </c>
      <c r="GB168" s="23">
        <f ca="1">SUM(OFFSET('Vacation Tracker'!$Q171:$AD171,0,GB$4))</f>
        <v>0</v>
      </c>
      <c r="GC168" s="26">
        <f t="shared" ref="GC168" ca="1" si="8373">GB168-GD168</f>
        <v>0</v>
      </c>
      <c r="GD168" s="26">
        <f t="array" aca="1" ref="GD168" ca="1">SUM(IF(RIGHT(OFFSET('Vacation Tracker'!$Q171:$AD171,0,GB$4))&lt;&gt;"O",IFERROR(--LEFT(OFFSET('Vacation Tracker'!$Q171:$AD171,0,GB$4),LEN(OFFSET('Vacation Tracker'!$Q171:$AD171,0,GB$4))-1),0)))</f>
        <v>0</v>
      </c>
      <c r="GE168" s="26">
        <f t="array" aca="1" ref="GE168" ca="1">SUM(IF(RIGHT(OFFSET('Vacation Tracker'!$Q171:$AD171,0,GB$4))=GE$8,IFERROR(--LEFT(OFFSET('Vacation Tracker'!$Q171:$AD171,0,GB$4),LEN(OFFSET('Vacation Tracker'!$Q171:$AD171,0,GB$4))-1),0)))</f>
        <v>0</v>
      </c>
      <c r="GF168" s="23">
        <f ca="1">SUM(OFFSET('Vacation Tracker'!$Q171:$AD171,0,GF$4))</f>
        <v>0</v>
      </c>
      <c r="GG168" s="26">
        <f t="shared" ref="GG168" ca="1" si="8374">GF168-GH168</f>
        <v>0</v>
      </c>
      <c r="GH168" s="26">
        <f t="array" aca="1" ref="GH168" ca="1">SUM(IF(RIGHT(OFFSET('Vacation Tracker'!$Q171:$AD171,0,GF$4))&lt;&gt;"O",IFERROR(--LEFT(OFFSET('Vacation Tracker'!$Q171:$AD171,0,GF$4),LEN(OFFSET('Vacation Tracker'!$Q171:$AD171,0,GF$4))-1),0)))</f>
        <v>0</v>
      </c>
      <c r="GI168" s="26">
        <f t="array" aca="1" ref="GI168" ca="1">SUM(IF(RIGHT(OFFSET('Vacation Tracker'!$Q171:$AD171,0,GF$4))=GI$8,IFERROR(--LEFT(OFFSET('Vacation Tracker'!$Q171:$AD171,0,GF$4),LEN(OFFSET('Vacation Tracker'!$Q171:$AD171,0,GF$4))-1),0)))</f>
        <v>0</v>
      </c>
      <c r="GJ168" s="23">
        <f ca="1">SUM(OFFSET('Vacation Tracker'!$Q171:$AD171,0,GJ$4))</f>
        <v>0</v>
      </c>
      <c r="GK168" s="26">
        <f t="shared" ref="GK168" ca="1" si="8375">GJ168-GL168</f>
        <v>0</v>
      </c>
      <c r="GL168" s="26">
        <f t="array" aca="1" ref="GL168" ca="1">SUM(IF(RIGHT(OFFSET('Vacation Tracker'!$Q171:$AD171,0,GJ$4))&lt;&gt;"O",IFERROR(--LEFT(OFFSET('Vacation Tracker'!$Q171:$AD171,0,GJ$4),LEN(OFFSET('Vacation Tracker'!$Q171:$AD171,0,GJ$4))-1),0)))</f>
        <v>0</v>
      </c>
      <c r="GM168" s="26">
        <f t="array" aca="1" ref="GM168" ca="1">SUM(IF(RIGHT(OFFSET('Vacation Tracker'!$Q171:$AD171,0,GJ$4))=GM$8,IFERROR(--LEFT(OFFSET('Vacation Tracker'!$Q171:$AD171,0,GJ$4),LEN(OFFSET('Vacation Tracker'!$Q171:$AD171,0,GJ$4))-1),0)))</f>
        <v>0</v>
      </c>
      <c r="GN168" s="23">
        <f ca="1">SUM(OFFSET('Vacation Tracker'!$Q171:$AD171,0,GN$4))</f>
        <v>0</v>
      </c>
      <c r="GO168" s="26">
        <f t="shared" ref="GO168" ca="1" si="8376">GN168-GP168</f>
        <v>0</v>
      </c>
      <c r="GP168" s="26">
        <f t="array" aca="1" ref="GP168" ca="1">SUM(IF(RIGHT(OFFSET('Vacation Tracker'!$Q171:$AD171,0,GN$4))&lt;&gt;"O",IFERROR(--LEFT(OFFSET('Vacation Tracker'!$Q171:$AD171,0,GN$4),LEN(OFFSET('Vacation Tracker'!$Q171:$AD171,0,GN$4))-1),0)))</f>
        <v>0</v>
      </c>
      <c r="GQ168" s="26">
        <f t="array" aca="1" ref="GQ168" ca="1">SUM(IF(RIGHT(OFFSET('Vacation Tracker'!$Q171:$AD171,0,GN$4))=GQ$8,IFERROR(--LEFT(OFFSET('Vacation Tracker'!$Q171:$AD171,0,GN$4),LEN(OFFSET('Vacation Tracker'!$Q171:$AD171,0,GN$4))-1),0)))</f>
        <v>0</v>
      </c>
      <c r="GR168" s="23">
        <f ca="1">SUM(OFFSET('Vacation Tracker'!$Q171:$AD171,0,GR$4))</f>
        <v>0</v>
      </c>
      <c r="GS168" s="26">
        <f t="shared" ref="GS168" ca="1" si="8377">GR168-GT168</f>
        <v>0</v>
      </c>
      <c r="GT168" s="26">
        <f t="array" aca="1" ref="GT168" ca="1">SUM(IF(RIGHT(OFFSET('Vacation Tracker'!$Q171:$AD171,0,GR$4))&lt;&gt;"O",IFERROR(--LEFT(OFFSET('Vacation Tracker'!$Q171:$AD171,0,GR$4),LEN(OFFSET('Vacation Tracker'!$Q171:$AD171,0,GR$4))-1),0)))</f>
        <v>0</v>
      </c>
      <c r="GU168" s="26">
        <f t="array" aca="1" ref="GU168" ca="1">SUM(IF(RIGHT(OFFSET('Vacation Tracker'!$Q171:$AD171,0,GR$4))=GU$8,IFERROR(--LEFT(OFFSET('Vacation Tracker'!$Q171:$AD171,0,GR$4),LEN(OFFSET('Vacation Tracker'!$Q171:$AD171,0,GR$4))-1),0)))</f>
        <v>0</v>
      </c>
      <c r="GV168" s="23">
        <f ca="1">SUM(OFFSET('Vacation Tracker'!$Q171:$AD171,0,GV$4))</f>
        <v>0</v>
      </c>
      <c r="GW168" s="26">
        <f t="shared" ref="GW168" ca="1" si="8378">GV168-GX168</f>
        <v>0</v>
      </c>
      <c r="GX168" s="26">
        <f t="array" aca="1" ref="GX168" ca="1">SUM(IF(RIGHT(OFFSET('Vacation Tracker'!$Q171:$AD171,0,GV$4))&lt;&gt;"O",IFERROR(--LEFT(OFFSET('Vacation Tracker'!$Q171:$AD171,0,GV$4),LEN(OFFSET('Vacation Tracker'!$Q171:$AD171,0,GV$4))-1),0)))</f>
        <v>0</v>
      </c>
      <c r="GY168" s="26">
        <f t="array" aca="1" ref="GY168" ca="1">SUM(IF(RIGHT(OFFSET('Vacation Tracker'!$Q171:$AD171,0,GV$4))=GY$8,IFERROR(--LEFT(OFFSET('Vacation Tracker'!$Q171:$AD171,0,GV$4),LEN(OFFSET('Vacation Tracker'!$Q171:$AD171,0,GV$4))-1),0)))</f>
        <v>0</v>
      </c>
      <c r="GZ168" s="23">
        <f ca="1">SUM(OFFSET('Vacation Tracker'!$Q171:$AD171,0,GZ$4))</f>
        <v>0</v>
      </c>
      <c r="HA168" s="26">
        <f t="shared" ref="HA168" ca="1" si="8379">GZ168-HB168</f>
        <v>0</v>
      </c>
      <c r="HB168" s="26">
        <f t="array" aca="1" ref="HB168" ca="1">SUM(IF(RIGHT(OFFSET('Vacation Tracker'!$Q171:$AD171,0,GZ$4))&lt;&gt;"O",IFERROR(--LEFT(OFFSET('Vacation Tracker'!$Q171:$AD171,0,GZ$4),LEN(OFFSET('Vacation Tracker'!$Q171:$AD171,0,GZ$4))-1),0)))</f>
        <v>0</v>
      </c>
      <c r="HC168" s="26">
        <f t="array" aca="1" ref="HC168" ca="1">SUM(IF(RIGHT(OFFSET('Vacation Tracker'!$Q171:$AD171,0,GZ$4))=HC$8,IFERROR(--LEFT(OFFSET('Vacation Tracker'!$Q171:$AD171,0,GZ$4),LEN(OFFSET('Vacation Tracker'!$Q171:$AD171,0,GZ$4))-1),0)))</f>
        <v>0</v>
      </c>
      <c r="HD168" s="23">
        <f ca="1">SUM(OFFSET('Vacation Tracker'!$Q171:$AD171,0,HD$4))</f>
        <v>0</v>
      </c>
      <c r="HE168" s="26">
        <f t="shared" ref="HE168" ca="1" si="8380">HD168-HF168</f>
        <v>0</v>
      </c>
      <c r="HF168" s="26">
        <f t="array" aca="1" ref="HF168" ca="1">SUM(IF(RIGHT(OFFSET('Vacation Tracker'!$Q171:$AD171,0,HD$4))&lt;&gt;"O",IFERROR(--LEFT(OFFSET('Vacation Tracker'!$Q171:$AD171,0,HD$4),LEN(OFFSET('Vacation Tracker'!$Q171:$AD171,0,HD$4))-1),0)))</f>
        <v>0</v>
      </c>
      <c r="HG168" s="26">
        <f t="array" aca="1" ref="HG168" ca="1">SUM(IF(RIGHT(OFFSET('Vacation Tracker'!$Q171:$AD171,0,HD$4))=HG$8,IFERROR(--LEFT(OFFSET('Vacation Tracker'!$Q171:$AD171,0,HD$4),LEN(OFFSET('Vacation Tracker'!$Q171:$AD171,0,HD$4))-1),0)))</f>
        <v>0</v>
      </c>
      <c r="HH168" s="23">
        <f ca="1">SUM(OFFSET('Vacation Tracker'!$Q171:$AD171,0,HH$4))</f>
        <v>0</v>
      </c>
      <c r="HI168" s="26">
        <f t="shared" ref="HI168" ca="1" si="8381">HH168-HJ168</f>
        <v>0</v>
      </c>
      <c r="HJ168" s="26">
        <f t="array" aca="1" ref="HJ168" ca="1">SUM(IF(RIGHT(OFFSET('Vacation Tracker'!$Q171:$AD171,0,HH$4))&lt;&gt;"O",IFERROR(--LEFT(OFFSET('Vacation Tracker'!$Q171:$AD171,0,HH$4),LEN(OFFSET('Vacation Tracker'!$Q171:$AD171,0,HH$4))-1),0)))</f>
        <v>0</v>
      </c>
      <c r="HK168" s="26">
        <f t="array" aca="1" ref="HK168" ca="1">SUM(IF(RIGHT(OFFSET('Vacation Tracker'!$Q171:$AD171,0,HH$4))=HK$8,IFERROR(--LEFT(OFFSET('Vacation Tracker'!$Q171:$AD171,0,HH$4),LEN(OFFSET('Vacation Tracker'!$Q171:$AD171,0,HH$4))-1),0)))</f>
        <v>0</v>
      </c>
      <c r="HL168" s="23">
        <f ca="1">SUM(OFFSET('Vacation Tracker'!$Q171:$AD171,0,HL$4))</f>
        <v>0</v>
      </c>
      <c r="HM168" s="26">
        <f t="shared" ref="HM168" ca="1" si="8382">HL168-HN168</f>
        <v>0</v>
      </c>
      <c r="HN168" s="26">
        <f t="array" aca="1" ref="HN168" ca="1">SUM(IF(RIGHT(OFFSET('Vacation Tracker'!$Q171:$AD171,0,HL$4))&lt;&gt;"O",IFERROR(--LEFT(OFFSET('Vacation Tracker'!$Q171:$AD171,0,HL$4),LEN(OFFSET('Vacation Tracker'!$Q171:$AD171,0,HL$4))-1),0)))</f>
        <v>0</v>
      </c>
      <c r="HO168" s="26">
        <f t="array" aca="1" ref="HO168" ca="1">SUM(IF(RIGHT(OFFSET('Vacation Tracker'!$Q171:$AD171,0,HL$4))=HO$8,IFERROR(--LEFT(OFFSET('Vacation Tracker'!$Q171:$AD171,0,HL$4),LEN(OFFSET('Vacation Tracker'!$Q171:$AD171,0,HL$4))-1),0)))</f>
        <v>0</v>
      </c>
      <c r="HP168" s="23">
        <f ca="1">SUM(OFFSET('Vacation Tracker'!$Q171:$AD171,0,HP$4))</f>
        <v>0</v>
      </c>
      <c r="HQ168" s="26">
        <f t="shared" ref="HQ168" ca="1" si="8383">HP168-HR168</f>
        <v>0</v>
      </c>
      <c r="HR168" s="26">
        <f t="array" aca="1" ref="HR168" ca="1">SUM(IF(RIGHT(OFFSET('Vacation Tracker'!$Q171:$AD171,0,HP$4))&lt;&gt;"O",IFERROR(--LEFT(OFFSET('Vacation Tracker'!$Q171:$AD171,0,HP$4),LEN(OFFSET('Vacation Tracker'!$Q171:$AD171,0,HP$4))-1),0)))</f>
        <v>0</v>
      </c>
      <c r="HS168" s="23">
        <f t="array" aca="1" ref="HS168" ca="1">SUM(IF(RIGHT(OFFSET('Vacation Tracker'!$Q171:$AD171,0,HP$4))=HS$8,IFERROR(--LEFT(OFFSET('Vacation Tracker'!$Q171:$AD171,0,HP$4),LEN(OFFSET('Vacation Tracker'!$Q171:$AD171,0,HP$4))-1),0)))</f>
        <v>0</v>
      </c>
    </row>
    <row r="169" spans="2:227" ht="15" customHeight="1" x14ac:dyDescent="0.2">
      <c r="B169" s="23">
        <f>IF('Vacation Tracker'!B172&lt;&gt;"",'Vacation Tracker'!B172,"")</f>
        <v>161</v>
      </c>
      <c r="C169" s="24" t="str">
        <f>IF('Vacation Tracker'!C172&lt;&gt;"",'Vacation Tracker'!C172,"")</f>
        <v/>
      </c>
      <c r="D169" s="25" t="str">
        <f>IF('Vacation Tracker'!D172&lt;&gt;"",'Vacation Tracker'!D172,"")</f>
        <v/>
      </c>
      <c r="E169" s="25" t="str">
        <f>IF('Vacation Tracker'!E172&lt;&gt;"",'Vacation Tracker'!E172,"")</f>
        <v/>
      </c>
      <c r="F169" s="24" t="str">
        <f>IF('Vacation Tracker'!F172&lt;&gt;"",'Vacation Tracker'!F172,"")</f>
        <v/>
      </c>
      <c r="G169" s="24" t="str">
        <f>IF('Vacation Tracker'!G172&lt;&gt;"",'Vacation Tracker'!G172,"")</f>
        <v/>
      </c>
      <c r="H169" s="23" t="str">
        <f t="shared" si="7414"/>
        <v/>
      </c>
      <c r="I169" s="23" t="str">
        <f t="shared" si="7414"/>
        <v/>
      </c>
      <c r="J169" s="23" t="str">
        <f t="shared" si="7414"/>
        <v/>
      </c>
      <c r="K169" s="23" t="str">
        <f t="shared" si="6801"/>
        <v/>
      </c>
      <c r="L169" s="23">
        <f ca="1">SUM(OFFSET('Vacation Tracker'!$Q172:$AD172,0,L$4))</f>
        <v>0</v>
      </c>
      <c r="M169" s="26">
        <f t="shared" ca="1" si="6747"/>
        <v>0</v>
      </c>
      <c r="N169" s="26">
        <f t="array" aca="1" ref="N169" ca="1">SUM(IF(RIGHT(OFFSET('Vacation Tracker'!$Q172:$AD172,0,L$4))&lt;&gt;"O",IFERROR(--LEFT(OFFSET('Vacation Tracker'!$Q172:$AD172,0,L$4),LEN(OFFSET('Vacation Tracker'!$Q172:$AD172,0,L$4))-1),0)))</f>
        <v>0</v>
      </c>
      <c r="O169" s="26">
        <f t="array" aca="1" ref="O169" ca="1">SUM(IF(RIGHT(OFFSET('Vacation Tracker'!$Q172:$AD172,0,L$4))=O$8,IFERROR(--LEFT(OFFSET('Vacation Tracker'!$Q172:$AD172,0,L$4),LEN(OFFSET('Vacation Tracker'!$Q172:$AD172,0,L$4))-1),0)))</f>
        <v>0</v>
      </c>
      <c r="P169" s="23">
        <f ca="1">SUM(OFFSET('Vacation Tracker'!$Q172:$AD172,0,P$4))</f>
        <v>0</v>
      </c>
      <c r="Q169" s="26">
        <f t="shared" ca="1" si="6748"/>
        <v>0</v>
      </c>
      <c r="R169" s="26">
        <f t="array" aca="1" ref="R169" ca="1">SUM(IF(RIGHT(OFFSET('Vacation Tracker'!$Q172:$AD172,0,P$4))&lt;&gt;"O",IFERROR(--LEFT(OFFSET('Vacation Tracker'!$Q172:$AD172,0,P$4),LEN(OFFSET('Vacation Tracker'!$Q172:$AD172,0,P$4))-1),0)))</f>
        <v>0</v>
      </c>
      <c r="S169" s="26">
        <f t="array" aca="1" ref="S169" ca="1">SUM(IF(RIGHT(OFFSET('Vacation Tracker'!$Q172:$AD172,0,P$4))=S$8,IFERROR(--LEFT(OFFSET('Vacation Tracker'!$Q172:$AD172,0,P$4),LEN(OFFSET('Vacation Tracker'!$Q172:$AD172,0,P$4))-1),0)))</f>
        <v>0</v>
      </c>
      <c r="T169" s="23">
        <f ca="1">SUM(OFFSET('Vacation Tracker'!$Q172:$AD172,0,T$4))</f>
        <v>0</v>
      </c>
      <c r="U169" s="26">
        <f t="shared" ca="1" si="6749"/>
        <v>0</v>
      </c>
      <c r="V169" s="26">
        <f t="array" aca="1" ref="V169" ca="1">SUM(IF(RIGHT(OFFSET('Vacation Tracker'!$Q172:$AD172,0,T$4))&lt;&gt;"O",IFERROR(--LEFT(OFFSET('Vacation Tracker'!$Q172:$AD172,0,T$4),LEN(OFFSET('Vacation Tracker'!$Q172:$AD172,0,T$4))-1),0)))</f>
        <v>0</v>
      </c>
      <c r="W169" s="26">
        <f t="array" aca="1" ref="W169" ca="1">SUM(IF(RIGHT(OFFSET('Vacation Tracker'!$Q172:$AD172,0,T$4))=W$8,IFERROR(--LEFT(OFFSET('Vacation Tracker'!$Q172:$AD172,0,T$4),LEN(OFFSET('Vacation Tracker'!$Q172:$AD172,0,T$4))-1),0)))</f>
        <v>0</v>
      </c>
      <c r="X169" s="23">
        <f ca="1">SUM(OFFSET('Vacation Tracker'!$Q172:$AD172,0,X$4))</f>
        <v>0</v>
      </c>
      <c r="Y169" s="26">
        <f t="shared" ref="Y169" ca="1" si="8384">X169-Z169</f>
        <v>0</v>
      </c>
      <c r="Z169" s="26">
        <f t="array" aca="1" ref="Z169" ca="1">SUM(IF(RIGHT(OFFSET('Vacation Tracker'!$Q172:$AD172,0,X$4))&lt;&gt;"O",IFERROR(--LEFT(OFFSET('Vacation Tracker'!$Q172:$AD172,0,X$4),LEN(OFFSET('Vacation Tracker'!$Q172:$AD172,0,X$4))-1),0)))</f>
        <v>0</v>
      </c>
      <c r="AA169" s="26">
        <f t="array" aca="1" ref="AA169" ca="1">SUM(IF(RIGHT(OFFSET('Vacation Tracker'!$Q172:$AD172,0,X$4))=AA$8,IFERROR(--LEFT(OFFSET('Vacation Tracker'!$Q172:$AD172,0,X$4),LEN(OFFSET('Vacation Tracker'!$Q172:$AD172,0,X$4))-1),0)))</f>
        <v>0</v>
      </c>
      <c r="AB169" s="23">
        <f ca="1">SUM(OFFSET('Vacation Tracker'!$Q172:$AD172,0,AB$4))</f>
        <v>0</v>
      </c>
      <c r="AC169" s="26">
        <f t="shared" ref="AC169" ca="1" si="8385">AB169-AD169</f>
        <v>0</v>
      </c>
      <c r="AD169" s="26">
        <f t="array" aca="1" ref="AD169" ca="1">SUM(IF(RIGHT(OFFSET('Vacation Tracker'!$Q172:$AD172,0,AB$4))&lt;&gt;"O",IFERROR(--LEFT(OFFSET('Vacation Tracker'!$Q172:$AD172,0,AB$4),LEN(OFFSET('Vacation Tracker'!$Q172:$AD172,0,AB$4))-1),0)))</f>
        <v>0</v>
      </c>
      <c r="AE169" s="26">
        <f t="array" aca="1" ref="AE169" ca="1">SUM(IF(RIGHT(OFFSET('Vacation Tracker'!$Q172:$AD172,0,AB$4))=AE$8,IFERROR(--LEFT(OFFSET('Vacation Tracker'!$Q172:$AD172,0,AB$4),LEN(OFFSET('Vacation Tracker'!$Q172:$AD172,0,AB$4))-1),0)))</f>
        <v>0</v>
      </c>
      <c r="AF169" s="23">
        <f ca="1">SUM(OFFSET('Vacation Tracker'!$Q172:$AD172,0,AF$4))</f>
        <v>0</v>
      </c>
      <c r="AG169" s="26">
        <f t="shared" ref="AG169" ca="1" si="8386">AF169-AH169</f>
        <v>0</v>
      </c>
      <c r="AH169" s="26">
        <f t="array" aca="1" ref="AH169" ca="1">SUM(IF(RIGHT(OFFSET('Vacation Tracker'!$Q172:$AD172,0,AF$4))&lt;&gt;"O",IFERROR(--LEFT(OFFSET('Vacation Tracker'!$Q172:$AD172,0,AF$4),LEN(OFFSET('Vacation Tracker'!$Q172:$AD172,0,AF$4))-1),0)))</f>
        <v>0</v>
      </c>
      <c r="AI169" s="26">
        <f t="array" aca="1" ref="AI169" ca="1">SUM(IF(RIGHT(OFFSET('Vacation Tracker'!$Q172:$AD172,0,AF$4))=AI$8,IFERROR(--LEFT(OFFSET('Vacation Tracker'!$Q172:$AD172,0,AF$4),LEN(OFFSET('Vacation Tracker'!$Q172:$AD172,0,AF$4))-1),0)))</f>
        <v>0</v>
      </c>
      <c r="AJ169" s="23">
        <f ca="1">SUM(OFFSET('Vacation Tracker'!$Q172:$AD172,0,AJ$4))</f>
        <v>0</v>
      </c>
      <c r="AK169" s="26">
        <f t="shared" ref="AK169" ca="1" si="8387">AJ169-AL169</f>
        <v>0</v>
      </c>
      <c r="AL169" s="26">
        <f t="array" aca="1" ref="AL169" ca="1">SUM(IF(RIGHT(OFFSET('Vacation Tracker'!$Q172:$AD172,0,AJ$4))&lt;&gt;"O",IFERROR(--LEFT(OFFSET('Vacation Tracker'!$Q172:$AD172,0,AJ$4),LEN(OFFSET('Vacation Tracker'!$Q172:$AD172,0,AJ$4))-1),0)))</f>
        <v>0</v>
      </c>
      <c r="AM169" s="26">
        <f t="array" aca="1" ref="AM169" ca="1">SUM(IF(RIGHT(OFFSET('Vacation Tracker'!$Q172:$AD172,0,AJ$4))=AM$8,IFERROR(--LEFT(OFFSET('Vacation Tracker'!$Q172:$AD172,0,AJ$4),LEN(OFFSET('Vacation Tracker'!$Q172:$AD172,0,AJ$4))-1),0)))</f>
        <v>0</v>
      </c>
      <c r="AN169" s="23">
        <f ca="1">SUM(OFFSET('Vacation Tracker'!$Q172:$AD172,0,AN$4))</f>
        <v>0</v>
      </c>
      <c r="AO169" s="26">
        <f t="shared" ref="AO169" ca="1" si="8388">AN169-AP169</f>
        <v>0</v>
      </c>
      <c r="AP169" s="26">
        <f t="array" aca="1" ref="AP169" ca="1">SUM(IF(RIGHT(OFFSET('Vacation Tracker'!$Q172:$AD172,0,AN$4))&lt;&gt;"O",IFERROR(--LEFT(OFFSET('Vacation Tracker'!$Q172:$AD172,0,AN$4),LEN(OFFSET('Vacation Tracker'!$Q172:$AD172,0,AN$4))-1),0)))</f>
        <v>0</v>
      </c>
      <c r="AQ169" s="26">
        <f t="array" aca="1" ref="AQ169" ca="1">SUM(IF(RIGHT(OFFSET('Vacation Tracker'!$Q172:$AD172,0,AN$4))=AQ$8,IFERROR(--LEFT(OFFSET('Vacation Tracker'!$Q172:$AD172,0,AN$4),LEN(OFFSET('Vacation Tracker'!$Q172:$AD172,0,AN$4))-1),0)))</f>
        <v>0</v>
      </c>
      <c r="AR169" s="23">
        <f ca="1">SUM(OFFSET('Vacation Tracker'!$Q172:$AD172,0,AR$4))</f>
        <v>0</v>
      </c>
      <c r="AS169" s="26">
        <f t="shared" ref="AS169" ca="1" si="8389">AR169-AT169</f>
        <v>0</v>
      </c>
      <c r="AT169" s="26">
        <f t="array" aca="1" ref="AT169" ca="1">SUM(IF(RIGHT(OFFSET('Vacation Tracker'!$Q172:$AD172,0,AR$4))&lt;&gt;"O",IFERROR(--LEFT(OFFSET('Vacation Tracker'!$Q172:$AD172,0,AR$4),LEN(OFFSET('Vacation Tracker'!$Q172:$AD172,0,AR$4))-1),0)))</f>
        <v>0</v>
      </c>
      <c r="AU169" s="26">
        <f t="array" aca="1" ref="AU169" ca="1">SUM(IF(RIGHT(OFFSET('Vacation Tracker'!$Q172:$AD172,0,AR$4))=AU$8,IFERROR(--LEFT(OFFSET('Vacation Tracker'!$Q172:$AD172,0,AR$4),LEN(OFFSET('Vacation Tracker'!$Q172:$AD172,0,AR$4))-1),0)))</f>
        <v>0</v>
      </c>
      <c r="AV169" s="23">
        <f ca="1">SUM(OFFSET('Vacation Tracker'!$Q172:$AD172,0,AV$4))</f>
        <v>0</v>
      </c>
      <c r="AW169" s="26">
        <f t="shared" ref="AW169" ca="1" si="8390">AV169-AX169</f>
        <v>0</v>
      </c>
      <c r="AX169" s="26">
        <f t="array" aca="1" ref="AX169" ca="1">SUM(IF(RIGHT(OFFSET('Vacation Tracker'!$Q172:$AD172,0,AV$4))&lt;&gt;"O",IFERROR(--LEFT(OFFSET('Vacation Tracker'!$Q172:$AD172,0,AV$4),LEN(OFFSET('Vacation Tracker'!$Q172:$AD172,0,AV$4))-1),0)))</f>
        <v>0</v>
      </c>
      <c r="AY169" s="26">
        <f t="array" aca="1" ref="AY169" ca="1">SUM(IF(RIGHT(OFFSET('Vacation Tracker'!$Q172:$AD172,0,AV$4))=AY$8,IFERROR(--LEFT(OFFSET('Vacation Tracker'!$Q172:$AD172,0,AV$4),LEN(OFFSET('Vacation Tracker'!$Q172:$AD172,0,AV$4))-1),0)))</f>
        <v>0</v>
      </c>
      <c r="AZ169" s="23">
        <f ca="1">SUM(OFFSET('Vacation Tracker'!$Q172:$AD172,0,AZ$4))</f>
        <v>0</v>
      </c>
      <c r="BA169" s="26">
        <f t="shared" ref="BA169" ca="1" si="8391">AZ169-BB169</f>
        <v>0</v>
      </c>
      <c r="BB169" s="26">
        <f t="array" aca="1" ref="BB169" ca="1">SUM(IF(RIGHT(OFFSET('Vacation Tracker'!$Q172:$AD172,0,AZ$4))&lt;&gt;"O",IFERROR(--LEFT(OFFSET('Vacation Tracker'!$Q172:$AD172,0,AZ$4),LEN(OFFSET('Vacation Tracker'!$Q172:$AD172,0,AZ$4))-1),0)))</f>
        <v>0</v>
      </c>
      <c r="BC169" s="26">
        <f t="array" aca="1" ref="BC169" ca="1">SUM(IF(RIGHT(OFFSET('Vacation Tracker'!$Q172:$AD172,0,AZ$4))=BC$8,IFERROR(--LEFT(OFFSET('Vacation Tracker'!$Q172:$AD172,0,AZ$4),LEN(OFFSET('Vacation Tracker'!$Q172:$AD172,0,AZ$4))-1),0)))</f>
        <v>0</v>
      </c>
      <c r="BD169" s="23">
        <f ca="1">SUM(OFFSET('Vacation Tracker'!$Q172:$AD172,0,BD$4))</f>
        <v>0</v>
      </c>
      <c r="BE169" s="26">
        <f t="shared" ref="BE169" ca="1" si="8392">BD169-BF169</f>
        <v>0</v>
      </c>
      <c r="BF169" s="26">
        <f t="array" aca="1" ref="BF169" ca="1">SUM(IF(RIGHT(OFFSET('Vacation Tracker'!$Q172:$AD172,0,BD$4))&lt;&gt;"O",IFERROR(--LEFT(OFFSET('Vacation Tracker'!$Q172:$AD172,0,BD$4),LEN(OFFSET('Vacation Tracker'!$Q172:$AD172,0,BD$4))-1),0)))</f>
        <v>0</v>
      </c>
      <c r="BG169" s="26">
        <f t="array" aca="1" ref="BG169" ca="1">SUM(IF(RIGHT(OFFSET('Vacation Tracker'!$Q172:$AD172,0,BD$4))=BG$8,IFERROR(--LEFT(OFFSET('Vacation Tracker'!$Q172:$AD172,0,BD$4),LEN(OFFSET('Vacation Tracker'!$Q172:$AD172,0,BD$4))-1),0)))</f>
        <v>0</v>
      </c>
      <c r="BH169" s="23">
        <f ca="1">SUM(OFFSET('Vacation Tracker'!$Q172:$AD172,0,BH$4))</f>
        <v>0</v>
      </c>
      <c r="BI169" s="26">
        <f t="shared" ref="BI169" ca="1" si="8393">BH169-BJ169</f>
        <v>0</v>
      </c>
      <c r="BJ169" s="26">
        <f t="array" aca="1" ref="BJ169" ca="1">SUM(IF(RIGHT(OFFSET('Vacation Tracker'!$Q172:$AD172,0,BH$4))&lt;&gt;"O",IFERROR(--LEFT(OFFSET('Vacation Tracker'!$Q172:$AD172,0,BH$4),LEN(OFFSET('Vacation Tracker'!$Q172:$AD172,0,BH$4))-1),0)))</f>
        <v>0</v>
      </c>
      <c r="BK169" s="26">
        <f t="array" aca="1" ref="BK169" ca="1">SUM(IF(RIGHT(OFFSET('Vacation Tracker'!$Q172:$AD172,0,BH$4))=BK$8,IFERROR(--LEFT(OFFSET('Vacation Tracker'!$Q172:$AD172,0,BH$4),LEN(OFFSET('Vacation Tracker'!$Q172:$AD172,0,BH$4))-1),0)))</f>
        <v>0</v>
      </c>
      <c r="BL169" s="23">
        <f ca="1">SUM(OFFSET('Vacation Tracker'!$Q172:$AD172,0,BL$4))</f>
        <v>0</v>
      </c>
      <c r="BM169" s="26">
        <f t="shared" ref="BM169" ca="1" si="8394">BL169-BN169</f>
        <v>0</v>
      </c>
      <c r="BN169" s="26">
        <f t="array" aca="1" ref="BN169" ca="1">SUM(IF(RIGHT(OFFSET('Vacation Tracker'!$Q172:$AD172,0,BL$4))&lt;&gt;"O",IFERROR(--LEFT(OFFSET('Vacation Tracker'!$Q172:$AD172,0,BL$4),LEN(OFFSET('Vacation Tracker'!$Q172:$AD172,0,BL$4))-1),0)))</f>
        <v>0</v>
      </c>
      <c r="BO169" s="26">
        <f t="array" aca="1" ref="BO169" ca="1">SUM(IF(RIGHT(OFFSET('Vacation Tracker'!$Q172:$AD172,0,BL$4))=BO$8,IFERROR(--LEFT(OFFSET('Vacation Tracker'!$Q172:$AD172,0,BL$4),LEN(OFFSET('Vacation Tracker'!$Q172:$AD172,0,BL$4))-1),0)))</f>
        <v>0</v>
      </c>
      <c r="BP169" s="23">
        <f ca="1">SUM(OFFSET('Vacation Tracker'!$Q172:$AD172,0,BP$4))</f>
        <v>0</v>
      </c>
      <c r="BQ169" s="26">
        <f t="shared" ref="BQ169" ca="1" si="8395">BP169-BR169</f>
        <v>0</v>
      </c>
      <c r="BR169" s="26">
        <f t="array" aca="1" ref="BR169" ca="1">SUM(IF(RIGHT(OFFSET('Vacation Tracker'!$Q172:$AD172,0,BP$4))&lt;&gt;"O",IFERROR(--LEFT(OFFSET('Vacation Tracker'!$Q172:$AD172,0,BP$4),LEN(OFFSET('Vacation Tracker'!$Q172:$AD172,0,BP$4))-1),0)))</f>
        <v>0</v>
      </c>
      <c r="BS169" s="26">
        <f t="array" aca="1" ref="BS169" ca="1">SUM(IF(RIGHT(OFFSET('Vacation Tracker'!$Q172:$AD172,0,BP$4))=BS$8,IFERROR(--LEFT(OFFSET('Vacation Tracker'!$Q172:$AD172,0,BP$4),LEN(OFFSET('Vacation Tracker'!$Q172:$AD172,0,BP$4))-1),0)))</f>
        <v>0</v>
      </c>
      <c r="BT169" s="23">
        <f ca="1">SUM(OFFSET('Vacation Tracker'!$Q172:$AD172,0,BT$4))</f>
        <v>0</v>
      </c>
      <c r="BU169" s="26">
        <f t="shared" ref="BU169" ca="1" si="8396">BT169-BV169</f>
        <v>0</v>
      </c>
      <c r="BV169" s="26">
        <f t="array" aca="1" ref="BV169" ca="1">SUM(IF(RIGHT(OFFSET('Vacation Tracker'!$Q172:$AD172,0,BT$4))&lt;&gt;"O",IFERROR(--LEFT(OFFSET('Vacation Tracker'!$Q172:$AD172,0,BT$4),LEN(OFFSET('Vacation Tracker'!$Q172:$AD172,0,BT$4))-1),0)))</f>
        <v>0</v>
      </c>
      <c r="BW169" s="26">
        <f t="array" aca="1" ref="BW169" ca="1">SUM(IF(RIGHT(OFFSET('Vacation Tracker'!$Q172:$AD172,0,BT$4))=BW$8,IFERROR(--LEFT(OFFSET('Vacation Tracker'!$Q172:$AD172,0,BT$4),LEN(OFFSET('Vacation Tracker'!$Q172:$AD172,0,BT$4))-1),0)))</f>
        <v>0</v>
      </c>
      <c r="BX169" s="23">
        <f ca="1">SUM(OFFSET('Vacation Tracker'!$Q172:$AD172,0,BX$4))</f>
        <v>0</v>
      </c>
      <c r="BY169" s="26">
        <f t="shared" ref="BY169" ca="1" si="8397">BX169-BZ169</f>
        <v>0</v>
      </c>
      <c r="BZ169" s="26">
        <f t="array" aca="1" ref="BZ169" ca="1">SUM(IF(RIGHT(OFFSET('Vacation Tracker'!$Q172:$AD172,0,BX$4))&lt;&gt;"O",IFERROR(--LEFT(OFFSET('Vacation Tracker'!$Q172:$AD172,0,BX$4),LEN(OFFSET('Vacation Tracker'!$Q172:$AD172,0,BX$4))-1),0)))</f>
        <v>0</v>
      </c>
      <c r="CA169" s="26">
        <f t="array" aca="1" ref="CA169" ca="1">SUM(IF(RIGHT(OFFSET('Vacation Tracker'!$Q172:$AD172,0,BX$4))=CA$8,IFERROR(--LEFT(OFFSET('Vacation Tracker'!$Q172:$AD172,0,BX$4),LEN(OFFSET('Vacation Tracker'!$Q172:$AD172,0,BX$4))-1),0)))</f>
        <v>0</v>
      </c>
      <c r="CB169" s="23">
        <f ca="1">SUM(OFFSET('Vacation Tracker'!$Q172:$AD172,0,CB$4))</f>
        <v>0</v>
      </c>
      <c r="CC169" s="26">
        <f t="shared" ref="CC169" ca="1" si="8398">CB169-CD169</f>
        <v>0</v>
      </c>
      <c r="CD169" s="26">
        <f t="array" aca="1" ref="CD169" ca="1">SUM(IF(RIGHT(OFFSET('Vacation Tracker'!$Q172:$AD172,0,CB$4))&lt;&gt;"O",IFERROR(--LEFT(OFFSET('Vacation Tracker'!$Q172:$AD172,0,CB$4),LEN(OFFSET('Vacation Tracker'!$Q172:$AD172,0,CB$4))-1),0)))</f>
        <v>0</v>
      </c>
      <c r="CE169" s="26">
        <f t="array" aca="1" ref="CE169" ca="1">SUM(IF(RIGHT(OFFSET('Vacation Tracker'!$Q172:$AD172,0,CB$4))=CE$8,IFERROR(--LEFT(OFFSET('Vacation Tracker'!$Q172:$AD172,0,CB$4),LEN(OFFSET('Vacation Tracker'!$Q172:$AD172,0,CB$4))-1),0)))</f>
        <v>0</v>
      </c>
      <c r="CF169" s="23">
        <f ca="1">SUM(OFFSET('Vacation Tracker'!$Q172:$AD172,0,CF$4))</f>
        <v>0</v>
      </c>
      <c r="CG169" s="26">
        <f t="shared" ref="CG169" ca="1" si="8399">CF169-CH169</f>
        <v>0</v>
      </c>
      <c r="CH169" s="26">
        <f t="array" aca="1" ref="CH169" ca="1">SUM(IF(RIGHT(OFFSET('Vacation Tracker'!$Q172:$AD172,0,CF$4))&lt;&gt;"O",IFERROR(--LEFT(OFFSET('Vacation Tracker'!$Q172:$AD172,0,CF$4),LEN(OFFSET('Vacation Tracker'!$Q172:$AD172,0,CF$4))-1),0)))</f>
        <v>0</v>
      </c>
      <c r="CI169" s="26">
        <f t="array" aca="1" ref="CI169" ca="1">SUM(IF(RIGHT(OFFSET('Vacation Tracker'!$Q172:$AD172,0,CF$4))=CI$8,IFERROR(--LEFT(OFFSET('Vacation Tracker'!$Q172:$AD172,0,CF$4),LEN(OFFSET('Vacation Tracker'!$Q172:$AD172,0,CF$4))-1),0)))</f>
        <v>0</v>
      </c>
      <c r="CJ169" s="23">
        <f ca="1">SUM(OFFSET('Vacation Tracker'!$Q172:$AD172,0,CJ$4))</f>
        <v>0</v>
      </c>
      <c r="CK169" s="26">
        <f t="shared" ref="CK169" ca="1" si="8400">CJ169-CL169</f>
        <v>0</v>
      </c>
      <c r="CL169" s="26">
        <f t="array" aca="1" ref="CL169" ca="1">SUM(IF(RIGHT(OFFSET('Vacation Tracker'!$Q172:$AD172,0,CJ$4))&lt;&gt;"O",IFERROR(--LEFT(OFFSET('Vacation Tracker'!$Q172:$AD172,0,CJ$4),LEN(OFFSET('Vacation Tracker'!$Q172:$AD172,0,CJ$4))-1),0)))</f>
        <v>0</v>
      </c>
      <c r="CM169" s="26">
        <f t="array" aca="1" ref="CM169" ca="1">SUM(IF(RIGHT(OFFSET('Vacation Tracker'!$Q172:$AD172,0,CJ$4))=CM$8,IFERROR(--LEFT(OFFSET('Vacation Tracker'!$Q172:$AD172,0,CJ$4),LEN(OFFSET('Vacation Tracker'!$Q172:$AD172,0,CJ$4))-1),0)))</f>
        <v>0</v>
      </c>
      <c r="CN169" s="23">
        <f ca="1">SUM(OFFSET('Vacation Tracker'!$Q172:$AD172,0,CN$4))</f>
        <v>0</v>
      </c>
      <c r="CO169" s="26">
        <f t="shared" ref="CO169" ca="1" si="8401">CN169-CP169</f>
        <v>0</v>
      </c>
      <c r="CP169" s="26">
        <f t="array" aca="1" ref="CP169" ca="1">SUM(IF(RIGHT(OFFSET('Vacation Tracker'!$Q172:$AD172,0,CN$4))&lt;&gt;"O",IFERROR(--LEFT(OFFSET('Vacation Tracker'!$Q172:$AD172,0,CN$4),LEN(OFFSET('Vacation Tracker'!$Q172:$AD172,0,CN$4))-1),0)))</f>
        <v>0</v>
      </c>
      <c r="CQ169" s="26">
        <f t="array" aca="1" ref="CQ169" ca="1">SUM(IF(RIGHT(OFFSET('Vacation Tracker'!$Q172:$AD172,0,CN$4))=CQ$8,IFERROR(--LEFT(OFFSET('Vacation Tracker'!$Q172:$AD172,0,CN$4),LEN(OFFSET('Vacation Tracker'!$Q172:$AD172,0,CN$4))-1),0)))</f>
        <v>0</v>
      </c>
      <c r="CR169" s="23">
        <f ca="1">SUM(OFFSET('Vacation Tracker'!$Q172:$AD172,0,CR$4))</f>
        <v>0</v>
      </c>
      <c r="CS169" s="26">
        <f t="shared" ref="CS169" ca="1" si="8402">CR169-CT169</f>
        <v>0</v>
      </c>
      <c r="CT169" s="26">
        <f t="array" aca="1" ref="CT169" ca="1">SUM(IF(RIGHT(OFFSET('Vacation Tracker'!$Q172:$AD172,0,CR$4))&lt;&gt;"O",IFERROR(--LEFT(OFFSET('Vacation Tracker'!$Q172:$AD172,0,CR$4),LEN(OFFSET('Vacation Tracker'!$Q172:$AD172,0,CR$4))-1),0)))</f>
        <v>0</v>
      </c>
      <c r="CU169" s="26">
        <f t="array" aca="1" ref="CU169" ca="1">SUM(IF(RIGHT(OFFSET('Vacation Tracker'!$Q172:$AD172,0,CR$4))=CU$8,IFERROR(--LEFT(OFFSET('Vacation Tracker'!$Q172:$AD172,0,CR$4),LEN(OFFSET('Vacation Tracker'!$Q172:$AD172,0,CR$4))-1),0)))</f>
        <v>0</v>
      </c>
      <c r="CV169" s="23">
        <f ca="1">SUM(OFFSET('Vacation Tracker'!$Q172:$AD172,0,CV$4))</f>
        <v>0</v>
      </c>
      <c r="CW169" s="26">
        <f t="shared" ref="CW169" ca="1" si="8403">CV169-CX169</f>
        <v>0</v>
      </c>
      <c r="CX169" s="26">
        <f t="array" aca="1" ref="CX169" ca="1">SUM(IF(RIGHT(OFFSET('Vacation Tracker'!$Q172:$AD172,0,CV$4))&lt;&gt;"O",IFERROR(--LEFT(OFFSET('Vacation Tracker'!$Q172:$AD172,0,CV$4),LEN(OFFSET('Vacation Tracker'!$Q172:$AD172,0,CV$4))-1),0)))</f>
        <v>0</v>
      </c>
      <c r="CY169" s="26">
        <f t="array" aca="1" ref="CY169" ca="1">SUM(IF(RIGHT(OFFSET('Vacation Tracker'!$Q172:$AD172,0,CV$4))=CY$8,IFERROR(--LEFT(OFFSET('Vacation Tracker'!$Q172:$AD172,0,CV$4),LEN(OFFSET('Vacation Tracker'!$Q172:$AD172,0,CV$4))-1),0)))</f>
        <v>0</v>
      </c>
      <c r="CZ169" s="23">
        <f ca="1">SUM(OFFSET('Vacation Tracker'!$Q172:$AD172,0,CZ$4))</f>
        <v>0</v>
      </c>
      <c r="DA169" s="26">
        <f t="shared" ref="DA169" ca="1" si="8404">CZ169-DB169</f>
        <v>0</v>
      </c>
      <c r="DB169" s="26">
        <f t="array" aca="1" ref="DB169" ca="1">SUM(IF(RIGHT(OFFSET('Vacation Tracker'!$Q172:$AD172,0,CZ$4))&lt;&gt;"O",IFERROR(--LEFT(OFFSET('Vacation Tracker'!$Q172:$AD172,0,CZ$4),LEN(OFFSET('Vacation Tracker'!$Q172:$AD172,0,CZ$4))-1),0)))</f>
        <v>0</v>
      </c>
      <c r="DC169" s="26">
        <f t="array" aca="1" ref="DC169" ca="1">SUM(IF(RIGHT(OFFSET('Vacation Tracker'!$Q172:$AD172,0,CZ$4))=DC$8,IFERROR(--LEFT(OFFSET('Vacation Tracker'!$Q172:$AD172,0,CZ$4),LEN(OFFSET('Vacation Tracker'!$Q172:$AD172,0,CZ$4))-1),0)))</f>
        <v>0</v>
      </c>
      <c r="DD169" s="23">
        <f ca="1">SUM(OFFSET('Vacation Tracker'!$Q172:$AD172,0,DD$4))</f>
        <v>0</v>
      </c>
      <c r="DE169" s="26">
        <f t="shared" ref="DE169" ca="1" si="8405">DD169-DF169</f>
        <v>0</v>
      </c>
      <c r="DF169" s="26">
        <f t="array" aca="1" ref="DF169" ca="1">SUM(IF(RIGHT(OFFSET('Vacation Tracker'!$Q172:$AD172,0,DD$4))&lt;&gt;"O",IFERROR(--LEFT(OFFSET('Vacation Tracker'!$Q172:$AD172,0,DD$4),LEN(OFFSET('Vacation Tracker'!$Q172:$AD172,0,DD$4))-1),0)))</f>
        <v>0</v>
      </c>
      <c r="DG169" s="26">
        <f t="array" aca="1" ref="DG169" ca="1">SUM(IF(RIGHT(OFFSET('Vacation Tracker'!$Q172:$AD172,0,DD$4))=DG$8,IFERROR(--LEFT(OFFSET('Vacation Tracker'!$Q172:$AD172,0,DD$4),LEN(OFFSET('Vacation Tracker'!$Q172:$AD172,0,DD$4))-1),0)))</f>
        <v>0</v>
      </c>
      <c r="DH169" s="23">
        <f ca="1">SUM(OFFSET('Vacation Tracker'!$Q172:$AD172,0,DH$4))</f>
        <v>0</v>
      </c>
      <c r="DI169" s="26">
        <f t="shared" ref="DI169" ca="1" si="8406">DH169-DJ169</f>
        <v>0</v>
      </c>
      <c r="DJ169" s="26">
        <f t="array" aca="1" ref="DJ169" ca="1">SUM(IF(RIGHT(OFFSET('Vacation Tracker'!$Q172:$AD172,0,DH$4))&lt;&gt;"O",IFERROR(--LEFT(OFFSET('Vacation Tracker'!$Q172:$AD172,0,DH$4),LEN(OFFSET('Vacation Tracker'!$Q172:$AD172,0,DH$4))-1),0)))</f>
        <v>0</v>
      </c>
      <c r="DK169" s="26">
        <f t="array" aca="1" ref="DK169" ca="1">SUM(IF(RIGHT(OFFSET('Vacation Tracker'!$Q172:$AD172,0,DH$4))=DK$8,IFERROR(--LEFT(OFFSET('Vacation Tracker'!$Q172:$AD172,0,DH$4),LEN(OFFSET('Vacation Tracker'!$Q172:$AD172,0,DH$4))-1),0)))</f>
        <v>0</v>
      </c>
      <c r="DL169" s="23">
        <f ca="1">SUM(OFFSET('Vacation Tracker'!$Q172:$AD172,0,DL$4))</f>
        <v>0</v>
      </c>
      <c r="DM169" s="26">
        <f t="shared" ref="DM169" ca="1" si="8407">DL169-DN169</f>
        <v>0</v>
      </c>
      <c r="DN169" s="26">
        <f t="array" aca="1" ref="DN169" ca="1">SUM(IF(RIGHT(OFFSET('Vacation Tracker'!$Q172:$AD172,0,DL$4))&lt;&gt;"O",IFERROR(--LEFT(OFFSET('Vacation Tracker'!$Q172:$AD172,0,DL$4),LEN(OFFSET('Vacation Tracker'!$Q172:$AD172,0,DL$4))-1),0)))</f>
        <v>0</v>
      </c>
      <c r="DO169" s="26">
        <f t="array" aca="1" ref="DO169" ca="1">SUM(IF(RIGHT(OFFSET('Vacation Tracker'!$Q172:$AD172,0,DL$4))=DO$8,IFERROR(--LEFT(OFFSET('Vacation Tracker'!$Q172:$AD172,0,DL$4),LEN(OFFSET('Vacation Tracker'!$Q172:$AD172,0,DL$4))-1),0)))</f>
        <v>0</v>
      </c>
      <c r="DP169" s="23">
        <f ca="1">SUM(OFFSET('Vacation Tracker'!$Q172:$AD172,0,DP$4))</f>
        <v>0</v>
      </c>
      <c r="DQ169" s="26">
        <f t="shared" ref="DQ169" ca="1" si="8408">DP169-DR169</f>
        <v>0</v>
      </c>
      <c r="DR169" s="26">
        <f t="array" aca="1" ref="DR169" ca="1">SUM(IF(RIGHT(OFFSET('Vacation Tracker'!$Q172:$AD172,0,DP$4))&lt;&gt;"O",IFERROR(--LEFT(OFFSET('Vacation Tracker'!$Q172:$AD172,0,DP$4),LEN(OFFSET('Vacation Tracker'!$Q172:$AD172,0,DP$4))-1),0)))</f>
        <v>0</v>
      </c>
      <c r="DS169" s="26">
        <f t="array" aca="1" ref="DS169" ca="1">SUM(IF(RIGHT(OFFSET('Vacation Tracker'!$Q172:$AD172,0,DP$4))=DS$8,IFERROR(--LEFT(OFFSET('Vacation Tracker'!$Q172:$AD172,0,DP$4),LEN(OFFSET('Vacation Tracker'!$Q172:$AD172,0,DP$4))-1),0)))</f>
        <v>0</v>
      </c>
      <c r="DT169" s="23">
        <f ca="1">SUM(OFFSET('Vacation Tracker'!$Q172:$AD172,0,DT$4))</f>
        <v>0</v>
      </c>
      <c r="DU169" s="26">
        <f t="shared" ref="DU169" ca="1" si="8409">DT169-DV169</f>
        <v>0</v>
      </c>
      <c r="DV169" s="26">
        <f t="array" aca="1" ref="DV169" ca="1">SUM(IF(RIGHT(OFFSET('Vacation Tracker'!$Q172:$AD172,0,DT$4))&lt;&gt;"O",IFERROR(--LEFT(OFFSET('Vacation Tracker'!$Q172:$AD172,0,DT$4),LEN(OFFSET('Vacation Tracker'!$Q172:$AD172,0,DT$4))-1),0)))</f>
        <v>0</v>
      </c>
      <c r="DW169" s="26">
        <f t="array" aca="1" ref="DW169" ca="1">SUM(IF(RIGHT(OFFSET('Vacation Tracker'!$Q172:$AD172,0,DT$4))=DW$8,IFERROR(--LEFT(OFFSET('Vacation Tracker'!$Q172:$AD172,0,DT$4),LEN(OFFSET('Vacation Tracker'!$Q172:$AD172,0,DT$4))-1),0)))</f>
        <v>0</v>
      </c>
      <c r="DX169" s="23">
        <f ca="1">SUM(OFFSET('Vacation Tracker'!$Q172:$AD172,0,DX$4))</f>
        <v>0</v>
      </c>
      <c r="DY169" s="26">
        <f t="shared" ref="DY169" ca="1" si="8410">DX169-DZ169</f>
        <v>0</v>
      </c>
      <c r="DZ169" s="26">
        <f t="array" aca="1" ref="DZ169" ca="1">SUM(IF(RIGHT(OFFSET('Vacation Tracker'!$Q172:$AD172,0,DX$4))&lt;&gt;"O",IFERROR(--LEFT(OFFSET('Vacation Tracker'!$Q172:$AD172,0,DX$4),LEN(OFFSET('Vacation Tracker'!$Q172:$AD172,0,DX$4))-1),0)))</f>
        <v>0</v>
      </c>
      <c r="EA169" s="26">
        <f t="array" aca="1" ref="EA169" ca="1">SUM(IF(RIGHT(OFFSET('Vacation Tracker'!$Q172:$AD172,0,DX$4))=EA$8,IFERROR(--LEFT(OFFSET('Vacation Tracker'!$Q172:$AD172,0,DX$4),LEN(OFFSET('Vacation Tracker'!$Q172:$AD172,0,DX$4))-1),0)))</f>
        <v>0</v>
      </c>
      <c r="EB169" s="23">
        <f ca="1">SUM(OFFSET('Vacation Tracker'!$Q172:$AD172,0,EB$4))</f>
        <v>0</v>
      </c>
      <c r="EC169" s="26">
        <f t="shared" ref="EC169" ca="1" si="8411">EB169-ED169</f>
        <v>0</v>
      </c>
      <c r="ED169" s="26">
        <f t="array" aca="1" ref="ED169" ca="1">SUM(IF(RIGHT(OFFSET('Vacation Tracker'!$Q172:$AD172,0,EB$4))&lt;&gt;"O",IFERROR(--LEFT(OFFSET('Vacation Tracker'!$Q172:$AD172,0,EB$4),LEN(OFFSET('Vacation Tracker'!$Q172:$AD172,0,EB$4))-1),0)))</f>
        <v>0</v>
      </c>
      <c r="EE169" s="26">
        <f t="array" aca="1" ref="EE169" ca="1">SUM(IF(RIGHT(OFFSET('Vacation Tracker'!$Q172:$AD172,0,EB$4))=EE$8,IFERROR(--LEFT(OFFSET('Vacation Tracker'!$Q172:$AD172,0,EB$4),LEN(OFFSET('Vacation Tracker'!$Q172:$AD172,0,EB$4))-1),0)))</f>
        <v>0</v>
      </c>
      <c r="EF169" s="23">
        <f ca="1">SUM(OFFSET('Vacation Tracker'!$Q172:$AD172,0,EF$4))</f>
        <v>0</v>
      </c>
      <c r="EG169" s="26">
        <f t="shared" ref="EG169" ca="1" si="8412">EF169-EH169</f>
        <v>0</v>
      </c>
      <c r="EH169" s="26">
        <f t="array" aca="1" ref="EH169" ca="1">SUM(IF(RIGHT(OFFSET('Vacation Tracker'!$Q172:$AD172,0,EF$4))&lt;&gt;"O",IFERROR(--LEFT(OFFSET('Vacation Tracker'!$Q172:$AD172,0,EF$4),LEN(OFFSET('Vacation Tracker'!$Q172:$AD172,0,EF$4))-1),0)))</f>
        <v>0</v>
      </c>
      <c r="EI169" s="26">
        <f t="array" aca="1" ref="EI169" ca="1">SUM(IF(RIGHT(OFFSET('Vacation Tracker'!$Q172:$AD172,0,EF$4))=EI$8,IFERROR(--LEFT(OFFSET('Vacation Tracker'!$Q172:$AD172,0,EF$4),LEN(OFFSET('Vacation Tracker'!$Q172:$AD172,0,EF$4))-1),0)))</f>
        <v>0</v>
      </c>
      <c r="EJ169" s="23">
        <f ca="1">SUM(OFFSET('Vacation Tracker'!$Q172:$AD172,0,EJ$4))</f>
        <v>0</v>
      </c>
      <c r="EK169" s="26">
        <f t="shared" ref="EK169" ca="1" si="8413">EJ169-EL169</f>
        <v>0</v>
      </c>
      <c r="EL169" s="26">
        <f t="array" aca="1" ref="EL169" ca="1">SUM(IF(RIGHT(OFFSET('Vacation Tracker'!$Q172:$AD172,0,EJ$4))&lt;&gt;"O",IFERROR(--LEFT(OFFSET('Vacation Tracker'!$Q172:$AD172,0,EJ$4),LEN(OFFSET('Vacation Tracker'!$Q172:$AD172,0,EJ$4))-1),0)))</f>
        <v>0</v>
      </c>
      <c r="EM169" s="26">
        <f t="array" aca="1" ref="EM169" ca="1">SUM(IF(RIGHT(OFFSET('Vacation Tracker'!$Q172:$AD172,0,EJ$4))=EM$8,IFERROR(--LEFT(OFFSET('Vacation Tracker'!$Q172:$AD172,0,EJ$4),LEN(OFFSET('Vacation Tracker'!$Q172:$AD172,0,EJ$4))-1),0)))</f>
        <v>0</v>
      </c>
      <c r="EN169" s="23">
        <f ca="1">SUM(OFFSET('Vacation Tracker'!$Q172:$AD172,0,EN$4))</f>
        <v>0</v>
      </c>
      <c r="EO169" s="26">
        <f t="shared" ref="EO169" ca="1" si="8414">EN169-EP169</f>
        <v>0</v>
      </c>
      <c r="EP169" s="26">
        <f t="array" aca="1" ref="EP169" ca="1">SUM(IF(RIGHT(OFFSET('Vacation Tracker'!$Q172:$AD172,0,EN$4))&lt;&gt;"O",IFERROR(--LEFT(OFFSET('Vacation Tracker'!$Q172:$AD172,0,EN$4),LEN(OFFSET('Vacation Tracker'!$Q172:$AD172,0,EN$4))-1),0)))</f>
        <v>0</v>
      </c>
      <c r="EQ169" s="26">
        <f t="array" aca="1" ref="EQ169" ca="1">SUM(IF(RIGHT(OFFSET('Vacation Tracker'!$Q172:$AD172,0,EN$4))=EQ$8,IFERROR(--LEFT(OFFSET('Vacation Tracker'!$Q172:$AD172,0,EN$4),LEN(OFFSET('Vacation Tracker'!$Q172:$AD172,0,EN$4))-1),0)))</f>
        <v>0</v>
      </c>
      <c r="ER169" s="23">
        <f ca="1">SUM(OFFSET('Vacation Tracker'!$Q172:$AD172,0,ER$4))</f>
        <v>0</v>
      </c>
      <c r="ES169" s="26">
        <f t="shared" ref="ES169" ca="1" si="8415">ER169-ET169</f>
        <v>0</v>
      </c>
      <c r="ET169" s="26">
        <f t="array" aca="1" ref="ET169" ca="1">SUM(IF(RIGHT(OFFSET('Vacation Tracker'!$Q172:$AD172,0,ER$4))&lt;&gt;"O",IFERROR(--LEFT(OFFSET('Vacation Tracker'!$Q172:$AD172,0,ER$4),LEN(OFFSET('Vacation Tracker'!$Q172:$AD172,0,ER$4))-1),0)))</f>
        <v>0</v>
      </c>
      <c r="EU169" s="26">
        <f t="array" aca="1" ref="EU169" ca="1">SUM(IF(RIGHT(OFFSET('Vacation Tracker'!$Q172:$AD172,0,ER$4))=EU$8,IFERROR(--LEFT(OFFSET('Vacation Tracker'!$Q172:$AD172,0,ER$4),LEN(OFFSET('Vacation Tracker'!$Q172:$AD172,0,ER$4))-1),0)))</f>
        <v>0</v>
      </c>
      <c r="EV169" s="23">
        <f ca="1">SUM(OFFSET('Vacation Tracker'!$Q172:$AD172,0,EV$4))</f>
        <v>0</v>
      </c>
      <c r="EW169" s="26">
        <f t="shared" ref="EW169" ca="1" si="8416">EV169-EX169</f>
        <v>0</v>
      </c>
      <c r="EX169" s="26">
        <f t="array" aca="1" ref="EX169" ca="1">SUM(IF(RIGHT(OFFSET('Vacation Tracker'!$Q172:$AD172,0,EV$4))&lt;&gt;"O",IFERROR(--LEFT(OFFSET('Vacation Tracker'!$Q172:$AD172,0,EV$4),LEN(OFFSET('Vacation Tracker'!$Q172:$AD172,0,EV$4))-1),0)))</f>
        <v>0</v>
      </c>
      <c r="EY169" s="26">
        <f t="array" aca="1" ref="EY169" ca="1">SUM(IF(RIGHT(OFFSET('Vacation Tracker'!$Q172:$AD172,0,EV$4))=EY$8,IFERROR(--LEFT(OFFSET('Vacation Tracker'!$Q172:$AD172,0,EV$4),LEN(OFFSET('Vacation Tracker'!$Q172:$AD172,0,EV$4))-1),0)))</f>
        <v>0</v>
      </c>
      <c r="EZ169" s="23">
        <f ca="1">SUM(OFFSET('Vacation Tracker'!$Q172:$AD172,0,EZ$4))</f>
        <v>0</v>
      </c>
      <c r="FA169" s="26">
        <f t="shared" ref="FA169" ca="1" si="8417">EZ169-FB169</f>
        <v>0</v>
      </c>
      <c r="FB169" s="26">
        <f t="array" aca="1" ref="FB169" ca="1">SUM(IF(RIGHT(OFFSET('Vacation Tracker'!$Q172:$AD172,0,EZ$4))&lt;&gt;"O",IFERROR(--LEFT(OFFSET('Vacation Tracker'!$Q172:$AD172,0,EZ$4),LEN(OFFSET('Vacation Tracker'!$Q172:$AD172,0,EZ$4))-1),0)))</f>
        <v>0</v>
      </c>
      <c r="FC169" s="26">
        <f t="array" aca="1" ref="FC169" ca="1">SUM(IF(RIGHT(OFFSET('Vacation Tracker'!$Q172:$AD172,0,EZ$4))=FC$8,IFERROR(--LEFT(OFFSET('Vacation Tracker'!$Q172:$AD172,0,EZ$4),LEN(OFFSET('Vacation Tracker'!$Q172:$AD172,0,EZ$4))-1),0)))</f>
        <v>0</v>
      </c>
      <c r="FD169" s="23">
        <f ca="1">SUM(OFFSET('Vacation Tracker'!$Q172:$AD172,0,FD$4))</f>
        <v>0</v>
      </c>
      <c r="FE169" s="26">
        <f t="shared" ref="FE169" ca="1" si="8418">FD169-FF169</f>
        <v>0</v>
      </c>
      <c r="FF169" s="26">
        <f t="array" aca="1" ref="FF169" ca="1">SUM(IF(RIGHT(OFFSET('Vacation Tracker'!$Q172:$AD172,0,FD$4))&lt;&gt;"O",IFERROR(--LEFT(OFFSET('Vacation Tracker'!$Q172:$AD172,0,FD$4),LEN(OFFSET('Vacation Tracker'!$Q172:$AD172,0,FD$4))-1),0)))</f>
        <v>0</v>
      </c>
      <c r="FG169" s="26">
        <f t="array" aca="1" ref="FG169" ca="1">SUM(IF(RIGHT(OFFSET('Vacation Tracker'!$Q172:$AD172,0,FD$4))=FG$8,IFERROR(--LEFT(OFFSET('Vacation Tracker'!$Q172:$AD172,0,FD$4),LEN(OFFSET('Vacation Tracker'!$Q172:$AD172,0,FD$4))-1),0)))</f>
        <v>0</v>
      </c>
      <c r="FH169" s="23">
        <f ca="1">SUM(OFFSET('Vacation Tracker'!$Q172:$AD172,0,FH$4))</f>
        <v>0</v>
      </c>
      <c r="FI169" s="26">
        <f t="shared" ref="FI169" ca="1" si="8419">FH169-FJ169</f>
        <v>0</v>
      </c>
      <c r="FJ169" s="26">
        <f t="array" aca="1" ref="FJ169" ca="1">SUM(IF(RIGHT(OFFSET('Vacation Tracker'!$Q172:$AD172,0,FH$4))&lt;&gt;"O",IFERROR(--LEFT(OFFSET('Vacation Tracker'!$Q172:$AD172,0,FH$4),LEN(OFFSET('Vacation Tracker'!$Q172:$AD172,0,FH$4))-1),0)))</f>
        <v>0</v>
      </c>
      <c r="FK169" s="26">
        <f t="array" aca="1" ref="FK169" ca="1">SUM(IF(RIGHT(OFFSET('Vacation Tracker'!$Q172:$AD172,0,FH$4))=FK$8,IFERROR(--LEFT(OFFSET('Vacation Tracker'!$Q172:$AD172,0,FH$4),LEN(OFFSET('Vacation Tracker'!$Q172:$AD172,0,FH$4))-1),0)))</f>
        <v>0</v>
      </c>
      <c r="FL169" s="23">
        <f ca="1">SUM(OFFSET('Vacation Tracker'!$Q172:$AD172,0,FL$4))</f>
        <v>0</v>
      </c>
      <c r="FM169" s="26">
        <f t="shared" ref="FM169" ca="1" si="8420">FL169-FN169</f>
        <v>0</v>
      </c>
      <c r="FN169" s="26">
        <f t="array" aca="1" ref="FN169" ca="1">SUM(IF(RIGHT(OFFSET('Vacation Tracker'!$Q172:$AD172,0,FL$4))&lt;&gt;"O",IFERROR(--LEFT(OFFSET('Vacation Tracker'!$Q172:$AD172,0,FL$4),LEN(OFFSET('Vacation Tracker'!$Q172:$AD172,0,FL$4))-1),0)))</f>
        <v>0</v>
      </c>
      <c r="FO169" s="26">
        <f t="array" aca="1" ref="FO169" ca="1">SUM(IF(RIGHT(OFFSET('Vacation Tracker'!$Q172:$AD172,0,FL$4))=FO$8,IFERROR(--LEFT(OFFSET('Vacation Tracker'!$Q172:$AD172,0,FL$4),LEN(OFFSET('Vacation Tracker'!$Q172:$AD172,0,FL$4))-1),0)))</f>
        <v>0</v>
      </c>
      <c r="FP169" s="23">
        <f ca="1">SUM(OFFSET('Vacation Tracker'!$Q172:$AD172,0,FP$4))</f>
        <v>0</v>
      </c>
      <c r="FQ169" s="26">
        <f t="shared" ref="FQ169" ca="1" si="8421">FP169-FR169</f>
        <v>0</v>
      </c>
      <c r="FR169" s="26">
        <f t="array" aca="1" ref="FR169" ca="1">SUM(IF(RIGHT(OFFSET('Vacation Tracker'!$Q172:$AD172,0,FP$4))&lt;&gt;"O",IFERROR(--LEFT(OFFSET('Vacation Tracker'!$Q172:$AD172,0,FP$4),LEN(OFFSET('Vacation Tracker'!$Q172:$AD172,0,FP$4))-1),0)))</f>
        <v>0</v>
      </c>
      <c r="FS169" s="26">
        <f t="array" aca="1" ref="FS169" ca="1">SUM(IF(RIGHT(OFFSET('Vacation Tracker'!$Q172:$AD172,0,FP$4))=FS$8,IFERROR(--LEFT(OFFSET('Vacation Tracker'!$Q172:$AD172,0,FP$4),LEN(OFFSET('Vacation Tracker'!$Q172:$AD172,0,FP$4))-1),0)))</f>
        <v>0</v>
      </c>
      <c r="FT169" s="23">
        <f ca="1">SUM(OFFSET('Vacation Tracker'!$Q172:$AD172,0,FT$4))</f>
        <v>0</v>
      </c>
      <c r="FU169" s="26">
        <f t="shared" ref="FU169" ca="1" si="8422">FT169-FV169</f>
        <v>0</v>
      </c>
      <c r="FV169" s="26">
        <f t="array" aca="1" ref="FV169" ca="1">SUM(IF(RIGHT(OFFSET('Vacation Tracker'!$Q172:$AD172,0,FT$4))&lt;&gt;"O",IFERROR(--LEFT(OFFSET('Vacation Tracker'!$Q172:$AD172,0,FT$4),LEN(OFFSET('Vacation Tracker'!$Q172:$AD172,0,FT$4))-1),0)))</f>
        <v>0</v>
      </c>
      <c r="FW169" s="26">
        <f t="array" aca="1" ref="FW169" ca="1">SUM(IF(RIGHT(OFFSET('Vacation Tracker'!$Q172:$AD172,0,FT$4))=FW$8,IFERROR(--LEFT(OFFSET('Vacation Tracker'!$Q172:$AD172,0,FT$4),LEN(OFFSET('Vacation Tracker'!$Q172:$AD172,0,FT$4))-1),0)))</f>
        <v>0</v>
      </c>
      <c r="FX169" s="23">
        <f ca="1">SUM(OFFSET('Vacation Tracker'!$Q172:$AD172,0,FX$4))</f>
        <v>0</v>
      </c>
      <c r="FY169" s="26">
        <f t="shared" ref="FY169" ca="1" si="8423">FX169-FZ169</f>
        <v>0</v>
      </c>
      <c r="FZ169" s="26">
        <f t="array" aca="1" ref="FZ169" ca="1">SUM(IF(RIGHT(OFFSET('Vacation Tracker'!$Q172:$AD172,0,FX$4))&lt;&gt;"O",IFERROR(--LEFT(OFFSET('Vacation Tracker'!$Q172:$AD172,0,FX$4),LEN(OFFSET('Vacation Tracker'!$Q172:$AD172,0,FX$4))-1),0)))</f>
        <v>0</v>
      </c>
      <c r="GA169" s="26">
        <f t="array" aca="1" ref="GA169" ca="1">SUM(IF(RIGHT(OFFSET('Vacation Tracker'!$Q172:$AD172,0,FX$4))=GA$8,IFERROR(--LEFT(OFFSET('Vacation Tracker'!$Q172:$AD172,0,FX$4),LEN(OFFSET('Vacation Tracker'!$Q172:$AD172,0,FX$4))-1),0)))</f>
        <v>0</v>
      </c>
      <c r="GB169" s="23">
        <f ca="1">SUM(OFFSET('Vacation Tracker'!$Q172:$AD172,0,GB$4))</f>
        <v>0</v>
      </c>
      <c r="GC169" s="26">
        <f t="shared" ref="GC169" ca="1" si="8424">GB169-GD169</f>
        <v>0</v>
      </c>
      <c r="GD169" s="26">
        <f t="array" aca="1" ref="GD169" ca="1">SUM(IF(RIGHT(OFFSET('Vacation Tracker'!$Q172:$AD172,0,GB$4))&lt;&gt;"O",IFERROR(--LEFT(OFFSET('Vacation Tracker'!$Q172:$AD172,0,GB$4),LEN(OFFSET('Vacation Tracker'!$Q172:$AD172,0,GB$4))-1),0)))</f>
        <v>0</v>
      </c>
      <c r="GE169" s="26">
        <f t="array" aca="1" ref="GE169" ca="1">SUM(IF(RIGHT(OFFSET('Vacation Tracker'!$Q172:$AD172,0,GB$4))=GE$8,IFERROR(--LEFT(OFFSET('Vacation Tracker'!$Q172:$AD172,0,GB$4),LEN(OFFSET('Vacation Tracker'!$Q172:$AD172,0,GB$4))-1),0)))</f>
        <v>0</v>
      </c>
      <c r="GF169" s="23">
        <f ca="1">SUM(OFFSET('Vacation Tracker'!$Q172:$AD172,0,GF$4))</f>
        <v>0</v>
      </c>
      <c r="GG169" s="26">
        <f t="shared" ref="GG169" ca="1" si="8425">GF169-GH169</f>
        <v>0</v>
      </c>
      <c r="GH169" s="26">
        <f t="array" aca="1" ref="GH169" ca="1">SUM(IF(RIGHT(OFFSET('Vacation Tracker'!$Q172:$AD172,0,GF$4))&lt;&gt;"O",IFERROR(--LEFT(OFFSET('Vacation Tracker'!$Q172:$AD172,0,GF$4),LEN(OFFSET('Vacation Tracker'!$Q172:$AD172,0,GF$4))-1),0)))</f>
        <v>0</v>
      </c>
      <c r="GI169" s="26">
        <f t="array" aca="1" ref="GI169" ca="1">SUM(IF(RIGHT(OFFSET('Vacation Tracker'!$Q172:$AD172,0,GF$4))=GI$8,IFERROR(--LEFT(OFFSET('Vacation Tracker'!$Q172:$AD172,0,GF$4),LEN(OFFSET('Vacation Tracker'!$Q172:$AD172,0,GF$4))-1),0)))</f>
        <v>0</v>
      </c>
      <c r="GJ169" s="23">
        <f ca="1">SUM(OFFSET('Vacation Tracker'!$Q172:$AD172,0,GJ$4))</f>
        <v>0</v>
      </c>
      <c r="GK169" s="26">
        <f t="shared" ref="GK169" ca="1" si="8426">GJ169-GL169</f>
        <v>0</v>
      </c>
      <c r="GL169" s="26">
        <f t="array" aca="1" ref="GL169" ca="1">SUM(IF(RIGHT(OFFSET('Vacation Tracker'!$Q172:$AD172,0,GJ$4))&lt;&gt;"O",IFERROR(--LEFT(OFFSET('Vacation Tracker'!$Q172:$AD172,0,GJ$4),LEN(OFFSET('Vacation Tracker'!$Q172:$AD172,0,GJ$4))-1),0)))</f>
        <v>0</v>
      </c>
      <c r="GM169" s="26">
        <f t="array" aca="1" ref="GM169" ca="1">SUM(IF(RIGHT(OFFSET('Vacation Tracker'!$Q172:$AD172,0,GJ$4))=GM$8,IFERROR(--LEFT(OFFSET('Vacation Tracker'!$Q172:$AD172,0,GJ$4),LEN(OFFSET('Vacation Tracker'!$Q172:$AD172,0,GJ$4))-1),0)))</f>
        <v>0</v>
      </c>
      <c r="GN169" s="23">
        <f ca="1">SUM(OFFSET('Vacation Tracker'!$Q172:$AD172,0,GN$4))</f>
        <v>0</v>
      </c>
      <c r="GO169" s="26">
        <f t="shared" ref="GO169" ca="1" si="8427">GN169-GP169</f>
        <v>0</v>
      </c>
      <c r="GP169" s="26">
        <f t="array" aca="1" ref="GP169" ca="1">SUM(IF(RIGHT(OFFSET('Vacation Tracker'!$Q172:$AD172,0,GN$4))&lt;&gt;"O",IFERROR(--LEFT(OFFSET('Vacation Tracker'!$Q172:$AD172,0,GN$4),LEN(OFFSET('Vacation Tracker'!$Q172:$AD172,0,GN$4))-1),0)))</f>
        <v>0</v>
      </c>
      <c r="GQ169" s="26">
        <f t="array" aca="1" ref="GQ169" ca="1">SUM(IF(RIGHT(OFFSET('Vacation Tracker'!$Q172:$AD172,0,GN$4))=GQ$8,IFERROR(--LEFT(OFFSET('Vacation Tracker'!$Q172:$AD172,0,GN$4),LEN(OFFSET('Vacation Tracker'!$Q172:$AD172,0,GN$4))-1),0)))</f>
        <v>0</v>
      </c>
      <c r="GR169" s="23">
        <f ca="1">SUM(OFFSET('Vacation Tracker'!$Q172:$AD172,0,GR$4))</f>
        <v>0</v>
      </c>
      <c r="GS169" s="26">
        <f t="shared" ref="GS169" ca="1" si="8428">GR169-GT169</f>
        <v>0</v>
      </c>
      <c r="GT169" s="26">
        <f t="array" aca="1" ref="GT169" ca="1">SUM(IF(RIGHT(OFFSET('Vacation Tracker'!$Q172:$AD172,0,GR$4))&lt;&gt;"O",IFERROR(--LEFT(OFFSET('Vacation Tracker'!$Q172:$AD172,0,GR$4),LEN(OFFSET('Vacation Tracker'!$Q172:$AD172,0,GR$4))-1),0)))</f>
        <v>0</v>
      </c>
      <c r="GU169" s="26">
        <f t="array" aca="1" ref="GU169" ca="1">SUM(IF(RIGHT(OFFSET('Vacation Tracker'!$Q172:$AD172,0,GR$4))=GU$8,IFERROR(--LEFT(OFFSET('Vacation Tracker'!$Q172:$AD172,0,GR$4),LEN(OFFSET('Vacation Tracker'!$Q172:$AD172,0,GR$4))-1),0)))</f>
        <v>0</v>
      </c>
      <c r="GV169" s="23">
        <f ca="1">SUM(OFFSET('Vacation Tracker'!$Q172:$AD172,0,GV$4))</f>
        <v>0</v>
      </c>
      <c r="GW169" s="26">
        <f t="shared" ref="GW169" ca="1" si="8429">GV169-GX169</f>
        <v>0</v>
      </c>
      <c r="GX169" s="26">
        <f t="array" aca="1" ref="GX169" ca="1">SUM(IF(RIGHT(OFFSET('Vacation Tracker'!$Q172:$AD172,0,GV$4))&lt;&gt;"O",IFERROR(--LEFT(OFFSET('Vacation Tracker'!$Q172:$AD172,0,GV$4),LEN(OFFSET('Vacation Tracker'!$Q172:$AD172,0,GV$4))-1),0)))</f>
        <v>0</v>
      </c>
      <c r="GY169" s="26">
        <f t="array" aca="1" ref="GY169" ca="1">SUM(IF(RIGHT(OFFSET('Vacation Tracker'!$Q172:$AD172,0,GV$4))=GY$8,IFERROR(--LEFT(OFFSET('Vacation Tracker'!$Q172:$AD172,0,GV$4),LEN(OFFSET('Vacation Tracker'!$Q172:$AD172,0,GV$4))-1),0)))</f>
        <v>0</v>
      </c>
      <c r="GZ169" s="23">
        <f ca="1">SUM(OFFSET('Vacation Tracker'!$Q172:$AD172,0,GZ$4))</f>
        <v>0</v>
      </c>
      <c r="HA169" s="26">
        <f t="shared" ref="HA169" ca="1" si="8430">GZ169-HB169</f>
        <v>0</v>
      </c>
      <c r="HB169" s="26">
        <f t="array" aca="1" ref="HB169" ca="1">SUM(IF(RIGHT(OFFSET('Vacation Tracker'!$Q172:$AD172,0,GZ$4))&lt;&gt;"O",IFERROR(--LEFT(OFFSET('Vacation Tracker'!$Q172:$AD172,0,GZ$4),LEN(OFFSET('Vacation Tracker'!$Q172:$AD172,0,GZ$4))-1),0)))</f>
        <v>0</v>
      </c>
      <c r="HC169" s="26">
        <f t="array" aca="1" ref="HC169" ca="1">SUM(IF(RIGHT(OFFSET('Vacation Tracker'!$Q172:$AD172,0,GZ$4))=HC$8,IFERROR(--LEFT(OFFSET('Vacation Tracker'!$Q172:$AD172,0,GZ$4),LEN(OFFSET('Vacation Tracker'!$Q172:$AD172,0,GZ$4))-1),0)))</f>
        <v>0</v>
      </c>
      <c r="HD169" s="23">
        <f ca="1">SUM(OFFSET('Vacation Tracker'!$Q172:$AD172,0,HD$4))</f>
        <v>0</v>
      </c>
      <c r="HE169" s="26">
        <f t="shared" ref="HE169" ca="1" si="8431">HD169-HF169</f>
        <v>0</v>
      </c>
      <c r="HF169" s="26">
        <f t="array" aca="1" ref="HF169" ca="1">SUM(IF(RIGHT(OFFSET('Vacation Tracker'!$Q172:$AD172,0,HD$4))&lt;&gt;"O",IFERROR(--LEFT(OFFSET('Vacation Tracker'!$Q172:$AD172,0,HD$4),LEN(OFFSET('Vacation Tracker'!$Q172:$AD172,0,HD$4))-1),0)))</f>
        <v>0</v>
      </c>
      <c r="HG169" s="26">
        <f t="array" aca="1" ref="HG169" ca="1">SUM(IF(RIGHT(OFFSET('Vacation Tracker'!$Q172:$AD172,0,HD$4))=HG$8,IFERROR(--LEFT(OFFSET('Vacation Tracker'!$Q172:$AD172,0,HD$4),LEN(OFFSET('Vacation Tracker'!$Q172:$AD172,0,HD$4))-1),0)))</f>
        <v>0</v>
      </c>
      <c r="HH169" s="23">
        <f ca="1">SUM(OFFSET('Vacation Tracker'!$Q172:$AD172,0,HH$4))</f>
        <v>0</v>
      </c>
      <c r="HI169" s="26">
        <f t="shared" ref="HI169" ca="1" si="8432">HH169-HJ169</f>
        <v>0</v>
      </c>
      <c r="HJ169" s="26">
        <f t="array" aca="1" ref="HJ169" ca="1">SUM(IF(RIGHT(OFFSET('Vacation Tracker'!$Q172:$AD172,0,HH$4))&lt;&gt;"O",IFERROR(--LEFT(OFFSET('Vacation Tracker'!$Q172:$AD172,0,HH$4),LEN(OFFSET('Vacation Tracker'!$Q172:$AD172,0,HH$4))-1),0)))</f>
        <v>0</v>
      </c>
      <c r="HK169" s="26">
        <f t="array" aca="1" ref="HK169" ca="1">SUM(IF(RIGHT(OFFSET('Vacation Tracker'!$Q172:$AD172,0,HH$4))=HK$8,IFERROR(--LEFT(OFFSET('Vacation Tracker'!$Q172:$AD172,0,HH$4),LEN(OFFSET('Vacation Tracker'!$Q172:$AD172,0,HH$4))-1),0)))</f>
        <v>0</v>
      </c>
      <c r="HL169" s="23">
        <f ca="1">SUM(OFFSET('Vacation Tracker'!$Q172:$AD172,0,HL$4))</f>
        <v>0</v>
      </c>
      <c r="HM169" s="26">
        <f t="shared" ref="HM169" ca="1" si="8433">HL169-HN169</f>
        <v>0</v>
      </c>
      <c r="HN169" s="26">
        <f t="array" aca="1" ref="HN169" ca="1">SUM(IF(RIGHT(OFFSET('Vacation Tracker'!$Q172:$AD172,0,HL$4))&lt;&gt;"O",IFERROR(--LEFT(OFFSET('Vacation Tracker'!$Q172:$AD172,0,HL$4),LEN(OFFSET('Vacation Tracker'!$Q172:$AD172,0,HL$4))-1),0)))</f>
        <v>0</v>
      </c>
      <c r="HO169" s="26">
        <f t="array" aca="1" ref="HO169" ca="1">SUM(IF(RIGHT(OFFSET('Vacation Tracker'!$Q172:$AD172,0,HL$4))=HO$8,IFERROR(--LEFT(OFFSET('Vacation Tracker'!$Q172:$AD172,0,HL$4),LEN(OFFSET('Vacation Tracker'!$Q172:$AD172,0,HL$4))-1),0)))</f>
        <v>0</v>
      </c>
      <c r="HP169" s="23">
        <f ca="1">SUM(OFFSET('Vacation Tracker'!$Q172:$AD172,0,HP$4))</f>
        <v>0</v>
      </c>
      <c r="HQ169" s="26">
        <f t="shared" ref="HQ169" ca="1" si="8434">HP169-HR169</f>
        <v>0</v>
      </c>
      <c r="HR169" s="26">
        <f t="array" aca="1" ref="HR169" ca="1">SUM(IF(RIGHT(OFFSET('Vacation Tracker'!$Q172:$AD172,0,HP$4))&lt;&gt;"O",IFERROR(--LEFT(OFFSET('Vacation Tracker'!$Q172:$AD172,0,HP$4),LEN(OFFSET('Vacation Tracker'!$Q172:$AD172,0,HP$4))-1),0)))</f>
        <v>0</v>
      </c>
      <c r="HS169" s="23">
        <f t="array" aca="1" ref="HS169" ca="1">SUM(IF(RIGHT(OFFSET('Vacation Tracker'!$Q172:$AD172,0,HP$4))=HS$8,IFERROR(--LEFT(OFFSET('Vacation Tracker'!$Q172:$AD172,0,HP$4),LEN(OFFSET('Vacation Tracker'!$Q172:$AD172,0,HP$4))-1),0)))</f>
        <v>0</v>
      </c>
    </row>
    <row r="170" spans="2:227" ht="15" customHeight="1" x14ac:dyDescent="0.2">
      <c r="B170" s="23">
        <f>IF('Vacation Tracker'!B173&lt;&gt;"",'Vacation Tracker'!B173,"")</f>
        <v>162</v>
      </c>
      <c r="C170" s="24" t="str">
        <f>IF('Vacation Tracker'!C173&lt;&gt;"",'Vacation Tracker'!C173,"")</f>
        <v/>
      </c>
      <c r="D170" s="25" t="str">
        <f>IF('Vacation Tracker'!D173&lt;&gt;"",'Vacation Tracker'!D173,"")</f>
        <v/>
      </c>
      <c r="E170" s="25" t="str">
        <f>IF('Vacation Tracker'!E173&lt;&gt;"",'Vacation Tracker'!E173,"")</f>
        <v/>
      </c>
      <c r="F170" s="24" t="str">
        <f>IF('Vacation Tracker'!F173&lt;&gt;"",'Vacation Tracker'!F173,"")</f>
        <v/>
      </c>
      <c r="G170" s="24" t="str">
        <f>IF('Vacation Tracker'!G173&lt;&gt;"",'Vacation Tracker'!G173,"")</f>
        <v/>
      </c>
      <c r="H170" s="23" t="str">
        <f t="shared" ref="H170:J189" si="8435">IF($C170&lt;&gt;"",SUMPRODUCT(($L$8:$FU$8=H$8)*$L170:$FU170),"")</f>
        <v/>
      </c>
      <c r="I170" s="23" t="str">
        <f t="shared" si="8435"/>
        <v/>
      </c>
      <c r="J170" s="23" t="str">
        <f t="shared" si="8435"/>
        <v/>
      </c>
      <c r="K170" s="23" t="str">
        <f t="shared" si="6801"/>
        <v/>
      </c>
      <c r="L170" s="23">
        <f ca="1">SUM(OFFSET('Vacation Tracker'!$Q173:$AD173,0,L$4))</f>
        <v>0</v>
      </c>
      <c r="M170" s="26">
        <f t="shared" ca="1" si="6747"/>
        <v>0</v>
      </c>
      <c r="N170" s="26">
        <f t="array" aca="1" ref="N170" ca="1">SUM(IF(RIGHT(OFFSET('Vacation Tracker'!$Q173:$AD173,0,L$4))&lt;&gt;"O",IFERROR(--LEFT(OFFSET('Vacation Tracker'!$Q173:$AD173,0,L$4),LEN(OFFSET('Vacation Tracker'!$Q173:$AD173,0,L$4))-1),0)))</f>
        <v>0</v>
      </c>
      <c r="O170" s="26">
        <f t="array" aca="1" ref="O170" ca="1">SUM(IF(RIGHT(OFFSET('Vacation Tracker'!$Q173:$AD173,0,L$4))=O$8,IFERROR(--LEFT(OFFSET('Vacation Tracker'!$Q173:$AD173,0,L$4),LEN(OFFSET('Vacation Tracker'!$Q173:$AD173,0,L$4))-1),0)))</f>
        <v>0</v>
      </c>
      <c r="P170" s="23">
        <f ca="1">SUM(OFFSET('Vacation Tracker'!$Q173:$AD173,0,P$4))</f>
        <v>0</v>
      </c>
      <c r="Q170" s="26">
        <f t="shared" ca="1" si="6748"/>
        <v>0</v>
      </c>
      <c r="R170" s="26">
        <f t="array" aca="1" ref="R170" ca="1">SUM(IF(RIGHT(OFFSET('Vacation Tracker'!$Q173:$AD173,0,P$4))&lt;&gt;"O",IFERROR(--LEFT(OFFSET('Vacation Tracker'!$Q173:$AD173,0,P$4),LEN(OFFSET('Vacation Tracker'!$Q173:$AD173,0,P$4))-1),0)))</f>
        <v>0</v>
      </c>
      <c r="S170" s="26">
        <f t="array" aca="1" ref="S170" ca="1">SUM(IF(RIGHT(OFFSET('Vacation Tracker'!$Q173:$AD173,0,P$4))=S$8,IFERROR(--LEFT(OFFSET('Vacation Tracker'!$Q173:$AD173,0,P$4),LEN(OFFSET('Vacation Tracker'!$Q173:$AD173,0,P$4))-1),0)))</f>
        <v>0</v>
      </c>
      <c r="T170" s="23">
        <f ca="1">SUM(OFFSET('Vacation Tracker'!$Q173:$AD173,0,T$4))</f>
        <v>0</v>
      </c>
      <c r="U170" s="26">
        <f t="shared" ca="1" si="6749"/>
        <v>0</v>
      </c>
      <c r="V170" s="26">
        <f t="array" aca="1" ref="V170" ca="1">SUM(IF(RIGHT(OFFSET('Vacation Tracker'!$Q173:$AD173,0,T$4))&lt;&gt;"O",IFERROR(--LEFT(OFFSET('Vacation Tracker'!$Q173:$AD173,0,T$4),LEN(OFFSET('Vacation Tracker'!$Q173:$AD173,0,T$4))-1),0)))</f>
        <v>0</v>
      </c>
      <c r="W170" s="26">
        <f t="array" aca="1" ref="W170" ca="1">SUM(IF(RIGHT(OFFSET('Vacation Tracker'!$Q173:$AD173,0,T$4))=W$8,IFERROR(--LEFT(OFFSET('Vacation Tracker'!$Q173:$AD173,0,T$4),LEN(OFFSET('Vacation Tracker'!$Q173:$AD173,0,T$4))-1),0)))</f>
        <v>0</v>
      </c>
      <c r="X170" s="23">
        <f ca="1">SUM(OFFSET('Vacation Tracker'!$Q173:$AD173,0,X$4))</f>
        <v>0</v>
      </c>
      <c r="Y170" s="26">
        <f t="shared" ref="Y170" ca="1" si="8436">X170-Z170</f>
        <v>0</v>
      </c>
      <c r="Z170" s="26">
        <f t="array" aca="1" ref="Z170" ca="1">SUM(IF(RIGHT(OFFSET('Vacation Tracker'!$Q173:$AD173,0,X$4))&lt;&gt;"O",IFERROR(--LEFT(OFFSET('Vacation Tracker'!$Q173:$AD173,0,X$4),LEN(OFFSET('Vacation Tracker'!$Q173:$AD173,0,X$4))-1),0)))</f>
        <v>0</v>
      </c>
      <c r="AA170" s="26">
        <f t="array" aca="1" ref="AA170" ca="1">SUM(IF(RIGHT(OFFSET('Vacation Tracker'!$Q173:$AD173,0,X$4))=AA$8,IFERROR(--LEFT(OFFSET('Vacation Tracker'!$Q173:$AD173,0,X$4),LEN(OFFSET('Vacation Tracker'!$Q173:$AD173,0,X$4))-1),0)))</f>
        <v>0</v>
      </c>
      <c r="AB170" s="23">
        <f ca="1">SUM(OFFSET('Vacation Tracker'!$Q173:$AD173,0,AB$4))</f>
        <v>0</v>
      </c>
      <c r="AC170" s="26">
        <f t="shared" ref="AC170" ca="1" si="8437">AB170-AD170</f>
        <v>0</v>
      </c>
      <c r="AD170" s="26">
        <f t="array" aca="1" ref="AD170" ca="1">SUM(IF(RIGHT(OFFSET('Vacation Tracker'!$Q173:$AD173,0,AB$4))&lt;&gt;"O",IFERROR(--LEFT(OFFSET('Vacation Tracker'!$Q173:$AD173,0,AB$4),LEN(OFFSET('Vacation Tracker'!$Q173:$AD173,0,AB$4))-1),0)))</f>
        <v>0</v>
      </c>
      <c r="AE170" s="26">
        <f t="array" aca="1" ref="AE170" ca="1">SUM(IF(RIGHT(OFFSET('Vacation Tracker'!$Q173:$AD173,0,AB$4))=AE$8,IFERROR(--LEFT(OFFSET('Vacation Tracker'!$Q173:$AD173,0,AB$4),LEN(OFFSET('Vacation Tracker'!$Q173:$AD173,0,AB$4))-1),0)))</f>
        <v>0</v>
      </c>
      <c r="AF170" s="23">
        <f ca="1">SUM(OFFSET('Vacation Tracker'!$Q173:$AD173,0,AF$4))</f>
        <v>0</v>
      </c>
      <c r="AG170" s="26">
        <f t="shared" ref="AG170" ca="1" si="8438">AF170-AH170</f>
        <v>0</v>
      </c>
      <c r="AH170" s="26">
        <f t="array" aca="1" ref="AH170" ca="1">SUM(IF(RIGHT(OFFSET('Vacation Tracker'!$Q173:$AD173,0,AF$4))&lt;&gt;"O",IFERROR(--LEFT(OFFSET('Vacation Tracker'!$Q173:$AD173,0,AF$4),LEN(OFFSET('Vacation Tracker'!$Q173:$AD173,0,AF$4))-1),0)))</f>
        <v>0</v>
      </c>
      <c r="AI170" s="26">
        <f t="array" aca="1" ref="AI170" ca="1">SUM(IF(RIGHT(OFFSET('Vacation Tracker'!$Q173:$AD173,0,AF$4))=AI$8,IFERROR(--LEFT(OFFSET('Vacation Tracker'!$Q173:$AD173,0,AF$4),LEN(OFFSET('Vacation Tracker'!$Q173:$AD173,0,AF$4))-1),0)))</f>
        <v>0</v>
      </c>
      <c r="AJ170" s="23">
        <f ca="1">SUM(OFFSET('Vacation Tracker'!$Q173:$AD173,0,AJ$4))</f>
        <v>0</v>
      </c>
      <c r="AK170" s="26">
        <f t="shared" ref="AK170" ca="1" si="8439">AJ170-AL170</f>
        <v>0</v>
      </c>
      <c r="AL170" s="26">
        <f t="array" aca="1" ref="AL170" ca="1">SUM(IF(RIGHT(OFFSET('Vacation Tracker'!$Q173:$AD173,0,AJ$4))&lt;&gt;"O",IFERROR(--LEFT(OFFSET('Vacation Tracker'!$Q173:$AD173,0,AJ$4),LEN(OFFSET('Vacation Tracker'!$Q173:$AD173,0,AJ$4))-1),0)))</f>
        <v>0</v>
      </c>
      <c r="AM170" s="26">
        <f t="array" aca="1" ref="AM170" ca="1">SUM(IF(RIGHT(OFFSET('Vacation Tracker'!$Q173:$AD173,0,AJ$4))=AM$8,IFERROR(--LEFT(OFFSET('Vacation Tracker'!$Q173:$AD173,0,AJ$4),LEN(OFFSET('Vacation Tracker'!$Q173:$AD173,0,AJ$4))-1),0)))</f>
        <v>0</v>
      </c>
      <c r="AN170" s="23">
        <f ca="1">SUM(OFFSET('Vacation Tracker'!$Q173:$AD173,0,AN$4))</f>
        <v>0</v>
      </c>
      <c r="AO170" s="26">
        <f t="shared" ref="AO170" ca="1" si="8440">AN170-AP170</f>
        <v>0</v>
      </c>
      <c r="AP170" s="26">
        <f t="array" aca="1" ref="AP170" ca="1">SUM(IF(RIGHT(OFFSET('Vacation Tracker'!$Q173:$AD173,0,AN$4))&lt;&gt;"O",IFERROR(--LEFT(OFFSET('Vacation Tracker'!$Q173:$AD173,0,AN$4),LEN(OFFSET('Vacation Tracker'!$Q173:$AD173,0,AN$4))-1),0)))</f>
        <v>0</v>
      </c>
      <c r="AQ170" s="26">
        <f t="array" aca="1" ref="AQ170" ca="1">SUM(IF(RIGHT(OFFSET('Vacation Tracker'!$Q173:$AD173,0,AN$4))=AQ$8,IFERROR(--LEFT(OFFSET('Vacation Tracker'!$Q173:$AD173,0,AN$4),LEN(OFFSET('Vacation Tracker'!$Q173:$AD173,0,AN$4))-1),0)))</f>
        <v>0</v>
      </c>
      <c r="AR170" s="23">
        <f ca="1">SUM(OFFSET('Vacation Tracker'!$Q173:$AD173,0,AR$4))</f>
        <v>0</v>
      </c>
      <c r="AS170" s="26">
        <f t="shared" ref="AS170" ca="1" si="8441">AR170-AT170</f>
        <v>0</v>
      </c>
      <c r="AT170" s="26">
        <f t="array" aca="1" ref="AT170" ca="1">SUM(IF(RIGHT(OFFSET('Vacation Tracker'!$Q173:$AD173,0,AR$4))&lt;&gt;"O",IFERROR(--LEFT(OFFSET('Vacation Tracker'!$Q173:$AD173,0,AR$4),LEN(OFFSET('Vacation Tracker'!$Q173:$AD173,0,AR$4))-1),0)))</f>
        <v>0</v>
      </c>
      <c r="AU170" s="26">
        <f t="array" aca="1" ref="AU170" ca="1">SUM(IF(RIGHT(OFFSET('Vacation Tracker'!$Q173:$AD173,0,AR$4))=AU$8,IFERROR(--LEFT(OFFSET('Vacation Tracker'!$Q173:$AD173,0,AR$4),LEN(OFFSET('Vacation Tracker'!$Q173:$AD173,0,AR$4))-1),0)))</f>
        <v>0</v>
      </c>
      <c r="AV170" s="23">
        <f ca="1">SUM(OFFSET('Vacation Tracker'!$Q173:$AD173,0,AV$4))</f>
        <v>0</v>
      </c>
      <c r="AW170" s="26">
        <f t="shared" ref="AW170" ca="1" si="8442">AV170-AX170</f>
        <v>0</v>
      </c>
      <c r="AX170" s="26">
        <f t="array" aca="1" ref="AX170" ca="1">SUM(IF(RIGHT(OFFSET('Vacation Tracker'!$Q173:$AD173,0,AV$4))&lt;&gt;"O",IFERROR(--LEFT(OFFSET('Vacation Tracker'!$Q173:$AD173,0,AV$4),LEN(OFFSET('Vacation Tracker'!$Q173:$AD173,0,AV$4))-1),0)))</f>
        <v>0</v>
      </c>
      <c r="AY170" s="26">
        <f t="array" aca="1" ref="AY170" ca="1">SUM(IF(RIGHT(OFFSET('Vacation Tracker'!$Q173:$AD173,0,AV$4))=AY$8,IFERROR(--LEFT(OFFSET('Vacation Tracker'!$Q173:$AD173,0,AV$4),LEN(OFFSET('Vacation Tracker'!$Q173:$AD173,0,AV$4))-1),0)))</f>
        <v>0</v>
      </c>
      <c r="AZ170" s="23">
        <f ca="1">SUM(OFFSET('Vacation Tracker'!$Q173:$AD173,0,AZ$4))</f>
        <v>0</v>
      </c>
      <c r="BA170" s="26">
        <f t="shared" ref="BA170" ca="1" si="8443">AZ170-BB170</f>
        <v>0</v>
      </c>
      <c r="BB170" s="26">
        <f t="array" aca="1" ref="BB170" ca="1">SUM(IF(RIGHT(OFFSET('Vacation Tracker'!$Q173:$AD173,0,AZ$4))&lt;&gt;"O",IFERROR(--LEFT(OFFSET('Vacation Tracker'!$Q173:$AD173,0,AZ$4),LEN(OFFSET('Vacation Tracker'!$Q173:$AD173,0,AZ$4))-1),0)))</f>
        <v>0</v>
      </c>
      <c r="BC170" s="26">
        <f t="array" aca="1" ref="BC170" ca="1">SUM(IF(RIGHT(OFFSET('Vacation Tracker'!$Q173:$AD173,0,AZ$4))=BC$8,IFERROR(--LEFT(OFFSET('Vacation Tracker'!$Q173:$AD173,0,AZ$4),LEN(OFFSET('Vacation Tracker'!$Q173:$AD173,0,AZ$4))-1),0)))</f>
        <v>0</v>
      </c>
      <c r="BD170" s="23">
        <f ca="1">SUM(OFFSET('Vacation Tracker'!$Q173:$AD173,0,BD$4))</f>
        <v>0</v>
      </c>
      <c r="BE170" s="26">
        <f t="shared" ref="BE170" ca="1" si="8444">BD170-BF170</f>
        <v>0</v>
      </c>
      <c r="BF170" s="26">
        <f t="array" aca="1" ref="BF170" ca="1">SUM(IF(RIGHT(OFFSET('Vacation Tracker'!$Q173:$AD173,0,BD$4))&lt;&gt;"O",IFERROR(--LEFT(OFFSET('Vacation Tracker'!$Q173:$AD173,0,BD$4),LEN(OFFSET('Vacation Tracker'!$Q173:$AD173,0,BD$4))-1),0)))</f>
        <v>0</v>
      </c>
      <c r="BG170" s="26">
        <f t="array" aca="1" ref="BG170" ca="1">SUM(IF(RIGHT(OFFSET('Vacation Tracker'!$Q173:$AD173,0,BD$4))=BG$8,IFERROR(--LEFT(OFFSET('Vacation Tracker'!$Q173:$AD173,0,BD$4),LEN(OFFSET('Vacation Tracker'!$Q173:$AD173,0,BD$4))-1),0)))</f>
        <v>0</v>
      </c>
      <c r="BH170" s="23">
        <f ca="1">SUM(OFFSET('Vacation Tracker'!$Q173:$AD173,0,BH$4))</f>
        <v>0</v>
      </c>
      <c r="BI170" s="26">
        <f t="shared" ref="BI170" ca="1" si="8445">BH170-BJ170</f>
        <v>0</v>
      </c>
      <c r="BJ170" s="26">
        <f t="array" aca="1" ref="BJ170" ca="1">SUM(IF(RIGHT(OFFSET('Vacation Tracker'!$Q173:$AD173,0,BH$4))&lt;&gt;"O",IFERROR(--LEFT(OFFSET('Vacation Tracker'!$Q173:$AD173,0,BH$4),LEN(OFFSET('Vacation Tracker'!$Q173:$AD173,0,BH$4))-1),0)))</f>
        <v>0</v>
      </c>
      <c r="BK170" s="26">
        <f t="array" aca="1" ref="BK170" ca="1">SUM(IF(RIGHT(OFFSET('Vacation Tracker'!$Q173:$AD173,0,BH$4))=BK$8,IFERROR(--LEFT(OFFSET('Vacation Tracker'!$Q173:$AD173,0,BH$4),LEN(OFFSET('Vacation Tracker'!$Q173:$AD173,0,BH$4))-1),0)))</f>
        <v>0</v>
      </c>
      <c r="BL170" s="23">
        <f ca="1">SUM(OFFSET('Vacation Tracker'!$Q173:$AD173,0,BL$4))</f>
        <v>0</v>
      </c>
      <c r="BM170" s="26">
        <f t="shared" ref="BM170" ca="1" si="8446">BL170-BN170</f>
        <v>0</v>
      </c>
      <c r="BN170" s="26">
        <f t="array" aca="1" ref="BN170" ca="1">SUM(IF(RIGHT(OFFSET('Vacation Tracker'!$Q173:$AD173,0,BL$4))&lt;&gt;"O",IFERROR(--LEFT(OFFSET('Vacation Tracker'!$Q173:$AD173,0,BL$4),LEN(OFFSET('Vacation Tracker'!$Q173:$AD173,0,BL$4))-1),0)))</f>
        <v>0</v>
      </c>
      <c r="BO170" s="26">
        <f t="array" aca="1" ref="BO170" ca="1">SUM(IF(RIGHT(OFFSET('Vacation Tracker'!$Q173:$AD173,0,BL$4))=BO$8,IFERROR(--LEFT(OFFSET('Vacation Tracker'!$Q173:$AD173,0,BL$4),LEN(OFFSET('Vacation Tracker'!$Q173:$AD173,0,BL$4))-1),0)))</f>
        <v>0</v>
      </c>
      <c r="BP170" s="23">
        <f ca="1">SUM(OFFSET('Vacation Tracker'!$Q173:$AD173,0,BP$4))</f>
        <v>0</v>
      </c>
      <c r="BQ170" s="26">
        <f t="shared" ref="BQ170" ca="1" si="8447">BP170-BR170</f>
        <v>0</v>
      </c>
      <c r="BR170" s="26">
        <f t="array" aca="1" ref="BR170" ca="1">SUM(IF(RIGHT(OFFSET('Vacation Tracker'!$Q173:$AD173,0,BP$4))&lt;&gt;"O",IFERROR(--LEFT(OFFSET('Vacation Tracker'!$Q173:$AD173,0,BP$4),LEN(OFFSET('Vacation Tracker'!$Q173:$AD173,0,BP$4))-1),0)))</f>
        <v>0</v>
      </c>
      <c r="BS170" s="26">
        <f t="array" aca="1" ref="BS170" ca="1">SUM(IF(RIGHT(OFFSET('Vacation Tracker'!$Q173:$AD173,0,BP$4))=BS$8,IFERROR(--LEFT(OFFSET('Vacation Tracker'!$Q173:$AD173,0,BP$4),LEN(OFFSET('Vacation Tracker'!$Q173:$AD173,0,BP$4))-1),0)))</f>
        <v>0</v>
      </c>
      <c r="BT170" s="23">
        <f ca="1">SUM(OFFSET('Vacation Tracker'!$Q173:$AD173,0,BT$4))</f>
        <v>0</v>
      </c>
      <c r="BU170" s="26">
        <f t="shared" ref="BU170" ca="1" si="8448">BT170-BV170</f>
        <v>0</v>
      </c>
      <c r="BV170" s="26">
        <f t="array" aca="1" ref="BV170" ca="1">SUM(IF(RIGHT(OFFSET('Vacation Tracker'!$Q173:$AD173,0,BT$4))&lt;&gt;"O",IFERROR(--LEFT(OFFSET('Vacation Tracker'!$Q173:$AD173,0,BT$4),LEN(OFFSET('Vacation Tracker'!$Q173:$AD173,0,BT$4))-1),0)))</f>
        <v>0</v>
      </c>
      <c r="BW170" s="26">
        <f t="array" aca="1" ref="BW170" ca="1">SUM(IF(RIGHT(OFFSET('Vacation Tracker'!$Q173:$AD173,0,BT$4))=BW$8,IFERROR(--LEFT(OFFSET('Vacation Tracker'!$Q173:$AD173,0,BT$4),LEN(OFFSET('Vacation Tracker'!$Q173:$AD173,0,BT$4))-1),0)))</f>
        <v>0</v>
      </c>
      <c r="BX170" s="23">
        <f ca="1">SUM(OFFSET('Vacation Tracker'!$Q173:$AD173,0,BX$4))</f>
        <v>0</v>
      </c>
      <c r="BY170" s="26">
        <f t="shared" ref="BY170" ca="1" si="8449">BX170-BZ170</f>
        <v>0</v>
      </c>
      <c r="BZ170" s="26">
        <f t="array" aca="1" ref="BZ170" ca="1">SUM(IF(RIGHT(OFFSET('Vacation Tracker'!$Q173:$AD173,0,BX$4))&lt;&gt;"O",IFERROR(--LEFT(OFFSET('Vacation Tracker'!$Q173:$AD173,0,BX$4),LEN(OFFSET('Vacation Tracker'!$Q173:$AD173,0,BX$4))-1),0)))</f>
        <v>0</v>
      </c>
      <c r="CA170" s="26">
        <f t="array" aca="1" ref="CA170" ca="1">SUM(IF(RIGHT(OFFSET('Vacation Tracker'!$Q173:$AD173,0,BX$4))=CA$8,IFERROR(--LEFT(OFFSET('Vacation Tracker'!$Q173:$AD173,0,BX$4),LEN(OFFSET('Vacation Tracker'!$Q173:$AD173,0,BX$4))-1),0)))</f>
        <v>0</v>
      </c>
      <c r="CB170" s="23">
        <f ca="1">SUM(OFFSET('Vacation Tracker'!$Q173:$AD173,0,CB$4))</f>
        <v>0</v>
      </c>
      <c r="CC170" s="26">
        <f t="shared" ref="CC170" ca="1" si="8450">CB170-CD170</f>
        <v>0</v>
      </c>
      <c r="CD170" s="26">
        <f t="array" aca="1" ref="CD170" ca="1">SUM(IF(RIGHT(OFFSET('Vacation Tracker'!$Q173:$AD173,0,CB$4))&lt;&gt;"O",IFERROR(--LEFT(OFFSET('Vacation Tracker'!$Q173:$AD173,0,CB$4),LEN(OFFSET('Vacation Tracker'!$Q173:$AD173,0,CB$4))-1),0)))</f>
        <v>0</v>
      </c>
      <c r="CE170" s="26">
        <f t="array" aca="1" ref="CE170" ca="1">SUM(IF(RIGHT(OFFSET('Vacation Tracker'!$Q173:$AD173,0,CB$4))=CE$8,IFERROR(--LEFT(OFFSET('Vacation Tracker'!$Q173:$AD173,0,CB$4),LEN(OFFSET('Vacation Tracker'!$Q173:$AD173,0,CB$4))-1),0)))</f>
        <v>0</v>
      </c>
      <c r="CF170" s="23">
        <f ca="1">SUM(OFFSET('Vacation Tracker'!$Q173:$AD173,0,CF$4))</f>
        <v>0</v>
      </c>
      <c r="CG170" s="26">
        <f t="shared" ref="CG170" ca="1" si="8451">CF170-CH170</f>
        <v>0</v>
      </c>
      <c r="CH170" s="26">
        <f t="array" aca="1" ref="CH170" ca="1">SUM(IF(RIGHT(OFFSET('Vacation Tracker'!$Q173:$AD173,0,CF$4))&lt;&gt;"O",IFERROR(--LEFT(OFFSET('Vacation Tracker'!$Q173:$AD173,0,CF$4),LEN(OFFSET('Vacation Tracker'!$Q173:$AD173,0,CF$4))-1),0)))</f>
        <v>0</v>
      </c>
      <c r="CI170" s="26">
        <f t="array" aca="1" ref="CI170" ca="1">SUM(IF(RIGHT(OFFSET('Vacation Tracker'!$Q173:$AD173,0,CF$4))=CI$8,IFERROR(--LEFT(OFFSET('Vacation Tracker'!$Q173:$AD173,0,CF$4),LEN(OFFSET('Vacation Tracker'!$Q173:$AD173,0,CF$4))-1),0)))</f>
        <v>0</v>
      </c>
      <c r="CJ170" s="23">
        <f ca="1">SUM(OFFSET('Vacation Tracker'!$Q173:$AD173,0,CJ$4))</f>
        <v>0</v>
      </c>
      <c r="CK170" s="26">
        <f t="shared" ref="CK170" ca="1" si="8452">CJ170-CL170</f>
        <v>0</v>
      </c>
      <c r="CL170" s="26">
        <f t="array" aca="1" ref="CL170" ca="1">SUM(IF(RIGHT(OFFSET('Vacation Tracker'!$Q173:$AD173,0,CJ$4))&lt;&gt;"O",IFERROR(--LEFT(OFFSET('Vacation Tracker'!$Q173:$AD173,0,CJ$4),LEN(OFFSET('Vacation Tracker'!$Q173:$AD173,0,CJ$4))-1),0)))</f>
        <v>0</v>
      </c>
      <c r="CM170" s="26">
        <f t="array" aca="1" ref="CM170" ca="1">SUM(IF(RIGHT(OFFSET('Vacation Tracker'!$Q173:$AD173,0,CJ$4))=CM$8,IFERROR(--LEFT(OFFSET('Vacation Tracker'!$Q173:$AD173,0,CJ$4),LEN(OFFSET('Vacation Tracker'!$Q173:$AD173,0,CJ$4))-1),0)))</f>
        <v>0</v>
      </c>
      <c r="CN170" s="23">
        <f ca="1">SUM(OFFSET('Vacation Tracker'!$Q173:$AD173,0,CN$4))</f>
        <v>0</v>
      </c>
      <c r="CO170" s="26">
        <f t="shared" ref="CO170" ca="1" si="8453">CN170-CP170</f>
        <v>0</v>
      </c>
      <c r="CP170" s="26">
        <f t="array" aca="1" ref="CP170" ca="1">SUM(IF(RIGHT(OFFSET('Vacation Tracker'!$Q173:$AD173,0,CN$4))&lt;&gt;"O",IFERROR(--LEFT(OFFSET('Vacation Tracker'!$Q173:$AD173,0,CN$4),LEN(OFFSET('Vacation Tracker'!$Q173:$AD173,0,CN$4))-1),0)))</f>
        <v>0</v>
      </c>
      <c r="CQ170" s="26">
        <f t="array" aca="1" ref="CQ170" ca="1">SUM(IF(RIGHT(OFFSET('Vacation Tracker'!$Q173:$AD173,0,CN$4))=CQ$8,IFERROR(--LEFT(OFFSET('Vacation Tracker'!$Q173:$AD173,0,CN$4),LEN(OFFSET('Vacation Tracker'!$Q173:$AD173,0,CN$4))-1),0)))</f>
        <v>0</v>
      </c>
      <c r="CR170" s="23">
        <f ca="1">SUM(OFFSET('Vacation Tracker'!$Q173:$AD173,0,CR$4))</f>
        <v>0</v>
      </c>
      <c r="CS170" s="26">
        <f t="shared" ref="CS170" ca="1" si="8454">CR170-CT170</f>
        <v>0</v>
      </c>
      <c r="CT170" s="26">
        <f t="array" aca="1" ref="CT170" ca="1">SUM(IF(RIGHT(OFFSET('Vacation Tracker'!$Q173:$AD173,0,CR$4))&lt;&gt;"O",IFERROR(--LEFT(OFFSET('Vacation Tracker'!$Q173:$AD173,0,CR$4),LEN(OFFSET('Vacation Tracker'!$Q173:$AD173,0,CR$4))-1),0)))</f>
        <v>0</v>
      </c>
      <c r="CU170" s="26">
        <f t="array" aca="1" ref="CU170" ca="1">SUM(IF(RIGHT(OFFSET('Vacation Tracker'!$Q173:$AD173,0,CR$4))=CU$8,IFERROR(--LEFT(OFFSET('Vacation Tracker'!$Q173:$AD173,0,CR$4),LEN(OFFSET('Vacation Tracker'!$Q173:$AD173,0,CR$4))-1),0)))</f>
        <v>0</v>
      </c>
      <c r="CV170" s="23">
        <f ca="1">SUM(OFFSET('Vacation Tracker'!$Q173:$AD173,0,CV$4))</f>
        <v>0</v>
      </c>
      <c r="CW170" s="26">
        <f t="shared" ref="CW170" ca="1" si="8455">CV170-CX170</f>
        <v>0</v>
      </c>
      <c r="CX170" s="26">
        <f t="array" aca="1" ref="CX170" ca="1">SUM(IF(RIGHT(OFFSET('Vacation Tracker'!$Q173:$AD173,0,CV$4))&lt;&gt;"O",IFERROR(--LEFT(OFFSET('Vacation Tracker'!$Q173:$AD173,0,CV$4),LEN(OFFSET('Vacation Tracker'!$Q173:$AD173,0,CV$4))-1),0)))</f>
        <v>0</v>
      </c>
      <c r="CY170" s="26">
        <f t="array" aca="1" ref="CY170" ca="1">SUM(IF(RIGHT(OFFSET('Vacation Tracker'!$Q173:$AD173,0,CV$4))=CY$8,IFERROR(--LEFT(OFFSET('Vacation Tracker'!$Q173:$AD173,0,CV$4),LEN(OFFSET('Vacation Tracker'!$Q173:$AD173,0,CV$4))-1),0)))</f>
        <v>0</v>
      </c>
      <c r="CZ170" s="23">
        <f ca="1">SUM(OFFSET('Vacation Tracker'!$Q173:$AD173,0,CZ$4))</f>
        <v>0</v>
      </c>
      <c r="DA170" s="26">
        <f t="shared" ref="DA170" ca="1" si="8456">CZ170-DB170</f>
        <v>0</v>
      </c>
      <c r="DB170" s="26">
        <f t="array" aca="1" ref="DB170" ca="1">SUM(IF(RIGHT(OFFSET('Vacation Tracker'!$Q173:$AD173,0,CZ$4))&lt;&gt;"O",IFERROR(--LEFT(OFFSET('Vacation Tracker'!$Q173:$AD173,0,CZ$4),LEN(OFFSET('Vacation Tracker'!$Q173:$AD173,0,CZ$4))-1),0)))</f>
        <v>0</v>
      </c>
      <c r="DC170" s="26">
        <f t="array" aca="1" ref="DC170" ca="1">SUM(IF(RIGHT(OFFSET('Vacation Tracker'!$Q173:$AD173,0,CZ$4))=DC$8,IFERROR(--LEFT(OFFSET('Vacation Tracker'!$Q173:$AD173,0,CZ$4),LEN(OFFSET('Vacation Tracker'!$Q173:$AD173,0,CZ$4))-1),0)))</f>
        <v>0</v>
      </c>
      <c r="DD170" s="23">
        <f ca="1">SUM(OFFSET('Vacation Tracker'!$Q173:$AD173,0,DD$4))</f>
        <v>0</v>
      </c>
      <c r="DE170" s="26">
        <f t="shared" ref="DE170" ca="1" si="8457">DD170-DF170</f>
        <v>0</v>
      </c>
      <c r="DF170" s="26">
        <f t="array" aca="1" ref="DF170" ca="1">SUM(IF(RIGHT(OFFSET('Vacation Tracker'!$Q173:$AD173,0,DD$4))&lt;&gt;"O",IFERROR(--LEFT(OFFSET('Vacation Tracker'!$Q173:$AD173,0,DD$4),LEN(OFFSET('Vacation Tracker'!$Q173:$AD173,0,DD$4))-1),0)))</f>
        <v>0</v>
      </c>
      <c r="DG170" s="26">
        <f t="array" aca="1" ref="DG170" ca="1">SUM(IF(RIGHT(OFFSET('Vacation Tracker'!$Q173:$AD173,0,DD$4))=DG$8,IFERROR(--LEFT(OFFSET('Vacation Tracker'!$Q173:$AD173,0,DD$4),LEN(OFFSET('Vacation Tracker'!$Q173:$AD173,0,DD$4))-1),0)))</f>
        <v>0</v>
      </c>
      <c r="DH170" s="23">
        <f ca="1">SUM(OFFSET('Vacation Tracker'!$Q173:$AD173,0,DH$4))</f>
        <v>0</v>
      </c>
      <c r="DI170" s="26">
        <f t="shared" ref="DI170" ca="1" si="8458">DH170-DJ170</f>
        <v>0</v>
      </c>
      <c r="DJ170" s="26">
        <f t="array" aca="1" ref="DJ170" ca="1">SUM(IF(RIGHT(OFFSET('Vacation Tracker'!$Q173:$AD173,0,DH$4))&lt;&gt;"O",IFERROR(--LEFT(OFFSET('Vacation Tracker'!$Q173:$AD173,0,DH$4),LEN(OFFSET('Vacation Tracker'!$Q173:$AD173,0,DH$4))-1),0)))</f>
        <v>0</v>
      </c>
      <c r="DK170" s="26">
        <f t="array" aca="1" ref="DK170" ca="1">SUM(IF(RIGHT(OFFSET('Vacation Tracker'!$Q173:$AD173,0,DH$4))=DK$8,IFERROR(--LEFT(OFFSET('Vacation Tracker'!$Q173:$AD173,0,DH$4),LEN(OFFSET('Vacation Tracker'!$Q173:$AD173,0,DH$4))-1),0)))</f>
        <v>0</v>
      </c>
      <c r="DL170" s="23">
        <f ca="1">SUM(OFFSET('Vacation Tracker'!$Q173:$AD173,0,DL$4))</f>
        <v>0</v>
      </c>
      <c r="DM170" s="26">
        <f t="shared" ref="DM170" ca="1" si="8459">DL170-DN170</f>
        <v>0</v>
      </c>
      <c r="DN170" s="26">
        <f t="array" aca="1" ref="DN170" ca="1">SUM(IF(RIGHT(OFFSET('Vacation Tracker'!$Q173:$AD173,0,DL$4))&lt;&gt;"O",IFERROR(--LEFT(OFFSET('Vacation Tracker'!$Q173:$AD173,0,DL$4),LEN(OFFSET('Vacation Tracker'!$Q173:$AD173,0,DL$4))-1),0)))</f>
        <v>0</v>
      </c>
      <c r="DO170" s="26">
        <f t="array" aca="1" ref="DO170" ca="1">SUM(IF(RIGHT(OFFSET('Vacation Tracker'!$Q173:$AD173,0,DL$4))=DO$8,IFERROR(--LEFT(OFFSET('Vacation Tracker'!$Q173:$AD173,0,DL$4),LEN(OFFSET('Vacation Tracker'!$Q173:$AD173,0,DL$4))-1),0)))</f>
        <v>0</v>
      </c>
      <c r="DP170" s="23">
        <f ca="1">SUM(OFFSET('Vacation Tracker'!$Q173:$AD173,0,DP$4))</f>
        <v>0</v>
      </c>
      <c r="DQ170" s="26">
        <f t="shared" ref="DQ170" ca="1" si="8460">DP170-DR170</f>
        <v>0</v>
      </c>
      <c r="DR170" s="26">
        <f t="array" aca="1" ref="DR170" ca="1">SUM(IF(RIGHT(OFFSET('Vacation Tracker'!$Q173:$AD173,0,DP$4))&lt;&gt;"O",IFERROR(--LEFT(OFFSET('Vacation Tracker'!$Q173:$AD173,0,DP$4),LEN(OFFSET('Vacation Tracker'!$Q173:$AD173,0,DP$4))-1),0)))</f>
        <v>0</v>
      </c>
      <c r="DS170" s="26">
        <f t="array" aca="1" ref="DS170" ca="1">SUM(IF(RIGHT(OFFSET('Vacation Tracker'!$Q173:$AD173,0,DP$4))=DS$8,IFERROR(--LEFT(OFFSET('Vacation Tracker'!$Q173:$AD173,0,DP$4),LEN(OFFSET('Vacation Tracker'!$Q173:$AD173,0,DP$4))-1),0)))</f>
        <v>0</v>
      </c>
      <c r="DT170" s="23">
        <f ca="1">SUM(OFFSET('Vacation Tracker'!$Q173:$AD173,0,DT$4))</f>
        <v>0</v>
      </c>
      <c r="DU170" s="26">
        <f t="shared" ref="DU170" ca="1" si="8461">DT170-DV170</f>
        <v>0</v>
      </c>
      <c r="DV170" s="26">
        <f t="array" aca="1" ref="DV170" ca="1">SUM(IF(RIGHT(OFFSET('Vacation Tracker'!$Q173:$AD173,0,DT$4))&lt;&gt;"O",IFERROR(--LEFT(OFFSET('Vacation Tracker'!$Q173:$AD173,0,DT$4),LEN(OFFSET('Vacation Tracker'!$Q173:$AD173,0,DT$4))-1),0)))</f>
        <v>0</v>
      </c>
      <c r="DW170" s="26">
        <f t="array" aca="1" ref="DW170" ca="1">SUM(IF(RIGHT(OFFSET('Vacation Tracker'!$Q173:$AD173,0,DT$4))=DW$8,IFERROR(--LEFT(OFFSET('Vacation Tracker'!$Q173:$AD173,0,DT$4),LEN(OFFSET('Vacation Tracker'!$Q173:$AD173,0,DT$4))-1),0)))</f>
        <v>0</v>
      </c>
      <c r="DX170" s="23">
        <f ca="1">SUM(OFFSET('Vacation Tracker'!$Q173:$AD173,0,DX$4))</f>
        <v>0</v>
      </c>
      <c r="DY170" s="26">
        <f t="shared" ref="DY170" ca="1" si="8462">DX170-DZ170</f>
        <v>0</v>
      </c>
      <c r="DZ170" s="26">
        <f t="array" aca="1" ref="DZ170" ca="1">SUM(IF(RIGHT(OFFSET('Vacation Tracker'!$Q173:$AD173,0,DX$4))&lt;&gt;"O",IFERROR(--LEFT(OFFSET('Vacation Tracker'!$Q173:$AD173,0,DX$4),LEN(OFFSET('Vacation Tracker'!$Q173:$AD173,0,DX$4))-1),0)))</f>
        <v>0</v>
      </c>
      <c r="EA170" s="26">
        <f t="array" aca="1" ref="EA170" ca="1">SUM(IF(RIGHT(OFFSET('Vacation Tracker'!$Q173:$AD173,0,DX$4))=EA$8,IFERROR(--LEFT(OFFSET('Vacation Tracker'!$Q173:$AD173,0,DX$4),LEN(OFFSET('Vacation Tracker'!$Q173:$AD173,0,DX$4))-1),0)))</f>
        <v>0</v>
      </c>
      <c r="EB170" s="23">
        <f ca="1">SUM(OFFSET('Vacation Tracker'!$Q173:$AD173,0,EB$4))</f>
        <v>0</v>
      </c>
      <c r="EC170" s="26">
        <f t="shared" ref="EC170" ca="1" si="8463">EB170-ED170</f>
        <v>0</v>
      </c>
      <c r="ED170" s="26">
        <f t="array" aca="1" ref="ED170" ca="1">SUM(IF(RIGHT(OFFSET('Vacation Tracker'!$Q173:$AD173,0,EB$4))&lt;&gt;"O",IFERROR(--LEFT(OFFSET('Vacation Tracker'!$Q173:$AD173,0,EB$4),LEN(OFFSET('Vacation Tracker'!$Q173:$AD173,0,EB$4))-1),0)))</f>
        <v>0</v>
      </c>
      <c r="EE170" s="26">
        <f t="array" aca="1" ref="EE170" ca="1">SUM(IF(RIGHT(OFFSET('Vacation Tracker'!$Q173:$AD173,0,EB$4))=EE$8,IFERROR(--LEFT(OFFSET('Vacation Tracker'!$Q173:$AD173,0,EB$4),LEN(OFFSET('Vacation Tracker'!$Q173:$AD173,0,EB$4))-1),0)))</f>
        <v>0</v>
      </c>
      <c r="EF170" s="23">
        <f ca="1">SUM(OFFSET('Vacation Tracker'!$Q173:$AD173,0,EF$4))</f>
        <v>0</v>
      </c>
      <c r="EG170" s="26">
        <f t="shared" ref="EG170" ca="1" si="8464">EF170-EH170</f>
        <v>0</v>
      </c>
      <c r="EH170" s="26">
        <f t="array" aca="1" ref="EH170" ca="1">SUM(IF(RIGHT(OFFSET('Vacation Tracker'!$Q173:$AD173,0,EF$4))&lt;&gt;"O",IFERROR(--LEFT(OFFSET('Vacation Tracker'!$Q173:$AD173,0,EF$4),LEN(OFFSET('Vacation Tracker'!$Q173:$AD173,0,EF$4))-1),0)))</f>
        <v>0</v>
      </c>
      <c r="EI170" s="26">
        <f t="array" aca="1" ref="EI170" ca="1">SUM(IF(RIGHT(OFFSET('Vacation Tracker'!$Q173:$AD173,0,EF$4))=EI$8,IFERROR(--LEFT(OFFSET('Vacation Tracker'!$Q173:$AD173,0,EF$4),LEN(OFFSET('Vacation Tracker'!$Q173:$AD173,0,EF$4))-1),0)))</f>
        <v>0</v>
      </c>
      <c r="EJ170" s="23">
        <f ca="1">SUM(OFFSET('Vacation Tracker'!$Q173:$AD173,0,EJ$4))</f>
        <v>0</v>
      </c>
      <c r="EK170" s="26">
        <f t="shared" ref="EK170" ca="1" si="8465">EJ170-EL170</f>
        <v>0</v>
      </c>
      <c r="EL170" s="26">
        <f t="array" aca="1" ref="EL170" ca="1">SUM(IF(RIGHT(OFFSET('Vacation Tracker'!$Q173:$AD173,0,EJ$4))&lt;&gt;"O",IFERROR(--LEFT(OFFSET('Vacation Tracker'!$Q173:$AD173,0,EJ$4),LEN(OFFSET('Vacation Tracker'!$Q173:$AD173,0,EJ$4))-1),0)))</f>
        <v>0</v>
      </c>
      <c r="EM170" s="26">
        <f t="array" aca="1" ref="EM170" ca="1">SUM(IF(RIGHT(OFFSET('Vacation Tracker'!$Q173:$AD173,0,EJ$4))=EM$8,IFERROR(--LEFT(OFFSET('Vacation Tracker'!$Q173:$AD173,0,EJ$4),LEN(OFFSET('Vacation Tracker'!$Q173:$AD173,0,EJ$4))-1),0)))</f>
        <v>0</v>
      </c>
      <c r="EN170" s="23">
        <f ca="1">SUM(OFFSET('Vacation Tracker'!$Q173:$AD173,0,EN$4))</f>
        <v>0</v>
      </c>
      <c r="EO170" s="26">
        <f t="shared" ref="EO170" ca="1" si="8466">EN170-EP170</f>
        <v>0</v>
      </c>
      <c r="EP170" s="26">
        <f t="array" aca="1" ref="EP170" ca="1">SUM(IF(RIGHT(OFFSET('Vacation Tracker'!$Q173:$AD173,0,EN$4))&lt;&gt;"O",IFERROR(--LEFT(OFFSET('Vacation Tracker'!$Q173:$AD173,0,EN$4),LEN(OFFSET('Vacation Tracker'!$Q173:$AD173,0,EN$4))-1),0)))</f>
        <v>0</v>
      </c>
      <c r="EQ170" s="26">
        <f t="array" aca="1" ref="EQ170" ca="1">SUM(IF(RIGHT(OFFSET('Vacation Tracker'!$Q173:$AD173,0,EN$4))=EQ$8,IFERROR(--LEFT(OFFSET('Vacation Tracker'!$Q173:$AD173,0,EN$4),LEN(OFFSET('Vacation Tracker'!$Q173:$AD173,0,EN$4))-1),0)))</f>
        <v>0</v>
      </c>
      <c r="ER170" s="23">
        <f ca="1">SUM(OFFSET('Vacation Tracker'!$Q173:$AD173,0,ER$4))</f>
        <v>0</v>
      </c>
      <c r="ES170" s="26">
        <f t="shared" ref="ES170" ca="1" si="8467">ER170-ET170</f>
        <v>0</v>
      </c>
      <c r="ET170" s="26">
        <f t="array" aca="1" ref="ET170" ca="1">SUM(IF(RIGHT(OFFSET('Vacation Tracker'!$Q173:$AD173,0,ER$4))&lt;&gt;"O",IFERROR(--LEFT(OFFSET('Vacation Tracker'!$Q173:$AD173,0,ER$4),LEN(OFFSET('Vacation Tracker'!$Q173:$AD173,0,ER$4))-1),0)))</f>
        <v>0</v>
      </c>
      <c r="EU170" s="26">
        <f t="array" aca="1" ref="EU170" ca="1">SUM(IF(RIGHT(OFFSET('Vacation Tracker'!$Q173:$AD173,0,ER$4))=EU$8,IFERROR(--LEFT(OFFSET('Vacation Tracker'!$Q173:$AD173,0,ER$4),LEN(OFFSET('Vacation Tracker'!$Q173:$AD173,0,ER$4))-1),0)))</f>
        <v>0</v>
      </c>
      <c r="EV170" s="23">
        <f ca="1">SUM(OFFSET('Vacation Tracker'!$Q173:$AD173,0,EV$4))</f>
        <v>0</v>
      </c>
      <c r="EW170" s="26">
        <f t="shared" ref="EW170" ca="1" si="8468">EV170-EX170</f>
        <v>0</v>
      </c>
      <c r="EX170" s="26">
        <f t="array" aca="1" ref="EX170" ca="1">SUM(IF(RIGHT(OFFSET('Vacation Tracker'!$Q173:$AD173,0,EV$4))&lt;&gt;"O",IFERROR(--LEFT(OFFSET('Vacation Tracker'!$Q173:$AD173,0,EV$4),LEN(OFFSET('Vacation Tracker'!$Q173:$AD173,0,EV$4))-1),0)))</f>
        <v>0</v>
      </c>
      <c r="EY170" s="26">
        <f t="array" aca="1" ref="EY170" ca="1">SUM(IF(RIGHT(OFFSET('Vacation Tracker'!$Q173:$AD173,0,EV$4))=EY$8,IFERROR(--LEFT(OFFSET('Vacation Tracker'!$Q173:$AD173,0,EV$4),LEN(OFFSET('Vacation Tracker'!$Q173:$AD173,0,EV$4))-1),0)))</f>
        <v>0</v>
      </c>
      <c r="EZ170" s="23">
        <f ca="1">SUM(OFFSET('Vacation Tracker'!$Q173:$AD173,0,EZ$4))</f>
        <v>0</v>
      </c>
      <c r="FA170" s="26">
        <f t="shared" ref="FA170" ca="1" si="8469">EZ170-FB170</f>
        <v>0</v>
      </c>
      <c r="FB170" s="26">
        <f t="array" aca="1" ref="FB170" ca="1">SUM(IF(RIGHT(OFFSET('Vacation Tracker'!$Q173:$AD173,0,EZ$4))&lt;&gt;"O",IFERROR(--LEFT(OFFSET('Vacation Tracker'!$Q173:$AD173,0,EZ$4),LEN(OFFSET('Vacation Tracker'!$Q173:$AD173,0,EZ$4))-1),0)))</f>
        <v>0</v>
      </c>
      <c r="FC170" s="26">
        <f t="array" aca="1" ref="FC170" ca="1">SUM(IF(RIGHT(OFFSET('Vacation Tracker'!$Q173:$AD173,0,EZ$4))=FC$8,IFERROR(--LEFT(OFFSET('Vacation Tracker'!$Q173:$AD173,0,EZ$4),LEN(OFFSET('Vacation Tracker'!$Q173:$AD173,0,EZ$4))-1),0)))</f>
        <v>0</v>
      </c>
      <c r="FD170" s="23">
        <f ca="1">SUM(OFFSET('Vacation Tracker'!$Q173:$AD173,0,FD$4))</f>
        <v>0</v>
      </c>
      <c r="FE170" s="26">
        <f t="shared" ref="FE170" ca="1" si="8470">FD170-FF170</f>
        <v>0</v>
      </c>
      <c r="FF170" s="26">
        <f t="array" aca="1" ref="FF170" ca="1">SUM(IF(RIGHT(OFFSET('Vacation Tracker'!$Q173:$AD173,0,FD$4))&lt;&gt;"O",IFERROR(--LEFT(OFFSET('Vacation Tracker'!$Q173:$AD173,0,FD$4),LEN(OFFSET('Vacation Tracker'!$Q173:$AD173,0,FD$4))-1),0)))</f>
        <v>0</v>
      </c>
      <c r="FG170" s="26">
        <f t="array" aca="1" ref="FG170" ca="1">SUM(IF(RIGHT(OFFSET('Vacation Tracker'!$Q173:$AD173,0,FD$4))=FG$8,IFERROR(--LEFT(OFFSET('Vacation Tracker'!$Q173:$AD173,0,FD$4),LEN(OFFSET('Vacation Tracker'!$Q173:$AD173,0,FD$4))-1),0)))</f>
        <v>0</v>
      </c>
      <c r="FH170" s="23">
        <f ca="1">SUM(OFFSET('Vacation Tracker'!$Q173:$AD173,0,FH$4))</f>
        <v>0</v>
      </c>
      <c r="FI170" s="26">
        <f t="shared" ref="FI170" ca="1" si="8471">FH170-FJ170</f>
        <v>0</v>
      </c>
      <c r="FJ170" s="26">
        <f t="array" aca="1" ref="FJ170" ca="1">SUM(IF(RIGHT(OFFSET('Vacation Tracker'!$Q173:$AD173,0,FH$4))&lt;&gt;"O",IFERROR(--LEFT(OFFSET('Vacation Tracker'!$Q173:$AD173,0,FH$4),LEN(OFFSET('Vacation Tracker'!$Q173:$AD173,0,FH$4))-1),0)))</f>
        <v>0</v>
      </c>
      <c r="FK170" s="26">
        <f t="array" aca="1" ref="FK170" ca="1">SUM(IF(RIGHT(OFFSET('Vacation Tracker'!$Q173:$AD173,0,FH$4))=FK$8,IFERROR(--LEFT(OFFSET('Vacation Tracker'!$Q173:$AD173,0,FH$4),LEN(OFFSET('Vacation Tracker'!$Q173:$AD173,0,FH$4))-1),0)))</f>
        <v>0</v>
      </c>
      <c r="FL170" s="23">
        <f ca="1">SUM(OFFSET('Vacation Tracker'!$Q173:$AD173,0,FL$4))</f>
        <v>0</v>
      </c>
      <c r="FM170" s="26">
        <f t="shared" ref="FM170" ca="1" si="8472">FL170-FN170</f>
        <v>0</v>
      </c>
      <c r="FN170" s="26">
        <f t="array" aca="1" ref="FN170" ca="1">SUM(IF(RIGHT(OFFSET('Vacation Tracker'!$Q173:$AD173,0,FL$4))&lt;&gt;"O",IFERROR(--LEFT(OFFSET('Vacation Tracker'!$Q173:$AD173,0,FL$4),LEN(OFFSET('Vacation Tracker'!$Q173:$AD173,0,FL$4))-1),0)))</f>
        <v>0</v>
      </c>
      <c r="FO170" s="26">
        <f t="array" aca="1" ref="FO170" ca="1">SUM(IF(RIGHT(OFFSET('Vacation Tracker'!$Q173:$AD173,0,FL$4))=FO$8,IFERROR(--LEFT(OFFSET('Vacation Tracker'!$Q173:$AD173,0,FL$4),LEN(OFFSET('Vacation Tracker'!$Q173:$AD173,0,FL$4))-1),0)))</f>
        <v>0</v>
      </c>
      <c r="FP170" s="23">
        <f ca="1">SUM(OFFSET('Vacation Tracker'!$Q173:$AD173,0,FP$4))</f>
        <v>0</v>
      </c>
      <c r="FQ170" s="26">
        <f t="shared" ref="FQ170" ca="1" si="8473">FP170-FR170</f>
        <v>0</v>
      </c>
      <c r="FR170" s="26">
        <f t="array" aca="1" ref="FR170" ca="1">SUM(IF(RIGHT(OFFSET('Vacation Tracker'!$Q173:$AD173,0,FP$4))&lt;&gt;"O",IFERROR(--LEFT(OFFSET('Vacation Tracker'!$Q173:$AD173,0,FP$4),LEN(OFFSET('Vacation Tracker'!$Q173:$AD173,0,FP$4))-1),0)))</f>
        <v>0</v>
      </c>
      <c r="FS170" s="26">
        <f t="array" aca="1" ref="FS170" ca="1">SUM(IF(RIGHT(OFFSET('Vacation Tracker'!$Q173:$AD173,0,FP$4))=FS$8,IFERROR(--LEFT(OFFSET('Vacation Tracker'!$Q173:$AD173,0,FP$4),LEN(OFFSET('Vacation Tracker'!$Q173:$AD173,0,FP$4))-1),0)))</f>
        <v>0</v>
      </c>
      <c r="FT170" s="23">
        <f ca="1">SUM(OFFSET('Vacation Tracker'!$Q173:$AD173,0,FT$4))</f>
        <v>0</v>
      </c>
      <c r="FU170" s="26">
        <f t="shared" ref="FU170" ca="1" si="8474">FT170-FV170</f>
        <v>0</v>
      </c>
      <c r="FV170" s="26">
        <f t="array" aca="1" ref="FV170" ca="1">SUM(IF(RIGHT(OFFSET('Vacation Tracker'!$Q173:$AD173,0,FT$4))&lt;&gt;"O",IFERROR(--LEFT(OFFSET('Vacation Tracker'!$Q173:$AD173,0,FT$4),LEN(OFFSET('Vacation Tracker'!$Q173:$AD173,0,FT$4))-1),0)))</f>
        <v>0</v>
      </c>
      <c r="FW170" s="26">
        <f t="array" aca="1" ref="FW170" ca="1">SUM(IF(RIGHT(OFFSET('Vacation Tracker'!$Q173:$AD173,0,FT$4))=FW$8,IFERROR(--LEFT(OFFSET('Vacation Tracker'!$Q173:$AD173,0,FT$4),LEN(OFFSET('Vacation Tracker'!$Q173:$AD173,0,FT$4))-1),0)))</f>
        <v>0</v>
      </c>
      <c r="FX170" s="23">
        <f ca="1">SUM(OFFSET('Vacation Tracker'!$Q173:$AD173,0,FX$4))</f>
        <v>0</v>
      </c>
      <c r="FY170" s="26">
        <f t="shared" ref="FY170" ca="1" si="8475">FX170-FZ170</f>
        <v>0</v>
      </c>
      <c r="FZ170" s="26">
        <f t="array" aca="1" ref="FZ170" ca="1">SUM(IF(RIGHT(OFFSET('Vacation Tracker'!$Q173:$AD173,0,FX$4))&lt;&gt;"O",IFERROR(--LEFT(OFFSET('Vacation Tracker'!$Q173:$AD173,0,FX$4),LEN(OFFSET('Vacation Tracker'!$Q173:$AD173,0,FX$4))-1),0)))</f>
        <v>0</v>
      </c>
      <c r="GA170" s="26">
        <f t="array" aca="1" ref="GA170" ca="1">SUM(IF(RIGHT(OFFSET('Vacation Tracker'!$Q173:$AD173,0,FX$4))=GA$8,IFERROR(--LEFT(OFFSET('Vacation Tracker'!$Q173:$AD173,0,FX$4),LEN(OFFSET('Vacation Tracker'!$Q173:$AD173,0,FX$4))-1),0)))</f>
        <v>0</v>
      </c>
      <c r="GB170" s="23">
        <f ca="1">SUM(OFFSET('Vacation Tracker'!$Q173:$AD173,0,GB$4))</f>
        <v>0</v>
      </c>
      <c r="GC170" s="26">
        <f t="shared" ref="GC170" ca="1" si="8476">GB170-GD170</f>
        <v>0</v>
      </c>
      <c r="GD170" s="26">
        <f t="array" aca="1" ref="GD170" ca="1">SUM(IF(RIGHT(OFFSET('Vacation Tracker'!$Q173:$AD173,0,GB$4))&lt;&gt;"O",IFERROR(--LEFT(OFFSET('Vacation Tracker'!$Q173:$AD173,0,GB$4),LEN(OFFSET('Vacation Tracker'!$Q173:$AD173,0,GB$4))-1),0)))</f>
        <v>0</v>
      </c>
      <c r="GE170" s="26">
        <f t="array" aca="1" ref="GE170" ca="1">SUM(IF(RIGHT(OFFSET('Vacation Tracker'!$Q173:$AD173,0,GB$4))=GE$8,IFERROR(--LEFT(OFFSET('Vacation Tracker'!$Q173:$AD173,0,GB$4),LEN(OFFSET('Vacation Tracker'!$Q173:$AD173,0,GB$4))-1),0)))</f>
        <v>0</v>
      </c>
      <c r="GF170" s="23">
        <f ca="1">SUM(OFFSET('Vacation Tracker'!$Q173:$AD173,0,GF$4))</f>
        <v>0</v>
      </c>
      <c r="GG170" s="26">
        <f t="shared" ref="GG170" ca="1" si="8477">GF170-GH170</f>
        <v>0</v>
      </c>
      <c r="GH170" s="26">
        <f t="array" aca="1" ref="GH170" ca="1">SUM(IF(RIGHT(OFFSET('Vacation Tracker'!$Q173:$AD173,0,GF$4))&lt;&gt;"O",IFERROR(--LEFT(OFFSET('Vacation Tracker'!$Q173:$AD173,0,GF$4),LEN(OFFSET('Vacation Tracker'!$Q173:$AD173,0,GF$4))-1),0)))</f>
        <v>0</v>
      </c>
      <c r="GI170" s="26">
        <f t="array" aca="1" ref="GI170" ca="1">SUM(IF(RIGHT(OFFSET('Vacation Tracker'!$Q173:$AD173,0,GF$4))=GI$8,IFERROR(--LEFT(OFFSET('Vacation Tracker'!$Q173:$AD173,0,GF$4),LEN(OFFSET('Vacation Tracker'!$Q173:$AD173,0,GF$4))-1),0)))</f>
        <v>0</v>
      </c>
      <c r="GJ170" s="23">
        <f ca="1">SUM(OFFSET('Vacation Tracker'!$Q173:$AD173,0,GJ$4))</f>
        <v>0</v>
      </c>
      <c r="GK170" s="26">
        <f t="shared" ref="GK170" ca="1" si="8478">GJ170-GL170</f>
        <v>0</v>
      </c>
      <c r="GL170" s="26">
        <f t="array" aca="1" ref="GL170" ca="1">SUM(IF(RIGHT(OFFSET('Vacation Tracker'!$Q173:$AD173,0,GJ$4))&lt;&gt;"O",IFERROR(--LEFT(OFFSET('Vacation Tracker'!$Q173:$AD173,0,GJ$4),LEN(OFFSET('Vacation Tracker'!$Q173:$AD173,0,GJ$4))-1),0)))</f>
        <v>0</v>
      </c>
      <c r="GM170" s="26">
        <f t="array" aca="1" ref="GM170" ca="1">SUM(IF(RIGHT(OFFSET('Vacation Tracker'!$Q173:$AD173,0,GJ$4))=GM$8,IFERROR(--LEFT(OFFSET('Vacation Tracker'!$Q173:$AD173,0,GJ$4),LEN(OFFSET('Vacation Tracker'!$Q173:$AD173,0,GJ$4))-1),0)))</f>
        <v>0</v>
      </c>
      <c r="GN170" s="23">
        <f ca="1">SUM(OFFSET('Vacation Tracker'!$Q173:$AD173,0,GN$4))</f>
        <v>0</v>
      </c>
      <c r="GO170" s="26">
        <f t="shared" ref="GO170" ca="1" si="8479">GN170-GP170</f>
        <v>0</v>
      </c>
      <c r="GP170" s="26">
        <f t="array" aca="1" ref="GP170" ca="1">SUM(IF(RIGHT(OFFSET('Vacation Tracker'!$Q173:$AD173,0,GN$4))&lt;&gt;"O",IFERROR(--LEFT(OFFSET('Vacation Tracker'!$Q173:$AD173,0,GN$4),LEN(OFFSET('Vacation Tracker'!$Q173:$AD173,0,GN$4))-1),0)))</f>
        <v>0</v>
      </c>
      <c r="GQ170" s="26">
        <f t="array" aca="1" ref="GQ170" ca="1">SUM(IF(RIGHT(OFFSET('Vacation Tracker'!$Q173:$AD173,0,GN$4))=GQ$8,IFERROR(--LEFT(OFFSET('Vacation Tracker'!$Q173:$AD173,0,GN$4),LEN(OFFSET('Vacation Tracker'!$Q173:$AD173,0,GN$4))-1),0)))</f>
        <v>0</v>
      </c>
      <c r="GR170" s="23">
        <f ca="1">SUM(OFFSET('Vacation Tracker'!$Q173:$AD173,0,GR$4))</f>
        <v>0</v>
      </c>
      <c r="GS170" s="26">
        <f t="shared" ref="GS170" ca="1" si="8480">GR170-GT170</f>
        <v>0</v>
      </c>
      <c r="GT170" s="26">
        <f t="array" aca="1" ref="GT170" ca="1">SUM(IF(RIGHT(OFFSET('Vacation Tracker'!$Q173:$AD173,0,GR$4))&lt;&gt;"O",IFERROR(--LEFT(OFFSET('Vacation Tracker'!$Q173:$AD173,0,GR$4),LEN(OFFSET('Vacation Tracker'!$Q173:$AD173,0,GR$4))-1),0)))</f>
        <v>0</v>
      </c>
      <c r="GU170" s="26">
        <f t="array" aca="1" ref="GU170" ca="1">SUM(IF(RIGHT(OFFSET('Vacation Tracker'!$Q173:$AD173,0,GR$4))=GU$8,IFERROR(--LEFT(OFFSET('Vacation Tracker'!$Q173:$AD173,0,GR$4),LEN(OFFSET('Vacation Tracker'!$Q173:$AD173,0,GR$4))-1),0)))</f>
        <v>0</v>
      </c>
      <c r="GV170" s="23">
        <f ca="1">SUM(OFFSET('Vacation Tracker'!$Q173:$AD173,0,GV$4))</f>
        <v>0</v>
      </c>
      <c r="GW170" s="26">
        <f t="shared" ref="GW170" ca="1" si="8481">GV170-GX170</f>
        <v>0</v>
      </c>
      <c r="GX170" s="26">
        <f t="array" aca="1" ref="GX170" ca="1">SUM(IF(RIGHT(OFFSET('Vacation Tracker'!$Q173:$AD173,0,GV$4))&lt;&gt;"O",IFERROR(--LEFT(OFFSET('Vacation Tracker'!$Q173:$AD173,0,GV$4),LEN(OFFSET('Vacation Tracker'!$Q173:$AD173,0,GV$4))-1),0)))</f>
        <v>0</v>
      </c>
      <c r="GY170" s="26">
        <f t="array" aca="1" ref="GY170" ca="1">SUM(IF(RIGHT(OFFSET('Vacation Tracker'!$Q173:$AD173,0,GV$4))=GY$8,IFERROR(--LEFT(OFFSET('Vacation Tracker'!$Q173:$AD173,0,GV$4),LEN(OFFSET('Vacation Tracker'!$Q173:$AD173,0,GV$4))-1),0)))</f>
        <v>0</v>
      </c>
      <c r="GZ170" s="23">
        <f ca="1">SUM(OFFSET('Vacation Tracker'!$Q173:$AD173,0,GZ$4))</f>
        <v>0</v>
      </c>
      <c r="HA170" s="26">
        <f t="shared" ref="HA170" ca="1" si="8482">GZ170-HB170</f>
        <v>0</v>
      </c>
      <c r="HB170" s="26">
        <f t="array" aca="1" ref="HB170" ca="1">SUM(IF(RIGHT(OFFSET('Vacation Tracker'!$Q173:$AD173,0,GZ$4))&lt;&gt;"O",IFERROR(--LEFT(OFFSET('Vacation Tracker'!$Q173:$AD173,0,GZ$4),LEN(OFFSET('Vacation Tracker'!$Q173:$AD173,0,GZ$4))-1),0)))</f>
        <v>0</v>
      </c>
      <c r="HC170" s="26">
        <f t="array" aca="1" ref="HC170" ca="1">SUM(IF(RIGHT(OFFSET('Vacation Tracker'!$Q173:$AD173,0,GZ$4))=HC$8,IFERROR(--LEFT(OFFSET('Vacation Tracker'!$Q173:$AD173,0,GZ$4),LEN(OFFSET('Vacation Tracker'!$Q173:$AD173,0,GZ$4))-1),0)))</f>
        <v>0</v>
      </c>
      <c r="HD170" s="23">
        <f ca="1">SUM(OFFSET('Vacation Tracker'!$Q173:$AD173,0,HD$4))</f>
        <v>0</v>
      </c>
      <c r="HE170" s="26">
        <f t="shared" ref="HE170" ca="1" si="8483">HD170-HF170</f>
        <v>0</v>
      </c>
      <c r="HF170" s="26">
        <f t="array" aca="1" ref="HF170" ca="1">SUM(IF(RIGHT(OFFSET('Vacation Tracker'!$Q173:$AD173,0,HD$4))&lt;&gt;"O",IFERROR(--LEFT(OFFSET('Vacation Tracker'!$Q173:$AD173,0,HD$4),LEN(OFFSET('Vacation Tracker'!$Q173:$AD173,0,HD$4))-1),0)))</f>
        <v>0</v>
      </c>
      <c r="HG170" s="26">
        <f t="array" aca="1" ref="HG170" ca="1">SUM(IF(RIGHT(OFFSET('Vacation Tracker'!$Q173:$AD173,0,HD$4))=HG$8,IFERROR(--LEFT(OFFSET('Vacation Tracker'!$Q173:$AD173,0,HD$4),LEN(OFFSET('Vacation Tracker'!$Q173:$AD173,0,HD$4))-1),0)))</f>
        <v>0</v>
      </c>
      <c r="HH170" s="23">
        <f ca="1">SUM(OFFSET('Vacation Tracker'!$Q173:$AD173,0,HH$4))</f>
        <v>0</v>
      </c>
      <c r="HI170" s="26">
        <f t="shared" ref="HI170" ca="1" si="8484">HH170-HJ170</f>
        <v>0</v>
      </c>
      <c r="HJ170" s="26">
        <f t="array" aca="1" ref="HJ170" ca="1">SUM(IF(RIGHT(OFFSET('Vacation Tracker'!$Q173:$AD173,0,HH$4))&lt;&gt;"O",IFERROR(--LEFT(OFFSET('Vacation Tracker'!$Q173:$AD173,0,HH$4),LEN(OFFSET('Vacation Tracker'!$Q173:$AD173,0,HH$4))-1),0)))</f>
        <v>0</v>
      </c>
      <c r="HK170" s="26">
        <f t="array" aca="1" ref="HK170" ca="1">SUM(IF(RIGHT(OFFSET('Vacation Tracker'!$Q173:$AD173,0,HH$4))=HK$8,IFERROR(--LEFT(OFFSET('Vacation Tracker'!$Q173:$AD173,0,HH$4),LEN(OFFSET('Vacation Tracker'!$Q173:$AD173,0,HH$4))-1),0)))</f>
        <v>0</v>
      </c>
      <c r="HL170" s="23">
        <f ca="1">SUM(OFFSET('Vacation Tracker'!$Q173:$AD173,0,HL$4))</f>
        <v>0</v>
      </c>
      <c r="HM170" s="26">
        <f t="shared" ref="HM170" ca="1" si="8485">HL170-HN170</f>
        <v>0</v>
      </c>
      <c r="HN170" s="26">
        <f t="array" aca="1" ref="HN170" ca="1">SUM(IF(RIGHT(OFFSET('Vacation Tracker'!$Q173:$AD173,0,HL$4))&lt;&gt;"O",IFERROR(--LEFT(OFFSET('Vacation Tracker'!$Q173:$AD173,0,HL$4),LEN(OFFSET('Vacation Tracker'!$Q173:$AD173,0,HL$4))-1),0)))</f>
        <v>0</v>
      </c>
      <c r="HO170" s="26">
        <f t="array" aca="1" ref="HO170" ca="1">SUM(IF(RIGHT(OFFSET('Vacation Tracker'!$Q173:$AD173,0,HL$4))=HO$8,IFERROR(--LEFT(OFFSET('Vacation Tracker'!$Q173:$AD173,0,HL$4),LEN(OFFSET('Vacation Tracker'!$Q173:$AD173,0,HL$4))-1),0)))</f>
        <v>0</v>
      </c>
      <c r="HP170" s="23">
        <f ca="1">SUM(OFFSET('Vacation Tracker'!$Q173:$AD173,0,HP$4))</f>
        <v>0</v>
      </c>
      <c r="HQ170" s="26">
        <f t="shared" ref="HQ170" ca="1" si="8486">HP170-HR170</f>
        <v>0</v>
      </c>
      <c r="HR170" s="26">
        <f t="array" aca="1" ref="HR170" ca="1">SUM(IF(RIGHT(OFFSET('Vacation Tracker'!$Q173:$AD173,0,HP$4))&lt;&gt;"O",IFERROR(--LEFT(OFFSET('Vacation Tracker'!$Q173:$AD173,0,HP$4),LEN(OFFSET('Vacation Tracker'!$Q173:$AD173,0,HP$4))-1),0)))</f>
        <v>0</v>
      </c>
      <c r="HS170" s="23">
        <f t="array" aca="1" ref="HS170" ca="1">SUM(IF(RIGHT(OFFSET('Vacation Tracker'!$Q173:$AD173,0,HP$4))=HS$8,IFERROR(--LEFT(OFFSET('Vacation Tracker'!$Q173:$AD173,0,HP$4),LEN(OFFSET('Vacation Tracker'!$Q173:$AD173,0,HP$4))-1),0)))</f>
        <v>0</v>
      </c>
    </row>
    <row r="171" spans="2:227" ht="15" customHeight="1" x14ac:dyDescent="0.2">
      <c r="B171" s="23">
        <f>IF('Vacation Tracker'!B174&lt;&gt;"",'Vacation Tracker'!B174,"")</f>
        <v>163</v>
      </c>
      <c r="C171" s="24" t="str">
        <f>IF('Vacation Tracker'!C174&lt;&gt;"",'Vacation Tracker'!C174,"")</f>
        <v/>
      </c>
      <c r="D171" s="25" t="str">
        <f>IF('Vacation Tracker'!D174&lt;&gt;"",'Vacation Tracker'!D174,"")</f>
        <v/>
      </c>
      <c r="E171" s="25" t="str">
        <f>IF('Vacation Tracker'!E174&lt;&gt;"",'Vacation Tracker'!E174,"")</f>
        <v/>
      </c>
      <c r="F171" s="24" t="str">
        <f>IF('Vacation Tracker'!F174&lt;&gt;"",'Vacation Tracker'!F174,"")</f>
        <v/>
      </c>
      <c r="G171" s="24" t="str">
        <f>IF('Vacation Tracker'!G174&lt;&gt;"",'Vacation Tracker'!G174,"")</f>
        <v/>
      </c>
      <c r="H171" s="23" t="str">
        <f t="shared" si="8435"/>
        <v/>
      </c>
      <c r="I171" s="23" t="str">
        <f t="shared" si="8435"/>
        <v/>
      </c>
      <c r="J171" s="23" t="str">
        <f t="shared" si="8435"/>
        <v/>
      </c>
      <c r="K171" s="23" t="str">
        <f t="shared" si="6801"/>
        <v/>
      </c>
      <c r="L171" s="23">
        <f ca="1">SUM(OFFSET('Vacation Tracker'!$Q174:$AD174,0,L$4))</f>
        <v>0</v>
      </c>
      <c r="M171" s="26">
        <f t="shared" ca="1" si="6747"/>
        <v>0</v>
      </c>
      <c r="N171" s="26">
        <f t="array" aca="1" ref="N171" ca="1">SUM(IF(RIGHT(OFFSET('Vacation Tracker'!$Q174:$AD174,0,L$4))&lt;&gt;"O",IFERROR(--LEFT(OFFSET('Vacation Tracker'!$Q174:$AD174,0,L$4),LEN(OFFSET('Vacation Tracker'!$Q174:$AD174,0,L$4))-1),0)))</f>
        <v>0</v>
      </c>
      <c r="O171" s="26">
        <f t="array" aca="1" ref="O171" ca="1">SUM(IF(RIGHT(OFFSET('Vacation Tracker'!$Q174:$AD174,0,L$4))=O$8,IFERROR(--LEFT(OFFSET('Vacation Tracker'!$Q174:$AD174,0,L$4),LEN(OFFSET('Vacation Tracker'!$Q174:$AD174,0,L$4))-1),0)))</f>
        <v>0</v>
      </c>
      <c r="P171" s="23">
        <f ca="1">SUM(OFFSET('Vacation Tracker'!$Q174:$AD174,0,P$4))</f>
        <v>0</v>
      </c>
      <c r="Q171" s="26">
        <f t="shared" ca="1" si="6748"/>
        <v>0</v>
      </c>
      <c r="R171" s="26">
        <f t="array" aca="1" ref="R171" ca="1">SUM(IF(RIGHT(OFFSET('Vacation Tracker'!$Q174:$AD174,0,P$4))&lt;&gt;"O",IFERROR(--LEFT(OFFSET('Vacation Tracker'!$Q174:$AD174,0,P$4),LEN(OFFSET('Vacation Tracker'!$Q174:$AD174,0,P$4))-1),0)))</f>
        <v>0</v>
      </c>
      <c r="S171" s="26">
        <f t="array" aca="1" ref="S171" ca="1">SUM(IF(RIGHT(OFFSET('Vacation Tracker'!$Q174:$AD174,0,P$4))=S$8,IFERROR(--LEFT(OFFSET('Vacation Tracker'!$Q174:$AD174,0,P$4),LEN(OFFSET('Vacation Tracker'!$Q174:$AD174,0,P$4))-1),0)))</f>
        <v>0</v>
      </c>
      <c r="T171" s="23">
        <f ca="1">SUM(OFFSET('Vacation Tracker'!$Q174:$AD174,0,T$4))</f>
        <v>0</v>
      </c>
      <c r="U171" s="26">
        <f t="shared" ca="1" si="6749"/>
        <v>0</v>
      </c>
      <c r="V171" s="26">
        <f t="array" aca="1" ref="V171" ca="1">SUM(IF(RIGHT(OFFSET('Vacation Tracker'!$Q174:$AD174,0,T$4))&lt;&gt;"O",IFERROR(--LEFT(OFFSET('Vacation Tracker'!$Q174:$AD174,0,T$4),LEN(OFFSET('Vacation Tracker'!$Q174:$AD174,0,T$4))-1),0)))</f>
        <v>0</v>
      </c>
      <c r="W171" s="26">
        <f t="array" aca="1" ref="W171" ca="1">SUM(IF(RIGHT(OFFSET('Vacation Tracker'!$Q174:$AD174,0,T$4))=W$8,IFERROR(--LEFT(OFFSET('Vacation Tracker'!$Q174:$AD174,0,T$4),LEN(OFFSET('Vacation Tracker'!$Q174:$AD174,0,T$4))-1),0)))</f>
        <v>0</v>
      </c>
      <c r="X171" s="23">
        <f ca="1">SUM(OFFSET('Vacation Tracker'!$Q174:$AD174,0,X$4))</f>
        <v>0</v>
      </c>
      <c r="Y171" s="26">
        <f t="shared" ref="Y171" ca="1" si="8487">X171-Z171</f>
        <v>0</v>
      </c>
      <c r="Z171" s="26">
        <f t="array" aca="1" ref="Z171" ca="1">SUM(IF(RIGHT(OFFSET('Vacation Tracker'!$Q174:$AD174,0,X$4))&lt;&gt;"O",IFERROR(--LEFT(OFFSET('Vacation Tracker'!$Q174:$AD174,0,X$4),LEN(OFFSET('Vacation Tracker'!$Q174:$AD174,0,X$4))-1),0)))</f>
        <v>0</v>
      </c>
      <c r="AA171" s="26">
        <f t="array" aca="1" ref="AA171" ca="1">SUM(IF(RIGHT(OFFSET('Vacation Tracker'!$Q174:$AD174,0,X$4))=AA$8,IFERROR(--LEFT(OFFSET('Vacation Tracker'!$Q174:$AD174,0,X$4),LEN(OFFSET('Vacation Tracker'!$Q174:$AD174,0,X$4))-1),0)))</f>
        <v>0</v>
      </c>
      <c r="AB171" s="23">
        <f ca="1">SUM(OFFSET('Vacation Tracker'!$Q174:$AD174,0,AB$4))</f>
        <v>0</v>
      </c>
      <c r="AC171" s="26">
        <f t="shared" ref="AC171" ca="1" si="8488">AB171-AD171</f>
        <v>0</v>
      </c>
      <c r="AD171" s="26">
        <f t="array" aca="1" ref="AD171" ca="1">SUM(IF(RIGHT(OFFSET('Vacation Tracker'!$Q174:$AD174,0,AB$4))&lt;&gt;"O",IFERROR(--LEFT(OFFSET('Vacation Tracker'!$Q174:$AD174,0,AB$4),LEN(OFFSET('Vacation Tracker'!$Q174:$AD174,0,AB$4))-1),0)))</f>
        <v>0</v>
      </c>
      <c r="AE171" s="26">
        <f t="array" aca="1" ref="AE171" ca="1">SUM(IF(RIGHT(OFFSET('Vacation Tracker'!$Q174:$AD174,0,AB$4))=AE$8,IFERROR(--LEFT(OFFSET('Vacation Tracker'!$Q174:$AD174,0,AB$4),LEN(OFFSET('Vacation Tracker'!$Q174:$AD174,0,AB$4))-1),0)))</f>
        <v>0</v>
      </c>
      <c r="AF171" s="23">
        <f ca="1">SUM(OFFSET('Vacation Tracker'!$Q174:$AD174,0,AF$4))</f>
        <v>0</v>
      </c>
      <c r="AG171" s="26">
        <f t="shared" ref="AG171" ca="1" si="8489">AF171-AH171</f>
        <v>0</v>
      </c>
      <c r="AH171" s="26">
        <f t="array" aca="1" ref="AH171" ca="1">SUM(IF(RIGHT(OFFSET('Vacation Tracker'!$Q174:$AD174,0,AF$4))&lt;&gt;"O",IFERROR(--LEFT(OFFSET('Vacation Tracker'!$Q174:$AD174,0,AF$4),LEN(OFFSET('Vacation Tracker'!$Q174:$AD174,0,AF$4))-1),0)))</f>
        <v>0</v>
      </c>
      <c r="AI171" s="26">
        <f t="array" aca="1" ref="AI171" ca="1">SUM(IF(RIGHT(OFFSET('Vacation Tracker'!$Q174:$AD174,0,AF$4))=AI$8,IFERROR(--LEFT(OFFSET('Vacation Tracker'!$Q174:$AD174,0,AF$4),LEN(OFFSET('Vacation Tracker'!$Q174:$AD174,0,AF$4))-1),0)))</f>
        <v>0</v>
      </c>
      <c r="AJ171" s="23">
        <f ca="1">SUM(OFFSET('Vacation Tracker'!$Q174:$AD174,0,AJ$4))</f>
        <v>0</v>
      </c>
      <c r="AK171" s="26">
        <f t="shared" ref="AK171" ca="1" si="8490">AJ171-AL171</f>
        <v>0</v>
      </c>
      <c r="AL171" s="26">
        <f t="array" aca="1" ref="AL171" ca="1">SUM(IF(RIGHT(OFFSET('Vacation Tracker'!$Q174:$AD174,0,AJ$4))&lt;&gt;"O",IFERROR(--LEFT(OFFSET('Vacation Tracker'!$Q174:$AD174,0,AJ$4),LEN(OFFSET('Vacation Tracker'!$Q174:$AD174,0,AJ$4))-1),0)))</f>
        <v>0</v>
      </c>
      <c r="AM171" s="26">
        <f t="array" aca="1" ref="AM171" ca="1">SUM(IF(RIGHT(OFFSET('Vacation Tracker'!$Q174:$AD174,0,AJ$4))=AM$8,IFERROR(--LEFT(OFFSET('Vacation Tracker'!$Q174:$AD174,0,AJ$4),LEN(OFFSET('Vacation Tracker'!$Q174:$AD174,0,AJ$4))-1),0)))</f>
        <v>0</v>
      </c>
      <c r="AN171" s="23">
        <f ca="1">SUM(OFFSET('Vacation Tracker'!$Q174:$AD174,0,AN$4))</f>
        <v>0</v>
      </c>
      <c r="AO171" s="26">
        <f t="shared" ref="AO171" ca="1" si="8491">AN171-AP171</f>
        <v>0</v>
      </c>
      <c r="AP171" s="26">
        <f t="array" aca="1" ref="AP171" ca="1">SUM(IF(RIGHT(OFFSET('Vacation Tracker'!$Q174:$AD174,0,AN$4))&lt;&gt;"O",IFERROR(--LEFT(OFFSET('Vacation Tracker'!$Q174:$AD174,0,AN$4),LEN(OFFSET('Vacation Tracker'!$Q174:$AD174,0,AN$4))-1),0)))</f>
        <v>0</v>
      </c>
      <c r="AQ171" s="26">
        <f t="array" aca="1" ref="AQ171" ca="1">SUM(IF(RIGHT(OFFSET('Vacation Tracker'!$Q174:$AD174,0,AN$4))=AQ$8,IFERROR(--LEFT(OFFSET('Vacation Tracker'!$Q174:$AD174,0,AN$4),LEN(OFFSET('Vacation Tracker'!$Q174:$AD174,0,AN$4))-1),0)))</f>
        <v>0</v>
      </c>
      <c r="AR171" s="23">
        <f ca="1">SUM(OFFSET('Vacation Tracker'!$Q174:$AD174,0,AR$4))</f>
        <v>0</v>
      </c>
      <c r="AS171" s="26">
        <f t="shared" ref="AS171" ca="1" si="8492">AR171-AT171</f>
        <v>0</v>
      </c>
      <c r="AT171" s="26">
        <f t="array" aca="1" ref="AT171" ca="1">SUM(IF(RIGHT(OFFSET('Vacation Tracker'!$Q174:$AD174,0,AR$4))&lt;&gt;"O",IFERROR(--LEFT(OFFSET('Vacation Tracker'!$Q174:$AD174,0,AR$4),LEN(OFFSET('Vacation Tracker'!$Q174:$AD174,0,AR$4))-1),0)))</f>
        <v>0</v>
      </c>
      <c r="AU171" s="26">
        <f t="array" aca="1" ref="AU171" ca="1">SUM(IF(RIGHT(OFFSET('Vacation Tracker'!$Q174:$AD174,0,AR$4))=AU$8,IFERROR(--LEFT(OFFSET('Vacation Tracker'!$Q174:$AD174,0,AR$4),LEN(OFFSET('Vacation Tracker'!$Q174:$AD174,0,AR$4))-1),0)))</f>
        <v>0</v>
      </c>
      <c r="AV171" s="23">
        <f ca="1">SUM(OFFSET('Vacation Tracker'!$Q174:$AD174,0,AV$4))</f>
        <v>0</v>
      </c>
      <c r="AW171" s="26">
        <f t="shared" ref="AW171" ca="1" si="8493">AV171-AX171</f>
        <v>0</v>
      </c>
      <c r="AX171" s="26">
        <f t="array" aca="1" ref="AX171" ca="1">SUM(IF(RIGHT(OFFSET('Vacation Tracker'!$Q174:$AD174,0,AV$4))&lt;&gt;"O",IFERROR(--LEFT(OFFSET('Vacation Tracker'!$Q174:$AD174,0,AV$4),LEN(OFFSET('Vacation Tracker'!$Q174:$AD174,0,AV$4))-1),0)))</f>
        <v>0</v>
      </c>
      <c r="AY171" s="26">
        <f t="array" aca="1" ref="AY171" ca="1">SUM(IF(RIGHT(OFFSET('Vacation Tracker'!$Q174:$AD174,0,AV$4))=AY$8,IFERROR(--LEFT(OFFSET('Vacation Tracker'!$Q174:$AD174,0,AV$4),LEN(OFFSET('Vacation Tracker'!$Q174:$AD174,0,AV$4))-1),0)))</f>
        <v>0</v>
      </c>
      <c r="AZ171" s="23">
        <f ca="1">SUM(OFFSET('Vacation Tracker'!$Q174:$AD174,0,AZ$4))</f>
        <v>0</v>
      </c>
      <c r="BA171" s="26">
        <f t="shared" ref="BA171" ca="1" si="8494">AZ171-BB171</f>
        <v>0</v>
      </c>
      <c r="BB171" s="26">
        <f t="array" aca="1" ref="BB171" ca="1">SUM(IF(RIGHT(OFFSET('Vacation Tracker'!$Q174:$AD174,0,AZ$4))&lt;&gt;"O",IFERROR(--LEFT(OFFSET('Vacation Tracker'!$Q174:$AD174,0,AZ$4),LEN(OFFSET('Vacation Tracker'!$Q174:$AD174,0,AZ$4))-1),0)))</f>
        <v>0</v>
      </c>
      <c r="BC171" s="26">
        <f t="array" aca="1" ref="BC171" ca="1">SUM(IF(RIGHT(OFFSET('Vacation Tracker'!$Q174:$AD174,0,AZ$4))=BC$8,IFERROR(--LEFT(OFFSET('Vacation Tracker'!$Q174:$AD174,0,AZ$4),LEN(OFFSET('Vacation Tracker'!$Q174:$AD174,0,AZ$4))-1),0)))</f>
        <v>0</v>
      </c>
      <c r="BD171" s="23">
        <f ca="1">SUM(OFFSET('Vacation Tracker'!$Q174:$AD174,0,BD$4))</f>
        <v>0</v>
      </c>
      <c r="BE171" s="26">
        <f t="shared" ref="BE171" ca="1" si="8495">BD171-BF171</f>
        <v>0</v>
      </c>
      <c r="BF171" s="26">
        <f t="array" aca="1" ref="BF171" ca="1">SUM(IF(RIGHT(OFFSET('Vacation Tracker'!$Q174:$AD174,0,BD$4))&lt;&gt;"O",IFERROR(--LEFT(OFFSET('Vacation Tracker'!$Q174:$AD174,0,BD$4),LEN(OFFSET('Vacation Tracker'!$Q174:$AD174,0,BD$4))-1),0)))</f>
        <v>0</v>
      </c>
      <c r="BG171" s="26">
        <f t="array" aca="1" ref="BG171" ca="1">SUM(IF(RIGHT(OFFSET('Vacation Tracker'!$Q174:$AD174,0,BD$4))=BG$8,IFERROR(--LEFT(OFFSET('Vacation Tracker'!$Q174:$AD174,0,BD$4),LEN(OFFSET('Vacation Tracker'!$Q174:$AD174,0,BD$4))-1),0)))</f>
        <v>0</v>
      </c>
      <c r="BH171" s="23">
        <f ca="1">SUM(OFFSET('Vacation Tracker'!$Q174:$AD174,0,BH$4))</f>
        <v>0</v>
      </c>
      <c r="BI171" s="26">
        <f t="shared" ref="BI171" ca="1" si="8496">BH171-BJ171</f>
        <v>0</v>
      </c>
      <c r="BJ171" s="26">
        <f t="array" aca="1" ref="BJ171" ca="1">SUM(IF(RIGHT(OFFSET('Vacation Tracker'!$Q174:$AD174,0,BH$4))&lt;&gt;"O",IFERROR(--LEFT(OFFSET('Vacation Tracker'!$Q174:$AD174,0,BH$4),LEN(OFFSET('Vacation Tracker'!$Q174:$AD174,0,BH$4))-1),0)))</f>
        <v>0</v>
      </c>
      <c r="BK171" s="26">
        <f t="array" aca="1" ref="BK171" ca="1">SUM(IF(RIGHT(OFFSET('Vacation Tracker'!$Q174:$AD174,0,BH$4))=BK$8,IFERROR(--LEFT(OFFSET('Vacation Tracker'!$Q174:$AD174,0,BH$4),LEN(OFFSET('Vacation Tracker'!$Q174:$AD174,0,BH$4))-1),0)))</f>
        <v>0</v>
      </c>
      <c r="BL171" s="23">
        <f ca="1">SUM(OFFSET('Vacation Tracker'!$Q174:$AD174,0,BL$4))</f>
        <v>0</v>
      </c>
      <c r="BM171" s="26">
        <f t="shared" ref="BM171" ca="1" si="8497">BL171-BN171</f>
        <v>0</v>
      </c>
      <c r="BN171" s="26">
        <f t="array" aca="1" ref="BN171" ca="1">SUM(IF(RIGHT(OFFSET('Vacation Tracker'!$Q174:$AD174,0,BL$4))&lt;&gt;"O",IFERROR(--LEFT(OFFSET('Vacation Tracker'!$Q174:$AD174,0,BL$4),LEN(OFFSET('Vacation Tracker'!$Q174:$AD174,0,BL$4))-1),0)))</f>
        <v>0</v>
      </c>
      <c r="BO171" s="26">
        <f t="array" aca="1" ref="BO171" ca="1">SUM(IF(RIGHT(OFFSET('Vacation Tracker'!$Q174:$AD174,0,BL$4))=BO$8,IFERROR(--LEFT(OFFSET('Vacation Tracker'!$Q174:$AD174,0,BL$4),LEN(OFFSET('Vacation Tracker'!$Q174:$AD174,0,BL$4))-1),0)))</f>
        <v>0</v>
      </c>
      <c r="BP171" s="23">
        <f ca="1">SUM(OFFSET('Vacation Tracker'!$Q174:$AD174,0,BP$4))</f>
        <v>0</v>
      </c>
      <c r="BQ171" s="26">
        <f t="shared" ref="BQ171" ca="1" si="8498">BP171-BR171</f>
        <v>0</v>
      </c>
      <c r="BR171" s="26">
        <f t="array" aca="1" ref="BR171" ca="1">SUM(IF(RIGHT(OFFSET('Vacation Tracker'!$Q174:$AD174,0,BP$4))&lt;&gt;"O",IFERROR(--LEFT(OFFSET('Vacation Tracker'!$Q174:$AD174,0,BP$4),LEN(OFFSET('Vacation Tracker'!$Q174:$AD174,0,BP$4))-1),0)))</f>
        <v>0</v>
      </c>
      <c r="BS171" s="26">
        <f t="array" aca="1" ref="BS171" ca="1">SUM(IF(RIGHT(OFFSET('Vacation Tracker'!$Q174:$AD174,0,BP$4))=BS$8,IFERROR(--LEFT(OFFSET('Vacation Tracker'!$Q174:$AD174,0,BP$4),LEN(OFFSET('Vacation Tracker'!$Q174:$AD174,0,BP$4))-1),0)))</f>
        <v>0</v>
      </c>
      <c r="BT171" s="23">
        <f ca="1">SUM(OFFSET('Vacation Tracker'!$Q174:$AD174,0,BT$4))</f>
        <v>0</v>
      </c>
      <c r="BU171" s="26">
        <f t="shared" ref="BU171" ca="1" si="8499">BT171-BV171</f>
        <v>0</v>
      </c>
      <c r="BV171" s="26">
        <f t="array" aca="1" ref="BV171" ca="1">SUM(IF(RIGHT(OFFSET('Vacation Tracker'!$Q174:$AD174,0,BT$4))&lt;&gt;"O",IFERROR(--LEFT(OFFSET('Vacation Tracker'!$Q174:$AD174,0,BT$4),LEN(OFFSET('Vacation Tracker'!$Q174:$AD174,0,BT$4))-1),0)))</f>
        <v>0</v>
      </c>
      <c r="BW171" s="26">
        <f t="array" aca="1" ref="BW171" ca="1">SUM(IF(RIGHT(OFFSET('Vacation Tracker'!$Q174:$AD174,0,BT$4))=BW$8,IFERROR(--LEFT(OFFSET('Vacation Tracker'!$Q174:$AD174,0,BT$4),LEN(OFFSET('Vacation Tracker'!$Q174:$AD174,0,BT$4))-1),0)))</f>
        <v>0</v>
      </c>
      <c r="BX171" s="23">
        <f ca="1">SUM(OFFSET('Vacation Tracker'!$Q174:$AD174,0,BX$4))</f>
        <v>0</v>
      </c>
      <c r="BY171" s="26">
        <f t="shared" ref="BY171" ca="1" si="8500">BX171-BZ171</f>
        <v>0</v>
      </c>
      <c r="BZ171" s="26">
        <f t="array" aca="1" ref="BZ171" ca="1">SUM(IF(RIGHT(OFFSET('Vacation Tracker'!$Q174:$AD174,0,BX$4))&lt;&gt;"O",IFERROR(--LEFT(OFFSET('Vacation Tracker'!$Q174:$AD174,0,BX$4),LEN(OFFSET('Vacation Tracker'!$Q174:$AD174,0,BX$4))-1),0)))</f>
        <v>0</v>
      </c>
      <c r="CA171" s="26">
        <f t="array" aca="1" ref="CA171" ca="1">SUM(IF(RIGHT(OFFSET('Vacation Tracker'!$Q174:$AD174,0,BX$4))=CA$8,IFERROR(--LEFT(OFFSET('Vacation Tracker'!$Q174:$AD174,0,BX$4),LEN(OFFSET('Vacation Tracker'!$Q174:$AD174,0,BX$4))-1),0)))</f>
        <v>0</v>
      </c>
      <c r="CB171" s="23">
        <f ca="1">SUM(OFFSET('Vacation Tracker'!$Q174:$AD174,0,CB$4))</f>
        <v>0</v>
      </c>
      <c r="CC171" s="26">
        <f t="shared" ref="CC171" ca="1" si="8501">CB171-CD171</f>
        <v>0</v>
      </c>
      <c r="CD171" s="26">
        <f t="array" aca="1" ref="CD171" ca="1">SUM(IF(RIGHT(OFFSET('Vacation Tracker'!$Q174:$AD174,0,CB$4))&lt;&gt;"O",IFERROR(--LEFT(OFFSET('Vacation Tracker'!$Q174:$AD174,0,CB$4),LEN(OFFSET('Vacation Tracker'!$Q174:$AD174,0,CB$4))-1),0)))</f>
        <v>0</v>
      </c>
      <c r="CE171" s="26">
        <f t="array" aca="1" ref="CE171" ca="1">SUM(IF(RIGHT(OFFSET('Vacation Tracker'!$Q174:$AD174,0,CB$4))=CE$8,IFERROR(--LEFT(OFFSET('Vacation Tracker'!$Q174:$AD174,0,CB$4),LEN(OFFSET('Vacation Tracker'!$Q174:$AD174,0,CB$4))-1),0)))</f>
        <v>0</v>
      </c>
      <c r="CF171" s="23">
        <f ca="1">SUM(OFFSET('Vacation Tracker'!$Q174:$AD174,0,CF$4))</f>
        <v>0</v>
      </c>
      <c r="CG171" s="26">
        <f t="shared" ref="CG171" ca="1" si="8502">CF171-CH171</f>
        <v>0</v>
      </c>
      <c r="CH171" s="26">
        <f t="array" aca="1" ref="CH171" ca="1">SUM(IF(RIGHT(OFFSET('Vacation Tracker'!$Q174:$AD174,0,CF$4))&lt;&gt;"O",IFERROR(--LEFT(OFFSET('Vacation Tracker'!$Q174:$AD174,0,CF$4),LEN(OFFSET('Vacation Tracker'!$Q174:$AD174,0,CF$4))-1),0)))</f>
        <v>0</v>
      </c>
      <c r="CI171" s="26">
        <f t="array" aca="1" ref="CI171" ca="1">SUM(IF(RIGHT(OFFSET('Vacation Tracker'!$Q174:$AD174,0,CF$4))=CI$8,IFERROR(--LEFT(OFFSET('Vacation Tracker'!$Q174:$AD174,0,CF$4),LEN(OFFSET('Vacation Tracker'!$Q174:$AD174,0,CF$4))-1),0)))</f>
        <v>0</v>
      </c>
      <c r="CJ171" s="23">
        <f ca="1">SUM(OFFSET('Vacation Tracker'!$Q174:$AD174,0,CJ$4))</f>
        <v>0</v>
      </c>
      <c r="CK171" s="26">
        <f t="shared" ref="CK171" ca="1" si="8503">CJ171-CL171</f>
        <v>0</v>
      </c>
      <c r="CL171" s="26">
        <f t="array" aca="1" ref="CL171" ca="1">SUM(IF(RIGHT(OFFSET('Vacation Tracker'!$Q174:$AD174,0,CJ$4))&lt;&gt;"O",IFERROR(--LEFT(OFFSET('Vacation Tracker'!$Q174:$AD174,0,CJ$4),LEN(OFFSET('Vacation Tracker'!$Q174:$AD174,0,CJ$4))-1),0)))</f>
        <v>0</v>
      </c>
      <c r="CM171" s="26">
        <f t="array" aca="1" ref="CM171" ca="1">SUM(IF(RIGHT(OFFSET('Vacation Tracker'!$Q174:$AD174,0,CJ$4))=CM$8,IFERROR(--LEFT(OFFSET('Vacation Tracker'!$Q174:$AD174,0,CJ$4),LEN(OFFSET('Vacation Tracker'!$Q174:$AD174,0,CJ$4))-1),0)))</f>
        <v>0</v>
      </c>
      <c r="CN171" s="23">
        <f ca="1">SUM(OFFSET('Vacation Tracker'!$Q174:$AD174,0,CN$4))</f>
        <v>0</v>
      </c>
      <c r="CO171" s="26">
        <f t="shared" ref="CO171" ca="1" si="8504">CN171-CP171</f>
        <v>0</v>
      </c>
      <c r="CP171" s="26">
        <f t="array" aca="1" ref="CP171" ca="1">SUM(IF(RIGHT(OFFSET('Vacation Tracker'!$Q174:$AD174,0,CN$4))&lt;&gt;"O",IFERROR(--LEFT(OFFSET('Vacation Tracker'!$Q174:$AD174,0,CN$4),LEN(OFFSET('Vacation Tracker'!$Q174:$AD174,0,CN$4))-1),0)))</f>
        <v>0</v>
      </c>
      <c r="CQ171" s="26">
        <f t="array" aca="1" ref="CQ171" ca="1">SUM(IF(RIGHT(OFFSET('Vacation Tracker'!$Q174:$AD174,0,CN$4))=CQ$8,IFERROR(--LEFT(OFFSET('Vacation Tracker'!$Q174:$AD174,0,CN$4),LEN(OFFSET('Vacation Tracker'!$Q174:$AD174,0,CN$4))-1),0)))</f>
        <v>0</v>
      </c>
      <c r="CR171" s="23">
        <f ca="1">SUM(OFFSET('Vacation Tracker'!$Q174:$AD174,0,CR$4))</f>
        <v>0</v>
      </c>
      <c r="CS171" s="26">
        <f t="shared" ref="CS171" ca="1" si="8505">CR171-CT171</f>
        <v>0</v>
      </c>
      <c r="CT171" s="26">
        <f t="array" aca="1" ref="CT171" ca="1">SUM(IF(RIGHT(OFFSET('Vacation Tracker'!$Q174:$AD174,0,CR$4))&lt;&gt;"O",IFERROR(--LEFT(OFFSET('Vacation Tracker'!$Q174:$AD174,0,CR$4),LEN(OFFSET('Vacation Tracker'!$Q174:$AD174,0,CR$4))-1),0)))</f>
        <v>0</v>
      </c>
      <c r="CU171" s="26">
        <f t="array" aca="1" ref="CU171" ca="1">SUM(IF(RIGHT(OFFSET('Vacation Tracker'!$Q174:$AD174,0,CR$4))=CU$8,IFERROR(--LEFT(OFFSET('Vacation Tracker'!$Q174:$AD174,0,CR$4),LEN(OFFSET('Vacation Tracker'!$Q174:$AD174,0,CR$4))-1),0)))</f>
        <v>0</v>
      </c>
      <c r="CV171" s="23">
        <f ca="1">SUM(OFFSET('Vacation Tracker'!$Q174:$AD174,0,CV$4))</f>
        <v>0</v>
      </c>
      <c r="CW171" s="26">
        <f t="shared" ref="CW171" ca="1" si="8506">CV171-CX171</f>
        <v>0</v>
      </c>
      <c r="CX171" s="26">
        <f t="array" aca="1" ref="CX171" ca="1">SUM(IF(RIGHT(OFFSET('Vacation Tracker'!$Q174:$AD174,0,CV$4))&lt;&gt;"O",IFERROR(--LEFT(OFFSET('Vacation Tracker'!$Q174:$AD174,0,CV$4),LEN(OFFSET('Vacation Tracker'!$Q174:$AD174,0,CV$4))-1),0)))</f>
        <v>0</v>
      </c>
      <c r="CY171" s="26">
        <f t="array" aca="1" ref="CY171" ca="1">SUM(IF(RIGHT(OFFSET('Vacation Tracker'!$Q174:$AD174,0,CV$4))=CY$8,IFERROR(--LEFT(OFFSET('Vacation Tracker'!$Q174:$AD174,0,CV$4),LEN(OFFSET('Vacation Tracker'!$Q174:$AD174,0,CV$4))-1),0)))</f>
        <v>0</v>
      </c>
      <c r="CZ171" s="23">
        <f ca="1">SUM(OFFSET('Vacation Tracker'!$Q174:$AD174,0,CZ$4))</f>
        <v>0</v>
      </c>
      <c r="DA171" s="26">
        <f t="shared" ref="DA171" ca="1" si="8507">CZ171-DB171</f>
        <v>0</v>
      </c>
      <c r="DB171" s="26">
        <f t="array" aca="1" ref="DB171" ca="1">SUM(IF(RIGHT(OFFSET('Vacation Tracker'!$Q174:$AD174,0,CZ$4))&lt;&gt;"O",IFERROR(--LEFT(OFFSET('Vacation Tracker'!$Q174:$AD174,0,CZ$4),LEN(OFFSET('Vacation Tracker'!$Q174:$AD174,0,CZ$4))-1),0)))</f>
        <v>0</v>
      </c>
      <c r="DC171" s="26">
        <f t="array" aca="1" ref="DC171" ca="1">SUM(IF(RIGHT(OFFSET('Vacation Tracker'!$Q174:$AD174,0,CZ$4))=DC$8,IFERROR(--LEFT(OFFSET('Vacation Tracker'!$Q174:$AD174,0,CZ$4),LEN(OFFSET('Vacation Tracker'!$Q174:$AD174,0,CZ$4))-1),0)))</f>
        <v>0</v>
      </c>
      <c r="DD171" s="23">
        <f ca="1">SUM(OFFSET('Vacation Tracker'!$Q174:$AD174,0,DD$4))</f>
        <v>0</v>
      </c>
      <c r="DE171" s="26">
        <f t="shared" ref="DE171" ca="1" si="8508">DD171-DF171</f>
        <v>0</v>
      </c>
      <c r="DF171" s="26">
        <f t="array" aca="1" ref="DF171" ca="1">SUM(IF(RIGHT(OFFSET('Vacation Tracker'!$Q174:$AD174,0,DD$4))&lt;&gt;"O",IFERROR(--LEFT(OFFSET('Vacation Tracker'!$Q174:$AD174,0,DD$4),LEN(OFFSET('Vacation Tracker'!$Q174:$AD174,0,DD$4))-1),0)))</f>
        <v>0</v>
      </c>
      <c r="DG171" s="26">
        <f t="array" aca="1" ref="DG171" ca="1">SUM(IF(RIGHT(OFFSET('Vacation Tracker'!$Q174:$AD174,0,DD$4))=DG$8,IFERROR(--LEFT(OFFSET('Vacation Tracker'!$Q174:$AD174,0,DD$4),LEN(OFFSET('Vacation Tracker'!$Q174:$AD174,0,DD$4))-1),0)))</f>
        <v>0</v>
      </c>
      <c r="DH171" s="23">
        <f ca="1">SUM(OFFSET('Vacation Tracker'!$Q174:$AD174,0,DH$4))</f>
        <v>0</v>
      </c>
      <c r="DI171" s="26">
        <f t="shared" ref="DI171" ca="1" si="8509">DH171-DJ171</f>
        <v>0</v>
      </c>
      <c r="DJ171" s="26">
        <f t="array" aca="1" ref="DJ171" ca="1">SUM(IF(RIGHT(OFFSET('Vacation Tracker'!$Q174:$AD174,0,DH$4))&lt;&gt;"O",IFERROR(--LEFT(OFFSET('Vacation Tracker'!$Q174:$AD174,0,DH$4),LEN(OFFSET('Vacation Tracker'!$Q174:$AD174,0,DH$4))-1),0)))</f>
        <v>0</v>
      </c>
      <c r="DK171" s="26">
        <f t="array" aca="1" ref="DK171" ca="1">SUM(IF(RIGHT(OFFSET('Vacation Tracker'!$Q174:$AD174,0,DH$4))=DK$8,IFERROR(--LEFT(OFFSET('Vacation Tracker'!$Q174:$AD174,0,DH$4),LEN(OFFSET('Vacation Tracker'!$Q174:$AD174,0,DH$4))-1),0)))</f>
        <v>0</v>
      </c>
      <c r="DL171" s="23">
        <f ca="1">SUM(OFFSET('Vacation Tracker'!$Q174:$AD174,0,DL$4))</f>
        <v>0</v>
      </c>
      <c r="DM171" s="26">
        <f t="shared" ref="DM171" ca="1" si="8510">DL171-DN171</f>
        <v>0</v>
      </c>
      <c r="DN171" s="26">
        <f t="array" aca="1" ref="DN171" ca="1">SUM(IF(RIGHT(OFFSET('Vacation Tracker'!$Q174:$AD174,0,DL$4))&lt;&gt;"O",IFERROR(--LEFT(OFFSET('Vacation Tracker'!$Q174:$AD174,0,DL$4),LEN(OFFSET('Vacation Tracker'!$Q174:$AD174,0,DL$4))-1),0)))</f>
        <v>0</v>
      </c>
      <c r="DO171" s="26">
        <f t="array" aca="1" ref="DO171" ca="1">SUM(IF(RIGHT(OFFSET('Vacation Tracker'!$Q174:$AD174,0,DL$4))=DO$8,IFERROR(--LEFT(OFFSET('Vacation Tracker'!$Q174:$AD174,0,DL$4),LEN(OFFSET('Vacation Tracker'!$Q174:$AD174,0,DL$4))-1),0)))</f>
        <v>0</v>
      </c>
      <c r="DP171" s="23">
        <f ca="1">SUM(OFFSET('Vacation Tracker'!$Q174:$AD174,0,DP$4))</f>
        <v>0</v>
      </c>
      <c r="DQ171" s="26">
        <f t="shared" ref="DQ171" ca="1" si="8511">DP171-DR171</f>
        <v>0</v>
      </c>
      <c r="DR171" s="26">
        <f t="array" aca="1" ref="DR171" ca="1">SUM(IF(RIGHT(OFFSET('Vacation Tracker'!$Q174:$AD174,0,DP$4))&lt;&gt;"O",IFERROR(--LEFT(OFFSET('Vacation Tracker'!$Q174:$AD174,0,DP$4),LEN(OFFSET('Vacation Tracker'!$Q174:$AD174,0,DP$4))-1),0)))</f>
        <v>0</v>
      </c>
      <c r="DS171" s="26">
        <f t="array" aca="1" ref="DS171" ca="1">SUM(IF(RIGHT(OFFSET('Vacation Tracker'!$Q174:$AD174,0,DP$4))=DS$8,IFERROR(--LEFT(OFFSET('Vacation Tracker'!$Q174:$AD174,0,DP$4),LEN(OFFSET('Vacation Tracker'!$Q174:$AD174,0,DP$4))-1),0)))</f>
        <v>0</v>
      </c>
      <c r="DT171" s="23">
        <f ca="1">SUM(OFFSET('Vacation Tracker'!$Q174:$AD174,0,DT$4))</f>
        <v>0</v>
      </c>
      <c r="DU171" s="26">
        <f t="shared" ref="DU171" ca="1" si="8512">DT171-DV171</f>
        <v>0</v>
      </c>
      <c r="DV171" s="26">
        <f t="array" aca="1" ref="DV171" ca="1">SUM(IF(RIGHT(OFFSET('Vacation Tracker'!$Q174:$AD174,0,DT$4))&lt;&gt;"O",IFERROR(--LEFT(OFFSET('Vacation Tracker'!$Q174:$AD174,0,DT$4),LEN(OFFSET('Vacation Tracker'!$Q174:$AD174,0,DT$4))-1),0)))</f>
        <v>0</v>
      </c>
      <c r="DW171" s="26">
        <f t="array" aca="1" ref="DW171" ca="1">SUM(IF(RIGHT(OFFSET('Vacation Tracker'!$Q174:$AD174,0,DT$4))=DW$8,IFERROR(--LEFT(OFFSET('Vacation Tracker'!$Q174:$AD174,0,DT$4),LEN(OFFSET('Vacation Tracker'!$Q174:$AD174,0,DT$4))-1),0)))</f>
        <v>0</v>
      </c>
      <c r="DX171" s="23">
        <f ca="1">SUM(OFFSET('Vacation Tracker'!$Q174:$AD174,0,DX$4))</f>
        <v>0</v>
      </c>
      <c r="DY171" s="26">
        <f t="shared" ref="DY171" ca="1" si="8513">DX171-DZ171</f>
        <v>0</v>
      </c>
      <c r="DZ171" s="26">
        <f t="array" aca="1" ref="DZ171" ca="1">SUM(IF(RIGHT(OFFSET('Vacation Tracker'!$Q174:$AD174,0,DX$4))&lt;&gt;"O",IFERROR(--LEFT(OFFSET('Vacation Tracker'!$Q174:$AD174,0,DX$4),LEN(OFFSET('Vacation Tracker'!$Q174:$AD174,0,DX$4))-1),0)))</f>
        <v>0</v>
      </c>
      <c r="EA171" s="26">
        <f t="array" aca="1" ref="EA171" ca="1">SUM(IF(RIGHT(OFFSET('Vacation Tracker'!$Q174:$AD174,0,DX$4))=EA$8,IFERROR(--LEFT(OFFSET('Vacation Tracker'!$Q174:$AD174,0,DX$4),LEN(OFFSET('Vacation Tracker'!$Q174:$AD174,0,DX$4))-1),0)))</f>
        <v>0</v>
      </c>
      <c r="EB171" s="23">
        <f ca="1">SUM(OFFSET('Vacation Tracker'!$Q174:$AD174,0,EB$4))</f>
        <v>0</v>
      </c>
      <c r="EC171" s="26">
        <f t="shared" ref="EC171" ca="1" si="8514">EB171-ED171</f>
        <v>0</v>
      </c>
      <c r="ED171" s="26">
        <f t="array" aca="1" ref="ED171" ca="1">SUM(IF(RIGHT(OFFSET('Vacation Tracker'!$Q174:$AD174,0,EB$4))&lt;&gt;"O",IFERROR(--LEFT(OFFSET('Vacation Tracker'!$Q174:$AD174,0,EB$4),LEN(OFFSET('Vacation Tracker'!$Q174:$AD174,0,EB$4))-1),0)))</f>
        <v>0</v>
      </c>
      <c r="EE171" s="26">
        <f t="array" aca="1" ref="EE171" ca="1">SUM(IF(RIGHT(OFFSET('Vacation Tracker'!$Q174:$AD174,0,EB$4))=EE$8,IFERROR(--LEFT(OFFSET('Vacation Tracker'!$Q174:$AD174,0,EB$4),LEN(OFFSET('Vacation Tracker'!$Q174:$AD174,0,EB$4))-1),0)))</f>
        <v>0</v>
      </c>
      <c r="EF171" s="23">
        <f ca="1">SUM(OFFSET('Vacation Tracker'!$Q174:$AD174,0,EF$4))</f>
        <v>0</v>
      </c>
      <c r="EG171" s="26">
        <f t="shared" ref="EG171" ca="1" si="8515">EF171-EH171</f>
        <v>0</v>
      </c>
      <c r="EH171" s="26">
        <f t="array" aca="1" ref="EH171" ca="1">SUM(IF(RIGHT(OFFSET('Vacation Tracker'!$Q174:$AD174,0,EF$4))&lt;&gt;"O",IFERROR(--LEFT(OFFSET('Vacation Tracker'!$Q174:$AD174,0,EF$4),LEN(OFFSET('Vacation Tracker'!$Q174:$AD174,0,EF$4))-1),0)))</f>
        <v>0</v>
      </c>
      <c r="EI171" s="26">
        <f t="array" aca="1" ref="EI171" ca="1">SUM(IF(RIGHT(OFFSET('Vacation Tracker'!$Q174:$AD174,0,EF$4))=EI$8,IFERROR(--LEFT(OFFSET('Vacation Tracker'!$Q174:$AD174,0,EF$4),LEN(OFFSET('Vacation Tracker'!$Q174:$AD174,0,EF$4))-1),0)))</f>
        <v>0</v>
      </c>
      <c r="EJ171" s="23">
        <f ca="1">SUM(OFFSET('Vacation Tracker'!$Q174:$AD174,0,EJ$4))</f>
        <v>0</v>
      </c>
      <c r="EK171" s="26">
        <f t="shared" ref="EK171" ca="1" si="8516">EJ171-EL171</f>
        <v>0</v>
      </c>
      <c r="EL171" s="26">
        <f t="array" aca="1" ref="EL171" ca="1">SUM(IF(RIGHT(OFFSET('Vacation Tracker'!$Q174:$AD174,0,EJ$4))&lt;&gt;"O",IFERROR(--LEFT(OFFSET('Vacation Tracker'!$Q174:$AD174,0,EJ$4),LEN(OFFSET('Vacation Tracker'!$Q174:$AD174,0,EJ$4))-1),0)))</f>
        <v>0</v>
      </c>
      <c r="EM171" s="26">
        <f t="array" aca="1" ref="EM171" ca="1">SUM(IF(RIGHT(OFFSET('Vacation Tracker'!$Q174:$AD174,0,EJ$4))=EM$8,IFERROR(--LEFT(OFFSET('Vacation Tracker'!$Q174:$AD174,0,EJ$4),LEN(OFFSET('Vacation Tracker'!$Q174:$AD174,0,EJ$4))-1),0)))</f>
        <v>0</v>
      </c>
      <c r="EN171" s="23">
        <f ca="1">SUM(OFFSET('Vacation Tracker'!$Q174:$AD174,0,EN$4))</f>
        <v>0</v>
      </c>
      <c r="EO171" s="26">
        <f t="shared" ref="EO171" ca="1" si="8517">EN171-EP171</f>
        <v>0</v>
      </c>
      <c r="EP171" s="26">
        <f t="array" aca="1" ref="EP171" ca="1">SUM(IF(RIGHT(OFFSET('Vacation Tracker'!$Q174:$AD174,0,EN$4))&lt;&gt;"O",IFERROR(--LEFT(OFFSET('Vacation Tracker'!$Q174:$AD174,0,EN$4),LEN(OFFSET('Vacation Tracker'!$Q174:$AD174,0,EN$4))-1),0)))</f>
        <v>0</v>
      </c>
      <c r="EQ171" s="26">
        <f t="array" aca="1" ref="EQ171" ca="1">SUM(IF(RIGHT(OFFSET('Vacation Tracker'!$Q174:$AD174,0,EN$4))=EQ$8,IFERROR(--LEFT(OFFSET('Vacation Tracker'!$Q174:$AD174,0,EN$4),LEN(OFFSET('Vacation Tracker'!$Q174:$AD174,0,EN$4))-1),0)))</f>
        <v>0</v>
      </c>
      <c r="ER171" s="23">
        <f ca="1">SUM(OFFSET('Vacation Tracker'!$Q174:$AD174,0,ER$4))</f>
        <v>0</v>
      </c>
      <c r="ES171" s="26">
        <f t="shared" ref="ES171" ca="1" si="8518">ER171-ET171</f>
        <v>0</v>
      </c>
      <c r="ET171" s="26">
        <f t="array" aca="1" ref="ET171" ca="1">SUM(IF(RIGHT(OFFSET('Vacation Tracker'!$Q174:$AD174,0,ER$4))&lt;&gt;"O",IFERROR(--LEFT(OFFSET('Vacation Tracker'!$Q174:$AD174,0,ER$4),LEN(OFFSET('Vacation Tracker'!$Q174:$AD174,0,ER$4))-1),0)))</f>
        <v>0</v>
      </c>
      <c r="EU171" s="26">
        <f t="array" aca="1" ref="EU171" ca="1">SUM(IF(RIGHT(OFFSET('Vacation Tracker'!$Q174:$AD174,0,ER$4))=EU$8,IFERROR(--LEFT(OFFSET('Vacation Tracker'!$Q174:$AD174,0,ER$4),LEN(OFFSET('Vacation Tracker'!$Q174:$AD174,0,ER$4))-1),0)))</f>
        <v>0</v>
      </c>
      <c r="EV171" s="23">
        <f ca="1">SUM(OFFSET('Vacation Tracker'!$Q174:$AD174,0,EV$4))</f>
        <v>0</v>
      </c>
      <c r="EW171" s="26">
        <f t="shared" ref="EW171" ca="1" si="8519">EV171-EX171</f>
        <v>0</v>
      </c>
      <c r="EX171" s="26">
        <f t="array" aca="1" ref="EX171" ca="1">SUM(IF(RIGHT(OFFSET('Vacation Tracker'!$Q174:$AD174,0,EV$4))&lt;&gt;"O",IFERROR(--LEFT(OFFSET('Vacation Tracker'!$Q174:$AD174,0,EV$4),LEN(OFFSET('Vacation Tracker'!$Q174:$AD174,0,EV$4))-1),0)))</f>
        <v>0</v>
      </c>
      <c r="EY171" s="26">
        <f t="array" aca="1" ref="EY171" ca="1">SUM(IF(RIGHT(OFFSET('Vacation Tracker'!$Q174:$AD174,0,EV$4))=EY$8,IFERROR(--LEFT(OFFSET('Vacation Tracker'!$Q174:$AD174,0,EV$4),LEN(OFFSET('Vacation Tracker'!$Q174:$AD174,0,EV$4))-1),0)))</f>
        <v>0</v>
      </c>
      <c r="EZ171" s="23">
        <f ca="1">SUM(OFFSET('Vacation Tracker'!$Q174:$AD174,0,EZ$4))</f>
        <v>0</v>
      </c>
      <c r="FA171" s="26">
        <f t="shared" ref="FA171" ca="1" si="8520">EZ171-FB171</f>
        <v>0</v>
      </c>
      <c r="FB171" s="26">
        <f t="array" aca="1" ref="FB171" ca="1">SUM(IF(RIGHT(OFFSET('Vacation Tracker'!$Q174:$AD174,0,EZ$4))&lt;&gt;"O",IFERROR(--LEFT(OFFSET('Vacation Tracker'!$Q174:$AD174,0,EZ$4),LEN(OFFSET('Vacation Tracker'!$Q174:$AD174,0,EZ$4))-1),0)))</f>
        <v>0</v>
      </c>
      <c r="FC171" s="26">
        <f t="array" aca="1" ref="FC171" ca="1">SUM(IF(RIGHT(OFFSET('Vacation Tracker'!$Q174:$AD174,0,EZ$4))=FC$8,IFERROR(--LEFT(OFFSET('Vacation Tracker'!$Q174:$AD174,0,EZ$4),LEN(OFFSET('Vacation Tracker'!$Q174:$AD174,0,EZ$4))-1),0)))</f>
        <v>0</v>
      </c>
      <c r="FD171" s="23">
        <f ca="1">SUM(OFFSET('Vacation Tracker'!$Q174:$AD174,0,FD$4))</f>
        <v>0</v>
      </c>
      <c r="FE171" s="26">
        <f t="shared" ref="FE171" ca="1" si="8521">FD171-FF171</f>
        <v>0</v>
      </c>
      <c r="FF171" s="26">
        <f t="array" aca="1" ref="FF171" ca="1">SUM(IF(RIGHT(OFFSET('Vacation Tracker'!$Q174:$AD174,0,FD$4))&lt;&gt;"O",IFERROR(--LEFT(OFFSET('Vacation Tracker'!$Q174:$AD174,0,FD$4),LEN(OFFSET('Vacation Tracker'!$Q174:$AD174,0,FD$4))-1),0)))</f>
        <v>0</v>
      </c>
      <c r="FG171" s="26">
        <f t="array" aca="1" ref="FG171" ca="1">SUM(IF(RIGHT(OFFSET('Vacation Tracker'!$Q174:$AD174,0,FD$4))=FG$8,IFERROR(--LEFT(OFFSET('Vacation Tracker'!$Q174:$AD174,0,FD$4),LEN(OFFSET('Vacation Tracker'!$Q174:$AD174,0,FD$4))-1),0)))</f>
        <v>0</v>
      </c>
      <c r="FH171" s="23">
        <f ca="1">SUM(OFFSET('Vacation Tracker'!$Q174:$AD174,0,FH$4))</f>
        <v>0</v>
      </c>
      <c r="FI171" s="26">
        <f t="shared" ref="FI171" ca="1" si="8522">FH171-FJ171</f>
        <v>0</v>
      </c>
      <c r="FJ171" s="26">
        <f t="array" aca="1" ref="FJ171" ca="1">SUM(IF(RIGHT(OFFSET('Vacation Tracker'!$Q174:$AD174,0,FH$4))&lt;&gt;"O",IFERROR(--LEFT(OFFSET('Vacation Tracker'!$Q174:$AD174,0,FH$4),LEN(OFFSET('Vacation Tracker'!$Q174:$AD174,0,FH$4))-1),0)))</f>
        <v>0</v>
      </c>
      <c r="FK171" s="26">
        <f t="array" aca="1" ref="FK171" ca="1">SUM(IF(RIGHT(OFFSET('Vacation Tracker'!$Q174:$AD174,0,FH$4))=FK$8,IFERROR(--LEFT(OFFSET('Vacation Tracker'!$Q174:$AD174,0,FH$4),LEN(OFFSET('Vacation Tracker'!$Q174:$AD174,0,FH$4))-1),0)))</f>
        <v>0</v>
      </c>
      <c r="FL171" s="23">
        <f ca="1">SUM(OFFSET('Vacation Tracker'!$Q174:$AD174,0,FL$4))</f>
        <v>0</v>
      </c>
      <c r="FM171" s="26">
        <f t="shared" ref="FM171" ca="1" si="8523">FL171-FN171</f>
        <v>0</v>
      </c>
      <c r="FN171" s="26">
        <f t="array" aca="1" ref="FN171" ca="1">SUM(IF(RIGHT(OFFSET('Vacation Tracker'!$Q174:$AD174,0,FL$4))&lt;&gt;"O",IFERROR(--LEFT(OFFSET('Vacation Tracker'!$Q174:$AD174,0,FL$4),LEN(OFFSET('Vacation Tracker'!$Q174:$AD174,0,FL$4))-1),0)))</f>
        <v>0</v>
      </c>
      <c r="FO171" s="26">
        <f t="array" aca="1" ref="FO171" ca="1">SUM(IF(RIGHT(OFFSET('Vacation Tracker'!$Q174:$AD174,0,FL$4))=FO$8,IFERROR(--LEFT(OFFSET('Vacation Tracker'!$Q174:$AD174,0,FL$4),LEN(OFFSET('Vacation Tracker'!$Q174:$AD174,0,FL$4))-1),0)))</f>
        <v>0</v>
      </c>
      <c r="FP171" s="23">
        <f ca="1">SUM(OFFSET('Vacation Tracker'!$Q174:$AD174,0,FP$4))</f>
        <v>0</v>
      </c>
      <c r="FQ171" s="26">
        <f t="shared" ref="FQ171" ca="1" si="8524">FP171-FR171</f>
        <v>0</v>
      </c>
      <c r="FR171" s="26">
        <f t="array" aca="1" ref="FR171" ca="1">SUM(IF(RIGHT(OFFSET('Vacation Tracker'!$Q174:$AD174,0,FP$4))&lt;&gt;"O",IFERROR(--LEFT(OFFSET('Vacation Tracker'!$Q174:$AD174,0,FP$4),LEN(OFFSET('Vacation Tracker'!$Q174:$AD174,0,FP$4))-1),0)))</f>
        <v>0</v>
      </c>
      <c r="FS171" s="26">
        <f t="array" aca="1" ref="FS171" ca="1">SUM(IF(RIGHT(OFFSET('Vacation Tracker'!$Q174:$AD174,0,FP$4))=FS$8,IFERROR(--LEFT(OFFSET('Vacation Tracker'!$Q174:$AD174,0,FP$4),LEN(OFFSET('Vacation Tracker'!$Q174:$AD174,0,FP$4))-1),0)))</f>
        <v>0</v>
      </c>
      <c r="FT171" s="23">
        <f ca="1">SUM(OFFSET('Vacation Tracker'!$Q174:$AD174,0,FT$4))</f>
        <v>0</v>
      </c>
      <c r="FU171" s="26">
        <f t="shared" ref="FU171" ca="1" si="8525">FT171-FV171</f>
        <v>0</v>
      </c>
      <c r="FV171" s="26">
        <f t="array" aca="1" ref="FV171" ca="1">SUM(IF(RIGHT(OFFSET('Vacation Tracker'!$Q174:$AD174,0,FT$4))&lt;&gt;"O",IFERROR(--LEFT(OFFSET('Vacation Tracker'!$Q174:$AD174,0,FT$4),LEN(OFFSET('Vacation Tracker'!$Q174:$AD174,0,FT$4))-1),0)))</f>
        <v>0</v>
      </c>
      <c r="FW171" s="26">
        <f t="array" aca="1" ref="FW171" ca="1">SUM(IF(RIGHT(OFFSET('Vacation Tracker'!$Q174:$AD174,0,FT$4))=FW$8,IFERROR(--LEFT(OFFSET('Vacation Tracker'!$Q174:$AD174,0,FT$4),LEN(OFFSET('Vacation Tracker'!$Q174:$AD174,0,FT$4))-1),0)))</f>
        <v>0</v>
      </c>
      <c r="FX171" s="23">
        <f ca="1">SUM(OFFSET('Vacation Tracker'!$Q174:$AD174,0,FX$4))</f>
        <v>0</v>
      </c>
      <c r="FY171" s="26">
        <f t="shared" ref="FY171" ca="1" si="8526">FX171-FZ171</f>
        <v>0</v>
      </c>
      <c r="FZ171" s="26">
        <f t="array" aca="1" ref="FZ171" ca="1">SUM(IF(RIGHT(OFFSET('Vacation Tracker'!$Q174:$AD174,0,FX$4))&lt;&gt;"O",IFERROR(--LEFT(OFFSET('Vacation Tracker'!$Q174:$AD174,0,FX$4),LEN(OFFSET('Vacation Tracker'!$Q174:$AD174,0,FX$4))-1),0)))</f>
        <v>0</v>
      </c>
      <c r="GA171" s="26">
        <f t="array" aca="1" ref="GA171" ca="1">SUM(IF(RIGHT(OFFSET('Vacation Tracker'!$Q174:$AD174,0,FX$4))=GA$8,IFERROR(--LEFT(OFFSET('Vacation Tracker'!$Q174:$AD174,0,FX$4),LEN(OFFSET('Vacation Tracker'!$Q174:$AD174,0,FX$4))-1),0)))</f>
        <v>0</v>
      </c>
      <c r="GB171" s="23">
        <f ca="1">SUM(OFFSET('Vacation Tracker'!$Q174:$AD174,0,GB$4))</f>
        <v>0</v>
      </c>
      <c r="GC171" s="26">
        <f t="shared" ref="GC171" ca="1" si="8527">GB171-GD171</f>
        <v>0</v>
      </c>
      <c r="GD171" s="26">
        <f t="array" aca="1" ref="GD171" ca="1">SUM(IF(RIGHT(OFFSET('Vacation Tracker'!$Q174:$AD174,0,GB$4))&lt;&gt;"O",IFERROR(--LEFT(OFFSET('Vacation Tracker'!$Q174:$AD174,0,GB$4),LEN(OFFSET('Vacation Tracker'!$Q174:$AD174,0,GB$4))-1),0)))</f>
        <v>0</v>
      </c>
      <c r="GE171" s="26">
        <f t="array" aca="1" ref="GE171" ca="1">SUM(IF(RIGHT(OFFSET('Vacation Tracker'!$Q174:$AD174,0,GB$4))=GE$8,IFERROR(--LEFT(OFFSET('Vacation Tracker'!$Q174:$AD174,0,GB$4),LEN(OFFSET('Vacation Tracker'!$Q174:$AD174,0,GB$4))-1),0)))</f>
        <v>0</v>
      </c>
      <c r="GF171" s="23">
        <f ca="1">SUM(OFFSET('Vacation Tracker'!$Q174:$AD174,0,GF$4))</f>
        <v>0</v>
      </c>
      <c r="GG171" s="26">
        <f t="shared" ref="GG171" ca="1" si="8528">GF171-GH171</f>
        <v>0</v>
      </c>
      <c r="GH171" s="26">
        <f t="array" aca="1" ref="GH171" ca="1">SUM(IF(RIGHT(OFFSET('Vacation Tracker'!$Q174:$AD174,0,GF$4))&lt;&gt;"O",IFERROR(--LEFT(OFFSET('Vacation Tracker'!$Q174:$AD174,0,GF$4),LEN(OFFSET('Vacation Tracker'!$Q174:$AD174,0,GF$4))-1),0)))</f>
        <v>0</v>
      </c>
      <c r="GI171" s="26">
        <f t="array" aca="1" ref="GI171" ca="1">SUM(IF(RIGHT(OFFSET('Vacation Tracker'!$Q174:$AD174,0,GF$4))=GI$8,IFERROR(--LEFT(OFFSET('Vacation Tracker'!$Q174:$AD174,0,GF$4),LEN(OFFSET('Vacation Tracker'!$Q174:$AD174,0,GF$4))-1),0)))</f>
        <v>0</v>
      </c>
      <c r="GJ171" s="23">
        <f ca="1">SUM(OFFSET('Vacation Tracker'!$Q174:$AD174,0,GJ$4))</f>
        <v>0</v>
      </c>
      <c r="GK171" s="26">
        <f t="shared" ref="GK171" ca="1" si="8529">GJ171-GL171</f>
        <v>0</v>
      </c>
      <c r="GL171" s="26">
        <f t="array" aca="1" ref="GL171" ca="1">SUM(IF(RIGHT(OFFSET('Vacation Tracker'!$Q174:$AD174,0,GJ$4))&lt;&gt;"O",IFERROR(--LEFT(OFFSET('Vacation Tracker'!$Q174:$AD174,0,GJ$4),LEN(OFFSET('Vacation Tracker'!$Q174:$AD174,0,GJ$4))-1),0)))</f>
        <v>0</v>
      </c>
      <c r="GM171" s="26">
        <f t="array" aca="1" ref="GM171" ca="1">SUM(IF(RIGHT(OFFSET('Vacation Tracker'!$Q174:$AD174,0,GJ$4))=GM$8,IFERROR(--LEFT(OFFSET('Vacation Tracker'!$Q174:$AD174,0,GJ$4),LEN(OFFSET('Vacation Tracker'!$Q174:$AD174,0,GJ$4))-1),0)))</f>
        <v>0</v>
      </c>
      <c r="GN171" s="23">
        <f ca="1">SUM(OFFSET('Vacation Tracker'!$Q174:$AD174,0,GN$4))</f>
        <v>0</v>
      </c>
      <c r="GO171" s="26">
        <f t="shared" ref="GO171" ca="1" si="8530">GN171-GP171</f>
        <v>0</v>
      </c>
      <c r="GP171" s="26">
        <f t="array" aca="1" ref="GP171" ca="1">SUM(IF(RIGHT(OFFSET('Vacation Tracker'!$Q174:$AD174,0,GN$4))&lt;&gt;"O",IFERROR(--LEFT(OFFSET('Vacation Tracker'!$Q174:$AD174,0,GN$4),LEN(OFFSET('Vacation Tracker'!$Q174:$AD174,0,GN$4))-1),0)))</f>
        <v>0</v>
      </c>
      <c r="GQ171" s="26">
        <f t="array" aca="1" ref="GQ171" ca="1">SUM(IF(RIGHT(OFFSET('Vacation Tracker'!$Q174:$AD174,0,GN$4))=GQ$8,IFERROR(--LEFT(OFFSET('Vacation Tracker'!$Q174:$AD174,0,GN$4),LEN(OFFSET('Vacation Tracker'!$Q174:$AD174,0,GN$4))-1),0)))</f>
        <v>0</v>
      </c>
      <c r="GR171" s="23">
        <f ca="1">SUM(OFFSET('Vacation Tracker'!$Q174:$AD174,0,GR$4))</f>
        <v>0</v>
      </c>
      <c r="GS171" s="26">
        <f t="shared" ref="GS171" ca="1" si="8531">GR171-GT171</f>
        <v>0</v>
      </c>
      <c r="GT171" s="26">
        <f t="array" aca="1" ref="GT171" ca="1">SUM(IF(RIGHT(OFFSET('Vacation Tracker'!$Q174:$AD174,0,GR$4))&lt;&gt;"O",IFERROR(--LEFT(OFFSET('Vacation Tracker'!$Q174:$AD174,0,GR$4),LEN(OFFSET('Vacation Tracker'!$Q174:$AD174,0,GR$4))-1),0)))</f>
        <v>0</v>
      </c>
      <c r="GU171" s="26">
        <f t="array" aca="1" ref="GU171" ca="1">SUM(IF(RIGHT(OFFSET('Vacation Tracker'!$Q174:$AD174,0,GR$4))=GU$8,IFERROR(--LEFT(OFFSET('Vacation Tracker'!$Q174:$AD174,0,GR$4),LEN(OFFSET('Vacation Tracker'!$Q174:$AD174,0,GR$4))-1),0)))</f>
        <v>0</v>
      </c>
      <c r="GV171" s="23">
        <f ca="1">SUM(OFFSET('Vacation Tracker'!$Q174:$AD174,0,GV$4))</f>
        <v>0</v>
      </c>
      <c r="GW171" s="26">
        <f t="shared" ref="GW171" ca="1" si="8532">GV171-GX171</f>
        <v>0</v>
      </c>
      <c r="GX171" s="26">
        <f t="array" aca="1" ref="GX171" ca="1">SUM(IF(RIGHT(OFFSET('Vacation Tracker'!$Q174:$AD174,0,GV$4))&lt;&gt;"O",IFERROR(--LEFT(OFFSET('Vacation Tracker'!$Q174:$AD174,0,GV$4),LEN(OFFSET('Vacation Tracker'!$Q174:$AD174,0,GV$4))-1),0)))</f>
        <v>0</v>
      </c>
      <c r="GY171" s="26">
        <f t="array" aca="1" ref="GY171" ca="1">SUM(IF(RIGHT(OFFSET('Vacation Tracker'!$Q174:$AD174,0,GV$4))=GY$8,IFERROR(--LEFT(OFFSET('Vacation Tracker'!$Q174:$AD174,0,GV$4),LEN(OFFSET('Vacation Tracker'!$Q174:$AD174,0,GV$4))-1),0)))</f>
        <v>0</v>
      </c>
      <c r="GZ171" s="23">
        <f ca="1">SUM(OFFSET('Vacation Tracker'!$Q174:$AD174,0,GZ$4))</f>
        <v>0</v>
      </c>
      <c r="HA171" s="26">
        <f t="shared" ref="HA171" ca="1" si="8533">GZ171-HB171</f>
        <v>0</v>
      </c>
      <c r="HB171" s="26">
        <f t="array" aca="1" ref="HB171" ca="1">SUM(IF(RIGHT(OFFSET('Vacation Tracker'!$Q174:$AD174,0,GZ$4))&lt;&gt;"O",IFERROR(--LEFT(OFFSET('Vacation Tracker'!$Q174:$AD174,0,GZ$4),LEN(OFFSET('Vacation Tracker'!$Q174:$AD174,0,GZ$4))-1),0)))</f>
        <v>0</v>
      </c>
      <c r="HC171" s="26">
        <f t="array" aca="1" ref="HC171" ca="1">SUM(IF(RIGHT(OFFSET('Vacation Tracker'!$Q174:$AD174,0,GZ$4))=HC$8,IFERROR(--LEFT(OFFSET('Vacation Tracker'!$Q174:$AD174,0,GZ$4),LEN(OFFSET('Vacation Tracker'!$Q174:$AD174,0,GZ$4))-1),0)))</f>
        <v>0</v>
      </c>
      <c r="HD171" s="23">
        <f ca="1">SUM(OFFSET('Vacation Tracker'!$Q174:$AD174,0,HD$4))</f>
        <v>0</v>
      </c>
      <c r="HE171" s="26">
        <f t="shared" ref="HE171" ca="1" si="8534">HD171-HF171</f>
        <v>0</v>
      </c>
      <c r="HF171" s="26">
        <f t="array" aca="1" ref="HF171" ca="1">SUM(IF(RIGHT(OFFSET('Vacation Tracker'!$Q174:$AD174,0,HD$4))&lt;&gt;"O",IFERROR(--LEFT(OFFSET('Vacation Tracker'!$Q174:$AD174,0,HD$4),LEN(OFFSET('Vacation Tracker'!$Q174:$AD174,0,HD$4))-1),0)))</f>
        <v>0</v>
      </c>
      <c r="HG171" s="26">
        <f t="array" aca="1" ref="HG171" ca="1">SUM(IF(RIGHT(OFFSET('Vacation Tracker'!$Q174:$AD174,0,HD$4))=HG$8,IFERROR(--LEFT(OFFSET('Vacation Tracker'!$Q174:$AD174,0,HD$4),LEN(OFFSET('Vacation Tracker'!$Q174:$AD174,0,HD$4))-1),0)))</f>
        <v>0</v>
      </c>
      <c r="HH171" s="23">
        <f ca="1">SUM(OFFSET('Vacation Tracker'!$Q174:$AD174,0,HH$4))</f>
        <v>0</v>
      </c>
      <c r="HI171" s="26">
        <f t="shared" ref="HI171" ca="1" si="8535">HH171-HJ171</f>
        <v>0</v>
      </c>
      <c r="HJ171" s="26">
        <f t="array" aca="1" ref="HJ171" ca="1">SUM(IF(RIGHT(OFFSET('Vacation Tracker'!$Q174:$AD174,0,HH$4))&lt;&gt;"O",IFERROR(--LEFT(OFFSET('Vacation Tracker'!$Q174:$AD174,0,HH$4),LEN(OFFSET('Vacation Tracker'!$Q174:$AD174,0,HH$4))-1),0)))</f>
        <v>0</v>
      </c>
      <c r="HK171" s="26">
        <f t="array" aca="1" ref="HK171" ca="1">SUM(IF(RIGHT(OFFSET('Vacation Tracker'!$Q174:$AD174,0,HH$4))=HK$8,IFERROR(--LEFT(OFFSET('Vacation Tracker'!$Q174:$AD174,0,HH$4),LEN(OFFSET('Vacation Tracker'!$Q174:$AD174,0,HH$4))-1),0)))</f>
        <v>0</v>
      </c>
      <c r="HL171" s="23">
        <f ca="1">SUM(OFFSET('Vacation Tracker'!$Q174:$AD174,0,HL$4))</f>
        <v>0</v>
      </c>
      <c r="HM171" s="26">
        <f t="shared" ref="HM171" ca="1" si="8536">HL171-HN171</f>
        <v>0</v>
      </c>
      <c r="HN171" s="26">
        <f t="array" aca="1" ref="HN171" ca="1">SUM(IF(RIGHT(OFFSET('Vacation Tracker'!$Q174:$AD174,0,HL$4))&lt;&gt;"O",IFERROR(--LEFT(OFFSET('Vacation Tracker'!$Q174:$AD174,0,HL$4),LEN(OFFSET('Vacation Tracker'!$Q174:$AD174,0,HL$4))-1),0)))</f>
        <v>0</v>
      </c>
      <c r="HO171" s="26">
        <f t="array" aca="1" ref="HO171" ca="1">SUM(IF(RIGHT(OFFSET('Vacation Tracker'!$Q174:$AD174,0,HL$4))=HO$8,IFERROR(--LEFT(OFFSET('Vacation Tracker'!$Q174:$AD174,0,HL$4),LEN(OFFSET('Vacation Tracker'!$Q174:$AD174,0,HL$4))-1),0)))</f>
        <v>0</v>
      </c>
      <c r="HP171" s="23">
        <f ca="1">SUM(OFFSET('Vacation Tracker'!$Q174:$AD174,0,HP$4))</f>
        <v>0</v>
      </c>
      <c r="HQ171" s="26">
        <f t="shared" ref="HQ171" ca="1" si="8537">HP171-HR171</f>
        <v>0</v>
      </c>
      <c r="HR171" s="26">
        <f t="array" aca="1" ref="HR171" ca="1">SUM(IF(RIGHT(OFFSET('Vacation Tracker'!$Q174:$AD174,0,HP$4))&lt;&gt;"O",IFERROR(--LEFT(OFFSET('Vacation Tracker'!$Q174:$AD174,0,HP$4),LEN(OFFSET('Vacation Tracker'!$Q174:$AD174,0,HP$4))-1),0)))</f>
        <v>0</v>
      </c>
      <c r="HS171" s="23">
        <f t="array" aca="1" ref="HS171" ca="1">SUM(IF(RIGHT(OFFSET('Vacation Tracker'!$Q174:$AD174,0,HP$4))=HS$8,IFERROR(--LEFT(OFFSET('Vacation Tracker'!$Q174:$AD174,0,HP$4),LEN(OFFSET('Vacation Tracker'!$Q174:$AD174,0,HP$4))-1),0)))</f>
        <v>0</v>
      </c>
    </row>
    <row r="172" spans="2:227" ht="15" customHeight="1" x14ac:dyDescent="0.2">
      <c r="B172" s="23">
        <f>IF('Vacation Tracker'!B175&lt;&gt;"",'Vacation Tracker'!B175,"")</f>
        <v>164</v>
      </c>
      <c r="C172" s="24" t="str">
        <f>IF('Vacation Tracker'!C175&lt;&gt;"",'Vacation Tracker'!C175,"")</f>
        <v/>
      </c>
      <c r="D172" s="25" t="str">
        <f>IF('Vacation Tracker'!D175&lt;&gt;"",'Vacation Tracker'!D175,"")</f>
        <v/>
      </c>
      <c r="E172" s="25" t="str">
        <f>IF('Vacation Tracker'!E175&lt;&gt;"",'Vacation Tracker'!E175,"")</f>
        <v/>
      </c>
      <c r="F172" s="24" t="str">
        <f>IF('Vacation Tracker'!F175&lt;&gt;"",'Vacation Tracker'!F175,"")</f>
        <v/>
      </c>
      <c r="G172" s="24" t="str">
        <f>IF('Vacation Tracker'!G175&lt;&gt;"",'Vacation Tracker'!G175,"")</f>
        <v/>
      </c>
      <c r="H172" s="23" t="str">
        <f t="shared" si="8435"/>
        <v/>
      </c>
      <c r="I172" s="23" t="str">
        <f t="shared" si="8435"/>
        <v/>
      </c>
      <c r="J172" s="23" t="str">
        <f t="shared" si="8435"/>
        <v/>
      </c>
      <c r="K172" s="23" t="str">
        <f t="shared" si="6801"/>
        <v/>
      </c>
      <c r="L172" s="23">
        <f ca="1">SUM(OFFSET('Vacation Tracker'!$Q175:$AD175,0,L$4))</f>
        <v>0</v>
      </c>
      <c r="M172" s="26">
        <f t="shared" ca="1" si="6747"/>
        <v>0</v>
      </c>
      <c r="N172" s="26">
        <f t="array" aca="1" ref="N172" ca="1">SUM(IF(RIGHT(OFFSET('Vacation Tracker'!$Q175:$AD175,0,L$4))&lt;&gt;"O",IFERROR(--LEFT(OFFSET('Vacation Tracker'!$Q175:$AD175,0,L$4),LEN(OFFSET('Vacation Tracker'!$Q175:$AD175,0,L$4))-1),0)))</f>
        <v>0</v>
      </c>
      <c r="O172" s="26">
        <f t="array" aca="1" ref="O172" ca="1">SUM(IF(RIGHT(OFFSET('Vacation Tracker'!$Q175:$AD175,0,L$4))=O$8,IFERROR(--LEFT(OFFSET('Vacation Tracker'!$Q175:$AD175,0,L$4),LEN(OFFSET('Vacation Tracker'!$Q175:$AD175,0,L$4))-1),0)))</f>
        <v>0</v>
      </c>
      <c r="P172" s="23">
        <f ca="1">SUM(OFFSET('Vacation Tracker'!$Q175:$AD175,0,P$4))</f>
        <v>0</v>
      </c>
      <c r="Q172" s="26">
        <f t="shared" ca="1" si="6748"/>
        <v>0</v>
      </c>
      <c r="R172" s="26">
        <f t="array" aca="1" ref="R172" ca="1">SUM(IF(RIGHT(OFFSET('Vacation Tracker'!$Q175:$AD175,0,P$4))&lt;&gt;"O",IFERROR(--LEFT(OFFSET('Vacation Tracker'!$Q175:$AD175,0,P$4),LEN(OFFSET('Vacation Tracker'!$Q175:$AD175,0,P$4))-1),0)))</f>
        <v>0</v>
      </c>
      <c r="S172" s="26">
        <f t="array" aca="1" ref="S172" ca="1">SUM(IF(RIGHT(OFFSET('Vacation Tracker'!$Q175:$AD175,0,P$4))=S$8,IFERROR(--LEFT(OFFSET('Vacation Tracker'!$Q175:$AD175,0,P$4),LEN(OFFSET('Vacation Tracker'!$Q175:$AD175,0,P$4))-1),0)))</f>
        <v>0</v>
      </c>
      <c r="T172" s="23">
        <f ca="1">SUM(OFFSET('Vacation Tracker'!$Q175:$AD175,0,T$4))</f>
        <v>0</v>
      </c>
      <c r="U172" s="26">
        <f t="shared" ca="1" si="6749"/>
        <v>0</v>
      </c>
      <c r="V172" s="26">
        <f t="array" aca="1" ref="V172" ca="1">SUM(IF(RIGHT(OFFSET('Vacation Tracker'!$Q175:$AD175,0,T$4))&lt;&gt;"O",IFERROR(--LEFT(OFFSET('Vacation Tracker'!$Q175:$AD175,0,T$4),LEN(OFFSET('Vacation Tracker'!$Q175:$AD175,0,T$4))-1),0)))</f>
        <v>0</v>
      </c>
      <c r="W172" s="26">
        <f t="array" aca="1" ref="W172" ca="1">SUM(IF(RIGHT(OFFSET('Vacation Tracker'!$Q175:$AD175,0,T$4))=W$8,IFERROR(--LEFT(OFFSET('Vacation Tracker'!$Q175:$AD175,0,T$4),LEN(OFFSET('Vacation Tracker'!$Q175:$AD175,0,T$4))-1),0)))</f>
        <v>0</v>
      </c>
      <c r="X172" s="23">
        <f ca="1">SUM(OFFSET('Vacation Tracker'!$Q175:$AD175,0,X$4))</f>
        <v>0</v>
      </c>
      <c r="Y172" s="26">
        <f t="shared" ref="Y172" ca="1" si="8538">X172-Z172</f>
        <v>0</v>
      </c>
      <c r="Z172" s="26">
        <f t="array" aca="1" ref="Z172" ca="1">SUM(IF(RIGHT(OFFSET('Vacation Tracker'!$Q175:$AD175,0,X$4))&lt;&gt;"O",IFERROR(--LEFT(OFFSET('Vacation Tracker'!$Q175:$AD175,0,X$4),LEN(OFFSET('Vacation Tracker'!$Q175:$AD175,0,X$4))-1),0)))</f>
        <v>0</v>
      </c>
      <c r="AA172" s="26">
        <f t="array" aca="1" ref="AA172" ca="1">SUM(IF(RIGHT(OFFSET('Vacation Tracker'!$Q175:$AD175,0,X$4))=AA$8,IFERROR(--LEFT(OFFSET('Vacation Tracker'!$Q175:$AD175,0,X$4),LEN(OFFSET('Vacation Tracker'!$Q175:$AD175,0,X$4))-1),0)))</f>
        <v>0</v>
      </c>
      <c r="AB172" s="23">
        <f ca="1">SUM(OFFSET('Vacation Tracker'!$Q175:$AD175,0,AB$4))</f>
        <v>0</v>
      </c>
      <c r="AC172" s="26">
        <f t="shared" ref="AC172" ca="1" si="8539">AB172-AD172</f>
        <v>0</v>
      </c>
      <c r="AD172" s="26">
        <f t="array" aca="1" ref="AD172" ca="1">SUM(IF(RIGHT(OFFSET('Vacation Tracker'!$Q175:$AD175,0,AB$4))&lt;&gt;"O",IFERROR(--LEFT(OFFSET('Vacation Tracker'!$Q175:$AD175,0,AB$4),LEN(OFFSET('Vacation Tracker'!$Q175:$AD175,0,AB$4))-1),0)))</f>
        <v>0</v>
      </c>
      <c r="AE172" s="26">
        <f t="array" aca="1" ref="AE172" ca="1">SUM(IF(RIGHT(OFFSET('Vacation Tracker'!$Q175:$AD175,0,AB$4))=AE$8,IFERROR(--LEFT(OFFSET('Vacation Tracker'!$Q175:$AD175,0,AB$4),LEN(OFFSET('Vacation Tracker'!$Q175:$AD175,0,AB$4))-1),0)))</f>
        <v>0</v>
      </c>
      <c r="AF172" s="23">
        <f ca="1">SUM(OFFSET('Vacation Tracker'!$Q175:$AD175,0,AF$4))</f>
        <v>0</v>
      </c>
      <c r="AG172" s="26">
        <f t="shared" ref="AG172" ca="1" si="8540">AF172-AH172</f>
        <v>0</v>
      </c>
      <c r="AH172" s="26">
        <f t="array" aca="1" ref="AH172" ca="1">SUM(IF(RIGHT(OFFSET('Vacation Tracker'!$Q175:$AD175,0,AF$4))&lt;&gt;"O",IFERROR(--LEFT(OFFSET('Vacation Tracker'!$Q175:$AD175,0,AF$4),LEN(OFFSET('Vacation Tracker'!$Q175:$AD175,0,AF$4))-1),0)))</f>
        <v>0</v>
      </c>
      <c r="AI172" s="26">
        <f t="array" aca="1" ref="AI172" ca="1">SUM(IF(RIGHT(OFFSET('Vacation Tracker'!$Q175:$AD175,0,AF$4))=AI$8,IFERROR(--LEFT(OFFSET('Vacation Tracker'!$Q175:$AD175,0,AF$4),LEN(OFFSET('Vacation Tracker'!$Q175:$AD175,0,AF$4))-1),0)))</f>
        <v>0</v>
      </c>
      <c r="AJ172" s="23">
        <f ca="1">SUM(OFFSET('Vacation Tracker'!$Q175:$AD175,0,AJ$4))</f>
        <v>0</v>
      </c>
      <c r="AK172" s="26">
        <f t="shared" ref="AK172" ca="1" si="8541">AJ172-AL172</f>
        <v>0</v>
      </c>
      <c r="AL172" s="26">
        <f t="array" aca="1" ref="AL172" ca="1">SUM(IF(RIGHT(OFFSET('Vacation Tracker'!$Q175:$AD175,0,AJ$4))&lt;&gt;"O",IFERROR(--LEFT(OFFSET('Vacation Tracker'!$Q175:$AD175,0,AJ$4),LEN(OFFSET('Vacation Tracker'!$Q175:$AD175,0,AJ$4))-1),0)))</f>
        <v>0</v>
      </c>
      <c r="AM172" s="26">
        <f t="array" aca="1" ref="AM172" ca="1">SUM(IF(RIGHT(OFFSET('Vacation Tracker'!$Q175:$AD175,0,AJ$4))=AM$8,IFERROR(--LEFT(OFFSET('Vacation Tracker'!$Q175:$AD175,0,AJ$4),LEN(OFFSET('Vacation Tracker'!$Q175:$AD175,0,AJ$4))-1),0)))</f>
        <v>0</v>
      </c>
      <c r="AN172" s="23">
        <f ca="1">SUM(OFFSET('Vacation Tracker'!$Q175:$AD175,0,AN$4))</f>
        <v>0</v>
      </c>
      <c r="AO172" s="26">
        <f t="shared" ref="AO172" ca="1" si="8542">AN172-AP172</f>
        <v>0</v>
      </c>
      <c r="AP172" s="26">
        <f t="array" aca="1" ref="AP172" ca="1">SUM(IF(RIGHT(OFFSET('Vacation Tracker'!$Q175:$AD175,0,AN$4))&lt;&gt;"O",IFERROR(--LEFT(OFFSET('Vacation Tracker'!$Q175:$AD175,0,AN$4),LEN(OFFSET('Vacation Tracker'!$Q175:$AD175,0,AN$4))-1),0)))</f>
        <v>0</v>
      </c>
      <c r="AQ172" s="26">
        <f t="array" aca="1" ref="AQ172" ca="1">SUM(IF(RIGHT(OFFSET('Vacation Tracker'!$Q175:$AD175,0,AN$4))=AQ$8,IFERROR(--LEFT(OFFSET('Vacation Tracker'!$Q175:$AD175,0,AN$4),LEN(OFFSET('Vacation Tracker'!$Q175:$AD175,0,AN$4))-1),0)))</f>
        <v>0</v>
      </c>
      <c r="AR172" s="23">
        <f ca="1">SUM(OFFSET('Vacation Tracker'!$Q175:$AD175,0,AR$4))</f>
        <v>0</v>
      </c>
      <c r="AS172" s="26">
        <f t="shared" ref="AS172" ca="1" si="8543">AR172-AT172</f>
        <v>0</v>
      </c>
      <c r="AT172" s="26">
        <f t="array" aca="1" ref="AT172" ca="1">SUM(IF(RIGHT(OFFSET('Vacation Tracker'!$Q175:$AD175,0,AR$4))&lt;&gt;"O",IFERROR(--LEFT(OFFSET('Vacation Tracker'!$Q175:$AD175,0,AR$4),LEN(OFFSET('Vacation Tracker'!$Q175:$AD175,0,AR$4))-1),0)))</f>
        <v>0</v>
      </c>
      <c r="AU172" s="26">
        <f t="array" aca="1" ref="AU172" ca="1">SUM(IF(RIGHT(OFFSET('Vacation Tracker'!$Q175:$AD175,0,AR$4))=AU$8,IFERROR(--LEFT(OFFSET('Vacation Tracker'!$Q175:$AD175,0,AR$4),LEN(OFFSET('Vacation Tracker'!$Q175:$AD175,0,AR$4))-1),0)))</f>
        <v>0</v>
      </c>
      <c r="AV172" s="23">
        <f ca="1">SUM(OFFSET('Vacation Tracker'!$Q175:$AD175,0,AV$4))</f>
        <v>0</v>
      </c>
      <c r="AW172" s="26">
        <f t="shared" ref="AW172" ca="1" si="8544">AV172-AX172</f>
        <v>0</v>
      </c>
      <c r="AX172" s="26">
        <f t="array" aca="1" ref="AX172" ca="1">SUM(IF(RIGHT(OFFSET('Vacation Tracker'!$Q175:$AD175,0,AV$4))&lt;&gt;"O",IFERROR(--LEFT(OFFSET('Vacation Tracker'!$Q175:$AD175,0,AV$4),LEN(OFFSET('Vacation Tracker'!$Q175:$AD175,0,AV$4))-1),0)))</f>
        <v>0</v>
      </c>
      <c r="AY172" s="26">
        <f t="array" aca="1" ref="AY172" ca="1">SUM(IF(RIGHT(OFFSET('Vacation Tracker'!$Q175:$AD175,0,AV$4))=AY$8,IFERROR(--LEFT(OFFSET('Vacation Tracker'!$Q175:$AD175,0,AV$4),LEN(OFFSET('Vacation Tracker'!$Q175:$AD175,0,AV$4))-1),0)))</f>
        <v>0</v>
      </c>
      <c r="AZ172" s="23">
        <f ca="1">SUM(OFFSET('Vacation Tracker'!$Q175:$AD175,0,AZ$4))</f>
        <v>0</v>
      </c>
      <c r="BA172" s="26">
        <f t="shared" ref="BA172" ca="1" si="8545">AZ172-BB172</f>
        <v>0</v>
      </c>
      <c r="BB172" s="26">
        <f t="array" aca="1" ref="BB172" ca="1">SUM(IF(RIGHT(OFFSET('Vacation Tracker'!$Q175:$AD175,0,AZ$4))&lt;&gt;"O",IFERROR(--LEFT(OFFSET('Vacation Tracker'!$Q175:$AD175,0,AZ$4),LEN(OFFSET('Vacation Tracker'!$Q175:$AD175,0,AZ$4))-1),0)))</f>
        <v>0</v>
      </c>
      <c r="BC172" s="26">
        <f t="array" aca="1" ref="BC172" ca="1">SUM(IF(RIGHT(OFFSET('Vacation Tracker'!$Q175:$AD175,0,AZ$4))=BC$8,IFERROR(--LEFT(OFFSET('Vacation Tracker'!$Q175:$AD175,0,AZ$4),LEN(OFFSET('Vacation Tracker'!$Q175:$AD175,0,AZ$4))-1),0)))</f>
        <v>0</v>
      </c>
      <c r="BD172" s="23">
        <f ca="1">SUM(OFFSET('Vacation Tracker'!$Q175:$AD175,0,BD$4))</f>
        <v>0</v>
      </c>
      <c r="BE172" s="26">
        <f t="shared" ref="BE172" ca="1" si="8546">BD172-BF172</f>
        <v>0</v>
      </c>
      <c r="BF172" s="26">
        <f t="array" aca="1" ref="BF172" ca="1">SUM(IF(RIGHT(OFFSET('Vacation Tracker'!$Q175:$AD175,0,BD$4))&lt;&gt;"O",IFERROR(--LEFT(OFFSET('Vacation Tracker'!$Q175:$AD175,0,BD$4),LEN(OFFSET('Vacation Tracker'!$Q175:$AD175,0,BD$4))-1),0)))</f>
        <v>0</v>
      </c>
      <c r="BG172" s="26">
        <f t="array" aca="1" ref="BG172" ca="1">SUM(IF(RIGHT(OFFSET('Vacation Tracker'!$Q175:$AD175,0,BD$4))=BG$8,IFERROR(--LEFT(OFFSET('Vacation Tracker'!$Q175:$AD175,0,BD$4),LEN(OFFSET('Vacation Tracker'!$Q175:$AD175,0,BD$4))-1),0)))</f>
        <v>0</v>
      </c>
      <c r="BH172" s="23">
        <f ca="1">SUM(OFFSET('Vacation Tracker'!$Q175:$AD175,0,BH$4))</f>
        <v>0</v>
      </c>
      <c r="BI172" s="26">
        <f t="shared" ref="BI172" ca="1" si="8547">BH172-BJ172</f>
        <v>0</v>
      </c>
      <c r="BJ172" s="26">
        <f t="array" aca="1" ref="BJ172" ca="1">SUM(IF(RIGHT(OFFSET('Vacation Tracker'!$Q175:$AD175,0,BH$4))&lt;&gt;"O",IFERROR(--LEFT(OFFSET('Vacation Tracker'!$Q175:$AD175,0,BH$4),LEN(OFFSET('Vacation Tracker'!$Q175:$AD175,0,BH$4))-1),0)))</f>
        <v>0</v>
      </c>
      <c r="BK172" s="26">
        <f t="array" aca="1" ref="BK172" ca="1">SUM(IF(RIGHT(OFFSET('Vacation Tracker'!$Q175:$AD175,0,BH$4))=BK$8,IFERROR(--LEFT(OFFSET('Vacation Tracker'!$Q175:$AD175,0,BH$4),LEN(OFFSET('Vacation Tracker'!$Q175:$AD175,0,BH$4))-1),0)))</f>
        <v>0</v>
      </c>
      <c r="BL172" s="23">
        <f ca="1">SUM(OFFSET('Vacation Tracker'!$Q175:$AD175,0,BL$4))</f>
        <v>0</v>
      </c>
      <c r="BM172" s="26">
        <f t="shared" ref="BM172" ca="1" si="8548">BL172-BN172</f>
        <v>0</v>
      </c>
      <c r="BN172" s="26">
        <f t="array" aca="1" ref="BN172" ca="1">SUM(IF(RIGHT(OFFSET('Vacation Tracker'!$Q175:$AD175,0,BL$4))&lt;&gt;"O",IFERROR(--LEFT(OFFSET('Vacation Tracker'!$Q175:$AD175,0,BL$4),LEN(OFFSET('Vacation Tracker'!$Q175:$AD175,0,BL$4))-1),0)))</f>
        <v>0</v>
      </c>
      <c r="BO172" s="26">
        <f t="array" aca="1" ref="BO172" ca="1">SUM(IF(RIGHT(OFFSET('Vacation Tracker'!$Q175:$AD175,0,BL$4))=BO$8,IFERROR(--LEFT(OFFSET('Vacation Tracker'!$Q175:$AD175,0,BL$4),LEN(OFFSET('Vacation Tracker'!$Q175:$AD175,0,BL$4))-1),0)))</f>
        <v>0</v>
      </c>
      <c r="BP172" s="23">
        <f ca="1">SUM(OFFSET('Vacation Tracker'!$Q175:$AD175,0,BP$4))</f>
        <v>0</v>
      </c>
      <c r="BQ172" s="26">
        <f t="shared" ref="BQ172" ca="1" si="8549">BP172-BR172</f>
        <v>0</v>
      </c>
      <c r="BR172" s="26">
        <f t="array" aca="1" ref="BR172" ca="1">SUM(IF(RIGHT(OFFSET('Vacation Tracker'!$Q175:$AD175,0,BP$4))&lt;&gt;"O",IFERROR(--LEFT(OFFSET('Vacation Tracker'!$Q175:$AD175,0,BP$4),LEN(OFFSET('Vacation Tracker'!$Q175:$AD175,0,BP$4))-1),0)))</f>
        <v>0</v>
      </c>
      <c r="BS172" s="26">
        <f t="array" aca="1" ref="BS172" ca="1">SUM(IF(RIGHT(OFFSET('Vacation Tracker'!$Q175:$AD175,0,BP$4))=BS$8,IFERROR(--LEFT(OFFSET('Vacation Tracker'!$Q175:$AD175,0,BP$4),LEN(OFFSET('Vacation Tracker'!$Q175:$AD175,0,BP$4))-1),0)))</f>
        <v>0</v>
      </c>
      <c r="BT172" s="23">
        <f ca="1">SUM(OFFSET('Vacation Tracker'!$Q175:$AD175,0,BT$4))</f>
        <v>0</v>
      </c>
      <c r="BU172" s="26">
        <f t="shared" ref="BU172" ca="1" si="8550">BT172-BV172</f>
        <v>0</v>
      </c>
      <c r="BV172" s="26">
        <f t="array" aca="1" ref="BV172" ca="1">SUM(IF(RIGHT(OFFSET('Vacation Tracker'!$Q175:$AD175,0,BT$4))&lt;&gt;"O",IFERROR(--LEFT(OFFSET('Vacation Tracker'!$Q175:$AD175,0,BT$4),LEN(OFFSET('Vacation Tracker'!$Q175:$AD175,0,BT$4))-1),0)))</f>
        <v>0</v>
      </c>
      <c r="BW172" s="26">
        <f t="array" aca="1" ref="BW172" ca="1">SUM(IF(RIGHT(OFFSET('Vacation Tracker'!$Q175:$AD175,0,BT$4))=BW$8,IFERROR(--LEFT(OFFSET('Vacation Tracker'!$Q175:$AD175,0,BT$4),LEN(OFFSET('Vacation Tracker'!$Q175:$AD175,0,BT$4))-1),0)))</f>
        <v>0</v>
      </c>
      <c r="BX172" s="23">
        <f ca="1">SUM(OFFSET('Vacation Tracker'!$Q175:$AD175,0,BX$4))</f>
        <v>0</v>
      </c>
      <c r="BY172" s="26">
        <f t="shared" ref="BY172" ca="1" si="8551">BX172-BZ172</f>
        <v>0</v>
      </c>
      <c r="BZ172" s="26">
        <f t="array" aca="1" ref="BZ172" ca="1">SUM(IF(RIGHT(OFFSET('Vacation Tracker'!$Q175:$AD175,0,BX$4))&lt;&gt;"O",IFERROR(--LEFT(OFFSET('Vacation Tracker'!$Q175:$AD175,0,BX$4),LEN(OFFSET('Vacation Tracker'!$Q175:$AD175,0,BX$4))-1),0)))</f>
        <v>0</v>
      </c>
      <c r="CA172" s="26">
        <f t="array" aca="1" ref="CA172" ca="1">SUM(IF(RIGHT(OFFSET('Vacation Tracker'!$Q175:$AD175,0,BX$4))=CA$8,IFERROR(--LEFT(OFFSET('Vacation Tracker'!$Q175:$AD175,0,BX$4),LEN(OFFSET('Vacation Tracker'!$Q175:$AD175,0,BX$4))-1),0)))</f>
        <v>0</v>
      </c>
      <c r="CB172" s="23">
        <f ca="1">SUM(OFFSET('Vacation Tracker'!$Q175:$AD175,0,CB$4))</f>
        <v>0</v>
      </c>
      <c r="CC172" s="26">
        <f t="shared" ref="CC172" ca="1" si="8552">CB172-CD172</f>
        <v>0</v>
      </c>
      <c r="CD172" s="26">
        <f t="array" aca="1" ref="CD172" ca="1">SUM(IF(RIGHT(OFFSET('Vacation Tracker'!$Q175:$AD175,0,CB$4))&lt;&gt;"O",IFERROR(--LEFT(OFFSET('Vacation Tracker'!$Q175:$AD175,0,CB$4),LEN(OFFSET('Vacation Tracker'!$Q175:$AD175,0,CB$4))-1),0)))</f>
        <v>0</v>
      </c>
      <c r="CE172" s="26">
        <f t="array" aca="1" ref="CE172" ca="1">SUM(IF(RIGHT(OFFSET('Vacation Tracker'!$Q175:$AD175,0,CB$4))=CE$8,IFERROR(--LEFT(OFFSET('Vacation Tracker'!$Q175:$AD175,0,CB$4),LEN(OFFSET('Vacation Tracker'!$Q175:$AD175,0,CB$4))-1),0)))</f>
        <v>0</v>
      </c>
      <c r="CF172" s="23">
        <f ca="1">SUM(OFFSET('Vacation Tracker'!$Q175:$AD175,0,CF$4))</f>
        <v>0</v>
      </c>
      <c r="CG172" s="26">
        <f t="shared" ref="CG172" ca="1" si="8553">CF172-CH172</f>
        <v>0</v>
      </c>
      <c r="CH172" s="26">
        <f t="array" aca="1" ref="CH172" ca="1">SUM(IF(RIGHT(OFFSET('Vacation Tracker'!$Q175:$AD175,0,CF$4))&lt;&gt;"O",IFERROR(--LEFT(OFFSET('Vacation Tracker'!$Q175:$AD175,0,CF$4),LEN(OFFSET('Vacation Tracker'!$Q175:$AD175,0,CF$4))-1),0)))</f>
        <v>0</v>
      </c>
      <c r="CI172" s="26">
        <f t="array" aca="1" ref="CI172" ca="1">SUM(IF(RIGHT(OFFSET('Vacation Tracker'!$Q175:$AD175,0,CF$4))=CI$8,IFERROR(--LEFT(OFFSET('Vacation Tracker'!$Q175:$AD175,0,CF$4),LEN(OFFSET('Vacation Tracker'!$Q175:$AD175,0,CF$4))-1),0)))</f>
        <v>0</v>
      </c>
      <c r="CJ172" s="23">
        <f ca="1">SUM(OFFSET('Vacation Tracker'!$Q175:$AD175,0,CJ$4))</f>
        <v>0</v>
      </c>
      <c r="CK172" s="26">
        <f t="shared" ref="CK172" ca="1" si="8554">CJ172-CL172</f>
        <v>0</v>
      </c>
      <c r="CL172" s="26">
        <f t="array" aca="1" ref="CL172" ca="1">SUM(IF(RIGHT(OFFSET('Vacation Tracker'!$Q175:$AD175,0,CJ$4))&lt;&gt;"O",IFERROR(--LEFT(OFFSET('Vacation Tracker'!$Q175:$AD175,0,CJ$4),LEN(OFFSET('Vacation Tracker'!$Q175:$AD175,0,CJ$4))-1),0)))</f>
        <v>0</v>
      </c>
      <c r="CM172" s="26">
        <f t="array" aca="1" ref="CM172" ca="1">SUM(IF(RIGHT(OFFSET('Vacation Tracker'!$Q175:$AD175,0,CJ$4))=CM$8,IFERROR(--LEFT(OFFSET('Vacation Tracker'!$Q175:$AD175,0,CJ$4),LEN(OFFSET('Vacation Tracker'!$Q175:$AD175,0,CJ$4))-1),0)))</f>
        <v>0</v>
      </c>
      <c r="CN172" s="23">
        <f ca="1">SUM(OFFSET('Vacation Tracker'!$Q175:$AD175,0,CN$4))</f>
        <v>0</v>
      </c>
      <c r="CO172" s="26">
        <f t="shared" ref="CO172" ca="1" si="8555">CN172-CP172</f>
        <v>0</v>
      </c>
      <c r="CP172" s="26">
        <f t="array" aca="1" ref="CP172" ca="1">SUM(IF(RIGHT(OFFSET('Vacation Tracker'!$Q175:$AD175,0,CN$4))&lt;&gt;"O",IFERROR(--LEFT(OFFSET('Vacation Tracker'!$Q175:$AD175,0,CN$4),LEN(OFFSET('Vacation Tracker'!$Q175:$AD175,0,CN$4))-1),0)))</f>
        <v>0</v>
      </c>
      <c r="CQ172" s="26">
        <f t="array" aca="1" ref="CQ172" ca="1">SUM(IF(RIGHT(OFFSET('Vacation Tracker'!$Q175:$AD175,0,CN$4))=CQ$8,IFERROR(--LEFT(OFFSET('Vacation Tracker'!$Q175:$AD175,0,CN$4),LEN(OFFSET('Vacation Tracker'!$Q175:$AD175,0,CN$4))-1),0)))</f>
        <v>0</v>
      </c>
      <c r="CR172" s="23">
        <f ca="1">SUM(OFFSET('Vacation Tracker'!$Q175:$AD175,0,CR$4))</f>
        <v>0</v>
      </c>
      <c r="CS172" s="26">
        <f t="shared" ref="CS172" ca="1" si="8556">CR172-CT172</f>
        <v>0</v>
      </c>
      <c r="CT172" s="26">
        <f t="array" aca="1" ref="CT172" ca="1">SUM(IF(RIGHT(OFFSET('Vacation Tracker'!$Q175:$AD175,0,CR$4))&lt;&gt;"O",IFERROR(--LEFT(OFFSET('Vacation Tracker'!$Q175:$AD175,0,CR$4),LEN(OFFSET('Vacation Tracker'!$Q175:$AD175,0,CR$4))-1),0)))</f>
        <v>0</v>
      </c>
      <c r="CU172" s="26">
        <f t="array" aca="1" ref="CU172" ca="1">SUM(IF(RIGHT(OFFSET('Vacation Tracker'!$Q175:$AD175,0,CR$4))=CU$8,IFERROR(--LEFT(OFFSET('Vacation Tracker'!$Q175:$AD175,0,CR$4),LEN(OFFSET('Vacation Tracker'!$Q175:$AD175,0,CR$4))-1),0)))</f>
        <v>0</v>
      </c>
      <c r="CV172" s="23">
        <f ca="1">SUM(OFFSET('Vacation Tracker'!$Q175:$AD175,0,CV$4))</f>
        <v>0</v>
      </c>
      <c r="CW172" s="26">
        <f t="shared" ref="CW172" ca="1" si="8557">CV172-CX172</f>
        <v>0</v>
      </c>
      <c r="CX172" s="26">
        <f t="array" aca="1" ref="CX172" ca="1">SUM(IF(RIGHT(OFFSET('Vacation Tracker'!$Q175:$AD175,0,CV$4))&lt;&gt;"O",IFERROR(--LEFT(OFFSET('Vacation Tracker'!$Q175:$AD175,0,CV$4),LEN(OFFSET('Vacation Tracker'!$Q175:$AD175,0,CV$4))-1),0)))</f>
        <v>0</v>
      </c>
      <c r="CY172" s="26">
        <f t="array" aca="1" ref="CY172" ca="1">SUM(IF(RIGHT(OFFSET('Vacation Tracker'!$Q175:$AD175,0,CV$4))=CY$8,IFERROR(--LEFT(OFFSET('Vacation Tracker'!$Q175:$AD175,0,CV$4),LEN(OFFSET('Vacation Tracker'!$Q175:$AD175,0,CV$4))-1),0)))</f>
        <v>0</v>
      </c>
      <c r="CZ172" s="23">
        <f ca="1">SUM(OFFSET('Vacation Tracker'!$Q175:$AD175,0,CZ$4))</f>
        <v>0</v>
      </c>
      <c r="DA172" s="26">
        <f t="shared" ref="DA172" ca="1" si="8558">CZ172-DB172</f>
        <v>0</v>
      </c>
      <c r="DB172" s="26">
        <f t="array" aca="1" ref="DB172" ca="1">SUM(IF(RIGHT(OFFSET('Vacation Tracker'!$Q175:$AD175,0,CZ$4))&lt;&gt;"O",IFERROR(--LEFT(OFFSET('Vacation Tracker'!$Q175:$AD175,0,CZ$4),LEN(OFFSET('Vacation Tracker'!$Q175:$AD175,0,CZ$4))-1),0)))</f>
        <v>0</v>
      </c>
      <c r="DC172" s="26">
        <f t="array" aca="1" ref="DC172" ca="1">SUM(IF(RIGHT(OFFSET('Vacation Tracker'!$Q175:$AD175,0,CZ$4))=DC$8,IFERROR(--LEFT(OFFSET('Vacation Tracker'!$Q175:$AD175,0,CZ$4),LEN(OFFSET('Vacation Tracker'!$Q175:$AD175,0,CZ$4))-1),0)))</f>
        <v>0</v>
      </c>
      <c r="DD172" s="23">
        <f ca="1">SUM(OFFSET('Vacation Tracker'!$Q175:$AD175,0,DD$4))</f>
        <v>0</v>
      </c>
      <c r="DE172" s="26">
        <f t="shared" ref="DE172" ca="1" si="8559">DD172-DF172</f>
        <v>0</v>
      </c>
      <c r="DF172" s="26">
        <f t="array" aca="1" ref="DF172" ca="1">SUM(IF(RIGHT(OFFSET('Vacation Tracker'!$Q175:$AD175,0,DD$4))&lt;&gt;"O",IFERROR(--LEFT(OFFSET('Vacation Tracker'!$Q175:$AD175,0,DD$4),LEN(OFFSET('Vacation Tracker'!$Q175:$AD175,0,DD$4))-1),0)))</f>
        <v>0</v>
      </c>
      <c r="DG172" s="26">
        <f t="array" aca="1" ref="DG172" ca="1">SUM(IF(RIGHT(OFFSET('Vacation Tracker'!$Q175:$AD175,0,DD$4))=DG$8,IFERROR(--LEFT(OFFSET('Vacation Tracker'!$Q175:$AD175,0,DD$4),LEN(OFFSET('Vacation Tracker'!$Q175:$AD175,0,DD$4))-1),0)))</f>
        <v>0</v>
      </c>
      <c r="DH172" s="23">
        <f ca="1">SUM(OFFSET('Vacation Tracker'!$Q175:$AD175,0,DH$4))</f>
        <v>0</v>
      </c>
      <c r="DI172" s="26">
        <f t="shared" ref="DI172" ca="1" si="8560">DH172-DJ172</f>
        <v>0</v>
      </c>
      <c r="DJ172" s="26">
        <f t="array" aca="1" ref="DJ172" ca="1">SUM(IF(RIGHT(OFFSET('Vacation Tracker'!$Q175:$AD175,0,DH$4))&lt;&gt;"O",IFERROR(--LEFT(OFFSET('Vacation Tracker'!$Q175:$AD175,0,DH$4),LEN(OFFSET('Vacation Tracker'!$Q175:$AD175,0,DH$4))-1),0)))</f>
        <v>0</v>
      </c>
      <c r="DK172" s="26">
        <f t="array" aca="1" ref="DK172" ca="1">SUM(IF(RIGHT(OFFSET('Vacation Tracker'!$Q175:$AD175,0,DH$4))=DK$8,IFERROR(--LEFT(OFFSET('Vacation Tracker'!$Q175:$AD175,0,DH$4),LEN(OFFSET('Vacation Tracker'!$Q175:$AD175,0,DH$4))-1),0)))</f>
        <v>0</v>
      </c>
      <c r="DL172" s="23">
        <f ca="1">SUM(OFFSET('Vacation Tracker'!$Q175:$AD175,0,DL$4))</f>
        <v>0</v>
      </c>
      <c r="DM172" s="26">
        <f t="shared" ref="DM172" ca="1" si="8561">DL172-DN172</f>
        <v>0</v>
      </c>
      <c r="DN172" s="26">
        <f t="array" aca="1" ref="DN172" ca="1">SUM(IF(RIGHT(OFFSET('Vacation Tracker'!$Q175:$AD175,0,DL$4))&lt;&gt;"O",IFERROR(--LEFT(OFFSET('Vacation Tracker'!$Q175:$AD175,0,DL$4),LEN(OFFSET('Vacation Tracker'!$Q175:$AD175,0,DL$4))-1),0)))</f>
        <v>0</v>
      </c>
      <c r="DO172" s="26">
        <f t="array" aca="1" ref="DO172" ca="1">SUM(IF(RIGHT(OFFSET('Vacation Tracker'!$Q175:$AD175,0,DL$4))=DO$8,IFERROR(--LEFT(OFFSET('Vacation Tracker'!$Q175:$AD175,0,DL$4),LEN(OFFSET('Vacation Tracker'!$Q175:$AD175,0,DL$4))-1),0)))</f>
        <v>0</v>
      </c>
      <c r="DP172" s="23">
        <f ca="1">SUM(OFFSET('Vacation Tracker'!$Q175:$AD175,0,DP$4))</f>
        <v>0</v>
      </c>
      <c r="DQ172" s="26">
        <f t="shared" ref="DQ172" ca="1" si="8562">DP172-DR172</f>
        <v>0</v>
      </c>
      <c r="DR172" s="26">
        <f t="array" aca="1" ref="DR172" ca="1">SUM(IF(RIGHT(OFFSET('Vacation Tracker'!$Q175:$AD175,0,DP$4))&lt;&gt;"O",IFERROR(--LEFT(OFFSET('Vacation Tracker'!$Q175:$AD175,0,DP$4),LEN(OFFSET('Vacation Tracker'!$Q175:$AD175,0,DP$4))-1),0)))</f>
        <v>0</v>
      </c>
      <c r="DS172" s="26">
        <f t="array" aca="1" ref="DS172" ca="1">SUM(IF(RIGHT(OFFSET('Vacation Tracker'!$Q175:$AD175,0,DP$4))=DS$8,IFERROR(--LEFT(OFFSET('Vacation Tracker'!$Q175:$AD175,0,DP$4),LEN(OFFSET('Vacation Tracker'!$Q175:$AD175,0,DP$4))-1),0)))</f>
        <v>0</v>
      </c>
      <c r="DT172" s="23">
        <f ca="1">SUM(OFFSET('Vacation Tracker'!$Q175:$AD175,0,DT$4))</f>
        <v>0</v>
      </c>
      <c r="DU172" s="26">
        <f t="shared" ref="DU172" ca="1" si="8563">DT172-DV172</f>
        <v>0</v>
      </c>
      <c r="DV172" s="26">
        <f t="array" aca="1" ref="DV172" ca="1">SUM(IF(RIGHT(OFFSET('Vacation Tracker'!$Q175:$AD175,0,DT$4))&lt;&gt;"O",IFERROR(--LEFT(OFFSET('Vacation Tracker'!$Q175:$AD175,0,DT$4),LEN(OFFSET('Vacation Tracker'!$Q175:$AD175,0,DT$4))-1),0)))</f>
        <v>0</v>
      </c>
      <c r="DW172" s="26">
        <f t="array" aca="1" ref="DW172" ca="1">SUM(IF(RIGHT(OFFSET('Vacation Tracker'!$Q175:$AD175,0,DT$4))=DW$8,IFERROR(--LEFT(OFFSET('Vacation Tracker'!$Q175:$AD175,0,DT$4),LEN(OFFSET('Vacation Tracker'!$Q175:$AD175,0,DT$4))-1),0)))</f>
        <v>0</v>
      </c>
      <c r="DX172" s="23">
        <f ca="1">SUM(OFFSET('Vacation Tracker'!$Q175:$AD175,0,DX$4))</f>
        <v>0</v>
      </c>
      <c r="DY172" s="26">
        <f t="shared" ref="DY172" ca="1" si="8564">DX172-DZ172</f>
        <v>0</v>
      </c>
      <c r="DZ172" s="26">
        <f t="array" aca="1" ref="DZ172" ca="1">SUM(IF(RIGHT(OFFSET('Vacation Tracker'!$Q175:$AD175,0,DX$4))&lt;&gt;"O",IFERROR(--LEFT(OFFSET('Vacation Tracker'!$Q175:$AD175,0,DX$4),LEN(OFFSET('Vacation Tracker'!$Q175:$AD175,0,DX$4))-1),0)))</f>
        <v>0</v>
      </c>
      <c r="EA172" s="26">
        <f t="array" aca="1" ref="EA172" ca="1">SUM(IF(RIGHT(OFFSET('Vacation Tracker'!$Q175:$AD175,0,DX$4))=EA$8,IFERROR(--LEFT(OFFSET('Vacation Tracker'!$Q175:$AD175,0,DX$4),LEN(OFFSET('Vacation Tracker'!$Q175:$AD175,0,DX$4))-1),0)))</f>
        <v>0</v>
      </c>
      <c r="EB172" s="23">
        <f ca="1">SUM(OFFSET('Vacation Tracker'!$Q175:$AD175,0,EB$4))</f>
        <v>0</v>
      </c>
      <c r="EC172" s="26">
        <f t="shared" ref="EC172" ca="1" si="8565">EB172-ED172</f>
        <v>0</v>
      </c>
      <c r="ED172" s="26">
        <f t="array" aca="1" ref="ED172" ca="1">SUM(IF(RIGHT(OFFSET('Vacation Tracker'!$Q175:$AD175,0,EB$4))&lt;&gt;"O",IFERROR(--LEFT(OFFSET('Vacation Tracker'!$Q175:$AD175,0,EB$4),LEN(OFFSET('Vacation Tracker'!$Q175:$AD175,0,EB$4))-1),0)))</f>
        <v>0</v>
      </c>
      <c r="EE172" s="26">
        <f t="array" aca="1" ref="EE172" ca="1">SUM(IF(RIGHT(OFFSET('Vacation Tracker'!$Q175:$AD175,0,EB$4))=EE$8,IFERROR(--LEFT(OFFSET('Vacation Tracker'!$Q175:$AD175,0,EB$4),LEN(OFFSET('Vacation Tracker'!$Q175:$AD175,0,EB$4))-1),0)))</f>
        <v>0</v>
      </c>
      <c r="EF172" s="23">
        <f ca="1">SUM(OFFSET('Vacation Tracker'!$Q175:$AD175,0,EF$4))</f>
        <v>0</v>
      </c>
      <c r="EG172" s="26">
        <f t="shared" ref="EG172" ca="1" si="8566">EF172-EH172</f>
        <v>0</v>
      </c>
      <c r="EH172" s="26">
        <f t="array" aca="1" ref="EH172" ca="1">SUM(IF(RIGHT(OFFSET('Vacation Tracker'!$Q175:$AD175,0,EF$4))&lt;&gt;"O",IFERROR(--LEFT(OFFSET('Vacation Tracker'!$Q175:$AD175,0,EF$4),LEN(OFFSET('Vacation Tracker'!$Q175:$AD175,0,EF$4))-1),0)))</f>
        <v>0</v>
      </c>
      <c r="EI172" s="26">
        <f t="array" aca="1" ref="EI172" ca="1">SUM(IF(RIGHT(OFFSET('Vacation Tracker'!$Q175:$AD175,0,EF$4))=EI$8,IFERROR(--LEFT(OFFSET('Vacation Tracker'!$Q175:$AD175,0,EF$4),LEN(OFFSET('Vacation Tracker'!$Q175:$AD175,0,EF$4))-1),0)))</f>
        <v>0</v>
      </c>
      <c r="EJ172" s="23">
        <f ca="1">SUM(OFFSET('Vacation Tracker'!$Q175:$AD175,0,EJ$4))</f>
        <v>0</v>
      </c>
      <c r="EK172" s="26">
        <f t="shared" ref="EK172" ca="1" si="8567">EJ172-EL172</f>
        <v>0</v>
      </c>
      <c r="EL172" s="26">
        <f t="array" aca="1" ref="EL172" ca="1">SUM(IF(RIGHT(OFFSET('Vacation Tracker'!$Q175:$AD175,0,EJ$4))&lt;&gt;"O",IFERROR(--LEFT(OFFSET('Vacation Tracker'!$Q175:$AD175,0,EJ$4),LEN(OFFSET('Vacation Tracker'!$Q175:$AD175,0,EJ$4))-1),0)))</f>
        <v>0</v>
      </c>
      <c r="EM172" s="26">
        <f t="array" aca="1" ref="EM172" ca="1">SUM(IF(RIGHT(OFFSET('Vacation Tracker'!$Q175:$AD175,0,EJ$4))=EM$8,IFERROR(--LEFT(OFFSET('Vacation Tracker'!$Q175:$AD175,0,EJ$4),LEN(OFFSET('Vacation Tracker'!$Q175:$AD175,0,EJ$4))-1),0)))</f>
        <v>0</v>
      </c>
      <c r="EN172" s="23">
        <f ca="1">SUM(OFFSET('Vacation Tracker'!$Q175:$AD175,0,EN$4))</f>
        <v>0</v>
      </c>
      <c r="EO172" s="26">
        <f t="shared" ref="EO172" ca="1" si="8568">EN172-EP172</f>
        <v>0</v>
      </c>
      <c r="EP172" s="26">
        <f t="array" aca="1" ref="EP172" ca="1">SUM(IF(RIGHT(OFFSET('Vacation Tracker'!$Q175:$AD175,0,EN$4))&lt;&gt;"O",IFERROR(--LEFT(OFFSET('Vacation Tracker'!$Q175:$AD175,0,EN$4),LEN(OFFSET('Vacation Tracker'!$Q175:$AD175,0,EN$4))-1),0)))</f>
        <v>0</v>
      </c>
      <c r="EQ172" s="26">
        <f t="array" aca="1" ref="EQ172" ca="1">SUM(IF(RIGHT(OFFSET('Vacation Tracker'!$Q175:$AD175,0,EN$4))=EQ$8,IFERROR(--LEFT(OFFSET('Vacation Tracker'!$Q175:$AD175,0,EN$4),LEN(OFFSET('Vacation Tracker'!$Q175:$AD175,0,EN$4))-1),0)))</f>
        <v>0</v>
      </c>
      <c r="ER172" s="23">
        <f ca="1">SUM(OFFSET('Vacation Tracker'!$Q175:$AD175,0,ER$4))</f>
        <v>0</v>
      </c>
      <c r="ES172" s="26">
        <f t="shared" ref="ES172" ca="1" si="8569">ER172-ET172</f>
        <v>0</v>
      </c>
      <c r="ET172" s="26">
        <f t="array" aca="1" ref="ET172" ca="1">SUM(IF(RIGHT(OFFSET('Vacation Tracker'!$Q175:$AD175,0,ER$4))&lt;&gt;"O",IFERROR(--LEFT(OFFSET('Vacation Tracker'!$Q175:$AD175,0,ER$4),LEN(OFFSET('Vacation Tracker'!$Q175:$AD175,0,ER$4))-1),0)))</f>
        <v>0</v>
      </c>
      <c r="EU172" s="26">
        <f t="array" aca="1" ref="EU172" ca="1">SUM(IF(RIGHT(OFFSET('Vacation Tracker'!$Q175:$AD175,0,ER$4))=EU$8,IFERROR(--LEFT(OFFSET('Vacation Tracker'!$Q175:$AD175,0,ER$4),LEN(OFFSET('Vacation Tracker'!$Q175:$AD175,0,ER$4))-1),0)))</f>
        <v>0</v>
      </c>
      <c r="EV172" s="23">
        <f ca="1">SUM(OFFSET('Vacation Tracker'!$Q175:$AD175,0,EV$4))</f>
        <v>0</v>
      </c>
      <c r="EW172" s="26">
        <f t="shared" ref="EW172" ca="1" si="8570">EV172-EX172</f>
        <v>0</v>
      </c>
      <c r="EX172" s="26">
        <f t="array" aca="1" ref="EX172" ca="1">SUM(IF(RIGHT(OFFSET('Vacation Tracker'!$Q175:$AD175,0,EV$4))&lt;&gt;"O",IFERROR(--LEFT(OFFSET('Vacation Tracker'!$Q175:$AD175,0,EV$4),LEN(OFFSET('Vacation Tracker'!$Q175:$AD175,0,EV$4))-1),0)))</f>
        <v>0</v>
      </c>
      <c r="EY172" s="26">
        <f t="array" aca="1" ref="EY172" ca="1">SUM(IF(RIGHT(OFFSET('Vacation Tracker'!$Q175:$AD175,0,EV$4))=EY$8,IFERROR(--LEFT(OFFSET('Vacation Tracker'!$Q175:$AD175,0,EV$4),LEN(OFFSET('Vacation Tracker'!$Q175:$AD175,0,EV$4))-1),0)))</f>
        <v>0</v>
      </c>
      <c r="EZ172" s="23">
        <f ca="1">SUM(OFFSET('Vacation Tracker'!$Q175:$AD175,0,EZ$4))</f>
        <v>0</v>
      </c>
      <c r="FA172" s="26">
        <f t="shared" ref="FA172" ca="1" si="8571">EZ172-FB172</f>
        <v>0</v>
      </c>
      <c r="FB172" s="26">
        <f t="array" aca="1" ref="FB172" ca="1">SUM(IF(RIGHT(OFFSET('Vacation Tracker'!$Q175:$AD175,0,EZ$4))&lt;&gt;"O",IFERROR(--LEFT(OFFSET('Vacation Tracker'!$Q175:$AD175,0,EZ$4),LEN(OFFSET('Vacation Tracker'!$Q175:$AD175,0,EZ$4))-1),0)))</f>
        <v>0</v>
      </c>
      <c r="FC172" s="26">
        <f t="array" aca="1" ref="FC172" ca="1">SUM(IF(RIGHT(OFFSET('Vacation Tracker'!$Q175:$AD175,0,EZ$4))=FC$8,IFERROR(--LEFT(OFFSET('Vacation Tracker'!$Q175:$AD175,0,EZ$4),LEN(OFFSET('Vacation Tracker'!$Q175:$AD175,0,EZ$4))-1),0)))</f>
        <v>0</v>
      </c>
      <c r="FD172" s="23">
        <f ca="1">SUM(OFFSET('Vacation Tracker'!$Q175:$AD175,0,FD$4))</f>
        <v>0</v>
      </c>
      <c r="FE172" s="26">
        <f t="shared" ref="FE172" ca="1" si="8572">FD172-FF172</f>
        <v>0</v>
      </c>
      <c r="FF172" s="26">
        <f t="array" aca="1" ref="FF172" ca="1">SUM(IF(RIGHT(OFFSET('Vacation Tracker'!$Q175:$AD175,0,FD$4))&lt;&gt;"O",IFERROR(--LEFT(OFFSET('Vacation Tracker'!$Q175:$AD175,0,FD$4),LEN(OFFSET('Vacation Tracker'!$Q175:$AD175,0,FD$4))-1),0)))</f>
        <v>0</v>
      </c>
      <c r="FG172" s="26">
        <f t="array" aca="1" ref="FG172" ca="1">SUM(IF(RIGHT(OFFSET('Vacation Tracker'!$Q175:$AD175,0,FD$4))=FG$8,IFERROR(--LEFT(OFFSET('Vacation Tracker'!$Q175:$AD175,0,FD$4),LEN(OFFSET('Vacation Tracker'!$Q175:$AD175,0,FD$4))-1),0)))</f>
        <v>0</v>
      </c>
      <c r="FH172" s="23">
        <f ca="1">SUM(OFFSET('Vacation Tracker'!$Q175:$AD175,0,FH$4))</f>
        <v>0</v>
      </c>
      <c r="FI172" s="26">
        <f t="shared" ref="FI172" ca="1" si="8573">FH172-FJ172</f>
        <v>0</v>
      </c>
      <c r="FJ172" s="26">
        <f t="array" aca="1" ref="FJ172" ca="1">SUM(IF(RIGHT(OFFSET('Vacation Tracker'!$Q175:$AD175,0,FH$4))&lt;&gt;"O",IFERROR(--LEFT(OFFSET('Vacation Tracker'!$Q175:$AD175,0,FH$4),LEN(OFFSET('Vacation Tracker'!$Q175:$AD175,0,FH$4))-1),0)))</f>
        <v>0</v>
      </c>
      <c r="FK172" s="26">
        <f t="array" aca="1" ref="FK172" ca="1">SUM(IF(RIGHT(OFFSET('Vacation Tracker'!$Q175:$AD175,0,FH$4))=FK$8,IFERROR(--LEFT(OFFSET('Vacation Tracker'!$Q175:$AD175,0,FH$4),LEN(OFFSET('Vacation Tracker'!$Q175:$AD175,0,FH$4))-1),0)))</f>
        <v>0</v>
      </c>
      <c r="FL172" s="23">
        <f ca="1">SUM(OFFSET('Vacation Tracker'!$Q175:$AD175,0,FL$4))</f>
        <v>0</v>
      </c>
      <c r="FM172" s="26">
        <f t="shared" ref="FM172" ca="1" si="8574">FL172-FN172</f>
        <v>0</v>
      </c>
      <c r="FN172" s="26">
        <f t="array" aca="1" ref="FN172" ca="1">SUM(IF(RIGHT(OFFSET('Vacation Tracker'!$Q175:$AD175,0,FL$4))&lt;&gt;"O",IFERROR(--LEFT(OFFSET('Vacation Tracker'!$Q175:$AD175,0,FL$4),LEN(OFFSET('Vacation Tracker'!$Q175:$AD175,0,FL$4))-1),0)))</f>
        <v>0</v>
      </c>
      <c r="FO172" s="26">
        <f t="array" aca="1" ref="FO172" ca="1">SUM(IF(RIGHT(OFFSET('Vacation Tracker'!$Q175:$AD175,0,FL$4))=FO$8,IFERROR(--LEFT(OFFSET('Vacation Tracker'!$Q175:$AD175,0,FL$4),LEN(OFFSET('Vacation Tracker'!$Q175:$AD175,0,FL$4))-1),0)))</f>
        <v>0</v>
      </c>
      <c r="FP172" s="23">
        <f ca="1">SUM(OFFSET('Vacation Tracker'!$Q175:$AD175,0,FP$4))</f>
        <v>0</v>
      </c>
      <c r="FQ172" s="26">
        <f t="shared" ref="FQ172" ca="1" si="8575">FP172-FR172</f>
        <v>0</v>
      </c>
      <c r="FR172" s="26">
        <f t="array" aca="1" ref="FR172" ca="1">SUM(IF(RIGHT(OFFSET('Vacation Tracker'!$Q175:$AD175,0,FP$4))&lt;&gt;"O",IFERROR(--LEFT(OFFSET('Vacation Tracker'!$Q175:$AD175,0,FP$4),LEN(OFFSET('Vacation Tracker'!$Q175:$AD175,0,FP$4))-1),0)))</f>
        <v>0</v>
      </c>
      <c r="FS172" s="26">
        <f t="array" aca="1" ref="FS172" ca="1">SUM(IF(RIGHT(OFFSET('Vacation Tracker'!$Q175:$AD175,0,FP$4))=FS$8,IFERROR(--LEFT(OFFSET('Vacation Tracker'!$Q175:$AD175,0,FP$4),LEN(OFFSET('Vacation Tracker'!$Q175:$AD175,0,FP$4))-1),0)))</f>
        <v>0</v>
      </c>
      <c r="FT172" s="23">
        <f ca="1">SUM(OFFSET('Vacation Tracker'!$Q175:$AD175,0,FT$4))</f>
        <v>0</v>
      </c>
      <c r="FU172" s="26">
        <f t="shared" ref="FU172" ca="1" si="8576">FT172-FV172</f>
        <v>0</v>
      </c>
      <c r="FV172" s="26">
        <f t="array" aca="1" ref="FV172" ca="1">SUM(IF(RIGHT(OFFSET('Vacation Tracker'!$Q175:$AD175,0,FT$4))&lt;&gt;"O",IFERROR(--LEFT(OFFSET('Vacation Tracker'!$Q175:$AD175,0,FT$4),LEN(OFFSET('Vacation Tracker'!$Q175:$AD175,0,FT$4))-1),0)))</f>
        <v>0</v>
      </c>
      <c r="FW172" s="26">
        <f t="array" aca="1" ref="FW172" ca="1">SUM(IF(RIGHT(OFFSET('Vacation Tracker'!$Q175:$AD175,0,FT$4))=FW$8,IFERROR(--LEFT(OFFSET('Vacation Tracker'!$Q175:$AD175,0,FT$4),LEN(OFFSET('Vacation Tracker'!$Q175:$AD175,0,FT$4))-1),0)))</f>
        <v>0</v>
      </c>
      <c r="FX172" s="23">
        <f ca="1">SUM(OFFSET('Vacation Tracker'!$Q175:$AD175,0,FX$4))</f>
        <v>0</v>
      </c>
      <c r="FY172" s="26">
        <f t="shared" ref="FY172" ca="1" si="8577">FX172-FZ172</f>
        <v>0</v>
      </c>
      <c r="FZ172" s="26">
        <f t="array" aca="1" ref="FZ172" ca="1">SUM(IF(RIGHT(OFFSET('Vacation Tracker'!$Q175:$AD175,0,FX$4))&lt;&gt;"O",IFERROR(--LEFT(OFFSET('Vacation Tracker'!$Q175:$AD175,0,FX$4),LEN(OFFSET('Vacation Tracker'!$Q175:$AD175,0,FX$4))-1),0)))</f>
        <v>0</v>
      </c>
      <c r="GA172" s="26">
        <f t="array" aca="1" ref="GA172" ca="1">SUM(IF(RIGHT(OFFSET('Vacation Tracker'!$Q175:$AD175,0,FX$4))=GA$8,IFERROR(--LEFT(OFFSET('Vacation Tracker'!$Q175:$AD175,0,FX$4),LEN(OFFSET('Vacation Tracker'!$Q175:$AD175,0,FX$4))-1),0)))</f>
        <v>0</v>
      </c>
      <c r="GB172" s="23">
        <f ca="1">SUM(OFFSET('Vacation Tracker'!$Q175:$AD175,0,GB$4))</f>
        <v>0</v>
      </c>
      <c r="GC172" s="26">
        <f t="shared" ref="GC172" ca="1" si="8578">GB172-GD172</f>
        <v>0</v>
      </c>
      <c r="GD172" s="26">
        <f t="array" aca="1" ref="GD172" ca="1">SUM(IF(RIGHT(OFFSET('Vacation Tracker'!$Q175:$AD175,0,GB$4))&lt;&gt;"O",IFERROR(--LEFT(OFFSET('Vacation Tracker'!$Q175:$AD175,0,GB$4),LEN(OFFSET('Vacation Tracker'!$Q175:$AD175,0,GB$4))-1),0)))</f>
        <v>0</v>
      </c>
      <c r="GE172" s="26">
        <f t="array" aca="1" ref="GE172" ca="1">SUM(IF(RIGHT(OFFSET('Vacation Tracker'!$Q175:$AD175,0,GB$4))=GE$8,IFERROR(--LEFT(OFFSET('Vacation Tracker'!$Q175:$AD175,0,GB$4),LEN(OFFSET('Vacation Tracker'!$Q175:$AD175,0,GB$4))-1),0)))</f>
        <v>0</v>
      </c>
      <c r="GF172" s="23">
        <f ca="1">SUM(OFFSET('Vacation Tracker'!$Q175:$AD175,0,GF$4))</f>
        <v>0</v>
      </c>
      <c r="GG172" s="26">
        <f t="shared" ref="GG172" ca="1" si="8579">GF172-GH172</f>
        <v>0</v>
      </c>
      <c r="GH172" s="26">
        <f t="array" aca="1" ref="GH172" ca="1">SUM(IF(RIGHT(OFFSET('Vacation Tracker'!$Q175:$AD175,0,GF$4))&lt;&gt;"O",IFERROR(--LEFT(OFFSET('Vacation Tracker'!$Q175:$AD175,0,GF$4),LEN(OFFSET('Vacation Tracker'!$Q175:$AD175,0,GF$4))-1),0)))</f>
        <v>0</v>
      </c>
      <c r="GI172" s="26">
        <f t="array" aca="1" ref="GI172" ca="1">SUM(IF(RIGHT(OFFSET('Vacation Tracker'!$Q175:$AD175,0,GF$4))=GI$8,IFERROR(--LEFT(OFFSET('Vacation Tracker'!$Q175:$AD175,0,GF$4),LEN(OFFSET('Vacation Tracker'!$Q175:$AD175,0,GF$4))-1),0)))</f>
        <v>0</v>
      </c>
      <c r="GJ172" s="23">
        <f ca="1">SUM(OFFSET('Vacation Tracker'!$Q175:$AD175,0,GJ$4))</f>
        <v>0</v>
      </c>
      <c r="GK172" s="26">
        <f t="shared" ref="GK172" ca="1" si="8580">GJ172-GL172</f>
        <v>0</v>
      </c>
      <c r="GL172" s="26">
        <f t="array" aca="1" ref="GL172" ca="1">SUM(IF(RIGHT(OFFSET('Vacation Tracker'!$Q175:$AD175,0,GJ$4))&lt;&gt;"O",IFERROR(--LEFT(OFFSET('Vacation Tracker'!$Q175:$AD175,0,GJ$4),LEN(OFFSET('Vacation Tracker'!$Q175:$AD175,0,GJ$4))-1),0)))</f>
        <v>0</v>
      </c>
      <c r="GM172" s="26">
        <f t="array" aca="1" ref="GM172" ca="1">SUM(IF(RIGHT(OFFSET('Vacation Tracker'!$Q175:$AD175,0,GJ$4))=GM$8,IFERROR(--LEFT(OFFSET('Vacation Tracker'!$Q175:$AD175,0,GJ$4),LEN(OFFSET('Vacation Tracker'!$Q175:$AD175,0,GJ$4))-1),0)))</f>
        <v>0</v>
      </c>
      <c r="GN172" s="23">
        <f ca="1">SUM(OFFSET('Vacation Tracker'!$Q175:$AD175,0,GN$4))</f>
        <v>0</v>
      </c>
      <c r="GO172" s="26">
        <f t="shared" ref="GO172" ca="1" si="8581">GN172-GP172</f>
        <v>0</v>
      </c>
      <c r="GP172" s="26">
        <f t="array" aca="1" ref="GP172" ca="1">SUM(IF(RIGHT(OFFSET('Vacation Tracker'!$Q175:$AD175,0,GN$4))&lt;&gt;"O",IFERROR(--LEFT(OFFSET('Vacation Tracker'!$Q175:$AD175,0,GN$4),LEN(OFFSET('Vacation Tracker'!$Q175:$AD175,0,GN$4))-1),0)))</f>
        <v>0</v>
      </c>
      <c r="GQ172" s="26">
        <f t="array" aca="1" ref="GQ172" ca="1">SUM(IF(RIGHT(OFFSET('Vacation Tracker'!$Q175:$AD175,0,GN$4))=GQ$8,IFERROR(--LEFT(OFFSET('Vacation Tracker'!$Q175:$AD175,0,GN$4),LEN(OFFSET('Vacation Tracker'!$Q175:$AD175,0,GN$4))-1),0)))</f>
        <v>0</v>
      </c>
      <c r="GR172" s="23">
        <f ca="1">SUM(OFFSET('Vacation Tracker'!$Q175:$AD175,0,GR$4))</f>
        <v>0</v>
      </c>
      <c r="GS172" s="26">
        <f t="shared" ref="GS172" ca="1" si="8582">GR172-GT172</f>
        <v>0</v>
      </c>
      <c r="GT172" s="26">
        <f t="array" aca="1" ref="GT172" ca="1">SUM(IF(RIGHT(OFFSET('Vacation Tracker'!$Q175:$AD175,0,GR$4))&lt;&gt;"O",IFERROR(--LEFT(OFFSET('Vacation Tracker'!$Q175:$AD175,0,GR$4),LEN(OFFSET('Vacation Tracker'!$Q175:$AD175,0,GR$4))-1),0)))</f>
        <v>0</v>
      </c>
      <c r="GU172" s="26">
        <f t="array" aca="1" ref="GU172" ca="1">SUM(IF(RIGHT(OFFSET('Vacation Tracker'!$Q175:$AD175,0,GR$4))=GU$8,IFERROR(--LEFT(OFFSET('Vacation Tracker'!$Q175:$AD175,0,GR$4),LEN(OFFSET('Vacation Tracker'!$Q175:$AD175,0,GR$4))-1),0)))</f>
        <v>0</v>
      </c>
      <c r="GV172" s="23">
        <f ca="1">SUM(OFFSET('Vacation Tracker'!$Q175:$AD175,0,GV$4))</f>
        <v>0</v>
      </c>
      <c r="GW172" s="26">
        <f t="shared" ref="GW172" ca="1" si="8583">GV172-GX172</f>
        <v>0</v>
      </c>
      <c r="GX172" s="26">
        <f t="array" aca="1" ref="GX172" ca="1">SUM(IF(RIGHT(OFFSET('Vacation Tracker'!$Q175:$AD175,0,GV$4))&lt;&gt;"O",IFERROR(--LEFT(OFFSET('Vacation Tracker'!$Q175:$AD175,0,GV$4),LEN(OFFSET('Vacation Tracker'!$Q175:$AD175,0,GV$4))-1),0)))</f>
        <v>0</v>
      </c>
      <c r="GY172" s="26">
        <f t="array" aca="1" ref="GY172" ca="1">SUM(IF(RIGHT(OFFSET('Vacation Tracker'!$Q175:$AD175,0,GV$4))=GY$8,IFERROR(--LEFT(OFFSET('Vacation Tracker'!$Q175:$AD175,0,GV$4),LEN(OFFSET('Vacation Tracker'!$Q175:$AD175,0,GV$4))-1),0)))</f>
        <v>0</v>
      </c>
      <c r="GZ172" s="23">
        <f ca="1">SUM(OFFSET('Vacation Tracker'!$Q175:$AD175,0,GZ$4))</f>
        <v>0</v>
      </c>
      <c r="HA172" s="26">
        <f t="shared" ref="HA172" ca="1" si="8584">GZ172-HB172</f>
        <v>0</v>
      </c>
      <c r="HB172" s="26">
        <f t="array" aca="1" ref="HB172" ca="1">SUM(IF(RIGHT(OFFSET('Vacation Tracker'!$Q175:$AD175,0,GZ$4))&lt;&gt;"O",IFERROR(--LEFT(OFFSET('Vacation Tracker'!$Q175:$AD175,0,GZ$4),LEN(OFFSET('Vacation Tracker'!$Q175:$AD175,0,GZ$4))-1),0)))</f>
        <v>0</v>
      </c>
      <c r="HC172" s="26">
        <f t="array" aca="1" ref="HC172" ca="1">SUM(IF(RIGHT(OFFSET('Vacation Tracker'!$Q175:$AD175,0,GZ$4))=HC$8,IFERROR(--LEFT(OFFSET('Vacation Tracker'!$Q175:$AD175,0,GZ$4),LEN(OFFSET('Vacation Tracker'!$Q175:$AD175,0,GZ$4))-1),0)))</f>
        <v>0</v>
      </c>
      <c r="HD172" s="23">
        <f ca="1">SUM(OFFSET('Vacation Tracker'!$Q175:$AD175,0,HD$4))</f>
        <v>0</v>
      </c>
      <c r="HE172" s="26">
        <f t="shared" ref="HE172" ca="1" si="8585">HD172-HF172</f>
        <v>0</v>
      </c>
      <c r="HF172" s="26">
        <f t="array" aca="1" ref="HF172" ca="1">SUM(IF(RIGHT(OFFSET('Vacation Tracker'!$Q175:$AD175,0,HD$4))&lt;&gt;"O",IFERROR(--LEFT(OFFSET('Vacation Tracker'!$Q175:$AD175,0,HD$4),LEN(OFFSET('Vacation Tracker'!$Q175:$AD175,0,HD$4))-1),0)))</f>
        <v>0</v>
      </c>
      <c r="HG172" s="26">
        <f t="array" aca="1" ref="HG172" ca="1">SUM(IF(RIGHT(OFFSET('Vacation Tracker'!$Q175:$AD175,0,HD$4))=HG$8,IFERROR(--LEFT(OFFSET('Vacation Tracker'!$Q175:$AD175,0,HD$4),LEN(OFFSET('Vacation Tracker'!$Q175:$AD175,0,HD$4))-1),0)))</f>
        <v>0</v>
      </c>
      <c r="HH172" s="23">
        <f ca="1">SUM(OFFSET('Vacation Tracker'!$Q175:$AD175,0,HH$4))</f>
        <v>0</v>
      </c>
      <c r="HI172" s="26">
        <f t="shared" ref="HI172" ca="1" si="8586">HH172-HJ172</f>
        <v>0</v>
      </c>
      <c r="HJ172" s="26">
        <f t="array" aca="1" ref="HJ172" ca="1">SUM(IF(RIGHT(OFFSET('Vacation Tracker'!$Q175:$AD175,0,HH$4))&lt;&gt;"O",IFERROR(--LEFT(OFFSET('Vacation Tracker'!$Q175:$AD175,0,HH$4),LEN(OFFSET('Vacation Tracker'!$Q175:$AD175,0,HH$4))-1),0)))</f>
        <v>0</v>
      </c>
      <c r="HK172" s="26">
        <f t="array" aca="1" ref="HK172" ca="1">SUM(IF(RIGHT(OFFSET('Vacation Tracker'!$Q175:$AD175,0,HH$4))=HK$8,IFERROR(--LEFT(OFFSET('Vacation Tracker'!$Q175:$AD175,0,HH$4),LEN(OFFSET('Vacation Tracker'!$Q175:$AD175,0,HH$4))-1),0)))</f>
        <v>0</v>
      </c>
      <c r="HL172" s="23">
        <f ca="1">SUM(OFFSET('Vacation Tracker'!$Q175:$AD175,0,HL$4))</f>
        <v>0</v>
      </c>
      <c r="HM172" s="26">
        <f t="shared" ref="HM172" ca="1" si="8587">HL172-HN172</f>
        <v>0</v>
      </c>
      <c r="HN172" s="26">
        <f t="array" aca="1" ref="HN172" ca="1">SUM(IF(RIGHT(OFFSET('Vacation Tracker'!$Q175:$AD175,0,HL$4))&lt;&gt;"O",IFERROR(--LEFT(OFFSET('Vacation Tracker'!$Q175:$AD175,0,HL$4),LEN(OFFSET('Vacation Tracker'!$Q175:$AD175,0,HL$4))-1),0)))</f>
        <v>0</v>
      </c>
      <c r="HO172" s="26">
        <f t="array" aca="1" ref="HO172" ca="1">SUM(IF(RIGHT(OFFSET('Vacation Tracker'!$Q175:$AD175,0,HL$4))=HO$8,IFERROR(--LEFT(OFFSET('Vacation Tracker'!$Q175:$AD175,0,HL$4),LEN(OFFSET('Vacation Tracker'!$Q175:$AD175,0,HL$4))-1),0)))</f>
        <v>0</v>
      </c>
      <c r="HP172" s="23">
        <f ca="1">SUM(OFFSET('Vacation Tracker'!$Q175:$AD175,0,HP$4))</f>
        <v>0</v>
      </c>
      <c r="HQ172" s="26">
        <f t="shared" ref="HQ172" ca="1" si="8588">HP172-HR172</f>
        <v>0</v>
      </c>
      <c r="HR172" s="26">
        <f t="array" aca="1" ref="HR172" ca="1">SUM(IF(RIGHT(OFFSET('Vacation Tracker'!$Q175:$AD175,0,HP$4))&lt;&gt;"O",IFERROR(--LEFT(OFFSET('Vacation Tracker'!$Q175:$AD175,0,HP$4),LEN(OFFSET('Vacation Tracker'!$Q175:$AD175,0,HP$4))-1),0)))</f>
        <v>0</v>
      </c>
      <c r="HS172" s="23">
        <f t="array" aca="1" ref="HS172" ca="1">SUM(IF(RIGHT(OFFSET('Vacation Tracker'!$Q175:$AD175,0,HP$4))=HS$8,IFERROR(--LEFT(OFFSET('Vacation Tracker'!$Q175:$AD175,0,HP$4),LEN(OFFSET('Vacation Tracker'!$Q175:$AD175,0,HP$4))-1),0)))</f>
        <v>0</v>
      </c>
    </row>
    <row r="173" spans="2:227" ht="15" customHeight="1" x14ac:dyDescent="0.2">
      <c r="B173" s="23">
        <f>IF('Vacation Tracker'!B176&lt;&gt;"",'Vacation Tracker'!B176,"")</f>
        <v>165</v>
      </c>
      <c r="C173" s="24" t="str">
        <f>IF('Vacation Tracker'!C176&lt;&gt;"",'Vacation Tracker'!C176,"")</f>
        <v/>
      </c>
      <c r="D173" s="25" t="str">
        <f>IF('Vacation Tracker'!D176&lt;&gt;"",'Vacation Tracker'!D176,"")</f>
        <v/>
      </c>
      <c r="E173" s="25" t="str">
        <f>IF('Vacation Tracker'!E176&lt;&gt;"",'Vacation Tracker'!E176,"")</f>
        <v/>
      </c>
      <c r="F173" s="24" t="str">
        <f>IF('Vacation Tracker'!F176&lt;&gt;"",'Vacation Tracker'!F176,"")</f>
        <v/>
      </c>
      <c r="G173" s="24" t="str">
        <f>IF('Vacation Tracker'!G176&lt;&gt;"",'Vacation Tracker'!G176,"")</f>
        <v/>
      </c>
      <c r="H173" s="23" t="str">
        <f t="shared" si="8435"/>
        <v/>
      </c>
      <c r="I173" s="23" t="str">
        <f t="shared" si="8435"/>
        <v/>
      </c>
      <c r="J173" s="23" t="str">
        <f t="shared" si="8435"/>
        <v/>
      </c>
      <c r="K173" s="23" t="str">
        <f t="shared" si="6801"/>
        <v/>
      </c>
      <c r="L173" s="23">
        <f ca="1">SUM(OFFSET('Vacation Tracker'!$Q176:$AD176,0,L$4))</f>
        <v>0</v>
      </c>
      <c r="M173" s="26">
        <f t="shared" ca="1" si="6747"/>
        <v>0</v>
      </c>
      <c r="N173" s="26">
        <f t="array" aca="1" ref="N173" ca="1">SUM(IF(RIGHT(OFFSET('Vacation Tracker'!$Q176:$AD176,0,L$4))&lt;&gt;"O",IFERROR(--LEFT(OFFSET('Vacation Tracker'!$Q176:$AD176,0,L$4),LEN(OFFSET('Vacation Tracker'!$Q176:$AD176,0,L$4))-1),0)))</f>
        <v>0</v>
      </c>
      <c r="O173" s="26">
        <f t="array" aca="1" ref="O173" ca="1">SUM(IF(RIGHT(OFFSET('Vacation Tracker'!$Q176:$AD176,0,L$4))=O$8,IFERROR(--LEFT(OFFSET('Vacation Tracker'!$Q176:$AD176,0,L$4),LEN(OFFSET('Vacation Tracker'!$Q176:$AD176,0,L$4))-1),0)))</f>
        <v>0</v>
      </c>
      <c r="P173" s="23">
        <f ca="1">SUM(OFFSET('Vacation Tracker'!$Q176:$AD176,0,P$4))</f>
        <v>0</v>
      </c>
      <c r="Q173" s="26">
        <f t="shared" ca="1" si="6748"/>
        <v>0</v>
      </c>
      <c r="R173" s="26">
        <f t="array" aca="1" ref="R173" ca="1">SUM(IF(RIGHT(OFFSET('Vacation Tracker'!$Q176:$AD176,0,P$4))&lt;&gt;"O",IFERROR(--LEFT(OFFSET('Vacation Tracker'!$Q176:$AD176,0,P$4),LEN(OFFSET('Vacation Tracker'!$Q176:$AD176,0,P$4))-1),0)))</f>
        <v>0</v>
      </c>
      <c r="S173" s="26">
        <f t="array" aca="1" ref="S173" ca="1">SUM(IF(RIGHT(OFFSET('Vacation Tracker'!$Q176:$AD176,0,P$4))=S$8,IFERROR(--LEFT(OFFSET('Vacation Tracker'!$Q176:$AD176,0,P$4),LEN(OFFSET('Vacation Tracker'!$Q176:$AD176,0,P$4))-1),0)))</f>
        <v>0</v>
      </c>
      <c r="T173" s="23">
        <f ca="1">SUM(OFFSET('Vacation Tracker'!$Q176:$AD176,0,T$4))</f>
        <v>0</v>
      </c>
      <c r="U173" s="26">
        <f t="shared" ca="1" si="6749"/>
        <v>0</v>
      </c>
      <c r="V173" s="26">
        <f t="array" aca="1" ref="V173" ca="1">SUM(IF(RIGHT(OFFSET('Vacation Tracker'!$Q176:$AD176,0,T$4))&lt;&gt;"O",IFERROR(--LEFT(OFFSET('Vacation Tracker'!$Q176:$AD176,0,T$4),LEN(OFFSET('Vacation Tracker'!$Q176:$AD176,0,T$4))-1),0)))</f>
        <v>0</v>
      </c>
      <c r="W173" s="26">
        <f t="array" aca="1" ref="W173" ca="1">SUM(IF(RIGHT(OFFSET('Vacation Tracker'!$Q176:$AD176,0,T$4))=W$8,IFERROR(--LEFT(OFFSET('Vacation Tracker'!$Q176:$AD176,0,T$4),LEN(OFFSET('Vacation Tracker'!$Q176:$AD176,0,T$4))-1),0)))</f>
        <v>0</v>
      </c>
      <c r="X173" s="23">
        <f ca="1">SUM(OFFSET('Vacation Tracker'!$Q176:$AD176,0,X$4))</f>
        <v>0</v>
      </c>
      <c r="Y173" s="26">
        <f t="shared" ref="Y173" ca="1" si="8589">X173-Z173</f>
        <v>0</v>
      </c>
      <c r="Z173" s="26">
        <f t="array" aca="1" ref="Z173" ca="1">SUM(IF(RIGHT(OFFSET('Vacation Tracker'!$Q176:$AD176,0,X$4))&lt;&gt;"O",IFERROR(--LEFT(OFFSET('Vacation Tracker'!$Q176:$AD176,0,X$4),LEN(OFFSET('Vacation Tracker'!$Q176:$AD176,0,X$4))-1),0)))</f>
        <v>0</v>
      </c>
      <c r="AA173" s="26">
        <f t="array" aca="1" ref="AA173" ca="1">SUM(IF(RIGHT(OFFSET('Vacation Tracker'!$Q176:$AD176,0,X$4))=AA$8,IFERROR(--LEFT(OFFSET('Vacation Tracker'!$Q176:$AD176,0,X$4),LEN(OFFSET('Vacation Tracker'!$Q176:$AD176,0,X$4))-1),0)))</f>
        <v>0</v>
      </c>
      <c r="AB173" s="23">
        <f ca="1">SUM(OFFSET('Vacation Tracker'!$Q176:$AD176,0,AB$4))</f>
        <v>0</v>
      </c>
      <c r="AC173" s="26">
        <f t="shared" ref="AC173" ca="1" si="8590">AB173-AD173</f>
        <v>0</v>
      </c>
      <c r="AD173" s="26">
        <f t="array" aca="1" ref="AD173" ca="1">SUM(IF(RIGHT(OFFSET('Vacation Tracker'!$Q176:$AD176,0,AB$4))&lt;&gt;"O",IFERROR(--LEFT(OFFSET('Vacation Tracker'!$Q176:$AD176,0,AB$4),LEN(OFFSET('Vacation Tracker'!$Q176:$AD176,0,AB$4))-1),0)))</f>
        <v>0</v>
      </c>
      <c r="AE173" s="26">
        <f t="array" aca="1" ref="AE173" ca="1">SUM(IF(RIGHT(OFFSET('Vacation Tracker'!$Q176:$AD176,0,AB$4))=AE$8,IFERROR(--LEFT(OFFSET('Vacation Tracker'!$Q176:$AD176,0,AB$4),LEN(OFFSET('Vacation Tracker'!$Q176:$AD176,0,AB$4))-1),0)))</f>
        <v>0</v>
      </c>
      <c r="AF173" s="23">
        <f ca="1">SUM(OFFSET('Vacation Tracker'!$Q176:$AD176,0,AF$4))</f>
        <v>0</v>
      </c>
      <c r="AG173" s="26">
        <f t="shared" ref="AG173" ca="1" si="8591">AF173-AH173</f>
        <v>0</v>
      </c>
      <c r="AH173" s="26">
        <f t="array" aca="1" ref="AH173" ca="1">SUM(IF(RIGHT(OFFSET('Vacation Tracker'!$Q176:$AD176,0,AF$4))&lt;&gt;"O",IFERROR(--LEFT(OFFSET('Vacation Tracker'!$Q176:$AD176,0,AF$4),LEN(OFFSET('Vacation Tracker'!$Q176:$AD176,0,AF$4))-1),0)))</f>
        <v>0</v>
      </c>
      <c r="AI173" s="26">
        <f t="array" aca="1" ref="AI173" ca="1">SUM(IF(RIGHT(OFFSET('Vacation Tracker'!$Q176:$AD176,0,AF$4))=AI$8,IFERROR(--LEFT(OFFSET('Vacation Tracker'!$Q176:$AD176,0,AF$4),LEN(OFFSET('Vacation Tracker'!$Q176:$AD176,0,AF$4))-1),0)))</f>
        <v>0</v>
      </c>
      <c r="AJ173" s="23">
        <f ca="1">SUM(OFFSET('Vacation Tracker'!$Q176:$AD176,0,AJ$4))</f>
        <v>0</v>
      </c>
      <c r="AK173" s="26">
        <f t="shared" ref="AK173" ca="1" si="8592">AJ173-AL173</f>
        <v>0</v>
      </c>
      <c r="AL173" s="26">
        <f t="array" aca="1" ref="AL173" ca="1">SUM(IF(RIGHT(OFFSET('Vacation Tracker'!$Q176:$AD176,0,AJ$4))&lt;&gt;"O",IFERROR(--LEFT(OFFSET('Vacation Tracker'!$Q176:$AD176,0,AJ$4),LEN(OFFSET('Vacation Tracker'!$Q176:$AD176,0,AJ$4))-1),0)))</f>
        <v>0</v>
      </c>
      <c r="AM173" s="26">
        <f t="array" aca="1" ref="AM173" ca="1">SUM(IF(RIGHT(OFFSET('Vacation Tracker'!$Q176:$AD176,0,AJ$4))=AM$8,IFERROR(--LEFT(OFFSET('Vacation Tracker'!$Q176:$AD176,0,AJ$4),LEN(OFFSET('Vacation Tracker'!$Q176:$AD176,0,AJ$4))-1),0)))</f>
        <v>0</v>
      </c>
      <c r="AN173" s="23">
        <f ca="1">SUM(OFFSET('Vacation Tracker'!$Q176:$AD176,0,AN$4))</f>
        <v>0</v>
      </c>
      <c r="AO173" s="26">
        <f t="shared" ref="AO173" ca="1" si="8593">AN173-AP173</f>
        <v>0</v>
      </c>
      <c r="AP173" s="26">
        <f t="array" aca="1" ref="AP173" ca="1">SUM(IF(RIGHT(OFFSET('Vacation Tracker'!$Q176:$AD176,0,AN$4))&lt;&gt;"O",IFERROR(--LEFT(OFFSET('Vacation Tracker'!$Q176:$AD176,0,AN$4),LEN(OFFSET('Vacation Tracker'!$Q176:$AD176,0,AN$4))-1),0)))</f>
        <v>0</v>
      </c>
      <c r="AQ173" s="26">
        <f t="array" aca="1" ref="AQ173" ca="1">SUM(IF(RIGHT(OFFSET('Vacation Tracker'!$Q176:$AD176,0,AN$4))=AQ$8,IFERROR(--LEFT(OFFSET('Vacation Tracker'!$Q176:$AD176,0,AN$4),LEN(OFFSET('Vacation Tracker'!$Q176:$AD176,0,AN$4))-1),0)))</f>
        <v>0</v>
      </c>
      <c r="AR173" s="23">
        <f ca="1">SUM(OFFSET('Vacation Tracker'!$Q176:$AD176,0,AR$4))</f>
        <v>0</v>
      </c>
      <c r="AS173" s="26">
        <f t="shared" ref="AS173" ca="1" si="8594">AR173-AT173</f>
        <v>0</v>
      </c>
      <c r="AT173" s="26">
        <f t="array" aca="1" ref="AT173" ca="1">SUM(IF(RIGHT(OFFSET('Vacation Tracker'!$Q176:$AD176,0,AR$4))&lt;&gt;"O",IFERROR(--LEFT(OFFSET('Vacation Tracker'!$Q176:$AD176,0,AR$4),LEN(OFFSET('Vacation Tracker'!$Q176:$AD176,0,AR$4))-1),0)))</f>
        <v>0</v>
      </c>
      <c r="AU173" s="26">
        <f t="array" aca="1" ref="AU173" ca="1">SUM(IF(RIGHT(OFFSET('Vacation Tracker'!$Q176:$AD176,0,AR$4))=AU$8,IFERROR(--LEFT(OFFSET('Vacation Tracker'!$Q176:$AD176,0,AR$4),LEN(OFFSET('Vacation Tracker'!$Q176:$AD176,0,AR$4))-1),0)))</f>
        <v>0</v>
      </c>
      <c r="AV173" s="23">
        <f ca="1">SUM(OFFSET('Vacation Tracker'!$Q176:$AD176,0,AV$4))</f>
        <v>0</v>
      </c>
      <c r="AW173" s="26">
        <f t="shared" ref="AW173" ca="1" si="8595">AV173-AX173</f>
        <v>0</v>
      </c>
      <c r="AX173" s="26">
        <f t="array" aca="1" ref="AX173" ca="1">SUM(IF(RIGHT(OFFSET('Vacation Tracker'!$Q176:$AD176,0,AV$4))&lt;&gt;"O",IFERROR(--LEFT(OFFSET('Vacation Tracker'!$Q176:$AD176,0,AV$4),LEN(OFFSET('Vacation Tracker'!$Q176:$AD176,0,AV$4))-1),0)))</f>
        <v>0</v>
      </c>
      <c r="AY173" s="26">
        <f t="array" aca="1" ref="AY173" ca="1">SUM(IF(RIGHT(OFFSET('Vacation Tracker'!$Q176:$AD176,0,AV$4))=AY$8,IFERROR(--LEFT(OFFSET('Vacation Tracker'!$Q176:$AD176,0,AV$4),LEN(OFFSET('Vacation Tracker'!$Q176:$AD176,0,AV$4))-1),0)))</f>
        <v>0</v>
      </c>
      <c r="AZ173" s="23">
        <f ca="1">SUM(OFFSET('Vacation Tracker'!$Q176:$AD176,0,AZ$4))</f>
        <v>0</v>
      </c>
      <c r="BA173" s="26">
        <f t="shared" ref="BA173" ca="1" si="8596">AZ173-BB173</f>
        <v>0</v>
      </c>
      <c r="BB173" s="26">
        <f t="array" aca="1" ref="BB173" ca="1">SUM(IF(RIGHT(OFFSET('Vacation Tracker'!$Q176:$AD176,0,AZ$4))&lt;&gt;"O",IFERROR(--LEFT(OFFSET('Vacation Tracker'!$Q176:$AD176,0,AZ$4),LEN(OFFSET('Vacation Tracker'!$Q176:$AD176,0,AZ$4))-1),0)))</f>
        <v>0</v>
      </c>
      <c r="BC173" s="26">
        <f t="array" aca="1" ref="BC173" ca="1">SUM(IF(RIGHT(OFFSET('Vacation Tracker'!$Q176:$AD176,0,AZ$4))=BC$8,IFERROR(--LEFT(OFFSET('Vacation Tracker'!$Q176:$AD176,0,AZ$4),LEN(OFFSET('Vacation Tracker'!$Q176:$AD176,0,AZ$4))-1),0)))</f>
        <v>0</v>
      </c>
      <c r="BD173" s="23">
        <f ca="1">SUM(OFFSET('Vacation Tracker'!$Q176:$AD176,0,BD$4))</f>
        <v>0</v>
      </c>
      <c r="BE173" s="26">
        <f t="shared" ref="BE173" ca="1" si="8597">BD173-BF173</f>
        <v>0</v>
      </c>
      <c r="BF173" s="26">
        <f t="array" aca="1" ref="BF173" ca="1">SUM(IF(RIGHT(OFFSET('Vacation Tracker'!$Q176:$AD176,0,BD$4))&lt;&gt;"O",IFERROR(--LEFT(OFFSET('Vacation Tracker'!$Q176:$AD176,0,BD$4),LEN(OFFSET('Vacation Tracker'!$Q176:$AD176,0,BD$4))-1),0)))</f>
        <v>0</v>
      </c>
      <c r="BG173" s="26">
        <f t="array" aca="1" ref="BG173" ca="1">SUM(IF(RIGHT(OFFSET('Vacation Tracker'!$Q176:$AD176,0,BD$4))=BG$8,IFERROR(--LEFT(OFFSET('Vacation Tracker'!$Q176:$AD176,0,BD$4),LEN(OFFSET('Vacation Tracker'!$Q176:$AD176,0,BD$4))-1),0)))</f>
        <v>0</v>
      </c>
      <c r="BH173" s="23">
        <f ca="1">SUM(OFFSET('Vacation Tracker'!$Q176:$AD176,0,BH$4))</f>
        <v>0</v>
      </c>
      <c r="BI173" s="26">
        <f t="shared" ref="BI173" ca="1" si="8598">BH173-BJ173</f>
        <v>0</v>
      </c>
      <c r="BJ173" s="26">
        <f t="array" aca="1" ref="BJ173" ca="1">SUM(IF(RIGHT(OFFSET('Vacation Tracker'!$Q176:$AD176,0,BH$4))&lt;&gt;"O",IFERROR(--LEFT(OFFSET('Vacation Tracker'!$Q176:$AD176,0,BH$4),LEN(OFFSET('Vacation Tracker'!$Q176:$AD176,0,BH$4))-1),0)))</f>
        <v>0</v>
      </c>
      <c r="BK173" s="26">
        <f t="array" aca="1" ref="BK173" ca="1">SUM(IF(RIGHT(OFFSET('Vacation Tracker'!$Q176:$AD176,0,BH$4))=BK$8,IFERROR(--LEFT(OFFSET('Vacation Tracker'!$Q176:$AD176,0,BH$4),LEN(OFFSET('Vacation Tracker'!$Q176:$AD176,0,BH$4))-1),0)))</f>
        <v>0</v>
      </c>
      <c r="BL173" s="23">
        <f ca="1">SUM(OFFSET('Vacation Tracker'!$Q176:$AD176,0,BL$4))</f>
        <v>0</v>
      </c>
      <c r="BM173" s="26">
        <f t="shared" ref="BM173" ca="1" si="8599">BL173-BN173</f>
        <v>0</v>
      </c>
      <c r="BN173" s="26">
        <f t="array" aca="1" ref="BN173" ca="1">SUM(IF(RIGHT(OFFSET('Vacation Tracker'!$Q176:$AD176,0,BL$4))&lt;&gt;"O",IFERROR(--LEFT(OFFSET('Vacation Tracker'!$Q176:$AD176,0,BL$4),LEN(OFFSET('Vacation Tracker'!$Q176:$AD176,0,BL$4))-1),0)))</f>
        <v>0</v>
      </c>
      <c r="BO173" s="26">
        <f t="array" aca="1" ref="BO173" ca="1">SUM(IF(RIGHT(OFFSET('Vacation Tracker'!$Q176:$AD176,0,BL$4))=BO$8,IFERROR(--LEFT(OFFSET('Vacation Tracker'!$Q176:$AD176,0,BL$4),LEN(OFFSET('Vacation Tracker'!$Q176:$AD176,0,BL$4))-1),0)))</f>
        <v>0</v>
      </c>
      <c r="BP173" s="23">
        <f ca="1">SUM(OFFSET('Vacation Tracker'!$Q176:$AD176,0,BP$4))</f>
        <v>0</v>
      </c>
      <c r="BQ173" s="26">
        <f t="shared" ref="BQ173" ca="1" si="8600">BP173-BR173</f>
        <v>0</v>
      </c>
      <c r="BR173" s="26">
        <f t="array" aca="1" ref="BR173" ca="1">SUM(IF(RIGHT(OFFSET('Vacation Tracker'!$Q176:$AD176,0,BP$4))&lt;&gt;"O",IFERROR(--LEFT(OFFSET('Vacation Tracker'!$Q176:$AD176,0,BP$4),LEN(OFFSET('Vacation Tracker'!$Q176:$AD176,0,BP$4))-1),0)))</f>
        <v>0</v>
      </c>
      <c r="BS173" s="26">
        <f t="array" aca="1" ref="BS173" ca="1">SUM(IF(RIGHT(OFFSET('Vacation Tracker'!$Q176:$AD176,0,BP$4))=BS$8,IFERROR(--LEFT(OFFSET('Vacation Tracker'!$Q176:$AD176,0,BP$4),LEN(OFFSET('Vacation Tracker'!$Q176:$AD176,0,BP$4))-1),0)))</f>
        <v>0</v>
      </c>
      <c r="BT173" s="23">
        <f ca="1">SUM(OFFSET('Vacation Tracker'!$Q176:$AD176,0,BT$4))</f>
        <v>0</v>
      </c>
      <c r="BU173" s="26">
        <f t="shared" ref="BU173" ca="1" si="8601">BT173-BV173</f>
        <v>0</v>
      </c>
      <c r="BV173" s="26">
        <f t="array" aca="1" ref="BV173" ca="1">SUM(IF(RIGHT(OFFSET('Vacation Tracker'!$Q176:$AD176,0,BT$4))&lt;&gt;"O",IFERROR(--LEFT(OFFSET('Vacation Tracker'!$Q176:$AD176,0,BT$4),LEN(OFFSET('Vacation Tracker'!$Q176:$AD176,0,BT$4))-1),0)))</f>
        <v>0</v>
      </c>
      <c r="BW173" s="26">
        <f t="array" aca="1" ref="BW173" ca="1">SUM(IF(RIGHT(OFFSET('Vacation Tracker'!$Q176:$AD176,0,BT$4))=BW$8,IFERROR(--LEFT(OFFSET('Vacation Tracker'!$Q176:$AD176,0,BT$4),LEN(OFFSET('Vacation Tracker'!$Q176:$AD176,0,BT$4))-1),0)))</f>
        <v>0</v>
      </c>
      <c r="BX173" s="23">
        <f ca="1">SUM(OFFSET('Vacation Tracker'!$Q176:$AD176,0,BX$4))</f>
        <v>0</v>
      </c>
      <c r="BY173" s="26">
        <f t="shared" ref="BY173" ca="1" si="8602">BX173-BZ173</f>
        <v>0</v>
      </c>
      <c r="BZ173" s="26">
        <f t="array" aca="1" ref="BZ173" ca="1">SUM(IF(RIGHT(OFFSET('Vacation Tracker'!$Q176:$AD176,0,BX$4))&lt;&gt;"O",IFERROR(--LEFT(OFFSET('Vacation Tracker'!$Q176:$AD176,0,BX$4),LEN(OFFSET('Vacation Tracker'!$Q176:$AD176,0,BX$4))-1),0)))</f>
        <v>0</v>
      </c>
      <c r="CA173" s="26">
        <f t="array" aca="1" ref="CA173" ca="1">SUM(IF(RIGHT(OFFSET('Vacation Tracker'!$Q176:$AD176,0,BX$4))=CA$8,IFERROR(--LEFT(OFFSET('Vacation Tracker'!$Q176:$AD176,0,BX$4),LEN(OFFSET('Vacation Tracker'!$Q176:$AD176,0,BX$4))-1),0)))</f>
        <v>0</v>
      </c>
      <c r="CB173" s="23">
        <f ca="1">SUM(OFFSET('Vacation Tracker'!$Q176:$AD176,0,CB$4))</f>
        <v>0</v>
      </c>
      <c r="CC173" s="26">
        <f t="shared" ref="CC173" ca="1" si="8603">CB173-CD173</f>
        <v>0</v>
      </c>
      <c r="CD173" s="26">
        <f t="array" aca="1" ref="CD173" ca="1">SUM(IF(RIGHT(OFFSET('Vacation Tracker'!$Q176:$AD176,0,CB$4))&lt;&gt;"O",IFERROR(--LEFT(OFFSET('Vacation Tracker'!$Q176:$AD176,0,CB$4),LEN(OFFSET('Vacation Tracker'!$Q176:$AD176,0,CB$4))-1),0)))</f>
        <v>0</v>
      </c>
      <c r="CE173" s="26">
        <f t="array" aca="1" ref="CE173" ca="1">SUM(IF(RIGHT(OFFSET('Vacation Tracker'!$Q176:$AD176,0,CB$4))=CE$8,IFERROR(--LEFT(OFFSET('Vacation Tracker'!$Q176:$AD176,0,CB$4),LEN(OFFSET('Vacation Tracker'!$Q176:$AD176,0,CB$4))-1),0)))</f>
        <v>0</v>
      </c>
      <c r="CF173" s="23">
        <f ca="1">SUM(OFFSET('Vacation Tracker'!$Q176:$AD176,0,CF$4))</f>
        <v>0</v>
      </c>
      <c r="CG173" s="26">
        <f t="shared" ref="CG173" ca="1" si="8604">CF173-CH173</f>
        <v>0</v>
      </c>
      <c r="CH173" s="26">
        <f t="array" aca="1" ref="CH173" ca="1">SUM(IF(RIGHT(OFFSET('Vacation Tracker'!$Q176:$AD176,0,CF$4))&lt;&gt;"O",IFERROR(--LEFT(OFFSET('Vacation Tracker'!$Q176:$AD176,0,CF$4),LEN(OFFSET('Vacation Tracker'!$Q176:$AD176,0,CF$4))-1),0)))</f>
        <v>0</v>
      </c>
      <c r="CI173" s="26">
        <f t="array" aca="1" ref="CI173" ca="1">SUM(IF(RIGHT(OFFSET('Vacation Tracker'!$Q176:$AD176,0,CF$4))=CI$8,IFERROR(--LEFT(OFFSET('Vacation Tracker'!$Q176:$AD176,0,CF$4),LEN(OFFSET('Vacation Tracker'!$Q176:$AD176,0,CF$4))-1),0)))</f>
        <v>0</v>
      </c>
      <c r="CJ173" s="23">
        <f ca="1">SUM(OFFSET('Vacation Tracker'!$Q176:$AD176,0,CJ$4))</f>
        <v>0</v>
      </c>
      <c r="CK173" s="26">
        <f t="shared" ref="CK173" ca="1" si="8605">CJ173-CL173</f>
        <v>0</v>
      </c>
      <c r="CL173" s="26">
        <f t="array" aca="1" ref="CL173" ca="1">SUM(IF(RIGHT(OFFSET('Vacation Tracker'!$Q176:$AD176,0,CJ$4))&lt;&gt;"O",IFERROR(--LEFT(OFFSET('Vacation Tracker'!$Q176:$AD176,0,CJ$4),LEN(OFFSET('Vacation Tracker'!$Q176:$AD176,0,CJ$4))-1),0)))</f>
        <v>0</v>
      </c>
      <c r="CM173" s="26">
        <f t="array" aca="1" ref="CM173" ca="1">SUM(IF(RIGHT(OFFSET('Vacation Tracker'!$Q176:$AD176,0,CJ$4))=CM$8,IFERROR(--LEFT(OFFSET('Vacation Tracker'!$Q176:$AD176,0,CJ$4),LEN(OFFSET('Vacation Tracker'!$Q176:$AD176,0,CJ$4))-1),0)))</f>
        <v>0</v>
      </c>
      <c r="CN173" s="23">
        <f ca="1">SUM(OFFSET('Vacation Tracker'!$Q176:$AD176,0,CN$4))</f>
        <v>0</v>
      </c>
      <c r="CO173" s="26">
        <f t="shared" ref="CO173" ca="1" si="8606">CN173-CP173</f>
        <v>0</v>
      </c>
      <c r="CP173" s="26">
        <f t="array" aca="1" ref="CP173" ca="1">SUM(IF(RIGHT(OFFSET('Vacation Tracker'!$Q176:$AD176,0,CN$4))&lt;&gt;"O",IFERROR(--LEFT(OFFSET('Vacation Tracker'!$Q176:$AD176,0,CN$4),LEN(OFFSET('Vacation Tracker'!$Q176:$AD176,0,CN$4))-1),0)))</f>
        <v>0</v>
      </c>
      <c r="CQ173" s="26">
        <f t="array" aca="1" ref="CQ173" ca="1">SUM(IF(RIGHT(OFFSET('Vacation Tracker'!$Q176:$AD176,0,CN$4))=CQ$8,IFERROR(--LEFT(OFFSET('Vacation Tracker'!$Q176:$AD176,0,CN$4),LEN(OFFSET('Vacation Tracker'!$Q176:$AD176,0,CN$4))-1),0)))</f>
        <v>0</v>
      </c>
      <c r="CR173" s="23">
        <f ca="1">SUM(OFFSET('Vacation Tracker'!$Q176:$AD176,0,CR$4))</f>
        <v>0</v>
      </c>
      <c r="CS173" s="26">
        <f t="shared" ref="CS173" ca="1" si="8607">CR173-CT173</f>
        <v>0</v>
      </c>
      <c r="CT173" s="26">
        <f t="array" aca="1" ref="CT173" ca="1">SUM(IF(RIGHT(OFFSET('Vacation Tracker'!$Q176:$AD176,0,CR$4))&lt;&gt;"O",IFERROR(--LEFT(OFFSET('Vacation Tracker'!$Q176:$AD176,0,CR$4),LEN(OFFSET('Vacation Tracker'!$Q176:$AD176,0,CR$4))-1),0)))</f>
        <v>0</v>
      </c>
      <c r="CU173" s="26">
        <f t="array" aca="1" ref="CU173" ca="1">SUM(IF(RIGHT(OFFSET('Vacation Tracker'!$Q176:$AD176,0,CR$4))=CU$8,IFERROR(--LEFT(OFFSET('Vacation Tracker'!$Q176:$AD176,0,CR$4),LEN(OFFSET('Vacation Tracker'!$Q176:$AD176,0,CR$4))-1),0)))</f>
        <v>0</v>
      </c>
      <c r="CV173" s="23">
        <f ca="1">SUM(OFFSET('Vacation Tracker'!$Q176:$AD176,0,CV$4))</f>
        <v>0</v>
      </c>
      <c r="CW173" s="26">
        <f t="shared" ref="CW173" ca="1" si="8608">CV173-CX173</f>
        <v>0</v>
      </c>
      <c r="CX173" s="26">
        <f t="array" aca="1" ref="CX173" ca="1">SUM(IF(RIGHT(OFFSET('Vacation Tracker'!$Q176:$AD176,0,CV$4))&lt;&gt;"O",IFERROR(--LEFT(OFFSET('Vacation Tracker'!$Q176:$AD176,0,CV$4),LEN(OFFSET('Vacation Tracker'!$Q176:$AD176,0,CV$4))-1),0)))</f>
        <v>0</v>
      </c>
      <c r="CY173" s="26">
        <f t="array" aca="1" ref="CY173" ca="1">SUM(IF(RIGHT(OFFSET('Vacation Tracker'!$Q176:$AD176,0,CV$4))=CY$8,IFERROR(--LEFT(OFFSET('Vacation Tracker'!$Q176:$AD176,0,CV$4),LEN(OFFSET('Vacation Tracker'!$Q176:$AD176,0,CV$4))-1),0)))</f>
        <v>0</v>
      </c>
      <c r="CZ173" s="23">
        <f ca="1">SUM(OFFSET('Vacation Tracker'!$Q176:$AD176,0,CZ$4))</f>
        <v>0</v>
      </c>
      <c r="DA173" s="26">
        <f t="shared" ref="DA173" ca="1" si="8609">CZ173-DB173</f>
        <v>0</v>
      </c>
      <c r="DB173" s="26">
        <f t="array" aca="1" ref="DB173" ca="1">SUM(IF(RIGHT(OFFSET('Vacation Tracker'!$Q176:$AD176,0,CZ$4))&lt;&gt;"O",IFERROR(--LEFT(OFFSET('Vacation Tracker'!$Q176:$AD176,0,CZ$4),LEN(OFFSET('Vacation Tracker'!$Q176:$AD176,0,CZ$4))-1),0)))</f>
        <v>0</v>
      </c>
      <c r="DC173" s="26">
        <f t="array" aca="1" ref="DC173" ca="1">SUM(IF(RIGHT(OFFSET('Vacation Tracker'!$Q176:$AD176,0,CZ$4))=DC$8,IFERROR(--LEFT(OFFSET('Vacation Tracker'!$Q176:$AD176,0,CZ$4),LEN(OFFSET('Vacation Tracker'!$Q176:$AD176,0,CZ$4))-1),0)))</f>
        <v>0</v>
      </c>
      <c r="DD173" s="23">
        <f ca="1">SUM(OFFSET('Vacation Tracker'!$Q176:$AD176,0,DD$4))</f>
        <v>0</v>
      </c>
      <c r="DE173" s="26">
        <f t="shared" ref="DE173" ca="1" si="8610">DD173-DF173</f>
        <v>0</v>
      </c>
      <c r="DF173" s="26">
        <f t="array" aca="1" ref="DF173" ca="1">SUM(IF(RIGHT(OFFSET('Vacation Tracker'!$Q176:$AD176,0,DD$4))&lt;&gt;"O",IFERROR(--LEFT(OFFSET('Vacation Tracker'!$Q176:$AD176,0,DD$4),LEN(OFFSET('Vacation Tracker'!$Q176:$AD176,0,DD$4))-1),0)))</f>
        <v>0</v>
      </c>
      <c r="DG173" s="26">
        <f t="array" aca="1" ref="DG173" ca="1">SUM(IF(RIGHT(OFFSET('Vacation Tracker'!$Q176:$AD176,0,DD$4))=DG$8,IFERROR(--LEFT(OFFSET('Vacation Tracker'!$Q176:$AD176,0,DD$4),LEN(OFFSET('Vacation Tracker'!$Q176:$AD176,0,DD$4))-1),0)))</f>
        <v>0</v>
      </c>
      <c r="DH173" s="23">
        <f ca="1">SUM(OFFSET('Vacation Tracker'!$Q176:$AD176,0,DH$4))</f>
        <v>0</v>
      </c>
      <c r="DI173" s="26">
        <f t="shared" ref="DI173" ca="1" si="8611">DH173-DJ173</f>
        <v>0</v>
      </c>
      <c r="DJ173" s="26">
        <f t="array" aca="1" ref="DJ173" ca="1">SUM(IF(RIGHT(OFFSET('Vacation Tracker'!$Q176:$AD176,0,DH$4))&lt;&gt;"O",IFERROR(--LEFT(OFFSET('Vacation Tracker'!$Q176:$AD176,0,DH$4),LEN(OFFSET('Vacation Tracker'!$Q176:$AD176,0,DH$4))-1),0)))</f>
        <v>0</v>
      </c>
      <c r="DK173" s="26">
        <f t="array" aca="1" ref="DK173" ca="1">SUM(IF(RIGHT(OFFSET('Vacation Tracker'!$Q176:$AD176,0,DH$4))=DK$8,IFERROR(--LEFT(OFFSET('Vacation Tracker'!$Q176:$AD176,0,DH$4),LEN(OFFSET('Vacation Tracker'!$Q176:$AD176,0,DH$4))-1),0)))</f>
        <v>0</v>
      </c>
      <c r="DL173" s="23">
        <f ca="1">SUM(OFFSET('Vacation Tracker'!$Q176:$AD176,0,DL$4))</f>
        <v>0</v>
      </c>
      <c r="DM173" s="26">
        <f t="shared" ref="DM173" ca="1" si="8612">DL173-DN173</f>
        <v>0</v>
      </c>
      <c r="DN173" s="26">
        <f t="array" aca="1" ref="DN173" ca="1">SUM(IF(RIGHT(OFFSET('Vacation Tracker'!$Q176:$AD176,0,DL$4))&lt;&gt;"O",IFERROR(--LEFT(OFFSET('Vacation Tracker'!$Q176:$AD176,0,DL$4),LEN(OFFSET('Vacation Tracker'!$Q176:$AD176,0,DL$4))-1),0)))</f>
        <v>0</v>
      </c>
      <c r="DO173" s="26">
        <f t="array" aca="1" ref="DO173" ca="1">SUM(IF(RIGHT(OFFSET('Vacation Tracker'!$Q176:$AD176,0,DL$4))=DO$8,IFERROR(--LEFT(OFFSET('Vacation Tracker'!$Q176:$AD176,0,DL$4),LEN(OFFSET('Vacation Tracker'!$Q176:$AD176,0,DL$4))-1),0)))</f>
        <v>0</v>
      </c>
      <c r="DP173" s="23">
        <f ca="1">SUM(OFFSET('Vacation Tracker'!$Q176:$AD176,0,DP$4))</f>
        <v>0</v>
      </c>
      <c r="DQ173" s="26">
        <f t="shared" ref="DQ173" ca="1" si="8613">DP173-DR173</f>
        <v>0</v>
      </c>
      <c r="DR173" s="26">
        <f t="array" aca="1" ref="DR173" ca="1">SUM(IF(RIGHT(OFFSET('Vacation Tracker'!$Q176:$AD176,0,DP$4))&lt;&gt;"O",IFERROR(--LEFT(OFFSET('Vacation Tracker'!$Q176:$AD176,0,DP$4),LEN(OFFSET('Vacation Tracker'!$Q176:$AD176,0,DP$4))-1),0)))</f>
        <v>0</v>
      </c>
      <c r="DS173" s="26">
        <f t="array" aca="1" ref="DS173" ca="1">SUM(IF(RIGHT(OFFSET('Vacation Tracker'!$Q176:$AD176,0,DP$4))=DS$8,IFERROR(--LEFT(OFFSET('Vacation Tracker'!$Q176:$AD176,0,DP$4),LEN(OFFSET('Vacation Tracker'!$Q176:$AD176,0,DP$4))-1),0)))</f>
        <v>0</v>
      </c>
      <c r="DT173" s="23">
        <f ca="1">SUM(OFFSET('Vacation Tracker'!$Q176:$AD176,0,DT$4))</f>
        <v>0</v>
      </c>
      <c r="DU173" s="26">
        <f t="shared" ref="DU173" ca="1" si="8614">DT173-DV173</f>
        <v>0</v>
      </c>
      <c r="DV173" s="26">
        <f t="array" aca="1" ref="DV173" ca="1">SUM(IF(RIGHT(OFFSET('Vacation Tracker'!$Q176:$AD176,0,DT$4))&lt;&gt;"O",IFERROR(--LEFT(OFFSET('Vacation Tracker'!$Q176:$AD176,0,DT$4),LEN(OFFSET('Vacation Tracker'!$Q176:$AD176,0,DT$4))-1),0)))</f>
        <v>0</v>
      </c>
      <c r="DW173" s="26">
        <f t="array" aca="1" ref="DW173" ca="1">SUM(IF(RIGHT(OFFSET('Vacation Tracker'!$Q176:$AD176,0,DT$4))=DW$8,IFERROR(--LEFT(OFFSET('Vacation Tracker'!$Q176:$AD176,0,DT$4),LEN(OFFSET('Vacation Tracker'!$Q176:$AD176,0,DT$4))-1),0)))</f>
        <v>0</v>
      </c>
      <c r="DX173" s="23">
        <f ca="1">SUM(OFFSET('Vacation Tracker'!$Q176:$AD176,0,DX$4))</f>
        <v>0</v>
      </c>
      <c r="DY173" s="26">
        <f t="shared" ref="DY173" ca="1" si="8615">DX173-DZ173</f>
        <v>0</v>
      </c>
      <c r="DZ173" s="26">
        <f t="array" aca="1" ref="DZ173" ca="1">SUM(IF(RIGHT(OFFSET('Vacation Tracker'!$Q176:$AD176,0,DX$4))&lt;&gt;"O",IFERROR(--LEFT(OFFSET('Vacation Tracker'!$Q176:$AD176,0,DX$4),LEN(OFFSET('Vacation Tracker'!$Q176:$AD176,0,DX$4))-1),0)))</f>
        <v>0</v>
      </c>
      <c r="EA173" s="26">
        <f t="array" aca="1" ref="EA173" ca="1">SUM(IF(RIGHT(OFFSET('Vacation Tracker'!$Q176:$AD176,0,DX$4))=EA$8,IFERROR(--LEFT(OFFSET('Vacation Tracker'!$Q176:$AD176,0,DX$4),LEN(OFFSET('Vacation Tracker'!$Q176:$AD176,0,DX$4))-1),0)))</f>
        <v>0</v>
      </c>
      <c r="EB173" s="23">
        <f ca="1">SUM(OFFSET('Vacation Tracker'!$Q176:$AD176,0,EB$4))</f>
        <v>0</v>
      </c>
      <c r="EC173" s="26">
        <f t="shared" ref="EC173" ca="1" si="8616">EB173-ED173</f>
        <v>0</v>
      </c>
      <c r="ED173" s="26">
        <f t="array" aca="1" ref="ED173" ca="1">SUM(IF(RIGHT(OFFSET('Vacation Tracker'!$Q176:$AD176,0,EB$4))&lt;&gt;"O",IFERROR(--LEFT(OFFSET('Vacation Tracker'!$Q176:$AD176,0,EB$4),LEN(OFFSET('Vacation Tracker'!$Q176:$AD176,0,EB$4))-1),0)))</f>
        <v>0</v>
      </c>
      <c r="EE173" s="26">
        <f t="array" aca="1" ref="EE173" ca="1">SUM(IF(RIGHT(OFFSET('Vacation Tracker'!$Q176:$AD176,0,EB$4))=EE$8,IFERROR(--LEFT(OFFSET('Vacation Tracker'!$Q176:$AD176,0,EB$4),LEN(OFFSET('Vacation Tracker'!$Q176:$AD176,0,EB$4))-1),0)))</f>
        <v>0</v>
      </c>
      <c r="EF173" s="23">
        <f ca="1">SUM(OFFSET('Vacation Tracker'!$Q176:$AD176,0,EF$4))</f>
        <v>0</v>
      </c>
      <c r="EG173" s="26">
        <f t="shared" ref="EG173" ca="1" si="8617">EF173-EH173</f>
        <v>0</v>
      </c>
      <c r="EH173" s="26">
        <f t="array" aca="1" ref="EH173" ca="1">SUM(IF(RIGHT(OFFSET('Vacation Tracker'!$Q176:$AD176,0,EF$4))&lt;&gt;"O",IFERROR(--LEFT(OFFSET('Vacation Tracker'!$Q176:$AD176,0,EF$4),LEN(OFFSET('Vacation Tracker'!$Q176:$AD176,0,EF$4))-1),0)))</f>
        <v>0</v>
      </c>
      <c r="EI173" s="26">
        <f t="array" aca="1" ref="EI173" ca="1">SUM(IF(RIGHT(OFFSET('Vacation Tracker'!$Q176:$AD176,0,EF$4))=EI$8,IFERROR(--LEFT(OFFSET('Vacation Tracker'!$Q176:$AD176,0,EF$4),LEN(OFFSET('Vacation Tracker'!$Q176:$AD176,0,EF$4))-1),0)))</f>
        <v>0</v>
      </c>
      <c r="EJ173" s="23">
        <f ca="1">SUM(OFFSET('Vacation Tracker'!$Q176:$AD176,0,EJ$4))</f>
        <v>0</v>
      </c>
      <c r="EK173" s="26">
        <f t="shared" ref="EK173" ca="1" si="8618">EJ173-EL173</f>
        <v>0</v>
      </c>
      <c r="EL173" s="26">
        <f t="array" aca="1" ref="EL173" ca="1">SUM(IF(RIGHT(OFFSET('Vacation Tracker'!$Q176:$AD176,0,EJ$4))&lt;&gt;"O",IFERROR(--LEFT(OFFSET('Vacation Tracker'!$Q176:$AD176,0,EJ$4),LEN(OFFSET('Vacation Tracker'!$Q176:$AD176,0,EJ$4))-1),0)))</f>
        <v>0</v>
      </c>
      <c r="EM173" s="26">
        <f t="array" aca="1" ref="EM173" ca="1">SUM(IF(RIGHT(OFFSET('Vacation Tracker'!$Q176:$AD176,0,EJ$4))=EM$8,IFERROR(--LEFT(OFFSET('Vacation Tracker'!$Q176:$AD176,0,EJ$4),LEN(OFFSET('Vacation Tracker'!$Q176:$AD176,0,EJ$4))-1),0)))</f>
        <v>0</v>
      </c>
      <c r="EN173" s="23">
        <f ca="1">SUM(OFFSET('Vacation Tracker'!$Q176:$AD176,0,EN$4))</f>
        <v>0</v>
      </c>
      <c r="EO173" s="26">
        <f t="shared" ref="EO173" ca="1" si="8619">EN173-EP173</f>
        <v>0</v>
      </c>
      <c r="EP173" s="26">
        <f t="array" aca="1" ref="EP173" ca="1">SUM(IF(RIGHT(OFFSET('Vacation Tracker'!$Q176:$AD176,0,EN$4))&lt;&gt;"O",IFERROR(--LEFT(OFFSET('Vacation Tracker'!$Q176:$AD176,0,EN$4),LEN(OFFSET('Vacation Tracker'!$Q176:$AD176,0,EN$4))-1),0)))</f>
        <v>0</v>
      </c>
      <c r="EQ173" s="26">
        <f t="array" aca="1" ref="EQ173" ca="1">SUM(IF(RIGHT(OFFSET('Vacation Tracker'!$Q176:$AD176,0,EN$4))=EQ$8,IFERROR(--LEFT(OFFSET('Vacation Tracker'!$Q176:$AD176,0,EN$4),LEN(OFFSET('Vacation Tracker'!$Q176:$AD176,0,EN$4))-1),0)))</f>
        <v>0</v>
      </c>
      <c r="ER173" s="23">
        <f ca="1">SUM(OFFSET('Vacation Tracker'!$Q176:$AD176,0,ER$4))</f>
        <v>0</v>
      </c>
      <c r="ES173" s="26">
        <f t="shared" ref="ES173" ca="1" si="8620">ER173-ET173</f>
        <v>0</v>
      </c>
      <c r="ET173" s="26">
        <f t="array" aca="1" ref="ET173" ca="1">SUM(IF(RIGHT(OFFSET('Vacation Tracker'!$Q176:$AD176,0,ER$4))&lt;&gt;"O",IFERROR(--LEFT(OFFSET('Vacation Tracker'!$Q176:$AD176,0,ER$4),LEN(OFFSET('Vacation Tracker'!$Q176:$AD176,0,ER$4))-1),0)))</f>
        <v>0</v>
      </c>
      <c r="EU173" s="26">
        <f t="array" aca="1" ref="EU173" ca="1">SUM(IF(RIGHT(OFFSET('Vacation Tracker'!$Q176:$AD176,0,ER$4))=EU$8,IFERROR(--LEFT(OFFSET('Vacation Tracker'!$Q176:$AD176,0,ER$4),LEN(OFFSET('Vacation Tracker'!$Q176:$AD176,0,ER$4))-1),0)))</f>
        <v>0</v>
      </c>
      <c r="EV173" s="23">
        <f ca="1">SUM(OFFSET('Vacation Tracker'!$Q176:$AD176,0,EV$4))</f>
        <v>0</v>
      </c>
      <c r="EW173" s="26">
        <f t="shared" ref="EW173" ca="1" si="8621">EV173-EX173</f>
        <v>0</v>
      </c>
      <c r="EX173" s="26">
        <f t="array" aca="1" ref="EX173" ca="1">SUM(IF(RIGHT(OFFSET('Vacation Tracker'!$Q176:$AD176,0,EV$4))&lt;&gt;"O",IFERROR(--LEFT(OFFSET('Vacation Tracker'!$Q176:$AD176,0,EV$4),LEN(OFFSET('Vacation Tracker'!$Q176:$AD176,0,EV$4))-1),0)))</f>
        <v>0</v>
      </c>
      <c r="EY173" s="26">
        <f t="array" aca="1" ref="EY173" ca="1">SUM(IF(RIGHT(OFFSET('Vacation Tracker'!$Q176:$AD176,0,EV$4))=EY$8,IFERROR(--LEFT(OFFSET('Vacation Tracker'!$Q176:$AD176,0,EV$4),LEN(OFFSET('Vacation Tracker'!$Q176:$AD176,0,EV$4))-1),0)))</f>
        <v>0</v>
      </c>
      <c r="EZ173" s="23">
        <f ca="1">SUM(OFFSET('Vacation Tracker'!$Q176:$AD176,0,EZ$4))</f>
        <v>0</v>
      </c>
      <c r="FA173" s="26">
        <f t="shared" ref="FA173" ca="1" si="8622">EZ173-FB173</f>
        <v>0</v>
      </c>
      <c r="FB173" s="26">
        <f t="array" aca="1" ref="FB173" ca="1">SUM(IF(RIGHT(OFFSET('Vacation Tracker'!$Q176:$AD176,0,EZ$4))&lt;&gt;"O",IFERROR(--LEFT(OFFSET('Vacation Tracker'!$Q176:$AD176,0,EZ$4),LEN(OFFSET('Vacation Tracker'!$Q176:$AD176,0,EZ$4))-1),0)))</f>
        <v>0</v>
      </c>
      <c r="FC173" s="26">
        <f t="array" aca="1" ref="FC173" ca="1">SUM(IF(RIGHT(OFFSET('Vacation Tracker'!$Q176:$AD176,0,EZ$4))=FC$8,IFERROR(--LEFT(OFFSET('Vacation Tracker'!$Q176:$AD176,0,EZ$4),LEN(OFFSET('Vacation Tracker'!$Q176:$AD176,0,EZ$4))-1),0)))</f>
        <v>0</v>
      </c>
      <c r="FD173" s="23">
        <f ca="1">SUM(OFFSET('Vacation Tracker'!$Q176:$AD176,0,FD$4))</f>
        <v>0</v>
      </c>
      <c r="FE173" s="26">
        <f t="shared" ref="FE173" ca="1" si="8623">FD173-FF173</f>
        <v>0</v>
      </c>
      <c r="FF173" s="26">
        <f t="array" aca="1" ref="FF173" ca="1">SUM(IF(RIGHT(OFFSET('Vacation Tracker'!$Q176:$AD176,0,FD$4))&lt;&gt;"O",IFERROR(--LEFT(OFFSET('Vacation Tracker'!$Q176:$AD176,0,FD$4),LEN(OFFSET('Vacation Tracker'!$Q176:$AD176,0,FD$4))-1),0)))</f>
        <v>0</v>
      </c>
      <c r="FG173" s="26">
        <f t="array" aca="1" ref="FG173" ca="1">SUM(IF(RIGHT(OFFSET('Vacation Tracker'!$Q176:$AD176,0,FD$4))=FG$8,IFERROR(--LEFT(OFFSET('Vacation Tracker'!$Q176:$AD176,0,FD$4),LEN(OFFSET('Vacation Tracker'!$Q176:$AD176,0,FD$4))-1),0)))</f>
        <v>0</v>
      </c>
      <c r="FH173" s="23">
        <f ca="1">SUM(OFFSET('Vacation Tracker'!$Q176:$AD176,0,FH$4))</f>
        <v>0</v>
      </c>
      <c r="FI173" s="26">
        <f t="shared" ref="FI173" ca="1" si="8624">FH173-FJ173</f>
        <v>0</v>
      </c>
      <c r="FJ173" s="26">
        <f t="array" aca="1" ref="FJ173" ca="1">SUM(IF(RIGHT(OFFSET('Vacation Tracker'!$Q176:$AD176,0,FH$4))&lt;&gt;"O",IFERROR(--LEFT(OFFSET('Vacation Tracker'!$Q176:$AD176,0,FH$4),LEN(OFFSET('Vacation Tracker'!$Q176:$AD176,0,FH$4))-1),0)))</f>
        <v>0</v>
      </c>
      <c r="FK173" s="26">
        <f t="array" aca="1" ref="FK173" ca="1">SUM(IF(RIGHT(OFFSET('Vacation Tracker'!$Q176:$AD176,0,FH$4))=FK$8,IFERROR(--LEFT(OFFSET('Vacation Tracker'!$Q176:$AD176,0,FH$4),LEN(OFFSET('Vacation Tracker'!$Q176:$AD176,0,FH$4))-1),0)))</f>
        <v>0</v>
      </c>
      <c r="FL173" s="23">
        <f ca="1">SUM(OFFSET('Vacation Tracker'!$Q176:$AD176,0,FL$4))</f>
        <v>0</v>
      </c>
      <c r="FM173" s="26">
        <f t="shared" ref="FM173" ca="1" si="8625">FL173-FN173</f>
        <v>0</v>
      </c>
      <c r="FN173" s="26">
        <f t="array" aca="1" ref="FN173" ca="1">SUM(IF(RIGHT(OFFSET('Vacation Tracker'!$Q176:$AD176,0,FL$4))&lt;&gt;"O",IFERROR(--LEFT(OFFSET('Vacation Tracker'!$Q176:$AD176,0,FL$4),LEN(OFFSET('Vacation Tracker'!$Q176:$AD176,0,FL$4))-1),0)))</f>
        <v>0</v>
      </c>
      <c r="FO173" s="26">
        <f t="array" aca="1" ref="FO173" ca="1">SUM(IF(RIGHT(OFFSET('Vacation Tracker'!$Q176:$AD176,0,FL$4))=FO$8,IFERROR(--LEFT(OFFSET('Vacation Tracker'!$Q176:$AD176,0,FL$4),LEN(OFFSET('Vacation Tracker'!$Q176:$AD176,0,FL$4))-1),0)))</f>
        <v>0</v>
      </c>
      <c r="FP173" s="23">
        <f ca="1">SUM(OFFSET('Vacation Tracker'!$Q176:$AD176,0,FP$4))</f>
        <v>0</v>
      </c>
      <c r="FQ173" s="26">
        <f t="shared" ref="FQ173" ca="1" si="8626">FP173-FR173</f>
        <v>0</v>
      </c>
      <c r="FR173" s="26">
        <f t="array" aca="1" ref="FR173" ca="1">SUM(IF(RIGHT(OFFSET('Vacation Tracker'!$Q176:$AD176,0,FP$4))&lt;&gt;"O",IFERROR(--LEFT(OFFSET('Vacation Tracker'!$Q176:$AD176,0,FP$4),LEN(OFFSET('Vacation Tracker'!$Q176:$AD176,0,FP$4))-1),0)))</f>
        <v>0</v>
      </c>
      <c r="FS173" s="26">
        <f t="array" aca="1" ref="FS173" ca="1">SUM(IF(RIGHT(OFFSET('Vacation Tracker'!$Q176:$AD176,0,FP$4))=FS$8,IFERROR(--LEFT(OFFSET('Vacation Tracker'!$Q176:$AD176,0,FP$4),LEN(OFFSET('Vacation Tracker'!$Q176:$AD176,0,FP$4))-1),0)))</f>
        <v>0</v>
      </c>
      <c r="FT173" s="23">
        <f ca="1">SUM(OFFSET('Vacation Tracker'!$Q176:$AD176,0,FT$4))</f>
        <v>0</v>
      </c>
      <c r="FU173" s="26">
        <f t="shared" ref="FU173" ca="1" si="8627">FT173-FV173</f>
        <v>0</v>
      </c>
      <c r="FV173" s="26">
        <f t="array" aca="1" ref="FV173" ca="1">SUM(IF(RIGHT(OFFSET('Vacation Tracker'!$Q176:$AD176,0,FT$4))&lt;&gt;"O",IFERROR(--LEFT(OFFSET('Vacation Tracker'!$Q176:$AD176,0,FT$4),LEN(OFFSET('Vacation Tracker'!$Q176:$AD176,0,FT$4))-1),0)))</f>
        <v>0</v>
      </c>
      <c r="FW173" s="26">
        <f t="array" aca="1" ref="FW173" ca="1">SUM(IF(RIGHT(OFFSET('Vacation Tracker'!$Q176:$AD176,0,FT$4))=FW$8,IFERROR(--LEFT(OFFSET('Vacation Tracker'!$Q176:$AD176,0,FT$4),LEN(OFFSET('Vacation Tracker'!$Q176:$AD176,0,FT$4))-1),0)))</f>
        <v>0</v>
      </c>
      <c r="FX173" s="23">
        <f ca="1">SUM(OFFSET('Vacation Tracker'!$Q176:$AD176,0,FX$4))</f>
        <v>0</v>
      </c>
      <c r="FY173" s="26">
        <f t="shared" ref="FY173" ca="1" si="8628">FX173-FZ173</f>
        <v>0</v>
      </c>
      <c r="FZ173" s="26">
        <f t="array" aca="1" ref="FZ173" ca="1">SUM(IF(RIGHT(OFFSET('Vacation Tracker'!$Q176:$AD176,0,FX$4))&lt;&gt;"O",IFERROR(--LEFT(OFFSET('Vacation Tracker'!$Q176:$AD176,0,FX$4),LEN(OFFSET('Vacation Tracker'!$Q176:$AD176,0,FX$4))-1),0)))</f>
        <v>0</v>
      </c>
      <c r="GA173" s="26">
        <f t="array" aca="1" ref="GA173" ca="1">SUM(IF(RIGHT(OFFSET('Vacation Tracker'!$Q176:$AD176,0,FX$4))=GA$8,IFERROR(--LEFT(OFFSET('Vacation Tracker'!$Q176:$AD176,0,FX$4),LEN(OFFSET('Vacation Tracker'!$Q176:$AD176,0,FX$4))-1),0)))</f>
        <v>0</v>
      </c>
      <c r="GB173" s="23">
        <f ca="1">SUM(OFFSET('Vacation Tracker'!$Q176:$AD176,0,GB$4))</f>
        <v>0</v>
      </c>
      <c r="GC173" s="26">
        <f t="shared" ref="GC173" ca="1" si="8629">GB173-GD173</f>
        <v>0</v>
      </c>
      <c r="GD173" s="26">
        <f t="array" aca="1" ref="GD173" ca="1">SUM(IF(RIGHT(OFFSET('Vacation Tracker'!$Q176:$AD176,0,GB$4))&lt;&gt;"O",IFERROR(--LEFT(OFFSET('Vacation Tracker'!$Q176:$AD176,0,GB$4),LEN(OFFSET('Vacation Tracker'!$Q176:$AD176,0,GB$4))-1),0)))</f>
        <v>0</v>
      </c>
      <c r="GE173" s="26">
        <f t="array" aca="1" ref="GE173" ca="1">SUM(IF(RIGHT(OFFSET('Vacation Tracker'!$Q176:$AD176,0,GB$4))=GE$8,IFERROR(--LEFT(OFFSET('Vacation Tracker'!$Q176:$AD176,0,GB$4),LEN(OFFSET('Vacation Tracker'!$Q176:$AD176,0,GB$4))-1),0)))</f>
        <v>0</v>
      </c>
      <c r="GF173" s="23">
        <f ca="1">SUM(OFFSET('Vacation Tracker'!$Q176:$AD176,0,GF$4))</f>
        <v>0</v>
      </c>
      <c r="GG173" s="26">
        <f t="shared" ref="GG173" ca="1" si="8630">GF173-GH173</f>
        <v>0</v>
      </c>
      <c r="GH173" s="26">
        <f t="array" aca="1" ref="GH173" ca="1">SUM(IF(RIGHT(OFFSET('Vacation Tracker'!$Q176:$AD176,0,GF$4))&lt;&gt;"O",IFERROR(--LEFT(OFFSET('Vacation Tracker'!$Q176:$AD176,0,GF$4),LEN(OFFSET('Vacation Tracker'!$Q176:$AD176,0,GF$4))-1),0)))</f>
        <v>0</v>
      </c>
      <c r="GI173" s="26">
        <f t="array" aca="1" ref="GI173" ca="1">SUM(IF(RIGHT(OFFSET('Vacation Tracker'!$Q176:$AD176,0,GF$4))=GI$8,IFERROR(--LEFT(OFFSET('Vacation Tracker'!$Q176:$AD176,0,GF$4),LEN(OFFSET('Vacation Tracker'!$Q176:$AD176,0,GF$4))-1),0)))</f>
        <v>0</v>
      </c>
      <c r="GJ173" s="23">
        <f ca="1">SUM(OFFSET('Vacation Tracker'!$Q176:$AD176,0,GJ$4))</f>
        <v>0</v>
      </c>
      <c r="GK173" s="26">
        <f t="shared" ref="GK173" ca="1" si="8631">GJ173-GL173</f>
        <v>0</v>
      </c>
      <c r="GL173" s="26">
        <f t="array" aca="1" ref="GL173" ca="1">SUM(IF(RIGHT(OFFSET('Vacation Tracker'!$Q176:$AD176,0,GJ$4))&lt;&gt;"O",IFERROR(--LEFT(OFFSET('Vacation Tracker'!$Q176:$AD176,0,GJ$4),LEN(OFFSET('Vacation Tracker'!$Q176:$AD176,0,GJ$4))-1),0)))</f>
        <v>0</v>
      </c>
      <c r="GM173" s="26">
        <f t="array" aca="1" ref="GM173" ca="1">SUM(IF(RIGHT(OFFSET('Vacation Tracker'!$Q176:$AD176,0,GJ$4))=GM$8,IFERROR(--LEFT(OFFSET('Vacation Tracker'!$Q176:$AD176,0,GJ$4),LEN(OFFSET('Vacation Tracker'!$Q176:$AD176,0,GJ$4))-1),0)))</f>
        <v>0</v>
      </c>
      <c r="GN173" s="23">
        <f ca="1">SUM(OFFSET('Vacation Tracker'!$Q176:$AD176,0,GN$4))</f>
        <v>0</v>
      </c>
      <c r="GO173" s="26">
        <f t="shared" ref="GO173" ca="1" si="8632">GN173-GP173</f>
        <v>0</v>
      </c>
      <c r="GP173" s="26">
        <f t="array" aca="1" ref="GP173" ca="1">SUM(IF(RIGHT(OFFSET('Vacation Tracker'!$Q176:$AD176,0,GN$4))&lt;&gt;"O",IFERROR(--LEFT(OFFSET('Vacation Tracker'!$Q176:$AD176,0,GN$4),LEN(OFFSET('Vacation Tracker'!$Q176:$AD176,0,GN$4))-1),0)))</f>
        <v>0</v>
      </c>
      <c r="GQ173" s="26">
        <f t="array" aca="1" ref="GQ173" ca="1">SUM(IF(RIGHT(OFFSET('Vacation Tracker'!$Q176:$AD176,0,GN$4))=GQ$8,IFERROR(--LEFT(OFFSET('Vacation Tracker'!$Q176:$AD176,0,GN$4),LEN(OFFSET('Vacation Tracker'!$Q176:$AD176,0,GN$4))-1),0)))</f>
        <v>0</v>
      </c>
      <c r="GR173" s="23">
        <f ca="1">SUM(OFFSET('Vacation Tracker'!$Q176:$AD176,0,GR$4))</f>
        <v>0</v>
      </c>
      <c r="GS173" s="26">
        <f t="shared" ref="GS173" ca="1" si="8633">GR173-GT173</f>
        <v>0</v>
      </c>
      <c r="GT173" s="26">
        <f t="array" aca="1" ref="GT173" ca="1">SUM(IF(RIGHT(OFFSET('Vacation Tracker'!$Q176:$AD176,0,GR$4))&lt;&gt;"O",IFERROR(--LEFT(OFFSET('Vacation Tracker'!$Q176:$AD176,0,GR$4),LEN(OFFSET('Vacation Tracker'!$Q176:$AD176,0,GR$4))-1),0)))</f>
        <v>0</v>
      </c>
      <c r="GU173" s="26">
        <f t="array" aca="1" ref="GU173" ca="1">SUM(IF(RIGHT(OFFSET('Vacation Tracker'!$Q176:$AD176,0,GR$4))=GU$8,IFERROR(--LEFT(OFFSET('Vacation Tracker'!$Q176:$AD176,0,GR$4),LEN(OFFSET('Vacation Tracker'!$Q176:$AD176,0,GR$4))-1),0)))</f>
        <v>0</v>
      </c>
      <c r="GV173" s="23">
        <f ca="1">SUM(OFFSET('Vacation Tracker'!$Q176:$AD176,0,GV$4))</f>
        <v>0</v>
      </c>
      <c r="GW173" s="26">
        <f t="shared" ref="GW173" ca="1" si="8634">GV173-GX173</f>
        <v>0</v>
      </c>
      <c r="GX173" s="26">
        <f t="array" aca="1" ref="GX173" ca="1">SUM(IF(RIGHT(OFFSET('Vacation Tracker'!$Q176:$AD176,0,GV$4))&lt;&gt;"O",IFERROR(--LEFT(OFFSET('Vacation Tracker'!$Q176:$AD176,0,GV$4),LEN(OFFSET('Vacation Tracker'!$Q176:$AD176,0,GV$4))-1),0)))</f>
        <v>0</v>
      </c>
      <c r="GY173" s="26">
        <f t="array" aca="1" ref="GY173" ca="1">SUM(IF(RIGHT(OFFSET('Vacation Tracker'!$Q176:$AD176,0,GV$4))=GY$8,IFERROR(--LEFT(OFFSET('Vacation Tracker'!$Q176:$AD176,0,GV$4),LEN(OFFSET('Vacation Tracker'!$Q176:$AD176,0,GV$4))-1),0)))</f>
        <v>0</v>
      </c>
      <c r="GZ173" s="23">
        <f ca="1">SUM(OFFSET('Vacation Tracker'!$Q176:$AD176,0,GZ$4))</f>
        <v>0</v>
      </c>
      <c r="HA173" s="26">
        <f t="shared" ref="HA173" ca="1" si="8635">GZ173-HB173</f>
        <v>0</v>
      </c>
      <c r="HB173" s="26">
        <f t="array" aca="1" ref="HB173" ca="1">SUM(IF(RIGHT(OFFSET('Vacation Tracker'!$Q176:$AD176,0,GZ$4))&lt;&gt;"O",IFERROR(--LEFT(OFFSET('Vacation Tracker'!$Q176:$AD176,0,GZ$4),LEN(OFFSET('Vacation Tracker'!$Q176:$AD176,0,GZ$4))-1),0)))</f>
        <v>0</v>
      </c>
      <c r="HC173" s="26">
        <f t="array" aca="1" ref="HC173" ca="1">SUM(IF(RIGHT(OFFSET('Vacation Tracker'!$Q176:$AD176,0,GZ$4))=HC$8,IFERROR(--LEFT(OFFSET('Vacation Tracker'!$Q176:$AD176,0,GZ$4),LEN(OFFSET('Vacation Tracker'!$Q176:$AD176,0,GZ$4))-1),0)))</f>
        <v>0</v>
      </c>
      <c r="HD173" s="23">
        <f ca="1">SUM(OFFSET('Vacation Tracker'!$Q176:$AD176,0,HD$4))</f>
        <v>0</v>
      </c>
      <c r="HE173" s="26">
        <f t="shared" ref="HE173" ca="1" si="8636">HD173-HF173</f>
        <v>0</v>
      </c>
      <c r="HF173" s="26">
        <f t="array" aca="1" ref="HF173" ca="1">SUM(IF(RIGHT(OFFSET('Vacation Tracker'!$Q176:$AD176,0,HD$4))&lt;&gt;"O",IFERROR(--LEFT(OFFSET('Vacation Tracker'!$Q176:$AD176,0,HD$4),LEN(OFFSET('Vacation Tracker'!$Q176:$AD176,0,HD$4))-1),0)))</f>
        <v>0</v>
      </c>
      <c r="HG173" s="26">
        <f t="array" aca="1" ref="HG173" ca="1">SUM(IF(RIGHT(OFFSET('Vacation Tracker'!$Q176:$AD176,0,HD$4))=HG$8,IFERROR(--LEFT(OFFSET('Vacation Tracker'!$Q176:$AD176,0,HD$4),LEN(OFFSET('Vacation Tracker'!$Q176:$AD176,0,HD$4))-1),0)))</f>
        <v>0</v>
      </c>
      <c r="HH173" s="23">
        <f ca="1">SUM(OFFSET('Vacation Tracker'!$Q176:$AD176,0,HH$4))</f>
        <v>0</v>
      </c>
      <c r="HI173" s="26">
        <f t="shared" ref="HI173" ca="1" si="8637">HH173-HJ173</f>
        <v>0</v>
      </c>
      <c r="HJ173" s="26">
        <f t="array" aca="1" ref="HJ173" ca="1">SUM(IF(RIGHT(OFFSET('Vacation Tracker'!$Q176:$AD176,0,HH$4))&lt;&gt;"O",IFERROR(--LEFT(OFFSET('Vacation Tracker'!$Q176:$AD176,0,HH$4),LEN(OFFSET('Vacation Tracker'!$Q176:$AD176,0,HH$4))-1),0)))</f>
        <v>0</v>
      </c>
      <c r="HK173" s="26">
        <f t="array" aca="1" ref="HK173" ca="1">SUM(IF(RIGHT(OFFSET('Vacation Tracker'!$Q176:$AD176,0,HH$4))=HK$8,IFERROR(--LEFT(OFFSET('Vacation Tracker'!$Q176:$AD176,0,HH$4),LEN(OFFSET('Vacation Tracker'!$Q176:$AD176,0,HH$4))-1),0)))</f>
        <v>0</v>
      </c>
      <c r="HL173" s="23">
        <f ca="1">SUM(OFFSET('Vacation Tracker'!$Q176:$AD176,0,HL$4))</f>
        <v>0</v>
      </c>
      <c r="HM173" s="26">
        <f t="shared" ref="HM173" ca="1" si="8638">HL173-HN173</f>
        <v>0</v>
      </c>
      <c r="HN173" s="26">
        <f t="array" aca="1" ref="HN173" ca="1">SUM(IF(RIGHT(OFFSET('Vacation Tracker'!$Q176:$AD176,0,HL$4))&lt;&gt;"O",IFERROR(--LEFT(OFFSET('Vacation Tracker'!$Q176:$AD176,0,HL$4),LEN(OFFSET('Vacation Tracker'!$Q176:$AD176,0,HL$4))-1),0)))</f>
        <v>0</v>
      </c>
      <c r="HO173" s="26">
        <f t="array" aca="1" ref="HO173" ca="1">SUM(IF(RIGHT(OFFSET('Vacation Tracker'!$Q176:$AD176,0,HL$4))=HO$8,IFERROR(--LEFT(OFFSET('Vacation Tracker'!$Q176:$AD176,0,HL$4),LEN(OFFSET('Vacation Tracker'!$Q176:$AD176,0,HL$4))-1),0)))</f>
        <v>0</v>
      </c>
      <c r="HP173" s="23">
        <f ca="1">SUM(OFFSET('Vacation Tracker'!$Q176:$AD176,0,HP$4))</f>
        <v>0</v>
      </c>
      <c r="HQ173" s="26">
        <f t="shared" ref="HQ173" ca="1" si="8639">HP173-HR173</f>
        <v>0</v>
      </c>
      <c r="HR173" s="26">
        <f t="array" aca="1" ref="HR173" ca="1">SUM(IF(RIGHT(OFFSET('Vacation Tracker'!$Q176:$AD176,0,HP$4))&lt;&gt;"O",IFERROR(--LEFT(OFFSET('Vacation Tracker'!$Q176:$AD176,0,HP$4),LEN(OFFSET('Vacation Tracker'!$Q176:$AD176,0,HP$4))-1),0)))</f>
        <v>0</v>
      </c>
      <c r="HS173" s="23">
        <f t="array" aca="1" ref="HS173" ca="1">SUM(IF(RIGHT(OFFSET('Vacation Tracker'!$Q176:$AD176,0,HP$4))=HS$8,IFERROR(--LEFT(OFFSET('Vacation Tracker'!$Q176:$AD176,0,HP$4),LEN(OFFSET('Vacation Tracker'!$Q176:$AD176,0,HP$4))-1),0)))</f>
        <v>0</v>
      </c>
    </row>
    <row r="174" spans="2:227" ht="15" customHeight="1" x14ac:dyDescent="0.2">
      <c r="B174" s="23">
        <f>IF('Vacation Tracker'!B177&lt;&gt;"",'Vacation Tracker'!B177,"")</f>
        <v>166</v>
      </c>
      <c r="C174" s="24" t="str">
        <f>IF('Vacation Tracker'!C177&lt;&gt;"",'Vacation Tracker'!C177,"")</f>
        <v/>
      </c>
      <c r="D174" s="25" t="str">
        <f>IF('Vacation Tracker'!D177&lt;&gt;"",'Vacation Tracker'!D177,"")</f>
        <v/>
      </c>
      <c r="E174" s="25" t="str">
        <f>IF('Vacation Tracker'!E177&lt;&gt;"",'Vacation Tracker'!E177,"")</f>
        <v/>
      </c>
      <c r="F174" s="24" t="str">
        <f>IF('Vacation Tracker'!F177&lt;&gt;"",'Vacation Tracker'!F177,"")</f>
        <v/>
      </c>
      <c r="G174" s="24" t="str">
        <f>IF('Vacation Tracker'!G177&lt;&gt;"",'Vacation Tracker'!G177,"")</f>
        <v/>
      </c>
      <c r="H174" s="23" t="str">
        <f t="shared" si="8435"/>
        <v/>
      </c>
      <c r="I174" s="23" t="str">
        <f t="shared" si="8435"/>
        <v/>
      </c>
      <c r="J174" s="23" t="str">
        <f t="shared" si="8435"/>
        <v/>
      </c>
      <c r="K174" s="23" t="str">
        <f t="shared" si="6801"/>
        <v/>
      </c>
      <c r="L174" s="23">
        <f ca="1">SUM(OFFSET('Vacation Tracker'!$Q177:$AD177,0,L$4))</f>
        <v>0</v>
      </c>
      <c r="M174" s="26">
        <f t="shared" ca="1" si="6747"/>
        <v>0</v>
      </c>
      <c r="N174" s="26">
        <f t="array" aca="1" ref="N174" ca="1">SUM(IF(RIGHT(OFFSET('Vacation Tracker'!$Q177:$AD177,0,L$4))&lt;&gt;"O",IFERROR(--LEFT(OFFSET('Vacation Tracker'!$Q177:$AD177,0,L$4),LEN(OFFSET('Vacation Tracker'!$Q177:$AD177,0,L$4))-1),0)))</f>
        <v>0</v>
      </c>
      <c r="O174" s="26">
        <f t="array" aca="1" ref="O174" ca="1">SUM(IF(RIGHT(OFFSET('Vacation Tracker'!$Q177:$AD177,0,L$4))=O$8,IFERROR(--LEFT(OFFSET('Vacation Tracker'!$Q177:$AD177,0,L$4),LEN(OFFSET('Vacation Tracker'!$Q177:$AD177,0,L$4))-1),0)))</f>
        <v>0</v>
      </c>
      <c r="P174" s="23">
        <f ca="1">SUM(OFFSET('Vacation Tracker'!$Q177:$AD177,0,P$4))</f>
        <v>0</v>
      </c>
      <c r="Q174" s="26">
        <f t="shared" ca="1" si="6748"/>
        <v>0</v>
      </c>
      <c r="R174" s="26">
        <f t="array" aca="1" ref="R174" ca="1">SUM(IF(RIGHT(OFFSET('Vacation Tracker'!$Q177:$AD177,0,P$4))&lt;&gt;"O",IFERROR(--LEFT(OFFSET('Vacation Tracker'!$Q177:$AD177,0,P$4),LEN(OFFSET('Vacation Tracker'!$Q177:$AD177,0,P$4))-1),0)))</f>
        <v>0</v>
      </c>
      <c r="S174" s="26">
        <f t="array" aca="1" ref="S174" ca="1">SUM(IF(RIGHT(OFFSET('Vacation Tracker'!$Q177:$AD177,0,P$4))=S$8,IFERROR(--LEFT(OFFSET('Vacation Tracker'!$Q177:$AD177,0,P$4),LEN(OFFSET('Vacation Tracker'!$Q177:$AD177,0,P$4))-1),0)))</f>
        <v>0</v>
      </c>
      <c r="T174" s="23">
        <f ca="1">SUM(OFFSET('Vacation Tracker'!$Q177:$AD177,0,T$4))</f>
        <v>0</v>
      </c>
      <c r="U174" s="26">
        <f t="shared" ca="1" si="6749"/>
        <v>0</v>
      </c>
      <c r="V174" s="26">
        <f t="array" aca="1" ref="V174" ca="1">SUM(IF(RIGHT(OFFSET('Vacation Tracker'!$Q177:$AD177,0,T$4))&lt;&gt;"O",IFERROR(--LEFT(OFFSET('Vacation Tracker'!$Q177:$AD177,0,T$4),LEN(OFFSET('Vacation Tracker'!$Q177:$AD177,0,T$4))-1),0)))</f>
        <v>0</v>
      </c>
      <c r="W174" s="26">
        <f t="array" aca="1" ref="W174" ca="1">SUM(IF(RIGHT(OFFSET('Vacation Tracker'!$Q177:$AD177,0,T$4))=W$8,IFERROR(--LEFT(OFFSET('Vacation Tracker'!$Q177:$AD177,0,T$4),LEN(OFFSET('Vacation Tracker'!$Q177:$AD177,0,T$4))-1),0)))</f>
        <v>0</v>
      </c>
      <c r="X174" s="23">
        <f ca="1">SUM(OFFSET('Vacation Tracker'!$Q177:$AD177,0,X$4))</f>
        <v>0</v>
      </c>
      <c r="Y174" s="26">
        <f t="shared" ref="Y174" ca="1" si="8640">X174-Z174</f>
        <v>0</v>
      </c>
      <c r="Z174" s="26">
        <f t="array" aca="1" ref="Z174" ca="1">SUM(IF(RIGHT(OFFSET('Vacation Tracker'!$Q177:$AD177,0,X$4))&lt;&gt;"O",IFERROR(--LEFT(OFFSET('Vacation Tracker'!$Q177:$AD177,0,X$4),LEN(OFFSET('Vacation Tracker'!$Q177:$AD177,0,X$4))-1),0)))</f>
        <v>0</v>
      </c>
      <c r="AA174" s="26">
        <f t="array" aca="1" ref="AA174" ca="1">SUM(IF(RIGHT(OFFSET('Vacation Tracker'!$Q177:$AD177,0,X$4))=AA$8,IFERROR(--LEFT(OFFSET('Vacation Tracker'!$Q177:$AD177,0,X$4),LEN(OFFSET('Vacation Tracker'!$Q177:$AD177,0,X$4))-1),0)))</f>
        <v>0</v>
      </c>
      <c r="AB174" s="23">
        <f ca="1">SUM(OFFSET('Vacation Tracker'!$Q177:$AD177,0,AB$4))</f>
        <v>0</v>
      </c>
      <c r="AC174" s="26">
        <f t="shared" ref="AC174" ca="1" si="8641">AB174-AD174</f>
        <v>0</v>
      </c>
      <c r="AD174" s="26">
        <f t="array" aca="1" ref="AD174" ca="1">SUM(IF(RIGHT(OFFSET('Vacation Tracker'!$Q177:$AD177,0,AB$4))&lt;&gt;"O",IFERROR(--LEFT(OFFSET('Vacation Tracker'!$Q177:$AD177,0,AB$4),LEN(OFFSET('Vacation Tracker'!$Q177:$AD177,0,AB$4))-1),0)))</f>
        <v>0</v>
      </c>
      <c r="AE174" s="26">
        <f t="array" aca="1" ref="AE174" ca="1">SUM(IF(RIGHT(OFFSET('Vacation Tracker'!$Q177:$AD177,0,AB$4))=AE$8,IFERROR(--LEFT(OFFSET('Vacation Tracker'!$Q177:$AD177,0,AB$4),LEN(OFFSET('Vacation Tracker'!$Q177:$AD177,0,AB$4))-1),0)))</f>
        <v>0</v>
      </c>
      <c r="AF174" s="23">
        <f ca="1">SUM(OFFSET('Vacation Tracker'!$Q177:$AD177,0,AF$4))</f>
        <v>0</v>
      </c>
      <c r="AG174" s="26">
        <f t="shared" ref="AG174" ca="1" si="8642">AF174-AH174</f>
        <v>0</v>
      </c>
      <c r="AH174" s="26">
        <f t="array" aca="1" ref="AH174" ca="1">SUM(IF(RIGHT(OFFSET('Vacation Tracker'!$Q177:$AD177,0,AF$4))&lt;&gt;"O",IFERROR(--LEFT(OFFSET('Vacation Tracker'!$Q177:$AD177,0,AF$4),LEN(OFFSET('Vacation Tracker'!$Q177:$AD177,0,AF$4))-1),0)))</f>
        <v>0</v>
      </c>
      <c r="AI174" s="26">
        <f t="array" aca="1" ref="AI174" ca="1">SUM(IF(RIGHT(OFFSET('Vacation Tracker'!$Q177:$AD177,0,AF$4))=AI$8,IFERROR(--LEFT(OFFSET('Vacation Tracker'!$Q177:$AD177,0,AF$4),LEN(OFFSET('Vacation Tracker'!$Q177:$AD177,0,AF$4))-1),0)))</f>
        <v>0</v>
      </c>
      <c r="AJ174" s="23">
        <f ca="1">SUM(OFFSET('Vacation Tracker'!$Q177:$AD177,0,AJ$4))</f>
        <v>0</v>
      </c>
      <c r="AK174" s="26">
        <f t="shared" ref="AK174" ca="1" si="8643">AJ174-AL174</f>
        <v>0</v>
      </c>
      <c r="AL174" s="26">
        <f t="array" aca="1" ref="AL174" ca="1">SUM(IF(RIGHT(OFFSET('Vacation Tracker'!$Q177:$AD177,0,AJ$4))&lt;&gt;"O",IFERROR(--LEFT(OFFSET('Vacation Tracker'!$Q177:$AD177,0,AJ$4),LEN(OFFSET('Vacation Tracker'!$Q177:$AD177,0,AJ$4))-1),0)))</f>
        <v>0</v>
      </c>
      <c r="AM174" s="26">
        <f t="array" aca="1" ref="AM174" ca="1">SUM(IF(RIGHT(OFFSET('Vacation Tracker'!$Q177:$AD177,0,AJ$4))=AM$8,IFERROR(--LEFT(OFFSET('Vacation Tracker'!$Q177:$AD177,0,AJ$4),LEN(OFFSET('Vacation Tracker'!$Q177:$AD177,0,AJ$4))-1),0)))</f>
        <v>0</v>
      </c>
      <c r="AN174" s="23">
        <f ca="1">SUM(OFFSET('Vacation Tracker'!$Q177:$AD177,0,AN$4))</f>
        <v>0</v>
      </c>
      <c r="AO174" s="26">
        <f t="shared" ref="AO174" ca="1" si="8644">AN174-AP174</f>
        <v>0</v>
      </c>
      <c r="AP174" s="26">
        <f t="array" aca="1" ref="AP174" ca="1">SUM(IF(RIGHT(OFFSET('Vacation Tracker'!$Q177:$AD177,0,AN$4))&lt;&gt;"O",IFERROR(--LEFT(OFFSET('Vacation Tracker'!$Q177:$AD177,0,AN$4),LEN(OFFSET('Vacation Tracker'!$Q177:$AD177,0,AN$4))-1),0)))</f>
        <v>0</v>
      </c>
      <c r="AQ174" s="26">
        <f t="array" aca="1" ref="AQ174" ca="1">SUM(IF(RIGHT(OFFSET('Vacation Tracker'!$Q177:$AD177,0,AN$4))=AQ$8,IFERROR(--LEFT(OFFSET('Vacation Tracker'!$Q177:$AD177,0,AN$4),LEN(OFFSET('Vacation Tracker'!$Q177:$AD177,0,AN$4))-1),0)))</f>
        <v>0</v>
      </c>
      <c r="AR174" s="23">
        <f ca="1">SUM(OFFSET('Vacation Tracker'!$Q177:$AD177,0,AR$4))</f>
        <v>0</v>
      </c>
      <c r="AS174" s="26">
        <f t="shared" ref="AS174" ca="1" si="8645">AR174-AT174</f>
        <v>0</v>
      </c>
      <c r="AT174" s="26">
        <f t="array" aca="1" ref="AT174" ca="1">SUM(IF(RIGHT(OFFSET('Vacation Tracker'!$Q177:$AD177,0,AR$4))&lt;&gt;"O",IFERROR(--LEFT(OFFSET('Vacation Tracker'!$Q177:$AD177,0,AR$4),LEN(OFFSET('Vacation Tracker'!$Q177:$AD177,0,AR$4))-1),0)))</f>
        <v>0</v>
      </c>
      <c r="AU174" s="26">
        <f t="array" aca="1" ref="AU174" ca="1">SUM(IF(RIGHT(OFFSET('Vacation Tracker'!$Q177:$AD177,0,AR$4))=AU$8,IFERROR(--LEFT(OFFSET('Vacation Tracker'!$Q177:$AD177,0,AR$4),LEN(OFFSET('Vacation Tracker'!$Q177:$AD177,0,AR$4))-1),0)))</f>
        <v>0</v>
      </c>
      <c r="AV174" s="23">
        <f ca="1">SUM(OFFSET('Vacation Tracker'!$Q177:$AD177,0,AV$4))</f>
        <v>0</v>
      </c>
      <c r="AW174" s="26">
        <f t="shared" ref="AW174" ca="1" si="8646">AV174-AX174</f>
        <v>0</v>
      </c>
      <c r="AX174" s="26">
        <f t="array" aca="1" ref="AX174" ca="1">SUM(IF(RIGHT(OFFSET('Vacation Tracker'!$Q177:$AD177,0,AV$4))&lt;&gt;"O",IFERROR(--LEFT(OFFSET('Vacation Tracker'!$Q177:$AD177,0,AV$4),LEN(OFFSET('Vacation Tracker'!$Q177:$AD177,0,AV$4))-1),0)))</f>
        <v>0</v>
      </c>
      <c r="AY174" s="26">
        <f t="array" aca="1" ref="AY174" ca="1">SUM(IF(RIGHT(OFFSET('Vacation Tracker'!$Q177:$AD177,0,AV$4))=AY$8,IFERROR(--LEFT(OFFSET('Vacation Tracker'!$Q177:$AD177,0,AV$4),LEN(OFFSET('Vacation Tracker'!$Q177:$AD177,0,AV$4))-1),0)))</f>
        <v>0</v>
      </c>
      <c r="AZ174" s="23">
        <f ca="1">SUM(OFFSET('Vacation Tracker'!$Q177:$AD177,0,AZ$4))</f>
        <v>0</v>
      </c>
      <c r="BA174" s="26">
        <f t="shared" ref="BA174" ca="1" si="8647">AZ174-BB174</f>
        <v>0</v>
      </c>
      <c r="BB174" s="26">
        <f t="array" aca="1" ref="BB174" ca="1">SUM(IF(RIGHT(OFFSET('Vacation Tracker'!$Q177:$AD177,0,AZ$4))&lt;&gt;"O",IFERROR(--LEFT(OFFSET('Vacation Tracker'!$Q177:$AD177,0,AZ$4),LEN(OFFSET('Vacation Tracker'!$Q177:$AD177,0,AZ$4))-1),0)))</f>
        <v>0</v>
      </c>
      <c r="BC174" s="26">
        <f t="array" aca="1" ref="BC174" ca="1">SUM(IF(RIGHT(OFFSET('Vacation Tracker'!$Q177:$AD177,0,AZ$4))=BC$8,IFERROR(--LEFT(OFFSET('Vacation Tracker'!$Q177:$AD177,0,AZ$4),LEN(OFFSET('Vacation Tracker'!$Q177:$AD177,0,AZ$4))-1),0)))</f>
        <v>0</v>
      </c>
      <c r="BD174" s="23">
        <f ca="1">SUM(OFFSET('Vacation Tracker'!$Q177:$AD177,0,BD$4))</f>
        <v>0</v>
      </c>
      <c r="BE174" s="26">
        <f t="shared" ref="BE174" ca="1" si="8648">BD174-BF174</f>
        <v>0</v>
      </c>
      <c r="BF174" s="26">
        <f t="array" aca="1" ref="BF174" ca="1">SUM(IF(RIGHT(OFFSET('Vacation Tracker'!$Q177:$AD177,0,BD$4))&lt;&gt;"O",IFERROR(--LEFT(OFFSET('Vacation Tracker'!$Q177:$AD177,0,BD$4),LEN(OFFSET('Vacation Tracker'!$Q177:$AD177,0,BD$4))-1),0)))</f>
        <v>0</v>
      </c>
      <c r="BG174" s="26">
        <f t="array" aca="1" ref="BG174" ca="1">SUM(IF(RIGHT(OFFSET('Vacation Tracker'!$Q177:$AD177,0,BD$4))=BG$8,IFERROR(--LEFT(OFFSET('Vacation Tracker'!$Q177:$AD177,0,BD$4),LEN(OFFSET('Vacation Tracker'!$Q177:$AD177,0,BD$4))-1),0)))</f>
        <v>0</v>
      </c>
      <c r="BH174" s="23">
        <f ca="1">SUM(OFFSET('Vacation Tracker'!$Q177:$AD177,0,BH$4))</f>
        <v>0</v>
      </c>
      <c r="BI174" s="26">
        <f t="shared" ref="BI174" ca="1" si="8649">BH174-BJ174</f>
        <v>0</v>
      </c>
      <c r="BJ174" s="26">
        <f t="array" aca="1" ref="BJ174" ca="1">SUM(IF(RIGHT(OFFSET('Vacation Tracker'!$Q177:$AD177,0,BH$4))&lt;&gt;"O",IFERROR(--LEFT(OFFSET('Vacation Tracker'!$Q177:$AD177,0,BH$4),LEN(OFFSET('Vacation Tracker'!$Q177:$AD177,0,BH$4))-1),0)))</f>
        <v>0</v>
      </c>
      <c r="BK174" s="26">
        <f t="array" aca="1" ref="BK174" ca="1">SUM(IF(RIGHT(OFFSET('Vacation Tracker'!$Q177:$AD177,0,BH$4))=BK$8,IFERROR(--LEFT(OFFSET('Vacation Tracker'!$Q177:$AD177,0,BH$4),LEN(OFFSET('Vacation Tracker'!$Q177:$AD177,0,BH$4))-1),0)))</f>
        <v>0</v>
      </c>
      <c r="BL174" s="23">
        <f ca="1">SUM(OFFSET('Vacation Tracker'!$Q177:$AD177,0,BL$4))</f>
        <v>0</v>
      </c>
      <c r="BM174" s="26">
        <f t="shared" ref="BM174" ca="1" si="8650">BL174-BN174</f>
        <v>0</v>
      </c>
      <c r="BN174" s="26">
        <f t="array" aca="1" ref="BN174" ca="1">SUM(IF(RIGHT(OFFSET('Vacation Tracker'!$Q177:$AD177,0,BL$4))&lt;&gt;"O",IFERROR(--LEFT(OFFSET('Vacation Tracker'!$Q177:$AD177,0,BL$4),LEN(OFFSET('Vacation Tracker'!$Q177:$AD177,0,BL$4))-1),0)))</f>
        <v>0</v>
      </c>
      <c r="BO174" s="26">
        <f t="array" aca="1" ref="BO174" ca="1">SUM(IF(RIGHT(OFFSET('Vacation Tracker'!$Q177:$AD177,0,BL$4))=BO$8,IFERROR(--LEFT(OFFSET('Vacation Tracker'!$Q177:$AD177,0,BL$4),LEN(OFFSET('Vacation Tracker'!$Q177:$AD177,0,BL$4))-1),0)))</f>
        <v>0</v>
      </c>
      <c r="BP174" s="23">
        <f ca="1">SUM(OFFSET('Vacation Tracker'!$Q177:$AD177,0,BP$4))</f>
        <v>0</v>
      </c>
      <c r="BQ174" s="26">
        <f t="shared" ref="BQ174" ca="1" si="8651">BP174-BR174</f>
        <v>0</v>
      </c>
      <c r="BR174" s="26">
        <f t="array" aca="1" ref="BR174" ca="1">SUM(IF(RIGHT(OFFSET('Vacation Tracker'!$Q177:$AD177,0,BP$4))&lt;&gt;"O",IFERROR(--LEFT(OFFSET('Vacation Tracker'!$Q177:$AD177,0,BP$4),LEN(OFFSET('Vacation Tracker'!$Q177:$AD177,0,BP$4))-1),0)))</f>
        <v>0</v>
      </c>
      <c r="BS174" s="26">
        <f t="array" aca="1" ref="BS174" ca="1">SUM(IF(RIGHT(OFFSET('Vacation Tracker'!$Q177:$AD177,0,BP$4))=BS$8,IFERROR(--LEFT(OFFSET('Vacation Tracker'!$Q177:$AD177,0,BP$4),LEN(OFFSET('Vacation Tracker'!$Q177:$AD177,0,BP$4))-1),0)))</f>
        <v>0</v>
      </c>
      <c r="BT174" s="23">
        <f ca="1">SUM(OFFSET('Vacation Tracker'!$Q177:$AD177,0,BT$4))</f>
        <v>0</v>
      </c>
      <c r="BU174" s="26">
        <f t="shared" ref="BU174" ca="1" si="8652">BT174-BV174</f>
        <v>0</v>
      </c>
      <c r="BV174" s="26">
        <f t="array" aca="1" ref="BV174" ca="1">SUM(IF(RIGHT(OFFSET('Vacation Tracker'!$Q177:$AD177,0,BT$4))&lt;&gt;"O",IFERROR(--LEFT(OFFSET('Vacation Tracker'!$Q177:$AD177,0,BT$4),LEN(OFFSET('Vacation Tracker'!$Q177:$AD177,0,BT$4))-1),0)))</f>
        <v>0</v>
      </c>
      <c r="BW174" s="26">
        <f t="array" aca="1" ref="BW174" ca="1">SUM(IF(RIGHT(OFFSET('Vacation Tracker'!$Q177:$AD177,0,BT$4))=BW$8,IFERROR(--LEFT(OFFSET('Vacation Tracker'!$Q177:$AD177,0,BT$4),LEN(OFFSET('Vacation Tracker'!$Q177:$AD177,0,BT$4))-1),0)))</f>
        <v>0</v>
      </c>
      <c r="BX174" s="23">
        <f ca="1">SUM(OFFSET('Vacation Tracker'!$Q177:$AD177,0,BX$4))</f>
        <v>0</v>
      </c>
      <c r="BY174" s="26">
        <f t="shared" ref="BY174" ca="1" si="8653">BX174-BZ174</f>
        <v>0</v>
      </c>
      <c r="BZ174" s="26">
        <f t="array" aca="1" ref="BZ174" ca="1">SUM(IF(RIGHT(OFFSET('Vacation Tracker'!$Q177:$AD177,0,BX$4))&lt;&gt;"O",IFERROR(--LEFT(OFFSET('Vacation Tracker'!$Q177:$AD177,0,BX$4),LEN(OFFSET('Vacation Tracker'!$Q177:$AD177,0,BX$4))-1),0)))</f>
        <v>0</v>
      </c>
      <c r="CA174" s="26">
        <f t="array" aca="1" ref="CA174" ca="1">SUM(IF(RIGHT(OFFSET('Vacation Tracker'!$Q177:$AD177,0,BX$4))=CA$8,IFERROR(--LEFT(OFFSET('Vacation Tracker'!$Q177:$AD177,0,BX$4),LEN(OFFSET('Vacation Tracker'!$Q177:$AD177,0,BX$4))-1),0)))</f>
        <v>0</v>
      </c>
      <c r="CB174" s="23">
        <f ca="1">SUM(OFFSET('Vacation Tracker'!$Q177:$AD177,0,CB$4))</f>
        <v>0</v>
      </c>
      <c r="CC174" s="26">
        <f t="shared" ref="CC174" ca="1" si="8654">CB174-CD174</f>
        <v>0</v>
      </c>
      <c r="CD174" s="26">
        <f t="array" aca="1" ref="CD174" ca="1">SUM(IF(RIGHT(OFFSET('Vacation Tracker'!$Q177:$AD177,0,CB$4))&lt;&gt;"O",IFERROR(--LEFT(OFFSET('Vacation Tracker'!$Q177:$AD177,0,CB$4),LEN(OFFSET('Vacation Tracker'!$Q177:$AD177,0,CB$4))-1),0)))</f>
        <v>0</v>
      </c>
      <c r="CE174" s="26">
        <f t="array" aca="1" ref="CE174" ca="1">SUM(IF(RIGHT(OFFSET('Vacation Tracker'!$Q177:$AD177,0,CB$4))=CE$8,IFERROR(--LEFT(OFFSET('Vacation Tracker'!$Q177:$AD177,0,CB$4),LEN(OFFSET('Vacation Tracker'!$Q177:$AD177,0,CB$4))-1),0)))</f>
        <v>0</v>
      </c>
      <c r="CF174" s="23">
        <f ca="1">SUM(OFFSET('Vacation Tracker'!$Q177:$AD177,0,CF$4))</f>
        <v>0</v>
      </c>
      <c r="CG174" s="26">
        <f t="shared" ref="CG174" ca="1" si="8655">CF174-CH174</f>
        <v>0</v>
      </c>
      <c r="CH174" s="26">
        <f t="array" aca="1" ref="CH174" ca="1">SUM(IF(RIGHT(OFFSET('Vacation Tracker'!$Q177:$AD177,0,CF$4))&lt;&gt;"O",IFERROR(--LEFT(OFFSET('Vacation Tracker'!$Q177:$AD177,0,CF$4),LEN(OFFSET('Vacation Tracker'!$Q177:$AD177,0,CF$4))-1),0)))</f>
        <v>0</v>
      </c>
      <c r="CI174" s="26">
        <f t="array" aca="1" ref="CI174" ca="1">SUM(IF(RIGHT(OFFSET('Vacation Tracker'!$Q177:$AD177,0,CF$4))=CI$8,IFERROR(--LEFT(OFFSET('Vacation Tracker'!$Q177:$AD177,0,CF$4),LEN(OFFSET('Vacation Tracker'!$Q177:$AD177,0,CF$4))-1),0)))</f>
        <v>0</v>
      </c>
      <c r="CJ174" s="23">
        <f ca="1">SUM(OFFSET('Vacation Tracker'!$Q177:$AD177,0,CJ$4))</f>
        <v>0</v>
      </c>
      <c r="CK174" s="26">
        <f t="shared" ref="CK174" ca="1" si="8656">CJ174-CL174</f>
        <v>0</v>
      </c>
      <c r="CL174" s="26">
        <f t="array" aca="1" ref="CL174" ca="1">SUM(IF(RIGHT(OFFSET('Vacation Tracker'!$Q177:$AD177,0,CJ$4))&lt;&gt;"O",IFERROR(--LEFT(OFFSET('Vacation Tracker'!$Q177:$AD177,0,CJ$4),LEN(OFFSET('Vacation Tracker'!$Q177:$AD177,0,CJ$4))-1),0)))</f>
        <v>0</v>
      </c>
      <c r="CM174" s="26">
        <f t="array" aca="1" ref="CM174" ca="1">SUM(IF(RIGHT(OFFSET('Vacation Tracker'!$Q177:$AD177,0,CJ$4))=CM$8,IFERROR(--LEFT(OFFSET('Vacation Tracker'!$Q177:$AD177,0,CJ$4),LEN(OFFSET('Vacation Tracker'!$Q177:$AD177,0,CJ$4))-1),0)))</f>
        <v>0</v>
      </c>
      <c r="CN174" s="23">
        <f ca="1">SUM(OFFSET('Vacation Tracker'!$Q177:$AD177,0,CN$4))</f>
        <v>0</v>
      </c>
      <c r="CO174" s="26">
        <f t="shared" ref="CO174" ca="1" si="8657">CN174-CP174</f>
        <v>0</v>
      </c>
      <c r="CP174" s="26">
        <f t="array" aca="1" ref="CP174" ca="1">SUM(IF(RIGHT(OFFSET('Vacation Tracker'!$Q177:$AD177,0,CN$4))&lt;&gt;"O",IFERROR(--LEFT(OFFSET('Vacation Tracker'!$Q177:$AD177,0,CN$4),LEN(OFFSET('Vacation Tracker'!$Q177:$AD177,0,CN$4))-1),0)))</f>
        <v>0</v>
      </c>
      <c r="CQ174" s="26">
        <f t="array" aca="1" ref="CQ174" ca="1">SUM(IF(RIGHT(OFFSET('Vacation Tracker'!$Q177:$AD177,0,CN$4))=CQ$8,IFERROR(--LEFT(OFFSET('Vacation Tracker'!$Q177:$AD177,0,CN$4),LEN(OFFSET('Vacation Tracker'!$Q177:$AD177,0,CN$4))-1),0)))</f>
        <v>0</v>
      </c>
      <c r="CR174" s="23">
        <f ca="1">SUM(OFFSET('Vacation Tracker'!$Q177:$AD177,0,CR$4))</f>
        <v>0</v>
      </c>
      <c r="CS174" s="26">
        <f t="shared" ref="CS174" ca="1" si="8658">CR174-CT174</f>
        <v>0</v>
      </c>
      <c r="CT174" s="26">
        <f t="array" aca="1" ref="CT174" ca="1">SUM(IF(RIGHT(OFFSET('Vacation Tracker'!$Q177:$AD177,0,CR$4))&lt;&gt;"O",IFERROR(--LEFT(OFFSET('Vacation Tracker'!$Q177:$AD177,0,CR$4),LEN(OFFSET('Vacation Tracker'!$Q177:$AD177,0,CR$4))-1),0)))</f>
        <v>0</v>
      </c>
      <c r="CU174" s="26">
        <f t="array" aca="1" ref="CU174" ca="1">SUM(IF(RIGHT(OFFSET('Vacation Tracker'!$Q177:$AD177,0,CR$4))=CU$8,IFERROR(--LEFT(OFFSET('Vacation Tracker'!$Q177:$AD177,0,CR$4),LEN(OFFSET('Vacation Tracker'!$Q177:$AD177,0,CR$4))-1),0)))</f>
        <v>0</v>
      </c>
      <c r="CV174" s="23">
        <f ca="1">SUM(OFFSET('Vacation Tracker'!$Q177:$AD177,0,CV$4))</f>
        <v>0</v>
      </c>
      <c r="CW174" s="26">
        <f t="shared" ref="CW174" ca="1" si="8659">CV174-CX174</f>
        <v>0</v>
      </c>
      <c r="CX174" s="26">
        <f t="array" aca="1" ref="CX174" ca="1">SUM(IF(RIGHT(OFFSET('Vacation Tracker'!$Q177:$AD177,0,CV$4))&lt;&gt;"O",IFERROR(--LEFT(OFFSET('Vacation Tracker'!$Q177:$AD177,0,CV$4),LEN(OFFSET('Vacation Tracker'!$Q177:$AD177,0,CV$4))-1),0)))</f>
        <v>0</v>
      </c>
      <c r="CY174" s="26">
        <f t="array" aca="1" ref="CY174" ca="1">SUM(IF(RIGHT(OFFSET('Vacation Tracker'!$Q177:$AD177,0,CV$4))=CY$8,IFERROR(--LEFT(OFFSET('Vacation Tracker'!$Q177:$AD177,0,CV$4),LEN(OFFSET('Vacation Tracker'!$Q177:$AD177,0,CV$4))-1),0)))</f>
        <v>0</v>
      </c>
      <c r="CZ174" s="23">
        <f ca="1">SUM(OFFSET('Vacation Tracker'!$Q177:$AD177,0,CZ$4))</f>
        <v>0</v>
      </c>
      <c r="DA174" s="26">
        <f t="shared" ref="DA174" ca="1" si="8660">CZ174-DB174</f>
        <v>0</v>
      </c>
      <c r="DB174" s="26">
        <f t="array" aca="1" ref="DB174" ca="1">SUM(IF(RIGHT(OFFSET('Vacation Tracker'!$Q177:$AD177,0,CZ$4))&lt;&gt;"O",IFERROR(--LEFT(OFFSET('Vacation Tracker'!$Q177:$AD177,0,CZ$4),LEN(OFFSET('Vacation Tracker'!$Q177:$AD177,0,CZ$4))-1),0)))</f>
        <v>0</v>
      </c>
      <c r="DC174" s="26">
        <f t="array" aca="1" ref="DC174" ca="1">SUM(IF(RIGHT(OFFSET('Vacation Tracker'!$Q177:$AD177,0,CZ$4))=DC$8,IFERROR(--LEFT(OFFSET('Vacation Tracker'!$Q177:$AD177,0,CZ$4),LEN(OFFSET('Vacation Tracker'!$Q177:$AD177,0,CZ$4))-1),0)))</f>
        <v>0</v>
      </c>
      <c r="DD174" s="23">
        <f ca="1">SUM(OFFSET('Vacation Tracker'!$Q177:$AD177,0,DD$4))</f>
        <v>0</v>
      </c>
      <c r="DE174" s="26">
        <f t="shared" ref="DE174" ca="1" si="8661">DD174-DF174</f>
        <v>0</v>
      </c>
      <c r="DF174" s="26">
        <f t="array" aca="1" ref="DF174" ca="1">SUM(IF(RIGHT(OFFSET('Vacation Tracker'!$Q177:$AD177,0,DD$4))&lt;&gt;"O",IFERROR(--LEFT(OFFSET('Vacation Tracker'!$Q177:$AD177,0,DD$4),LEN(OFFSET('Vacation Tracker'!$Q177:$AD177,0,DD$4))-1),0)))</f>
        <v>0</v>
      </c>
      <c r="DG174" s="26">
        <f t="array" aca="1" ref="DG174" ca="1">SUM(IF(RIGHT(OFFSET('Vacation Tracker'!$Q177:$AD177,0,DD$4))=DG$8,IFERROR(--LEFT(OFFSET('Vacation Tracker'!$Q177:$AD177,0,DD$4),LEN(OFFSET('Vacation Tracker'!$Q177:$AD177,0,DD$4))-1),0)))</f>
        <v>0</v>
      </c>
      <c r="DH174" s="23">
        <f ca="1">SUM(OFFSET('Vacation Tracker'!$Q177:$AD177,0,DH$4))</f>
        <v>0</v>
      </c>
      <c r="DI174" s="26">
        <f t="shared" ref="DI174" ca="1" si="8662">DH174-DJ174</f>
        <v>0</v>
      </c>
      <c r="DJ174" s="26">
        <f t="array" aca="1" ref="DJ174" ca="1">SUM(IF(RIGHT(OFFSET('Vacation Tracker'!$Q177:$AD177,0,DH$4))&lt;&gt;"O",IFERROR(--LEFT(OFFSET('Vacation Tracker'!$Q177:$AD177,0,DH$4),LEN(OFFSET('Vacation Tracker'!$Q177:$AD177,0,DH$4))-1),0)))</f>
        <v>0</v>
      </c>
      <c r="DK174" s="26">
        <f t="array" aca="1" ref="DK174" ca="1">SUM(IF(RIGHT(OFFSET('Vacation Tracker'!$Q177:$AD177,0,DH$4))=DK$8,IFERROR(--LEFT(OFFSET('Vacation Tracker'!$Q177:$AD177,0,DH$4),LEN(OFFSET('Vacation Tracker'!$Q177:$AD177,0,DH$4))-1),0)))</f>
        <v>0</v>
      </c>
      <c r="DL174" s="23">
        <f ca="1">SUM(OFFSET('Vacation Tracker'!$Q177:$AD177,0,DL$4))</f>
        <v>0</v>
      </c>
      <c r="DM174" s="26">
        <f t="shared" ref="DM174" ca="1" si="8663">DL174-DN174</f>
        <v>0</v>
      </c>
      <c r="DN174" s="26">
        <f t="array" aca="1" ref="DN174" ca="1">SUM(IF(RIGHT(OFFSET('Vacation Tracker'!$Q177:$AD177,0,DL$4))&lt;&gt;"O",IFERROR(--LEFT(OFFSET('Vacation Tracker'!$Q177:$AD177,0,DL$4),LEN(OFFSET('Vacation Tracker'!$Q177:$AD177,0,DL$4))-1),0)))</f>
        <v>0</v>
      </c>
      <c r="DO174" s="26">
        <f t="array" aca="1" ref="DO174" ca="1">SUM(IF(RIGHT(OFFSET('Vacation Tracker'!$Q177:$AD177,0,DL$4))=DO$8,IFERROR(--LEFT(OFFSET('Vacation Tracker'!$Q177:$AD177,0,DL$4),LEN(OFFSET('Vacation Tracker'!$Q177:$AD177,0,DL$4))-1),0)))</f>
        <v>0</v>
      </c>
      <c r="DP174" s="23">
        <f ca="1">SUM(OFFSET('Vacation Tracker'!$Q177:$AD177,0,DP$4))</f>
        <v>0</v>
      </c>
      <c r="DQ174" s="26">
        <f t="shared" ref="DQ174" ca="1" si="8664">DP174-DR174</f>
        <v>0</v>
      </c>
      <c r="DR174" s="26">
        <f t="array" aca="1" ref="DR174" ca="1">SUM(IF(RIGHT(OFFSET('Vacation Tracker'!$Q177:$AD177,0,DP$4))&lt;&gt;"O",IFERROR(--LEFT(OFFSET('Vacation Tracker'!$Q177:$AD177,0,DP$4),LEN(OFFSET('Vacation Tracker'!$Q177:$AD177,0,DP$4))-1),0)))</f>
        <v>0</v>
      </c>
      <c r="DS174" s="26">
        <f t="array" aca="1" ref="DS174" ca="1">SUM(IF(RIGHT(OFFSET('Vacation Tracker'!$Q177:$AD177,0,DP$4))=DS$8,IFERROR(--LEFT(OFFSET('Vacation Tracker'!$Q177:$AD177,0,DP$4),LEN(OFFSET('Vacation Tracker'!$Q177:$AD177,0,DP$4))-1),0)))</f>
        <v>0</v>
      </c>
      <c r="DT174" s="23">
        <f ca="1">SUM(OFFSET('Vacation Tracker'!$Q177:$AD177,0,DT$4))</f>
        <v>0</v>
      </c>
      <c r="DU174" s="26">
        <f t="shared" ref="DU174" ca="1" si="8665">DT174-DV174</f>
        <v>0</v>
      </c>
      <c r="DV174" s="26">
        <f t="array" aca="1" ref="DV174" ca="1">SUM(IF(RIGHT(OFFSET('Vacation Tracker'!$Q177:$AD177,0,DT$4))&lt;&gt;"O",IFERROR(--LEFT(OFFSET('Vacation Tracker'!$Q177:$AD177,0,DT$4),LEN(OFFSET('Vacation Tracker'!$Q177:$AD177,0,DT$4))-1),0)))</f>
        <v>0</v>
      </c>
      <c r="DW174" s="26">
        <f t="array" aca="1" ref="DW174" ca="1">SUM(IF(RIGHT(OFFSET('Vacation Tracker'!$Q177:$AD177,0,DT$4))=DW$8,IFERROR(--LEFT(OFFSET('Vacation Tracker'!$Q177:$AD177,0,DT$4),LEN(OFFSET('Vacation Tracker'!$Q177:$AD177,0,DT$4))-1),0)))</f>
        <v>0</v>
      </c>
      <c r="DX174" s="23">
        <f ca="1">SUM(OFFSET('Vacation Tracker'!$Q177:$AD177,0,DX$4))</f>
        <v>0</v>
      </c>
      <c r="DY174" s="26">
        <f t="shared" ref="DY174" ca="1" si="8666">DX174-DZ174</f>
        <v>0</v>
      </c>
      <c r="DZ174" s="26">
        <f t="array" aca="1" ref="DZ174" ca="1">SUM(IF(RIGHT(OFFSET('Vacation Tracker'!$Q177:$AD177,0,DX$4))&lt;&gt;"O",IFERROR(--LEFT(OFFSET('Vacation Tracker'!$Q177:$AD177,0,DX$4),LEN(OFFSET('Vacation Tracker'!$Q177:$AD177,0,DX$4))-1),0)))</f>
        <v>0</v>
      </c>
      <c r="EA174" s="26">
        <f t="array" aca="1" ref="EA174" ca="1">SUM(IF(RIGHT(OFFSET('Vacation Tracker'!$Q177:$AD177,0,DX$4))=EA$8,IFERROR(--LEFT(OFFSET('Vacation Tracker'!$Q177:$AD177,0,DX$4),LEN(OFFSET('Vacation Tracker'!$Q177:$AD177,0,DX$4))-1),0)))</f>
        <v>0</v>
      </c>
      <c r="EB174" s="23">
        <f ca="1">SUM(OFFSET('Vacation Tracker'!$Q177:$AD177,0,EB$4))</f>
        <v>0</v>
      </c>
      <c r="EC174" s="26">
        <f t="shared" ref="EC174" ca="1" si="8667">EB174-ED174</f>
        <v>0</v>
      </c>
      <c r="ED174" s="26">
        <f t="array" aca="1" ref="ED174" ca="1">SUM(IF(RIGHT(OFFSET('Vacation Tracker'!$Q177:$AD177,0,EB$4))&lt;&gt;"O",IFERROR(--LEFT(OFFSET('Vacation Tracker'!$Q177:$AD177,0,EB$4),LEN(OFFSET('Vacation Tracker'!$Q177:$AD177,0,EB$4))-1),0)))</f>
        <v>0</v>
      </c>
      <c r="EE174" s="26">
        <f t="array" aca="1" ref="EE174" ca="1">SUM(IF(RIGHT(OFFSET('Vacation Tracker'!$Q177:$AD177,0,EB$4))=EE$8,IFERROR(--LEFT(OFFSET('Vacation Tracker'!$Q177:$AD177,0,EB$4),LEN(OFFSET('Vacation Tracker'!$Q177:$AD177,0,EB$4))-1),0)))</f>
        <v>0</v>
      </c>
      <c r="EF174" s="23">
        <f ca="1">SUM(OFFSET('Vacation Tracker'!$Q177:$AD177,0,EF$4))</f>
        <v>0</v>
      </c>
      <c r="EG174" s="26">
        <f t="shared" ref="EG174" ca="1" si="8668">EF174-EH174</f>
        <v>0</v>
      </c>
      <c r="EH174" s="26">
        <f t="array" aca="1" ref="EH174" ca="1">SUM(IF(RIGHT(OFFSET('Vacation Tracker'!$Q177:$AD177,0,EF$4))&lt;&gt;"O",IFERROR(--LEFT(OFFSET('Vacation Tracker'!$Q177:$AD177,0,EF$4),LEN(OFFSET('Vacation Tracker'!$Q177:$AD177,0,EF$4))-1),0)))</f>
        <v>0</v>
      </c>
      <c r="EI174" s="26">
        <f t="array" aca="1" ref="EI174" ca="1">SUM(IF(RIGHT(OFFSET('Vacation Tracker'!$Q177:$AD177,0,EF$4))=EI$8,IFERROR(--LEFT(OFFSET('Vacation Tracker'!$Q177:$AD177,0,EF$4),LEN(OFFSET('Vacation Tracker'!$Q177:$AD177,0,EF$4))-1),0)))</f>
        <v>0</v>
      </c>
      <c r="EJ174" s="23">
        <f ca="1">SUM(OFFSET('Vacation Tracker'!$Q177:$AD177,0,EJ$4))</f>
        <v>0</v>
      </c>
      <c r="EK174" s="26">
        <f t="shared" ref="EK174" ca="1" si="8669">EJ174-EL174</f>
        <v>0</v>
      </c>
      <c r="EL174" s="26">
        <f t="array" aca="1" ref="EL174" ca="1">SUM(IF(RIGHT(OFFSET('Vacation Tracker'!$Q177:$AD177,0,EJ$4))&lt;&gt;"O",IFERROR(--LEFT(OFFSET('Vacation Tracker'!$Q177:$AD177,0,EJ$4),LEN(OFFSET('Vacation Tracker'!$Q177:$AD177,0,EJ$4))-1),0)))</f>
        <v>0</v>
      </c>
      <c r="EM174" s="26">
        <f t="array" aca="1" ref="EM174" ca="1">SUM(IF(RIGHT(OFFSET('Vacation Tracker'!$Q177:$AD177,0,EJ$4))=EM$8,IFERROR(--LEFT(OFFSET('Vacation Tracker'!$Q177:$AD177,0,EJ$4),LEN(OFFSET('Vacation Tracker'!$Q177:$AD177,0,EJ$4))-1),0)))</f>
        <v>0</v>
      </c>
      <c r="EN174" s="23">
        <f ca="1">SUM(OFFSET('Vacation Tracker'!$Q177:$AD177,0,EN$4))</f>
        <v>0</v>
      </c>
      <c r="EO174" s="26">
        <f t="shared" ref="EO174" ca="1" si="8670">EN174-EP174</f>
        <v>0</v>
      </c>
      <c r="EP174" s="26">
        <f t="array" aca="1" ref="EP174" ca="1">SUM(IF(RIGHT(OFFSET('Vacation Tracker'!$Q177:$AD177,0,EN$4))&lt;&gt;"O",IFERROR(--LEFT(OFFSET('Vacation Tracker'!$Q177:$AD177,0,EN$4),LEN(OFFSET('Vacation Tracker'!$Q177:$AD177,0,EN$4))-1),0)))</f>
        <v>0</v>
      </c>
      <c r="EQ174" s="26">
        <f t="array" aca="1" ref="EQ174" ca="1">SUM(IF(RIGHT(OFFSET('Vacation Tracker'!$Q177:$AD177,0,EN$4))=EQ$8,IFERROR(--LEFT(OFFSET('Vacation Tracker'!$Q177:$AD177,0,EN$4),LEN(OFFSET('Vacation Tracker'!$Q177:$AD177,0,EN$4))-1),0)))</f>
        <v>0</v>
      </c>
      <c r="ER174" s="23">
        <f ca="1">SUM(OFFSET('Vacation Tracker'!$Q177:$AD177,0,ER$4))</f>
        <v>0</v>
      </c>
      <c r="ES174" s="26">
        <f t="shared" ref="ES174" ca="1" si="8671">ER174-ET174</f>
        <v>0</v>
      </c>
      <c r="ET174" s="26">
        <f t="array" aca="1" ref="ET174" ca="1">SUM(IF(RIGHT(OFFSET('Vacation Tracker'!$Q177:$AD177,0,ER$4))&lt;&gt;"O",IFERROR(--LEFT(OFFSET('Vacation Tracker'!$Q177:$AD177,0,ER$4),LEN(OFFSET('Vacation Tracker'!$Q177:$AD177,0,ER$4))-1),0)))</f>
        <v>0</v>
      </c>
      <c r="EU174" s="26">
        <f t="array" aca="1" ref="EU174" ca="1">SUM(IF(RIGHT(OFFSET('Vacation Tracker'!$Q177:$AD177,0,ER$4))=EU$8,IFERROR(--LEFT(OFFSET('Vacation Tracker'!$Q177:$AD177,0,ER$4),LEN(OFFSET('Vacation Tracker'!$Q177:$AD177,0,ER$4))-1),0)))</f>
        <v>0</v>
      </c>
      <c r="EV174" s="23">
        <f ca="1">SUM(OFFSET('Vacation Tracker'!$Q177:$AD177,0,EV$4))</f>
        <v>0</v>
      </c>
      <c r="EW174" s="26">
        <f t="shared" ref="EW174" ca="1" si="8672">EV174-EX174</f>
        <v>0</v>
      </c>
      <c r="EX174" s="26">
        <f t="array" aca="1" ref="EX174" ca="1">SUM(IF(RIGHT(OFFSET('Vacation Tracker'!$Q177:$AD177,0,EV$4))&lt;&gt;"O",IFERROR(--LEFT(OFFSET('Vacation Tracker'!$Q177:$AD177,0,EV$4),LEN(OFFSET('Vacation Tracker'!$Q177:$AD177,0,EV$4))-1),0)))</f>
        <v>0</v>
      </c>
      <c r="EY174" s="26">
        <f t="array" aca="1" ref="EY174" ca="1">SUM(IF(RIGHT(OFFSET('Vacation Tracker'!$Q177:$AD177,0,EV$4))=EY$8,IFERROR(--LEFT(OFFSET('Vacation Tracker'!$Q177:$AD177,0,EV$4),LEN(OFFSET('Vacation Tracker'!$Q177:$AD177,0,EV$4))-1),0)))</f>
        <v>0</v>
      </c>
      <c r="EZ174" s="23">
        <f ca="1">SUM(OFFSET('Vacation Tracker'!$Q177:$AD177,0,EZ$4))</f>
        <v>0</v>
      </c>
      <c r="FA174" s="26">
        <f t="shared" ref="FA174" ca="1" si="8673">EZ174-FB174</f>
        <v>0</v>
      </c>
      <c r="FB174" s="26">
        <f t="array" aca="1" ref="FB174" ca="1">SUM(IF(RIGHT(OFFSET('Vacation Tracker'!$Q177:$AD177,0,EZ$4))&lt;&gt;"O",IFERROR(--LEFT(OFFSET('Vacation Tracker'!$Q177:$AD177,0,EZ$4),LEN(OFFSET('Vacation Tracker'!$Q177:$AD177,0,EZ$4))-1),0)))</f>
        <v>0</v>
      </c>
      <c r="FC174" s="26">
        <f t="array" aca="1" ref="FC174" ca="1">SUM(IF(RIGHT(OFFSET('Vacation Tracker'!$Q177:$AD177,0,EZ$4))=FC$8,IFERROR(--LEFT(OFFSET('Vacation Tracker'!$Q177:$AD177,0,EZ$4),LEN(OFFSET('Vacation Tracker'!$Q177:$AD177,0,EZ$4))-1),0)))</f>
        <v>0</v>
      </c>
      <c r="FD174" s="23">
        <f ca="1">SUM(OFFSET('Vacation Tracker'!$Q177:$AD177,0,FD$4))</f>
        <v>0</v>
      </c>
      <c r="FE174" s="26">
        <f t="shared" ref="FE174" ca="1" si="8674">FD174-FF174</f>
        <v>0</v>
      </c>
      <c r="FF174" s="26">
        <f t="array" aca="1" ref="FF174" ca="1">SUM(IF(RIGHT(OFFSET('Vacation Tracker'!$Q177:$AD177,0,FD$4))&lt;&gt;"O",IFERROR(--LEFT(OFFSET('Vacation Tracker'!$Q177:$AD177,0,FD$4),LEN(OFFSET('Vacation Tracker'!$Q177:$AD177,0,FD$4))-1),0)))</f>
        <v>0</v>
      </c>
      <c r="FG174" s="26">
        <f t="array" aca="1" ref="FG174" ca="1">SUM(IF(RIGHT(OFFSET('Vacation Tracker'!$Q177:$AD177,0,FD$4))=FG$8,IFERROR(--LEFT(OFFSET('Vacation Tracker'!$Q177:$AD177,0,FD$4),LEN(OFFSET('Vacation Tracker'!$Q177:$AD177,0,FD$4))-1),0)))</f>
        <v>0</v>
      </c>
      <c r="FH174" s="23">
        <f ca="1">SUM(OFFSET('Vacation Tracker'!$Q177:$AD177,0,FH$4))</f>
        <v>0</v>
      </c>
      <c r="FI174" s="26">
        <f t="shared" ref="FI174" ca="1" si="8675">FH174-FJ174</f>
        <v>0</v>
      </c>
      <c r="FJ174" s="26">
        <f t="array" aca="1" ref="FJ174" ca="1">SUM(IF(RIGHT(OFFSET('Vacation Tracker'!$Q177:$AD177,0,FH$4))&lt;&gt;"O",IFERROR(--LEFT(OFFSET('Vacation Tracker'!$Q177:$AD177,0,FH$4),LEN(OFFSET('Vacation Tracker'!$Q177:$AD177,0,FH$4))-1),0)))</f>
        <v>0</v>
      </c>
      <c r="FK174" s="26">
        <f t="array" aca="1" ref="FK174" ca="1">SUM(IF(RIGHT(OFFSET('Vacation Tracker'!$Q177:$AD177,0,FH$4))=FK$8,IFERROR(--LEFT(OFFSET('Vacation Tracker'!$Q177:$AD177,0,FH$4),LEN(OFFSET('Vacation Tracker'!$Q177:$AD177,0,FH$4))-1),0)))</f>
        <v>0</v>
      </c>
      <c r="FL174" s="23">
        <f ca="1">SUM(OFFSET('Vacation Tracker'!$Q177:$AD177,0,FL$4))</f>
        <v>0</v>
      </c>
      <c r="FM174" s="26">
        <f t="shared" ref="FM174" ca="1" si="8676">FL174-FN174</f>
        <v>0</v>
      </c>
      <c r="FN174" s="26">
        <f t="array" aca="1" ref="FN174" ca="1">SUM(IF(RIGHT(OFFSET('Vacation Tracker'!$Q177:$AD177,0,FL$4))&lt;&gt;"O",IFERROR(--LEFT(OFFSET('Vacation Tracker'!$Q177:$AD177,0,FL$4),LEN(OFFSET('Vacation Tracker'!$Q177:$AD177,0,FL$4))-1),0)))</f>
        <v>0</v>
      </c>
      <c r="FO174" s="26">
        <f t="array" aca="1" ref="FO174" ca="1">SUM(IF(RIGHT(OFFSET('Vacation Tracker'!$Q177:$AD177,0,FL$4))=FO$8,IFERROR(--LEFT(OFFSET('Vacation Tracker'!$Q177:$AD177,0,FL$4),LEN(OFFSET('Vacation Tracker'!$Q177:$AD177,0,FL$4))-1),0)))</f>
        <v>0</v>
      </c>
      <c r="FP174" s="23">
        <f ca="1">SUM(OFFSET('Vacation Tracker'!$Q177:$AD177,0,FP$4))</f>
        <v>0</v>
      </c>
      <c r="FQ174" s="26">
        <f t="shared" ref="FQ174" ca="1" si="8677">FP174-FR174</f>
        <v>0</v>
      </c>
      <c r="FR174" s="26">
        <f t="array" aca="1" ref="FR174" ca="1">SUM(IF(RIGHT(OFFSET('Vacation Tracker'!$Q177:$AD177,0,FP$4))&lt;&gt;"O",IFERROR(--LEFT(OFFSET('Vacation Tracker'!$Q177:$AD177,0,FP$4),LEN(OFFSET('Vacation Tracker'!$Q177:$AD177,0,FP$4))-1),0)))</f>
        <v>0</v>
      </c>
      <c r="FS174" s="26">
        <f t="array" aca="1" ref="FS174" ca="1">SUM(IF(RIGHT(OFFSET('Vacation Tracker'!$Q177:$AD177,0,FP$4))=FS$8,IFERROR(--LEFT(OFFSET('Vacation Tracker'!$Q177:$AD177,0,FP$4),LEN(OFFSET('Vacation Tracker'!$Q177:$AD177,0,FP$4))-1),0)))</f>
        <v>0</v>
      </c>
      <c r="FT174" s="23">
        <f ca="1">SUM(OFFSET('Vacation Tracker'!$Q177:$AD177,0,FT$4))</f>
        <v>0</v>
      </c>
      <c r="FU174" s="26">
        <f t="shared" ref="FU174" ca="1" si="8678">FT174-FV174</f>
        <v>0</v>
      </c>
      <c r="FV174" s="26">
        <f t="array" aca="1" ref="FV174" ca="1">SUM(IF(RIGHT(OFFSET('Vacation Tracker'!$Q177:$AD177,0,FT$4))&lt;&gt;"O",IFERROR(--LEFT(OFFSET('Vacation Tracker'!$Q177:$AD177,0,FT$4),LEN(OFFSET('Vacation Tracker'!$Q177:$AD177,0,FT$4))-1),0)))</f>
        <v>0</v>
      </c>
      <c r="FW174" s="26">
        <f t="array" aca="1" ref="FW174" ca="1">SUM(IF(RIGHT(OFFSET('Vacation Tracker'!$Q177:$AD177,0,FT$4))=FW$8,IFERROR(--LEFT(OFFSET('Vacation Tracker'!$Q177:$AD177,0,FT$4),LEN(OFFSET('Vacation Tracker'!$Q177:$AD177,0,FT$4))-1),0)))</f>
        <v>0</v>
      </c>
      <c r="FX174" s="23">
        <f ca="1">SUM(OFFSET('Vacation Tracker'!$Q177:$AD177,0,FX$4))</f>
        <v>0</v>
      </c>
      <c r="FY174" s="26">
        <f t="shared" ref="FY174" ca="1" si="8679">FX174-FZ174</f>
        <v>0</v>
      </c>
      <c r="FZ174" s="26">
        <f t="array" aca="1" ref="FZ174" ca="1">SUM(IF(RIGHT(OFFSET('Vacation Tracker'!$Q177:$AD177,0,FX$4))&lt;&gt;"O",IFERROR(--LEFT(OFFSET('Vacation Tracker'!$Q177:$AD177,0,FX$4),LEN(OFFSET('Vacation Tracker'!$Q177:$AD177,0,FX$4))-1),0)))</f>
        <v>0</v>
      </c>
      <c r="GA174" s="26">
        <f t="array" aca="1" ref="GA174" ca="1">SUM(IF(RIGHT(OFFSET('Vacation Tracker'!$Q177:$AD177,0,FX$4))=GA$8,IFERROR(--LEFT(OFFSET('Vacation Tracker'!$Q177:$AD177,0,FX$4),LEN(OFFSET('Vacation Tracker'!$Q177:$AD177,0,FX$4))-1),0)))</f>
        <v>0</v>
      </c>
      <c r="GB174" s="23">
        <f ca="1">SUM(OFFSET('Vacation Tracker'!$Q177:$AD177,0,GB$4))</f>
        <v>0</v>
      </c>
      <c r="GC174" s="26">
        <f t="shared" ref="GC174" ca="1" si="8680">GB174-GD174</f>
        <v>0</v>
      </c>
      <c r="GD174" s="26">
        <f t="array" aca="1" ref="GD174" ca="1">SUM(IF(RIGHT(OFFSET('Vacation Tracker'!$Q177:$AD177,0,GB$4))&lt;&gt;"O",IFERROR(--LEFT(OFFSET('Vacation Tracker'!$Q177:$AD177,0,GB$4),LEN(OFFSET('Vacation Tracker'!$Q177:$AD177,0,GB$4))-1),0)))</f>
        <v>0</v>
      </c>
      <c r="GE174" s="26">
        <f t="array" aca="1" ref="GE174" ca="1">SUM(IF(RIGHT(OFFSET('Vacation Tracker'!$Q177:$AD177,0,GB$4))=GE$8,IFERROR(--LEFT(OFFSET('Vacation Tracker'!$Q177:$AD177,0,GB$4),LEN(OFFSET('Vacation Tracker'!$Q177:$AD177,0,GB$4))-1),0)))</f>
        <v>0</v>
      </c>
      <c r="GF174" s="23">
        <f ca="1">SUM(OFFSET('Vacation Tracker'!$Q177:$AD177,0,GF$4))</f>
        <v>0</v>
      </c>
      <c r="GG174" s="26">
        <f t="shared" ref="GG174" ca="1" si="8681">GF174-GH174</f>
        <v>0</v>
      </c>
      <c r="GH174" s="26">
        <f t="array" aca="1" ref="GH174" ca="1">SUM(IF(RIGHT(OFFSET('Vacation Tracker'!$Q177:$AD177,0,GF$4))&lt;&gt;"O",IFERROR(--LEFT(OFFSET('Vacation Tracker'!$Q177:$AD177,0,GF$4),LEN(OFFSET('Vacation Tracker'!$Q177:$AD177,0,GF$4))-1),0)))</f>
        <v>0</v>
      </c>
      <c r="GI174" s="26">
        <f t="array" aca="1" ref="GI174" ca="1">SUM(IF(RIGHT(OFFSET('Vacation Tracker'!$Q177:$AD177,0,GF$4))=GI$8,IFERROR(--LEFT(OFFSET('Vacation Tracker'!$Q177:$AD177,0,GF$4),LEN(OFFSET('Vacation Tracker'!$Q177:$AD177,0,GF$4))-1),0)))</f>
        <v>0</v>
      </c>
      <c r="GJ174" s="23">
        <f ca="1">SUM(OFFSET('Vacation Tracker'!$Q177:$AD177,0,GJ$4))</f>
        <v>0</v>
      </c>
      <c r="GK174" s="26">
        <f t="shared" ref="GK174" ca="1" si="8682">GJ174-GL174</f>
        <v>0</v>
      </c>
      <c r="GL174" s="26">
        <f t="array" aca="1" ref="GL174" ca="1">SUM(IF(RIGHT(OFFSET('Vacation Tracker'!$Q177:$AD177,0,GJ$4))&lt;&gt;"O",IFERROR(--LEFT(OFFSET('Vacation Tracker'!$Q177:$AD177,0,GJ$4),LEN(OFFSET('Vacation Tracker'!$Q177:$AD177,0,GJ$4))-1),0)))</f>
        <v>0</v>
      </c>
      <c r="GM174" s="26">
        <f t="array" aca="1" ref="GM174" ca="1">SUM(IF(RIGHT(OFFSET('Vacation Tracker'!$Q177:$AD177,0,GJ$4))=GM$8,IFERROR(--LEFT(OFFSET('Vacation Tracker'!$Q177:$AD177,0,GJ$4),LEN(OFFSET('Vacation Tracker'!$Q177:$AD177,0,GJ$4))-1),0)))</f>
        <v>0</v>
      </c>
      <c r="GN174" s="23">
        <f ca="1">SUM(OFFSET('Vacation Tracker'!$Q177:$AD177,0,GN$4))</f>
        <v>0</v>
      </c>
      <c r="GO174" s="26">
        <f t="shared" ref="GO174" ca="1" si="8683">GN174-GP174</f>
        <v>0</v>
      </c>
      <c r="GP174" s="26">
        <f t="array" aca="1" ref="GP174" ca="1">SUM(IF(RIGHT(OFFSET('Vacation Tracker'!$Q177:$AD177,0,GN$4))&lt;&gt;"O",IFERROR(--LEFT(OFFSET('Vacation Tracker'!$Q177:$AD177,0,GN$4),LEN(OFFSET('Vacation Tracker'!$Q177:$AD177,0,GN$4))-1),0)))</f>
        <v>0</v>
      </c>
      <c r="GQ174" s="26">
        <f t="array" aca="1" ref="GQ174" ca="1">SUM(IF(RIGHT(OFFSET('Vacation Tracker'!$Q177:$AD177,0,GN$4))=GQ$8,IFERROR(--LEFT(OFFSET('Vacation Tracker'!$Q177:$AD177,0,GN$4),LEN(OFFSET('Vacation Tracker'!$Q177:$AD177,0,GN$4))-1),0)))</f>
        <v>0</v>
      </c>
      <c r="GR174" s="23">
        <f ca="1">SUM(OFFSET('Vacation Tracker'!$Q177:$AD177,0,GR$4))</f>
        <v>0</v>
      </c>
      <c r="GS174" s="26">
        <f t="shared" ref="GS174" ca="1" si="8684">GR174-GT174</f>
        <v>0</v>
      </c>
      <c r="GT174" s="26">
        <f t="array" aca="1" ref="GT174" ca="1">SUM(IF(RIGHT(OFFSET('Vacation Tracker'!$Q177:$AD177,0,GR$4))&lt;&gt;"O",IFERROR(--LEFT(OFFSET('Vacation Tracker'!$Q177:$AD177,0,GR$4),LEN(OFFSET('Vacation Tracker'!$Q177:$AD177,0,GR$4))-1),0)))</f>
        <v>0</v>
      </c>
      <c r="GU174" s="26">
        <f t="array" aca="1" ref="GU174" ca="1">SUM(IF(RIGHT(OFFSET('Vacation Tracker'!$Q177:$AD177,0,GR$4))=GU$8,IFERROR(--LEFT(OFFSET('Vacation Tracker'!$Q177:$AD177,0,GR$4),LEN(OFFSET('Vacation Tracker'!$Q177:$AD177,0,GR$4))-1),0)))</f>
        <v>0</v>
      </c>
      <c r="GV174" s="23">
        <f ca="1">SUM(OFFSET('Vacation Tracker'!$Q177:$AD177,0,GV$4))</f>
        <v>0</v>
      </c>
      <c r="GW174" s="26">
        <f t="shared" ref="GW174" ca="1" si="8685">GV174-GX174</f>
        <v>0</v>
      </c>
      <c r="GX174" s="26">
        <f t="array" aca="1" ref="GX174" ca="1">SUM(IF(RIGHT(OFFSET('Vacation Tracker'!$Q177:$AD177,0,GV$4))&lt;&gt;"O",IFERROR(--LEFT(OFFSET('Vacation Tracker'!$Q177:$AD177,0,GV$4),LEN(OFFSET('Vacation Tracker'!$Q177:$AD177,0,GV$4))-1),0)))</f>
        <v>0</v>
      </c>
      <c r="GY174" s="26">
        <f t="array" aca="1" ref="GY174" ca="1">SUM(IF(RIGHT(OFFSET('Vacation Tracker'!$Q177:$AD177,0,GV$4))=GY$8,IFERROR(--LEFT(OFFSET('Vacation Tracker'!$Q177:$AD177,0,GV$4),LEN(OFFSET('Vacation Tracker'!$Q177:$AD177,0,GV$4))-1),0)))</f>
        <v>0</v>
      </c>
      <c r="GZ174" s="23">
        <f ca="1">SUM(OFFSET('Vacation Tracker'!$Q177:$AD177,0,GZ$4))</f>
        <v>0</v>
      </c>
      <c r="HA174" s="26">
        <f t="shared" ref="HA174" ca="1" si="8686">GZ174-HB174</f>
        <v>0</v>
      </c>
      <c r="HB174" s="26">
        <f t="array" aca="1" ref="HB174" ca="1">SUM(IF(RIGHT(OFFSET('Vacation Tracker'!$Q177:$AD177,0,GZ$4))&lt;&gt;"O",IFERROR(--LEFT(OFFSET('Vacation Tracker'!$Q177:$AD177,0,GZ$4),LEN(OFFSET('Vacation Tracker'!$Q177:$AD177,0,GZ$4))-1),0)))</f>
        <v>0</v>
      </c>
      <c r="HC174" s="26">
        <f t="array" aca="1" ref="HC174" ca="1">SUM(IF(RIGHT(OFFSET('Vacation Tracker'!$Q177:$AD177,0,GZ$4))=HC$8,IFERROR(--LEFT(OFFSET('Vacation Tracker'!$Q177:$AD177,0,GZ$4),LEN(OFFSET('Vacation Tracker'!$Q177:$AD177,0,GZ$4))-1),0)))</f>
        <v>0</v>
      </c>
      <c r="HD174" s="23">
        <f ca="1">SUM(OFFSET('Vacation Tracker'!$Q177:$AD177,0,HD$4))</f>
        <v>0</v>
      </c>
      <c r="HE174" s="26">
        <f t="shared" ref="HE174" ca="1" si="8687">HD174-HF174</f>
        <v>0</v>
      </c>
      <c r="HF174" s="26">
        <f t="array" aca="1" ref="HF174" ca="1">SUM(IF(RIGHT(OFFSET('Vacation Tracker'!$Q177:$AD177,0,HD$4))&lt;&gt;"O",IFERROR(--LEFT(OFFSET('Vacation Tracker'!$Q177:$AD177,0,HD$4),LEN(OFFSET('Vacation Tracker'!$Q177:$AD177,0,HD$4))-1),0)))</f>
        <v>0</v>
      </c>
      <c r="HG174" s="26">
        <f t="array" aca="1" ref="HG174" ca="1">SUM(IF(RIGHT(OFFSET('Vacation Tracker'!$Q177:$AD177,0,HD$4))=HG$8,IFERROR(--LEFT(OFFSET('Vacation Tracker'!$Q177:$AD177,0,HD$4),LEN(OFFSET('Vacation Tracker'!$Q177:$AD177,0,HD$4))-1),0)))</f>
        <v>0</v>
      </c>
      <c r="HH174" s="23">
        <f ca="1">SUM(OFFSET('Vacation Tracker'!$Q177:$AD177,0,HH$4))</f>
        <v>0</v>
      </c>
      <c r="HI174" s="26">
        <f t="shared" ref="HI174" ca="1" si="8688">HH174-HJ174</f>
        <v>0</v>
      </c>
      <c r="HJ174" s="26">
        <f t="array" aca="1" ref="HJ174" ca="1">SUM(IF(RIGHT(OFFSET('Vacation Tracker'!$Q177:$AD177,0,HH$4))&lt;&gt;"O",IFERROR(--LEFT(OFFSET('Vacation Tracker'!$Q177:$AD177,0,HH$4),LEN(OFFSET('Vacation Tracker'!$Q177:$AD177,0,HH$4))-1),0)))</f>
        <v>0</v>
      </c>
      <c r="HK174" s="26">
        <f t="array" aca="1" ref="HK174" ca="1">SUM(IF(RIGHT(OFFSET('Vacation Tracker'!$Q177:$AD177,0,HH$4))=HK$8,IFERROR(--LEFT(OFFSET('Vacation Tracker'!$Q177:$AD177,0,HH$4),LEN(OFFSET('Vacation Tracker'!$Q177:$AD177,0,HH$4))-1),0)))</f>
        <v>0</v>
      </c>
      <c r="HL174" s="23">
        <f ca="1">SUM(OFFSET('Vacation Tracker'!$Q177:$AD177,0,HL$4))</f>
        <v>0</v>
      </c>
      <c r="HM174" s="26">
        <f t="shared" ref="HM174" ca="1" si="8689">HL174-HN174</f>
        <v>0</v>
      </c>
      <c r="HN174" s="26">
        <f t="array" aca="1" ref="HN174" ca="1">SUM(IF(RIGHT(OFFSET('Vacation Tracker'!$Q177:$AD177,0,HL$4))&lt;&gt;"O",IFERROR(--LEFT(OFFSET('Vacation Tracker'!$Q177:$AD177,0,HL$4),LEN(OFFSET('Vacation Tracker'!$Q177:$AD177,0,HL$4))-1),0)))</f>
        <v>0</v>
      </c>
      <c r="HO174" s="26">
        <f t="array" aca="1" ref="HO174" ca="1">SUM(IF(RIGHT(OFFSET('Vacation Tracker'!$Q177:$AD177,0,HL$4))=HO$8,IFERROR(--LEFT(OFFSET('Vacation Tracker'!$Q177:$AD177,0,HL$4),LEN(OFFSET('Vacation Tracker'!$Q177:$AD177,0,HL$4))-1),0)))</f>
        <v>0</v>
      </c>
      <c r="HP174" s="23">
        <f ca="1">SUM(OFFSET('Vacation Tracker'!$Q177:$AD177,0,HP$4))</f>
        <v>0</v>
      </c>
      <c r="HQ174" s="26">
        <f t="shared" ref="HQ174" ca="1" si="8690">HP174-HR174</f>
        <v>0</v>
      </c>
      <c r="HR174" s="26">
        <f t="array" aca="1" ref="HR174" ca="1">SUM(IF(RIGHT(OFFSET('Vacation Tracker'!$Q177:$AD177,0,HP$4))&lt;&gt;"O",IFERROR(--LEFT(OFFSET('Vacation Tracker'!$Q177:$AD177,0,HP$4),LEN(OFFSET('Vacation Tracker'!$Q177:$AD177,0,HP$4))-1),0)))</f>
        <v>0</v>
      </c>
      <c r="HS174" s="23">
        <f t="array" aca="1" ref="HS174" ca="1">SUM(IF(RIGHT(OFFSET('Vacation Tracker'!$Q177:$AD177,0,HP$4))=HS$8,IFERROR(--LEFT(OFFSET('Vacation Tracker'!$Q177:$AD177,0,HP$4),LEN(OFFSET('Vacation Tracker'!$Q177:$AD177,0,HP$4))-1),0)))</f>
        <v>0</v>
      </c>
    </row>
    <row r="175" spans="2:227" ht="15" customHeight="1" x14ac:dyDescent="0.2">
      <c r="B175" s="23">
        <f>IF('Vacation Tracker'!B178&lt;&gt;"",'Vacation Tracker'!B178,"")</f>
        <v>167</v>
      </c>
      <c r="C175" s="24" t="str">
        <f>IF('Vacation Tracker'!C178&lt;&gt;"",'Vacation Tracker'!C178,"")</f>
        <v/>
      </c>
      <c r="D175" s="25" t="str">
        <f>IF('Vacation Tracker'!D178&lt;&gt;"",'Vacation Tracker'!D178,"")</f>
        <v/>
      </c>
      <c r="E175" s="25" t="str">
        <f>IF('Vacation Tracker'!E178&lt;&gt;"",'Vacation Tracker'!E178,"")</f>
        <v/>
      </c>
      <c r="F175" s="24" t="str">
        <f>IF('Vacation Tracker'!F178&lt;&gt;"",'Vacation Tracker'!F178,"")</f>
        <v/>
      </c>
      <c r="G175" s="24" t="str">
        <f>IF('Vacation Tracker'!G178&lt;&gt;"",'Vacation Tracker'!G178,"")</f>
        <v/>
      </c>
      <c r="H175" s="23" t="str">
        <f t="shared" si="8435"/>
        <v/>
      </c>
      <c r="I175" s="23" t="str">
        <f t="shared" si="8435"/>
        <v/>
      </c>
      <c r="J175" s="23" t="str">
        <f t="shared" si="8435"/>
        <v/>
      </c>
      <c r="K175" s="23" t="str">
        <f t="shared" si="6801"/>
        <v/>
      </c>
      <c r="L175" s="23">
        <f ca="1">SUM(OFFSET('Vacation Tracker'!$Q178:$AD178,0,L$4))</f>
        <v>0</v>
      </c>
      <c r="M175" s="26">
        <f t="shared" ca="1" si="6747"/>
        <v>0</v>
      </c>
      <c r="N175" s="26">
        <f t="array" aca="1" ref="N175" ca="1">SUM(IF(RIGHT(OFFSET('Vacation Tracker'!$Q178:$AD178,0,L$4))&lt;&gt;"O",IFERROR(--LEFT(OFFSET('Vacation Tracker'!$Q178:$AD178,0,L$4),LEN(OFFSET('Vacation Tracker'!$Q178:$AD178,0,L$4))-1),0)))</f>
        <v>0</v>
      </c>
      <c r="O175" s="26">
        <f t="array" aca="1" ref="O175" ca="1">SUM(IF(RIGHT(OFFSET('Vacation Tracker'!$Q178:$AD178,0,L$4))=O$8,IFERROR(--LEFT(OFFSET('Vacation Tracker'!$Q178:$AD178,0,L$4),LEN(OFFSET('Vacation Tracker'!$Q178:$AD178,0,L$4))-1),0)))</f>
        <v>0</v>
      </c>
      <c r="P175" s="23">
        <f ca="1">SUM(OFFSET('Vacation Tracker'!$Q178:$AD178,0,P$4))</f>
        <v>0</v>
      </c>
      <c r="Q175" s="26">
        <f t="shared" ca="1" si="6748"/>
        <v>0</v>
      </c>
      <c r="R175" s="26">
        <f t="array" aca="1" ref="R175" ca="1">SUM(IF(RIGHT(OFFSET('Vacation Tracker'!$Q178:$AD178,0,P$4))&lt;&gt;"O",IFERROR(--LEFT(OFFSET('Vacation Tracker'!$Q178:$AD178,0,P$4),LEN(OFFSET('Vacation Tracker'!$Q178:$AD178,0,P$4))-1),0)))</f>
        <v>0</v>
      </c>
      <c r="S175" s="26">
        <f t="array" aca="1" ref="S175" ca="1">SUM(IF(RIGHT(OFFSET('Vacation Tracker'!$Q178:$AD178,0,P$4))=S$8,IFERROR(--LEFT(OFFSET('Vacation Tracker'!$Q178:$AD178,0,P$4),LEN(OFFSET('Vacation Tracker'!$Q178:$AD178,0,P$4))-1),0)))</f>
        <v>0</v>
      </c>
      <c r="T175" s="23">
        <f ca="1">SUM(OFFSET('Vacation Tracker'!$Q178:$AD178,0,T$4))</f>
        <v>0</v>
      </c>
      <c r="U175" s="26">
        <f t="shared" ca="1" si="6749"/>
        <v>0</v>
      </c>
      <c r="V175" s="26">
        <f t="array" aca="1" ref="V175" ca="1">SUM(IF(RIGHT(OFFSET('Vacation Tracker'!$Q178:$AD178,0,T$4))&lt;&gt;"O",IFERROR(--LEFT(OFFSET('Vacation Tracker'!$Q178:$AD178,0,T$4),LEN(OFFSET('Vacation Tracker'!$Q178:$AD178,0,T$4))-1),0)))</f>
        <v>0</v>
      </c>
      <c r="W175" s="26">
        <f t="array" aca="1" ref="W175" ca="1">SUM(IF(RIGHT(OFFSET('Vacation Tracker'!$Q178:$AD178,0,T$4))=W$8,IFERROR(--LEFT(OFFSET('Vacation Tracker'!$Q178:$AD178,0,T$4),LEN(OFFSET('Vacation Tracker'!$Q178:$AD178,0,T$4))-1),0)))</f>
        <v>0</v>
      </c>
      <c r="X175" s="23">
        <f ca="1">SUM(OFFSET('Vacation Tracker'!$Q178:$AD178,0,X$4))</f>
        <v>0</v>
      </c>
      <c r="Y175" s="26">
        <f t="shared" ref="Y175" ca="1" si="8691">X175-Z175</f>
        <v>0</v>
      </c>
      <c r="Z175" s="26">
        <f t="array" aca="1" ref="Z175" ca="1">SUM(IF(RIGHT(OFFSET('Vacation Tracker'!$Q178:$AD178,0,X$4))&lt;&gt;"O",IFERROR(--LEFT(OFFSET('Vacation Tracker'!$Q178:$AD178,0,X$4),LEN(OFFSET('Vacation Tracker'!$Q178:$AD178,0,X$4))-1),0)))</f>
        <v>0</v>
      </c>
      <c r="AA175" s="26">
        <f t="array" aca="1" ref="AA175" ca="1">SUM(IF(RIGHT(OFFSET('Vacation Tracker'!$Q178:$AD178,0,X$4))=AA$8,IFERROR(--LEFT(OFFSET('Vacation Tracker'!$Q178:$AD178,0,X$4),LEN(OFFSET('Vacation Tracker'!$Q178:$AD178,0,X$4))-1),0)))</f>
        <v>0</v>
      </c>
      <c r="AB175" s="23">
        <f ca="1">SUM(OFFSET('Vacation Tracker'!$Q178:$AD178,0,AB$4))</f>
        <v>0</v>
      </c>
      <c r="AC175" s="26">
        <f t="shared" ref="AC175" ca="1" si="8692">AB175-AD175</f>
        <v>0</v>
      </c>
      <c r="AD175" s="26">
        <f t="array" aca="1" ref="AD175" ca="1">SUM(IF(RIGHT(OFFSET('Vacation Tracker'!$Q178:$AD178,0,AB$4))&lt;&gt;"O",IFERROR(--LEFT(OFFSET('Vacation Tracker'!$Q178:$AD178,0,AB$4),LEN(OFFSET('Vacation Tracker'!$Q178:$AD178,0,AB$4))-1),0)))</f>
        <v>0</v>
      </c>
      <c r="AE175" s="26">
        <f t="array" aca="1" ref="AE175" ca="1">SUM(IF(RIGHT(OFFSET('Vacation Tracker'!$Q178:$AD178,0,AB$4))=AE$8,IFERROR(--LEFT(OFFSET('Vacation Tracker'!$Q178:$AD178,0,AB$4),LEN(OFFSET('Vacation Tracker'!$Q178:$AD178,0,AB$4))-1),0)))</f>
        <v>0</v>
      </c>
      <c r="AF175" s="23">
        <f ca="1">SUM(OFFSET('Vacation Tracker'!$Q178:$AD178,0,AF$4))</f>
        <v>0</v>
      </c>
      <c r="AG175" s="26">
        <f t="shared" ref="AG175" ca="1" si="8693">AF175-AH175</f>
        <v>0</v>
      </c>
      <c r="AH175" s="26">
        <f t="array" aca="1" ref="AH175" ca="1">SUM(IF(RIGHT(OFFSET('Vacation Tracker'!$Q178:$AD178,0,AF$4))&lt;&gt;"O",IFERROR(--LEFT(OFFSET('Vacation Tracker'!$Q178:$AD178,0,AF$4),LEN(OFFSET('Vacation Tracker'!$Q178:$AD178,0,AF$4))-1),0)))</f>
        <v>0</v>
      </c>
      <c r="AI175" s="26">
        <f t="array" aca="1" ref="AI175" ca="1">SUM(IF(RIGHT(OFFSET('Vacation Tracker'!$Q178:$AD178,0,AF$4))=AI$8,IFERROR(--LEFT(OFFSET('Vacation Tracker'!$Q178:$AD178,0,AF$4),LEN(OFFSET('Vacation Tracker'!$Q178:$AD178,0,AF$4))-1),0)))</f>
        <v>0</v>
      </c>
      <c r="AJ175" s="23">
        <f ca="1">SUM(OFFSET('Vacation Tracker'!$Q178:$AD178,0,AJ$4))</f>
        <v>0</v>
      </c>
      <c r="AK175" s="26">
        <f t="shared" ref="AK175" ca="1" si="8694">AJ175-AL175</f>
        <v>0</v>
      </c>
      <c r="AL175" s="26">
        <f t="array" aca="1" ref="AL175" ca="1">SUM(IF(RIGHT(OFFSET('Vacation Tracker'!$Q178:$AD178,0,AJ$4))&lt;&gt;"O",IFERROR(--LEFT(OFFSET('Vacation Tracker'!$Q178:$AD178,0,AJ$4),LEN(OFFSET('Vacation Tracker'!$Q178:$AD178,0,AJ$4))-1),0)))</f>
        <v>0</v>
      </c>
      <c r="AM175" s="26">
        <f t="array" aca="1" ref="AM175" ca="1">SUM(IF(RIGHT(OFFSET('Vacation Tracker'!$Q178:$AD178,0,AJ$4))=AM$8,IFERROR(--LEFT(OFFSET('Vacation Tracker'!$Q178:$AD178,0,AJ$4),LEN(OFFSET('Vacation Tracker'!$Q178:$AD178,0,AJ$4))-1),0)))</f>
        <v>0</v>
      </c>
      <c r="AN175" s="23">
        <f ca="1">SUM(OFFSET('Vacation Tracker'!$Q178:$AD178,0,AN$4))</f>
        <v>0</v>
      </c>
      <c r="AO175" s="26">
        <f t="shared" ref="AO175" ca="1" si="8695">AN175-AP175</f>
        <v>0</v>
      </c>
      <c r="AP175" s="26">
        <f t="array" aca="1" ref="AP175" ca="1">SUM(IF(RIGHT(OFFSET('Vacation Tracker'!$Q178:$AD178,0,AN$4))&lt;&gt;"O",IFERROR(--LEFT(OFFSET('Vacation Tracker'!$Q178:$AD178,0,AN$4),LEN(OFFSET('Vacation Tracker'!$Q178:$AD178,0,AN$4))-1),0)))</f>
        <v>0</v>
      </c>
      <c r="AQ175" s="26">
        <f t="array" aca="1" ref="AQ175" ca="1">SUM(IF(RIGHT(OFFSET('Vacation Tracker'!$Q178:$AD178,0,AN$4))=AQ$8,IFERROR(--LEFT(OFFSET('Vacation Tracker'!$Q178:$AD178,0,AN$4),LEN(OFFSET('Vacation Tracker'!$Q178:$AD178,0,AN$4))-1),0)))</f>
        <v>0</v>
      </c>
      <c r="AR175" s="23">
        <f ca="1">SUM(OFFSET('Vacation Tracker'!$Q178:$AD178,0,AR$4))</f>
        <v>0</v>
      </c>
      <c r="AS175" s="26">
        <f t="shared" ref="AS175" ca="1" si="8696">AR175-AT175</f>
        <v>0</v>
      </c>
      <c r="AT175" s="26">
        <f t="array" aca="1" ref="AT175" ca="1">SUM(IF(RIGHT(OFFSET('Vacation Tracker'!$Q178:$AD178,0,AR$4))&lt;&gt;"O",IFERROR(--LEFT(OFFSET('Vacation Tracker'!$Q178:$AD178,0,AR$4),LEN(OFFSET('Vacation Tracker'!$Q178:$AD178,0,AR$4))-1),0)))</f>
        <v>0</v>
      </c>
      <c r="AU175" s="26">
        <f t="array" aca="1" ref="AU175" ca="1">SUM(IF(RIGHT(OFFSET('Vacation Tracker'!$Q178:$AD178,0,AR$4))=AU$8,IFERROR(--LEFT(OFFSET('Vacation Tracker'!$Q178:$AD178,0,AR$4),LEN(OFFSET('Vacation Tracker'!$Q178:$AD178,0,AR$4))-1),0)))</f>
        <v>0</v>
      </c>
      <c r="AV175" s="23">
        <f ca="1">SUM(OFFSET('Vacation Tracker'!$Q178:$AD178,0,AV$4))</f>
        <v>0</v>
      </c>
      <c r="AW175" s="26">
        <f t="shared" ref="AW175" ca="1" si="8697">AV175-AX175</f>
        <v>0</v>
      </c>
      <c r="AX175" s="26">
        <f t="array" aca="1" ref="AX175" ca="1">SUM(IF(RIGHT(OFFSET('Vacation Tracker'!$Q178:$AD178,0,AV$4))&lt;&gt;"O",IFERROR(--LEFT(OFFSET('Vacation Tracker'!$Q178:$AD178,0,AV$4),LEN(OFFSET('Vacation Tracker'!$Q178:$AD178,0,AV$4))-1),0)))</f>
        <v>0</v>
      </c>
      <c r="AY175" s="26">
        <f t="array" aca="1" ref="AY175" ca="1">SUM(IF(RIGHT(OFFSET('Vacation Tracker'!$Q178:$AD178,0,AV$4))=AY$8,IFERROR(--LEFT(OFFSET('Vacation Tracker'!$Q178:$AD178,0,AV$4),LEN(OFFSET('Vacation Tracker'!$Q178:$AD178,0,AV$4))-1),0)))</f>
        <v>0</v>
      </c>
      <c r="AZ175" s="23">
        <f ca="1">SUM(OFFSET('Vacation Tracker'!$Q178:$AD178,0,AZ$4))</f>
        <v>0</v>
      </c>
      <c r="BA175" s="26">
        <f t="shared" ref="BA175" ca="1" si="8698">AZ175-BB175</f>
        <v>0</v>
      </c>
      <c r="BB175" s="26">
        <f t="array" aca="1" ref="BB175" ca="1">SUM(IF(RIGHT(OFFSET('Vacation Tracker'!$Q178:$AD178,0,AZ$4))&lt;&gt;"O",IFERROR(--LEFT(OFFSET('Vacation Tracker'!$Q178:$AD178,0,AZ$4),LEN(OFFSET('Vacation Tracker'!$Q178:$AD178,0,AZ$4))-1),0)))</f>
        <v>0</v>
      </c>
      <c r="BC175" s="26">
        <f t="array" aca="1" ref="BC175" ca="1">SUM(IF(RIGHT(OFFSET('Vacation Tracker'!$Q178:$AD178,0,AZ$4))=BC$8,IFERROR(--LEFT(OFFSET('Vacation Tracker'!$Q178:$AD178,0,AZ$4),LEN(OFFSET('Vacation Tracker'!$Q178:$AD178,0,AZ$4))-1),0)))</f>
        <v>0</v>
      </c>
      <c r="BD175" s="23">
        <f ca="1">SUM(OFFSET('Vacation Tracker'!$Q178:$AD178,0,BD$4))</f>
        <v>0</v>
      </c>
      <c r="BE175" s="26">
        <f t="shared" ref="BE175" ca="1" si="8699">BD175-BF175</f>
        <v>0</v>
      </c>
      <c r="BF175" s="26">
        <f t="array" aca="1" ref="BF175" ca="1">SUM(IF(RIGHT(OFFSET('Vacation Tracker'!$Q178:$AD178,0,BD$4))&lt;&gt;"O",IFERROR(--LEFT(OFFSET('Vacation Tracker'!$Q178:$AD178,0,BD$4),LEN(OFFSET('Vacation Tracker'!$Q178:$AD178,0,BD$4))-1),0)))</f>
        <v>0</v>
      </c>
      <c r="BG175" s="26">
        <f t="array" aca="1" ref="BG175" ca="1">SUM(IF(RIGHT(OFFSET('Vacation Tracker'!$Q178:$AD178,0,BD$4))=BG$8,IFERROR(--LEFT(OFFSET('Vacation Tracker'!$Q178:$AD178,0,BD$4),LEN(OFFSET('Vacation Tracker'!$Q178:$AD178,0,BD$4))-1),0)))</f>
        <v>0</v>
      </c>
      <c r="BH175" s="23">
        <f ca="1">SUM(OFFSET('Vacation Tracker'!$Q178:$AD178,0,BH$4))</f>
        <v>0</v>
      </c>
      <c r="BI175" s="26">
        <f t="shared" ref="BI175" ca="1" si="8700">BH175-BJ175</f>
        <v>0</v>
      </c>
      <c r="BJ175" s="26">
        <f t="array" aca="1" ref="BJ175" ca="1">SUM(IF(RIGHT(OFFSET('Vacation Tracker'!$Q178:$AD178,0,BH$4))&lt;&gt;"O",IFERROR(--LEFT(OFFSET('Vacation Tracker'!$Q178:$AD178,0,BH$4),LEN(OFFSET('Vacation Tracker'!$Q178:$AD178,0,BH$4))-1),0)))</f>
        <v>0</v>
      </c>
      <c r="BK175" s="26">
        <f t="array" aca="1" ref="BK175" ca="1">SUM(IF(RIGHT(OFFSET('Vacation Tracker'!$Q178:$AD178,0,BH$4))=BK$8,IFERROR(--LEFT(OFFSET('Vacation Tracker'!$Q178:$AD178,0,BH$4),LEN(OFFSET('Vacation Tracker'!$Q178:$AD178,0,BH$4))-1),0)))</f>
        <v>0</v>
      </c>
      <c r="BL175" s="23">
        <f ca="1">SUM(OFFSET('Vacation Tracker'!$Q178:$AD178,0,BL$4))</f>
        <v>0</v>
      </c>
      <c r="BM175" s="26">
        <f t="shared" ref="BM175" ca="1" si="8701">BL175-BN175</f>
        <v>0</v>
      </c>
      <c r="BN175" s="26">
        <f t="array" aca="1" ref="BN175" ca="1">SUM(IF(RIGHT(OFFSET('Vacation Tracker'!$Q178:$AD178,0,BL$4))&lt;&gt;"O",IFERROR(--LEFT(OFFSET('Vacation Tracker'!$Q178:$AD178,0,BL$4),LEN(OFFSET('Vacation Tracker'!$Q178:$AD178,0,BL$4))-1),0)))</f>
        <v>0</v>
      </c>
      <c r="BO175" s="26">
        <f t="array" aca="1" ref="BO175" ca="1">SUM(IF(RIGHT(OFFSET('Vacation Tracker'!$Q178:$AD178,0,BL$4))=BO$8,IFERROR(--LEFT(OFFSET('Vacation Tracker'!$Q178:$AD178,0,BL$4),LEN(OFFSET('Vacation Tracker'!$Q178:$AD178,0,BL$4))-1),0)))</f>
        <v>0</v>
      </c>
      <c r="BP175" s="23">
        <f ca="1">SUM(OFFSET('Vacation Tracker'!$Q178:$AD178,0,BP$4))</f>
        <v>0</v>
      </c>
      <c r="BQ175" s="26">
        <f t="shared" ref="BQ175" ca="1" si="8702">BP175-BR175</f>
        <v>0</v>
      </c>
      <c r="BR175" s="26">
        <f t="array" aca="1" ref="BR175" ca="1">SUM(IF(RIGHT(OFFSET('Vacation Tracker'!$Q178:$AD178,0,BP$4))&lt;&gt;"O",IFERROR(--LEFT(OFFSET('Vacation Tracker'!$Q178:$AD178,0,BP$4),LEN(OFFSET('Vacation Tracker'!$Q178:$AD178,0,BP$4))-1),0)))</f>
        <v>0</v>
      </c>
      <c r="BS175" s="26">
        <f t="array" aca="1" ref="BS175" ca="1">SUM(IF(RIGHT(OFFSET('Vacation Tracker'!$Q178:$AD178,0,BP$4))=BS$8,IFERROR(--LEFT(OFFSET('Vacation Tracker'!$Q178:$AD178,0,BP$4),LEN(OFFSET('Vacation Tracker'!$Q178:$AD178,0,BP$4))-1),0)))</f>
        <v>0</v>
      </c>
      <c r="BT175" s="23">
        <f ca="1">SUM(OFFSET('Vacation Tracker'!$Q178:$AD178,0,BT$4))</f>
        <v>0</v>
      </c>
      <c r="BU175" s="26">
        <f t="shared" ref="BU175" ca="1" si="8703">BT175-BV175</f>
        <v>0</v>
      </c>
      <c r="BV175" s="26">
        <f t="array" aca="1" ref="BV175" ca="1">SUM(IF(RIGHT(OFFSET('Vacation Tracker'!$Q178:$AD178,0,BT$4))&lt;&gt;"O",IFERROR(--LEFT(OFFSET('Vacation Tracker'!$Q178:$AD178,0,BT$4),LEN(OFFSET('Vacation Tracker'!$Q178:$AD178,0,BT$4))-1),0)))</f>
        <v>0</v>
      </c>
      <c r="BW175" s="26">
        <f t="array" aca="1" ref="BW175" ca="1">SUM(IF(RIGHT(OFFSET('Vacation Tracker'!$Q178:$AD178,0,BT$4))=BW$8,IFERROR(--LEFT(OFFSET('Vacation Tracker'!$Q178:$AD178,0,BT$4),LEN(OFFSET('Vacation Tracker'!$Q178:$AD178,0,BT$4))-1),0)))</f>
        <v>0</v>
      </c>
      <c r="BX175" s="23">
        <f ca="1">SUM(OFFSET('Vacation Tracker'!$Q178:$AD178,0,BX$4))</f>
        <v>0</v>
      </c>
      <c r="BY175" s="26">
        <f t="shared" ref="BY175" ca="1" si="8704">BX175-BZ175</f>
        <v>0</v>
      </c>
      <c r="BZ175" s="26">
        <f t="array" aca="1" ref="BZ175" ca="1">SUM(IF(RIGHT(OFFSET('Vacation Tracker'!$Q178:$AD178,0,BX$4))&lt;&gt;"O",IFERROR(--LEFT(OFFSET('Vacation Tracker'!$Q178:$AD178,0,BX$4),LEN(OFFSET('Vacation Tracker'!$Q178:$AD178,0,BX$4))-1),0)))</f>
        <v>0</v>
      </c>
      <c r="CA175" s="26">
        <f t="array" aca="1" ref="CA175" ca="1">SUM(IF(RIGHT(OFFSET('Vacation Tracker'!$Q178:$AD178,0,BX$4))=CA$8,IFERROR(--LEFT(OFFSET('Vacation Tracker'!$Q178:$AD178,0,BX$4),LEN(OFFSET('Vacation Tracker'!$Q178:$AD178,0,BX$4))-1),0)))</f>
        <v>0</v>
      </c>
      <c r="CB175" s="23">
        <f ca="1">SUM(OFFSET('Vacation Tracker'!$Q178:$AD178,0,CB$4))</f>
        <v>0</v>
      </c>
      <c r="CC175" s="26">
        <f t="shared" ref="CC175" ca="1" si="8705">CB175-CD175</f>
        <v>0</v>
      </c>
      <c r="CD175" s="26">
        <f t="array" aca="1" ref="CD175" ca="1">SUM(IF(RIGHT(OFFSET('Vacation Tracker'!$Q178:$AD178,0,CB$4))&lt;&gt;"O",IFERROR(--LEFT(OFFSET('Vacation Tracker'!$Q178:$AD178,0,CB$4),LEN(OFFSET('Vacation Tracker'!$Q178:$AD178,0,CB$4))-1),0)))</f>
        <v>0</v>
      </c>
      <c r="CE175" s="26">
        <f t="array" aca="1" ref="CE175" ca="1">SUM(IF(RIGHT(OFFSET('Vacation Tracker'!$Q178:$AD178,0,CB$4))=CE$8,IFERROR(--LEFT(OFFSET('Vacation Tracker'!$Q178:$AD178,0,CB$4),LEN(OFFSET('Vacation Tracker'!$Q178:$AD178,0,CB$4))-1),0)))</f>
        <v>0</v>
      </c>
      <c r="CF175" s="23">
        <f ca="1">SUM(OFFSET('Vacation Tracker'!$Q178:$AD178,0,CF$4))</f>
        <v>0</v>
      </c>
      <c r="CG175" s="26">
        <f t="shared" ref="CG175" ca="1" si="8706">CF175-CH175</f>
        <v>0</v>
      </c>
      <c r="CH175" s="26">
        <f t="array" aca="1" ref="CH175" ca="1">SUM(IF(RIGHT(OFFSET('Vacation Tracker'!$Q178:$AD178,0,CF$4))&lt;&gt;"O",IFERROR(--LEFT(OFFSET('Vacation Tracker'!$Q178:$AD178,0,CF$4),LEN(OFFSET('Vacation Tracker'!$Q178:$AD178,0,CF$4))-1),0)))</f>
        <v>0</v>
      </c>
      <c r="CI175" s="26">
        <f t="array" aca="1" ref="CI175" ca="1">SUM(IF(RIGHT(OFFSET('Vacation Tracker'!$Q178:$AD178,0,CF$4))=CI$8,IFERROR(--LEFT(OFFSET('Vacation Tracker'!$Q178:$AD178,0,CF$4),LEN(OFFSET('Vacation Tracker'!$Q178:$AD178,0,CF$4))-1),0)))</f>
        <v>0</v>
      </c>
      <c r="CJ175" s="23">
        <f ca="1">SUM(OFFSET('Vacation Tracker'!$Q178:$AD178,0,CJ$4))</f>
        <v>0</v>
      </c>
      <c r="CK175" s="26">
        <f t="shared" ref="CK175" ca="1" si="8707">CJ175-CL175</f>
        <v>0</v>
      </c>
      <c r="CL175" s="26">
        <f t="array" aca="1" ref="CL175" ca="1">SUM(IF(RIGHT(OFFSET('Vacation Tracker'!$Q178:$AD178,0,CJ$4))&lt;&gt;"O",IFERROR(--LEFT(OFFSET('Vacation Tracker'!$Q178:$AD178,0,CJ$4),LEN(OFFSET('Vacation Tracker'!$Q178:$AD178,0,CJ$4))-1),0)))</f>
        <v>0</v>
      </c>
      <c r="CM175" s="26">
        <f t="array" aca="1" ref="CM175" ca="1">SUM(IF(RIGHT(OFFSET('Vacation Tracker'!$Q178:$AD178,0,CJ$4))=CM$8,IFERROR(--LEFT(OFFSET('Vacation Tracker'!$Q178:$AD178,0,CJ$4),LEN(OFFSET('Vacation Tracker'!$Q178:$AD178,0,CJ$4))-1),0)))</f>
        <v>0</v>
      </c>
      <c r="CN175" s="23">
        <f ca="1">SUM(OFFSET('Vacation Tracker'!$Q178:$AD178,0,CN$4))</f>
        <v>0</v>
      </c>
      <c r="CO175" s="26">
        <f t="shared" ref="CO175" ca="1" si="8708">CN175-CP175</f>
        <v>0</v>
      </c>
      <c r="CP175" s="26">
        <f t="array" aca="1" ref="CP175" ca="1">SUM(IF(RIGHT(OFFSET('Vacation Tracker'!$Q178:$AD178,0,CN$4))&lt;&gt;"O",IFERROR(--LEFT(OFFSET('Vacation Tracker'!$Q178:$AD178,0,CN$4),LEN(OFFSET('Vacation Tracker'!$Q178:$AD178,0,CN$4))-1),0)))</f>
        <v>0</v>
      </c>
      <c r="CQ175" s="26">
        <f t="array" aca="1" ref="CQ175" ca="1">SUM(IF(RIGHT(OFFSET('Vacation Tracker'!$Q178:$AD178,0,CN$4))=CQ$8,IFERROR(--LEFT(OFFSET('Vacation Tracker'!$Q178:$AD178,0,CN$4),LEN(OFFSET('Vacation Tracker'!$Q178:$AD178,0,CN$4))-1),0)))</f>
        <v>0</v>
      </c>
      <c r="CR175" s="23">
        <f ca="1">SUM(OFFSET('Vacation Tracker'!$Q178:$AD178,0,CR$4))</f>
        <v>0</v>
      </c>
      <c r="CS175" s="26">
        <f t="shared" ref="CS175" ca="1" si="8709">CR175-CT175</f>
        <v>0</v>
      </c>
      <c r="CT175" s="26">
        <f t="array" aca="1" ref="CT175" ca="1">SUM(IF(RIGHT(OFFSET('Vacation Tracker'!$Q178:$AD178,0,CR$4))&lt;&gt;"O",IFERROR(--LEFT(OFFSET('Vacation Tracker'!$Q178:$AD178,0,CR$4),LEN(OFFSET('Vacation Tracker'!$Q178:$AD178,0,CR$4))-1),0)))</f>
        <v>0</v>
      </c>
      <c r="CU175" s="26">
        <f t="array" aca="1" ref="CU175" ca="1">SUM(IF(RIGHT(OFFSET('Vacation Tracker'!$Q178:$AD178,0,CR$4))=CU$8,IFERROR(--LEFT(OFFSET('Vacation Tracker'!$Q178:$AD178,0,CR$4),LEN(OFFSET('Vacation Tracker'!$Q178:$AD178,0,CR$4))-1),0)))</f>
        <v>0</v>
      </c>
      <c r="CV175" s="23">
        <f ca="1">SUM(OFFSET('Vacation Tracker'!$Q178:$AD178,0,CV$4))</f>
        <v>0</v>
      </c>
      <c r="CW175" s="26">
        <f t="shared" ref="CW175" ca="1" si="8710">CV175-CX175</f>
        <v>0</v>
      </c>
      <c r="CX175" s="26">
        <f t="array" aca="1" ref="CX175" ca="1">SUM(IF(RIGHT(OFFSET('Vacation Tracker'!$Q178:$AD178,0,CV$4))&lt;&gt;"O",IFERROR(--LEFT(OFFSET('Vacation Tracker'!$Q178:$AD178,0,CV$4),LEN(OFFSET('Vacation Tracker'!$Q178:$AD178,0,CV$4))-1),0)))</f>
        <v>0</v>
      </c>
      <c r="CY175" s="26">
        <f t="array" aca="1" ref="CY175" ca="1">SUM(IF(RIGHT(OFFSET('Vacation Tracker'!$Q178:$AD178,0,CV$4))=CY$8,IFERROR(--LEFT(OFFSET('Vacation Tracker'!$Q178:$AD178,0,CV$4),LEN(OFFSET('Vacation Tracker'!$Q178:$AD178,0,CV$4))-1),0)))</f>
        <v>0</v>
      </c>
      <c r="CZ175" s="23">
        <f ca="1">SUM(OFFSET('Vacation Tracker'!$Q178:$AD178,0,CZ$4))</f>
        <v>0</v>
      </c>
      <c r="DA175" s="26">
        <f t="shared" ref="DA175" ca="1" si="8711">CZ175-DB175</f>
        <v>0</v>
      </c>
      <c r="DB175" s="26">
        <f t="array" aca="1" ref="DB175" ca="1">SUM(IF(RIGHT(OFFSET('Vacation Tracker'!$Q178:$AD178,0,CZ$4))&lt;&gt;"O",IFERROR(--LEFT(OFFSET('Vacation Tracker'!$Q178:$AD178,0,CZ$4),LEN(OFFSET('Vacation Tracker'!$Q178:$AD178,0,CZ$4))-1),0)))</f>
        <v>0</v>
      </c>
      <c r="DC175" s="26">
        <f t="array" aca="1" ref="DC175" ca="1">SUM(IF(RIGHT(OFFSET('Vacation Tracker'!$Q178:$AD178,0,CZ$4))=DC$8,IFERROR(--LEFT(OFFSET('Vacation Tracker'!$Q178:$AD178,0,CZ$4),LEN(OFFSET('Vacation Tracker'!$Q178:$AD178,0,CZ$4))-1),0)))</f>
        <v>0</v>
      </c>
      <c r="DD175" s="23">
        <f ca="1">SUM(OFFSET('Vacation Tracker'!$Q178:$AD178,0,DD$4))</f>
        <v>0</v>
      </c>
      <c r="DE175" s="26">
        <f t="shared" ref="DE175" ca="1" si="8712">DD175-DF175</f>
        <v>0</v>
      </c>
      <c r="DF175" s="26">
        <f t="array" aca="1" ref="DF175" ca="1">SUM(IF(RIGHT(OFFSET('Vacation Tracker'!$Q178:$AD178,0,DD$4))&lt;&gt;"O",IFERROR(--LEFT(OFFSET('Vacation Tracker'!$Q178:$AD178,0,DD$4),LEN(OFFSET('Vacation Tracker'!$Q178:$AD178,0,DD$4))-1),0)))</f>
        <v>0</v>
      </c>
      <c r="DG175" s="26">
        <f t="array" aca="1" ref="DG175" ca="1">SUM(IF(RIGHT(OFFSET('Vacation Tracker'!$Q178:$AD178,0,DD$4))=DG$8,IFERROR(--LEFT(OFFSET('Vacation Tracker'!$Q178:$AD178,0,DD$4),LEN(OFFSET('Vacation Tracker'!$Q178:$AD178,0,DD$4))-1),0)))</f>
        <v>0</v>
      </c>
      <c r="DH175" s="23">
        <f ca="1">SUM(OFFSET('Vacation Tracker'!$Q178:$AD178,0,DH$4))</f>
        <v>0</v>
      </c>
      <c r="DI175" s="26">
        <f t="shared" ref="DI175" ca="1" si="8713">DH175-DJ175</f>
        <v>0</v>
      </c>
      <c r="DJ175" s="26">
        <f t="array" aca="1" ref="DJ175" ca="1">SUM(IF(RIGHT(OFFSET('Vacation Tracker'!$Q178:$AD178,0,DH$4))&lt;&gt;"O",IFERROR(--LEFT(OFFSET('Vacation Tracker'!$Q178:$AD178,0,DH$4),LEN(OFFSET('Vacation Tracker'!$Q178:$AD178,0,DH$4))-1),0)))</f>
        <v>0</v>
      </c>
      <c r="DK175" s="26">
        <f t="array" aca="1" ref="DK175" ca="1">SUM(IF(RIGHT(OFFSET('Vacation Tracker'!$Q178:$AD178,0,DH$4))=DK$8,IFERROR(--LEFT(OFFSET('Vacation Tracker'!$Q178:$AD178,0,DH$4),LEN(OFFSET('Vacation Tracker'!$Q178:$AD178,0,DH$4))-1),0)))</f>
        <v>0</v>
      </c>
      <c r="DL175" s="23">
        <f ca="1">SUM(OFFSET('Vacation Tracker'!$Q178:$AD178,0,DL$4))</f>
        <v>0</v>
      </c>
      <c r="DM175" s="26">
        <f t="shared" ref="DM175" ca="1" si="8714">DL175-DN175</f>
        <v>0</v>
      </c>
      <c r="DN175" s="26">
        <f t="array" aca="1" ref="DN175" ca="1">SUM(IF(RIGHT(OFFSET('Vacation Tracker'!$Q178:$AD178,0,DL$4))&lt;&gt;"O",IFERROR(--LEFT(OFFSET('Vacation Tracker'!$Q178:$AD178,0,DL$4),LEN(OFFSET('Vacation Tracker'!$Q178:$AD178,0,DL$4))-1),0)))</f>
        <v>0</v>
      </c>
      <c r="DO175" s="26">
        <f t="array" aca="1" ref="DO175" ca="1">SUM(IF(RIGHT(OFFSET('Vacation Tracker'!$Q178:$AD178,0,DL$4))=DO$8,IFERROR(--LEFT(OFFSET('Vacation Tracker'!$Q178:$AD178,0,DL$4),LEN(OFFSET('Vacation Tracker'!$Q178:$AD178,0,DL$4))-1),0)))</f>
        <v>0</v>
      </c>
      <c r="DP175" s="23">
        <f ca="1">SUM(OFFSET('Vacation Tracker'!$Q178:$AD178,0,DP$4))</f>
        <v>0</v>
      </c>
      <c r="DQ175" s="26">
        <f t="shared" ref="DQ175" ca="1" si="8715">DP175-DR175</f>
        <v>0</v>
      </c>
      <c r="DR175" s="26">
        <f t="array" aca="1" ref="DR175" ca="1">SUM(IF(RIGHT(OFFSET('Vacation Tracker'!$Q178:$AD178,0,DP$4))&lt;&gt;"O",IFERROR(--LEFT(OFFSET('Vacation Tracker'!$Q178:$AD178,0,DP$4),LEN(OFFSET('Vacation Tracker'!$Q178:$AD178,0,DP$4))-1),0)))</f>
        <v>0</v>
      </c>
      <c r="DS175" s="26">
        <f t="array" aca="1" ref="DS175" ca="1">SUM(IF(RIGHT(OFFSET('Vacation Tracker'!$Q178:$AD178,0,DP$4))=DS$8,IFERROR(--LEFT(OFFSET('Vacation Tracker'!$Q178:$AD178,0,DP$4),LEN(OFFSET('Vacation Tracker'!$Q178:$AD178,0,DP$4))-1),0)))</f>
        <v>0</v>
      </c>
      <c r="DT175" s="23">
        <f ca="1">SUM(OFFSET('Vacation Tracker'!$Q178:$AD178,0,DT$4))</f>
        <v>0</v>
      </c>
      <c r="DU175" s="26">
        <f t="shared" ref="DU175" ca="1" si="8716">DT175-DV175</f>
        <v>0</v>
      </c>
      <c r="DV175" s="26">
        <f t="array" aca="1" ref="DV175" ca="1">SUM(IF(RIGHT(OFFSET('Vacation Tracker'!$Q178:$AD178,0,DT$4))&lt;&gt;"O",IFERROR(--LEFT(OFFSET('Vacation Tracker'!$Q178:$AD178,0,DT$4),LEN(OFFSET('Vacation Tracker'!$Q178:$AD178,0,DT$4))-1),0)))</f>
        <v>0</v>
      </c>
      <c r="DW175" s="26">
        <f t="array" aca="1" ref="DW175" ca="1">SUM(IF(RIGHT(OFFSET('Vacation Tracker'!$Q178:$AD178,0,DT$4))=DW$8,IFERROR(--LEFT(OFFSET('Vacation Tracker'!$Q178:$AD178,0,DT$4),LEN(OFFSET('Vacation Tracker'!$Q178:$AD178,0,DT$4))-1),0)))</f>
        <v>0</v>
      </c>
      <c r="DX175" s="23">
        <f ca="1">SUM(OFFSET('Vacation Tracker'!$Q178:$AD178,0,DX$4))</f>
        <v>0</v>
      </c>
      <c r="DY175" s="26">
        <f t="shared" ref="DY175" ca="1" si="8717">DX175-DZ175</f>
        <v>0</v>
      </c>
      <c r="DZ175" s="26">
        <f t="array" aca="1" ref="DZ175" ca="1">SUM(IF(RIGHT(OFFSET('Vacation Tracker'!$Q178:$AD178,0,DX$4))&lt;&gt;"O",IFERROR(--LEFT(OFFSET('Vacation Tracker'!$Q178:$AD178,0,DX$4),LEN(OFFSET('Vacation Tracker'!$Q178:$AD178,0,DX$4))-1),0)))</f>
        <v>0</v>
      </c>
      <c r="EA175" s="26">
        <f t="array" aca="1" ref="EA175" ca="1">SUM(IF(RIGHT(OFFSET('Vacation Tracker'!$Q178:$AD178,0,DX$4))=EA$8,IFERROR(--LEFT(OFFSET('Vacation Tracker'!$Q178:$AD178,0,DX$4),LEN(OFFSET('Vacation Tracker'!$Q178:$AD178,0,DX$4))-1),0)))</f>
        <v>0</v>
      </c>
      <c r="EB175" s="23">
        <f ca="1">SUM(OFFSET('Vacation Tracker'!$Q178:$AD178,0,EB$4))</f>
        <v>0</v>
      </c>
      <c r="EC175" s="26">
        <f t="shared" ref="EC175" ca="1" si="8718">EB175-ED175</f>
        <v>0</v>
      </c>
      <c r="ED175" s="26">
        <f t="array" aca="1" ref="ED175" ca="1">SUM(IF(RIGHT(OFFSET('Vacation Tracker'!$Q178:$AD178,0,EB$4))&lt;&gt;"O",IFERROR(--LEFT(OFFSET('Vacation Tracker'!$Q178:$AD178,0,EB$4),LEN(OFFSET('Vacation Tracker'!$Q178:$AD178,0,EB$4))-1),0)))</f>
        <v>0</v>
      </c>
      <c r="EE175" s="26">
        <f t="array" aca="1" ref="EE175" ca="1">SUM(IF(RIGHT(OFFSET('Vacation Tracker'!$Q178:$AD178,0,EB$4))=EE$8,IFERROR(--LEFT(OFFSET('Vacation Tracker'!$Q178:$AD178,0,EB$4),LEN(OFFSET('Vacation Tracker'!$Q178:$AD178,0,EB$4))-1),0)))</f>
        <v>0</v>
      </c>
      <c r="EF175" s="23">
        <f ca="1">SUM(OFFSET('Vacation Tracker'!$Q178:$AD178,0,EF$4))</f>
        <v>0</v>
      </c>
      <c r="EG175" s="26">
        <f t="shared" ref="EG175" ca="1" si="8719">EF175-EH175</f>
        <v>0</v>
      </c>
      <c r="EH175" s="26">
        <f t="array" aca="1" ref="EH175" ca="1">SUM(IF(RIGHT(OFFSET('Vacation Tracker'!$Q178:$AD178,0,EF$4))&lt;&gt;"O",IFERROR(--LEFT(OFFSET('Vacation Tracker'!$Q178:$AD178,0,EF$4),LEN(OFFSET('Vacation Tracker'!$Q178:$AD178,0,EF$4))-1),0)))</f>
        <v>0</v>
      </c>
      <c r="EI175" s="26">
        <f t="array" aca="1" ref="EI175" ca="1">SUM(IF(RIGHT(OFFSET('Vacation Tracker'!$Q178:$AD178,0,EF$4))=EI$8,IFERROR(--LEFT(OFFSET('Vacation Tracker'!$Q178:$AD178,0,EF$4),LEN(OFFSET('Vacation Tracker'!$Q178:$AD178,0,EF$4))-1),0)))</f>
        <v>0</v>
      </c>
      <c r="EJ175" s="23">
        <f ca="1">SUM(OFFSET('Vacation Tracker'!$Q178:$AD178,0,EJ$4))</f>
        <v>0</v>
      </c>
      <c r="EK175" s="26">
        <f t="shared" ref="EK175" ca="1" si="8720">EJ175-EL175</f>
        <v>0</v>
      </c>
      <c r="EL175" s="26">
        <f t="array" aca="1" ref="EL175" ca="1">SUM(IF(RIGHT(OFFSET('Vacation Tracker'!$Q178:$AD178,0,EJ$4))&lt;&gt;"O",IFERROR(--LEFT(OFFSET('Vacation Tracker'!$Q178:$AD178,0,EJ$4),LEN(OFFSET('Vacation Tracker'!$Q178:$AD178,0,EJ$4))-1),0)))</f>
        <v>0</v>
      </c>
      <c r="EM175" s="26">
        <f t="array" aca="1" ref="EM175" ca="1">SUM(IF(RIGHT(OFFSET('Vacation Tracker'!$Q178:$AD178,0,EJ$4))=EM$8,IFERROR(--LEFT(OFFSET('Vacation Tracker'!$Q178:$AD178,0,EJ$4),LEN(OFFSET('Vacation Tracker'!$Q178:$AD178,0,EJ$4))-1),0)))</f>
        <v>0</v>
      </c>
      <c r="EN175" s="23">
        <f ca="1">SUM(OFFSET('Vacation Tracker'!$Q178:$AD178,0,EN$4))</f>
        <v>0</v>
      </c>
      <c r="EO175" s="26">
        <f t="shared" ref="EO175" ca="1" si="8721">EN175-EP175</f>
        <v>0</v>
      </c>
      <c r="EP175" s="26">
        <f t="array" aca="1" ref="EP175" ca="1">SUM(IF(RIGHT(OFFSET('Vacation Tracker'!$Q178:$AD178,0,EN$4))&lt;&gt;"O",IFERROR(--LEFT(OFFSET('Vacation Tracker'!$Q178:$AD178,0,EN$4),LEN(OFFSET('Vacation Tracker'!$Q178:$AD178,0,EN$4))-1),0)))</f>
        <v>0</v>
      </c>
      <c r="EQ175" s="26">
        <f t="array" aca="1" ref="EQ175" ca="1">SUM(IF(RIGHT(OFFSET('Vacation Tracker'!$Q178:$AD178,0,EN$4))=EQ$8,IFERROR(--LEFT(OFFSET('Vacation Tracker'!$Q178:$AD178,0,EN$4),LEN(OFFSET('Vacation Tracker'!$Q178:$AD178,0,EN$4))-1),0)))</f>
        <v>0</v>
      </c>
      <c r="ER175" s="23">
        <f ca="1">SUM(OFFSET('Vacation Tracker'!$Q178:$AD178,0,ER$4))</f>
        <v>0</v>
      </c>
      <c r="ES175" s="26">
        <f t="shared" ref="ES175" ca="1" si="8722">ER175-ET175</f>
        <v>0</v>
      </c>
      <c r="ET175" s="26">
        <f t="array" aca="1" ref="ET175" ca="1">SUM(IF(RIGHT(OFFSET('Vacation Tracker'!$Q178:$AD178,0,ER$4))&lt;&gt;"O",IFERROR(--LEFT(OFFSET('Vacation Tracker'!$Q178:$AD178,0,ER$4),LEN(OFFSET('Vacation Tracker'!$Q178:$AD178,0,ER$4))-1),0)))</f>
        <v>0</v>
      </c>
      <c r="EU175" s="26">
        <f t="array" aca="1" ref="EU175" ca="1">SUM(IF(RIGHT(OFFSET('Vacation Tracker'!$Q178:$AD178,0,ER$4))=EU$8,IFERROR(--LEFT(OFFSET('Vacation Tracker'!$Q178:$AD178,0,ER$4),LEN(OFFSET('Vacation Tracker'!$Q178:$AD178,0,ER$4))-1),0)))</f>
        <v>0</v>
      </c>
      <c r="EV175" s="23">
        <f ca="1">SUM(OFFSET('Vacation Tracker'!$Q178:$AD178,0,EV$4))</f>
        <v>0</v>
      </c>
      <c r="EW175" s="26">
        <f t="shared" ref="EW175" ca="1" si="8723">EV175-EX175</f>
        <v>0</v>
      </c>
      <c r="EX175" s="26">
        <f t="array" aca="1" ref="EX175" ca="1">SUM(IF(RIGHT(OFFSET('Vacation Tracker'!$Q178:$AD178,0,EV$4))&lt;&gt;"O",IFERROR(--LEFT(OFFSET('Vacation Tracker'!$Q178:$AD178,0,EV$4),LEN(OFFSET('Vacation Tracker'!$Q178:$AD178,0,EV$4))-1),0)))</f>
        <v>0</v>
      </c>
      <c r="EY175" s="26">
        <f t="array" aca="1" ref="EY175" ca="1">SUM(IF(RIGHT(OFFSET('Vacation Tracker'!$Q178:$AD178,0,EV$4))=EY$8,IFERROR(--LEFT(OFFSET('Vacation Tracker'!$Q178:$AD178,0,EV$4),LEN(OFFSET('Vacation Tracker'!$Q178:$AD178,0,EV$4))-1),0)))</f>
        <v>0</v>
      </c>
      <c r="EZ175" s="23">
        <f ca="1">SUM(OFFSET('Vacation Tracker'!$Q178:$AD178,0,EZ$4))</f>
        <v>0</v>
      </c>
      <c r="FA175" s="26">
        <f t="shared" ref="FA175" ca="1" si="8724">EZ175-FB175</f>
        <v>0</v>
      </c>
      <c r="FB175" s="26">
        <f t="array" aca="1" ref="FB175" ca="1">SUM(IF(RIGHT(OFFSET('Vacation Tracker'!$Q178:$AD178,0,EZ$4))&lt;&gt;"O",IFERROR(--LEFT(OFFSET('Vacation Tracker'!$Q178:$AD178,0,EZ$4),LEN(OFFSET('Vacation Tracker'!$Q178:$AD178,0,EZ$4))-1),0)))</f>
        <v>0</v>
      </c>
      <c r="FC175" s="26">
        <f t="array" aca="1" ref="FC175" ca="1">SUM(IF(RIGHT(OFFSET('Vacation Tracker'!$Q178:$AD178,0,EZ$4))=FC$8,IFERROR(--LEFT(OFFSET('Vacation Tracker'!$Q178:$AD178,0,EZ$4),LEN(OFFSET('Vacation Tracker'!$Q178:$AD178,0,EZ$4))-1),0)))</f>
        <v>0</v>
      </c>
      <c r="FD175" s="23">
        <f ca="1">SUM(OFFSET('Vacation Tracker'!$Q178:$AD178,0,FD$4))</f>
        <v>0</v>
      </c>
      <c r="FE175" s="26">
        <f t="shared" ref="FE175" ca="1" si="8725">FD175-FF175</f>
        <v>0</v>
      </c>
      <c r="FF175" s="26">
        <f t="array" aca="1" ref="FF175" ca="1">SUM(IF(RIGHT(OFFSET('Vacation Tracker'!$Q178:$AD178,0,FD$4))&lt;&gt;"O",IFERROR(--LEFT(OFFSET('Vacation Tracker'!$Q178:$AD178,0,FD$4),LEN(OFFSET('Vacation Tracker'!$Q178:$AD178,0,FD$4))-1),0)))</f>
        <v>0</v>
      </c>
      <c r="FG175" s="26">
        <f t="array" aca="1" ref="FG175" ca="1">SUM(IF(RIGHT(OFFSET('Vacation Tracker'!$Q178:$AD178,0,FD$4))=FG$8,IFERROR(--LEFT(OFFSET('Vacation Tracker'!$Q178:$AD178,0,FD$4),LEN(OFFSET('Vacation Tracker'!$Q178:$AD178,0,FD$4))-1),0)))</f>
        <v>0</v>
      </c>
      <c r="FH175" s="23">
        <f ca="1">SUM(OFFSET('Vacation Tracker'!$Q178:$AD178,0,FH$4))</f>
        <v>0</v>
      </c>
      <c r="FI175" s="26">
        <f t="shared" ref="FI175" ca="1" si="8726">FH175-FJ175</f>
        <v>0</v>
      </c>
      <c r="FJ175" s="26">
        <f t="array" aca="1" ref="FJ175" ca="1">SUM(IF(RIGHT(OFFSET('Vacation Tracker'!$Q178:$AD178,0,FH$4))&lt;&gt;"O",IFERROR(--LEFT(OFFSET('Vacation Tracker'!$Q178:$AD178,0,FH$4),LEN(OFFSET('Vacation Tracker'!$Q178:$AD178,0,FH$4))-1),0)))</f>
        <v>0</v>
      </c>
      <c r="FK175" s="26">
        <f t="array" aca="1" ref="FK175" ca="1">SUM(IF(RIGHT(OFFSET('Vacation Tracker'!$Q178:$AD178,0,FH$4))=FK$8,IFERROR(--LEFT(OFFSET('Vacation Tracker'!$Q178:$AD178,0,FH$4),LEN(OFFSET('Vacation Tracker'!$Q178:$AD178,0,FH$4))-1),0)))</f>
        <v>0</v>
      </c>
      <c r="FL175" s="23">
        <f ca="1">SUM(OFFSET('Vacation Tracker'!$Q178:$AD178,0,FL$4))</f>
        <v>0</v>
      </c>
      <c r="FM175" s="26">
        <f t="shared" ref="FM175" ca="1" si="8727">FL175-FN175</f>
        <v>0</v>
      </c>
      <c r="FN175" s="26">
        <f t="array" aca="1" ref="FN175" ca="1">SUM(IF(RIGHT(OFFSET('Vacation Tracker'!$Q178:$AD178,0,FL$4))&lt;&gt;"O",IFERROR(--LEFT(OFFSET('Vacation Tracker'!$Q178:$AD178,0,FL$4),LEN(OFFSET('Vacation Tracker'!$Q178:$AD178,0,FL$4))-1),0)))</f>
        <v>0</v>
      </c>
      <c r="FO175" s="26">
        <f t="array" aca="1" ref="FO175" ca="1">SUM(IF(RIGHT(OFFSET('Vacation Tracker'!$Q178:$AD178,0,FL$4))=FO$8,IFERROR(--LEFT(OFFSET('Vacation Tracker'!$Q178:$AD178,0,FL$4),LEN(OFFSET('Vacation Tracker'!$Q178:$AD178,0,FL$4))-1),0)))</f>
        <v>0</v>
      </c>
      <c r="FP175" s="23">
        <f ca="1">SUM(OFFSET('Vacation Tracker'!$Q178:$AD178,0,FP$4))</f>
        <v>0</v>
      </c>
      <c r="FQ175" s="26">
        <f t="shared" ref="FQ175" ca="1" si="8728">FP175-FR175</f>
        <v>0</v>
      </c>
      <c r="FR175" s="26">
        <f t="array" aca="1" ref="FR175" ca="1">SUM(IF(RIGHT(OFFSET('Vacation Tracker'!$Q178:$AD178,0,FP$4))&lt;&gt;"O",IFERROR(--LEFT(OFFSET('Vacation Tracker'!$Q178:$AD178,0,FP$4),LEN(OFFSET('Vacation Tracker'!$Q178:$AD178,0,FP$4))-1),0)))</f>
        <v>0</v>
      </c>
      <c r="FS175" s="26">
        <f t="array" aca="1" ref="FS175" ca="1">SUM(IF(RIGHT(OFFSET('Vacation Tracker'!$Q178:$AD178,0,FP$4))=FS$8,IFERROR(--LEFT(OFFSET('Vacation Tracker'!$Q178:$AD178,0,FP$4),LEN(OFFSET('Vacation Tracker'!$Q178:$AD178,0,FP$4))-1),0)))</f>
        <v>0</v>
      </c>
      <c r="FT175" s="23">
        <f ca="1">SUM(OFFSET('Vacation Tracker'!$Q178:$AD178,0,FT$4))</f>
        <v>0</v>
      </c>
      <c r="FU175" s="26">
        <f t="shared" ref="FU175" ca="1" si="8729">FT175-FV175</f>
        <v>0</v>
      </c>
      <c r="FV175" s="26">
        <f t="array" aca="1" ref="FV175" ca="1">SUM(IF(RIGHT(OFFSET('Vacation Tracker'!$Q178:$AD178,0,FT$4))&lt;&gt;"O",IFERROR(--LEFT(OFFSET('Vacation Tracker'!$Q178:$AD178,0,FT$4),LEN(OFFSET('Vacation Tracker'!$Q178:$AD178,0,FT$4))-1),0)))</f>
        <v>0</v>
      </c>
      <c r="FW175" s="26">
        <f t="array" aca="1" ref="FW175" ca="1">SUM(IF(RIGHT(OFFSET('Vacation Tracker'!$Q178:$AD178,0,FT$4))=FW$8,IFERROR(--LEFT(OFFSET('Vacation Tracker'!$Q178:$AD178,0,FT$4),LEN(OFFSET('Vacation Tracker'!$Q178:$AD178,0,FT$4))-1),0)))</f>
        <v>0</v>
      </c>
      <c r="FX175" s="23">
        <f ca="1">SUM(OFFSET('Vacation Tracker'!$Q178:$AD178,0,FX$4))</f>
        <v>0</v>
      </c>
      <c r="FY175" s="26">
        <f t="shared" ref="FY175" ca="1" si="8730">FX175-FZ175</f>
        <v>0</v>
      </c>
      <c r="FZ175" s="26">
        <f t="array" aca="1" ref="FZ175" ca="1">SUM(IF(RIGHT(OFFSET('Vacation Tracker'!$Q178:$AD178,0,FX$4))&lt;&gt;"O",IFERROR(--LEFT(OFFSET('Vacation Tracker'!$Q178:$AD178,0,FX$4),LEN(OFFSET('Vacation Tracker'!$Q178:$AD178,0,FX$4))-1),0)))</f>
        <v>0</v>
      </c>
      <c r="GA175" s="26">
        <f t="array" aca="1" ref="GA175" ca="1">SUM(IF(RIGHT(OFFSET('Vacation Tracker'!$Q178:$AD178,0,FX$4))=GA$8,IFERROR(--LEFT(OFFSET('Vacation Tracker'!$Q178:$AD178,0,FX$4),LEN(OFFSET('Vacation Tracker'!$Q178:$AD178,0,FX$4))-1),0)))</f>
        <v>0</v>
      </c>
      <c r="GB175" s="23">
        <f ca="1">SUM(OFFSET('Vacation Tracker'!$Q178:$AD178,0,GB$4))</f>
        <v>0</v>
      </c>
      <c r="GC175" s="26">
        <f t="shared" ref="GC175" ca="1" si="8731">GB175-GD175</f>
        <v>0</v>
      </c>
      <c r="GD175" s="26">
        <f t="array" aca="1" ref="GD175" ca="1">SUM(IF(RIGHT(OFFSET('Vacation Tracker'!$Q178:$AD178,0,GB$4))&lt;&gt;"O",IFERROR(--LEFT(OFFSET('Vacation Tracker'!$Q178:$AD178,0,GB$4),LEN(OFFSET('Vacation Tracker'!$Q178:$AD178,0,GB$4))-1),0)))</f>
        <v>0</v>
      </c>
      <c r="GE175" s="26">
        <f t="array" aca="1" ref="GE175" ca="1">SUM(IF(RIGHT(OFFSET('Vacation Tracker'!$Q178:$AD178,0,GB$4))=GE$8,IFERROR(--LEFT(OFFSET('Vacation Tracker'!$Q178:$AD178,0,GB$4),LEN(OFFSET('Vacation Tracker'!$Q178:$AD178,0,GB$4))-1),0)))</f>
        <v>0</v>
      </c>
      <c r="GF175" s="23">
        <f ca="1">SUM(OFFSET('Vacation Tracker'!$Q178:$AD178,0,GF$4))</f>
        <v>0</v>
      </c>
      <c r="GG175" s="26">
        <f t="shared" ref="GG175" ca="1" si="8732">GF175-GH175</f>
        <v>0</v>
      </c>
      <c r="GH175" s="26">
        <f t="array" aca="1" ref="GH175" ca="1">SUM(IF(RIGHT(OFFSET('Vacation Tracker'!$Q178:$AD178,0,GF$4))&lt;&gt;"O",IFERROR(--LEFT(OFFSET('Vacation Tracker'!$Q178:$AD178,0,GF$4),LEN(OFFSET('Vacation Tracker'!$Q178:$AD178,0,GF$4))-1),0)))</f>
        <v>0</v>
      </c>
      <c r="GI175" s="26">
        <f t="array" aca="1" ref="GI175" ca="1">SUM(IF(RIGHT(OFFSET('Vacation Tracker'!$Q178:$AD178,0,GF$4))=GI$8,IFERROR(--LEFT(OFFSET('Vacation Tracker'!$Q178:$AD178,0,GF$4),LEN(OFFSET('Vacation Tracker'!$Q178:$AD178,0,GF$4))-1),0)))</f>
        <v>0</v>
      </c>
      <c r="GJ175" s="23">
        <f ca="1">SUM(OFFSET('Vacation Tracker'!$Q178:$AD178,0,GJ$4))</f>
        <v>0</v>
      </c>
      <c r="GK175" s="26">
        <f t="shared" ref="GK175" ca="1" si="8733">GJ175-GL175</f>
        <v>0</v>
      </c>
      <c r="GL175" s="26">
        <f t="array" aca="1" ref="GL175" ca="1">SUM(IF(RIGHT(OFFSET('Vacation Tracker'!$Q178:$AD178,0,GJ$4))&lt;&gt;"O",IFERROR(--LEFT(OFFSET('Vacation Tracker'!$Q178:$AD178,0,GJ$4),LEN(OFFSET('Vacation Tracker'!$Q178:$AD178,0,GJ$4))-1),0)))</f>
        <v>0</v>
      </c>
      <c r="GM175" s="26">
        <f t="array" aca="1" ref="GM175" ca="1">SUM(IF(RIGHT(OFFSET('Vacation Tracker'!$Q178:$AD178,0,GJ$4))=GM$8,IFERROR(--LEFT(OFFSET('Vacation Tracker'!$Q178:$AD178,0,GJ$4),LEN(OFFSET('Vacation Tracker'!$Q178:$AD178,0,GJ$4))-1),0)))</f>
        <v>0</v>
      </c>
      <c r="GN175" s="23">
        <f ca="1">SUM(OFFSET('Vacation Tracker'!$Q178:$AD178,0,GN$4))</f>
        <v>0</v>
      </c>
      <c r="GO175" s="26">
        <f t="shared" ref="GO175" ca="1" si="8734">GN175-GP175</f>
        <v>0</v>
      </c>
      <c r="GP175" s="26">
        <f t="array" aca="1" ref="GP175" ca="1">SUM(IF(RIGHT(OFFSET('Vacation Tracker'!$Q178:$AD178,0,GN$4))&lt;&gt;"O",IFERROR(--LEFT(OFFSET('Vacation Tracker'!$Q178:$AD178,0,GN$4),LEN(OFFSET('Vacation Tracker'!$Q178:$AD178,0,GN$4))-1),0)))</f>
        <v>0</v>
      </c>
      <c r="GQ175" s="26">
        <f t="array" aca="1" ref="GQ175" ca="1">SUM(IF(RIGHT(OFFSET('Vacation Tracker'!$Q178:$AD178,0,GN$4))=GQ$8,IFERROR(--LEFT(OFFSET('Vacation Tracker'!$Q178:$AD178,0,GN$4),LEN(OFFSET('Vacation Tracker'!$Q178:$AD178,0,GN$4))-1),0)))</f>
        <v>0</v>
      </c>
      <c r="GR175" s="23">
        <f ca="1">SUM(OFFSET('Vacation Tracker'!$Q178:$AD178,0,GR$4))</f>
        <v>0</v>
      </c>
      <c r="GS175" s="26">
        <f t="shared" ref="GS175" ca="1" si="8735">GR175-GT175</f>
        <v>0</v>
      </c>
      <c r="GT175" s="26">
        <f t="array" aca="1" ref="GT175" ca="1">SUM(IF(RIGHT(OFFSET('Vacation Tracker'!$Q178:$AD178,0,GR$4))&lt;&gt;"O",IFERROR(--LEFT(OFFSET('Vacation Tracker'!$Q178:$AD178,0,GR$4),LEN(OFFSET('Vacation Tracker'!$Q178:$AD178,0,GR$4))-1),0)))</f>
        <v>0</v>
      </c>
      <c r="GU175" s="26">
        <f t="array" aca="1" ref="GU175" ca="1">SUM(IF(RIGHT(OFFSET('Vacation Tracker'!$Q178:$AD178,0,GR$4))=GU$8,IFERROR(--LEFT(OFFSET('Vacation Tracker'!$Q178:$AD178,0,GR$4),LEN(OFFSET('Vacation Tracker'!$Q178:$AD178,0,GR$4))-1),0)))</f>
        <v>0</v>
      </c>
      <c r="GV175" s="23">
        <f ca="1">SUM(OFFSET('Vacation Tracker'!$Q178:$AD178,0,GV$4))</f>
        <v>0</v>
      </c>
      <c r="GW175" s="26">
        <f t="shared" ref="GW175" ca="1" si="8736">GV175-GX175</f>
        <v>0</v>
      </c>
      <c r="GX175" s="26">
        <f t="array" aca="1" ref="GX175" ca="1">SUM(IF(RIGHT(OFFSET('Vacation Tracker'!$Q178:$AD178,0,GV$4))&lt;&gt;"O",IFERROR(--LEFT(OFFSET('Vacation Tracker'!$Q178:$AD178,0,GV$4),LEN(OFFSET('Vacation Tracker'!$Q178:$AD178,0,GV$4))-1),0)))</f>
        <v>0</v>
      </c>
      <c r="GY175" s="26">
        <f t="array" aca="1" ref="GY175" ca="1">SUM(IF(RIGHT(OFFSET('Vacation Tracker'!$Q178:$AD178,0,GV$4))=GY$8,IFERROR(--LEFT(OFFSET('Vacation Tracker'!$Q178:$AD178,0,GV$4),LEN(OFFSET('Vacation Tracker'!$Q178:$AD178,0,GV$4))-1),0)))</f>
        <v>0</v>
      </c>
      <c r="GZ175" s="23">
        <f ca="1">SUM(OFFSET('Vacation Tracker'!$Q178:$AD178,0,GZ$4))</f>
        <v>0</v>
      </c>
      <c r="HA175" s="26">
        <f t="shared" ref="HA175" ca="1" si="8737">GZ175-HB175</f>
        <v>0</v>
      </c>
      <c r="HB175" s="26">
        <f t="array" aca="1" ref="HB175" ca="1">SUM(IF(RIGHT(OFFSET('Vacation Tracker'!$Q178:$AD178,0,GZ$4))&lt;&gt;"O",IFERROR(--LEFT(OFFSET('Vacation Tracker'!$Q178:$AD178,0,GZ$4),LEN(OFFSET('Vacation Tracker'!$Q178:$AD178,0,GZ$4))-1),0)))</f>
        <v>0</v>
      </c>
      <c r="HC175" s="26">
        <f t="array" aca="1" ref="HC175" ca="1">SUM(IF(RIGHT(OFFSET('Vacation Tracker'!$Q178:$AD178,0,GZ$4))=HC$8,IFERROR(--LEFT(OFFSET('Vacation Tracker'!$Q178:$AD178,0,GZ$4),LEN(OFFSET('Vacation Tracker'!$Q178:$AD178,0,GZ$4))-1),0)))</f>
        <v>0</v>
      </c>
      <c r="HD175" s="23">
        <f ca="1">SUM(OFFSET('Vacation Tracker'!$Q178:$AD178,0,HD$4))</f>
        <v>0</v>
      </c>
      <c r="HE175" s="26">
        <f t="shared" ref="HE175" ca="1" si="8738">HD175-HF175</f>
        <v>0</v>
      </c>
      <c r="HF175" s="26">
        <f t="array" aca="1" ref="HF175" ca="1">SUM(IF(RIGHT(OFFSET('Vacation Tracker'!$Q178:$AD178,0,HD$4))&lt;&gt;"O",IFERROR(--LEFT(OFFSET('Vacation Tracker'!$Q178:$AD178,0,HD$4),LEN(OFFSET('Vacation Tracker'!$Q178:$AD178,0,HD$4))-1),0)))</f>
        <v>0</v>
      </c>
      <c r="HG175" s="26">
        <f t="array" aca="1" ref="HG175" ca="1">SUM(IF(RIGHT(OFFSET('Vacation Tracker'!$Q178:$AD178,0,HD$4))=HG$8,IFERROR(--LEFT(OFFSET('Vacation Tracker'!$Q178:$AD178,0,HD$4),LEN(OFFSET('Vacation Tracker'!$Q178:$AD178,0,HD$4))-1),0)))</f>
        <v>0</v>
      </c>
      <c r="HH175" s="23">
        <f ca="1">SUM(OFFSET('Vacation Tracker'!$Q178:$AD178,0,HH$4))</f>
        <v>0</v>
      </c>
      <c r="HI175" s="26">
        <f t="shared" ref="HI175" ca="1" si="8739">HH175-HJ175</f>
        <v>0</v>
      </c>
      <c r="HJ175" s="26">
        <f t="array" aca="1" ref="HJ175" ca="1">SUM(IF(RIGHT(OFFSET('Vacation Tracker'!$Q178:$AD178,0,HH$4))&lt;&gt;"O",IFERROR(--LEFT(OFFSET('Vacation Tracker'!$Q178:$AD178,0,HH$4),LEN(OFFSET('Vacation Tracker'!$Q178:$AD178,0,HH$4))-1),0)))</f>
        <v>0</v>
      </c>
      <c r="HK175" s="26">
        <f t="array" aca="1" ref="HK175" ca="1">SUM(IF(RIGHT(OFFSET('Vacation Tracker'!$Q178:$AD178,0,HH$4))=HK$8,IFERROR(--LEFT(OFFSET('Vacation Tracker'!$Q178:$AD178,0,HH$4),LEN(OFFSET('Vacation Tracker'!$Q178:$AD178,0,HH$4))-1),0)))</f>
        <v>0</v>
      </c>
      <c r="HL175" s="23">
        <f ca="1">SUM(OFFSET('Vacation Tracker'!$Q178:$AD178,0,HL$4))</f>
        <v>0</v>
      </c>
      <c r="HM175" s="26">
        <f t="shared" ref="HM175" ca="1" si="8740">HL175-HN175</f>
        <v>0</v>
      </c>
      <c r="HN175" s="26">
        <f t="array" aca="1" ref="HN175" ca="1">SUM(IF(RIGHT(OFFSET('Vacation Tracker'!$Q178:$AD178,0,HL$4))&lt;&gt;"O",IFERROR(--LEFT(OFFSET('Vacation Tracker'!$Q178:$AD178,0,HL$4),LEN(OFFSET('Vacation Tracker'!$Q178:$AD178,0,HL$4))-1),0)))</f>
        <v>0</v>
      </c>
      <c r="HO175" s="26">
        <f t="array" aca="1" ref="HO175" ca="1">SUM(IF(RIGHT(OFFSET('Vacation Tracker'!$Q178:$AD178,0,HL$4))=HO$8,IFERROR(--LEFT(OFFSET('Vacation Tracker'!$Q178:$AD178,0,HL$4),LEN(OFFSET('Vacation Tracker'!$Q178:$AD178,0,HL$4))-1),0)))</f>
        <v>0</v>
      </c>
      <c r="HP175" s="23">
        <f ca="1">SUM(OFFSET('Vacation Tracker'!$Q178:$AD178,0,HP$4))</f>
        <v>0</v>
      </c>
      <c r="HQ175" s="26">
        <f t="shared" ref="HQ175" ca="1" si="8741">HP175-HR175</f>
        <v>0</v>
      </c>
      <c r="HR175" s="26">
        <f t="array" aca="1" ref="HR175" ca="1">SUM(IF(RIGHT(OFFSET('Vacation Tracker'!$Q178:$AD178,0,HP$4))&lt;&gt;"O",IFERROR(--LEFT(OFFSET('Vacation Tracker'!$Q178:$AD178,0,HP$4),LEN(OFFSET('Vacation Tracker'!$Q178:$AD178,0,HP$4))-1),0)))</f>
        <v>0</v>
      </c>
      <c r="HS175" s="23">
        <f t="array" aca="1" ref="HS175" ca="1">SUM(IF(RIGHT(OFFSET('Vacation Tracker'!$Q178:$AD178,0,HP$4))=HS$8,IFERROR(--LEFT(OFFSET('Vacation Tracker'!$Q178:$AD178,0,HP$4),LEN(OFFSET('Vacation Tracker'!$Q178:$AD178,0,HP$4))-1),0)))</f>
        <v>0</v>
      </c>
    </row>
    <row r="176" spans="2:227" ht="15" customHeight="1" x14ac:dyDescent="0.2">
      <c r="B176" s="23">
        <f>IF('Vacation Tracker'!B179&lt;&gt;"",'Vacation Tracker'!B179,"")</f>
        <v>168</v>
      </c>
      <c r="C176" s="24" t="str">
        <f>IF('Vacation Tracker'!C179&lt;&gt;"",'Vacation Tracker'!C179,"")</f>
        <v/>
      </c>
      <c r="D176" s="25" t="str">
        <f>IF('Vacation Tracker'!D179&lt;&gt;"",'Vacation Tracker'!D179,"")</f>
        <v/>
      </c>
      <c r="E176" s="25" t="str">
        <f>IF('Vacation Tracker'!E179&lt;&gt;"",'Vacation Tracker'!E179,"")</f>
        <v/>
      </c>
      <c r="F176" s="24" t="str">
        <f>IF('Vacation Tracker'!F179&lt;&gt;"",'Vacation Tracker'!F179,"")</f>
        <v/>
      </c>
      <c r="G176" s="24" t="str">
        <f>IF('Vacation Tracker'!G179&lt;&gt;"",'Vacation Tracker'!G179,"")</f>
        <v/>
      </c>
      <c r="H176" s="23" t="str">
        <f t="shared" si="8435"/>
        <v/>
      </c>
      <c r="I176" s="23" t="str">
        <f t="shared" si="8435"/>
        <v/>
      </c>
      <c r="J176" s="23" t="str">
        <f t="shared" si="8435"/>
        <v/>
      </c>
      <c r="K176" s="23" t="str">
        <f t="shared" si="6801"/>
        <v/>
      </c>
      <c r="L176" s="23">
        <f ca="1">SUM(OFFSET('Vacation Tracker'!$Q179:$AD179,0,L$4))</f>
        <v>0</v>
      </c>
      <c r="M176" s="26">
        <f t="shared" ca="1" si="6747"/>
        <v>0</v>
      </c>
      <c r="N176" s="26">
        <f t="array" aca="1" ref="N176" ca="1">SUM(IF(RIGHT(OFFSET('Vacation Tracker'!$Q179:$AD179,0,L$4))&lt;&gt;"O",IFERROR(--LEFT(OFFSET('Vacation Tracker'!$Q179:$AD179,0,L$4),LEN(OFFSET('Vacation Tracker'!$Q179:$AD179,0,L$4))-1),0)))</f>
        <v>0</v>
      </c>
      <c r="O176" s="26">
        <f t="array" aca="1" ref="O176" ca="1">SUM(IF(RIGHT(OFFSET('Vacation Tracker'!$Q179:$AD179,0,L$4))=O$8,IFERROR(--LEFT(OFFSET('Vacation Tracker'!$Q179:$AD179,0,L$4),LEN(OFFSET('Vacation Tracker'!$Q179:$AD179,0,L$4))-1),0)))</f>
        <v>0</v>
      </c>
      <c r="P176" s="23">
        <f ca="1">SUM(OFFSET('Vacation Tracker'!$Q179:$AD179,0,P$4))</f>
        <v>0</v>
      </c>
      <c r="Q176" s="26">
        <f t="shared" ca="1" si="6748"/>
        <v>0</v>
      </c>
      <c r="R176" s="26">
        <f t="array" aca="1" ref="R176" ca="1">SUM(IF(RIGHT(OFFSET('Vacation Tracker'!$Q179:$AD179,0,P$4))&lt;&gt;"O",IFERROR(--LEFT(OFFSET('Vacation Tracker'!$Q179:$AD179,0,P$4),LEN(OFFSET('Vacation Tracker'!$Q179:$AD179,0,P$4))-1),0)))</f>
        <v>0</v>
      </c>
      <c r="S176" s="26">
        <f t="array" aca="1" ref="S176" ca="1">SUM(IF(RIGHT(OFFSET('Vacation Tracker'!$Q179:$AD179,0,P$4))=S$8,IFERROR(--LEFT(OFFSET('Vacation Tracker'!$Q179:$AD179,0,P$4),LEN(OFFSET('Vacation Tracker'!$Q179:$AD179,0,P$4))-1),0)))</f>
        <v>0</v>
      </c>
      <c r="T176" s="23">
        <f ca="1">SUM(OFFSET('Vacation Tracker'!$Q179:$AD179,0,T$4))</f>
        <v>0</v>
      </c>
      <c r="U176" s="26">
        <f t="shared" ca="1" si="6749"/>
        <v>0</v>
      </c>
      <c r="V176" s="26">
        <f t="array" aca="1" ref="V176" ca="1">SUM(IF(RIGHT(OFFSET('Vacation Tracker'!$Q179:$AD179,0,T$4))&lt;&gt;"O",IFERROR(--LEFT(OFFSET('Vacation Tracker'!$Q179:$AD179,0,T$4),LEN(OFFSET('Vacation Tracker'!$Q179:$AD179,0,T$4))-1),0)))</f>
        <v>0</v>
      </c>
      <c r="W176" s="26">
        <f t="array" aca="1" ref="W176" ca="1">SUM(IF(RIGHT(OFFSET('Vacation Tracker'!$Q179:$AD179,0,T$4))=W$8,IFERROR(--LEFT(OFFSET('Vacation Tracker'!$Q179:$AD179,0,T$4),LEN(OFFSET('Vacation Tracker'!$Q179:$AD179,0,T$4))-1),0)))</f>
        <v>0</v>
      </c>
      <c r="X176" s="23">
        <f ca="1">SUM(OFFSET('Vacation Tracker'!$Q179:$AD179,0,X$4))</f>
        <v>0</v>
      </c>
      <c r="Y176" s="26">
        <f t="shared" ref="Y176" ca="1" si="8742">X176-Z176</f>
        <v>0</v>
      </c>
      <c r="Z176" s="26">
        <f t="array" aca="1" ref="Z176" ca="1">SUM(IF(RIGHT(OFFSET('Vacation Tracker'!$Q179:$AD179,0,X$4))&lt;&gt;"O",IFERROR(--LEFT(OFFSET('Vacation Tracker'!$Q179:$AD179,0,X$4),LEN(OFFSET('Vacation Tracker'!$Q179:$AD179,0,X$4))-1),0)))</f>
        <v>0</v>
      </c>
      <c r="AA176" s="26">
        <f t="array" aca="1" ref="AA176" ca="1">SUM(IF(RIGHT(OFFSET('Vacation Tracker'!$Q179:$AD179,0,X$4))=AA$8,IFERROR(--LEFT(OFFSET('Vacation Tracker'!$Q179:$AD179,0,X$4),LEN(OFFSET('Vacation Tracker'!$Q179:$AD179,0,X$4))-1),0)))</f>
        <v>0</v>
      </c>
      <c r="AB176" s="23">
        <f ca="1">SUM(OFFSET('Vacation Tracker'!$Q179:$AD179,0,AB$4))</f>
        <v>0</v>
      </c>
      <c r="AC176" s="26">
        <f t="shared" ref="AC176" ca="1" si="8743">AB176-AD176</f>
        <v>0</v>
      </c>
      <c r="AD176" s="26">
        <f t="array" aca="1" ref="AD176" ca="1">SUM(IF(RIGHT(OFFSET('Vacation Tracker'!$Q179:$AD179,0,AB$4))&lt;&gt;"O",IFERROR(--LEFT(OFFSET('Vacation Tracker'!$Q179:$AD179,0,AB$4),LEN(OFFSET('Vacation Tracker'!$Q179:$AD179,0,AB$4))-1),0)))</f>
        <v>0</v>
      </c>
      <c r="AE176" s="26">
        <f t="array" aca="1" ref="AE176" ca="1">SUM(IF(RIGHT(OFFSET('Vacation Tracker'!$Q179:$AD179,0,AB$4))=AE$8,IFERROR(--LEFT(OFFSET('Vacation Tracker'!$Q179:$AD179,0,AB$4),LEN(OFFSET('Vacation Tracker'!$Q179:$AD179,0,AB$4))-1),0)))</f>
        <v>0</v>
      </c>
      <c r="AF176" s="23">
        <f ca="1">SUM(OFFSET('Vacation Tracker'!$Q179:$AD179,0,AF$4))</f>
        <v>0</v>
      </c>
      <c r="AG176" s="26">
        <f t="shared" ref="AG176" ca="1" si="8744">AF176-AH176</f>
        <v>0</v>
      </c>
      <c r="AH176" s="26">
        <f t="array" aca="1" ref="AH176" ca="1">SUM(IF(RIGHT(OFFSET('Vacation Tracker'!$Q179:$AD179,0,AF$4))&lt;&gt;"O",IFERROR(--LEFT(OFFSET('Vacation Tracker'!$Q179:$AD179,0,AF$4),LEN(OFFSET('Vacation Tracker'!$Q179:$AD179,0,AF$4))-1),0)))</f>
        <v>0</v>
      </c>
      <c r="AI176" s="26">
        <f t="array" aca="1" ref="AI176" ca="1">SUM(IF(RIGHT(OFFSET('Vacation Tracker'!$Q179:$AD179,0,AF$4))=AI$8,IFERROR(--LEFT(OFFSET('Vacation Tracker'!$Q179:$AD179,0,AF$4),LEN(OFFSET('Vacation Tracker'!$Q179:$AD179,0,AF$4))-1),0)))</f>
        <v>0</v>
      </c>
      <c r="AJ176" s="23">
        <f ca="1">SUM(OFFSET('Vacation Tracker'!$Q179:$AD179,0,AJ$4))</f>
        <v>0</v>
      </c>
      <c r="AK176" s="26">
        <f t="shared" ref="AK176" ca="1" si="8745">AJ176-AL176</f>
        <v>0</v>
      </c>
      <c r="AL176" s="26">
        <f t="array" aca="1" ref="AL176" ca="1">SUM(IF(RIGHT(OFFSET('Vacation Tracker'!$Q179:$AD179,0,AJ$4))&lt;&gt;"O",IFERROR(--LEFT(OFFSET('Vacation Tracker'!$Q179:$AD179,0,AJ$4),LEN(OFFSET('Vacation Tracker'!$Q179:$AD179,0,AJ$4))-1),0)))</f>
        <v>0</v>
      </c>
      <c r="AM176" s="26">
        <f t="array" aca="1" ref="AM176" ca="1">SUM(IF(RIGHT(OFFSET('Vacation Tracker'!$Q179:$AD179,0,AJ$4))=AM$8,IFERROR(--LEFT(OFFSET('Vacation Tracker'!$Q179:$AD179,0,AJ$4),LEN(OFFSET('Vacation Tracker'!$Q179:$AD179,0,AJ$4))-1),0)))</f>
        <v>0</v>
      </c>
      <c r="AN176" s="23">
        <f ca="1">SUM(OFFSET('Vacation Tracker'!$Q179:$AD179,0,AN$4))</f>
        <v>0</v>
      </c>
      <c r="AO176" s="26">
        <f t="shared" ref="AO176" ca="1" si="8746">AN176-AP176</f>
        <v>0</v>
      </c>
      <c r="AP176" s="26">
        <f t="array" aca="1" ref="AP176" ca="1">SUM(IF(RIGHT(OFFSET('Vacation Tracker'!$Q179:$AD179,0,AN$4))&lt;&gt;"O",IFERROR(--LEFT(OFFSET('Vacation Tracker'!$Q179:$AD179,0,AN$4),LEN(OFFSET('Vacation Tracker'!$Q179:$AD179,0,AN$4))-1),0)))</f>
        <v>0</v>
      </c>
      <c r="AQ176" s="26">
        <f t="array" aca="1" ref="AQ176" ca="1">SUM(IF(RIGHT(OFFSET('Vacation Tracker'!$Q179:$AD179,0,AN$4))=AQ$8,IFERROR(--LEFT(OFFSET('Vacation Tracker'!$Q179:$AD179,0,AN$4),LEN(OFFSET('Vacation Tracker'!$Q179:$AD179,0,AN$4))-1),0)))</f>
        <v>0</v>
      </c>
      <c r="AR176" s="23">
        <f ca="1">SUM(OFFSET('Vacation Tracker'!$Q179:$AD179,0,AR$4))</f>
        <v>0</v>
      </c>
      <c r="AS176" s="26">
        <f t="shared" ref="AS176" ca="1" si="8747">AR176-AT176</f>
        <v>0</v>
      </c>
      <c r="AT176" s="26">
        <f t="array" aca="1" ref="AT176" ca="1">SUM(IF(RIGHT(OFFSET('Vacation Tracker'!$Q179:$AD179,0,AR$4))&lt;&gt;"O",IFERROR(--LEFT(OFFSET('Vacation Tracker'!$Q179:$AD179,0,AR$4),LEN(OFFSET('Vacation Tracker'!$Q179:$AD179,0,AR$4))-1),0)))</f>
        <v>0</v>
      </c>
      <c r="AU176" s="26">
        <f t="array" aca="1" ref="AU176" ca="1">SUM(IF(RIGHT(OFFSET('Vacation Tracker'!$Q179:$AD179,0,AR$4))=AU$8,IFERROR(--LEFT(OFFSET('Vacation Tracker'!$Q179:$AD179,0,AR$4),LEN(OFFSET('Vacation Tracker'!$Q179:$AD179,0,AR$4))-1),0)))</f>
        <v>0</v>
      </c>
      <c r="AV176" s="23">
        <f ca="1">SUM(OFFSET('Vacation Tracker'!$Q179:$AD179,0,AV$4))</f>
        <v>0</v>
      </c>
      <c r="AW176" s="26">
        <f t="shared" ref="AW176" ca="1" si="8748">AV176-AX176</f>
        <v>0</v>
      </c>
      <c r="AX176" s="26">
        <f t="array" aca="1" ref="AX176" ca="1">SUM(IF(RIGHT(OFFSET('Vacation Tracker'!$Q179:$AD179,0,AV$4))&lt;&gt;"O",IFERROR(--LEFT(OFFSET('Vacation Tracker'!$Q179:$AD179,0,AV$4),LEN(OFFSET('Vacation Tracker'!$Q179:$AD179,0,AV$4))-1),0)))</f>
        <v>0</v>
      </c>
      <c r="AY176" s="26">
        <f t="array" aca="1" ref="AY176" ca="1">SUM(IF(RIGHT(OFFSET('Vacation Tracker'!$Q179:$AD179,0,AV$4))=AY$8,IFERROR(--LEFT(OFFSET('Vacation Tracker'!$Q179:$AD179,0,AV$4),LEN(OFFSET('Vacation Tracker'!$Q179:$AD179,0,AV$4))-1),0)))</f>
        <v>0</v>
      </c>
      <c r="AZ176" s="23">
        <f ca="1">SUM(OFFSET('Vacation Tracker'!$Q179:$AD179,0,AZ$4))</f>
        <v>0</v>
      </c>
      <c r="BA176" s="26">
        <f t="shared" ref="BA176" ca="1" si="8749">AZ176-BB176</f>
        <v>0</v>
      </c>
      <c r="BB176" s="26">
        <f t="array" aca="1" ref="BB176" ca="1">SUM(IF(RIGHT(OFFSET('Vacation Tracker'!$Q179:$AD179,0,AZ$4))&lt;&gt;"O",IFERROR(--LEFT(OFFSET('Vacation Tracker'!$Q179:$AD179,0,AZ$4),LEN(OFFSET('Vacation Tracker'!$Q179:$AD179,0,AZ$4))-1),0)))</f>
        <v>0</v>
      </c>
      <c r="BC176" s="26">
        <f t="array" aca="1" ref="BC176" ca="1">SUM(IF(RIGHT(OFFSET('Vacation Tracker'!$Q179:$AD179,0,AZ$4))=BC$8,IFERROR(--LEFT(OFFSET('Vacation Tracker'!$Q179:$AD179,0,AZ$4),LEN(OFFSET('Vacation Tracker'!$Q179:$AD179,0,AZ$4))-1),0)))</f>
        <v>0</v>
      </c>
      <c r="BD176" s="23">
        <f ca="1">SUM(OFFSET('Vacation Tracker'!$Q179:$AD179,0,BD$4))</f>
        <v>0</v>
      </c>
      <c r="BE176" s="26">
        <f t="shared" ref="BE176" ca="1" si="8750">BD176-BF176</f>
        <v>0</v>
      </c>
      <c r="BF176" s="26">
        <f t="array" aca="1" ref="BF176" ca="1">SUM(IF(RIGHT(OFFSET('Vacation Tracker'!$Q179:$AD179,0,BD$4))&lt;&gt;"O",IFERROR(--LEFT(OFFSET('Vacation Tracker'!$Q179:$AD179,0,BD$4),LEN(OFFSET('Vacation Tracker'!$Q179:$AD179,0,BD$4))-1),0)))</f>
        <v>0</v>
      </c>
      <c r="BG176" s="26">
        <f t="array" aca="1" ref="BG176" ca="1">SUM(IF(RIGHT(OFFSET('Vacation Tracker'!$Q179:$AD179,0,BD$4))=BG$8,IFERROR(--LEFT(OFFSET('Vacation Tracker'!$Q179:$AD179,0,BD$4),LEN(OFFSET('Vacation Tracker'!$Q179:$AD179,0,BD$4))-1),0)))</f>
        <v>0</v>
      </c>
      <c r="BH176" s="23">
        <f ca="1">SUM(OFFSET('Vacation Tracker'!$Q179:$AD179,0,BH$4))</f>
        <v>0</v>
      </c>
      <c r="BI176" s="26">
        <f t="shared" ref="BI176" ca="1" si="8751">BH176-BJ176</f>
        <v>0</v>
      </c>
      <c r="BJ176" s="26">
        <f t="array" aca="1" ref="BJ176" ca="1">SUM(IF(RIGHT(OFFSET('Vacation Tracker'!$Q179:$AD179,0,BH$4))&lt;&gt;"O",IFERROR(--LEFT(OFFSET('Vacation Tracker'!$Q179:$AD179,0,BH$4),LEN(OFFSET('Vacation Tracker'!$Q179:$AD179,0,BH$4))-1),0)))</f>
        <v>0</v>
      </c>
      <c r="BK176" s="26">
        <f t="array" aca="1" ref="BK176" ca="1">SUM(IF(RIGHT(OFFSET('Vacation Tracker'!$Q179:$AD179,0,BH$4))=BK$8,IFERROR(--LEFT(OFFSET('Vacation Tracker'!$Q179:$AD179,0,BH$4),LEN(OFFSET('Vacation Tracker'!$Q179:$AD179,0,BH$4))-1),0)))</f>
        <v>0</v>
      </c>
      <c r="BL176" s="23">
        <f ca="1">SUM(OFFSET('Vacation Tracker'!$Q179:$AD179,0,BL$4))</f>
        <v>0</v>
      </c>
      <c r="BM176" s="26">
        <f t="shared" ref="BM176" ca="1" si="8752">BL176-BN176</f>
        <v>0</v>
      </c>
      <c r="BN176" s="26">
        <f t="array" aca="1" ref="BN176" ca="1">SUM(IF(RIGHT(OFFSET('Vacation Tracker'!$Q179:$AD179,0,BL$4))&lt;&gt;"O",IFERROR(--LEFT(OFFSET('Vacation Tracker'!$Q179:$AD179,0,BL$4),LEN(OFFSET('Vacation Tracker'!$Q179:$AD179,0,BL$4))-1),0)))</f>
        <v>0</v>
      </c>
      <c r="BO176" s="26">
        <f t="array" aca="1" ref="BO176" ca="1">SUM(IF(RIGHT(OFFSET('Vacation Tracker'!$Q179:$AD179,0,BL$4))=BO$8,IFERROR(--LEFT(OFFSET('Vacation Tracker'!$Q179:$AD179,0,BL$4),LEN(OFFSET('Vacation Tracker'!$Q179:$AD179,0,BL$4))-1),0)))</f>
        <v>0</v>
      </c>
      <c r="BP176" s="23">
        <f ca="1">SUM(OFFSET('Vacation Tracker'!$Q179:$AD179,0,BP$4))</f>
        <v>0</v>
      </c>
      <c r="BQ176" s="26">
        <f t="shared" ref="BQ176" ca="1" si="8753">BP176-BR176</f>
        <v>0</v>
      </c>
      <c r="BR176" s="26">
        <f t="array" aca="1" ref="BR176" ca="1">SUM(IF(RIGHT(OFFSET('Vacation Tracker'!$Q179:$AD179,0,BP$4))&lt;&gt;"O",IFERROR(--LEFT(OFFSET('Vacation Tracker'!$Q179:$AD179,0,BP$4),LEN(OFFSET('Vacation Tracker'!$Q179:$AD179,0,BP$4))-1),0)))</f>
        <v>0</v>
      </c>
      <c r="BS176" s="26">
        <f t="array" aca="1" ref="BS176" ca="1">SUM(IF(RIGHT(OFFSET('Vacation Tracker'!$Q179:$AD179,0,BP$4))=BS$8,IFERROR(--LEFT(OFFSET('Vacation Tracker'!$Q179:$AD179,0,BP$4),LEN(OFFSET('Vacation Tracker'!$Q179:$AD179,0,BP$4))-1),0)))</f>
        <v>0</v>
      </c>
      <c r="BT176" s="23">
        <f ca="1">SUM(OFFSET('Vacation Tracker'!$Q179:$AD179,0,BT$4))</f>
        <v>0</v>
      </c>
      <c r="BU176" s="26">
        <f t="shared" ref="BU176" ca="1" si="8754">BT176-BV176</f>
        <v>0</v>
      </c>
      <c r="BV176" s="26">
        <f t="array" aca="1" ref="BV176" ca="1">SUM(IF(RIGHT(OFFSET('Vacation Tracker'!$Q179:$AD179,0,BT$4))&lt;&gt;"O",IFERROR(--LEFT(OFFSET('Vacation Tracker'!$Q179:$AD179,0,BT$4),LEN(OFFSET('Vacation Tracker'!$Q179:$AD179,0,BT$4))-1),0)))</f>
        <v>0</v>
      </c>
      <c r="BW176" s="26">
        <f t="array" aca="1" ref="BW176" ca="1">SUM(IF(RIGHT(OFFSET('Vacation Tracker'!$Q179:$AD179,0,BT$4))=BW$8,IFERROR(--LEFT(OFFSET('Vacation Tracker'!$Q179:$AD179,0,BT$4),LEN(OFFSET('Vacation Tracker'!$Q179:$AD179,0,BT$4))-1),0)))</f>
        <v>0</v>
      </c>
      <c r="BX176" s="23">
        <f ca="1">SUM(OFFSET('Vacation Tracker'!$Q179:$AD179,0,BX$4))</f>
        <v>0</v>
      </c>
      <c r="BY176" s="26">
        <f t="shared" ref="BY176" ca="1" si="8755">BX176-BZ176</f>
        <v>0</v>
      </c>
      <c r="BZ176" s="26">
        <f t="array" aca="1" ref="BZ176" ca="1">SUM(IF(RIGHT(OFFSET('Vacation Tracker'!$Q179:$AD179,0,BX$4))&lt;&gt;"O",IFERROR(--LEFT(OFFSET('Vacation Tracker'!$Q179:$AD179,0,BX$4),LEN(OFFSET('Vacation Tracker'!$Q179:$AD179,0,BX$4))-1),0)))</f>
        <v>0</v>
      </c>
      <c r="CA176" s="26">
        <f t="array" aca="1" ref="CA176" ca="1">SUM(IF(RIGHT(OFFSET('Vacation Tracker'!$Q179:$AD179,0,BX$4))=CA$8,IFERROR(--LEFT(OFFSET('Vacation Tracker'!$Q179:$AD179,0,BX$4),LEN(OFFSET('Vacation Tracker'!$Q179:$AD179,0,BX$4))-1),0)))</f>
        <v>0</v>
      </c>
      <c r="CB176" s="23">
        <f ca="1">SUM(OFFSET('Vacation Tracker'!$Q179:$AD179,0,CB$4))</f>
        <v>0</v>
      </c>
      <c r="CC176" s="26">
        <f t="shared" ref="CC176" ca="1" si="8756">CB176-CD176</f>
        <v>0</v>
      </c>
      <c r="CD176" s="26">
        <f t="array" aca="1" ref="CD176" ca="1">SUM(IF(RIGHT(OFFSET('Vacation Tracker'!$Q179:$AD179,0,CB$4))&lt;&gt;"O",IFERROR(--LEFT(OFFSET('Vacation Tracker'!$Q179:$AD179,0,CB$4),LEN(OFFSET('Vacation Tracker'!$Q179:$AD179,0,CB$4))-1),0)))</f>
        <v>0</v>
      </c>
      <c r="CE176" s="26">
        <f t="array" aca="1" ref="CE176" ca="1">SUM(IF(RIGHT(OFFSET('Vacation Tracker'!$Q179:$AD179,0,CB$4))=CE$8,IFERROR(--LEFT(OFFSET('Vacation Tracker'!$Q179:$AD179,0,CB$4),LEN(OFFSET('Vacation Tracker'!$Q179:$AD179,0,CB$4))-1),0)))</f>
        <v>0</v>
      </c>
      <c r="CF176" s="23">
        <f ca="1">SUM(OFFSET('Vacation Tracker'!$Q179:$AD179,0,CF$4))</f>
        <v>0</v>
      </c>
      <c r="CG176" s="26">
        <f t="shared" ref="CG176" ca="1" si="8757">CF176-CH176</f>
        <v>0</v>
      </c>
      <c r="CH176" s="26">
        <f t="array" aca="1" ref="CH176" ca="1">SUM(IF(RIGHT(OFFSET('Vacation Tracker'!$Q179:$AD179,0,CF$4))&lt;&gt;"O",IFERROR(--LEFT(OFFSET('Vacation Tracker'!$Q179:$AD179,0,CF$4),LEN(OFFSET('Vacation Tracker'!$Q179:$AD179,0,CF$4))-1),0)))</f>
        <v>0</v>
      </c>
      <c r="CI176" s="26">
        <f t="array" aca="1" ref="CI176" ca="1">SUM(IF(RIGHT(OFFSET('Vacation Tracker'!$Q179:$AD179,0,CF$4))=CI$8,IFERROR(--LEFT(OFFSET('Vacation Tracker'!$Q179:$AD179,0,CF$4),LEN(OFFSET('Vacation Tracker'!$Q179:$AD179,0,CF$4))-1),0)))</f>
        <v>0</v>
      </c>
      <c r="CJ176" s="23">
        <f ca="1">SUM(OFFSET('Vacation Tracker'!$Q179:$AD179,0,CJ$4))</f>
        <v>0</v>
      </c>
      <c r="CK176" s="26">
        <f t="shared" ref="CK176" ca="1" si="8758">CJ176-CL176</f>
        <v>0</v>
      </c>
      <c r="CL176" s="26">
        <f t="array" aca="1" ref="CL176" ca="1">SUM(IF(RIGHT(OFFSET('Vacation Tracker'!$Q179:$AD179,0,CJ$4))&lt;&gt;"O",IFERROR(--LEFT(OFFSET('Vacation Tracker'!$Q179:$AD179,0,CJ$4),LEN(OFFSET('Vacation Tracker'!$Q179:$AD179,0,CJ$4))-1),0)))</f>
        <v>0</v>
      </c>
      <c r="CM176" s="26">
        <f t="array" aca="1" ref="CM176" ca="1">SUM(IF(RIGHT(OFFSET('Vacation Tracker'!$Q179:$AD179,0,CJ$4))=CM$8,IFERROR(--LEFT(OFFSET('Vacation Tracker'!$Q179:$AD179,0,CJ$4),LEN(OFFSET('Vacation Tracker'!$Q179:$AD179,0,CJ$4))-1),0)))</f>
        <v>0</v>
      </c>
      <c r="CN176" s="23">
        <f ca="1">SUM(OFFSET('Vacation Tracker'!$Q179:$AD179,0,CN$4))</f>
        <v>0</v>
      </c>
      <c r="CO176" s="26">
        <f t="shared" ref="CO176" ca="1" si="8759">CN176-CP176</f>
        <v>0</v>
      </c>
      <c r="CP176" s="26">
        <f t="array" aca="1" ref="CP176" ca="1">SUM(IF(RIGHT(OFFSET('Vacation Tracker'!$Q179:$AD179,0,CN$4))&lt;&gt;"O",IFERROR(--LEFT(OFFSET('Vacation Tracker'!$Q179:$AD179,0,CN$4),LEN(OFFSET('Vacation Tracker'!$Q179:$AD179,0,CN$4))-1),0)))</f>
        <v>0</v>
      </c>
      <c r="CQ176" s="26">
        <f t="array" aca="1" ref="CQ176" ca="1">SUM(IF(RIGHT(OFFSET('Vacation Tracker'!$Q179:$AD179,0,CN$4))=CQ$8,IFERROR(--LEFT(OFFSET('Vacation Tracker'!$Q179:$AD179,0,CN$4),LEN(OFFSET('Vacation Tracker'!$Q179:$AD179,0,CN$4))-1),0)))</f>
        <v>0</v>
      </c>
      <c r="CR176" s="23">
        <f ca="1">SUM(OFFSET('Vacation Tracker'!$Q179:$AD179,0,CR$4))</f>
        <v>0</v>
      </c>
      <c r="CS176" s="26">
        <f t="shared" ref="CS176" ca="1" si="8760">CR176-CT176</f>
        <v>0</v>
      </c>
      <c r="CT176" s="26">
        <f t="array" aca="1" ref="CT176" ca="1">SUM(IF(RIGHT(OFFSET('Vacation Tracker'!$Q179:$AD179,0,CR$4))&lt;&gt;"O",IFERROR(--LEFT(OFFSET('Vacation Tracker'!$Q179:$AD179,0,CR$4),LEN(OFFSET('Vacation Tracker'!$Q179:$AD179,0,CR$4))-1),0)))</f>
        <v>0</v>
      </c>
      <c r="CU176" s="26">
        <f t="array" aca="1" ref="CU176" ca="1">SUM(IF(RIGHT(OFFSET('Vacation Tracker'!$Q179:$AD179,0,CR$4))=CU$8,IFERROR(--LEFT(OFFSET('Vacation Tracker'!$Q179:$AD179,0,CR$4),LEN(OFFSET('Vacation Tracker'!$Q179:$AD179,0,CR$4))-1),0)))</f>
        <v>0</v>
      </c>
      <c r="CV176" s="23">
        <f ca="1">SUM(OFFSET('Vacation Tracker'!$Q179:$AD179,0,CV$4))</f>
        <v>0</v>
      </c>
      <c r="CW176" s="26">
        <f t="shared" ref="CW176" ca="1" si="8761">CV176-CX176</f>
        <v>0</v>
      </c>
      <c r="CX176" s="26">
        <f t="array" aca="1" ref="CX176" ca="1">SUM(IF(RIGHT(OFFSET('Vacation Tracker'!$Q179:$AD179,0,CV$4))&lt;&gt;"O",IFERROR(--LEFT(OFFSET('Vacation Tracker'!$Q179:$AD179,0,CV$4),LEN(OFFSET('Vacation Tracker'!$Q179:$AD179,0,CV$4))-1),0)))</f>
        <v>0</v>
      </c>
      <c r="CY176" s="26">
        <f t="array" aca="1" ref="CY176" ca="1">SUM(IF(RIGHT(OFFSET('Vacation Tracker'!$Q179:$AD179,0,CV$4))=CY$8,IFERROR(--LEFT(OFFSET('Vacation Tracker'!$Q179:$AD179,0,CV$4),LEN(OFFSET('Vacation Tracker'!$Q179:$AD179,0,CV$4))-1),0)))</f>
        <v>0</v>
      </c>
      <c r="CZ176" s="23">
        <f ca="1">SUM(OFFSET('Vacation Tracker'!$Q179:$AD179,0,CZ$4))</f>
        <v>0</v>
      </c>
      <c r="DA176" s="26">
        <f t="shared" ref="DA176" ca="1" si="8762">CZ176-DB176</f>
        <v>0</v>
      </c>
      <c r="DB176" s="26">
        <f t="array" aca="1" ref="DB176" ca="1">SUM(IF(RIGHT(OFFSET('Vacation Tracker'!$Q179:$AD179,0,CZ$4))&lt;&gt;"O",IFERROR(--LEFT(OFFSET('Vacation Tracker'!$Q179:$AD179,0,CZ$4),LEN(OFFSET('Vacation Tracker'!$Q179:$AD179,0,CZ$4))-1),0)))</f>
        <v>0</v>
      </c>
      <c r="DC176" s="26">
        <f t="array" aca="1" ref="DC176" ca="1">SUM(IF(RIGHT(OFFSET('Vacation Tracker'!$Q179:$AD179,0,CZ$4))=DC$8,IFERROR(--LEFT(OFFSET('Vacation Tracker'!$Q179:$AD179,0,CZ$4),LEN(OFFSET('Vacation Tracker'!$Q179:$AD179,0,CZ$4))-1),0)))</f>
        <v>0</v>
      </c>
      <c r="DD176" s="23">
        <f ca="1">SUM(OFFSET('Vacation Tracker'!$Q179:$AD179,0,DD$4))</f>
        <v>0</v>
      </c>
      <c r="DE176" s="26">
        <f t="shared" ref="DE176" ca="1" si="8763">DD176-DF176</f>
        <v>0</v>
      </c>
      <c r="DF176" s="26">
        <f t="array" aca="1" ref="DF176" ca="1">SUM(IF(RIGHT(OFFSET('Vacation Tracker'!$Q179:$AD179,0,DD$4))&lt;&gt;"O",IFERROR(--LEFT(OFFSET('Vacation Tracker'!$Q179:$AD179,0,DD$4),LEN(OFFSET('Vacation Tracker'!$Q179:$AD179,0,DD$4))-1),0)))</f>
        <v>0</v>
      </c>
      <c r="DG176" s="26">
        <f t="array" aca="1" ref="DG176" ca="1">SUM(IF(RIGHT(OFFSET('Vacation Tracker'!$Q179:$AD179,0,DD$4))=DG$8,IFERROR(--LEFT(OFFSET('Vacation Tracker'!$Q179:$AD179,0,DD$4),LEN(OFFSET('Vacation Tracker'!$Q179:$AD179,0,DD$4))-1),0)))</f>
        <v>0</v>
      </c>
      <c r="DH176" s="23">
        <f ca="1">SUM(OFFSET('Vacation Tracker'!$Q179:$AD179,0,DH$4))</f>
        <v>0</v>
      </c>
      <c r="DI176" s="26">
        <f t="shared" ref="DI176" ca="1" si="8764">DH176-DJ176</f>
        <v>0</v>
      </c>
      <c r="DJ176" s="26">
        <f t="array" aca="1" ref="DJ176" ca="1">SUM(IF(RIGHT(OFFSET('Vacation Tracker'!$Q179:$AD179,0,DH$4))&lt;&gt;"O",IFERROR(--LEFT(OFFSET('Vacation Tracker'!$Q179:$AD179,0,DH$4),LEN(OFFSET('Vacation Tracker'!$Q179:$AD179,0,DH$4))-1),0)))</f>
        <v>0</v>
      </c>
      <c r="DK176" s="26">
        <f t="array" aca="1" ref="DK176" ca="1">SUM(IF(RIGHT(OFFSET('Vacation Tracker'!$Q179:$AD179,0,DH$4))=DK$8,IFERROR(--LEFT(OFFSET('Vacation Tracker'!$Q179:$AD179,0,DH$4),LEN(OFFSET('Vacation Tracker'!$Q179:$AD179,0,DH$4))-1),0)))</f>
        <v>0</v>
      </c>
      <c r="DL176" s="23">
        <f ca="1">SUM(OFFSET('Vacation Tracker'!$Q179:$AD179,0,DL$4))</f>
        <v>0</v>
      </c>
      <c r="DM176" s="26">
        <f t="shared" ref="DM176" ca="1" si="8765">DL176-DN176</f>
        <v>0</v>
      </c>
      <c r="DN176" s="26">
        <f t="array" aca="1" ref="DN176" ca="1">SUM(IF(RIGHT(OFFSET('Vacation Tracker'!$Q179:$AD179,0,DL$4))&lt;&gt;"O",IFERROR(--LEFT(OFFSET('Vacation Tracker'!$Q179:$AD179,0,DL$4),LEN(OFFSET('Vacation Tracker'!$Q179:$AD179,0,DL$4))-1),0)))</f>
        <v>0</v>
      </c>
      <c r="DO176" s="26">
        <f t="array" aca="1" ref="DO176" ca="1">SUM(IF(RIGHT(OFFSET('Vacation Tracker'!$Q179:$AD179,0,DL$4))=DO$8,IFERROR(--LEFT(OFFSET('Vacation Tracker'!$Q179:$AD179,0,DL$4),LEN(OFFSET('Vacation Tracker'!$Q179:$AD179,0,DL$4))-1),0)))</f>
        <v>0</v>
      </c>
      <c r="DP176" s="23">
        <f ca="1">SUM(OFFSET('Vacation Tracker'!$Q179:$AD179,0,DP$4))</f>
        <v>0</v>
      </c>
      <c r="DQ176" s="26">
        <f t="shared" ref="DQ176" ca="1" si="8766">DP176-DR176</f>
        <v>0</v>
      </c>
      <c r="DR176" s="26">
        <f t="array" aca="1" ref="DR176" ca="1">SUM(IF(RIGHT(OFFSET('Vacation Tracker'!$Q179:$AD179,0,DP$4))&lt;&gt;"O",IFERROR(--LEFT(OFFSET('Vacation Tracker'!$Q179:$AD179,0,DP$4),LEN(OFFSET('Vacation Tracker'!$Q179:$AD179,0,DP$4))-1),0)))</f>
        <v>0</v>
      </c>
      <c r="DS176" s="26">
        <f t="array" aca="1" ref="DS176" ca="1">SUM(IF(RIGHT(OFFSET('Vacation Tracker'!$Q179:$AD179,0,DP$4))=DS$8,IFERROR(--LEFT(OFFSET('Vacation Tracker'!$Q179:$AD179,0,DP$4),LEN(OFFSET('Vacation Tracker'!$Q179:$AD179,0,DP$4))-1),0)))</f>
        <v>0</v>
      </c>
      <c r="DT176" s="23">
        <f ca="1">SUM(OFFSET('Vacation Tracker'!$Q179:$AD179,0,DT$4))</f>
        <v>0</v>
      </c>
      <c r="DU176" s="26">
        <f t="shared" ref="DU176" ca="1" si="8767">DT176-DV176</f>
        <v>0</v>
      </c>
      <c r="DV176" s="26">
        <f t="array" aca="1" ref="DV176" ca="1">SUM(IF(RIGHT(OFFSET('Vacation Tracker'!$Q179:$AD179,0,DT$4))&lt;&gt;"O",IFERROR(--LEFT(OFFSET('Vacation Tracker'!$Q179:$AD179,0,DT$4),LEN(OFFSET('Vacation Tracker'!$Q179:$AD179,0,DT$4))-1),0)))</f>
        <v>0</v>
      </c>
      <c r="DW176" s="26">
        <f t="array" aca="1" ref="DW176" ca="1">SUM(IF(RIGHT(OFFSET('Vacation Tracker'!$Q179:$AD179,0,DT$4))=DW$8,IFERROR(--LEFT(OFFSET('Vacation Tracker'!$Q179:$AD179,0,DT$4),LEN(OFFSET('Vacation Tracker'!$Q179:$AD179,0,DT$4))-1),0)))</f>
        <v>0</v>
      </c>
      <c r="DX176" s="23">
        <f ca="1">SUM(OFFSET('Vacation Tracker'!$Q179:$AD179,0,DX$4))</f>
        <v>0</v>
      </c>
      <c r="DY176" s="26">
        <f t="shared" ref="DY176" ca="1" si="8768">DX176-DZ176</f>
        <v>0</v>
      </c>
      <c r="DZ176" s="26">
        <f t="array" aca="1" ref="DZ176" ca="1">SUM(IF(RIGHT(OFFSET('Vacation Tracker'!$Q179:$AD179,0,DX$4))&lt;&gt;"O",IFERROR(--LEFT(OFFSET('Vacation Tracker'!$Q179:$AD179,0,DX$4),LEN(OFFSET('Vacation Tracker'!$Q179:$AD179,0,DX$4))-1),0)))</f>
        <v>0</v>
      </c>
      <c r="EA176" s="26">
        <f t="array" aca="1" ref="EA176" ca="1">SUM(IF(RIGHT(OFFSET('Vacation Tracker'!$Q179:$AD179,0,DX$4))=EA$8,IFERROR(--LEFT(OFFSET('Vacation Tracker'!$Q179:$AD179,0,DX$4),LEN(OFFSET('Vacation Tracker'!$Q179:$AD179,0,DX$4))-1),0)))</f>
        <v>0</v>
      </c>
      <c r="EB176" s="23">
        <f ca="1">SUM(OFFSET('Vacation Tracker'!$Q179:$AD179,0,EB$4))</f>
        <v>0</v>
      </c>
      <c r="EC176" s="26">
        <f t="shared" ref="EC176" ca="1" si="8769">EB176-ED176</f>
        <v>0</v>
      </c>
      <c r="ED176" s="26">
        <f t="array" aca="1" ref="ED176" ca="1">SUM(IF(RIGHT(OFFSET('Vacation Tracker'!$Q179:$AD179,0,EB$4))&lt;&gt;"O",IFERROR(--LEFT(OFFSET('Vacation Tracker'!$Q179:$AD179,0,EB$4),LEN(OFFSET('Vacation Tracker'!$Q179:$AD179,0,EB$4))-1),0)))</f>
        <v>0</v>
      </c>
      <c r="EE176" s="26">
        <f t="array" aca="1" ref="EE176" ca="1">SUM(IF(RIGHT(OFFSET('Vacation Tracker'!$Q179:$AD179,0,EB$4))=EE$8,IFERROR(--LEFT(OFFSET('Vacation Tracker'!$Q179:$AD179,0,EB$4),LEN(OFFSET('Vacation Tracker'!$Q179:$AD179,0,EB$4))-1),0)))</f>
        <v>0</v>
      </c>
      <c r="EF176" s="23">
        <f ca="1">SUM(OFFSET('Vacation Tracker'!$Q179:$AD179,0,EF$4))</f>
        <v>0</v>
      </c>
      <c r="EG176" s="26">
        <f t="shared" ref="EG176" ca="1" si="8770">EF176-EH176</f>
        <v>0</v>
      </c>
      <c r="EH176" s="26">
        <f t="array" aca="1" ref="EH176" ca="1">SUM(IF(RIGHT(OFFSET('Vacation Tracker'!$Q179:$AD179,0,EF$4))&lt;&gt;"O",IFERROR(--LEFT(OFFSET('Vacation Tracker'!$Q179:$AD179,0,EF$4),LEN(OFFSET('Vacation Tracker'!$Q179:$AD179,0,EF$4))-1),0)))</f>
        <v>0</v>
      </c>
      <c r="EI176" s="26">
        <f t="array" aca="1" ref="EI176" ca="1">SUM(IF(RIGHT(OFFSET('Vacation Tracker'!$Q179:$AD179,0,EF$4))=EI$8,IFERROR(--LEFT(OFFSET('Vacation Tracker'!$Q179:$AD179,0,EF$4),LEN(OFFSET('Vacation Tracker'!$Q179:$AD179,0,EF$4))-1),0)))</f>
        <v>0</v>
      </c>
      <c r="EJ176" s="23">
        <f ca="1">SUM(OFFSET('Vacation Tracker'!$Q179:$AD179,0,EJ$4))</f>
        <v>0</v>
      </c>
      <c r="EK176" s="26">
        <f t="shared" ref="EK176" ca="1" si="8771">EJ176-EL176</f>
        <v>0</v>
      </c>
      <c r="EL176" s="26">
        <f t="array" aca="1" ref="EL176" ca="1">SUM(IF(RIGHT(OFFSET('Vacation Tracker'!$Q179:$AD179,0,EJ$4))&lt;&gt;"O",IFERROR(--LEFT(OFFSET('Vacation Tracker'!$Q179:$AD179,0,EJ$4),LEN(OFFSET('Vacation Tracker'!$Q179:$AD179,0,EJ$4))-1),0)))</f>
        <v>0</v>
      </c>
      <c r="EM176" s="26">
        <f t="array" aca="1" ref="EM176" ca="1">SUM(IF(RIGHT(OFFSET('Vacation Tracker'!$Q179:$AD179,0,EJ$4))=EM$8,IFERROR(--LEFT(OFFSET('Vacation Tracker'!$Q179:$AD179,0,EJ$4),LEN(OFFSET('Vacation Tracker'!$Q179:$AD179,0,EJ$4))-1),0)))</f>
        <v>0</v>
      </c>
      <c r="EN176" s="23">
        <f ca="1">SUM(OFFSET('Vacation Tracker'!$Q179:$AD179,0,EN$4))</f>
        <v>0</v>
      </c>
      <c r="EO176" s="26">
        <f t="shared" ref="EO176" ca="1" si="8772">EN176-EP176</f>
        <v>0</v>
      </c>
      <c r="EP176" s="26">
        <f t="array" aca="1" ref="EP176" ca="1">SUM(IF(RIGHT(OFFSET('Vacation Tracker'!$Q179:$AD179,0,EN$4))&lt;&gt;"O",IFERROR(--LEFT(OFFSET('Vacation Tracker'!$Q179:$AD179,0,EN$4),LEN(OFFSET('Vacation Tracker'!$Q179:$AD179,0,EN$4))-1),0)))</f>
        <v>0</v>
      </c>
      <c r="EQ176" s="26">
        <f t="array" aca="1" ref="EQ176" ca="1">SUM(IF(RIGHT(OFFSET('Vacation Tracker'!$Q179:$AD179,0,EN$4))=EQ$8,IFERROR(--LEFT(OFFSET('Vacation Tracker'!$Q179:$AD179,0,EN$4),LEN(OFFSET('Vacation Tracker'!$Q179:$AD179,0,EN$4))-1),0)))</f>
        <v>0</v>
      </c>
      <c r="ER176" s="23">
        <f ca="1">SUM(OFFSET('Vacation Tracker'!$Q179:$AD179,0,ER$4))</f>
        <v>0</v>
      </c>
      <c r="ES176" s="26">
        <f t="shared" ref="ES176" ca="1" si="8773">ER176-ET176</f>
        <v>0</v>
      </c>
      <c r="ET176" s="26">
        <f t="array" aca="1" ref="ET176" ca="1">SUM(IF(RIGHT(OFFSET('Vacation Tracker'!$Q179:$AD179,0,ER$4))&lt;&gt;"O",IFERROR(--LEFT(OFFSET('Vacation Tracker'!$Q179:$AD179,0,ER$4),LEN(OFFSET('Vacation Tracker'!$Q179:$AD179,0,ER$4))-1),0)))</f>
        <v>0</v>
      </c>
      <c r="EU176" s="26">
        <f t="array" aca="1" ref="EU176" ca="1">SUM(IF(RIGHT(OFFSET('Vacation Tracker'!$Q179:$AD179,0,ER$4))=EU$8,IFERROR(--LEFT(OFFSET('Vacation Tracker'!$Q179:$AD179,0,ER$4),LEN(OFFSET('Vacation Tracker'!$Q179:$AD179,0,ER$4))-1),0)))</f>
        <v>0</v>
      </c>
      <c r="EV176" s="23">
        <f ca="1">SUM(OFFSET('Vacation Tracker'!$Q179:$AD179,0,EV$4))</f>
        <v>0</v>
      </c>
      <c r="EW176" s="26">
        <f t="shared" ref="EW176" ca="1" si="8774">EV176-EX176</f>
        <v>0</v>
      </c>
      <c r="EX176" s="26">
        <f t="array" aca="1" ref="EX176" ca="1">SUM(IF(RIGHT(OFFSET('Vacation Tracker'!$Q179:$AD179,0,EV$4))&lt;&gt;"O",IFERROR(--LEFT(OFFSET('Vacation Tracker'!$Q179:$AD179,0,EV$4),LEN(OFFSET('Vacation Tracker'!$Q179:$AD179,0,EV$4))-1),0)))</f>
        <v>0</v>
      </c>
      <c r="EY176" s="26">
        <f t="array" aca="1" ref="EY176" ca="1">SUM(IF(RIGHT(OFFSET('Vacation Tracker'!$Q179:$AD179,0,EV$4))=EY$8,IFERROR(--LEFT(OFFSET('Vacation Tracker'!$Q179:$AD179,0,EV$4),LEN(OFFSET('Vacation Tracker'!$Q179:$AD179,0,EV$4))-1),0)))</f>
        <v>0</v>
      </c>
      <c r="EZ176" s="23">
        <f ca="1">SUM(OFFSET('Vacation Tracker'!$Q179:$AD179,0,EZ$4))</f>
        <v>0</v>
      </c>
      <c r="FA176" s="26">
        <f t="shared" ref="FA176" ca="1" si="8775">EZ176-FB176</f>
        <v>0</v>
      </c>
      <c r="FB176" s="26">
        <f t="array" aca="1" ref="FB176" ca="1">SUM(IF(RIGHT(OFFSET('Vacation Tracker'!$Q179:$AD179,0,EZ$4))&lt;&gt;"O",IFERROR(--LEFT(OFFSET('Vacation Tracker'!$Q179:$AD179,0,EZ$4),LEN(OFFSET('Vacation Tracker'!$Q179:$AD179,0,EZ$4))-1),0)))</f>
        <v>0</v>
      </c>
      <c r="FC176" s="26">
        <f t="array" aca="1" ref="FC176" ca="1">SUM(IF(RIGHT(OFFSET('Vacation Tracker'!$Q179:$AD179,0,EZ$4))=FC$8,IFERROR(--LEFT(OFFSET('Vacation Tracker'!$Q179:$AD179,0,EZ$4),LEN(OFFSET('Vacation Tracker'!$Q179:$AD179,0,EZ$4))-1),0)))</f>
        <v>0</v>
      </c>
      <c r="FD176" s="23">
        <f ca="1">SUM(OFFSET('Vacation Tracker'!$Q179:$AD179,0,FD$4))</f>
        <v>0</v>
      </c>
      <c r="FE176" s="26">
        <f t="shared" ref="FE176" ca="1" si="8776">FD176-FF176</f>
        <v>0</v>
      </c>
      <c r="FF176" s="26">
        <f t="array" aca="1" ref="FF176" ca="1">SUM(IF(RIGHT(OFFSET('Vacation Tracker'!$Q179:$AD179,0,FD$4))&lt;&gt;"O",IFERROR(--LEFT(OFFSET('Vacation Tracker'!$Q179:$AD179,0,FD$4),LEN(OFFSET('Vacation Tracker'!$Q179:$AD179,0,FD$4))-1),0)))</f>
        <v>0</v>
      </c>
      <c r="FG176" s="26">
        <f t="array" aca="1" ref="FG176" ca="1">SUM(IF(RIGHT(OFFSET('Vacation Tracker'!$Q179:$AD179,0,FD$4))=FG$8,IFERROR(--LEFT(OFFSET('Vacation Tracker'!$Q179:$AD179,0,FD$4),LEN(OFFSET('Vacation Tracker'!$Q179:$AD179,0,FD$4))-1),0)))</f>
        <v>0</v>
      </c>
      <c r="FH176" s="23">
        <f ca="1">SUM(OFFSET('Vacation Tracker'!$Q179:$AD179,0,FH$4))</f>
        <v>0</v>
      </c>
      <c r="FI176" s="26">
        <f t="shared" ref="FI176" ca="1" si="8777">FH176-FJ176</f>
        <v>0</v>
      </c>
      <c r="FJ176" s="26">
        <f t="array" aca="1" ref="FJ176" ca="1">SUM(IF(RIGHT(OFFSET('Vacation Tracker'!$Q179:$AD179,0,FH$4))&lt;&gt;"O",IFERROR(--LEFT(OFFSET('Vacation Tracker'!$Q179:$AD179,0,FH$4),LEN(OFFSET('Vacation Tracker'!$Q179:$AD179,0,FH$4))-1),0)))</f>
        <v>0</v>
      </c>
      <c r="FK176" s="26">
        <f t="array" aca="1" ref="FK176" ca="1">SUM(IF(RIGHT(OFFSET('Vacation Tracker'!$Q179:$AD179,0,FH$4))=FK$8,IFERROR(--LEFT(OFFSET('Vacation Tracker'!$Q179:$AD179,0,FH$4),LEN(OFFSET('Vacation Tracker'!$Q179:$AD179,0,FH$4))-1),0)))</f>
        <v>0</v>
      </c>
      <c r="FL176" s="23">
        <f ca="1">SUM(OFFSET('Vacation Tracker'!$Q179:$AD179,0,FL$4))</f>
        <v>0</v>
      </c>
      <c r="FM176" s="26">
        <f t="shared" ref="FM176" ca="1" si="8778">FL176-FN176</f>
        <v>0</v>
      </c>
      <c r="FN176" s="26">
        <f t="array" aca="1" ref="FN176" ca="1">SUM(IF(RIGHT(OFFSET('Vacation Tracker'!$Q179:$AD179,0,FL$4))&lt;&gt;"O",IFERROR(--LEFT(OFFSET('Vacation Tracker'!$Q179:$AD179,0,FL$4),LEN(OFFSET('Vacation Tracker'!$Q179:$AD179,0,FL$4))-1),0)))</f>
        <v>0</v>
      </c>
      <c r="FO176" s="26">
        <f t="array" aca="1" ref="FO176" ca="1">SUM(IF(RIGHT(OFFSET('Vacation Tracker'!$Q179:$AD179,0,FL$4))=FO$8,IFERROR(--LEFT(OFFSET('Vacation Tracker'!$Q179:$AD179,0,FL$4),LEN(OFFSET('Vacation Tracker'!$Q179:$AD179,0,FL$4))-1),0)))</f>
        <v>0</v>
      </c>
      <c r="FP176" s="23">
        <f ca="1">SUM(OFFSET('Vacation Tracker'!$Q179:$AD179,0,FP$4))</f>
        <v>0</v>
      </c>
      <c r="FQ176" s="26">
        <f t="shared" ref="FQ176" ca="1" si="8779">FP176-FR176</f>
        <v>0</v>
      </c>
      <c r="FR176" s="26">
        <f t="array" aca="1" ref="FR176" ca="1">SUM(IF(RIGHT(OFFSET('Vacation Tracker'!$Q179:$AD179,0,FP$4))&lt;&gt;"O",IFERROR(--LEFT(OFFSET('Vacation Tracker'!$Q179:$AD179,0,FP$4),LEN(OFFSET('Vacation Tracker'!$Q179:$AD179,0,FP$4))-1),0)))</f>
        <v>0</v>
      </c>
      <c r="FS176" s="26">
        <f t="array" aca="1" ref="FS176" ca="1">SUM(IF(RIGHT(OFFSET('Vacation Tracker'!$Q179:$AD179,0,FP$4))=FS$8,IFERROR(--LEFT(OFFSET('Vacation Tracker'!$Q179:$AD179,0,FP$4),LEN(OFFSET('Vacation Tracker'!$Q179:$AD179,0,FP$4))-1),0)))</f>
        <v>0</v>
      </c>
      <c r="FT176" s="23">
        <f ca="1">SUM(OFFSET('Vacation Tracker'!$Q179:$AD179,0,FT$4))</f>
        <v>0</v>
      </c>
      <c r="FU176" s="26">
        <f t="shared" ref="FU176" ca="1" si="8780">FT176-FV176</f>
        <v>0</v>
      </c>
      <c r="FV176" s="26">
        <f t="array" aca="1" ref="FV176" ca="1">SUM(IF(RIGHT(OFFSET('Vacation Tracker'!$Q179:$AD179,0,FT$4))&lt;&gt;"O",IFERROR(--LEFT(OFFSET('Vacation Tracker'!$Q179:$AD179,0,FT$4),LEN(OFFSET('Vacation Tracker'!$Q179:$AD179,0,FT$4))-1),0)))</f>
        <v>0</v>
      </c>
      <c r="FW176" s="26">
        <f t="array" aca="1" ref="FW176" ca="1">SUM(IF(RIGHT(OFFSET('Vacation Tracker'!$Q179:$AD179,0,FT$4))=FW$8,IFERROR(--LEFT(OFFSET('Vacation Tracker'!$Q179:$AD179,0,FT$4),LEN(OFFSET('Vacation Tracker'!$Q179:$AD179,0,FT$4))-1),0)))</f>
        <v>0</v>
      </c>
      <c r="FX176" s="23">
        <f ca="1">SUM(OFFSET('Vacation Tracker'!$Q179:$AD179,0,FX$4))</f>
        <v>0</v>
      </c>
      <c r="FY176" s="26">
        <f t="shared" ref="FY176" ca="1" si="8781">FX176-FZ176</f>
        <v>0</v>
      </c>
      <c r="FZ176" s="26">
        <f t="array" aca="1" ref="FZ176" ca="1">SUM(IF(RIGHT(OFFSET('Vacation Tracker'!$Q179:$AD179,0,FX$4))&lt;&gt;"O",IFERROR(--LEFT(OFFSET('Vacation Tracker'!$Q179:$AD179,0,FX$4),LEN(OFFSET('Vacation Tracker'!$Q179:$AD179,0,FX$4))-1),0)))</f>
        <v>0</v>
      </c>
      <c r="GA176" s="26">
        <f t="array" aca="1" ref="GA176" ca="1">SUM(IF(RIGHT(OFFSET('Vacation Tracker'!$Q179:$AD179,0,FX$4))=GA$8,IFERROR(--LEFT(OFFSET('Vacation Tracker'!$Q179:$AD179,0,FX$4),LEN(OFFSET('Vacation Tracker'!$Q179:$AD179,0,FX$4))-1),0)))</f>
        <v>0</v>
      </c>
      <c r="GB176" s="23">
        <f ca="1">SUM(OFFSET('Vacation Tracker'!$Q179:$AD179,0,GB$4))</f>
        <v>0</v>
      </c>
      <c r="GC176" s="26">
        <f t="shared" ref="GC176" ca="1" si="8782">GB176-GD176</f>
        <v>0</v>
      </c>
      <c r="GD176" s="26">
        <f t="array" aca="1" ref="GD176" ca="1">SUM(IF(RIGHT(OFFSET('Vacation Tracker'!$Q179:$AD179,0,GB$4))&lt;&gt;"O",IFERROR(--LEFT(OFFSET('Vacation Tracker'!$Q179:$AD179,0,GB$4),LEN(OFFSET('Vacation Tracker'!$Q179:$AD179,0,GB$4))-1),0)))</f>
        <v>0</v>
      </c>
      <c r="GE176" s="26">
        <f t="array" aca="1" ref="GE176" ca="1">SUM(IF(RIGHT(OFFSET('Vacation Tracker'!$Q179:$AD179,0,GB$4))=GE$8,IFERROR(--LEFT(OFFSET('Vacation Tracker'!$Q179:$AD179,0,GB$4),LEN(OFFSET('Vacation Tracker'!$Q179:$AD179,0,GB$4))-1),0)))</f>
        <v>0</v>
      </c>
      <c r="GF176" s="23">
        <f ca="1">SUM(OFFSET('Vacation Tracker'!$Q179:$AD179,0,GF$4))</f>
        <v>0</v>
      </c>
      <c r="GG176" s="26">
        <f t="shared" ref="GG176" ca="1" si="8783">GF176-GH176</f>
        <v>0</v>
      </c>
      <c r="GH176" s="26">
        <f t="array" aca="1" ref="GH176" ca="1">SUM(IF(RIGHT(OFFSET('Vacation Tracker'!$Q179:$AD179,0,GF$4))&lt;&gt;"O",IFERROR(--LEFT(OFFSET('Vacation Tracker'!$Q179:$AD179,0,GF$4),LEN(OFFSET('Vacation Tracker'!$Q179:$AD179,0,GF$4))-1),0)))</f>
        <v>0</v>
      </c>
      <c r="GI176" s="26">
        <f t="array" aca="1" ref="GI176" ca="1">SUM(IF(RIGHT(OFFSET('Vacation Tracker'!$Q179:$AD179,0,GF$4))=GI$8,IFERROR(--LEFT(OFFSET('Vacation Tracker'!$Q179:$AD179,0,GF$4),LEN(OFFSET('Vacation Tracker'!$Q179:$AD179,0,GF$4))-1),0)))</f>
        <v>0</v>
      </c>
      <c r="GJ176" s="23">
        <f ca="1">SUM(OFFSET('Vacation Tracker'!$Q179:$AD179,0,GJ$4))</f>
        <v>0</v>
      </c>
      <c r="GK176" s="26">
        <f t="shared" ref="GK176" ca="1" si="8784">GJ176-GL176</f>
        <v>0</v>
      </c>
      <c r="GL176" s="26">
        <f t="array" aca="1" ref="GL176" ca="1">SUM(IF(RIGHT(OFFSET('Vacation Tracker'!$Q179:$AD179,0,GJ$4))&lt;&gt;"O",IFERROR(--LEFT(OFFSET('Vacation Tracker'!$Q179:$AD179,0,GJ$4),LEN(OFFSET('Vacation Tracker'!$Q179:$AD179,0,GJ$4))-1),0)))</f>
        <v>0</v>
      </c>
      <c r="GM176" s="26">
        <f t="array" aca="1" ref="GM176" ca="1">SUM(IF(RIGHT(OFFSET('Vacation Tracker'!$Q179:$AD179,0,GJ$4))=GM$8,IFERROR(--LEFT(OFFSET('Vacation Tracker'!$Q179:$AD179,0,GJ$4),LEN(OFFSET('Vacation Tracker'!$Q179:$AD179,0,GJ$4))-1),0)))</f>
        <v>0</v>
      </c>
      <c r="GN176" s="23">
        <f ca="1">SUM(OFFSET('Vacation Tracker'!$Q179:$AD179,0,GN$4))</f>
        <v>0</v>
      </c>
      <c r="GO176" s="26">
        <f t="shared" ref="GO176" ca="1" si="8785">GN176-GP176</f>
        <v>0</v>
      </c>
      <c r="GP176" s="26">
        <f t="array" aca="1" ref="GP176" ca="1">SUM(IF(RIGHT(OFFSET('Vacation Tracker'!$Q179:$AD179,0,GN$4))&lt;&gt;"O",IFERROR(--LEFT(OFFSET('Vacation Tracker'!$Q179:$AD179,0,GN$4),LEN(OFFSET('Vacation Tracker'!$Q179:$AD179,0,GN$4))-1),0)))</f>
        <v>0</v>
      </c>
      <c r="GQ176" s="26">
        <f t="array" aca="1" ref="GQ176" ca="1">SUM(IF(RIGHT(OFFSET('Vacation Tracker'!$Q179:$AD179,0,GN$4))=GQ$8,IFERROR(--LEFT(OFFSET('Vacation Tracker'!$Q179:$AD179,0,GN$4),LEN(OFFSET('Vacation Tracker'!$Q179:$AD179,0,GN$4))-1),0)))</f>
        <v>0</v>
      </c>
      <c r="GR176" s="23">
        <f ca="1">SUM(OFFSET('Vacation Tracker'!$Q179:$AD179,0,GR$4))</f>
        <v>0</v>
      </c>
      <c r="GS176" s="26">
        <f t="shared" ref="GS176" ca="1" si="8786">GR176-GT176</f>
        <v>0</v>
      </c>
      <c r="GT176" s="26">
        <f t="array" aca="1" ref="GT176" ca="1">SUM(IF(RIGHT(OFFSET('Vacation Tracker'!$Q179:$AD179,0,GR$4))&lt;&gt;"O",IFERROR(--LEFT(OFFSET('Vacation Tracker'!$Q179:$AD179,0,GR$4),LEN(OFFSET('Vacation Tracker'!$Q179:$AD179,0,GR$4))-1),0)))</f>
        <v>0</v>
      </c>
      <c r="GU176" s="26">
        <f t="array" aca="1" ref="GU176" ca="1">SUM(IF(RIGHT(OFFSET('Vacation Tracker'!$Q179:$AD179,0,GR$4))=GU$8,IFERROR(--LEFT(OFFSET('Vacation Tracker'!$Q179:$AD179,0,GR$4),LEN(OFFSET('Vacation Tracker'!$Q179:$AD179,0,GR$4))-1),0)))</f>
        <v>0</v>
      </c>
      <c r="GV176" s="23">
        <f ca="1">SUM(OFFSET('Vacation Tracker'!$Q179:$AD179,0,GV$4))</f>
        <v>0</v>
      </c>
      <c r="GW176" s="26">
        <f t="shared" ref="GW176" ca="1" si="8787">GV176-GX176</f>
        <v>0</v>
      </c>
      <c r="GX176" s="26">
        <f t="array" aca="1" ref="GX176" ca="1">SUM(IF(RIGHT(OFFSET('Vacation Tracker'!$Q179:$AD179,0,GV$4))&lt;&gt;"O",IFERROR(--LEFT(OFFSET('Vacation Tracker'!$Q179:$AD179,0,GV$4),LEN(OFFSET('Vacation Tracker'!$Q179:$AD179,0,GV$4))-1),0)))</f>
        <v>0</v>
      </c>
      <c r="GY176" s="26">
        <f t="array" aca="1" ref="GY176" ca="1">SUM(IF(RIGHT(OFFSET('Vacation Tracker'!$Q179:$AD179,0,GV$4))=GY$8,IFERROR(--LEFT(OFFSET('Vacation Tracker'!$Q179:$AD179,0,GV$4),LEN(OFFSET('Vacation Tracker'!$Q179:$AD179,0,GV$4))-1),0)))</f>
        <v>0</v>
      </c>
      <c r="GZ176" s="23">
        <f ca="1">SUM(OFFSET('Vacation Tracker'!$Q179:$AD179,0,GZ$4))</f>
        <v>0</v>
      </c>
      <c r="HA176" s="26">
        <f t="shared" ref="HA176" ca="1" si="8788">GZ176-HB176</f>
        <v>0</v>
      </c>
      <c r="HB176" s="26">
        <f t="array" aca="1" ref="HB176" ca="1">SUM(IF(RIGHT(OFFSET('Vacation Tracker'!$Q179:$AD179,0,GZ$4))&lt;&gt;"O",IFERROR(--LEFT(OFFSET('Vacation Tracker'!$Q179:$AD179,0,GZ$4),LEN(OFFSET('Vacation Tracker'!$Q179:$AD179,0,GZ$4))-1),0)))</f>
        <v>0</v>
      </c>
      <c r="HC176" s="26">
        <f t="array" aca="1" ref="HC176" ca="1">SUM(IF(RIGHT(OFFSET('Vacation Tracker'!$Q179:$AD179,0,GZ$4))=HC$8,IFERROR(--LEFT(OFFSET('Vacation Tracker'!$Q179:$AD179,0,GZ$4),LEN(OFFSET('Vacation Tracker'!$Q179:$AD179,0,GZ$4))-1),0)))</f>
        <v>0</v>
      </c>
      <c r="HD176" s="23">
        <f ca="1">SUM(OFFSET('Vacation Tracker'!$Q179:$AD179,0,HD$4))</f>
        <v>0</v>
      </c>
      <c r="HE176" s="26">
        <f t="shared" ref="HE176" ca="1" si="8789">HD176-HF176</f>
        <v>0</v>
      </c>
      <c r="HF176" s="26">
        <f t="array" aca="1" ref="HF176" ca="1">SUM(IF(RIGHT(OFFSET('Vacation Tracker'!$Q179:$AD179,0,HD$4))&lt;&gt;"O",IFERROR(--LEFT(OFFSET('Vacation Tracker'!$Q179:$AD179,0,HD$4),LEN(OFFSET('Vacation Tracker'!$Q179:$AD179,0,HD$4))-1),0)))</f>
        <v>0</v>
      </c>
      <c r="HG176" s="26">
        <f t="array" aca="1" ref="HG176" ca="1">SUM(IF(RIGHT(OFFSET('Vacation Tracker'!$Q179:$AD179,0,HD$4))=HG$8,IFERROR(--LEFT(OFFSET('Vacation Tracker'!$Q179:$AD179,0,HD$4),LEN(OFFSET('Vacation Tracker'!$Q179:$AD179,0,HD$4))-1),0)))</f>
        <v>0</v>
      </c>
      <c r="HH176" s="23">
        <f ca="1">SUM(OFFSET('Vacation Tracker'!$Q179:$AD179,0,HH$4))</f>
        <v>0</v>
      </c>
      <c r="HI176" s="26">
        <f t="shared" ref="HI176" ca="1" si="8790">HH176-HJ176</f>
        <v>0</v>
      </c>
      <c r="HJ176" s="26">
        <f t="array" aca="1" ref="HJ176" ca="1">SUM(IF(RIGHT(OFFSET('Vacation Tracker'!$Q179:$AD179,0,HH$4))&lt;&gt;"O",IFERROR(--LEFT(OFFSET('Vacation Tracker'!$Q179:$AD179,0,HH$4),LEN(OFFSET('Vacation Tracker'!$Q179:$AD179,0,HH$4))-1),0)))</f>
        <v>0</v>
      </c>
      <c r="HK176" s="26">
        <f t="array" aca="1" ref="HK176" ca="1">SUM(IF(RIGHT(OFFSET('Vacation Tracker'!$Q179:$AD179,0,HH$4))=HK$8,IFERROR(--LEFT(OFFSET('Vacation Tracker'!$Q179:$AD179,0,HH$4),LEN(OFFSET('Vacation Tracker'!$Q179:$AD179,0,HH$4))-1),0)))</f>
        <v>0</v>
      </c>
      <c r="HL176" s="23">
        <f ca="1">SUM(OFFSET('Vacation Tracker'!$Q179:$AD179,0,HL$4))</f>
        <v>0</v>
      </c>
      <c r="HM176" s="26">
        <f t="shared" ref="HM176" ca="1" si="8791">HL176-HN176</f>
        <v>0</v>
      </c>
      <c r="HN176" s="26">
        <f t="array" aca="1" ref="HN176" ca="1">SUM(IF(RIGHT(OFFSET('Vacation Tracker'!$Q179:$AD179,0,HL$4))&lt;&gt;"O",IFERROR(--LEFT(OFFSET('Vacation Tracker'!$Q179:$AD179,0,HL$4),LEN(OFFSET('Vacation Tracker'!$Q179:$AD179,0,HL$4))-1),0)))</f>
        <v>0</v>
      </c>
      <c r="HO176" s="26">
        <f t="array" aca="1" ref="HO176" ca="1">SUM(IF(RIGHT(OFFSET('Vacation Tracker'!$Q179:$AD179,0,HL$4))=HO$8,IFERROR(--LEFT(OFFSET('Vacation Tracker'!$Q179:$AD179,0,HL$4),LEN(OFFSET('Vacation Tracker'!$Q179:$AD179,0,HL$4))-1),0)))</f>
        <v>0</v>
      </c>
      <c r="HP176" s="23">
        <f ca="1">SUM(OFFSET('Vacation Tracker'!$Q179:$AD179,0,HP$4))</f>
        <v>0</v>
      </c>
      <c r="HQ176" s="26">
        <f t="shared" ref="HQ176" ca="1" si="8792">HP176-HR176</f>
        <v>0</v>
      </c>
      <c r="HR176" s="26">
        <f t="array" aca="1" ref="HR176" ca="1">SUM(IF(RIGHT(OFFSET('Vacation Tracker'!$Q179:$AD179,0,HP$4))&lt;&gt;"O",IFERROR(--LEFT(OFFSET('Vacation Tracker'!$Q179:$AD179,0,HP$4),LEN(OFFSET('Vacation Tracker'!$Q179:$AD179,0,HP$4))-1),0)))</f>
        <v>0</v>
      </c>
      <c r="HS176" s="23">
        <f t="array" aca="1" ref="HS176" ca="1">SUM(IF(RIGHT(OFFSET('Vacation Tracker'!$Q179:$AD179,0,HP$4))=HS$8,IFERROR(--LEFT(OFFSET('Vacation Tracker'!$Q179:$AD179,0,HP$4),LEN(OFFSET('Vacation Tracker'!$Q179:$AD179,0,HP$4))-1),0)))</f>
        <v>0</v>
      </c>
    </row>
    <row r="177" spans="2:227" ht="15" customHeight="1" x14ac:dyDescent="0.2">
      <c r="B177" s="23">
        <f>IF('Vacation Tracker'!B180&lt;&gt;"",'Vacation Tracker'!B180,"")</f>
        <v>169</v>
      </c>
      <c r="C177" s="24" t="str">
        <f>IF('Vacation Tracker'!C180&lt;&gt;"",'Vacation Tracker'!C180,"")</f>
        <v/>
      </c>
      <c r="D177" s="25" t="str">
        <f>IF('Vacation Tracker'!D180&lt;&gt;"",'Vacation Tracker'!D180,"")</f>
        <v/>
      </c>
      <c r="E177" s="25" t="str">
        <f>IF('Vacation Tracker'!E180&lt;&gt;"",'Vacation Tracker'!E180,"")</f>
        <v/>
      </c>
      <c r="F177" s="24" t="str">
        <f>IF('Vacation Tracker'!F180&lt;&gt;"",'Vacation Tracker'!F180,"")</f>
        <v/>
      </c>
      <c r="G177" s="24" t="str">
        <f>IF('Vacation Tracker'!G180&lt;&gt;"",'Vacation Tracker'!G180,"")</f>
        <v/>
      </c>
      <c r="H177" s="23" t="str">
        <f t="shared" si="8435"/>
        <v/>
      </c>
      <c r="I177" s="23" t="str">
        <f t="shared" si="8435"/>
        <v/>
      </c>
      <c r="J177" s="23" t="str">
        <f t="shared" si="8435"/>
        <v/>
      </c>
      <c r="K177" s="23" t="str">
        <f t="shared" si="6801"/>
        <v/>
      </c>
      <c r="L177" s="23">
        <f ca="1">SUM(OFFSET('Vacation Tracker'!$Q180:$AD180,0,L$4))</f>
        <v>0</v>
      </c>
      <c r="M177" s="26">
        <f t="shared" ca="1" si="6747"/>
        <v>0</v>
      </c>
      <c r="N177" s="26">
        <f t="array" aca="1" ref="N177" ca="1">SUM(IF(RIGHT(OFFSET('Vacation Tracker'!$Q180:$AD180,0,L$4))&lt;&gt;"O",IFERROR(--LEFT(OFFSET('Vacation Tracker'!$Q180:$AD180,0,L$4),LEN(OFFSET('Vacation Tracker'!$Q180:$AD180,0,L$4))-1),0)))</f>
        <v>0</v>
      </c>
      <c r="O177" s="26">
        <f t="array" aca="1" ref="O177" ca="1">SUM(IF(RIGHT(OFFSET('Vacation Tracker'!$Q180:$AD180,0,L$4))=O$8,IFERROR(--LEFT(OFFSET('Vacation Tracker'!$Q180:$AD180,0,L$4),LEN(OFFSET('Vacation Tracker'!$Q180:$AD180,0,L$4))-1),0)))</f>
        <v>0</v>
      </c>
      <c r="P177" s="23">
        <f ca="1">SUM(OFFSET('Vacation Tracker'!$Q180:$AD180,0,P$4))</f>
        <v>0</v>
      </c>
      <c r="Q177" s="26">
        <f t="shared" ca="1" si="6748"/>
        <v>0</v>
      </c>
      <c r="R177" s="26">
        <f t="array" aca="1" ref="R177" ca="1">SUM(IF(RIGHT(OFFSET('Vacation Tracker'!$Q180:$AD180,0,P$4))&lt;&gt;"O",IFERROR(--LEFT(OFFSET('Vacation Tracker'!$Q180:$AD180,0,P$4),LEN(OFFSET('Vacation Tracker'!$Q180:$AD180,0,P$4))-1),0)))</f>
        <v>0</v>
      </c>
      <c r="S177" s="26">
        <f t="array" aca="1" ref="S177" ca="1">SUM(IF(RIGHT(OFFSET('Vacation Tracker'!$Q180:$AD180,0,P$4))=S$8,IFERROR(--LEFT(OFFSET('Vacation Tracker'!$Q180:$AD180,0,P$4),LEN(OFFSET('Vacation Tracker'!$Q180:$AD180,0,P$4))-1),0)))</f>
        <v>0</v>
      </c>
      <c r="T177" s="23">
        <f ca="1">SUM(OFFSET('Vacation Tracker'!$Q180:$AD180,0,T$4))</f>
        <v>0</v>
      </c>
      <c r="U177" s="26">
        <f t="shared" ca="1" si="6749"/>
        <v>0</v>
      </c>
      <c r="V177" s="26">
        <f t="array" aca="1" ref="V177" ca="1">SUM(IF(RIGHT(OFFSET('Vacation Tracker'!$Q180:$AD180,0,T$4))&lt;&gt;"O",IFERROR(--LEFT(OFFSET('Vacation Tracker'!$Q180:$AD180,0,T$4),LEN(OFFSET('Vacation Tracker'!$Q180:$AD180,0,T$4))-1),0)))</f>
        <v>0</v>
      </c>
      <c r="W177" s="26">
        <f t="array" aca="1" ref="W177" ca="1">SUM(IF(RIGHT(OFFSET('Vacation Tracker'!$Q180:$AD180,0,T$4))=W$8,IFERROR(--LEFT(OFFSET('Vacation Tracker'!$Q180:$AD180,0,T$4),LEN(OFFSET('Vacation Tracker'!$Q180:$AD180,0,T$4))-1),0)))</f>
        <v>0</v>
      </c>
      <c r="X177" s="23">
        <f ca="1">SUM(OFFSET('Vacation Tracker'!$Q180:$AD180,0,X$4))</f>
        <v>0</v>
      </c>
      <c r="Y177" s="26">
        <f t="shared" ref="Y177" ca="1" si="8793">X177-Z177</f>
        <v>0</v>
      </c>
      <c r="Z177" s="26">
        <f t="array" aca="1" ref="Z177" ca="1">SUM(IF(RIGHT(OFFSET('Vacation Tracker'!$Q180:$AD180,0,X$4))&lt;&gt;"O",IFERROR(--LEFT(OFFSET('Vacation Tracker'!$Q180:$AD180,0,X$4),LEN(OFFSET('Vacation Tracker'!$Q180:$AD180,0,X$4))-1),0)))</f>
        <v>0</v>
      </c>
      <c r="AA177" s="26">
        <f t="array" aca="1" ref="AA177" ca="1">SUM(IF(RIGHT(OFFSET('Vacation Tracker'!$Q180:$AD180,0,X$4))=AA$8,IFERROR(--LEFT(OFFSET('Vacation Tracker'!$Q180:$AD180,0,X$4),LEN(OFFSET('Vacation Tracker'!$Q180:$AD180,0,X$4))-1),0)))</f>
        <v>0</v>
      </c>
      <c r="AB177" s="23">
        <f ca="1">SUM(OFFSET('Vacation Tracker'!$Q180:$AD180,0,AB$4))</f>
        <v>0</v>
      </c>
      <c r="AC177" s="26">
        <f t="shared" ref="AC177" ca="1" si="8794">AB177-AD177</f>
        <v>0</v>
      </c>
      <c r="AD177" s="26">
        <f t="array" aca="1" ref="AD177" ca="1">SUM(IF(RIGHT(OFFSET('Vacation Tracker'!$Q180:$AD180,0,AB$4))&lt;&gt;"O",IFERROR(--LEFT(OFFSET('Vacation Tracker'!$Q180:$AD180,0,AB$4),LEN(OFFSET('Vacation Tracker'!$Q180:$AD180,0,AB$4))-1),0)))</f>
        <v>0</v>
      </c>
      <c r="AE177" s="26">
        <f t="array" aca="1" ref="AE177" ca="1">SUM(IF(RIGHT(OFFSET('Vacation Tracker'!$Q180:$AD180,0,AB$4))=AE$8,IFERROR(--LEFT(OFFSET('Vacation Tracker'!$Q180:$AD180,0,AB$4),LEN(OFFSET('Vacation Tracker'!$Q180:$AD180,0,AB$4))-1),0)))</f>
        <v>0</v>
      </c>
      <c r="AF177" s="23">
        <f ca="1">SUM(OFFSET('Vacation Tracker'!$Q180:$AD180,0,AF$4))</f>
        <v>0</v>
      </c>
      <c r="AG177" s="26">
        <f t="shared" ref="AG177" ca="1" si="8795">AF177-AH177</f>
        <v>0</v>
      </c>
      <c r="AH177" s="26">
        <f t="array" aca="1" ref="AH177" ca="1">SUM(IF(RIGHT(OFFSET('Vacation Tracker'!$Q180:$AD180,0,AF$4))&lt;&gt;"O",IFERROR(--LEFT(OFFSET('Vacation Tracker'!$Q180:$AD180,0,AF$4),LEN(OFFSET('Vacation Tracker'!$Q180:$AD180,0,AF$4))-1),0)))</f>
        <v>0</v>
      </c>
      <c r="AI177" s="26">
        <f t="array" aca="1" ref="AI177" ca="1">SUM(IF(RIGHT(OFFSET('Vacation Tracker'!$Q180:$AD180,0,AF$4))=AI$8,IFERROR(--LEFT(OFFSET('Vacation Tracker'!$Q180:$AD180,0,AF$4),LEN(OFFSET('Vacation Tracker'!$Q180:$AD180,0,AF$4))-1),0)))</f>
        <v>0</v>
      </c>
      <c r="AJ177" s="23">
        <f ca="1">SUM(OFFSET('Vacation Tracker'!$Q180:$AD180,0,AJ$4))</f>
        <v>0</v>
      </c>
      <c r="AK177" s="26">
        <f t="shared" ref="AK177" ca="1" si="8796">AJ177-AL177</f>
        <v>0</v>
      </c>
      <c r="AL177" s="26">
        <f t="array" aca="1" ref="AL177" ca="1">SUM(IF(RIGHT(OFFSET('Vacation Tracker'!$Q180:$AD180,0,AJ$4))&lt;&gt;"O",IFERROR(--LEFT(OFFSET('Vacation Tracker'!$Q180:$AD180,0,AJ$4),LEN(OFFSET('Vacation Tracker'!$Q180:$AD180,0,AJ$4))-1),0)))</f>
        <v>0</v>
      </c>
      <c r="AM177" s="26">
        <f t="array" aca="1" ref="AM177" ca="1">SUM(IF(RIGHT(OFFSET('Vacation Tracker'!$Q180:$AD180,0,AJ$4))=AM$8,IFERROR(--LEFT(OFFSET('Vacation Tracker'!$Q180:$AD180,0,AJ$4),LEN(OFFSET('Vacation Tracker'!$Q180:$AD180,0,AJ$4))-1),0)))</f>
        <v>0</v>
      </c>
      <c r="AN177" s="23">
        <f ca="1">SUM(OFFSET('Vacation Tracker'!$Q180:$AD180,0,AN$4))</f>
        <v>0</v>
      </c>
      <c r="AO177" s="26">
        <f t="shared" ref="AO177" ca="1" si="8797">AN177-AP177</f>
        <v>0</v>
      </c>
      <c r="AP177" s="26">
        <f t="array" aca="1" ref="AP177" ca="1">SUM(IF(RIGHT(OFFSET('Vacation Tracker'!$Q180:$AD180,0,AN$4))&lt;&gt;"O",IFERROR(--LEFT(OFFSET('Vacation Tracker'!$Q180:$AD180,0,AN$4),LEN(OFFSET('Vacation Tracker'!$Q180:$AD180,0,AN$4))-1),0)))</f>
        <v>0</v>
      </c>
      <c r="AQ177" s="26">
        <f t="array" aca="1" ref="AQ177" ca="1">SUM(IF(RIGHT(OFFSET('Vacation Tracker'!$Q180:$AD180,0,AN$4))=AQ$8,IFERROR(--LEFT(OFFSET('Vacation Tracker'!$Q180:$AD180,0,AN$4),LEN(OFFSET('Vacation Tracker'!$Q180:$AD180,0,AN$4))-1),0)))</f>
        <v>0</v>
      </c>
      <c r="AR177" s="23">
        <f ca="1">SUM(OFFSET('Vacation Tracker'!$Q180:$AD180,0,AR$4))</f>
        <v>0</v>
      </c>
      <c r="AS177" s="26">
        <f t="shared" ref="AS177" ca="1" si="8798">AR177-AT177</f>
        <v>0</v>
      </c>
      <c r="AT177" s="26">
        <f t="array" aca="1" ref="AT177" ca="1">SUM(IF(RIGHT(OFFSET('Vacation Tracker'!$Q180:$AD180,0,AR$4))&lt;&gt;"O",IFERROR(--LEFT(OFFSET('Vacation Tracker'!$Q180:$AD180,0,AR$4),LEN(OFFSET('Vacation Tracker'!$Q180:$AD180,0,AR$4))-1),0)))</f>
        <v>0</v>
      </c>
      <c r="AU177" s="26">
        <f t="array" aca="1" ref="AU177" ca="1">SUM(IF(RIGHT(OFFSET('Vacation Tracker'!$Q180:$AD180,0,AR$4))=AU$8,IFERROR(--LEFT(OFFSET('Vacation Tracker'!$Q180:$AD180,0,AR$4),LEN(OFFSET('Vacation Tracker'!$Q180:$AD180,0,AR$4))-1),0)))</f>
        <v>0</v>
      </c>
      <c r="AV177" s="23">
        <f ca="1">SUM(OFFSET('Vacation Tracker'!$Q180:$AD180,0,AV$4))</f>
        <v>0</v>
      </c>
      <c r="AW177" s="26">
        <f t="shared" ref="AW177" ca="1" si="8799">AV177-AX177</f>
        <v>0</v>
      </c>
      <c r="AX177" s="26">
        <f t="array" aca="1" ref="AX177" ca="1">SUM(IF(RIGHT(OFFSET('Vacation Tracker'!$Q180:$AD180,0,AV$4))&lt;&gt;"O",IFERROR(--LEFT(OFFSET('Vacation Tracker'!$Q180:$AD180,0,AV$4),LEN(OFFSET('Vacation Tracker'!$Q180:$AD180,0,AV$4))-1),0)))</f>
        <v>0</v>
      </c>
      <c r="AY177" s="26">
        <f t="array" aca="1" ref="AY177" ca="1">SUM(IF(RIGHT(OFFSET('Vacation Tracker'!$Q180:$AD180,0,AV$4))=AY$8,IFERROR(--LEFT(OFFSET('Vacation Tracker'!$Q180:$AD180,0,AV$4),LEN(OFFSET('Vacation Tracker'!$Q180:$AD180,0,AV$4))-1),0)))</f>
        <v>0</v>
      </c>
      <c r="AZ177" s="23">
        <f ca="1">SUM(OFFSET('Vacation Tracker'!$Q180:$AD180,0,AZ$4))</f>
        <v>0</v>
      </c>
      <c r="BA177" s="26">
        <f t="shared" ref="BA177" ca="1" si="8800">AZ177-BB177</f>
        <v>0</v>
      </c>
      <c r="BB177" s="26">
        <f t="array" aca="1" ref="BB177" ca="1">SUM(IF(RIGHT(OFFSET('Vacation Tracker'!$Q180:$AD180,0,AZ$4))&lt;&gt;"O",IFERROR(--LEFT(OFFSET('Vacation Tracker'!$Q180:$AD180,0,AZ$4),LEN(OFFSET('Vacation Tracker'!$Q180:$AD180,0,AZ$4))-1),0)))</f>
        <v>0</v>
      </c>
      <c r="BC177" s="26">
        <f t="array" aca="1" ref="BC177" ca="1">SUM(IF(RIGHT(OFFSET('Vacation Tracker'!$Q180:$AD180,0,AZ$4))=BC$8,IFERROR(--LEFT(OFFSET('Vacation Tracker'!$Q180:$AD180,0,AZ$4),LEN(OFFSET('Vacation Tracker'!$Q180:$AD180,0,AZ$4))-1),0)))</f>
        <v>0</v>
      </c>
      <c r="BD177" s="23">
        <f ca="1">SUM(OFFSET('Vacation Tracker'!$Q180:$AD180,0,BD$4))</f>
        <v>0</v>
      </c>
      <c r="BE177" s="26">
        <f t="shared" ref="BE177" ca="1" si="8801">BD177-BF177</f>
        <v>0</v>
      </c>
      <c r="BF177" s="26">
        <f t="array" aca="1" ref="BF177" ca="1">SUM(IF(RIGHT(OFFSET('Vacation Tracker'!$Q180:$AD180,0,BD$4))&lt;&gt;"O",IFERROR(--LEFT(OFFSET('Vacation Tracker'!$Q180:$AD180,0,BD$4),LEN(OFFSET('Vacation Tracker'!$Q180:$AD180,0,BD$4))-1),0)))</f>
        <v>0</v>
      </c>
      <c r="BG177" s="26">
        <f t="array" aca="1" ref="BG177" ca="1">SUM(IF(RIGHT(OFFSET('Vacation Tracker'!$Q180:$AD180,0,BD$4))=BG$8,IFERROR(--LEFT(OFFSET('Vacation Tracker'!$Q180:$AD180,0,BD$4),LEN(OFFSET('Vacation Tracker'!$Q180:$AD180,0,BD$4))-1),0)))</f>
        <v>0</v>
      </c>
      <c r="BH177" s="23">
        <f ca="1">SUM(OFFSET('Vacation Tracker'!$Q180:$AD180,0,BH$4))</f>
        <v>0</v>
      </c>
      <c r="BI177" s="26">
        <f t="shared" ref="BI177" ca="1" si="8802">BH177-BJ177</f>
        <v>0</v>
      </c>
      <c r="BJ177" s="26">
        <f t="array" aca="1" ref="BJ177" ca="1">SUM(IF(RIGHT(OFFSET('Vacation Tracker'!$Q180:$AD180,0,BH$4))&lt;&gt;"O",IFERROR(--LEFT(OFFSET('Vacation Tracker'!$Q180:$AD180,0,BH$4),LEN(OFFSET('Vacation Tracker'!$Q180:$AD180,0,BH$4))-1),0)))</f>
        <v>0</v>
      </c>
      <c r="BK177" s="26">
        <f t="array" aca="1" ref="BK177" ca="1">SUM(IF(RIGHT(OFFSET('Vacation Tracker'!$Q180:$AD180,0,BH$4))=BK$8,IFERROR(--LEFT(OFFSET('Vacation Tracker'!$Q180:$AD180,0,BH$4),LEN(OFFSET('Vacation Tracker'!$Q180:$AD180,0,BH$4))-1),0)))</f>
        <v>0</v>
      </c>
      <c r="BL177" s="23">
        <f ca="1">SUM(OFFSET('Vacation Tracker'!$Q180:$AD180,0,BL$4))</f>
        <v>0</v>
      </c>
      <c r="BM177" s="26">
        <f t="shared" ref="BM177" ca="1" si="8803">BL177-BN177</f>
        <v>0</v>
      </c>
      <c r="BN177" s="26">
        <f t="array" aca="1" ref="BN177" ca="1">SUM(IF(RIGHT(OFFSET('Vacation Tracker'!$Q180:$AD180,0,BL$4))&lt;&gt;"O",IFERROR(--LEFT(OFFSET('Vacation Tracker'!$Q180:$AD180,0,BL$4),LEN(OFFSET('Vacation Tracker'!$Q180:$AD180,0,BL$4))-1),0)))</f>
        <v>0</v>
      </c>
      <c r="BO177" s="26">
        <f t="array" aca="1" ref="BO177" ca="1">SUM(IF(RIGHT(OFFSET('Vacation Tracker'!$Q180:$AD180,0,BL$4))=BO$8,IFERROR(--LEFT(OFFSET('Vacation Tracker'!$Q180:$AD180,0,BL$4),LEN(OFFSET('Vacation Tracker'!$Q180:$AD180,0,BL$4))-1),0)))</f>
        <v>0</v>
      </c>
      <c r="BP177" s="23">
        <f ca="1">SUM(OFFSET('Vacation Tracker'!$Q180:$AD180,0,BP$4))</f>
        <v>0</v>
      </c>
      <c r="BQ177" s="26">
        <f t="shared" ref="BQ177" ca="1" si="8804">BP177-BR177</f>
        <v>0</v>
      </c>
      <c r="BR177" s="26">
        <f t="array" aca="1" ref="BR177" ca="1">SUM(IF(RIGHT(OFFSET('Vacation Tracker'!$Q180:$AD180,0,BP$4))&lt;&gt;"O",IFERROR(--LEFT(OFFSET('Vacation Tracker'!$Q180:$AD180,0,BP$4),LEN(OFFSET('Vacation Tracker'!$Q180:$AD180,0,BP$4))-1),0)))</f>
        <v>0</v>
      </c>
      <c r="BS177" s="26">
        <f t="array" aca="1" ref="BS177" ca="1">SUM(IF(RIGHT(OFFSET('Vacation Tracker'!$Q180:$AD180,0,BP$4))=BS$8,IFERROR(--LEFT(OFFSET('Vacation Tracker'!$Q180:$AD180,0,BP$4),LEN(OFFSET('Vacation Tracker'!$Q180:$AD180,0,BP$4))-1),0)))</f>
        <v>0</v>
      </c>
      <c r="BT177" s="23">
        <f ca="1">SUM(OFFSET('Vacation Tracker'!$Q180:$AD180,0,BT$4))</f>
        <v>0</v>
      </c>
      <c r="BU177" s="26">
        <f t="shared" ref="BU177" ca="1" si="8805">BT177-BV177</f>
        <v>0</v>
      </c>
      <c r="BV177" s="26">
        <f t="array" aca="1" ref="BV177" ca="1">SUM(IF(RIGHT(OFFSET('Vacation Tracker'!$Q180:$AD180,0,BT$4))&lt;&gt;"O",IFERROR(--LEFT(OFFSET('Vacation Tracker'!$Q180:$AD180,0,BT$4),LEN(OFFSET('Vacation Tracker'!$Q180:$AD180,0,BT$4))-1),0)))</f>
        <v>0</v>
      </c>
      <c r="BW177" s="26">
        <f t="array" aca="1" ref="BW177" ca="1">SUM(IF(RIGHT(OFFSET('Vacation Tracker'!$Q180:$AD180,0,BT$4))=BW$8,IFERROR(--LEFT(OFFSET('Vacation Tracker'!$Q180:$AD180,0,BT$4),LEN(OFFSET('Vacation Tracker'!$Q180:$AD180,0,BT$4))-1),0)))</f>
        <v>0</v>
      </c>
      <c r="BX177" s="23">
        <f ca="1">SUM(OFFSET('Vacation Tracker'!$Q180:$AD180,0,BX$4))</f>
        <v>0</v>
      </c>
      <c r="BY177" s="26">
        <f t="shared" ref="BY177" ca="1" si="8806">BX177-BZ177</f>
        <v>0</v>
      </c>
      <c r="BZ177" s="26">
        <f t="array" aca="1" ref="BZ177" ca="1">SUM(IF(RIGHT(OFFSET('Vacation Tracker'!$Q180:$AD180,0,BX$4))&lt;&gt;"O",IFERROR(--LEFT(OFFSET('Vacation Tracker'!$Q180:$AD180,0,BX$4),LEN(OFFSET('Vacation Tracker'!$Q180:$AD180,0,BX$4))-1),0)))</f>
        <v>0</v>
      </c>
      <c r="CA177" s="26">
        <f t="array" aca="1" ref="CA177" ca="1">SUM(IF(RIGHT(OFFSET('Vacation Tracker'!$Q180:$AD180,0,BX$4))=CA$8,IFERROR(--LEFT(OFFSET('Vacation Tracker'!$Q180:$AD180,0,BX$4),LEN(OFFSET('Vacation Tracker'!$Q180:$AD180,0,BX$4))-1),0)))</f>
        <v>0</v>
      </c>
      <c r="CB177" s="23">
        <f ca="1">SUM(OFFSET('Vacation Tracker'!$Q180:$AD180,0,CB$4))</f>
        <v>0</v>
      </c>
      <c r="CC177" s="26">
        <f t="shared" ref="CC177" ca="1" si="8807">CB177-CD177</f>
        <v>0</v>
      </c>
      <c r="CD177" s="26">
        <f t="array" aca="1" ref="CD177" ca="1">SUM(IF(RIGHT(OFFSET('Vacation Tracker'!$Q180:$AD180,0,CB$4))&lt;&gt;"O",IFERROR(--LEFT(OFFSET('Vacation Tracker'!$Q180:$AD180,0,CB$4),LEN(OFFSET('Vacation Tracker'!$Q180:$AD180,0,CB$4))-1),0)))</f>
        <v>0</v>
      </c>
      <c r="CE177" s="26">
        <f t="array" aca="1" ref="CE177" ca="1">SUM(IF(RIGHT(OFFSET('Vacation Tracker'!$Q180:$AD180,0,CB$4))=CE$8,IFERROR(--LEFT(OFFSET('Vacation Tracker'!$Q180:$AD180,0,CB$4),LEN(OFFSET('Vacation Tracker'!$Q180:$AD180,0,CB$4))-1),0)))</f>
        <v>0</v>
      </c>
      <c r="CF177" s="23">
        <f ca="1">SUM(OFFSET('Vacation Tracker'!$Q180:$AD180,0,CF$4))</f>
        <v>0</v>
      </c>
      <c r="CG177" s="26">
        <f t="shared" ref="CG177" ca="1" si="8808">CF177-CH177</f>
        <v>0</v>
      </c>
      <c r="CH177" s="26">
        <f t="array" aca="1" ref="CH177" ca="1">SUM(IF(RIGHT(OFFSET('Vacation Tracker'!$Q180:$AD180,0,CF$4))&lt;&gt;"O",IFERROR(--LEFT(OFFSET('Vacation Tracker'!$Q180:$AD180,0,CF$4),LEN(OFFSET('Vacation Tracker'!$Q180:$AD180,0,CF$4))-1),0)))</f>
        <v>0</v>
      </c>
      <c r="CI177" s="26">
        <f t="array" aca="1" ref="CI177" ca="1">SUM(IF(RIGHT(OFFSET('Vacation Tracker'!$Q180:$AD180,0,CF$4))=CI$8,IFERROR(--LEFT(OFFSET('Vacation Tracker'!$Q180:$AD180,0,CF$4),LEN(OFFSET('Vacation Tracker'!$Q180:$AD180,0,CF$4))-1),0)))</f>
        <v>0</v>
      </c>
      <c r="CJ177" s="23">
        <f ca="1">SUM(OFFSET('Vacation Tracker'!$Q180:$AD180,0,CJ$4))</f>
        <v>0</v>
      </c>
      <c r="CK177" s="26">
        <f t="shared" ref="CK177" ca="1" si="8809">CJ177-CL177</f>
        <v>0</v>
      </c>
      <c r="CL177" s="26">
        <f t="array" aca="1" ref="CL177" ca="1">SUM(IF(RIGHT(OFFSET('Vacation Tracker'!$Q180:$AD180,0,CJ$4))&lt;&gt;"O",IFERROR(--LEFT(OFFSET('Vacation Tracker'!$Q180:$AD180,0,CJ$4),LEN(OFFSET('Vacation Tracker'!$Q180:$AD180,0,CJ$4))-1),0)))</f>
        <v>0</v>
      </c>
      <c r="CM177" s="26">
        <f t="array" aca="1" ref="CM177" ca="1">SUM(IF(RIGHT(OFFSET('Vacation Tracker'!$Q180:$AD180,0,CJ$4))=CM$8,IFERROR(--LEFT(OFFSET('Vacation Tracker'!$Q180:$AD180,0,CJ$4),LEN(OFFSET('Vacation Tracker'!$Q180:$AD180,0,CJ$4))-1),0)))</f>
        <v>0</v>
      </c>
      <c r="CN177" s="23">
        <f ca="1">SUM(OFFSET('Vacation Tracker'!$Q180:$AD180,0,CN$4))</f>
        <v>0</v>
      </c>
      <c r="CO177" s="26">
        <f t="shared" ref="CO177" ca="1" si="8810">CN177-CP177</f>
        <v>0</v>
      </c>
      <c r="CP177" s="26">
        <f t="array" aca="1" ref="CP177" ca="1">SUM(IF(RIGHT(OFFSET('Vacation Tracker'!$Q180:$AD180,0,CN$4))&lt;&gt;"O",IFERROR(--LEFT(OFFSET('Vacation Tracker'!$Q180:$AD180,0,CN$4),LEN(OFFSET('Vacation Tracker'!$Q180:$AD180,0,CN$4))-1),0)))</f>
        <v>0</v>
      </c>
      <c r="CQ177" s="26">
        <f t="array" aca="1" ref="CQ177" ca="1">SUM(IF(RIGHT(OFFSET('Vacation Tracker'!$Q180:$AD180,0,CN$4))=CQ$8,IFERROR(--LEFT(OFFSET('Vacation Tracker'!$Q180:$AD180,0,CN$4),LEN(OFFSET('Vacation Tracker'!$Q180:$AD180,0,CN$4))-1),0)))</f>
        <v>0</v>
      </c>
      <c r="CR177" s="23">
        <f ca="1">SUM(OFFSET('Vacation Tracker'!$Q180:$AD180,0,CR$4))</f>
        <v>0</v>
      </c>
      <c r="CS177" s="26">
        <f t="shared" ref="CS177" ca="1" si="8811">CR177-CT177</f>
        <v>0</v>
      </c>
      <c r="CT177" s="26">
        <f t="array" aca="1" ref="CT177" ca="1">SUM(IF(RIGHT(OFFSET('Vacation Tracker'!$Q180:$AD180,0,CR$4))&lt;&gt;"O",IFERROR(--LEFT(OFFSET('Vacation Tracker'!$Q180:$AD180,0,CR$4),LEN(OFFSET('Vacation Tracker'!$Q180:$AD180,0,CR$4))-1),0)))</f>
        <v>0</v>
      </c>
      <c r="CU177" s="26">
        <f t="array" aca="1" ref="CU177" ca="1">SUM(IF(RIGHT(OFFSET('Vacation Tracker'!$Q180:$AD180,0,CR$4))=CU$8,IFERROR(--LEFT(OFFSET('Vacation Tracker'!$Q180:$AD180,0,CR$4),LEN(OFFSET('Vacation Tracker'!$Q180:$AD180,0,CR$4))-1),0)))</f>
        <v>0</v>
      </c>
      <c r="CV177" s="23">
        <f ca="1">SUM(OFFSET('Vacation Tracker'!$Q180:$AD180,0,CV$4))</f>
        <v>0</v>
      </c>
      <c r="CW177" s="26">
        <f t="shared" ref="CW177" ca="1" si="8812">CV177-CX177</f>
        <v>0</v>
      </c>
      <c r="CX177" s="26">
        <f t="array" aca="1" ref="CX177" ca="1">SUM(IF(RIGHT(OFFSET('Vacation Tracker'!$Q180:$AD180,0,CV$4))&lt;&gt;"O",IFERROR(--LEFT(OFFSET('Vacation Tracker'!$Q180:$AD180,0,CV$4),LEN(OFFSET('Vacation Tracker'!$Q180:$AD180,0,CV$4))-1),0)))</f>
        <v>0</v>
      </c>
      <c r="CY177" s="26">
        <f t="array" aca="1" ref="CY177" ca="1">SUM(IF(RIGHT(OFFSET('Vacation Tracker'!$Q180:$AD180,0,CV$4))=CY$8,IFERROR(--LEFT(OFFSET('Vacation Tracker'!$Q180:$AD180,0,CV$4),LEN(OFFSET('Vacation Tracker'!$Q180:$AD180,0,CV$4))-1),0)))</f>
        <v>0</v>
      </c>
      <c r="CZ177" s="23">
        <f ca="1">SUM(OFFSET('Vacation Tracker'!$Q180:$AD180,0,CZ$4))</f>
        <v>0</v>
      </c>
      <c r="DA177" s="26">
        <f t="shared" ref="DA177" ca="1" si="8813">CZ177-DB177</f>
        <v>0</v>
      </c>
      <c r="DB177" s="26">
        <f t="array" aca="1" ref="DB177" ca="1">SUM(IF(RIGHT(OFFSET('Vacation Tracker'!$Q180:$AD180,0,CZ$4))&lt;&gt;"O",IFERROR(--LEFT(OFFSET('Vacation Tracker'!$Q180:$AD180,0,CZ$4),LEN(OFFSET('Vacation Tracker'!$Q180:$AD180,0,CZ$4))-1),0)))</f>
        <v>0</v>
      </c>
      <c r="DC177" s="26">
        <f t="array" aca="1" ref="DC177" ca="1">SUM(IF(RIGHT(OFFSET('Vacation Tracker'!$Q180:$AD180,0,CZ$4))=DC$8,IFERROR(--LEFT(OFFSET('Vacation Tracker'!$Q180:$AD180,0,CZ$4),LEN(OFFSET('Vacation Tracker'!$Q180:$AD180,0,CZ$4))-1),0)))</f>
        <v>0</v>
      </c>
      <c r="DD177" s="23">
        <f ca="1">SUM(OFFSET('Vacation Tracker'!$Q180:$AD180,0,DD$4))</f>
        <v>0</v>
      </c>
      <c r="DE177" s="26">
        <f t="shared" ref="DE177" ca="1" si="8814">DD177-DF177</f>
        <v>0</v>
      </c>
      <c r="DF177" s="26">
        <f t="array" aca="1" ref="DF177" ca="1">SUM(IF(RIGHT(OFFSET('Vacation Tracker'!$Q180:$AD180,0,DD$4))&lt;&gt;"O",IFERROR(--LEFT(OFFSET('Vacation Tracker'!$Q180:$AD180,0,DD$4),LEN(OFFSET('Vacation Tracker'!$Q180:$AD180,0,DD$4))-1),0)))</f>
        <v>0</v>
      </c>
      <c r="DG177" s="26">
        <f t="array" aca="1" ref="DG177" ca="1">SUM(IF(RIGHT(OFFSET('Vacation Tracker'!$Q180:$AD180,0,DD$4))=DG$8,IFERROR(--LEFT(OFFSET('Vacation Tracker'!$Q180:$AD180,0,DD$4),LEN(OFFSET('Vacation Tracker'!$Q180:$AD180,0,DD$4))-1),0)))</f>
        <v>0</v>
      </c>
      <c r="DH177" s="23">
        <f ca="1">SUM(OFFSET('Vacation Tracker'!$Q180:$AD180,0,DH$4))</f>
        <v>0</v>
      </c>
      <c r="DI177" s="26">
        <f t="shared" ref="DI177" ca="1" si="8815">DH177-DJ177</f>
        <v>0</v>
      </c>
      <c r="DJ177" s="26">
        <f t="array" aca="1" ref="DJ177" ca="1">SUM(IF(RIGHT(OFFSET('Vacation Tracker'!$Q180:$AD180,0,DH$4))&lt;&gt;"O",IFERROR(--LEFT(OFFSET('Vacation Tracker'!$Q180:$AD180,0,DH$4),LEN(OFFSET('Vacation Tracker'!$Q180:$AD180,0,DH$4))-1),0)))</f>
        <v>0</v>
      </c>
      <c r="DK177" s="26">
        <f t="array" aca="1" ref="DK177" ca="1">SUM(IF(RIGHT(OFFSET('Vacation Tracker'!$Q180:$AD180,0,DH$4))=DK$8,IFERROR(--LEFT(OFFSET('Vacation Tracker'!$Q180:$AD180,0,DH$4),LEN(OFFSET('Vacation Tracker'!$Q180:$AD180,0,DH$4))-1),0)))</f>
        <v>0</v>
      </c>
      <c r="DL177" s="23">
        <f ca="1">SUM(OFFSET('Vacation Tracker'!$Q180:$AD180,0,DL$4))</f>
        <v>0</v>
      </c>
      <c r="DM177" s="26">
        <f t="shared" ref="DM177" ca="1" si="8816">DL177-DN177</f>
        <v>0</v>
      </c>
      <c r="DN177" s="26">
        <f t="array" aca="1" ref="DN177" ca="1">SUM(IF(RIGHT(OFFSET('Vacation Tracker'!$Q180:$AD180,0,DL$4))&lt;&gt;"O",IFERROR(--LEFT(OFFSET('Vacation Tracker'!$Q180:$AD180,0,DL$4),LEN(OFFSET('Vacation Tracker'!$Q180:$AD180,0,DL$4))-1),0)))</f>
        <v>0</v>
      </c>
      <c r="DO177" s="26">
        <f t="array" aca="1" ref="DO177" ca="1">SUM(IF(RIGHT(OFFSET('Vacation Tracker'!$Q180:$AD180,0,DL$4))=DO$8,IFERROR(--LEFT(OFFSET('Vacation Tracker'!$Q180:$AD180,0,DL$4),LEN(OFFSET('Vacation Tracker'!$Q180:$AD180,0,DL$4))-1),0)))</f>
        <v>0</v>
      </c>
      <c r="DP177" s="23">
        <f ca="1">SUM(OFFSET('Vacation Tracker'!$Q180:$AD180,0,DP$4))</f>
        <v>0</v>
      </c>
      <c r="DQ177" s="26">
        <f t="shared" ref="DQ177" ca="1" si="8817">DP177-DR177</f>
        <v>0</v>
      </c>
      <c r="DR177" s="26">
        <f t="array" aca="1" ref="DR177" ca="1">SUM(IF(RIGHT(OFFSET('Vacation Tracker'!$Q180:$AD180,0,DP$4))&lt;&gt;"O",IFERROR(--LEFT(OFFSET('Vacation Tracker'!$Q180:$AD180,0,DP$4),LEN(OFFSET('Vacation Tracker'!$Q180:$AD180,0,DP$4))-1),0)))</f>
        <v>0</v>
      </c>
      <c r="DS177" s="26">
        <f t="array" aca="1" ref="DS177" ca="1">SUM(IF(RIGHT(OFFSET('Vacation Tracker'!$Q180:$AD180,0,DP$4))=DS$8,IFERROR(--LEFT(OFFSET('Vacation Tracker'!$Q180:$AD180,0,DP$4),LEN(OFFSET('Vacation Tracker'!$Q180:$AD180,0,DP$4))-1),0)))</f>
        <v>0</v>
      </c>
      <c r="DT177" s="23">
        <f ca="1">SUM(OFFSET('Vacation Tracker'!$Q180:$AD180,0,DT$4))</f>
        <v>0</v>
      </c>
      <c r="DU177" s="26">
        <f t="shared" ref="DU177" ca="1" si="8818">DT177-DV177</f>
        <v>0</v>
      </c>
      <c r="DV177" s="26">
        <f t="array" aca="1" ref="DV177" ca="1">SUM(IF(RIGHT(OFFSET('Vacation Tracker'!$Q180:$AD180,0,DT$4))&lt;&gt;"O",IFERROR(--LEFT(OFFSET('Vacation Tracker'!$Q180:$AD180,0,DT$4),LEN(OFFSET('Vacation Tracker'!$Q180:$AD180,0,DT$4))-1),0)))</f>
        <v>0</v>
      </c>
      <c r="DW177" s="26">
        <f t="array" aca="1" ref="DW177" ca="1">SUM(IF(RIGHT(OFFSET('Vacation Tracker'!$Q180:$AD180,0,DT$4))=DW$8,IFERROR(--LEFT(OFFSET('Vacation Tracker'!$Q180:$AD180,0,DT$4),LEN(OFFSET('Vacation Tracker'!$Q180:$AD180,0,DT$4))-1),0)))</f>
        <v>0</v>
      </c>
      <c r="DX177" s="23">
        <f ca="1">SUM(OFFSET('Vacation Tracker'!$Q180:$AD180,0,DX$4))</f>
        <v>0</v>
      </c>
      <c r="DY177" s="26">
        <f t="shared" ref="DY177" ca="1" si="8819">DX177-DZ177</f>
        <v>0</v>
      </c>
      <c r="DZ177" s="26">
        <f t="array" aca="1" ref="DZ177" ca="1">SUM(IF(RIGHT(OFFSET('Vacation Tracker'!$Q180:$AD180,0,DX$4))&lt;&gt;"O",IFERROR(--LEFT(OFFSET('Vacation Tracker'!$Q180:$AD180,0,DX$4),LEN(OFFSET('Vacation Tracker'!$Q180:$AD180,0,DX$4))-1),0)))</f>
        <v>0</v>
      </c>
      <c r="EA177" s="26">
        <f t="array" aca="1" ref="EA177" ca="1">SUM(IF(RIGHT(OFFSET('Vacation Tracker'!$Q180:$AD180,0,DX$4))=EA$8,IFERROR(--LEFT(OFFSET('Vacation Tracker'!$Q180:$AD180,0,DX$4),LEN(OFFSET('Vacation Tracker'!$Q180:$AD180,0,DX$4))-1),0)))</f>
        <v>0</v>
      </c>
      <c r="EB177" s="23">
        <f ca="1">SUM(OFFSET('Vacation Tracker'!$Q180:$AD180,0,EB$4))</f>
        <v>0</v>
      </c>
      <c r="EC177" s="26">
        <f t="shared" ref="EC177" ca="1" si="8820">EB177-ED177</f>
        <v>0</v>
      </c>
      <c r="ED177" s="26">
        <f t="array" aca="1" ref="ED177" ca="1">SUM(IF(RIGHT(OFFSET('Vacation Tracker'!$Q180:$AD180,0,EB$4))&lt;&gt;"O",IFERROR(--LEFT(OFFSET('Vacation Tracker'!$Q180:$AD180,0,EB$4),LEN(OFFSET('Vacation Tracker'!$Q180:$AD180,0,EB$4))-1),0)))</f>
        <v>0</v>
      </c>
      <c r="EE177" s="26">
        <f t="array" aca="1" ref="EE177" ca="1">SUM(IF(RIGHT(OFFSET('Vacation Tracker'!$Q180:$AD180,0,EB$4))=EE$8,IFERROR(--LEFT(OFFSET('Vacation Tracker'!$Q180:$AD180,0,EB$4),LEN(OFFSET('Vacation Tracker'!$Q180:$AD180,0,EB$4))-1),0)))</f>
        <v>0</v>
      </c>
      <c r="EF177" s="23">
        <f ca="1">SUM(OFFSET('Vacation Tracker'!$Q180:$AD180,0,EF$4))</f>
        <v>0</v>
      </c>
      <c r="EG177" s="26">
        <f t="shared" ref="EG177" ca="1" si="8821">EF177-EH177</f>
        <v>0</v>
      </c>
      <c r="EH177" s="26">
        <f t="array" aca="1" ref="EH177" ca="1">SUM(IF(RIGHT(OFFSET('Vacation Tracker'!$Q180:$AD180,0,EF$4))&lt;&gt;"O",IFERROR(--LEFT(OFFSET('Vacation Tracker'!$Q180:$AD180,0,EF$4),LEN(OFFSET('Vacation Tracker'!$Q180:$AD180,0,EF$4))-1),0)))</f>
        <v>0</v>
      </c>
      <c r="EI177" s="26">
        <f t="array" aca="1" ref="EI177" ca="1">SUM(IF(RIGHT(OFFSET('Vacation Tracker'!$Q180:$AD180,0,EF$4))=EI$8,IFERROR(--LEFT(OFFSET('Vacation Tracker'!$Q180:$AD180,0,EF$4),LEN(OFFSET('Vacation Tracker'!$Q180:$AD180,0,EF$4))-1),0)))</f>
        <v>0</v>
      </c>
      <c r="EJ177" s="23">
        <f ca="1">SUM(OFFSET('Vacation Tracker'!$Q180:$AD180,0,EJ$4))</f>
        <v>0</v>
      </c>
      <c r="EK177" s="26">
        <f t="shared" ref="EK177" ca="1" si="8822">EJ177-EL177</f>
        <v>0</v>
      </c>
      <c r="EL177" s="26">
        <f t="array" aca="1" ref="EL177" ca="1">SUM(IF(RIGHT(OFFSET('Vacation Tracker'!$Q180:$AD180,0,EJ$4))&lt;&gt;"O",IFERROR(--LEFT(OFFSET('Vacation Tracker'!$Q180:$AD180,0,EJ$4),LEN(OFFSET('Vacation Tracker'!$Q180:$AD180,0,EJ$4))-1),0)))</f>
        <v>0</v>
      </c>
      <c r="EM177" s="26">
        <f t="array" aca="1" ref="EM177" ca="1">SUM(IF(RIGHT(OFFSET('Vacation Tracker'!$Q180:$AD180,0,EJ$4))=EM$8,IFERROR(--LEFT(OFFSET('Vacation Tracker'!$Q180:$AD180,0,EJ$4),LEN(OFFSET('Vacation Tracker'!$Q180:$AD180,0,EJ$4))-1),0)))</f>
        <v>0</v>
      </c>
      <c r="EN177" s="23">
        <f ca="1">SUM(OFFSET('Vacation Tracker'!$Q180:$AD180,0,EN$4))</f>
        <v>0</v>
      </c>
      <c r="EO177" s="26">
        <f t="shared" ref="EO177" ca="1" si="8823">EN177-EP177</f>
        <v>0</v>
      </c>
      <c r="EP177" s="26">
        <f t="array" aca="1" ref="EP177" ca="1">SUM(IF(RIGHT(OFFSET('Vacation Tracker'!$Q180:$AD180,0,EN$4))&lt;&gt;"O",IFERROR(--LEFT(OFFSET('Vacation Tracker'!$Q180:$AD180,0,EN$4),LEN(OFFSET('Vacation Tracker'!$Q180:$AD180,0,EN$4))-1),0)))</f>
        <v>0</v>
      </c>
      <c r="EQ177" s="26">
        <f t="array" aca="1" ref="EQ177" ca="1">SUM(IF(RIGHT(OFFSET('Vacation Tracker'!$Q180:$AD180,0,EN$4))=EQ$8,IFERROR(--LEFT(OFFSET('Vacation Tracker'!$Q180:$AD180,0,EN$4),LEN(OFFSET('Vacation Tracker'!$Q180:$AD180,0,EN$4))-1),0)))</f>
        <v>0</v>
      </c>
      <c r="ER177" s="23">
        <f ca="1">SUM(OFFSET('Vacation Tracker'!$Q180:$AD180,0,ER$4))</f>
        <v>0</v>
      </c>
      <c r="ES177" s="26">
        <f t="shared" ref="ES177" ca="1" si="8824">ER177-ET177</f>
        <v>0</v>
      </c>
      <c r="ET177" s="26">
        <f t="array" aca="1" ref="ET177" ca="1">SUM(IF(RIGHT(OFFSET('Vacation Tracker'!$Q180:$AD180,0,ER$4))&lt;&gt;"O",IFERROR(--LEFT(OFFSET('Vacation Tracker'!$Q180:$AD180,0,ER$4),LEN(OFFSET('Vacation Tracker'!$Q180:$AD180,0,ER$4))-1),0)))</f>
        <v>0</v>
      </c>
      <c r="EU177" s="26">
        <f t="array" aca="1" ref="EU177" ca="1">SUM(IF(RIGHT(OFFSET('Vacation Tracker'!$Q180:$AD180,0,ER$4))=EU$8,IFERROR(--LEFT(OFFSET('Vacation Tracker'!$Q180:$AD180,0,ER$4),LEN(OFFSET('Vacation Tracker'!$Q180:$AD180,0,ER$4))-1),0)))</f>
        <v>0</v>
      </c>
      <c r="EV177" s="23">
        <f ca="1">SUM(OFFSET('Vacation Tracker'!$Q180:$AD180,0,EV$4))</f>
        <v>0</v>
      </c>
      <c r="EW177" s="26">
        <f t="shared" ref="EW177" ca="1" si="8825">EV177-EX177</f>
        <v>0</v>
      </c>
      <c r="EX177" s="26">
        <f t="array" aca="1" ref="EX177" ca="1">SUM(IF(RIGHT(OFFSET('Vacation Tracker'!$Q180:$AD180,0,EV$4))&lt;&gt;"O",IFERROR(--LEFT(OFFSET('Vacation Tracker'!$Q180:$AD180,0,EV$4),LEN(OFFSET('Vacation Tracker'!$Q180:$AD180,0,EV$4))-1),0)))</f>
        <v>0</v>
      </c>
      <c r="EY177" s="26">
        <f t="array" aca="1" ref="EY177" ca="1">SUM(IF(RIGHT(OFFSET('Vacation Tracker'!$Q180:$AD180,0,EV$4))=EY$8,IFERROR(--LEFT(OFFSET('Vacation Tracker'!$Q180:$AD180,0,EV$4),LEN(OFFSET('Vacation Tracker'!$Q180:$AD180,0,EV$4))-1),0)))</f>
        <v>0</v>
      </c>
      <c r="EZ177" s="23">
        <f ca="1">SUM(OFFSET('Vacation Tracker'!$Q180:$AD180,0,EZ$4))</f>
        <v>0</v>
      </c>
      <c r="FA177" s="26">
        <f t="shared" ref="FA177" ca="1" si="8826">EZ177-FB177</f>
        <v>0</v>
      </c>
      <c r="FB177" s="26">
        <f t="array" aca="1" ref="FB177" ca="1">SUM(IF(RIGHT(OFFSET('Vacation Tracker'!$Q180:$AD180,0,EZ$4))&lt;&gt;"O",IFERROR(--LEFT(OFFSET('Vacation Tracker'!$Q180:$AD180,0,EZ$4),LEN(OFFSET('Vacation Tracker'!$Q180:$AD180,0,EZ$4))-1),0)))</f>
        <v>0</v>
      </c>
      <c r="FC177" s="26">
        <f t="array" aca="1" ref="FC177" ca="1">SUM(IF(RIGHT(OFFSET('Vacation Tracker'!$Q180:$AD180,0,EZ$4))=FC$8,IFERROR(--LEFT(OFFSET('Vacation Tracker'!$Q180:$AD180,0,EZ$4),LEN(OFFSET('Vacation Tracker'!$Q180:$AD180,0,EZ$4))-1),0)))</f>
        <v>0</v>
      </c>
      <c r="FD177" s="23">
        <f ca="1">SUM(OFFSET('Vacation Tracker'!$Q180:$AD180,0,FD$4))</f>
        <v>0</v>
      </c>
      <c r="FE177" s="26">
        <f t="shared" ref="FE177" ca="1" si="8827">FD177-FF177</f>
        <v>0</v>
      </c>
      <c r="FF177" s="26">
        <f t="array" aca="1" ref="FF177" ca="1">SUM(IF(RIGHT(OFFSET('Vacation Tracker'!$Q180:$AD180,0,FD$4))&lt;&gt;"O",IFERROR(--LEFT(OFFSET('Vacation Tracker'!$Q180:$AD180,0,FD$4),LEN(OFFSET('Vacation Tracker'!$Q180:$AD180,0,FD$4))-1),0)))</f>
        <v>0</v>
      </c>
      <c r="FG177" s="26">
        <f t="array" aca="1" ref="FG177" ca="1">SUM(IF(RIGHT(OFFSET('Vacation Tracker'!$Q180:$AD180,0,FD$4))=FG$8,IFERROR(--LEFT(OFFSET('Vacation Tracker'!$Q180:$AD180,0,FD$4),LEN(OFFSET('Vacation Tracker'!$Q180:$AD180,0,FD$4))-1),0)))</f>
        <v>0</v>
      </c>
      <c r="FH177" s="23">
        <f ca="1">SUM(OFFSET('Vacation Tracker'!$Q180:$AD180,0,FH$4))</f>
        <v>0</v>
      </c>
      <c r="FI177" s="26">
        <f t="shared" ref="FI177" ca="1" si="8828">FH177-FJ177</f>
        <v>0</v>
      </c>
      <c r="FJ177" s="26">
        <f t="array" aca="1" ref="FJ177" ca="1">SUM(IF(RIGHT(OFFSET('Vacation Tracker'!$Q180:$AD180,0,FH$4))&lt;&gt;"O",IFERROR(--LEFT(OFFSET('Vacation Tracker'!$Q180:$AD180,0,FH$4),LEN(OFFSET('Vacation Tracker'!$Q180:$AD180,0,FH$4))-1),0)))</f>
        <v>0</v>
      </c>
      <c r="FK177" s="26">
        <f t="array" aca="1" ref="FK177" ca="1">SUM(IF(RIGHT(OFFSET('Vacation Tracker'!$Q180:$AD180,0,FH$4))=FK$8,IFERROR(--LEFT(OFFSET('Vacation Tracker'!$Q180:$AD180,0,FH$4),LEN(OFFSET('Vacation Tracker'!$Q180:$AD180,0,FH$4))-1),0)))</f>
        <v>0</v>
      </c>
      <c r="FL177" s="23">
        <f ca="1">SUM(OFFSET('Vacation Tracker'!$Q180:$AD180,0,FL$4))</f>
        <v>0</v>
      </c>
      <c r="FM177" s="26">
        <f t="shared" ref="FM177" ca="1" si="8829">FL177-FN177</f>
        <v>0</v>
      </c>
      <c r="FN177" s="26">
        <f t="array" aca="1" ref="FN177" ca="1">SUM(IF(RIGHT(OFFSET('Vacation Tracker'!$Q180:$AD180,0,FL$4))&lt;&gt;"O",IFERROR(--LEFT(OFFSET('Vacation Tracker'!$Q180:$AD180,0,FL$4),LEN(OFFSET('Vacation Tracker'!$Q180:$AD180,0,FL$4))-1),0)))</f>
        <v>0</v>
      </c>
      <c r="FO177" s="26">
        <f t="array" aca="1" ref="FO177" ca="1">SUM(IF(RIGHT(OFFSET('Vacation Tracker'!$Q180:$AD180,0,FL$4))=FO$8,IFERROR(--LEFT(OFFSET('Vacation Tracker'!$Q180:$AD180,0,FL$4),LEN(OFFSET('Vacation Tracker'!$Q180:$AD180,0,FL$4))-1),0)))</f>
        <v>0</v>
      </c>
      <c r="FP177" s="23">
        <f ca="1">SUM(OFFSET('Vacation Tracker'!$Q180:$AD180,0,FP$4))</f>
        <v>0</v>
      </c>
      <c r="FQ177" s="26">
        <f t="shared" ref="FQ177" ca="1" si="8830">FP177-FR177</f>
        <v>0</v>
      </c>
      <c r="FR177" s="26">
        <f t="array" aca="1" ref="FR177" ca="1">SUM(IF(RIGHT(OFFSET('Vacation Tracker'!$Q180:$AD180,0,FP$4))&lt;&gt;"O",IFERROR(--LEFT(OFFSET('Vacation Tracker'!$Q180:$AD180,0,FP$4),LEN(OFFSET('Vacation Tracker'!$Q180:$AD180,0,FP$4))-1),0)))</f>
        <v>0</v>
      </c>
      <c r="FS177" s="26">
        <f t="array" aca="1" ref="FS177" ca="1">SUM(IF(RIGHT(OFFSET('Vacation Tracker'!$Q180:$AD180,0,FP$4))=FS$8,IFERROR(--LEFT(OFFSET('Vacation Tracker'!$Q180:$AD180,0,FP$4),LEN(OFFSET('Vacation Tracker'!$Q180:$AD180,0,FP$4))-1),0)))</f>
        <v>0</v>
      </c>
      <c r="FT177" s="23">
        <f ca="1">SUM(OFFSET('Vacation Tracker'!$Q180:$AD180,0,FT$4))</f>
        <v>0</v>
      </c>
      <c r="FU177" s="26">
        <f t="shared" ref="FU177" ca="1" si="8831">FT177-FV177</f>
        <v>0</v>
      </c>
      <c r="FV177" s="26">
        <f t="array" aca="1" ref="FV177" ca="1">SUM(IF(RIGHT(OFFSET('Vacation Tracker'!$Q180:$AD180,0,FT$4))&lt;&gt;"O",IFERROR(--LEFT(OFFSET('Vacation Tracker'!$Q180:$AD180,0,FT$4),LEN(OFFSET('Vacation Tracker'!$Q180:$AD180,0,FT$4))-1),0)))</f>
        <v>0</v>
      </c>
      <c r="FW177" s="26">
        <f t="array" aca="1" ref="FW177" ca="1">SUM(IF(RIGHT(OFFSET('Vacation Tracker'!$Q180:$AD180,0,FT$4))=FW$8,IFERROR(--LEFT(OFFSET('Vacation Tracker'!$Q180:$AD180,0,FT$4),LEN(OFFSET('Vacation Tracker'!$Q180:$AD180,0,FT$4))-1),0)))</f>
        <v>0</v>
      </c>
      <c r="FX177" s="23">
        <f ca="1">SUM(OFFSET('Vacation Tracker'!$Q180:$AD180,0,FX$4))</f>
        <v>0</v>
      </c>
      <c r="FY177" s="26">
        <f t="shared" ref="FY177" ca="1" si="8832">FX177-FZ177</f>
        <v>0</v>
      </c>
      <c r="FZ177" s="26">
        <f t="array" aca="1" ref="FZ177" ca="1">SUM(IF(RIGHT(OFFSET('Vacation Tracker'!$Q180:$AD180,0,FX$4))&lt;&gt;"O",IFERROR(--LEFT(OFFSET('Vacation Tracker'!$Q180:$AD180,0,FX$4),LEN(OFFSET('Vacation Tracker'!$Q180:$AD180,0,FX$4))-1),0)))</f>
        <v>0</v>
      </c>
      <c r="GA177" s="26">
        <f t="array" aca="1" ref="GA177" ca="1">SUM(IF(RIGHT(OFFSET('Vacation Tracker'!$Q180:$AD180,0,FX$4))=GA$8,IFERROR(--LEFT(OFFSET('Vacation Tracker'!$Q180:$AD180,0,FX$4),LEN(OFFSET('Vacation Tracker'!$Q180:$AD180,0,FX$4))-1),0)))</f>
        <v>0</v>
      </c>
      <c r="GB177" s="23">
        <f ca="1">SUM(OFFSET('Vacation Tracker'!$Q180:$AD180,0,GB$4))</f>
        <v>0</v>
      </c>
      <c r="GC177" s="26">
        <f t="shared" ref="GC177" ca="1" si="8833">GB177-GD177</f>
        <v>0</v>
      </c>
      <c r="GD177" s="26">
        <f t="array" aca="1" ref="GD177" ca="1">SUM(IF(RIGHT(OFFSET('Vacation Tracker'!$Q180:$AD180,0,GB$4))&lt;&gt;"O",IFERROR(--LEFT(OFFSET('Vacation Tracker'!$Q180:$AD180,0,GB$4),LEN(OFFSET('Vacation Tracker'!$Q180:$AD180,0,GB$4))-1),0)))</f>
        <v>0</v>
      </c>
      <c r="GE177" s="26">
        <f t="array" aca="1" ref="GE177" ca="1">SUM(IF(RIGHT(OFFSET('Vacation Tracker'!$Q180:$AD180,0,GB$4))=GE$8,IFERROR(--LEFT(OFFSET('Vacation Tracker'!$Q180:$AD180,0,GB$4),LEN(OFFSET('Vacation Tracker'!$Q180:$AD180,0,GB$4))-1),0)))</f>
        <v>0</v>
      </c>
      <c r="GF177" s="23">
        <f ca="1">SUM(OFFSET('Vacation Tracker'!$Q180:$AD180,0,GF$4))</f>
        <v>0</v>
      </c>
      <c r="GG177" s="26">
        <f t="shared" ref="GG177" ca="1" si="8834">GF177-GH177</f>
        <v>0</v>
      </c>
      <c r="GH177" s="26">
        <f t="array" aca="1" ref="GH177" ca="1">SUM(IF(RIGHT(OFFSET('Vacation Tracker'!$Q180:$AD180,0,GF$4))&lt;&gt;"O",IFERROR(--LEFT(OFFSET('Vacation Tracker'!$Q180:$AD180,0,GF$4),LEN(OFFSET('Vacation Tracker'!$Q180:$AD180,0,GF$4))-1),0)))</f>
        <v>0</v>
      </c>
      <c r="GI177" s="26">
        <f t="array" aca="1" ref="GI177" ca="1">SUM(IF(RIGHT(OFFSET('Vacation Tracker'!$Q180:$AD180,0,GF$4))=GI$8,IFERROR(--LEFT(OFFSET('Vacation Tracker'!$Q180:$AD180,0,GF$4),LEN(OFFSET('Vacation Tracker'!$Q180:$AD180,0,GF$4))-1),0)))</f>
        <v>0</v>
      </c>
      <c r="GJ177" s="23">
        <f ca="1">SUM(OFFSET('Vacation Tracker'!$Q180:$AD180,0,GJ$4))</f>
        <v>0</v>
      </c>
      <c r="GK177" s="26">
        <f t="shared" ref="GK177" ca="1" si="8835">GJ177-GL177</f>
        <v>0</v>
      </c>
      <c r="GL177" s="26">
        <f t="array" aca="1" ref="GL177" ca="1">SUM(IF(RIGHT(OFFSET('Vacation Tracker'!$Q180:$AD180,0,GJ$4))&lt;&gt;"O",IFERROR(--LEFT(OFFSET('Vacation Tracker'!$Q180:$AD180,0,GJ$4),LEN(OFFSET('Vacation Tracker'!$Q180:$AD180,0,GJ$4))-1),0)))</f>
        <v>0</v>
      </c>
      <c r="GM177" s="26">
        <f t="array" aca="1" ref="GM177" ca="1">SUM(IF(RIGHT(OFFSET('Vacation Tracker'!$Q180:$AD180,0,GJ$4))=GM$8,IFERROR(--LEFT(OFFSET('Vacation Tracker'!$Q180:$AD180,0,GJ$4),LEN(OFFSET('Vacation Tracker'!$Q180:$AD180,0,GJ$4))-1),0)))</f>
        <v>0</v>
      </c>
      <c r="GN177" s="23">
        <f ca="1">SUM(OFFSET('Vacation Tracker'!$Q180:$AD180,0,GN$4))</f>
        <v>0</v>
      </c>
      <c r="GO177" s="26">
        <f t="shared" ref="GO177" ca="1" si="8836">GN177-GP177</f>
        <v>0</v>
      </c>
      <c r="GP177" s="26">
        <f t="array" aca="1" ref="GP177" ca="1">SUM(IF(RIGHT(OFFSET('Vacation Tracker'!$Q180:$AD180,0,GN$4))&lt;&gt;"O",IFERROR(--LEFT(OFFSET('Vacation Tracker'!$Q180:$AD180,0,GN$4),LEN(OFFSET('Vacation Tracker'!$Q180:$AD180,0,GN$4))-1),0)))</f>
        <v>0</v>
      </c>
      <c r="GQ177" s="26">
        <f t="array" aca="1" ref="GQ177" ca="1">SUM(IF(RIGHT(OFFSET('Vacation Tracker'!$Q180:$AD180,0,GN$4))=GQ$8,IFERROR(--LEFT(OFFSET('Vacation Tracker'!$Q180:$AD180,0,GN$4),LEN(OFFSET('Vacation Tracker'!$Q180:$AD180,0,GN$4))-1),0)))</f>
        <v>0</v>
      </c>
      <c r="GR177" s="23">
        <f ca="1">SUM(OFFSET('Vacation Tracker'!$Q180:$AD180,0,GR$4))</f>
        <v>0</v>
      </c>
      <c r="GS177" s="26">
        <f t="shared" ref="GS177" ca="1" si="8837">GR177-GT177</f>
        <v>0</v>
      </c>
      <c r="GT177" s="26">
        <f t="array" aca="1" ref="GT177" ca="1">SUM(IF(RIGHT(OFFSET('Vacation Tracker'!$Q180:$AD180,0,GR$4))&lt;&gt;"O",IFERROR(--LEFT(OFFSET('Vacation Tracker'!$Q180:$AD180,0,GR$4),LEN(OFFSET('Vacation Tracker'!$Q180:$AD180,0,GR$4))-1),0)))</f>
        <v>0</v>
      </c>
      <c r="GU177" s="26">
        <f t="array" aca="1" ref="GU177" ca="1">SUM(IF(RIGHT(OFFSET('Vacation Tracker'!$Q180:$AD180,0,GR$4))=GU$8,IFERROR(--LEFT(OFFSET('Vacation Tracker'!$Q180:$AD180,0,GR$4),LEN(OFFSET('Vacation Tracker'!$Q180:$AD180,0,GR$4))-1),0)))</f>
        <v>0</v>
      </c>
      <c r="GV177" s="23">
        <f ca="1">SUM(OFFSET('Vacation Tracker'!$Q180:$AD180,0,GV$4))</f>
        <v>0</v>
      </c>
      <c r="GW177" s="26">
        <f t="shared" ref="GW177" ca="1" si="8838">GV177-GX177</f>
        <v>0</v>
      </c>
      <c r="GX177" s="26">
        <f t="array" aca="1" ref="GX177" ca="1">SUM(IF(RIGHT(OFFSET('Vacation Tracker'!$Q180:$AD180,0,GV$4))&lt;&gt;"O",IFERROR(--LEFT(OFFSET('Vacation Tracker'!$Q180:$AD180,0,GV$4),LEN(OFFSET('Vacation Tracker'!$Q180:$AD180,0,GV$4))-1),0)))</f>
        <v>0</v>
      </c>
      <c r="GY177" s="26">
        <f t="array" aca="1" ref="GY177" ca="1">SUM(IF(RIGHT(OFFSET('Vacation Tracker'!$Q180:$AD180,0,GV$4))=GY$8,IFERROR(--LEFT(OFFSET('Vacation Tracker'!$Q180:$AD180,0,GV$4),LEN(OFFSET('Vacation Tracker'!$Q180:$AD180,0,GV$4))-1),0)))</f>
        <v>0</v>
      </c>
      <c r="GZ177" s="23">
        <f ca="1">SUM(OFFSET('Vacation Tracker'!$Q180:$AD180,0,GZ$4))</f>
        <v>0</v>
      </c>
      <c r="HA177" s="26">
        <f t="shared" ref="HA177" ca="1" si="8839">GZ177-HB177</f>
        <v>0</v>
      </c>
      <c r="HB177" s="26">
        <f t="array" aca="1" ref="HB177" ca="1">SUM(IF(RIGHT(OFFSET('Vacation Tracker'!$Q180:$AD180,0,GZ$4))&lt;&gt;"O",IFERROR(--LEFT(OFFSET('Vacation Tracker'!$Q180:$AD180,0,GZ$4),LEN(OFFSET('Vacation Tracker'!$Q180:$AD180,0,GZ$4))-1),0)))</f>
        <v>0</v>
      </c>
      <c r="HC177" s="26">
        <f t="array" aca="1" ref="HC177" ca="1">SUM(IF(RIGHT(OFFSET('Vacation Tracker'!$Q180:$AD180,0,GZ$4))=HC$8,IFERROR(--LEFT(OFFSET('Vacation Tracker'!$Q180:$AD180,0,GZ$4),LEN(OFFSET('Vacation Tracker'!$Q180:$AD180,0,GZ$4))-1),0)))</f>
        <v>0</v>
      </c>
      <c r="HD177" s="23">
        <f ca="1">SUM(OFFSET('Vacation Tracker'!$Q180:$AD180,0,HD$4))</f>
        <v>0</v>
      </c>
      <c r="HE177" s="26">
        <f t="shared" ref="HE177" ca="1" si="8840">HD177-HF177</f>
        <v>0</v>
      </c>
      <c r="HF177" s="26">
        <f t="array" aca="1" ref="HF177" ca="1">SUM(IF(RIGHT(OFFSET('Vacation Tracker'!$Q180:$AD180,0,HD$4))&lt;&gt;"O",IFERROR(--LEFT(OFFSET('Vacation Tracker'!$Q180:$AD180,0,HD$4),LEN(OFFSET('Vacation Tracker'!$Q180:$AD180,0,HD$4))-1),0)))</f>
        <v>0</v>
      </c>
      <c r="HG177" s="26">
        <f t="array" aca="1" ref="HG177" ca="1">SUM(IF(RIGHT(OFFSET('Vacation Tracker'!$Q180:$AD180,0,HD$4))=HG$8,IFERROR(--LEFT(OFFSET('Vacation Tracker'!$Q180:$AD180,0,HD$4),LEN(OFFSET('Vacation Tracker'!$Q180:$AD180,0,HD$4))-1),0)))</f>
        <v>0</v>
      </c>
      <c r="HH177" s="23">
        <f ca="1">SUM(OFFSET('Vacation Tracker'!$Q180:$AD180,0,HH$4))</f>
        <v>0</v>
      </c>
      <c r="HI177" s="26">
        <f t="shared" ref="HI177" ca="1" si="8841">HH177-HJ177</f>
        <v>0</v>
      </c>
      <c r="HJ177" s="26">
        <f t="array" aca="1" ref="HJ177" ca="1">SUM(IF(RIGHT(OFFSET('Vacation Tracker'!$Q180:$AD180,0,HH$4))&lt;&gt;"O",IFERROR(--LEFT(OFFSET('Vacation Tracker'!$Q180:$AD180,0,HH$4),LEN(OFFSET('Vacation Tracker'!$Q180:$AD180,0,HH$4))-1),0)))</f>
        <v>0</v>
      </c>
      <c r="HK177" s="26">
        <f t="array" aca="1" ref="HK177" ca="1">SUM(IF(RIGHT(OFFSET('Vacation Tracker'!$Q180:$AD180,0,HH$4))=HK$8,IFERROR(--LEFT(OFFSET('Vacation Tracker'!$Q180:$AD180,0,HH$4),LEN(OFFSET('Vacation Tracker'!$Q180:$AD180,0,HH$4))-1),0)))</f>
        <v>0</v>
      </c>
      <c r="HL177" s="23">
        <f ca="1">SUM(OFFSET('Vacation Tracker'!$Q180:$AD180,0,HL$4))</f>
        <v>0</v>
      </c>
      <c r="HM177" s="26">
        <f t="shared" ref="HM177" ca="1" si="8842">HL177-HN177</f>
        <v>0</v>
      </c>
      <c r="HN177" s="26">
        <f t="array" aca="1" ref="HN177" ca="1">SUM(IF(RIGHT(OFFSET('Vacation Tracker'!$Q180:$AD180,0,HL$4))&lt;&gt;"O",IFERROR(--LEFT(OFFSET('Vacation Tracker'!$Q180:$AD180,0,HL$4),LEN(OFFSET('Vacation Tracker'!$Q180:$AD180,0,HL$4))-1),0)))</f>
        <v>0</v>
      </c>
      <c r="HO177" s="26">
        <f t="array" aca="1" ref="HO177" ca="1">SUM(IF(RIGHT(OFFSET('Vacation Tracker'!$Q180:$AD180,0,HL$4))=HO$8,IFERROR(--LEFT(OFFSET('Vacation Tracker'!$Q180:$AD180,0,HL$4),LEN(OFFSET('Vacation Tracker'!$Q180:$AD180,0,HL$4))-1),0)))</f>
        <v>0</v>
      </c>
      <c r="HP177" s="23">
        <f ca="1">SUM(OFFSET('Vacation Tracker'!$Q180:$AD180,0,HP$4))</f>
        <v>0</v>
      </c>
      <c r="HQ177" s="26">
        <f t="shared" ref="HQ177" ca="1" si="8843">HP177-HR177</f>
        <v>0</v>
      </c>
      <c r="HR177" s="26">
        <f t="array" aca="1" ref="HR177" ca="1">SUM(IF(RIGHT(OFFSET('Vacation Tracker'!$Q180:$AD180,0,HP$4))&lt;&gt;"O",IFERROR(--LEFT(OFFSET('Vacation Tracker'!$Q180:$AD180,0,HP$4),LEN(OFFSET('Vacation Tracker'!$Q180:$AD180,0,HP$4))-1),0)))</f>
        <v>0</v>
      </c>
      <c r="HS177" s="23">
        <f t="array" aca="1" ref="HS177" ca="1">SUM(IF(RIGHT(OFFSET('Vacation Tracker'!$Q180:$AD180,0,HP$4))=HS$8,IFERROR(--LEFT(OFFSET('Vacation Tracker'!$Q180:$AD180,0,HP$4),LEN(OFFSET('Vacation Tracker'!$Q180:$AD180,0,HP$4))-1),0)))</f>
        <v>0</v>
      </c>
    </row>
    <row r="178" spans="2:227" ht="15" customHeight="1" x14ac:dyDescent="0.2">
      <c r="B178" s="23">
        <f>IF('Vacation Tracker'!B181&lt;&gt;"",'Vacation Tracker'!B181,"")</f>
        <v>170</v>
      </c>
      <c r="C178" s="24" t="str">
        <f>IF('Vacation Tracker'!C181&lt;&gt;"",'Vacation Tracker'!C181,"")</f>
        <v/>
      </c>
      <c r="D178" s="25" t="str">
        <f>IF('Vacation Tracker'!D181&lt;&gt;"",'Vacation Tracker'!D181,"")</f>
        <v/>
      </c>
      <c r="E178" s="25" t="str">
        <f>IF('Vacation Tracker'!E181&lt;&gt;"",'Vacation Tracker'!E181,"")</f>
        <v/>
      </c>
      <c r="F178" s="24" t="str">
        <f>IF('Vacation Tracker'!F181&lt;&gt;"",'Vacation Tracker'!F181,"")</f>
        <v/>
      </c>
      <c r="G178" s="24" t="str">
        <f>IF('Vacation Tracker'!G181&lt;&gt;"",'Vacation Tracker'!G181,"")</f>
        <v/>
      </c>
      <c r="H178" s="23" t="str">
        <f t="shared" si="8435"/>
        <v/>
      </c>
      <c r="I178" s="23" t="str">
        <f t="shared" si="8435"/>
        <v/>
      </c>
      <c r="J178" s="23" t="str">
        <f t="shared" si="8435"/>
        <v/>
      </c>
      <c r="K178" s="23" t="str">
        <f t="shared" si="6801"/>
        <v/>
      </c>
      <c r="L178" s="23">
        <f ca="1">SUM(OFFSET('Vacation Tracker'!$Q181:$AD181,0,L$4))</f>
        <v>0</v>
      </c>
      <c r="M178" s="26">
        <f t="shared" ca="1" si="6747"/>
        <v>0</v>
      </c>
      <c r="N178" s="26">
        <f t="array" aca="1" ref="N178" ca="1">SUM(IF(RIGHT(OFFSET('Vacation Tracker'!$Q181:$AD181,0,L$4))&lt;&gt;"O",IFERROR(--LEFT(OFFSET('Vacation Tracker'!$Q181:$AD181,0,L$4),LEN(OFFSET('Vacation Tracker'!$Q181:$AD181,0,L$4))-1),0)))</f>
        <v>0</v>
      </c>
      <c r="O178" s="26">
        <f t="array" aca="1" ref="O178" ca="1">SUM(IF(RIGHT(OFFSET('Vacation Tracker'!$Q181:$AD181,0,L$4))=O$8,IFERROR(--LEFT(OFFSET('Vacation Tracker'!$Q181:$AD181,0,L$4),LEN(OFFSET('Vacation Tracker'!$Q181:$AD181,0,L$4))-1),0)))</f>
        <v>0</v>
      </c>
      <c r="P178" s="23">
        <f ca="1">SUM(OFFSET('Vacation Tracker'!$Q181:$AD181,0,P$4))</f>
        <v>0</v>
      </c>
      <c r="Q178" s="26">
        <f t="shared" ca="1" si="6748"/>
        <v>0</v>
      </c>
      <c r="R178" s="26">
        <f t="array" aca="1" ref="R178" ca="1">SUM(IF(RIGHT(OFFSET('Vacation Tracker'!$Q181:$AD181,0,P$4))&lt;&gt;"O",IFERROR(--LEFT(OFFSET('Vacation Tracker'!$Q181:$AD181,0,P$4),LEN(OFFSET('Vacation Tracker'!$Q181:$AD181,0,P$4))-1),0)))</f>
        <v>0</v>
      </c>
      <c r="S178" s="26">
        <f t="array" aca="1" ref="S178" ca="1">SUM(IF(RIGHT(OFFSET('Vacation Tracker'!$Q181:$AD181,0,P$4))=S$8,IFERROR(--LEFT(OFFSET('Vacation Tracker'!$Q181:$AD181,0,P$4),LEN(OFFSET('Vacation Tracker'!$Q181:$AD181,0,P$4))-1),0)))</f>
        <v>0</v>
      </c>
      <c r="T178" s="23">
        <f ca="1">SUM(OFFSET('Vacation Tracker'!$Q181:$AD181,0,T$4))</f>
        <v>0</v>
      </c>
      <c r="U178" s="26">
        <f t="shared" ca="1" si="6749"/>
        <v>0</v>
      </c>
      <c r="V178" s="26">
        <f t="array" aca="1" ref="V178" ca="1">SUM(IF(RIGHT(OFFSET('Vacation Tracker'!$Q181:$AD181,0,T$4))&lt;&gt;"O",IFERROR(--LEFT(OFFSET('Vacation Tracker'!$Q181:$AD181,0,T$4),LEN(OFFSET('Vacation Tracker'!$Q181:$AD181,0,T$4))-1),0)))</f>
        <v>0</v>
      </c>
      <c r="W178" s="26">
        <f t="array" aca="1" ref="W178" ca="1">SUM(IF(RIGHT(OFFSET('Vacation Tracker'!$Q181:$AD181,0,T$4))=W$8,IFERROR(--LEFT(OFFSET('Vacation Tracker'!$Q181:$AD181,0,T$4),LEN(OFFSET('Vacation Tracker'!$Q181:$AD181,0,T$4))-1),0)))</f>
        <v>0</v>
      </c>
      <c r="X178" s="23">
        <f ca="1">SUM(OFFSET('Vacation Tracker'!$Q181:$AD181,0,X$4))</f>
        <v>0</v>
      </c>
      <c r="Y178" s="26">
        <f t="shared" ref="Y178" ca="1" si="8844">X178-Z178</f>
        <v>0</v>
      </c>
      <c r="Z178" s="26">
        <f t="array" aca="1" ref="Z178" ca="1">SUM(IF(RIGHT(OFFSET('Vacation Tracker'!$Q181:$AD181,0,X$4))&lt;&gt;"O",IFERROR(--LEFT(OFFSET('Vacation Tracker'!$Q181:$AD181,0,X$4),LEN(OFFSET('Vacation Tracker'!$Q181:$AD181,0,X$4))-1),0)))</f>
        <v>0</v>
      </c>
      <c r="AA178" s="26">
        <f t="array" aca="1" ref="AA178" ca="1">SUM(IF(RIGHT(OFFSET('Vacation Tracker'!$Q181:$AD181,0,X$4))=AA$8,IFERROR(--LEFT(OFFSET('Vacation Tracker'!$Q181:$AD181,0,X$4),LEN(OFFSET('Vacation Tracker'!$Q181:$AD181,0,X$4))-1),0)))</f>
        <v>0</v>
      </c>
      <c r="AB178" s="23">
        <f ca="1">SUM(OFFSET('Vacation Tracker'!$Q181:$AD181,0,AB$4))</f>
        <v>0</v>
      </c>
      <c r="AC178" s="26">
        <f t="shared" ref="AC178" ca="1" si="8845">AB178-AD178</f>
        <v>0</v>
      </c>
      <c r="AD178" s="26">
        <f t="array" aca="1" ref="AD178" ca="1">SUM(IF(RIGHT(OFFSET('Vacation Tracker'!$Q181:$AD181,0,AB$4))&lt;&gt;"O",IFERROR(--LEFT(OFFSET('Vacation Tracker'!$Q181:$AD181,0,AB$4),LEN(OFFSET('Vacation Tracker'!$Q181:$AD181,0,AB$4))-1),0)))</f>
        <v>0</v>
      </c>
      <c r="AE178" s="26">
        <f t="array" aca="1" ref="AE178" ca="1">SUM(IF(RIGHT(OFFSET('Vacation Tracker'!$Q181:$AD181,0,AB$4))=AE$8,IFERROR(--LEFT(OFFSET('Vacation Tracker'!$Q181:$AD181,0,AB$4),LEN(OFFSET('Vacation Tracker'!$Q181:$AD181,0,AB$4))-1),0)))</f>
        <v>0</v>
      </c>
      <c r="AF178" s="23">
        <f ca="1">SUM(OFFSET('Vacation Tracker'!$Q181:$AD181,0,AF$4))</f>
        <v>0</v>
      </c>
      <c r="AG178" s="26">
        <f t="shared" ref="AG178" ca="1" si="8846">AF178-AH178</f>
        <v>0</v>
      </c>
      <c r="AH178" s="26">
        <f t="array" aca="1" ref="AH178" ca="1">SUM(IF(RIGHT(OFFSET('Vacation Tracker'!$Q181:$AD181,0,AF$4))&lt;&gt;"O",IFERROR(--LEFT(OFFSET('Vacation Tracker'!$Q181:$AD181,0,AF$4),LEN(OFFSET('Vacation Tracker'!$Q181:$AD181,0,AF$4))-1),0)))</f>
        <v>0</v>
      </c>
      <c r="AI178" s="26">
        <f t="array" aca="1" ref="AI178" ca="1">SUM(IF(RIGHT(OFFSET('Vacation Tracker'!$Q181:$AD181,0,AF$4))=AI$8,IFERROR(--LEFT(OFFSET('Vacation Tracker'!$Q181:$AD181,0,AF$4),LEN(OFFSET('Vacation Tracker'!$Q181:$AD181,0,AF$4))-1),0)))</f>
        <v>0</v>
      </c>
      <c r="AJ178" s="23">
        <f ca="1">SUM(OFFSET('Vacation Tracker'!$Q181:$AD181,0,AJ$4))</f>
        <v>0</v>
      </c>
      <c r="AK178" s="26">
        <f t="shared" ref="AK178" ca="1" si="8847">AJ178-AL178</f>
        <v>0</v>
      </c>
      <c r="AL178" s="26">
        <f t="array" aca="1" ref="AL178" ca="1">SUM(IF(RIGHT(OFFSET('Vacation Tracker'!$Q181:$AD181,0,AJ$4))&lt;&gt;"O",IFERROR(--LEFT(OFFSET('Vacation Tracker'!$Q181:$AD181,0,AJ$4),LEN(OFFSET('Vacation Tracker'!$Q181:$AD181,0,AJ$4))-1),0)))</f>
        <v>0</v>
      </c>
      <c r="AM178" s="26">
        <f t="array" aca="1" ref="AM178" ca="1">SUM(IF(RIGHT(OFFSET('Vacation Tracker'!$Q181:$AD181,0,AJ$4))=AM$8,IFERROR(--LEFT(OFFSET('Vacation Tracker'!$Q181:$AD181,0,AJ$4),LEN(OFFSET('Vacation Tracker'!$Q181:$AD181,0,AJ$4))-1),0)))</f>
        <v>0</v>
      </c>
      <c r="AN178" s="23">
        <f ca="1">SUM(OFFSET('Vacation Tracker'!$Q181:$AD181,0,AN$4))</f>
        <v>0</v>
      </c>
      <c r="AO178" s="26">
        <f t="shared" ref="AO178" ca="1" si="8848">AN178-AP178</f>
        <v>0</v>
      </c>
      <c r="AP178" s="26">
        <f t="array" aca="1" ref="AP178" ca="1">SUM(IF(RIGHT(OFFSET('Vacation Tracker'!$Q181:$AD181,0,AN$4))&lt;&gt;"O",IFERROR(--LEFT(OFFSET('Vacation Tracker'!$Q181:$AD181,0,AN$4),LEN(OFFSET('Vacation Tracker'!$Q181:$AD181,0,AN$4))-1),0)))</f>
        <v>0</v>
      </c>
      <c r="AQ178" s="26">
        <f t="array" aca="1" ref="AQ178" ca="1">SUM(IF(RIGHT(OFFSET('Vacation Tracker'!$Q181:$AD181,0,AN$4))=AQ$8,IFERROR(--LEFT(OFFSET('Vacation Tracker'!$Q181:$AD181,0,AN$4),LEN(OFFSET('Vacation Tracker'!$Q181:$AD181,0,AN$4))-1),0)))</f>
        <v>0</v>
      </c>
      <c r="AR178" s="23">
        <f ca="1">SUM(OFFSET('Vacation Tracker'!$Q181:$AD181,0,AR$4))</f>
        <v>0</v>
      </c>
      <c r="AS178" s="26">
        <f t="shared" ref="AS178" ca="1" si="8849">AR178-AT178</f>
        <v>0</v>
      </c>
      <c r="AT178" s="26">
        <f t="array" aca="1" ref="AT178" ca="1">SUM(IF(RIGHT(OFFSET('Vacation Tracker'!$Q181:$AD181,0,AR$4))&lt;&gt;"O",IFERROR(--LEFT(OFFSET('Vacation Tracker'!$Q181:$AD181,0,AR$4),LEN(OFFSET('Vacation Tracker'!$Q181:$AD181,0,AR$4))-1),0)))</f>
        <v>0</v>
      </c>
      <c r="AU178" s="26">
        <f t="array" aca="1" ref="AU178" ca="1">SUM(IF(RIGHT(OFFSET('Vacation Tracker'!$Q181:$AD181,0,AR$4))=AU$8,IFERROR(--LEFT(OFFSET('Vacation Tracker'!$Q181:$AD181,0,AR$4),LEN(OFFSET('Vacation Tracker'!$Q181:$AD181,0,AR$4))-1),0)))</f>
        <v>0</v>
      </c>
      <c r="AV178" s="23">
        <f ca="1">SUM(OFFSET('Vacation Tracker'!$Q181:$AD181,0,AV$4))</f>
        <v>0</v>
      </c>
      <c r="AW178" s="26">
        <f t="shared" ref="AW178" ca="1" si="8850">AV178-AX178</f>
        <v>0</v>
      </c>
      <c r="AX178" s="26">
        <f t="array" aca="1" ref="AX178" ca="1">SUM(IF(RIGHT(OFFSET('Vacation Tracker'!$Q181:$AD181,0,AV$4))&lt;&gt;"O",IFERROR(--LEFT(OFFSET('Vacation Tracker'!$Q181:$AD181,0,AV$4),LEN(OFFSET('Vacation Tracker'!$Q181:$AD181,0,AV$4))-1),0)))</f>
        <v>0</v>
      </c>
      <c r="AY178" s="26">
        <f t="array" aca="1" ref="AY178" ca="1">SUM(IF(RIGHT(OFFSET('Vacation Tracker'!$Q181:$AD181,0,AV$4))=AY$8,IFERROR(--LEFT(OFFSET('Vacation Tracker'!$Q181:$AD181,0,AV$4),LEN(OFFSET('Vacation Tracker'!$Q181:$AD181,0,AV$4))-1),0)))</f>
        <v>0</v>
      </c>
      <c r="AZ178" s="23">
        <f ca="1">SUM(OFFSET('Vacation Tracker'!$Q181:$AD181,0,AZ$4))</f>
        <v>0</v>
      </c>
      <c r="BA178" s="26">
        <f t="shared" ref="BA178" ca="1" si="8851">AZ178-BB178</f>
        <v>0</v>
      </c>
      <c r="BB178" s="26">
        <f t="array" aca="1" ref="BB178" ca="1">SUM(IF(RIGHT(OFFSET('Vacation Tracker'!$Q181:$AD181,0,AZ$4))&lt;&gt;"O",IFERROR(--LEFT(OFFSET('Vacation Tracker'!$Q181:$AD181,0,AZ$4),LEN(OFFSET('Vacation Tracker'!$Q181:$AD181,0,AZ$4))-1),0)))</f>
        <v>0</v>
      </c>
      <c r="BC178" s="26">
        <f t="array" aca="1" ref="BC178" ca="1">SUM(IF(RIGHT(OFFSET('Vacation Tracker'!$Q181:$AD181,0,AZ$4))=BC$8,IFERROR(--LEFT(OFFSET('Vacation Tracker'!$Q181:$AD181,0,AZ$4),LEN(OFFSET('Vacation Tracker'!$Q181:$AD181,0,AZ$4))-1),0)))</f>
        <v>0</v>
      </c>
      <c r="BD178" s="23">
        <f ca="1">SUM(OFFSET('Vacation Tracker'!$Q181:$AD181,0,BD$4))</f>
        <v>0</v>
      </c>
      <c r="BE178" s="26">
        <f t="shared" ref="BE178" ca="1" si="8852">BD178-BF178</f>
        <v>0</v>
      </c>
      <c r="BF178" s="26">
        <f t="array" aca="1" ref="BF178" ca="1">SUM(IF(RIGHT(OFFSET('Vacation Tracker'!$Q181:$AD181,0,BD$4))&lt;&gt;"O",IFERROR(--LEFT(OFFSET('Vacation Tracker'!$Q181:$AD181,0,BD$4),LEN(OFFSET('Vacation Tracker'!$Q181:$AD181,0,BD$4))-1),0)))</f>
        <v>0</v>
      </c>
      <c r="BG178" s="26">
        <f t="array" aca="1" ref="BG178" ca="1">SUM(IF(RIGHT(OFFSET('Vacation Tracker'!$Q181:$AD181,0,BD$4))=BG$8,IFERROR(--LEFT(OFFSET('Vacation Tracker'!$Q181:$AD181,0,BD$4),LEN(OFFSET('Vacation Tracker'!$Q181:$AD181,0,BD$4))-1),0)))</f>
        <v>0</v>
      </c>
      <c r="BH178" s="23">
        <f ca="1">SUM(OFFSET('Vacation Tracker'!$Q181:$AD181,0,BH$4))</f>
        <v>0</v>
      </c>
      <c r="BI178" s="26">
        <f t="shared" ref="BI178" ca="1" si="8853">BH178-BJ178</f>
        <v>0</v>
      </c>
      <c r="BJ178" s="26">
        <f t="array" aca="1" ref="BJ178" ca="1">SUM(IF(RIGHT(OFFSET('Vacation Tracker'!$Q181:$AD181,0,BH$4))&lt;&gt;"O",IFERROR(--LEFT(OFFSET('Vacation Tracker'!$Q181:$AD181,0,BH$4),LEN(OFFSET('Vacation Tracker'!$Q181:$AD181,0,BH$4))-1),0)))</f>
        <v>0</v>
      </c>
      <c r="BK178" s="26">
        <f t="array" aca="1" ref="BK178" ca="1">SUM(IF(RIGHT(OFFSET('Vacation Tracker'!$Q181:$AD181,0,BH$4))=BK$8,IFERROR(--LEFT(OFFSET('Vacation Tracker'!$Q181:$AD181,0,BH$4),LEN(OFFSET('Vacation Tracker'!$Q181:$AD181,0,BH$4))-1),0)))</f>
        <v>0</v>
      </c>
      <c r="BL178" s="23">
        <f ca="1">SUM(OFFSET('Vacation Tracker'!$Q181:$AD181,0,BL$4))</f>
        <v>0</v>
      </c>
      <c r="BM178" s="26">
        <f t="shared" ref="BM178" ca="1" si="8854">BL178-BN178</f>
        <v>0</v>
      </c>
      <c r="BN178" s="26">
        <f t="array" aca="1" ref="BN178" ca="1">SUM(IF(RIGHT(OFFSET('Vacation Tracker'!$Q181:$AD181,0,BL$4))&lt;&gt;"O",IFERROR(--LEFT(OFFSET('Vacation Tracker'!$Q181:$AD181,0,BL$4),LEN(OFFSET('Vacation Tracker'!$Q181:$AD181,0,BL$4))-1),0)))</f>
        <v>0</v>
      </c>
      <c r="BO178" s="26">
        <f t="array" aca="1" ref="BO178" ca="1">SUM(IF(RIGHT(OFFSET('Vacation Tracker'!$Q181:$AD181,0,BL$4))=BO$8,IFERROR(--LEFT(OFFSET('Vacation Tracker'!$Q181:$AD181,0,BL$4),LEN(OFFSET('Vacation Tracker'!$Q181:$AD181,0,BL$4))-1),0)))</f>
        <v>0</v>
      </c>
      <c r="BP178" s="23">
        <f ca="1">SUM(OFFSET('Vacation Tracker'!$Q181:$AD181,0,BP$4))</f>
        <v>0</v>
      </c>
      <c r="BQ178" s="26">
        <f t="shared" ref="BQ178" ca="1" si="8855">BP178-BR178</f>
        <v>0</v>
      </c>
      <c r="BR178" s="26">
        <f t="array" aca="1" ref="BR178" ca="1">SUM(IF(RIGHT(OFFSET('Vacation Tracker'!$Q181:$AD181,0,BP$4))&lt;&gt;"O",IFERROR(--LEFT(OFFSET('Vacation Tracker'!$Q181:$AD181,0,BP$4),LEN(OFFSET('Vacation Tracker'!$Q181:$AD181,0,BP$4))-1),0)))</f>
        <v>0</v>
      </c>
      <c r="BS178" s="26">
        <f t="array" aca="1" ref="BS178" ca="1">SUM(IF(RIGHT(OFFSET('Vacation Tracker'!$Q181:$AD181,0,BP$4))=BS$8,IFERROR(--LEFT(OFFSET('Vacation Tracker'!$Q181:$AD181,0,BP$4),LEN(OFFSET('Vacation Tracker'!$Q181:$AD181,0,BP$4))-1),0)))</f>
        <v>0</v>
      </c>
      <c r="BT178" s="23">
        <f ca="1">SUM(OFFSET('Vacation Tracker'!$Q181:$AD181,0,BT$4))</f>
        <v>0</v>
      </c>
      <c r="BU178" s="26">
        <f t="shared" ref="BU178" ca="1" si="8856">BT178-BV178</f>
        <v>0</v>
      </c>
      <c r="BV178" s="26">
        <f t="array" aca="1" ref="BV178" ca="1">SUM(IF(RIGHT(OFFSET('Vacation Tracker'!$Q181:$AD181,0,BT$4))&lt;&gt;"O",IFERROR(--LEFT(OFFSET('Vacation Tracker'!$Q181:$AD181,0,BT$4),LEN(OFFSET('Vacation Tracker'!$Q181:$AD181,0,BT$4))-1),0)))</f>
        <v>0</v>
      </c>
      <c r="BW178" s="26">
        <f t="array" aca="1" ref="BW178" ca="1">SUM(IF(RIGHT(OFFSET('Vacation Tracker'!$Q181:$AD181,0,BT$4))=BW$8,IFERROR(--LEFT(OFFSET('Vacation Tracker'!$Q181:$AD181,0,BT$4),LEN(OFFSET('Vacation Tracker'!$Q181:$AD181,0,BT$4))-1),0)))</f>
        <v>0</v>
      </c>
      <c r="BX178" s="23">
        <f ca="1">SUM(OFFSET('Vacation Tracker'!$Q181:$AD181,0,BX$4))</f>
        <v>0</v>
      </c>
      <c r="BY178" s="26">
        <f t="shared" ref="BY178" ca="1" si="8857">BX178-BZ178</f>
        <v>0</v>
      </c>
      <c r="BZ178" s="26">
        <f t="array" aca="1" ref="BZ178" ca="1">SUM(IF(RIGHT(OFFSET('Vacation Tracker'!$Q181:$AD181,0,BX$4))&lt;&gt;"O",IFERROR(--LEFT(OFFSET('Vacation Tracker'!$Q181:$AD181,0,BX$4),LEN(OFFSET('Vacation Tracker'!$Q181:$AD181,0,BX$4))-1),0)))</f>
        <v>0</v>
      </c>
      <c r="CA178" s="26">
        <f t="array" aca="1" ref="CA178" ca="1">SUM(IF(RIGHT(OFFSET('Vacation Tracker'!$Q181:$AD181,0,BX$4))=CA$8,IFERROR(--LEFT(OFFSET('Vacation Tracker'!$Q181:$AD181,0,BX$4),LEN(OFFSET('Vacation Tracker'!$Q181:$AD181,0,BX$4))-1),0)))</f>
        <v>0</v>
      </c>
      <c r="CB178" s="23">
        <f ca="1">SUM(OFFSET('Vacation Tracker'!$Q181:$AD181,0,CB$4))</f>
        <v>0</v>
      </c>
      <c r="CC178" s="26">
        <f t="shared" ref="CC178" ca="1" si="8858">CB178-CD178</f>
        <v>0</v>
      </c>
      <c r="CD178" s="26">
        <f t="array" aca="1" ref="CD178" ca="1">SUM(IF(RIGHT(OFFSET('Vacation Tracker'!$Q181:$AD181,0,CB$4))&lt;&gt;"O",IFERROR(--LEFT(OFFSET('Vacation Tracker'!$Q181:$AD181,0,CB$4),LEN(OFFSET('Vacation Tracker'!$Q181:$AD181,0,CB$4))-1),0)))</f>
        <v>0</v>
      </c>
      <c r="CE178" s="26">
        <f t="array" aca="1" ref="CE178" ca="1">SUM(IF(RIGHT(OFFSET('Vacation Tracker'!$Q181:$AD181,0,CB$4))=CE$8,IFERROR(--LEFT(OFFSET('Vacation Tracker'!$Q181:$AD181,0,CB$4),LEN(OFFSET('Vacation Tracker'!$Q181:$AD181,0,CB$4))-1),0)))</f>
        <v>0</v>
      </c>
      <c r="CF178" s="23">
        <f ca="1">SUM(OFFSET('Vacation Tracker'!$Q181:$AD181,0,CF$4))</f>
        <v>0</v>
      </c>
      <c r="CG178" s="26">
        <f t="shared" ref="CG178" ca="1" si="8859">CF178-CH178</f>
        <v>0</v>
      </c>
      <c r="CH178" s="26">
        <f t="array" aca="1" ref="CH178" ca="1">SUM(IF(RIGHT(OFFSET('Vacation Tracker'!$Q181:$AD181,0,CF$4))&lt;&gt;"O",IFERROR(--LEFT(OFFSET('Vacation Tracker'!$Q181:$AD181,0,CF$4),LEN(OFFSET('Vacation Tracker'!$Q181:$AD181,0,CF$4))-1),0)))</f>
        <v>0</v>
      </c>
      <c r="CI178" s="26">
        <f t="array" aca="1" ref="CI178" ca="1">SUM(IF(RIGHT(OFFSET('Vacation Tracker'!$Q181:$AD181,0,CF$4))=CI$8,IFERROR(--LEFT(OFFSET('Vacation Tracker'!$Q181:$AD181,0,CF$4),LEN(OFFSET('Vacation Tracker'!$Q181:$AD181,0,CF$4))-1),0)))</f>
        <v>0</v>
      </c>
      <c r="CJ178" s="23">
        <f ca="1">SUM(OFFSET('Vacation Tracker'!$Q181:$AD181,0,CJ$4))</f>
        <v>0</v>
      </c>
      <c r="CK178" s="26">
        <f t="shared" ref="CK178" ca="1" si="8860">CJ178-CL178</f>
        <v>0</v>
      </c>
      <c r="CL178" s="26">
        <f t="array" aca="1" ref="CL178" ca="1">SUM(IF(RIGHT(OFFSET('Vacation Tracker'!$Q181:$AD181,0,CJ$4))&lt;&gt;"O",IFERROR(--LEFT(OFFSET('Vacation Tracker'!$Q181:$AD181,0,CJ$4),LEN(OFFSET('Vacation Tracker'!$Q181:$AD181,0,CJ$4))-1),0)))</f>
        <v>0</v>
      </c>
      <c r="CM178" s="26">
        <f t="array" aca="1" ref="CM178" ca="1">SUM(IF(RIGHT(OFFSET('Vacation Tracker'!$Q181:$AD181,0,CJ$4))=CM$8,IFERROR(--LEFT(OFFSET('Vacation Tracker'!$Q181:$AD181,0,CJ$4),LEN(OFFSET('Vacation Tracker'!$Q181:$AD181,0,CJ$4))-1),0)))</f>
        <v>0</v>
      </c>
      <c r="CN178" s="23">
        <f ca="1">SUM(OFFSET('Vacation Tracker'!$Q181:$AD181,0,CN$4))</f>
        <v>0</v>
      </c>
      <c r="CO178" s="26">
        <f t="shared" ref="CO178" ca="1" si="8861">CN178-CP178</f>
        <v>0</v>
      </c>
      <c r="CP178" s="26">
        <f t="array" aca="1" ref="CP178" ca="1">SUM(IF(RIGHT(OFFSET('Vacation Tracker'!$Q181:$AD181,0,CN$4))&lt;&gt;"O",IFERROR(--LEFT(OFFSET('Vacation Tracker'!$Q181:$AD181,0,CN$4),LEN(OFFSET('Vacation Tracker'!$Q181:$AD181,0,CN$4))-1),0)))</f>
        <v>0</v>
      </c>
      <c r="CQ178" s="26">
        <f t="array" aca="1" ref="CQ178" ca="1">SUM(IF(RIGHT(OFFSET('Vacation Tracker'!$Q181:$AD181,0,CN$4))=CQ$8,IFERROR(--LEFT(OFFSET('Vacation Tracker'!$Q181:$AD181,0,CN$4),LEN(OFFSET('Vacation Tracker'!$Q181:$AD181,0,CN$4))-1),0)))</f>
        <v>0</v>
      </c>
      <c r="CR178" s="23">
        <f ca="1">SUM(OFFSET('Vacation Tracker'!$Q181:$AD181,0,CR$4))</f>
        <v>0</v>
      </c>
      <c r="CS178" s="26">
        <f t="shared" ref="CS178" ca="1" si="8862">CR178-CT178</f>
        <v>0</v>
      </c>
      <c r="CT178" s="26">
        <f t="array" aca="1" ref="CT178" ca="1">SUM(IF(RIGHT(OFFSET('Vacation Tracker'!$Q181:$AD181,0,CR$4))&lt;&gt;"O",IFERROR(--LEFT(OFFSET('Vacation Tracker'!$Q181:$AD181,0,CR$4),LEN(OFFSET('Vacation Tracker'!$Q181:$AD181,0,CR$4))-1),0)))</f>
        <v>0</v>
      </c>
      <c r="CU178" s="26">
        <f t="array" aca="1" ref="CU178" ca="1">SUM(IF(RIGHT(OFFSET('Vacation Tracker'!$Q181:$AD181,0,CR$4))=CU$8,IFERROR(--LEFT(OFFSET('Vacation Tracker'!$Q181:$AD181,0,CR$4),LEN(OFFSET('Vacation Tracker'!$Q181:$AD181,0,CR$4))-1),0)))</f>
        <v>0</v>
      </c>
      <c r="CV178" s="23">
        <f ca="1">SUM(OFFSET('Vacation Tracker'!$Q181:$AD181,0,CV$4))</f>
        <v>0</v>
      </c>
      <c r="CW178" s="26">
        <f t="shared" ref="CW178" ca="1" si="8863">CV178-CX178</f>
        <v>0</v>
      </c>
      <c r="CX178" s="26">
        <f t="array" aca="1" ref="CX178" ca="1">SUM(IF(RIGHT(OFFSET('Vacation Tracker'!$Q181:$AD181,0,CV$4))&lt;&gt;"O",IFERROR(--LEFT(OFFSET('Vacation Tracker'!$Q181:$AD181,0,CV$4),LEN(OFFSET('Vacation Tracker'!$Q181:$AD181,0,CV$4))-1),0)))</f>
        <v>0</v>
      </c>
      <c r="CY178" s="26">
        <f t="array" aca="1" ref="CY178" ca="1">SUM(IF(RIGHT(OFFSET('Vacation Tracker'!$Q181:$AD181,0,CV$4))=CY$8,IFERROR(--LEFT(OFFSET('Vacation Tracker'!$Q181:$AD181,0,CV$4),LEN(OFFSET('Vacation Tracker'!$Q181:$AD181,0,CV$4))-1),0)))</f>
        <v>0</v>
      </c>
      <c r="CZ178" s="23">
        <f ca="1">SUM(OFFSET('Vacation Tracker'!$Q181:$AD181,0,CZ$4))</f>
        <v>0</v>
      </c>
      <c r="DA178" s="26">
        <f t="shared" ref="DA178" ca="1" si="8864">CZ178-DB178</f>
        <v>0</v>
      </c>
      <c r="DB178" s="26">
        <f t="array" aca="1" ref="DB178" ca="1">SUM(IF(RIGHT(OFFSET('Vacation Tracker'!$Q181:$AD181,0,CZ$4))&lt;&gt;"O",IFERROR(--LEFT(OFFSET('Vacation Tracker'!$Q181:$AD181,0,CZ$4),LEN(OFFSET('Vacation Tracker'!$Q181:$AD181,0,CZ$4))-1),0)))</f>
        <v>0</v>
      </c>
      <c r="DC178" s="26">
        <f t="array" aca="1" ref="DC178" ca="1">SUM(IF(RIGHT(OFFSET('Vacation Tracker'!$Q181:$AD181,0,CZ$4))=DC$8,IFERROR(--LEFT(OFFSET('Vacation Tracker'!$Q181:$AD181,0,CZ$4),LEN(OFFSET('Vacation Tracker'!$Q181:$AD181,0,CZ$4))-1),0)))</f>
        <v>0</v>
      </c>
      <c r="DD178" s="23">
        <f ca="1">SUM(OFFSET('Vacation Tracker'!$Q181:$AD181,0,DD$4))</f>
        <v>0</v>
      </c>
      <c r="DE178" s="26">
        <f t="shared" ref="DE178" ca="1" si="8865">DD178-DF178</f>
        <v>0</v>
      </c>
      <c r="DF178" s="26">
        <f t="array" aca="1" ref="DF178" ca="1">SUM(IF(RIGHT(OFFSET('Vacation Tracker'!$Q181:$AD181,0,DD$4))&lt;&gt;"O",IFERROR(--LEFT(OFFSET('Vacation Tracker'!$Q181:$AD181,0,DD$4),LEN(OFFSET('Vacation Tracker'!$Q181:$AD181,0,DD$4))-1),0)))</f>
        <v>0</v>
      </c>
      <c r="DG178" s="26">
        <f t="array" aca="1" ref="DG178" ca="1">SUM(IF(RIGHT(OFFSET('Vacation Tracker'!$Q181:$AD181,0,DD$4))=DG$8,IFERROR(--LEFT(OFFSET('Vacation Tracker'!$Q181:$AD181,0,DD$4),LEN(OFFSET('Vacation Tracker'!$Q181:$AD181,0,DD$4))-1),0)))</f>
        <v>0</v>
      </c>
      <c r="DH178" s="23">
        <f ca="1">SUM(OFFSET('Vacation Tracker'!$Q181:$AD181,0,DH$4))</f>
        <v>0</v>
      </c>
      <c r="DI178" s="26">
        <f t="shared" ref="DI178" ca="1" si="8866">DH178-DJ178</f>
        <v>0</v>
      </c>
      <c r="DJ178" s="26">
        <f t="array" aca="1" ref="DJ178" ca="1">SUM(IF(RIGHT(OFFSET('Vacation Tracker'!$Q181:$AD181,0,DH$4))&lt;&gt;"O",IFERROR(--LEFT(OFFSET('Vacation Tracker'!$Q181:$AD181,0,DH$4),LEN(OFFSET('Vacation Tracker'!$Q181:$AD181,0,DH$4))-1),0)))</f>
        <v>0</v>
      </c>
      <c r="DK178" s="26">
        <f t="array" aca="1" ref="DK178" ca="1">SUM(IF(RIGHT(OFFSET('Vacation Tracker'!$Q181:$AD181,0,DH$4))=DK$8,IFERROR(--LEFT(OFFSET('Vacation Tracker'!$Q181:$AD181,0,DH$4),LEN(OFFSET('Vacation Tracker'!$Q181:$AD181,0,DH$4))-1),0)))</f>
        <v>0</v>
      </c>
      <c r="DL178" s="23">
        <f ca="1">SUM(OFFSET('Vacation Tracker'!$Q181:$AD181,0,DL$4))</f>
        <v>0</v>
      </c>
      <c r="DM178" s="26">
        <f t="shared" ref="DM178" ca="1" si="8867">DL178-DN178</f>
        <v>0</v>
      </c>
      <c r="DN178" s="26">
        <f t="array" aca="1" ref="DN178" ca="1">SUM(IF(RIGHT(OFFSET('Vacation Tracker'!$Q181:$AD181,0,DL$4))&lt;&gt;"O",IFERROR(--LEFT(OFFSET('Vacation Tracker'!$Q181:$AD181,0,DL$4),LEN(OFFSET('Vacation Tracker'!$Q181:$AD181,0,DL$4))-1),0)))</f>
        <v>0</v>
      </c>
      <c r="DO178" s="26">
        <f t="array" aca="1" ref="DO178" ca="1">SUM(IF(RIGHT(OFFSET('Vacation Tracker'!$Q181:$AD181,0,DL$4))=DO$8,IFERROR(--LEFT(OFFSET('Vacation Tracker'!$Q181:$AD181,0,DL$4),LEN(OFFSET('Vacation Tracker'!$Q181:$AD181,0,DL$4))-1),0)))</f>
        <v>0</v>
      </c>
      <c r="DP178" s="23">
        <f ca="1">SUM(OFFSET('Vacation Tracker'!$Q181:$AD181,0,DP$4))</f>
        <v>0</v>
      </c>
      <c r="DQ178" s="26">
        <f t="shared" ref="DQ178" ca="1" si="8868">DP178-DR178</f>
        <v>0</v>
      </c>
      <c r="DR178" s="26">
        <f t="array" aca="1" ref="DR178" ca="1">SUM(IF(RIGHT(OFFSET('Vacation Tracker'!$Q181:$AD181,0,DP$4))&lt;&gt;"O",IFERROR(--LEFT(OFFSET('Vacation Tracker'!$Q181:$AD181,0,DP$4),LEN(OFFSET('Vacation Tracker'!$Q181:$AD181,0,DP$4))-1),0)))</f>
        <v>0</v>
      </c>
      <c r="DS178" s="26">
        <f t="array" aca="1" ref="DS178" ca="1">SUM(IF(RIGHT(OFFSET('Vacation Tracker'!$Q181:$AD181,0,DP$4))=DS$8,IFERROR(--LEFT(OFFSET('Vacation Tracker'!$Q181:$AD181,0,DP$4),LEN(OFFSET('Vacation Tracker'!$Q181:$AD181,0,DP$4))-1),0)))</f>
        <v>0</v>
      </c>
      <c r="DT178" s="23">
        <f ca="1">SUM(OFFSET('Vacation Tracker'!$Q181:$AD181,0,DT$4))</f>
        <v>0</v>
      </c>
      <c r="DU178" s="26">
        <f t="shared" ref="DU178" ca="1" si="8869">DT178-DV178</f>
        <v>0</v>
      </c>
      <c r="DV178" s="26">
        <f t="array" aca="1" ref="DV178" ca="1">SUM(IF(RIGHT(OFFSET('Vacation Tracker'!$Q181:$AD181,0,DT$4))&lt;&gt;"O",IFERROR(--LEFT(OFFSET('Vacation Tracker'!$Q181:$AD181,0,DT$4),LEN(OFFSET('Vacation Tracker'!$Q181:$AD181,0,DT$4))-1),0)))</f>
        <v>0</v>
      </c>
      <c r="DW178" s="26">
        <f t="array" aca="1" ref="DW178" ca="1">SUM(IF(RIGHT(OFFSET('Vacation Tracker'!$Q181:$AD181,0,DT$4))=DW$8,IFERROR(--LEFT(OFFSET('Vacation Tracker'!$Q181:$AD181,0,DT$4),LEN(OFFSET('Vacation Tracker'!$Q181:$AD181,0,DT$4))-1),0)))</f>
        <v>0</v>
      </c>
      <c r="DX178" s="23">
        <f ca="1">SUM(OFFSET('Vacation Tracker'!$Q181:$AD181,0,DX$4))</f>
        <v>0</v>
      </c>
      <c r="DY178" s="26">
        <f t="shared" ref="DY178" ca="1" si="8870">DX178-DZ178</f>
        <v>0</v>
      </c>
      <c r="DZ178" s="26">
        <f t="array" aca="1" ref="DZ178" ca="1">SUM(IF(RIGHT(OFFSET('Vacation Tracker'!$Q181:$AD181,0,DX$4))&lt;&gt;"O",IFERROR(--LEFT(OFFSET('Vacation Tracker'!$Q181:$AD181,0,DX$4),LEN(OFFSET('Vacation Tracker'!$Q181:$AD181,0,DX$4))-1),0)))</f>
        <v>0</v>
      </c>
      <c r="EA178" s="26">
        <f t="array" aca="1" ref="EA178" ca="1">SUM(IF(RIGHT(OFFSET('Vacation Tracker'!$Q181:$AD181,0,DX$4))=EA$8,IFERROR(--LEFT(OFFSET('Vacation Tracker'!$Q181:$AD181,0,DX$4),LEN(OFFSET('Vacation Tracker'!$Q181:$AD181,0,DX$4))-1),0)))</f>
        <v>0</v>
      </c>
      <c r="EB178" s="23">
        <f ca="1">SUM(OFFSET('Vacation Tracker'!$Q181:$AD181,0,EB$4))</f>
        <v>0</v>
      </c>
      <c r="EC178" s="26">
        <f t="shared" ref="EC178" ca="1" si="8871">EB178-ED178</f>
        <v>0</v>
      </c>
      <c r="ED178" s="26">
        <f t="array" aca="1" ref="ED178" ca="1">SUM(IF(RIGHT(OFFSET('Vacation Tracker'!$Q181:$AD181,0,EB$4))&lt;&gt;"O",IFERROR(--LEFT(OFFSET('Vacation Tracker'!$Q181:$AD181,0,EB$4),LEN(OFFSET('Vacation Tracker'!$Q181:$AD181,0,EB$4))-1),0)))</f>
        <v>0</v>
      </c>
      <c r="EE178" s="26">
        <f t="array" aca="1" ref="EE178" ca="1">SUM(IF(RIGHT(OFFSET('Vacation Tracker'!$Q181:$AD181,0,EB$4))=EE$8,IFERROR(--LEFT(OFFSET('Vacation Tracker'!$Q181:$AD181,0,EB$4),LEN(OFFSET('Vacation Tracker'!$Q181:$AD181,0,EB$4))-1),0)))</f>
        <v>0</v>
      </c>
      <c r="EF178" s="23">
        <f ca="1">SUM(OFFSET('Vacation Tracker'!$Q181:$AD181,0,EF$4))</f>
        <v>0</v>
      </c>
      <c r="EG178" s="26">
        <f t="shared" ref="EG178" ca="1" si="8872">EF178-EH178</f>
        <v>0</v>
      </c>
      <c r="EH178" s="26">
        <f t="array" aca="1" ref="EH178" ca="1">SUM(IF(RIGHT(OFFSET('Vacation Tracker'!$Q181:$AD181,0,EF$4))&lt;&gt;"O",IFERROR(--LEFT(OFFSET('Vacation Tracker'!$Q181:$AD181,0,EF$4),LEN(OFFSET('Vacation Tracker'!$Q181:$AD181,0,EF$4))-1),0)))</f>
        <v>0</v>
      </c>
      <c r="EI178" s="26">
        <f t="array" aca="1" ref="EI178" ca="1">SUM(IF(RIGHT(OFFSET('Vacation Tracker'!$Q181:$AD181,0,EF$4))=EI$8,IFERROR(--LEFT(OFFSET('Vacation Tracker'!$Q181:$AD181,0,EF$4),LEN(OFFSET('Vacation Tracker'!$Q181:$AD181,0,EF$4))-1),0)))</f>
        <v>0</v>
      </c>
      <c r="EJ178" s="23">
        <f ca="1">SUM(OFFSET('Vacation Tracker'!$Q181:$AD181,0,EJ$4))</f>
        <v>0</v>
      </c>
      <c r="EK178" s="26">
        <f t="shared" ref="EK178" ca="1" si="8873">EJ178-EL178</f>
        <v>0</v>
      </c>
      <c r="EL178" s="26">
        <f t="array" aca="1" ref="EL178" ca="1">SUM(IF(RIGHT(OFFSET('Vacation Tracker'!$Q181:$AD181,0,EJ$4))&lt;&gt;"O",IFERROR(--LEFT(OFFSET('Vacation Tracker'!$Q181:$AD181,0,EJ$4),LEN(OFFSET('Vacation Tracker'!$Q181:$AD181,0,EJ$4))-1),0)))</f>
        <v>0</v>
      </c>
      <c r="EM178" s="26">
        <f t="array" aca="1" ref="EM178" ca="1">SUM(IF(RIGHT(OFFSET('Vacation Tracker'!$Q181:$AD181,0,EJ$4))=EM$8,IFERROR(--LEFT(OFFSET('Vacation Tracker'!$Q181:$AD181,0,EJ$4),LEN(OFFSET('Vacation Tracker'!$Q181:$AD181,0,EJ$4))-1),0)))</f>
        <v>0</v>
      </c>
      <c r="EN178" s="23">
        <f ca="1">SUM(OFFSET('Vacation Tracker'!$Q181:$AD181,0,EN$4))</f>
        <v>0</v>
      </c>
      <c r="EO178" s="26">
        <f t="shared" ref="EO178" ca="1" si="8874">EN178-EP178</f>
        <v>0</v>
      </c>
      <c r="EP178" s="26">
        <f t="array" aca="1" ref="EP178" ca="1">SUM(IF(RIGHT(OFFSET('Vacation Tracker'!$Q181:$AD181,0,EN$4))&lt;&gt;"O",IFERROR(--LEFT(OFFSET('Vacation Tracker'!$Q181:$AD181,0,EN$4),LEN(OFFSET('Vacation Tracker'!$Q181:$AD181,0,EN$4))-1),0)))</f>
        <v>0</v>
      </c>
      <c r="EQ178" s="26">
        <f t="array" aca="1" ref="EQ178" ca="1">SUM(IF(RIGHT(OFFSET('Vacation Tracker'!$Q181:$AD181,0,EN$4))=EQ$8,IFERROR(--LEFT(OFFSET('Vacation Tracker'!$Q181:$AD181,0,EN$4),LEN(OFFSET('Vacation Tracker'!$Q181:$AD181,0,EN$4))-1),0)))</f>
        <v>0</v>
      </c>
      <c r="ER178" s="23">
        <f ca="1">SUM(OFFSET('Vacation Tracker'!$Q181:$AD181,0,ER$4))</f>
        <v>0</v>
      </c>
      <c r="ES178" s="26">
        <f t="shared" ref="ES178" ca="1" si="8875">ER178-ET178</f>
        <v>0</v>
      </c>
      <c r="ET178" s="26">
        <f t="array" aca="1" ref="ET178" ca="1">SUM(IF(RIGHT(OFFSET('Vacation Tracker'!$Q181:$AD181,0,ER$4))&lt;&gt;"O",IFERROR(--LEFT(OFFSET('Vacation Tracker'!$Q181:$AD181,0,ER$4),LEN(OFFSET('Vacation Tracker'!$Q181:$AD181,0,ER$4))-1),0)))</f>
        <v>0</v>
      </c>
      <c r="EU178" s="26">
        <f t="array" aca="1" ref="EU178" ca="1">SUM(IF(RIGHT(OFFSET('Vacation Tracker'!$Q181:$AD181,0,ER$4))=EU$8,IFERROR(--LEFT(OFFSET('Vacation Tracker'!$Q181:$AD181,0,ER$4),LEN(OFFSET('Vacation Tracker'!$Q181:$AD181,0,ER$4))-1),0)))</f>
        <v>0</v>
      </c>
      <c r="EV178" s="23">
        <f ca="1">SUM(OFFSET('Vacation Tracker'!$Q181:$AD181,0,EV$4))</f>
        <v>0</v>
      </c>
      <c r="EW178" s="26">
        <f t="shared" ref="EW178" ca="1" si="8876">EV178-EX178</f>
        <v>0</v>
      </c>
      <c r="EX178" s="26">
        <f t="array" aca="1" ref="EX178" ca="1">SUM(IF(RIGHT(OFFSET('Vacation Tracker'!$Q181:$AD181,0,EV$4))&lt;&gt;"O",IFERROR(--LEFT(OFFSET('Vacation Tracker'!$Q181:$AD181,0,EV$4),LEN(OFFSET('Vacation Tracker'!$Q181:$AD181,0,EV$4))-1),0)))</f>
        <v>0</v>
      </c>
      <c r="EY178" s="26">
        <f t="array" aca="1" ref="EY178" ca="1">SUM(IF(RIGHT(OFFSET('Vacation Tracker'!$Q181:$AD181,0,EV$4))=EY$8,IFERROR(--LEFT(OFFSET('Vacation Tracker'!$Q181:$AD181,0,EV$4),LEN(OFFSET('Vacation Tracker'!$Q181:$AD181,0,EV$4))-1),0)))</f>
        <v>0</v>
      </c>
      <c r="EZ178" s="23">
        <f ca="1">SUM(OFFSET('Vacation Tracker'!$Q181:$AD181,0,EZ$4))</f>
        <v>0</v>
      </c>
      <c r="FA178" s="26">
        <f t="shared" ref="FA178" ca="1" si="8877">EZ178-FB178</f>
        <v>0</v>
      </c>
      <c r="FB178" s="26">
        <f t="array" aca="1" ref="FB178" ca="1">SUM(IF(RIGHT(OFFSET('Vacation Tracker'!$Q181:$AD181,0,EZ$4))&lt;&gt;"O",IFERROR(--LEFT(OFFSET('Vacation Tracker'!$Q181:$AD181,0,EZ$4),LEN(OFFSET('Vacation Tracker'!$Q181:$AD181,0,EZ$4))-1),0)))</f>
        <v>0</v>
      </c>
      <c r="FC178" s="26">
        <f t="array" aca="1" ref="FC178" ca="1">SUM(IF(RIGHT(OFFSET('Vacation Tracker'!$Q181:$AD181,0,EZ$4))=FC$8,IFERROR(--LEFT(OFFSET('Vacation Tracker'!$Q181:$AD181,0,EZ$4),LEN(OFFSET('Vacation Tracker'!$Q181:$AD181,0,EZ$4))-1),0)))</f>
        <v>0</v>
      </c>
      <c r="FD178" s="23">
        <f ca="1">SUM(OFFSET('Vacation Tracker'!$Q181:$AD181,0,FD$4))</f>
        <v>0</v>
      </c>
      <c r="FE178" s="26">
        <f t="shared" ref="FE178" ca="1" si="8878">FD178-FF178</f>
        <v>0</v>
      </c>
      <c r="FF178" s="26">
        <f t="array" aca="1" ref="FF178" ca="1">SUM(IF(RIGHT(OFFSET('Vacation Tracker'!$Q181:$AD181,0,FD$4))&lt;&gt;"O",IFERROR(--LEFT(OFFSET('Vacation Tracker'!$Q181:$AD181,0,FD$4),LEN(OFFSET('Vacation Tracker'!$Q181:$AD181,0,FD$4))-1),0)))</f>
        <v>0</v>
      </c>
      <c r="FG178" s="26">
        <f t="array" aca="1" ref="FG178" ca="1">SUM(IF(RIGHT(OFFSET('Vacation Tracker'!$Q181:$AD181,0,FD$4))=FG$8,IFERROR(--LEFT(OFFSET('Vacation Tracker'!$Q181:$AD181,0,FD$4),LEN(OFFSET('Vacation Tracker'!$Q181:$AD181,0,FD$4))-1),0)))</f>
        <v>0</v>
      </c>
      <c r="FH178" s="23">
        <f ca="1">SUM(OFFSET('Vacation Tracker'!$Q181:$AD181,0,FH$4))</f>
        <v>0</v>
      </c>
      <c r="FI178" s="26">
        <f t="shared" ref="FI178" ca="1" si="8879">FH178-FJ178</f>
        <v>0</v>
      </c>
      <c r="FJ178" s="26">
        <f t="array" aca="1" ref="FJ178" ca="1">SUM(IF(RIGHT(OFFSET('Vacation Tracker'!$Q181:$AD181,0,FH$4))&lt;&gt;"O",IFERROR(--LEFT(OFFSET('Vacation Tracker'!$Q181:$AD181,0,FH$4),LEN(OFFSET('Vacation Tracker'!$Q181:$AD181,0,FH$4))-1),0)))</f>
        <v>0</v>
      </c>
      <c r="FK178" s="26">
        <f t="array" aca="1" ref="FK178" ca="1">SUM(IF(RIGHT(OFFSET('Vacation Tracker'!$Q181:$AD181,0,FH$4))=FK$8,IFERROR(--LEFT(OFFSET('Vacation Tracker'!$Q181:$AD181,0,FH$4),LEN(OFFSET('Vacation Tracker'!$Q181:$AD181,0,FH$4))-1),0)))</f>
        <v>0</v>
      </c>
      <c r="FL178" s="23">
        <f ca="1">SUM(OFFSET('Vacation Tracker'!$Q181:$AD181,0,FL$4))</f>
        <v>0</v>
      </c>
      <c r="FM178" s="26">
        <f t="shared" ref="FM178" ca="1" si="8880">FL178-FN178</f>
        <v>0</v>
      </c>
      <c r="FN178" s="26">
        <f t="array" aca="1" ref="FN178" ca="1">SUM(IF(RIGHT(OFFSET('Vacation Tracker'!$Q181:$AD181,0,FL$4))&lt;&gt;"O",IFERROR(--LEFT(OFFSET('Vacation Tracker'!$Q181:$AD181,0,FL$4),LEN(OFFSET('Vacation Tracker'!$Q181:$AD181,0,FL$4))-1),0)))</f>
        <v>0</v>
      </c>
      <c r="FO178" s="26">
        <f t="array" aca="1" ref="FO178" ca="1">SUM(IF(RIGHT(OFFSET('Vacation Tracker'!$Q181:$AD181,0,FL$4))=FO$8,IFERROR(--LEFT(OFFSET('Vacation Tracker'!$Q181:$AD181,0,FL$4),LEN(OFFSET('Vacation Tracker'!$Q181:$AD181,0,FL$4))-1),0)))</f>
        <v>0</v>
      </c>
      <c r="FP178" s="23">
        <f ca="1">SUM(OFFSET('Vacation Tracker'!$Q181:$AD181,0,FP$4))</f>
        <v>0</v>
      </c>
      <c r="FQ178" s="26">
        <f t="shared" ref="FQ178" ca="1" si="8881">FP178-FR178</f>
        <v>0</v>
      </c>
      <c r="FR178" s="26">
        <f t="array" aca="1" ref="FR178" ca="1">SUM(IF(RIGHT(OFFSET('Vacation Tracker'!$Q181:$AD181,0,FP$4))&lt;&gt;"O",IFERROR(--LEFT(OFFSET('Vacation Tracker'!$Q181:$AD181,0,FP$4),LEN(OFFSET('Vacation Tracker'!$Q181:$AD181,0,FP$4))-1),0)))</f>
        <v>0</v>
      </c>
      <c r="FS178" s="26">
        <f t="array" aca="1" ref="FS178" ca="1">SUM(IF(RIGHT(OFFSET('Vacation Tracker'!$Q181:$AD181,0,FP$4))=FS$8,IFERROR(--LEFT(OFFSET('Vacation Tracker'!$Q181:$AD181,0,FP$4),LEN(OFFSET('Vacation Tracker'!$Q181:$AD181,0,FP$4))-1),0)))</f>
        <v>0</v>
      </c>
      <c r="FT178" s="23">
        <f ca="1">SUM(OFFSET('Vacation Tracker'!$Q181:$AD181,0,FT$4))</f>
        <v>0</v>
      </c>
      <c r="FU178" s="26">
        <f t="shared" ref="FU178" ca="1" si="8882">FT178-FV178</f>
        <v>0</v>
      </c>
      <c r="FV178" s="26">
        <f t="array" aca="1" ref="FV178" ca="1">SUM(IF(RIGHT(OFFSET('Vacation Tracker'!$Q181:$AD181,0,FT$4))&lt;&gt;"O",IFERROR(--LEFT(OFFSET('Vacation Tracker'!$Q181:$AD181,0,FT$4),LEN(OFFSET('Vacation Tracker'!$Q181:$AD181,0,FT$4))-1),0)))</f>
        <v>0</v>
      </c>
      <c r="FW178" s="26">
        <f t="array" aca="1" ref="FW178" ca="1">SUM(IF(RIGHT(OFFSET('Vacation Tracker'!$Q181:$AD181,0,FT$4))=FW$8,IFERROR(--LEFT(OFFSET('Vacation Tracker'!$Q181:$AD181,0,FT$4),LEN(OFFSET('Vacation Tracker'!$Q181:$AD181,0,FT$4))-1),0)))</f>
        <v>0</v>
      </c>
      <c r="FX178" s="23">
        <f ca="1">SUM(OFFSET('Vacation Tracker'!$Q181:$AD181,0,FX$4))</f>
        <v>0</v>
      </c>
      <c r="FY178" s="26">
        <f t="shared" ref="FY178" ca="1" si="8883">FX178-FZ178</f>
        <v>0</v>
      </c>
      <c r="FZ178" s="26">
        <f t="array" aca="1" ref="FZ178" ca="1">SUM(IF(RIGHT(OFFSET('Vacation Tracker'!$Q181:$AD181,0,FX$4))&lt;&gt;"O",IFERROR(--LEFT(OFFSET('Vacation Tracker'!$Q181:$AD181,0,FX$4),LEN(OFFSET('Vacation Tracker'!$Q181:$AD181,0,FX$4))-1),0)))</f>
        <v>0</v>
      </c>
      <c r="GA178" s="26">
        <f t="array" aca="1" ref="GA178" ca="1">SUM(IF(RIGHT(OFFSET('Vacation Tracker'!$Q181:$AD181,0,FX$4))=GA$8,IFERROR(--LEFT(OFFSET('Vacation Tracker'!$Q181:$AD181,0,FX$4),LEN(OFFSET('Vacation Tracker'!$Q181:$AD181,0,FX$4))-1),0)))</f>
        <v>0</v>
      </c>
      <c r="GB178" s="23">
        <f ca="1">SUM(OFFSET('Vacation Tracker'!$Q181:$AD181,0,GB$4))</f>
        <v>0</v>
      </c>
      <c r="GC178" s="26">
        <f t="shared" ref="GC178" ca="1" si="8884">GB178-GD178</f>
        <v>0</v>
      </c>
      <c r="GD178" s="26">
        <f t="array" aca="1" ref="GD178" ca="1">SUM(IF(RIGHT(OFFSET('Vacation Tracker'!$Q181:$AD181,0,GB$4))&lt;&gt;"O",IFERROR(--LEFT(OFFSET('Vacation Tracker'!$Q181:$AD181,0,GB$4),LEN(OFFSET('Vacation Tracker'!$Q181:$AD181,0,GB$4))-1),0)))</f>
        <v>0</v>
      </c>
      <c r="GE178" s="26">
        <f t="array" aca="1" ref="GE178" ca="1">SUM(IF(RIGHT(OFFSET('Vacation Tracker'!$Q181:$AD181,0,GB$4))=GE$8,IFERROR(--LEFT(OFFSET('Vacation Tracker'!$Q181:$AD181,0,GB$4),LEN(OFFSET('Vacation Tracker'!$Q181:$AD181,0,GB$4))-1),0)))</f>
        <v>0</v>
      </c>
      <c r="GF178" s="23">
        <f ca="1">SUM(OFFSET('Vacation Tracker'!$Q181:$AD181,0,GF$4))</f>
        <v>0</v>
      </c>
      <c r="GG178" s="26">
        <f t="shared" ref="GG178" ca="1" si="8885">GF178-GH178</f>
        <v>0</v>
      </c>
      <c r="GH178" s="26">
        <f t="array" aca="1" ref="GH178" ca="1">SUM(IF(RIGHT(OFFSET('Vacation Tracker'!$Q181:$AD181,0,GF$4))&lt;&gt;"O",IFERROR(--LEFT(OFFSET('Vacation Tracker'!$Q181:$AD181,0,GF$4),LEN(OFFSET('Vacation Tracker'!$Q181:$AD181,0,GF$4))-1),0)))</f>
        <v>0</v>
      </c>
      <c r="GI178" s="26">
        <f t="array" aca="1" ref="GI178" ca="1">SUM(IF(RIGHT(OFFSET('Vacation Tracker'!$Q181:$AD181,0,GF$4))=GI$8,IFERROR(--LEFT(OFFSET('Vacation Tracker'!$Q181:$AD181,0,GF$4),LEN(OFFSET('Vacation Tracker'!$Q181:$AD181,0,GF$4))-1),0)))</f>
        <v>0</v>
      </c>
      <c r="GJ178" s="23">
        <f ca="1">SUM(OFFSET('Vacation Tracker'!$Q181:$AD181,0,GJ$4))</f>
        <v>0</v>
      </c>
      <c r="GK178" s="26">
        <f t="shared" ref="GK178" ca="1" si="8886">GJ178-GL178</f>
        <v>0</v>
      </c>
      <c r="GL178" s="26">
        <f t="array" aca="1" ref="GL178" ca="1">SUM(IF(RIGHT(OFFSET('Vacation Tracker'!$Q181:$AD181,0,GJ$4))&lt;&gt;"O",IFERROR(--LEFT(OFFSET('Vacation Tracker'!$Q181:$AD181,0,GJ$4),LEN(OFFSET('Vacation Tracker'!$Q181:$AD181,0,GJ$4))-1),0)))</f>
        <v>0</v>
      </c>
      <c r="GM178" s="26">
        <f t="array" aca="1" ref="GM178" ca="1">SUM(IF(RIGHT(OFFSET('Vacation Tracker'!$Q181:$AD181,0,GJ$4))=GM$8,IFERROR(--LEFT(OFFSET('Vacation Tracker'!$Q181:$AD181,0,GJ$4),LEN(OFFSET('Vacation Tracker'!$Q181:$AD181,0,GJ$4))-1),0)))</f>
        <v>0</v>
      </c>
      <c r="GN178" s="23">
        <f ca="1">SUM(OFFSET('Vacation Tracker'!$Q181:$AD181,0,GN$4))</f>
        <v>0</v>
      </c>
      <c r="GO178" s="26">
        <f t="shared" ref="GO178" ca="1" si="8887">GN178-GP178</f>
        <v>0</v>
      </c>
      <c r="GP178" s="26">
        <f t="array" aca="1" ref="GP178" ca="1">SUM(IF(RIGHT(OFFSET('Vacation Tracker'!$Q181:$AD181,0,GN$4))&lt;&gt;"O",IFERROR(--LEFT(OFFSET('Vacation Tracker'!$Q181:$AD181,0,GN$4),LEN(OFFSET('Vacation Tracker'!$Q181:$AD181,0,GN$4))-1),0)))</f>
        <v>0</v>
      </c>
      <c r="GQ178" s="26">
        <f t="array" aca="1" ref="GQ178" ca="1">SUM(IF(RIGHT(OFFSET('Vacation Tracker'!$Q181:$AD181,0,GN$4))=GQ$8,IFERROR(--LEFT(OFFSET('Vacation Tracker'!$Q181:$AD181,0,GN$4),LEN(OFFSET('Vacation Tracker'!$Q181:$AD181,0,GN$4))-1),0)))</f>
        <v>0</v>
      </c>
      <c r="GR178" s="23">
        <f ca="1">SUM(OFFSET('Vacation Tracker'!$Q181:$AD181,0,GR$4))</f>
        <v>0</v>
      </c>
      <c r="GS178" s="26">
        <f t="shared" ref="GS178" ca="1" si="8888">GR178-GT178</f>
        <v>0</v>
      </c>
      <c r="GT178" s="26">
        <f t="array" aca="1" ref="GT178" ca="1">SUM(IF(RIGHT(OFFSET('Vacation Tracker'!$Q181:$AD181,0,GR$4))&lt;&gt;"O",IFERROR(--LEFT(OFFSET('Vacation Tracker'!$Q181:$AD181,0,GR$4),LEN(OFFSET('Vacation Tracker'!$Q181:$AD181,0,GR$4))-1),0)))</f>
        <v>0</v>
      </c>
      <c r="GU178" s="26">
        <f t="array" aca="1" ref="GU178" ca="1">SUM(IF(RIGHT(OFFSET('Vacation Tracker'!$Q181:$AD181,0,GR$4))=GU$8,IFERROR(--LEFT(OFFSET('Vacation Tracker'!$Q181:$AD181,0,GR$4),LEN(OFFSET('Vacation Tracker'!$Q181:$AD181,0,GR$4))-1),0)))</f>
        <v>0</v>
      </c>
      <c r="GV178" s="23">
        <f ca="1">SUM(OFFSET('Vacation Tracker'!$Q181:$AD181,0,GV$4))</f>
        <v>0</v>
      </c>
      <c r="GW178" s="26">
        <f t="shared" ref="GW178" ca="1" si="8889">GV178-GX178</f>
        <v>0</v>
      </c>
      <c r="GX178" s="26">
        <f t="array" aca="1" ref="GX178" ca="1">SUM(IF(RIGHT(OFFSET('Vacation Tracker'!$Q181:$AD181,0,GV$4))&lt;&gt;"O",IFERROR(--LEFT(OFFSET('Vacation Tracker'!$Q181:$AD181,0,GV$4),LEN(OFFSET('Vacation Tracker'!$Q181:$AD181,0,GV$4))-1),0)))</f>
        <v>0</v>
      </c>
      <c r="GY178" s="26">
        <f t="array" aca="1" ref="GY178" ca="1">SUM(IF(RIGHT(OFFSET('Vacation Tracker'!$Q181:$AD181,0,GV$4))=GY$8,IFERROR(--LEFT(OFFSET('Vacation Tracker'!$Q181:$AD181,0,GV$4),LEN(OFFSET('Vacation Tracker'!$Q181:$AD181,0,GV$4))-1),0)))</f>
        <v>0</v>
      </c>
      <c r="GZ178" s="23">
        <f ca="1">SUM(OFFSET('Vacation Tracker'!$Q181:$AD181,0,GZ$4))</f>
        <v>0</v>
      </c>
      <c r="HA178" s="26">
        <f t="shared" ref="HA178" ca="1" si="8890">GZ178-HB178</f>
        <v>0</v>
      </c>
      <c r="HB178" s="26">
        <f t="array" aca="1" ref="HB178" ca="1">SUM(IF(RIGHT(OFFSET('Vacation Tracker'!$Q181:$AD181,0,GZ$4))&lt;&gt;"O",IFERROR(--LEFT(OFFSET('Vacation Tracker'!$Q181:$AD181,0,GZ$4),LEN(OFFSET('Vacation Tracker'!$Q181:$AD181,0,GZ$4))-1),0)))</f>
        <v>0</v>
      </c>
      <c r="HC178" s="26">
        <f t="array" aca="1" ref="HC178" ca="1">SUM(IF(RIGHT(OFFSET('Vacation Tracker'!$Q181:$AD181,0,GZ$4))=HC$8,IFERROR(--LEFT(OFFSET('Vacation Tracker'!$Q181:$AD181,0,GZ$4),LEN(OFFSET('Vacation Tracker'!$Q181:$AD181,0,GZ$4))-1),0)))</f>
        <v>0</v>
      </c>
      <c r="HD178" s="23">
        <f ca="1">SUM(OFFSET('Vacation Tracker'!$Q181:$AD181,0,HD$4))</f>
        <v>0</v>
      </c>
      <c r="HE178" s="26">
        <f t="shared" ref="HE178" ca="1" si="8891">HD178-HF178</f>
        <v>0</v>
      </c>
      <c r="HF178" s="26">
        <f t="array" aca="1" ref="HF178" ca="1">SUM(IF(RIGHT(OFFSET('Vacation Tracker'!$Q181:$AD181,0,HD$4))&lt;&gt;"O",IFERROR(--LEFT(OFFSET('Vacation Tracker'!$Q181:$AD181,0,HD$4),LEN(OFFSET('Vacation Tracker'!$Q181:$AD181,0,HD$4))-1),0)))</f>
        <v>0</v>
      </c>
      <c r="HG178" s="26">
        <f t="array" aca="1" ref="HG178" ca="1">SUM(IF(RIGHT(OFFSET('Vacation Tracker'!$Q181:$AD181,0,HD$4))=HG$8,IFERROR(--LEFT(OFFSET('Vacation Tracker'!$Q181:$AD181,0,HD$4),LEN(OFFSET('Vacation Tracker'!$Q181:$AD181,0,HD$4))-1),0)))</f>
        <v>0</v>
      </c>
      <c r="HH178" s="23">
        <f ca="1">SUM(OFFSET('Vacation Tracker'!$Q181:$AD181,0,HH$4))</f>
        <v>0</v>
      </c>
      <c r="HI178" s="26">
        <f t="shared" ref="HI178" ca="1" si="8892">HH178-HJ178</f>
        <v>0</v>
      </c>
      <c r="HJ178" s="26">
        <f t="array" aca="1" ref="HJ178" ca="1">SUM(IF(RIGHT(OFFSET('Vacation Tracker'!$Q181:$AD181,0,HH$4))&lt;&gt;"O",IFERROR(--LEFT(OFFSET('Vacation Tracker'!$Q181:$AD181,0,HH$4),LEN(OFFSET('Vacation Tracker'!$Q181:$AD181,0,HH$4))-1),0)))</f>
        <v>0</v>
      </c>
      <c r="HK178" s="26">
        <f t="array" aca="1" ref="HK178" ca="1">SUM(IF(RIGHT(OFFSET('Vacation Tracker'!$Q181:$AD181,0,HH$4))=HK$8,IFERROR(--LEFT(OFFSET('Vacation Tracker'!$Q181:$AD181,0,HH$4),LEN(OFFSET('Vacation Tracker'!$Q181:$AD181,0,HH$4))-1),0)))</f>
        <v>0</v>
      </c>
      <c r="HL178" s="23">
        <f ca="1">SUM(OFFSET('Vacation Tracker'!$Q181:$AD181,0,HL$4))</f>
        <v>0</v>
      </c>
      <c r="HM178" s="26">
        <f t="shared" ref="HM178" ca="1" si="8893">HL178-HN178</f>
        <v>0</v>
      </c>
      <c r="HN178" s="26">
        <f t="array" aca="1" ref="HN178" ca="1">SUM(IF(RIGHT(OFFSET('Vacation Tracker'!$Q181:$AD181,0,HL$4))&lt;&gt;"O",IFERROR(--LEFT(OFFSET('Vacation Tracker'!$Q181:$AD181,0,HL$4),LEN(OFFSET('Vacation Tracker'!$Q181:$AD181,0,HL$4))-1),0)))</f>
        <v>0</v>
      </c>
      <c r="HO178" s="26">
        <f t="array" aca="1" ref="HO178" ca="1">SUM(IF(RIGHT(OFFSET('Vacation Tracker'!$Q181:$AD181,0,HL$4))=HO$8,IFERROR(--LEFT(OFFSET('Vacation Tracker'!$Q181:$AD181,0,HL$4),LEN(OFFSET('Vacation Tracker'!$Q181:$AD181,0,HL$4))-1),0)))</f>
        <v>0</v>
      </c>
      <c r="HP178" s="23">
        <f ca="1">SUM(OFFSET('Vacation Tracker'!$Q181:$AD181,0,HP$4))</f>
        <v>0</v>
      </c>
      <c r="HQ178" s="26">
        <f t="shared" ref="HQ178" ca="1" si="8894">HP178-HR178</f>
        <v>0</v>
      </c>
      <c r="HR178" s="26">
        <f t="array" aca="1" ref="HR178" ca="1">SUM(IF(RIGHT(OFFSET('Vacation Tracker'!$Q181:$AD181,0,HP$4))&lt;&gt;"O",IFERROR(--LEFT(OFFSET('Vacation Tracker'!$Q181:$AD181,0,HP$4),LEN(OFFSET('Vacation Tracker'!$Q181:$AD181,0,HP$4))-1),0)))</f>
        <v>0</v>
      </c>
      <c r="HS178" s="23">
        <f t="array" aca="1" ref="HS178" ca="1">SUM(IF(RIGHT(OFFSET('Vacation Tracker'!$Q181:$AD181,0,HP$4))=HS$8,IFERROR(--LEFT(OFFSET('Vacation Tracker'!$Q181:$AD181,0,HP$4),LEN(OFFSET('Vacation Tracker'!$Q181:$AD181,0,HP$4))-1),0)))</f>
        <v>0</v>
      </c>
    </row>
    <row r="179" spans="2:227" ht="15" customHeight="1" x14ac:dyDescent="0.2">
      <c r="B179" s="23">
        <f>IF('Vacation Tracker'!B182&lt;&gt;"",'Vacation Tracker'!B182,"")</f>
        <v>171</v>
      </c>
      <c r="C179" s="24" t="str">
        <f>IF('Vacation Tracker'!C182&lt;&gt;"",'Vacation Tracker'!C182,"")</f>
        <v/>
      </c>
      <c r="D179" s="25" t="str">
        <f>IF('Vacation Tracker'!D182&lt;&gt;"",'Vacation Tracker'!D182,"")</f>
        <v/>
      </c>
      <c r="E179" s="25" t="str">
        <f>IF('Vacation Tracker'!E182&lt;&gt;"",'Vacation Tracker'!E182,"")</f>
        <v/>
      </c>
      <c r="F179" s="24" t="str">
        <f>IF('Vacation Tracker'!F182&lt;&gt;"",'Vacation Tracker'!F182,"")</f>
        <v/>
      </c>
      <c r="G179" s="24" t="str">
        <f>IF('Vacation Tracker'!G182&lt;&gt;"",'Vacation Tracker'!G182,"")</f>
        <v/>
      </c>
      <c r="H179" s="23" t="str">
        <f t="shared" si="8435"/>
        <v/>
      </c>
      <c r="I179" s="23" t="str">
        <f t="shared" si="8435"/>
        <v/>
      </c>
      <c r="J179" s="23" t="str">
        <f t="shared" si="8435"/>
        <v/>
      </c>
      <c r="K179" s="23" t="str">
        <f t="shared" si="6801"/>
        <v/>
      </c>
      <c r="L179" s="23">
        <f ca="1">SUM(OFFSET('Vacation Tracker'!$Q182:$AD182,0,L$4))</f>
        <v>0</v>
      </c>
      <c r="M179" s="26">
        <f t="shared" ca="1" si="6747"/>
        <v>0</v>
      </c>
      <c r="N179" s="26">
        <f t="array" aca="1" ref="N179" ca="1">SUM(IF(RIGHT(OFFSET('Vacation Tracker'!$Q182:$AD182,0,L$4))&lt;&gt;"O",IFERROR(--LEFT(OFFSET('Vacation Tracker'!$Q182:$AD182,0,L$4),LEN(OFFSET('Vacation Tracker'!$Q182:$AD182,0,L$4))-1),0)))</f>
        <v>0</v>
      </c>
      <c r="O179" s="26">
        <f t="array" aca="1" ref="O179" ca="1">SUM(IF(RIGHT(OFFSET('Vacation Tracker'!$Q182:$AD182,0,L$4))=O$8,IFERROR(--LEFT(OFFSET('Vacation Tracker'!$Q182:$AD182,0,L$4),LEN(OFFSET('Vacation Tracker'!$Q182:$AD182,0,L$4))-1),0)))</f>
        <v>0</v>
      </c>
      <c r="P179" s="23">
        <f ca="1">SUM(OFFSET('Vacation Tracker'!$Q182:$AD182,0,P$4))</f>
        <v>0</v>
      </c>
      <c r="Q179" s="26">
        <f t="shared" ca="1" si="6748"/>
        <v>0</v>
      </c>
      <c r="R179" s="26">
        <f t="array" aca="1" ref="R179" ca="1">SUM(IF(RIGHT(OFFSET('Vacation Tracker'!$Q182:$AD182,0,P$4))&lt;&gt;"O",IFERROR(--LEFT(OFFSET('Vacation Tracker'!$Q182:$AD182,0,P$4),LEN(OFFSET('Vacation Tracker'!$Q182:$AD182,0,P$4))-1),0)))</f>
        <v>0</v>
      </c>
      <c r="S179" s="26">
        <f t="array" aca="1" ref="S179" ca="1">SUM(IF(RIGHT(OFFSET('Vacation Tracker'!$Q182:$AD182,0,P$4))=S$8,IFERROR(--LEFT(OFFSET('Vacation Tracker'!$Q182:$AD182,0,P$4),LEN(OFFSET('Vacation Tracker'!$Q182:$AD182,0,P$4))-1),0)))</f>
        <v>0</v>
      </c>
      <c r="T179" s="23">
        <f ca="1">SUM(OFFSET('Vacation Tracker'!$Q182:$AD182,0,T$4))</f>
        <v>0</v>
      </c>
      <c r="U179" s="26">
        <f t="shared" ca="1" si="6749"/>
        <v>0</v>
      </c>
      <c r="V179" s="26">
        <f t="array" aca="1" ref="V179" ca="1">SUM(IF(RIGHT(OFFSET('Vacation Tracker'!$Q182:$AD182,0,T$4))&lt;&gt;"O",IFERROR(--LEFT(OFFSET('Vacation Tracker'!$Q182:$AD182,0,T$4),LEN(OFFSET('Vacation Tracker'!$Q182:$AD182,0,T$4))-1),0)))</f>
        <v>0</v>
      </c>
      <c r="W179" s="26">
        <f t="array" aca="1" ref="W179" ca="1">SUM(IF(RIGHT(OFFSET('Vacation Tracker'!$Q182:$AD182,0,T$4))=W$8,IFERROR(--LEFT(OFFSET('Vacation Tracker'!$Q182:$AD182,0,T$4),LEN(OFFSET('Vacation Tracker'!$Q182:$AD182,0,T$4))-1),0)))</f>
        <v>0</v>
      </c>
      <c r="X179" s="23">
        <f ca="1">SUM(OFFSET('Vacation Tracker'!$Q182:$AD182,0,X$4))</f>
        <v>0</v>
      </c>
      <c r="Y179" s="26">
        <f t="shared" ref="Y179" ca="1" si="8895">X179-Z179</f>
        <v>0</v>
      </c>
      <c r="Z179" s="26">
        <f t="array" aca="1" ref="Z179" ca="1">SUM(IF(RIGHT(OFFSET('Vacation Tracker'!$Q182:$AD182,0,X$4))&lt;&gt;"O",IFERROR(--LEFT(OFFSET('Vacation Tracker'!$Q182:$AD182,0,X$4),LEN(OFFSET('Vacation Tracker'!$Q182:$AD182,0,X$4))-1),0)))</f>
        <v>0</v>
      </c>
      <c r="AA179" s="26">
        <f t="array" aca="1" ref="AA179" ca="1">SUM(IF(RIGHT(OFFSET('Vacation Tracker'!$Q182:$AD182,0,X$4))=AA$8,IFERROR(--LEFT(OFFSET('Vacation Tracker'!$Q182:$AD182,0,X$4),LEN(OFFSET('Vacation Tracker'!$Q182:$AD182,0,X$4))-1),0)))</f>
        <v>0</v>
      </c>
      <c r="AB179" s="23">
        <f ca="1">SUM(OFFSET('Vacation Tracker'!$Q182:$AD182,0,AB$4))</f>
        <v>0</v>
      </c>
      <c r="AC179" s="26">
        <f t="shared" ref="AC179" ca="1" si="8896">AB179-AD179</f>
        <v>0</v>
      </c>
      <c r="AD179" s="26">
        <f t="array" aca="1" ref="AD179" ca="1">SUM(IF(RIGHT(OFFSET('Vacation Tracker'!$Q182:$AD182,0,AB$4))&lt;&gt;"O",IFERROR(--LEFT(OFFSET('Vacation Tracker'!$Q182:$AD182,0,AB$4),LEN(OFFSET('Vacation Tracker'!$Q182:$AD182,0,AB$4))-1),0)))</f>
        <v>0</v>
      </c>
      <c r="AE179" s="26">
        <f t="array" aca="1" ref="AE179" ca="1">SUM(IF(RIGHT(OFFSET('Vacation Tracker'!$Q182:$AD182,0,AB$4))=AE$8,IFERROR(--LEFT(OFFSET('Vacation Tracker'!$Q182:$AD182,0,AB$4),LEN(OFFSET('Vacation Tracker'!$Q182:$AD182,0,AB$4))-1),0)))</f>
        <v>0</v>
      </c>
      <c r="AF179" s="23">
        <f ca="1">SUM(OFFSET('Vacation Tracker'!$Q182:$AD182,0,AF$4))</f>
        <v>0</v>
      </c>
      <c r="AG179" s="26">
        <f t="shared" ref="AG179" ca="1" si="8897">AF179-AH179</f>
        <v>0</v>
      </c>
      <c r="AH179" s="26">
        <f t="array" aca="1" ref="AH179" ca="1">SUM(IF(RIGHT(OFFSET('Vacation Tracker'!$Q182:$AD182,0,AF$4))&lt;&gt;"O",IFERROR(--LEFT(OFFSET('Vacation Tracker'!$Q182:$AD182,0,AF$4),LEN(OFFSET('Vacation Tracker'!$Q182:$AD182,0,AF$4))-1),0)))</f>
        <v>0</v>
      </c>
      <c r="AI179" s="26">
        <f t="array" aca="1" ref="AI179" ca="1">SUM(IF(RIGHT(OFFSET('Vacation Tracker'!$Q182:$AD182,0,AF$4))=AI$8,IFERROR(--LEFT(OFFSET('Vacation Tracker'!$Q182:$AD182,0,AF$4),LEN(OFFSET('Vacation Tracker'!$Q182:$AD182,0,AF$4))-1),0)))</f>
        <v>0</v>
      </c>
      <c r="AJ179" s="23">
        <f ca="1">SUM(OFFSET('Vacation Tracker'!$Q182:$AD182,0,AJ$4))</f>
        <v>0</v>
      </c>
      <c r="AK179" s="26">
        <f t="shared" ref="AK179" ca="1" si="8898">AJ179-AL179</f>
        <v>0</v>
      </c>
      <c r="AL179" s="26">
        <f t="array" aca="1" ref="AL179" ca="1">SUM(IF(RIGHT(OFFSET('Vacation Tracker'!$Q182:$AD182,0,AJ$4))&lt;&gt;"O",IFERROR(--LEFT(OFFSET('Vacation Tracker'!$Q182:$AD182,0,AJ$4),LEN(OFFSET('Vacation Tracker'!$Q182:$AD182,0,AJ$4))-1),0)))</f>
        <v>0</v>
      </c>
      <c r="AM179" s="26">
        <f t="array" aca="1" ref="AM179" ca="1">SUM(IF(RIGHT(OFFSET('Vacation Tracker'!$Q182:$AD182,0,AJ$4))=AM$8,IFERROR(--LEFT(OFFSET('Vacation Tracker'!$Q182:$AD182,0,AJ$4),LEN(OFFSET('Vacation Tracker'!$Q182:$AD182,0,AJ$4))-1),0)))</f>
        <v>0</v>
      </c>
      <c r="AN179" s="23">
        <f ca="1">SUM(OFFSET('Vacation Tracker'!$Q182:$AD182,0,AN$4))</f>
        <v>0</v>
      </c>
      <c r="AO179" s="26">
        <f t="shared" ref="AO179" ca="1" si="8899">AN179-AP179</f>
        <v>0</v>
      </c>
      <c r="AP179" s="26">
        <f t="array" aca="1" ref="AP179" ca="1">SUM(IF(RIGHT(OFFSET('Vacation Tracker'!$Q182:$AD182,0,AN$4))&lt;&gt;"O",IFERROR(--LEFT(OFFSET('Vacation Tracker'!$Q182:$AD182,0,AN$4),LEN(OFFSET('Vacation Tracker'!$Q182:$AD182,0,AN$4))-1),0)))</f>
        <v>0</v>
      </c>
      <c r="AQ179" s="26">
        <f t="array" aca="1" ref="AQ179" ca="1">SUM(IF(RIGHT(OFFSET('Vacation Tracker'!$Q182:$AD182,0,AN$4))=AQ$8,IFERROR(--LEFT(OFFSET('Vacation Tracker'!$Q182:$AD182,0,AN$4),LEN(OFFSET('Vacation Tracker'!$Q182:$AD182,0,AN$4))-1),0)))</f>
        <v>0</v>
      </c>
      <c r="AR179" s="23">
        <f ca="1">SUM(OFFSET('Vacation Tracker'!$Q182:$AD182,0,AR$4))</f>
        <v>0</v>
      </c>
      <c r="AS179" s="26">
        <f t="shared" ref="AS179" ca="1" si="8900">AR179-AT179</f>
        <v>0</v>
      </c>
      <c r="AT179" s="26">
        <f t="array" aca="1" ref="AT179" ca="1">SUM(IF(RIGHT(OFFSET('Vacation Tracker'!$Q182:$AD182,0,AR$4))&lt;&gt;"O",IFERROR(--LEFT(OFFSET('Vacation Tracker'!$Q182:$AD182,0,AR$4),LEN(OFFSET('Vacation Tracker'!$Q182:$AD182,0,AR$4))-1),0)))</f>
        <v>0</v>
      </c>
      <c r="AU179" s="26">
        <f t="array" aca="1" ref="AU179" ca="1">SUM(IF(RIGHT(OFFSET('Vacation Tracker'!$Q182:$AD182,0,AR$4))=AU$8,IFERROR(--LEFT(OFFSET('Vacation Tracker'!$Q182:$AD182,0,AR$4),LEN(OFFSET('Vacation Tracker'!$Q182:$AD182,0,AR$4))-1),0)))</f>
        <v>0</v>
      </c>
      <c r="AV179" s="23">
        <f ca="1">SUM(OFFSET('Vacation Tracker'!$Q182:$AD182,0,AV$4))</f>
        <v>0</v>
      </c>
      <c r="AW179" s="26">
        <f t="shared" ref="AW179" ca="1" si="8901">AV179-AX179</f>
        <v>0</v>
      </c>
      <c r="AX179" s="26">
        <f t="array" aca="1" ref="AX179" ca="1">SUM(IF(RIGHT(OFFSET('Vacation Tracker'!$Q182:$AD182,0,AV$4))&lt;&gt;"O",IFERROR(--LEFT(OFFSET('Vacation Tracker'!$Q182:$AD182,0,AV$4),LEN(OFFSET('Vacation Tracker'!$Q182:$AD182,0,AV$4))-1),0)))</f>
        <v>0</v>
      </c>
      <c r="AY179" s="26">
        <f t="array" aca="1" ref="AY179" ca="1">SUM(IF(RIGHT(OFFSET('Vacation Tracker'!$Q182:$AD182,0,AV$4))=AY$8,IFERROR(--LEFT(OFFSET('Vacation Tracker'!$Q182:$AD182,0,AV$4),LEN(OFFSET('Vacation Tracker'!$Q182:$AD182,0,AV$4))-1),0)))</f>
        <v>0</v>
      </c>
      <c r="AZ179" s="23">
        <f ca="1">SUM(OFFSET('Vacation Tracker'!$Q182:$AD182,0,AZ$4))</f>
        <v>0</v>
      </c>
      <c r="BA179" s="26">
        <f t="shared" ref="BA179" ca="1" si="8902">AZ179-BB179</f>
        <v>0</v>
      </c>
      <c r="BB179" s="26">
        <f t="array" aca="1" ref="BB179" ca="1">SUM(IF(RIGHT(OFFSET('Vacation Tracker'!$Q182:$AD182,0,AZ$4))&lt;&gt;"O",IFERROR(--LEFT(OFFSET('Vacation Tracker'!$Q182:$AD182,0,AZ$4),LEN(OFFSET('Vacation Tracker'!$Q182:$AD182,0,AZ$4))-1),0)))</f>
        <v>0</v>
      </c>
      <c r="BC179" s="26">
        <f t="array" aca="1" ref="BC179" ca="1">SUM(IF(RIGHT(OFFSET('Vacation Tracker'!$Q182:$AD182,0,AZ$4))=BC$8,IFERROR(--LEFT(OFFSET('Vacation Tracker'!$Q182:$AD182,0,AZ$4),LEN(OFFSET('Vacation Tracker'!$Q182:$AD182,0,AZ$4))-1),0)))</f>
        <v>0</v>
      </c>
      <c r="BD179" s="23">
        <f ca="1">SUM(OFFSET('Vacation Tracker'!$Q182:$AD182,0,BD$4))</f>
        <v>0</v>
      </c>
      <c r="BE179" s="26">
        <f t="shared" ref="BE179" ca="1" si="8903">BD179-BF179</f>
        <v>0</v>
      </c>
      <c r="BF179" s="26">
        <f t="array" aca="1" ref="BF179" ca="1">SUM(IF(RIGHT(OFFSET('Vacation Tracker'!$Q182:$AD182,0,BD$4))&lt;&gt;"O",IFERROR(--LEFT(OFFSET('Vacation Tracker'!$Q182:$AD182,0,BD$4),LEN(OFFSET('Vacation Tracker'!$Q182:$AD182,0,BD$4))-1),0)))</f>
        <v>0</v>
      </c>
      <c r="BG179" s="26">
        <f t="array" aca="1" ref="BG179" ca="1">SUM(IF(RIGHT(OFFSET('Vacation Tracker'!$Q182:$AD182,0,BD$4))=BG$8,IFERROR(--LEFT(OFFSET('Vacation Tracker'!$Q182:$AD182,0,BD$4),LEN(OFFSET('Vacation Tracker'!$Q182:$AD182,0,BD$4))-1),0)))</f>
        <v>0</v>
      </c>
      <c r="BH179" s="23">
        <f ca="1">SUM(OFFSET('Vacation Tracker'!$Q182:$AD182,0,BH$4))</f>
        <v>0</v>
      </c>
      <c r="BI179" s="26">
        <f t="shared" ref="BI179" ca="1" si="8904">BH179-BJ179</f>
        <v>0</v>
      </c>
      <c r="BJ179" s="26">
        <f t="array" aca="1" ref="BJ179" ca="1">SUM(IF(RIGHT(OFFSET('Vacation Tracker'!$Q182:$AD182,0,BH$4))&lt;&gt;"O",IFERROR(--LEFT(OFFSET('Vacation Tracker'!$Q182:$AD182,0,BH$4),LEN(OFFSET('Vacation Tracker'!$Q182:$AD182,0,BH$4))-1),0)))</f>
        <v>0</v>
      </c>
      <c r="BK179" s="26">
        <f t="array" aca="1" ref="BK179" ca="1">SUM(IF(RIGHT(OFFSET('Vacation Tracker'!$Q182:$AD182,0,BH$4))=BK$8,IFERROR(--LEFT(OFFSET('Vacation Tracker'!$Q182:$AD182,0,BH$4),LEN(OFFSET('Vacation Tracker'!$Q182:$AD182,0,BH$4))-1),0)))</f>
        <v>0</v>
      </c>
      <c r="BL179" s="23">
        <f ca="1">SUM(OFFSET('Vacation Tracker'!$Q182:$AD182,0,BL$4))</f>
        <v>0</v>
      </c>
      <c r="BM179" s="26">
        <f t="shared" ref="BM179" ca="1" si="8905">BL179-BN179</f>
        <v>0</v>
      </c>
      <c r="BN179" s="26">
        <f t="array" aca="1" ref="BN179" ca="1">SUM(IF(RIGHT(OFFSET('Vacation Tracker'!$Q182:$AD182,0,BL$4))&lt;&gt;"O",IFERROR(--LEFT(OFFSET('Vacation Tracker'!$Q182:$AD182,0,BL$4),LEN(OFFSET('Vacation Tracker'!$Q182:$AD182,0,BL$4))-1),0)))</f>
        <v>0</v>
      </c>
      <c r="BO179" s="26">
        <f t="array" aca="1" ref="BO179" ca="1">SUM(IF(RIGHT(OFFSET('Vacation Tracker'!$Q182:$AD182,0,BL$4))=BO$8,IFERROR(--LEFT(OFFSET('Vacation Tracker'!$Q182:$AD182,0,BL$4),LEN(OFFSET('Vacation Tracker'!$Q182:$AD182,0,BL$4))-1),0)))</f>
        <v>0</v>
      </c>
      <c r="BP179" s="23">
        <f ca="1">SUM(OFFSET('Vacation Tracker'!$Q182:$AD182,0,BP$4))</f>
        <v>0</v>
      </c>
      <c r="BQ179" s="26">
        <f t="shared" ref="BQ179" ca="1" si="8906">BP179-BR179</f>
        <v>0</v>
      </c>
      <c r="BR179" s="26">
        <f t="array" aca="1" ref="BR179" ca="1">SUM(IF(RIGHT(OFFSET('Vacation Tracker'!$Q182:$AD182,0,BP$4))&lt;&gt;"O",IFERROR(--LEFT(OFFSET('Vacation Tracker'!$Q182:$AD182,0,BP$4),LEN(OFFSET('Vacation Tracker'!$Q182:$AD182,0,BP$4))-1),0)))</f>
        <v>0</v>
      </c>
      <c r="BS179" s="26">
        <f t="array" aca="1" ref="BS179" ca="1">SUM(IF(RIGHT(OFFSET('Vacation Tracker'!$Q182:$AD182,0,BP$4))=BS$8,IFERROR(--LEFT(OFFSET('Vacation Tracker'!$Q182:$AD182,0,BP$4),LEN(OFFSET('Vacation Tracker'!$Q182:$AD182,0,BP$4))-1),0)))</f>
        <v>0</v>
      </c>
      <c r="BT179" s="23">
        <f ca="1">SUM(OFFSET('Vacation Tracker'!$Q182:$AD182,0,BT$4))</f>
        <v>0</v>
      </c>
      <c r="BU179" s="26">
        <f t="shared" ref="BU179" ca="1" si="8907">BT179-BV179</f>
        <v>0</v>
      </c>
      <c r="BV179" s="26">
        <f t="array" aca="1" ref="BV179" ca="1">SUM(IF(RIGHT(OFFSET('Vacation Tracker'!$Q182:$AD182,0,BT$4))&lt;&gt;"O",IFERROR(--LEFT(OFFSET('Vacation Tracker'!$Q182:$AD182,0,BT$4),LEN(OFFSET('Vacation Tracker'!$Q182:$AD182,0,BT$4))-1),0)))</f>
        <v>0</v>
      </c>
      <c r="BW179" s="26">
        <f t="array" aca="1" ref="BW179" ca="1">SUM(IF(RIGHT(OFFSET('Vacation Tracker'!$Q182:$AD182,0,BT$4))=BW$8,IFERROR(--LEFT(OFFSET('Vacation Tracker'!$Q182:$AD182,0,BT$4),LEN(OFFSET('Vacation Tracker'!$Q182:$AD182,0,BT$4))-1),0)))</f>
        <v>0</v>
      </c>
      <c r="BX179" s="23">
        <f ca="1">SUM(OFFSET('Vacation Tracker'!$Q182:$AD182,0,BX$4))</f>
        <v>0</v>
      </c>
      <c r="BY179" s="26">
        <f t="shared" ref="BY179" ca="1" si="8908">BX179-BZ179</f>
        <v>0</v>
      </c>
      <c r="BZ179" s="26">
        <f t="array" aca="1" ref="BZ179" ca="1">SUM(IF(RIGHT(OFFSET('Vacation Tracker'!$Q182:$AD182,0,BX$4))&lt;&gt;"O",IFERROR(--LEFT(OFFSET('Vacation Tracker'!$Q182:$AD182,0,BX$4),LEN(OFFSET('Vacation Tracker'!$Q182:$AD182,0,BX$4))-1),0)))</f>
        <v>0</v>
      </c>
      <c r="CA179" s="26">
        <f t="array" aca="1" ref="CA179" ca="1">SUM(IF(RIGHT(OFFSET('Vacation Tracker'!$Q182:$AD182,0,BX$4))=CA$8,IFERROR(--LEFT(OFFSET('Vacation Tracker'!$Q182:$AD182,0,BX$4),LEN(OFFSET('Vacation Tracker'!$Q182:$AD182,0,BX$4))-1),0)))</f>
        <v>0</v>
      </c>
      <c r="CB179" s="23">
        <f ca="1">SUM(OFFSET('Vacation Tracker'!$Q182:$AD182,0,CB$4))</f>
        <v>0</v>
      </c>
      <c r="CC179" s="26">
        <f t="shared" ref="CC179" ca="1" si="8909">CB179-CD179</f>
        <v>0</v>
      </c>
      <c r="CD179" s="26">
        <f t="array" aca="1" ref="CD179" ca="1">SUM(IF(RIGHT(OFFSET('Vacation Tracker'!$Q182:$AD182,0,CB$4))&lt;&gt;"O",IFERROR(--LEFT(OFFSET('Vacation Tracker'!$Q182:$AD182,0,CB$4),LEN(OFFSET('Vacation Tracker'!$Q182:$AD182,0,CB$4))-1),0)))</f>
        <v>0</v>
      </c>
      <c r="CE179" s="26">
        <f t="array" aca="1" ref="CE179" ca="1">SUM(IF(RIGHT(OFFSET('Vacation Tracker'!$Q182:$AD182,0,CB$4))=CE$8,IFERROR(--LEFT(OFFSET('Vacation Tracker'!$Q182:$AD182,0,CB$4),LEN(OFFSET('Vacation Tracker'!$Q182:$AD182,0,CB$4))-1),0)))</f>
        <v>0</v>
      </c>
      <c r="CF179" s="23">
        <f ca="1">SUM(OFFSET('Vacation Tracker'!$Q182:$AD182,0,CF$4))</f>
        <v>0</v>
      </c>
      <c r="CG179" s="26">
        <f t="shared" ref="CG179" ca="1" si="8910">CF179-CH179</f>
        <v>0</v>
      </c>
      <c r="CH179" s="26">
        <f t="array" aca="1" ref="CH179" ca="1">SUM(IF(RIGHT(OFFSET('Vacation Tracker'!$Q182:$AD182,0,CF$4))&lt;&gt;"O",IFERROR(--LEFT(OFFSET('Vacation Tracker'!$Q182:$AD182,0,CF$4),LEN(OFFSET('Vacation Tracker'!$Q182:$AD182,0,CF$4))-1),0)))</f>
        <v>0</v>
      </c>
      <c r="CI179" s="26">
        <f t="array" aca="1" ref="CI179" ca="1">SUM(IF(RIGHT(OFFSET('Vacation Tracker'!$Q182:$AD182,0,CF$4))=CI$8,IFERROR(--LEFT(OFFSET('Vacation Tracker'!$Q182:$AD182,0,CF$4),LEN(OFFSET('Vacation Tracker'!$Q182:$AD182,0,CF$4))-1),0)))</f>
        <v>0</v>
      </c>
      <c r="CJ179" s="23">
        <f ca="1">SUM(OFFSET('Vacation Tracker'!$Q182:$AD182,0,CJ$4))</f>
        <v>0</v>
      </c>
      <c r="CK179" s="26">
        <f t="shared" ref="CK179" ca="1" si="8911">CJ179-CL179</f>
        <v>0</v>
      </c>
      <c r="CL179" s="26">
        <f t="array" aca="1" ref="CL179" ca="1">SUM(IF(RIGHT(OFFSET('Vacation Tracker'!$Q182:$AD182,0,CJ$4))&lt;&gt;"O",IFERROR(--LEFT(OFFSET('Vacation Tracker'!$Q182:$AD182,0,CJ$4),LEN(OFFSET('Vacation Tracker'!$Q182:$AD182,0,CJ$4))-1),0)))</f>
        <v>0</v>
      </c>
      <c r="CM179" s="26">
        <f t="array" aca="1" ref="CM179" ca="1">SUM(IF(RIGHT(OFFSET('Vacation Tracker'!$Q182:$AD182,0,CJ$4))=CM$8,IFERROR(--LEFT(OFFSET('Vacation Tracker'!$Q182:$AD182,0,CJ$4),LEN(OFFSET('Vacation Tracker'!$Q182:$AD182,0,CJ$4))-1),0)))</f>
        <v>0</v>
      </c>
      <c r="CN179" s="23">
        <f ca="1">SUM(OFFSET('Vacation Tracker'!$Q182:$AD182,0,CN$4))</f>
        <v>0</v>
      </c>
      <c r="CO179" s="26">
        <f t="shared" ref="CO179" ca="1" si="8912">CN179-CP179</f>
        <v>0</v>
      </c>
      <c r="CP179" s="26">
        <f t="array" aca="1" ref="CP179" ca="1">SUM(IF(RIGHT(OFFSET('Vacation Tracker'!$Q182:$AD182,0,CN$4))&lt;&gt;"O",IFERROR(--LEFT(OFFSET('Vacation Tracker'!$Q182:$AD182,0,CN$4),LEN(OFFSET('Vacation Tracker'!$Q182:$AD182,0,CN$4))-1),0)))</f>
        <v>0</v>
      </c>
      <c r="CQ179" s="26">
        <f t="array" aca="1" ref="CQ179" ca="1">SUM(IF(RIGHT(OFFSET('Vacation Tracker'!$Q182:$AD182,0,CN$4))=CQ$8,IFERROR(--LEFT(OFFSET('Vacation Tracker'!$Q182:$AD182,0,CN$4),LEN(OFFSET('Vacation Tracker'!$Q182:$AD182,0,CN$4))-1),0)))</f>
        <v>0</v>
      </c>
      <c r="CR179" s="23">
        <f ca="1">SUM(OFFSET('Vacation Tracker'!$Q182:$AD182,0,CR$4))</f>
        <v>0</v>
      </c>
      <c r="CS179" s="26">
        <f t="shared" ref="CS179" ca="1" si="8913">CR179-CT179</f>
        <v>0</v>
      </c>
      <c r="CT179" s="26">
        <f t="array" aca="1" ref="CT179" ca="1">SUM(IF(RIGHT(OFFSET('Vacation Tracker'!$Q182:$AD182,0,CR$4))&lt;&gt;"O",IFERROR(--LEFT(OFFSET('Vacation Tracker'!$Q182:$AD182,0,CR$4),LEN(OFFSET('Vacation Tracker'!$Q182:$AD182,0,CR$4))-1),0)))</f>
        <v>0</v>
      </c>
      <c r="CU179" s="26">
        <f t="array" aca="1" ref="CU179" ca="1">SUM(IF(RIGHT(OFFSET('Vacation Tracker'!$Q182:$AD182,0,CR$4))=CU$8,IFERROR(--LEFT(OFFSET('Vacation Tracker'!$Q182:$AD182,0,CR$4),LEN(OFFSET('Vacation Tracker'!$Q182:$AD182,0,CR$4))-1),0)))</f>
        <v>0</v>
      </c>
      <c r="CV179" s="23">
        <f ca="1">SUM(OFFSET('Vacation Tracker'!$Q182:$AD182,0,CV$4))</f>
        <v>0</v>
      </c>
      <c r="CW179" s="26">
        <f t="shared" ref="CW179" ca="1" si="8914">CV179-CX179</f>
        <v>0</v>
      </c>
      <c r="CX179" s="26">
        <f t="array" aca="1" ref="CX179" ca="1">SUM(IF(RIGHT(OFFSET('Vacation Tracker'!$Q182:$AD182,0,CV$4))&lt;&gt;"O",IFERROR(--LEFT(OFFSET('Vacation Tracker'!$Q182:$AD182,0,CV$4),LEN(OFFSET('Vacation Tracker'!$Q182:$AD182,0,CV$4))-1),0)))</f>
        <v>0</v>
      </c>
      <c r="CY179" s="26">
        <f t="array" aca="1" ref="CY179" ca="1">SUM(IF(RIGHT(OFFSET('Vacation Tracker'!$Q182:$AD182,0,CV$4))=CY$8,IFERROR(--LEFT(OFFSET('Vacation Tracker'!$Q182:$AD182,0,CV$4),LEN(OFFSET('Vacation Tracker'!$Q182:$AD182,0,CV$4))-1),0)))</f>
        <v>0</v>
      </c>
      <c r="CZ179" s="23">
        <f ca="1">SUM(OFFSET('Vacation Tracker'!$Q182:$AD182,0,CZ$4))</f>
        <v>0</v>
      </c>
      <c r="DA179" s="26">
        <f t="shared" ref="DA179" ca="1" si="8915">CZ179-DB179</f>
        <v>0</v>
      </c>
      <c r="DB179" s="26">
        <f t="array" aca="1" ref="DB179" ca="1">SUM(IF(RIGHT(OFFSET('Vacation Tracker'!$Q182:$AD182,0,CZ$4))&lt;&gt;"O",IFERROR(--LEFT(OFFSET('Vacation Tracker'!$Q182:$AD182,0,CZ$4),LEN(OFFSET('Vacation Tracker'!$Q182:$AD182,0,CZ$4))-1),0)))</f>
        <v>0</v>
      </c>
      <c r="DC179" s="26">
        <f t="array" aca="1" ref="DC179" ca="1">SUM(IF(RIGHT(OFFSET('Vacation Tracker'!$Q182:$AD182,0,CZ$4))=DC$8,IFERROR(--LEFT(OFFSET('Vacation Tracker'!$Q182:$AD182,0,CZ$4),LEN(OFFSET('Vacation Tracker'!$Q182:$AD182,0,CZ$4))-1),0)))</f>
        <v>0</v>
      </c>
      <c r="DD179" s="23">
        <f ca="1">SUM(OFFSET('Vacation Tracker'!$Q182:$AD182,0,DD$4))</f>
        <v>0</v>
      </c>
      <c r="DE179" s="26">
        <f t="shared" ref="DE179" ca="1" si="8916">DD179-DF179</f>
        <v>0</v>
      </c>
      <c r="DF179" s="26">
        <f t="array" aca="1" ref="DF179" ca="1">SUM(IF(RIGHT(OFFSET('Vacation Tracker'!$Q182:$AD182,0,DD$4))&lt;&gt;"O",IFERROR(--LEFT(OFFSET('Vacation Tracker'!$Q182:$AD182,0,DD$4),LEN(OFFSET('Vacation Tracker'!$Q182:$AD182,0,DD$4))-1),0)))</f>
        <v>0</v>
      </c>
      <c r="DG179" s="26">
        <f t="array" aca="1" ref="DG179" ca="1">SUM(IF(RIGHT(OFFSET('Vacation Tracker'!$Q182:$AD182,0,DD$4))=DG$8,IFERROR(--LEFT(OFFSET('Vacation Tracker'!$Q182:$AD182,0,DD$4),LEN(OFFSET('Vacation Tracker'!$Q182:$AD182,0,DD$4))-1),0)))</f>
        <v>0</v>
      </c>
      <c r="DH179" s="23">
        <f ca="1">SUM(OFFSET('Vacation Tracker'!$Q182:$AD182,0,DH$4))</f>
        <v>0</v>
      </c>
      <c r="DI179" s="26">
        <f t="shared" ref="DI179" ca="1" si="8917">DH179-DJ179</f>
        <v>0</v>
      </c>
      <c r="DJ179" s="26">
        <f t="array" aca="1" ref="DJ179" ca="1">SUM(IF(RIGHT(OFFSET('Vacation Tracker'!$Q182:$AD182,0,DH$4))&lt;&gt;"O",IFERROR(--LEFT(OFFSET('Vacation Tracker'!$Q182:$AD182,0,DH$4),LEN(OFFSET('Vacation Tracker'!$Q182:$AD182,0,DH$4))-1),0)))</f>
        <v>0</v>
      </c>
      <c r="DK179" s="26">
        <f t="array" aca="1" ref="DK179" ca="1">SUM(IF(RIGHT(OFFSET('Vacation Tracker'!$Q182:$AD182,0,DH$4))=DK$8,IFERROR(--LEFT(OFFSET('Vacation Tracker'!$Q182:$AD182,0,DH$4),LEN(OFFSET('Vacation Tracker'!$Q182:$AD182,0,DH$4))-1),0)))</f>
        <v>0</v>
      </c>
      <c r="DL179" s="23">
        <f ca="1">SUM(OFFSET('Vacation Tracker'!$Q182:$AD182,0,DL$4))</f>
        <v>0</v>
      </c>
      <c r="DM179" s="26">
        <f t="shared" ref="DM179" ca="1" si="8918">DL179-DN179</f>
        <v>0</v>
      </c>
      <c r="DN179" s="26">
        <f t="array" aca="1" ref="DN179" ca="1">SUM(IF(RIGHT(OFFSET('Vacation Tracker'!$Q182:$AD182,0,DL$4))&lt;&gt;"O",IFERROR(--LEFT(OFFSET('Vacation Tracker'!$Q182:$AD182,0,DL$4),LEN(OFFSET('Vacation Tracker'!$Q182:$AD182,0,DL$4))-1),0)))</f>
        <v>0</v>
      </c>
      <c r="DO179" s="26">
        <f t="array" aca="1" ref="DO179" ca="1">SUM(IF(RIGHT(OFFSET('Vacation Tracker'!$Q182:$AD182,0,DL$4))=DO$8,IFERROR(--LEFT(OFFSET('Vacation Tracker'!$Q182:$AD182,0,DL$4),LEN(OFFSET('Vacation Tracker'!$Q182:$AD182,0,DL$4))-1),0)))</f>
        <v>0</v>
      </c>
      <c r="DP179" s="23">
        <f ca="1">SUM(OFFSET('Vacation Tracker'!$Q182:$AD182,0,DP$4))</f>
        <v>0</v>
      </c>
      <c r="DQ179" s="26">
        <f t="shared" ref="DQ179" ca="1" si="8919">DP179-DR179</f>
        <v>0</v>
      </c>
      <c r="DR179" s="26">
        <f t="array" aca="1" ref="DR179" ca="1">SUM(IF(RIGHT(OFFSET('Vacation Tracker'!$Q182:$AD182,0,DP$4))&lt;&gt;"O",IFERROR(--LEFT(OFFSET('Vacation Tracker'!$Q182:$AD182,0,DP$4),LEN(OFFSET('Vacation Tracker'!$Q182:$AD182,0,DP$4))-1),0)))</f>
        <v>0</v>
      </c>
      <c r="DS179" s="26">
        <f t="array" aca="1" ref="DS179" ca="1">SUM(IF(RIGHT(OFFSET('Vacation Tracker'!$Q182:$AD182,0,DP$4))=DS$8,IFERROR(--LEFT(OFFSET('Vacation Tracker'!$Q182:$AD182,0,DP$4),LEN(OFFSET('Vacation Tracker'!$Q182:$AD182,0,DP$4))-1),0)))</f>
        <v>0</v>
      </c>
      <c r="DT179" s="23">
        <f ca="1">SUM(OFFSET('Vacation Tracker'!$Q182:$AD182,0,DT$4))</f>
        <v>0</v>
      </c>
      <c r="DU179" s="26">
        <f t="shared" ref="DU179" ca="1" si="8920">DT179-DV179</f>
        <v>0</v>
      </c>
      <c r="DV179" s="26">
        <f t="array" aca="1" ref="DV179" ca="1">SUM(IF(RIGHT(OFFSET('Vacation Tracker'!$Q182:$AD182,0,DT$4))&lt;&gt;"O",IFERROR(--LEFT(OFFSET('Vacation Tracker'!$Q182:$AD182,0,DT$4),LEN(OFFSET('Vacation Tracker'!$Q182:$AD182,0,DT$4))-1),0)))</f>
        <v>0</v>
      </c>
      <c r="DW179" s="26">
        <f t="array" aca="1" ref="DW179" ca="1">SUM(IF(RIGHT(OFFSET('Vacation Tracker'!$Q182:$AD182,0,DT$4))=DW$8,IFERROR(--LEFT(OFFSET('Vacation Tracker'!$Q182:$AD182,0,DT$4),LEN(OFFSET('Vacation Tracker'!$Q182:$AD182,0,DT$4))-1),0)))</f>
        <v>0</v>
      </c>
      <c r="DX179" s="23">
        <f ca="1">SUM(OFFSET('Vacation Tracker'!$Q182:$AD182,0,DX$4))</f>
        <v>0</v>
      </c>
      <c r="DY179" s="26">
        <f t="shared" ref="DY179" ca="1" si="8921">DX179-DZ179</f>
        <v>0</v>
      </c>
      <c r="DZ179" s="26">
        <f t="array" aca="1" ref="DZ179" ca="1">SUM(IF(RIGHT(OFFSET('Vacation Tracker'!$Q182:$AD182,0,DX$4))&lt;&gt;"O",IFERROR(--LEFT(OFFSET('Vacation Tracker'!$Q182:$AD182,0,DX$4),LEN(OFFSET('Vacation Tracker'!$Q182:$AD182,0,DX$4))-1),0)))</f>
        <v>0</v>
      </c>
      <c r="EA179" s="26">
        <f t="array" aca="1" ref="EA179" ca="1">SUM(IF(RIGHT(OFFSET('Vacation Tracker'!$Q182:$AD182,0,DX$4))=EA$8,IFERROR(--LEFT(OFFSET('Vacation Tracker'!$Q182:$AD182,0,DX$4),LEN(OFFSET('Vacation Tracker'!$Q182:$AD182,0,DX$4))-1),0)))</f>
        <v>0</v>
      </c>
      <c r="EB179" s="23">
        <f ca="1">SUM(OFFSET('Vacation Tracker'!$Q182:$AD182,0,EB$4))</f>
        <v>0</v>
      </c>
      <c r="EC179" s="26">
        <f t="shared" ref="EC179" ca="1" si="8922">EB179-ED179</f>
        <v>0</v>
      </c>
      <c r="ED179" s="26">
        <f t="array" aca="1" ref="ED179" ca="1">SUM(IF(RIGHT(OFFSET('Vacation Tracker'!$Q182:$AD182,0,EB$4))&lt;&gt;"O",IFERROR(--LEFT(OFFSET('Vacation Tracker'!$Q182:$AD182,0,EB$4),LEN(OFFSET('Vacation Tracker'!$Q182:$AD182,0,EB$4))-1),0)))</f>
        <v>0</v>
      </c>
      <c r="EE179" s="26">
        <f t="array" aca="1" ref="EE179" ca="1">SUM(IF(RIGHT(OFFSET('Vacation Tracker'!$Q182:$AD182,0,EB$4))=EE$8,IFERROR(--LEFT(OFFSET('Vacation Tracker'!$Q182:$AD182,0,EB$4),LEN(OFFSET('Vacation Tracker'!$Q182:$AD182,0,EB$4))-1),0)))</f>
        <v>0</v>
      </c>
      <c r="EF179" s="23">
        <f ca="1">SUM(OFFSET('Vacation Tracker'!$Q182:$AD182,0,EF$4))</f>
        <v>0</v>
      </c>
      <c r="EG179" s="26">
        <f t="shared" ref="EG179" ca="1" si="8923">EF179-EH179</f>
        <v>0</v>
      </c>
      <c r="EH179" s="26">
        <f t="array" aca="1" ref="EH179" ca="1">SUM(IF(RIGHT(OFFSET('Vacation Tracker'!$Q182:$AD182,0,EF$4))&lt;&gt;"O",IFERROR(--LEFT(OFFSET('Vacation Tracker'!$Q182:$AD182,0,EF$4),LEN(OFFSET('Vacation Tracker'!$Q182:$AD182,0,EF$4))-1),0)))</f>
        <v>0</v>
      </c>
      <c r="EI179" s="26">
        <f t="array" aca="1" ref="EI179" ca="1">SUM(IF(RIGHT(OFFSET('Vacation Tracker'!$Q182:$AD182,0,EF$4))=EI$8,IFERROR(--LEFT(OFFSET('Vacation Tracker'!$Q182:$AD182,0,EF$4),LEN(OFFSET('Vacation Tracker'!$Q182:$AD182,0,EF$4))-1),0)))</f>
        <v>0</v>
      </c>
      <c r="EJ179" s="23">
        <f ca="1">SUM(OFFSET('Vacation Tracker'!$Q182:$AD182,0,EJ$4))</f>
        <v>0</v>
      </c>
      <c r="EK179" s="26">
        <f t="shared" ref="EK179" ca="1" si="8924">EJ179-EL179</f>
        <v>0</v>
      </c>
      <c r="EL179" s="26">
        <f t="array" aca="1" ref="EL179" ca="1">SUM(IF(RIGHT(OFFSET('Vacation Tracker'!$Q182:$AD182,0,EJ$4))&lt;&gt;"O",IFERROR(--LEFT(OFFSET('Vacation Tracker'!$Q182:$AD182,0,EJ$4),LEN(OFFSET('Vacation Tracker'!$Q182:$AD182,0,EJ$4))-1),0)))</f>
        <v>0</v>
      </c>
      <c r="EM179" s="26">
        <f t="array" aca="1" ref="EM179" ca="1">SUM(IF(RIGHT(OFFSET('Vacation Tracker'!$Q182:$AD182,0,EJ$4))=EM$8,IFERROR(--LEFT(OFFSET('Vacation Tracker'!$Q182:$AD182,0,EJ$4),LEN(OFFSET('Vacation Tracker'!$Q182:$AD182,0,EJ$4))-1),0)))</f>
        <v>0</v>
      </c>
      <c r="EN179" s="23">
        <f ca="1">SUM(OFFSET('Vacation Tracker'!$Q182:$AD182,0,EN$4))</f>
        <v>0</v>
      </c>
      <c r="EO179" s="26">
        <f t="shared" ref="EO179" ca="1" si="8925">EN179-EP179</f>
        <v>0</v>
      </c>
      <c r="EP179" s="26">
        <f t="array" aca="1" ref="EP179" ca="1">SUM(IF(RIGHT(OFFSET('Vacation Tracker'!$Q182:$AD182,0,EN$4))&lt;&gt;"O",IFERROR(--LEFT(OFFSET('Vacation Tracker'!$Q182:$AD182,0,EN$4),LEN(OFFSET('Vacation Tracker'!$Q182:$AD182,0,EN$4))-1),0)))</f>
        <v>0</v>
      </c>
      <c r="EQ179" s="26">
        <f t="array" aca="1" ref="EQ179" ca="1">SUM(IF(RIGHT(OFFSET('Vacation Tracker'!$Q182:$AD182,0,EN$4))=EQ$8,IFERROR(--LEFT(OFFSET('Vacation Tracker'!$Q182:$AD182,0,EN$4),LEN(OFFSET('Vacation Tracker'!$Q182:$AD182,0,EN$4))-1),0)))</f>
        <v>0</v>
      </c>
      <c r="ER179" s="23">
        <f ca="1">SUM(OFFSET('Vacation Tracker'!$Q182:$AD182,0,ER$4))</f>
        <v>0</v>
      </c>
      <c r="ES179" s="26">
        <f t="shared" ref="ES179" ca="1" si="8926">ER179-ET179</f>
        <v>0</v>
      </c>
      <c r="ET179" s="26">
        <f t="array" aca="1" ref="ET179" ca="1">SUM(IF(RIGHT(OFFSET('Vacation Tracker'!$Q182:$AD182,0,ER$4))&lt;&gt;"O",IFERROR(--LEFT(OFFSET('Vacation Tracker'!$Q182:$AD182,0,ER$4),LEN(OFFSET('Vacation Tracker'!$Q182:$AD182,0,ER$4))-1),0)))</f>
        <v>0</v>
      </c>
      <c r="EU179" s="26">
        <f t="array" aca="1" ref="EU179" ca="1">SUM(IF(RIGHT(OFFSET('Vacation Tracker'!$Q182:$AD182,0,ER$4))=EU$8,IFERROR(--LEFT(OFFSET('Vacation Tracker'!$Q182:$AD182,0,ER$4),LEN(OFFSET('Vacation Tracker'!$Q182:$AD182,0,ER$4))-1),0)))</f>
        <v>0</v>
      </c>
      <c r="EV179" s="23">
        <f ca="1">SUM(OFFSET('Vacation Tracker'!$Q182:$AD182,0,EV$4))</f>
        <v>0</v>
      </c>
      <c r="EW179" s="26">
        <f t="shared" ref="EW179" ca="1" si="8927">EV179-EX179</f>
        <v>0</v>
      </c>
      <c r="EX179" s="26">
        <f t="array" aca="1" ref="EX179" ca="1">SUM(IF(RIGHT(OFFSET('Vacation Tracker'!$Q182:$AD182,0,EV$4))&lt;&gt;"O",IFERROR(--LEFT(OFFSET('Vacation Tracker'!$Q182:$AD182,0,EV$4),LEN(OFFSET('Vacation Tracker'!$Q182:$AD182,0,EV$4))-1),0)))</f>
        <v>0</v>
      </c>
      <c r="EY179" s="26">
        <f t="array" aca="1" ref="EY179" ca="1">SUM(IF(RIGHT(OFFSET('Vacation Tracker'!$Q182:$AD182,0,EV$4))=EY$8,IFERROR(--LEFT(OFFSET('Vacation Tracker'!$Q182:$AD182,0,EV$4),LEN(OFFSET('Vacation Tracker'!$Q182:$AD182,0,EV$4))-1),0)))</f>
        <v>0</v>
      </c>
      <c r="EZ179" s="23">
        <f ca="1">SUM(OFFSET('Vacation Tracker'!$Q182:$AD182,0,EZ$4))</f>
        <v>0</v>
      </c>
      <c r="FA179" s="26">
        <f t="shared" ref="FA179" ca="1" si="8928">EZ179-FB179</f>
        <v>0</v>
      </c>
      <c r="FB179" s="26">
        <f t="array" aca="1" ref="FB179" ca="1">SUM(IF(RIGHT(OFFSET('Vacation Tracker'!$Q182:$AD182,0,EZ$4))&lt;&gt;"O",IFERROR(--LEFT(OFFSET('Vacation Tracker'!$Q182:$AD182,0,EZ$4),LEN(OFFSET('Vacation Tracker'!$Q182:$AD182,0,EZ$4))-1),0)))</f>
        <v>0</v>
      </c>
      <c r="FC179" s="26">
        <f t="array" aca="1" ref="FC179" ca="1">SUM(IF(RIGHT(OFFSET('Vacation Tracker'!$Q182:$AD182,0,EZ$4))=FC$8,IFERROR(--LEFT(OFFSET('Vacation Tracker'!$Q182:$AD182,0,EZ$4),LEN(OFFSET('Vacation Tracker'!$Q182:$AD182,0,EZ$4))-1),0)))</f>
        <v>0</v>
      </c>
      <c r="FD179" s="23">
        <f ca="1">SUM(OFFSET('Vacation Tracker'!$Q182:$AD182,0,FD$4))</f>
        <v>0</v>
      </c>
      <c r="FE179" s="26">
        <f t="shared" ref="FE179" ca="1" si="8929">FD179-FF179</f>
        <v>0</v>
      </c>
      <c r="FF179" s="26">
        <f t="array" aca="1" ref="FF179" ca="1">SUM(IF(RIGHT(OFFSET('Vacation Tracker'!$Q182:$AD182,0,FD$4))&lt;&gt;"O",IFERROR(--LEFT(OFFSET('Vacation Tracker'!$Q182:$AD182,0,FD$4),LEN(OFFSET('Vacation Tracker'!$Q182:$AD182,0,FD$4))-1),0)))</f>
        <v>0</v>
      </c>
      <c r="FG179" s="26">
        <f t="array" aca="1" ref="FG179" ca="1">SUM(IF(RIGHT(OFFSET('Vacation Tracker'!$Q182:$AD182,0,FD$4))=FG$8,IFERROR(--LEFT(OFFSET('Vacation Tracker'!$Q182:$AD182,0,FD$4),LEN(OFFSET('Vacation Tracker'!$Q182:$AD182,0,FD$4))-1),0)))</f>
        <v>0</v>
      </c>
      <c r="FH179" s="23">
        <f ca="1">SUM(OFFSET('Vacation Tracker'!$Q182:$AD182,0,FH$4))</f>
        <v>0</v>
      </c>
      <c r="FI179" s="26">
        <f t="shared" ref="FI179" ca="1" si="8930">FH179-FJ179</f>
        <v>0</v>
      </c>
      <c r="FJ179" s="26">
        <f t="array" aca="1" ref="FJ179" ca="1">SUM(IF(RIGHT(OFFSET('Vacation Tracker'!$Q182:$AD182,0,FH$4))&lt;&gt;"O",IFERROR(--LEFT(OFFSET('Vacation Tracker'!$Q182:$AD182,0,FH$4),LEN(OFFSET('Vacation Tracker'!$Q182:$AD182,0,FH$4))-1),0)))</f>
        <v>0</v>
      </c>
      <c r="FK179" s="26">
        <f t="array" aca="1" ref="FK179" ca="1">SUM(IF(RIGHT(OFFSET('Vacation Tracker'!$Q182:$AD182,0,FH$4))=FK$8,IFERROR(--LEFT(OFFSET('Vacation Tracker'!$Q182:$AD182,0,FH$4),LEN(OFFSET('Vacation Tracker'!$Q182:$AD182,0,FH$4))-1),0)))</f>
        <v>0</v>
      </c>
      <c r="FL179" s="23">
        <f ca="1">SUM(OFFSET('Vacation Tracker'!$Q182:$AD182,0,FL$4))</f>
        <v>0</v>
      </c>
      <c r="FM179" s="26">
        <f t="shared" ref="FM179" ca="1" si="8931">FL179-FN179</f>
        <v>0</v>
      </c>
      <c r="FN179" s="26">
        <f t="array" aca="1" ref="FN179" ca="1">SUM(IF(RIGHT(OFFSET('Vacation Tracker'!$Q182:$AD182,0,FL$4))&lt;&gt;"O",IFERROR(--LEFT(OFFSET('Vacation Tracker'!$Q182:$AD182,0,FL$4),LEN(OFFSET('Vacation Tracker'!$Q182:$AD182,0,FL$4))-1),0)))</f>
        <v>0</v>
      </c>
      <c r="FO179" s="26">
        <f t="array" aca="1" ref="FO179" ca="1">SUM(IF(RIGHT(OFFSET('Vacation Tracker'!$Q182:$AD182,0,FL$4))=FO$8,IFERROR(--LEFT(OFFSET('Vacation Tracker'!$Q182:$AD182,0,FL$4),LEN(OFFSET('Vacation Tracker'!$Q182:$AD182,0,FL$4))-1),0)))</f>
        <v>0</v>
      </c>
      <c r="FP179" s="23">
        <f ca="1">SUM(OFFSET('Vacation Tracker'!$Q182:$AD182,0,FP$4))</f>
        <v>0</v>
      </c>
      <c r="FQ179" s="26">
        <f t="shared" ref="FQ179" ca="1" si="8932">FP179-FR179</f>
        <v>0</v>
      </c>
      <c r="FR179" s="26">
        <f t="array" aca="1" ref="FR179" ca="1">SUM(IF(RIGHT(OFFSET('Vacation Tracker'!$Q182:$AD182,0,FP$4))&lt;&gt;"O",IFERROR(--LEFT(OFFSET('Vacation Tracker'!$Q182:$AD182,0,FP$4),LEN(OFFSET('Vacation Tracker'!$Q182:$AD182,0,FP$4))-1),0)))</f>
        <v>0</v>
      </c>
      <c r="FS179" s="26">
        <f t="array" aca="1" ref="FS179" ca="1">SUM(IF(RIGHT(OFFSET('Vacation Tracker'!$Q182:$AD182,0,FP$4))=FS$8,IFERROR(--LEFT(OFFSET('Vacation Tracker'!$Q182:$AD182,0,FP$4),LEN(OFFSET('Vacation Tracker'!$Q182:$AD182,0,FP$4))-1),0)))</f>
        <v>0</v>
      </c>
      <c r="FT179" s="23">
        <f ca="1">SUM(OFFSET('Vacation Tracker'!$Q182:$AD182,0,FT$4))</f>
        <v>0</v>
      </c>
      <c r="FU179" s="26">
        <f t="shared" ref="FU179" ca="1" si="8933">FT179-FV179</f>
        <v>0</v>
      </c>
      <c r="FV179" s="26">
        <f t="array" aca="1" ref="FV179" ca="1">SUM(IF(RIGHT(OFFSET('Vacation Tracker'!$Q182:$AD182,0,FT$4))&lt;&gt;"O",IFERROR(--LEFT(OFFSET('Vacation Tracker'!$Q182:$AD182,0,FT$4),LEN(OFFSET('Vacation Tracker'!$Q182:$AD182,0,FT$4))-1),0)))</f>
        <v>0</v>
      </c>
      <c r="FW179" s="26">
        <f t="array" aca="1" ref="FW179" ca="1">SUM(IF(RIGHT(OFFSET('Vacation Tracker'!$Q182:$AD182,0,FT$4))=FW$8,IFERROR(--LEFT(OFFSET('Vacation Tracker'!$Q182:$AD182,0,FT$4),LEN(OFFSET('Vacation Tracker'!$Q182:$AD182,0,FT$4))-1),0)))</f>
        <v>0</v>
      </c>
      <c r="FX179" s="23">
        <f ca="1">SUM(OFFSET('Vacation Tracker'!$Q182:$AD182,0,FX$4))</f>
        <v>0</v>
      </c>
      <c r="FY179" s="26">
        <f t="shared" ref="FY179" ca="1" si="8934">FX179-FZ179</f>
        <v>0</v>
      </c>
      <c r="FZ179" s="26">
        <f t="array" aca="1" ref="FZ179" ca="1">SUM(IF(RIGHT(OFFSET('Vacation Tracker'!$Q182:$AD182,0,FX$4))&lt;&gt;"O",IFERROR(--LEFT(OFFSET('Vacation Tracker'!$Q182:$AD182,0,FX$4),LEN(OFFSET('Vacation Tracker'!$Q182:$AD182,0,FX$4))-1),0)))</f>
        <v>0</v>
      </c>
      <c r="GA179" s="26">
        <f t="array" aca="1" ref="GA179" ca="1">SUM(IF(RIGHT(OFFSET('Vacation Tracker'!$Q182:$AD182,0,FX$4))=GA$8,IFERROR(--LEFT(OFFSET('Vacation Tracker'!$Q182:$AD182,0,FX$4),LEN(OFFSET('Vacation Tracker'!$Q182:$AD182,0,FX$4))-1),0)))</f>
        <v>0</v>
      </c>
      <c r="GB179" s="23">
        <f ca="1">SUM(OFFSET('Vacation Tracker'!$Q182:$AD182,0,GB$4))</f>
        <v>0</v>
      </c>
      <c r="GC179" s="26">
        <f t="shared" ref="GC179" ca="1" si="8935">GB179-GD179</f>
        <v>0</v>
      </c>
      <c r="GD179" s="26">
        <f t="array" aca="1" ref="GD179" ca="1">SUM(IF(RIGHT(OFFSET('Vacation Tracker'!$Q182:$AD182,0,GB$4))&lt;&gt;"O",IFERROR(--LEFT(OFFSET('Vacation Tracker'!$Q182:$AD182,0,GB$4),LEN(OFFSET('Vacation Tracker'!$Q182:$AD182,0,GB$4))-1),0)))</f>
        <v>0</v>
      </c>
      <c r="GE179" s="26">
        <f t="array" aca="1" ref="GE179" ca="1">SUM(IF(RIGHT(OFFSET('Vacation Tracker'!$Q182:$AD182,0,GB$4))=GE$8,IFERROR(--LEFT(OFFSET('Vacation Tracker'!$Q182:$AD182,0,GB$4),LEN(OFFSET('Vacation Tracker'!$Q182:$AD182,0,GB$4))-1),0)))</f>
        <v>0</v>
      </c>
      <c r="GF179" s="23">
        <f ca="1">SUM(OFFSET('Vacation Tracker'!$Q182:$AD182,0,GF$4))</f>
        <v>0</v>
      </c>
      <c r="GG179" s="26">
        <f t="shared" ref="GG179" ca="1" si="8936">GF179-GH179</f>
        <v>0</v>
      </c>
      <c r="GH179" s="26">
        <f t="array" aca="1" ref="GH179" ca="1">SUM(IF(RIGHT(OFFSET('Vacation Tracker'!$Q182:$AD182,0,GF$4))&lt;&gt;"O",IFERROR(--LEFT(OFFSET('Vacation Tracker'!$Q182:$AD182,0,GF$4),LEN(OFFSET('Vacation Tracker'!$Q182:$AD182,0,GF$4))-1),0)))</f>
        <v>0</v>
      </c>
      <c r="GI179" s="26">
        <f t="array" aca="1" ref="GI179" ca="1">SUM(IF(RIGHT(OFFSET('Vacation Tracker'!$Q182:$AD182,0,GF$4))=GI$8,IFERROR(--LEFT(OFFSET('Vacation Tracker'!$Q182:$AD182,0,GF$4),LEN(OFFSET('Vacation Tracker'!$Q182:$AD182,0,GF$4))-1),0)))</f>
        <v>0</v>
      </c>
      <c r="GJ179" s="23">
        <f ca="1">SUM(OFFSET('Vacation Tracker'!$Q182:$AD182,0,GJ$4))</f>
        <v>0</v>
      </c>
      <c r="GK179" s="26">
        <f t="shared" ref="GK179" ca="1" si="8937">GJ179-GL179</f>
        <v>0</v>
      </c>
      <c r="GL179" s="26">
        <f t="array" aca="1" ref="GL179" ca="1">SUM(IF(RIGHT(OFFSET('Vacation Tracker'!$Q182:$AD182,0,GJ$4))&lt;&gt;"O",IFERROR(--LEFT(OFFSET('Vacation Tracker'!$Q182:$AD182,0,GJ$4),LEN(OFFSET('Vacation Tracker'!$Q182:$AD182,0,GJ$4))-1),0)))</f>
        <v>0</v>
      </c>
      <c r="GM179" s="26">
        <f t="array" aca="1" ref="GM179" ca="1">SUM(IF(RIGHT(OFFSET('Vacation Tracker'!$Q182:$AD182,0,GJ$4))=GM$8,IFERROR(--LEFT(OFFSET('Vacation Tracker'!$Q182:$AD182,0,GJ$4),LEN(OFFSET('Vacation Tracker'!$Q182:$AD182,0,GJ$4))-1),0)))</f>
        <v>0</v>
      </c>
      <c r="GN179" s="23">
        <f ca="1">SUM(OFFSET('Vacation Tracker'!$Q182:$AD182,0,GN$4))</f>
        <v>0</v>
      </c>
      <c r="GO179" s="26">
        <f t="shared" ref="GO179" ca="1" si="8938">GN179-GP179</f>
        <v>0</v>
      </c>
      <c r="GP179" s="26">
        <f t="array" aca="1" ref="GP179" ca="1">SUM(IF(RIGHT(OFFSET('Vacation Tracker'!$Q182:$AD182,0,GN$4))&lt;&gt;"O",IFERROR(--LEFT(OFFSET('Vacation Tracker'!$Q182:$AD182,0,GN$4),LEN(OFFSET('Vacation Tracker'!$Q182:$AD182,0,GN$4))-1),0)))</f>
        <v>0</v>
      </c>
      <c r="GQ179" s="26">
        <f t="array" aca="1" ref="GQ179" ca="1">SUM(IF(RIGHT(OFFSET('Vacation Tracker'!$Q182:$AD182,0,GN$4))=GQ$8,IFERROR(--LEFT(OFFSET('Vacation Tracker'!$Q182:$AD182,0,GN$4),LEN(OFFSET('Vacation Tracker'!$Q182:$AD182,0,GN$4))-1),0)))</f>
        <v>0</v>
      </c>
      <c r="GR179" s="23">
        <f ca="1">SUM(OFFSET('Vacation Tracker'!$Q182:$AD182,0,GR$4))</f>
        <v>0</v>
      </c>
      <c r="GS179" s="26">
        <f t="shared" ref="GS179" ca="1" si="8939">GR179-GT179</f>
        <v>0</v>
      </c>
      <c r="GT179" s="26">
        <f t="array" aca="1" ref="GT179" ca="1">SUM(IF(RIGHT(OFFSET('Vacation Tracker'!$Q182:$AD182,0,GR$4))&lt;&gt;"O",IFERROR(--LEFT(OFFSET('Vacation Tracker'!$Q182:$AD182,0,GR$4),LEN(OFFSET('Vacation Tracker'!$Q182:$AD182,0,GR$4))-1),0)))</f>
        <v>0</v>
      </c>
      <c r="GU179" s="26">
        <f t="array" aca="1" ref="GU179" ca="1">SUM(IF(RIGHT(OFFSET('Vacation Tracker'!$Q182:$AD182,0,GR$4))=GU$8,IFERROR(--LEFT(OFFSET('Vacation Tracker'!$Q182:$AD182,0,GR$4),LEN(OFFSET('Vacation Tracker'!$Q182:$AD182,0,GR$4))-1),0)))</f>
        <v>0</v>
      </c>
      <c r="GV179" s="23">
        <f ca="1">SUM(OFFSET('Vacation Tracker'!$Q182:$AD182,0,GV$4))</f>
        <v>0</v>
      </c>
      <c r="GW179" s="26">
        <f t="shared" ref="GW179" ca="1" si="8940">GV179-GX179</f>
        <v>0</v>
      </c>
      <c r="GX179" s="26">
        <f t="array" aca="1" ref="GX179" ca="1">SUM(IF(RIGHT(OFFSET('Vacation Tracker'!$Q182:$AD182,0,GV$4))&lt;&gt;"O",IFERROR(--LEFT(OFFSET('Vacation Tracker'!$Q182:$AD182,0,GV$4),LEN(OFFSET('Vacation Tracker'!$Q182:$AD182,0,GV$4))-1),0)))</f>
        <v>0</v>
      </c>
      <c r="GY179" s="26">
        <f t="array" aca="1" ref="GY179" ca="1">SUM(IF(RIGHT(OFFSET('Vacation Tracker'!$Q182:$AD182,0,GV$4))=GY$8,IFERROR(--LEFT(OFFSET('Vacation Tracker'!$Q182:$AD182,0,GV$4),LEN(OFFSET('Vacation Tracker'!$Q182:$AD182,0,GV$4))-1),0)))</f>
        <v>0</v>
      </c>
      <c r="GZ179" s="23">
        <f ca="1">SUM(OFFSET('Vacation Tracker'!$Q182:$AD182,0,GZ$4))</f>
        <v>0</v>
      </c>
      <c r="HA179" s="26">
        <f t="shared" ref="HA179" ca="1" si="8941">GZ179-HB179</f>
        <v>0</v>
      </c>
      <c r="HB179" s="26">
        <f t="array" aca="1" ref="HB179" ca="1">SUM(IF(RIGHT(OFFSET('Vacation Tracker'!$Q182:$AD182,0,GZ$4))&lt;&gt;"O",IFERROR(--LEFT(OFFSET('Vacation Tracker'!$Q182:$AD182,0,GZ$4),LEN(OFFSET('Vacation Tracker'!$Q182:$AD182,0,GZ$4))-1),0)))</f>
        <v>0</v>
      </c>
      <c r="HC179" s="26">
        <f t="array" aca="1" ref="HC179" ca="1">SUM(IF(RIGHT(OFFSET('Vacation Tracker'!$Q182:$AD182,0,GZ$4))=HC$8,IFERROR(--LEFT(OFFSET('Vacation Tracker'!$Q182:$AD182,0,GZ$4),LEN(OFFSET('Vacation Tracker'!$Q182:$AD182,0,GZ$4))-1),0)))</f>
        <v>0</v>
      </c>
      <c r="HD179" s="23">
        <f ca="1">SUM(OFFSET('Vacation Tracker'!$Q182:$AD182,0,HD$4))</f>
        <v>0</v>
      </c>
      <c r="HE179" s="26">
        <f t="shared" ref="HE179" ca="1" si="8942">HD179-HF179</f>
        <v>0</v>
      </c>
      <c r="HF179" s="26">
        <f t="array" aca="1" ref="HF179" ca="1">SUM(IF(RIGHT(OFFSET('Vacation Tracker'!$Q182:$AD182,0,HD$4))&lt;&gt;"O",IFERROR(--LEFT(OFFSET('Vacation Tracker'!$Q182:$AD182,0,HD$4),LEN(OFFSET('Vacation Tracker'!$Q182:$AD182,0,HD$4))-1),0)))</f>
        <v>0</v>
      </c>
      <c r="HG179" s="26">
        <f t="array" aca="1" ref="HG179" ca="1">SUM(IF(RIGHT(OFFSET('Vacation Tracker'!$Q182:$AD182,0,HD$4))=HG$8,IFERROR(--LEFT(OFFSET('Vacation Tracker'!$Q182:$AD182,0,HD$4),LEN(OFFSET('Vacation Tracker'!$Q182:$AD182,0,HD$4))-1),0)))</f>
        <v>0</v>
      </c>
      <c r="HH179" s="23">
        <f ca="1">SUM(OFFSET('Vacation Tracker'!$Q182:$AD182,0,HH$4))</f>
        <v>0</v>
      </c>
      <c r="HI179" s="26">
        <f t="shared" ref="HI179" ca="1" si="8943">HH179-HJ179</f>
        <v>0</v>
      </c>
      <c r="HJ179" s="26">
        <f t="array" aca="1" ref="HJ179" ca="1">SUM(IF(RIGHT(OFFSET('Vacation Tracker'!$Q182:$AD182,0,HH$4))&lt;&gt;"O",IFERROR(--LEFT(OFFSET('Vacation Tracker'!$Q182:$AD182,0,HH$4),LEN(OFFSET('Vacation Tracker'!$Q182:$AD182,0,HH$4))-1),0)))</f>
        <v>0</v>
      </c>
      <c r="HK179" s="26">
        <f t="array" aca="1" ref="HK179" ca="1">SUM(IF(RIGHT(OFFSET('Vacation Tracker'!$Q182:$AD182,0,HH$4))=HK$8,IFERROR(--LEFT(OFFSET('Vacation Tracker'!$Q182:$AD182,0,HH$4),LEN(OFFSET('Vacation Tracker'!$Q182:$AD182,0,HH$4))-1),0)))</f>
        <v>0</v>
      </c>
      <c r="HL179" s="23">
        <f ca="1">SUM(OFFSET('Vacation Tracker'!$Q182:$AD182,0,HL$4))</f>
        <v>0</v>
      </c>
      <c r="HM179" s="26">
        <f t="shared" ref="HM179" ca="1" si="8944">HL179-HN179</f>
        <v>0</v>
      </c>
      <c r="HN179" s="26">
        <f t="array" aca="1" ref="HN179" ca="1">SUM(IF(RIGHT(OFFSET('Vacation Tracker'!$Q182:$AD182,0,HL$4))&lt;&gt;"O",IFERROR(--LEFT(OFFSET('Vacation Tracker'!$Q182:$AD182,0,HL$4),LEN(OFFSET('Vacation Tracker'!$Q182:$AD182,0,HL$4))-1),0)))</f>
        <v>0</v>
      </c>
      <c r="HO179" s="26">
        <f t="array" aca="1" ref="HO179" ca="1">SUM(IF(RIGHT(OFFSET('Vacation Tracker'!$Q182:$AD182,0,HL$4))=HO$8,IFERROR(--LEFT(OFFSET('Vacation Tracker'!$Q182:$AD182,0,HL$4),LEN(OFFSET('Vacation Tracker'!$Q182:$AD182,0,HL$4))-1),0)))</f>
        <v>0</v>
      </c>
      <c r="HP179" s="23">
        <f ca="1">SUM(OFFSET('Vacation Tracker'!$Q182:$AD182,0,HP$4))</f>
        <v>0</v>
      </c>
      <c r="HQ179" s="26">
        <f t="shared" ref="HQ179" ca="1" si="8945">HP179-HR179</f>
        <v>0</v>
      </c>
      <c r="HR179" s="26">
        <f t="array" aca="1" ref="HR179" ca="1">SUM(IF(RIGHT(OFFSET('Vacation Tracker'!$Q182:$AD182,0,HP$4))&lt;&gt;"O",IFERROR(--LEFT(OFFSET('Vacation Tracker'!$Q182:$AD182,0,HP$4),LEN(OFFSET('Vacation Tracker'!$Q182:$AD182,0,HP$4))-1),0)))</f>
        <v>0</v>
      </c>
      <c r="HS179" s="23">
        <f t="array" aca="1" ref="HS179" ca="1">SUM(IF(RIGHT(OFFSET('Vacation Tracker'!$Q182:$AD182,0,HP$4))=HS$8,IFERROR(--LEFT(OFFSET('Vacation Tracker'!$Q182:$AD182,0,HP$4),LEN(OFFSET('Vacation Tracker'!$Q182:$AD182,0,HP$4))-1),0)))</f>
        <v>0</v>
      </c>
    </row>
    <row r="180" spans="2:227" ht="15" customHeight="1" x14ac:dyDescent="0.2">
      <c r="B180" s="23">
        <f>IF('Vacation Tracker'!B183&lt;&gt;"",'Vacation Tracker'!B183,"")</f>
        <v>172</v>
      </c>
      <c r="C180" s="24" t="str">
        <f>IF('Vacation Tracker'!C183&lt;&gt;"",'Vacation Tracker'!C183,"")</f>
        <v/>
      </c>
      <c r="D180" s="25" t="str">
        <f>IF('Vacation Tracker'!D183&lt;&gt;"",'Vacation Tracker'!D183,"")</f>
        <v/>
      </c>
      <c r="E180" s="25" t="str">
        <f>IF('Vacation Tracker'!E183&lt;&gt;"",'Vacation Tracker'!E183,"")</f>
        <v/>
      </c>
      <c r="F180" s="24" t="str">
        <f>IF('Vacation Tracker'!F183&lt;&gt;"",'Vacation Tracker'!F183,"")</f>
        <v/>
      </c>
      <c r="G180" s="24" t="str">
        <f>IF('Vacation Tracker'!G183&lt;&gt;"",'Vacation Tracker'!G183,"")</f>
        <v/>
      </c>
      <c r="H180" s="23" t="str">
        <f t="shared" si="8435"/>
        <v/>
      </c>
      <c r="I180" s="23" t="str">
        <f t="shared" si="8435"/>
        <v/>
      </c>
      <c r="J180" s="23" t="str">
        <f t="shared" si="8435"/>
        <v/>
      </c>
      <c r="K180" s="23" t="str">
        <f t="shared" si="6801"/>
        <v/>
      </c>
      <c r="L180" s="23">
        <f ca="1">SUM(OFFSET('Vacation Tracker'!$Q183:$AD183,0,L$4))</f>
        <v>0</v>
      </c>
      <c r="M180" s="26">
        <f t="shared" ca="1" si="6747"/>
        <v>0</v>
      </c>
      <c r="N180" s="26">
        <f t="array" aca="1" ref="N180" ca="1">SUM(IF(RIGHT(OFFSET('Vacation Tracker'!$Q183:$AD183,0,L$4))&lt;&gt;"O",IFERROR(--LEFT(OFFSET('Vacation Tracker'!$Q183:$AD183,0,L$4),LEN(OFFSET('Vacation Tracker'!$Q183:$AD183,0,L$4))-1),0)))</f>
        <v>0</v>
      </c>
      <c r="O180" s="26">
        <f t="array" aca="1" ref="O180" ca="1">SUM(IF(RIGHT(OFFSET('Vacation Tracker'!$Q183:$AD183,0,L$4))=O$8,IFERROR(--LEFT(OFFSET('Vacation Tracker'!$Q183:$AD183,0,L$4),LEN(OFFSET('Vacation Tracker'!$Q183:$AD183,0,L$4))-1),0)))</f>
        <v>0</v>
      </c>
      <c r="P180" s="23">
        <f ca="1">SUM(OFFSET('Vacation Tracker'!$Q183:$AD183,0,P$4))</f>
        <v>0</v>
      </c>
      <c r="Q180" s="26">
        <f t="shared" ca="1" si="6748"/>
        <v>0</v>
      </c>
      <c r="R180" s="26">
        <f t="array" aca="1" ref="R180" ca="1">SUM(IF(RIGHT(OFFSET('Vacation Tracker'!$Q183:$AD183,0,P$4))&lt;&gt;"O",IFERROR(--LEFT(OFFSET('Vacation Tracker'!$Q183:$AD183,0,P$4),LEN(OFFSET('Vacation Tracker'!$Q183:$AD183,0,P$4))-1),0)))</f>
        <v>0</v>
      </c>
      <c r="S180" s="26">
        <f t="array" aca="1" ref="S180" ca="1">SUM(IF(RIGHT(OFFSET('Vacation Tracker'!$Q183:$AD183,0,P$4))=S$8,IFERROR(--LEFT(OFFSET('Vacation Tracker'!$Q183:$AD183,0,P$4),LEN(OFFSET('Vacation Tracker'!$Q183:$AD183,0,P$4))-1),0)))</f>
        <v>0</v>
      </c>
      <c r="T180" s="23">
        <f ca="1">SUM(OFFSET('Vacation Tracker'!$Q183:$AD183,0,T$4))</f>
        <v>0</v>
      </c>
      <c r="U180" s="26">
        <f t="shared" ca="1" si="6749"/>
        <v>0</v>
      </c>
      <c r="V180" s="26">
        <f t="array" aca="1" ref="V180" ca="1">SUM(IF(RIGHT(OFFSET('Vacation Tracker'!$Q183:$AD183,0,T$4))&lt;&gt;"O",IFERROR(--LEFT(OFFSET('Vacation Tracker'!$Q183:$AD183,0,T$4),LEN(OFFSET('Vacation Tracker'!$Q183:$AD183,0,T$4))-1),0)))</f>
        <v>0</v>
      </c>
      <c r="W180" s="26">
        <f t="array" aca="1" ref="W180" ca="1">SUM(IF(RIGHT(OFFSET('Vacation Tracker'!$Q183:$AD183,0,T$4))=W$8,IFERROR(--LEFT(OFFSET('Vacation Tracker'!$Q183:$AD183,0,T$4),LEN(OFFSET('Vacation Tracker'!$Q183:$AD183,0,T$4))-1),0)))</f>
        <v>0</v>
      </c>
      <c r="X180" s="23">
        <f ca="1">SUM(OFFSET('Vacation Tracker'!$Q183:$AD183,0,X$4))</f>
        <v>0</v>
      </c>
      <c r="Y180" s="26">
        <f t="shared" ref="Y180" ca="1" si="8946">X180-Z180</f>
        <v>0</v>
      </c>
      <c r="Z180" s="26">
        <f t="array" aca="1" ref="Z180" ca="1">SUM(IF(RIGHT(OFFSET('Vacation Tracker'!$Q183:$AD183,0,X$4))&lt;&gt;"O",IFERROR(--LEFT(OFFSET('Vacation Tracker'!$Q183:$AD183,0,X$4),LEN(OFFSET('Vacation Tracker'!$Q183:$AD183,0,X$4))-1),0)))</f>
        <v>0</v>
      </c>
      <c r="AA180" s="26">
        <f t="array" aca="1" ref="AA180" ca="1">SUM(IF(RIGHT(OFFSET('Vacation Tracker'!$Q183:$AD183,0,X$4))=AA$8,IFERROR(--LEFT(OFFSET('Vacation Tracker'!$Q183:$AD183,0,X$4),LEN(OFFSET('Vacation Tracker'!$Q183:$AD183,0,X$4))-1),0)))</f>
        <v>0</v>
      </c>
      <c r="AB180" s="23">
        <f ca="1">SUM(OFFSET('Vacation Tracker'!$Q183:$AD183,0,AB$4))</f>
        <v>0</v>
      </c>
      <c r="AC180" s="26">
        <f t="shared" ref="AC180" ca="1" si="8947">AB180-AD180</f>
        <v>0</v>
      </c>
      <c r="AD180" s="26">
        <f t="array" aca="1" ref="AD180" ca="1">SUM(IF(RIGHT(OFFSET('Vacation Tracker'!$Q183:$AD183,0,AB$4))&lt;&gt;"O",IFERROR(--LEFT(OFFSET('Vacation Tracker'!$Q183:$AD183,0,AB$4),LEN(OFFSET('Vacation Tracker'!$Q183:$AD183,0,AB$4))-1),0)))</f>
        <v>0</v>
      </c>
      <c r="AE180" s="26">
        <f t="array" aca="1" ref="AE180" ca="1">SUM(IF(RIGHT(OFFSET('Vacation Tracker'!$Q183:$AD183,0,AB$4))=AE$8,IFERROR(--LEFT(OFFSET('Vacation Tracker'!$Q183:$AD183,0,AB$4),LEN(OFFSET('Vacation Tracker'!$Q183:$AD183,0,AB$4))-1),0)))</f>
        <v>0</v>
      </c>
      <c r="AF180" s="23">
        <f ca="1">SUM(OFFSET('Vacation Tracker'!$Q183:$AD183,0,AF$4))</f>
        <v>0</v>
      </c>
      <c r="AG180" s="26">
        <f t="shared" ref="AG180" ca="1" si="8948">AF180-AH180</f>
        <v>0</v>
      </c>
      <c r="AH180" s="26">
        <f t="array" aca="1" ref="AH180" ca="1">SUM(IF(RIGHT(OFFSET('Vacation Tracker'!$Q183:$AD183,0,AF$4))&lt;&gt;"O",IFERROR(--LEFT(OFFSET('Vacation Tracker'!$Q183:$AD183,0,AF$4),LEN(OFFSET('Vacation Tracker'!$Q183:$AD183,0,AF$4))-1),0)))</f>
        <v>0</v>
      </c>
      <c r="AI180" s="26">
        <f t="array" aca="1" ref="AI180" ca="1">SUM(IF(RIGHT(OFFSET('Vacation Tracker'!$Q183:$AD183,0,AF$4))=AI$8,IFERROR(--LEFT(OFFSET('Vacation Tracker'!$Q183:$AD183,0,AF$4),LEN(OFFSET('Vacation Tracker'!$Q183:$AD183,0,AF$4))-1),0)))</f>
        <v>0</v>
      </c>
      <c r="AJ180" s="23">
        <f ca="1">SUM(OFFSET('Vacation Tracker'!$Q183:$AD183,0,AJ$4))</f>
        <v>0</v>
      </c>
      <c r="AK180" s="26">
        <f t="shared" ref="AK180" ca="1" si="8949">AJ180-AL180</f>
        <v>0</v>
      </c>
      <c r="AL180" s="26">
        <f t="array" aca="1" ref="AL180" ca="1">SUM(IF(RIGHT(OFFSET('Vacation Tracker'!$Q183:$AD183,0,AJ$4))&lt;&gt;"O",IFERROR(--LEFT(OFFSET('Vacation Tracker'!$Q183:$AD183,0,AJ$4),LEN(OFFSET('Vacation Tracker'!$Q183:$AD183,0,AJ$4))-1),0)))</f>
        <v>0</v>
      </c>
      <c r="AM180" s="26">
        <f t="array" aca="1" ref="AM180" ca="1">SUM(IF(RIGHT(OFFSET('Vacation Tracker'!$Q183:$AD183,0,AJ$4))=AM$8,IFERROR(--LEFT(OFFSET('Vacation Tracker'!$Q183:$AD183,0,AJ$4),LEN(OFFSET('Vacation Tracker'!$Q183:$AD183,0,AJ$4))-1),0)))</f>
        <v>0</v>
      </c>
      <c r="AN180" s="23">
        <f ca="1">SUM(OFFSET('Vacation Tracker'!$Q183:$AD183,0,AN$4))</f>
        <v>0</v>
      </c>
      <c r="AO180" s="26">
        <f t="shared" ref="AO180" ca="1" si="8950">AN180-AP180</f>
        <v>0</v>
      </c>
      <c r="AP180" s="26">
        <f t="array" aca="1" ref="AP180" ca="1">SUM(IF(RIGHT(OFFSET('Vacation Tracker'!$Q183:$AD183,0,AN$4))&lt;&gt;"O",IFERROR(--LEFT(OFFSET('Vacation Tracker'!$Q183:$AD183,0,AN$4),LEN(OFFSET('Vacation Tracker'!$Q183:$AD183,0,AN$4))-1),0)))</f>
        <v>0</v>
      </c>
      <c r="AQ180" s="26">
        <f t="array" aca="1" ref="AQ180" ca="1">SUM(IF(RIGHT(OFFSET('Vacation Tracker'!$Q183:$AD183,0,AN$4))=AQ$8,IFERROR(--LEFT(OFFSET('Vacation Tracker'!$Q183:$AD183,0,AN$4),LEN(OFFSET('Vacation Tracker'!$Q183:$AD183,0,AN$4))-1),0)))</f>
        <v>0</v>
      </c>
      <c r="AR180" s="23">
        <f ca="1">SUM(OFFSET('Vacation Tracker'!$Q183:$AD183,0,AR$4))</f>
        <v>0</v>
      </c>
      <c r="AS180" s="26">
        <f t="shared" ref="AS180" ca="1" si="8951">AR180-AT180</f>
        <v>0</v>
      </c>
      <c r="AT180" s="26">
        <f t="array" aca="1" ref="AT180" ca="1">SUM(IF(RIGHT(OFFSET('Vacation Tracker'!$Q183:$AD183,0,AR$4))&lt;&gt;"O",IFERROR(--LEFT(OFFSET('Vacation Tracker'!$Q183:$AD183,0,AR$4),LEN(OFFSET('Vacation Tracker'!$Q183:$AD183,0,AR$4))-1),0)))</f>
        <v>0</v>
      </c>
      <c r="AU180" s="26">
        <f t="array" aca="1" ref="AU180" ca="1">SUM(IF(RIGHT(OFFSET('Vacation Tracker'!$Q183:$AD183,0,AR$4))=AU$8,IFERROR(--LEFT(OFFSET('Vacation Tracker'!$Q183:$AD183,0,AR$4),LEN(OFFSET('Vacation Tracker'!$Q183:$AD183,0,AR$4))-1),0)))</f>
        <v>0</v>
      </c>
      <c r="AV180" s="23">
        <f ca="1">SUM(OFFSET('Vacation Tracker'!$Q183:$AD183,0,AV$4))</f>
        <v>0</v>
      </c>
      <c r="AW180" s="26">
        <f t="shared" ref="AW180" ca="1" si="8952">AV180-AX180</f>
        <v>0</v>
      </c>
      <c r="AX180" s="26">
        <f t="array" aca="1" ref="AX180" ca="1">SUM(IF(RIGHT(OFFSET('Vacation Tracker'!$Q183:$AD183,0,AV$4))&lt;&gt;"O",IFERROR(--LEFT(OFFSET('Vacation Tracker'!$Q183:$AD183,0,AV$4),LEN(OFFSET('Vacation Tracker'!$Q183:$AD183,0,AV$4))-1),0)))</f>
        <v>0</v>
      </c>
      <c r="AY180" s="26">
        <f t="array" aca="1" ref="AY180" ca="1">SUM(IF(RIGHT(OFFSET('Vacation Tracker'!$Q183:$AD183,0,AV$4))=AY$8,IFERROR(--LEFT(OFFSET('Vacation Tracker'!$Q183:$AD183,0,AV$4),LEN(OFFSET('Vacation Tracker'!$Q183:$AD183,0,AV$4))-1),0)))</f>
        <v>0</v>
      </c>
      <c r="AZ180" s="23">
        <f ca="1">SUM(OFFSET('Vacation Tracker'!$Q183:$AD183,0,AZ$4))</f>
        <v>0</v>
      </c>
      <c r="BA180" s="26">
        <f t="shared" ref="BA180" ca="1" si="8953">AZ180-BB180</f>
        <v>0</v>
      </c>
      <c r="BB180" s="26">
        <f t="array" aca="1" ref="BB180" ca="1">SUM(IF(RIGHT(OFFSET('Vacation Tracker'!$Q183:$AD183,0,AZ$4))&lt;&gt;"O",IFERROR(--LEFT(OFFSET('Vacation Tracker'!$Q183:$AD183,0,AZ$4),LEN(OFFSET('Vacation Tracker'!$Q183:$AD183,0,AZ$4))-1),0)))</f>
        <v>0</v>
      </c>
      <c r="BC180" s="26">
        <f t="array" aca="1" ref="BC180" ca="1">SUM(IF(RIGHT(OFFSET('Vacation Tracker'!$Q183:$AD183,0,AZ$4))=BC$8,IFERROR(--LEFT(OFFSET('Vacation Tracker'!$Q183:$AD183,0,AZ$4),LEN(OFFSET('Vacation Tracker'!$Q183:$AD183,0,AZ$4))-1),0)))</f>
        <v>0</v>
      </c>
      <c r="BD180" s="23">
        <f ca="1">SUM(OFFSET('Vacation Tracker'!$Q183:$AD183,0,BD$4))</f>
        <v>0</v>
      </c>
      <c r="BE180" s="26">
        <f t="shared" ref="BE180" ca="1" si="8954">BD180-BF180</f>
        <v>0</v>
      </c>
      <c r="BF180" s="26">
        <f t="array" aca="1" ref="BF180" ca="1">SUM(IF(RIGHT(OFFSET('Vacation Tracker'!$Q183:$AD183,0,BD$4))&lt;&gt;"O",IFERROR(--LEFT(OFFSET('Vacation Tracker'!$Q183:$AD183,0,BD$4),LEN(OFFSET('Vacation Tracker'!$Q183:$AD183,0,BD$4))-1),0)))</f>
        <v>0</v>
      </c>
      <c r="BG180" s="26">
        <f t="array" aca="1" ref="BG180" ca="1">SUM(IF(RIGHT(OFFSET('Vacation Tracker'!$Q183:$AD183,0,BD$4))=BG$8,IFERROR(--LEFT(OFFSET('Vacation Tracker'!$Q183:$AD183,0,BD$4),LEN(OFFSET('Vacation Tracker'!$Q183:$AD183,0,BD$4))-1),0)))</f>
        <v>0</v>
      </c>
      <c r="BH180" s="23">
        <f ca="1">SUM(OFFSET('Vacation Tracker'!$Q183:$AD183,0,BH$4))</f>
        <v>0</v>
      </c>
      <c r="BI180" s="26">
        <f t="shared" ref="BI180" ca="1" si="8955">BH180-BJ180</f>
        <v>0</v>
      </c>
      <c r="BJ180" s="26">
        <f t="array" aca="1" ref="BJ180" ca="1">SUM(IF(RIGHT(OFFSET('Vacation Tracker'!$Q183:$AD183,0,BH$4))&lt;&gt;"O",IFERROR(--LEFT(OFFSET('Vacation Tracker'!$Q183:$AD183,0,BH$4),LEN(OFFSET('Vacation Tracker'!$Q183:$AD183,0,BH$4))-1),0)))</f>
        <v>0</v>
      </c>
      <c r="BK180" s="26">
        <f t="array" aca="1" ref="BK180" ca="1">SUM(IF(RIGHT(OFFSET('Vacation Tracker'!$Q183:$AD183,0,BH$4))=BK$8,IFERROR(--LEFT(OFFSET('Vacation Tracker'!$Q183:$AD183,0,BH$4),LEN(OFFSET('Vacation Tracker'!$Q183:$AD183,0,BH$4))-1),0)))</f>
        <v>0</v>
      </c>
      <c r="BL180" s="23">
        <f ca="1">SUM(OFFSET('Vacation Tracker'!$Q183:$AD183,0,BL$4))</f>
        <v>0</v>
      </c>
      <c r="BM180" s="26">
        <f t="shared" ref="BM180" ca="1" si="8956">BL180-BN180</f>
        <v>0</v>
      </c>
      <c r="BN180" s="26">
        <f t="array" aca="1" ref="BN180" ca="1">SUM(IF(RIGHT(OFFSET('Vacation Tracker'!$Q183:$AD183,0,BL$4))&lt;&gt;"O",IFERROR(--LEFT(OFFSET('Vacation Tracker'!$Q183:$AD183,0,BL$4),LEN(OFFSET('Vacation Tracker'!$Q183:$AD183,0,BL$4))-1),0)))</f>
        <v>0</v>
      </c>
      <c r="BO180" s="26">
        <f t="array" aca="1" ref="BO180" ca="1">SUM(IF(RIGHT(OFFSET('Vacation Tracker'!$Q183:$AD183,0,BL$4))=BO$8,IFERROR(--LEFT(OFFSET('Vacation Tracker'!$Q183:$AD183,0,BL$4),LEN(OFFSET('Vacation Tracker'!$Q183:$AD183,0,BL$4))-1),0)))</f>
        <v>0</v>
      </c>
      <c r="BP180" s="23">
        <f ca="1">SUM(OFFSET('Vacation Tracker'!$Q183:$AD183,0,BP$4))</f>
        <v>0</v>
      </c>
      <c r="BQ180" s="26">
        <f t="shared" ref="BQ180" ca="1" si="8957">BP180-BR180</f>
        <v>0</v>
      </c>
      <c r="BR180" s="26">
        <f t="array" aca="1" ref="BR180" ca="1">SUM(IF(RIGHT(OFFSET('Vacation Tracker'!$Q183:$AD183,0,BP$4))&lt;&gt;"O",IFERROR(--LEFT(OFFSET('Vacation Tracker'!$Q183:$AD183,0,BP$4),LEN(OFFSET('Vacation Tracker'!$Q183:$AD183,0,BP$4))-1),0)))</f>
        <v>0</v>
      </c>
      <c r="BS180" s="26">
        <f t="array" aca="1" ref="BS180" ca="1">SUM(IF(RIGHT(OFFSET('Vacation Tracker'!$Q183:$AD183,0,BP$4))=BS$8,IFERROR(--LEFT(OFFSET('Vacation Tracker'!$Q183:$AD183,0,BP$4),LEN(OFFSET('Vacation Tracker'!$Q183:$AD183,0,BP$4))-1),0)))</f>
        <v>0</v>
      </c>
      <c r="BT180" s="23">
        <f ca="1">SUM(OFFSET('Vacation Tracker'!$Q183:$AD183,0,BT$4))</f>
        <v>0</v>
      </c>
      <c r="BU180" s="26">
        <f t="shared" ref="BU180" ca="1" si="8958">BT180-BV180</f>
        <v>0</v>
      </c>
      <c r="BV180" s="26">
        <f t="array" aca="1" ref="BV180" ca="1">SUM(IF(RIGHT(OFFSET('Vacation Tracker'!$Q183:$AD183,0,BT$4))&lt;&gt;"O",IFERROR(--LEFT(OFFSET('Vacation Tracker'!$Q183:$AD183,0,BT$4),LEN(OFFSET('Vacation Tracker'!$Q183:$AD183,0,BT$4))-1),0)))</f>
        <v>0</v>
      </c>
      <c r="BW180" s="26">
        <f t="array" aca="1" ref="BW180" ca="1">SUM(IF(RIGHT(OFFSET('Vacation Tracker'!$Q183:$AD183,0,BT$4))=BW$8,IFERROR(--LEFT(OFFSET('Vacation Tracker'!$Q183:$AD183,0,BT$4),LEN(OFFSET('Vacation Tracker'!$Q183:$AD183,0,BT$4))-1),0)))</f>
        <v>0</v>
      </c>
      <c r="BX180" s="23">
        <f ca="1">SUM(OFFSET('Vacation Tracker'!$Q183:$AD183,0,BX$4))</f>
        <v>0</v>
      </c>
      <c r="BY180" s="26">
        <f t="shared" ref="BY180" ca="1" si="8959">BX180-BZ180</f>
        <v>0</v>
      </c>
      <c r="BZ180" s="26">
        <f t="array" aca="1" ref="BZ180" ca="1">SUM(IF(RIGHT(OFFSET('Vacation Tracker'!$Q183:$AD183,0,BX$4))&lt;&gt;"O",IFERROR(--LEFT(OFFSET('Vacation Tracker'!$Q183:$AD183,0,BX$4),LEN(OFFSET('Vacation Tracker'!$Q183:$AD183,0,BX$4))-1),0)))</f>
        <v>0</v>
      </c>
      <c r="CA180" s="26">
        <f t="array" aca="1" ref="CA180" ca="1">SUM(IF(RIGHT(OFFSET('Vacation Tracker'!$Q183:$AD183,0,BX$4))=CA$8,IFERROR(--LEFT(OFFSET('Vacation Tracker'!$Q183:$AD183,0,BX$4),LEN(OFFSET('Vacation Tracker'!$Q183:$AD183,0,BX$4))-1),0)))</f>
        <v>0</v>
      </c>
      <c r="CB180" s="23">
        <f ca="1">SUM(OFFSET('Vacation Tracker'!$Q183:$AD183,0,CB$4))</f>
        <v>0</v>
      </c>
      <c r="CC180" s="26">
        <f t="shared" ref="CC180" ca="1" si="8960">CB180-CD180</f>
        <v>0</v>
      </c>
      <c r="CD180" s="26">
        <f t="array" aca="1" ref="CD180" ca="1">SUM(IF(RIGHT(OFFSET('Vacation Tracker'!$Q183:$AD183,0,CB$4))&lt;&gt;"O",IFERROR(--LEFT(OFFSET('Vacation Tracker'!$Q183:$AD183,0,CB$4),LEN(OFFSET('Vacation Tracker'!$Q183:$AD183,0,CB$4))-1),0)))</f>
        <v>0</v>
      </c>
      <c r="CE180" s="26">
        <f t="array" aca="1" ref="CE180" ca="1">SUM(IF(RIGHT(OFFSET('Vacation Tracker'!$Q183:$AD183,0,CB$4))=CE$8,IFERROR(--LEFT(OFFSET('Vacation Tracker'!$Q183:$AD183,0,CB$4),LEN(OFFSET('Vacation Tracker'!$Q183:$AD183,0,CB$4))-1),0)))</f>
        <v>0</v>
      </c>
      <c r="CF180" s="23">
        <f ca="1">SUM(OFFSET('Vacation Tracker'!$Q183:$AD183,0,CF$4))</f>
        <v>0</v>
      </c>
      <c r="CG180" s="26">
        <f t="shared" ref="CG180" ca="1" si="8961">CF180-CH180</f>
        <v>0</v>
      </c>
      <c r="CH180" s="26">
        <f t="array" aca="1" ref="CH180" ca="1">SUM(IF(RIGHT(OFFSET('Vacation Tracker'!$Q183:$AD183,0,CF$4))&lt;&gt;"O",IFERROR(--LEFT(OFFSET('Vacation Tracker'!$Q183:$AD183,0,CF$4),LEN(OFFSET('Vacation Tracker'!$Q183:$AD183,0,CF$4))-1),0)))</f>
        <v>0</v>
      </c>
      <c r="CI180" s="26">
        <f t="array" aca="1" ref="CI180" ca="1">SUM(IF(RIGHT(OFFSET('Vacation Tracker'!$Q183:$AD183,0,CF$4))=CI$8,IFERROR(--LEFT(OFFSET('Vacation Tracker'!$Q183:$AD183,0,CF$4),LEN(OFFSET('Vacation Tracker'!$Q183:$AD183,0,CF$4))-1),0)))</f>
        <v>0</v>
      </c>
      <c r="CJ180" s="23">
        <f ca="1">SUM(OFFSET('Vacation Tracker'!$Q183:$AD183,0,CJ$4))</f>
        <v>0</v>
      </c>
      <c r="CK180" s="26">
        <f t="shared" ref="CK180" ca="1" si="8962">CJ180-CL180</f>
        <v>0</v>
      </c>
      <c r="CL180" s="26">
        <f t="array" aca="1" ref="CL180" ca="1">SUM(IF(RIGHT(OFFSET('Vacation Tracker'!$Q183:$AD183,0,CJ$4))&lt;&gt;"O",IFERROR(--LEFT(OFFSET('Vacation Tracker'!$Q183:$AD183,0,CJ$4),LEN(OFFSET('Vacation Tracker'!$Q183:$AD183,0,CJ$4))-1),0)))</f>
        <v>0</v>
      </c>
      <c r="CM180" s="26">
        <f t="array" aca="1" ref="CM180" ca="1">SUM(IF(RIGHT(OFFSET('Vacation Tracker'!$Q183:$AD183,0,CJ$4))=CM$8,IFERROR(--LEFT(OFFSET('Vacation Tracker'!$Q183:$AD183,0,CJ$4),LEN(OFFSET('Vacation Tracker'!$Q183:$AD183,0,CJ$4))-1),0)))</f>
        <v>0</v>
      </c>
      <c r="CN180" s="23">
        <f ca="1">SUM(OFFSET('Vacation Tracker'!$Q183:$AD183,0,CN$4))</f>
        <v>0</v>
      </c>
      <c r="CO180" s="26">
        <f t="shared" ref="CO180" ca="1" si="8963">CN180-CP180</f>
        <v>0</v>
      </c>
      <c r="CP180" s="26">
        <f t="array" aca="1" ref="CP180" ca="1">SUM(IF(RIGHT(OFFSET('Vacation Tracker'!$Q183:$AD183,0,CN$4))&lt;&gt;"O",IFERROR(--LEFT(OFFSET('Vacation Tracker'!$Q183:$AD183,0,CN$4),LEN(OFFSET('Vacation Tracker'!$Q183:$AD183,0,CN$4))-1),0)))</f>
        <v>0</v>
      </c>
      <c r="CQ180" s="26">
        <f t="array" aca="1" ref="CQ180" ca="1">SUM(IF(RIGHT(OFFSET('Vacation Tracker'!$Q183:$AD183,0,CN$4))=CQ$8,IFERROR(--LEFT(OFFSET('Vacation Tracker'!$Q183:$AD183,0,CN$4),LEN(OFFSET('Vacation Tracker'!$Q183:$AD183,0,CN$4))-1),0)))</f>
        <v>0</v>
      </c>
      <c r="CR180" s="23">
        <f ca="1">SUM(OFFSET('Vacation Tracker'!$Q183:$AD183,0,CR$4))</f>
        <v>0</v>
      </c>
      <c r="CS180" s="26">
        <f t="shared" ref="CS180" ca="1" si="8964">CR180-CT180</f>
        <v>0</v>
      </c>
      <c r="CT180" s="26">
        <f t="array" aca="1" ref="CT180" ca="1">SUM(IF(RIGHT(OFFSET('Vacation Tracker'!$Q183:$AD183,0,CR$4))&lt;&gt;"O",IFERROR(--LEFT(OFFSET('Vacation Tracker'!$Q183:$AD183,0,CR$4),LEN(OFFSET('Vacation Tracker'!$Q183:$AD183,0,CR$4))-1),0)))</f>
        <v>0</v>
      </c>
      <c r="CU180" s="26">
        <f t="array" aca="1" ref="CU180" ca="1">SUM(IF(RIGHT(OFFSET('Vacation Tracker'!$Q183:$AD183,0,CR$4))=CU$8,IFERROR(--LEFT(OFFSET('Vacation Tracker'!$Q183:$AD183,0,CR$4),LEN(OFFSET('Vacation Tracker'!$Q183:$AD183,0,CR$4))-1),0)))</f>
        <v>0</v>
      </c>
      <c r="CV180" s="23">
        <f ca="1">SUM(OFFSET('Vacation Tracker'!$Q183:$AD183,0,CV$4))</f>
        <v>0</v>
      </c>
      <c r="CW180" s="26">
        <f t="shared" ref="CW180" ca="1" si="8965">CV180-CX180</f>
        <v>0</v>
      </c>
      <c r="CX180" s="26">
        <f t="array" aca="1" ref="CX180" ca="1">SUM(IF(RIGHT(OFFSET('Vacation Tracker'!$Q183:$AD183,0,CV$4))&lt;&gt;"O",IFERROR(--LEFT(OFFSET('Vacation Tracker'!$Q183:$AD183,0,CV$4),LEN(OFFSET('Vacation Tracker'!$Q183:$AD183,0,CV$4))-1),0)))</f>
        <v>0</v>
      </c>
      <c r="CY180" s="26">
        <f t="array" aca="1" ref="CY180" ca="1">SUM(IF(RIGHT(OFFSET('Vacation Tracker'!$Q183:$AD183,0,CV$4))=CY$8,IFERROR(--LEFT(OFFSET('Vacation Tracker'!$Q183:$AD183,0,CV$4),LEN(OFFSET('Vacation Tracker'!$Q183:$AD183,0,CV$4))-1),0)))</f>
        <v>0</v>
      </c>
      <c r="CZ180" s="23">
        <f ca="1">SUM(OFFSET('Vacation Tracker'!$Q183:$AD183,0,CZ$4))</f>
        <v>0</v>
      </c>
      <c r="DA180" s="26">
        <f t="shared" ref="DA180" ca="1" si="8966">CZ180-DB180</f>
        <v>0</v>
      </c>
      <c r="DB180" s="26">
        <f t="array" aca="1" ref="DB180" ca="1">SUM(IF(RIGHT(OFFSET('Vacation Tracker'!$Q183:$AD183,0,CZ$4))&lt;&gt;"O",IFERROR(--LEFT(OFFSET('Vacation Tracker'!$Q183:$AD183,0,CZ$4),LEN(OFFSET('Vacation Tracker'!$Q183:$AD183,0,CZ$4))-1),0)))</f>
        <v>0</v>
      </c>
      <c r="DC180" s="26">
        <f t="array" aca="1" ref="DC180" ca="1">SUM(IF(RIGHT(OFFSET('Vacation Tracker'!$Q183:$AD183,0,CZ$4))=DC$8,IFERROR(--LEFT(OFFSET('Vacation Tracker'!$Q183:$AD183,0,CZ$4),LEN(OFFSET('Vacation Tracker'!$Q183:$AD183,0,CZ$4))-1),0)))</f>
        <v>0</v>
      </c>
      <c r="DD180" s="23">
        <f ca="1">SUM(OFFSET('Vacation Tracker'!$Q183:$AD183,0,DD$4))</f>
        <v>0</v>
      </c>
      <c r="DE180" s="26">
        <f t="shared" ref="DE180" ca="1" si="8967">DD180-DF180</f>
        <v>0</v>
      </c>
      <c r="DF180" s="26">
        <f t="array" aca="1" ref="DF180" ca="1">SUM(IF(RIGHT(OFFSET('Vacation Tracker'!$Q183:$AD183,0,DD$4))&lt;&gt;"O",IFERROR(--LEFT(OFFSET('Vacation Tracker'!$Q183:$AD183,0,DD$4),LEN(OFFSET('Vacation Tracker'!$Q183:$AD183,0,DD$4))-1),0)))</f>
        <v>0</v>
      </c>
      <c r="DG180" s="26">
        <f t="array" aca="1" ref="DG180" ca="1">SUM(IF(RIGHT(OFFSET('Vacation Tracker'!$Q183:$AD183,0,DD$4))=DG$8,IFERROR(--LEFT(OFFSET('Vacation Tracker'!$Q183:$AD183,0,DD$4),LEN(OFFSET('Vacation Tracker'!$Q183:$AD183,0,DD$4))-1),0)))</f>
        <v>0</v>
      </c>
      <c r="DH180" s="23">
        <f ca="1">SUM(OFFSET('Vacation Tracker'!$Q183:$AD183,0,DH$4))</f>
        <v>0</v>
      </c>
      <c r="DI180" s="26">
        <f t="shared" ref="DI180" ca="1" si="8968">DH180-DJ180</f>
        <v>0</v>
      </c>
      <c r="DJ180" s="26">
        <f t="array" aca="1" ref="DJ180" ca="1">SUM(IF(RIGHT(OFFSET('Vacation Tracker'!$Q183:$AD183,0,DH$4))&lt;&gt;"O",IFERROR(--LEFT(OFFSET('Vacation Tracker'!$Q183:$AD183,0,DH$4),LEN(OFFSET('Vacation Tracker'!$Q183:$AD183,0,DH$4))-1),0)))</f>
        <v>0</v>
      </c>
      <c r="DK180" s="26">
        <f t="array" aca="1" ref="DK180" ca="1">SUM(IF(RIGHT(OFFSET('Vacation Tracker'!$Q183:$AD183,0,DH$4))=DK$8,IFERROR(--LEFT(OFFSET('Vacation Tracker'!$Q183:$AD183,0,DH$4),LEN(OFFSET('Vacation Tracker'!$Q183:$AD183,0,DH$4))-1),0)))</f>
        <v>0</v>
      </c>
      <c r="DL180" s="23">
        <f ca="1">SUM(OFFSET('Vacation Tracker'!$Q183:$AD183,0,DL$4))</f>
        <v>0</v>
      </c>
      <c r="DM180" s="26">
        <f t="shared" ref="DM180" ca="1" si="8969">DL180-DN180</f>
        <v>0</v>
      </c>
      <c r="DN180" s="26">
        <f t="array" aca="1" ref="DN180" ca="1">SUM(IF(RIGHT(OFFSET('Vacation Tracker'!$Q183:$AD183,0,DL$4))&lt;&gt;"O",IFERROR(--LEFT(OFFSET('Vacation Tracker'!$Q183:$AD183,0,DL$4),LEN(OFFSET('Vacation Tracker'!$Q183:$AD183,0,DL$4))-1),0)))</f>
        <v>0</v>
      </c>
      <c r="DO180" s="26">
        <f t="array" aca="1" ref="DO180" ca="1">SUM(IF(RIGHT(OFFSET('Vacation Tracker'!$Q183:$AD183,0,DL$4))=DO$8,IFERROR(--LEFT(OFFSET('Vacation Tracker'!$Q183:$AD183,0,DL$4),LEN(OFFSET('Vacation Tracker'!$Q183:$AD183,0,DL$4))-1),0)))</f>
        <v>0</v>
      </c>
      <c r="DP180" s="23">
        <f ca="1">SUM(OFFSET('Vacation Tracker'!$Q183:$AD183,0,DP$4))</f>
        <v>0</v>
      </c>
      <c r="DQ180" s="26">
        <f t="shared" ref="DQ180" ca="1" si="8970">DP180-DR180</f>
        <v>0</v>
      </c>
      <c r="DR180" s="26">
        <f t="array" aca="1" ref="DR180" ca="1">SUM(IF(RIGHT(OFFSET('Vacation Tracker'!$Q183:$AD183,0,DP$4))&lt;&gt;"O",IFERROR(--LEFT(OFFSET('Vacation Tracker'!$Q183:$AD183,0,DP$4),LEN(OFFSET('Vacation Tracker'!$Q183:$AD183,0,DP$4))-1),0)))</f>
        <v>0</v>
      </c>
      <c r="DS180" s="26">
        <f t="array" aca="1" ref="DS180" ca="1">SUM(IF(RIGHT(OFFSET('Vacation Tracker'!$Q183:$AD183,0,DP$4))=DS$8,IFERROR(--LEFT(OFFSET('Vacation Tracker'!$Q183:$AD183,0,DP$4),LEN(OFFSET('Vacation Tracker'!$Q183:$AD183,0,DP$4))-1),0)))</f>
        <v>0</v>
      </c>
      <c r="DT180" s="23">
        <f ca="1">SUM(OFFSET('Vacation Tracker'!$Q183:$AD183,0,DT$4))</f>
        <v>0</v>
      </c>
      <c r="DU180" s="26">
        <f t="shared" ref="DU180" ca="1" si="8971">DT180-DV180</f>
        <v>0</v>
      </c>
      <c r="DV180" s="26">
        <f t="array" aca="1" ref="DV180" ca="1">SUM(IF(RIGHT(OFFSET('Vacation Tracker'!$Q183:$AD183,0,DT$4))&lt;&gt;"O",IFERROR(--LEFT(OFFSET('Vacation Tracker'!$Q183:$AD183,0,DT$4),LEN(OFFSET('Vacation Tracker'!$Q183:$AD183,0,DT$4))-1),0)))</f>
        <v>0</v>
      </c>
      <c r="DW180" s="26">
        <f t="array" aca="1" ref="DW180" ca="1">SUM(IF(RIGHT(OFFSET('Vacation Tracker'!$Q183:$AD183,0,DT$4))=DW$8,IFERROR(--LEFT(OFFSET('Vacation Tracker'!$Q183:$AD183,0,DT$4),LEN(OFFSET('Vacation Tracker'!$Q183:$AD183,0,DT$4))-1),0)))</f>
        <v>0</v>
      </c>
      <c r="DX180" s="23">
        <f ca="1">SUM(OFFSET('Vacation Tracker'!$Q183:$AD183,0,DX$4))</f>
        <v>0</v>
      </c>
      <c r="DY180" s="26">
        <f t="shared" ref="DY180" ca="1" si="8972">DX180-DZ180</f>
        <v>0</v>
      </c>
      <c r="DZ180" s="26">
        <f t="array" aca="1" ref="DZ180" ca="1">SUM(IF(RIGHT(OFFSET('Vacation Tracker'!$Q183:$AD183,0,DX$4))&lt;&gt;"O",IFERROR(--LEFT(OFFSET('Vacation Tracker'!$Q183:$AD183,0,DX$4),LEN(OFFSET('Vacation Tracker'!$Q183:$AD183,0,DX$4))-1),0)))</f>
        <v>0</v>
      </c>
      <c r="EA180" s="26">
        <f t="array" aca="1" ref="EA180" ca="1">SUM(IF(RIGHT(OFFSET('Vacation Tracker'!$Q183:$AD183,0,DX$4))=EA$8,IFERROR(--LEFT(OFFSET('Vacation Tracker'!$Q183:$AD183,0,DX$4),LEN(OFFSET('Vacation Tracker'!$Q183:$AD183,0,DX$4))-1),0)))</f>
        <v>0</v>
      </c>
      <c r="EB180" s="23">
        <f ca="1">SUM(OFFSET('Vacation Tracker'!$Q183:$AD183,0,EB$4))</f>
        <v>0</v>
      </c>
      <c r="EC180" s="26">
        <f t="shared" ref="EC180" ca="1" si="8973">EB180-ED180</f>
        <v>0</v>
      </c>
      <c r="ED180" s="26">
        <f t="array" aca="1" ref="ED180" ca="1">SUM(IF(RIGHT(OFFSET('Vacation Tracker'!$Q183:$AD183,0,EB$4))&lt;&gt;"O",IFERROR(--LEFT(OFFSET('Vacation Tracker'!$Q183:$AD183,0,EB$4),LEN(OFFSET('Vacation Tracker'!$Q183:$AD183,0,EB$4))-1),0)))</f>
        <v>0</v>
      </c>
      <c r="EE180" s="26">
        <f t="array" aca="1" ref="EE180" ca="1">SUM(IF(RIGHT(OFFSET('Vacation Tracker'!$Q183:$AD183,0,EB$4))=EE$8,IFERROR(--LEFT(OFFSET('Vacation Tracker'!$Q183:$AD183,0,EB$4),LEN(OFFSET('Vacation Tracker'!$Q183:$AD183,0,EB$4))-1),0)))</f>
        <v>0</v>
      </c>
      <c r="EF180" s="23">
        <f ca="1">SUM(OFFSET('Vacation Tracker'!$Q183:$AD183,0,EF$4))</f>
        <v>0</v>
      </c>
      <c r="EG180" s="26">
        <f t="shared" ref="EG180" ca="1" si="8974">EF180-EH180</f>
        <v>0</v>
      </c>
      <c r="EH180" s="26">
        <f t="array" aca="1" ref="EH180" ca="1">SUM(IF(RIGHT(OFFSET('Vacation Tracker'!$Q183:$AD183,0,EF$4))&lt;&gt;"O",IFERROR(--LEFT(OFFSET('Vacation Tracker'!$Q183:$AD183,0,EF$4),LEN(OFFSET('Vacation Tracker'!$Q183:$AD183,0,EF$4))-1),0)))</f>
        <v>0</v>
      </c>
      <c r="EI180" s="26">
        <f t="array" aca="1" ref="EI180" ca="1">SUM(IF(RIGHT(OFFSET('Vacation Tracker'!$Q183:$AD183,0,EF$4))=EI$8,IFERROR(--LEFT(OFFSET('Vacation Tracker'!$Q183:$AD183,0,EF$4),LEN(OFFSET('Vacation Tracker'!$Q183:$AD183,0,EF$4))-1),0)))</f>
        <v>0</v>
      </c>
      <c r="EJ180" s="23">
        <f ca="1">SUM(OFFSET('Vacation Tracker'!$Q183:$AD183,0,EJ$4))</f>
        <v>0</v>
      </c>
      <c r="EK180" s="26">
        <f t="shared" ref="EK180" ca="1" si="8975">EJ180-EL180</f>
        <v>0</v>
      </c>
      <c r="EL180" s="26">
        <f t="array" aca="1" ref="EL180" ca="1">SUM(IF(RIGHT(OFFSET('Vacation Tracker'!$Q183:$AD183,0,EJ$4))&lt;&gt;"O",IFERROR(--LEFT(OFFSET('Vacation Tracker'!$Q183:$AD183,0,EJ$4),LEN(OFFSET('Vacation Tracker'!$Q183:$AD183,0,EJ$4))-1),0)))</f>
        <v>0</v>
      </c>
      <c r="EM180" s="26">
        <f t="array" aca="1" ref="EM180" ca="1">SUM(IF(RIGHT(OFFSET('Vacation Tracker'!$Q183:$AD183,0,EJ$4))=EM$8,IFERROR(--LEFT(OFFSET('Vacation Tracker'!$Q183:$AD183,0,EJ$4),LEN(OFFSET('Vacation Tracker'!$Q183:$AD183,0,EJ$4))-1),0)))</f>
        <v>0</v>
      </c>
      <c r="EN180" s="23">
        <f ca="1">SUM(OFFSET('Vacation Tracker'!$Q183:$AD183,0,EN$4))</f>
        <v>0</v>
      </c>
      <c r="EO180" s="26">
        <f t="shared" ref="EO180" ca="1" si="8976">EN180-EP180</f>
        <v>0</v>
      </c>
      <c r="EP180" s="26">
        <f t="array" aca="1" ref="EP180" ca="1">SUM(IF(RIGHT(OFFSET('Vacation Tracker'!$Q183:$AD183,0,EN$4))&lt;&gt;"O",IFERROR(--LEFT(OFFSET('Vacation Tracker'!$Q183:$AD183,0,EN$4),LEN(OFFSET('Vacation Tracker'!$Q183:$AD183,0,EN$4))-1),0)))</f>
        <v>0</v>
      </c>
      <c r="EQ180" s="26">
        <f t="array" aca="1" ref="EQ180" ca="1">SUM(IF(RIGHT(OFFSET('Vacation Tracker'!$Q183:$AD183,0,EN$4))=EQ$8,IFERROR(--LEFT(OFFSET('Vacation Tracker'!$Q183:$AD183,0,EN$4),LEN(OFFSET('Vacation Tracker'!$Q183:$AD183,0,EN$4))-1),0)))</f>
        <v>0</v>
      </c>
      <c r="ER180" s="23">
        <f ca="1">SUM(OFFSET('Vacation Tracker'!$Q183:$AD183,0,ER$4))</f>
        <v>0</v>
      </c>
      <c r="ES180" s="26">
        <f t="shared" ref="ES180" ca="1" si="8977">ER180-ET180</f>
        <v>0</v>
      </c>
      <c r="ET180" s="26">
        <f t="array" aca="1" ref="ET180" ca="1">SUM(IF(RIGHT(OFFSET('Vacation Tracker'!$Q183:$AD183,0,ER$4))&lt;&gt;"O",IFERROR(--LEFT(OFFSET('Vacation Tracker'!$Q183:$AD183,0,ER$4),LEN(OFFSET('Vacation Tracker'!$Q183:$AD183,0,ER$4))-1),0)))</f>
        <v>0</v>
      </c>
      <c r="EU180" s="26">
        <f t="array" aca="1" ref="EU180" ca="1">SUM(IF(RIGHT(OFFSET('Vacation Tracker'!$Q183:$AD183,0,ER$4))=EU$8,IFERROR(--LEFT(OFFSET('Vacation Tracker'!$Q183:$AD183,0,ER$4),LEN(OFFSET('Vacation Tracker'!$Q183:$AD183,0,ER$4))-1),0)))</f>
        <v>0</v>
      </c>
      <c r="EV180" s="23">
        <f ca="1">SUM(OFFSET('Vacation Tracker'!$Q183:$AD183,0,EV$4))</f>
        <v>0</v>
      </c>
      <c r="EW180" s="26">
        <f t="shared" ref="EW180" ca="1" si="8978">EV180-EX180</f>
        <v>0</v>
      </c>
      <c r="EX180" s="26">
        <f t="array" aca="1" ref="EX180" ca="1">SUM(IF(RIGHT(OFFSET('Vacation Tracker'!$Q183:$AD183,0,EV$4))&lt;&gt;"O",IFERROR(--LEFT(OFFSET('Vacation Tracker'!$Q183:$AD183,0,EV$4),LEN(OFFSET('Vacation Tracker'!$Q183:$AD183,0,EV$4))-1),0)))</f>
        <v>0</v>
      </c>
      <c r="EY180" s="26">
        <f t="array" aca="1" ref="EY180" ca="1">SUM(IF(RIGHT(OFFSET('Vacation Tracker'!$Q183:$AD183,0,EV$4))=EY$8,IFERROR(--LEFT(OFFSET('Vacation Tracker'!$Q183:$AD183,0,EV$4),LEN(OFFSET('Vacation Tracker'!$Q183:$AD183,0,EV$4))-1),0)))</f>
        <v>0</v>
      </c>
      <c r="EZ180" s="23">
        <f ca="1">SUM(OFFSET('Vacation Tracker'!$Q183:$AD183,0,EZ$4))</f>
        <v>0</v>
      </c>
      <c r="FA180" s="26">
        <f t="shared" ref="FA180" ca="1" si="8979">EZ180-FB180</f>
        <v>0</v>
      </c>
      <c r="FB180" s="26">
        <f t="array" aca="1" ref="FB180" ca="1">SUM(IF(RIGHT(OFFSET('Vacation Tracker'!$Q183:$AD183,0,EZ$4))&lt;&gt;"O",IFERROR(--LEFT(OFFSET('Vacation Tracker'!$Q183:$AD183,0,EZ$4),LEN(OFFSET('Vacation Tracker'!$Q183:$AD183,0,EZ$4))-1),0)))</f>
        <v>0</v>
      </c>
      <c r="FC180" s="26">
        <f t="array" aca="1" ref="FC180" ca="1">SUM(IF(RIGHT(OFFSET('Vacation Tracker'!$Q183:$AD183,0,EZ$4))=FC$8,IFERROR(--LEFT(OFFSET('Vacation Tracker'!$Q183:$AD183,0,EZ$4),LEN(OFFSET('Vacation Tracker'!$Q183:$AD183,0,EZ$4))-1),0)))</f>
        <v>0</v>
      </c>
      <c r="FD180" s="23">
        <f ca="1">SUM(OFFSET('Vacation Tracker'!$Q183:$AD183,0,FD$4))</f>
        <v>0</v>
      </c>
      <c r="FE180" s="26">
        <f t="shared" ref="FE180" ca="1" si="8980">FD180-FF180</f>
        <v>0</v>
      </c>
      <c r="FF180" s="26">
        <f t="array" aca="1" ref="FF180" ca="1">SUM(IF(RIGHT(OFFSET('Vacation Tracker'!$Q183:$AD183,0,FD$4))&lt;&gt;"O",IFERROR(--LEFT(OFFSET('Vacation Tracker'!$Q183:$AD183,0,FD$4),LEN(OFFSET('Vacation Tracker'!$Q183:$AD183,0,FD$4))-1),0)))</f>
        <v>0</v>
      </c>
      <c r="FG180" s="26">
        <f t="array" aca="1" ref="FG180" ca="1">SUM(IF(RIGHT(OFFSET('Vacation Tracker'!$Q183:$AD183,0,FD$4))=FG$8,IFERROR(--LEFT(OFFSET('Vacation Tracker'!$Q183:$AD183,0,FD$4),LEN(OFFSET('Vacation Tracker'!$Q183:$AD183,0,FD$4))-1),0)))</f>
        <v>0</v>
      </c>
      <c r="FH180" s="23">
        <f ca="1">SUM(OFFSET('Vacation Tracker'!$Q183:$AD183,0,FH$4))</f>
        <v>0</v>
      </c>
      <c r="FI180" s="26">
        <f t="shared" ref="FI180" ca="1" si="8981">FH180-FJ180</f>
        <v>0</v>
      </c>
      <c r="FJ180" s="26">
        <f t="array" aca="1" ref="FJ180" ca="1">SUM(IF(RIGHT(OFFSET('Vacation Tracker'!$Q183:$AD183,0,FH$4))&lt;&gt;"O",IFERROR(--LEFT(OFFSET('Vacation Tracker'!$Q183:$AD183,0,FH$4),LEN(OFFSET('Vacation Tracker'!$Q183:$AD183,0,FH$4))-1),0)))</f>
        <v>0</v>
      </c>
      <c r="FK180" s="26">
        <f t="array" aca="1" ref="FK180" ca="1">SUM(IF(RIGHT(OFFSET('Vacation Tracker'!$Q183:$AD183,0,FH$4))=FK$8,IFERROR(--LEFT(OFFSET('Vacation Tracker'!$Q183:$AD183,0,FH$4),LEN(OFFSET('Vacation Tracker'!$Q183:$AD183,0,FH$4))-1),0)))</f>
        <v>0</v>
      </c>
      <c r="FL180" s="23">
        <f ca="1">SUM(OFFSET('Vacation Tracker'!$Q183:$AD183,0,FL$4))</f>
        <v>0</v>
      </c>
      <c r="FM180" s="26">
        <f t="shared" ref="FM180" ca="1" si="8982">FL180-FN180</f>
        <v>0</v>
      </c>
      <c r="FN180" s="26">
        <f t="array" aca="1" ref="FN180" ca="1">SUM(IF(RIGHT(OFFSET('Vacation Tracker'!$Q183:$AD183,0,FL$4))&lt;&gt;"O",IFERROR(--LEFT(OFFSET('Vacation Tracker'!$Q183:$AD183,0,FL$4),LEN(OFFSET('Vacation Tracker'!$Q183:$AD183,0,FL$4))-1),0)))</f>
        <v>0</v>
      </c>
      <c r="FO180" s="26">
        <f t="array" aca="1" ref="FO180" ca="1">SUM(IF(RIGHT(OFFSET('Vacation Tracker'!$Q183:$AD183,0,FL$4))=FO$8,IFERROR(--LEFT(OFFSET('Vacation Tracker'!$Q183:$AD183,0,FL$4),LEN(OFFSET('Vacation Tracker'!$Q183:$AD183,0,FL$4))-1),0)))</f>
        <v>0</v>
      </c>
      <c r="FP180" s="23">
        <f ca="1">SUM(OFFSET('Vacation Tracker'!$Q183:$AD183,0,FP$4))</f>
        <v>0</v>
      </c>
      <c r="FQ180" s="26">
        <f t="shared" ref="FQ180" ca="1" si="8983">FP180-FR180</f>
        <v>0</v>
      </c>
      <c r="FR180" s="26">
        <f t="array" aca="1" ref="FR180" ca="1">SUM(IF(RIGHT(OFFSET('Vacation Tracker'!$Q183:$AD183,0,FP$4))&lt;&gt;"O",IFERROR(--LEFT(OFFSET('Vacation Tracker'!$Q183:$AD183,0,FP$4),LEN(OFFSET('Vacation Tracker'!$Q183:$AD183,0,FP$4))-1),0)))</f>
        <v>0</v>
      </c>
      <c r="FS180" s="26">
        <f t="array" aca="1" ref="FS180" ca="1">SUM(IF(RIGHT(OFFSET('Vacation Tracker'!$Q183:$AD183,0,FP$4))=FS$8,IFERROR(--LEFT(OFFSET('Vacation Tracker'!$Q183:$AD183,0,FP$4),LEN(OFFSET('Vacation Tracker'!$Q183:$AD183,0,FP$4))-1),0)))</f>
        <v>0</v>
      </c>
      <c r="FT180" s="23">
        <f ca="1">SUM(OFFSET('Vacation Tracker'!$Q183:$AD183,0,FT$4))</f>
        <v>0</v>
      </c>
      <c r="FU180" s="26">
        <f t="shared" ref="FU180" ca="1" si="8984">FT180-FV180</f>
        <v>0</v>
      </c>
      <c r="FV180" s="26">
        <f t="array" aca="1" ref="FV180" ca="1">SUM(IF(RIGHT(OFFSET('Vacation Tracker'!$Q183:$AD183,0,FT$4))&lt;&gt;"O",IFERROR(--LEFT(OFFSET('Vacation Tracker'!$Q183:$AD183,0,FT$4),LEN(OFFSET('Vacation Tracker'!$Q183:$AD183,0,FT$4))-1),0)))</f>
        <v>0</v>
      </c>
      <c r="FW180" s="26">
        <f t="array" aca="1" ref="FW180" ca="1">SUM(IF(RIGHT(OFFSET('Vacation Tracker'!$Q183:$AD183,0,FT$4))=FW$8,IFERROR(--LEFT(OFFSET('Vacation Tracker'!$Q183:$AD183,0,FT$4),LEN(OFFSET('Vacation Tracker'!$Q183:$AD183,0,FT$4))-1),0)))</f>
        <v>0</v>
      </c>
      <c r="FX180" s="23">
        <f ca="1">SUM(OFFSET('Vacation Tracker'!$Q183:$AD183,0,FX$4))</f>
        <v>0</v>
      </c>
      <c r="FY180" s="26">
        <f t="shared" ref="FY180" ca="1" si="8985">FX180-FZ180</f>
        <v>0</v>
      </c>
      <c r="FZ180" s="26">
        <f t="array" aca="1" ref="FZ180" ca="1">SUM(IF(RIGHT(OFFSET('Vacation Tracker'!$Q183:$AD183,0,FX$4))&lt;&gt;"O",IFERROR(--LEFT(OFFSET('Vacation Tracker'!$Q183:$AD183,0,FX$4),LEN(OFFSET('Vacation Tracker'!$Q183:$AD183,0,FX$4))-1),0)))</f>
        <v>0</v>
      </c>
      <c r="GA180" s="26">
        <f t="array" aca="1" ref="GA180" ca="1">SUM(IF(RIGHT(OFFSET('Vacation Tracker'!$Q183:$AD183,0,FX$4))=GA$8,IFERROR(--LEFT(OFFSET('Vacation Tracker'!$Q183:$AD183,0,FX$4),LEN(OFFSET('Vacation Tracker'!$Q183:$AD183,0,FX$4))-1),0)))</f>
        <v>0</v>
      </c>
      <c r="GB180" s="23">
        <f ca="1">SUM(OFFSET('Vacation Tracker'!$Q183:$AD183,0,GB$4))</f>
        <v>0</v>
      </c>
      <c r="GC180" s="26">
        <f t="shared" ref="GC180" ca="1" si="8986">GB180-GD180</f>
        <v>0</v>
      </c>
      <c r="GD180" s="26">
        <f t="array" aca="1" ref="GD180" ca="1">SUM(IF(RIGHT(OFFSET('Vacation Tracker'!$Q183:$AD183,0,GB$4))&lt;&gt;"O",IFERROR(--LEFT(OFFSET('Vacation Tracker'!$Q183:$AD183,0,GB$4),LEN(OFFSET('Vacation Tracker'!$Q183:$AD183,0,GB$4))-1),0)))</f>
        <v>0</v>
      </c>
      <c r="GE180" s="26">
        <f t="array" aca="1" ref="GE180" ca="1">SUM(IF(RIGHT(OFFSET('Vacation Tracker'!$Q183:$AD183,0,GB$4))=GE$8,IFERROR(--LEFT(OFFSET('Vacation Tracker'!$Q183:$AD183,0,GB$4),LEN(OFFSET('Vacation Tracker'!$Q183:$AD183,0,GB$4))-1),0)))</f>
        <v>0</v>
      </c>
      <c r="GF180" s="23">
        <f ca="1">SUM(OFFSET('Vacation Tracker'!$Q183:$AD183,0,GF$4))</f>
        <v>0</v>
      </c>
      <c r="GG180" s="26">
        <f t="shared" ref="GG180" ca="1" si="8987">GF180-GH180</f>
        <v>0</v>
      </c>
      <c r="GH180" s="26">
        <f t="array" aca="1" ref="GH180" ca="1">SUM(IF(RIGHT(OFFSET('Vacation Tracker'!$Q183:$AD183,0,GF$4))&lt;&gt;"O",IFERROR(--LEFT(OFFSET('Vacation Tracker'!$Q183:$AD183,0,GF$4),LEN(OFFSET('Vacation Tracker'!$Q183:$AD183,0,GF$4))-1),0)))</f>
        <v>0</v>
      </c>
      <c r="GI180" s="26">
        <f t="array" aca="1" ref="GI180" ca="1">SUM(IF(RIGHT(OFFSET('Vacation Tracker'!$Q183:$AD183,0,GF$4))=GI$8,IFERROR(--LEFT(OFFSET('Vacation Tracker'!$Q183:$AD183,0,GF$4),LEN(OFFSET('Vacation Tracker'!$Q183:$AD183,0,GF$4))-1),0)))</f>
        <v>0</v>
      </c>
      <c r="GJ180" s="23">
        <f ca="1">SUM(OFFSET('Vacation Tracker'!$Q183:$AD183,0,GJ$4))</f>
        <v>0</v>
      </c>
      <c r="GK180" s="26">
        <f t="shared" ref="GK180" ca="1" si="8988">GJ180-GL180</f>
        <v>0</v>
      </c>
      <c r="GL180" s="26">
        <f t="array" aca="1" ref="GL180" ca="1">SUM(IF(RIGHT(OFFSET('Vacation Tracker'!$Q183:$AD183,0,GJ$4))&lt;&gt;"O",IFERROR(--LEFT(OFFSET('Vacation Tracker'!$Q183:$AD183,0,GJ$4),LEN(OFFSET('Vacation Tracker'!$Q183:$AD183,0,GJ$4))-1),0)))</f>
        <v>0</v>
      </c>
      <c r="GM180" s="26">
        <f t="array" aca="1" ref="GM180" ca="1">SUM(IF(RIGHT(OFFSET('Vacation Tracker'!$Q183:$AD183,0,GJ$4))=GM$8,IFERROR(--LEFT(OFFSET('Vacation Tracker'!$Q183:$AD183,0,GJ$4),LEN(OFFSET('Vacation Tracker'!$Q183:$AD183,0,GJ$4))-1),0)))</f>
        <v>0</v>
      </c>
      <c r="GN180" s="23">
        <f ca="1">SUM(OFFSET('Vacation Tracker'!$Q183:$AD183,0,GN$4))</f>
        <v>0</v>
      </c>
      <c r="GO180" s="26">
        <f t="shared" ref="GO180" ca="1" si="8989">GN180-GP180</f>
        <v>0</v>
      </c>
      <c r="GP180" s="26">
        <f t="array" aca="1" ref="GP180" ca="1">SUM(IF(RIGHT(OFFSET('Vacation Tracker'!$Q183:$AD183,0,GN$4))&lt;&gt;"O",IFERROR(--LEFT(OFFSET('Vacation Tracker'!$Q183:$AD183,0,GN$4),LEN(OFFSET('Vacation Tracker'!$Q183:$AD183,0,GN$4))-1),0)))</f>
        <v>0</v>
      </c>
      <c r="GQ180" s="26">
        <f t="array" aca="1" ref="GQ180" ca="1">SUM(IF(RIGHT(OFFSET('Vacation Tracker'!$Q183:$AD183,0,GN$4))=GQ$8,IFERROR(--LEFT(OFFSET('Vacation Tracker'!$Q183:$AD183,0,GN$4),LEN(OFFSET('Vacation Tracker'!$Q183:$AD183,0,GN$4))-1),0)))</f>
        <v>0</v>
      </c>
      <c r="GR180" s="23">
        <f ca="1">SUM(OFFSET('Vacation Tracker'!$Q183:$AD183,0,GR$4))</f>
        <v>0</v>
      </c>
      <c r="GS180" s="26">
        <f t="shared" ref="GS180" ca="1" si="8990">GR180-GT180</f>
        <v>0</v>
      </c>
      <c r="GT180" s="26">
        <f t="array" aca="1" ref="GT180" ca="1">SUM(IF(RIGHT(OFFSET('Vacation Tracker'!$Q183:$AD183,0,GR$4))&lt;&gt;"O",IFERROR(--LEFT(OFFSET('Vacation Tracker'!$Q183:$AD183,0,GR$4),LEN(OFFSET('Vacation Tracker'!$Q183:$AD183,0,GR$4))-1),0)))</f>
        <v>0</v>
      </c>
      <c r="GU180" s="26">
        <f t="array" aca="1" ref="GU180" ca="1">SUM(IF(RIGHT(OFFSET('Vacation Tracker'!$Q183:$AD183,0,GR$4))=GU$8,IFERROR(--LEFT(OFFSET('Vacation Tracker'!$Q183:$AD183,0,GR$4),LEN(OFFSET('Vacation Tracker'!$Q183:$AD183,0,GR$4))-1),0)))</f>
        <v>0</v>
      </c>
      <c r="GV180" s="23">
        <f ca="1">SUM(OFFSET('Vacation Tracker'!$Q183:$AD183,0,GV$4))</f>
        <v>0</v>
      </c>
      <c r="GW180" s="26">
        <f t="shared" ref="GW180" ca="1" si="8991">GV180-GX180</f>
        <v>0</v>
      </c>
      <c r="GX180" s="26">
        <f t="array" aca="1" ref="GX180" ca="1">SUM(IF(RIGHT(OFFSET('Vacation Tracker'!$Q183:$AD183,0,GV$4))&lt;&gt;"O",IFERROR(--LEFT(OFFSET('Vacation Tracker'!$Q183:$AD183,0,GV$4),LEN(OFFSET('Vacation Tracker'!$Q183:$AD183,0,GV$4))-1),0)))</f>
        <v>0</v>
      </c>
      <c r="GY180" s="26">
        <f t="array" aca="1" ref="GY180" ca="1">SUM(IF(RIGHT(OFFSET('Vacation Tracker'!$Q183:$AD183,0,GV$4))=GY$8,IFERROR(--LEFT(OFFSET('Vacation Tracker'!$Q183:$AD183,0,GV$4),LEN(OFFSET('Vacation Tracker'!$Q183:$AD183,0,GV$4))-1),0)))</f>
        <v>0</v>
      </c>
      <c r="GZ180" s="23">
        <f ca="1">SUM(OFFSET('Vacation Tracker'!$Q183:$AD183,0,GZ$4))</f>
        <v>0</v>
      </c>
      <c r="HA180" s="26">
        <f t="shared" ref="HA180" ca="1" si="8992">GZ180-HB180</f>
        <v>0</v>
      </c>
      <c r="HB180" s="26">
        <f t="array" aca="1" ref="HB180" ca="1">SUM(IF(RIGHT(OFFSET('Vacation Tracker'!$Q183:$AD183,0,GZ$4))&lt;&gt;"O",IFERROR(--LEFT(OFFSET('Vacation Tracker'!$Q183:$AD183,0,GZ$4),LEN(OFFSET('Vacation Tracker'!$Q183:$AD183,0,GZ$4))-1),0)))</f>
        <v>0</v>
      </c>
      <c r="HC180" s="26">
        <f t="array" aca="1" ref="HC180" ca="1">SUM(IF(RIGHT(OFFSET('Vacation Tracker'!$Q183:$AD183,0,GZ$4))=HC$8,IFERROR(--LEFT(OFFSET('Vacation Tracker'!$Q183:$AD183,0,GZ$4),LEN(OFFSET('Vacation Tracker'!$Q183:$AD183,0,GZ$4))-1),0)))</f>
        <v>0</v>
      </c>
      <c r="HD180" s="23">
        <f ca="1">SUM(OFFSET('Vacation Tracker'!$Q183:$AD183,0,HD$4))</f>
        <v>0</v>
      </c>
      <c r="HE180" s="26">
        <f t="shared" ref="HE180" ca="1" si="8993">HD180-HF180</f>
        <v>0</v>
      </c>
      <c r="HF180" s="26">
        <f t="array" aca="1" ref="HF180" ca="1">SUM(IF(RIGHT(OFFSET('Vacation Tracker'!$Q183:$AD183,0,HD$4))&lt;&gt;"O",IFERROR(--LEFT(OFFSET('Vacation Tracker'!$Q183:$AD183,0,HD$4),LEN(OFFSET('Vacation Tracker'!$Q183:$AD183,0,HD$4))-1),0)))</f>
        <v>0</v>
      </c>
      <c r="HG180" s="26">
        <f t="array" aca="1" ref="HG180" ca="1">SUM(IF(RIGHT(OFFSET('Vacation Tracker'!$Q183:$AD183,0,HD$4))=HG$8,IFERROR(--LEFT(OFFSET('Vacation Tracker'!$Q183:$AD183,0,HD$4),LEN(OFFSET('Vacation Tracker'!$Q183:$AD183,0,HD$4))-1),0)))</f>
        <v>0</v>
      </c>
      <c r="HH180" s="23">
        <f ca="1">SUM(OFFSET('Vacation Tracker'!$Q183:$AD183,0,HH$4))</f>
        <v>0</v>
      </c>
      <c r="HI180" s="26">
        <f t="shared" ref="HI180" ca="1" si="8994">HH180-HJ180</f>
        <v>0</v>
      </c>
      <c r="HJ180" s="26">
        <f t="array" aca="1" ref="HJ180" ca="1">SUM(IF(RIGHT(OFFSET('Vacation Tracker'!$Q183:$AD183,0,HH$4))&lt;&gt;"O",IFERROR(--LEFT(OFFSET('Vacation Tracker'!$Q183:$AD183,0,HH$4),LEN(OFFSET('Vacation Tracker'!$Q183:$AD183,0,HH$4))-1),0)))</f>
        <v>0</v>
      </c>
      <c r="HK180" s="26">
        <f t="array" aca="1" ref="HK180" ca="1">SUM(IF(RIGHT(OFFSET('Vacation Tracker'!$Q183:$AD183,0,HH$4))=HK$8,IFERROR(--LEFT(OFFSET('Vacation Tracker'!$Q183:$AD183,0,HH$4),LEN(OFFSET('Vacation Tracker'!$Q183:$AD183,0,HH$4))-1),0)))</f>
        <v>0</v>
      </c>
      <c r="HL180" s="23">
        <f ca="1">SUM(OFFSET('Vacation Tracker'!$Q183:$AD183,0,HL$4))</f>
        <v>0</v>
      </c>
      <c r="HM180" s="26">
        <f t="shared" ref="HM180" ca="1" si="8995">HL180-HN180</f>
        <v>0</v>
      </c>
      <c r="HN180" s="26">
        <f t="array" aca="1" ref="HN180" ca="1">SUM(IF(RIGHT(OFFSET('Vacation Tracker'!$Q183:$AD183,0,HL$4))&lt;&gt;"O",IFERROR(--LEFT(OFFSET('Vacation Tracker'!$Q183:$AD183,0,HL$4),LEN(OFFSET('Vacation Tracker'!$Q183:$AD183,0,HL$4))-1),0)))</f>
        <v>0</v>
      </c>
      <c r="HO180" s="26">
        <f t="array" aca="1" ref="HO180" ca="1">SUM(IF(RIGHT(OFFSET('Vacation Tracker'!$Q183:$AD183,0,HL$4))=HO$8,IFERROR(--LEFT(OFFSET('Vacation Tracker'!$Q183:$AD183,0,HL$4),LEN(OFFSET('Vacation Tracker'!$Q183:$AD183,0,HL$4))-1),0)))</f>
        <v>0</v>
      </c>
      <c r="HP180" s="23">
        <f ca="1">SUM(OFFSET('Vacation Tracker'!$Q183:$AD183,0,HP$4))</f>
        <v>0</v>
      </c>
      <c r="HQ180" s="26">
        <f t="shared" ref="HQ180" ca="1" si="8996">HP180-HR180</f>
        <v>0</v>
      </c>
      <c r="HR180" s="26">
        <f t="array" aca="1" ref="HR180" ca="1">SUM(IF(RIGHT(OFFSET('Vacation Tracker'!$Q183:$AD183,0,HP$4))&lt;&gt;"O",IFERROR(--LEFT(OFFSET('Vacation Tracker'!$Q183:$AD183,0,HP$4),LEN(OFFSET('Vacation Tracker'!$Q183:$AD183,0,HP$4))-1),0)))</f>
        <v>0</v>
      </c>
      <c r="HS180" s="23">
        <f t="array" aca="1" ref="HS180" ca="1">SUM(IF(RIGHT(OFFSET('Vacation Tracker'!$Q183:$AD183,0,HP$4))=HS$8,IFERROR(--LEFT(OFFSET('Vacation Tracker'!$Q183:$AD183,0,HP$4),LEN(OFFSET('Vacation Tracker'!$Q183:$AD183,0,HP$4))-1),0)))</f>
        <v>0</v>
      </c>
    </row>
    <row r="181" spans="2:227" ht="15" customHeight="1" x14ac:dyDescent="0.2">
      <c r="B181" s="23">
        <f>IF('Vacation Tracker'!B184&lt;&gt;"",'Vacation Tracker'!B184,"")</f>
        <v>173</v>
      </c>
      <c r="C181" s="24" t="str">
        <f>IF('Vacation Tracker'!C184&lt;&gt;"",'Vacation Tracker'!C184,"")</f>
        <v/>
      </c>
      <c r="D181" s="25" t="str">
        <f>IF('Vacation Tracker'!D184&lt;&gt;"",'Vacation Tracker'!D184,"")</f>
        <v/>
      </c>
      <c r="E181" s="25" t="str">
        <f>IF('Vacation Tracker'!E184&lt;&gt;"",'Vacation Tracker'!E184,"")</f>
        <v/>
      </c>
      <c r="F181" s="24" t="str">
        <f>IF('Vacation Tracker'!F184&lt;&gt;"",'Vacation Tracker'!F184,"")</f>
        <v/>
      </c>
      <c r="G181" s="24" t="str">
        <f>IF('Vacation Tracker'!G184&lt;&gt;"",'Vacation Tracker'!G184,"")</f>
        <v/>
      </c>
      <c r="H181" s="23" t="str">
        <f t="shared" si="8435"/>
        <v/>
      </c>
      <c r="I181" s="23" t="str">
        <f t="shared" si="8435"/>
        <v/>
      </c>
      <c r="J181" s="23" t="str">
        <f t="shared" si="8435"/>
        <v/>
      </c>
      <c r="K181" s="23" t="str">
        <f t="shared" si="6801"/>
        <v/>
      </c>
      <c r="L181" s="23">
        <f ca="1">SUM(OFFSET('Vacation Tracker'!$Q184:$AD184,0,L$4))</f>
        <v>0</v>
      </c>
      <c r="M181" s="26">
        <f t="shared" ca="1" si="6747"/>
        <v>0</v>
      </c>
      <c r="N181" s="26">
        <f t="array" aca="1" ref="N181" ca="1">SUM(IF(RIGHT(OFFSET('Vacation Tracker'!$Q184:$AD184,0,L$4))&lt;&gt;"O",IFERROR(--LEFT(OFFSET('Vacation Tracker'!$Q184:$AD184,0,L$4),LEN(OFFSET('Vacation Tracker'!$Q184:$AD184,0,L$4))-1),0)))</f>
        <v>0</v>
      </c>
      <c r="O181" s="26">
        <f t="array" aca="1" ref="O181" ca="1">SUM(IF(RIGHT(OFFSET('Vacation Tracker'!$Q184:$AD184,0,L$4))=O$8,IFERROR(--LEFT(OFFSET('Vacation Tracker'!$Q184:$AD184,0,L$4),LEN(OFFSET('Vacation Tracker'!$Q184:$AD184,0,L$4))-1),0)))</f>
        <v>0</v>
      </c>
      <c r="P181" s="23">
        <f ca="1">SUM(OFFSET('Vacation Tracker'!$Q184:$AD184,0,P$4))</f>
        <v>0</v>
      </c>
      <c r="Q181" s="26">
        <f t="shared" ca="1" si="6748"/>
        <v>0</v>
      </c>
      <c r="R181" s="26">
        <f t="array" aca="1" ref="R181" ca="1">SUM(IF(RIGHT(OFFSET('Vacation Tracker'!$Q184:$AD184,0,P$4))&lt;&gt;"O",IFERROR(--LEFT(OFFSET('Vacation Tracker'!$Q184:$AD184,0,P$4),LEN(OFFSET('Vacation Tracker'!$Q184:$AD184,0,P$4))-1),0)))</f>
        <v>0</v>
      </c>
      <c r="S181" s="26">
        <f t="array" aca="1" ref="S181" ca="1">SUM(IF(RIGHT(OFFSET('Vacation Tracker'!$Q184:$AD184,0,P$4))=S$8,IFERROR(--LEFT(OFFSET('Vacation Tracker'!$Q184:$AD184,0,P$4),LEN(OFFSET('Vacation Tracker'!$Q184:$AD184,0,P$4))-1),0)))</f>
        <v>0</v>
      </c>
      <c r="T181" s="23">
        <f ca="1">SUM(OFFSET('Vacation Tracker'!$Q184:$AD184,0,T$4))</f>
        <v>0</v>
      </c>
      <c r="U181" s="26">
        <f t="shared" ca="1" si="6749"/>
        <v>0</v>
      </c>
      <c r="V181" s="26">
        <f t="array" aca="1" ref="V181" ca="1">SUM(IF(RIGHT(OFFSET('Vacation Tracker'!$Q184:$AD184,0,T$4))&lt;&gt;"O",IFERROR(--LEFT(OFFSET('Vacation Tracker'!$Q184:$AD184,0,T$4),LEN(OFFSET('Vacation Tracker'!$Q184:$AD184,0,T$4))-1),0)))</f>
        <v>0</v>
      </c>
      <c r="W181" s="26">
        <f t="array" aca="1" ref="W181" ca="1">SUM(IF(RIGHT(OFFSET('Vacation Tracker'!$Q184:$AD184,0,T$4))=W$8,IFERROR(--LEFT(OFFSET('Vacation Tracker'!$Q184:$AD184,0,T$4),LEN(OFFSET('Vacation Tracker'!$Q184:$AD184,0,T$4))-1),0)))</f>
        <v>0</v>
      </c>
      <c r="X181" s="23">
        <f ca="1">SUM(OFFSET('Vacation Tracker'!$Q184:$AD184,0,X$4))</f>
        <v>0</v>
      </c>
      <c r="Y181" s="26">
        <f t="shared" ref="Y181" ca="1" si="8997">X181-Z181</f>
        <v>0</v>
      </c>
      <c r="Z181" s="26">
        <f t="array" aca="1" ref="Z181" ca="1">SUM(IF(RIGHT(OFFSET('Vacation Tracker'!$Q184:$AD184,0,X$4))&lt;&gt;"O",IFERROR(--LEFT(OFFSET('Vacation Tracker'!$Q184:$AD184,0,X$4),LEN(OFFSET('Vacation Tracker'!$Q184:$AD184,0,X$4))-1),0)))</f>
        <v>0</v>
      </c>
      <c r="AA181" s="26">
        <f t="array" aca="1" ref="AA181" ca="1">SUM(IF(RIGHT(OFFSET('Vacation Tracker'!$Q184:$AD184,0,X$4))=AA$8,IFERROR(--LEFT(OFFSET('Vacation Tracker'!$Q184:$AD184,0,X$4),LEN(OFFSET('Vacation Tracker'!$Q184:$AD184,0,X$4))-1),0)))</f>
        <v>0</v>
      </c>
      <c r="AB181" s="23">
        <f ca="1">SUM(OFFSET('Vacation Tracker'!$Q184:$AD184,0,AB$4))</f>
        <v>0</v>
      </c>
      <c r="AC181" s="26">
        <f t="shared" ref="AC181" ca="1" si="8998">AB181-AD181</f>
        <v>0</v>
      </c>
      <c r="AD181" s="26">
        <f t="array" aca="1" ref="AD181" ca="1">SUM(IF(RIGHT(OFFSET('Vacation Tracker'!$Q184:$AD184,0,AB$4))&lt;&gt;"O",IFERROR(--LEFT(OFFSET('Vacation Tracker'!$Q184:$AD184,0,AB$4),LEN(OFFSET('Vacation Tracker'!$Q184:$AD184,0,AB$4))-1),0)))</f>
        <v>0</v>
      </c>
      <c r="AE181" s="26">
        <f t="array" aca="1" ref="AE181" ca="1">SUM(IF(RIGHT(OFFSET('Vacation Tracker'!$Q184:$AD184,0,AB$4))=AE$8,IFERROR(--LEFT(OFFSET('Vacation Tracker'!$Q184:$AD184,0,AB$4),LEN(OFFSET('Vacation Tracker'!$Q184:$AD184,0,AB$4))-1),0)))</f>
        <v>0</v>
      </c>
      <c r="AF181" s="23">
        <f ca="1">SUM(OFFSET('Vacation Tracker'!$Q184:$AD184,0,AF$4))</f>
        <v>0</v>
      </c>
      <c r="AG181" s="26">
        <f t="shared" ref="AG181" ca="1" si="8999">AF181-AH181</f>
        <v>0</v>
      </c>
      <c r="AH181" s="26">
        <f t="array" aca="1" ref="AH181" ca="1">SUM(IF(RIGHT(OFFSET('Vacation Tracker'!$Q184:$AD184,0,AF$4))&lt;&gt;"O",IFERROR(--LEFT(OFFSET('Vacation Tracker'!$Q184:$AD184,0,AF$4),LEN(OFFSET('Vacation Tracker'!$Q184:$AD184,0,AF$4))-1),0)))</f>
        <v>0</v>
      </c>
      <c r="AI181" s="26">
        <f t="array" aca="1" ref="AI181" ca="1">SUM(IF(RIGHT(OFFSET('Vacation Tracker'!$Q184:$AD184,0,AF$4))=AI$8,IFERROR(--LEFT(OFFSET('Vacation Tracker'!$Q184:$AD184,0,AF$4),LEN(OFFSET('Vacation Tracker'!$Q184:$AD184,0,AF$4))-1),0)))</f>
        <v>0</v>
      </c>
      <c r="AJ181" s="23">
        <f ca="1">SUM(OFFSET('Vacation Tracker'!$Q184:$AD184,0,AJ$4))</f>
        <v>0</v>
      </c>
      <c r="AK181" s="26">
        <f t="shared" ref="AK181" ca="1" si="9000">AJ181-AL181</f>
        <v>0</v>
      </c>
      <c r="AL181" s="26">
        <f t="array" aca="1" ref="AL181" ca="1">SUM(IF(RIGHT(OFFSET('Vacation Tracker'!$Q184:$AD184,0,AJ$4))&lt;&gt;"O",IFERROR(--LEFT(OFFSET('Vacation Tracker'!$Q184:$AD184,0,AJ$4),LEN(OFFSET('Vacation Tracker'!$Q184:$AD184,0,AJ$4))-1),0)))</f>
        <v>0</v>
      </c>
      <c r="AM181" s="26">
        <f t="array" aca="1" ref="AM181" ca="1">SUM(IF(RIGHT(OFFSET('Vacation Tracker'!$Q184:$AD184,0,AJ$4))=AM$8,IFERROR(--LEFT(OFFSET('Vacation Tracker'!$Q184:$AD184,0,AJ$4),LEN(OFFSET('Vacation Tracker'!$Q184:$AD184,0,AJ$4))-1),0)))</f>
        <v>0</v>
      </c>
      <c r="AN181" s="23">
        <f ca="1">SUM(OFFSET('Vacation Tracker'!$Q184:$AD184,0,AN$4))</f>
        <v>0</v>
      </c>
      <c r="AO181" s="26">
        <f t="shared" ref="AO181" ca="1" si="9001">AN181-AP181</f>
        <v>0</v>
      </c>
      <c r="AP181" s="26">
        <f t="array" aca="1" ref="AP181" ca="1">SUM(IF(RIGHT(OFFSET('Vacation Tracker'!$Q184:$AD184,0,AN$4))&lt;&gt;"O",IFERROR(--LEFT(OFFSET('Vacation Tracker'!$Q184:$AD184,0,AN$4),LEN(OFFSET('Vacation Tracker'!$Q184:$AD184,0,AN$4))-1),0)))</f>
        <v>0</v>
      </c>
      <c r="AQ181" s="26">
        <f t="array" aca="1" ref="AQ181" ca="1">SUM(IF(RIGHT(OFFSET('Vacation Tracker'!$Q184:$AD184,0,AN$4))=AQ$8,IFERROR(--LEFT(OFFSET('Vacation Tracker'!$Q184:$AD184,0,AN$4),LEN(OFFSET('Vacation Tracker'!$Q184:$AD184,0,AN$4))-1),0)))</f>
        <v>0</v>
      </c>
      <c r="AR181" s="23">
        <f ca="1">SUM(OFFSET('Vacation Tracker'!$Q184:$AD184,0,AR$4))</f>
        <v>0</v>
      </c>
      <c r="AS181" s="26">
        <f t="shared" ref="AS181" ca="1" si="9002">AR181-AT181</f>
        <v>0</v>
      </c>
      <c r="AT181" s="26">
        <f t="array" aca="1" ref="AT181" ca="1">SUM(IF(RIGHT(OFFSET('Vacation Tracker'!$Q184:$AD184,0,AR$4))&lt;&gt;"O",IFERROR(--LEFT(OFFSET('Vacation Tracker'!$Q184:$AD184,0,AR$4),LEN(OFFSET('Vacation Tracker'!$Q184:$AD184,0,AR$4))-1),0)))</f>
        <v>0</v>
      </c>
      <c r="AU181" s="26">
        <f t="array" aca="1" ref="AU181" ca="1">SUM(IF(RIGHT(OFFSET('Vacation Tracker'!$Q184:$AD184,0,AR$4))=AU$8,IFERROR(--LEFT(OFFSET('Vacation Tracker'!$Q184:$AD184,0,AR$4),LEN(OFFSET('Vacation Tracker'!$Q184:$AD184,0,AR$4))-1),0)))</f>
        <v>0</v>
      </c>
      <c r="AV181" s="23">
        <f ca="1">SUM(OFFSET('Vacation Tracker'!$Q184:$AD184,0,AV$4))</f>
        <v>0</v>
      </c>
      <c r="AW181" s="26">
        <f t="shared" ref="AW181" ca="1" si="9003">AV181-AX181</f>
        <v>0</v>
      </c>
      <c r="AX181" s="26">
        <f t="array" aca="1" ref="AX181" ca="1">SUM(IF(RIGHT(OFFSET('Vacation Tracker'!$Q184:$AD184,0,AV$4))&lt;&gt;"O",IFERROR(--LEFT(OFFSET('Vacation Tracker'!$Q184:$AD184,0,AV$4),LEN(OFFSET('Vacation Tracker'!$Q184:$AD184,0,AV$4))-1),0)))</f>
        <v>0</v>
      </c>
      <c r="AY181" s="26">
        <f t="array" aca="1" ref="AY181" ca="1">SUM(IF(RIGHT(OFFSET('Vacation Tracker'!$Q184:$AD184,0,AV$4))=AY$8,IFERROR(--LEFT(OFFSET('Vacation Tracker'!$Q184:$AD184,0,AV$4),LEN(OFFSET('Vacation Tracker'!$Q184:$AD184,0,AV$4))-1),0)))</f>
        <v>0</v>
      </c>
      <c r="AZ181" s="23">
        <f ca="1">SUM(OFFSET('Vacation Tracker'!$Q184:$AD184,0,AZ$4))</f>
        <v>0</v>
      </c>
      <c r="BA181" s="26">
        <f t="shared" ref="BA181" ca="1" si="9004">AZ181-BB181</f>
        <v>0</v>
      </c>
      <c r="BB181" s="26">
        <f t="array" aca="1" ref="BB181" ca="1">SUM(IF(RIGHT(OFFSET('Vacation Tracker'!$Q184:$AD184,0,AZ$4))&lt;&gt;"O",IFERROR(--LEFT(OFFSET('Vacation Tracker'!$Q184:$AD184,0,AZ$4),LEN(OFFSET('Vacation Tracker'!$Q184:$AD184,0,AZ$4))-1),0)))</f>
        <v>0</v>
      </c>
      <c r="BC181" s="26">
        <f t="array" aca="1" ref="BC181" ca="1">SUM(IF(RIGHT(OFFSET('Vacation Tracker'!$Q184:$AD184,0,AZ$4))=BC$8,IFERROR(--LEFT(OFFSET('Vacation Tracker'!$Q184:$AD184,0,AZ$4),LEN(OFFSET('Vacation Tracker'!$Q184:$AD184,0,AZ$4))-1),0)))</f>
        <v>0</v>
      </c>
      <c r="BD181" s="23">
        <f ca="1">SUM(OFFSET('Vacation Tracker'!$Q184:$AD184,0,BD$4))</f>
        <v>0</v>
      </c>
      <c r="BE181" s="26">
        <f t="shared" ref="BE181" ca="1" si="9005">BD181-BF181</f>
        <v>0</v>
      </c>
      <c r="BF181" s="26">
        <f t="array" aca="1" ref="BF181" ca="1">SUM(IF(RIGHT(OFFSET('Vacation Tracker'!$Q184:$AD184,0,BD$4))&lt;&gt;"O",IFERROR(--LEFT(OFFSET('Vacation Tracker'!$Q184:$AD184,0,BD$4),LEN(OFFSET('Vacation Tracker'!$Q184:$AD184,0,BD$4))-1),0)))</f>
        <v>0</v>
      </c>
      <c r="BG181" s="26">
        <f t="array" aca="1" ref="BG181" ca="1">SUM(IF(RIGHT(OFFSET('Vacation Tracker'!$Q184:$AD184,0,BD$4))=BG$8,IFERROR(--LEFT(OFFSET('Vacation Tracker'!$Q184:$AD184,0,BD$4),LEN(OFFSET('Vacation Tracker'!$Q184:$AD184,0,BD$4))-1),0)))</f>
        <v>0</v>
      </c>
      <c r="BH181" s="23">
        <f ca="1">SUM(OFFSET('Vacation Tracker'!$Q184:$AD184,0,BH$4))</f>
        <v>0</v>
      </c>
      <c r="BI181" s="26">
        <f t="shared" ref="BI181" ca="1" si="9006">BH181-BJ181</f>
        <v>0</v>
      </c>
      <c r="BJ181" s="26">
        <f t="array" aca="1" ref="BJ181" ca="1">SUM(IF(RIGHT(OFFSET('Vacation Tracker'!$Q184:$AD184,0,BH$4))&lt;&gt;"O",IFERROR(--LEFT(OFFSET('Vacation Tracker'!$Q184:$AD184,0,BH$4),LEN(OFFSET('Vacation Tracker'!$Q184:$AD184,0,BH$4))-1),0)))</f>
        <v>0</v>
      </c>
      <c r="BK181" s="26">
        <f t="array" aca="1" ref="BK181" ca="1">SUM(IF(RIGHT(OFFSET('Vacation Tracker'!$Q184:$AD184,0,BH$4))=BK$8,IFERROR(--LEFT(OFFSET('Vacation Tracker'!$Q184:$AD184,0,BH$4),LEN(OFFSET('Vacation Tracker'!$Q184:$AD184,0,BH$4))-1),0)))</f>
        <v>0</v>
      </c>
      <c r="BL181" s="23">
        <f ca="1">SUM(OFFSET('Vacation Tracker'!$Q184:$AD184,0,BL$4))</f>
        <v>0</v>
      </c>
      <c r="BM181" s="26">
        <f t="shared" ref="BM181" ca="1" si="9007">BL181-BN181</f>
        <v>0</v>
      </c>
      <c r="BN181" s="26">
        <f t="array" aca="1" ref="BN181" ca="1">SUM(IF(RIGHT(OFFSET('Vacation Tracker'!$Q184:$AD184,0,BL$4))&lt;&gt;"O",IFERROR(--LEFT(OFFSET('Vacation Tracker'!$Q184:$AD184,0,BL$4),LEN(OFFSET('Vacation Tracker'!$Q184:$AD184,0,BL$4))-1),0)))</f>
        <v>0</v>
      </c>
      <c r="BO181" s="26">
        <f t="array" aca="1" ref="BO181" ca="1">SUM(IF(RIGHT(OFFSET('Vacation Tracker'!$Q184:$AD184,0,BL$4))=BO$8,IFERROR(--LEFT(OFFSET('Vacation Tracker'!$Q184:$AD184,0,BL$4),LEN(OFFSET('Vacation Tracker'!$Q184:$AD184,0,BL$4))-1),0)))</f>
        <v>0</v>
      </c>
      <c r="BP181" s="23">
        <f ca="1">SUM(OFFSET('Vacation Tracker'!$Q184:$AD184,0,BP$4))</f>
        <v>0</v>
      </c>
      <c r="BQ181" s="26">
        <f t="shared" ref="BQ181" ca="1" si="9008">BP181-BR181</f>
        <v>0</v>
      </c>
      <c r="BR181" s="26">
        <f t="array" aca="1" ref="BR181" ca="1">SUM(IF(RIGHT(OFFSET('Vacation Tracker'!$Q184:$AD184,0,BP$4))&lt;&gt;"O",IFERROR(--LEFT(OFFSET('Vacation Tracker'!$Q184:$AD184,0,BP$4),LEN(OFFSET('Vacation Tracker'!$Q184:$AD184,0,BP$4))-1),0)))</f>
        <v>0</v>
      </c>
      <c r="BS181" s="26">
        <f t="array" aca="1" ref="BS181" ca="1">SUM(IF(RIGHT(OFFSET('Vacation Tracker'!$Q184:$AD184,0,BP$4))=BS$8,IFERROR(--LEFT(OFFSET('Vacation Tracker'!$Q184:$AD184,0,BP$4),LEN(OFFSET('Vacation Tracker'!$Q184:$AD184,0,BP$4))-1),0)))</f>
        <v>0</v>
      </c>
      <c r="BT181" s="23">
        <f ca="1">SUM(OFFSET('Vacation Tracker'!$Q184:$AD184,0,BT$4))</f>
        <v>0</v>
      </c>
      <c r="BU181" s="26">
        <f t="shared" ref="BU181" ca="1" si="9009">BT181-BV181</f>
        <v>0</v>
      </c>
      <c r="BV181" s="26">
        <f t="array" aca="1" ref="BV181" ca="1">SUM(IF(RIGHT(OFFSET('Vacation Tracker'!$Q184:$AD184,0,BT$4))&lt;&gt;"O",IFERROR(--LEFT(OFFSET('Vacation Tracker'!$Q184:$AD184,0,BT$4),LEN(OFFSET('Vacation Tracker'!$Q184:$AD184,0,BT$4))-1),0)))</f>
        <v>0</v>
      </c>
      <c r="BW181" s="26">
        <f t="array" aca="1" ref="BW181" ca="1">SUM(IF(RIGHT(OFFSET('Vacation Tracker'!$Q184:$AD184,0,BT$4))=BW$8,IFERROR(--LEFT(OFFSET('Vacation Tracker'!$Q184:$AD184,0,BT$4),LEN(OFFSET('Vacation Tracker'!$Q184:$AD184,0,BT$4))-1),0)))</f>
        <v>0</v>
      </c>
      <c r="BX181" s="23">
        <f ca="1">SUM(OFFSET('Vacation Tracker'!$Q184:$AD184,0,BX$4))</f>
        <v>0</v>
      </c>
      <c r="BY181" s="26">
        <f t="shared" ref="BY181" ca="1" si="9010">BX181-BZ181</f>
        <v>0</v>
      </c>
      <c r="BZ181" s="26">
        <f t="array" aca="1" ref="BZ181" ca="1">SUM(IF(RIGHT(OFFSET('Vacation Tracker'!$Q184:$AD184,0,BX$4))&lt;&gt;"O",IFERROR(--LEFT(OFFSET('Vacation Tracker'!$Q184:$AD184,0,BX$4),LEN(OFFSET('Vacation Tracker'!$Q184:$AD184,0,BX$4))-1),0)))</f>
        <v>0</v>
      </c>
      <c r="CA181" s="26">
        <f t="array" aca="1" ref="CA181" ca="1">SUM(IF(RIGHT(OFFSET('Vacation Tracker'!$Q184:$AD184,0,BX$4))=CA$8,IFERROR(--LEFT(OFFSET('Vacation Tracker'!$Q184:$AD184,0,BX$4),LEN(OFFSET('Vacation Tracker'!$Q184:$AD184,0,BX$4))-1),0)))</f>
        <v>0</v>
      </c>
      <c r="CB181" s="23">
        <f ca="1">SUM(OFFSET('Vacation Tracker'!$Q184:$AD184,0,CB$4))</f>
        <v>0</v>
      </c>
      <c r="CC181" s="26">
        <f t="shared" ref="CC181" ca="1" si="9011">CB181-CD181</f>
        <v>0</v>
      </c>
      <c r="CD181" s="26">
        <f t="array" aca="1" ref="CD181" ca="1">SUM(IF(RIGHT(OFFSET('Vacation Tracker'!$Q184:$AD184,0,CB$4))&lt;&gt;"O",IFERROR(--LEFT(OFFSET('Vacation Tracker'!$Q184:$AD184,0,CB$4),LEN(OFFSET('Vacation Tracker'!$Q184:$AD184,0,CB$4))-1),0)))</f>
        <v>0</v>
      </c>
      <c r="CE181" s="26">
        <f t="array" aca="1" ref="CE181" ca="1">SUM(IF(RIGHT(OFFSET('Vacation Tracker'!$Q184:$AD184,0,CB$4))=CE$8,IFERROR(--LEFT(OFFSET('Vacation Tracker'!$Q184:$AD184,0,CB$4),LEN(OFFSET('Vacation Tracker'!$Q184:$AD184,0,CB$4))-1),0)))</f>
        <v>0</v>
      </c>
      <c r="CF181" s="23">
        <f ca="1">SUM(OFFSET('Vacation Tracker'!$Q184:$AD184,0,CF$4))</f>
        <v>0</v>
      </c>
      <c r="CG181" s="26">
        <f t="shared" ref="CG181" ca="1" si="9012">CF181-CH181</f>
        <v>0</v>
      </c>
      <c r="CH181" s="26">
        <f t="array" aca="1" ref="CH181" ca="1">SUM(IF(RIGHT(OFFSET('Vacation Tracker'!$Q184:$AD184,0,CF$4))&lt;&gt;"O",IFERROR(--LEFT(OFFSET('Vacation Tracker'!$Q184:$AD184,0,CF$4),LEN(OFFSET('Vacation Tracker'!$Q184:$AD184,0,CF$4))-1),0)))</f>
        <v>0</v>
      </c>
      <c r="CI181" s="26">
        <f t="array" aca="1" ref="CI181" ca="1">SUM(IF(RIGHT(OFFSET('Vacation Tracker'!$Q184:$AD184,0,CF$4))=CI$8,IFERROR(--LEFT(OFFSET('Vacation Tracker'!$Q184:$AD184,0,CF$4),LEN(OFFSET('Vacation Tracker'!$Q184:$AD184,0,CF$4))-1),0)))</f>
        <v>0</v>
      </c>
      <c r="CJ181" s="23">
        <f ca="1">SUM(OFFSET('Vacation Tracker'!$Q184:$AD184,0,CJ$4))</f>
        <v>0</v>
      </c>
      <c r="CK181" s="26">
        <f t="shared" ref="CK181" ca="1" si="9013">CJ181-CL181</f>
        <v>0</v>
      </c>
      <c r="CL181" s="26">
        <f t="array" aca="1" ref="CL181" ca="1">SUM(IF(RIGHT(OFFSET('Vacation Tracker'!$Q184:$AD184,0,CJ$4))&lt;&gt;"O",IFERROR(--LEFT(OFFSET('Vacation Tracker'!$Q184:$AD184,0,CJ$4),LEN(OFFSET('Vacation Tracker'!$Q184:$AD184,0,CJ$4))-1),0)))</f>
        <v>0</v>
      </c>
      <c r="CM181" s="26">
        <f t="array" aca="1" ref="CM181" ca="1">SUM(IF(RIGHT(OFFSET('Vacation Tracker'!$Q184:$AD184,0,CJ$4))=CM$8,IFERROR(--LEFT(OFFSET('Vacation Tracker'!$Q184:$AD184,0,CJ$4),LEN(OFFSET('Vacation Tracker'!$Q184:$AD184,0,CJ$4))-1),0)))</f>
        <v>0</v>
      </c>
      <c r="CN181" s="23">
        <f ca="1">SUM(OFFSET('Vacation Tracker'!$Q184:$AD184,0,CN$4))</f>
        <v>0</v>
      </c>
      <c r="CO181" s="26">
        <f t="shared" ref="CO181" ca="1" si="9014">CN181-CP181</f>
        <v>0</v>
      </c>
      <c r="CP181" s="26">
        <f t="array" aca="1" ref="CP181" ca="1">SUM(IF(RIGHT(OFFSET('Vacation Tracker'!$Q184:$AD184,0,CN$4))&lt;&gt;"O",IFERROR(--LEFT(OFFSET('Vacation Tracker'!$Q184:$AD184,0,CN$4),LEN(OFFSET('Vacation Tracker'!$Q184:$AD184,0,CN$4))-1),0)))</f>
        <v>0</v>
      </c>
      <c r="CQ181" s="26">
        <f t="array" aca="1" ref="CQ181" ca="1">SUM(IF(RIGHT(OFFSET('Vacation Tracker'!$Q184:$AD184,0,CN$4))=CQ$8,IFERROR(--LEFT(OFFSET('Vacation Tracker'!$Q184:$AD184,0,CN$4),LEN(OFFSET('Vacation Tracker'!$Q184:$AD184,0,CN$4))-1),0)))</f>
        <v>0</v>
      </c>
      <c r="CR181" s="23">
        <f ca="1">SUM(OFFSET('Vacation Tracker'!$Q184:$AD184,0,CR$4))</f>
        <v>0</v>
      </c>
      <c r="CS181" s="26">
        <f t="shared" ref="CS181" ca="1" si="9015">CR181-CT181</f>
        <v>0</v>
      </c>
      <c r="CT181" s="26">
        <f t="array" aca="1" ref="CT181" ca="1">SUM(IF(RIGHT(OFFSET('Vacation Tracker'!$Q184:$AD184,0,CR$4))&lt;&gt;"O",IFERROR(--LEFT(OFFSET('Vacation Tracker'!$Q184:$AD184,0,CR$4),LEN(OFFSET('Vacation Tracker'!$Q184:$AD184,0,CR$4))-1),0)))</f>
        <v>0</v>
      </c>
      <c r="CU181" s="26">
        <f t="array" aca="1" ref="CU181" ca="1">SUM(IF(RIGHT(OFFSET('Vacation Tracker'!$Q184:$AD184,0,CR$4))=CU$8,IFERROR(--LEFT(OFFSET('Vacation Tracker'!$Q184:$AD184,0,CR$4),LEN(OFFSET('Vacation Tracker'!$Q184:$AD184,0,CR$4))-1),0)))</f>
        <v>0</v>
      </c>
      <c r="CV181" s="23">
        <f ca="1">SUM(OFFSET('Vacation Tracker'!$Q184:$AD184,0,CV$4))</f>
        <v>0</v>
      </c>
      <c r="CW181" s="26">
        <f t="shared" ref="CW181" ca="1" si="9016">CV181-CX181</f>
        <v>0</v>
      </c>
      <c r="CX181" s="26">
        <f t="array" aca="1" ref="CX181" ca="1">SUM(IF(RIGHT(OFFSET('Vacation Tracker'!$Q184:$AD184,0,CV$4))&lt;&gt;"O",IFERROR(--LEFT(OFFSET('Vacation Tracker'!$Q184:$AD184,0,CV$4),LEN(OFFSET('Vacation Tracker'!$Q184:$AD184,0,CV$4))-1),0)))</f>
        <v>0</v>
      </c>
      <c r="CY181" s="26">
        <f t="array" aca="1" ref="CY181" ca="1">SUM(IF(RIGHT(OFFSET('Vacation Tracker'!$Q184:$AD184,0,CV$4))=CY$8,IFERROR(--LEFT(OFFSET('Vacation Tracker'!$Q184:$AD184,0,CV$4),LEN(OFFSET('Vacation Tracker'!$Q184:$AD184,0,CV$4))-1),0)))</f>
        <v>0</v>
      </c>
      <c r="CZ181" s="23">
        <f ca="1">SUM(OFFSET('Vacation Tracker'!$Q184:$AD184,0,CZ$4))</f>
        <v>0</v>
      </c>
      <c r="DA181" s="26">
        <f t="shared" ref="DA181" ca="1" si="9017">CZ181-DB181</f>
        <v>0</v>
      </c>
      <c r="DB181" s="26">
        <f t="array" aca="1" ref="DB181" ca="1">SUM(IF(RIGHT(OFFSET('Vacation Tracker'!$Q184:$AD184,0,CZ$4))&lt;&gt;"O",IFERROR(--LEFT(OFFSET('Vacation Tracker'!$Q184:$AD184,0,CZ$4),LEN(OFFSET('Vacation Tracker'!$Q184:$AD184,0,CZ$4))-1),0)))</f>
        <v>0</v>
      </c>
      <c r="DC181" s="26">
        <f t="array" aca="1" ref="DC181" ca="1">SUM(IF(RIGHT(OFFSET('Vacation Tracker'!$Q184:$AD184,0,CZ$4))=DC$8,IFERROR(--LEFT(OFFSET('Vacation Tracker'!$Q184:$AD184,0,CZ$4),LEN(OFFSET('Vacation Tracker'!$Q184:$AD184,0,CZ$4))-1),0)))</f>
        <v>0</v>
      </c>
      <c r="DD181" s="23">
        <f ca="1">SUM(OFFSET('Vacation Tracker'!$Q184:$AD184,0,DD$4))</f>
        <v>0</v>
      </c>
      <c r="DE181" s="26">
        <f t="shared" ref="DE181" ca="1" si="9018">DD181-DF181</f>
        <v>0</v>
      </c>
      <c r="DF181" s="26">
        <f t="array" aca="1" ref="DF181" ca="1">SUM(IF(RIGHT(OFFSET('Vacation Tracker'!$Q184:$AD184,0,DD$4))&lt;&gt;"O",IFERROR(--LEFT(OFFSET('Vacation Tracker'!$Q184:$AD184,0,DD$4),LEN(OFFSET('Vacation Tracker'!$Q184:$AD184,0,DD$4))-1),0)))</f>
        <v>0</v>
      </c>
      <c r="DG181" s="26">
        <f t="array" aca="1" ref="DG181" ca="1">SUM(IF(RIGHT(OFFSET('Vacation Tracker'!$Q184:$AD184,0,DD$4))=DG$8,IFERROR(--LEFT(OFFSET('Vacation Tracker'!$Q184:$AD184,0,DD$4),LEN(OFFSET('Vacation Tracker'!$Q184:$AD184,0,DD$4))-1),0)))</f>
        <v>0</v>
      </c>
      <c r="DH181" s="23">
        <f ca="1">SUM(OFFSET('Vacation Tracker'!$Q184:$AD184,0,DH$4))</f>
        <v>0</v>
      </c>
      <c r="DI181" s="26">
        <f t="shared" ref="DI181" ca="1" si="9019">DH181-DJ181</f>
        <v>0</v>
      </c>
      <c r="DJ181" s="26">
        <f t="array" aca="1" ref="DJ181" ca="1">SUM(IF(RIGHT(OFFSET('Vacation Tracker'!$Q184:$AD184,0,DH$4))&lt;&gt;"O",IFERROR(--LEFT(OFFSET('Vacation Tracker'!$Q184:$AD184,0,DH$4),LEN(OFFSET('Vacation Tracker'!$Q184:$AD184,0,DH$4))-1),0)))</f>
        <v>0</v>
      </c>
      <c r="DK181" s="26">
        <f t="array" aca="1" ref="DK181" ca="1">SUM(IF(RIGHT(OFFSET('Vacation Tracker'!$Q184:$AD184,0,DH$4))=DK$8,IFERROR(--LEFT(OFFSET('Vacation Tracker'!$Q184:$AD184,0,DH$4),LEN(OFFSET('Vacation Tracker'!$Q184:$AD184,0,DH$4))-1),0)))</f>
        <v>0</v>
      </c>
      <c r="DL181" s="23">
        <f ca="1">SUM(OFFSET('Vacation Tracker'!$Q184:$AD184,0,DL$4))</f>
        <v>0</v>
      </c>
      <c r="DM181" s="26">
        <f t="shared" ref="DM181" ca="1" si="9020">DL181-DN181</f>
        <v>0</v>
      </c>
      <c r="DN181" s="26">
        <f t="array" aca="1" ref="DN181" ca="1">SUM(IF(RIGHT(OFFSET('Vacation Tracker'!$Q184:$AD184,0,DL$4))&lt;&gt;"O",IFERROR(--LEFT(OFFSET('Vacation Tracker'!$Q184:$AD184,0,DL$4),LEN(OFFSET('Vacation Tracker'!$Q184:$AD184,0,DL$4))-1),0)))</f>
        <v>0</v>
      </c>
      <c r="DO181" s="26">
        <f t="array" aca="1" ref="DO181" ca="1">SUM(IF(RIGHT(OFFSET('Vacation Tracker'!$Q184:$AD184,0,DL$4))=DO$8,IFERROR(--LEFT(OFFSET('Vacation Tracker'!$Q184:$AD184,0,DL$4),LEN(OFFSET('Vacation Tracker'!$Q184:$AD184,0,DL$4))-1),0)))</f>
        <v>0</v>
      </c>
      <c r="DP181" s="23">
        <f ca="1">SUM(OFFSET('Vacation Tracker'!$Q184:$AD184,0,DP$4))</f>
        <v>0</v>
      </c>
      <c r="DQ181" s="26">
        <f t="shared" ref="DQ181" ca="1" si="9021">DP181-DR181</f>
        <v>0</v>
      </c>
      <c r="DR181" s="26">
        <f t="array" aca="1" ref="DR181" ca="1">SUM(IF(RIGHT(OFFSET('Vacation Tracker'!$Q184:$AD184,0,DP$4))&lt;&gt;"O",IFERROR(--LEFT(OFFSET('Vacation Tracker'!$Q184:$AD184,0,DP$4),LEN(OFFSET('Vacation Tracker'!$Q184:$AD184,0,DP$4))-1),0)))</f>
        <v>0</v>
      </c>
      <c r="DS181" s="26">
        <f t="array" aca="1" ref="DS181" ca="1">SUM(IF(RIGHT(OFFSET('Vacation Tracker'!$Q184:$AD184,0,DP$4))=DS$8,IFERROR(--LEFT(OFFSET('Vacation Tracker'!$Q184:$AD184,0,DP$4),LEN(OFFSET('Vacation Tracker'!$Q184:$AD184,0,DP$4))-1),0)))</f>
        <v>0</v>
      </c>
      <c r="DT181" s="23">
        <f ca="1">SUM(OFFSET('Vacation Tracker'!$Q184:$AD184,0,DT$4))</f>
        <v>0</v>
      </c>
      <c r="DU181" s="26">
        <f t="shared" ref="DU181" ca="1" si="9022">DT181-DV181</f>
        <v>0</v>
      </c>
      <c r="DV181" s="26">
        <f t="array" aca="1" ref="DV181" ca="1">SUM(IF(RIGHT(OFFSET('Vacation Tracker'!$Q184:$AD184,0,DT$4))&lt;&gt;"O",IFERROR(--LEFT(OFFSET('Vacation Tracker'!$Q184:$AD184,0,DT$4),LEN(OFFSET('Vacation Tracker'!$Q184:$AD184,0,DT$4))-1),0)))</f>
        <v>0</v>
      </c>
      <c r="DW181" s="26">
        <f t="array" aca="1" ref="DW181" ca="1">SUM(IF(RIGHT(OFFSET('Vacation Tracker'!$Q184:$AD184,0,DT$4))=DW$8,IFERROR(--LEFT(OFFSET('Vacation Tracker'!$Q184:$AD184,0,DT$4),LEN(OFFSET('Vacation Tracker'!$Q184:$AD184,0,DT$4))-1),0)))</f>
        <v>0</v>
      </c>
      <c r="DX181" s="23">
        <f ca="1">SUM(OFFSET('Vacation Tracker'!$Q184:$AD184,0,DX$4))</f>
        <v>0</v>
      </c>
      <c r="DY181" s="26">
        <f t="shared" ref="DY181" ca="1" si="9023">DX181-DZ181</f>
        <v>0</v>
      </c>
      <c r="DZ181" s="26">
        <f t="array" aca="1" ref="DZ181" ca="1">SUM(IF(RIGHT(OFFSET('Vacation Tracker'!$Q184:$AD184,0,DX$4))&lt;&gt;"O",IFERROR(--LEFT(OFFSET('Vacation Tracker'!$Q184:$AD184,0,DX$4),LEN(OFFSET('Vacation Tracker'!$Q184:$AD184,0,DX$4))-1),0)))</f>
        <v>0</v>
      </c>
      <c r="EA181" s="26">
        <f t="array" aca="1" ref="EA181" ca="1">SUM(IF(RIGHT(OFFSET('Vacation Tracker'!$Q184:$AD184,0,DX$4))=EA$8,IFERROR(--LEFT(OFFSET('Vacation Tracker'!$Q184:$AD184,0,DX$4),LEN(OFFSET('Vacation Tracker'!$Q184:$AD184,0,DX$4))-1),0)))</f>
        <v>0</v>
      </c>
      <c r="EB181" s="23">
        <f ca="1">SUM(OFFSET('Vacation Tracker'!$Q184:$AD184,0,EB$4))</f>
        <v>0</v>
      </c>
      <c r="EC181" s="26">
        <f t="shared" ref="EC181" ca="1" si="9024">EB181-ED181</f>
        <v>0</v>
      </c>
      <c r="ED181" s="26">
        <f t="array" aca="1" ref="ED181" ca="1">SUM(IF(RIGHT(OFFSET('Vacation Tracker'!$Q184:$AD184,0,EB$4))&lt;&gt;"O",IFERROR(--LEFT(OFFSET('Vacation Tracker'!$Q184:$AD184,0,EB$4),LEN(OFFSET('Vacation Tracker'!$Q184:$AD184,0,EB$4))-1),0)))</f>
        <v>0</v>
      </c>
      <c r="EE181" s="26">
        <f t="array" aca="1" ref="EE181" ca="1">SUM(IF(RIGHT(OFFSET('Vacation Tracker'!$Q184:$AD184,0,EB$4))=EE$8,IFERROR(--LEFT(OFFSET('Vacation Tracker'!$Q184:$AD184,0,EB$4),LEN(OFFSET('Vacation Tracker'!$Q184:$AD184,0,EB$4))-1),0)))</f>
        <v>0</v>
      </c>
      <c r="EF181" s="23">
        <f ca="1">SUM(OFFSET('Vacation Tracker'!$Q184:$AD184,0,EF$4))</f>
        <v>0</v>
      </c>
      <c r="EG181" s="26">
        <f t="shared" ref="EG181" ca="1" si="9025">EF181-EH181</f>
        <v>0</v>
      </c>
      <c r="EH181" s="26">
        <f t="array" aca="1" ref="EH181" ca="1">SUM(IF(RIGHT(OFFSET('Vacation Tracker'!$Q184:$AD184,0,EF$4))&lt;&gt;"O",IFERROR(--LEFT(OFFSET('Vacation Tracker'!$Q184:$AD184,0,EF$4),LEN(OFFSET('Vacation Tracker'!$Q184:$AD184,0,EF$4))-1),0)))</f>
        <v>0</v>
      </c>
      <c r="EI181" s="26">
        <f t="array" aca="1" ref="EI181" ca="1">SUM(IF(RIGHT(OFFSET('Vacation Tracker'!$Q184:$AD184,0,EF$4))=EI$8,IFERROR(--LEFT(OFFSET('Vacation Tracker'!$Q184:$AD184,0,EF$4),LEN(OFFSET('Vacation Tracker'!$Q184:$AD184,0,EF$4))-1),0)))</f>
        <v>0</v>
      </c>
      <c r="EJ181" s="23">
        <f ca="1">SUM(OFFSET('Vacation Tracker'!$Q184:$AD184,0,EJ$4))</f>
        <v>0</v>
      </c>
      <c r="EK181" s="26">
        <f t="shared" ref="EK181" ca="1" si="9026">EJ181-EL181</f>
        <v>0</v>
      </c>
      <c r="EL181" s="26">
        <f t="array" aca="1" ref="EL181" ca="1">SUM(IF(RIGHT(OFFSET('Vacation Tracker'!$Q184:$AD184,0,EJ$4))&lt;&gt;"O",IFERROR(--LEFT(OFFSET('Vacation Tracker'!$Q184:$AD184,0,EJ$4),LEN(OFFSET('Vacation Tracker'!$Q184:$AD184,0,EJ$4))-1),0)))</f>
        <v>0</v>
      </c>
      <c r="EM181" s="26">
        <f t="array" aca="1" ref="EM181" ca="1">SUM(IF(RIGHT(OFFSET('Vacation Tracker'!$Q184:$AD184,0,EJ$4))=EM$8,IFERROR(--LEFT(OFFSET('Vacation Tracker'!$Q184:$AD184,0,EJ$4),LEN(OFFSET('Vacation Tracker'!$Q184:$AD184,0,EJ$4))-1),0)))</f>
        <v>0</v>
      </c>
      <c r="EN181" s="23">
        <f ca="1">SUM(OFFSET('Vacation Tracker'!$Q184:$AD184,0,EN$4))</f>
        <v>0</v>
      </c>
      <c r="EO181" s="26">
        <f t="shared" ref="EO181" ca="1" si="9027">EN181-EP181</f>
        <v>0</v>
      </c>
      <c r="EP181" s="26">
        <f t="array" aca="1" ref="EP181" ca="1">SUM(IF(RIGHT(OFFSET('Vacation Tracker'!$Q184:$AD184,0,EN$4))&lt;&gt;"O",IFERROR(--LEFT(OFFSET('Vacation Tracker'!$Q184:$AD184,0,EN$4),LEN(OFFSET('Vacation Tracker'!$Q184:$AD184,0,EN$4))-1),0)))</f>
        <v>0</v>
      </c>
      <c r="EQ181" s="26">
        <f t="array" aca="1" ref="EQ181" ca="1">SUM(IF(RIGHT(OFFSET('Vacation Tracker'!$Q184:$AD184,0,EN$4))=EQ$8,IFERROR(--LEFT(OFFSET('Vacation Tracker'!$Q184:$AD184,0,EN$4),LEN(OFFSET('Vacation Tracker'!$Q184:$AD184,0,EN$4))-1),0)))</f>
        <v>0</v>
      </c>
      <c r="ER181" s="23">
        <f ca="1">SUM(OFFSET('Vacation Tracker'!$Q184:$AD184,0,ER$4))</f>
        <v>0</v>
      </c>
      <c r="ES181" s="26">
        <f t="shared" ref="ES181" ca="1" si="9028">ER181-ET181</f>
        <v>0</v>
      </c>
      <c r="ET181" s="26">
        <f t="array" aca="1" ref="ET181" ca="1">SUM(IF(RIGHT(OFFSET('Vacation Tracker'!$Q184:$AD184,0,ER$4))&lt;&gt;"O",IFERROR(--LEFT(OFFSET('Vacation Tracker'!$Q184:$AD184,0,ER$4),LEN(OFFSET('Vacation Tracker'!$Q184:$AD184,0,ER$4))-1),0)))</f>
        <v>0</v>
      </c>
      <c r="EU181" s="26">
        <f t="array" aca="1" ref="EU181" ca="1">SUM(IF(RIGHT(OFFSET('Vacation Tracker'!$Q184:$AD184,0,ER$4))=EU$8,IFERROR(--LEFT(OFFSET('Vacation Tracker'!$Q184:$AD184,0,ER$4),LEN(OFFSET('Vacation Tracker'!$Q184:$AD184,0,ER$4))-1),0)))</f>
        <v>0</v>
      </c>
      <c r="EV181" s="23">
        <f ca="1">SUM(OFFSET('Vacation Tracker'!$Q184:$AD184,0,EV$4))</f>
        <v>0</v>
      </c>
      <c r="EW181" s="26">
        <f t="shared" ref="EW181" ca="1" si="9029">EV181-EX181</f>
        <v>0</v>
      </c>
      <c r="EX181" s="26">
        <f t="array" aca="1" ref="EX181" ca="1">SUM(IF(RIGHT(OFFSET('Vacation Tracker'!$Q184:$AD184,0,EV$4))&lt;&gt;"O",IFERROR(--LEFT(OFFSET('Vacation Tracker'!$Q184:$AD184,0,EV$4),LEN(OFFSET('Vacation Tracker'!$Q184:$AD184,0,EV$4))-1),0)))</f>
        <v>0</v>
      </c>
      <c r="EY181" s="26">
        <f t="array" aca="1" ref="EY181" ca="1">SUM(IF(RIGHT(OFFSET('Vacation Tracker'!$Q184:$AD184,0,EV$4))=EY$8,IFERROR(--LEFT(OFFSET('Vacation Tracker'!$Q184:$AD184,0,EV$4),LEN(OFFSET('Vacation Tracker'!$Q184:$AD184,0,EV$4))-1),0)))</f>
        <v>0</v>
      </c>
      <c r="EZ181" s="23">
        <f ca="1">SUM(OFFSET('Vacation Tracker'!$Q184:$AD184,0,EZ$4))</f>
        <v>0</v>
      </c>
      <c r="FA181" s="26">
        <f t="shared" ref="FA181" ca="1" si="9030">EZ181-FB181</f>
        <v>0</v>
      </c>
      <c r="FB181" s="26">
        <f t="array" aca="1" ref="FB181" ca="1">SUM(IF(RIGHT(OFFSET('Vacation Tracker'!$Q184:$AD184,0,EZ$4))&lt;&gt;"O",IFERROR(--LEFT(OFFSET('Vacation Tracker'!$Q184:$AD184,0,EZ$4),LEN(OFFSET('Vacation Tracker'!$Q184:$AD184,0,EZ$4))-1),0)))</f>
        <v>0</v>
      </c>
      <c r="FC181" s="26">
        <f t="array" aca="1" ref="FC181" ca="1">SUM(IF(RIGHT(OFFSET('Vacation Tracker'!$Q184:$AD184,0,EZ$4))=FC$8,IFERROR(--LEFT(OFFSET('Vacation Tracker'!$Q184:$AD184,0,EZ$4),LEN(OFFSET('Vacation Tracker'!$Q184:$AD184,0,EZ$4))-1),0)))</f>
        <v>0</v>
      </c>
      <c r="FD181" s="23">
        <f ca="1">SUM(OFFSET('Vacation Tracker'!$Q184:$AD184,0,FD$4))</f>
        <v>0</v>
      </c>
      <c r="FE181" s="26">
        <f t="shared" ref="FE181" ca="1" si="9031">FD181-FF181</f>
        <v>0</v>
      </c>
      <c r="FF181" s="26">
        <f t="array" aca="1" ref="FF181" ca="1">SUM(IF(RIGHT(OFFSET('Vacation Tracker'!$Q184:$AD184,0,FD$4))&lt;&gt;"O",IFERROR(--LEFT(OFFSET('Vacation Tracker'!$Q184:$AD184,0,FD$4),LEN(OFFSET('Vacation Tracker'!$Q184:$AD184,0,FD$4))-1),0)))</f>
        <v>0</v>
      </c>
      <c r="FG181" s="26">
        <f t="array" aca="1" ref="FG181" ca="1">SUM(IF(RIGHT(OFFSET('Vacation Tracker'!$Q184:$AD184,0,FD$4))=FG$8,IFERROR(--LEFT(OFFSET('Vacation Tracker'!$Q184:$AD184,0,FD$4),LEN(OFFSET('Vacation Tracker'!$Q184:$AD184,0,FD$4))-1),0)))</f>
        <v>0</v>
      </c>
      <c r="FH181" s="23">
        <f ca="1">SUM(OFFSET('Vacation Tracker'!$Q184:$AD184,0,FH$4))</f>
        <v>0</v>
      </c>
      <c r="FI181" s="26">
        <f t="shared" ref="FI181" ca="1" si="9032">FH181-FJ181</f>
        <v>0</v>
      </c>
      <c r="FJ181" s="26">
        <f t="array" aca="1" ref="FJ181" ca="1">SUM(IF(RIGHT(OFFSET('Vacation Tracker'!$Q184:$AD184,0,FH$4))&lt;&gt;"O",IFERROR(--LEFT(OFFSET('Vacation Tracker'!$Q184:$AD184,0,FH$4),LEN(OFFSET('Vacation Tracker'!$Q184:$AD184,0,FH$4))-1),0)))</f>
        <v>0</v>
      </c>
      <c r="FK181" s="26">
        <f t="array" aca="1" ref="FK181" ca="1">SUM(IF(RIGHT(OFFSET('Vacation Tracker'!$Q184:$AD184,0,FH$4))=FK$8,IFERROR(--LEFT(OFFSET('Vacation Tracker'!$Q184:$AD184,0,FH$4),LEN(OFFSET('Vacation Tracker'!$Q184:$AD184,0,FH$4))-1),0)))</f>
        <v>0</v>
      </c>
      <c r="FL181" s="23">
        <f ca="1">SUM(OFFSET('Vacation Tracker'!$Q184:$AD184,0,FL$4))</f>
        <v>0</v>
      </c>
      <c r="FM181" s="26">
        <f t="shared" ref="FM181" ca="1" si="9033">FL181-FN181</f>
        <v>0</v>
      </c>
      <c r="FN181" s="26">
        <f t="array" aca="1" ref="FN181" ca="1">SUM(IF(RIGHT(OFFSET('Vacation Tracker'!$Q184:$AD184,0,FL$4))&lt;&gt;"O",IFERROR(--LEFT(OFFSET('Vacation Tracker'!$Q184:$AD184,0,FL$4),LEN(OFFSET('Vacation Tracker'!$Q184:$AD184,0,FL$4))-1),0)))</f>
        <v>0</v>
      </c>
      <c r="FO181" s="26">
        <f t="array" aca="1" ref="FO181" ca="1">SUM(IF(RIGHT(OFFSET('Vacation Tracker'!$Q184:$AD184,0,FL$4))=FO$8,IFERROR(--LEFT(OFFSET('Vacation Tracker'!$Q184:$AD184,0,FL$4),LEN(OFFSET('Vacation Tracker'!$Q184:$AD184,0,FL$4))-1),0)))</f>
        <v>0</v>
      </c>
      <c r="FP181" s="23">
        <f ca="1">SUM(OFFSET('Vacation Tracker'!$Q184:$AD184,0,FP$4))</f>
        <v>0</v>
      </c>
      <c r="FQ181" s="26">
        <f t="shared" ref="FQ181" ca="1" si="9034">FP181-FR181</f>
        <v>0</v>
      </c>
      <c r="FR181" s="26">
        <f t="array" aca="1" ref="FR181" ca="1">SUM(IF(RIGHT(OFFSET('Vacation Tracker'!$Q184:$AD184,0,FP$4))&lt;&gt;"O",IFERROR(--LEFT(OFFSET('Vacation Tracker'!$Q184:$AD184,0,FP$4),LEN(OFFSET('Vacation Tracker'!$Q184:$AD184,0,FP$4))-1),0)))</f>
        <v>0</v>
      </c>
      <c r="FS181" s="26">
        <f t="array" aca="1" ref="FS181" ca="1">SUM(IF(RIGHT(OFFSET('Vacation Tracker'!$Q184:$AD184,0,FP$4))=FS$8,IFERROR(--LEFT(OFFSET('Vacation Tracker'!$Q184:$AD184,0,FP$4),LEN(OFFSET('Vacation Tracker'!$Q184:$AD184,0,FP$4))-1),0)))</f>
        <v>0</v>
      </c>
      <c r="FT181" s="23">
        <f ca="1">SUM(OFFSET('Vacation Tracker'!$Q184:$AD184,0,FT$4))</f>
        <v>0</v>
      </c>
      <c r="FU181" s="26">
        <f t="shared" ref="FU181" ca="1" si="9035">FT181-FV181</f>
        <v>0</v>
      </c>
      <c r="FV181" s="26">
        <f t="array" aca="1" ref="FV181" ca="1">SUM(IF(RIGHT(OFFSET('Vacation Tracker'!$Q184:$AD184,0,FT$4))&lt;&gt;"O",IFERROR(--LEFT(OFFSET('Vacation Tracker'!$Q184:$AD184,0,FT$4),LEN(OFFSET('Vacation Tracker'!$Q184:$AD184,0,FT$4))-1),0)))</f>
        <v>0</v>
      </c>
      <c r="FW181" s="26">
        <f t="array" aca="1" ref="FW181" ca="1">SUM(IF(RIGHT(OFFSET('Vacation Tracker'!$Q184:$AD184,0,FT$4))=FW$8,IFERROR(--LEFT(OFFSET('Vacation Tracker'!$Q184:$AD184,0,FT$4),LEN(OFFSET('Vacation Tracker'!$Q184:$AD184,0,FT$4))-1),0)))</f>
        <v>0</v>
      </c>
      <c r="FX181" s="23">
        <f ca="1">SUM(OFFSET('Vacation Tracker'!$Q184:$AD184,0,FX$4))</f>
        <v>0</v>
      </c>
      <c r="FY181" s="26">
        <f t="shared" ref="FY181" ca="1" si="9036">FX181-FZ181</f>
        <v>0</v>
      </c>
      <c r="FZ181" s="26">
        <f t="array" aca="1" ref="FZ181" ca="1">SUM(IF(RIGHT(OFFSET('Vacation Tracker'!$Q184:$AD184,0,FX$4))&lt;&gt;"O",IFERROR(--LEFT(OFFSET('Vacation Tracker'!$Q184:$AD184,0,FX$4),LEN(OFFSET('Vacation Tracker'!$Q184:$AD184,0,FX$4))-1),0)))</f>
        <v>0</v>
      </c>
      <c r="GA181" s="26">
        <f t="array" aca="1" ref="GA181" ca="1">SUM(IF(RIGHT(OFFSET('Vacation Tracker'!$Q184:$AD184,0,FX$4))=GA$8,IFERROR(--LEFT(OFFSET('Vacation Tracker'!$Q184:$AD184,0,FX$4),LEN(OFFSET('Vacation Tracker'!$Q184:$AD184,0,FX$4))-1),0)))</f>
        <v>0</v>
      </c>
      <c r="GB181" s="23">
        <f ca="1">SUM(OFFSET('Vacation Tracker'!$Q184:$AD184,0,GB$4))</f>
        <v>0</v>
      </c>
      <c r="GC181" s="26">
        <f t="shared" ref="GC181" ca="1" si="9037">GB181-GD181</f>
        <v>0</v>
      </c>
      <c r="GD181" s="26">
        <f t="array" aca="1" ref="GD181" ca="1">SUM(IF(RIGHT(OFFSET('Vacation Tracker'!$Q184:$AD184,0,GB$4))&lt;&gt;"O",IFERROR(--LEFT(OFFSET('Vacation Tracker'!$Q184:$AD184,0,GB$4),LEN(OFFSET('Vacation Tracker'!$Q184:$AD184,0,GB$4))-1),0)))</f>
        <v>0</v>
      </c>
      <c r="GE181" s="26">
        <f t="array" aca="1" ref="GE181" ca="1">SUM(IF(RIGHT(OFFSET('Vacation Tracker'!$Q184:$AD184,0,GB$4))=GE$8,IFERROR(--LEFT(OFFSET('Vacation Tracker'!$Q184:$AD184,0,GB$4),LEN(OFFSET('Vacation Tracker'!$Q184:$AD184,0,GB$4))-1),0)))</f>
        <v>0</v>
      </c>
      <c r="GF181" s="23">
        <f ca="1">SUM(OFFSET('Vacation Tracker'!$Q184:$AD184,0,GF$4))</f>
        <v>0</v>
      </c>
      <c r="GG181" s="26">
        <f t="shared" ref="GG181" ca="1" si="9038">GF181-GH181</f>
        <v>0</v>
      </c>
      <c r="GH181" s="26">
        <f t="array" aca="1" ref="GH181" ca="1">SUM(IF(RIGHT(OFFSET('Vacation Tracker'!$Q184:$AD184,0,GF$4))&lt;&gt;"O",IFERROR(--LEFT(OFFSET('Vacation Tracker'!$Q184:$AD184,0,GF$4),LEN(OFFSET('Vacation Tracker'!$Q184:$AD184,0,GF$4))-1),0)))</f>
        <v>0</v>
      </c>
      <c r="GI181" s="26">
        <f t="array" aca="1" ref="GI181" ca="1">SUM(IF(RIGHT(OFFSET('Vacation Tracker'!$Q184:$AD184,0,GF$4))=GI$8,IFERROR(--LEFT(OFFSET('Vacation Tracker'!$Q184:$AD184,0,GF$4),LEN(OFFSET('Vacation Tracker'!$Q184:$AD184,0,GF$4))-1),0)))</f>
        <v>0</v>
      </c>
      <c r="GJ181" s="23">
        <f ca="1">SUM(OFFSET('Vacation Tracker'!$Q184:$AD184,0,GJ$4))</f>
        <v>0</v>
      </c>
      <c r="GK181" s="26">
        <f t="shared" ref="GK181" ca="1" si="9039">GJ181-GL181</f>
        <v>0</v>
      </c>
      <c r="GL181" s="26">
        <f t="array" aca="1" ref="GL181" ca="1">SUM(IF(RIGHT(OFFSET('Vacation Tracker'!$Q184:$AD184,0,GJ$4))&lt;&gt;"O",IFERROR(--LEFT(OFFSET('Vacation Tracker'!$Q184:$AD184,0,GJ$4),LEN(OFFSET('Vacation Tracker'!$Q184:$AD184,0,GJ$4))-1),0)))</f>
        <v>0</v>
      </c>
      <c r="GM181" s="26">
        <f t="array" aca="1" ref="GM181" ca="1">SUM(IF(RIGHT(OFFSET('Vacation Tracker'!$Q184:$AD184,0,GJ$4))=GM$8,IFERROR(--LEFT(OFFSET('Vacation Tracker'!$Q184:$AD184,0,GJ$4),LEN(OFFSET('Vacation Tracker'!$Q184:$AD184,0,GJ$4))-1),0)))</f>
        <v>0</v>
      </c>
      <c r="GN181" s="23">
        <f ca="1">SUM(OFFSET('Vacation Tracker'!$Q184:$AD184,0,GN$4))</f>
        <v>0</v>
      </c>
      <c r="GO181" s="26">
        <f t="shared" ref="GO181" ca="1" si="9040">GN181-GP181</f>
        <v>0</v>
      </c>
      <c r="GP181" s="26">
        <f t="array" aca="1" ref="GP181" ca="1">SUM(IF(RIGHT(OFFSET('Vacation Tracker'!$Q184:$AD184,0,GN$4))&lt;&gt;"O",IFERROR(--LEFT(OFFSET('Vacation Tracker'!$Q184:$AD184,0,GN$4),LEN(OFFSET('Vacation Tracker'!$Q184:$AD184,0,GN$4))-1),0)))</f>
        <v>0</v>
      </c>
      <c r="GQ181" s="26">
        <f t="array" aca="1" ref="GQ181" ca="1">SUM(IF(RIGHT(OFFSET('Vacation Tracker'!$Q184:$AD184,0,GN$4))=GQ$8,IFERROR(--LEFT(OFFSET('Vacation Tracker'!$Q184:$AD184,0,GN$4),LEN(OFFSET('Vacation Tracker'!$Q184:$AD184,0,GN$4))-1),0)))</f>
        <v>0</v>
      </c>
      <c r="GR181" s="23">
        <f ca="1">SUM(OFFSET('Vacation Tracker'!$Q184:$AD184,0,GR$4))</f>
        <v>0</v>
      </c>
      <c r="GS181" s="26">
        <f t="shared" ref="GS181" ca="1" si="9041">GR181-GT181</f>
        <v>0</v>
      </c>
      <c r="GT181" s="26">
        <f t="array" aca="1" ref="GT181" ca="1">SUM(IF(RIGHT(OFFSET('Vacation Tracker'!$Q184:$AD184,0,GR$4))&lt;&gt;"O",IFERROR(--LEFT(OFFSET('Vacation Tracker'!$Q184:$AD184,0,GR$4),LEN(OFFSET('Vacation Tracker'!$Q184:$AD184,0,GR$4))-1),0)))</f>
        <v>0</v>
      </c>
      <c r="GU181" s="26">
        <f t="array" aca="1" ref="GU181" ca="1">SUM(IF(RIGHT(OFFSET('Vacation Tracker'!$Q184:$AD184,0,GR$4))=GU$8,IFERROR(--LEFT(OFFSET('Vacation Tracker'!$Q184:$AD184,0,GR$4),LEN(OFFSET('Vacation Tracker'!$Q184:$AD184,0,GR$4))-1),0)))</f>
        <v>0</v>
      </c>
      <c r="GV181" s="23">
        <f ca="1">SUM(OFFSET('Vacation Tracker'!$Q184:$AD184,0,GV$4))</f>
        <v>0</v>
      </c>
      <c r="GW181" s="26">
        <f t="shared" ref="GW181" ca="1" si="9042">GV181-GX181</f>
        <v>0</v>
      </c>
      <c r="GX181" s="26">
        <f t="array" aca="1" ref="GX181" ca="1">SUM(IF(RIGHT(OFFSET('Vacation Tracker'!$Q184:$AD184,0,GV$4))&lt;&gt;"O",IFERROR(--LEFT(OFFSET('Vacation Tracker'!$Q184:$AD184,0,GV$4),LEN(OFFSET('Vacation Tracker'!$Q184:$AD184,0,GV$4))-1),0)))</f>
        <v>0</v>
      </c>
      <c r="GY181" s="26">
        <f t="array" aca="1" ref="GY181" ca="1">SUM(IF(RIGHT(OFFSET('Vacation Tracker'!$Q184:$AD184,0,GV$4))=GY$8,IFERROR(--LEFT(OFFSET('Vacation Tracker'!$Q184:$AD184,0,GV$4),LEN(OFFSET('Vacation Tracker'!$Q184:$AD184,0,GV$4))-1),0)))</f>
        <v>0</v>
      </c>
      <c r="GZ181" s="23">
        <f ca="1">SUM(OFFSET('Vacation Tracker'!$Q184:$AD184,0,GZ$4))</f>
        <v>0</v>
      </c>
      <c r="HA181" s="26">
        <f t="shared" ref="HA181" ca="1" si="9043">GZ181-HB181</f>
        <v>0</v>
      </c>
      <c r="HB181" s="26">
        <f t="array" aca="1" ref="HB181" ca="1">SUM(IF(RIGHT(OFFSET('Vacation Tracker'!$Q184:$AD184,0,GZ$4))&lt;&gt;"O",IFERROR(--LEFT(OFFSET('Vacation Tracker'!$Q184:$AD184,0,GZ$4),LEN(OFFSET('Vacation Tracker'!$Q184:$AD184,0,GZ$4))-1),0)))</f>
        <v>0</v>
      </c>
      <c r="HC181" s="26">
        <f t="array" aca="1" ref="HC181" ca="1">SUM(IF(RIGHT(OFFSET('Vacation Tracker'!$Q184:$AD184,0,GZ$4))=HC$8,IFERROR(--LEFT(OFFSET('Vacation Tracker'!$Q184:$AD184,0,GZ$4),LEN(OFFSET('Vacation Tracker'!$Q184:$AD184,0,GZ$4))-1),0)))</f>
        <v>0</v>
      </c>
      <c r="HD181" s="23">
        <f ca="1">SUM(OFFSET('Vacation Tracker'!$Q184:$AD184,0,HD$4))</f>
        <v>0</v>
      </c>
      <c r="HE181" s="26">
        <f t="shared" ref="HE181" ca="1" si="9044">HD181-HF181</f>
        <v>0</v>
      </c>
      <c r="HF181" s="26">
        <f t="array" aca="1" ref="HF181" ca="1">SUM(IF(RIGHT(OFFSET('Vacation Tracker'!$Q184:$AD184,0,HD$4))&lt;&gt;"O",IFERROR(--LEFT(OFFSET('Vacation Tracker'!$Q184:$AD184,0,HD$4),LEN(OFFSET('Vacation Tracker'!$Q184:$AD184,0,HD$4))-1),0)))</f>
        <v>0</v>
      </c>
      <c r="HG181" s="26">
        <f t="array" aca="1" ref="HG181" ca="1">SUM(IF(RIGHT(OFFSET('Vacation Tracker'!$Q184:$AD184,0,HD$4))=HG$8,IFERROR(--LEFT(OFFSET('Vacation Tracker'!$Q184:$AD184,0,HD$4),LEN(OFFSET('Vacation Tracker'!$Q184:$AD184,0,HD$4))-1),0)))</f>
        <v>0</v>
      </c>
      <c r="HH181" s="23">
        <f ca="1">SUM(OFFSET('Vacation Tracker'!$Q184:$AD184,0,HH$4))</f>
        <v>0</v>
      </c>
      <c r="HI181" s="26">
        <f t="shared" ref="HI181" ca="1" si="9045">HH181-HJ181</f>
        <v>0</v>
      </c>
      <c r="HJ181" s="26">
        <f t="array" aca="1" ref="HJ181" ca="1">SUM(IF(RIGHT(OFFSET('Vacation Tracker'!$Q184:$AD184,0,HH$4))&lt;&gt;"O",IFERROR(--LEFT(OFFSET('Vacation Tracker'!$Q184:$AD184,0,HH$4),LEN(OFFSET('Vacation Tracker'!$Q184:$AD184,0,HH$4))-1),0)))</f>
        <v>0</v>
      </c>
      <c r="HK181" s="26">
        <f t="array" aca="1" ref="HK181" ca="1">SUM(IF(RIGHT(OFFSET('Vacation Tracker'!$Q184:$AD184,0,HH$4))=HK$8,IFERROR(--LEFT(OFFSET('Vacation Tracker'!$Q184:$AD184,0,HH$4),LEN(OFFSET('Vacation Tracker'!$Q184:$AD184,0,HH$4))-1),0)))</f>
        <v>0</v>
      </c>
      <c r="HL181" s="23">
        <f ca="1">SUM(OFFSET('Vacation Tracker'!$Q184:$AD184,0,HL$4))</f>
        <v>0</v>
      </c>
      <c r="HM181" s="26">
        <f t="shared" ref="HM181" ca="1" si="9046">HL181-HN181</f>
        <v>0</v>
      </c>
      <c r="HN181" s="26">
        <f t="array" aca="1" ref="HN181" ca="1">SUM(IF(RIGHT(OFFSET('Vacation Tracker'!$Q184:$AD184,0,HL$4))&lt;&gt;"O",IFERROR(--LEFT(OFFSET('Vacation Tracker'!$Q184:$AD184,0,HL$4),LEN(OFFSET('Vacation Tracker'!$Q184:$AD184,0,HL$4))-1),0)))</f>
        <v>0</v>
      </c>
      <c r="HO181" s="26">
        <f t="array" aca="1" ref="HO181" ca="1">SUM(IF(RIGHT(OFFSET('Vacation Tracker'!$Q184:$AD184,0,HL$4))=HO$8,IFERROR(--LEFT(OFFSET('Vacation Tracker'!$Q184:$AD184,0,HL$4),LEN(OFFSET('Vacation Tracker'!$Q184:$AD184,0,HL$4))-1),0)))</f>
        <v>0</v>
      </c>
      <c r="HP181" s="23">
        <f ca="1">SUM(OFFSET('Vacation Tracker'!$Q184:$AD184,0,HP$4))</f>
        <v>0</v>
      </c>
      <c r="HQ181" s="26">
        <f t="shared" ref="HQ181" ca="1" si="9047">HP181-HR181</f>
        <v>0</v>
      </c>
      <c r="HR181" s="26">
        <f t="array" aca="1" ref="HR181" ca="1">SUM(IF(RIGHT(OFFSET('Vacation Tracker'!$Q184:$AD184,0,HP$4))&lt;&gt;"O",IFERROR(--LEFT(OFFSET('Vacation Tracker'!$Q184:$AD184,0,HP$4),LEN(OFFSET('Vacation Tracker'!$Q184:$AD184,0,HP$4))-1),0)))</f>
        <v>0</v>
      </c>
      <c r="HS181" s="23">
        <f t="array" aca="1" ref="HS181" ca="1">SUM(IF(RIGHT(OFFSET('Vacation Tracker'!$Q184:$AD184,0,HP$4))=HS$8,IFERROR(--LEFT(OFFSET('Vacation Tracker'!$Q184:$AD184,0,HP$4),LEN(OFFSET('Vacation Tracker'!$Q184:$AD184,0,HP$4))-1),0)))</f>
        <v>0</v>
      </c>
    </row>
    <row r="182" spans="2:227" ht="15" customHeight="1" x14ac:dyDescent="0.2">
      <c r="B182" s="23">
        <f>IF('Vacation Tracker'!B185&lt;&gt;"",'Vacation Tracker'!B185,"")</f>
        <v>174</v>
      </c>
      <c r="C182" s="24" t="str">
        <f>IF('Vacation Tracker'!C185&lt;&gt;"",'Vacation Tracker'!C185,"")</f>
        <v/>
      </c>
      <c r="D182" s="25" t="str">
        <f>IF('Vacation Tracker'!D185&lt;&gt;"",'Vacation Tracker'!D185,"")</f>
        <v/>
      </c>
      <c r="E182" s="25" t="str">
        <f>IF('Vacation Tracker'!E185&lt;&gt;"",'Vacation Tracker'!E185,"")</f>
        <v/>
      </c>
      <c r="F182" s="24" t="str">
        <f>IF('Vacation Tracker'!F185&lt;&gt;"",'Vacation Tracker'!F185,"")</f>
        <v/>
      </c>
      <c r="G182" s="24" t="str">
        <f>IF('Vacation Tracker'!G185&lt;&gt;"",'Vacation Tracker'!G185,"")</f>
        <v/>
      </c>
      <c r="H182" s="23" t="str">
        <f t="shared" si="8435"/>
        <v/>
      </c>
      <c r="I182" s="23" t="str">
        <f t="shared" si="8435"/>
        <v/>
      </c>
      <c r="J182" s="23" t="str">
        <f t="shared" si="8435"/>
        <v/>
      </c>
      <c r="K182" s="23" t="str">
        <f t="shared" si="6801"/>
        <v/>
      </c>
      <c r="L182" s="23">
        <f ca="1">SUM(OFFSET('Vacation Tracker'!$Q185:$AD185,0,L$4))</f>
        <v>0</v>
      </c>
      <c r="M182" s="26">
        <f t="shared" ca="1" si="6747"/>
        <v>0</v>
      </c>
      <c r="N182" s="26">
        <f t="array" aca="1" ref="N182" ca="1">SUM(IF(RIGHT(OFFSET('Vacation Tracker'!$Q185:$AD185,0,L$4))&lt;&gt;"O",IFERROR(--LEFT(OFFSET('Vacation Tracker'!$Q185:$AD185,0,L$4),LEN(OFFSET('Vacation Tracker'!$Q185:$AD185,0,L$4))-1),0)))</f>
        <v>0</v>
      </c>
      <c r="O182" s="26">
        <f t="array" aca="1" ref="O182" ca="1">SUM(IF(RIGHT(OFFSET('Vacation Tracker'!$Q185:$AD185,0,L$4))=O$8,IFERROR(--LEFT(OFFSET('Vacation Tracker'!$Q185:$AD185,0,L$4),LEN(OFFSET('Vacation Tracker'!$Q185:$AD185,0,L$4))-1),0)))</f>
        <v>0</v>
      </c>
      <c r="P182" s="23">
        <f ca="1">SUM(OFFSET('Vacation Tracker'!$Q185:$AD185,0,P$4))</f>
        <v>0</v>
      </c>
      <c r="Q182" s="26">
        <f t="shared" ca="1" si="6748"/>
        <v>0</v>
      </c>
      <c r="R182" s="26">
        <f t="array" aca="1" ref="R182" ca="1">SUM(IF(RIGHT(OFFSET('Vacation Tracker'!$Q185:$AD185,0,P$4))&lt;&gt;"O",IFERROR(--LEFT(OFFSET('Vacation Tracker'!$Q185:$AD185,0,P$4),LEN(OFFSET('Vacation Tracker'!$Q185:$AD185,0,P$4))-1),0)))</f>
        <v>0</v>
      </c>
      <c r="S182" s="26">
        <f t="array" aca="1" ref="S182" ca="1">SUM(IF(RIGHT(OFFSET('Vacation Tracker'!$Q185:$AD185,0,P$4))=S$8,IFERROR(--LEFT(OFFSET('Vacation Tracker'!$Q185:$AD185,0,P$4),LEN(OFFSET('Vacation Tracker'!$Q185:$AD185,0,P$4))-1),0)))</f>
        <v>0</v>
      </c>
      <c r="T182" s="23">
        <f ca="1">SUM(OFFSET('Vacation Tracker'!$Q185:$AD185,0,T$4))</f>
        <v>0</v>
      </c>
      <c r="U182" s="26">
        <f t="shared" ca="1" si="6749"/>
        <v>0</v>
      </c>
      <c r="V182" s="26">
        <f t="array" aca="1" ref="V182" ca="1">SUM(IF(RIGHT(OFFSET('Vacation Tracker'!$Q185:$AD185,0,T$4))&lt;&gt;"O",IFERROR(--LEFT(OFFSET('Vacation Tracker'!$Q185:$AD185,0,T$4),LEN(OFFSET('Vacation Tracker'!$Q185:$AD185,0,T$4))-1),0)))</f>
        <v>0</v>
      </c>
      <c r="W182" s="26">
        <f t="array" aca="1" ref="W182" ca="1">SUM(IF(RIGHT(OFFSET('Vacation Tracker'!$Q185:$AD185,0,T$4))=W$8,IFERROR(--LEFT(OFFSET('Vacation Tracker'!$Q185:$AD185,0,T$4),LEN(OFFSET('Vacation Tracker'!$Q185:$AD185,0,T$4))-1),0)))</f>
        <v>0</v>
      </c>
      <c r="X182" s="23">
        <f ca="1">SUM(OFFSET('Vacation Tracker'!$Q185:$AD185,0,X$4))</f>
        <v>0</v>
      </c>
      <c r="Y182" s="26">
        <f t="shared" ref="Y182" ca="1" si="9048">X182-Z182</f>
        <v>0</v>
      </c>
      <c r="Z182" s="26">
        <f t="array" aca="1" ref="Z182" ca="1">SUM(IF(RIGHT(OFFSET('Vacation Tracker'!$Q185:$AD185,0,X$4))&lt;&gt;"O",IFERROR(--LEFT(OFFSET('Vacation Tracker'!$Q185:$AD185,0,X$4),LEN(OFFSET('Vacation Tracker'!$Q185:$AD185,0,X$4))-1),0)))</f>
        <v>0</v>
      </c>
      <c r="AA182" s="26">
        <f t="array" aca="1" ref="AA182" ca="1">SUM(IF(RIGHT(OFFSET('Vacation Tracker'!$Q185:$AD185,0,X$4))=AA$8,IFERROR(--LEFT(OFFSET('Vacation Tracker'!$Q185:$AD185,0,X$4),LEN(OFFSET('Vacation Tracker'!$Q185:$AD185,0,X$4))-1),0)))</f>
        <v>0</v>
      </c>
      <c r="AB182" s="23">
        <f ca="1">SUM(OFFSET('Vacation Tracker'!$Q185:$AD185,0,AB$4))</f>
        <v>0</v>
      </c>
      <c r="AC182" s="26">
        <f t="shared" ref="AC182" ca="1" si="9049">AB182-AD182</f>
        <v>0</v>
      </c>
      <c r="AD182" s="26">
        <f t="array" aca="1" ref="AD182" ca="1">SUM(IF(RIGHT(OFFSET('Vacation Tracker'!$Q185:$AD185,0,AB$4))&lt;&gt;"O",IFERROR(--LEFT(OFFSET('Vacation Tracker'!$Q185:$AD185,0,AB$4),LEN(OFFSET('Vacation Tracker'!$Q185:$AD185,0,AB$4))-1),0)))</f>
        <v>0</v>
      </c>
      <c r="AE182" s="26">
        <f t="array" aca="1" ref="AE182" ca="1">SUM(IF(RIGHT(OFFSET('Vacation Tracker'!$Q185:$AD185,0,AB$4))=AE$8,IFERROR(--LEFT(OFFSET('Vacation Tracker'!$Q185:$AD185,0,AB$4),LEN(OFFSET('Vacation Tracker'!$Q185:$AD185,0,AB$4))-1),0)))</f>
        <v>0</v>
      </c>
      <c r="AF182" s="23">
        <f ca="1">SUM(OFFSET('Vacation Tracker'!$Q185:$AD185,0,AF$4))</f>
        <v>0</v>
      </c>
      <c r="AG182" s="26">
        <f t="shared" ref="AG182" ca="1" si="9050">AF182-AH182</f>
        <v>0</v>
      </c>
      <c r="AH182" s="26">
        <f t="array" aca="1" ref="AH182" ca="1">SUM(IF(RIGHT(OFFSET('Vacation Tracker'!$Q185:$AD185,0,AF$4))&lt;&gt;"O",IFERROR(--LEFT(OFFSET('Vacation Tracker'!$Q185:$AD185,0,AF$4),LEN(OFFSET('Vacation Tracker'!$Q185:$AD185,0,AF$4))-1),0)))</f>
        <v>0</v>
      </c>
      <c r="AI182" s="26">
        <f t="array" aca="1" ref="AI182" ca="1">SUM(IF(RIGHT(OFFSET('Vacation Tracker'!$Q185:$AD185,0,AF$4))=AI$8,IFERROR(--LEFT(OFFSET('Vacation Tracker'!$Q185:$AD185,0,AF$4),LEN(OFFSET('Vacation Tracker'!$Q185:$AD185,0,AF$4))-1),0)))</f>
        <v>0</v>
      </c>
      <c r="AJ182" s="23">
        <f ca="1">SUM(OFFSET('Vacation Tracker'!$Q185:$AD185,0,AJ$4))</f>
        <v>0</v>
      </c>
      <c r="AK182" s="26">
        <f t="shared" ref="AK182" ca="1" si="9051">AJ182-AL182</f>
        <v>0</v>
      </c>
      <c r="AL182" s="26">
        <f t="array" aca="1" ref="AL182" ca="1">SUM(IF(RIGHT(OFFSET('Vacation Tracker'!$Q185:$AD185,0,AJ$4))&lt;&gt;"O",IFERROR(--LEFT(OFFSET('Vacation Tracker'!$Q185:$AD185,0,AJ$4),LEN(OFFSET('Vacation Tracker'!$Q185:$AD185,0,AJ$4))-1),0)))</f>
        <v>0</v>
      </c>
      <c r="AM182" s="26">
        <f t="array" aca="1" ref="AM182" ca="1">SUM(IF(RIGHT(OFFSET('Vacation Tracker'!$Q185:$AD185,0,AJ$4))=AM$8,IFERROR(--LEFT(OFFSET('Vacation Tracker'!$Q185:$AD185,0,AJ$4),LEN(OFFSET('Vacation Tracker'!$Q185:$AD185,0,AJ$4))-1),0)))</f>
        <v>0</v>
      </c>
      <c r="AN182" s="23">
        <f ca="1">SUM(OFFSET('Vacation Tracker'!$Q185:$AD185,0,AN$4))</f>
        <v>0</v>
      </c>
      <c r="AO182" s="26">
        <f t="shared" ref="AO182" ca="1" si="9052">AN182-AP182</f>
        <v>0</v>
      </c>
      <c r="AP182" s="26">
        <f t="array" aca="1" ref="AP182" ca="1">SUM(IF(RIGHT(OFFSET('Vacation Tracker'!$Q185:$AD185,0,AN$4))&lt;&gt;"O",IFERROR(--LEFT(OFFSET('Vacation Tracker'!$Q185:$AD185,0,AN$4),LEN(OFFSET('Vacation Tracker'!$Q185:$AD185,0,AN$4))-1),0)))</f>
        <v>0</v>
      </c>
      <c r="AQ182" s="26">
        <f t="array" aca="1" ref="AQ182" ca="1">SUM(IF(RIGHT(OFFSET('Vacation Tracker'!$Q185:$AD185,0,AN$4))=AQ$8,IFERROR(--LEFT(OFFSET('Vacation Tracker'!$Q185:$AD185,0,AN$4),LEN(OFFSET('Vacation Tracker'!$Q185:$AD185,0,AN$4))-1),0)))</f>
        <v>0</v>
      </c>
      <c r="AR182" s="23">
        <f ca="1">SUM(OFFSET('Vacation Tracker'!$Q185:$AD185,0,AR$4))</f>
        <v>0</v>
      </c>
      <c r="AS182" s="26">
        <f t="shared" ref="AS182" ca="1" si="9053">AR182-AT182</f>
        <v>0</v>
      </c>
      <c r="AT182" s="26">
        <f t="array" aca="1" ref="AT182" ca="1">SUM(IF(RIGHT(OFFSET('Vacation Tracker'!$Q185:$AD185,0,AR$4))&lt;&gt;"O",IFERROR(--LEFT(OFFSET('Vacation Tracker'!$Q185:$AD185,0,AR$4),LEN(OFFSET('Vacation Tracker'!$Q185:$AD185,0,AR$4))-1),0)))</f>
        <v>0</v>
      </c>
      <c r="AU182" s="26">
        <f t="array" aca="1" ref="AU182" ca="1">SUM(IF(RIGHT(OFFSET('Vacation Tracker'!$Q185:$AD185,0,AR$4))=AU$8,IFERROR(--LEFT(OFFSET('Vacation Tracker'!$Q185:$AD185,0,AR$4),LEN(OFFSET('Vacation Tracker'!$Q185:$AD185,0,AR$4))-1),0)))</f>
        <v>0</v>
      </c>
      <c r="AV182" s="23">
        <f ca="1">SUM(OFFSET('Vacation Tracker'!$Q185:$AD185,0,AV$4))</f>
        <v>0</v>
      </c>
      <c r="AW182" s="26">
        <f t="shared" ref="AW182" ca="1" si="9054">AV182-AX182</f>
        <v>0</v>
      </c>
      <c r="AX182" s="26">
        <f t="array" aca="1" ref="AX182" ca="1">SUM(IF(RIGHT(OFFSET('Vacation Tracker'!$Q185:$AD185,0,AV$4))&lt;&gt;"O",IFERROR(--LEFT(OFFSET('Vacation Tracker'!$Q185:$AD185,0,AV$4),LEN(OFFSET('Vacation Tracker'!$Q185:$AD185,0,AV$4))-1),0)))</f>
        <v>0</v>
      </c>
      <c r="AY182" s="26">
        <f t="array" aca="1" ref="AY182" ca="1">SUM(IF(RIGHT(OFFSET('Vacation Tracker'!$Q185:$AD185,0,AV$4))=AY$8,IFERROR(--LEFT(OFFSET('Vacation Tracker'!$Q185:$AD185,0,AV$4),LEN(OFFSET('Vacation Tracker'!$Q185:$AD185,0,AV$4))-1),0)))</f>
        <v>0</v>
      </c>
      <c r="AZ182" s="23">
        <f ca="1">SUM(OFFSET('Vacation Tracker'!$Q185:$AD185,0,AZ$4))</f>
        <v>0</v>
      </c>
      <c r="BA182" s="26">
        <f t="shared" ref="BA182" ca="1" si="9055">AZ182-BB182</f>
        <v>0</v>
      </c>
      <c r="BB182" s="26">
        <f t="array" aca="1" ref="BB182" ca="1">SUM(IF(RIGHT(OFFSET('Vacation Tracker'!$Q185:$AD185,0,AZ$4))&lt;&gt;"O",IFERROR(--LEFT(OFFSET('Vacation Tracker'!$Q185:$AD185,0,AZ$4),LEN(OFFSET('Vacation Tracker'!$Q185:$AD185,0,AZ$4))-1),0)))</f>
        <v>0</v>
      </c>
      <c r="BC182" s="26">
        <f t="array" aca="1" ref="BC182" ca="1">SUM(IF(RIGHT(OFFSET('Vacation Tracker'!$Q185:$AD185,0,AZ$4))=BC$8,IFERROR(--LEFT(OFFSET('Vacation Tracker'!$Q185:$AD185,0,AZ$4),LEN(OFFSET('Vacation Tracker'!$Q185:$AD185,0,AZ$4))-1),0)))</f>
        <v>0</v>
      </c>
      <c r="BD182" s="23">
        <f ca="1">SUM(OFFSET('Vacation Tracker'!$Q185:$AD185,0,BD$4))</f>
        <v>0</v>
      </c>
      <c r="BE182" s="26">
        <f t="shared" ref="BE182" ca="1" si="9056">BD182-BF182</f>
        <v>0</v>
      </c>
      <c r="BF182" s="26">
        <f t="array" aca="1" ref="BF182" ca="1">SUM(IF(RIGHT(OFFSET('Vacation Tracker'!$Q185:$AD185,0,BD$4))&lt;&gt;"O",IFERROR(--LEFT(OFFSET('Vacation Tracker'!$Q185:$AD185,0,BD$4),LEN(OFFSET('Vacation Tracker'!$Q185:$AD185,0,BD$4))-1),0)))</f>
        <v>0</v>
      </c>
      <c r="BG182" s="26">
        <f t="array" aca="1" ref="BG182" ca="1">SUM(IF(RIGHT(OFFSET('Vacation Tracker'!$Q185:$AD185,0,BD$4))=BG$8,IFERROR(--LEFT(OFFSET('Vacation Tracker'!$Q185:$AD185,0,BD$4),LEN(OFFSET('Vacation Tracker'!$Q185:$AD185,0,BD$4))-1),0)))</f>
        <v>0</v>
      </c>
      <c r="BH182" s="23">
        <f ca="1">SUM(OFFSET('Vacation Tracker'!$Q185:$AD185,0,BH$4))</f>
        <v>0</v>
      </c>
      <c r="BI182" s="26">
        <f t="shared" ref="BI182" ca="1" si="9057">BH182-BJ182</f>
        <v>0</v>
      </c>
      <c r="BJ182" s="26">
        <f t="array" aca="1" ref="BJ182" ca="1">SUM(IF(RIGHT(OFFSET('Vacation Tracker'!$Q185:$AD185,0,BH$4))&lt;&gt;"O",IFERROR(--LEFT(OFFSET('Vacation Tracker'!$Q185:$AD185,0,BH$4),LEN(OFFSET('Vacation Tracker'!$Q185:$AD185,0,BH$4))-1),0)))</f>
        <v>0</v>
      </c>
      <c r="BK182" s="26">
        <f t="array" aca="1" ref="BK182" ca="1">SUM(IF(RIGHT(OFFSET('Vacation Tracker'!$Q185:$AD185,0,BH$4))=BK$8,IFERROR(--LEFT(OFFSET('Vacation Tracker'!$Q185:$AD185,0,BH$4),LEN(OFFSET('Vacation Tracker'!$Q185:$AD185,0,BH$4))-1),0)))</f>
        <v>0</v>
      </c>
      <c r="BL182" s="23">
        <f ca="1">SUM(OFFSET('Vacation Tracker'!$Q185:$AD185,0,BL$4))</f>
        <v>0</v>
      </c>
      <c r="BM182" s="26">
        <f t="shared" ref="BM182" ca="1" si="9058">BL182-BN182</f>
        <v>0</v>
      </c>
      <c r="BN182" s="26">
        <f t="array" aca="1" ref="BN182" ca="1">SUM(IF(RIGHT(OFFSET('Vacation Tracker'!$Q185:$AD185,0,BL$4))&lt;&gt;"O",IFERROR(--LEFT(OFFSET('Vacation Tracker'!$Q185:$AD185,0,BL$4),LEN(OFFSET('Vacation Tracker'!$Q185:$AD185,0,BL$4))-1),0)))</f>
        <v>0</v>
      </c>
      <c r="BO182" s="26">
        <f t="array" aca="1" ref="BO182" ca="1">SUM(IF(RIGHT(OFFSET('Vacation Tracker'!$Q185:$AD185,0,BL$4))=BO$8,IFERROR(--LEFT(OFFSET('Vacation Tracker'!$Q185:$AD185,0,BL$4),LEN(OFFSET('Vacation Tracker'!$Q185:$AD185,0,BL$4))-1),0)))</f>
        <v>0</v>
      </c>
      <c r="BP182" s="23">
        <f ca="1">SUM(OFFSET('Vacation Tracker'!$Q185:$AD185,0,BP$4))</f>
        <v>0</v>
      </c>
      <c r="BQ182" s="26">
        <f t="shared" ref="BQ182" ca="1" si="9059">BP182-BR182</f>
        <v>0</v>
      </c>
      <c r="BR182" s="26">
        <f t="array" aca="1" ref="BR182" ca="1">SUM(IF(RIGHT(OFFSET('Vacation Tracker'!$Q185:$AD185,0,BP$4))&lt;&gt;"O",IFERROR(--LEFT(OFFSET('Vacation Tracker'!$Q185:$AD185,0,BP$4),LEN(OFFSET('Vacation Tracker'!$Q185:$AD185,0,BP$4))-1),0)))</f>
        <v>0</v>
      </c>
      <c r="BS182" s="26">
        <f t="array" aca="1" ref="BS182" ca="1">SUM(IF(RIGHT(OFFSET('Vacation Tracker'!$Q185:$AD185,0,BP$4))=BS$8,IFERROR(--LEFT(OFFSET('Vacation Tracker'!$Q185:$AD185,0,BP$4),LEN(OFFSET('Vacation Tracker'!$Q185:$AD185,0,BP$4))-1),0)))</f>
        <v>0</v>
      </c>
      <c r="BT182" s="23">
        <f ca="1">SUM(OFFSET('Vacation Tracker'!$Q185:$AD185,0,BT$4))</f>
        <v>0</v>
      </c>
      <c r="BU182" s="26">
        <f t="shared" ref="BU182" ca="1" si="9060">BT182-BV182</f>
        <v>0</v>
      </c>
      <c r="BV182" s="26">
        <f t="array" aca="1" ref="BV182" ca="1">SUM(IF(RIGHT(OFFSET('Vacation Tracker'!$Q185:$AD185,0,BT$4))&lt;&gt;"O",IFERROR(--LEFT(OFFSET('Vacation Tracker'!$Q185:$AD185,0,BT$4),LEN(OFFSET('Vacation Tracker'!$Q185:$AD185,0,BT$4))-1),0)))</f>
        <v>0</v>
      </c>
      <c r="BW182" s="26">
        <f t="array" aca="1" ref="BW182" ca="1">SUM(IF(RIGHT(OFFSET('Vacation Tracker'!$Q185:$AD185,0,BT$4))=BW$8,IFERROR(--LEFT(OFFSET('Vacation Tracker'!$Q185:$AD185,0,BT$4),LEN(OFFSET('Vacation Tracker'!$Q185:$AD185,0,BT$4))-1),0)))</f>
        <v>0</v>
      </c>
      <c r="BX182" s="23">
        <f ca="1">SUM(OFFSET('Vacation Tracker'!$Q185:$AD185,0,BX$4))</f>
        <v>0</v>
      </c>
      <c r="BY182" s="26">
        <f t="shared" ref="BY182" ca="1" si="9061">BX182-BZ182</f>
        <v>0</v>
      </c>
      <c r="BZ182" s="26">
        <f t="array" aca="1" ref="BZ182" ca="1">SUM(IF(RIGHT(OFFSET('Vacation Tracker'!$Q185:$AD185,0,BX$4))&lt;&gt;"O",IFERROR(--LEFT(OFFSET('Vacation Tracker'!$Q185:$AD185,0,BX$4),LEN(OFFSET('Vacation Tracker'!$Q185:$AD185,0,BX$4))-1),0)))</f>
        <v>0</v>
      </c>
      <c r="CA182" s="26">
        <f t="array" aca="1" ref="CA182" ca="1">SUM(IF(RIGHT(OFFSET('Vacation Tracker'!$Q185:$AD185,0,BX$4))=CA$8,IFERROR(--LEFT(OFFSET('Vacation Tracker'!$Q185:$AD185,0,BX$4),LEN(OFFSET('Vacation Tracker'!$Q185:$AD185,0,BX$4))-1),0)))</f>
        <v>0</v>
      </c>
      <c r="CB182" s="23">
        <f ca="1">SUM(OFFSET('Vacation Tracker'!$Q185:$AD185,0,CB$4))</f>
        <v>0</v>
      </c>
      <c r="CC182" s="26">
        <f t="shared" ref="CC182" ca="1" si="9062">CB182-CD182</f>
        <v>0</v>
      </c>
      <c r="CD182" s="26">
        <f t="array" aca="1" ref="CD182" ca="1">SUM(IF(RIGHT(OFFSET('Vacation Tracker'!$Q185:$AD185,0,CB$4))&lt;&gt;"O",IFERROR(--LEFT(OFFSET('Vacation Tracker'!$Q185:$AD185,0,CB$4),LEN(OFFSET('Vacation Tracker'!$Q185:$AD185,0,CB$4))-1),0)))</f>
        <v>0</v>
      </c>
      <c r="CE182" s="26">
        <f t="array" aca="1" ref="CE182" ca="1">SUM(IF(RIGHT(OFFSET('Vacation Tracker'!$Q185:$AD185,0,CB$4))=CE$8,IFERROR(--LEFT(OFFSET('Vacation Tracker'!$Q185:$AD185,0,CB$4),LEN(OFFSET('Vacation Tracker'!$Q185:$AD185,0,CB$4))-1),0)))</f>
        <v>0</v>
      </c>
      <c r="CF182" s="23">
        <f ca="1">SUM(OFFSET('Vacation Tracker'!$Q185:$AD185,0,CF$4))</f>
        <v>0</v>
      </c>
      <c r="CG182" s="26">
        <f t="shared" ref="CG182" ca="1" si="9063">CF182-CH182</f>
        <v>0</v>
      </c>
      <c r="CH182" s="26">
        <f t="array" aca="1" ref="CH182" ca="1">SUM(IF(RIGHT(OFFSET('Vacation Tracker'!$Q185:$AD185,0,CF$4))&lt;&gt;"O",IFERROR(--LEFT(OFFSET('Vacation Tracker'!$Q185:$AD185,0,CF$4),LEN(OFFSET('Vacation Tracker'!$Q185:$AD185,0,CF$4))-1),0)))</f>
        <v>0</v>
      </c>
      <c r="CI182" s="26">
        <f t="array" aca="1" ref="CI182" ca="1">SUM(IF(RIGHT(OFFSET('Vacation Tracker'!$Q185:$AD185,0,CF$4))=CI$8,IFERROR(--LEFT(OFFSET('Vacation Tracker'!$Q185:$AD185,0,CF$4),LEN(OFFSET('Vacation Tracker'!$Q185:$AD185,0,CF$4))-1),0)))</f>
        <v>0</v>
      </c>
      <c r="CJ182" s="23">
        <f ca="1">SUM(OFFSET('Vacation Tracker'!$Q185:$AD185,0,CJ$4))</f>
        <v>0</v>
      </c>
      <c r="CK182" s="26">
        <f t="shared" ref="CK182" ca="1" si="9064">CJ182-CL182</f>
        <v>0</v>
      </c>
      <c r="CL182" s="26">
        <f t="array" aca="1" ref="CL182" ca="1">SUM(IF(RIGHT(OFFSET('Vacation Tracker'!$Q185:$AD185,0,CJ$4))&lt;&gt;"O",IFERROR(--LEFT(OFFSET('Vacation Tracker'!$Q185:$AD185,0,CJ$4),LEN(OFFSET('Vacation Tracker'!$Q185:$AD185,0,CJ$4))-1),0)))</f>
        <v>0</v>
      </c>
      <c r="CM182" s="26">
        <f t="array" aca="1" ref="CM182" ca="1">SUM(IF(RIGHT(OFFSET('Vacation Tracker'!$Q185:$AD185,0,CJ$4))=CM$8,IFERROR(--LEFT(OFFSET('Vacation Tracker'!$Q185:$AD185,0,CJ$4),LEN(OFFSET('Vacation Tracker'!$Q185:$AD185,0,CJ$4))-1),0)))</f>
        <v>0</v>
      </c>
      <c r="CN182" s="23">
        <f ca="1">SUM(OFFSET('Vacation Tracker'!$Q185:$AD185,0,CN$4))</f>
        <v>0</v>
      </c>
      <c r="CO182" s="26">
        <f t="shared" ref="CO182" ca="1" si="9065">CN182-CP182</f>
        <v>0</v>
      </c>
      <c r="CP182" s="26">
        <f t="array" aca="1" ref="CP182" ca="1">SUM(IF(RIGHT(OFFSET('Vacation Tracker'!$Q185:$AD185,0,CN$4))&lt;&gt;"O",IFERROR(--LEFT(OFFSET('Vacation Tracker'!$Q185:$AD185,0,CN$4),LEN(OFFSET('Vacation Tracker'!$Q185:$AD185,0,CN$4))-1),0)))</f>
        <v>0</v>
      </c>
      <c r="CQ182" s="26">
        <f t="array" aca="1" ref="CQ182" ca="1">SUM(IF(RIGHT(OFFSET('Vacation Tracker'!$Q185:$AD185,0,CN$4))=CQ$8,IFERROR(--LEFT(OFFSET('Vacation Tracker'!$Q185:$AD185,0,CN$4),LEN(OFFSET('Vacation Tracker'!$Q185:$AD185,0,CN$4))-1),0)))</f>
        <v>0</v>
      </c>
      <c r="CR182" s="23">
        <f ca="1">SUM(OFFSET('Vacation Tracker'!$Q185:$AD185,0,CR$4))</f>
        <v>0</v>
      </c>
      <c r="CS182" s="26">
        <f t="shared" ref="CS182" ca="1" si="9066">CR182-CT182</f>
        <v>0</v>
      </c>
      <c r="CT182" s="26">
        <f t="array" aca="1" ref="CT182" ca="1">SUM(IF(RIGHT(OFFSET('Vacation Tracker'!$Q185:$AD185,0,CR$4))&lt;&gt;"O",IFERROR(--LEFT(OFFSET('Vacation Tracker'!$Q185:$AD185,0,CR$4),LEN(OFFSET('Vacation Tracker'!$Q185:$AD185,0,CR$4))-1),0)))</f>
        <v>0</v>
      </c>
      <c r="CU182" s="26">
        <f t="array" aca="1" ref="CU182" ca="1">SUM(IF(RIGHT(OFFSET('Vacation Tracker'!$Q185:$AD185,0,CR$4))=CU$8,IFERROR(--LEFT(OFFSET('Vacation Tracker'!$Q185:$AD185,0,CR$4),LEN(OFFSET('Vacation Tracker'!$Q185:$AD185,0,CR$4))-1),0)))</f>
        <v>0</v>
      </c>
      <c r="CV182" s="23">
        <f ca="1">SUM(OFFSET('Vacation Tracker'!$Q185:$AD185,0,CV$4))</f>
        <v>0</v>
      </c>
      <c r="CW182" s="26">
        <f t="shared" ref="CW182" ca="1" si="9067">CV182-CX182</f>
        <v>0</v>
      </c>
      <c r="CX182" s="26">
        <f t="array" aca="1" ref="CX182" ca="1">SUM(IF(RIGHT(OFFSET('Vacation Tracker'!$Q185:$AD185,0,CV$4))&lt;&gt;"O",IFERROR(--LEFT(OFFSET('Vacation Tracker'!$Q185:$AD185,0,CV$4),LEN(OFFSET('Vacation Tracker'!$Q185:$AD185,0,CV$4))-1),0)))</f>
        <v>0</v>
      </c>
      <c r="CY182" s="26">
        <f t="array" aca="1" ref="CY182" ca="1">SUM(IF(RIGHT(OFFSET('Vacation Tracker'!$Q185:$AD185,0,CV$4))=CY$8,IFERROR(--LEFT(OFFSET('Vacation Tracker'!$Q185:$AD185,0,CV$4),LEN(OFFSET('Vacation Tracker'!$Q185:$AD185,0,CV$4))-1),0)))</f>
        <v>0</v>
      </c>
      <c r="CZ182" s="23">
        <f ca="1">SUM(OFFSET('Vacation Tracker'!$Q185:$AD185,0,CZ$4))</f>
        <v>0</v>
      </c>
      <c r="DA182" s="26">
        <f t="shared" ref="DA182" ca="1" si="9068">CZ182-DB182</f>
        <v>0</v>
      </c>
      <c r="DB182" s="26">
        <f t="array" aca="1" ref="DB182" ca="1">SUM(IF(RIGHT(OFFSET('Vacation Tracker'!$Q185:$AD185,0,CZ$4))&lt;&gt;"O",IFERROR(--LEFT(OFFSET('Vacation Tracker'!$Q185:$AD185,0,CZ$4),LEN(OFFSET('Vacation Tracker'!$Q185:$AD185,0,CZ$4))-1),0)))</f>
        <v>0</v>
      </c>
      <c r="DC182" s="26">
        <f t="array" aca="1" ref="DC182" ca="1">SUM(IF(RIGHT(OFFSET('Vacation Tracker'!$Q185:$AD185,0,CZ$4))=DC$8,IFERROR(--LEFT(OFFSET('Vacation Tracker'!$Q185:$AD185,0,CZ$4),LEN(OFFSET('Vacation Tracker'!$Q185:$AD185,0,CZ$4))-1),0)))</f>
        <v>0</v>
      </c>
      <c r="DD182" s="23">
        <f ca="1">SUM(OFFSET('Vacation Tracker'!$Q185:$AD185,0,DD$4))</f>
        <v>0</v>
      </c>
      <c r="DE182" s="26">
        <f t="shared" ref="DE182" ca="1" si="9069">DD182-DF182</f>
        <v>0</v>
      </c>
      <c r="DF182" s="26">
        <f t="array" aca="1" ref="DF182" ca="1">SUM(IF(RIGHT(OFFSET('Vacation Tracker'!$Q185:$AD185,0,DD$4))&lt;&gt;"O",IFERROR(--LEFT(OFFSET('Vacation Tracker'!$Q185:$AD185,0,DD$4),LEN(OFFSET('Vacation Tracker'!$Q185:$AD185,0,DD$4))-1),0)))</f>
        <v>0</v>
      </c>
      <c r="DG182" s="26">
        <f t="array" aca="1" ref="DG182" ca="1">SUM(IF(RIGHT(OFFSET('Vacation Tracker'!$Q185:$AD185,0,DD$4))=DG$8,IFERROR(--LEFT(OFFSET('Vacation Tracker'!$Q185:$AD185,0,DD$4),LEN(OFFSET('Vacation Tracker'!$Q185:$AD185,0,DD$4))-1),0)))</f>
        <v>0</v>
      </c>
      <c r="DH182" s="23">
        <f ca="1">SUM(OFFSET('Vacation Tracker'!$Q185:$AD185,0,DH$4))</f>
        <v>0</v>
      </c>
      <c r="DI182" s="26">
        <f t="shared" ref="DI182" ca="1" si="9070">DH182-DJ182</f>
        <v>0</v>
      </c>
      <c r="DJ182" s="26">
        <f t="array" aca="1" ref="DJ182" ca="1">SUM(IF(RIGHT(OFFSET('Vacation Tracker'!$Q185:$AD185,0,DH$4))&lt;&gt;"O",IFERROR(--LEFT(OFFSET('Vacation Tracker'!$Q185:$AD185,0,DH$4),LEN(OFFSET('Vacation Tracker'!$Q185:$AD185,0,DH$4))-1),0)))</f>
        <v>0</v>
      </c>
      <c r="DK182" s="26">
        <f t="array" aca="1" ref="DK182" ca="1">SUM(IF(RIGHT(OFFSET('Vacation Tracker'!$Q185:$AD185,0,DH$4))=DK$8,IFERROR(--LEFT(OFFSET('Vacation Tracker'!$Q185:$AD185,0,DH$4),LEN(OFFSET('Vacation Tracker'!$Q185:$AD185,0,DH$4))-1),0)))</f>
        <v>0</v>
      </c>
      <c r="DL182" s="23">
        <f ca="1">SUM(OFFSET('Vacation Tracker'!$Q185:$AD185,0,DL$4))</f>
        <v>0</v>
      </c>
      <c r="DM182" s="26">
        <f t="shared" ref="DM182" ca="1" si="9071">DL182-DN182</f>
        <v>0</v>
      </c>
      <c r="DN182" s="26">
        <f t="array" aca="1" ref="DN182" ca="1">SUM(IF(RIGHT(OFFSET('Vacation Tracker'!$Q185:$AD185,0,DL$4))&lt;&gt;"O",IFERROR(--LEFT(OFFSET('Vacation Tracker'!$Q185:$AD185,0,DL$4),LEN(OFFSET('Vacation Tracker'!$Q185:$AD185,0,DL$4))-1),0)))</f>
        <v>0</v>
      </c>
      <c r="DO182" s="26">
        <f t="array" aca="1" ref="DO182" ca="1">SUM(IF(RIGHT(OFFSET('Vacation Tracker'!$Q185:$AD185,0,DL$4))=DO$8,IFERROR(--LEFT(OFFSET('Vacation Tracker'!$Q185:$AD185,0,DL$4),LEN(OFFSET('Vacation Tracker'!$Q185:$AD185,0,DL$4))-1),0)))</f>
        <v>0</v>
      </c>
      <c r="DP182" s="23">
        <f ca="1">SUM(OFFSET('Vacation Tracker'!$Q185:$AD185,0,DP$4))</f>
        <v>0</v>
      </c>
      <c r="DQ182" s="26">
        <f t="shared" ref="DQ182" ca="1" si="9072">DP182-DR182</f>
        <v>0</v>
      </c>
      <c r="DR182" s="26">
        <f t="array" aca="1" ref="DR182" ca="1">SUM(IF(RIGHT(OFFSET('Vacation Tracker'!$Q185:$AD185,0,DP$4))&lt;&gt;"O",IFERROR(--LEFT(OFFSET('Vacation Tracker'!$Q185:$AD185,0,DP$4),LEN(OFFSET('Vacation Tracker'!$Q185:$AD185,0,DP$4))-1),0)))</f>
        <v>0</v>
      </c>
      <c r="DS182" s="26">
        <f t="array" aca="1" ref="DS182" ca="1">SUM(IF(RIGHT(OFFSET('Vacation Tracker'!$Q185:$AD185,0,DP$4))=DS$8,IFERROR(--LEFT(OFFSET('Vacation Tracker'!$Q185:$AD185,0,DP$4),LEN(OFFSET('Vacation Tracker'!$Q185:$AD185,0,DP$4))-1),0)))</f>
        <v>0</v>
      </c>
      <c r="DT182" s="23">
        <f ca="1">SUM(OFFSET('Vacation Tracker'!$Q185:$AD185,0,DT$4))</f>
        <v>0</v>
      </c>
      <c r="DU182" s="26">
        <f t="shared" ref="DU182" ca="1" si="9073">DT182-DV182</f>
        <v>0</v>
      </c>
      <c r="DV182" s="26">
        <f t="array" aca="1" ref="DV182" ca="1">SUM(IF(RIGHT(OFFSET('Vacation Tracker'!$Q185:$AD185,0,DT$4))&lt;&gt;"O",IFERROR(--LEFT(OFFSET('Vacation Tracker'!$Q185:$AD185,0,DT$4),LEN(OFFSET('Vacation Tracker'!$Q185:$AD185,0,DT$4))-1),0)))</f>
        <v>0</v>
      </c>
      <c r="DW182" s="26">
        <f t="array" aca="1" ref="DW182" ca="1">SUM(IF(RIGHT(OFFSET('Vacation Tracker'!$Q185:$AD185,0,DT$4))=DW$8,IFERROR(--LEFT(OFFSET('Vacation Tracker'!$Q185:$AD185,0,DT$4),LEN(OFFSET('Vacation Tracker'!$Q185:$AD185,0,DT$4))-1),0)))</f>
        <v>0</v>
      </c>
      <c r="DX182" s="23">
        <f ca="1">SUM(OFFSET('Vacation Tracker'!$Q185:$AD185,0,DX$4))</f>
        <v>0</v>
      </c>
      <c r="DY182" s="26">
        <f t="shared" ref="DY182" ca="1" si="9074">DX182-DZ182</f>
        <v>0</v>
      </c>
      <c r="DZ182" s="26">
        <f t="array" aca="1" ref="DZ182" ca="1">SUM(IF(RIGHT(OFFSET('Vacation Tracker'!$Q185:$AD185,0,DX$4))&lt;&gt;"O",IFERROR(--LEFT(OFFSET('Vacation Tracker'!$Q185:$AD185,0,DX$4),LEN(OFFSET('Vacation Tracker'!$Q185:$AD185,0,DX$4))-1),0)))</f>
        <v>0</v>
      </c>
      <c r="EA182" s="26">
        <f t="array" aca="1" ref="EA182" ca="1">SUM(IF(RIGHT(OFFSET('Vacation Tracker'!$Q185:$AD185,0,DX$4))=EA$8,IFERROR(--LEFT(OFFSET('Vacation Tracker'!$Q185:$AD185,0,DX$4),LEN(OFFSET('Vacation Tracker'!$Q185:$AD185,0,DX$4))-1),0)))</f>
        <v>0</v>
      </c>
      <c r="EB182" s="23">
        <f ca="1">SUM(OFFSET('Vacation Tracker'!$Q185:$AD185,0,EB$4))</f>
        <v>0</v>
      </c>
      <c r="EC182" s="26">
        <f t="shared" ref="EC182" ca="1" si="9075">EB182-ED182</f>
        <v>0</v>
      </c>
      <c r="ED182" s="26">
        <f t="array" aca="1" ref="ED182" ca="1">SUM(IF(RIGHT(OFFSET('Vacation Tracker'!$Q185:$AD185,0,EB$4))&lt;&gt;"O",IFERROR(--LEFT(OFFSET('Vacation Tracker'!$Q185:$AD185,0,EB$4),LEN(OFFSET('Vacation Tracker'!$Q185:$AD185,0,EB$4))-1),0)))</f>
        <v>0</v>
      </c>
      <c r="EE182" s="26">
        <f t="array" aca="1" ref="EE182" ca="1">SUM(IF(RIGHT(OFFSET('Vacation Tracker'!$Q185:$AD185,0,EB$4))=EE$8,IFERROR(--LEFT(OFFSET('Vacation Tracker'!$Q185:$AD185,0,EB$4),LEN(OFFSET('Vacation Tracker'!$Q185:$AD185,0,EB$4))-1),0)))</f>
        <v>0</v>
      </c>
      <c r="EF182" s="23">
        <f ca="1">SUM(OFFSET('Vacation Tracker'!$Q185:$AD185,0,EF$4))</f>
        <v>0</v>
      </c>
      <c r="EG182" s="26">
        <f t="shared" ref="EG182" ca="1" si="9076">EF182-EH182</f>
        <v>0</v>
      </c>
      <c r="EH182" s="26">
        <f t="array" aca="1" ref="EH182" ca="1">SUM(IF(RIGHT(OFFSET('Vacation Tracker'!$Q185:$AD185,0,EF$4))&lt;&gt;"O",IFERROR(--LEFT(OFFSET('Vacation Tracker'!$Q185:$AD185,0,EF$4),LEN(OFFSET('Vacation Tracker'!$Q185:$AD185,0,EF$4))-1),0)))</f>
        <v>0</v>
      </c>
      <c r="EI182" s="26">
        <f t="array" aca="1" ref="EI182" ca="1">SUM(IF(RIGHT(OFFSET('Vacation Tracker'!$Q185:$AD185,0,EF$4))=EI$8,IFERROR(--LEFT(OFFSET('Vacation Tracker'!$Q185:$AD185,0,EF$4),LEN(OFFSET('Vacation Tracker'!$Q185:$AD185,0,EF$4))-1),0)))</f>
        <v>0</v>
      </c>
      <c r="EJ182" s="23">
        <f ca="1">SUM(OFFSET('Vacation Tracker'!$Q185:$AD185,0,EJ$4))</f>
        <v>0</v>
      </c>
      <c r="EK182" s="26">
        <f t="shared" ref="EK182" ca="1" si="9077">EJ182-EL182</f>
        <v>0</v>
      </c>
      <c r="EL182" s="26">
        <f t="array" aca="1" ref="EL182" ca="1">SUM(IF(RIGHT(OFFSET('Vacation Tracker'!$Q185:$AD185,0,EJ$4))&lt;&gt;"O",IFERROR(--LEFT(OFFSET('Vacation Tracker'!$Q185:$AD185,0,EJ$4),LEN(OFFSET('Vacation Tracker'!$Q185:$AD185,0,EJ$4))-1),0)))</f>
        <v>0</v>
      </c>
      <c r="EM182" s="26">
        <f t="array" aca="1" ref="EM182" ca="1">SUM(IF(RIGHT(OFFSET('Vacation Tracker'!$Q185:$AD185,0,EJ$4))=EM$8,IFERROR(--LEFT(OFFSET('Vacation Tracker'!$Q185:$AD185,0,EJ$4),LEN(OFFSET('Vacation Tracker'!$Q185:$AD185,0,EJ$4))-1),0)))</f>
        <v>0</v>
      </c>
      <c r="EN182" s="23">
        <f ca="1">SUM(OFFSET('Vacation Tracker'!$Q185:$AD185,0,EN$4))</f>
        <v>0</v>
      </c>
      <c r="EO182" s="26">
        <f t="shared" ref="EO182" ca="1" si="9078">EN182-EP182</f>
        <v>0</v>
      </c>
      <c r="EP182" s="26">
        <f t="array" aca="1" ref="EP182" ca="1">SUM(IF(RIGHT(OFFSET('Vacation Tracker'!$Q185:$AD185,0,EN$4))&lt;&gt;"O",IFERROR(--LEFT(OFFSET('Vacation Tracker'!$Q185:$AD185,0,EN$4),LEN(OFFSET('Vacation Tracker'!$Q185:$AD185,0,EN$4))-1),0)))</f>
        <v>0</v>
      </c>
      <c r="EQ182" s="26">
        <f t="array" aca="1" ref="EQ182" ca="1">SUM(IF(RIGHT(OFFSET('Vacation Tracker'!$Q185:$AD185,0,EN$4))=EQ$8,IFERROR(--LEFT(OFFSET('Vacation Tracker'!$Q185:$AD185,0,EN$4),LEN(OFFSET('Vacation Tracker'!$Q185:$AD185,0,EN$4))-1),0)))</f>
        <v>0</v>
      </c>
      <c r="ER182" s="23">
        <f ca="1">SUM(OFFSET('Vacation Tracker'!$Q185:$AD185,0,ER$4))</f>
        <v>0</v>
      </c>
      <c r="ES182" s="26">
        <f t="shared" ref="ES182" ca="1" si="9079">ER182-ET182</f>
        <v>0</v>
      </c>
      <c r="ET182" s="26">
        <f t="array" aca="1" ref="ET182" ca="1">SUM(IF(RIGHT(OFFSET('Vacation Tracker'!$Q185:$AD185,0,ER$4))&lt;&gt;"O",IFERROR(--LEFT(OFFSET('Vacation Tracker'!$Q185:$AD185,0,ER$4),LEN(OFFSET('Vacation Tracker'!$Q185:$AD185,0,ER$4))-1),0)))</f>
        <v>0</v>
      </c>
      <c r="EU182" s="26">
        <f t="array" aca="1" ref="EU182" ca="1">SUM(IF(RIGHT(OFFSET('Vacation Tracker'!$Q185:$AD185,0,ER$4))=EU$8,IFERROR(--LEFT(OFFSET('Vacation Tracker'!$Q185:$AD185,0,ER$4),LEN(OFFSET('Vacation Tracker'!$Q185:$AD185,0,ER$4))-1),0)))</f>
        <v>0</v>
      </c>
      <c r="EV182" s="23">
        <f ca="1">SUM(OFFSET('Vacation Tracker'!$Q185:$AD185,0,EV$4))</f>
        <v>0</v>
      </c>
      <c r="EW182" s="26">
        <f t="shared" ref="EW182" ca="1" si="9080">EV182-EX182</f>
        <v>0</v>
      </c>
      <c r="EX182" s="26">
        <f t="array" aca="1" ref="EX182" ca="1">SUM(IF(RIGHT(OFFSET('Vacation Tracker'!$Q185:$AD185,0,EV$4))&lt;&gt;"O",IFERROR(--LEFT(OFFSET('Vacation Tracker'!$Q185:$AD185,0,EV$4),LEN(OFFSET('Vacation Tracker'!$Q185:$AD185,0,EV$4))-1),0)))</f>
        <v>0</v>
      </c>
      <c r="EY182" s="26">
        <f t="array" aca="1" ref="EY182" ca="1">SUM(IF(RIGHT(OFFSET('Vacation Tracker'!$Q185:$AD185,0,EV$4))=EY$8,IFERROR(--LEFT(OFFSET('Vacation Tracker'!$Q185:$AD185,0,EV$4),LEN(OFFSET('Vacation Tracker'!$Q185:$AD185,0,EV$4))-1),0)))</f>
        <v>0</v>
      </c>
      <c r="EZ182" s="23">
        <f ca="1">SUM(OFFSET('Vacation Tracker'!$Q185:$AD185,0,EZ$4))</f>
        <v>0</v>
      </c>
      <c r="FA182" s="26">
        <f t="shared" ref="FA182" ca="1" si="9081">EZ182-FB182</f>
        <v>0</v>
      </c>
      <c r="FB182" s="26">
        <f t="array" aca="1" ref="FB182" ca="1">SUM(IF(RIGHT(OFFSET('Vacation Tracker'!$Q185:$AD185,0,EZ$4))&lt;&gt;"O",IFERROR(--LEFT(OFFSET('Vacation Tracker'!$Q185:$AD185,0,EZ$4),LEN(OFFSET('Vacation Tracker'!$Q185:$AD185,0,EZ$4))-1),0)))</f>
        <v>0</v>
      </c>
      <c r="FC182" s="26">
        <f t="array" aca="1" ref="FC182" ca="1">SUM(IF(RIGHT(OFFSET('Vacation Tracker'!$Q185:$AD185,0,EZ$4))=FC$8,IFERROR(--LEFT(OFFSET('Vacation Tracker'!$Q185:$AD185,0,EZ$4),LEN(OFFSET('Vacation Tracker'!$Q185:$AD185,0,EZ$4))-1),0)))</f>
        <v>0</v>
      </c>
      <c r="FD182" s="23">
        <f ca="1">SUM(OFFSET('Vacation Tracker'!$Q185:$AD185,0,FD$4))</f>
        <v>0</v>
      </c>
      <c r="FE182" s="26">
        <f t="shared" ref="FE182" ca="1" si="9082">FD182-FF182</f>
        <v>0</v>
      </c>
      <c r="FF182" s="26">
        <f t="array" aca="1" ref="FF182" ca="1">SUM(IF(RIGHT(OFFSET('Vacation Tracker'!$Q185:$AD185,0,FD$4))&lt;&gt;"O",IFERROR(--LEFT(OFFSET('Vacation Tracker'!$Q185:$AD185,0,FD$4),LEN(OFFSET('Vacation Tracker'!$Q185:$AD185,0,FD$4))-1),0)))</f>
        <v>0</v>
      </c>
      <c r="FG182" s="26">
        <f t="array" aca="1" ref="FG182" ca="1">SUM(IF(RIGHT(OFFSET('Vacation Tracker'!$Q185:$AD185,0,FD$4))=FG$8,IFERROR(--LEFT(OFFSET('Vacation Tracker'!$Q185:$AD185,0,FD$4),LEN(OFFSET('Vacation Tracker'!$Q185:$AD185,0,FD$4))-1),0)))</f>
        <v>0</v>
      </c>
      <c r="FH182" s="23">
        <f ca="1">SUM(OFFSET('Vacation Tracker'!$Q185:$AD185,0,FH$4))</f>
        <v>0</v>
      </c>
      <c r="FI182" s="26">
        <f t="shared" ref="FI182" ca="1" si="9083">FH182-FJ182</f>
        <v>0</v>
      </c>
      <c r="FJ182" s="26">
        <f t="array" aca="1" ref="FJ182" ca="1">SUM(IF(RIGHT(OFFSET('Vacation Tracker'!$Q185:$AD185,0,FH$4))&lt;&gt;"O",IFERROR(--LEFT(OFFSET('Vacation Tracker'!$Q185:$AD185,0,FH$4),LEN(OFFSET('Vacation Tracker'!$Q185:$AD185,0,FH$4))-1),0)))</f>
        <v>0</v>
      </c>
      <c r="FK182" s="26">
        <f t="array" aca="1" ref="FK182" ca="1">SUM(IF(RIGHT(OFFSET('Vacation Tracker'!$Q185:$AD185,0,FH$4))=FK$8,IFERROR(--LEFT(OFFSET('Vacation Tracker'!$Q185:$AD185,0,FH$4),LEN(OFFSET('Vacation Tracker'!$Q185:$AD185,0,FH$4))-1),0)))</f>
        <v>0</v>
      </c>
      <c r="FL182" s="23">
        <f ca="1">SUM(OFFSET('Vacation Tracker'!$Q185:$AD185,0,FL$4))</f>
        <v>0</v>
      </c>
      <c r="FM182" s="26">
        <f t="shared" ref="FM182" ca="1" si="9084">FL182-FN182</f>
        <v>0</v>
      </c>
      <c r="FN182" s="26">
        <f t="array" aca="1" ref="FN182" ca="1">SUM(IF(RIGHT(OFFSET('Vacation Tracker'!$Q185:$AD185,0,FL$4))&lt;&gt;"O",IFERROR(--LEFT(OFFSET('Vacation Tracker'!$Q185:$AD185,0,FL$4),LEN(OFFSET('Vacation Tracker'!$Q185:$AD185,0,FL$4))-1),0)))</f>
        <v>0</v>
      </c>
      <c r="FO182" s="26">
        <f t="array" aca="1" ref="FO182" ca="1">SUM(IF(RIGHT(OFFSET('Vacation Tracker'!$Q185:$AD185,0,FL$4))=FO$8,IFERROR(--LEFT(OFFSET('Vacation Tracker'!$Q185:$AD185,0,FL$4),LEN(OFFSET('Vacation Tracker'!$Q185:$AD185,0,FL$4))-1),0)))</f>
        <v>0</v>
      </c>
      <c r="FP182" s="23">
        <f ca="1">SUM(OFFSET('Vacation Tracker'!$Q185:$AD185,0,FP$4))</f>
        <v>0</v>
      </c>
      <c r="FQ182" s="26">
        <f t="shared" ref="FQ182" ca="1" si="9085">FP182-FR182</f>
        <v>0</v>
      </c>
      <c r="FR182" s="26">
        <f t="array" aca="1" ref="FR182" ca="1">SUM(IF(RIGHT(OFFSET('Vacation Tracker'!$Q185:$AD185,0,FP$4))&lt;&gt;"O",IFERROR(--LEFT(OFFSET('Vacation Tracker'!$Q185:$AD185,0,FP$4),LEN(OFFSET('Vacation Tracker'!$Q185:$AD185,0,FP$4))-1),0)))</f>
        <v>0</v>
      </c>
      <c r="FS182" s="26">
        <f t="array" aca="1" ref="FS182" ca="1">SUM(IF(RIGHT(OFFSET('Vacation Tracker'!$Q185:$AD185,0,FP$4))=FS$8,IFERROR(--LEFT(OFFSET('Vacation Tracker'!$Q185:$AD185,0,FP$4),LEN(OFFSET('Vacation Tracker'!$Q185:$AD185,0,FP$4))-1),0)))</f>
        <v>0</v>
      </c>
      <c r="FT182" s="23">
        <f ca="1">SUM(OFFSET('Vacation Tracker'!$Q185:$AD185,0,FT$4))</f>
        <v>0</v>
      </c>
      <c r="FU182" s="26">
        <f t="shared" ref="FU182" ca="1" si="9086">FT182-FV182</f>
        <v>0</v>
      </c>
      <c r="FV182" s="26">
        <f t="array" aca="1" ref="FV182" ca="1">SUM(IF(RIGHT(OFFSET('Vacation Tracker'!$Q185:$AD185,0,FT$4))&lt;&gt;"O",IFERROR(--LEFT(OFFSET('Vacation Tracker'!$Q185:$AD185,0,FT$4),LEN(OFFSET('Vacation Tracker'!$Q185:$AD185,0,FT$4))-1),0)))</f>
        <v>0</v>
      </c>
      <c r="FW182" s="26">
        <f t="array" aca="1" ref="FW182" ca="1">SUM(IF(RIGHT(OFFSET('Vacation Tracker'!$Q185:$AD185,0,FT$4))=FW$8,IFERROR(--LEFT(OFFSET('Vacation Tracker'!$Q185:$AD185,0,FT$4),LEN(OFFSET('Vacation Tracker'!$Q185:$AD185,0,FT$4))-1),0)))</f>
        <v>0</v>
      </c>
      <c r="FX182" s="23">
        <f ca="1">SUM(OFFSET('Vacation Tracker'!$Q185:$AD185,0,FX$4))</f>
        <v>0</v>
      </c>
      <c r="FY182" s="26">
        <f t="shared" ref="FY182" ca="1" si="9087">FX182-FZ182</f>
        <v>0</v>
      </c>
      <c r="FZ182" s="26">
        <f t="array" aca="1" ref="FZ182" ca="1">SUM(IF(RIGHT(OFFSET('Vacation Tracker'!$Q185:$AD185,0,FX$4))&lt;&gt;"O",IFERROR(--LEFT(OFFSET('Vacation Tracker'!$Q185:$AD185,0,FX$4),LEN(OFFSET('Vacation Tracker'!$Q185:$AD185,0,FX$4))-1),0)))</f>
        <v>0</v>
      </c>
      <c r="GA182" s="26">
        <f t="array" aca="1" ref="GA182" ca="1">SUM(IF(RIGHT(OFFSET('Vacation Tracker'!$Q185:$AD185,0,FX$4))=GA$8,IFERROR(--LEFT(OFFSET('Vacation Tracker'!$Q185:$AD185,0,FX$4),LEN(OFFSET('Vacation Tracker'!$Q185:$AD185,0,FX$4))-1),0)))</f>
        <v>0</v>
      </c>
      <c r="GB182" s="23">
        <f ca="1">SUM(OFFSET('Vacation Tracker'!$Q185:$AD185,0,GB$4))</f>
        <v>0</v>
      </c>
      <c r="GC182" s="26">
        <f t="shared" ref="GC182" ca="1" si="9088">GB182-GD182</f>
        <v>0</v>
      </c>
      <c r="GD182" s="26">
        <f t="array" aca="1" ref="GD182" ca="1">SUM(IF(RIGHT(OFFSET('Vacation Tracker'!$Q185:$AD185,0,GB$4))&lt;&gt;"O",IFERROR(--LEFT(OFFSET('Vacation Tracker'!$Q185:$AD185,0,GB$4),LEN(OFFSET('Vacation Tracker'!$Q185:$AD185,0,GB$4))-1),0)))</f>
        <v>0</v>
      </c>
      <c r="GE182" s="26">
        <f t="array" aca="1" ref="GE182" ca="1">SUM(IF(RIGHT(OFFSET('Vacation Tracker'!$Q185:$AD185,0,GB$4))=GE$8,IFERROR(--LEFT(OFFSET('Vacation Tracker'!$Q185:$AD185,0,GB$4),LEN(OFFSET('Vacation Tracker'!$Q185:$AD185,0,GB$4))-1),0)))</f>
        <v>0</v>
      </c>
      <c r="GF182" s="23">
        <f ca="1">SUM(OFFSET('Vacation Tracker'!$Q185:$AD185,0,GF$4))</f>
        <v>0</v>
      </c>
      <c r="GG182" s="26">
        <f t="shared" ref="GG182" ca="1" si="9089">GF182-GH182</f>
        <v>0</v>
      </c>
      <c r="GH182" s="26">
        <f t="array" aca="1" ref="GH182" ca="1">SUM(IF(RIGHT(OFFSET('Vacation Tracker'!$Q185:$AD185,0,GF$4))&lt;&gt;"O",IFERROR(--LEFT(OFFSET('Vacation Tracker'!$Q185:$AD185,0,GF$4),LEN(OFFSET('Vacation Tracker'!$Q185:$AD185,0,GF$4))-1),0)))</f>
        <v>0</v>
      </c>
      <c r="GI182" s="26">
        <f t="array" aca="1" ref="GI182" ca="1">SUM(IF(RIGHT(OFFSET('Vacation Tracker'!$Q185:$AD185,0,GF$4))=GI$8,IFERROR(--LEFT(OFFSET('Vacation Tracker'!$Q185:$AD185,0,GF$4),LEN(OFFSET('Vacation Tracker'!$Q185:$AD185,0,GF$4))-1),0)))</f>
        <v>0</v>
      </c>
      <c r="GJ182" s="23">
        <f ca="1">SUM(OFFSET('Vacation Tracker'!$Q185:$AD185,0,GJ$4))</f>
        <v>0</v>
      </c>
      <c r="GK182" s="26">
        <f t="shared" ref="GK182" ca="1" si="9090">GJ182-GL182</f>
        <v>0</v>
      </c>
      <c r="GL182" s="26">
        <f t="array" aca="1" ref="GL182" ca="1">SUM(IF(RIGHT(OFFSET('Vacation Tracker'!$Q185:$AD185,0,GJ$4))&lt;&gt;"O",IFERROR(--LEFT(OFFSET('Vacation Tracker'!$Q185:$AD185,0,GJ$4),LEN(OFFSET('Vacation Tracker'!$Q185:$AD185,0,GJ$4))-1),0)))</f>
        <v>0</v>
      </c>
      <c r="GM182" s="26">
        <f t="array" aca="1" ref="GM182" ca="1">SUM(IF(RIGHT(OFFSET('Vacation Tracker'!$Q185:$AD185,0,GJ$4))=GM$8,IFERROR(--LEFT(OFFSET('Vacation Tracker'!$Q185:$AD185,0,GJ$4),LEN(OFFSET('Vacation Tracker'!$Q185:$AD185,0,GJ$4))-1),0)))</f>
        <v>0</v>
      </c>
      <c r="GN182" s="23">
        <f ca="1">SUM(OFFSET('Vacation Tracker'!$Q185:$AD185,0,GN$4))</f>
        <v>0</v>
      </c>
      <c r="GO182" s="26">
        <f t="shared" ref="GO182" ca="1" si="9091">GN182-GP182</f>
        <v>0</v>
      </c>
      <c r="GP182" s="26">
        <f t="array" aca="1" ref="GP182" ca="1">SUM(IF(RIGHT(OFFSET('Vacation Tracker'!$Q185:$AD185,0,GN$4))&lt;&gt;"O",IFERROR(--LEFT(OFFSET('Vacation Tracker'!$Q185:$AD185,0,GN$4),LEN(OFFSET('Vacation Tracker'!$Q185:$AD185,0,GN$4))-1),0)))</f>
        <v>0</v>
      </c>
      <c r="GQ182" s="26">
        <f t="array" aca="1" ref="GQ182" ca="1">SUM(IF(RIGHT(OFFSET('Vacation Tracker'!$Q185:$AD185,0,GN$4))=GQ$8,IFERROR(--LEFT(OFFSET('Vacation Tracker'!$Q185:$AD185,0,GN$4),LEN(OFFSET('Vacation Tracker'!$Q185:$AD185,0,GN$4))-1),0)))</f>
        <v>0</v>
      </c>
      <c r="GR182" s="23">
        <f ca="1">SUM(OFFSET('Vacation Tracker'!$Q185:$AD185,0,GR$4))</f>
        <v>0</v>
      </c>
      <c r="GS182" s="26">
        <f t="shared" ref="GS182" ca="1" si="9092">GR182-GT182</f>
        <v>0</v>
      </c>
      <c r="GT182" s="26">
        <f t="array" aca="1" ref="GT182" ca="1">SUM(IF(RIGHT(OFFSET('Vacation Tracker'!$Q185:$AD185,0,GR$4))&lt;&gt;"O",IFERROR(--LEFT(OFFSET('Vacation Tracker'!$Q185:$AD185,0,GR$4),LEN(OFFSET('Vacation Tracker'!$Q185:$AD185,0,GR$4))-1),0)))</f>
        <v>0</v>
      </c>
      <c r="GU182" s="26">
        <f t="array" aca="1" ref="GU182" ca="1">SUM(IF(RIGHT(OFFSET('Vacation Tracker'!$Q185:$AD185,0,GR$4))=GU$8,IFERROR(--LEFT(OFFSET('Vacation Tracker'!$Q185:$AD185,0,GR$4),LEN(OFFSET('Vacation Tracker'!$Q185:$AD185,0,GR$4))-1),0)))</f>
        <v>0</v>
      </c>
      <c r="GV182" s="23">
        <f ca="1">SUM(OFFSET('Vacation Tracker'!$Q185:$AD185,0,GV$4))</f>
        <v>0</v>
      </c>
      <c r="GW182" s="26">
        <f t="shared" ref="GW182" ca="1" si="9093">GV182-GX182</f>
        <v>0</v>
      </c>
      <c r="GX182" s="26">
        <f t="array" aca="1" ref="GX182" ca="1">SUM(IF(RIGHT(OFFSET('Vacation Tracker'!$Q185:$AD185,0,GV$4))&lt;&gt;"O",IFERROR(--LEFT(OFFSET('Vacation Tracker'!$Q185:$AD185,0,GV$4),LEN(OFFSET('Vacation Tracker'!$Q185:$AD185,0,GV$4))-1),0)))</f>
        <v>0</v>
      </c>
      <c r="GY182" s="26">
        <f t="array" aca="1" ref="GY182" ca="1">SUM(IF(RIGHT(OFFSET('Vacation Tracker'!$Q185:$AD185,0,GV$4))=GY$8,IFERROR(--LEFT(OFFSET('Vacation Tracker'!$Q185:$AD185,0,GV$4),LEN(OFFSET('Vacation Tracker'!$Q185:$AD185,0,GV$4))-1),0)))</f>
        <v>0</v>
      </c>
      <c r="GZ182" s="23">
        <f ca="1">SUM(OFFSET('Vacation Tracker'!$Q185:$AD185,0,GZ$4))</f>
        <v>0</v>
      </c>
      <c r="HA182" s="26">
        <f t="shared" ref="HA182" ca="1" si="9094">GZ182-HB182</f>
        <v>0</v>
      </c>
      <c r="HB182" s="26">
        <f t="array" aca="1" ref="HB182" ca="1">SUM(IF(RIGHT(OFFSET('Vacation Tracker'!$Q185:$AD185,0,GZ$4))&lt;&gt;"O",IFERROR(--LEFT(OFFSET('Vacation Tracker'!$Q185:$AD185,0,GZ$4),LEN(OFFSET('Vacation Tracker'!$Q185:$AD185,0,GZ$4))-1),0)))</f>
        <v>0</v>
      </c>
      <c r="HC182" s="26">
        <f t="array" aca="1" ref="HC182" ca="1">SUM(IF(RIGHT(OFFSET('Vacation Tracker'!$Q185:$AD185,0,GZ$4))=HC$8,IFERROR(--LEFT(OFFSET('Vacation Tracker'!$Q185:$AD185,0,GZ$4),LEN(OFFSET('Vacation Tracker'!$Q185:$AD185,0,GZ$4))-1),0)))</f>
        <v>0</v>
      </c>
      <c r="HD182" s="23">
        <f ca="1">SUM(OFFSET('Vacation Tracker'!$Q185:$AD185,0,HD$4))</f>
        <v>0</v>
      </c>
      <c r="HE182" s="26">
        <f t="shared" ref="HE182" ca="1" si="9095">HD182-HF182</f>
        <v>0</v>
      </c>
      <c r="HF182" s="26">
        <f t="array" aca="1" ref="HF182" ca="1">SUM(IF(RIGHT(OFFSET('Vacation Tracker'!$Q185:$AD185,0,HD$4))&lt;&gt;"O",IFERROR(--LEFT(OFFSET('Vacation Tracker'!$Q185:$AD185,0,HD$4),LEN(OFFSET('Vacation Tracker'!$Q185:$AD185,0,HD$4))-1),0)))</f>
        <v>0</v>
      </c>
      <c r="HG182" s="26">
        <f t="array" aca="1" ref="HG182" ca="1">SUM(IF(RIGHT(OFFSET('Vacation Tracker'!$Q185:$AD185,0,HD$4))=HG$8,IFERROR(--LEFT(OFFSET('Vacation Tracker'!$Q185:$AD185,0,HD$4),LEN(OFFSET('Vacation Tracker'!$Q185:$AD185,0,HD$4))-1),0)))</f>
        <v>0</v>
      </c>
      <c r="HH182" s="23">
        <f ca="1">SUM(OFFSET('Vacation Tracker'!$Q185:$AD185,0,HH$4))</f>
        <v>0</v>
      </c>
      <c r="HI182" s="26">
        <f t="shared" ref="HI182" ca="1" si="9096">HH182-HJ182</f>
        <v>0</v>
      </c>
      <c r="HJ182" s="26">
        <f t="array" aca="1" ref="HJ182" ca="1">SUM(IF(RIGHT(OFFSET('Vacation Tracker'!$Q185:$AD185,0,HH$4))&lt;&gt;"O",IFERROR(--LEFT(OFFSET('Vacation Tracker'!$Q185:$AD185,0,HH$4),LEN(OFFSET('Vacation Tracker'!$Q185:$AD185,0,HH$4))-1),0)))</f>
        <v>0</v>
      </c>
      <c r="HK182" s="26">
        <f t="array" aca="1" ref="HK182" ca="1">SUM(IF(RIGHT(OFFSET('Vacation Tracker'!$Q185:$AD185,0,HH$4))=HK$8,IFERROR(--LEFT(OFFSET('Vacation Tracker'!$Q185:$AD185,0,HH$4),LEN(OFFSET('Vacation Tracker'!$Q185:$AD185,0,HH$4))-1),0)))</f>
        <v>0</v>
      </c>
      <c r="HL182" s="23">
        <f ca="1">SUM(OFFSET('Vacation Tracker'!$Q185:$AD185,0,HL$4))</f>
        <v>0</v>
      </c>
      <c r="HM182" s="26">
        <f t="shared" ref="HM182" ca="1" si="9097">HL182-HN182</f>
        <v>0</v>
      </c>
      <c r="HN182" s="26">
        <f t="array" aca="1" ref="HN182" ca="1">SUM(IF(RIGHT(OFFSET('Vacation Tracker'!$Q185:$AD185,0,HL$4))&lt;&gt;"O",IFERROR(--LEFT(OFFSET('Vacation Tracker'!$Q185:$AD185,0,HL$4),LEN(OFFSET('Vacation Tracker'!$Q185:$AD185,0,HL$4))-1),0)))</f>
        <v>0</v>
      </c>
      <c r="HO182" s="26">
        <f t="array" aca="1" ref="HO182" ca="1">SUM(IF(RIGHT(OFFSET('Vacation Tracker'!$Q185:$AD185,0,HL$4))=HO$8,IFERROR(--LEFT(OFFSET('Vacation Tracker'!$Q185:$AD185,0,HL$4),LEN(OFFSET('Vacation Tracker'!$Q185:$AD185,0,HL$4))-1),0)))</f>
        <v>0</v>
      </c>
      <c r="HP182" s="23">
        <f ca="1">SUM(OFFSET('Vacation Tracker'!$Q185:$AD185,0,HP$4))</f>
        <v>0</v>
      </c>
      <c r="HQ182" s="26">
        <f t="shared" ref="HQ182" ca="1" si="9098">HP182-HR182</f>
        <v>0</v>
      </c>
      <c r="HR182" s="26">
        <f t="array" aca="1" ref="HR182" ca="1">SUM(IF(RIGHT(OFFSET('Vacation Tracker'!$Q185:$AD185,0,HP$4))&lt;&gt;"O",IFERROR(--LEFT(OFFSET('Vacation Tracker'!$Q185:$AD185,0,HP$4),LEN(OFFSET('Vacation Tracker'!$Q185:$AD185,0,HP$4))-1),0)))</f>
        <v>0</v>
      </c>
      <c r="HS182" s="23">
        <f t="array" aca="1" ref="HS182" ca="1">SUM(IF(RIGHT(OFFSET('Vacation Tracker'!$Q185:$AD185,0,HP$4))=HS$8,IFERROR(--LEFT(OFFSET('Vacation Tracker'!$Q185:$AD185,0,HP$4),LEN(OFFSET('Vacation Tracker'!$Q185:$AD185,0,HP$4))-1),0)))</f>
        <v>0</v>
      </c>
    </row>
    <row r="183" spans="2:227" ht="15" customHeight="1" x14ac:dyDescent="0.2">
      <c r="B183" s="23">
        <f>IF('Vacation Tracker'!B186&lt;&gt;"",'Vacation Tracker'!B186,"")</f>
        <v>175</v>
      </c>
      <c r="C183" s="24" t="str">
        <f>IF('Vacation Tracker'!C186&lt;&gt;"",'Vacation Tracker'!C186,"")</f>
        <v/>
      </c>
      <c r="D183" s="25" t="str">
        <f>IF('Vacation Tracker'!D186&lt;&gt;"",'Vacation Tracker'!D186,"")</f>
        <v/>
      </c>
      <c r="E183" s="25" t="str">
        <f>IF('Vacation Tracker'!E186&lt;&gt;"",'Vacation Tracker'!E186,"")</f>
        <v/>
      </c>
      <c r="F183" s="24" t="str">
        <f>IF('Vacation Tracker'!F186&lt;&gt;"",'Vacation Tracker'!F186,"")</f>
        <v/>
      </c>
      <c r="G183" s="24" t="str">
        <f>IF('Vacation Tracker'!G186&lt;&gt;"",'Vacation Tracker'!G186,"")</f>
        <v/>
      </c>
      <c r="H183" s="23" t="str">
        <f t="shared" si="8435"/>
        <v/>
      </c>
      <c r="I183" s="23" t="str">
        <f t="shared" si="8435"/>
        <v/>
      </c>
      <c r="J183" s="23" t="str">
        <f t="shared" si="8435"/>
        <v/>
      </c>
      <c r="K183" s="23" t="str">
        <f t="shared" si="6801"/>
        <v/>
      </c>
      <c r="L183" s="23">
        <f ca="1">SUM(OFFSET('Vacation Tracker'!$Q186:$AD186,0,L$4))</f>
        <v>0</v>
      </c>
      <c r="M183" s="26">
        <f t="shared" ca="1" si="6747"/>
        <v>0</v>
      </c>
      <c r="N183" s="26">
        <f t="array" aca="1" ref="N183" ca="1">SUM(IF(RIGHT(OFFSET('Vacation Tracker'!$Q186:$AD186,0,L$4))&lt;&gt;"O",IFERROR(--LEFT(OFFSET('Vacation Tracker'!$Q186:$AD186,0,L$4),LEN(OFFSET('Vacation Tracker'!$Q186:$AD186,0,L$4))-1),0)))</f>
        <v>0</v>
      </c>
      <c r="O183" s="26">
        <f t="array" aca="1" ref="O183" ca="1">SUM(IF(RIGHT(OFFSET('Vacation Tracker'!$Q186:$AD186,0,L$4))=O$8,IFERROR(--LEFT(OFFSET('Vacation Tracker'!$Q186:$AD186,0,L$4),LEN(OFFSET('Vacation Tracker'!$Q186:$AD186,0,L$4))-1),0)))</f>
        <v>0</v>
      </c>
      <c r="P183" s="23">
        <f ca="1">SUM(OFFSET('Vacation Tracker'!$Q186:$AD186,0,P$4))</f>
        <v>0</v>
      </c>
      <c r="Q183" s="26">
        <f t="shared" ca="1" si="6748"/>
        <v>0</v>
      </c>
      <c r="R183" s="26">
        <f t="array" aca="1" ref="R183" ca="1">SUM(IF(RIGHT(OFFSET('Vacation Tracker'!$Q186:$AD186,0,P$4))&lt;&gt;"O",IFERROR(--LEFT(OFFSET('Vacation Tracker'!$Q186:$AD186,0,P$4),LEN(OFFSET('Vacation Tracker'!$Q186:$AD186,0,P$4))-1),0)))</f>
        <v>0</v>
      </c>
      <c r="S183" s="26">
        <f t="array" aca="1" ref="S183" ca="1">SUM(IF(RIGHT(OFFSET('Vacation Tracker'!$Q186:$AD186,0,P$4))=S$8,IFERROR(--LEFT(OFFSET('Vacation Tracker'!$Q186:$AD186,0,P$4),LEN(OFFSET('Vacation Tracker'!$Q186:$AD186,0,P$4))-1),0)))</f>
        <v>0</v>
      </c>
      <c r="T183" s="23">
        <f ca="1">SUM(OFFSET('Vacation Tracker'!$Q186:$AD186,0,T$4))</f>
        <v>0</v>
      </c>
      <c r="U183" s="26">
        <f t="shared" ca="1" si="6749"/>
        <v>0</v>
      </c>
      <c r="V183" s="26">
        <f t="array" aca="1" ref="V183" ca="1">SUM(IF(RIGHT(OFFSET('Vacation Tracker'!$Q186:$AD186,0,T$4))&lt;&gt;"O",IFERROR(--LEFT(OFFSET('Vacation Tracker'!$Q186:$AD186,0,T$4),LEN(OFFSET('Vacation Tracker'!$Q186:$AD186,0,T$4))-1),0)))</f>
        <v>0</v>
      </c>
      <c r="W183" s="26">
        <f t="array" aca="1" ref="W183" ca="1">SUM(IF(RIGHT(OFFSET('Vacation Tracker'!$Q186:$AD186,0,T$4))=W$8,IFERROR(--LEFT(OFFSET('Vacation Tracker'!$Q186:$AD186,0,T$4),LEN(OFFSET('Vacation Tracker'!$Q186:$AD186,0,T$4))-1),0)))</f>
        <v>0</v>
      </c>
      <c r="X183" s="23">
        <f ca="1">SUM(OFFSET('Vacation Tracker'!$Q186:$AD186,0,X$4))</f>
        <v>0</v>
      </c>
      <c r="Y183" s="26">
        <f t="shared" ref="Y183" ca="1" si="9099">X183-Z183</f>
        <v>0</v>
      </c>
      <c r="Z183" s="26">
        <f t="array" aca="1" ref="Z183" ca="1">SUM(IF(RIGHT(OFFSET('Vacation Tracker'!$Q186:$AD186,0,X$4))&lt;&gt;"O",IFERROR(--LEFT(OFFSET('Vacation Tracker'!$Q186:$AD186,0,X$4),LEN(OFFSET('Vacation Tracker'!$Q186:$AD186,0,X$4))-1),0)))</f>
        <v>0</v>
      </c>
      <c r="AA183" s="26">
        <f t="array" aca="1" ref="AA183" ca="1">SUM(IF(RIGHT(OFFSET('Vacation Tracker'!$Q186:$AD186,0,X$4))=AA$8,IFERROR(--LEFT(OFFSET('Vacation Tracker'!$Q186:$AD186,0,X$4),LEN(OFFSET('Vacation Tracker'!$Q186:$AD186,0,X$4))-1),0)))</f>
        <v>0</v>
      </c>
      <c r="AB183" s="23">
        <f ca="1">SUM(OFFSET('Vacation Tracker'!$Q186:$AD186,0,AB$4))</f>
        <v>0</v>
      </c>
      <c r="AC183" s="26">
        <f t="shared" ref="AC183" ca="1" si="9100">AB183-AD183</f>
        <v>0</v>
      </c>
      <c r="AD183" s="26">
        <f t="array" aca="1" ref="AD183" ca="1">SUM(IF(RIGHT(OFFSET('Vacation Tracker'!$Q186:$AD186,0,AB$4))&lt;&gt;"O",IFERROR(--LEFT(OFFSET('Vacation Tracker'!$Q186:$AD186,0,AB$4),LEN(OFFSET('Vacation Tracker'!$Q186:$AD186,0,AB$4))-1),0)))</f>
        <v>0</v>
      </c>
      <c r="AE183" s="26">
        <f t="array" aca="1" ref="AE183" ca="1">SUM(IF(RIGHT(OFFSET('Vacation Tracker'!$Q186:$AD186,0,AB$4))=AE$8,IFERROR(--LEFT(OFFSET('Vacation Tracker'!$Q186:$AD186,0,AB$4),LEN(OFFSET('Vacation Tracker'!$Q186:$AD186,0,AB$4))-1),0)))</f>
        <v>0</v>
      </c>
      <c r="AF183" s="23">
        <f ca="1">SUM(OFFSET('Vacation Tracker'!$Q186:$AD186,0,AF$4))</f>
        <v>0</v>
      </c>
      <c r="AG183" s="26">
        <f t="shared" ref="AG183" ca="1" si="9101">AF183-AH183</f>
        <v>0</v>
      </c>
      <c r="AH183" s="26">
        <f t="array" aca="1" ref="AH183" ca="1">SUM(IF(RIGHT(OFFSET('Vacation Tracker'!$Q186:$AD186,0,AF$4))&lt;&gt;"O",IFERROR(--LEFT(OFFSET('Vacation Tracker'!$Q186:$AD186,0,AF$4),LEN(OFFSET('Vacation Tracker'!$Q186:$AD186,0,AF$4))-1),0)))</f>
        <v>0</v>
      </c>
      <c r="AI183" s="26">
        <f t="array" aca="1" ref="AI183" ca="1">SUM(IF(RIGHT(OFFSET('Vacation Tracker'!$Q186:$AD186,0,AF$4))=AI$8,IFERROR(--LEFT(OFFSET('Vacation Tracker'!$Q186:$AD186,0,AF$4),LEN(OFFSET('Vacation Tracker'!$Q186:$AD186,0,AF$4))-1),0)))</f>
        <v>0</v>
      </c>
      <c r="AJ183" s="23">
        <f ca="1">SUM(OFFSET('Vacation Tracker'!$Q186:$AD186,0,AJ$4))</f>
        <v>0</v>
      </c>
      <c r="AK183" s="26">
        <f t="shared" ref="AK183" ca="1" si="9102">AJ183-AL183</f>
        <v>0</v>
      </c>
      <c r="AL183" s="26">
        <f t="array" aca="1" ref="AL183" ca="1">SUM(IF(RIGHT(OFFSET('Vacation Tracker'!$Q186:$AD186,0,AJ$4))&lt;&gt;"O",IFERROR(--LEFT(OFFSET('Vacation Tracker'!$Q186:$AD186,0,AJ$4),LEN(OFFSET('Vacation Tracker'!$Q186:$AD186,0,AJ$4))-1),0)))</f>
        <v>0</v>
      </c>
      <c r="AM183" s="26">
        <f t="array" aca="1" ref="AM183" ca="1">SUM(IF(RIGHT(OFFSET('Vacation Tracker'!$Q186:$AD186,0,AJ$4))=AM$8,IFERROR(--LEFT(OFFSET('Vacation Tracker'!$Q186:$AD186,0,AJ$4),LEN(OFFSET('Vacation Tracker'!$Q186:$AD186,0,AJ$4))-1),0)))</f>
        <v>0</v>
      </c>
      <c r="AN183" s="23">
        <f ca="1">SUM(OFFSET('Vacation Tracker'!$Q186:$AD186,0,AN$4))</f>
        <v>0</v>
      </c>
      <c r="AO183" s="26">
        <f t="shared" ref="AO183" ca="1" si="9103">AN183-AP183</f>
        <v>0</v>
      </c>
      <c r="AP183" s="26">
        <f t="array" aca="1" ref="AP183" ca="1">SUM(IF(RIGHT(OFFSET('Vacation Tracker'!$Q186:$AD186,0,AN$4))&lt;&gt;"O",IFERROR(--LEFT(OFFSET('Vacation Tracker'!$Q186:$AD186,0,AN$4),LEN(OFFSET('Vacation Tracker'!$Q186:$AD186,0,AN$4))-1),0)))</f>
        <v>0</v>
      </c>
      <c r="AQ183" s="26">
        <f t="array" aca="1" ref="AQ183" ca="1">SUM(IF(RIGHT(OFFSET('Vacation Tracker'!$Q186:$AD186,0,AN$4))=AQ$8,IFERROR(--LEFT(OFFSET('Vacation Tracker'!$Q186:$AD186,0,AN$4),LEN(OFFSET('Vacation Tracker'!$Q186:$AD186,0,AN$4))-1),0)))</f>
        <v>0</v>
      </c>
      <c r="AR183" s="23">
        <f ca="1">SUM(OFFSET('Vacation Tracker'!$Q186:$AD186,0,AR$4))</f>
        <v>0</v>
      </c>
      <c r="AS183" s="26">
        <f t="shared" ref="AS183" ca="1" si="9104">AR183-AT183</f>
        <v>0</v>
      </c>
      <c r="AT183" s="26">
        <f t="array" aca="1" ref="AT183" ca="1">SUM(IF(RIGHT(OFFSET('Vacation Tracker'!$Q186:$AD186,0,AR$4))&lt;&gt;"O",IFERROR(--LEFT(OFFSET('Vacation Tracker'!$Q186:$AD186,0,AR$4),LEN(OFFSET('Vacation Tracker'!$Q186:$AD186,0,AR$4))-1),0)))</f>
        <v>0</v>
      </c>
      <c r="AU183" s="26">
        <f t="array" aca="1" ref="AU183" ca="1">SUM(IF(RIGHT(OFFSET('Vacation Tracker'!$Q186:$AD186,0,AR$4))=AU$8,IFERROR(--LEFT(OFFSET('Vacation Tracker'!$Q186:$AD186,0,AR$4),LEN(OFFSET('Vacation Tracker'!$Q186:$AD186,0,AR$4))-1),0)))</f>
        <v>0</v>
      </c>
      <c r="AV183" s="23">
        <f ca="1">SUM(OFFSET('Vacation Tracker'!$Q186:$AD186,0,AV$4))</f>
        <v>0</v>
      </c>
      <c r="AW183" s="26">
        <f t="shared" ref="AW183" ca="1" si="9105">AV183-AX183</f>
        <v>0</v>
      </c>
      <c r="AX183" s="26">
        <f t="array" aca="1" ref="AX183" ca="1">SUM(IF(RIGHT(OFFSET('Vacation Tracker'!$Q186:$AD186,0,AV$4))&lt;&gt;"O",IFERROR(--LEFT(OFFSET('Vacation Tracker'!$Q186:$AD186,0,AV$4),LEN(OFFSET('Vacation Tracker'!$Q186:$AD186,0,AV$4))-1),0)))</f>
        <v>0</v>
      </c>
      <c r="AY183" s="26">
        <f t="array" aca="1" ref="AY183" ca="1">SUM(IF(RIGHT(OFFSET('Vacation Tracker'!$Q186:$AD186,0,AV$4))=AY$8,IFERROR(--LEFT(OFFSET('Vacation Tracker'!$Q186:$AD186,0,AV$4),LEN(OFFSET('Vacation Tracker'!$Q186:$AD186,0,AV$4))-1),0)))</f>
        <v>0</v>
      </c>
      <c r="AZ183" s="23">
        <f ca="1">SUM(OFFSET('Vacation Tracker'!$Q186:$AD186,0,AZ$4))</f>
        <v>0</v>
      </c>
      <c r="BA183" s="26">
        <f t="shared" ref="BA183" ca="1" si="9106">AZ183-BB183</f>
        <v>0</v>
      </c>
      <c r="BB183" s="26">
        <f t="array" aca="1" ref="BB183" ca="1">SUM(IF(RIGHT(OFFSET('Vacation Tracker'!$Q186:$AD186,0,AZ$4))&lt;&gt;"O",IFERROR(--LEFT(OFFSET('Vacation Tracker'!$Q186:$AD186,0,AZ$4),LEN(OFFSET('Vacation Tracker'!$Q186:$AD186,0,AZ$4))-1),0)))</f>
        <v>0</v>
      </c>
      <c r="BC183" s="26">
        <f t="array" aca="1" ref="BC183" ca="1">SUM(IF(RIGHT(OFFSET('Vacation Tracker'!$Q186:$AD186,0,AZ$4))=BC$8,IFERROR(--LEFT(OFFSET('Vacation Tracker'!$Q186:$AD186,0,AZ$4),LEN(OFFSET('Vacation Tracker'!$Q186:$AD186,0,AZ$4))-1),0)))</f>
        <v>0</v>
      </c>
      <c r="BD183" s="23">
        <f ca="1">SUM(OFFSET('Vacation Tracker'!$Q186:$AD186,0,BD$4))</f>
        <v>0</v>
      </c>
      <c r="BE183" s="26">
        <f t="shared" ref="BE183" ca="1" si="9107">BD183-BF183</f>
        <v>0</v>
      </c>
      <c r="BF183" s="26">
        <f t="array" aca="1" ref="BF183" ca="1">SUM(IF(RIGHT(OFFSET('Vacation Tracker'!$Q186:$AD186,0,BD$4))&lt;&gt;"O",IFERROR(--LEFT(OFFSET('Vacation Tracker'!$Q186:$AD186,0,BD$4),LEN(OFFSET('Vacation Tracker'!$Q186:$AD186,0,BD$4))-1),0)))</f>
        <v>0</v>
      </c>
      <c r="BG183" s="26">
        <f t="array" aca="1" ref="BG183" ca="1">SUM(IF(RIGHT(OFFSET('Vacation Tracker'!$Q186:$AD186,0,BD$4))=BG$8,IFERROR(--LEFT(OFFSET('Vacation Tracker'!$Q186:$AD186,0,BD$4),LEN(OFFSET('Vacation Tracker'!$Q186:$AD186,0,BD$4))-1),0)))</f>
        <v>0</v>
      </c>
      <c r="BH183" s="23">
        <f ca="1">SUM(OFFSET('Vacation Tracker'!$Q186:$AD186,0,BH$4))</f>
        <v>0</v>
      </c>
      <c r="BI183" s="26">
        <f t="shared" ref="BI183" ca="1" si="9108">BH183-BJ183</f>
        <v>0</v>
      </c>
      <c r="BJ183" s="26">
        <f t="array" aca="1" ref="BJ183" ca="1">SUM(IF(RIGHT(OFFSET('Vacation Tracker'!$Q186:$AD186,0,BH$4))&lt;&gt;"O",IFERROR(--LEFT(OFFSET('Vacation Tracker'!$Q186:$AD186,0,BH$4),LEN(OFFSET('Vacation Tracker'!$Q186:$AD186,0,BH$4))-1),0)))</f>
        <v>0</v>
      </c>
      <c r="BK183" s="26">
        <f t="array" aca="1" ref="BK183" ca="1">SUM(IF(RIGHT(OFFSET('Vacation Tracker'!$Q186:$AD186,0,BH$4))=BK$8,IFERROR(--LEFT(OFFSET('Vacation Tracker'!$Q186:$AD186,0,BH$4),LEN(OFFSET('Vacation Tracker'!$Q186:$AD186,0,BH$4))-1),0)))</f>
        <v>0</v>
      </c>
      <c r="BL183" s="23">
        <f ca="1">SUM(OFFSET('Vacation Tracker'!$Q186:$AD186,0,BL$4))</f>
        <v>0</v>
      </c>
      <c r="BM183" s="26">
        <f t="shared" ref="BM183" ca="1" si="9109">BL183-BN183</f>
        <v>0</v>
      </c>
      <c r="BN183" s="26">
        <f t="array" aca="1" ref="BN183" ca="1">SUM(IF(RIGHT(OFFSET('Vacation Tracker'!$Q186:$AD186,0,BL$4))&lt;&gt;"O",IFERROR(--LEFT(OFFSET('Vacation Tracker'!$Q186:$AD186,0,BL$4),LEN(OFFSET('Vacation Tracker'!$Q186:$AD186,0,BL$4))-1),0)))</f>
        <v>0</v>
      </c>
      <c r="BO183" s="26">
        <f t="array" aca="1" ref="BO183" ca="1">SUM(IF(RIGHT(OFFSET('Vacation Tracker'!$Q186:$AD186,0,BL$4))=BO$8,IFERROR(--LEFT(OFFSET('Vacation Tracker'!$Q186:$AD186,0,BL$4),LEN(OFFSET('Vacation Tracker'!$Q186:$AD186,0,BL$4))-1),0)))</f>
        <v>0</v>
      </c>
      <c r="BP183" s="23">
        <f ca="1">SUM(OFFSET('Vacation Tracker'!$Q186:$AD186,0,BP$4))</f>
        <v>0</v>
      </c>
      <c r="BQ183" s="26">
        <f t="shared" ref="BQ183" ca="1" si="9110">BP183-BR183</f>
        <v>0</v>
      </c>
      <c r="BR183" s="26">
        <f t="array" aca="1" ref="BR183" ca="1">SUM(IF(RIGHT(OFFSET('Vacation Tracker'!$Q186:$AD186,0,BP$4))&lt;&gt;"O",IFERROR(--LEFT(OFFSET('Vacation Tracker'!$Q186:$AD186,0,BP$4),LEN(OFFSET('Vacation Tracker'!$Q186:$AD186,0,BP$4))-1),0)))</f>
        <v>0</v>
      </c>
      <c r="BS183" s="26">
        <f t="array" aca="1" ref="BS183" ca="1">SUM(IF(RIGHT(OFFSET('Vacation Tracker'!$Q186:$AD186,0,BP$4))=BS$8,IFERROR(--LEFT(OFFSET('Vacation Tracker'!$Q186:$AD186,0,BP$4),LEN(OFFSET('Vacation Tracker'!$Q186:$AD186,0,BP$4))-1),0)))</f>
        <v>0</v>
      </c>
      <c r="BT183" s="23">
        <f ca="1">SUM(OFFSET('Vacation Tracker'!$Q186:$AD186,0,BT$4))</f>
        <v>0</v>
      </c>
      <c r="BU183" s="26">
        <f t="shared" ref="BU183" ca="1" si="9111">BT183-BV183</f>
        <v>0</v>
      </c>
      <c r="BV183" s="26">
        <f t="array" aca="1" ref="BV183" ca="1">SUM(IF(RIGHT(OFFSET('Vacation Tracker'!$Q186:$AD186,0,BT$4))&lt;&gt;"O",IFERROR(--LEFT(OFFSET('Vacation Tracker'!$Q186:$AD186,0,BT$4),LEN(OFFSET('Vacation Tracker'!$Q186:$AD186,0,BT$4))-1),0)))</f>
        <v>0</v>
      </c>
      <c r="BW183" s="26">
        <f t="array" aca="1" ref="BW183" ca="1">SUM(IF(RIGHT(OFFSET('Vacation Tracker'!$Q186:$AD186,0,BT$4))=BW$8,IFERROR(--LEFT(OFFSET('Vacation Tracker'!$Q186:$AD186,0,BT$4),LEN(OFFSET('Vacation Tracker'!$Q186:$AD186,0,BT$4))-1),0)))</f>
        <v>0</v>
      </c>
      <c r="BX183" s="23">
        <f ca="1">SUM(OFFSET('Vacation Tracker'!$Q186:$AD186,0,BX$4))</f>
        <v>0</v>
      </c>
      <c r="BY183" s="26">
        <f t="shared" ref="BY183" ca="1" si="9112">BX183-BZ183</f>
        <v>0</v>
      </c>
      <c r="BZ183" s="26">
        <f t="array" aca="1" ref="BZ183" ca="1">SUM(IF(RIGHT(OFFSET('Vacation Tracker'!$Q186:$AD186,0,BX$4))&lt;&gt;"O",IFERROR(--LEFT(OFFSET('Vacation Tracker'!$Q186:$AD186,0,BX$4),LEN(OFFSET('Vacation Tracker'!$Q186:$AD186,0,BX$4))-1),0)))</f>
        <v>0</v>
      </c>
      <c r="CA183" s="26">
        <f t="array" aca="1" ref="CA183" ca="1">SUM(IF(RIGHT(OFFSET('Vacation Tracker'!$Q186:$AD186,0,BX$4))=CA$8,IFERROR(--LEFT(OFFSET('Vacation Tracker'!$Q186:$AD186,0,BX$4),LEN(OFFSET('Vacation Tracker'!$Q186:$AD186,0,BX$4))-1),0)))</f>
        <v>0</v>
      </c>
      <c r="CB183" s="23">
        <f ca="1">SUM(OFFSET('Vacation Tracker'!$Q186:$AD186,0,CB$4))</f>
        <v>0</v>
      </c>
      <c r="CC183" s="26">
        <f t="shared" ref="CC183" ca="1" si="9113">CB183-CD183</f>
        <v>0</v>
      </c>
      <c r="CD183" s="26">
        <f t="array" aca="1" ref="CD183" ca="1">SUM(IF(RIGHT(OFFSET('Vacation Tracker'!$Q186:$AD186,0,CB$4))&lt;&gt;"O",IFERROR(--LEFT(OFFSET('Vacation Tracker'!$Q186:$AD186,0,CB$4),LEN(OFFSET('Vacation Tracker'!$Q186:$AD186,0,CB$4))-1),0)))</f>
        <v>0</v>
      </c>
      <c r="CE183" s="26">
        <f t="array" aca="1" ref="CE183" ca="1">SUM(IF(RIGHT(OFFSET('Vacation Tracker'!$Q186:$AD186,0,CB$4))=CE$8,IFERROR(--LEFT(OFFSET('Vacation Tracker'!$Q186:$AD186,0,CB$4),LEN(OFFSET('Vacation Tracker'!$Q186:$AD186,0,CB$4))-1),0)))</f>
        <v>0</v>
      </c>
      <c r="CF183" s="23">
        <f ca="1">SUM(OFFSET('Vacation Tracker'!$Q186:$AD186,0,CF$4))</f>
        <v>0</v>
      </c>
      <c r="CG183" s="26">
        <f t="shared" ref="CG183" ca="1" si="9114">CF183-CH183</f>
        <v>0</v>
      </c>
      <c r="CH183" s="26">
        <f t="array" aca="1" ref="CH183" ca="1">SUM(IF(RIGHT(OFFSET('Vacation Tracker'!$Q186:$AD186,0,CF$4))&lt;&gt;"O",IFERROR(--LEFT(OFFSET('Vacation Tracker'!$Q186:$AD186,0,CF$4),LEN(OFFSET('Vacation Tracker'!$Q186:$AD186,0,CF$4))-1),0)))</f>
        <v>0</v>
      </c>
      <c r="CI183" s="26">
        <f t="array" aca="1" ref="CI183" ca="1">SUM(IF(RIGHT(OFFSET('Vacation Tracker'!$Q186:$AD186,0,CF$4))=CI$8,IFERROR(--LEFT(OFFSET('Vacation Tracker'!$Q186:$AD186,0,CF$4),LEN(OFFSET('Vacation Tracker'!$Q186:$AD186,0,CF$4))-1),0)))</f>
        <v>0</v>
      </c>
      <c r="CJ183" s="23">
        <f ca="1">SUM(OFFSET('Vacation Tracker'!$Q186:$AD186,0,CJ$4))</f>
        <v>0</v>
      </c>
      <c r="CK183" s="26">
        <f t="shared" ref="CK183" ca="1" si="9115">CJ183-CL183</f>
        <v>0</v>
      </c>
      <c r="CL183" s="26">
        <f t="array" aca="1" ref="CL183" ca="1">SUM(IF(RIGHT(OFFSET('Vacation Tracker'!$Q186:$AD186,0,CJ$4))&lt;&gt;"O",IFERROR(--LEFT(OFFSET('Vacation Tracker'!$Q186:$AD186,0,CJ$4),LEN(OFFSET('Vacation Tracker'!$Q186:$AD186,0,CJ$4))-1),0)))</f>
        <v>0</v>
      </c>
      <c r="CM183" s="26">
        <f t="array" aca="1" ref="CM183" ca="1">SUM(IF(RIGHT(OFFSET('Vacation Tracker'!$Q186:$AD186,0,CJ$4))=CM$8,IFERROR(--LEFT(OFFSET('Vacation Tracker'!$Q186:$AD186,0,CJ$4),LEN(OFFSET('Vacation Tracker'!$Q186:$AD186,0,CJ$4))-1),0)))</f>
        <v>0</v>
      </c>
      <c r="CN183" s="23">
        <f ca="1">SUM(OFFSET('Vacation Tracker'!$Q186:$AD186,0,CN$4))</f>
        <v>0</v>
      </c>
      <c r="CO183" s="26">
        <f t="shared" ref="CO183" ca="1" si="9116">CN183-CP183</f>
        <v>0</v>
      </c>
      <c r="CP183" s="26">
        <f t="array" aca="1" ref="CP183" ca="1">SUM(IF(RIGHT(OFFSET('Vacation Tracker'!$Q186:$AD186,0,CN$4))&lt;&gt;"O",IFERROR(--LEFT(OFFSET('Vacation Tracker'!$Q186:$AD186,0,CN$4),LEN(OFFSET('Vacation Tracker'!$Q186:$AD186,0,CN$4))-1),0)))</f>
        <v>0</v>
      </c>
      <c r="CQ183" s="26">
        <f t="array" aca="1" ref="CQ183" ca="1">SUM(IF(RIGHT(OFFSET('Vacation Tracker'!$Q186:$AD186,0,CN$4))=CQ$8,IFERROR(--LEFT(OFFSET('Vacation Tracker'!$Q186:$AD186,0,CN$4),LEN(OFFSET('Vacation Tracker'!$Q186:$AD186,0,CN$4))-1),0)))</f>
        <v>0</v>
      </c>
      <c r="CR183" s="23">
        <f ca="1">SUM(OFFSET('Vacation Tracker'!$Q186:$AD186,0,CR$4))</f>
        <v>0</v>
      </c>
      <c r="CS183" s="26">
        <f t="shared" ref="CS183" ca="1" si="9117">CR183-CT183</f>
        <v>0</v>
      </c>
      <c r="CT183" s="26">
        <f t="array" aca="1" ref="CT183" ca="1">SUM(IF(RIGHT(OFFSET('Vacation Tracker'!$Q186:$AD186,0,CR$4))&lt;&gt;"O",IFERROR(--LEFT(OFFSET('Vacation Tracker'!$Q186:$AD186,0,CR$4),LEN(OFFSET('Vacation Tracker'!$Q186:$AD186,0,CR$4))-1),0)))</f>
        <v>0</v>
      </c>
      <c r="CU183" s="26">
        <f t="array" aca="1" ref="CU183" ca="1">SUM(IF(RIGHT(OFFSET('Vacation Tracker'!$Q186:$AD186,0,CR$4))=CU$8,IFERROR(--LEFT(OFFSET('Vacation Tracker'!$Q186:$AD186,0,CR$4),LEN(OFFSET('Vacation Tracker'!$Q186:$AD186,0,CR$4))-1),0)))</f>
        <v>0</v>
      </c>
      <c r="CV183" s="23">
        <f ca="1">SUM(OFFSET('Vacation Tracker'!$Q186:$AD186,0,CV$4))</f>
        <v>0</v>
      </c>
      <c r="CW183" s="26">
        <f t="shared" ref="CW183" ca="1" si="9118">CV183-CX183</f>
        <v>0</v>
      </c>
      <c r="CX183" s="26">
        <f t="array" aca="1" ref="CX183" ca="1">SUM(IF(RIGHT(OFFSET('Vacation Tracker'!$Q186:$AD186,0,CV$4))&lt;&gt;"O",IFERROR(--LEFT(OFFSET('Vacation Tracker'!$Q186:$AD186,0,CV$4),LEN(OFFSET('Vacation Tracker'!$Q186:$AD186,0,CV$4))-1),0)))</f>
        <v>0</v>
      </c>
      <c r="CY183" s="26">
        <f t="array" aca="1" ref="CY183" ca="1">SUM(IF(RIGHT(OFFSET('Vacation Tracker'!$Q186:$AD186,0,CV$4))=CY$8,IFERROR(--LEFT(OFFSET('Vacation Tracker'!$Q186:$AD186,0,CV$4),LEN(OFFSET('Vacation Tracker'!$Q186:$AD186,0,CV$4))-1),0)))</f>
        <v>0</v>
      </c>
      <c r="CZ183" s="23">
        <f ca="1">SUM(OFFSET('Vacation Tracker'!$Q186:$AD186,0,CZ$4))</f>
        <v>0</v>
      </c>
      <c r="DA183" s="26">
        <f t="shared" ref="DA183" ca="1" si="9119">CZ183-DB183</f>
        <v>0</v>
      </c>
      <c r="DB183" s="26">
        <f t="array" aca="1" ref="DB183" ca="1">SUM(IF(RIGHT(OFFSET('Vacation Tracker'!$Q186:$AD186,0,CZ$4))&lt;&gt;"O",IFERROR(--LEFT(OFFSET('Vacation Tracker'!$Q186:$AD186,0,CZ$4),LEN(OFFSET('Vacation Tracker'!$Q186:$AD186,0,CZ$4))-1),0)))</f>
        <v>0</v>
      </c>
      <c r="DC183" s="26">
        <f t="array" aca="1" ref="DC183" ca="1">SUM(IF(RIGHT(OFFSET('Vacation Tracker'!$Q186:$AD186,0,CZ$4))=DC$8,IFERROR(--LEFT(OFFSET('Vacation Tracker'!$Q186:$AD186,0,CZ$4),LEN(OFFSET('Vacation Tracker'!$Q186:$AD186,0,CZ$4))-1),0)))</f>
        <v>0</v>
      </c>
      <c r="DD183" s="23">
        <f ca="1">SUM(OFFSET('Vacation Tracker'!$Q186:$AD186,0,DD$4))</f>
        <v>0</v>
      </c>
      <c r="DE183" s="26">
        <f t="shared" ref="DE183" ca="1" si="9120">DD183-DF183</f>
        <v>0</v>
      </c>
      <c r="DF183" s="26">
        <f t="array" aca="1" ref="DF183" ca="1">SUM(IF(RIGHT(OFFSET('Vacation Tracker'!$Q186:$AD186,0,DD$4))&lt;&gt;"O",IFERROR(--LEFT(OFFSET('Vacation Tracker'!$Q186:$AD186,0,DD$4),LEN(OFFSET('Vacation Tracker'!$Q186:$AD186,0,DD$4))-1),0)))</f>
        <v>0</v>
      </c>
      <c r="DG183" s="26">
        <f t="array" aca="1" ref="DG183" ca="1">SUM(IF(RIGHT(OFFSET('Vacation Tracker'!$Q186:$AD186,0,DD$4))=DG$8,IFERROR(--LEFT(OFFSET('Vacation Tracker'!$Q186:$AD186,0,DD$4),LEN(OFFSET('Vacation Tracker'!$Q186:$AD186,0,DD$4))-1),0)))</f>
        <v>0</v>
      </c>
      <c r="DH183" s="23">
        <f ca="1">SUM(OFFSET('Vacation Tracker'!$Q186:$AD186,0,DH$4))</f>
        <v>0</v>
      </c>
      <c r="DI183" s="26">
        <f t="shared" ref="DI183" ca="1" si="9121">DH183-DJ183</f>
        <v>0</v>
      </c>
      <c r="DJ183" s="26">
        <f t="array" aca="1" ref="DJ183" ca="1">SUM(IF(RIGHT(OFFSET('Vacation Tracker'!$Q186:$AD186,0,DH$4))&lt;&gt;"O",IFERROR(--LEFT(OFFSET('Vacation Tracker'!$Q186:$AD186,0,DH$4),LEN(OFFSET('Vacation Tracker'!$Q186:$AD186,0,DH$4))-1),0)))</f>
        <v>0</v>
      </c>
      <c r="DK183" s="26">
        <f t="array" aca="1" ref="DK183" ca="1">SUM(IF(RIGHT(OFFSET('Vacation Tracker'!$Q186:$AD186,0,DH$4))=DK$8,IFERROR(--LEFT(OFFSET('Vacation Tracker'!$Q186:$AD186,0,DH$4),LEN(OFFSET('Vacation Tracker'!$Q186:$AD186,0,DH$4))-1),0)))</f>
        <v>0</v>
      </c>
      <c r="DL183" s="23">
        <f ca="1">SUM(OFFSET('Vacation Tracker'!$Q186:$AD186,0,DL$4))</f>
        <v>0</v>
      </c>
      <c r="DM183" s="26">
        <f t="shared" ref="DM183" ca="1" si="9122">DL183-DN183</f>
        <v>0</v>
      </c>
      <c r="DN183" s="26">
        <f t="array" aca="1" ref="DN183" ca="1">SUM(IF(RIGHT(OFFSET('Vacation Tracker'!$Q186:$AD186,0,DL$4))&lt;&gt;"O",IFERROR(--LEFT(OFFSET('Vacation Tracker'!$Q186:$AD186,0,DL$4),LEN(OFFSET('Vacation Tracker'!$Q186:$AD186,0,DL$4))-1),0)))</f>
        <v>0</v>
      </c>
      <c r="DO183" s="26">
        <f t="array" aca="1" ref="DO183" ca="1">SUM(IF(RIGHT(OFFSET('Vacation Tracker'!$Q186:$AD186,0,DL$4))=DO$8,IFERROR(--LEFT(OFFSET('Vacation Tracker'!$Q186:$AD186,0,DL$4),LEN(OFFSET('Vacation Tracker'!$Q186:$AD186,0,DL$4))-1),0)))</f>
        <v>0</v>
      </c>
      <c r="DP183" s="23">
        <f ca="1">SUM(OFFSET('Vacation Tracker'!$Q186:$AD186,0,DP$4))</f>
        <v>0</v>
      </c>
      <c r="DQ183" s="26">
        <f t="shared" ref="DQ183" ca="1" si="9123">DP183-DR183</f>
        <v>0</v>
      </c>
      <c r="DR183" s="26">
        <f t="array" aca="1" ref="DR183" ca="1">SUM(IF(RIGHT(OFFSET('Vacation Tracker'!$Q186:$AD186,0,DP$4))&lt;&gt;"O",IFERROR(--LEFT(OFFSET('Vacation Tracker'!$Q186:$AD186,0,DP$4),LEN(OFFSET('Vacation Tracker'!$Q186:$AD186,0,DP$4))-1),0)))</f>
        <v>0</v>
      </c>
      <c r="DS183" s="26">
        <f t="array" aca="1" ref="DS183" ca="1">SUM(IF(RIGHT(OFFSET('Vacation Tracker'!$Q186:$AD186,0,DP$4))=DS$8,IFERROR(--LEFT(OFFSET('Vacation Tracker'!$Q186:$AD186,0,DP$4),LEN(OFFSET('Vacation Tracker'!$Q186:$AD186,0,DP$4))-1),0)))</f>
        <v>0</v>
      </c>
      <c r="DT183" s="23">
        <f ca="1">SUM(OFFSET('Vacation Tracker'!$Q186:$AD186,0,DT$4))</f>
        <v>0</v>
      </c>
      <c r="DU183" s="26">
        <f t="shared" ref="DU183" ca="1" si="9124">DT183-DV183</f>
        <v>0</v>
      </c>
      <c r="DV183" s="26">
        <f t="array" aca="1" ref="DV183" ca="1">SUM(IF(RIGHT(OFFSET('Vacation Tracker'!$Q186:$AD186,0,DT$4))&lt;&gt;"O",IFERROR(--LEFT(OFFSET('Vacation Tracker'!$Q186:$AD186,0,DT$4),LEN(OFFSET('Vacation Tracker'!$Q186:$AD186,0,DT$4))-1),0)))</f>
        <v>0</v>
      </c>
      <c r="DW183" s="26">
        <f t="array" aca="1" ref="DW183" ca="1">SUM(IF(RIGHT(OFFSET('Vacation Tracker'!$Q186:$AD186,0,DT$4))=DW$8,IFERROR(--LEFT(OFFSET('Vacation Tracker'!$Q186:$AD186,0,DT$4),LEN(OFFSET('Vacation Tracker'!$Q186:$AD186,0,DT$4))-1),0)))</f>
        <v>0</v>
      </c>
      <c r="DX183" s="23">
        <f ca="1">SUM(OFFSET('Vacation Tracker'!$Q186:$AD186,0,DX$4))</f>
        <v>0</v>
      </c>
      <c r="DY183" s="26">
        <f t="shared" ref="DY183" ca="1" si="9125">DX183-DZ183</f>
        <v>0</v>
      </c>
      <c r="DZ183" s="26">
        <f t="array" aca="1" ref="DZ183" ca="1">SUM(IF(RIGHT(OFFSET('Vacation Tracker'!$Q186:$AD186,0,DX$4))&lt;&gt;"O",IFERROR(--LEFT(OFFSET('Vacation Tracker'!$Q186:$AD186,0,DX$4),LEN(OFFSET('Vacation Tracker'!$Q186:$AD186,0,DX$4))-1),0)))</f>
        <v>0</v>
      </c>
      <c r="EA183" s="26">
        <f t="array" aca="1" ref="EA183" ca="1">SUM(IF(RIGHT(OFFSET('Vacation Tracker'!$Q186:$AD186,0,DX$4))=EA$8,IFERROR(--LEFT(OFFSET('Vacation Tracker'!$Q186:$AD186,0,DX$4),LEN(OFFSET('Vacation Tracker'!$Q186:$AD186,0,DX$4))-1),0)))</f>
        <v>0</v>
      </c>
      <c r="EB183" s="23">
        <f ca="1">SUM(OFFSET('Vacation Tracker'!$Q186:$AD186,0,EB$4))</f>
        <v>0</v>
      </c>
      <c r="EC183" s="26">
        <f t="shared" ref="EC183" ca="1" si="9126">EB183-ED183</f>
        <v>0</v>
      </c>
      <c r="ED183" s="26">
        <f t="array" aca="1" ref="ED183" ca="1">SUM(IF(RIGHT(OFFSET('Vacation Tracker'!$Q186:$AD186,0,EB$4))&lt;&gt;"O",IFERROR(--LEFT(OFFSET('Vacation Tracker'!$Q186:$AD186,0,EB$4),LEN(OFFSET('Vacation Tracker'!$Q186:$AD186,0,EB$4))-1),0)))</f>
        <v>0</v>
      </c>
      <c r="EE183" s="26">
        <f t="array" aca="1" ref="EE183" ca="1">SUM(IF(RIGHT(OFFSET('Vacation Tracker'!$Q186:$AD186,0,EB$4))=EE$8,IFERROR(--LEFT(OFFSET('Vacation Tracker'!$Q186:$AD186,0,EB$4),LEN(OFFSET('Vacation Tracker'!$Q186:$AD186,0,EB$4))-1),0)))</f>
        <v>0</v>
      </c>
      <c r="EF183" s="23">
        <f ca="1">SUM(OFFSET('Vacation Tracker'!$Q186:$AD186,0,EF$4))</f>
        <v>0</v>
      </c>
      <c r="EG183" s="26">
        <f t="shared" ref="EG183" ca="1" si="9127">EF183-EH183</f>
        <v>0</v>
      </c>
      <c r="EH183" s="26">
        <f t="array" aca="1" ref="EH183" ca="1">SUM(IF(RIGHT(OFFSET('Vacation Tracker'!$Q186:$AD186,0,EF$4))&lt;&gt;"O",IFERROR(--LEFT(OFFSET('Vacation Tracker'!$Q186:$AD186,0,EF$4),LEN(OFFSET('Vacation Tracker'!$Q186:$AD186,0,EF$4))-1),0)))</f>
        <v>0</v>
      </c>
      <c r="EI183" s="26">
        <f t="array" aca="1" ref="EI183" ca="1">SUM(IF(RIGHT(OFFSET('Vacation Tracker'!$Q186:$AD186,0,EF$4))=EI$8,IFERROR(--LEFT(OFFSET('Vacation Tracker'!$Q186:$AD186,0,EF$4),LEN(OFFSET('Vacation Tracker'!$Q186:$AD186,0,EF$4))-1),0)))</f>
        <v>0</v>
      </c>
      <c r="EJ183" s="23">
        <f ca="1">SUM(OFFSET('Vacation Tracker'!$Q186:$AD186,0,EJ$4))</f>
        <v>0</v>
      </c>
      <c r="EK183" s="26">
        <f t="shared" ref="EK183" ca="1" si="9128">EJ183-EL183</f>
        <v>0</v>
      </c>
      <c r="EL183" s="26">
        <f t="array" aca="1" ref="EL183" ca="1">SUM(IF(RIGHT(OFFSET('Vacation Tracker'!$Q186:$AD186,0,EJ$4))&lt;&gt;"O",IFERROR(--LEFT(OFFSET('Vacation Tracker'!$Q186:$AD186,0,EJ$4),LEN(OFFSET('Vacation Tracker'!$Q186:$AD186,0,EJ$4))-1),0)))</f>
        <v>0</v>
      </c>
      <c r="EM183" s="26">
        <f t="array" aca="1" ref="EM183" ca="1">SUM(IF(RIGHT(OFFSET('Vacation Tracker'!$Q186:$AD186,0,EJ$4))=EM$8,IFERROR(--LEFT(OFFSET('Vacation Tracker'!$Q186:$AD186,0,EJ$4),LEN(OFFSET('Vacation Tracker'!$Q186:$AD186,0,EJ$4))-1),0)))</f>
        <v>0</v>
      </c>
      <c r="EN183" s="23">
        <f ca="1">SUM(OFFSET('Vacation Tracker'!$Q186:$AD186,0,EN$4))</f>
        <v>0</v>
      </c>
      <c r="EO183" s="26">
        <f t="shared" ref="EO183" ca="1" si="9129">EN183-EP183</f>
        <v>0</v>
      </c>
      <c r="EP183" s="26">
        <f t="array" aca="1" ref="EP183" ca="1">SUM(IF(RIGHT(OFFSET('Vacation Tracker'!$Q186:$AD186,0,EN$4))&lt;&gt;"O",IFERROR(--LEFT(OFFSET('Vacation Tracker'!$Q186:$AD186,0,EN$4),LEN(OFFSET('Vacation Tracker'!$Q186:$AD186,0,EN$4))-1),0)))</f>
        <v>0</v>
      </c>
      <c r="EQ183" s="26">
        <f t="array" aca="1" ref="EQ183" ca="1">SUM(IF(RIGHT(OFFSET('Vacation Tracker'!$Q186:$AD186,0,EN$4))=EQ$8,IFERROR(--LEFT(OFFSET('Vacation Tracker'!$Q186:$AD186,0,EN$4),LEN(OFFSET('Vacation Tracker'!$Q186:$AD186,0,EN$4))-1),0)))</f>
        <v>0</v>
      </c>
      <c r="ER183" s="23">
        <f ca="1">SUM(OFFSET('Vacation Tracker'!$Q186:$AD186,0,ER$4))</f>
        <v>0</v>
      </c>
      <c r="ES183" s="26">
        <f t="shared" ref="ES183" ca="1" si="9130">ER183-ET183</f>
        <v>0</v>
      </c>
      <c r="ET183" s="26">
        <f t="array" aca="1" ref="ET183" ca="1">SUM(IF(RIGHT(OFFSET('Vacation Tracker'!$Q186:$AD186,0,ER$4))&lt;&gt;"O",IFERROR(--LEFT(OFFSET('Vacation Tracker'!$Q186:$AD186,0,ER$4),LEN(OFFSET('Vacation Tracker'!$Q186:$AD186,0,ER$4))-1),0)))</f>
        <v>0</v>
      </c>
      <c r="EU183" s="26">
        <f t="array" aca="1" ref="EU183" ca="1">SUM(IF(RIGHT(OFFSET('Vacation Tracker'!$Q186:$AD186,0,ER$4))=EU$8,IFERROR(--LEFT(OFFSET('Vacation Tracker'!$Q186:$AD186,0,ER$4),LEN(OFFSET('Vacation Tracker'!$Q186:$AD186,0,ER$4))-1),0)))</f>
        <v>0</v>
      </c>
      <c r="EV183" s="23">
        <f ca="1">SUM(OFFSET('Vacation Tracker'!$Q186:$AD186,0,EV$4))</f>
        <v>0</v>
      </c>
      <c r="EW183" s="26">
        <f t="shared" ref="EW183" ca="1" si="9131">EV183-EX183</f>
        <v>0</v>
      </c>
      <c r="EX183" s="26">
        <f t="array" aca="1" ref="EX183" ca="1">SUM(IF(RIGHT(OFFSET('Vacation Tracker'!$Q186:$AD186,0,EV$4))&lt;&gt;"O",IFERROR(--LEFT(OFFSET('Vacation Tracker'!$Q186:$AD186,0,EV$4),LEN(OFFSET('Vacation Tracker'!$Q186:$AD186,0,EV$4))-1),0)))</f>
        <v>0</v>
      </c>
      <c r="EY183" s="26">
        <f t="array" aca="1" ref="EY183" ca="1">SUM(IF(RIGHT(OFFSET('Vacation Tracker'!$Q186:$AD186,0,EV$4))=EY$8,IFERROR(--LEFT(OFFSET('Vacation Tracker'!$Q186:$AD186,0,EV$4),LEN(OFFSET('Vacation Tracker'!$Q186:$AD186,0,EV$4))-1),0)))</f>
        <v>0</v>
      </c>
      <c r="EZ183" s="23">
        <f ca="1">SUM(OFFSET('Vacation Tracker'!$Q186:$AD186,0,EZ$4))</f>
        <v>0</v>
      </c>
      <c r="FA183" s="26">
        <f t="shared" ref="FA183" ca="1" si="9132">EZ183-FB183</f>
        <v>0</v>
      </c>
      <c r="FB183" s="26">
        <f t="array" aca="1" ref="FB183" ca="1">SUM(IF(RIGHT(OFFSET('Vacation Tracker'!$Q186:$AD186,0,EZ$4))&lt;&gt;"O",IFERROR(--LEFT(OFFSET('Vacation Tracker'!$Q186:$AD186,0,EZ$4),LEN(OFFSET('Vacation Tracker'!$Q186:$AD186,0,EZ$4))-1),0)))</f>
        <v>0</v>
      </c>
      <c r="FC183" s="26">
        <f t="array" aca="1" ref="FC183" ca="1">SUM(IF(RIGHT(OFFSET('Vacation Tracker'!$Q186:$AD186,0,EZ$4))=FC$8,IFERROR(--LEFT(OFFSET('Vacation Tracker'!$Q186:$AD186,0,EZ$4),LEN(OFFSET('Vacation Tracker'!$Q186:$AD186,0,EZ$4))-1),0)))</f>
        <v>0</v>
      </c>
      <c r="FD183" s="23">
        <f ca="1">SUM(OFFSET('Vacation Tracker'!$Q186:$AD186,0,FD$4))</f>
        <v>0</v>
      </c>
      <c r="FE183" s="26">
        <f t="shared" ref="FE183" ca="1" si="9133">FD183-FF183</f>
        <v>0</v>
      </c>
      <c r="FF183" s="26">
        <f t="array" aca="1" ref="FF183" ca="1">SUM(IF(RIGHT(OFFSET('Vacation Tracker'!$Q186:$AD186,0,FD$4))&lt;&gt;"O",IFERROR(--LEFT(OFFSET('Vacation Tracker'!$Q186:$AD186,0,FD$4),LEN(OFFSET('Vacation Tracker'!$Q186:$AD186,0,FD$4))-1),0)))</f>
        <v>0</v>
      </c>
      <c r="FG183" s="26">
        <f t="array" aca="1" ref="FG183" ca="1">SUM(IF(RIGHT(OFFSET('Vacation Tracker'!$Q186:$AD186,0,FD$4))=FG$8,IFERROR(--LEFT(OFFSET('Vacation Tracker'!$Q186:$AD186,0,FD$4),LEN(OFFSET('Vacation Tracker'!$Q186:$AD186,0,FD$4))-1),0)))</f>
        <v>0</v>
      </c>
      <c r="FH183" s="23">
        <f ca="1">SUM(OFFSET('Vacation Tracker'!$Q186:$AD186,0,FH$4))</f>
        <v>0</v>
      </c>
      <c r="FI183" s="26">
        <f t="shared" ref="FI183" ca="1" si="9134">FH183-FJ183</f>
        <v>0</v>
      </c>
      <c r="FJ183" s="26">
        <f t="array" aca="1" ref="FJ183" ca="1">SUM(IF(RIGHT(OFFSET('Vacation Tracker'!$Q186:$AD186,0,FH$4))&lt;&gt;"O",IFERROR(--LEFT(OFFSET('Vacation Tracker'!$Q186:$AD186,0,FH$4),LEN(OFFSET('Vacation Tracker'!$Q186:$AD186,0,FH$4))-1),0)))</f>
        <v>0</v>
      </c>
      <c r="FK183" s="26">
        <f t="array" aca="1" ref="FK183" ca="1">SUM(IF(RIGHT(OFFSET('Vacation Tracker'!$Q186:$AD186,0,FH$4))=FK$8,IFERROR(--LEFT(OFFSET('Vacation Tracker'!$Q186:$AD186,0,FH$4),LEN(OFFSET('Vacation Tracker'!$Q186:$AD186,0,FH$4))-1),0)))</f>
        <v>0</v>
      </c>
      <c r="FL183" s="23">
        <f ca="1">SUM(OFFSET('Vacation Tracker'!$Q186:$AD186,0,FL$4))</f>
        <v>0</v>
      </c>
      <c r="FM183" s="26">
        <f t="shared" ref="FM183" ca="1" si="9135">FL183-FN183</f>
        <v>0</v>
      </c>
      <c r="FN183" s="26">
        <f t="array" aca="1" ref="FN183" ca="1">SUM(IF(RIGHT(OFFSET('Vacation Tracker'!$Q186:$AD186,0,FL$4))&lt;&gt;"O",IFERROR(--LEFT(OFFSET('Vacation Tracker'!$Q186:$AD186,0,FL$4),LEN(OFFSET('Vacation Tracker'!$Q186:$AD186,0,FL$4))-1),0)))</f>
        <v>0</v>
      </c>
      <c r="FO183" s="26">
        <f t="array" aca="1" ref="FO183" ca="1">SUM(IF(RIGHT(OFFSET('Vacation Tracker'!$Q186:$AD186,0,FL$4))=FO$8,IFERROR(--LEFT(OFFSET('Vacation Tracker'!$Q186:$AD186,0,FL$4),LEN(OFFSET('Vacation Tracker'!$Q186:$AD186,0,FL$4))-1),0)))</f>
        <v>0</v>
      </c>
      <c r="FP183" s="23">
        <f ca="1">SUM(OFFSET('Vacation Tracker'!$Q186:$AD186,0,FP$4))</f>
        <v>0</v>
      </c>
      <c r="FQ183" s="26">
        <f t="shared" ref="FQ183" ca="1" si="9136">FP183-FR183</f>
        <v>0</v>
      </c>
      <c r="FR183" s="26">
        <f t="array" aca="1" ref="FR183" ca="1">SUM(IF(RIGHT(OFFSET('Vacation Tracker'!$Q186:$AD186,0,FP$4))&lt;&gt;"O",IFERROR(--LEFT(OFFSET('Vacation Tracker'!$Q186:$AD186,0,FP$4),LEN(OFFSET('Vacation Tracker'!$Q186:$AD186,0,FP$4))-1),0)))</f>
        <v>0</v>
      </c>
      <c r="FS183" s="26">
        <f t="array" aca="1" ref="FS183" ca="1">SUM(IF(RIGHT(OFFSET('Vacation Tracker'!$Q186:$AD186,0,FP$4))=FS$8,IFERROR(--LEFT(OFFSET('Vacation Tracker'!$Q186:$AD186,0,FP$4),LEN(OFFSET('Vacation Tracker'!$Q186:$AD186,0,FP$4))-1),0)))</f>
        <v>0</v>
      </c>
      <c r="FT183" s="23">
        <f ca="1">SUM(OFFSET('Vacation Tracker'!$Q186:$AD186,0,FT$4))</f>
        <v>0</v>
      </c>
      <c r="FU183" s="26">
        <f t="shared" ref="FU183" ca="1" si="9137">FT183-FV183</f>
        <v>0</v>
      </c>
      <c r="FV183" s="26">
        <f t="array" aca="1" ref="FV183" ca="1">SUM(IF(RIGHT(OFFSET('Vacation Tracker'!$Q186:$AD186,0,FT$4))&lt;&gt;"O",IFERROR(--LEFT(OFFSET('Vacation Tracker'!$Q186:$AD186,0,FT$4),LEN(OFFSET('Vacation Tracker'!$Q186:$AD186,0,FT$4))-1),0)))</f>
        <v>0</v>
      </c>
      <c r="FW183" s="26">
        <f t="array" aca="1" ref="FW183" ca="1">SUM(IF(RIGHT(OFFSET('Vacation Tracker'!$Q186:$AD186,0,FT$4))=FW$8,IFERROR(--LEFT(OFFSET('Vacation Tracker'!$Q186:$AD186,0,FT$4),LEN(OFFSET('Vacation Tracker'!$Q186:$AD186,0,FT$4))-1),0)))</f>
        <v>0</v>
      </c>
      <c r="FX183" s="23">
        <f ca="1">SUM(OFFSET('Vacation Tracker'!$Q186:$AD186,0,FX$4))</f>
        <v>0</v>
      </c>
      <c r="FY183" s="26">
        <f t="shared" ref="FY183" ca="1" si="9138">FX183-FZ183</f>
        <v>0</v>
      </c>
      <c r="FZ183" s="26">
        <f t="array" aca="1" ref="FZ183" ca="1">SUM(IF(RIGHT(OFFSET('Vacation Tracker'!$Q186:$AD186,0,FX$4))&lt;&gt;"O",IFERROR(--LEFT(OFFSET('Vacation Tracker'!$Q186:$AD186,0,FX$4),LEN(OFFSET('Vacation Tracker'!$Q186:$AD186,0,FX$4))-1),0)))</f>
        <v>0</v>
      </c>
      <c r="GA183" s="26">
        <f t="array" aca="1" ref="GA183" ca="1">SUM(IF(RIGHT(OFFSET('Vacation Tracker'!$Q186:$AD186,0,FX$4))=GA$8,IFERROR(--LEFT(OFFSET('Vacation Tracker'!$Q186:$AD186,0,FX$4),LEN(OFFSET('Vacation Tracker'!$Q186:$AD186,0,FX$4))-1),0)))</f>
        <v>0</v>
      </c>
      <c r="GB183" s="23">
        <f ca="1">SUM(OFFSET('Vacation Tracker'!$Q186:$AD186,0,GB$4))</f>
        <v>0</v>
      </c>
      <c r="GC183" s="26">
        <f t="shared" ref="GC183" ca="1" si="9139">GB183-GD183</f>
        <v>0</v>
      </c>
      <c r="GD183" s="26">
        <f t="array" aca="1" ref="GD183" ca="1">SUM(IF(RIGHT(OFFSET('Vacation Tracker'!$Q186:$AD186,0,GB$4))&lt;&gt;"O",IFERROR(--LEFT(OFFSET('Vacation Tracker'!$Q186:$AD186,0,GB$4),LEN(OFFSET('Vacation Tracker'!$Q186:$AD186,0,GB$4))-1),0)))</f>
        <v>0</v>
      </c>
      <c r="GE183" s="26">
        <f t="array" aca="1" ref="GE183" ca="1">SUM(IF(RIGHT(OFFSET('Vacation Tracker'!$Q186:$AD186,0,GB$4))=GE$8,IFERROR(--LEFT(OFFSET('Vacation Tracker'!$Q186:$AD186,0,GB$4),LEN(OFFSET('Vacation Tracker'!$Q186:$AD186,0,GB$4))-1),0)))</f>
        <v>0</v>
      </c>
      <c r="GF183" s="23">
        <f ca="1">SUM(OFFSET('Vacation Tracker'!$Q186:$AD186,0,GF$4))</f>
        <v>0</v>
      </c>
      <c r="GG183" s="26">
        <f t="shared" ref="GG183" ca="1" si="9140">GF183-GH183</f>
        <v>0</v>
      </c>
      <c r="GH183" s="26">
        <f t="array" aca="1" ref="GH183" ca="1">SUM(IF(RIGHT(OFFSET('Vacation Tracker'!$Q186:$AD186,0,GF$4))&lt;&gt;"O",IFERROR(--LEFT(OFFSET('Vacation Tracker'!$Q186:$AD186,0,GF$4),LEN(OFFSET('Vacation Tracker'!$Q186:$AD186,0,GF$4))-1),0)))</f>
        <v>0</v>
      </c>
      <c r="GI183" s="26">
        <f t="array" aca="1" ref="GI183" ca="1">SUM(IF(RIGHT(OFFSET('Vacation Tracker'!$Q186:$AD186,0,GF$4))=GI$8,IFERROR(--LEFT(OFFSET('Vacation Tracker'!$Q186:$AD186,0,GF$4),LEN(OFFSET('Vacation Tracker'!$Q186:$AD186,0,GF$4))-1),0)))</f>
        <v>0</v>
      </c>
      <c r="GJ183" s="23">
        <f ca="1">SUM(OFFSET('Vacation Tracker'!$Q186:$AD186,0,GJ$4))</f>
        <v>0</v>
      </c>
      <c r="GK183" s="26">
        <f t="shared" ref="GK183" ca="1" si="9141">GJ183-GL183</f>
        <v>0</v>
      </c>
      <c r="GL183" s="26">
        <f t="array" aca="1" ref="GL183" ca="1">SUM(IF(RIGHT(OFFSET('Vacation Tracker'!$Q186:$AD186,0,GJ$4))&lt;&gt;"O",IFERROR(--LEFT(OFFSET('Vacation Tracker'!$Q186:$AD186,0,GJ$4),LEN(OFFSET('Vacation Tracker'!$Q186:$AD186,0,GJ$4))-1),0)))</f>
        <v>0</v>
      </c>
      <c r="GM183" s="26">
        <f t="array" aca="1" ref="GM183" ca="1">SUM(IF(RIGHT(OFFSET('Vacation Tracker'!$Q186:$AD186,0,GJ$4))=GM$8,IFERROR(--LEFT(OFFSET('Vacation Tracker'!$Q186:$AD186,0,GJ$4),LEN(OFFSET('Vacation Tracker'!$Q186:$AD186,0,GJ$4))-1),0)))</f>
        <v>0</v>
      </c>
      <c r="GN183" s="23">
        <f ca="1">SUM(OFFSET('Vacation Tracker'!$Q186:$AD186,0,GN$4))</f>
        <v>0</v>
      </c>
      <c r="GO183" s="26">
        <f t="shared" ref="GO183" ca="1" si="9142">GN183-GP183</f>
        <v>0</v>
      </c>
      <c r="GP183" s="26">
        <f t="array" aca="1" ref="GP183" ca="1">SUM(IF(RIGHT(OFFSET('Vacation Tracker'!$Q186:$AD186,0,GN$4))&lt;&gt;"O",IFERROR(--LEFT(OFFSET('Vacation Tracker'!$Q186:$AD186,0,GN$4),LEN(OFFSET('Vacation Tracker'!$Q186:$AD186,0,GN$4))-1),0)))</f>
        <v>0</v>
      </c>
      <c r="GQ183" s="26">
        <f t="array" aca="1" ref="GQ183" ca="1">SUM(IF(RIGHT(OFFSET('Vacation Tracker'!$Q186:$AD186,0,GN$4))=GQ$8,IFERROR(--LEFT(OFFSET('Vacation Tracker'!$Q186:$AD186,0,GN$4),LEN(OFFSET('Vacation Tracker'!$Q186:$AD186,0,GN$4))-1),0)))</f>
        <v>0</v>
      </c>
      <c r="GR183" s="23">
        <f ca="1">SUM(OFFSET('Vacation Tracker'!$Q186:$AD186,0,GR$4))</f>
        <v>0</v>
      </c>
      <c r="GS183" s="26">
        <f t="shared" ref="GS183" ca="1" si="9143">GR183-GT183</f>
        <v>0</v>
      </c>
      <c r="GT183" s="26">
        <f t="array" aca="1" ref="GT183" ca="1">SUM(IF(RIGHT(OFFSET('Vacation Tracker'!$Q186:$AD186,0,GR$4))&lt;&gt;"O",IFERROR(--LEFT(OFFSET('Vacation Tracker'!$Q186:$AD186,0,GR$4),LEN(OFFSET('Vacation Tracker'!$Q186:$AD186,0,GR$4))-1),0)))</f>
        <v>0</v>
      </c>
      <c r="GU183" s="26">
        <f t="array" aca="1" ref="GU183" ca="1">SUM(IF(RIGHT(OFFSET('Vacation Tracker'!$Q186:$AD186,0,GR$4))=GU$8,IFERROR(--LEFT(OFFSET('Vacation Tracker'!$Q186:$AD186,0,GR$4),LEN(OFFSET('Vacation Tracker'!$Q186:$AD186,0,GR$4))-1),0)))</f>
        <v>0</v>
      </c>
      <c r="GV183" s="23">
        <f ca="1">SUM(OFFSET('Vacation Tracker'!$Q186:$AD186,0,GV$4))</f>
        <v>0</v>
      </c>
      <c r="GW183" s="26">
        <f t="shared" ref="GW183" ca="1" si="9144">GV183-GX183</f>
        <v>0</v>
      </c>
      <c r="GX183" s="26">
        <f t="array" aca="1" ref="GX183" ca="1">SUM(IF(RIGHT(OFFSET('Vacation Tracker'!$Q186:$AD186,0,GV$4))&lt;&gt;"O",IFERROR(--LEFT(OFFSET('Vacation Tracker'!$Q186:$AD186,0,GV$4),LEN(OFFSET('Vacation Tracker'!$Q186:$AD186,0,GV$4))-1),0)))</f>
        <v>0</v>
      </c>
      <c r="GY183" s="26">
        <f t="array" aca="1" ref="GY183" ca="1">SUM(IF(RIGHT(OFFSET('Vacation Tracker'!$Q186:$AD186,0,GV$4))=GY$8,IFERROR(--LEFT(OFFSET('Vacation Tracker'!$Q186:$AD186,0,GV$4),LEN(OFFSET('Vacation Tracker'!$Q186:$AD186,0,GV$4))-1),0)))</f>
        <v>0</v>
      </c>
      <c r="GZ183" s="23">
        <f ca="1">SUM(OFFSET('Vacation Tracker'!$Q186:$AD186,0,GZ$4))</f>
        <v>0</v>
      </c>
      <c r="HA183" s="26">
        <f t="shared" ref="HA183" ca="1" si="9145">GZ183-HB183</f>
        <v>0</v>
      </c>
      <c r="HB183" s="26">
        <f t="array" aca="1" ref="HB183" ca="1">SUM(IF(RIGHT(OFFSET('Vacation Tracker'!$Q186:$AD186,0,GZ$4))&lt;&gt;"O",IFERROR(--LEFT(OFFSET('Vacation Tracker'!$Q186:$AD186,0,GZ$4),LEN(OFFSET('Vacation Tracker'!$Q186:$AD186,0,GZ$4))-1),0)))</f>
        <v>0</v>
      </c>
      <c r="HC183" s="26">
        <f t="array" aca="1" ref="HC183" ca="1">SUM(IF(RIGHT(OFFSET('Vacation Tracker'!$Q186:$AD186,0,GZ$4))=HC$8,IFERROR(--LEFT(OFFSET('Vacation Tracker'!$Q186:$AD186,0,GZ$4),LEN(OFFSET('Vacation Tracker'!$Q186:$AD186,0,GZ$4))-1),0)))</f>
        <v>0</v>
      </c>
      <c r="HD183" s="23">
        <f ca="1">SUM(OFFSET('Vacation Tracker'!$Q186:$AD186,0,HD$4))</f>
        <v>0</v>
      </c>
      <c r="HE183" s="26">
        <f t="shared" ref="HE183" ca="1" si="9146">HD183-HF183</f>
        <v>0</v>
      </c>
      <c r="HF183" s="26">
        <f t="array" aca="1" ref="HF183" ca="1">SUM(IF(RIGHT(OFFSET('Vacation Tracker'!$Q186:$AD186,0,HD$4))&lt;&gt;"O",IFERROR(--LEFT(OFFSET('Vacation Tracker'!$Q186:$AD186,0,HD$4),LEN(OFFSET('Vacation Tracker'!$Q186:$AD186,0,HD$4))-1),0)))</f>
        <v>0</v>
      </c>
      <c r="HG183" s="26">
        <f t="array" aca="1" ref="HG183" ca="1">SUM(IF(RIGHT(OFFSET('Vacation Tracker'!$Q186:$AD186,0,HD$4))=HG$8,IFERROR(--LEFT(OFFSET('Vacation Tracker'!$Q186:$AD186,0,HD$4),LEN(OFFSET('Vacation Tracker'!$Q186:$AD186,0,HD$4))-1),0)))</f>
        <v>0</v>
      </c>
      <c r="HH183" s="23">
        <f ca="1">SUM(OFFSET('Vacation Tracker'!$Q186:$AD186,0,HH$4))</f>
        <v>0</v>
      </c>
      <c r="HI183" s="26">
        <f t="shared" ref="HI183" ca="1" si="9147">HH183-HJ183</f>
        <v>0</v>
      </c>
      <c r="HJ183" s="26">
        <f t="array" aca="1" ref="HJ183" ca="1">SUM(IF(RIGHT(OFFSET('Vacation Tracker'!$Q186:$AD186,0,HH$4))&lt;&gt;"O",IFERROR(--LEFT(OFFSET('Vacation Tracker'!$Q186:$AD186,0,HH$4),LEN(OFFSET('Vacation Tracker'!$Q186:$AD186,0,HH$4))-1),0)))</f>
        <v>0</v>
      </c>
      <c r="HK183" s="26">
        <f t="array" aca="1" ref="HK183" ca="1">SUM(IF(RIGHT(OFFSET('Vacation Tracker'!$Q186:$AD186,0,HH$4))=HK$8,IFERROR(--LEFT(OFFSET('Vacation Tracker'!$Q186:$AD186,0,HH$4),LEN(OFFSET('Vacation Tracker'!$Q186:$AD186,0,HH$4))-1),0)))</f>
        <v>0</v>
      </c>
      <c r="HL183" s="23">
        <f ca="1">SUM(OFFSET('Vacation Tracker'!$Q186:$AD186,0,HL$4))</f>
        <v>0</v>
      </c>
      <c r="HM183" s="26">
        <f t="shared" ref="HM183" ca="1" si="9148">HL183-HN183</f>
        <v>0</v>
      </c>
      <c r="HN183" s="26">
        <f t="array" aca="1" ref="HN183" ca="1">SUM(IF(RIGHT(OFFSET('Vacation Tracker'!$Q186:$AD186,0,HL$4))&lt;&gt;"O",IFERROR(--LEFT(OFFSET('Vacation Tracker'!$Q186:$AD186,0,HL$4),LEN(OFFSET('Vacation Tracker'!$Q186:$AD186,0,HL$4))-1),0)))</f>
        <v>0</v>
      </c>
      <c r="HO183" s="26">
        <f t="array" aca="1" ref="HO183" ca="1">SUM(IF(RIGHT(OFFSET('Vacation Tracker'!$Q186:$AD186,0,HL$4))=HO$8,IFERROR(--LEFT(OFFSET('Vacation Tracker'!$Q186:$AD186,0,HL$4),LEN(OFFSET('Vacation Tracker'!$Q186:$AD186,0,HL$4))-1),0)))</f>
        <v>0</v>
      </c>
      <c r="HP183" s="23">
        <f ca="1">SUM(OFFSET('Vacation Tracker'!$Q186:$AD186,0,HP$4))</f>
        <v>0</v>
      </c>
      <c r="HQ183" s="26">
        <f t="shared" ref="HQ183" ca="1" si="9149">HP183-HR183</f>
        <v>0</v>
      </c>
      <c r="HR183" s="26">
        <f t="array" aca="1" ref="HR183" ca="1">SUM(IF(RIGHT(OFFSET('Vacation Tracker'!$Q186:$AD186,0,HP$4))&lt;&gt;"O",IFERROR(--LEFT(OFFSET('Vacation Tracker'!$Q186:$AD186,0,HP$4),LEN(OFFSET('Vacation Tracker'!$Q186:$AD186,0,HP$4))-1),0)))</f>
        <v>0</v>
      </c>
      <c r="HS183" s="23">
        <f t="array" aca="1" ref="HS183" ca="1">SUM(IF(RIGHT(OFFSET('Vacation Tracker'!$Q186:$AD186,0,HP$4))=HS$8,IFERROR(--LEFT(OFFSET('Vacation Tracker'!$Q186:$AD186,0,HP$4),LEN(OFFSET('Vacation Tracker'!$Q186:$AD186,0,HP$4))-1),0)))</f>
        <v>0</v>
      </c>
    </row>
    <row r="184" spans="2:227" ht="15" customHeight="1" x14ac:dyDescent="0.2">
      <c r="B184" s="23">
        <f>IF('Vacation Tracker'!B187&lt;&gt;"",'Vacation Tracker'!B187,"")</f>
        <v>176</v>
      </c>
      <c r="C184" s="24" t="str">
        <f>IF('Vacation Tracker'!C187&lt;&gt;"",'Vacation Tracker'!C187,"")</f>
        <v/>
      </c>
      <c r="D184" s="25" t="str">
        <f>IF('Vacation Tracker'!D187&lt;&gt;"",'Vacation Tracker'!D187,"")</f>
        <v/>
      </c>
      <c r="E184" s="25" t="str">
        <f>IF('Vacation Tracker'!E187&lt;&gt;"",'Vacation Tracker'!E187,"")</f>
        <v/>
      </c>
      <c r="F184" s="24" t="str">
        <f>IF('Vacation Tracker'!F187&lt;&gt;"",'Vacation Tracker'!F187,"")</f>
        <v/>
      </c>
      <c r="G184" s="24" t="str">
        <f>IF('Vacation Tracker'!G187&lt;&gt;"",'Vacation Tracker'!G187,"")</f>
        <v/>
      </c>
      <c r="H184" s="23" t="str">
        <f t="shared" si="8435"/>
        <v/>
      </c>
      <c r="I184" s="23" t="str">
        <f t="shared" si="8435"/>
        <v/>
      </c>
      <c r="J184" s="23" t="str">
        <f t="shared" si="8435"/>
        <v/>
      </c>
      <c r="K184" s="23" t="str">
        <f t="shared" si="6801"/>
        <v/>
      </c>
      <c r="L184" s="23">
        <f ca="1">SUM(OFFSET('Vacation Tracker'!$Q187:$AD187,0,L$4))</f>
        <v>0</v>
      </c>
      <c r="M184" s="26">
        <f t="shared" ca="1" si="6747"/>
        <v>0</v>
      </c>
      <c r="N184" s="26">
        <f t="array" aca="1" ref="N184" ca="1">SUM(IF(RIGHT(OFFSET('Vacation Tracker'!$Q187:$AD187,0,L$4))&lt;&gt;"O",IFERROR(--LEFT(OFFSET('Vacation Tracker'!$Q187:$AD187,0,L$4),LEN(OFFSET('Vacation Tracker'!$Q187:$AD187,0,L$4))-1),0)))</f>
        <v>0</v>
      </c>
      <c r="O184" s="26">
        <f t="array" aca="1" ref="O184" ca="1">SUM(IF(RIGHT(OFFSET('Vacation Tracker'!$Q187:$AD187,0,L$4))=O$8,IFERROR(--LEFT(OFFSET('Vacation Tracker'!$Q187:$AD187,0,L$4),LEN(OFFSET('Vacation Tracker'!$Q187:$AD187,0,L$4))-1),0)))</f>
        <v>0</v>
      </c>
      <c r="P184" s="23">
        <f ca="1">SUM(OFFSET('Vacation Tracker'!$Q187:$AD187,0,P$4))</f>
        <v>0</v>
      </c>
      <c r="Q184" s="26">
        <f t="shared" ca="1" si="6748"/>
        <v>0</v>
      </c>
      <c r="R184" s="26">
        <f t="array" aca="1" ref="R184" ca="1">SUM(IF(RIGHT(OFFSET('Vacation Tracker'!$Q187:$AD187,0,P$4))&lt;&gt;"O",IFERROR(--LEFT(OFFSET('Vacation Tracker'!$Q187:$AD187,0,P$4),LEN(OFFSET('Vacation Tracker'!$Q187:$AD187,0,P$4))-1),0)))</f>
        <v>0</v>
      </c>
      <c r="S184" s="26">
        <f t="array" aca="1" ref="S184" ca="1">SUM(IF(RIGHT(OFFSET('Vacation Tracker'!$Q187:$AD187,0,P$4))=S$8,IFERROR(--LEFT(OFFSET('Vacation Tracker'!$Q187:$AD187,0,P$4),LEN(OFFSET('Vacation Tracker'!$Q187:$AD187,0,P$4))-1),0)))</f>
        <v>0</v>
      </c>
      <c r="T184" s="23">
        <f ca="1">SUM(OFFSET('Vacation Tracker'!$Q187:$AD187,0,T$4))</f>
        <v>0</v>
      </c>
      <c r="U184" s="26">
        <f t="shared" ca="1" si="6749"/>
        <v>0</v>
      </c>
      <c r="V184" s="26">
        <f t="array" aca="1" ref="V184" ca="1">SUM(IF(RIGHT(OFFSET('Vacation Tracker'!$Q187:$AD187,0,T$4))&lt;&gt;"O",IFERROR(--LEFT(OFFSET('Vacation Tracker'!$Q187:$AD187,0,T$4),LEN(OFFSET('Vacation Tracker'!$Q187:$AD187,0,T$4))-1),0)))</f>
        <v>0</v>
      </c>
      <c r="W184" s="26">
        <f t="array" aca="1" ref="W184" ca="1">SUM(IF(RIGHT(OFFSET('Vacation Tracker'!$Q187:$AD187,0,T$4))=W$8,IFERROR(--LEFT(OFFSET('Vacation Tracker'!$Q187:$AD187,0,T$4),LEN(OFFSET('Vacation Tracker'!$Q187:$AD187,0,T$4))-1),0)))</f>
        <v>0</v>
      </c>
      <c r="X184" s="23">
        <f ca="1">SUM(OFFSET('Vacation Tracker'!$Q187:$AD187,0,X$4))</f>
        <v>0</v>
      </c>
      <c r="Y184" s="26">
        <f t="shared" ref="Y184" ca="1" si="9150">X184-Z184</f>
        <v>0</v>
      </c>
      <c r="Z184" s="26">
        <f t="array" aca="1" ref="Z184" ca="1">SUM(IF(RIGHT(OFFSET('Vacation Tracker'!$Q187:$AD187,0,X$4))&lt;&gt;"O",IFERROR(--LEFT(OFFSET('Vacation Tracker'!$Q187:$AD187,0,X$4),LEN(OFFSET('Vacation Tracker'!$Q187:$AD187,0,X$4))-1),0)))</f>
        <v>0</v>
      </c>
      <c r="AA184" s="26">
        <f t="array" aca="1" ref="AA184" ca="1">SUM(IF(RIGHT(OFFSET('Vacation Tracker'!$Q187:$AD187,0,X$4))=AA$8,IFERROR(--LEFT(OFFSET('Vacation Tracker'!$Q187:$AD187,0,X$4),LEN(OFFSET('Vacation Tracker'!$Q187:$AD187,0,X$4))-1),0)))</f>
        <v>0</v>
      </c>
      <c r="AB184" s="23">
        <f ca="1">SUM(OFFSET('Vacation Tracker'!$Q187:$AD187,0,AB$4))</f>
        <v>0</v>
      </c>
      <c r="AC184" s="26">
        <f t="shared" ref="AC184" ca="1" si="9151">AB184-AD184</f>
        <v>0</v>
      </c>
      <c r="AD184" s="26">
        <f t="array" aca="1" ref="AD184" ca="1">SUM(IF(RIGHT(OFFSET('Vacation Tracker'!$Q187:$AD187,0,AB$4))&lt;&gt;"O",IFERROR(--LEFT(OFFSET('Vacation Tracker'!$Q187:$AD187,0,AB$4),LEN(OFFSET('Vacation Tracker'!$Q187:$AD187,0,AB$4))-1),0)))</f>
        <v>0</v>
      </c>
      <c r="AE184" s="26">
        <f t="array" aca="1" ref="AE184" ca="1">SUM(IF(RIGHT(OFFSET('Vacation Tracker'!$Q187:$AD187,0,AB$4))=AE$8,IFERROR(--LEFT(OFFSET('Vacation Tracker'!$Q187:$AD187,0,AB$4),LEN(OFFSET('Vacation Tracker'!$Q187:$AD187,0,AB$4))-1),0)))</f>
        <v>0</v>
      </c>
      <c r="AF184" s="23">
        <f ca="1">SUM(OFFSET('Vacation Tracker'!$Q187:$AD187,0,AF$4))</f>
        <v>0</v>
      </c>
      <c r="AG184" s="26">
        <f t="shared" ref="AG184" ca="1" si="9152">AF184-AH184</f>
        <v>0</v>
      </c>
      <c r="AH184" s="26">
        <f t="array" aca="1" ref="AH184" ca="1">SUM(IF(RIGHT(OFFSET('Vacation Tracker'!$Q187:$AD187,0,AF$4))&lt;&gt;"O",IFERROR(--LEFT(OFFSET('Vacation Tracker'!$Q187:$AD187,0,AF$4),LEN(OFFSET('Vacation Tracker'!$Q187:$AD187,0,AF$4))-1),0)))</f>
        <v>0</v>
      </c>
      <c r="AI184" s="26">
        <f t="array" aca="1" ref="AI184" ca="1">SUM(IF(RIGHT(OFFSET('Vacation Tracker'!$Q187:$AD187,0,AF$4))=AI$8,IFERROR(--LEFT(OFFSET('Vacation Tracker'!$Q187:$AD187,0,AF$4),LEN(OFFSET('Vacation Tracker'!$Q187:$AD187,0,AF$4))-1),0)))</f>
        <v>0</v>
      </c>
      <c r="AJ184" s="23">
        <f ca="1">SUM(OFFSET('Vacation Tracker'!$Q187:$AD187,0,AJ$4))</f>
        <v>0</v>
      </c>
      <c r="AK184" s="26">
        <f t="shared" ref="AK184" ca="1" si="9153">AJ184-AL184</f>
        <v>0</v>
      </c>
      <c r="AL184" s="26">
        <f t="array" aca="1" ref="AL184" ca="1">SUM(IF(RIGHT(OFFSET('Vacation Tracker'!$Q187:$AD187,0,AJ$4))&lt;&gt;"O",IFERROR(--LEFT(OFFSET('Vacation Tracker'!$Q187:$AD187,0,AJ$4),LEN(OFFSET('Vacation Tracker'!$Q187:$AD187,0,AJ$4))-1),0)))</f>
        <v>0</v>
      </c>
      <c r="AM184" s="26">
        <f t="array" aca="1" ref="AM184" ca="1">SUM(IF(RIGHT(OFFSET('Vacation Tracker'!$Q187:$AD187,0,AJ$4))=AM$8,IFERROR(--LEFT(OFFSET('Vacation Tracker'!$Q187:$AD187,0,AJ$4),LEN(OFFSET('Vacation Tracker'!$Q187:$AD187,0,AJ$4))-1),0)))</f>
        <v>0</v>
      </c>
      <c r="AN184" s="23">
        <f ca="1">SUM(OFFSET('Vacation Tracker'!$Q187:$AD187,0,AN$4))</f>
        <v>0</v>
      </c>
      <c r="AO184" s="26">
        <f t="shared" ref="AO184" ca="1" si="9154">AN184-AP184</f>
        <v>0</v>
      </c>
      <c r="AP184" s="26">
        <f t="array" aca="1" ref="AP184" ca="1">SUM(IF(RIGHT(OFFSET('Vacation Tracker'!$Q187:$AD187,0,AN$4))&lt;&gt;"O",IFERROR(--LEFT(OFFSET('Vacation Tracker'!$Q187:$AD187,0,AN$4),LEN(OFFSET('Vacation Tracker'!$Q187:$AD187,0,AN$4))-1),0)))</f>
        <v>0</v>
      </c>
      <c r="AQ184" s="26">
        <f t="array" aca="1" ref="AQ184" ca="1">SUM(IF(RIGHT(OFFSET('Vacation Tracker'!$Q187:$AD187,0,AN$4))=AQ$8,IFERROR(--LEFT(OFFSET('Vacation Tracker'!$Q187:$AD187,0,AN$4),LEN(OFFSET('Vacation Tracker'!$Q187:$AD187,0,AN$4))-1),0)))</f>
        <v>0</v>
      </c>
      <c r="AR184" s="23">
        <f ca="1">SUM(OFFSET('Vacation Tracker'!$Q187:$AD187,0,AR$4))</f>
        <v>0</v>
      </c>
      <c r="AS184" s="26">
        <f t="shared" ref="AS184" ca="1" si="9155">AR184-AT184</f>
        <v>0</v>
      </c>
      <c r="AT184" s="26">
        <f t="array" aca="1" ref="AT184" ca="1">SUM(IF(RIGHT(OFFSET('Vacation Tracker'!$Q187:$AD187,0,AR$4))&lt;&gt;"O",IFERROR(--LEFT(OFFSET('Vacation Tracker'!$Q187:$AD187,0,AR$4),LEN(OFFSET('Vacation Tracker'!$Q187:$AD187,0,AR$4))-1),0)))</f>
        <v>0</v>
      </c>
      <c r="AU184" s="26">
        <f t="array" aca="1" ref="AU184" ca="1">SUM(IF(RIGHT(OFFSET('Vacation Tracker'!$Q187:$AD187,0,AR$4))=AU$8,IFERROR(--LEFT(OFFSET('Vacation Tracker'!$Q187:$AD187,0,AR$4),LEN(OFFSET('Vacation Tracker'!$Q187:$AD187,0,AR$4))-1),0)))</f>
        <v>0</v>
      </c>
      <c r="AV184" s="23">
        <f ca="1">SUM(OFFSET('Vacation Tracker'!$Q187:$AD187,0,AV$4))</f>
        <v>0</v>
      </c>
      <c r="AW184" s="26">
        <f t="shared" ref="AW184" ca="1" si="9156">AV184-AX184</f>
        <v>0</v>
      </c>
      <c r="AX184" s="26">
        <f t="array" aca="1" ref="AX184" ca="1">SUM(IF(RIGHT(OFFSET('Vacation Tracker'!$Q187:$AD187,0,AV$4))&lt;&gt;"O",IFERROR(--LEFT(OFFSET('Vacation Tracker'!$Q187:$AD187,0,AV$4),LEN(OFFSET('Vacation Tracker'!$Q187:$AD187,0,AV$4))-1),0)))</f>
        <v>0</v>
      </c>
      <c r="AY184" s="26">
        <f t="array" aca="1" ref="AY184" ca="1">SUM(IF(RIGHT(OFFSET('Vacation Tracker'!$Q187:$AD187,0,AV$4))=AY$8,IFERROR(--LEFT(OFFSET('Vacation Tracker'!$Q187:$AD187,0,AV$4),LEN(OFFSET('Vacation Tracker'!$Q187:$AD187,0,AV$4))-1),0)))</f>
        <v>0</v>
      </c>
      <c r="AZ184" s="23">
        <f ca="1">SUM(OFFSET('Vacation Tracker'!$Q187:$AD187,0,AZ$4))</f>
        <v>0</v>
      </c>
      <c r="BA184" s="26">
        <f t="shared" ref="BA184" ca="1" si="9157">AZ184-BB184</f>
        <v>0</v>
      </c>
      <c r="BB184" s="26">
        <f t="array" aca="1" ref="BB184" ca="1">SUM(IF(RIGHT(OFFSET('Vacation Tracker'!$Q187:$AD187,0,AZ$4))&lt;&gt;"O",IFERROR(--LEFT(OFFSET('Vacation Tracker'!$Q187:$AD187,0,AZ$4),LEN(OFFSET('Vacation Tracker'!$Q187:$AD187,0,AZ$4))-1),0)))</f>
        <v>0</v>
      </c>
      <c r="BC184" s="26">
        <f t="array" aca="1" ref="BC184" ca="1">SUM(IF(RIGHT(OFFSET('Vacation Tracker'!$Q187:$AD187,0,AZ$4))=BC$8,IFERROR(--LEFT(OFFSET('Vacation Tracker'!$Q187:$AD187,0,AZ$4),LEN(OFFSET('Vacation Tracker'!$Q187:$AD187,0,AZ$4))-1),0)))</f>
        <v>0</v>
      </c>
      <c r="BD184" s="23">
        <f ca="1">SUM(OFFSET('Vacation Tracker'!$Q187:$AD187,0,BD$4))</f>
        <v>0</v>
      </c>
      <c r="BE184" s="26">
        <f t="shared" ref="BE184" ca="1" si="9158">BD184-BF184</f>
        <v>0</v>
      </c>
      <c r="BF184" s="26">
        <f t="array" aca="1" ref="BF184" ca="1">SUM(IF(RIGHT(OFFSET('Vacation Tracker'!$Q187:$AD187,0,BD$4))&lt;&gt;"O",IFERROR(--LEFT(OFFSET('Vacation Tracker'!$Q187:$AD187,0,BD$4),LEN(OFFSET('Vacation Tracker'!$Q187:$AD187,0,BD$4))-1),0)))</f>
        <v>0</v>
      </c>
      <c r="BG184" s="26">
        <f t="array" aca="1" ref="BG184" ca="1">SUM(IF(RIGHT(OFFSET('Vacation Tracker'!$Q187:$AD187,0,BD$4))=BG$8,IFERROR(--LEFT(OFFSET('Vacation Tracker'!$Q187:$AD187,0,BD$4),LEN(OFFSET('Vacation Tracker'!$Q187:$AD187,0,BD$4))-1),0)))</f>
        <v>0</v>
      </c>
      <c r="BH184" s="23">
        <f ca="1">SUM(OFFSET('Vacation Tracker'!$Q187:$AD187,0,BH$4))</f>
        <v>0</v>
      </c>
      <c r="BI184" s="26">
        <f t="shared" ref="BI184" ca="1" si="9159">BH184-BJ184</f>
        <v>0</v>
      </c>
      <c r="BJ184" s="26">
        <f t="array" aca="1" ref="BJ184" ca="1">SUM(IF(RIGHT(OFFSET('Vacation Tracker'!$Q187:$AD187,0,BH$4))&lt;&gt;"O",IFERROR(--LEFT(OFFSET('Vacation Tracker'!$Q187:$AD187,0,BH$4),LEN(OFFSET('Vacation Tracker'!$Q187:$AD187,0,BH$4))-1),0)))</f>
        <v>0</v>
      </c>
      <c r="BK184" s="26">
        <f t="array" aca="1" ref="BK184" ca="1">SUM(IF(RIGHT(OFFSET('Vacation Tracker'!$Q187:$AD187,0,BH$4))=BK$8,IFERROR(--LEFT(OFFSET('Vacation Tracker'!$Q187:$AD187,0,BH$4),LEN(OFFSET('Vacation Tracker'!$Q187:$AD187,0,BH$4))-1),0)))</f>
        <v>0</v>
      </c>
      <c r="BL184" s="23">
        <f ca="1">SUM(OFFSET('Vacation Tracker'!$Q187:$AD187,0,BL$4))</f>
        <v>0</v>
      </c>
      <c r="BM184" s="26">
        <f t="shared" ref="BM184" ca="1" si="9160">BL184-BN184</f>
        <v>0</v>
      </c>
      <c r="BN184" s="26">
        <f t="array" aca="1" ref="BN184" ca="1">SUM(IF(RIGHT(OFFSET('Vacation Tracker'!$Q187:$AD187,0,BL$4))&lt;&gt;"O",IFERROR(--LEFT(OFFSET('Vacation Tracker'!$Q187:$AD187,0,BL$4),LEN(OFFSET('Vacation Tracker'!$Q187:$AD187,0,BL$4))-1),0)))</f>
        <v>0</v>
      </c>
      <c r="BO184" s="26">
        <f t="array" aca="1" ref="BO184" ca="1">SUM(IF(RIGHT(OFFSET('Vacation Tracker'!$Q187:$AD187,0,BL$4))=BO$8,IFERROR(--LEFT(OFFSET('Vacation Tracker'!$Q187:$AD187,0,BL$4),LEN(OFFSET('Vacation Tracker'!$Q187:$AD187,0,BL$4))-1),0)))</f>
        <v>0</v>
      </c>
      <c r="BP184" s="23">
        <f ca="1">SUM(OFFSET('Vacation Tracker'!$Q187:$AD187,0,BP$4))</f>
        <v>0</v>
      </c>
      <c r="BQ184" s="26">
        <f t="shared" ref="BQ184" ca="1" si="9161">BP184-BR184</f>
        <v>0</v>
      </c>
      <c r="BR184" s="26">
        <f t="array" aca="1" ref="BR184" ca="1">SUM(IF(RIGHT(OFFSET('Vacation Tracker'!$Q187:$AD187,0,BP$4))&lt;&gt;"O",IFERROR(--LEFT(OFFSET('Vacation Tracker'!$Q187:$AD187,0,BP$4),LEN(OFFSET('Vacation Tracker'!$Q187:$AD187,0,BP$4))-1),0)))</f>
        <v>0</v>
      </c>
      <c r="BS184" s="26">
        <f t="array" aca="1" ref="BS184" ca="1">SUM(IF(RIGHT(OFFSET('Vacation Tracker'!$Q187:$AD187,0,BP$4))=BS$8,IFERROR(--LEFT(OFFSET('Vacation Tracker'!$Q187:$AD187,0,BP$4),LEN(OFFSET('Vacation Tracker'!$Q187:$AD187,0,BP$4))-1),0)))</f>
        <v>0</v>
      </c>
      <c r="BT184" s="23">
        <f ca="1">SUM(OFFSET('Vacation Tracker'!$Q187:$AD187,0,BT$4))</f>
        <v>0</v>
      </c>
      <c r="BU184" s="26">
        <f t="shared" ref="BU184" ca="1" si="9162">BT184-BV184</f>
        <v>0</v>
      </c>
      <c r="BV184" s="26">
        <f t="array" aca="1" ref="BV184" ca="1">SUM(IF(RIGHT(OFFSET('Vacation Tracker'!$Q187:$AD187,0,BT$4))&lt;&gt;"O",IFERROR(--LEFT(OFFSET('Vacation Tracker'!$Q187:$AD187,0,BT$4),LEN(OFFSET('Vacation Tracker'!$Q187:$AD187,0,BT$4))-1),0)))</f>
        <v>0</v>
      </c>
      <c r="BW184" s="26">
        <f t="array" aca="1" ref="BW184" ca="1">SUM(IF(RIGHT(OFFSET('Vacation Tracker'!$Q187:$AD187,0,BT$4))=BW$8,IFERROR(--LEFT(OFFSET('Vacation Tracker'!$Q187:$AD187,0,BT$4),LEN(OFFSET('Vacation Tracker'!$Q187:$AD187,0,BT$4))-1),0)))</f>
        <v>0</v>
      </c>
      <c r="BX184" s="23">
        <f ca="1">SUM(OFFSET('Vacation Tracker'!$Q187:$AD187,0,BX$4))</f>
        <v>0</v>
      </c>
      <c r="BY184" s="26">
        <f t="shared" ref="BY184" ca="1" si="9163">BX184-BZ184</f>
        <v>0</v>
      </c>
      <c r="BZ184" s="26">
        <f t="array" aca="1" ref="BZ184" ca="1">SUM(IF(RIGHT(OFFSET('Vacation Tracker'!$Q187:$AD187,0,BX$4))&lt;&gt;"O",IFERROR(--LEFT(OFFSET('Vacation Tracker'!$Q187:$AD187,0,BX$4),LEN(OFFSET('Vacation Tracker'!$Q187:$AD187,0,BX$4))-1),0)))</f>
        <v>0</v>
      </c>
      <c r="CA184" s="26">
        <f t="array" aca="1" ref="CA184" ca="1">SUM(IF(RIGHT(OFFSET('Vacation Tracker'!$Q187:$AD187,0,BX$4))=CA$8,IFERROR(--LEFT(OFFSET('Vacation Tracker'!$Q187:$AD187,0,BX$4),LEN(OFFSET('Vacation Tracker'!$Q187:$AD187,0,BX$4))-1),0)))</f>
        <v>0</v>
      </c>
      <c r="CB184" s="23">
        <f ca="1">SUM(OFFSET('Vacation Tracker'!$Q187:$AD187,0,CB$4))</f>
        <v>0</v>
      </c>
      <c r="CC184" s="26">
        <f t="shared" ref="CC184" ca="1" si="9164">CB184-CD184</f>
        <v>0</v>
      </c>
      <c r="CD184" s="26">
        <f t="array" aca="1" ref="CD184" ca="1">SUM(IF(RIGHT(OFFSET('Vacation Tracker'!$Q187:$AD187,0,CB$4))&lt;&gt;"O",IFERROR(--LEFT(OFFSET('Vacation Tracker'!$Q187:$AD187,0,CB$4),LEN(OFFSET('Vacation Tracker'!$Q187:$AD187,0,CB$4))-1),0)))</f>
        <v>0</v>
      </c>
      <c r="CE184" s="26">
        <f t="array" aca="1" ref="CE184" ca="1">SUM(IF(RIGHT(OFFSET('Vacation Tracker'!$Q187:$AD187,0,CB$4))=CE$8,IFERROR(--LEFT(OFFSET('Vacation Tracker'!$Q187:$AD187,0,CB$4),LEN(OFFSET('Vacation Tracker'!$Q187:$AD187,0,CB$4))-1),0)))</f>
        <v>0</v>
      </c>
      <c r="CF184" s="23">
        <f ca="1">SUM(OFFSET('Vacation Tracker'!$Q187:$AD187,0,CF$4))</f>
        <v>0</v>
      </c>
      <c r="CG184" s="26">
        <f t="shared" ref="CG184" ca="1" si="9165">CF184-CH184</f>
        <v>0</v>
      </c>
      <c r="CH184" s="26">
        <f t="array" aca="1" ref="CH184" ca="1">SUM(IF(RIGHT(OFFSET('Vacation Tracker'!$Q187:$AD187,0,CF$4))&lt;&gt;"O",IFERROR(--LEFT(OFFSET('Vacation Tracker'!$Q187:$AD187,0,CF$4),LEN(OFFSET('Vacation Tracker'!$Q187:$AD187,0,CF$4))-1),0)))</f>
        <v>0</v>
      </c>
      <c r="CI184" s="26">
        <f t="array" aca="1" ref="CI184" ca="1">SUM(IF(RIGHT(OFFSET('Vacation Tracker'!$Q187:$AD187,0,CF$4))=CI$8,IFERROR(--LEFT(OFFSET('Vacation Tracker'!$Q187:$AD187,0,CF$4),LEN(OFFSET('Vacation Tracker'!$Q187:$AD187,0,CF$4))-1),0)))</f>
        <v>0</v>
      </c>
      <c r="CJ184" s="23">
        <f ca="1">SUM(OFFSET('Vacation Tracker'!$Q187:$AD187,0,CJ$4))</f>
        <v>0</v>
      </c>
      <c r="CK184" s="26">
        <f t="shared" ref="CK184" ca="1" si="9166">CJ184-CL184</f>
        <v>0</v>
      </c>
      <c r="CL184" s="26">
        <f t="array" aca="1" ref="CL184" ca="1">SUM(IF(RIGHT(OFFSET('Vacation Tracker'!$Q187:$AD187,0,CJ$4))&lt;&gt;"O",IFERROR(--LEFT(OFFSET('Vacation Tracker'!$Q187:$AD187,0,CJ$4),LEN(OFFSET('Vacation Tracker'!$Q187:$AD187,0,CJ$4))-1),0)))</f>
        <v>0</v>
      </c>
      <c r="CM184" s="26">
        <f t="array" aca="1" ref="CM184" ca="1">SUM(IF(RIGHT(OFFSET('Vacation Tracker'!$Q187:$AD187,0,CJ$4))=CM$8,IFERROR(--LEFT(OFFSET('Vacation Tracker'!$Q187:$AD187,0,CJ$4),LEN(OFFSET('Vacation Tracker'!$Q187:$AD187,0,CJ$4))-1),0)))</f>
        <v>0</v>
      </c>
      <c r="CN184" s="23">
        <f ca="1">SUM(OFFSET('Vacation Tracker'!$Q187:$AD187,0,CN$4))</f>
        <v>0</v>
      </c>
      <c r="CO184" s="26">
        <f t="shared" ref="CO184" ca="1" si="9167">CN184-CP184</f>
        <v>0</v>
      </c>
      <c r="CP184" s="26">
        <f t="array" aca="1" ref="CP184" ca="1">SUM(IF(RIGHT(OFFSET('Vacation Tracker'!$Q187:$AD187,0,CN$4))&lt;&gt;"O",IFERROR(--LEFT(OFFSET('Vacation Tracker'!$Q187:$AD187,0,CN$4),LEN(OFFSET('Vacation Tracker'!$Q187:$AD187,0,CN$4))-1),0)))</f>
        <v>0</v>
      </c>
      <c r="CQ184" s="26">
        <f t="array" aca="1" ref="CQ184" ca="1">SUM(IF(RIGHT(OFFSET('Vacation Tracker'!$Q187:$AD187,0,CN$4))=CQ$8,IFERROR(--LEFT(OFFSET('Vacation Tracker'!$Q187:$AD187,0,CN$4),LEN(OFFSET('Vacation Tracker'!$Q187:$AD187,0,CN$4))-1),0)))</f>
        <v>0</v>
      </c>
      <c r="CR184" s="23">
        <f ca="1">SUM(OFFSET('Vacation Tracker'!$Q187:$AD187,0,CR$4))</f>
        <v>0</v>
      </c>
      <c r="CS184" s="26">
        <f t="shared" ref="CS184" ca="1" si="9168">CR184-CT184</f>
        <v>0</v>
      </c>
      <c r="CT184" s="26">
        <f t="array" aca="1" ref="CT184" ca="1">SUM(IF(RIGHT(OFFSET('Vacation Tracker'!$Q187:$AD187,0,CR$4))&lt;&gt;"O",IFERROR(--LEFT(OFFSET('Vacation Tracker'!$Q187:$AD187,0,CR$4),LEN(OFFSET('Vacation Tracker'!$Q187:$AD187,0,CR$4))-1),0)))</f>
        <v>0</v>
      </c>
      <c r="CU184" s="26">
        <f t="array" aca="1" ref="CU184" ca="1">SUM(IF(RIGHT(OFFSET('Vacation Tracker'!$Q187:$AD187,0,CR$4))=CU$8,IFERROR(--LEFT(OFFSET('Vacation Tracker'!$Q187:$AD187,0,CR$4),LEN(OFFSET('Vacation Tracker'!$Q187:$AD187,0,CR$4))-1),0)))</f>
        <v>0</v>
      </c>
      <c r="CV184" s="23">
        <f ca="1">SUM(OFFSET('Vacation Tracker'!$Q187:$AD187,0,CV$4))</f>
        <v>0</v>
      </c>
      <c r="CW184" s="26">
        <f t="shared" ref="CW184" ca="1" si="9169">CV184-CX184</f>
        <v>0</v>
      </c>
      <c r="CX184" s="26">
        <f t="array" aca="1" ref="CX184" ca="1">SUM(IF(RIGHT(OFFSET('Vacation Tracker'!$Q187:$AD187,0,CV$4))&lt;&gt;"O",IFERROR(--LEFT(OFFSET('Vacation Tracker'!$Q187:$AD187,0,CV$4),LEN(OFFSET('Vacation Tracker'!$Q187:$AD187,0,CV$4))-1),0)))</f>
        <v>0</v>
      </c>
      <c r="CY184" s="26">
        <f t="array" aca="1" ref="CY184" ca="1">SUM(IF(RIGHT(OFFSET('Vacation Tracker'!$Q187:$AD187,0,CV$4))=CY$8,IFERROR(--LEFT(OFFSET('Vacation Tracker'!$Q187:$AD187,0,CV$4),LEN(OFFSET('Vacation Tracker'!$Q187:$AD187,0,CV$4))-1),0)))</f>
        <v>0</v>
      </c>
      <c r="CZ184" s="23">
        <f ca="1">SUM(OFFSET('Vacation Tracker'!$Q187:$AD187,0,CZ$4))</f>
        <v>0</v>
      </c>
      <c r="DA184" s="26">
        <f t="shared" ref="DA184" ca="1" si="9170">CZ184-DB184</f>
        <v>0</v>
      </c>
      <c r="DB184" s="26">
        <f t="array" aca="1" ref="DB184" ca="1">SUM(IF(RIGHT(OFFSET('Vacation Tracker'!$Q187:$AD187,0,CZ$4))&lt;&gt;"O",IFERROR(--LEFT(OFFSET('Vacation Tracker'!$Q187:$AD187,0,CZ$4),LEN(OFFSET('Vacation Tracker'!$Q187:$AD187,0,CZ$4))-1),0)))</f>
        <v>0</v>
      </c>
      <c r="DC184" s="26">
        <f t="array" aca="1" ref="DC184" ca="1">SUM(IF(RIGHT(OFFSET('Vacation Tracker'!$Q187:$AD187,0,CZ$4))=DC$8,IFERROR(--LEFT(OFFSET('Vacation Tracker'!$Q187:$AD187,0,CZ$4),LEN(OFFSET('Vacation Tracker'!$Q187:$AD187,0,CZ$4))-1),0)))</f>
        <v>0</v>
      </c>
      <c r="DD184" s="23">
        <f ca="1">SUM(OFFSET('Vacation Tracker'!$Q187:$AD187,0,DD$4))</f>
        <v>0</v>
      </c>
      <c r="DE184" s="26">
        <f t="shared" ref="DE184" ca="1" si="9171">DD184-DF184</f>
        <v>0</v>
      </c>
      <c r="DF184" s="26">
        <f t="array" aca="1" ref="DF184" ca="1">SUM(IF(RIGHT(OFFSET('Vacation Tracker'!$Q187:$AD187,0,DD$4))&lt;&gt;"O",IFERROR(--LEFT(OFFSET('Vacation Tracker'!$Q187:$AD187,0,DD$4),LEN(OFFSET('Vacation Tracker'!$Q187:$AD187,0,DD$4))-1),0)))</f>
        <v>0</v>
      </c>
      <c r="DG184" s="26">
        <f t="array" aca="1" ref="DG184" ca="1">SUM(IF(RIGHT(OFFSET('Vacation Tracker'!$Q187:$AD187,0,DD$4))=DG$8,IFERROR(--LEFT(OFFSET('Vacation Tracker'!$Q187:$AD187,0,DD$4),LEN(OFFSET('Vacation Tracker'!$Q187:$AD187,0,DD$4))-1),0)))</f>
        <v>0</v>
      </c>
      <c r="DH184" s="23">
        <f ca="1">SUM(OFFSET('Vacation Tracker'!$Q187:$AD187,0,DH$4))</f>
        <v>0</v>
      </c>
      <c r="DI184" s="26">
        <f t="shared" ref="DI184" ca="1" si="9172">DH184-DJ184</f>
        <v>0</v>
      </c>
      <c r="DJ184" s="26">
        <f t="array" aca="1" ref="DJ184" ca="1">SUM(IF(RIGHT(OFFSET('Vacation Tracker'!$Q187:$AD187,0,DH$4))&lt;&gt;"O",IFERROR(--LEFT(OFFSET('Vacation Tracker'!$Q187:$AD187,0,DH$4),LEN(OFFSET('Vacation Tracker'!$Q187:$AD187,0,DH$4))-1),0)))</f>
        <v>0</v>
      </c>
      <c r="DK184" s="26">
        <f t="array" aca="1" ref="DK184" ca="1">SUM(IF(RIGHT(OFFSET('Vacation Tracker'!$Q187:$AD187,0,DH$4))=DK$8,IFERROR(--LEFT(OFFSET('Vacation Tracker'!$Q187:$AD187,0,DH$4),LEN(OFFSET('Vacation Tracker'!$Q187:$AD187,0,DH$4))-1),0)))</f>
        <v>0</v>
      </c>
      <c r="DL184" s="23">
        <f ca="1">SUM(OFFSET('Vacation Tracker'!$Q187:$AD187,0,DL$4))</f>
        <v>0</v>
      </c>
      <c r="DM184" s="26">
        <f t="shared" ref="DM184" ca="1" si="9173">DL184-DN184</f>
        <v>0</v>
      </c>
      <c r="DN184" s="26">
        <f t="array" aca="1" ref="DN184" ca="1">SUM(IF(RIGHT(OFFSET('Vacation Tracker'!$Q187:$AD187,0,DL$4))&lt;&gt;"O",IFERROR(--LEFT(OFFSET('Vacation Tracker'!$Q187:$AD187,0,DL$4),LEN(OFFSET('Vacation Tracker'!$Q187:$AD187,0,DL$4))-1),0)))</f>
        <v>0</v>
      </c>
      <c r="DO184" s="26">
        <f t="array" aca="1" ref="DO184" ca="1">SUM(IF(RIGHT(OFFSET('Vacation Tracker'!$Q187:$AD187,0,DL$4))=DO$8,IFERROR(--LEFT(OFFSET('Vacation Tracker'!$Q187:$AD187,0,DL$4),LEN(OFFSET('Vacation Tracker'!$Q187:$AD187,0,DL$4))-1),0)))</f>
        <v>0</v>
      </c>
      <c r="DP184" s="23">
        <f ca="1">SUM(OFFSET('Vacation Tracker'!$Q187:$AD187,0,DP$4))</f>
        <v>0</v>
      </c>
      <c r="DQ184" s="26">
        <f t="shared" ref="DQ184" ca="1" si="9174">DP184-DR184</f>
        <v>0</v>
      </c>
      <c r="DR184" s="26">
        <f t="array" aca="1" ref="DR184" ca="1">SUM(IF(RIGHT(OFFSET('Vacation Tracker'!$Q187:$AD187,0,DP$4))&lt;&gt;"O",IFERROR(--LEFT(OFFSET('Vacation Tracker'!$Q187:$AD187,0,DP$4),LEN(OFFSET('Vacation Tracker'!$Q187:$AD187,0,DP$4))-1),0)))</f>
        <v>0</v>
      </c>
      <c r="DS184" s="26">
        <f t="array" aca="1" ref="DS184" ca="1">SUM(IF(RIGHT(OFFSET('Vacation Tracker'!$Q187:$AD187,0,DP$4))=DS$8,IFERROR(--LEFT(OFFSET('Vacation Tracker'!$Q187:$AD187,0,DP$4),LEN(OFFSET('Vacation Tracker'!$Q187:$AD187,0,DP$4))-1),0)))</f>
        <v>0</v>
      </c>
      <c r="DT184" s="23">
        <f ca="1">SUM(OFFSET('Vacation Tracker'!$Q187:$AD187,0,DT$4))</f>
        <v>0</v>
      </c>
      <c r="DU184" s="26">
        <f t="shared" ref="DU184" ca="1" si="9175">DT184-DV184</f>
        <v>0</v>
      </c>
      <c r="DV184" s="26">
        <f t="array" aca="1" ref="DV184" ca="1">SUM(IF(RIGHT(OFFSET('Vacation Tracker'!$Q187:$AD187,0,DT$4))&lt;&gt;"O",IFERROR(--LEFT(OFFSET('Vacation Tracker'!$Q187:$AD187,0,DT$4),LEN(OFFSET('Vacation Tracker'!$Q187:$AD187,0,DT$4))-1),0)))</f>
        <v>0</v>
      </c>
      <c r="DW184" s="26">
        <f t="array" aca="1" ref="DW184" ca="1">SUM(IF(RIGHT(OFFSET('Vacation Tracker'!$Q187:$AD187,0,DT$4))=DW$8,IFERROR(--LEFT(OFFSET('Vacation Tracker'!$Q187:$AD187,0,DT$4),LEN(OFFSET('Vacation Tracker'!$Q187:$AD187,0,DT$4))-1),0)))</f>
        <v>0</v>
      </c>
      <c r="DX184" s="23">
        <f ca="1">SUM(OFFSET('Vacation Tracker'!$Q187:$AD187,0,DX$4))</f>
        <v>0</v>
      </c>
      <c r="DY184" s="26">
        <f t="shared" ref="DY184" ca="1" si="9176">DX184-DZ184</f>
        <v>0</v>
      </c>
      <c r="DZ184" s="26">
        <f t="array" aca="1" ref="DZ184" ca="1">SUM(IF(RIGHT(OFFSET('Vacation Tracker'!$Q187:$AD187,0,DX$4))&lt;&gt;"O",IFERROR(--LEFT(OFFSET('Vacation Tracker'!$Q187:$AD187,0,DX$4),LEN(OFFSET('Vacation Tracker'!$Q187:$AD187,0,DX$4))-1),0)))</f>
        <v>0</v>
      </c>
      <c r="EA184" s="26">
        <f t="array" aca="1" ref="EA184" ca="1">SUM(IF(RIGHT(OFFSET('Vacation Tracker'!$Q187:$AD187,0,DX$4))=EA$8,IFERROR(--LEFT(OFFSET('Vacation Tracker'!$Q187:$AD187,0,DX$4),LEN(OFFSET('Vacation Tracker'!$Q187:$AD187,0,DX$4))-1),0)))</f>
        <v>0</v>
      </c>
      <c r="EB184" s="23">
        <f ca="1">SUM(OFFSET('Vacation Tracker'!$Q187:$AD187,0,EB$4))</f>
        <v>0</v>
      </c>
      <c r="EC184" s="26">
        <f t="shared" ref="EC184" ca="1" si="9177">EB184-ED184</f>
        <v>0</v>
      </c>
      <c r="ED184" s="26">
        <f t="array" aca="1" ref="ED184" ca="1">SUM(IF(RIGHT(OFFSET('Vacation Tracker'!$Q187:$AD187,0,EB$4))&lt;&gt;"O",IFERROR(--LEFT(OFFSET('Vacation Tracker'!$Q187:$AD187,0,EB$4),LEN(OFFSET('Vacation Tracker'!$Q187:$AD187,0,EB$4))-1),0)))</f>
        <v>0</v>
      </c>
      <c r="EE184" s="26">
        <f t="array" aca="1" ref="EE184" ca="1">SUM(IF(RIGHT(OFFSET('Vacation Tracker'!$Q187:$AD187,0,EB$4))=EE$8,IFERROR(--LEFT(OFFSET('Vacation Tracker'!$Q187:$AD187,0,EB$4),LEN(OFFSET('Vacation Tracker'!$Q187:$AD187,0,EB$4))-1),0)))</f>
        <v>0</v>
      </c>
      <c r="EF184" s="23">
        <f ca="1">SUM(OFFSET('Vacation Tracker'!$Q187:$AD187,0,EF$4))</f>
        <v>0</v>
      </c>
      <c r="EG184" s="26">
        <f t="shared" ref="EG184" ca="1" si="9178">EF184-EH184</f>
        <v>0</v>
      </c>
      <c r="EH184" s="26">
        <f t="array" aca="1" ref="EH184" ca="1">SUM(IF(RIGHT(OFFSET('Vacation Tracker'!$Q187:$AD187,0,EF$4))&lt;&gt;"O",IFERROR(--LEFT(OFFSET('Vacation Tracker'!$Q187:$AD187,0,EF$4),LEN(OFFSET('Vacation Tracker'!$Q187:$AD187,0,EF$4))-1),0)))</f>
        <v>0</v>
      </c>
      <c r="EI184" s="26">
        <f t="array" aca="1" ref="EI184" ca="1">SUM(IF(RIGHT(OFFSET('Vacation Tracker'!$Q187:$AD187,0,EF$4))=EI$8,IFERROR(--LEFT(OFFSET('Vacation Tracker'!$Q187:$AD187,0,EF$4),LEN(OFFSET('Vacation Tracker'!$Q187:$AD187,0,EF$4))-1),0)))</f>
        <v>0</v>
      </c>
      <c r="EJ184" s="23">
        <f ca="1">SUM(OFFSET('Vacation Tracker'!$Q187:$AD187,0,EJ$4))</f>
        <v>0</v>
      </c>
      <c r="EK184" s="26">
        <f t="shared" ref="EK184" ca="1" si="9179">EJ184-EL184</f>
        <v>0</v>
      </c>
      <c r="EL184" s="26">
        <f t="array" aca="1" ref="EL184" ca="1">SUM(IF(RIGHT(OFFSET('Vacation Tracker'!$Q187:$AD187,0,EJ$4))&lt;&gt;"O",IFERROR(--LEFT(OFFSET('Vacation Tracker'!$Q187:$AD187,0,EJ$4),LEN(OFFSET('Vacation Tracker'!$Q187:$AD187,0,EJ$4))-1),0)))</f>
        <v>0</v>
      </c>
      <c r="EM184" s="26">
        <f t="array" aca="1" ref="EM184" ca="1">SUM(IF(RIGHT(OFFSET('Vacation Tracker'!$Q187:$AD187,0,EJ$4))=EM$8,IFERROR(--LEFT(OFFSET('Vacation Tracker'!$Q187:$AD187,0,EJ$4),LEN(OFFSET('Vacation Tracker'!$Q187:$AD187,0,EJ$4))-1),0)))</f>
        <v>0</v>
      </c>
      <c r="EN184" s="23">
        <f ca="1">SUM(OFFSET('Vacation Tracker'!$Q187:$AD187,0,EN$4))</f>
        <v>0</v>
      </c>
      <c r="EO184" s="26">
        <f t="shared" ref="EO184" ca="1" si="9180">EN184-EP184</f>
        <v>0</v>
      </c>
      <c r="EP184" s="26">
        <f t="array" aca="1" ref="EP184" ca="1">SUM(IF(RIGHT(OFFSET('Vacation Tracker'!$Q187:$AD187,0,EN$4))&lt;&gt;"O",IFERROR(--LEFT(OFFSET('Vacation Tracker'!$Q187:$AD187,0,EN$4),LEN(OFFSET('Vacation Tracker'!$Q187:$AD187,0,EN$4))-1),0)))</f>
        <v>0</v>
      </c>
      <c r="EQ184" s="26">
        <f t="array" aca="1" ref="EQ184" ca="1">SUM(IF(RIGHT(OFFSET('Vacation Tracker'!$Q187:$AD187,0,EN$4))=EQ$8,IFERROR(--LEFT(OFFSET('Vacation Tracker'!$Q187:$AD187,0,EN$4),LEN(OFFSET('Vacation Tracker'!$Q187:$AD187,0,EN$4))-1),0)))</f>
        <v>0</v>
      </c>
      <c r="ER184" s="23">
        <f ca="1">SUM(OFFSET('Vacation Tracker'!$Q187:$AD187,0,ER$4))</f>
        <v>0</v>
      </c>
      <c r="ES184" s="26">
        <f t="shared" ref="ES184" ca="1" si="9181">ER184-ET184</f>
        <v>0</v>
      </c>
      <c r="ET184" s="26">
        <f t="array" aca="1" ref="ET184" ca="1">SUM(IF(RIGHT(OFFSET('Vacation Tracker'!$Q187:$AD187,0,ER$4))&lt;&gt;"O",IFERROR(--LEFT(OFFSET('Vacation Tracker'!$Q187:$AD187,0,ER$4),LEN(OFFSET('Vacation Tracker'!$Q187:$AD187,0,ER$4))-1),0)))</f>
        <v>0</v>
      </c>
      <c r="EU184" s="26">
        <f t="array" aca="1" ref="EU184" ca="1">SUM(IF(RIGHT(OFFSET('Vacation Tracker'!$Q187:$AD187,0,ER$4))=EU$8,IFERROR(--LEFT(OFFSET('Vacation Tracker'!$Q187:$AD187,0,ER$4),LEN(OFFSET('Vacation Tracker'!$Q187:$AD187,0,ER$4))-1),0)))</f>
        <v>0</v>
      </c>
      <c r="EV184" s="23">
        <f ca="1">SUM(OFFSET('Vacation Tracker'!$Q187:$AD187,0,EV$4))</f>
        <v>0</v>
      </c>
      <c r="EW184" s="26">
        <f t="shared" ref="EW184" ca="1" si="9182">EV184-EX184</f>
        <v>0</v>
      </c>
      <c r="EX184" s="26">
        <f t="array" aca="1" ref="EX184" ca="1">SUM(IF(RIGHT(OFFSET('Vacation Tracker'!$Q187:$AD187,0,EV$4))&lt;&gt;"O",IFERROR(--LEFT(OFFSET('Vacation Tracker'!$Q187:$AD187,0,EV$4),LEN(OFFSET('Vacation Tracker'!$Q187:$AD187,0,EV$4))-1),0)))</f>
        <v>0</v>
      </c>
      <c r="EY184" s="26">
        <f t="array" aca="1" ref="EY184" ca="1">SUM(IF(RIGHT(OFFSET('Vacation Tracker'!$Q187:$AD187,0,EV$4))=EY$8,IFERROR(--LEFT(OFFSET('Vacation Tracker'!$Q187:$AD187,0,EV$4),LEN(OFFSET('Vacation Tracker'!$Q187:$AD187,0,EV$4))-1),0)))</f>
        <v>0</v>
      </c>
      <c r="EZ184" s="23">
        <f ca="1">SUM(OFFSET('Vacation Tracker'!$Q187:$AD187,0,EZ$4))</f>
        <v>0</v>
      </c>
      <c r="FA184" s="26">
        <f t="shared" ref="FA184" ca="1" si="9183">EZ184-FB184</f>
        <v>0</v>
      </c>
      <c r="FB184" s="26">
        <f t="array" aca="1" ref="FB184" ca="1">SUM(IF(RIGHT(OFFSET('Vacation Tracker'!$Q187:$AD187,0,EZ$4))&lt;&gt;"O",IFERROR(--LEFT(OFFSET('Vacation Tracker'!$Q187:$AD187,0,EZ$4),LEN(OFFSET('Vacation Tracker'!$Q187:$AD187,0,EZ$4))-1),0)))</f>
        <v>0</v>
      </c>
      <c r="FC184" s="26">
        <f t="array" aca="1" ref="FC184" ca="1">SUM(IF(RIGHT(OFFSET('Vacation Tracker'!$Q187:$AD187,0,EZ$4))=FC$8,IFERROR(--LEFT(OFFSET('Vacation Tracker'!$Q187:$AD187,0,EZ$4),LEN(OFFSET('Vacation Tracker'!$Q187:$AD187,0,EZ$4))-1),0)))</f>
        <v>0</v>
      </c>
      <c r="FD184" s="23">
        <f ca="1">SUM(OFFSET('Vacation Tracker'!$Q187:$AD187,0,FD$4))</f>
        <v>0</v>
      </c>
      <c r="FE184" s="26">
        <f t="shared" ref="FE184" ca="1" si="9184">FD184-FF184</f>
        <v>0</v>
      </c>
      <c r="FF184" s="26">
        <f t="array" aca="1" ref="FF184" ca="1">SUM(IF(RIGHT(OFFSET('Vacation Tracker'!$Q187:$AD187,0,FD$4))&lt;&gt;"O",IFERROR(--LEFT(OFFSET('Vacation Tracker'!$Q187:$AD187,0,FD$4),LEN(OFFSET('Vacation Tracker'!$Q187:$AD187,0,FD$4))-1),0)))</f>
        <v>0</v>
      </c>
      <c r="FG184" s="26">
        <f t="array" aca="1" ref="FG184" ca="1">SUM(IF(RIGHT(OFFSET('Vacation Tracker'!$Q187:$AD187,0,FD$4))=FG$8,IFERROR(--LEFT(OFFSET('Vacation Tracker'!$Q187:$AD187,0,FD$4),LEN(OFFSET('Vacation Tracker'!$Q187:$AD187,0,FD$4))-1),0)))</f>
        <v>0</v>
      </c>
      <c r="FH184" s="23">
        <f ca="1">SUM(OFFSET('Vacation Tracker'!$Q187:$AD187,0,FH$4))</f>
        <v>0</v>
      </c>
      <c r="FI184" s="26">
        <f t="shared" ref="FI184" ca="1" si="9185">FH184-FJ184</f>
        <v>0</v>
      </c>
      <c r="FJ184" s="26">
        <f t="array" aca="1" ref="FJ184" ca="1">SUM(IF(RIGHT(OFFSET('Vacation Tracker'!$Q187:$AD187,0,FH$4))&lt;&gt;"O",IFERROR(--LEFT(OFFSET('Vacation Tracker'!$Q187:$AD187,0,FH$4),LEN(OFFSET('Vacation Tracker'!$Q187:$AD187,0,FH$4))-1),0)))</f>
        <v>0</v>
      </c>
      <c r="FK184" s="26">
        <f t="array" aca="1" ref="FK184" ca="1">SUM(IF(RIGHT(OFFSET('Vacation Tracker'!$Q187:$AD187,0,FH$4))=FK$8,IFERROR(--LEFT(OFFSET('Vacation Tracker'!$Q187:$AD187,0,FH$4),LEN(OFFSET('Vacation Tracker'!$Q187:$AD187,0,FH$4))-1),0)))</f>
        <v>0</v>
      </c>
      <c r="FL184" s="23">
        <f ca="1">SUM(OFFSET('Vacation Tracker'!$Q187:$AD187,0,FL$4))</f>
        <v>0</v>
      </c>
      <c r="FM184" s="26">
        <f t="shared" ref="FM184" ca="1" si="9186">FL184-FN184</f>
        <v>0</v>
      </c>
      <c r="FN184" s="26">
        <f t="array" aca="1" ref="FN184" ca="1">SUM(IF(RIGHT(OFFSET('Vacation Tracker'!$Q187:$AD187,0,FL$4))&lt;&gt;"O",IFERROR(--LEFT(OFFSET('Vacation Tracker'!$Q187:$AD187,0,FL$4),LEN(OFFSET('Vacation Tracker'!$Q187:$AD187,0,FL$4))-1),0)))</f>
        <v>0</v>
      </c>
      <c r="FO184" s="26">
        <f t="array" aca="1" ref="FO184" ca="1">SUM(IF(RIGHT(OFFSET('Vacation Tracker'!$Q187:$AD187,0,FL$4))=FO$8,IFERROR(--LEFT(OFFSET('Vacation Tracker'!$Q187:$AD187,0,FL$4),LEN(OFFSET('Vacation Tracker'!$Q187:$AD187,0,FL$4))-1),0)))</f>
        <v>0</v>
      </c>
      <c r="FP184" s="23">
        <f ca="1">SUM(OFFSET('Vacation Tracker'!$Q187:$AD187,0,FP$4))</f>
        <v>0</v>
      </c>
      <c r="FQ184" s="26">
        <f t="shared" ref="FQ184" ca="1" si="9187">FP184-FR184</f>
        <v>0</v>
      </c>
      <c r="FR184" s="26">
        <f t="array" aca="1" ref="FR184" ca="1">SUM(IF(RIGHT(OFFSET('Vacation Tracker'!$Q187:$AD187,0,FP$4))&lt;&gt;"O",IFERROR(--LEFT(OFFSET('Vacation Tracker'!$Q187:$AD187,0,FP$4),LEN(OFFSET('Vacation Tracker'!$Q187:$AD187,0,FP$4))-1),0)))</f>
        <v>0</v>
      </c>
      <c r="FS184" s="26">
        <f t="array" aca="1" ref="FS184" ca="1">SUM(IF(RIGHT(OFFSET('Vacation Tracker'!$Q187:$AD187,0,FP$4))=FS$8,IFERROR(--LEFT(OFFSET('Vacation Tracker'!$Q187:$AD187,0,FP$4),LEN(OFFSET('Vacation Tracker'!$Q187:$AD187,0,FP$4))-1),0)))</f>
        <v>0</v>
      </c>
      <c r="FT184" s="23">
        <f ca="1">SUM(OFFSET('Vacation Tracker'!$Q187:$AD187,0,FT$4))</f>
        <v>0</v>
      </c>
      <c r="FU184" s="26">
        <f t="shared" ref="FU184" ca="1" si="9188">FT184-FV184</f>
        <v>0</v>
      </c>
      <c r="FV184" s="26">
        <f t="array" aca="1" ref="FV184" ca="1">SUM(IF(RIGHT(OFFSET('Vacation Tracker'!$Q187:$AD187,0,FT$4))&lt;&gt;"O",IFERROR(--LEFT(OFFSET('Vacation Tracker'!$Q187:$AD187,0,FT$4),LEN(OFFSET('Vacation Tracker'!$Q187:$AD187,0,FT$4))-1),0)))</f>
        <v>0</v>
      </c>
      <c r="FW184" s="26">
        <f t="array" aca="1" ref="FW184" ca="1">SUM(IF(RIGHT(OFFSET('Vacation Tracker'!$Q187:$AD187,0,FT$4))=FW$8,IFERROR(--LEFT(OFFSET('Vacation Tracker'!$Q187:$AD187,0,FT$4),LEN(OFFSET('Vacation Tracker'!$Q187:$AD187,0,FT$4))-1),0)))</f>
        <v>0</v>
      </c>
      <c r="FX184" s="23">
        <f ca="1">SUM(OFFSET('Vacation Tracker'!$Q187:$AD187,0,FX$4))</f>
        <v>0</v>
      </c>
      <c r="FY184" s="26">
        <f t="shared" ref="FY184" ca="1" si="9189">FX184-FZ184</f>
        <v>0</v>
      </c>
      <c r="FZ184" s="26">
        <f t="array" aca="1" ref="FZ184" ca="1">SUM(IF(RIGHT(OFFSET('Vacation Tracker'!$Q187:$AD187,0,FX$4))&lt;&gt;"O",IFERROR(--LEFT(OFFSET('Vacation Tracker'!$Q187:$AD187,0,FX$4),LEN(OFFSET('Vacation Tracker'!$Q187:$AD187,0,FX$4))-1),0)))</f>
        <v>0</v>
      </c>
      <c r="GA184" s="26">
        <f t="array" aca="1" ref="GA184" ca="1">SUM(IF(RIGHT(OFFSET('Vacation Tracker'!$Q187:$AD187,0,FX$4))=GA$8,IFERROR(--LEFT(OFFSET('Vacation Tracker'!$Q187:$AD187,0,FX$4),LEN(OFFSET('Vacation Tracker'!$Q187:$AD187,0,FX$4))-1),0)))</f>
        <v>0</v>
      </c>
      <c r="GB184" s="23">
        <f ca="1">SUM(OFFSET('Vacation Tracker'!$Q187:$AD187,0,GB$4))</f>
        <v>0</v>
      </c>
      <c r="GC184" s="26">
        <f t="shared" ref="GC184" ca="1" si="9190">GB184-GD184</f>
        <v>0</v>
      </c>
      <c r="GD184" s="26">
        <f t="array" aca="1" ref="GD184" ca="1">SUM(IF(RIGHT(OFFSET('Vacation Tracker'!$Q187:$AD187,0,GB$4))&lt;&gt;"O",IFERROR(--LEFT(OFFSET('Vacation Tracker'!$Q187:$AD187,0,GB$4),LEN(OFFSET('Vacation Tracker'!$Q187:$AD187,0,GB$4))-1),0)))</f>
        <v>0</v>
      </c>
      <c r="GE184" s="26">
        <f t="array" aca="1" ref="GE184" ca="1">SUM(IF(RIGHT(OFFSET('Vacation Tracker'!$Q187:$AD187,0,GB$4))=GE$8,IFERROR(--LEFT(OFFSET('Vacation Tracker'!$Q187:$AD187,0,GB$4),LEN(OFFSET('Vacation Tracker'!$Q187:$AD187,0,GB$4))-1),0)))</f>
        <v>0</v>
      </c>
      <c r="GF184" s="23">
        <f ca="1">SUM(OFFSET('Vacation Tracker'!$Q187:$AD187,0,GF$4))</f>
        <v>0</v>
      </c>
      <c r="GG184" s="26">
        <f t="shared" ref="GG184" ca="1" si="9191">GF184-GH184</f>
        <v>0</v>
      </c>
      <c r="GH184" s="26">
        <f t="array" aca="1" ref="GH184" ca="1">SUM(IF(RIGHT(OFFSET('Vacation Tracker'!$Q187:$AD187,0,GF$4))&lt;&gt;"O",IFERROR(--LEFT(OFFSET('Vacation Tracker'!$Q187:$AD187,0,GF$4),LEN(OFFSET('Vacation Tracker'!$Q187:$AD187,0,GF$4))-1),0)))</f>
        <v>0</v>
      </c>
      <c r="GI184" s="26">
        <f t="array" aca="1" ref="GI184" ca="1">SUM(IF(RIGHT(OFFSET('Vacation Tracker'!$Q187:$AD187,0,GF$4))=GI$8,IFERROR(--LEFT(OFFSET('Vacation Tracker'!$Q187:$AD187,0,GF$4),LEN(OFFSET('Vacation Tracker'!$Q187:$AD187,0,GF$4))-1),0)))</f>
        <v>0</v>
      </c>
      <c r="GJ184" s="23">
        <f ca="1">SUM(OFFSET('Vacation Tracker'!$Q187:$AD187,0,GJ$4))</f>
        <v>0</v>
      </c>
      <c r="GK184" s="26">
        <f t="shared" ref="GK184" ca="1" si="9192">GJ184-GL184</f>
        <v>0</v>
      </c>
      <c r="GL184" s="26">
        <f t="array" aca="1" ref="GL184" ca="1">SUM(IF(RIGHT(OFFSET('Vacation Tracker'!$Q187:$AD187,0,GJ$4))&lt;&gt;"O",IFERROR(--LEFT(OFFSET('Vacation Tracker'!$Q187:$AD187,0,GJ$4),LEN(OFFSET('Vacation Tracker'!$Q187:$AD187,0,GJ$4))-1),0)))</f>
        <v>0</v>
      </c>
      <c r="GM184" s="26">
        <f t="array" aca="1" ref="GM184" ca="1">SUM(IF(RIGHT(OFFSET('Vacation Tracker'!$Q187:$AD187,0,GJ$4))=GM$8,IFERROR(--LEFT(OFFSET('Vacation Tracker'!$Q187:$AD187,0,GJ$4),LEN(OFFSET('Vacation Tracker'!$Q187:$AD187,0,GJ$4))-1),0)))</f>
        <v>0</v>
      </c>
      <c r="GN184" s="23">
        <f ca="1">SUM(OFFSET('Vacation Tracker'!$Q187:$AD187,0,GN$4))</f>
        <v>0</v>
      </c>
      <c r="GO184" s="26">
        <f t="shared" ref="GO184" ca="1" si="9193">GN184-GP184</f>
        <v>0</v>
      </c>
      <c r="GP184" s="26">
        <f t="array" aca="1" ref="GP184" ca="1">SUM(IF(RIGHT(OFFSET('Vacation Tracker'!$Q187:$AD187,0,GN$4))&lt;&gt;"O",IFERROR(--LEFT(OFFSET('Vacation Tracker'!$Q187:$AD187,0,GN$4),LEN(OFFSET('Vacation Tracker'!$Q187:$AD187,0,GN$4))-1),0)))</f>
        <v>0</v>
      </c>
      <c r="GQ184" s="26">
        <f t="array" aca="1" ref="GQ184" ca="1">SUM(IF(RIGHT(OFFSET('Vacation Tracker'!$Q187:$AD187,0,GN$4))=GQ$8,IFERROR(--LEFT(OFFSET('Vacation Tracker'!$Q187:$AD187,0,GN$4),LEN(OFFSET('Vacation Tracker'!$Q187:$AD187,0,GN$4))-1),0)))</f>
        <v>0</v>
      </c>
      <c r="GR184" s="23">
        <f ca="1">SUM(OFFSET('Vacation Tracker'!$Q187:$AD187,0,GR$4))</f>
        <v>0</v>
      </c>
      <c r="GS184" s="26">
        <f t="shared" ref="GS184" ca="1" si="9194">GR184-GT184</f>
        <v>0</v>
      </c>
      <c r="GT184" s="26">
        <f t="array" aca="1" ref="GT184" ca="1">SUM(IF(RIGHT(OFFSET('Vacation Tracker'!$Q187:$AD187,0,GR$4))&lt;&gt;"O",IFERROR(--LEFT(OFFSET('Vacation Tracker'!$Q187:$AD187,0,GR$4),LEN(OFFSET('Vacation Tracker'!$Q187:$AD187,0,GR$4))-1),0)))</f>
        <v>0</v>
      </c>
      <c r="GU184" s="26">
        <f t="array" aca="1" ref="GU184" ca="1">SUM(IF(RIGHT(OFFSET('Vacation Tracker'!$Q187:$AD187,0,GR$4))=GU$8,IFERROR(--LEFT(OFFSET('Vacation Tracker'!$Q187:$AD187,0,GR$4),LEN(OFFSET('Vacation Tracker'!$Q187:$AD187,0,GR$4))-1),0)))</f>
        <v>0</v>
      </c>
      <c r="GV184" s="23">
        <f ca="1">SUM(OFFSET('Vacation Tracker'!$Q187:$AD187,0,GV$4))</f>
        <v>0</v>
      </c>
      <c r="GW184" s="26">
        <f t="shared" ref="GW184" ca="1" si="9195">GV184-GX184</f>
        <v>0</v>
      </c>
      <c r="GX184" s="26">
        <f t="array" aca="1" ref="GX184" ca="1">SUM(IF(RIGHT(OFFSET('Vacation Tracker'!$Q187:$AD187,0,GV$4))&lt;&gt;"O",IFERROR(--LEFT(OFFSET('Vacation Tracker'!$Q187:$AD187,0,GV$4),LEN(OFFSET('Vacation Tracker'!$Q187:$AD187,0,GV$4))-1),0)))</f>
        <v>0</v>
      </c>
      <c r="GY184" s="26">
        <f t="array" aca="1" ref="GY184" ca="1">SUM(IF(RIGHT(OFFSET('Vacation Tracker'!$Q187:$AD187,0,GV$4))=GY$8,IFERROR(--LEFT(OFFSET('Vacation Tracker'!$Q187:$AD187,0,GV$4),LEN(OFFSET('Vacation Tracker'!$Q187:$AD187,0,GV$4))-1),0)))</f>
        <v>0</v>
      </c>
      <c r="GZ184" s="23">
        <f ca="1">SUM(OFFSET('Vacation Tracker'!$Q187:$AD187,0,GZ$4))</f>
        <v>0</v>
      </c>
      <c r="HA184" s="26">
        <f t="shared" ref="HA184" ca="1" si="9196">GZ184-HB184</f>
        <v>0</v>
      </c>
      <c r="HB184" s="26">
        <f t="array" aca="1" ref="HB184" ca="1">SUM(IF(RIGHT(OFFSET('Vacation Tracker'!$Q187:$AD187,0,GZ$4))&lt;&gt;"O",IFERROR(--LEFT(OFFSET('Vacation Tracker'!$Q187:$AD187,0,GZ$4),LEN(OFFSET('Vacation Tracker'!$Q187:$AD187,0,GZ$4))-1),0)))</f>
        <v>0</v>
      </c>
      <c r="HC184" s="26">
        <f t="array" aca="1" ref="HC184" ca="1">SUM(IF(RIGHT(OFFSET('Vacation Tracker'!$Q187:$AD187,0,GZ$4))=HC$8,IFERROR(--LEFT(OFFSET('Vacation Tracker'!$Q187:$AD187,0,GZ$4),LEN(OFFSET('Vacation Tracker'!$Q187:$AD187,0,GZ$4))-1),0)))</f>
        <v>0</v>
      </c>
      <c r="HD184" s="23">
        <f ca="1">SUM(OFFSET('Vacation Tracker'!$Q187:$AD187,0,HD$4))</f>
        <v>0</v>
      </c>
      <c r="HE184" s="26">
        <f t="shared" ref="HE184" ca="1" si="9197">HD184-HF184</f>
        <v>0</v>
      </c>
      <c r="HF184" s="26">
        <f t="array" aca="1" ref="HF184" ca="1">SUM(IF(RIGHT(OFFSET('Vacation Tracker'!$Q187:$AD187,0,HD$4))&lt;&gt;"O",IFERROR(--LEFT(OFFSET('Vacation Tracker'!$Q187:$AD187,0,HD$4),LEN(OFFSET('Vacation Tracker'!$Q187:$AD187,0,HD$4))-1),0)))</f>
        <v>0</v>
      </c>
      <c r="HG184" s="26">
        <f t="array" aca="1" ref="HG184" ca="1">SUM(IF(RIGHT(OFFSET('Vacation Tracker'!$Q187:$AD187,0,HD$4))=HG$8,IFERROR(--LEFT(OFFSET('Vacation Tracker'!$Q187:$AD187,0,HD$4),LEN(OFFSET('Vacation Tracker'!$Q187:$AD187,0,HD$4))-1),0)))</f>
        <v>0</v>
      </c>
      <c r="HH184" s="23">
        <f ca="1">SUM(OFFSET('Vacation Tracker'!$Q187:$AD187,0,HH$4))</f>
        <v>0</v>
      </c>
      <c r="HI184" s="26">
        <f t="shared" ref="HI184" ca="1" si="9198">HH184-HJ184</f>
        <v>0</v>
      </c>
      <c r="HJ184" s="26">
        <f t="array" aca="1" ref="HJ184" ca="1">SUM(IF(RIGHT(OFFSET('Vacation Tracker'!$Q187:$AD187,0,HH$4))&lt;&gt;"O",IFERROR(--LEFT(OFFSET('Vacation Tracker'!$Q187:$AD187,0,HH$4),LEN(OFFSET('Vacation Tracker'!$Q187:$AD187,0,HH$4))-1),0)))</f>
        <v>0</v>
      </c>
      <c r="HK184" s="26">
        <f t="array" aca="1" ref="HK184" ca="1">SUM(IF(RIGHT(OFFSET('Vacation Tracker'!$Q187:$AD187,0,HH$4))=HK$8,IFERROR(--LEFT(OFFSET('Vacation Tracker'!$Q187:$AD187,0,HH$4),LEN(OFFSET('Vacation Tracker'!$Q187:$AD187,0,HH$4))-1),0)))</f>
        <v>0</v>
      </c>
      <c r="HL184" s="23">
        <f ca="1">SUM(OFFSET('Vacation Tracker'!$Q187:$AD187,0,HL$4))</f>
        <v>0</v>
      </c>
      <c r="HM184" s="26">
        <f t="shared" ref="HM184" ca="1" si="9199">HL184-HN184</f>
        <v>0</v>
      </c>
      <c r="HN184" s="26">
        <f t="array" aca="1" ref="HN184" ca="1">SUM(IF(RIGHT(OFFSET('Vacation Tracker'!$Q187:$AD187,0,HL$4))&lt;&gt;"O",IFERROR(--LEFT(OFFSET('Vacation Tracker'!$Q187:$AD187,0,HL$4),LEN(OFFSET('Vacation Tracker'!$Q187:$AD187,0,HL$4))-1),0)))</f>
        <v>0</v>
      </c>
      <c r="HO184" s="26">
        <f t="array" aca="1" ref="HO184" ca="1">SUM(IF(RIGHT(OFFSET('Vacation Tracker'!$Q187:$AD187,0,HL$4))=HO$8,IFERROR(--LEFT(OFFSET('Vacation Tracker'!$Q187:$AD187,0,HL$4),LEN(OFFSET('Vacation Tracker'!$Q187:$AD187,0,HL$4))-1),0)))</f>
        <v>0</v>
      </c>
      <c r="HP184" s="23">
        <f ca="1">SUM(OFFSET('Vacation Tracker'!$Q187:$AD187,0,HP$4))</f>
        <v>0</v>
      </c>
      <c r="HQ184" s="26">
        <f t="shared" ref="HQ184" ca="1" si="9200">HP184-HR184</f>
        <v>0</v>
      </c>
      <c r="HR184" s="26">
        <f t="array" aca="1" ref="HR184" ca="1">SUM(IF(RIGHT(OFFSET('Vacation Tracker'!$Q187:$AD187,0,HP$4))&lt;&gt;"O",IFERROR(--LEFT(OFFSET('Vacation Tracker'!$Q187:$AD187,0,HP$4),LEN(OFFSET('Vacation Tracker'!$Q187:$AD187,0,HP$4))-1),0)))</f>
        <v>0</v>
      </c>
      <c r="HS184" s="23">
        <f t="array" aca="1" ref="HS184" ca="1">SUM(IF(RIGHT(OFFSET('Vacation Tracker'!$Q187:$AD187,0,HP$4))=HS$8,IFERROR(--LEFT(OFFSET('Vacation Tracker'!$Q187:$AD187,0,HP$4),LEN(OFFSET('Vacation Tracker'!$Q187:$AD187,0,HP$4))-1),0)))</f>
        <v>0</v>
      </c>
    </row>
    <row r="185" spans="2:227" ht="15" customHeight="1" x14ac:dyDescent="0.2">
      <c r="B185" s="23">
        <f>IF('Vacation Tracker'!B188&lt;&gt;"",'Vacation Tracker'!B188,"")</f>
        <v>177</v>
      </c>
      <c r="C185" s="24" t="str">
        <f>IF('Vacation Tracker'!C188&lt;&gt;"",'Vacation Tracker'!C188,"")</f>
        <v/>
      </c>
      <c r="D185" s="25" t="str">
        <f>IF('Vacation Tracker'!D188&lt;&gt;"",'Vacation Tracker'!D188,"")</f>
        <v/>
      </c>
      <c r="E185" s="25" t="str">
        <f>IF('Vacation Tracker'!E188&lt;&gt;"",'Vacation Tracker'!E188,"")</f>
        <v/>
      </c>
      <c r="F185" s="24" t="str">
        <f>IF('Vacation Tracker'!F188&lt;&gt;"",'Vacation Tracker'!F188,"")</f>
        <v/>
      </c>
      <c r="G185" s="24" t="str">
        <f>IF('Vacation Tracker'!G188&lt;&gt;"",'Vacation Tracker'!G188,"")</f>
        <v/>
      </c>
      <c r="H185" s="23" t="str">
        <f t="shared" si="8435"/>
        <v/>
      </c>
      <c r="I185" s="23" t="str">
        <f t="shared" si="8435"/>
        <v/>
      </c>
      <c r="J185" s="23" t="str">
        <f t="shared" si="8435"/>
        <v/>
      </c>
      <c r="K185" s="23" t="str">
        <f t="shared" si="6801"/>
        <v/>
      </c>
      <c r="L185" s="23">
        <f ca="1">SUM(OFFSET('Vacation Tracker'!$Q188:$AD188,0,L$4))</f>
        <v>0</v>
      </c>
      <c r="M185" s="26">
        <f t="shared" ca="1" si="6747"/>
        <v>0</v>
      </c>
      <c r="N185" s="26">
        <f t="array" aca="1" ref="N185" ca="1">SUM(IF(RIGHT(OFFSET('Vacation Tracker'!$Q188:$AD188,0,L$4))&lt;&gt;"O",IFERROR(--LEFT(OFFSET('Vacation Tracker'!$Q188:$AD188,0,L$4),LEN(OFFSET('Vacation Tracker'!$Q188:$AD188,0,L$4))-1),0)))</f>
        <v>0</v>
      </c>
      <c r="O185" s="26">
        <f t="array" aca="1" ref="O185" ca="1">SUM(IF(RIGHT(OFFSET('Vacation Tracker'!$Q188:$AD188,0,L$4))=O$8,IFERROR(--LEFT(OFFSET('Vacation Tracker'!$Q188:$AD188,0,L$4),LEN(OFFSET('Vacation Tracker'!$Q188:$AD188,0,L$4))-1),0)))</f>
        <v>0</v>
      </c>
      <c r="P185" s="23">
        <f ca="1">SUM(OFFSET('Vacation Tracker'!$Q188:$AD188,0,P$4))</f>
        <v>0</v>
      </c>
      <c r="Q185" s="26">
        <f t="shared" ca="1" si="6748"/>
        <v>0</v>
      </c>
      <c r="R185" s="26">
        <f t="array" aca="1" ref="R185" ca="1">SUM(IF(RIGHT(OFFSET('Vacation Tracker'!$Q188:$AD188,0,P$4))&lt;&gt;"O",IFERROR(--LEFT(OFFSET('Vacation Tracker'!$Q188:$AD188,0,P$4),LEN(OFFSET('Vacation Tracker'!$Q188:$AD188,0,P$4))-1),0)))</f>
        <v>0</v>
      </c>
      <c r="S185" s="26">
        <f t="array" aca="1" ref="S185" ca="1">SUM(IF(RIGHT(OFFSET('Vacation Tracker'!$Q188:$AD188,0,P$4))=S$8,IFERROR(--LEFT(OFFSET('Vacation Tracker'!$Q188:$AD188,0,P$4),LEN(OFFSET('Vacation Tracker'!$Q188:$AD188,0,P$4))-1),0)))</f>
        <v>0</v>
      </c>
      <c r="T185" s="23">
        <f ca="1">SUM(OFFSET('Vacation Tracker'!$Q188:$AD188,0,T$4))</f>
        <v>0</v>
      </c>
      <c r="U185" s="26">
        <f t="shared" ca="1" si="6749"/>
        <v>0</v>
      </c>
      <c r="V185" s="26">
        <f t="array" aca="1" ref="V185" ca="1">SUM(IF(RIGHT(OFFSET('Vacation Tracker'!$Q188:$AD188,0,T$4))&lt;&gt;"O",IFERROR(--LEFT(OFFSET('Vacation Tracker'!$Q188:$AD188,0,T$4),LEN(OFFSET('Vacation Tracker'!$Q188:$AD188,0,T$4))-1),0)))</f>
        <v>0</v>
      </c>
      <c r="W185" s="26">
        <f t="array" aca="1" ref="W185" ca="1">SUM(IF(RIGHT(OFFSET('Vacation Tracker'!$Q188:$AD188,0,T$4))=W$8,IFERROR(--LEFT(OFFSET('Vacation Tracker'!$Q188:$AD188,0,T$4),LEN(OFFSET('Vacation Tracker'!$Q188:$AD188,0,T$4))-1),0)))</f>
        <v>0</v>
      </c>
      <c r="X185" s="23">
        <f ca="1">SUM(OFFSET('Vacation Tracker'!$Q188:$AD188,0,X$4))</f>
        <v>0</v>
      </c>
      <c r="Y185" s="26">
        <f t="shared" ref="Y185" ca="1" si="9201">X185-Z185</f>
        <v>0</v>
      </c>
      <c r="Z185" s="26">
        <f t="array" aca="1" ref="Z185" ca="1">SUM(IF(RIGHT(OFFSET('Vacation Tracker'!$Q188:$AD188,0,X$4))&lt;&gt;"O",IFERROR(--LEFT(OFFSET('Vacation Tracker'!$Q188:$AD188,0,X$4),LEN(OFFSET('Vacation Tracker'!$Q188:$AD188,0,X$4))-1),0)))</f>
        <v>0</v>
      </c>
      <c r="AA185" s="26">
        <f t="array" aca="1" ref="AA185" ca="1">SUM(IF(RIGHT(OFFSET('Vacation Tracker'!$Q188:$AD188,0,X$4))=AA$8,IFERROR(--LEFT(OFFSET('Vacation Tracker'!$Q188:$AD188,0,X$4),LEN(OFFSET('Vacation Tracker'!$Q188:$AD188,0,X$4))-1),0)))</f>
        <v>0</v>
      </c>
      <c r="AB185" s="23">
        <f ca="1">SUM(OFFSET('Vacation Tracker'!$Q188:$AD188,0,AB$4))</f>
        <v>0</v>
      </c>
      <c r="AC185" s="26">
        <f t="shared" ref="AC185" ca="1" si="9202">AB185-AD185</f>
        <v>0</v>
      </c>
      <c r="AD185" s="26">
        <f t="array" aca="1" ref="AD185" ca="1">SUM(IF(RIGHT(OFFSET('Vacation Tracker'!$Q188:$AD188,0,AB$4))&lt;&gt;"O",IFERROR(--LEFT(OFFSET('Vacation Tracker'!$Q188:$AD188,0,AB$4),LEN(OFFSET('Vacation Tracker'!$Q188:$AD188,0,AB$4))-1),0)))</f>
        <v>0</v>
      </c>
      <c r="AE185" s="26">
        <f t="array" aca="1" ref="AE185" ca="1">SUM(IF(RIGHT(OFFSET('Vacation Tracker'!$Q188:$AD188,0,AB$4))=AE$8,IFERROR(--LEFT(OFFSET('Vacation Tracker'!$Q188:$AD188,0,AB$4),LEN(OFFSET('Vacation Tracker'!$Q188:$AD188,0,AB$4))-1),0)))</f>
        <v>0</v>
      </c>
      <c r="AF185" s="23">
        <f ca="1">SUM(OFFSET('Vacation Tracker'!$Q188:$AD188,0,AF$4))</f>
        <v>0</v>
      </c>
      <c r="AG185" s="26">
        <f t="shared" ref="AG185" ca="1" si="9203">AF185-AH185</f>
        <v>0</v>
      </c>
      <c r="AH185" s="26">
        <f t="array" aca="1" ref="AH185" ca="1">SUM(IF(RIGHT(OFFSET('Vacation Tracker'!$Q188:$AD188,0,AF$4))&lt;&gt;"O",IFERROR(--LEFT(OFFSET('Vacation Tracker'!$Q188:$AD188,0,AF$4),LEN(OFFSET('Vacation Tracker'!$Q188:$AD188,0,AF$4))-1),0)))</f>
        <v>0</v>
      </c>
      <c r="AI185" s="26">
        <f t="array" aca="1" ref="AI185" ca="1">SUM(IF(RIGHT(OFFSET('Vacation Tracker'!$Q188:$AD188,0,AF$4))=AI$8,IFERROR(--LEFT(OFFSET('Vacation Tracker'!$Q188:$AD188,0,AF$4),LEN(OFFSET('Vacation Tracker'!$Q188:$AD188,0,AF$4))-1),0)))</f>
        <v>0</v>
      </c>
      <c r="AJ185" s="23">
        <f ca="1">SUM(OFFSET('Vacation Tracker'!$Q188:$AD188,0,AJ$4))</f>
        <v>0</v>
      </c>
      <c r="AK185" s="26">
        <f t="shared" ref="AK185" ca="1" si="9204">AJ185-AL185</f>
        <v>0</v>
      </c>
      <c r="AL185" s="26">
        <f t="array" aca="1" ref="AL185" ca="1">SUM(IF(RIGHT(OFFSET('Vacation Tracker'!$Q188:$AD188,0,AJ$4))&lt;&gt;"O",IFERROR(--LEFT(OFFSET('Vacation Tracker'!$Q188:$AD188,0,AJ$4),LEN(OFFSET('Vacation Tracker'!$Q188:$AD188,0,AJ$4))-1),0)))</f>
        <v>0</v>
      </c>
      <c r="AM185" s="26">
        <f t="array" aca="1" ref="AM185" ca="1">SUM(IF(RIGHT(OFFSET('Vacation Tracker'!$Q188:$AD188,0,AJ$4))=AM$8,IFERROR(--LEFT(OFFSET('Vacation Tracker'!$Q188:$AD188,0,AJ$4),LEN(OFFSET('Vacation Tracker'!$Q188:$AD188,0,AJ$4))-1),0)))</f>
        <v>0</v>
      </c>
      <c r="AN185" s="23">
        <f ca="1">SUM(OFFSET('Vacation Tracker'!$Q188:$AD188,0,AN$4))</f>
        <v>0</v>
      </c>
      <c r="AO185" s="26">
        <f t="shared" ref="AO185" ca="1" si="9205">AN185-AP185</f>
        <v>0</v>
      </c>
      <c r="AP185" s="26">
        <f t="array" aca="1" ref="AP185" ca="1">SUM(IF(RIGHT(OFFSET('Vacation Tracker'!$Q188:$AD188,0,AN$4))&lt;&gt;"O",IFERROR(--LEFT(OFFSET('Vacation Tracker'!$Q188:$AD188,0,AN$4),LEN(OFFSET('Vacation Tracker'!$Q188:$AD188,0,AN$4))-1),0)))</f>
        <v>0</v>
      </c>
      <c r="AQ185" s="26">
        <f t="array" aca="1" ref="AQ185" ca="1">SUM(IF(RIGHT(OFFSET('Vacation Tracker'!$Q188:$AD188,0,AN$4))=AQ$8,IFERROR(--LEFT(OFFSET('Vacation Tracker'!$Q188:$AD188,0,AN$4),LEN(OFFSET('Vacation Tracker'!$Q188:$AD188,0,AN$4))-1),0)))</f>
        <v>0</v>
      </c>
      <c r="AR185" s="23">
        <f ca="1">SUM(OFFSET('Vacation Tracker'!$Q188:$AD188,0,AR$4))</f>
        <v>0</v>
      </c>
      <c r="AS185" s="26">
        <f t="shared" ref="AS185" ca="1" si="9206">AR185-AT185</f>
        <v>0</v>
      </c>
      <c r="AT185" s="26">
        <f t="array" aca="1" ref="AT185" ca="1">SUM(IF(RIGHT(OFFSET('Vacation Tracker'!$Q188:$AD188,0,AR$4))&lt;&gt;"O",IFERROR(--LEFT(OFFSET('Vacation Tracker'!$Q188:$AD188,0,AR$4),LEN(OFFSET('Vacation Tracker'!$Q188:$AD188,0,AR$4))-1),0)))</f>
        <v>0</v>
      </c>
      <c r="AU185" s="26">
        <f t="array" aca="1" ref="AU185" ca="1">SUM(IF(RIGHT(OFFSET('Vacation Tracker'!$Q188:$AD188,0,AR$4))=AU$8,IFERROR(--LEFT(OFFSET('Vacation Tracker'!$Q188:$AD188,0,AR$4),LEN(OFFSET('Vacation Tracker'!$Q188:$AD188,0,AR$4))-1),0)))</f>
        <v>0</v>
      </c>
      <c r="AV185" s="23">
        <f ca="1">SUM(OFFSET('Vacation Tracker'!$Q188:$AD188,0,AV$4))</f>
        <v>0</v>
      </c>
      <c r="AW185" s="26">
        <f t="shared" ref="AW185" ca="1" si="9207">AV185-AX185</f>
        <v>0</v>
      </c>
      <c r="AX185" s="26">
        <f t="array" aca="1" ref="AX185" ca="1">SUM(IF(RIGHT(OFFSET('Vacation Tracker'!$Q188:$AD188,0,AV$4))&lt;&gt;"O",IFERROR(--LEFT(OFFSET('Vacation Tracker'!$Q188:$AD188,0,AV$4),LEN(OFFSET('Vacation Tracker'!$Q188:$AD188,0,AV$4))-1),0)))</f>
        <v>0</v>
      </c>
      <c r="AY185" s="26">
        <f t="array" aca="1" ref="AY185" ca="1">SUM(IF(RIGHT(OFFSET('Vacation Tracker'!$Q188:$AD188,0,AV$4))=AY$8,IFERROR(--LEFT(OFFSET('Vacation Tracker'!$Q188:$AD188,0,AV$4),LEN(OFFSET('Vacation Tracker'!$Q188:$AD188,0,AV$4))-1),0)))</f>
        <v>0</v>
      </c>
      <c r="AZ185" s="23">
        <f ca="1">SUM(OFFSET('Vacation Tracker'!$Q188:$AD188,0,AZ$4))</f>
        <v>0</v>
      </c>
      <c r="BA185" s="26">
        <f t="shared" ref="BA185" ca="1" si="9208">AZ185-BB185</f>
        <v>0</v>
      </c>
      <c r="BB185" s="26">
        <f t="array" aca="1" ref="BB185" ca="1">SUM(IF(RIGHT(OFFSET('Vacation Tracker'!$Q188:$AD188,0,AZ$4))&lt;&gt;"O",IFERROR(--LEFT(OFFSET('Vacation Tracker'!$Q188:$AD188,0,AZ$4),LEN(OFFSET('Vacation Tracker'!$Q188:$AD188,0,AZ$4))-1),0)))</f>
        <v>0</v>
      </c>
      <c r="BC185" s="26">
        <f t="array" aca="1" ref="BC185" ca="1">SUM(IF(RIGHT(OFFSET('Vacation Tracker'!$Q188:$AD188,0,AZ$4))=BC$8,IFERROR(--LEFT(OFFSET('Vacation Tracker'!$Q188:$AD188,0,AZ$4),LEN(OFFSET('Vacation Tracker'!$Q188:$AD188,0,AZ$4))-1),0)))</f>
        <v>0</v>
      </c>
      <c r="BD185" s="23">
        <f ca="1">SUM(OFFSET('Vacation Tracker'!$Q188:$AD188,0,BD$4))</f>
        <v>0</v>
      </c>
      <c r="BE185" s="26">
        <f t="shared" ref="BE185" ca="1" si="9209">BD185-BF185</f>
        <v>0</v>
      </c>
      <c r="BF185" s="26">
        <f t="array" aca="1" ref="BF185" ca="1">SUM(IF(RIGHT(OFFSET('Vacation Tracker'!$Q188:$AD188,0,BD$4))&lt;&gt;"O",IFERROR(--LEFT(OFFSET('Vacation Tracker'!$Q188:$AD188,0,BD$4),LEN(OFFSET('Vacation Tracker'!$Q188:$AD188,0,BD$4))-1),0)))</f>
        <v>0</v>
      </c>
      <c r="BG185" s="26">
        <f t="array" aca="1" ref="BG185" ca="1">SUM(IF(RIGHT(OFFSET('Vacation Tracker'!$Q188:$AD188,0,BD$4))=BG$8,IFERROR(--LEFT(OFFSET('Vacation Tracker'!$Q188:$AD188,0,BD$4),LEN(OFFSET('Vacation Tracker'!$Q188:$AD188,0,BD$4))-1),0)))</f>
        <v>0</v>
      </c>
      <c r="BH185" s="23">
        <f ca="1">SUM(OFFSET('Vacation Tracker'!$Q188:$AD188,0,BH$4))</f>
        <v>0</v>
      </c>
      <c r="BI185" s="26">
        <f t="shared" ref="BI185" ca="1" si="9210">BH185-BJ185</f>
        <v>0</v>
      </c>
      <c r="BJ185" s="26">
        <f t="array" aca="1" ref="BJ185" ca="1">SUM(IF(RIGHT(OFFSET('Vacation Tracker'!$Q188:$AD188,0,BH$4))&lt;&gt;"O",IFERROR(--LEFT(OFFSET('Vacation Tracker'!$Q188:$AD188,0,BH$4),LEN(OFFSET('Vacation Tracker'!$Q188:$AD188,0,BH$4))-1),0)))</f>
        <v>0</v>
      </c>
      <c r="BK185" s="26">
        <f t="array" aca="1" ref="BK185" ca="1">SUM(IF(RIGHT(OFFSET('Vacation Tracker'!$Q188:$AD188,0,BH$4))=BK$8,IFERROR(--LEFT(OFFSET('Vacation Tracker'!$Q188:$AD188,0,BH$4),LEN(OFFSET('Vacation Tracker'!$Q188:$AD188,0,BH$4))-1),0)))</f>
        <v>0</v>
      </c>
      <c r="BL185" s="23">
        <f ca="1">SUM(OFFSET('Vacation Tracker'!$Q188:$AD188,0,BL$4))</f>
        <v>0</v>
      </c>
      <c r="BM185" s="26">
        <f t="shared" ref="BM185" ca="1" si="9211">BL185-BN185</f>
        <v>0</v>
      </c>
      <c r="BN185" s="26">
        <f t="array" aca="1" ref="BN185" ca="1">SUM(IF(RIGHT(OFFSET('Vacation Tracker'!$Q188:$AD188,0,BL$4))&lt;&gt;"O",IFERROR(--LEFT(OFFSET('Vacation Tracker'!$Q188:$AD188,0,BL$4),LEN(OFFSET('Vacation Tracker'!$Q188:$AD188,0,BL$4))-1),0)))</f>
        <v>0</v>
      </c>
      <c r="BO185" s="26">
        <f t="array" aca="1" ref="BO185" ca="1">SUM(IF(RIGHT(OFFSET('Vacation Tracker'!$Q188:$AD188,0,BL$4))=BO$8,IFERROR(--LEFT(OFFSET('Vacation Tracker'!$Q188:$AD188,0,BL$4),LEN(OFFSET('Vacation Tracker'!$Q188:$AD188,0,BL$4))-1),0)))</f>
        <v>0</v>
      </c>
      <c r="BP185" s="23">
        <f ca="1">SUM(OFFSET('Vacation Tracker'!$Q188:$AD188,0,BP$4))</f>
        <v>0</v>
      </c>
      <c r="BQ185" s="26">
        <f t="shared" ref="BQ185" ca="1" si="9212">BP185-BR185</f>
        <v>0</v>
      </c>
      <c r="BR185" s="26">
        <f t="array" aca="1" ref="BR185" ca="1">SUM(IF(RIGHT(OFFSET('Vacation Tracker'!$Q188:$AD188,0,BP$4))&lt;&gt;"O",IFERROR(--LEFT(OFFSET('Vacation Tracker'!$Q188:$AD188,0,BP$4),LEN(OFFSET('Vacation Tracker'!$Q188:$AD188,0,BP$4))-1),0)))</f>
        <v>0</v>
      </c>
      <c r="BS185" s="26">
        <f t="array" aca="1" ref="BS185" ca="1">SUM(IF(RIGHT(OFFSET('Vacation Tracker'!$Q188:$AD188,0,BP$4))=BS$8,IFERROR(--LEFT(OFFSET('Vacation Tracker'!$Q188:$AD188,0,BP$4),LEN(OFFSET('Vacation Tracker'!$Q188:$AD188,0,BP$4))-1),0)))</f>
        <v>0</v>
      </c>
      <c r="BT185" s="23">
        <f ca="1">SUM(OFFSET('Vacation Tracker'!$Q188:$AD188,0,BT$4))</f>
        <v>0</v>
      </c>
      <c r="BU185" s="26">
        <f t="shared" ref="BU185" ca="1" si="9213">BT185-BV185</f>
        <v>0</v>
      </c>
      <c r="BV185" s="26">
        <f t="array" aca="1" ref="BV185" ca="1">SUM(IF(RIGHT(OFFSET('Vacation Tracker'!$Q188:$AD188,0,BT$4))&lt;&gt;"O",IFERROR(--LEFT(OFFSET('Vacation Tracker'!$Q188:$AD188,0,BT$4),LEN(OFFSET('Vacation Tracker'!$Q188:$AD188,0,BT$4))-1),0)))</f>
        <v>0</v>
      </c>
      <c r="BW185" s="26">
        <f t="array" aca="1" ref="BW185" ca="1">SUM(IF(RIGHT(OFFSET('Vacation Tracker'!$Q188:$AD188,0,BT$4))=BW$8,IFERROR(--LEFT(OFFSET('Vacation Tracker'!$Q188:$AD188,0,BT$4),LEN(OFFSET('Vacation Tracker'!$Q188:$AD188,0,BT$4))-1),0)))</f>
        <v>0</v>
      </c>
      <c r="BX185" s="23">
        <f ca="1">SUM(OFFSET('Vacation Tracker'!$Q188:$AD188,0,BX$4))</f>
        <v>0</v>
      </c>
      <c r="BY185" s="26">
        <f t="shared" ref="BY185" ca="1" si="9214">BX185-BZ185</f>
        <v>0</v>
      </c>
      <c r="BZ185" s="26">
        <f t="array" aca="1" ref="BZ185" ca="1">SUM(IF(RIGHT(OFFSET('Vacation Tracker'!$Q188:$AD188,0,BX$4))&lt;&gt;"O",IFERROR(--LEFT(OFFSET('Vacation Tracker'!$Q188:$AD188,0,BX$4),LEN(OFFSET('Vacation Tracker'!$Q188:$AD188,0,BX$4))-1),0)))</f>
        <v>0</v>
      </c>
      <c r="CA185" s="26">
        <f t="array" aca="1" ref="CA185" ca="1">SUM(IF(RIGHT(OFFSET('Vacation Tracker'!$Q188:$AD188,0,BX$4))=CA$8,IFERROR(--LEFT(OFFSET('Vacation Tracker'!$Q188:$AD188,0,BX$4),LEN(OFFSET('Vacation Tracker'!$Q188:$AD188,0,BX$4))-1),0)))</f>
        <v>0</v>
      </c>
      <c r="CB185" s="23">
        <f ca="1">SUM(OFFSET('Vacation Tracker'!$Q188:$AD188,0,CB$4))</f>
        <v>0</v>
      </c>
      <c r="CC185" s="26">
        <f t="shared" ref="CC185" ca="1" si="9215">CB185-CD185</f>
        <v>0</v>
      </c>
      <c r="CD185" s="26">
        <f t="array" aca="1" ref="CD185" ca="1">SUM(IF(RIGHT(OFFSET('Vacation Tracker'!$Q188:$AD188,0,CB$4))&lt;&gt;"O",IFERROR(--LEFT(OFFSET('Vacation Tracker'!$Q188:$AD188,0,CB$4),LEN(OFFSET('Vacation Tracker'!$Q188:$AD188,0,CB$4))-1),0)))</f>
        <v>0</v>
      </c>
      <c r="CE185" s="26">
        <f t="array" aca="1" ref="CE185" ca="1">SUM(IF(RIGHT(OFFSET('Vacation Tracker'!$Q188:$AD188,0,CB$4))=CE$8,IFERROR(--LEFT(OFFSET('Vacation Tracker'!$Q188:$AD188,0,CB$4),LEN(OFFSET('Vacation Tracker'!$Q188:$AD188,0,CB$4))-1),0)))</f>
        <v>0</v>
      </c>
      <c r="CF185" s="23">
        <f ca="1">SUM(OFFSET('Vacation Tracker'!$Q188:$AD188,0,CF$4))</f>
        <v>0</v>
      </c>
      <c r="CG185" s="26">
        <f t="shared" ref="CG185" ca="1" si="9216">CF185-CH185</f>
        <v>0</v>
      </c>
      <c r="CH185" s="26">
        <f t="array" aca="1" ref="CH185" ca="1">SUM(IF(RIGHT(OFFSET('Vacation Tracker'!$Q188:$AD188,0,CF$4))&lt;&gt;"O",IFERROR(--LEFT(OFFSET('Vacation Tracker'!$Q188:$AD188,0,CF$4),LEN(OFFSET('Vacation Tracker'!$Q188:$AD188,0,CF$4))-1),0)))</f>
        <v>0</v>
      </c>
      <c r="CI185" s="26">
        <f t="array" aca="1" ref="CI185" ca="1">SUM(IF(RIGHT(OFFSET('Vacation Tracker'!$Q188:$AD188,0,CF$4))=CI$8,IFERROR(--LEFT(OFFSET('Vacation Tracker'!$Q188:$AD188,0,CF$4),LEN(OFFSET('Vacation Tracker'!$Q188:$AD188,0,CF$4))-1),0)))</f>
        <v>0</v>
      </c>
      <c r="CJ185" s="23">
        <f ca="1">SUM(OFFSET('Vacation Tracker'!$Q188:$AD188,0,CJ$4))</f>
        <v>0</v>
      </c>
      <c r="CK185" s="26">
        <f t="shared" ref="CK185" ca="1" si="9217">CJ185-CL185</f>
        <v>0</v>
      </c>
      <c r="CL185" s="26">
        <f t="array" aca="1" ref="CL185" ca="1">SUM(IF(RIGHT(OFFSET('Vacation Tracker'!$Q188:$AD188,0,CJ$4))&lt;&gt;"O",IFERROR(--LEFT(OFFSET('Vacation Tracker'!$Q188:$AD188,0,CJ$4),LEN(OFFSET('Vacation Tracker'!$Q188:$AD188,0,CJ$4))-1),0)))</f>
        <v>0</v>
      </c>
      <c r="CM185" s="26">
        <f t="array" aca="1" ref="CM185" ca="1">SUM(IF(RIGHT(OFFSET('Vacation Tracker'!$Q188:$AD188,0,CJ$4))=CM$8,IFERROR(--LEFT(OFFSET('Vacation Tracker'!$Q188:$AD188,0,CJ$4),LEN(OFFSET('Vacation Tracker'!$Q188:$AD188,0,CJ$4))-1),0)))</f>
        <v>0</v>
      </c>
      <c r="CN185" s="23">
        <f ca="1">SUM(OFFSET('Vacation Tracker'!$Q188:$AD188,0,CN$4))</f>
        <v>0</v>
      </c>
      <c r="CO185" s="26">
        <f t="shared" ref="CO185" ca="1" si="9218">CN185-CP185</f>
        <v>0</v>
      </c>
      <c r="CP185" s="26">
        <f t="array" aca="1" ref="CP185" ca="1">SUM(IF(RIGHT(OFFSET('Vacation Tracker'!$Q188:$AD188,0,CN$4))&lt;&gt;"O",IFERROR(--LEFT(OFFSET('Vacation Tracker'!$Q188:$AD188,0,CN$4),LEN(OFFSET('Vacation Tracker'!$Q188:$AD188,0,CN$4))-1),0)))</f>
        <v>0</v>
      </c>
      <c r="CQ185" s="26">
        <f t="array" aca="1" ref="CQ185" ca="1">SUM(IF(RIGHT(OFFSET('Vacation Tracker'!$Q188:$AD188,0,CN$4))=CQ$8,IFERROR(--LEFT(OFFSET('Vacation Tracker'!$Q188:$AD188,0,CN$4),LEN(OFFSET('Vacation Tracker'!$Q188:$AD188,0,CN$4))-1),0)))</f>
        <v>0</v>
      </c>
      <c r="CR185" s="23">
        <f ca="1">SUM(OFFSET('Vacation Tracker'!$Q188:$AD188,0,CR$4))</f>
        <v>0</v>
      </c>
      <c r="CS185" s="26">
        <f t="shared" ref="CS185" ca="1" si="9219">CR185-CT185</f>
        <v>0</v>
      </c>
      <c r="CT185" s="26">
        <f t="array" aca="1" ref="CT185" ca="1">SUM(IF(RIGHT(OFFSET('Vacation Tracker'!$Q188:$AD188,0,CR$4))&lt;&gt;"O",IFERROR(--LEFT(OFFSET('Vacation Tracker'!$Q188:$AD188,0,CR$4),LEN(OFFSET('Vacation Tracker'!$Q188:$AD188,0,CR$4))-1),0)))</f>
        <v>0</v>
      </c>
      <c r="CU185" s="26">
        <f t="array" aca="1" ref="CU185" ca="1">SUM(IF(RIGHT(OFFSET('Vacation Tracker'!$Q188:$AD188,0,CR$4))=CU$8,IFERROR(--LEFT(OFFSET('Vacation Tracker'!$Q188:$AD188,0,CR$4),LEN(OFFSET('Vacation Tracker'!$Q188:$AD188,0,CR$4))-1),0)))</f>
        <v>0</v>
      </c>
      <c r="CV185" s="23">
        <f ca="1">SUM(OFFSET('Vacation Tracker'!$Q188:$AD188,0,CV$4))</f>
        <v>0</v>
      </c>
      <c r="CW185" s="26">
        <f t="shared" ref="CW185" ca="1" si="9220">CV185-CX185</f>
        <v>0</v>
      </c>
      <c r="CX185" s="26">
        <f t="array" aca="1" ref="CX185" ca="1">SUM(IF(RIGHT(OFFSET('Vacation Tracker'!$Q188:$AD188,0,CV$4))&lt;&gt;"O",IFERROR(--LEFT(OFFSET('Vacation Tracker'!$Q188:$AD188,0,CV$4),LEN(OFFSET('Vacation Tracker'!$Q188:$AD188,0,CV$4))-1),0)))</f>
        <v>0</v>
      </c>
      <c r="CY185" s="26">
        <f t="array" aca="1" ref="CY185" ca="1">SUM(IF(RIGHT(OFFSET('Vacation Tracker'!$Q188:$AD188,0,CV$4))=CY$8,IFERROR(--LEFT(OFFSET('Vacation Tracker'!$Q188:$AD188,0,CV$4),LEN(OFFSET('Vacation Tracker'!$Q188:$AD188,0,CV$4))-1),0)))</f>
        <v>0</v>
      </c>
      <c r="CZ185" s="23">
        <f ca="1">SUM(OFFSET('Vacation Tracker'!$Q188:$AD188,0,CZ$4))</f>
        <v>0</v>
      </c>
      <c r="DA185" s="26">
        <f t="shared" ref="DA185" ca="1" si="9221">CZ185-DB185</f>
        <v>0</v>
      </c>
      <c r="DB185" s="26">
        <f t="array" aca="1" ref="DB185" ca="1">SUM(IF(RIGHT(OFFSET('Vacation Tracker'!$Q188:$AD188,0,CZ$4))&lt;&gt;"O",IFERROR(--LEFT(OFFSET('Vacation Tracker'!$Q188:$AD188,0,CZ$4),LEN(OFFSET('Vacation Tracker'!$Q188:$AD188,0,CZ$4))-1),0)))</f>
        <v>0</v>
      </c>
      <c r="DC185" s="26">
        <f t="array" aca="1" ref="DC185" ca="1">SUM(IF(RIGHT(OFFSET('Vacation Tracker'!$Q188:$AD188,0,CZ$4))=DC$8,IFERROR(--LEFT(OFFSET('Vacation Tracker'!$Q188:$AD188,0,CZ$4),LEN(OFFSET('Vacation Tracker'!$Q188:$AD188,0,CZ$4))-1),0)))</f>
        <v>0</v>
      </c>
      <c r="DD185" s="23">
        <f ca="1">SUM(OFFSET('Vacation Tracker'!$Q188:$AD188,0,DD$4))</f>
        <v>0</v>
      </c>
      <c r="DE185" s="26">
        <f t="shared" ref="DE185" ca="1" si="9222">DD185-DF185</f>
        <v>0</v>
      </c>
      <c r="DF185" s="26">
        <f t="array" aca="1" ref="DF185" ca="1">SUM(IF(RIGHT(OFFSET('Vacation Tracker'!$Q188:$AD188,0,DD$4))&lt;&gt;"O",IFERROR(--LEFT(OFFSET('Vacation Tracker'!$Q188:$AD188,0,DD$4),LEN(OFFSET('Vacation Tracker'!$Q188:$AD188,0,DD$4))-1),0)))</f>
        <v>0</v>
      </c>
      <c r="DG185" s="26">
        <f t="array" aca="1" ref="DG185" ca="1">SUM(IF(RIGHT(OFFSET('Vacation Tracker'!$Q188:$AD188,0,DD$4))=DG$8,IFERROR(--LEFT(OFFSET('Vacation Tracker'!$Q188:$AD188,0,DD$4),LEN(OFFSET('Vacation Tracker'!$Q188:$AD188,0,DD$4))-1),0)))</f>
        <v>0</v>
      </c>
      <c r="DH185" s="23">
        <f ca="1">SUM(OFFSET('Vacation Tracker'!$Q188:$AD188,0,DH$4))</f>
        <v>0</v>
      </c>
      <c r="DI185" s="26">
        <f t="shared" ref="DI185" ca="1" si="9223">DH185-DJ185</f>
        <v>0</v>
      </c>
      <c r="DJ185" s="26">
        <f t="array" aca="1" ref="DJ185" ca="1">SUM(IF(RIGHT(OFFSET('Vacation Tracker'!$Q188:$AD188,0,DH$4))&lt;&gt;"O",IFERROR(--LEFT(OFFSET('Vacation Tracker'!$Q188:$AD188,0,DH$4),LEN(OFFSET('Vacation Tracker'!$Q188:$AD188,0,DH$4))-1),0)))</f>
        <v>0</v>
      </c>
      <c r="DK185" s="26">
        <f t="array" aca="1" ref="DK185" ca="1">SUM(IF(RIGHT(OFFSET('Vacation Tracker'!$Q188:$AD188,0,DH$4))=DK$8,IFERROR(--LEFT(OFFSET('Vacation Tracker'!$Q188:$AD188,0,DH$4),LEN(OFFSET('Vacation Tracker'!$Q188:$AD188,0,DH$4))-1),0)))</f>
        <v>0</v>
      </c>
      <c r="DL185" s="23">
        <f ca="1">SUM(OFFSET('Vacation Tracker'!$Q188:$AD188,0,DL$4))</f>
        <v>0</v>
      </c>
      <c r="DM185" s="26">
        <f t="shared" ref="DM185" ca="1" si="9224">DL185-DN185</f>
        <v>0</v>
      </c>
      <c r="DN185" s="26">
        <f t="array" aca="1" ref="DN185" ca="1">SUM(IF(RIGHT(OFFSET('Vacation Tracker'!$Q188:$AD188,0,DL$4))&lt;&gt;"O",IFERROR(--LEFT(OFFSET('Vacation Tracker'!$Q188:$AD188,0,DL$4),LEN(OFFSET('Vacation Tracker'!$Q188:$AD188,0,DL$4))-1),0)))</f>
        <v>0</v>
      </c>
      <c r="DO185" s="26">
        <f t="array" aca="1" ref="DO185" ca="1">SUM(IF(RIGHT(OFFSET('Vacation Tracker'!$Q188:$AD188,0,DL$4))=DO$8,IFERROR(--LEFT(OFFSET('Vacation Tracker'!$Q188:$AD188,0,DL$4),LEN(OFFSET('Vacation Tracker'!$Q188:$AD188,0,DL$4))-1),0)))</f>
        <v>0</v>
      </c>
      <c r="DP185" s="23">
        <f ca="1">SUM(OFFSET('Vacation Tracker'!$Q188:$AD188,0,DP$4))</f>
        <v>0</v>
      </c>
      <c r="DQ185" s="26">
        <f t="shared" ref="DQ185" ca="1" si="9225">DP185-DR185</f>
        <v>0</v>
      </c>
      <c r="DR185" s="26">
        <f t="array" aca="1" ref="DR185" ca="1">SUM(IF(RIGHT(OFFSET('Vacation Tracker'!$Q188:$AD188,0,DP$4))&lt;&gt;"O",IFERROR(--LEFT(OFFSET('Vacation Tracker'!$Q188:$AD188,0,DP$4),LEN(OFFSET('Vacation Tracker'!$Q188:$AD188,0,DP$4))-1),0)))</f>
        <v>0</v>
      </c>
      <c r="DS185" s="26">
        <f t="array" aca="1" ref="DS185" ca="1">SUM(IF(RIGHT(OFFSET('Vacation Tracker'!$Q188:$AD188,0,DP$4))=DS$8,IFERROR(--LEFT(OFFSET('Vacation Tracker'!$Q188:$AD188,0,DP$4),LEN(OFFSET('Vacation Tracker'!$Q188:$AD188,0,DP$4))-1),0)))</f>
        <v>0</v>
      </c>
      <c r="DT185" s="23">
        <f ca="1">SUM(OFFSET('Vacation Tracker'!$Q188:$AD188,0,DT$4))</f>
        <v>0</v>
      </c>
      <c r="DU185" s="26">
        <f t="shared" ref="DU185" ca="1" si="9226">DT185-DV185</f>
        <v>0</v>
      </c>
      <c r="DV185" s="26">
        <f t="array" aca="1" ref="DV185" ca="1">SUM(IF(RIGHT(OFFSET('Vacation Tracker'!$Q188:$AD188,0,DT$4))&lt;&gt;"O",IFERROR(--LEFT(OFFSET('Vacation Tracker'!$Q188:$AD188,0,DT$4),LEN(OFFSET('Vacation Tracker'!$Q188:$AD188,0,DT$4))-1),0)))</f>
        <v>0</v>
      </c>
      <c r="DW185" s="26">
        <f t="array" aca="1" ref="DW185" ca="1">SUM(IF(RIGHT(OFFSET('Vacation Tracker'!$Q188:$AD188,0,DT$4))=DW$8,IFERROR(--LEFT(OFFSET('Vacation Tracker'!$Q188:$AD188,0,DT$4),LEN(OFFSET('Vacation Tracker'!$Q188:$AD188,0,DT$4))-1),0)))</f>
        <v>0</v>
      </c>
      <c r="DX185" s="23">
        <f ca="1">SUM(OFFSET('Vacation Tracker'!$Q188:$AD188,0,DX$4))</f>
        <v>0</v>
      </c>
      <c r="DY185" s="26">
        <f t="shared" ref="DY185" ca="1" si="9227">DX185-DZ185</f>
        <v>0</v>
      </c>
      <c r="DZ185" s="26">
        <f t="array" aca="1" ref="DZ185" ca="1">SUM(IF(RIGHT(OFFSET('Vacation Tracker'!$Q188:$AD188,0,DX$4))&lt;&gt;"O",IFERROR(--LEFT(OFFSET('Vacation Tracker'!$Q188:$AD188,0,DX$4),LEN(OFFSET('Vacation Tracker'!$Q188:$AD188,0,DX$4))-1),0)))</f>
        <v>0</v>
      </c>
      <c r="EA185" s="26">
        <f t="array" aca="1" ref="EA185" ca="1">SUM(IF(RIGHT(OFFSET('Vacation Tracker'!$Q188:$AD188,0,DX$4))=EA$8,IFERROR(--LEFT(OFFSET('Vacation Tracker'!$Q188:$AD188,0,DX$4),LEN(OFFSET('Vacation Tracker'!$Q188:$AD188,0,DX$4))-1),0)))</f>
        <v>0</v>
      </c>
      <c r="EB185" s="23">
        <f ca="1">SUM(OFFSET('Vacation Tracker'!$Q188:$AD188,0,EB$4))</f>
        <v>0</v>
      </c>
      <c r="EC185" s="26">
        <f t="shared" ref="EC185" ca="1" si="9228">EB185-ED185</f>
        <v>0</v>
      </c>
      <c r="ED185" s="26">
        <f t="array" aca="1" ref="ED185" ca="1">SUM(IF(RIGHT(OFFSET('Vacation Tracker'!$Q188:$AD188,0,EB$4))&lt;&gt;"O",IFERROR(--LEFT(OFFSET('Vacation Tracker'!$Q188:$AD188,0,EB$4),LEN(OFFSET('Vacation Tracker'!$Q188:$AD188,0,EB$4))-1),0)))</f>
        <v>0</v>
      </c>
      <c r="EE185" s="26">
        <f t="array" aca="1" ref="EE185" ca="1">SUM(IF(RIGHT(OFFSET('Vacation Tracker'!$Q188:$AD188,0,EB$4))=EE$8,IFERROR(--LEFT(OFFSET('Vacation Tracker'!$Q188:$AD188,0,EB$4),LEN(OFFSET('Vacation Tracker'!$Q188:$AD188,0,EB$4))-1),0)))</f>
        <v>0</v>
      </c>
      <c r="EF185" s="23">
        <f ca="1">SUM(OFFSET('Vacation Tracker'!$Q188:$AD188,0,EF$4))</f>
        <v>0</v>
      </c>
      <c r="EG185" s="26">
        <f t="shared" ref="EG185" ca="1" si="9229">EF185-EH185</f>
        <v>0</v>
      </c>
      <c r="EH185" s="26">
        <f t="array" aca="1" ref="EH185" ca="1">SUM(IF(RIGHT(OFFSET('Vacation Tracker'!$Q188:$AD188,0,EF$4))&lt;&gt;"O",IFERROR(--LEFT(OFFSET('Vacation Tracker'!$Q188:$AD188,0,EF$4),LEN(OFFSET('Vacation Tracker'!$Q188:$AD188,0,EF$4))-1),0)))</f>
        <v>0</v>
      </c>
      <c r="EI185" s="26">
        <f t="array" aca="1" ref="EI185" ca="1">SUM(IF(RIGHT(OFFSET('Vacation Tracker'!$Q188:$AD188,0,EF$4))=EI$8,IFERROR(--LEFT(OFFSET('Vacation Tracker'!$Q188:$AD188,0,EF$4),LEN(OFFSET('Vacation Tracker'!$Q188:$AD188,0,EF$4))-1),0)))</f>
        <v>0</v>
      </c>
      <c r="EJ185" s="23">
        <f ca="1">SUM(OFFSET('Vacation Tracker'!$Q188:$AD188,0,EJ$4))</f>
        <v>0</v>
      </c>
      <c r="EK185" s="26">
        <f t="shared" ref="EK185" ca="1" si="9230">EJ185-EL185</f>
        <v>0</v>
      </c>
      <c r="EL185" s="26">
        <f t="array" aca="1" ref="EL185" ca="1">SUM(IF(RIGHT(OFFSET('Vacation Tracker'!$Q188:$AD188,0,EJ$4))&lt;&gt;"O",IFERROR(--LEFT(OFFSET('Vacation Tracker'!$Q188:$AD188,0,EJ$4),LEN(OFFSET('Vacation Tracker'!$Q188:$AD188,0,EJ$4))-1),0)))</f>
        <v>0</v>
      </c>
      <c r="EM185" s="26">
        <f t="array" aca="1" ref="EM185" ca="1">SUM(IF(RIGHT(OFFSET('Vacation Tracker'!$Q188:$AD188,0,EJ$4))=EM$8,IFERROR(--LEFT(OFFSET('Vacation Tracker'!$Q188:$AD188,0,EJ$4),LEN(OFFSET('Vacation Tracker'!$Q188:$AD188,0,EJ$4))-1),0)))</f>
        <v>0</v>
      </c>
      <c r="EN185" s="23">
        <f ca="1">SUM(OFFSET('Vacation Tracker'!$Q188:$AD188,0,EN$4))</f>
        <v>0</v>
      </c>
      <c r="EO185" s="26">
        <f t="shared" ref="EO185" ca="1" si="9231">EN185-EP185</f>
        <v>0</v>
      </c>
      <c r="EP185" s="26">
        <f t="array" aca="1" ref="EP185" ca="1">SUM(IF(RIGHT(OFFSET('Vacation Tracker'!$Q188:$AD188,0,EN$4))&lt;&gt;"O",IFERROR(--LEFT(OFFSET('Vacation Tracker'!$Q188:$AD188,0,EN$4),LEN(OFFSET('Vacation Tracker'!$Q188:$AD188,0,EN$4))-1),0)))</f>
        <v>0</v>
      </c>
      <c r="EQ185" s="26">
        <f t="array" aca="1" ref="EQ185" ca="1">SUM(IF(RIGHT(OFFSET('Vacation Tracker'!$Q188:$AD188,0,EN$4))=EQ$8,IFERROR(--LEFT(OFFSET('Vacation Tracker'!$Q188:$AD188,0,EN$4),LEN(OFFSET('Vacation Tracker'!$Q188:$AD188,0,EN$4))-1),0)))</f>
        <v>0</v>
      </c>
      <c r="ER185" s="23">
        <f ca="1">SUM(OFFSET('Vacation Tracker'!$Q188:$AD188,0,ER$4))</f>
        <v>0</v>
      </c>
      <c r="ES185" s="26">
        <f t="shared" ref="ES185" ca="1" si="9232">ER185-ET185</f>
        <v>0</v>
      </c>
      <c r="ET185" s="26">
        <f t="array" aca="1" ref="ET185" ca="1">SUM(IF(RIGHT(OFFSET('Vacation Tracker'!$Q188:$AD188,0,ER$4))&lt;&gt;"O",IFERROR(--LEFT(OFFSET('Vacation Tracker'!$Q188:$AD188,0,ER$4),LEN(OFFSET('Vacation Tracker'!$Q188:$AD188,0,ER$4))-1),0)))</f>
        <v>0</v>
      </c>
      <c r="EU185" s="26">
        <f t="array" aca="1" ref="EU185" ca="1">SUM(IF(RIGHT(OFFSET('Vacation Tracker'!$Q188:$AD188,0,ER$4))=EU$8,IFERROR(--LEFT(OFFSET('Vacation Tracker'!$Q188:$AD188,0,ER$4),LEN(OFFSET('Vacation Tracker'!$Q188:$AD188,0,ER$4))-1),0)))</f>
        <v>0</v>
      </c>
      <c r="EV185" s="23">
        <f ca="1">SUM(OFFSET('Vacation Tracker'!$Q188:$AD188,0,EV$4))</f>
        <v>0</v>
      </c>
      <c r="EW185" s="26">
        <f t="shared" ref="EW185" ca="1" si="9233">EV185-EX185</f>
        <v>0</v>
      </c>
      <c r="EX185" s="26">
        <f t="array" aca="1" ref="EX185" ca="1">SUM(IF(RIGHT(OFFSET('Vacation Tracker'!$Q188:$AD188,0,EV$4))&lt;&gt;"O",IFERROR(--LEFT(OFFSET('Vacation Tracker'!$Q188:$AD188,0,EV$4),LEN(OFFSET('Vacation Tracker'!$Q188:$AD188,0,EV$4))-1),0)))</f>
        <v>0</v>
      </c>
      <c r="EY185" s="26">
        <f t="array" aca="1" ref="EY185" ca="1">SUM(IF(RIGHT(OFFSET('Vacation Tracker'!$Q188:$AD188,0,EV$4))=EY$8,IFERROR(--LEFT(OFFSET('Vacation Tracker'!$Q188:$AD188,0,EV$4),LEN(OFFSET('Vacation Tracker'!$Q188:$AD188,0,EV$4))-1),0)))</f>
        <v>0</v>
      </c>
      <c r="EZ185" s="23">
        <f ca="1">SUM(OFFSET('Vacation Tracker'!$Q188:$AD188,0,EZ$4))</f>
        <v>0</v>
      </c>
      <c r="FA185" s="26">
        <f t="shared" ref="FA185" ca="1" si="9234">EZ185-FB185</f>
        <v>0</v>
      </c>
      <c r="FB185" s="26">
        <f t="array" aca="1" ref="FB185" ca="1">SUM(IF(RIGHT(OFFSET('Vacation Tracker'!$Q188:$AD188,0,EZ$4))&lt;&gt;"O",IFERROR(--LEFT(OFFSET('Vacation Tracker'!$Q188:$AD188,0,EZ$4),LEN(OFFSET('Vacation Tracker'!$Q188:$AD188,0,EZ$4))-1),0)))</f>
        <v>0</v>
      </c>
      <c r="FC185" s="26">
        <f t="array" aca="1" ref="FC185" ca="1">SUM(IF(RIGHT(OFFSET('Vacation Tracker'!$Q188:$AD188,0,EZ$4))=FC$8,IFERROR(--LEFT(OFFSET('Vacation Tracker'!$Q188:$AD188,0,EZ$4),LEN(OFFSET('Vacation Tracker'!$Q188:$AD188,0,EZ$4))-1),0)))</f>
        <v>0</v>
      </c>
      <c r="FD185" s="23">
        <f ca="1">SUM(OFFSET('Vacation Tracker'!$Q188:$AD188,0,FD$4))</f>
        <v>0</v>
      </c>
      <c r="FE185" s="26">
        <f t="shared" ref="FE185" ca="1" si="9235">FD185-FF185</f>
        <v>0</v>
      </c>
      <c r="FF185" s="26">
        <f t="array" aca="1" ref="FF185" ca="1">SUM(IF(RIGHT(OFFSET('Vacation Tracker'!$Q188:$AD188,0,FD$4))&lt;&gt;"O",IFERROR(--LEFT(OFFSET('Vacation Tracker'!$Q188:$AD188,0,FD$4),LEN(OFFSET('Vacation Tracker'!$Q188:$AD188,0,FD$4))-1),0)))</f>
        <v>0</v>
      </c>
      <c r="FG185" s="26">
        <f t="array" aca="1" ref="FG185" ca="1">SUM(IF(RIGHT(OFFSET('Vacation Tracker'!$Q188:$AD188,0,FD$4))=FG$8,IFERROR(--LEFT(OFFSET('Vacation Tracker'!$Q188:$AD188,0,FD$4),LEN(OFFSET('Vacation Tracker'!$Q188:$AD188,0,FD$4))-1),0)))</f>
        <v>0</v>
      </c>
      <c r="FH185" s="23">
        <f ca="1">SUM(OFFSET('Vacation Tracker'!$Q188:$AD188,0,FH$4))</f>
        <v>0</v>
      </c>
      <c r="FI185" s="26">
        <f t="shared" ref="FI185" ca="1" si="9236">FH185-FJ185</f>
        <v>0</v>
      </c>
      <c r="FJ185" s="26">
        <f t="array" aca="1" ref="FJ185" ca="1">SUM(IF(RIGHT(OFFSET('Vacation Tracker'!$Q188:$AD188,0,FH$4))&lt;&gt;"O",IFERROR(--LEFT(OFFSET('Vacation Tracker'!$Q188:$AD188,0,FH$4),LEN(OFFSET('Vacation Tracker'!$Q188:$AD188,0,FH$4))-1),0)))</f>
        <v>0</v>
      </c>
      <c r="FK185" s="26">
        <f t="array" aca="1" ref="FK185" ca="1">SUM(IF(RIGHT(OFFSET('Vacation Tracker'!$Q188:$AD188,0,FH$4))=FK$8,IFERROR(--LEFT(OFFSET('Vacation Tracker'!$Q188:$AD188,0,FH$4),LEN(OFFSET('Vacation Tracker'!$Q188:$AD188,0,FH$4))-1),0)))</f>
        <v>0</v>
      </c>
      <c r="FL185" s="23">
        <f ca="1">SUM(OFFSET('Vacation Tracker'!$Q188:$AD188,0,FL$4))</f>
        <v>0</v>
      </c>
      <c r="FM185" s="26">
        <f t="shared" ref="FM185" ca="1" si="9237">FL185-FN185</f>
        <v>0</v>
      </c>
      <c r="FN185" s="26">
        <f t="array" aca="1" ref="FN185" ca="1">SUM(IF(RIGHT(OFFSET('Vacation Tracker'!$Q188:$AD188,0,FL$4))&lt;&gt;"O",IFERROR(--LEFT(OFFSET('Vacation Tracker'!$Q188:$AD188,0,FL$4),LEN(OFFSET('Vacation Tracker'!$Q188:$AD188,0,FL$4))-1),0)))</f>
        <v>0</v>
      </c>
      <c r="FO185" s="26">
        <f t="array" aca="1" ref="FO185" ca="1">SUM(IF(RIGHT(OFFSET('Vacation Tracker'!$Q188:$AD188,0,FL$4))=FO$8,IFERROR(--LEFT(OFFSET('Vacation Tracker'!$Q188:$AD188,0,FL$4),LEN(OFFSET('Vacation Tracker'!$Q188:$AD188,0,FL$4))-1),0)))</f>
        <v>0</v>
      </c>
      <c r="FP185" s="23">
        <f ca="1">SUM(OFFSET('Vacation Tracker'!$Q188:$AD188,0,FP$4))</f>
        <v>0</v>
      </c>
      <c r="FQ185" s="26">
        <f t="shared" ref="FQ185" ca="1" si="9238">FP185-FR185</f>
        <v>0</v>
      </c>
      <c r="FR185" s="26">
        <f t="array" aca="1" ref="FR185" ca="1">SUM(IF(RIGHT(OFFSET('Vacation Tracker'!$Q188:$AD188,0,FP$4))&lt;&gt;"O",IFERROR(--LEFT(OFFSET('Vacation Tracker'!$Q188:$AD188,0,FP$4),LEN(OFFSET('Vacation Tracker'!$Q188:$AD188,0,FP$4))-1),0)))</f>
        <v>0</v>
      </c>
      <c r="FS185" s="26">
        <f t="array" aca="1" ref="FS185" ca="1">SUM(IF(RIGHT(OFFSET('Vacation Tracker'!$Q188:$AD188,0,FP$4))=FS$8,IFERROR(--LEFT(OFFSET('Vacation Tracker'!$Q188:$AD188,0,FP$4),LEN(OFFSET('Vacation Tracker'!$Q188:$AD188,0,FP$4))-1),0)))</f>
        <v>0</v>
      </c>
      <c r="FT185" s="23">
        <f ca="1">SUM(OFFSET('Vacation Tracker'!$Q188:$AD188,0,FT$4))</f>
        <v>0</v>
      </c>
      <c r="FU185" s="26">
        <f t="shared" ref="FU185" ca="1" si="9239">FT185-FV185</f>
        <v>0</v>
      </c>
      <c r="FV185" s="26">
        <f t="array" aca="1" ref="FV185" ca="1">SUM(IF(RIGHT(OFFSET('Vacation Tracker'!$Q188:$AD188,0,FT$4))&lt;&gt;"O",IFERROR(--LEFT(OFFSET('Vacation Tracker'!$Q188:$AD188,0,FT$4),LEN(OFFSET('Vacation Tracker'!$Q188:$AD188,0,FT$4))-1),0)))</f>
        <v>0</v>
      </c>
      <c r="FW185" s="26">
        <f t="array" aca="1" ref="FW185" ca="1">SUM(IF(RIGHT(OFFSET('Vacation Tracker'!$Q188:$AD188,0,FT$4))=FW$8,IFERROR(--LEFT(OFFSET('Vacation Tracker'!$Q188:$AD188,0,FT$4),LEN(OFFSET('Vacation Tracker'!$Q188:$AD188,0,FT$4))-1),0)))</f>
        <v>0</v>
      </c>
      <c r="FX185" s="23">
        <f ca="1">SUM(OFFSET('Vacation Tracker'!$Q188:$AD188,0,FX$4))</f>
        <v>0</v>
      </c>
      <c r="FY185" s="26">
        <f t="shared" ref="FY185" ca="1" si="9240">FX185-FZ185</f>
        <v>0</v>
      </c>
      <c r="FZ185" s="26">
        <f t="array" aca="1" ref="FZ185" ca="1">SUM(IF(RIGHT(OFFSET('Vacation Tracker'!$Q188:$AD188,0,FX$4))&lt;&gt;"O",IFERROR(--LEFT(OFFSET('Vacation Tracker'!$Q188:$AD188,0,FX$4),LEN(OFFSET('Vacation Tracker'!$Q188:$AD188,0,FX$4))-1),0)))</f>
        <v>0</v>
      </c>
      <c r="GA185" s="26">
        <f t="array" aca="1" ref="GA185" ca="1">SUM(IF(RIGHT(OFFSET('Vacation Tracker'!$Q188:$AD188,0,FX$4))=GA$8,IFERROR(--LEFT(OFFSET('Vacation Tracker'!$Q188:$AD188,0,FX$4),LEN(OFFSET('Vacation Tracker'!$Q188:$AD188,0,FX$4))-1),0)))</f>
        <v>0</v>
      </c>
      <c r="GB185" s="23">
        <f ca="1">SUM(OFFSET('Vacation Tracker'!$Q188:$AD188,0,GB$4))</f>
        <v>0</v>
      </c>
      <c r="GC185" s="26">
        <f t="shared" ref="GC185" ca="1" si="9241">GB185-GD185</f>
        <v>0</v>
      </c>
      <c r="GD185" s="26">
        <f t="array" aca="1" ref="GD185" ca="1">SUM(IF(RIGHT(OFFSET('Vacation Tracker'!$Q188:$AD188,0,GB$4))&lt;&gt;"O",IFERROR(--LEFT(OFFSET('Vacation Tracker'!$Q188:$AD188,0,GB$4),LEN(OFFSET('Vacation Tracker'!$Q188:$AD188,0,GB$4))-1),0)))</f>
        <v>0</v>
      </c>
      <c r="GE185" s="26">
        <f t="array" aca="1" ref="GE185" ca="1">SUM(IF(RIGHT(OFFSET('Vacation Tracker'!$Q188:$AD188,0,GB$4))=GE$8,IFERROR(--LEFT(OFFSET('Vacation Tracker'!$Q188:$AD188,0,GB$4),LEN(OFFSET('Vacation Tracker'!$Q188:$AD188,0,GB$4))-1),0)))</f>
        <v>0</v>
      </c>
      <c r="GF185" s="23">
        <f ca="1">SUM(OFFSET('Vacation Tracker'!$Q188:$AD188,0,GF$4))</f>
        <v>0</v>
      </c>
      <c r="GG185" s="26">
        <f t="shared" ref="GG185" ca="1" si="9242">GF185-GH185</f>
        <v>0</v>
      </c>
      <c r="GH185" s="26">
        <f t="array" aca="1" ref="GH185" ca="1">SUM(IF(RIGHT(OFFSET('Vacation Tracker'!$Q188:$AD188,0,GF$4))&lt;&gt;"O",IFERROR(--LEFT(OFFSET('Vacation Tracker'!$Q188:$AD188,0,GF$4),LEN(OFFSET('Vacation Tracker'!$Q188:$AD188,0,GF$4))-1),0)))</f>
        <v>0</v>
      </c>
      <c r="GI185" s="26">
        <f t="array" aca="1" ref="GI185" ca="1">SUM(IF(RIGHT(OFFSET('Vacation Tracker'!$Q188:$AD188,0,GF$4))=GI$8,IFERROR(--LEFT(OFFSET('Vacation Tracker'!$Q188:$AD188,0,GF$4),LEN(OFFSET('Vacation Tracker'!$Q188:$AD188,0,GF$4))-1),0)))</f>
        <v>0</v>
      </c>
      <c r="GJ185" s="23">
        <f ca="1">SUM(OFFSET('Vacation Tracker'!$Q188:$AD188,0,GJ$4))</f>
        <v>0</v>
      </c>
      <c r="GK185" s="26">
        <f t="shared" ref="GK185" ca="1" si="9243">GJ185-GL185</f>
        <v>0</v>
      </c>
      <c r="GL185" s="26">
        <f t="array" aca="1" ref="GL185" ca="1">SUM(IF(RIGHT(OFFSET('Vacation Tracker'!$Q188:$AD188,0,GJ$4))&lt;&gt;"O",IFERROR(--LEFT(OFFSET('Vacation Tracker'!$Q188:$AD188,0,GJ$4),LEN(OFFSET('Vacation Tracker'!$Q188:$AD188,0,GJ$4))-1),0)))</f>
        <v>0</v>
      </c>
      <c r="GM185" s="26">
        <f t="array" aca="1" ref="GM185" ca="1">SUM(IF(RIGHT(OFFSET('Vacation Tracker'!$Q188:$AD188,0,GJ$4))=GM$8,IFERROR(--LEFT(OFFSET('Vacation Tracker'!$Q188:$AD188,0,GJ$4),LEN(OFFSET('Vacation Tracker'!$Q188:$AD188,0,GJ$4))-1),0)))</f>
        <v>0</v>
      </c>
      <c r="GN185" s="23">
        <f ca="1">SUM(OFFSET('Vacation Tracker'!$Q188:$AD188,0,GN$4))</f>
        <v>0</v>
      </c>
      <c r="GO185" s="26">
        <f t="shared" ref="GO185" ca="1" si="9244">GN185-GP185</f>
        <v>0</v>
      </c>
      <c r="GP185" s="26">
        <f t="array" aca="1" ref="GP185" ca="1">SUM(IF(RIGHT(OFFSET('Vacation Tracker'!$Q188:$AD188,0,GN$4))&lt;&gt;"O",IFERROR(--LEFT(OFFSET('Vacation Tracker'!$Q188:$AD188,0,GN$4),LEN(OFFSET('Vacation Tracker'!$Q188:$AD188,0,GN$4))-1),0)))</f>
        <v>0</v>
      </c>
      <c r="GQ185" s="26">
        <f t="array" aca="1" ref="GQ185" ca="1">SUM(IF(RIGHT(OFFSET('Vacation Tracker'!$Q188:$AD188,0,GN$4))=GQ$8,IFERROR(--LEFT(OFFSET('Vacation Tracker'!$Q188:$AD188,0,GN$4),LEN(OFFSET('Vacation Tracker'!$Q188:$AD188,0,GN$4))-1),0)))</f>
        <v>0</v>
      </c>
      <c r="GR185" s="23">
        <f ca="1">SUM(OFFSET('Vacation Tracker'!$Q188:$AD188,0,GR$4))</f>
        <v>0</v>
      </c>
      <c r="GS185" s="26">
        <f t="shared" ref="GS185" ca="1" si="9245">GR185-GT185</f>
        <v>0</v>
      </c>
      <c r="GT185" s="26">
        <f t="array" aca="1" ref="GT185" ca="1">SUM(IF(RIGHT(OFFSET('Vacation Tracker'!$Q188:$AD188,0,GR$4))&lt;&gt;"O",IFERROR(--LEFT(OFFSET('Vacation Tracker'!$Q188:$AD188,0,GR$4),LEN(OFFSET('Vacation Tracker'!$Q188:$AD188,0,GR$4))-1),0)))</f>
        <v>0</v>
      </c>
      <c r="GU185" s="26">
        <f t="array" aca="1" ref="GU185" ca="1">SUM(IF(RIGHT(OFFSET('Vacation Tracker'!$Q188:$AD188,0,GR$4))=GU$8,IFERROR(--LEFT(OFFSET('Vacation Tracker'!$Q188:$AD188,0,GR$4),LEN(OFFSET('Vacation Tracker'!$Q188:$AD188,0,GR$4))-1),0)))</f>
        <v>0</v>
      </c>
      <c r="GV185" s="23">
        <f ca="1">SUM(OFFSET('Vacation Tracker'!$Q188:$AD188,0,GV$4))</f>
        <v>0</v>
      </c>
      <c r="GW185" s="26">
        <f t="shared" ref="GW185" ca="1" si="9246">GV185-GX185</f>
        <v>0</v>
      </c>
      <c r="GX185" s="26">
        <f t="array" aca="1" ref="GX185" ca="1">SUM(IF(RIGHT(OFFSET('Vacation Tracker'!$Q188:$AD188,0,GV$4))&lt;&gt;"O",IFERROR(--LEFT(OFFSET('Vacation Tracker'!$Q188:$AD188,0,GV$4),LEN(OFFSET('Vacation Tracker'!$Q188:$AD188,0,GV$4))-1),0)))</f>
        <v>0</v>
      </c>
      <c r="GY185" s="26">
        <f t="array" aca="1" ref="GY185" ca="1">SUM(IF(RIGHT(OFFSET('Vacation Tracker'!$Q188:$AD188,0,GV$4))=GY$8,IFERROR(--LEFT(OFFSET('Vacation Tracker'!$Q188:$AD188,0,GV$4),LEN(OFFSET('Vacation Tracker'!$Q188:$AD188,0,GV$4))-1),0)))</f>
        <v>0</v>
      </c>
      <c r="GZ185" s="23">
        <f ca="1">SUM(OFFSET('Vacation Tracker'!$Q188:$AD188,0,GZ$4))</f>
        <v>0</v>
      </c>
      <c r="HA185" s="26">
        <f t="shared" ref="HA185" ca="1" si="9247">GZ185-HB185</f>
        <v>0</v>
      </c>
      <c r="HB185" s="26">
        <f t="array" aca="1" ref="HB185" ca="1">SUM(IF(RIGHT(OFFSET('Vacation Tracker'!$Q188:$AD188,0,GZ$4))&lt;&gt;"O",IFERROR(--LEFT(OFFSET('Vacation Tracker'!$Q188:$AD188,0,GZ$4),LEN(OFFSET('Vacation Tracker'!$Q188:$AD188,0,GZ$4))-1),0)))</f>
        <v>0</v>
      </c>
      <c r="HC185" s="26">
        <f t="array" aca="1" ref="HC185" ca="1">SUM(IF(RIGHT(OFFSET('Vacation Tracker'!$Q188:$AD188,0,GZ$4))=HC$8,IFERROR(--LEFT(OFFSET('Vacation Tracker'!$Q188:$AD188,0,GZ$4),LEN(OFFSET('Vacation Tracker'!$Q188:$AD188,0,GZ$4))-1),0)))</f>
        <v>0</v>
      </c>
      <c r="HD185" s="23">
        <f ca="1">SUM(OFFSET('Vacation Tracker'!$Q188:$AD188,0,HD$4))</f>
        <v>0</v>
      </c>
      <c r="HE185" s="26">
        <f t="shared" ref="HE185" ca="1" si="9248">HD185-HF185</f>
        <v>0</v>
      </c>
      <c r="HF185" s="26">
        <f t="array" aca="1" ref="HF185" ca="1">SUM(IF(RIGHT(OFFSET('Vacation Tracker'!$Q188:$AD188,0,HD$4))&lt;&gt;"O",IFERROR(--LEFT(OFFSET('Vacation Tracker'!$Q188:$AD188,0,HD$4),LEN(OFFSET('Vacation Tracker'!$Q188:$AD188,0,HD$4))-1),0)))</f>
        <v>0</v>
      </c>
      <c r="HG185" s="26">
        <f t="array" aca="1" ref="HG185" ca="1">SUM(IF(RIGHT(OFFSET('Vacation Tracker'!$Q188:$AD188,0,HD$4))=HG$8,IFERROR(--LEFT(OFFSET('Vacation Tracker'!$Q188:$AD188,0,HD$4),LEN(OFFSET('Vacation Tracker'!$Q188:$AD188,0,HD$4))-1),0)))</f>
        <v>0</v>
      </c>
      <c r="HH185" s="23">
        <f ca="1">SUM(OFFSET('Vacation Tracker'!$Q188:$AD188,0,HH$4))</f>
        <v>0</v>
      </c>
      <c r="HI185" s="26">
        <f t="shared" ref="HI185" ca="1" si="9249">HH185-HJ185</f>
        <v>0</v>
      </c>
      <c r="HJ185" s="26">
        <f t="array" aca="1" ref="HJ185" ca="1">SUM(IF(RIGHT(OFFSET('Vacation Tracker'!$Q188:$AD188,0,HH$4))&lt;&gt;"O",IFERROR(--LEFT(OFFSET('Vacation Tracker'!$Q188:$AD188,0,HH$4),LEN(OFFSET('Vacation Tracker'!$Q188:$AD188,0,HH$4))-1),0)))</f>
        <v>0</v>
      </c>
      <c r="HK185" s="26">
        <f t="array" aca="1" ref="HK185" ca="1">SUM(IF(RIGHT(OFFSET('Vacation Tracker'!$Q188:$AD188,0,HH$4))=HK$8,IFERROR(--LEFT(OFFSET('Vacation Tracker'!$Q188:$AD188,0,HH$4),LEN(OFFSET('Vacation Tracker'!$Q188:$AD188,0,HH$4))-1),0)))</f>
        <v>0</v>
      </c>
      <c r="HL185" s="23">
        <f ca="1">SUM(OFFSET('Vacation Tracker'!$Q188:$AD188,0,HL$4))</f>
        <v>0</v>
      </c>
      <c r="HM185" s="26">
        <f t="shared" ref="HM185" ca="1" si="9250">HL185-HN185</f>
        <v>0</v>
      </c>
      <c r="HN185" s="26">
        <f t="array" aca="1" ref="HN185" ca="1">SUM(IF(RIGHT(OFFSET('Vacation Tracker'!$Q188:$AD188,0,HL$4))&lt;&gt;"O",IFERROR(--LEFT(OFFSET('Vacation Tracker'!$Q188:$AD188,0,HL$4),LEN(OFFSET('Vacation Tracker'!$Q188:$AD188,0,HL$4))-1),0)))</f>
        <v>0</v>
      </c>
      <c r="HO185" s="26">
        <f t="array" aca="1" ref="HO185" ca="1">SUM(IF(RIGHT(OFFSET('Vacation Tracker'!$Q188:$AD188,0,HL$4))=HO$8,IFERROR(--LEFT(OFFSET('Vacation Tracker'!$Q188:$AD188,0,HL$4),LEN(OFFSET('Vacation Tracker'!$Q188:$AD188,0,HL$4))-1),0)))</f>
        <v>0</v>
      </c>
      <c r="HP185" s="23">
        <f ca="1">SUM(OFFSET('Vacation Tracker'!$Q188:$AD188,0,HP$4))</f>
        <v>0</v>
      </c>
      <c r="HQ185" s="26">
        <f t="shared" ref="HQ185" ca="1" si="9251">HP185-HR185</f>
        <v>0</v>
      </c>
      <c r="HR185" s="26">
        <f t="array" aca="1" ref="HR185" ca="1">SUM(IF(RIGHT(OFFSET('Vacation Tracker'!$Q188:$AD188,0,HP$4))&lt;&gt;"O",IFERROR(--LEFT(OFFSET('Vacation Tracker'!$Q188:$AD188,0,HP$4),LEN(OFFSET('Vacation Tracker'!$Q188:$AD188,0,HP$4))-1),0)))</f>
        <v>0</v>
      </c>
      <c r="HS185" s="23">
        <f t="array" aca="1" ref="HS185" ca="1">SUM(IF(RIGHT(OFFSET('Vacation Tracker'!$Q188:$AD188,0,HP$4))=HS$8,IFERROR(--LEFT(OFFSET('Vacation Tracker'!$Q188:$AD188,0,HP$4),LEN(OFFSET('Vacation Tracker'!$Q188:$AD188,0,HP$4))-1),0)))</f>
        <v>0</v>
      </c>
    </row>
    <row r="186" spans="2:227" ht="15" customHeight="1" x14ac:dyDescent="0.2">
      <c r="B186" s="23">
        <f>IF('Vacation Tracker'!B189&lt;&gt;"",'Vacation Tracker'!B189,"")</f>
        <v>178</v>
      </c>
      <c r="C186" s="24" t="str">
        <f>IF('Vacation Tracker'!C189&lt;&gt;"",'Vacation Tracker'!C189,"")</f>
        <v/>
      </c>
      <c r="D186" s="25" t="str">
        <f>IF('Vacation Tracker'!D189&lt;&gt;"",'Vacation Tracker'!D189,"")</f>
        <v/>
      </c>
      <c r="E186" s="25" t="str">
        <f>IF('Vacation Tracker'!E189&lt;&gt;"",'Vacation Tracker'!E189,"")</f>
        <v/>
      </c>
      <c r="F186" s="24" t="str">
        <f>IF('Vacation Tracker'!F189&lt;&gt;"",'Vacation Tracker'!F189,"")</f>
        <v/>
      </c>
      <c r="G186" s="24" t="str">
        <f>IF('Vacation Tracker'!G189&lt;&gt;"",'Vacation Tracker'!G189,"")</f>
        <v/>
      </c>
      <c r="H186" s="23" t="str">
        <f t="shared" si="8435"/>
        <v/>
      </c>
      <c r="I186" s="23" t="str">
        <f t="shared" si="8435"/>
        <v/>
      </c>
      <c r="J186" s="23" t="str">
        <f t="shared" si="8435"/>
        <v/>
      </c>
      <c r="K186" s="23" t="str">
        <f t="shared" si="6801"/>
        <v/>
      </c>
      <c r="L186" s="23">
        <f ca="1">SUM(OFFSET('Vacation Tracker'!$Q189:$AD189,0,L$4))</f>
        <v>0</v>
      </c>
      <c r="M186" s="26">
        <f t="shared" ca="1" si="6747"/>
        <v>0</v>
      </c>
      <c r="N186" s="26">
        <f t="array" aca="1" ref="N186" ca="1">SUM(IF(RIGHT(OFFSET('Vacation Tracker'!$Q189:$AD189,0,L$4))&lt;&gt;"O",IFERROR(--LEFT(OFFSET('Vacation Tracker'!$Q189:$AD189,0,L$4),LEN(OFFSET('Vacation Tracker'!$Q189:$AD189,0,L$4))-1),0)))</f>
        <v>0</v>
      </c>
      <c r="O186" s="26">
        <f t="array" aca="1" ref="O186" ca="1">SUM(IF(RIGHT(OFFSET('Vacation Tracker'!$Q189:$AD189,0,L$4))=O$8,IFERROR(--LEFT(OFFSET('Vacation Tracker'!$Q189:$AD189,0,L$4),LEN(OFFSET('Vacation Tracker'!$Q189:$AD189,0,L$4))-1),0)))</f>
        <v>0</v>
      </c>
      <c r="P186" s="23">
        <f ca="1">SUM(OFFSET('Vacation Tracker'!$Q189:$AD189,0,P$4))</f>
        <v>0</v>
      </c>
      <c r="Q186" s="26">
        <f t="shared" ca="1" si="6748"/>
        <v>0</v>
      </c>
      <c r="R186" s="26">
        <f t="array" aca="1" ref="R186" ca="1">SUM(IF(RIGHT(OFFSET('Vacation Tracker'!$Q189:$AD189,0,P$4))&lt;&gt;"O",IFERROR(--LEFT(OFFSET('Vacation Tracker'!$Q189:$AD189,0,P$4),LEN(OFFSET('Vacation Tracker'!$Q189:$AD189,0,P$4))-1),0)))</f>
        <v>0</v>
      </c>
      <c r="S186" s="26">
        <f t="array" aca="1" ref="S186" ca="1">SUM(IF(RIGHT(OFFSET('Vacation Tracker'!$Q189:$AD189,0,P$4))=S$8,IFERROR(--LEFT(OFFSET('Vacation Tracker'!$Q189:$AD189,0,P$4),LEN(OFFSET('Vacation Tracker'!$Q189:$AD189,0,P$4))-1),0)))</f>
        <v>0</v>
      </c>
      <c r="T186" s="23">
        <f ca="1">SUM(OFFSET('Vacation Tracker'!$Q189:$AD189,0,T$4))</f>
        <v>0</v>
      </c>
      <c r="U186" s="26">
        <f t="shared" ca="1" si="6749"/>
        <v>0</v>
      </c>
      <c r="V186" s="26">
        <f t="array" aca="1" ref="V186" ca="1">SUM(IF(RIGHT(OFFSET('Vacation Tracker'!$Q189:$AD189,0,T$4))&lt;&gt;"O",IFERROR(--LEFT(OFFSET('Vacation Tracker'!$Q189:$AD189,0,T$4),LEN(OFFSET('Vacation Tracker'!$Q189:$AD189,0,T$4))-1),0)))</f>
        <v>0</v>
      </c>
      <c r="W186" s="26">
        <f t="array" aca="1" ref="W186" ca="1">SUM(IF(RIGHT(OFFSET('Vacation Tracker'!$Q189:$AD189,0,T$4))=W$8,IFERROR(--LEFT(OFFSET('Vacation Tracker'!$Q189:$AD189,0,T$4),LEN(OFFSET('Vacation Tracker'!$Q189:$AD189,0,T$4))-1),0)))</f>
        <v>0</v>
      </c>
      <c r="X186" s="23">
        <f ca="1">SUM(OFFSET('Vacation Tracker'!$Q189:$AD189,0,X$4))</f>
        <v>0</v>
      </c>
      <c r="Y186" s="26">
        <f t="shared" ref="Y186" ca="1" si="9252">X186-Z186</f>
        <v>0</v>
      </c>
      <c r="Z186" s="26">
        <f t="array" aca="1" ref="Z186" ca="1">SUM(IF(RIGHT(OFFSET('Vacation Tracker'!$Q189:$AD189,0,X$4))&lt;&gt;"O",IFERROR(--LEFT(OFFSET('Vacation Tracker'!$Q189:$AD189,0,X$4),LEN(OFFSET('Vacation Tracker'!$Q189:$AD189,0,X$4))-1),0)))</f>
        <v>0</v>
      </c>
      <c r="AA186" s="26">
        <f t="array" aca="1" ref="AA186" ca="1">SUM(IF(RIGHT(OFFSET('Vacation Tracker'!$Q189:$AD189,0,X$4))=AA$8,IFERROR(--LEFT(OFFSET('Vacation Tracker'!$Q189:$AD189,0,X$4),LEN(OFFSET('Vacation Tracker'!$Q189:$AD189,0,X$4))-1),0)))</f>
        <v>0</v>
      </c>
      <c r="AB186" s="23">
        <f ca="1">SUM(OFFSET('Vacation Tracker'!$Q189:$AD189,0,AB$4))</f>
        <v>0</v>
      </c>
      <c r="AC186" s="26">
        <f t="shared" ref="AC186" ca="1" si="9253">AB186-AD186</f>
        <v>0</v>
      </c>
      <c r="AD186" s="26">
        <f t="array" aca="1" ref="AD186" ca="1">SUM(IF(RIGHT(OFFSET('Vacation Tracker'!$Q189:$AD189,0,AB$4))&lt;&gt;"O",IFERROR(--LEFT(OFFSET('Vacation Tracker'!$Q189:$AD189,0,AB$4),LEN(OFFSET('Vacation Tracker'!$Q189:$AD189,0,AB$4))-1),0)))</f>
        <v>0</v>
      </c>
      <c r="AE186" s="26">
        <f t="array" aca="1" ref="AE186" ca="1">SUM(IF(RIGHT(OFFSET('Vacation Tracker'!$Q189:$AD189,0,AB$4))=AE$8,IFERROR(--LEFT(OFFSET('Vacation Tracker'!$Q189:$AD189,0,AB$4),LEN(OFFSET('Vacation Tracker'!$Q189:$AD189,0,AB$4))-1),0)))</f>
        <v>0</v>
      </c>
      <c r="AF186" s="23">
        <f ca="1">SUM(OFFSET('Vacation Tracker'!$Q189:$AD189,0,AF$4))</f>
        <v>0</v>
      </c>
      <c r="AG186" s="26">
        <f t="shared" ref="AG186" ca="1" si="9254">AF186-AH186</f>
        <v>0</v>
      </c>
      <c r="AH186" s="26">
        <f t="array" aca="1" ref="AH186" ca="1">SUM(IF(RIGHT(OFFSET('Vacation Tracker'!$Q189:$AD189,0,AF$4))&lt;&gt;"O",IFERROR(--LEFT(OFFSET('Vacation Tracker'!$Q189:$AD189,0,AF$4),LEN(OFFSET('Vacation Tracker'!$Q189:$AD189,0,AF$4))-1),0)))</f>
        <v>0</v>
      </c>
      <c r="AI186" s="26">
        <f t="array" aca="1" ref="AI186" ca="1">SUM(IF(RIGHT(OFFSET('Vacation Tracker'!$Q189:$AD189,0,AF$4))=AI$8,IFERROR(--LEFT(OFFSET('Vacation Tracker'!$Q189:$AD189,0,AF$4),LEN(OFFSET('Vacation Tracker'!$Q189:$AD189,0,AF$4))-1),0)))</f>
        <v>0</v>
      </c>
      <c r="AJ186" s="23">
        <f ca="1">SUM(OFFSET('Vacation Tracker'!$Q189:$AD189,0,AJ$4))</f>
        <v>0</v>
      </c>
      <c r="AK186" s="26">
        <f t="shared" ref="AK186" ca="1" si="9255">AJ186-AL186</f>
        <v>0</v>
      </c>
      <c r="AL186" s="26">
        <f t="array" aca="1" ref="AL186" ca="1">SUM(IF(RIGHT(OFFSET('Vacation Tracker'!$Q189:$AD189,0,AJ$4))&lt;&gt;"O",IFERROR(--LEFT(OFFSET('Vacation Tracker'!$Q189:$AD189,0,AJ$4),LEN(OFFSET('Vacation Tracker'!$Q189:$AD189,0,AJ$4))-1),0)))</f>
        <v>0</v>
      </c>
      <c r="AM186" s="26">
        <f t="array" aca="1" ref="AM186" ca="1">SUM(IF(RIGHT(OFFSET('Vacation Tracker'!$Q189:$AD189,0,AJ$4))=AM$8,IFERROR(--LEFT(OFFSET('Vacation Tracker'!$Q189:$AD189,0,AJ$4),LEN(OFFSET('Vacation Tracker'!$Q189:$AD189,0,AJ$4))-1),0)))</f>
        <v>0</v>
      </c>
      <c r="AN186" s="23">
        <f ca="1">SUM(OFFSET('Vacation Tracker'!$Q189:$AD189,0,AN$4))</f>
        <v>0</v>
      </c>
      <c r="AO186" s="26">
        <f t="shared" ref="AO186" ca="1" si="9256">AN186-AP186</f>
        <v>0</v>
      </c>
      <c r="AP186" s="26">
        <f t="array" aca="1" ref="AP186" ca="1">SUM(IF(RIGHT(OFFSET('Vacation Tracker'!$Q189:$AD189,0,AN$4))&lt;&gt;"O",IFERROR(--LEFT(OFFSET('Vacation Tracker'!$Q189:$AD189,0,AN$4),LEN(OFFSET('Vacation Tracker'!$Q189:$AD189,0,AN$4))-1),0)))</f>
        <v>0</v>
      </c>
      <c r="AQ186" s="26">
        <f t="array" aca="1" ref="AQ186" ca="1">SUM(IF(RIGHT(OFFSET('Vacation Tracker'!$Q189:$AD189,0,AN$4))=AQ$8,IFERROR(--LEFT(OFFSET('Vacation Tracker'!$Q189:$AD189,0,AN$4),LEN(OFFSET('Vacation Tracker'!$Q189:$AD189,0,AN$4))-1),0)))</f>
        <v>0</v>
      </c>
      <c r="AR186" s="23">
        <f ca="1">SUM(OFFSET('Vacation Tracker'!$Q189:$AD189,0,AR$4))</f>
        <v>0</v>
      </c>
      <c r="AS186" s="26">
        <f t="shared" ref="AS186" ca="1" si="9257">AR186-AT186</f>
        <v>0</v>
      </c>
      <c r="AT186" s="26">
        <f t="array" aca="1" ref="AT186" ca="1">SUM(IF(RIGHT(OFFSET('Vacation Tracker'!$Q189:$AD189,0,AR$4))&lt;&gt;"O",IFERROR(--LEFT(OFFSET('Vacation Tracker'!$Q189:$AD189,0,AR$4),LEN(OFFSET('Vacation Tracker'!$Q189:$AD189,0,AR$4))-1),0)))</f>
        <v>0</v>
      </c>
      <c r="AU186" s="26">
        <f t="array" aca="1" ref="AU186" ca="1">SUM(IF(RIGHT(OFFSET('Vacation Tracker'!$Q189:$AD189,0,AR$4))=AU$8,IFERROR(--LEFT(OFFSET('Vacation Tracker'!$Q189:$AD189,0,AR$4),LEN(OFFSET('Vacation Tracker'!$Q189:$AD189,0,AR$4))-1),0)))</f>
        <v>0</v>
      </c>
      <c r="AV186" s="23">
        <f ca="1">SUM(OFFSET('Vacation Tracker'!$Q189:$AD189,0,AV$4))</f>
        <v>0</v>
      </c>
      <c r="AW186" s="26">
        <f t="shared" ref="AW186" ca="1" si="9258">AV186-AX186</f>
        <v>0</v>
      </c>
      <c r="AX186" s="26">
        <f t="array" aca="1" ref="AX186" ca="1">SUM(IF(RIGHT(OFFSET('Vacation Tracker'!$Q189:$AD189,0,AV$4))&lt;&gt;"O",IFERROR(--LEFT(OFFSET('Vacation Tracker'!$Q189:$AD189,0,AV$4),LEN(OFFSET('Vacation Tracker'!$Q189:$AD189,0,AV$4))-1),0)))</f>
        <v>0</v>
      </c>
      <c r="AY186" s="26">
        <f t="array" aca="1" ref="AY186" ca="1">SUM(IF(RIGHT(OFFSET('Vacation Tracker'!$Q189:$AD189,0,AV$4))=AY$8,IFERROR(--LEFT(OFFSET('Vacation Tracker'!$Q189:$AD189,0,AV$4),LEN(OFFSET('Vacation Tracker'!$Q189:$AD189,0,AV$4))-1),0)))</f>
        <v>0</v>
      </c>
      <c r="AZ186" s="23">
        <f ca="1">SUM(OFFSET('Vacation Tracker'!$Q189:$AD189,0,AZ$4))</f>
        <v>0</v>
      </c>
      <c r="BA186" s="26">
        <f t="shared" ref="BA186" ca="1" si="9259">AZ186-BB186</f>
        <v>0</v>
      </c>
      <c r="BB186" s="26">
        <f t="array" aca="1" ref="BB186" ca="1">SUM(IF(RIGHT(OFFSET('Vacation Tracker'!$Q189:$AD189,0,AZ$4))&lt;&gt;"O",IFERROR(--LEFT(OFFSET('Vacation Tracker'!$Q189:$AD189,0,AZ$4),LEN(OFFSET('Vacation Tracker'!$Q189:$AD189,0,AZ$4))-1),0)))</f>
        <v>0</v>
      </c>
      <c r="BC186" s="26">
        <f t="array" aca="1" ref="BC186" ca="1">SUM(IF(RIGHT(OFFSET('Vacation Tracker'!$Q189:$AD189,0,AZ$4))=BC$8,IFERROR(--LEFT(OFFSET('Vacation Tracker'!$Q189:$AD189,0,AZ$4),LEN(OFFSET('Vacation Tracker'!$Q189:$AD189,0,AZ$4))-1),0)))</f>
        <v>0</v>
      </c>
      <c r="BD186" s="23">
        <f ca="1">SUM(OFFSET('Vacation Tracker'!$Q189:$AD189,0,BD$4))</f>
        <v>0</v>
      </c>
      <c r="BE186" s="26">
        <f t="shared" ref="BE186" ca="1" si="9260">BD186-BF186</f>
        <v>0</v>
      </c>
      <c r="BF186" s="26">
        <f t="array" aca="1" ref="BF186" ca="1">SUM(IF(RIGHT(OFFSET('Vacation Tracker'!$Q189:$AD189,0,BD$4))&lt;&gt;"O",IFERROR(--LEFT(OFFSET('Vacation Tracker'!$Q189:$AD189,0,BD$4),LEN(OFFSET('Vacation Tracker'!$Q189:$AD189,0,BD$4))-1),0)))</f>
        <v>0</v>
      </c>
      <c r="BG186" s="26">
        <f t="array" aca="1" ref="BG186" ca="1">SUM(IF(RIGHT(OFFSET('Vacation Tracker'!$Q189:$AD189,0,BD$4))=BG$8,IFERROR(--LEFT(OFFSET('Vacation Tracker'!$Q189:$AD189,0,BD$4),LEN(OFFSET('Vacation Tracker'!$Q189:$AD189,0,BD$4))-1),0)))</f>
        <v>0</v>
      </c>
      <c r="BH186" s="23">
        <f ca="1">SUM(OFFSET('Vacation Tracker'!$Q189:$AD189,0,BH$4))</f>
        <v>0</v>
      </c>
      <c r="BI186" s="26">
        <f t="shared" ref="BI186" ca="1" si="9261">BH186-BJ186</f>
        <v>0</v>
      </c>
      <c r="BJ186" s="26">
        <f t="array" aca="1" ref="BJ186" ca="1">SUM(IF(RIGHT(OFFSET('Vacation Tracker'!$Q189:$AD189,0,BH$4))&lt;&gt;"O",IFERROR(--LEFT(OFFSET('Vacation Tracker'!$Q189:$AD189,0,BH$4),LEN(OFFSET('Vacation Tracker'!$Q189:$AD189,0,BH$4))-1),0)))</f>
        <v>0</v>
      </c>
      <c r="BK186" s="26">
        <f t="array" aca="1" ref="BK186" ca="1">SUM(IF(RIGHT(OFFSET('Vacation Tracker'!$Q189:$AD189,0,BH$4))=BK$8,IFERROR(--LEFT(OFFSET('Vacation Tracker'!$Q189:$AD189,0,BH$4),LEN(OFFSET('Vacation Tracker'!$Q189:$AD189,0,BH$4))-1),0)))</f>
        <v>0</v>
      </c>
      <c r="BL186" s="23">
        <f ca="1">SUM(OFFSET('Vacation Tracker'!$Q189:$AD189,0,BL$4))</f>
        <v>0</v>
      </c>
      <c r="BM186" s="26">
        <f t="shared" ref="BM186" ca="1" si="9262">BL186-BN186</f>
        <v>0</v>
      </c>
      <c r="BN186" s="26">
        <f t="array" aca="1" ref="BN186" ca="1">SUM(IF(RIGHT(OFFSET('Vacation Tracker'!$Q189:$AD189,0,BL$4))&lt;&gt;"O",IFERROR(--LEFT(OFFSET('Vacation Tracker'!$Q189:$AD189,0,BL$4),LEN(OFFSET('Vacation Tracker'!$Q189:$AD189,0,BL$4))-1),0)))</f>
        <v>0</v>
      </c>
      <c r="BO186" s="26">
        <f t="array" aca="1" ref="BO186" ca="1">SUM(IF(RIGHT(OFFSET('Vacation Tracker'!$Q189:$AD189,0,BL$4))=BO$8,IFERROR(--LEFT(OFFSET('Vacation Tracker'!$Q189:$AD189,0,BL$4),LEN(OFFSET('Vacation Tracker'!$Q189:$AD189,0,BL$4))-1),0)))</f>
        <v>0</v>
      </c>
      <c r="BP186" s="23">
        <f ca="1">SUM(OFFSET('Vacation Tracker'!$Q189:$AD189,0,BP$4))</f>
        <v>0</v>
      </c>
      <c r="BQ186" s="26">
        <f t="shared" ref="BQ186" ca="1" si="9263">BP186-BR186</f>
        <v>0</v>
      </c>
      <c r="BR186" s="26">
        <f t="array" aca="1" ref="BR186" ca="1">SUM(IF(RIGHT(OFFSET('Vacation Tracker'!$Q189:$AD189,0,BP$4))&lt;&gt;"O",IFERROR(--LEFT(OFFSET('Vacation Tracker'!$Q189:$AD189,0,BP$4),LEN(OFFSET('Vacation Tracker'!$Q189:$AD189,0,BP$4))-1),0)))</f>
        <v>0</v>
      </c>
      <c r="BS186" s="26">
        <f t="array" aca="1" ref="BS186" ca="1">SUM(IF(RIGHT(OFFSET('Vacation Tracker'!$Q189:$AD189,0,BP$4))=BS$8,IFERROR(--LEFT(OFFSET('Vacation Tracker'!$Q189:$AD189,0,BP$4),LEN(OFFSET('Vacation Tracker'!$Q189:$AD189,0,BP$4))-1),0)))</f>
        <v>0</v>
      </c>
      <c r="BT186" s="23">
        <f ca="1">SUM(OFFSET('Vacation Tracker'!$Q189:$AD189,0,BT$4))</f>
        <v>0</v>
      </c>
      <c r="BU186" s="26">
        <f t="shared" ref="BU186" ca="1" si="9264">BT186-BV186</f>
        <v>0</v>
      </c>
      <c r="BV186" s="26">
        <f t="array" aca="1" ref="BV186" ca="1">SUM(IF(RIGHT(OFFSET('Vacation Tracker'!$Q189:$AD189,0,BT$4))&lt;&gt;"O",IFERROR(--LEFT(OFFSET('Vacation Tracker'!$Q189:$AD189,0,BT$4),LEN(OFFSET('Vacation Tracker'!$Q189:$AD189,0,BT$4))-1),0)))</f>
        <v>0</v>
      </c>
      <c r="BW186" s="26">
        <f t="array" aca="1" ref="BW186" ca="1">SUM(IF(RIGHT(OFFSET('Vacation Tracker'!$Q189:$AD189,0,BT$4))=BW$8,IFERROR(--LEFT(OFFSET('Vacation Tracker'!$Q189:$AD189,0,BT$4),LEN(OFFSET('Vacation Tracker'!$Q189:$AD189,0,BT$4))-1),0)))</f>
        <v>0</v>
      </c>
      <c r="BX186" s="23">
        <f ca="1">SUM(OFFSET('Vacation Tracker'!$Q189:$AD189,0,BX$4))</f>
        <v>0</v>
      </c>
      <c r="BY186" s="26">
        <f t="shared" ref="BY186" ca="1" si="9265">BX186-BZ186</f>
        <v>0</v>
      </c>
      <c r="BZ186" s="26">
        <f t="array" aca="1" ref="BZ186" ca="1">SUM(IF(RIGHT(OFFSET('Vacation Tracker'!$Q189:$AD189,0,BX$4))&lt;&gt;"O",IFERROR(--LEFT(OFFSET('Vacation Tracker'!$Q189:$AD189,0,BX$4),LEN(OFFSET('Vacation Tracker'!$Q189:$AD189,0,BX$4))-1),0)))</f>
        <v>0</v>
      </c>
      <c r="CA186" s="26">
        <f t="array" aca="1" ref="CA186" ca="1">SUM(IF(RIGHT(OFFSET('Vacation Tracker'!$Q189:$AD189,0,BX$4))=CA$8,IFERROR(--LEFT(OFFSET('Vacation Tracker'!$Q189:$AD189,0,BX$4),LEN(OFFSET('Vacation Tracker'!$Q189:$AD189,0,BX$4))-1),0)))</f>
        <v>0</v>
      </c>
      <c r="CB186" s="23">
        <f ca="1">SUM(OFFSET('Vacation Tracker'!$Q189:$AD189,0,CB$4))</f>
        <v>0</v>
      </c>
      <c r="CC186" s="26">
        <f t="shared" ref="CC186" ca="1" si="9266">CB186-CD186</f>
        <v>0</v>
      </c>
      <c r="CD186" s="26">
        <f t="array" aca="1" ref="CD186" ca="1">SUM(IF(RIGHT(OFFSET('Vacation Tracker'!$Q189:$AD189,0,CB$4))&lt;&gt;"O",IFERROR(--LEFT(OFFSET('Vacation Tracker'!$Q189:$AD189,0,CB$4),LEN(OFFSET('Vacation Tracker'!$Q189:$AD189,0,CB$4))-1),0)))</f>
        <v>0</v>
      </c>
      <c r="CE186" s="26">
        <f t="array" aca="1" ref="CE186" ca="1">SUM(IF(RIGHT(OFFSET('Vacation Tracker'!$Q189:$AD189,0,CB$4))=CE$8,IFERROR(--LEFT(OFFSET('Vacation Tracker'!$Q189:$AD189,0,CB$4),LEN(OFFSET('Vacation Tracker'!$Q189:$AD189,0,CB$4))-1),0)))</f>
        <v>0</v>
      </c>
      <c r="CF186" s="23">
        <f ca="1">SUM(OFFSET('Vacation Tracker'!$Q189:$AD189,0,CF$4))</f>
        <v>0</v>
      </c>
      <c r="CG186" s="26">
        <f t="shared" ref="CG186" ca="1" si="9267">CF186-CH186</f>
        <v>0</v>
      </c>
      <c r="CH186" s="26">
        <f t="array" aca="1" ref="CH186" ca="1">SUM(IF(RIGHT(OFFSET('Vacation Tracker'!$Q189:$AD189,0,CF$4))&lt;&gt;"O",IFERROR(--LEFT(OFFSET('Vacation Tracker'!$Q189:$AD189,0,CF$4),LEN(OFFSET('Vacation Tracker'!$Q189:$AD189,0,CF$4))-1),0)))</f>
        <v>0</v>
      </c>
      <c r="CI186" s="26">
        <f t="array" aca="1" ref="CI186" ca="1">SUM(IF(RIGHT(OFFSET('Vacation Tracker'!$Q189:$AD189,0,CF$4))=CI$8,IFERROR(--LEFT(OFFSET('Vacation Tracker'!$Q189:$AD189,0,CF$4),LEN(OFFSET('Vacation Tracker'!$Q189:$AD189,0,CF$4))-1),0)))</f>
        <v>0</v>
      </c>
      <c r="CJ186" s="23">
        <f ca="1">SUM(OFFSET('Vacation Tracker'!$Q189:$AD189,0,CJ$4))</f>
        <v>0</v>
      </c>
      <c r="CK186" s="26">
        <f t="shared" ref="CK186" ca="1" si="9268">CJ186-CL186</f>
        <v>0</v>
      </c>
      <c r="CL186" s="26">
        <f t="array" aca="1" ref="CL186" ca="1">SUM(IF(RIGHT(OFFSET('Vacation Tracker'!$Q189:$AD189,0,CJ$4))&lt;&gt;"O",IFERROR(--LEFT(OFFSET('Vacation Tracker'!$Q189:$AD189,0,CJ$4),LEN(OFFSET('Vacation Tracker'!$Q189:$AD189,0,CJ$4))-1),0)))</f>
        <v>0</v>
      </c>
      <c r="CM186" s="26">
        <f t="array" aca="1" ref="CM186" ca="1">SUM(IF(RIGHT(OFFSET('Vacation Tracker'!$Q189:$AD189,0,CJ$4))=CM$8,IFERROR(--LEFT(OFFSET('Vacation Tracker'!$Q189:$AD189,0,CJ$4),LEN(OFFSET('Vacation Tracker'!$Q189:$AD189,0,CJ$4))-1),0)))</f>
        <v>0</v>
      </c>
      <c r="CN186" s="23">
        <f ca="1">SUM(OFFSET('Vacation Tracker'!$Q189:$AD189,0,CN$4))</f>
        <v>0</v>
      </c>
      <c r="CO186" s="26">
        <f t="shared" ref="CO186" ca="1" si="9269">CN186-CP186</f>
        <v>0</v>
      </c>
      <c r="CP186" s="26">
        <f t="array" aca="1" ref="CP186" ca="1">SUM(IF(RIGHT(OFFSET('Vacation Tracker'!$Q189:$AD189,0,CN$4))&lt;&gt;"O",IFERROR(--LEFT(OFFSET('Vacation Tracker'!$Q189:$AD189,0,CN$4),LEN(OFFSET('Vacation Tracker'!$Q189:$AD189,0,CN$4))-1),0)))</f>
        <v>0</v>
      </c>
      <c r="CQ186" s="26">
        <f t="array" aca="1" ref="CQ186" ca="1">SUM(IF(RIGHT(OFFSET('Vacation Tracker'!$Q189:$AD189,0,CN$4))=CQ$8,IFERROR(--LEFT(OFFSET('Vacation Tracker'!$Q189:$AD189,0,CN$4),LEN(OFFSET('Vacation Tracker'!$Q189:$AD189,0,CN$4))-1),0)))</f>
        <v>0</v>
      </c>
      <c r="CR186" s="23">
        <f ca="1">SUM(OFFSET('Vacation Tracker'!$Q189:$AD189,0,CR$4))</f>
        <v>0</v>
      </c>
      <c r="CS186" s="26">
        <f t="shared" ref="CS186" ca="1" si="9270">CR186-CT186</f>
        <v>0</v>
      </c>
      <c r="CT186" s="26">
        <f t="array" aca="1" ref="CT186" ca="1">SUM(IF(RIGHT(OFFSET('Vacation Tracker'!$Q189:$AD189,0,CR$4))&lt;&gt;"O",IFERROR(--LEFT(OFFSET('Vacation Tracker'!$Q189:$AD189,0,CR$4),LEN(OFFSET('Vacation Tracker'!$Q189:$AD189,0,CR$4))-1),0)))</f>
        <v>0</v>
      </c>
      <c r="CU186" s="26">
        <f t="array" aca="1" ref="CU186" ca="1">SUM(IF(RIGHT(OFFSET('Vacation Tracker'!$Q189:$AD189,0,CR$4))=CU$8,IFERROR(--LEFT(OFFSET('Vacation Tracker'!$Q189:$AD189,0,CR$4),LEN(OFFSET('Vacation Tracker'!$Q189:$AD189,0,CR$4))-1),0)))</f>
        <v>0</v>
      </c>
      <c r="CV186" s="23">
        <f ca="1">SUM(OFFSET('Vacation Tracker'!$Q189:$AD189,0,CV$4))</f>
        <v>0</v>
      </c>
      <c r="CW186" s="26">
        <f t="shared" ref="CW186" ca="1" si="9271">CV186-CX186</f>
        <v>0</v>
      </c>
      <c r="CX186" s="26">
        <f t="array" aca="1" ref="CX186" ca="1">SUM(IF(RIGHT(OFFSET('Vacation Tracker'!$Q189:$AD189,0,CV$4))&lt;&gt;"O",IFERROR(--LEFT(OFFSET('Vacation Tracker'!$Q189:$AD189,0,CV$4),LEN(OFFSET('Vacation Tracker'!$Q189:$AD189,0,CV$4))-1),0)))</f>
        <v>0</v>
      </c>
      <c r="CY186" s="26">
        <f t="array" aca="1" ref="CY186" ca="1">SUM(IF(RIGHT(OFFSET('Vacation Tracker'!$Q189:$AD189,0,CV$4))=CY$8,IFERROR(--LEFT(OFFSET('Vacation Tracker'!$Q189:$AD189,0,CV$4),LEN(OFFSET('Vacation Tracker'!$Q189:$AD189,0,CV$4))-1),0)))</f>
        <v>0</v>
      </c>
      <c r="CZ186" s="23">
        <f ca="1">SUM(OFFSET('Vacation Tracker'!$Q189:$AD189,0,CZ$4))</f>
        <v>0</v>
      </c>
      <c r="DA186" s="26">
        <f t="shared" ref="DA186" ca="1" si="9272">CZ186-DB186</f>
        <v>0</v>
      </c>
      <c r="DB186" s="26">
        <f t="array" aca="1" ref="DB186" ca="1">SUM(IF(RIGHT(OFFSET('Vacation Tracker'!$Q189:$AD189,0,CZ$4))&lt;&gt;"O",IFERROR(--LEFT(OFFSET('Vacation Tracker'!$Q189:$AD189,0,CZ$4),LEN(OFFSET('Vacation Tracker'!$Q189:$AD189,0,CZ$4))-1),0)))</f>
        <v>0</v>
      </c>
      <c r="DC186" s="26">
        <f t="array" aca="1" ref="DC186" ca="1">SUM(IF(RIGHT(OFFSET('Vacation Tracker'!$Q189:$AD189,0,CZ$4))=DC$8,IFERROR(--LEFT(OFFSET('Vacation Tracker'!$Q189:$AD189,0,CZ$4),LEN(OFFSET('Vacation Tracker'!$Q189:$AD189,0,CZ$4))-1),0)))</f>
        <v>0</v>
      </c>
      <c r="DD186" s="23">
        <f ca="1">SUM(OFFSET('Vacation Tracker'!$Q189:$AD189,0,DD$4))</f>
        <v>0</v>
      </c>
      <c r="DE186" s="26">
        <f t="shared" ref="DE186" ca="1" si="9273">DD186-DF186</f>
        <v>0</v>
      </c>
      <c r="DF186" s="26">
        <f t="array" aca="1" ref="DF186" ca="1">SUM(IF(RIGHT(OFFSET('Vacation Tracker'!$Q189:$AD189,0,DD$4))&lt;&gt;"O",IFERROR(--LEFT(OFFSET('Vacation Tracker'!$Q189:$AD189,0,DD$4),LEN(OFFSET('Vacation Tracker'!$Q189:$AD189,0,DD$4))-1),0)))</f>
        <v>0</v>
      </c>
      <c r="DG186" s="26">
        <f t="array" aca="1" ref="DG186" ca="1">SUM(IF(RIGHT(OFFSET('Vacation Tracker'!$Q189:$AD189,0,DD$4))=DG$8,IFERROR(--LEFT(OFFSET('Vacation Tracker'!$Q189:$AD189,0,DD$4),LEN(OFFSET('Vacation Tracker'!$Q189:$AD189,0,DD$4))-1),0)))</f>
        <v>0</v>
      </c>
      <c r="DH186" s="23">
        <f ca="1">SUM(OFFSET('Vacation Tracker'!$Q189:$AD189,0,DH$4))</f>
        <v>0</v>
      </c>
      <c r="DI186" s="26">
        <f t="shared" ref="DI186" ca="1" si="9274">DH186-DJ186</f>
        <v>0</v>
      </c>
      <c r="DJ186" s="26">
        <f t="array" aca="1" ref="DJ186" ca="1">SUM(IF(RIGHT(OFFSET('Vacation Tracker'!$Q189:$AD189,0,DH$4))&lt;&gt;"O",IFERROR(--LEFT(OFFSET('Vacation Tracker'!$Q189:$AD189,0,DH$4),LEN(OFFSET('Vacation Tracker'!$Q189:$AD189,0,DH$4))-1),0)))</f>
        <v>0</v>
      </c>
      <c r="DK186" s="26">
        <f t="array" aca="1" ref="DK186" ca="1">SUM(IF(RIGHT(OFFSET('Vacation Tracker'!$Q189:$AD189,0,DH$4))=DK$8,IFERROR(--LEFT(OFFSET('Vacation Tracker'!$Q189:$AD189,0,DH$4),LEN(OFFSET('Vacation Tracker'!$Q189:$AD189,0,DH$4))-1),0)))</f>
        <v>0</v>
      </c>
      <c r="DL186" s="23">
        <f ca="1">SUM(OFFSET('Vacation Tracker'!$Q189:$AD189,0,DL$4))</f>
        <v>0</v>
      </c>
      <c r="DM186" s="26">
        <f t="shared" ref="DM186" ca="1" si="9275">DL186-DN186</f>
        <v>0</v>
      </c>
      <c r="DN186" s="26">
        <f t="array" aca="1" ref="DN186" ca="1">SUM(IF(RIGHT(OFFSET('Vacation Tracker'!$Q189:$AD189,0,DL$4))&lt;&gt;"O",IFERROR(--LEFT(OFFSET('Vacation Tracker'!$Q189:$AD189,0,DL$4),LEN(OFFSET('Vacation Tracker'!$Q189:$AD189,0,DL$4))-1),0)))</f>
        <v>0</v>
      </c>
      <c r="DO186" s="26">
        <f t="array" aca="1" ref="DO186" ca="1">SUM(IF(RIGHT(OFFSET('Vacation Tracker'!$Q189:$AD189,0,DL$4))=DO$8,IFERROR(--LEFT(OFFSET('Vacation Tracker'!$Q189:$AD189,0,DL$4),LEN(OFFSET('Vacation Tracker'!$Q189:$AD189,0,DL$4))-1),0)))</f>
        <v>0</v>
      </c>
      <c r="DP186" s="23">
        <f ca="1">SUM(OFFSET('Vacation Tracker'!$Q189:$AD189,0,DP$4))</f>
        <v>0</v>
      </c>
      <c r="DQ186" s="26">
        <f t="shared" ref="DQ186" ca="1" si="9276">DP186-DR186</f>
        <v>0</v>
      </c>
      <c r="DR186" s="26">
        <f t="array" aca="1" ref="DR186" ca="1">SUM(IF(RIGHT(OFFSET('Vacation Tracker'!$Q189:$AD189,0,DP$4))&lt;&gt;"O",IFERROR(--LEFT(OFFSET('Vacation Tracker'!$Q189:$AD189,0,DP$4),LEN(OFFSET('Vacation Tracker'!$Q189:$AD189,0,DP$4))-1),0)))</f>
        <v>0</v>
      </c>
      <c r="DS186" s="26">
        <f t="array" aca="1" ref="DS186" ca="1">SUM(IF(RIGHT(OFFSET('Vacation Tracker'!$Q189:$AD189,0,DP$4))=DS$8,IFERROR(--LEFT(OFFSET('Vacation Tracker'!$Q189:$AD189,0,DP$4),LEN(OFFSET('Vacation Tracker'!$Q189:$AD189,0,DP$4))-1),0)))</f>
        <v>0</v>
      </c>
      <c r="DT186" s="23">
        <f ca="1">SUM(OFFSET('Vacation Tracker'!$Q189:$AD189,0,DT$4))</f>
        <v>0</v>
      </c>
      <c r="DU186" s="26">
        <f t="shared" ref="DU186" ca="1" si="9277">DT186-DV186</f>
        <v>0</v>
      </c>
      <c r="DV186" s="26">
        <f t="array" aca="1" ref="DV186" ca="1">SUM(IF(RIGHT(OFFSET('Vacation Tracker'!$Q189:$AD189,0,DT$4))&lt;&gt;"O",IFERROR(--LEFT(OFFSET('Vacation Tracker'!$Q189:$AD189,0,DT$4),LEN(OFFSET('Vacation Tracker'!$Q189:$AD189,0,DT$4))-1),0)))</f>
        <v>0</v>
      </c>
      <c r="DW186" s="26">
        <f t="array" aca="1" ref="DW186" ca="1">SUM(IF(RIGHT(OFFSET('Vacation Tracker'!$Q189:$AD189,0,DT$4))=DW$8,IFERROR(--LEFT(OFFSET('Vacation Tracker'!$Q189:$AD189,0,DT$4),LEN(OFFSET('Vacation Tracker'!$Q189:$AD189,0,DT$4))-1),0)))</f>
        <v>0</v>
      </c>
      <c r="DX186" s="23">
        <f ca="1">SUM(OFFSET('Vacation Tracker'!$Q189:$AD189,0,DX$4))</f>
        <v>0</v>
      </c>
      <c r="DY186" s="26">
        <f t="shared" ref="DY186" ca="1" si="9278">DX186-DZ186</f>
        <v>0</v>
      </c>
      <c r="DZ186" s="26">
        <f t="array" aca="1" ref="DZ186" ca="1">SUM(IF(RIGHT(OFFSET('Vacation Tracker'!$Q189:$AD189,0,DX$4))&lt;&gt;"O",IFERROR(--LEFT(OFFSET('Vacation Tracker'!$Q189:$AD189,0,DX$4),LEN(OFFSET('Vacation Tracker'!$Q189:$AD189,0,DX$4))-1),0)))</f>
        <v>0</v>
      </c>
      <c r="EA186" s="26">
        <f t="array" aca="1" ref="EA186" ca="1">SUM(IF(RIGHT(OFFSET('Vacation Tracker'!$Q189:$AD189,0,DX$4))=EA$8,IFERROR(--LEFT(OFFSET('Vacation Tracker'!$Q189:$AD189,0,DX$4),LEN(OFFSET('Vacation Tracker'!$Q189:$AD189,0,DX$4))-1),0)))</f>
        <v>0</v>
      </c>
      <c r="EB186" s="23">
        <f ca="1">SUM(OFFSET('Vacation Tracker'!$Q189:$AD189,0,EB$4))</f>
        <v>0</v>
      </c>
      <c r="EC186" s="26">
        <f t="shared" ref="EC186" ca="1" si="9279">EB186-ED186</f>
        <v>0</v>
      </c>
      <c r="ED186" s="26">
        <f t="array" aca="1" ref="ED186" ca="1">SUM(IF(RIGHT(OFFSET('Vacation Tracker'!$Q189:$AD189,0,EB$4))&lt;&gt;"O",IFERROR(--LEFT(OFFSET('Vacation Tracker'!$Q189:$AD189,0,EB$4),LEN(OFFSET('Vacation Tracker'!$Q189:$AD189,0,EB$4))-1),0)))</f>
        <v>0</v>
      </c>
      <c r="EE186" s="26">
        <f t="array" aca="1" ref="EE186" ca="1">SUM(IF(RIGHT(OFFSET('Vacation Tracker'!$Q189:$AD189,0,EB$4))=EE$8,IFERROR(--LEFT(OFFSET('Vacation Tracker'!$Q189:$AD189,0,EB$4),LEN(OFFSET('Vacation Tracker'!$Q189:$AD189,0,EB$4))-1),0)))</f>
        <v>0</v>
      </c>
      <c r="EF186" s="23">
        <f ca="1">SUM(OFFSET('Vacation Tracker'!$Q189:$AD189,0,EF$4))</f>
        <v>0</v>
      </c>
      <c r="EG186" s="26">
        <f t="shared" ref="EG186" ca="1" si="9280">EF186-EH186</f>
        <v>0</v>
      </c>
      <c r="EH186" s="26">
        <f t="array" aca="1" ref="EH186" ca="1">SUM(IF(RIGHT(OFFSET('Vacation Tracker'!$Q189:$AD189,0,EF$4))&lt;&gt;"O",IFERROR(--LEFT(OFFSET('Vacation Tracker'!$Q189:$AD189,0,EF$4),LEN(OFFSET('Vacation Tracker'!$Q189:$AD189,0,EF$4))-1),0)))</f>
        <v>0</v>
      </c>
      <c r="EI186" s="26">
        <f t="array" aca="1" ref="EI186" ca="1">SUM(IF(RIGHT(OFFSET('Vacation Tracker'!$Q189:$AD189,0,EF$4))=EI$8,IFERROR(--LEFT(OFFSET('Vacation Tracker'!$Q189:$AD189,0,EF$4),LEN(OFFSET('Vacation Tracker'!$Q189:$AD189,0,EF$4))-1),0)))</f>
        <v>0</v>
      </c>
      <c r="EJ186" s="23">
        <f ca="1">SUM(OFFSET('Vacation Tracker'!$Q189:$AD189,0,EJ$4))</f>
        <v>0</v>
      </c>
      <c r="EK186" s="26">
        <f t="shared" ref="EK186" ca="1" si="9281">EJ186-EL186</f>
        <v>0</v>
      </c>
      <c r="EL186" s="26">
        <f t="array" aca="1" ref="EL186" ca="1">SUM(IF(RIGHT(OFFSET('Vacation Tracker'!$Q189:$AD189,0,EJ$4))&lt;&gt;"O",IFERROR(--LEFT(OFFSET('Vacation Tracker'!$Q189:$AD189,0,EJ$4),LEN(OFFSET('Vacation Tracker'!$Q189:$AD189,0,EJ$4))-1),0)))</f>
        <v>0</v>
      </c>
      <c r="EM186" s="26">
        <f t="array" aca="1" ref="EM186" ca="1">SUM(IF(RIGHT(OFFSET('Vacation Tracker'!$Q189:$AD189,0,EJ$4))=EM$8,IFERROR(--LEFT(OFFSET('Vacation Tracker'!$Q189:$AD189,0,EJ$4),LEN(OFFSET('Vacation Tracker'!$Q189:$AD189,0,EJ$4))-1),0)))</f>
        <v>0</v>
      </c>
      <c r="EN186" s="23">
        <f ca="1">SUM(OFFSET('Vacation Tracker'!$Q189:$AD189,0,EN$4))</f>
        <v>0</v>
      </c>
      <c r="EO186" s="26">
        <f t="shared" ref="EO186" ca="1" si="9282">EN186-EP186</f>
        <v>0</v>
      </c>
      <c r="EP186" s="26">
        <f t="array" aca="1" ref="EP186" ca="1">SUM(IF(RIGHT(OFFSET('Vacation Tracker'!$Q189:$AD189,0,EN$4))&lt;&gt;"O",IFERROR(--LEFT(OFFSET('Vacation Tracker'!$Q189:$AD189,0,EN$4),LEN(OFFSET('Vacation Tracker'!$Q189:$AD189,0,EN$4))-1),0)))</f>
        <v>0</v>
      </c>
      <c r="EQ186" s="26">
        <f t="array" aca="1" ref="EQ186" ca="1">SUM(IF(RIGHT(OFFSET('Vacation Tracker'!$Q189:$AD189,0,EN$4))=EQ$8,IFERROR(--LEFT(OFFSET('Vacation Tracker'!$Q189:$AD189,0,EN$4),LEN(OFFSET('Vacation Tracker'!$Q189:$AD189,0,EN$4))-1),0)))</f>
        <v>0</v>
      </c>
      <c r="ER186" s="23">
        <f ca="1">SUM(OFFSET('Vacation Tracker'!$Q189:$AD189,0,ER$4))</f>
        <v>0</v>
      </c>
      <c r="ES186" s="26">
        <f t="shared" ref="ES186" ca="1" si="9283">ER186-ET186</f>
        <v>0</v>
      </c>
      <c r="ET186" s="26">
        <f t="array" aca="1" ref="ET186" ca="1">SUM(IF(RIGHT(OFFSET('Vacation Tracker'!$Q189:$AD189,0,ER$4))&lt;&gt;"O",IFERROR(--LEFT(OFFSET('Vacation Tracker'!$Q189:$AD189,0,ER$4),LEN(OFFSET('Vacation Tracker'!$Q189:$AD189,0,ER$4))-1),0)))</f>
        <v>0</v>
      </c>
      <c r="EU186" s="26">
        <f t="array" aca="1" ref="EU186" ca="1">SUM(IF(RIGHT(OFFSET('Vacation Tracker'!$Q189:$AD189,0,ER$4))=EU$8,IFERROR(--LEFT(OFFSET('Vacation Tracker'!$Q189:$AD189,0,ER$4),LEN(OFFSET('Vacation Tracker'!$Q189:$AD189,0,ER$4))-1),0)))</f>
        <v>0</v>
      </c>
      <c r="EV186" s="23">
        <f ca="1">SUM(OFFSET('Vacation Tracker'!$Q189:$AD189,0,EV$4))</f>
        <v>0</v>
      </c>
      <c r="EW186" s="26">
        <f t="shared" ref="EW186" ca="1" si="9284">EV186-EX186</f>
        <v>0</v>
      </c>
      <c r="EX186" s="26">
        <f t="array" aca="1" ref="EX186" ca="1">SUM(IF(RIGHT(OFFSET('Vacation Tracker'!$Q189:$AD189,0,EV$4))&lt;&gt;"O",IFERROR(--LEFT(OFFSET('Vacation Tracker'!$Q189:$AD189,0,EV$4),LEN(OFFSET('Vacation Tracker'!$Q189:$AD189,0,EV$4))-1),0)))</f>
        <v>0</v>
      </c>
      <c r="EY186" s="26">
        <f t="array" aca="1" ref="EY186" ca="1">SUM(IF(RIGHT(OFFSET('Vacation Tracker'!$Q189:$AD189,0,EV$4))=EY$8,IFERROR(--LEFT(OFFSET('Vacation Tracker'!$Q189:$AD189,0,EV$4),LEN(OFFSET('Vacation Tracker'!$Q189:$AD189,0,EV$4))-1),0)))</f>
        <v>0</v>
      </c>
      <c r="EZ186" s="23">
        <f ca="1">SUM(OFFSET('Vacation Tracker'!$Q189:$AD189,0,EZ$4))</f>
        <v>0</v>
      </c>
      <c r="FA186" s="26">
        <f t="shared" ref="FA186" ca="1" si="9285">EZ186-FB186</f>
        <v>0</v>
      </c>
      <c r="FB186" s="26">
        <f t="array" aca="1" ref="FB186" ca="1">SUM(IF(RIGHT(OFFSET('Vacation Tracker'!$Q189:$AD189,0,EZ$4))&lt;&gt;"O",IFERROR(--LEFT(OFFSET('Vacation Tracker'!$Q189:$AD189,0,EZ$4),LEN(OFFSET('Vacation Tracker'!$Q189:$AD189,0,EZ$4))-1),0)))</f>
        <v>0</v>
      </c>
      <c r="FC186" s="26">
        <f t="array" aca="1" ref="FC186" ca="1">SUM(IF(RIGHT(OFFSET('Vacation Tracker'!$Q189:$AD189,0,EZ$4))=FC$8,IFERROR(--LEFT(OFFSET('Vacation Tracker'!$Q189:$AD189,0,EZ$4),LEN(OFFSET('Vacation Tracker'!$Q189:$AD189,0,EZ$4))-1),0)))</f>
        <v>0</v>
      </c>
      <c r="FD186" s="23">
        <f ca="1">SUM(OFFSET('Vacation Tracker'!$Q189:$AD189,0,FD$4))</f>
        <v>0</v>
      </c>
      <c r="FE186" s="26">
        <f t="shared" ref="FE186" ca="1" si="9286">FD186-FF186</f>
        <v>0</v>
      </c>
      <c r="FF186" s="26">
        <f t="array" aca="1" ref="FF186" ca="1">SUM(IF(RIGHT(OFFSET('Vacation Tracker'!$Q189:$AD189,0,FD$4))&lt;&gt;"O",IFERROR(--LEFT(OFFSET('Vacation Tracker'!$Q189:$AD189,0,FD$4),LEN(OFFSET('Vacation Tracker'!$Q189:$AD189,0,FD$4))-1),0)))</f>
        <v>0</v>
      </c>
      <c r="FG186" s="26">
        <f t="array" aca="1" ref="FG186" ca="1">SUM(IF(RIGHT(OFFSET('Vacation Tracker'!$Q189:$AD189,0,FD$4))=FG$8,IFERROR(--LEFT(OFFSET('Vacation Tracker'!$Q189:$AD189,0,FD$4),LEN(OFFSET('Vacation Tracker'!$Q189:$AD189,0,FD$4))-1),0)))</f>
        <v>0</v>
      </c>
      <c r="FH186" s="23">
        <f ca="1">SUM(OFFSET('Vacation Tracker'!$Q189:$AD189,0,FH$4))</f>
        <v>0</v>
      </c>
      <c r="FI186" s="26">
        <f t="shared" ref="FI186" ca="1" si="9287">FH186-FJ186</f>
        <v>0</v>
      </c>
      <c r="FJ186" s="26">
        <f t="array" aca="1" ref="FJ186" ca="1">SUM(IF(RIGHT(OFFSET('Vacation Tracker'!$Q189:$AD189,0,FH$4))&lt;&gt;"O",IFERROR(--LEFT(OFFSET('Vacation Tracker'!$Q189:$AD189,0,FH$4),LEN(OFFSET('Vacation Tracker'!$Q189:$AD189,0,FH$4))-1),0)))</f>
        <v>0</v>
      </c>
      <c r="FK186" s="26">
        <f t="array" aca="1" ref="FK186" ca="1">SUM(IF(RIGHT(OFFSET('Vacation Tracker'!$Q189:$AD189,0,FH$4))=FK$8,IFERROR(--LEFT(OFFSET('Vacation Tracker'!$Q189:$AD189,0,FH$4),LEN(OFFSET('Vacation Tracker'!$Q189:$AD189,0,FH$4))-1),0)))</f>
        <v>0</v>
      </c>
      <c r="FL186" s="23">
        <f ca="1">SUM(OFFSET('Vacation Tracker'!$Q189:$AD189,0,FL$4))</f>
        <v>0</v>
      </c>
      <c r="FM186" s="26">
        <f t="shared" ref="FM186" ca="1" si="9288">FL186-FN186</f>
        <v>0</v>
      </c>
      <c r="FN186" s="26">
        <f t="array" aca="1" ref="FN186" ca="1">SUM(IF(RIGHT(OFFSET('Vacation Tracker'!$Q189:$AD189,0,FL$4))&lt;&gt;"O",IFERROR(--LEFT(OFFSET('Vacation Tracker'!$Q189:$AD189,0,FL$4),LEN(OFFSET('Vacation Tracker'!$Q189:$AD189,0,FL$4))-1),0)))</f>
        <v>0</v>
      </c>
      <c r="FO186" s="26">
        <f t="array" aca="1" ref="FO186" ca="1">SUM(IF(RIGHT(OFFSET('Vacation Tracker'!$Q189:$AD189,0,FL$4))=FO$8,IFERROR(--LEFT(OFFSET('Vacation Tracker'!$Q189:$AD189,0,FL$4),LEN(OFFSET('Vacation Tracker'!$Q189:$AD189,0,FL$4))-1),0)))</f>
        <v>0</v>
      </c>
      <c r="FP186" s="23">
        <f ca="1">SUM(OFFSET('Vacation Tracker'!$Q189:$AD189,0,FP$4))</f>
        <v>0</v>
      </c>
      <c r="FQ186" s="26">
        <f t="shared" ref="FQ186" ca="1" si="9289">FP186-FR186</f>
        <v>0</v>
      </c>
      <c r="FR186" s="26">
        <f t="array" aca="1" ref="FR186" ca="1">SUM(IF(RIGHT(OFFSET('Vacation Tracker'!$Q189:$AD189,0,FP$4))&lt;&gt;"O",IFERROR(--LEFT(OFFSET('Vacation Tracker'!$Q189:$AD189,0,FP$4),LEN(OFFSET('Vacation Tracker'!$Q189:$AD189,0,FP$4))-1),0)))</f>
        <v>0</v>
      </c>
      <c r="FS186" s="26">
        <f t="array" aca="1" ref="FS186" ca="1">SUM(IF(RIGHT(OFFSET('Vacation Tracker'!$Q189:$AD189,0,FP$4))=FS$8,IFERROR(--LEFT(OFFSET('Vacation Tracker'!$Q189:$AD189,0,FP$4),LEN(OFFSET('Vacation Tracker'!$Q189:$AD189,0,FP$4))-1),0)))</f>
        <v>0</v>
      </c>
      <c r="FT186" s="23">
        <f ca="1">SUM(OFFSET('Vacation Tracker'!$Q189:$AD189,0,FT$4))</f>
        <v>0</v>
      </c>
      <c r="FU186" s="26">
        <f t="shared" ref="FU186" ca="1" si="9290">FT186-FV186</f>
        <v>0</v>
      </c>
      <c r="FV186" s="26">
        <f t="array" aca="1" ref="FV186" ca="1">SUM(IF(RIGHT(OFFSET('Vacation Tracker'!$Q189:$AD189,0,FT$4))&lt;&gt;"O",IFERROR(--LEFT(OFFSET('Vacation Tracker'!$Q189:$AD189,0,FT$4),LEN(OFFSET('Vacation Tracker'!$Q189:$AD189,0,FT$4))-1),0)))</f>
        <v>0</v>
      </c>
      <c r="FW186" s="26">
        <f t="array" aca="1" ref="FW186" ca="1">SUM(IF(RIGHT(OFFSET('Vacation Tracker'!$Q189:$AD189,0,FT$4))=FW$8,IFERROR(--LEFT(OFFSET('Vacation Tracker'!$Q189:$AD189,0,FT$4),LEN(OFFSET('Vacation Tracker'!$Q189:$AD189,0,FT$4))-1),0)))</f>
        <v>0</v>
      </c>
      <c r="FX186" s="23">
        <f ca="1">SUM(OFFSET('Vacation Tracker'!$Q189:$AD189,0,FX$4))</f>
        <v>0</v>
      </c>
      <c r="FY186" s="26">
        <f t="shared" ref="FY186" ca="1" si="9291">FX186-FZ186</f>
        <v>0</v>
      </c>
      <c r="FZ186" s="26">
        <f t="array" aca="1" ref="FZ186" ca="1">SUM(IF(RIGHT(OFFSET('Vacation Tracker'!$Q189:$AD189,0,FX$4))&lt;&gt;"O",IFERROR(--LEFT(OFFSET('Vacation Tracker'!$Q189:$AD189,0,FX$4),LEN(OFFSET('Vacation Tracker'!$Q189:$AD189,0,FX$4))-1),0)))</f>
        <v>0</v>
      </c>
      <c r="GA186" s="26">
        <f t="array" aca="1" ref="GA186" ca="1">SUM(IF(RIGHT(OFFSET('Vacation Tracker'!$Q189:$AD189,0,FX$4))=GA$8,IFERROR(--LEFT(OFFSET('Vacation Tracker'!$Q189:$AD189,0,FX$4),LEN(OFFSET('Vacation Tracker'!$Q189:$AD189,0,FX$4))-1),0)))</f>
        <v>0</v>
      </c>
      <c r="GB186" s="23">
        <f ca="1">SUM(OFFSET('Vacation Tracker'!$Q189:$AD189,0,GB$4))</f>
        <v>0</v>
      </c>
      <c r="GC186" s="26">
        <f t="shared" ref="GC186" ca="1" si="9292">GB186-GD186</f>
        <v>0</v>
      </c>
      <c r="GD186" s="26">
        <f t="array" aca="1" ref="GD186" ca="1">SUM(IF(RIGHT(OFFSET('Vacation Tracker'!$Q189:$AD189,0,GB$4))&lt;&gt;"O",IFERROR(--LEFT(OFFSET('Vacation Tracker'!$Q189:$AD189,0,GB$4),LEN(OFFSET('Vacation Tracker'!$Q189:$AD189,0,GB$4))-1),0)))</f>
        <v>0</v>
      </c>
      <c r="GE186" s="26">
        <f t="array" aca="1" ref="GE186" ca="1">SUM(IF(RIGHT(OFFSET('Vacation Tracker'!$Q189:$AD189,0,GB$4))=GE$8,IFERROR(--LEFT(OFFSET('Vacation Tracker'!$Q189:$AD189,0,GB$4),LEN(OFFSET('Vacation Tracker'!$Q189:$AD189,0,GB$4))-1),0)))</f>
        <v>0</v>
      </c>
      <c r="GF186" s="23">
        <f ca="1">SUM(OFFSET('Vacation Tracker'!$Q189:$AD189,0,GF$4))</f>
        <v>0</v>
      </c>
      <c r="GG186" s="26">
        <f t="shared" ref="GG186" ca="1" si="9293">GF186-GH186</f>
        <v>0</v>
      </c>
      <c r="GH186" s="26">
        <f t="array" aca="1" ref="GH186" ca="1">SUM(IF(RIGHT(OFFSET('Vacation Tracker'!$Q189:$AD189,0,GF$4))&lt;&gt;"O",IFERROR(--LEFT(OFFSET('Vacation Tracker'!$Q189:$AD189,0,GF$4),LEN(OFFSET('Vacation Tracker'!$Q189:$AD189,0,GF$4))-1),0)))</f>
        <v>0</v>
      </c>
      <c r="GI186" s="26">
        <f t="array" aca="1" ref="GI186" ca="1">SUM(IF(RIGHT(OFFSET('Vacation Tracker'!$Q189:$AD189,0,GF$4))=GI$8,IFERROR(--LEFT(OFFSET('Vacation Tracker'!$Q189:$AD189,0,GF$4),LEN(OFFSET('Vacation Tracker'!$Q189:$AD189,0,GF$4))-1),0)))</f>
        <v>0</v>
      </c>
      <c r="GJ186" s="23">
        <f ca="1">SUM(OFFSET('Vacation Tracker'!$Q189:$AD189,0,GJ$4))</f>
        <v>0</v>
      </c>
      <c r="GK186" s="26">
        <f t="shared" ref="GK186" ca="1" si="9294">GJ186-GL186</f>
        <v>0</v>
      </c>
      <c r="GL186" s="26">
        <f t="array" aca="1" ref="GL186" ca="1">SUM(IF(RIGHT(OFFSET('Vacation Tracker'!$Q189:$AD189,0,GJ$4))&lt;&gt;"O",IFERROR(--LEFT(OFFSET('Vacation Tracker'!$Q189:$AD189,0,GJ$4),LEN(OFFSET('Vacation Tracker'!$Q189:$AD189,0,GJ$4))-1),0)))</f>
        <v>0</v>
      </c>
      <c r="GM186" s="26">
        <f t="array" aca="1" ref="GM186" ca="1">SUM(IF(RIGHT(OFFSET('Vacation Tracker'!$Q189:$AD189,0,GJ$4))=GM$8,IFERROR(--LEFT(OFFSET('Vacation Tracker'!$Q189:$AD189,0,GJ$4),LEN(OFFSET('Vacation Tracker'!$Q189:$AD189,0,GJ$4))-1),0)))</f>
        <v>0</v>
      </c>
      <c r="GN186" s="23">
        <f ca="1">SUM(OFFSET('Vacation Tracker'!$Q189:$AD189,0,GN$4))</f>
        <v>0</v>
      </c>
      <c r="GO186" s="26">
        <f t="shared" ref="GO186" ca="1" si="9295">GN186-GP186</f>
        <v>0</v>
      </c>
      <c r="GP186" s="26">
        <f t="array" aca="1" ref="GP186" ca="1">SUM(IF(RIGHT(OFFSET('Vacation Tracker'!$Q189:$AD189,0,GN$4))&lt;&gt;"O",IFERROR(--LEFT(OFFSET('Vacation Tracker'!$Q189:$AD189,0,GN$4),LEN(OFFSET('Vacation Tracker'!$Q189:$AD189,0,GN$4))-1),0)))</f>
        <v>0</v>
      </c>
      <c r="GQ186" s="26">
        <f t="array" aca="1" ref="GQ186" ca="1">SUM(IF(RIGHT(OFFSET('Vacation Tracker'!$Q189:$AD189,0,GN$4))=GQ$8,IFERROR(--LEFT(OFFSET('Vacation Tracker'!$Q189:$AD189,0,GN$4),LEN(OFFSET('Vacation Tracker'!$Q189:$AD189,0,GN$4))-1),0)))</f>
        <v>0</v>
      </c>
      <c r="GR186" s="23">
        <f ca="1">SUM(OFFSET('Vacation Tracker'!$Q189:$AD189,0,GR$4))</f>
        <v>0</v>
      </c>
      <c r="GS186" s="26">
        <f t="shared" ref="GS186" ca="1" si="9296">GR186-GT186</f>
        <v>0</v>
      </c>
      <c r="GT186" s="26">
        <f t="array" aca="1" ref="GT186" ca="1">SUM(IF(RIGHT(OFFSET('Vacation Tracker'!$Q189:$AD189,0,GR$4))&lt;&gt;"O",IFERROR(--LEFT(OFFSET('Vacation Tracker'!$Q189:$AD189,0,GR$4),LEN(OFFSET('Vacation Tracker'!$Q189:$AD189,0,GR$4))-1),0)))</f>
        <v>0</v>
      </c>
      <c r="GU186" s="26">
        <f t="array" aca="1" ref="GU186" ca="1">SUM(IF(RIGHT(OFFSET('Vacation Tracker'!$Q189:$AD189,0,GR$4))=GU$8,IFERROR(--LEFT(OFFSET('Vacation Tracker'!$Q189:$AD189,0,GR$4),LEN(OFFSET('Vacation Tracker'!$Q189:$AD189,0,GR$4))-1),0)))</f>
        <v>0</v>
      </c>
      <c r="GV186" s="23">
        <f ca="1">SUM(OFFSET('Vacation Tracker'!$Q189:$AD189,0,GV$4))</f>
        <v>0</v>
      </c>
      <c r="GW186" s="26">
        <f t="shared" ref="GW186" ca="1" si="9297">GV186-GX186</f>
        <v>0</v>
      </c>
      <c r="GX186" s="26">
        <f t="array" aca="1" ref="GX186" ca="1">SUM(IF(RIGHT(OFFSET('Vacation Tracker'!$Q189:$AD189,0,GV$4))&lt;&gt;"O",IFERROR(--LEFT(OFFSET('Vacation Tracker'!$Q189:$AD189,0,GV$4),LEN(OFFSET('Vacation Tracker'!$Q189:$AD189,0,GV$4))-1),0)))</f>
        <v>0</v>
      </c>
      <c r="GY186" s="26">
        <f t="array" aca="1" ref="GY186" ca="1">SUM(IF(RIGHT(OFFSET('Vacation Tracker'!$Q189:$AD189,0,GV$4))=GY$8,IFERROR(--LEFT(OFFSET('Vacation Tracker'!$Q189:$AD189,0,GV$4),LEN(OFFSET('Vacation Tracker'!$Q189:$AD189,0,GV$4))-1),0)))</f>
        <v>0</v>
      </c>
      <c r="GZ186" s="23">
        <f ca="1">SUM(OFFSET('Vacation Tracker'!$Q189:$AD189,0,GZ$4))</f>
        <v>0</v>
      </c>
      <c r="HA186" s="26">
        <f t="shared" ref="HA186" ca="1" si="9298">GZ186-HB186</f>
        <v>0</v>
      </c>
      <c r="HB186" s="26">
        <f t="array" aca="1" ref="HB186" ca="1">SUM(IF(RIGHT(OFFSET('Vacation Tracker'!$Q189:$AD189,0,GZ$4))&lt;&gt;"O",IFERROR(--LEFT(OFFSET('Vacation Tracker'!$Q189:$AD189,0,GZ$4),LEN(OFFSET('Vacation Tracker'!$Q189:$AD189,0,GZ$4))-1),0)))</f>
        <v>0</v>
      </c>
      <c r="HC186" s="26">
        <f t="array" aca="1" ref="HC186" ca="1">SUM(IF(RIGHT(OFFSET('Vacation Tracker'!$Q189:$AD189,0,GZ$4))=HC$8,IFERROR(--LEFT(OFFSET('Vacation Tracker'!$Q189:$AD189,0,GZ$4),LEN(OFFSET('Vacation Tracker'!$Q189:$AD189,0,GZ$4))-1),0)))</f>
        <v>0</v>
      </c>
      <c r="HD186" s="23">
        <f ca="1">SUM(OFFSET('Vacation Tracker'!$Q189:$AD189,0,HD$4))</f>
        <v>0</v>
      </c>
      <c r="HE186" s="26">
        <f t="shared" ref="HE186" ca="1" si="9299">HD186-HF186</f>
        <v>0</v>
      </c>
      <c r="HF186" s="26">
        <f t="array" aca="1" ref="HF186" ca="1">SUM(IF(RIGHT(OFFSET('Vacation Tracker'!$Q189:$AD189,0,HD$4))&lt;&gt;"O",IFERROR(--LEFT(OFFSET('Vacation Tracker'!$Q189:$AD189,0,HD$4),LEN(OFFSET('Vacation Tracker'!$Q189:$AD189,0,HD$4))-1),0)))</f>
        <v>0</v>
      </c>
      <c r="HG186" s="26">
        <f t="array" aca="1" ref="HG186" ca="1">SUM(IF(RIGHT(OFFSET('Vacation Tracker'!$Q189:$AD189,0,HD$4))=HG$8,IFERROR(--LEFT(OFFSET('Vacation Tracker'!$Q189:$AD189,0,HD$4),LEN(OFFSET('Vacation Tracker'!$Q189:$AD189,0,HD$4))-1),0)))</f>
        <v>0</v>
      </c>
      <c r="HH186" s="23">
        <f ca="1">SUM(OFFSET('Vacation Tracker'!$Q189:$AD189,0,HH$4))</f>
        <v>0</v>
      </c>
      <c r="HI186" s="26">
        <f t="shared" ref="HI186" ca="1" si="9300">HH186-HJ186</f>
        <v>0</v>
      </c>
      <c r="HJ186" s="26">
        <f t="array" aca="1" ref="HJ186" ca="1">SUM(IF(RIGHT(OFFSET('Vacation Tracker'!$Q189:$AD189,0,HH$4))&lt;&gt;"O",IFERROR(--LEFT(OFFSET('Vacation Tracker'!$Q189:$AD189,0,HH$4),LEN(OFFSET('Vacation Tracker'!$Q189:$AD189,0,HH$4))-1),0)))</f>
        <v>0</v>
      </c>
      <c r="HK186" s="26">
        <f t="array" aca="1" ref="HK186" ca="1">SUM(IF(RIGHT(OFFSET('Vacation Tracker'!$Q189:$AD189,0,HH$4))=HK$8,IFERROR(--LEFT(OFFSET('Vacation Tracker'!$Q189:$AD189,0,HH$4),LEN(OFFSET('Vacation Tracker'!$Q189:$AD189,0,HH$4))-1),0)))</f>
        <v>0</v>
      </c>
      <c r="HL186" s="23">
        <f ca="1">SUM(OFFSET('Vacation Tracker'!$Q189:$AD189,0,HL$4))</f>
        <v>0</v>
      </c>
      <c r="HM186" s="26">
        <f t="shared" ref="HM186" ca="1" si="9301">HL186-HN186</f>
        <v>0</v>
      </c>
      <c r="HN186" s="26">
        <f t="array" aca="1" ref="HN186" ca="1">SUM(IF(RIGHT(OFFSET('Vacation Tracker'!$Q189:$AD189,0,HL$4))&lt;&gt;"O",IFERROR(--LEFT(OFFSET('Vacation Tracker'!$Q189:$AD189,0,HL$4),LEN(OFFSET('Vacation Tracker'!$Q189:$AD189,0,HL$4))-1),0)))</f>
        <v>0</v>
      </c>
      <c r="HO186" s="26">
        <f t="array" aca="1" ref="HO186" ca="1">SUM(IF(RIGHT(OFFSET('Vacation Tracker'!$Q189:$AD189,0,HL$4))=HO$8,IFERROR(--LEFT(OFFSET('Vacation Tracker'!$Q189:$AD189,0,HL$4),LEN(OFFSET('Vacation Tracker'!$Q189:$AD189,0,HL$4))-1),0)))</f>
        <v>0</v>
      </c>
      <c r="HP186" s="23">
        <f ca="1">SUM(OFFSET('Vacation Tracker'!$Q189:$AD189,0,HP$4))</f>
        <v>0</v>
      </c>
      <c r="HQ186" s="26">
        <f t="shared" ref="HQ186" ca="1" si="9302">HP186-HR186</f>
        <v>0</v>
      </c>
      <c r="HR186" s="26">
        <f t="array" aca="1" ref="HR186" ca="1">SUM(IF(RIGHT(OFFSET('Vacation Tracker'!$Q189:$AD189,0,HP$4))&lt;&gt;"O",IFERROR(--LEFT(OFFSET('Vacation Tracker'!$Q189:$AD189,0,HP$4),LEN(OFFSET('Vacation Tracker'!$Q189:$AD189,0,HP$4))-1),0)))</f>
        <v>0</v>
      </c>
      <c r="HS186" s="23">
        <f t="array" aca="1" ref="HS186" ca="1">SUM(IF(RIGHT(OFFSET('Vacation Tracker'!$Q189:$AD189,0,HP$4))=HS$8,IFERROR(--LEFT(OFFSET('Vacation Tracker'!$Q189:$AD189,0,HP$4),LEN(OFFSET('Vacation Tracker'!$Q189:$AD189,0,HP$4))-1),0)))</f>
        <v>0</v>
      </c>
    </row>
    <row r="187" spans="2:227" ht="15" customHeight="1" x14ac:dyDescent="0.2">
      <c r="B187" s="23">
        <f>IF('Vacation Tracker'!B190&lt;&gt;"",'Vacation Tracker'!B190,"")</f>
        <v>179</v>
      </c>
      <c r="C187" s="24" t="str">
        <f>IF('Vacation Tracker'!C190&lt;&gt;"",'Vacation Tracker'!C190,"")</f>
        <v/>
      </c>
      <c r="D187" s="25" t="str">
        <f>IF('Vacation Tracker'!D190&lt;&gt;"",'Vacation Tracker'!D190,"")</f>
        <v/>
      </c>
      <c r="E187" s="25" t="str">
        <f>IF('Vacation Tracker'!E190&lt;&gt;"",'Vacation Tracker'!E190,"")</f>
        <v/>
      </c>
      <c r="F187" s="24" t="str">
        <f>IF('Vacation Tracker'!F190&lt;&gt;"",'Vacation Tracker'!F190,"")</f>
        <v/>
      </c>
      <c r="G187" s="24" t="str">
        <f>IF('Vacation Tracker'!G190&lt;&gt;"",'Vacation Tracker'!G190,"")</f>
        <v/>
      </c>
      <c r="H187" s="23" t="str">
        <f t="shared" si="8435"/>
        <v/>
      </c>
      <c r="I187" s="23" t="str">
        <f t="shared" si="8435"/>
        <v/>
      </c>
      <c r="J187" s="23" t="str">
        <f t="shared" si="8435"/>
        <v/>
      </c>
      <c r="K187" s="23" t="str">
        <f t="shared" si="6801"/>
        <v/>
      </c>
      <c r="L187" s="23">
        <f ca="1">SUM(OFFSET('Vacation Tracker'!$Q190:$AD190,0,L$4))</f>
        <v>0</v>
      </c>
      <c r="M187" s="26">
        <f t="shared" ca="1" si="6747"/>
        <v>0</v>
      </c>
      <c r="N187" s="26">
        <f t="array" aca="1" ref="N187" ca="1">SUM(IF(RIGHT(OFFSET('Vacation Tracker'!$Q190:$AD190,0,L$4))&lt;&gt;"O",IFERROR(--LEFT(OFFSET('Vacation Tracker'!$Q190:$AD190,0,L$4),LEN(OFFSET('Vacation Tracker'!$Q190:$AD190,0,L$4))-1),0)))</f>
        <v>0</v>
      </c>
      <c r="O187" s="26">
        <f t="array" aca="1" ref="O187" ca="1">SUM(IF(RIGHT(OFFSET('Vacation Tracker'!$Q190:$AD190,0,L$4))=O$8,IFERROR(--LEFT(OFFSET('Vacation Tracker'!$Q190:$AD190,0,L$4),LEN(OFFSET('Vacation Tracker'!$Q190:$AD190,0,L$4))-1),0)))</f>
        <v>0</v>
      </c>
      <c r="P187" s="23">
        <f ca="1">SUM(OFFSET('Vacation Tracker'!$Q190:$AD190,0,P$4))</f>
        <v>0</v>
      </c>
      <c r="Q187" s="26">
        <f t="shared" ca="1" si="6748"/>
        <v>0</v>
      </c>
      <c r="R187" s="26">
        <f t="array" aca="1" ref="R187" ca="1">SUM(IF(RIGHT(OFFSET('Vacation Tracker'!$Q190:$AD190,0,P$4))&lt;&gt;"O",IFERROR(--LEFT(OFFSET('Vacation Tracker'!$Q190:$AD190,0,P$4),LEN(OFFSET('Vacation Tracker'!$Q190:$AD190,0,P$4))-1),0)))</f>
        <v>0</v>
      </c>
      <c r="S187" s="26">
        <f t="array" aca="1" ref="S187" ca="1">SUM(IF(RIGHT(OFFSET('Vacation Tracker'!$Q190:$AD190,0,P$4))=S$8,IFERROR(--LEFT(OFFSET('Vacation Tracker'!$Q190:$AD190,0,P$4),LEN(OFFSET('Vacation Tracker'!$Q190:$AD190,0,P$4))-1),0)))</f>
        <v>0</v>
      </c>
      <c r="T187" s="23">
        <f ca="1">SUM(OFFSET('Vacation Tracker'!$Q190:$AD190,0,T$4))</f>
        <v>0</v>
      </c>
      <c r="U187" s="26">
        <f t="shared" ca="1" si="6749"/>
        <v>0</v>
      </c>
      <c r="V187" s="26">
        <f t="array" aca="1" ref="V187" ca="1">SUM(IF(RIGHT(OFFSET('Vacation Tracker'!$Q190:$AD190,0,T$4))&lt;&gt;"O",IFERROR(--LEFT(OFFSET('Vacation Tracker'!$Q190:$AD190,0,T$4),LEN(OFFSET('Vacation Tracker'!$Q190:$AD190,0,T$4))-1),0)))</f>
        <v>0</v>
      </c>
      <c r="W187" s="26">
        <f t="array" aca="1" ref="W187" ca="1">SUM(IF(RIGHT(OFFSET('Vacation Tracker'!$Q190:$AD190,0,T$4))=W$8,IFERROR(--LEFT(OFFSET('Vacation Tracker'!$Q190:$AD190,0,T$4),LEN(OFFSET('Vacation Tracker'!$Q190:$AD190,0,T$4))-1),0)))</f>
        <v>0</v>
      </c>
      <c r="X187" s="23">
        <f ca="1">SUM(OFFSET('Vacation Tracker'!$Q190:$AD190,0,X$4))</f>
        <v>0</v>
      </c>
      <c r="Y187" s="26">
        <f t="shared" ref="Y187" ca="1" si="9303">X187-Z187</f>
        <v>0</v>
      </c>
      <c r="Z187" s="26">
        <f t="array" aca="1" ref="Z187" ca="1">SUM(IF(RIGHT(OFFSET('Vacation Tracker'!$Q190:$AD190,0,X$4))&lt;&gt;"O",IFERROR(--LEFT(OFFSET('Vacation Tracker'!$Q190:$AD190,0,X$4),LEN(OFFSET('Vacation Tracker'!$Q190:$AD190,0,X$4))-1),0)))</f>
        <v>0</v>
      </c>
      <c r="AA187" s="26">
        <f t="array" aca="1" ref="AA187" ca="1">SUM(IF(RIGHT(OFFSET('Vacation Tracker'!$Q190:$AD190,0,X$4))=AA$8,IFERROR(--LEFT(OFFSET('Vacation Tracker'!$Q190:$AD190,0,X$4),LEN(OFFSET('Vacation Tracker'!$Q190:$AD190,0,X$4))-1),0)))</f>
        <v>0</v>
      </c>
      <c r="AB187" s="23">
        <f ca="1">SUM(OFFSET('Vacation Tracker'!$Q190:$AD190,0,AB$4))</f>
        <v>0</v>
      </c>
      <c r="AC187" s="26">
        <f t="shared" ref="AC187" ca="1" si="9304">AB187-AD187</f>
        <v>0</v>
      </c>
      <c r="AD187" s="26">
        <f t="array" aca="1" ref="AD187" ca="1">SUM(IF(RIGHT(OFFSET('Vacation Tracker'!$Q190:$AD190,0,AB$4))&lt;&gt;"O",IFERROR(--LEFT(OFFSET('Vacation Tracker'!$Q190:$AD190,0,AB$4),LEN(OFFSET('Vacation Tracker'!$Q190:$AD190,0,AB$4))-1),0)))</f>
        <v>0</v>
      </c>
      <c r="AE187" s="26">
        <f t="array" aca="1" ref="AE187" ca="1">SUM(IF(RIGHT(OFFSET('Vacation Tracker'!$Q190:$AD190,0,AB$4))=AE$8,IFERROR(--LEFT(OFFSET('Vacation Tracker'!$Q190:$AD190,0,AB$4),LEN(OFFSET('Vacation Tracker'!$Q190:$AD190,0,AB$4))-1),0)))</f>
        <v>0</v>
      </c>
      <c r="AF187" s="23">
        <f ca="1">SUM(OFFSET('Vacation Tracker'!$Q190:$AD190,0,AF$4))</f>
        <v>0</v>
      </c>
      <c r="AG187" s="26">
        <f t="shared" ref="AG187" ca="1" si="9305">AF187-AH187</f>
        <v>0</v>
      </c>
      <c r="AH187" s="26">
        <f t="array" aca="1" ref="AH187" ca="1">SUM(IF(RIGHT(OFFSET('Vacation Tracker'!$Q190:$AD190,0,AF$4))&lt;&gt;"O",IFERROR(--LEFT(OFFSET('Vacation Tracker'!$Q190:$AD190,0,AF$4),LEN(OFFSET('Vacation Tracker'!$Q190:$AD190,0,AF$4))-1),0)))</f>
        <v>0</v>
      </c>
      <c r="AI187" s="26">
        <f t="array" aca="1" ref="AI187" ca="1">SUM(IF(RIGHT(OFFSET('Vacation Tracker'!$Q190:$AD190,0,AF$4))=AI$8,IFERROR(--LEFT(OFFSET('Vacation Tracker'!$Q190:$AD190,0,AF$4),LEN(OFFSET('Vacation Tracker'!$Q190:$AD190,0,AF$4))-1),0)))</f>
        <v>0</v>
      </c>
      <c r="AJ187" s="23">
        <f ca="1">SUM(OFFSET('Vacation Tracker'!$Q190:$AD190,0,AJ$4))</f>
        <v>0</v>
      </c>
      <c r="AK187" s="26">
        <f t="shared" ref="AK187" ca="1" si="9306">AJ187-AL187</f>
        <v>0</v>
      </c>
      <c r="AL187" s="26">
        <f t="array" aca="1" ref="AL187" ca="1">SUM(IF(RIGHT(OFFSET('Vacation Tracker'!$Q190:$AD190,0,AJ$4))&lt;&gt;"O",IFERROR(--LEFT(OFFSET('Vacation Tracker'!$Q190:$AD190,0,AJ$4),LEN(OFFSET('Vacation Tracker'!$Q190:$AD190,0,AJ$4))-1),0)))</f>
        <v>0</v>
      </c>
      <c r="AM187" s="26">
        <f t="array" aca="1" ref="AM187" ca="1">SUM(IF(RIGHT(OFFSET('Vacation Tracker'!$Q190:$AD190,0,AJ$4))=AM$8,IFERROR(--LEFT(OFFSET('Vacation Tracker'!$Q190:$AD190,0,AJ$4),LEN(OFFSET('Vacation Tracker'!$Q190:$AD190,0,AJ$4))-1),0)))</f>
        <v>0</v>
      </c>
      <c r="AN187" s="23">
        <f ca="1">SUM(OFFSET('Vacation Tracker'!$Q190:$AD190,0,AN$4))</f>
        <v>0</v>
      </c>
      <c r="AO187" s="26">
        <f t="shared" ref="AO187" ca="1" si="9307">AN187-AP187</f>
        <v>0</v>
      </c>
      <c r="AP187" s="26">
        <f t="array" aca="1" ref="AP187" ca="1">SUM(IF(RIGHT(OFFSET('Vacation Tracker'!$Q190:$AD190,0,AN$4))&lt;&gt;"O",IFERROR(--LEFT(OFFSET('Vacation Tracker'!$Q190:$AD190,0,AN$4),LEN(OFFSET('Vacation Tracker'!$Q190:$AD190,0,AN$4))-1),0)))</f>
        <v>0</v>
      </c>
      <c r="AQ187" s="26">
        <f t="array" aca="1" ref="AQ187" ca="1">SUM(IF(RIGHT(OFFSET('Vacation Tracker'!$Q190:$AD190,0,AN$4))=AQ$8,IFERROR(--LEFT(OFFSET('Vacation Tracker'!$Q190:$AD190,0,AN$4),LEN(OFFSET('Vacation Tracker'!$Q190:$AD190,0,AN$4))-1),0)))</f>
        <v>0</v>
      </c>
      <c r="AR187" s="23">
        <f ca="1">SUM(OFFSET('Vacation Tracker'!$Q190:$AD190,0,AR$4))</f>
        <v>0</v>
      </c>
      <c r="AS187" s="26">
        <f t="shared" ref="AS187" ca="1" si="9308">AR187-AT187</f>
        <v>0</v>
      </c>
      <c r="AT187" s="26">
        <f t="array" aca="1" ref="AT187" ca="1">SUM(IF(RIGHT(OFFSET('Vacation Tracker'!$Q190:$AD190,0,AR$4))&lt;&gt;"O",IFERROR(--LEFT(OFFSET('Vacation Tracker'!$Q190:$AD190,0,AR$4),LEN(OFFSET('Vacation Tracker'!$Q190:$AD190,0,AR$4))-1),0)))</f>
        <v>0</v>
      </c>
      <c r="AU187" s="26">
        <f t="array" aca="1" ref="AU187" ca="1">SUM(IF(RIGHT(OFFSET('Vacation Tracker'!$Q190:$AD190,0,AR$4))=AU$8,IFERROR(--LEFT(OFFSET('Vacation Tracker'!$Q190:$AD190,0,AR$4),LEN(OFFSET('Vacation Tracker'!$Q190:$AD190,0,AR$4))-1),0)))</f>
        <v>0</v>
      </c>
      <c r="AV187" s="23">
        <f ca="1">SUM(OFFSET('Vacation Tracker'!$Q190:$AD190,0,AV$4))</f>
        <v>0</v>
      </c>
      <c r="AW187" s="26">
        <f t="shared" ref="AW187" ca="1" si="9309">AV187-AX187</f>
        <v>0</v>
      </c>
      <c r="AX187" s="26">
        <f t="array" aca="1" ref="AX187" ca="1">SUM(IF(RIGHT(OFFSET('Vacation Tracker'!$Q190:$AD190,0,AV$4))&lt;&gt;"O",IFERROR(--LEFT(OFFSET('Vacation Tracker'!$Q190:$AD190,0,AV$4),LEN(OFFSET('Vacation Tracker'!$Q190:$AD190,0,AV$4))-1),0)))</f>
        <v>0</v>
      </c>
      <c r="AY187" s="26">
        <f t="array" aca="1" ref="AY187" ca="1">SUM(IF(RIGHT(OFFSET('Vacation Tracker'!$Q190:$AD190,0,AV$4))=AY$8,IFERROR(--LEFT(OFFSET('Vacation Tracker'!$Q190:$AD190,0,AV$4),LEN(OFFSET('Vacation Tracker'!$Q190:$AD190,0,AV$4))-1),0)))</f>
        <v>0</v>
      </c>
      <c r="AZ187" s="23">
        <f ca="1">SUM(OFFSET('Vacation Tracker'!$Q190:$AD190,0,AZ$4))</f>
        <v>0</v>
      </c>
      <c r="BA187" s="26">
        <f t="shared" ref="BA187" ca="1" si="9310">AZ187-BB187</f>
        <v>0</v>
      </c>
      <c r="BB187" s="26">
        <f t="array" aca="1" ref="BB187" ca="1">SUM(IF(RIGHT(OFFSET('Vacation Tracker'!$Q190:$AD190,0,AZ$4))&lt;&gt;"O",IFERROR(--LEFT(OFFSET('Vacation Tracker'!$Q190:$AD190,0,AZ$4),LEN(OFFSET('Vacation Tracker'!$Q190:$AD190,0,AZ$4))-1),0)))</f>
        <v>0</v>
      </c>
      <c r="BC187" s="26">
        <f t="array" aca="1" ref="BC187" ca="1">SUM(IF(RIGHT(OFFSET('Vacation Tracker'!$Q190:$AD190,0,AZ$4))=BC$8,IFERROR(--LEFT(OFFSET('Vacation Tracker'!$Q190:$AD190,0,AZ$4),LEN(OFFSET('Vacation Tracker'!$Q190:$AD190,0,AZ$4))-1),0)))</f>
        <v>0</v>
      </c>
      <c r="BD187" s="23">
        <f ca="1">SUM(OFFSET('Vacation Tracker'!$Q190:$AD190,0,BD$4))</f>
        <v>0</v>
      </c>
      <c r="BE187" s="26">
        <f t="shared" ref="BE187" ca="1" si="9311">BD187-BF187</f>
        <v>0</v>
      </c>
      <c r="BF187" s="26">
        <f t="array" aca="1" ref="BF187" ca="1">SUM(IF(RIGHT(OFFSET('Vacation Tracker'!$Q190:$AD190,0,BD$4))&lt;&gt;"O",IFERROR(--LEFT(OFFSET('Vacation Tracker'!$Q190:$AD190,0,BD$4),LEN(OFFSET('Vacation Tracker'!$Q190:$AD190,0,BD$4))-1),0)))</f>
        <v>0</v>
      </c>
      <c r="BG187" s="26">
        <f t="array" aca="1" ref="BG187" ca="1">SUM(IF(RIGHT(OFFSET('Vacation Tracker'!$Q190:$AD190,0,BD$4))=BG$8,IFERROR(--LEFT(OFFSET('Vacation Tracker'!$Q190:$AD190,0,BD$4),LEN(OFFSET('Vacation Tracker'!$Q190:$AD190,0,BD$4))-1),0)))</f>
        <v>0</v>
      </c>
      <c r="BH187" s="23">
        <f ca="1">SUM(OFFSET('Vacation Tracker'!$Q190:$AD190,0,BH$4))</f>
        <v>0</v>
      </c>
      <c r="BI187" s="26">
        <f t="shared" ref="BI187" ca="1" si="9312">BH187-BJ187</f>
        <v>0</v>
      </c>
      <c r="BJ187" s="26">
        <f t="array" aca="1" ref="BJ187" ca="1">SUM(IF(RIGHT(OFFSET('Vacation Tracker'!$Q190:$AD190,0,BH$4))&lt;&gt;"O",IFERROR(--LEFT(OFFSET('Vacation Tracker'!$Q190:$AD190,0,BH$4),LEN(OFFSET('Vacation Tracker'!$Q190:$AD190,0,BH$4))-1),0)))</f>
        <v>0</v>
      </c>
      <c r="BK187" s="26">
        <f t="array" aca="1" ref="BK187" ca="1">SUM(IF(RIGHT(OFFSET('Vacation Tracker'!$Q190:$AD190,0,BH$4))=BK$8,IFERROR(--LEFT(OFFSET('Vacation Tracker'!$Q190:$AD190,0,BH$4),LEN(OFFSET('Vacation Tracker'!$Q190:$AD190,0,BH$4))-1),0)))</f>
        <v>0</v>
      </c>
      <c r="BL187" s="23">
        <f ca="1">SUM(OFFSET('Vacation Tracker'!$Q190:$AD190,0,BL$4))</f>
        <v>0</v>
      </c>
      <c r="BM187" s="26">
        <f t="shared" ref="BM187" ca="1" si="9313">BL187-BN187</f>
        <v>0</v>
      </c>
      <c r="BN187" s="26">
        <f t="array" aca="1" ref="BN187" ca="1">SUM(IF(RIGHT(OFFSET('Vacation Tracker'!$Q190:$AD190,0,BL$4))&lt;&gt;"O",IFERROR(--LEFT(OFFSET('Vacation Tracker'!$Q190:$AD190,0,BL$4),LEN(OFFSET('Vacation Tracker'!$Q190:$AD190,0,BL$4))-1),0)))</f>
        <v>0</v>
      </c>
      <c r="BO187" s="26">
        <f t="array" aca="1" ref="BO187" ca="1">SUM(IF(RIGHT(OFFSET('Vacation Tracker'!$Q190:$AD190,0,BL$4))=BO$8,IFERROR(--LEFT(OFFSET('Vacation Tracker'!$Q190:$AD190,0,BL$4),LEN(OFFSET('Vacation Tracker'!$Q190:$AD190,0,BL$4))-1),0)))</f>
        <v>0</v>
      </c>
      <c r="BP187" s="23">
        <f ca="1">SUM(OFFSET('Vacation Tracker'!$Q190:$AD190,0,BP$4))</f>
        <v>0</v>
      </c>
      <c r="BQ187" s="26">
        <f t="shared" ref="BQ187" ca="1" si="9314">BP187-BR187</f>
        <v>0</v>
      </c>
      <c r="BR187" s="26">
        <f t="array" aca="1" ref="BR187" ca="1">SUM(IF(RIGHT(OFFSET('Vacation Tracker'!$Q190:$AD190,0,BP$4))&lt;&gt;"O",IFERROR(--LEFT(OFFSET('Vacation Tracker'!$Q190:$AD190,0,BP$4),LEN(OFFSET('Vacation Tracker'!$Q190:$AD190,0,BP$4))-1),0)))</f>
        <v>0</v>
      </c>
      <c r="BS187" s="26">
        <f t="array" aca="1" ref="BS187" ca="1">SUM(IF(RIGHT(OFFSET('Vacation Tracker'!$Q190:$AD190,0,BP$4))=BS$8,IFERROR(--LEFT(OFFSET('Vacation Tracker'!$Q190:$AD190,0,BP$4),LEN(OFFSET('Vacation Tracker'!$Q190:$AD190,0,BP$4))-1),0)))</f>
        <v>0</v>
      </c>
      <c r="BT187" s="23">
        <f ca="1">SUM(OFFSET('Vacation Tracker'!$Q190:$AD190,0,BT$4))</f>
        <v>0</v>
      </c>
      <c r="BU187" s="26">
        <f t="shared" ref="BU187" ca="1" si="9315">BT187-BV187</f>
        <v>0</v>
      </c>
      <c r="BV187" s="26">
        <f t="array" aca="1" ref="BV187" ca="1">SUM(IF(RIGHT(OFFSET('Vacation Tracker'!$Q190:$AD190,0,BT$4))&lt;&gt;"O",IFERROR(--LEFT(OFFSET('Vacation Tracker'!$Q190:$AD190,0,BT$4),LEN(OFFSET('Vacation Tracker'!$Q190:$AD190,0,BT$4))-1),0)))</f>
        <v>0</v>
      </c>
      <c r="BW187" s="26">
        <f t="array" aca="1" ref="BW187" ca="1">SUM(IF(RIGHT(OFFSET('Vacation Tracker'!$Q190:$AD190,0,BT$4))=BW$8,IFERROR(--LEFT(OFFSET('Vacation Tracker'!$Q190:$AD190,0,BT$4),LEN(OFFSET('Vacation Tracker'!$Q190:$AD190,0,BT$4))-1),0)))</f>
        <v>0</v>
      </c>
      <c r="BX187" s="23">
        <f ca="1">SUM(OFFSET('Vacation Tracker'!$Q190:$AD190,0,BX$4))</f>
        <v>0</v>
      </c>
      <c r="BY187" s="26">
        <f t="shared" ref="BY187" ca="1" si="9316">BX187-BZ187</f>
        <v>0</v>
      </c>
      <c r="BZ187" s="26">
        <f t="array" aca="1" ref="BZ187" ca="1">SUM(IF(RIGHT(OFFSET('Vacation Tracker'!$Q190:$AD190,0,BX$4))&lt;&gt;"O",IFERROR(--LEFT(OFFSET('Vacation Tracker'!$Q190:$AD190,0,BX$4),LEN(OFFSET('Vacation Tracker'!$Q190:$AD190,0,BX$4))-1),0)))</f>
        <v>0</v>
      </c>
      <c r="CA187" s="26">
        <f t="array" aca="1" ref="CA187" ca="1">SUM(IF(RIGHT(OFFSET('Vacation Tracker'!$Q190:$AD190,0,BX$4))=CA$8,IFERROR(--LEFT(OFFSET('Vacation Tracker'!$Q190:$AD190,0,BX$4),LEN(OFFSET('Vacation Tracker'!$Q190:$AD190,0,BX$4))-1),0)))</f>
        <v>0</v>
      </c>
      <c r="CB187" s="23">
        <f ca="1">SUM(OFFSET('Vacation Tracker'!$Q190:$AD190,0,CB$4))</f>
        <v>0</v>
      </c>
      <c r="CC187" s="26">
        <f t="shared" ref="CC187" ca="1" si="9317">CB187-CD187</f>
        <v>0</v>
      </c>
      <c r="CD187" s="26">
        <f t="array" aca="1" ref="CD187" ca="1">SUM(IF(RIGHT(OFFSET('Vacation Tracker'!$Q190:$AD190,0,CB$4))&lt;&gt;"O",IFERROR(--LEFT(OFFSET('Vacation Tracker'!$Q190:$AD190,0,CB$4),LEN(OFFSET('Vacation Tracker'!$Q190:$AD190,0,CB$4))-1),0)))</f>
        <v>0</v>
      </c>
      <c r="CE187" s="26">
        <f t="array" aca="1" ref="CE187" ca="1">SUM(IF(RIGHT(OFFSET('Vacation Tracker'!$Q190:$AD190,0,CB$4))=CE$8,IFERROR(--LEFT(OFFSET('Vacation Tracker'!$Q190:$AD190,0,CB$4),LEN(OFFSET('Vacation Tracker'!$Q190:$AD190,0,CB$4))-1),0)))</f>
        <v>0</v>
      </c>
      <c r="CF187" s="23">
        <f ca="1">SUM(OFFSET('Vacation Tracker'!$Q190:$AD190,0,CF$4))</f>
        <v>0</v>
      </c>
      <c r="CG187" s="26">
        <f t="shared" ref="CG187" ca="1" si="9318">CF187-CH187</f>
        <v>0</v>
      </c>
      <c r="CH187" s="26">
        <f t="array" aca="1" ref="CH187" ca="1">SUM(IF(RIGHT(OFFSET('Vacation Tracker'!$Q190:$AD190,0,CF$4))&lt;&gt;"O",IFERROR(--LEFT(OFFSET('Vacation Tracker'!$Q190:$AD190,0,CF$4),LEN(OFFSET('Vacation Tracker'!$Q190:$AD190,0,CF$4))-1),0)))</f>
        <v>0</v>
      </c>
      <c r="CI187" s="26">
        <f t="array" aca="1" ref="CI187" ca="1">SUM(IF(RIGHT(OFFSET('Vacation Tracker'!$Q190:$AD190,0,CF$4))=CI$8,IFERROR(--LEFT(OFFSET('Vacation Tracker'!$Q190:$AD190,0,CF$4),LEN(OFFSET('Vacation Tracker'!$Q190:$AD190,0,CF$4))-1),0)))</f>
        <v>0</v>
      </c>
      <c r="CJ187" s="23">
        <f ca="1">SUM(OFFSET('Vacation Tracker'!$Q190:$AD190,0,CJ$4))</f>
        <v>0</v>
      </c>
      <c r="CK187" s="26">
        <f t="shared" ref="CK187" ca="1" si="9319">CJ187-CL187</f>
        <v>0</v>
      </c>
      <c r="CL187" s="26">
        <f t="array" aca="1" ref="CL187" ca="1">SUM(IF(RIGHT(OFFSET('Vacation Tracker'!$Q190:$AD190,0,CJ$4))&lt;&gt;"O",IFERROR(--LEFT(OFFSET('Vacation Tracker'!$Q190:$AD190,0,CJ$4),LEN(OFFSET('Vacation Tracker'!$Q190:$AD190,0,CJ$4))-1),0)))</f>
        <v>0</v>
      </c>
      <c r="CM187" s="26">
        <f t="array" aca="1" ref="CM187" ca="1">SUM(IF(RIGHT(OFFSET('Vacation Tracker'!$Q190:$AD190,0,CJ$4))=CM$8,IFERROR(--LEFT(OFFSET('Vacation Tracker'!$Q190:$AD190,0,CJ$4),LEN(OFFSET('Vacation Tracker'!$Q190:$AD190,0,CJ$4))-1),0)))</f>
        <v>0</v>
      </c>
      <c r="CN187" s="23">
        <f ca="1">SUM(OFFSET('Vacation Tracker'!$Q190:$AD190,0,CN$4))</f>
        <v>0</v>
      </c>
      <c r="CO187" s="26">
        <f t="shared" ref="CO187" ca="1" si="9320">CN187-CP187</f>
        <v>0</v>
      </c>
      <c r="CP187" s="26">
        <f t="array" aca="1" ref="CP187" ca="1">SUM(IF(RIGHT(OFFSET('Vacation Tracker'!$Q190:$AD190,0,CN$4))&lt;&gt;"O",IFERROR(--LEFT(OFFSET('Vacation Tracker'!$Q190:$AD190,0,CN$4),LEN(OFFSET('Vacation Tracker'!$Q190:$AD190,0,CN$4))-1),0)))</f>
        <v>0</v>
      </c>
      <c r="CQ187" s="26">
        <f t="array" aca="1" ref="CQ187" ca="1">SUM(IF(RIGHT(OFFSET('Vacation Tracker'!$Q190:$AD190,0,CN$4))=CQ$8,IFERROR(--LEFT(OFFSET('Vacation Tracker'!$Q190:$AD190,0,CN$4),LEN(OFFSET('Vacation Tracker'!$Q190:$AD190,0,CN$4))-1),0)))</f>
        <v>0</v>
      </c>
      <c r="CR187" s="23">
        <f ca="1">SUM(OFFSET('Vacation Tracker'!$Q190:$AD190,0,CR$4))</f>
        <v>0</v>
      </c>
      <c r="CS187" s="26">
        <f t="shared" ref="CS187" ca="1" si="9321">CR187-CT187</f>
        <v>0</v>
      </c>
      <c r="CT187" s="26">
        <f t="array" aca="1" ref="CT187" ca="1">SUM(IF(RIGHT(OFFSET('Vacation Tracker'!$Q190:$AD190,0,CR$4))&lt;&gt;"O",IFERROR(--LEFT(OFFSET('Vacation Tracker'!$Q190:$AD190,0,CR$4),LEN(OFFSET('Vacation Tracker'!$Q190:$AD190,0,CR$4))-1),0)))</f>
        <v>0</v>
      </c>
      <c r="CU187" s="26">
        <f t="array" aca="1" ref="CU187" ca="1">SUM(IF(RIGHT(OFFSET('Vacation Tracker'!$Q190:$AD190,0,CR$4))=CU$8,IFERROR(--LEFT(OFFSET('Vacation Tracker'!$Q190:$AD190,0,CR$4),LEN(OFFSET('Vacation Tracker'!$Q190:$AD190,0,CR$4))-1),0)))</f>
        <v>0</v>
      </c>
      <c r="CV187" s="23">
        <f ca="1">SUM(OFFSET('Vacation Tracker'!$Q190:$AD190,0,CV$4))</f>
        <v>0</v>
      </c>
      <c r="CW187" s="26">
        <f t="shared" ref="CW187" ca="1" si="9322">CV187-CX187</f>
        <v>0</v>
      </c>
      <c r="CX187" s="26">
        <f t="array" aca="1" ref="CX187" ca="1">SUM(IF(RIGHT(OFFSET('Vacation Tracker'!$Q190:$AD190,0,CV$4))&lt;&gt;"O",IFERROR(--LEFT(OFFSET('Vacation Tracker'!$Q190:$AD190,0,CV$4),LEN(OFFSET('Vacation Tracker'!$Q190:$AD190,0,CV$4))-1),0)))</f>
        <v>0</v>
      </c>
      <c r="CY187" s="26">
        <f t="array" aca="1" ref="CY187" ca="1">SUM(IF(RIGHT(OFFSET('Vacation Tracker'!$Q190:$AD190,0,CV$4))=CY$8,IFERROR(--LEFT(OFFSET('Vacation Tracker'!$Q190:$AD190,0,CV$4),LEN(OFFSET('Vacation Tracker'!$Q190:$AD190,0,CV$4))-1),0)))</f>
        <v>0</v>
      </c>
      <c r="CZ187" s="23">
        <f ca="1">SUM(OFFSET('Vacation Tracker'!$Q190:$AD190,0,CZ$4))</f>
        <v>0</v>
      </c>
      <c r="DA187" s="26">
        <f t="shared" ref="DA187" ca="1" si="9323">CZ187-DB187</f>
        <v>0</v>
      </c>
      <c r="DB187" s="26">
        <f t="array" aca="1" ref="DB187" ca="1">SUM(IF(RIGHT(OFFSET('Vacation Tracker'!$Q190:$AD190,0,CZ$4))&lt;&gt;"O",IFERROR(--LEFT(OFFSET('Vacation Tracker'!$Q190:$AD190,0,CZ$4),LEN(OFFSET('Vacation Tracker'!$Q190:$AD190,0,CZ$4))-1),0)))</f>
        <v>0</v>
      </c>
      <c r="DC187" s="26">
        <f t="array" aca="1" ref="DC187" ca="1">SUM(IF(RIGHT(OFFSET('Vacation Tracker'!$Q190:$AD190,0,CZ$4))=DC$8,IFERROR(--LEFT(OFFSET('Vacation Tracker'!$Q190:$AD190,0,CZ$4),LEN(OFFSET('Vacation Tracker'!$Q190:$AD190,0,CZ$4))-1),0)))</f>
        <v>0</v>
      </c>
      <c r="DD187" s="23">
        <f ca="1">SUM(OFFSET('Vacation Tracker'!$Q190:$AD190,0,DD$4))</f>
        <v>0</v>
      </c>
      <c r="DE187" s="26">
        <f t="shared" ref="DE187" ca="1" si="9324">DD187-DF187</f>
        <v>0</v>
      </c>
      <c r="DF187" s="26">
        <f t="array" aca="1" ref="DF187" ca="1">SUM(IF(RIGHT(OFFSET('Vacation Tracker'!$Q190:$AD190,0,DD$4))&lt;&gt;"O",IFERROR(--LEFT(OFFSET('Vacation Tracker'!$Q190:$AD190,0,DD$4),LEN(OFFSET('Vacation Tracker'!$Q190:$AD190,0,DD$4))-1),0)))</f>
        <v>0</v>
      </c>
      <c r="DG187" s="26">
        <f t="array" aca="1" ref="DG187" ca="1">SUM(IF(RIGHT(OFFSET('Vacation Tracker'!$Q190:$AD190,0,DD$4))=DG$8,IFERROR(--LEFT(OFFSET('Vacation Tracker'!$Q190:$AD190,0,DD$4),LEN(OFFSET('Vacation Tracker'!$Q190:$AD190,0,DD$4))-1),0)))</f>
        <v>0</v>
      </c>
      <c r="DH187" s="23">
        <f ca="1">SUM(OFFSET('Vacation Tracker'!$Q190:$AD190,0,DH$4))</f>
        <v>0</v>
      </c>
      <c r="DI187" s="26">
        <f t="shared" ref="DI187" ca="1" si="9325">DH187-DJ187</f>
        <v>0</v>
      </c>
      <c r="DJ187" s="26">
        <f t="array" aca="1" ref="DJ187" ca="1">SUM(IF(RIGHT(OFFSET('Vacation Tracker'!$Q190:$AD190,0,DH$4))&lt;&gt;"O",IFERROR(--LEFT(OFFSET('Vacation Tracker'!$Q190:$AD190,0,DH$4),LEN(OFFSET('Vacation Tracker'!$Q190:$AD190,0,DH$4))-1),0)))</f>
        <v>0</v>
      </c>
      <c r="DK187" s="26">
        <f t="array" aca="1" ref="DK187" ca="1">SUM(IF(RIGHT(OFFSET('Vacation Tracker'!$Q190:$AD190,0,DH$4))=DK$8,IFERROR(--LEFT(OFFSET('Vacation Tracker'!$Q190:$AD190,0,DH$4),LEN(OFFSET('Vacation Tracker'!$Q190:$AD190,0,DH$4))-1),0)))</f>
        <v>0</v>
      </c>
      <c r="DL187" s="23">
        <f ca="1">SUM(OFFSET('Vacation Tracker'!$Q190:$AD190,0,DL$4))</f>
        <v>0</v>
      </c>
      <c r="DM187" s="26">
        <f t="shared" ref="DM187" ca="1" si="9326">DL187-DN187</f>
        <v>0</v>
      </c>
      <c r="DN187" s="26">
        <f t="array" aca="1" ref="DN187" ca="1">SUM(IF(RIGHT(OFFSET('Vacation Tracker'!$Q190:$AD190,0,DL$4))&lt;&gt;"O",IFERROR(--LEFT(OFFSET('Vacation Tracker'!$Q190:$AD190,0,DL$4),LEN(OFFSET('Vacation Tracker'!$Q190:$AD190,0,DL$4))-1),0)))</f>
        <v>0</v>
      </c>
      <c r="DO187" s="26">
        <f t="array" aca="1" ref="DO187" ca="1">SUM(IF(RIGHT(OFFSET('Vacation Tracker'!$Q190:$AD190,0,DL$4))=DO$8,IFERROR(--LEFT(OFFSET('Vacation Tracker'!$Q190:$AD190,0,DL$4),LEN(OFFSET('Vacation Tracker'!$Q190:$AD190,0,DL$4))-1),0)))</f>
        <v>0</v>
      </c>
      <c r="DP187" s="23">
        <f ca="1">SUM(OFFSET('Vacation Tracker'!$Q190:$AD190,0,DP$4))</f>
        <v>0</v>
      </c>
      <c r="DQ187" s="26">
        <f t="shared" ref="DQ187" ca="1" si="9327">DP187-DR187</f>
        <v>0</v>
      </c>
      <c r="DR187" s="26">
        <f t="array" aca="1" ref="DR187" ca="1">SUM(IF(RIGHT(OFFSET('Vacation Tracker'!$Q190:$AD190,0,DP$4))&lt;&gt;"O",IFERROR(--LEFT(OFFSET('Vacation Tracker'!$Q190:$AD190,0,DP$4),LEN(OFFSET('Vacation Tracker'!$Q190:$AD190,0,DP$4))-1),0)))</f>
        <v>0</v>
      </c>
      <c r="DS187" s="26">
        <f t="array" aca="1" ref="DS187" ca="1">SUM(IF(RIGHT(OFFSET('Vacation Tracker'!$Q190:$AD190,0,DP$4))=DS$8,IFERROR(--LEFT(OFFSET('Vacation Tracker'!$Q190:$AD190,0,DP$4),LEN(OFFSET('Vacation Tracker'!$Q190:$AD190,0,DP$4))-1),0)))</f>
        <v>0</v>
      </c>
      <c r="DT187" s="23">
        <f ca="1">SUM(OFFSET('Vacation Tracker'!$Q190:$AD190,0,DT$4))</f>
        <v>0</v>
      </c>
      <c r="DU187" s="26">
        <f t="shared" ref="DU187" ca="1" si="9328">DT187-DV187</f>
        <v>0</v>
      </c>
      <c r="DV187" s="26">
        <f t="array" aca="1" ref="DV187" ca="1">SUM(IF(RIGHT(OFFSET('Vacation Tracker'!$Q190:$AD190,0,DT$4))&lt;&gt;"O",IFERROR(--LEFT(OFFSET('Vacation Tracker'!$Q190:$AD190,0,DT$4),LEN(OFFSET('Vacation Tracker'!$Q190:$AD190,0,DT$4))-1),0)))</f>
        <v>0</v>
      </c>
      <c r="DW187" s="26">
        <f t="array" aca="1" ref="DW187" ca="1">SUM(IF(RIGHT(OFFSET('Vacation Tracker'!$Q190:$AD190,0,DT$4))=DW$8,IFERROR(--LEFT(OFFSET('Vacation Tracker'!$Q190:$AD190,0,DT$4),LEN(OFFSET('Vacation Tracker'!$Q190:$AD190,0,DT$4))-1),0)))</f>
        <v>0</v>
      </c>
      <c r="DX187" s="23">
        <f ca="1">SUM(OFFSET('Vacation Tracker'!$Q190:$AD190,0,DX$4))</f>
        <v>0</v>
      </c>
      <c r="DY187" s="26">
        <f t="shared" ref="DY187" ca="1" si="9329">DX187-DZ187</f>
        <v>0</v>
      </c>
      <c r="DZ187" s="26">
        <f t="array" aca="1" ref="DZ187" ca="1">SUM(IF(RIGHT(OFFSET('Vacation Tracker'!$Q190:$AD190,0,DX$4))&lt;&gt;"O",IFERROR(--LEFT(OFFSET('Vacation Tracker'!$Q190:$AD190,0,DX$4),LEN(OFFSET('Vacation Tracker'!$Q190:$AD190,0,DX$4))-1),0)))</f>
        <v>0</v>
      </c>
      <c r="EA187" s="26">
        <f t="array" aca="1" ref="EA187" ca="1">SUM(IF(RIGHT(OFFSET('Vacation Tracker'!$Q190:$AD190,0,DX$4))=EA$8,IFERROR(--LEFT(OFFSET('Vacation Tracker'!$Q190:$AD190,0,DX$4),LEN(OFFSET('Vacation Tracker'!$Q190:$AD190,0,DX$4))-1),0)))</f>
        <v>0</v>
      </c>
      <c r="EB187" s="23">
        <f ca="1">SUM(OFFSET('Vacation Tracker'!$Q190:$AD190,0,EB$4))</f>
        <v>0</v>
      </c>
      <c r="EC187" s="26">
        <f t="shared" ref="EC187" ca="1" si="9330">EB187-ED187</f>
        <v>0</v>
      </c>
      <c r="ED187" s="26">
        <f t="array" aca="1" ref="ED187" ca="1">SUM(IF(RIGHT(OFFSET('Vacation Tracker'!$Q190:$AD190,0,EB$4))&lt;&gt;"O",IFERROR(--LEFT(OFFSET('Vacation Tracker'!$Q190:$AD190,0,EB$4),LEN(OFFSET('Vacation Tracker'!$Q190:$AD190,0,EB$4))-1),0)))</f>
        <v>0</v>
      </c>
      <c r="EE187" s="26">
        <f t="array" aca="1" ref="EE187" ca="1">SUM(IF(RIGHT(OFFSET('Vacation Tracker'!$Q190:$AD190,0,EB$4))=EE$8,IFERROR(--LEFT(OFFSET('Vacation Tracker'!$Q190:$AD190,0,EB$4),LEN(OFFSET('Vacation Tracker'!$Q190:$AD190,0,EB$4))-1),0)))</f>
        <v>0</v>
      </c>
      <c r="EF187" s="23">
        <f ca="1">SUM(OFFSET('Vacation Tracker'!$Q190:$AD190,0,EF$4))</f>
        <v>0</v>
      </c>
      <c r="EG187" s="26">
        <f t="shared" ref="EG187" ca="1" si="9331">EF187-EH187</f>
        <v>0</v>
      </c>
      <c r="EH187" s="26">
        <f t="array" aca="1" ref="EH187" ca="1">SUM(IF(RIGHT(OFFSET('Vacation Tracker'!$Q190:$AD190,0,EF$4))&lt;&gt;"O",IFERROR(--LEFT(OFFSET('Vacation Tracker'!$Q190:$AD190,0,EF$4),LEN(OFFSET('Vacation Tracker'!$Q190:$AD190,0,EF$4))-1),0)))</f>
        <v>0</v>
      </c>
      <c r="EI187" s="26">
        <f t="array" aca="1" ref="EI187" ca="1">SUM(IF(RIGHT(OFFSET('Vacation Tracker'!$Q190:$AD190,0,EF$4))=EI$8,IFERROR(--LEFT(OFFSET('Vacation Tracker'!$Q190:$AD190,0,EF$4),LEN(OFFSET('Vacation Tracker'!$Q190:$AD190,0,EF$4))-1),0)))</f>
        <v>0</v>
      </c>
      <c r="EJ187" s="23">
        <f ca="1">SUM(OFFSET('Vacation Tracker'!$Q190:$AD190,0,EJ$4))</f>
        <v>0</v>
      </c>
      <c r="EK187" s="26">
        <f t="shared" ref="EK187" ca="1" si="9332">EJ187-EL187</f>
        <v>0</v>
      </c>
      <c r="EL187" s="26">
        <f t="array" aca="1" ref="EL187" ca="1">SUM(IF(RIGHT(OFFSET('Vacation Tracker'!$Q190:$AD190,0,EJ$4))&lt;&gt;"O",IFERROR(--LEFT(OFFSET('Vacation Tracker'!$Q190:$AD190,0,EJ$4),LEN(OFFSET('Vacation Tracker'!$Q190:$AD190,0,EJ$4))-1),0)))</f>
        <v>0</v>
      </c>
      <c r="EM187" s="26">
        <f t="array" aca="1" ref="EM187" ca="1">SUM(IF(RIGHT(OFFSET('Vacation Tracker'!$Q190:$AD190,0,EJ$4))=EM$8,IFERROR(--LEFT(OFFSET('Vacation Tracker'!$Q190:$AD190,0,EJ$4),LEN(OFFSET('Vacation Tracker'!$Q190:$AD190,0,EJ$4))-1),0)))</f>
        <v>0</v>
      </c>
      <c r="EN187" s="23">
        <f ca="1">SUM(OFFSET('Vacation Tracker'!$Q190:$AD190,0,EN$4))</f>
        <v>0</v>
      </c>
      <c r="EO187" s="26">
        <f t="shared" ref="EO187" ca="1" si="9333">EN187-EP187</f>
        <v>0</v>
      </c>
      <c r="EP187" s="26">
        <f t="array" aca="1" ref="EP187" ca="1">SUM(IF(RIGHT(OFFSET('Vacation Tracker'!$Q190:$AD190,0,EN$4))&lt;&gt;"O",IFERROR(--LEFT(OFFSET('Vacation Tracker'!$Q190:$AD190,0,EN$4),LEN(OFFSET('Vacation Tracker'!$Q190:$AD190,0,EN$4))-1),0)))</f>
        <v>0</v>
      </c>
      <c r="EQ187" s="26">
        <f t="array" aca="1" ref="EQ187" ca="1">SUM(IF(RIGHT(OFFSET('Vacation Tracker'!$Q190:$AD190,0,EN$4))=EQ$8,IFERROR(--LEFT(OFFSET('Vacation Tracker'!$Q190:$AD190,0,EN$4),LEN(OFFSET('Vacation Tracker'!$Q190:$AD190,0,EN$4))-1),0)))</f>
        <v>0</v>
      </c>
      <c r="ER187" s="23">
        <f ca="1">SUM(OFFSET('Vacation Tracker'!$Q190:$AD190,0,ER$4))</f>
        <v>0</v>
      </c>
      <c r="ES187" s="26">
        <f t="shared" ref="ES187" ca="1" si="9334">ER187-ET187</f>
        <v>0</v>
      </c>
      <c r="ET187" s="26">
        <f t="array" aca="1" ref="ET187" ca="1">SUM(IF(RIGHT(OFFSET('Vacation Tracker'!$Q190:$AD190,0,ER$4))&lt;&gt;"O",IFERROR(--LEFT(OFFSET('Vacation Tracker'!$Q190:$AD190,0,ER$4),LEN(OFFSET('Vacation Tracker'!$Q190:$AD190,0,ER$4))-1),0)))</f>
        <v>0</v>
      </c>
      <c r="EU187" s="26">
        <f t="array" aca="1" ref="EU187" ca="1">SUM(IF(RIGHT(OFFSET('Vacation Tracker'!$Q190:$AD190,0,ER$4))=EU$8,IFERROR(--LEFT(OFFSET('Vacation Tracker'!$Q190:$AD190,0,ER$4),LEN(OFFSET('Vacation Tracker'!$Q190:$AD190,0,ER$4))-1),0)))</f>
        <v>0</v>
      </c>
      <c r="EV187" s="23">
        <f ca="1">SUM(OFFSET('Vacation Tracker'!$Q190:$AD190,0,EV$4))</f>
        <v>0</v>
      </c>
      <c r="EW187" s="26">
        <f t="shared" ref="EW187" ca="1" si="9335">EV187-EX187</f>
        <v>0</v>
      </c>
      <c r="EX187" s="26">
        <f t="array" aca="1" ref="EX187" ca="1">SUM(IF(RIGHT(OFFSET('Vacation Tracker'!$Q190:$AD190,0,EV$4))&lt;&gt;"O",IFERROR(--LEFT(OFFSET('Vacation Tracker'!$Q190:$AD190,0,EV$4),LEN(OFFSET('Vacation Tracker'!$Q190:$AD190,0,EV$4))-1),0)))</f>
        <v>0</v>
      </c>
      <c r="EY187" s="26">
        <f t="array" aca="1" ref="EY187" ca="1">SUM(IF(RIGHT(OFFSET('Vacation Tracker'!$Q190:$AD190,0,EV$4))=EY$8,IFERROR(--LEFT(OFFSET('Vacation Tracker'!$Q190:$AD190,0,EV$4),LEN(OFFSET('Vacation Tracker'!$Q190:$AD190,0,EV$4))-1),0)))</f>
        <v>0</v>
      </c>
      <c r="EZ187" s="23">
        <f ca="1">SUM(OFFSET('Vacation Tracker'!$Q190:$AD190,0,EZ$4))</f>
        <v>0</v>
      </c>
      <c r="FA187" s="26">
        <f t="shared" ref="FA187" ca="1" si="9336">EZ187-FB187</f>
        <v>0</v>
      </c>
      <c r="FB187" s="26">
        <f t="array" aca="1" ref="FB187" ca="1">SUM(IF(RIGHT(OFFSET('Vacation Tracker'!$Q190:$AD190,0,EZ$4))&lt;&gt;"O",IFERROR(--LEFT(OFFSET('Vacation Tracker'!$Q190:$AD190,0,EZ$4),LEN(OFFSET('Vacation Tracker'!$Q190:$AD190,0,EZ$4))-1),0)))</f>
        <v>0</v>
      </c>
      <c r="FC187" s="26">
        <f t="array" aca="1" ref="FC187" ca="1">SUM(IF(RIGHT(OFFSET('Vacation Tracker'!$Q190:$AD190,0,EZ$4))=FC$8,IFERROR(--LEFT(OFFSET('Vacation Tracker'!$Q190:$AD190,0,EZ$4),LEN(OFFSET('Vacation Tracker'!$Q190:$AD190,0,EZ$4))-1),0)))</f>
        <v>0</v>
      </c>
      <c r="FD187" s="23">
        <f ca="1">SUM(OFFSET('Vacation Tracker'!$Q190:$AD190,0,FD$4))</f>
        <v>0</v>
      </c>
      <c r="FE187" s="26">
        <f t="shared" ref="FE187" ca="1" si="9337">FD187-FF187</f>
        <v>0</v>
      </c>
      <c r="FF187" s="26">
        <f t="array" aca="1" ref="FF187" ca="1">SUM(IF(RIGHT(OFFSET('Vacation Tracker'!$Q190:$AD190,0,FD$4))&lt;&gt;"O",IFERROR(--LEFT(OFFSET('Vacation Tracker'!$Q190:$AD190,0,FD$4),LEN(OFFSET('Vacation Tracker'!$Q190:$AD190,0,FD$4))-1),0)))</f>
        <v>0</v>
      </c>
      <c r="FG187" s="26">
        <f t="array" aca="1" ref="FG187" ca="1">SUM(IF(RIGHT(OFFSET('Vacation Tracker'!$Q190:$AD190,0,FD$4))=FG$8,IFERROR(--LEFT(OFFSET('Vacation Tracker'!$Q190:$AD190,0,FD$4),LEN(OFFSET('Vacation Tracker'!$Q190:$AD190,0,FD$4))-1),0)))</f>
        <v>0</v>
      </c>
      <c r="FH187" s="23">
        <f ca="1">SUM(OFFSET('Vacation Tracker'!$Q190:$AD190,0,FH$4))</f>
        <v>0</v>
      </c>
      <c r="FI187" s="26">
        <f t="shared" ref="FI187" ca="1" si="9338">FH187-FJ187</f>
        <v>0</v>
      </c>
      <c r="FJ187" s="26">
        <f t="array" aca="1" ref="FJ187" ca="1">SUM(IF(RIGHT(OFFSET('Vacation Tracker'!$Q190:$AD190,0,FH$4))&lt;&gt;"O",IFERROR(--LEFT(OFFSET('Vacation Tracker'!$Q190:$AD190,0,FH$4),LEN(OFFSET('Vacation Tracker'!$Q190:$AD190,0,FH$4))-1),0)))</f>
        <v>0</v>
      </c>
      <c r="FK187" s="26">
        <f t="array" aca="1" ref="FK187" ca="1">SUM(IF(RIGHT(OFFSET('Vacation Tracker'!$Q190:$AD190,0,FH$4))=FK$8,IFERROR(--LEFT(OFFSET('Vacation Tracker'!$Q190:$AD190,0,FH$4),LEN(OFFSET('Vacation Tracker'!$Q190:$AD190,0,FH$4))-1),0)))</f>
        <v>0</v>
      </c>
      <c r="FL187" s="23">
        <f ca="1">SUM(OFFSET('Vacation Tracker'!$Q190:$AD190,0,FL$4))</f>
        <v>0</v>
      </c>
      <c r="FM187" s="26">
        <f t="shared" ref="FM187" ca="1" si="9339">FL187-FN187</f>
        <v>0</v>
      </c>
      <c r="FN187" s="26">
        <f t="array" aca="1" ref="FN187" ca="1">SUM(IF(RIGHT(OFFSET('Vacation Tracker'!$Q190:$AD190,0,FL$4))&lt;&gt;"O",IFERROR(--LEFT(OFFSET('Vacation Tracker'!$Q190:$AD190,0,FL$4),LEN(OFFSET('Vacation Tracker'!$Q190:$AD190,0,FL$4))-1),0)))</f>
        <v>0</v>
      </c>
      <c r="FO187" s="26">
        <f t="array" aca="1" ref="FO187" ca="1">SUM(IF(RIGHT(OFFSET('Vacation Tracker'!$Q190:$AD190,0,FL$4))=FO$8,IFERROR(--LEFT(OFFSET('Vacation Tracker'!$Q190:$AD190,0,FL$4),LEN(OFFSET('Vacation Tracker'!$Q190:$AD190,0,FL$4))-1),0)))</f>
        <v>0</v>
      </c>
      <c r="FP187" s="23">
        <f ca="1">SUM(OFFSET('Vacation Tracker'!$Q190:$AD190,0,FP$4))</f>
        <v>0</v>
      </c>
      <c r="FQ187" s="26">
        <f t="shared" ref="FQ187" ca="1" si="9340">FP187-FR187</f>
        <v>0</v>
      </c>
      <c r="FR187" s="26">
        <f t="array" aca="1" ref="FR187" ca="1">SUM(IF(RIGHT(OFFSET('Vacation Tracker'!$Q190:$AD190,0,FP$4))&lt;&gt;"O",IFERROR(--LEFT(OFFSET('Vacation Tracker'!$Q190:$AD190,0,FP$4),LEN(OFFSET('Vacation Tracker'!$Q190:$AD190,0,FP$4))-1),0)))</f>
        <v>0</v>
      </c>
      <c r="FS187" s="26">
        <f t="array" aca="1" ref="FS187" ca="1">SUM(IF(RIGHT(OFFSET('Vacation Tracker'!$Q190:$AD190,0,FP$4))=FS$8,IFERROR(--LEFT(OFFSET('Vacation Tracker'!$Q190:$AD190,0,FP$4),LEN(OFFSET('Vacation Tracker'!$Q190:$AD190,0,FP$4))-1),0)))</f>
        <v>0</v>
      </c>
      <c r="FT187" s="23">
        <f ca="1">SUM(OFFSET('Vacation Tracker'!$Q190:$AD190,0,FT$4))</f>
        <v>0</v>
      </c>
      <c r="FU187" s="26">
        <f t="shared" ref="FU187" ca="1" si="9341">FT187-FV187</f>
        <v>0</v>
      </c>
      <c r="FV187" s="26">
        <f t="array" aca="1" ref="FV187" ca="1">SUM(IF(RIGHT(OFFSET('Vacation Tracker'!$Q190:$AD190,0,FT$4))&lt;&gt;"O",IFERROR(--LEFT(OFFSET('Vacation Tracker'!$Q190:$AD190,0,FT$4),LEN(OFFSET('Vacation Tracker'!$Q190:$AD190,0,FT$4))-1),0)))</f>
        <v>0</v>
      </c>
      <c r="FW187" s="26">
        <f t="array" aca="1" ref="FW187" ca="1">SUM(IF(RIGHT(OFFSET('Vacation Tracker'!$Q190:$AD190,0,FT$4))=FW$8,IFERROR(--LEFT(OFFSET('Vacation Tracker'!$Q190:$AD190,0,FT$4),LEN(OFFSET('Vacation Tracker'!$Q190:$AD190,0,FT$4))-1),0)))</f>
        <v>0</v>
      </c>
      <c r="FX187" s="23">
        <f ca="1">SUM(OFFSET('Vacation Tracker'!$Q190:$AD190,0,FX$4))</f>
        <v>0</v>
      </c>
      <c r="FY187" s="26">
        <f t="shared" ref="FY187" ca="1" si="9342">FX187-FZ187</f>
        <v>0</v>
      </c>
      <c r="FZ187" s="26">
        <f t="array" aca="1" ref="FZ187" ca="1">SUM(IF(RIGHT(OFFSET('Vacation Tracker'!$Q190:$AD190,0,FX$4))&lt;&gt;"O",IFERROR(--LEFT(OFFSET('Vacation Tracker'!$Q190:$AD190,0,FX$4),LEN(OFFSET('Vacation Tracker'!$Q190:$AD190,0,FX$4))-1),0)))</f>
        <v>0</v>
      </c>
      <c r="GA187" s="26">
        <f t="array" aca="1" ref="GA187" ca="1">SUM(IF(RIGHT(OFFSET('Vacation Tracker'!$Q190:$AD190,0,FX$4))=GA$8,IFERROR(--LEFT(OFFSET('Vacation Tracker'!$Q190:$AD190,0,FX$4),LEN(OFFSET('Vacation Tracker'!$Q190:$AD190,0,FX$4))-1),0)))</f>
        <v>0</v>
      </c>
      <c r="GB187" s="23">
        <f ca="1">SUM(OFFSET('Vacation Tracker'!$Q190:$AD190,0,GB$4))</f>
        <v>0</v>
      </c>
      <c r="GC187" s="26">
        <f t="shared" ref="GC187" ca="1" si="9343">GB187-GD187</f>
        <v>0</v>
      </c>
      <c r="GD187" s="26">
        <f t="array" aca="1" ref="GD187" ca="1">SUM(IF(RIGHT(OFFSET('Vacation Tracker'!$Q190:$AD190,0,GB$4))&lt;&gt;"O",IFERROR(--LEFT(OFFSET('Vacation Tracker'!$Q190:$AD190,0,GB$4),LEN(OFFSET('Vacation Tracker'!$Q190:$AD190,0,GB$4))-1),0)))</f>
        <v>0</v>
      </c>
      <c r="GE187" s="26">
        <f t="array" aca="1" ref="GE187" ca="1">SUM(IF(RIGHT(OFFSET('Vacation Tracker'!$Q190:$AD190,0,GB$4))=GE$8,IFERROR(--LEFT(OFFSET('Vacation Tracker'!$Q190:$AD190,0,GB$4),LEN(OFFSET('Vacation Tracker'!$Q190:$AD190,0,GB$4))-1),0)))</f>
        <v>0</v>
      </c>
      <c r="GF187" s="23">
        <f ca="1">SUM(OFFSET('Vacation Tracker'!$Q190:$AD190,0,GF$4))</f>
        <v>0</v>
      </c>
      <c r="GG187" s="26">
        <f t="shared" ref="GG187" ca="1" si="9344">GF187-GH187</f>
        <v>0</v>
      </c>
      <c r="GH187" s="26">
        <f t="array" aca="1" ref="GH187" ca="1">SUM(IF(RIGHT(OFFSET('Vacation Tracker'!$Q190:$AD190,0,GF$4))&lt;&gt;"O",IFERROR(--LEFT(OFFSET('Vacation Tracker'!$Q190:$AD190,0,GF$4),LEN(OFFSET('Vacation Tracker'!$Q190:$AD190,0,GF$4))-1),0)))</f>
        <v>0</v>
      </c>
      <c r="GI187" s="26">
        <f t="array" aca="1" ref="GI187" ca="1">SUM(IF(RIGHT(OFFSET('Vacation Tracker'!$Q190:$AD190,0,GF$4))=GI$8,IFERROR(--LEFT(OFFSET('Vacation Tracker'!$Q190:$AD190,0,GF$4),LEN(OFFSET('Vacation Tracker'!$Q190:$AD190,0,GF$4))-1),0)))</f>
        <v>0</v>
      </c>
      <c r="GJ187" s="23">
        <f ca="1">SUM(OFFSET('Vacation Tracker'!$Q190:$AD190,0,GJ$4))</f>
        <v>0</v>
      </c>
      <c r="GK187" s="26">
        <f t="shared" ref="GK187" ca="1" si="9345">GJ187-GL187</f>
        <v>0</v>
      </c>
      <c r="GL187" s="26">
        <f t="array" aca="1" ref="GL187" ca="1">SUM(IF(RIGHT(OFFSET('Vacation Tracker'!$Q190:$AD190,0,GJ$4))&lt;&gt;"O",IFERROR(--LEFT(OFFSET('Vacation Tracker'!$Q190:$AD190,0,GJ$4),LEN(OFFSET('Vacation Tracker'!$Q190:$AD190,0,GJ$4))-1),0)))</f>
        <v>0</v>
      </c>
      <c r="GM187" s="26">
        <f t="array" aca="1" ref="GM187" ca="1">SUM(IF(RIGHT(OFFSET('Vacation Tracker'!$Q190:$AD190,0,GJ$4))=GM$8,IFERROR(--LEFT(OFFSET('Vacation Tracker'!$Q190:$AD190,0,GJ$4),LEN(OFFSET('Vacation Tracker'!$Q190:$AD190,0,GJ$4))-1),0)))</f>
        <v>0</v>
      </c>
      <c r="GN187" s="23">
        <f ca="1">SUM(OFFSET('Vacation Tracker'!$Q190:$AD190,0,GN$4))</f>
        <v>0</v>
      </c>
      <c r="GO187" s="26">
        <f t="shared" ref="GO187" ca="1" si="9346">GN187-GP187</f>
        <v>0</v>
      </c>
      <c r="GP187" s="26">
        <f t="array" aca="1" ref="GP187" ca="1">SUM(IF(RIGHT(OFFSET('Vacation Tracker'!$Q190:$AD190,0,GN$4))&lt;&gt;"O",IFERROR(--LEFT(OFFSET('Vacation Tracker'!$Q190:$AD190,0,GN$4),LEN(OFFSET('Vacation Tracker'!$Q190:$AD190,0,GN$4))-1),0)))</f>
        <v>0</v>
      </c>
      <c r="GQ187" s="26">
        <f t="array" aca="1" ref="GQ187" ca="1">SUM(IF(RIGHT(OFFSET('Vacation Tracker'!$Q190:$AD190,0,GN$4))=GQ$8,IFERROR(--LEFT(OFFSET('Vacation Tracker'!$Q190:$AD190,0,GN$4),LEN(OFFSET('Vacation Tracker'!$Q190:$AD190,0,GN$4))-1),0)))</f>
        <v>0</v>
      </c>
      <c r="GR187" s="23">
        <f ca="1">SUM(OFFSET('Vacation Tracker'!$Q190:$AD190,0,GR$4))</f>
        <v>0</v>
      </c>
      <c r="GS187" s="26">
        <f t="shared" ref="GS187" ca="1" si="9347">GR187-GT187</f>
        <v>0</v>
      </c>
      <c r="GT187" s="26">
        <f t="array" aca="1" ref="GT187" ca="1">SUM(IF(RIGHT(OFFSET('Vacation Tracker'!$Q190:$AD190,0,GR$4))&lt;&gt;"O",IFERROR(--LEFT(OFFSET('Vacation Tracker'!$Q190:$AD190,0,GR$4),LEN(OFFSET('Vacation Tracker'!$Q190:$AD190,0,GR$4))-1),0)))</f>
        <v>0</v>
      </c>
      <c r="GU187" s="26">
        <f t="array" aca="1" ref="GU187" ca="1">SUM(IF(RIGHT(OFFSET('Vacation Tracker'!$Q190:$AD190,0,GR$4))=GU$8,IFERROR(--LEFT(OFFSET('Vacation Tracker'!$Q190:$AD190,0,GR$4),LEN(OFFSET('Vacation Tracker'!$Q190:$AD190,0,GR$4))-1),0)))</f>
        <v>0</v>
      </c>
      <c r="GV187" s="23">
        <f ca="1">SUM(OFFSET('Vacation Tracker'!$Q190:$AD190,0,GV$4))</f>
        <v>0</v>
      </c>
      <c r="GW187" s="26">
        <f t="shared" ref="GW187" ca="1" si="9348">GV187-GX187</f>
        <v>0</v>
      </c>
      <c r="GX187" s="26">
        <f t="array" aca="1" ref="GX187" ca="1">SUM(IF(RIGHT(OFFSET('Vacation Tracker'!$Q190:$AD190,0,GV$4))&lt;&gt;"O",IFERROR(--LEFT(OFFSET('Vacation Tracker'!$Q190:$AD190,0,GV$4),LEN(OFFSET('Vacation Tracker'!$Q190:$AD190,0,GV$4))-1),0)))</f>
        <v>0</v>
      </c>
      <c r="GY187" s="26">
        <f t="array" aca="1" ref="GY187" ca="1">SUM(IF(RIGHT(OFFSET('Vacation Tracker'!$Q190:$AD190,0,GV$4))=GY$8,IFERROR(--LEFT(OFFSET('Vacation Tracker'!$Q190:$AD190,0,GV$4),LEN(OFFSET('Vacation Tracker'!$Q190:$AD190,0,GV$4))-1),0)))</f>
        <v>0</v>
      </c>
      <c r="GZ187" s="23">
        <f ca="1">SUM(OFFSET('Vacation Tracker'!$Q190:$AD190,0,GZ$4))</f>
        <v>0</v>
      </c>
      <c r="HA187" s="26">
        <f t="shared" ref="HA187" ca="1" si="9349">GZ187-HB187</f>
        <v>0</v>
      </c>
      <c r="HB187" s="26">
        <f t="array" aca="1" ref="HB187" ca="1">SUM(IF(RIGHT(OFFSET('Vacation Tracker'!$Q190:$AD190,0,GZ$4))&lt;&gt;"O",IFERROR(--LEFT(OFFSET('Vacation Tracker'!$Q190:$AD190,0,GZ$4),LEN(OFFSET('Vacation Tracker'!$Q190:$AD190,0,GZ$4))-1),0)))</f>
        <v>0</v>
      </c>
      <c r="HC187" s="26">
        <f t="array" aca="1" ref="HC187" ca="1">SUM(IF(RIGHT(OFFSET('Vacation Tracker'!$Q190:$AD190,0,GZ$4))=HC$8,IFERROR(--LEFT(OFFSET('Vacation Tracker'!$Q190:$AD190,0,GZ$4),LEN(OFFSET('Vacation Tracker'!$Q190:$AD190,0,GZ$4))-1),0)))</f>
        <v>0</v>
      </c>
      <c r="HD187" s="23">
        <f ca="1">SUM(OFFSET('Vacation Tracker'!$Q190:$AD190,0,HD$4))</f>
        <v>0</v>
      </c>
      <c r="HE187" s="26">
        <f t="shared" ref="HE187" ca="1" si="9350">HD187-HF187</f>
        <v>0</v>
      </c>
      <c r="HF187" s="26">
        <f t="array" aca="1" ref="HF187" ca="1">SUM(IF(RIGHT(OFFSET('Vacation Tracker'!$Q190:$AD190,0,HD$4))&lt;&gt;"O",IFERROR(--LEFT(OFFSET('Vacation Tracker'!$Q190:$AD190,0,HD$4),LEN(OFFSET('Vacation Tracker'!$Q190:$AD190,0,HD$4))-1),0)))</f>
        <v>0</v>
      </c>
      <c r="HG187" s="26">
        <f t="array" aca="1" ref="HG187" ca="1">SUM(IF(RIGHT(OFFSET('Vacation Tracker'!$Q190:$AD190,0,HD$4))=HG$8,IFERROR(--LEFT(OFFSET('Vacation Tracker'!$Q190:$AD190,0,HD$4),LEN(OFFSET('Vacation Tracker'!$Q190:$AD190,0,HD$4))-1),0)))</f>
        <v>0</v>
      </c>
      <c r="HH187" s="23">
        <f ca="1">SUM(OFFSET('Vacation Tracker'!$Q190:$AD190,0,HH$4))</f>
        <v>0</v>
      </c>
      <c r="HI187" s="26">
        <f t="shared" ref="HI187" ca="1" si="9351">HH187-HJ187</f>
        <v>0</v>
      </c>
      <c r="HJ187" s="26">
        <f t="array" aca="1" ref="HJ187" ca="1">SUM(IF(RIGHT(OFFSET('Vacation Tracker'!$Q190:$AD190,0,HH$4))&lt;&gt;"O",IFERROR(--LEFT(OFFSET('Vacation Tracker'!$Q190:$AD190,0,HH$4),LEN(OFFSET('Vacation Tracker'!$Q190:$AD190,0,HH$4))-1),0)))</f>
        <v>0</v>
      </c>
      <c r="HK187" s="26">
        <f t="array" aca="1" ref="HK187" ca="1">SUM(IF(RIGHT(OFFSET('Vacation Tracker'!$Q190:$AD190,0,HH$4))=HK$8,IFERROR(--LEFT(OFFSET('Vacation Tracker'!$Q190:$AD190,0,HH$4),LEN(OFFSET('Vacation Tracker'!$Q190:$AD190,0,HH$4))-1),0)))</f>
        <v>0</v>
      </c>
      <c r="HL187" s="23">
        <f ca="1">SUM(OFFSET('Vacation Tracker'!$Q190:$AD190,0,HL$4))</f>
        <v>0</v>
      </c>
      <c r="HM187" s="26">
        <f t="shared" ref="HM187" ca="1" si="9352">HL187-HN187</f>
        <v>0</v>
      </c>
      <c r="HN187" s="26">
        <f t="array" aca="1" ref="HN187" ca="1">SUM(IF(RIGHT(OFFSET('Vacation Tracker'!$Q190:$AD190,0,HL$4))&lt;&gt;"O",IFERROR(--LEFT(OFFSET('Vacation Tracker'!$Q190:$AD190,0,HL$4),LEN(OFFSET('Vacation Tracker'!$Q190:$AD190,0,HL$4))-1),0)))</f>
        <v>0</v>
      </c>
      <c r="HO187" s="26">
        <f t="array" aca="1" ref="HO187" ca="1">SUM(IF(RIGHT(OFFSET('Vacation Tracker'!$Q190:$AD190,0,HL$4))=HO$8,IFERROR(--LEFT(OFFSET('Vacation Tracker'!$Q190:$AD190,0,HL$4),LEN(OFFSET('Vacation Tracker'!$Q190:$AD190,0,HL$4))-1),0)))</f>
        <v>0</v>
      </c>
      <c r="HP187" s="23">
        <f ca="1">SUM(OFFSET('Vacation Tracker'!$Q190:$AD190,0,HP$4))</f>
        <v>0</v>
      </c>
      <c r="HQ187" s="26">
        <f t="shared" ref="HQ187" ca="1" si="9353">HP187-HR187</f>
        <v>0</v>
      </c>
      <c r="HR187" s="26">
        <f t="array" aca="1" ref="HR187" ca="1">SUM(IF(RIGHT(OFFSET('Vacation Tracker'!$Q190:$AD190,0,HP$4))&lt;&gt;"O",IFERROR(--LEFT(OFFSET('Vacation Tracker'!$Q190:$AD190,0,HP$4),LEN(OFFSET('Vacation Tracker'!$Q190:$AD190,0,HP$4))-1),0)))</f>
        <v>0</v>
      </c>
      <c r="HS187" s="23">
        <f t="array" aca="1" ref="HS187" ca="1">SUM(IF(RIGHT(OFFSET('Vacation Tracker'!$Q190:$AD190,0,HP$4))=HS$8,IFERROR(--LEFT(OFFSET('Vacation Tracker'!$Q190:$AD190,0,HP$4),LEN(OFFSET('Vacation Tracker'!$Q190:$AD190,0,HP$4))-1),0)))</f>
        <v>0</v>
      </c>
    </row>
    <row r="188" spans="2:227" ht="15" customHeight="1" x14ac:dyDescent="0.2">
      <c r="B188" s="23">
        <f>IF('Vacation Tracker'!B191&lt;&gt;"",'Vacation Tracker'!B191,"")</f>
        <v>180</v>
      </c>
      <c r="C188" s="24" t="str">
        <f>IF('Vacation Tracker'!C191&lt;&gt;"",'Vacation Tracker'!C191,"")</f>
        <v/>
      </c>
      <c r="D188" s="25" t="str">
        <f>IF('Vacation Tracker'!D191&lt;&gt;"",'Vacation Tracker'!D191,"")</f>
        <v/>
      </c>
      <c r="E188" s="25" t="str">
        <f>IF('Vacation Tracker'!E191&lt;&gt;"",'Vacation Tracker'!E191,"")</f>
        <v/>
      </c>
      <c r="F188" s="24" t="str">
        <f>IF('Vacation Tracker'!F191&lt;&gt;"",'Vacation Tracker'!F191,"")</f>
        <v/>
      </c>
      <c r="G188" s="24" t="str">
        <f>IF('Vacation Tracker'!G191&lt;&gt;"",'Vacation Tracker'!G191,"")</f>
        <v/>
      </c>
      <c r="H188" s="23" t="str">
        <f t="shared" si="8435"/>
        <v/>
      </c>
      <c r="I188" s="23" t="str">
        <f t="shared" si="8435"/>
        <v/>
      </c>
      <c r="J188" s="23" t="str">
        <f t="shared" si="8435"/>
        <v/>
      </c>
      <c r="K188" s="23" t="str">
        <f t="shared" si="6801"/>
        <v/>
      </c>
      <c r="L188" s="23">
        <f ca="1">SUM(OFFSET('Vacation Tracker'!$Q191:$AD191,0,L$4))</f>
        <v>0</v>
      </c>
      <c r="M188" s="26">
        <f t="shared" ca="1" si="6747"/>
        <v>0</v>
      </c>
      <c r="N188" s="26">
        <f t="array" aca="1" ref="N188" ca="1">SUM(IF(RIGHT(OFFSET('Vacation Tracker'!$Q191:$AD191,0,L$4))&lt;&gt;"O",IFERROR(--LEFT(OFFSET('Vacation Tracker'!$Q191:$AD191,0,L$4),LEN(OFFSET('Vacation Tracker'!$Q191:$AD191,0,L$4))-1),0)))</f>
        <v>0</v>
      </c>
      <c r="O188" s="26">
        <f t="array" aca="1" ref="O188" ca="1">SUM(IF(RIGHT(OFFSET('Vacation Tracker'!$Q191:$AD191,0,L$4))=O$8,IFERROR(--LEFT(OFFSET('Vacation Tracker'!$Q191:$AD191,0,L$4),LEN(OFFSET('Vacation Tracker'!$Q191:$AD191,0,L$4))-1),0)))</f>
        <v>0</v>
      </c>
      <c r="P188" s="23">
        <f ca="1">SUM(OFFSET('Vacation Tracker'!$Q191:$AD191,0,P$4))</f>
        <v>0</v>
      </c>
      <c r="Q188" s="26">
        <f t="shared" ca="1" si="6748"/>
        <v>0</v>
      </c>
      <c r="R188" s="26">
        <f t="array" aca="1" ref="R188" ca="1">SUM(IF(RIGHT(OFFSET('Vacation Tracker'!$Q191:$AD191,0,P$4))&lt;&gt;"O",IFERROR(--LEFT(OFFSET('Vacation Tracker'!$Q191:$AD191,0,P$4),LEN(OFFSET('Vacation Tracker'!$Q191:$AD191,0,P$4))-1),0)))</f>
        <v>0</v>
      </c>
      <c r="S188" s="26">
        <f t="array" aca="1" ref="S188" ca="1">SUM(IF(RIGHT(OFFSET('Vacation Tracker'!$Q191:$AD191,0,P$4))=S$8,IFERROR(--LEFT(OFFSET('Vacation Tracker'!$Q191:$AD191,0,P$4),LEN(OFFSET('Vacation Tracker'!$Q191:$AD191,0,P$4))-1),0)))</f>
        <v>0</v>
      </c>
      <c r="T188" s="23">
        <f ca="1">SUM(OFFSET('Vacation Tracker'!$Q191:$AD191,0,T$4))</f>
        <v>0</v>
      </c>
      <c r="U188" s="26">
        <f t="shared" ca="1" si="6749"/>
        <v>0</v>
      </c>
      <c r="V188" s="26">
        <f t="array" aca="1" ref="V188" ca="1">SUM(IF(RIGHT(OFFSET('Vacation Tracker'!$Q191:$AD191,0,T$4))&lt;&gt;"O",IFERROR(--LEFT(OFFSET('Vacation Tracker'!$Q191:$AD191,0,T$4),LEN(OFFSET('Vacation Tracker'!$Q191:$AD191,0,T$4))-1),0)))</f>
        <v>0</v>
      </c>
      <c r="W188" s="26">
        <f t="array" aca="1" ref="W188" ca="1">SUM(IF(RIGHT(OFFSET('Vacation Tracker'!$Q191:$AD191,0,T$4))=W$8,IFERROR(--LEFT(OFFSET('Vacation Tracker'!$Q191:$AD191,0,T$4),LEN(OFFSET('Vacation Tracker'!$Q191:$AD191,0,T$4))-1),0)))</f>
        <v>0</v>
      </c>
      <c r="X188" s="23">
        <f ca="1">SUM(OFFSET('Vacation Tracker'!$Q191:$AD191,0,X$4))</f>
        <v>0</v>
      </c>
      <c r="Y188" s="26">
        <f t="shared" ref="Y188" ca="1" si="9354">X188-Z188</f>
        <v>0</v>
      </c>
      <c r="Z188" s="26">
        <f t="array" aca="1" ref="Z188" ca="1">SUM(IF(RIGHT(OFFSET('Vacation Tracker'!$Q191:$AD191,0,X$4))&lt;&gt;"O",IFERROR(--LEFT(OFFSET('Vacation Tracker'!$Q191:$AD191,0,X$4),LEN(OFFSET('Vacation Tracker'!$Q191:$AD191,0,X$4))-1),0)))</f>
        <v>0</v>
      </c>
      <c r="AA188" s="26">
        <f t="array" aca="1" ref="AA188" ca="1">SUM(IF(RIGHT(OFFSET('Vacation Tracker'!$Q191:$AD191,0,X$4))=AA$8,IFERROR(--LEFT(OFFSET('Vacation Tracker'!$Q191:$AD191,0,X$4),LEN(OFFSET('Vacation Tracker'!$Q191:$AD191,0,X$4))-1),0)))</f>
        <v>0</v>
      </c>
      <c r="AB188" s="23">
        <f ca="1">SUM(OFFSET('Vacation Tracker'!$Q191:$AD191,0,AB$4))</f>
        <v>0</v>
      </c>
      <c r="AC188" s="26">
        <f t="shared" ref="AC188" ca="1" si="9355">AB188-AD188</f>
        <v>0</v>
      </c>
      <c r="AD188" s="26">
        <f t="array" aca="1" ref="AD188" ca="1">SUM(IF(RIGHT(OFFSET('Vacation Tracker'!$Q191:$AD191,0,AB$4))&lt;&gt;"O",IFERROR(--LEFT(OFFSET('Vacation Tracker'!$Q191:$AD191,0,AB$4),LEN(OFFSET('Vacation Tracker'!$Q191:$AD191,0,AB$4))-1),0)))</f>
        <v>0</v>
      </c>
      <c r="AE188" s="26">
        <f t="array" aca="1" ref="AE188" ca="1">SUM(IF(RIGHT(OFFSET('Vacation Tracker'!$Q191:$AD191,0,AB$4))=AE$8,IFERROR(--LEFT(OFFSET('Vacation Tracker'!$Q191:$AD191,0,AB$4),LEN(OFFSET('Vacation Tracker'!$Q191:$AD191,0,AB$4))-1),0)))</f>
        <v>0</v>
      </c>
      <c r="AF188" s="23">
        <f ca="1">SUM(OFFSET('Vacation Tracker'!$Q191:$AD191,0,AF$4))</f>
        <v>0</v>
      </c>
      <c r="AG188" s="26">
        <f t="shared" ref="AG188" ca="1" si="9356">AF188-AH188</f>
        <v>0</v>
      </c>
      <c r="AH188" s="26">
        <f t="array" aca="1" ref="AH188" ca="1">SUM(IF(RIGHT(OFFSET('Vacation Tracker'!$Q191:$AD191,0,AF$4))&lt;&gt;"O",IFERROR(--LEFT(OFFSET('Vacation Tracker'!$Q191:$AD191,0,AF$4),LEN(OFFSET('Vacation Tracker'!$Q191:$AD191,0,AF$4))-1),0)))</f>
        <v>0</v>
      </c>
      <c r="AI188" s="26">
        <f t="array" aca="1" ref="AI188" ca="1">SUM(IF(RIGHT(OFFSET('Vacation Tracker'!$Q191:$AD191,0,AF$4))=AI$8,IFERROR(--LEFT(OFFSET('Vacation Tracker'!$Q191:$AD191,0,AF$4),LEN(OFFSET('Vacation Tracker'!$Q191:$AD191,0,AF$4))-1),0)))</f>
        <v>0</v>
      </c>
      <c r="AJ188" s="23">
        <f ca="1">SUM(OFFSET('Vacation Tracker'!$Q191:$AD191,0,AJ$4))</f>
        <v>0</v>
      </c>
      <c r="AK188" s="26">
        <f t="shared" ref="AK188" ca="1" si="9357">AJ188-AL188</f>
        <v>0</v>
      </c>
      <c r="AL188" s="26">
        <f t="array" aca="1" ref="AL188" ca="1">SUM(IF(RIGHT(OFFSET('Vacation Tracker'!$Q191:$AD191,0,AJ$4))&lt;&gt;"O",IFERROR(--LEFT(OFFSET('Vacation Tracker'!$Q191:$AD191,0,AJ$4),LEN(OFFSET('Vacation Tracker'!$Q191:$AD191,0,AJ$4))-1),0)))</f>
        <v>0</v>
      </c>
      <c r="AM188" s="26">
        <f t="array" aca="1" ref="AM188" ca="1">SUM(IF(RIGHT(OFFSET('Vacation Tracker'!$Q191:$AD191,0,AJ$4))=AM$8,IFERROR(--LEFT(OFFSET('Vacation Tracker'!$Q191:$AD191,0,AJ$4),LEN(OFFSET('Vacation Tracker'!$Q191:$AD191,0,AJ$4))-1),0)))</f>
        <v>0</v>
      </c>
      <c r="AN188" s="23">
        <f ca="1">SUM(OFFSET('Vacation Tracker'!$Q191:$AD191,0,AN$4))</f>
        <v>0</v>
      </c>
      <c r="AO188" s="26">
        <f t="shared" ref="AO188" ca="1" si="9358">AN188-AP188</f>
        <v>0</v>
      </c>
      <c r="AP188" s="26">
        <f t="array" aca="1" ref="AP188" ca="1">SUM(IF(RIGHT(OFFSET('Vacation Tracker'!$Q191:$AD191,0,AN$4))&lt;&gt;"O",IFERROR(--LEFT(OFFSET('Vacation Tracker'!$Q191:$AD191,0,AN$4),LEN(OFFSET('Vacation Tracker'!$Q191:$AD191,0,AN$4))-1),0)))</f>
        <v>0</v>
      </c>
      <c r="AQ188" s="26">
        <f t="array" aca="1" ref="AQ188" ca="1">SUM(IF(RIGHT(OFFSET('Vacation Tracker'!$Q191:$AD191,0,AN$4))=AQ$8,IFERROR(--LEFT(OFFSET('Vacation Tracker'!$Q191:$AD191,0,AN$4),LEN(OFFSET('Vacation Tracker'!$Q191:$AD191,0,AN$4))-1),0)))</f>
        <v>0</v>
      </c>
      <c r="AR188" s="23">
        <f ca="1">SUM(OFFSET('Vacation Tracker'!$Q191:$AD191,0,AR$4))</f>
        <v>0</v>
      </c>
      <c r="AS188" s="26">
        <f t="shared" ref="AS188" ca="1" si="9359">AR188-AT188</f>
        <v>0</v>
      </c>
      <c r="AT188" s="26">
        <f t="array" aca="1" ref="AT188" ca="1">SUM(IF(RIGHT(OFFSET('Vacation Tracker'!$Q191:$AD191,0,AR$4))&lt;&gt;"O",IFERROR(--LEFT(OFFSET('Vacation Tracker'!$Q191:$AD191,0,AR$4),LEN(OFFSET('Vacation Tracker'!$Q191:$AD191,0,AR$4))-1),0)))</f>
        <v>0</v>
      </c>
      <c r="AU188" s="26">
        <f t="array" aca="1" ref="AU188" ca="1">SUM(IF(RIGHT(OFFSET('Vacation Tracker'!$Q191:$AD191,0,AR$4))=AU$8,IFERROR(--LEFT(OFFSET('Vacation Tracker'!$Q191:$AD191,0,AR$4),LEN(OFFSET('Vacation Tracker'!$Q191:$AD191,0,AR$4))-1),0)))</f>
        <v>0</v>
      </c>
      <c r="AV188" s="23">
        <f ca="1">SUM(OFFSET('Vacation Tracker'!$Q191:$AD191,0,AV$4))</f>
        <v>0</v>
      </c>
      <c r="AW188" s="26">
        <f t="shared" ref="AW188" ca="1" si="9360">AV188-AX188</f>
        <v>0</v>
      </c>
      <c r="AX188" s="26">
        <f t="array" aca="1" ref="AX188" ca="1">SUM(IF(RIGHT(OFFSET('Vacation Tracker'!$Q191:$AD191,0,AV$4))&lt;&gt;"O",IFERROR(--LEFT(OFFSET('Vacation Tracker'!$Q191:$AD191,0,AV$4),LEN(OFFSET('Vacation Tracker'!$Q191:$AD191,0,AV$4))-1),0)))</f>
        <v>0</v>
      </c>
      <c r="AY188" s="26">
        <f t="array" aca="1" ref="AY188" ca="1">SUM(IF(RIGHT(OFFSET('Vacation Tracker'!$Q191:$AD191,0,AV$4))=AY$8,IFERROR(--LEFT(OFFSET('Vacation Tracker'!$Q191:$AD191,0,AV$4),LEN(OFFSET('Vacation Tracker'!$Q191:$AD191,0,AV$4))-1),0)))</f>
        <v>0</v>
      </c>
      <c r="AZ188" s="23">
        <f ca="1">SUM(OFFSET('Vacation Tracker'!$Q191:$AD191,0,AZ$4))</f>
        <v>0</v>
      </c>
      <c r="BA188" s="26">
        <f t="shared" ref="BA188" ca="1" si="9361">AZ188-BB188</f>
        <v>0</v>
      </c>
      <c r="BB188" s="26">
        <f t="array" aca="1" ref="BB188" ca="1">SUM(IF(RIGHT(OFFSET('Vacation Tracker'!$Q191:$AD191,0,AZ$4))&lt;&gt;"O",IFERROR(--LEFT(OFFSET('Vacation Tracker'!$Q191:$AD191,0,AZ$4),LEN(OFFSET('Vacation Tracker'!$Q191:$AD191,0,AZ$4))-1),0)))</f>
        <v>0</v>
      </c>
      <c r="BC188" s="26">
        <f t="array" aca="1" ref="BC188" ca="1">SUM(IF(RIGHT(OFFSET('Vacation Tracker'!$Q191:$AD191,0,AZ$4))=BC$8,IFERROR(--LEFT(OFFSET('Vacation Tracker'!$Q191:$AD191,0,AZ$4),LEN(OFFSET('Vacation Tracker'!$Q191:$AD191,0,AZ$4))-1),0)))</f>
        <v>0</v>
      </c>
      <c r="BD188" s="23">
        <f ca="1">SUM(OFFSET('Vacation Tracker'!$Q191:$AD191,0,BD$4))</f>
        <v>0</v>
      </c>
      <c r="BE188" s="26">
        <f t="shared" ref="BE188" ca="1" si="9362">BD188-BF188</f>
        <v>0</v>
      </c>
      <c r="BF188" s="26">
        <f t="array" aca="1" ref="BF188" ca="1">SUM(IF(RIGHT(OFFSET('Vacation Tracker'!$Q191:$AD191,0,BD$4))&lt;&gt;"O",IFERROR(--LEFT(OFFSET('Vacation Tracker'!$Q191:$AD191,0,BD$4),LEN(OFFSET('Vacation Tracker'!$Q191:$AD191,0,BD$4))-1),0)))</f>
        <v>0</v>
      </c>
      <c r="BG188" s="26">
        <f t="array" aca="1" ref="BG188" ca="1">SUM(IF(RIGHT(OFFSET('Vacation Tracker'!$Q191:$AD191,0,BD$4))=BG$8,IFERROR(--LEFT(OFFSET('Vacation Tracker'!$Q191:$AD191,0,BD$4),LEN(OFFSET('Vacation Tracker'!$Q191:$AD191,0,BD$4))-1),0)))</f>
        <v>0</v>
      </c>
      <c r="BH188" s="23">
        <f ca="1">SUM(OFFSET('Vacation Tracker'!$Q191:$AD191,0,BH$4))</f>
        <v>0</v>
      </c>
      <c r="BI188" s="26">
        <f t="shared" ref="BI188" ca="1" si="9363">BH188-BJ188</f>
        <v>0</v>
      </c>
      <c r="BJ188" s="26">
        <f t="array" aca="1" ref="BJ188" ca="1">SUM(IF(RIGHT(OFFSET('Vacation Tracker'!$Q191:$AD191,0,BH$4))&lt;&gt;"O",IFERROR(--LEFT(OFFSET('Vacation Tracker'!$Q191:$AD191,0,BH$4),LEN(OFFSET('Vacation Tracker'!$Q191:$AD191,0,BH$4))-1),0)))</f>
        <v>0</v>
      </c>
      <c r="BK188" s="26">
        <f t="array" aca="1" ref="BK188" ca="1">SUM(IF(RIGHT(OFFSET('Vacation Tracker'!$Q191:$AD191,0,BH$4))=BK$8,IFERROR(--LEFT(OFFSET('Vacation Tracker'!$Q191:$AD191,0,BH$4),LEN(OFFSET('Vacation Tracker'!$Q191:$AD191,0,BH$4))-1),0)))</f>
        <v>0</v>
      </c>
      <c r="BL188" s="23">
        <f ca="1">SUM(OFFSET('Vacation Tracker'!$Q191:$AD191,0,BL$4))</f>
        <v>0</v>
      </c>
      <c r="BM188" s="26">
        <f t="shared" ref="BM188" ca="1" si="9364">BL188-BN188</f>
        <v>0</v>
      </c>
      <c r="BN188" s="26">
        <f t="array" aca="1" ref="BN188" ca="1">SUM(IF(RIGHT(OFFSET('Vacation Tracker'!$Q191:$AD191,0,BL$4))&lt;&gt;"O",IFERROR(--LEFT(OFFSET('Vacation Tracker'!$Q191:$AD191,0,BL$4),LEN(OFFSET('Vacation Tracker'!$Q191:$AD191,0,BL$4))-1),0)))</f>
        <v>0</v>
      </c>
      <c r="BO188" s="26">
        <f t="array" aca="1" ref="BO188" ca="1">SUM(IF(RIGHT(OFFSET('Vacation Tracker'!$Q191:$AD191,0,BL$4))=BO$8,IFERROR(--LEFT(OFFSET('Vacation Tracker'!$Q191:$AD191,0,BL$4),LEN(OFFSET('Vacation Tracker'!$Q191:$AD191,0,BL$4))-1),0)))</f>
        <v>0</v>
      </c>
      <c r="BP188" s="23">
        <f ca="1">SUM(OFFSET('Vacation Tracker'!$Q191:$AD191,0,BP$4))</f>
        <v>0</v>
      </c>
      <c r="BQ188" s="26">
        <f t="shared" ref="BQ188" ca="1" si="9365">BP188-BR188</f>
        <v>0</v>
      </c>
      <c r="BR188" s="26">
        <f t="array" aca="1" ref="BR188" ca="1">SUM(IF(RIGHT(OFFSET('Vacation Tracker'!$Q191:$AD191,0,BP$4))&lt;&gt;"O",IFERROR(--LEFT(OFFSET('Vacation Tracker'!$Q191:$AD191,0,BP$4),LEN(OFFSET('Vacation Tracker'!$Q191:$AD191,0,BP$4))-1),0)))</f>
        <v>0</v>
      </c>
      <c r="BS188" s="26">
        <f t="array" aca="1" ref="BS188" ca="1">SUM(IF(RIGHT(OFFSET('Vacation Tracker'!$Q191:$AD191,0,BP$4))=BS$8,IFERROR(--LEFT(OFFSET('Vacation Tracker'!$Q191:$AD191,0,BP$4),LEN(OFFSET('Vacation Tracker'!$Q191:$AD191,0,BP$4))-1),0)))</f>
        <v>0</v>
      </c>
      <c r="BT188" s="23">
        <f ca="1">SUM(OFFSET('Vacation Tracker'!$Q191:$AD191,0,BT$4))</f>
        <v>0</v>
      </c>
      <c r="BU188" s="26">
        <f t="shared" ref="BU188" ca="1" si="9366">BT188-BV188</f>
        <v>0</v>
      </c>
      <c r="BV188" s="26">
        <f t="array" aca="1" ref="BV188" ca="1">SUM(IF(RIGHT(OFFSET('Vacation Tracker'!$Q191:$AD191,0,BT$4))&lt;&gt;"O",IFERROR(--LEFT(OFFSET('Vacation Tracker'!$Q191:$AD191,0,BT$4),LEN(OFFSET('Vacation Tracker'!$Q191:$AD191,0,BT$4))-1),0)))</f>
        <v>0</v>
      </c>
      <c r="BW188" s="26">
        <f t="array" aca="1" ref="BW188" ca="1">SUM(IF(RIGHT(OFFSET('Vacation Tracker'!$Q191:$AD191,0,BT$4))=BW$8,IFERROR(--LEFT(OFFSET('Vacation Tracker'!$Q191:$AD191,0,BT$4),LEN(OFFSET('Vacation Tracker'!$Q191:$AD191,0,BT$4))-1),0)))</f>
        <v>0</v>
      </c>
      <c r="BX188" s="23">
        <f ca="1">SUM(OFFSET('Vacation Tracker'!$Q191:$AD191,0,BX$4))</f>
        <v>0</v>
      </c>
      <c r="BY188" s="26">
        <f t="shared" ref="BY188" ca="1" si="9367">BX188-BZ188</f>
        <v>0</v>
      </c>
      <c r="BZ188" s="26">
        <f t="array" aca="1" ref="BZ188" ca="1">SUM(IF(RIGHT(OFFSET('Vacation Tracker'!$Q191:$AD191,0,BX$4))&lt;&gt;"O",IFERROR(--LEFT(OFFSET('Vacation Tracker'!$Q191:$AD191,0,BX$4),LEN(OFFSET('Vacation Tracker'!$Q191:$AD191,0,BX$4))-1),0)))</f>
        <v>0</v>
      </c>
      <c r="CA188" s="26">
        <f t="array" aca="1" ref="CA188" ca="1">SUM(IF(RIGHT(OFFSET('Vacation Tracker'!$Q191:$AD191,0,BX$4))=CA$8,IFERROR(--LEFT(OFFSET('Vacation Tracker'!$Q191:$AD191,0,BX$4),LEN(OFFSET('Vacation Tracker'!$Q191:$AD191,0,BX$4))-1),0)))</f>
        <v>0</v>
      </c>
      <c r="CB188" s="23">
        <f ca="1">SUM(OFFSET('Vacation Tracker'!$Q191:$AD191,0,CB$4))</f>
        <v>0</v>
      </c>
      <c r="CC188" s="26">
        <f t="shared" ref="CC188" ca="1" si="9368">CB188-CD188</f>
        <v>0</v>
      </c>
      <c r="CD188" s="26">
        <f t="array" aca="1" ref="CD188" ca="1">SUM(IF(RIGHT(OFFSET('Vacation Tracker'!$Q191:$AD191,0,CB$4))&lt;&gt;"O",IFERROR(--LEFT(OFFSET('Vacation Tracker'!$Q191:$AD191,0,CB$4),LEN(OFFSET('Vacation Tracker'!$Q191:$AD191,0,CB$4))-1),0)))</f>
        <v>0</v>
      </c>
      <c r="CE188" s="26">
        <f t="array" aca="1" ref="CE188" ca="1">SUM(IF(RIGHT(OFFSET('Vacation Tracker'!$Q191:$AD191,0,CB$4))=CE$8,IFERROR(--LEFT(OFFSET('Vacation Tracker'!$Q191:$AD191,0,CB$4),LEN(OFFSET('Vacation Tracker'!$Q191:$AD191,0,CB$4))-1),0)))</f>
        <v>0</v>
      </c>
      <c r="CF188" s="23">
        <f ca="1">SUM(OFFSET('Vacation Tracker'!$Q191:$AD191,0,CF$4))</f>
        <v>0</v>
      </c>
      <c r="CG188" s="26">
        <f t="shared" ref="CG188" ca="1" si="9369">CF188-CH188</f>
        <v>0</v>
      </c>
      <c r="CH188" s="26">
        <f t="array" aca="1" ref="CH188" ca="1">SUM(IF(RIGHT(OFFSET('Vacation Tracker'!$Q191:$AD191,0,CF$4))&lt;&gt;"O",IFERROR(--LEFT(OFFSET('Vacation Tracker'!$Q191:$AD191,0,CF$4),LEN(OFFSET('Vacation Tracker'!$Q191:$AD191,0,CF$4))-1),0)))</f>
        <v>0</v>
      </c>
      <c r="CI188" s="26">
        <f t="array" aca="1" ref="CI188" ca="1">SUM(IF(RIGHT(OFFSET('Vacation Tracker'!$Q191:$AD191,0,CF$4))=CI$8,IFERROR(--LEFT(OFFSET('Vacation Tracker'!$Q191:$AD191,0,CF$4),LEN(OFFSET('Vacation Tracker'!$Q191:$AD191,0,CF$4))-1),0)))</f>
        <v>0</v>
      </c>
      <c r="CJ188" s="23">
        <f ca="1">SUM(OFFSET('Vacation Tracker'!$Q191:$AD191,0,CJ$4))</f>
        <v>0</v>
      </c>
      <c r="CK188" s="26">
        <f t="shared" ref="CK188" ca="1" si="9370">CJ188-CL188</f>
        <v>0</v>
      </c>
      <c r="CL188" s="26">
        <f t="array" aca="1" ref="CL188" ca="1">SUM(IF(RIGHT(OFFSET('Vacation Tracker'!$Q191:$AD191,0,CJ$4))&lt;&gt;"O",IFERROR(--LEFT(OFFSET('Vacation Tracker'!$Q191:$AD191,0,CJ$4),LEN(OFFSET('Vacation Tracker'!$Q191:$AD191,0,CJ$4))-1),0)))</f>
        <v>0</v>
      </c>
      <c r="CM188" s="26">
        <f t="array" aca="1" ref="CM188" ca="1">SUM(IF(RIGHT(OFFSET('Vacation Tracker'!$Q191:$AD191,0,CJ$4))=CM$8,IFERROR(--LEFT(OFFSET('Vacation Tracker'!$Q191:$AD191,0,CJ$4),LEN(OFFSET('Vacation Tracker'!$Q191:$AD191,0,CJ$4))-1),0)))</f>
        <v>0</v>
      </c>
      <c r="CN188" s="23">
        <f ca="1">SUM(OFFSET('Vacation Tracker'!$Q191:$AD191,0,CN$4))</f>
        <v>0</v>
      </c>
      <c r="CO188" s="26">
        <f t="shared" ref="CO188" ca="1" si="9371">CN188-CP188</f>
        <v>0</v>
      </c>
      <c r="CP188" s="26">
        <f t="array" aca="1" ref="CP188" ca="1">SUM(IF(RIGHT(OFFSET('Vacation Tracker'!$Q191:$AD191,0,CN$4))&lt;&gt;"O",IFERROR(--LEFT(OFFSET('Vacation Tracker'!$Q191:$AD191,0,CN$4),LEN(OFFSET('Vacation Tracker'!$Q191:$AD191,0,CN$4))-1),0)))</f>
        <v>0</v>
      </c>
      <c r="CQ188" s="26">
        <f t="array" aca="1" ref="CQ188" ca="1">SUM(IF(RIGHT(OFFSET('Vacation Tracker'!$Q191:$AD191,0,CN$4))=CQ$8,IFERROR(--LEFT(OFFSET('Vacation Tracker'!$Q191:$AD191,0,CN$4),LEN(OFFSET('Vacation Tracker'!$Q191:$AD191,0,CN$4))-1),0)))</f>
        <v>0</v>
      </c>
      <c r="CR188" s="23">
        <f ca="1">SUM(OFFSET('Vacation Tracker'!$Q191:$AD191,0,CR$4))</f>
        <v>0</v>
      </c>
      <c r="CS188" s="26">
        <f t="shared" ref="CS188" ca="1" si="9372">CR188-CT188</f>
        <v>0</v>
      </c>
      <c r="CT188" s="26">
        <f t="array" aca="1" ref="CT188" ca="1">SUM(IF(RIGHT(OFFSET('Vacation Tracker'!$Q191:$AD191,0,CR$4))&lt;&gt;"O",IFERROR(--LEFT(OFFSET('Vacation Tracker'!$Q191:$AD191,0,CR$4),LEN(OFFSET('Vacation Tracker'!$Q191:$AD191,0,CR$4))-1),0)))</f>
        <v>0</v>
      </c>
      <c r="CU188" s="26">
        <f t="array" aca="1" ref="CU188" ca="1">SUM(IF(RIGHT(OFFSET('Vacation Tracker'!$Q191:$AD191,0,CR$4))=CU$8,IFERROR(--LEFT(OFFSET('Vacation Tracker'!$Q191:$AD191,0,CR$4),LEN(OFFSET('Vacation Tracker'!$Q191:$AD191,0,CR$4))-1),0)))</f>
        <v>0</v>
      </c>
      <c r="CV188" s="23">
        <f ca="1">SUM(OFFSET('Vacation Tracker'!$Q191:$AD191,0,CV$4))</f>
        <v>0</v>
      </c>
      <c r="CW188" s="26">
        <f t="shared" ref="CW188" ca="1" si="9373">CV188-CX188</f>
        <v>0</v>
      </c>
      <c r="CX188" s="26">
        <f t="array" aca="1" ref="CX188" ca="1">SUM(IF(RIGHT(OFFSET('Vacation Tracker'!$Q191:$AD191,0,CV$4))&lt;&gt;"O",IFERROR(--LEFT(OFFSET('Vacation Tracker'!$Q191:$AD191,0,CV$4),LEN(OFFSET('Vacation Tracker'!$Q191:$AD191,0,CV$4))-1),0)))</f>
        <v>0</v>
      </c>
      <c r="CY188" s="26">
        <f t="array" aca="1" ref="CY188" ca="1">SUM(IF(RIGHT(OFFSET('Vacation Tracker'!$Q191:$AD191,0,CV$4))=CY$8,IFERROR(--LEFT(OFFSET('Vacation Tracker'!$Q191:$AD191,0,CV$4),LEN(OFFSET('Vacation Tracker'!$Q191:$AD191,0,CV$4))-1),0)))</f>
        <v>0</v>
      </c>
      <c r="CZ188" s="23">
        <f ca="1">SUM(OFFSET('Vacation Tracker'!$Q191:$AD191,0,CZ$4))</f>
        <v>0</v>
      </c>
      <c r="DA188" s="26">
        <f t="shared" ref="DA188" ca="1" si="9374">CZ188-DB188</f>
        <v>0</v>
      </c>
      <c r="DB188" s="26">
        <f t="array" aca="1" ref="DB188" ca="1">SUM(IF(RIGHT(OFFSET('Vacation Tracker'!$Q191:$AD191,0,CZ$4))&lt;&gt;"O",IFERROR(--LEFT(OFFSET('Vacation Tracker'!$Q191:$AD191,0,CZ$4),LEN(OFFSET('Vacation Tracker'!$Q191:$AD191,0,CZ$4))-1),0)))</f>
        <v>0</v>
      </c>
      <c r="DC188" s="26">
        <f t="array" aca="1" ref="DC188" ca="1">SUM(IF(RIGHT(OFFSET('Vacation Tracker'!$Q191:$AD191,0,CZ$4))=DC$8,IFERROR(--LEFT(OFFSET('Vacation Tracker'!$Q191:$AD191,0,CZ$4),LEN(OFFSET('Vacation Tracker'!$Q191:$AD191,0,CZ$4))-1),0)))</f>
        <v>0</v>
      </c>
      <c r="DD188" s="23">
        <f ca="1">SUM(OFFSET('Vacation Tracker'!$Q191:$AD191,0,DD$4))</f>
        <v>0</v>
      </c>
      <c r="DE188" s="26">
        <f t="shared" ref="DE188" ca="1" si="9375">DD188-DF188</f>
        <v>0</v>
      </c>
      <c r="DF188" s="26">
        <f t="array" aca="1" ref="DF188" ca="1">SUM(IF(RIGHT(OFFSET('Vacation Tracker'!$Q191:$AD191,0,DD$4))&lt;&gt;"O",IFERROR(--LEFT(OFFSET('Vacation Tracker'!$Q191:$AD191,0,DD$4),LEN(OFFSET('Vacation Tracker'!$Q191:$AD191,0,DD$4))-1),0)))</f>
        <v>0</v>
      </c>
      <c r="DG188" s="26">
        <f t="array" aca="1" ref="DG188" ca="1">SUM(IF(RIGHT(OFFSET('Vacation Tracker'!$Q191:$AD191,0,DD$4))=DG$8,IFERROR(--LEFT(OFFSET('Vacation Tracker'!$Q191:$AD191,0,DD$4),LEN(OFFSET('Vacation Tracker'!$Q191:$AD191,0,DD$4))-1),0)))</f>
        <v>0</v>
      </c>
      <c r="DH188" s="23">
        <f ca="1">SUM(OFFSET('Vacation Tracker'!$Q191:$AD191,0,DH$4))</f>
        <v>0</v>
      </c>
      <c r="DI188" s="26">
        <f t="shared" ref="DI188" ca="1" si="9376">DH188-DJ188</f>
        <v>0</v>
      </c>
      <c r="DJ188" s="26">
        <f t="array" aca="1" ref="DJ188" ca="1">SUM(IF(RIGHT(OFFSET('Vacation Tracker'!$Q191:$AD191,0,DH$4))&lt;&gt;"O",IFERROR(--LEFT(OFFSET('Vacation Tracker'!$Q191:$AD191,0,DH$4),LEN(OFFSET('Vacation Tracker'!$Q191:$AD191,0,DH$4))-1),0)))</f>
        <v>0</v>
      </c>
      <c r="DK188" s="26">
        <f t="array" aca="1" ref="DK188" ca="1">SUM(IF(RIGHT(OFFSET('Vacation Tracker'!$Q191:$AD191,0,DH$4))=DK$8,IFERROR(--LEFT(OFFSET('Vacation Tracker'!$Q191:$AD191,0,DH$4),LEN(OFFSET('Vacation Tracker'!$Q191:$AD191,0,DH$4))-1),0)))</f>
        <v>0</v>
      </c>
      <c r="DL188" s="23">
        <f ca="1">SUM(OFFSET('Vacation Tracker'!$Q191:$AD191,0,DL$4))</f>
        <v>0</v>
      </c>
      <c r="DM188" s="26">
        <f t="shared" ref="DM188" ca="1" si="9377">DL188-DN188</f>
        <v>0</v>
      </c>
      <c r="DN188" s="26">
        <f t="array" aca="1" ref="DN188" ca="1">SUM(IF(RIGHT(OFFSET('Vacation Tracker'!$Q191:$AD191,0,DL$4))&lt;&gt;"O",IFERROR(--LEFT(OFFSET('Vacation Tracker'!$Q191:$AD191,0,DL$4),LEN(OFFSET('Vacation Tracker'!$Q191:$AD191,0,DL$4))-1),0)))</f>
        <v>0</v>
      </c>
      <c r="DO188" s="26">
        <f t="array" aca="1" ref="DO188" ca="1">SUM(IF(RIGHT(OFFSET('Vacation Tracker'!$Q191:$AD191,0,DL$4))=DO$8,IFERROR(--LEFT(OFFSET('Vacation Tracker'!$Q191:$AD191,0,DL$4),LEN(OFFSET('Vacation Tracker'!$Q191:$AD191,0,DL$4))-1),0)))</f>
        <v>0</v>
      </c>
      <c r="DP188" s="23">
        <f ca="1">SUM(OFFSET('Vacation Tracker'!$Q191:$AD191,0,DP$4))</f>
        <v>0</v>
      </c>
      <c r="DQ188" s="26">
        <f t="shared" ref="DQ188" ca="1" si="9378">DP188-DR188</f>
        <v>0</v>
      </c>
      <c r="DR188" s="26">
        <f t="array" aca="1" ref="DR188" ca="1">SUM(IF(RIGHT(OFFSET('Vacation Tracker'!$Q191:$AD191,0,DP$4))&lt;&gt;"O",IFERROR(--LEFT(OFFSET('Vacation Tracker'!$Q191:$AD191,0,DP$4),LEN(OFFSET('Vacation Tracker'!$Q191:$AD191,0,DP$4))-1),0)))</f>
        <v>0</v>
      </c>
      <c r="DS188" s="26">
        <f t="array" aca="1" ref="DS188" ca="1">SUM(IF(RIGHT(OFFSET('Vacation Tracker'!$Q191:$AD191,0,DP$4))=DS$8,IFERROR(--LEFT(OFFSET('Vacation Tracker'!$Q191:$AD191,0,DP$4),LEN(OFFSET('Vacation Tracker'!$Q191:$AD191,0,DP$4))-1),0)))</f>
        <v>0</v>
      </c>
      <c r="DT188" s="23">
        <f ca="1">SUM(OFFSET('Vacation Tracker'!$Q191:$AD191,0,DT$4))</f>
        <v>0</v>
      </c>
      <c r="DU188" s="26">
        <f t="shared" ref="DU188" ca="1" si="9379">DT188-DV188</f>
        <v>0</v>
      </c>
      <c r="DV188" s="26">
        <f t="array" aca="1" ref="DV188" ca="1">SUM(IF(RIGHT(OFFSET('Vacation Tracker'!$Q191:$AD191,0,DT$4))&lt;&gt;"O",IFERROR(--LEFT(OFFSET('Vacation Tracker'!$Q191:$AD191,0,DT$4),LEN(OFFSET('Vacation Tracker'!$Q191:$AD191,0,DT$4))-1),0)))</f>
        <v>0</v>
      </c>
      <c r="DW188" s="26">
        <f t="array" aca="1" ref="DW188" ca="1">SUM(IF(RIGHT(OFFSET('Vacation Tracker'!$Q191:$AD191,0,DT$4))=DW$8,IFERROR(--LEFT(OFFSET('Vacation Tracker'!$Q191:$AD191,0,DT$4),LEN(OFFSET('Vacation Tracker'!$Q191:$AD191,0,DT$4))-1),0)))</f>
        <v>0</v>
      </c>
      <c r="DX188" s="23">
        <f ca="1">SUM(OFFSET('Vacation Tracker'!$Q191:$AD191,0,DX$4))</f>
        <v>0</v>
      </c>
      <c r="DY188" s="26">
        <f t="shared" ref="DY188" ca="1" si="9380">DX188-DZ188</f>
        <v>0</v>
      </c>
      <c r="DZ188" s="26">
        <f t="array" aca="1" ref="DZ188" ca="1">SUM(IF(RIGHT(OFFSET('Vacation Tracker'!$Q191:$AD191,0,DX$4))&lt;&gt;"O",IFERROR(--LEFT(OFFSET('Vacation Tracker'!$Q191:$AD191,0,DX$4),LEN(OFFSET('Vacation Tracker'!$Q191:$AD191,0,DX$4))-1),0)))</f>
        <v>0</v>
      </c>
      <c r="EA188" s="26">
        <f t="array" aca="1" ref="EA188" ca="1">SUM(IF(RIGHT(OFFSET('Vacation Tracker'!$Q191:$AD191,0,DX$4))=EA$8,IFERROR(--LEFT(OFFSET('Vacation Tracker'!$Q191:$AD191,0,DX$4),LEN(OFFSET('Vacation Tracker'!$Q191:$AD191,0,DX$4))-1),0)))</f>
        <v>0</v>
      </c>
      <c r="EB188" s="23">
        <f ca="1">SUM(OFFSET('Vacation Tracker'!$Q191:$AD191,0,EB$4))</f>
        <v>0</v>
      </c>
      <c r="EC188" s="26">
        <f t="shared" ref="EC188" ca="1" si="9381">EB188-ED188</f>
        <v>0</v>
      </c>
      <c r="ED188" s="26">
        <f t="array" aca="1" ref="ED188" ca="1">SUM(IF(RIGHT(OFFSET('Vacation Tracker'!$Q191:$AD191,0,EB$4))&lt;&gt;"O",IFERROR(--LEFT(OFFSET('Vacation Tracker'!$Q191:$AD191,0,EB$4),LEN(OFFSET('Vacation Tracker'!$Q191:$AD191,0,EB$4))-1),0)))</f>
        <v>0</v>
      </c>
      <c r="EE188" s="26">
        <f t="array" aca="1" ref="EE188" ca="1">SUM(IF(RIGHT(OFFSET('Vacation Tracker'!$Q191:$AD191,0,EB$4))=EE$8,IFERROR(--LEFT(OFFSET('Vacation Tracker'!$Q191:$AD191,0,EB$4),LEN(OFFSET('Vacation Tracker'!$Q191:$AD191,0,EB$4))-1),0)))</f>
        <v>0</v>
      </c>
      <c r="EF188" s="23">
        <f ca="1">SUM(OFFSET('Vacation Tracker'!$Q191:$AD191,0,EF$4))</f>
        <v>0</v>
      </c>
      <c r="EG188" s="26">
        <f t="shared" ref="EG188" ca="1" si="9382">EF188-EH188</f>
        <v>0</v>
      </c>
      <c r="EH188" s="26">
        <f t="array" aca="1" ref="EH188" ca="1">SUM(IF(RIGHT(OFFSET('Vacation Tracker'!$Q191:$AD191,0,EF$4))&lt;&gt;"O",IFERROR(--LEFT(OFFSET('Vacation Tracker'!$Q191:$AD191,0,EF$4),LEN(OFFSET('Vacation Tracker'!$Q191:$AD191,0,EF$4))-1),0)))</f>
        <v>0</v>
      </c>
      <c r="EI188" s="26">
        <f t="array" aca="1" ref="EI188" ca="1">SUM(IF(RIGHT(OFFSET('Vacation Tracker'!$Q191:$AD191,0,EF$4))=EI$8,IFERROR(--LEFT(OFFSET('Vacation Tracker'!$Q191:$AD191,0,EF$4),LEN(OFFSET('Vacation Tracker'!$Q191:$AD191,0,EF$4))-1),0)))</f>
        <v>0</v>
      </c>
      <c r="EJ188" s="23">
        <f ca="1">SUM(OFFSET('Vacation Tracker'!$Q191:$AD191,0,EJ$4))</f>
        <v>0</v>
      </c>
      <c r="EK188" s="26">
        <f t="shared" ref="EK188" ca="1" si="9383">EJ188-EL188</f>
        <v>0</v>
      </c>
      <c r="EL188" s="26">
        <f t="array" aca="1" ref="EL188" ca="1">SUM(IF(RIGHT(OFFSET('Vacation Tracker'!$Q191:$AD191,0,EJ$4))&lt;&gt;"O",IFERROR(--LEFT(OFFSET('Vacation Tracker'!$Q191:$AD191,0,EJ$4),LEN(OFFSET('Vacation Tracker'!$Q191:$AD191,0,EJ$4))-1),0)))</f>
        <v>0</v>
      </c>
      <c r="EM188" s="26">
        <f t="array" aca="1" ref="EM188" ca="1">SUM(IF(RIGHT(OFFSET('Vacation Tracker'!$Q191:$AD191,0,EJ$4))=EM$8,IFERROR(--LEFT(OFFSET('Vacation Tracker'!$Q191:$AD191,0,EJ$4),LEN(OFFSET('Vacation Tracker'!$Q191:$AD191,0,EJ$4))-1),0)))</f>
        <v>0</v>
      </c>
      <c r="EN188" s="23">
        <f ca="1">SUM(OFFSET('Vacation Tracker'!$Q191:$AD191,0,EN$4))</f>
        <v>0</v>
      </c>
      <c r="EO188" s="26">
        <f t="shared" ref="EO188" ca="1" si="9384">EN188-EP188</f>
        <v>0</v>
      </c>
      <c r="EP188" s="26">
        <f t="array" aca="1" ref="EP188" ca="1">SUM(IF(RIGHT(OFFSET('Vacation Tracker'!$Q191:$AD191,0,EN$4))&lt;&gt;"O",IFERROR(--LEFT(OFFSET('Vacation Tracker'!$Q191:$AD191,0,EN$4),LEN(OFFSET('Vacation Tracker'!$Q191:$AD191,0,EN$4))-1),0)))</f>
        <v>0</v>
      </c>
      <c r="EQ188" s="26">
        <f t="array" aca="1" ref="EQ188" ca="1">SUM(IF(RIGHT(OFFSET('Vacation Tracker'!$Q191:$AD191,0,EN$4))=EQ$8,IFERROR(--LEFT(OFFSET('Vacation Tracker'!$Q191:$AD191,0,EN$4),LEN(OFFSET('Vacation Tracker'!$Q191:$AD191,0,EN$4))-1),0)))</f>
        <v>0</v>
      </c>
      <c r="ER188" s="23">
        <f ca="1">SUM(OFFSET('Vacation Tracker'!$Q191:$AD191,0,ER$4))</f>
        <v>0</v>
      </c>
      <c r="ES188" s="26">
        <f t="shared" ref="ES188" ca="1" si="9385">ER188-ET188</f>
        <v>0</v>
      </c>
      <c r="ET188" s="26">
        <f t="array" aca="1" ref="ET188" ca="1">SUM(IF(RIGHT(OFFSET('Vacation Tracker'!$Q191:$AD191,0,ER$4))&lt;&gt;"O",IFERROR(--LEFT(OFFSET('Vacation Tracker'!$Q191:$AD191,0,ER$4),LEN(OFFSET('Vacation Tracker'!$Q191:$AD191,0,ER$4))-1),0)))</f>
        <v>0</v>
      </c>
      <c r="EU188" s="26">
        <f t="array" aca="1" ref="EU188" ca="1">SUM(IF(RIGHT(OFFSET('Vacation Tracker'!$Q191:$AD191,0,ER$4))=EU$8,IFERROR(--LEFT(OFFSET('Vacation Tracker'!$Q191:$AD191,0,ER$4),LEN(OFFSET('Vacation Tracker'!$Q191:$AD191,0,ER$4))-1),0)))</f>
        <v>0</v>
      </c>
      <c r="EV188" s="23">
        <f ca="1">SUM(OFFSET('Vacation Tracker'!$Q191:$AD191,0,EV$4))</f>
        <v>0</v>
      </c>
      <c r="EW188" s="26">
        <f t="shared" ref="EW188" ca="1" si="9386">EV188-EX188</f>
        <v>0</v>
      </c>
      <c r="EX188" s="26">
        <f t="array" aca="1" ref="EX188" ca="1">SUM(IF(RIGHT(OFFSET('Vacation Tracker'!$Q191:$AD191,0,EV$4))&lt;&gt;"O",IFERROR(--LEFT(OFFSET('Vacation Tracker'!$Q191:$AD191,0,EV$4),LEN(OFFSET('Vacation Tracker'!$Q191:$AD191,0,EV$4))-1),0)))</f>
        <v>0</v>
      </c>
      <c r="EY188" s="26">
        <f t="array" aca="1" ref="EY188" ca="1">SUM(IF(RIGHT(OFFSET('Vacation Tracker'!$Q191:$AD191,0,EV$4))=EY$8,IFERROR(--LEFT(OFFSET('Vacation Tracker'!$Q191:$AD191,0,EV$4),LEN(OFFSET('Vacation Tracker'!$Q191:$AD191,0,EV$4))-1),0)))</f>
        <v>0</v>
      </c>
      <c r="EZ188" s="23">
        <f ca="1">SUM(OFFSET('Vacation Tracker'!$Q191:$AD191,0,EZ$4))</f>
        <v>0</v>
      </c>
      <c r="FA188" s="26">
        <f t="shared" ref="FA188" ca="1" si="9387">EZ188-FB188</f>
        <v>0</v>
      </c>
      <c r="FB188" s="26">
        <f t="array" aca="1" ref="FB188" ca="1">SUM(IF(RIGHT(OFFSET('Vacation Tracker'!$Q191:$AD191,0,EZ$4))&lt;&gt;"O",IFERROR(--LEFT(OFFSET('Vacation Tracker'!$Q191:$AD191,0,EZ$4),LEN(OFFSET('Vacation Tracker'!$Q191:$AD191,0,EZ$4))-1),0)))</f>
        <v>0</v>
      </c>
      <c r="FC188" s="26">
        <f t="array" aca="1" ref="FC188" ca="1">SUM(IF(RIGHT(OFFSET('Vacation Tracker'!$Q191:$AD191,0,EZ$4))=FC$8,IFERROR(--LEFT(OFFSET('Vacation Tracker'!$Q191:$AD191,0,EZ$4),LEN(OFFSET('Vacation Tracker'!$Q191:$AD191,0,EZ$4))-1),0)))</f>
        <v>0</v>
      </c>
      <c r="FD188" s="23">
        <f ca="1">SUM(OFFSET('Vacation Tracker'!$Q191:$AD191,0,FD$4))</f>
        <v>0</v>
      </c>
      <c r="FE188" s="26">
        <f t="shared" ref="FE188" ca="1" si="9388">FD188-FF188</f>
        <v>0</v>
      </c>
      <c r="FF188" s="26">
        <f t="array" aca="1" ref="FF188" ca="1">SUM(IF(RIGHT(OFFSET('Vacation Tracker'!$Q191:$AD191,0,FD$4))&lt;&gt;"O",IFERROR(--LEFT(OFFSET('Vacation Tracker'!$Q191:$AD191,0,FD$4),LEN(OFFSET('Vacation Tracker'!$Q191:$AD191,0,FD$4))-1),0)))</f>
        <v>0</v>
      </c>
      <c r="FG188" s="26">
        <f t="array" aca="1" ref="FG188" ca="1">SUM(IF(RIGHT(OFFSET('Vacation Tracker'!$Q191:$AD191,0,FD$4))=FG$8,IFERROR(--LEFT(OFFSET('Vacation Tracker'!$Q191:$AD191,0,FD$4),LEN(OFFSET('Vacation Tracker'!$Q191:$AD191,0,FD$4))-1),0)))</f>
        <v>0</v>
      </c>
      <c r="FH188" s="23">
        <f ca="1">SUM(OFFSET('Vacation Tracker'!$Q191:$AD191,0,FH$4))</f>
        <v>0</v>
      </c>
      <c r="FI188" s="26">
        <f t="shared" ref="FI188" ca="1" si="9389">FH188-FJ188</f>
        <v>0</v>
      </c>
      <c r="FJ188" s="26">
        <f t="array" aca="1" ref="FJ188" ca="1">SUM(IF(RIGHT(OFFSET('Vacation Tracker'!$Q191:$AD191,0,FH$4))&lt;&gt;"O",IFERROR(--LEFT(OFFSET('Vacation Tracker'!$Q191:$AD191,0,FH$4),LEN(OFFSET('Vacation Tracker'!$Q191:$AD191,0,FH$4))-1),0)))</f>
        <v>0</v>
      </c>
      <c r="FK188" s="26">
        <f t="array" aca="1" ref="FK188" ca="1">SUM(IF(RIGHT(OFFSET('Vacation Tracker'!$Q191:$AD191,0,FH$4))=FK$8,IFERROR(--LEFT(OFFSET('Vacation Tracker'!$Q191:$AD191,0,FH$4),LEN(OFFSET('Vacation Tracker'!$Q191:$AD191,0,FH$4))-1),0)))</f>
        <v>0</v>
      </c>
      <c r="FL188" s="23">
        <f ca="1">SUM(OFFSET('Vacation Tracker'!$Q191:$AD191,0,FL$4))</f>
        <v>0</v>
      </c>
      <c r="FM188" s="26">
        <f t="shared" ref="FM188" ca="1" si="9390">FL188-FN188</f>
        <v>0</v>
      </c>
      <c r="FN188" s="26">
        <f t="array" aca="1" ref="FN188" ca="1">SUM(IF(RIGHT(OFFSET('Vacation Tracker'!$Q191:$AD191,0,FL$4))&lt;&gt;"O",IFERROR(--LEFT(OFFSET('Vacation Tracker'!$Q191:$AD191,0,FL$4),LEN(OFFSET('Vacation Tracker'!$Q191:$AD191,0,FL$4))-1),0)))</f>
        <v>0</v>
      </c>
      <c r="FO188" s="26">
        <f t="array" aca="1" ref="FO188" ca="1">SUM(IF(RIGHT(OFFSET('Vacation Tracker'!$Q191:$AD191,0,FL$4))=FO$8,IFERROR(--LEFT(OFFSET('Vacation Tracker'!$Q191:$AD191,0,FL$4),LEN(OFFSET('Vacation Tracker'!$Q191:$AD191,0,FL$4))-1),0)))</f>
        <v>0</v>
      </c>
      <c r="FP188" s="23">
        <f ca="1">SUM(OFFSET('Vacation Tracker'!$Q191:$AD191,0,FP$4))</f>
        <v>0</v>
      </c>
      <c r="FQ188" s="26">
        <f t="shared" ref="FQ188" ca="1" si="9391">FP188-FR188</f>
        <v>0</v>
      </c>
      <c r="FR188" s="26">
        <f t="array" aca="1" ref="FR188" ca="1">SUM(IF(RIGHT(OFFSET('Vacation Tracker'!$Q191:$AD191,0,FP$4))&lt;&gt;"O",IFERROR(--LEFT(OFFSET('Vacation Tracker'!$Q191:$AD191,0,FP$4),LEN(OFFSET('Vacation Tracker'!$Q191:$AD191,0,FP$4))-1),0)))</f>
        <v>0</v>
      </c>
      <c r="FS188" s="26">
        <f t="array" aca="1" ref="FS188" ca="1">SUM(IF(RIGHT(OFFSET('Vacation Tracker'!$Q191:$AD191,0,FP$4))=FS$8,IFERROR(--LEFT(OFFSET('Vacation Tracker'!$Q191:$AD191,0,FP$4),LEN(OFFSET('Vacation Tracker'!$Q191:$AD191,0,FP$4))-1),0)))</f>
        <v>0</v>
      </c>
      <c r="FT188" s="23">
        <f ca="1">SUM(OFFSET('Vacation Tracker'!$Q191:$AD191,0,FT$4))</f>
        <v>0</v>
      </c>
      <c r="FU188" s="26">
        <f t="shared" ref="FU188" ca="1" si="9392">FT188-FV188</f>
        <v>0</v>
      </c>
      <c r="FV188" s="26">
        <f t="array" aca="1" ref="FV188" ca="1">SUM(IF(RIGHT(OFFSET('Vacation Tracker'!$Q191:$AD191,0,FT$4))&lt;&gt;"O",IFERROR(--LEFT(OFFSET('Vacation Tracker'!$Q191:$AD191,0,FT$4),LEN(OFFSET('Vacation Tracker'!$Q191:$AD191,0,FT$4))-1),0)))</f>
        <v>0</v>
      </c>
      <c r="FW188" s="26">
        <f t="array" aca="1" ref="FW188" ca="1">SUM(IF(RIGHT(OFFSET('Vacation Tracker'!$Q191:$AD191,0,FT$4))=FW$8,IFERROR(--LEFT(OFFSET('Vacation Tracker'!$Q191:$AD191,0,FT$4),LEN(OFFSET('Vacation Tracker'!$Q191:$AD191,0,FT$4))-1),0)))</f>
        <v>0</v>
      </c>
      <c r="FX188" s="23">
        <f ca="1">SUM(OFFSET('Vacation Tracker'!$Q191:$AD191,0,FX$4))</f>
        <v>0</v>
      </c>
      <c r="FY188" s="26">
        <f t="shared" ref="FY188" ca="1" si="9393">FX188-FZ188</f>
        <v>0</v>
      </c>
      <c r="FZ188" s="26">
        <f t="array" aca="1" ref="FZ188" ca="1">SUM(IF(RIGHT(OFFSET('Vacation Tracker'!$Q191:$AD191,0,FX$4))&lt;&gt;"O",IFERROR(--LEFT(OFFSET('Vacation Tracker'!$Q191:$AD191,0,FX$4),LEN(OFFSET('Vacation Tracker'!$Q191:$AD191,0,FX$4))-1),0)))</f>
        <v>0</v>
      </c>
      <c r="GA188" s="26">
        <f t="array" aca="1" ref="GA188" ca="1">SUM(IF(RIGHT(OFFSET('Vacation Tracker'!$Q191:$AD191,0,FX$4))=GA$8,IFERROR(--LEFT(OFFSET('Vacation Tracker'!$Q191:$AD191,0,FX$4),LEN(OFFSET('Vacation Tracker'!$Q191:$AD191,0,FX$4))-1),0)))</f>
        <v>0</v>
      </c>
      <c r="GB188" s="23">
        <f ca="1">SUM(OFFSET('Vacation Tracker'!$Q191:$AD191,0,GB$4))</f>
        <v>0</v>
      </c>
      <c r="GC188" s="26">
        <f t="shared" ref="GC188" ca="1" si="9394">GB188-GD188</f>
        <v>0</v>
      </c>
      <c r="GD188" s="26">
        <f t="array" aca="1" ref="GD188" ca="1">SUM(IF(RIGHT(OFFSET('Vacation Tracker'!$Q191:$AD191,0,GB$4))&lt;&gt;"O",IFERROR(--LEFT(OFFSET('Vacation Tracker'!$Q191:$AD191,0,GB$4),LEN(OFFSET('Vacation Tracker'!$Q191:$AD191,0,GB$4))-1),0)))</f>
        <v>0</v>
      </c>
      <c r="GE188" s="26">
        <f t="array" aca="1" ref="GE188" ca="1">SUM(IF(RIGHT(OFFSET('Vacation Tracker'!$Q191:$AD191,0,GB$4))=GE$8,IFERROR(--LEFT(OFFSET('Vacation Tracker'!$Q191:$AD191,0,GB$4),LEN(OFFSET('Vacation Tracker'!$Q191:$AD191,0,GB$4))-1),0)))</f>
        <v>0</v>
      </c>
      <c r="GF188" s="23">
        <f ca="1">SUM(OFFSET('Vacation Tracker'!$Q191:$AD191,0,GF$4))</f>
        <v>0</v>
      </c>
      <c r="GG188" s="26">
        <f t="shared" ref="GG188" ca="1" si="9395">GF188-GH188</f>
        <v>0</v>
      </c>
      <c r="GH188" s="26">
        <f t="array" aca="1" ref="GH188" ca="1">SUM(IF(RIGHT(OFFSET('Vacation Tracker'!$Q191:$AD191,0,GF$4))&lt;&gt;"O",IFERROR(--LEFT(OFFSET('Vacation Tracker'!$Q191:$AD191,0,GF$4),LEN(OFFSET('Vacation Tracker'!$Q191:$AD191,0,GF$4))-1),0)))</f>
        <v>0</v>
      </c>
      <c r="GI188" s="26">
        <f t="array" aca="1" ref="GI188" ca="1">SUM(IF(RIGHT(OFFSET('Vacation Tracker'!$Q191:$AD191,0,GF$4))=GI$8,IFERROR(--LEFT(OFFSET('Vacation Tracker'!$Q191:$AD191,0,GF$4),LEN(OFFSET('Vacation Tracker'!$Q191:$AD191,0,GF$4))-1),0)))</f>
        <v>0</v>
      </c>
      <c r="GJ188" s="23">
        <f ca="1">SUM(OFFSET('Vacation Tracker'!$Q191:$AD191,0,GJ$4))</f>
        <v>0</v>
      </c>
      <c r="GK188" s="26">
        <f t="shared" ref="GK188" ca="1" si="9396">GJ188-GL188</f>
        <v>0</v>
      </c>
      <c r="GL188" s="26">
        <f t="array" aca="1" ref="GL188" ca="1">SUM(IF(RIGHT(OFFSET('Vacation Tracker'!$Q191:$AD191,0,GJ$4))&lt;&gt;"O",IFERROR(--LEFT(OFFSET('Vacation Tracker'!$Q191:$AD191,0,GJ$4),LEN(OFFSET('Vacation Tracker'!$Q191:$AD191,0,GJ$4))-1),0)))</f>
        <v>0</v>
      </c>
      <c r="GM188" s="26">
        <f t="array" aca="1" ref="GM188" ca="1">SUM(IF(RIGHT(OFFSET('Vacation Tracker'!$Q191:$AD191,0,GJ$4))=GM$8,IFERROR(--LEFT(OFFSET('Vacation Tracker'!$Q191:$AD191,0,GJ$4),LEN(OFFSET('Vacation Tracker'!$Q191:$AD191,0,GJ$4))-1),0)))</f>
        <v>0</v>
      </c>
      <c r="GN188" s="23">
        <f ca="1">SUM(OFFSET('Vacation Tracker'!$Q191:$AD191,0,GN$4))</f>
        <v>0</v>
      </c>
      <c r="GO188" s="26">
        <f t="shared" ref="GO188" ca="1" si="9397">GN188-GP188</f>
        <v>0</v>
      </c>
      <c r="GP188" s="26">
        <f t="array" aca="1" ref="GP188" ca="1">SUM(IF(RIGHT(OFFSET('Vacation Tracker'!$Q191:$AD191,0,GN$4))&lt;&gt;"O",IFERROR(--LEFT(OFFSET('Vacation Tracker'!$Q191:$AD191,0,GN$4),LEN(OFFSET('Vacation Tracker'!$Q191:$AD191,0,GN$4))-1),0)))</f>
        <v>0</v>
      </c>
      <c r="GQ188" s="26">
        <f t="array" aca="1" ref="GQ188" ca="1">SUM(IF(RIGHT(OFFSET('Vacation Tracker'!$Q191:$AD191,0,GN$4))=GQ$8,IFERROR(--LEFT(OFFSET('Vacation Tracker'!$Q191:$AD191,0,GN$4),LEN(OFFSET('Vacation Tracker'!$Q191:$AD191,0,GN$4))-1),0)))</f>
        <v>0</v>
      </c>
      <c r="GR188" s="23">
        <f ca="1">SUM(OFFSET('Vacation Tracker'!$Q191:$AD191,0,GR$4))</f>
        <v>0</v>
      </c>
      <c r="GS188" s="26">
        <f t="shared" ref="GS188" ca="1" si="9398">GR188-GT188</f>
        <v>0</v>
      </c>
      <c r="GT188" s="26">
        <f t="array" aca="1" ref="GT188" ca="1">SUM(IF(RIGHT(OFFSET('Vacation Tracker'!$Q191:$AD191,0,GR$4))&lt;&gt;"O",IFERROR(--LEFT(OFFSET('Vacation Tracker'!$Q191:$AD191,0,GR$4),LEN(OFFSET('Vacation Tracker'!$Q191:$AD191,0,GR$4))-1),0)))</f>
        <v>0</v>
      </c>
      <c r="GU188" s="26">
        <f t="array" aca="1" ref="GU188" ca="1">SUM(IF(RIGHT(OFFSET('Vacation Tracker'!$Q191:$AD191,0,GR$4))=GU$8,IFERROR(--LEFT(OFFSET('Vacation Tracker'!$Q191:$AD191,0,GR$4),LEN(OFFSET('Vacation Tracker'!$Q191:$AD191,0,GR$4))-1),0)))</f>
        <v>0</v>
      </c>
      <c r="GV188" s="23">
        <f ca="1">SUM(OFFSET('Vacation Tracker'!$Q191:$AD191,0,GV$4))</f>
        <v>0</v>
      </c>
      <c r="GW188" s="26">
        <f t="shared" ref="GW188" ca="1" si="9399">GV188-GX188</f>
        <v>0</v>
      </c>
      <c r="GX188" s="26">
        <f t="array" aca="1" ref="GX188" ca="1">SUM(IF(RIGHT(OFFSET('Vacation Tracker'!$Q191:$AD191,0,GV$4))&lt;&gt;"O",IFERROR(--LEFT(OFFSET('Vacation Tracker'!$Q191:$AD191,0,GV$4),LEN(OFFSET('Vacation Tracker'!$Q191:$AD191,0,GV$4))-1),0)))</f>
        <v>0</v>
      </c>
      <c r="GY188" s="26">
        <f t="array" aca="1" ref="GY188" ca="1">SUM(IF(RIGHT(OFFSET('Vacation Tracker'!$Q191:$AD191,0,GV$4))=GY$8,IFERROR(--LEFT(OFFSET('Vacation Tracker'!$Q191:$AD191,0,GV$4),LEN(OFFSET('Vacation Tracker'!$Q191:$AD191,0,GV$4))-1),0)))</f>
        <v>0</v>
      </c>
      <c r="GZ188" s="23">
        <f ca="1">SUM(OFFSET('Vacation Tracker'!$Q191:$AD191,0,GZ$4))</f>
        <v>0</v>
      </c>
      <c r="HA188" s="26">
        <f t="shared" ref="HA188" ca="1" si="9400">GZ188-HB188</f>
        <v>0</v>
      </c>
      <c r="HB188" s="26">
        <f t="array" aca="1" ref="HB188" ca="1">SUM(IF(RIGHT(OFFSET('Vacation Tracker'!$Q191:$AD191,0,GZ$4))&lt;&gt;"O",IFERROR(--LEFT(OFFSET('Vacation Tracker'!$Q191:$AD191,0,GZ$4),LEN(OFFSET('Vacation Tracker'!$Q191:$AD191,0,GZ$4))-1),0)))</f>
        <v>0</v>
      </c>
      <c r="HC188" s="26">
        <f t="array" aca="1" ref="HC188" ca="1">SUM(IF(RIGHT(OFFSET('Vacation Tracker'!$Q191:$AD191,0,GZ$4))=HC$8,IFERROR(--LEFT(OFFSET('Vacation Tracker'!$Q191:$AD191,0,GZ$4),LEN(OFFSET('Vacation Tracker'!$Q191:$AD191,0,GZ$4))-1),0)))</f>
        <v>0</v>
      </c>
      <c r="HD188" s="23">
        <f ca="1">SUM(OFFSET('Vacation Tracker'!$Q191:$AD191,0,HD$4))</f>
        <v>0</v>
      </c>
      <c r="HE188" s="26">
        <f t="shared" ref="HE188" ca="1" si="9401">HD188-HF188</f>
        <v>0</v>
      </c>
      <c r="HF188" s="26">
        <f t="array" aca="1" ref="HF188" ca="1">SUM(IF(RIGHT(OFFSET('Vacation Tracker'!$Q191:$AD191,0,HD$4))&lt;&gt;"O",IFERROR(--LEFT(OFFSET('Vacation Tracker'!$Q191:$AD191,0,HD$4),LEN(OFFSET('Vacation Tracker'!$Q191:$AD191,0,HD$4))-1),0)))</f>
        <v>0</v>
      </c>
      <c r="HG188" s="26">
        <f t="array" aca="1" ref="HG188" ca="1">SUM(IF(RIGHT(OFFSET('Vacation Tracker'!$Q191:$AD191,0,HD$4))=HG$8,IFERROR(--LEFT(OFFSET('Vacation Tracker'!$Q191:$AD191,0,HD$4),LEN(OFFSET('Vacation Tracker'!$Q191:$AD191,0,HD$4))-1),0)))</f>
        <v>0</v>
      </c>
      <c r="HH188" s="23">
        <f ca="1">SUM(OFFSET('Vacation Tracker'!$Q191:$AD191,0,HH$4))</f>
        <v>0</v>
      </c>
      <c r="HI188" s="26">
        <f t="shared" ref="HI188" ca="1" si="9402">HH188-HJ188</f>
        <v>0</v>
      </c>
      <c r="HJ188" s="26">
        <f t="array" aca="1" ref="HJ188" ca="1">SUM(IF(RIGHT(OFFSET('Vacation Tracker'!$Q191:$AD191,0,HH$4))&lt;&gt;"O",IFERROR(--LEFT(OFFSET('Vacation Tracker'!$Q191:$AD191,0,HH$4),LEN(OFFSET('Vacation Tracker'!$Q191:$AD191,0,HH$4))-1),0)))</f>
        <v>0</v>
      </c>
      <c r="HK188" s="26">
        <f t="array" aca="1" ref="HK188" ca="1">SUM(IF(RIGHT(OFFSET('Vacation Tracker'!$Q191:$AD191,0,HH$4))=HK$8,IFERROR(--LEFT(OFFSET('Vacation Tracker'!$Q191:$AD191,0,HH$4),LEN(OFFSET('Vacation Tracker'!$Q191:$AD191,0,HH$4))-1),0)))</f>
        <v>0</v>
      </c>
      <c r="HL188" s="23">
        <f ca="1">SUM(OFFSET('Vacation Tracker'!$Q191:$AD191,0,HL$4))</f>
        <v>0</v>
      </c>
      <c r="HM188" s="26">
        <f t="shared" ref="HM188" ca="1" si="9403">HL188-HN188</f>
        <v>0</v>
      </c>
      <c r="HN188" s="26">
        <f t="array" aca="1" ref="HN188" ca="1">SUM(IF(RIGHT(OFFSET('Vacation Tracker'!$Q191:$AD191,0,HL$4))&lt;&gt;"O",IFERROR(--LEFT(OFFSET('Vacation Tracker'!$Q191:$AD191,0,HL$4),LEN(OFFSET('Vacation Tracker'!$Q191:$AD191,0,HL$4))-1),0)))</f>
        <v>0</v>
      </c>
      <c r="HO188" s="26">
        <f t="array" aca="1" ref="HO188" ca="1">SUM(IF(RIGHT(OFFSET('Vacation Tracker'!$Q191:$AD191,0,HL$4))=HO$8,IFERROR(--LEFT(OFFSET('Vacation Tracker'!$Q191:$AD191,0,HL$4),LEN(OFFSET('Vacation Tracker'!$Q191:$AD191,0,HL$4))-1),0)))</f>
        <v>0</v>
      </c>
      <c r="HP188" s="23">
        <f ca="1">SUM(OFFSET('Vacation Tracker'!$Q191:$AD191,0,HP$4))</f>
        <v>0</v>
      </c>
      <c r="HQ188" s="26">
        <f t="shared" ref="HQ188" ca="1" si="9404">HP188-HR188</f>
        <v>0</v>
      </c>
      <c r="HR188" s="26">
        <f t="array" aca="1" ref="HR188" ca="1">SUM(IF(RIGHT(OFFSET('Vacation Tracker'!$Q191:$AD191,0,HP$4))&lt;&gt;"O",IFERROR(--LEFT(OFFSET('Vacation Tracker'!$Q191:$AD191,0,HP$4),LEN(OFFSET('Vacation Tracker'!$Q191:$AD191,0,HP$4))-1),0)))</f>
        <v>0</v>
      </c>
      <c r="HS188" s="23">
        <f t="array" aca="1" ref="HS188" ca="1">SUM(IF(RIGHT(OFFSET('Vacation Tracker'!$Q191:$AD191,0,HP$4))=HS$8,IFERROR(--LEFT(OFFSET('Vacation Tracker'!$Q191:$AD191,0,HP$4),LEN(OFFSET('Vacation Tracker'!$Q191:$AD191,0,HP$4))-1),0)))</f>
        <v>0</v>
      </c>
    </row>
    <row r="189" spans="2:227" ht="15" customHeight="1" x14ac:dyDescent="0.2">
      <c r="B189" s="23">
        <f>IF('Vacation Tracker'!B192&lt;&gt;"",'Vacation Tracker'!B192,"")</f>
        <v>181</v>
      </c>
      <c r="C189" s="24" t="str">
        <f>IF('Vacation Tracker'!C192&lt;&gt;"",'Vacation Tracker'!C192,"")</f>
        <v/>
      </c>
      <c r="D189" s="25" t="str">
        <f>IF('Vacation Tracker'!D192&lt;&gt;"",'Vacation Tracker'!D192,"")</f>
        <v/>
      </c>
      <c r="E189" s="25" t="str">
        <f>IF('Vacation Tracker'!E192&lt;&gt;"",'Vacation Tracker'!E192,"")</f>
        <v/>
      </c>
      <c r="F189" s="24" t="str">
        <f>IF('Vacation Tracker'!F192&lt;&gt;"",'Vacation Tracker'!F192,"")</f>
        <v/>
      </c>
      <c r="G189" s="24" t="str">
        <f>IF('Vacation Tracker'!G192&lt;&gt;"",'Vacation Tracker'!G192,"")</f>
        <v/>
      </c>
      <c r="H189" s="23" t="str">
        <f t="shared" si="8435"/>
        <v/>
      </c>
      <c r="I189" s="23" t="str">
        <f t="shared" si="8435"/>
        <v/>
      </c>
      <c r="J189" s="23" t="str">
        <f t="shared" si="8435"/>
        <v/>
      </c>
      <c r="K189" s="23" t="str">
        <f t="shared" si="6801"/>
        <v/>
      </c>
      <c r="L189" s="23">
        <f ca="1">SUM(OFFSET('Vacation Tracker'!$Q192:$AD192,0,L$4))</f>
        <v>0</v>
      </c>
      <c r="M189" s="26">
        <f t="shared" ca="1" si="6747"/>
        <v>0</v>
      </c>
      <c r="N189" s="26">
        <f t="array" aca="1" ref="N189" ca="1">SUM(IF(RIGHT(OFFSET('Vacation Tracker'!$Q192:$AD192,0,L$4))&lt;&gt;"O",IFERROR(--LEFT(OFFSET('Vacation Tracker'!$Q192:$AD192,0,L$4),LEN(OFFSET('Vacation Tracker'!$Q192:$AD192,0,L$4))-1),0)))</f>
        <v>0</v>
      </c>
      <c r="O189" s="26">
        <f t="array" aca="1" ref="O189" ca="1">SUM(IF(RIGHT(OFFSET('Vacation Tracker'!$Q192:$AD192,0,L$4))=O$8,IFERROR(--LEFT(OFFSET('Vacation Tracker'!$Q192:$AD192,0,L$4),LEN(OFFSET('Vacation Tracker'!$Q192:$AD192,0,L$4))-1),0)))</f>
        <v>0</v>
      </c>
      <c r="P189" s="23">
        <f ca="1">SUM(OFFSET('Vacation Tracker'!$Q192:$AD192,0,P$4))</f>
        <v>0</v>
      </c>
      <c r="Q189" s="26">
        <f t="shared" ca="1" si="6748"/>
        <v>0</v>
      </c>
      <c r="R189" s="26">
        <f t="array" aca="1" ref="R189" ca="1">SUM(IF(RIGHT(OFFSET('Vacation Tracker'!$Q192:$AD192,0,P$4))&lt;&gt;"O",IFERROR(--LEFT(OFFSET('Vacation Tracker'!$Q192:$AD192,0,P$4),LEN(OFFSET('Vacation Tracker'!$Q192:$AD192,0,P$4))-1),0)))</f>
        <v>0</v>
      </c>
      <c r="S189" s="26">
        <f t="array" aca="1" ref="S189" ca="1">SUM(IF(RIGHT(OFFSET('Vacation Tracker'!$Q192:$AD192,0,P$4))=S$8,IFERROR(--LEFT(OFFSET('Vacation Tracker'!$Q192:$AD192,0,P$4),LEN(OFFSET('Vacation Tracker'!$Q192:$AD192,0,P$4))-1),0)))</f>
        <v>0</v>
      </c>
      <c r="T189" s="23">
        <f ca="1">SUM(OFFSET('Vacation Tracker'!$Q192:$AD192,0,T$4))</f>
        <v>0</v>
      </c>
      <c r="U189" s="26">
        <f t="shared" ca="1" si="6749"/>
        <v>0</v>
      </c>
      <c r="V189" s="26">
        <f t="array" aca="1" ref="V189" ca="1">SUM(IF(RIGHT(OFFSET('Vacation Tracker'!$Q192:$AD192,0,T$4))&lt;&gt;"O",IFERROR(--LEFT(OFFSET('Vacation Tracker'!$Q192:$AD192,0,T$4),LEN(OFFSET('Vacation Tracker'!$Q192:$AD192,0,T$4))-1),0)))</f>
        <v>0</v>
      </c>
      <c r="W189" s="26">
        <f t="array" aca="1" ref="W189" ca="1">SUM(IF(RIGHT(OFFSET('Vacation Tracker'!$Q192:$AD192,0,T$4))=W$8,IFERROR(--LEFT(OFFSET('Vacation Tracker'!$Q192:$AD192,0,T$4),LEN(OFFSET('Vacation Tracker'!$Q192:$AD192,0,T$4))-1),0)))</f>
        <v>0</v>
      </c>
      <c r="X189" s="23">
        <f ca="1">SUM(OFFSET('Vacation Tracker'!$Q192:$AD192,0,X$4))</f>
        <v>0</v>
      </c>
      <c r="Y189" s="26">
        <f t="shared" ref="Y189" ca="1" si="9405">X189-Z189</f>
        <v>0</v>
      </c>
      <c r="Z189" s="26">
        <f t="array" aca="1" ref="Z189" ca="1">SUM(IF(RIGHT(OFFSET('Vacation Tracker'!$Q192:$AD192,0,X$4))&lt;&gt;"O",IFERROR(--LEFT(OFFSET('Vacation Tracker'!$Q192:$AD192,0,X$4),LEN(OFFSET('Vacation Tracker'!$Q192:$AD192,0,X$4))-1),0)))</f>
        <v>0</v>
      </c>
      <c r="AA189" s="26">
        <f t="array" aca="1" ref="AA189" ca="1">SUM(IF(RIGHT(OFFSET('Vacation Tracker'!$Q192:$AD192,0,X$4))=AA$8,IFERROR(--LEFT(OFFSET('Vacation Tracker'!$Q192:$AD192,0,X$4),LEN(OFFSET('Vacation Tracker'!$Q192:$AD192,0,X$4))-1),0)))</f>
        <v>0</v>
      </c>
      <c r="AB189" s="23">
        <f ca="1">SUM(OFFSET('Vacation Tracker'!$Q192:$AD192,0,AB$4))</f>
        <v>0</v>
      </c>
      <c r="AC189" s="26">
        <f t="shared" ref="AC189" ca="1" si="9406">AB189-AD189</f>
        <v>0</v>
      </c>
      <c r="AD189" s="26">
        <f t="array" aca="1" ref="AD189" ca="1">SUM(IF(RIGHT(OFFSET('Vacation Tracker'!$Q192:$AD192,0,AB$4))&lt;&gt;"O",IFERROR(--LEFT(OFFSET('Vacation Tracker'!$Q192:$AD192,0,AB$4),LEN(OFFSET('Vacation Tracker'!$Q192:$AD192,0,AB$4))-1),0)))</f>
        <v>0</v>
      </c>
      <c r="AE189" s="26">
        <f t="array" aca="1" ref="AE189" ca="1">SUM(IF(RIGHT(OFFSET('Vacation Tracker'!$Q192:$AD192,0,AB$4))=AE$8,IFERROR(--LEFT(OFFSET('Vacation Tracker'!$Q192:$AD192,0,AB$4),LEN(OFFSET('Vacation Tracker'!$Q192:$AD192,0,AB$4))-1),0)))</f>
        <v>0</v>
      </c>
      <c r="AF189" s="23">
        <f ca="1">SUM(OFFSET('Vacation Tracker'!$Q192:$AD192,0,AF$4))</f>
        <v>0</v>
      </c>
      <c r="AG189" s="26">
        <f t="shared" ref="AG189" ca="1" si="9407">AF189-AH189</f>
        <v>0</v>
      </c>
      <c r="AH189" s="26">
        <f t="array" aca="1" ref="AH189" ca="1">SUM(IF(RIGHT(OFFSET('Vacation Tracker'!$Q192:$AD192,0,AF$4))&lt;&gt;"O",IFERROR(--LEFT(OFFSET('Vacation Tracker'!$Q192:$AD192,0,AF$4),LEN(OFFSET('Vacation Tracker'!$Q192:$AD192,0,AF$4))-1),0)))</f>
        <v>0</v>
      </c>
      <c r="AI189" s="26">
        <f t="array" aca="1" ref="AI189" ca="1">SUM(IF(RIGHT(OFFSET('Vacation Tracker'!$Q192:$AD192,0,AF$4))=AI$8,IFERROR(--LEFT(OFFSET('Vacation Tracker'!$Q192:$AD192,0,AF$4),LEN(OFFSET('Vacation Tracker'!$Q192:$AD192,0,AF$4))-1),0)))</f>
        <v>0</v>
      </c>
      <c r="AJ189" s="23">
        <f ca="1">SUM(OFFSET('Vacation Tracker'!$Q192:$AD192,0,AJ$4))</f>
        <v>0</v>
      </c>
      <c r="AK189" s="26">
        <f t="shared" ref="AK189" ca="1" si="9408">AJ189-AL189</f>
        <v>0</v>
      </c>
      <c r="AL189" s="26">
        <f t="array" aca="1" ref="AL189" ca="1">SUM(IF(RIGHT(OFFSET('Vacation Tracker'!$Q192:$AD192,0,AJ$4))&lt;&gt;"O",IFERROR(--LEFT(OFFSET('Vacation Tracker'!$Q192:$AD192,0,AJ$4),LEN(OFFSET('Vacation Tracker'!$Q192:$AD192,0,AJ$4))-1),0)))</f>
        <v>0</v>
      </c>
      <c r="AM189" s="26">
        <f t="array" aca="1" ref="AM189" ca="1">SUM(IF(RIGHT(OFFSET('Vacation Tracker'!$Q192:$AD192,0,AJ$4))=AM$8,IFERROR(--LEFT(OFFSET('Vacation Tracker'!$Q192:$AD192,0,AJ$4),LEN(OFFSET('Vacation Tracker'!$Q192:$AD192,0,AJ$4))-1),0)))</f>
        <v>0</v>
      </c>
      <c r="AN189" s="23">
        <f ca="1">SUM(OFFSET('Vacation Tracker'!$Q192:$AD192,0,AN$4))</f>
        <v>0</v>
      </c>
      <c r="AO189" s="26">
        <f t="shared" ref="AO189" ca="1" si="9409">AN189-AP189</f>
        <v>0</v>
      </c>
      <c r="AP189" s="26">
        <f t="array" aca="1" ref="AP189" ca="1">SUM(IF(RIGHT(OFFSET('Vacation Tracker'!$Q192:$AD192,0,AN$4))&lt;&gt;"O",IFERROR(--LEFT(OFFSET('Vacation Tracker'!$Q192:$AD192,0,AN$4),LEN(OFFSET('Vacation Tracker'!$Q192:$AD192,0,AN$4))-1),0)))</f>
        <v>0</v>
      </c>
      <c r="AQ189" s="26">
        <f t="array" aca="1" ref="AQ189" ca="1">SUM(IF(RIGHT(OFFSET('Vacation Tracker'!$Q192:$AD192,0,AN$4))=AQ$8,IFERROR(--LEFT(OFFSET('Vacation Tracker'!$Q192:$AD192,0,AN$4),LEN(OFFSET('Vacation Tracker'!$Q192:$AD192,0,AN$4))-1),0)))</f>
        <v>0</v>
      </c>
      <c r="AR189" s="23">
        <f ca="1">SUM(OFFSET('Vacation Tracker'!$Q192:$AD192,0,AR$4))</f>
        <v>0</v>
      </c>
      <c r="AS189" s="26">
        <f t="shared" ref="AS189" ca="1" si="9410">AR189-AT189</f>
        <v>0</v>
      </c>
      <c r="AT189" s="26">
        <f t="array" aca="1" ref="AT189" ca="1">SUM(IF(RIGHT(OFFSET('Vacation Tracker'!$Q192:$AD192,0,AR$4))&lt;&gt;"O",IFERROR(--LEFT(OFFSET('Vacation Tracker'!$Q192:$AD192,0,AR$4),LEN(OFFSET('Vacation Tracker'!$Q192:$AD192,0,AR$4))-1),0)))</f>
        <v>0</v>
      </c>
      <c r="AU189" s="26">
        <f t="array" aca="1" ref="AU189" ca="1">SUM(IF(RIGHT(OFFSET('Vacation Tracker'!$Q192:$AD192,0,AR$4))=AU$8,IFERROR(--LEFT(OFFSET('Vacation Tracker'!$Q192:$AD192,0,AR$4),LEN(OFFSET('Vacation Tracker'!$Q192:$AD192,0,AR$4))-1),0)))</f>
        <v>0</v>
      </c>
      <c r="AV189" s="23">
        <f ca="1">SUM(OFFSET('Vacation Tracker'!$Q192:$AD192,0,AV$4))</f>
        <v>0</v>
      </c>
      <c r="AW189" s="26">
        <f t="shared" ref="AW189" ca="1" si="9411">AV189-AX189</f>
        <v>0</v>
      </c>
      <c r="AX189" s="26">
        <f t="array" aca="1" ref="AX189" ca="1">SUM(IF(RIGHT(OFFSET('Vacation Tracker'!$Q192:$AD192,0,AV$4))&lt;&gt;"O",IFERROR(--LEFT(OFFSET('Vacation Tracker'!$Q192:$AD192,0,AV$4),LEN(OFFSET('Vacation Tracker'!$Q192:$AD192,0,AV$4))-1),0)))</f>
        <v>0</v>
      </c>
      <c r="AY189" s="26">
        <f t="array" aca="1" ref="AY189" ca="1">SUM(IF(RIGHT(OFFSET('Vacation Tracker'!$Q192:$AD192,0,AV$4))=AY$8,IFERROR(--LEFT(OFFSET('Vacation Tracker'!$Q192:$AD192,0,AV$4),LEN(OFFSET('Vacation Tracker'!$Q192:$AD192,0,AV$4))-1),0)))</f>
        <v>0</v>
      </c>
      <c r="AZ189" s="23">
        <f ca="1">SUM(OFFSET('Vacation Tracker'!$Q192:$AD192,0,AZ$4))</f>
        <v>0</v>
      </c>
      <c r="BA189" s="26">
        <f t="shared" ref="BA189" ca="1" si="9412">AZ189-BB189</f>
        <v>0</v>
      </c>
      <c r="BB189" s="26">
        <f t="array" aca="1" ref="BB189" ca="1">SUM(IF(RIGHT(OFFSET('Vacation Tracker'!$Q192:$AD192,0,AZ$4))&lt;&gt;"O",IFERROR(--LEFT(OFFSET('Vacation Tracker'!$Q192:$AD192,0,AZ$4),LEN(OFFSET('Vacation Tracker'!$Q192:$AD192,0,AZ$4))-1),0)))</f>
        <v>0</v>
      </c>
      <c r="BC189" s="26">
        <f t="array" aca="1" ref="BC189" ca="1">SUM(IF(RIGHT(OFFSET('Vacation Tracker'!$Q192:$AD192,0,AZ$4))=BC$8,IFERROR(--LEFT(OFFSET('Vacation Tracker'!$Q192:$AD192,0,AZ$4),LEN(OFFSET('Vacation Tracker'!$Q192:$AD192,0,AZ$4))-1),0)))</f>
        <v>0</v>
      </c>
      <c r="BD189" s="23">
        <f ca="1">SUM(OFFSET('Vacation Tracker'!$Q192:$AD192,0,BD$4))</f>
        <v>0</v>
      </c>
      <c r="BE189" s="26">
        <f t="shared" ref="BE189" ca="1" si="9413">BD189-BF189</f>
        <v>0</v>
      </c>
      <c r="BF189" s="26">
        <f t="array" aca="1" ref="BF189" ca="1">SUM(IF(RIGHT(OFFSET('Vacation Tracker'!$Q192:$AD192,0,BD$4))&lt;&gt;"O",IFERROR(--LEFT(OFFSET('Vacation Tracker'!$Q192:$AD192,0,BD$4),LEN(OFFSET('Vacation Tracker'!$Q192:$AD192,0,BD$4))-1),0)))</f>
        <v>0</v>
      </c>
      <c r="BG189" s="26">
        <f t="array" aca="1" ref="BG189" ca="1">SUM(IF(RIGHT(OFFSET('Vacation Tracker'!$Q192:$AD192,0,BD$4))=BG$8,IFERROR(--LEFT(OFFSET('Vacation Tracker'!$Q192:$AD192,0,BD$4),LEN(OFFSET('Vacation Tracker'!$Q192:$AD192,0,BD$4))-1),0)))</f>
        <v>0</v>
      </c>
      <c r="BH189" s="23">
        <f ca="1">SUM(OFFSET('Vacation Tracker'!$Q192:$AD192,0,BH$4))</f>
        <v>0</v>
      </c>
      <c r="BI189" s="26">
        <f t="shared" ref="BI189" ca="1" si="9414">BH189-BJ189</f>
        <v>0</v>
      </c>
      <c r="BJ189" s="26">
        <f t="array" aca="1" ref="BJ189" ca="1">SUM(IF(RIGHT(OFFSET('Vacation Tracker'!$Q192:$AD192,0,BH$4))&lt;&gt;"O",IFERROR(--LEFT(OFFSET('Vacation Tracker'!$Q192:$AD192,0,BH$4),LEN(OFFSET('Vacation Tracker'!$Q192:$AD192,0,BH$4))-1),0)))</f>
        <v>0</v>
      </c>
      <c r="BK189" s="26">
        <f t="array" aca="1" ref="BK189" ca="1">SUM(IF(RIGHT(OFFSET('Vacation Tracker'!$Q192:$AD192,0,BH$4))=BK$8,IFERROR(--LEFT(OFFSET('Vacation Tracker'!$Q192:$AD192,0,BH$4),LEN(OFFSET('Vacation Tracker'!$Q192:$AD192,0,BH$4))-1),0)))</f>
        <v>0</v>
      </c>
      <c r="BL189" s="23">
        <f ca="1">SUM(OFFSET('Vacation Tracker'!$Q192:$AD192,0,BL$4))</f>
        <v>0</v>
      </c>
      <c r="BM189" s="26">
        <f t="shared" ref="BM189" ca="1" si="9415">BL189-BN189</f>
        <v>0</v>
      </c>
      <c r="BN189" s="26">
        <f t="array" aca="1" ref="BN189" ca="1">SUM(IF(RIGHT(OFFSET('Vacation Tracker'!$Q192:$AD192,0,BL$4))&lt;&gt;"O",IFERROR(--LEFT(OFFSET('Vacation Tracker'!$Q192:$AD192,0,BL$4),LEN(OFFSET('Vacation Tracker'!$Q192:$AD192,0,BL$4))-1),0)))</f>
        <v>0</v>
      </c>
      <c r="BO189" s="26">
        <f t="array" aca="1" ref="BO189" ca="1">SUM(IF(RIGHT(OFFSET('Vacation Tracker'!$Q192:$AD192,0,BL$4))=BO$8,IFERROR(--LEFT(OFFSET('Vacation Tracker'!$Q192:$AD192,0,BL$4),LEN(OFFSET('Vacation Tracker'!$Q192:$AD192,0,BL$4))-1),0)))</f>
        <v>0</v>
      </c>
      <c r="BP189" s="23">
        <f ca="1">SUM(OFFSET('Vacation Tracker'!$Q192:$AD192,0,BP$4))</f>
        <v>0</v>
      </c>
      <c r="BQ189" s="26">
        <f t="shared" ref="BQ189" ca="1" si="9416">BP189-BR189</f>
        <v>0</v>
      </c>
      <c r="BR189" s="26">
        <f t="array" aca="1" ref="BR189" ca="1">SUM(IF(RIGHT(OFFSET('Vacation Tracker'!$Q192:$AD192,0,BP$4))&lt;&gt;"O",IFERROR(--LEFT(OFFSET('Vacation Tracker'!$Q192:$AD192,0,BP$4),LEN(OFFSET('Vacation Tracker'!$Q192:$AD192,0,BP$4))-1),0)))</f>
        <v>0</v>
      </c>
      <c r="BS189" s="26">
        <f t="array" aca="1" ref="BS189" ca="1">SUM(IF(RIGHT(OFFSET('Vacation Tracker'!$Q192:$AD192,0,BP$4))=BS$8,IFERROR(--LEFT(OFFSET('Vacation Tracker'!$Q192:$AD192,0,BP$4),LEN(OFFSET('Vacation Tracker'!$Q192:$AD192,0,BP$4))-1),0)))</f>
        <v>0</v>
      </c>
      <c r="BT189" s="23">
        <f ca="1">SUM(OFFSET('Vacation Tracker'!$Q192:$AD192,0,BT$4))</f>
        <v>0</v>
      </c>
      <c r="BU189" s="26">
        <f t="shared" ref="BU189" ca="1" si="9417">BT189-BV189</f>
        <v>0</v>
      </c>
      <c r="BV189" s="26">
        <f t="array" aca="1" ref="BV189" ca="1">SUM(IF(RIGHT(OFFSET('Vacation Tracker'!$Q192:$AD192,0,BT$4))&lt;&gt;"O",IFERROR(--LEFT(OFFSET('Vacation Tracker'!$Q192:$AD192,0,BT$4),LEN(OFFSET('Vacation Tracker'!$Q192:$AD192,0,BT$4))-1),0)))</f>
        <v>0</v>
      </c>
      <c r="BW189" s="26">
        <f t="array" aca="1" ref="BW189" ca="1">SUM(IF(RIGHT(OFFSET('Vacation Tracker'!$Q192:$AD192,0,BT$4))=BW$8,IFERROR(--LEFT(OFFSET('Vacation Tracker'!$Q192:$AD192,0,BT$4),LEN(OFFSET('Vacation Tracker'!$Q192:$AD192,0,BT$4))-1),0)))</f>
        <v>0</v>
      </c>
      <c r="BX189" s="23">
        <f ca="1">SUM(OFFSET('Vacation Tracker'!$Q192:$AD192,0,BX$4))</f>
        <v>0</v>
      </c>
      <c r="BY189" s="26">
        <f t="shared" ref="BY189" ca="1" si="9418">BX189-BZ189</f>
        <v>0</v>
      </c>
      <c r="BZ189" s="26">
        <f t="array" aca="1" ref="BZ189" ca="1">SUM(IF(RIGHT(OFFSET('Vacation Tracker'!$Q192:$AD192,0,BX$4))&lt;&gt;"O",IFERROR(--LEFT(OFFSET('Vacation Tracker'!$Q192:$AD192,0,BX$4),LEN(OFFSET('Vacation Tracker'!$Q192:$AD192,0,BX$4))-1),0)))</f>
        <v>0</v>
      </c>
      <c r="CA189" s="26">
        <f t="array" aca="1" ref="CA189" ca="1">SUM(IF(RIGHT(OFFSET('Vacation Tracker'!$Q192:$AD192,0,BX$4))=CA$8,IFERROR(--LEFT(OFFSET('Vacation Tracker'!$Q192:$AD192,0,BX$4),LEN(OFFSET('Vacation Tracker'!$Q192:$AD192,0,BX$4))-1),0)))</f>
        <v>0</v>
      </c>
      <c r="CB189" s="23">
        <f ca="1">SUM(OFFSET('Vacation Tracker'!$Q192:$AD192,0,CB$4))</f>
        <v>0</v>
      </c>
      <c r="CC189" s="26">
        <f t="shared" ref="CC189" ca="1" si="9419">CB189-CD189</f>
        <v>0</v>
      </c>
      <c r="CD189" s="26">
        <f t="array" aca="1" ref="CD189" ca="1">SUM(IF(RIGHT(OFFSET('Vacation Tracker'!$Q192:$AD192,0,CB$4))&lt;&gt;"O",IFERROR(--LEFT(OFFSET('Vacation Tracker'!$Q192:$AD192,0,CB$4),LEN(OFFSET('Vacation Tracker'!$Q192:$AD192,0,CB$4))-1),0)))</f>
        <v>0</v>
      </c>
      <c r="CE189" s="26">
        <f t="array" aca="1" ref="CE189" ca="1">SUM(IF(RIGHT(OFFSET('Vacation Tracker'!$Q192:$AD192,0,CB$4))=CE$8,IFERROR(--LEFT(OFFSET('Vacation Tracker'!$Q192:$AD192,0,CB$4),LEN(OFFSET('Vacation Tracker'!$Q192:$AD192,0,CB$4))-1),0)))</f>
        <v>0</v>
      </c>
      <c r="CF189" s="23">
        <f ca="1">SUM(OFFSET('Vacation Tracker'!$Q192:$AD192,0,CF$4))</f>
        <v>0</v>
      </c>
      <c r="CG189" s="26">
        <f t="shared" ref="CG189" ca="1" si="9420">CF189-CH189</f>
        <v>0</v>
      </c>
      <c r="CH189" s="26">
        <f t="array" aca="1" ref="CH189" ca="1">SUM(IF(RIGHT(OFFSET('Vacation Tracker'!$Q192:$AD192,0,CF$4))&lt;&gt;"O",IFERROR(--LEFT(OFFSET('Vacation Tracker'!$Q192:$AD192,0,CF$4),LEN(OFFSET('Vacation Tracker'!$Q192:$AD192,0,CF$4))-1),0)))</f>
        <v>0</v>
      </c>
      <c r="CI189" s="26">
        <f t="array" aca="1" ref="CI189" ca="1">SUM(IF(RIGHT(OFFSET('Vacation Tracker'!$Q192:$AD192,0,CF$4))=CI$8,IFERROR(--LEFT(OFFSET('Vacation Tracker'!$Q192:$AD192,0,CF$4),LEN(OFFSET('Vacation Tracker'!$Q192:$AD192,0,CF$4))-1),0)))</f>
        <v>0</v>
      </c>
      <c r="CJ189" s="23">
        <f ca="1">SUM(OFFSET('Vacation Tracker'!$Q192:$AD192,0,CJ$4))</f>
        <v>0</v>
      </c>
      <c r="CK189" s="26">
        <f t="shared" ref="CK189" ca="1" si="9421">CJ189-CL189</f>
        <v>0</v>
      </c>
      <c r="CL189" s="26">
        <f t="array" aca="1" ref="CL189" ca="1">SUM(IF(RIGHT(OFFSET('Vacation Tracker'!$Q192:$AD192,0,CJ$4))&lt;&gt;"O",IFERROR(--LEFT(OFFSET('Vacation Tracker'!$Q192:$AD192,0,CJ$4),LEN(OFFSET('Vacation Tracker'!$Q192:$AD192,0,CJ$4))-1),0)))</f>
        <v>0</v>
      </c>
      <c r="CM189" s="26">
        <f t="array" aca="1" ref="CM189" ca="1">SUM(IF(RIGHT(OFFSET('Vacation Tracker'!$Q192:$AD192,0,CJ$4))=CM$8,IFERROR(--LEFT(OFFSET('Vacation Tracker'!$Q192:$AD192,0,CJ$4),LEN(OFFSET('Vacation Tracker'!$Q192:$AD192,0,CJ$4))-1),0)))</f>
        <v>0</v>
      </c>
      <c r="CN189" s="23">
        <f ca="1">SUM(OFFSET('Vacation Tracker'!$Q192:$AD192,0,CN$4))</f>
        <v>0</v>
      </c>
      <c r="CO189" s="26">
        <f t="shared" ref="CO189" ca="1" si="9422">CN189-CP189</f>
        <v>0</v>
      </c>
      <c r="CP189" s="26">
        <f t="array" aca="1" ref="CP189" ca="1">SUM(IF(RIGHT(OFFSET('Vacation Tracker'!$Q192:$AD192,0,CN$4))&lt;&gt;"O",IFERROR(--LEFT(OFFSET('Vacation Tracker'!$Q192:$AD192,0,CN$4),LEN(OFFSET('Vacation Tracker'!$Q192:$AD192,0,CN$4))-1),0)))</f>
        <v>0</v>
      </c>
      <c r="CQ189" s="26">
        <f t="array" aca="1" ref="CQ189" ca="1">SUM(IF(RIGHT(OFFSET('Vacation Tracker'!$Q192:$AD192,0,CN$4))=CQ$8,IFERROR(--LEFT(OFFSET('Vacation Tracker'!$Q192:$AD192,0,CN$4),LEN(OFFSET('Vacation Tracker'!$Q192:$AD192,0,CN$4))-1),0)))</f>
        <v>0</v>
      </c>
      <c r="CR189" s="23">
        <f ca="1">SUM(OFFSET('Vacation Tracker'!$Q192:$AD192,0,CR$4))</f>
        <v>0</v>
      </c>
      <c r="CS189" s="26">
        <f t="shared" ref="CS189" ca="1" si="9423">CR189-CT189</f>
        <v>0</v>
      </c>
      <c r="CT189" s="26">
        <f t="array" aca="1" ref="CT189" ca="1">SUM(IF(RIGHT(OFFSET('Vacation Tracker'!$Q192:$AD192,0,CR$4))&lt;&gt;"O",IFERROR(--LEFT(OFFSET('Vacation Tracker'!$Q192:$AD192,0,CR$4),LEN(OFFSET('Vacation Tracker'!$Q192:$AD192,0,CR$4))-1),0)))</f>
        <v>0</v>
      </c>
      <c r="CU189" s="26">
        <f t="array" aca="1" ref="CU189" ca="1">SUM(IF(RIGHT(OFFSET('Vacation Tracker'!$Q192:$AD192,0,CR$4))=CU$8,IFERROR(--LEFT(OFFSET('Vacation Tracker'!$Q192:$AD192,0,CR$4),LEN(OFFSET('Vacation Tracker'!$Q192:$AD192,0,CR$4))-1),0)))</f>
        <v>0</v>
      </c>
      <c r="CV189" s="23">
        <f ca="1">SUM(OFFSET('Vacation Tracker'!$Q192:$AD192,0,CV$4))</f>
        <v>0</v>
      </c>
      <c r="CW189" s="26">
        <f t="shared" ref="CW189" ca="1" si="9424">CV189-CX189</f>
        <v>0</v>
      </c>
      <c r="CX189" s="26">
        <f t="array" aca="1" ref="CX189" ca="1">SUM(IF(RIGHT(OFFSET('Vacation Tracker'!$Q192:$AD192,0,CV$4))&lt;&gt;"O",IFERROR(--LEFT(OFFSET('Vacation Tracker'!$Q192:$AD192,0,CV$4),LEN(OFFSET('Vacation Tracker'!$Q192:$AD192,0,CV$4))-1),0)))</f>
        <v>0</v>
      </c>
      <c r="CY189" s="26">
        <f t="array" aca="1" ref="CY189" ca="1">SUM(IF(RIGHT(OFFSET('Vacation Tracker'!$Q192:$AD192,0,CV$4))=CY$8,IFERROR(--LEFT(OFFSET('Vacation Tracker'!$Q192:$AD192,0,CV$4),LEN(OFFSET('Vacation Tracker'!$Q192:$AD192,0,CV$4))-1),0)))</f>
        <v>0</v>
      </c>
      <c r="CZ189" s="23">
        <f ca="1">SUM(OFFSET('Vacation Tracker'!$Q192:$AD192,0,CZ$4))</f>
        <v>0</v>
      </c>
      <c r="DA189" s="26">
        <f t="shared" ref="DA189" ca="1" si="9425">CZ189-DB189</f>
        <v>0</v>
      </c>
      <c r="DB189" s="26">
        <f t="array" aca="1" ref="DB189" ca="1">SUM(IF(RIGHT(OFFSET('Vacation Tracker'!$Q192:$AD192,0,CZ$4))&lt;&gt;"O",IFERROR(--LEFT(OFFSET('Vacation Tracker'!$Q192:$AD192,0,CZ$4),LEN(OFFSET('Vacation Tracker'!$Q192:$AD192,0,CZ$4))-1),0)))</f>
        <v>0</v>
      </c>
      <c r="DC189" s="26">
        <f t="array" aca="1" ref="DC189" ca="1">SUM(IF(RIGHT(OFFSET('Vacation Tracker'!$Q192:$AD192,0,CZ$4))=DC$8,IFERROR(--LEFT(OFFSET('Vacation Tracker'!$Q192:$AD192,0,CZ$4),LEN(OFFSET('Vacation Tracker'!$Q192:$AD192,0,CZ$4))-1),0)))</f>
        <v>0</v>
      </c>
      <c r="DD189" s="23">
        <f ca="1">SUM(OFFSET('Vacation Tracker'!$Q192:$AD192,0,DD$4))</f>
        <v>0</v>
      </c>
      <c r="DE189" s="26">
        <f t="shared" ref="DE189" ca="1" si="9426">DD189-DF189</f>
        <v>0</v>
      </c>
      <c r="DF189" s="26">
        <f t="array" aca="1" ref="DF189" ca="1">SUM(IF(RIGHT(OFFSET('Vacation Tracker'!$Q192:$AD192,0,DD$4))&lt;&gt;"O",IFERROR(--LEFT(OFFSET('Vacation Tracker'!$Q192:$AD192,0,DD$4),LEN(OFFSET('Vacation Tracker'!$Q192:$AD192,0,DD$4))-1),0)))</f>
        <v>0</v>
      </c>
      <c r="DG189" s="26">
        <f t="array" aca="1" ref="DG189" ca="1">SUM(IF(RIGHT(OFFSET('Vacation Tracker'!$Q192:$AD192,0,DD$4))=DG$8,IFERROR(--LEFT(OFFSET('Vacation Tracker'!$Q192:$AD192,0,DD$4),LEN(OFFSET('Vacation Tracker'!$Q192:$AD192,0,DD$4))-1),0)))</f>
        <v>0</v>
      </c>
      <c r="DH189" s="23">
        <f ca="1">SUM(OFFSET('Vacation Tracker'!$Q192:$AD192,0,DH$4))</f>
        <v>0</v>
      </c>
      <c r="DI189" s="26">
        <f t="shared" ref="DI189" ca="1" si="9427">DH189-DJ189</f>
        <v>0</v>
      </c>
      <c r="DJ189" s="26">
        <f t="array" aca="1" ref="DJ189" ca="1">SUM(IF(RIGHT(OFFSET('Vacation Tracker'!$Q192:$AD192,0,DH$4))&lt;&gt;"O",IFERROR(--LEFT(OFFSET('Vacation Tracker'!$Q192:$AD192,0,DH$4),LEN(OFFSET('Vacation Tracker'!$Q192:$AD192,0,DH$4))-1),0)))</f>
        <v>0</v>
      </c>
      <c r="DK189" s="26">
        <f t="array" aca="1" ref="DK189" ca="1">SUM(IF(RIGHT(OFFSET('Vacation Tracker'!$Q192:$AD192,0,DH$4))=DK$8,IFERROR(--LEFT(OFFSET('Vacation Tracker'!$Q192:$AD192,0,DH$4),LEN(OFFSET('Vacation Tracker'!$Q192:$AD192,0,DH$4))-1),0)))</f>
        <v>0</v>
      </c>
      <c r="DL189" s="23">
        <f ca="1">SUM(OFFSET('Vacation Tracker'!$Q192:$AD192,0,DL$4))</f>
        <v>0</v>
      </c>
      <c r="DM189" s="26">
        <f t="shared" ref="DM189" ca="1" si="9428">DL189-DN189</f>
        <v>0</v>
      </c>
      <c r="DN189" s="26">
        <f t="array" aca="1" ref="DN189" ca="1">SUM(IF(RIGHT(OFFSET('Vacation Tracker'!$Q192:$AD192,0,DL$4))&lt;&gt;"O",IFERROR(--LEFT(OFFSET('Vacation Tracker'!$Q192:$AD192,0,DL$4),LEN(OFFSET('Vacation Tracker'!$Q192:$AD192,0,DL$4))-1),0)))</f>
        <v>0</v>
      </c>
      <c r="DO189" s="26">
        <f t="array" aca="1" ref="DO189" ca="1">SUM(IF(RIGHT(OFFSET('Vacation Tracker'!$Q192:$AD192,0,DL$4))=DO$8,IFERROR(--LEFT(OFFSET('Vacation Tracker'!$Q192:$AD192,0,DL$4),LEN(OFFSET('Vacation Tracker'!$Q192:$AD192,0,DL$4))-1),0)))</f>
        <v>0</v>
      </c>
      <c r="DP189" s="23">
        <f ca="1">SUM(OFFSET('Vacation Tracker'!$Q192:$AD192,0,DP$4))</f>
        <v>0</v>
      </c>
      <c r="DQ189" s="26">
        <f t="shared" ref="DQ189" ca="1" si="9429">DP189-DR189</f>
        <v>0</v>
      </c>
      <c r="DR189" s="26">
        <f t="array" aca="1" ref="DR189" ca="1">SUM(IF(RIGHT(OFFSET('Vacation Tracker'!$Q192:$AD192,0,DP$4))&lt;&gt;"O",IFERROR(--LEFT(OFFSET('Vacation Tracker'!$Q192:$AD192,0,DP$4),LEN(OFFSET('Vacation Tracker'!$Q192:$AD192,0,DP$4))-1),0)))</f>
        <v>0</v>
      </c>
      <c r="DS189" s="26">
        <f t="array" aca="1" ref="DS189" ca="1">SUM(IF(RIGHT(OFFSET('Vacation Tracker'!$Q192:$AD192,0,DP$4))=DS$8,IFERROR(--LEFT(OFFSET('Vacation Tracker'!$Q192:$AD192,0,DP$4),LEN(OFFSET('Vacation Tracker'!$Q192:$AD192,0,DP$4))-1),0)))</f>
        <v>0</v>
      </c>
      <c r="DT189" s="23">
        <f ca="1">SUM(OFFSET('Vacation Tracker'!$Q192:$AD192,0,DT$4))</f>
        <v>0</v>
      </c>
      <c r="DU189" s="26">
        <f t="shared" ref="DU189" ca="1" si="9430">DT189-DV189</f>
        <v>0</v>
      </c>
      <c r="DV189" s="26">
        <f t="array" aca="1" ref="DV189" ca="1">SUM(IF(RIGHT(OFFSET('Vacation Tracker'!$Q192:$AD192,0,DT$4))&lt;&gt;"O",IFERROR(--LEFT(OFFSET('Vacation Tracker'!$Q192:$AD192,0,DT$4),LEN(OFFSET('Vacation Tracker'!$Q192:$AD192,0,DT$4))-1),0)))</f>
        <v>0</v>
      </c>
      <c r="DW189" s="26">
        <f t="array" aca="1" ref="DW189" ca="1">SUM(IF(RIGHT(OFFSET('Vacation Tracker'!$Q192:$AD192,0,DT$4))=DW$8,IFERROR(--LEFT(OFFSET('Vacation Tracker'!$Q192:$AD192,0,DT$4),LEN(OFFSET('Vacation Tracker'!$Q192:$AD192,0,DT$4))-1),0)))</f>
        <v>0</v>
      </c>
      <c r="DX189" s="23">
        <f ca="1">SUM(OFFSET('Vacation Tracker'!$Q192:$AD192,0,DX$4))</f>
        <v>0</v>
      </c>
      <c r="DY189" s="26">
        <f t="shared" ref="DY189" ca="1" si="9431">DX189-DZ189</f>
        <v>0</v>
      </c>
      <c r="DZ189" s="26">
        <f t="array" aca="1" ref="DZ189" ca="1">SUM(IF(RIGHT(OFFSET('Vacation Tracker'!$Q192:$AD192,0,DX$4))&lt;&gt;"O",IFERROR(--LEFT(OFFSET('Vacation Tracker'!$Q192:$AD192,0,DX$4),LEN(OFFSET('Vacation Tracker'!$Q192:$AD192,0,DX$4))-1),0)))</f>
        <v>0</v>
      </c>
      <c r="EA189" s="26">
        <f t="array" aca="1" ref="EA189" ca="1">SUM(IF(RIGHT(OFFSET('Vacation Tracker'!$Q192:$AD192,0,DX$4))=EA$8,IFERROR(--LEFT(OFFSET('Vacation Tracker'!$Q192:$AD192,0,DX$4),LEN(OFFSET('Vacation Tracker'!$Q192:$AD192,0,DX$4))-1),0)))</f>
        <v>0</v>
      </c>
      <c r="EB189" s="23">
        <f ca="1">SUM(OFFSET('Vacation Tracker'!$Q192:$AD192,0,EB$4))</f>
        <v>0</v>
      </c>
      <c r="EC189" s="26">
        <f t="shared" ref="EC189" ca="1" si="9432">EB189-ED189</f>
        <v>0</v>
      </c>
      <c r="ED189" s="26">
        <f t="array" aca="1" ref="ED189" ca="1">SUM(IF(RIGHT(OFFSET('Vacation Tracker'!$Q192:$AD192,0,EB$4))&lt;&gt;"O",IFERROR(--LEFT(OFFSET('Vacation Tracker'!$Q192:$AD192,0,EB$4),LEN(OFFSET('Vacation Tracker'!$Q192:$AD192,0,EB$4))-1),0)))</f>
        <v>0</v>
      </c>
      <c r="EE189" s="26">
        <f t="array" aca="1" ref="EE189" ca="1">SUM(IF(RIGHT(OFFSET('Vacation Tracker'!$Q192:$AD192,0,EB$4))=EE$8,IFERROR(--LEFT(OFFSET('Vacation Tracker'!$Q192:$AD192,0,EB$4),LEN(OFFSET('Vacation Tracker'!$Q192:$AD192,0,EB$4))-1),0)))</f>
        <v>0</v>
      </c>
      <c r="EF189" s="23">
        <f ca="1">SUM(OFFSET('Vacation Tracker'!$Q192:$AD192,0,EF$4))</f>
        <v>0</v>
      </c>
      <c r="EG189" s="26">
        <f t="shared" ref="EG189" ca="1" si="9433">EF189-EH189</f>
        <v>0</v>
      </c>
      <c r="EH189" s="26">
        <f t="array" aca="1" ref="EH189" ca="1">SUM(IF(RIGHT(OFFSET('Vacation Tracker'!$Q192:$AD192,0,EF$4))&lt;&gt;"O",IFERROR(--LEFT(OFFSET('Vacation Tracker'!$Q192:$AD192,0,EF$4),LEN(OFFSET('Vacation Tracker'!$Q192:$AD192,0,EF$4))-1),0)))</f>
        <v>0</v>
      </c>
      <c r="EI189" s="26">
        <f t="array" aca="1" ref="EI189" ca="1">SUM(IF(RIGHT(OFFSET('Vacation Tracker'!$Q192:$AD192,0,EF$4))=EI$8,IFERROR(--LEFT(OFFSET('Vacation Tracker'!$Q192:$AD192,0,EF$4),LEN(OFFSET('Vacation Tracker'!$Q192:$AD192,0,EF$4))-1),0)))</f>
        <v>0</v>
      </c>
      <c r="EJ189" s="23">
        <f ca="1">SUM(OFFSET('Vacation Tracker'!$Q192:$AD192,0,EJ$4))</f>
        <v>0</v>
      </c>
      <c r="EK189" s="26">
        <f t="shared" ref="EK189" ca="1" si="9434">EJ189-EL189</f>
        <v>0</v>
      </c>
      <c r="EL189" s="26">
        <f t="array" aca="1" ref="EL189" ca="1">SUM(IF(RIGHT(OFFSET('Vacation Tracker'!$Q192:$AD192,0,EJ$4))&lt;&gt;"O",IFERROR(--LEFT(OFFSET('Vacation Tracker'!$Q192:$AD192,0,EJ$4),LEN(OFFSET('Vacation Tracker'!$Q192:$AD192,0,EJ$4))-1),0)))</f>
        <v>0</v>
      </c>
      <c r="EM189" s="26">
        <f t="array" aca="1" ref="EM189" ca="1">SUM(IF(RIGHT(OFFSET('Vacation Tracker'!$Q192:$AD192,0,EJ$4))=EM$8,IFERROR(--LEFT(OFFSET('Vacation Tracker'!$Q192:$AD192,0,EJ$4),LEN(OFFSET('Vacation Tracker'!$Q192:$AD192,0,EJ$4))-1),0)))</f>
        <v>0</v>
      </c>
      <c r="EN189" s="23">
        <f ca="1">SUM(OFFSET('Vacation Tracker'!$Q192:$AD192,0,EN$4))</f>
        <v>0</v>
      </c>
      <c r="EO189" s="26">
        <f t="shared" ref="EO189" ca="1" si="9435">EN189-EP189</f>
        <v>0</v>
      </c>
      <c r="EP189" s="26">
        <f t="array" aca="1" ref="EP189" ca="1">SUM(IF(RIGHT(OFFSET('Vacation Tracker'!$Q192:$AD192,0,EN$4))&lt;&gt;"O",IFERROR(--LEFT(OFFSET('Vacation Tracker'!$Q192:$AD192,0,EN$4),LEN(OFFSET('Vacation Tracker'!$Q192:$AD192,0,EN$4))-1),0)))</f>
        <v>0</v>
      </c>
      <c r="EQ189" s="26">
        <f t="array" aca="1" ref="EQ189" ca="1">SUM(IF(RIGHT(OFFSET('Vacation Tracker'!$Q192:$AD192,0,EN$4))=EQ$8,IFERROR(--LEFT(OFFSET('Vacation Tracker'!$Q192:$AD192,0,EN$4),LEN(OFFSET('Vacation Tracker'!$Q192:$AD192,0,EN$4))-1),0)))</f>
        <v>0</v>
      </c>
      <c r="ER189" s="23">
        <f ca="1">SUM(OFFSET('Vacation Tracker'!$Q192:$AD192,0,ER$4))</f>
        <v>0</v>
      </c>
      <c r="ES189" s="26">
        <f t="shared" ref="ES189" ca="1" si="9436">ER189-ET189</f>
        <v>0</v>
      </c>
      <c r="ET189" s="26">
        <f t="array" aca="1" ref="ET189" ca="1">SUM(IF(RIGHT(OFFSET('Vacation Tracker'!$Q192:$AD192,0,ER$4))&lt;&gt;"O",IFERROR(--LEFT(OFFSET('Vacation Tracker'!$Q192:$AD192,0,ER$4),LEN(OFFSET('Vacation Tracker'!$Q192:$AD192,0,ER$4))-1),0)))</f>
        <v>0</v>
      </c>
      <c r="EU189" s="26">
        <f t="array" aca="1" ref="EU189" ca="1">SUM(IF(RIGHT(OFFSET('Vacation Tracker'!$Q192:$AD192,0,ER$4))=EU$8,IFERROR(--LEFT(OFFSET('Vacation Tracker'!$Q192:$AD192,0,ER$4),LEN(OFFSET('Vacation Tracker'!$Q192:$AD192,0,ER$4))-1),0)))</f>
        <v>0</v>
      </c>
      <c r="EV189" s="23">
        <f ca="1">SUM(OFFSET('Vacation Tracker'!$Q192:$AD192,0,EV$4))</f>
        <v>0</v>
      </c>
      <c r="EW189" s="26">
        <f t="shared" ref="EW189" ca="1" si="9437">EV189-EX189</f>
        <v>0</v>
      </c>
      <c r="EX189" s="26">
        <f t="array" aca="1" ref="EX189" ca="1">SUM(IF(RIGHT(OFFSET('Vacation Tracker'!$Q192:$AD192,0,EV$4))&lt;&gt;"O",IFERROR(--LEFT(OFFSET('Vacation Tracker'!$Q192:$AD192,0,EV$4),LEN(OFFSET('Vacation Tracker'!$Q192:$AD192,0,EV$4))-1),0)))</f>
        <v>0</v>
      </c>
      <c r="EY189" s="26">
        <f t="array" aca="1" ref="EY189" ca="1">SUM(IF(RIGHT(OFFSET('Vacation Tracker'!$Q192:$AD192,0,EV$4))=EY$8,IFERROR(--LEFT(OFFSET('Vacation Tracker'!$Q192:$AD192,0,EV$4),LEN(OFFSET('Vacation Tracker'!$Q192:$AD192,0,EV$4))-1),0)))</f>
        <v>0</v>
      </c>
      <c r="EZ189" s="23">
        <f ca="1">SUM(OFFSET('Vacation Tracker'!$Q192:$AD192,0,EZ$4))</f>
        <v>0</v>
      </c>
      <c r="FA189" s="26">
        <f t="shared" ref="FA189" ca="1" si="9438">EZ189-FB189</f>
        <v>0</v>
      </c>
      <c r="FB189" s="26">
        <f t="array" aca="1" ref="FB189" ca="1">SUM(IF(RIGHT(OFFSET('Vacation Tracker'!$Q192:$AD192,0,EZ$4))&lt;&gt;"O",IFERROR(--LEFT(OFFSET('Vacation Tracker'!$Q192:$AD192,0,EZ$4),LEN(OFFSET('Vacation Tracker'!$Q192:$AD192,0,EZ$4))-1),0)))</f>
        <v>0</v>
      </c>
      <c r="FC189" s="26">
        <f t="array" aca="1" ref="FC189" ca="1">SUM(IF(RIGHT(OFFSET('Vacation Tracker'!$Q192:$AD192,0,EZ$4))=FC$8,IFERROR(--LEFT(OFFSET('Vacation Tracker'!$Q192:$AD192,0,EZ$4),LEN(OFFSET('Vacation Tracker'!$Q192:$AD192,0,EZ$4))-1),0)))</f>
        <v>0</v>
      </c>
      <c r="FD189" s="23">
        <f ca="1">SUM(OFFSET('Vacation Tracker'!$Q192:$AD192,0,FD$4))</f>
        <v>0</v>
      </c>
      <c r="FE189" s="26">
        <f t="shared" ref="FE189" ca="1" si="9439">FD189-FF189</f>
        <v>0</v>
      </c>
      <c r="FF189" s="26">
        <f t="array" aca="1" ref="FF189" ca="1">SUM(IF(RIGHT(OFFSET('Vacation Tracker'!$Q192:$AD192,0,FD$4))&lt;&gt;"O",IFERROR(--LEFT(OFFSET('Vacation Tracker'!$Q192:$AD192,0,FD$4),LEN(OFFSET('Vacation Tracker'!$Q192:$AD192,0,FD$4))-1),0)))</f>
        <v>0</v>
      </c>
      <c r="FG189" s="26">
        <f t="array" aca="1" ref="FG189" ca="1">SUM(IF(RIGHT(OFFSET('Vacation Tracker'!$Q192:$AD192,0,FD$4))=FG$8,IFERROR(--LEFT(OFFSET('Vacation Tracker'!$Q192:$AD192,0,FD$4),LEN(OFFSET('Vacation Tracker'!$Q192:$AD192,0,FD$4))-1),0)))</f>
        <v>0</v>
      </c>
      <c r="FH189" s="23">
        <f ca="1">SUM(OFFSET('Vacation Tracker'!$Q192:$AD192,0,FH$4))</f>
        <v>0</v>
      </c>
      <c r="FI189" s="26">
        <f t="shared" ref="FI189" ca="1" si="9440">FH189-FJ189</f>
        <v>0</v>
      </c>
      <c r="FJ189" s="26">
        <f t="array" aca="1" ref="FJ189" ca="1">SUM(IF(RIGHT(OFFSET('Vacation Tracker'!$Q192:$AD192,0,FH$4))&lt;&gt;"O",IFERROR(--LEFT(OFFSET('Vacation Tracker'!$Q192:$AD192,0,FH$4),LEN(OFFSET('Vacation Tracker'!$Q192:$AD192,0,FH$4))-1),0)))</f>
        <v>0</v>
      </c>
      <c r="FK189" s="26">
        <f t="array" aca="1" ref="FK189" ca="1">SUM(IF(RIGHT(OFFSET('Vacation Tracker'!$Q192:$AD192,0,FH$4))=FK$8,IFERROR(--LEFT(OFFSET('Vacation Tracker'!$Q192:$AD192,0,FH$4),LEN(OFFSET('Vacation Tracker'!$Q192:$AD192,0,FH$4))-1),0)))</f>
        <v>0</v>
      </c>
      <c r="FL189" s="23">
        <f ca="1">SUM(OFFSET('Vacation Tracker'!$Q192:$AD192,0,FL$4))</f>
        <v>0</v>
      </c>
      <c r="FM189" s="26">
        <f t="shared" ref="FM189" ca="1" si="9441">FL189-FN189</f>
        <v>0</v>
      </c>
      <c r="FN189" s="26">
        <f t="array" aca="1" ref="FN189" ca="1">SUM(IF(RIGHT(OFFSET('Vacation Tracker'!$Q192:$AD192,0,FL$4))&lt;&gt;"O",IFERROR(--LEFT(OFFSET('Vacation Tracker'!$Q192:$AD192,0,FL$4),LEN(OFFSET('Vacation Tracker'!$Q192:$AD192,0,FL$4))-1),0)))</f>
        <v>0</v>
      </c>
      <c r="FO189" s="26">
        <f t="array" aca="1" ref="FO189" ca="1">SUM(IF(RIGHT(OFFSET('Vacation Tracker'!$Q192:$AD192,0,FL$4))=FO$8,IFERROR(--LEFT(OFFSET('Vacation Tracker'!$Q192:$AD192,0,FL$4),LEN(OFFSET('Vacation Tracker'!$Q192:$AD192,0,FL$4))-1),0)))</f>
        <v>0</v>
      </c>
      <c r="FP189" s="23">
        <f ca="1">SUM(OFFSET('Vacation Tracker'!$Q192:$AD192,0,FP$4))</f>
        <v>0</v>
      </c>
      <c r="FQ189" s="26">
        <f t="shared" ref="FQ189" ca="1" si="9442">FP189-FR189</f>
        <v>0</v>
      </c>
      <c r="FR189" s="26">
        <f t="array" aca="1" ref="FR189" ca="1">SUM(IF(RIGHT(OFFSET('Vacation Tracker'!$Q192:$AD192,0,FP$4))&lt;&gt;"O",IFERROR(--LEFT(OFFSET('Vacation Tracker'!$Q192:$AD192,0,FP$4),LEN(OFFSET('Vacation Tracker'!$Q192:$AD192,0,FP$4))-1),0)))</f>
        <v>0</v>
      </c>
      <c r="FS189" s="26">
        <f t="array" aca="1" ref="FS189" ca="1">SUM(IF(RIGHT(OFFSET('Vacation Tracker'!$Q192:$AD192,0,FP$4))=FS$8,IFERROR(--LEFT(OFFSET('Vacation Tracker'!$Q192:$AD192,0,FP$4),LEN(OFFSET('Vacation Tracker'!$Q192:$AD192,0,FP$4))-1),0)))</f>
        <v>0</v>
      </c>
      <c r="FT189" s="23">
        <f ca="1">SUM(OFFSET('Vacation Tracker'!$Q192:$AD192,0,FT$4))</f>
        <v>0</v>
      </c>
      <c r="FU189" s="26">
        <f t="shared" ref="FU189" ca="1" si="9443">FT189-FV189</f>
        <v>0</v>
      </c>
      <c r="FV189" s="26">
        <f t="array" aca="1" ref="FV189" ca="1">SUM(IF(RIGHT(OFFSET('Vacation Tracker'!$Q192:$AD192,0,FT$4))&lt;&gt;"O",IFERROR(--LEFT(OFFSET('Vacation Tracker'!$Q192:$AD192,0,FT$4),LEN(OFFSET('Vacation Tracker'!$Q192:$AD192,0,FT$4))-1),0)))</f>
        <v>0</v>
      </c>
      <c r="FW189" s="26">
        <f t="array" aca="1" ref="FW189" ca="1">SUM(IF(RIGHT(OFFSET('Vacation Tracker'!$Q192:$AD192,0,FT$4))=FW$8,IFERROR(--LEFT(OFFSET('Vacation Tracker'!$Q192:$AD192,0,FT$4),LEN(OFFSET('Vacation Tracker'!$Q192:$AD192,0,FT$4))-1),0)))</f>
        <v>0</v>
      </c>
      <c r="FX189" s="23">
        <f ca="1">SUM(OFFSET('Vacation Tracker'!$Q192:$AD192,0,FX$4))</f>
        <v>0</v>
      </c>
      <c r="FY189" s="26">
        <f t="shared" ref="FY189" ca="1" si="9444">FX189-FZ189</f>
        <v>0</v>
      </c>
      <c r="FZ189" s="26">
        <f t="array" aca="1" ref="FZ189" ca="1">SUM(IF(RIGHT(OFFSET('Vacation Tracker'!$Q192:$AD192,0,FX$4))&lt;&gt;"O",IFERROR(--LEFT(OFFSET('Vacation Tracker'!$Q192:$AD192,0,FX$4),LEN(OFFSET('Vacation Tracker'!$Q192:$AD192,0,FX$4))-1),0)))</f>
        <v>0</v>
      </c>
      <c r="GA189" s="26">
        <f t="array" aca="1" ref="GA189" ca="1">SUM(IF(RIGHT(OFFSET('Vacation Tracker'!$Q192:$AD192,0,FX$4))=GA$8,IFERROR(--LEFT(OFFSET('Vacation Tracker'!$Q192:$AD192,0,FX$4),LEN(OFFSET('Vacation Tracker'!$Q192:$AD192,0,FX$4))-1),0)))</f>
        <v>0</v>
      </c>
      <c r="GB189" s="23">
        <f ca="1">SUM(OFFSET('Vacation Tracker'!$Q192:$AD192,0,GB$4))</f>
        <v>0</v>
      </c>
      <c r="GC189" s="26">
        <f t="shared" ref="GC189" ca="1" si="9445">GB189-GD189</f>
        <v>0</v>
      </c>
      <c r="GD189" s="26">
        <f t="array" aca="1" ref="GD189" ca="1">SUM(IF(RIGHT(OFFSET('Vacation Tracker'!$Q192:$AD192,0,GB$4))&lt;&gt;"O",IFERROR(--LEFT(OFFSET('Vacation Tracker'!$Q192:$AD192,0,GB$4),LEN(OFFSET('Vacation Tracker'!$Q192:$AD192,0,GB$4))-1),0)))</f>
        <v>0</v>
      </c>
      <c r="GE189" s="26">
        <f t="array" aca="1" ref="GE189" ca="1">SUM(IF(RIGHT(OFFSET('Vacation Tracker'!$Q192:$AD192,0,GB$4))=GE$8,IFERROR(--LEFT(OFFSET('Vacation Tracker'!$Q192:$AD192,0,GB$4),LEN(OFFSET('Vacation Tracker'!$Q192:$AD192,0,GB$4))-1),0)))</f>
        <v>0</v>
      </c>
      <c r="GF189" s="23">
        <f ca="1">SUM(OFFSET('Vacation Tracker'!$Q192:$AD192,0,GF$4))</f>
        <v>0</v>
      </c>
      <c r="GG189" s="26">
        <f t="shared" ref="GG189" ca="1" si="9446">GF189-GH189</f>
        <v>0</v>
      </c>
      <c r="GH189" s="26">
        <f t="array" aca="1" ref="GH189" ca="1">SUM(IF(RIGHT(OFFSET('Vacation Tracker'!$Q192:$AD192,0,GF$4))&lt;&gt;"O",IFERROR(--LEFT(OFFSET('Vacation Tracker'!$Q192:$AD192,0,GF$4),LEN(OFFSET('Vacation Tracker'!$Q192:$AD192,0,GF$4))-1),0)))</f>
        <v>0</v>
      </c>
      <c r="GI189" s="26">
        <f t="array" aca="1" ref="GI189" ca="1">SUM(IF(RIGHT(OFFSET('Vacation Tracker'!$Q192:$AD192,0,GF$4))=GI$8,IFERROR(--LEFT(OFFSET('Vacation Tracker'!$Q192:$AD192,0,GF$4),LEN(OFFSET('Vacation Tracker'!$Q192:$AD192,0,GF$4))-1),0)))</f>
        <v>0</v>
      </c>
      <c r="GJ189" s="23">
        <f ca="1">SUM(OFFSET('Vacation Tracker'!$Q192:$AD192,0,GJ$4))</f>
        <v>0</v>
      </c>
      <c r="GK189" s="26">
        <f t="shared" ref="GK189" ca="1" si="9447">GJ189-GL189</f>
        <v>0</v>
      </c>
      <c r="GL189" s="26">
        <f t="array" aca="1" ref="GL189" ca="1">SUM(IF(RIGHT(OFFSET('Vacation Tracker'!$Q192:$AD192,0,GJ$4))&lt;&gt;"O",IFERROR(--LEFT(OFFSET('Vacation Tracker'!$Q192:$AD192,0,GJ$4),LEN(OFFSET('Vacation Tracker'!$Q192:$AD192,0,GJ$4))-1),0)))</f>
        <v>0</v>
      </c>
      <c r="GM189" s="26">
        <f t="array" aca="1" ref="GM189" ca="1">SUM(IF(RIGHT(OFFSET('Vacation Tracker'!$Q192:$AD192,0,GJ$4))=GM$8,IFERROR(--LEFT(OFFSET('Vacation Tracker'!$Q192:$AD192,0,GJ$4),LEN(OFFSET('Vacation Tracker'!$Q192:$AD192,0,GJ$4))-1),0)))</f>
        <v>0</v>
      </c>
      <c r="GN189" s="23">
        <f ca="1">SUM(OFFSET('Vacation Tracker'!$Q192:$AD192,0,GN$4))</f>
        <v>0</v>
      </c>
      <c r="GO189" s="26">
        <f t="shared" ref="GO189" ca="1" si="9448">GN189-GP189</f>
        <v>0</v>
      </c>
      <c r="GP189" s="26">
        <f t="array" aca="1" ref="GP189" ca="1">SUM(IF(RIGHT(OFFSET('Vacation Tracker'!$Q192:$AD192,0,GN$4))&lt;&gt;"O",IFERROR(--LEFT(OFFSET('Vacation Tracker'!$Q192:$AD192,0,GN$4),LEN(OFFSET('Vacation Tracker'!$Q192:$AD192,0,GN$4))-1),0)))</f>
        <v>0</v>
      </c>
      <c r="GQ189" s="26">
        <f t="array" aca="1" ref="GQ189" ca="1">SUM(IF(RIGHT(OFFSET('Vacation Tracker'!$Q192:$AD192,0,GN$4))=GQ$8,IFERROR(--LEFT(OFFSET('Vacation Tracker'!$Q192:$AD192,0,GN$4),LEN(OFFSET('Vacation Tracker'!$Q192:$AD192,0,GN$4))-1),0)))</f>
        <v>0</v>
      </c>
      <c r="GR189" s="23">
        <f ca="1">SUM(OFFSET('Vacation Tracker'!$Q192:$AD192,0,GR$4))</f>
        <v>0</v>
      </c>
      <c r="GS189" s="26">
        <f t="shared" ref="GS189" ca="1" si="9449">GR189-GT189</f>
        <v>0</v>
      </c>
      <c r="GT189" s="26">
        <f t="array" aca="1" ref="GT189" ca="1">SUM(IF(RIGHT(OFFSET('Vacation Tracker'!$Q192:$AD192,0,GR$4))&lt;&gt;"O",IFERROR(--LEFT(OFFSET('Vacation Tracker'!$Q192:$AD192,0,GR$4),LEN(OFFSET('Vacation Tracker'!$Q192:$AD192,0,GR$4))-1),0)))</f>
        <v>0</v>
      </c>
      <c r="GU189" s="26">
        <f t="array" aca="1" ref="GU189" ca="1">SUM(IF(RIGHT(OFFSET('Vacation Tracker'!$Q192:$AD192,0,GR$4))=GU$8,IFERROR(--LEFT(OFFSET('Vacation Tracker'!$Q192:$AD192,0,GR$4),LEN(OFFSET('Vacation Tracker'!$Q192:$AD192,0,GR$4))-1),0)))</f>
        <v>0</v>
      </c>
      <c r="GV189" s="23">
        <f ca="1">SUM(OFFSET('Vacation Tracker'!$Q192:$AD192,0,GV$4))</f>
        <v>0</v>
      </c>
      <c r="GW189" s="26">
        <f t="shared" ref="GW189" ca="1" si="9450">GV189-GX189</f>
        <v>0</v>
      </c>
      <c r="GX189" s="26">
        <f t="array" aca="1" ref="GX189" ca="1">SUM(IF(RIGHT(OFFSET('Vacation Tracker'!$Q192:$AD192,0,GV$4))&lt;&gt;"O",IFERROR(--LEFT(OFFSET('Vacation Tracker'!$Q192:$AD192,0,GV$4),LEN(OFFSET('Vacation Tracker'!$Q192:$AD192,0,GV$4))-1),0)))</f>
        <v>0</v>
      </c>
      <c r="GY189" s="26">
        <f t="array" aca="1" ref="GY189" ca="1">SUM(IF(RIGHT(OFFSET('Vacation Tracker'!$Q192:$AD192,0,GV$4))=GY$8,IFERROR(--LEFT(OFFSET('Vacation Tracker'!$Q192:$AD192,0,GV$4),LEN(OFFSET('Vacation Tracker'!$Q192:$AD192,0,GV$4))-1),0)))</f>
        <v>0</v>
      </c>
      <c r="GZ189" s="23">
        <f ca="1">SUM(OFFSET('Vacation Tracker'!$Q192:$AD192,0,GZ$4))</f>
        <v>0</v>
      </c>
      <c r="HA189" s="26">
        <f t="shared" ref="HA189" ca="1" si="9451">GZ189-HB189</f>
        <v>0</v>
      </c>
      <c r="HB189" s="26">
        <f t="array" aca="1" ref="HB189" ca="1">SUM(IF(RIGHT(OFFSET('Vacation Tracker'!$Q192:$AD192,0,GZ$4))&lt;&gt;"O",IFERROR(--LEFT(OFFSET('Vacation Tracker'!$Q192:$AD192,0,GZ$4),LEN(OFFSET('Vacation Tracker'!$Q192:$AD192,0,GZ$4))-1),0)))</f>
        <v>0</v>
      </c>
      <c r="HC189" s="26">
        <f t="array" aca="1" ref="HC189" ca="1">SUM(IF(RIGHT(OFFSET('Vacation Tracker'!$Q192:$AD192,0,GZ$4))=HC$8,IFERROR(--LEFT(OFFSET('Vacation Tracker'!$Q192:$AD192,0,GZ$4),LEN(OFFSET('Vacation Tracker'!$Q192:$AD192,0,GZ$4))-1),0)))</f>
        <v>0</v>
      </c>
      <c r="HD189" s="23">
        <f ca="1">SUM(OFFSET('Vacation Tracker'!$Q192:$AD192,0,HD$4))</f>
        <v>0</v>
      </c>
      <c r="HE189" s="26">
        <f t="shared" ref="HE189" ca="1" si="9452">HD189-HF189</f>
        <v>0</v>
      </c>
      <c r="HF189" s="26">
        <f t="array" aca="1" ref="HF189" ca="1">SUM(IF(RIGHT(OFFSET('Vacation Tracker'!$Q192:$AD192,0,HD$4))&lt;&gt;"O",IFERROR(--LEFT(OFFSET('Vacation Tracker'!$Q192:$AD192,0,HD$4),LEN(OFFSET('Vacation Tracker'!$Q192:$AD192,0,HD$4))-1),0)))</f>
        <v>0</v>
      </c>
      <c r="HG189" s="26">
        <f t="array" aca="1" ref="HG189" ca="1">SUM(IF(RIGHT(OFFSET('Vacation Tracker'!$Q192:$AD192,0,HD$4))=HG$8,IFERROR(--LEFT(OFFSET('Vacation Tracker'!$Q192:$AD192,0,HD$4),LEN(OFFSET('Vacation Tracker'!$Q192:$AD192,0,HD$4))-1),0)))</f>
        <v>0</v>
      </c>
      <c r="HH189" s="23">
        <f ca="1">SUM(OFFSET('Vacation Tracker'!$Q192:$AD192,0,HH$4))</f>
        <v>0</v>
      </c>
      <c r="HI189" s="26">
        <f t="shared" ref="HI189" ca="1" si="9453">HH189-HJ189</f>
        <v>0</v>
      </c>
      <c r="HJ189" s="26">
        <f t="array" aca="1" ref="HJ189" ca="1">SUM(IF(RIGHT(OFFSET('Vacation Tracker'!$Q192:$AD192,0,HH$4))&lt;&gt;"O",IFERROR(--LEFT(OFFSET('Vacation Tracker'!$Q192:$AD192,0,HH$4),LEN(OFFSET('Vacation Tracker'!$Q192:$AD192,0,HH$4))-1),0)))</f>
        <v>0</v>
      </c>
      <c r="HK189" s="26">
        <f t="array" aca="1" ref="HK189" ca="1">SUM(IF(RIGHT(OFFSET('Vacation Tracker'!$Q192:$AD192,0,HH$4))=HK$8,IFERROR(--LEFT(OFFSET('Vacation Tracker'!$Q192:$AD192,0,HH$4),LEN(OFFSET('Vacation Tracker'!$Q192:$AD192,0,HH$4))-1),0)))</f>
        <v>0</v>
      </c>
      <c r="HL189" s="23">
        <f ca="1">SUM(OFFSET('Vacation Tracker'!$Q192:$AD192,0,HL$4))</f>
        <v>0</v>
      </c>
      <c r="HM189" s="26">
        <f t="shared" ref="HM189" ca="1" si="9454">HL189-HN189</f>
        <v>0</v>
      </c>
      <c r="HN189" s="26">
        <f t="array" aca="1" ref="HN189" ca="1">SUM(IF(RIGHT(OFFSET('Vacation Tracker'!$Q192:$AD192,0,HL$4))&lt;&gt;"O",IFERROR(--LEFT(OFFSET('Vacation Tracker'!$Q192:$AD192,0,HL$4),LEN(OFFSET('Vacation Tracker'!$Q192:$AD192,0,HL$4))-1),0)))</f>
        <v>0</v>
      </c>
      <c r="HO189" s="26">
        <f t="array" aca="1" ref="HO189" ca="1">SUM(IF(RIGHT(OFFSET('Vacation Tracker'!$Q192:$AD192,0,HL$4))=HO$8,IFERROR(--LEFT(OFFSET('Vacation Tracker'!$Q192:$AD192,0,HL$4),LEN(OFFSET('Vacation Tracker'!$Q192:$AD192,0,HL$4))-1),0)))</f>
        <v>0</v>
      </c>
      <c r="HP189" s="23">
        <f ca="1">SUM(OFFSET('Vacation Tracker'!$Q192:$AD192,0,HP$4))</f>
        <v>0</v>
      </c>
      <c r="HQ189" s="26">
        <f t="shared" ref="HQ189" ca="1" si="9455">HP189-HR189</f>
        <v>0</v>
      </c>
      <c r="HR189" s="26">
        <f t="array" aca="1" ref="HR189" ca="1">SUM(IF(RIGHT(OFFSET('Vacation Tracker'!$Q192:$AD192,0,HP$4))&lt;&gt;"O",IFERROR(--LEFT(OFFSET('Vacation Tracker'!$Q192:$AD192,0,HP$4),LEN(OFFSET('Vacation Tracker'!$Q192:$AD192,0,HP$4))-1),0)))</f>
        <v>0</v>
      </c>
      <c r="HS189" s="23">
        <f t="array" aca="1" ref="HS189" ca="1">SUM(IF(RIGHT(OFFSET('Vacation Tracker'!$Q192:$AD192,0,HP$4))=HS$8,IFERROR(--LEFT(OFFSET('Vacation Tracker'!$Q192:$AD192,0,HP$4),LEN(OFFSET('Vacation Tracker'!$Q192:$AD192,0,HP$4))-1),0)))</f>
        <v>0</v>
      </c>
    </row>
    <row r="190" spans="2:227" ht="15" customHeight="1" x14ac:dyDescent="0.2">
      <c r="B190" s="23">
        <f>IF('Vacation Tracker'!B193&lt;&gt;"",'Vacation Tracker'!B193,"")</f>
        <v>182</v>
      </c>
      <c r="C190" s="24" t="str">
        <f>IF('Vacation Tracker'!C193&lt;&gt;"",'Vacation Tracker'!C193,"")</f>
        <v/>
      </c>
      <c r="D190" s="25" t="str">
        <f>IF('Vacation Tracker'!D193&lt;&gt;"",'Vacation Tracker'!D193,"")</f>
        <v/>
      </c>
      <c r="E190" s="25" t="str">
        <f>IF('Vacation Tracker'!E193&lt;&gt;"",'Vacation Tracker'!E193,"")</f>
        <v/>
      </c>
      <c r="F190" s="24" t="str">
        <f>IF('Vacation Tracker'!F193&lt;&gt;"",'Vacation Tracker'!F193,"")</f>
        <v/>
      </c>
      <c r="G190" s="24" t="str">
        <f>IF('Vacation Tracker'!G193&lt;&gt;"",'Vacation Tracker'!G193,"")</f>
        <v/>
      </c>
      <c r="H190" s="23" t="str">
        <f t="shared" ref="H190:J209" si="9456">IF($C190&lt;&gt;"",SUMPRODUCT(($L$8:$FU$8=H$8)*$L190:$FU190),"")</f>
        <v/>
      </c>
      <c r="I190" s="23" t="str">
        <f t="shared" si="9456"/>
        <v/>
      </c>
      <c r="J190" s="23" t="str">
        <f t="shared" si="9456"/>
        <v/>
      </c>
      <c r="K190" s="23" t="str">
        <f t="shared" si="6801"/>
        <v/>
      </c>
      <c r="L190" s="23">
        <f ca="1">SUM(OFFSET('Vacation Tracker'!$Q193:$AD193,0,L$4))</f>
        <v>0</v>
      </c>
      <c r="M190" s="26">
        <f t="shared" ca="1" si="6747"/>
        <v>0</v>
      </c>
      <c r="N190" s="26">
        <f t="array" aca="1" ref="N190" ca="1">SUM(IF(RIGHT(OFFSET('Vacation Tracker'!$Q193:$AD193,0,L$4))&lt;&gt;"O",IFERROR(--LEFT(OFFSET('Vacation Tracker'!$Q193:$AD193,0,L$4),LEN(OFFSET('Vacation Tracker'!$Q193:$AD193,0,L$4))-1),0)))</f>
        <v>0</v>
      </c>
      <c r="O190" s="26">
        <f t="array" aca="1" ref="O190" ca="1">SUM(IF(RIGHT(OFFSET('Vacation Tracker'!$Q193:$AD193,0,L$4))=O$8,IFERROR(--LEFT(OFFSET('Vacation Tracker'!$Q193:$AD193,0,L$4),LEN(OFFSET('Vacation Tracker'!$Q193:$AD193,0,L$4))-1),0)))</f>
        <v>0</v>
      </c>
      <c r="P190" s="23">
        <f ca="1">SUM(OFFSET('Vacation Tracker'!$Q193:$AD193,0,P$4))</f>
        <v>0</v>
      </c>
      <c r="Q190" s="26">
        <f t="shared" ca="1" si="6748"/>
        <v>0</v>
      </c>
      <c r="R190" s="26">
        <f t="array" aca="1" ref="R190" ca="1">SUM(IF(RIGHT(OFFSET('Vacation Tracker'!$Q193:$AD193,0,P$4))&lt;&gt;"O",IFERROR(--LEFT(OFFSET('Vacation Tracker'!$Q193:$AD193,0,P$4),LEN(OFFSET('Vacation Tracker'!$Q193:$AD193,0,P$4))-1),0)))</f>
        <v>0</v>
      </c>
      <c r="S190" s="26">
        <f t="array" aca="1" ref="S190" ca="1">SUM(IF(RIGHT(OFFSET('Vacation Tracker'!$Q193:$AD193,0,P$4))=S$8,IFERROR(--LEFT(OFFSET('Vacation Tracker'!$Q193:$AD193,0,P$4),LEN(OFFSET('Vacation Tracker'!$Q193:$AD193,0,P$4))-1),0)))</f>
        <v>0</v>
      </c>
      <c r="T190" s="23">
        <f ca="1">SUM(OFFSET('Vacation Tracker'!$Q193:$AD193,0,T$4))</f>
        <v>0</v>
      </c>
      <c r="U190" s="26">
        <f t="shared" ca="1" si="6749"/>
        <v>0</v>
      </c>
      <c r="V190" s="26">
        <f t="array" aca="1" ref="V190" ca="1">SUM(IF(RIGHT(OFFSET('Vacation Tracker'!$Q193:$AD193,0,T$4))&lt;&gt;"O",IFERROR(--LEFT(OFFSET('Vacation Tracker'!$Q193:$AD193,0,T$4),LEN(OFFSET('Vacation Tracker'!$Q193:$AD193,0,T$4))-1),0)))</f>
        <v>0</v>
      </c>
      <c r="W190" s="26">
        <f t="array" aca="1" ref="W190" ca="1">SUM(IF(RIGHT(OFFSET('Vacation Tracker'!$Q193:$AD193,0,T$4))=W$8,IFERROR(--LEFT(OFFSET('Vacation Tracker'!$Q193:$AD193,0,T$4),LEN(OFFSET('Vacation Tracker'!$Q193:$AD193,0,T$4))-1),0)))</f>
        <v>0</v>
      </c>
      <c r="X190" s="23">
        <f ca="1">SUM(OFFSET('Vacation Tracker'!$Q193:$AD193,0,X$4))</f>
        <v>0</v>
      </c>
      <c r="Y190" s="26">
        <f t="shared" ref="Y190" ca="1" si="9457">X190-Z190</f>
        <v>0</v>
      </c>
      <c r="Z190" s="26">
        <f t="array" aca="1" ref="Z190" ca="1">SUM(IF(RIGHT(OFFSET('Vacation Tracker'!$Q193:$AD193,0,X$4))&lt;&gt;"O",IFERROR(--LEFT(OFFSET('Vacation Tracker'!$Q193:$AD193,0,X$4),LEN(OFFSET('Vacation Tracker'!$Q193:$AD193,0,X$4))-1),0)))</f>
        <v>0</v>
      </c>
      <c r="AA190" s="26">
        <f t="array" aca="1" ref="AA190" ca="1">SUM(IF(RIGHT(OFFSET('Vacation Tracker'!$Q193:$AD193,0,X$4))=AA$8,IFERROR(--LEFT(OFFSET('Vacation Tracker'!$Q193:$AD193,0,X$4),LEN(OFFSET('Vacation Tracker'!$Q193:$AD193,0,X$4))-1),0)))</f>
        <v>0</v>
      </c>
      <c r="AB190" s="23">
        <f ca="1">SUM(OFFSET('Vacation Tracker'!$Q193:$AD193,0,AB$4))</f>
        <v>0</v>
      </c>
      <c r="AC190" s="26">
        <f t="shared" ref="AC190" ca="1" si="9458">AB190-AD190</f>
        <v>0</v>
      </c>
      <c r="AD190" s="26">
        <f t="array" aca="1" ref="AD190" ca="1">SUM(IF(RIGHT(OFFSET('Vacation Tracker'!$Q193:$AD193,0,AB$4))&lt;&gt;"O",IFERROR(--LEFT(OFFSET('Vacation Tracker'!$Q193:$AD193,0,AB$4),LEN(OFFSET('Vacation Tracker'!$Q193:$AD193,0,AB$4))-1),0)))</f>
        <v>0</v>
      </c>
      <c r="AE190" s="26">
        <f t="array" aca="1" ref="AE190" ca="1">SUM(IF(RIGHT(OFFSET('Vacation Tracker'!$Q193:$AD193,0,AB$4))=AE$8,IFERROR(--LEFT(OFFSET('Vacation Tracker'!$Q193:$AD193,0,AB$4),LEN(OFFSET('Vacation Tracker'!$Q193:$AD193,0,AB$4))-1),0)))</f>
        <v>0</v>
      </c>
      <c r="AF190" s="23">
        <f ca="1">SUM(OFFSET('Vacation Tracker'!$Q193:$AD193,0,AF$4))</f>
        <v>0</v>
      </c>
      <c r="AG190" s="26">
        <f t="shared" ref="AG190" ca="1" si="9459">AF190-AH190</f>
        <v>0</v>
      </c>
      <c r="AH190" s="26">
        <f t="array" aca="1" ref="AH190" ca="1">SUM(IF(RIGHT(OFFSET('Vacation Tracker'!$Q193:$AD193,0,AF$4))&lt;&gt;"O",IFERROR(--LEFT(OFFSET('Vacation Tracker'!$Q193:$AD193,0,AF$4),LEN(OFFSET('Vacation Tracker'!$Q193:$AD193,0,AF$4))-1),0)))</f>
        <v>0</v>
      </c>
      <c r="AI190" s="26">
        <f t="array" aca="1" ref="AI190" ca="1">SUM(IF(RIGHT(OFFSET('Vacation Tracker'!$Q193:$AD193,0,AF$4))=AI$8,IFERROR(--LEFT(OFFSET('Vacation Tracker'!$Q193:$AD193,0,AF$4),LEN(OFFSET('Vacation Tracker'!$Q193:$AD193,0,AF$4))-1),0)))</f>
        <v>0</v>
      </c>
      <c r="AJ190" s="23">
        <f ca="1">SUM(OFFSET('Vacation Tracker'!$Q193:$AD193,0,AJ$4))</f>
        <v>0</v>
      </c>
      <c r="AK190" s="26">
        <f t="shared" ref="AK190" ca="1" si="9460">AJ190-AL190</f>
        <v>0</v>
      </c>
      <c r="AL190" s="26">
        <f t="array" aca="1" ref="AL190" ca="1">SUM(IF(RIGHT(OFFSET('Vacation Tracker'!$Q193:$AD193,0,AJ$4))&lt;&gt;"O",IFERROR(--LEFT(OFFSET('Vacation Tracker'!$Q193:$AD193,0,AJ$4),LEN(OFFSET('Vacation Tracker'!$Q193:$AD193,0,AJ$4))-1),0)))</f>
        <v>0</v>
      </c>
      <c r="AM190" s="26">
        <f t="array" aca="1" ref="AM190" ca="1">SUM(IF(RIGHT(OFFSET('Vacation Tracker'!$Q193:$AD193,0,AJ$4))=AM$8,IFERROR(--LEFT(OFFSET('Vacation Tracker'!$Q193:$AD193,0,AJ$4),LEN(OFFSET('Vacation Tracker'!$Q193:$AD193,0,AJ$4))-1),0)))</f>
        <v>0</v>
      </c>
      <c r="AN190" s="23">
        <f ca="1">SUM(OFFSET('Vacation Tracker'!$Q193:$AD193,0,AN$4))</f>
        <v>0</v>
      </c>
      <c r="AO190" s="26">
        <f t="shared" ref="AO190" ca="1" si="9461">AN190-AP190</f>
        <v>0</v>
      </c>
      <c r="AP190" s="26">
        <f t="array" aca="1" ref="AP190" ca="1">SUM(IF(RIGHT(OFFSET('Vacation Tracker'!$Q193:$AD193,0,AN$4))&lt;&gt;"O",IFERROR(--LEFT(OFFSET('Vacation Tracker'!$Q193:$AD193,0,AN$4),LEN(OFFSET('Vacation Tracker'!$Q193:$AD193,0,AN$4))-1),0)))</f>
        <v>0</v>
      </c>
      <c r="AQ190" s="26">
        <f t="array" aca="1" ref="AQ190" ca="1">SUM(IF(RIGHT(OFFSET('Vacation Tracker'!$Q193:$AD193,0,AN$4))=AQ$8,IFERROR(--LEFT(OFFSET('Vacation Tracker'!$Q193:$AD193,0,AN$4),LEN(OFFSET('Vacation Tracker'!$Q193:$AD193,0,AN$4))-1),0)))</f>
        <v>0</v>
      </c>
      <c r="AR190" s="23">
        <f ca="1">SUM(OFFSET('Vacation Tracker'!$Q193:$AD193,0,AR$4))</f>
        <v>0</v>
      </c>
      <c r="AS190" s="26">
        <f t="shared" ref="AS190" ca="1" si="9462">AR190-AT190</f>
        <v>0</v>
      </c>
      <c r="AT190" s="26">
        <f t="array" aca="1" ref="AT190" ca="1">SUM(IF(RIGHT(OFFSET('Vacation Tracker'!$Q193:$AD193,0,AR$4))&lt;&gt;"O",IFERROR(--LEFT(OFFSET('Vacation Tracker'!$Q193:$AD193,0,AR$4),LEN(OFFSET('Vacation Tracker'!$Q193:$AD193,0,AR$4))-1),0)))</f>
        <v>0</v>
      </c>
      <c r="AU190" s="26">
        <f t="array" aca="1" ref="AU190" ca="1">SUM(IF(RIGHT(OFFSET('Vacation Tracker'!$Q193:$AD193,0,AR$4))=AU$8,IFERROR(--LEFT(OFFSET('Vacation Tracker'!$Q193:$AD193,0,AR$4),LEN(OFFSET('Vacation Tracker'!$Q193:$AD193,0,AR$4))-1),0)))</f>
        <v>0</v>
      </c>
      <c r="AV190" s="23">
        <f ca="1">SUM(OFFSET('Vacation Tracker'!$Q193:$AD193,0,AV$4))</f>
        <v>0</v>
      </c>
      <c r="AW190" s="26">
        <f t="shared" ref="AW190" ca="1" si="9463">AV190-AX190</f>
        <v>0</v>
      </c>
      <c r="AX190" s="26">
        <f t="array" aca="1" ref="AX190" ca="1">SUM(IF(RIGHT(OFFSET('Vacation Tracker'!$Q193:$AD193,0,AV$4))&lt;&gt;"O",IFERROR(--LEFT(OFFSET('Vacation Tracker'!$Q193:$AD193,0,AV$4),LEN(OFFSET('Vacation Tracker'!$Q193:$AD193,0,AV$4))-1),0)))</f>
        <v>0</v>
      </c>
      <c r="AY190" s="26">
        <f t="array" aca="1" ref="AY190" ca="1">SUM(IF(RIGHT(OFFSET('Vacation Tracker'!$Q193:$AD193,0,AV$4))=AY$8,IFERROR(--LEFT(OFFSET('Vacation Tracker'!$Q193:$AD193,0,AV$4),LEN(OFFSET('Vacation Tracker'!$Q193:$AD193,0,AV$4))-1),0)))</f>
        <v>0</v>
      </c>
      <c r="AZ190" s="23">
        <f ca="1">SUM(OFFSET('Vacation Tracker'!$Q193:$AD193,0,AZ$4))</f>
        <v>0</v>
      </c>
      <c r="BA190" s="26">
        <f t="shared" ref="BA190" ca="1" si="9464">AZ190-BB190</f>
        <v>0</v>
      </c>
      <c r="BB190" s="26">
        <f t="array" aca="1" ref="BB190" ca="1">SUM(IF(RIGHT(OFFSET('Vacation Tracker'!$Q193:$AD193,0,AZ$4))&lt;&gt;"O",IFERROR(--LEFT(OFFSET('Vacation Tracker'!$Q193:$AD193,0,AZ$4),LEN(OFFSET('Vacation Tracker'!$Q193:$AD193,0,AZ$4))-1),0)))</f>
        <v>0</v>
      </c>
      <c r="BC190" s="26">
        <f t="array" aca="1" ref="BC190" ca="1">SUM(IF(RIGHT(OFFSET('Vacation Tracker'!$Q193:$AD193,0,AZ$4))=BC$8,IFERROR(--LEFT(OFFSET('Vacation Tracker'!$Q193:$AD193,0,AZ$4),LEN(OFFSET('Vacation Tracker'!$Q193:$AD193,0,AZ$4))-1),0)))</f>
        <v>0</v>
      </c>
      <c r="BD190" s="23">
        <f ca="1">SUM(OFFSET('Vacation Tracker'!$Q193:$AD193,0,BD$4))</f>
        <v>0</v>
      </c>
      <c r="BE190" s="26">
        <f t="shared" ref="BE190" ca="1" si="9465">BD190-BF190</f>
        <v>0</v>
      </c>
      <c r="BF190" s="26">
        <f t="array" aca="1" ref="BF190" ca="1">SUM(IF(RIGHT(OFFSET('Vacation Tracker'!$Q193:$AD193,0,BD$4))&lt;&gt;"O",IFERROR(--LEFT(OFFSET('Vacation Tracker'!$Q193:$AD193,0,BD$4),LEN(OFFSET('Vacation Tracker'!$Q193:$AD193,0,BD$4))-1),0)))</f>
        <v>0</v>
      </c>
      <c r="BG190" s="26">
        <f t="array" aca="1" ref="BG190" ca="1">SUM(IF(RIGHT(OFFSET('Vacation Tracker'!$Q193:$AD193,0,BD$4))=BG$8,IFERROR(--LEFT(OFFSET('Vacation Tracker'!$Q193:$AD193,0,BD$4),LEN(OFFSET('Vacation Tracker'!$Q193:$AD193,0,BD$4))-1),0)))</f>
        <v>0</v>
      </c>
      <c r="BH190" s="23">
        <f ca="1">SUM(OFFSET('Vacation Tracker'!$Q193:$AD193,0,BH$4))</f>
        <v>0</v>
      </c>
      <c r="BI190" s="26">
        <f t="shared" ref="BI190" ca="1" si="9466">BH190-BJ190</f>
        <v>0</v>
      </c>
      <c r="BJ190" s="26">
        <f t="array" aca="1" ref="BJ190" ca="1">SUM(IF(RIGHT(OFFSET('Vacation Tracker'!$Q193:$AD193,0,BH$4))&lt;&gt;"O",IFERROR(--LEFT(OFFSET('Vacation Tracker'!$Q193:$AD193,0,BH$4),LEN(OFFSET('Vacation Tracker'!$Q193:$AD193,0,BH$4))-1),0)))</f>
        <v>0</v>
      </c>
      <c r="BK190" s="26">
        <f t="array" aca="1" ref="BK190" ca="1">SUM(IF(RIGHT(OFFSET('Vacation Tracker'!$Q193:$AD193,0,BH$4))=BK$8,IFERROR(--LEFT(OFFSET('Vacation Tracker'!$Q193:$AD193,0,BH$4),LEN(OFFSET('Vacation Tracker'!$Q193:$AD193,0,BH$4))-1),0)))</f>
        <v>0</v>
      </c>
      <c r="BL190" s="23">
        <f ca="1">SUM(OFFSET('Vacation Tracker'!$Q193:$AD193,0,BL$4))</f>
        <v>0</v>
      </c>
      <c r="BM190" s="26">
        <f t="shared" ref="BM190" ca="1" si="9467">BL190-BN190</f>
        <v>0</v>
      </c>
      <c r="BN190" s="26">
        <f t="array" aca="1" ref="BN190" ca="1">SUM(IF(RIGHT(OFFSET('Vacation Tracker'!$Q193:$AD193,0,BL$4))&lt;&gt;"O",IFERROR(--LEFT(OFFSET('Vacation Tracker'!$Q193:$AD193,0,BL$4),LEN(OFFSET('Vacation Tracker'!$Q193:$AD193,0,BL$4))-1),0)))</f>
        <v>0</v>
      </c>
      <c r="BO190" s="26">
        <f t="array" aca="1" ref="BO190" ca="1">SUM(IF(RIGHT(OFFSET('Vacation Tracker'!$Q193:$AD193,0,BL$4))=BO$8,IFERROR(--LEFT(OFFSET('Vacation Tracker'!$Q193:$AD193,0,BL$4),LEN(OFFSET('Vacation Tracker'!$Q193:$AD193,0,BL$4))-1),0)))</f>
        <v>0</v>
      </c>
      <c r="BP190" s="23">
        <f ca="1">SUM(OFFSET('Vacation Tracker'!$Q193:$AD193,0,BP$4))</f>
        <v>0</v>
      </c>
      <c r="BQ190" s="26">
        <f t="shared" ref="BQ190" ca="1" si="9468">BP190-BR190</f>
        <v>0</v>
      </c>
      <c r="BR190" s="26">
        <f t="array" aca="1" ref="BR190" ca="1">SUM(IF(RIGHT(OFFSET('Vacation Tracker'!$Q193:$AD193,0,BP$4))&lt;&gt;"O",IFERROR(--LEFT(OFFSET('Vacation Tracker'!$Q193:$AD193,0,BP$4),LEN(OFFSET('Vacation Tracker'!$Q193:$AD193,0,BP$4))-1),0)))</f>
        <v>0</v>
      </c>
      <c r="BS190" s="26">
        <f t="array" aca="1" ref="BS190" ca="1">SUM(IF(RIGHT(OFFSET('Vacation Tracker'!$Q193:$AD193,0,BP$4))=BS$8,IFERROR(--LEFT(OFFSET('Vacation Tracker'!$Q193:$AD193,0,BP$4),LEN(OFFSET('Vacation Tracker'!$Q193:$AD193,0,BP$4))-1),0)))</f>
        <v>0</v>
      </c>
      <c r="BT190" s="23">
        <f ca="1">SUM(OFFSET('Vacation Tracker'!$Q193:$AD193,0,BT$4))</f>
        <v>0</v>
      </c>
      <c r="BU190" s="26">
        <f t="shared" ref="BU190" ca="1" si="9469">BT190-BV190</f>
        <v>0</v>
      </c>
      <c r="BV190" s="26">
        <f t="array" aca="1" ref="BV190" ca="1">SUM(IF(RIGHT(OFFSET('Vacation Tracker'!$Q193:$AD193,0,BT$4))&lt;&gt;"O",IFERROR(--LEFT(OFFSET('Vacation Tracker'!$Q193:$AD193,0,BT$4),LEN(OFFSET('Vacation Tracker'!$Q193:$AD193,0,BT$4))-1),0)))</f>
        <v>0</v>
      </c>
      <c r="BW190" s="26">
        <f t="array" aca="1" ref="BW190" ca="1">SUM(IF(RIGHT(OFFSET('Vacation Tracker'!$Q193:$AD193,0,BT$4))=BW$8,IFERROR(--LEFT(OFFSET('Vacation Tracker'!$Q193:$AD193,0,BT$4),LEN(OFFSET('Vacation Tracker'!$Q193:$AD193,0,BT$4))-1),0)))</f>
        <v>0</v>
      </c>
      <c r="BX190" s="23">
        <f ca="1">SUM(OFFSET('Vacation Tracker'!$Q193:$AD193,0,BX$4))</f>
        <v>0</v>
      </c>
      <c r="BY190" s="26">
        <f t="shared" ref="BY190" ca="1" si="9470">BX190-BZ190</f>
        <v>0</v>
      </c>
      <c r="BZ190" s="26">
        <f t="array" aca="1" ref="BZ190" ca="1">SUM(IF(RIGHT(OFFSET('Vacation Tracker'!$Q193:$AD193,0,BX$4))&lt;&gt;"O",IFERROR(--LEFT(OFFSET('Vacation Tracker'!$Q193:$AD193,0,BX$4),LEN(OFFSET('Vacation Tracker'!$Q193:$AD193,0,BX$4))-1),0)))</f>
        <v>0</v>
      </c>
      <c r="CA190" s="26">
        <f t="array" aca="1" ref="CA190" ca="1">SUM(IF(RIGHT(OFFSET('Vacation Tracker'!$Q193:$AD193,0,BX$4))=CA$8,IFERROR(--LEFT(OFFSET('Vacation Tracker'!$Q193:$AD193,0,BX$4),LEN(OFFSET('Vacation Tracker'!$Q193:$AD193,0,BX$4))-1),0)))</f>
        <v>0</v>
      </c>
      <c r="CB190" s="23">
        <f ca="1">SUM(OFFSET('Vacation Tracker'!$Q193:$AD193,0,CB$4))</f>
        <v>0</v>
      </c>
      <c r="CC190" s="26">
        <f t="shared" ref="CC190" ca="1" si="9471">CB190-CD190</f>
        <v>0</v>
      </c>
      <c r="CD190" s="26">
        <f t="array" aca="1" ref="CD190" ca="1">SUM(IF(RIGHT(OFFSET('Vacation Tracker'!$Q193:$AD193,0,CB$4))&lt;&gt;"O",IFERROR(--LEFT(OFFSET('Vacation Tracker'!$Q193:$AD193,0,CB$4),LEN(OFFSET('Vacation Tracker'!$Q193:$AD193,0,CB$4))-1),0)))</f>
        <v>0</v>
      </c>
      <c r="CE190" s="26">
        <f t="array" aca="1" ref="CE190" ca="1">SUM(IF(RIGHT(OFFSET('Vacation Tracker'!$Q193:$AD193,0,CB$4))=CE$8,IFERROR(--LEFT(OFFSET('Vacation Tracker'!$Q193:$AD193,0,CB$4),LEN(OFFSET('Vacation Tracker'!$Q193:$AD193,0,CB$4))-1),0)))</f>
        <v>0</v>
      </c>
      <c r="CF190" s="23">
        <f ca="1">SUM(OFFSET('Vacation Tracker'!$Q193:$AD193,0,CF$4))</f>
        <v>0</v>
      </c>
      <c r="CG190" s="26">
        <f t="shared" ref="CG190" ca="1" si="9472">CF190-CH190</f>
        <v>0</v>
      </c>
      <c r="CH190" s="26">
        <f t="array" aca="1" ref="CH190" ca="1">SUM(IF(RIGHT(OFFSET('Vacation Tracker'!$Q193:$AD193,0,CF$4))&lt;&gt;"O",IFERROR(--LEFT(OFFSET('Vacation Tracker'!$Q193:$AD193,0,CF$4),LEN(OFFSET('Vacation Tracker'!$Q193:$AD193,0,CF$4))-1),0)))</f>
        <v>0</v>
      </c>
      <c r="CI190" s="26">
        <f t="array" aca="1" ref="CI190" ca="1">SUM(IF(RIGHT(OFFSET('Vacation Tracker'!$Q193:$AD193,0,CF$4))=CI$8,IFERROR(--LEFT(OFFSET('Vacation Tracker'!$Q193:$AD193,0,CF$4),LEN(OFFSET('Vacation Tracker'!$Q193:$AD193,0,CF$4))-1),0)))</f>
        <v>0</v>
      </c>
      <c r="CJ190" s="23">
        <f ca="1">SUM(OFFSET('Vacation Tracker'!$Q193:$AD193,0,CJ$4))</f>
        <v>0</v>
      </c>
      <c r="CK190" s="26">
        <f t="shared" ref="CK190" ca="1" si="9473">CJ190-CL190</f>
        <v>0</v>
      </c>
      <c r="CL190" s="26">
        <f t="array" aca="1" ref="CL190" ca="1">SUM(IF(RIGHT(OFFSET('Vacation Tracker'!$Q193:$AD193,0,CJ$4))&lt;&gt;"O",IFERROR(--LEFT(OFFSET('Vacation Tracker'!$Q193:$AD193,0,CJ$4),LEN(OFFSET('Vacation Tracker'!$Q193:$AD193,0,CJ$4))-1),0)))</f>
        <v>0</v>
      </c>
      <c r="CM190" s="26">
        <f t="array" aca="1" ref="CM190" ca="1">SUM(IF(RIGHT(OFFSET('Vacation Tracker'!$Q193:$AD193,0,CJ$4))=CM$8,IFERROR(--LEFT(OFFSET('Vacation Tracker'!$Q193:$AD193,0,CJ$4),LEN(OFFSET('Vacation Tracker'!$Q193:$AD193,0,CJ$4))-1),0)))</f>
        <v>0</v>
      </c>
      <c r="CN190" s="23">
        <f ca="1">SUM(OFFSET('Vacation Tracker'!$Q193:$AD193,0,CN$4))</f>
        <v>0</v>
      </c>
      <c r="CO190" s="26">
        <f t="shared" ref="CO190" ca="1" si="9474">CN190-CP190</f>
        <v>0</v>
      </c>
      <c r="CP190" s="26">
        <f t="array" aca="1" ref="CP190" ca="1">SUM(IF(RIGHT(OFFSET('Vacation Tracker'!$Q193:$AD193,0,CN$4))&lt;&gt;"O",IFERROR(--LEFT(OFFSET('Vacation Tracker'!$Q193:$AD193,0,CN$4),LEN(OFFSET('Vacation Tracker'!$Q193:$AD193,0,CN$4))-1),0)))</f>
        <v>0</v>
      </c>
      <c r="CQ190" s="26">
        <f t="array" aca="1" ref="CQ190" ca="1">SUM(IF(RIGHT(OFFSET('Vacation Tracker'!$Q193:$AD193,0,CN$4))=CQ$8,IFERROR(--LEFT(OFFSET('Vacation Tracker'!$Q193:$AD193,0,CN$4),LEN(OFFSET('Vacation Tracker'!$Q193:$AD193,0,CN$4))-1),0)))</f>
        <v>0</v>
      </c>
      <c r="CR190" s="23">
        <f ca="1">SUM(OFFSET('Vacation Tracker'!$Q193:$AD193,0,CR$4))</f>
        <v>0</v>
      </c>
      <c r="CS190" s="26">
        <f t="shared" ref="CS190" ca="1" si="9475">CR190-CT190</f>
        <v>0</v>
      </c>
      <c r="CT190" s="26">
        <f t="array" aca="1" ref="CT190" ca="1">SUM(IF(RIGHT(OFFSET('Vacation Tracker'!$Q193:$AD193,0,CR$4))&lt;&gt;"O",IFERROR(--LEFT(OFFSET('Vacation Tracker'!$Q193:$AD193,0,CR$4),LEN(OFFSET('Vacation Tracker'!$Q193:$AD193,0,CR$4))-1),0)))</f>
        <v>0</v>
      </c>
      <c r="CU190" s="26">
        <f t="array" aca="1" ref="CU190" ca="1">SUM(IF(RIGHT(OFFSET('Vacation Tracker'!$Q193:$AD193,0,CR$4))=CU$8,IFERROR(--LEFT(OFFSET('Vacation Tracker'!$Q193:$AD193,0,CR$4),LEN(OFFSET('Vacation Tracker'!$Q193:$AD193,0,CR$4))-1),0)))</f>
        <v>0</v>
      </c>
      <c r="CV190" s="23">
        <f ca="1">SUM(OFFSET('Vacation Tracker'!$Q193:$AD193,0,CV$4))</f>
        <v>0</v>
      </c>
      <c r="CW190" s="26">
        <f t="shared" ref="CW190" ca="1" si="9476">CV190-CX190</f>
        <v>0</v>
      </c>
      <c r="CX190" s="26">
        <f t="array" aca="1" ref="CX190" ca="1">SUM(IF(RIGHT(OFFSET('Vacation Tracker'!$Q193:$AD193,0,CV$4))&lt;&gt;"O",IFERROR(--LEFT(OFFSET('Vacation Tracker'!$Q193:$AD193,0,CV$4),LEN(OFFSET('Vacation Tracker'!$Q193:$AD193,0,CV$4))-1),0)))</f>
        <v>0</v>
      </c>
      <c r="CY190" s="26">
        <f t="array" aca="1" ref="CY190" ca="1">SUM(IF(RIGHT(OFFSET('Vacation Tracker'!$Q193:$AD193,0,CV$4))=CY$8,IFERROR(--LEFT(OFFSET('Vacation Tracker'!$Q193:$AD193,0,CV$4),LEN(OFFSET('Vacation Tracker'!$Q193:$AD193,0,CV$4))-1),0)))</f>
        <v>0</v>
      </c>
      <c r="CZ190" s="23">
        <f ca="1">SUM(OFFSET('Vacation Tracker'!$Q193:$AD193,0,CZ$4))</f>
        <v>0</v>
      </c>
      <c r="DA190" s="26">
        <f t="shared" ref="DA190" ca="1" si="9477">CZ190-DB190</f>
        <v>0</v>
      </c>
      <c r="DB190" s="26">
        <f t="array" aca="1" ref="DB190" ca="1">SUM(IF(RIGHT(OFFSET('Vacation Tracker'!$Q193:$AD193,0,CZ$4))&lt;&gt;"O",IFERROR(--LEFT(OFFSET('Vacation Tracker'!$Q193:$AD193,0,CZ$4),LEN(OFFSET('Vacation Tracker'!$Q193:$AD193,0,CZ$4))-1),0)))</f>
        <v>0</v>
      </c>
      <c r="DC190" s="26">
        <f t="array" aca="1" ref="DC190" ca="1">SUM(IF(RIGHT(OFFSET('Vacation Tracker'!$Q193:$AD193,0,CZ$4))=DC$8,IFERROR(--LEFT(OFFSET('Vacation Tracker'!$Q193:$AD193,0,CZ$4),LEN(OFFSET('Vacation Tracker'!$Q193:$AD193,0,CZ$4))-1),0)))</f>
        <v>0</v>
      </c>
      <c r="DD190" s="23">
        <f ca="1">SUM(OFFSET('Vacation Tracker'!$Q193:$AD193,0,DD$4))</f>
        <v>0</v>
      </c>
      <c r="DE190" s="26">
        <f t="shared" ref="DE190" ca="1" si="9478">DD190-DF190</f>
        <v>0</v>
      </c>
      <c r="DF190" s="26">
        <f t="array" aca="1" ref="DF190" ca="1">SUM(IF(RIGHT(OFFSET('Vacation Tracker'!$Q193:$AD193,0,DD$4))&lt;&gt;"O",IFERROR(--LEFT(OFFSET('Vacation Tracker'!$Q193:$AD193,0,DD$4),LEN(OFFSET('Vacation Tracker'!$Q193:$AD193,0,DD$4))-1),0)))</f>
        <v>0</v>
      </c>
      <c r="DG190" s="26">
        <f t="array" aca="1" ref="DG190" ca="1">SUM(IF(RIGHT(OFFSET('Vacation Tracker'!$Q193:$AD193,0,DD$4))=DG$8,IFERROR(--LEFT(OFFSET('Vacation Tracker'!$Q193:$AD193,0,DD$4),LEN(OFFSET('Vacation Tracker'!$Q193:$AD193,0,DD$4))-1),0)))</f>
        <v>0</v>
      </c>
      <c r="DH190" s="23">
        <f ca="1">SUM(OFFSET('Vacation Tracker'!$Q193:$AD193,0,DH$4))</f>
        <v>0</v>
      </c>
      <c r="DI190" s="26">
        <f t="shared" ref="DI190" ca="1" si="9479">DH190-DJ190</f>
        <v>0</v>
      </c>
      <c r="DJ190" s="26">
        <f t="array" aca="1" ref="DJ190" ca="1">SUM(IF(RIGHT(OFFSET('Vacation Tracker'!$Q193:$AD193,0,DH$4))&lt;&gt;"O",IFERROR(--LEFT(OFFSET('Vacation Tracker'!$Q193:$AD193,0,DH$4),LEN(OFFSET('Vacation Tracker'!$Q193:$AD193,0,DH$4))-1),0)))</f>
        <v>0</v>
      </c>
      <c r="DK190" s="26">
        <f t="array" aca="1" ref="DK190" ca="1">SUM(IF(RIGHT(OFFSET('Vacation Tracker'!$Q193:$AD193,0,DH$4))=DK$8,IFERROR(--LEFT(OFFSET('Vacation Tracker'!$Q193:$AD193,0,DH$4),LEN(OFFSET('Vacation Tracker'!$Q193:$AD193,0,DH$4))-1),0)))</f>
        <v>0</v>
      </c>
      <c r="DL190" s="23">
        <f ca="1">SUM(OFFSET('Vacation Tracker'!$Q193:$AD193,0,DL$4))</f>
        <v>0</v>
      </c>
      <c r="DM190" s="26">
        <f t="shared" ref="DM190" ca="1" si="9480">DL190-DN190</f>
        <v>0</v>
      </c>
      <c r="DN190" s="26">
        <f t="array" aca="1" ref="DN190" ca="1">SUM(IF(RIGHT(OFFSET('Vacation Tracker'!$Q193:$AD193,0,DL$4))&lt;&gt;"O",IFERROR(--LEFT(OFFSET('Vacation Tracker'!$Q193:$AD193,0,DL$4),LEN(OFFSET('Vacation Tracker'!$Q193:$AD193,0,DL$4))-1),0)))</f>
        <v>0</v>
      </c>
      <c r="DO190" s="26">
        <f t="array" aca="1" ref="DO190" ca="1">SUM(IF(RIGHT(OFFSET('Vacation Tracker'!$Q193:$AD193,0,DL$4))=DO$8,IFERROR(--LEFT(OFFSET('Vacation Tracker'!$Q193:$AD193,0,DL$4),LEN(OFFSET('Vacation Tracker'!$Q193:$AD193,0,DL$4))-1),0)))</f>
        <v>0</v>
      </c>
      <c r="DP190" s="23">
        <f ca="1">SUM(OFFSET('Vacation Tracker'!$Q193:$AD193,0,DP$4))</f>
        <v>0</v>
      </c>
      <c r="DQ190" s="26">
        <f t="shared" ref="DQ190" ca="1" si="9481">DP190-DR190</f>
        <v>0</v>
      </c>
      <c r="DR190" s="26">
        <f t="array" aca="1" ref="DR190" ca="1">SUM(IF(RIGHT(OFFSET('Vacation Tracker'!$Q193:$AD193,0,DP$4))&lt;&gt;"O",IFERROR(--LEFT(OFFSET('Vacation Tracker'!$Q193:$AD193,0,DP$4),LEN(OFFSET('Vacation Tracker'!$Q193:$AD193,0,DP$4))-1),0)))</f>
        <v>0</v>
      </c>
      <c r="DS190" s="26">
        <f t="array" aca="1" ref="DS190" ca="1">SUM(IF(RIGHT(OFFSET('Vacation Tracker'!$Q193:$AD193,0,DP$4))=DS$8,IFERROR(--LEFT(OFFSET('Vacation Tracker'!$Q193:$AD193,0,DP$4),LEN(OFFSET('Vacation Tracker'!$Q193:$AD193,0,DP$4))-1),0)))</f>
        <v>0</v>
      </c>
      <c r="DT190" s="23">
        <f ca="1">SUM(OFFSET('Vacation Tracker'!$Q193:$AD193,0,DT$4))</f>
        <v>0</v>
      </c>
      <c r="DU190" s="26">
        <f t="shared" ref="DU190" ca="1" si="9482">DT190-DV190</f>
        <v>0</v>
      </c>
      <c r="DV190" s="26">
        <f t="array" aca="1" ref="DV190" ca="1">SUM(IF(RIGHT(OFFSET('Vacation Tracker'!$Q193:$AD193,0,DT$4))&lt;&gt;"O",IFERROR(--LEFT(OFFSET('Vacation Tracker'!$Q193:$AD193,0,DT$4),LEN(OFFSET('Vacation Tracker'!$Q193:$AD193,0,DT$4))-1),0)))</f>
        <v>0</v>
      </c>
      <c r="DW190" s="26">
        <f t="array" aca="1" ref="DW190" ca="1">SUM(IF(RIGHT(OFFSET('Vacation Tracker'!$Q193:$AD193,0,DT$4))=DW$8,IFERROR(--LEFT(OFFSET('Vacation Tracker'!$Q193:$AD193,0,DT$4),LEN(OFFSET('Vacation Tracker'!$Q193:$AD193,0,DT$4))-1),0)))</f>
        <v>0</v>
      </c>
      <c r="DX190" s="23">
        <f ca="1">SUM(OFFSET('Vacation Tracker'!$Q193:$AD193,0,DX$4))</f>
        <v>0</v>
      </c>
      <c r="DY190" s="26">
        <f t="shared" ref="DY190" ca="1" si="9483">DX190-DZ190</f>
        <v>0</v>
      </c>
      <c r="DZ190" s="26">
        <f t="array" aca="1" ref="DZ190" ca="1">SUM(IF(RIGHT(OFFSET('Vacation Tracker'!$Q193:$AD193,0,DX$4))&lt;&gt;"O",IFERROR(--LEFT(OFFSET('Vacation Tracker'!$Q193:$AD193,0,DX$4),LEN(OFFSET('Vacation Tracker'!$Q193:$AD193,0,DX$4))-1),0)))</f>
        <v>0</v>
      </c>
      <c r="EA190" s="26">
        <f t="array" aca="1" ref="EA190" ca="1">SUM(IF(RIGHT(OFFSET('Vacation Tracker'!$Q193:$AD193,0,DX$4))=EA$8,IFERROR(--LEFT(OFFSET('Vacation Tracker'!$Q193:$AD193,0,DX$4),LEN(OFFSET('Vacation Tracker'!$Q193:$AD193,0,DX$4))-1),0)))</f>
        <v>0</v>
      </c>
      <c r="EB190" s="23">
        <f ca="1">SUM(OFFSET('Vacation Tracker'!$Q193:$AD193,0,EB$4))</f>
        <v>0</v>
      </c>
      <c r="EC190" s="26">
        <f t="shared" ref="EC190" ca="1" si="9484">EB190-ED190</f>
        <v>0</v>
      </c>
      <c r="ED190" s="26">
        <f t="array" aca="1" ref="ED190" ca="1">SUM(IF(RIGHT(OFFSET('Vacation Tracker'!$Q193:$AD193,0,EB$4))&lt;&gt;"O",IFERROR(--LEFT(OFFSET('Vacation Tracker'!$Q193:$AD193,0,EB$4),LEN(OFFSET('Vacation Tracker'!$Q193:$AD193,0,EB$4))-1),0)))</f>
        <v>0</v>
      </c>
      <c r="EE190" s="26">
        <f t="array" aca="1" ref="EE190" ca="1">SUM(IF(RIGHT(OFFSET('Vacation Tracker'!$Q193:$AD193,0,EB$4))=EE$8,IFERROR(--LEFT(OFFSET('Vacation Tracker'!$Q193:$AD193,0,EB$4),LEN(OFFSET('Vacation Tracker'!$Q193:$AD193,0,EB$4))-1),0)))</f>
        <v>0</v>
      </c>
      <c r="EF190" s="23">
        <f ca="1">SUM(OFFSET('Vacation Tracker'!$Q193:$AD193,0,EF$4))</f>
        <v>0</v>
      </c>
      <c r="EG190" s="26">
        <f t="shared" ref="EG190" ca="1" si="9485">EF190-EH190</f>
        <v>0</v>
      </c>
      <c r="EH190" s="26">
        <f t="array" aca="1" ref="EH190" ca="1">SUM(IF(RIGHT(OFFSET('Vacation Tracker'!$Q193:$AD193,0,EF$4))&lt;&gt;"O",IFERROR(--LEFT(OFFSET('Vacation Tracker'!$Q193:$AD193,0,EF$4),LEN(OFFSET('Vacation Tracker'!$Q193:$AD193,0,EF$4))-1),0)))</f>
        <v>0</v>
      </c>
      <c r="EI190" s="26">
        <f t="array" aca="1" ref="EI190" ca="1">SUM(IF(RIGHT(OFFSET('Vacation Tracker'!$Q193:$AD193,0,EF$4))=EI$8,IFERROR(--LEFT(OFFSET('Vacation Tracker'!$Q193:$AD193,0,EF$4),LEN(OFFSET('Vacation Tracker'!$Q193:$AD193,0,EF$4))-1),0)))</f>
        <v>0</v>
      </c>
      <c r="EJ190" s="23">
        <f ca="1">SUM(OFFSET('Vacation Tracker'!$Q193:$AD193,0,EJ$4))</f>
        <v>0</v>
      </c>
      <c r="EK190" s="26">
        <f t="shared" ref="EK190" ca="1" si="9486">EJ190-EL190</f>
        <v>0</v>
      </c>
      <c r="EL190" s="26">
        <f t="array" aca="1" ref="EL190" ca="1">SUM(IF(RIGHT(OFFSET('Vacation Tracker'!$Q193:$AD193,0,EJ$4))&lt;&gt;"O",IFERROR(--LEFT(OFFSET('Vacation Tracker'!$Q193:$AD193,0,EJ$4),LEN(OFFSET('Vacation Tracker'!$Q193:$AD193,0,EJ$4))-1),0)))</f>
        <v>0</v>
      </c>
      <c r="EM190" s="26">
        <f t="array" aca="1" ref="EM190" ca="1">SUM(IF(RIGHT(OFFSET('Vacation Tracker'!$Q193:$AD193,0,EJ$4))=EM$8,IFERROR(--LEFT(OFFSET('Vacation Tracker'!$Q193:$AD193,0,EJ$4),LEN(OFFSET('Vacation Tracker'!$Q193:$AD193,0,EJ$4))-1),0)))</f>
        <v>0</v>
      </c>
      <c r="EN190" s="23">
        <f ca="1">SUM(OFFSET('Vacation Tracker'!$Q193:$AD193,0,EN$4))</f>
        <v>0</v>
      </c>
      <c r="EO190" s="26">
        <f t="shared" ref="EO190" ca="1" si="9487">EN190-EP190</f>
        <v>0</v>
      </c>
      <c r="EP190" s="26">
        <f t="array" aca="1" ref="EP190" ca="1">SUM(IF(RIGHT(OFFSET('Vacation Tracker'!$Q193:$AD193,0,EN$4))&lt;&gt;"O",IFERROR(--LEFT(OFFSET('Vacation Tracker'!$Q193:$AD193,0,EN$4),LEN(OFFSET('Vacation Tracker'!$Q193:$AD193,0,EN$4))-1),0)))</f>
        <v>0</v>
      </c>
      <c r="EQ190" s="26">
        <f t="array" aca="1" ref="EQ190" ca="1">SUM(IF(RIGHT(OFFSET('Vacation Tracker'!$Q193:$AD193,0,EN$4))=EQ$8,IFERROR(--LEFT(OFFSET('Vacation Tracker'!$Q193:$AD193,0,EN$4),LEN(OFFSET('Vacation Tracker'!$Q193:$AD193,0,EN$4))-1),0)))</f>
        <v>0</v>
      </c>
      <c r="ER190" s="23">
        <f ca="1">SUM(OFFSET('Vacation Tracker'!$Q193:$AD193,0,ER$4))</f>
        <v>0</v>
      </c>
      <c r="ES190" s="26">
        <f t="shared" ref="ES190" ca="1" si="9488">ER190-ET190</f>
        <v>0</v>
      </c>
      <c r="ET190" s="26">
        <f t="array" aca="1" ref="ET190" ca="1">SUM(IF(RIGHT(OFFSET('Vacation Tracker'!$Q193:$AD193,0,ER$4))&lt;&gt;"O",IFERROR(--LEFT(OFFSET('Vacation Tracker'!$Q193:$AD193,0,ER$4),LEN(OFFSET('Vacation Tracker'!$Q193:$AD193,0,ER$4))-1),0)))</f>
        <v>0</v>
      </c>
      <c r="EU190" s="26">
        <f t="array" aca="1" ref="EU190" ca="1">SUM(IF(RIGHT(OFFSET('Vacation Tracker'!$Q193:$AD193,0,ER$4))=EU$8,IFERROR(--LEFT(OFFSET('Vacation Tracker'!$Q193:$AD193,0,ER$4),LEN(OFFSET('Vacation Tracker'!$Q193:$AD193,0,ER$4))-1),0)))</f>
        <v>0</v>
      </c>
      <c r="EV190" s="23">
        <f ca="1">SUM(OFFSET('Vacation Tracker'!$Q193:$AD193,0,EV$4))</f>
        <v>0</v>
      </c>
      <c r="EW190" s="26">
        <f t="shared" ref="EW190" ca="1" si="9489">EV190-EX190</f>
        <v>0</v>
      </c>
      <c r="EX190" s="26">
        <f t="array" aca="1" ref="EX190" ca="1">SUM(IF(RIGHT(OFFSET('Vacation Tracker'!$Q193:$AD193,0,EV$4))&lt;&gt;"O",IFERROR(--LEFT(OFFSET('Vacation Tracker'!$Q193:$AD193,0,EV$4),LEN(OFFSET('Vacation Tracker'!$Q193:$AD193,0,EV$4))-1),0)))</f>
        <v>0</v>
      </c>
      <c r="EY190" s="26">
        <f t="array" aca="1" ref="EY190" ca="1">SUM(IF(RIGHT(OFFSET('Vacation Tracker'!$Q193:$AD193,0,EV$4))=EY$8,IFERROR(--LEFT(OFFSET('Vacation Tracker'!$Q193:$AD193,0,EV$4),LEN(OFFSET('Vacation Tracker'!$Q193:$AD193,0,EV$4))-1),0)))</f>
        <v>0</v>
      </c>
      <c r="EZ190" s="23">
        <f ca="1">SUM(OFFSET('Vacation Tracker'!$Q193:$AD193,0,EZ$4))</f>
        <v>0</v>
      </c>
      <c r="FA190" s="26">
        <f t="shared" ref="FA190" ca="1" si="9490">EZ190-FB190</f>
        <v>0</v>
      </c>
      <c r="FB190" s="26">
        <f t="array" aca="1" ref="FB190" ca="1">SUM(IF(RIGHT(OFFSET('Vacation Tracker'!$Q193:$AD193,0,EZ$4))&lt;&gt;"O",IFERROR(--LEFT(OFFSET('Vacation Tracker'!$Q193:$AD193,0,EZ$4),LEN(OFFSET('Vacation Tracker'!$Q193:$AD193,0,EZ$4))-1),0)))</f>
        <v>0</v>
      </c>
      <c r="FC190" s="26">
        <f t="array" aca="1" ref="FC190" ca="1">SUM(IF(RIGHT(OFFSET('Vacation Tracker'!$Q193:$AD193,0,EZ$4))=FC$8,IFERROR(--LEFT(OFFSET('Vacation Tracker'!$Q193:$AD193,0,EZ$4),LEN(OFFSET('Vacation Tracker'!$Q193:$AD193,0,EZ$4))-1),0)))</f>
        <v>0</v>
      </c>
      <c r="FD190" s="23">
        <f ca="1">SUM(OFFSET('Vacation Tracker'!$Q193:$AD193,0,FD$4))</f>
        <v>0</v>
      </c>
      <c r="FE190" s="26">
        <f t="shared" ref="FE190" ca="1" si="9491">FD190-FF190</f>
        <v>0</v>
      </c>
      <c r="FF190" s="26">
        <f t="array" aca="1" ref="FF190" ca="1">SUM(IF(RIGHT(OFFSET('Vacation Tracker'!$Q193:$AD193,0,FD$4))&lt;&gt;"O",IFERROR(--LEFT(OFFSET('Vacation Tracker'!$Q193:$AD193,0,FD$4),LEN(OFFSET('Vacation Tracker'!$Q193:$AD193,0,FD$4))-1),0)))</f>
        <v>0</v>
      </c>
      <c r="FG190" s="26">
        <f t="array" aca="1" ref="FG190" ca="1">SUM(IF(RIGHT(OFFSET('Vacation Tracker'!$Q193:$AD193,0,FD$4))=FG$8,IFERROR(--LEFT(OFFSET('Vacation Tracker'!$Q193:$AD193,0,FD$4),LEN(OFFSET('Vacation Tracker'!$Q193:$AD193,0,FD$4))-1),0)))</f>
        <v>0</v>
      </c>
      <c r="FH190" s="23">
        <f ca="1">SUM(OFFSET('Vacation Tracker'!$Q193:$AD193,0,FH$4))</f>
        <v>0</v>
      </c>
      <c r="FI190" s="26">
        <f t="shared" ref="FI190" ca="1" si="9492">FH190-FJ190</f>
        <v>0</v>
      </c>
      <c r="FJ190" s="26">
        <f t="array" aca="1" ref="FJ190" ca="1">SUM(IF(RIGHT(OFFSET('Vacation Tracker'!$Q193:$AD193,0,FH$4))&lt;&gt;"O",IFERROR(--LEFT(OFFSET('Vacation Tracker'!$Q193:$AD193,0,FH$4),LEN(OFFSET('Vacation Tracker'!$Q193:$AD193,0,FH$4))-1),0)))</f>
        <v>0</v>
      </c>
      <c r="FK190" s="26">
        <f t="array" aca="1" ref="FK190" ca="1">SUM(IF(RIGHT(OFFSET('Vacation Tracker'!$Q193:$AD193,0,FH$4))=FK$8,IFERROR(--LEFT(OFFSET('Vacation Tracker'!$Q193:$AD193,0,FH$4),LEN(OFFSET('Vacation Tracker'!$Q193:$AD193,0,FH$4))-1),0)))</f>
        <v>0</v>
      </c>
      <c r="FL190" s="23">
        <f ca="1">SUM(OFFSET('Vacation Tracker'!$Q193:$AD193,0,FL$4))</f>
        <v>0</v>
      </c>
      <c r="FM190" s="26">
        <f t="shared" ref="FM190" ca="1" si="9493">FL190-FN190</f>
        <v>0</v>
      </c>
      <c r="FN190" s="26">
        <f t="array" aca="1" ref="FN190" ca="1">SUM(IF(RIGHT(OFFSET('Vacation Tracker'!$Q193:$AD193,0,FL$4))&lt;&gt;"O",IFERROR(--LEFT(OFFSET('Vacation Tracker'!$Q193:$AD193,0,FL$4),LEN(OFFSET('Vacation Tracker'!$Q193:$AD193,0,FL$4))-1),0)))</f>
        <v>0</v>
      </c>
      <c r="FO190" s="26">
        <f t="array" aca="1" ref="FO190" ca="1">SUM(IF(RIGHT(OFFSET('Vacation Tracker'!$Q193:$AD193,0,FL$4))=FO$8,IFERROR(--LEFT(OFFSET('Vacation Tracker'!$Q193:$AD193,0,FL$4),LEN(OFFSET('Vacation Tracker'!$Q193:$AD193,0,FL$4))-1),0)))</f>
        <v>0</v>
      </c>
      <c r="FP190" s="23">
        <f ca="1">SUM(OFFSET('Vacation Tracker'!$Q193:$AD193,0,FP$4))</f>
        <v>0</v>
      </c>
      <c r="FQ190" s="26">
        <f t="shared" ref="FQ190" ca="1" si="9494">FP190-FR190</f>
        <v>0</v>
      </c>
      <c r="FR190" s="26">
        <f t="array" aca="1" ref="FR190" ca="1">SUM(IF(RIGHT(OFFSET('Vacation Tracker'!$Q193:$AD193,0,FP$4))&lt;&gt;"O",IFERROR(--LEFT(OFFSET('Vacation Tracker'!$Q193:$AD193,0,FP$4),LEN(OFFSET('Vacation Tracker'!$Q193:$AD193,0,FP$4))-1),0)))</f>
        <v>0</v>
      </c>
      <c r="FS190" s="26">
        <f t="array" aca="1" ref="FS190" ca="1">SUM(IF(RIGHT(OFFSET('Vacation Tracker'!$Q193:$AD193,0,FP$4))=FS$8,IFERROR(--LEFT(OFFSET('Vacation Tracker'!$Q193:$AD193,0,FP$4),LEN(OFFSET('Vacation Tracker'!$Q193:$AD193,0,FP$4))-1),0)))</f>
        <v>0</v>
      </c>
      <c r="FT190" s="23">
        <f ca="1">SUM(OFFSET('Vacation Tracker'!$Q193:$AD193,0,FT$4))</f>
        <v>0</v>
      </c>
      <c r="FU190" s="26">
        <f t="shared" ref="FU190" ca="1" si="9495">FT190-FV190</f>
        <v>0</v>
      </c>
      <c r="FV190" s="26">
        <f t="array" aca="1" ref="FV190" ca="1">SUM(IF(RIGHT(OFFSET('Vacation Tracker'!$Q193:$AD193,0,FT$4))&lt;&gt;"O",IFERROR(--LEFT(OFFSET('Vacation Tracker'!$Q193:$AD193,0,FT$4),LEN(OFFSET('Vacation Tracker'!$Q193:$AD193,0,FT$4))-1),0)))</f>
        <v>0</v>
      </c>
      <c r="FW190" s="26">
        <f t="array" aca="1" ref="FW190" ca="1">SUM(IF(RIGHT(OFFSET('Vacation Tracker'!$Q193:$AD193,0,FT$4))=FW$8,IFERROR(--LEFT(OFFSET('Vacation Tracker'!$Q193:$AD193,0,FT$4),LEN(OFFSET('Vacation Tracker'!$Q193:$AD193,0,FT$4))-1),0)))</f>
        <v>0</v>
      </c>
      <c r="FX190" s="23">
        <f ca="1">SUM(OFFSET('Vacation Tracker'!$Q193:$AD193,0,FX$4))</f>
        <v>0</v>
      </c>
      <c r="FY190" s="26">
        <f t="shared" ref="FY190" ca="1" si="9496">FX190-FZ190</f>
        <v>0</v>
      </c>
      <c r="FZ190" s="26">
        <f t="array" aca="1" ref="FZ190" ca="1">SUM(IF(RIGHT(OFFSET('Vacation Tracker'!$Q193:$AD193,0,FX$4))&lt;&gt;"O",IFERROR(--LEFT(OFFSET('Vacation Tracker'!$Q193:$AD193,0,FX$4),LEN(OFFSET('Vacation Tracker'!$Q193:$AD193,0,FX$4))-1),0)))</f>
        <v>0</v>
      </c>
      <c r="GA190" s="26">
        <f t="array" aca="1" ref="GA190" ca="1">SUM(IF(RIGHT(OFFSET('Vacation Tracker'!$Q193:$AD193,0,FX$4))=GA$8,IFERROR(--LEFT(OFFSET('Vacation Tracker'!$Q193:$AD193,0,FX$4),LEN(OFFSET('Vacation Tracker'!$Q193:$AD193,0,FX$4))-1),0)))</f>
        <v>0</v>
      </c>
      <c r="GB190" s="23">
        <f ca="1">SUM(OFFSET('Vacation Tracker'!$Q193:$AD193,0,GB$4))</f>
        <v>0</v>
      </c>
      <c r="GC190" s="26">
        <f t="shared" ref="GC190" ca="1" si="9497">GB190-GD190</f>
        <v>0</v>
      </c>
      <c r="GD190" s="26">
        <f t="array" aca="1" ref="GD190" ca="1">SUM(IF(RIGHT(OFFSET('Vacation Tracker'!$Q193:$AD193,0,GB$4))&lt;&gt;"O",IFERROR(--LEFT(OFFSET('Vacation Tracker'!$Q193:$AD193,0,GB$4),LEN(OFFSET('Vacation Tracker'!$Q193:$AD193,0,GB$4))-1),0)))</f>
        <v>0</v>
      </c>
      <c r="GE190" s="26">
        <f t="array" aca="1" ref="GE190" ca="1">SUM(IF(RIGHT(OFFSET('Vacation Tracker'!$Q193:$AD193,0,GB$4))=GE$8,IFERROR(--LEFT(OFFSET('Vacation Tracker'!$Q193:$AD193,0,GB$4),LEN(OFFSET('Vacation Tracker'!$Q193:$AD193,0,GB$4))-1),0)))</f>
        <v>0</v>
      </c>
      <c r="GF190" s="23">
        <f ca="1">SUM(OFFSET('Vacation Tracker'!$Q193:$AD193,0,GF$4))</f>
        <v>0</v>
      </c>
      <c r="GG190" s="26">
        <f t="shared" ref="GG190" ca="1" si="9498">GF190-GH190</f>
        <v>0</v>
      </c>
      <c r="GH190" s="26">
        <f t="array" aca="1" ref="GH190" ca="1">SUM(IF(RIGHT(OFFSET('Vacation Tracker'!$Q193:$AD193,0,GF$4))&lt;&gt;"O",IFERROR(--LEFT(OFFSET('Vacation Tracker'!$Q193:$AD193,0,GF$4),LEN(OFFSET('Vacation Tracker'!$Q193:$AD193,0,GF$4))-1),0)))</f>
        <v>0</v>
      </c>
      <c r="GI190" s="26">
        <f t="array" aca="1" ref="GI190" ca="1">SUM(IF(RIGHT(OFFSET('Vacation Tracker'!$Q193:$AD193,0,GF$4))=GI$8,IFERROR(--LEFT(OFFSET('Vacation Tracker'!$Q193:$AD193,0,GF$4),LEN(OFFSET('Vacation Tracker'!$Q193:$AD193,0,GF$4))-1),0)))</f>
        <v>0</v>
      </c>
      <c r="GJ190" s="23">
        <f ca="1">SUM(OFFSET('Vacation Tracker'!$Q193:$AD193,0,GJ$4))</f>
        <v>0</v>
      </c>
      <c r="GK190" s="26">
        <f t="shared" ref="GK190" ca="1" si="9499">GJ190-GL190</f>
        <v>0</v>
      </c>
      <c r="GL190" s="26">
        <f t="array" aca="1" ref="GL190" ca="1">SUM(IF(RIGHT(OFFSET('Vacation Tracker'!$Q193:$AD193,0,GJ$4))&lt;&gt;"O",IFERROR(--LEFT(OFFSET('Vacation Tracker'!$Q193:$AD193,0,GJ$4),LEN(OFFSET('Vacation Tracker'!$Q193:$AD193,0,GJ$4))-1),0)))</f>
        <v>0</v>
      </c>
      <c r="GM190" s="26">
        <f t="array" aca="1" ref="GM190" ca="1">SUM(IF(RIGHT(OFFSET('Vacation Tracker'!$Q193:$AD193,0,GJ$4))=GM$8,IFERROR(--LEFT(OFFSET('Vacation Tracker'!$Q193:$AD193,0,GJ$4),LEN(OFFSET('Vacation Tracker'!$Q193:$AD193,0,GJ$4))-1),0)))</f>
        <v>0</v>
      </c>
      <c r="GN190" s="23">
        <f ca="1">SUM(OFFSET('Vacation Tracker'!$Q193:$AD193,0,GN$4))</f>
        <v>0</v>
      </c>
      <c r="GO190" s="26">
        <f t="shared" ref="GO190" ca="1" si="9500">GN190-GP190</f>
        <v>0</v>
      </c>
      <c r="GP190" s="26">
        <f t="array" aca="1" ref="GP190" ca="1">SUM(IF(RIGHT(OFFSET('Vacation Tracker'!$Q193:$AD193,0,GN$4))&lt;&gt;"O",IFERROR(--LEFT(OFFSET('Vacation Tracker'!$Q193:$AD193,0,GN$4),LEN(OFFSET('Vacation Tracker'!$Q193:$AD193,0,GN$4))-1),0)))</f>
        <v>0</v>
      </c>
      <c r="GQ190" s="26">
        <f t="array" aca="1" ref="GQ190" ca="1">SUM(IF(RIGHT(OFFSET('Vacation Tracker'!$Q193:$AD193,0,GN$4))=GQ$8,IFERROR(--LEFT(OFFSET('Vacation Tracker'!$Q193:$AD193,0,GN$4),LEN(OFFSET('Vacation Tracker'!$Q193:$AD193,0,GN$4))-1),0)))</f>
        <v>0</v>
      </c>
      <c r="GR190" s="23">
        <f ca="1">SUM(OFFSET('Vacation Tracker'!$Q193:$AD193,0,GR$4))</f>
        <v>0</v>
      </c>
      <c r="GS190" s="26">
        <f t="shared" ref="GS190" ca="1" si="9501">GR190-GT190</f>
        <v>0</v>
      </c>
      <c r="GT190" s="26">
        <f t="array" aca="1" ref="GT190" ca="1">SUM(IF(RIGHT(OFFSET('Vacation Tracker'!$Q193:$AD193,0,GR$4))&lt;&gt;"O",IFERROR(--LEFT(OFFSET('Vacation Tracker'!$Q193:$AD193,0,GR$4),LEN(OFFSET('Vacation Tracker'!$Q193:$AD193,0,GR$4))-1),0)))</f>
        <v>0</v>
      </c>
      <c r="GU190" s="26">
        <f t="array" aca="1" ref="GU190" ca="1">SUM(IF(RIGHT(OFFSET('Vacation Tracker'!$Q193:$AD193,0,GR$4))=GU$8,IFERROR(--LEFT(OFFSET('Vacation Tracker'!$Q193:$AD193,0,GR$4),LEN(OFFSET('Vacation Tracker'!$Q193:$AD193,0,GR$4))-1),0)))</f>
        <v>0</v>
      </c>
      <c r="GV190" s="23">
        <f ca="1">SUM(OFFSET('Vacation Tracker'!$Q193:$AD193,0,GV$4))</f>
        <v>0</v>
      </c>
      <c r="GW190" s="26">
        <f t="shared" ref="GW190" ca="1" si="9502">GV190-GX190</f>
        <v>0</v>
      </c>
      <c r="GX190" s="26">
        <f t="array" aca="1" ref="GX190" ca="1">SUM(IF(RIGHT(OFFSET('Vacation Tracker'!$Q193:$AD193,0,GV$4))&lt;&gt;"O",IFERROR(--LEFT(OFFSET('Vacation Tracker'!$Q193:$AD193,0,GV$4),LEN(OFFSET('Vacation Tracker'!$Q193:$AD193,0,GV$4))-1),0)))</f>
        <v>0</v>
      </c>
      <c r="GY190" s="26">
        <f t="array" aca="1" ref="GY190" ca="1">SUM(IF(RIGHT(OFFSET('Vacation Tracker'!$Q193:$AD193,0,GV$4))=GY$8,IFERROR(--LEFT(OFFSET('Vacation Tracker'!$Q193:$AD193,0,GV$4),LEN(OFFSET('Vacation Tracker'!$Q193:$AD193,0,GV$4))-1),0)))</f>
        <v>0</v>
      </c>
      <c r="GZ190" s="23">
        <f ca="1">SUM(OFFSET('Vacation Tracker'!$Q193:$AD193,0,GZ$4))</f>
        <v>0</v>
      </c>
      <c r="HA190" s="26">
        <f t="shared" ref="HA190" ca="1" si="9503">GZ190-HB190</f>
        <v>0</v>
      </c>
      <c r="HB190" s="26">
        <f t="array" aca="1" ref="HB190" ca="1">SUM(IF(RIGHT(OFFSET('Vacation Tracker'!$Q193:$AD193,0,GZ$4))&lt;&gt;"O",IFERROR(--LEFT(OFFSET('Vacation Tracker'!$Q193:$AD193,0,GZ$4),LEN(OFFSET('Vacation Tracker'!$Q193:$AD193,0,GZ$4))-1),0)))</f>
        <v>0</v>
      </c>
      <c r="HC190" s="26">
        <f t="array" aca="1" ref="HC190" ca="1">SUM(IF(RIGHT(OFFSET('Vacation Tracker'!$Q193:$AD193,0,GZ$4))=HC$8,IFERROR(--LEFT(OFFSET('Vacation Tracker'!$Q193:$AD193,0,GZ$4),LEN(OFFSET('Vacation Tracker'!$Q193:$AD193,0,GZ$4))-1),0)))</f>
        <v>0</v>
      </c>
      <c r="HD190" s="23">
        <f ca="1">SUM(OFFSET('Vacation Tracker'!$Q193:$AD193,0,HD$4))</f>
        <v>0</v>
      </c>
      <c r="HE190" s="26">
        <f t="shared" ref="HE190" ca="1" si="9504">HD190-HF190</f>
        <v>0</v>
      </c>
      <c r="HF190" s="26">
        <f t="array" aca="1" ref="HF190" ca="1">SUM(IF(RIGHT(OFFSET('Vacation Tracker'!$Q193:$AD193,0,HD$4))&lt;&gt;"O",IFERROR(--LEFT(OFFSET('Vacation Tracker'!$Q193:$AD193,0,HD$4),LEN(OFFSET('Vacation Tracker'!$Q193:$AD193,0,HD$4))-1),0)))</f>
        <v>0</v>
      </c>
      <c r="HG190" s="26">
        <f t="array" aca="1" ref="HG190" ca="1">SUM(IF(RIGHT(OFFSET('Vacation Tracker'!$Q193:$AD193,0,HD$4))=HG$8,IFERROR(--LEFT(OFFSET('Vacation Tracker'!$Q193:$AD193,0,HD$4),LEN(OFFSET('Vacation Tracker'!$Q193:$AD193,0,HD$4))-1),0)))</f>
        <v>0</v>
      </c>
      <c r="HH190" s="23">
        <f ca="1">SUM(OFFSET('Vacation Tracker'!$Q193:$AD193,0,HH$4))</f>
        <v>0</v>
      </c>
      <c r="HI190" s="26">
        <f t="shared" ref="HI190" ca="1" si="9505">HH190-HJ190</f>
        <v>0</v>
      </c>
      <c r="HJ190" s="26">
        <f t="array" aca="1" ref="HJ190" ca="1">SUM(IF(RIGHT(OFFSET('Vacation Tracker'!$Q193:$AD193,0,HH$4))&lt;&gt;"O",IFERROR(--LEFT(OFFSET('Vacation Tracker'!$Q193:$AD193,0,HH$4),LEN(OFFSET('Vacation Tracker'!$Q193:$AD193,0,HH$4))-1),0)))</f>
        <v>0</v>
      </c>
      <c r="HK190" s="26">
        <f t="array" aca="1" ref="HK190" ca="1">SUM(IF(RIGHT(OFFSET('Vacation Tracker'!$Q193:$AD193,0,HH$4))=HK$8,IFERROR(--LEFT(OFFSET('Vacation Tracker'!$Q193:$AD193,0,HH$4),LEN(OFFSET('Vacation Tracker'!$Q193:$AD193,0,HH$4))-1),0)))</f>
        <v>0</v>
      </c>
      <c r="HL190" s="23">
        <f ca="1">SUM(OFFSET('Vacation Tracker'!$Q193:$AD193,0,HL$4))</f>
        <v>0</v>
      </c>
      <c r="HM190" s="26">
        <f t="shared" ref="HM190" ca="1" si="9506">HL190-HN190</f>
        <v>0</v>
      </c>
      <c r="HN190" s="26">
        <f t="array" aca="1" ref="HN190" ca="1">SUM(IF(RIGHT(OFFSET('Vacation Tracker'!$Q193:$AD193,0,HL$4))&lt;&gt;"O",IFERROR(--LEFT(OFFSET('Vacation Tracker'!$Q193:$AD193,0,HL$4),LEN(OFFSET('Vacation Tracker'!$Q193:$AD193,0,HL$4))-1),0)))</f>
        <v>0</v>
      </c>
      <c r="HO190" s="26">
        <f t="array" aca="1" ref="HO190" ca="1">SUM(IF(RIGHT(OFFSET('Vacation Tracker'!$Q193:$AD193,0,HL$4))=HO$8,IFERROR(--LEFT(OFFSET('Vacation Tracker'!$Q193:$AD193,0,HL$4),LEN(OFFSET('Vacation Tracker'!$Q193:$AD193,0,HL$4))-1),0)))</f>
        <v>0</v>
      </c>
      <c r="HP190" s="23">
        <f ca="1">SUM(OFFSET('Vacation Tracker'!$Q193:$AD193,0,HP$4))</f>
        <v>0</v>
      </c>
      <c r="HQ190" s="26">
        <f t="shared" ref="HQ190" ca="1" si="9507">HP190-HR190</f>
        <v>0</v>
      </c>
      <c r="HR190" s="26">
        <f t="array" aca="1" ref="HR190" ca="1">SUM(IF(RIGHT(OFFSET('Vacation Tracker'!$Q193:$AD193,0,HP$4))&lt;&gt;"O",IFERROR(--LEFT(OFFSET('Vacation Tracker'!$Q193:$AD193,0,HP$4),LEN(OFFSET('Vacation Tracker'!$Q193:$AD193,0,HP$4))-1),0)))</f>
        <v>0</v>
      </c>
      <c r="HS190" s="23">
        <f t="array" aca="1" ref="HS190" ca="1">SUM(IF(RIGHT(OFFSET('Vacation Tracker'!$Q193:$AD193,0,HP$4))=HS$8,IFERROR(--LEFT(OFFSET('Vacation Tracker'!$Q193:$AD193,0,HP$4),LEN(OFFSET('Vacation Tracker'!$Q193:$AD193,0,HP$4))-1),0)))</f>
        <v>0</v>
      </c>
    </row>
    <row r="191" spans="2:227" ht="15" customHeight="1" x14ac:dyDescent="0.2">
      <c r="B191" s="23">
        <f>IF('Vacation Tracker'!B194&lt;&gt;"",'Vacation Tracker'!B194,"")</f>
        <v>183</v>
      </c>
      <c r="C191" s="24" t="str">
        <f>IF('Vacation Tracker'!C194&lt;&gt;"",'Vacation Tracker'!C194,"")</f>
        <v/>
      </c>
      <c r="D191" s="25" t="str">
        <f>IF('Vacation Tracker'!D194&lt;&gt;"",'Vacation Tracker'!D194,"")</f>
        <v/>
      </c>
      <c r="E191" s="25" t="str">
        <f>IF('Vacation Tracker'!E194&lt;&gt;"",'Vacation Tracker'!E194,"")</f>
        <v/>
      </c>
      <c r="F191" s="24" t="str">
        <f>IF('Vacation Tracker'!F194&lt;&gt;"",'Vacation Tracker'!F194,"")</f>
        <v/>
      </c>
      <c r="G191" s="24" t="str">
        <f>IF('Vacation Tracker'!G194&lt;&gt;"",'Vacation Tracker'!G194,"")</f>
        <v/>
      </c>
      <c r="H191" s="23" t="str">
        <f t="shared" si="9456"/>
        <v/>
      </c>
      <c r="I191" s="23" t="str">
        <f t="shared" si="9456"/>
        <v/>
      </c>
      <c r="J191" s="23" t="str">
        <f t="shared" si="9456"/>
        <v/>
      </c>
      <c r="K191" s="23" t="str">
        <f t="shared" si="6801"/>
        <v/>
      </c>
      <c r="L191" s="23">
        <f ca="1">SUM(OFFSET('Vacation Tracker'!$Q194:$AD194,0,L$4))</f>
        <v>0</v>
      </c>
      <c r="M191" s="26">
        <f t="shared" ca="1" si="6747"/>
        <v>0</v>
      </c>
      <c r="N191" s="26">
        <f t="array" aca="1" ref="N191" ca="1">SUM(IF(RIGHT(OFFSET('Vacation Tracker'!$Q194:$AD194,0,L$4))&lt;&gt;"O",IFERROR(--LEFT(OFFSET('Vacation Tracker'!$Q194:$AD194,0,L$4),LEN(OFFSET('Vacation Tracker'!$Q194:$AD194,0,L$4))-1),0)))</f>
        <v>0</v>
      </c>
      <c r="O191" s="26">
        <f t="array" aca="1" ref="O191" ca="1">SUM(IF(RIGHT(OFFSET('Vacation Tracker'!$Q194:$AD194,0,L$4))=O$8,IFERROR(--LEFT(OFFSET('Vacation Tracker'!$Q194:$AD194,0,L$4),LEN(OFFSET('Vacation Tracker'!$Q194:$AD194,0,L$4))-1),0)))</f>
        <v>0</v>
      </c>
      <c r="P191" s="23">
        <f ca="1">SUM(OFFSET('Vacation Tracker'!$Q194:$AD194,0,P$4))</f>
        <v>0</v>
      </c>
      <c r="Q191" s="26">
        <f t="shared" ca="1" si="6748"/>
        <v>0</v>
      </c>
      <c r="R191" s="26">
        <f t="array" aca="1" ref="R191" ca="1">SUM(IF(RIGHT(OFFSET('Vacation Tracker'!$Q194:$AD194,0,P$4))&lt;&gt;"O",IFERROR(--LEFT(OFFSET('Vacation Tracker'!$Q194:$AD194,0,P$4),LEN(OFFSET('Vacation Tracker'!$Q194:$AD194,0,P$4))-1),0)))</f>
        <v>0</v>
      </c>
      <c r="S191" s="26">
        <f t="array" aca="1" ref="S191" ca="1">SUM(IF(RIGHT(OFFSET('Vacation Tracker'!$Q194:$AD194,0,P$4))=S$8,IFERROR(--LEFT(OFFSET('Vacation Tracker'!$Q194:$AD194,0,P$4),LEN(OFFSET('Vacation Tracker'!$Q194:$AD194,0,P$4))-1),0)))</f>
        <v>0</v>
      </c>
      <c r="T191" s="23">
        <f ca="1">SUM(OFFSET('Vacation Tracker'!$Q194:$AD194,0,T$4))</f>
        <v>0</v>
      </c>
      <c r="U191" s="26">
        <f t="shared" ca="1" si="6749"/>
        <v>0</v>
      </c>
      <c r="V191" s="26">
        <f t="array" aca="1" ref="V191" ca="1">SUM(IF(RIGHT(OFFSET('Vacation Tracker'!$Q194:$AD194,0,T$4))&lt;&gt;"O",IFERROR(--LEFT(OFFSET('Vacation Tracker'!$Q194:$AD194,0,T$4),LEN(OFFSET('Vacation Tracker'!$Q194:$AD194,0,T$4))-1),0)))</f>
        <v>0</v>
      </c>
      <c r="W191" s="26">
        <f t="array" aca="1" ref="W191" ca="1">SUM(IF(RIGHT(OFFSET('Vacation Tracker'!$Q194:$AD194,0,T$4))=W$8,IFERROR(--LEFT(OFFSET('Vacation Tracker'!$Q194:$AD194,0,T$4),LEN(OFFSET('Vacation Tracker'!$Q194:$AD194,0,T$4))-1),0)))</f>
        <v>0</v>
      </c>
      <c r="X191" s="23">
        <f ca="1">SUM(OFFSET('Vacation Tracker'!$Q194:$AD194,0,X$4))</f>
        <v>0</v>
      </c>
      <c r="Y191" s="26">
        <f t="shared" ref="Y191" ca="1" si="9508">X191-Z191</f>
        <v>0</v>
      </c>
      <c r="Z191" s="26">
        <f t="array" aca="1" ref="Z191" ca="1">SUM(IF(RIGHT(OFFSET('Vacation Tracker'!$Q194:$AD194,0,X$4))&lt;&gt;"O",IFERROR(--LEFT(OFFSET('Vacation Tracker'!$Q194:$AD194,0,X$4),LEN(OFFSET('Vacation Tracker'!$Q194:$AD194,0,X$4))-1),0)))</f>
        <v>0</v>
      </c>
      <c r="AA191" s="26">
        <f t="array" aca="1" ref="AA191" ca="1">SUM(IF(RIGHT(OFFSET('Vacation Tracker'!$Q194:$AD194,0,X$4))=AA$8,IFERROR(--LEFT(OFFSET('Vacation Tracker'!$Q194:$AD194,0,X$4),LEN(OFFSET('Vacation Tracker'!$Q194:$AD194,0,X$4))-1),0)))</f>
        <v>0</v>
      </c>
      <c r="AB191" s="23">
        <f ca="1">SUM(OFFSET('Vacation Tracker'!$Q194:$AD194,0,AB$4))</f>
        <v>0</v>
      </c>
      <c r="AC191" s="26">
        <f t="shared" ref="AC191" ca="1" si="9509">AB191-AD191</f>
        <v>0</v>
      </c>
      <c r="AD191" s="26">
        <f t="array" aca="1" ref="AD191" ca="1">SUM(IF(RIGHT(OFFSET('Vacation Tracker'!$Q194:$AD194,0,AB$4))&lt;&gt;"O",IFERROR(--LEFT(OFFSET('Vacation Tracker'!$Q194:$AD194,0,AB$4),LEN(OFFSET('Vacation Tracker'!$Q194:$AD194,0,AB$4))-1),0)))</f>
        <v>0</v>
      </c>
      <c r="AE191" s="26">
        <f t="array" aca="1" ref="AE191" ca="1">SUM(IF(RIGHT(OFFSET('Vacation Tracker'!$Q194:$AD194,0,AB$4))=AE$8,IFERROR(--LEFT(OFFSET('Vacation Tracker'!$Q194:$AD194,0,AB$4),LEN(OFFSET('Vacation Tracker'!$Q194:$AD194,0,AB$4))-1),0)))</f>
        <v>0</v>
      </c>
      <c r="AF191" s="23">
        <f ca="1">SUM(OFFSET('Vacation Tracker'!$Q194:$AD194,0,AF$4))</f>
        <v>0</v>
      </c>
      <c r="AG191" s="26">
        <f t="shared" ref="AG191" ca="1" si="9510">AF191-AH191</f>
        <v>0</v>
      </c>
      <c r="AH191" s="26">
        <f t="array" aca="1" ref="AH191" ca="1">SUM(IF(RIGHT(OFFSET('Vacation Tracker'!$Q194:$AD194,0,AF$4))&lt;&gt;"O",IFERROR(--LEFT(OFFSET('Vacation Tracker'!$Q194:$AD194,0,AF$4),LEN(OFFSET('Vacation Tracker'!$Q194:$AD194,0,AF$4))-1),0)))</f>
        <v>0</v>
      </c>
      <c r="AI191" s="26">
        <f t="array" aca="1" ref="AI191" ca="1">SUM(IF(RIGHT(OFFSET('Vacation Tracker'!$Q194:$AD194,0,AF$4))=AI$8,IFERROR(--LEFT(OFFSET('Vacation Tracker'!$Q194:$AD194,0,AF$4),LEN(OFFSET('Vacation Tracker'!$Q194:$AD194,0,AF$4))-1),0)))</f>
        <v>0</v>
      </c>
      <c r="AJ191" s="23">
        <f ca="1">SUM(OFFSET('Vacation Tracker'!$Q194:$AD194,0,AJ$4))</f>
        <v>0</v>
      </c>
      <c r="AK191" s="26">
        <f t="shared" ref="AK191" ca="1" si="9511">AJ191-AL191</f>
        <v>0</v>
      </c>
      <c r="AL191" s="26">
        <f t="array" aca="1" ref="AL191" ca="1">SUM(IF(RIGHT(OFFSET('Vacation Tracker'!$Q194:$AD194,0,AJ$4))&lt;&gt;"O",IFERROR(--LEFT(OFFSET('Vacation Tracker'!$Q194:$AD194,0,AJ$4),LEN(OFFSET('Vacation Tracker'!$Q194:$AD194,0,AJ$4))-1),0)))</f>
        <v>0</v>
      </c>
      <c r="AM191" s="26">
        <f t="array" aca="1" ref="AM191" ca="1">SUM(IF(RIGHT(OFFSET('Vacation Tracker'!$Q194:$AD194,0,AJ$4))=AM$8,IFERROR(--LEFT(OFFSET('Vacation Tracker'!$Q194:$AD194,0,AJ$4),LEN(OFFSET('Vacation Tracker'!$Q194:$AD194,0,AJ$4))-1),0)))</f>
        <v>0</v>
      </c>
      <c r="AN191" s="23">
        <f ca="1">SUM(OFFSET('Vacation Tracker'!$Q194:$AD194,0,AN$4))</f>
        <v>0</v>
      </c>
      <c r="AO191" s="26">
        <f t="shared" ref="AO191" ca="1" si="9512">AN191-AP191</f>
        <v>0</v>
      </c>
      <c r="AP191" s="26">
        <f t="array" aca="1" ref="AP191" ca="1">SUM(IF(RIGHT(OFFSET('Vacation Tracker'!$Q194:$AD194,0,AN$4))&lt;&gt;"O",IFERROR(--LEFT(OFFSET('Vacation Tracker'!$Q194:$AD194,0,AN$4),LEN(OFFSET('Vacation Tracker'!$Q194:$AD194,0,AN$4))-1),0)))</f>
        <v>0</v>
      </c>
      <c r="AQ191" s="26">
        <f t="array" aca="1" ref="AQ191" ca="1">SUM(IF(RIGHT(OFFSET('Vacation Tracker'!$Q194:$AD194,0,AN$4))=AQ$8,IFERROR(--LEFT(OFFSET('Vacation Tracker'!$Q194:$AD194,0,AN$4),LEN(OFFSET('Vacation Tracker'!$Q194:$AD194,0,AN$4))-1),0)))</f>
        <v>0</v>
      </c>
      <c r="AR191" s="23">
        <f ca="1">SUM(OFFSET('Vacation Tracker'!$Q194:$AD194,0,AR$4))</f>
        <v>0</v>
      </c>
      <c r="AS191" s="26">
        <f t="shared" ref="AS191" ca="1" si="9513">AR191-AT191</f>
        <v>0</v>
      </c>
      <c r="AT191" s="26">
        <f t="array" aca="1" ref="AT191" ca="1">SUM(IF(RIGHT(OFFSET('Vacation Tracker'!$Q194:$AD194,0,AR$4))&lt;&gt;"O",IFERROR(--LEFT(OFFSET('Vacation Tracker'!$Q194:$AD194,0,AR$4),LEN(OFFSET('Vacation Tracker'!$Q194:$AD194,0,AR$4))-1),0)))</f>
        <v>0</v>
      </c>
      <c r="AU191" s="26">
        <f t="array" aca="1" ref="AU191" ca="1">SUM(IF(RIGHT(OFFSET('Vacation Tracker'!$Q194:$AD194,0,AR$4))=AU$8,IFERROR(--LEFT(OFFSET('Vacation Tracker'!$Q194:$AD194,0,AR$4),LEN(OFFSET('Vacation Tracker'!$Q194:$AD194,0,AR$4))-1),0)))</f>
        <v>0</v>
      </c>
      <c r="AV191" s="23">
        <f ca="1">SUM(OFFSET('Vacation Tracker'!$Q194:$AD194,0,AV$4))</f>
        <v>0</v>
      </c>
      <c r="AW191" s="26">
        <f t="shared" ref="AW191" ca="1" si="9514">AV191-AX191</f>
        <v>0</v>
      </c>
      <c r="AX191" s="26">
        <f t="array" aca="1" ref="AX191" ca="1">SUM(IF(RIGHT(OFFSET('Vacation Tracker'!$Q194:$AD194,0,AV$4))&lt;&gt;"O",IFERROR(--LEFT(OFFSET('Vacation Tracker'!$Q194:$AD194,0,AV$4),LEN(OFFSET('Vacation Tracker'!$Q194:$AD194,0,AV$4))-1),0)))</f>
        <v>0</v>
      </c>
      <c r="AY191" s="26">
        <f t="array" aca="1" ref="AY191" ca="1">SUM(IF(RIGHT(OFFSET('Vacation Tracker'!$Q194:$AD194,0,AV$4))=AY$8,IFERROR(--LEFT(OFFSET('Vacation Tracker'!$Q194:$AD194,0,AV$4),LEN(OFFSET('Vacation Tracker'!$Q194:$AD194,0,AV$4))-1),0)))</f>
        <v>0</v>
      </c>
      <c r="AZ191" s="23">
        <f ca="1">SUM(OFFSET('Vacation Tracker'!$Q194:$AD194,0,AZ$4))</f>
        <v>0</v>
      </c>
      <c r="BA191" s="26">
        <f t="shared" ref="BA191" ca="1" si="9515">AZ191-BB191</f>
        <v>0</v>
      </c>
      <c r="BB191" s="26">
        <f t="array" aca="1" ref="BB191" ca="1">SUM(IF(RIGHT(OFFSET('Vacation Tracker'!$Q194:$AD194,0,AZ$4))&lt;&gt;"O",IFERROR(--LEFT(OFFSET('Vacation Tracker'!$Q194:$AD194,0,AZ$4),LEN(OFFSET('Vacation Tracker'!$Q194:$AD194,0,AZ$4))-1),0)))</f>
        <v>0</v>
      </c>
      <c r="BC191" s="26">
        <f t="array" aca="1" ref="BC191" ca="1">SUM(IF(RIGHT(OFFSET('Vacation Tracker'!$Q194:$AD194,0,AZ$4))=BC$8,IFERROR(--LEFT(OFFSET('Vacation Tracker'!$Q194:$AD194,0,AZ$4),LEN(OFFSET('Vacation Tracker'!$Q194:$AD194,0,AZ$4))-1),0)))</f>
        <v>0</v>
      </c>
      <c r="BD191" s="23">
        <f ca="1">SUM(OFFSET('Vacation Tracker'!$Q194:$AD194,0,BD$4))</f>
        <v>0</v>
      </c>
      <c r="BE191" s="26">
        <f t="shared" ref="BE191" ca="1" si="9516">BD191-BF191</f>
        <v>0</v>
      </c>
      <c r="BF191" s="26">
        <f t="array" aca="1" ref="BF191" ca="1">SUM(IF(RIGHT(OFFSET('Vacation Tracker'!$Q194:$AD194,0,BD$4))&lt;&gt;"O",IFERROR(--LEFT(OFFSET('Vacation Tracker'!$Q194:$AD194,0,BD$4),LEN(OFFSET('Vacation Tracker'!$Q194:$AD194,0,BD$4))-1),0)))</f>
        <v>0</v>
      </c>
      <c r="BG191" s="26">
        <f t="array" aca="1" ref="BG191" ca="1">SUM(IF(RIGHT(OFFSET('Vacation Tracker'!$Q194:$AD194,0,BD$4))=BG$8,IFERROR(--LEFT(OFFSET('Vacation Tracker'!$Q194:$AD194,0,BD$4),LEN(OFFSET('Vacation Tracker'!$Q194:$AD194,0,BD$4))-1),0)))</f>
        <v>0</v>
      </c>
      <c r="BH191" s="23">
        <f ca="1">SUM(OFFSET('Vacation Tracker'!$Q194:$AD194,0,BH$4))</f>
        <v>0</v>
      </c>
      <c r="BI191" s="26">
        <f t="shared" ref="BI191" ca="1" si="9517">BH191-BJ191</f>
        <v>0</v>
      </c>
      <c r="BJ191" s="26">
        <f t="array" aca="1" ref="BJ191" ca="1">SUM(IF(RIGHT(OFFSET('Vacation Tracker'!$Q194:$AD194,0,BH$4))&lt;&gt;"O",IFERROR(--LEFT(OFFSET('Vacation Tracker'!$Q194:$AD194,0,BH$4),LEN(OFFSET('Vacation Tracker'!$Q194:$AD194,0,BH$4))-1),0)))</f>
        <v>0</v>
      </c>
      <c r="BK191" s="26">
        <f t="array" aca="1" ref="BK191" ca="1">SUM(IF(RIGHT(OFFSET('Vacation Tracker'!$Q194:$AD194,0,BH$4))=BK$8,IFERROR(--LEFT(OFFSET('Vacation Tracker'!$Q194:$AD194,0,BH$4),LEN(OFFSET('Vacation Tracker'!$Q194:$AD194,0,BH$4))-1),0)))</f>
        <v>0</v>
      </c>
      <c r="BL191" s="23">
        <f ca="1">SUM(OFFSET('Vacation Tracker'!$Q194:$AD194,0,BL$4))</f>
        <v>0</v>
      </c>
      <c r="BM191" s="26">
        <f t="shared" ref="BM191" ca="1" si="9518">BL191-BN191</f>
        <v>0</v>
      </c>
      <c r="BN191" s="26">
        <f t="array" aca="1" ref="BN191" ca="1">SUM(IF(RIGHT(OFFSET('Vacation Tracker'!$Q194:$AD194,0,BL$4))&lt;&gt;"O",IFERROR(--LEFT(OFFSET('Vacation Tracker'!$Q194:$AD194,0,BL$4),LEN(OFFSET('Vacation Tracker'!$Q194:$AD194,0,BL$4))-1),0)))</f>
        <v>0</v>
      </c>
      <c r="BO191" s="26">
        <f t="array" aca="1" ref="BO191" ca="1">SUM(IF(RIGHT(OFFSET('Vacation Tracker'!$Q194:$AD194,0,BL$4))=BO$8,IFERROR(--LEFT(OFFSET('Vacation Tracker'!$Q194:$AD194,0,BL$4),LEN(OFFSET('Vacation Tracker'!$Q194:$AD194,0,BL$4))-1),0)))</f>
        <v>0</v>
      </c>
      <c r="BP191" s="23">
        <f ca="1">SUM(OFFSET('Vacation Tracker'!$Q194:$AD194,0,BP$4))</f>
        <v>0</v>
      </c>
      <c r="BQ191" s="26">
        <f t="shared" ref="BQ191" ca="1" si="9519">BP191-BR191</f>
        <v>0</v>
      </c>
      <c r="BR191" s="26">
        <f t="array" aca="1" ref="BR191" ca="1">SUM(IF(RIGHT(OFFSET('Vacation Tracker'!$Q194:$AD194,0,BP$4))&lt;&gt;"O",IFERROR(--LEFT(OFFSET('Vacation Tracker'!$Q194:$AD194,0,BP$4),LEN(OFFSET('Vacation Tracker'!$Q194:$AD194,0,BP$4))-1),0)))</f>
        <v>0</v>
      </c>
      <c r="BS191" s="26">
        <f t="array" aca="1" ref="BS191" ca="1">SUM(IF(RIGHT(OFFSET('Vacation Tracker'!$Q194:$AD194,0,BP$4))=BS$8,IFERROR(--LEFT(OFFSET('Vacation Tracker'!$Q194:$AD194,0,BP$4),LEN(OFFSET('Vacation Tracker'!$Q194:$AD194,0,BP$4))-1),0)))</f>
        <v>0</v>
      </c>
      <c r="BT191" s="23">
        <f ca="1">SUM(OFFSET('Vacation Tracker'!$Q194:$AD194,0,BT$4))</f>
        <v>0</v>
      </c>
      <c r="BU191" s="26">
        <f t="shared" ref="BU191" ca="1" si="9520">BT191-BV191</f>
        <v>0</v>
      </c>
      <c r="BV191" s="26">
        <f t="array" aca="1" ref="BV191" ca="1">SUM(IF(RIGHT(OFFSET('Vacation Tracker'!$Q194:$AD194,0,BT$4))&lt;&gt;"O",IFERROR(--LEFT(OFFSET('Vacation Tracker'!$Q194:$AD194,0,BT$4),LEN(OFFSET('Vacation Tracker'!$Q194:$AD194,0,BT$4))-1),0)))</f>
        <v>0</v>
      </c>
      <c r="BW191" s="26">
        <f t="array" aca="1" ref="BW191" ca="1">SUM(IF(RIGHT(OFFSET('Vacation Tracker'!$Q194:$AD194,0,BT$4))=BW$8,IFERROR(--LEFT(OFFSET('Vacation Tracker'!$Q194:$AD194,0,BT$4),LEN(OFFSET('Vacation Tracker'!$Q194:$AD194,0,BT$4))-1),0)))</f>
        <v>0</v>
      </c>
      <c r="BX191" s="23">
        <f ca="1">SUM(OFFSET('Vacation Tracker'!$Q194:$AD194,0,BX$4))</f>
        <v>0</v>
      </c>
      <c r="BY191" s="26">
        <f t="shared" ref="BY191" ca="1" si="9521">BX191-BZ191</f>
        <v>0</v>
      </c>
      <c r="BZ191" s="26">
        <f t="array" aca="1" ref="BZ191" ca="1">SUM(IF(RIGHT(OFFSET('Vacation Tracker'!$Q194:$AD194,0,BX$4))&lt;&gt;"O",IFERROR(--LEFT(OFFSET('Vacation Tracker'!$Q194:$AD194,0,BX$4),LEN(OFFSET('Vacation Tracker'!$Q194:$AD194,0,BX$4))-1),0)))</f>
        <v>0</v>
      </c>
      <c r="CA191" s="26">
        <f t="array" aca="1" ref="CA191" ca="1">SUM(IF(RIGHT(OFFSET('Vacation Tracker'!$Q194:$AD194,0,BX$4))=CA$8,IFERROR(--LEFT(OFFSET('Vacation Tracker'!$Q194:$AD194,0,BX$4),LEN(OFFSET('Vacation Tracker'!$Q194:$AD194,0,BX$4))-1),0)))</f>
        <v>0</v>
      </c>
      <c r="CB191" s="23">
        <f ca="1">SUM(OFFSET('Vacation Tracker'!$Q194:$AD194,0,CB$4))</f>
        <v>0</v>
      </c>
      <c r="CC191" s="26">
        <f t="shared" ref="CC191" ca="1" si="9522">CB191-CD191</f>
        <v>0</v>
      </c>
      <c r="CD191" s="26">
        <f t="array" aca="1" ref="CD191" ca="1">SUM(IF(RIGHT(OFFSET('Vacation Tracker'!$Q194:$AD194,0,CB$4))&lt;&gt;"O",IFERROR(--LEFT(OFFSET('Vacation Tracker'!$Q194:$AD194,0,CB$4),LEN(OFFSET('Vacation Tracker'!$Q194:$AD194,0,CB$4))-1),0)))</f>
        <v>0</v>
      </c>
      <c r="CE191" s="26">
        <f t="array" aca="1" ref="CE191" ca="1">SUM(IF(RIGHT(OFFSET('Vacation Tracker'!$Q194:$AD194,0,CB$4))=CE$8,IFERROR(--LEFT(OFFSET('Vacation Tracker'!$Q194:$AD194,0,CB$4),LEN(OFFSET('Vacation Tracker'!$Q194:$AD194,0,CB$4))-1),0)))</f>
        <v>0</v>
      </c>
      <c r="CF191" s="23">
        <f ca="1">SUM(OFFSET('Vacation Tracker'!$Q194:$AD194,0,CF$4))</f>
        <v>0</v>
      </c>
      <c r="CG191" s="26">
        <f t="shared" ref="CG191" ca="1" si="9523">CF191-CH191</f>
        <v>0</v>
      </c>
      <c r="CH191" s="26">
        <f t="array" aca="1" ref="CH191" ca="1">SUM(IF(RIGHT(OFFSET('Vacation Tracker'!$Q194:$AD194,0,CF$4))&lt;&gt;"O",IFERROR(--LEFT(OFFSET('Vacation Tracker'!$Q194:$AD194,0,CF$4),LEN(OFFSET('Vacation Tracker'!$Q194:$AD194,0,CF$4))-1),0)))</f>
        <v>0</v>
      </c>
      <c r="CI191" s="26">
        <f t="array" aca="1" ref="CI191" ca="1">SUM(IF(RIGHT(OFFSET('Vacation Tracker'!$Q194:$AD194,0,CF$4))=CI$8,IFERROR(--LEFT(OFFSET('Vacation Tracker'!$Q194:$AD194,0,CF$4),LEN(OFFSET('Vacation Tracker'!$Q194:$AD194,0,CF$4))-1),0)))</f>
        <v>0</v>
      </c>
      <c r="CJ191" s="23">
        <f ca="1">SUM(OFFSET('Vacation Tracker'!$Q194:$AD194,0,CJ$4))</f>
        <v>0</v>
      </c>
      <c r="CK191" s="26">
        <f t="shared" ref="CK191" ca="1" si="9524">CJ191-CL191</f>
        <v>0</v>
      </c>
      <c r="CL191" s="26">
        <f t="array" aca="1" ref="CL191" ca="1">SUM(IF(RIGHT(OFFSET('Vacation Tracker'!$Q194:$AD194,0,CJ$4))&lt;&gt;"O",IFERROR(--LEFT(OFFSET('Vacation Tracker'!$Q194:$AD194,0,CJ$4),LEN(OFFSET('Vacation Tracker'!$Q194:$AD194,0,CJ$4))-1),0)))</f>
        <v>0</v>
      </c>
      <c r="CM191" s="26">
        <f t="array" aca="1" ref="CM191" ca="1">SUM(IF(RIGHT(OFFSET('Vacation Tracker'!$Q194:$AD194,0,CJ$4))=CM$8,IFERROR(--LEFT(OFFSET('Vacation Tracker'!$Q194:$AD194,0,CJ$4),LEN(OFFSET('Vacation Tracker'!$Q194:$AD194,0,CJ$4))-1),0)))</f>
        <v>0</v>
      </c>
      <c r="CN191" s="23">
        <f ca="1">SUM(OFFSET('Vacation Tracker'!$Q194:$AD194,0,CN$4))</f>
        <v>0</v>
      </c>
      <c r="CO191" s="26">
        <f t="shared" ref="CO191" ca="1" si="9525">CN191-CP191</f>
        <v>0</v>
      </c>
      <c r="CP191" s="26">
        <f t="array" aca="1" ref="CP191" ca="1">SUM(IF(RIGHT(OFFSET('Vacation Tracker'!$Q194:$AD194,0,CN$4))&lt;&gt;"O",IFERROR(--LEFT(OFFSET('Vacation Tracker'!$Q194:$AD194,0,CN$4),LEN(OFFSET('Vacation Tracker'!$Q194:$AD194,0,CN$4))-1),0)))</f>
        <v>0</v>
      </c>
      <c r="CQ191" s="26">
        <f t="array" aca="1" ref="CQ191" ca="1">SUM(IF(RIGHT(OFFSET('Vacation Tracker'!$Q194:$AD194,0,CN$4))=CQ$8,IFERROR(--LEFT(OFFSET('Vacation Tracker'!$Q194:$AD194,0,CN$4),LEN(OFFSET('Vacation Tracker'!$Q194:$AD194,0,CN$4))-1),0)))</f>
        <v>0</v>
      </c>
      <c r="CR191" s="23">
        <f ca="1">SUM(OFFSET('Vacation Tracker'!$Q194:$AD194,0,CR$4))</f>
        <v>0</v>
      </c>
      <c r="CS191" s="26">
        <f t="shared" ref="CS191" ca="1" si="9526">CR191-CT191</f>
        <v>0</v>
      </c>
      <c r="CT191" s="26">
        <f t="array" aca="1" ref="CT191" ca="1">SUM(IF(RIGHT(OFFSET('Vacation Tracker'!$Q194:$AD194,0,CR$4))&lt;&gt;"O",IFERROR(--LEFT(OFFSET('Vacation Tracker'!$Q194:$AD194,0,CR$4),LEN(OFFSET('Vacation Tracker'!$Q194:$AD194,0,CR$4))-1),0)))</f>
        <v>0</v>
      </c>
      <c r="CU191" s="26">
        <f t="array" aca="1" ref="CU191" ca="1">SUM(IF(RIGHT(OFFSET('Vacation Tracker'!$Q194:$AD194,0,CR$4))=CU$8,IFERROR(--LEFT(OFFSET('Vacation Tracker'!$Q194:$AD194,0,CR$4),LEN(OFFSET('Vacation Tracker'!$Q194:$AD194,0,CR$4))-1),0)))</f>
        <v>0</v>
      </c>
      <c r="CV191" s="23">
        <f ca="1">SUM(OFFSET('Vacation Tracker'!$Q194:$AD194,0,CV$4))</f>
        <v>0</v>
      </c>
      <c r="CW191" s="26">
        <f t="shared" ref="CW191" ca="1" si="9527">CV191-CX191</f>
        <v>0</v>
      </c>
      <c r="CX191" s="26">
        <f t="array" aca="1" ref="CX191" ca="1">SUM(IF(RIGHT(OFFSET('Vacation Tracker'!$Q194:$AD194,0,CV$4))&lt;&gt;"O",IFERROR(--LEFT(OFFSET('Vacation Tracker'!$Q194:$AD194,0,CV$4),LEN(OFFSET('Vacation Tracker'!$Q194:$AD194,0,CV$4))-1),0)))</f>
        <v>0</v>
      </c>
      <c r="CY191" s="26">
        <f t="array" aca="1" ref="CY191" ca="1">SUM(IF(RIGHT(OFFSET('Vacation Tracker'!$Q194:$AD194,0,CV$4))=CY$8,IFERROR(--LEFT(OFFSET('Vacation Tracker'!$Q194:$AD194,0,CV$4),LEN(OFFSET('Vacation Tracker'!$Q194:$AD194,0,CV$4))-1),0)))</f>
        <v>0</v>
      </c>
      <c r="CZ191" s="23">
        <f ca="1">SUM(OFFSET('Vacation Tracker'!$Q194:$AD194,0,CZ$4))</f>
        <v>0</v>
      </c>
      <c r="DA191" s="26">
        <f t="shared" ref="DA191" ca="1" si="9528">CZ191-DB191</f>
        <v>0</v>
      </c>
      <c r="DB191" s="26">
        <f t="array" aca="1" ref="DB191" ca="1">SUM(IF(RIGHT(OFFSET('Vacation Tracker'!$Q194:$AD194,0,CZ$4))&lt;&gt;"O",IFERROR(--LEFT(OFFSET('Vacation Tracker'!$Q194:$AD194,0,CZ$4),LEN(OFFSET('Vacation Tracker'!$Q194:$AD194,0,CZ$4))-1),0)))</f>
        <v>0</v>
      </c>
      <c r="DC191" s="26">
        <f t="array" aca="1" ref="DC191" ca="1">SUM(IF(RIGHT(OFFSET('Vacation Tracker'!$Q194:$AD194,0,CZ$4))=DC$8,IFERROR(--LEFT(OFFSET('Vacation Tracker'!$Q194:$AD194,0,CZ$4),LEN(OFFSET('Vacation Tracker'!$Q194:$AD194,0,CZ$4))-1),0)))</f>
        <v>0</v>
      </c>
      <c r="DD191" s="23">
        <f ca="1">SUM(OFFSET('Vacation Tracker'!$Q194:$AD194,0,DD$4))</f>
        <v>0</v>
      </c>
      <c r="DE191" s="26">
        <f t="shared" ref="DE191" ca="1" si="9529">DD191-DF191</f>
        <v>0</v>
      </c>
      <c r="DF191" s="26">
        <f t="array" aca="1" ref="DF191" ca="1">SUM(IF(RIGHT(OFFSET('Vacation Tracker'!$Q194:$AD194,0,DD$4))&lt;&gt;"O",IFERROR(--LEFT(OFFSET('Vacation Tracker'!$Q194:$AD194,0,DD$4),LEN(OFFSET('Vacation Tracker'!$Q194:$AD194,0,DD$4))-1),0)))</f>
        <v>0</v>
      </c>
      <c r="DG191" s="26">
        <f t="array" aca="1" ref="DG191" ca="1">SUM(IF(RIGHT(OFFSET('Vacation Tracker'!$Q194:$AD194,0,DD$4))=DG$8,IFERROR(--LEFT(OFFSET('Vacation Tracker'!$Q194:$AD194,0,DD$4),LEN(OFFSET('Vacation Tracker'!$Q194:$AD194,0,DD$4))-1),0)))</f>
        <v>0</v>
      </c>
      <c r="DH191" s="23">
        <f ca="1">SUM(OFFSET('Vacation Tracker'!$Q194:$AD194,0,DH$4))</f>
        <v>0</v>
      </c>
      <c r="DI191" s="26">
        <f t="shared" ref="DI191" ca="1" si="9530">DH191-DJ191</f>
        <v>0</v>
      </c>
      <c r="DJ191" s="26">
        <f t="array" aca="1" ref="DJ191" ca="1">SUM(IF(RIGHT(OFFSET('Vacation Tracker'!$Q194:$AD194,0,DH$4))&lt;&gt;"O",IFERROR(--LEFT(OFFSET('Vacation Tracker'!$Q194:$AD194,0,DH$4),LEN(OFFSET('Vacation Tracker'!$Q194:$AD194,0,DH$4))-1),0)))</f>
        <v>0</v>
      </c>
      <c r="DK191" s="26">
        <f t="array" aca="1" ref="DK191" ca="1">SUM(IF(RIGHT(OFFSET('Vacation Tracker'!$Q194:$AD194,0,DH$4))=DK$8,IFERROR(--LEFT(OFFSET('Vacation Tracker'!$Q194:$AD194,0,DH$4),LEN(OFFSET('Vacation Tracker'!$Q194:$AD194,0,DH$4))-1),0)))</f>
        <v>0</v>
      </c>
      <c r="DL191" s="23">
        <f ca="1">SUM(OFFSET('Vacation Tracker'!$Q194:$AD194,0,DL$4))</f>
        <v>0</v>
      </c>
      <c r="DM191" s="26">
        <f t="shared" ref="DM191" ca="1" si="9531">DL191-DN191</f>
        <v>0</v>
      </c>
      <c r="DN191" s="26">
        <f t="array" aca="1" ref="DN191" ca="1">SUM(IF(RIGHT(OFFSET('Vacation Tracker'!$Q194:$AD194,0,DL$4))&lt;&gt;"O",IFERROR(--LEFT(OFFSET('Vacation Tracker'!$Q194:$AD194,0,DL$4),LEN(OFFSET('Vacation Tracker'!$Q194:$AD194,0,DL$4))-1),0)))</f>
        <v>0</v>
      </c>
      <c r="DO191" s="26">
        <f t="array" aca="1" ref="DO191" ca="1">SUM(IF(RIGHT(OFFSET('Vacation Tracker'!$Q194:$AD194,0,DL$4))=DO$8,IFERROR(--LEFT(OFFSET('Vacation Tracker'!$Q194:$AD194,0,DL$4),LEN(OFFSET('Vacation Tracker'!$Q194:$AD194,0,DL$4))-1),0)))</f>
        <v>0</v>
      </c>
      <c r="DP191" s="23">
        <f ca="1">SUM(OFFSET('Vacation Tracker'!$Q194:$AD194,0,DP$4))</f>
        <v>0</v>
      </c>
      <c r="DQ191" s="26">
        <f t="shared" ref="DQ191" ca="1" si="9532">DP191-DR191</f>
        <v>0</v>
      </c>
      <c r="DR191" s="26">
        <f t="array" aca="1" ref="DR191" ca="1">SUM(IF(RIGHT(OFFSET('Vacation Tracker'!$Q194:$AD194,0,DP$4))&lt;&gt;"O",IFERROR(--LEFT(OFFSET('Vacation Tracker'!$Q194:$AD194,0,DP$4),LEN(OFFSET('Vacation Tracker'!$Q194:$AD194,0,DP$4))-1),0)))</f>
        <v>0</v>
      </c>
      <c r="DS191" s="26">
        <f t="array" aca="1" ref="DS191" ca="1">SUM(IF(RIGHT(OFFSET('Vacation Tracker'!$Q194:$AD194,0,DP$4))=DS$8,IFERROR(--LEFT(OFFSET('Vacation Tracker'!$Q194:$AD194,0,DP$4),LEN(OFFSET('Vacation Tracker'!$Q194:$AD194,0,DP$4))-1),0)))</f>
        <v>0</v>
      </c>
      <c r="DT191" s="23">
        <f ca="1">SUM(OFFSET('Vacation Tracker'!$Q194:$AD194,0,DT$4))</f>
        <v>0</v>
      </c>
      <c r="DU191" s="26">
        <f t="shared" ref="DU191" ca="1" si="9533">DT191-DV191</f>
        <v>0</v>
      </c>
      <c r="DV191" s="26">
        <f t="array" aca="1" ref="DV191" ca="1">SUM(IF(RIGHT(OFFSET('Vacation Tracker'!$Q194:$AD194,0,DT$4))&lt;&gt;"O",IFERROR(--LEFT(OFFSET('Vacation Tracker'!$Q194:$AD194,0,DT$4),LEN(OFFSET('Vacation Tracker'!$Q194:$AD194,0,DT$4))-1),0)))</f>
        <v>0</v>
      </c>
      <c r="DW191" s="26">
        <f t="array" aca="1" ref="DW191" ca="1">SUM(IF(RIGHT(OFFSET('Vacation Tracker'!$Q194:$AD194,0,DT$4))=DW$8,IFERROR(--LEFT(OFFSET('Vacation Tracker'!$Q194:$AD194,0,DT$4),LEN(OFFSET('Vacation Tracker'!$Q194:$AD194,0,DT$4))-1),0)))</f>
        <v>0</v>
      </c>
      <c r="DX191" s="23">
        <f ca="1">SUM(OFFSET('Vacation Tracker'!$Q194:$AD194,0,DX$4))</f>
        <v>0</v>
      </c>
      <c r="DY191" s="26">
        <f t="shared" ref="DY191" ca="1" si="9534">DX191-DZ191</f>
        <v>0</v>
      </c>
      <c r="DZ191" s="26">
        <f t="array" aca="1" ref="DZ191" ca="1">SUM(IF(RIGHT(OFFSET('Vacation Tracker'!$Q194:$AD194,0,DX$4))&lt;&gt;"O",IFERROR(--LEFT(OFFSET('Vacation Tracker'!$Q194:$AD194,0,DX$4),LEN(OFFSET('Vacation Tracker'!$Q194:$AD194,0,DX$4))-1),0)))</f>
        <v>0</v>
      </c>
      <c r="EA191" s="26">
        <f t="array" aca="1" ref="EA191" ca="1">SUM(IF(RIGHT(OFFSET('Vacation Tracker'!$Q194:$AD194,0,DX$4))=EA$8,IFERROR(--LEFT(OFFSET('Vacation Tracker'!$Q194:$AD194,0,DX$4),LEN(OFFSET('Vacation Tracker'!$Q194:$AD194,0,DX$4))-1),0)))</f>
        <v>0</v>
      </c>
      <c r="EB191" s="23">
        <f ca="1">SUM(OFFSET('Vacation Tracker'!$Q194:$AD194,0,EB$4))</f>
        <v>0</v>
      </c>
      <c r="EC191" s="26">
        <f t="shared" ref="EC191" ca="1" si="9535">EB191-ED191</f>
        <v>0</v>
      </c>
      <c r="ED191" s="26">
        <f t="array" aca="1" ref="ED191" ca="1">SUM(IF(RIGHT(OFFSET('Vacation Tracker'!$Q194:$AD194,0,EB$4))&lt;&gt;"O",IFERROR(--LEFT(OFFSET('Vacation Tracker'!$Q194:$AD194,0,EB$4),LEN(OFFSET('Vacation Tracker'!$Q194:$AD194,0,EB$4))-1),0)))</f>
        <v>0</v>
      </c>
      <c r="EE191" s="26">
        <f t="array" aca="1" ref="EE191" ca="1">SUM(IF(RIGHT(OFFSET('Vacation Tracker'!$Q194:$AD194,0,EB$4))=EE$8,IFERROR(--LEFT(OFFSET('Vacation Tracker'!$Q194:$AD194,0,EB$4),LEN(OFFSET('Vacation Tracker'!$Q194:$AD194,0,EB$4))-1),0)))</f>
        <v>0</v>
      </c>
      <c r="EF191" s="23">
        <f ca="1">SUM(OFFSET('Vacation Tracker'!$Q194:$AD194,0,EF$4))</f>
        <v>0</v>
      </c>
      <c r="EG191" s="26">
        <f t="shared" ref="EG191" ca="1" si="9536">EF191-EH191</f>
        <v>0</v>
      </c>
      <c r="EH191" s="26">
        <f t="array" aca="1" ref="EH191" ca="1">SUM(IF(RIGHT(OFFSET('Vacation Tracker'!$Q194:$AD194,0,EF$4))&lt;&gt;"O",IFERROR(--LEFT(OFFSET('Vacation Tracker'!$Q194:$AD194,0,EF$4),LEN(OFFSET('Vacation Tracker'!$Q194:$AD194,0,EF$4))-1),0)))</f>
        <v>0</v>
      </c>
      <c r="EI191" s="26">
        <f t="array" aca="1" ref="EI191" ca="1">SUM(IF(RIGHT(OFFSET('Vacation Tracker'!$Q194:$AD194,0,EF$4))=EI$8,IFERROR(--LEFT(OFFSET('Vacation Tracker'!$Q194:$AD194,0,EF$4),LEN(OFFSET('Vacation Tracker'!$Q194:$AD194,0,EF$4))-1),0)))</f>
        <v>0</v>
      </c>
      <c r="EJ191" s="23">
        <f ca="1">SUM(OFFSET('Vacation Tracker'!$Q194:$AD194,0,EJ$4))</f>
        <v>0</v>
      </c>
      <c r="EK191" s="26">
        <f t="shared" ref="EK191" ca="1" si="9537">EJ191-EL191</f>
        <v>0</v>
      </c>
      <c r="EL191" s="26">
        <f t="array" aca="1" ref="EL191" ca="1">SUM(IF(RIGHT(OFFSET('Vacation Tracker'!$Q194:$AD194,0,EJ$4))&lt;&gt;"O",IFERROR(--LEFT(OFFSET('Vacation Tracker'!$Q194:$AD194,0,EJ$4),LEN(OFFSET('Vacation Tracker'!$Q194:$AD194,0,EJ$4))-1),0)))</f>
        <v>0</v>
      </c>
      <c r="EM191" s="26">
        <f t="array" aca="1" ref="EM191" ca="1">SUM(IF(RIGHT(OFFSET('Vacation Tracker'!$Q194:$AD194,0,EJ$4))=EM$8,IFERROR(--LEFT(OFFSET('Vacation Tracker'!$Q194:$AD194,0,EJ$4),LEN(OFFSET('Vacation Tracker'!$Q194:$AD194,0,EJ$4))-1),0)))</f>
        <v>0</v>
      </c>
      <c r="EN191" s="23">
        <f ca="1">SUM(OFFSET('Vacation Tracker'!$Q194:$AD194,0,EN$4))</f>
        <v>0</v>
      </c>
      <c r="EO191" s="26">
        <f t="shared" ref="EO191" ca="1" si="9538">EN191-EP191</f>
        <v>0</v>
      </c>
      <c r="EP191" s="26">
        <f t="array" aca="1" ref="EP191" ca="1">SUM(IF(RIGHT(OFFSET('Vacation Tracker'!$Q194:$AD194,0,EN$4))&lt;&gt;"O",IFERROR(--LEFT(OFFSET('Vacation Tracker'!$Q194:$AD194,0,EN$4),LEN(OFFSET('Vacation Tracker'!$Q194:$AD194,0,EN$4))-1),0)))</f>
        <v>0</v>
      </c>
      <c r="EQ191" s="26">
        <f t="array" aca="1" ref="EQ191" ca="1">SUM(IF(RIGHT(OFFSET('Vacation Tracker'!$Q194:$AD194,0,EN$4))=EQ$8,IFERROR(--LEFT(OFFSET('Vacation Tracker'!$Q194:$AD194,0,EN$4),LEN(OFFSET('Vacation Tracker'!$Q194:$AD194,0,EN$4))-1),0)))</f>
        <v>0</v>
      </c>
      <c r="ER191" s="23">
        <f ca="1">SUM(OFFSET('Vacation Tracker'!$Q194:$AD194,0,ER$4))</f>
        <v>0</v>
      </c>
      <c r="ES191" s="26">
        <f t="shared" ref="ES191" ca="1" si="9539">ER191-ET191</f>
        <v>0</v>
      </c>
      <c r="ET191" s="26">
        <f t="array" aca="1" ref="ET191" ca="1">SUM(IF(RIGHT(OFFSET('Vacation Tracker'!$Q194:$AD194,0,ER$4))&lt;&gt;"O",IFERROR(--LEFT(OFFSET('Vacation Tracker'!$Q194:$AD194,0,ER$4),LEN(OFFSET('Vacation Tracker'!$Q194:$AD194,0,ER$4))-1),0)))</f>
        <v>0</v>
      </c>
      <c r="EU191" s="26">
        <f t="array" aca="1" ref="EU191" ca="1">SUM(IF(RIGHT(OFFSET('Vacation Tracker'!$Q194:$AD194,0,ER$4))=EU$8,IFERROR(--LEFT(OFFSET('Vacation Tracker'!$Q194:$AD194,0,ER$4),LEN(OFFSET('Vacation Tracker'!$Q194:$AD194,0,ER$4))-1),0)))</f>
        <v>0</v>
      </c>
      <c r="EV191" s="23">
        <f ca="1">SUM(OFFSET('Vacation Tracker'!$Q194:$AD194,0,EV$4))</f>
        <v>0</v>
      </c>
      <c r="EW191" s="26">
        <f t="shared" ref="EW191" ca="1" si="9540">EV191-EX191</f>
        <v>0</v>
      </c>
      <c r="EX191" s="26">
        <f t="array" aca="1" ref="EX191" ca="1">SUM(IF(RIGHT(OFFSET('Vacation Tracker'!$Q194:$AD194,0,EV$4))&lt;&gt;"O",IFERROR(--LEFT(OFFSET('Vacation Tracker'!$Q194:$AD194,0,EV$4),LEN(OFFSET('Vacation Tracker'!$Q194:$AD194,0,EV$4))-1),0)))</f>
        <v>0</v>
      </c>
      <c r="EY191" s="26">
        <f t="array" aca="1" ref="EY191" ca="1">SUM(IF(RIGHT(OFFSET('Vacation Tracker'!$Q194:$AD194,0,EV$4))=EY$8,IFERROR(--LEFT(OFFSET('Vacation Tracker'!$Q194:$AD194,0,EV$4),LEN(OFFSET('Vacation Tracker'!$Q194:$AD194,0,EV$4))-1),0)))</f>
        <v>0</v>
      </c>
      <c r="EZ191" s="23">
        <f ca="1">SUM(OFFSET('Vacation Tracker'!$Q194:$AD194,0,EZ$4))</f>
        <v>0</v>
      </c>
      <c r="FA191" s="26">
        <f t="shared" ref="FA191" ca="1" si="9541">EZ191-FB191</f>
        <v>0</v>
      </c>
      <c r="FB191" s="26">
        <f t="array" aca="1" ref="FB191" ca="1">SUM(IF(RIGHT(OFFSET('Vacation Tracker'!$Q194:$AD194,0,EZ$4))&lt;&gt;"O",IFERROR(--LEFT(OFFSET('Vacation Tracker'!$Q194:$AD194,0,EZ$4),LEN(OFFSET('Vacation Tracker'!$Q194:$AD194,0,EZ$4))-1),0)))</f>
        <v>0</v>
      </c>
      <c r="FC191" s="26">
        <f t="array" aca="1" ref="FC191" ca="1">SUM(IF(RIGHT(OFFSET('Vacation Tracker'!$Q194:$AD194,0,EZ$4))=FC$8,IFERROR(--LEFT(OFFSET('Vacation Tracker'!$Q194:$AD194,0,EZ$4),LEN(OFFSET('Vacation Tracker'!$Q194:$AD194,0,EZ$4))-1),0)))</f>
        <v>0</v>
      </c>
      <c r="FD191" s="23">
        <f ca="1">SUM(OFFSET('Vacation Tracker'!$Q194:$AD194,0,FD$4))</f>
        <v>0</v>
      </c>
      <c r="FE191" s="26">
        <f t="shared" ref="FE191" ca="1" si="9542">FD191-FF191</f>
        <v>0</v>
      </c>
      <c r="FF191" s="26">
        <f t="array" aca="1" ref="FF191" ca="1">SUM(IF(RIGHT(OFFSET('Vacation Tracker'!$Q194:$AD194,0,FD$4))&lt;&gt;"O",IFERROR(--LEFT(OFFSET('Vacation Tracker'!$Q194:$AD194,0,FD$4),LEN(OFFSET('Vacation Tracker'!$Q194:$AD194,0,FD$4))-1),0)))</f>
        <v>0</v>
      </c>
      <c r="FG191" s="26">
        <f t="array" aca="1" ref="FG191" ca="1">SUM(IF(RIGHT(OFFSET('Vacation Tracker'!$Q194:$AD194,0,FD$4))=FG$8,IFERROR(--LEFT(OFFSET('Vacation Tracker'!$Q194:$AD194,0,FD$4),LEN(OFFSET('Vacation Tracker'!$Q194:$AD194,0,FD$4))-1),0)))</f>
        <v>0</v>
      </c>
      <c r="FH191" s="23">
        <f ca="1">SUM(OFFSET('Vacation Tracker'!$Q194:$AD194,0,FH$4))</f>
        <v>0</v>
      </c>
      <c r="FI191" s="26">
        <f t="shared" ref="FI191" ca="1" si="9543">FH191-FJ191</f>
        <v>0</v>
      </c>
      <c r="FJ191" s="26">
        <f t="array" aca="1" ref="FJ191" ca="1">SUM(IF(RIGHT(OFFSET('Vacation Tracker'!$Q194:$AD194,0,FH$4))&lt;&gt;"O",IFERROR(--LEFT(OFFSET('Vacation Tracker'!$Q194:$AD194,0,FH$4),LEN(OFFSET('Vacation Tracker'!$Q194:$AD194,0,FH$4))-1),0)))</f>
        <v>0</v>
      </c>
      <c r="FK191" s="26">
        <f t="array" aca="1" ref="FK191" ca="1">SUM(IF(RIGHT(OFFSET('Vacation Tracker'!$Q194:$AD194,0,FH$4))=FK$8,IFERROR(--LEFT(OFFSET('Vacation Tracker'!$Q194:$AD194,0,FH$4),LEN(OFFSET('Vacation Tracker'!$Q194:$AD194,0,FH$4))-1),0)))</f>
        <v>0</v>
      </c>
      <c r="FL191" s="23">
        <f ca="1">SUM(OFFSET('Vacation Tracker'!$Q194:$AD194,0,FL$4))</f>
        <v>0</v>
      </c>
      <c r="FM191" s="26">
        <f t="shared" ref="FM191" ca="1" si="9544">FL191-FN191</f>
        <v>0</v>
      </c>
      <c r="FN191" s="26">
        <f t="array" aca="1" ref="FN191" ca="1">SUM(IF(RIGHT(OFFSET('Vacation Tracker'!$Q194:$AD194,0,FL$4))&lt;&gt;"O",IFERROR(--LEFT(OFFSET('Vacation Tracker'!$Q194:$AD194,0,FL$4),LEN(OFFSET('Vacation Tracker'!$Q194:$AD194,0,FL$4))-1),0)))</f>
        <v>0</v>
      </c>
      <c r="FO191" s="26">
        <f t="array" aca="1" ref="FO191" ca="1">SUM(IF(RIGHT(OFFSET('Vacation Tracker'!$Q194:$AD194,0,FL$4))=FO$8,IFERROR(--LEFT(OFFSET('Vacation Tracker'!$Q194:$AD194,0,FL$4),LEN(OFFSET('Vacation Tracker'!$Q194:$AD194,0,FL$4))-1),0)))</f>
        <v>0</v>
      </c>
      <c r="FP191" s="23">
        <f ca="1">SUM(OFFSET('Vacation Tracker'!$Q194:$AD194,0,FP$4))</f>
        <v>0</v>
      </c>
      <c r="FQ191" s="26">
        <f t="shared" ref="FQ191" ca="1" si="9545">FP191-FR191</f>
        <v>0</v>
      </c>
      <c r="FR191" s="26">
        <f t="array" aca="1" ref="FR191" ca="1">SUM(IF(RIGHT(OFFSET('Vacation Tracker'!$Q194:$AD194,0,FP$4))&lt;&gt;"O",IFERROR(--LEFT(OFFSET('Vacation Tracker'!$Q194:$AD194,0,FP$4),LEN(OFFSET('Vacation Tracker'!$Q194:$AD194,0,FP$4))-1),0)))</f>
        <v>0</v>
      </c>
      <c r="FS191" s="26">
        <f t="array" aca="1" ref="FS191" ca="1">SUM(IF(RIGHT(OFFSET('Vacation Tracker'!$Q194:$AD194,0,FP$4))=FS$8,IFERROR(--LEFT(OFFSET('Vacation Tracker'!$Q194:$AD194,0,FP$4),LEN(OFFSET('Vacation Tracker'!$Q194:$AD194,0,FP$4))-1),0)))</f>
        <v>0</v>
      </c>
      <c r="FT191" s="23">
        <f ca="1">SUM(OFFSET('Vacation Tracker'!$Q194:$AD194,0,FT$4))</f>
        <v>0</v>
      </c>
      <c r="FU191" s="26">
        <f t="shared" ref="FU191" ca="1" si="9546">FT191-FV191</f>
        <v>0</v>
      </c>
      <c r="FV191" s="26">
        <f t="array" aca="1" ref="FV191" ca="1">SUM(IF(RIGHT(OFFSET('Vacation Tracker'!$Q194:$AD194,0,FT$4))&lt;&gt;"O",IFERROR(--LEFT(OFFSET('Vacation Tracker'!$Q194:$AD194,0,FT$4),LEN(OFFSET('Vacation Tracker'!$Q194:$AD194,0,FT$4))-1),0)))</f>
        <v>0</v>
      </c>
      <c r="FW191" s="26">
        <f t="array" aca="1" ref="FW191" ca="1">SUM(IF(RIGHT(OFFSET('Vacation Tracker'!$Q194:$AD194,0,FT$4))=FW$8,IFERROR(--LEFT(OFFSET('Vacation Tracker'!$Q194:$AD194,0,FT$4),LEN(OFFSET('Vacation Tracker'!$Q194:$AD194,0,FT$4))-1),0)))</f>
        <v>0</v>
      </c>
      <c r="FX191" s="23">
        <f ca="1">SUM(OFFSET('Vacation Tracker'!$Q194:$AD194,0,FX$4))</f>
        <v>0</v>
      </c>
      <c r="FY191" s="26">
        <f t="shared" ref="FY191" ca="1" si="9547">FX191-FZ191</f>
        <v>0</v>
      </c>
      <c r="FZ191" s="26">
        <f t="array" aca="1" ref="FZ191" ca="1">SUM(IF(RIGHT(OFFSET('Vacation Tracker'!$Q194:$AD194,0,FX$4))&lt;&gt;"O",IFERROR(--LEFT(OFFSET('Vacation Tracker'!$Q194:$AD194,0,FX$4),LEN(OFFSET('Vacation Tracker'!$Q194:$AD194,0,FX$4))-1),0)))</f>
        <v>0</v>
      </c>
      <c r="GA191" s="26">
        <f t="array" aca="1" ref="GA191" ca="1">SUM(IF(RIGHT(OFFSET('Vacation Tracker'!$Q194:$AD194,0,FX$4))=GA$8,IFERROR(--LEFT(OFFSET('Vacation Tracker'!$Q194:$AD194,0,FX$4),LEN(OFFSET('Vacation Tracker'!$Q194:$AD194,0,FX$4))-1),0)))</f>
        <v>0</v>
      </c>
      <c r="GB191" s="23">
        <f ca="1">SUM(OFFSET('Vacation Tracker'!$Q194:$AD194,0,GB$4))</f>
        <v>0</v>
      </c>
      <c r="GC191" s="26">
        <f t="shared" ref="GC191" ca="1" si="9548">GB191-GD191</f>
        <v>0</v>
      </c>
      <c r="GD191" s="26">
        <f t="array" aca="1" ref="GD191" ca="1">SUM(IF(RIGHT(OFFSET('Vacation Tracker'!$Q194:$AD194,0,GB$4))&lt;&gt;"O",IFERROR(--LEFT(OFFSET('Vacation Tracker'!$Q194:$AD194,0,GB$4),LEN(OFFSET('Vacation Tracker'!$Q194:$AD194,0,GB$4))-1),0)))</f>
        <v>0</v>
      </c>
      <c r="GE191" s="26">
        <f t="array" aca="1" ref="GE191" ca="1">SUM(IF(RIGHT(OFFSET('Vacation Tracker'!$Q194:$AD194,0,GB$4))=GE$8,IFERROR(--LEFT(OFFSET('Vacation Tracker'!$Q194:$AD194,0,GB$4),LEN(OFFSET('Vacation Tracker'!$Q194:$AD194,0,GB$4))-1),0)))</f>
        <v>0</v>
      </c>
      <c r="GF191" s="23">
        <f ca="1">SUM(OFFSET('Vacation Tracker'!$Q194:$AD194,0,GF$4))</f>
        <v>0</v>
      </c>
      <c r="GG191" s="26">
        <f t="shared" ref="GG191" ca="1" si="9549">GF191-GH191</f>
        <v>0</v>
      </c>
      <c r="GH191" s="26">
        <f t="array" aca="1" ref="GH191" ca="1">SUM(IF(RIGHT(OFFSET('Vacation Tracker'!$Q194:$AD194,0,GF$4))&lt;&gt;"O",IFERROR(--LEFT(OFFSET('Vacation Tracker'!$Q194:$AD194,0,GF$4),LEN(OFFSET('Vacation Tracker'!$Q194:$AD194,0,GF$4))-1),0)))</f>
        <v>0</v>
      </c>
      <c r="GI191" s="26">
        <f t="array" aca="1" ref="GI191" ca="1">SUM(IF(RIGHT(OFFSET('Vacation Tracker'!$Q194:$AD194,0,GF$4))=GI$8,IFERROR(--LEFT(OFFSET('Vacation Tracker'!$Q194:$AD194,0,GF$4),LEN(OFFSET('Vacation Tracker'!$Q194:$AD194,0,GF$4))-1),0)))</f>
        <v>0</v>
      </c>
      <c r="GJ191" s="23">
        <f ca="1">SUM(OFFSET('Vacation Tracker'!$Q194:$AD194,0,GJ$4))</f>
        <v>0</v>
      </c>
      <c r="GK191" s="26">
        <f t="shared" ref="GK191" ca="1" si="9550">GJ191-GL191</f>
        <v>0</v>
      </c>
      <c r="GL191" s="26">
        <f t="array" aca="1" ref="GL191" ca="1">SUM(IF(RIGHT(OFFSET('Vacation Tracker'!$Q194:$AD194,0,GJ$4))&lt;&gt;"O",IFERROR(--LEFT(OFFSET('Vacation Tracker'!$Q194:$AD194,0,GJ$4),LEN(OFFSET('Vacation Tracker'!$Q194:$AD194,0,GJ$4))-1),0)))</f>
        <v>0</v>
      </c>
      <c r="GM191" s="26">
        <f t="array" aca="1" ref="GM191" ca="1">SUM(IF(RIGHT(OFFSET('Vacation Tracker'!$Q194:$AD194,0,GJ$4))=GM$8,IFERROR(--LEFT(OFFSET('Vacation Tracker'!$Q194:$AD194,0,GJ$4),LEN(OFFSET('Vacation Tracker'!$Q194:$AD194,0,GJ$4))-1),0)))</f>
        <v>0</v>
      </c>
      <c r="GN191" s="23">
        <f ca="1">SUM(OFFSET('Vacation Tracker'!$Q194:$AD194,0,GN$4))</f>
        <v>0</v>
      </c>
      <c r="GO191" s="26">
        <f t="shared" ref="GO191" ca="1" si="9551">GN191-GP191</f>
        <v>0</v>
      </c>
      <c r="GP191" s="26">
        <f t="array" aca="1" ref="GP191" ca="1">SUM(IF(RIGHT(OFFSET('Vacation Tracker'!$Q194:$AD194,0,GN$4))&lt;&gt;"O",IFERROR(--LEFT(OFFSET('Vacation Tracker'!$Q194:$AD194,0,GN$4),LEN(OFFSET('Vacation Tracker'!$Q194:$AD194,0,GN$4))-1),0)))</f>
        <v>0</v>
      </c>
      <c r="GQ191" s="26">
        <f t="array" aca="1" ref="GQ191" ca="1">SUM(IF(RIGHT(OFFSET('Vacation Tracker'!$Q194:$AD194,0,GN$4))=GQ$8,IFERROR(--LEFT(OFFSET('Vacation Tracker'!$Q194:$AD194,0,GN$4),LEN(OFFSET('Vacation Tracker'!$Q194:$AD194,0,GN$4))-1),0)))</f>
        <v>0</v>
      </c>
      <c r="GR191" s="23">
        <f ca="1">SUM(OFFSET('Vacation Tracker'!$Q194:$AD194,0,GR$4))</f>
        <v>0</v>
      </c>
      <c r="GS191" s="26">
        <f t="shared" ref="GS191" ca="1" si="9552">GR191-GT191</f>
        <v>0</v>
      </c>
      <c r="GT191" s="26">
        <f t="array" aca="1" ref="GT191" ca="1">SUM(IF(RIGHT(OFFSET('Vacation Tracker'!$Q194:$AD194,0,GR$4))&lt;&gt;"O",IFERROR(--LEFT(OFFSET('Vacation Tracker'!$Q194:$AD194,0,GR$4),LEN(OFFSET('Vacation Tracker'!$Q194:$AD194,0,GR$4))-1),0)))</f>
        <v>0</v>
      </c>
      <c r="GU191" s="26">
        <f t="array" aca="1" ref="GU191" ca="1">SUM(IF(RIGHT(OFFSET('Vacation Tracker'!$Q194:$AD194,0,GR$4))=GU$8,IFERROR(--LEFT(OFFSET('Vacation Tracker'!$Q194:$AD194,0,GR$4),LEN(OFFSET('Vacation Tracker'!$Q194:$AD194,0,GR$4))-1),0)))</f>
        <v>0</v>
      </c>
      <c r="GV191" s="23">
        <f ca="1">SUM(OFFSET('Vacation Tracker'!$Q194:$AD194,0,GV$4))</f>
        <v>0</v>
      </c>
      <c r="GW191" s="26">
        <f t="shared" ref="GW191" ca="1" si="9553">GV191-GX191</f>
        <v>0</v>
      </c>
      <c r="GX191" s="26">
        <f t="array" aca="1" ref="GX191" ca="1">SUM(IF(RIGHT(OFFSET('Vacation Tracker'!$Q194:$AD194,0,GV$4))&lt;&gt;"O",IFERROR(--LEFT(OFFSET('Vacation Tracker'!$Q194:$AD194,0,GV$4),LEN(OFFSET('Vacation Tracker'!$Q194:$AD194,0,GV$4))-1),0)))</f>
        <v>0</v>
      </c>
      <c r="GY191" s="26">
        <f t="array" aca="1" ref="GY191" ca="1">SUM(IF(RIGHT(OFFSET('Vacation Tracker'!$Q194:$AD194,0,GV$4))=GY$8,IFERROR(--LEFT(OFFSET('Vacation Tracker'!$Q194:$AD194,0,GV$4),LEN(OFFSET('Vacation Tracker'!$Q194:$AD194,0,GV$4))-1),0)))</f>
        <v>0</v>
      </c>
      <c r="GZ191" s="23">
        <f ca="1">SUM(OFFSET('Vacation Tracker'!$Q194:$AD194,0,GZ$4))</f>
        <v>0</v>
      </c>
      <c r="HA191" s="26">
        <f t="shared" ref="HA191" ca="1" si="9554">GZ191-HB191</f>
        <v>0</v>
      </c>
      <c r="HB191" s="26">
        <f t="array" aca="1" ref="HB191" ca="1">SUM(IF(RIGHT(OFFSET('Vacation Tracker'!$Q194:$AD194,0,GZ$4))&lt;&gt;"O",IFERROR(--LEFT(OFFSET('Vacation Tracker'!$Q194:$AD194,0,GZ$4),LEN(OFFSET('Vacation Tracker'!$Q194:$AD194,0,GZ$4))-1),0)))</f>
        <v>0</v>
      </c>
      <c r="HC191" s="26">
        <f t="array" aca="1" ref="HC191" ca="1">SUM(IF(RIGHT(OFFSET('Vacation Tracker'!$Q194:$AD194,0,GZ$4))=HC$8,IFERROR(--LEFT(OFFSET('Vacation Tracker'!$Q194:$AD194,0,GZ$4),LEN(OFFSET('Vacation Tracker'!$Q194:$AD194,0,GZ$4))-1),0)))</f>
        <v>0</v>
      </c>
      <c r="HD191" s="23">
        <f ca="1">SUM(OFFSET('Vacation Tracker'!$Q194:$AD194,0,HD$4))</f>
        <v>0</v>
      </c>
      <c r="HE191" s="26">
        <f t="shared" ref="HE191" ca="1" si="9555">HD191-HF191</f>
        <v>0</v>
      </c>
      <c r="HF191" s="26">
        <f t="array" aca="1" ref="HF191" ca="1">SUM(IF(RIGHT(OFFSET('Vacation Tracker'!$Q194:$AD194,0,HD$4))&lt;&gt;"O",IFERROR(--LEFT(OFFSET('Vacation Tracker'!$Q194:$AD194,0,HD$4),LEN(OFFSET('Vacation Tracker'!$Q194:$AD194,0,HD$4))-1),0)))</f>
        <v>0</v>
      </c>
      <c r="HG191" s="26">
        <f t="array" aca="1" ref="HG191" ca="1">SUM(IF(RIGHT(OFFSET('Vacation Tracker'!$Q194:$AD194,0,HD$4))=HG$8,IFERROR(--LEFT(OFFSET('Vacation Tracker'!$Q194:$AD194,0,HD$4),LEN(OFFSET('Vacation Tracker'!$Q194:$AD194,0,HD$4))-1),0)))</f>
        <v>0</v>
      </c>
      <c r="HH191" s="23">
        <f ca="1">SUM(OFFSET('Vacation Tracker'!$Q194:$AD194,0,HH$4))</f>
        <v>0</v>
      </c>
      <c r="HI191" s="26">
        <f t="shared" ref="HI191" ca="1" si="9556">HH191-HJ191</f>
        <v>0</v>
      </c>
      <c r="HJ191" s="26">
        <f t="array" aca="1" ref="HJ191" ca="1">SUM(IF(RIGHT(OFFSET('Vacation Tracker'!$Q194:$AD194,0,HH$4))&lt;&gt;"O",IFERROR(--LEFT(OFFSET('Vacation Tracker'!$Q194:$AD194,0,HH$4),LEN(OFFSET('Vacation Tracker'!$Q194:$AD194,0,HH$4))-1),0)))</f>
        <v>0</v>
      </c>
      <c r="HK191" s="26">
        <f t="array" aca="1" ref="HK191" ca="1">SUM(IF(RIGHT(OFFSET('Vacation Tracker'!$Q194:$AD194,0,HH$4))=HK$8,IFERROR(--LEFT(OFFSET('Vacation Tracker'!$Q194:$AD194,0,HH$4),LEN(OFFSET('Vacation Tracker'!$Q194:$AD194,0,HH$4))-1),0)))</f>
        <v>0</v>
      </c>
      <c r="HL191" s="23">
        <f ca="1">SUM(OFFSET('Vacation Tracker'!$Q194:$AD194,0,HL$4))</f>
        <v>0</v>
      </c>
      <c r="HM191" s="26">
        <f t="shared" ref="HM191" ca="1" si="9557">HL191-HN191</f>
        <v>0</v>
      </c>
      <c r="HN191" s="26">
        <f t="array" aca="1" ref="HN191" ca="1">SUM(IF(RIGHT(OFFSET('Vacation Tracker'!$Q194:$AD194,0,HL$4))&lt;&gt;"O",IFERROR(--LEFT(OFFSET('Vacation Tracker'!$Q194:$AD194,0,HL$4),LEN(OFFSET('Vacation Tracker'!$Q194:$AD194,0,HL$4))-1),0)))</f>
        <v>0</v>
      </c>
      <c r="HO191" s="26">
        <f t="array" aca="1" ref="HO191" ca="1">SUM(IF(RIGHT(OFFSET('Vacation Tracker'!$Q194:$AD194,0,HL$4))=HO$8,IFERROR(--LEFT(OFFSET('Vacation Tracker'!$Q194:$AD194,0,HL$4),LEN(OFFSET('Vacation Tracker'!$Q194:$AD194,0,HL$4))-1),0)))</f>
        <v>0</v>
      </c>
      <c r="HP191" s="23">
        <f ca="1">SUM(OFFSET('Vacation Tracker'!$Q194:$AD194,0,HP$4))</f>
        <v>0</v>
      </c>
      <c r="HQ191" s="26">
        <f t="shared" ref="HQ191" ca="1" si="9558">HP191-HR191</f>
        <v>0</v>
      </c>
      <c r="HR191" s="26">
        <f t="array" aca="1" ref="HR191" ca="1">SUM(IF(RIGHT(OFFSET('Vacation Tracker'!$Q194:$AD194,0,HP$4))&lt;&gt;"O",IFERROR(--LEFT(OFFSET('Vacation Tracker'!$Q194:$AD194,0,HP$4),LEN(OFFSET('Vacation Tracker'!$Q194:$AD194,0,HP$4))-1),0)))</f>
        <v>0</v>
      </c>
      <c r="HS191" s="23">
        <f t="array" aca="1" ref="HS191" ca="1">SUM(IF(RIGHT(OFFSET('Vacation Tracker'!$Q194:$AD194,0,HP$4))=HS$8,IFERROR(--LEFT(OFFSET('Vacation Tracker'!$Q194:$AD194,0,HP$4),LEN(OFFSET('Vacation Tracker'!$Q194:$AD194,0,HP$4))-1),0)))</f>
        <v>0</v>
      </c>
    </row>
    <row r="192" spans="2:227" ht="15" customHeight="1" x14ac:dyDescent="0.2">
      <c r="B192" s="23">
        <f>IF('Vacation Tracker'!B195&lt;&gt;"",'Vacation Tracker'!B195,"")</f>
        <v>184</v>
      </c>
      <c r="C192" s="24" t="str">
        <f>IF('Vacation Tracker'!C195&lt;&gt;"",'Vacation Tracker'!C195,"")</f>
        <v/>
      </c>
      <c r="D192" s="25" t="str">
        <f>IF('Vacation Tracker'!D195&lt;&gt;"",'Vacation Tracker'!D195,"")</f>
        <v/>
      </c>
      <c r="E192" s="25" t="str">
        <f>IF('Vacation Tracker'!E195&lt;&gt;"",'Vacation Tracker'!E195,"")</f>
        <v/>
      </c>
      <c r="F192" s="24" t="str">
        <f>IF('Vacation Tracker'!F195&lt;&gt;"",'Vacation Tracker'!F195,"")</f>
        <v/>
      </c>
      <c r="G192" s="24" t="str">
        <f>IF('Vacation Tracker'!G195&lt;&gt;"",'Vacation Tracker'!G195,"")</f>
        <v/>
      </c>
      <c r="H192" s="23" t="str">
        <f t="shared" si="9456"/>
        <v/>
      </c>
      <c r="I192" s="23" t="str">
        <f t="shared" si="9456"/>
        <v/>
      </c>
      <c r="J192" s="23" t="str">
        <f t="shared" si="9456"/>
        <v/>
      </c>
      <c r="K192" s="23" t="str">
        <f t="shared" si="6801"/>
        <v/>
      </c>
      <c r="L192" s="23">
        <f ca="1">SUM(OFFSET('Vacation Tracker'!$Q195:$AD195,0,L$4))</f>
        <v>0</v>
      </c>
      <c r="M192" s="26">
        <f t="shared" ca="1" si="6747"/>
        <v>0</v>
      </c>
      <c r="N192" s="26">
        <f t="array" aca="1" ref="N192" ca="1">SUM(IF(RIGHT(OFFSET('Vacation Tracker'!$Q195:$AD195,0,L$4))&lt;&gt;"O",IFERROR(--LEFT(OFFSET('Vacation Tracker'!$Q195:$AD195,0,L$4),LEN(OFFSET('Vacation Tracker'!$Q195:$AD195,0,L$4))-1),0)))</f>
        <v>0</v>
      </c>
      <c r="O192" s="26">
        <f t="array" aca="1" ref="O192" ca="1">SUM(IF(RIGHT(OFFSET('Vacation Tracker'!$Q195:$AD195,0,L$4))=O$8,IFERROR(--LEFT(OFFSET('Vacation Tracker'!$Q195:$AD195,0,L$4),LEN(OFFSET('Vacation Tracker'!$Q195:$AD195,0,L$4))-1),0)))</f>
        <v>0</v>
      </c>
      <c r="P192" s="23">
        <f ca="1">SUM(OFFSET('Vacation Tracker'!$Q195:$AD195,0,P$4))</f>
        <v>0</v>
      </c>
      <c r="Q192" s="26">
        <f t="shared" ca="1" si="6748"/>
        <v>0</v>
      </c>
      <c r="R192" s="26">
        <f t="array" aca="1" ref="R192" ca="1">SUM(IF(RIGHT(OFFSET('Vacation Tracker'!$Q195:$AD195,0,P$4))&lt;&gt;"O",IFERROR(--LEFT(OFFSET('Vacation Tracker'!$Q195:$AD195,0,P$4),LEN(OFFSET('Vacation Tracker'!$Q195:$AD195,0,P$4))-1),0)))</f>
        <v>0</v>
      </c>
      <c r="S192" s="26">
        <f t="array" aca="1" ref="S192" ca="1">SUM(IF(RIGHT(OFFSET('Vacation Tracker'!$Q195:$AD195,0,P$4))=S$8,IFERROR(--LEFT(OFFSET('Vacation Tracker'!$Q195:$AD195,0,P$4),LEN(OFFSET('Vacation Tracker'!$Q195:$AD195,0,P$4))-1),0)))</f>
        <v>0</v>
      </c>
      <c r="T192" s="23">
        <f ca="1">SUM(OFFSET('Vacation Tracker'!$Q195:$AD195,0,T$4))</f>
        <v>0</v>
      </c>
      <c r="U192" s="26">
        <f t="shared" ca="1" si="6749"/>
        <v>0</v>
      </c>
      <c r="V192" s="26">
        <f t="array" aca="1" ref="V192" ca="1">SUM(IF(RIGHT(OFFSET('Vacation Tracker'!$Q195:$AD195,0,T$4))&lt;&gt;"O",IFERROR(--LEFT(OFFSET('Vacation Tracker'!$Q195:$AD195,0,T$4),LEN(OFFSET('Vacation Tracker'!$Q195:$AD195,0,T$4))-1),0)))</f>
        <v>0</v>
      </c>
      <c r="W192" s="26">
        <f t="array" aca="1" ref="W192" ca="1">SUM(IF(RIGHT(OFFSET('Vacation Tracker'!$Q195:$AD195,0,T$4))=W$8,IFERROR(--LEFT(OFFSET('Vacation Tracker'!$Q195:$AD195,0,T$4),LEN(OFFSET('Vacation Tracker'!$Q195:$AD195,0,T$4))-1),0)))</f>
        <v>0</v>
      </c>
      <c r="X192" s="23">
        <f ca="1">SUM(OFFSET('Vacation Tracker'!$Q195:$AD195,0,X$4))</f>
        <v>0</v>
      </c>
      <c r="Y192" s="26">
        <f t="shared" ref="Y192" ca="1" si="9559">X192-Z192</f>
        <v>0</v>
      </c>
      <c r="Z192" s="26">
        <f t="array" aca="1" ref="Z192" ca="1">SUM(IF(RIGHT(OFFSET('Vacation Tracker'!$Q195:$AD195,0,X$4))&lt;&gt;"O",IFERROR(--LEFT(OFFSET('Vacation Tracker'!$Q195:$AD195,0,X$4),LEN(OFFSET('Vacation Tracker'!$Q195:$AD195,0,X$4))-1),0)))</f>
        <v>0</v>
      </c>
      <c r="AA192" s="26">
        <f t="array" aca="1" ref="AA192" ca="1">SUM(IF(RIGHT(OFFSET('Vacation Tracker'!$Q195:$AD195,0,X$4))=AA$8,IFERROR(--LEFT(OFFSET('Vacation Tracker'!$Q195:$AD195,0,X$4),LEN(OFFSET('Vacation Tracker'!$Q195:$AD195,0,X$4))-1),0)))</f>
        <v>0</v>
      </c>
      <c r="AB192" s="23">
        <f ca="1">SUM(OFFSET('Vacation Tracker'!$Q195:$AD195,0,AB$4))</f>
        <v>0</v>
      </c>
      <c r="AC192" s="26">
        <f t="shared" ref="AC192" ca="1" si="9560">AB192-AD192</f>
        <v>0</v>
      </c>
      <c r="AD192" s="26">
        <f t="array" aca="1" ref="AD192" ca="1">SUM(IF(RIGHT(OFFSET('Vacation Tracker'!$Q195:$AD195,0,AB$4))&lt;&gt;"O",IFERROR(--LEFT(OFFSET('Vacation Tracker'!$Q195:$AD195,0,AB$4),LEN(OFFSET('Vacation Tracker'!$Q195:$AD195,0,AB$4))-1),0)))</f>
        <v>0</v>
      </c>
      <c r="AE192" s="26">
        <f t="array" aca="1" ref="AE192" ca="1">SUM(IF(RIGHT(OFFSET('Vacation Tracker'!$Q195:$AD195,0,AB$4))=AE$8,IFERROR(--LEFT(OFFSET('Vacation Tracker'!$Q195:$AD195,0,AB$4),LEN(OFFSET('Vacation Tracker'!$Q195:$AD195,0,AB$4))-1),0)))</f>
        <v>0</v>
      </c>
      <c r="AF192" s="23">
        <f ca="1">SUM(OFFSET('Vacation Tracker'!$Q195:$AD195,0,AF$4))</f>
        <v>0</v>
      </c>
      <c r="AG192" s="26">
        <f t="shared" ref="AG192" ca="1" si="9561">AF192-AH192</f>
        <v>0</v>
      </c>
      <c r="AH192" s="26">
        <f t="array" aca="1" ref="AH192" ca="1">SUM(IF(RIGHT(OFFSET('Vacation Tracker'!$Q195:$AD195,0,AF$4))&lt;&gt;"O",IFERROR(--LEFT(OFFSET('Vacation Tracker'!$Q195:$AD195,0,AF$4),LEN(OFFSET('Vacation Tracker'!$Q195:$AD195,0,AF$4))-1),0)))</f>
        <v>0</v>
      </c>
      <c r="AI192" s="26">
        <f t="array" aca="1" ref="AI192" ca="1">SUM(IF(RIGHT(OFFSET('Vacation Tracker'!$Q195:$AD195,0,AF$4))=AI$8,IFERROR(--LEFT(OFFSET('Vacation Tracker'!$Q195:$AD195,0,AF$4),LEN(OFFSET('Vacation Tracker'!$Q195:$AD195,0,AF$4))-1),0)))</f>
        <v>0</v>
      </c>
      <c r="AJ192" s="23">
        <f ca="1">SUM(OFFSET('Vacation Tracker'!$Q195:$AD195,0,AJ$4))</f>
        <v>0</v>
      </c>
      <c r="AK192" s="26">
        <f t="shared" ref="AK192" ca="1" si="9562">AJ192-AL192</f>
        <v>0</v>
      </c>
      <c r="AL192" s="26">
        <f t="array" aca="1" ref="AL192" ca="1">SUM(IF(RIGHT(OFFSET('Vacation Tracker'!$Q195:$AD195,0,AJ$4))&lt;&gt;"O",IFERROR(--LEFT(OFFSET('Vacation Tracker'!$Q195:$AD195,0,AJ$4),LEN(OFFSET('Vacation Tracker'!$Q195:$AD195,0,AJ$4))-1),0)))</f>
        <v>0</v>
      </c>
      <c r="AM192" s="26">
        <f t="array" aca="1" ref="AM192" ca="1">SUM(IF(RIGHT(OFFSET('Vacation Tracker'!$Q195:$AD195,0,AJ$4))=AM$8,IFERROR(--LEFT(OFFSET('Vacation Tracker'!$Q195:$AD195,0,AJ$4),LEN(OFFSET('Vacation Tracker'!$Q195:$AD195,0,AJ$4))-1),0)))</f>
        <v>0</v>
      </c>
      <c r="AN192" s="23">
        <f ca="1">SUM(OFFSET('Vacation Tracker'!$Q195:$AD195,0,AN$4))</f>
        <v>0</v>
      </c>
      <c r="AO192" s="26">
        <f t="shared" ref="AO192" ca="1" si="9563">AN192-AP192</f>
        <v>0</v>
      </c>
      <c r="AP192" s="26">
        <f t="array" aca="1" ref="AP192" ca="1">SUM(IF(RIGHT(OFFSET('Vacation Tracker'!$Q195:$AD195,0,AN$4))&lt;&gt;"O",IFERROR(--LEFT(OFFSET('Vacation Tracker'!$Q195:$AD195,0,AN$4),LEN(OFFSET('Vacation Tracker'!$Q195:$AD195,0,AN$4))-1),0)))</f>
        <v>0</v>
      </c>
      <c r="AQ192" s="26">
        <f t="array" aca="1" ref="AQ192" ca="1">SUM(IF(RIGHT(OFFSET('Vacation Tracker'!$Q195:$AD195,0,AN$4))=AQ$8,IFERROR(--LEFT(OFFSET('Vacation Tracker'!$Q195:$AD195,0,AN$4),LEN(OFFSET('Vacation Tracker'!$Q195:$AD195,0,AN$4))-1),0)))</f>
        <v>0</v>
      </c>
      <c r="AR192" s="23">
        <f ca="1">SUM(OFFSET('Vacation Tracker'!$Q195:$AD195,0,AR$4))</f>
        <v>0</v>
      </c>
      <c r="AS192" s="26">
        <f t="shared" ref="AS192" ca="1" si="9564">AR192-AT192</f>
        <v>0</v>
      </c>
      <c r="AT192" s="26">
        <f t="array" aca="1" ref="AT192" ca="1">SUM(IF(RIGHT(OFFSET('Vacation Tracker'!$Q195:$AD195,0,AR$4))&lt;&gt;"O",IFERROR(--LEFT(OFFSET('Vacation Tracker'!$Q195:$AD195,0,AR$4),LEN(OFFSET('Vacation Tracker'!$Q195:$AD195,0,AR$4))-1),0)))</f>
        <v>0</v>
      </c>
      <c r="AU192" s="26">
        <f t="array" aca="1" ref="AU192" ca="1">SUM(IF(RIGHT(OFFSET('Vacation Tracker'!$Q195:$AD195,0,AR$4))=AU$8,IFERROR(--LEFT(OFFSET('Vacation Tracker'!$Q195:$AD195,0,AR$4),LEN(OFFSET('Vacation Tracker'!$Q195:$AD195,0,AR$4))-1),0)))</f>
        <v>0</v>
      </c>
      <c r="AV192" s="23">
        <f ca="1">SUM(OFFSET('Vacation Tracker'!$Q195:$AD195,0,AV$4))</f>
        <v>0</v>
      </c>
      <c r="AW192" s="26">
        <f t="shared" ref="AW192" ca="1" si="9565">AV192-AX192</f>
        <v>0</v>
      </c>
      <c r="AX192" s="26">
        <f t="array" aca="1" ref="AX192" ca="1">SUM(IF(RIGHT(OFFSET('Vacation Tracker'!$Q195:$AD195,0,AV$4))&lt;&gt;"O",IFERROR(--LEFT(OFFSET('Vacation Tracker'!$Q195:$AD195,0,AV$4),LEN(OFFSET('Vacation Tracker'!$Q195:$AD195,0,AV$4))-1),0)))</f>
        <v>0</v>
      </c>
      <c r="AY192" s="26">
        <f t="array" aca="1" ref="AY192" ca="1">SUM(IF(RIGHT(OFFSET('Vacation Tracker'!$Q195:$AD195,0,AV$4))=AY$8,IFERROR(--LEFT(OFFSET('Vacation Tracker'!$Q195:$AD195,0,AV$4),LEN(OFFSET('Vacation Tracker'!$Q195:$AD195,0,AV$4))-1),0)))</f>
        <v>0</v>
      </c>
      <c r="AZ192" s="23">
        <f ca="1">SUM(OFFSET('Vacation Tracker'!$Q195:$AD195,0,AZ$4))</f>
        <v>0</v>
      </c>
      <c r="BA192" s="26">
        <f t="shared" ref="BA192" ca="1" si="9566">AZ192-BB192</f>
        <v>0</v>
      </c>
      <c r="BB192" s="26">
        <f t="array" aca="1" ref="BB192" ca="1">SUM(IF(RIGHT(OFFSET('Vacation Tracker'!$Q195:$AD195,0,AZ$4))&lt;&gt;"O",IFERROR(--LEFT(OFFSET('Vacation Tracker'!$Q195:$AD195,0,AZ$4),LEN(OFFSET('Vacation Tracker'!$Q195:$AD195,0,AZ$4))-1),0)))</f>
        <v>0</v>
      </c>
      <c r="BC192" s="26">
        <f t="array" aca="1" ref="BC192" ca="1">SUM(IF(RIGHT(OFFSET('Vacation Tracker'!$Q195:$AD195,0,AZ$4))=BC$8,IFERROR(--LEFT(OFFSET('Vacation Tracker'!$Q195:$AD195,0,AZ$4),LEN(OFFSET('Vacation Tracker'!$Q195:$AD195,0,AZ$4))-1),0)))</f>
        <v>0</v>
      </c>
      <c r="BD192" s="23">
        <f ca="1">SUM(OFFSET('Vacation Tracker'!$Q195:$AD195,0,BD$4))</f>
        <v>0</v>
      </c>
      <c r="BE192" s="26">
        <f t="shared" ref="BE192" ca="1" si="9567">BD192-BF192</f>
        <v>0</v>
      </c>
      <c r="BF192" s="26">
        <f t="array" aca="1" ref="BF192" ca="1">SUM(IF(RIGHT(OFFSET('Vacation Tracker'!$Q195:$AD195,0,BD$4))&lt;&gt;"O",IFERROR(--LEFT(OFFSET('Vacation Tracker'!$Q195:$AD195,0,BD$4),LEN(OFFSET('Vacation Tracker'!$Q195:$AD195,0,BD$4))-1),0)))</f>
        <v>0</v>
      </c>
      <c r="BG192" s="26">
        <f t="array" aca="1" ref="BG192" ca="1">SUM(IF(RIGHT(OFFSET('Vacation Tracker'!$Q195:$AD195,0,BD$4))=BG$8,IFERROR(--LEFT(OFFSET('Vacation Tracker'!$Q195:$AD195,0,BD$4),LEN(OFFSET('Vacation Tracker'!$Q195:$AD195,0,BD$4))-1),0)))</f>
        <v>0</v>
      </c>
      <c r="BH192" s="23">
        <f ca="1">SUM(OFFSET('Vacation Tracker'!$Q195:$AD195,0,BH$4))</f>
        <v>0</v>
      </c>
      <c r="BI192" s="26">
        <f t="shared" ref="BI192" ca="1" si="9568">BH192-BJ192</f>
        <v>0</v>
      </c>
      <c r="BJ192" s="26">
        <f t="array" aca="1" ref="BJ192" ca="1">SUM(IF(RIGHT(OFFSET('Vacation Tracker'!$Q195:$AD195,0,BH$4))&lt;&gt;"O",IFERROR(--LEFT(OFFSET('Vacation Tracker'!$Q195:$AD195,0,BH$4),LEN(OFFSET('Vacation Tracker'!$Q195:$AD195,0,BH$4))-1),0)))</f>
        <v>0</v>
      </c>
      <c r="BK192" s="26">
        <f t="array" aca="1" ref="BK192" ca="1">SUM(IF(RIGHT(OFFSET('Vacation Tracker'!$Q195:$AD195,0,BH$4))=BK$8,IFERROR(--LEFT(OFFSET('Vacation Tracker'!$Q195:$AD195,0,BH$4),LEN(OFFSET('Vacation Tracker'!$Q195:$AD195,0,BH$4))-1),0)))</f>
        <v>0</v>
      </c>
      <c r="BL192" s="23">
        <f ca="1">SUM(OFFSET('Vacation Tracker'!$Q195:$AD195,0,BL$4))</f>
        <v>0</v>
      </c>
      <c r="BM192" s="26">
        <f t="shared" ref="BM192" ca="1" si="9569">BL192-BN192</f>
        <v>0</v>
      </c>
      <c r="BN192" s="26">
        <f t="array" aca="1" ref="BN192" ca="1">SUM(IF(RIGHT(OFFSET('Vacation Tracker'!$Q195:$AD195,0,BL$4))&lt;&gt;"O",IFERROR(--LEFT(OFFSET('Vacation Tracker'!$Q195:$AD195,0,BL$4),LEN(OFFSET('Vacation Tracker'!$Q195:$AD195,0,BL$4))-1),0)))</f>
        <v>0</v>
      </c>
      <c r="BO192" s="26">
        <f t="array" aca="1" ref="BO192" ca="1">SUM(IF(RIGHT(OFFSET('Vacation Tracker'!$Q195:$AD195,0,BL$4))=BO$8,IFERROR(--LEFT(OFFSET('Vacation Tracker'!$Q195:$AD195,0,BL$4),LEN(OFFSET('Vacation Tracker'!$Q195:$AD195,0,BL$4))-1),0)))</f>
        <v>0</v>
      </c>
      <c r="BP192" s="23">
        <f ca="1">SUM(OFFSET('Vacation Tracker'!$Q195:$AD195,0,BP$4))</f>
        <v>0</v>
      </c>
      <c r="BQ192" s="26">
        <f t="shared" ref="BQ192" ca="1" si="9570">BP192-BR192</f>
        <v>0</v>
      </c>
      <c r="BR192" s="26">
        <f t="array" aca="1" ref="BR192" ca="1">SUM(IF(RIGHT(OFFSET('Vacation Tracker'!$Q195:$AD195,0,BP$4))&lt;&gt;"O",IFERROR(--LEFT(OFFSET('Vacation Tracker'!$Q195:$AD195,0,BP$4),LEN(OFFSET('Vacation Tracker'!$Q195:$AD195,0,BP$4))-1),0)))</f>
        <v>0</v>
      </c>
      <c r="BS192" s="26">
        <f t="array" aca="1" ref="BS192" ca="1">SUM(IF(RIGHT(OFFSET('Vacation Tracker'!$Q195:$AD195,0,BP$4))=BS$8,IFERROR(--LEFT(OFFSET('Vacation Tracker'!$Q195:$AD195,0,BP$4),LEN(OFFSET('Vacation Tracker'!$Q195:$AD195,0,BP$4))-1),0)))</f>
        <v>0</v>
      </c>
      <c r="BT192" s="23">
        <f ca="1">SUM(OFFSET('Vacation Tracker'!$Q195:$AD195,0,BT$4))</f>
        <v>0</v>
      </c>
      <c r="BU192" s="26">
        <f t="shared" ref="BU192" ca="1" si="9571">BT192-BV192</f>
        <v>0</v>
      </c>
      <c r="BV192" s="26">
        <f t="array" aca="1" ref="BV192" ca="1">SUM(IF(RIGHT(OFFSET('Vacation Tracker'!$Q195:$AD195,0,BT$4))&lt;&gt;"O",IFERROR(--LEFT(OFFSET('Vacation Tracker'!$Q195:$AD195,0,BT$4),LEN(OFFSET('Vacation Tracker'!$Q195:$AD195,0,BT$4))-1),0)))</f>
        <v>0</v>
      </c>
      <c r="BW192" s="26">
        <f t="array" aca="1" ref="BW192" ca="1">SUM(IF(RIGHT(OFFSET('Vacation Tracker'!$Q195:$AD195,0,BT$4))=BW$8,IFERROR(--LEFT(OFFSET('Vacation Tracker'!$Q195:$AD195,0,BT$4),LEN(OFFSET('Vacation Tracker'!$Q195:$AD195,0,BT$4))-1),0)))</f>
        <v>0</v>
      </c>
      <c r="BX192" s="23">
        <f ca="1">SUM(OFFSET('Vacation Tracker'!$Q195:$AD195,0,BX$4))</f>
        <v>0</v>
      </c>
      <c r="BY192" s="26">
        <f t="shared" ref="BY192" ca="1" si="9572">BX192-BZ192</f>
        <v>0</v>
      </c>
      <c r="BZ192" s="26">
        <f t="array" aca="1" ref="BZ192" ca="1">SUM(IF(RIGHT(OFFSET('Vacation Tracker'!$Q195:$AD195,0,BX$4))&lt;&gt;"O",IFERROR(--LEFT(OFFSET('Vacation Tracker'!$Q195:$AD195,0,BX$4),LEN(OFFSET('Vacation Tracker'!$Q195:$AD195,0,BX$4))-1),0)))</f>
        <v>0</v>
      </c>
      <c r="CA192" s="26">
        <f t="array" aca="1" ref="CA192" ca="1">SUM(IF(RIGHT(OFFSET('Vacation Tracker'!$Q195:$AD195,0,BX$4))=CA$8,IFERROR(--LEFT(OFFSET('Vacation Tracker'!$Q195:$AD195,0,BX$4),LEN(OFFSET('Vacation Tracker'!$Q195:$AD195,0,BX$4))-1),0)))</f>
        <v>0</v>
      </c>
      <c r="CB192" s="23">
        <f ca="1">SUM(OFFSET('Vacation Tracker'!$Q195:$AD195,0,CB$4))</f>
        <v>0</v>
      </c>
      <c r="CC192" s="26">
        <f t="shared" ref="CC192" ca="1" si="9573">CB192-CD192</f>
        <v>0</v>
      </c>
      <c r="CD192" s="26">
        <f t="array" aca="1" ref="CD192" ca="1">SUM(IF(RIGHT(OFFSET('Vacation Tracker'!$Q195:$AD195,0,CB$4))&lt;&gt;"O",IFERROR(--LEFT(OFFSET('Vacation Tracker'!$Q195:$AD195,0,CB$4),LEN(OFFSET('Vacation Tracker'!$Q195:$AD195,0,CB$4))-1),0)))</f>
        <v>0</v>
      </c>
      <c r="CE192" s="26">
        <f t="array" aca="1" ref="CE192" ca="1">SUM(IF(RIGHT(OFFSET('Vacation Tracker'!$Q195:$AD195,0,CB$4))=CE$8,IFERROR(--LEFT(OFFSET('Vacation Tracker'!$Q195:$AD195,0,CB$4),LEN(OFFSET('Vacation Tracker'!$Q195:$AD195,0,CB$4))-1),0)))</f>
        <v>0</v>
      </c>
      <c r="CF192" s="23">
        <f ca="1">SUM(OFFSET('Vacation Tracker'!$Q195:$AD195,0,CF$4))</f>
        <v>0</v>
      </c>
      <c r="CG192" s="26">
        <f t="shared" ref="CG192" ca="1" si="9574">CF192-CH192</f>
        <v>0</v>
      </c>
      <c r="CH192" s="26">
        <f t="array" aca="1" ref="CH192" ca="1">SUM(IF(RIGHT(OFFSET('Vacation Tracker'!$Q195:$AD195,0,CF$4))&lt;&gt;"O",IFERROR(--LEFT(OFFSET('Vacation Tracker'!$Q195:$AD195,0,CF$4),LEN(OFFSET('Vacation Tracker'!$Q195:$AD195,0,CF$4))-1),0)))</f>
        <v>0</v>
      </c>
      <c r="CI192" s="26">
        <f t="array" aca="1" ref="CI192" ca="1">SUM(IF(RIGHT(OFFSET('Vacation Tracker'!$Q195:$AD195,0,CF$4))=CI$8,IFERROR(--LEFT(OFFSET('Vacation Tracker'!$Q195:$AD195,0,CF$4),LEN(OFFSET('Vacation Tracker'!$Q195:$AD195,0,CF$4))-1),0)))</f>
        <v>0</v>
      </c>
      <c r="CJ192" s="23">
        <f ca="1">SUM(OFFSET('Vacation Tracker'!$Q195:$AD195,0,CJ$4))</f>
        <v>0</v>
      </c>
      <c r="CK192" s="26">
        <f t="shared" ref="CK192" ca="1" si="9575">CJ192-CL192</f>
        <v>0</v>
      </c>
      <c r="CL192" s="26">
        <f t="array" aca="1" ref="CL192" ca="1">SUM(IF(RIGHT(OFFSET('Vacation Tracker'!$Q195:$AD195,0,CJ$4))&lt;&gt;"O",IFERROR(--LEFT(OFFSET('Vacation Tracker'!$Q195:$AD195,0,CJ$4),LEN(OFFSET('Vacation Tracker'!$Q195:$AD195,0,CJ$4))-1),0)))</f>
        <v>0</v>
      </c>
      <c r="CM192" s="26">
        <f t="array" aca="1" ref="CM192" ca="1">SUM(IF(RIGHT(OFFSET('Vacation Tracker'!$Q195:$AD195,0,CJ$4))=CM$8,IFERROR(--LEFT(OFFSET('Vacation Tracker'!$Q195:$AD195,0,CJ$4),LEN(OFFSET('Vacation Tracker'!$Q195:$AD195,0,CJ$4))-1),0)))</f>
        <v>0</v>
      </c>
      <c r="CN192" s="23">
        <f ca="1">SUM(OFFSET('Vacation Tracker'!$Q195:$AD195,0,CN$4))</f>
        <v>0</v>
      </c>
      <c r="CO192" s="26">
        <f t="shared" ref="CO192" ca="1" si="9576">CN192-CP192</f>
        <v>0</v>
      </c>
      <c r="CP192" s="26">
        <f t="array" aca="1" ref="CP192" ca="1">SUM(IF(RIGHT(OFFSET('Vacation Tracker'!$Q195:$AD195,0,CN$4))&lt;&gt;"O",IFERROR(--LEFT(OFFSET('Vacation Tracker'!$Q195:$AD195,0,CN$4),LEN(OFFSET('Vacation Tracker'!$Q195:$AD195,0,CN$4))-1),0)))</f>
        <v>0</v>
      </c>
      <c r="CQ192" s="26">
        <f t="array" aca="1" ref="CQ192" ca="1">SUM(IF(RIGHT(OFFSET('Vacation Tracker'!$Q195:$AD195,0,CN$4))=CQ$8,IFERROR(--LEFT(OFFSET('Vacation Tracker'!$Q195:$AD195,0,CN$4),LEN(OFFSET('Vacation Tracker'!$Q195:$AD195,0,CN$4))-1),0)))</f>
        <v>0</v>
      </c>
      <c r="CR192" s="23">
        <f ca="1">SUM(OFFSET('Vacation Tracker'!$Q195:$AD195,0,CR$4))</f>
        <v>0</v>
      </c>
      <c r="CS192" s="26">
        <f t="shared" ref="CS192" ca="1" si="9577">CR192-CT192</f>
        <v>0</v>
      </c>
      <c r="CT192" s="26">
        <f t="array" aca="1" ref="CT192" ca="1">SUM(IF(RIGHT(OFFSET('Vacation Tracker'!$Q195:$AD195,0,CR$4))&lt;&gt;"O",IFERROR(--LEFT(OFFSET('Vacation Tracker'!$Q195:$AD195,0,CR$4),LEN(OFFSET('Vacation Tracker'!$Q195:$AD195,0,CR$4))-1),0)))</f>
        <v>0</v>
      </c>
      <c r="CU192" s="26">
        <f t="array" aca="1" ref="CU192" ca="1">SUM(IF(RIGHT(OFFSET('Vacation Tracker'!$Q195:$AD195,0,CR$4))=CU$8,IFERROR(--LEFT(OFFSET('Vacation Tracker'!$Q195:$AD195,0,CR$4),LEN(OFFSET('Vacation Tracker'!$Q195:$AD195,0,CR$4))-1),0)))</f>
        <v>0</v>
      </c>
      <c r="CV192" s="23">
        <f ca="1">SUM(OFFSET('Vacation Tracker'!$Q195:$AD195,0,CV$4))</f>
        <v>0</v>
      </c>
      <c r="CW192" s="26">
        <f t="shared" ref="CW192" ca="1" si="9578">CV192-CX192</f>
        <v>0</v>
      </c>
      <c r="CX192" s="26">
        <f t="array" aca="1" ref="CX192" ca="1">SUM(IF(RIGHT(OFFSET('Vacation Tracker'!$Q195:$AD195,0,CV$4))&lt;&gt;"O",IFERROR(--LEFT(OFFSET('Vacation Tracker'!$Q195:$AD195,0,CV$4),LEN(OFFSET('Vacation Tracker'!$Q195:$AD195,0,CV$4))-1),0)))</f>
        <v>0</v>
      </c>
      <c r="CY192" s="26">
        <f t="array" aca="1" ref="CY192" ca="1">SUM(IF(RIGHT(OFFSET('Vacation Tracker'!$Q195:$AD195,0,CV$4))=CY$8,IFERROR(--LEFT(OFFSET('Vacation Tracker'!$Q195:$AD195,0,CV$4),LEN(OFFSET('Vacation Tracker'!$Q195:$AD195,0,CV$4))-1),0)))</f>
        <v>0</v>
      </c>
      <c r="CZ192" s="23">
        <f ca="1">SUM(OFFSET('Vacation Tracker'!$Q195:$AD195,0,CZ$4))</f>
        <v>0</v>
      </c>
      <c r="DA192" s="26">
        <f t="shared" ref="DA192" ca="1" si="9579">CZ192-DB192</f>
        <v>0</v>
      </c>
      <c r="DB192" s="26">
        <f t="array" aca="1" ref="DB192" ca="1">SUM(IF(RIGHT(OFFSET('Vacation Tracker'!$Q195:$AD195,0,CZ$4))&lt;&gt;"O",IFERROR(--LEFT(OFFSET('Vacation Tracker'!$Q195:$AD195,0,CZ$4),LEN(OFFSET('Vacation Tracker'!$Q195:$AD195,0,CZ$4))-1),0)))</f>
        <v>0</v>
      </c>
      <c r="DC192" s="26">
        <f t="array" aca="1" ref="DC192" ca="1">SUM(IF(RIGHT(OFFSET('Vacation Tracker'!$Q195:$AD195,0,CZ$4))=DC$8,IFERROR(--LEFT(OFFSET('Vacation Tracker'!$Q195:$AD195,0,CZ$4),LEN(OFFSET('Vacation Tracker'!$Q195:$AD195,0,CZ$4))-1),0)))</f>
        <v>0</v>
      </c>
      <c r="DD192" s="23">
        <f ca="1">SUM(OFFSET('Vacation Tracker'!$Q195:$AD195,0,DD$4))</f>
        <v>0</v>
      </c>
      <c r="DE192" s="26">
        <f t="shared" ref="DE192" ca="1" si="9580">DD192-DF192</f>
        <v>0</v>
      </c>
      <c r="DF192" s="26">
        <f t="array" aca="1" ref="DF192" ca="1">SUM(IF(RIGHT(OFFSET('Vacation Tracker'!$Q195:$AD195,0,DD$4))&lt;&gt;"O",IFERROR(--LEFT(OFFSET('Vacation Tracker'!$Q195:$AD195,0,DD$4),LEN(OFFSET('Vacation Tracker'!$Q195:$AD195,0,DD$4))-1),0)))</f>
        <v>0</v>
      </c>
      <c r="DG192" s="26">
        <f t="array" aca="1" ref="DG192" ca="1">SUM(IF(RIGHT(OFFSET('Vacation Tracker'!$Q195:$AD195,0,DD$4))=DG$8,IFERROR(--LEFT(OFFSET('Vacation Tracker'!$Q195:$AD195,0,DD$4),LEN(OFFSET('Vacation Tracker'!$Q195:$AD195,0,DD$4))-1),0)))</f>
        <v>0</v>
      </c>
      <c r="DH192" s="23">
        <f ca="1">SUM(OFFSET('Vacation Tracker'!$Q195:$AD195,0,DH$4))</f>
        <v>0</v>
      </c>
      <c r="DI192" s="26">
        <f t="shared" ref="DI192" ca="1" si="9581">DH192-DJ192</f>
        <v>0</v>
      </c>
      <c r="DJ192" s="26">
        <f t="array" aca="1" ref="DJ192" ca="1">SUM(IF(RIGHT(OFFSET('Vacation Tracker'!$Q195:$AD195,0,DH$4))&lt;&gt;"O",IFERROR(--LEFT(OFFSET('Vacation Tracker'!$Q195:$AD195,0,DH$4),LEN(OFFSET('Vacation Tracker'!$Q195:$AD195,0,DH$4))-1),0)))</f>
        <v>0</v>
      </c>
      <c r="DK192" s="26">
        <f t="array" aca="1" ref="DK192" ca="1">SUM(IF(RIGHT(OFFSET('Vacation Tracker'!$Q195:$AD195,0,DH$4))=DK$8,IFERROR(--LEFT(OFFSET('Vacation Tracker'!$Q195:$AD195,0,DH$4),LEN(OFFSET('Vacation Tracker'!$Q195:$AD195,0,DH$4))-1),0)))</f>
        <v>0</v>
      </c>
      <c r="DL192" s="23">
        <f ca="1">SUM(OFFSET('Vacation Tracker'!$Q195:$AD195,0,DL$4))</f>
        <v>0</v>
      </c>
      <c r="DM192" s="26">
        <f t="shared" ref="DM192" ca="1" si="9582">DL192-DN192</f>
        <v>0</v>
      </c>
      <c r="DN192" s="26">
        <f t="array" aca="1" ref="DN192" ca="1">SUM(IF(RIGHT(OFFSET('Vacation Tracker'!$Q195:$AD195,0,DL$4))&lt;&gt;"O",IFERROR(--LEFT(OFFSET('Vacation Tracker'!$Q195:$AD195,0,DL$4),LEN(OFFSET('Vacation Tracker'!$Q195:$AD195,0,DL$4))-1),0)))</f>
        <v>0</v>
      </c>
      <c r="DO192" s="26">
        <f t="array" aca="1" ref="DO192" ca="1">SUM(IF(RIGHT(OFFSET('Vacation Tracker'!$Q195:$AD195,0,DL$4))=DO$8,IFERROR(--LEFT(OFFSET('Vacation Tracker'!$Q195:$AD195,0,DL$4),LEN(OFFSET('Vacation Tracker'!$Q195:$AD195,0,DL$4))-1),0)))</f>
        <v>0</v>
      </c>
      <c r="DP192" s="23">
        <f ca="1">SUM(OFFSET('Vacation Tracker'!$Q195:$AD195,0,DP$4))</f>
        <v>0</v>
      </c>
      <c r="DQ192" s="26">
        <f t="shared" ref="DQ192" ca="1" si="9583">DP192-DR192</f>
        <v>0</v>
      </c>
      <c r="DR192" s="26">
        <f t="array" aca="1" ref="DR192" ca="1">SUM(IF(RIGHT(OFFSET('Vacation Tracker'!$Q195:$AD195,0,DP$4))&lt;&gt;"O",IFERROR(--LEFT(OFFSET('Vacation Tracker'!$Q195:$AD195,0,DP$4),LEN(OFFSET('Vacation Tracker'!$Q195:$AD195,0,DP$4))-1),0)))</f>
        <v>0</v>
      </c>
      <c r="DS192" s="26">
        <f t="array" aca="1" ref="DS192" ca="1">SUM(IF(RIGHT(OFFSET('Vacation Tracker'!$Q195:$AD195,0,DP$4))=DS$8,IFERROR(--LEFT(OFFSET('Vacation Tracker'!$Q195:$AD195,0,DP$4),LEN(OFFSET('Vacation Tracker'!$Q195:$AD195,0,DP$4))-1),0)))</f>
        <v>0</v>
      </c>
      <c r="DT192" s="23">
        <f ca="1">SUM(OFFSET('Vacation Tracker'!$Q195:$AD195,0,DT$4))</f>
        <v>0</v>
      </c>
      <c r="DU192" s="26">
        <f t="shared" ref="DU192" ca="1" si="9584">DT192-DV192</f>
        <v>0</v>
      </c>
      <c r="DV192" s="26">
        <f t="array" aca="1" ref="DV192" ca="1">SUM(IF(RIGHT(OFFSET('Vacation Tracker'!$Q195:$AD195,0,DT$4))&lt;&gt;"O",IFERROR(--LEFT(OFFSET('Vacation Tracker'!$Q195:$AD195,0,DT$4),LEN(OFFSET('Vacation Tracker'!$Q195:$AD195,0,DT$4))-1),0)))</f>
        <v>0</v>
      </c>
      <c r="DW192" s="26">
        <f t="array" aca="1" ref="DW192" ca="1">SUM(IF(RIGHT(OFFSET('Vacation Tracker'!$Q195:$AD195,0,DT$4))=DW$8,IFERROR(--LEFT(OFFSET('Vacation Tracker'!$Q195:$AD195,0,DT$4),LEN(OFFSET('Vacation Tracker'!$Q195:$AD195,0,DT$4))-1),0)))</f>
        <v>0</v>
      </c>
      <c r="DX192" s="23">
        <f ca="1">SUM(OFFSET('Vacation Tracker'!$Q195:$AD195,0,DX$4))</f>
        <v>0</v>
      </c>
      <c r="DY192" s="26">
        <f t="shared" ref="DY192" ca="1" si="9585">DX192-DZ192</f>
        <v>0</v>
      </c>
      <c r="DZ192" s="26">
        <f t="array" aca="1" ref="DZ192" ca="1">SUM(IF(RIGHT(OFFSET('Vacation Tracker'!$Q195:$AD195,0,DX$4))&lt;&gt;"O",IFERROR(--LEFT(OFFSET('Vacation Tracker'!$Q195:$AD195,0,DX$4),LEN(OFFSET('Vacation Tracker'!$Q195:$AD195,0,DX$4))-1),0)))</f>
        <v>0</v>
      </c>
      <c r="EA192" s="26">
        <f t="array" aca="1" ref="EA192" ca="1">SUM(IF(RIGHT(OFFSET('Vacation Tracker'!$Q195:$AD195,0,DX$4))=EA$8,IFERROR(--LEFT(OFFSET('Vacation Tracker'!$Q195:$AD195,0,DX$4),LEN(OFFSET('Vacation Tracker'!$Q195:$AD195,0,DX$4))-1),0)))</f>
        <v>0</v>
      </c>
      <c r="EB192" s="23">
        <f ca="1">SUM(OFFSET('Vacation Tracker'!$Q195:$AD195,0,EB$4))</f>
        <v>0</v>
      </c>
      <c r="EC192" s="26">
        <f t="shared" ref="EC192" ca="1" si="9586">EB192-ED192</f>
        <v>0</v>
      </c>
      <c r="ED192" s="26">
        <f t="array" aca="1" ref="ED192" ca="1">SUM(IF(RIGHT(OFFSET('Vacation Tracker'!$Q195:$AD195,0,EB$4))&lt;&gt;"O",IFERROR(--LEFT(OFFSET('Vacation Tracker'!$Q195:$AD195,0,EB$4),LEN(OFFSET('Vacation Tracker'!$Q195:$AD195,0,EB$4))-1),0)))</f>
        <v>0</v>
      </c>
      <c r="EE192" s="26">
        <f t="array" aca="1" ref="EE192" ca="1">SUM(IF(RIGHT(OFFSET('Vacation Tracker'!$Q195:$AD195,0,EB$4))=EE$8,IFERROR(--LEFT(OFFSET('Vacation Tracker'!$Q195:$AD195,0,EB$4),LEN(OFFSET('Vacation Tracker'!$Q195:$AD195,0,EB$4))-1),0)))</f>
        <v>0</v>
      </c>
      <c r="EF192" s="23">
        <f ca="1">SUM(OFFSET('Vacation Tracker'!$Q195:$AD195,0,EF$4))</f>
        <v>0</v>
      </c>
      <c r="EG192" s="26">
        <f t="shared" ref="EG192" ca="1" si="9587">EF192-EH192</f>
        <v>0</v>
      </c>
      <c r="EH192" s="26">
        <f t="array" aca="1" ref="EH192" ca="1">SUM(IF(RIGHT(OFFSET('Vacation Tracker'!$Q195:$AD195,0,EF$4))&lt;&gt;"O",IFERROR(--LEFT(OFFSET('Vacation Tracker'!$Q195:$AD195,0,EF$4),LEN(OFFSET('Vacation Tracker'!$Q195:$AD195,0,EF$4))-1),0)))</f>
        <v>0</v>
      </c>
      <c r="EI192" s="26">
        <f t="array" aca="1" ref="EI192" ca="1">SUM(IF(RIGHT(OFFSET('Vacation Tracker'!$Q195:$AD195,0,EF$4))=EI$8,IFERROR(--LEFT(OFFSET('Vacation Tracker'!$Q195:$AD195,0,EF$4),LEN(OFFSET('Vacation Tracker'!$Q195:$AD195,0,EF$4))-1),0)))</f>
        <v>0</v>
      </c>
      <c r="EJ192" s="23">
        <f ca="1">SUM(OFFSET('Vacation Tracker'!$Q195:$AD195,0,EJ$4))</f>
        <v>0</v>
      </c>
      <c r="EK192" s="26">
        <f t="shared" ref="EK192" ca="1" si="9588">EJ192-EL192</f>
        <v>0</v>
      </c>
      <c r="EL192" s="26">
        <f t="array" aca="1" ref="EL192" ca="1">SUM(IF(RIGHT(OFFSET('Vacation Tracker'!$Q195:$AD195,0,EJ$4))&lt;&gt;"O",IFERROR(--LEFT(OFFSET('Vacation Tracker'!$Q195:$AD195,0,EJ$4),LEN(OFFSET('Vacation Tracker'!$Q195:$AD195,0,EJ$4))-1),0)))</f>
        <v>0</v>
      </c>
      <c r="EM192" s="26">
        <f t="array" aca="1" ref="EM192" ca="1">SUM(IF(RIGHT(OFFSET('Vacation Tracker'!$Q195:$AD195,0,EJ$4))=EM$8,IFERROR(--LEFT(OFFSET('Vacation Tracker'!$Q195:$AD195,0,EJ$4),LEN(OFFSET('Vacation Tracker'!$Q195:$AD195,0,EJ$4))-1),0)))</f>
        <v>0</v>
      </c>
      <c r="EN192" s="23">
        <f ca="1">SUM(OFFSET('Vacation Tracker'!$Q195:$AD195,0,EN$4))</f>
        <v>0</v>
      </c>
      <c r="EO192" s="26">
        <f t="shared" ref="EO192" ca="1" si="9589">EN192-EP192</f>
        <v>0</v>
      </c>
      <c r="EP192" s="26">
        <f t="array" aca="1" ref="EP192" ca="1">SUM(IF(RIGHT(OFFSET('Vacation Tracker'!$Q195:$AD195,0,EN$4))&lt;&gt;"O",IFERROR(--LEFT(OFFSET('Vacation Tracker'!$Q195:$AD195,0,EN$4),LEN(OFFSET('Vacation Tracker'!$Q195:$AD195,0,EN$4))-1),0)))</f>
        <v>0</v>
      </c>
      <c r="EQ192" s="26">
        <f t="array" aca="1" ref="EQ192" ca="1">SUM(IF(RIGHT(OFFSET('Vacation Tracker'!$Q195:$AD195,0,EN$4))=EQ$8,IFERROR(--LEFT(OFFSET('Vacation Tracker'!$Q195:$AD195,0,EN$4),LEN(OFFSET('Vacation Tracker'!$Q195:$AD195,0,EN$4))-1),0)))</f>
        <v>0</v>
      </c>
      <c r="ER192" s="23">
        <f ca="1">SUM(OFFSET('Vacation Tracker'!$Q195:$AD195,0,ER$4))</f>
        <v>0</v>
      </c>
      <c r="ES192" s="26">
        <f t="shared" ref="ES192" ca="1" si="9590">ER192-ET192</f>
        <v>0</v>
      </c>
      <c r="ET192" s="26">
        <f t="array" aca="1" ref="ET192" ca="1">SUM(IF(RIGHT(OFFSET('Vacation Tracker'!$Q195:$AD195,0,ER$4))&lt;&gt;"O",IFERROR(--LEFT(OFFSET('Vacation Tracker'!$Q195:$AD195,0,ER$4),LEN(OFFSET('Vacation Tracker'!$Q195:$AD195,0,ER$4))-1),0)))</f>
        <v>0</v>
      </c>
      <c r="EU192" s="26">
        <f t="array" aca="1" ref="EU192" ca="1">SUM(IF(RIGHT(OFFSET('Vacation Tracker'!$Q195:$AD195,0,ER$4))=EU$8,IFERROR(--LEFT(OFFSET('Vacation Tracker'!$Q195:$AD195,0,ER$4),LEN(OFFSET('Vacation Tracker'!$Q195:$AD195,0,ER$4))-1),0)))</f>
        <v>0</v>
      </c>
      <c r="EV192" s="23">
        <f ca="1">SUM(OFFSET('Vacation Tracker'!$Q195:$AD195,0,EV$4))</f>
        <v>0</v>
      </c>
      <c r="EW192" s="26">
        <f t="shared" ref="EW192" ca="1" si="9591">EV192-EX192</f>
        <v>0</v>
      </c>
      <c r="EX192" s="26">
        <f t="array" aca="1" ref="EX192" ca="1">SUM(IF(RIGHT(OFFSET('Vacation Tracker'!$Q195:$AD195,0,EV$4))&lt;&gt;"O",IFERROR(--LEFT(OFFSET('Vacation Tracker'!$Q195:$AD195,0,EV$4),LEN(OFFSET('Vacation Tracker'!$Q195:$AD195,0,EV$4))-1),0)))</f>
        <v>0</v>
      </c>
      <c r="EY192" s="26">
        <f t="array" aca="1" ref="EY192" ca="1">SUM(IF(RIGHT(OFFSET('Vacation Tracker'!$Q195:$AD195,0,EV$4))=EY$8,IFERROR(--LEFT(OFFSET('Vacation Tracker'!$Q195:$AD195,0,EV$4),LEN(OFFSET('Vacation Tracker'!$Q195:$AD195,0,EV$4))-1),0)))</f>
        <v>0</v>
      </c>
      <c r="EZ192" s="23">
        <f ca="1">SUM(OFFSET('Vacation Tracker'!$Q195:$AD195,0,EZ$4))</f>
        <v>0</v>
      </c>
      <c r="FA192" s="26">
        <f t="shared" ref="FA192" ca="1" si="9592">EZ192-FB192</f>
        <v>0</v>
      </c>
      <c r="FB192" s="26">
        <f t="array" aca="1" ref="FB192" ca="1">SUM(IF(RIGHT(OFFSET('Vacation Tracker'!$Q195:$AD195,0,EZ$4))&lt;&gt;"O",IFERROR(--LEFT(OFFSET('Vacation Tracker'!$Q195:$AD195,0,EZ$4),LEN(OFFSET('Vacation Tracker'!$Q195:$AD195,0,EZ$4))-1),0)))</f>
        <v>0</v>
      </c>
      <c r="FC192" s="26">
        <f t="array" aca="1" ref="FC192" ca="1">SUM(IF(RIGHT(OFFSET('Vacation Tracker'!$Q195:$AD195,0,EZ$4))=FC$8,IFERROR(--LEFT(OFFSET('Vacation Tracker'!$Q195:$AD195,0,EZ$4),LEN(OFFSET('Vacation Tracker'!$Q195:$AD195,0,EZ$4))-1),0)))</f>
        <v>0</v>
      </c>
      <c r="FD192" s="23">
        <f ca="1">SUM(OFFSET('Vacation Tracker'!$Q195:$AD195,0,FD$4))</f>
        <v>0</v>
      </c>
      <c r="FE192" s="26">
        <f t="shared" ref="FE192" ca="1" si="9593">FD192-FF192</f>
        <v>0</v>
      </c>
      <c r="FF192" s="26">
        <f t="array" aca="1" ref="FF192" ca="1">SUM(IF(RIGHT(OFFSET('Vacation Tracker'!$Q195:$AD195,0,FD$4))&lt;&gt;"O",IFERROR(--LEFT(OFFSET('Vacation Tracker'!$Q195:$AD195,0,FD$4),LEN(OFFSET('Vacation Tracker'!$Q195:$AD195,0,FD$4))-1),0)))</f>
        <v>0</v>
      </c>
      <c r="FG192" s="26">
        <f t="array" aca="1" ref="FG192" ca="1">SUM(IF(RIGHT(OFFSET('Vacation Tracker'!$Q195:$AD195,0,FD$4))=FG$8,IFERROR(--LEFT(OFFSET('Vacation Tracker'!$Q195:$AD195,0,FD$4),LEN(OFFSET('Vacation Tracker'!$Q195:$AD195,0,FD$4))-1),0)))</f>
        <v>0</v>
      </c>
      <c r="FH192" s="23">
        <f ca="1">SUM(OFFSET('Vacation Tracker'!$Q195:$AD195,0,FH$4))</f>
        <v>0</v>
      </c>
      <c r="FI192" s="26">
        <f t="shared" ref="FI192" ca="1" si="9594">FH192-FJ192</f>
        <v>0</v>
      </c>
      <c r="FJ192" s="26">
        <f t="array" aca="1" ref="FJ192" ca="1">SUM(IF(RIGHT(OFFSET('Vacation Tracker'!$Q195:$AD195,0,FH$4))&lt;&gt;"O",IFERROR(--LEFT(OFFSET('Vacation Tracker'!$Q195:$AD195,0,FH$4),LEN(OFFSET('Vacation Tracker'!$Q195:$AD195,0,FH$4))-1),0)))</f>
        <v>0</v>
      </c>
      <c r="FK192" s="26">
        <f t="array" aca="1" ref="FK192" ca="1">SUM(IF(RIGHT(OFFSET('Vacation Tracker'!$Q195:$AD195,0,FH$4))=FK$8,IFERROR(--LEFT(OFFSET('Vacation Tracker'!$Q195:$AD195,0,FH$4),LEN(OFFSET('Vacation Tracker'!$Q195:$AD195,0,FH$4))-1),0)))</f>
        <v>0</v>
      </c>
      <c r="FL192" s="23">
        <f ca="1">SUM(OFFSET('Vacation Tracker'!$Q195:$AD195,0,FL$4))</f>
        <v>0</v>
      </c>
      <c r="FM192" s="26">
        <f t="shared" ref="FM192" ca="1" si="9595">FL192-FN192</f>
        <v>0</v>
      </c>
      <c r="FN192" s="26">
        <f t="array" aca="1" ref="FN192" ca="1">SUM(IF(RIGHT(OFFSET('Vacation Tracker'!$Q195:$AD195,0,FL$4))&lt;&gt;"O",IFERROR(--LEFT(OFFSET('Vacation Tracker'!$Q195:$AD195,0,FL$4),LEN(OFFSET('Vacation Tracker'!$Q195:$AD195,0,FL$4))-1),0)))</f>
        <v>0</v>
      </c>
      <c r="FO192" s="26">
        <f t="array" aca="1" ref="FO192" ca="1">SUM(IF(RIGHT(OFFSET('Vacation Tracker'!$Q195:$AD195,0,FL$4))=FO$8,IFERROR(--LEFT(OFFSET('Vacation Tracker'!$Q195:$AD195,0,FL$4),LEN(OFFSET('Vacation Tracker'!$Q195:$AD195,0,FL$4))-1),0)))</f>
        <v>0</v>
      </c>
      <c r="FP192" s="23">
        <f ca="1">SUM(OFFSET('Vacation Tracker'!$Q195:$AD195,0,FP$4))</f>
        <v>0</v>
      </c>
      <c r="FQ192" s="26">
        <f t="shared" ref="FQ192" ca="1" si="9596">FP192-FR192</f>
        <v>0</v>
      </c>
      <c r="FR192" s="26">
        <f t="array" aca="1" ref="FR192" ca="1">SUM(IF(RIGHT(OFFSET('Vacation Tracker'!$Q195:$AD195,0,FP$4))&lt;&gt;"O",IFERROR(--LEFT(OFFSET('Vacation Tracker'!$Q195:$AD195,0,FP$4),LEN(OFFSET('Vacation Tracker'!$Q195:$AD195,0,FP$4))-1),0)))</f>
        <v>0</v>
      </c>
      <c r="FS192" s="26">
        <f t="array" aca="1" ref="FS192" ca="1">SUM(IF(RIGHT(OFFSET('Vacation Tracker'!$Q195:$AD195,0,FP$4))=FS$8,IFERROR(--LEFT(OFFSET('Vacation Tracker'!$Q195:$AD195,0,FP$4),LEN(OFFSET('Vacation Tracker'!$Q195:$AD195,0,FP$4))-1),0)))</f>
        <v>0</v>
      </c>
      <c r="FT192" s="23">
        <f ca="1">SUM(OFFSET('Vacation Tracker'!$Q195:$AD195,0,FT$4))</f>
        <v>0</v>
      </c>
      <c r="FU192" s="26">
        <f t="shared" ref="FU192" ca="1" si="9597">FT192-FV192</f>
        <v>0</v>
      </c>
      <c r="FV192" s="26">
        <f t="array" aca="1" ref="FV192" ca="1">SUM(IF(RIGHT(OFFSET('Vacation Tracker'!$Q195:$AD195,0,FT$4))&lt;&gt;"O",IFERROR(--LEFT(OFFSET('Vacation Tracker'!$Q195:$AD195,0,FT$4),LEN(OFFSET('Vacation Tracker'!$Q195:$AD195,0,FT$4))-1),0)))</f>
        <v>0</v>
      </c>
      <c r="FW192" s="26">
        <f t="array" aca="1" ref="FW192" ca="1">SUM(IF(RIGHT(OFFSET('Vacation Tracker'!$Q195:$AD195,0,FT$4))=FW$8,IFERROR(--LEFT(OFFSET('Vacation Tracker'!$Q195:$AD195,0,FT$4),LEN(OFFSET('Vacation Tracker'!$Q195:$AD195,0,FT$4))-1),0)))</f>
        <v>0</v>
      </c>
      <c r="FX192" s="23">
        <f ca="1">SUM(OFFSET('Vacation Tracker'!$Q195:$AD195,0,FX$4))</f>
        <v>0</v>
      </c>
      <c r="FY192" s="26">
        <f t="shared" ref="FY192" ca="1" si="9598">FX192-FZ192</f>
        <v>0</v>
      </c>
      <c r="FZ192" s="26">
        <f t="array" aca="1" ref="FZ192" ca="1">SUM(IF(RIGHT(OFFSET('Vacation Tracker'!$Q195:$AD195,0,FX$4))&lt;&gt;"O",IFERROR(--LEFT(OFFSET('Vacation Tracker'!$Q195:$AD195,0,FX$4),LEN(OFFSET('Vacation Tracker'!$Q195:$AD195,0,FX$4))-1),0)))</f>
        <v>0</v>
      </c>
      <c r="GA192" s="26">
        <f t="array" aca="1" ref="GA192" ca="1">SUM(IF(RIGHT(OFFSET('Vacation Tracker'!$Q195:$AD195,0,FX$4))=GA$8,IFERROR(--LEFT(OFFSET('Vacation Tracker'!$Q195:$AD195,0,FX$4),LEN(OFFSET('Vacation Tracker'!$Q195:$AD195,0,FX$4))-1),0)))</f>
        <v>0</v>
      </c>
      <c r="GB192" s="23">
        <f ca="1">SUM(OFFSET('Vacation Tracker'!$Q195:$AD195,0,GB$4))</f>
        <v>0</v>
      </c>
      <c r="GC192" s="26">
        <f t="shared" ref="GC192" ca="1" si="9599">GB192-GD192</f>
        <v>0</v>
      </c>
      <c r="GD192" s="26">
        <f t="array" aca="1" ref="GD192" ca="1">SUM(IF(RIGHT(OFFSET('Vacation Tracker'!$Q195:$AD195,0,GB$4))&lt;&gt;"O",IFERROR(--LEFT(OFFSET('Vacation Tracker'!$Q195:$AD195,0,GB$4),LEN(OFFSET('Vacation Tracker'!$Q195:$AD195,0,GB$4))-1),0)))</f>
        <v>0</v>
      </c>
      <c r="GE192" s="26">
        <f t="array" aca="1" ref="GE192" ca="1">SUM(IF(RIGHT(OFFSET('Vacation Tracker'!$Q195:$AD195,0,GB$4))=GE$8,IFERROR(--LEFT(OFFSET('Vacation Tracker'!$Q195:$AD195,0,GB$4),LEN(OFFSET('Vacation Tracker'!$Q195:$AD195,0,GB$4))-1),0)))</f>
        <v>0</v>
      </c>
      <c r="GF192" s="23">
        <f ca="1">SUM(OFFSET('Vacation Tracker'!$Q195:$AD195,0,GF$4))</f>
        <v>0</v>
      </c>
      <c r="GG192" s="26">
        <f t="shared" ref="GG192" ca="1" si="9600">GF192-GH192</f>
        <v>0</v>
      </c>
      <c r="GH192" s="26">
        <f t="array" aca="1" ref="GH192" ca="1">SUM(IF(RIGHT(OFFSET('Vacation Tracker'!$Q195:$AD195,0,GF$4))&lt;&gt;"O",IFERROR(--LEFT(OFFSET('Vacation Tracker'!$Q195:$AD195,0,GF$4),LEN(OFFSET('Vacation Tracker'!$Q195:$AD195,0,GF$4))-1),0)))</f>
        <v>0</v>
      </c>
      <c r="GI192" s="26">
        <f t="array" aca="1" ref="GI192" ca="1">SUM(IF(RIGHT(OFFSET('Vacation Tracker'!$Q195:$AD195,0,GF$4))=GI$8,IFERROR(--LEFT(OFFSET('Vacation Tracker'!$Q195:$AD195,0,GF$4),LEN(OFFSET('Vacation Tracker'!$Q195:$AD195,0,GF$4))-1),0)))</f>
        <v>0</v>
      </c>
      <c r="GJ192" s="23">
        <f ca="1">SUM(OFFSET('Vacation Tracker'!$Q195:$AD195,0,GJ$4))</f>
        <v>0</v>
      </c>
      <c r="GK192" s="26">
        <f t="shared" ref="GK192" ca="1" si="9601">GJ192-GL192</f>
        <v>0</v>
      </c>
      <c r="GL192" s="26">
        <f t="array" aca="1" ref="GL192" ca="1">SUM(IF(RIGHT(OFFSET('Vacation Tracker'!$Q195:$AD195,0,GJ$4))&lt;&gt;"O",IFERROR(--LEFT(OFFSET('Vacation Tracker'!$Q195:$AD195,0,GJ$4),LEN(OFFSET('Vacation Tracker'!$Q195:$AD195,0,GJ$4))-1),0)))</f>
        <v>0</v>
      </c>
      <c r="GM192" s="26">
        <f t="array" aca="1" ref="GM192" ca="1">SUM(IF(RIGHT(OFFSET('Vacation Tracker'!$Q195:$AD195,0,GJ$4))=GM$8,IFERROR(--LEFT(OFFSET('Vacation Tracker'!$Q195:$AD195,0,GJ$4),LEN(OFFSET('Vacation Tracker'!$Q195:$AD195,0,GJ$4))-1),0)))</f>
        <v>0</v>
      </c>
      <c r="GN192" s="23">
        <f ca="1">SUM(OFFSET('Vacation Tracker'!$Q195:$AD195,0,GN$4))</f>
        <v>0</v>
      </c>
      <c r="GO192" s="26">
        <f t="shared" ref="GO192" ca="1" si="9602">GN192-GP192</f>
        <v>0</v>
      </c>
      <c r="GP192" s="26">
        <f t="array" aca="1" ref="GP192" ca="1">SUM(IF(RIGHT(OFFSET('Vacation Tracker'!$Q195:$AD195,0,GN$4))&lt;&gt;"O",IFERROR(--LEFT(OFFSET('Vacation Tracker'!$Q195:$AD195,0,GN$4),LEN(OFFSET('Vacation Tracker'!$Q195:$AD195,0,GN$4))-1),0)))</f>
        <v>0</v>
      </c>
      <c r="GQ192" s="26">
        <f t="array" aca="1" ref="GQ192" ca="1">SUM(IF(RIGHT(OFFSET('Vacation Tracker'!$Q195:$AD195,0,GN$4))=GQ$8,IFERROR(--LEFT(OFFSET('Vacation Tracker'!$Q195:$AD195,0,GN$4),LEN(OFFSET('Vacation Tracker'!$Q195:$AD195,0,GN$4))-1),0)))</f>
        <v>0</v>
      </c>
      <c r="GR192" s="23">
        <f ca="1">SUM(OFFSET('Vacation Tracker'!$Q195:$AD195,0,GR$4))</f>
        <v>0</v>
      </c>
      <c r="GS192" s="26">
        <f t="shared" ref="GS192" ca="1" si="9603">GR192-GT192</f>
        <v>0</v>
      </c>
      <c r="GT192" s="26">
        <f t="array" aca="1" ref="GT192" ca="1">SUM(IF(RIGHT(OFFSET('Vacation Tracker'!$Q195:$AD195,0,GR$4))&lt;&gt;"O",IFERROR(--LEFT(OFFSET('Vacation Tracker'!$Q195:$AD195,0,GR$4),LEN(OFFSET('Vacation Tracker'!$Q195:$AD195,0,GR$4))-1),0)))</f>
        <v>0</v>
      </c>
      <c r="GU192" s="26">
        <f t="array" aca="1" ref="GU192" ca="1">SUM(IF(RIGHT(OFFSET('Vacation Tracker'!$Q195:$AD195,0,GR$4))=GU$8,IFERROR(--LEFT(OFFSET('Vacation Tracker'!$Q195:$AD195,0,GR$4),LEN(OFFSET('Vacation Tracker'!$Q195:$AD195,0,GR$4))-1),0)))</f>
        <v>0</v>
      </c>
      <c r="GV192" s="23">
        <f ca="1">SUM(OFFSET('Vacation Tracker'!$Q195:$AD195,0,GV$4))</f>
        <v>0</v>
      </c>
      <c r="GW192" s="26">
        <f t="shared" ref="GW192" ca="1" si="9604">GV192-GX192</f>
        <v>0</v>
      </c>
      <c r="GX192" s="26">
        <f t="array" aca="1" ref="GX192" ca="1">SUM(IF(RIGHT(OFFSET('Vacation Tracker'!$Q195:$AD195,0,GV$4))&lt;&gt;"O",IFERROR(--LEFT(OFFSET('Vacation Tracker'!$Q195:$AD195,0,GV$4),LEN(OFFSET('Vacation Tracker'!$Q195:$AD195,0,GV$4))-1),0)))</f>
        <v>0</v>
      </c>
      <c r="GY192" s="26">
        <f t="array" aca="1" ref="GY192" ca="1">SUM(IF(RIGHT(OFFSET('Vacation Tracker'!$Q195:$AD195,0,GV$4))=GY$8,IFERROR(--LEFT(OFFSET('Vacation Tracker'!$Q195:$AD195,0,GV$4),LEN(OFFSET('Vacation Tracker'!$Q195:$AD195,0,GV$4))-1),0)))</f>
        <v>0</v>
      </c>
      <c r="GZ192" s="23">
        <f ca="1">SUM(OFFSET('Vacation Tracker'!$Q195:$AD195,0,GZ$4))</f>
        <v>0</v>
      </c>
      <c r="HA192" s="26">
        <f t="shared" ref="HA192" ca="1" si="9605">GZ192-HB192</f>
        <v>0</v>
      </c>
      <c r="HB192" s="26">
        <f t="array" aca="1" ref="HB192" ca="1">SUM(IF(RIGHT(OFFSET('Vacation Tracker'!$Q195:$AD195,0,GZ$4))&lt;&gt;"O",IFERROR(--LEFT(OFFSET('Vacation Tracker'!$Q195:$AD195,0,GZ$4),LEN(OFFSET('Vacation Tracker'!$Q195:$AD195,0,GZ$4))-1),0)))</f>
        <v>0</v>
      </c>
      <c r="HC192" s="26">
        <f t="array" aca="1" ref="HC192" ca="1">SUM(IF(RIGHT(OFFSET('Vacation Tracker'!$Q195:$AD195,0,GZ$4))=HC$8,IFERROR(--LEFT(OFFSET('Vacation Tracker'!$Q195:$AD195,0,GZ$4),LEN(OFFSET('Vacation Tracker'!$Q195:$AD195,0,GZ$4))-1),0)))</f>
        <v>0</v>
      </c>
      <c r="HD192" s="23">
        <f ca="1">SUM(OFFSET('Vacation Tracker'!$Q195:$AD195,0,HD$4))</f>
        <v>0</v>
      </c>
      <c r="HE192" s="26">
        <f t="shared" ref="HE192" ca="1" si="9606">HD192-HF192</f>
        <v>0</v>
      </c>
      <c r="HF192" s="26">
        <f t="array" aca="1" ref="HF192" ca="1">SUM(IF(RIGHT(OFFSET('Vacation Tracker'!$Q195:$AD195,0,HD$4))&lt;&gt;"O",IFERROR(--LEFT(OFFSET('Vacation Tracker'!$Q195:$AD195,0,HD$4),LEN(OFFSET('Vacation Tracker'!$Q195:$AD195,0,HD$4))-1),0)))</f>
        <v>0</v>
      </c>
      <c r="HG192" s="26">
        <f t="array" aca="1" ref="HG192" ca="1">SUM(IF(RIGHT(OFFSET('Vacation Tracker'!$Q195:$AD195,0,HD$4))=HG$8,IFERROR(--LEFT(OFFSET('Vacation Tracker'!$Q195:$AD195,0,HD$4),LEN(OFFSET('Vacation Tracker'!$Q195:$AD195,0,HD$4))-1),0)))</f>
        <v>0</v>
      </c>
      <c r="HH192" s="23">
        <f ca="1">SUM(OFFSET('Vacation Tracker'!$Q195:$AD195,0,HH$4))</f>
        <v>0</v>
      </c>
      <c r="HI192" s="26">
        <f t="shared" ref="HI192" ca="1" si="9607">HH192-HJ192</f>
        <v>0</v>
      </c>
      <c r="HJ192" s="26">
        <f t="array" aca="1" ref="HJ192" ca="1">SUM(IF(RIGHT(OFFSET('Vacation Tracker'!$Q195:$AD195,0,HH$4))&lt;&gt;"O",IFERROR(--LEFT(OFFSET('Vacation Tracker'!$Q195:$AD195,0,HH$4),LEN(OFFSET('Vacation Tracker'!$Q195:$AD195,0,HH$4))-1),0)))</f>
        <v>0</v>
      </c>
      <c r="HK192" s="26">
        <f t="array" aca="1" ref="HK192" ca="1">SUM(IF(RIGHT(OFFSET('Vacation Tracker'!$Q195:$AD195,0,HH$4))=HK$8,IFERROR(--LEFT(OFFSET('Vacation Tracker'!$Q195:$AD195,0,HH$4),LEN(OFFSET('Vacation Tracker'!$Q195:$AD195,0,HH$4))-1),0)))</f>
        <v>0</v>
      </c>
      <c r="HL192" s="23">
        <f ca="1">SUM(OFFSET('Vacation Tracker'!$Q195:$AD195,0,HL$4))</f>
        <v>0</v>
      </c>
      <c r="HM192" s="26">
        <f t="shared" ref="HM192" ca="1" si="9608">HL192-HN192</f>
        <v>0</v>
      </c>
      <c r="HN192" s="26">
        <f t="array" aca="1" ref="HN192" ca="1">SUM(IF(RIGHT(OFFSET('Vacation Tracker'!$Q195:$AD195,0,HL$4))&lt;&gt;"O",IFERROR(--LEFT(OFFSET('Vacation Tracker'!$Q195:$AD195,0,HL$4),LEN(OFFSET('Vacation Tracker'!$Q195:$AD195,0,HL$4))-1),0)))</f>
        <v>0</v>
      </c>
      <c r="HO192" s="26">
        <f t="array" aca="1" ref="HO192" ca="1">SUM(IF(RIGHT(OFFSET('Vacation Tracker'!$Q195:$AD195,0,HL$4))=HO$8,IFERROR(--LEFT(OFFSET('Vacation Tracker'!$Q195:$AD195,0,HL$4),LEN(OFFSET('Vacation Tracker'!$Q195:$AD195,0,HL$4))-1),0)))</f>
        <v>0</v>
      </c>
      <c r="HP192" s="23">
        <f ca="1">SUM(OFFSET('Vacation Tracker'!$Q195:$AD195,0,HP$4))</f>
        <v>0</v>
      </c>
      <c r="HQ192" s="26">
        <f t="shared" ref="HQ192" ca="1" si="9609">HP192-HR192</f>
        <v>0</v>
      </c>
      <c r="HR192" s="26">
        <f t="array" aca="1" ref="HR192" ca="1">SUM(IF(RIGHT(OFFSET('Vacation Tracker'!$Q195:$AD195,0,HP$4))&lt;&gt;"O",IFERROR(--LEFT(OFFSET('Vacation Tracker'!$Q195:$AD195,0,HP$4),LEN(OFFSET('Vacation Tracker'!$Q195:$AD195,0,HP$4))-1),0)))</f>
        <v>0</v>
      </c>
      <c r="HS192" s="23">
        <f t="array" aca="1" ref="HS192" ca="1">SUM(IF(RIGHT(OFFSET('Vacation Tracker'!$Q195:$AD195,0,HP$4))=HS$8,IFERROR(--LEFT(OFFSET('Vacation Tracker'!$Q195:$AD195,0,HP$4),LEN(OFFSET('Vacation Tracker'!$Q195:$AD195,0,HP$4))-1),0)))</f>
        <v>0</v>
      </c>
    </row>
    <row r="193" spans="2:227" ht="15" customHeight="1" x14ac:dyDescent="0.2">
      <c r="B193" s="23">
        <f>IF('Vacation Tracker'!B196&lt;&gt;"",'Vacation Tracker'!B196,"")</f>
        <v>185</v>
      </c>
      <c r="C193" s="24" t="str">
        <f>IF('Vacation Tracker'!C196&lt;&gt;"",'Vacation Tracker'!C196,"")</f>
        <v/>
      </c>
      <c r="D193" s="25" t="str">
        <f>IF('Vacation Tracker'!D196&lt;&gt;"",'Vacation Tracker'!D196,"")</f>
        <v/>
      </c>
      <c r="E193" s="25" t="str">
        <f>IF('Vacation Tracker'!E196&lt;&gt;"",'Vacation Tracker'!E196,"")</f>
        <v/>
      </c>
      <c r="F193" s="24" t="str">
        <f>IF('Vacation Tracker'!F196&lt;&gt;"",'Vacation Tracker'!F196,"")</f>
        <v/>
      </c>
      <c r="G193" s="24" t="str">
        <f>IF('Vacation Tracker'!G196&lt;&gt;"",'Vacation Tracker'!G196,"")</f>
        <v/>
      </c>
      <c r="H193" s="23" t="str">
        <f t="shared" si="9456"/>
        <v/>
      </c>
      <c r="I193" s="23" t="str">
        <f t="shared" si="9456"/>
        <v/>
      </c>
      <c r="J193" s="23" t="str">
        <f t="shared" si="9456"/>
        <v/>
      </c>
      <c r="K193" s="23" t="str">
        <f t="shared" si="6801"/>
        <v/>
      </c>
      <c r="L193" s="23">
        <f ca="1">SUM(OFFSET('Vacation Tracker'!$Q196:$AD196,0,L$4))</f>
        <v>0</v>
      </c>
      <c r="M193" s="26">
        <f t="shared" ca="1" si="6747"/>
        <v>0</v>
      </c>
      <c r="N193" s="26">
        <f t="array" aca="1" ref="N193" ca="1">SUM(IF(RIGHT(OFFSET('Vacation Tracker'!$Q196:$AD196,0,L$4))&lt;&gt;"O",IFERROR(--LEFT(OFFSET('Vacation Tracker'!$Q196:$AD196,0,L$4),LEN(OFFSET('Vacation Tracker'!$Q196:$AD196,0,L$4))-1),0)))</f>
        <v>0</v>
      </c>
      <c r="O193" s="26">
        <f t="array" aca="1" ref="O193" ca="1">SUM(IF(RIGHT(OFFSET('Vacation Tracker'!$Q196:$AD196,0,L$4))=O$8,IFERROR(--LEFT(OFFSET('Vacation Tracker'!$Q196:$AD196,0,L$4),LEN(OFFSET('Vacation Tracker'!$Q196:$AD196,0,L$4))-1),0)))</f>
        <v>0</v>
      </c>
      <c r="P193" s="23">
        <f ca="1">SUM(OFFSET('Vacation Tracker'!$Q196:$AD196,0,P$4))</f>
        <v>0</v>
      </c>
      <c r="Q193" s="26">
        <f t="shared" ca="1" si="6748"/>
        <v>0</v>
      </c>
      <c r="R193" s="26">
        <f t="array" aca="1" ref="R193" ca="1">SUM(IF(RIGHT(OFFSET('Vacation Tracker'!$Q196:$AD196,0,P$4))&lt;&gt;"O",IFERROR(--LEFT(OFFSET('Vacation Tracker'!$Q196:$AD196,0,P$4),LEN(OFFSET('Vacation Tracker'!$Q196:$AD196,0,P$4))-1),0)))</f>
        <v>0</v>
      </c>
      <c r="S193" s="26">
        <f t="array" aca="1" ref="S193" ca="1">SUM(IF(RIGHT(OFFSET('Vacation Tracker'!$Q196:$AD196,0,P$4))=S$8,IFERROR(--LEFT(OFFSET('Vacation Tracker'!$Q196:$AD196,0,P$4),LEN(OFFSET('Vacation Tracker'!$Q196:$AD196,0,P$4))-1),0)))</f>
        <v>0</v>
      </c>
      <c r="T193" s="23">
        <f ca="1">SUM(OFFSET('Vacation Tracker'!$Q196:$AD196,0,T$4))</f>
        <v>0</v>
      </c>
      <c r="U193" s="26">
        <f t="shared" ca="1" si="6749"/>
        <v>0</v>
      </c>
      <c r="V193" s="26">
        <f t="array" aca="1" ref="V193" ca="1">SUM(IF(RIGHT(OFFSET('Vacation Tracker'!$Q196:$AD196,0,T$4))&lt;&gt;"O",IFERROR(--LEFT(OFFSET('Vacation Tracker'!$Q196:$AD196,0,T$4),LEN(OFFSET('Vacation Tracker'!$Q196:$AD196,0,T$4))-1),0)))</f>
        <v>0</v>
      </c>
      <c r="W193" s="26">
        <f t="array" aca="1" ref="W193" ca="1">SUM(IF(RIGHT(OFFSET('Vacation Tracker'!$Q196:$AD196,0,T$4))=W$8,IFERROR(--LEFT(OFFSET('Vacation Tracker'!$Q196:$AD196,0,T$4),LEN(OFFSET('Vacation Tracker'!$Q196:$AD196,0,T$4))-1),0)))</f>
        <v>0</v>
      </c>
      <c r="X193" s="23">
        <f ca="1">SUM(OFFSET('Vacation Tracker'!$Q196:$AD196,0,X$4))</f>
        <v>0</v>
      </c>
      <c r="Y193" s="26">
        <f t="shared" ref="Y193" ca="1" si="9610">X193-Z193</f>
        <v>0</v>
      </c>
      <c r="Z193" s="26">
        <f t="array" aca="1" ref="Z193" ca="1">SUM(IF(RIGHT(OFFSET('Vacation Tracker'!$Q196:$AD196,0,X$4))&lt;&gt;"O",IFERROR(--LEFT(OFFSET('Vacation Tracker'!$Q196:$AD196,0,X$4),LEN(OFFSET('Vacation Tracker'!$Q196:$AD196,0,X$4))-1),0)))</f>
        <v>0</v>
      </c>
      <c r="AA193" s="26">
        <f t="array" aca="1" ref="AA193" ca="1">SUM(IF(RIGHT(OFFSET('Vacation Tracker'!$Q196:$AD196,0,X$4))=AA$8,IFERROR(--LEFT(OFFSET('Vacation Tracker'!$Q196:$AD196,0,X$4),LEN(OFFSET('Vacation Tracker'!$Q196:$AD196,0,X$4))-1),0)))</f>
        <v>0</v>
      </c>
      <c r="AB193" s="23">
        <f ca="1">SUM(OFFSET('Vacation Tracker'!$Q196:$AD196,0,AB$4))</f>
        <v>0</v>
      </c>
      <c r="AC193" s="26">
        <f t="shared" ref="AC193" ca="1" si="9611">AB193-AD193</f>
        <v>0</v>
      </c>
      <c r="AD193" s="26">
        <f t="array" aca="1" ref="AD193" ca="1">SUM(IF(RIGHT(OFFSET('Vacation Tracker'!$Q196:$AD196,0,AB$4))&lt;&gt;"O",IFERROR(--LEFT(OFFSET('Vacation Tracker'!$Q196:$AD196,0,AB$4),LEN(OFFSET('Vacation Tracker'!$Q196:$AD196,0,AB$4))-1),0)))</f>
        <v>0</v>
      </c>
      <c r="AE193" s="26">
        <f t="array" aca="1" ref="AE193" ca="1">SUM(IF(RIGHT(OFFSET('Vacation Tracker'!$Q196:$AD196,0,AB$4))=AE$8,IFERROR(--LEFT(OFFSET('Vacation Tracker'!$Q196:$AD196,0,AB$4),LEN(OFFSET('Vacation Tracker'!$Q196:$AD196,0,AB$4))-1),0)))</f>
        <v>0</v>
      </c>
      <c r="AF193" s="23">
        <f ca="1">SUM(OFFSET('Vacation Tracker'!$Q196:$AD196,0,AF$4))</f>
        <v>0</v>
      </c>
      <c r="AG193" s="26">
        <f t="shared" ref="AG193" ca="1" si="9612">AF193-AH193</f>
        <v>0</v>
      </c>
      <c r="AH193" s="26">
        <f t="array" aca="1" ref="AH193" ca="1">SUM(IF(RIGHT(OFFSET('Vacation Tracker'!$Q196:$AD196,0,AF$4))&lt;&gt;"O",IFERROR(--LEFT(OFFSET('Vacation Tracker'!$Q196:$AD196,0,AF$4),LEN(OFFSET('Vacation Tracker'!$Q196:$AD196,0,AF$4))-1),0)))</f>
        <v>0</v>
      </c>
      <c r="AI193" s="26">
        <f t="array" aca="1" ref="AI193" ca="1">SUM(IF(RIGHT(OFFSET('Vacation Tracker'!$Q196:$AD196,0,AF$4))=AI$8,IFERROR(--LEFT(OFFSET('Vacation Tracker'!$Q196:$AD196,0,AF$4),LEN(OFFSET('Vacation Tracker'!$Q196:$AD196,0,AF$4))-1),0)))</f>
        <v>0</v>
      </c>
      <c r="AJ193" s="23">
        <f ca="1">SUM(OFFSET('Vacation Tracker'!$Q196:$AD196,0,AJ$4))</f>
        <v>0</v>
      </c>
      <c r="AK193" s="26">
        <f t="shared" ref="AK193" ca="1" si="9613">AJ193-AL193</f>
        <v>0</v>
      </c>
      <c r="AL193" s="26">
        <f t="array" aca="1" ref="AL193" ca="1">SUM(IF(RIGHT(OFFSET('Vacation Tracker'!$Q196:$AD196,0,AJ$4))&lt;&gt;"O",IFERROR(--LEFT(OFFSET('Vacation Tracker'!$Q196:$AD196,0,AJ$4),LEN(OFFSET('Vacation Tracker'!$Q196:$AD196,0,AJ$4))-1),0)))</f>
        <v>0</v>
      </c>
      <c r="AM193" s="26">
        <f t="array" aca="1" ref="AM193" ca="1">SUM(IF(RIGHT(OFFSET('Vacation Tracker'!$Q196:$AD196,0,AJ$4))=AM$8,IFERROR(--LEFT(OFFSET('Vacation Tracker'!$Q196:$AD196,0,AJ$4),LEN(OFFSET('Vacation Tracker'!$Q196:$AD196,0,AJ$4))-1),0)))</f>
        <v>0</v>
      </c>
      <c r="AN193" s="23">
        <f ca="1">SUM(OFFSET('Vacation Tracker'!$Q196:$AD196,0,AN$4))</f>
        <v>0</v>
      </c>
      <c r="AO193" s="26">
        <f t="shared" ref="AO193" ca="1" si="9614">AN193-AP193</f>
        <v>0</v>
      </c>
      <c r="AP193" s="26">
        <f t="array" aca="1" ref="AP193" ca="1">SUM(IF(RIGHT(OFFSET('Vacation Tracker'!$Q196:$AD196,0,AN$4))&lt;&gt;"O",IFERROR(--LEFT(OFFSET('Vacation Tracker'!$Q196:$AD196,0,AN$4),LEN(OFFSET('Vacation Tracker'!$Q196:$AD196,0,AN$4))-1),0)))</f>
        <v>0</v>
      </c>
      <c r="AQ193" s="26">
        <f t="array" aca="1" ref="AQ193" ca="1">SUM(IF(RIGHT(OFFSET('Vacation Tracker'!$Q196:$AD196,0,AN$4))=AQ$8,IFERROR(--LEFT(OFFSET('Vacation Tracker'!$Q196:$AD196,0,AN$4),LEN(OFFSET('Vacation Tracker'!$Q196:$AD196,0,AN$4))-1),0)))</f>
        <v>0</v>
      </c>
      <c r="AR193" s="23">
        <f ca="1">SUM(OFFSET('Vacation Tracker'!$Q196:$AD196,0,AR$4))</f>
        <v>0</v>
      </c>
      <c r="AS193" s="26">
        <f t="shared" ref="AS193" ca="1" si="9615">AR193-AT193</f>
        <v>0</v>
      </c>
      <c r="AT193" s="26">
        <f t="array" aca="1" ref="AT193" ca="1">SUM(IF(RIGHT(OFFSET('Vacation Tracker'!$Q196:$AD196,0,AR$4))&lt;&gt;"O",IFERROR(--LEFT(OFFSET('Vacation Tracker'!$Q196:$AD196,0,AR$4),LEN(OFFSET('Vacation Tracker'!$Q196:$AD196,0,AR$4))-1),0)))</f>
        <v>0</v>
      </c>
      <c r="AU193" s="26">
        <f t="array" aca="1" ref="AU193" ca="1">SUM(IF(RIGHT(OFFSET('Vacation Tracker'!$Q196:$AD196,0,AR$4))=AU$8,IFERROR(--LEFT(OFFSET('Vacation Tracker'!$Q196:$AD196,0,AR$4),LEN(OFFSET('Vacation Tracker'!$Q196:$AD196,0,AR$4))-1),0)))</f>
        <v>0</v>
      </c>
      <c r="AV193" s="23">
        <f ca="1">SUM(OFFSET('Vacation Tracker'!$Q196:$AD196,0,AV$4))</f>
        <v>0</v>
      </c>
      <c r="AW193" s="26">
        <f t="shared" ref="AW193" ca="1" si="9616">AV193-AX193</f>
        <v>0</v>
      </c>
      <c r="AX193" s="26">
        <f t="array" aca="1" ref="AX193" ca="1">SUM(IF(RIGHT(OFFSET('Vacation Tracker'!$Q196:$AD196,0,AV$4))&lt;&gt;"O",IFERROR(--LEFT(OFFSET('Vacation Tracker'!$Q196:$AD196,0,AV$4),LEN(OFFSET('Vacation Tracker'!$Q196:$AD196,0,AV$4))-1),0)))</f>
        <v>0</v>
      </c>
      <c r="AY193" s="26">
        <f t="array" aca="1" ref="AY193" ca="1">SUM(IF(RIGHT(OFFSET('Vacation Tracker'!$Q196:$AD196,0,AV$4))=AY$8,IFERROR(--LEFT(OFFSET('Vacation Tracker'!$Q196:$AD196,0,AV$4),LEN(OFFSET('Vacation Tracker'!$Q196:$AD196,0,AV$4))-1),0)))</f>
        <v>0</v>
      </c>
      <c r="AZ193" s="23">
        <f ca="1">SUM(OFFSET('Vacation Tracker'!$Q196:$AD196,0,AZ$4))</f>
        <v>0</v>
      </c>
      <c r="BA193" s="26">
        <f t="shared" ref="BA193" ca="1" si="9617">AZ193-BB193</f>
        <v>0</v>
      </c>
      <c r="BB193" s="26">
        <f t="array" aca="1" ref="BB193" ca="1">SUM(IF(RIGHT(OFFSET('Vacation Tracker'!$Q196:$AD196,0,AZ$4))&lt;&gt;"O",IFERROR(--LEFT(OFFSET('Vacation Tracker'!$Q196:$AD196,0,AZ$4),LEN(OFFSET('Vacation Tracker'!$Q196:$AD196,0,AZ$4))-1),0)))</f>
        <v>0</v>
      </c>
      <c r="BC193" s="26">
        <f t="array" aca="1" ref="BC193" ca="1">SUM(IF(RIGHT(OFFSET('Vacation Tracker'!$Q196:$AD196,0,AZ$4))=BC$8,IFERROR(--LEFT(OFFSET('Vacation Tracker'!$Q196:$AD196,0,AZ$4),LEN(OFFSET('Vacation Tracker'!$Q196:$AD196,0,AZ$4))-1),0)))</f>
        <v>0</v>
      </c>
      <c r="BD193" s="23">
        <f ca="1">SUM(OFFSET('Vacation Tracker'!$Q196:$AD196,0,BD$4))</f>
        <v>0</v>
      </c>
      <c r="BE193" s="26">
        <f t="shared" ref="BE193" ca="1" si="9618">BD193-BF193</f>
        <v>0</v>
      </c>
      <c r="BF193" s="26">
        <f t="array" aca="1" ref="BF193" ca="1">SUM(IF(RIGHT(OFFSET('Vacation Tracker'!$Q196:$AD196,0,BD$4))&lt;&gt;"O",IFERROR(--LEFT(OFFSET('Vacation Tracker'!$Q196:$AD196,0,BD$4),LEN(OFFSET('Vacation Tracker'!$Q196:$AD196,0,BD$4))-1),0)))</f>
        <v>0</v>
      </c>
      <c r="BG193" s="26">
        <f t="array" aca="1" ref="BG193" ca="1">SUM(IF(RIGHT(OFFSET('Vacation Tracker'!$Q196:$AD196,0,BD$4))=BG$8,IFERROR(--LEFT(OFFSET('Vacation Tracker'!$Q196:$AD196,0,BD$4),LEN(OFFSET('Vacation Tracker'!$Q196:$AD196,0,BD$4))-1),0)))</f>
        <v>0</v>
      </c>
      <c r="BH193" s="23">
        <f ca="1">SUM(OFFSET('Vacation Tracker'!$Q196:$AD196,0,BH$4))</f>
        <v>0</v>
      </c>
      <c r="BI193" s="26">
        <f t="shared" ref="BI193" ca="1" si="9619">BH193-BJ193</f>
        <v>0</v>
      </c>
      <c r="BJ193" s="26">
        <f t="array" aca="1" ref="BJ193" ca="1">SUM(IF(RIGHT(OFFSET('Vacation Tracker'!$Q196:$AD196,0,BH$4))&lt;&gt;"O",IFERROR(--LEFT(OFFSET('Vacation Tracker'!$Q196:$AD196,0,BH$4),LEN(OFFSET('Vacation Tracker'!$Q196:$AD196,0,BH$4))-1),0)))</f>
        <v>0</v>
      </c>
      <c r="BK193" s="26">
        <f t="array" aca="1" ref="BK193" ca="1">SUM(IF(RIGHT(OFFSET('Vacation Tracker'!$Q196:$AD196,0,BH$4))=BK$8,IFERROR(--LEFT(OFFSET('Vacation Tracker'!$Q196:$AD196,0,BH$4),LEN(OFFSET('Vacation Tracker'!$Q196:$AD196,0,BH$4))-1),0)))</f>
        <v>0</v>
      </c>
      <c r="BL193" s="23">
        <f ca="1">SUM(OFFSET('Vacation Tracker'!$Q196:$AD196,0,BL$4))</f>
        <v>0</v>
      </c>
      <c r="BM193" s="26">
        <f t="shared" ref="BM193" ca="1" si="9620">BL193-BN193</f>
        <v>0</v>
      </c>
      <c r="BN193" s="26">
        <f t="array" aca="1" ref="BN193" ca="1">SUM(IF(RIGHT(OFFSET('Vacation Tracker'!$Q196:$AD196,0,BL$4))&lt;&gt;"O",IFERROR(--LEFT(OFFSET('Vacation Tracker'!$Q196:$AD196,0,BL$4),LEN(OFFSET('Vacation Tracker'!$Q196:$AD196,0,BL$4))-1),0)))</f>
        <v>0</v>
      </c>
      <c r="BO193" s="26">
        <f t="array" aca="1" ref="BO193" ca="1">SUM(IF(RIGHT(OFFSET('Vacation Tracker'!$Q196:$AD196,0,BL$4))=BO$8,IFERROR(--LEFT(OFFSET('Vacation Tracker'!$Q196:$AD196,0,BL$4),LEN(OFFSET('Vacation Tracker'!$Q196:$AD196,0,BL$4))-1),0)))</f>
        <v>0</v>
      </c>
      <c r="BP193" s="23">
        <f ca="1">SUM(OFFSET('Vacation Tracker'!$Q196:$AD196,0,BP$4))</f>
        <v>0</v>
      </c>
      <c r="BQ193" s="26">
        <f t="shared" ref="BQ193" ca="1" si="9621">BP193-BR193</f>
        <v>0</v>
      </c>
      <c r="BR193" s="26">
        <f t="array" aca="1" ref="BR193" ca="1">SUM(IF(RIGHT(OFFSET('Vacation Tracker'!$Q196:$AD196,0,BP$4))&lt;&gt;"O",IFERROR(--LEFT(OFFSET('Vacation Tracker'!$Q196:$AD196,0,BP$4),LEN(OFFSET('Vacation Tracker'!$Q196:$AD196,0,BP$4))-1),0)))</f>
        <v>0</v>
      </c>
      <c r="BS193" s="26">
        <f t="array" aca="1" ref="BS193" ca="1">SUM(IF(RIGHT(OFFSET('Vacation Tracker'!$Q196:$AD196,0,BP$4))=BS$8,IFERROR(--LEFT(OFFSET('Vacation Tracker'!$Q196:$AD196,0,BP$4),LEN(OFFSET('Vacation Tracker'!$Q196:$AD196,0,BP$4))-1),0)))</f>
        <v>0</v>
      </c>
      <c r="BT193" s="23">
        <f ca="1">SUM(OFFSET('Vacation Tracker'!$Q196:$AD196,0,BT$4))</f>
        <v>0</v>
      </c>
      <c r="BU193" s="26">
        <f t="shared" ref="BU193" ca="1" si="9622">BT193-BV193</f>
        <v>0</v>
      </c>
      <c r="BV193" s="26">
        <f t="array" aca="1" ref="BV193" ca="1">SUM(IF(RIGHT(OFFSET('Vacation Tracker'!$Q196:$AD196,0,BT$4))&lt;&gt;"O",IFERROR(--LEFT(OFFSET('Vacation Tracker'!$Q196:$AD196,0,BT$4),LEN(OFFSET('Vacation Tracker'!$Q196:$AD196,0,BT$4))-1),0)))</f>
        <v>0</v>
      </c>
      <c r="BW193" s="26">
        <f t="array" aca="1" ref="BW193" ca="1">SUM(IF(RIGHT(OFFSET('Vacation Tracker'!$Q196:$AD196,0,BT$4))=BW$8,IFERROR(--LEFT(OFFSET('Vacation Tracker'!$Q196:$AD196,0,BT$4),LEN(OFFSET('Vacation Tracker'!$Q196:$AD196,0,BT$4))-1),0)))</f>
        <v>0</v>
      </c>
      <c r="BX193" s="23">
        <f ca="1">SUM(OFFSET('Vacation Tracker'!$Q196:$AD196,0,BX$4))</f>
        <v>0</v>
      </c>
      <c r="BY193" s="26">
        <f t="shared" ref="BY193" ca="1" si="9623">BX193-BZ193</f>
        <v>0</v>
      </c>
      <c r="BZ193" s="26">
        <f t="array" aca="1" ref="BZ193" ca="1">SUM(IF(RIGHT(OFFSET('Vacation Tracker'!$Q196:$AD196,0,BX$4))&lt;&gt;"O",IFERROR(--LEFT(OFFSET('Vacation Tracker'!$Q196:$AD196,0,BX$4),LEN(OFFSET('Vacation Tracker'!$Q196:$AD196,0,BX$4))-1),0)))</f>
        <v>0</v>
      </c>
      <c r="CA193" s="26">
        <f t="array" aca="1" ref="CA193" ca="1">SUM(IF(RIGHT(OFFSET('Vacation Tracker'!$Q196:$AD196,0,BX$4))=CA$8,IFERROR(--LEFT(OFFSET('Vacation Tracker'!$Q196:$AD196,0,BX$4),LEN(OFFSET('Vacation Tracker'!$Q196:$AD196,0,BX$4))-1),0)))</f>
        <v>0</v>
      </c>
      <c r="CB193" s="23">
        <f ca="1">SUM(OFFSET('Vacation Tracker'!$Q196:$AD196,0,CB$4))</f>
        <v>0</v>
      </c>
      <c r="CC193" s="26">
        <f t="shared" ref="CC193" ca="1" si="9624">CB193-CD193</f>
        <v>0</v>
      </c>
      <c r="CD193" s="26">
        <f t="array" aca="1" ref="CD193" ca="1">SUM(IF(RIGHT(OFFSET('Vacation Tracker'!$Q196:$AD196,0,CB$4))&lt;&gt;"O",IFERROR(--LEFT(OFFSET('Vacation Tracker'!$Q196:$AD196,0,CB$4),LEN(OFFSET('Vacation Tracker'!$Q196:$AD196,0,CB$4))-1),0)))</f>
        <v>0</v>
      </c>
      <c r="CE193" s="26">
        <f t="array" aca="1" ref="CE193" ca="1">SUM(IF(RIGHT(OFFSET('Vacation Tracker'!$Q196:$AD196,0,CB$4))=CE$8,IFERROR(--LEFT(OFFSET('Vacation Tracker'!$Q196:$AD196,0,CB$4),LEN(OFFSET('Vacation Tracker'!$Q196:$AD196,0,CB$4))-1),0)))</f>
        <v>0</v>
      </c>
      <c r="CF193" s="23">
        <f ca="1">SUM(OFFSET('Vacation Tracker'!$Q196:$AD196,0,CF$4))</f>
        <v>0</v>
      </c>
      <c r="CG193" s="26">
        <f t="shared" ref="CG193" ca="1" si="9625">CF193-CH193</f>
        <v>0</v>
      </c>
      <c r="CH193" s="26">
        <f t="array" aca="1" ref="CH193" ca="1">SUM(IF(RIGHT(OFFSET('Vacation Tracker'!$Q196:$AD196,0,CF$4))&lt;&gt;"O",IFERROR(--LEFT(OFFSET('Vacation Tracker'!$Q196:$AD196,0,CF$4),LEN(OFFSET('Vacation Tracker'!$Q196:$AD196,0,CF$4))-1),0)))</f>
        <v>0</v>
      </c>
      <c r="CI193" s="26">
        <f t="array" aca="1" ref="CI193" ca="1">SUM(IF(RIGHT(OFFSET('Vacation Tracker'!$Q196:$AD196,0,CF$4))=CI$8,IFERROR(--LEFT(OFFSET('Vacation Tracker'!$Q196:$AD196,0,CF$4),LEN(OFFSET('Vacation Tracker'!$Q196:$AD196,0,CF$4))-1),0)))</f>
        <v>0</v>
      </c>
      <c r="CJ193" s="23">
        <f ca="1">SUM(OFFSET('Vacation Tracker'!$Q196:$AD196,0,CJ$4))</f>
        <v>0</v>
      </c>
      <c r="CK193" s="26">
        <f t="shared" ref="CK193" ca="1" si="9626">CJ193-CL193</f>
        <v>0</v>
      </c>
      <c r="CL193" s="26">
        <f t="array" aca="1" ref="CL193" ca="1">SUM(IF(RIGHT(OFFSET('Vacation Tracker'!$Q196:$AD196,0,CJ$4))&lt;&gt;"O",IFERROR(--LEFT(OFFSET('Vacation Tracker'!$Q196:$AD196,0,CJ$4),LEN(OFFSET('Vacation Tracker'!$Q196:$AD196,0,CJ$4))-1),0)))</f>
        <v>0</v>
      </c>
      <c r="CM193" s="26">
        <f t="array" aca="1" ref="CM193" ca="1">SUM(IF(RIGHT(OFFSET('Vacation Tracker'!$Q196:$AD196,0,CJ$4))=CM$8,IFERROR(--LEFT(OFFSET('Vacation Tracker'!$Q196:$AD196,0,CJ$4),LEN(OFFSET('Vacation Tracker'!$Q196:$AD196,0,CJ$4))-1),0)))</f>
        <v>0</v>
      </c>
      <c r="CN193" s="23">
        <f ca="1">SUM(OFFSET('Vacation Tracker'!$Q196:$AD196,0,CN$4))</f>
        <v>0</v>
      </c>
      <c r="CO193" s="26">
        <f t="shared" ref="CO193" ca="1" si="9627">CN193-CP193</f>
        <v>0</v>
      </c>
      <c r="CP193" s="26">
        <f t="array" aca="1" ref="CP193" ca="1">SUM(IF(RIGHT(OFFSET('Vacation Tracker'!$Q196:$AD196,0,CN$4))&lt;&gt;"O",IFERROR(--LEFT(OFFSET('Vacation Tracker'!$Q196:$AD196,0,CN$4),LEN(OFFSET('Vacation Tracker'!$Q196:$AD196,0,CN$4))-1),0)))</f>
        <v>0</v>
      </c>
      <c r="CQ193" s="26">
        <f t="array" aca="1" ref="CQ193" ca="1">SUM(IF(RIGHT(OFFSET('Vacation Tracker'!$Q196:$AD196,0,CN$4))=CQ$8,IFERROR(--LEFT(OFFSET('Vacation Tracker'!$Q196:$AD196,0,CN$4),LEN(OFFSET('Vacation Tracker'!$Q196:$AD196,0,CN$4))-1),0)))</f>
        <v>0</v>
      </c>
      <c r="CR193" s="23">
        <f ca="1">SUM(OFFSET('Vacation Tracker'!$Q196:$AD196,0,CR$4))</f>
        <v>0</v>
      </c>
      <c r="CS193" s="26">
        <f t="shared" ref="CS193" ca="1" si="9628">CR193-CT193</f>
        <v>0</v>
      </c>
      <c r="CT193" s="26">
        <f t="array" aca="1" ref="CT193" ca="1">SUM(IF(RIGHT(OFFSET('Vacation Tracker'!$Q196:$AD196,0,CR$4))&lt;&gt;"O",IFERROR(--LEFT(OFFSET('Vacation Tracker'!$Q196:$AD196,0,CR$4),LEN(OFFSET('Vacation Tracker'!$Q196:$AD196,0,CR$4))-1),0)))</f>
        <v>0</v>
      </c>
      <c r="CU193" s="26">
        <f t="array" aca="1" ref="CU193" ca="1">SUM(IF(RIGHT(OFFSET('Vacation Tracker'!$Q196:$AD196,0,CR$4))=CU$8,IFERROR(--LEFT(OFFSET('Vacation Tracker'!$Q196:$AD196,0,CR$4),LEN(OFFSET('Vacation Tracker'!$Q196:$AD196,0,CR$4))-1),0)))</f>
        <v>0</v>
      </c>
      <c r="CV193" s="23">
        <f ca="1">SUM(OFFSET('Vacation Tracker'!$Q196:$AD196,0,CV$4))</f>
        <v>0</v>
      </c>
      <c r="CW193" s="26">
        <f t="shared" ref="CW193" ca="1" si="9629">CV193-CX193</f>
        <v>0</v>
      </c>
      <c r="CX193" s="26">
        <f t="array" aca="1" ref="CX193" ca="1">SUM(IF(RIGHT(OFFSET('Vacation Tracker'!$Q196:$AD196,0,CV$4))&lt;&gt;"O",IFERROR(--LEFT(OFFSET('Vacation Tracker'!$Q196:$AD196,0,CV$4),LEN(OFFSET('Vacation Tracker'!$Q196:$AD196,0,CV$4))-1),0)))</f>
        <v>0</v>
      </c>
      <c r="CY193" s="26">
        <f t="array" aca="1" ref="CY193" ca="1">SUM(IF(RIGHT(OFFSET('Vacation Tracker'!$Q196:$AD196,0,CV$4))=CY$8,IFERROR(--LEFT(OFFSET('Vacation Tracker'!$Q196:$AD196,0,CV$4),LEN(OFFSET('Vacation Tracker'!$Q196:$AD196,0,CV$4))-1),0)))</f>
        <v>0</v>
      </c>
      <c r="CZ193" s="23">
        <f ca="1">SUM(OFFSET('Vacation Tracker'!$Q196:$AD196,0,CZ$4))</f>
        <v>0</v>
      </c>
      <c r="DA193" s="26">
        <f t="shared" ref="DA193" ca="1" si="9630">CZ193-DB193</f>
        <v>0</v>
      </c>
      <c r="DB193" s="26">
        <f t="array" aca="1" ref="DB193" ca="1">SUM(IF(RIGHT(OFFSET('Vacation Tracker'!$Q196:$AD196,0,CZ$4))&lt;&gt;"O",IFERROR(--LEFT(OFFSET('Vacation Tracker'!$Q196:$AD196,0,CZ$4),LEN(OFFSET('Vacation Tracker'!$Q196:$AD196,0,CZ$4))-1),0)))</f>
        <v>0</v>
      </c>
      <c r="DC193" s="26">
        <f t="array" aca="1" ref="DC193" ca="1">SUM(IF(RIGHT(OFFSET('Vacation Tracker'!$Q196:$AD196,0,CZ$4))=DC$8,IFERROR(--LEFT(OFFSET('Vacation Tracker'!$Q196:$AD196,0,CZ$4),LEN(OFFSET('Vacation Tracker'!$Q196:$AD196,0,CZ$4))-1),0)))</f>
        <v>0</v>
      </c>
      <c r="DD193" s="23">
        <f ca="1">SUM(OFFSET('Vacation Tracker'!$Q196:$AD196,0,DD$4))</f>
        <v>0</v>
      </c>
      <c r="DE193" s="26">
        <f t="shared" ref="DE193" ca="1" si="9631">DD193-DF193</f>
        <v>0</v>
      </c>
      <c r="DF193" s="26">
        <f t="array" aca="1" ref="DF193" ca="1">SUM(IF(RIGHT(OFFSET('Vacation Tracker'!$Q196:$AD196,0,DD$4))&lt;&gt;"O",IFERROR(--LEFT(OFFSET('Vacation Tracker'!$Q196:$AD196,0,DD$4),LEN(OFFSET('Vacation Tracker'!$Q196:$AD196,0,DD$4))-1),0)))</f>
        <v>0</v>
      </c>
      <c r="DG193" s="26">
        <f t="array" aca="1" ref="DG193" ca="1">SUM(IF(RIGHT(OFFSET('Vacation Tracker'!$Q196:$AD196,0,DD$4))=DG$8,IFERROR(--LEFT(OFFSET('Vacation Tracker'!$Q196:$AD196,0,DD$4),LEN(OFFSET('Vacation Tracker'!$Q196:$AD196,0,DD$4))-1),0)))</f>
        <v>0</v>
      </c>
      <c r="DH193" s="23">
        <f ca="1">SUM(OFFSET('Vacation Tracker'!$Q196:$AD196,0,DH$4))</f>
        <v>0</v>
      </c>
      <c r="DI193" s="26">
        <f t="shared" ref="DI193" ca="1" si="9632">DH193-DJ193</f>
        <v>0</v>
      </c>
      <c r="DJ193" s="26">
        <f t="array" aca="1" ref="DJ193" ca="1">SUM(IF(RIGHT(OFFSET('Vacation Tracker'!$Q196:$AD196,0,DH$4))&lt;&gt;"O",IFERROR(--LEFT(OFFSET('Vacation Tracker'!$Q196:$AD196,0,DH$4),LEN(OFFSET('Vacation Tracker'!$Q196:$AD196,0,DH$4))-1),0)))</f>
        <v>0</v>
      </c>
      <c r="DK193" s="26">
        <f t="array" aca="1" ref="DK193" ca="1">SUM(IF(RIGHT(OFFSET('Vacation Tracker'!$Q196:$AD196,0,DH$4))=DK$8,IFERROR(--LEFT(OFFSET('Vacation Tracker'!$Q196:$AD196,0,DH$4),LEN(OFFSET('Vacation Tracker'!$Q196:$AD196,0,DH$4))-1),0)))</f>
        <v>0</v>
      </c>
      <c r="DL193" s="23">
        <f ca="1">SUM(OFFSET('Vacation Tracker'!$Q196:$AD196,0,DL$4))</f>
        <v>0</v>
      </c>
      <c r="DM193" s="26">
        <f t="shared" ref="DM193" ca="1" si="9633">DL193-DN193</f>
        <v>0</v>
      </c>
      <c r="DN193" s="26">
        <f t="array" aca="1" ref="DN193" ca="1">SUM(IF(RIGHT(OFFSET('Vacation Tracker'!$Q196:$AD196,0,DL$4))&lt;&gt;"O",IFERROR(--LEFT(OFFSET('Vacation Tracker'!$Q196:$AD196,0,DL$4),LEN(OFFSET('Vacation Tracker'!$Q196:$AD196,0,DL$4))-1),0)))</f>
        <v>0</v>
      </c>
      <c r="DO193" s="26">
        <f t="array" aca="1" ref="DO193" ca="1">SUM(IF(RIGHT(OFFSET('Vacation Tracker'!$Q196:$AD196,0,DL$4))=DO$8,IFERROR(--LEFT(OFFSET('Vacation Tracker'!$Q196:$AD196,0,DL$4),LEN(OFFSET('Vacation Tracker'!$Q196:$AD196,0,DL$4))-1),0)))</f>
        <v>0</v>
      </c>
      <c r="DP193" s="23">
        <f ca="1">SUM(OFFSET('Vacation Tracker'!$Q196:$AD196,0,DP$4))</f>
        <v>0</v>
      </c>
      <c r="DQ193" s="26">
        <f t="shared" ref="DQ193" ca="1" si="9634">DP193-DR193</f>
        <v>0</v>
      </c>
      <c r="DR193" s="26">
        <f t="array" aca="1" ref="DR193" ca="1">SUM(IF(RIGHT(OFFSET('Vacation Tracker'!$Q196:$AD196,0,DP$4))&lt;&gt;"O",IFERROR(--LEFT(OFFSET('Vacation Tracker'!$Q196:$AD196,0,DP$4),LEN(OFFSET('Vacation Tracker'!$Q196:$AD196,0,DP$4))-1),0)))</f>
        <v>0</v>
      </c>
      <c r="DS193" s="26">
        <f t="array" aca="1" ref="DS193" ca="1">SUM(IF(RIGHT(OFFSET('Vacation Tracker'!$Q196:$AD196,0,DP$4))=DS$8,IFERROR(--LEFT(OFFSET('Vacation Tracker'!$Q196:$AD196,0,DP$4),LEN(OFFSET('Vacation Tracker'!$Q196:$AD196,0,DP$4))-1),0)))</f>
        <v>0</v>
      </c>
      <c r="DT193" s="23">
        <f ca="1">SUM(OFFSET('Vacation Tracker'!$Q196:$AD196,0,DT$4))</f>
        <v>0</v>
      </c>
      <c r="DU193" s="26">
        <f t="shared" ref="DU193" ca="1" si="9635">DT193-DV193</f>
        <v>0</v>
      </c>
      <c r="DV193" s="26">
        <f t="array" aca="1" ref="DV193" ca="1">SUM(IF(RIGHT(OFFSET('Vacation Tracker'!$Q196:$AD196,0,DT$4))&lt;&gt;"O",IFERROR(--LEFT(OFFSET('Vacation Tracker'!$Q196:$AD196,0,DT$4),LEN(OFFSET('Vacation Tracker'!$Q196:$AD196,0,DT$4))-1),0)))</f>
        <v>0</v>
      </c>
      <c r="DW193" s="26">
        <f t="array" aca="1" ref="DW193" ca="1">SUM(IF(RIGHT(OFFSET('Vacation Tracker'!$Q196:$AD196,0,DT$4))=DW$8,IFERROR(--LEFT(OFFSET('Vacation Tracker'!$Q196:$AD196,0,DT$4),LEN(OFFSET('Vacation Tracker'!$Q196:$AD196,0,DT$4))-1),0)))</f>
        <v>0</v>
      </c>
      <c r="DX193" s="23">
        <f ca="1">SUM(OFFSET('Vacation Tracker'!$Q196:$AD196,0,DX$4))</f>
        <v>0</v>
      </c>
      <c r="DY193" s="26">
        <f t="shared" ref="DY193" ca="1" si="9636">DX193-DZ193</f>
        <v>0</v>
      </c>
      <c r="DZ193" s="26">
        <f t="array" aca="1" ref="DZ193" ca="1">SUM(IF(RIGHT(OFFSET('Vacation Tracker'!$Q196:$AD196,0,DX$4))&lt;&gt;"O",IFERROR(--LEFT(OFFSET('Vacation Tracker'!$Q196:$AD196,0,DX$4),LEN(OFFSET('Vacation Tracker'!$Q196:$AD196,0,DX$4))-1),0)))</f>
        <v>0</v>
      </c>
      <c r="EA193" s="26">
        <f t="array" aca="1" ref="EA193" ca="1">SUM(IF(RIGHT(OFFSET('Vacation Tracker'!$Q196:$AD196,0,DX$4))=EA$8,IFERROR(--LEFT(OFFSET('Vacation Tracker'!$Q196:$AD196,0,DX$4),LEN(OFFSET('Vacation Tracker'!$Q196:$AD196,0,DX$4))-1),0)))</f>
        <v>0</v>
      </c>
      <c r="EB193" s="23">
        <f ca="1">SUM(OFFSET('Vacation Tracker'!$Q196:$AD196,0,EB$4))</f>
        <v>0</v>
      </c>
      <c r="EC193" s="26">
        <f t="shared" ref="EC193" ca="1" si="9637">EB193-ED193</f>
        <v>0</v>
      </c>
      <c r="ED193" s="26">
        <f t="array" aca="1" ref="ED193" ca="1">SUM(IF(RIGHT(OFFSET('Vacation Tracker'!$Q196:$AD196,0,EB$4))&lt;&gt;"O",IFERROR(--LEFT(OFFSET('Vacation Tracker'!$Q196:$AD196,0,EB$4),LEN(OFFSET('Vacation Tracker'!$Q196:$AD196,0,EB$4))-1),0)))</f>
        <v>0</v>
      </c>
      <c r="EE193" s="26">
        <f t="array" aca="1" ref="EE193" ca="1">SUM(IF(RIGHT(OFFSET('Vacation Tracker'!$Q196:$AD196,0,EB$4))=EE$8,IFERROR(--LEFT(OFFSET('Vacation Tracker'!$Q196:$AD196,0,EB$4),LEN(OFFSET('Vacation Tracker'!$Q196:$AD196,0,EB$4))-1),0)))</f>
        <v>0</v>
      </c>
      <c r="EF193" s="23">
        <f ca="1">SUM(OFFSET('Vacation Tracker'!$Q196:$AD196,0,EF$4))</f>
        <v>0</v>
      </c>
      <c r="EG193" s="26">
        <f t="shared" ref="EG193" ca="1" si="9638">EF193-EH193</f>
        <v>0</v>
      </c>
      <c r="EH193" s="26">
        <f t="array" aca="1" ref="EH193" ca="1">SUM(IF(RIGHT(OFFSET('Vacation Tracker'!$Q196:$AD196,0,EF$4))&lt;&gt;"O",IFERROR(--LEFT(OFFSET('Vacation Tracker'!$Q196:$AD196,0,EF$4),LEN(OFFSET('Vacation Tracker'!$Q196:$AD196,0,EF$4))-1),0)))</f>
        <v>0</v>
      </c>
      <c r="EI193" s="26">
        <f t="array" aca="1" ref="EI193" ca="1">SUM(IF(RIGHT(OFFSET('Vacation Tracker'!$Q196:$AD196,0,EF$4))=EI$8,IFERROR(--LEFT(OFFSET('Vacation Tracker'!$Q196:$AD196,0,EF$4),LEN(OFFSET('Vacation Tracker'!$Q196:$AD196,0,EF$4))-1),0)))</f>
        <v>0</v>
      </c>
      <c r="EJ193" s="23">
        <f ca="1">SUM(OFFSET('Vacation Tracker'!$Q196:$AD196,0,EJ$4))</f>
        <v>0</v>
      </c>
      <c r="EK193" s="26">
        <f t="shared" ref="EK193" ca="1" si="9639">EJ193-EL193</f>
        <v>0</v>
      </c>
      <c r="EL193" s="26">
        <f t="array" aca="1" ref="EL193" ca="1">SUM(IF(RIGHT(OFFSET('Vacation Tracker'!$Q196:$AD196,0,EJ$4))&lt;&gt;"O",IFERROR(--LEFT(OFFSET('Vacation Tracker'!$Q196:$AD196,0,EJ$4),LEN(OFFSET('Vacation Tracker'!$Q196:$AD196,0,EJ$4))-1),0)))</f>
        <v>0</v>
      </c>
      <c r="EM193" s="26">
        <f t="array" aca="1" ref="EM193" ca="1">SUM(IF(RIGHT(OFFSET('Vacation Tracker'!$Q196:$AD196,0,EJ$4))=EM$8,IFERROR(--LEFT(OFFSET('Vacation Tracker'!$Q196:$AD196,0,EJ$4),LEN(OFFSET('Vacation Tracker'!$Q196:$AD196,0,EJ$4))-1),0)))</f>
        <v>0</v>
      </c>
      <c r="EN193" s="23">
        <f ca="1">SUM(OFFSET('Vacation Tracker'!$Q196:$AD196,0,EN$4))</f>
        <v>0</v>
      </c>
      <c r="EO193" s="26">
        <f t="shared" ref="EO193" ca="1" si="9640">EN193-EP193</f>
        <v>0</v>
      </c>
      <c r="EP193" s="26">
        <f t="array" aca="1" ref="EP193" ca="1">SUM(IF(RIGHT(OFFSET('Vacation Tracker'!$Q196:$AD196,0,EN$4))&lt;&gt;"O",IFERROR(--LEFT(OFFSET('Vacation Tracker'!$Q196:$AD196,0,EN$4),LEN(OFFSET('Vacation Tracker'!$Q196:$AD196,0,EN$4))-1),0)))</f>
        <v>0</v>
      </c>
      <c r="EQ193" s="26">
        <f t="array" aca="1" ref="EQ193" ca="1">SUM(IF(RIGHT(OFFSET('Vacation Tracker'!$Q196:$AD196,0,EN$4))=EQ$8,IFERROR(--LEFT(OFFSET('Vacation Tracker'!$Q196:$AD196,0,EN$4),LEN(OFFSET('Vacation Tracker'!$Q196:$AD196,0,EN$4))-1),0)))</f>
        <v>0</v>
      </c>
      <c r="ER193" s="23">
        <f ca="1">SUM(OFFSET('Vacation Tracker'!$Q196:$AD196,0,ER$4))</f>
        <v>0</v>
      </c>
      <c r="ES193" s="26">
        <f t="shared" ref="ES193" ca="1" si="9641">ER193-ET193</f>
        <v>0</v>
      </c>
      <c r="ET193" s="26">
        <f t="array" aca="1" ref="ET193" ca="1">SUM(IF(RIGHT(OFFSET('Vacation Tracker'!$Q196:$AD196,0,ER$4))&lt;&gt;"O",IFERROR(--LEFT(OFFSET('Vacation Tracker'!$Q196:$AD196,0,ER$4),LEN(OFFSET('Vacation Tracker'!$Q196:$AD196,0,ER$4))-1),0)))</f>
        <v>0</v>
      </c>
      <c r="EU193" s="26">
        <f t="array" aca="1" ref="EU193" ca="1">SUM(IF(RIGHT(OFFSET('Vacation Tracker'!$Q196:$AD196,0,ER$4))=EU$8,IFERROR(--LEFT(OFFSET('Vacation Tracker'!$Q196:$AD196,0,ER$4),LEN(OFFSET('Vacation Tracker'!$Q196:$AD196,0,ER$4))-1),0)))</f>
        <v>0</v>
      </c>
      <c r="EV193" s="23">
        <f ca="1">SUM(OFFSET('Vacation Tracker'!$Q196:$AD196,0,EV$4))</f>
        <v>0</v>
      </c>
      <c r="EW193" s="26">
        <f t="shared" ref="EW193" ca="1" si="9642">EV193-EX193</f>
        <v>0</v>
      </c>
      <c r="EX193" s="26">
        <f t="array" aca="1" ref="EX193" ca="1">SUM(IF(RIGHT(OFFSET('Vacation Tracker'!$Q196:$AD196,0,EV$4))&lt;&gt;"O",IFERROR(--LEFT(OFFSET('Vacation Tracker'!$Q196:$AD196,0,EV$4),LEN(OFFSET('Vacation Tracker'!$Q196:$AD196,0,EV$4))-1),0)))</f>
        <v>0</v>
      </c>
      <c r="EY193" s="26">
        <f t="array" aca="1" ref="EY193" ca="1">SUM(IF(RIGHT(OFFSET('Vacation Tracker'!$Q196:$AD196,0,EV$4))=EY$8,IFERROR(--LEFT(OFFSET('Vacation Tracker'!$Q196:$AD196,0,EV$4),LEN(OFFSET('Vacation Tracker'!$Q196:$AD196,0,EV$4))-1),0)))</f>
        <v>0</v>
      </c>
      <c r="EZ193" s="23">
        <f ca="1">SUM(OFFSET('Vacation Tracker'!$Q196:$AD196,0,EZ$4))</f>
        <v>0</v>
      </c>
      <c r="FA193" s="26">
        <f t="shared" ref="FA193" ca="1" si="9643">EZ193-FB193</f>
        <v>0</v>
      </c>
      <c r="FB193" s="26">
        <f t="array" aca="1" ref="FB193" ca="1">SUM(IF(RIGHT(OFFSET('Vacation Tracker'!$Q196:$AD196,0,EZ$4))&lt;&gt;"O",IFERROR(--LEFT(OFFSET('Vacation Tracker'!$Q196:$AD196,0,EZ$4),LEN(OFFSET('Vacation Tracker'!$Q196:$AD196,0,EZ$4))-1),0)))</f>
        <v>0</v>
      </c>
      <c r="FC193" s="26">
        <f t="array" aca="1" ref="FC193" ca="1">SUM(IF(RIGHT(OFFSET('Vacation Tracker'!$Q196:$AD196,0,EZ$4))=FC$8,IFERROR(--LEFT(OFFSET('Vacation Tracker'!$Q196:$AD196,0,EZ$4),LEN(OFFSET('Vacation Tracker'!$Q196:$AD196,0,EZ$4))-1),0)))</f>
        <v>0</v>
      </c>
      <c r="FD193" s="23">
        <f ca="1">SUM(OFFSET('Vacation Tracker'!$Q196:$AD196,0,FD$4))</f>
        <v>0</v>
      </c>
      <c r="FE193" s="26">
        <f t="shared" ref="FE193" ca="1" si="9644">FD193-FF193</f>
        <v>0</v>
      </c>
      <c r="FF193" s="26">
        <f t="array" aca="1" ref="FF193" ca="1">SUM(IF(RIGHT(OFFSET('Vacation Tracker'!$Q196:$AD196,0,FD$4))&lt;&gt;"O",IFERROR(--LEFT(OFFSET('Vacation Tracker'!$Q196:$AD196,0,FD$4),LEN(OFFSET('Vacation Tracker'!$Q196:$AD196,0,FD$4))-1),0)))</f>
        <v>0</v>
      </c>
      <c r="FG193" s="26">
        <f t="array" aca="1" ref="FG193" ca="1">SUM(IF(RIGHT(OFFSET('Vacation Tracker'!$Q196:$AD196,0,FD$4))=FG$8,IFERROR(--LEFT(OFFSET('Vacation Tracker'!$Q196:$AD196,0,FD$4),LEN(OFFSET('Vacation Tracker'!$Q196:$AD196,0,FD$4))-1),0)))</f>
        <v>0</v>
      </c>
      <c r="FH193" s="23">
        <f ca="1">SUM(OFFSET('Vacation Tracker'!$Q196:$AD196,0,FH$4))</f>
        <v>0</v>
      </c>
      <c r="FI193" s="26">
        <f t="shared" ref="FI193" ca="1" si="9645">FH193-FJ193</f>
        <v>0</v>
      </c>
      <c r="FJ193" s="26">
        <f t="array" aca="1" ref="FJ193" ca="1">SUM(IF(RIGHT(OFFSET('Vacation Tracker'!$Q196:$AD196,0,FH$4))&lt;&gt;"O",IFERROR(--LEFT(OFFSET('Vacation Tracker'!$Q196:$AD196,0,FH$4),LEN(OFFSET('Vacation Tracker'!$Q196:$AD196,0,FH$4))-1),0)))</f>
        <v>0</v>
      </c>
      <c r="FK193" s="26">
        <f t="array" aca="1" ref="FK193" ca="1">SUM(IF(RIGHT(OFFSET('Vacation Tracker'!$Q196:$AD196,0,FH$4))=FK$8,IFERROR(--LEFT(OFFSET('Vacation Tracker'!$Q196:$AD196,0,FH$4),LEN(OFFSET('Vacation Tracker'!$Q196:$AD196,0,FH$4))-1),0)))</f>
        <v>0</v>
      </c>
      <c r="FL193" s="23">
        <f ca="1">SUM(OFFSET('Vacation Tracker'!$Q196:$AD196,0,FL$4))</f>
        <v>0</v>
      </c>
      <c r="FM193" s="26">
        <f t="shared" ref="FM193" ca="1" si="9646">FL193-FN193</f>
        <v>0</v>
      </c>
      <c r="FN193" s="26">
        <f t="array" aca="1" ref="FN193" ca="1">SUM(IF(RIGHT(OFFSET('Vacation Tracker'!$Q196:$AD196,0,FL$4))&lt;&gt;"O",IFERROR(--LEFT(OFFSET('Vacation Tracker'!$Q196:$AD196,0,FL$4),LEN(OFFSET('Vacation Tracker'!$Q196:$AD196,0,FL$4))-1),0)))</f>
        <v>0</v>
      </c>
      <c r="FO193" s="26">
        <f t="array" aca="1" ref="FO193" ca="1">SUM(IF(RIGHT(OFFSET('Vacation Tracker'!$Q196:$AD196,0,FL$4))=FO$8,IFERROR(--LEFT(OFFSET('Vacation Tracker'!$Q196:$AD196,0,FL$4),LEN(OFFSET('Vacation Tracker'!$Q196:$AD196,0,FL$4))-1),0)))</f>
        <v>0</v>
      </c>
      <c r="FP193" s="23">
        <f ca="1">SUM(OFFSET('Vacation Tracker'!$Q196:$AD196,0,FP$4))</f>
        <v>0</v>
      </c>
      <c r="FQ193" s="26">
        <f t="shared" ref="FQ193" ca="1" si="9647">FP193-FR193</f>
        <v>0</v>
      </c>
      <c r="FR193" s="26">
        <f t="array" aca="1" ref="FR193" ca="1">SUM(IF(RIGHT(OFFSET('Vacation Tracker'!$Q196:$AD196,0,FP$4))&lt;&gt;"O",IFERROR(--LEFT(OFFSET('Vacation Tracker'!$Q196:$AD196,0,FP$4),LEN(OFFSET('Vacation Tracker'!$Q196:$AD196,0,FP$4))-1),0)))</f>
        <v>0</v>
      </c>
      <c r="FS193" s="26">
        <f t="array" aca="1" ref="FS193" ca="1">SUM(IF(RIGHT(OFFSET('Vacation Tracker'!$Q196:$AD196,0,FP$4))=FS$8,IFERROR(--LEFT(OFFSET('Vacation Tracker'!$Q196:$AD196,0,FP$4),LEN(OFFSET('Vacation Tracker'!$Q196:$AD196,0,FP$4))-1),0)))</f>
        <v>0</v>
      </c>
      <c r="FT193" s="23">
        <f ca="1">SUM(OFFSET('Vacation Tracker'!$Q196:$AD196,0,FT$4))</f>
        <v>0</v>
      </c>
      <c r="FU193" s="26">
        <f t="shared" ref="FU193" ca="1" si="9648">FT193-FV193</f>
        <v>0</v>
      </c>
      <c r="FV193" s="26">
        <f t="array" aca="1" ref="FV193" ca="1">SUM(IF(RIGHT(OFFSET('Vacation Tracker'!$Q196:$AD196,0,FT$4))&lt;&gt;"O",IFERROR(--LEFT(OFFSET('Vacation Tracker'!$Q196:$AD196,0,FT$4),LEN(OFFSET('Vacation Tracker'!$Q196:$AD196,0,FT$4))-1),0)))</f>
        <v>0</v>
      </c>
      <c r="FW193" s="26">
        <f t="array" aca="1" ref="FW193" ca="1">SUM(IF(RIGHT(OFFSET('Vacation Tracker'!$Q196:$AD196,0,FT$4))=FW$8,IFERROR(--LEFT(OFFSET('Vacation Tracker'!$Q196:$AD196,0,FT$4),LEN(OFFSET('Vacation Tracker'!$Q196:$AD196,0,FT$4))-1),0)))</f>
        <v>0</v>
      </c>
      <c r="FX193" s="23">
        <f ca="1">SUM(OFFSET('Vacation Tracker'!$Q196:$AD196,0,FX$4))</f>
        <v>0</v>
      </c>
      <c r="FY193" s="26">
        <f t="shared" ref="FY193" ca="1" si="9649">FX193-FZ193</f>
        <v>0</v>
      </c>
      <c r="FZ193" s="26">
        <f t="array" aca="1" ref="FZ193" ca="1">SUM(IF(RIGHT(OFFSET('Vacation Tracker'!$Q196:$AD196,0,FX$4))&lt;&gt;"O",IFERROR(--LEFT(OFFSET('Vacation Tracker'!$Q196:$AD196,0,FX$4),LEN(OFFSET('Vacation Tracker'!$Q196:$AD196,0,FX$4))-1),0)))</f>
        <v>0</v>
      </c>
      <c r="GA193" s="26">
        <f t="array" aca="1" ref="GA193" ca="1">SUM(IF(RIGHT(OFFSET('Vacation Tracker'!$Q196:$AD196,0,FX$4))=GA$8,IFERROR(--LEFT(OFFSET('Vacation Tracker'!$Q196:$AD196,0,FX$4),LEN(OFFSET('Vacation Tracker'!$Q196:$AD196,0,FX$4))-1),0)))</f>
        <v>0</v>
      </c>
      <c r="GB193" s="23">
        <f ca="1">SUM(OFFSET('Vacation Tracker'!$Q196:$AD196,0,GB$4))</f>
        <v>0</v>
      </c>
      <c r="GC193" s="26">
        <f t="shared" ref="GC193" ca="1" si="9650">GB193-GD193</f>
        <v>0</v>
      </c>
      <c r="GD193" s="26">
        <f t="array" aca="1" ref="GD193" ca="1">SUM(IF(RIGHT(OFFSET('Vacation Tracker'!$Q196:$AD196,0,GB$4))&lt;&gt;"O",IFERROR(--LEFT(OFFSET('Vacation Tracker'!$Q196:$AD196,0,GB$4),LEN(OFFSET('Vacation Tracker'!$Q196:$AD196,0,GB$4))-1),0)))</f>
        <v>0</v>
      </c>
      <c r="GE193" s="26">
        <f t="array" aca="1" ref="GE193" ca="1">SUM(IF(RIGHT(OFFSET('Vacation Tracker'!$Q196:$AD196,0,GB$4))=GE$8,IFERROR(--LEFT(OFFSET('Vacation Tracker'!$Q196:$AD196,0,GB$4),LEN(OFFSET('Vacation Tracker'!$Q196:$AD196,0,GB$4))-1),0)))</f>
        <v>0</v>
      </c>
      <c r="GF193" s="23">
        <f ca="1">SUM(OFFSET('Vacation Tracker'!$Q196:$AD196,0,GF$4))</f>
        <v>0</v>
      </c>
      <c r="GG193" s="26">
        <f t="shared" ref="GG193" ca="1" si="9651">GF193-GH193</f>
        <v>0</v>
      </c>
      <c r="GH193" s="26">
        <f t="array" aca="1" ref="GH193" ca="1">SUM(IF(RIGHT(OFFSET('Vacation Tracker'!$Q196:$AD196,0,GF$4))&lt;&gt;"O",IFERROR(--LEFT(OFFSET('Vacation Tracker'!$Q196:$AD196,0,GF$4),LEN(OFFSET('Vacation Tracker'!$Q196:$AD196,0,GF$4))-1),0)))</f>
        <v>0</v>
      </c>
      <c r="GI193" s="26">
        <f t="array" aca="1" ref="GI193" ca="1">SUM(IF(RIGHT(OFFSET('Vacation Tracker'!$Q196:$AD196,0,GF$4))=GI$8,IFERROR(--LEFT(OFFSET('Vacation Tracker'!$Q196:$AD196,0,GF$4),LEN(OFFSET('Vacation Tracker'!$Q196:$AD196,0,GF$4))-1),0)))</f>
        <v>0</v>
      </c>
      <c r="GJ193" s="23">
        <f ca="1">SUM(OFFSET('Vacation Tracker'!$Q196:$AD196,0,GJ$4))</f>
        <v>0</v>
      </c>
      <c r="GK193" s="26">
        <f t="shared" ref="GK193" ca="1" si="9652">GJ193-GL193</f>
        <v>0</v>
      </c>
      <c r="GL193" s="26">
        <f t="array" aca="1" ref="GL193" ca="1">SUM(IF(RIGHT(OFFSET('Vacation Tracker'!$Q196:$AD196,0,GJ$4))&lt;&gt;"O",IFERROR(--LEFT(OFFSET('Vacation Tracker'!$Q196:$AD196,0,GJ$4),LEN(OFFSET('Vacation Tracker'!$Q196:$AD196,0,GJ$4))-1),0)))</f>
        <v>0</v>
      </c>
      <c r="GM193" s="26">
        <f t="array" aca="1" ref="GM193" ca="1">SUM(IF(RIGHT(OFFSET('Vacation Tracker'!$Q196:$AD196,0,GJ$4))=GM$8,IFERROR(--LEFT(OFFSET('Vacation Tracker'!$Q196:$AD196,0,GJ$4),LEN(OFFSET('Vacation Tracker'!$Q196:$AD196,0,GJ$4))-1),0)))</f>
        <v>0</v>
      </c>
      <c r="GN193" s="23">
        <f ca="1">SUM(OFFSET('Vacation Tracker'!$Q196:$AD196,0,GN$4))</f>
        <v>0</v>
      </c>
      <c r="GO193" s="26">
        <f t="shared" ref="GO193" ca="1" si="9653">GN193-GP193</f>
        <v>0</v>
      </c>
      <c r="GP193" s="26">
        <f t="array" aca="1" ref="GP193" ca="1">SUM(IF(RIGHT(OFFSET('Vacation Tracker'!$Q196:$AD196,0,GN$4))&lt;&gt;"O",IFERROR(--LEFT(OFFSET('Vacation Tracker'!$Q196:$AD196,0,GN$4),LEN(OFFSET('Vacation Tracker'!$Q196:$AD196,0,GN$4))-1),0)))</f>
        <v>0</v>
      </c>
      <c r="GQ193" s="26">
        <f t="array" aca="1" ref="GQ193" ca="1">SUM(IF(RIGHT(OFFSET('Vacation Tracker'!$Q196:$AD196,0,GN$4))=GQ$8,IFERROR(--LEFT(OFFSET('Vacation Tracker'!$Q196:$AD196,0,GN$4),LEN(OFFSET('Vacation Tracker'!$Q196:$AD196,0,GN$4))-1),0)))</f>
        <v>0</v>
      </c>
      <c r="GR193" s="23">
        <f ca="1">SUM(OFFSET('Vacation Tracker'!$Q196:$AD196,0,GR$4))</f>
        <v>0</v>
      </c>
      <c r="GS193" s="26">
        <f t="shared" ref="GS193" ca="1" si="9654">GR193-GT193</f>
        <v>0</v>
      </c>
      <c r="GT193" s="26">
        <f t="array" aca="1" ref="GT193" ca="1">SUM(IF(RIGHT(OFFSET('Vacation Tracker'!$Q196:$AD196,0,GR$4))&lt;&gt;"O",IFERROR(--LEFT(OFFSET('Vacation Tracker'!$Q196:$AD196,0,GR$4),LEN(OFFSET('Vacation Tracker'!$Q196:$AD196,0,GR$4))-1),0)))</f>
        <v>0</v>
      </c>
      <c r="GU193" s="26">
        <f t="array" aca="1" ref="GU193" ca="1">SUM(IF(RIGHT(OFFSET('Vacation Tracker'!$Q196:$AD196,0,GR$4))=GU$8,IFERROR(--LEFT(OFFSET('Vacation Tracker'!$Q196:$AD196,0,GR$4),LEN(OFFSET('Vacation Tracker'!$Q196:$AD196,0,GR$4))-1),0)))</f>
        <v>0</v>
      </c>
      <c r="GV193" s="23">
        <f ca="1">SUM(OFFSET('Vacation Tracker'!$Q196:$AD196,0,GV$4))</f>
        <v>0</v>
      </c>
      <c r="GW193" s="26">
        <f t="shared" ref="GW193" ca="1" si="9655">GV193-GX193</f>
        <v>0</v>
      </c>
      <c r="GX193" s="26">
        <f t="array" aca="1" ref="GX193" ca="1">SUM(IF(RIGHT(OFFSET('Vacation Tracker'!$Q196:$AD196,0,GV$4))&lt;&gt;"O",IFERROR(--LEFT(OFFSET('Vacation Tracker'!$Q196:$AD196,0,GV$4),LEN(OFFSET('Vacation Tracker'!$Q196:$AD196,0,GV$4))-1),0)))</f>
        <v>0</v>
      </c>
      <c r="GY193" s="26">
        <f t="array" aca="1" ref="GY193" ca="1">SUM(IF(RIGHT(OFFSET('Vacation Tracker'!$Q196:$AD196,0,GV$4))=GY$8,IFERROR(--LEFT(OFFSET('Vacation Tracker'!$Q196:$AD196,0,GV$4),LEN(OFFSET('Vacation Tracker'!$Q196:$AD196,0,GV$4))-1),0)))</f>
        <v>0</v>
      </c>
      <c r="GZ193" s="23">
        <f ca="1">SUM(OFFSET('Vacation Tracker'!$Q196:$AD196,0,GZ$4))</f>
        <v>0</v>
      </c>
      <c r="HA193" s="26">
        <f t="shared" ref="HA193" ca="1" si="9656">GZ193-HB193</f>
        <v>0</v>
      </c>
      <c r="HB193" s="26">
        <f t="array" aca="1" ref="HB193" ca="1">SUM(IF(RIGHT(OFFSET('Vacation Tracker'!$Q196:$AD196,0,GZ$4))&lt;&gt;"O",IFERROR(--LEFT(OFFSET('Vacation Tracker'!$Q196:$AD196,0,GZ$4),LEN(OFFSET('Vacation Tracker'!$Q196:$AD196,0,GZ$4))-1),0)))</f>
        <v>0</v>
      </c>
      <c r="HC193" s="26">
        <f t="array" aca="1" ref="HC193" ca="1">SUM(IF(RIGHT(OFFSET('Vacation Tracker'!$Q196:$AD196,0,GZ$4))=HC$8,IFERROR(--LEFT(OFFSET('Vacation Tracker'!$Q196:$AD196,0,GZ$4),LEN(OFFSET('Vacation Tracker'!$Q196:$AD196,0,GZ$4))-1),0)))</f>
        <v>0</v>
      </c>
      <c r="HD193" s="23">
        <f ca="1">SUM(OFFSET('Vacation Tracker'!$Q196:$AD196,0,HD$4))</f>
        <v>0</v>
      </c>
      <c r="HE193" s="26">
        <f t="shared" ref="HE193" ca="1" si="9657">HD193-HF193</f>
        <v>0</v>
      </c>
      <c r="HF193" s="26">
        <f t="array" aca="1" ref="HF193" ca="1">SUM(IF(RIGHT(OFFSET('Vacation Tracker'!$Q196:$AD196,0,HD$4))&lt;&gt;"O",IFERROR(--LEFT(OFFSET('Vacation Tracker'!$Q196:$AD196,0,HD$4),LEN(OFFSET('Vacation Tracker'!$Q196:$AD196,0,HD$4))-1),0)))</f>
        <v>0</v>
      </c>
      <c r="HG193" s="26">
        <f t="array" aca="1" ref="HG193" ca="1">SUM(IF(RIGHT(OFFSET('Vacation Tracker'!$Q196:$AD196,0,HD$4))=HG$8,IFERROR(--LEFT(OFFSET('Vacation Tracker'!$Q196:$AD196,0,HD$4),LEN(OFFSET('Vacation Tracker'!$Q196:$AD196,0,HD$4))-1),0)))</f>
        <v>0</v>
      </c>
      <c r="HH193" s="23">
        <f ca="1">SUM(OFFSET('Vacation Tracker'!$Q196:$AD196,0,HH$4))</f>
        <v>0</v>
      </c>
      <c r="HI193" s="26">
        <f t="shared" ref="HI193" ca="1" si="9658">HH193-HJ193</f>
        <v>0</v>
      </c>
      <c r="HJ193" s="26">
        <f t="array" aca="1" ref="HJ193" ca="1">SUM(IF(RIGHT(OFFSET('Vacation Tracker'!$Q196:$AD196,0,HH$4))&lt;&gt;"O",IFERROR(--LEFT(OFFSET('Vacation Tracker'!$Q196:$AD196,0,HH$4),LEN(OFFSET('Vacation Tracker'!$Q196:$AD196,0,HH$4))-1),0)))</f>
        <v>0</v>
      </c>
      <c r="HK193" s="26">
        <f t="array" aca="1" ref="HK193" ca="1">SUM(IF(RIGHT(OFFSET('Vacation Tracker'!$Q196:$AD196,0,HH$4))=HK$8,IFERROR(--LEFT(OFFSET('Vacation Tracker'!$Q196:$AD196,0,HH$4),LEN(OFFSET('Vacation Tracker'!$Q196:$AD196,0,HH$4))-1),0)))</f>
        <v>0</v>
      </c>
      <c r="HL193" s="23">
        <f ca="1">SUM(OFFSET('Vacation Tracker'!$Q196:$AD196,0,HL$4))</f>
        <v>0</v>
      </c>
      <c r="HM193" s="26">
        <f t="shared" ref="HM193" ca="1" si="9659">HL193-HN193</f>
        <v>0</v>
      </c>
      <c r="HN193" s="26">
        <f t="array" aca="1" ref="HN193" ca="1">SUM(IF(RIGHT(OFFSET('Vacation Tracker'!$Q196:$AD196,0,HL$4))&lt;&gt;"O",IFERROR(--LEFT(OFFSET('Vacation Tracker'!$Q196:$AD196,0,HL$4),LEN(OFFSET('Vacation Tracker'!$Q196:$AD196,0,HL$4))-1),0)))</f>
        <v>0</v>
      </c>
      <c r="HO193" s="26">
        <f t="array" aca="1" ref="HO193" ca="1">SUM(IF(RIGHT(OFFSET('Vacation Tracker'!$Q196:$AD196,0,HL$4))=HO$8,IFERROR(--LEFT(OFFSET('Vacation Tracker'!$Q196:$AD196,0,HL$4),LEN(OFFSET('Vacation Tracker'!$Q196:$AD196,0,HL$4))-1),0)))</f>
        <v>0</v>
      </c>
      <c r="HP193" s="23">
        <f ca="1">SUM(OFFSET('Vacation Tracker'!$Q196:$AD196,0,HP$4))</f>
        <v>0</v>
      </c>
      <c r="HQ193" s="26">
        <f t="shared" ref="HQ193" ca="1" si="9660">HP193-HR193</f>
        <v>0</v>
      </c>
      <c r="HR193" s="26">
        <f t="array" aca="1" ref="HR193" ca="1">SUM(IF(RIGHT(OFFSET('Vacation Tracker'!$Q196:$AD196,0,HP$4))&lt;&gt;"O",IFERROR(--LEFT(OFFSET('Vacation Tracker'!$Q196:$AD196,0,HP$4),LEN(OFFSET('Vacation Tracker'!$Q196:$AD196,0,HP$4))-1),0)))</f>
        <v>0</v>
      </c>
      <c r="HS193" s="23">
        <f t="array" aca="1" ref="HS193" ca="1">SUM(IF(RIGHT(OFFSET('Vacation Tracker'!$Q196:$AD196,0,HP$4))=HS$8,IFERROR(--LEFT(OFFSET('Vacation Tracker'!$Q196:$AD196,0,HP$4),LEN(OFFSET('Vacation Tracker'!$Q196:$AD196,0,HP$4))-1),0)))</f>
        <v>0</v>
      </c>
    </row>
    <row r="194" spans="2:227" ht="15" customHeight="1" x14ac:dyDescent="0.2">
      <c r="B194" s="23">
        <f>IF('Vacation Tracker'!B197&lt;&gt;"",'Vacation Tracker'!B197,"")</f>
        <v>186</v>
      </c>
      <c r="C194" s="24" t="str">
        <f>IF('Vacation Tracker'!C197&lt;&gt;"",'Vacation Tracker'!C197,"")</f>
        <v/>
      </c>
      <c r="D194" s="25" t="str">
        <f>IF('Vacation Tracker'!D197&lt;&gt;"",'Vacation Tracker'!D197,"")</f>
        <v/>
      </c>
      <c r="E194" s="25" t="str">
        <f>IF('Vacation Tracker'!E197&lt;&gt;"",'Vacation Tracker'!E197,"")</f>
        <v/>
      </c>
      <c r="F194" s="24" t="str">
        <f>IF('Vacation Tracker'!F197&lt;&gt;"",'Vacation Tracker'!F197,"")</f>
        <v/>
      </c>
      <c r="G194" s="24" t="str">
        <f>IF('Vacation Tracker'!G197&lt;&gt;"",'Vacation Tracker'!G197,"")</f>
        <v/>
      </c>
      <c r="H194" s="23" t="str">
        <f t="shared" si="9456"/>
        <v/>
      </c>
      <c r="I194" s="23" t="str">
        <f t="shared" si="9456"/>
        <v/>
      </c>
      <c r="J194" s="23" t="str">
        <f t="shared" si="9456"/>
        <v/>
      </c>
      <c r="K194" s="23" t="str">
        <f t="shared" si="6801"/>
        <v/>
      </c>
      <c r="L194" s="23">
        <f ca="1">SUM(OFFSET('Vacation Tracker'!$Q197:$AD197,0,L$4))</f>
        <v>0</v>
      </c>
      <c r="M194" s="26">
        <f t="shared" ca="1" si="6747"/>
        <v>0</v>
      </c>
      <c r="N194" s="26">
        <f t="array" aca="1" ref="N194" ca="1">SUM(IF(RIGHT(OFFSET('Vacation Tracker'!$Q197:$AD197,0,L$4))&lt;&gt;"O",IFERROR(--LEFT(OFFSET('Vacation Tracker'!$Q197:$AD197,0,L$4),LEN(OFFSET('Vacation Tracker'!$Q197:$AD197,0,L$4))-1),0)))</f>
        <v>0</v>
      </c>
      <c r="O194" s="26">
        <f t="array" aca="1" ref="O194" ca="1">SUM(IF(RIGHT(OFFSET('Vacation Tracker'!$Q197:$AD197,0,L$4))=O$8,IFERROR(--LEFT(OFFSET('Vacation Tracker'!$Q197:$AD197,0,L$4),LEN(OFFSET('Vacation Tracker'!$Q197:$AD197,0,L$4))-1),0)))</f>
        <v>0</v>
      </c>
      <c r="P194" s="23">
        <f ca="1">SUM(OFFSET('Vacation Tracker'!$Q197:$AD197,0,P$4))</f>
        <v>0</v>
      </c>
      <c r="Q194" s="26">
        <f t="shared" ca="1" si="6748"/>
        <v>0</v>
      </c>
      <c r="R194" s="26">
        <f t="array" aca="1" ref="R194" ca="1">SUM(IF(RIGHT(OFFSET('Vacation Tracker'!$Q197:$AD197,0,P$4))&lt;&gt;"O",IFERROR(--LEFT(OFFSET('Vacation Tracker'!$Q197:$AD197,0,P$4),LEN(OFFSET('Vacation Tracker'!$Q197:$AD197,0,P$4))-1),0)))</f>
        <v>0</v>
      </c>
      <c r="S194" s="26">
        <f t="array" aca="1" ref="S194" ca="1">SUM(IF(RIGHT(OFFSET('Vacation Tracker'!$Q197:$AD197,0,P$4))=S$8,IFERROR(--LEFT(OFFSET('Vacation Tracker'!$Q197:$AD197,0,P$4),LEN(OFFSET('Vacation Tracker'!$Q197:$AD197,0,P$4))-1),0)))</f>
        <v>0</v>
      </c>
      <c r="T194" s="23">
        <f ca="1">SUM(OFFSET('Vacation Tracker'!$Q197:$AD197,0,T$4))</f>
        <v>0</v>
      </c>
      <c r="U194" s="26">
        <f t="shared" ca="1" si="6749"/>
        <v>0</v>
      </c>
      <c r="V194" s="26">
        <f t="array" aca="1" ref="V194" ca="1">SUM(IF(RIGHT(OFFSET('Vacation Tracker'!$Q197:$AD197,0,T$4))&lt;&gt;"O",IFERROR(--LEFT(OFFSET('Vacation Tracker'!$Q197:$AD197,0,T$4),LEN(OFFSET('Vacation Tracker'!$Q197:$AD197,0,T$4))-1),0)))</f>
        <v>0</v>
      </c>
      <c r="W194" s="26">
        <f t="array" aca="1" ref="W194" ca="1">SUM(IF(RIGHT(OFFSET('Vacation Tracker'!$Q197:$AD197,0,T$4))=W$8,IFERROR(--LEFT(OFFSET('Vacation Tracker'!$Q197:$AD197,0,T$4),LEN(OFFSET('Vacation Tracker'!$Q197:$AD197,0,T$4))-1),0)))</f>
        <v>0</v>
      </c>
      <c r="X194" s="23">
        <f ca="1">SUM(OFFSET('Vacation Tracker'!$Q197:$AD197,0,X$4))</f>
        <v>0</v>
      </c>
      <c r="Y194" s="26">
        <f t="shared" ref="Y194" ca="1" si="9661">X194-Z194</f>
        <v>0</v>
      </c>
      <c r="Z194" s="26">
        <f t="array" aca="1" ref="Z194" ca="1">SUM(IF(RIGHT(OFFSET('Vacation Tracker'!$Q197:$AD197,0,X$4))&lt;&gt;"O",IFERROR(--LEFT(OFFSET('Vacation Tracker'!$Q197:$AD197,0,X$4),LEN(OFFSET('Vacation Tracker'!$Q197:$AD197,0,X$4))-1),0)))</f>
        <v>0</v>
      </c>
      <c r="AA194" s="26">
        <f t="array" aca="1" ref="AA194" ca="1">SUM(IF(RIGHT(OFFSET('Vacation Tracker'!$Q197:$AD197,0,X$4))=AA$8,IFERROR(--LEFT(OFFSET('Vacation Tracker'!$Q197:$AD197,0,X$4),LEN(OFFSET('Vacation Tracker'!$Q197:$AD197,0,X$4))-1),0)))</f>
        <v>0</v>
      </c>
      <c r="AB194" s="23">
        <f ca="1">SUM(OFFSET('Vacation Tracker'!$Q197:$AD197,0,AB$4))</f>
        <v>0</v>
      </c>
      <c r="AC194" s="26">
        <f t="shared" ref="AC194" ca="1" si="9662">AB194-AD194</f>
        <v>0</v>
      </c>
      <c r="AD194" s="26">
        <f t="array" aca="1" ref="AD194" ca="1">SUM(IF(RIGHT(OFFSET('Vacation Tracker'!$Q197:$AD197,0,AB$4))&lt;&gt;"O",IFERROR(--LEFT(OFFSET('Vacation Tracker'!$Q197:$AD197,0,AB$4),LEN(OFFSET('Vacation Tracker'!$Q197:$AD197,0,AB$4))-1),0)))</f>
        <v>0</v>
      </c>
      <c r="AE194" s="26">
        <f t="array" aca="1" ref="AE194" ca="1">SUM(IF(RIGHT(OFFSET('Vacation Tracker'!$Q197:$AD197,0,AB$4))=AE$8,IFERROR(--LEFT(OFFSET('Vacation Tracker'!$Q197:$AD197,0,AB$4),LEN(OFFSET('Vacation Tracker'!$Q197:$AD197,0,AB$4))-1),0)))</f>
        <v>0</v>
      </c>
      <c r="AF194" s="23">
        <f ca="1">SUM(OFFSET('Vacation Tracker'!$Q197:$AD197,0,AF$4))</f>
        <v>0</v>
      </c>
      <c r="AG194" s="26">
        <f t="shared" ref="AG194" ca="1" si="9663">AF194-AH194</f>
        <v>0</v>
      </c>
      <c r="AH194" s="26">
        <f t="array" aca="1" ref="AH194" ca="1">SUM(IF(RIGHT(OFFSET('Vacation Tracker'!$Q197:$AD197,0,AF$4))&lt;&gt;"O",IFERROR(--LEFT(OFFSET('Vacation Tracker'!$Q197:$AD197,0,AF$4),LEN(OFFSET('Vacation Tracker'!$Q197:$AD197,0,AF$4))-1),0)))</f>
        <v>0</v>
      </c>
      <c r="AI194" s="26">
        <f t="array" aca="1" ref="AI194" ca="1">SUM(IF(RIGHT(OFFSET('Vacation Tracker'!$Q197:$AD197,0,AF$4))=AI$8,IFERROR(--LEFT(OFFSET('Vacation Tracker'!$Q197:$AD197,0,AF$4),LEN(OFFSET('Vacation Tracker'!$Q197:$AD197,0,AF$4))-1),0)))</f>
        <v>0</v>
      </c>
      <c r="AJ194" s="23">
        <f ca="1">SUM(OFFSET('Vacation Tracker'!$Q197:$AD197,0,AJ$4))</f>
        <v>0</v>
      </c>
      <c r="AK194" s="26">
        <f t="shared" ref="AK194" ca="1" si="9664">AJ194-AL194</f>
        <v>0</v>
      </c>
      <c r="AL194" s="26">
        <f t="array" aca="1" ref="AL194" ca="1">SUM(IF(RIGHT(OFFSET('Vacation Tracker'!$Q197:$AD197,0,AJ$4))&lt;&gt;"O",IFERROR(--LEFT(OFFSET('Vacation Tracker'!$Q197:$AD197,0,AJ$4),LEN(OFFSET('Vacation Tracker'!$Q197:$AD197,0,AJ$4))-1),0)))</f>
        <v>0</v>
      </c>
      <c r="AM194" s="26">
        <f t="array" aca="1" ref="AM194" ca="1">SUM(IF(RIGHT(OFFSET('Vacation Tracker'!$Q197:$AD197,0,AJ$4))=AM$8,IFERROR(--LEFT(OFFSET('Vacation Tracker'!$Q197:$AD197,0,AJ$4),LEN(OFFSET('Vacation Tracker'!$Q197:$AD197,0,AJ$4))-1),0)))</f>
        <v>0</v>
      </c>
      <c r="AN194" s="23">
        <f ca="1">SUM(OFFSET('Vacation Tracker'!$Q197:$AD197,0,AN$4))</f>
        <v>0</v>
      </c>
      <c r="AO194" s="26">
        <f t="shared" ref="AO194" ca="1" si="9665">AN194-AP194</f>
        <v>0</v>
      </c>
      <c r="AP194" s="26">
        <f t="array" aca="1" ref="AP194" ca="1">SUM(IF(RIGHT(OFFSET('Vacation Tracker'!$Q197:$AD197,0,AN$4))&lt;&gt;"O",IFERROR(--LEFT(OFFSET('Vacation Tracker'!$Q197:$AD197,0,AN$4),LEN(OFFSET('Vacation Tracker'!$Q197:$AD197,0,AN$4))-1),0)))</f>
        <v>0</v>
      </c>
      <c r="AQ194" s="26">
        <f t="array" aca="1" ref="AQ194" ca="1">SUM(IF(RIGHT(OFFSET('Vacation Tracker'!$Q197:$AD197,0,AN$4))=AQ$8,IFERROR(--LEFT(OFFSET('Vacation Tracker'!$Q197:$AD197,0,AN$4),LEN(OFFSET('Vacation Tracker'!$Q197:$AD197,0,AN$4))-1),0)))</f>
        <v>0</v>
      </c>
      <c r="AR194" s="23">
        <f ca="1">SUM(OFFSET('Vacation Tracker'!$Q197:$AD197,0,AR$4))</f>
        <v>0</v>
      </c>
      <c r="AS194" s="26">
        <f t="shared" ref="AS194" ca="1" si="9666">AR194-AT194</f>
        <v>0</v>
      </c>
      <c r="AT194" s="26">
        <f t="array" aca="1" ref="AT194" ca="1">SUM(IF(RIGHT(OFFSET('Vacation Tracker'!$Q197:$AD197,0,AR$4))&lt;&gt;"O",IFERROR(--LEFT(OFFSET('Vacation Tracker'!$Q197:$AD197,0,AR$4),LEN(OFFSET('Vacation Tracker'!$Q197:$AD197,0,AR$4))-1),0)))</f>
        <v>0</v>
      </c>
      <c r="AU194" s="26">
        <f t="array" aca="1" ref="AU194" ca="1">SUM(IF(RIGHT(OFFSET('Vacation Tracker'!$Q197:$AD197,0,AR$4))=AU$8,IFERROR(--LEFT(OFFSET('Vacation Tracker'!$Q197:$AD197,0,AR$4),LEN(OFFSET('Vacation Tracker'!$Q197:$AD197,0,AR$4))-1),0)))</f>
        <v>0</v>
      </c>
      <c r="AV194" s="23">
        <f ca="1">SUM(OFFSET('Vacation Tracker'!$Q197:$AD197,0,AV$4))</f>
        <v>0</v>
      </c>
      <c r="AW194" s="26">
        <f t="shared" ref="AW194" ca="1" si="9667">AV194-AX194</f>
        <v>0</v>
      </c>
      <c r="AX194" s="26">
        <f t="array" aca="1" ref="AX194" ca="1">SUM(IF(RIGHT(OFFSET('Vacation Tracker'!$Q197:$AD197,0,AV$4))&lt;&gt;"O",IFERROR(--LEFT(OFFSET('Vacation Tracker'!$Q197:$AD197,0,AV$4),LEN(OFFSET('Vacation Tracker'!$Q197:$AD197,0,AV$4))-1),0)))</f>
        <v>0</v>
      </c>
      <c r="AY194" s="26">
        <f t="array" aca="1" ref="AY194" ca="1">SUM(IF(RIGHT(OFFSET('Vacation Tracker'!$Q197:$AD197,0,AV$4))=AY$8,IFERROR(--LEFT(OFFSET('Vacation Tracker'!$Q197:$AD197,0,AV$4),LEN(OFFSET('Vacation Tracker'!$Q197:$AD197,0,AV$4))-1),0)))</f>
        <v>0</v>
      </c>
      <c r="AZ194" s="23">
        <f ca="1">SUM(OFFSET('Vacation Tracker'!$Q197:$AD197,0,AZ$4))</f>
        <v>0</v>
      </c>
      <c r="BA194" s="26">
        <f t="shared" ref="BA194" ca="1" si="9668">AZ194-BB194</f>
        <v>0</v>
      </c>
      <c r="BB194" s="26">
        <f t="array" aca="1" ref="BB194" ca="1">SUM(IF(RIGHT(OFFSET('Vacation Tracker'!$Q197:$AD197,0,AZ$4))&lt;&gt;"O",IFERROR(--LEFT(OFFSET('Vacation Tracker'!$Q197:$AD197,0,AZ$4),LEN(OFFSET('Vacation Tracker'!$Q197:$AD197,0,AZ$4))-1),0)))</f>
        <v>0</v>
      </c>
      <c r="BC194" s="26">
        <f t="array" aca="1" ref="BC194" ca="1">SUM(IF(RIGHT(OFFSET('Vacation Tracker'!$Q197:$AD197,0,AZ$4))=BC$8,IFERROR(--LEFT(OFFSET('Vacation Tracker'!$Q197:$AD197,0,AZ$4),LEN(OFFSET('Vacation Tracker'!$Q197:$AD197,0,AZ$4))-1),0)))</f>
        <v>0</v>
      </c>
      <c r="BD194" s="23">
        <f ca="1">SUM(OFFSET('Vacation Tracker'!$Q197:$AD197,0,BD$4))</f>
        <v>0</v>
      </c>
      <c r="BE194" s="26">
        <f t="shared" ref="BE194" ca="1" si="9669">BD194-BF194</f>
        <v>0</v>
      </c>
      <c r="BF194" s="26">
        <f t="array" aca="1" ref="BF194" ca="1">SUM(IF(RIGHT(OFFSET('Vacation Tracker'!$Q197:$AD197,0,BD$4))&lt;&gt;"O",IFERROR(--LEFT(OFFSET('Vacation Tracker'!$Q197:$AD197,0,BD$4),LEN(OFFSET('Vacation Tracker'!$Q197:$AD197,0,BD$4))-1),0)))</f>
        <v>0</v>
      </c>
      <c r="BG194" s="26">
        <f t="array" aca="1" ref="BG194" ca="1">SUM(IF(RIGHT(OFFSET('Vacation Tracker'!$Q197:$AD197,0,BD$4))=BG$8,IFERROR(--LEFT(OFFSET('Vacation Tracker'!$Q197:$AD197,0,BD$4),LEN(OFFSET('Vacation Tracker'!$Q197:$AD197,0,BD$4))-1),0)))</f>
        <v>0</v>
      </c>
      <c r="BH194" s="23">
        <f ca="1">SUM(OFFSET('Vacation Tracker'!$Q197:$AD197,0,BH$4))</f>
        <v>0</v>
      </c>
      <c r="BI194" s="26">
        <f t="shared" ref="BI194" ca="1" si="9670">BH194-BJ194</f>
        <v>0</v>
      </c>
      <c r="BJ194" s="26">
        <f t="array" aca="1" ref="BJ194" ca="1">SUM(IF(RIGHT(OFFSET('Vacation Tracker'!$Q197:$AD197,0,BH$4))&lt;&gt;"O",IFERROR(--LEFT(OFFSET('Vacation Tracker'!$Q197:$AD197,0,BH$4),LEN(OFFSET('Vacation Tracker'!$Q197:$AD197,0,BH$4))-1),0)))</f>
        <v>0</v>
      </c>
      <c r="BK194" s="26">
        <f t="array" aca="1" ref="BK194" ca="1">SUM(IF(RIGHT(OFFSET('Vacation Tracker'!$Q197:$AD197,0,BH$4))=BK$8,IFERROR(--LEFT(OFFSET('Vacation Tracker'!$Q197:$AD197,0,BH$4),LEN(OFFSET('Vacation Tracker'!$Q197:$AD197,0,BH$4))-1),0)))</f>
        <v>0</v>
      </c>
      <c r="BL194" s="23">
        <f ca="1">SUM(OFFSET('Vacation Tracker'!$Q197:$AD197,0,BL$4))</f>
        <v>0</v>
      </c>
      <c r="BM194" s="26">
        <f t="shared" ref="BM194" ca="1" si="9671">BL194-BN194</f>
        <v>0</v>
      </c>
      <c r="BN194" s="26">
        <f t="array" aca="1" ref="BN194" ca="1">SUM(IF(RIGHT(OFFSET('Vacation Tracker'!$Q197:$AD197,0,BL$4))&lt;&gt;"O",IFERROR(--LEFT(OFFSET('Vacation Tracker'!$Q197:$AD197,0,BL$4),LEN(OFFSET('Vacation Tracker'!$Q197:$AD197,0,BL$4))-1),0)))</f>
        <v>0</v>
      </c>
      <c r="BO194" s="26">
        <f t="array" aca="1" ref="BO194" ca="1">SUM(IF(RIGHT(OFFSET('Vacation Tracker'!$Q197:$AD197,0,BL$4))=BO$8,IFERROR(--LEFT(OFFSET('Vacation Tracker'!$Q197:$AD197,0,BL$4),LEN(OFFSET('Vacation Tracker'!$Q197:$AD197,0,BL$4))-1),0)))</f>
        <v>0</v>
      </c>
      <c r="BP194" s="23">
        <f ca="1">SUM(OFFSET('Vacation Tracker'!$Q197:$AD197,0,BP$4))</f>
        <v>0</v>
      </c>
      <c r="BQ194" s="26">
        <f t="shared" ref="BQ194" ca="1" si="9672">BP194-BR194</f>
        <v>0</v>
      </c>
      <c r="BR194" s="26">
        <f t="array" aca="1" ref="BR194" ca="1">SUM(IF(RIGHT(OFFSET('Vacation Tracker'!$Q197:$AD197,0,BP$4))&lt;&gt;"O",IFERROR(--LEFT(OFFSET('Vacation Tracker'!$Q197:$AD197,0,BP$4),LEN(OFFSET('Vacation Tracker'!$Q197:$AD197,0,BP$4))-1),0)))</f>
        <v>0</v>
      </c>
      <c r="BS194" s="26">
        <f t="array" aca="1" ref="BS194" ca="1">SUM(IF(RIGHT(OFFSET('Vacation Tracker'!$Q197:$AD197,0,BP$4))=BS$8,IFERROR(--LEFT(OFFSET('Vacation Tracker'!$Q197:$AD197,0,BP$4),LEN(OFFSET('Vacation Tracker'!$Q197:$AD197,0,BP$4))-1),0)))</f>
        <v>0</v>
      </c>
      <c r="BT194" s="23">
        <f ca="1">SUM(OFFSET('Vacation Tracker'!$Q197:$AD197,0,BT$4))</f>
        <v>0</v>
      </c>
      <c r="BU194" s="26">
        <f t="shared" ref="BU194" ca="1" si="9673">BT194-BV194</f>
        <v>0</v>
      </c>
      <c r="BV194" s="26">
        <f t="array" aca="1" ref="BV194" ca="1">SUM(IF(RIGHT(OFFSET('Vacation Tracker'!$Q197:$AD197,0,BT$4))&lt;&gt;"O",IFERROR(--LEFT(OFFSET('Vacation Tracker'!$Q197:$AD197,0,BT$4),LEN(OFFSET('Vacation Tracker'!$Q197:$AD197,0,BT$4))-1),0)))</f>
        <v>0</v>
      </c>
      <c r="BW194" s="26">
        <f t="array" aca="1" ref="BW194" ca="1">SUM(IF(RIGHT(OFFSET('Vacation Tracker'!$Q197:$AD197,0,BT$4))=BW$8,IFERROR(--LEFT(OFFSET('Vacation Tracker'!$Q197:$AD197,0,BT$4),LEN(OFFSET('Vacation Tracker'!$Q197:$AD197,0,BT$4))-1),0)))</f>
        <v>0</v>
      </c>
      <c r="BX194" s="23">
        <f ca="1">SUM(OFFSET('Vacation Tracker'!$Q197:$AD197,0,BX$4))</f>
        <v>0</v>
      </c>
      <c r="BY194" s="26">
        <f t="shared" ref="BY194" ca="1" si="9674">BX194-BZ194</f>
        <v>0</v>
      </c>
      <c r="BZ194" s="26">
        <f t="array" aca="1" ref="BZ194" ca="1">SUM(IF(RIGHT(OFFSET('Vacation Tracker'!$Q197:$AD197,0,BX$4))&lt;&gt;"O",IFERROR(--LEFT(OFFSET('Vacation Tracker'!$Q197:$AD197,0,BX$4),LEN(OFFSET('Vacation Tracker'!$Q197:$AD197,0,BX$4))-1),0)))</f>
        <v>0</v>
      </c>
      <c r="CA194" s="26">
        <f t="array" aca="1" ref="CA194" ca="1">SUM(IF(RIGHT(OFFSET('Vacation Tracker'!$Q197:$AD197,0,BX$4))=CA$8,IFERROR(--LEFT(OFFSET('Vacation Tracker'!$Q197:$AD197,0,BX$4),LEN(OFFSET('Vacation Tracker'!$Q197:$AD197,0,BX$4))-1),0)))</f>
        <v>0</v>
      </c>
      <c r="CB194" s="23">
        <f ca="1">SUM(OFFSET('Vacation Tracker'!$Q197:$AD197,0,CB$4))</f>
        <v>0</v>
      </c>
      <c r="CC194" s="26">
        <f t="shared" ref="CC194" ca="1" si="9675">CB194-CD194</f>
        <v>0</v>
      </c>
      <c r="CD194" s="26">
        <f t="array" aca="1" ref="CD194" ca="1">SUM(IF(RIGHT(OFFSET('Vacation Tracker'!$Q197:$AD197,0,CB$4))&lt;&gt;"O",IFERROR(--LEFT(OFFSET('Vacation Tracker'!$Q197:$AD197,0,CB$4),LEN(OFFSET('Vacation Tracker'!$Q197:$AD197,0,CB$4))-1),0)))</f>
        <v>0</v>
      </c>
      <c r="CE194" s="26">
        <f t="array" aca="1" ref="CE194" ca="1">SUM(IF(RIGHT(OFFSET('Vacation Tracker'!$Q197:$AD197,0,CB$4))=CE$8,IFERROR(--LEFT(OFFSET('Vacation Tracker'!$Q197:$AD197,0,CB$4),LEN(OFFSET('Vacation Tracker'!$Q197:$AD197,0,CB$4))-1),0)))</f>
        <v>0</v>
      </c>
      <c r="CF194" s="23">
        <f ca="1">SUM(OFFSET('Vacation Tracker'!$Q197:$AD197,0,CF$4))</f>
        <v>0</v>
      </c>
      <c r="CG194" s="26">
        <f t="shared" ref="CG194" ca="1" si="9676">CF194-CH194</f>
        <v>0</v>
      </c>
      <c r="CH194" s="26">
        <f t="array" aca="1" ref="CH194" ca="1">SUM(IF(RIGHT(OFFSET('Vacation Tracker'!$Q197:$AD197,0,CF$4))&lt;&gt;"O",IFERROR(--LEFT(OFFSET('Vacation Tracker'!$Q197:$AD197,0,CF$4),LEN(OFFSET('Vacation Tracker'!$Q197:$AD197,0,CF$4))-1),0)))</f>
        <v>0</v>
      </c>
      <c r="CI194" s="26">
        <f t="array" aca="1" ref="CI194" ca="1">SUM(IF(RIGHT(OFFSET('Vacation Tracker'!$Q197:$AD197,0,CF$4))=CI$8,IFERROR(--LEFT(OFFSET('Vacation Tracker'!$Q197:$AD197,0,CF$4),LEN(OFFSET('Vacation Tracker'!$Q197:$AD197,0,CF$4))-1),0)))</f>
        <v>0</v>
      </c>
      <c r="CJ194" s="23">
        <f ca="1">SUM(OFFSET('Vacation Tracker'!$Q197:$AD197,0,CJ$4))</f>
        <v>0</v>
      </c>
      <c r="CK194" s="26">
        <f t="shared" ref="CK194" ca="1" si="9677">CJ194-CL194</f>
        <v>0</v>
      </c>
      <c r="CL194" s="26">
        <f t="array" aca="1" ref="CL194" ca="1">SUM(IF(RIGHT(OFFSET('Vacation Tracker'!$Q197:$AD197,0,CJ$4))&lt;&gt;"O",IFERROR(--LEFT(OFFSET('Vacation Tracker'!$Q197:$AD197,0,CJ$4),LEN(OFFSET('Vacation Tracker'!$Q197:$AD197,0,CJ$4))-1),0)))</f>
        <v>0</v>
      </c>
      <c r="CM194" s="26">
        <f t="array" aca="1" ref="CM194" ca="1">SUM(IF(RIGHT(OFFSET('Vacation Tracker'!$Q197:$AD197,0,CJ$4))=CM$8,IFERROR(--LEFT(OFFSET('Vacation Tracker'!$Q197:$AD197,0,CJ$4),LEN(OFFSET('Vacation Tracker'!$Q197:$AD197,0,CJ$4))-1),0)))</f>
        <v>0</v>
      </c>
      <c r="CN194" s="23">
        <f ca="1">SUM(OFFSET('Vacation Tracker'!$Q197:$AD197,0,CN$4))</f>
        <v>0</v>
      </c>
      <c r="CO194" s="26">
        <f t="shared" ref="CO194" ca="1" si="9678">CN194-CP194</f>
        <v>0</v>
      </c>
      <c r="CP194" s="26">
        <f t="array" aca="1" ref="CP194" ca="1">SUM(IF(RIGHT(OFFSET('Vacation Tracker'!$Q197:$AD197,0,CN$4))&lt;&gt;"O",IFERROR(--LEFT(OFFSET('Vacation Tracker'!$Q197:$AD197,0,CN$4),LEN(OFFSET('Vacation Tracker'!$Q197:$AD197,0,CN$4))-1),0)))</f>
        <v>0</v>
      </c>
      <c r="CQ194" s="26">
        <f t="array" aca="1" ref="CQ194" ca="1">SUM(IF(RIGHT(OFFSET('Vacation Tracker'!$Q197:$AD197,0,CN$4))=CQ$8,IFERROR(--LEFT(OFFSET('Vacation Tracker'!$Q197:$AD197,0,CN$4),LEN(OFFSET('Vacation Tracker'!$Q197:$AD197,0,CN$4))-1),0)))</f>
        <v>0</v>
      </c>
      <c r="CR194" s="23">
        <f ca="1">SUM(OFFSET('Vacation Tracker'!$Q197:$AD197,0,CR$4))</f>
        <v>0</v>
      </c>
      <c r="CS194" s="26">
        <f t="shared" ref="CS194" ca="1" si="9679">CR194-CT194</f>
        <v>0</v>
      </c>
      <c r="CT194" s="26">
        <f t="array" aca="1" ref="CT194" ca="1">SUM(IF(RIGHT(OFFSET('Vacation Tracker'!$Q197:$AD197,0,CR$4))&lt;&gt;"O",IFERROR(--LEFT(OFFSET('Vacation Tracker'!$Q197:$AD197,0,CR$4),LEN(OFFSET('Vacation Tracker'!$Q197:$AD197,0,CR$4))-1),0)))</f>
        <v>0</v>
      </c>
      <c r="CU194" s="26">
        <f t="array" aca="1" ref="CU194" ca="1">SUM(IF(RIGHT(OFFSET('Vacation Tracker'!$Q197:$AD197,0,CR$4))=CU$8,IFERROR(--LEFT(OFFSET('Vacation Tracker'!$Q197:$AD197,0,CR$4),LEN(OFFSET('Vacation Tracker'!$Q197:$AD197,0,CR$4))-1),0)))</f>
        <v>0</v>
      </c>
      <c r="CV194" s="23">
        <f ca="1">SUM(OFFSET('Vacation Tracker'!$Q197:$AD197,0,CV$4))</f>
        <v>0</v>
      </c>
      <c r="CW194" s="26">
        <f t="shared" ref="CW194" ca="1" si="9680">CV194-CX194</f>
        <v>0</v>
      </c>
      <c r="CX194" s="26">
        <f t="array" aca="1" ref="CX194" ca="1">SUM(IF(RIGHT(OFFSET('Vacation Tracker'!$Q197:$AD197,0,CV$4))&lt;&gt;"O",IFERROR(--LEFT(OFFSET('Vacation Tracker'!$Q197:$AD197,0,CV$4),LEN(OFFSET('Vacation Tracker'!$Q197:$AD197,0,CV$4))-1),0)))</f>
        <v>0</v>
      </c>
      <c r="CY194" s="26">
        <f t="array" aca="1" ref="CY194" ca="1">SUM(IF(RIGHT(OFFSET('Vacation Tracker'!$Q197:$AD197,0,CV$4))=CY$8,IFERROR(--LEFT(OFFSET('Vacation Tracker'!$Q197:$AD197,0,CV$4),LEN(OFFSET('Vacation Tracker'!$Q197:$AD197,0,CV$4))-1),0)))</f>
        <v>0</v>
      </c>
      <c r="CZ194" s="23">
        <f ca="1">SUM(OFFSET('Vacation Tracker'!$Q197:$AD197,0,CZ$4))</f>
        <v>0</v>
      </c>
      <c r="DA194" s="26">
        <f t="shared" ref="DA194" ca="1" si="9681">CZ194-DB194</f>
        <v>0</v>
      </c>
      <c r="DB194" s="26">
        <f t="array" aca="1" ref="DB194" ca="1">SUM(IF(RIGHT(OFFSET('Vacation Tracker'!$Q197:$AD197,0,CZ$4))&lt;&gt;"O",IFERROR(--LEFT(OFFSET('Vacation Tracker'!$Q197:$AD197,0,CZ$4),LEN(OFFSET('Vacation Tracker'!$Q197:$AD197,0,CZ$4))-1),0)))</f>
        <v>0</v>
      </c>
      <c r="DC194" s="26">
        <f t="array" aca="1" ref="DC194" ca="1">SUM(IF(RIGHT(OFFSET('Vacation Tracker'!$Q197:$AD197,0,CZ$4))=DC$8,IFERROR(--LEFT(OFFSET('Vacation Tracker'!$Q197:$AD197,0,CZ$4),LEN(OFFSET('Vacation Tracker'!$Q197:$AD197,0,CZ$4))-1),0)))</f>
        <v>0</v>
      </c>
      <c r="DD194" s="23">
        <f ca="1">SUM(OFFSET('Vacation Tracker'!$Q197:$AD197,0,DD$4))</f>
        <v>0</v>
      </c>
      <c r="DE194" s="26">
        <f t="shared" ref="DE194" ca="1" si="9682">DD194-DF194</f>
        <v>0</v>
      </c>
      <c r="DF194" s="26">
        <f t="array" aca="1" ref="DF194" ca="1">SUM(IF(RIGHT(OFFSET('Vacation Tracker'!$Q197:$AD197,0,DD$4))&lt;&gt;"O",IFERROR(--LEFT(OFFSET('Vacation Tracker'!$Q197:$AD197,0,DD$4),LEN(OFFSET('Vacation Tracker'!$Q197:$AD197,0,DD$4))-1),0)))</f>
        <v>0</v>
      </c>
      <c r="DG194" s="26">
        <f t="array" aca="1" ref="DG194" ca="1">SUM(IF(RIGHT(OFFSET('Vacation Tracker'!$Q197:$AD197,0,DD$4))=DG$8,IFERROR(--LEFT(OFFSET('Vacation Tracker'!$Q197:$AD197,0,DD$4),LEN(OFFSET('Vacation Tracker'!$Q197:$AD197,0,DD$4))-1),0)))</f>
        <v>0</v>
      </c>
      <c r="DH194" s="23">
        <f ca="1">SUM(OFFSET('Vacation Tracker'!$Q197:$AD197,0,DH$4))</f>
        <v>0</v>
      </c>
      <c r="DI194" s="26">
        <f t="shared" ref="DI194" ca="1" si="9683">DH194-DJ194</f>
        <v>0</v>
      </c>
      <c r="DJ194" s="26">
        <f t="array" aca="1" ref="DJ194" ca="1">SUM(IF(RIGHT(OFFSET('Vacation Tracker'!$Q197:$AD197,0,DH$4))&lt;&gt;"O",IFERROR(--LEFT(OFFSET('Vacation Tracker'!$Q197:$AD197,0,DH$4),LEN(OFFSET('Vacation Tracker'!$Q197:$AD197,0,DH$4))-1),0)))</f>
        <v>0</v>
      </c>
      <c r="DK194" s="26">
        <f t="array" aca="1" ref="DK194" ca="1">SUM(IF(RIGHT(OFFSET('Vacation Tracker'!$Q197:$AD197,0,DH$4))=DK$8,IFERROR(--LEFT(OFFSET('Vacation Tracker'!$Q197:$AD197,0,DH$4),LEN(OFFSET('Vacation Tracker'!$Q197:$AD197,0,DH$4))-1),0)))</f>
        <v>0</v>
      </c>
      <c r="DL194" s="23">
        <f ca="1">SUM(OFFSET('Vacation Tracker'!$Q197:$AD197,0,DL$4))</f>
        <v>0</v>
      </c>
      <c r="DM194" s="26">
        <f t="shared" ref="DM194" ca="1" si="9684">DL194-DN194</f>
        <v>0</v>
      </c>
      <c r="DN194" s="26">
        <f t="array" aca="1" ref="DN194" ca="1">SUM(IF(RIGHT(OFFSET('Vacation Tracker'!$Q197:$AD197,0,DL$4))&lt;&gt;"O",IFERROR(--LEFT(OFFSET('Vacation Tracker'!$Q197:$AD197,0,DL$4),LEN(OFFSET('Vacation Tracker'!$Q197:$AD197,0,DL$4))-1),0)))</f>
        <v>0</v>
      </c>
      <c r="DO194" s="26">
        <f t="array" aca="1" ref="DO194" ca="1">SUM(IF(RIGHT(OFFSET('Vacation Tracker'!$Q197:$AD197,0,DL$4))=DO$8,IFERROR(--LEFT(OFFSET('Vacation Tracker'!$Q197:$AD197,0,DL$4),LEN(OFFSET('Vacation Tracker'!$Q197:$AD197,0,DL$4))-1),0)))</f>
        <v>0</v>
      </c>
      <c r="DP194" s="23">
        <f ca="1">SUM(OFFSET('Vacation Tracker'!$Q197:$AD197,0,DP$4))</f>
        <v>0</v>
      </c>
      <c r="DQ194" s="26">
        <f t="shared" ref="DQ194" ca="1" si="9685">DP194-DR194</f>
        <v>0</v>
      </c>
      <c r="DR194" s="26">
        <f t="array" aca="1" ref="DR194" ca="1">SUM(IF(RIGHT(OFFSET('Vacation Tracker'!$Q197:$AD197,0,DP$4))&lt;&gt;"O",IFERROR(--LEFT(OFFSET('Vacation Tracker'!$Q197:$AD197,0,DP$4),LEN(OFFSET('Vacation Tracker'!$Q197:$AD197,0,DP$4))-1),0)))</f>
        <v>0</v>
      </c>
      <c r="DS194" s="26">
        <f t="array" aca="1" ref="DS194" ca="1">SUM(IF(RIGHT(OFFSET('Vacation Tracker'!$Q197:$AD197,0,DP$4))=DS$8,IFERROR(--LEFT(OFFSET('Vacation Tracker'!$Q197:$AD197,0,DP$4),LEN(OFFSET('Vacation Tracker'!$Q197:$AD197,0,DP$4))-1),0)))</f>
        <v>0</v>
      </c>
      <c r="DT194" s="23">
        <f ca="1">SUM(OFFSET('Vacation Tracker'!$Q197:$AD197,0,DT$4))</f>
        <v>0</v>
      </c>
      <c r="DU194" s="26">
        <f t="shared" ref="DU194" ca="1" si="9686">DT194-DV194</f>
        <v>0</v>
      </c>
      <c r="DV194" s="26">
        <f t="array" aca="1" ref="DV194" ca="1">SUM(IF(RIGHT(OFFSET('Vacation Tracker'!$Q197:$AD197,0,DT$4))&lt;&gt;"O",IFERROR(--LEFT(OFFSET('Vacation Tracker'!$Q197:$AD197,0,DT$4),LEN(OFFSET('Vacation Tracker'!$Q197:$AD197,0,DT$4))-1),0)))</f>
        <v>0</v>
      </c>
      <c r="DW194" s="26">
        <f t="array" aca="1" ref="DW194" ca="1">SUM(IF(RIGHT(OFFSET('Vacation Tracker'!$Q197:$AD197,0,DT$4))=DW$8,IFERROR(--LEFT(OFFSET('Vacation Tracker'!$Q197:$AD197,0,DT$4),LEN(OFFSET('Vacation Tracker'!$Q197:$AD197,0,DT$4))-1),0)))</f>
        <v>0</v>
      </c>
      <c r="DX194" s="23">
        <f ca="1">SUM(OFFSET('Vacation Tracker'!$Q197:$AD197,0,DX$4))</f>
        <v>0</v>
      </c>
      <c r="DY194" s="26">
        <f t="shared" ref="DY194" ca="1" si="9687">DX194-DZ194</f>
        <v>0</v>
      </c>
      <c r="DZ194" s="26">
        <f t="array" aca="1" ref="DZ194" ca="1">SUM(IF(RIGHT(OFFSET('Vacation Tracker'!$Q197:$AD197,0,DX$4))&lt;&gt;"O",IFERROR(--LEFT(OFFSET('Vacation Tracker'!$Q197:$AD197,0,DX$4),LEN(OFFSET('Vacation Tracker'!$Q197:$AD197,0,DX$4))-1),0)))</f>
        <v>0</v>
      </c>
      <c r="EA194" s="26">
        <f t="array" aca="1" ref="EA194" ca="1">SUM(IF(RIGHT(OFFSET('Vacation Tracker'!$Q197:$AD197,0,DX$4))=EA$8,IFERROR(--LEFT(OFFSET('Vacation Tracker'!$Q197:$AD197,0,DX$4),LEN(OFFSET('Vacation Tracker'!$Q197:$AD197,0,DX$4))-1),0)))</f>
        <v>0</v>
      </c>
      <c r="EB194" s="23">
        <f ca="1">SUM(OFFSET('Vacation Tracker'!$Q197:$AD197,0,EB$4))</f>
        <v>0</v>
      </c>
      <c r="EC194" s="26">
        <f t="shared" ref="EC194" ca="1" si="9688">EB194-ED194</f>
        <v>0</v>
      </c>
      <c r="ED194" s="26">
        <f t="array" aca="1" ref="ED194" ca="1">SUM(IF(RIGHT(OFFSET('Vacation Tracker'!$Q197:$AD197,0,EB$4))&lt;&gt;"O",IFERROR(--LEFT(OFFSET('Vacation Tracker'!$Q197:$AD197,0,EB$4),LEN(OFFSET('Vacation Tracker'!$Q197:$AD197,0,EB$4))-1),0)))</f>
        <v>0</v>
      </c>
      <c r="EE194" s="26">
        <f t="array" aca="1" ref="EE194" ca="1">SUM(IF(RIGHT(OFFSET('Vacation Tracker'!$Q197:$AD197,0,EB$4))=EE$8,IFERROR(--LEFT(OFFSET('Vacation Tracker'!$Q197:$AD197,0,EB$4),LEN(OFFSET('Vacation Tracker'!$Q197:$AD197,0,EB$4))-1),0)))</f>
        <v>0</v>
      </c>
      <c r="EF194" s="23">
        <f ca="1">SUM(OFFSET('Vacation Tracker'!$Q197:$AD197,0,EF$4))</f>
        <v>0</v>
      </c>
      <c r="EG194" s="26">
        <f t="shared" ref="EG194" ca="1" si="9689">EF194-EH194</f>
        <v>0</v>
      </c>
      <c r="EH194" s="26">
        <f t="array" aca="1" ref="EH194" ca="1">SUM(IF(RIGHT(OFFSET('Vacation Tracker'!$Q197:$AD197,0,EF$4))&lt;&gt;"O",IFERROR(--LEFT(OFFSET('Vacation Tracker'!$Q197:$AD197,0,EF$4),LEN(OFFSET('Vacation Tracker'!$Q197:$AD197,0,EF$4))-1),0)))</f>
        <v>0</v>
      </c>
      <c r="EI194" s="26">
        <f t="array" aca="1" ref="EI194" ca="1">SUM(IF(RIGHT(OFFSET('Vacation Tracker'!$Q197:$AD197,0,EF$4))=EI$8,IFERROR(--LEFT(OFFSET('Vacation Tracker'!$Q197:$AD197,0,EF$4),LEN(OFFSET('Vacation Tracker'!$Q197:$AD197,0,EF$4))-1),0)))</f>
        <v>0</v>
      </c>
      <c r="EJ194" s="23">
        <f ca="1">SUM(OFFSET('Vacation Tracker'!$Q197:$AD197,0,EJ$4))</f>
        <v>0</v>
      </c>
      <c r="EK194" s="26">
        <f t="shared" ref="EK194" ca="1" si="9690">EJ194-EL194</f>
        <v>0</v>
      </c>
      <c r="EL194" s="26">
        <f t="array" aca="1" ref="EL194" ca="1">SUM(IF(RIGHT(OFFSET('Vacation Tracker'!$Q197:$AD197,0,EJ$4))&lt;&gt;"O",IFERROR(--LEFT(OFFSET('Vacation Tracker'!$Q197:$AD197,0,EJ$4),LEN(OFFSET('Vacation Tracker'!$Q197:$AD197,0,EJ$4))-1),0)))</f>
        <v>0</v>
      </c>
      <c r="EM194" s="26">
        <f t="array" aca="1" ref="EM194" ca="1">SUM(IF(RIGHT(OFFSET('Vacation Tracker'!$Q197:$AD197,0,EJ$4))=EM$8,IFERROR(--LEFT(OFFSET('Vacation Tracker'!$Q197:$AD197,0,EJ$4),LEN(OFFSET('Vacation Tracker'!$Q197:$AD197,0,EJ$4))-1),0)))</f>
        <v>0</v>
      </c>
      <c r="EN194" s="23">
        <f ca="1">SUM(OFFSET('Vacation Tracker'!$Q197:$AD197,0,EN$4))</f>
        <v>0</v>
      </c>
      <c r="EO194" s="26">
        <f t="shared" ref="EO194" ca="1" si="9691">EN194-EP194</f>
        <v>0</v>
      </c>
      <c r="EP194" s="26">
        <f t="array" aca="1" ref="EP194" ca="1">SUM(IF(RIGHT(OFFSET('Vacation Tracker'!$Q197:$AD197,0,EN$4))&lt;&gt;"O",IFERROR(--LEFT(OFFSET('Vacation Tracker'!$Q197:$AD197,0,EN$4),LEN(OFFSET('Vacation Tracker'!$Q197:$AD197,0,EN$4))-1),0)))</f>
        <v>0</v>
      </c>
      <c r="EQ194" s="26">
        <f t="array" aca="1" ref="EQ194" ca="1">SUM(IF(RIGHT(OFFSET('Vacation Tracker'!$Q197:$AD197,0,EN$4))=EQ$8,IFERROR(--LEFT(OFFSET('Vacation Tracker'!$Q197:$AD197,0,EN$4),LEN(OFFSET('Vacation Tracker'!$Q197:$AD197,0,EN$4))-1),0)))</f>
        <v>0</v>
      </c>
      <c r="ER194" s="23">
        <f ca="1">SUM(OFFSET('Vacation Tracker'!$Q197:$AD197,0,ER$4))</f>
        <v>0</v>
      </c>
      <c r="ES194" s="26">
        <f t="shared" ref="ES194" ca="1" si="9692">ER194-ET194</f>
        <v>0</v>
      </c>
      <c r="ET194" s="26">
        <f t="array" aca="1" ref="ET194" ca="1">SUM(IF(RIGHT(OFFSET('Vacation Tracker'!$Q197:$AD197,0,ER$4))&lt;&gt;"O",IFERROR(--LEFT(OFFSET('Vacation Tracker'!$Q197:$AD197,0,ER$4),LEN(OFFSET('Vacation Tracker'!$Q197:$AD197,0,ER$4))-1),0)))</f>
        <v>0</v>
      </c>
      <c r="EU194" s="26">
        <f t="array" aca="1" ref="EU194" ca="1">SUM(IF(RIGHT(OFFSET('Vacation Tracker'!$Q197:$AD197,0,ER$4))=EU$8,IFERROR(--LEFT(OFFSET('Vacation Tracker'!$Q197:$AD197,0,ER$4),LEN(OFFSET('Vacation Tracker'!$Q197:$AD197,0,ER$4))-1),0)))</f>
        <v>0</v>
      </c>
      <c r="EV194" s="23">
        <f ca="1">SUM(OFFSET('Vacation Tracker'!$Q197:$AD197,0,EV$4))</f>
        <v>0</v>
      </c>
      <c r="EW194" s="26">
        <f t="shared" ref="EW194" ca="1" si="9693">EV194-EX194</f>
        <v>0</v>
      </c>
      <c r="EX194" s="26">
        <f t="array" aca="1" ref="EX194" ca="1">SUM(IF(RIGHT(OFFSET('Vacation Tracker'!$Q197:$AD197,0,EV$4))&lt;&gt;"O",IFERROR(--LEFT(OFFSET('Vacation Tracker'!$Q197:$AD197,0,EV$4),LEN(OFFSET('Vacation Tracker'!$Q197:$AD197,0,EV$4))-1),0)))</f>
        <v>0</v>
      </c>
      <c r="EY194" s="26">
        <f t="array" aca="1" ref="EY194" ca="1">SUM(IF(RIGHT(OFFSET('Vacation Tracker'!$Q197:$AD197,0,EV$4))=EY$8,IFERROR(--LEFT(OFFSET('Vacation Tracker'!$Q197:$AD197,0,EV$4),LEN(OFFSET('Vacation Tracker'!$Q197:$AD197,0,EV$4))-1),0)))</f>
        <v>0</v>
      </c>
      <c r="EZ194" s="23">
        <f ca="1">SUM(OFFSET('Vacation Tracker'!$Q197:$AD197,0,EZ$4))</f>
        <v>0</v>
      </c>
      <c r="FA194" s="26">
        <f t="shared" ref="FA194" ca="1" si="9694">EZ194-FB194</f>
        <v>0</v>
      </c>
      <c r="FB194" s="26">
        <f t="array" aca="1" ref="FB194" ca="1">SUM(IF(RIGHT(OFFSET('Vacation Tracker'!$Q197:$AD197,0,EZ$4))&lt;&gt;"O",IFERROR(--LEFT(OFFSET('Vacation Tracker'!$Q197:$AD197,0,EZ$4),LEN(OFFSET('Vacation Tracker'!$Q197:$AD197,0,EZ$4))-1),0)))</f>
        <v>0</v>
      </c>
      <c r="FC194" s="26">
        <f t="array" aca="1" ref="FC194" ca="1">SUM(IF(RIGHT(OFFSET('Vacation Tracker'!$Q197:$AD197,0,EZ$4))=FC$8,IFERROR(--LEFT(OFFSET('Vacation Tracker'!$Q197:$AD197,0,EZ$4),LEN(OFFSET('Vacation Tracker'!$Q197:$AD197,0,EZ$4))-1),0)))</f>
        <v>0</v>
      </c>
      <c r="FD194" s="23">
        <f ca="1">SUM(OFFSET('Vacation Tracker'!$Q197:$AD197,0,FD$4))</f>
        <v>0</v>
      </c>
      <c r="FE194" s="26">
        <f t="shared" ref="FE194" ca="1" si="9695">FD194-FF194</f>
        <v>0</v>
      </c>
      <c r="FF194" s="26">
        <f t="array" aca="1" ref="FF194" ca="1">SUM(IF(RIGHT(OFFSET('Vacation Tracker'!$Q197:$AD197,0,FD$4))&lt;&gt;"O",IFERROR(--LEFT(OFFSET('Vacation Tracker'!$Q197:$AD197,0,FD$4),LEN(OFFSET('Vacation Tracker'!$Q197:$AD197,0,FD$4))-1),0)))</f>
        <v>0</v>
      </c>
      <c r="FG194" s="26">
        <f t="array" aca="1" ref="FG194" ca="1">SUM(IF(RIGHT(OFFSET('Vacation Tracker'!$Q197:$AD197,0,FD$4))=FG$8,IFERROR(--LEFT(OFFSET('Vacation Tracker'!$Q197:$AD197,0,FD$4),LEN(OFFSET('Vacation Tracker'!$Q197:$AD197,0,FD$4))-1),0)))</f>
        <v>0</v>
      </c>
      <c r="FH194" s="23">
        <f ca="1">SUM(OFFSET('Vacation Tracker'!$Q197:$AD197,0,FH$4))</f>
        <v>0</v>
      </c>
      <c r="FI194" s="26">
        <f t="shared" ref="FI194" ca="1" si="9696">FH194-FJ194</f>
        <v>0</v>
      </c>
      <c r="FJ194" s="26">
        <f t="array" aca="1" ref="FJ194" ca="1">SUM(IF(RIGHT(OFFSET('Vacation Tracker'!$Q197:$AD197,0,FH$4))&lt;&gt;"O",IFERROR(--LEFT(OFFSET('Vacation Tracker'!$Q197:$AD197,0,FH$4),LEN(OFFSET('Vacation Tracker'!$Q197:$AD197,0,FH$4))-1),0)))</f>
        <v>0</v>
      </c>
      <c r="FK194" s="26">
        <f t="array" aca="1" ref="FK194" ca="1">SUM(IF(RIGHT(OFFSET('Vacation Tracker'!$Q197:$AD197,0,FH$4))=FK$8,IFERROR(--LEFT(OFFSET('Vacation Tracker'!$Q197:$AD197,0,FH$4),LEN(OFFSET('Vacation Tracker'!$Q197:$AD197,0,FH$4))-1),0)))</f>
        <v>0</v>
      </c>
      <c r="FL194" s="23">
        <f ca="1">SUM(OFFSET('Vacation Tracker'!$Q197:$AD197,0,FL$4))</f>
        <v>0</v>
      </c>
      <c r="FM194" s="26">
        <f t="shared" ref="FM194" ca="1" si="9697">FL194-FN194</f>
        <v>0</v>
      </c>
      <c r="FN194" s="26">
        <f t="array" aca="1" ref="FN194" ca="1">SUM(IF(RIGHT(OFFSET('Vacation Tracker'!$Q197:$AD197,0,FL$4))&lt;&gt;"O",IFERROR(--LEFT(OFFSET('Vacation Tracker'!$Q197:$AD197,0,FL$4),LEN(OFFSET('Vacation Tracker'!$Q197:$AD197,0,FL$4))-1),0)))</f>
        <v>0</v>
      </c>
      <c r="FO194" s="26">
        <f t="array" aca="1" ref="FO194" ca="1">SUM(IF(RIGHT(OFFSET('Vacation Tracker'!$Q197:$AD197,0,FL$4))=FO$8,IFERROR(--LEFT(OFFSET('Vacation Tracker'!$Q197:$AD197,0,FL$4),LEN(OFFSET('Vacation Tracker'!$Q197:$AD197,0,FL$4))-1),0)))</f>
        <v>0</v>
      </c>
      <c r="FP194" s="23">
        <f ca="1">SUM(OFFSET('Vacation Tracker'!$Q197:$AD197,0,FP$4))</f>
        <v>0</v>
      </c>
      <c r="FQ194" s="26">
        <f t="shared" ref="FQ194" ca="1" si="9698">FP194-FR194</f>
        <v>0</v>
      </c>
      <c r="FR194" s="26">
        <f t="array" aca="1" ref="FR194" ca="1">SUM(IF(RIGHT(OFFSET('Vacation Tracker'!$Q197:$AD197,0,FP$4))&lt;&gt;"O",IFERROR(--LEFT(OFFSET('Vacation Tracker'!$Q197:$AD197,0,FP$4),LEN(OFFSET('Vacation Tracker'!$Q197:$AD197,0,FP$4))-1),0)))</f>
        <v>0</v>
      </c>
      <c r="FS194" s="26">
        <f t="array" aca="1" ref="FS194" ca="1">SUM(IF(RIGHT(OFFSET('Vacation Tracker'!$Q197:$AD197,0,FP$4))=FS$8,IFERROR(--LEFT(OFFSET('Vacation Tracker'!$Q197:$AD197,0,FP$4),LEN(OFFSET('Vacation Tracker'!$Q197:$AD197,0,FP$4))-1),0)))</f>
        <v>0</v>
      </c>
      <c r="FT194" s="23">
        <f ca="1">SUM(OFFSET('Vacation Tracker'!$Q197:$AD197,0,FT$4))</f>
        <v>0</v>
      </c>
      <c r="FU194" s="26">
        <f t="shared" ref="FU194" ca="1" si="9699">FT194-FV194</f>
        <v>0</v>
      </c>
      <c r="FV194" s="26">
        <f t="array" aca="1" ref="FV194" ca="1">SUM(IF(RIGHT(OFFSET('Vacation Tracker'!$Q197:$AD197,0,FT$4))&lt;&gt;"O",IFERROR(--LEFT(OFFSET('Vacation Tracker'!$Q197:$AD197,0,FT$4),LEN(OFFSET('Vacation Tracker'!$Q197:$AD197,0,FT$4))-1),0)))</f>
        <v>0</v>
      </c>
      <c r="FW194" s="26">
        <f t="array" aca="1" ref="FW194" ca="1">SUM(IF(RIGHT(OFFSET('Vacation Tracker'!$Q197:$AD197,0,FT$4))=FW$8,IFERROR(--LEFT(OFFSET('Vacation Tracker'!$Q197:$AD197,0,FT$4),LEN(OFFSET('Vacation Tracker'!$Q197:$AD197,0,FT$4))-1),0)))</f>
        <v>0</v>
      </c>
      <c r="FX194" s="23">
        <f ca="1">SUM(OFFSET('Vacation Tracker'!$Q197:$AD197,0,FX$4))</f>
        <v>0</v>
      </c>
      <c r="FY194" s="26">
        <f t="shared" ref="FY194" ca="1" si="9700">FX194-FZ194</f>
        <v>0</v>
      </c>
      <c r="FZ194" s="26">
        <f t="array" aca="1" ref="FZ194" ca="1">SUM(IF(RIGHT(OFFSET('Vacation Tracker'!$Q197:$AD197,0,FX$4))&lt;&gt;"O",IFERROR(--LEFT(OFFSET('Vacation Tracker'!$Q197:$AD197,0,FX$4),LEN(OFFSET('Vacation Tracker'!$Q197:$AD197,0,FX$4))-1),0)))</f>
        <v>0</v>
      </c>
      <c r="GA194" s="26">
        <f t="array" aca="1" ref="GA194" ca="1">SUM(IF(RIGHT(OFFSET('Vacation Tracker'!$Q197:$AD197,0,FX$4))=GA$8,IFERROR(--LEFT(OFFSET('Vacation Tracker'!$Q197:$AD197,0,FX$4),LEN(OFFSET('Vacation Tracker'!$Q197:$AD197,0,FX$4))-1),0)))</f>
        <v>0</v>
      </c>
      <c r="GB194" s="23">
        <f ca="1">SUM(OFFSET('Vacation Tracker'!$Q197:$AD197,0,GB$4))</f>
        <v>0</v>
      </c>
      <c r="GC194" s="26">
        <f t="shared" ref="GC194" ca="1" si="9701">GB194-GD194</f>
        <v>0</v>
      </c>
      <c r="GD194" s="26">
        <f t="array" aca="1" ref="GD194" ca="1">SUM(IF(RIGHT(OFFSET('Vacation Tracker'!$Q197:$AD197,0,GB$4))&lt;&gt;"O",IFERROR(--LEFT(OFFSET('Vacation Tracker'!$Q197:$AD197,0,GB$4),LEN(OFFSET('Vacation Tracker'!$Q197:$AD197,0,GB$4))-1),0)))</f>
        <v>0</v>
      </c>
      <c r="GE194" s="26">
        <f t="array" aca="1" ref="GE194" ca="1">SUM(IF(RIGHT(OFFSET('Vacation Tracker'!$Q197:$AD197,0,GB$4))=GE$8,IFERROR(--LEFT(OFFSET('Vacation Tracker'!$Q197:$AD197,0,GB$4),LEN(OFFSET('Vacation Tracker'!$Q197:$AD197,0,GB$4))-1),0)))</f>
        <v>0</v>
      </c>
      <c r="GF194" s="23">
        <f ca="1">SUM(OFFSET('Vacation Tracker'!$Q197:$AD197,0,GF$4))</f>
        <v>0</v>
      </c>
      <c r="GG194" s="26">
        <f t="shared" ref="GG194" ca="1" si="9702">GF194-GH194</f>
        <v>0</v>
      </c>
      <c r="GH194" s="26">
        <f t="array" aca="1" ref="GH194" ca="1">SUM(IF(RIGHT(OFFSET('Vacation Tracker'!$Q197:$AD197,0,GF$4))&lt;&gt;"O",IFERROR(--LEFT(OFFSET('Vacation Tracker'!$Q197:$AD197,0,GF$4),LEN(OFFSET('Vacation Tracker'!$Q197:$AD197,0,GF$4))-1),0)))</f>
        <v>0</v>
      </c>
      <c r="GI194" s="26">
        <f t="array" aca="1" ref="GI194" ca="1">SUM(IF(RIGHT(OFFSET('Vacation Tracker'!$Q197:$AD197,0,GF$4))=GI$8,IFERROR(--LEFT(OFFSET('Vacation Tracker'!$Q197:$AD197,0,GF$4),LEN(OFFSET('Vacation Tracker'!$Q197:$AD197,0,GF$4))-1),0)))</f>
        <v>0</v>
      </c>
      <c r="GJ194" s="23">
        <f ca="1">SUM(OFFSET('Vacation Tracker'!$Q197:$AD197,0,GJ$4))</f>
        <v>0</v>
      </c>
      <c r="GK194" s="26">
        <f t="shared" ref="GK194" ca="1" si="9703">GJ194-GL194</f>
        <v>0</v>
      </c>
      <c r="GL194" s="26">
        <f t="array" aca="1" ref="GL194" ca="1">SUM(IF(RIGHT(OFFSET('Vacation Tracker'!$Q197:$AD197,0,GJ$4))&lt;&gt;"O",IFERROR(--LEFT(OFFSET('Vacation Tracker'!$Q197:$AD197,0,GJ$4),LEN(OFFSET('Vacation Tracker'!$Q197:$AD197,0,GJ$4))-1),0)))</f>
        <v>0</v>
      </c>
      <c r="GM194" s="26">
        <f t="array" aca="1" ref="GM194" ca="1">SUM(IF(RIGHT(OFFSET('Vacation Tracker'!$Q197:$AD197,0,GJ$4))=GM$8,IFERROR(--LEFT(OFFSET('Vacation Tracker'!$Q197:$AD197,0,GJ$4),LEN(OFFSET('Vacation Tracker'!$Q197:$AD197,0,GJ$4))-1),0)))</f>
        <v>0</v>
      </c>
      <c r="GN194" s="23">
        <f ca="1">SUM(OFFSET('Vacation Tracker'!$Q197:$AD197,0,GN$4))</f>
        <v>0</v>
      </c>
      <c r="GO194" s="26">
        <f t="shared" ref="GO194" ca="1" si="9704">GN194-GP194</f>
        <v>0</v>
      </c>
      <c r="GP194" s="26">
        <f t="array" aca="1" ref="GP194" ca="1">SUM(IF(RIGHT(OFFSET('Vacation Tracker'!$Q197:$AD197,0,GN$4))&lt;&gt;"O",IFERROR(--LEFT(OFFSET('Vacation Tracker'!$Q197:$AD197,0,GN$4),LEN(OFFSET('Vacation Tracker'!$Q197:$AD197,0,GN$4))-1),0)))</f>
        <v>0</v>
      </c>
      <c r="GQ194" s="26">
        <f t="array" aca="1" ref="GQ194" ca="1">SUM(IF(RIGHT(OFFSET('Vacation Tracker'!$Q197:$AD197,0,GN$4))=GQ$8,IFERROR(--LEFT(OFFSET('Vacation Tracker'!$Q197:$AD197,0,GN$4),LEN(OFFSET('Vacation Tracker'!$Q197:$AD197,0,GN$4))-1),0)))</f>
        <v>0</v>
      </c>
      <c r="GR194" s="23">
        <f ca="1">SUM(OFFSET('Vacation Tracker'!$Q197:$AD197,0,GR$4))</f>
        <v>0</v>
      </c>
      <c r="GS194" s="26">
        <f t="shared" ref="GS194" ca="1" si="9705">GR194-GT194</f>
        <v>0</v>
      </c>
      <c r="GT194" s="26">
        <f t="array" aca="1" ref="GT194" ca="1">SUM(IF(RIGHT(OFFSET('Vacation Tracker'!$Q197:$AD197,0,GR$4))&lt;&gt;"O",IFERROR(--LEFT(OFFSET('Vacation Tracker'!$Q197:$AD197,0,GR$4),LEN(OFFSET('Vacation Tracker'!$Q197:$AD197,0,GR$4))-1),0)))</f>
        <v>0</v>
      </c>
      <c r="GU194" s="26">
        <f t="array" aca="1" ref="GU194" ca="1">SUM(IF(RIGHT(OFFSET('Vacation Tracker'!$Q197:$AD197,0,GR$4))=GU$8,IFERROR(--LEFT(OFFSET('Vacation Tracker'!$Q197:$AD197,0,GR$4),LEN(OFFSET('Vacation Tracker'!$Q197:$AD197,0,GR$4))-1),0)))</f>
        <v>0</v>
      </c>
      <c r="GV194" s="23">
        <f ca="1">SUM(OFFSET('Vacation Tracker'!$Q197:$AD197,0,GV$4))</f>
        <v>0</v>
      </c>
      <c r="GW194" s="26">
        <f t="shared" ref="GW194" ca="1" si="9706">GV194-GX194</f>
        <v>0</v>
      </c>
      <c r="GX194" s="26">
        <f t="array" aca="1" ref="GX194" ca="1">SUM(IF(RIGHT(OFFSET('Vacation Tracker'!$Q197:$AD197,0,GV$4))&lt;&gt;"O",IFERROR(--LEFT(OFFSET('Vacation Tracker'!$Q197:$AD197,0,GV$4),LEN(OFFSET('Vacation Tracker'!$Q197:$AD197,0,GV$4))-1),0)))</f>
        <v>0</v>
      </c>
      <c r="GY194" s="26">
        <f t="array" aca="1" ref="GY194" ca="1">SUM(IF(RIGHT(OFFSET('Vacation Tracker'!$Q197:$AD197,0,GV$4))=GY$8,IFERROR(--LEFT(OFFSET('Vacation Tracker'!$Q197:$AD197,0,GV$4),LEN(OFFSET('Vacation Tracker'!$Q197:$AD197,0,GV$4))-1),0)))</f>
        <v>0</v>
      </c>
      <c r="GZ194" s="23">
        <f ca="1">SUM(OFFSET('Vacation Tracker'!$Q197:$AD197,0,GZ$4))</f>
        <v>0</v>
      </c>
      <c r="HA194" s="26">
        <f t="shared" ref="HA194" ca="1" si="9707">GZ194-HB194</f>
        <v>0</v>
      </c>
      <c r="HB194" s="26">
        <f t="array" aca="1" ref="HB194" ca="1">SUM(IF(RIGHT(OFFSET('Vacation Tracker'!$Q197:$AD197,0,GZ$4))&lt;&gt;"O",IFERROR(--LEFT(OFFSET('Vacation Tracker'!$Q197:$AD197,0,GZ$4),LEN(OFFSET('Vacation Tracker'!$Q197:$AD197,0,GZ$4))-1),0)))</f>
        <v>0</v>
      </c>
      <c r="HC194" s="26">
        <f t="array" aca="1" ref="HC194" ca="1">SUM(IF(RIGHT(OFFSET('Vacation Tracker'!$Q197:$AD197,0,GZ$4))=HC$8,IFERROR(--LEFT(OFFSET('Vacation Tracker'!$Q197:$AD197,0,GZ$4),LEN(OFFSET('Vacation Tracker'!$Q197:$AD197,0,GZ$4))-1),0)))</f>
        <v>0</v>
      </c>
      <c r="HD194" s="23">
        <f ca="1">SUM(OFFSET('Vacation Tracker'!$Q197:$AD197,0,HD$4))</f>
        <v>0</v>
      </c>
      <c r="HE194" s="26">
        <f t="shared" ref="HE194" ca="1" si="9708">HD194-HF194</f>
        <v>0</v>
      </c>
      <c r="HF194" s="26">
        <f t="array" aca="1" ref="HF194" ca="1">SUM(IF(RIGHT(OFFSET('Vacation Tracker'!$Q197:$AD197,0,HD$4))&lt;&gt;"O",IFERROR(--LEFT(OFFSET('Vacation Tracker'!$Q197:$AD197,0,HD$4),LEN(OFFSET('Vacation Tracker'!$Q197:$AD197,0,HD$4))-1),0)))</f>
        <v>0</v>
      </c>
      <c r="HG194" s="26">
        <f t="array" aca="1" ref="HG194" ca="1">SUM(IF(RIGHT(OFFSET('Vacation Tracker'!$Q197:$AD197,0,HD$4))=HG$8,IFERROR(--LEFT(OFFSET('Vacation Tracker'!$Q197:$AD197,0,HD$4),LEN(OFFSET('Vacation Tracker'!$Q197:$AD197,0,HD$4))-1),0)))</f>
        <v>0</v>
      </c>
      <c r="HH194" s="23">
        <f ca="1">SUM(OFFSET('Vacation Tracker'!$Q197:$AD197,0,HH$4))</f>
        <v>0</v>
      </c>
      <c r="HI194" s="26">
        <f t="shared" ref="HI194" ca="1" si="9709">HH194-HJ194</f>
        <v>0</v>
      </c>
      <c r="HJ194" s="26">
        <f t="array" aca="1" ref="HJ194" ca="1">SUM(IF(RIGHT(OFFSET('Vacation Tracker'!$Q197:$AD197,0,HH$4))&lt;&gt;"O",IFERROR(--LEFT(OFFSET('Vacation Tracker'!$Q197:$AD197,0,HH$4),LEN(OFFSET('Vacation Tracker'!$Q197:$AD197,0,HH$4))-1),0)))</f>
        <v>0</v>
      </c>
      <c r="HK194" s="26">
        <f t="array" aca="1" ref="HK194" ca="1">SUM(IF(RIGHT(OFFSET('Vacation Tracker'!$Q197:$AD197,0,HH$4))=HK$8,IFERROR(--LEFT(OFFSET('Vacation Tracker'!$Q197:$AD197,0,HH$4),LEN(OFFSET('Vacation Tracker'!$Q197:$AD197,0,HH$4))-1),0)))</f>
        <v>0</v>
      </c>
      <c r="HL194" s="23">
        <f ca="1">SUM(OFFSET('Vacation Tracker'!$Q197:$AD197,0,HL$4))</f>
        <v>0</v>
      </c>
      <c r="HM194" s="26">
        <f t="shared" ref="HM194" ca="1" si="9710">HL194-HN194</f>
        <v>0</v>
      </c>
      <c r="HN194" s="26">
        <f t="array" aca="1" ref="HN194" ca="1">SUM(IF(RIGHT(OFFSET('Vacation Tracker'!$Q197:$AD197,0,HL$4))&lt;&gt;"O",IFERROR(--LEFT(OFFSET('Vacation Tracker'!$Q197:$AD197,0,HL$4),LEN(OFFSET('Vacation Tracker'!$Q197:$AD197,0,HL$4))-1),0)))</f>
        <v>0</v>
      </c>
      <c r="HO194" s="26">
        <f t="array" aca="1" ref="HO194" ca="1">SUM(IF(RIGHT(OFFSET('Vacation Tracker'!$Q197:$AD197,0,HL$4))=HO$8,IFERROR(--LEFT(OFFSET('Vacation Tracker'!$Q197:$AD197,0,HL$4),LEN(OFFSET('Vacation Tracker'!$Q197:$AD197,0,HL$4))-1),0)))</f>
        <v>0</v>
      </c>
      <c r="HP194" s="23">
        <f ca="1">SUM(OFFSET('Vacation Tracker'!$Q197:$AD197,0,HP$4))</f>
        <v>0</v>
      </c>
      <c r="HQ194" s="26">
        <f t="shared" ref="HQ194" ca="1" si="9711">HP194-HR194</f>
        <v>0</v>
      </c>
      <c r="HR194" s="26">
        <f t="array" aca="1" ref="HR194" ca="1">SUM(IF(RIGHT(OFFSET('Vacation Tracker'!$Q197:$AD197,0,HP$4))&lt;&gt;"O",IFERROR(--LEFT(OFFSET('Vacation Tracker'!$Q197:$AD197,0,HP$4),LEN(OFFSET('Vacation Tracker'!$Q197:$AD197,0,HP$4))-1),0)))</f>
        <v>0</v>
      </c>
      <c r="HS194" s="23">
        <f t="array" aca="1" ref="HS194" ca="1">SUM(IF(RIGHT(OFFSET('Vacation Tracker'!$Q197:$AD197,0,HP$4))=HS$8,IFERROR(--LEFT(OFFSET('Vacation Tracker'!$Q197:$AD197,0,HP$4),LEN(OFFSET('Vacation Tracker'!$Q197:$AD197,0,HP$4))-1),0)))</f>
        <v>0</v>
      </c>
    </row>
    <row r="195" spans="2:227" ht="15" customHeight="1" x14ac:dyDescent="0.2">
      <c r="B195" s="23">
        <f>IF('Vacation Tracker'!B198&lt;&gt;"",'Vacation Tracker'!B198,"")</f>
        <v>187</v>
      </c>
      <c r="C195" s="24" t="str">
        <f>IF('Vacation Tracker'!C198&lt;&gt;"",'Vacation Tracker'!C198,"")</f>
        <v/>
      </c>
      <c r="D195" s="25" t="str">
        <f>IF('Vacation Tracker'!D198&lt;&gt;"",'Vacation Tracker'!D198,"")</f>
        <v/>
      </c>
      <c r="E195" s="25" t="str">
        <f>IF('Vacation Tracker'!E198&lt;&gt;"",'Vacation Tracker'!E198,"")</f>
        <v/>
      </c>
      <c r="F195" s="24" t="str">
        <f>IF('Vacation Tracker'!F198&lt;&gt;"",'Vacation Tracker'!F198,"")</f>
        <v/>
      </c>
      <c r="G195" s="24" t="str">
        <f>IF('Vacation Tracker'!G198&lt;&gt;"",'Vacation Tracker'!G198,"")</f>
        <v/>
      </c>
      <c r="H195" s="23" t="str">
        <f t="shared" si="9456"/>
        <v/>
      </c>
      <c r="I195" s="23" t="str">
        <f t="shared" si="9456"/>
        <v/>
      </c>
      <c r="J195" s="23" t="str">
        <f t="shared" si="9456"/>
        <v/>
      </c>
      <c r="K195" s="23" t="str">
        <f t="shared" si="6801"/>
        <v/>
      </c>
      <c r="L195" s="23">
        <f ca="1">SUM(OFFSET('Vacation Tracker'!$Q198:$AD198,0,L$4))</f>
        <v>0</v>
      </c>
      <c r="M195" s="26">
        <f t="shared" ca="1" si="6747"/>
        <v>0</v>
      </c>
      <c r="N195" s="26">
        <f t="array" aca="1" ref="N195" ca="1">SUM(IF(RIGHT(OFFSET('Vacation Tracker'!$Q198:$AD198,0,L$4))&lt;&gt;"O",IFERROR(--LEFT(OFFSET('Vacation Tracker'!$Q198:$AD198,0,L$4),LEN(OFFSET('Vacation Tracker'!$Q198:$AD198,0,L$4))-1),0)))</f>
        <v>0</v>
      </c>
      <c r="O195" s="26">
        <f t="array" aca="1" ref="O195" ca="1">SUM(IF(RIGHT(OFFSET('Vacation Tracker'!$Q198:$AD198,0,L$4))=O$8,IFERROR(--LEFT(OFFSET('Vacation Tracker'!$Q198:$AD198,0,L$4),LEN(OFFSET('Vacation Tracker'!$Q198:$AD198,0,L$4))-1),0)))</f>
        <v>0</v>
      </c>
      <c r="P195" s="23">
        <f ca="1">SUM(OFFSET('Vacation Tracker'!$Q198:$AD198,0,P$4))</f>
        <v>0</v>
      </c>
      <c r="Q195" s="26">
        <f t="shared" ca="1" si="6748"/>
        <v>0</v>
      </c>
      <c r="R195" s="26">
        <f t="array" aca="1" ref="R195" ca="1">SUM(IF(RIGHT(OFFSET('Vacation Tracker'!$Q198:$AD198,0,P$4))&lt;&gt;"O",IFERROR(--LEFT(OFFSET('Vacation Tracker'!$Q198:$AD198,0,P$4),LEN(OFFSET('Vacation Tracker'!$Q198:$AD198,0,P$4))-1),0)))</f>
        <v>0</v>
      </c>
      <c r="S195" s="26">
        <f t="array" aca="1" ref="S195" ca="1">SUM(IF(RIGHT(OFFSET('Vacation Tracker'!$Q198:$AD198,0,P$4))=S$8,IFERROR(--LEFT(OFFSET('Vacation Tracker'!$Q198:$AD198,0,P$4),LEN(OFFSET('Vacation Tracker'!$Q198:$AD198,0,P$4))-1),0)))</f>
        <v>0</v>
      </c>
      <c r="T195" s="23">
        <f ca="1">SUM(OFFSET('Vacation Tracker'!$Q198:$AD198,0,T$4))</f>
        <v>0</v>
      </c>
      <c r="U195" s="26">
        <f t="shared" ca="1" si="6749"/>
        <v>0</v>
      </c>
      <c r="V195" s="26">
        <f t="array" aca="1" ref="V195" ca="1">SUM(IF(RIGHT(OFFSET('Vacation Tracker'!$Q198:$AD198,0,T$4))&lt;&gt;"O",IFERROR(--LEFT(OFFSET('Vacation Tracker'!$Q198:$AD198,0,T$4),LEN(OFFSET('Vacation Tracker'!$Q198:$AD198,0,T$4))-1),0)))</f>
        <v>0</v>
      </c>
      <c r="W195" s="26">
        <f t="array" aca="1" ref="W195" ca="1">SUM(IF(RIGHT(OFFSET('Vacation Tracker'!$Q198:$AD198,0,T$4))=W$8,IFERROR(--LEFT(OFFSET('Vacation Tracker'!$Q198:$AD198,0,T$4),LEN(OFFSET('Vacation Tracker'!$Q198:$AD198,0,T$4))-1),0)))</f>
        <v>0</v>
      </c>
      <c r="X195" s="23">
        <f ca="1">SUM(OFFSET('Vacation Tracker'!$Q198:$AD198,0,X$4))</f>
        <v>0</v>
      </c>
      <c r="Y195" s="26">
        <f t="shared" ref="Y195" ca="1" si="9712">X195-Z195</f>
        <v>0</v>
      </c>
      <c r="Z195" s="26">
        <f t="array" aca="1" ref="Z195" ca="1">SUM(IF(RIGHT(OFFSET('Vacation Tracker'!$Q198:$AD198,0,X$4))&lt;&gt;"O",IFERROR(--LEFT(OFFSET('Vacation Tracker'!$Q198:$AD198,0,X$4),LEN(OFFSET('Vacation Tracker'!$Q198:$AD198,0,X$4))-1),0)))</f>
        <v>0</v>
      </c>
      <c r="AA195" s="26">
        <f t="array" aca="1" ref="AA195" ca="1">SUM(IF(RIGHT(OFFSET('Vacation Tracker'!$Q198:$AD198,0,X$4))=AA$8,IFERROR(--LEFT(OFFSET('Vacation Tracker'!$Q198:$AD198,0,X$4),LEN(OFFSET('Vacation Tracker'!$Q198:$AD198,0,X$4))-1),0)))</f>
        <v>0</v>
      </c>
      <c r="AB195" s="23">
        <f ca="1">SUM(OFFSET('Vacation Tracker'!$Q198:$AD198,0,AB$4))</f>
        <v>0</v>
      </c>
      <c r="AC195" s="26">
        <f t="shared" ref="AC195" ca="1" si="9713">AB195-AD195</f>
        <v>0</v>
      </c>
      <c r="AD195" s="26">
        <f t="array" aca="1" ref="AD195" ca="1">SUM(IF(RIGHT(OFFSET('Vacation Tracker'!$Q198:$AD198,0,AB$4))&lt;&gt;"O",IFERROR(--LEFT(OFFSET('Vacation Tracker'!$Q198:$AD198,0,AB$4),LEN(OFFSET('Vacation Tracker'!$Q198:$AD198,0,AB$4))-1),0)))</f>
        <v>0</v>
      </c>
      <c r="AE195" s="26">
        <f t="array" aca="1" ref="AE195" ca="1">SUM(IF(RIGHT(OFFSET('Vacation Tracker'!$Q198:$AD198,0,AB$4))=AE$8,IFERROR(--LEFT(OFFSET('Vacation Tracker'!$Q198:$AD198,0,AB$4),LEN(OFFSET('Vacation Tracker'!$Q198:$AD198,0,AB$4))-1),0)))</f>
        <v>0</v>
      </c>
      <c r="AF195" s="23">
        <f ca="1">SUM(OFFSET('Vacation Tracker'!$Q198:$AD198,0,AF$4))</f>
        <v>0</v>
      </c>
      <c r="AG195" s="26">
        <f t="shared" ref="AG195" ca="1" si="9714">AF195-AH195</f>
        <v>0</v>
      </c>
      <c r="AH195" s="26">
        <f t="array" aca="1" ref="AH195" ca="1">SUM(IF(RIGHT(OFFSET('Vacation Tracker'!$Q198:$AD198,0,AF$4))&lt;&gt;"O",IFERROR(--LEFT(OFFSET('Vacation Tracker'!$Q198:$AD198,0,AF$4),LEN(OFFSET('Vacation Tracker'!$Q198:$AD198,0,AF$4))-1),0)))</f>
        <v>0</v>
      </c>
      <c r="AI195" s="26">
        <f t="array" aca="1" ref="AI195" ca="1">SUM(IF(RIGHT(OFFSET('Vacation Tracker'!$Q198:$AD198,0,AF$4))=AI$8,IFERROR(--LEFT(OFFSET('Vacation Tracker'!$Q198:$AD198,0,AF$4),LEN(OFFSET('Vacation Tracker'!$Q198:$AD198,0,AF$4))-1),0)))</f>
        <v>0</v>
      </c>
      <c r="AJ195" s="23">
        <f ca="1">SUM(OFFSET('Vacation Tracker'!$Q198:$AD198,0,AJ$4))</f>
        <v>0</v>
      </c>
      <c r="AK195" s="26">
        <f t="shared" ref="AK195" ca="1" si="9715">AJ195-AL195</f>
        <v>0</v>
      </c>
      <c r="AL195" s="26">
        <f t="array" aca="1" ref="AL195" ca="1">SUM(IF(RIGHT(OFFSET('Vacation Tracker'!$Q198:$AD198,0,AJ$4))&lt;&gt;"O",IFERROR(--LEFT(OFFSET('Vacation Tracker'!$Q198:$AD198,0,AJ$4),LEN(OFFSET('Vacation Tracker'!$Q198:$AD198,0,AJ$4))-1),0)))</f>
        <v>0</v>
      </c>
      <c r="AM195" s="26">
        <f t="array" aca="1" ref="AM195" ca="1">SUM(IF(RIGHT(OFFSET('Vacation Tracker'!$Q198:$AD198,0,AJ$4))=AM$8,IFERROR(--LEFT(OFFSET('Vacation Tracker'!$Q198:$AD198,0,AJ$4),LEN(OFFSET('Vacation Tracker'!$Q198:$AD198,0,AJ$4))-1),0)))</f>
        <v>0</v>
      </c>
      <c r="AN195" s="23">
        <f ca="1">SUM(OFFSET('Vacation Tracker'!$Q198:$AD198,0,AN$4))</f>
        <v>0</v>
      </c>
      <c r="AO195" s="26">
        <f t="shared" ref="AO195" ca="1" si="9716">AN195-AP195</f>
        <v>0</v>
      </c>
      <c r="AP195" s="26">
        <f t="array" aca="1" ref="AP195" ca="1">SUM(IF(RIGHT(OFFSET('Vacation Tracker'!$Q198:$AD198,0,AN$4))&lt;&gt;"O",IFERROR(--LEFT(OFFSET('Vacation Tracker'!$Q198:$AD198,0,AN$4),LEN(OFFSET('Vacation Tracker'!$Q198:$AD198,0,AN$4))-1),0)))</f>
        <v>0</v>
      </c>
      <c r="AQ195" s="26">
        <f t="array" aca="1" ref="AQ195" ca="1">SUM(IF(RIGHT(OFFSET('Vacation Tracker'!$Q198:$AD198,0,AN$4))=AQ$8,IFERROR(--LEFT(OFFSET('Vacation Tracker'!$Q198:$AD198,0,AN$4),LEN(OFFSET('Vacation Tracker'!$Q198:$AD198,0,AN$4))-1),0)))</f>
        <v>0</v>
      </c>
      <c r="AR195" s="23">
        <f ca="1">SUM(OFFSET('Vacation Tracker'!$Q198:$AD198,0,AR$4))</f>
        <v>0</v>
      </c>
      <c r="AS195" s="26">
        <f t="shared" ref="AS195" ca="1" si="9717">AR195-AT195</f>
        <v>0</v>
      </c>
      <c r="AT195" s="26">
        <f t="array" aca="1" ref="AT195" ca="1">SUM(IF(RIGHT(OFFSET('Vacation Tracker'!$Q198:$AD198,0,AR$4))&lt;&gt;"O",IFERROR(--LEFT(OFFSET('Vacation Tracker'!$Q198:$AD198,0,AR$4),LEN(OFFSET('Vacation Tracker'!$Q198:$AD198,0,AR$4))-1),0)))</f>
        <v>0</v>
      </c>
      <c r="AU195" s="26">
        <f t="array" aca="1" ref="AU195" ca="1">SUM(IF(RIGHT(OFFSET('Vacation Tracker'!$Q198:$AD198,0,AR$4))=AU$8,IFERROR(--LEFT(OFFSET('Vacation Tracker'!$Q198:$AD198,0,AR$4),LEN(OFFSET('Vacation Tracker'!$Q198:$AD198,0,AR$4))-1),0)))</f>
        <v>0</v>
      </c>
      <c r="AV195" s="23">
        <f ca="1">SUM(OFFSET('Vacation Tracker'!$Q198:$AD198,0,AV$4))</f>
        <v>0</v>
      </c>
      <c r="AW195" s="26">
        <f t="shared" ref="AW195" ca="1" si="9718">AV195-AX195</f>
        <v>0</v>
      </c>
      <c r="AX195" s="26">
        <f t="array" aca="1" ref="AX195" ca="1">SUM(IF(RIGHT(OFFSET('Vacation Tracker'!$Q198:$AD198,0,AV$4))&lt;&gt;"O",IFERROR(--LEFT(OFFSET('Vacation Tracker'!$Q198:$AD198,0,AV$4),LEN(OFFSET('Vacation Tracker'!$Q198:$AD198,0,AV$4))-1),0)))</f>
        <v>0</v>
      </c>
      <c r="AY195" s="26">
        <f t="array" aca="1" ref="AY195" ca="1">SUM(IF(RIGHT(OFFSET('Vacation Tracker'!$Q198:$AD198,0,AV$4))=AY$8,IFERROR(--LEFT(OFFSET('Vacation Tracker'!$Q198:$AD198,0,AV$4),LEN(OFFSET('Vacation Tracker'!$Q198:$AD198,0,AV$4))-1),0)))</f>
        <v>0</v>
      </c>
      <c r="AZ195" s="23">
        <f ca="1">SUM(OFFSET('Vacation Tracker'!$Q198:$AD198,0,AZ$4))</f>
        <v>0</v>
      </c>
      <c r="BA195" s="26">
        <f t="shared" ref="BA195" ca="1" si="9719">AZ195-BB195</f>
        <v>0</v>
      </c>
      <c r="BB195" s="26">
        <f t="array" aca="1" ref="BB195" ca="1">SUM(IF(RIGHT(OFFSET('Vacation Tracker'!$Q198:$AD198,0,AZ$4))&lt;&gt;"O",IFERROR(--LEFT(OFFSET('Vacation Tracker'!$Q198:$AD198,0,AZ$4),LEN(OFFSET('Vacation Tracker'!$Q198:$AD198,0,AZ$4))-1),0)))</f>
        <v>0</v>
      </c>
      <c r="BC195" s="26">
        <f t="array" aca="1" ref="BC195" ca="1">SUM(IF(RIGHT(OFFSET('Vacation Tracker'!$Q198:$AD198,0,AZ$4))=BC$8,IFERROR(--LEFT(OFFSET('Vacation Tracker'!$Q198:$AD198,0,AZ$4),LEN(OFFSET('Vacation Tracker'!$Q198:$AD198,0,AZ$4))-1),0)))</f>
        <v>0</v>
      </c>
      <c r="BD195" s="23">
        <f ca="1">SUM(OFFSET('Vacation Tracker'!$Q198:$AD198,0,BD$4))</f>
        <v>0</v>
      </c>
      <c r="BE195" s="26">
        <f t="shared" ref="BE195" ca="1" si="9720">BD195-BF195</f>
        <v>0</v>
      </c>
      <c r="BF195" s="26">
        <f t="array" aca="1" ref="BF195" ca="1">SUM(IF(RIGHT(OFFSET('Vacation Tracker'!$Q198:$AD198,0,BD$4))&lt;&gt;"O",IFERROR(--LEFT(OFFSET('Vacation Tracker'!$Q198:$AD198,0,BD$4),LEN(OFFSET('Vacation Tracker'!$Q198:$AD198,0,BD$4))-1),0)))</f>
        <v>0</v>
      </c>
      <c r="BG195" s="26">
        <f t="array" aca="1" ref="BG195" ca="1">SUM(IF(RIGHT(OFFSET('Vacation Tracker'!$Q198:$AD198,0,BD$4))=BG$8,IFERROR(--LEFT(OFFSET('Vacation Tracker'!$Q198:$AD198,0,BD$4),LEN(OFFSET('Vacation Tracker'!$Q198:$AD198,0,BD$4))-1),0)))</f>
        <v>0</v>
      </c>
      <c r="BH195" s="23">
        <f ca="1">SUM(OFFSET('Vacation Tracker'!$Q198:$AD198,0,BH$4))</f>
        <v>0</v>
      </c>
      <c r="BI195" s="26">
        <f t="shared" ref="BI195" ca="1" si="9721">BH195-BJ195</f>
        <v>0</v>
      </c>
      <c r="BJ195" s="26">
        <f t="array" aca="1" ref="BJ195" ca="1">SUM(IF(RIGHT(OFFSET('Vacation Tracker'!$Q198:$AD198,0,BH$4))&lt;&gt;"O",IFERROR(--LEFT(OFFSET('Vacation Tracker'!$Q198:$AD198,0,BH$4),LEN(OFFSET('Vacation Tracker'!$Q198:$AD198,0,BH$4))-1),0)))</f>
        <v>0</v>
      </c>
      <c r="BK195" s="26">
        <f t="array" aca="1" ref="BK195" ca="1">SUM(IF(RIGHT(OFFSET('Vacation Tracker'!$Q198:$AD198,0,BH$4))=BK$8,IFERROR(--LEFT(OFFSET('Vacation Tracker'!$Q198:$AD198,0,BH$4),LEN(OFFSET('Vacation Tracker'!$Q198:$AD198,0,BH$4))-1),0)))</f>
        <v>0</v>
      </c>
      <c r="BL195" s="23">
        <f ca="1">SUM(OFFSET('Vacation Tracker'!$Q198:$AD198,0,BL$4))</f>
        <v>0</v>
      </c>
      <c r="BM195" s="26">
        <f t="shared" ref="BM195" ca="1" si="9722">BL195-BN195</f>
        <v>0</v>
      </c>
      <c r="BN195" s="26">
        <f t="array" aca="1" ref="BN195" ca="1">SUM(IF(RIGHT(OFFSET('Vacation Tracker'!$Q198:$AD198,0,BL$4))&lt;&gt;"O",IFERROR(--LEFT(OFFSET('Vacation Tracker'!$Q198:$AD198,0,BL$4),LEN(OFFSET('Vacation Tracker'!$Q198:$AD198,0,BL$4))-1),0)))</f>
        <v>0</v>
      </c>
      <c r="BO195" s="26">
        <f t="array" aca="1" ref="BO195" ca="1">SUM(IF(RIGHT(OFFSET('Vacation Tracker'!$Q198:$AD198,0,BL$4))=BO$8,IFERROR(--LEFT(OFFSET('Vacation Tracker'!$Q198:$AD198,0,BL$4),LEN(OFFSET('Vacation Tracker'!$Q198:$AD198,0,BL$4))-1),0)))</f>
        <v>0</v>
      </c>
      <c r="BP195" s="23">
        <f ca="1">SUM(OFFSET('Vacation Tracker'!$Q198:$AD198,0,BP$4))</f>
        <v>0</v>
      </c>
      <c r="BQ195" s="26">
        <f t="shared" ref="BQ195" ca="1" si="9723">BP195-BR195</f>
        <v>0</v>
      </c>
      <c r="BR195" s="26">
        <f t="array" aca="1" ref="BR195" ca="1">SUM(IF(RIGHT(OFFSET('Vacation Tracker'!$Q198:$AD198,0,BP$4))&lt;&gt;"O",IFERROR(--LEFT(OFFSET('Vacation Tracker'!$Q198:$AD198,0,BP$4),LEN(OFFSET('Vacation Tracker'!$Q198:$AD198,0,BP$4))-1),0)))</f>
        <v>0</v>
      </c>
      <c r="BS195" s="26">
        <f t="array" aca="1" ref="BS195" ca="1">SUM(IF(RIGHT(OFFSET('Vacation Tracker'!$Q198:$AD198,0,BP$4))=BS$8,IFERROR(--LEFT(OFFSET('Vacation Tracker'!$Q198:$AD198,0,BP$4),LEN(OFFSET('Vacation Tracker'!$Q198:$AD198,0,BP$4))-1),0)))</f>
        <v>0</v>
      </c>
      <c r="BT195" s="23">
        <f ca="1">SUM(OFFSET('Vacation Tracker'!$Q198:$AD198,0,BT$4))</f>
        <v>0</v>
      </c>
      <c r="BU195" s="26">
        <f t="shared" ref="BU195" ca="1" si="9724">BT195-BV195</f>
        <v>0</v>
      </c>
      <c r="BV195" s="26">
        <f t="array" aca="1" ref="BV195" ca="1">SUM(IF(RIGHT(OFFSET('Vacation Tracker'!$Q198:$AD198,0,BT$4))&lt;&gt;"O",IFERROR(--LEFT(OFFSET('Vacation Tracker'!$Q198:$AD198,0,BT$4),LEN(OFFSET('Vacation Tracker'!$Q198:$AD198,0,BT$4))-1),0)))</f>
        <v>0</v>
      </c>
      <c r="BW195" s="26">
        <f t="array" aca="1" ref="BW195" ca="1">SUM(IF(RIGHT(OFFSET('Vacation Tracker'!$Q198:$AD198,0,BT$4))=BW$8,IFERROR(--LEFT(OFFSET('Vacation Tracker'!$Q198:$AD198,0,BT$4),LEN(OFFSET('Vacation Tracker'!$Q198:$AD198,0,BT$4))-1),0)))</f>
        <v>0</v>
      </c>
      <c r="BX195" s="23">
        <f ca="1">SUM(OFFSET('Vacation Tracker'!$Q198:$AD198,0,BX$4))</f>
        <v>0</v>
      </c>
      <c r="BY195" s="26">
        <f t="shared" ref="BY195" ca="1" si="9725">BX195-BZ195</f>
        <v>0</v>
      </c>
      <c r="BZ195" s="26">
        <f t="array" aca="1" ref="BZ195" ca="1">SUM(IF(RIGHT(OFFSET('Vacation Tracker'!$Q198:$AD198,0,BX$4))&lt;&gt;"O",IFERROR(--LEFT(OFFSET('Vacation Tracker'!$Q198:$AD198,0,BX$4),LEN(OFFSET('Vacation Tracker'!$Q198:$AD198,0,BX$4))-1),0)))</f>
        <v>0</v>
      </c>
      <c r="CA195" s="26">
        <f t="array" aca="1" ref="CA195" ca="1">SUM(IF(RIGHT(OFFSET('Vacation Tracker'!$Q198:$AD198,0,BX$4))=CA$8,IFERROR(--LEFT(OFFSET('Vacation Tracker'!$Q198:$AD198,0,BX$4),LEN(OFFSET('Vacation Tracker'!$Q198:$AD198,0,BX$4))-1),0)))</f>
        <v>0</v>
      </c>
      <c r="CB195" s="23">
        <f ca="1">SUM(OFFSET('Vacation Tracker'!$Q198:$AD198,0,CB$4))</f>
        <v>0</v>
      </c>
      <c r="CC195" s="26">
        <f t="shared" ref="CC195" ca="1" si="9726">CB195-CD195</f>
        <v>0</v>
      </c>
      <c r="CD195" s="26">
        <f t="array" aca="1" ref="CD195" ca="1">SUM(IF(RIGHT(OFFSET('Vacation Tracker'!$Q198:$AD198,0,CB$4))&lt;&gt;"O",IFERROR(--LEFT(OFFSET('Vacation Tracker'!$Q198:$AD198,0,CB$4),LEN(OFFSET('Vacation Tracker'!$Q198:$AD198,0,CB$4))-1),0)))</f>
        <v>0</v>
      </c>
      <c r="CE195" s="26">
        <f t="array" aca="1" ref="CE195" ca="1">SUM(IF(RIGHT(OFFSET('Vacation Tracker'!$Q198:$AD198,0,CB$4))=CE$8,IFERROR(--LEFT(OFFSET('Vacation Tracker'!$Q198:$AD198,0,CB$4),LEN(OFFSET('Vacation Tracker'!$Q198:$AD198,0,CB$4))-1),0)))</f>
        <v>0</v>
      </c>
      <c r="CF195" s="23">
        <f ca="1">SUM(OFFSET('Vacation Tracker'!$Q198:$AD198,0,CF$4))</f>
        <v>0</v>
      </c>
      <c r="CG195" s="26">
        <f t="shared" ref="CG195" ca="1" si="9727">CF195-CH195</f>
        <v>0</v>
      </c>
      <c r="CH195" s="26">
        <f t="array" aca="1" ref="CH195" ca="1">SUM(IF(RIGHT(OFFSET('Vacation Tracker'!$Q198:$AD198,0,CF$4))&lt;&gt;"O",IFERROR(--LEFT(OFFSET('Vacation Tracker'!$Q198:$AD198,0,CF$4),LEN(OFFSET('Vacation Tracker'!$Q198:$AD198,0,CF$4))-1),0)))</f>
        <v>0</v>
      </c>
      <c r="CI195" s="26">
        <f t="array" aca="1" ref="CI195" ca="1">SUM(IF(RIGHT(OFFSET('Vacation Tracker'!$Q198:$AD198,0,CF$4))=CI$8,IFERROR(--LEFT(OFFSET('Vacation Tracker'!$Q198:$AD198,0,CF$4),LEN(OFFSET('Vacation Tracker'!$Q198:$AD198,0,CF$4))-1),0)))</f>
        <v>0</v>
      </c>
      <c r="CJ195" s="23">
        <f ca="1">SUM(OFFSET('Vacation Tracker'!$Q198:$AD198,0,CJ$4))</f>
        <v>0</v>
      </c>
      <c r="CK195" s="26">
        <f t="shared" ref="CK195" ca="1" si="9728">CJ195-CL195</f>
        <v>0</v>
      </c>
      <c r="CL195" s="26">
        <f t="array" aca="1" ref="CL195" ca="1">SUM(IF(RIGHT(OFFSET('Vacation Tracker'!$Q198:$AD198,0,CJ$4))&lt;&gt;"O",IFERROR(--LEFT(OFFSET('Vacation Tracker'!$Q198:$AD198,0,CJ$4),LEN(OFFSET('Vacation Tracker'!$Q198:$AD198,0,CJ$4))-1),0)))</f>
        <v>0</v>
      </c>
      <c r="CM195" s="26">
        <f t="array" aca="1" ref="CM195" ca="1">SUM(IF(RIGHT(OFFSET('Vacation Tracker'!$Q198:$AD198,0,CJ$4))=CM$8,IFERROR(--LEFT(OFFSET('Vacation Tracker'!$Q198:$AD198,0,CJ$4),LEN(OFFSET('Vacation Tracker'!$Q198:$AD198,0,CJ$4))-1),0)))</f>
        <v>0</v>
      </c>
      <c r="CN195" s="23">
        <f ca="1">SUM(OFFSET('Vacation Tracker'!$Q198:$AD198,0,CN$4))</f>
        <v>0</v>
      </c>
      <c r="CO195" s="26">
        <f t="shared" ref="CO195" ca="1" si="9729">CN195-CP195</f>
        <v>0</v>
      </c>
      <c r="CP195" s="26">
        <f t="array" aca="1" ref="CP195" ca="1">SUM(IF(RIGHT(OFFSET('Vacation Tracker'!$Q198:$AD198,0,CN$4))&lt;&gt;"O",IFERROR(--LEFT(OFFSET('Vacation Tracker'!$Q198:$AD198,0,CN$4),LEN(OFFSET('Vacation Tracker'!$Q198:$AD198,0,CN$4))-1),0)))</f>
        <v>0</v>
      </c>
      <c r="CQ195" s="26">
        <f t="array" aca="1" ref="CQ195" ca="1">SUM(IF(RIGHT(OFFSET('Vacation Tracker'!$Q198:$AD198,0,CN$4))=CQ$8,IFERROR(--LEFT(OFFSET('Vacation Tracker'!$Q198:$AD198,0,CN$4),LEN(OFFSET('Vacation Tracker'!$Q198:$AD198,0,CN$4))-1),0)))</f>
        <v>0</v>
      </c>
      <c r="CR195" s="23">
        <f ca="1">SUM(OFFSET('Vacation Tracker'!$Q198:$AD198,0,CR$4))</f>
        <v>0</v>
      </c>
      <c r="CS195" s="26">
        <f t="shared" ref="CS195" ca="1" si="9730">CR195-CT195</f>
        <v>0</v>
      </c>
      <c r="CT195" s="26">
        <f t="array" aca="1" ref="CT195" ca="1">SUM(IF(RIGHT(OFFSET('Vacation Tracker'!$Q198:$AD198,0,CR$4))&lt;&gt;"O",IFERROR(--LEFT(OFFSET('Vacation Tracker'!$Q198:$AD198,0,CR$4),LEN(OFFSET('Vacation Tracker'!$Q198:$AD198,0,CR$4))-1),0)))</f>
        <v>0</v>
      </c>
      <c r="CU195" s="26">
        <f t="array" aca="1" ref="CU195" ca="1">SUM(IF(RIGHT(OFFSET('Vacation Tracker'!$Q198:$AD198,0,CR$4))=CU$8,IFERROR(--LEFT(OFFSET('Vacation Tracker'!$Q198:$AD198,0,CR$4),LEN(OFFSET('Vacation Tracker'!$Q198:$AD198,0,CR$4))-1),0)))</f>
        <v>0</v>
      </c>
      <c r="CV195" s="23">
        <f ca="1">SUM(OFFSET('Vacation Tracker'!$Q198:$AD198,0,CV$4))</f>
        <v>0</v>
      </c>
      <c r="CW195" s="26">
        <f t="shared" ref="CW195" ca="1" si="9731">CV195-CX195</f>
        <v>0</v>
      </c>
      <c r="CX195" s="26">
        <f t="array" aca="1" ref="CX195" ca="1">SUM(IF(RIGHT(OFFSET('Vacation Tracker'!$Q198:$AD198,0,CV$4))&lt;&gt;"O",IFERROR(--LEFT(OFFSET('Vacation Tracker'!$Q198:$AD198,0,CV$4),LEN(OFFSET('Vacation Tracker'!$Q198:$AD198,0,CV$4))-1),0)))</f>
        <v>0</v>
      </c>
      <c r="CY195" s="26">
        <f t="array" aca="1" ref="CY195" ca="1">SUM(IF(RIGHT(OFFSET('Vacation Tracker'!$Q198:$AD198,0,CV$4))=CY$8,IFERROR(--LEFT(OFFSET('Vacation Tracker'!$Q198:$AD198,0,CV$4),LEN(OFFSET('Vacation Tracker'!$Q198:$AD198,0,CV$4))-1),0)))</f>
        <v>0</v>
      </c>
      <c r="CZ195" s="23">
        <f ca="1">SUM(OFFSET('Vacation Tracker'!$Q198:$AD198,0,CZ$4))</f>
        <v>0</v>
      </c>
      <c r="DA195" s="26">
        <f t="shared" ref="DA195" ca="1" si="9732">CZ195-DB195</f>
        <v>0</v>
      </c>
      <c r="DB195" s="26">
        <f t="array" aca="1" ref="DB195" ca="1">SUM(IF(RIGHT(OFFSET('Vacation Tracker'!$Q198:$AD198,0,CZ$4))&lt;&gt;"O",IFERROR(--LEFT(OFFSET('Vacation Tracker'!$Q198:$AD198,0,CZ$4),LEN(OFFSET('Vacation Tracker'!$Q198:$AD198,0,CZ$4))-1),0)))</f>
        <v>0</v>
      </c>
      <c r="DC195" s="26">
        <f t="array" aca="1" ref="DC195" ca="1">SUM(IF(RIGHT(OFFSET('Vacation Tracker'!$Q198:$AD198,0,CZ$4))=DC$8,IFERROR(--LEFT(OFFSET('Vacation Tracker'!$Q198:$AD198,0,CZ$4),LEN(OFFSET('Vacation Tracker'!$Q198:$AD198,0,CZ$4))-1),0)))</f>
        <v>0</v>
      </c>
      <c r="DD195" s="23">
        <f ca="1">SUM(OFFSET('Vacation Tracker'!$Q198:$AD198,0,DD$4))</f>
        <v>0</v>
      </c>
      <c r="DE195" s="26">
        <f t="shared" ref="DE195" ca="1" si="9733">DD195-DF195</f>
        <v>0</v>
      </c>
      <c r="DF195" s="26">
        <f t="array" aca="1" ref="DF195" ca="1">SUM(IF(RIGHT(OFFSET('Vacation Tracker'!$Q198:$AD198,0,DD$4))&lt;&gt;"O",IFERROR(--LEFT(OFFSET('Vacation Tracker'!$Q198:$AD198,0,DD$4),LEN(OFFSET('Vacation Tracker'!$Q198:$AD198,0,DD$4))-1),0)))</f>
        <v>0</v>
      </c>
      <c r="DG195" s="26">
        <f t="array" aca="1" ref="DG195" ca="1">SUM(IF(RIGHT(OFFSET('Vacation Tracker'!$Q198:$AD198,0,DD$4))=DG$8,IFERROR(--LEFT(OFFSET('Vacation Tracker'!$Q198:$AD198,0,DD$4),LEN(OFFSET('Vacation Tracker'!$Q198:$AD198,0,DD$4))-1),0)))</f>
        <v>0</v>
      </c>
      <c r="DH195" s="23">
        <f ca="1">SUM(OFFSET('Vacation Tracker'!$Q198:$AD198,0,DH$4))</f>
        <v>0</v>
      </c>
      <c r="DI195" s="26">
        <f t="shared" ref="DI195" ca="1" si="9734">DH195-DJ195</f>
        <v>0</v>
      </c>
      <c r="DJ195" s="26">
        <f t="array" aca="1" ref="DJ195" ca="1">SUM(IF(RIGHT(OFFSET('Vacation Tracker'!$Q198:$AD198,0,DH$4))&lt;&gt;"O",IFERROR(--LEFT(OFFSET('Vacation Tracker'!$Q198:$AD198,0,DH$4),LEN(OFFSET('Vacation Tracker'!$Q198:$AD198,0,DH$4))-1),0)))</f>
        <v>0</v>
      </c>
      <c r="DK195" s="26">
        <f t="array" aca="1" ref="DK195" ca="1">SUM(IF(RIGHT(OFFSET('Vacation Tracker'!$Q198:$AD198,0,DH$4))=DK$8,IFERROR(--LEFT(OFFSET('Vacation Tracker'!$Q198:$AD198,0,DH$4),LEN(OFFSET('Vacation Tracker'!$Q198:$AD198,0,DH$4))-1),0)))</f>
        <v>0</v>
      </c>
      <c r="DL195" s="23">
        <f ca="1">SUM(OFFSET('Vacation Tracker'!$Q198:$AD198,0,DL$4))</f>
        <v>0</v>
      </c>
      <c r="DM195" s="26">
        <f t="shared" ref="DM195" ca="1" si="9735">DL195-DN195</f>
        <v>0</v>
      </c>
      <c r="DN195" s="26">
        <f t="array" aca="1" ref="DN195" ca="1">SUM(IF(RIGHT(OFFSET('Vacation Tracker'!$Q198:$AD198,0,DL$4))&lt;&gt;"O",IFERROR(--LEFT(OFFSET('Vacation Tracker'!$Q198:$AD198,0,DL$4),LEN(OFFSET('Vacation Tracker'!$Q198:$AD198,0,DL$4))-1),0)))</f>
        <v>0</v>
      </c>
      <c r="DO195" s="26">
        <f t="array" aca="1" ref="DO195" ca="1">SUM(IF(RIGHT(OFFSET('Vacation Tracker'!$Q198:$AD198,0,DL$4))=DO$8,IFERROR(--LEFT(OFFSET('Vacation Tracker'!$Q198:$AD198,0,DL$4),LEN(OFFSET('Vacation Tracker'!$Q198:$AD198,0,DL$4))-1),0)))</f>
        <v>0</v>
      </c>
      <c r="DP195" s="23">
        <f ca="1">SUM(OFFSET('Vacation Tracker'!$Q198:$AD198,0,DP$4))</f>
        <v>0</v>
      </c>
      <c r="DQ195" s="26">
        <f t="shared" ref="DQ195" ca="1" si="9736">DP195-DR195</f>
        <v>0</v>
      </c>
      <c r="DR195" s="26">
        <f t="array" aca="1" ref="DR195" ca="1">SUM(IF(RIGHT(OFFSET('Vacation Tracker'!$Q198:$AD198,0,DP$4))&lt;&gt;"O",IFERROR(--LEFT(OFFSET('Vacation Tracker'!$Q198:$AD198,0,DP$4),LEN(OFFSET('Vacation Tracker'!$Q198:$AD198,0,DP$4))-1),0)))</f>
        <v>0</v>
      </c>
      <c r="DS195" s="26">
        <f t="array" aca="1" ref="DS195" ca="1">SUM(IF(RIGHT(OFFSET('Vacation Tracker'!$Q198:$AD198,0,DP$4))=DS$8,IFERROR(--LEFT(OFFSET('Vacation Tracker'!$Q198:$AD198,0,DP$4),LEN(OFFSET('Vacation Tracker'!$Q198:$AD198,0,DP$4))-1),0)))</f>
        <v>0</v>
      </c>
      <c r="DT195" s="23">
        <f ca="1">SUM(OFFSET('Vacation Tracker'!$Q198:$AD198,0,DT$4))</f>
        <v>0</v>
      </c>
      <c r="DU195" s="26">
        <f t="shared" ref="DU195" ca="1" si="9737">DT195-DV195</f>
        <v>0</v>
      </c>
      <c r="DV195" s="26">
        <f t="array" aca="1" ref="DV195" ca="1">SUM(IF(RIGHT(OFFSET('Vacation Tracker'!$Q198:$AD198,0,DT$4))&lt;&gt;"O",IFERROR(--LEFT(OFFSET('Vacation Tracker'!$Q198:$AD198,0,DT$4),LEN(OFFSET('Vacation Tracker'!$Q198:$AD198,0,DT$4))-1),0)))</f>
        <v>0</v>
      </c>
      <c r="DW195" s="26">
        <f t="array" aca="1" ref="DW195" ca="1">SUM(IF(RIGHT(OFFSET('Vacation Tracker'!$Q198:$AD198,0,DT$4))=DW$8,IFERROR(--LEFT(OFFSET('Vacation Tracker'!$Q198:$AD198,0,DT$4),LEN(OFFSET('Vacation Tracker'!$Q198:$AD198,0,DT$4))-1),0)))</f>
        <v>0</v>
      </c>
      <c r="DX195" s="23">
        <f ca="1">SUM(OFFSET('Vacation Tracker'!$Q198:$AD198,0,DX$4))</f>
        <v>0</v>
      </c>
      <c r="DY195" s="26">
        <f t="shared" ref="DY195" ca="1" si="9738">DX195-DZ195</f>
        <v>0</v>
      </c>
      <c r="DZ195" s="26">
        <f t="array" aca="1" ref="DZ195" ca="1">SUM(IF(RIGHT(OFFSET('Vacation Tracker'!$Q198:$AD198,0,DX$4))&lt;&gt;"O",IFERROR(--LEFT(OFFSET('Vacation Tracker'!$Q198:$AD198,0,DX$4),LEN(OFFSET('Vacation Tracker'!$Q198:$AD198,0,DX$4))-1),0)))</f>
        <v>0</v>
      </c>
      <c r="EA195" s="26">
        <f t="array" aca="1" ref="EA195" ca="1">SUM(IF(RIGHT(OFFSET('Vacation Tracker'!$Q198:$AD198,0,DX$4))=EA$8,IFERROR(--LEFT(OFFSET('Vacation Tracker'!$Q198:$AD198,0,DX$4),LEN(OFFSET('Vacation Tracker'!$Q198:$AD198,0,DX$4))-1),0)))</f>
        <v>0</v>
      </c>
      <c r="EB195" s="23">
        <f ca="1">SUM(OFFSET('Vacation Tracker'!$Q198:$AD198,0,EB$4))</f>
        <v>0</v>
      </c>
      <c r="EC195" s="26">
        <f t="shared" ref="EC195" ca="1" si="9739">EB195-ED195</f>
        <v>0</v>
      </c>
      <c r="ED195" s="26">
        <f t="array" aca="1" ref="ED195" ca="1">SUM(IF(RIGHT(OFFSET('Vacation Tracker'!$Q198:$AD198,0,EB$4))&lt;&gt;"O",IFERROR(--LEFT(OFFSET('Vacation Tracker'!$Q198:$AD198,0,EB$4),LEN(OFFSET('Vacation Tracker'!$Q198:$AD198,0,EB$4))-1),0)))</f>
        <v>0</v>
      </c>
      <c r="EE195" s="26">
        <f t="array" aca="1" ref="EE195" ca="1">SUM(IF(RIGHT(OFFSET('Vacation Tracker'!$Q198:$AD198,0,EB$4))=EE$8,IFERROR(--LEFT(OFFSET('Vacation Tracker'!$Q198:$AD198,0,EB$4),LEN(OFFSET('Vacation Tracker'!$Q198:$AD198,0,EB$4))-1),0)))</f>
        <v>0</v>
      </c>
      <c r="EF195" s="23">
        <f ca="1">SUM(OFFSET('Vacation Tracker'!$Q198:$AD198,0,EF$4))</f>
        <v>0</v>
      </c>
      <c r="EG195" s="26">
        <f t="shared" ref="EG195" ca="1" si="9740">EF195-EH195</f>
        <v>0</v>
      </c>
      <c r="EH195" s="26">
        <f t="array" aca="1" ref="EH195" ca="1">SUM(IF(RIGHT(OFFSET('Vacation Tracker'!$Q198:$AD198,0,EF$4))&lt;&gt;"O",IFERROR(--LEFT(OFFSET('Vacation Tracker'!$Q198:$AD198,0,EF$4),LEN(OFFSET('Vacation Tracker'!$Q198:$AD198,0,EF$4))-1),0)))</f>
        <v>0</v>
      </c>
      <c r="EI195" s="26">
        <f t="array" aca="1" ref="EI195" ca="1">SUM(IF(RIGHT(OFFSET('Vacation Tracker'!$Q198:$AD198,0,EF$4))=EI$8,IFERROR(--LEFT(OFFSET('Vacation Tracker'!$Q198:$AD198,0,EF$4),LEN(OFFSET('Vacation Tracker'!$Q198:$AD198,0,EF$4))-1),0)))</f>
        <v>0</v>
      </c>
      <c r="EJ195" s="23">
        <f ca="1">SUM(OFFSET('Vacation Tracker'!$Q198:$AD198,0,EJ$4))</f>
        <v>0</v>
      </c>
      <c r="EK195" s="26">
        <f t="shared" ref="EK195" ca="1" si="9741">EJ195-EL195</f>
        <v>0</v>
      </c>
      <c r="EL195" s="26">
        <f t="array" aca="1" ref="EL195" ca="1">SUM(IF(RIGHT(OFFSET('Vacation Tracker'!$Q198:$AD198,0,EJ$4))&lt;&gt;"O",IFERROR(--LEFT(OFFSET('Vacation Tracker'!$Q198:$AD198,0,EJ$4),LEN(OFFSET('Vacation Tracker'!$Q198:$AD198,0,EJ$4))-1),0)))</f>
        <v>0</v>
      </c>
      <c r="EM195" s="26">
        <f t="array" aca="1" ref="EM195" ca="1">SUM(IF(RIGHT(OFFSET('Vacation Tracker'!$Q198:$AD198,0,EJ$4))=EM$8,IFERROR(--LEFT(OFFSET('Vacation Tracker'!$Q198:$AD198,0,EJ$4),LEN(OFFSET('Vacation Tracker'!$Q198:$AD198,0,EJ$4))-1),0)))</f>
        <v>0</v>
      </c>
      <c r="EN195" s="23">
        <f ca="1">SUM(OFFSET('Vacation Tracker'!$Q198:$AD198,0,EN$4))</f>
        <v>0</v>
      </c>
      <c r="EO195" s="26">
        <f t="shared" ref="EO195" ca="1" si="9742">EN195-EP195</f>
        <v>0</v>
      </c>
      <c r="EP195" s="26">
        <f t="array" aca="1" ref="EP195" ca="1">SUM(IF(RIGHT(OFFSET('Vacation Tracker'!$Q198:$AD198,0,EN$4))&lt;&gt;"O",IFERROR(--LEFT(OFFSET('Vacation Tracker'!$Q198:$AD198,0,EN$4),LEN(OFFSET('Vacation Tracker'!$Q198:$AD198,0,EN$4))-1),0)))</f>
        <v>0</v>
      </c>
      <c r="EQ195" s="26">
        <f t="array" aca="1" ref="EQ195" ca="1">SUM(IF(RIGHT(OFFSET('Vacation Tracker'!$Q198:$AD198,0,EN$4))=EQ$8,IFERROR(--LEFT(OFFSET('Vacation Tracker'!$Q198:$AD198,0,EN$4),LEN(OFFSET('Vacation Tracker'!$Q198:$AD198,0,EN$4))-1),0)))</f>
        <v>0</v>
      </c>
      <c r="ER195" s="23">
        <f ca="1">SUM(OFFSET('Vacation Tracker'!$Q198:$AD198,0,ER$4))</f>
        <v>0</v>
      </c>
      <c r="ES195" s="26">
        <f t="shared" ref="ES195" ca="1" si="9743">ER195-ET195</f>
        <v>0</v>
      </c>
      <c r="ET195" s="26">
        <f t="array" aca="1" ref="ET195" ca="1">SUM(IF(RIGHT(OFFSET('Vacation Tracker'!$Q198:$AD198,0,ER$4))&lt;&gt;"O",IFERROR(--LEFT(OFFSET('Vacation Tracker'!$Q198:$AD198,0,ER$4),LEN(OFFSET('Vacation Tracker'!$Q198:$AD198,0,ER$4))-1),0)))</f>
        <v>0</v>
      </c>
      <c r="EU195" s="26">
        <f t="array" aca="1" ref="EU195" ca="1">SUM(IF(RIGHT(OFFSET('Vacation Tracker'!$Q198:$AD198,0,ER$4))=EU$8,IFERROR(--LEFT(OFFSET('Vacation Tracker'!$Q198:$AD198,0,ER$4),LEN(OFFSET('Vacation Tracker'!$Q198:$AD198,0,ER$4))-1),0)))</f>
        <v>0</v>
      </c>
      <c r="EV195" s="23">
        <f ca="1">SUM(OFFSET('Vacation Tracker'!$Q198:$AD198,0,EV$4))</f>
        <v>0</v>
      </c>
      <c r="EW195" s="26">
        <f t="shared" ref="EW195" ca="1" si="9744">EV195-EX195</f>
        <v>0</v>
      </c>
      <c r="EX195" s="26">
        <f t="array" aca="1" ref="EX195" ca="1">SUM(IF(RIGHT(OFFSET('Vacation Tracker'!$Q198:$AD198,0,EV$4))&lt;&gt;"O",IFERROR(--LEFT(OFFSET('Vacation Tracker'!$Q198:$AD198,0,EV$4),LEN(OFFSET('Vacation Tracker'!$Q198:$AD198,0,EV$4))-1),0)))</f>
        <v>0</v>
      </c>
      <c r="EY195" s="26">
        <f t="array" aca="1" ref="EY195" ca="1">SUM(IF(RIGHT(OFFSET('Vacation Tracker'!$Q198:$AD198,0,EV$4))=EY$8,IFERROR(--LEFT(OFFSET('Vacation Tracker'!$Q198:$AD198,0,EV$4),LEN(OFFSET('Vacation Tracker'!$Q198:$AD198,0,EV$4))-1),0)))</f>
        <v>0</v>
      </c>
      <c r="EZ195" s="23">
        <f ca="1">SUM(OFFSET('Vacation Tracker'!$Q198:$AD198,0,EZ$4))</f>
        <v>0</v>
      </c>
      <c r="FA195" s="26">
        <f t="shared" ref="FA195" ca="1" si="9745">EZ195-FB195</f>
        <v>0</v>
      </c>
      <c r="FB195" s="26">
        <f t="array" aca="1" ref="FB195" ca="1">SUM(IF(RIGHT(OFFSET('Vacation Tracker'!$Q198:$AD198,0,EZ$4))&lt;&gt;"O",IFERROR(--LEFT(OFFSET('Vacation Tracker'!$Q198:$AD198,0,EZ$4),LEN(OFFSET('Vacation Tracker'!$Q198:$AD198,0,EZ$4))-1),0)))</f>
        <v>0</v>
      </c>
      <c r="FC195" s="26">
        <f t="array" aca="1" ref="FC195" ca="1">SUM(IF(RIGHT(OFFSET('Vacation Tracker'!$Q198:$AD198,0,EZ$4))=FC$8,IFERROR(--LEFT(OFFSET('Vacation Tracker'!$Q198:$AD198,0,EZ$4),LEN(OFFSET('Vacation Tracker'!$Q198:$AD198,0,EZ$4))-1),0)))</f>
        <v>0</v>
      </c>
      <c r="FD195" s="23">
        <f ca="1">SUM(OFFSET('Vacation Tracker'!$Q198:$AD198,0,FD$4))</f>
        <v>0</v>
      </c>
      <c r="FE195" s="26">
        <f t="shared" ref="FE195" ca="1" si="9746">FD195-FF195</f>
        <v>0</v>
      </c>
      <c r="FF195" s="26">
        <f t="array" aca="1" ref="FF195" ca="1">SUM(IF(RIGHT(OFFSET('Vacation Tracker'!$Q198:$AD198,0,FD$4))&lt;&gt;"O",IFERROR(--LEFT(OFFSET('Vacation Tracker'!$Q198:$AD198,0,FD$4),LEN(OFFSET('Vacation Tracker'!$Q198:$AD198,0,FD$4))-1),0)))</f>
        <v>0</v>
      </c>
      <c r="FG195" s="26">
        <f t="array" aca="1" ref="FG195" ca="1">SUM(IF(RIGHT(OFFSET('Vacation Tracker'!$Q198:$AD198,0,FD$4))=FG$8,IFERROR(--LEFT(OFFSET('Vacation Tracker'!$Q198:$AD198,0,FD$4),LEN(OFFSET('Vacation Tracker'!$Q198:$AD198,0,FD$4))-1),0)))</f>
        <v>0</v>
      </c>
      <c r="FH195" s="23">
        <f ca="1">SUM(OFFSET('Vacation Tracker'!$Q198:$AD198,0,FH$4))</f>
        <v>0</v>
      </c>
      <c r="FI195" s="26">
        <f t="shared" ref="FI195" ca="1" si="9747">FH195-FJ195</f>
        <v>0</v>
      </c>
      <c r="FJ195" s="26">
        <f t="array" aca="1" ref="FJ195" ca="1">SUM(IF(RIGHT(OFFSET('Vacation Tracker'!$Q198:$AD198,0,FH$4))&lt;&gt;"O",IFERROR(--LEFT(OFFSET('Vacation Tracker'!$Q198:$AD198,0,FH$4),LEN(OFFSET('Vacation Tracker'!$Q198:$AD198,0,FH$4))-1),0)))</f>
        <v>0</v>
      </c>
      <c r="FK195" s="26">
        <f t="array" aca="1" ref="FK195" ca="1">SUM(IF(RIGHT(OFFSET('Vacation Tracker'!$Q198:$AD198,0,FH$4))=FK$8,IFERROR(--LEFT(OFFSET('Vacation Tracker'!$Q198:$AD198,0,FH$4),LEN(OFFSET('Vacation Tracker'!$Q198:$AD198,0,FH$4))-1),0)))</f>
        <v>0</v>
      </c>
      <c r="FL195" s="23">
        <f ca="1">SUM(OFFSET('Vacation Tracker'!$Q198:$AD198,0,FL$4))</f>
        <v>0</v>
      </c>
      <c r="FM195" s="26">
        <f t="shared" ref="FM195" ca="1" si="9748">FL195-FN195</f>
        <v>0</v>
      </c>
      <c r="FN195" s="26">
        <f t="array" aca="1" ref="FN195" ca="1">SUM(IF(RIGHT(OFFSET('Vacation Tracker'!$Q198:$AD198,0,FL$4))&lt;&gt;"O",IFERROR(--LEFT(OFFSET('Vacation Tracker'!$Q198:$AD198,0,FL$4),LEN(OFFSET('Vacation Tracker'!$Q198:$AD198,0,FL$4))-1),0)))</f>
        <v>0</v>
      </c>
      <c r="FO195" s="26">
        <f t="array" aca="1" ref="FO195" ca="1">SUM(IF(RIGHT(OFFSET('Vacation Tracker'!$Q198:$AD198,0,FL$4))=FO$8,IFERROR(--LEFT(OFFSET('Vacation Tracker'!$Q198:$AD198,0,FL$4),LEN(OFFSET('Vacation Tracker'!$Q198:$AD198,0,FL$4))-1),0)))</f>
        <v>0</v>
      </c>
      <c r="FP195" s="23">
        <f ca="1">SUM(OFFSET('Vacation Tracker'!$Q198:$AD198,0,FP$4))</f>
        <v>0</v>
      </c>
      <c r="FQ195" s="26">
        <f t="shared" ref="FQ195" ca="1" si="9749">FP195-FR195</f>
        <v>0</v>
      </c>
      <c r="FR195" s="26">
        <f t="array" aca="1" ref="FR195" ca="1">SUM(IF(RIGHT(OFFSET('Vacation Tracker'!$Q198:$AD198,0,FP$4))&lt;&gt;"O",IFERROR(--LEFT(OFFSET('Vacation Tracker'!$Q198:$AD198,0,FP$4),LEN(OFFSET('Vacation Tracker'!$Q198:$AD198,0,FP$4))-1),0)))</f>
        <v>0</v>
      </c>
      <c r="FS195" s="26">
        <f t="array" aca="1" ref="FS195" ca="1">SUM(IF(RIGHT(OFFSET('Vacation Tracker'!$Q198:$AD198,0,FP$4))=FS$8,IFERROR(--LEFT(OFFSET('Vacation Tracker'!$Q198:$AD198,0,FP$4),LEN(OFFSET('Vacation Tracker'!$Q198:$AD198,0,FP$4))-1),0)))</f>
        <v>0</v>
      </c>
      <c r="FT195" s="23">
        <f ca="1">SUM(OFFSET('Vacation Tracker'!$Q198:$AD198,0,FT$4))</f>
        <v>0</v>
      </c>
      <c r="FU195" s="26">
        <f t="shared" ref="FU195" ca="1" si="9750">FT195-FV195</f>
        <v>0</v>
      </c>
      <c r="FV195" s="26">
        <f t="array" aca="1" ref="FV195" ca="1">SUM(IF(RIGHT(OFFSET('Vacation Tracker'!$Q198:$AD198,0,FT$4))&lt;&gt;"O",IFERROR(--LEFT(OFFSET('Vacation Tracker'!$Q198:$AD198,0,FT$4),LEN(OFFSET('Vacation Tracker'!$Q198:$AD198,0,FT$4))-1),0)))</f>
        <v>0</v>
      </c>
      <c r="FW195" s="26">
        <f t="array" aca="1" ref="FW195" ca="1">SUM(IF(RIGHT(OFFSET('Vacation Tracker'!$Q198:$AD198,0,FT$4))=FW$8,IFERROR(--LEFT(OFFSET('Vacation Tracker'!$Q198:$AD198,0,FT$4),LEN(OFFSET('Vacation Tracker'!$Q198:$AD198,0,FT$4))-1),0)))</f>
        <v>0</v>
      </c>
      <c r="FX195" s="23">
        <f ca="1">SUM(OFFSET('Vacation Tracker'!$Q198:$AD198,0,FX$4))</f>
        <v>0</v>
      </c>
      <c r="FY195" s="26">
        <f t="shared" ref="FY195" ca="1" si="9751">FX195-FZ195</f>
        <v>0</v>
      </c>
      <c r="FZ195" s="26">
        <f t="array" aca="1" ref="FZ195" ca="1">SUM(IF(RIGHT(OFFSET('Vacation Tracker'!$Q198:$AD198,0,FX$4))&lt;&gt;"O",IFERROR(--LEFT(OFFSET('Vacation Tracker'!$Q198:$AD198,0,FX$4),LEN(OFFSET('Vacation Tracker'!$Q198:$AD198,0,FX$4))-1),0)))</f>
        <v>0</v>
      </c>
      <c r="GA195" s="26">
        <f t="array" aca="1" ref="GA195" ca="1">SUM(IF(RIGHT(OFFSET('Vacation Tracker'!$Q198:$AD198,0,FX$4))=GA$8,IFERROR(--LEFT(OFFSET('Vacation Tracker'!$Q198:$AD198,0,FX$4),LEN(OFFSET('Vacation Tracker'!$Q198:$AD198,0,FX$4))-1),0)))</f>
        <v>0</v>
      </c>
      <c r="GB195" s="23">
        <f ca="1">SUM(OFFSET('Vacation Tracker'!$Q198:$AD198,0,GB$4))</f>
        <v>0</v>
      </c>
      <c r="GC195" s="26">
        <f t="shared" ref="GC195" ca="1" si="9752">GB195-GD195</f>
        <v>0</v>
      </c>
      <c r="GD195" s="26">
        <f t="array" aca="1" ref="GD195" ca="1">SUM(IF(RIGHT(OFFSET('Vacation Tracker'!$Q198:$AD198,0,GB$4))&lt;&gt;"O",IFERROR(--LEFT(OFFSET('Vacation Tracker'!$Q198:$AD198,0,GB$4),LEN(OFFSET('Vacation Tracker'!$Q198:$AD198,0,GB$4))-1),0)))</f>
        <v>0</v>
      </c>
      <c r="GE195" s="26">
        <f t="array" aca="1" ref="GE195" ca="1">SUM(IF(RIGHT(OFFSET('Vacation Tracker'!$Q198:$AD198,0,GB$4))=GE$8,IFERROR(--LEFT(OFFSET('Vacation Tracker'!$Q198:$AD198,0,GB$4),LEN(OFFSET('Vacation Tracker'!$Q198:$AD198,0,GB$4))-1),0)))</f>
        <v>0</v>
      </c>
      <c r="GF195" s="23">
        <f ca="1">SUM(OFFSET('Vacation Tracker'!$Q198:$AD198,0,GF$4))</f>
        <v>0</v>
      </c>
      <c r="GG195" s="26">
        <f t="shared" ref="GG195" ca="1" si="9753">GF195-GH195</f>
        <v>0</v>
      </c>
      <c r="GH195" s="26">
        <f t="array" aca="1" ref="GH195" ca="1">SUM(IF(RIGHT(OFFSET('Vacation Tracker'!$Q198:$AD198,0,GF$4))&lt;&gt;"O",IFERROR(--LEFT(OFFSET('Vacation Tracker'!$Q198:$AD198,0,GF$4),LEN(OFFSET('Vacation Tracker'!$Q198:$AD198,0,GF$4))-1),0)))</f>
        <v>0</v>
      </c>
      <c r="GI195" s="26">
        <f t="array" aca="1" ref="GI195" ca="1">SUM(IF(RIGHT(OFFSET('Vacation Tracker'!$Q198:$AD198,0,GF$4))=GI$8,IFERROR(--LEFT(OFFSET('Vacation Tracker'!$Q198:$AD198,0,GF$4),LEN(OFFSET('Vacation Tracker'!$Q198:$AD198,0,GF$4))-1),0)))</f>
        <v>0</v>
      </c>
      <c r="GJ195" s="23">
        <f ca="1">SUM(OFFSET('Vacation Tracker'!$Q198:$AD198,0,GJ$4))</f>
        <v>0</v>
      </c>
      <c r="GK195" s="26">
        <f t="shared" ref="GK195" ca="1" si="9754">GJ195-GL195</f>
        <v>0</v>
      </c>
      <c r="GL195" s="26">
        <f t="array" aca="1" ref="GL195" ca="1">SUM(IF(RIGHT(OFFSET('Vacation Tracker'!$Q198:$AD198,0,GJ$4))&lt;&gt;"O",IFERROR(--LEFT(OFFSET('Vacation Tracker'!$Q198:$AD198,0,GJ$4),LEN(OFFSET('Vacation Tracker'!$Q198:$AD198,0,GJ$4))-1),0)))</f>
        <v>0</v>
      </c>
      <c r="GM195" s="26">
        <f t="array" aca="1" ref="GM195" ca="1">SUM(IF(RIGHT(OFFSET('Vacation Tracker'!$Q198:$AD198,0,GJ$4))=GM$8,IFERROR(--LEFT(OFFSET('Vacation Tracker'!$Q198:$AD198,0,GJ$4),LEN(OFFSET('Vacation Tracker'!$Q198:$AD198,0,GJ$4))-1),0)))</f>
        <v>0</v>
      </c>
      <c r="GN195" s="23">
        <f ca="1">SUM(OFFSET('Vacation Tracker'!$Q198:$AD198,0,GN$4))</f>
        <v>0</v>
      </c>
      <c r="GO195" s="26">
        <f t="shared" ref="GO195" ca="1" si="9755">GN195-GP195</f>
        <v>0</v>
      </c>
      <c r="GP195" s="26">
        <f t="array" aca="1" ref="GP195" ca="1">SUM(IF(RIGHT(OFFSET('Vacation Tracker'!$Q198:$AD198,0,GN$4))&lt;&gt;"O",IFERROR(--LEFT(OFFSET('Vacation Tracker'!$Q198:$AD198,0,GN$4),LEN(OFFSET('Vacation Tracker'!$Q198:$AD198,0,GN$4))-1),0)))</f>
        <v>0</v>
      </c>
      <c r="GQ195" s="26">
        <f t="array" aca="1" ref="GQ195" ca="1">SUM(IF(RIGHT(OFFSET('Vacation Tracker'!$Q198:$AD198,0,GN$4))=GQ$8,IFERROR(--LEFT(OFFSET('Vacation Tracker'!$Q198:$AD198,0,GN$4),LEN(OFFSET('Vacation Tracker'!$Q198:$AD198,0,GN$4))-1),0)))</f>
        <v>0</v>
      </c>
      <c r="GR195" s="23">
        <f ca="1">SUM(OFFSET('Vacation Tracker'!$Q198:$AD198,0,GR$4))</f>
        <v>0</v>
      </c>
      <c r="GS195" s="26">
        <f t="shared" ref="GS195" ca="1" si="9756">GR195-GT195</f>
        <v>0</v>
      </c>
      <c r="GT195" s="26">
        <f t="array" aca="1" ref="GT195" ca="1">SUM(IF(RIGHT(OFFSET('Vacation Tracker'!$Q198:$AD198,0,GR$4))&lt;&gt;"O",IFERROR(--LEFT(OFFSET('Vacation Tracker'!$Q198:$AD198,0,GR$4),LEN(OFFSET('Vacation Tracker'!$Q198:$AD198,0,GR$4))-1),0)))</f>
        <v>0</v>
      </c>
      <c r="GU195" s="26">
        <f t="array" aca="1" ref="GU195" ca="1">SUM(IF(RIGHT(OFFSET('Vacation Tracker'!$Q198:$AD198,0,GR$4))=GU$8,IFERROR(--LEFT(OFFSET('Vacation Tracker'!$Q198:$AD198,0,GR$4),LEN(OFFSET('Vacation Tracker'!$Q198:$AD198,0,GR$4))-1),0)))</f>
        <v>0</v>
      </c>
      <c r="GV195" s="23">
        <f ca="1">SUM(OFFSET('Vacation Tracker'!$Q198:$AD198,0,GV$4))</f>
        <v>0</v>
      </c>
      <c r="GW195" s="26">
        <f t="shared" ref="GW195" ca="1" si="9757">GV195-GX195</f>
        <v>0</v>
      </c>
      <c r="GX195" s="26">
        <f t="array" aca="1" ref="GX195" ca="1">SUM(IF(RIGHT(OFFSET('Vacation Tracker'!$Q198:$AD198,0,GV$4))&lt;&gt;"O",IFERROR(--LEFT(OFFSET('Vacation Tracker'!$Q198:$AD198,0,GV$4),LEN(OFFSET('Vacation Tracker'!$Q198:$AD198,0,GV$4))-1),0)))</f>
        <v>0</v>
      </c>
      <c r="GY195" s="26">
        <f t="array" aca="1" ref="GY195" ca="1">SUM(IF(RIGHT(OFFSET('Vacation Tracker'!$Q198:$AD198,0,GV$4))=GY$8,IFERROR(--LEFT(OFFSET('Vacation Tracker'!$Q198:$AD198,0,GV$4),LEN(OFFSET('Vacation Tracker'!$Q198:$AD198,0,GV$4))-1),0)))</f>
        <v>0</v>
      </c>
      <c r="GZ195" s="23">
        <f ca="1">SUM(OFFSET('Vacation Tracker'!$Q198:$AD198,0,GZ$4))</f>
        <v>0</v>
      </c>
      <c r="HA195" s="26">
        <f t="shared" ref="HA195" ca="1" si="9758">GZ195-HB195</f>
        <v>0</v>
      </c>
      <c r="HB195" s="26">
        <f t="array" aca="1" ref="HB195" ca="1">SUM(IF(RIGHT(OFFSET('Vacation Tracker'!$Q198:$AD198,0,GZ$4))&lt;&gt;"O",IFERROR(--LEFT(OFFSET('Vacation Tracker'!$Q198:$AD198,0,GZ$4),LEN(OFFSET('Vacation Tracker'!$Q198:$AD198,0,GZ$4))-1),0)))</f>
        <v>0</v>
      </c>
      <c r="HC195" s="26">
        <f t="array" aca="1" ref="HC195" ca="1">SUM(IF(RIGHT(OFFSET('Vacation Tracker'!$Q198:$AD198,0,GZ$4))=HC$8,IFERROR(--LEFT(OFFSET('Vacation Tracker'!$Q198:$AD198,0,GZ$4),LEN(OFFSET('Vacation Tracker'!$Q198:$AD198,0,GZ$4))-1),0)))</f>
        <v>0</v>
      </c>
      <c r="HD195" s="23">
        <f ca="1">SUM(OFFSET('Vacation Tracker'!$Q198:$AD198,0,HD$4))</f>
        <v>0</v>
      </c>
      <c r="HE195" s="26">
        <f t="shared" ref="HE195" ca="1" si="9759">HD195-HF195</f>
        <v>0</v>
      </c>
      <c r="HF195" s="26">
        <f t="array" aca="1" ref="HF195" ca="1">SUM(IF(RIGHT(OFFSET('Vacation Tracker'!$Q198:$AD198,0,HD$4))&lt;&gt;"O",IFERROR(--LEFT(OFFSET('Vacation Tracker'!$Q198:$AD198,0,HD$4),LEN(OFFSET('Vacation Tracker'!$Q198:$AD198,0,HD$4))-1),0)))</f>
        <v>0</v>
      </c>
      <c r="HG195" s="26">
        <f t="array" aca="1" ref="HG195" ca="1">SUM(IF(RIGHT(OFFSET('Vacation Tracker'!$Q198:$AD198,0,HD$4))=HG$8,IFERROR(--LEFT(OFFSET('Vacation Tracker'!$Q198:$AD198,0,HD$4),LEN(OFFSET('Vacation Tracker'!$Q198:$AD198,0,HD$4))-1),0)))</f>
        <v>0</v>
      </c>
      <c r="HH195" s="23">
        <f ca="1">SUM(OFFSET('Vacation Tracker'!$Q198:$AD198,0,HH$4))</f>
        <v>0</v>
      </c>
      <c r="HI195" s="26">
        <f t="shared" ref="HI195" ca="1" si="9760">HH195-HJ195</f>
        <v>0</v>
      </c>
      <c r="HJ195" s="26">
        <f t="array" aca="1" ref="HJ195" ca="1">SUM(IF(RIGHT(OFFSET('Vacation Tracker'!$Q198:$AD198,0,HH$4))&lt;&gt;"O",IFERROR(--LEFT(OFFSET('Vacation Tracker'!$Q198:$AD198,0,HH$4),LEN(OFFSET('Vacation Tracker'!$Q198:$AD198,0,HH$4))-1),0)))</f>
        <v>0</v>
      </c>
      <c r="HK195" s="26">
        <f t="array" aca="1" ref="HK195" ca="1">SUM(IF(RIGHT(OFFSET('Vacation Tracker'!$Q198:$AD198,0,HH$4))=HK$8,IFERROR(--LEFT(OFFSET('Vacation Tracker'!$Q198:$AD198,0,HH$4),LEN(OFFSET('Vacation Tracker'!$Q198:$AD198,0,HH$4))-1),0)))</f>
        <v>0</v>
      </c>
      <c r="HL195" s="23">
        <f ca="1">SUM(OFFSET('Vacation Tracker'!$Q198:$AD198,0,HL$4))</f>
        <v>0</v>
      </c>
      <c r="HM195" s="26">
        <f t="shared" ref="HM195" ca="1" si="9761">HL195-HN195</f>
        <v>0</v>
      </c>
      <c r="HN195" s="26">
        <f t="array" aca="1" ref="HN195" ca="1">SUM(IF(RIGHT(OFFSET('Vacation Tracker'!$Q198:$AD198,0,HL$4))&lt;&gt;"O",IFERROR(--LEFT(OFFSET('Vacation Tracker'!$Q198:$AD198,0,HL$4),LEN(OFFSET('Vacation Tracker'!$Q198:$AD198,0,HL$4))-1),0)))</f>
        <v>0</v>
      </c>
      <c r="HO195" s="26">
        <f t="array" aca="1" ref="HO195" ca="1">SUM(IF(RIGHT(OFFSET('Vacation Tracker'!$Q198:$AD198,0,HL$4))=HO$8,IFERROR(--LEFT(OFFSET('Vacation Tracker'!$Q198:$AD198,0,HL$4),LEN(OFFSET('Vacation Tracker'!$Q198:$AD198,0,HL$4))-1),0)))</f>
        <v>0</v>
      </c>
      <c r="HP195" s="23">
        <f ca="1">SUM(OFFSET('Vacation Tracker'!$Q198:$AD198,0,HP$4))</f>
        <v>0</v>
      </c>
      <c r="HQ195" s="26">
        <f t="shared" ref="HQ195" ca="1" si="9762">HP195-HR195</f>
        <v>0</v>
      </c>
      <c r="HR195" s="26">
        <f t="array" aca="1" ref="HR195" ca="1">SUM(IF(RIGHT(OFFSET('Vacation Tracker'!$Q198:$AD198,0,HP$4))&lt;&gt;"O",IFERROR(--LEFT(OFFSET('Vacation Tracker'!$Q198:$AD198,0,HP$4),LEN(OFFSET('Vacation Tracker'!$Q198:$AD198,0,HP$4))-1),0)))</f>
        <v>0</v>
      </c>
      <c r="HS195" s="23">
        <f t="array" aca="1" ref="HS195" ca="1">SUM(IF(RIGHT(OFFSET('Vacation Tracker'!$Q198:$AD198,0,HP$4))=HS$8,IFERROR(--LEFT(OFFSET('Vacation Tracker'!$Q198:$AD198,0,HP$4),LEN(OFFSET('Vacation Tracker'!$Q198:$AD198,0,HP$4))-1),0)))</f>
        <v>0</v>
      </c>
    </row>
    <row r="196" spans="2:227" ht="15" customHeight="1" x14ac:dyDescent="0.2">
      <c r="B196" s="23">
        <f>IF('Vacation Tracker'!B199&lt;&gt;"",'Vacation Tracker'!B199,"")</f>
        <v>188</v>
      </c>
      <c r="C196" s="24" t="str">
        <f>IF('Vacation Tracker'!C199&lt;&gt;"",'Vacation Tracker'!C199,"")</f>
        <v/>
      </c>
      <c r="D196" s="25" t="str">
        <f>IF('Vacation Tracker'!D199&lt;&gt;"",'Vacation Tracker'!D199,"")</f>
        <v/>
      </c>
      <c r="E196" s="25" t="str">
        <f>IF('Vacation Tracker'!E199&lt;&gt;"",'Vacation Tracker'!E199,"")</f>
        <v/>
      </c>
      <c r="F196" s="24" t="str">
        <f>IF('Vacation Tracker'!F199&lt;&gt;"",'Vacation Tracker'!F199,"")</f>
        <v/>
      </c>
      <c r="G196" s="24" t="str">
        <f>IF('Vacation Tracker'!G199&lt;&gt;"",'Vacation Tracker'!G199,"")</f>
        <v/>
      </c>
      <c r="H196" s="23" t="str">
        <f t="shared" si="9456"/>
        <v/>
      </c>
      <c r="I196" s="23" t="str">
        <f t="shared" si="9456"/>
        <v/>
      </c>
      <c r="J196" s="23" t="str">
        <f t="shared" si="9456"/>
        <v/>
      </c>
      <c r="K196" s="23" t="str">
        <f t="shared" si="6801"/>
        <v/>
      </c>
      <c r="L196" s="23">
        <f ca="1">SUM(OFFSET('Vacation Tracker'!$Q199:$AD199,0,L$4))</f>
        <v>0</v>
      </c>
      <c r="M196" s="26">
        <f t="shared" ca="1" si="6747"/>
        <v>0</v>
      </c>
      <c r="N196" s="26">
        <f t="array" aca="1" ref="N196" ca="1">SUM(IF(RIGHT(OFFSET('Vacation Tracker'!$Q199:$AD199,0,L$4))&lt;&gt;"O",IFERROR(--LEFT(OFFSET('Vacation Tracker'!$Q199:$AD199,0,L$4),LEN(OFFSET('Vacation Tracker'!$Q199:$AD199,0,L$4))-1),0)))</f>
        <v>0</v>
      </c>
      <c r="O196" s="26">
        <f t="array" aca="1" ref="O196" ca="1">SUM(IF(RIGHT(OFFSET('Vacation Tracker'!$Q199:$AD199,0,L$4))=O$8,IFERROR(--LEFT(OFFSET('Vacation Tracker'!$Q199:$AD199,0,L$4),LEN(OFFSET('Vacation Tracker'!$Q199:$AD199,0,L$4))-1),0)))</f>
        <v>0</v>
      </c>
      <c r="P196" s="23">
        <f ca="1">SUM(OFFSET('Vacation Tracker'!$Q199:$AD199,0,P$4))</f>
        <v>0</v>
      </c>
      <c r="Q196" s="26">
        <f t="shared" ca="1" si="6748"/>
        <v>0</v>
      </c>
      <c r="R196" s="26">
        <f t="array" aca="1" ref="R196" ca="1">SUM(IF(RIGHT(OFFSET('Vacation Tracker'!$Q199:$AD199,0,P$4))&lt;&gt;"O",IFERROR(--LEFT(OFFSET('Vacation Tracker'!$Q199:$AD199,0,P$4),LEN(OFFSET('Vacation Tracker'!$Q199:$AD199,0,P$4))-1),0)))</f>
        <v>0</v>
      </c>
      <c r="S196" s="26">
        <f t="array" aca="1" ref="S196" ca="1">SUM(IF(RIGHT(OFFSET('Vacation Tracker'!$Q199:$AD199,0,P$4))=S$8,IFERROR(--LEFT(OFFSET('Vacation Tracker'!$Q199:$AD199,0,P$4),LEN(OFFSET('Vacation Tracker'!$Q199:$AD199,0,P$4))-1),0)))</f>
        <v>0</v>
      </c>
      <c r="T196" s="23">
        <f ca="1">SUM(OFFSET('Vacation Tracker'!$Q199:$AD199,0,T$4))</f>
        <v>0</v>
      </c>
      <c r="U196" s="26">
        <f t="shared" ca="1" si="6749"/>
        <v>0</v>
      </c>
      <c r="V196" s="26">
        <f t="array" aca="1" ref="V196" ca="1">SUM(IF(RIGHT(OFFSET('Vacation Tracker'!$Q199:$AD199,0,T$4))&lt;&gt;"O",IFERROR(--LEFT(OFFSET('Vacation Tracker'!$Q199:$AD199,0,T$4),LEN(OFFSET('Vacation Tracker'!$Q199:$AD199,0,T$4))-1),0)))</f>
        <v>0</v>
      </c>
      <c r="W196" s="26">
        <f t="array" aca="1" ref="W196" ca="1">SUM(IF(RIGHT(OFFSET('Vacation Tracker'!$Q199:$AD199,0,T$4))=W$8,IFERROR(--LEFT(OFFSET('Vacation Tracker'!$Q199:$AD199,0,T$4),LEN(OFFSET('Vacation Tracker'!$Q199:$AD199,0,T$4))-1),0)))</f>
        <v>0</v>
      </c>
      <c r="X196" s="23">
        <f ca="1">SUM(OFFSET('Vacation Tracker'!$Q199:$AD199,0,X$4))</f>
        <v>0</v>
      </c>
      <c r="Y196" s="26">
        <f t="shared" ref="Y196" ca="1" si="9763">X196-Z196</f>
        <v>0</v>
      </c>
      <c r="Z196" s="26">
        <f t="array" aca="1" ref="Z196" ca="1">SUM(IF(RIGHT(OFFSET('Vacation Tracker'!$Q199:$AD199,0,X$4))&lt;&gt;"O",IFERROR(--LEFT(OFFSET('Vacation Tracker'!$Q199:$AD199,0,X$4),LEN(OFFSET('Vacation Tracker'!$Q199:$AD199,0,X$4))-1),0)))</f>
        <v>0</v>
      </c>
      <c r="AA196" s="26">
        <f t="array" aca="1" ref="AA196" ca="1">SUM(IF(RIGHT(OFFSET('Vacation Tracker'!$Q199:$AD199,0,X$4))=AA$8,IFERROR(--LEFT(OFFSET('Vacation Tracker'!$Q199:$AD199,0,X$4),LEN(OFFSET('Vacation Tracker'!$Q199:$AD199,0,X$4))-1),0)))</f>
        <v>0</v>
      </c>
      <c r="AB196" s="23">
        <f ca="1">SUM(OFFSET('Vacation Tracker'!$Q199:$AD199,0,AB$4))</f>
        <v>0</v>
      </c>
      <c r="AC196" s="26">
        <f t="shared" ref="AC196" ca="1" si="9764">AB196-AD196</f>
        <v>0</v>
      </c>
      <c r="AD196" s="26">
        <f t="array" aca="1" ref="AD196" ca="1">SUM(IF(RIGHT(OFFSET('Vacation Tracker'!$Q199:$AD199,0,AB$4))&lt;&gt;"O",IFERROR(--LEFT(OFFSET('Vacation Tracker'!$Q199:$AD199,0,AB$4),LEN(OFFSET('Vacation Tracker'!$Q199:$AD199,0,AB$4))-1),0)))</f>
        <v>0</v>
      </c>
      <c r="AE196" s="26">
        <f t="array" aca="1" ref="AE196" ca="1">SUM(IF(RIGHT(OFFSET('Vacation Tracker'!$Q199:$AD199,0,AB$4))=AE$8,IFERROR(--LEFT(OFFSET('Vacation Tracker'!$Q199:$AD199,0,AB$4),LEN(OFFSET('Vacation Tracker'!$Q199:$AD199,0,AB$4))-1),0)))</f>
        <v>0</v>
      </c>
      <c r="AF196" s="23">
        <f ca="1">SUM(OFFSET('Vacation Tracker'!$Q199:$AD199,0,AF$4))</f>
        <v>0</v>
      </c>
      <c r="AG196" s="26">
        <f t="shared" ref="AG196" ca="1" si="9765">AF196-AH196</f>
        <v>0</v>
      </c>
      <c r="AH196" s="26">
        <f t="array" aca="1" ref="AH196" ca="1">SUM(IF(RIGHT(OFFSET('Vacation Tracker'!$Q199:$AD199,0,AF$4))&lt;&gt;"O",IFERROR(--LEFT(OFFSET('Vacation Tracker'!$Q199:$AD199,0,AF$4),LEN(OFFSET('Vacation Tracker'!$Q199:$AD199,0,AF$4))-1),0)))</f>
        <v>0</v>
      </c>
      <c r="AI196" s="26">
        <f t="array" aca="1" ref="AI196" ca="1">SUM(IF(RIGHT(OFFSET('Vacation Tracker'!$Q199:$AD199,0,AF$4))=AI$8,IFERROR(--LEFT(OFFSET('Vacation Tracker'!$Q199:$AD199,0,AF$4),LEN(OFFSET('Vacation Tracker'!$Q199:$AD199,0,AF$4))-1),0)))</f>
        <v>0</v>
      </c>
      <c r="AJ196" s="23">
        <f ca="1">SUM(OFFSET('Vacation Tracker'!$Q199:$AD199,0,AJ$4))</f>
        <v>0</v>
      </c>
      <c r="AK196" s="26">
        <f t="shared" ref="AK196" ca="1" si="9766">AJ196-AL196</f>
        <v>0</v>
      </c>
      <c r="AL196" s="26">
        <f t="array" aca="1" ref="AL196" ca="1">SUM(IF(RIGHT(OFFSET('Vacation Tracker'!$Q199:$AD199,0,AJ$4))&lt;&gt;"O",IFERROR(--LEFT(OFFSET('Vacation Tracker'!$Q199:$AD199,0,AJ$4),LEN(OFFSET('Vacation Tracker'!$Q199:$AD199,0,AJ$4))-1),0)))</f>
        <v>0</v>
      </c>
      <c r="AM196" s="26">
        <f t="array" aca="1" ref="AM196" ca="1">SUM(IF(RIGHT(OFFSET('Vacation Tracker'!$Q199:$AD199,0,AJ$4))=AM$8,IFERROR(--LEFT(OFFSET('Vacation Tracker'!$Q199:$AD199,0,AJ$4),LEN(OFFSET('Vacation Tracker'!$Q199:$AD199,0,AJ$4))-1),0)))</f>
        <v>0</v>
      </c>
      <c r="AN196" s="23">
        <f ca="1">SUM(OFFSET('Vacation Tracker'!$Q199:$AD199,0,AN$4))</f>
        <v>0</v>
      </c>
      <c r="AO196" s="26">
        <f t="shared" ref="AO196" ca="1" si="9767">AN196-AP196</f>
        <v>0</v>
      </c>
      <c r="AP196" s="26">
        <f t="array" aca="1" ref="AP196" ca="1">SUM(IF(RIGHT(OFFSET('Vacation Tracker'!$Q199:$AD199,0,AN$4))&lt;&gt;"O",IFERROR(--LEFT(OFFSET('Vacation Tracker'!$Q199:$AD199,0,AN$4),LEN(OFFSET('Vacation Tracker'!$Q199:$AD199,0,AN$4))-1),0)))</f>
        <v>0</v>
      </c>
      <c r="AQ196" s="26">
        <f t="array" aca="1" ref="AQ196" ca="1">SUM(IF(RIGHT(OFFSET('Vacation Tracker'!$Q199:$AD199,0,AN$4))=AQ$8,IFERROR(--LEFT(OFFSET('Vacation Tracker'!$Q199:$AD199,0,AN$4),LEN(OFFSET('Vacation Tracker'!$Q199:$AD199,0,AN$4))-1),0)))</f>
        <v>0</v>
      </c>
      <c r="AR196" s="23">
        <f ca="1">SUM(OFFSET('Vacation Tracker'!$Q199:$AD199,0,AR$4))</f>
        <v>0</v>
      </c>
      <c r="AS196" s="26">
        <f t="shared" ref="AS196" ca="1" si="9768">AR196-AT196</f>
        <v>0</v>
      </c>
      <c r="AT196" s="26">
        <f t="array" aca="1" ref="AT196" ca="1">SUM(IF(RIGHT(OFFSET('Vacation Tracker'!$Q199:$AD199,0,AR$4))&lt;&gt;"O",IFERROR(--LEFT(OFFSET('Vacation Tracker'!$Q199:$AD199,0,AR$4),LEN(OFFSET('Vacation Tracker'!$Q199:$AD199,0,AR$4))-1),0)))</f>
        <v>0</v>
      </c>
      <c r="AU196" s="26">
        <f t="array" aca="1" ref="AU196" ca="1">SUM(IF(RIGHT(OFFSET('Vacation Tracker'!$Q199:$AD199,0,AR$4))=AU$8,IFERROR(--LEFT(OFFSET('Vacation Tracker'!$Q199:$AD199,0,AR$4),LEN(OFFSET('Vacation Tracker'!$Q199:$AD199,0,AR$4))-1),0)))</f>
        <v>0</v>
      </c>
      <c r="AV196" s="23">
        <f ca="1">SUM(OFFSET('Vacation Tracker'!$Q199:$AD199,0,AV$4))</f>
        <v>0</v>
      </c>
      <c r="AW196" s="26">
        <f t="shared" ref="AW196" ca="1" si="9769">AV196-AX196</f>
        <v>0</v>
      </c>
      <c r="AX196" s="26">
        <f t="array" aca="1" ref="AX196" ca="1">SUM(IF(RIGHT(OFFSET('Vacation Tracker'!$Q199:$AD199,0,AV$4))&lt;&gt;"O",IFERROR(--LEFT(OFFSET('Vacation Tracker'!$Q199:$AD199,0,AV$4),LEN(OFFSET('Vacation Tracker'!$Q199:$AD199,0,AV$4))-1),0)))</f>
        <v>0</v>
      </c>
      <c r="AY196" s="26">
        <f t="array" aca="1" ref="AY196" ca="1">SUM(IF(RIGHT(OFFSET('Vacation Tracker'!$Q199:$AD199,0,AV$4))=AY$8,IFERROR(--LEFT(OFFSET('Vacation Tracker'!$Q199:$AD199,0,AV$4),LEN(OFFSET('Vacation Tracker'!$Q199:$AD199,0,AV$4))-1),0)))</f>
        <v>0</v>
      </c>
      <c r="AZ196" s="23">
        <f ca="1">SUM(OFFSET('Vacation Tracker'!$Q199:$AD199,0,AZ$4))</f>
        <v>0</v>
      </c>
      <c r="BA196" s="26">
        <f t="shared" ref="BA196" ca="1" si="9770">AZ196-BB196</f>
        <v>0</v>
      </c>
      <c r="BB196" s="26">
        <f t="array" aca="1" ref="BB196" ca="1">SUM(IF(RIGHT(OFFSET('Vacation Tracker'!$Q199:$AD199,0,AZ$4))&lt;&gt;"O",IFERROR(--LEFT(OFFSET('Vacation Tracker'!$Q199:$AD199,0,AZ$4),LEN(OFFSET('Vacation Tracker'!$Q199:$AD199,0,AZ$4))-1),0)))</f>
        <v>0</v>
      </c>
      <c r="BC196" s="26">
        <f t="array" aca="1" ref="BC196" ca="1">SUM(IF(RIGHT(OFFSET('Vacation Tracker'!$Q199:$AD199,0,AZ$4))=BC$8,IFERROR(--LEFT(OFFSET('Vacation Tracker'!$Q199:$AD199,0,AZ$4),LEN(OFFSET('Vacation Tracker'!$Q199:$AD199,0,AZ$4))-1),0)))</f>
        <v>0</v>
      </c>
      <c r="BD196" s="23">
        <f ca="1">SUM(OFFSET('Vacation Tracker'!$Q199:$AD199,0,BD$4))</f>
        <v>0</v>
      </c>
      <c r="BE196" s="26">
        <f t="shared" ref="BE196" ca="1" si="9771">BD196-BF196</f>
        <v>0</v>
      </c>
      <c r="BF196" s="26">
        <f t="array" aca="1" ref="BF196" ca="1">SUM(IF(RIGHT(OFFSET('Vacation Tracker'!$Q199:$AD199,0,BD$4))&lt;&gt;"O",IFERROR(--LEFT(OFFSET('Vacation Tracker'!$Q199:$AD199,0,BD$4),LEN(OFFSET('Vacation Tracker'!$Q199:$AD199,0,BD$4))-1),0)))</f>
        <v>0</v>
      </c>
      <c r="BG196" s="26">
        <f t="array" aca="1" ref="BG196" ca="1">SUM(IF(RIGHT(OFFSET('Vacation Tracker'!$Q199:$AD199,0,BD$4))=BG$8,IFERROR(--LEFT(OFFSET('Vacation Tracker'!$Q199:$AD199,0,BD$4),LEN(OFFSET('Vacation Tracker'!$Q199:$AD199,0,BD$4))-1),0)))</f>
        <v>0</v>
      </c>
      <c r="BH196" s="23">
        <f ca="1">SUM(OFFSET('Vacation Tracker'!$Q199:$AD199,0,BH$4))</f>
        <v>0</v>
      </c>
      <c r="BI196" s="26">
        <f t="shared" ref="BI196" ca="1" si="9772">BH196-BJ196</f>
        <v>0</v>
      </c>
      <c r="BJ196" s="26">
        <f t="array" aca="1" ref="BJ196" ca="1">SUM(IF(RIGHT(OFFSET('Vacation Tracker'!$Q199:$AD199,0,BH$4))&lt;&gt;"O",IFERROR(--LEFT(OFFSET('Vacation Tracker'!$Q199:$AD199,0,BH$4),LEN(OFFSET('Vacation Tracker'!$Q199:$AD199,0,BH$4))-1),0)))</f>
        <v>0</v>
      </c>
      <c r="BK196" s="26">
        <f t="array" aca="1" ref="BK196" ca="1">SUM(IF(RIGHT(OFFSET('Vacation Tracker'!$Q199:$AD199,0,BH$4))=BK$8,IFERROR(--LEFT(OFFSET('Vacation Tracker'!$Q199:$AD199,0,BH$4),LEN(OFFSET('Vacation Tracker'!$Q199:$AD199,0,BH$4))-1),0)))</f>
        <v>0</v>
      </c>
      <c r="BL196" s="23">
        <f ca="1">SUM(OFFSET('Vacation Tracker'!$Q199:$AD199,0,BL$4))</f>
        <v>0</v>
      </c>
      <c r="BM196" s="26">
        <f t="shared" ref="BM196" ca="1" si="9773">BL196-BN196</f>
        <v>0</v>
      </c>
      <c r="BN196" s="26">
        <f t="array" aca="1" ref="BN196" ca="1">SUM(IF(RIGHT(OFFSET('Vacation Tracker'!$Q199:$AD199,0,BL$4))&lt;&gt;"O",IFERROR(--LEFT(OFFSET('Vacation Tracker'!$Q199:$AD199,0,BL$4),LEN(OFFSET('Vacation Tracker'!$Q199:$AD199,0,BL$4))-1),0)))</f>
        <v>0</v>
      </c>
      <c r="BO196" s="26">
        <f t="array" aca="1" ref="BO196" ca="1">SUM(IF(RIGHT(OFFSET('Vacation Tracker'!$Q199:$AD199,0,BL$4))=BO$8,IFERROR(--LEFT(OFFSET('Vacation Tracker'!$Q199:$AD199,0,BL$4),LEN(OFFSET('Vacation Tracker'!$Q199:$AD199,0,BL$4))-1),0)))</f>
        <v>0</v>
      </c>
      <c r="BP196" s="23">
        <f ca="1">SUM(OFFSET('Vacation Tracker'!$Q199:$AD199,0,BP$4))</f>
        <v>0</v>
      </c>
      <c r="BQ196" s="26">
        <f t="shared" ref="BQ196" ca="1" si="9774">BP196-BR196</f>
        <v>0</v>
      </c>
      <c r="BR196" s="26">
        <f t="array" aca="1" ref="BR196" ca="1">SUM(IF(RIGHT(OFFSET('Vacation Tracker'!$Q199:$AD199,0,BP$4))&lt;&gt;"O",IFERROR(--LEFT(OFFSET('Vacation Tracker'!$Q199:$AD199,0,BP$4),LEN(OFFSET('Vacation Tracker'!$Q199:$AD199,0,BP$4))-1),0)))</f>
        <v>0</v>
      </c>
      <c r="BS196" s="26">
        <f t="array" aca="1" ref="BS196" ca="1">SUM(IF(RIGHT(OFFSET('Vacation Tracker'!$Q199:$AD199,0,BP$4))=BS$8,IFERROR(--LEFT(OFFSET('Vacation Tracker'!$Q199:$AD199,0,BP$4),LEN(OFFSET('Vacation Tracker'!$Q199:$AD199,0,BP$4))-1),0)))</f>
        <v>0</v>
      </c>
      <c r="BT196" s="23">
        <f ca="1">SUM(OFFSET('Vacation Tracker'!$Q199:$AD199,0,BT$4))</f>
        <v>0</v>
      </c>
      <c r="BU196" s="26">
        <f t="shared" ref="BU196" ca="1" si="9775">BT196-BV196</f>
        <v>0</v>
      </c>
      <c r="BV196" s="26">
        <f t="array" aca="1" ref="BV196" ca="1">SUM(IF(RIGHT(OFFSET('Vacation Tracker'!$Q199:$AD199,0,BT$4))&lt;&gt;"O",IFERROR(--LEFT(OFFSET('Vacation Tracker'!$Q199:$AD199,0,BT$4),LEN(OFFSET('Vacation Tracker'!$Q199:$AD199,0,BT$4))-1),0)))</f>
        <v>0</v>
      </c>
      <c r="BW196" s="26">
        <f t="array" aca="1" ref="BW196" ca="1">SUM(IF(RIGHT(OFFSET('Vacation Tracker'!$Q199:$AD199,0,BT$4))=BW$8,IFERROR(--LEFT(OFFSET('Vacation Tracker'!$Q199:$AD199,0,BT$4),LEN(OFFSET('Vacation Tracker'!$Q199:$AD199,0,BT$4))-1),0)))</f>
        <v>0</v>
      </c>
      <c r="BX196" s="23">
        <f ca="1">SUM(OFFSET('Vacation Tracker'!$Q199:$AD199,0,BX$4))</f>
        <v>0</v>
      </c>
      <c r="BY196" s="26">
        <f t="shared" ref="BY196" ca="1" si="9776">BX196-BZ196</f>
        <v>0</v>
      </c>
      <c r="BZ196" s="26">
        <f t="array" aca="1" ref="BZ196" ca="1">SUM(IF(RIGHT(OFFSET('Vacation Tracker'!$Q199:$AD199,0,BX$4))&lt;&gt;"O",IFERROR(--LEFT(OFFSET('Vacation Tracker'!$Q199:$AD199,0,BX$4),LEN(OFFSET('Vacation Tracker'!$Q199:$AD199,0,BX$4))-1),0)))</f>
        <v>0</v>
      </c>
      <c r="CA196" s="26">
        <f t="array" aca="1" ref="CA196" ca="1">SUM(IF(RIGHT(OFFSET('Vacation Tracker'!$Q199:$AD199,0,BX$4))=CA$8,IFERROR(--LEFT(OFFSET('Vacation Tracker'!$Q199:$AD199,0,BX$4),LEN(OFFSET('Vacation Tracker'!$Q199:$AD199,0,BX$4))-1),0)))</f>
        <v>0</v>
      </c>
      <c r="CB196" s="23">
        <f ca="1">SUM(OFFSET('Vacation Tracker'!$Q199:$AD199,0,CB$4))</f>
        <v>0</v>
      </c>
      <c r="CC196" s="26">
        <f t="shared" ref="CC196" ca="1" si="9777">CB196-CD196</f>
        <v>0</v>
      </c>
      <c r="CD196" s="26">
        <f t="array" aca="1" ref="CD196" ca="1">SUM(IF(RIGHT(OFFSET('Vacation Tracker'!$Q199:$AD199,0,CB$4))&lt;&gt;"O",IFERROR(--LEFT(OFFSET('Vacation Tracker'!$Q199:$AD199,0,CB$4),LEN(OFFSET('Vacation Tracker'!$Q199:$AD199,0,CB$4))-1),0)))</f>
        <v>0</v>
      </c>
      <c r="CE196" s="26">
        <f t="array" aca="1" ref="CE196" ca="1">SUM(IF(RIGHT(OFFSET('Vacation Tracker'!$Q199:$AD199,0,CB$4))=CE$8,IFERROR(--LEFT(OFFSET('Vacation Tracker'!$Q199:$AD199,0,CB$4),LEN(OFFSET('Vacation Tracker'!$Q199:$AD199,0,CB$4))-1),0)))</f>
        <v>0</v>
      </c>
      <c r="CF196" s="23">
        <f ca="1">SUM(OFFSET('Vacation Tracker'!$Q199:$AD199,0,CF$4))</f>
        <v>0</v>
      </c>
      <c r="CG196" s="26">
        <f t="shared" ref="CG196" ca="1" si="9778">CF196-CH196</f>
        <v>0</v>
      </c>
      <c r="CH196" s="26">
        <f t="array" aca="1" ref="CH196" ca="1">SUM(IF(RIGHT(OFFSET('Vacation Tracker'!$Q199:$AD199,0,CF$4))&lt;&gt;"O",IFERROR(--LEFT(OFFSET('Vacation Tracker'!$Q199:$AD199,0,CF$4),LEN(OFFSET('Vacation Tracker'!$Q199:$AD199,0,CF$4))-1),0)))</f>
        <v>0</v>
      </c>
      <c r="CI196" s="26">
        <f t="array" aca="1" ref="CI196" ca="1">SUM(IF(RIGHT(OFFSET('Vacation Tracker'!$Q199:$AD199,0,CF$4))=CI$8,IFERROR(--LEFT(OFFSET('Vacation Tracker'!$Q199:$AD199,0,CF$4),LEN(OFFSET('Vacation Tracker'!$Q199:$AD199,0,CF$4))-1),0)))</f>
        <v>0</v>
      </c>
      <c r="CJ196" s="23">
        <f ca="1">SUM(OFFSET('Vacation Tracker'!$Q199:$AD199,0,CJ$4))</f>
        <v>0</v>
      </c>
      <c r="CK196" s="26">
        <f t="shared" ref="CK196" ca="1" si="9779">CJ196-CL196</f>
        <v>0</v>
      </c>
      <c r="CL196" s="26">
        <f t="array" aca="1" ref="CL196" ca="1">SUM(IF(RIGHT(OFFSET('Vacation Tracker'!$Q199:$AD199,0,CJ$4))&lt;&gt;"O",IFERROR(--LEFT(OFFSET('Vacation Tracker'!$Q199:$AD199,0,CJ$4),LEN(OFFSET('Vacation Tracker'!$Q199:$AD199,0,CJ$4))-1),0)))</f>
        <v>0</v>
      </c>
      <c r="CM196" s="26">
        <f t="array" aca="1" ref="CM196" ca="1">SUM(IF(RIGHT(OFFSET('Vacation Tracker'!$Q199:$AD199,0,CJ$4))=CM$8,IFERROR(--LEFT(OFFSET('Vacation Tracker'!$Q199:$AD199,0,CJ$4),LEN(OFFSET('Vacation Tracker'!$Q199:$AD199,0,CJ$4))-1),0)))</f>
        <v>0</v>
      </c>
      <c r="CN196" s="23">
        <f ca="1">SUM(OFFSET('Vacation Tracker'!$Q199:$AD199,0,CN$4))</f>
        <v>0</v>
      </c>
      <c r="CO196" s="26">
        <f t="shared" ref="CO196" ca="1" si="9780">CN196-CP196</f>
        <v>0</v>
      </c>
      <c r="CP196" s="26">
        <f t="array" aca="1" ref="CP196" ca="1">SUM(IF(RIGHT(OFFSET('Vacation Tracker'!$Q199:$AD199,0,CN$4))&lt;&gt;"O",IFERROR(--LEFT(OFFSET('Vacation Tracker'!$Q199:$AD199,0,CN$4),LEN(OFFSET('Vacation Tracker'!$Q199:$AD199,0,CN$4))-1),0)))</f>
        <v>0</v>
      </c>
      <c r="CQ196" s="26">
        <f t="array" aca="1" ref="CQ196" ca="1">SUM(IF(RIGHT(OFFSET('Vacation Tracker'!$Q199:$AD199,0,CN$4))=CQ$8,IFERROR(--LEFT(OFFSET('Vacation Tracker'!$Q199:$AD199,0,CN$4),LEN(OFFSET('Vacation Tracker'!$Q199:$AD199,0,CN$4))-1),0)))</f>
        <v>0</v>
      </c>
      <c r="CR196" s="23">
        <f ca="1">SUM(OFFSET('Vacation Tracker'!$Q199:$AD199,0,CR$4))</f>
        <v>0</v>
      </c>
      <c r="CS196" s="26">
        <f t="shared" ref="CS196" ca="1" si="9781">CR196-CT196</f>
        <v>0</v>
      </c>
      <c r="CT196" s="26">
        <f t="array" aca="1" ref="CT196" ca="1">SUM(IF(RIGHT(OFFSET('Vacation Tracker'!$Q199:$AD199,0,CR$4))&lt;&gt;"O",IFERROR(--LEFT(OFFSET('Vacation Tracker'!$Q199:$AD199,0,CR$4),LEN(OFFSET('Vacation Tracker'!$Q199:$AD199,0,CR$4))-1),0)))</f>
        <v>0</v>
      </c>
      <c r="CU196" s="26">
        <f t="array" aca="1" ref="CU196" ca="1">SUM(IF(RIGHT(OFFSET('Vacation Tracker'!$Q199:$AD199,0,CR$4))=CU$8,IFERROR(--LEFT(OFFSET('Vacation Tracker'!$Q199:$AD199,0,CR$4),LEN(OFFSET('Vacation Tracker'!$Q199:$AD199,0,CR$4))-1),0)))</f>
        <v>0</v>
      </c>
      <c r="CV196" s="23">
        <f ca="1">SUM(OFFSET('Vacation Tracker'!$Q199:$AD199,0,CV$4))</f>
        <v>0</v>
      </c>
      <c r="CW196" s="26">
        <f t="shared" ref="CW196" ca="1" si="9782">CV196-CX196</f>
        <v>0</v>
      </c>
      <c r="CX196" s="26">
        <f t="array" aca="1" ref="CX196" ca="1">SUM(IF(RIGHT(OFFSET('Vacation Tracker'!$Q199:$AD199,0,CV$4))&lt;&gt;"O",IFERROR(--LEFT(OFFSET('Vacation Tracker'!$Q199:$AD199,0,CV$4),LEN(OFFSET('Vacation Tracker'!$Q199:$AD199,0,CV$4))-1),0)))</f>
        <v>0</v>
      </c>
      <c r="CY196" s="26">
        <f t="array" aca="1" ref="CY196" ca="1">SUM(IF(RIGHT(OFFSET('Vacation Tracker'!$Q199:$AD199,0,CV$4))=CY$8,IFERROR(--LEFT(OFFSET('Vacation Tracker'!$Q199:$AD199,0,CV$4),LEN(OFFSET('Vacation Tracker'!$Q199:$AD199,0,CV$4))-1),0)))</f>
        <v>0</v>
      </c>
      <c r="CZ196" s="23">
        <f ca="1">SUM(OFFSET('Vacation Tracker'!$Q199:$AD199,0,CZ$4))</f>
        <v>0</v>
      </c>
      <c r="DA196" s="26">
        <f t="shared" ref="DA196" ca="1" si="9783">CZ196-DB196</f>
        <v>0</v>
      </c>
      <c r="DB196" s="26">
        <f t="array" aca="1" ref="DB196" ca="1">SUM(IF(RIGHT(OFFSET('Vacation Tracker'!$Q199:$AD199,0,CZ$4))&lt;&gt;"O",IFERROR(--LEFT(OFFSET('Vacation Tracker'!$Q199:$AD199,0,CZ$4),LEN(OFFSET('Vacation Tracker'!$Q199:$AD199,0,CZ$4))-1),0)))</f>
        <v>0</v>
      </c>
      <c r="DC196" s="26">
        <f t="array" aca="1" ref="DC196" ca="1">SUM(IF(RIGHT(OFFSET('Vacation Tracker'!$Q199:$AD199,0,CZ$4))=DC$8,IFERROR(--LEFT(OFFSET('Vacation Tracker'!$Q199:$AD199,0,CZ$4),LEN(OFFSET('Vacation Tracker'!$Q199:$AD199,0,CZ$4))-1),0)))</f>
        <v>0</v>
      </c>
      <c r="DD196" s="23">
        <f ca="1">SUM(OFFSET('Vacation Tracker'!$Q199:$AD199,0,DD$4))</f>
        <v>0</v>
      </c>
      <c r="DE196" s="26">
        <f t="shared" ref="DE196" ca="1" si="9784">DD196-DF196</f>
        <v>0</v>
      </c>
      <c r="DF196" s="26">
        <f t="array" aca="1" ref="DF196" ca="1">SUM(IF(RIGHT(OFFSET('Vacation Tracker'!$Q199:$AD199,0,DD$4))&lt;&gt;"O",IFERROR(--LEFT(OFFSET('Vacation Tracker'!$Q199:$AD199,0,DD$4),LEN(OFFSET('Vacation Tracker'!$Q199:$AD199,0,DD$4))-1),0)))</f>
        <v>0</v>
      </c>
      <c r="DG196" s="26">
        <f t="array" aca="1" ref="DG196" ca="1">SUM(IF(RIGHT(OFFSET('Vacation Tracker'!$Q199:$AD199,0,DD$4))=DG$8,IFERROR(--LEFT(OFFSET('Vacation Tracker'!$Q199:$AD199,0,DD$4),LEN(OFFSET('Vacation Tracker'!$Q199:$AD199,0,DD$4))-1),0)))</f>
        <v>0</v>
      </c>
      <c r="DH196" s="23">
        <f ca="1">SUM(OFFSET('Vacation Tracker'!$Q199:$AD199,0,DH$4))</f>
        <v>0</v>
      </c>
      <c r="DI196" s="26">
        <f t="shared" ref="DI196" ca="1" si="9785">DH196-DJ196</f>
        <v>0</v>
      </c>
      <c r="DJ196" s="26">
        <f t="array" aca="1" ref="DJ196" ca="1">SUM(IF(RIGHT(OFFSET('Vacation Tracker'!$Q199:$AD199,0,DH$4))&lt;&gt;"O",IFERROR(--LEFT(OFFSET('Vacation Tracker'!$Q199:$AD199,0,DH$4),LEN(OFFSET('Vacation Tracker'!$Q199:$AD199,0,DH$4))-1),0)))</f>
        <v>0</v>
      </c>
      <c r="DK196" s="26">
        <f t="array" aca="1" ref="DK196" ca="1">SUM(IF(RIGHT(OFFSET('Vacation Tracker'!$Q199:$AD199,0,DH$4))=DK$8,IFERROR(--LEFT(OFFSET('Vacation Tracker'!$Q199:$AD199,0,DH$4),LEN(OFFSET('Vacation Tracker'!$Q199:$AD199,0,DH$4))-1),0)))</f>
        <v>0</v>
      </c>
      <c r="DL196" s="23">
        <f ca="1">SUM(OFFSET('Vacation Tracker'!$Q199:$AD199,0,DL$4))</f>
        <v>0</v>
      </c>
      <c r="DM196" s="26">
        <f t="shared" ref="DM196" ca="1" si="9786">DL196-DN196</f>
        <v>0</v>
      </c>
      <c r="DN196" s="26">
        <f t="array" aca="1" ref="DN196" ca="1">SUM(IF(RIGHT(OFFSET('Vacation Tracker'!$Q199:$AD199,0,DL$4))&lt;&gt;"O",IFERROR(--LEFT(OFFSET('Vacation Tracker'!$Q199:$AD199,0,DL$4),LEN(OFFSET('Vacation Tracker'!$Q199:$AD199,0,DL$4))-1),0)))</f>
        <v>0</v>
      </c>
      <c r="DO196" s="26">
        <f t="array" aca="1" ref="DO196" ca="1">SUM(IF(RIGHT(OFFSET('Vacation Tracker'!$Q199:$AD199,0,DL$4))=DO$8,IFERROR(--LEFT(OFFSET('Vacation Tracker'!$Q199:$AD199,0,DL$4),LEN(OFFSET('Vacation Tracker'!$Q199:$AD199,0,DL$4))-1),0)))</f>
        <v>0</v>
      </c>
      <c r="DP196" s="23">
        <f ca="1">SUM(OFFSET('Vacation Tracker'!$Q199:$AD199,0,DP$4))</f>
        <v>0</v>
      </c>
      <c r="DQ196" s="26">
        <f t="shared" ref="DQ196" ca="1" si="9787">DP196-DR196</f>
        <v>0</v>
      </c>
      <c r="DR196" s="26">
        <f t="array" aca="1" ref="DR196" ca="1">SUM(IF(RIGHT(OFFSET('Vacation Tracker'!$Q199:$AD199,0,DP$4))&lt;&gt;"O",IFERROR(--LEFT(OFFSET('Vacation Tracker'!$Q199:$AD199,0,DP$4),LEN(OFFSET('Vacation Tracker'!$Q199:$AD199,0,DP$4))-1),0)))</f>
        <v>0</v>
      </c>
      <c r="DS196" s="26">
        <f t="array" aca="1" ref="DS196" ca="1">SUM(IF(RIGHT(OFFSET('Vacation Tracker'!$Q199:$AD199,0,DP$4))=DS$8,IFERROR(--LEFT(OFFSET('Vacation Tracker'!$Q199:$AD199,0,DP$4),LEN(OFFSET('Vacation Tracker'!$Q199:$AD199,0,DP$4))-1),0)))</f>
        <v>0</v>
      </c>
      <c r="DT196" s="23">
        <f ca="1">SUM(OFFSET('Vacation Tracker'!$Q199:$AD199,0,DT$4))</f>
        <v>0</v>
      </c>
      <c r="DU196" s="26">
        <f t="shared" ref="DU196" ca="1" si="9788">DT196-DV196</f>
        <v>0</v>
      </c>
      <c r="DV196" s="26">
        <f t="array" aca="1" ref="DV196" ca="1">SUM(IF(RIGHT(OFFSET('Vacation Tracker'!$Q199:$AD199,0,DT$4))&lt;&gt;"O",IFERROR(--LEFT(OFFSET('Vacation Tracker'!$Q199:$AD199,0,DT$4),LEN(OFFSET('Vacation Tracker'!$Q199:$AD199,0,DT$4))-1),0)))</f>
        <v>0</v>
      </c>
      <c r="DW196" s="26">
        <f t="array" aca="1" ref="DW196" ca="1">SUM(IF(RIGHT(OFFSET('Vacation Tracker'!$Q199:$AD199,0,DT$4))=DW$8,IFERROR(--LEFT(OFFSET('Vacation Tracker'!$Q199:$AD199,0,DT$4),LEN(OFFSET('Vacation Tracker'!$Q199:$AD199,0,DT$4))-1),0)))</f>
        <v>0</v>
      </c>
      <c r="DX196" s="23">
        <f ca="1">SUM(OFFSET('Vacation Tracker'!$Q199:$AD199,0,DX$4))</f>
        <v>0</v>
      </c>
      <c r="DY196" s="26">
        <f t="shared" ref="DY196" ca="1" si="9789">DX196-DZ196</f>
        <v>0</v>
      </c>
      <c r="DZ196" s="26">
        <f t="array" aca="1" ref="DZ196" ca="1">SUM(IF(RIGHT(OFFSET('Vacation Tracker'!$Q199:$AD199,0,DX$4))&lt;&gt;"O",IFERROR(--LEFT(OFFSET('Vacation Tracker'!$Q199:$AD199,0,DX$4),LEN(OFFSET('Vacation Tracker'!$Q199:$AD199,0,DX$4))-1),0)))</f>
        <v>0</v>
      </c>
      <c r="EA196" s="26">
        <f t="array" aca="1" ref="EA196" ca="1">SUM(IF(RIGHT(OFFSET('Vacation Tracker'!$Q199:$AD199,0,DX$4))=EA$8,IFERROR(--LEFT(OFFSET('Vacation Tracker'!$Q199:$AD199,0,DX$4),LEN(OFFSET('Vacation Tracker'!$Q199:$AD199,0,DX$4))-1),0)))</f>
        <v>0</v>
      </c>
      <c r="EB196" s="23">
        <f ca="1">SUM(OFFSET('Vacation Tracker'!$Q199:$AD199,0,EB$4))</f>
        <v>0</v>
      </c>
      <c r="EC196" s="26">
        <f t="shared" ref="EC196" ca="1" si="9790">EB196-ED196</f>
        <v>0</v>
      </c>
      <c r="ED196" s="26">
        <f t="array" aca="1" ref="ED196" ca="1">SUM(IF(RIGHT(OFFSET('Vacation Tracker'!$Q199:$AD199,0,EB$4))&lt;&gt;"O",IFERROR(--LEFT(OFFSET('Vacation Tracker'!$Q199:$AD199,0,EB$4),LEN(OFFSET('Vacation Tracker'!$Q199:$AD199,0,EB$4))-1),0)))</f>
        <v>0</v>
      </c>
      <c r="EE196" s="26">
        <f t="array" aca="1" ref="EE196" ca="1">SUM(IF(RIGHT(OFFSET('Vacation Tracker'!$Q199:$AD199,0,EB$4))=EE$8,IFERROR(--LEFT(OFFSET('Vacation Tracker'!$Q199:$AD199,0,EB$4),LEN(OFFSET('Vacation Tracker'!$Q199:$AD199,0,EB$4))-1),0)))</f>
        <v>0</v>
      </c>
      <c r="EF196" s="23">
        <f ca="1">SUM(OFFSET('Vacation Tracker'!$Q199:$AD199,0,EF$4))</f>
        <v>0</v>
      </c>
      <c r="EG196" s="26">
        <f t="shared" ref="EG196" ca="1" si="9791">EF196-EH196</f>
        <v>0</v>
      </c>
      <c r="EH196" s="26">
        <f t="array" aca="1" ref="EH196" ca="1">SUM(IF(RIGHT(OFFSET('Vacation Tracker'!$Q199:$AD199,0,EF$4))&lt;&gt;"O",IFERROR(--LEFT(OFFSET('Vacation Tracker'!$Q199:$AD199,0,EF$4),LEN(OFFSET('Vacation Tracker'!$Q199:$AD199,0,EF$4))-1),0)))</f>
        <v>0</v>
      </c>
      <c r="EI196" s="26">
        <f t="array" aca="1" ref="EI196" ca="1">SUM(IF(RIGHT(OFFSET('Vacation Tracker'!$Q199:$AD199,0,EF$4))=EI$8,IFERROR(--LEFT(OFFSET('Vacation Tracker'!$Q199:$AD199,0,EF$4),LEN(OFFSET('Vacation Tracker'!$Q199:$AD199,0,EF$4))-1),0)))</f>
        <v>0</v>
      </c>
      <c r="EJ196" s="23">
        <f ca="1">SUM(OFFSET('Vacation Tracker'!$Q199:$AD199,0,EJ$4))</f>
        <v>0</v>
      </c>
      <c r="EK196" s="26">
        <f t="shared" ref="EK196" ca="1" si="9792">EJ196-EL196</f>
        <v>0</v>
      </c>
      <c r="EL196" s="26">
        <f t="array" aca="1" ref="EL196" ca="1">SUM(IF(RIGHT(OFFSET('Vacation Tracker'!$Q199:$AD199,0,EJ$4))&lt;&gt;"O",IFERROR(--LEFT(OFFSET('Vacation Tracker'!$Q199:$AD199,0,EJ$4),LEN(OFFSET('Vacation Tracker'!$Q199:$AD199,0,EJ$4))-1),0)))</f>
        <v>0</v>
      </c>
      <c r="EM196" s="26">
        <f t="array" aca="1" ref="EM196" ca="1">SUM(IF(RIGHT(OFFSET('Vacation Tracker'!$Q199:$AD199,0,EJ$4))=EM$8,IFERROR(--LEFT(OFFSET('Vacation Tracker'!$Q199:$AD199,0,EJ$4),LEN(OFFSET('Vacation Tracker'!$Q199:$AD199,0,EJ$4))-1),0)))</f>
        <v>0</v>
      </c>
      <c r="EN196" s="23">
        <f ca="1">SUM(OFFSET('Vacation Tracker'!$Q199:$AD199,0,EN$4))</f>
        <v>0</v>
      </c>
      <c r="EO196" s="26">
        <f t="shared" ref="EO196" ca="1" si="9793">EN196-EP196</f>
        <v>0</v>
      </c>
      <c r="EP196" s="26">
        <f t="array" aca="1" ref="EP196" ca="1">SUM(IF(RIGHT(OFFSET('Vacation Tracker'!$Q199:$AD199,0,EN$4))&lt;&gt;"O",IFERROR(--LEFT(OFFSET('Vacation Tracker'!$Q199:$AD199,0,EN$4),LEN(OFFSET('Vacation Tracker'!$Q199:$AD199,0,EN$4))-1),0)))</f>
        <v>0</v>
      </c>
      <c r="EQ196" s="26">
        <f t="array" aca="1" ref="EQ196" ca="1">SUM(IF(RIGHT(OFFSET('Vacation Tracker'!$Q199:$AD199,0,EN$4))=EQ$8,IFERROR(--LEFT(OFFSET('Vacation Tracker'!$Q199:$AD199,0,EN$4),LEN(OFFSET('Vacation Tracker'!$Q199:$AD199,0,EN$4))-1),0)))</f>
        <v>0</v>
      </c>
      <c r="ER196" s="23">
        <f ca="1">SUM(OFFSET('Vacation Tracker'!$Q199:$AD199,0,ER$4))</f>
        <v>0</v>
      </c>
      <c r="ES196" s="26">
        <f t="shared" ref="ES196" ca="1" si="9794">ER196-ET196</f>
        <v>0</v>
      </c>
      <c r="ET196" s="26">
        <f t="array" aca="1" ref="ET196" ca="1">SUM(IF(RIGHT(OFFSET('Vacation Tracker'!$Q199:$AD199,0,ER$4))&lt;&gt;"O",IFERROR(--LEFT(OFFSET('Vacation Tracker'!$Q199:$AD199,0,ER$4),LEN(OFFSET('Vacation Tracker'!$Q199:$AD199,0,ER$4))-1),0)))</f>
        <v>0</v>
      </c>
      <c r="EU196" s="26">
        <f t="array" aca="1" ref="EU196" ca="1">SUM(IF(RIGHT(OFFSET('Vacation Tracker'!$Q199:$AD199,0,ER$4))=EU$8,IFERROR(--LEFT(OFFSET('Vacation Tracker'!$Q199:$AD199,0,ER$4),LEN(OFFSET('Vacation Tracker'!$Q199:$AD199,0,ER$4))-1),0)))</f>
        <v>0</v>
      </c>
      <c r="EV196" s="23">
        <f ca="1">SUM(OFFSET('Vacation Tracker'!$Q199:$AD199,0,EV$4))</f>
        <v>0</v>
      </c>
      <c r="EW196" s="26">
        <f t="shared" ref="EW196" ca="1" si="9795">EV196-EX196</f>
        <v>0</v>
      </c>
      <c r="EX196" s="26">
        <f t="array" aca="1" ref="EX196" ca="1">SUM(IF(RIGHT(OFFSET('Vacation Tracker'!$Q199:$AD199,0,EV$4))&lt;&gt;"O",IFERROR(--LEFT(OFFSET('Vacation Tracker'!$Q199:$AD199,0,EV$4),LEN(OFFSET('Vacation Tracker'!$Q199:$AD199,0,EV$4))-1),0)))</f>
        <v>0</v>
      </c>
      <c r="EY196" s="26">
        <f t="array" aca="1" ref="EY196" ca="1">SUM(IF(RIGHT(OFFSET('Vacation Tracker'!$Q199:$AD199,0,EV$4))=EY$8,IFERROR(--LEFT(OFFSET('Vacation Tracker'!$Q199:$AD199,0,EV$4),LEN(OFFSET('Vacation Tracker'!$Q199:$AD199,0,EV$4))-1),0)))</f>
        <v>0</v>
      </c>
      <c r="EZ196" s="23">
        <f ca="1">SUM(OFFSET('Vacation Tracker'!$Q199:$AD199,0,EZ$4))</f>
        <v>0</v>
      </c>
      <c r="FA196" s="26">
        <f t="shared" ref="FA196" ca="1" si="9796">EZ196-FB196</f>
        <v>0</v>
      </c>
      <c r="FB196" s="26">
        <f t="array" aca="1" ref="FB196" ca="1">SUM(IF(RIGHT(OFFSET('Vacation Tracker'!$Q199:$AD199,0,EZ$4))&lt;&gt;"O",IFERROR(--LEFT(OFFSET('Vacation Tracker'!$Q199:$AD199,0,EZ$4),LEN(OFFSET('Vacation Tracker'!$Q199:$AD199,0,EZ$4))-1),0)))</f>
        <v>0</v>
      </c>
      <c r="FC196" s="26">
        <f t="array" aca="1" ref="FC196" ca="1">SUM(IF(RIGHT(OFFSET('Vacation Tracker'!$Q199:$AD199,0,EZ$4))=FC$8,IFERROR(--LEFT(OFFSET('Vacation Tracker'!$Q199:$AD199,0,EZ$4),LEN(OFFSET('Vacation Tracker'!$Q199:$AD199,0,EZ$4))-1),0)))</f>
        <v>0</v>
      </c>
      <c r="FD196" s="23">
        <f ca="1">SUM(OFFSET('Vacation Tracker'!$Q199:$AD199,0,FD$4))</f>
        <v>0</v>
      </c>
      <c r="FE196" s="26">
        <f t="shared" ref="FE196" ca="1" si="9797">FD196-FF196</f>
        <v>0</v>
      </c>
      <c r="FF196" s="26">
        <f t="array" aca="1" ref="FF196" ca="1">SUM(IF(RIGHT(OFFSET('Vacation Tracker'!$Q199:$AD199,0,FD$4))&lt;&gt;"O",IFERROR(--LEFT(OFFSET('Vacation Tracker'!$Q199:$AD199,0,FD$4),LEN(OFFSET('Vacation Tracker'!$Q199:$AD199,0,FD$4))-1),0)))</f>
        <v>0</v>
      </c>
      <c r="FG196" s="26">
        <f t="array" aca="1" ref="FG196" ca="1">SUM(IF(RIGHT(OFFSET('Vacation Tracker'!$Q199:$AD199,0,FD$4))=FG$8,IFERROR(--LEFT(OFFSET('Vacation Tracker'!$Q199:$AD199,0,FD$4),LEN(OFFSET('Vacation Tracker'!$Q199:$AD199,0,FD$4))-1),0)))</f>
        <v>0</v>
      </c>
      <c r="FH196" s="23">
        <f ca="1">SUM(OFFSET('Vacation Tracker'!$Q199:$AD199,0,FH$4))</f>
        <v>0</v>
      </c>
      <c r="FI196" s="26">
        <f t="shared" ref="FI196" ca="1" si="9798">FH196-FJ196</f>
        <v>0</v>
      </c>
      <c r="FJ196" s="26">
        <f t="array" aca="1" ref="FJ196" ca="1">SUM(IF(RIGHT(OFFSET('Vacation Tracker'!$Q199:$AD199,0,FH$4))&lt;&gt;"O",IFERROR(--LEFT(OFFSET('Vacation Tracker'!$Q199:$AD199,0,FH$4),LEN(OFFSET('Vacation Tracker'!$Q199:$AD199,0,FH$4))-1),0)))</f>
        <v>0</v>
      </c>
      <c r="FK196" s="26">
        <f t="array" aca="1" ref="FK196" ca="1">SUM(IF(RIGHT(OFFSET('Vacation Tracker'!$Q199:$AD199,0,FH$4))=FK$8,IFERROR(--LEFT(OFFSET('Vacation Tracker'!$Q199:$AD199,0,FH$4),LEN(OFFSET('Vacation Tracker'!$Q199:$AD199,0,FH$4))-1),0)))</f>
        <v>0</v>
      </c>
      <c r="FL196" s="23">
        <f ca="1">SUM(OFFSET('Vacation Tracker'!$Q199:$AD199,0,FL$4))</f>
        <v>0</v>
      </c>
      <c r="FM196" s="26">
        <f t="shared" ref="FM196" ca="1" si="9799">FL196-FN196</f>
        <v>0</v>
      </c>
      <c r="FN196" s="26">
        <f t="array" aca="1" ref="FN196" ca="1">SUM(IF(RIGHT(OFFSET('Vacation Tracker'!$Q199:$AD199,0,FL$4))&lt;&gt;"O",IFERROR(--LEFT(OFFSET('Vacation Tracker'!$Q199:$AD199,0,FL$4),LEN(OFFSET('Vacation Tracker'!$Q199:$AD199,0,FL$4))-1),0)))</f>
        <v>0</v>
      </c>
      <c r="FO196" s="26">
        <f t="array" aca="1" ref="FO196" ca="1">SUM(IF(RIGHT(OFFSET('Vacation Tracker'!$Q199:$AD199,0,FL$4))=FO$8,IFERROR(--LEFT(OFFSET('Vacation Tracker'!$Q199:$AD199,0,FL$4),LEN(OFFSET('Vacation Tracker'!$Q199:$AD199,0,FL$4))-1),0)))</f>
        <v>0</v>
      </c>
      <c r="FP196" s="23">
        <f ca="1">SUM(OFFSET('Vacation Tracker'!$Q199:$AD199,0,FP$4))</f>
        <v>0</v>
      </c>
      <c r="FQ196" s="26">
        <f t="shared" ref="FQ196" ca="1" si="9800">FP196-FR196</f>
        <v>0</v>
      </c>
      <c r="FR196" s="26">
        <f t="array" aca="1" ref="FR196" ca="1">SUM(IF(RIGHT(OFFSET('Vacation Tracker'!$Q199:$AD199,0,FP$4))&lt;&gt;"O",IFERROR(--LEFT(OFFSET('Vacation Tracker'!$Q199:$AD199,0,FP$4),LEN(OFFSET('Vacation Tracker'!$Q199:$AD199,0,FP$4))-1),0)))</f>
        <v>0</v>
      </c>
      <c r="FS196" s="26">
        <f t="array" aca="1" ref="FS196" ca="1">SUM(IF(RIGHT(OFFSET('Vacation Tracker'!$Q199:$AD199,0,FP$4))=FS$8,IFERROR(--LEFT(OFFSET('Vacation Tracker'!$Q199:$AD199,0,FP$4),LEN(OFFSET('Vacation Tracker'!$Q199:$AD199,0,FP$4))-1),0)))</f>
        <v>0</v>
      </c>
      <c r="FT196" s="23">
        <f ca="1">SUM(OFFSET('Vacation Tracker'!$Q199:$AD199,0,FT$4))</f>
        <v>0</v>
      </c>
      <c r="FU196" s="26">
        <f t="shared" ref="FU196" ca="1" si="9801">FT196-FV196</f>
        <v>0</v>
      </c>
      <c r="FV196" s="26">
        <f t="array" aca="1" ref="FV196" ca="1">SUM(IF(RIGHT(OFFSET('Vacation Tracker'!$Q199:$AD199,0,FT$4))&lt;&gt;"O",IFERROR(--LEFT(OFFSET('Vacation Tracker'!$Q199:$AD199,0,FT$4),LEN(OFFSET('Vacation Tracker'!$Q199:$AD199,0,FT$4))-1),0)))</f>
        <v>0</v>
      </c>
      <c r="FW196" s="26">
        <f t="array" aca="1" ref="FW196" ca="1">SUM(IF(RIGHT(OFFSET('Vacation Tracker'!$Q199:$AD199,0,FT$4))=FW$8,IFERROR(--LEFT(OFFSET('Vacation Tracker'!$Q199:$AD199,0,FT$4),LEN(OFFSET('Vacation Tracker'!$Q199:$AD199,0,FT$4))-1),0)))</f>
        <v>0</v>
      </c>
      <c r="FX196" s="23">
        <f ca="1">SUM(OFFSET('Vacation Tracker'!$Q199:$AD199,0,FX$4))</f>
        <v>0</v>
      </c>
      <c r="FY196" s="26">
        <f t="shared" ref="FY196" ca="1" si="9802">FX196-FZ196</f>
        <v>0</v>
      </c>
      <c r="FZ196" s="26">
        <f t="array" aca="1" ref="FZ196" ca="1">SUM(IF(RIGHT(OFFSET('Vacation Tracker'!$Q199:$AD199,0,FX$4))&lt;&gt;"O",IFERROR(--LEFT(OFFSET('Vacation Tracker'!$Q199:$AD199,0,FX$4),LEN(OFFSET('Vacation Tracker'!$Q199:$AD199,0,FX$4))-1),0)))</f>
        <v>0</v>
      </c>
      <c r="GA196" s="26">
        <f t="array" aca="1" ref="GA196" ca="1">SUM(IF(RIGHT(OFFSET('Vacation Tracker'!$Q199:$AD199,0,FX$4))=GA$8,IFERROR(--LEFT(OFFSET('Vacation Tracker'!$Q199:$AD199,0,FX$4),LEN(OFFSET('Vacation Tracker'!$Q199:$AD199,0,FX$4))-1),0)))</f>
        <v>0</v>
      </c>
      <c r="GB196" s="23">
        <f ca="1">SUM(OFFSET('Vacation Tracker'!$Q199:$AD199,0,GB$4))</f>
        <v>0</v>
      </c>
      <c r="GC196" s="26">
        <f t="shared" ref="GC196" ca="1" si="9803">GB196-GD196</f>
        <v>0</v>
      </c>
      <c r="GD196" s="26">
        <f t="array" aca="1" ref="GD196" ca="1">SUM(IF(RIGHT(OFFSET('Vacation Tracker'!$Q199:$AD199,0,GB$4))&lt;&gt;"O",IFERROR(--LEFT(OFFSET('Vacation Tracker'!$Q199:$AD199,0,GB$4),LEN(OFFSET('Vacation Tracker'!$Q199:$AD199,0,GB$4))-1),0)))</f>
        <v>0</v>
      </c>
      <c r="GE196" s="26">
        <f t="array" aca="1" ref="GE196" ca="1">SUM(IF(RIGHT(OFFSET('Vacation Tracker'!$Q199:$AD199,0,GB$4))=GE$8,IFERROR(--LEFT(OFFSET('Vacation Tracker'!$Q199:$AD199,0,GB$4),LEN(OFFSET('Vacation Tracker'!$Q199:$AD199,0,GB$4))-1),0)))</f>
        <v>0</v>
      </c>
      <c r="GF196" s="23">
        <f ca="1">SUM(OFFSET('Vacation Tracker'!$Q199:$AD199,0,GF$4))</f>
        <v>0</v>
      </c>
      <c r="GG196" s="26">
        <f t="shared" ref="GG196" ca="1" si="9804">GF196-GH196</f>
        <v>0</v>
      </c>
      <c r="GH196" s="26">
        <f t="array" aca="1" ref="GH196" ca="1">SUM(IF(RIGHT(OFFSET('Vacation Tracker'!$Q199:$AD199,0,GF$4))&lt;&gt;"O",IFERROR(--LEFT(OFFSET('Vacation Tracker'!$Q199:$AD199,0,GF$4),LEN(OFFSET('Vacation Tracker'!$Q199:$AD199,0,GF$4))-1),0)))</f>
        <v>0</v>
      </c>
      <c r="GI196" s="26">
        <f t="array" aca="1" ref="GI196" ca="1">SUM(IF(RIGHT(OFFSET('Vacation Tracker'!$Q199:$AD199,0,GF$4))=GI$8,IFERROR(--LEFT(OFFSET('Vacation Tracker'!$Q199:$AD199,0,GF$4),LEN(OFFSET('Vacation Tracker'!$Q199:$AD199,0,GF$4))-1),0)))</f>
        <v>0</v>
      </c>
      <c r="GJ196" s="23">
        <f ca="1">SUM(OFFSET('Vacation Tracker'!$Q199:$AD199,0,GJ$4))</f>
        <v>0</v>
      </c>
      <c r="GK196" s="26">
        <f t="shared" ref="GK196" ca="1" si="9805">GJ196-GL196</f>
        <v>0</v>
      </c>
      <c r="GL196" s="26">
        <f t="array" aca="1" ref="GL196" ca="1">SUM(IF(RIGHT(OFFSET('Vacation Tracker'!$Q199:$AD199,0,GJ$4))&lt;&gt;"O",IFERROR(--LEFT(OFFSET('Vacation Tracker'!$Q199:$AD199,0,GJ$4),LEN(OFFSET('Vacation Tracker'!$Q199:$AD199,0,GJ$4))-1),0)))</f>
        <v>0</v>
      </c>
      <c r="GM196" s="26">
        <f t="array" aca="1" ref="GM196" ca="1">SUM(IF(RIGHT(OFFSET('Vacation Tracker'!$Q199:$AD199,0,GJ$4))=GM$8,IFERROR(--LEFT(OFFSET('Vacation Tracker'!$Q199:$AD199,0,GJ$4),LEN(OFFSET('Vacation Tracker'!$Q199:$AD199,0,GJ$4))-1),0)))</f>
        <v>0</v>
      </c>
      <c r="GN196" s="23">
        <f ca="1">SUM(OFFSET('Vacation Tracker'!$Q199:$AD199,0,GN$4))</f>
        <v>0</v>
      </c>
      <c r="GO196" s="26">
        <f t="shared" ref="GO196" ca="1" si="9806">GN196-GP196</f>
        <v>0</v>
      </c>
      <c r="GP196" s="26">
        <f t="array" aca="1" ref="GP196" ca="1">SUM(IF(RIGHT(OFFSET('Vacation Tracker'!$Q199:$AD199,0,GN$4))&lt;&gt;"O",IFERROR(--LEFT(OFFSET('Vacation Tracker'!$Q199:$AD199,0,GN$4),LEN(OFFSET('Vacation Tracker'!$Q199:$AD199,0,GN$4))-1),0)))</f>
        <v>0</v>
      </c>
      <c r="GQ196" s="26">
        <f t="array" aca="1" ref="GQ196" ca="1">SUM(IF(RIGHT(OFFSET('Vacation Tracker'!$Q199:$AD199,0,GN$4))=GQ$8,IFERROR(--LEFT(OFFSET('Vacation Tracker'!$Q199:$AD199,0,GN$4),LEN(OFFSET('Vacation Tracker'!$Q199:$AD199,0,GN$4))-1),0)))</f>
        <v>0</v>
      </c>
      <c r="GR196" s="23">
        <f ca="1">SUM(OFFSET('Vacation Tracker'!$Q199:$AD199,0,GR$4))</f>
        <v>0</v>
      </c>
      <c r="GS196" s="26">
        <f t="shared" ref="GS196" ca="1" si="9807">GR196-GT196</f>
        <v>0</v>
      </c>
      <c r="GT196" s="26">
        <f t="array" aca="1" ref="GT196" ca="1">SUM(IF(RIGHT(OFFSET('Vacation Tracker'!$Q199:$AD199,0,GR$4))&lt;&gt;"O",IFERROR(--LEFT(OFFSET('Vacation Tracker'!$Q199:$AD199,0,GR$4),LEN(OFFSET('Vacation Tracker'!$Q199:$AD199,0,GR$4))-1),0)))</f>
        <v>0</v>
      </c>
      <c r="GU196" s="26">
        <f t="array" aca="1" ref="GU196" ca="1">SUM(IF(RIGHT(OFFSET('Vacation Tracker'!$Q199:$AD199,0,GR$4))=GU$8,IFERROR(--LEFT(OFFSET('Vacation Tracker'!$Q199:$AD199,0,GR$4),LEN(OFFSET('Vacation Tracker'!$Q199:$AD199,0,GR$4))-1),0)))</f>
        <v>0</v>
      </c>
      <c r="GV196" s="23">
        <f ca="1">SUM(OFFSET('Vacation Tracker'!$Q199:$AD199,0,GV$4))</f>
        <v>0</v>
      </c>
      <c r="GW196" s="26">
        <f t="shared" ref="GW196" ca="1" si="9808">GV196-GX196</f>
        <v>0</v>
      </c>
      <c r="GX196" s="26">
        <f t="array" aca="1" ref="GX196" ca="1">SUM(IF(RIGHT(OFFSET('Vacation Tracker'!$Q199:$AD199,0,GV$4))&lt;&gt;"O",IFERROR(--LEFT(OFFSET('Vacation Tracker'!$Q199:$AD199,0,GV$4),LEN(OFFSET('Vacation Tracker'!$Q199:$AD199,0,GV$4))-1),0)))</f>
        <v>0</v>
      </c>
      <c r="GY196" s="26">
        <f t="array" aca="1" ref="GY196" ca="1">SUM(IF(RIGHT(OFFSET('Vacation Tracker'!$Q199:$AD199,0,GV$4))=GY$8,IFERROR(--LEFT(OFFSET('Vacation Tracker'!$Q199:$AD199,0,GV$4),LEN(OFFSET('Vacation Tracker'!$Q199:$AD199,0,GV$4))-1),0)))</f>
        <v>0</v>
      </c>
      <c r="GZ196" s="23">
        <f ca="1">SUM(OFFSET('Vacation Tracker'!$Q199:$AD199,0,GZ$4))</f>
        <v>0</v>
      </c>
      <c r="HA196" s="26">
        <f t="shared" ref="HA196" ca="1" si="9809">GZ196-HB196</f>
        <v>0</v>
      </c>
      <c r="HB196" s="26">
        <f t="array" aca="1" ref="HB196" ca="1">SUM(IF(RIGHT(OFFSET('Vacation Tracker'!$Q199:$AD199,0,GZ$4))&lt;&gt;"O",IFERROR(--LEFT(OFFSET('Vacation Tracker'!$Q199:$AD199,0,GZ$4),LEN(OFFSET('Vacation Tracker'!$Q199:$AD199,0,GZ$4))-1),0)))</f>
        <v>0</v>
      </c>
      <c r="HC196" s="26">
        <f t="array" aca="1" ref="HC196" ca="1">SUM(IF(RIGHT(OFFSET('Vacation Tracker'!$Q199:$AD199,0,GZ$4))=HC$8,IFERROR(--LEFT(OFFSET('Vacation Tracker'!$Q199:$AD199,0,GZ$4),LEN(OFFSET('Vacation Tracker'!$Q199:$AD199,0,GZ$4))-1),0)))</f>
        <v>0</v>
      </c>
      <c r="HD196" s="23">
        <f ca="1">SUM(OFFSET('Vacation Tracker'!$Q199:$AD199,0,HD$4))</f>
        <v>0</v>
      </c>
      <c r="HE196" s="26">
        <f t="shared" ref="HE196" ca="1" si="9810">HD196-HF196</f>
        <v>0</v>
      </c>
      <c r="HF196" s="26">
        <f t="array" aca="1" ref="HF196" ca="1">SUM(IF(RIGHT(OFFSET('Vacation Tracker'!$Q199:$AD199,0,HD$4))&lt;&gt;"O",IFERROR(--LEFT(OFFSET('Vacation Tracker'!$Q199:$AD199,0,HD$4),LEN(OFFSET('Vacation Tracker'!$Q199:$AD199,0,HD$4))-1),0)))</f>
        <v>0</v>
      </c>
      <c r="HG196" s="26">
        <f t="array" aca="1" ref="HG196" ca="1">SUM(IF(RIGHT(OFFSET('Vacation Tracker'!$Q199:$AD199,0,HD$4))=HG$8,IFERROR(--LEFT(OFFSET('Vacation Tracker'!$Q199:$AD199,0,HD$4),LEN(OFFSET('Vacation Tracker'!$Q199:$AD199,0,HD$4))-1),0)))</f>
        <v>0</v>
      </c>
      <c r="HH196" s="23">
        <f ca="1">SUM(OFFSET('Vacation Tracker'!$Q199:$AD199,0,HH$4))</f>
        <v>0</v>
      </c>
      <c r="HI196" s="26">
        <f t="shared" ref="HI196" ca="1" si="9811">HH196-HJ196</f>
        <v>0</v>
      </c>
      <c r="HJ196" s="26">
        <f t="array" aca="1" ref="HJ196" ca="1">SUM(IF(RIGHT(OFFSET('Vacation Tracker'!$Q199:$AD199,0,HH$4))&lt;&gt;"O",IFERROR(--LEFT(OFFSET('Vacation Tracker'!$Q199:$AD199,0,HH$4),LEN(OFFSET('Vacation Tracker'!$Q199:$AD199,0,HH$4))-1),0)))</f>
        <v>0</v>
      </c>
      <c r="HK196" s="26">
        <f t="array" aca="1" ref="HK196" ca="1">SUM(IF(RIGHT(OFFSET('Vacation Tracker'!$Q199:$AD199,0,HH$4))=HK$8,IFERROR(--LEFT(OFFSET('Vacation Tracker'!$Q199:$AD199,0,HH$4),LEN(OFFSET('Vacation Tracker'!$Q199:$AD199,0,HH$4))-1),0)))</f>
        <v>0</v>
      </c>
      <c r="HL196" s="23">
        <f ca="1">SUM(OFFSET('Vacation Tracker'!$Q199:$AD199,0,HL$4))</f>
        <v>0</v>
      </c>
      <c r="HM196" s="26">
        <f t="shared" ref="HM196" ca="1" si="9812">HL196-HN196</f>
        <v>0</v>
      </c>
      <c r="HN196" s="26">
        <f t="array" aca="1" ref="HN196" ca="1">SUM(IF(RIGHT(OFFSET('Vacation Tracker'!$Q199:$AD199,0,HL$4))&lt;&gt;"O",IFERROR(--LEFT(OFFSET('Vacation Tracker'!$Q199:$AD199,0,HL$4),LEN(OFFSET('Vacation Tracker'!$Q199:$AD199,0,HL$4))-1),0)))</f>
        <v>0</v>
      </c>
      <c r="HO196" s="26">
        <f t="array" aca="1" ref="HO196" ca="1">SUM(IF(RIGHT(OFFSET('Vacation Tracker'!$Q199:$AD199,0,HL$4))=HO$8,IFERROR(--LEFT(OFFSET('Vacation Tracker'!$Q199:$AD199,0,HL$4),LEN(OFFSET('Vacation Tracker'!$Q199:$AD199,0,HL$4))-1),0)))</f>
        <v>0</v>
      </c>
      <c r="HP196" s="23">
        <f ca="1">SUM(OFFSET('Vacation Tracker'!$Q199:$AD199,0,HP$4))</f>
        <v>0</v>
      </c>
      <c r="HQ196" s="26">
        <f t="shared" ref="HQ196" ca="1" si="9813">HP196-HR196</f>
        <v>0</v>
      </c>
      <c r="HR196" s="26">
        <f t="array" aca="1" ref="HR196" ca="1">SUM(IF(RIGHT(OFFSET('Vacation Tracker'!$Q199:$AD199,0,HP$4))&lt;&gt;"O",IFERROR(--LEFT(OFFSET('Vacation Tracker'!$Q199:$AD199,0,HP$4),LEN(OFFSET('Vacation Tracker'!$Q199:$AD199,0,HP$4))-1),0)))</f>
        <v>0</v>
      </c>
      <c r="HS196" s="23">
        <f t="array" aca="1" ref="HS196" ca="1">SUM(IF(RIGHT(OFFSET('Vacation Tracker'!$Q199:$AD199,0,HP$4))=HS$8,IFERROR(--LEFT(OFFSET('Vacation Tracker'!$Q199:$AD199,0,HP$4),LEN(OFFSET('Vacation Tracker'!$Q199:$AD199,0,HP$4))-1),0)))</f>
        <v>0</v>
      </c>
    </row>
    <row r="197" spans="2:227" ht="15" customHeight="1" x14ac:dyDescent="0.2">
      <c r="B197" s="23">
        <f>IF('Vacation Tracker'!B200&lt;&gt;"",'Vacation Tracker'!B200,"")</f>
        <v>189</v>
      </c>
      <c r="C197" s="24" t="str">
        <f>IF('Vacation Tracker'!C200&lt;&gt;"",'Vacation Tracker'!C200,"")</f>
        <v/>
      </c>
      <c r="D197" s="25" t="str">
        <f>IF('Vacation Tracker'!D200&lt;&gt;"",'Vacation Tracker'!D200,"")</f>
        <v/>
      </c>
      <c r="E197" s="25" t="str">
        <f>IF('Vacation Tracker'!E200&lt;&gt;"",'Vacation Tracker'!E200,"")</f>
        <v/>
      </c>
      <c r="F197" s="24" t="str">
        <f>IF('Vacation Tracker'!F200&lt;&gt;"",'Vacation Tracker'!F200,"")</f>
        <v/>
      </c>
      <c r="G197" s="24" t="str">
        <f>IF('Vacation Tracker'!G200&lt;&gt;"",'Vacation Tracker'!G200,"")</f>
        <v/>
      </c>
      <c r="H197" s="23" t="str">
        <f t="shared" si="9456"/>
        <v/>
      </c>
      <c r="I197" s="23" t="str">
        <f t="shared" si="9456"/>
        <v/>
      </c>
      <c r="J197" s="23" t="str">
        <f t="shared" si="9456"/>
        <v/>
      </c>
      <c r="K197" s="23" t="str">
        <f t="shared" si="6801"/>
        <v/>
      </c>
      <c r="L197" s="23">
        <f ca="1">SUM(OFFSET('Vacation Tracker'!$Q200:$AD200,0,L$4))</f>
        <v>0</v>
      </c>
      <c r="M197" s="26">
        <f t="shared" ca="1" si="6747"/>
        <v>0</v>
      </c>
      <c r="N197" s="26">
        <f t="array" aca="1" ref="N197" ca="1">SUM(IF(RIGHT(OFFSET('Vacation Tracker'!$Q200:$AD200,0,L$4))&lt;&gt;"O",IFERROR(--LEFT(OFFSET('Vacation Tracker'!$Q200:$AD200,0,L$4),LEN(OFFSET('Vacation Tracker'!$Q200:$AD200,0,L$4))-1),0)))</f>
        <v>0</v>
      </c>
      <c r="O197" s="26">
        <f t="array" aca="1" ref="O197" ca="1">SUM(IF(RIGHT(OFFSET('Vacation Tracker'!$Q200:$AD200,0,L$4))=O$8,IFERROR(--LEFT(OFFSET('Vacation Tracker'!$Q200:$AD200,0,L$4),LEN(OFFSET('Vacation Tracker'!$Q200:$AD200,0,L$4))-1),0)))</f>
        <v>0</v>
      </c>
      <c r="P197" s="23">
        <f ca="1">SUM(OFFSET('Vacation Tracker'!$Q200:$AD200,0,P$4))</f>
        <v>0</v>
      </c>
      <c r="Q197" s="26">
        <f t="shared" ca="1" si="6748"/>
        <v>0</v>
      </c>
      <c r="R197" s="26">
        <f t="array" aca="1" ref="R197" ca="1">SUM(IF(RIGHT(OFFSET('Vacation Tracker'!$Q200:$AD200,0,P$4))&lt;&gt;"O",IFERROR(--LEFT(OFFSET('Vacation Tracker'!$Q200:$AD200,0,P$4),LEN(OFFSET('Vacation Tracker'!$Q200:$AD200,0,P$4))-1),0)))</f>
        <v>0</v>
      </c>
      <c r="S197" s="26">
        <f t="array" aca="1" ref="S197" ca="1">SUM(IF(RIGHT(OFFSET('Vacation Tracker'!$Q200:$AD200,0,P$4))=S$8,IFERROR(--LEFT(OFFSET('Vacation Tracker'!$Q200:$AD200,0,P$4),LEN(OFFSET('Vacation Tracker'!$Q200:$AD200,0,P$4))-1),0)))</f>
        <v>0</v>
      </c>
      <c r="T197" s="23">
        <f ca="1">SUM(OFFSET('Vacation Tracker'!$Q200:$AD200,0,T$4))</f>
        <v>0</v>
      </c>
      <c r="U197" s="26">
        <f t="shared" ca="1" si="6749"/>
        <v>0</v>
      </c>
      <c r="V197" s="26">
        <f t="array" aca="1" ref="V197" ca="1">SUM(IF(RIGHT(OFFSET('Vacation Tracker'!$Q200:$AD200,0,T$4))&lt;&gt;"O",IFERROR(--LEFT(OFFSET('Vacation Tracker'!$Q200:$AD200,0,T$4),LEN(OFFSET('Vacation Tracker'!$Q200:$AD200,0,T$4))-1),0)))</f>
        <v>0</v>
      </c>
      <c r="W197" s="26">
        <f t="array" aca="1" ref="W197" ca="1">SUM(IF(RIGHT(OFFSET('Vacation Tracker'!$Q200:$AD200,0,T$4))=W$8,IFERROR(--LEFT(OFFSET('Vacation Tracker'!$Q200:$AD200,0,T$4),LEN(OFFSET('Vacation Tracker'!$Q200:$AD200,0,T$4))-1),0)))</f>
        <v>0</v>
      </c>
      <c r="X197" s="23">
        <f ca="1">SUM(OFFSET('Vacation Tracker'!$Q200:$AD200,0,X$4))</f>
        <v>0</v>
      </c>
      <c r="Y197" s="26">
        <f t="shared" ref="Y197" ca="1" si="9814">X197-Z197</f>
        <v>0</v>
      </c>
      <c r="Z197" s="26">
        <f t="array" aca="1" ref="Z197" ca="1">SUM(IF(RIGHT(OFFSET('Vacation Tracker'!$Q200:$AD200,0,X$4))&lt;&gt;"O",IFERROR(--LEFT(OFFSET('Vacation Tracker'!$Q200:$AD200,0,X$4),LEN(OFFSET('Vacation Tracker'!$Q200:$AD200,0,X$4))-1),0)))</f>
        <v>0</v>
      </c>
      <c r="AA197" s="26">
        <f t="array" aca="1" ref="AA197" ca="1">SUM(IF(RIGHT(OFFSET('Vacation Tracker'!$Q200:$AD200,0,X$4))=AA$8,IFERROR(--LEFT(OFFSET('Vacation Tracker'!$Q200:$AD200,0,X$4),LEN(OFFSET('Vacation Tracker'!$Q200:$AD200,0,X$4))-1),0)))</f>
        <v>0</v>
      </c>
      <c r="AB197" s="23">
        <f ca="1">SUM(OFFSET('Vacation Tracker'!$Q200:$AD200,0,AB$4))</f>
        <v>0</v>
      </c>
      <c r="AC197" s="26">
        <f t="shared" ref="AC197" ca="1" si="9815">AB197-AD197</f>
        <v>0</v>
      </c>
      <c r="AD197" s="26">
        <f t="array" aca="1" ref="AD197" ca="1">SUM(IF(RIGHT(OFFSET('Vacation Tracker'!$Q200:$AD200,0,AB$4))&lt;&gt;"O",IFERROR(--LEFT(OFFSET('Vacation Tracker'!$Q200:$AD200,0,AB$4),LEN(OFFSET('Vacation Tracker'!$Q200:$AD200,0,AB$4))-1),0)))</f>
        <v>0</v>
      </c>
      <c r="AE197" s="26">
        <f t="array" aca="1" ref="AE197" ca="1">SUM(IF(RIGHT(OFFSET('Vacation Tracker'!$Q200:$AD200,0,AB$4))=AE$8,IFERROR(--LEFT(OFFSET('Vacation Tracker'!$Q200:$AD200,0,AB$4),LEN(OFFSET('Vacation Tracker'!$Q200:$AD200,0,AB$4))-1),0)))</f>
        <v>0</v>
      </c>
      <c r="AF197" s="23">
        <f ca="1">SUM(OFFSET('Vacation Tracker'!$Q200:$AD200,0,AF$4))</f>
        <v>0</v>
      </c>
      <c r="AG197" s="26">
        <f t="shared" ref="AG197" ca="1" si="9816">AF197-AH197</f>
        <v>0</v>
      </c>
      <c r="AH197" s="26">
        <f t="array" aca="1" ref="AH197" ca="1">SUM(IF(RIGHT(OFFSET('Vacation Tracker'!$Q200:$AD200,0,AF$4))&lt;&gt;"O",IFERROR(--LEFT(OFFSET('Vacation Tracker'!$Q200:$AD200,0,AF$4),LEN(OFFSET('Vacation Tracker'!$Q200:$AD200,0,AF$4))-1),0)))</f>
        <v>0</v>
      </c>
      <c r="AI197" s="26">
        <f t="array" aca="1" ref="AI197" ca="1">SUM(IF(RIGHT(OFFSET('Vacation Tracker'!$Q200:$AD200,0,AF$4))=AI$8,IFERROR(--LEFT(OFFSET('Vacation Tracker'!$Q200:$AD200,0,AF$4),LEN(OFFSET('Vacation Tracker'!$Q200:$AD200,0,AF$4))-1),0)))</f>
        <v>0</v>
      </c>
      <c r="AJ197" s="23">
        <f ca="1">SUM(OFFSET('Vacation Tracker'!$Q200:$AD200,0,AJ$4))</f>
        <v>0</v>
      </c>
      <c r="AK197" s="26">
        <f t="shared" ref="AK197" ca="1" si="9817">AJ197-AL197</f>
        <v>0</v>
      </c>
      <c r="AL197" s="26">
        <f t="array" aca="1" ref="AL197" ca="1">SUM(IF(RIGHT(OFFSET('Vacation Tracker'!$Q200:$AD200,0,AJ$4))&lt;&gt;"O",IFERROR(--LEFT(OFFSET('Vacation Tracker'!$Q200:$AD200,0,AJ$4),LEN(OFFSET('Vacation Tracker'!$Q200:$AD200,0,AJ$4))-1),0)))</f>
        <v>0</v>
      </c>
      <c r="AM197" s="26">
        <f t="array" aca="1" ref="AM197" ca="1">SUM(IF(RIGHT(OFFSET('Vacation Tracker'!$Q200:$AD200,0,AJ$4))=AM$8,IFERROR(--LEFT(OFFSET('Vacation Tracker'!$Q200:$AD200,0,AJ$4),LEN(OFFSET('Vacation Tracker'!$Q200:$AD200,0,AJ$4))-1),0)))</f>
        <v>0</v>
      </c>
      <c r="AN197" s="23">
        <f ca="1">SUM(OFFSET('Vacation Tracker'!$Q200:$AD200,0,AN$4))</f>
        <v>0</v>
      </c>
      <c r="AO197" s="26">
        <f t="shared" ref="AO197" ca="1" si="9818">AN197-AP197</f>
        <v>0</v>
      </c>
      <c r="AP197" s="26">
        <f t="array" aca="1" ref="AP197" ca="1">SUM(IF(RIGHT(OFFSET('Vacation Tracker'!$Q200:$AD200,0,AN$4))&lt;&gt;"O",IFERROR(--LEFT(OFFSET('Vacation Tracker'!$Q200:$AD200,0,AN$4),LEN(OFFSET('Vacation Tracker'!$Q200:$AD200,0,AN$4))-1),0)))</f>
        <v>0</v>
      </c>
      <c r="AQ197" s="26">
        <f t="array" aca="1" ref="AQ197" ca="1">SUM(IF(RIGHT(OFFSET('Vacation Tracker'!$Q200:$AD200,0,AN$4))=AQ$8,IFERROR(--LEFT(OFFSET('Vacation Tracker'!$Q200:$AD200,0,AN$4),LEN(OFFSET('Vacation Tracker'!$Q200:$AD200,0,AN$4))-1),0)))</f>
        <v>0</v>
      </c>
      <c r="AR197" s="23">
        <f ca="1">SUM(OFFSET('Vacation Tracker'!$Q200:$AD200,0,AR$4))</f>
        <v>0</v>
      </c>
      <c r="AS197" s="26">
        <f t="shared" ref="AS197" ca="1" si="9819">AR197-AT197</f>
        <v>0</v>
      </c>
      <c r="AT197" s="26">
        <f t="array" aca="1" ref="AT197" ca="1">SUM(IF(RIGHT(OFFSET('Vacation Tracker'!$Q200:$AD200,0,AR$4))&lt;&gt;"O",IFERROR(--LEFT(OFFSET('Vacation Tracker'!$Q200:$AD200,0,AR$4),LEN(OFFSET('Vacation Tracker'!$Q200:$AD200,0,AR$4))-1),0)))</f>
        <v>0</v>
      </c>
      <c r="AU197" s="26">
        <f t="array" aca="1" ref="AU197" ca="1">SUM(IF(RIGHT(OFFSET('Vacation Tracker'!$Q200:$AD200,0,AR$4))=AU$8,IFERROR(--LEFT(OFFSET('Vacation Tracker'!$Q200:$AD200,0,AR$4),LEN(OFFSET('Vacation Tracker'!$Q200:$AD200,0,AR$4))-1),0)))</f>
        <v>0</v>
      </c>
      <c r="AV197" s="23">
        <f ca="1">SUM(OFFSET('Vacation Tracker'!$Q200:$AD200,0,AV$4))</f>
        <v>0</v>
      </c>
      <c r="AW197" s="26">
        <f t="shared" ref="AW197" ca="1" si="9820">AV197-AX197</f>
        <v>0</v>
      </c>
      <c r="AX197" s="26">
        <f t="array" aca="1" ref="AX197" ca="1">SUM(IF(RIGHT(OFFSET('Vacation Tracker'!$Q200:$AD200,0,AV$4))&lt;&gt;"O",IFERROR(--LEFT(OFFSET('Vacation Tracker'!$Q200:$AD200,0,AV$4),LEN(OFFSET('Vacation Tracker'!$Q200:$AD200,0,AV$4))-1),0)))</f>
        <v>0</v>
      </c>
      <c r="AY197" s="26">
        <f t="array" aca="1" ref="AY197" ca="1">SUM(IF(RIGHT(OFFSET('Vacation Tracker'!$Q200:$AD200,0,AV$4))=AY$8,IFERROR(--LEFT(OFFSET('Vacation Tracker'!$Q200:$AD200,0,AV$4),LEN(OFFSET('Vacation Tracker'!$Q200:$AD200,0,AV$4))-1),0)))</f>
        <v>0</v>
      </c>
      <c r="AZ197" s="23">
        <f ca="1">SUM(OFFSET('Vacation Tracker'!$Q200:$AD200,0,AZ$4))</f>
        <v>0</v>
      </c>
      <c r="BA197" s="26">
        <f t="shared" ref="BA197" ca="1" si="9821">AZ197-BB197</f>
        <v>0</v>
      </c>
      <c r="BB197" s="26">
        <f t="array" aca="1" ref="BB197" ca="1">SUM(IF(RIGHT(OFFSET('Vacation Tracker'!$Q200:$AD200,0,AZ$4))&lt;&gt;"O",IFERROR(--LEFT(OFFSET('Vacation Tracker'!$Q200:$AD200,0,AZ$4),LEN(OFFSET('Vacation Tracker'!$Q200:$AD200,0,AZ$4))-1),0)))</f>
        <v>0</v>
      </c>
      <c r="BC197" s="26">
        <f t="array" aca="1" ref="BC197" ca="1">SUM(IF(RIGHT(OFFSET('Vacation Tracker'!$Q200:$AD200,0,AZ$4))=BC$8,IFERROR(--LEFT(OFFSET('Vacation Tracker'!$Q200:$AD200,0,AZ$4),LEN(OFFSET('Vacation Tracker'!$Q200:$AD200,0,AZ$4))-1),0)))</f>
        <v>0</v>
      </c>
      <c r="BD197" s="23">
        <f ca="1">SUM(OFFSET('Vacation Tracker'!$Q200:$AD200,0,BD$4))</f>
        <v>0</v>
      </c>
      <c r="BE197" s="26">
        <f t="shared" ref="BE197" ca="1" si="9822">BD197-BF197</f>
        <v>0</v>
      </c>
      <c r="BF197" s="26">
        <f t="array" aca="1" ref="BF197" ca="1">SUM(IF(RIGHT(OFFSET('Vacation Tracker'!$Q200:$AD200,0,BD$4))&lt;&gt;"O",IFERROR(--LEFT(OFFSET('Vacation Tracker'!$Q200:$AD200,0,BD$4),LEN(OFFSET('Vacation Tracker'!$Q200:$AD200,0,BD$4))-1),0)))</f>
        <v>0</v>
      </c>
      <c r="BG197" s="26">
        <f t="array" aca="1" ref="BG197" ca="1">SUM(IF(RIGHT(OFFSET('Vacation Tracker'!$Q200:$AD200,0,BD$4))=BG$8,IFERROR(--LEFT(OFFSET('Vacation Tracker'!$Q200:$AD200,0,BD$4),LEN(OFFSET('Vacation Tracker'!$Q200:$AD200,0,BD$4))-1),0)))</f>
        <v>0</v>
      </c>
      <c r="BH197" s="23">
        <f ca="1">SUM(OFFSET('Vacation Tracker'!$Q200:$AD200,0,BH$4))</f>
        <v>0</v>
      </c>
      <c r="BI197" s="26">
        <f t="shared" ref="BI197" ca="1" si="9823">BH197-BJ197</f>
        <v>0</v>
      </c>
      <c r="BJ197" s="26">
        <f t="array" aca="1" ref="BJ197" ca="1">SUM(IF(RIGHT(OFFSET('Vacation Tracker'!$Q200:$AD200,0,BH$4))&lt;&gt;"O",IFERROR(--LEFT(OFFSET('Vacation Tracker'!$Q200:$AD200,0,BH$4),LEN(OFFSET('Vacation Tracker'!$Q200:$AD200,0,BH$4))-1),0)))</f>
        <v>0</v>
      </c>
      <c r="BK197" s="26">
        <f t="array" aca="1" ref="BK197" ca="1">SUM(IF(RIGHT(OFFSET('Vacation Tracker'!$Q200:$AD200,0,BH$4))=BK$8,IFERROR(--LEFT(OFFSET('Vacation Tracker'!$Q200:$AD200,0,BH$4),LEN(OFFSET('Vacation Tracker'!$Q200:$AD200,0,BH$4))-1),0)))</f>
        <v>0</v>
      </c>
      <c r="BL197" s="23">
        <f ca="1">SUM(OFFSET('Vacation Tracker'!$Q200:$AD200,0,BL$4))</f>
        <v>0</v>
      </c>
      <c r="BM197" s="26">
        <f t="shared" ref="BM197" ca="1" si="9824">BL197-BN197</f>
        <v>0</v>
      </c>
      <c r="BN197" s="26">
        <f t="array" aca="1" ref="BN197" ca="1">SUM(IF(RIGHT(OFFSET('Vacation Tracker'!$Q200:$AD200,0,BL$4))&lt;&gt;"O",IFERROR(--LEFT(OFFSET('Vacation Tracker'!$Q200:$AD200,0,BL$4),LEN(OFFSET('Vacation Tracker'!$Q200:$AD200,0,BL$4))-1),0)))</f>
        <v>0</v>
      </c>
      <c r="BO197" s="26">
        <f t="array" aca="1" ref="BO197" ca="1">SUM(IF(RIGHT(OFFSET('Vacation Tracker'!$Q200:$AD200,0,BL$4))=BO$8,IFERROR(--LEFT(OFFSET('Vacation Tracker'!$Q200:$AD200,0,BL$4),LEN(OFFSET('Vacation Tracker'!$Q200:$AD200,0,BL$4))-1),0)))</f>
        <v>0</v>
      </c>
      <c r="BP197" s="23">
        <f ca="1">SUM(OFFSET('Vacation Tracker'!$Q200:$AD200,0,BP$4))</f>
        <v>0</v>
      </c>
      <c r="BQ197" s="26">
        <f t="shared" ref="BQ197" ca="1" si="9825">BP197-BR197</f>
        <v>0</v>
      </c>
      <c r="BR197" s="26">
        <f t="array" aca="1" ref="BR197" ca="1">SUM(IF(RIGHT(OFFSET('Vacation Tracker'!$Q200:$AD200,0,BP$4))&lt;&gt;"O",IFERROR(--LEFT(OFFSET('Vacation Tracker'!$Q200:$AD200,0,BP$4),LEN(OFFSET('Vacation Tracker'!$Q200:$AD200,0,BP$4))-1),0)))</f>
        <v>0</v>
      </c>
      <c r="BS197" s="26">
        <f t="array" aca="1" ref="BS197" ca="1">SUM(IF(RIGHT(OFFSET('Vacation Tracker'!$Q200:$AD200,0,BP$4))=BS$8,IFERROR(--LEFT(OFFSET('Vacation Tracker'!$Q200:$AD200,0,BP$4),LEN(OFFSET('Vacation Tracker'!$Q200:$AD200,0,BP$4))-1),0)))</f>
        <v>0</v>
      </c>
      <c r="BT197" s="23">
        <f ca="1">SUM(OFFSET('Vacation Tracker'!$Q200:$AD200,0,BT$4))</f>
        <v>0</v>
      </c>
      <c r="BU197" s="26">
        <f t="shared" ref="BU197" ca="1" si="9826">BT197-BV197</f>
        <v>0</v>
      </c>
      <c r="BV197" s="26">
        <f t="array" aca="1" ref="BV197" ca="1">SUM(IF(RIGHT(OFFSET('Vacation Tracker'!$Q200:$AD200,0,BT$4))&lt;&gt;"O",IFERROR(--LEFT(OFFSET('Vacation Tracker'!$Q200:$AD200,0,BT$4),LEN(OFFSET('Vacation Tracker'!$Q200:$AD200,0,BT$4))-1),0)))</f>
        <v>0</v>
      </c>
      <c r="BW197" s="26">
        <f t="array" aca="1" ref="BW197" ca="1">SUM(IF(RIGHT(OFFSET('Vacation Tracker'!$Q200:$AD200,0,BT$4))=BW$8,IFERROR(--LEFT(OFFSET('Vacation Tracker'!$Q200:$AD200,0,BT$4),LEN(OFFSET('Vacation Tracker'!$Q200:$AD200,0,BT$4))-1),0)))</f>
        <v>0</v>
      </c>
      <c r="BX197" s="23">
        <f ca="1">SUM(OFFSET('Vacation Tracker'!$Q200:$AD200,0,BX$4))</f>
        <v>0</v>
      </c>
      <c r="BY197" s="26">
        <f t="shared" ref="BY197" ca="1" si="9827">BX197-BZ197</f>
        <v>0</v>
      </c>
      <c r="BZ197" s="26">
        <f t="array" aca="1" ref="BZ197" ca="1">SUM(IF(RIGHT(OFFSET('Vacation Tracker'!$Q200:$AD200,0,BX$4))&lt;&gt;"O",IFERROR(--LEFT(OFFSET('Vacation Tracker'!$Q200:$AD200,0,BX$4),LEN(OFFSET('Vacation Tracker'!$Q200:$AD200,0,BX$4))-1),0)))</f>
        <v>0</v>
      </c>
      <c r="CA197" s="26">
        <f t="array" aca="1" ref="CA197" ca="1">SUM(IF(RIGHT(OFFSET('Vacation Tracker'!$Q200:$AD200,0,BX$4))=CA$8,IFERROR(--LEFT(OFFSET('Vacation Tracker'!$Q200:$AD200,0,BX$4),LEN(OFFSET('Vacation Tracker'!$Q200:$AD200,0,BX$4))-1),0)))</f>
        <v>0</v>
      </c>
      <c r="CB197" s="23">
        <f ca="1">SUM(OFFSET('Vacation Tracker'!$Q200:$AD200,0,CB$4))</f>
        <v>0</v>
      </c>
      <c r="CC197" s="26">
        <f t="shared" ref="CC197" ca="1" si="9828">CB197-CD197</f>
        <v>0</v>
      </c>
      <c r="CD197" s="26">
        <f t="array" aca="1" ref="CD197" ca="1">SUM(IF(RIGHT(OFFSET('Vacation Tracker'!$Q200:$AD200,0,CB$4))&lt;&gt;"O",IFERROR(--LEFT(OFFSET('Vacation Tracker'!$Q200:$AD200,0,CB$4),LEN(OFFSET('Vacation Tracker'!$Q200:$AD200,0,CB$4))-1),0)))</f>
        <v>0</v>
      </c>
      <c r="CE197" s="26">
        <f t="array" aca="1" ref="CE197" ca="1">SUM(IF(RIGHT(OFFSET('Vacation Tracker'!$Q200:$AD200,0,CB$4))=CE$8,IFERROR(--LEFT(OFFSET('Vacation Tracker'!$Q200:$AD200,0,CB$4),LEN(OFFSET('Vacation Tracker'!$Q200:$AD200,0,CB$4))-1),0)))</f>
        <v>0</v>
      </c>
      <c r="CF197" s="23">
        <f ca="1">SUM(OFFSET('Vacation Tracker'!$Q200:$AD200,0,CF$4))</f>
        <v>0</v>
      </c>
      <c r="CG197" s="26">
        <f t="shared" ref="CG197" ca="1" si="9829">CF197-CH197</f>
        <v>0</v>
      </c>
      <c r="CH197" s="26">
        <f t="array" aca="1" ref="CH197" ca="1">SUM(IF(RIGHT(OFFSET('Vacation Tracker'!$Q200:$AD200,0,CF$4))&lt;&gt;"O",IFERROR(--LEFT(OFFSET('Vacation Tracker'!$Q200:$AD200,0,CF$4),LEN(OFFSET('Vacation Tracker'!$Q200:$AD200,0,CF$4))-1),0)))</f>
        <v>0</v>
      </c>
      <c r="CI197" s="26">
        <f t="array" aca="1" ref="CI197" ca="1">SUM(IF(RIGHT(OFFSET('Vacation Tracker'!$Q200:$AD200,0,CF$4))=CI$8,IFERROR(--LEFT(OFFSET('Vacation Tracker'!$Q200:$AD200,0,CF$4),LEN(OFFSET('Vacation Tracker'!$Q200:$AD200,0,CF$4))-1),0)))</f>
        <v>0</v>
      </c>
      <c r="CJ197" s="23">
        <f ca="1">SUM(OFFSET('Vacation Tracker'!$Q200:$AD200,0,CJ$4))</f>
        <v>0</v>
      </c>
      <c r="CK197" s="26">
        <f t="shared" ref="CK197" ca="1" si="9830">CJ197-CL197</f>
        <v>0</v>
      </c>
      <c r="CL197" s="26">
        <f t="array" aca="1" ref="CL197" ca="1">SUM(IF(RIGHT(OFFSET('Vacation Tracker'!$Q200:$AD200,0,CJ$4))&lt;&gt;"O",IFERROR(--LEFT(OFFSET('Vacation Tracker'!$Q200:$AD200,0,CJ$4),LEN(OFFSET('Vacation Tracker'!$Q200:$AD200,0,CJ$4))-1),0)))</f>
        <v>0</v>
      </c>
      <c r="CM197" s="26">
        <f t="array" aca="1" ref="CM197" ca="1">SUM(IF(RIGHT(OFFSET('Vacation Tracker'!$Q200:$AD200,0,CJ$4))=CM$8,IFERROR(--LEFT(OFFSET('Vacation Tracker'!$Q200:$AD200,0,CJ$4),LEN(OFFSET('Vacation Tracker'!$Q200:$AD200,0,CJ$4))-1),0)))</f>
        <v>0</v>
      </c>
      <c r="CN197" s="23">
        <f ca="1">SUM(OFFSET('Vacation Tracker'!$Q200:$AD200,0,CN$4))</f>
        <v>0</v>
      </c>
      <c r="CO197" s="26">
        <f t="shared" ref="CO197" ca="1" si="9831">CN197-CP197</f>
        <v>0</v>
      </c>
      <c r="CP197" s="26">
        <f t="array" aca="1" ref="CP197" ca="1">SUM(IF(RIGHT(OFFSET('Vacation Tracker'!$Q200:$AD200,0,CN$4))&lt;&gt;"O",IFERROR(--LEFT(OFFSET('Vacation Tracker'!$Q200:$AD200,0,CN$4),LEN(OFFSET('Vacation Tracker'!$Q200:$AD200,0,CN$4))-1),0)))</f>
        <v>0</v>
      </c>
      <c r="CQ197" s="26">
        <f t="array" aca="1" ref="CQ197" ca="1">SUM(IF(RIGHT(OFFSET('Vacation Tracker'!$Q200:$AD200,0,CN$4))=CQ$8,IFERROR(--LEFT(OFFSET('Vacation Tracker'!$Q200:$AD200,0,CN$4),LEN(OFFSET('Vacation Tracker'!$Q200:$AD200,0,CN$4))-1),0)))</f>
        <v>0</v>
      </c>
      <c r="CR197" s="23">
        <f ca="1">SUM(OFFSET('Vacation Tracker'!$Q200:$AD200,0,CR$4))</f>
        <v>0</v>
      </c>
      <c r="CS197" s="26">
        <f t="shared" ref="CS197" ca="1" si="9832">CR197-CT197</f>
        <v>0</v>
      </c>
      <c r="CT197" s="26">
        <f t="array" aca="1" ref="CT197" ca="1">SUM(IF(RIGHT(OFFSET('Vacation Tracker'!$Q200:$AD200,0,CR$4))&lt;&gt;"O",IFERROR(--LEFT(OFFSET('Vacation Tracker'!$Q200:$AD200,0,CR$4),LEN(OFFSET('Vacation Tracker'!$Q200:$AD200,0,CR$4))-1),0)))</f>
        <v>0</v>
      </c>
      <c r="CU197" s="26">
        <f t="array" aca="1" ref="CU197" ca="1">SUM(IF(RIGHT(OFFSET('Vacation Tracker'!$Q200:$AD200,0,CR$4))=CU$8,IFERROR(--LEFT(OFFSET('Vacation Tracker'!$Q200:$AD200,0,CR$4),LEN(OFFSET('Vacation Tracker'!$Q200:$AD200,0,CR$4))-1),0)))</f>
        <v>0</v>
      </c>
      <c r="CV197" s="23">
        <f ca="1">SUM(OFFSET('Vacation Tracker'!$Q200:$AD200,0,CV$4))</f>
        <v>0</v>
      </c>
      <c r="CW197" s="26">
        <f t="shared" ref="CW197" ca="1" si="9833">CV197-CX197</f>
        <v>0</v>
      </c>
      <c r="CX197" s="26">
        <f t="array" aca="1" ref="CX197" ca="1">SUM(IF(RIGHT(OFFSET('Vacation Tracker'!$Q200:$AD200,0,CV$4))&lt;&gt;"O",IFERROR(--LEFT(OFFSET('Vacation Tracker'!$Q200:$AD200,0,CV$4),LEN(OFFSET('Vacation Tracker'!$Q200:$AD200,0,CV$4))-1),0)))</f>
        <v>0</v>
      </c>
      <c r="CY197" s="26">
        <f t="array" aca="1" ref="CY197" ca="1">SUM(IF(RIGHT(OFFSET('Vacation Tracker'!$Q200:$AD200,0,CV$4))=CY$8,IFERROR(--LEFT(OFFSET('Vacation Tracker'!$Q200:$AD200,0,CV$4),LEN(OFFSET('Vacation Tracker'!$Q200:$AD200,0,CV$4))-1),0)))</f>
        <v>0</v>
      </c>
      <c r="CZ197" s="23">
        <f ca="1">SUM(OFFSET('Vacation Tracker'!$Q200:$AD200,0,CZ$4))</f>
        <v>0</v>
      </c>
      <c r="DA197" s="26">
        <f t="shared" ref="DA197" ca="1" si="9834">CZ197-DB197</f>
        <v>0</v>
      </c>
      <c r="DB197" s="26">
        <f t="array" aca="1" ref="DB197" ca="1">SUM(IF(RIGHT(OFFSET('Vacation Tracker'!$Q200:$AD200,0,CZ$4))&lt;&gt;"O",IFERROR(--LEFT(OFFSET('Vacation Tracker'!$Q200:$AD200,0,CZ$4),LEN(OFFSET('Vacation Tracker'!$Q200:$AD200,0,CZ$4))-1),0)))</f>
        <v>0</v>
      </c>
      <c r="DC197" s="26">
        <f t="array" aca="1" ref="DC197" ca="1">SUM(IF(RIGHT(OFFSET('Vacation Tracker'!$Q200:$AD200,0,CZ$4))=DC$8,IFERROR(--LEFT(OFFSET('Vacation Tracker'!$Q200:$AD200,0,CZ$4),LEN(OFFSET('Vacation Tracker'!$Q200:$AD200,0,CZ$4))-1),0)))</f>
        <v>0</v>
      </c>
      <c r="DD197" s="23">
        <f ca="1">SUM(OFFSET('Vacation Tracker'!$Q200:$AD200,0,DD$4))</f>
        <v>0</v>
      </c>
      <c r="DE197" s="26">
        <f t="shared" ref="DE197" ca="1" si="9835">DD197-DF197</f>
        <v>0</v>
      </c>
      <c r="DF197" s="26">
        <f t="array" aca="1" ref="DF197" ca="1">SUM(IF(RIGHT(OFFSET('Vacation Tracker'!$Q200:$AD200,0,DD$4))&lt;&gt;"O",IFERROR(--LEFT(OFFSET('Vacation Tracker'!$Q200:$AD200,0,DD$4),LEN(OFFSET('Vacation Tracker'!$Q200:$AD200,0,DD$4))-1),0)))</f>
        <v>0</v>
      </c>
      <c r="DG197" s="26">
        <f t="array" aca="1" ref="DG197" ca="1">SUM(IF(RIGHT(OFFSET('Vacation Tracker'!$Q200:$AD200,0,DD$4))=DG$8,IFERROR(--LEFT(OFFSET('Vacation Tracker'!$Q200:$AD200,0,DD$4),LEN(OFFSET('Vacation Tracker'!$Q200:$AD200,0,DD$4))-1),0)))</f>
        <v>0</v>
      </c>
      <c r="DH197" s="23">
        <f ca="1">SUM(OFFSET('Vacation Tracker'!$Q200:$AD200,0,DH$4))</f>
        <v>0</v>
      </c>
      <c r="DI197" s="26">
        <f t="shared" ref="DI197" ca="1" si="9836">DH197-DJ197</f>
        <v>0</v>
      </c>
      <c r="DJ197" s="26">
        <f t="array" aca="1" ref="DJ197" ca="1">SUM(IF(RIGHT(OFFSET('Vacation Tracker'!$Q200:$AD200,0,DH$4))&lt;&gt;"O",IFERROR(--LEFT(OFFSET('Vacation Tracker'!$Q200:$AD200,0,DH$4),LEN(OFFSET('Vacation Tracker'!$Q200:$AD200,0,DH$4))-1),0)))</f>
        <v>0</v>
      </c>
      <c r="DK197" s="26">
        <f t="array" aca="1" ref="DK197" ca="1">SUM(IF(RIGHT(OFFSET('Vacation Tracker'!$Q200:$AD200,0,DH$4))=DK$8,IFERROR(--LEFT(OFFSET('Vacation Tracker'!$Q200:$AD200,0,DH$4),LEN(OFFSET('Vacation Tracker'!$Q200:$AD200,0,DH$4))-1),0)))</f>
        <v>0</v>
      </c>
      <c r="DL197" s="23">
        <f ca="1">SUM(OFFSET('Vacation Tracker'!$Q200:$AD200,0,DL$4))</f>
        <v>0</v>
      </c>
      <c r="DM197" s="26">
        <f t="shared" ref="DM197" ca="1" si="9837">DL197-DN197</f>
        <v>0</v>
      </c>
      <c r="DN197" s="26">
        <f t="array" aca="1" ref="DN197" ca="1">SUM(IF(RIGHT(OFFSET('Vacation Tracker'!$Q200:$AD200,0,DL$4))&lt;&gt;"O",IFERROR(--LEFT(OFFSET('Vacation Tracker'!$Q200:$AD200,0,DL$4),LEN(OFFSET('Vacation Tracker'!$Q200:$AD200,0,DL$4))-1),0)))</f>
        <v>0</v>
      </c>
      <c r="DO197" s="26">
        <f t="array" aca="1" ref="DO197" ca="1">SUM(IF(RIGHT(OFFSET('Vacation Tracker'!$Q200:$AD200,0,DL$4))=DO$8,IFERROR(--LEFT(OFFSET('Vacation Tracker'!$Q200:$AD200,0,DL$4),LEN(OFFSET('Vacation Tracker'!$Q200:$AD200,0,DL$4))-1),0)))</f>
        <v>0</v>
      </c>
      <c r="DP197" s="23">
        <f ca="1">SUM(OFFSET('Vacation Tracker'!$Q200:$AD200,0,DP$4))</f>
        <v>0</v>
      </c>
      <c r="DQ197" s="26">
        <f t="shared" ref="DQ197" ca="1" si="9838">DP197-DR197</f>
        <v>0</v>
      </c>
      <c r="DR197" s="26">
        <f t="array" aca="1" ref="DR197" ca="1">SUM(IF(RIGHT(OFFSET('Vacation Tracker'!$Q200:$AD200,0,DP$4))&lt;&gt;"O",IFERROR(--LEFT(OFFSET('Vacation Tracker'!$Q200:$AD200,0,DP$4),LEN(OFFSET('Vacation Tracker'!$Q200:$AD200,0,DP$4))-1),0)))</f>
        <v>0</v>
      </c>
      <c r="DS197" s="26">
        <f t="array" aca="1" ref="DS197" ca="1">SUM(IF(RIGHT(OFFSET('Vacation Tracker'!$Q200:$AD200,0,DP$4))=DS$8,IFERROR(--LEFT(OFFSET('Vacation Tracker'!$Q200:$AD200,0,DP$4),LEN(OFFSET('Vacation Tracker'!$Q200:$AD200,0,DP$4))-1),0)))</f>
        <v>0</v>
      </c>
      <c r="DT197" s="23">
        <f ca="1">SUM(OFFSET('Vacation Tracker'!$Q200:$AD200,0,DT$4))</f>
        <v>0</v>
      </c>
      <c r="DU197" s="26">
        <f t="shared" ref="DU197" ca="1" si="9839">DT197-DV197</f>
        <v>0</v>
      </c>
      <c r="DV197" s="26">
        <f t="array" aca="1" ref="DV197" ca="1">SUM(IF(RIGHT(OFFSET('Vacation Tracker'!$Q200:$AD200,0,DT$4))&lt;&gt;"O",IFERROR(--LEFT(OFFSET('Vacation Tracker'!$Q200:$AD200,0,DT$4),LEN(OFFSET('Vacation Tracker'!$Q200:$AD200,0,DT$4))-1),0)))</f>
        <v>0</v>
      </c>
      <c r="DW197" s="26">
        <f t="array" aca="1" ref="DW197" ca="1">SUM(IF(RIGHT(OFFSET('Vacation Tracker'!$Q200:$AD200,0,DT$4))=DW$8,IFERROR(--LEFT(OFFSET('Vacation Tracker'!$Q200:$AD200,0,DT$4),LEN(OFFSET('Vacation Tracker'!$Q200:$AD200,0,DT$4))-1),0)))</f>
        <v>0</v>
      </c>
      <c r="DX197" s="23">
        <f ca="1">SUM(OFFSET('Vacation Tracker'!$Q200:$AD200,0,DX$4))</f>
        <v>0</v>
      </c>
      <c r="DY197" s="26">
        <f t="shared" ref="DY197" ca="1" si="9840">DX197-DZ197</f>
        <v>0</v>
      </c>
      <c r="DZ197" s="26">
        <f t="array" aca="1" ref="DZ197" ca="1">SUM(IF(RIGHT(OFFSET('Vacation Tracker'!$Q200:$AD200,0,DX$4))&lt;&gt;"O",IFERROR(--LEFT(OFFSET('Vacation Tracker'!$Q200:$AD200,0,DX$4),LEN(OFFSET('Vacation Tracker'!$Q200:$AD200,0,DX$4))-1),0)))</f>
        <v>0</v>
      </c>
      <c r="EA197" s="26">
        <f t="array" aca="1" ref="EA197" ca="1">SUM(IF(RIGHT(OFFSET('Vacation Tracker'!$Q200:$AD200,0,DX$4))=EA$8,IFERROR(--LEFT(OFFSET('Vacation Tracker'!$Q200:$AD200,0,DX$4),LEN(OFFSET('Vacation Tracker'!$Q200:$AD200,0,DX$4))-1),0)))</f>
        <v>0</v>
      </c>
      <c r="EB197" s="23">
        <f ca="1">SUM(OFFSET('Vacation Tracker'!$Q200:$AD200,0,EB$4))</f>
        <v>0</v>
      </c>
      <c r="EC197" s="26">
        <f t="shared" ref="EC197" ca="1" si="9841">EB197-ED197</f>
        <v>0</v>
      </c>
      <c r="ED197" s="26">
        <f t="array" aca="1" ref="ED197" ca="1">SUM(IF(RIGHT(OFFSET('Vacation Tracker'!$Q200:$AD200,0,EB$4))&lt;&gt;"O",IFERROR(--LEFT(OFFSET('Vacation Tracker'!$Q200:$AD200,0,EB$4),LEN(OFFSET('Vacation Tracker'!$Q200:$AD200,0,EB$4))-1),0)))</f>
        <v>0</v>
      </c>
      <c r="EE197" s="26">
        <f t="array" aca="1" ref="EE197" ca="1">SUM(IF(RIGHT(OFFSET('Vacation Tracker'!$Q200:$AD200,0,EB$4))=EE$8,IFERROR(--LEFT(OFFSET('Vacation Tracker'!$Q200:$AD200,0,EB$4),LEN(OFFSET('Vacation Tracker'!$Q200:$AD200,0,EB$4))-1),0)))</f>
        <v>0</v>
      </c>
      <c r="EF197" s="23">
        <f ca="1">SUM(OFFSET('Vacation Tracker'!$Q200:$AD200,0,EF$4))</f>
        <v>0</v>
      </c>
      <c r="EG197" s="26">
        <f t="shared" ref="EG197" ca="1" si="9842">EF197-EH197</f>
        <v>0</v>
      </c>
      <c r="EH197" s="26">
        <f t="array" aca="1" ref="EH197" ca="1">SUM(IF(RIGHT(OFFSET('Vacation Tracker'!$Q200:$AD200,0,EF$4))&lt;&gt;"O",IFERROR(--LEFT(OFFSET('Vacation Tracker'!$Q200:$AD200,0,EF$4),LEN(OFFSET('Vacation Tracker'!$Q200:$AD200,0,EF$4))-1),0)))</f>
        <v>0</v>
      </c>
      <c r="EI197" s="26">
        <f t="array" aca="1" ref="EI197" ca="1">SUM(IF(RIGHT(OFFSET('Vacation Tracker'!$Q200:$AD200,0,EF$4))=EI$8,IFERROR(--LEFT(OFFSET('Vacation Tracker'!$Q200:$AD200,0,EF$4),LEN(OFFSET('Vacation Tracker'!$Q200:$AD200,0,EF$4))-1),0)))</f>
        <v>0</v>
      </c>
      <c r="EJ197" s="23">
        <f ca="1">SUM(OFFSET('Vacation Tracker'!$Q200:$AD200,0,EJ$4))</f>
        <v>0</v>
      </c>
      <c r="EK197" s="26">
        <f t="shared" ref="EK197" ca="1" si="9843">EJ197-EL197</f>
        <v>0</v>
      </c>
      <c r="EL197" s="26">
        <f t="array" aca="1" ref="EL197" ca="1">SUM(IF(RIGHT(OFFSET('Vacation Tracker'!$Q200:$AD200,0,EJ$4))&lt;&gt;"O",IFERROR(--LEFT(OFFSET('Vacation Tracker'!$Q200:$AD200,0,EJ$4),LEN(OFFSET('Vacation Tracker'!$Q200:$AD200,0,EJ$4))-1),0)))</f>
        <v>0</v>
      </c>
      <c r="EM197" s="26">
        <f t="array" aca="1" ref="EM197" ca="1">SUM(IF(RIGHT(OFFSET('Vacation Tracker'!$Q200:$AD200,0,EJ$4))=EM$8,IFERROR(--LEFT(OFFSET('Vacation Tracker'!$Q200:$AD200,0,EJ$4),LEN(OFFSET('Vacation Tracker'!$Q200:$AD200,0,EJ$4))-1),0)))</f>
        <v>0</v>
      </c>
      <c r="EN197" s="23">
        <f ca="1">SUM(OFFSET('Vacation Tracker'!$Q200:$AD200,0,EN$4))</f>
        <v>0</v>
      </c>
      <c r="EO197" s="26">
        <f t="shared" ref="EO197" ca="1" si="9844">EN197-EP197</f>
        <v>0</v>
      </c>
      <c r="EP197" s="26">
        <f t="array" aca="1" ref="EP197" ca="1">SUM(IF(RIGHT(OFFSET('Vacation Tracker'!$Q200:$AD200,0,EN$4))&lt;&gt;"O",IFERROR(--LEFT(OFFSET('Vacation Tracker'!$Q200:$AD200,0,EN$4),LEN(OFFSET('Vacation Tracker'!$Q200:$AD200,0,EN$4))-1),0)))</f>
        <v>0</v>
      </c>
      <c r="EQ197" s="26">
        <f t="array" aca="1" ref="EQ197" ca="1">SUM(IF(RIGHT(OFFSET('Vacation Tracker'!$Q200:$AD200,0,EN$4))=EQ$8,IFERROR(--LEFT(OFFSET('Vacation Tracker'!$Q200:$AD200,0,EN$4),LEN(OFFSET('Vacation Tracker'!$Q200:$AD200,0,EN$4))-1),0)))</f>
        <v>0</v>
      </c>
      <c r="ER197" s="23">
        <f ca="1">SUM(OFFSET('Vacation Tracker'!$Q200:$AD200,0,ER$4))</f>
        <v>0</v>
      </c>
      <c r="ES197" s="26">
        <f t="shared" ref="ES197" ca="1" si="9845">ER197-ET197</f>
        <v>0</v>
      </c>
      <c r="ET197" s="26">
        <f t="array" aca="1" ref="ET197" ca="1">SUM(IF(RIGHT(OFFSET('Vacation Tracker'!$Q200:$AD200,0,ER$4))&lt;&gt;"O",IFERROR(--LEFT(OFFSET('Vacation Tracker'!$Q200:$AD200,0,ER$4),LEN(OFFSET('Vacation Tracker'!$Q200:$AD200,0,ER$4))-1),0)))</f>
        <v>0</v>
      </c>
      <c r="EU197" s="26">
        <f t="array" aca="1" ref="EU197" ca="1">SUM(IF(RIGHT(OFFSET('Vacation Tracker'!$Q200:$AD200,0,ER$4))=EU$8,IFERROR(--LEFT(OFFSET('Vacation Tracker'!$Q200:$AD200,0,ER$4),LEN(OFFSET('Vacation Tracker'!$Q200:$AD200,0,ER$4))-1),0)))</f>
        <v>0</v>
      </c>
      <c r="EV197" s="23">
        <f ca="1">SUM(OFFSET('Vacation Tracker'!$Q200:$AD200,0,EV$4))</f>
        <v>0</v>
      </c>
      <c r="EW197" s="26">
        <f t="shared" ref="EW197" ca="1" si="9846">EV197-EX197</f>
        <v>0</v>
      </c>
      <c r="EX197" s="26">
        <f t="array" aca="1" ref="EX197" ca="1">SUM(IF(RIGHT(OFFSET('Vacation Tracker'!$Q200:$AD200,0,EV$4))&lt;&gt;"O",IFERROR(--LEFT(OFFSET('Vacation Tracker'!$Q200:$AD200,0,EV$4),LEN(OFFSET('Vacation Tracker'!$Q200:$AD200,0,EV$4))-1),0)))</f>
        <v>0</v>
      </c>
      <c r="EY197" s="26">
        <f t="array" aca="1" ref="EY197" ca="1">SUM(IF(RIGHT(OFFSET('Vacation Tracker'!$Q200:$AD200,0,EV$4))=EY$8,IFERROR(--LEFT(OFFSET('Vacation Tracker'!$Q200:$AD200,0,EV$4),LEN(OFFSET('Vacation Tracker'!$Q200:$AD200,0,EV$4))-1),0)))</f>
        <v>0</v>
      </c>
      <c r="EZ197" s="23">
        <f ca="1">SUM(OFFSET('Vacation Tracker'!$Q200:$AD200,0,EZ$4))</f>
        <v>0</v>
      </c>
      <c r="FA197" s="26">
        <f t="shared" ref="FA197" ca="1" si="9847">EZ197-FB197</f>
        <v>0</v>
      </c>
      <c r="FB197" s="26">
        <f t="array" aca="1" ref="FB197" ca="1">SUM(IF(RIGHT(OFFSET('Vacation Tracker'!$Q200:$AD200,0,EZ$4))&lt;&gt;"O",IFERROR(--LEFT(OFFSET('Vacation Tracker'!$Q200:$AD200,0,EZ$4),LEN(OFFSET('Vacation Tracker'!$Q200:$AD200,0,EZ$4))-1),0)))</f>
        <v>0</v>
      </c>
      <c r="FC197" s="26">
        <f t="array" aca="1" ref="FC197" ca="1">SUM(IF(RIGHT(OFFSET('Vacation Tracker'!$Q200:$AD200,0,EZ$4))=FC$8,IFERROR(--LEFT(OFFSET('Vacation Tracker'!$Q200:$AD200,0,EZ$4),LEN(OFFSET('Vacation Tracker'!$Q200:$AD200,0,EZ$4))-1),0)))</f>
        <v>0</v>
      </c>
      <c r="FD197" s="23">
        <f ca="1">SUM(OFFSET('Vacation Tracker'!$Q200:$AD200,0,FD$4))</f>
        <v>0</v>
      </c>
      <c r="FE197" s="26">
        <f t="shared" ref="FE197" ca="1" si="9848">FD197-FF197</f>
        <v>0</v>
      </c>
      <c r="FF197" s="26">
        <f t="array" aca="1" ref="FF197" ca="1">SUM(IF(RIGHT(OFFSET('Vacation Tracker'!$Q200:$AD200,0,FD$4))&lt;&gt;"O",IFERROR(--LEFT(OFFSET('Vacation Tracker'!$Q200:$AD200,0,FD$4),LEN(OFFSET('Vacation Tracker'!$Q200:$AD200,0,FD$4))-1),0)))</f>
        <v>0</v>
      </c>
      <c r="FG197" s="26">
        <f t="array" aca="1" ref="FG197" ca="1">SUM(IF(RIGHT(OFFSET('Vacation Tracker'!$Q200:$AD200,0,FD$4))=FG$8,IFERROR(--LEFT(OFFSET('Vacation Tracker'!$Q200:$AD200,0,FD$4),LEN(OFFSET('Vacation Tracker'!$Q200:$AD200,0,FD$4))-1),0)))</f>
        <v>0</v>
      </c>
      <c r="FH197" s="23">
        <f ca="1">SUM(OFFSET('Vacation Tracker'!$Q200:$AD200,0,FH$4))</f>
        <v>0</v>
      </c>
      <c r="FI197" s="26">
        <f t="shared" ref="FI197" ca="1" si="9849">FH197-FJ197</f>
        <v>0</v>
      </c>
      <c r="FJ197" s="26">
        <f t="array" aca="1" ref="FJ197" ca="1">SUM(IF(RIGHT(OFFSET('Vacation Tracker'!$Q200:$AD200,0,FH$4))&lt;&gt;"O",IFERROR(--LEFT(OFFSET('Vacation Tracker'!$Q200:$AD200,0,FH$4),LEN(OFFSET('Vacation Tracker'!$Q200:$AD200,0,FH$4))-1),0)))</f>
        <v>0</v>
      </c>
      <c r="FK197" s="26">
        <f t="array" aca="1" ref="FK197" ca="1">SUM(IF(RIGHT(OFFSET('Vacation Tracker'!$Q200:$AD200,0,FH$4))=FK$8,IFERROR(--LEFT(OFFSET('Vacation Tracker'!$Q200:$AD200,0,FH$4),LEN(OFFSET('Vacation Tracker'!$Q200:$AD200,0,FH$4))-1),0)))</f>
        <v>0</v>
      </c>
      <c r="FL197" s="23">
        <f ca="1">SUM(OFFSET('Vacation Tracker'!$Q200:$AD200,0,FL$4))</f>
        <v>0</v>
      </c>
      <c r="FM197" s="26">
        <f t="shared" ref="FM197" ca="1" si="9850">FL197-FN197</f>
        <v>0</v>
      </c>
      <c r="FN197" s="26">
        <f t="array" aca="1" ref="FN197" ca="1">SUM(IF(RIGHT(OFFSET('Vacation Tracker'!$Q200:$AD200,0,FL$4))&lt;&gt;"O",IFERROR(--LEFT(OFFSET('Vacation Tracker'!$Q200:$AD200,0,FL$4),LEN(OFFSET('Vacation Tracker'!$Q200:$AD200,0,FL$4))-1),0)))</f>
        <v>0</v>
      </c>
      <c r="FO197" s="26">
        <f t="array" aca="1" ref="FO197" ca="1">SUM(IF(RIGHT(OFFSET('Vacation Tracker'!$Q200:$AD200,0,FL$4))=FO$8,IFERROR(--LEFT(OFFSET('Vacation Tracker'!$Q200:$AD200,0,FL$4),LEN(OFFSET('Vacation Tracker'!$Q200:$AD200,0,FL$4))-1),0)))</f>
        <v>0</v>
      </c>
      <c r="FP197" s="23">
        <f ca="1">SUM(OFFSET('Vacation Tracker'!$Q200:$AD200,0,FP$4))</f>
        <v>0</v>
      </c>
      <c r="FQ197" s="26">
        <f t="shared" ref="FQ197" ca="1" si="9851">FP197-FR197</f>
        <v>0</v>
      </c>
      <c r="FR197" s="26">
        <f t="array" aca="1" ref="FR197" ca="1">SUM(IF(RIGHT(OFFSET('Vacation Tracker'!$Q200:$AD200,0,FP$4))&lt;&gt;"O",IFERROR(--LEFT(OFFSET('Vacation Tracker'!$Q200:$AD200,0,FP$4),LEN(OFFSET('Vacation Tracker'!$Q200:$AD200,0,FP$4))-1),0)))</f>
        <v>0</v>
      </c>
      <c r="FS197" s="26">
        <f t="array" aca="1" ref="FS197" ca="1">SUM(IF(RIGHT(OFFSET('Vacation Tracker'!$Q200:$AD200,0,FP$4))=FS$8,IFERROR(--LEFT(OFFSET('Vacation Tracker'!$Q200:$AD200,0,FP$4),LEN(OFFSET('Vacation Tracker'!$Q200:$AD200,0,FP$4))-1),0)))</f>
        <v>0</v>
      </c>
      <c r="FT197" s="23">
        <f ca="1">SUM(OFFSET('Vacation Tracker'!$Q200:$AD200,0,FT$4))</f>
        <v>0</v>
      </c>
      <c r="FU197" s="26">
        <f t="shared" ref="FU197" ca="1" si="9852">FT197-FV197</f>
        <v>0</v>
      </c>
      <c r="FV197" s="26">
        <f t="array" aca="1" ref="FV197" ca="1">SUM(IF(RIGHT(OFFSET('Vacation Tracker'!$Q200:$AD200,0,FT$4))&lt;&gt;"O",IFERROR(--LEFT(OFFSET('Vacation Tracker'!$Q200:$AD200,0,FT$4),LEN(OFFSET('Vacation Tracker'!$Q200:$AD200,0,FT$4))-1),0)))</f>
        <v>0</v>
      </c>
      <c r="FW197" s="26">
        <f t="array" aca="1" ref="FW197" ca="1">SUM(IF(RIGHT(OFFSET('Vacation Tracker'!$Q200:$AD200,0,FT$4))=FW$8,IFERROR(--LEFT(OFFSET('Vacation Tracker'!$Q200:$AD200,0,FT$4),LEN(OFFSET('Vacation Tracker'!$Q200:$AD200,0,FT$4))-1),0)))</f>
        <v>0</v>
      </c>
      <c r="FX197" s="23">
        <f ca="1">SUM(OFFSET('Vacation Tracker'!$Q200:$AD200,0,FX$4))</f>
        <v>0</v>
      </c>
      <c r="FY197" s="26">
        <f t="shared" ref="FY197" ca="1" si="9853">FX197-FZ197</f>
        <v>0</v>
      </c>
      <c r="FZ197" s="26">
        <f t="array" aca="1" ref="FZ197" ca="1">SUM(IF(RIGHT(OFFSET('Vacation Tracker'!$Q200:$AD200,0,FX$4))&lt;&gt;"O",IFERROR(--LEFT(OFFSET('Vacation Tracker'!$Q200:$AD200,0,FX$4),LEN(OFFSET('Vacation Tracker'!$Q200:$AD200,0,FX$4))-1),0)))</f>
        <v>0</v>
      </c>
      <c r="GA197" s="26">
        <f t="array" aca="1" ref="GA197" ca="1">SUM(IF(RIGHT(OFFSET('Vacation Tracker'!$Q200:$AD200,0,FX$4))=GA$8,IFERROR(--LEFT(OFFSET('Vacation Tracker'!$Q200:$AD200,0,FX$4),LEN(OFFSET('Vacation Tracker'!$Q200:$AD200,0,FX$4))-1),0)))</f>
        <v>0</v>
      </c>
      <c r="GB197" s="23">
        <f ca="1">SUM(OFFSET('Vacation Tracker'!$Q200:$AD200,0,GB$4))</f>
        <v>0</v>
      </c>
      <c r="GC197" s="26">
        <f t="shared" ref="GC197" ca="1" si="9854">GB197-GD197</f>
        <v>0</v>
      </c>
      <c r="GD197" s="26">
        <f t="array" aca="1" ref="GD197" ca="1">SUM(IF(RIGHT(OFFSET('Vacation Tracker'!$Q200:$AD200,0,GB$4))&lt;&gt;"O",IFERROR(--LEFT(OFFSET('Vacation Tracker'!$Q200:$AD200,0,GB$4),LEN(OFFSET('Vacation Tracker'!$Q200:$AD200,0,GB$4))-1),0)))</f>
        <v>0</v>
      </c>
      <c r="GE197" s="26">
        <f t="array" aca="1" ref="GE197" ca="1">SUM(IF(RIGHT(OFFSET('Vacation Tracker'!$Q200:$AD200,0,GB$4))=GE$8,IFERROR(--LEFT(OFFSET('Vacation Tracker'!$Q200:$AD200,0,GB$4),LEN(OFFSET('Vacation Tracker'!$Q200:$AD200,0,GB$4))-1),0)))</f>
        <v>0</v>
      </c>
      <c r="GF197" s="23">
        <f ca="1">SUM(OFFSET('Vacation Tracker'!$Q200:$AD200,0,GF$4))</f>
        <v>0</v>
      </c>
      <c r="GG197" s="26">
        <f t="shared" ref="GG197" ca="1" si="9855">GF197-GH197</f>
        <v>0</v>
      </c>
      <c r="GH197" s="26">
        <f t="array" aca="1" ref="GH197" ca="1">SUM(IF(RIGHT(OFFSET('Vacation Tracker'!$Q200:$AD200,0,GF$4))&lt;&gt;"O",IFERROR(--LEFT(OFFSET('Vacation Tracker'!$Q200:$AD200,0,GF$4),LEN(OFFSET('Vacation Tracker'!$Q200:$AD200,0,GF$4))-1),0)))</f>
        <v>0</v>
      </c>
      <c r="GI197" s="26">
        <f t="array" aca="1" ref="GI197" ca="1">SUM(IF(RIGHT(OFFSET('Vacation Tracker'!$Q200:$AD200,0,GF$4))=GI$8,IFERROR(--LEFT(OFFSET('Vacation Tracker'!$Q200:$AD200,0,GF$4),LEN(OFFSET('Vacation Tracker'!$Q200:$AD200,0,GF$4))-1),0)))</f>
        <v>0</v>
      </c>
      <c r="GJ197" s="23">
        <f ca="1">SUM(OFFSET('Vacation Tracker'!$Q200:$AD200,0,GJ$4))</f>
        <v>0</v>
      </c>
      <c r="GK197" s="26">
        <f t="shared" ref="GK197" ca="1" si="9856">GJ197-GL197</f>
        <v>0</v>
      </c>
      <c r="GL197" s="26">
        <f t="array" aca="1" ref="GL197" ca="1">SUM(IF(RIGHT(OFFSET('Vacation Tracker'!$Q200:$AD200,0,GJ$4))&lt;&gt;"O",IFERROR(--LEFT(OFFSET('Vacation Tracker'!$Q200:$AD200,0,GJ$4),LEN(OFFSET('Vacation Tracker'!$Q200:$AD200,0,GJ$4))-1),0)))</f>
        <v>0</v>
      </c>
      <c r="GM197" s="26">
        <f t="array" aca="1" ref="GM197" ca="1">SUM(IF(RIGHT(OFFSET('Vacation Tracker'!$Q200:$AD200,0,GJ$4))=GM$8,IFERROR(--LEFT(OFFSET('Vacation Tracker'!$Q200:$AD200,0,GJ$4),LEN(OFFSET('Vacation Tracker'!$Q200:$AD200,0,GJ$4))-1),0)))</f>
        <v>0</v>
      </c>
      <c r="GN197" s="23">
        <f ca="1">SUM(OFFSET('Vacation Tracker'!$Q200:$AD200,0,GN$4))</f>
        <v>0</v>
      </c>
      <c r="GO197" s="26">
        <f t="shared" ref="GO197" ca="1" si="9857">GN197-GP197</f>
        <v>0</v>
      </c>
      <c r="GP197" s="26">
        <f t="array" aca="1" ref="GP197" ca="1">SUM(IF(RIGHT(OFFSET('Vacation Tracker'!$Q200:$AD200,0,GN$4))&lt;&gt;"O",IFERROR(--LEFT(OFFSET('Vacation Tracker'!$Q200:$AD200,0,GN$4),LEN(OFFSET('Vacation Tracker'!$Q200:$AD200,0,GN$4))-1),0)))</f>
        <v>0</v>
      </c>
      <c r="GQ197" s="26">
        <f t="array" aca="1" ref="GQ197" ca="1">SUM(IF(RIGHT(OFFSET('Vacation Tracker'!$Q200:$AD200,0,GN$4))=GQ$8,IFERROR(--LEFT(OFFSET('Vacation Tracker'!$Q200:$AD200,0,GN$4),LEN(OFFSET('Vacation Tracker'!$Q200:$AD200,0,GN$4))-1),0)))</f>
        <v>0</v>
      </c>
      <c r="GR197" s="23">
        <f ca="1">SUM(OFFSET('Vacation Tracker'!$Q200:$AD200,0,GR$4))</f>
        <v>0</v>
      </c>
      <c r="GS197" s="26">
        <f t="shared" ref="GS197" ca="1" si="9858">GR197-GT197</f>
        <v>0</v>
      </c>
      <c r="GT197" s="26">
        <f t="array" aca="1" ref="GT197" ca="1">SUM(IF(RIGHT(OFFSET('Vacation Tracker'!$Q200:$AD200,0,GR$4))&lt;&gt;"O",IFERROR(--LEFT(OFFSET('Vacation Tracker'!$Q200:$AD200,0,GR$4),LEN(OFFSET('Vacation Tracker'!$Q200:$AD200,0,GR$4))-1),0)))</f>
        <v>0</v>
      </c>
      <c r="GU197" s="26">
        <f t="array" aca="1" ref="GU197" ca="1">SUM(IF(RIGHT(OFFSET('Vacation Tracker'!$Q200:$AD200,0,GR$4))=GU$8,IFERROR(--LEFT(OFFSET('Vacation Tracker'!$Q200:$AD200,0,GR$4),LEN(OFFSET('Vacation Tracker'!$Q200:$AD200,0,GR$4))-1),0)))</f>
        <v>0</v>
      </c>
      <c r="GV197" s="23">
        <f ca="1">SUM(OFFSET('Vacation Tracker'!$Q200:$AD200,0,GV$4))</f>
        <v>0</v>
      </c>
      <c r="GW197" s="26">
        <f t="shared" ref="GW197" ca="1" si="9859">GV197-GX197</f>
        <v>0</v>
      </c>
      <c r="GX197" s="26">
        <f t="array" aca="1" ref="GX197" ca="1">SUM(IF(RIGHT(OFFSET('Vacation Tracker'!$Q200:$AD200,0,GV$4))&lt;&gt;"O",IFERROR(--LEFT(OFFSET('Vacation Tracker'!$Q200:$AD200,0,GV$4),LEN(OFFSET('Vacation Tracker'!$Q200:$AD200,0,GV$4))-1),0)))</f>
        <v>0</v>
      </c>
      <c r="GY197" s="26">
        <f t="array" aca="1" ref="GY197" ca="1">SUM(IF(RIGHT(OFFSET('Vacation Tracker'!$Q200:$AD200,0,GV$4))=GY$8,IFERROR(--LEFT(OFFSET('Vacation Tracker'!$Q200:$AD200,0,GV$4),LEN(OFFSET('Vacation Tracker'!$Q200:$AD200,0,GV$4))-1),0)))</f>
        <v>0</v>
      </c>
      <c r="GZ197" s="23">
        <f ca="1">SUM(OFFSET('Vacation Tracker'!$Q200:$AD200,0,GZ$4))</f>
        <v>0</v>
      </c>
      <c r="HA197" s="26">
        <f t="shared" ref="HA197" ca="1" si="9860">GZ197-HB197</f>
        <v>0</v>
      </c>
      <c r="HB197" s="26">
        <f t="array" aca="1" ref="HB197" ca="1">SUM(IF(RIGHT(OFFSET('Vacation Tracker'!$Q200:$AD200,0,GZ$4))&lt;&gt;"O",IFERROR(--LEFT(OFFSET('Vacation Tracker'!$Q200:$AD200,0,GZ$4),LEN(OFFSET('Vacation Tracker'!$Q200:$AD200,0,GZ$4))-1),0)))</f>
        <v>0</v>
      </c>
      <c r="HC197" s="26">
        <f t="array" aca="1" ref="HC197" ca="1">SUM(IF(RIGHT(OFFSET('Vacation Tracker'!$Q200:$AD200,0,GZ$4))=HC$8,IFERROR(--LEFT(OFFSET('Vacation Tracker'!$Q200:$AD200,0,GZ$4),LEN(OFFSET('Vacation Tracker'!$Q200:$AD200,0,GZ$4))-1),0)))</f>
        <v>0</v>
      </c>
      <c r="HD197" s="23">
        <f ca="1">SUM(OFFSET('Vacation Tracker'!$Q200:$AD200,0,HD$4))</f>
        <v>0</v>
      </c>
      <c r="HE197" s="26">
        <f t="shared" ref="HE197" ca="1" si="9861">HD197-HF197</f>
        <v>0</v>
      </c>
      <c r="HF197" s="26">
        <f t="array" aca="1" ref="HF197" ca="1">SUM(IF(RIGHT(OFFSET('Vacation Tracker'!$Q200:$AD200,0,HD$4))&lt;&gt;"O",IFERROR(--LEFT(OFFSET('Vacation Tracker'!$Q200:$AD200,0,HD$4),LEN(OFFSET('Vacation Tracker'!$Q200:$AD200,0,HD$4))-1),0)))</f>
        <v>0</v>
      </c>
      <c r="HG197" s="26">
        <f t="array" aca="1" ref="HG197" ca="1">SUM(IF(RIGHT(OFFSET('Vacation Tracker'!$Q200:$AD200,0,HD$4))=HG$8,IFERROR(--LEFT(OFFSET('Vacation Tracker'!$Q200:$AD200,0,HD$4),LEN(OFFSET('Vacation Tracker'!$Q200:$AD200,0,HD$4))-1),0)))</f>
        <v>0</v>
      </c>
      <c r="HH197" s="23">
        <f ca="1">SUM(OFFSET('Vacation Tracker'!$Q200:$AD200,0,HH$4))</f>
        <v>0</v>
      </c>
      <c r="HI197" s="26">
        <f t="shared" ref="HI197" ca="1" si="9862">HH197-HJ197</f>
        <v>0</v>
      </c>
      <c r="HJ197" s="26">
        <f t="array" aca="1" ref="HJ197" ca="1">SUM(IF(RIGHT(OFFSET('Vacation Tracker'!$Q200:$AD200,0,HH$4))&lt;&gt;"O",IFERROR(--LEFT(OFFSET('Vacation Tracker'!$Q200:$AD200,0,HH$4),LEN(OFFSET('Vacation Tracker'!$Q200:$AD200,0,HH$4))-1),0)))</f>
        <v>0</v>
      </c>
      <c r="HK197" s="26">
        <f t="array" aca="1" ref="HK197" ca="1">SUM(IF(RIGHT(OFFSET('Vacation Tracker'!$Q200:$AD200,0,HH$4))=HK$8,IFERROR(--LEFT(OFFSET('Vacation Tracker'!$Q200:$AD200,0,HH$4),LEN(OFFSET('Vacation Tracker'!$Q200:$AD200,0,HH$4))-1),0)))</f>
        <v>0</v>
      </c>
      <c r="HL197" s="23">
        <f ca="1">SUM(OFFSET('Vacation Tracker'!$Q200:$AD200,0,HL$4))</f>
        <v>0</v>
      </c>
      <c r="HM197" s="26">
        <f t="shared" ref="HM197" ca="1" si="9863">HL197-HN197</f>
        <v>0</v>
      </c>
      <c r="HN197" s="26">
        <f t="array" aca="1" ref="HN197" ca="1">SUM(IF(RIGHT(OFFSET('Vacation Tracker'!$Q200:$AD200,0,HL$4))&lt;&gt;"O",IFERROR(--LEFT(OFFSET('Vacation Tracker'!$Q200:$AD200,0,HL$4),LEN(OFFSET('Vacation Tracker'!$Q200:$AD200,0,HL$4))-1),0)))</f>
        <v>0</v>
      </c>
      <c r="HO197" s="26">
        <f t="array" aca="1" ref="HO197" ca="1">SUM(IF(RIGHT(OFFSET('Vacation Tracker'!$Q200:$AD200,0,HL$4))=HO$8,IFERROR(--LEFT(OFFSET('Vacation Tracker'!$Q200:$AD200,0,HL$4),LEN(OFFSET('Vacation Tracker'!$Q200:$AD200,0,HL$4))-1),0)))</f>
        <v>0</v>
      </c>
      <c r="HP197" s="23">
        <f ca="1">SUM(OFFSET('Vacation Tracker'!$Q200:$AD200,0,HP$4))</f>
        <v>0</v>
      </c>
      <c r="HQ197" s="26">
        <f t="shared" ref="HQ197" ca="1" si="9864">HP197-HR197</f>
        <v>0</v>
      </c>
      <c r="HR197" s="26">
        <f t="array" aca="1" ref="HR197" ca="1">SUM(IF(RIGHT(OFFSET('Vacation Tracker'!$Q200:$AD200,0,HP$4))&lt;&gt;"O",IFERROR(--LEFT(OFFSET('Vacation Tracker'!$Q200:$AD200,0,HP$4),LEN(OFFSET('Vacation Tracker'!$Q200:$AD200,0,HP$4))-1),0)))</f>
        <v>0</v>
      </c>
      <c r="HS197" s="23">
        <f t="array" aca="1" ref="HS197" ca="1">SUM(IF(RIGHT(OFFSET('Vacation Tracker'!$Q200:$AD200,0,HP$4))=HS$8,IFERROR(--LEFT(OFFSET('Vacation Tracker'!$Q200:$AD200,0,HP$4),LEN(OFFSET('Vacation Tracker'!$Q200:$AD200,0,HP$4))-1),0)))</f>
        <v>0</v>
      </c>
    </row>
    <row r="198" spans="2:227" ht="15" customHeight="1" x14ac:dyDescent="0.2">
      <c r="B198" s="23">
        <f>IF('Vacation Tracker'!B201&lt;&gt;"",'Vacation Tracker'!B201,"")</f>
        <v>190</v>
      </c>
      <c r="C198" s="24" t="str">
        <f>IF('Vacation Tracker'!C201&lt;&gt;"",'Vacation Tracker'!C201,"")</f>
        <v/>
      </c>
      <c r="D198" s="25" t="str">
        <f>IF('Vacation Tracker'!D201&lt;&gt;"",'Vacation Tracker'!D201,"")</f>
        <v/>
      </c>
      <c r="E198" s="25" t="str">
        <f>IF('Vacation Tracker'!E201&lt;&gt;"",'Vacation Tracker'!E201,"")</f>
        <v/>
      </c>
      <c r="F198" s="24" t="str">
        <f>IF('Vacation Tracker'!F201&lt;&gt;"",'Vacation Tracker'!F201,"")</f>
        <v/>
      </c>
      <c r="G198" s="24" t="str">
        <f>IF('Vacation Tracker'!G201&lt;&gt;"",'Vacation Tracker'!G201,"")</f>
        <v/>
      </c>
      <c r="H198" s="23" t="str">
        <f t="shared" si="9456"/>
        <v/>
      </c>
      <c r="I198" s="23" t="str">
        <f t="shared" si="9456"/>
        <v/>
      </c>
      <c r="J198" s="23" t="str">
        <f t="shared" si="9456"/>
        <v/>
      </c>
      <c r="K198" s="23" t="str">
        <f t="shared" si="6801"/>
        <v/>
      </c>
      <c r="L198" s="23">
        <f ca="1">SUM(OFFSET('Vacation Tracker'!$Q201:$AD201,0,L$4))</f>
        <v>0</v>
      </c>
      <c r="M198" s="26">
        <f t="shared" ca="1" si="6747"/>
        <v>0</v>
      </c>
      <c r="N198" s="26">
        <f t="array" aca="1" ref="N198" ca="1">SUM(IF(RIGHT(OFFSET('Vacation Tracker'!$Q201:$AD201,0,L$4))&lt;&gt;"O",IFERROR(--LEFT(OFFSET('Vacation Tracker'!$Q201:$AD201,0,L$4),LEN(OFFSET('Vacation Tracker'!$Q201:$AD201,0,L$4))-1),0)))</f>
        <v>0</v>
      </c>
      <c r="O198" s="26">
        <f t="array" aca="1" ref="O198" ca="1">SUM(IF(RIGHT(OFFSET('Vacation Tracker'!$Q201:$AD201,0,L$4))=O$8,IFERROR(--LEFT(OFFSET('Vacation Tracker'!$Q201:$AD201,0,L$4),LEN(OFFSET('Vacation Tracker'!$Q201:$AD201,0,L$4))-1),0)))</f>
        <v>0</v>
      </c>
      <c r="P198" s="23">
        <f ca="1">SUM(OFFSET('Vacation Tracker'!$Q201:$AD201,0,P$4))</f>
        <v>0</v>
      </c>
      <c r="Q198" s="26">
        <f t="shared" ca="1" si="6748"/>
        <v>0</v>
      </c>
      <c r="R198" s="26">
        <f t="array" aca="1" ref="R198" ca="1">SUM(IF(RIGHT(OFFSET('Vacation Tracker'!$Q201:$AD201,0,P$4))&lt;&gt;"O",IFERROR(--LEFT(OFFSET('Vacation Tracker'!$Q201:$AD201,0,P$4),LEN(OFFSET('Vacation Tracker'!$Q201:$AD201,0,P$4))-1),0)))</f>
        <v>0</v>
      </c>
      <c r="S198" s="26">
        <f t="array" aca="1" ref="S198" ca="1">SUM(IF(RIGHT(OFFSET('Vacation Tracker'!$Q201:$AD201,0,P$4))=S$8,IFERROR(--LEFT(OFFSET('Vacation Tracker'!$Q201:$AD201,0,P$4),LEN(OFFSET('Vacation Tracker'!$Q201:$AD201,0,P$4))-1),0)))</f>
        <v>0</v>
      </c>
      <c r="T198" s="23">
        <f ca="1">SUM(OFFSET('Vacation Tracker'!$Q201:$AD201,0,T$4))</f>
        <v>0</v>
      </c>
      <c r="U198" s="26">
        <f t="shared" ca="1" si="6749"/>
        <v>0</v>
      </c>
      <c r="V198" s="26">
        <f t="array" aca="1" ref="V198" ca="1">SUM(IF(RIGHT(OFFSET('Vacation Tracker'!$Q201:$AD201,0,T$4))&lt;&gt;"O",IFERROR(--LEFT(OFFSET('Vacation Tracker'!$Q201:$AD201,0,T$4),LEN(OFFSET('Vacation Tracker'!$Q201:$AD201,0,T$4))-1),0)))</f>
        <v>0</v>
      </c>
      <c r="W198" s="26">
        <f t="array" aca="1" ref="W198" ca="1">SUM(IF(RIGHT(OFFSET('Vacation Tracker'!$Q201:$AD201,0,T$4))=W$8,IFERROR(--LEFT(OFFSET('Vacation Tracker'!$Q201:$AD201,0,T$4),LEN(OFFSET('Vacation Tracker'!$Q201:$AD201,0,T$4))-1),0)))</f>
        <v>0</v>
      </c>
      <c r="X198" s="23">
        <f ca="1">SUM(OFFSET('Vacation Tracker'!$Q201:$AD201,0,X$4))</f>
        <v>0</v>
      </c>
      <c r="Y198" s="26">
        <f t="shared" ref="Y198" ca="1" si="9865">X198-Z198</f>
        <v>0</v>
      </c>
      <c r="Z198" s="26">
        <f t="array" aca="1" ref="Z198" ca="1">SUM(IF(RIGHT(OFFSET('Vacation Tracker'!$Q201:$AD201,0,X$4))&lt;&gt;"O",IFERROR(--LEFT(OFFSET('Vacation Tracker'!$Q201:$AD201,0,X$4),LEN(OFFSET('Vacation Tracker'!$Q201:$AD201,0,X$4))-1),0)))</f>
        <v>0</v>
      </c>
      <c r="AA198" s="26">
        <f t="array" aca="1" ref="AA198" ca="1">SUM(IF(RIGHT(OFFSET('Vacation Tracker'!$Q201:$AD201,0,X$4))=AA$8,IFERROR(--LEFT(OFFSET('Vacation Tracker'!$Q201:$AD201,0,X$4),LEN(OFFSET('Vacation Tracker'!$Q201:$AD201,0,X$4))-1),0)))</f>
        <v>0</v>
      </c>
      <c r="AB198" s="23">
        <f ca="1">SUM(OFFSET('Vacation Tracker'!$Q201:$AD201,0,AB$4))</f>
        <v>0</v>
      </c>
      <c r="AC198" s="26">
        <f t="shared" ref="AC198" ca="1" si="9866">AB198-AD198</f>
        <v>0</v>
      </c>
      <c r="AD198" s="26">
        <f t="array" aca="1" ref="AD198" ca="1">SUM(IF(RIGHT(OFFSET('Vacation Tracker'!$Q201:$AD201,0,AB$4))&lt;&gt;"O",IFERROR(--LEFT(OFFSET('Vacation Tracker'!$Q201:$AD201,0,AB$4),LEN(OFFSET('Vacation Tracker'!$Q201:$AD201,0,AB$4))-1),0)))</f>
        <v>0</v>
      </c>
      <c r="AE198" s="26">
        <f t="array" aca="1" ref="AE198" ca="1">SUM(IF(RIGHT(OFFSET('Vacation Tracker'!$Q201:$AD201,0,AB$4))=AE$8,IFERROR(--LEFT(OFFSET('Vacation Tracker'!$Q201:$AD201,0,AB$4),LEN(OFFSET('Vacation Tracker'!$Q201:$AD201,0,AB$4))-1),0)))</f>
        <v>0</v>
      </c>
      <c r="AF198" s="23">
        <f ca="1">SUM(OFFSET('Vacation Tracker'!$Q201:$AD201,0,AF$4))</f>
        <v>0</v>
      </c>
      <c r="AG198" s="26">
        <f t="shared" ref="AG198" ca="1" si="9867">AF198-AH198</f>
        <v>0</v>
      </c>
      <c r="AH198" s="26">
        <f t="array" aca="1" ref="AH198" ca="1">SUM(IF(RIGHT(OFFSET('Vacation Tracker'!$Q201:$AD201,0,AF$4))&lt;&gt;"O",IFERROR(--LEFT(OFFSET('Vacation Tracker'!$Q201:$AD201,0,AF$4),LEN(OFFSET('Vacation Tracker'!$Q201:$AD201,0,AF$4))-1),0)))</f>
        <v>0</v>
      </c>
      <c r="AI198" s="26">
        <f t="array" aca="1" ref="AI198" ca="1">SUM(IF(RIGHT(OFFSET('Vacation Tracker'!$Q201:$AD201,0,AF$4))=AI$8,IFERROR(--LEFT(OFFSET('Vacation Tracker'!$Q201:$AD201,0,AF$4),LEN(OFFSET('Vacation Tracker'!$Q201:$AD201,0,AF$4))-1),0)))</f>
        <v>0</v>
      </c>
      <c r="AJ198" s="23">
        <f ca="1">SUM(OFFSET('Vacation Tracker'!$Q201:$AD201,0,AJ$4))</f>
        <v>0</v>
      </c>
      <c r="AK198" s="26">
        <f t="shared" ref="AK198" ca="1" si="9868">AJ198-AL198</f>
        <v>0</v>
      </c>
      <c r="AL198" s="26">
        <f t="array" aca="1" ref="AL198" ca="1">SUM(IF(RIGHT(OFFSET('Vacation Tracker'!$Q201:$AD201,0,AJ$4))&lt;&gt;"O",IFERROR(--LEFT(OFFSET('Vacation Tracker'!$Q201:$AD201,0,AJ$4),LEN(OFFSET('Vacation Tracker'!$Q201:$AD201,0,AJ$4))-1),0)))</f>
        <v>0</v>
      </c>
      <c r="AM198" s="26">
        <f t="array" aca="1" ref="AM198" ca="1">SUM(IF(RIGHT(OFFSET('Vacation Tracker'!$Q201:$AD201,0,AJ$4))=AM$8,IFERROR(--LEFT(OFFSET('Vacation Tracker'!$Q201:$AD201,0,AJ$4),LEN(OFFSET('Vacation Tracker'!$Q201:$AD201,0,AJ$4))-1),0)))</f>
        <v>0</v>
      </c>
      <c r="AN198" s="23">
        <f ca="1">SUM(OFFSET('Vacation Tracker'!$Q201:$AD201,0,AN$4))</f>
        <v>0</v>
      </c>
      <c r="AO198" s="26">
        <f t="shared" ref="AO198" ca="1" si="9869">AN198-AP198</f>
        <v>0</v>
      </c>
      <c r="AP198" s="26">
        <f t="array" aca="1" ref="AP198" ca="1">SUM(IF(RIGHT(OFFSET('Vacation Tracker'!$Q201:$AD201,0,AN$4))&lt;&gt;"O",IFERROR(--LEFT(OFFSET('Vacation Tracker'!$Q201:$AD201,0,AN$4),LEN(OFFSET('Vacation Tracker'!$Q201:$AD201,0,AN$4))-1),0)))</f>
        <v>0</v>
      </c>
      <c r="AQ198" s="26">
        <f t="array" aca="1" ref="AQ198" ca="1">SUM(IF(RIGHT(OFFSET('Vacation Tracker'!$Q201:$AD201,0,AN$4))=AQ$8,IFERROR(--LEFT(OFFSET('Vacation Tracker'!$Q201:$AD201,0,AN$4),LEN(OFFSET('Vacation Tracker'!$Q201:$AD201,0,AN$4))-1),0)))</f>
        <v>0</v>
      </c>
      <c r="AR198" s="23">
        <f ca="1">SUM(OFFSET('Vacation Tracker'!$Q201:$AD201,0,AR$4))</f>
        <v>0</v>
      </c>
      <c r="AS198" s="26">
        <f t="shared" ref="AS198" ca="1" si="9870">AR198-AT198</f>
        <v>0</v>
      </c>
      <c r="AT198" s="26">
        <f t="array" aca="1" ref="AT198" ca="1">SUM(IF(RIGHT(OFFSET('Vacation Tracker'!$Q201:$AD201,0,AR$4))&lt;&gt;"O",IFERROR(--LEFT(OFFSET('Vacation Tracker'!$Q201:$AD201,0,AR$4),LEN(OFFSET('Vacation Tracker'!$Q201:$AD201,0,AR$4))-1),0)))</f>
        <v>0</v>
      </c>
      <c r="AU198" s="26">
        <f t="array" aca="1" ref="AU198" ca="1">SUM(IF(RIGHT(OFFSET('Vacation Tracker'!$Q201:$AD201,0,AR$4))=AU$8,IFERROR(--LEFT(OFFSET('Vacation Tracker'!$Q201:$AD201,0,AR$4),LEN(OFFSET('Vacation Tracker'!$Q201:$AD201,0,AR$4))-1),0)))</f>
        <v>0</v>
      </c>
      <c r="AV198" s="23">
        <f ca="1">SUM(OFFSET('Vacation Tracker'!$Q201:$AD201,0,AV$4))</f>
        <v>0</v>
      </c>
      <c r="AW198" s="26">
        <f t="shared" ref="AW198" ca="1" si="9871">AV198-AX198</f>
        <v>0</v>
      </c>
      <c r="AX198" s="26">
        <f t="array" aca="1" ref="AX198" ca="1">SUM(IF(RIGHT(OFFSET('Vacation Tracker'!$Q201:$AD201,0,AV$4))&lt;&gt;"O",IFERROR(--LEFT(OFFSET('Vacation Tracker'!$Q201:$AD201,0,AV$4),LEN(OFFSET('Vacation Tracker'!$Q201:$AD201,0,AV$4))-1),0)))</f>
        <v>0</v>
      </c>
      <c r="AY198" s="26">
        <f t="array" aca="1" ref="AY198" ca="1">SUM(IF(RIGHT(OFFSET('Vacation Tracker'!$Q201:$AD201,0,AV$4))=AY$8,IFERROR(--LEFT(OFFSET('Vacation Tracker'!$Q201:$AD201,0,AV$4),LEN(OFFSET('Vacation Tracker'!$Q201:$AD201,0,AV$4))-1),0)))</f>
        <v>0</v>
      </c>
      <c r="AZ198" s="23">
        <f ca="1">SUM(OFFSET('Vacation Tracker'!$Q201:$AD201,0,AZ$4))</f>
        <v>0</v>
      </c>
      <c r="BA198" s="26">
        <f t="shared" ref="BA198" ca="1" si="9872">AZ198-BB198</f>
        <v>0</v>
      </c>
      <c r="BB198" s="26">
        <f t="array" aca="1" ref="BB198" ca="1">SUM(IF(RIGHT(OFFSET('Vacation Tracker'!$Q201:$AD201,0,AZ$4))&lt;&gt;"O",IFERROR(--LEFT(OFFSET('Vacation Tracker'!$Q201:$AD201,0,AZ$4),LEN(OFFSET('Vacation Tracker'!$Q201:$AD201,0,AZ$4))-1),0)))</f>
        <v>0</v>
      </c>
      <c r="BC198" s="26">
        <f t="array" aca="1" ref="BC198" ca="1">SUM(IF(RIGHT(OFFSET('Vacation Tracker'!$Q201:$AD201,0,AZ$4))=BC$8,IFERROR(--LEFT(OFFSET('Vacation Tracker'!$Q201:$AD201,0,AZ$4),LEN(OFFSET('Vacation Tracker'!$Q201:$AD201,0,AZ$4))-1),0)))</f>
        <v>0</v>
      </c>
      <c r="BD198" s="23">
        <f ca="1">SUM(OFFSET('Vacation Tracker'!$Q201:$AD201,0,BD$4))</f>
        <v>0</v>
      </c>
      <c r="BE198" s="26">
        <f t="shared" ref="BE198" ca="1" si="9873">BD198-BF198</f>
        <v>0</v>
      </c>
      <c r="BF198" s="26">
        <f t="array" aca="1" ref="BF198" ca="1">SUM(IF(RIGHT(OFFSET('Vacation Tracker'!$Q201:$AD201,0,BD$4))&lt;&gt;"O",IFERROR(--LEFT(OFFSET('Vacation Tracker'!$Q201:$AD201,0,BD$4),LEN(OFFSET('Vacation Tracker'!$Q201:$AD201,0,BD$4))-1),0)))</f>
        <v>0</v>
      </c>
      <c r="BG198" s="26">
        <f t="array" aca="1" ref="BG198" ca="1">SUM(IF(RIGHT(OFFSET('Vacation Tracker'!$Q201:$AD201,0,BD$4))=BG$8,IFERROR(--LEFT(OFFSET('Vacation Tracker'!$Q201:$AD201,0,BD$4),LEN(OFFSET('Vacation Tracker'!$Q201:$AD201,0,BD$4))-1),0)))</f>
        <v>0</v>
      </c>
      <c r="BH198" s="23">
        <f ca="1">SUM(OFFSET('Vacation Tracker'!$Q201:$AD201,0,BH$4))</f>
        <v>0</v>
      </c>
      <c r="BI198" s="26">
        <f t="shared" ref="BI198" ca="1" si="9874">BH198-BJ198</f>
        <v>0</v>
      </c>
      <c r="BJ198" s="26">
        <f t="array" aca="1" ref="BJ198" ca="1">SUM(IF(RIGHT(OFFSET('Vacation Tracker'!$Q201:$AD201,0,BH$4))&lt;&gt;"O",IFERROR(--LEFT(OFFSET('Vacation Tracker'!$Q201:$AD201,0,BH$4),LEN(OFFSET('Vacation Tracker'!$Q201:$AD201,0,BH$4))-1),0)))</f>
        <v>0</v>
      </c>
      <c r="BK198" s="26">
        <f t="array" aca="1" ref="BK198" ca="1">SUM(IF(RIGHT(OFFSET('Vacation Tracker'!$Q201:$AD201,0,BH$4))=BK$8,IFERROR(--LEFT(OFFSET('Vacation Tracker'!$Q201:$AD201,0,BH$4),LEN(OFFSET('Vacation Tracker'!$Q201:$AD201,0,BH$4))-1),0)))</f>
        <v>0</v>
      </c>
      <c r="BL198" s="23">
        <f ca="1">SUM(OFFSET('Vacation Tracker'!$Q201:$AD201,0,BL$4))</f>
        <v>0</v>
      </c>
      <c r="BM198" s="26">
        <f t="shared" ref="BM198" ca="1" si="9875">BL198-BN198</f>
        <v>0</v>
      </c>
      <c r="BN198" s="26">
        <f t="array" aca="1" ref="BN198" ca="1">SUM(IF(RIGHT(OFFSET('Vacation Tracker'!$Q201:$AD201,0,BL$4))&lt;&gt;"O",IFERROR(--LEFT(OFFSET('Vacation Tracker'!$Q201:$AD201,0,BL$4),LEN(OFFSET('Vacation Tracker'!$Q201:$AD201,0,BL$4))-1),0)))</f>
        <v>0</v>
      </c>
      <c r="BO198" s="26">
        <f t="array" aca="1" ref="BO198" ca="1">SUM(IF(RIGHT(OFFSET('Vacation Tracker'!$Q201:$AD201,0,BL$4))=BO$8,IFERROR(--LEFT(OFFSET('Vacation Tracker'!$Q201:$AD201,0,BL$4),LEN(OFFSET('Vacation Tracker'!$Q201:$AD201,0,BL$4))-1),0)))</f>
        <v>0</v>
      </c>
      <c r="BP198" s="23">
        <f ca="1">SUM(OFFSET('Vacation Tracker'!$Q201:$AD201,0,BP$4))</f>
        <v>0</v>
      </c>
      <c r="BQ198" s="26">
        <f t="shared" ref="BQ198" ca="1" si="9876">BP198-BR198</f>
        <v>0</v>
      </c>
      <c r="BR198" s="26">
        <f t="array" aca="1" ref="BR198" ca="1">SUM(IF(RIGHT(OFFSET('Vacation Tracker'!$Q201:$AD201,0,BP$4))&lt;&gt;"O",IFERROR(--LEFT(OFFSET('Vacation Tracker'!$Q201:$AD201,0,BP$4),LEN(OFFSET('Vacation Tracker'!$Q201:$AD201,0,BP$4))-1),0)))</f>
        <v>0</v>
      </c>
      <c r="BS198" s="26">
        <f t="array" aca="1" ref="BS198" ca="1">SUM(IF(RIGHT(OFFSET('Vacation Tracker'!$Q201:$AD201,0,BP$4))=BS$8,IFERROR(--LEFT(OFFSET('Vacation Tracker'!$Q201:$AD201,0,BP$4),LEN(OFFSET('Vacation Tracker'!$Q201:$AD201,0,BP$4))-1),0)))</f>
        <v>0</v>
      </c>
      <c r="BT198" s="23">
        <f ca="1">SUM(OFFSET('Vacation Tracker'!$Q201:$AD201,0,BT$4))</f>
        <v>0</v>
      </c>
      <c r="BU198" s="26">
        <f t="shared" ref="BU198" ca="1" si="9877">BT198-BV198</f>
        <v>0</v>
      </c>
      <c r="BV198" s="26">
        <f t="array" aca="1" ref="BV198" ca="1">SUM(IF(RIGHT(OFFSET('Vacation Tracker'!$Q201:$AD201,0,BT$4))&lt;&gt;"O",IFERROR(--LEFT(OFFSET('Vacation Tracker'!$Q201:$AD201,0,BT$4),LEN(OFFSET('Vacation Tracker'!$Q201:$AD201,0,BT$4))-1),0)))</f>
        <v>0</v>
      </c>
      <c r="BW198" s="26">
        <f t="array" aca="1" ref="BW198" ca="1">SUM(IF(RIGHT(OFFSET('Vacation Tracker'!$Q201:$AD201,0,BT$4))=BW$8,IFERROR(--LEFT(OFFSET('Vacation Tracker'!$Q201:$AD201,0,BT$4),LEN(OFFSET('Vacation Tracker'!$Q201:$AD201,0,BT$4))-1),0)))</f>
        <v>0</v>
      </c>
      <c r="BX198" s="23">
        <f ca="1">SUM(OFFSET('Vacation Tracker'!$Q201:$AD201,0,BX$4))</f>
        <v>0</v>
      </c>
      <c r="BY198" s="26">
        <f t="shared" ref="BY198" ca="1" si="9878">BX198-BZ198</f>
        <v>0</v>
      </c>
      <c r="BZ198" s="26">
        <f t="array" aca="1" ref="BZ198" ca="1">SUM(IF(RIGHT(OFFSET('Vacation Tracker'!$Q201:$AD201,0,BX$4))&lt;&gt;"O",IFERROR(--LEFT(OFFSET('Vacation Tracker'!$Q201:$AD201,0,BX$4),LEN(OFFSET('Vacation Tracker'!$Q201:$AD201,0,BX$4))-1),0)))</f>
        <v>0</v>
      </c>
      <c r="CA198" s="26">
        <f t="array" aca="1" ref="CA198" ca="1">SUM(IF(RIGHT(OFFSET('Vacation Tracker'!$Q201:$AD201,0,BX$4))=CA$8,IFERROR(--LEFT(OFFSET('Vacation Tracker'!$Q201:$AD201,0,BX$4),LEN(OFFSET('Vacation Tracker'!$Q201:$AD201,0,BX$4))-1),0)))</f>
        <v>0</v>
      </c>
      <c r="CB198" s="23">
        <f ca="1">SUM(OFFSET('Vacation Tracker'!$Q201:$AD201,0,CB$4))</f>
        <v>0</v>
      </c>
      <c r="CC198" s="26">
        <f t="shared" ref="CC198" ca="1" si="9879">CB198-CD198</f>
        <v>0</v>
      </c>
      <c r="CD198" s="26">
        <f t="array" aca="1" ref="CD198" ca="1">SUM(IF(RIGHT(OFFSET('Vacation Tracker'!$Q201:$AD201,0,CB$4))&lt;&gt;"O",IFERROR(--LEFT(OFFSET('Vacation Tracker'!$Q201:$AD201,0,CB$4),LEN(OFFSET('Vacation Tracker'!$Q201:$AD201,0,CB$4))-1),0)))</f>
        <v>0</v>
      </c>
      <c r="CE198" s="26">
        <f t="array" aca="1" ref="CE198" ca="1">SUM(IF(RIGHT(OFFSET('Vacation Tracker'!$Q201:$AD201,0,CB$4))=CE$8,IFERROR(--LEFT(OFFSET('Vacation Tracker'!$Q201:$AD201,0,CB$4),LEN(OFFSET('Vacation Tracker'!$Q201:$AD201,0,CB$4))-1),0)))</f>
        <v>0</v>
      </c>
      <c r="CF198" s="23">
        <f ca="1">SUM(OFFSET('Vacation Tracker'!$Q201:$AD201,0,CF$4))</f>
        <v>0</v>
      </c>
      <c r="CG198" s="26">
        <f t="shared" ref="CG198" ca="1" si="9880">CF198-CH198</f>
        <v>0</v>
      </c>
      <c r="CH198" s="26">
        <f t="array" aca="1" ref="CH198" ca="1">SUM(IF(RIGHT(OFFSET('Vacation Tracker'!$Q201:$AD201,0,CF$4))&lt;&gt;"O",IFERROR(--LEFT(OFFSET('Vacation Tracker'!$Q201:$AD201,0,CF$4),LEN(OFFSET('Vacation Tracker'!$Q201:$AD201,0,CF$4))-1),0)))</f>
        <v>0</v>
      </c>
      <c r="CI198" s="26">
        <f t="array" aca="1" ref="CI198" ca="1">SUM(IF(RIGHT(OFFSET('Vacation Tracker'!$Q201:$AD201,0,CF$4))=CI$8,IFERROR(--LEFT(OFFSET('Vacation Tracker'!$Q201:$AD201,0,CF$4),LEN(OFFSET('Vacation Tracker'!$Q201:$AD201,0,CF$4))-1),0)))</f>
        <v>0</v>
      </c>
      <c r="CJ198" s="23">
        <f ca="1">SUM(OFFSET('Vacation Tracker'!$Q201:$AD201,0,CJ$4))</f>
        <v>0</v>
      </c>
      <c r="CK198" s="26">
        <f t="shared" ref="CK198" ca="1" si="9881">CJ198-CL198</f>
        <v>0</v>
      </c>
      <c r="CL198" s="26">
        <f t="array" aca="1" ref="CL198" ca="1">SUM(IF(RIGHT(OFFSET('Vacation Tracker'!$Q201:$AD201,0,CJ$4))&lt;&gt;"O",IFERROR(--LEFT(OFFSET('Vacation Tracker'!$Q201:$AD201,0,CJ$4),LEN(OFFSET('Vacation Tracker'!$Q201:$AD201,0,CJ$4))-1),0)))</f>
        <v>0</v>
      </c>
      <c r="CM198" s="26">
        <f t="array" aca="1" ref="CM198" ca="1">SUM(IF(RIGHT(OFFSET('Vacation Tracker'!$Q201:$AD201,0,CJ$4))=CM$8,IFERROR(--LEFT(OFFSET('Vacation Tracker'!$Q201:$AD201,0,CJ$4),LEN(OFFSET('Vacation Tracker'!$Q201:$AD201,0,CJ$4))-1),0)))</f>
        <v>0</v>
      </c>
      <c r="CN198" s="23">
        <f ca="1">SUM(OFFSET('Vacation Tracker'!$Q201:$AD201,0,CN$4))</f>
        <v>0</v>
      </c>
      <c r="CO198" s="26">
        <f t="shared" ref="CO198" ca="1" si="9882">CN198-CP198</f>
        <v>0</v>
      </c>
      <c r="CP198" s="26">
        <f t="array" aca="1" ref="CP198" ca="1">SUM(IF(RIGHT(OFFSET('Vacation Tracker'!$Q201:$AD201,0,CN$4))&lt;&gt;"O",IFERROR(--LEFT(OFFSET('Vacation Tracker'!$Q201:$AD201,0,CN$4),LEN(OFFSET('Vacation Tracker'!$Q201:$AD201,0,CN$4))-1),0)))</f>
        <v>0</v>
      </c>
      <c r="CQ198" s="26">
        <f t="array" aca="1" ref="CQ198" ca="1">SUM(IF(RIGHT(OFFSET('Vacation Tracker'!$Q201:$AD201,0,CN$4))=CQ$8,IFERROR(--LEFT(OFFSET('Vacation Tracker'!$Q201:$AD201,0,CN$4),LEN(OFFSET('Vacation Tracker'!$Q201:$AD201,0,CN$4))-1),0)))</f>
        <v>0</v>
      </c>
      <c r="CR198" s="23">
        <f ca="1">SUM(OFFSET('Vacation Tracker'!$Q201:$AD201,0,CR$4))</f>
        <v>0</v>
      </c>
      <c r="CS198" s="26">
        <f t="shared" ref="CS198" ca="1" si="9883">CR198-CT198</f>
        <v>0</v>
      </c>
      <c r="CT198" s="26">
        <f t="array" aca="1" ref="CT198" ca="1">SUM(IF(RIGHT(OFFSET('Vacation Tracker'!$Q201:$AD201,0,CR$4))&lt;&gt;"O",IFERROR(--LEFT(OFFSET('Vacation Tracker'!$Q201:$AD201,0,CR$4),LEN(OFFSET('Vacation Tracker'!$Q201:$AD201,0,CR$4))-1),0)))</f>
        <v>0</v>
      </c>
      <c r="CU198" s="26">
        <f t="array" aca="1" ref="CU198" ca="1">SUM(IF(RIGHT(OFFSET('Vacation Tracker'!$Q201:$AD201,0,CR$4))=CU$8,IFERROR(--LEFT(OFFSET('Vacation Tracker'!$Q201:$AD201,0,CR$4),LEN(OFFSET('Vacation Tracker'!$Q201:$AD201,0,CR$4))-1),0)))</f>
        <v>0</v>
      </c>
      <c r="CV198" s="23">
        <f ca="1">SUM(OFFSET('Vacation Tracker'!$Q201:$AD201,0,CV$4))</f>
        <v>0</v>
      </c>
      <c r="CW198" s="26">
        <f t="shared" ref="CW198" ca="1" si="9884">CV198-CX198</f>
        <v>0</v>
      </c>
      <c r="CX198" s="26">
        <f t="array" aca="1" ref="CX198" ca="1">SUM(IF(RIGHT(OFFSET('Vacation Tracker'!$Q201:$AD201,0,CV$4))&lt;&gt;"O",IFERROR(--LEFT(OFFSET('Vacation Tracker'!$Q201:$AD201,0,CV$4),LEN(OFFSET('Vacation Tracker'!$Q201:$AD201,0,CV$4))-1),0)))</f>
        <v>0</v>
      </c>
      <c r="CY198" s="26">
        <f t="array" aca="1" ref="CY198" ca="1">SUM(IF(RIGHT(OFFSET('Vacation Tracker'!$Q201:$AD201,0,CV$4))=CY$8,IFERROR(--LEFT(OFFSET('Vacation Tracker'!$Q201:$AD201,0,CV$4),LEN(OFFSET('Vacation Tracker'!$Q201:$AD201,0,CV$4))-1),0)))</f>
        <v>0</v>
      </c>
      <c r="CZ198" s="23">
        <f ca="1">SUM(OFFSET('Vacation Tracker'!$Q201:$AD201,0,CZ$4))</f>
        <v>0</v>
      </c>
      <c r="DA198" s="26">
        <f t="shared" ref="DA198" ca="1" si="9885">CZ198-DB198</f>
        <v>0</v>
      </c>
      <c r="DB198" s="26">
        <f t="array" aca="1" ref="DB198" ca="1">SUM(IF(RIGHT(OFFSET('Vacation Tracker'!$Q201:$AD201,0,CZ$4))&lt;&gt;"O",IFERROR(--LEFT(OFFSET('Vacation Tracker'!$Q201:$AD201,0,CZ$4),LEN(OFFSET('Vacation Tracker'!$Q201:$AD201,0,CZ$4))-1),0)))</f>
        <v>0</v>
      </c>
      <c r="DC198" s="26">
        <f t="array" aca="1" ref="DC198" ca="1">SUM(IF(RIGHT(OFFSET('Vacation Tracker'!$Q201:$AD201,0,CZ$4))=DC$8,IFERROR(--LEFT(OFFSET('Vacation Tracker'!$Q201:$AD201,0,CZ$4),LEN(OFFSET('Vacation Tracker'!$Q201:$AD201,0,CZ$4))-1),0)))</f>
        <v>0</v>
      </c>
      <c r="DD198" s="23">
        <f ca="1">SUM(OFFSET('Vacation Tracker'!$Q201:$AD201,0,DD$4))</f>
        <v>0</v>
      </c>
      <c r="DE198" s="26">
        <f t="shared" ref="DE198" ca="1" si="9886">DD198-DF198</f>
        <v>0</v>
      </c>
      <c r="DF198" s="26">
        <f t="array" aca="1" ref="DF198" ca="1">SUM(IF(RIGHT(OFFSET('Vacation Tracker'!$Q201:$AD201,0,DD$4))&lt;&gt;"O",IFERROR(--LEFT(OFFSET('Vacation Tracker'!$Q201:$AD201,0,DD$4),LEN(OFFSET('Vacation Tracker'!$Q201:$AD201,0,DD$4))-1),0)))</f>
        <v>0</v>
      </c>
      <c r="DG198" s="26">
        <f t="array" aca="1" ref="DG198" ca="1">SUM(IF(RIGHT(OFFSET('Vacation Tracker'!$Q201:$AD201,0,DD$4))=DG$8,IFERROR(--LEFT(OFFSET('Vacation Tracker'!$Q201:$AD201,0,DD$4),LEN(OFFSET('Vacation Tracker'!$Q201:$AD201,0,DD$4))-1),0)))</f>
        <v>0</v>
      </c>
      <c r="DH198" s="23">
        <f ca="1">SUM(OFFSET('Vacation Tracker'!$Q201:$AD201,0,DH$4))</f>
        <v>0</v>
      </c>
      <c r="DI198" s="26">
        <f t="shared" ref="DI198" ca="1" si="9887">DH198-DJ198</f>
        <v>0</v>
      </c>
      <c r="DJ198" s="26">
        <f t="array" aca="1" ref="DJ198" ca="1">SUM(IF(RIGHT(OFFSET('Vacation Tracker'!$Q201:$AD201,0,DH$4))&lt;&gt;"O",IFERROR(--LEFT(OFFSET('Vacation Tracker'!$Q201:$AD201,0,DH$4),LEN(OFFSET('Vacation Tracker'!$Q201:$AD201,0,DH$4))-1),0)))</f>
        <v>0</v>
      </c>
      <c r="DK198" s="26">
        <f t="array" aca="1" ref="DK198" ca="1">SUM(IF(RIGHT(OFFSET('Vacation Tracker'!$Q201:$AD201,0,DH$4))=DK$8,IFERROR(--LEFT(OFFSET('Vacation Tracker'!$Q201:$AD201,0,DH$4),LEN(OFFSET('Vacation Tracker'!$Q201:$AD201,0,DH$4))-1),0)))</f>
        <v>0</v>
      </c>
      <c r="DL198" s="23">
        <f ca="1">SUM(OFFSET('Vacation Tracker'!$Q201:$AD201,0,DL$4))</f>
        <v>0</v>
      </c>
      <c r="DM198" s="26">
        <f t="shared" ref="DM198" ca="1" si="9888">DL198-DN198</f>
        <v>0</v>
      </c>
      <c r="DN198" s="26">
        <f t="array" aca="1" ref="DN198" ca="1">SUM(IF(RIGHT(OFFSET('Vacation Tracker'!$Q201:$AD201,0,DL$4))&lt;&gt;"O",IFERROR(--LEFT(OFFSET('Vacation Tracker'!$Q201:$AD201,0,DL$4),LEN(OFFSET('Vacation Tracker'!$Q201:$AD201,0,DL$4))-1),0)))</f>
        <v>0</v>
      </c>
      <c r="DO198" s="26">
        <f t="array" aca="1" ref="DO198" ca="1">SUM(IF(RIGHT(OFFSET('Vacation Tracker'!$Q201:$AD201,0,DL$4))=DO$8,IFERROR(--LEFT(OFFSET('Vacation Tracker'!$Q201:$AD201,0,DL$4),LEN(OFFSET('Vacation Tracker'!$Q201:$AD201,0,DL$4))-1),0)))</f>
        <v>0</v>
      </c>
      <c r="DP198" s="23">
        <f ca="1">SUM(OFFSET('Vacation Tracker'!$Q201:$AD201,0,DP$4))</f>
        <v>0</v>
      </c>
      <c r="DQ198" s="26">
        <f t="shared" ref="DQ198" ca="1" si="9889">DP198-DR198</f>
        <v>0</v>
      </c>
      <c r="DR198" s="26">
        <f t="array" aca="1" ref="DR198" ca="1">SUM(IF(RIGHT(OFFSET('Vacation Tracker'!$Q201:$AD201,0,DP$4))&lt;&gt;"O",IFERROR(--LEFT(OFFSET('Vacation Tracker'!$Q201:$AD201,0,DP$4),LEN(OFFSET('Vacation Tracker'!$Q201:$AD201,0,DP$4))-1),0)))</f>
        <v>0</v>
      </c>
      <c r="DS198" s="26">
        <f t="array" aca="1" ref="DS198" ca="1">SUM(IF(RIGHT(OFFSET('Vacation Tracker'!$Q201:$AD201,0,DP$4))=DS$8,IFERROR(--LEFT(OFFSET('Vacation Tracker'!$Q201:$AD201,0,DP$4),LEN(OFFSET('Vacation Tracker'!$Q201:$AD201,0,DP$4))-1),0)))</f>
        <v>0</v>
      </c>
      <c r="DT198" s="23">
        <f ca="1">SUM(OFFSET('Vacation Tracker'!$Q201:$AD201,0,DT$4))</f>
        <v>0</v>
      </c>
      <c r="DU198" s="26">
        <f t="shared" ref="DU198" ca="1" si="9890">DT198-DV198</f>
        <v>0</v>
      </c>
      <c r="DV198" s="26">
        <f t="array" aca="1" ref="DV198" ca="1">SUM(IF(RIGHT(OFFSET('Vacation Tracker'!$Q201:$AD201,0,DT$4))&lt;&gt;"O",IFERROR(--LEFT(OFFSET('Vacation Tracker'!$Q201:$AD201,0,DT$4),LEN(OFFSET('Vacation Tracker'!$Q201:$AD201,0,DT$4))-1),0)))</f>
        <v>0</v>
      </c>
      <c r="DW198" s="26">
        <f t="array" aca="1" ref="DW198" ca="1">SUM(IF(RIGHT(OFFSET('Vacation Tracker'!$Q201:$AD201,0,DT$4))=DW$8,IFERROR(--LEFT(OFFSET('Vacation Tracker'!$Q201:$AD201,0,DT$4),LEN(OFFSET('Vacation Tracker'!$Q201:$AD201,0,DT$4))-1),0)))</f>
        <v>0</v>
      </c>
      <c r="DX198" s="23">
        <f ca="1">SUM(OFFSET('Vacation Tracker'!$Q201:$AD201,0,DX$4))</f>
        <v>0</v>
      </c>
      <c r="DY198" s="26">
        <f t="shared" ref="DY198" ca="1" si="9891">DX198-DZ198</f>
        <v>0</v>
      </c>
      <c r="DZ198" s="26">
        <f t="array" aca="1" ref="DZ198" ca="1">SUM(IF(RIGHT(OFFSET('Vacation Tracker'!$Q201:$AD201,0,DX$4))&lt;&gt;"O",IFERROR(--LEFT(OFFSET('Vacation Tracker'!$Q201:$AD201,0,DX$4),LEN(OFFSET('Vacation Tracker'!$Q201:$AD201,0,DX$4))-1),0)))</f>
        <v>0</v>
      </c>
      <c r="EA198" s="26">
        <f t="array" aca="1" ref="EA198" ca="1">SUM(IF(RIGHT(OFFSET('Vacation Tracker'!$Q201:$AD201,0,DX$4))=EA$8,IFERROR(--LEFT(OFFSET('Vacation Tracker'!$Q201:$AD201,0,DX$4),LEN(OFFSET('Vacation Tracker'!$Q201:$AD201,0,DX$4))-1),0)))</f>
        <v>0</v>
      </c>
      <c r="EB198" s="23">
        <f ca="1">SUM(OFFSET('Vacation Tracker'!$Q201:$AD201,0,EB$4))</f>
        <v>0</v>
      </c>
      <c r="EC198" s="26">
        <f t="shared" ref="EC198" ca="1" si="9892">EB198-ED198</f>
        <v>0</v>
      </c>
      <c r="ED198" s="26">
        <f t="array" aca="1" ref="ED198" ca="1">SUM(IF(RIGHT(OFFSET('Vacation Tracker'!$Q201:$AD201,0,EB$4))&lt;&gt;"O",IFERROR(--LEFT(OFFSET('Vacation Tracker'!$Q201:$AD201,0,EB$4),LEN(OFFSET('Vacation Tracker'!$Q201:$AD201,0,EB$4))-1),0)))</f>
        <v>0</v>
      </c>
      <c r="EE198" s="26">
        <f t="array" aca="1" ref="EE198" ca="1">SUM(IF(RIGHT(OFFSET('Vacation Tracker'!$Q201:$AD201,0,EB$4))=EE$8,IFERROR(--LEFT(OFFSET('Vacation Tracker'!$Q201:$AD201,0,EB$4),LEN(OFFSET('Vacation Tracker'!$Q201:$AD201,0,EB$4))-1),0)))</f>
        <v>0</v>
      </c>
      <c r="EF198" s="23">
        <f ca="1">SUM(OFFSET('Vacation Tracker'!$Q201:$AD201,0,EF$4))</f>
        <v>0</v>
      </c>
      <c r="EG198" s="26">
        <f t="shared" ref="EG198" ca="1" si="9893">EF198-EH198</f>
        <v>0</v>
      </c>
      <c r="EH198" s="26">
        <f t="array" aca="1" ref="EH198" ca="1">SUM(IF(RIGHT(OFFSET('Vacation Tracker'!$Q201:$AD201,0,EF$4))&lt;&gt;"O",IFERROR(--LEFT(OFFSET('Vacation Tracker'!$Q201:$AD201,0,EF$4),LEN(OFFSET('Vacation Tracker'!$Q201:$AD201,0,EF$4))-1),0)))</f>
        <v>0</v>
      </c>
      <c r="EI198" s="26">
        <f t="array" aca="1" ref="EI198" ca="1">SUM(IF(RIGHT(OFFSET('Vacation Tracker'!$Q201:$AD201,0,EF$4))=EI$8,IFERROR(--LEFT(OFFSET('Vacation Tracker'!$Q201:$AD201,0,EF$4),LEN(OFFSET('Vacation Tracker'!$Q201:$AD201,0,EF$4))-1),0)))</f>
        <v>0</v>
      </c>
      <c r="EJ198" s="23">
        <f ca="1">SUM(OFFSET('Vacation Tracker'!$Q201:$AD201,0,EJ$4))</f>
        <v>0</v>
      </c>
      <c r="EK198" s="26">
        <f t="shared" ref="EK198" ca="1" si="9894">EJ198-EL198</f>
        <v>0</v>
      </c>
      <c r="EL198" s="26">
        <f t="array" aca="1" ref="EL198" ca="1">SUM(IF(RIGHT(OFFSET('Vacation Tracker'!$Q201:$AD201,0,EJ$4))&lt;&gt;"O",IFERROR(--LEFT(OFFSET('Vacation Tracker'!$Q201:$AD201,0,EJ$4),LEN(OFFSET('Vacation Tracker'!$Q201:$AD201,0,EJ$4))-1),0)))</f>
        <v>0</v>
      </c>
      <c r="EM198" s="26">
        <f t="array" aca="1" ref="EM198" ca="1">SUM(IF(RIGHT(OFFSET('Vacation Tracker'!$Q201:$AD201,0,EJ$4))=EM$8,IFERROR(--LEFT(OFFSET('Vacation Tracker'!$Q201:$AD201,0,EJ$4),LEN(OFFSET('Vacation Tracker'!$Q201:$AD201,0,EJ$4))-1),0)))</f>
        <v>0</v>
      </c>
      <c r="EN198" s="23">
        <f ca="1">SUM(OFFSET('Vacation Tracker'!$Q201:$AD201,0,EN$4))</f>
        <v>0</v>
      </c>
      <c r="EO198" s="26">
        <f t="shared" ref="EO198" ca="1" si="9895">EN198-EP198</f>
        <v>0</v>
      </c>
      <c r="EP198" s="26">
        <f t="array" aca="1" ref="EP198" ca="1">SUM(IF(RIGHT(OFFSET('Vacation Tracker'!$Q201:$AD201,0,EN$4))&lt;&gt;"O",IFERROR(--LEFT(OFFSET('Vacation Tracker'!$Q201:$AD201,0,EN$4),LEN(OFFSET('Vacation Tracker'!$Q201:$AD201,0,EN$4))-1),0)))</f>
        <v>0</v>
      </c>
      <c r="EQ198" s="26">
        <f t="array" aca="1" ref="EQ198" ca="1">SUM(IF(RIGHT(OFFSET('Vacation Tracker'!$Q201:$AD201,0,EN$4))=EQ$8,IFERROR(--LEFT(OFFSET('Vacation Tracker'!$Q201:$AD201,0,EN$4),LEN(OFFSET('Vacation Tracker'!$Q201:$AD201,0,EN$4))-1),0)))</f>
        <v>0</v>
      </c>
      <c r="ER198" s="23">
        <f ca="1">SUM(OFFSET('Vacation Tracker'!$Q201:$AD201,0,ER$4))</f>
        <v>0</v>
      </c>
      <c r="ES198" s="26">
        <f t="shared" ref="ES198" ca="1" si="9896">ER198-ET198</f>
        <v>0</v>
      </c>
      <c r="ET198" s="26">
        <f t="array" aca="1" ref="ET198" ca="1">SUM(IF(RIGHT(OFFSET('Vacation Tracker'!$Q201:$AD201,0,ER$4))&lt;&gt;"O",IFERROR(--LEFT(OFFSET('Vacation Tracker'!$Q201:$AD201,0,ER$4),LEN(OFFSET('Vacation Tracker'!$Q201:$AD201,0,ER$4))-1),0)))</f>
        <v>0</v>
      </c>
      <c r="EU198" s="26">
        <f t="array" aca="1" ref="EU198" ca="1">SUM(IF(RIGHT(OFFSET('Vacation Tracker'!$Q201:$AD201,0,ER$4))=EU$8,IFERROR(--LEFT(OFFSET('Vacation Tracker'!$Q201:$AD201,0,ER$4),LEN(OFFSET('Vacation Tracker'!$Q201:$AD201,0,ER$4))-1),0)))</f>
        <v>0</v>
      </c>
      <c r="EV198" s="23">
        <f ca="1">SUM(OFFSET('Vacation Tracker'!$Q201:$AD201,0,EV$4))</f>
        <v>0</v>
      </c>
      <c r="EW198" s="26">
        <f t="shared" ref="EW198" ca="1" si="9897">EV198-EX198</f>
        <v>0</v>
      </c>
      <c r="EX198" s="26">
        <f t="array" aca="1" ref="EX198" ca="1">SUM(IF(RIGHT(OFFSET('Vacation Tracker'!$Q201:$AD201,0,EV$4))&lt;&gt;"O",IFERROR(--LEFT(OFFSET('Vacation Tracker'!$Q201:$AD201,0,EV$4),LEN(OFFSET('Vacation Tracker'!$Q201:$AD201,0,EV$4))-1),0)))</f>
        <v>0</v>
      </c>
      <c r="EY198" s="26">
        <f t="array" aca="1" ref="EY198" ca="1">SUM(IF(RIGHT(OFFSET('Vacation Tracker'!$Q201:$AD201,0,EV$4))=EY$8,IFERROR(--LEFT(OFFSET('Vacation Tracker'!$Q201:$AD201,0,EV$4),LEN(OFFSET('Vacation Tracker'!$Q201:$AD201,0,EV$4))-1),0)))</f>
        <v>0</v>
      </c>
      <c r="EZ198" s="23">
        <f ca="1">SUM(OFFSET('Vacation Tracker'!$Q201:$AD201,0,EZ$4))</f>
        <v>0</v>
      </c>
      <c r="FA198" s="26">
        <f t="shared" ref="FA198" ca="1" si="9898">EZ198-FB198</f>
        <v>0</v>
      </c>
      <c r="FB198" s="26">
        <f t="array" aca="1" ref="FB198" ca="1">SUM(IF(RIGHT(OFFSET('Vacation Tracker'!$Q201:$AD201,0,EZ$4))&lt;&gt;"O",IFERROR(--LEFT(OFFSET('Vacation Tracker'!$Q201:$AD201,0,EZ$4),LEN(OFFSET('Vacation Tracker'!$Q201:$AD201,0,EZ$4))-1),0)))</f>
        <v>0</v>
      </c>
      <c r="FC198" s="26">
        <f t="array" aca="1" ref="FC198" ca="1">SUM(IF(RIGHT(OFFSET('Vacation Tracker'!$Q201:$AD201,0,EZ$4))=FC$8,IFERROR(--LEFT(OFFSET('Vacation Tracker'!$Q201:$AD201,0,EZ$4),LEN(OFFSET('Vacation Tracker'!$Q201:$AD201,0,EZ$4))-1),0)))</f>
        <v>0</v>
      </c>
      <c r="FD198" s="23">
        <f ca="1">SUM(OFFSET('Vacation Tracker'!$Q201:$AD201,0,FD$4))</f>
        <v>0</v>
      </c>
      <c r="FE198" s="26">
        <f t="shared" ref="FE198" ca="1" si="9899">FD198-FF198</f>
        <v>0</v>
      </c>
      <c r="FF198" s="26">
        <f t="array" aca="1" ref="FF198" ca="1">SUM(IF(RIGHT(OFFSET('Vacation Tracker'!$Q201:$AD201,0,FD$4))&lt;&gt;"O",IFERROR(--LEFT(OFFSET('Vacation Tracker'!$Q201:$AD201,0,FD$4),LEN(OFFSET('Vacation Tracker'!$Q201:$AD201,0,FD$4))-1),0)))</f>
        <v>0</v>
      </c>
      <c r="FG198" s="26">
        <f t="array" aca="1" ref="FG198" ca="1">SUM(IF(RIGHT(OFFSET('Vacation Tracker'!$Q201:$AD201,0,FD$4))=FG$8,IFERROR(--LEFT(OFFSET('Vacation Tracker'!$Q201:$AD201,0,FD$4),LEN(OFFSET('Vacation Tracker'!$Q201:$AD201,0,FD$4))-1),0)))</f>
        <v>0</v>
      </c>
      <c r="FH198" s="23">
        <f ca="1">SUM(OFFSET('Vacation Tracker'!$Q201:$AD201,0,FH$4))</f>
        <v>0</v>
      </c>
      <c r="FI198" s="26">
        <f t="shared" ref="FI198" ca="1" si="9900">FH198-FJ198</f>
        <v>0</v>
      </c>
      <c r="FJ198" s="26">
        <f t="array" aca="1" ref="FJ198" ca="1">SUM(IF(RIGHT(OFFSET('Vacation Tracker'!$Q201:$AD201,0,FH$4))&lt;&gt;"O",IFERROR(--LEFT(OFFSET('Vacation Tracker'!$Q201:$AD201,0,FH$4),LEN(OFFSET('Vacation Tracker'!$Q201:$AD201,0,FH$4))-1),0)))</f>
        <v>0</v>
      </c>
      <c r="FK198" s="26">
        <f t="array" aca="1" ref="FK198" ca="1">SUM(IF(RIGHT(OFFSET('Vacation Tracker'!$Q201:$AD201,0,FH$4))=FK$8,IFERROR(--LEFT(OFFSET('Vacation Tracker'!$Q201:$AD201,0,FH$4),LEN(OFFSET('Vacation Tracker'!$Q201:$AD201,0,FH$4))-1),0)))</f>
        <v>0</v>
      </c>
      <c r="FL198" s="23">
        <f ca="1">SUM(OFFSET('Vacation Tracker'!$Q201:$AD201,0,FL$4))</f>
        <v>0</v>
      </c>
      <c r="FM198" s="26">
        <f t="shared" ref="FM198" ca="1" si="9901">FL198-FN198</f>
        <v>0</v>
      </c>
      <c r="FN198" s="26">
        <f t="array" aca="1" ref="FN198" ca="1">SUM(IF(RIGHT(OFFSET('Vacation Tracker'!$Q201:$AD201,0,FL$4))&lt;&gt;"O",IFERROR(--LEFT(OFFSET('Vacation Tracker'!$Q201:$AD201,0,FL$4),LEN(OFFSET('Vacation Tracker'!$Q201:$AD201,0,FL$4))-1),0)))</f>
        <v>0</v>
      </c>
      <c r="FO198" s="26">
        <f t="array" aca="1" ref="FO198" ca="1">SUM(IF(RIGHT(OFFSET('Vacation Tracker'!$Q201:$AD201,0,FL$4))=FO$8,IFERROR(--LEFT(OFFSET('Vacation Tracker'!$Q201:$AD201,0,FL$4),LEN(OFFSET('Vacation Tracker'!$Q201:$AD201,0,FL$4))-1),0)))</f>
        <v>0</v>
      </c>
      <c r="FP198" s="23">
        <f ca="1">SUM(OFFSET('Vacation Tracker'!$Q201:$AD201,0,FP$4))</f>
        <v>0</v>
      </c>
      <c r="FQ198" s="26">
        <f t="shared" ref="FQ198" ca="1" si="9902">FP198-FR198</f>
        <v>0</v>
      </c>
      <c r="FR198" s="26">
        <f t="array" aca="1" ref="FR198" ca="1">SUM(IF(RIGHT(OFFSET('Vacation Tracker'!$Q201:$AD201,0,FP$4))&lt;&gt;"O",IFERROR(--LEFT(OFFSET('Vacation Tracker'!$Q201:$AD201,0,FP$4),LEN(OFFSET('Vacation Tracker'!$Q201:$AD201,0,FP$4))-1),0)))</f>
        <v>0</v>
      </c>
      <c r="FS198" s="26">
        <f t="array" aca="1" ref="FS198" ca="1">SUM(IF(RIGHT(OFFSET('Vacation Tracker'!$Q201:$AD201,0,FP$4))=FS$8,IFERROR(--LEFT(OFFSET('Vacation Tracker'!$Q201:$AD201,0,FP$4),LEN(OFFSET('Vacation Tracker'!$Q201:$AD201,0,FP$4))-1),0)))</f>
        <v>0</v>
      </c>
      <c r="FT198" s="23">
        <f ca="1">SUM(OFFSET('Vacation Tracker'!$Q201:$AD201,0,FT$4))</f>
        <v>0</v>
      </c>
      <c r="FU198" s="26">
        <f t="shared" ref="FU198" ca="1" si="9903">FT198-FV198</f>
        <v>0</v>
      </c>
      <c r="FV198" s="26">
        <f t="array" aca="1" ref="FV198" ca="1">SUM(IF(RIGHT(OFFSET('Vacation Tracker'!$Q201:$AD201,0,FT$4))&lt;&gt;"O",IFERROR(--LEFT(OFFSET('Vacation Tracker'!$Q201:$AD201,0,FT$4),LEN(OFFSET('Vacation Tracker'!$Q201:$AD201,0,FT$4))-1),0)))</f>
        <v>0</v>
      </c>
      <c r="FW198" s="26">
        <f t="array" aca="1" ref="FW198" ca="1">SUM(IF(RIGHT(OFFSET('Vacation Tracker'!$Q201:$AD201,0,FT$4))=FW$8,IFERROR(--LEFT(OFFSET('Vacation Tracker'!$Q201:$AD201,0,FT$4),LEN(OFFSET('Vacation Tracker'!$Q201:$AD201,0,FT$4))-1),0)))</f>
        <v>0</v>
      </c>
      <c r="FX198" s="23">
        <f ca="1">SUM(OFFSET('Vacation Tracker'!$Q201:$AD201,0,FX$4))</f>
        <v>0</v>
      </c>
      <c r="FY198" s="26">
        <f t="shared" ref="FY198" ca="1" si="9904">FX198-FZ198</f>
        <v>0</v>
      </c>
      <c r="FZ198" s="26">
        <f t="array" aca="1" ref="FZ198" ca="1">SUM(IF(RIGHT(OFFSET('Vacation Tracker'!$Q201:$AD201,0,FX$4))&lt;&gt;"O",IFERROR(--LEFT(OFFSET('Vacation Tracker'!$Q201:$AD201,0,FX$4),LEN(OFFSET('Vacation Tracker'!$Q201:$AD201,0,FX$4))-1),0)))</f>
        <v>0</v>
      </c>
      <c r="GA198" s="26">
        <f t="array" aca="1" ref="GA198" ca="1">SUM(IF(RIGHT(OFFSET('Vacation Tracker'!$Q201:$AD201,0,FX$4))=GA$8,IFERROR(--LEFT(OFFSET('Vacation Tracker'!$Q201:$AD201,0,FX$4),LEN(OFFSET('Vacation Tracker'!$Q201:$AD201,0,FX$4))-1),0)))</f>
        <v>0</v>
      </c>
      <c r="GB198" s="23">
        <f ca="1">SUM(OFFSET('Vacation Tracker'!$Q201:$AD201,0,GB$4))</f>
        <v>0</v>
      </c>
      <c r="GC198" s="26">
        <f t="shared" ref="GC198" ca="1" si="9905">GB198-GD198</f>
        <v>0</v>
      </c>
      <c r="GD198" s="26">
        <f t="array" aca="1" ref="GD198" ca="1">SUM(IF(RIGHT(OFFSET('Vacation Tracker'!$Q201:$AD201,0,GB$4))&lt;&gt;"O",IFERROR(--LEFT(OFFSET('Vacation Tracker'!$Q201:$AD201,0,GB$4),LEN(OFFSET('Vacation Tracker'!$Q201:$AD201,0,GB$4))-1),0)))</f>
        <v>0</v>
      </c>
      <c r="GE198" s="26">
        <f t="array" aca="1" ref="GE198" ca="1">SUM(IF(RIGHT(OFFSET('Vacation Tracker'!$Q201:$AD201,0,GB$4))=GE$8,IFERROR(--LEFT(OFFSET('Vacation Tracker'!$Q201:$AD201,0,GB$4),LEN(OFFSET('Vacation Tracker'!$Q201:$AD201,0,GB$4))-1),0)))</f>
        <v>0</v>
      </c>
      <c r="GF198" s="23">
        <f ca="1">SUM(OFFSET('Vacation Tracker'!$Q201:$AD201,0,GF$4))</f>
        <v>0</v>
      </c>
      <c r="GG198" s="26">
        <f t="shared" ref="GG198" ca="1" si="9906">GF198-GH198</f>
        <v>0</v>
      </c>
      <c r="GH198" s="26">
        <f t="array" aca="1" ref="GH198" ca="1">SUM(IF(RIGHT(OFFSET('Vacation Tracker'!$Q201:$AD201,0,GF$4))&lt;&gt;"O",IFERROR(--LEFT(OFFSET('Vacation Tracker'!$Q201:$AD201,0,GF$4),LEN(OFFSET('Vacation Tracker'!$Q201:$AD201,0,GF$4))-1),0)))</f>
        <v>0</v>
      </c>
      <c r="GI198" s="26">
        <f t="array" aca="1" ref="GI198" ca="1">SUM(IF(RIGHT(OFFSET('Vacation Tracker'!$Q201:$AD201,0,GF$4))=GI$8,IFERROR(--LEFT(OFFSET('Vacation Tracker'!$Q201:$AD201,0,GF$4),LEN(OFFSET('Vacation Tracker'!$Q201:$AD201,0,GF$4))-1),0)))</f>
        <v>0</v>
      </c>
      <c r="GJ198" s="23">
        <f ca="1">SUM(OFFSET('Vacation Tracker'!$Q201:$AD201,0,GJ$4))</f>
        <v>0</v>
      </c>
      <c r="GK198" s="26">
        <f t="shared" ref="GK198" ca="1" si="9907">GJ198-GL198</f>
        <v>0</v>
      </c>
      <c r="GL198" s="26">
        <f t="array" aca="1" ref="GL198" ca="1">SUM(IF(RIGHT(OFFSET('Vacation Tracker'!$Q201:$AD201,0,GJ$4))&lt;&gt;"O",IFERROR(--LEFT(OFFSET('Vacation Tracker'!$Q201:$AD201,0,GJ$4),LEN(OFFSET('Vacation Tracker'!$Q201:$AD201,0,GJ$4))-1),0)))</f>
        <v>0</v>
      </c>
      <c r="GM198" s="26">
        <f t="array" aca="1" ref="GM198" ca="1">SUM(IF(RIGHT(OFFSET('Vacation Tracker'!$Q201:$AD201,0,GJ$4))=GM$8,IFERROR(--LEFT(OFFSET('Vacation Tracker'!$Q201:$AD201,0,GJ$4),LEN(OFFSET('Vacation Tracker'!$Q201:$AD201,0,GJ$4))-1),0)))</f>
        <v>0</v>
      </c>
      <c r="GN198" s="23">
        <f ca="1">SUM(OFFSET('Vacation Tracker'!$Q201:$AD201,0,GN$4))</f>
        <v>0</v>
      </c>
      <c r="GO198" s="26">
        <f t="shared" ref="GO198" ca="1" si="9908">GN198-GP198</f>
        <v>0</v>
      </c>
      <c r="GP198" s="26">
        <f t="array" aca="1" ref="GP198" ca="1">SUM(IF(RIGHT(OFFSET('Vacation Tracker'!$Q201:$AD201,0,GN$4))&lt;&gt;"O",IFERROR(--LEFT(OFFSET('Vacation Tracker'!$Q201:$AD201,0,GN$4),LEN(OFFSET('Vacation Tracker'!$Q201:$AD201,0,GN$4))-1),0)))</f>
        <v>0</v>
      </c>
      <c r="GQ198" s="26">
        <f t="array" aca="1" ref="GQ198" ca="1">SUM(IF(RIGHT(OFFSET('Vacation Tracker'!$Q201:$AD201,0,GN$4))=GQ$8,IFERROR(--LEFT(OFFSET('Vacation Tracker'!$Q201:$AD201,0,GN$4),LEN(OFFSET('Vacation Tracker'!$Q201:$AD201,0,GN$4))-1),0)))</f>
        <v>0</v>
      </c>
      <c r="GR198" s="23">
        <f ca="1">SUM(OFFSET('Vacation Tracker'!$Q201:$AD201,0,GR$4))</f>
        <v>0</v>
      </c>
      <c r="GS198" s="26">
        <f t="shared" ref="GS198" ca="1" si="9909">GR198-GT198</f>
        <v>0</v>
      </c>
      <c r="GT198" s="26">
        <f t="array" aca="1" ref="GT198" ca="1">SUM(IF(RIGHT(OFFSET('Vacation Tracker'!$Q201:$AD201,0,GR$4))&lt;&gt;"O",IFERROR(--LEFT(OFFSET('Vacation Tracker'!$Q201:$AD201,0,GR$4),LEN(OFFSET('Vacation Tracker'!$Q201:$AD201,0,GR$4))-1),0)))</f>
        <v>0</v>
      </c>
      <c r="GU198" s="26">
        <f t="array" aca="1" ref="GU198" ca="1">SUM(IF(RIGHT(OFFSET('Vacation Tracker'!$Q201:$AD201,0,GR$4))=GU$8,IFERROR(--LEFT(OFFSET('Vacation Tracker'!$Q201:$AD201,0,GR$4),LEN(OFFSET('Vacation Tracker'!$Q201:$AD201,0,GR$4))-1),0)))</f>
        <v>0</v>
      </c>
      <c r="GV198" s="23">
        <f ca="1">SUM(OFFSET('Vacation Tracker'!$Q201:$AD201,0,GV$4))</f>
        <v>0</v>
      </c>
      <c r="GW198" s="26">
        <f t="shared" ref="GW198" ca="1" si="9910">GV198-GX198</f>
        <v>0</v>
      </c>
      <c r="GX198" s="26">
        <f t="array" aca="1" ref="GX198" ca="1">SUM(IF(RIGHT(OFFSET('Vacation Tracker'!$Q201:$AD201,0,GV$4))&lt;&gt;"O",IFERROR(--LEFT(OFFSET('Vacation Tracker'!$Q201:$AD201,0,GV$4),LEN(OFFSET('Vacation Tracker'!$Q201:$AD201,0,GV$4))-1),0)))</f>
        <v>0</v>
      </c>
      <c r="GY198" s="26">
        <f t="array" aca="1" ref="GY198" ca="1">SUM(IF(RIGHT(OFFSET('Vacation Tracker'!$Q201:$AD201,0,GV$4))=GY$8,IFERROR(--LEFT(OFFSET('Vacation Tracker'!$Q201:$AD201,0,GV$4),LEN(OFFSET('Vacation Tracker'!$Q201:$AD201,0,GV$4))-1),0)))</f>
        <v>0</v>
      </c>
      <c r="GZ198" s="23">
        <f ca="1">SUM(OFFSET('Vacation Tracker'!$Q201:$AD201,0,GZ$4))</f>
        <v>0</v>
      </c>
      <c r="HA198" s="26">
        <f t="shared" ref="HA198" ca="1" si="9911">GZ198-HB198</f>
        <v>0</v>
      </c>
      <c r="HB198" s="26">
        <f t="array" aca="1" ref="HB198" ca="1">SUM(IF(RIGHT(OFFSET('Vacation Tracker'!$Q201:$AD201,0,GZ$4))&lt;&gt;"O",IFERROR(--LEFT(OFFSET('Vacation Tracker'!$Q201:$AD201,0,GZ$4),LEN(OFFSET('Vacation Tracker'!$Q201:$AD201,0,GZ$4))-1),0)))</f>
        <v>0</v>
      </c>
      <c r="HC198" s="26">
        <f t="array" aca="1" ref="HC198" ca="1">SUM(IF(RIGHT(OFFSET('Vacation Tracker'!$Q201:$AD201,0,GZ$4))=HC$8,IFERROR(--LEFT(OFFSET('Vacation Tracker'!$Q201:$AD201,0,GZ$4),LEN(OFFSET('Vacation Tracker'!$Q201:$AD201,0,GZ$4))-1),0)))</f>
        <v>0</v>
      </c>
      <c r="HD198" s="23">
        <f ca="1">SUM(OFFSET('Vacation Tracker'!$Q201:$AD201,0,HD$4))</f>
        <v>0</v>
      </c>
      <c r="HE198" s="26">
        <f t="shared" ref="HE198" ca="1" si="9912">HD198-HF198</f>
        <v>0</v>
      </c>
      <c r="HF198" s="26">
        <f t="array" aca="1" ref="HF198" ca="1">SUM(IF(RIGHT(OFFSET('Vacation Tracker'!$Q201:$AD201,0,HD$4))&lt;&gt;"O",IFERROR(--LEFT(OFFSET('Vacation Tracker'!$Q201:$AD201,0,HD$4),LEN(OFFSET('Vacation Tracker'!$Q201:$AD201,0,HD$4))-1),0)))</f>
        <v>0</v>
      </c>
      <c r="HG198" s="26">
        <f t="array" aca="1" ref="HG198" ca="1">SUM(IF(RIGHT(OFFSET('Vacation Tracker'!$Q201:$AD201,0,HD$4))=HG$8,IFERROR(--LEFT(OFFSET('Vacation Tracker'!$Q201:$AD201,0,HD$4),LEN(OFFSET('Vacation Tracker'!$Q201:$AD201,0,HD$4))-1),0)))</f>
        <v>0</v>
      </c>
      <c r="HH198" s="23">
        <f ca="1">SUM(OFFSET('Vacation Tracker'!$Q201:$AD201,0,HH$4))</f>
        <v>0</v>
      </c>
      <c r="HI198" s="26">
        <f t="shared" ref="HI198" ca="1" si="9913">HH198-HJ198</f>
        <v>0</v>
      </c>
      <c r="HJ198" s="26">
        <f t="array" aca="1" ref="HJ198" ca="1">SUM(IF(RIGHT(OFFSET('Vacation Tracker'!$Q201:$AD201,0,HH$4))&lt;&gt;"O",IFERROR(--LEFT(OFFSET('Vacation Tracker'!$Q201:$AD201,0,HH$4),LEN(OFFSET('Vacation Tracker'!$Q201:$AD201,0,HH$4))-1),0)))</f>
        <v>0</v>
      </c>
      <c r="HK198" s="26">
        <f t="array" aca="1" ref="HK198" ca="1">SUM(IF(RIGHT(OFFSET('Vacation Tracker'!$Q201:$AD201,0,HH$4))=HK$8,IFERROR(--LEFT(OFFSET('Vacation Tracker'!$Q201:$AD201,0,HH$4),LEN(OFFSET('Vacation Tracker'!$Q201:$AD201,0,HH$4))-1),0)))</f>
        <v>0</v>
      </c>
      <c r="HL198" s="23">
        <f ca="1">SUM(OFFSET('Vacation Tracker'!$Q201:$AD201,0,HL$4))</f>
        <v>0</v>
      </c>
      <c r="HM198" s="26">
        <f t="shared" ref="HM198" ca="1" si="9914">HL198-HN198</f>
        <v>0</v>
      </c>
      <c r="HN198" s="26">
        <f t="array" aca="1" ref="HN198" ca="1">SUM(IF(RIGHT(OFFSET('Vacation Tracker'!$Q201:$AD201,0,HL$4))&lt;&gt;"O",IFERROR(--LEFT(OFFSET('Vacation Tracker'!$Q201:$AD201,0,HL$4),LEN(OFFSET('Vacation Tracker'!$Q201:$AD201,0,HL$4))-1),0)))</f>
        <v>0</v>
      </c>
      <c r="HO198" s="26">
        <f t="array" aca="1" ref="HO198" ca="1">SUM(IF(RIGHT(OFFSET('Vacation Tracker'!$Q201:$AD201,0,HL$4))=HO$8,IFERROR(--LEFT(OFFSET('Vacation Tracker'!$Q201:$AD201,0,HL$4),LEN(OFFSET('Vacation Tracker'!$Q201:$AD201,0,HL$4))-1),0)))</f>
        <v>0</v>
      </c>
      <c r="HP198" s="23">
        <f ca="1">SUM(OFFSET('Vacation Tracker'!$Q201:$AD201,0,HP$4))</f>
        <v>0</v>
      </c>
      <c r="HQ198" s="26">
        <f t="shared" ref="HQ198" ca="1" si="9915">HP198-HR198</f>
        <v>0</v>
      </c>
      <c r="HR198" s="26">
        <f t="array" aca="1" ref="HR198" ca="1">SUM(IF(RIGHT(OFFSET('Vacation Tracker'!$Q201:$AD201,0,HP$4))&lt;&gt;"O",IFERROR(--LEFT(OFFSET('Vacation Tracker'!$Q201:$AD201,0,HP$4),LEN(OFFSET('Vacation Tracker'!$Q201:$AD201,0,HP$4))-1),0)))</f>
        <v>0</v>
      </c>
      <c r="HS198" s="23">
        <f t="array" aca="1" ref="HS198" ca="1">SUM(IF(RIGHT(OFFSET('Vacation Tracker'!$Q201:$AD201,0,HP$4))=HS$8,IFERROR(--LEFT(OFFSET('Vacation Tracker'!$Q201:$AD201,0,HP$4),LEN(OFFSET('Vacation Tracker'!$Q201:$AD201,0,HP$4))-1),0)))</f>
        <v>0</v>
      </c>
    </row>
    <row r="199" spans="2:227" ht="15" customHeight="1" x14ac:dyDescent="0.2">
      <c r="B199" s="23">
        <f>IF('Vacation Tracker'!B202&lt;&gt;"",'Vacation Tracker'!B202,"")</f>
        <v>191</v>
      </c>
      <c r="C199" s="24" t="str">
        <f>IF('Vacation Tracker'!C202&lt;&gt;"",'Vacation Tracker'!C202,"")</f>
        <v/>
      </c>
      <c r="D199" s="25" t="str">
        <f>IF('Vacation Tracker'!D202&lt;&gt;"",'Vacation Tracker'!D202,"")</f>
        <v/>
      </c>
      <c r="E199" s="25" t="str">
        <f>IF('Vacation Tracker'!E202&lt;&gt;"",'Vacation Tracker'!E202,"")</f>
        <v/>
      </c>
      <c r="F199" s="24" t="str">
        <f>IF('Vacation Tracker'!F202&lt;&gt;"",'Vacation Tracker'!F202,"")</f>
        <v/>
      </c>
      <c r="G199" s="24" t="str">
        <f>IF('Vacation Tracker'!G202&lt;&gt;"",'Vacation Tracker'!G202,"")</f>
        <v/>
      </c>
      <c r="H199" s="23" t="str">
        <f t="shared" si="9456"/>
        <v/>
      </c>
      <c r="I199" s="23" t="str">
        <f t="shared" si="9456"/>
        <v/>
      </c>
      <c r="J199" s="23" t="str">
        <f t="shared" si="9456"/>
        <v/>
      </c>
      <c r="K199" s="23" t="str">
        <f t="shared" si="6801"/>
        <v/>
      </c>
      <c r="L199" s="23">
        <f ca="1">SUM(OFFSET('Vacation Tracker'!$Q202:$AD202,0,L$4))</f>
        <v>0</v>
      </c>
      <c r="M199" s="26">
        <f t="shared" ca="1" si="6747"/>
        <v>0</v>
      </c>
      <c r="N199" s="26">
        <f t="array" aca="1" ref="N199" ca="1">SUM(IF(RIGHT(OFFSET('Vacation Tracker'!$Q202:$AD202,0,L$4))&lt;&gt;"O",IFERROR(--LEFT(OFFSET('Vacation Tracker'!$Q202:$AD202,0,L$4),LEN(OFFSET('Vacation Tracker'!$Q202:$AD202,0,L$4))-1),0)))</f>
        <v>0</v>
      </c>
      <c r="O199" s="26">
        <f t="array" aca="1" ref="O199" ca="1">SUM(IF(RIGHT(OFFSET('Vacation Tracker'!$Q202:$AD202,0,L$4))=O$8,IFERROR(--LEFT(OFFSET('Vacation Tracker'!$Q202:$AD202,0,L$4),LEN(OFFSET('Vacation Tracker'!$Q202:$AD202,0,L$4))-1),0)))</f>
        <v>0</v>
      </c>
      <c r="P199" s="23">
        <f ca="1">SUM(OFFSET('Vacation Tracker'!$Q202:$AD202,0,P$4))</f>
        <v>0</v>
      </c>
      <c r="Q199" s="26">
        <f t="shared" ca="1" si="6748"/>
        <v>0</v>
      </c>
      <c r="R199" s="26">
        <f t="array" aca="1" ref="R199" ca="1">SUM(IF(RIGHT(OFFSET('Vacation Tracker'!$Q202:$AD202,0,P$4))&lt;&gt;"O",IFERROR(--LEFT(OFFSET('Vacation Tracker'!$Q202:$AD202,0,P$4),LEN(OFFSET('Vacation Tracker'!$Q202:$AD202,0,P$4))-1),0)))</f>
        <v>0</v>
      </c>
      <c r="S199" s="26">
        <f t="array" aca="1" ref="S199" ca="1">SUM(IF(RIGHT(OFFSET('Vacation Tracker'!$Q202:$AD202,0,P$4))=S$8,IFERROR(--LEFT(OFFSET('Vacation Tracker'!$Q202:$AD202,0,P$4),LEN(OFFSET('Vacation Tracker'!$Q202:$AD202,0,P$4))-1),0)))</f>
        <v>0</v>
      </c>
      <c r="T199" s="23">
        <f ca="1">SUM(OFFSET('Vacation Tracker'!$Q202:$AD202,0,T$4))</f>
        <v>0</v>
      </c>
      <c r="U199" s="26">
        <f t="shared" ca="1" si="6749"/>
        <v>0</v>
      </c>
      <c r="V199" s="26">
        <f t="array" aca="1" ref="V199" ca="1">SUM(IF(RIGHT(OFFSET('Vacation Tracker'!$Q202:$AD202,0,T$4))&lt;&gt;"O",IFERROR(--LEFT(OFFSET('Vacation Tracker'!$Q202:$AD202,0,T$4),LEN(OFFSET('Vacation Tracker'!$Q202:$AD202,0,T$4))-1),0)))</f>
        <v>0</v>
      </c>
      <c r="W199" s="26">
        <f t="array" aca="1" ref="W199" ca="1">SUM(IF(RIGHT(OFFSET('Vacation Tracker'!$Q202:$AD202,0,T$4))=W$8,IFERROR(--LEFT(OFFSET('Vacation Tracker'!$Q202:$AD202,0,T$4),LEN(OFFSET('Vacation Tracker'!$Q202:$AD202,0,T$4))-1),0)))</f>
        <v>0</v>
      </c>
      <c r="X199" s="23">
        <f ca="1">SUM(OFFSET('Vacation Tracker'!$Q202:$AD202,0,X$4))</f>
        <v>0</v>
      </c>
      <c r="Y199" s="26">
        <f t="shared" ref="Y199" ca="1" si="9916">X199-Z199</f>
        <v>0</v>
      </c>
      <c r="Z199" s="26">
        <f t="array" aca="1" ref="Z199" ca="1">SUM(IF(RIGHT(OFFSET('Vacation Tracker'!$Q202:$AD202,0,X$4))&lt;&gt;"O",IFERROR(--LEFT(OFFSET('Vacation Tracker'!$Q202:$AD202,0,X$4),LEN(OFFSET('Vacation Tracker'!$Q202:$AD202,0,X$4))-1),0)))</f>
        <v>0</v>
      </c>
      <c r="AA199" s="26">
        <f t="array" aca="1" ref="AA199" ca="1">SUM(IF(RIGHT(OFFSET('Vacation Tracker'!$Q202:$AD202,0,X$4))=AA$8,IFERROR(--LEFT(OFFSET('Vacation Tracker'!$Q202:$AD202,0,X$4),LEN(OFFSET('Vacation Tracker'!$Q202:$AD202,0,X$4))-1),0)))</f>
        <v>0</v>
      </c>
      <c r="AB199" s="23">
        <f ca="1">SUM(OFFSET('Vacation Tracker'!$Q202:$AD202,0,AB$4))</f>
        <v>0</v>
      </c>
      <c r="AC199" s="26">
        <f t="shared" ref="AC199" ca="1" si="9917">AB199-AD199</f>
        <v>0</v>
      </c>
      <c r="AD199" s="26">
        <f t="array" aca="1" ref="AD199" ca="1">SUM(IF(RIGHT(OFFSET('Vacation Tracker'!$Q202:$AD202,0,AB$4))&lt;&gt;"O",IFERROR(--LEFT(OFFSET('Vacation Tracker'!$Q202:$AD202,0,AB$4),LEN(OFFSET('Vacation Tracker'!$Q202:$AD202,0,AB$4))-1),0)))</f>
        <v>0</v>
      </c>
      <c r="AE199" s="26">
        <f t="array" aca="1" ref="AE199" ca="1">SUM(IF(RIGHT(OFFSET('Vacation Tracker'!$Q202:$AD202,0,AB$4))=AE$8,IFERROR(--LEFT(OFFSET('Vacation Tracker'!$Q202:$AD202,0,AB$4),LEN(OFFSET('Vacation Tracker'!$Q202:$AD202,0,AB$4))-1),0)))</f>
        <v>0</v>
      </c>
      <c r="AF199" s="23">
        <f ca="1">SUM(OFFSET('Vacation Tracker'!$Q202:$AD202,0,AF$4))</f>
        <v>0</v>
      </c>
      <c r="AG199" s="26">
        <f t="shared" ref="AG199" ca="1" si="9918">AF199-AH199</f>
        <v>0</v>
      </c>
      <c r="AH199" s="26">
        <f t="array" aca="1" ref="AH199" ca="1">SUM(IF(RIGHT(OFFSET('Vacation Tracker'!$Q202:$AD202,0,AF$4))&lt;&gt;"O",IFERROR(--LEFT(OFFSET('Vacation Tracker'!$Q202:$AD202,0,AF$4),LEN(OFFSET('Vacation Tracker'!$Q202:$AD202,0,AF$4))-1),0)))</f>
        <v>0</v>
      </c>
      <c r="AI199" s="26">
        <f t="array" aca="1" ref="AI199" ca="1">SUM(IF(RIGHT(OFFSET('Vacation Tracker'!$Q202:$AD202,0,AF$4))=AI$8,IFERROR(--LEFT(OFFSET('Vacation Tracker'!$Q202:$AD202,0,AF$4),LEN(OFFSET('Vacation Tracker'!$Q202:$AD202,0,AF$4))-1),0)))</f>
        <v>0</v>
      </c>
      <c r="AJ199" s="23">
        <f ca="1">SUM(OFFSET('Vacation Tracker'!$Q202:$AD202,0,AJ$4))</f>
        <v>0</v>
      </c>
      <c r="AK199" s="26">
        <f t="shared" ref="AK199" ca="1" si="9919">AJ199-AL199</f>
        <v>0</v>
      </c>
      <c r="AL199" s="26">
        <f t="array" aca="1" ref="AL199" ca="1">SUM(IF(RIGHT(OFFSET('Vacation Tracker'!$Q202:$AD202,0,AJ$4))&lt;&gt;"O",IFERROR(--LEFT(OFFSET('Vacation Tracker'!$Q202:$AD202,0,AJ$4),LEN(OFFSET('Vacation Tracker'!$Q202:$AD202,0,AJ$4))-1),0)))</f>
        <v>0</v>
      </c>
      <c r="AM199" s="26">
        <f t="array" aca="1" ref="AM199" ca="1">SUM(IF(RIGHT(OFFSET('Vacation Tracker'!$Q202:$AD202,0,AJ$4))=AM$8,IFERROR(--LEFT(OFFSET('Vacation Tracker'!$Q202:$AD202,0,AJ$4),LEN(OFFSET('Vacation Tracker'!$Q202:$AD202,0,AJ$4))-1),0)))</f>
        <v>0</v>
      </c>
      <c r="AN199" s="23">
        <f ca="1">SUM(OFFSET('Vacation Tracker'!$Q202:$AD202,0,AN$4))</f>
        <v>0</v>
      </c>
      <c r="AO199" s="26">
        <f t="shared" ref="AO199" ca="1" si="9920">AN199-AP199</f>
        <v>0</v>
      </c>
      <c r="AP199" s="26">
        <f t="array" aca="1" ref="AP199" ca="1">SUM(IF(RIGHT(OFFSET('Vacation Tracker'!$Q202:$AD202,0,AN$4))&lt;&gt;"O",IFERROR(--LEFT(OFFSET('Vacation Tracker'!$Q202:$AD202,0,AN$4),LEN(OFFSET('Vacation Tracker'!$Q202:$AD202,0,AN$4))-1),0)))</f>
        <v>0</v>
      </c>
      <c r="AQ199" s="26">
        <f t="array" aca="1" ref="AQ199" ca="1">SUM(IF(RIGHT(OFFSET('Vacation Tracker'!$Q202:$AD202,0,AN$4))=AQ$8,IFERROR(--LEFT(OFFSET('Vacation Tracker'!$Q202:$AD202,0,AN$4),LEN(OFFSET('Vacation Tracker'!$Q202:$AD202,0,AN$4))-1),0)))</f>
        <v>0</v>
      </c>
      <c r="AR199" s="23">
        <f ca="1">SUM(OFFSET('Vacation Tracker'!$Q202:$AD202,0,AR$4))</f>
        <v>0</v>
      </c>
      <c r="AS199" s="26">
        <f t="shared" ref="AS199" ca="1" si="9921">AR199-AT199</f>
        <v>0</v>
      </c>
      <c r="AT199" s="26">
        <f t="array" aca="1" ref="AT199" ca="1">SUM(IF(RIGHT(OFFSET('Vacation Tracker'!$Q202:$AD202,0,AR$4))&lt;&gt;"O",IFERROR(--LEFT(OFFSET('Vacation Tracker'!$Q202:$AD202,0,AR$4),LEN(OFFSET('Vacation Tracker'!$Q202:$AD202,0,AR$4))-1),0)))</f>
        <v>0</v>
      </c>
      <c r="AU199" s="26">
        <f t="array" aca="1" ref="AU199" ca="1">SUM(IF(RIGHT(OFFSET('Vacation Tracker'!$Q202:$AD202,0,AR$4))=AU$8,IFERROR(--LEFT(OFFSET('Vacation Tracker'!$Q202:$AD202,0,AR$4),LEN(OFFSET('Vacation Tracker'!$Q202:$AD202,0,AR$4))-1),0)))</f>
        <v>0</v>
      </c>
      <c r="AV199" s="23">
        <f ca="1">SUM(OFFSET('Vacation Tracker'!$Q202:$AD202,0,AV$4))</f>
        <v>0</v>
      </c>
      <c r="AW199" s="26">
        <f t="shared" ref="AW199" ca="1" si="9922">AV199-AX199</f>
        <v>0</v>
      </c>
      <c r="AX199" s="26">
        <f t="array" aca="1" ref="AX199" ca="1">SUM(IF(RIGHT(OFFSET('Vacation Tracker'!$Q202:$AD202,0,AV$4))&lt;&gt;"O",IFERROR(--LEFT(OFFSET('Vacation Tracker'!$Q202:$AD202,0,AV$4),LEN(OFFSET('Vacation Tracker'!$Q202:$AD202,0,AV$4))-1),0)))</f>
        <v>0</v>
      </c>
      <c r="AY199" s="26">
        <f t="array" aca="1" ref="AY199" ca="1">SUM(IF(RIGHT(OFFSET('Vacation Tracker'!$Q202:$AD202,0,AV$4))=AY$8,IFERROR(--LEFT(OFFSET('Vacation Tracker'!$Q202:$AD202,0,AV$4),LEN(OFFSET('Vacation Tracker'!$Q202:$AD202,0,AV$4))-1),0)))</f>
        <v>0</v>
      </c>
      <c r="AZ199" s="23">
        <f ca="1">SUM(OFFSET('Vacation Tracker'!$Q202:$AD202,0,AZ$4))</f>
        <v>0</v>
      </c>
      <c r="BA199" s="26">
        <f t="shared" ref="BA199" ca="1" si="9923">AZ199-BB199</f>
        <v>0</v>
      </c>
      <c r="BB199" s="26">
        <f t="array" aca="1" ref="BB199" ca="1">SUM(IF(RIGHT(OFFSET('Vacation Tracker'!$Q202:$AD202,0,AZ$4))&lt;&gt;"O",IFERROR(--LEFT(OFFSET('Vacation Tracker'!$Q202:$AD202,0,AZ$4),LEN(OFFSET('Vacation Tracker'!$Q202:$AD202,0,AZ$4))-1),0)))</f>
        <v>0</v>
      </c>
      <c r="BC199" s="26">
        <f t="array" aca="1" ref="BC199" ca="1">SUM(IF(RIGHT(OFFSET('Vacation Tracker'!$Q202:$AD202,0,AZ$4))=BC$8,IFERROR(--LEFT(OFFSET('Vacation Tracker'!$Q202:$AD202,0,AZ$4),LEN(OFFSET('Vacation Tracker'!$Q202:$AD202,0,AZ$4))-1),0)))</f>
        <v>0</v>
      </c>
      <c r="BD199" s="23">
        <f ca="1">SUM(OFFSET('Vacation Tracker'!$Q202:$AD202,0,BD$4))</f>
        <v>0</v>
      </c>
      <c r="BE199" s="26">
        <f t="shared" ref="BE199" ca="1" si="9924">BD199-BF199</f>
        <v>0</v>
      </c>
      <c r="BF199" s="26">
        <f t="array" aca="1" ref="BF199" ca="1">SUM(IF(RIGHT(OFFSET('Vacation Tracker'!$Q202:$AD202,0,BD$4))&lt;&gt;"O",IFERROR(--LEFT(OFFSET('Vacation Tracker'!$Q202:$AD202,0,BD$4),LEN(OFFSET('Vacation Tracker'!$Q202:$AD202,0,BD$4))-1),0)))</f>
        <v>0</v>
      </c>
      <c r="BG199" s="26">
        <f t="array" aca="1" ref="BG199" ca="1">SUM(IF(RIGHT(OFFSET('Vacation Tracker'!$Q202:$AD202,0,BD$4))=BG$8,IFERROR(--LEFT(OFFSET('Vacation Tracker'!$Q202:$AD202,0,BD$4),LEN(OFFSET('Vacation Tracker'!$Q202:$AD202,0,BD$4))-1),0)))</f>
        <v>0</v>
      </c>
      <c r="BH199" s="23">
        <f ca="1">SUM(OFFSET('Vacation Tracker'!$Q202:$AD202,0,BH$4))</f>
        <v>0</v>
      </c>
      <c r="BI199" s="26">
        <f t="shared" ref="BI199" ca="1" si="9925">BH199-BJ199</f>
        <v>0</v>
      </c>
      <c r="BJ199" s="26">
        <f t="array" aca="1" ref="BJ199" ca="1">SUM(IF(RIGHT(OFFSET('Vacation Tracker'!$Q202:$AD202,0,BH$4))&lt;&gt;"O",IFERROR(--LEFT(OFFSET('Vacation Tracker'!$Q202:$AD202,0,BH$4),LEN(OFFSET('Vacation Tracker'!$Q202:$AD202,0,BH$4))-1),0)))</f>
        <v>0</v>
      </c>
      <c r="BK199" s="26">
        <f t="array" aca="1" ref="BK199" ca="1">SUM(IF(RIGHT(OFFSET('Vacation Tracker'!$Q202:$AD202,0,BH$4))=BK$8,IFERROR(--LEFT(OFFSET('Vacation Tracker'!$Q202:$AD202,0,BH$4),LEN(OFFSET('Vacation Tracker'!$Q202:$AD202,0,BH$4))-1),0)))</f>
        <v>0</v>
      </c>
      <c r="BL199" s="23">
        <f ca="1">SUM(OFFSET('Vacation Tracker'!$Q202:$AD202,0,BL$4))</f>
        <v>0</v>
      </c>
      <c r="BM199" s="26">
        <f t="shared" ref="BM199" ca="1" si="9926">BL199-BN199</f>
        <v>0</v>
      </c>
      <c r="BN199" s="26">
        <f t="array" aca="1" ref="BN199" ca="1">SUM(IF(RIGHT(OFFSET('Vacation Tracker'!$Q202:$AD202,0,BL$4))&lt;&gt;"O",IFERROR(--LEFT(OFFSET('Vacation Tracker'!$Q202:$AD202,0,BL$4),LEN(OFFSET('Vacation Tracker'!$Q202:$AD202,0,BL$4))-1),0)))</f>
        <v>0</v>
      </c>
      <c r="BO199" s="26">
        <f t="array" aca="1" ref="BO199" ca="1">SUM(IF(RIGHT(OFFSET('Vacation Tracker'!$Q202:$AD202,0,BL$4))=BO$8,IFERROR(--LEFT(OFFSET('Vacation Tracker'!$Q202:$AD202,0,BL$4),LEN(OFFSET('Vacation Tracker'!$Q202:$AD202,0,BL$4))-1),0)))</f>
        <v>0</v>
      </c>
      <c r="BP199" s="23">
        <f ca="1">SUM(OFFSET('Vacation Tracker'!$Q202:$AD202,0,BP$4))</f>
        <v>0</v>
      </c>
      <c r="BQ199" s="26">
        <f t="shared" ref="BQ199" ca="1" si="9927">BP199-BR199</f>
        <v>0</v>
      </c>
      <c r="BR199" s="26">
        <f t="array" aca="1" ref="BR199" ca="1">SUM(IF(RIGHT(OFFSET('Vacation Tracker'!$Q202:$AD202,0,BP$4))&lt;&gt;"O",IFERROR(--LEFT(OFFSET('Vacation Tracker'!$Q202:$AD202,0,BP$4),LEN(OFFSET('Vacation Tracker'!$Q202:$AD202,0,BP$4))-1),0)))</f>
        <v>0</v>
      </c>
      <c r="BS199" s="26">
        <f t="array" aca="1" ref="BS199" ca="1">SUM(IF(RIGHT(OFFSET('Vacation Tracker'!$Q202:$AD202,0,BP$4))=BS$8,IFERROR(--LEFT(OFFSET('Vacation Tracker'!$Q202:$AD202,0,BP$4),LEN(OFFSET('Vacation Tracker'!$Q202:$AD202,0,BP$4))-1),0)))</f>
        <v>0</v>
      </c>
      <c r="BT199" s="23">
        <f ca="1">SUM(OFFSET('Vacation Tracker'!$Q202:$AD202,0,BT$4))</f>
        <v>0</v>
      </c>
      <c r="BU199" s="26">
        <f t="shared" ref="BU199" ca="1" si="9928">BT199-BV199</f>
        <v>0</v>
      </c>
      <c r="BV199" s="26">
        <f t="array" aca="1" ref="BV199" ca="1">SUM(IF(RIGHT(OFFSET('Vacation Tracker'!$Q202:$AD202,0,BT$4))&lt;&gt;"O",IFERROR(--LEFT(OFFSET('Vacation Tracker'!$Q202:$AD202,0,BT$4),LEN(OFFSET('Vacation Tracker'!$Q202:$AD202,0,BT$4))-1),0)))</f>
        <v>0</v>
      </c>
      <c r="BW199" s="26">
        <f t="array" aca="1" ref="BW199" ca="1">SUM(IF(RIGHT(OFFSET('Vacation Tracker'!$Q202:$AD202,0,BT$4))=BW$8,IFERROR(--LEFT(OFFSET('Vacation Tracker'!$Q202:$AD202,0,BT$4),LEN(OFFSET('Vacation Tracker'!$Q202:$AD202,0,BT$4))-1),0)))</f>
        <v>0</v>
      </c>
      <c r="BX199" s="23">
        <f ca="1">SUM(OFFSET('Vacation Tracker'!$Q202:$AD202,0,BX$4))</f>
        <v>0</v>
      </c>
      <c r="BY199" s="26">
        <f t="shared" ref="BY199" ca="1" si="9929">BX199-BZ199</f>
        <v>0</v>
      </c>
      <c r="BZ199" s="26">
        <f t="array" aca="1" ref="BZ199" ca="1">SUM(IF(RIGHT(OFFSET('Vacation Tracker'!$Q202:$AD202,0,BX$4))&lt;&gt;"O",IFERROR(--LEFT(OFFSET('Vacation Tracker'!$Q202:$AD202,0,BX$4),LEN(OFFSET('Vacation Tracker'!$Q202:$AD202,0,BX$4))-1),0)))</f>
        <v>0</v>
      </c>
      <c r="CA199" s="26">
        <f t="array" aca="1" ref="CA199" ca="1">SUM(IF(RIGHT(OFFSET('Vacation Tracker'!$Q202:$AD202,0,BX$4))=CA$8,IFERROR(--LEFT(OFFSET('Vacation Tracker'!$Q202:$AD202,0,BX$4),LEN(OFFSET('Vacation Tracker'!$Q202:$AD202,0,BX$4))-1),0)))</f>
        <v>0</v>
      </c>
      <c r="CB199" s="23">
        <f ca="1">SUM(OFFSET('Vacation Tracker'!$Q202:$AD202,0,CB$4))</f>
        <v>0</v>
      </c>
      <c r="CC199" s="26">
        <f t="shared" ref="CC199" ca="1" si="9930">CB199-CD199</f>
        <v>0</v>
      </c>
      <c r="CD199" s="26">
        <f t="array" aca="1" ref="CD199" ca="1">SUM(IF(RIGHT(OFFSET('Vacation Tracker'!$Q202:$AD202,0,CB$4))&lt;&gt;"O",IFERROR(--LEFT(OFFSET('Vacation Tracker'!$Q202:$AD202,0,CB$4),LEN(OFFSET('Vacation Tracker'!$Q202:$AD202,0,CB$4))-1),0)))</f>
        <v>0</v>
      </c>
      <c r="CE199" s="26">
        <f t="array" aca="1" ref="CE199" ca="1">SUM(IF(RIGHT(OFFSET('Vacation Tracker'!$Q202:$AD202,0,CB$4))=CE$8,IFERROR(--LEFT(OFFSET('Vacation Tracker'!$Q202:$AD202,0,CB$4),LEN(OFFSET('Vacation Tracker'!$Q202:$AD202,0,CB$4))-1),0)))</f>
        <v>0</v>
      </c>
      <c r="CF199" s="23">
        <f ca="1">SUM(OFFSET('Vacation Tracker'!$Q202:$AD202,0,CF$4))</f>
        <v>0</v>
      </c>
      <c r="CG199" s="26">
        <f t="shared" ref="CG199" ca="1" si="9931">CF199-CH199</f>
        <v>0</v>
      </c>
      <c r="CH199" s="26">
        <f t="array" aca="1" ref="CH199" ca="1">SUM(IF(RIGHT(OFFSET('Vacation Tracker'!$Q202:$AD202,0,CF$4))&lt;&gt;"O",IFERROR(--LEFT(OFFSET('Vacation Tracker'!$Q202:$AD202,0,CF$4),LEN(OFFSET('Vacation Tracker'!$Q202:$AD202,0,CF$4))-1),0)))</f>
        <v>0</v>
      </c>
      <c r="CI199" s="26">
        <f t="array" aca="1" ref="CI199" ca="1">SUM(IF(RIGHT(OFFSET('Vacation Tracker'!$Q202:$AD202,0,CF$4))=CI$8,IFERROR(--LEFT(OFFSET('Vacation Tracker'!$Q202:$AD202,0,CF$4),LEN(OFFSET('Vacation Tracker'!$Q202:$AD202,0,CF$4))-1),0)))</f>
        <v>0</v>
      </c>
      <c r="CJ199" s="23">
        <f ca="1">SUM(OFFSET('Vacation Tracker'!$Q202:$AD202,0,CJ$4))</f>
        <v>0</v>
      </c>
      <c r="CK199" s="26">
        <f t="shared" ref="CK199" ca="1" si="9932">CJ199-CL199</f>
        <v>0</v>
      </c>
      <c r="CL199" s="26">
        <f t="array" aca="1" ref="CL199" ca="1">SUM(IF(RIGHT(OFFSET('Vacation Tracker'!$Q202:$AD202,0,CJ$4))&lt;&gt;"O",IFERROR(--LEFT(OFFSET('Vacation Tracker'!$Q202:$AD202,0,CJ$4),LEN(OFFSET('Vacation Tracker'!$Q202:$AD202,0,CJ$4))-1),0)))</f>
        <v>0</v>
      </c>
      <c r="CM199" s="26">
        <f t="array" aca="1" ref="CM199" ca="1">SUM(IF(RIGHT(OFFSET('Vacation Tracker'!$Q202:$AD202,0,CJ$4))=CM$8,IFERROR(--LEFT(OFFSET('Vacation Tracker'!$Q202:$AD202,0,CJ$4),LEN(OFFSET('Vacation Tracker'!$Q202:$AD202,0,CJ$4))-1),0)))</f>
        <v>0</v>
      </c>
      <c r="CN199" s="23">
        <f ca="1">SUM(OFFSET('Vacation Tracker'!$Q202:$AD202,0,CN$4))</f>
        <v>0</v>
      </c>
      <c r="CO199" s="26">
        <f t="shared" ref="CO199" ca="1" si="9933">CN199-CP199</f>
        <v>0</v>
      </c>
      <c r="CP199" s="26">
        <f t="array" aca="1" ref="CP199" ca="1">SUM(IF(RIGHT(OFFSET('Vacation Tracker'!$Q202:$AD202,0,CN$4))&lt;&gt;"O",IFERROR(--LEFT(OFFSET('Vacation Tracker'!$Q202:$AD202,0,CN$4),LEN(OFFSET('Vacation Tracker'!$Q202:$AD202,0,CN$4))-1),0)))</f>
        <v>0</v>
      </c>
      <c r="CQ199" s="26">
        <f t="array" aca="1" ref="CQ199" ca="1">SUM(IF(RIGHT(OFFSET('Vacation Tracker'!$Q202:$AD202,0,CN$4))=CQ$8,IFERROR(--LEFT(OFFSET('Vacation Tracker'!$Q202:$AD202,0,CN$4),LEN(OFFSET('Vacation Tracker'!$Q202:$AD202,0,CN$4))-1),0)))</f>
        <v>0</v>
      </c>
      <c r="CR199" s="23">
        <f ca="1">SUM(OFFSET('Vacation Tracker'!$Q202:$AD202,0,CR$4))</f>
        <v>0</v>
      </c>
      <c r="CS199" s="26">
        <f t="shared" ref="CS199" ca="1" si="9934">CR199-CT199</f>
        <v>0</v>
      </c>
      <c r="CT199" s="26">
        <f t="array" aca="1" ref="CT199" ca="1">SUM(IF(RIGHT(OFFSET('Vacation Tracker'!$Q202:$AD202,0,CR$4))&lt;&gt;"O",IFERROR(--LEFT(OFFSET('Vacation Tracker'!$Q202:$AD202,0,CR$4),LEN(OFFSET('Vacation Tracker'!$Q202:$AD202,0,CR$4))-1),0)))</f>
        <v>0</v>
      </c>
      <c r="CU199" s="26">
        <f t="array" aca="1" ref="CU199" ca="1">SUM(IF(RIGHT(OFFSET('Vacation Tracker'!$Q202:$AD202,0,CR$4))=CU$8,IFERROR(--LEFT(OFFSET('Vacation Tracker'!$Q202:$AD202,0,CR$4),LEN(OFFSET('Vacation Tracker'!$Q202:$AD202,0,CR$4))-1),0)))</f>
        <v>0</v>
      </c>
      <c r="CV199" s="23">
        <f ca="1">SUM(OFFSET('Vacation Tracker'!$Q202:$AD202,0,CV$4))</f>
        <v>0</v>
      </c>
      <c r="CW199" s="26">
        <f t="shared" ref="CW199" ca="1" si="9935">CV199-CX199</f>
        <v>0</v>
      </c>
      <c r="CX199" s="26">
        <f t="array" aca="1" ref="CX199" ca="1">SUM(IF(RIGHT(OFFSET('Vacation Tracker'!$Q202:$AD202,0,CV$4))&lt;&gt;"O",IFERROR(--LEFT(OFFSET('Vacation Tracker'!$Q202:$AD202,0,CV$4),LEN(OFFSET('Vacation Tracker'!$Q202:$AD202,0,CV$4))-1),0)))</f>
        <v>0</v>
      </c>
      <c r="CY199" s="26">
        <f t="array" aca="1" ref="CY199" ca="1">SUM(IF(RIGHT(OFFSET('Vacation Tracker'!$Q202:$AD202,0,CV$4))=CY$8,IFERROR(--LEFT(OFFSET('Vacation Tracker'!$Q202:$AD202,0,CV$4),LEN(OFFSET('Vacation Tracker'!$Q202:$AD202,0,CV$4))-1),0)))</f>
        <v>0</v>
      </c>
      <c r="CZ199" s="23">
        <f ca="1">SUM(OFFSET('Vacation Tracker'!$Q202:$AD202,0,CZ$4))</f>
        <v>0</v>
      </c>
      <c r="DA199" s="26">
        <f t="shared" ref="DA199" ca="1" si="9936">CZ199-DB199</f>
        <v>0</v>
      </c>
      <c r="DB199" s="26">
        <f t="array" aca="1" ref="DB199" ca="1">SUM(IF(RIGHT(OFFSET('Vacation Tracker'!$Q202:$AD202,0,CZ$4))&lt;&gt;"O",IFERROR(--LEFT(OFFSET('Vacation Tracker'!$Q202:$AD202,0,CZ$4),LEN(OFFSET('Vacation Tracker'!$Q202:$AD202,0,CZ$4))-1),0)))</f>
        <v>0</v>
      </c>
      <c r="DC199" s="26">
        <f t="array" aca="1" ref="DC199" ca="1">SUM(IF(RIGHT(OFFSET('Vacation Tracker'!$Q202:$AD202,0,CZ$4))=DC$8,IFERROR(--LEFT(OFFSET('Vacation Tracker'!$Q202:$AD202,0,CZ$4),LEN(OFFSET('Vacation Tracker'!$Q202:$AD202,0,CZ$4))-1),0)))</f>
        <v>0</v>
      </c>
      <c r="DD199" s="23">
        <f ca="1">SUM(OFFSET('Vacation Tracker'!$Q202:$AD202,0,DD$4))</f>
        <v>0</v>
      </c>
      <c r="DE199" s="26">
        <f t="shared" ref="DE199" ca="1" si="9937">DD199-DF199</f>
        <v>0</v>
      </c>
      <c r="DF199" s="26">
        <f t="array" aca="1" ref="DF199" ca="1">SUM(IF(RIGHT(OFFSET('Vacation Tracker'!$Q202:$AD202,0,DD$4))&lt;&gt;"O",IFERROR(--LEFT(OFFSET('Vacation Tracker'!$Q202:$AD202,0,DD$4),LEN(OFFSET('Vacation Tracker'!$Q202:$AD202,0,DD$4))-1),0)))</f>
        <v>0</v>
      </c>
      <c r="DG199" s="26">
        <f t="array" aca="1" ref="DG199" ca="1">SUM(IF(RIGHT(OFFSET('Vacation Tracker'!$Q202:$AD202,0,DD$4))=DG$8,IFERROR(--LEFT(OFFSET('Vacation Tracker'!$Q202:$AD202,0,DD$4),LEN(OFFSET('Vacation Tracker'!$Q202:$AD202,0,DD$4))-1),0)))</f>
        <v>0</v>
      </c>
      <c r="DH199" s="23">
        <f ca="1">SUM(OFFSET('Vacation Tracker'!$Q202:$AD202,0,DH$4))</f>
        <v>0</v>
      </c>
      <c r="DI199" s="26">
        <f t="shared" ref="DI199" ca="1" si="9938">DH199-DJ199</f>
        <v>0</v>
      </c>
      <c r="DJ199" s="26">
        <f t="array" aca="1" ref="DJ199" ca="1">SUM(IF(RIGHT(OFFSET('Vacation Tracker'!$Q202:$AD202,0,DH$4))&lt;&gt;"O",IFERROR(--LEFT(OFFSET('Vacation Tracker'!$Q202:$AD202,0,DH$4),LEN(OFFSET('Vacation Tracker'!$Q202:$AD202,0,DH$4))-1),0)))</f>
        <v>0</v>
      </c>
      <c r="DK199" s="26">
        <f t="array" aca="1" ref="DK199" ca="1">SUM(IF(RIGHT(OFFSET('Vacation Tracker'!$Q202:$AD202,0,DH$4))=DK$8,IFERROR(--LEFT(OFFSET('Vacation Tracker'!$Q202:$AD202,0,DH$4),LEN(OFFSET('Vacation Tracker'!$Q202:$AD202,0,DH$4))-1),0)))</f>
        <v>0</v>
      </c>
      <c r="DL199" s="23">
        <f ca="1">SUM(OFFSET('Vacation Tracker'!$Q202:$AD202,0,DL$4))</f>
        <v>0</v>
      </c>
      <c r="DM199" s="26">
        <f t="shared" ref="DM199" ca="1" si="9939">DL199-DN199</f>
        <v>0</v>
      </c>
      <c r="DN199" s="26">
        <f t="array" aca="1" ref="DN199" ca="1">SUM(IF(RIGHT(OFFSET('Vacation Tracker'!$Q202:$AD202,0,DL$4))&lt;&gt;"O",IFERROR(--LEFT(OFFSET('Vacation Tracker'!$Q202:$AD202,0,DL$4),LEN(OFFSET('Vacation Tracker'!$Q202:$AD202,0,DL$4))-1),0)))</f>
        <v>0</v>
      </c>
      <c r="DO199" s="26">
        <f t="array" aca="1" ref="DO199" ca="1">SUM(IF(RIGHT(OFFSET('Vacation Tracker'!$Q202:$AD202,0,DL$4))=DO$8,IFERROR(--LEFT(OFFSET('Vacation Tracker'!$Q202:$AD202,0,DL$4),LEN(OFFSET('Vacation Tracker'!$Q202:$AD202,0,DL$4))-1),0)))</f>
        <v>0</v>
      </c>
      <c r="DP199" s="23">
        <f ca="1">SUM(OFFSET('Vacation Tracker'!$Q202:$AD202,0,DP$4))</f>
        <v>0</v>
      </c>
      <c r="DQ199" s="26">
        <f t="shared" ref="DQ199" ca="1" si="9940">DP199-DR199</f>
        <v>0</v>
      </c>
      <c r="DR199" s="26">
        <f t="array" aca="1" ref="DR199" ca="1">SUM(IF(RIGHT(OFFSET('Vacation Tracker'!$Q202:$AD202,0,DP$4))&lt;&gt;"O",IFERROR(--LEFT(OFFSET('Vacation Tracker'!$Q202:$AD202,0,DP$4),LEN(OFFSET('Vacation Tracker'!$Q202:$AD202,0,DP$4))-1),0)))</f>
        <v>0</v>
      </c>
      <c r="DS199" s="26">
        <f t="array" aca="1" ref="DS199" ca="1">SUM(IF(RIGHT(OFFSET('Vacation Tracker'!$Q202:$AD202,0,DP$4))=DS$8,IFERROR(--LEFT(OFFSET('Vacation Tracker'!$Q202:$AD202,0,DP$4),LEN(OFFSET('Vacation Tracker'!$Q202:$AD202,0,DP$4))-1),0)))</f>
        <v>0</v>
      </c>
      <c r="DT199" s="23">
        <f ca="1">SUM(OFFSET('Vacation Tracker'!$Q202:$AD202,0,DT$4))</f>
        <v>0</v>
      </c>
      <c r="DU199" s="26">
        <f t="shared" ref="DU199" ca="1" si="9941">DT199-DV199</f>
        <v>0</v>
      </c>
      <c r="DV199" s="26">
        <f t="array" aca="1" ref="DV199" ca="1">SUM(IF(RIGHT(OFFSET('Vacation Tracker'!$Q202:$AD202,0,DT$4))&lt;&gt;"O",IFERROR(--LEFT(OFFSET('Vacation Tracker'!$Q202:$AD202,0,DT$4),LEN(OFFSET('Vacation Tracker'!$Q202:$AD202,0,DT$4))-1),0)))</f>
        <v>0</v>
      </c>
      <c r="DW199" s="26">
        <f t="array" aca="1" ref="DW199" ca="1">SUM(IF(RIGHT(OFFSET('Vacation Tracker'!$Q202:$AD202,0,DT$4))=DW$8,IFERROR(--LEFT(OFFSET('Vacation Tracker'!$Q202:$AD202,0,DT$4),LEN(OFFSET('Vacation Tracker'!$Q202:$AD202,0,DT$4))-1),0)))</f>
        <v>0</v>
      </c>
      <c r="DX199" s="23">
        <f ca="1">SUM(OFFSET('Vacation Tracker'!$Q202:$AD202,0,DX$4))</f>
        <v>0</v>
      </c>
      <c r="DY199" s="26">
        <f t="shared" ref="DY199" ca="1" si="9942">DX199-DZ199</f>
        <v>0</v>
      </c>
      <c r="DZ199" s="26">
        <f t="array" aca="1" ref="DZ199" ca="1">SUM(IF(RIGHT(OFFSET('Vacation Tracker'!$Q202:$AD202,0,DX$4))&lt;&gt;"O",IFERROR(--LEFT(OFFSET('Vacation Tracker'!$Q202:$AD202,0,DX$4),LEN(OFFSET('Vacation Tracker'!$Q202:$AD202,0,DX$4))-1),0)))</f>
        <v>0</v>
      </c>
      <c r="EA199" s="26">
        <f t="array" aca="1" ref="EA199" ca="1">SUM(IF(RIGHT(OFFSET('Vacation Tracker'!$Q202:$AD202,0,DX$4))=EA$8,IFERROR(--LEFT(OFFSET('Vacation Tracker'!$Q202:$AD202,0,DX$4),LEN(OFFSET('Vacation Tracker'!$Q202:$AD202,0,DX$4))-1),0)))</f>
        <v>0</v>
      </c>
      <c r="EB199" s="23">
        <f ca="1">SUM(OFFSET('Vacation Tracker'!$Q202:$AD202,0,EB$4))</f>
        <v>0</v>
      </c>
      <c r="EC199" s="26">
        <f t="shared" ref="EC199" ca="1" si="9943">EB199-ED199</f>
        <v>0</v>
      </c>
      <c r="ED199" s="26">
        <f t="array" aca="1" ref="ED199" ca="1">SUM(IF(RIGHT(OFFSET('Vacation Tracker'!$Q202:$AD202,0,EB$4))&lt;&gt;"O",IFERROR(--LEFT(OFFSET('Vacation Tracker'!$Q202:$AD202,0,EB$4),LEN(OFFSET('Vacation Tracker'!$Q202:$AD202,0,EB$4))-1),0)))</f>
        <v>0</v>
      </c>
      <c r="EE199" s="26">
        <f t="array" aca="1" ref="EE199" ca="1">SUM(IF(RIGHT(OFFSET('Vacation Tracker'!$Q202:$AD202,0,EB$4))=EE$8,IFERROR(--LEFT(OFFSET('Vacation Tracker'!$Q202:$AD202,0,EB$4),LEN(OFFSET('Vacation Tracker'!$Q202:$AD202,0,EB$4))-1),0)))</f>
        <v>0</v>
      </c>
      <c r="EF199" s="23">
        <f ca="1">SUM(OFFSET('Vacation Tracker'!$Q202:$AD202,0,EF$4))</f>
        <v>0</v>
      </c>
      <c r="EG199" s="26">
        <f t="shared" ref="EG199" ca="1" si="9944">EF199-EH199</f>
        <v>0</v>
      </c>
      <c r="EH199" s="26">
        <f t="array" aca="1" ref="EH199" ca="1">SUM(IF(RIGHT(OFFSET('Vacation Tracker'!$Q202:$AD202,0,EF$4))&lt;&gt;"O",IFERROR(--LEFT(OFFSET('Vacation Tracker'!$Q202:$AD202,0,EF$4),LEN(OFFSET('Vacation Tracker'!$Q202:$AD202,0,EF$4))-1),0)))</f>
        <v>0</v>
      </c>
      <c r="EI199" s="26">
        <f t="array" aca="1" ref="EI199" ca="1">SUM(IF(RIGHT(OFFSET('Vacation Tracker'!$Q202:$AD202,0,EF$4))=EI$8,IFERROR(--LEFT(OFFSET('Vacation Tracker'!$Q202:$AD202,0,EF$4),LEN(OFFSET('Vacation Tracker'!$Q202:$AD202,0,EF$4))-1),0)))</f>
        <v>0</v>
      </c>
      <c r="EJ199" s="23">
        <f ca="1">SUM(OFFSET('Vacation Tracker'!$Q202:$AD202,0,EJ$4))</f>
        <v>0</v>
      </c>
      <c r="EK199" s="26">
        <f t="shared" ref="EK199" ca="1" si="9945">EJ199-EL199</f>
        <v>0</v>
      </c>
      <c r="EL199" s="26">
        <f t="array" aca="1" ref="EL199" ca="1">SUM(IF(RIGHT(OFFSET('Vacation Tracker'!$Q202:$AD202,0,EJ$4))&lt;&gt;"O",IFERROR(--LEFT(OFFSET('Vacation Tracker'!$Q202:$AD202,0,EJ$4),LEN(OFFSET('Vacation Tracker'!$Q202:$AD202,0,EJ$4))-1),0)))</f>
        <v>0</v>
      </c>
      <c r="EM199" s="26">
        <f t="array" aca="1" ref="EM199" ca="1">SUM(IF(RIGHT(OFFSET('Vacation Tracker'!$Q202:$AD202,0,EJ$4))=EM$8,IFERROR(--LEFT(OFFSET('Vacation Tracker'!$Q202:$AD202,0,EJ$4),LEN(OFFSET('Vacation Tracker'!$Q202:$AD202,0,EJ$4))-1),0)))</f>
        <v>0</v>
      </c>
      <c r="EN199" s="23">
        <f ca="1">SUM(OFFSET('Vacation Tracker'!$Q202:$AD202,0,EN$4))</f>
        <v>0</v>
      </c>
      <c r="EO199" s="26">
        <f t="shared" ref="EO199" ca="1" si="9946">EN199-EP199</f>
        <v>0</v>
      </c>
      <c r="EP199" s="26">
        <f t="array" aca="1" ref="EP199" ca="1">SUM(IF(RIGHT(OFFSET('Vacation Tracker'!$Q202:$AD202,0,EN$4))&lt;&gt;"O",IFERROR(--LEFT(OFFSET('Vacation Tracker'!$Q202:$AD202,0,EN$4),LEN(OFFSET('Vacation Tracker'!$Q202:$AD202,0,EN$4))-1),0)))</f>
        <v>0</v>
      </c>
      <c r="EQ199" s="26">
        <f t="array" aca="1" ref="EQ199" ca="1">SUM(IF(RIGHT(OFFSET('Vacation Tracker'!$Q202:$AD202,0,EN$4))=EQ$8,IFERROR(--LEFT(OFFSET('Vacation Tracker'!$Q202:$AD202,0,EN$4),LEN(OFFSET('Vacation Tracker'!$Q202:$AD202,0,EN$4))-1),0)))</f>
        <v>0</v>
      </c>
      <c r="ER199" s="23">
        <f ca="1">SUM(OFFSET('Vacation Tracker'!$Q202:$AD202,0,ER$4))</f>
        <v>0</v>
      </c>
      <c r="ES199" s="26">
        <f t="shared" ref="ES199" ca="1" si="9947">ER199-ET199</f>
        <v>0</v>
      </c>
      <c r="ET199" s="26">
        <f t="array" aca="1" ref="ET199" ca="1">SUM(IF(RIGHT(OFFSET('Vacation Tracker'!$Q202:$AD202,0,ER$4))&lt;&gt;"O",IFERROR(--LEFT(OFFSET('Vacation Tracker'!$Q202:$AD202,0,ER$4),LEN(OFFSET('Vacation Tracker'!$Q202:$AD202,0,ER$4))-1),0)))</f>
        <v>0</v>
      </c>
      <c r="EU199" s="26">
        <f t="array" aca="1" ref="EU199" ca="1">SUM(IF(RIGHT(OFFSET('Vacation Tracker'!$Q202:$AD202,0,ER$4))=EU$8,IFERROR(--LEFT(OFFSET('Vacation Tracker'!$Q202:$AD202,0,ER$4),LEN(OFFSET('Vacation Tracker'!$Q202:$AD202,0,ER$4))-1),0)))</f>
        <v>0</v>
      </c>
      <c r="EV199" s="23">
        <f ca="1">SUM(OFFSET('Vacation Tracker'!$Q202:$AD202,0,EV$4))</f>
        <v>0</v>
      </c>
      <c r="EW199" s="26">
        <f t="shared" ref="EW199" ca="1" si="9948">EV199-EX199</f>
        <v>0</v>
      </c>
      <c r="EX199" s="26">
        <f t="array" aca="1" ref="EX199" ca="1">SUM(IF(RIGHT(OFFSET('Vacation Tracker'!$Q202:$AD202,0,EV$4))&lt;&gt;"O",IFERROR(--LEFT(OFFSET('Vacation Tracker'!$Q202:$AD202,0,EV$4),LEN(OFFSET('Vacation Tracker'!$Q202:$AD202,0,EV$4))-1),0)))</f>
        <v>0</v>
      </c>
      <c r="EY199" s="26">
        <f t="array" aca="1" ref="EY199" ca="1">SUM(IF(RIGHT(OFFSET('Vacation Tracker'!$Q202:$AD202,0,EV$4))=EY$8,IFERROR(--LEFT(OFFSET('Vacation Tracker'!$Q202:$AD202,0,EV$4),LEN(OFFSET('Vacation Tracker'!$Q202:$AD202,0,EV$4))-1),0)))</f>
        <v>0</v>
      </c>
      <c r="EZ199" s="23">
        <f ca="1">SUM(OFFSET('Vacation Tracker'!$Q202:$AD202,0,EZ$4))</f>
        <v>0</v>
      </c>
      <c r="FA199" s="26">
        <f t="shared" ref="FA199" ca="1" si="9949">EZ199-FB199</f>
        <v>0</v>
      </c>
      <c r="FB199" s="26">
        <f t="array" aca="1" ref="FB199" ca="1">SUM(IF(RIGHT(OFFSET('Vacation Tracker'!$Q202:$AD202,0,EZ$4))&lt;&gt;"O",IFERROR(--LEFT(OFFSET('Vacation Tracker'!$Q202:$AD202,0,EZ$4),LEN(OFFSET('Vacation Tracker'!$Q202:$AD202,0,EZ$4))-1),0)))</f>
        <v>0</v>
      </c>
      <c r="FC199" s="26">
        <f t="array" aca="1" ref="FC199" ca="1">SUM(IF(RIGHT(OFFSET('Vacation Tracker'!$Q202:$AD202,0,EZ$4))=FC$8,IFERROR(--LEFT(OFFSET('Vacation Tracker'!$Q202:$AD202,0,EZ$4),LEN(OFFSET('Vacation Tracker'!$Q202:$AD202,0,EZ$4))-1),0)))</f>
        <v>0</v>
      </c>
      <c r="FD199" s="23">
        <f ca="1">SUM(OFFSET('Vacation Tracker'!$Q202:$AD202,0,FD$4))</f>
        <v>0</v>
      </c>
      <c r="FE199" s="26">
        <f t="shared" ref="FE199" ca="1" si="9950">FD199-FF199</f>
        <v>0</v>
      </c>
      <c r="FF199" s="26">
        <f t="array" aca="1" ref="FF199" ca="1">SUM(IF(RIGHT(OFFSET('Vacation Tracker'!$Q202:$AD202,0,FD$4))&lt;&gt;"O",IFERROR(--LEFT(OFFSET('Vacation Tracker'!$Q202:$AD202,0,FD$4),LEN(OFFSET('Vacation Tracker'!$Q202:$AD202,0,FD$4))-1),0)))</f>
        <v>0</v>
      </c>
      <c r="FG199" s="26">
        <f t="array" aca="1" ref="FG199" ca="1">SUM(IF(RIGHT(OFFSET('Vacation Tracker'!$Q202:$AD202,0,FD$4))=FG$8,IFERROR(--LEFT(OFFSET('Vacation Tracker'!$Q202:$AD202,0,FD$4),LEN(OFFSET('Vacation Tracker'!$Q202:$AD202,0,FD$4))-1),0)))</f>
        <v>0</v>
      </c>
      <c r="FH199" s="23">
        <f ca="1">SUM(OFFSET('Vacation Tracker'!$Q202:$AD202,0,FH$4))</f>
        <v>0</v>
      </c>
      <c r="FI199" s="26">
        <f t="shared" ref="FI199" ca="1" si="9951">FH199-FJ199</f>
        <v>0</v>
      </c>
      <c r="FJ199" s="26">
        <f t="array" aca="1" ref="FJ199" ca="1">SUM(IF(RIGHT(OFFSET('Vacation Tracker'!$Q202:$AD202,0,FH$4))&lt;&gt;"O",IFERROR(--LEFT(OFFSET('Vacation Tracker'!$Q202:$AD202,0,FH$4),LEN(OFFSET('Vacation Tracker'!$Q202:$AD202,0,FH$4))-1),0)))</f>
        <v>0</v>
      </c>
      <c r="FK199" s="26">
        <f t="array" aca="1" ref="FK199" ca="1">SUM(IF(RIGHT(OFFSET('Vacation Tracker'!$Q202:$AD202,0,FH$4))=FK$8,IFERROR(--LEFT(OFFSET('Vacation Tracker'!$Q202:$AD202,0,FH$4),LEN(OFFSET('Vacation Tracker'!$Q202:$AD202,0,FH$4))-1),0)))</f>
        <v>0</v>
      </c>
      <c r="FL199" s="23">
        <f ca="1">SUM(OFFSET('Vacation Tracker'!$Q202:$AD202,0,FL$4))</f>
        <v>0</v>
      </c>
      <c r="FM199" s="26">
        <f t="shared" ref="FM199" ca="1" si="9952">FL199-FN199</f>
        <v>0</v>
      </c>
      <c r="FN199" s="26">
        <f t="array" aca="1" ref="FN199" ca="1">SUM(IF(RIGHT(OFFSET('Vacation Tracker'!$Q202:$AD202,0,FL$4))&lt;&gt;"O",IFERROR(--LEFT(OFFSET('Vacation Tracker'!$Q202:$AD202,0,FL$4),LEN(OFFSET('Vacation Tracker'!$Q202:$AD202,0,FL$4))-1),0)))</f>
        <v>0</v>
      </c>
      <c r="FO199" s="26">
        <f t="array" aca="1" ref="FO199" ca="1">SUM(IF(RIGHT(OFFSET('Vacation Tracker'!$Q202:$AD202,0,FL$4))=FO$8,IFERROR(--LEFT(OFFSET('Vacation Tracker'!$Q202:$AD202,0,FL$4),LEN(OFFSET('Vacation Tracker'!$Q202:$AD202,0,FL$4))-1),0)))</f>
        <v>0</v>
      </c>
      <c r="FP199" s="23">
        <f ca="1">SUM(OFFSET('Vacation Tracker'!$Q202:$AD202,0,FP$4))</f>
        <v>0</v>
      </c>
      <c r="FQ199" s="26">
        <f t="shared" ref="FQ199" ca="1" si="9953">FP199-FR199</f>
        <v>0</v>
      </c>
      <c r="FR199" s="26">
        <f t="array" aca="1" ref="FR199" ca="1">SUM(IF(RIGHT(OFFSET('Vacation Tracker'!$Q202:$AD202,0,FP$4))&lt;&gt;"O",IFERROR(--LEFT(OFFSET('Vacation Tracker'!$Q202:$AD202,0,FP$4),LEN(OFFSET('Vacation Tracker'!$Q202:$AD202,0,FP$4))-1),0)))</f>
        <v>0</v>
      </c>
      <c r="FS199" s="26">
        <f t="array" aca="1" ref="FS199" ca="1">SUM(IF(RIGHT(OFFSET('Vacation Tracker'!$Q202:$AD202,0,FP$4))=FS$8,IFERROR(--LEFT(OFFSET('Vacation Tracker'!$Q202:$AD202,0,FP$4),LEN(OFFSET('Vacation Tracker'!$Q202:$AD202,0,FP$4))-1),0)))</f>
        <v>0</v>
      </c>
      <c r="FT199" s="23">
        <f ca="1">SUM(OFFSET('Vacation Tracker'!$Q202:$AD202,0,FT$4))</f>
        <v>0</v>
      </c>
      <c r="FU199" s="26">
        <f t="shared" ref="FU199" ca="1" si="9954">FT199-FV199</f>
        <v>0</v>
      </c>
      <c r="FV199" s="26">
        <f t="array" aca="1" ref="FV199" ca="1">SUM(IF(RIGHT(OFFSET('Vacation Tracker'!$Q202:$AD202,0,FT$4))&lt;&gt;"O",IFERROR(--LEFT(OFFSET('Vacation Tracker'!$Q202:$AD202,0,FT$4),LEN(OFFSET('Vacation Tracker'!$Q202:$AD202,0,FT$4))-1),0)))</f>
        <v>0</v>
      </c>
      <c r="FW199" s="26">
        <f t="array" aca="1" ref="FW199" ca="1">SUM(IF(RIGHT(OFFSET('Vacation Tracker'!$Q202:$AD202,0,FT$4))=FW$8,IFERROR(--LEFT(OFFSET('Vacation Tracker'!$Q202:$AD202,0,FT$4),LEN(OFFSET('Vacation Tracker'!$Q202:$AD202,0,FT$4))-1),0)))</f>
        <v>0</v>
      </c>
      <c r="FX199" s="23">
        <f ca="1">SUM(OFFSET('Vacation Tracker'!$Q202:$AD202,0,FX$4))</f>
        <v>0</v>
      </c>
      <c r="FY199" s="26">
        <f t="shared" ref="FY199" ca="1" si="9955">FX199-FZ199</f>
        <v>0</v>
      </c>
      <c r="FZ199" s="26">
        <f t="array" aca="1" ref="FZ199" ca="1">SUM(IF(RIGHT(OFFSET('Vacation Tracker'!$Q202:$AD202,0,FX$4))&lt;&gt;"O",IFERROR(--LEFT(OFFSET('Vacation Tracker'!$Q202:$AD202,0,FX$4),LEN(OFFSET('Vacation Tracker'!$Q202:$AD202,0,FX$4))-1),0)))</f>
        <v>0</v>
      </c>
      <c r="GA199" s="26">
        <f t="array" aca="1" ref="GA199" ca="1">SUM(IF(RIGHT(OFFSET('Vacation Tracker'!$Q202:$AD202,0,FX$4))=GA$8,IFERROR(--LEFT(OFFSET('Vacation Tracker'!$Q202:$AD202,0,FX$4),LEN(OFFSET('Vacation Tracker'!$Q202:$AD202,0,FX$4))-1),0)))</f>
        <v>0</v>
      </c>
      <c r="GB199" s="23">
        <f ca="1">SUM(OFFSET('Vacation Tracker'!$Q202:$AD202,0,GB$4))</f>
        <v>0</v>
      </c>
      <c r="GC199" s="26">
        <f t="shared" ref="GC199" ca="1" si="9956">GB199-GD199</f>
        <v>0</v>
      </c>
      <c r="GD199" s="26">
        <f t="array" aca="1" ref="GD199" ca="1">SUM(IF(RIGHT(OFFSET('Vacation Tracker'!$Q202:$AD202,0,GB$4))&lt;&gt;"O",IFERROR(--LEFT(OFFSET('Vacation Tracker'!$Q202:$AD202,0,GB$4),LEN(OFFSET('Vacation Tracker'!$Q202:$AD202,0,GB$4))-1),0)))</f>
        <v>0</v>
      </c>
      <c r="GE199" s="26">
        <f t="array" aca="1" ref="GE199" ca="1">SUM(IF(RIGHT(OFFSET('Vacation Tracker'!$Q202:$AD202,0,GB$4))=GE$8,IFERROR(--LEFT(OFFSET('Vacation Tracker'!$Q202:$AD202,0,GB$4),LEN(OFFSET('Vacation Tracker'!$Q202:$AD202,0,GB$4))-1),0)))</f>
        <v>0</v>
      </c>
      <c r="GF199" s="23">
        <f ca="1">SUM(OFFSET('Vacation Tracker'!$Q202:$AD202,0,GF$4))</f>
        <v>0</v>
      </c>
      <c r="GG199" s="26">
        <f t="shared" ref="GG199" ca="1" si="9957">GF199-GH199</f>
        <v>0</v>
      </c>
      <c r="GH199" s="26">
        <f t="array" aca="1" ref="GH199" ca="1">SUM(IF(RIGHT(OFFSET('Vacation Tracker'!$Q202:$AD202,0,GF$4))&lt;&gt;"O",IFERROR(--LEFT(OFFSET('Vacation Tracker'!$Q202:$AD202,0,GF$4),LEN(OFFSET('Vacation Tracker'!$Q202:$AD202,0,GF$4))-1),0)))</f>
        <v>0</v>
      </c>
      <c r="GI199" s="26">
        <f t="array" aca="1" ref="GI199" ca="1">SUM(IF(RIGHT(OFFSET('Vacation Tracker'!$Q202:$AD202,0,GF$4))=GI$8,IFERROR(--LEFT(OFFSET('Vacation Tracker'!$Q202:$AD202,0,GF$4),LEN(OFFSET('Vacation Tracker'!$Q202:$AD202,0,GF$4))-1),0)))</f>
        <v>0</v>
      </c>
      <c r="GJ199" s="23">
        <f ca="1">SUM(OFFSET('Vacation Tracker'!$Q202:$AD202,0,GJ$4))</f>
        <v>0</v>
      </c>
      <c r="GK199" s="26">
        <f t="shared" ref="GK199" ca="1" si="9958">GJ199-GL199</f>
        <v>0</v>
      </c>
      <c r="GL199" s="26">
        <f t="array" aca="1" ref="GL199" ca="1">SUM(IF(RIGHT(OFFSET('Vacation Tracker'!$Q202:$AD202,0,GJ$4))&lt;&gt;"O",IFERROR(--LEFT(OFFSET('Vacation Tracker'!$Q202:$AD202,0,GJ$4),LEN(OFFSET('Vacation Tracker'!$Q202:$AD202,0,GJ$4))-1),0)))</f>
        <v>0</v>
      </c>
      <c r="GM199" s="26">
        <f t="array" aca="1" ref="GM199" ca="1">SUM(IF(RIGHT(OFFSET('Vacation Tracker'!$Q202:$AD202,0,GJ$4))=GM$8,IFERROR(--LEFT(OFFSET('Vacation Tracker'!$Q202:$AD202,0,GJ$4),LEN(OFFSET('Vacation Tracker'!$Q202:$AD202,0,GJ$4))-1),0)))</f>
        <v>0</v>
      </c>
      <c r="GN199" s="23">
        <f ca="1">SUM(OFFSET('Vacation Tracker'!$Q202:$AD202,0,GN$4))</f>
        <v>0</v>
      </c>
      <c r="GO199" s="26">
        <f t="shared" ref="GO199" ca="1" si="9959">GN199-GP199</f>
        <v>0</v>
      </c>
      <c r="GP199" s="26">
        <f t="array" aca="1" ref="GP199" ca="1">SUM(IF(RIGHT(OFFSET('Vacation Tracker'!$Q202:$AD202,0,GN$4))&lt;&gt;"O",IFERROR(--LEFT(OFFSET('Vacation Tracker'!$Q202:$AD202,0,GN$4),LEN(OFFSET('Vacation Tracker'!$Q202:$AD202,0,GN$4))-1),0)))</f>
        <v>0</v>
      </c>
      <c r="GQ199" s="26">
        <f t="array" aca="1" ref="GQ199" ca="1">SUM(IF(RIGHT(OFFSET('Vacation Tracker'!$Q202:$AD202,0,GN$4))=GQ$8,IFERROR(--LEFT(OFFSET('Vacation Tracker'!$Q202:$AD202,0,GN$4),LEN(OFFSET('Vacation Tracker'!$Q202:$AD202,0,GN$4))-1),0)))</f>
        <v>0</v>
      </c>
      <c r="GR199" s="23">
        <f ca="1">SUM(OFFSET('Vacation Tracker'!$Q202:$AD202,0,GR$4))</f>
        <v>0</v>
      </c>
      <c r="GS199" s="26">
        <f t="shared" ref="GS199" ca="1" si="9960">GR199-GT199</f>
        <v>0</v>
      </c>
      <c r="GT199" s="26">
        <f t="array" aca="1" ref="GT199" ca="1">SUM(IF(RIGHT(OFFSET('Vacation Tracker'!$Q202:$AD202,0,GR$4))&lt;&gt;"O",IFERROR(--LEFT(OFFSET('Vacation Tracker'!$Q202:$AD202,0,GR$4),LEN(OFFSET('Vacation Tracker'!$Q202:$AD202,0,GR$4))-1),0)))</f>
        <v>0</v>
      </c>
      <c r="GU199" s="26">
        <f t="array" aca="1" ref="GU199" ca="1">SUM(IF(RIGHT(OFFSET('Vacation Tracker'!$Q202:$AD202,0,GR$4))=GU$8,IFERROR(--LEFT(OFFSET('Vacation Tracker'!$Q202:$AD202,0,GR$4),LEN(OFFSET('Vacation Tracker'!$Q202:$AD202,0,GR$4))-1),0)))</f>
        <v>0</v>
      </c>
      <c r="GV199" s="23">
        <f ca="1">SUM(OFFSET('Vacation Tracker'!$Q202:$AD202,0,GV$4))</f>
        <v>0</v>
      </c>
      <c r="GW199" s="26">
        <f t="shared" ref="GW199" ca="1" si="9961">GV199-GX199</f>
        <v>0</v>
      </c>
      <c r="GX199" s="26">
        <f t="array" aca="1" ref="GX199" ca="1">SUM(IF(RIGHT(OFFSET('Vacation Tracker'!$Q202:$AD202,0,GV$4))&lt;&gt;"O",IFERROR(--LEFT(OFFSET('Vacation Tracker'!$Q202:$AD202,0,GV$4),LEN(OFFSET('Vacation Tracker'!$Q202:$AD202,0,GV$4))-1),0)))</f>
        <v>0</v>
      </c>
      <c r="GY199" s="26">
        <f t="array" aca="1" ref="GY199" ca="1">SUM(IF(RIGHT(OFFSET('Vacation Tracker'!$Q202:$AD202,0,GV$4))=GY$8,IFERROR(--LEFT(OFFSET('Vacation Tracker'!$Q202:$AD202,0,GV$4),LEN(OFFSET('Vacation Tracker'!$Q202:$AD202,0,GV$4))-1),0)))</f>
        <v>0</v>
      </c>
      <c r="GZ199" s="23">
        <f ca="1">SUM(OFFSET('Vacation Tracker'!$Q202:$AD202,0,GZ$4))</f>
        <v>0</v>
      </c>
      <c r="HA199" s="26">
        <f t="shared" ref="HA199" ca="1" si="9962">GZ199-HB199</f>
        <v>0</v>
      </c>
      <c r="HB199" s="26">
        <f t="array" aca="1" ref="HB199" ca="1">SUM(IF(RIGHT(OFFSET('Vacation Tracker'!$Q202:$AD202,0,GZ$4))&lt;&gt;"O",IFERROR(--LEFT(OFFSET('Vacation Tracker'!$Q202:$AD202,0,GZ$4),LEN(OFFSET('Vacation Tracker'!$Q202:$AD202,0,GZ$4))-1),0)))</f>
        <v>0</v>
      </c>
      <c r="HC199" s="26">
        <f t="array" aca="1" ref="HC199" ca="1">SUM(IF(RIGHT(OFFSET('Vacation Tracker'!$Q202:$AD202,0,GZ$4))=HC$8,IFERROR(--LEFT(OFFSET('Vacation Tracker'!$Q202:$AD202,0,GZ$4),LEN(OFFSET('Vacation Tracker'!$Q202:$AD202,0,GZ$4))-1),0)))</f>
        <v>0</v>
      </c>
      <c r="HD199" s="23">
        <f ca="1">SUM(OFFSET('Vacation Tracker'!$Q202:$AD202,0,HD$4))</f>
        <v>0</v>
      </c>
      <c r="HE199" s="26">
        <f t="shared" ref="HE199" ca="1" si="9963">HD199-HF199</f>
        <v>0</v>
      </c>
      <c r="HF199" s="26">
        <f t="array" aca="1" ref="HF199" ca="1">SUM(IF(RIGHT(OFFSET('Vacation Tracker'!$Q202:$AD202,0,HD$4))&lt;&gt;"O",IFERROR(--LEFT(OFFSET('Vacation Tracker'!$Q202:$AD202,0,HD$4),LEN(OFFSET('Vacation Tracker'!$Q202:$AD202,0,HD$4))-1),0)))</f>
        <v>0</v>
      </c>
      <c r="HG199" s="26">
        <f t="array" aca="1" ref="HG199" ca="1">SUM(IF(RIGHT(OFFSET('Vacation Tracker'!$Q202:$AD202,0,HD$4))=HG$8,IFERROR(--LEFT(OFFSET('Vacation Tracker'!$Q202:$AD202,0,HD$4),LEN(OFFSET('Vacation Tracker'!$Q202:$AD202,0,HD$4))-1),0)))</f>
        <v>0</v>
      </c>
      <c r="HH199" s="23">
        <f ca="1">SUM(OFFSET('Vacation Tracker'!$Q202:$AD202,0,HH$4))</f>
        <v>0</v>
      </c>
      <c r="HI199" s="26">
        <f t="shared" ref="HI199" ca="1" si="9964">HH199-HJ199</f>
        <v>0</v>
      </c>
      <c r="HJ199" s="26">
        <f t="array" aca="1" ref="HJ199" ca="1">SUM(IF(RIGHT(OFFSET('Vacation Tracker'!$Q202:$AD202,0,HH$4))&lt;&gt;"O",IFERROR(--LEFT(OFFSET('Vacation Tracker'!$Q202:$AD202,0,HH$4),LEN(OFFSET('Vacation Tracker'!$Q202:$AD202,0,HH$4))-1),0)))</f>
        <v>0</v>
      </c>
      <c r="HK199" s="26">
        <f t="array" aca="1" ref="HK199" ca="1">SUM(IF(RIGHT(OFFSET('Vacation Tracker'!$Q202:$AD202,0,HH$4))=HK$8,IFERROR(--LEFT(OFFSET('Vacation Tracker'!$Q202:$AD202,0,HH$4),LEN(OFFSET('Vacation Tracker'!$Q202:$AD202,0,HH$4))-1),0)))</f>
        <v>0</v>
      </c>
      <c r="HL199" s="23">
        <f ca="1">SUM(OFFSET('Vacation Tracker'!$Q202:$AD202,0,HL$4))</f>
        <v>0</v>
      </c>
      <c r="HM199" s="26">
        <f t="shared" ref="HM199" ca="1" si="9965">HL199-HN199</f>
        <v>0</v>
      </c>
      <c r="HN199" s="26">
        <f t="array" aca="1" ref="HN199" ca="1">SUM(IF(RIGHT(OFFSET('Vacation Tracker'!$Q202:$AD202,0,HL$4))&lt;&gt;"O",IFERROR(--LEFT(OFFSET('Vacation Tracker'!$Q202:$AD202,0,HL$4),LEN(OFFSET('Vacation Tracker'!$Q202:$AD202,0,HL$4))-1),0)))</f>
        <v>0</v>
      </c>
      <c r="HO199" s="26">
        <f t="array" aca="1" ref="HO199" ca="1">SUM(IF(RIGHT(OFFSET('Vacation Tracker'!$Q202:$AD202,0,HL$4))=HO$8,IFERROR(--LEFT(OFFSET('Vacation Tracker'!$Q202:$AD202,0,HL$4),LEN(OFFSET('Vacation Tracker'!$Q202:$AD202,0,HL$4))-1),0)))</f>
        <v>0</v>
      </c>
      <c r="HP199" s="23">
        <f ca="1">SUM(OFFSET('Vacation Tracker'!$Q202:$AD202,0,HP$4))</f>
        <v>0</v>
      </c>
      <c r="HQ199" s="26">
        <f t="shared" ref="HQ199" ca="1" si="9966">HP199-HR199</f>
        <v>0</v>
      </c>
      <c r="HR199" s="26">
        <f t="array" aca="1" ref="HR199" ca="1">SUM(IF(RIGHT(OFFSET('Vacation Tracker'!$Q202:$AD202,0,HP$4))&lt;&gt;"O",IFERROR(--LEFT(OFFSET('Vacation Tracker'!$Q202:$AD202,0,HP$4),LEN(OFFSET('Vacation Tracker'!$Q202:$AD202,0,HP$4))-1),0)))</f>
        <v>0</v>
      </c>
      <c r="HS199" s="23">
        <f t="array" aca="1" ref="HS199" ca="1">SUM(IF(RIGHT(OFFSET('Vacation Tracker'!$Q202:$AD202,0,HP$4))=HS$8,IFERROR(--LEFT(OFFSET('Vacation Tracker'!$Q202:$AD202,0,HP$4),LEN(OFFSET('Vacation Tracker'!$Q202:$AD202,0,HP$4))-1),0)))</f>
        <v>0</v>
      </c>
    </row>
    <row r="200" spans="2:227" ht="15" customHeight="1" x14ac:dyDescent="0.2">
      <c r="B200" s="23">
        <f>IF('Vacation Tracker'!B203&lt;&gt;"",'Vacation Tracker'!B203,"")</f>
        <v>192</v>
      </c>
      <c r="C200" s="24" t="str">
        <f>IF('Vacation Tracker'!C203&lt;&gt;"",'Vacation Tracker'!C203,"")</f>
        <v/>
      </c>
      <c r="D200" s="25" t="str">
        <f>IF('Vacation Tracker'!D203&lt;&gt;"",'Vacation Tracker'!D203,"")</f>
        <v/>
      </c>
      <c r="E200" s="25" t="str">
        <f>IF('Vacation Tracker'!E203&lt;&gt;"",'Vacation Tracker'!E203,"")</f>
        <v/>
      </c>
      <c r="F200" s="24" t="str">
        <f>IF('Vacation Tracker'!F203&lt;&gt;"",'Vacation Tracker'!F203,"")</f>
        <v/>
      </c>
      <c r="G200" s="24" t="str">
        <f>IF('Vacation Tracker'!G203&lt;&gt;"",'Vacation Tracker'!G203,"")</f>
        <v/>
      </c>
      <c r="H200" s="23" t="str">
        <f t="shared" si="9456"/>
        <v/>
      </c>
      <c r="I200" s="23" t="str">
        <f t="shared" si="9456"/>
        <v/>
      </c>
      <c r="J200" s="23" t="str">
        <f t="shared" si="9456"/>
        <v/>
      </c>
      <c r="K200" s="23" t="str">
        <f t="shared" si="6801"/>
        <v/>
      </c>
      <c r="L200" s="23">
        <f ca="1">SUM(OFFSET('Vacation Tracker'!$Q203:$AD203,0,L$4))</f>
        <v>0</v>
      </c>
      <c r="M200" s="26">
        <f t="shared" ca="1" si="6747"/>
        <v>0</v>
      </c>
      <c r="N200" s="26">
        <f t="array" aca="1" ref="N200" ca="1">SUM(IF(RIGHT(OFFSET('Vacation Tracker'!$Q203:$AD203,0,L$4))&lt;&gt;"O",IFERROR(--LEFT(OFFSET('Vacation Tracker'!$Q203:$AD203,0,L$4),LEN(OFFSET('Vacation Tracker'!$Q203:$AD203,0,L$4))-1),0)))</f>
        <v>0</v>
      </c>
      <c r="O200" s="26">
        <f t="array" aca="1" ref="O200" ca="1">SUM(IF(RIGHT(OFFSET('Vacation Tracker'!$Q203:$AD203,0,L$4))=O$8,IFERROR(--LEFT(OFFSET('Vacation Tracker'!$Q203:$AD203,0,L$4),LEN(OFFSET('Vacation Tracker'!$Q203:$AD203,0,L$4))-1),0)))</f>
        <v>0</v>
      </c>
      <c r="P200" s="23">
        <f ca="1">SUM(OFFSET('Vacation Tracker'!$Q203:$AD203,0,P$4))</f>
        <v>0</v>
      </c>
      <c r="Q200" s="26">
        <f t="shared" ca="1" si="6748"/>
        <v>0</v>
      </c>
      <c r="R200" s="26">
        <f t="array" aca="1" ref="R200" ca="1">SUM(IF(RIGHT(OFFSET('Vacation Tracker'!$Q203:$AD203,0,P$4))&lt;&gt;"O",IFERROR(--LEFT(OFFSET('Vacation Tracker'!$Q203:$AD203,0,P$4),LEN(OFFSET('Vacation Tracker'!$Q203:$AD203,0,P$4))-1),0)))</f>
        <v>0</v>
      </c>
      <c r="S200" s="26">
        <f t="array" aca="1" ref="S200" ca="1">SUM(IF(RIGHT(OFFSET('Vacation Tracker'!$Q203:$AD203,0,P$4))=S$8,IFERROR(--LEFT(OFFSET('Vacation Tracker'!$Q203:$AD203,0,P$4),LEN(OFFSET('Vacation Tracker'!$Q203:$AD203,0,P$4))-1),0)))</f>
        <v>0</v>
      </c>
      <c r="T200" s="23">
        <f ca="1">SUM(OFFSET('Vacation Tracker'!$Q203:$AD203,0,T$4))</f>
        <v>0</v>
      </c>
      <c r="U200" s="26">
        <f t="shared" ca="1" si="6749"/>
        <v>0</v>
      </c>
      <c r="V200" s="26">
        <f t="array" aca="1" ref="V200" ca="1">SUM(IF(RIGHT(OFFSET('Vacation Tracker'!$Q203:$AD203,0,T$4))&lt;&gt;"O",IFERROR(--LEFT(OFFSET('Vacation Tracker'!$Q203:$AD203,0,T$4),LEN(OFFSET('Vacation Tracker'!$Q203:$AD203,0,T$4))-1),0)))</f>
        <v>0</v>
      </c>
      <c r="W200" s="26">
        <f t="array" aca="1" ref="W200" ca="1">SUM(IF(RIGHT(OFFSET('Vacation Tracker'!$Q203:$AD203,0,T$4))=W$8,IFERROR(--LEFT(OFFSET('Vacation Tracker'!$Q203:$AD203,0,T$4),LEN(OFFSET('Vacation Tracker'!$Q203:$AD203,0,T$4))-1),0)))</f>
        <v>0</v>
      </c>
      <c r="X200" s="23">
        <f ca="1">SUM(OFFSET('Vacation Tracker'!$Q203:$AD203,0,X$4))</f>
        <v>0</v>
      </c>
      <c r="Y200" s="26">
        <f t="shared" ref="Y200" ca="1" si="9967">X200-Z200</f>
        <v>0</v>
      </c>
      <c r="Z200" s="26">
        <f t="array" aca="1" ref="Z200" ca="1">SUM(IF(RIGHT(OFFSET('Vacation Tracker'!$Q203:$AD203,0,X$4))&lt;&gt;"O",IFERROR(--LEFT(OFFSET('Vacation Tracker'!$Q203:$AD203,0,X$4),LEN(OFFSET('Vacation Tracker'!$Q203:$AD203,0,X$4))-1),0)))</f>
        <v>0</v>
      </c>
      <c r="AA200" s="26">
        <f t="array" aca="1" ref="AA200" ca="1">SUM(IF(RIGHT(OFFSET('Vacation Tracker'!$Q203:$AD203,0,X$4))=AA$8,IFERROR(--LEFT(OFFSET('Vacation Tracker'!$Q203:$AD203,0,X$4),LEN(OFFSET('Vacation Tracker'!$Q203:$AD203,0,X$4))-1),0)))</f>
        <v>0</v>
      </c>
      <c r="AB200" s="23">
        <f ca="1">SUM(OFFSET('Vacation Tracker'!$Q203:$AD203,0,AB$4))</f>
        <v>0</v>
      </c>
      <c r="AC200" s="26">
        <f t="shared" ref="AC200" ca="1" si="9968">AB200-AD200</f>
        <v>0</v>
      </c>
      <c r="AD200" s="26">
        <f t="array" aca="1" ref="AD200" ca="1">SUM(IF(RIGHT(OFFSET('Vacation Tracker'!$Q203:$AD203,0,AB$4))&lt;&gt;"O",IFERROR(--LEFT(OFFSET('Vacation Tracker'!$Q203:$AD203,0,AB$4),LEN(OFFSET('Vacation Tracker'!$Q203:$AD203,0,AB$4))-1),0)))</f>
        <v>0</v>
      </c>
      <c r="AE200" s="26">
        <f t="array" aca="1" ref="AE200" ca="1">SUM(IF(RIGHT(OFFSET('Vacation Tracker'!$Q203:$AD203,0,AB$4))=AE$8,IFERROR(--LEFT(OFFSET('Vacation Tracker'!$Q203:$AD203,0,AB$4),LEN(OFFSET('Vacation Tracker'!$Q203:$AD203,0,AB$4))-1),0)))</f>
        <v>0</v>
      </c>
      <c r="AF200" s="23">
        <f ca="1">SUM(OFFSET('Vacation Tracker'!$Q203:$AD203,0,AF$4))</f>
        <v>0</v>
      </c>
      <c r="AG200" s="26">
        <f t="shared" ref="AG200" ca="1" si="9969">AF200-AH200</f>
        <v>0</v>
      </c>
      <c r="AH200" s="26">
        <f t="array" aca="1" ref="AH200" ca="1">SUM(IF(RIGHT(OFFSET('Vacation Tracker'!$Q203:$AD203,0,AF$4))&lt;&gt;"O",IFERROR(--LEFT(OFFSET('Vacation Tracker'!$Q203:$AD203,0,AF$4),LEN(OFFSET('Vacation Tracker'!$Q203:$AD203,0,AF$4))-1),0)))</f>
        <v>0</v>
      </c>
      <c r="AI200" s="26">
        <f t="array" aca="1" ref="AI200" ca="1">SUM(IF(RIGHT(OFFSET('Vacation Tracker'!$Q203:$AD203,0,AF$4))=AI$8,IFERROR(--LEFT(OFFSET('Vacation Tracker'!$Q203:$AD203,0,AF$4),LEN(OFFSET('Vacation Tracker'!$Q203:$AD203,0,AF$4))-1),0)))</f>
        <v>0</v>
      </c>
      <c r="AJ200" s="23">
        <f ca="1">SUM(OFFSET('Vacation Tracker'!$Q203:$AD203,0,AJ$4))</f>
        <v>0</v>
      </c>
      <c r="AK200" s="26">
        <f t="shared" ref="AK200" ca="1" si="9970">AJ200-AL200</f>
        <v>0</v>
      </c>
      <c r="AL200" s="26">
        <f t="array" aca="1" ref="AL200" ca="1">SUM(IF(RIGHT(OFFSET('Vacation Tracker'!$Q203:$AD203,0,AJ$4))&lt;&gt;"O",IFERROR(--LEFT(OFFSET('Vacation Tracker'!$Q203:$AD203,0,AJ$4),LEN(OFFSET('Vacation Tracker'!$Q203:$AD203,0,AJ$4))-1),0)))</f>
        <v>0</v>
      </c>
      <c r="AM200" s="26">
        <f t="array" aca="1" ref="AM200" ca="1">SUM(IF(RIGHT(OFFSET('Vacation Tracker'!$Q203:$AD203,0,AJ$4))=AM$8,IFERROR(--LEFT(OFFSET('Vacation Tracker'!$Q203:$AD203,0,AJ$4),LEN(OFFSET('Vacation Tracker'!$Q203:$AD203,0,AJ$4))-1),0)))</f>
        <v>0</v>
      </c>
      <c r="AN200" s="23">
        <f ca="1">SUM(OFFSET('Vacation Tracker'!$Q203:$AD203,0,AN$4))</f>
        <v>0</v>
      </c>
      <c r="AO200" s="26">
        <f t="shared" ref="AO200" ca="1" si="9971">AN200-AP200</f>
        <v>0</v>
      </c>
      <c r="AP200" s="26">
        <f t="array" aca="1" ref="AP200" ca="1">SUM(IF(RIGHT(OFFSET('Vacation Tracker'!$Q203:$AD203,0,AN$4))&lt;&gt;"O",IFERROR(--LEFT(OFFSET('Vacation Tracker'!$Q203:$AD203,0,AN$4),LEN(OFFSET('Vacation Tracker'!$Q203:$AD203,0,AN$4))-1),0)))</f>
        <v>0</v>
      </c>
      <c r="AQ200" s="26">
        <f t="array" aca="1" ref="AQ200" ca="1">SUM(IF(RIGHT(OFFSET('Vacation Tracker'!$Q203:$AD203,0,AN$4))=AQ$8,IFERROR(--LEFT(OFFSET('Vacation Tracker'!$Q203:$AD203,0,AN$4),LEN(OFFSET('Vacation Tracker'!$Q203:$AD203,0,AN$4))-1),0)))</f>
        <v>0</v>
      </c>
      <c r="AR200" s="23">
        <f ca="1">SUM(OFFSET('Vacation Tracker'!$Q203:$AD203,0,AR$4))</f>
        <v>0</v>
      </c>
      <c r="AS200" s="26">
        <f t="shared" ref="AS200" ca="1" si="9972">AR200-AT200</f>
        <v>0</v>
      </c>
      <c r="AT200" s="26">
        <f t="array" aca="1" ref="AT200" ca="1">SUM(IF(RIGHT(OFFSET('Vacation Tracker'!$Q203:$AD203,0,AR$4))&lt;&gt;"O",IFERROR(--LEFT(OFFSET('Vacation Tracker'!$Q203:$AD203,0,AR$4),LEN(OFFSET('Vacation Tracker'!$Q203:$AD203,0,AR$4))-1),0)))</f>
        <v>0</v>
      </c>
      <c r="AU200" s="26">
        <f t="array" aca="1" ref="AU200" ca="1">SUM(IF(RIGHT(OFFSET('Vacation Tracker'!$Q203:$AD203,0,AR$4))=AU$8,IFERROR(--LEFT(OFFSET('Vacation Tracker'!$Q203:$AD203,0,AR$4),LEN(OFFSET('Vacation Tracker'!$Q203:$AD203,0,AR$4))-1),0)))</f>
        <v>0</v>
      </c>
      <c r="AV200" s="23">
        <f ca="1">SUM(OFFSET('Vacation Tracker'!$Q203:$AD203,0,AV$4))</f>
        <v>0</v>
      </c>
      <c r="AW200" s="26">
        <f t="shared" ref="AW200" ca="1" si="9973">AV200-AX200</f>
        <v>0</v>
      </c>
      <c r="AX200" s="26">
        <f t="array" aca="1" ref="AX200" ca="1">SUM(IF(RIGHT(OFFSET('Vacation Tracker'!$Q203:$AD203,0,AV$4))&lt;&gt;"O",IFERROR(--LEFT(OFFSET('Vacation Tracker'!$Q203:$AD203,0,AV$4),LEN(OFFSET('Vacation Tracker'!$Q203:$AD203,0,AV$4))-1),0)))</f>
        <v>0</v>
      </c>
      <c r="AY200" s="26">
        <f t="array" aca="1" ref="AY200" ca="1">SUM(IF(RIGHT(OFFSET('Vacation Tracker'!$Q203:$AD203,0,AV$4))=AY$8,IFERROR(--LEFT(OFFSET('Vacation Tracker'!$Q203:$AD203,0,AV$4),LEN(OFFSET('Vacation Tracker'!$Q203:$AD203,0,AV$4))-1),0)))</f>
        <v>0</v>
      </c>
      <c r="AZ200" s="23">
        <f ca="1">SUM(OFFSET('Vacation Tracker'!$Q203:$AD203,0,AZ$4))</f>
        <v>0</v>
      </c>
      <c r="BA200" s="26">
        <f t="shared" ref="BA200" ca="1" si="9974">AZ200-BB200</f>
        <v>0</v>
      </c>
      <c r="BB200" s="26">
        <f t="array" aca="1" ref="BB200" ca="1">SUM(IF(RIGHT(OFFSET('Vacation Tracker'!$Q203:$AD203,0,AZ$4))&lt;&gt;"O",IFERROR(--LEFT(OFFSET('Vacation Tracker'!$Q203:$AD203,0,AZ$4),LEN(OFFSET('Vacation Tracker'!$Q203:$AD203,0,AZ$4))-1),0)))</f>
        <v>0</v>
      </c>
      <c r="BC200" s="26">
        <f t="array" aca="1" ref="BC200" ca="1">SUM(IF(RIGHT(OFFSET('Vacation Tracker'!$Q203:$AD203,0,AZ$4))=BC$8,IFERROR(--LEFT(OFFSET('Vacation Tracker'!$Q203:$AD203,0,AZ$4),LEN(OFFSET('Vacation Tracker'!$Q203:$AD203,0,AZ$4))-1),0)))</f>
        <v>0</v>
      </c>
      <c r="BD200" s="23">
        <f ca="1">SUM(OFFSET('Vacation Tracker'!$Q203:$AD203,0,BD$4))</f>
        <v>0</v>
      </c>
      <c r="BE200" s="26">
        <f t="shared" ref="BE200" ca="1" si="9975">BD200-BF200</f>
        <v>0</v>
      </c>
      <c r="BF200" s="26">
        <f t="array" aca="1" ref="BF200" ca="1">SUM(IF(RIGHT(OFFSET('Vacation Tracker'!$Q203:$AD203,0,BD$4))&lt;&gt;"O",IFERROR(--LEFT(OFFSET('Vacation Tracker'!$Q203:$AD203,0,BD$4),LEN(OFFSET('Vacation Tracker'!$Q203:$AD203,0,BD$4))-1),0)))</f>
        <v>0</v>
      </c>
      <c r="BG200" s="26">
        <f t="array" aca="1" ref="BG200" ca="1">SUM(IF(RIGHT(OFFSET('Vacation Tracker'!$Q203:$AD203,0,BD$4))=BG$8,IFERROR(--LEFT(OFFSET('Vacation Tracker'!$Q203:$AD203,0,BD$4),LEN(OFFSET('Vacation Tracker'!$Q203:$AD203,0,BD$4))-1),0)))</f>
        <v>0</v>
      </c>
      <c r="BH200" s="23">
        <f ca="1">SUM(OFFSET('Vacation Tracker'!$Q203:$AD203,0,BH$4))</f>
        <v>0</v>
      </c>
      <c r="BI200" s="26">
        <f t="shared" ref="BI200" ca="1" si="9976">BH200-BJ200</f>
        <v>0</v>
      </c>
      <c r="BJ200" s="26">
        <f t="array" aca="1" ref="BJ200" ca="1">SUM(IF(RIGHT(OFFSET('Vacation Tracker'!$Q203:$AD203,0,BH$4))&lt;&gt;"O",IFERROR(--LEFT(OFFSET('Vacation Tracker'!$Q203:$AD203,0,BH$4),LEN(OFFSET('Vacation Tracker'!$Q203:$AD203,0,BH$4))-1),0)))</f>
        <v>0</v>
      </c>
      <c r="BK200" s="26">
        <f t="array" aca="1" ref="BK200" ca="1">SUM(IF(RIGHT(OFFSET('Vacation Tracker'!$Q203:$AD203,0,BH$4))=BK$8,IFERROR(--LEFT(OFFSET('Vacation Tracker'!$Q203:$AD203,0,BH$4),LEN(OFFSET('Vacation Tracker'!$Q203:$AD203,0,BH$4))-1),0)))</f>
        <v>0</v>
      </c>
      <c r="BL200" s="23">
        <f ca="1">SUM(OFFSET('Vacation Tracker'!$Q203:$AD203,0,BL$4))</f>
        <v>0</v>
      </c>
      <c r="BM200" s="26">
        <f t="shared" ref="BM200" ca="1" si="9977">BL200-BN200</f>
        <v>0</v>
      </c>
      <c r="BN200" s="26">
        <f t="array" aca="1" ref="BN200" ca="1">SUM(IF(RIGHT(OFFSET('Vacation Tracker'!$Q203:$AD203,0,BL$4))&lt;&gt;"O",IFERROR(--LEFT(OFFSET('Vacation Tracker'!$Q203:$AD203,0,BL$4),LEN(OFFSET('Vacation Tracker'!$Q203:$AD203,0,BL$4))-1),0)))</f>
        <v>0</v>
      </c>
      <c r="BO200" s="26">
        <f t="array" aca="1" ref="BO200" ca="1">SUM(IF(RIGHT(OFFSET('Vacation Tracker'!$Q203:$AD203,0,BL$4))=BO$8,IFERROR(--LEFT(OFFSET('Vacation Tracker'!$Q203:$AD203,0,BL$4),LEN(OFFSET('Vacation Tracker'!$Q203:$AD203,0,BL$4))-1),0)))</f>
        <v>0</v>
      </c>
      <c r="BP200" s="23">
        <f ca="1">SUM(OFFSET('Vacation Tracker'!$Q203:$AD203,0,BP$4))</f>
        <v>0</v>
      </c>
      <c r="BQ200" s="26">
        <f t="shared" ref="BQ200" ca="1" si="9978">BP200-BR200</f>
        <v>0</v>
      </c>
      <c r="BR200" s="26">
        <f t="array" aca="1" ref="BR200" ca="1">SUM(IF(RIGHT(OFFSET('Vacation Tracker'!$Q203:$AD203,0,BP$4))&lt;&gt;"O",IFERROR(--LEFT(OFFSET('Vacation Tracker'!$Q203:$AD203,0,BP$4),LEN(OFFSET('Vacation Tracker'!$Q203:$AD203,0,BP$4))-1),0)))</f>
        <v>0</v>
      </c>
      <c r="BS200" s="26">
        <f t="array" aca="1" ref="BS200" ca="1">SUM(IF(RIGHT(OFFSET('Vacation Tracker'!$Q203:$AD203,0,BP$4))=BS$8,IFERROR(--LEFT(OFFSET('Vacation Tracker'!$Q203:$AD203,0,BP$4),LEN(OFFSET('Vacation Tracker'!$Q203:$AD203,0,BP$4))-1),0)))</f>
        <v>0</v>
      </c>
      <c r="BT200" s="23">
        <f ca="1">SUM(OFFSET('Vacation Tracker'!$Q203:$AD203,0,BT$4))</f>
        <v>0</v>
      </c>
      <c r="BU200" s="26">
        <f t="shared" ref="BU200" ca="1" si="9979">BT200-BV200</f>
        <v>0</v>
      </c>
      <c r="BV200" s="26">
        <f t="array" aca="1" ref="BV200" ca="1">SUM(IF(RIGHT(OFFSET('Vacation Tracker'!$Q203:$AD203,0,BT$4))&lt;&gt;"O",IFERROR(--LEFT(OFFSET('Vacation Tracker'!$Q203:$AD203,0,BT$4),LEN(OFFSET('Vacation Tracker'!$Q203:$AD203,0,BT$4))-1),0)))</f>
        <v>0</v>
      </c>
      <c r="BW200" s="26">
        <f t="array" aca="1" ref="BW200" ca="1">SUM(IF(RIGHT(OFFSET('Vacation Tracker'!$Q203:$AD203,0,BT$4))=BW$8,IFERROR(--LEFT(OFFSET('Vacation Tracker'!$Q203:$AD203,0,BT$4),LEN(OFFSET('Vacation Tracker'!$Q203:$AD203,0,BT$4))-1),0)))</f>
        <v>0</v>
      </c>
      <c r="BX200" s="23">
        <f ca="1">SUM(OFFSET('Vacation Tracker'!$Q203:$AD203,0,BX$4))</f>
        <v>0</v>
      </c>
      <c r="BY200" s="26">
        <f t="shared" ref="BY200" ca="1" si="9980">BX200-BZ200</f>
        <v>0</v>
      </c>
      <c r="BZ200" s="26">
        <f t="array" aca="1" ref="BZ200" ca="1">SUM(IF(RIGHT(OFFSET('Vacation Tracker'!$Q203:$AD203,0,BX$4))&lt;&gt;"O",IFERROR(--LEFT(OFFSET('Vacation Tracker'!$Q203:$AD203,0,BX$4),LEN(OFFSET('Vacation Tracker'!$Q203:$AD203,0,BX$4))-1),0)))</f>
        <v>0</v>
      </c>
      <c r="CA200" s="26">
        <f t="array" aca="1" ref="CA200" ca="1">SUM(IF(RIGHT(OFFSET('Vacation Tracker'!$Q203:$AD203,0,BX$4))=CA$8,IFERROR(--LEFT(OFFSET('Vacation Tracker'!$Q203:$AD203,0,BX$4),LEN(OFFSET('Vacation Tracker'!$Q203:$AD203,0,BX$4))-1),0)))</f>
        <v>0</v>
      </c>
      <c r="CB200" s="23">
        <f ca="1">SUM(OFFSET('Vacation Tracker'!$Q203:$AD203,0,CB$4))</f>
        <v>0</v>
      </c>
      <c r="CC200" s="26">
        <f t="shared" ref="CC200" ca="1" si="9981">CB200-CD200</f>
        <v>0</v>
      </c>
      <c r="CD200" s="26">
        <f t="array" aca="1" ref="CD200" ca="1">SUM(IF(RIGHT(OFFSET('Vacation Tracker'!$Q203:$AD203,0,CB$4))&lt;&gt;"O",IFERROR(--LEFT(OFFSET('Vacation Tracker'!$Q203:$AD203,0,CB$4),LEN(OFFSET('Vacation Tracker'!$Q203:$AD203,0,CB$4))-1),0)))</f>
        <v>0</v>
      </c>
      <c r="CE200" s="26">
        <f t="array" aca="1" ref="CE200" ca="1">SUM(IF(RIGHT(OFFSET('Vacation Tracker'!$Q203:$AD203,0,CB$4))=CE$8,IFERROR(--LEFT(OFFSET('Vacation Tracker'!$Q203:$AD203,0,CB$4),LEN(OFFSET('Vacation Tracker'!$Q203:$AD203,0,CB$4))-1),0)))</f>
        <v>0</v>
      </c>
      <c r="CF200" s="23">
        <f ca="1">SUM(OFFSET('Vacation Tracker'!$Q203:$AD203,0,CF$4))</f>
        <v>0</v>
      </c>
      <c r="CG200" s="26">
        <f t="shared" ref="CG200" ca="1" si="9982">CF200-CH200</f>
        <v>0</v>
      </c>
      <c r="CH200" s="26">
        <f t="array" aca="1" ref="CH200" ca="1">SUM(IF(RIGHT(OFFSET('Vacation Tracker'!$Q203:$AD203,0,CF$4))&lt;&gt;"O",IFERROR(--LEFT(OFFSET('Vacation Tracker'!$Q203:$AD203,0,CF$4),LEN(OFFSET('Vacation Tracker'!$Q203:$AD203,0,CF$4))-1),0)))</f>
        <v>0</v>
      </c>
      <c r="CI200" s="26">
        <f t="array" aca="1" ref="CI200" ca="1">SUM(IF(RIGHT(OFFSET('Vacation Tracker'!$Q203:$AD203,0,CF$4))=CI$8,IFERROR(--LEFT(OFFSET('Vacation Tracker'!$Q203:$AD203,0,CF$4),LEN(OFFSET('Vacation Tracker'!$Q203:$AD203,0,CF$4))-1),0)))</f>
        <v>0</v>
      </c>
      <c r="CJ200" s="23">
        <f ca="1">SUM(OFFSET('Vacation Tracker'!$Q203:$AD203,0,CJ$4))</f>
        <v>0</v>
      </c>
      <c r="CK200" s="26">
        <f t="shared" ref="CK200" ca="1" si="9983">CJ200-CL200</f>
        <v>0</v>
      </c>
      <c r="CL200" s="26">
        <f t="array" aca="1" ref="CL200" ca="1">SUM(IF(RIGHT(OFFSET('Vacation Tracker'!$Q203:$AD203,0,CJ$4))&lt;&gt;"O",IFERROR(--LEFT(OFFSET('Vacation Tracker'!$Q203:$AD203,0,CJ$4),LEN(OFFSET('Vacation Tracker'!$Q203:$AD203,0,CJ$4))-1),0)))</f>
        <v>0</v>
      </c>
      <c r="CM200" s="26">
        <f t="array" aca="1" ref="CM200" ca="1">SUM(IF(RIGHT(OFFSET('Vacation Tracker'!$Q203:$AD203,0,CJ$4))=CM$8,IFERROR(--LEFT(OFFSET('Vacation Tracker'!$Q203:$AD203,0,CJ$4),LEN(OFFSET('Vacation Tracker'!$Q203:$AD203,0,CJ$4))-1),0)))</f>
        <v>0</v>
      </c>
      <c r="CN200" s="23">
        <f ca="1">SUM(OFFSET('Vacation Tracker'!$Q203:$AD203,0,CN$4))</f>
        <v>0</v>
      </c>
      <c r="CO200" s="26">
        <f t="shared" ref="CO200" ca="1" si="9984">CN200-CP200</f>
        <v>0</v>
      </c>
      <c r="CP200" s="26">
        <f t="array" aca="1" ref="CP200" ca="1">SUM(IF(RIGHT(OFFSET('Vacation Tracker'!$Q203:$AD203,0,CN$4))&lt;&gt;"O",IFERROR(--LEFT(OFFSET('Vacation Tracker'!$Q203:$AD203,0,CN$4),LEN(OFFSET('Vacation Tracker'!$Q203:$AD203,0,CN$4))-1),0)))</f>
        <v>0</v>
      </c>
      <c r="CQ200" s="26">
        <f t="array" aca="1" ref="CQ200" ca="1">SUM(IF(RIGHT(OFFSET('Vacation Tracker'!$Q203:$AD203,0,CN$4))=CQ$8,IFERROR(--LEFT(OFFSET('Vacation Tracker'!$Q203:$AD203,0,CN$4),LEN(OFFSET('Vacation Tracker'!$Q203:$AD203,0,CN$4))-1),0)))</f>
        <v>0</v>
      </c>
      <c r="CR200" s="23">
        <f ca="1">SUM(OFFSET('Vacation Tracker'!$Q203:$AD203,0,CR$4))</f>
        <v>0</v>
      </c>
      <c r="CS200" s="26">
        <f t="shared" ref="CS200" ca="1" si="9985">CR200-CT200</f>
        <v>0</v>
      </c>
      <c r="CT200" s="26">
        <f t="array" aca="1" ref="CT200" ca="1">SUM(IF(RIGHT(OFFSET('Vacation Tracker'!$Q203:$AD203,0,CR$4))&lt;&gt;"O",IFERROR(--LEFT(OFFSET('Vacation Tracker'!$Q203:$AD203,0,CR$4),LEN(OFFSET('Vacation Tracker'!$Q203:$AD203,0,CR$4))-1),0)))</f>
        <v>0</v>
      </c>
      <c r="CU200" s="26">
        <f t="array" aca="1" ref="CU200" ca="1">SUM(IF(RIGHT(OFFSET('Vacation Tracker'!$Q203:$AD203,0,CR$4))=CU$8,IFERROR(--LEFT(OFFSET('Vacation Tracker'!$Q203:$AD203,0,CR$4),LEN(OFFSET('Vacation Tracker'!$Q203:$AD203,0,CR$4))-1),0)))</f>
        <v>0</v>
      </c>
      <c r="CV200" s="23">
        <f ca="1">SUM(OFFSET('Vacation Tracker'!$Q203:$AD203,0,CV$4))</f>
        <v>0</v>
      </c>
      <c r="CW200" s="26">
        <f t="shared" ref="CW200" ca="1" si="9986">CV200-CX200</f>
        <v>0</v>
      </c>
      <c r="CX200" s="26">
        <f t="array" aca="1" ref="CX200" ca="1">SUM(IF(RIGHT(OFFSET('Vacation Tracker'!$Q203:$AD203,0,CV$4))&lt;&gt;"O",IFERROR(--LEFT(OFFSET('Vacation Tracker'!$Q203:$AD203,0,CV$4),LEN(OFFSET('Vacation Tracker'!$Q203:$AD203,0,CV$4))-1),0)))</f>
        <v>0</v>
      </c>
      <c r="CY200" s="26">
        <f t="array" aca="1" ref="CY200" ca="1">SUM(IF(RIGHT(OFFSET('Vacation Tracker'!$Q203:$AD203,0,CV$4))=CY$8,IFERROR(--LEFT(OFFSET('Vacation Tracker'!$Q203:$AD203,0,CV$4),LEN(OFFSET('Vacation Tracker'!$Q203:$AD203,0,CV$4))-1),0)))</f>
        <v>0</v>
      </c>
      <c r="CZ200" s="23">
        <f ca="1">SUM(OFFSET('Vacation Tracker'!$Q203:$AD203,0,CZ$4))</f>
        <v>0</v>
      </c>
      <c r="DA200" s="26">
        <f t="shared" ref="DA200" ca="1" si="9987">CZ200-DB200</f>
        <v>0</v>
      </c>
      <c r="DB200" s="26">
        <f t="array" aca="1" ref="DB200" ca="1">SUM(IF(RIGHT(OFFSET('Vacation Tracker'!$Q203:$AD203,0,CZ$4))&lt;&gt;"O",IFERROR(--LEFT(OFFSET('Vacation Tracker'!$Q203:$AD203,0,CZ$4),LEN(OFFSET('Vacation Tracker'!$Q203:$AD203,0,CZ$4))-1),0)))</f>
        <v>0</v>
      </c>
      <c r="DC200" s="26">
        <f t="array" aca="1" ref="DC200" ca="1">SUM(IF(RIGHT(OFFSET('Vacation Tracker'!$Q203:$AD203,0,CZ$4))=DC$8,IFERROR(--LEFT(OFFSET('Vacation Tracker'!$Q203:$AD203,0,CZ$4),LEN(OFFSET('Vacation Tracker'!$Q203:$AD203,0,CZ$4))-1),0)))</f>
        <v>0</v>
      </c>
      <c r="DD200" s="23">
        <f ca="1">SUM(OFFSET('Vacation Tracker'!$Q203:$AD203,0,DD$4))</f>
        <v>0</v>
      </c>
      <c r="DE200" s="26">
        <f t="shared" ref="DE200" ca="1" si="9988">DD200-DF200</f>
        <v>0</v>
      </c>
      <c r="DF200" s="26">
        <f t="array" aca="1" ref="DF200" ca="1">SUM(IF(RIGHT(OFFSET('Vacation Tracker'!$Q203:$AD203,0,DD$4))&lt;&gt;"O",IFERROR(--LEFT(OFFSET('Vacation Tracker'!$Q203:$AD203,0,DD$4),LEN(OFFSET('Vacation Tracker'!$Q203:$AD203,0,DD$4))-1),0)))</f>
        <v>0</v>
      </c>
      <c r="DG200" s="26">
        <f t="array" aca="1" ref="DG200" ca="1">SUM(IF(RIGHT(OFFSET('Vacation Tracker'!$Q203:$AD203,0,DD$4))=DG$8,IFERROR(--LEFT(OFFSET('Vacation Tracker'!$Q203:$AD203,0,DD$4),LEN(OFFSET('Vacation Tracker'!$Q203:$AD203,0,DD$4))-1),0)))</f>
        <v>0</v>
      </c>
      <c r="DH200" s="23">
        <f ca="1">SUM(OFFSET('Vacation Tracker'!$Q203:$AD203,0,DH$4))</f>
        <v>0</v>
      </c>
      <c r="DI200" s="26">
        <f t="shared" ref="DI200" ca="1" si="9989">DH200-DJ200</f>
        <v>0</v>
      </c>
      <c r="DJ200" s="26">
        <f t="array" aca="1" ref="DJ200" ca="1">SUM(IF(RIGHT(OFFSET('Vacation Tracker'!$Q203:$AD203,0,DH$4))&lt;&gt;"O",IFERROR(--LEFT(OFFSET('Vacation Tracker'!$Q203:$AD203,0,DH$4),LEN(OFFSET('Vacation Tracker'!$Q203:$AD203,0,DH$4))-1),0)))</f>
        <v>0</v>
      </c>
      <c r="DK200" s="26">
        <f t="array" aca="1" ref="DK200" ca="1">SUM(IF(RIGHT(OFFSET('Vacation Tracker'!$Q203:$AD203,0,DH$4))=DK$8,IFERROR(--LEFT(OFFSET('Vacation Tracker'!$Q203:$AD203,0,DH$4),LEN(OFFSET('Vacation Tracker'!$Q203:$AD203,0,DH$4))-1),0)))</f>
        <v>0</v>
      </c>
      <c r="DL200" s="23">
        <f ca="1">SUM(OFFSET('Vacation Tracker'!$Q203:$AD203,0,DL$4))</f>
        <v>0</v>
      </c>
      <c r="DM200" s="26">
        <f t="shared" ref="DM200" ca="1" si="9990">DL200-DN200</f>
        <v>0</v>
      </c>
      <c r="DN200" s="26">
        <f t="array" aca="1" ref="DN200" ca="1">SUM(IF(RIGHT(OFFSET('Vacation Tracker'!$Q203:$AD203,0,DL$4))&lt;&gt;"O",IFERROR(--LEFT(OFFSET('Vacation Tracker'!$Q203:$AD203,0,DL$4),LEN(OFFSET('Vacation Tracker'!$Q203:$AD203,0,DL$4))-1),0)))</f>
        <v>0</v>
      </c>
      <c r="DO200" s="26">
        <f t="array" aca="1" ref="DO200" ca="1">SUM(IF(RIGHT(OFFSET('Vacation Tracker'!$Q203:$AD203,0,DL$4))=DO$8,IFERROR(--LEFT(OFFSET('Vacation Tracker'!$Q203:$AD203,0,DL$4),LEN(OFFSET('Vacation Tracker'!$Q203:$AD203,0,DL$4))-1),0)))</f>
        <v>0</v>
      </c>
      <c r="DP200" s="23">
        <f ca="1">SUM(OFFSET('Vacation Tracker'!$Q203:$AD203,0,DP$4))</f>
        <v>0</v>
      </c>
      <c r="DQ200" s="26">
        <f t="shared" ref="DQ200" ca="1" si="9991">DP200-DR200</f>
        <v>0</v>
      </c>
      <c r="DR200" s="26">
        <f t="array" aca="1" ref="DR200" ca="1">SUM(IF(RIGHT(OFFSET('Vacation Tracker'!$Q203:$AD203,0,DP$4))&lt;&gt;"O",IFERROR(--LEFT(OFFSET('Vacation Tracker'!$Q203:$AD203,0,DP$4),LEN(OFFSET('Vacation Tracker'!$Q203:$AD203,0,DP$4))-1),0)))</f>
        <v>0</v>
      </c>
      <c r="DS200" s="26">
        <f t="array" aca="1" ref="DS200" ca="1">SUM(IF(RIGHT(OFFSET('Vacation Tracker'!$Q203:$AD203,0,DP$4))=DS$8,IFERROR(--LEFT(OFFSET('Vacation Tracker'!$Q203:$AD203,0,DP$4),LEN(OFFSET('Vacation Tracker'!$Q203:$AD203,0,DP$4))-1),0)))</f>
        <v>0</v>
      </c>
      <c r="DT200" s="23">
        <f ca="1">SUM(OFFSET('Vacation Tracker'!$Q203:$AD203,0,DT$4))</f>
        <v>0</v>
      </c>
      <c r="DU200" s="26">
        <f t="shared" ref="DU200" ca="1" si="9992">DT200-DV200</f>
        <v>0</v>
      </c>
      <c r="DV200" s="26">
        <f t="array" aca="1" ref="DV200" ca="1">SUM(IF(RIGHT(OFFSET('Vacation Tracker'!$Q203:$AD203,0,DT$4))&lt;&gt;"O",IFERROR(--LEFT(OFFSET('Vacation Tracker'!$Q203:$AD203,0,DT$4),LEN(OFFSET('Vacation Tracker'!$Q203:$AD203,0,DT$4))-1),0)))</f>
        <v>0</v>
      </c>
      <c r="DW200" s="26">
        <f t="array" aca="1" ref="DW200" ca="1">SUM(IF(RIGHT(OFFSET('Vacation Tracker'!$Q203:$AD203,0,DT$4))=DW$8,IFERROR(--LEFT(OFFSET('Vacation Tracker'!$Q203:$AD203,0,DT$4),LEN(OFFSET('Vacation Tracker'!$Q203:$AD203,0,DT$4))-1),0)))</f>
        <v>0</v>
      </c>
      <c r="DX200" s="23">
        <f ca="1">SUM(OFFSET('Vacation Tracker'!$Q203:$AD203,0,DX$4))</f>
        <v>0</v>
      </c>
      <c r="DY200" s="26">
        <f t="shared" ref="DY200" ca="1" si="9993">DX200-DZ200</f>
        <v>0</v>
      </c>
      <c r="DZ200" s="26">
        <f t="array" aca="1" ref="DZ200" ca="1">SUM(IF(RIGHT(OFFSET('Vacation Tracker'!$Q203:$AD203,0,DX$4))&lt;&gt;"O",IFERROR(--LEFT(OFFSET('Vacation Tracker'!$Q203:$AD203,0,DX$4),LEN(OFFSET('Vacation Tracker'!$Q203:$AD203,0,DX$4))-1),0)))</f>
        <v>0</v>
      </c>
      <c r="EA200" s="26">
        <f t="array" aca="1" ref="EA200" ca="1">SUM(IF(RIGHT(OFFSET('Vacation Tracker'!$Q203:$AD203,0,DX$4))=EA$8,IFERROR(--LEFT(OFFSET('Vacation Tracker'!$Q203:$AD203,0,DX$4),LEN(OFFSET('Vacation Tracker'!$Q203:$AD203,0,DX$4))-1),0)))</f>
        <v>0</v>
      </c>
      <c r="EB200" s="23">
        <f ca="1">SUM(OFFSET('Vacation Tracker'!$Q203:$AD203,0,EB$4))</f>
        <v>0</v>
      </c>
      <c r="EC200" s="26">
        <f t="shared" ref="EC200" ca="1" si="9994">EB200-ED200</f>
        <v>0</v>
      </c>
      <c r="ED200" s="26">
        <f t="array" aca="1" ref="ED200" ca="1">SUM(IF(RIGHT(OFFSET('Vacation Tracker'!$Q203:$AD203,0,EB$4))&lt;&gt;"O",IFERROR(--LEFT(OFFSET('Vacation Tracker'!$Q203:$AD203,0,EB$4),LEN(OFFSET('Vacation Tracker'!$Q203:$AD203,0,EB$4))-1),0)))</f>
        <v>0</v>
      </c>
      <c r="EE200" s="26">
        <f t="array" aca="1" ref="EE200" ca="1">SUM(IF(RIGHT(OFFSET('Vacation Tracker'!$Q203:$AD203,0,EB$4))=EE$8,IFERROR(--LEFT(OFFSET('Vacation Tracker'!$Q203:$AD203,0,EB$4),LEN(OFFSET('Vacation Tracker'!$Q203:$AD203,0,EB$4))-1),0)))</f>
        <v>0</v>
      </c>
      <c r="EF200" s="23">
        <f ca="1">SUM(OFFSET('Vacation Tracker'!$Q203:$AD203,0,EF$4))</f>
        <v>0</v>
      </c>
      <c r="EG200" s="26">
        <f t="shared" ref="EG200" ca="1" si="9995">EF200-EH200</f>
        <v>0</v>
      </c>
      <c r="EH200" s="26">
        <f t="array" aca="1" ref="EH200" ca="1">SUM(IF(RIGHT(OFFSET('Vacation Tracker'!$Q203:$AD203,0,EF$4))&lt;&gt;"O",IFERROR(--LEFT(OFFSET('Vacation Tracker'!$Q203:$AD203,0,EF$4),LEN(OFFSET('Vacation Tracker'!$Q203:$AD203,0,EF$4))-1),0)))</f>
        <v>0</v>
      </c>
      <c r="EI200" s="26">
        <f t="array" aca="1" ref="EI200" ca="1">SUM(IF(RIGHT(OFFSET('Vacation Tracker'!$Q203:$AD203,0,EF$4))=EI$8,IFERROR(--LEFT(OFFSET('Vacation Tracker'!$Q203:$AD203,0,EF$4),LEN(OFFSET('Vacation Tracker'!$Q203:$AD203,0,EF$4))-1),0)))</f>
        <v>0</v>
      </c>
      <c r="EJ200" s="23">
        <f ca="1">SUM(OFFSET('Vacation Tracker'!$Q203:$AD203,0,EJ$4))</f>
        <v>0</v>
      </c>
      <c r="EK200" s="26">
        <f t="shared" ref="EK200" ca="1" si="9996">EJ200-EL200</f>
        <v>0</v>
      </c>
      <c r="EL200" s="26">
        <f t="array" aca="1" ref="EL200" ca="1">SUM(IF(RIGHT(OFFSET('Vacation Tracker'!$Q203:$AD203,0,EJ$4))&lt;&gt;"O",IFERROR(--LEFT(OFFSET('Vacation Tracker'!$Q203:$AD203,0,EJ$4),LEN(OFFSET('Vacation Tracker'!$Q203:$AD203,0,EJ$4))-1),0)))</f>
        <v>0</v>
      </c>
      <c r="EM200" s="26">
        <f t="array" aca="1" ref="EM200" ca="1">SUM(IF(RIGHT(OFFSET('Vacation Tracker'!$Q203:$AD203,0,EJ$4))=EM$8,IFERROR(--LEFT(OFFSET('Vacation Tracker'!$Q203:$AD203,0,EJ$4),LEN(OFFSET('Vacation Tracker'!$Q203:$AD203,0,EJ$4))-1),0)))</f>
        <v>0</v>
      </c>
      <c r="EN200" s="23">
        <f ca="1">SUM(OFFSET('Vacation Tracker'!$Q203:$AD203,0,EN$4))</f>
        <v>0</v>
      </c>
      <c r="EO200" s="26">
        <f t="shared" ref="EO200" ca="1" si="9997">EN200-EP200</f>
        <v>0</v>
      </c>
      <c r="EP200" s="26">
        <f t="array" aca="1" ref="EP200" ca="1">SUM(IF(RIGHT(OFFSET('Vacation Tracker'!$Q203:$AD203,0,EN$4))&lt;&gt;"O",IFERROR(--LEFT(OFFSET('Vacation Tracker'!$Q203:$AD203,0,EN$4),LEN(OFFSET('Vacation Tracker'!$Q203:$AD203,0,EN$4))-1),0)))</f>
        <v>0</v>
      </c>
      <c r="EQ200" s="26">
        <f t="array" aca="1" ref="EQ200" ca="1">SUM(IF(RIGHT(OFFSET('Vacation Tracker'!$Q203:$AD203,0,EN$4))=EQ$8,IFERROR(--LEFT(OFFSET('Vacation Tracker'!$Q203:$AD203,0,EN$4),LEN(OFFSET('Vacation Tracker'!$Q203:$AD203,0,EN$4))-1),0)))</f>
        <v>0</v>
      </c>
      <c r="ER200" s="23">
        <f ca="1">SUM(OFFSET('Vacation Tracker'!$Q203:$AD203,0,ER$4))</f>
        <v>0</v>
      </c>
      <c r="ES200" s="26">
        <f t="shared" ref="ES200" ca="1" si="9998">ER200-ET200</f>
        <v>0</v>
      </c>
      <c r="ET200" s="26">
        <f t="array" aca="1" ref="ET200" ca="1">SUM(IF(RIGHT(OFFSET('Vacation Tracker'!$Q203:$AD203,0,ER$4))&lt;&gt;"O",IFERROR(--LEFT(OFFSET('Vacation Tracker'!$Q203:$AD203,0,ER$4),LEN(OFFSET('Vacation Tracker'!$Q203:$AD203,0,ER$4))-1),0)))</f>
        <v>0</v>
      </c>
      <c r="EU200" s="26">
        <f t="array" aca="1" ref="EU200" ca="1">SUM(IF(RIGHT(OFFSET('Vacation Tracker'!$Q203:$AD203,0,ER$4))=EU$8,IFERROR(--LEFT(OFFSET('Vacation Tracker'!$Q203:$AD203,0,ER$4),LEN(OFFSET('Vacation Tracker'!$Q203:$AD203,0,ER$4))-1),0)))</f>
        <v>0</v>
      </c>
      <c r="EV200" s="23">
        <f ca="1">SUM(OFFSET('Vacation Tracker'!$Q203:$AD203,0,EV$4))</f>
        <v>0</v>
      </c>
      <c r="EW200" s="26">
        <f t="shared" ref="EW200" ca="1" si="9999">EV200-EX200</f>
        <v>0</v>
      </c>
      <c r="EX200" s="26">
        <f t="array" aca="1" ref="EX200" ca="1">SUM(IF(RIGHT(OFFSET('Vacation Tracker'!$Q203:$AD203,0,EV$4))&lt;&gt;"O",IFERROR(--LEFT(OFFSET('Vacation Tracker'!$Q203:$AD203,0,EV$4),LEN(OFFSET('Vacation Tracker'!$Q203:$AD203,0,EV$4))-1),0)))</f>
        <v>0</v>
      </c>
      <c r="EY200" s="26">
        <f t="array" aca="1" ref="EY200" ca="1">SUM(IF(RIGHT(OFFSET('Vacation Tracker'!$Q203:$AD203,0,EV$4))=EY$8,IFERROR(--LEFT(OFFSET('Vacation Tracker'!$Q203:$AD203,0,EV$4),LEN(OFFSET('Vacation Tracker'!$Q203:$AD203,0,EV$4))-1),0)))</f>
        <v>0</v>
      </c>
      <c r="EZ200" s="23">
        <f ca="1">SUM(OFFSET('Vacation Tracker'!$Q203:$AD203,0,EZ$4))</f>
        <v>0</v>
      </c>
      <c r="FA200" s="26">
        <f t="shared" ref="FA200" ca="1" si="10000">EZ200-FB200</f>
        <v>0</v>
      </c>
      <c r="FB200" s="26">
        <f t="array" aca="1" ref="FB200" ca="1">SUM(IF(RIGHT(OFFSET('Vacation Tracker'!$Q203:$AD203,0,EZ$4))&lt;&gt;"O",IFERROR(--LEFT(OFFSET('Vacation Tracker'!$Q203:$AD203,0,EZ$4),LEN(OFFSET('Vacation Tracker'!$Q203:$AD203,0,EZ$4))-1),0)))</f>
        <v>0</v>
      </c>
      <c r="FC200" s="26">
        <f t="array" aca="1" ref="FC200" ca="1">SUM(IF(RIGHT(OFFSET('Vacation Tracker'!$Q203:$AD203,0,EZ$4))=FC$8,IFERROR(--LEFT(OFFSET('Vacation Tracker'!$Q203:$AD203,0,EZ$4),LEN(OFFSET('Vacation Tracker'!$Q203:$AD203,0,EZ$4))-1),0)))</f>
        <v>0</v>
      </c>
      <c r="FD200" s="23">
        <f ca="1">SUM(OFFSET('Vacation Tracker'!$Q203:$AD203,0,FD$4))</f>
        <v>0</v>
      </c>
      <c r="FE200" s="26">
        <f t="shared" ref="FE200" ca="1" si="10001">FD200-FF200</f>
        <v>0</v>
      </c>
      <c r="FF200" s="26">
        <f t="array" aca="1" ref="FF200" ca="1">SUM(IF(RIGHT(OFFSET('Vacation Tracker'!$Q203:$AD203,0,FD$4))&lt;&gt;"O",IFERROR(--LEFT(OFFSET('Vacation Tracker'!$Q203:$AD203,0,FD$4),LEN(OFFSET('Vacation Tracker'!$Q203:$AD203,0,FD$4))-1),0)))</f>
        <v>0</v>
      </c>
      <c r="FG200" s="26">
        <f t="array" aca="1" ref="FG200" ca="1">SUM(IF(RIGHT(OFFSET('Vacation Tracker'!$Q203:$AD203,0,FD$4))=FG$8,IFERROR(--LEFT(OFFSET('Vacation Tracker'!$Q203:$AD203,0,FD$4),LEN(OFFSET('Vacation Tracker'!$Q203:$AD203,0,FD$4))-1),0)))</f>
        <v>0</v>
      </c>
      <c r="FH200" s="23">
        <f ca="1">SUM(OFFSET('Vacation Tracker'!$Q203:$AD203,0,FH$4))</f>
        <v>0</v>
      </c>
      <c r="FI200" s="26">
        <f t="shared" ref="FI200" ca="1" si="10002">FH200-FJ200</f>
        <v>0</v>
      </c>
      <c r="FJ200" s="26">
        <f t="array" aca="1" ref="FJ200" ca="1">SUM(IF(RIGHT(OFFSET('Vacation Tracker'!$Q203:$AD203,0,FH$4))&lt;&gt;"O",IFERROR(--LEFT(OFFSET('Vacation Tracker'!$Q203:$AD203,0,FH$4),LEN(OFFSET('Vacation Tracker'!$Q203:$AD203,0,FH$4))-1),0)))</f>
        <v>0</v>
      </c>
      <c r="FK200" s="26">
        <f t="array" aca="1" ref="FK200" ca="1">SUM(IF(RIGHT(OFFSET('Vacation Tracker'!$Q203:$AD203,0,FH$4))=FK$8,IFERROR(--LEFT(OFFSET('Vacation Tracker'!$Q203:$AD203,0,FH$4),LEN(OFFSET('Vacation Tracker'!$Q203:$AD203,0,FH$4))-1),0)))</f>
        <v>0</v>
      </c>
      <c r="FL200" s="23">
        <f ca="1">SUM(OFFSET('Vacation Tracker'!$Q203:$AD203,0,FL$4))</f>
        <v>0</v>
      </c>
      <c r="FM200" s="26">
        <f t="shared" ref="FM200" ca="1" si="10003">FL200-FN200</f>
        <v>0</v>
      </c>
      <c r="FN200" s="26">
        <f t="array" aca="1" ref="FN200" ca="1">SUM(IF(RIGHT(OFFSET('Vacation Tracker'!$Q203:$AD203,0,FL$4))&lt;&gt;"O",IFERROR(--LEFT(OFFSET('Vacation Tracker'!$Q203:$AD203,0,FL$4),LEN(OFFSET('Vacation Tracker'!$Q203:$AD203,0,FL$4))-1),0)))</f>
        <v>0</v>
      </c>
      <c r="FO200" s="26">
        <f t="array" aca="1" ref="FO200" ca="1">SUM(IF(RIGHT(OFFSET('Vacation Tracker'!$Q203:$AD203,0,FL$4))=FO$8,IFERROR(--LEFT(OFFSET('Vacation Tracker'!$Q203:$AD203,0,FL$4),LEN(OFFSET('Vacation Tracker'!$Q203:$AD203,0,FL$4))-1),0)))</f>
        <v>0</v>
      </c>
      <c r="FP200" s="23">
        <f ca="1">SUM(OFFSET('Vacation Tracker'!$Q203:$AD203,0,FP$4))</f>
        <v>0</v>
      </c>
      <c r="FQ200" s="26">
        <f t="shared" ref="FQ200" ca="1" si="10004">FP200-FR200</f>
        <v>0</v>
      </c>
      <c r="FR200" s="26">
        <f t="array" aca="1" ref="FR200" ca="1">SUM(IF(RIGHT(OFFSET('Vacation Tracker'!$Q203:$AD203,0,FP$4))&lt;&gt;"O",IFERROR(--LEFT(OFFSET('Vacation Tracker'!$Q203:$AD203,0,FP$4),LEN(OFFSET('Vacation Tracker'!$Q203:$AD203,0,FP$4))-1),0)))</f>
        <v>0</v>
      </c>
      <c r="FS200" s="26">
        <f t="array" aca="1" ref="FS200" ca="1">SUM(IF(RIGHT(OFFSET('Vacation Tracker'!$Q203:$AD203,0,FP$4))=FS$8,IFERROR(--LEFT(OFFSET('Vacation Tracker'!$Q203:$AD203,0,FP$4),LEN(OFFSET('Vacation Tracker'!$Q203:$AD203,0,FP$4))-1),0)))</f>
        <v>0</v>
      </c>
      <c r="FT200" s="23">
        <f ca="1">SUM(OFFSET('Vacation Tracker'!$Q203:$AD203,0,FT$4))</f>
        <v>0</v>
      </c>
      <c r="FU200" s="26">
        <f t="shared" ref="FU200" ca="1" si="10005">FT200-FV200</f>
        <v>0</v>
      </c>
      <c r="FV200" s="26">
        <f t="array" aca="1" ref="FV200" ca="1">SUM(IF(RIGHT(OFFSET('Vacation Tracker'!$Q203:$AD203,0,FT$4))&lt;&gt;"O",IFERROR(--LEFT(OFFSET('Vacation Tracker'!$Q203:$AD203,0,FT$4),LEN(OFFSET('Vacation Tracker'!$Q203:$AD203,0,FT$4))-1),0)))</f>
        <v>0</v>
      </c>
      <c r="FW200" s="26">
        <f t="array" aca="1" ref="FW200" ca="1">SUM(IF(RIGHT(OFFSET('Vacation Tracker'!$Q203:$AD203,0,FT$4))=FW$8,IFERROR(--LEFT(OFFSET('Vacation Tracker'!$Q203:$AD203,0,FT$4),LEN(OFFSET('Vacation Tracker'!$Q203:$AD203,0,FT$4))-1),0)))</f>
        <v>0</v>
      </c>
      <c r="FX200" s="23">
        <f ca="1">SUM(OFFSET('Vacation Tracker'!$Q203:$AD203,0,FX$4))</f>
        <v>0</v>
      </c>
      <c r="FY200" s="26">
        <f t="shared" ref="FY200" ca="1" si="10006">FX200-FZ200</f>
        <v>0</v>
      </c>
      <c r="FZ200" s="26">
        <f t="array" aca="1" ref="FZ200" ca="1">SUM(IF(RIGHT(OFFSET('Vacation Tracker'!$Q203:$AD203,0,FX$4))&lt;&gt;"O",IFERROR(--LEFT(OFFSET('Vacation Tracker'!$Q203:$AD203,0,FX$4),LEN(OFFSET('Vacation Tracker'!$Q203:$AD203,0,FX$4))-1),0)))</f>
        <v>0</v>
      </c>
      <c r="GA200" s="26">
        <f t="array" aca="1" ref="GA200" ca="1">SUM(IF(RIGHT(OFFSET('Vacation Tracker'!$Q203:$AD203,0,FX$4))=GA$8,IFERROR(--LEFT(OFFSET('Vacation Tracker'!$Q203:$AD203,0,FX$4),LEN(OFFSET('Vacation Tracker'!$Q203:$AD203,0,FX$4))-1),0)))</f>
        <v>0</v>
      </c>
      <c r="GB200" s="23">
        <f ca="1">SUM(OFFSET('Vacation Tracker'!$Q203:$AD203,0,GB$4))</f>
        <v>0</v>
      </c>
      <c r="GC200" s="26">
        <f t="shared" ref="GC200" ca="1" si="10007">GB200-GD200</f>
        <v>0</v>
      </c>
      <c r="GD200" s="26">
        <f t="array" aca="1" ref="GD200" ca="1">SUM(IF(RIGHT(OFFSET('Vacation Tracker'!$Q203:$AD203,0,GB$4))&lt;&gt;"O",IFERROR(--LEFT(OFFSET('Vacation Tracker'!$Q203:$AD203,0,GB$4),LEN(OFFSET('Vacation Tracker'!$Q203:$AD203,0,GB$4))-1),0)))</f>
        <v>0</v>
      </c>
      <c r="GE200" s="26">
        <f t="array" aca="1" ref="GE200" ca="1">SUM(IF(RIGHT(OFFSET('Vacation Tracker'!$Q203:$AD203,0,GB$4))=GE$8,IFERROR(--LEFT(OFFSET('Vacation Tracker'!$Q203:$AD203,0,GB$4),LEN(OFFSET('Vacation Tracker'!$Q203:$AD203,0,GB$4))-1),0)))</f>
        <v>0</v>
      </c>
      <c r="GF200" s="23">
        <f ca="1">SUM(OFFSET('Vacation Tracker'!$Q203:$AD203,0,GF$4))</f>
        <v>0</v>
      </c>
      <c r="GG200" s="26">
        <f t="shared" ref="GG200" ca="1" si="10008">GF200-GH200</f>
        <v>0</v>
      </c>
      <c r="GH200" s="26">
        <f t="array" aca="1" ref="GH200" ca="1">SUM(IF(RIGHT(OFFSET('Vacation Tracker'!$Q203:$AD203,0,GF$4))&lt;&gt;"O",IFERROR(--LEFT(OFFSET('Vacation Tracker'!$Q203:$AD203,0,GF$4),LEN(OFFSET('Vacation Tracker'!$Q203:$AD203,0,GF$4))-1),0)))</f>
        <v>0</v>
      </c>
      <c r="GI200" s="26">
        <f t="array" aca="1" ref="GI200" ca="1">SUM(IF(RIGHT(OFFSET('Vacation Tracker'!$Q203:$AD203,0,GF$4))=GI$8,IFERROR(--LEFT(OFFSET('Vacation Tracker'!$Q203:$AD203,0,GF$4),LEN(OFFSET('Vacation Tracker'!$Q203:$AD203,0,GF$4))-1),0)))</f>
        <v>0</v>
      </c>
      <c r="GJ200" s="23">
        <f ca="1">SUM(OFFSET('Vacation Tracker'!$Q203:$AD203,0,GJ$4))</f>
        <v>0</v>
      </c>
      <c r="GK200" s="26">
        <f t="shared" ref="GK200" ca="1" si="10009">GJ200-GL200</f>
        <v>0</v>
      </c>
      <c r="GL200" s="26">
        <f t="array" aca="1" ref="GL200" ca="1">SUM(IF(RIGHT(OFFSET('Vacation Tracker'!$Q203:$AD203,0,GJ$4))&lt;&gt;"O",IFERROR(--LEFT(OFFSET('Vacation Tracker'!$Q203:$AD203,0,GJ$4),LEN(OFFSET('Vacation Tracker'!$Q203:$AD203,0,GJ$4))-1),0)))</f>
        <v>0</v>
      </c>
      <c r="GM200" s="26">
        <f t="array" aca="1" ref="GM200" ca="1">SUM(IF(RIGHT(OFFSET('Vacation Tracker'!$Q203:$AD203,0,GJ$4))=GM$8,IFERROR(--LEFT(OFFSET('Vacation Tracker'!$Q203:$AD203,0,GJ$4),LEN(OFFSET('Vacation Tracker'!$Q203:$AD203,0,GJ$4))-1),0)))</f>
        <v>0</v>
      </c>
      <c r="GN200" s="23">
        <f ca="1">SUM(OFFSET('Vacation Tracker'!$Q203:$AD203,0,GN$4))</f>
        <v>0</v>
      </c>
      <c r="GO200" s="26">
        <f t="shared" ref="GO200" ca="1" si="10010">GN200-GP200</f>
        <v>0</v>
      </c>
      <c r="GP200" s="26">
        <f t="array" aca="1" ref="GP200" ca="1">SUM(IF(RIGHT(OFFSET('Vacation Tracker'!$Q203:$AD203,0,GN$4))&lt;&gt;"O",IFERROR(--LEFT(OFFSET('Vacation Tracker'!$Q203:$AD203,0,GN$4),LEN(OFFSET('Vacation Tracker'!$Q203:$AD203,0,GN$4))-1),0)))</f>
        <v>0</v>
      </c>
      <c r="GQ200" s="26">
        <f t="array" aca="1" ref="GQ200" ca="1">SUM(IF(RIGHT(OFFSET('Vacation Tracker'!$Q203:$AD203,0,GN$4))=GQ$8,IFERROR(--LEFT(OFFSET('Vacation Tracker'!$Q203:$AD203,0,GN$4),LEN(OFFSET('Vacation Tracker'!$Q203:$AD203,0,GN$4))-1),0)))</f>
        <v>0</v>
      </c>
      <c r="GR200" s="23">
        <f ca="1">SUM(OFFSET('Vacation Tracker'!$Q203:$AD203,0,GR$4))</f>
        <v>0</v>
      </c>
      <c r="GS200" s="26">
        <f t="shared" ref="GS200" ca="1" si="10011">GR200-GT200</f>
        <v>0</v>
      </c>
      <c r="GT200" s="26">
        <f t="array" aca="1" ref="GT200" ca="1">SUM(IF(RIGHT(OFFSET('Vacation Tracker'!$Q203:$AD203,0,GR$4))&lt;&gt;"O",IFERROR(--LEFT(OFFSET('Vacation Tracker'!$Q203:$AD203,0,GR$4),LEN(OFFSET('Vacation Tracker'!$Q203:$AD203,0,GR$4))-1),0)))</f>
        <v>0</v>
      </c>
      <c r="GU200" s="26">
        <f t="array" aca="1" ref="GU200" ca="1">SUM(IF(RIGHT(OFFSET('Vacation Tracker'!$Q203:$AD203,0,GR$4))=GU$8,IFERROR(--LEFT(OFFSET('Vacation Tracker'!$Q203:$AD203,0,GR$4),LEN(OFFSET('Vacation Tracker'!$Q203:$AD203,0,GR$4))-1),0)))</f>
        <v>0</v>
      </c>
      <c r="GV200" s="23">
        <f ca="1">SUM(OFFSET('Vacation Tracker'!$Q203:$AD203,0,GV$4))</f>
        <v>0</v>
      </c>
      <c r="GW200" s="26">
        <f t="shared" ref="GW200" ca="1" si="10012">GV200-GX200</f>
        <v>0</v>
      </c>
      <c r="GX200" s="26">
        <f t="array" aca="1" ref="GX200" ca="1">SUM(IF(RIGHT(OFFSET('Vacation Tracker'!$Q203:$AD203,0,GV$4))&lt;&gt;"O",IFERROR(--LEFT(OFFSET('Vacation Tracker'!$Q203:$AD203,0,GV$4),LEN(OFFSET('Vacation Tracker'!$Q203:$AD203,0,GV$4))-1),0)))</f>
        <v>0</v>
      </c>
      <c r="GY200" s="26">
        <f t="array" aca="1" ref="GY200" ca="1">SUM(IF(RIGHT(OFFSET('Vacation Tracker'!$Q203:$AD203,0,GV$4))=GY$8,IFERROR(--LEFT(OFFSET('Vacation Tracker'!$Q203:$AD203,0,GV$4),LEN(OFFSET('Vacation Tracker'!$Q203:$AD203,0,GV$4))-1),0)))</f>
        <v>0</v>
      </c>
      <c r="GZ200" s="23">
        <f ca="1">SUM(OFFSET('Vacation Tracker'!$Q203:$AD203,0,GZ$4))</f>
        <v>0</v>
      </c>
      <c r="HA200" s="26">
        <f t="shared" ref="HA200" ca="1" si="10013">GZ200-HB200</f>
        <v>0</v>
      </c>
      <c r="HB200" s="26">
        <f t="array" aca="1" ref="HB200" ca="1">SUM(IF(RIGHT(OFFSET('Vacation Tracker'!$Q203:$AD203,0,GZ$4))&lt;&gt;"O",IFERROR(--LEFT(OFFSET('Vacation Tracker'!$Q203:$AD203,0,GZ$4),LEN(OFFSET('Vacation Tracker'!$Q203:$AD203,0,GZ$4))-1),0)))</f>
        <v>0</v>
      </c>
      <c r="HC200" s="26">
        <f t="array" aca="1" ref="HC200" ca="1">SUM(IF(RIGHT(OFFSET('Vacation Tracker'!$Q203:$AD203,0,GZ$4))=HC$8,IFERROR(--LEFT(OFFSET('Vacation Tracker'!$Q203:$AD203,0,GZ$4),LEN(OFFSET('Vacation Tracker'!$Q203:$AD203,0,GZ$4))-1),0)))</f>
        <v>0</v>
      </c>
      <c r="HD200" s="23">
        <f ca="1">SUM(OFFSET('Vacation Tracker'!$Q203:$AD203,0,HD$4))</f>
        <v>0</v>
      </c>
      <c r="HE200" s="26">
        <f t="shared" ref="HE200" ca="1" si="10014">HD200-HF200</f>
        <v>0</v>
      </c>
      <c r="HF200" s="26">
        <f t="array" aca="1" ref="HF200" ca="1">SUM(IF(RIGHT(OFFSET('Vacation Tracker'!$Q203:$AD203,0,HD$4))&lt;&gt;"O",IFERROR(--LEFT(OFFSET('Vacation Tracker'!$Q203:$AD203,0,HD$4),LEN(OFFSET('Vacation Tracker'!$Q203:$AD203,0,HD$4))-1),0)))</f>
        <v>0</v>
      </c>
      <c r="HG200" s="26">
        <f t="array" aca="1" ref="HG200" ca="1">SUM(IF(RIGHT(OFFSET('Vacation Tracker'!$Q203:$AD203,0,HD$4))=HG$8,IFERROR(--LEFT(OFFSET('Vacation Tracker'!$Q203:$AD203,0,HD$4),LEN(OFFSET('Vacation Tracker'!$Q203:$AD203,0,HD$4))-1),0)))</f>
        <v>0</v>
      </c>
      <c r="HH200" s="23">
        <f ca="1">SUM(OFFSET('Vacation Tracker'!$Q203:$AD203,0,HH$4))</f>
        <v>0</v>
      </c>
      <c r="HI200" s="26">
        <f t="shared" ref="HI200" ca="1" si="10015">HH200-HJ200</f>
        <v>0</v>
      </c>
      <c r="HJ200" s="26">
        <f t="array" aca="1" ref="HJ200" ca="1">SUM(IF(RIGHT(OFFSET('Vacation Tracker'!$Q203:$AD203,0,HH$4))&lt;&gt;"O",IFERROR(--LEFT(OFFSET('Vacation Tracker'!$Q203:$AD203,0,HH$4),LEN(OFFSET('Vacation Tracker'!$Q203:$AD203,0,HH$4))-1),0)))</f>
        <v>0</v>
      </c>
      <c r="HK200" s="26">
        <f t="array" aca="1" ref="HK200" ca="1">SUM(IF(RIGHT(OFFSET('Vacation Tracker'!$Q203:$AD203,0,HH$4))=HK$8,IFERROR(--LEFT(OFFSET('Vacation Tracker'!$Q203:$AD203,0,HH$4),LEN(OFFSET('Vacation Tracker'!$Q203:$AD203,0,HH$4))-1),0)))</f>
        <v>0</v>
      </c>
      <c r="HL200" s="23">
        <f ca="1">SUM(OFFSET('Vacation Tracker'!$Q203:$AD203,0,HL$4))</f>
        <v>0</v>
      </c>
      <c r="HM200" s="26">
        <f t="shared" ref="HM200" ca="1" si="10016">HL200-HN200</f>
        <v>0</v>
      </c>
      <c r="HN200" s="26">
        <f t="array" aca="1" ref="HN200" ca="1">SUM(IF(RIGHT(OFFSET('Vacation Tracker'!$Q203:$AD203,0,HL$4))&lt;&gt;"O",IFERROR(--LEFT(OFFSET('Vacation Tracker'!$Q203:$AD203,0,HL$4),LEN(OFFSET('Vacation Tracker'!$Q203:$AD203,0,HL$4))-1),0)))</f>
        <v>0</v>
      </c>
      <c r="HO200" s="26">
        <f t="array" aca="1" ref="HO200" ca="1">SUM(IF(RIGHT(OFFSET('Vacation Tracker'!$Q203:$AD203,0,HL$4))=HO$8,IFERROR(--LEFT(OFFSET('Vacation Tracker'!$Q203:$AD203,0,HL$4),LEN(OFFSET('Vacation Tracker'!$Q203:$AD203,0,HL$4))-1),0)))</f>
        <v>0</v>
      </c>
      <c r="HP200" s="23">
        <f ca="1">SUM(OFFSET('Vacation Tracker'!$Q203:$AD203,0,HP$4))</f>
        <v>0</v>
      </c>
      <c r="HQ200" s="26">
        <f t="shared" ref="HQ200" ca="1" si="10017">HP200-HR200</f>
        <v>0</v>
      </c>
      <c r="HR200" s="26">
        <f t="array" aca="1" ref="HR200" ca="1">SUM(IF(RIGHT(OFFSET('Vacation Tracker'!$Q203:$AD203,0,HP$4))&lt;&gt;"O",IFERROR(--LEFT(OFFSET('Vacation Tracker'!$Q203:$AD203,0,HP$4),LEN(OFFSET('Vacation Tracker'!$Q203:$AD203,0,HP$4))-1),0)))</f>
        <v>0</v>
      </c>
      <c r="HS200" s="23">
        <f t="array" aca="1" ref="HS200" ca="1">SUM(IF(RIGHT(OFFSET('Vacation Tracker'!$Q203:$AD203,0,HP$4))=HS$8,IFERROR(--LEFT(OFFSET('Vacation Tracker'!$Q203:$AD203,0,HP$4),LEN(OFFSET('Vacation Tracker'!$Q203:$AD203,0,HP$4))-1),0)))</f>
        <v>0</v>
      </c>
    </row>
    <row r="201" spans="2:227" ht="15" customHeight="1" x14ac:dyDescent="0.2">
      <c r="B201" s="23">
        <f>IF('Vacation Tracker'!B204&lt;&gt;"",'Vacation Tracker'!B204,"")</f>
        <v>193</v>
      </c>
      <c r="C201" s="24" t="str">
        <f>IF('Vacation Tracker'!C204&lt;&gt;"",'Vacation Tracker'!C204,"")</f>
        <v/>
      </c>
      <c r="D201" s="25" t="str">
        <f>IF('Vacation Tracker'!D204&lt;&gt;"",'Vacation Tracker'!D204,"")</f>
        <v/>
      </c>
      <c r="E201" s="25" t="str">
        <f>IF('Vacation Tracker'!E204&lt;&gt;"",'Vacation Tracker'!E204,"")</f>
        <v/>
      </c>
      <c r="F201" s="24" t="str">
        <f>IF('Vacation Tracker'!F204&lt;&gt;"",'Vacation Tracker'!F204,"")</f>
        <v/>
      </c>
      <c r="G201" s="24" t="str">
        <f>IF('Vacation Tracker'!G204&lt;&gt;"",'Vacation Tracker'!G204,"")</f>
        <v/>
      </c>
      <c r="H201" s="23" t="str">
        <f t="shared" si="9456"/>
        <v/>
      </c>
      <c r="I201" s="23" t="str">
        <f t="shared" si="9456"/>
        <v/>
      </c>
      <c r="J201" s="23" t="str">
        <f t="shared" si="9456"/>
        <v/>
      </c>
      <c r="K201" s="23" t="str">
        <f t="shared" si="6801"/>
        <v/>
      </c>
      <c r="L201" s="23">
        <f ca="1">SUM(OFFSET('Vacation Tracker'!$Q204:$AD204,0,L$4))</f>
        <v>0</v>
      </c>
      <c r="M201" s="26">
        <f t="shared" ref="M201:M258" ca="1" si="10018">L201-N201</f>
        <v>0</v>
      </c>
      <c r="N201" s="26">
        <f t="array" aca="1" ref="N201" ca="1">SUM(IF(RIGHT(OFFSET('Vacation Tracker'!$Q204:$AD204,0,L$4))&lt;&gt;"O",IFERROR(--LEFT(OFFSET('Vacation Tracker'!$Q204:$AD204,0,L$4),LEN(OFFSET('Vacation Tracker'!$Q204:$AD204,0,L$4))-1),0)))</f>
        <v>0</v>
      </c>
      <c r="O201" s="26">
        <f t="array" aca="1" ref="O201" ca="1">SUM(IF(RIGHT(OFFSET('Vacation Tracker'!$Q204:$AD204,0,L$4))=O$8,IFERROR(--LEFT(OFFSET('Vacation Tracker'!$Q204:$AD204,0,L$4),LEN(OFFSET('Vacation Tracker'!$Q204:$AD204,0,L$4))-1),0)))</f>
        <v>0</v>
      </c>
      <c r="P201" s="23">
        <f ca="1">SUM(OFFSET('Vacation Tracker'!$Q204:$AD204,0,P$4))</f>
        <v>0</v>
      </c>
      <c r="Q201" s="26">
        <f t="shared" ref="Q201:Q258" ca="1" si="10019">P201-R201</f>
        <v>0</v>
      </c>
      <c r="R201" s="26">
        <f t="array" aca="1" ref="R201" ca="1">SUM(IF(RIGHT(OFFSET('Vacation Tracker'!$Q204:$AD204,0,P$4))&lt;&gt;"O",IFERROR(--LEFT(OFFSET('Vacation Tracker'!$Q204:$AD204,0,P$4),LEN(OFFSET('Vacation Tracker'!$Q204:$AD204,0,P$4))-1),0)))</f>
        <v>0</v>
      </c>
      <c r="S201" s="26">
        <f t="array" aca="1" ref="S201" ca="1">SUM(IF(RIGHT(OFFSET('Vacation Tracker'!$Q204:$AD204,0,P$4))=S$8,IFERROR(--LEFT(OFFSET('Vacation Tracker'!$Q204:$AD204,0,P$4),LEN(OFFSET('Vacation Tracker'!$Q204:$AD204,0,P$4))-1),0)))</f>
        <v>0</v>
      </c>
      <c r="T201" s="23">
        <f ca="1">SUM(OFFSET('Vacation Tracker'!$Q204:$AD204,0,T$4))</f>
        <v>0</v>
      </c>
      <c r="U201" s="26">
        <f t="shared" ref="U201:U258" ca="1" si="10020">T201-V201</f>
        <v>0</v>
      </c>
      <c r="V201" s="26">
        <f t="array" aca="1" ref="V201" ca="1">SUM(IF(RIGHT(OFFSET('Vacation Tracker'!$Q204:$AD204,0,T$4))&lt;&gt;"O",IFERROR(--LEFT(OFFSET('Vacation Tracker'!$Q204:$AD204,0,T$4),LEN(OFFSET('Vacation Tracker'!$Q204:$AD204,0,T$4))-1),0)))</f>
        <v>0</v>
      </c>
      <c r="W201" s="26">
        <f t="array" aca="1" ref="W201" ca="1">SUM(IF(RIGHT(OFFSET('Vacation Tracker'!$Q204:$AD204,0,T$4))=W$8,IFERROR(--LEFT(OFFSET('Vacation Tracker'!$Q204:$AD204,0,T$4),LEN(OFFSET('Vacation Tracker'!$Q204:$AD204,0,T$4))-1),0)))</f>
        <v>0</v>
      </c>
      <c r="X201" s="23">
        <f ca="1">SUM(OFFSET('Vacation Tracker'!$Q204:$AD204,0,X$4))</f>
        <v>0</v>
      </c>
      <c r="Y201" s="26">
        <f t="shared" ref="Y201" ca="1" si="10021">X201-Z201</f>
        <v>0</v>
      </c>
      <c r="Z201" s="26">
        <f t="array" aca="1" ref="Z201" ca="1">SUM(IF(RIGHT(OFFSET('Vacation Tracker'!$Q204:$AD204,0,X$4))&lt;&gt;"O",IFERROR(--LEFT(OFFSET('Vacation Tracker'!$Q204:$AD204,0,X$4),LEN(OFFSET('Vacation Tracker'!$Q204:$AD204,0,X$4))-1),0)))</f>
        <v>0</v>
      </c>
      <c r="AA201" s="26">
        <f t="array" aca="1" ref="AA201" ca="1">SUM(IF(RIGHT(OFFSET('Vacation Tracker'!$Q204:$AD204,0,X$4))=AA$8,IFERROR(--LEFT(OFFSET('Vacation Tracker'!$Q204:$AD204,0,X$4),LEN(OFFSET('Vacation Tracker'!$Q204:$AD204,0,X$4))-1),0)))</f>
        <v>0</v>
      </c>
      <c r="AB201" s="23">
        <f ca="1">SUM(OFFSET('Vacation Tracker'!$Q204:$AD204,0,AB$4))</f>
        <v>0</v>
      </c>
      <c r="AC201" s="26">
        <f t="shared" ref="AC201" ca="1" si="10022">AB201-AD201</f>
        <v>0</v>
      </c>
      <c r="AD201" s="26">
        <f t="array" aca="1" ref="AD201" ca="1">SUM(IF(RIGHT(OFFSET('Vacation Tracker'!$Q204:$AD204,0,AB$4))&lt;&gt;"O",IFERROR(--LEFT(OFFSET('Vacation Tracker'!$Q204:$AD204,0,AB$4),LEN(OFFSET('Vacation Tracker'!$Q204:$AD204,0,AB$4))-1),0)))</f>
        <v>0</v>
      </c>
      <c r="AE201" s="26">
        <f t="array" aca="1" ref="AE201" ca="1">SUM(IF(RIGHT(OFFSET('Vacation Tracker'!$Q204:$AD204,0,AB$4))=AE$8,IFERROR(--LEFT(OFFSET('Vacation Tracker'!$Q204:$AD204,0,AB$4),LEN(OFFSET('Vacation Tracker'!$Q204:$AD204,0,AB$4))-1),0)))</f>
        <v>0</v>
      </c>
      <c r="AF201" s="23">
        <f ca="1">SUM(OFFSET('Vacation Tracker'!$Q204:$AD204,0,AF$4))</f>
        <v>0</v>
      </c>
      <c r="AG201" s="26">
        <f t="shared" ref="AG201" ca="1" si="10023">AF201-AH201</f>
        <v>0</v>
      </c>
      <c r="AH201" s="26">
        <f t="array" aca="1" ref="AH201" ca="1">SUM(IF(RIGHT(OFFSET('Vacation Tracker'!$Q204:$AD204,0,AF$4))&lt;&gt;"O",IFERROR(--LEFT(OFFSET('Vacation Tracker'!$Q204:$AD204,0,AF$4),LEN(OFFSET('Vacation Tracker'!$Q204:$AD204,0,AF$4))-1),0)))</f>
        <v>0</v>
      </c>
      <c r="AI201" s="26">
        <f t="array" aca="1" ref="AI201" ca="1">SUM(IF(RIGHT(OFFSET('Vacation Tracker'!$Q204:$AD204,0,AF$4))=AI$8,IFERROR(--LEFT(OFFSET('Vacation Tracker'!$Q204:$AD204,0,AF$4),LEN(OFFSET('Vacation Tracker'!$Q204:$AD204,0,AF$4))-1),0)))</f>
        <v>0</v>
      </c>
      <c r="AJ201" s="23">
        <f ca="1">SUM(OFFSET('Vacation Tracker'!$Q204:$AD204,0,AJ$4))</f>
        <v>0</v>
      </c>
      <c r="AK201" s="26">
        <f t="shared" ref="AK201" ca="1" si="10024">AJ201-AL201</f>
        <v>0</v>
      </c>
      <c r="AL201" s="26">
        <f t="array" aca="1" ref="AL201" ca="1">SUM(IF(RIGHT(OFFSET('Vacation Tracker'!$Q204:$AD204,0,AJ$4))&lt;&gt;"O",IFERROR(--LEFT(OFFSET('Vacation Tracker'!$Q204:$AD204,0,AJ$4),LEN(OFFSET('Vacation Tracker'!$Q204:$AD204,0,AJ$4))-1),0)))</f>
        <v>0</v>
      </c>
      <c r="AM201" s="26">
        <f t="array" aca="1" ref="AM201" ca="1">SUM(IF(RIGHT(OFFSET('Vacation Tracker'!$Q204:$AD204,0,AJ$4))=AM$8,IFERROR(--LEFT(OFFSET('Vacation Tracker'!$Q204:$AD204,0,AJ$4),LEN(OFFSET('Vacation Tracker'!$Q204:$AD204,0,AJ$4))-1),0)))</f>
        <v>0</v>
      </c>
      <c r="AN201" s="23">
        <f ca="1">SUM(OFFSET('Vacation Tracker'!$Q204:$AD204,0,AN$4))</f>
        <v>0</v>
      </c>
      <c r="AO201" s="26">
        <f t="shared" ref="AO201" ca="1" si="10025">AN201-AP201</f>
        <v>0</v>
      </c>
      <c r="AP201" s="26">
        <f t="array" aca="1" ref="AP201" ca="1">SUM(IF(RIGHT(OFFSET('Vacation Tracker'!$Q204:$AD204,0,AN$4))&lt;&gt;"O",IFERROR(--LEFT(OFFSET('Vacation Tracker'!$Q204:$AD204,0,AN$4),LEN(OFFSET('Vacation Tracker'!$Q204:$AD204,0,AN$4))-1),0)))</f>
        <v>0</v>
      </c>
      <c r="AQ201" s="26">
        <f t="array" aca="1" ref="AQ201" ca="1">SUM(IF(RIGHT(OFFSET('Vacation Tracker'!$Q204:$AD204,0,AN$4))=AQ$8,IFERROR(--LEFT(OFFSET('Vacation Tracker'!$Q204:$AD204,0,AN$4),LEN(OFFSET('Vacation Tracker'!$Q204:$AD204,0,AN$4))-1),0)))</f>
        <v>0</v>
      </c>
      <c r="AR201" s="23">
        <f ca="1">SUM(OFFSET('Vacation Tracker'!$Q204:$AD204,0,AR$4))</f>
        <v>0</v>
      </c>
      <c r="AS201" s="26">
        <f t="shared" ref="AS201" ca="1" si="10026">AR201-AT201</f>
        <v>0</v>
      </c>
      <c r="AT201" s="26">
        <f t="array" aca="1" ref="AT201" ca="1">SUM(IF(RIGHT(OFFSET('Vacation Tracker'!$Q204:$AD204,0,AR$4))&lt;&gt;"O",IFERROR(--LEFT(OFFSET('Vacation Tracker'!$Q204:$AD204,0,AR$4),LEN(OFFSET('Vacation Tracker'!$Q204:$AD204,0,AR$4))-1),0)))</f>
        <v>0</v>
      </c>
      <c r="AU201" s="26">
        <f t="array" aca="1" ref="AU201" ca="1">SUM(IF(RIGHT(OFFSET('Vacation Tracker'!$Q204:$AD204,0,AR$4))=AU$8,IFERROR(--LEFT(OFFSET('Vacation Tracker'!$Q204:$AD204,0,AR$4),LEN(OFFSET('Vacation Tracker'!$Q204:$AD204,0,AR$4))-1),0)))</f>
        <v>0</v>
      </c>
      <c r="AV201" s="23">
        <f ca="1">SUM(OFFSET('Vacation Tracker'!$Q204:$AD204,0,AV$4))</f>
        <v>0</v>
      </c>
      <c r="AW201" s="26">
        <f t="shared" ref="AW201" ca="1" si="10027">AV201-AX201</f>
        <v>0</v>
      </c>
      <c r="AX201" s="26">
        <f t="array" aca="1" ref="AX201" ca="1">SUM(IF(RIGHT(OFFSET('Vacation Tracker'!$Q204:$AD204,0,AV$4))&lt;&gt;"O",IFERROR(--LEFT(OFFSET('Vacation Tracker'!$Q204:$AD204,0,AV$4),LEN(OFFSET('Vacation Tracker'!$Q204:$AD204,0,AV$4))-1),0)))</f>
        <v>0</v>
      </c>
      <c r="AY201" s="26">
        <f t="array" aca="1" ref="AY201" ca="1">SUM(IF(RIGHT(OFFSET('Vacation Tracker'!$Q204:$AD204,0,AV$4))=AY$8,IFERROR(--LEFT(OFFSET('Vacation Tracker'!$Q204:$AD204,0,AV$4),LEN(OFFSET('Vacation Tracker'!$Q204:$AD204,0,AV$4))-1),0)))</f>
        <v>0</v>
      </c>
      <c r="AZ201" s="23">
        <f ca="1">SUM(OFFSET('Vacation Tracker'!$Q204:$AD204,0,AZ$4))</f>
        <v>0</v>
      </c>
      <c r="BA201" s="26">
        <f t="shared" ref="BA201" ca="1" si="10028">AZ201-BB201</f>
        <v>0</v>
      </c>
      <c r="BB201" s="26">
        <f t="array" aca="1" ref="BB201" ca="1">SUM(IF(RIGHT(OFFSET('Vacation Tracker'!$Q204:$AD204,0,AZ$4))&lt;&gt;"O",IFERROR(--LEFT(OFFSET('Vacation Tracker'!$Q204:$AD204,0,AZ$4),LEN(OFFSET('Vacation Tracker'!$Q204:$AD204,0,AZ$4))-1),0)))</f>
        <v>0</v>
      </c>
      <c r="BC201" s="26">
        <f t="array" aca="1" ref="BC201" ca="1">SUM(IF(RIGHT(OFFSET('Vacation Tracker'!$Q204:$AD204,0,AZ$4))=BC$8,IFERROR(--LEFT(OFFSET('Vacation Tracker'!$Q204:$AD204,0,AZ$4),LEN(OFFSET('Vacation Tracker'!$Q204:$AD204,0,AZ$4))-1),0)))</f>
        <v>0</v>
      </c>
      <c r="BD201" s="23">
        <f ca="1">SUM(OFFSET('Vacation Tracker'!$Q204:$AD204,0,BD$4))</f>
        <v>0</v>
      </c>
      <c r="BE201" s="26">
        <f t="shared" ref="BE201" ca="1" si="10029">BD201-BF201</f>
        <v>0</v>
      </c>
      <c r="BF201" s="26">
        <f t="array" aca="1" ref="BF201" ca="1">SUM(IF(RIGHT(OFFSET('Vacation Tracker'!$Q204:$AD204,0,BD$4))&lt;&gt;"O",IFERROR(--LEFT(OFFSET('Vacation Tracker'!$Q204:$AD204,0,BD$4),LEN(OFFSET('Vacation Tracker'!$Q204:$AD204,0,BD$4))-1),0)))</f>
        <v>0</v>
      </c>
      <c r="BG201" s="26">
        <f t="array" aca="1" ref="BG201" ca="1">SUM(IF(RIGHT(OFFSET('Vacation Tracker'!$Q204:$AD204,0,BD$4))=BG$8,IFERROR(--LEFT(OFFSET('Vacation Tracker'!$Q204:$AD204,0,BD$4),LEN(OFFSET('Vacation Tracker'!$Q204:$AD204,0,BD$4))-1),0)))</f>
        <v>0</v>
      </c>
      <c r="BH201" s="23">
        <f ca="1">SUM(OFFSET('Vacation Tracker'!$Q204:$AD204,0,BH$4))</f>
        <v>0</v>
      </c>
      <c r="BI201" s="26">
        <f t="shared" ref="BI201" ca="1" si="10030">BH201-BJ201</f>
        <v>0</v>
      </c>
      <c r="BJ201" s="26">
        <f t="array" aca="1" ref="BJ201" ca="1">SUM(IF(RIGHT(OFFSET('Vacation Tracker'!$Q204:$AD204,0,BH$4))&lt;&gt;"O",IFERROR(--LEFT(OFFSET('Vacation Tracker'!$Q204:$AD204,0,BH$4),LEN(OFFSET('Vacation Tracker'!$Q204:$AD204,0,BH$4))-1),0)))</f>
        <v>0</v>
      </c>
      <c r="BK201" s="26">
        <f t="array" aca="1" ref="BK201" ca="1">SUM(IF(RIGHT(OFFSET('Vacation Tracker'!$Q204:$AD204,0,BH$4))=BK$8,IFERROR(--LEFT(OFFSET('Vacation Tracker'!$Q204:$AD204,0,BH$4),LEN(OFFSET('Vacation Tracker'!$Q204:$AD204,0,BH$4))-1),0)))</f>
        <v>0</v>
      </c>
      <c r="BL201" s="23">
        <f ca="1">SUM(OFFSET('Vacation Tracker'!$Q204:$AD204,0,BL$4))</f>
        <v>0</v>
      </c>
      <c r="BM201" s="26">
        <f t="shared" ref="BM201" ca="1" si="10031">BL201-BN201</f>
        <v>0</v>
      </c>
      <c r="BN201" s="26">
        <f t="array" aca="1" ref="BN201" ca="1">SUM(IF(RIGHT(OFFSET('Vacation Tracker'!$Q204:$AD204,0,BL$4))&lt;&gt;"O",IFERROR(--LEFT(OFFSET('Vacation Tracker'!$Q204:$AD204,0,BL$4),LEN(OFFSET('Vacation Tracker'!$Q204:$AD204,0,BL$4))-1),0)))</f>
        <v>0</v>
      </c>
      <c r="BO201" s="26">
        <f t="array" aca="1" ref="BO201" ca="1">SUM(IF(RIGHT(OFFSET('Vacation Tracker'!$Q204:$AD204,0,BL$4))=BO$8,IFERROR(--LEFT(OFFSET('Vacation Tracker'!$Q204:$AD204,0,BL$4),LEN(OFFSET('Vacation Tracker'!$Q204:$AD204,0,BL$4))-1),0)))</f>
        <v>0</v>
      </c>
      <c r="BP201" s="23">
        <f ca="1">SUM(OFFSET('Vacation Tracker'!$Q204:$AD204,0,BP$4))</f>
        <v>0</v>
      </c>
      <c r="BQ201" s="26">
        <f t="shared" ref="BQ201" ca="1" si="10032">BP201-BR201</f>
        <v>0</v>
      </c>
      <c r="BR201" s="26">
        <f t="array" aca="1" ref="BR201" ca="1">SUM(IF(RIGHT(OFFSET('Vacation Tracker'!$Q204:$AD204,0,BP$4))&lt;&gt;"O",IFERROR(--LEFT(OFFSET('Vacation Tracker'!$Q204:$AD204,0,BP$4),LEN(OFFSET('Vacation Tracker'!$Q204:$AD204,0,BP$4))-1),0)))</f>
        <v>0</v>
      </c>
      <c r="BS201" s="26">
        <f t="array" aca="1" ref="BS201" ca="1">SUM(IF(RIGHT(OFFSET('Vacation Tracker'!$Q204:$AD204,0,BP$4))=BS$8,IFERROR(--LEFT(OFFSET('Vacation Tracker'!$Q204:$AD204,0,BP$4),LEN(OFFSET('Vacation Tracker'!$Q204:$AD204,0,BP$4))-1),0)))</f>
        <v>0</v>
      </c>
      <c r="BT201" s="23">
        <f ca="1">SUM(OFFSET('Vacation Tracker'!$Q204:$AD204,0,BT$4))</f>
        <v>0</v>
      </c>
      <c r="BU201" s="26">
        <f t="shared" ref="BU201" ca="1" si="10033">BT201-BV201</f>
        <v>0</v>
      </c>
      <c r="BV201" s="26">
        <f t="array" aca="1" ref="BV201" ca="1">SUM(IF(RIGHT(OFFSET('Vacation Tracker'!$Q204:$AD204,0,BT$4))&lt;&gt;"O",IFERROR(--LEFT(OFFSET('Vacation Tracker'!$Q204:$AD204,0,BT$4),LEN(OFFSET('Vacation Tracker'!$Q204:$AD204,0,BT$4))-1),0)))</f>
        <v>0</v>
      </c>
      <c r="BW201" s="26">
        <f t="array" aca="1" ref="BW201" ca="1">SUM(IF(RIGHT(OFFSET('Vacation Tracker'!$Q204:$AD204,0,BT$4))=BW$8,IFERROR(--LEFT(OFFSET('Vacation Tracker'!$Q204:$AD204,0,BT$4),LEN(OFFSET('Vacation Tracker'!$Q204:$AD204,0,BT$4))-1),0)))</f>
        <v>0</v>
      </c>
      <c r="BX201" s="23">
        <f ca="1">SUM(OFFSET('Vacation Tracker'!$Q204:$AD204,0,BX$4))</f>
        <v>0</v>
      </c>
      <c r="BY201" s="26">
        <f t="shared" ref="BY201" ca="1" si="10034">BX201-BZ201</f>
        <v>0</v>
      </c>
      <c r="BZ201" s="26">
        <f t="array" aca="1" ref="BZ201" ca="1">SUM(IF(RIGHT(OFFSET('Vacation Tracker'!$Q204:$AD204,0,BX$4))&lt;&gt;"O",IFERROR(--LEFT(OFFSET('Vacation Tracker'!$Q204:$AD204,0,BX$4),LEN(OFFSET('Vacation Tracker'!$Q204:$AD204,0,BX$4))-1),0)))</f>
        <v>0</v>
      </c>
      <c r="CA201" s="26">
        <f t="array" aca="1" ref="CA201" ca="1">SUM(IF(RIGHT(OFFSET('Vacation Tracker'!$Q204:$AD204,0,BX$4))=CA$8,IFERROR(--LEFT(OFFSET('Vacation Tracker'!$Q204:$AD204,0,BX$4),LEN(OFFSET('Vacation Tracker'!$Q204:$AD204,0,BX$4))-1),0)))</f>
        <v>0</v>
      </c>
      <c r="CB201" s="23">
        <f ca="1">SUM(OFFSET('Vacation Tracker'!$Q204:$AD204,0,CB$4))</f>
        <v>0</v>
      </c>
      <c r="CC201" s="26">
        <f t="shared" ref="CC201" ca="1" si="10035">CB201-CD201</f>
        <v>0</v>
      </c>
      <c r="CD201" s="26">
        <f t="array" aca="1" ref="CD201" ca="1">SUM(IF(RIGHT(OFFSET('Vacation Tracker'!$Q204:$AD204,0,CB$4))&lt;&gt;"O",IFERROR(--LEFT(OFFSET('Vacation Tracker'!$Q204:$AD204,0,CB$4),LEN(OFFSET('Vacation Tracker'!$Q204:$AD204,0,CB$4))-1),0)))</f>
        <v>0</v>
      </c>
      <c r="CE201" s="26">
        <f t="array" aca="1" ref="CE201" ca="1">SUM(IF(RIGHT(OFFSET('Vacation Tracker'!$Q204:$AD204,0,CB$4))=CE$8,IFERROR(--LEFT(OFFSET('Vacation Tracker'!$Q204:$AD204,0,CB$4),LEN(OFFSET('Vacation Tracker'!$Q204:$AD204,0,CB$4))-1),0)))</f>
        <v>0</v>
      </c>
      <c r="CF201" s="23">
        <f ca="1">SUM(OFFSET('Vacation Tracker'!$Q204:$AD204,0,CF$4))</f>
        <v>0</v>
      </c>
      <c r="CG201" s="26">
        <f t="shared" ref="CG201" ca="1" si="10036">CF201-CH201</f>
        <v>0</v>
      </c>
      <c r="CH201" s="26">
        <f t="array" aca="1" ref="CH201" ca="1">SUM(IF(RIGHT(OFFSET('Vacation Tracker'!$Q204:$AD204,0,CF$4))&lt;&gt;"O",IFERROR(--LEFT(OFFSET('Vacation Tracker'!$Q204:$AD204,0,CF$4),LEN(OFFSET('Vacation Tracker'!$Q204:$AD204,0,CF$4))-1),0)))</f>
        <v>0</v>
      </c>
      <c r="CI201" s="26">
        <f t="array" aca="1" ref="CI201" ca="1">SUM(IF(RIGHT(OFFSET('Vacation Tracker'!$Q204:$AD204,0,CF$4))=CI$8,IFERROR(--LEFT(OFFSET('Vacation Tracker'!$Q204:$AD204,0,CF$4),LEN(OFFSET('Vacation Tracker'!$Q204:$AD204,0,CF$4))-1),0)))</f>
        <v>0</v>
      </c>
      <c r="CJ201" s="23">
        <f ca="1">SUM(OFFSET('Vacation Tracker'!$Q204:$AD204,0,CJ$4))</f>
        <v>0</v>
      </c>
      <c r="CK201" s="26">
        <f t="shared" ref="CK201" ca="1" si="10037">CJ201-CL201</f>
        <v>0</v>
      </c>
      <c r="CL201" s="26">
        <f t="array" aca="1" ref="CL201" ca="1">SUM(IF(RIGHT(OFFSET('Vacation Tracker'!$Q204:$AD204,0,CJ$4))&lt;&gt;"O",IFERROR(--LEFT(OFFSET('Vacation Tracker'!$Q204:$AD204,0,CJ$4),LEN(OFFSET('Vacation Tracker'!$Q204:$AD204,0,CJ$4))-1),0)))</f>
        <v>0</v>
      </c>
      <c r="CM201" s="26">
        <f t="array" aca="1" ref="CM201" ca="1">SUM(IF(RIGHT(OFFSET('Vacation Tracker'!$Q204:$AD204,0,CJ$4))=CM$8,IFERROR(--LEFT(OFFSET('Vacation Tracker'!$Q204:$AD204,0,CJ$4),LEN(OFFSET('Vacation Tracker'!$Q204:$AD204,0,CJ$4))-1),0)))</f>
        <v>0</v>
      </c>
      <c r="CN201" s="23">
        <f ca="1">SUM(OFFSET('Vacation Tracker'!$Q204:$AD204,0,CN$4))</f>
        <v>0</v>
      </c>
      <c r="CO201" s="26">
        <f t="shared" ref="CO201" ca="1" si="10038">CN201-CP201</f>
        <v>0</v>
      </c>
      <c r="CP201" s="26">
        <f t="array" aca="1" ref="CP201" ca="1">SUM(IF(RIGHT(OFFSET('Vacation Tracker'!$Q204:$AD204,0,CN$4))&lt;&gt;"O",IFERROR(--LEFT(OFFSET('Vacation Tracker'!$Q204:$AD204,0,CN$4),LEN(OFFSET('Vacation Tracker'!$Q204:$AD204,0,CN$4))-1),0)))</f>
        <v>0</v>
      </c>
      <c r="CQ201" s="26">
        <f t="array" aca="1" ref="CQ201" ca="1">SUM(IF(RIGHT(OFFSET('Vacation Tracker'!$Q204:$AD204,0,CN$4))=CQ$8,IFERROR(--LEFT(OFFSET('Vacation Tracker'!$Q204:$AD204,0,CN$4),LEN(OFFSET('Vacation Tracker'!$Q204:$AD204,0,CN$4))-1),0)))</f>
        <v>0</v>
      </c>
      <c r="CR201" s="23">
        <f ca="1">SUM(OFFSET('Vacation Tracker'!$Q204:$AD204,0,CR$4))</f>
        <v>0</v>
      </c>
      <c r="CS201" s="26">
        <f t="shared" ref="CS201" ca="1" si="10039">CR201-CT201</f>
        <v>0</v>
      </c>
      <c r="CT201" s="26">
        <f t="array" aca="1" ref="CT201" ca="1">SUM(IF(RIGHT(OFFSET('Vacation Tracker'!$Q204:$AD204,0,CR$4))&lt;&gt;"O",IFERROR(--LEFT(OFFSET('Vacation Tracker'!$Q204:$AD204,0,CR$4),LEN(OFFSET('Vacation Tracker'!$Q204:$AD204,0,CR$4))-1),0)))</f>
        <v>0</v>
      </c>
      <c r="CU201" s="26">
        <f t="array" aca="1" ref="CU201" ca="1">SUM(IF(RIGHT(OFFSET('Vacation Tracker'!$Q204:$AD204,0,CR$4))=CU$8,IFERROR(--LEFT(OFFSET('Vacation Tracker'!$Q204:$AD204,0,CR$4),LEN(OFFSET('Vacation Tracker'!$Q204:$AD204,0,CR$4))-1),0)))</f>
        <v>0</v>
      </c>
      <c r="CV201" s="23">
        <f ca="1">SUM(OFFSET('Vacation Tracker'!$Q204:$AD204,0,CV$4))</f>
        <v>0</v>
      </c>
      <c r="CW201" s="26">
        <f t="shared" ref="CW201" ca="1" si="10040">CV201-CX201</f>
        <v>0</v>
      </c>
      <c r="CX201" s="26">
        <f t="array" aca="1" ref="CX201" ca="1">SUM(IF(RIGHT(OFFSET('Vacation Tracker'!$Q204:$AD204,0,CV$4))&lt;&gt;"O",IFERROR(--LEFT(OFFSET('Vacation Tracker'!$Q204:$AD204,0,CV$4),LEN(OFFSET('Vacation Tracker'!$Q204:$AD204,0,CV$4))-1),0)))</f>
        <v>0</v>
      </c>
      <c r="CY201" s="26">
        <f t="array" aca="1" ref="CY201" ca="1">SUM(IF(RIGHT(OFFSET('Vacation Tracker'!$Q204:$AD204,0,CV$4))=CY$8,IFERROR(--LEFT(OFFSET('Vacation Tracker'!$Q204:$AD204,0,CV$4),LEN(OFFSET('Vacation Tracker'!$Q204:$AD204,0,CV$4))-1),0)))</f>
        <v>0</v>
      </c>
      <c r="CZ201" s="23">
        <f ca="1">SUM(OFFSET('Vacation Tracker'!$Q204:$AD204,0,CZ$4))</f>
        <v>0</v>
      </c>
      <c r="DA201" s="26">
        <f t="shared" ref="DA201" ca="1" si="10041">CZ201-DB201</f>
        <v>0</v>
      </c>
      <c r="DB201" s="26">
        <f t="array" aca="1" ref="DB201" ca="1">SUM(IF(RIGHT(OFFSET('Vacation Tracker'!$Q204:$AD204,0,CZ$4))&lt;&gt;"O",IFERROR(--LEFT(OFFSET('Vacation Tracker'!$Q204:$AD204,0,CZ$4),LEN(OFFSET('Vacation Tracker'!$Q204:$AD204,0,CZ$4))-1),0)))</f>
        <v>0</v>
      </c>
      <c r="DC201" s="26">
        <f t="array" aca="1" ref="DC201" ca="1">SUM(IF(RIGHT(OFFSET('Vacation Tracker'!$Q204:$AD204,0,CZ$4))=DC$8,IFERROR(--LEFT(OFFSET('Vacation Tracker'!$Q204:$AD204,0,CZ$4),LEN(OFFSET('Vacation Tracker'!$Q204:$AD204,0,CZ$4))-1),0)))</f>
        <v>0</v>
      </c>
      <c r="DD201" s="23">
        <f ca="1">SUM(OFFSET('Vacation Tracker'!$Q204:$AD204,0,DD$4))</f>
        <v>0</v>
      </c>
      <c r="DE201" s="26">
        <f t="shared" ref="DE201" ca="1" si="10042">DD201-DF201</f>
        <v>0</v>
      </c>
      <c r="DF201" s="26">
        <f t="array" aca="1" ref="DF201" ca="1">SUM(IF(RIGHT(OFFSET('Vacation Tracker'!$Q204:$AD204,0,DD$4))&lt;&gt;"O",IFERROR(--LEFT(OFFSET('Vacation Tracker'!$Q204:$AD204,0,DD$4),LEN(OFFSET('Vacation Tracker'!$Q204:$AD204,0,DD$4))-1),0)))</f>
        <v>0</v>
      </c>
      <c r="DG201" s="26">
        <f t="array" aca="1" ref="DG201" ca="1">SUM(IF(RIGHT(OFFSET('Vacation Tracker'!$Q204:$AD204,0,DD$4))=DG$8,IFERROR(--LEFT(OFFSET('Vacation Tracker'!$Q204:$AD204,0,DD$4),LEN(OFFSET('Vacation Tracker'!$Q204:$AD204,0,DD$4))-1),0)))</f>
        <v>0</v>
      </c>
      <c r="DH201" s="23">
        <f ca="1">SUM(OFFSET('Vacation Tracker'!$Q204:$AD204,0,DH$4))</f>
        <v>0</v>
      </c>
      <c r="DI201" s="26">
        <f t="shared" ref="DI201" ca="1" si="10043">DH201-DJ201</f>
        <v>0</v>
      </c>
      <c r="DJ201" s="26">
        <f t="array" aca="1" ref="DJ201" ca="1">SUM(IF(RIGHT(OFFSET('Vacation Tracker'!$Q204:$AD204,0,DH$4))&lt;&gt;"O",IFERROR(--LEFT(OFFSET('Vacation Tracker'!$Q204:$AD204,0,DH$4),LEN(OFFSET('Vacation Tracker'!$Q204:$AD204,0,DH$4))-1),0)))</f>
        <v>0</v>
      </c>
      <c r="DK201" s="26">
        <f t="array" aca="1" ref="DK201" ca="1">SUM(IF(RIGHT(OFFSET('Vacation Tracker'!$Q204:$AD204,0,DH$4))=DK$8,IFERROR(--LEFT(OFFSET('Vacation Tracker'!$Q204:$AD204,0,DH$4),LEN(OFFSET('Vacation Tracker'!$Q204:$AD204,0,DH$4))-1),0)))</f>
        <v>0</v>
      </c>
      <c r="DL201" s="23">
        <f ca="1">SUM(OFFSET('Vacation Tracker'!$Q204:$AD204,0,DL$4))</f>
        <v>0</v>
      </c>
      <c r="DM201" s="26">
        <f t="shared" ref="DM201" ca="1" si="10044">DL201-DN201</f>
        <v>0</v>
      </c>
      <c r="DN201" s="26">
        <f t="array" aca="1" ref="DN201" ca="1">SUM(IF(RIGHT(OFFSET('Vacation Tracker'!$Q204:$AD204,0,DL$4))&lt;&gt;"O",IFERROR(--LEFT(OFFSET('Vacation Tracker'!$Q204:$AD204,0,DL$4),LEN(OFFSET('Vacation Tracker'!$Q204:$AD204,0,DL$4))-1),0)))</f>
        <v>0</v>
      </c>
      <c r="DO201" s="26">
        <f t="array" aca="1" ref="DO201" ca="1">SUM(IF(RIGHT(OFFSET('Vacation Tracker'!$Q204:$AD204,0,DL$4))=DO$8,IFERROR(--LEFT(OFFSET('Vacation Tracker'!$Q204:$AD204,0,DL$4),LEN(OFFSET('Vacation Tracker'!$Q204:$AD204,0,DL$4))-1),0)))</f>
        <v>0</v>
      </c>
      <c r="DP201" s="23">
        <f ca="1">SUM(OFFSET('Vacation Tracker'!$Q204:$AD204,0,DP$4))</f>
        <v>0</v>
      </c>
      <c r="DQ201" s="26">
        <f t="shared" ref="DQ201" ca="1" si="10045">DP201-DR201</f>
        <v>0</v>
      </c>
      <c r="DR201" s="26">
        <f t="array" aca="1" ref="DR201" ca="1">SUM(IF(RIGHT(OFFSET('Vacation Tracker'!$Q204:$AD204,0,DP$4))&lt;&gt;"O",IFERROR(--LEFT(OFFSET('Vacation Tracker'!$Q204:$AD204,0,DP$4),LEN(OFFSET('Vacation Tracker'!$Q204:$AD204,0,DP$4))-1),0)))</f>
        <v>0</v>
      </c>
      <c r="DS201" s="26">
        <f t="array" aca="1" ref="DS201" ca="1">SUM(IF(RIGHT(OFFSET('Vacation Tracker'!$Q204:$AD204,0,DP$4))=DS$8,IFERROR(--LEFT(OFFSET('Vacation Tracker'!$Q204:$AD204,0,DP$4),LEN(OFFSET('Vacation Tracker'!$Q204:$AD204,0,DP$4))-1),0)))</f>
        <v>0</v>
      </c>
      <c r="DT201" s="23">
        <f ca="1">SUM(OFFSET('Vacation Tracker'!$Q204:$AD204,0,DT$4))</f>
        <v>0</v>
      </c>
      <c r="DU201" s="26">
        <f t="shared" ref="DU201" ca="1" si="10046">DT201-DV201</f>
        <v>0</v>
      </c>
      <c r="DV201" s="26">
        <f t="array" aca="1" ref="DV201" ca="1">SUM(IF(RIGHT(OFFSET('Vacation Tracker'!$Q204:$AD204,0,DT$4))&lt;&gt;"O",IFERROR(--LEFT(OFFSET('Vacation Tracker'!$Q204:$AD204,0,DT$4),LEN(OFFSET('Vacation Tracker'!$Q204:$AD204,0,DT$4))-1),0)))</f>
        <v>0</v>
      </c>
      <c r="DW201" s="26">
        <f t="array" aca="1" ref="DW201" ca="1">SUM(IF(RIGHT(OFFSET('Vacation Tracker'!$Q204:$AD204,0,DT$4))=DW$8,IFERROR(--LEFT(OFFSET('Vacation Tracker'!$Q204:$AD204,0,DT$4),LEN(OFFSET('Vacation Tracker'!$Q204:$AD204,0,DT$4))-1),0)))</f>
        <v>0</v>
      </c>
      <c r="DX201" s="23">
        <f ca="1">SUM(OFFSET('Vacation Tracker'!$Q204:$AD204,0,DX$4))</f>
        <v>0</v>
      </c>
      <c r="DY201" s="26">
        <f t="shared" ref="DY201" ca="1" si="10047">DX201-DZ201</f>
        <v>0</v>
      </c>
      <c r="DZ201" s="26">
        <f t="array" aca="1" ref="DZ201" ca="1">SUM(IF(RIGHT(OFFSET('Vacation Tracker'!$Q204:$AD204,0,DX$4))&lt;&gt;"O",IFERROR(--LEFT(OFFSET('Vacation Tracker'!$Q204:$AD204,0,DX$4),LEN(OFFSET('Vacation Tracker'!$Q204:$AD204,0,DX$4))-1),0)))</f>
        <v>0</v>
      </c>
      <c r="EA201" s="26">
        <f t="array" aca="1" ref="EA201" ca="1">SUM(IF(RIGHT(OFFSET('Vacation Tracker'!$Q204:$AD204,0,DX$4))=EA$8,IFERROR(--LEFT(OFFSET('Vacation Tracker'!$Q204:$AD204,0,DX$4),LEN(OFFSET('Vacation Tracker'!$Q204:$AD204,0,DX$4))-1),0)))</f>
        <v>0</v>
      </c>
      <c r="EB201" s="23">
        <f ca="1">SUM(OFFSET('Vacation Tracker'!$Q204:$AD204,0,EB$4))</f>
        <v>0</v>
      </c>
      <c r="EC201" s="26">
        <f t="shared" ref="EC201" ca="1" si="10048">EB201-ED201</f>
        <v>0</v>
      </c>
      <c r="ED201" s="26">
        <f t="array" aca="1" ref="ED201" ca="1">SUM(IF(RIGHT(OFFSET('Vacation Tracker'!$Q204:$AD204,0,EB$4))&lt;&gt;"O",IFERROR(--LEFT(OFFSET('Vacation Tracker'!$Q204:$AD204,0,EB$4),LEN(OFFSET('Vacation Tracker'!$Q204:$AD204,0,EB$4))-1),0)))</f>
        <v>0</v>
      </c>
      <c r="EE201" s="26">
        <f t="array" aca="1" ref="EE201" ca="1">SUM(IF(RIGHT(OFFSET('Vacation Tracker'!$Q204:$AD204,0,EB$4))=EE$8,IFERROR(--LEFT(OFFSET('Vacation Tracker'!$Q204:$AD204,0,EB$4),LEN(OFFSET('Vacation Tracker'!$Q204:$AD204,0,EB$4))-1),0)))</f>
        <v>0</v>
      </c>
      <c r="EF201" s="23">
        <f ca="1">SUM(OFFSET('Vacation Tracker'!$Q204:$AD204,0,EF$4))</f>
        <v>0</v>
      </c>
      <c r="EG201" s="26">
        <f t="shared" ref="EG201" ca="1" si="10049">EF201-EH201</f>
        <v>0</v>
      </c>
      <c r="EH201" s="26">
        <f t="array" aca="1" ref="EH201" ca="1">SUM(IF(RIGHT(OFFSET('Vacation Tracker'!$Q204:$AD204,0,EF$4))&lt;&gt;"O",IFERROR(--LEFT(OFFSET('Vacation Tracker'!$Q204:$AD204,0,EF$4),LEN(OFFSET('Vacation Tracker'!$Q204:$AD204,0,EF$4))-1),0)))</f>
        <v>0</v>
      </c>
      <c r="EI201" s="26">
        <f t="array" aca="1" ref="EI201" ca="1">SUM(IF(RIGHT(OFFSET('Vacation Tracker'!$Q204:$AD204,0,EF$4))=EI$8,IFERROR(--LEFT(OFFSET('Vacation Tracker'!$Q204:$AD204,0,EF$4),LEN(OFFSET('Vacation Tracker'!$Q204:$AD204,0,EF$4))-1),0)))</f>
        <v>0</v>
      </c>
      <c r="EJ201" s="23">
        <f ca="1">SUM(OFFSET('Vacation Tracker'!$Q204:$AD204,0,EJ$4))</f>
        <v>0</v>
      </c>
      <c r="EK201" s="26">
        <f t="shared" ref="EK201" ca="1" si="10050">EJ201-EL201</f>
        <v>0</v>
      </c>
      <c r="EL201" s="26">
        <f t="array" aca="1" ref="EL201" ca="1">SUM(IF(RIGHT(OFFSET('Vacation Tracker'!$Q204:$AD204,0,EJ$4))&lt;&gt;"O",IFERROR(--LEFT(OFFSET('Vacation Tracker'!$Q204:$AD204,0,EJ$4),LEN(OFFSET('Vacation Tracker'!$Q204:$AD204,0,EJ$4))-1),0)))</f>
        <v>0</v>
      </c>
      <c r="EM201" s="26">
        <f t="array" aca="1" ref="EM201" ca="1">SUM(IF(RIGHT(OFFSET('Vacation Tracker'!$Q204:$AD204,0,EJ$4))=EM$8,IFERROR(--LEFT(OFFSET('Vacation Tracker'!$Q204:$AD204,0,EJ$4),LEN(OFFSET('Vacation Tracker'!$Q204:$AD204,0,EJ$4))-1),0)))</f>
        <v>0</v>
      </c>
      <c r="EN201" s="23">
        <f ca="1">SUM(OFFSET('Vacation Tracker'!$Q204:$AD204,0,EN$4))</f>
        <v>0</v>
      </c>
      <c r="EO201" s="26">
        <f t="shared" ref="EO201" ca="1" si="10051">EN201-EP201</f>
        <v>0</v>
      </c>
      <c r="EP201" s="26">
        <f t="array" aca="1" ref="EP201" ca="1">SUM(IF(RIGHT(OFFSET('Vacation Tracker'!$Q204:$AD204,0,EN$4))&lt;&gt;"O",IFERROR(--LEFT(OFFSET('Vacation Tracker'!$Q204:$AD204,0,EN$4),LEN(OFFSET('Vacation Tracker'!$Q204:$AD204,0,EN$4))-1),0)))</f>
        <v>0</v>
      </c>
      <c r="EQ201" s="26">
        <f t="array" aca="1" ref="EQ201" ca="1">SUM(IF(RIGHT(OFFSET('Vacation Tracker'!$Q204:$AD204,0,EN$4))=EQ$8,IFERROR(--LEFT(OFFSET('Vacation Tracker'!$Q204:$AD204,0,EN$4),LEN(OFFSET('Vacation Tracker'!$Q204:$AD204,0,EN$4))-1),0)))</f>
        <v>0</v>
      </c>
      <c r="ER201" s="23">
        <f ca="1">SUM(OFFSET('Vacation Tracker'!$Q204:$AD204,0,ER$4))</f>
        <v>0</v>
      </c>
      <c r="ES201" s="26">
        <f t="shared" ref="ES201" ca="1" si="10052">ER201-ET201</f>
        <v>0</v>
      </c>
      <c r="ET201" s="26">
        <f t="array" aca="1" ref="ET201" ca="1">SUM(IF(RIGHT(OFFSET('Vacation Tracker'!$Q204:$AD204,0,ER$4))&lt;&gt;"O",IFERROR(--LEFT(OFFSET('Vacation Tracker'!$Q204:$AD204,0,ER$4),LEN(OFFSET('Vacation Tracker'!$Q204:$AD204,0,ER$4))-1),0)))</f>
        <v>0</v>
      </c>
      <c r="EU201" s="26">
        <f t="array" aca="1" ref="EU201" ca="1">SUM(IF(RIGHT(OFFSET('Vacation Tracker'!$Q204:$AD204,0,ER$4))=EU$8,IFERROR(--LEFT(OFFSET('Vacation Tracker'!$Q204:$AD204,0,ER$4),LEN(OFFSET('Vacation Tracker'!$Q204:$AD204,0,ER$4))-1),0)))</f>
        <v>0</v>
      </c>
      <c r="EV201" s="23">
        <f ca="1">SUM(OFFSET('Vacation Tracker'!$Q204:$AD204,0,EV$4))</f>
        <v>0</v>
      </c>
      <c r="EW201" s="26">
        <f t="shared" ref="EW201" ca="1" si="10053">EV201-EX201</f>
        <v>0</v>
      </c>
      <c r="EX201" s="26">
        <f t="array" aca="1" ref="EX201" ca="1">SUM(IF(RIGHT(OFFSET('Vacation Tracker'!$Q204:$AD204,0,EV$4))&lt;&gt;"O",IFERROR(--LEFT(OFFSET('Vacation Tracker'!$Q204:$AD204,0,EV$4),LEN(OFFSET('Vacation Tracker'!$Q204:$AD204,0,EV$4))-1),0)))</f>
        <v>0</v>
      </c>
      <c r="EY201" s="26">
        <f t="array" aca="1" ref="EY201" ca="1">SUM(IF(RIGHT(OFFSET('Vacation Tracker'!$Q204:$AD204,0,EV$4))=EY$8,IFERROR(--LEFT(OFFSET('Vacation Tracker'!$Q204:$AD204,0,EV$4),LEN(OFFSET('Vacation Tracker'!$Q204:$AD204,0,EV$4))-1),0)))</f>
        <v>0</v>
      </c>
      <c r="EZ201" s="23">
        <f ca="1">SUM(OFFSET('Vacation Tracker'!$Q204:$AD204,0,EZ$4))</f>
        <v>0</v>
      </c>
      <c r="FA201" s="26">
        <f t="shared" ref="FA201" ca="1" si="10054">EZ201-FB201</f>
        <v>0</v>
      </c>
      <c r="FB201" s="26">
        <f t="array" aca="1" ref="FB201" ca="1">SUM(IF(RIGHT(OFFSET('Vacation Tracker'!$Q204:$AD204,0,EZ$4))&lt;&gt;"O",IFERROR(--LEFT(OFFSET('Vacation Tracker'!$Q204:$AD204,0,EZ$4),LEN(OFFSET('Vacation Tracker'!$Q204:$AD204,0,EZ$4))-1),0)))</f>
        <v>0</v>
      </c>
      <c r="FC201" s="26">
        <f t="array" aca="1" ref="FC201" ca="1">SUM(IF(RIGHT(OFFSET('Vacation Tracker'!$Q204:$AD204,0,EZ$4))=FC$8,IFERROR(--LEFT(OFFSET('Vacation Tracker'!$Q204:$AD204,0,EZ$4),LEN(OFFSET('Vacation Tracker'!$Q204:$AD204,0,EZ$4))-1),0)))</f>
        <v>0</v>
      </c>
      <c r="FD201" s="23">
        <f ca="1">SUM(OFFSET('Vacation Tracker'!$Q204:$AD204,0,FD$4))</f>
        <v>0</v>
      </c>
      <c r="FE201" s="26">
        <f t="shared" ref="FE201" ca="1" si="10055">FD201-FF201</f>
        <v>0</v>
      </c>
      <c r="FF201" s="26">
        <f t="array" aca="1" ref="FF201" ca="1">SUM(IF(RIGHT(OFFSET('Vacation Tracker'!$Q204:$AD204,0,FD$4))&lt;&gt;"O",IFERROR(--LEFT(OFFSET('Vacation Tracker'!$Q204:$AD204,0,FD$4),LEN(OFFSET('Vacation Tracker'!$Q204:$AD204,0,FD$4))-1),0)))</f>
        <v>0</v>
      </c>
      <c r="FG201" s="26">
        <f t="array" aca="1" ref="FG201" ca="1">SUM(IF(RIGHT(OFFSET('Vacation Tracker'!$Q204:$AD204,0,FD$4))=FG$8,IFERROR(--LEFT(OFFSET('Vacation Tracker'!$Q204:$AD204,0,FD$4),LEN(OFFSET('Vacation Tracker'!$Q204:$AD204,0,FD$4))-1),0)))</f>
        <v>0</v>
      </c>
      <c r="FH201" s="23">
        <f ca="1">SUM(OFFSET('Vacation Tracker'!$Q204:$AD204,0,FH$4))</f>
        <v>0</v>
      </c>
      <c r="FI201" s="26">
        <f t="shared" ref="FI201" ca="1" si="10056">FH201-FJ201</f>
        <v>0</v>
      </c>
      <c r="FJ201" s="26">
        <f t="array" aca="1" ref="FJ201" ca="1">SUM(IF(RIGHT(OFFSET('Vacation Tracker'!$Q204:$AD204,0,FH$4))&lt;&gt;"O",IFERROR(--LEFT(OFFSET('Vacation Tracker'!$Q204:$AD204,0,FH$4),LEN(OFFSET('Vacation Tracker'!$Q204:$AD204,0,FH$4))-1),0)))</f>
        <v>0</v>
      </c>
      <c r="FK201" s="26">
        <f t="array" aca="1" ref="FK201" ca="1">SUM(IF(RIGHT(OFFSET('Vacation Tracker'!$Q204:$AD204,0,FH$4))=FK$8,IFERROR(--LEFT(OFFSET('Vacation Tracker'!$Q204:$AD204,0,FH$4),LEN(OFFSET('Vacation Tracker'!$Q204:$AD204,0,FH$4))-1),0)))</f>
        <v>0</v>
      </c>
      <c r="FL201" s="23">
        <f ca="1">SUM(OFFSET('Vacation Tracker'!$Q204:$AD204,0,FL$4))</f>
        <v>0</v>
      </c>
      <c r="FM201" s="26">
        <f t="shared" ref="FM201" ca="1" si="10057">FL201-FN201</f>
        <v>0</v>
      </c>
      <c r="FN201" s="26">
        <f t="array" aca="1" ref="FN201" ca="1">SUM(IF(RIGHT(OFFSET('Vacation Tracker'!$Q204:$AD204,0,FL$4))&lt;&gt;"O",IFERROR(--LEFT(OFFSET('Vacation Tracker'!$Q204:$AD204,0,FL$4),LEN(OFFSET('Vacation Tracker'!$Q204:$AD204,0,FL$4))-1),0)))</f>
        <v>0</v>
      </c>
      <c r="FO201" s="26">
        <f t="array" aca="1" ref="FO201" ca="1">SUM(IF(RIGHT(OFFSET('Vacation Tracker'!$Q204:$AD204,0,FL$4))=FO$8,IFERROR(--LEFT(OFFSET('Vacation Tracker'!$Q204:$AD204,0,FL$4),LEN(OFFSET('Vacation Tracker'!$Q204:$AD204,0,FL$4))-1),0)))</f>
        <v>0</v>
      </c>
      <c r="FP201" s="23">
        <f ca="1">SUM(OFFSET('Vacation Tracker'!$Q204:$AD204,0,FP$4))</f>
        <v>0</v>
      </c>
      <c r="FQ201" s="26">
        <f t="shared" ref="FQ201" ca="1" si="10058">FP201-FR201</f>
        <v>0</v>
      </c>
      <c r="FR201" s="26">
        <f t="array" aca="1" ref="FR201" ca="1">SUM(IF(RIGHT(OFFSET('Vacation Tracker'!$Q204:$AD204,0,FP$4))&lt;&gt;"O",IFERROR(--LEFT(OFFSET('Vacation Tracker'!$Q204:$AD204,0,FP$4),LEN(OFFSET('Vacation Tracker'!$Q204:$AD204,0,FP$4))-1),0)))</f>
        <v>0</v>
      </c>
      <c r="FS201" s="26">
        <f t="array" aca="1" ref="FS201" ca="1">SUM(IF(RIGHT(OFFSET('Vacation Tracker'!$Q204:$AD204,0,FP$4))=FS$8,IFERROR(--LEFT(OFFSET('Vacation Tracker'!$Q204:$AD204,0,FP$4),LEN(OFFSET('Vacation Tracker'!$Q204:$AD204,0,FP$4))-1),0)))</f>
        <v>0</v>
      </c>
      <c r="FT201" s="23">
        <f ca="1">SUM(OFFSET('Vacation Tracker'!$Q204:$AD204,0,FT$4))</f>
        <v>0</v>
      </c>
      <c r="FU201" s="26">
        <f t="shared" ref="FU201" ca="1" si="10059">FT201-FV201</f>
        <v>0</v>
      </c>
      <c r="FV201" s="26">
        <f t="array" aca="1" ref="FV201" ca="1">SUM(IF(RIGHT(OFFSET('Vacation Tracker'!$Q204:$AD204,0,FT$4))&lt;&gt;"O",IFERROR(--LEFT(OFFSET('Vacation Tracker'!$Q204:$AD204,0,FT$4),LEN(OFFSET('Vacation Tracker'!$Q204:$AD204,0,FT$4))-1),0)))</f>
        <v>0</v>
      </c>
      <c r="FW201" s="26">
        <f t="array" aca="1" ref="FW201" ca="1">SUM(IF(RIGHT(OFFSET('Vacation Tracker'!$Q204:$AD204,0,FT$4))=FW$8,IFERROR(--LEFT(OFFSET('Vacation Tracker'!$Q204:$AD204,0,FT$4),LEN(OFFSET('Vacation Tracker'!$Q204:$AD204,0,FT$4))-1),0)))</f>
        <v>0</v>
      </c>
      <c r="FX201" s="23">
        <f ca="1">SUM(OFFSET('Vacation Tracker'!$Q204:$AD204,0,FX$4))</f>
        <v>0</v>
      </c>
      <c r="FY201" s="26">
        <f t="shared" ref="FY201" ca="1" si="10060">FX201-FZ201</f>
        <v>0</v>
      </c>
      <c r="FZ201" s="26">
        <f t="array" aca="1" ref="FZ201" ca="1">SUM(IF(RIGHT(OFFSET('Vacation Tracker'!$Q204:$AD204,0,FX$4))&lt;&gt;"O",IFERROR(--LEFT(OFFSET('Vacation Tracker'!$Q204:$AD204,0,FX$4),LEN(OFFSET('Vacation Tracker'!$Q204:$AD204,0,FX$4))-1),0)))</f>
        <v>0</v>
      </c>
      <c r="GA201" s="26">
        <f t="array" aca="1" ref="GA201" ca="1">SUM(IF(RIGHT(OFFSET('Vacation Tracker'!$Q204:$AD204,0,FX$4))=GA$8,IFERROR(--LEFT(OFFSET('Vacation Tracker'!$Q204:$AD204,0,FX$4),LEN(OFFSET('Vacation Tracker'!$Q204:$AD204,0,FX$4))-1),0)))</f>
        <v>0</v>
      </c>
      <c r="GB201" s="23">
        <f ca="1">SUM(OFFSET('Vacation Tracker'!$Q204:$AD204,0,GB$4))</f>
        <v>0</v>
      </c>
      <c r="GC201" s="26">
        <f t="shared" ref="GC201" ca="1" si="10061">GB201-GD201</f>
        <v>0</v>
      </c>
      <c r="GD201" s="26">
        <f t="array" aca="1" ref="GD201" ca="1">SUM(IF(RIGHT(OFFSET('Vacation Tracker'!$Q204:$AD204,0,GB$4))&lt;&gt;"O",IFERROR(--LEFT(OFFSET('Vacation Tracker'!$Q204:$AD204,0,GB$4),LEN(OFFSET('Vacation Tracker'!$Q204:$AD204,0,GB$4))-1),0)))</f>
        <v>0</v>
      </c>
      <c r="GE201" s="26">
        <f t="array" aca="1" ref="GE201" ca="1">SUM(IF(RIGHT(OFFSET('Vacation Tracker'!$Q204:$AD204,0,GB$4))=GE$8,IFERROR(--LEFT(OFFSET('Vacation Tracker'!$Q204:$AD204,0,GB$4),LEN(OFFSET('Vacation Tracker'!$Q204:$AD204,0,GB$4))-1),0)))</f>
        <v>0</v>
      </c>
      <c r="GF201" s="23">
        <f ca="1">SUM(OFFSET('Vacation Tracker'!$Q204:$AD204,0,GF$4))</f>
        <v>0</v>
      </c>
      <c r="GG201" s="26">
        <f t="shared" ref="GG201" ca="1" si="10062">GF201-GH201</f>
        <v>0</v>
      </c>
      <c r="GH201" s="26">
        <f t="array" aca="1" ref="GH201" ca="1">SUM(IF(RIGHT(OFFSET('Vacation Tracker'!$Q204:$AD204,0,GF$4))&lt;&gt;"O",IFERROR(--LEFT(OFFSET('Vacation Tracker'!$Q204:$AD204,0,GF$4),LEN(OFFSET('Vacation Tracker'!$Q204:$AD204,0,GF$4))-1),0)))</f>
        <v>0</v>
      </c>
      <c r="GI201" s="26">
        <f t="array" aca="1" ref="GI201" ca="1">SUM(IF(RIGHT(OFFSET('Vacation Tracker'!$Q204:$AD204,0,GF$4))=GI$8,IFERROR(--LEFT(OFFSET('Vacation Tracker'!$Q204:$AD204,0,GF$4),LEN(OFFSET('Vacation Tracker'!$Q204:$AD204,0,GF$4))-1),0)))</f>
        <v>0</v>
      </c>
      <c r="GJ201" s="23">
        <f ca="1">SUM(OFFSET('Vacation Tracker'!$Q204:$AD204,0,GJ$4))</f>
        <v>0</v>
      </c>
      <c r="GK201" s="26">
        <f t="shared" ref="GK201" ca="1" si="10063">GJ201-GL201</f>
        <v>0</v>
      </c>
      <c r="GL201" s="26">
        <f t="array" aca="1" ref="GL201" ca="1">SUM(IF(RIGHT(OFFSET('Vacation Tracker'!$Q204:$AD204,0,GJ$4))&lt;&gt;"O",IFERROR(--LEFT(OFFSET('Vacation Tracker'!$Q204:$AD204,0,GJ$4),LEN(OFFSET('Vacation Tracker'!$Q204:$AD204,0,GJ$4))-1),0)))</f>
        <v>0</v>
      </c>
      <c r="GM201" s="26">
        <f t="array" aca="1" ref="GM201" ca="1">SUM(IF(RIGHT(OFFSET('Vacation Tracker'!$Q204:$AD204,0,GJ$4))=GM$8,IFERROR(--LEFT(OFFSET('Vacation Tracker'!$Q204:$AD204,0,GJ$4),LEN(OFFSET('Vacation Tracker'!$Q204:$AD204,0,GJ$4))-1),0)))</f>
        <v>0</v>
      </c>
      <c r="GN201" s="23">
        <f ca="1">SUM(OFFSET('Vacation Tracker'!$Q204:$AD204,0,GN$4))</f>
        <v>0</v>
      </c>
      <c r="GO201" s="26">
        <f t="shared" ref="GO201" ca="1" si="10064">GN201-GP201</f>
        <v>0</v>
      </c>
      <c r="GP201" s="26">
        <f t="array" aca="1" ref="GP201" ca="1">SUM(IF(RIGHT(OFFSET('Vacation Tracker'!$Q204:$AD204,0,GN$4))&lt;&gt;"O",IFERROR(--LEFT(OFFSET('Vacation Tracker'!$Q204:$AD204,0,GN$4),LEN(OFFSET('Vacation Tracker'!$Q204:$AD204,0,GN$4))-1),0)))</f>
        <v>0</v>
      </c>
      <c r="GQ201" s="26">
        <f t="array" aca="1" ref="GQ201" ca="1">SUM(IF(RIGHT(OFFSET('Vacation Tracker'!$Q204:$AD204,0,GN$4))=GQ$8,IFERROR(--LEFT(OFFSET('Vacation Tracker'!$Q204:$AD204,0,GN$4),LEN(OFFSET('Vacation Tracker'!$Q204:$AD204,0,GN$4))-1),0)))</f>
        <v>0</v>
      </c>
      <c r="GR201" s="23">
        <f ca="1">SUM(OFFSET('Vacation Tracker'!$Q204:$AD204,0,GR$4))</f>
        <v>0</v>
      </c>
      <c r="GS201" s="26">
        <f t="shared" ref="GS201" ca="1" si="10065">GR201-GT201</f>
        <v>0</v>
      </c>
      <c r="GT201" s="26">
        <f t="array" aca="1" ref="GT201" ca="1">SUM(IF(RIGHT(OFFSET('Vacation Tracker'!$Q204:$AD204,0,GR$4))&lt;&gt;"O",IFERROR(--LEFT(OFFSET('Vacation Tracker'!$Q204:$AD204,0,GR$4),LEN(OFFSET('Vacation Tracker'!$Q204:$AD204,0,GR$4))-1),0)))</f>
        <v>0</v>
      </c>
      <c r="GU201" s="26">
        <f t="array" aca="1" ref="GU201" ca="1">SUM(IF(RIGHT(OFFSET('Vacation Tracker'!$Q204:$AD204,0,GR$4))=GU$8,IFERROR(--LEFT(OFFSET('Vacation Tracker'!$Q204:$AD204,0,GR$4),LEN(OFFSET('Vacation Tracker'!$Q204:$AD204,0,GR$4))-1),0)))</f>
        <v>0</v>
      </c>
      <c r="GV201" s="23">
        <f ca="1">SUM(OFFSET('Vacation Tracker'!$Q204:$AD204,0,GV$4))</f>
        <v>0</v>
      </c>
      <c r="GW201" s="26">
        <f t="shared" ref="GW201" ca="1" si="10066">GV201-GX201</f>
        <v>0</v>
      </c>
      <c r="GX201" s="26">
        <f t="array" aca="1" ref="GX201" ca="1">SUM(IF(RIGHT(OFFSET('Vacation Tracker'!$Q204:$AD204,0,GV$4))&lt;&gt;"O",IFERROR(--LEFT(OFFSET('Vacation Tracker'!$Q204:$AD204,0,GV$4),LEN(OFFSET('Vacation Tracker'!$Q204:$AD204,0,GV$4))-1),0)))</f>
        <v>0</v>
      </c>
      <c r="GY201" s="26">
        <f t="array" aca="1" ref="GY201" ca="1">SUM(IF(RIGHT(OFFSET('Vacation Tracker'!$Q204:$AD204,0,GV$4))=GY$8,IFERROR(--LEFT(OFFSET('Vacation Tracker'!$Q204:$AD204,0,GV$4),LEN(OFFSET('Vacation Tracker'!$Q204:$AD204,0,GV$4))-1),0)))</f>
        <v>0</v>
      </c>
      <c r="GZ201" s="23">
        <f ca="1">SUM(OFFSET('Vacation Tracker'!$Q204:$AD204,0,GZ$4))</f>
        <v>0</v>
      </c>
      <c r="HA201" s="26">
        <f t="shared" ref="HA201" ca="1" si="10067">GZ201-HB201</f>
        <v>0</v>
      </c>
      <c r="HB201" s="26">
        <f t="array" aca="1" ref="HB201" ca="1">SUM(IF(RIGHT(OFFSET('Vacation Tracker'!$Q204:$AD204,0,GZ$4))&lt;&gt;"O",IFERROR(--LEFT(OFFSET('Vacation Tracker'!$Q204:$AD204,0,GZ$4),LEN(OFFSET('Vacation Tracker'!$Q204:$AD204,0,GZ$4))-1),0)))</f>
        <v>0</v>
      </c>
      <c r="HC201" s="26">
        <f t="array" aca="1" ref="HC201" ca="1">SUM(IF(RIGHT(OFFSET('Vacation Tracker'!$Q204:$AD204,0,GZ$4))=HC$8,IFERROR(--LEFT(OFFSET('Vacation Tracker'!$Q204:$AD204,0,GZ$4),LEN(OFFSET('Vacation Tracker'!$Q204:$AD204,0,GZ$4))-1),0)))</f>
        <v>0</v>
      </c>
      <c r="HD201" s="23">
        <f ca="1">SUM(OFFSET('Vacation Tracker'!$Q204:$AD204,0,HD$4))</f>
        <v>0</v>
      </c>
      <c r="HE201" s="26">
        <f t="shared" ref="HE201" ca="1" si="10068">HD201-HF201</f>
        <v>0</v>
      </c>
      <c r="HF201" s="26">
        <f t="array" aca="1" ref="HF201" ca="1">SUM(IF(RIGHT(OFFSET('Vacation Tracker'!$Q204:$AD204,0,HD$4))&lt;&gt;"O",IFERROR(--LEFT(OFFSET('Vacation Tracker'!$Q204:$AD204,0,HD$4),LEN(OFFSET('Vacation Tracker'!$Q204:$AD204,0,HD$4))-1),0)))</f>
        <v>0</v>
      </c>
      <c r="HG201" s="26">
        <f t="array" aca="1" ref="HG201" ca="1">SUM(IF(RIGHT(OFFSET('Vacation Tracker'!$Q204:$AD204,0,HD$4))=HG$8,IFERROR(--LEFT(OFFSET('Vacation Tracker'!$Q204:$AD204,0,HD$4),LEN(OFFSET('Vacation Tracker'!$Q204:$AD204,0,HD$4))-1),0)))</f>
        <v>0</v>
      </c>
      <c r="HH201" s="23">
        <f ca="1">SUM(OFFSET('Vacation Tracker'!$Q204:$AD204,0,HH$4))</f>
        <v>0</v>
      </c>
      <c r="HI201" s="26">
        <f t="shared" ref="HI201" ca="1" si="10069">HH201-HJ201</f>
        <v>0</v>
      </c>
      <c r="HJ201" s="26">
        <f t="array" aca="1" ref="HJ201" ca="1">SUM(IF(RIGHT(OFFSET('Vacation Tracker'!$Q204:$AD204,0,HH$4))&lt;&gt;"O",IFERROR(--LEFT(OFFSET('Vacation Tracker'!$Q204:$AD204,0,HH$4),LEN(OFFSET('Vacation Tracker'!$Q204:$AD204,0,HH$4))-1),0)))</f>
        <v>0</v>
      </c>
      <c r="HK201" s="26">
        <f t="array" aca="1" ref="HK201" ca="1">SUM(IF(RIGHT(OFFSET('Vacation Tracker'!$Q204:$AD204,0,HH$4))=HK$8,IFERROR(--LEFT(OFFSET('Vacation Tracker'!$Q204:$AD204,0,HH$4),LEN(OFFSET('Vacation Tracker'!$Q204:$AD204,0,HH$4))-1),0)))</f>
        <v>0</v>
      </c>
      <c r="HL201" s="23">
        <f ca="1">SUM(OFFSET('Vacation Tracker'!$Q204:$AD204,0,HL$4))</f>
        <v>0</v>
      </c>
      <c r="HM201" s="26">
        <f t="shared" ref="HM201" ca="1" si="10070">HL201-HN201</f>
        <v>0</v>
      </c>
      <c r="HN201" s="26">
        <f t="array" aca="1" ref="HN201" ca="1">SUM(IF(RIGHT(OFFSET('Vacation Tracker'!$Q204:$AD204,0,HL$4))&lt;&gt;"O",IFERROR(--LEFT(OFFSET('Vacation Tracker'!$Q204:$AD204,0,HL$4),LEN(OFFSET('Vacation Tracker'!$Q204:$AD204,0,HL$4))-1),0)))</f>
        <v>0</v>
      </c>
      <c r="HO201" s="26">
        <f t="array" aca="1" ref="HO201" ca="1">SUM(IF(RIGHT(OFFSET('Vacation Tracker'!$Q204:$AD204,0,HL$4))=HO$8,IFERROR(--LEFT(OFFSET('Vacation Tracker'!$Q204:$AD204,0,HL$4),LEN(OFFSET('Vacation Tracker'!$Q204:$AD204,0,HL$4))-1),0)))</f>
        <v>0</v>
      </c>
      <c r="HP201" s="23">
        <f ca="1">SUM(OFFSET('Vacation Tracker'!$Q204:$AD204,0,HP$4))</f>
        <v>0</v>
      </c>
      <c r="HQ201" s="26">
        <f t="shared" ref="HQ201" ca="1" si="10071">HP201-HR201</f>
        <v>0</v>
      </c>
      <c r="HR201" s="26">
        <f t="array" aca="1" ref="HR201" ca="1">SUM(IF(RIGHT(OFFSET('Vacation Tracker'!$Q204:$AD204,0,HP$4))&lt;&gt;"O",IFERROR(--LEFT(OFFSET('Vacation Tracker'!$Q204:$AD204,0,HP$4),LEN(OFFSET('Vacation Tracker'!$Q204:$AD204,0,HP$4))-1),0)))</f>
        <v>0</v>
      </c>
      <c r="HS201" s="23">
        <f t="array" aca="1" ref="HS201" ca="1">SUM(IF(RIGHT(OFFSET('Vacation Tracker'!$Q204:$AD204,0,HP$4))=HS$8,IFERROR(--LEFT(OFFSET('Vacation Tracker'!$Q204:$AD204,0,HP$4),LEN(OFFSET('Vacation Tracker'!$Q204:$AD204,0,HP$4))-1),0)))</f>
        <v>0</v>
      </c>
    </row>
    <row r="202" spans="2:227" ht="15" customHeight="1" x14ac:dyDescent="0.2">
      <c r="B202" s="23">
        <f>IF('Vacation Tracker'!B205&lt;&gt;"",'Vacation Tracker'!B205,"")</f>
        <v>194</v>
      </c>
      <c r="C202" s="24" t="str">
        <f>IF('Vacation Tracker'!C205&lt;&gt;"",'Vacation Tracker'!C205,"")</f>
        <v/>
      </c>
      <c r="D202" s="25" t="str">
        <f>IF('Vacation Tracker'!D205&lt;&gt;"",'Vacation Tracker'!D205,"")</f>
        <v/>
      </c>
      <c r="E202" s="25" t="str">
        <f>IF('Vacation Tracker'!E205&lt;&gt;"",'Vacation Tracker'!E205,"")</f>
        <v/>
      </c>
      <c r="F202" s="24" t="str">
        <f>IF('Vacation Tracker'!F205&lt;&gt;"",'Vacation Tracker'!F205,"")</f>
        <v/>
      </c>
      <c r="G202" s="24" t="str">
        <f>IF('Vacation Tracker'!G205&lt;&gt;"",'Vacation Tracker'!G205,"")</f>
        <v/>
      </c>
      <c r="H202" s="23" t="str">
        <f t="shared" si="9456"/>
        <v/>
      </c>
      <c r="I202" s="23" t="str">
        <f t="shared" si="9456"/>
        <v/>
      </c>
      <c r="J202" s="23" t="str">
        <f t="shared" si="9456"/>
        <v/>
      </c>
      <c r="K202" s="23" t="str">
        <f t="shared" ref="K202:K258" si="10072">IF($C202&lt;&gt;"",SUMPRODUCT(($L$8:$FU$8=K$8)*$L202:$FU202),"")</f>
        <v/>
      </c>
      <c r="L202" s="23">
        <f ca="1">SUM(OFFSET('Vacation Tracker'!$Q205:$AD205,0,L$4))</f>
        <v>0</v>
      </c>
      <c r="M202" s="26">
        <f t="shared" ca="1" si="10018"/>
        <v>0</v>
      </c>
      <c r="N202" s="26">
        <f t="array" aca="1" ref="N202" ca="1">SUM(IF(RIGHT(OFFSET('Vacation Tracker'!$Q205:$AD205,0,L$4))&lt;&gt;"O",IFERROR(--LEFT(OFFSET('Vacation Tracker'!$Q205:$AD205,0,L$4),LEN(OFFSET('Vacation Tracker'!$Q205:$AD205,0,L$4))-1),0)))</f>
        <v>0</v>
      </c>
      <c r="O202" s="26">
        <f t="array" aca="1" ref="O202" ca="1">SUM(IF(RIGHT(OFFSET('Vacation Tracker'!$Q205:$AD205,0,L$4))=O$8,IFERROR(--LEFT(OFFSET('Vacation Tracker'!$Q205:$AD205,0,L$4),LEN(OFFSET('Vacation Tracker'!$Q205:$AD205,0,L$4))-1),0)))</f>
        <v>0</v>
      </c>
      <c r="P202" s="23">
        <f ca="1">SUM(OFFSET('Vacation Tracker'!$Q205:$AD205,0,P$4))</f>
        <v>0</v>
      </c>
      <c r="Q202" s="26">
        <f t="shared" ca="1" si="10019"/>
        <v>0</v>
      </c>
      <c r="R202" s="26">
        <f t="array" aca="1" ref="R202" ca="1">SUM(IF(RIGHT(OFFSET('Vacation Tracker'!$Q205:$AD205,0,P$4))&lt;&gt;"O",IFERROR(--LEFT(OFFSET('Vacation Tracker'!$Q205:$AD205,0,P$4),LEN(OFFSET('Vacation Tracker'!$Q205:$AD205,0,P$4))-1),0)))</f>
        <v>0</v>
      </c>
      <c r="S202" s="26">
        <f t="array" aca="1" ref="S202" ca="1">SUM(IF(RIGHT(OFFSET('Vacation Tracker'!$Q205:$AD205,0,P$4))=S$8,IFERROR(--LEFT(OFFSET('Vacation Tracker'!$Q205:$AD205,0,P$4),LEN(OFFSET('Vacation Tracker'!$Q205:$AD205,0,P$4))-1),0)))</f>
        <v>0</v>
      </c>
      <c r="T202" s="23">
        <f ca="1">SUM(OFFSET('Vacation Tracker'!$Q205:$AD205,0,T$4))</f>
        <v>0</v>
      </c>
      <c r="U202" s="26">
        <f t="shared" ca="1" si="10020"/>
        <v>0</v>
      </c>
      <c r="V202" s="26">
        <f t="array" aca="1" ref="V202" ca="1">SUM(IF(RIGHT(OFFSET('Vacation Tracker'!$Q205:$AD205,0,T$4))&lt;&gt;"O",IFERROR(--LEFT(OFFSET('Vacation Tracker'!$Q205:$AD205,0,T$4),LEN(OFFSET('Vacation Tracker'!$Q205:$AD205,0,T$4))-1),0)))</f>
        <v>0</v>
      </c>
      <c r="W202" s="26">
        <f t="array" aca="1" ref="W202" ca="1">SUM(IF(RIGHT(OFFSET('Vacation Tracker'!$Q205:$AD205,0,T$4))=W$8,IFERROR(--LEFT(OFFSET('Vacation Tracker'!$Q205:$AD205,0,T$4),LEN(OFFSET('Vacation Tracker'!$Q205:$AD205,0,T$4))-1),0)))</f>
        <v>0</v>
      </c>
      <c r="X202" s="23">
        <f ca="1">SUM(OFFSET('Vacation Tracker'!$Q205:$AD205,0,X$4))</f>
        <v>0</v>
      </c>
      <c r="Y202" s="26">
        <f t="shared" ref="Y202" ca="1" si="10073">X202-Z202</f>
        <v>0</v>
      </c>
      <c r="Z202" s="26">
        <f t="array" aca="1" ref="Z202" ca="1">SUM(IF(RIGHT(OFFSET('Vacation Tracker'!$Q205:$AD205,0,X$4))&lt;&gt;"O",IFERROR(--LEFT(OFFSET('Vacation Tracker'!$Q205:$AD205,0,X$4),LEN(OFFSET('Vacation Tracker'!$Q205:$AD205,0,X$4))-1),0)))</f>
        <v>0</v>
      </c>
      <c r="AA202" s="26">
        <f t="array" aca="1" ref="AA202" ca="1">SUM(IF(RIGHT(OFFSET('Vacation Tracker'!$Q205:$AD205,0,X$4))=AA$8,IFERROR(--LEFT(OFFSET('Vacation Tracker'!$Q205:$AD205,0,X$4),LEN(OFFSET('Vacation Tracker'!$Q205:$AD205,0,X$4))-1),0)))</f>
        <v>0</v>
      </c>
      <c r="AB202" s="23">
        <f ca="1">SUM(OFFSET('Vacation Tracker'!$Q205:$AD205,0,AB$4))</f>
        <v>0</v>
      </c>
      <c r="AC202" s="26">
        <f t="shared" ref="AC202" ca="1" si="10074">AB202-AD202</f>
        <v>0</v>
      </c>
      <c r="AD202" s="26">
        <f t="array" aca="1" ref="AD202" ca="1">SUM(IF(RIGHT(OFFSET('Vacation Tracker'!$Q205:$AD205,0,AB$4))&lt;&gt;"O",IFERROR(--LEFT(OFFSET('Vacation Tracker'!$Q205:$AD205,0,AB$4),LEN(OFFSET('Vacation Tracker'!$Q205:$AD205,0,AB$4))-1),0)))</f>
        <v>0</v>
      </c>
      <c r="AE202" s="26">
        <f t="array" aca="1" ref="AE202" ca="1">SUM(IF(RIGHT(OFFSET('Vacation Tracker'!$Q205:$AD205,0,AB$4))=AE$8,IFERROR(--LEFT(OFFSET('Vacation Tracker'!$Q205:$AD205,0,AB$4),LEN(OFFSET('Vacation Tracker'!$Q205:$AD205,0,AB$4))-1),0)))</f>
        <v>0</v>
      </c>
      <c r="AF202" s="23">
        <f ca="1">SUM(OFFSET('Vacation Tracker'!$Q205:$AD205,0,AF$4))</f>
        <v>0</v>
      </c>
      <c r="AG202" s="26">
        <f t="shared" ref="AG202" ca="1" si="10075">AF202-AH202</f>
        <v>0</v>
      </c>
      <c r="AH202" s="26">
        <f t="array" aca="1" ref="AH202" ca="1">SUM(IF(RIGHT(OFFSET('Vacation Tracker'!$Q205:$AD205,0,AF$4))&lt;&gt;"O",IFERROR(--LEFT(OFFSET('Vacation Tracker'!$Q205:$AD205,0,AF$4),LEN(OFFSET('Vacation Tracker'!$Q205:$AD205,0,AF$4))-1),0)))</f>
        <v>0</v>
      </c>
      <c r="AI202" s="26">
        <f t="array" aca="1" ref="AI202" ca="1">SUM(IF(RIGHT(OFFSET('Vacation Tracker'!$Q205:$AD205,0,AF$4))=AI$8,IFERROR(--LEFT(OFFSET('Vacation Tracker'!$Q205:$AD205,0,AF$4),LEN(OFFSET('Vacation Tracker'!$Q205:$AD205,0,AF$4))-1),0)))</f>
        <v>0</v>
      </c>
      <c r="AJ202" s="23">
        <f ca="1">SUM(OFFSET('Vacation Tracker'!$Q205:$AD205,0,AJ$4))</f>
        <v>0</v>
      </c>
      <c r="AK202" s="26">
        <f t="shared" ref="AK202" ca="1" si="10076">AJ202-AL202</f>
        <v>0</v>
      </c>
      <c r="AL202" s="26">
        <f t="array" aca="1" ref="AL202" ca="1">SUM(IF(RIGHT(OFFSET('Vacation Tracker'!$Q205:$AD205,0,AJ$4))&lt;&gt;"O",IFERROR(--LEFT(OFFSET('Vacation Tracker'!$Q205:$AD205,0,AJ$4),LEN(OFFSET('Vacation Tracker'!$Q205:$AD205,0,AJ$4))-1),0)))</f>
        <v>0</v>
      </c>
      <c r="AM202" s="26">
        <f t="array" aca="1" ref="AM202" ca="1">SUM(IF(RIGHT(OFFSET('Vacation Tracker'!$Q205:$AD205,0,AJ$4))=AM$8,IFERROR(--LEFT(OFFSET('Vacation Tracker'!$Q205:$AD205,0,AJ$4),LEN(OFFSET('Vacation Tracker'!$Q205:$AD205,0,AJ$4))-1),0)))</f>
        <v>0</v>
      </c>
      <c r="AN202" s="23">
        <f ca="1">SUM(OFFSET('Vacation Tracker'!$Q205:$AD205,0,AN$4))</f>
        <v>0</v>
      </c>
      <c r="AO202" s="26">
        <f t="shared" ref="AO202" ca="1" si="10077">AN202-AP202</f>
        <v>0</v>
      </c>
      <c r="AP202" s="26">
        <f t="array" aca="1" ref="AP202" ca="1">SUM(IF(RIGHT(OFFSET('Vacation Tracker'!$Q205:$AD205,0,AN$4))&lt;&gt;"O",IFERROR(--LEFT(OFFSET('Vacation Tracker'!$Q205:$AD205,0,AN$4),LEN(OFFSET('Vacation Tracker'!$Q205:$AD205,0,AN$4))-1),0)))</f>
        <v>0</v>
      </c>
      <c r="AQ202" s="26">
        <f t="array" aca="1" ref="AQ202" ca="1">SUM(IF(RIGHT(OFFSET('Vacation Tracker'!$Q205:$AD205,0,AN$4))=AQ$8,IFERROR(--LEFT(OFFSET('Vacation Tracker'!$Q205:$AD205,0,AN$4),LEN(OFFSET('Vacation Tracker'!$Q205:$AD205,0,AN$4))-1),0)))</f>
        <v>0</v>
      </c>
      <c r="AR202" s="23">
        <f ca="1">SUM(OFFSET('Vacation Tracker'!$Q205:$AD205,0,AR$4))</f>
        <v>0</v>
      </c>
      <c r="AS202" s="26">
        <f t="shared" ref="AS202" ca="1" si="10078">AR202-AT202</f>
        <v>0</v>
      </c>
      <c r="AT202" s="26">
        <f t="array" aca="1" ref="AT202" ca="1">SUM(IF(RIGHT(OFFSET('Vacation Tracker'!$Q205:$AD205,0,AR$4))&lt;&gt;"O",IFERROR(--LEFT(OFFSET('Vacation Tracker'!$Q205:$AD205,0,AR$4),LEN(OFFSET('Vacation Tracker'!$Q205:$AD205,0,AR$4))-1),0)))</f>
        <v>0</v>
      </c>
      <c r="AU202" s="26">
        <f t="array" aca="1" ref="AU202" ca="1">SUM(IF(RIGHT(OFFSET('Vacation Tracker'!$Q205:$AD205,0,AR$4))=AU$8,IFERROR(--LEFT(OFFSET('Vacation Tracker'!$Q205:$AD205,0,AR$4),LEN(OFFSET('Vacation Tracker'!$Q205:$AD205,0,AR$4))-1),0)))</f>
        <v>0</v>
      </c>
      <c r="AV202" s="23">
        <f ca="1">SUM(OFFSET('Vacation Tracker'!$Q205:$AD205,0,AV$4))</f>
        <v>0</v>
      </c>
      <c r="AW202" s="26">
        <f t="shared" ref="AW202" ca="1" si="10079">AV202-AX202</f>
        <v>0</v>
      </c>
      <c r="AX202" s="26">
        <f t="array" aca="1" ref="AX202" ca="1">SUM(IF(RIGHT(OFFSET('Vacation Tracker'!$Q205:$AD205,0,AV$4))&lt;&gt;"O",IFERROR(--LEFT(OFFSET('Vacation Tracker'!$Q205:$AD205,0,AV$4),LEN(OFFSET('Vacation Tracker'!$Q205:$AD205,0,AV$4))-1),0)))</f>
        <v>0</v>
      </c>
      <c r="AY202" s="26">
        <f t="array" aca="1" ref="AY202" ca="1">SUM(IF(RIGHT(OFFSET('Vacation Tracker'!$Q205:$AD205,0,AV$4))=AY$8,IFERROR(--LEFT(OFFSET('Vacation Tracker'!$Q205:$AD205,0,AV$4),LEN(OFFSET('Vacation Tracker'!$Q205:$AD205,0,AV$4))-1),0)))</f>
        <v>0</v>
      </c>
      <c r="AZ202" s="23">
        <f ca="1">SUM(OFFSET('Vacation Tracker'!$Q205:$AD205,0,AZ$4))</f>
        <v>0</v>
      </c>
      <c r="BA202" s="26">
        <f t="shared" ref="BA202" ca="1" si="10080">AZ202-BB202</f>
        <v>0</v>
      </c>
      <c r="BB202" s="26">
        <f t="array" aca="1" ref="BB202" ca="1">SUM(IF(RIGHT(OFFSET('Vacation Tracker'!$Q205:$AD205,0,AZ$4))&lt;&gt;"O",IFERROR(--LEFT(OFFSET('Vacation Tracker'!$Q205:$AD205,0,AZ$4),LEN(OFFSET('Vacation Tracker'!$Q205:$AD205,0,AZ$4))-1),0)))</f>
        <v>0</v>
      </c>
      <c r="BC202" s="26">
        <f t="array" aca="1" ref="BC202" ca="1">SUM(IF(RIGHT(OFFSET('Vacation Tracker'!$Q205:$AD205,0,AZ$4))=BC$8,IFERROR(--LEFT(OFFSET('Vacation Tracker'!$Q205:$AD205,0,AZ$4),LEN(OFFSET('Vacation Tracker'!$Q205:$AD205,0,AZ$4))-1),0)))</f>
        <v>0</v>
      </c>
      <c r="BD202" s="23">
        <f ca="1">SUM(OFFSET('Vacation Tracker'!$Q205:$AD205,0,BD$4))</f>
        <v>0</v>
      </c>
      <c r="BE202" s="26">
        <f t="shared" ref="BE202" ca="1" si="10081">BD202-BF202</f>
        <v>0</v>
      </c>
      <c r="BF202" s="26">
        <f t="array" aca="1" ref="BF202" ca="1">SUM(IF(RIGHT(OFFSET('Vacation Tracker'!$Q205:$AD205,0,BD$4))&lt;&gt;"O",IFERROR(--LEFT(OFFSET('Vacation Tracker'!$Q205:$AD205,0,BD$4),LEN(OFFSET('Vacation Tracker'!$Q205:$AD205,0,BD$4))-1),0)))</f>
        <v>0</v>
      </c>
      <c r="BG202" s="26">
        <f t="array" aca="1" ref="BG202" ca="1">SUM(IF(RIGHT(OFFSET('Vacation Tracker'!$Q205:$AD205,0,BD$4))=BG$8,IFERROR(--LEFT(OFFSET('Vacation Tracker'!$Q205:$AD205,0,BD$4),LEN(OFFSET('Vacation Tracker'!$Q205:$AD205,0,BD$4))-1),0)))</f>
        <v>0</v>
      </c>
      <c r="BH202" s="23">
        <f ca="1">SUM(OFFSET('Vacation Tracker'!$Q205:$AD205,0,BH$4))</f>
        <v>0</v>
      </c>
      <c r="BI202" s="26">
        <f t="shared" ref="BI202" ca="1" si="10082">BH202-BJ202</f>
        <v>0</v>
      </c>
      <c r="BJ202" s="26">
        <f t="array" aca="1" ref="BJ202" ca="1">SUM(IF(RIGHT(OFFSET('Vacation Tracker'!$Q205:$AD205,0,BH$4))&lt;&gt;"O",IFERROR(--LEFT(OFFSET('Vacation Tracker'!$Q205:$AD205,0,BH$4),LEN(OFFSET('Vacation Tracker'!$Q205:$AD205,0,BH$4))-1),0)))</f>
        <v>0</v>
      </c>
      <c r="BK202" s="26">
        <f t="array" aca="1" ref="BK202" ca="1">SUM(IF(RIGHT(OFFSET('Vacation Tracker'!$Q205:$AD205,0,BH$4))=BK$8,IFERROR(--LEFT(OFFSET('Vacation Tracker'!$Q205:$AD205,0,BH$4),LEN(OFFSET('Vacation Tracker'!$Q205:$AD205,0,BH$4))-1),0)))</f>
        <v>0</v>
      </c>
      <c r="BL202" s="23">
        <f ca="1">SUM(OFFSET('Vacation Tracker'!$Q205:$AD205,0,BL$4))</f>
        <v>0</v>
      </c>
      <c r="BM202" s="26">
        <f t="shared" ref="BM202" ca="1" si="10083">BL202-BN202</f>
        <v>0</v>
      </c>
      <c r="BN202" s="26">
        <f t="array" aca="1" ref="BN202" ca="1">SUM(IF(RIGHT(OFFSET('Vacation Tracker'!$Q205:$AD205,0,BL$4))&lt;&gt;"O",IFERROR(--LEFT(OFFSET('Vacation Tracker'!$Q205:$AD205,0,BL$4),LEN(OFFSET('Vacation Tracker'!$Q205:$AD205,0,BL$4))-1),0)))</f>
        <v>0</v>
      </c>
      <c r="BO202" s="26">
        <f t="array" aca="1" ref="BO202" ca="1">SUM(IF(RIGHT(OFFSET('Vacation Tracker'!$Q205:$AD205,0,BL$4))=BO$8,IFERROR(--LEFT(OFFSET('Vacation Tracker'!$Q205:$AD205,0,BL$4),LEN(OFFSET('Vacation Tracker'!$Q205:$AD205,0,BL$4))-1),0)))</f>
        <v>0</v>
      </c>
      <c r="BP202" s="23">
        <f ca="1">SUM(OFFSET('Vacation Tracker'!$Q205:$AD205,0,BP$4))</f>
        <v>0</v>
      </c>
      <c r="BQ202" s="26">
        <f t="shared" ref="BQ202" ca="1" si="10084">BP202-BR202</f>
        <v>0</v>
      </c>
      <c r="BR202" s="26">
        <f t="array" aca="1" ref="BR202" ca="1">SUM(IF(RIGHT(OFFSET('Vacation Tracker'!$Q205:$AD205,0,BP$4))&lt;&gt;"O",IFERROR(--LEFT(OFFSET('Vacation Tracker'!$Q205:$AD205,0,BP$4),LEN(OFFSET('Vacation Tracker'!$Q205:$AD205,0,BP$4))-1),0)))</f>
        <v>0</v>
      </c>
      <c r="BS202" s="26">
        <f t="array" aca="1" ref="BS202" ca="1">SUM(IF(RIGHT(OFFSET('Vacation Tracker'!$Q205:$AD205,0,BP$4))=BS$8,IFERROR(--LEFT(OFFSET('Vacation Tracker'!$Q205:$AD205,0,BP$4),LEN(OFFSET('Vacation Tracker'!$Q205:$AD205,0,BP$4))-1),0)))</f>
        <v>0</v>
      </c>
      <c r="BT202" s="23">
        <f ca="1">SUM(OFFSET('Vacation Tracker'!$Q205:$AD205,0,BT$4))</f>
        <v>0</v>
      </c>
      <c r="BU202" s="26">
        <f t="shared" ref="BU202" ca="1" si="10085">BT202-BV202</f>
        <v>0</v>
      </c>
      <c r="BV202" s="26">
        <f t="array" aca="1" ref="BV202" ca="1">SUM(IF(RIGHT(OFFSET('Vacation Tracker'!$Q205:$AD205,0,BT$4))&lt;&gt;"O",IFERROR(--LEFT(OFFSET('Vacation Tracker'!$Q205:$AD205,0,BT$4),LEN(OFFSET('Vacation Tracker'!$Q205:$AD205,0,BT$4))-1),0)))</f>
        <v>0</v>
      </c>
      <c r="BW202" s="26">
        <f t="array" aca="1" ref="BW202" ca="1">SUM(IF(RIGHT(OFFSET('Vacation Tracker'!$Q205:$AD205,0,BT$4))=BW$8,IFERROR(--LEFT(OFFSET('Vacation Tracker'!$Q205:$AD205,0,BT$4),LEN(OFFSET('Vacation Tracker'!$Q205:$AD205,0,BT$4))-1),0)))</f>
        <v>0</v>
      </c>
      <c r="BX202" s="23">
        <f ca="1">SUM(OFFSET('Vacation Tracker'!$Q205:$AD205,0,BX$4))</f>
        <v>0</v>
      </c>
      <c r="BY202" s="26">
        <f t="shared" ref="BY202" ca="1" si="10086">BX202-BZ202</f>
        <v>0</v>
      </c>
      <c r="BZ202" s="26">
        <f t="array" aca="1" ref="BZ202" ca="1">SUM(IF(RIGHT(OFFSET('Vacation Tracker'!$Q205:$AD205,0,BX$4))&lt;&gt;"O",IFERROR(--LEFT(OFFSET('Vacation Tracker'!$Q205:$AD205,0,BX$4),LEN(OFFSET('Vacation Tracker'!$Q205:$AD205,0,BX$4))-1),0)))</f>
        <v>0</v>
      </c>
      <c r="CA202" s="26">
        <f t="array" aca="1" ref="CA202" ca="1">SUM(IF(RIGHT(OFFSET('Vacation Tracker'!$Q205:$AD205,0,BX$4))=CA$8,IFERROR(--LEFT(OFFSET('Vacation Tracker'!$Q205:$AD205,0,BX$4),LEN(OFFSET('Vacation Tracker'!$Q205:$AD205,0,BX$4))-1),0)))</f>
        <v>0</v>
      </c>
      <c r="CB202" s="23">
        <f ca="1">SUM(OFFSET('Vacation Tracker'!$Q205:$AD205,0,CB$4))</f>
        <v>0</v>
      </c>
      <c r="CC202" s="26">
        <f t="shared" ref="CC202" ca="1" si="10087">CB202-CD202</f>
        <v>0</v>
      </c>
      <c r="CD202" s="26">
        <f t="array" aca="1" ref="CD202" ca="1">SUM(IF(RIGHT(OFFSET('Vacation Tracker'!$Q205:$AD205,0,CB$4))&lt;&gt;"O",IFERROR(--LEFT(OFFSET('Vacation Tracker'!$Q205:$AD205,0,CB$4),LEN(OFFSET('Vacation Tracker'!$Q205:$AD205,0,CB$4))-1),0)))</f>
        <v>0</v>
      </c>
      <c r="CE202" s="26">
        <f t="array" aca="1" ref="CE202" ca="1">SUM(IF(RIGHT(OFFSET('Vacation Tracker'!$Q205:$AD205,0,CB$4))=CE$8,IFERROR(--LEFT(OFFSET('Vacation Tracker'!$Q205:$AD205,0,CB$4),LEN(OFFSET('Vacation Tracker'!$Q205:$AD205,0,CB$4))-1),0)))</f>
        <v>0</v>
      </c>
      <c r="CF202" s="23">
        <f ca="1">SUM(OFFSET('Vacation Tracker'!$Q205:$AD205,0,CF$4))</f>
        <v>0</v>
      </c>
      <c r="CG202" s="26">
        <f t="shared" ref="CG202" ca="1" si="10088">CF202-CH202</f>
        <v>0</v>
      </c>
      <c r="CH202" s="26">
        <f t="array" aca="1" ref="CH202" ca="1">SUM(IF(RIGHT(OFFSET('Vacation Tracker'!$Q205:$AD205,0,CF$4))&lt;&gt;"O",IFERROR(--LEFT(OFFSET('Vacation Tracker'!$Q205:$AD205,0,CF$4),LEN(OFFSET('Vacation Tracker'!$Q205:$AD205,0,CF$4))-1),0)))</f>
        <v>0</v>
      </c>
      <c r="CI202" s="26">
        <f t="array" aca="1" ref="CI202" ca="1">SUM(IF(RIGHT(OFFSET('Vacation Tracker'!$Q205:$AD205,0,CF$4))=CI$8,IFERROR(--LEFT(OFFSET('Vacation Tracker'!$Q205:$AD205,0,CF$4),LEN(OFFSET('Vacation Tracker'!$Q205:$AD205,0,CF$4))-1),0)))</f>
        <v>0</v>
      </c>
      <c r="CJ202" s="23">
        <f ca="1">SUM(OFFSET('Vacation Tracker'!$Q205:$AD205,0,CJ$4))</f>
        <v>0</v>
      </c>
      <c r="CK202" s="26">
        <f t="shared" ref="CK202" ca="1" si="10089">CJ202-CL202</f>
        <v>0</v>
      </c>
      <c r="CL202" s="26">
        <f t="array" aca="1" ref="CL202" ca="1">SUM(IF(RIGHT(OFFSET('Vacation Tracker'!$Q205:$AD205,0,CJ$4))&lt;&gt;"O",IFERROR(--LEFT(OFFSET('Vacation Tracker'!$Q205:$AD205,0,CJ$4),LEN(OFFSET('Vacation Tracker'!$Q205:$AD205,0,CJ$4))-1),0)))</f>
        <v>0</v>
      </c>
      <c r="CM202" s="26">
        <f t="array" aca="1" ref="CM202" ca="1">SUM(IF(RIGHT(OFFSET('Vacation Tracker'!$Q205:$AD205,0,CJ$4))=CM$8,IFERROR(--LEFT(OFFSET('Vacation Tracker'!$Q205:$AD205,0,CJ$4),LEN(OFFSET('Vacation Tracker'!$Q205:$AD205,0,CJ$4))-1),0)))</f>
        <v>0</v>
      </c>
      <c r="CN202" s="23">
        <f ca="1">SUM(OFFSET('Vacation Tracker'!$Q205:$AD205,0,CN$4))</f>
        <v>0</v>
      </c>
      <c r="CO202" s="26">
        <f t="shared" ref="CO202" ca="1" si="10090">CN202-CP202</f>
        <v>0</v>
      </c>
      <c r="CP202" s="26">
        <f t="array" aca="1" ref="CP202" ca="1">SUM(IF(RIGHT(OFFSET('Vacation Tracker'!$Q205:$AD205,0,CN$4))&lt;&gt;"O",IFERROR(--LEFT(OFFSET('Vacation Tracker'!$Q205:$AD205,0,CN$4),LEN(OFFSET('Vacation Tracker'!$Q205:$AD205,0,CN$4))-1),0)))</f>
        <v>0</v>
      </c>
      <c r="CQ202" s="26">
        <f t="array" aca="1" ref="CQ202" ca="1">SUM(IF(RIGHT(OFFSET('Vacation Tracker'!$Q205:$AD205,0,CN$4))=CQ$8,IFERROR(--LEFT(OFFSET('Vacation Tracker'!$Q205:$AD205,0,CN$4),LEN(OFFSET('Vacation Tracker'!$Q205:$AD205,0,CN$4))-1),0)))</f>
        <v>0</v>
      </c>
      <c r="CR202" s="23">
        <f ca="1">SUM(OFFSET('Vacation Tracker'!$Q205:$AD205,0,CR$4))</f>
        <v>0</v>
      </c>
      <c r="CS202" s="26">
        <f t="shared" ref="CS202" ca="1" si="10091">CR202-CT202</f>
        <v>0</v>
      </c>
      <c r="CT202" s="26">
        <f t="array" aca="1" ref="CT202" ca="1">SUM(IF(RIGHT(OFFSET('Vacation Tracker'!$Q205:$AD205,0,CR$4))&lt;&gt;"O",IFERROR(--LEFT(OFFSET('Vacation Tracker'!$Q205:$AD205,0,CR$4),LEN(OFFSET('Vacation Tracker'!$Q205:$AD205,0,CR$4))-1),0)))</f>
        <v>0</v>
      </c>
      <c r="CU202" s="26">
        <f t="array" aca="1" ref="CU202" ca="1">SUM(IF(RIGHT(OFFSET('Vacation Tracker'!$Q205:$AD205,0,CR$4))=CU$8,IFERROR(--LEFT(OFFSET('Vacation Tracker'!$Q205:$AD205,0,CR$4),LEN(OFFSET('Vacation Tracker'!$Q205:$AD205,0,CR$4))-1),0)))</f>
        <v>0</v>
      </c>
      <c r="CV202" s="23">
        <f ca="1">SUM(OFFSET('Vacation Tracker'!$Q205:$AD205,0,CV$4))</f>
        <v>0</v>
      </c>
      <c r="CW202" s="26">
        <f t="shared" ref="CW202" ca="1" si="10092">CV202-CX202</f>
        <v>0</v>
      </c>
      <c r="CX202" s="26">
        <f t="array" aca="1" ref="CX202" ca="1">SUM(IF(RIGHT(OFFSET('Vacation Tracker'!$Q205:$AD205,0,CV$4))&lt;&gt;"O",IFERROR(--LEFT(OFFSET('Vacation Tracker'!$Q205:$AD205,0,CV$4),LEN(OFFSET('Vacation Tracker'!$Q205:$AD205,0,CV$4))-1),0)))</f>
        <v>0</v>
      </c>
      <c r="CY202" s="26">
        <f t="array" aca="1" ref="CY202" ca="1">SUM(IF(RIGHT(OFFSET('Vacation Tracker'!$Q205:$AD205,0,CV$4))=CY$8,IFERROR(--LEFT(OFFSET('Vacation Tracker'!$Q205:$AD205,0,CV$4),LEN(OFFSET('Vacation Tracker'!$Q205:$AD205,0,CV$4))-1),0)))</f>
        <v>0</v>
      </c>
      <c r="CZ202" s="23">
        <f ca="1">SUM(OFFSET('Vacation Tracker'!$Q205:$AD205,0,CZ$4))</f>
        <v>0</v>
      </c>
      <c r="DA202" s="26">
        <f t="shared" ref="DA202" ca="1" si="10093">CZ202-DB202</f>
        <v>0</v>
      </c>
      <c r="DB202" s="26">
        <f t="array" aca="1" ref="DB202" ca="1">SUM(IF(RIGHT(OFFSET('Vacation Tracker'!$Q205:$AD205,0,CZ$4))&lt;&gt;"O",IFERROR(--LEFT(OFFSET('Vacation Tracker'!$Q205:$AD205,0,CZ$4),LEN(OFFSET('Vacation Tracker'!$Q205:$AD205,0,CZ$4))-1),0)))</f>
        <v>0</v>
      </c>
      <c r="DC202" s="26">
        <f t="array" aca="1" ref="DC202" ca="1">SUM(IF(RIGHT(OFFSET('Vacation Tracker'!$Q205:$AD205,0,CZ$4))=DC$8,IFERROR(--LEFT(OFFSET('Vacation Tracker'!$Q205:$AD205,0,CZ$4),LEN(OFFSET('Vacation Tracker'!$Q205:$AD205,0,CZ$4))-1),0)))</f>
        <v>0</v>
      </c>
      <c r="DD202" s="23">
        <f ca="1">SUM(OFFSET('Vacation Tracker'!$Q205:$AD205,0,DD$4))</f>
        <v>0</v>
      </c>
      <c r="DE202" s="26">
        <f t="shared" ref="DE202" ca="1" si="10094">DD202-DF202</f>
        <v>0</v>
      </c>
      <c r="DF202" s="26">
        <f t="array" aca="1" ref="DF202" ca="1">SUM(IF(RIGHT(OFFSET('Vacation Tracker'!$Q205:$AD205,0,DD$4))&lt;&gt;"O",IFERROR(--LEFT(OFFSET('Vacation Tracker'!$Q205:$AD205,0,DD$4),LEN(OFFSET('Vacation Tracker'!$Q205:$AD205,0,DD$4))-1),0)))</f>
        <v>0</v>
      </c>
      <c r="DG202" s="26">
        <f t="array" aca="1" ref="DG202" ca="1">SUM(IF(RIGHT(OFFSET('Vacation Tracker'!$Q205:$AD205,0,DD$4))=DG$8,IFERROR(--LEFT(OFFSET('Vacation Tracker'!$Q205:$AD205,0,DD$4),LEN(OFFSET('Vacation Tracker'!$Q205:$AD205,0,DD$4))-1),0)))</f>
        <v>0</v>
      </c>
      <c r="DH202" s="23">
        <f ca="1">SUM(OFFSET('Vacation Tracker'!$Q205:$AD205,0,DH$4))</f>
        <v>0</v>
      </c>
      <c r="DI202" s="26">
        <f t="shared" ref="DI202" ca="1" si="10095">DH202-DJ202</f>
        <v>0</v>
      </c>
      <c r="DJ202" s="26">
        <f t="array" aca="1" ref="DJ202" ca="1">SUM(IF(RIGHT(OFFSET('Vacation Tracker'!$Q205:$AD205,0,DH$4))&lt;&gt;"O",IFERROR(--LEFT(OFFSET('Vacation Tracker'!$Q205:$AD205,0,DH$4),LEN(OFFSET('Vacation Tracker'!$Q205:$AD205,0,DH$4))-1),0)))</f>
        <v>0</v>
      </c>
      <c r="DK202" s="26">
        <f t="array" aca="1" ref="DK202" ca="1">SUM(IF(RIGHT(OFFSET('Vacation Tracker'!$Q205:$AD205,0,DH$4))=DK$8,IFERROR(--LEFT(OFFSET('Vacation Tracker'!$Q205:$AD205,0,DH$4),LEN(OFFSET('Vacation Tracker'!$Q205:$AD205,0,DH$4))-1),0)))</f>
        <v>0</v>
      </c>
      <c r="DL202" s="23">
        <f ca="1">SUM(OFFSET('Vacation Tracker'!$Q205:$AD205,0,DL$4))</f>
        <v>0</v>
      </c>
      <c r="DM202" s="26">
        <f t="shared" ref="DM202" ca="1" si="10096">DL202-DN202</f>
        <v>0</v>
      </c>
      <c r="DN202" s="26">
        <f t="array" aca="1" ref="DN202" ca="1">SUM(IF(RIGHT(OFFSET('Vacation Tracker'!$Q205:$AD205,0,DL$4))&lt;&gt;"O",IFERROR(--LEFT(OFFSET('Vacation Tracker'!$Q205:$AD205,0,DL$4),LEN(OFFSET('Vacation Tracker'!$Q205:$AD205,0,DL$4))-1),0)))</f>
        <v>0</v>
      </c>
      <c r="DO202" s="26">
        <f t="array" aca="1" ref="DO202" ca="1">SUM(IF(RIGHT(OFFSET('Vacation Tracker'!$Q205:$AD205,0,DL$4))=DO$8,IFERROR(--LEFT(OFFSET('Vacation Tracker'!$Q205:$AD205,0,DL$4),LEN(OFFSET('Vacation Tracker'!$Q205:$AD205,0,DL$4))-1),0)))</f>
        <v>0</v>
      </c>
      <c r="DP202" s="23">
        <f ca="1">SUM(OFFSET('Vacation Tracker'!$Q205:$AD205,0,DP$4))</f>
        <v>0</v>
      </c>
      <c r="DQ202" s="26">
        <f t="shared" ref="DQ202" ca="1" si="10097">DP202-DR202</f>
        <v>0</v>
      </c>
      <c r="DR202" s="26">
        <f t="array" aca="1" ref="DR202" ca="1">SUM(IF(RIGHT(OFFSET('Vacation Tracker'!$Q205:$AD205,0,DP$4))&lt;&gt;"O",IFERROR(--LEFT(OFFSET('Vacation Tracker'!$Q205:$AD205,0,DP$4),LEN(OFFSET('Vacation Tracker'!$Q205:$AD205,0,DP$4))-1),0)))</f>
        <v>0</v>
      </c>
      <c r="DS202" s="26">
        <f t="array" aca="1" ref="DS202" ca="1">SUM(IF(RIGHT(OFFSET('Vacation Tracker'!$Q205:$AD205,0,DP$4))=DS$8,IFERROR(--LEFT(OFFSET('Vacation Tracker'!$Q205:$AD205,0,DP$4),LEN(OFFSET('Vacation Tracker'!$Q205:$AD205,0,DP$4))-1),0)))</f>
        <v>0</v>
      </c>
      <c r="DT202" s="23">
        <f ca="1">SUM(OFFSET('Vacation Tracker'!$Q205:$AD205,0,DT$4))</f>
        <v>0</v>
      </c>
      <c r="DU202" s="26">
        <f t="shared" ref="DU202" ca="1" si="10098">DT202-DV202</f>
        <v>0</v>
      </c>
      <c r="DV202" s="26">
        <f t="array" aca="1" ref="DV202" ca="1">SUM(IF(RIGHT(OFFSET('Vacation Tracker'!$Q205:$AD205,0,DT$4))&lt;&gt;"O",IFERROR(--LEFT(OFFSET('Vacation Tracker'!$Q205:$AD205,0,DT$4),LEN(OFFSET('Vacation Tracker'!$Q205:$AD205,0,DT$4))-1),0)))</f>
        <v>0</v>
      </c>
      <c r="DW202" s="26">
        <f t="array" aca="1" ref="DW202" ca="1">SUM(IF(RIGHT(OFFSET('Vacation Tracker'!$Q205:$AD205,0,DT$4))=DW$8,IFERROR(--LEFT(OFFSET('Vacation Tracker'!$Q205:$AD205,0,DT$4),LEN(OFFSET('Vacation Tracker'!$Q205:$AD205,0,DT$4))-1),0)))</f>
        <v>0</v>
      </c>
      <c r="DX202" s="23">
        <f ca="1">SUM(OFFSET('Vacation Tracker'!$Q205:$AD205,0,DX$4))</f>
        <v>0</v>
      </c>
      <c r="DY202" s="26">
        <f t="shared" ref="DY202" ca="1" si="10099">DX202-DZ202</f>
        <v>0</v>
      </c>
      <c r="DZ202" s="26">
        <f t="array" aca="1" ref="DZ202" ca="1">SUM(IF(RIGHT(OFFSET('Vacation Tracker'!$Q205:$AD205,0,DX$4))&lt;&gt;"O",IFERROR(--LEFT(OFFSET('Vacation Tracker'!$Q205:$AD205,0,DX$4),LEN(OFFSET('Vacation Tracker'!$Q205:$AD205,0,DX$4))-1),0)))</f>
        <v>0</v>
      </c>
      <c r="EA202" s="26">
        <f t="array" aca="1" ref="EA202" ca="1">SUM(IF(RIGHT(OFFSET('Vacation Tracker'!$Q205:$AD205,0,DX$4))=EA$8,IFERROR(--LEFT(OFFSET('Vacation Tracker'!$Q205:$AD205,0,DX$4),LEN(OFFSET('Vacation Tracker'!$Q205:$AD205,0,DX$4))-1),0)))</f>
        <v>0</v>
      </c>
      <c r="EB202" s="23">
        <f ca="1">SUM(OFFSET('Vacation Tracker'!$Q205:$AD205,0,EB$4))</f>
        <v>0</v>
      </c>
      <c r="EC202" s="26">
        <f t="shared" ref="EC202" ca="1" si="10100">EB202-ED202</f>
        <v>0</v>
      </c>
      <c r="ED202" s="26">
        <f t="array" aca="1" ref="ED202" ca="1">SUM(IF(RIGHT(OFFSET('Vacation Tracker'!$Q205:$AD205,0,EB$4))&lt;&gt;"O",IFERROR(--LEFT(OFFSET('Vacation Tracker'!$Q205:$AD205,0,EB$4),LEN(OFFSET('Vacation Tracker'!$Q205:$AD205,0,EB$4))-1),0)))</f>
        <v>0</v>
      </c>
      <c r="EE202" s="26">
        <f t="array" aca="1" ref="EE202" ca="1">SUM(IF(RIGHT(OFFSET('Vacation Tracker'!$Q205:$AD205,0,EB$4))=EE$8,IFERROR(--LEFT(OFFSET('Vacation Tracker'!$Q205:$AD205,0,EB$4),LEN(OFFSET('Vacation Tracker'!$Q205:$AD205,0,EB$4))-1),0)))</f>
        <v>0</v>
      </c>
      <c r="EF202" s="23">
        <f ca="1">SUM(OFFSET('Vacation Tracker'!$Q205:$AD205,0,EF$4))</f>
        <v>0</v>
      </c>
      <c r="EG202" s="26">
        <f t="shared" ref="EG202" ca="1" si="10101">EF202-EH202</f>
        <v>0</v>
      </c>
      <c r="EH202" s="26">
        <f t="array" aca="1" ref="EH202" ca="1">SUM(IF(RIGHT(OFFSET('Vacation Tracker'!$Q205:$AD205,0,EF$4))&lt;&gt;"O",IFERROR(--LEFT(OFFSET('Vacation Tracker'!$Q205:$AD205,0,EF$4),LEN(OFFSET('Vacation Tracker'!$Q205:$AD205,0,EF$4))-1),0)))</f>
        <v>0</v>
      </c>
      <c r="EI202" s="26">
        <f t="array" aca="1" ref="EI202" ca="1">SUM(IF(RIGHT(OFFSET('Vacation Tracker'!$Q205:$AD205,0,EF$4))=EI$8,IFERROR(--LEFT(OFFSET('Vacation Tracker'!$Q205:$AD205,0,EF$4),LEN(OFFSET('Vacation Tracker'!$Q205:$AD205,0,EF$4))-1),0)))</f>
        <v>0</v>
      </c>
      <c r="EJ202" s="23">
        <f ca="1">SUM(OFFSET('Vacation Tracker'!$Q205:$AD205,0,EJ$4))</f>
        <v>0</v>
      </c>
      <c r="EK202" s="26">
        <f t="shared" ref="EK202" ca="1" si="10102">EJ202-EL202</f>
        <v>0</v>
      </c>
      <c r="EL202" s="26">
        <f t="array" aca="1" ref="EL202" ca="1">SUM(IF(RIGHT(OFFSET('Vacation Tracker'!$Q205:$AD205,0,EJ$4))&lt;&gt;"O",IFERROR(--LEFT(OFFSET('Vacation Tracker'!$Q205:$AD205,0,EJ$4),LEN(OFFSET('Vacation Tracker'!$Q205:$AD205,0,EJ$4))-1),0)))</f>
        <v>0</v>
      </c>
      <c r="EM202" s="26">
        <f t="array" aca="1" ref="EM202" ca="1">SUM(IF(RIGHT(OFFSET('Vacation Tracker'!$Q205:$AD205,0,EJ$4))=EM$8,IFERROR(--LEFT(OFFSET('Vacation Tracker'!$Q205:$AD205,0,EJ$4),LEN(OFFSET('Vacation Tracker'!$Q205:$AD205,0,EJ$4))-1),0)))</f>
        <v>0</v>
      </c>
      <c r="EN202" s="23">
        <f ca="1">SUM(OFFSET('Vacation Tracker'!$Q205:$AD205,0,EN$4))</f>
        <v>0</v>
      </c>
      <c r="EO202" s="26">
        <f t="shared" ref="EO202" ca="1" si="10103">EN202-EP202</f>
        <v>0</v>
      </c>
      <c r="EP202" s="26">
        <f t="array" aca="1" ref="EP202" ca="1">SUM(IF(RIGHT(OFFSET('Vacation Tracker'!$Q205:$AD205,0,EN$4))&lt;&gt;"O",IFERROR(--LEFT(OFFSET('Vacation Tracker'!$Q205:$AD205,0,EN$4),LEN(OFFSET('Vacation Tracker'!$Q205:$AD205,0,EN$4))-1),0)))</f>
        <v>0</v>
      </c>
      <c r="EQ202" s="26">
        <f t="array" aca="1" ref="EQ202" ca="1">SUM(IF(RIGHT(OFFSET('Vacation Tracker'!$Q205:$AD205,0,EN$4))=EQ$8,IFERROR(--LEFT(OFFSET('Vacation Tracker'!$Q205:$AD205,0,EN$4),LEN(OFFSET('Vacation Tracker'!$Q205:$AD205,0,EN$4))-1),0)))</f>
        <v>0</v>
      </c>
      <c r="ER202" s="23">
        <f ca="1">SUM(OFFSET('Vacation Tracker'!$Q205:$AD205,0,ER$4))</f>
        <v>0</v>
      </c>
      <c r="ES202" s="26">
        <f t="shared" ref="ES202" ca="1" si="10104">ER202-ET202</f>
        <v>0</v>
      </c>
      <c r="ET202" s="26">
        <f t="array" aca="1" ref="ET202" ca="1">SUM(IF(RIGHT(OFFSET('Vacation Tracker'!$Q205:$AD205,0,ER$4))&lt;&gt;"O",IFERROR(--LEFT(OFFSET('Vacation Tracker'!$Q205:$AD205,0,ER$4),LEN(OFFSET('Vacation Tracker'!$Q205:$AD205,0,ER$4))-1),0)))</f>
        <v>0</v>
      </c>
      <c r="EU202" s="26">
        <f t="array" aca="1" ref="EU202" ca="1">SUM(IF(RIGHT(OFFSET('Vacation Tracker'!$Q205:$AD205,0,ER$4))=EU$8,IFERROR(--LEFT(OFFSET('Vacation Tracker'!$Q205:$AD205,0,ER$4),LEN(OFFSET('Vacation Tracker'!$Q205:$AD205,0,ER$4))-1),0)))</f>
        <v>0</v>
      </c>
      <c r="EV202" s="23">
        <f ca="1">SUM(OFFSET('Vacation Tracker'!$Q205:$AD205,0,EV$4))</f>
        <v>0</v>
      </c>
      <c r="EW202" s="26">
        <f t="shared" ref="EW202" ca="1" si="10105">EV202-EX202</f>
        <v>0</v>
      </c>
      <c r="EX202" s="26">
        <f t="array" aca="1" ref="EX202" ca="1">SUM(IF(RIGHT(OFFSET('Vacation Tracker'!$Q205:$AD205,0,EV$4))&lt;&gt;"O",IFERROR(--LEFT(OFFSET('Vacation Tracker'!$Q205:$AD205,0,EV$4),LEN(OFFSET('Vacation Tracker'!$Q205:$AD205,0,EV$4))-1),0)))</f>
        <v>0</v>
      </c>
      <c r="EY202" s="26">
        <f t="array" aca="1" ref="EY202" ca="1">SUM(IF(RIGHT(OFFSET('Vacation Tracker'!$Q205:$AD205,0,EV$4))=EY$8,IFERROR(--LEFT(OFFSET('Vacation Tracker'!$Q205:$AD205,0,EV$4),LEN(OFFSET('Vacation Tracker'!$Q205:$AD205,0,EV$4))-1),0)))</f>
        <v>0</v>
      </c>
      <c r="EZ202" s="23">
        <f ca="1">SUM(OFFSET('Vacation Tracker'!$Q205:$AD205,0,EZ$4))</f>
        <v>0</v>
      </c>
      <c r="FA202" s="26">
        <f t="shared" ref="FA202" ca="1" si="10106">EZ202-FB202</f>
        <v>0</v>
      </c>
      <c r="FB202" s="26">
        <f t="array" aca="1" ref="FB202" ca="1">SUM(IF(RIGHT(OFFSET('Vacation Tracker'!$Q205:$AD205,0,EZ$4))&lt;&gt;"O",IFERROR(--LEFT(OFFSET('Vacation Tracker'!$Q205:$AD205,0,EZ$4),LEN(OFFSET('Vacation Tracker'!$Q205:$AD205,0,EZ$4))-1),0)))</f>
        <v>0</v>
      </c>
      <c r="FC202" s="26">
        <f t="array" aca="1" ref="FC202" ca="1">SUM(IF(RIGHT(OFFSET('Vacation Tracker'!$Q205:$AD205,0,EZ$4))=FC$8,IFERROR(--LEFT(OFFSET('Vacation Tracker'!$Q205:$AD205,0,EZ$4),LEN(OFFSET('Vacation Tracker'!$Q205:$AD205,0,EZ$4))-1),0)))</f>
        <v>0</v>
      </c>
      <c r="FD202" s="23">
        <f ca="1">SUM(OFFSET('Vacation Tracker'!$Q205:$AD205,0,FD$4))</f>
        <v>0</v>
      </c>
      <c r="FE202" s="26">
        <f t="shared" ref="FE202" ca="1" si="10107">FD202-FF202</f>
        <v>0</v>
      </c>
      <c r="FF202" s="26">
        <f t="array" aca="1" ref="FF202" ca="1">SUM(IF(RIGHT(OFFSET('Vacation Tracker'!$Q205:$AD205,0,FD$4))&lt;&gt;"O",IFERROR(--LEFT(OFFSET('Vacation Tracker'!$Q205:$AD205,0,FD$4),LEN(OFFSET('Vacation Tracker'!$Q205:$AD205,0,FD$4))-1),0)))</f>
        <v>0</v>
      </c>
      <c r="FG202" s="26">
        <f t="array" aca="1" ref="FG202" ca="1">SUM(IF(RIGHT(OFFSET('Vacation Tracker'!$Q205:$AD205,0,FD$4))=FG$8,IFERROR(--LEFT(OFFSET('Vacation Tracker'!$Q205:$AD205,0,FD$4),LEN(OFFSET('Vacation Tracker'!$Q205:$AD205,0,FD$4))-1),0)))</f>
        <v>0</v>
      </c>
      <c r="FH202" s="23">
        <f ca="1">SUM(OFFSET('Vacation Tracker'!$Q205:$AD205,0,FH$4))</f>
        <v>0</v>
      </c>
      <c r="FI202" s="26">
        <f t="shared" ref="FI202" ca="1" si="10108">FH202-FJ202</f>
        <v>0</v>
      </c>
      <c r="FJ202" s="26">
        <f t="array" aca="1" ref="FJ202" ca="1">SUM(IF(RIGHT(OFFSET('Vacation Tracker'!$Q205:$AD205,0,FH$4))&lt;&gt;"O",IFERROR(--LEFT(OFFSET('Vacation Tracker'!$Q205:$AD205,0,FH$4),LEN(OFFSET('Vacation Tracker'!$Q205:$AD205,0,FH$4))-1),0)))</f>
        <v>0</v>
      </c>
      <c r="FK202" s="26">
        <f t="array" aca="1" ref="FK202" ca="1">SUM(IF(RIGHT(OFFSET('Vacation Tracker'!$Q205:$AD205,0,FH$4))=FK$8,IFERROR(--LEFT(OFFSET('Vacation Tracker'!$Q205:$AD205,0,FH$4),LEN(OFFSET('Vacation Tracker'!$Q205:$AD205,0,FH$4))-1),0)))</f>
        <v>0</v>
      </c>
      <c r="FL202" s="23">
        <f ca="1">SUM(OFFSET('Vacation Tracker'!$Q205:$AD205,0,FL$4))</f>
        <v>0</v>
      </c>
      <c r="FM202" s="26">
        <f t="shared" ref="FM202" ca="1" si="10109">FL202-FN202</f>
        <v>0</v>
      </c>
      <c r="FN202" s="26">
        <f t="array" aca="1" ref="FN202" ca="1">SUM(IF(RIGHT(OFFSET('Vacation Tracker'!$Q205:$AD205,0,FL$4))&lt;&gt;"O",IFERROR(--LEFT(OFFSET('Vacation Tracker'!$Q205:$AD205,0,FL$4),LEN(OFFSET('Vacation Tracker'!$Q205:$AD205,0,FL$4))-1),0)))</f>
        <v>0</v>
      </c>
      <c r="FO202" s="26">
        <f t="array" aca="1" ref="FO202" ca="1">SUM(IF(RIGHT(OFFSET('Vacation Tracker'!$Q205:$AD205,0,FL$4))=FO$8,IFERROR(--LEFT(OFFSET('Vacation Tracker'!$Q205:$AD205,0,FL$4),LEN(OFFSET('Vacation Tracker'!$Q205:$AD205,0,FL$4))-1),0)))</f>
        <v>0</v>
      </c>
      <c r="FP202" s="23">
        <f ca="1">SUM(OFFSET('Vacation Tracker'!$Q205:$AD205,0,FP$4))</f>
        <v>0</v>
      </c>
      <c r="FQ202" s="26">
        <f t="shared" ref="FQ202" ca="1" si="10110">FP202-FR202</f>
        <v>0</v>
      </c>
      <c r="FR202" s="26">
        <f t="array" aca="1" ref="FR202" ca="1">SUM(IF(RIGHT(OFFSET('Vacation Tracker'!$Q205:$AD205,0,FP$4))&lt;&gt;"O",IFERROR(--LEFT(OFFSET('Vacation Tracker'!$Q205:$AD205,0,FP$4),LEN(OFFSET('Vacation Tracker'!$Q205:$AD205,0,FP$4))-1),0)))</f>
        <v>0</v>
      </c>
      <c r="FS202" s="26">
        <f t="array" aca="1" ref="FS202" ca="1">SUM(IF(RIGHT(OFFSET('Vacation Tracker'!$Q205:$AD205,0,FP$4))=FS$8,IFERROR(--LEFT(OFFSET('Vacation Tracker'!$Q205:$AD205,0,FP$4),LEN(OFFSET('Vacation Tracker'!$Q205:$AD205,0,FP$4))-1),0)))</f>
        <v>0</v>
      </c>
      <c r="FT202" s="23">
        <f ca="1">SUM(OFFSET('Vacation Tracker'!$Q205:$AD205,0,FT$4))</f>
        <v>0</v>
      </c>
      <c r="FU202" s="26">
        <f t="shared" ref="FU202" ca="1" si="10111">FT202-FV202</f>
        <v>0</v>
      </c>
      <c r="FV202" s="26">
        <f t="array" aca="1" ref="FV202" ca="1">SUM(IF(RIGHT(OFFSET('Vacation Tracker'!$Q205:$AD205,0,FT$4))&lt;&gt;"O",IFERROR(--LEFT(OFFSET('Vacation Tracker'!$Q205:$AD205,0,FT$4),LEN(OFFSET('Vacation Tracker'!$Q205:$AD205,0,FT$4))-1),0)))</f>
        <v>0</v>
      </c>
      <c r="FW202" s="26">
        <f t="array" aca="1" ref="FW202" ca="1">SUM(IF(RIGHT(OFFSET('Vacation Tracker'!$Q205:$AD205,0,FT$4))=FW$8,IFERROR(--LEFT(OFFSET('Vacation Tracker'!$Q205:$AD205,0,FT$4),LEN(OFFSET('Vacation Tracker'!$Q205:$AD205,0,FT$4))-1),0)))</f>
        <v>0</v>
      </c>
      <c r="FX202" s="23">
        <f ca="1">SUM(OFFSET('Vacation Tracker'!$Q205:$AD205,0,FX$4))</f>
        <v>0</v>
      </c>
      <c r="FY202" s="26">
        <f t="shared" ref="FY202" ca="1" si="10112">FX202-FZ202</f>
        <v>0</v>
      </c>
      <c r="FZ202" s="26">
        <f t="array" aca="1" ref="FZ202" ca="1">SUM(IF(RIGHT(OFFSET('Vacation Tracker'!$Q205:$AD205,0,FX$4))&lt;&gt;"O",IFERROR(--LEFT(OFFSET('Vacation Tracker'!$Q205:$AD205,0,FX$4),LEN(OFFSET('Vacation Tracker'!$Q205:$AD205,0,FX$4))-1),0)))</f>
        <v>0</v>
      </c>
      <c r="GA202" s="26">
        <f t="array" aca="1" ref="GA202" ca="1">SUM(IF(RIGHT(OFFSET('Vacation Tracker'!$Q205:$AD205,0,FX$4))=GA$8,IFERROR(--LEFT(OFFSET('Vacation Tracker'!$Q205:$AD205,0,FX$4),LEN(OFFSET('Vacation Tracker'!$Q205:$AD205,0,FX$4))-1),0)))</f>
        <v>0</v>
      </c>
      <c r="GB202" s="23">
        <f ca="1">SUM(OFFSET('Vacation Tracker'!$Q205:$AD205,0,GB$4))</f>
        <v>0</v>
      </c>
      <c r="GC202" s="26">
        <f t="shared" ref="GC202" ca="1" si="10113">GB202-GD202</f>
        <v>0</v>
      </c>
      <c r="GD202" s="26">
        <f t="array" aca="1" ref="GD202" ca="1">SUM(IF(RIGHT(OFFSET('Vacation Tracker'!$Q205:$AD205,0,GB$4))&lt;&gt;"O",IFERROR(--LEFT(OFFSET('Vacation Tracker'!$Q205:$AD205,0,GB$4),LEN(OFFSET('Vacation Tracker'!$Q205:$AD205,0,GB$4))-1),0)))</f>
        <v>0</v>
      </c>
      <c r="GE202" s="26">
        <f t="array" aca="1" ref="GE202" ca="1">SUM(IF(RIGHT(OFFSET('Vacation Tracker'!$Q205:$AD205,0,GB$4))=GE$8,IFERROR(--LEFT(OFFSET('Vacation Tracker'!$Q205:$AD205,0,GB$4),LEN(OFFSET('Vacation Tracker'!$Q205:$AD205,0,GB$4))-1),0)))</f>
        <v>0</v>
      </c>
      <c r="GF202" s="23">
        <f ca="1">SUM(OFFSET('Vacation Tracker'!$Q205:$AD205,0,GF$4))</f>
        <v>0</v>
      </c>
      <c r="GG202" s="26">
        <f t="shared" ref="GG202" ca="1" si="10114">GF202-GH202</f>
        <v>0</v>
      </c>
      <c r="GH202" s="26">
        <f t="array" aca="1" ref="GH202" ca="1">SUM(IF(RIGHT(OFFSET('Vacation Tracker'!$Q205:$AD205,0,GF$4))&lt;&gt;"O",IFERROR(--LEFT(OFFSET('Vacation Tracker'!$Q205:$AD205,0,GF$4),LEN(OFFSET('Vacation Tracker'!$Q205:$AD205,0,GF$4))-1),0)))</f>
        <v>0</v>
      </c>
      <c r="GI202" s="26">
        <f t="array" aca="1" ref="GI202" ca="1">SUM(IF(RIGHT(OFFSET('Vacation Tracker'!$Q205:$AD205,0,GF$4))=GI$8,IFERROR(--LEFT(OFFSET('Vacation Tracker'!$Q205:$AD205,0,GF$4),LEN(OFFSET('Vacation Tracker'!$Q205:$AD205,0,GF$4))-1),0)))</f>
        <v>0</v>
      </c>
      <c r="GJ202" s="23">
        <f ca="1">SUM(OFFSET('Vacation Tracker'!$Q205:$AD205,0,GJ$4))</f>
        <v>0</v>
      </c>
      <c r="GK202" s="26">
        <f t="shared" ref="GK202" ca="1" si="10115">GJ202-GL202</f>
        <v>0</v>
      </c>
      <c r="GL202" s="26">
        <f t="array" aca="1" ref="GL202" ca="1">SUM(IF(RIGHT(OFFSET('Vacation Tracker'!$Q205:$AD205,0,GJ$4))&lt;&gt;"O",IFERROR(--LEFT(OFFSET('Vacation Tracker'!$Q205:$AD205,0,GJ$4),LEN(OFFSET('Vacation Tracker'!$Q205:$AD205,0,GJ$4))-1),0)))</f>
        <v>0</v>
      </c>
      <c r="GM202" s="26">
        <f t="array" aca="1" ref="GM202" ca="1">SUM(IF(RIGHT(OFFSET('Vacation Tracker'!$Q205:$AD205,0,GJ$4))=GM$8,IFERROR(--LEFT(OFFSET('Vacation Tracker'!$Q205:$AD205,0,GJ$4),LEN(OFFSET('Vacation Tracker'!$Q205:$AD205,0,GJ$4))-1),0)))</f>
        <v>0</v>
      </c>
      <c r="GN202" s="23">
        <f ca="1">SUM(OFFSET('Vacation Tracker'!$Q205:$AD205,0,GN$4))</f>
        <v>0</v>
      </c>
      <c r="GO202" s="26">
        <f t="shared" ref="GO202" ca="1" si="10116">GN202-GP202</f>
        <v>0</v>
      </c>
      <c r="GP202" s="26">
        <f t="array" aca="1" ref="GP202" ca="1">SUM(IF(RIGHT(OFFSET('Vacation Tracker'!$Q205:$AD205,0,GN$4))&lt;&gt;"O",IFERROR(--LEFT(OFFSET('Vacation Tracker'!$Q205:$AD205,0,GN$4),LEN(OFFSET('Vacation Tracker'!$Q205:$AD205,0,GN$4))-1),0)))</f>
        <v>0</v>
      </c>
      <c r="GQ202" s="26">
        <f t="array" aca="1" ref="GQ202" ca="1">SUM(IF(RIGHT(OFFSET('Vacation Tracker'!$Q205:$AD205,0,GN$4))=GQ$8,IFERROR(--LEFT(OFFSET('Vacation Tracker'!$Q205:$AD205,0,GN$4),LEN(OFFSET('Vacation Tracker'!$Q205:$AD205,0,GN$4))-1),0)))</f>
        <v>0</v>
      </c>
      <c r="GR202" s="23">
        <f ca="1">SUM(OFFSET('Vacation Tracker'!$Q205:$AD205,0,GR$4))</f>
        <v>0</v>
      </c>
      <c r="GS202" s="26">
        <f t="shared" ref="GS202" ca="1" si="10117">GR202-GT202</f>
        <v>0</v>
      </c>
      <c r="GT202" s="26">
        <f t="array" aca="1" ref="GT202" ca="1">SUM(IF(RIGHT(OFFSET('Vacation Tracker'!$Q205:$AD205,0,GR$4))&lt;&gt;"O",IFERROR(--LEFT(OFFSET('Vacation Tracker'!$Q205:$AD205,0,GR$4),LEN(OFFSET('Vacation Tracker'!$Q205:$AD205,0,GR$4))-1),0)))</f>
        <v>0</v>
      </c>
      <c r="GU202" s="26">
        <f t="array" aca="1" ref="GU202" ca="1">SUM(IF(RIGHT(OFFSET('Vacation Tracker'!$Q205:$AD205,0,GR$4))=GU$8,IFERROR(--LEFT(OFFSET('Vacation Tracker'!$Q205:$AD205,0,GR$4),LEN(OFFSET('Vacation Tracker'!$Q205:$AD205,0,GR$4))-1),0)))</f>
        <v>0</v>
      </c>
      <c r="GV202" s="23">
        <f ca="1">SUM(OFFSET('Vacation Tracker'!$Q205:$AD205,0,GV$4))</f>
        <v>0</v>
      </c>
      <c r="GW202" s="26">
        <f t="shared" ref="GW202" ca="1" si="10118">GV202-GX202</f>
        <v>0</v>
      </c>
      <c r="GX202" s="26">
        <f t="array" aca="1" ref="GX202" ca="1">SUM(IF(RIGHT(OFFSET('Vacation Tracker'!$Q205:$AD205,0,GV$4))&lt;&gt;"O",IFERROR(--LEFT(OFFSET('Vacation Tracker'!$Q205:$AD205,0,GV$4),LEN(OFFSET('Vacation Tracker'!$Q205:$AD205,0,GV$4))-1),0)))</f>
        <v>0</v>
      </c>
      <c r="GY202" s="26">
        <f t="array" aca="1" ref="GY202" ca="1">SUM(IF(RIGHT(OFFSET('Vacation Tracker'!$Q205:$AD205,0,GV$4))=GY$8,IFERROR(--LEFT(OFFSET('Vacation Tracker'!$Q205:$AD205,0,GV$4),LEN(OFFSET('Vacation Tracker'!$Q205:$AD205,0,GV$4))-1),0)))</f>
        <v>0</v>
      </c>
      <c r="GZ202" s="23">
        <f ca="1">SUM(OFFSET('Vacation Tracker'!$Q205:$AD205,0,GZ$4))</f>
        <v>0</v>
      </c>
      <c r="HA202" s="26">
        <f t="shared" ref="HA202" ca="1" si="10119">GZ202-HB202</f>
        <v>0</v>
      </c>
      <c r="HB202" s="26">
        <f t="array" aca="1" ref="HB202" ca="1">SUM(IF(RIGHT(OFFSET('Vacation Tracker'!$Q205:$AD205,0,GZ$4))&lt;&gt;"O",IFERROR(--LEFT(OFFSET('Vacation Tracker'!$Q205:$AD205,0,GZ$4),LEN(OFFSET('Vacation Tracker'!$Q205:$AD205,0,GZ$4))-1),0)))</f>
        <v>0</v>
      </c>
      <c r="HC202" s="26">
        <f t="array" aca="1" ref="HC202" ca="1">SUM(IF(RIGHT(OFFSET('Vacation Tracker'!$Q205:$AD205,0,GZ$4))=HC$8,IFERROR(--LEFT(OFFSET('Vacation Tracker'!$Q205:$AD205,0,GZ$4),LEN(OFFSET('Vacation Tracker'!$Q205:$AD205,0,GZ$4))-1),0)))</f>
        <v>0</v>
      </c>
      <c r="HD202" s="23">
        <f ca="1">SUM(OFFSET('Vacation Tracker'!$Q205:$AD205,0,HD$4))</f>
        <v>0</v>
      </c>
      <c r="HE202" s="26">
        <f t="shared" ref="HE202" ca="1" si="10120">HD202-HF202</f>
        <v>0</v>
      </c>
      <c r="HF202" s="26">
        <f t="array" aca="1" ref="HF202" ca="1">SUM(IF(RIGHT(OFFSET('Vacation Tracker'!$Q205:$AD205,0,HD$4))&lt;&gt;"O",IFERROR(--LEFT(OFFSET('Vacation Tracker'!$Q205:$AD205,0,HD$4),LEN(OFFSET('Vacation Tracker'!$Q205:$AD205,0,HD$4))-1),0)))</f>
        <v>0</v>
      </c>
      <c r="HG202" s="26">
        <f t="array" aca="1" ref="HG202" ca="1">SUM(IF(RIGHT(OFFSET('Vacation Tracker'!$Q205:$AD205,0,HD$4))=HG$8,IFERROR(--LEFT(OFFSET('Vacation Tracker'!$Q205:$AD205,0,HD$4),LEN(OFFSET('Vacation Tracker'!$Q205:$AD205,0,HD$4))-1),0)))</f>
        <v>0</v>
      </c>
      <c r="HH202" s="23">
        <f ca="1">SUM(OFFSET('Vacation Tracker'!$Q205:$AD205,0,HH$4))</f>
        <v>0</v>
      </c>
      <c r="HI202" s="26">
        <f t="shared" ref="HI202" ca="1" si="10121">HH202-HJ202</f>
        <v>0</v>
      </c>
      <c r="HJ202" s="26">
        <f t="array" aca="1" ref="HJ202" ca="1">SUM(IF(RIGHT(OFFSET('Vacation Tracker'!$Q205:$AD205,0,HH$4))&lt;&gt;"O",IFERROR(--LEFT(OFFSET('Vacation Tracker'!$Q205:$AD205,0,HH$4),LEN(OFFSET('Vacation Tracker'!$Q205:$AD205,0,HH$4))-1),0)))</f>
        <v>0</v>
      </c>
      <c r="HK202" s="26">
        <f t="array" aca="1" ref="HK202" ca="1">SUM(IF(RIGHT(OFFSET('Vacation Tracker'!$Q205:$AD205,0,HH$4))=HK$8,IFERROR(--LEFT(OFFSET('Vacation Tracker'!$Q205:$AD205,0,HH$4),LEN(OFFSET('Vacation Tracker'!$Q205:$AD205,0,HH$4))-1),0)))</f>
        <v>0</v>
      </c>
      <c r="HL202" s="23">
        <f ca="1">SUM(OFFSET('Vacation Tracker'!$Q205:$AD205,0,HL$4))</f>
        <v>0</v>
      </c>
      <c r="HM202" s="26">
        <f t="shared" ref="HM202" ca="1" si="10122">HL202-HN202</f>
        <v>0</v>
      </c>
      <c r="HN202" s="26">
        <f t="array" aca="1" ref="HN202" ca="1">SUM(IF(RIGHT(OFFSET('Vacation Tracker'!$Q205:$AD205,0,HL$4))&lt;&gt;"O",IFERROR(--LEFT(OFFSET('Vacation Tracker'!$Q205:$AD205,0,HL$4),LEN(OFFSET('Vacation Tracker'!$Q205:$AD205,0,HL$4))-1),0)))</f>
        <v>0</v>
      </c>
      <c r="HO202" s="26">
        <f t="array" aca="1" ref="HO202" ca="1">SUM(IF(RIGHT(OFFSET('Vacation Tracker'!$Q205:$AD205,0,HL$4))=HO$8,IFERROR(--LEFT(OFFSET('Vacation Tracker'!$Q205:$AD205,0,HL$4),LEN(OFFSET('Vacation Tracker'!$Q205:$AD205,0,HL$4))-1),0)))</f>
        <v>0</v>
      </c>
      <c r="HP202" s="23">
        <f ca="1">SUM(OFFSET('Vacation Tracker'!$Q205:$AD205,0,HP$4))</f>
        <v>0</v>
      </c>
      <c r="HQ202" s="26">
        <f t="shared" ref="HQ202" ca="1" si="10123">HP202-HR202</f>
        <v>0</v>
      </c>
      <c r="HR202" s="26">
        <f t="array" aca="1" ref="HR202" ca="1">SUM(IF(RIGHT(OFFSET('Vacation Tracker'!$Q205:$AD205,0,HP$4))&lt;&gt;"O",IFERROR(--LEFT(OFFSET('Vacation Tracker'!$Q205:$AD205,0,HP$4),LEN(OFFSET('Vacation Tracker'!$Q205:$AD205,0,HP$4))-1),0)))</f>
        <v>0</v>
      </c>
      <c r="HS202" s="23">
        <f t="array" aca="1" ref="HS202" ca="1">SUM(IF(RIGHT(OFFSET('Vacation Tracker'!$Q205:$AD205,0,HP$4))=HS$8,IFERROR(--LEFT(OFFSET('Vacation Tracker'!$Q205:$AD205,0,HP$4),LEN(OFFSET('Vacation Tracker'!$Q205:$AD205,0,HP$4))-1),0)))</f>
        <v>0</v>
      </c>
    </row>
    <row r="203" spans="2:227" ht="15" customHeight="1" x14ac:dyDescent="0.2">
      <c r="B203" s="23">
        <f>IF('Vacation Tracker'!B206&lt;&gt;"",'Vacation Tracker'!B206,"")</f>
        <v>195</v>
      </c>
      <c r="C203" s="24" t="str">
        <f>IF('Vacation Tracker'!C206&lt;&gt;"",'Vacation Tracker'!C206,"")</f>
        <v/>
      </c>
      <c r="D203" s="25" t="str">
        <f>IF('Vacation Tracker'!D206&lt;&gt;"",'Vacation Tracker'!D206,"")</f>
        <v/>
      </c>
      <c r="E203" s="25" t="str">
        <f>IF('Vacation Tracker'!E206&lt;&gt;"",'Vacation Tracker'!E206,"")</f>
        <v/>
      </c>
      <c r="F203" s="24" t="str">
        <f>IF('Vacation Tracker'!F206&lt;&gt;"",'Vacation Tracker'!F206,"")</f>
        <v/>
      </c>
      <c r="G203" s="24" t="str">
        <f>IF('Vacation Tracker'!G206&lt;&gt;"",'Vacation Tracker'!G206,"")</f>
        <v/>
      </c>
      <c r="H203" s="23" t="str">
        <f t="shared" si="9456"/>
        <v/>
      </c>
      <c r="I203" s="23" t="str">
        <f t="shared" si="9456"/>
        <v/>
      </c>
      <c r="J203" s="23" t="str">
        <f t="shared" si="9456"/>
        <v/>
      </c>
      <c r="K203" s="23" t="str">
        <f t="shared" si="10072"/>
        <v/>
      </c>
      <c r="L203" s="23">
        <f ca="1">SUM(OFFSET('Vacation Tracker'!$Q206:$AD206,0,L$4))</f>
        <v>0</v>
      </c>
      <c r="M203" s="26">
        <f t="shared" ca="1" si="10018"/>
        <v>0</v>
      </c>
      <c r="N203" s="26">
        <f t="array" aca="1" ref="N203" ca="1">SUM(IF(RIGHT(OFFSET('Vacation Tracker'!$Q206:$AD206,0,L$4))&lt;&gt;"O",IFERROR(--LEFT(OFFSET('Vacation Tracker'!$Q206:$AD206,0,L$4),LEN(OFFSET('Vacation Tracker'!$Q206:$AD206,0,L$4))-1),0)))</f>
        <v>0</v>
      </c>
      <c r="O203" s="26">
        <f t="array" aca="1" ref="O203" ca="1">SUM(IF(RIGHT(OFFSET('Vacation Tracker'!$Q206:$AD206,0,L$4))=O$8,IFERROR(--LEFT(OFFSET('Vacation Tracker'!$Q206:$AD206,0,L$4),LEN(OFFSET('Vacation Tracker'!$Q206:$AD206,0,L$4))-1),0)))</f>
        <v>0</v>
      </c>
      <c r="P203" s="23">
        <f ca="1">SUM(OFFSET('Vacation Tracker'!$Q206:$AD206,0,P$4))</f>
        <v>0</v>
      </c>
      <c r="Q203" s="26">
        <f t="shared" ca="1" si="10019"/>
        <v>0</v>
      </c>
      <c r="R203" s="26">
        <f t="array" aca="1" ref="R203" ca="1">SUM(IF(RIGHT(OFFSET('Vacation Tracker'!$Q206:$AD206,0,P$4))&lt;&gt;"O",IFERROR(--LEFT(OFFSET('Vacation Tracker'!$Q206:$AD206,0,P$4),LEN(OFFSET('Vacation Tracker'!$Q206:$AD206,0,P$4))-1),0)))</f>
        <v>0</v>
      </c>
      <c r="S203" s="26">
        <f t="array" aca="1" ref="S203" ca="1">SUM(IF(RIGHT(OFFSET('Vacation Tracker'!$Q206:$AD206,0,P$4))=S$8,IFERROR(--LEFT(OFFSET('Vacation Tracker'!$Q206:$AD206,0,P$4),LEN(OFFSET('Vacation Tracker'!$Q206:$AD206,0,P$4))-1),0)))</f>
        <v>0</v>
      </c>
      <c r="T203" s="23">
        <f ca="1">SUM(OFFSET('Vacation Tracker'!$Q206:$AD206,0,T$4))</f>
        <v>0</v>
      </c>
      <c r="U203" s="26">
        <f t="shared" ca="1" si="10020"/>
        <v>0</v>
      </c>
      <c r="V203" s="26">
        <f t="array" aca="1" ref="V203" ca="1">SUM(IF(RIGHT(OFFSET('Vacation Tracker'!$Q206:$AD206,0,T$4))&lt;&gt;"O",IFERROR(--LEFT(OFFSET('Vacation Tracker'!$Q206:$AD206,0,T$4),LEN(OFFSET('Vacation Tracker'!$Q206:$AD206,0,T$4))-1),0)))</f>
        <v>0</v>
      </c>
      <c r="W203" s="26">
        <f t="array" aca="1" ref="W203" ca="1">SUM(IF(RIGHT(OFFSET('Vacation Tracker'!$Q206:$AD206,0,T$4))=W$8,IFERROR(--LEFT(OFFSET('Vacation Tracker'!$Q206:$AD206,0,T$4),LEN(OFFSET('Vacation Tracker'!$Q206:$AD206,0,T$4))-1),0)))</f>
        <v>0</v>
      </c>
      <c r="X203" s="23">
        <f ca="1">SUM(OFFSET('Vacation Tracker'!$Q206:$AD206,0,X$4))</f>
        <v>0</v>
      </c>
      <c r="Y203" s="26">
        <f t="shared" ref="Y203" ca="1" si="10124">X203-Z203</f>
        <v>0</v>
      </c>
      <c r="Z203" s="26">
        <f t="array" aca="1" ref="Z203" ca="1">SUM(IF(RIGHT(OFFSET('Vacation Tracker'!$Q206:$AD206,0,X$4))&lt;&gt;"O",IFERROR(--LEFT(OFFSET('Vacation Tracker'!$Q206:$AD206,0,X$4),LEN(OFFSET('Vacation Tracker'!$Q206:$AD206,0,X$4))-1),0)))</f>
        <v>0</v>
      </c>
      <c r="AA203" s="26">
        <f t="array" aca="1" ref="AA203" ca="1">SUM(IF(RIGHT(OFFSET('Vacation Tracker'!$Q206:$AD206,0,X$4))=AA$8,IFERROR(--LEFT(OFFSET('Vacation Tracker'!$Q206:$AD206,0,X$4),LEN(OFFSET('Vacation Tracker'!$Q206:$AD206,0,X$4))-1),0)))</f>
        <v>0</v>
      </c>
      <c r="AB203" s="23">
        <f ca="1">SUM(OFFSET('Vacation Tracker'!$Q206:$AD206,0,AB$4))</f>
        <v>0</v>
      </c>
      <c r="AC203" s="26">
        <f t="shared" ref="AC203" ca="1" si="10125">AB203-AD203</f>
        <v>0</v>
      </c>
      <c r="AD203" s="26">
        <f t="array" aca="1" ref="AD203" ca="1">SUM(IF(RIGHT(OFFSET('Vacation Tracker'!$Q206:$AD206,0,AB$4))&lt;&gt;"O",IFERROR(--LEFT(OFFSET('Vacation Tracker'!$Q206:$AD206,0,AB$4),LEN(OFFSET('Vacation Tracker'!$Q206:$AD206,0,AB$4))-1),0)))</f>
        <v>0</v>
      </c>
      <c r="AE203" s="26">
        <f t="array" aca="1" ref="AE203" ca="1">SUM(IF(RIGHT(OFFSET('Vacation Tracker'!$Q206:$AD206,0,AB$4))=AE$8,IFERROR(--LEFT(OFFSET('Vacation Tracker'!$Q206:$AD206,0,AB$4),LEN(OFFSET('Vacation Tracker'!$Q206:$AD206,0,AB$4))-1),0)))</f>
        <v>0</v>
      </c>
      <c r="AF203" s="23">
        <f ca="1">SUM(OFFSET('Vacation Tracker'!$Q206:$AD206,0,AF$4))</f>
        <v>0</v>
      </c>
      <c r="AG203" s="26">
        <f t="shared" ref="AG203" ca="1" si="10126">AF203-AH203</f>
        <v>0</v>
      </c>
      <c r="AH203" s="26">
        <f t="array" aca="1" ref="AH203" ca="1">SUM(IF(RIGHT(OFFSET('Vacation Tracker'!$Q206:$AD206,0,AF$4))&lt;&gt;"O",IFERROR(--LEFT(OFFSET('Vacation Tracker'!$Q206:$AD206,0,AF$4),LEN(OFFSET('Vacation Tracker'!$Q206:$AD206,0,AF$4))-1),0)))</f>
        <v>0</v>
      </c>
      <c r="AI203" s="26">
        <f t="array" aca="1" ref="AI203" ca="1">SUM(IF(RIGHT(OFFSET('Vacation Tracker'!$Q206:$AD206,0,AF$4))=AI$8,IFERROR(--LEFT(OFFSET('Vacation Tracker'!$Q206:$AD206,0,AF$4),LEN(OFFSET('Vacation Tracker'!$Q206:$AD206,0,AF$4))-1),0)))</f>
        <v>0</v>
      </c>
      <c r="AJ203" s="23">
        <f ca="1">SUM(OFFSET('Vacation Tracker'!$Q206:$AD206,0,AJ$4))</f>
        <v>0</v>
      </c>
      <c r="AK203" s="26">
        <f t="shared" ref="AK203" ca="1" si="10127">AJ203-AL203</f>
        <v>0</v>
      </c>
      <c r="AL203" s="26">
        <f t="array" aca="1" ref="AL203" ca="1">SUM(IF(RIGHT(OFFSET('Vacation Tracker'!$Q206:$AD206,0,AJ$4))&lt;&gt;"O",IFERROR(--LEFT(OFFSET('Vacation Tracker'!$Q206:$AD206,0,AJ$4),LEN(OFFSET('Vacation Tracker'!$Q206:$AD206,0,AJ$4))-1),0)))</f>
        <v>0</v>
      </c>
      <c r="AM203" s="26">
        <f t="array" aca="1" ref="AM203" ca="1">SUM(IF(RIGHT(OFFSET('Vacation Tracker'!$Q206:$AD206,0,AJ$4))=AM$8,IFERROR(--LEFT(OFFSET('Vacation Tracker'!$Q206:$AD206,0,AJ$4),LEN(OFFSET('Vacation Tracker'!$Q206:$AD206,0,AJ$4))-1),0)))</f>
        <v>0</v>
      </c>
      <c r="AN203" s="23">
        <f ca="1">SUM(OFFSET('Vacation Tracker'!$Q206:$AD206,0,AN$4))</f>
        <v>0</v>
      </c>
      <c r="AO203" s="26">
        <f t="shared" ref="AO203" ca="1" si="10128">AN203-AP203</f>
        <v>0</v>
      </c>
      <c r="AP203" s="26">
        <f t="array" aca="1" ref="AP203" ca="1">SUM(IF(RIGHT(OFFSET('Vacation Tracker'!$Q206:$AD206,0,AN$4))&lt;&gt;"O",IFERROR(--LEFT(OFFSET('Vacation Tracker'!$Q206:$AD206,0,AN$4),LEN(OFFSET('Vacation Tracker'!$Q206:$AD206,0,AN$4))-1),0)))</f>
        <v>0</v>
      </c>
      <c r="AQ203" s="26">
        <f t="array" aca="1" ref="AQ203" ca="1">SUM(IF(RIGHT(OFFSET('Vacation Tracker'!$Q206:$AD206,0,AN$4))=AQ$8,IFERROR(--LEFT(OFFSET('Vacation Tracker'!$Q206:$AD206,0,AN$4),LEN(OFFSET('Vacation Tracker'!$Q206:$AD206,0,AN$4))-1),0)))</f>
        <v>0</v>
      </c>
      <c r="AR203" s="23">
        <f ca="1">SUM(OFFSET('Vacation Tracker'!$Q206:$AD206,0,AR$4))</f>
        <v>0</v>
      </c>
      <c r="AS203" s="26">
        <f t="shared" ref="AS203" ca="1" si="10129">AR203-AT203</f>
        <v>0</v>
      </c>
      <c r="AT203" s="26">
        <f t="array" aca="1" ref="AT203" ca="1">SUM(IF(RIGHT(OFFSET('Vacation Tracker'!$Q206:$AD206,0,AR$4))&lt;&gt;"O",IFERROR(--LEFT(OFFSET('Vacation Tracker'!$Q206:$AD206,0,AR$4),LEN(OFFSET('Vacation Tracker'!$Q206:$AD206,0,AR$4))-1),0)))</f>
        <v>0</v>
      </c>
      <c r="AU203" s="26">
        <f t="array" aca="1" ref="AU203" ca="1">SUM(IF(RIGHT(OFFSET('Vacation Tracker'!$Q206:$AD206,0,AR$4))=AU$8,IFERROR(--LEFT(OFFSET('Vacation Tracker'!$Q206:$AD206,0,AR$4),LEN(OFFSET('Vacation Tracker'!$Q206:$AD206,0,AR$4))-1),0)))</f>
        <v>0</v>
      </c>
      <c r="AV203" s="23">
        <f ca="1">SUM(OFFSET('Vacation Tracker'!$Q206:$AD206,0,AV$4))</f>
        <v>0</v>
      </c>
      <c r="AW203" s="26">
        <f t="shared" ref="AW203" ca="1" si="10130">AV203-AX203</f>
        <v>0</v>
      </c>
      <c r="AX203" s="26">
        <f t="array" aca="1" ref="AX203" ca="1">SUM(IF(RIGHT(OFFSET('Vacation Tracker'!$Q206:$AD206,0,AV$4))&lt;&gt;"O",IFERROR(--LEFT(OFFSET('Vacation Tracker'!$Q206:$AD206,0,AV$4),LEN(OFFSET('Vacation Tracker'!$Q206:$AD206,0,AV$4))-1),0)))</f>
        <v>0</v>
      </c>
      <c r="AY203" s="26">
        <f t="array" aca="1" ref="AY203" ca="1">SUM(IF(RIGHT(OFFSET('Vacation Tracker'!$Q206:$AD206,0,AV$4))=AY$8,IFERROR(--LEFT(OFFSET('Vacation Tracker'!$Q206:$AD206,0,AV$4),LEN(OFFSET('Vacation Tracker'!$Q206:$AD206,0,AV$4))-1),0)))</f>
        <v>0</v>
      </c>
      <c r="AZ203" s="23">
        <f ca="1">SUM(OFFSET('Vacation Tracker'!$Q206:$AD206,0,AZ$4))</f>
        <v>0</v>
      </c>
      <c r="BA203" s="26">
        <f t="shared" ref="BA203" ca="1" si="10131">AZ203-BB203</f>
        <v>0</v>
      </c>
      <c r="BB203" s="26">
        <f t="array" aca="1" ref="BB203" ca="1">SUM(IF(RIGHT(OFFSET('Vacation Tracker'!$Q206:$AD206,0,AZ$4))&lt;&gt;"O",IFERROR(--LEFT(OFFSET('Vacation Tracker'!$Q206:$AD206,0,AZ$4),LEN(OFFSET('Vacation Tracker'!$Q206:$AD206,0,AZ$4))-1),0)))</f>
        <v>0</v>
      </c>
      <c r="BC203" s="26">
        <f t="array" aca="1" ref="BC203" ca="1">SUM(IF(RIGHT(OFFSET('Vacation Tracker'!$Q206:$AD206,0,AZ$4))=BC$8,IFERROR(--LEFT(OFFSET('Vacation Tracker'!$Q206:$AD206,0,AZ$4),LEN(OFFSET('Vacation Tracker'!$Q206:$AD206,0,AZ$4))-1),0)))</f>
        <v>0</v>
      </c>
      <c r="BD203" s="23">
        <f ca="1">SUM(OFFSET('Vacation Tracker'!$Q206:$AD206,0,BD$4))</f>
        <v>0</v>
      </c>
      <c r="BE203" s="26">
        <f t="shared" ref="BE203" ca="1" si="10132">BD203-BF203</f>
        <v>0</v>
      </c>
      <c r="BF203" s="26">
        <f t="array" aca="1" ref="BF203" ca="1">SUM(IF(RIGHT(OFFSET('Vacation Tracker'!$Q206:$AD206,0,BD$4))&lt;&gt;"O",IFERROR(--LEFT(OFFSET('Vacation Tracker'!$Q206:$AD206,0,BD$4),LEN(OFFSET('Vacation Tracker'!$Q206:$AD206,0,BD$4))-1),0)))</f>
        <v>0</v>
      </c>
      <c r="BG203" s="26">
        <f t="array" aca="1" ref="BG203" ca="1">SUM(IF(RIGHT(OFFSET('Vacation Tracker'!$Q206:$AD206,0,BD$4))=BG$8,IFERROR(--LEFT(OFFSET('Vacation Tracker'!$Q206:$AD206,0,BD$4),LEN(OFFSET('Vacation Tracker'!$Q206:$AD206,0,BD$4))-1),0)))</f>
        <v>0</v>
      </c>
      <c r="BH203" s="23">
        <f ca="1">SUM(OFFSET('Vacation Tracker'!$Q206:$AD206,0,BH$4))</f>
        <v>0</v>
      </c>
      <c r="BI203" s="26">
        <f t="shared" ref="BI203" ca="1" si="10133">BH203-BJ203</f>
        <v>0</v>
      </c>
      <c r="BJ203" s="26">
        <f t="array" aca="1" ref="BJ203" ca="1">SUM(IF(RIGHT(OFFSET('Vacation Tracker'!$Q206:$AD206,0,BH$4))&lt;&gt;"O",IFERROR(--LEFT(OFFSET('Vacation Tracker'!$Q206:$AD206,0,BH$4),LEN(OFFSET('Vacation Tracker'!$Q206:$AD206,0,BH$4))-1),0)))</f>
        <v>0</v>
      </c>
      <c r="BK203" s="26">
        <f t="array" aca="1" ref="BK203" ca="1">SUM(IF(RIGHT(OFFSET('Vacation Tracker'!$Q206:$AD206,0,BH$4))=BK$8,IFERROR(--LEFT(OFFSET('Vacation Tracker'!$Q206:$AD206,0,BH$4),LEN(OFFSET('Vacation Tracker'!$Q206:$AD206,0,BH$4))-1),0)))</f>
        <v>0</v>
      </c>
      <c r="BL203" s="23">
        <f ca="1">SUM(OFFSET('Vacation Tracker'!$Q206:$AD206,0,BL$4))</f>
        <v>0</v>
      </c>
      <c r="BM203" s="26">
        <f t="shared" ref="BM203" ca="1" si="10134">BL203-BN203</f>
        <v>0</v>
      </c>
      <c r="BN203" s="26">
        <f t="array" aca="1" ref="BN203" ca="1">SUM(IF(RIGHT(OFFSET('Vacation Tracker'!$Q206:$AD206,0,BL$4))&lt;&gt;"O",IFERROR(--LEFT(OFFSET('Vacation Tracker'!$Q206:$AD206,0,BL$4),LEN(OFFSET('Vacation Tracker'!$Q206:$AD206,0,BL$4))-1),0)))</f>
        <v>0</v>
      </c>
      <c r="BO203" s="26">
        <f t="array" aca="1" ref="BO203" ca="1">SUM(IF(RIGHT(OFFSET('Vacation Tracker'!$Q206:$AD206,0,BL$4))=BO$8,IFERROR(--LEFT(OFFSET('Vacation Tracker'!$Q206:$AD206,0,BL$4),LEN(OFFSET('Vacation Tracker'!$Q206:$AD206,0,BL$4))-1),0)))</f>
        <v>0</v>
      </c>
      <c r="BP203" s="23">
        <f ca="1">SUM(OFFSET('Vacation Tracker'!$Q206:$AD206,0,BP$4))</f>
        <v>0</v>
      </c>
      <c r="BQ203" s="26">
        <f t="shared" ref="BQ203" ca="1" si="10135">BP203-BR203</f>
        <v>0</v>
      </c>
      <c r="BR203" s="26">
        <f t="array" aca="1" ref="BR203" ca="1">SUM(IF(RIGHT(OFFSET('Vacation Tracker'!$Q206:$AD206,0,BP$4))&lt;&gt;"O",IFERROR(--LEFT(OFFSET('Vacation Tracker'!$Q206:$AD206,0,BP$4),LEN(OFFSET('Vacation Tracker'!$Q206:$AD206,0,BP$4))-1),0)))</f>
        <v>0</v>
      </c>
      <c r="BS203" s="26">
        <f t="array" aca="1" ref="BS203" ca="1">SUM(IF(RIGHT(OFFSET('Vacation Tracker'!$Q206:$AD206,0,BP$4))=BS$8,IFERROR(--LEFT(OFFSET('Vacation Tracker'!$Q206:$AD206,0,BP$4),LEN(OFFSET('Vacation Tracker'!$Q206:$AD206,0,BP$4))-1),0)))</f>
        <v>0</v>
      </c>
      <c r="BT203" s="23">
        <f ca="1">SUM(OFFSET('Vacation Tracker'!$Q206:$AD206,0,BT$4))</f>
        <v>0</v>
      </c>
      <c r="BU203" s="26">
        <f t="shared" ref="BU203" ca="1" si="10136">BT203-BV203</f>
        <v>0</v>
      </c>
      <c r="BV203" s="26">
        <f t="array" aca="1" ref="BV203" ca="1">SUM(IF(RIGHT(OFFSET('Vacation Tracker'!$Q206:$AD206,0,BT$4))&lt;&gt;"O",IFERROR(--LEFT(OFFSET('Vacation Tracker'!$Q206:$AD206,0,BT$4),LEN(OFFSET('Vacation Tracker'!$Q206:$AD206,0,BT$4))-1),0)))</f>
        <v>0</v>
      </c>
      <c r="BW203" s="26">
        <f t="array" aca="1" ref="BW203" ca="1">SUM(IF(RIGHT(OFFSET('Vacation Tracker'!$Q206:$AD206,0,BT$4))=BW$8,IFERROR(--LEFT(OFFSET('Vacation Tracker'!$Q206:$AD206,0,BT$4),LEN(OFFSET('Vacation Tracker'!$Q206:$AD206,0,BT$4))-1),0)))</f>
        <v>0</v>
      </c>
      <c r="BX203" s="23">
        <f ca="1">SUM(OFFSET('Vacation Tracker'!$Q206:$AD206,0,BX$4))</f>
        <v>0</v>
      </c>
      <c r="BY203" s="26">
        <f t="shared" ref="BY203" ca="1" si="10137">BX203-BZ203</f>
        <v>0</v>
      </c>
      <c r="BZ203" s="26">
        <f t="array" aca="1" ref="BZ203" ca="1">SUM(IF(RIGHT(OFFSET('Vacation Tracker'!$Q206:$AD206,0,BX$4))&lt;&gt;"O",IFERROR(--LEFT(OFFSET('Vacation Tracker'!$Q206:$AD206,0,BX$4),LEN(OFFSET('Vacation Tracker'!$Q206:$AD206,0,BX$4))-1),0)))</f>
        <v>0</v>
      </c>
      <c r="CA203" s="26">
        <f t="array" aca="1" ref="CA203" ca="1">SUM(IF(RIGHT(OFFSET('Vacation Tracker'!$Q206:$AD206,0,BX$4))=CA$8,IFERROR(--LEFT(OFFSET('Vacation Tracker'!$Q206:$AD206,0,BX$4),LEN(OFFSET('Vacation Tracker'!$Q206:$AD206,0,BX$4))-1),0)))</f>
        <v>0</v>
      </c>
      <c r="CB203" s="23">
        <f ca="1">SUM(OFFSET('Vacation Tracker'!$Q206:$AD206,0,CB$4))</f>
        <v>0</v>
      </c>
      <c r="CC203" s="26">
        <f t="shared" ref="CC203" ca="1" si="10138">CB203-CD203</f>
        <v>0</v>
      </c>
      <c r="CD203" s="26">
        <f t="array" aca="1" ref="CD203" ca="1">SUM(IF(RIGHT(OFFSET('Vacation Tracker'!$Q206:$AD206,0,CB$4))&lt;&gt;"O",IFERROR(--LEFT(OFFSET('Vacation Tracker'!$Q206:$AD206,0,CB$4),LEN(OFFSET('Vacation Tracker'!$Q206:$AD206,0,CB$4))-1),0)))</f>
        <v>0</v>
      </c>
      <c r="CE203" s="26">
        <f t="array" aca="1" ref="CE203" ca="1">SUM(IF(RIGHT(OFFSET('Vacation Tracker'!$Q206:$AD206,0,CB$4))=CE$8,IFERROR(--LEFT(OFFSET('Vacation Tracker'!$Q206:$AD206,0,CB$4),LEN(OFFSET('Vacation Tracker'!$Q206:$AD206,0,CB$4))-1),0)))</f>
        <v>0</v>
      </c>
      <c r="CF203" s="23">
        <f ca="1">SUM(OFFSET('Vacation Tracker'!$Q206:$AD206,0,CF$4))</f>
        <v>0</v>
      </c>
      <c r="CG203" s="26">
        <f t="shared" ref="CG203" ca="1" si="10139">CF203-CH203</f>
        <v>0</v>
      </c>
      <c r="CH203" s="26">
        <f t="array" aca="1" ref="CH203" ca="1">SUM(IF(RIGHT(OFFSET('Vacation Tracker'!$Q206:$AD206,0,CF$4))&lt;&gt;"O",IFERROR(--LEFT(OFFSET('Vacation Tracker'!$Q206:$AD206,0,CF$4),LEN(OFFSET('Vacation Tracker'!$Q206:$AD206,0,CF$4))-1),0)))</f>
        <v>0</v>
      </c>
      <c r="CI203" s="26">
        <f t="array" aca="1" ref="CI203" ca="1">SUM(IF(RIGHT(OFFSET('Vacation Tracker'!$Q206:$AD206,0,CF$4))=CI$8,IFERROR(--LEFT(OFFSET('Vacation Tracker'!$Q206:$AD206,0,CF$4),LEN(OFFSET('Vacation Tracker'!$Q206:$AD206,0,CF$4))-1),0)))</f>
        <v>0</v>
      </c>
      <c r="CJ203" s="23">
        <f ca="1">SUM(OFFSET('Vacation Tracker'!$Q206:$AD206,0,CJ$4))</f>
        <v>0</v>
      </c>
      <c r="CK203" s="26">
        <f t="shared" ref="CK203" ca="1" si="10140">CJ203-CL203</f>
        <v>0</v>
      </c>
      <c r="CL203" s="26">
        <f t="array" aca="1" ref="CL203" ca="1">SUM(IF(RIGHT(OFFSET('Vacation Tracker'!$Q206:$AD206,0,CJ$4))&lt;&gt;"O",IFERROR(--LEFT(OFFSET('Vacation Tracker'!$Q206:$AD206,0,CJ$4),LEN(OFFSET('Vacation Tracker'!$Q206:$AD206,0,CJ$4))-1),0)))</f>
        <v>0</v>
      </c>
      <c r="CM203" s="26">
        <f t="array" aca="1" ref="CM203" ca="1">SUM(IF(RIGHT(OFFSET('Vacation Tracker'!$Q206:$AD206,0,CJ$4))=CM$8,IFERROR(--LEFT(OFFSET('Vacation Tracker'!$Q206:$AD206,0,CJ$4),LEN(OFFSET('Vacation Tracker'!$Q206:$AD206,0,CJ$4))-1),0)))</f>
        <v>0</v>
      </c>
      <c r="CN203" s="23">
        <f ca="1">SUM(OFFSET('Vacation Tracker'!$Q206:$AD206,0,CN$4))</f>
        <v>0</v>
      </c>
      <c r="CO203" s="26">
        <f t="shared" ref="CO203" ca="1" si="10141">CN203-CP203</f>
        <v>0</v>
      </c>
      <c r="CP203" s="26">
        <f t="array" aca="1" ref="CP203" ca="1">SUM(IF(RIGHT(OFFSET('Vacation Tracker'!$Q206:$AD206,0,CN$4))&lt;&gt;"O",IFERROR(--LEFT(OFFSET('Vacation Tracker'!$Q206:$AD206,0,CN$4),LEN(OFFSET('Vacation Tracker'!$Q206:$AD206,0,CN$4))-1),0)))</f>
        <v>0</v>
      </c>
      <c r="CQ203" s="26">
        <f t="array" aca="1" ref="CQ203" ca="1">SUM(IF(RIGHT(OFFSET('Vacation Tracker'!$Q206:$AD206,0,CN$4))=CQ$8,IFERROR(--LEFT(OFFSET('Vacation Tracker'!$Q206:$AD206,0,CN$4),LEN(OFFSET('Vacation Tracker'!$Q206:$AD206,0,CN$4))-1),0)))</f>
        <v>0</v>
      </c>
      <c r="CR203" s="23">
        <f ca="1">SUM(OFFSET('Vacation Tracker'!$Q206:$AD206,0,CR$4))</f>
        <v>0</v>
      </c>
      <c r="CS203" s="26">
        <f t="shared" ref="CS203" ca="1" si="10142">CR203-CT203</f>
        <v>0</v>
      </c>
      <c r="CT203" s="26">
        <f t="array" aca="1" ref="CT203" ca="1">SUM(IF(RIGHT(OFFSET('Vacation Tracker'!$Q206:$AD206,0,CR$4))&lt;&gt;"O",IFERROR(--LEFT(OFFSET('Vacation Tracker'!$Q206:$AD206,0,CR$4),LEN(OFFSET('Vacation Tracker'!$Q206:$AD206,0,CR$4))-1),0)))</f>
        <v>0</v>
      </c>
      <c r="CU203" s="26">
        <f t="array" aca="1" ref="CU203" ca="1">SUM(IF(RIGHT(OFFSET('Vacation Tracker'!$Q206:$AD206,0,CR$4))=CU$8,IFERROR(--LEFT(OFFSET('Vacation Tracker'!$Q206:$AD206,0,CR$4),LEN(OFFSET('Vacation Tracker'!$Q206:$AD206,0,CR$4))-1),0)))</f>
        <v>0</v>
      </c>
      <c r="CV203" s="23">
        <f ca="1">SUM(OFFSET('Vacation Tracker'!$Q206:$AD206,0,CV$4))</f>
        <v>0</v>
      </c>
      <c r="CW203" s="26">
        <f t="shared" ref="CW203" ca="1" si="10143">CV203-CX203</f>
        <v>0</v>
      </c>
      <c r="CX203" s="26">
        <f t="array" aca="1" ref="CX203" ca="1">SUM(IF(RIGHT(OFFSET('Vacation Tracker'!$Q206:$AD206,0,CV$4))&lt;&gt;"O",IFERROR(--LEFT(OFFSET('Vacation Tracker'!$Q206:$AD206,0,CV$4),LEN(OFFSET('Vacation Tracker'!$Q206:$AD206,0,CV$4))-1),0)))</f>
        <v>0</v>
      </c>
      <c r="CY203" s="26">
        <f t="array" aca="1" ref="CY203" ca="1">SUM(IF(RIGHT(OFFSET('Vacation Tracker'!$Q206:$AD206,0,CV$4))=CY$8,IFERROR(--LEFT(OFFSET('Vacation Tracker'!$Q206:$AD206,0,CV$4),LEN(OFFSET('Vacation Tracker'!$Q206:$AD206,0,CV$4))-1),0)))</f>
        <v>0</v>
      </c>
      <c r="CZ203" s="23">
        <f ca="1">SUM(OFFSET('Vacation Tracker'!$Q206:$AD206,0,CZ$4))</f>
        <v>0</v>
      </c>
      <c r="DA203" s="26">
        <f t="shared" ref="DA203" ca="1" si="10144">CZ203-DB203</f>
        <v>0</v>
      </c>
      <c r="DB203" s="26">
        <f t="array" aca="1" ref="DB203" ca="1">SUM(IF(RIGHT(OFFSET('Vacation Tracker'!$Q206:$AD206,0,CZ$4))&lt;&gt;"O",IFERROR(--LEFT(OFFSET('Vacation Tracker'!$Q206:$AD206,0,CZ$4),LEN(OFFSET('Vacation Tracker'!$Q206:$AD206,0,CZ$4))-1),0)))</f>
        <v>0</v>
      </c>
      <c r="DC203" s="26">
        <f t="array" aca="1" ref="DC203" ca="1">SUM(IF(RIGHT(OFFSET('Vacation Tracker'!$Q206:$AD206,0,CZ$4))=DC$8,IFERROR(--LEFT(OFFSET('Vacation Tracker'!$Q206:$AD206,0,CZ$4),LEN(OFFSET('Vacation Tracker'!$Q206:$AD206,0,CZ$4))-1),0)))</f>
        <v>0</v>
      </c>
      <c r="DD203" s="23">
        <f ca="1">SUM(OFFSET('Vacation Tracker'!$Q206:$AD206,0,DD$4))</f>
        <v>0</v>
      </c>
      <c r="DE203" s="26">
        <f t="shared" ref="DE203" ca="1" si="10145">DD203-DF203</f>
        <v>0</v>
      </c>
      <c r="DF203" s="26">
        <f t="array" aca="1" ref="DF203" ca="1">SUM(IF(RIGHT(OFFSET('Vacation Tracker'!$Q206:$AD206,0,DD$4))&lt;&gt;"O",IFERROR(--LEFT(OFFSET('Vacation Tracker'!$Q206:$AD206,0,DD$4),LEN(OFFSET('Vacation Tracker'!$Q206:$AD206,0,DD$4))-1),0)))</f>
        <v>0</v>
      </c>
      <c r="DG203" s="26">
        <f t="array" aca="1" ref="DG203" ca="1">SUM(IF(RIGHT(OFFSET('Vacation Tracker'!$Q206:$AD206,0,DD$4))=DG$8,IFERROR(--LEFT(OFFSET('Vacation Tracker'!$Q206:$AD206,0,DD$4),LEN(OFFSET('Vacation Tracker'!$Q206:$AD206,0,DD$4))-1),0)))</f>
        <v>0</v>
      </c>
      <c r="DH203" s="23">
        <f ca="1">SUM(OFFSET('Vacation Tracker'!$Q206:$AD206,0,DH$4))</f>
        <v>0</v>
      </c>
      <c r="DI203" s="26">
        <f t="shared" ref="DI203" ca="1" si="10146">DH203-DJ203</f>
        <v>0</v>
      </c>
      <c r="DJ203" s="26">
        <f t="array" aca="1" ref="DJ203" ca="1">SUM(IF(RIGHT(OFFSET('Vacation Tracker'!$Q206:$AD206,0,DH$4))&lt;&gt;"O",IFERROR(--LEFT(OFFSET('Vacation Tracker'!$Q206:$AD206,0,DH$4),LEN(OFFSET('Vacation Tracker'!$Q206:$AD206,0,DH$4))-1),0)))</f>
        <v>0</v>
      </c>
      <c r="DK203" s="26">
        <f t="array" aca="1" ref="DK203" ca="1">SUM(IF(RIGHT(OFFSET('Vacation Tracker'!$Q206:$AD206,0,DH$4))=DK$8,IFERROR(--LEFT(OFFSET('Vacation Tracker'!$Q206:$AD206,0,DH$4),LEN(OFFSET('Vacation Tracker'!$Q206:$AD206,0,DH$4))-1),0)))</f>
        <v>0</v>
      </c>
      <c r="DL203" s="23">
        <f ca="1">SUM(OFFSET('Vacation Tracker'!$Q206:$AD206,0,DL$4))</f>
        <v>0</v>
      </c>
      <c r="DM203" s="26">
        <f t="shared" ref="DM203" ca="1" si="10147">DL203-DN203</f>
        <v>0</v>
      </c>
      <c r="DN203" s="26">
        <f t="array" aca="1" ref="DN203" ca="1">SUM(IF(RIGHT(OFFSET('Vacation Tracker'!$Q206:$AD206,0,DL$4))&lt;&gt;"O",IFERROR(--LEFT(OFFSET('Vacation Tracker'!$Q206:$AD206,0,DL$4),LEN(OFFSET('Vacation Tracker'!$Q206:$AD206,0,DL$4))-1),0)))</f>
        <v>0</v>
      </c>
      <c r="DO203" s="26">
        <f t="array" aca="1" ref="DO203" ca="1">SUM(IF(RIGHT(OFFSET('Vacation Tracker'!$Q206:$AD206,0,DL$4))=DO$8,IFERROR(--LEFT(OFFSET('Vacation Tracker'!$Q206:$AD206,0,DL$4),LEN(OFFSET('Vacation Tracker'!$Q206:$AD206,0,DL$4))-1),0)))</f>
        <v>0</v>
      </c>
      <c r="DP203" s="23">
        <f ca="1">SUM(OFFSET('Vacation Tracker'!$Q206:$AD206,0,DP$4))</f>
        <v>0</v>
      </c>
      <c r="DQ203" s="26">
        <f t="shared" ref="DQ203" ca="1" si="10148">DP203-DR203</f>
        <v>0</v>
      </c>
      <c r="DR203" s="26">
        <f t="array" aca="1" ref="DR203" ca="1">SUM(IF(RIGHT(OFFSET('Vacation Tracker'!$Q206:$AD206,0,DP$4))&lt;&gt;"O",IFERROR(--LEFT(OFFSET('Vacation Tracker'!$Q206:$AD206,0,DP$4),LEN(OFFSET('Vacation Tracker'!$Q206:$AD206,0,DP$4))-1),0)))</f>
        <v>0</v>
      </c>
      <c r="DS203" s="26">
        <f t="array" aca="1" ref="DS203" ca="1">SUM(IF(RIGHT(OFFSET('Vacation Tracker'!$Q206:$AD206,0,DP$4))=DS$8,IFERROR(--LEFT(OFFSET('Vacation Tracker'!$Q206:$AD206,0,DP$4),LEN(OFFSET('Vacation Tracker'!$Q206:$AD206,0,DP$4))-1),0)))</f>
        <v>0</v>
      </c>
      <c r="DT203" s="23">
        <f ca="1">SUM(OFFSET('Vacation Tracker'!$Q206:$AD206,0,DT$4))</f>
        <v>0</v>
      </c>
      <c r="DU203" s="26">
        <f t="shared" ref="DU203" ca="1" si="10149">DT203-DV203</f>
        <v>0</v>
      </c>
      <c r="DV203" s="26">
        <f t="array" aca="1" ref="DV203" ca="1">SUM(IF(RIGHT(OFFSET('Vacation Tracker'!$Q206:$AD206,0,DT$4))&lt;&gt;"O",IFERROR(--LEFT(OFFSET('Vacation Tracker'!$Q206:$AD206,0,DT$4),LEN(OFFSET('Vacation Tracker'!$Q206:$AD206,0,DT$4))-1),0)))</f>
        <v>0</v>
      </c>
      <c r="DW203" s="26">
        <f t="array" aca="1" ref="DW203" ca="1">SUM(IF(RIGHT(OFFSET('Vacation Tracker'!$Q206:$AD206,0,DT$4))=DW$8,IFERROR(--LEFT(OFFSET('Vacation Tracker'!$Q206:$AD206,0,DT$4),LEN(OFFSET('Vacation Tracker'!$Q206:$AD206,0,DT$4))-1),0)))</f>
        <v>0</v>
      </c>
      <c r="DX203" s="23">
        <f ca="1">SUM(OFFSET('Vacation Tracker'!$Q206:$AD206,0,DX$4))</f>
        <v>0</v>
      </c>
      <c r="DY203" s="26">
        <f t="shared" ref="DY203" ca="1" si="10150">DX203-DZ203</f>
        <v>0</v>
      </c>
      <c r="DZ203" s="26">
        <f t="array" aca="1" ref="DZ203" ca="1">SUM(IF(RIGHT(OFFSET('Vacation Tracker'!$Q206:$AD206,0,DX$4))&lt;&gt;"O",IFERROR(--LEFT(OFFSET('Vacation Tracker'!$Q206:$AD206,0,DX$4),LEN(OFFSET('Vacation Tracker'!$Q206:$AD206,0,DX$4))-1),0)))</f>
        <v>0</v>
      </c>
      <c r="EA203" s="26">
        <f t="array" aca="1" ref="EA203" ca="1">SUM(IF(RIGHT(OFFSET('Vacation Tracker'!$Q206:$AD206,0,DX$4))=EA$8,IFERROR(--LEFT(OFFSET('Vacation Tracker'!$Q206:$AD206,0,DX$4),LEN(OFFSET('Vacation Tracker'!$Q206:$AD206,0,DX$4))-1),0)))</f>
        <v>0</v>
      </c>
      <c r="EB203" s="23">
        <f ca="1">SUM(OFFSET('Vacation Tracker'!$Q206:$AD206,0,EB$4))</f>
        <v>0</v>
      </c>
      <c r="EC203" s="26">
        <f t="shared" ref="EC203" ca="1" si="10151">EB203-ED203</f>
        <v>0</v>
      </c>
      <c r="ED203" s="26">
        <f t="array" aca="1" ref="ED203" ca="1">SUM(IF(RIGHT(OFFSET('Vacation Tracker'!$Q206:$AD206,0,EB$4))&lt;&gt;"O",IFERROR(--LEFT(OFFSET('Vacation Tracker'!$Q206:$AD206,0,EB$4),LEN(OFFSET('Vacation Tracker'!$Q206:$AD206,0,EB$4))-1),0)))</f>
        <v>0</v>
      </c>
      <c r="EE203" s="26">
        <f t="array" aca="1" ref="EE203" ca="1">SUM(IF(RIGHT(OFFSET('Vacation Tracker'!$Q206:$AD206,0,EB$4))=EE$8,IFERROR(--LEFT(OFFSET('Vacation Tracker'!$Q206:$AD206,0,EB$4),LEN(OFFSET('Vacation Tracker'!$Q206:$AD206,0,EB$4))-1),0)))</f>
        <v>0</v>
      </c>
      <c r="EF203" s="23">
        <f ca="1">SUM(OFFSET('Vacation Tracker'!$Q206:$AD206,0,EF$4))</f>
        <v>0</v>
      </c>
      <c r="EG203" s="26">
        <f t="shared" ref="EG203" ca="1" si="10152">EF203-EH203</f>
        <v>0</v>
      </c>
      <c r="EH203" s="26">
        <f t="array" aca="1" ref="EH203" ca="1">SUM(IF(RIGHT(OFFSET('Vacation Tracker'!$Q206:$AD206,0,EF$4))&lt;&gt;"O",IFERROR(--LEFT(OFFSET('Vacation Tracker'!$Q206:$AD206,0,EF$4),LEN(OFFSET('Vacation Tracker'!$Q206:$AD206,0,EF$4))-1),0)))</f>
        <v>0</v>
      </c>
      <c r="EI203" s="26">
        <f t="array" aca="1" ref="EI203" ca="1">SUM(IF(RIGHT(OFFSET('Vacation Tracker'!$Q206:$AD206,0,EF$4))=EI$8,IFERROR(--LEFT(OFFSET('Vacation Tracker'!$Q206:$AD206,0,EF$4),LEN(OFFSET('Vacation Tracker'!$Q206:$AD206,0,EF$4))-1),0)))</f>
        <v>0</v>
      </c>
      <c r="EJ203" s="23">
        <f ca="1">SUM(OFFSET('Vacation Tracker'!$Q206:$AD206,0,EJ$4))</f>
        <v>0</v>
      </c>
      <c r="EK203" s="26">
        <f t="shared" ref="EK203" ca="1" si="10153">EJ203-EL203</f>
        <v>0</v>
      </c>
      <c r="EL203" s="26">
        <f t="array" aca="1" ref="EL203" ca="1">SUM(IF(RIGHT(OFFSET('Vacation Tracker'!$Q206:$AD206,0,EJ$4))&lt;&gt;"O",IFERROR(--LEFT(OFFSET('Vacation Tracker'!$Q206:$AD206,0,EJ$4),LEN(OFFSET('Vacation Tracker'!$Q206:$AD206,0,EJ$4))-1),0)))</f>
        <v>0</v>
      </c>
      <c r="EM203" s="26">
        <f t="array" aca="1" ref="EM203" ca="1">SUM(IF(RIGHT(OFFSET('Vacation Tracker'!$Q206:$AD206,0,EJ$4))=EM$8,IFERROR(--LEFT(OFFSET('Vacation Tracker'!$Q206:$AD206,0,EJ$4),LEN(OFFSET('Vacation Tracker'!$Q206:$AD206,0,EJ$4))-1),0)))</f>
        <v>0</v>
      </c>
      <c r="EN203" s="23">
        <f ca="1">SUM(OFFSET('Vacation Tracker'!$Q206:$AD206,0,EN$4))</f>
        <v>0</v>
      </c>
      <c r="EO203" s="26">
        <f t="shared" ref="EO203" ca="1" si="10154">EN203-EP203</f>
        <v>0</v>
      </c>
      <c r="EP203" s="26">
        <f t="array" aca="1" ref="EP203" ca="1">SUM(IF(RIGHT(OFFSET('Vacation Tracker'!$Q206:$AD206,0,EN$4))&lt;&gt;"O",IFERROR(--LEFT(OFFSET('Vacation Tracker'!$Q206:$AD206,0,EN$4),LEN(OFFSET('Vacation Tracker'!$Q206:$AD206,0,EN$4))-1),0)))</f>
        <v>0</v>
      </c>
      <c r="EQ203" s="26">
        <f t="array" aca="1" ref="EQ203" ca="1">SUM(IF(RIGHT(OFFSET('Vacation Tracker'!$Q206:$AD206,0,EN$4))=EQ$8,IFERROR(--LEFT(OFFSET('Vacation Tracker'!$Q206:$AD206,0,EN$4),LEN(OFFSET('Vacation Tracker'!$Q206:$AD206,0,EN$4))-1),0)))</f>
        <v>0</v>
      </c>
      <c r="ER203" s="23">
        <f ca="1">SUM(OFFSET('Vacation Tracker'!$Q206:$AD206,0,ER$4))</f>
        <v>0</v>
      </c>
      <c r="ES203" s="26">
        <f t="shared" ref="ES203" ca="1" si="10155">ER203-ET203</f>
        <v>0</v>
      </c>
      <c r="ET203" s="26">
        <f t="array" aca="1" ref="ET203" ca="1">SUM(IF(RIGHT(OFFSET('Vacation Tracker'!$Q206:$AD206,0,ER$4))&lt;&gt;"O",IFERROR(--LEFT(OFFSET('Vacation Tracker'!$Q206:$AD206,0,ER$4),LEN(OFFSET('Vacation Tracker'!$Q206:$AD206,0,ER$4))-1),0)))</f>
        <v>0</v>
      </c>
      <c r="EU203" s="26">
        <f t="array" aca="1" ref="EU203" ca="1">SUM(IF(RIGHT(OFFSET('Vacation Tracker'!$Q206:$AD206,0,ER$4))=EU$8,IFERROR(--LEFT(OFFSET('Vacation Tracker'!$Q206:$AD206,0,ER$4),LEN(OFFSET('Vacation Tracker'!$Q206:$AD206,0,ER$4))-1),0)))</f>
        <v>0</v>
      </c>
      <c r="EV203" s="23">
        <f ca="1">SUM(OFFSET('Vacation Tracker'!$Q206:$AD206,0,EV$4))</f>
        <v>0</v>
      </c>
      <c r="EW203" s="26">
        <f t="shared" ref="EW203" ca="1" si="10156">EV203-EX203</f>
        <v>0</v>
      </c>
      <c r="EX203" s="26">
        <f t="array" aca="1" ref="EX203" ca="1">SUM(IF(RIGHT(OFFSET('Vacation Tracker'!$Q206:$AD206,0,EV$4))&lt;&gt;"O",IFERROR(--LEFT(OFFSET('Vacation Tracker'!$Q206:$AD206,0,EV$4),LEN(OFFSET('Vacation Tracker'!$Q206:$AD206,0,EV$4))-1),0)))</f>
        <v>0</v>
      </c>
      <c r="EY203" s="26">
        <f t="array" aca="1" ref="EY203" ca="1">SUM(IF(RIGHT(OFFSET('Vacation Tracker'!$Q206:$AD206,0,EV$4))=EY$8,IFERROR(--LEFT(OFFSET('Vacation Tracker'!$Q206:$AD206,0,EV$4),LEN(OFFSET('Vacation Tracker'!$Q206:$AD206,0,EV$4))-1),0)))</f>
        <v>0</v>
      </c>
      <c r="EZ203" s="23">
        <f ca="1">SUM(OFFSET('Vacation Tracker'!$Q206:$AD206,0,EZ$4))</f>
        <v>0</v>
      </c>
      <c r="FA203" s="26">
        <f t="shared" ref="FA203" ca="1" si="10157">EZ203-FB203</f>
        <v>0</v>
      </c>
      <c r="FB203" s="26">
        <f t="array" aca="1" ref="FB203" ca="1">SUM(IF(RIGHT(OFFSET('Vacation Tracker'!$Q206:$AD206,0,EZ$4))&lt;&gt;"O",IFERROR(--LEFT(OFFSET('Vacation Tracker'!$Q206:$AD206,0,EZ$4),LEN(OFFSET('Vacation Tracker'!$Q206:$AD206,0,EZ$4))-1),0)))</f>
        <v>0</v>
      </c>
      <c r="FC203" s="26">
        <f t="array" aca="1" ref="FC203" ca="1">SUM(IF(RIGHT(OFFSET('Vacation Tracker'!$Q206:$AD206,0,EZ$4))=FC$8,IFERROR(--LEFT(OFFSET('Vacation Tracker'!$Q206:$AD206,0,EZ$4),LEN(OFFSET('Vacation Tracker'!$Q206:$AD206,0,EZ$4))-1),0)))</f>
        <v>0</v>
      </c>
      <c r="FD203" s="23">
        <f ca="1">SUM(OFFSET('Vacation Tracker'!$Q206:$AD206,0,FD$4))</f>
        <v>0</v>
      </c>
      <c r="FE203" s="26">
        <f t="shared" ref="FE203" ca="1" si="10158">FD203-FF203</f>
        <v>0</v>
      </c>
      <c r="FF203" s="26">
        <f t="array" aca="1" ref="FF203" ca="1">SUM(IF(RIGHT(OFFSET('Vacation Tracker'!$Q206:$AD206,0,FD$4))&lt;&gt;"O",IFERROR(--LEFT(OFFSET('Vacation Tracker'!$Q206:$AD206,0,FD$4),LEN(OFFSET('Vacation Tracker'!$Q206:$AD206,0,FD$4))-1),0)))</f>
        <v>0</v>
      </c>
      <c r="FG203" s="26">
        <f t="array" aca="1" ref="FG203" ca="1">SUM(IF(RIGHT(OFFSET('Vacation Tracker'!$Q206:$AD206,0,FD$4))=FG$8,IFERROR(--LEFT(OFFSET('Vacation Tracker'!$Q206:$AD206,0,FD$4),LEN(OFFSET('Vacation Tracker'!$Q206:$AD206,0,FD$4))-1),0)))</f>
        <v>0</v>
      </c>
      <c r="FH203" s="23">
        <f ca="1">SUM(OFFSET('Vacation Tracker'!$Q206:$AD206,0,FH$4))</f>
        <v>0</v>
      </c>
      <c r="FI203" s="26">
        <f t="shared" ref="FI203" ca="1" si="10159">FH203-FJ203</f>
        <v>0</v>
      </c>
      <c r="FJ203" s="26">
        <f t="array" aca="1" ref="FJ203" ca="1">SUM(IF(RIGHT(OFFSET('Vacation Tracker'!$Q206:$AD206,0,FH$4))&lt;&gt;"O",IFERROR(--LEFT(OFFSET('Vacation Tracker'!$Q206:$AD206,0,FH$4),LEN(OFFSET('Vacation Tracker'!$Q206:$AD206,0,FH$4))-1),0)))</f>
        <v>0</v>
      </c>
      <c r="FK203" s="26">
        <f t="array" aca="1" ref="FK203" ca="1">SUM(IF(RIGHT(OFFSET('Vacation Tracker'!$Q206:$AD206,0,FH$4))=FK$8,IFERROR(--LEFT(OFFSET('Vacation Tracker'!$Q206:$AD206,0,FH$4),LEN(OFFSET('Vacation Tracker'!$Q206:$AD206,0,FH$4))-1),0)))</f>
        <v>0</v>
      </c>
      <c r="FL203" s="23">
        <f ca="1">SUM(OFFSET('Vacation Tracker'!$Q206:$AD206,0,FL$4))</f>
        <v>0</v>
      </c>
      <c r="FM203" s="26">
        <f t="shared" ref="FM203" ca="1" si="10160">FL203-FN203</f>
        <v>0</v>
      </c>
      <c r="FN203" s="26">
        <f t="array" aca="1" ref="FN203" ca="1">SUM(IF(RIGHT(OFFSET('Vacation Tracker'!$Q206:$AD206,0,FL$4))&lt;&gt;"O",IFERROR(--LEFT(OFFSET('Vacation Tracker'!$Q206:$AD206,0,FL$4),LEN(OFFSET('Vacation Tracker'!$Q206:$AD206,0,FL$4))-1),0)))</f>
        <v>0</v>
      </c>
      <c r="FO203" s="26">
        <f t="array" aca="1" ref="FO203" ca="1">SUM(IF(RIGHT(OFFSET('Vacation Tracker'!$Q206:$AD206,0,FL$4))=FO$8,IFERROR(--LEFT(OFFSET('Vacation Tracker'!$Q206:$AD206,0,FL$4),LEN(OFFSET('Vacation Tracker'!$Q206:$AD206,0,FL$4))-1),0)))</f>
        <v>0</v>
      </c>
      <c r="FP203" s="23">
        <f ca="1">SUM(OFFSET('Vacation Tracker'!$Q206:$AD206,0,FP$4))</f>
        <v>0</v>
      </c>
      <c r="FQ203" s="26">
        <f t="shared" ref="FQ203" ca="1" si="10161">FP203-FR203</f>
        <v>0</v>
      </c>
      <c r="FR203" s="26">
        <f t="array" aca="1" ref="FR203" ca="1">SUM(IF(RIGHT(OFFSET('Vacation Tracker'!$Q206:$AD206,0,FP$4))&lt;&gt;"O",IFERROR(--LEFT(OFFSET('Vacation Tracker'!$Q206:$AD206,0,FP$4),LEN(OFFSET('Vacation Tracker'!$Q206:$AD206,0,FP$4))-1),0)))</f>
        <v>0</v>
      </c>
      <c r="FS203" s="26">
        <f t="array" aca="1" ref="FS203" ca="1">SUM(IF(RIGHT(OFFSET('Vacation Tracker'!$Q206:$AD206,0,FP$4))=FS$8,IFERROR(--LEFT(OFFSET('Vacation Tracker'!$Q206:$AD206,0,FP$4),LEN(OFFSET('Vacation Tracker'!$Q206:$AD206,0,FP$4))-1),0)))</f>
        <v>0</v>
      </c>
      <c r="FT203" s="23">
        <f ca="1">SUM(OFFSET('Vacation Tracker'!$Q206:$AD206,0,FT$4))</f>
        <v>0</v>
      </c>
      <c r="FU203" s="26">
        <f t="shared" ref="FU203" ca="1" si="10162">FT203-FV203</f>
        <v>0</v>
      </c>
      <c r="FV203" s="26">
        <f t="array" aca="1" ref="FV203" ca="1">SUM(IF(RIGHT(OFFSET('Vacation Tracker'!$Q206:$AD206,0,FT$4))&lt;&gt;"O",IFERROR(--LEFT(OFFSET('Vacation Tracker'!$Q206:$AD206,0,FT$4),LEN(OFFSET('Vacation Tracker'!$Q206:$AD206,0,FT$4))-1),0)))</f>
        <v>0</v>
      </c>
      <c r="FW203" s="26">
        <f t="array" aca="1" ref="FW203" ca="1">SUM(IF(RIGHT(OFFSET('Vacation Tracker'!$Q206:$AD206,0,FT$4))=FW$8,IFERROR(--LEFT(OFFSET('Vacation Tracker'!$Q206:$AD206,0,FT$4),LEN(OFFSET('Vacation Tracker'!$Q206:$AD206,0,FT$4))-1),0)))</f>
        <v>0</v>
      </c>
      <c r="FX203" s="23">
        <f ca="1">SUM(OFFSET('Vacation Tracker'!$Q206:$AD206,0,FX$4))</f>
        <v>0</v>
      </c>
      <c r="FY203" s="26">
        <f t="shared" ref="FY203" ca="1" si="10163">FX203-FZ203</f>
        <v>0</v>
      </c>
      <c r="FZ203" s="26">
        <f t="array" aca="1" ref="FZ203" ca="1">SUM(IF(RIGHT(OFFSET('Vacation Tracker'!$Q206:$AD206,0,FX$4))&lt;&gt;"O",IFERROR(--LEFT(OFFSET('Vacation Tracker'!$Q206:$AD206,0,FX$4),LEN(OFFSET('Vacation Tracker'!$Q206:$AD206,0,FX$4))-1),0)))</f>
        <v>0</v>
      </c>
      <c r="GA203" s="26">
        <f t="array" aca="1" ref="GA203" ca="1">SUM(IF(RIGHT(OFFSET('Vacation Tracker'!$Q206:$AD206,0,FX$4))=GA$8,IFERROR(--LEFT(OFFSET('Vacation Tracker'!$Q206:$AD206,0,FX$4),LEN(OFFSET('Vacation Tracker'!$Q206:$AD206,0,FX$4))-1),0)))</f>
        <v>0</v>
      </c>
      <c r="GB203" s="23">
        <f ca="1">SUM(OFFSET('Vacation Tracker'!$Q206:$AD206,0,GB$4))</f>
        <v>0</v>
      </c>
      <c r="GC203" s="26">
        <f t="shared" ref="GC203" ca="1" si="10164">GB203-GD203</f>
        <v>0</v>
      </c>
      <c r="GD203" s="26">
        <f t="array" aca="1" ref="GD203" ca="1">SUM(IF(RIGHT(OFFSET('Vacation Tracker'!$Q206:$AD206,0,GB$4))&lt;&gt;"O",IFERROR(--LEFT(OFFSET('Vacation Tracker'!$Q206:$AD206,0,GB$4),LEN(OFFSET('Vacation Tracker'!$Q206:$AD206,0,GB$4))-1),0)))</f>
        <v>0</v>
      </c>
      <c r="GE203" s="26">
        <f t="array" aca="1" ref="GE203" ca="1">SUM(IF(RIGHT(OFFSET('Vacation Tracker'!$Q206:$AD206,0,GB$4))=GE$8,IFERROR(--LEFT(OFFSET('Vacation Tracker'!$Q206:$AD206,0,GB$4),LEN(OFFSET('Vacation Tracker'!$Q206:$AD206,0,GB$4))-1),0)))</f>
        <v>0</v>
      </c>
      <c r="GF203" s="23">
        <f ca="1">SUM(OFFSET('Vacation Tracker'!$Q206:$AD206,0,GF$4))</f>
        <v>0</v>
      </c>
      <c r="GG203" s="26">
        <f t="shared" ref="GG203" ca="1" si="10165">GF203-GH203</f>
        <v>0</v>
      </c>
      <c r="GH203" s="26">
        <f t="array" aca="1" ref="GH203" ca="1">SUM(IF(RIGHT(OFFSET('Vacation Tracker'!$Q206:$AD206,0,GF$4))&lt;&gt;"O",IFERROR(--LEFT(OFFSET('Vacation Tracker'!$Q206:$AD206,0,GF$4),LEN(OFFSET('Vacation Tracker'!$Q206:$AD206,0,GF$4))-1),0)))</f>
        <v>0</v>
      </c>
      <c r="GI203" s="26">
        <f t="array" aca="1" ref="GI203" ca="1">SUM(IF(RIGHT(OFFSET('Vacation Tracker'!$Q206:$AD206,0,GF$4))=GI$8,IFERROR(--LEFT(OFFSET('Vacation Tracker'!$Q206:$AD206,0,GF$4),LEN(OFFSET('Vacation Tracker'!$Q206:$AD206,0,GF$4))-1),0)))</f>
        <v>0</v>
      </c>
      <c r="GJ203" s="23">
        <f ca="1">SUM(OFFSET('Vacation Tracker'!$Q206:$AD206,0,GJ$4))</f>
        <v>0</v>
      </c>
      <c r="GK203" s="26">
        <f t="shared" ref="GK203" ca="1" si="10166">GJ203-GL203</f>
        <v>0</v>
      </c>
      <c r="GL203" s="26">
        <f t="array" aca="1" ref="GL203" ca="1">SUM(IF(RIGHT(OFFSET('Vacation Tracker'!$Q206:$AD206,0,GJ$4))&lt;&gt;"O",IFERROR(--LEFT(OFFSET('Vacation Tracker'!$Q206:$AD206,0,GJ$4),LEN(OFFSET('Vacation Tracker'!$Q206:$AD206,0,GJ$4))-1),0)))</f>
        <v>0</v>
      </c>
      <c r="GM203" s="26">
        <f t="array" aca="1" ref="GM203" ca="1">SUM(IF(RIGHT(OFFSET('Vacation Tracker'!$Q206:$AD206,0,GJ$4))=GM$8,IFERROR(--LEFT(OFFSET('Vacation Tracker'!$Q206:$AD206,0,GJ$4),LEN(OFFSET('Vacation Tracker'!$Q206:$AD206,0,GJ$4))-1),0)))</f>
        <v>0</v>
      </c>
      <c r="GN203" s="23">
        <f ca="1">SUM(OFFSET('Vacation Tracker'!$Q206:$AD206,0,GN$4))</f>
        <v>0</v>
      </c>
      <c r="GO203" s="26">
        <f t="shared" ref="GO203" ca="1" si="10167">GN203-GP203</f>
        <v>0</v>
      </c>
      <c r="GP203" s="26">
        <f t="array" aca="1" ref="GP203" ca="1">SUM(IF(RIGHT(OFFSET('Vacation Tracker'!$Q206:$AD206,0,GN$4))&lt;&gt;"O",IFERROR(--LEFT(OFFSET('Vacation Tracker'!$Q206:$AD206,0,GN$4),LEN(OFFSET('Vacation Tracker'!$Q206:$AD206,0,GN$4))-1),0)))</f>
        <v>0</v>
      </c>
      <c r="GQ203" s="26">
        <f t="array" aca="1" ref="GQ203" ca="1">SUM(IF(RIGHT(OFFSET('Vacation Tracker'!$Q206:$AD206,0,GN$4))=GQ$8,IFERROR(--LEFT(OFFSET('Vacation Tracker'!$Q206:$AD206,0,GN$4),LEN(OFFSET('Vacation Tracker'!$Q206:$AD206,0,GN$4))-1),0)))</f>
        <v>0</v>
      </c>
      <c r="GR203" s="23">
        <f ca="1">SUM(OFFSET('Vacation Tracker'!$Q206:$AD206,0,GR$4))</f>
        <v>0</v>
      </c>
      <c r="GS203" s="26">
        <f t="shared" ref="GS203" ca="1" si="10168">GR203-GT203</f>
        <v>0</v>
      </c>
      <c r="GT203" s="26">
        <f t="array" aca="1" ref="GT203" ca="1">SUM(IF(RIGHT(OFFSET('Vacation Tracker'!$Q206:$AD206,0,GR$4))&lt;&gt;"O",IFERROR(--LEFT(OFFSET('Vacation Tracker'!$Q206:$AD206,0,GR$4),LEN(OFFSET('Vacation Tracker'!$Q206:$AD206,0,GR$4))-1),0)))</f>
        <v>0</v>
      </c>
      <c r="GU203" s="26">
        <f t="array" aca="1" ref="GU203" ca="1">SUM(IF(RIGHT(OFFSET('Vacation Tracker'!$Q206:$AD206,0,GR$4))=GU$8,IFERROR(--LEFT(OFFSET('Vacation Tracker'!$Q206:$AD206,0,GR$4),LEN(OFFSET('Vacation Tracker'!$Q206:$AD206,0,GR$4))-1),0)))</f>
        <v>0</v>
      </c>
      <c r="GV203" s="23">
        <f ca="1">SUM(OFFSET('Vacation Tracker'!$Q206:$AD206,0,GV$4))</f>
        <v>0</v>
      </c>
      <c r="GW203" s="26">
        <f t="shared" ref="GW203" ca="1" si="10169">GV203-GX203</f>
        <v>0</v>
      </c>
      <c r="GX203" s="26">
        <f t="array" aca="1" ref="GX203" ca="1">SUM(IF(RIGHT(OFFSET('Vacation Tracker'!$Q206:$AD206,0,GV$4))&lt;&gt;"O",IFERROR(--LEFT(OFFSET('Vacation Tracker'!$Q206:$AD206,0,GV$4),LEN(OFFSET('Vacation Tracker'!$Q206:$AD206,0,GV$4))-1),0)))</f>
        <v>0</v>
      </c>
      <c r="GY203" s="26">
        <f t="array" aca="1" ref="GY203" ca="1">SUM(IF(RIGHT(OFFSET('Vacation Tracker'!$Q206:$AD206,0,GV$4))=GY$8,IFERROR(--LEFT(OFFSET('Vacation Tracker'!$Q206:$AD206,0,GV$4),LEN(OFFSET('Vacation Tracker'!$Q206:$AD206,0,GV$4))-1),0)))</f>
        <v>0</v>
      </c>
      <c r="GZ203" s="23">
        <f ca="1">SUM(OFFSET('Vacation Tracker'!$Q206:$AD206,0,GZ$4))</f>
        <v>0</v>
      </c>
      <c r="HA203" s="26">
        <f t="shared" ref="HA203" ca="1" si="10170">GZ203-HB203</f>
        <v>0</v>
      </c>
      <c r="HB203" s="26">
        <f t="array" aca="1" ref="HB203" ca="1">SUM(IF(RIGHT(OFFSET('Vacation Tracker'!$Q206:$AD206,0,GZ$4))&lt;&gt;"O",IFERROR(--LEFT(OFFSET('Vacation Tracker'!$Q206:$AD206,0,GZ$4),LEN(OFFSET('Vacation Tracker'!$Q206:$AD206,0,GZ$4))-1),0)))</f>
        <v>0</v>
      </c>
      <c r="HC203" s="26">
        <f t="array" aca="1" ref="HC203" ca="1">SUM(IF(RIGHT(OFFSET('Vacation Tracker'!$Q206:$AD206,0,GZ$4))=HC$8,IFERROR(--LEFT(OFFSET('Vacation Tracker'!$Q206:$AD206,0,GZ$4),LEN(OFFSET('Vacation Tracker'!$Q206:$AD206,0,GZ$4))-1),0)))</f>
        <v>0</v>
      </c>
      <c r="HD203" s="23">
        <f ca="1">SUM(OFFSET('Vacation Tracker'!$Q206:$AD206,0,HD$4))</f>
        <v>0</v>
      </c>
      <c r="HE203" s="26">
        <f t="shared" ref="HE203" ca="1" si="10171">HD203-HF203</f>
        <v>0</v>
      </c>
      <c r="HF203" s="26">
        <f t="array" aca="1" ref="HF203" ca="1">SUM(IF(RIGHT(OFFSET('Vacation Tracker'!$Q206:$AD206,0,HD$4))&lt;&gt;"O",IFERROR(--LEFT(OFFSET('Vacation Tracker'!$Q206:$AD206,0,HD$4),LEN(OFFSET('Vacation Tracker'!$Q206:$AD206,0,HD$4))-1),0)))</f>
        <v>0</v>
      </c>
      <c r="HG203" s="26">
        <f t="array" aca="1" ref="HG203" ca="1">SUM(IF(RIGHT(OFFSET('Vacation Tracker'!$Q206:$AD206,0,HD$4))=HG$8,IFERROR(--LEFT(OFFSET('Vacation Tracker'!$Q206:$AD206,0,HD$4),LEN(OFFSET('Vacation Tracker'!$Q206:$AD206,0,HD$4))-1),0)))</f>
        <v>0</v>
      </c>
      <c r="HH203" s="23">
        <f ca="1">SUM(OFFSET('Vacation Tracker'!$Q206:$AD206,0,HH$4))</f>
        <v>0</v>
      </c>
      <c r="HI203" s="26">
        <f t="shared" ref="HI203" ca="1" si="10172">HH203-HJ203</f>
        <v>0</v>
      </c>
      <c r="HJ203" s="26">
        <f t="array" aca="1" ref="HJ203" ca="1">SUM(IF(RIGHT(OFFSET('Vacation Tracker'!$Q206:$AD206,0,HH$4))&lt;&gt;"O",IFERROR(--LEFT(OFFSET('Vacation Tracker'!$Q206:$AD206,0,HH$4),LEN(OFFSET('Vacation Tracker'!$Q206:$AD206,0,HH$4))-1),0)))</f>
        <v>0</v>
      </c>
      <c r="HK203" s="26">
        <f t="array" aca="1" ref="HK203" ca="1">SUM(IF(RIGHT(OFFSET('Vacation Tracker'!$Q206:$AD206,0,HH$4))=HK$8,IFERROR(--LEFT(OFFSET('Vacation Tracker'!$Q206:$AD206,0,HH$4),LEN(OFFSET('Vacation Tracker'!$Q206:$AD206,0,HH$4))-1),0)))</f>
        <v>0</v>
      </c>
      <c r="HL203" s="23">
        <f ca="1">SUM(OFFSET('Vacation Tracker'!$Q206:$AD206,0,HL$4))</f>
        <v>0</v>
      </c>
      <c r="HM203" s="26">
        <f t="shared" ref="HM203" ca="1" si="10173">HL203-HN203</f>
        <v>0</v>
      </c>
      <c r="HN203" s="26">
        <f t="array" aca="1" ref="HN203" ca="1">SUM(IF(RIGHT(OFFSET('Vacation Tracker'!$Q206:$AD206,0,HL$4))&lt;&gt;"O",IFERROR(--LEFT(OFFSET('Vacation Tracker'!$Q206:$AD206,0,HL$4),LEN(OFFSET('Vacation Tracker'!$Q206:$AD206,0,HL$4))-1),0)))</f>
        <v>0</v>
      </c>
      <c r="HO203" s="26">
        <f t="array" aca="1" ref="HO203" ca="1">SUM(IF(RIGHT(OFFSET('Vacation Tracker'!$Q206:$AD206,0,HL$4))=HO$8,IFERROR(--LEFT(OFFSET('Vacation Tracker'!$Q206:$AD206,0,HL$4),LEN(OFFSET('Vacation Tracker'!$Q206:$AD206,0,HL$4))-1),0)))</f>
        <v>0</v>
      </c>
      <c r="HP203" s="23">
        <f ca="1">SUM(OFFSET('Vacation Tracker'!$Q206:$AD206,0,HP$4))</f>
        <v>0</v>
      </c>
      <c r="HQ203" s="26">
        <f t="shared" ref="HQ203" ca="1" si="10174">HP203-HR203</f>
        <v>0</v>
      </c>
      <c r="HR203" s="26">
        <f t="array" aca="1" ref="HR203" ca="1">SUM(IF(RIGHT(OFFSET('Vacation Tracker'!$Q206:$AD206,0,HP$4))&lt;&gt;"O",IFERROR(--LEFT(OFFSET('Vacation Tracker'!$Q206:$AD206,0,HP$4),LEN(OFFSET('Vacation Tracker'!$Q206:$AD206,0,HP$4))-1),0)))</f>
        <v>0</v>
      </c>
      <c r="HS203" s="23">
        <f t="array" aca="1" ref="HS203" ca="1">SUM(IF(RIGHT(OFFSET('Vacation Tracker'!$Q206:$AD206,0,HP$4))=HS$8,IFERROR(--LEFT(OFFSET('Vacation Tracker'!$Q206:$AD206,0,HP$4),LEN(OFFSET('Vacation Tracker'!$Q206:$AD206,0,HP$4))-1),0)))</f>
        <v>0</v>
      </c>
    </row>
    <row r="204" spans="2:227" ht="15" customHeight="1" x14ac:dyDescent="0.2">
      <c r="B204" s="23">
        <f>IF('Vacation Tracker'!B207&lt;&gt;"",'Vacation Tracker'!B207,"")</f>
        <v>196</v>
      </c>
      <c r="C204" s="24" t="str">
        <f>IF('Vacation Tracker'!C207&lt;&gt;"",'Vacation Tracker'!C207,"")</f>
        <v/>
      </c>
      <c r="D204" s="25" t="str">
        <f>IF('Vacation Tracker'!D207&lt;&gt;"",'Vacation Tracker'!D207,"")</f>
        <v/>
      </c>
      <c r="E204" s="25" t="str">
        <f>IF('Vacation Tracker'!E207&lt;&gt;"",'Vacation Tracker'!E207,"")</f>
        <v/>
      </c>
      <c r="F204" s="24" t="str">
        <f>IF('Vacation Tracker'!F207&lt;&gt;"",'Vacation Tracker'!F207,"")</f>
        <v/>
      </c>
      <c r="G204" s="24" t="str">
        <f>IF('Vacation Tracker'!G207&lt;&gt;"",'Vacation Tracker'!G207,"")</f>
        <v/>
      </c>
      <c r="H204" s="23" t="str">
        <f t="shared" si="9456"/>
        <v/>
      </c>
      <c r="I204" s="23" t="str">
        <f t="shared" si="9456"/>
        <v/>
      </c>
      <c r="J204" s="23" t="str">
        <f t="shared" si="9456"/>
        <v/>
      </c>
      <c r="K204" s="23" t="str">
        <f t="shared" si="10072"/>
        <v/>
      </c>
      <c r="L204" s="23">
        <f ca="1">SUM(OFFSET('Vacation Tracker'!$Q207:$AD207,0,L$4))</f>
        <v>0</v>
      </c>
      <c r="M204" s="26">
        <f t="shared" ca="1" si="10018"/>
        <v>0</v>
      </c>
      <c r="N204" s="26">
        <f t="array" aca="1" ref="N204" ca="1">SUM(IF(RIGHT(OFFSET('Vacation Tracker'!$Q207:$AD207,0,L$4))&lt;&gt;"O",IFERROR(--LEFT(OFFSET('Vacation Tracker'!$Q207:$AD207,0,L$4),LEN(OFFSET('Vacation Tracker'!$Q207:$AD207,0,L$4))-1),0)))</f>
        <v>0</v>
      </c>
      <c r="O204" s="26">
        <f t="array" aca="1" ref="O204" ca="1">SUM(IF(RIGHT(OFFSET('Vacation Tracker'!$Q207:$AD207,0,L$4))=O$8,IFERROR(--LEFT(OFFSET('Vacation Tracker'!$Q207:$AD207,0,L$4),LEN(OFFSET('Vacation Tracker'!$Q207:$AD207,0,L$4))-1),0)))</f>
        <v>0</v>
      </c>
      <c r="P204" s="23">
        <f ca="1">SUM(OFFSET('Vacation Tracker'!$Q207:$AD207,0,P$4))</f>
        <v>0</v>
      </c>
      <c r="Q204" s="26">
        <f t="shared" ca="1" si="10019"/>
        <v>0</v>
      </c>
      <c r="R204" s="26">
        <f t="array" aca="1" ref="R204" ca="1">SUM(IF(RIGHT(OFFSET('Vacation Tracker'!$Q207:$AD207,0,P$4))&lt;&gt;"O",IFERROR(--LEFT(OFFSET('Vacation Tracker'!$Q207:$AD207,0,P$4),LEN(OFFSET('Vacation Tracker'!$Q207:$AD207,0,P$4))-1),0)))</f>
        <v>0</v>
      </c>
      <c r="S204" s="26">
        <f t="array" aca="1" ref="S204" ca="1">SUM(IF(RIGHT(OFFSET('Vacation Tracker'!$Q207:$AD207,0,P$4))=S$8,IFERROR(--LEFT(OFFSET('Vacation Tracker'!$Q207:$AD207,0,P$4),LEN(OFFSET('Vacation Tracker'!$Q207:$AD207,0,P$4))-1),0)))</f>
        <v>0</v>
      </c>
      <c r="T204" s="23">
        <f ca="1">SUM(OFFSET('Vacation Tracker'!$Q207:$AD207,0,T$4))</f>
        <v>0</v>
      </c>
      <c r="U204" s="26">
        <f t="shared" ca="1" si="10020"/>
        <v>0</v>
      </c>
      <c r="V204" s="26">
        <f t="array" aca="1" ref="V204" ca="1">SUM(IF(RIGHT(OFFSET('Vacation Tracker'!$Q207:$AD207,0,T$4))&lt;&gt;"O",IFERROR(--LEFT(OFFSET('Vacation Tracker'!$Q207:$AD207,0,T$4),LEN(OFFSET('Vacation Tracker'!$Q207:$AD207,0,T$4))-1),0)))</f>
        <v>0</v>
      </c>
      <c r="W204" s="26">
        <f t="array" aca="1" ref="W204" ca="1">SUM(IF(RIGHT(OFFSET('Vacation Tracker'!$Q207:$AD207,0,T$4))=W$8,IFERROR(--LEFT(OFFSET('Vacation Tracker'!$Q207:$AD207,0,T$4),LEN(OFFSET('Vacation Tracker'!$Q207:$AD207,0,T$4))-1),0)))</f>
        <v>0</v>
      </c>
      <c r="X204" s="23">
        <f ca="1">SUM(OFFSET('Vacation Tracker'!$Q207:$AD207,0,X$4))</f>
        <v>0</v>
      </c>
      <c r="Y204" s="26">
        <f t="shared" ref="Y204" ca="1" si="10175">X204-Z204</f>
        <v>0</v>
      </c>
      <c r="Z204" s="26">
        <f t="array" aca="1" ref="Z204" ca="1">SUM(IF(RIGHT(OFFSET('Vacation Tracker'!$Q207:$AD207,0,X$4))&lt;&gt;"O",IFERROR(--LEFT(OFFSET('Vacation Tracker'!$Q207:$AD207,0,X$4),LEN(OFFSET('Vacation Tracker'!$Q207:$AD207,0,X$4))-1),0)))</f>
        <v>0</v>
      </c>
      <c r="AA204" s="26">
        <f t="array" aca="1" ref="AA204" ca="1">SUM(IF(RIGHT(OFFSET('Vacation Tracker'!$Q207:$AD207,0,X$4))=AA$8,IFERROR(--LEFT(OFFSET('Vacation Tracker'!$Q207:$AD207,0,X$4),LEN(OFFSET('Vacation Tracker'!$Q207:$AD207,0,X$4))-1),0)))</f>
        <v>0</v>
      </c>
      <c r="AB204" s="23">
        <f ca="1">SUM(OFFSET('Vacation Tracker'!$Q207:$AD207,0,AB$4))</f>
        <v>0</v>
      </c>
      <c r="AC204" s="26">
        <f t="shared" ref="AC204" ca="1" si="10176">AB204-AD204</f>
        <v>0</v>
      </c>
      <c r="AD204" s="26">
        <f t="array" aca="1" ref="AD204" ca="1">SUM(IF(RIGHT(OFFSET('Vacation Tracker'!$Q207:$AD207,0,AB$4))&lt;&gt;"O",IFERROR(--LEFT(OFFSET('Vacation Tracker'!$Q207:$AD207,0,AB$4),LEN(OFFSET('Vacation Tracker'!$Q207:$AD207,0,AB$4))-1),0)))</f>
        <v>0</v>
      </c>
      <c r="AE204" s="26">
        <f t="array" aca="1" ref="AE204" ca="1">SUM(IF(RIGHT(OFFSET('Vacation Tracker'!$Q207:$AD207,0,AB$4))=AE$8,IFERROR(--LEFT(OFFSET('Vacation Tracker'!$Q207:$AD207,0,AB$4),LEN(OFFSET('Vacation Tracker'!$Q207:$AD207,0,AB$4))-1),0)))</f>
        <v>0</v>
      </c>
      <c r="AF204" s="23">
        <f ca="1">SUM(OFFSET('Vacation Tracker'!$Q207:$AD207,0,AF$4))</f>
        <v>0</v>
      </c>
      <c r="AG204" s="26">
        <f t="shared" ref="AG204" ca="1" si="10177">AF204-AH204</f>
        <v>0</v>
      </c>
      <c r="AH204" s="26">
        <f t="array" aca="1" ref="AH204" ca="1">SUM(IF(RIGHT(OFFSET('Vacation Tracker'!$Q207:$AD207,0,AF$4))&lt;&gt;"O",IFERROR(--LEFT(OFFSET('Vacation Tracker'!$Q207:$AD207,0,AF$4),LEN(OFFSET('Vacation Tracker'!$Q207:$AD207,0,AF$4))-1),0)))</f>
        <v>0</v>
      </c>
      <c r="AI204" s="26">
        <f t="array" aca="1" ref="AI204" ca="1">SUM(IF(RIGHT(OFFSET('Vacation Tracker'!$Q207:$AD207,0,AF$4))=AI$8,IFERROR(--LEFT(OFFSET('Vacation Tracker'!$Q207:$AD207,0,AF$4),LEN(OFFSET('Vacation Tracker'!$Q207:$AD207,0,AF$4))-1),0)))</f>
        <v>0</v>
      </c>
      <c r="AJ204" s="23">
        <f ca="1">SUM(OFFSET('Vacation Tracker'!$Q207:$AD207,0,AJ$4))</f>
        <v>0</v>
      </c>
      <c r="AK204" s="26">
        <f t="shared" ref="AK204" ca="1" si="10178">AJ204-AL204</f>
        <v>0</v>
      </c>
      <c r="AL204" s="26">
        <f t="array" aca="1" ref="AL204" ca="1">SUM(IF(RIGHT(OFFSET('Vacation Tracker'!$Q207:$AD207,0,AJ$4))&lt;&gt;"O",IFERROR(--LEFT(OFFSET('Vacation Tracker'!$Q207:$AD207,0,AJ$4),LEN(OFFSET('Vacation Tracker'!$Q207:$AD207,0,AJ$4))-1),0)))</f>
        <v>0</v>
      </c>
      <c r="AM204" s="26">
        <f t="array" aca="1" ref="AM204" ca="1">SUM(IF(RIGHT(OFFSET('Vacation Tracker'!$Q207:$AD207,0,AJ$4))=AM$8,IFERROR(--LEFT(OFFSET('Vacation Tracker'!$Q207:$AD207,0,AJ$4),LEN(OFFSET('Vacation Tracker'!$Q207:$AD207,0,AJ$4))-1),0)))</f>
        <v>0</v>
      </c>
      <c r="AN204" s="23">
        <f ca="1">SUM(OFFSET('Vacation Tracker'!$Q207:$AD207,0,AN$4))</f>
        <v>0</v>
      </c>
      <c r="AO204" s="26">
        <f t="shared" ref="AO204" ca="1" si="10179">AN204-AP204</f>
        <v>0</v>
      </c>
      <c r="AP204" s="26">
        <f t="array" aca="1" ref="AP204" ca="1">SUM(IF(RIGHT(OFFSET('Vacation Tracker'!$Q207:$AD207,0,AN$4))&lt;&gt;"O",IFERROR(--LEFT(OFFSET('Vacation Tracker'!$Q207:$AD207,0,AN$4),LEN(OFFSET('Vacation Tracker'!$Q207:$AD207,0,AN$4))-1),0)))</f>
        <v>0</v>
      </c>
      <c r="AQ204" s="26">
        <f t="array" aca="1" ref="AQ204" ca="1">SUM(IF(RIGHT(OFFSET('Vacation Tracker'!$Q207:$AD207,0,AN$4))=AQ$8,IFERROR(--LEFT(OFFSET('Vacation Tracker'!$Q207:$AD207,0,AN$4),LEN(OFFSET('Vacation Tracker'!$Q207:$AD207,0,AN$4))-1),0)))</f>
        <v>0</v>
      </c>
      <c r="AR204" s="23">
        <f ca="1">SUM(OFFSET('Vacation Tracker'!$Q207:$AD207,0,AR$4))</f>
        <v>0</v>
      </c>
      <c r="AS204" s="26">
        <f t="shared" ref="AS204" ca="1" si="10180">AR204-AT204</f>
        <v>0</v>
      </c>
      <c r="AT204" s="26">
        <f t="array" aca="1" ref="AT204" ca="1">SUM(IF(RIGHT(OFFSET('Vacation Tracker'!$Q207:$AD207,0,AR$4))&lt;&gt;"O",IFERROR(--LEFT(OFFSET('Vacation Tracker'!$Q207:$AD207,0,AR$4),LEN(OFFSET('Vacation Tracker'!$Q207:$AD207,0,AR$4))-1),0)))</f>
        <v>0</v>
      </c>
      <c r="AU204" s="26">
        <f t="array" aca="1" ref="AU204" ca="1">SUM(IF(RIGHT(OFFSET('Vacation Tracker'!$Q207:$AD207,0,AR$4))=AU$8,IFERROR(--LEFT(OFFSET('Vacation Tracker'!$Q207:$AD207,0,AR$4),LEN(OFFSET('Vacation Tracker'!$Q207:$AD207,0,AR$4))-1),0)))</f>
        <v>0</v>
      </c>
      <c r="AV204" s="23">
        <f ca="1">SUM(OFFSET('Vacation Tracker'!$Q207:$AD207,0,AV$4))</f>
        <v>0</v>
      </c>
      <c r="AW204" s="26">
        <f t="shared" ref="AW204" ca="1" si="10181">AV204-AX204</f>
        <v>0</v>
      </c>
      <c r="AX204" s="26">
        <f t="array" aca="1" ref="AX204" ca="1">SUM(IF(RIGHT(OFFSET('Vacation Tracker'!$Q207:$AD207,0,AV$4))&lt;&gt;"O",IFERROR(--LEFT(OFFSET('Vacation Tracker'!$Q207:$AD207,0,AV$4),LEN(OFFSET('Vacation Tracker'!$Q207:$AD207,0,AV$4))-1),0)))</f>
        <v>0</v>
      </c>
      <c r="AY204" s="26">
        <f t="array" aca="1" ref="AY204" ca="1">SUM(IF(RIGHT(OFFSET('Vacation Tracker'!$Q207:$AD207,0,AV$4))=AY$8,IFERROR(--LEFT(OFFSET('Vacation Tracker'!$Q207:$AD207,0,AV$4),LEN(OFFSET('Vacation Tracker'!$Q207:$AD207,0,AV$4))-1),0)))</f>
        <v>0</v>
      </c>
      <c r="AZ204" s="23">
        <f ca="1">SUM(OFFSET('Vacation Tracker'!$Q207:$AD207,0,AZ$4))</f>
        <v>0</v>
      </c>
      <c r="BA204" s="26">
        <f t="shared" ref="BA204" ca="1" si="10182">AZ204-BB204</f>
        <v>0</v>
      </c>
      <c r="BB204" s="26">
        <f t="array" aca="1" ref="BB204" ca="1">SUM(IF(RIGHT(OFFSET('Vacation Tracker'!$Q207:$AD207,0,AZ$4))&lt;&gt;"O",IFERROR(--LEFT(OFFSET('Vacation Tracker'!$Q207:$AD207,0,AZ$4),LEN(OFFSET('Vacation Tracker'!$Q207:$AD207,0,AZ$4))-1),0)))</f>
        <v>0</v>
      </c>
      <c r="BC204" s="26">
        <f t="array" aca="1" ref="BC204" ca="1">SUM(IF(RIGHT(OFFSET('Vacation Tracker'!$Q207:$AD207,0,AZ$4))=BC$8,IFERROR(--LEFT(OFFSET('Vacation Tracker'!$Q207:$AD207,0,AZ$4),LEN(OFFSET('Vacation Tracker'!$Q207:$AD207,0,AZ$4))-1),0)))</f>
        <v>0</v>
      </c>
      <c r="BD204" s="23">
        <f ca="1">SUM(OFFSET('Vacation Tracker'!$Q207:$AD207,0,BD$4))</f>
        <v>0</v>
      </c>
      <c r="BE204" s="26">
        <f t="shared" ref="BE204" ca="1" si="10183">BD204-BF204</f>
        <v>0</v>
      </c>
      <c r="BF204" s="26">
        <f t="array" aca="1" ref="BF204" ca="1">SUM(IF(RIGHT(OFFSET('Vacation Tracker'!$Q207:$AD207,0,BD$4))&lt;&gt;"O",IFERROR(--LEFT(OFFSET('Vacation Tracker'!$Q207:$AD207,0,BD$4),LEN(OFFSET('Vacation Tracker'!$Q207:$AD207,0,BD$4))-1),0)))</f>
        <v>0</v>
      </c>
      <c r="BG204" s="26">
        <f t="array" aca="1" ref="BG204" ca="1">SUM(IF(RIGHT(OFFSET('Vacation Tracker'!$Q207:$AD207,0,BD$4))=BG$8,IFERROR(--LEFT(OFFSET('Vacation Tracker'!$Q207:$AD207,0,BD$4),LEN(OFFSET('Vacation Tracker'!$Q207:$AD207,0,BD$4))-1),0)))</f>
        <v>0</v>
      </c>
      <c r="BH204" s="23">
        <f ca="1">SUM(OFFSET('Vacation Tracker'!$Q207:$AD207,0,BH$4))</f>
        <v>0</v>
      </c>
      <c r="BI204" s="26">
        <f t="shared" ref="BI204" ca="1" si="10184">BH204-BJ204</f>
        <v>0</v>
      </c>
      <c r="BJ204" s="26">
        <f t="array" aca="1" ref="BJ204" ca="1">SUM(IF(RIGHT(OFFSET('Vacation Tracker'!$Q207:$AD207,0,BH$4))&lt;&gt;"O",IFERROR(--LEFT(OFFSET('Vacation Tracker'!$Q207:$AD207,0,BH$4),LEN(OFFSET('Vacation Tracker'!$Q207:$AD207,0,BH$4))-1),0)))</f>
        <v>0</v>
      </c>
      <c r="BK204" s="26">
        <f t="array" aca="1" ref="BK204" ca="1">SUM(IF(RIGHT(OFFSET('Vacation Tracker'!$Q207:$AD207,0,BH$4))=BK$8,IFERROR(--LEFT(OFFSET('Vacation Tracker'!$Q207:$AD207,0,BH$4),LEN(OFFSET('Vacation Tracker'!$Q207:$AD207,0,BH$4))-1),0)))</f>
        <v>0</v>
      </c>
      <c r="BL204" s="23">
        <f ca="1">SUM(OFFSET('Vacation Tracker'!$Q207:$AD207,0,BL$4))</f>
        <v>0</v>
      </c>
      <c r="BM204" s="26">
        <f t="shared" ref="BM204" ca="1" si="10185">BL204-BN204</f>
        <v>0</v>
      </c>
      <c r="BN204" s="26">
        <f t="array" aca="1" ref="BN204" ca="1">SUM(IF(RIGHT(OFFSET('Vacation Tracker'!$Q207:$AD207,0,BL$4))&lt;&gt;"O",IFERROR(--LEFT(OFFSET('Vacation Tracker'!$Q207:$AD207,0,BL$4),LEN(OFFSET('Vacation Tracker'!$Q207:$AD207,0,BL$4))-1),0)))</f>
        <v>0</v>
      </c>
      <c r="BO204" s="26">
        <f t="array" aca="1" ref="BO204" ca="1">SUM(IF(RIGHT(OFFSET('Vacation Tracker'!$Q207:$AD207,0,BL$4))=BO$8,IFERROR(--LEFT(OFFSET('Vacation Tracker'!$Q207:$AD207,0,BL$4),LEN(OFFSET('Vacation Tracker'!$Q207:$AD207,0,BL$4))-1),0)))</f>
        <v>0</v>
      </c>
      <c r="BP204" s="23">
        <f ca="1">SUM(OFFSET('Vacation Tracker'!$Q207:$AD207,0,BP$4))</f>
        <v>0</v>
      </c>
      <c r="BQ204" s="26">
        <f t="shared" ref="BQ204" ca="1" si="10186">BP204-BR204</f>
        <v>0</v>
      </c>
      <c r="BR204" s="26">
        <f t="array" aca="1" ref="BR204" ca="1">SUM(IF(RIGHT(OFFSET('Vacation Tracker'!$Q207:$AD207,0,BP$4))&lt;&gt;"O",IFERROR(--LEFT(OFFSET('Vacation Tracker'!$Q207:$AD207,0,BP$4),LEN(OFFSET('Vacation Tracker'!$Q207:$AD207,0,BP$4))-1),0)))</f>
        <v>0</v>
      </c>
      <c r="BS204" s="26">
        <f t="array" aca="1" ref="BS204" ca="1">SUM(IF(RIGHT(OFFSET('Vacation Tracker'!$Q207:$AD207,0,BP$4))=BS$8,IFERROR(--LEFT(OFFSET('Vacation Tracker'!$Q207:$AD207,0,BP$4),LEN(OFFSET('Vacation Tracker'!$Q207:$AD207,0,BP$4))-1),0)))</f>
        <v>0</v>
      </c>
      <c r="BT204" s="23">
        <f ca="1">SUM(OFFSET('Vacation Tracker'!$Q207:$AD207,0,BT$4))</f>
        <v>0</v>
      </c>
      <c r="BU204" s="26">
        <f t="shared" ref="BU204" ca="1" si="10187">BT204-BV204</f>
        <v>0</v>
      </c>
      <c r="BV204" s="26">
        <f t="array" aca="1" ref="BV204" ca="1">SUM(IF(RIGHT(OFFSET('Vacation Tracker'!$Q207:$AD207,0,BT$4))&lt;&gt;"O",IFERROR(--LEFT(OFFSET('Vacation Tracker'!$Q207:$AD207,0,BT$4),LEN(OFFSET('Vacation Tracker'!$Q207:$AD207,0,BT$4))-1),0)))</f>
        <v>0</v>
      </c>
      <c r="BW204" s="26">
        <f t="array" aca="1" ref="BW204" ca="1">SUM(IF(RIGHT(OFFSET('Vacation Tracker'!$Q207:$AD207,0,BT$4))=BW$8,IFERROR(--LEFT(OFFSET('Vacation Tracker'!$Q207:$AD207,0,BT$4),LEN(OFFSET('Vacation Tracker'!$Q207:$AD207,0,BT$4))-1),0)))</f>
        <v>0</v>
      </c>
      <c r="BX204" s="23">
        <f ca="1">SUM(OFFSET('Vacation Tracker'!$Q207:$AD207,0,BX$4))</f>
        <v>0</v>
      </c>
      <c r="BY204" s="26">
        <f t="shared" ref="BY204" ca="1" si="10188">BX204-BZ204</f>
        <v>0</v>
      </c>
      <c r="BZ204" s="26">
        <f t="array" aca="1" ref="BZ204" ca="1">SUM(IF(RIGHT(OFFSET('Vacation Tracker'!$Q207:$AD207,0,BX$4))&lt;&gt;"O",IFERROR(--LEFT(OFFSET('Vacation Tracker'!$Q207:$AD207,0,BX$4),LEN(OFFSET('Vacation Tracker'!$Q207:$AD207,0,BX$4))-1),0)))</f>
        <v>0</v>
      </c>
      <c r="CA204" s="26">
        <f t="array" aca="1" ref="CA204" ca="1">SUM(IF(RIGHT(OFFSET('Vacation Tracker'!$Q207:$AD207,0,BX$4))=CA$8,IFERROR(--LEFT(OFFSET('Vacation Tracker'!$Q207:$AD207,0,BX$4),LEN(OFFSET('Vacation Tracker'!$Q207:$AD207,0,BX$4))-1),0)))</f>
        <v>0</v>
      </c>
      <c r="CB204" s="23">
        <f ca="1">SUM(OFFSET('Vacation Tracker'!$Q207:$AD207,0,CB$4))</f>
        <v>0</v>
      </c>
      <c r="CC204" s="26">
        <f t="shared" ref="CC204" ca="1" si="10189">CB204-CD204</f>
        <v>0</v>
      </c>
      <c r="CD204" s="26">
        <f t="array" aca="1" ref="CD204" ca="1">SUM(IF(RIGHT(OFFSET('Vacation Tracker'!$Q207:$AD207,0,CB$4))&lt;&gt;"O",IFERROR(--LEFT(OFFSET('Vacation Tracker'!$Q207:$AD207,0,CB$4),LEN(OFFSET('Vacation Tracker'!$Q207:$AD207,0,CB$4))-1),0)))</f>
        <v>0</v>
      </c>
      <c r="CE204" s="26">
        <f t="array" aca="1" ref="CE204" ca="1">SUM(IF(RIGHT(OFFSET('Vacation Tracker'!$Q207:$AD207,0,CB$4))=CE$8,IFERROR(--LEFT(OFFSET('Vacation Tracker'!$Q207:$AD207,0,CB$4),LEN(OFFSET('Vacation Tracker'!$Q207:$AD207,0,CB$4))-1),0)))</f>
        <v>0</v>
      </c>
      <c r="CF204" s="23">
        <f ca="1">SUM(OFFSET('Vacation Tracker'!$Q207:$AD207,0,CF$4))</f>
        <v>0</v>
      </c>
      <c r="CG204" s="26">
        <f t="shared" ref="CG204" ca="1" si="10190">CF204-CH204</f>
        <v>0</v>
      </c>
      <c r="CH204" s="26">
        <f t="array" aca="1" ref="CH204" ca="1">SUM(IF(RIGHT(OFFSET('Vacation Tracker'!$Q207:$AD207,0,CF$4))&lt;&gt;"O",IFERROR(--LEFT(OFFSET('Vacation Tracker'!$Q207:$AD207,0,CF$4),LEN(OFFSET('Vacation Tracker'!$Q207:$AD207,0,CF$4))-1),0)))</f>
        <v>0</v>
      </c>
      <c r="CI204" s="26">
        <f t="array" aca="1" ref="CI204" ca="1">SUM(IF(RIGHT(OFFSET('Vacation Tracker'!$Q207:$AD207,0,CF$4))=CI$8,IFERROR(--LEFT(OFFSET('Vacation Tracker'!$Q207:$AD207,0,CF$4),LEN(OFFSET('Vacation Tracker'!$Q207:$AD207,0,CF$4))-1),0)))</f>
        <v>0</v>
      </c>
      <c r="CJ204" s="23">
        <f ca="1">SUM(OFFSET('Vacation Tracker'!$Q207:$AD207,0,CJ$4))</f>
        <v>0</v>
      </c>
      <c r="CK204" s="26">
        <f t="shared" ref="CK204" ca="1" si="10191">CJ204-CL204</f>
        <v>0</v>
      </c>
      <c r="CL204" s="26">
        <f t="array" aca="1" ref="CL204" ca="1">SUM(IF(RIGHT(OFFSET('Vacation Tracker'!$Q207:$AD207,0,CJ$4))&lt;&gt;"O",IFERROR(--LEFT(OFFSET('Vacation Tracker'!$Q207:$AD207,0,CJ$4),LEN(OFFSET('Vacation Tracker'!$Q207:$AD207,0,CJ$4))-1),0)))</f>
        <v>0</v>
      </c>
      <c r="CM204" s="26">
        <f t="array" aca="1" ref="CM204" ca="1">SUM(IF(RIGHT(OFFSET('Vacation Tracker'!$Q207:$AD207,0,CJ$4))=CM$8,IFERROR(--LEFT(OFFSET('Vacation Tracker'!$Q207:$AD207,0,CJ$4),LEN(OFFSET('Vacation Tracker'!$Q207:$AD207,0,CJ$4))-1),0)))</f>
        <v>0</v>
      </c>
      <c r="CN204" s="23">
        <f ca="1">SUM(OFFSET('Vacation Tracker'!$Q207:$AD207,0,CN$4))</f>
        <v>0</v>
      </c>
      <c r="CO204" s="26">
        <f t="shared" ref="CO204" ca="1" si="10192">CN204-CP204</f>
        <v>0</v>
      </c>
      <c r="CP204" s="26">
        <f t="array" aca="1" ref="CP204" ca="1">SUM(IF(RIGHT(OFFSET('Vacation Tracker'!$Q207:$AD207,0,CN$4))&lt;&gt;"O",IFERROR(--LEFT(OFFSET('Vacation Tracker'!$Q207:$AD207,0,CN$4),LEN(OFFSET('Vacation Tracker'!$Q207:$AD207,0,CN$4))-1),0)))</f>
        <v>0</v>
      </c>
      <c r="CQ204" s="26">
        <f t="array" aca="1" ref="CQ204" ca="1">SUM(IF(RIGHT(OFFSET('Vacation Tracker'!$Q207:$AD207,0,CN$4))=CQ$8,IFERROR(--LEFT(OFFSET('Vacation Tracker'!$Q207:$AD207,0,CN$4),LEN(OFFSET('Vacation Tracker'!$Q207:$AD207,0,CN$4))-1),0)))</f>
        <v>0</v>
      </c>
      <c r="CR204" s="23">
        <f ca="1">SUM(OFFSET('Vacation Tracker'!$Q207:$AD207,0,CR$4))</f>
        <v>0</v>
      </c>
      <c r="CS204" s="26">
        <f t="shared" ref="CS204" ca="1" si="10193">CR204-CT204</f>
        <v>0</v>
      </c>
      <c r="CT204" s="26">
        <f t="array" aca="1" ref="CT204" ca="1">SUM(IF(RIGHT(OFFSET('Vacation Tracker'!$Q207:$AD207,0,CR$4))&lt;&gt;"O",IFERROR(--LEFT(OFFSET('Vacation Tracker'!$Q207:$AD207,0,CR$4),LEN(OFFSET('Vacation Tracker'!$Q207:$AD207,0,CR$4))-1),0)))</f>
        <v>0</v>
      </c>
      <c r="CU204" s="26">
        <f t="array" aca="1" ref="CU204" ca="1">SUM(IF(RIGHT(OFFSET('Vacation Tracker'!$Q207:$AD207,0,CR$4))=CU$8,IFERROR(--LEFT(OFFSET('Vacation Tracker'!$Q207:$AD207,0,CR$4),LEN(OFFSET('Vacation Tracker'!$Q207:$AD207,0,CR$4))-1),0)))</f>
        <v>0</v>
      </c>
      <c r="CV204" s="23">
        <f ca="1">SUM(OFFSET('Vacation Tracker'!$Q207:$AD207,0,CV$4))</f>
        <v>0</v>
      </c>
      <c r="CW204" s="26">
        <f t="shared" ref="CW204" ca="1" si="10194">CV204-CX204</f>
        <v>0</v>
      </c>
      <c r="CX204" s="26">
        <f t="array" aca="1" ref="CX204" ca="1">SUM(IF(RIGHT(OFFSET('Vacation Tracker'!$Q207:$AD207,0,CV$4))&lt;&gt;"O",IFERROR(--LEFT(OFFSET('Vacation Tracker'!$Q207:$AD207,0,CV$4),LEN(OFFSET('Vacation Tracker'!$Q207:$AD207,0,CV$4))-1),0)))</f>
        <v>0</v>
      </c>
      <c r="CY204" s="26">
        <f t="array" aca="1" ref="CY204" ca="1">SUM(IF(RIGHT(OFFSET('Vacation Tracker'!$Q207:$AD207,0,CV$4))=CY$8,IFERROR(--LEFT(OFFSET('Vacation Tracker'!$Q207:$AD207,0,CV$4),LEN(OFFSET('Vacation Tracker'!$Q207:$AD207,0,CV$4))-1),0)))</f>
        <v>0</v>
      </c>
      <c r="CZ204" s="23">
        <f ca="1">SUM(OFFSET('Vacation Tracker'!$Q207:$AD207,0,CZ$4))</f>
        <v>0</v>
      </c>
      <c r="DA204" s="26">
        <f t="shared" ref="DA204" ca="1" si="10195">CZ204-DB204</f>
        <v>0</v>
      </c>
      <c r="DB204" s="26">
        <f t="array" aca="1" ref="DB204" ca="1">SUM(IF(RIGHT(OFFSET('Vacation Tracker'!$Q207:$AD207,0,CZ$4))&lt;&gt;"O",IFERROR(--LEFT(OFFSET('Vacation Tracker'!$Q207:$AD207,0,CZ$4),LEN(OFFSET('Vacation Tracker'!$Q207:$AD207,0,CZ$4))-1),0)))</f>
        <v>0</v>
      </c>
      <c r="DC204" s="26">
        <f t="array" aca="1" ref="DC204" ca="1">SUM(IF(RIGHT(OFFSET('Vacation Tracker'!$Q207:$AD207,0,CZ$4))=DC$8,IFERROR(--LEFT(OFFSET('Vacation Tracker'!$Q207:$AD207,0,CZ$4),LEN(OFFSET('Vacation Tracker'!$Q207:$AD207,0,CZ$4))-1),0)))</f>
        <v>0</v>
      </c>
      <c r="DD204" s="23">
        <f ca="1">SUM(OFFSET('Vacation Tracker'!$Q207:$AD207,0,DD$4))</f>
        <v>0</v>
      </c>
      <c r="DE204" s="26">
        <f t="shared" ref="DE204" ca="1" si="10196">DD204-DF204</f>
        <v>0</v>
      </c>
      <c r="DF204" s="26">
        <f t="array" aca="1" ref="DF204" ca="1">SUM(IF(RIGHT(OFFSET('Vacation Tracker'!$Q207:$AD207,0,DD$4))&lt;&gt;"O",IFERROR(--LEFT(OFFSET('Vacation Tracker'!$Q207:$AD207,0,DD$4),LEN(OFFSET('Vacation Tracker'!$Q207:$AD207,0,DD$4))-1),0)))</f>
        <v>0</v>
      </c>
      <c r="DG204" s="26">
        <f t="array" aca="1" ref="DG204" ca="1">SUM(IF(RIGHT(OFFSET('Vacation Tracker'!$Q207:$AD207,0,DD$4))=DG$8,IFERROR(--LEFT(OFFSET('Vacation Tracker'!$Q207:$AD207,0,DD$4),LEN(OFFSET('Vacation Tracker'!$Q207:$AD207,0,DD$4))-1),0)))</f>
        <v>0</v>
      </c>
      <c r="DH204" s="23">
        <f ca="1">SUM(OFFSET('Vacation Tracker'!$Q207:$AD207,0,DH$4))</f>
        <v>0</v>
      </c>
      <c r="DI204" s="26">
        <f t="shared" ref="DI204" ca="1" si="10197">DH204-DJ204</f>
        <v>0</v>
      </c>
      <c r="DJ204" s="26">
        <f t="array" aca="1" ref="DJ204" ca="1">SUM(IF(RIGHT(OFFSET('Vacation Tracker'!$Q207:$AD207,0,DH$4))&lt;&gt;"O",IFERROR(--LEFT(OFFSET('Vacation Tracker'!$Q207:$AD207,0,DH$4),LEN(OFFSET('Vacation Tracker'!$Q207:$AD207,0,DH$4))-1),0)))</f>
        <v>0</v>
      </c>
      <c r="DK204" s="26">
        <f t="array" aca="1" ref="DK204" ca="1">SUM(IF(RIGHT(OFFSET('Vacation Tracker'!$Q207:$AD207,0,DH$4))=DK$8,IFERROR(--LEFT(OFFSET('Vacation Tracker'!$Q207:$AD207,0,DH$4),LEN(OFFSET('Vacation Tracker'!$Q207:$AD207,0,DH$4))-1),0)))</f>
        <v>0</v>
      </c>
      <c r="DL204" s="23">
        <f ca="1">SUM(OFFSET('Vacation Tracker'!$Q207:$AD207,0,DL$4))</f>
        <v>0</v>
      </c>
      <c r="DM204" s="26">
        <f t="shared" ref="DM204" ca="1" si="10198">DL204-DN204</f>
        <v>0</v>
      </c>
      <c r="DN204" s="26">
        <f t="array" aca="1" ref="DN204" ca="1">SUM(IF(RIGHT(OFFSET('Vacation Tracker'!$Q207:$AD207,0,DL$4))&lt;&gt;"O",IFERROR(--LEFT(OFFSET('Vacation Tracker'!$Q207:$AD207,0,DL$4),LEN(OFFSET('Vacation Tracker'!$Q207:$AD207,0,DL$4))-1),0)))</f>
        <v>0</v>
      </c>
      <c r="DO204" s="26">
        <f t="array" aca="1" ref="DO204" ca="1">SUM(IF(RIGHT(OFFSET('Vacation Tracker'!$Q207:$AD207,0,DL$4))=DO$8,IFERROR(--LEFT(OFFSET('Vacation Tracker'!$Q207:$AD207,0,DL$4),LEN(OFFSET('Vacation Tracker'!$Q207:$AD207,0,DL$4))-1),0)))</f>
        <v>0</v>
      </c>
      <c r="DP204" s="23">
        <f ca="1">SUM(OFFSET('Vacation Tracker'!$Q207:$AD207,0,DP$4))</f>
        <v>0</v>
      </c>
      <c r="DQ204" s="26">
        <f t="shared" ref="DQ204" ca="1" si="10199">DP204-DR204</f>
        <v>0</v>
      </c>
      <c r="DR204" s="26">
        <f t="array" aca="1" ref="DR204" ca="1">SUM(IF(RIGHT(OFFSET('Vacation Tracker'!$Q207:$AD207,0,DP$4))&lt;&gt;"O",IFERROR(--LEFT(OFFSET('Vacation Tracker'!$Q207:$AD207,0,DP$4),LEN(OFFSET('Vacation Tracker'!$Q207:$AD207,0,DP$4))-1),0)))</f>
        <v>0</v>
      </c>
      <c r="DS204" s="26">
        <f t="array" aca="1" ref="DS204" ca="1">SUM(IF(RIGHT(OFFSET('Vacation Tracker'!$Q207:$AD207,0,DP$4))=DS$8,IFERROR(--LEFT(OFFSET('Vacation Tracker'!$Q207:$AD207,0,DP$4),LEN(OFFSET('Vacation Tracker'!$Q207:$AD207,0,DP$4))-1),0)))</f>
        <v>0</v>
      </c>
      <c r="DT204" s="23">
        <f ca="1">SUM(OFFSET('Vacation Tracker'!$Q207:$AD207,0,DT$4))</f>
        <v>0</v>
      </c>
      <c r="DU204" s="26">
        <f t="shared" ref="DU204" ca="1" si="10200">DT204-DV204</f>
        <v>0</v>
      </c>
      <c r="DV204" s="26">
        <f t="array" aca="1" ref="DV204" ca="1">SUM(IF(RIGHT(OFFSET('Vacation Tracker'!$Q207:$AD207,0,DT$4))&lt;&gt;"O",IFERROR(--LEFT(OFFSET('Vacation Tracker'!$Q207:$AD207,0,DT$4),LEN(OFFSET('Vacation Tracker'!$Q207:$AD207,0,DT$4))-1),0)))</f>
        <v>0</v>
      </c>
      <c r="DW204" s="26">
        <f t="array" aca="1" ref="DW204" ca="1">SUM(IF(RIGHT(OFFSET('Vacation Tracker'!$Q207:$AD207,0,DT$4))=DW$8,IFERROR(--LEFT(OFFSET('Vacation Tracker'!$Q207:$AD207,0,DT$4),LEN(OFFSET('Vacation Tracker'!$Q207:$AD207,0,DT$4))-1),0)))</f>
        <v>0</v>
      </c>
      <c r="DX204" s="23">
        <f ca="1">SUM(OFFSET('Vacation Tracker'!$Q207:$AD207,0,DX$4))</f>
        <v>0</v>
      </c>
      <c r="DY204" s="26">
        <f t="shared" ref="DY204" ca="1" si="10201">DX204-DZ204</f>
        <v>0</v>
      </c>
      <c r="DZ204" s="26">
        <f t="array" aca="1" ref="DZ204" ca="1">SUM(IF(RIGHT(OFFSET('Vacation Tracker'!$Q207:$AD207,0,DX$4))&lt;&gt;"O",IFERROR(--LEFT(OFFSET('Vacation Tracker'!$Q207:$AD207,0,DX$4),LEN(OFFSET('Vacation Tracker'!$Q207:$AD207,0,DX$4))-1),0)))</f>
        <v>0</v>
      </c>
      <c r="EA204" s="26">
        <f t="array" aca="1" ref="EA204" ca="1">SUM(IF(RIGHT(OFFSET('Vacation Tracker'!$Q207:$AD207,0,DX$4))=EA$8,IFERROR(--LEFT(OFFSET('Vacation Tracker'!$Q207:$AD207,0,DX$4),LEN(OFFSET('Vacation Tracker'!$Q207:$AD207,0,DX$4))-1),0)))</f>
        <v>0</v>
      </c>
      <c r="EB204" s="23">
        <f ca="1">SUM(OFFSET('Vacation Tracker'!$Q207:$AD207,0,EB$4))</f>
        <v>0</v>
      </c>
      <c r="EC204" s="26">
        <f t="shared" ref="EC204" ca="1" si="10202">EB204-ED204</f>
        <v>0</v>
      </c>
      <c r="ED204" s="26">
        <f t="array" aca="1" ref="ED204" ca="1">SUM(IF(RIGHT(OFFSET('Vacation Tracker'!$Q207:$AD207,0,EB$4))&lt;&gt;"O",IFERROR(--LEFT(OFFSET('Vacation Tracker'!$Q207:$AD207,0,EB$4),LEN(OFFSET('Vacation Tracker'!$Q207:$AD207,0,EB$4))-1),0)))</f>
        <v>0</v>
      </c>
      <c r="EE204" s="26">
        <f t="array" aca="1" ref="EE204" ca="1">SUM(IF(RIGHT(OFFSET('Vacation Tracker'!$Q207:$AD207,0,EB$4))=EE$8,IFERROR(--LEFT(OFFSET('Vacation Tracker'!$Q207:$AD207,0,EB$4),LEN(OFFSET('Vacation Tracker'!$Q207:$AD207,0,EB$4))-1),0)))</f>
        <v>0</v>
      </c>
      <c r="EF204" s="23">
        <f ca="1">SUM(OFFSET('Vacation Tracker'!$Q207:$AD207,0,EF$4))</f>
        <v>0</v>
      </c>
      <c r="EG204" s="26">
        <f t="shared" ref="EG204" ca="1" si="10203">EF204-EH204</f>
        <v>0</v>
      </c>
      <c r="EH204" s="26">
        <f t="array" aca="1" ref="EH204" ca="1">SUM(IF(RIGHT(OFFSET('Vacation Tracker'!$Q207:$AD207,0,EF$4))&lt;&gt;"O",IFERROR(--LEFT(OFFSET('Vacation Tracker'!$Q207:$AD207,0,EF$4),LEN(OFFSET('Vacation Tracker'!$Q207:$AD207,0,EF$4))-1),0)))</f>
        <v>0</v>
      </c>
      <c r="EI204" s="26">
        <f t="array" aca="1" ref="EI204" ca="1">SUM(IF(RIGHT(OFFSET('Vacation Tracker'!$Q207:$AD207,0,EF$4))=EI$8,IFERROR(--LEFT(OFFSET('Vacation Tracker'!$Q207:$AD207,0,EF$4),LEN(OFFSET('Vacation Tracker'!$Q207:$AD207,0,EF$4))-1),0)))</f>
        <v>0</v>
      </c>
      <c r="EJ204" s="23">
        <f ca="1">SUM(OFFSET('Vacation Tracker'!$Q207:$AD207,0,EJ$4))</f>
        <v>0</v>
      </c>
      <c r="EK204" s="26">
        <f t="shared" ref="EK204" ca="1" si="10204">EJ204-EL204</f>
        <v>0</v>
      </c>
      <c r="EL204" s="26">
        <f t="array" aca="1" ref="EL204" ca="1">SUM(IF(RIGHT(OFFSET('Vacation Tracker'!$Q207:$AD207,0,EJ$4))&lt;&gt;"O",IFERROR(--LEFT(OFFSET('Vacation Tracker'!$Q207:$AD207,0,EJ$4),LEN(OFFSET('Vacation Tracker'!$Q207:$AD207,0,EJ$4))-1),0)))</f>
        <v>0</v>
      </c>
      <c r="EM204" s="26">
        <f t="array" aca="1" ref="EM204" ca="1">SUM(IF(RIGHT(OFFSET('Vacation Tracker'!$Q207:$AD207,0,EJ$4))=EM$8,IFERROR(--LEFT(OFFSET('Vacation Tracker'!$Q207:$AD207,0,EJ$4),LEN(OFFSET('Vacation Tracker'!$Q207:$AD207,0,EJ$4))-1),0)))</f>
        <v>0</v>
      </c>
      <c r="EN204" s="23">
        <f ca="1">SUM(OFFSET('Vacation Tracker'!$Q207:$AD207,0,EN$4))</f>
        <v>0</v>
      </c>
      <c r="EO204" s="26">
        <f t="shared" ref="EO204" ca="1" si="10205">EN204-EP204</f>
        <v>0</v>
      </c>
      <c r="EP204" s="26">
        <f t="array" aca="1" ref="EP204" ca="1">SUM(IF(RIGHT(OFFSET('Vacation Tracker'!$Q207:$AD207,0,EN$4))&lt;&gt;"O",IFERROR(--LEFT(OFFSET('Vacation Tracker'!$Q207:$AD207,0,EN$4),LEN(OFFSET('Vacation Tracker'!$Q207:$AD207,0,EN$4))-1),0)))</f>
        <v>0</v>
      </c>
      <c r="EQ204" s="26">
        <f t="array" aca="1" ref="EQ204" ca="1">SUM(IF(RIGHT(OFFSET('Vacation Tracker'!$Q207:$AD207,0,EN$4))=EQ$8,IFERROR(--LEFT(OFFSET('Vacation Tracker'!$Q207:$AD207,0,EN$4),LEN(OFFSET('Vacation Tracker'!$Q207:$AD207,0,EN$4))-1),0)))</f>
        <v>0</v>
      </c>
      <c r="ER204" s="23">
        <f ca="1">SUM(OFFSET('Vacation Tracker'!$Q207:$AD207,0,ER$4))</f>
        <v>0</v>
      </c>
      <c r="ES204" s="26">
        <f t="shared" ref="ES204" ca="1" si="10206">ER204-ET204</f>
        <v>0</v>
      </c>
      <c r="ET204" s="26">
        <f t="array" aca="1" ref="ET204" ca="1">SUM(IF(RIGHT(OFFSET('Vacation Tracker'!$Q207:$AD207,0,ER$4))&lt;&gt;"O",IFERROR(--LEFT(OFFSET('Vacation Tracker'!$Q207:$AD207,0,ER$4),LEN(OFFSET('Vacation Tracker'!$Q207:$AD207,0,ER$4))-1),0)))</f>
        <v>0</v>
      </c>
      <c r="EU204" s="26">
        <f t="array" aca="1" ref="EU204" ca="1">SUM(IF(RIGHT(OFFSET('Vacation Tracker'!$Q207:$AD207,0,ER$4))=EU$8,IFERROR(--LEFT(OFFSET('Vacation Tracker'!$Q207:$AD207,0,ER$4),LEN(OFFSET('Vacation Tracker'!$Q207:$AD207,0,ER$4))-1),0)))</f>
        <v>0</v>
      </c>
      <c r="EV204" s="23">
        <f ca="1">SUM(OFFSET('Vacation Tracker'!$Q207:$AD207,0,EV$4))</f>
        <v>0</v>
      </c>
      <c r="EW204" s="26">
        <f t="shared" ref="EW204" ca="1" si="10207">EV204-EX204</f>
        <v>0</v>
      </c>
      <c r="EX204" s="26">
        <f t="array" aca="1" ref="EX204" ca="1">SUM(IF(RIGHT(OFFSET('Vacation Tracker'!$Q207:$AD207,0,EV$4))&lt;&gt;"O",IFERROR(--LEFT(OFFSET('Vacation Tracker'!$Q207:$AD207,0,EV$4),LEN(OFFSET('Vacation Tracker'!$Q207:$AD207,0,EV$4))-1),0)))</f>
        <v>0</v>
      </c>
      <c r="EY204" s="26">
        <f t="array" aca="1" ref="EY204" ca="1">SUM(IF(RIGHT(OFFSET('Vacation Tracker'!$Q207:$AD207,0,EV$4))=EY$8,IFERROR(--LEFT(OFFSET('Vacation Tracker'!$Q207:$AD207,0,EV$4),LEN(OFFSET('Vacation Tracker'!$Q207:$AD207,0,EV$4))-1),0)))</f>
        <v>0</v>
      </c>
      <c r="EZ204" s="23">
        <f ca="1">SUM(OFFSET('Vacation Tracker'!$Q207:$AD207,0,EZ$4))</f>
        <v>0</v>
      </c>
      <c r="FA204" s="26">
        <f t="shared" ref="FA204" ca="1" si="10208">EZ204-FB204</f>
        <v>0</v>
      </c>
      <c r="FB204" s="26">
        <f t="array" aca="1" ref="FB204" ca="1">SUM(IF(RIGHT(OFFSET('Vacation Tracker'!$Q207:$AD207,0,EZ$4))&lt;&gt;"O",IFERROR(--LEFT(OFFSET('Vacation Tracker'!$Q207:$AD207,0,EZ$4),LEN(OFFSET('Vacation Tracker'!$Q207:$AD207,0,EZ$4))-1),0)))</f>
        <v>0</v>
      </c>
      <c r="FC204" s="26">
        <f t="array" aca="1" ref="FC204" ca="1">SUM(IF(RIGHT(OFFSET('Vacation Tracker'!$Q207:$AD207,0,EZ$4))=FC$8,IFERROR(--LEFT(OFFSET('Vacation Tracker'!$Q207:$AD207,0,EZ$4),LEN(OFFSET('Vacation Tracker'!$Q207:$AD207,0,EZ$4))-1),0)))</f>
        <v>0</v>
      </c>
      <c r="FD204" s="23">
        <f ca="1">SUM(OFFSET('Vacation Tracker'!$Q207:$AD207,0,FD$4))</f>
        <v>0</v>
      </c>
      <c r="FE204" s="26">
        <f t="shared" ref="FE204" ca="1" si="10209">FD204-FF204</f>
        <v>0</v>
      </c>
      <c r="FF204" s="26">
        <f t="array" aca="1" ref="FF204" ca="1">SUM(IF(RIGHT(OFFSET('Vacation Tracker'!$Q207:$AD207,0,FD$4))&lt;&gt;"O",IFERROR(--LEFT(OFFSET('Vacation Tracker'!$Q207:$AD207,0,FD$4),LEN(OFFSET('Vacation Tracker'!$Q207:$AD207,0,FD$4))-1),0)))</f>
        <v>0</v>
      </c>
      <c r="FG204" s="26">
        <f t="array" aca="1" ref="FG204" ca="1">SUM(IF(RIGHT(OFFSET('Vacation Tracker'!$Q207:$AD207,0,FD$4))=FG$8,IFERROR(--LEFT(OFFSET('Vacation Tracker'!$Q207:$AD207,0,FD$4),LEN(OFFSET('Vacation Tracker'!$Q207:$AD207,0,FD$4))-1),0)))</f>
        <v>0</v>
      </c>
      <c r="FH204" s="23">
        <f ca="1">SUM(OFFSET('Vacation Tracker'!$Q207:$AD207,0,FH$4))</f>
        <v>0</v>
      </c>
      <c r="FI204" s="26">
        <f t="shared" ref="FI204" ca="1" si="10210">FH204-FJ204</f>
        <v>0</v>
      </c>
      <c r="FJ204" s="26">
        <f t="array" aca="1" ref="FJ204" ca="1">SUM(IF(RIGHT(OFFSET('Vacation Tracker'!$Q207:$AD207,0,FH$4))&lt;&gt;"O",IFERROR(--LEFT(OFFSET('Vacation Tracker'!$Q207:$AD207,0,FH$4),LEN(OFFSET('Vacation Tracker'!$Q207:$AD207,0,FH$4))-1),0)))</f>
        <v>0</v>
      </c>
      <c r="FK204" s="26">
        <f t="array" aca="1" ref="FK204" ca="1">SUM(IF(RIGHT(OFFSET('Vacation Tracker'!$Q207:$AD207,0,FH$4))=FK$8,IFERROR(--LEFT(OFFSET('Vacation Tracker'!$Q207:$AD207,0,FH$4),LEN(OFFSET('Vacation Tracker'!$Q207:$AD207,0,FH$4))-1),0)))</f>
        <v>0</v>
      </c>
      <c r="FL204" s="23">
        <f ca="1">SUM(OFFSET('Vacation Tracker'!$Q207:$AD207,0,FL$4))</f>
        <v>0</v>
      </c>
      <c r="FM204" s="26">
        <f t="shared" ref="FM204" ca="1" si="10211">FL204-FN204</f>
        <v>0</v>
      </c>
      <c r="FN204" s="26">
        <f t="array" aca="1" ref="FN204" ca="1">SUM(IF(RIGHT(OFFSET('Vacation Tracker'!$Q207:$AD207,0,FL$4))&lt;&gt;"O",IFERROR(--LEFT(OFFSET('Vacation Tracker'!$Q207:$AD207,0,FL$4),LEN(OFFSET('Vacation Tracker'!$Q207:$AD207,0,FL$4))-1),0)))</f>
        <v>0</v>
      </c>
      <c r="FO204" s="26">
        <f t="array" aca="1" ref="FO204" ca="1">SUM(IF(RIGHT(OFFSET('Vacation Tracker'!$Q207:$AD207,0,FL$4))=FO$8,IFERROR(--LEFT(OFFSET('Vacation Tracker'!$Q207:$AD207,0,FL$4),LEN(OFFSET('Vacation Tracker'!$Q207:$AD207,0,FL$4))-1),0)))</f>
        <v>0</v>
      </c>
      <c r="FP204" s="23">
        <f ca="1">SUM(OFFSET('Vacation Tracker'!$Q207:$AD207,0,FP$4))</f>
        <v>0</v>
      </c>
      <c r="FQ204" s="26">
        <f t="shared" ref="FQ204" ca="1" si="10212">FP204-FR204</f>
        <v>0</v>
      </c>
      <c r="FR204" s="26">
        <f t="array" aca="1" ref="FR204" ca="1">SUM(IF(RIGHT(OFFSET('Vacation Tracker'!$Q207:$AD207,0,FP$4))&lt;&gt;"O",IFERROR(--LEFT(OFFSET('Vacation Tracker'!$Q207:$AD207,0,FP$4),LEN(OFFSET('Vacation Tracker'!$Q207:$AD207,0,FP$4))-1),0)))</f>
        <v>0</v>
      </c>
      <c r="FS204" s="26">
        <f t="array" aca="1" ref="FS204" ca="1">SUM(IF(RIGHT(OFFSET('Vacation Tracker'!$Q207:$AD207,0,FP$4))=FS$8,IFERROR(--LEFT(OFFSET('Vacation Tracker'!$Q207:$AD207,0,FP$4),LEN(OFFSET('Vacation Tracker'!$Q207:$AD207,0,FP$4))-1),0)))</f>
        <v>0</v>
      </c>
      <c r="FT204" s="23">
        <f ca="1">SUM(OFFSET('Vacation Tracker'!$Q207:$AD207,0,FT$4))</f>
        <v>0</v>
      </c>
      <c r="FU204" s="26">
        <f t="shared" ref="FU204" ca="1" si="10213">FT204-FV204</f>
        <v>0</v>
      </c>
      <c r="FV204" s="26">
        <f t="array" aca="1" ref="FV204" ca="1">SUM(IF(RIGHT(OFFSET('Vacation Tracker'!$Q207:$AD207,0,FT$4))&lt;&gt;"O",IFERROR(--LEFT(OFFSET('Vacation Tracker'!$Q207:$AD207,0,FT$4),LEN(OFFSET('Vacation Tracker'!$Q207:$AD207,0,FT$4))-1),0)))</f>
        <v>0</v>
      </c>
      <c r="FW204" s="26">
        <f t="array" aca="1" ref="FW204" ca="1">SUM(IF(RIGHT(OFFSET('Vacation Tracker'!$Q207:$AD207,0,FT$4))=FW$8,IFERROR(--LEFT(OFFSET('Vacation Tracker'!$Q207:$AD207,0,FT$4),LEN(OFFSET('Vacation Tracker'!$Q207:$AD207,0,FT$4))-1),0)))</f>
        <v>0</v>
      </c>
      <c r="FX204" s="23">
        <f ca="1">SUM(OFFSET('Vacation Tracker'!$Q207:$AD207,0,FX$4))</f>
        <v>0</v>
      </c>
      <c r="FY204" s="26">
        <f t="shared" ref="FY204" ca="1" si="10214">FX204-FZ204</f>
        <v>0</v>
      </c>
      <c r="FZ204" s="26">
        <f t="array" aca="1" ref="FZ204" ca="1">SUM(IF(RIGHT(OFFSET('Vacation Tracker'!$Q207:$AD207,0,FX$4))&lt;&gt;"O",IFERROR(--LEFT(OFFSET('Vacation Tracker'!$Q207:$AD207,0,FX$4),LEN(OFFSET('Vacation Tracker'!$Q207:$AD207,0,FX$4))-1),0)))</f>
        <v>0</v>
      </c>
      <c r="GA204" s="26">
        <f t="array" aca="1" ref="GA204" ca="1">SUM(IF(RIGHT(OFFSET('Vacation Tracker'!$Q207:$AD207,0,FX$4))=GA$8,IFERROR(--LEFT(OFFSET('Vacation Tracker'!$Q207:$AD207,0,FX$4),LEN(OFFSET('Vacation Tracker'!$Q207:$AD207,0,FX$4))-1),0)))</f>
        <v>0</v>
      </c>
      <c r="GB204" s="23">
        <f ca="1">SUM(OFFSET('Vacation Tracker'!$Q207:$AD207,0,GB$4))</f>
        <v>0</v>
      </c>
      <c r="GC204" s="26">
        <f t="shared" ref="GC204" ca="1" si="10215">GB204-GD204</f>
        <v>0</v>
      </c>
      <c r="GD204" s="26">
        <f t="array" aca="1" ref="GD204" ca="1">SUM(IF(RIGHT(OFFSET('Vacation Tracker'!$Q207:$AD207,0,GB$4))&lt;&gt;"O",IFERROR(--LEFT(OFFSET('Vacation Tracker'!$Q207:$AD207,0,GB$4),LEN(OFFSET('Vacation Tracker'!$Q207:$AD207,0,GB$4))-1),0)))</f>
        <v>0</v>
      </c>
      <c r="GE204" s="26">
        <f t="array" aca="1" ref="GE204" ca="1">SUM(IF(RIGHT(OFFSET('Vacation Tracker'!$Q207:$AD207,0,GB$4))=GE$8,IFERROR(--LEFT(OFFSET('Vacation Tracker'!$Q207:$AD207,0,GB$4),LEN(OFFSET('Vacation Tracker'!$Q207:$AD207,0,GB$4))-1),0)))</f>
        <v>0</v>
      </c>
      <c r="GF204" s="23">
        <f ca="1">SUM(OFFSET('Vacation Tracker'!$Q207:$AD207,0,GF$4))</f>
        <v>0</v>
      </c>
      <c r="GG204" s="26">
        <f t="shared" ref="GG204" ca="1" si="10216">GF204-GH204</f>
        <v>0</v>
      </c>
      <c r="GH204" s="26">
        <f t="array" aca="1" ref="GH204" ca="1">SUM(IF(RIGHT(OFFSET('Vacation Tracker'!$Q207:$AD207,0,GF$4))&lt;&gt;"O",IFERROR(--LEFT(OFFSET('Vacation Tracker'!$Q207:$AD207,0,GF$4),LEN(OFFSET('Vacation Tracker'!$Q207:$AD207,0,GF$4))-1),0)))</f>
        <v>0</v>
      </c>
      <c r="GI204" s="26">
        <f t="array" aca="1" ref="GI204" ca="1">SUM(IF(RIGHT(OFFSET('Vacation Tracker'!$Q207:$AD207,0,GF$4))=GI$8,IFERROR(--LEFT(OFFSET('Vacation Tracker'!$Q207:$AD207,0,GF$4),LEN(OFFSET('Vacation Tracker'!$Q207:$AD207,0,GF$4))-1),0)))</f>
        <v>0</v>
      </c>
      <c r="GJ204" s="23">
        <f ca="1">SUM(OFFSET('Vacation Tracker'!$Q207:$AD207,0,GJ$4))</f>
        <v>0</v>
      </c>
      <c r="GK204" s="26">
        <f t="shared" ref="GK204" ca="1" si="10217">GJ204-GL204</f>
        <v>0</v>
      </c>
      <c r="GL204" s="26">
        <f t="array" aca="1" ref="GL204" ca="1">SUM(IF(RIGHT(OFFSET('Vacation Tracker'!$Q207:$AD207,0,GJ$4))&lt;&gt;"O",IFERROR(--LEFT(OFFSET('Vacation Tracker'!$Q207:$AD207,0,GJ$4),LEN(OFFSET('Vacation Tracker'!$Q207:$AD207,0,GJ$4))-1),0)))</f>
        <v>0</v>
      </c>
      <c r="GM204" s="26">
        <f t="array" aca="1" ref="GM204" ca="1">SUM(IF(RIGHT(OFFSET('Vacation Tracker'!$Q207:$AD207,0,GJ$4))=GM$8,IFERROR(--LEFT(OFFSET('Vacation Tracker'!$Q207:$AD207,0,GJ$4),LEN(OFFSET('Vacation Tracker'!$Q207:$AD207,0,GJ$4))-1),0)))</f>
        <v>0</v>
      </c>
      <c r="GN204" s="23">
        <f ca="1">SUM(OFFSET('Vacation Tracker'!$Q207:$AD207,0,GN$4))</f>
        <v>0</v>
      </c>
      <c r="GO204" s="26">
        <f t="shared" ref="GO204" ca="1" si="10218">GN204-GP204</f>
        <v>0</v>
      </c>
      <c r="GP204" s="26">
        <f t="array" aca="1" ref="GP204" ca="1">SUM(IF(RIGHT(OFFSET('Vacation Tracker'!$Q207:$AD207,0,GN$4))&lt;&gt;"O",IFERROR(--LEFT(OFFSET('Vacation Tracker'!$Q207:$AD207,0,GN$4),LEN(OFFSET('Vacation Tracker'!$Q207:$AD207,0,GN$4))-1),0)))</f>
        <v>0</v>
      </c>
      <c r="GQ204" s="26">
        <f t="array" aca="1" ref="GQ204" ca="1">SUM(IF(RIGHT(OFFSET('Vacation Tracker'!$Q207:$AD207,0,GN$4))=GQ$8,IFERROR(--LEFT(OFFSET('Vacation Tracker'!$Q207:$AD207,0,GN$4),LEN(OFFSET('Vacation Tracker'!$Q207:$AD207,0,GN$4))-1),0)))</f>
        <v>0</v>
      </c>
      <c r="GR204" s="23">
        <f ca="1">SUM(OFFSET('Vacation Tracker'!$Q207:$AD207,0,GR$4))</f>
        <v>0</v>
      </c>
      <c r="GS204" s="26">
        <f t="shared" ref="GS204" ca="1" si="10219">GR204-GT204</f>
        <v>0</v>
      </c>
      <c r="GT204" s="26">
        <f t="array" aca="1" ref="GT204" ca="1">SUM(IF(RIGHT(OFFSET('Vacation Tracker'!$Q207:$AD207,0,GR$4))&lt;&gt;"O",IFERROR(--LEFT(OFFSET('Vacation Tracker'!$Q207:$AD207,0,GR$4),LEN(OFFSET('Vacation Tracker'!$Q207:$AD207,0,GR$4))-1),0)))</f>
        <v>0</v>
      </c>
      <c r="GU204" s="26">
        <f t="array" aca="1" ref="GU204" ca="1">SUM(IF(RIGHT(OFFSET('Vacation Tracker'!$Q207:$AD207,0,GR$4))=GU$8,IFERROR(--LEFT(OFFSET('Vacation Tracker'!$Q207:$AD207,0,GR$4),LEN(OFFSET('Vacation Tracker'!$Q207:$AD207,0,GR$4))-1),0)))</f>
        <v>0</v>
      </c>
      <c r="GV204" s="23">
        <f ca="1">SUM(OFFSET('Vacation Tracker'!$Q207:$AD207,0,GV$4))</f>
        <v>0</v>
      </c>
      <c r="GW204" s="26">
        <f t="shared" ref="GW204" ca="1" si="10220">GV204-GX204</f>
        <v>0</v>
      </c>
      <c r="GX204" s="26">
        <f t="array" aca="1" ref="GX204" ca="1">SUM(IF(RIGHT(OFFSET('Vacation Tracker'!$Q207:$AD207,0,GV$4))&lt;&gt;"O",IFERROR(--LEFT(OFFSET('Vacation Tracker'!$Q207:$AD207,0,GV$4),LEN(OFFSET('Vacation Tracker'!$Q207:$AD207,0,GV$4))-1),0)))</f>
        <v>0</v>
      </c>
      <c r="GY204" s="26">
        <f t="array" aca="1" ref="GY204" ca="1">SUM(IF(RIGHT(OFFSET('Vacation Tracker'!$Q207:$AD207,0,GV$4))=GY$8,IFERROR(--LEFT(OFFSET('Vacation Tracker'!$Q207:$AD207,0,GV$4),LEN(OFFSET('Vacation Tracker'!$Q207:$AD207,0,GV$4))-1),0)))</f>
        <v>0</v>
      </c>
      <c r="GZ204" s="23">
        <f ca="1">SUM(OFFSET('Vacation Tracker'!$Q207:$AD207,0,GZ$4))</f>
        <v>0</v>
      </c>
      <c r="HA204" s="26">
        <f t="shared" ref="HA204" ca="1" si="10221">GZ204-HB204</f>
        <v>0</v>
      </c>
      <c r="HB204" s="26">
        <f t="array" aca="1" ref="HB204" ca="1">SUM(IF(RIGHT(OFFSET('Vacation Tracker'!$Q207:$AD207,0,GZ$4))&lt;&gt;"O",IFERROR(--LEFT(OFFSET('Vacation Tracker'!$Q207:$AD207,0,GZ$4),LEN(OFFSET('Vacation Tracker'!$Q207:$AD207,0,GZ$4))-1),0)))</f>
        <v>0</v>
      </c>
      <c r="HC204" s="26">
        <f t="array" aca="1" ref="HC204" ca="1">SUM(IF(RIGHT(OFFSET('Vacation Tracker'!$Q207:$AD207,0,GZ$4))=HC$8,IFERROR(--LEFT(OFFSET('Vacation Tracker'!$Q207:$AD207,0,GZ$4),LEN(OFFSET('Vacation Tracker'!$Q207:$AD207,0,GZ$4))-1),0)))</f>
        <v>0</v>
      </c>
      <c r="HD204" s="23">
        <f ca="1">SUM(OFFSET('Vacation Tracker'!$Q207:$AD207,0,HD$4))</f>
        <v>0</v>
      </c>
      <c r="HE204" s="26">
        <f t="shared" ref="HE204" ca="1" si="10222">HD204-HF204</f>
        <v>0</v>
      </c>
      <c r="HF204" s="26">
        <f t="array" aca="1" ref="HF204" ca="1">SUM(IF(RIGHT(OFFSET('Vacation Tracker'!$Q207:$AD207,0,HD$4))&lt;&gt;"O",IFERROR(--LEFT(OFFSET('Vacation Tracker'!$Q207:$AD207,0,HD$4),LEN(OFFSET('Vacation Tracker'!$Q207:$AD207,0,HD$4))-1),0)))</f>
        <v>0</v>
      </c>
      <c r="HG204" s="26">
        <f t="array" aca="1" ref="HG204" ca="1">SUM(IF(RIGHT(OFFSET('Vacation Tracker'!$Q207:$AD207,0,HD$4))=HG$8,IFERROR(--LEFT(OFFSET('Vacation Tracker'!$Q207:$AD207,0,HD$4),LEN(OFFSET('Vacation Tracker'!$Q207:$AD207,0,HD$4))-1),0)))</f>
        <v>0</v>
      </c>
      <c r="HH204" s="23">
        <f ca="1">SUM(OFFSET('Vacation Tracker'!$Q207:$AD207,0,HH$4))</f>
        <v>0</v>
      </c>
      <c r="HI204" s="26">
        <f t="shared" ref="HI204" ca="1" si="10223">HH204-HJ204</f>
        <v>0</v>
      </c>
      <c r="HJ204" s="26">
        <f t="array" aca="1" ref="HJ204" ca="1">SUM(IF(RIGHT(OFFSET('Vacation Tracker'!$Q207:$AD207,0,HH$4))&lt;&gt;"O",IFERROR(--LEFT(OFFSET('Vacation Tracker'!$Q207:$AD207,0,HH$4),LEN(OFFSET('Vacation Tracker'!$Q207:$AD207,0,HH$4))-1),0)))</f>
        <v>0</v>
      </c>
      <c r="HK204" s="26">
        <f t="array" aca="1" ref="HK204" ca="1">SUM(IF(RIGHT(OFFSET('Vacation Tracker'!$Q207:$AD207,0,HH$4))=HK$8,IFERROR(--LEFT(OFFSET('Vacation Tracker'!$Q207:$AD207,0,HH$4),LEN(OFFSET('Vacation Tracker'!$Q207:$AD207,0,HH$4))-1),0)))</f>
        <v>0</v>
      </c>
      <c r="HL204" s="23">
        <f ca="1">SUM(OFFSET('Vacation Tracker'!$Q207:$AD207,0,HL$4))</f>
        <v>0</v>
      </c>
      <c r="HM204" s="26">
        <f t="shared" ref="HM204" ca="1" si="10224">HL204-HN204</f>
        <v>0</v>
      </c>
      <c r="HN204" s="26">
        <f t="array" aca="1" ref="HN204" ca="1">SUM(IF(RIGHT(OFFSET('Vacation Tracker'!$Q207:$AD207,0,HL$4))&lt;&gt;"O",IFERROR(--LEFT(OFFSET('Vacation Tracker'!$Q207:$AD207,0,HL$4),LEN(OFFSET('Vacation Tracker'!$Q207:$AD207,0,HL$4))-1),0)))</f>
        <v>0</v>
      </c>
      <c r="HO204" s="26">
        <f t="array" aca="1" ref="HO204" ca="1">SUM(IF(RIGHT(OFFSET('Vacation Tracker'!$Q207:$AD207,0,HL$4))=HO$8,IFERROR(--LEFT(OFFSET('Vacation Tracker'!$Q207:$AD207,0,HL$4),LEN(OFFSET('Vacation Tracker'!$Q207:$AD207,0,HL$4))-1),0)))</f>
        <v>0</v>
      </c>
      <c r="HP204" s="23">
        <f ca="1">SUM(OFFSET('Vacation Tracker'!$Q207:$AD207,0,HP$4))</f>
        <v>0</v>
      </c>
      <c r="HQ204" s="26">
        <f t="shared" ref="HQ204" ca="1" si="10225">HP204-HR204</f>
        <v>0</v>
      </c>
      <c r="HR204" s="26">
        <f t="array" aca="1" ref="HR204" ca="1">SUM(IF(RIGHT(OFFSET('Vacation Tracker'!$Q207:$AD207,0,HP$4))&lt;&gt;"O",IFERROR(--LEFT(OFFSET('Vacation Tracker'!$Q207:$AD207,0,HP$4),LEN(OFFSET('Vacation Tracker'!$Q207:$AD207,0,HP$4))-1),0)))</f>
        <v>0</v>
      </c>
      <c r="HS204" s="23">
        <f t="array" aca="1" ref="HS204" ca="1">SUM(IF(RIGHT(OFFSET('Vacation Tracker'!$Q207:$AD207,0,HP$4))=HS$8,IFERROR(--LEFT(OFFSET('Vacation Tracker'!$Q207:$AD207,0,HP$4),LEN(OFFSET('Vacation Tracker'!$Q207:$AD207,0,HP$4))-1),0)))</f>
        <v>0</v>
      </c>
    </row>
    <row r="205" spans="2:227" ht="15" customHeight="1" x14ac:dyDescent="0.2">
      <c r="B205" s="23">
        <f>IF('Vacation Tracker'!B208&lt;&gt;"",'Vacation Tracker'!B208,"")</f>
        <v>197</v>
      </c>
      <c r="C205" s="24" t="str">
        <f>IF('Vacation Tracker'!C208&lt;&gt;"",'Vacation Tracker'!C208,"")</f>
        <v/>
      </c>
      <c r="D205" s="25" t="str">
        <f>IF('Vacation Tracker'!D208&lt;&gt;"",'Vacation Tracker'!D208,"")</f>
        <v/>
      </c>
      <c r="E205" s="25" t="str">
        <f>IF('Vacation Tracker'!E208&lt;&gt;"",'Vacation Tracker'!E208,"")</f>
        <v/>
      </c>
      <c r="F205" s="24" t="str">
        <f>IF('Vacation Tracker'!F208&lt;&gt;"",'Vacation Tracker'!F208,"")</f>
        <v/>
      </c>
      <c r="G205" s="24" t="str">
        <f>IF('Vacation Tracker'!G208&lt;&gt;"",'Vacation Tracker'!G208,"")</f>
        <v/>
      </c>
      <c r="H205" s="23" t="str">
        <f t="shared" si="9456"/>
        <v/>
      </c>
      <c r="I205" s="23" t="str">
        <f t="shared" si="9456"/>
        <v/>
      </c>
      <c r="J205" s="23" t="str">
        <f t="shared" si="9456"/>
        <v/>
      </c>
      <c r="K205" s="23" t="str">
        <f t="shared" si="10072"/>
        <v/>
      </c>
      <c r="L205" s="23">
        <f ca="1">SUM(OFFSET('Vacation Tracker'!$Q208:$AD208,0,L$4))</f>
        <v>0</v>
      </c>
      <c r="M205" s="26">
        <f t="shared" ca="1" si="10018"/>
        <v>0</v>
      </c>
      <c r="N205" s="26">
        <f t="array" aca="1" ref="N205" ca="1">SUM(IF(RIGHT(OFFSET('Vacation Tracker'!$Q208:$AD208,0,L$4))&lt;&gt;"O",IFERROR(--LEFT(OFFSET('Vacation Tracker'!$Q208:$AD208,0,L$4),LEN(OFFSET('Vacation Tracker'!$Q208:$AD208,0,L$4))-1),0)))</f>
        <v>0</v>
      </c>
      <c r="O205" s="26">
        <f t="array" aca="1" ref="O205" ca="1">SUM(IF(RIGHT(OFFSET('Vacation Tracker'!$Q208:$AD208,0,L$4))=O$8,IFERROR(--LEFT(OFFSET('Vacation Tracker'!$Q208:$AD208,0,L$4),LEN(OFFSET('Vacation Tracker'!$Q208:$AD208,0,L$4))-1),0)))</f>
        <v>0</v>
      </c>
      <c r="P205" s="23">
        <f ca="1">SUM(OFFSET('Vacation Tracker'!$Q208:$AD208,0,P$4))</f>
        <v>0</v>
      </c>
      <c r="Q205" s="26">
        <f t="shared" ca="1" si="10019"/>
        <v>0</v>
      </c>
      <c r="R205" s="26">
        <f t="array" aca="1" ref="R205" ca="1">SUM(IF(RIGHT(OFFSET('Vacation Tracker'!$Q208:$AD208,0,P$4))&lt;&gt;"O",IFERROR(--LEFT(OFFSET('Vacation Tracker'!$Q208:$AD208,0,P$4),LEN(OFFSET('Vacation Tracker'!$Q208:$AD208,0,P$4))-1),0)))</f>
        <v>0</v>
      </c>
      <c r="S205" s="26">
        <f t="array" aca="1" ref="S205" ca="1">SUM(IF(RIGHT(OFFSET('Vacation Tracker'!$Q208:$AD208,0,P$4))=S$8,IFERROR(--LEFT(OFFSET('Vacation Tracker'!$Q208:$AD208,0,P$4),LEN(OFFSET('Vacation Tracker'!$Q208:$AD208,0,P$4))-1),0)))</f>
        <v>0</v>
      </c>
      <c r="T205" s="23">
        <f ca="1">SUM(OFFSET('Vacation Tracker'!$Q208:$AD208,0,T$4))</f>
        <v>0</v>
      </c>
      <c r="U205" s="26">
        <f t="shared" ca="1" si="10020"/>
        <v>0</v>
      </c>
      <c r="V205" s="26">
        <f t="array" aca="1" ref="V205" ca="1">SUM(IF(RIGHT(OFFSET('Vacation Tracker'!$Q208:$AD208,0,T$4))&lt;&gt;"O",IFERROR(--LEFT(OFFSET('Vacation Tracker'!$Q208:$AD208,0,T$4),LEN(OFFSET('Vacation Tracker'!$Q208:$AD208,0,T$4))-1),0)))</f>
        <v>0</v>
      </c>
      <c r="W205" s="26">
        <f t="array" aca="1" ref="W205" ca="1">SUM(IF(RIGHT(OFFSET('Vacation Tracker'!$Q208:$AD208,0,T$4))=W$8,IFERROR(--LEFT(OFFSET('Vacation Tracker'!$Q208:$AD208,0,T$4),LEN(OFFSET('Vacation Tracker'!$Q208:$AD208,0,T$4))-1),0)))</f>
        <v>0</v>
      </c>
      <c r="X205" s="23">
        <f ca="1">SUM(OFFSET('Vacation Tracker'!$Q208:$AD208,0,X$4))</f>
        <v>0</v>
      </c>
      <c r="Y205" s="26">
        <f t="shared" ref="Y205" ca="1" si="10226">X205-Z205</f>
        <v>0</v>
      </c>
      <c r="Z205" s="26">
        <f t="array" aca="1" ref="Z205" ca="1">SUM(IF(RIGHT(OFFSET('Vacation Tracker'!$Q208:$AD208,0,X$4))&lt;&gt;"O",IFERROR(--LEFT(OFFSET('Vacation Tracker'!$Q208:$AD208,0,X$4),LEN(OFFSET('Vacation Tracker'!$Q208:$AD208,0,X$4))-1),0)))</f>
        <v>0</v>
      </c>
      <c r="AA205" s="26">
        <f t="array" aca="1" ref="AA205" ca="1">SUM(IF(RIGHT(OFFSET('Vacation Tracker'!$Q208:$AD208,0,X$4))=AA$8,IFERROR(--LEFT(OFFSET('Vacation Tracker'!$Q208:$AD208,0,X$4),LEN(OFFSET('Vacation Tracker'!$Q208:$AD208,0,X$4))-1),0)))</f>
        <v>0</v>
      </c>
      <c r="AB205" s="23">
        <f ca="1">SUM(OFFSET('Vacation Tracker'!$Q208:$AD208,0,AB$4))</f>
        <v>0</v>
      </c>
      <c r="AC205" s="26">
        <f t="shared" ref="AC205" ca="1" si="10227">AB205-AD205</f>
        <v>0</v>
      </c>
      <c r="AD205" s="26">
        <f t="array" aca="1" ref="AD205" ca="1">SUM(IF(RIGHT(OFFSET('Vacation Tracker'!$Q208:$AD208,0,AB$4))&lt;&gt;"O",IFERROR(--LEFT(OFFSET('Vacation Tracker'!$Q208:$AD208,0,AB$4),LEN(OFFSET('Vacation Tracker'!$Q208:$AD208,0,AB$4))-1),0)))</f>
        <v>0</v>
      </c>
      <c r="AE205" s="26">
        <f t="array" aca="1" ref="AE205" ca="1">SUM(IF(RIGHT(OFFSET('Vacation Tracker'!$Q208:$AD208,0,AB$4))=AE$8,IFERROR(--LEFT(OFFSET('Vacation Tracker'!$Q208:$AD208,0,AB$4),LEN(OFFSET('Vacation Tracker'!$Q208:$AD208,0,AB$4))-1),0)))</f>
        <v>0</v>
      </c>
      <c r="AF205" s="23">
        <f ca="1">SUM(OFFSET('Vacation Tracker'!$Q208:$AD208,0,AF$4))</f>
        <v>0</v>
      </c>
      <c r="AG205" s="26">
        <f t="shared" ref="AG205" ca="1" si="10228">AF205-AH205</f>
        <v>0</v>
      </c>
      <c r="AH205" s="26">
        <f t="array" aca="1" ref="AH205" ca="1">SUM(IF(RIGHT(OFFSET('Vacation Tracker'!$Q208:$AD208,0,AF$4))&lt;&gt;"O",IFERROR(--LEFT(OFFSET('Vacation Tracker'!$Q208:$AD208,0,AF$4),LEN(OFFSET('Vacation Tracker'!$Q208:$AD208,0,AF$4))-1),0)))</f>
        <v>0</v>
      </c>
      <c r="AI205" s="26">
        <f t="array" aca="1" ref="AI205" ca="1">SUM(IF(RIGHT(OFFSET('Vacation Tracker'!$Q208:$AD208,0,AF$4))=AI$8,IFERROR(--LEFT(OFFSET('Vacation Tracker'!$Q208:$AD208,0,AF$4),LEN(OFFSET('Vacation Tracker'!$Q208:$AD208,0,AF$4))-1),0)))</f>
        <v>0</v>
      </c>
      <c r="AJ205" s="23">
        <f ca="1">SUM(OFFSET('Vacation Tracker'!$Q208:$AD208,0,AJ$4))</f>
        <v>0</v>
      </c>
      <c r="AK205" s="26">
        <f t="shared" ref="AK205" ca="1" si="10229">AJ205-AL205</f>
        <v>0</v>
      </c>
      <c r="AL205" s="26">
        <f t="array" aca="1" ref="AL205" ca="1">SUM(IF(RIGHT(OFFSET('Vacation Tracker'!$Q208:$AD208,0,AJ$4))&lt;&gt;"O",IFERROR(--LEFT(OFFSET('Vacation Tracker'!$Q208:$AD208,0,AJ$4),LEN(OFFSET('Vacation Tracker'!$Q208:$AD208,0,AJ$4))-1),0)))</f>
        <v>0</v>
      </c>
      <c r="AM205" s="26">
        <f t="array" aca="1" ref="AM205" ca="1">SUM(IF(RIGHT(OFFSET('Vacation Tracker'!$Q208:$AD208,0,AJ$4))=AM$8,IFERROR(--LEFT(OFFSET('Vacation Tracker'!$Q208:$AD208,0,AJ$4),LEN(OFFSET('Vacation Tracker'!$Q208:$AD208,0,AJ$4))-1),0)))</f>
        <v>0</v>
      </c>
      <c r="AN205" s="23">
        <f ca="1">SUM(OFFSET('Vacation Tracker'!$Q208:$AD208,0,AN$4))</f>
        <v>0</v>
      </c>
      <c r="AO205" s="26">
        <f t="shared" ref="AO205" ca="1" si="10230">AN205-AP205</f>
        <v>0</v>
      </c>
      <c r="AP205" s="26">
        <f t="array" aca="1" ref="AP205" ca="1">SUM(IF(RIGHT(OFFSET('Vacation Tracker'!$Q208:$AD208,0,AN$4))&lt;&gt;"O",IFERROR(--LEFT(OFFSET('Vacation Tracker'!$Q208:$AD208,0,AN$4),LEN(OFFSET('Vacation Tracker'!$Q208:$AD208,0,AN$4))-1),0)))</f>
        <v>0</v>
      </c>
      <c r="AQ205" s="26">
        <f t="array" aca="1" ref="AQ205" ca="1">SUM(IF(RIGHT(OFFSET('Vacation Tracker'!$Q208:$AD208,0,AN$4))=AQ$8,IFERROR(--LEFT(OFFSET('Vacation Tracker'!$Q208:$AD208,0,AN$4),LEN(OFFSET('Vacation Tracker'!$Q208:$AD208,0,AN$4))-1),0)))</f>
        <v>0</v>
      </c>
      <c r="AR205" s="23">
        <f ca="1">SUM(OFFSET('Vacation Tracker'!$Q208:$AD208,0,AR$4))</f>
        <v>0</v>
      </c>
      <c r="AS205" s="26">
        <f t="shared" ref="AS205" ca="1" si="10231">AR205-AT205</f>
        <v>0</v>
      </c>
      <c r="AT205" s="26">
        <f t="array" aca="1" ref="AT205" ca="1">SUM(IF(RIGHT(OFFSET('Vacation Tracker'!$Q208:$AD208,0,AR$4))&lt;&gt;"O",IFERROR(--LEFT(OFFSET('Vacation Tracker'!$Q208:$AD208,0,AR$4),LEN(OFFSET('Vacation Tracker'!$Q208:$AD208,0,AR$4))-1),0)))</f>
        <v>0</v>
      </c>
      <c r="AU205" s="26">
        <f t="array" aca="1" ref="AU205" ca="1">SUM(IF(RIGHT(OFFSET('Vacation Tracker'!$Q208:$AD208,0,AR$4))=AU$8,IFERROR(--LEFT(OFFSET('Vacation Tracker'!$Q208:$AD208,0,AR$4),LEN(OFFSET('Vacation Tracker'!$Q208:$AD208,0,AR$4))-1),0)))</f>
        <v>0</v>
      </c>
      <c r="AV205" s="23">
        <f ca="1">SUM(OFFSET('Vacation Tracker'!$Q208:$AD208,0,AV$4))</f>
        <v>0</v>
      </c>
      <c r="AW205" s="26">
        <f t="shared" ref="AW205" ca="1" si="10232">AV205-AX205</f>
        <v>0</v>
      </c>
      <c r="AX205" s="26">
        <f t="array" aca="1" ref="AX205" ca="1">SUM(IF(RIGHT(OFFSET('Vacation Tracker'!$Q208:$AD208,0,AV$4))&lt;&gt;"O",IFERROR(--LEFT(OFFSET('Vacation Tracker'!$Q208:$AD208,0,AV$4),LEN(OFFSET('Vacation Tracker'!$Q208:$AD208,0,AV$4))-1),0)))</f>
        <v>0</v>
      </c>
      <c r="AY205" s="26">
        <f t="array" aca="1" ref="AY205" ca="1">SUM(IF(RIGHT(OFFSET('Vacation Tracker'!$Q208:$AD208,0,AV$4))=AY$8,IFERROR(--LEFT(OFFSET('Vacation Tracker'!$Q208:$AD208,0,AV$4),LEN(OFFSET('Vacation Tracker'!$Q208:$AD208,0,AV$4))-1),0)))</f>
        <v>0</v>
      </c>
      <c r="AZ205" s="23">
        <f ca="1">SUM(OFFSET('Vacation Tracker'!$Q208:$AD208,0,AZ$4))</f>
        <v>0</v>
      </c>
      <c r="BA205" s="26">
        <f t="shared" ref="BA205" ca="1" si="10233">AZ205-BB205</f>
        <v>0</v>
      </c>
      <c r="BB205" s="26">
        <f t="array" aca="1" ref="BB205" ca="1">SUM(IF(RIGHT(OFFSET('Vacation Tracker'!$Q208:$AD208,0,AZ$4))&lt;&gt;"O",IFERROR(--LEFT(OFFSET('Vacation Tracker'!$Q208:$AD208,0,AZ$4),LEN(OFFSET('Vacation Tracker'!$Q208:$AD208,0,AZ$4))-1),0)))</f>
        <v>0</v>
      </c>
      <c r="BC205" s="26">
        <f t="array" aca="1" ref="BC205" ca="1">SUM(IF(RIGHT(OFFSET('Vacation Tracker'!$Q208:$AD208,0,AZ$4))=BC$8,IFERROR(--LEFT(OFFSET('Vacation Tracker'!$Q208:$AD208,0,AZ$4),LEN(OFFSET('Vacation Tracker'!$Q208:$AD208,0,AZ$4))-1),0)))</f>
        <v>0</v>
      </c>
      <c r="BD205" s="23">
        <f ca="1">SUM(OFFSET('Vacation Tracker'!$Q208:$AD208,0,BD$4))</f>
        <v>0</v>
      </c>
      <c r="BE205" s="26">
        <f t="shared" ref="BE205" ca="1" si="10234">BD205-BF205</f>
        <v>0</v>
      </c>
      <c r="BF205" s="26">
        <f t="array" aca="1" ref="BF205" ca="1">SUM(IF(RIGHT(OFFSET('Vacation Tracker'!$Q208:$AD208,0,BD$4))&lt;&gt;"O",IFERROR(--LEFT(OFFSET('Vacation Tracker'!$Q208:$AD208,0,BD$4),LEN(OFFSET('Vacation Tracker'!$Q208:$AD208,0,BD$4))-1),0)))</f>
        <v>0</v>
      </c>
      <c r="BG205" s="26">
        <f t="array" aca="1" ref="BG205" ca="1">SUM(IF(RIGHT(OFFSET('Vacation Tracker'!$Q208:$AD208,0,BD$4))=BG$8,IFERROR(--LEFT(OFFSET('Vacation Tracker'!$Q208:$AD208,0,BD$4),LEN(OFFSET('Vacation Tracker'!$Q208:$AD208,0,BD$4))-1),0)))</f>
        <v>0</v>
      </c>
      <c r="BH205" s="23">
        <f ca="1">SUM(OFFSET('Vacation Tracker'!$Q208:$AD208,0,BH$4))</f>
        <v>0</v>
      </c>
      <c r="BI205" s="26">
        <f t="shared" ref="BI205" ca="1" si="10235">BH205-BJ205</f>
        <v>0</v>
      </c>
      <c r="BJ205" s="26">
        <f t="array" aca="1" ref="BJ205" ca="1">SUM(IF(RIGHT(OFFSET('Vacation Tracker'!$Q208:$AD208,0,BH$4))&lt;&gt;"O",IFERROR(--LEFT(OFFSET('Vacation Tracker'!$Q208:$AD208,0,BH$4),LEN(OFFSET('Vacation Tracker'!$Q208:$AD208,0,BH$4))-1),0)))</f>
        <v>0</v>
      </c>
      <c r="BK205" s="26">
        <f t="array" aca="1" ref="BK205" ca="1">SUM(IF(RIGHT(OFFSET('Vacation Tracker'!$Q208:$AD208,0,BH$4))=BK$8,IFERROR(--LEFT(OFFSET('Vacation Tracker'!$Q208:$AD208,0,BH$4),LEN(OFFSET('Vacation Tracker'!$Q208:$AD208,0,BH$4))-1),0)))</f>
        <v>0</v>
      </c>
      <c r="BL205" s="23">
        <f ca="1">SUM(OFFSET('Vacation Tracker'!$Q208:$AD208,0,BL$4))</f>
        <v>0</v>
      </c>
      <c r="BM205" s="26">
        <f t="shared" ref="BM205" ca="1" si="10236">BL205-BN205</f>
        <v>0</v>
      </c>
      <c r="BN205" s="26">
        <f t="array" aca="1" ref="BN205" ca="1">SUM(IF(RIGHT(OFFSET('Vacation Tracker'!$Q208:$AD208,0,BL$4))&lt;&gt;"O",IFERROR(--LEFT(OFFSET('Vacation Tracker'!$Q208:$AD208,0,BL$4),LEN(OFFSET('Vacation Tracker'!$Q208:$AD208,0,BL$4))-1),0)))</f>
        <v>0</v>
      </c>
      <c r="BO205" s="26">
        <f t="array" aca="1" ref="BO205" ca="1">SUM(IF(RIGHT(OFFSET('Vacation Tracker'!$Q208:$AD208,0,BL$4))=BO$8,IFERROR(--LEFT(OFFSET('Vacation Tracker'!$Q208:$AD208,0,BL$4),LEN(OFFSET('Vacation Tracker'!$Q208:$AD208,0,BL$4))-1),0)))</f>
        <v>0</v>
      </c>
      <c r="BP205" s="23">
        <f ca="1">SUM(OFFSET('Vacation Tracker'!$Q208:$AD208,0,BP$4))</f>
        <v>0</v>
      </c>
      <c r="BQ205" s="26">
        <f t="shared" ref="BQ205" ca="1" si="10237">BP205-BR205</f>
        <v>0</v>
      </c>
      <c r="BR205" s="26">
        <f t="array" aca="1" ref="BR205" ca="1">SUM(IF(RIGHT(OFFSET('Vacation Tracker'!$Q208:$AD208,0,BP$4))&lt;&gt;"O",IFERROR(--LEFT(OFFSET('Vacation Tracker'!$Q208:$AD208,0,BP$4),LEN(OFFSET('Vacation Tracker'!$Q208:$AD208,0,BP$4))-1),0)))</f>
        <v>0</v>
      </c>
      <c r="BS205" s="26">
        <f t="array" aca="1" ref="BS205" ca="1">SUM(IF(RIGHT(OFFSET('Vacation Tracker'!$Q208:$AD208,0,BP$4))=BS$8,IFERROR(--LEFT(OFFSET('Vacation Tracker'!$Q208:$AD208,0,BP$4),LEN(OFFSET('Vacation Tracker'!$Q208:$AD208,0,BP$4))-1),0)))</f>
        <v>0</v>
      </c>
      <c r="BT205" s="23">
        <f ca="1">SUM(OFFSET('Vacation Tracker'!$Q208:$AD208,0,BT$4))</f>
        <v>0</v>
      </c>
      <c r="BU205" s="26">
        <f t="shared" ref="BU205" ca="1" si="10238">BT205-BV205</f>
        <v>0</v>
      </c>
      <c r="BV205" s="26">
        <f t="array" aca="1" ref="BV205" ca="1">SUM(IF(RIGHT(OFFSET('Vacation Tracker'!$Q208:$AD208,0,BT$4))&lt;&gt;"O",IFERROR(--LEFT(OFFSET('Vacation Tracker'!$Q208:$AD208,0,BT$4),LEN(OFFSET('Vacation Tracker'!$Q208:$AD208,0,BT$4))-1),0)))</f>
        <v>0</v>
      </c>
      <c r="BW205" s="26">
        <f t="array" aca="1" ref="BW205" ca="1">SUM(IF(RIGHT(OFFSET('Vacation Tracker'!$Q208:$AD208,0,BT$4))=BW$8,IFERROR(--LEFT(OFFSET('Vacation Tracker'!$Q208:$AD208,0,BT$4),LEN(OFFSET('Vacation Tracker'!$Q208:$AD208,0,BT$4))-1),0)))</f>
        <v>0</v>
      </c>
      <c r="BX205" s="23">
        <f ca="1">SUM(OFFSET('Vacation Tracker'!$Q208:$AD208,0,BX$4))</f>
        <v>0</v>
      </c>
      <c r="BY205" s="26">
        <f t="shared" ref="BY205" ca="1" si="10239">BX205-BZ205</f>
        <v>0</v>
      </c>
      <c r="BZ205" s="26">
        <f t="array" aca="1" ref="BZ205" ca="1">SUM(IF(RIGHT(OFFSET('Vacation Tracker'!$Q208:$AD208,0,BX$4))&lt;&gt;"O",IFERROR(--LEFT(OFFSET('Vacation Tracker'!$Q208:$AD208,0,BX$4),LEN(OFFSET('Vacation Tracker'!$Q208:$AD208,0,BX$4))-1),0)))</f>
        <v>0</v>
      </c>
      <c r="CA205" s="26">
        <f t="array" aca="1" ref="CA205" ca="1">SUM(IF(RIGHT(OFFSET('Vacation Tracker'!$Q208:$AD208,0,BX$4))=CA$8,IFERROR(--LEFT(OFFSET('Vacation Tracker'!$Q208:$AD208,0,BX$4),LEN(OFFSET('Vacation Tracker'!$Q208:$AD208,0,BX$4))-1),0)))</f>
        <v>0</v>
      </c>
      <c r="CB205" s="23">
        <f ca="1">SUM(OFFSET('Vacation Tracker'!$Q208:$AD208,0,CB$4))</f>
        <v>0</v>
      </c>
      <c r="CC205" s="26">
        <f t="shared" ref="CC205" ca="1" si="10240">CB205-CD205</f>
        <v>0</v>
      </c>
      <c r="CD205" s="26">
        <f t="array" aca="1" ref="CD205" ca="1">SUM(IF(RIGHT(OFFSET('Vacation Tracker'!$Q208:$AD208,0,CB$4))&lt;&gt;"O",IFERROR(--LEFT(OFFSET('Vacation Tracker'!$Q208:$AD208,0,CB$4),LEN(OFFSET('Vacation Tracker'!$Q208:$AD208,0,CB$4))-1),0)))</f>
        <v>0</v>
      </c>
      <c r="CE205" s="26">
        <f t="array" aca="1" ref="CE205" ca="1">SUM(IF(RIGHT(OFFSET('Vacation Tracker'!$Q208:$AD208,0,CB$4))=CE$8,IFERROR(--LEFT(OFFSET('Vacation Tracker'!$Q208:$AD208,0,CB$4),LEN(OFFSET('Vacation Tracker'!$Q208:$AD208,0,CB$4))-1),0)))</f>
        <v>0</v>
      </c>
      <c r="CF205" s="23">
        <f ca="1">SUM(OFFSET('Vacation Tracker'!$Q208:$AD208,0,CF$4))</f>
        <v>0</v>
      </c>
      <c r="CG205" s="26">
        <f t="shared" ref="CG205" ca="1" si="10241">CF205-CH205</f>
        <v>0</v>
      </c>
      <c r="CH205" s="26">
        <f t="array" aca="1" ref="CH205" ca="1">SUM(IF(RIGHT(OFFSET('Vacation Tracker'!$Q208:$AD208,0,CF$4))&lt;&gt;"O",IFERROR(--LEFT(OFFSET('Vacation Tracker'!$Q208:$AD208,0,CF$4),LEN(OFFSET('Vacation Tracker'!$Q208:$AD208,0,CF$4))-1),0)))</f>
        <v>0</v>
      </c>
      <c r="CI205" s="26">
        <f t="array" aca="1" ref="CI205" ca="1">SUM(IF(RIGHT(OFFSET('Vacation Tracker'!$Q208:$AD208,0,CF$4))=CI$8,IFERROR(--LEFT(OFFSET('Vacation Tracker'!$Q208:$AD208,0,CF$4),LEN(OFFSET('Vacation Tracker'!$Q208:$AD208,0,CF$4))-1),0)))</f>
        <v>0</v>
      </c>
      <c r="CJ205" s="23">
        <f ca="1">SUM(OFFSET('Vacation Tracker'!$Q208:$AD208,0,CJ$4))</f>
        <v>0</v>
      </c>
      <c r="CK205" s="26">
        <f t="shared" ref="CK205" ca="1" si="10242">CJ205-CL205</f>
        <v>0</v>
      </c>
      <c r="CL205" s="26">
        <f t="array" aca="1" ref="CL205" ca="1">SUM(IF(RIGHT(OFFSET('Vacation Tracker'!$Q208:$AD208,0,CJ$4))&lt;&gt;"O",IFERROR(--LEFT(OFFSET('Vacation Tracker'!$Q208:$AD208,0,CJ$4),LEN(OFFSET('Vacation Tracker'!$Q208:$AD208,0,CJ$4))-1),0)))</f>
        <v>0</v>
      </c>
      <c r="CM205" s="26">
        <f t="array" aca="1" ref="CM205" ca="1">SUM(IF(RIGHT(OFFSET('Vacation Tracker'!$Q208:$AD208,0,CJ$4))=CM$8,IFERROR(--LEFT(OFFSET('Vacation Tracker'!$Q208:$AD208,0,CJ$4),LEN(OFFSET('Vacation Tracker'!$Q208:$AD208,0,CJ$4))-1),0)))</f>
        <v>0</v>
      </c>
      <c r="CN205" s="23">
        <f ca="1">SUM(OFFSET('Vacation Tracker'!$Q208:$AD208,0,CN$4))</f>
        <v>0</v>
      </c>
      <c r="CO205" s="26">
        <f t="shared" ref="CO205" ca="1" si="10243">CN205-CP205</f>
        <v>0</v>
      </c>
      <c r="CP205" s="26">
        <f t="array" aca="1" ref="CP205" ca="1">SUM(IF(RIGHT(OFFSET('Vacation Tracker'!$Q208:$AD208,0,CN$4))&lt;&gt;"O",IFERROR(--LEFT(OFFSET('Vacation Tracker'!$Q208:$AD208,0,CN$4),LEN(OFFSET('Vacation Tracker'!$Q208:$AD208,0,CN$4))-1),0)))</f>
        <v>0</v>
      </c>
      <c r="CQ205" s="26">
        <f t="array" aca="1" ref="CQ205" ca="1">SUM(IF(RIGHT(OFFSET('Vacation Tracker'!$Q208:$AD208,0,CN$4))=CQ$8,IFERROR(--LEFT(OFFSET('Vacation Tracker'!$Q208:$AD208,0,CN$4),LEN(OFFSET('Vacation Tracker'!$Q208:$AD208,0,CN$4))-1),0)))</f>
        <v>0</v>
      </c>
      <c r="CR205" s="23">
        <f ca="1">SUM(OFFSET('Vacation Tracker'!$Q208:$AD208,0,CR$4))</f>
        <v>0</v>
      </c>
      <c r="CS205" s="26">
        <f t="shared" ref="CS205" ca="1" si="10244">CR205-CT205</f>
        <v>0</v>
      </c>
      <c r="CT205" s="26">
        <f t="array" aca="1" ref="CT205" ca="1">SUM(IF(RIGHT(OFFSET('Vacation Tracker'!$Q208:$AD208,0,CR$4))&lt;&gt;"O",IFERROR(--LEFT(OFFSET('Vacation Tracker'!$Q208:$AD208,0,CR$4),LEN(OFFSET('Vacation Tracker'!$Q208:$AD208,0,CR$4))-1),0)))</f>
        <v>0</v>
      </c>
      <c r="CU205" s="26">
        <f t="array" aca="1" ref="CU205" ca="1">SUM(IF(RIGHT(OFFSET('Vacation Tracker'!$Q208:$AD208,0,CR$4))=CU$8,IFERROR(--LEFT(OFFSET('Vacation Tracker'!$Q208:$AD208,0,CR$4),LEN(OFFSET('Vacation Tracker'!$Q208:$AD208,0,CR$4))-1),0)))</f>
        <v>0</v>
      </c>
      <c r="CV205" s="23">
        <f ca="1">SUM(OFFSET('Vacation Tracker'!$Q208:$AD208,0,CV$4))</f>
        <v>0</v>
      </c>
      <c r="CW205" s="26">
        <f t="shared" ref="CW205" ca="1" si="10245">CV205-CX205</f>
        <v>0</v>
      </c>
      <c r="CX205" s="26">
        <f t="array" aca="1" ref="CX205" ca="1">SUM(IF(RIGHT(OFFSET('Vacation Tracker'!$Q208:$AD208,0,CV$4))&lt;&gt;"O",IFERROR(--LEFT(OFFSET('Vacation Tracker'!$Q208:$AD208,0,CV$4),LEN(OFFSET('Vacation Tracker'!$Q208:$AD208,0,CV$4))-1),0)))</f>
        <v>0</v>
      </c>
      <c r="CY205" s="26">
        <f t="array" aca="1" ref="CY205" ca="1">SUM(IF(RIGHT(OFFSET('Vacation Tracker'!$Q208:$AD208,0,CV$4))=CY$8,IFERROR(--LEFT(OFFSET('Vacation Tracker'!$Q208:$AD208,0,CV$4),LEN(OFFSET('Vacation Tracker'!$Q208:$AD208,0,CV$4))-1),0)))</f>
        <v>0</v>
      </c>
      <c r="CZ205" s="23">
        <f ca="1">SUM(OFFSET('Vacation Tracker'!$Q208:$AD208,0,CZ$4))</f>
        <v>0</v>
      </c>
      <c r="DA205" s="26">
        <f t="shared" ref="DA205" ca="1" si="10246">CZ205-DB205</f>
        <v>0</v>
      </c>
      <c r="DB205" s="26">
        <f t="array" aca="1" ref="DB205" ca="1">SUM(IF(RIGHT(OFFSET('Vacation Tracker'!$Q208:$AD208,0,CZ$4))&lt;&gt;"O",IFERROR(--LEFT(OFFSET('Vacation Tracker'!$Q208:$AD208,0,CZ$4),LEN(OFFSET('Vacation Tracker'!$Q208:$AD208,0,CZ$4))-1),0)))</f>
        <v>0</v>
      </c>
      <c r="DC205" s="26">
        <f t="array" aca="1" ref="DC205" ca="1">SUM(IF(RIGHT(OFFSET('Vacation Tracker'!$Q208:$AD208,0,CZ$4))=DC$8,IFERROR(--LEFT(OFFSET('Vacation Tracker'!$Q208:$AD208,0,CZ$4),LEN(OFFSET('Vacation Tracker'!$Q208:$AD208,0,CZ$4))-1),0)))</f>
        <v>0</v>
      </c>
      <c r="DD205" s="23">
        <f ca="1">SUM(OFFSET('Vacation Tracker'!$Q208:$AD208,0,DD$4))</f>
        <v>0</v>
      </c>
      <c r="DE205" s="26">
        <f t="shared" ref="DE205" ca="1" si="10247">DD205-DF205</f>
        <v>0</v>
      </c>
      <c r="DF205" s="26">
        <f t="array" aca="1" ref="DF205" ca="1">SUM(IF(RIGHT(OFFSET('Vacation Tracker'!$Q208:$AD208,0,DD$4))&lt;&gt;"O",IFERROR(--LEFT(OFFSET('Vacation Tracker'!$Q208:$AD208,0,DD$4),LEN(OFFSET('Vacation Tracker'!$Q208:$AD208,0,DD$4))-1),0)))</f>
        <v>0</v>
      </c>
      <c r="DG205" s="26">
        <f t="array" aca="1" ref="DG205" ca="1">SUM(IF(RIGHT(OFFSET('Vacation Tracker'!$Q208:$AD208,0,DD$4))=DG$8,IFERROR(--LEFT(OFFSET('Vacation Tracker'!$Q208:$AD208,0,DD$4),LEN(OFFSET('Vacation Tracker'!$Q208:$AD208,0,DD$4))-1),0)))</f>
        <v>0</v>
      </c>
      <c r="DH205" s="23">
        <f ca="1">SUM(OFFSET('Vacation Tracker'!$Q208:$AD208,0,DH$4))</f>
        <v>0</v>
      </c>
      <c r="DI205" s="26">
        <f t="shared" ref="DI205" ca="1" si="10248">DH205-DJ205</f>
        <v>0</v>
      </c>
      <c r="DJ205" s="26">
        <f t="array" aca="1" ref="DJ205" ca="1">SUM(IF(RIGHT(OFFSET('Vacation Tracker'!$Q208:$AD208,0,DH$4))&lt;&gt;"O",IFERROR(--LEFT(OFFSET('Vacation Tracker'!$Q208:$AD208,0,DH$4),LEN(OFFSET('Vacation Tracker'!$Q208:$AD208,0,DH$4))-1),0)))</f>
        <v>0</v>
      </c>
      <c r="DK205" s="26">
        <f t="array" aca="1" ref="DK205" ca="1">SUM(IF(RIGHT(OFFSET('Vacation Tracker'!$Q208:$AD208,0,DH$4))=DK$8,IFERROR(--LEFT(OFFSET('Vacation Tracker'!$Q208:$AD208,0,DH$4),LEN(OFFSET('Vacation Tracker'!$Q208:$AD208,0,DH$4))-1),0)))</f>
        <v>0</v>
      </c>
      <c r="DL205" s="23">
        <f ca="1">SUM(OFFSET('Vacation Tracker'!$Q208:$AD208,0,DL$4))</f>
        <v>0</v>
      </c>
      <c r="DM205" s="26">
        <f t="shared" ref="DM205" ca="1" si="10249">DL205-DN205</f>
        <v>0</v>
      </c>
      <c r="DN205" s="26">
        <f t="array" aca="1" ref="DN205" ca="1">SUM(IF(RIGHT(OFFSET('Vacation Tracker'!$Q208:$AD208,0,DL$4))&lt;&gt;"O",IFERROR(--LEFT(OFFSET('Vacation Tracker'!$Q208:$AD208,0,DL$4),LEN(OFFSET('Vacation Tracker'!$Q208:$AD208,0,DL$4))-1),0)))</f>
        <v>0</v>
      </c>
      <c r="DO205" s="26">
        <f t="array" aca="1" ref="DO205" ca="1">SUM(IF(RIGHT(OFFSET('Vacation Tracker'!$Q208:$AD208,0,DL$4))=DO$8,IFERROR(--LEFT(OFFSET('Vacation Tracker'!$Q208:$AD208,0,DL$4),LEN(OFFSET('Vacation Tracker'!$Q208:$AD208,0,DL$4))-1),0)))</f>
        <v>0</v>
      </c>
      <c r="DP205" s="23">
        <f ca="1">SUM(OFFSET('Vacation Tracker'!$Q208:$AD208,0,DP$4))</f>
        <v>0</v>
      </c>
      <c r="DQ205" s="26">
        <f t="shared" ref="DQ205" ca="1" si="10250">DP205-DR205</f>
        <v>0</v>
      </c>
      <c r="DR205" s="26">
        <f t="array" aca="1" ref="DR205" ca="1">SUM(IF(RIGHT(OFFSET('Vacation Tracker'!$Q208:$AD208,0,DP$4))&lt;&gt;"O",IFERROR(--LEFT(OFFSET('Vacation Tracker'!$Q208:$AD208,0,DP$4),LEN(OFFSET('Vacation Tracker'!$Q208:$AD208,0,DP$4))-1),0)))</f>
        <v>0</v>
      </c>
      <c r="DS205" s="26">
        <f t="array" aca="1" ref="DS205" ca="1">SUM(IF(RIGHT(OFFSET('Vacation Tracker'!$Q208:$AD208,0,DP$4))=DS$8,IFERROR(--LEFT(OFFSET('Vacation Tracker'!$Q208:$AD208,0,DP$4),LEN(OFFSET('Vacation Tracker'!$Q208:$AD208,0,DP$4))-1),0)))</f>
        <v>0</v>
      </c>
      <c r="DT205" s="23">
        <f ca="1">SUM(OFFSET('Vacation Tracker'!$Q208:$AD208,0,DT$4))</f>
        <v>0</v>
      </c>
      <c r="DU205" s="26">
        <f t="shared" ref="DU205" ca="1" si="10251">DT205-DV205</f>
        <v>0</v>
      </c>
      <c r="DV205" s="26">
        <f t="array" aca="1" ref="DV205" ca="1">SUM(IF(RIGHT(OFFSET('Vacation Tracker'!$Q208:$AD208,0,DT$4))&lt;&gt;"O",IFERROR(--LEFT(OFFSET('Vacation Tracker'!$Q208:$AD208,0,DT$4),LEN(OFFSET('Vacation Tracker'!$Q208:$AD208,0,DT$4))-1),0)))</f>
        <v>0</v>
      </c>
      <c r="DW205" s="26">
        <f t="array" aca="1" ref="DW205" ca="1">SUM(IF(RIGHT(OFFSET('Vacation Tracker'!$Q208:$AD208,0,DT$4))=DW$8,IFERROR(--LEFT(OFFSET('Vacation Tracker'!$Q208:$AD208,0,DT$4),LEN(OFFSET('Vacation Tracker'!$Q208:$AD208,0,DT$4))-1),0)))</f>
        <v>0</v>
      </c>
      <c r="DX205" s="23">
        <f ca="1">SUM(OFFSET('Vacation Tracker'!$Q208:$AD208,0,DX$4))</f>
        <v>0</v>
      </c>
      <c r="DY205" s="26">
        <f t="shared" ref="DY205" ca="1" si="10252">DX205-DZ205</f>
        <v>0</v>
      </c>
      <c r="DZ205" s="26">
        <f t="array" aca="1" ref="DZ205" ca="1">SUM(IF(RIGHT(OFFSET('Vacation Tracker'!$Q208:$AD208,0,DX$4))&lt;&gt;"O",IFERROR(--LEFT(OFFSET('Vacation Tracker'!$Q208:$AD208,0,DX$4),LEN(OFFSET('Vacation Tracker'!$Q208:$AD208,0,DX$4))-1),0)))</f>
        <v>0</v>
      </c>
      <c r="EA205" s="26">
        <f t="array" aca="1" ref="EA205" ca="1">SUM(IF(RIGHT(OFFSET('Vacation Tracker'!$Q208:$AD208,0,DX$4))=EA$8,IFERROR(--LEFT(OFFSET('Vacation Tracker'!$Q208:$AD208,0,DX$4),LEN(OFFSET('Vacation Tracker'!$Q208:$AD208,0,DX$4))-1),0)))</f>
        <v>0</v>
      </c>
      <c r="EB205" s="23">
        <f ca="1">SUM(OFFSET('Vacation Tracker'!$Q208:$AD208,0,EB$4))</f>
        <v>0</v>
      </c>
      <c r="EC205" s="26">
        <f t="shared" ref="EC205" ca="1" si="10253">EB205-ED205</f>
        <v>0</v>
      </c>
      <c r="ED205" s="26">
        <f t="array" aca="1" ref="ED205" ca="1">SUM(IF(RIGHT(OFFSET('Vacation Tracker'!$Q208:$AD208,0,EB$4))&lt;&gt;"O",IFERROR(--LEFT(OFFSET('Vacation Tracker'!$Q208:$AD208,0,EB$4),LEN(OFFSET('Vacation Tracker'!$Q208:$AD208,0,EB$4))-1),0)))</f>
        <v>0</v>
      </c>
      <c r="EE205" s="26">
        <f t="array" aca="1" ref="EE205" ca="1">SUM(IF(RIGHT(OFFSET('Vacation Tracker'!$Q208:$AD208,0,EB$4))=EE$8,IFERROR(--LEFT(OFFSET('Vacation Tracker'!$Q208:$AD208,0,EB$4),LEN(OFFSET('Vacation Tracker'!$Q208:$AD208,0,EB$4))-1),0)))</f>
        <v>0</v>
      </c>
      <c r="EF205" s="23">
        <f ca="1">SUM(OFFSET('Vacation Tracker'!$Q208:$AD208,0,EF$4))</f>
        <v>0</v>
      </c>
      <c r="EG205" s="26">
        <f t="shared" ref="EG205" ca="1" si="10254">EF205-EH205</f>
        <v>0</v>
      </c>
      <c r="EH205" s="26">
        <f t="array" aca="1" ref="EH205" ca="1">SUM(IF(RIGHT(OFFSET('Vacation Tracker'!$Q208:$AD208,0,EF$4))&lt;&gt;"O",IFERROR(--LEFT(OFFSET('Vacation Tracker'!$Q208:$AD208,0,EF$4),LEN(OFFSET('Vacation Tracker'!$Q208:$AD208,0,EF$4))-1),0)))</f>
        <v>0</v>
      </c>
      <c r="EI205" s="26">
        <f t="array" aca="1" ref="EI205" ca="1">SUM(IF(RIGHT(OFFSET('Vacation Tracker'!$Q208:$AD208,0,EF$4))=EI$8,IFERROR(--LEFT(OFFSET('Vacation Tracker'!$Q208:$AD208,0,EF$4),LEN(OFFSET('Vacation Tracker'!$Q208:$AD208,0,EF$4))-1),0)))</f>
        <v>0</v>
      </c>
      <c r="EJ205" s="23">
        <f ca="1">SUM(OFFSET('Vacation Tracker'!$Q208:$AD208,0,EJ$4))</f>
        <v>0</v>
      </c>
      <c r="EK205" s="26">
        <f t="shared" ref="EK205" ca="1" si="10255">EJ205-EL205</f>
        <v>0</v>
      </c>
      <c r="EL205" s="26">
        <f t="array" aca="1" ref="EL205" ca="1">SUM(IF(RIGHT(OFFSET('Vacation Tracker'!$Q208:$AD208,0,EJ$4))&lt;&gt;"O",IFERROR(--LEFT(OFFSET('Vacation Tracker'!$Q208:$AD208,0,EJ$4),LEN(OFFSET('Vacation Tracker'!$Q208:$AD208,0,EJ$4))-1),0)))</f>
        <v>0</v>
      </c>
      <c r="EM205" s="26">
        <f t="array" aca="1" ref="EM205" ca="1">SUM(IF(RIGHT(OFFSET('Vacation Tracker'!$Q208:$AD208,0,EJ$4))=EM$8,IFERROR(--LEFT(OFFSET('Vacation Tracker'!$Q208:$AD208,0,EJ$4),LEN(OFFSET('Vacation Tracker'!$Q208:$AD208,0,EJ$4))-1),0)))</f>
        <v>0</v>
      </c>
      <c r="EN205" s="23">
        <f ca="1">SUM(OFFSET('Vacation Tracker'!$Q208:$AD208,0,EN$4))</f>
        <v>0</v>
      </c>
      <c r="EO205" s="26">
        <f t="shared" ref="EO205" ca="1" si="10256">EN205-EP205</f>
        <v>0</v>
      </c>
      <c r="EP205" s="26">
        <f t="array" aca="1" ref="EP205" ca="1">SUM(IF(RIGHT(OFFSET('Vacation Tracker'!$Q208:$AD208,0,EN$4))&lt;&gt;"O",IFERROR(--LEFT(OFFSET('Vacation Tracker'!$Q208:$AD208,0,EN$4),LEN(OFFSET('Vacation Tracker'!$Q208:$AD208,0,EN$4))-1),0)))</f>
        <v>0</v>
      </c>
      <c r="EQ205" s="26">
        <f t="array" aca="1" ref="EQ205" ca="1">SUM(IF(RIGHT(OFFSET('Vacation Tracker'!$Q208:$AD208,0,EN$4))=EQ$8,IFERROR(--LEFT(OFFSET('Vacation Tracker'!$Q208:$AD208,0,EN$4),LEN(OFFSET('Vacation Tracker'!$Q208:$AD208,0,EN$4))-1),0)))</f>
        <v>0</v>
      </c>
      <c r="ER205" s="23">
        <f ca="1">SUM(OFFSET('Vacation Tracker'!$Q208:$AD208,0,ER$4))</f>
        <v>0</v>
      </c>
      <c r="ES205" s="26">
        <f t="shared" ref="ES205" ca="1" si="10257">ER205-ET205</f>
        <v>0</v>
      </c>
      <c r="ET205" s="26">
        <f t="array" aca="1" ref="ET205" ca="1">SUM(IF(RIGHT(OFFSET('Vacation Tracker'!$Q208:$AD208,0,ER$4))&lt;&gt;"O",IFERROR(--LEFT(OFFSET('Vacation Tracker'!$Q208:$AD208,0,ER$4),LEN(OFFSET('Vacation Tracker'!$Q208:$AD208,0,ER$4))-1),0)))</f>
        <v>0</v>
      </c>
      <c r="EU205" s="26">
        <f t="array" aca="1" ref="EU205" ca="1">SUM(IF(RIGHT(OFFSET('Vacation Tracker'!$Q208:$AD208,0,ER$4))=EU$8,IFERROR(--LEFT(OFFSET('Vacation Tracker'!$Q208:$AD208,0,ER$4),LEN(OFFSET('Vacation Tracker'!$Q208:$AD208,0,ER$4))-1),0)))</f>
        <v>0</v>
      </c>
      <c r="EV205" s="23">
        <f ca="1">SUM(OFFSET('Vacation Tracker'!$Q208:$AD208,0,EV$4))</f>
        <v>0</v>
      </c>
      <c r="EW205" s="26">
        <f t="shared" ref="EW205" ca="1" si="10258">EV205-EX205</f>
        <v>0</v>
      </c>
      <c r="EX205" s="26">
        <f t="array" aca="1" ref="EX205" ca="1">SUM(IF(RIGHT(OFFSET('Vacation Tracker'!$Q208:$AD208,0,EV$4))&lt;&gt;"O",IFERROR(--LEFT(OFFSET('Vacation Tracker'!$Q208:$AD208,0,EV$4),LEN(OFFSET('Vacation Tracker'!$Q208:$AD208,0,EV$4))-1),0)))</f>
        <v>0</v>
      </c>
      <c r="EY205" s="26">
        <f t="array" aca="1" ref="EY205" ca="1">SUM(IF(RIGHT(OFFSET('Vacation Tracker'!$Q208:$AD208,0,EV$4))=EY$8,IFERROR(--LEFT(OFFSET('Vacation Tracker'!$Q208:$AD208,0,EV$4),LEN(OFFSET('Vacation Tracker'!$Q208:$AD208,0,EV$4))-1),0)))</f>
        <v>0</v>
      </c>
      <c r="EZ205" s="23">
        <f ca="1">SUM(OFFSET('Vacation Tracker'!$Q208:$AD208,0,EZ$4))</f>
        <v>0</v>
      </c>
      <c r="FA205" s="26">
        <f t="shared" ref="FA205" ca="1" si="10259">EZ205-FB205</f>
        <v>0</v>
      </c>
      <c r="FB205" s="26">
        <f t="array" aca="1" ref="FB205" ca="1">SUM(IF(RIGHT(OFFSET('Vacation Tracker'!$Q208:$AD208,0,EZ$4))&lt;&gt;"O",IFERROR(--LEFT(OFFSET('Vacation Tracker'!$Q208:$AD208,0,EZ$4),LEN(OFFSET('Vacation Tracker'!$Q208:$AD208,0,EZ$4))-1),0)))</f>
        <v>0</v>
      </c>
      <c r="FC205" s="26">
        <f t="array" aca="1" ref="FC205" ca="1">SUM(IF(RIGHT(OFFSET('Vacation Tracker'!$Q208:$AD208,0,EZ$4))=FC$8,IFERROR(--LEFT(OFFSET('Vacation Tracker'!$Q208:$AD208,0,EZ$4),LEN(OFFSET('Vacation Tracker'!$Q208:$AD208,0,EZ$4))-1),0)))</f>
        <v>0</v>
      </c>
      <c r="FD205" s="23">
        <f ca="1">SUM(OFFSET('Vacation Tracker'!$Q208:$AD208,0,FD$4))</f>
        <v>0</v>
      </c>
      <c r="FE205" s="26">
        <f t="shared" ref="FE205" ca="1" si="10260">FD205-FF205</f>
        <v>0</v>
      </c>
      <c r="FF205" s="26">
        <f t="array" aca="1" ref="FF205" ca="1">SUM(IF(RIGHT(OFFSET('Vacation Tracker'!$Q208:$AD208,0,FD$4))&lt;&gt;"O",IFERROR(--LEFT(OFFSET('Vacation Tracker'!$Q208:$AD208,0,FD$4),LEN(OFFSET('Vacation Tracker'!$Q208:$AD208,0,FD$4))-1),0)))</f>
        <v>0</v>
      </c>
      <c r="FG205" s="26">
        <f t="array" aca="1" ref="FG205" ca="1">SUM(IF(RIGHT(OFFSET('Vacation Tracker'!$Q208:$AD208,0,FD$4))=FG$8,IFERROR(--LEFT(OFFSET('Vacation Tracker'!$Q208:$AD208,0,FD$4),LEN(OFFSET('Vacation Tracker'!$Q208:$AD208,0,FD$4))-1),0)))</f>
        <v>0</v>
      </c>
      <c r="FH205" s="23">
        <f ca="1">SUM(OFFSET('Vacation Tracker'!$Q208:$AD208,0,FH$4))</f>
        <v>0</v>
      </c>
      <c r="FI205" s="26">
        <f t="shared" ref="FI205" ca="1" si="10261">FH205-FJ205</f>
        <v>0</v>
      </c>
      <c r="FJ205" s="26">
        <f t="array" aca="1" ref="FJ205" ca="1">SUM(IF(RIGHT(OFFSET('Vacation Tracker'!$Q208:$AD208,0,FH$4))&lt;&gt;"O",IFERROR(--LEFT(OFFSET('Vacation Tracker'!$Q208:$AD208,0,FH$4),LEN(OFFSET('Vacation Tracker'!$Q208:$AD208,0,FH$4))-1),0)))</f>
        <v>0</v>
      </c>
      <c r="FK205" s="26">
        <f t="array" aca="1" ref="FK205" ca="1">SUM(IF(RIGHT(OFFSET('Vacation Tracker'!$Q208:$AD208,0,FH$4))=FK$8,IFERROR(--LEFT(OFFSET('Vacation Tracker'!$Q208:$AD208,0,FH$4),LEN(OFFSET('Vacation Tracker'!$Q208:$AD208,0,FH$4))-1),0)))</f>
        <v>0</v>
      </c>
      <c r="FL205" s="23">
        <f ca="1">SUM(OFFSET('Vacation Tracker'!$Q208:$AD208,0,FL$4))</f>
        <v>0</v>
      </c>
      <c r="FM205" s="26">
        <f t="shared" ref="FM205" ca="1" si="10262">FL205-FN205</f>
        <v>0</v>
      </c>
      <c r="FN205" s="26">
        <f t="array" aca="1" ref="FN205" ca="1">SUM(IF(RIGHT(OFFSET('Vacation Tracker'!$Q208:$AD208,0,FL$4))&lt;&gt;"O",IFERROR(--LEFT(OFFSET('Vacation Tracker'!$Q208:$AD208,0,FL$4),LEN(OFFSET('Vacation Tracker'!$Q208:$AD208,0,FL$4))-1),0)))</f>
        <v>0</v>
      </c>
      <c r="FO205" s="26">
        <f t="array" aca="1" ref="FO205" ca="1">SUM(IF(RIGHT(OFFSET('Vacation Tracker'!$Q208:$AD208,0,FL$4))=FO$8,IFERROR(--LEFT(OFFSET('Vacation Tracker'!$Q208:$AD208,0,FL$4),LEN(OFFSET('Vacation Tracker'!$Q208:$AD208,0,FL$4))-1),0)))</f>
        <v>0</v>
      </c>
      <c r="FP205" s="23">
        <f ca="1">SUM(OFFSET('Vacation Tracker'!$Q208:$AD208,0,FP$4))</f>
        <v>0</v>
      </c>
      <c r="FQ205" s="26">
        <f t="shared" ref="FQ205" ca="1" si="10263">FP205-FR205</f>
        <v>0</v>
      </c>
      <c r="FR205" s="26">
        <f t="array" aca="1" ref="FR205" ca="1">SUM(IF(RIGHT(OFFSET('Vacation Tracker'!$Q208:$AD208,0,FP$4))&lt;&gt;"O",IFERROR(--LEFT(OFFSET('Vacation Tracker'!$Q208:$AD208,0,FP$4),LEN(OFFSET('Vacation Tracker'!$Q208:$AD208,0,FP$4))-1),0)))</f>
        <v>0</v>
      </c>
      <c r="FS205" s="26">
        <f t="array" aca="1" ref="FS205" ca="1">SUM(IF(RIGHT(OFFSET('Vacation Tracker'!$Q208:$AD208,0,FP$4))=FS$8,IFERROR(--LEFT(OFFSET('Vacation Tracker'!$Q208:$AD208,0,FP$4),LEN(OFFSET('Vacation Tracker'!$Q208:$AD208,0,FP$4))-1),0)))</f>
        <v>0</v>
      </c>
      <c r="FT205" s="23">
        <f ca="1">SUM(OFFSET('Vacation Tracker'!$Q208:$AD208,0,FT$4))</f>
        <v>0</v>
      </c>
      <c r="FU205" s="26">
        <f t="shared" ref="FU205" ca="1" si="10264">FT205-FV205</f>
        <v>0</v>
      </c>
      <c r="FV205" s="26">
        <f t="array" aca="1" ref="FV205" ca="1">SUM(IF(RIGHT(OFFSET('Vacation Tracker'!$Q208:$AD208,0,FT$4))&lt;&gt;"O",IFERROR(--LEFT(OFFSET('Vacation Tracker'!$Q208:$AD208,0,FT$4),LEN(OFFSET('Vacation Tracker'!$Q208:$AD208,0,FT$4))-1),0)))</f>
        <v>0</v>
      </c>
      <c r="FW205" s="26">
        <f t="array" aca="1" ref="FW205" ca="1">SUM(IF(RIGHT(OFFSET('Vacation Tracker'!$Q208:$AD208,0,FT$4))=FW$8,IFERROR(--LEFT(OFFSET('Vacation Tracker'!$Q208:$AD208,0,FT$4),LEN(OFFSET('Vacation Tracker'!$Q208:$AD208,0,FT$4))-1),0)))</f>
        <v>0</v>
      </c>
      <c r="FX205" s="23">
        <f ca="1">SUM(OFFSET('Vacation Tracker'!$Q208:$AD208,0,FX$4))</f>
        <v>0</v>
      </c>
      <c r="FY205" s="26">
        <f t="shared" ref="FY205" ca="1" si="10265">FX205-FZ205</f>
        <v>0</v>
      </c>
      <c r="FZ205" s="26">
        <f t="array" aca="1" ref="FZ205" ca="1">SUM(IF(RIGHT(OFFSET('Vacation Tracker'!$Q208:$AD208,0,FX$4))&lt;&gt;"O",IFERROR(--LEFT(OFFSET('Vacation Tracker'!$Q208:$AD208,0,FX$4),LEN(OFFSET('Vacation Tracker'!$Q208:$AD208,0,FX$4))-1),0)))</f>
        <v>0</v>
      </c>
      <c r="GA205" s="26">
        <f t="array" aca="1" ref="GA205" ca="1">SUM(IF(RIGHT(OFFSET('Vacation Tracker'!$Q208:$AD208,0,FX$4))=GA$8,IFERROR(--LEFT(OFFSET('Vacation Tracker'!$Q208:$AD208,0,FX$4),LEN(OFFSET('Vacation Tracker'!$Q208:$AD208,0,FX$4))-1),0)))</f>
        <v>0</v>
      </c>
      <c r="GB205" s="23">
        <f ca="1">SUM(OFFSET('Vacation Tracker'!$Q208:$AD208,0,GB$4))</f>
        <v>0</v>
      </c>
      <c r="GC205" s="26">
        <f t="shared" ref="GC205" ca="1" si="10266">GB205-GD205</f>
        <v>0</v>
      </c>
      <c r="GD205" s="26">
        <f t="array" aca="1" ref="GD205" ca="1">SUM(IF(RIGHT(OFFSET('Vacation Tracker'!$Q208:$AD208,0,GB$4))&lt;&gt;"O",IFERROR(--LEFT(OFFSET('Vacation Tracker'!$Q208:$AD208,0,GB$4),LEN(OFFSET('Vacation Tracker'!$Q208:$AD208,0,GB$4))-1),0)))</f>
        <v>0</v>
      </c>
      <c r="GE205" s="26">
        <f t="array" aca="1" ref="GE205" ca="1">SUM(IF(RIGHT(OFFSET('Vacation Tracker'!$Q208:$AD208,0,GB$4))=GE$8,IFERROR(--LEFT(OFFSET('Vacation Tracker'!$Q208:$AD208,0,GB$4),LEN(OFFSET('Vacation Tracker'!$Q208:$AD208,0,GB$4))-1),0)))</f>
        <v>0</v>
      </c>
      <c r="GF205" s="23">
        <f ca="1">SUM(OFFSET('Vacation Tracker'!$Q208:$AD208,0,GF$4))</f>
        <v>0</v>
      </c>
      <c r="GG205" s="26">
        <f t="shared" ref="GG205" ca="1" si="10267">GF205-GH205</f>
        <v>0</v>
      </c>
      <c r="GH205" s="26">
        <f t="array" aca="1" ref="GH205" ca="1">SUM(IF(RIGHT(OFFSET('Vacation Tracker'!$Q208:$AD208,0,GF$4))&lt;&gt;"O",IFERROR(--LEFT(OFFSET('Vacation Tracker'!$Q208:$AD208,0,GF$4),LEN(OFFSET('Vacation Tracker'!$Q208:$AD208,0,GF$4))-1),0)))</f>
        <v>0</v>
      </c>
      <c r="GI205" s="26">
        <f t="array" aca="1" ref="GI205" ca="1">SUM(IF(RIGHT(OFFSET('Vacation Tracker'!$Q208:$AD208,0,GF$4))=GI$8,IFERROR(--LEFT(OFFSET('Vacation Tracker'!$Q208:$AD208,0,GF$4),LEN(OFFSET('Vacation Tracker'!$Q208:$AD208,0,GF$4))-1),0)))</f>
        <v>0</v>
      </c>
      <c r="GJ205" s="23">
        <f ca="1">SUM(OFFSET('Vacation Tracker'!$Q208:$AD208,0,GJ$4))</f>
        <v>0</v>
      </c>
      <c r="GK205" s="26">
        <f t="shared" ref="GK205" ca="1" si="10268">GJ205-GL205</f>
        <v>0</v>
      </c>
      <c r="GL205" s="26">
        <f t="array" aca="1" ref="GL205" ca="1">SUM(IF(RIGHT(OFFSET('Vacation Tracker'!$Q208:$AD208,0,GJ$4))&lt;&gt;"O",IFERROR(--LEFT(OFFSET('Vacation Tracker'!$Q208:$AD208,0,GJ$4),LEN(OFFSET('Vacation Tracker'!$Q208:$AD208,0,GJ$4))-1),0)))</f>
        <v>0</v>
      </c>
      <c r="GM205" s="26">
        <f t="array" aca="1" ref="GM205" ca="1">SUM(IF(RIGHT(OFFSET('Vacation Tracker'!$Q208:$AD208,0,GJ$4))=GM$8,IFERROR(--LEFT(OFFSET('Vacation Tracker'!$Q208:$AD208,0,GJ$4),LEN(OFFSET('Vacation Tracker'!$Q208:$AD208,0,GJ$4))-1),0)))</f>
        <v>0</v>
      </c>
      <c r="GN205" s="23">
        <f ca="1">SUM(OFFSET('Vacation Tracker'!$Q208:$AD208,0,GN$4))</f>
        <v>0</v>
      </c>
      <c r="GO205" s="26">
        <f t="shared" ref="GO205" ca="1" si="10269">GN205-GP205</f>
        <v>0</v>
      </c>
      <c r="GP205" s="26">
        <f t="array" aca="1" ref="GP205" ca="1">SUM(IF(RIGHT(OFFSET('Vacation Tracker'!$Q208:$AD208,0,GN$4))&lt;&gt;"O",IFERROR(--LEFT(OFFSET('Vacation Tracker'!$Q208:$AD208,0,GN$4),LEN(OFFSET('Vacation Tracker'!$Q208:$AD208,0,GN$4))-1),0)))</f>
        <v>0</v>
      </c>
      <c r="GQ205" s="26">
        <f t="array" aca="1" ref="GQ205" ca="1">SUM(IF(RIGHT(OFFSET('Vacation Tracker'!$Q208:$AD208,0,GN$4))=GQ$8,IFERROR(--LEFT(OFFSET('Vacation Tracker'!$Q208:$AD208,0,GN$4),LEN(OFFSET('Vacation Tracker'!$Q208:$AD208,0,GN$4))-1),0)))</f>
        <v>0</v>
      </c>
      <c r="GR205" s="23">
        <f ca="1">SUM(OFFSET('Vacation Tracker'!$Q208:$AD208,0,GR$4))</f>
        <v>0</v>
      </c>
      <c r="GS205" s="26">
        <f t="shared" ref="GS205" ca="1" si="10270">GR205-GT205</f>
        <v>0</v>
      </c>
      <c r="GT205" s="26">
        <f t="array" aca="1" ref="GT205" ca="1">SUM(IF(RIGHT(OFFSET('Vacation Tracker'!$Q208:$AD208,0,GR$4))&lt;&gt;"O",IFERROR(--LEFT(OFFSET('Vacation Tracker'!$Q208:$AD208,0,GR$4),LEN(OFFSET('Vacation Tracker'!$Q208:$AD208,0,GR$4))-1),0)))</f>
        <v>0</v>
      </c>
      <c r="GU205" s="26">
        <f t="array" aca="1" ref="GU205" ca="1">SUM(IF(RIGHT(OFFSET('Vacation Tracker'!$Q208:$AD208,0,GR$4))=GU$8,IFERROR(--LEFT(OFFSET('Vacation Tracker'!$Q208:$AD208,0,GR$4),LEN(OFFSET('Vacation Tracker'!$Q208:$AD208,0,GR$4))-1),0)))</f>
        <v>0</v>
      </c>
      <c r="GV205" s="23">
        <f ca="1">SUM(OFFSET('Vacation Tracker'!$Q208:$AD208,0,GV$4))</f>
        <v>0</v>
      </c>
      <c r="GW205" s="26">
        <f t="shared" ref="GW205" ca="1" si="10271">GV205-GX205</f>
        <v>0</v>
      </c>
      <c r="GX205" s="26">
        <f t="array" aca="1" ref="GX205" ca="1">SUM(IF(RIGHT(OFFSET('Vacation Tracker'!$Q208:$AD208,0,GV$4))&lt;&gt;"O",IFERROR(--LEFT(OFFSET('Vacation Tracker'!$Q208:$AD208,0,GV$4),LEN(OFFSET('Vacation Tracker'!$Q208:$AD208,0,GV$4))-1),0)))</f>
        <v>0</v>
      </c>
      <c r="GY205" s="26">
        <f t="array" aca="1" ref="GY205" ca="1">SUM(IF(RIGHT(OFFSET('Vacation Tracker'!$Q208:$AD208,0,GV$4))=GY$8,IFERROR(--LEFT(OFFSET('Vacation Tracker'!$Q208:$AD208,0,GV$4),LEN(OFFSET('Vacation Tracker'!$Q208:$AD208,0,GV$4))-1),0)))</f>
        <v>0</v>
      </c>
      <c r="GZ205" s="23">
        <f ca="1">SUM(OFFSET('Vacation Tracker'!$Q208:$AD208,0,GZ$4))</f>
        <v>0</v>
      </c>
      <c r="HA205" s="26">
        <f t="shared" ref="HA205" ca="1" si="10272">GZ205-HB205</f>
        <v>0</v>
      </c>
      <c r="HB205" s="26">
        <f t="array" aca="1" ref="HB205" ca="1">SUM(IF(RIGHT(OFFSET('Vacation Tracker'!$Q208:$AD208,0,GZ$4))&lt;&gt;"O",IFERROR(--LEFT(OFFSET('Vacation Tracker'!$Q208:$AD208,0,GZ$4),LEN(OFFSET('Vacation Tracker'!$Q208:$AD208,0,GZ$4))-1),0)))</f>
        <v>0</v>
      </c>
      <c r="HC205" s="26">
        <f t="array" aca="1" ref="HC205" ca="1">SUM(IF(RIGHT(OFFSET('Vacation Tracker'!$Q208:$AD208,0,GZ$4))=HC$8,IFERROR(--LEFT(OFFSET('Vacation Tracker'!$Q208:$AD208,0,GZ$4),LEN(OFFSET('Vacation Tracker'!$Q208:$AD208,0,GZ$4))-1),0)))</f>
        <v>0</v>
      </c>
      <c r="HD205" s="23">
        <f ca="1">SUM(OFFSET('Vacation Tracker'!$Q208:$AD208,0,HD$4))</f>
        <v>0</v>
      </c>
      <c r="HE205" s="26">
        <f t="shared" ref="HE205" ca="1" si="10273">HD205-HF205</f>
        <v>0</v>
      </c>
      <c r="HF205" s="26">
        <f t="array" aca="1" ref="HF205" ca="1">SUM(IF(RIGHT(OFFSET('Vacation Tracker'!$Q208:$AD208,0,HD$4))&lt;&gt;"O",IFERROR(--LEFT(OFFSET('Vacation Tracker'!$Q208:$AD208,0,HD$4),LEN(OFFSET('Vacation Tracker'!$Q208:$AD208,0,HD$4))-1),0)))</f>
        <v>0</v>
      </c>
      <c r="HG205" s="26">
        <f t="array" aca="1" ref="HG205" ca="1">SUM(IF(RIGHT(OFFSET('Vacation Tracker'!$Q208:$AD208,0,HD$4))=HG$8,IFERROR(--LEFT(OFFSET('Vacation Tracker'!$Q208:$AD208,0,HD$4),LEN(OFFSET('Vacation Tracker'!$Q208:$AD208,0,HD$4))-1),0)))</f>
        <v>0</v>
      </c>
      <c r="HH205" s="23">
        <f ca="1">SUM(OFFSET('Vacation Tracker'!$Q208:$AD208,0,HH$4))</f>
        <v>0</v>
      </c>
      <c r="HI205" s="26">
        <f t="shared" ref="HI205" ca="1" si="10274">HH205-HJ205</f>
        <v>0</v>
      </c>
      <c r="HJ205" s="26">
        <f t="array" aca="1" ref="HJ205" ca="1">SUM(IF(RIGHT(OFFSET('Vacation Tracker'!$Q208:$AD208,0,HH$4))&lt;&gt;"O",IFERROR(--LEFT(OFFSET('Vacation Tracker'!$Q208:$AD208,0,HH$4),LEN(OFFSET('Vacation Tracker'!$Q208:$AD208,0,HH$4))-1),0)))</f>
        <v>0</v>
      </c>
      <c r="HK205" s="26">
        <f t="array" aca="1" ref="HK205" ca="1">SUM(IF(RIGHT(OFFSET('Vacation Tracker'!$Q208:$AD208,0,HH$4))=HK$8,IFERROR(--LEFT(OFFSET('Vacation Tracker'!$Q208:$AD208,0,HH$4),LEN(OFFSET('Vacation Tracker'!$Q208:$AD208,0,HH$4))-1),0)))</f>
        <v>0</v>
      </c>
      <c r="HL205" s="23">
        <f ca="1">SUM(OFFSET('Vacation Tracker'!$Q208:$AD208,0,HL$4))</f>
        <v>0</v>
      </c>
      <c r="HM205" s="26">
        <f t="shared" ref="HM205" ca="1" si="10275">HL205-HN205</f>
        <v>0</v>
      </c>
      <c r="HN205" s="26">
        <f t="array" aca="1" ref="HN205" ca="1">SUM(IF(RIGHT(OFFSET('Vacation Tracker'!$Q208:$AD208,0,HL$4))&lt;&gt;"O",IFERROR(--LEFT(OFFSET('Vacation Tracker'!$Q208:$AD208,0,HL$4),LEN(OFFSET('Vacation Tracker'!$Q208:$AD208,0,HL$4))-1),0)))</f>
        <v>0</v>
      </c>
      <c r="HO205" s="26">
        <f t="array" aca="1" ref="HO205" ca="1">SUM(IF(RIGHT(OFFSET('Vacation Tracker'!$Q208:$AD208,0,HL$4))=HO$8,IFERROR(--LEFT(OFFSET('Vacation Tracker'!$Q208:$AD208,0,HL$4),LEN(OFFSET('Vacation Tracker'!$Q208:$AD208,0,HL$4))-1),0)))</f>
        <v>0</v>
      </c>
      <c r="HP205" s="23">
        <f ca="1">SUM(OFFSET('Vacation Tracker'!$Q208:$AD208,0,HP$4))</f>
        <v>0</v>
      </c>
      <c r="HQ205" s="26">
        <f t="shared" ref="HQ205" ca="1" si="10276">HP205-HR205</f>
        <v>0</v>
      </c>
      <c r="HR205" s="26">
        <f t="array" aca="1" ref="HR205" ca="1">SUM(IF(RIGHT(OFFSET('Vacation Tracker'!$Q208:$AD208,0,HP$4))&lt;&gt;"O",IFERROR(--LEFT(OFFSET('Vacation Tracker'!$Q208:$AD208,0,HP$4),LEN(OFFSET('Vacation Tracker'!$Q208:$AD208,0,HP$4))-1),0)))</f>
        <v>0</v>
      </c>
      <c r="HS205" s="23">
        <f t="array" aca="1" ref="HS205" ca="1">SUM(IF(RIGHT(OFFSET('Vacation Tracker'!$Q208:$AD208,0,HP$4))=HS$8,IFERROR(--LEFT(OFFSET('Vacation Tracker'!$Q208:$AD208,0,HP$4),LEN(OFFSET('Vacation Tracker'!$Q208:$AD208,0,HP$4))-1),0)))</f>
        <v>0</v>
      </c>
    </row>
    <row r="206" spans="2:227" ht="15" customHeight="1" x14ac:dyDescent="0.2">
      <c r="B206" s="23">
        <f>IF('Vacation Tracker'!B209&lt;&gt;"",'Vacation Tracker'!B209,"")</f>
        <v>198</v>
      </c>
      <c r="C206" s="24" t="str">
        <f>IF('Vacation Tracker'!C209&lt;&gt;"",'Vacation Tracker'!C209,"")</f>
        <v/>
      </c>
      <c r="D206" s="25" t="str">
        <f>IF('Vacation Tracker'!D209&lt;&gt;"",'Vacation Tracker'!D209,"")</f>
        <v/>
      </c>
      <c r="E206" s="25" t="str">
        <f>IF('Vacation Tracker'!E209&lt;&gt;"",'Vacation Tracker'!E209,"")</f>
        <v/>
      </c>
      <c r="F206" s="24" t="str">
        <f>IF('Vacation Tracker'!F209&lt;&gt;"",'Vacation Tracker'!F209,"")</f>
        <v/>
      </c>
      <c r="G206" s="24" t="str">
        <f>IF('Vacation Tracker'!G209&lt;&gt;"",'Vacation Tracker'!G209,"")</f>
        <v/>
      </c>
      <c r="H206" s="23" t="str">
        <f t="shared" si="9456"/>
        <v/>
      </c>
      <c r="I206" s="23" t="str">
        <f t="shared" si="9456"/>
        <v/>
      </c>
      <c r="J206" s="23" t="str">
        <f t="shared" si="9456"/>
        <v/>
      </c>
      <c r="K206" s="23" t="str">
        <f t="shared" si="10072"/>
        <v/>
      </c>
      <c r="L206" s="23">
        <f ca="1">SUM(OFFSET('Vacation Tracker'!$Q209:$AD209,0,L$4))</f>
        <v>0</v>
      </c>
      <c r="M206" s="26">
        <f t="shared" ca="1" si="10018"/>
        <v>0</v>
      </c>
      <c r="N206" s="26">
        <f t="array" aca="1" ref="N206" ca="1">SUM(IF(RIGHT(OFFSET('Vacation Tracker'!$Q209:$AD209,0,L$4))&lt;&gt;"O",IFERROR(--LEFT(OFFSET('Vacation Tracker'!$Q209:$AD209,0,L$4),LEN(OFFSET('Vacation Tracker'!$Q209:$AD209,0,L$4))-1),0)))</f>
        <v>0</v>
      </c>
      <c r="O206" s="26">
        <f t="array" aca="1" ref="O206" ca="1">SUM(IF(RIGHT(OFFSET('Vacation Tracker'!$Q209:$AD209,0,L$4))=O$8,IFERROR(--LEFT(OFFSET('Vacation Tracker'!$Q209:$AD209,0,L$4),LEN(OFFSET('Vacation Tracker'!$Q209:$AD209,0,L$4))-1),0)))</f>
        <v>0</v>
      </c>
      <c r="P206" s="23">
        <f ca="1">SUM(OFFSET('Vacation Tracker'!$Q209:$AD209,0,P$4))</f>
        <v>0</v>
      </c>
      <c r="Q206" s="26">
        <f t="shared" ca="1" si="10019"/>
        <v>0</v>
      </c>
      <c r="R206" s="26">
        <f t="array" aca="1" ref="R206" ca="1">SUM(IF(RIGHT(OFFSET('Vacation Tracker'!$Q209:$AD209,0,P$4))&lt;&gt;"O",IFERROR(--LEFT(OFFSET('Vacation Tracker'!$Q209:$AD209,0,P$4),LEN(OFFSET('Vacation Tracker'!$Q209:$AD209,0,P$4))-1),0)))</f>
        <v>0</v>
      </c>
      <c r="S206" s="26">
        <f t="array" aca="1" ref="S206" ca="1">SUM(IF(RIGHT(OFFSET('Vacation Tracker'!$Q209:$AD209,0,P$4))=S$8,IFERROR(--LEFT(OFFSET('Vacation Tracker'!$Q209:$AD209,0,P$4),LEN(OFFSET('Vacation Tracker'!$Q209:$AD209,0,P$4))-1),0)))</f>
        <v>0</v>
      </c>
      <c r="T206" s="23">
        <f ca="1">SUM(OFFSET('Vacation Tracker'!$Q209:$AD209,0,T$4))</f>
        <v>0</v>
      </c>
      <c r="U206" s="26">
        <f t="shared" ca="1" si="10020"/>
        <v>0</v>
      </c>
      <c r="V206" s="26">
        <f t="array" aca="1" ref="V206" ca="1">SUM(IF(RIGHT(OFFSET('Vacation Tracker'!$Q209:$AD209,0,T$4))&lt;&gt;"O",IFERROR(--LEFT(OFFSET('Vacation Tracker'!$Q209:$AD209,0,T$4),LEN(OFFSET('Vacation Tracker'!$Q209:$AD209,0,T$4))-1),0)))</f>
        <v>0</v>
      </c>
      <c r="W206" s="26">
        <f t="array" aca="1" ref="W206" ca="1">SUM(IF(RIGHT(OFFSET('Vacation Tracker'!$Q209:$AD209,0,T$4))=W$8,IFERROR(--LEFT(OFFSET('Vacation Tracker'!$Q209:$AD209,0,T$4),LEN(OFFSET('Vacation Tracker'!$Q209:$AD209,0,T$4))-1),0)))</f>
        <v>0</v>
      </c>
      <c r="X206" s="23">
        <f ca="1">SUM(OFFSET('Vacation Tracker'!$Q209:$AD209,0,X$4))</f>
        <v>0</v>
      </c>
      <c r="Y206" s="26">
        <f t="shared" ref="Y206" ca="1" si="10277">X206-Z206</f>
        <v>0</v>
      </c>
      <c r="Z206" s="26">
        <f t="array" aca="1" ref="Z206" ca="1">SUM(IF(RIGHT(OFFSET('Vacation Tracker'!$Q209:$AD209,0,X$4))&lt;&gt;"O",IFERROR(--LEFT(OFFSET('Vacation Tracker'!$Q209:$AD209,0,X$4),LEN(OFFSET('Vacation Tracker'!$Q209:$AD209,0,X$4))-1),0)))</f>
        <v>0</v>
      </c>
      <c r="AA206" s="26">
        <f t="array" aca="1" ref="AA206" ca="1">SUM(IF(RIGHT(OFFSET('Vacation Tracker'!$Q209:$AD209,0,X$4))=AA$8,IFERROR(--LEFT(OFFSET('Vacation Tracker'!$Q209:$AD209,0,X$4),LEN(OFFSET('Vacation Tracker'!$Q209:$AD209,0,X$4))-1),0)))</f>
        <v>0</v>
      </c>
      <c r="AB206" s="23">
        <f ca="1">SUM(OFFSET('Vacation Tracker'!$Q209:$AD209,0,AB$4))</f>
        <v>0</v>
      </c>
      <c r="AC206" s="26">
        <f t="shared" ref="AC206" ca="1" si="10278">AB206-AD206</f>
        <v>0</v>
      </c>
      <c r="AD206" s="26">
        <f t="array" aca="1" ref="AD206" ca="1">SUM(IF(RIGHT(OFFSET('Vacation Tracker'!$Q209:$AD209,0,AB$4))&lt;&gt;"O",IFERROR(--LEFT(OFFSET('Vacation Tracker'!$Q209:$AD209,0,AB$4),LEN(OFFSET('Vacation Tracker'!$Q209:$AD209,0,AB$4))-1),0)))</f>
        <v>0</v>
      </c>
      <c r="AE206" s="26">
        <f t="array" aca="1" ref="AE206" ca="1">SUM(IF(RIGHT(OFFSET('Vacation Tracker'!$Q209:$AD209,0,AB$4))=AE$8,IFERROR(--LEFT(OFFSET('Vacation Tracker'!$Q209:$AD209,0,AB$4),LEN(OFFSET('Vacation Tracker'!$Q209:$AD209,0,AB$4))-1),0)))</f>
        <v>0</v>
      </c>
      <c r="AF206" s="23">
        <f ca="1">SUM(OFFSET('Vacation Tracker'!$Q209:$AD209,0,AF$4))</f>
        <v>0</v>
      </c>
      <c r="AG206" s="26">
        <f t="shared" ref="AG206" ca="1" si="10279">AF206-AH206</f>
        <v>0</v>
      </c>
      <c r="AH206" s="26">
        <f t="array" aca="1" ref="AH206" ca="1">SUM(IF(RIGHT(OFFSET('Vacation Tracker'!$Q209:$AD209,0,AF$4))&lt;&gt;"O",IFERROR(--LEFT(OFFSET('Vacation Tracker'!$Q209:$AD209,0,AF$4),LEN(OFFSET('Vacation Tracker'!$Q209:$AD209,0,AF$4))-1),0)))</f>
        <v>0</v>
      </c>
      <c r="AI206" s="26">
        <f t="array" aca="1" ref="AI206" ca="1">SUM(IF(RIGHT(OFFSET('Vacation Tracker'!$Q209:$AD209,0,AF$4))=AI$8,IFERROR(--LEFT(OFFSET('Vacation Tracker'!$Q209:$AD209,0,AF$4),LEN(OFFSET('Vacation Tracker'!$Q209:$AD209,0,AF$4))-1),0)))</f>
        <v>0</v>
      </c>
      <c r="AJ206" s="23">
        <f ca="1">SUM(OFFSET('Vacation Tracker'!$Q209:$AD209,0,AJ$4))</f>
        <v>0</v>
      </c>
      <c r="AK206" s="26">
        <f t="shared" ref="AK206" ca="1" si="10280">AJ206-AL206</f>
        <v>0</v>
      </c>
      <c r="AL206" s="26">
        <f t="array" aca="1" ref="AL206" ca="1">SUM(IF(RIGHT(OFFSET('Vacation Tracker'!$Q209:$AD209,0,AJ$4))&lt;&gt;"O",IFERROR(--LEFT(OFFSET('Vacation Tracker'!$Q209:$AD209,0,AJ$4),LEN(OFFSET('Vacation Tracker'!$Q209:$AD209,0,AJ$4))-1),0)))</f>
        <v>0</v>
      </c>
      <c r="AM206" s="26">
        <f t="array" aca="1" ref="AM206" ca="1">SUM(IF(RIGHT(OFFSET('Vacation Tracker'!$Q209:$AD209,0,AJ$4))=AM$8,IFERROR(--LEFT(OFFSET('Vacation Tracker'!$Q209:$AD209,0,AJ$4),LEN(OFFSET('Vacation Tracker'!$Q209:$AD209,0,AJ$4))-1),0)))</f>
        <v>0</v>
      </c>
      <c r="AN206" s="23">
        <f ca="1">SUM(OFFSET('Vacation Tracker'!$Q209:$AD209,0,AN$4))</f>
        <v>0</v>
      </c>
      <c r="AO206" s="26">
        <f t="shared" ref="AO206" ca="1" si="10281">AN206-AP206</f>
        <v>0</v>
      </c>
      <c r="AP206" s="26">
        <f t="array" aca="1" ref="AP206" ca="1">SUM(IF(RIGHT(OFFSET('Vacation Tracker'!$Q209:$AD209,0,AN$4))&lt;&gt;"O",IFERROR(--LEFT(OFFSET('Vacation Tracker'!$Q209:$AD209,0,AN$4),LEN(OFFSET('Vacation Tracker'!$Q209:$AD209,0,AN$4))-1),0)))</f>
        <v>0</v>
      </c>
      <c r="AQ206" s="26">
        <f t="array" aca="1" ref="AQ206" ca="1">SUM(IF(RIGHT(OFFSET('Vacation Tracker'!$Q209:$AD209,0,AN$4))=AQ$8,IFERROR(--LEFT(OFFSET('Vacation Tracker'!$Q209:$AD209,0,AN$4),LEN(OFFSET('Vacation Tracker'!$Q209:$AD209,0,AN$4))-1),0)))</f>
        <v>0</v>
      </c>
      <c r="AR206" s="23">
        <f ca="1">SUM(OFFSET('Vacation Tracker'!$Q209:$AD209,0,AR$4))</f>
        <v>0</v>
      </c>
      <c r="AS206" s="26">
        <f t="shared" ref="AS206" ca="1" si="10282">AR206-AT206</f>
        <v>0</v>
      </c>
      <c r="AT206" s="26">
        <f t="array" aca="1" ref="AT206" ca="1">SUM(IF(RIGHT(OFFSET('Vacation Tracker'!$Q209:$AD209,0,AR$4))&lt;&gt;"O",IFERROR(--LEFT(OFFSET('Vacation Tracker'!$Q209:$AD209,0,AR$4),LEN(OFFSET('Vacation Tracker'!$Q209:$AD209,0,AR$4))-1),0)))</f>
        <v>0</v>
      </c>
      <c r="AU206" s="26">
        <f t="array" aca="1" ref="AU206" ca="1">SUM(IF(RIGHT(OFFSET('Vacation Tracker'!$Q209:$AD209,0,AR$4))=AU$8,IFERROR(--LEFT(OFFSET('Vacation Tracker'!$Q209:$AD209,0,AR$4),LEN(OFFSET('Vacation Tracker'!$Q209:$AD209,0,AR$4))-1),0)))</f>
        <v>0</v>
      </c>
      <c r="AV206" s="23">
        <f ca="1">SUM(OFFSET('Vacation Tracker'!$Q209:$AD209,0,AV$4))</f>
        <v>0</v>
      </c>
      <c r="AW206" s="26">
        <f t="shared" ref="AW206" ca="1" si="10283">AV206-AX206</f>
        <v>0</v>
      </c>
      <c r="AX206" s="26">
        <f t="array" aca="1" ref="AX206" ca="1">SUM(IF(RIGHT(OFFSET('Vacation Tracker'!$Q209:$AD209,0,AV$4))&lt;&gt;"O",IFERROR(--LEFT(OFFSET('Vacation Tracker'!$Q209:$AD209,0,AV$4),LEN(OFFSET('Vacation Tracker'!$Q209:$AD209,0,AV$4))-1),0)))</f>
        <v>0</v>
      </c>
      <c r="AY206" s="26">
        <f t="array" aca="1" ref="AY206" ca="1">SUM(IF(RIGHT(OFFSET('Vacation Tracker'!$Q209:$AD209,0,AV$4))=AY$8,IFERROR(--LEFT(OFFSET('Vacation Tracker'!$Q209:$AD209,0,AV$4),LEN(OFFSET('Vacation Tracker'!$Q209:$AD209,0,AV$4))-1),0)))</f>
        <v>0</v>
      </c>
      <c r="AZ206" s="23">
        <f ca="1">SUM(OFFSET('Vacation Tracker'!$Q209:$AD209,0,AZ$4))</f>
        <v>0</v>
      </c>
      <c r="BA206" s="26">
        <f t="shared" ref="BA206" ca="1" si="10284">AZ206-BB206</f>
        <v>0</v>
      </c>
      <c r="BB206" s="26">
        <f t="array" aca="1" ref="BB206" ca="1">SUM(IF(RIGHT(OFFSET('Vacation Tracker'!$Q209:$AD209,0,AZ$4))&lt;&gt;"O",IFERROR(--LEFT(OFFSET('Vacation Tracker'!$Q209:$AD209,0,AZ$4),LEN(OFFSET('Vacation Tracker'!$Q209:$AD209,0,AZ$4))-1),0)))</f>
        <v>0</v>
      </c>
      <c r="BC206" s="26">
        <f t="array" aca="1" ref="BC206" ca="1">SUM(IF(RIGHT(OFFSET('Vacation Tracker'!$Q209:$AD209,0,AZ$4))=BC$8,IFERROR(--LEFT(OFFSET('Vacation Tracker'!$Q209:$AD209,0,AZ$4),LEN(OFFSET('Vacation Tracker'!$Q209:$AD209,0,AZ$4))-1),0)))</f>
        <v>0</v>
      </c>
      <c r="BD206" s="23">
        <f ca="1">SUM(OFFSET('Vacation Tracker'!$Q209:$AD209,0,BD$4))</f>
        <v>0</v>
      </c>
      <c r="BE206" s="26">
        <f t="shared" ref="BE206" ca="1" si="10285">BD206-BF206</f>
        <v>0</v>
      </c>
      <c r="BF206" s="26">
        <f t="array" aca="1" ref="BF206" ca="1">SUM(IF(RIGHT(OFFSET('Vacation Tracker'!$Q209:$AD209,0,BD$4))&lt;&gt;"O",IFERROR(--LEFT(OFFSET('Vacation Tracker'!$Q209:$AD209,0,BD$4),LEN(OFFSET('Vacation Tracker'!$Q209:$AD209,0,BD$4))-1),0)))</f>
        <v>0</v>
      </c>
      <c r="BG206" s="26">
        <f t="array" aca="1" ref="BG206" ca="1">SUM(IF(RIGHT(OFFSET('Vacation Tracker'!$Q209:$AD209,0,BD$4))=BG$8,IFERROR(--LEFT(OFFSET('Vacation Tracker'!$Q209:$AD209,0,BD$4),LEN(OFFSET('Vacation Tracker'!$Q209:$AD209,0,BD$4))-1),0)))</f>
        <v>0</v>
      </c>
      <c r="BH206" s="23">
        <f ca="1">SUM(OFFSET('Vacation Tracker'!$Q209:$AD209,0,BH$4))</f>
        <v>0</v>
      </c>
      <c r="BI206" s="26">
        <f t="shared" ref="BI206" ca="1" si="10286">BH206-BJ206</f>
        <v>0</v>
      </c>
      <c r="BJ206" s="26">
        <f t="array" aca="1" ref="BJ206" ca="1">SUM(IF(RIGHT(OFFSET('Vacation Tracker'!$Q209:$AD209,0,BH$4))&lt;&gt;"O",IFERROR(--LEFT(OFFSET('Vacation Tracker'!$Q209:$AD209,0,BH$4),LEN(OFFSET('Vacation Tracker'!$Q209:$AD209,0,BH$4))-1),0)))</f>
        <v>0</v>
      </c>
      <c r="BK206" s="26">
        <f t="array" aca="1" ref="BK206" ca="1">SUM(IF(RIGHT(OFFSET('Vacation Tracker'!$Q209:$AD209,0,BH$4))=BK$8,IFERROR(--LEFT(OFFSET('Vacation Tracker'!$Q209:$AD209,0,BH$4),LEN(OFFSET('Vacation Tracker'!$Q209:$AD209,0,BH$4))-1),0)))</f>
        <v>0</v>
      </c>
      <c r="BL206" s="23">
        <f ca="1">SUM(OFFSET('Vacation Tracker'!$Q209:$AD209,0,BL$4))</f>
        <v>0</v>
      </c>
      <c r="BM206" s="26">
        <f t="shared" ref="BM206" ca="1" si="10287">BL206-BN206</f>
        <v>0</v>
      </c>
      <c r="BN206" s="26">
        <f t="array" aca="1" ref="BN206" ca="1">SUM(IF(RIGHT(OFFSET('Vacation Tracker'!$Q209:$AD209,0,BL$4))&lt;&gt;"O",IFERROR(--LEFT(OFFSET('Vacation Tracker'!$Q209:$AD209,0,BL$4),LEN(OFFSET('Vacation Tracker'!$Q209:$AD209,0,BL$4))-1),0)))</f>
        <v>0</v>
      </c>
      <c r="BO206" s="26">
        <f t="array" aca="1" ref="BO206" ca="1">SUM(IF(RIGHT(OFFSET('Vacation Tracker'!$Q209:$AD209,0,BL$4))=BO$8,IFERROR(--LEFT(OFFSET('Vacation Tracker'!$Q209:$AD209,0,BL$4),LEN(OFFSET('Vacation Tracker'!$Q209:$AD209,0,BL$4))-1),0)))</f>
        <v>0</v>
      </c>
      <c r="BP206" s="23">
        <f ca="1">SUM(OFFSET('Vacation Tracker'!$Q209:$AD209,0,BP$4))</f>
        <v>0</v>
      </c>
      <c r="BQ206" s="26">
        <f t="shared" ref="BQ206" ca="1" si="10288">BP206-BR206</f>
        <v>0</v>
      </c>
      <c r="BR206" s="26">
        <f t="array" aca="1" ref="BR206" ca="1">SUM(IF(RIGHT(OFFSET('Vacation Tracker'!$Q209:$AD209,0,BP$4))&lt;&gt;"O",IFERROR(--LEFT(OFFSET('Vacation Tracker'!$Q209:$AD209,0,BP$4),LEN(OFFSET('Vacation Tracker'!$Q209:$AD209,0,BP$4))-1),0)))</f>
        <v>0</v>
      </c>
      <c r="BS206" s="26">
        <f t="array" aca="1" ref="BS206" ca="1">SUM(IF(RIGHT(OFFSET('Vacation Tracker'!$Q209:$AD209,0,BP$4))=BS$8,IFERROR(--LEFT(OFFSET('Vacation Tracker'!$Q209:$AD209,0,BP$4),LEN(OFFSET('Vacation Tracker'!$Q209:$AD209,0,BP$4))-1),0)))</f>
        <v>0</v>
      </c>
      <c r="BT206" s="23">
        <f ca="1">SUM(OFFSET('Vacation Tracker'!$Q209:$AD209,0,BT$4))</f>
        <v>0</v>
      </c>
      <c r="BU206" s="26">
        <f t="shared" ref="BU206" ca="1" si="10289">BT206-BV206</f>
        <v>0</v>
      </c>
      <c r="BV206" s="26">
        <f t="array" aca="1" ref="BV206" ca="1">SUM(IF(RIGHT(OFFSET('Vacation Tracker'!$Q209:$AD209,0,BT$4))&lt;&gt;"O",IFERROR(--LEFT(OFFSET('Vacation Tracker'!$Q209:$AD209,0,BT$4),LEN(OFFSET('Vacation Tracker'!$Q209:$AD209,0,BT$4))-1),0)))</f>
        <v>0</v>
      </c>
      <c r="BW206" s="26">
        <f t="array" aca="1" ref="BW206" ca="1">SUM(IF(RIGHT(OFFSET('Vacation Tracker'!$Q209:$AD209,0,BT$4))=BW$8,IFERROR(--LEFT(OFFSET('Vacation Tracker'!$Q209:$AD209,0,BT$4),LEN(OFFSET('Vacation Tracker'!$Q209:$AD209,0,BT$4))-1),0)))</f>
        <v>0</v>
      </c>
      <c r="BX206" s="23">
        <f ca="1">SUM(OFFSET('Vacation Tracker'!$Q209:$AD209,0,BX$4))</f>
        <v>0</v>
      </c>
      <c r="BY206" s="26">
        <f t="shared" ref="BY206" ca="1" si="10290">BX206-BZ206</f>
        <v>0</v>
      </c>
      <c r="BZ206" s="26">
        <f t="array" aca="1" ref="BZ206" ca="1">SUM(IF(RIGHT(OFFSET('Vacation Tracker'!$Q209:$AD209,0,BX$4))&lt;&gt;"O",IFERROR(--LEFT(OFFSET('Vacation Tracker'!$Q209:$AD209,0,BX$4),LEN(OFFSET('Vacation Tracker'!$Q209:$AD209,0,BX$4))-1),0)))</f>
        <v>0</v>
      </c>
      <c r="CA206" s="26">
        <f t="array" aca="1" ref="CA206" ca="1">SUM(IF(RIGHT(OFFSET('Vacation Tracker'!$Q209:$AD209,0,BX$4))=CA$8,IFERROR(--LEFT(OFFSET('Vacation Tracker'!$Q209:$AD209,0,BX$4),LEN(OFFSET('Vacation Tracker'!$Q209:$AD209,0,BX$4))-1),0)))</f>
        <v>0</v>
      </c>
      <c r="CB206" s="23">
        <f ca="1">SUM(OFFSET('Vacation Tracker'!$Q209:$AD209,0,CB$4))</f>
        <v>0</v>
      </c>
      <c r="CC206" s="26">
        <f t="shared" ref="CC206" ca="1" si="10291">CB206-CD206</f>
        <v>0</v>
      </c>
      <c r="CD206" s="26">
        <f t="array" aca="1" ref="CD206" ca="1">SUM(IF(RIGHT(OFFSET('Vacation Tracker'!$Q209:$AD209,0,CB$4))&lt;&gt;"O",IFERROR(--LEFT(OFFSET('Vacation Tracker'!$Q209:$AD209,0,CB$4),LEN(OFFSET('Vacation Tracker'!$Q209:$AD209,0,CB$4))-1),0)))</f>
        <v>0</v>
      </c>
      <c r="CE206" s="26">
        <f t="array" aca="1" ref="CE206" ca="1">SUM(IF(RIGHT(OFFSET('Vacation Tracker'!$Q209:$AD209,0,CB$4))=CE$8,IFERROR(--LEFT(OFFSET('Vacation Tracker'!$Q209:$AD209,0,CB$4),LEN(OFFSET('Vacation Tracker'!$Q209:$AD209,0,CB$4))-1),0)))</f>
        <v>0</v>
      </c>
      <c r="CF206" s="23">
        <f ca="1">SUM(OFFSET('Vacation Tracker'!$Q209:$AD209,0,CF$4))</f>
        <v>0</v>
      </c>
      <c r="CG206" s="26">
        <f t="shared" ref="CG206" ca="1" si="10292">CF206-CH206</f>
        <v>0</v>
      </c>
      <c r="CH206" s="26">
        <f t="array" aca="1" ref="CH206" ca="1">SUM(IF(RIGHT(OFFSET('Vacation Tracker'!$Q209:$AD209,0,CF$4))&lt;&gt;"O",IFERROR(--LEFT(OFFSET('Vacation Tracker'!$Q209:$AD209,0,CF$4),LEN(OFFSET('Vacation Tracker'!$Q209:$AD209,0,CF$4))-1),0)))</f>
        <v>0</v>
      </c>
      <c r="CI206" s="26">
        <f t="array" aca="1" ref="CI206" ca="1">SUM(IF(RIGHT(OFFSET('Vacation Tracker'!$Q209:$AD209,0,CF$4))=CI$8,IFERROR(--LEFT(OFFSET('Vacation Tracker'!$Q209:$AD209,0,CF$4),LEN(OFFSET('Vacation Tracker'!$Q209:$AD209,0,CF$4))-1),0)))</f>
        <v>0</v>
      </c>
      <c r="CJ206" s="23">
        <f ca="1">SUM(OFFSET('Vacation Tracker'!$Q209:$AD209,0,CJ$4))</f>
        <v>0</v>
      </c>
      <c r="CK206" s="26">
        <f t="shared" ref="CK206" ca="1" si="10293">CJ206-CL206</f>
        <v>0</v>
      </c>
      <c r="CL206" s="26">
        <f t="array" aca="1" ref="CL206" ca="1">SUM(IF(RIGHT(OFFSET('Vacation Tracker'!$Q209:$AD209,0,CJ$4))&lt;&gt;"O",IFERROR(--LEFT(OFFSET('Vacation Tracker'!$Q209:$AD209,0,CJ$4),LEN(OFFSET('Vacation Tracker'!$Q209:$AD209,0,CJ$4))-1),0)))</f>
        <v>0</v>
      </c>
      <c r="CM206" s="26">
        <f t="array" aca="1" ref="CM206" ca="1">SUM(IF(RIGHT(OFFSET('Vacation Tracker'!$Q209:$AD209,0,CJ$4))=CM$8,IFERROR(--LEFT(OFFSET('Vacation Tracker'!$Q209:$AD209,0,CJ$4),LEN(OFFSET('Vacation Tracker'!$Q209:$AD209,0,CJ$4))-1),0)))</f>
        <v>0</v>
      </c>
      <c r="CN206" s="23">
        <f ca="1">SUM(OFFSET('Vacation Tracker'!$Q209:$AD209,0,CN$4))</f>
        <v>0</v>
      </c>
      <c r="CO206" s="26">
        <f t="shared" ref="CO206" ca="1" si="10294">CN206-CP206</f>
        <v>0</v>
      </c>
      <c r="CP206" s="26">
        <f t="array" aca="1" ref="CP206" ca="1">SUM(IF(RIGHT(OFFSET('Vacation Tracker'!$Q209:$AD209,0,CN$4))&lt;&gt;"O",IFERROR(--LEFT(OFFSET('Vacation Tracker'!$Q209:$AD209,0,CN$4),LEN(OFFSET('Vacation Tracker'!$Q209:$AD209,0,CN$4))-1),0)))</f>
        <v>0</v>
      </c>
      <c r="CQ206" s="26">
        <f t="array" aca="1" ref="CQ206" ca="1">SUM(IF(RIGHT(OFFSET('Vacation Tracker'!$Q209:$AD209,0,CN$4))=CQ$8,IFERROR(--LEFT(OFFSET('Vacation Tracker'!$Q209:$AD209,0,CN$4),LEN(OFFSET('Vacation Tracker'!$Q209:$AD209,0,CN$4))-1),0)))</f>
        <v>0</v>
      </c>
      <c r="CR206" s="23">
        <f ca="1">SUM(OFFSET('Vacation Tracker'!$Q209:$AD209,0,CR$4))</f>
        <v>0</v>
      </c>
      <c r="CS206" s="26">
        <f t="shared" ref="CS206" ca="1" si="10295">CR206-CT206</f>
        <v>0</v>
      </c>
      <c r="CT206" s="26">
        <f t="array" aca="1" ref="CT206" ca="1">SUM(IF(RIGHT(OFFSET('Vacation Tracker'!$Q209:$AD209,0,CR$4))&lt;&gt;"O",IFERROR(--LEFT(OFFSET('Vacation Tracker'!$Q209:$AD209,0,CR$4),LEN(OFFSET('Vacation Tracker'!$Q209:$AD209,0,CR$4))-1),0)))</f>
        <v>0</v>
      </c>
      <c r="CU206" s="26">
        <f t="array" aca="1" ref="CU206" ca="1">SUM(IF(RIGHT(OFFSET('Vacation Tracker'!$Q209:$AD209,0,CR$4))=CU$8,IFERROR(--LEFT(OFFSET('Vacation Tracker'!$Q209:$AD209,0,CR$4),LEN(OFFSET('Vacation Tracker'!$Q209:$AD209,0,CR$4))-1),0)))</f>
        <v>0</v>
      </c>
      <c r="CV206" s="23">
        <f ca="1">SUM(OFFSET('Vacation Tracker'!$Q209:$AD209,0,CV$4))</f>
        <v>0</v>
      </c>
      <c r="CW206" s="26">
        <f t="shared" ref="CW206" ca="1" si="10296">CV206-CX206</f>
        <v>0</v>
      </c>
      <c r="CX206" s="26">
        <f t="array" aca="1" ref="CX206" ca="1">SUM(IF(RIGHT(OFFSET('Vacation Tracker'!$Q209:$AD209,0,CV$4))&lt;&gt;"O",IFERROR(--LEFT(OFFSET('Vacation Tracker'!$Q209:$AD209,0,CV$4),LEN(OFFSET('Vacation Tracker'!$Q209:$AD209,0,CV$4))-1),0)))</f>
        <v>0</v>
      </c>
      <c r="CY206" s="26">
        <f t="array" aca="1" ref="CY206" ca="1">SUM(IF(RIGHT(OFFSET('Vacation Tracker'!$Q209:$AD209,0,CV$4))=CY$8,IFERROR(--LEFT(OFFSET('Vacation Tracker'!$Q209:$AD209,0,CV$4),LEN(OFFSET('Vacation Tracker'!$Q209:$AD209,0,CV$4))-1),0)))</f>
        <v>0</v>
      </c>
      <c r="CZ206" s="23">
        <f ca="1">SUM(OFFSET('Vacation Tracker'!$Q209:$AD209,0,CZ$4))</f>
        <v>0</v>
      </c>
      <c r="DA206" s="26">
        <f t="shared" ref="DA206" ca="1" si="10297">CZ206-DB206</f>
        <v>0</v>
      </c>
      <c r="DB206" s="26">
        <f t="array" aca="1" ref="DB206" ca="1">SUM(IF(RIGHT(OFFSET('Vacation Tracker'!$Q209:$AD209,0,CZ$4))&lt;&gt;"O",IFERROR(--LEFT(OFFSET('Vacation Tracker'!$Q209:$AD209,0,CZ$4),LEN(OFFSET('Vacation Tracker'!$Q209:$AD209,0,CZ$4))-1),0)))</f>
        <v>0</v>
      </c>
      <c r="DC206" s="26">
        <f t="array" aca="1" ref="DC206" ca="1">SUM(IF(RIGHT(OFFSET('Vacation Tracker'!$Q209:$AD209,0,CZ$4))=DC$8,IFERROR(--LEFT(OFFSET('Vacation Tracker'!$Q209:$AD209,0,CZ$4),LEN(OFFSET('Vacation Tracker'!$Q209:$AD209,0,CZ$4))-1),0)))</f>
        <v>0</v>
      </c>
      <c r="DD206" s="23">
        <f ca="1">SUM(OFFSET('Vacation Tracker'!$Q209:$AD209,0,DD$4))</f>
        <v>0</v>
      </c>
      <c r="DE206" s="26">
        <f t="shared" ref="DE206" ca="1" si="10298">DD206-DF206</f>
        <v>0</v>
      </c>
      <c r="DF206" s="26">
        <f t="array" aca="1" ref="DF206" ca="1">SUM(IF(RIGHT(OFFSET('Vacation Tracker'!$Q209:$AD209,0,DD$4))&lt;&gt;"O",IFERROR(--LEFT(OFFSET('Vacation Tracker'!$Q209:$AD209,0,DD$4),LEN(OFFSET('Vacation Tracker'!$Q209:$AD209,0,DD$4))-1),0)))</f>
        <v>0</v>
      </c>
      <c r="DG206" s="26">
        <f t="array" aca="1" ref="DG206" ca="1">SUM(IF(RIGHT(OFFSET('Vacation Tracker'!$Q209:$AD209,0,DD$4))=DG$8,IFERROR(--LEFT(OFFSET('Vacation Tracker'!$Q209:$AD209,0,DD$4),LEN(OFFSET('Vacation Tracker'!$Q209:$AD209,0,DD$4))-1),0)))</f>
        <v>0</v>
      </c>
      <c r="DH206" s="23">
        <f ca="1">SUM(OFFSET('Vacation Tracker'!$Q209:$AD209,0,DH$4))</f>
        <v>0</v>
      </c>
      <c r="DI206" s="26">
        <f t="shared" ref="DI206" ca="1" si="10299">DH206-DJ206</f>
        <v>0</v>
      </c>
      <c r="DJ206" s="26">
        <f t="array" aca="1" ref="DJ206" ca="1">SUM(IF(RIGHT(OFFSET('Vacation Tracker'!$Q209:$AD209,0,DH$4))&lt;&gt;"O",IFERROR(--LEFT(OFFSET('Vacation Tracker'!$Q209:$AD209,0,DH$4),LEN(OFFSET('Vacation Tracker'!$Q209:$AD209,0,DH$4))-1),0)))</f>
        <v>0</v>
      </c>
      <c r="DK206" s="26">
        <f t="array" aca="1" ref="DK206" ca="1">SUM(IF(RIGHT(OFFSET('Vacation Tracker'!$Q209:$AD209,0,DH$4))=DK$8,IFERROR(--LEFT(OFFSET('Vacation Tracker'!$Q209:$AD209,0,DH$4),LEN(OFFSET('Vacation Tracker'!$Q209:$AD209,0,DH$4))-1),0)))</f>
        <v>0</v>
      </c>
      <c r="DL206" s="23">
        <f ca="1">SUM(OFFSET('Vacation Tracker'!$Q209:$AD209,0,DL$4))</f>
        <v>0</v>
      </c>
      <c r="DM206" s="26">
        <f t="shared" ref="DM206" ca="1" si="10300">DL206-DN206</f>
        <v>0</v>
      </c>
      <c r="DN206" s="26">
        <f t="array" aca="1" ref="DN206" ca="1">SUM(IF(RIGHT(OFFSET('Vacation Tracker'!$Q209:$AD209,0,DL$4))&lt;&gt;"O",IFERROR(--LEFT(OFFSET('Vacation Tracker'!$Q209:$AD209,0,DL$4),LEN(OFFSET('Vacation Tracker'!$Q209:$AD209,0,DL$4))-1),0)))</f>
        <v>0</v>
      </c>
      <c r="DO206" s="26">
        <f t="array" aca="1" ref="DO206" ca="1">SUM(IF(RIGHT(OFFSET('Vacation Tracker'!$Q209:$AD209,0,DL$4))=DO$8,IFERROR(--LEFT(OFFSET('Vacation Tracker'!$Q209:$AD209,0,DL$4),LEN(OFFSET('Vacation Tracker'!$Q209:$AD209,0,DL$4))-1),0)))</f>
        <v>0</v>
      </c>
      <c r="DP206" s="23">
        <f ca="1">SUM(OFFSET('Vacation Tracker'!$Q209:$AD209,0,DP$4))</f>
        <v>0</v>
      </c>
      <c r="DQ206" s="26">
        <f t="shared" ref="DQ206" ca="1" si="10301">DP206-DR206</f>
        <v>0</v>
      </c>
      <c r="DR206" s="26">
        <f t="array" aca="1" ref="DR206" ca="1">SUM(IF(RIGHT(OFFSET('Vacation Tracker'!$Q209:$AD209,0,DP$4))&lt;&gt;"O",IFERROR(--LEFT(OFFSET('Vacation Tracker'!$Q209:$AD209,0,DP$4),LEN(OFFSET('Vacation Tracker'!$Q209:$AD209,0,DP$4))-1),0)))</f>
        <v>0</v>
      </c>
      <c r="DS206" s="26">
        <f t="array" aca="1" ref="DS206" ca="1">SUM(IF(RIGHT(OFFSET('Vacation Tracker'!$Q209:$AD209,0,DP$4))=DS$8,IFERROR(--LEFT(OFFSET('Vacation Tracker'!$Q209:$AD209,0,DP$4),LEN(OFFSET('Vacation Tracker'!$Q209:$AD209,0,DP$4))-1),0)))</f>
        <v>0</v>
      </c>
      <c r="DT206" s="23">
        <f ca="1">SUM(OFFSET('Vacation Tracker'!$Q209:$AD209,0,DT$4))</f>
        <v>0</v>
      </c>
      <c r="DU206" s="26">
        <f t="shared" ref="DU206" ca="1" si="10302">DT206-DV206</f>
        <v>0</v>
      </c>
      <c r="DV206" s="26">
        <f t="array" aca="1" ref="DV206" ca="1">SUM(IF(RIGHT(OFFSET('Vacation Tracker'!$Q209:$AD209,0,DT$4))&lt;&gt;"O",IFERROR(--LEFT(OFFSET('Vacation Tracker'!$Q209:$AD209,0,DT$4),LEN(OFFSET('Vacation Tracker'!$Q209:$AD209,0,DT$4))-1),0)))</f>
        <v>0</v>
      </c>
      <c r="DW206" s="26">
        <f t="array" aca="1" ref="DW206" ca="1">SUM(IF(RIGHT(OFFSET('Vacation Tracker'!$Q209:$AD209,0,DT$4))=DW$8,IFERROR(--LEFT(OFFSET('Vacation Tracker'!$Q209:$AD209,0,DT$4),LEN(OFFSET('Vacation Tracker'!$Q209:$AD209,0,DT$4))-1),0)))</f>
        <v>0</v>
      </c>
      <c r="DX206" s="23">
        <f ca="1">SUM(OFFSET('Vacation Tracker'!$Q209:$AD209,0,DX$4))</f>
        <v>0</v>
      </c>
      <c r="DY206" s="26">
        <f t="shared" ref="DY206" ca="1" si="10303">DX206-DZ206</f>
        <v>0</v>
      </c>
      <c r="DZ206" s="26">
        <f t="array" aca="1" ref="DZ206" ca="1">SUM(IF(RIGHT(OFFSET('Vacation Tracker'!$Q209:$AD209,0,DX$4))&lt;&gt;"O",IFERROR(--LEFT(OFFSET('Vacation Tracker'!$Q209:$AD209,0,DX$4),LEN(OFFSET('Vacation Tracker'!$Q209:$AD209,0,DX$4))-1),0)))</f>
        <v>0</v>
      </c>
      <c r="EA206" s="26">
        <f t="array" aca="1" ref="EA206" ca="1">SUM(IF(RIGHT(OFFSET('Vacation Tracker'!$Q209:$AD209,0,DX$4))=EA$8,IFERROR(--LEFT(OFFSET('Vacation Tracker'!$Q209:$AD209,0,DX$4),LEN(OFFSET('Vacation Tracker'!$Q209:$AD209,0,DX$4))-1),0)))</f>
        <v>0</v>
      </c>
      <c r="EB206" s="23">
        <f ca="1">SUM(OFFSET('Vacation Tracker'!$Q209:$AD209,0,EB$4))</f>
        <v>0</v>
      </c>
      <c r="EC206" s="26">
        <f t="shared" ref="EC206" ca="1" si="10304">EB206-ED206</f>
        <v>0</v>
      </c>
      <c r="ED206" s="26">
        <f t="array" aca="1" ref="ED206" ca="1">SUM(IF(RIGHT(OFFSET('Vacation Tracker'!$Q209:$AD209,0,EB$4))&lt;&gt;"O",IFERROR(--LEFT(OFFSET('Vacation Tracker'!$Q209:$AD209,0,EB$4),LEN(OFFSET('Vacation Tracker'!$Q209:$AD209,0,EB$4))-1),0)))</f>
        <v>0</v>
      </c>
      <c r="EE206" s="26">
        <f t="array" aca="1" ref="EE206" ca="1">SUM(IF(RIGHT(OFFSET('Vacation Tracker'!$Q209:$AD209,0,EB$4))=EE$8,IFERROR(--LEFT(OFFSET('Vacation Tracker'!$Q209:$AD209,0,EB$4),LEN(OFFSET('Vacation Tracker'!$Q209:$AD209,0,EB$4))-1),0)))</f>
        <v>0</v>
      </c>
      <c r="EF206" s="23">
        <f ca="1">SUM(OFFSET('Vacation Tracker'!$Q209:$AD209,0,EF$4))</f>
        <v>0</v>
      </c>
      <c r="EG206" s="26">
        <f t="shared" ref="EG206" ca="1" si="10305">EF206-EH206</f>
        <v>0</v>
      </c>
      <c r="EH206" s="26">
        <f t="array" aca="1" ref="EH206" ca="1">SUM(IF(RIGHT(OFFSET('Vacation Tracker'!$Q209:$AD209,0,EF$4))&lt;&gt;"O",IFERROR(--LEFT(OFFSET('Vacation Tracker'!$Q209:$AD209,0,EF$4),LEN(OFFSET('Vacation Tracker'!$Q209:$AD209,0,EF$4))-1),0)))</f>
        <v>0</v>
      </c>
      <c r="EI206" s="26">
        <f t="array" aca="1" ref="EI206" ca="1">SUM(IF(RIGHT(OFFSET('Vacation Tracker'!$Q209:$AD209,0,EF$4))=EI$8,IFERROR(--LEFT(OFFSET('Vacation Tracker'!$Q209:$AD209,0,EF$4),LEN(OFFSET('Vacation Tracker'!$Q209:$AD209,0,EF$4))-1),0)))</f>
        <v>0</v>
      </c>
      <c r="EJ206" s="23">
        <f ca="1">SUM(OFFSET('Vacation Tracker'!$Q209:$AD209,0,EJ$4))</f>
        <v>0</v>
      </c>
      <c r="EK206" s="26">
        <f t="shared" ref="EK206" ca="1" si="10306">EJ206-EL206</f>
        <v>0</v>
      </c>
      <c r="EL206" s="26">
        <f t="array" aca="1" ref="EL206" ca="1">SUM(IF(RIGHT(OFFSET('Vacation Tracker'!$Q209:$AD209,0,EJ$4))&lt;&gt;"O",IFERROR(--LEFT(OFFSET('Vacation Tracker'!$Q209:$AD209,0,EJ$4),LEN(OFFSET('Vacation Tracker'!$Q209:$AD209,0,EJ$4))-1),0)))</f>
        <v>0</v>
      </c>
      <c r="EM206" s="26">
        <f t="array" aca="1" ref="EM206" ca="1">SUM(IF(RIGHT(OFFSET('Vacation Tracker'!$Q209:$AD209,0,EJ$4))=EM$8,IFERROR(--LEFT(OFFSET('Vacation Tracker'!$Q209:$AD209,0,EJ$4),LEN(OFFSET('Vacation Tracker'!$Q209:$AD209,0,EJ$4))-1),0)))</f>
        <v>0</v>
      </c>
      <c r="EN206" s="23">
        <f ca="1">SUM(OFFSET('Vacation Tracker'!$Q209:$AD209,0,EN$4))</f>
        <v>0</v>
      </c>
      <c r="EO206" s="26">
        <f t="shared" ref="EO206" ca="1" si="10307">EN206-EP206</f>
        <v>0</v>
      </c>
      <c r="EP206" s="26">
        <f t="array" aca="1" ref="EP206" ca="1">SUM(IF(RIGHT(OFFSET('Vacation Tracker'!$Q209:$AD209,0,EN$4))&lt;&gt;"O",IFERROR(--LEFT(OFFSET('Vacation Tracker'!$Q209:$AD209,0,EN$4),LEN(OFFSET('Vacation Tracker'!$Q209:$AD209,0,EN$4))-1),0)))</f>
        <v>0</v>
      </c>
      <c r="EQ206" s="26">
        <f t="array" aca="1" ref="EQ206" ca="1">SUM(IF(RIGHT(OFFSET('Vacation Tracker'!$Q209:$AD209,0,EN$4))=EQ$8,IFERROR(--LEFT(OFFSET('Vacation Tracker'!$Q209:$AD209,0,EN$4),LEN(OFFSET('Vacation Tracker'!$Q209:$AD209,0,EN$4))-1),0)))</f>
        <v>0</v>
      </c>
      <c r="ER206" s="23">
        <f ca="1">SUM(OFFSET('Vacation Tracker'!$Q209:$AD209,0,ER$4))</f>
        <v>0</v>
      </c>
      <c r="ES206" s="26">
        <f t="shared" ref="ES206" ca="1" si="10308">ER206-ET206</f>
        <v>0</v>
      </c>
      <c r="ET206" s="26">
        <f t="array" aca="1" ref="ET206" ca="1">SUM(IF(RIGHT(OFFSET('Vacation Tracker'!$Q209:$AD209,0,ER$4))&lt;&gt;"O",IFERROR(--LEFT(OFFSET('Vacation Tracker'!$Q209:$AD209,0,ER$4),LEN(OFFSET('Vacation Tracker'!$Q209:$AD209,0,ER$4))-1),0)))</f>
        <v>0</v>
      </c>
      <c r="EU206" s="26">
        <f t="array" aca="1" ref="EU206" ca="1">SUM(IF(RIGHT(OFFSET('Vacation Tracker'!$Q209:$AD209,0,ER$4))=EU$8,IFERROR(--LEFT(OFFSET('Vacation Tracker'!$Q209:$AD209,0,ER$4),LEN(OFFSET('Vacation Tracker'!$Q209:$AD209,0,ER$4))-1),0)))</f>
        <v>0</v>
      </c>
      <c r="EV206" s="23">
        <f ca="1">SUM(OFFSET('Vacation Tracker'!$Q209:$AD209,0,EV$4))</f>
        <v>0</v>
      </c>
      <c r="EW206" s="26">
        <f t="shared" ref="EW206" ca="1" si="10309">EV206-EX206</f>
        <v>0</v>
      </c>
      <c r="EX206" s="26">
        <f t="array" aca="1" ref="EX206" ca="1">SUM(IF(RIGHT(OFFSET('Vacation Tracker'!$Q209:$AD209,0,EV$4))&lt;&gt;"O",IFERROR(--LEFT(OFFSET('Vacation Tracker'!$Q209:$AD209,0,EV$4),LEN(OFFSET('Vacation Tracker'!$Q209:$AD209,0,EV$4))-1),0)))</f>
        <v>0</v>
      </c>
      <c r="EY206" s="26">
        <f t="array" aca="1" ref="EY206" ca="1">SUM(IF(RIGHT(OFFSET('Vacation Tracker'!$Q209:$AD209,0,EV$4))=EY$8,IFERROR(--LEFT(OFFSET('Vacation Tracker'!$Q209:$AD209,0,EV$4),LEN(OFFSET('Vacation Tracker'!$Q209:$AD209,0,EV$4))-1),0)))</f>
        <v>0</v>
      </c>
      <c r="EZ206" s="23">
        <f ca="1">SUM(OFFSET('Vacation Tracker'!$Q209:$AD209,0,EZ$4))</f>
        <v>0</v>
      </c>
      <c r="FA206" s="26">
        <f t="shared" ref="FA206" ca="1" si="10310">EZ206-FB206</f>
        <v>0</v>
      </c>
      <c r="FB206" s="26">
        <f t="array" aca="1" ref="FB206" ca="1">SUM(IF(RIGHT(OFFSET('Vacation Tracker'!$Q209:$AD209,0,EZ$4))&lt;&gt;"O",IFERROR(--LEFT(OFFSET('Vacation Tracker'!$Q209:$AD209,0,EZ$4),LEN(OFFSET('Vacation Tracker'!$Q209:$AD209,0,EZ$4))-1),0)))</f>
        <v>0</v>
      </c>
      <c r="FC206" s="26">
        <f t="array" aca="1" ref="FC206" ca="1">SUM(IF(RIGHT(OFFSET('Vacation Tracker'!$Q209:$AD209,0,EZ$4))=FC$8,IFERROR(--LEFT(OFFSET('Vacation Tracker'!$Q209:$AD209,0,EZ$4),LEN(OFFSET('Vacation Tracker'!$Q209:$AD209,0,EZ$4))-1),0)))</f>
        <v>0</v>
      </c>
      <c r="FD206" s="23">
        <f ca="1">SUM(OFFSET('Vacation Tracker'!$Q209:$AD209,0,FD$4))</f>
        <v>0</v>
      </c>
      <c r="FE206" s="26">
        <f t="shared" ref="FE206" ca="1" si="10311">FD206-FF206</f>
        <v>0</v>
      </c>
      <c r="FF206" s="26">
        <f t="array" aca="1" ref="FF206" ca="1">SUM(IF(RIGHT(OFFSET('Vacation Tracker'!$Q209:$AD209,0,FD$4))&lt;&gt;"O",IFERROR(--LEFT(OFFSET('Vacation Tracker'!$Q209:$AD209,0,FD$4),LEN(OFFSET('Vacation Tracker'!$Q209:$AD209,0,FD$4))-1),0)))</f>
        <v>0</v>
      </c>
      <c r="FG206" s="26">
        <f t="array" aca="1" ref="FG206" ca="1">SUM(IF(RIGHT(OFFSET('Vacation Tracker'!$Q209:$AD209,0,FD$4))=FG$8,IFERROR(--LEFT(OFFSET('Vacation Tracker'!$Q209:$AD209,0,FD$4),LEN(OFFSET('Vacation Tracker'!$Q209:$AD209,0,FD$4))-1),0)))</f>
        <v>0</v>
      </c>
      <c r="FH206" s="23">
        <f ca="1">SUM(OFFSET('Vacation Tracker'!$Q209:$AD209,0,FH$4))</f>
        <v>0</v>
      </c>
      <c r="FI206" s="26">
        <f t="shared" ref="FI206" ca="1" si="10312">FH206-FJ206</f>
        <v>0</v>
      </c>
      <c r="FJ206" s="26">
        <f t="array" aca="1" ref="FJ206" ca="1">SUM(IF(RIGHT(OFFSET('Vacation Tracker'!$Q209:$AD209,0,FH$4))&lt;&gt;"O",IFERROR(--LEFT(OFFSET('Vacation Tracker'!$Q209:$AD209,0,FH$4),LEN(OFFSET('Vacation Tracker'!$Q209:$AD209,0,FH$4))-1),0)))</f>
        <v>0</v>
      </c>
      <c r="FK206" s="26">
        <f t="array" aca="1" ref="FK206" ca="1">SUM(IF(RIGHT(OFFSET('Vacation Tracker'!$Q209:$AD209,0,FH$4))=FK$8,IFERROR(--LEFT(OFFSET('Vacation Tracker'!$Q209:$AD209,0,FH$4),LEN(OFFSET('Vacation Tracker'!$Q209:$AD209,0,FH$4))-1),0)))</f>
        <v>0</v>
      </c>
      <c r="FL206" s="23">
        <f ca="1">SUM(OFFSET('Vacation Tracker'!$Q209:$AD209,0,FL$4))</f>
        <v>0</v>
      </c>
      <c r="FM206" s="26">
        <f t="shared" ref="FM206" ca="1" si="10313">FL206-FN206</f>
        <v>0</v>
      </c>
      <c r="FN206" s="26">
        <f t="array" aca="1" ref="FN206" ca="1">SUM(IF(RIGHT(OFFSET('Vacation Tracker'!$Q209:$AD209,0,FL$4))&lt;&gt;"O",IFERROR(--LEFT(OFFSET('Vacation Tracker'!$Q209:$AD209,0,FL$4),LEN(OFFSET('Vacation Tracker'!$Q209:$AD209,0,FL$4))-1),0)))</f>
        <v>0</v>
      </c>
      <c r="FO206" s="26">
        <f t="array" aca="1" ref="FO206" ca="1">SUM(IF(RIGHT(OFFSET('Vacation Tracker'!$Q209:$AD209,0,FL$4))=FO$8,IFERROR(--LEFT(OFFSET('Vacation Tracker'!$Q209:$AD209,0,FL$4),LEN(OFFSET('Vacation Tracker'!$Q209:$AD209,0,FL$4))-1),0)))</f>
        <v>0</v>
      </c>
      <c r="FP206" s="23">
        <f ca="1">SUM(OFFSET('Vacation Tracker'!$Q209:$AD209,0,FP$4))</f>
        <v>0</v>
      </c>
      <c r="FQ206" s="26">
        <f t="shared" ref="FQ206" ca="1" si="10314">FP206-FR206</f>
        <v>0</v>
      </c>
      <c r="FR206" s="26">
        <f t="array" aca="1" ref="FR206" ca="1">SUM(IF(RIGHT(OFFSET('Vacation Tracker'!$Q209:$AD209,0,FP$4))&lt;&gt;"O",IFERROR(--LEFT(OFFSET('Vacation Tracker'!$Q209:$AD209,0,FP$4),LEN(OFFSET('Vacation Tracker'!$Q209:$AD209,0,FP$4))-1),0)))</f>
        <v>0</v>
      </c>
      <c r="FS206" s="26">
        <f t="array" aca="1" ref="FS206" ca="1">SUM(IF(RIGHT(OFFSET('Vacation Tracker'!$Q209:$AD209,0,FP$4))=FS$8,IFERROR(--LEFT(OFFSET('Vacation Tracker'!$Q209:$AD209,0,FP$4),LEN(OFFSET('Vacation Tracker'!$Q209:$AD209,0,FP$4))-1),0)))</f>
        <v>0</v>
      </c>
      <c r="FT206" s="23">
        <f ca="1">SUM(OFFSET('Vacation Tracker'!$Q209:$AD209,0,FT$4))</f>
        <v>0</v>
      </c>
      <c r="FU206" s="26">
        <f t="shared" ref="FU206" ca="1" si="10315">FT206-FV206</f>
        <v>0</v>
      </c>
      <c r="FV206" s="26">
        <f t="array" aca="1" ref="FV206" ca="1">SUM(IF(RIGHT(OFFSET('Vacation Tracker'!$Q209:$AD209,0,FT$4))&lt;&gt;"O",IFERROR(--LEFT(OFFSET('Vacation Tracker'!$Q209:$AD209,0,FT$4),LEN(OFFSET('Vacation Tracker'!$Q209:$AD209,0,FT$4))-1),0)))</f>
        <v>0</v>
      </c>
      <c r="FW206" s="26">
        <f t="array" aca="1" ref="FW206" ca="1">SUM(IF(RIGHT(OFFSET('Vacation Tracker'!$Q209:$AD209,0,FT$4))=FW$8,IFERROR(--LEFT(OFFSET('Vacation Tracker'!$Q209:$AD209,0,FT$4),LEN(OFFSET('Vacation Tracker'!$Q209:$AD209,0,FT$4))-1),0)))</f>
        <v>0</v>
      </c>
      <c r="FX206" s="23">
        <f ca="1">SUM(OFFSET('Vacation Tracker'!$Q209:$AD209,0,FX$4))</f>
        <v>0</v>
      </c>
      <c r="FY206" s="26">
        <f t="shared" ref="FY206" ca="1" si="10316">FX206-FZ206</f>
        <v>0</v>
      </c>
      <c r="FZ206" s="26">
        <f t="array" aca="1" ref="FZ206" ca="1">SUM(IF(RIGHT(OFFSET('Vacation Tracker'!$Q209:$AD209,0,FX$4))&lt;&gt;"O",IFERROR(--LEFT(OFFSET('Vacation Tracker'!$Q209:$AD209,0,FX$4),LEN(OFFSET('Vacation Tracker'!$Q209:$AD209,0,FX$4))-1),0)))</f>
        <v>0</v>
      </c>
      <c r="GA206" s="26">
        <f t="array" aca="1" ref="GA206" ca="1">SUM(IF(RIGHT(OFFSET('Vacation Tracker'!$Q209:$AD209,0,FX$4))=GA$8,IFERROR(--LEFT(OFFSET('Vacation Tracker'!$Q209:$AD209,0,FX$4),LEN(OFFSET('Vacation Tracker'!$Q209:$AD209,0,FX$4))-1),0)))</f>
        <v>0</v>
      </c>
      <c r="GB206" s="23">
        <f ca="1">SUM(OFFSET('Vacation Tracker'!$Q209:$AD209,0,GB$4))</f>
        <v>0</v>
      </c>
      <c r="GC206" s="26">
        <f t="shared" ref="GC206" ca="1" si="10317">GB206-GD206</f>
        <v>0</v>
      </c>
      <c r="GD206" s="26">
        <f t="array" aca="1" ref="GD206" ca="1">SUM(IF(RIGHT(OFFSET('Vacation Tracker'!$Q209:$AD209,0,GB$4))&lt;&gt;"O",IFERROR(--LEFT(OFFSET('Vacation Tracker'!$Q209:$AD209,0,GB$4),LEN(OFFSET('Vacation Tracker'!$Q209:$AD209,0,GB$4))-1),0)))</f>
        <v>0</v>
      </c>
      <c r="GE206" s="26">
        <f t="array" aca="1" ref="GE206" ca="1">SUM(IF(RIGHT(OFFSET('Vacation Tracker'!$Q209:$AD209,0,GB$4))=GE$8,IFERROR(--LEFT(OFFSET('Vacation Tracker'!$Q209:$AD209,0,GB$4),LEN(OFFSET('Vacation Tracker'!$Q209:$AD209,0,GB$4))-1),0)))</f>
        <v>0</v>
      </c>
      <c r="GF206" s="23">
        <f ca="1">SUM(OFFSET('Vacation Tracker'!$Q209:$AD209,0,GF$4))</f>
        <v>0</v>
      </c>
      <c r="GG206" s="26">
        <f t="shared" ref="GG206" ca="1" si="10318">GF206-GH206</f>
        <v>0</v>
      </c>
      <c r="GH206" s="26">
        <f t="array" aca="1" ref="GH206" ca="1">SUM(IF(RIGHT(OFFSET('Vacation Tracker'!$Q209:$AD209,0,GF$4))&lt;&gt;"O",IFERROR(--LEFT(OFFSET('Vacation Tracker'!$Q209:$AD209,0,GF$4),LEN(OFFSET('Vacation Tracker'!$Q209:$AD209,0,GF$4))-1),0)))</f>
        <v>0</v>
      </c>
      <c r="GI206" s="26">
        <f t="array" aca="1" ref="GI206" ca="1">SUM(IF(RIGHT(OFFSET('Vacation Tracker'!$Q209:$AD209,0,GF$4))=GI$8,IFERROR(--LEFT(OFFSET('Vacation Tracker'!$Q209:$AD209,0,GF$4),LEN(OFFSET('Vacation Tracker'!$Q209:$AD209,0,GF$4))-1),0)))</f>
        <v>0</v>
      </c>
      <c r="GJ206" s="23">
        <f ca="1">SUM(OFFSET('Vacation Tracker'!$Q209:$AD209,0,GJ$4))</f>
        <v>0</v>
      </c>
      <c r="GK206" s="26">
        <f t="shared" ref="GK206" ca="1" si="10319">GJ206-GL206</f>
        <v>0</v>
      </c>
      <c r="GL206" s="26">
        <f t="array" aca="1" ref="GL206" ca="1">SUM(IF(RIGHT(OFFSET('Vacation Tracker'!$Q209:$AD209,0,GJ$4))&lt;&gt;"O",IFERROR(--LEFT(OFFSET('Vacation Tracker'!$Q209:$AD209,0,GJ$4),LEN(OFFSET('Vacation Tracker'!$Q209:$AD209,0,GJ$4))-1),0)))</f>
        <v>0</v>
      </c>
      <c r="GM206" s="26">
        <f t="array" aca="1" ref="GM206" ca="1">SUM(IF(RIGHT(OFFSET('Vacation Tracker'!$Q209:$AD209,0,GJ$4))=GM$8,IFERROR(--LEFT(OFFSET('Vacation Tracker'!$Q209:$AD209,0,GJ$4),LEN(OFFSET('Vacation Tracker'!$Q209:$AD209,0,GJ$4))-1),0)))</f>
        <v>0</v>
      </c>
      <c r="GN206" s="23">
        <f ca="1">SUM(OFFSET('Vacation Tracker'!$Q209:$AD209,0,GN$4))</f>
        <v>0</v>
      </c>
      <c r="GO206" s="26">
        <f t="shared" ref="GO206" ca="1" si="10320">GN206-GP206</f>
        <v>0</v>
      </c>
      <c r="GP206" s="26">
        <f t="array" aca="1" ref="GP206" ca="1">SUM(IF(RIGHT(OFFSET('Vacation Tracker'!$Q209:$AD209,0,GN$4))&lt;&gt;"O",IFERROR(--LEFT(OFFSET('Vacation Tracker'!$Q209:$AD209,0,GN$4),LEN(OFFSET('Vacation Tracker'!$Q209:$AD209,0,GN$4))-1),0)))</f>
        <v>0</v>
      </c>
      <c r="GQ206" s="26">
        <f t="array" aca="1" ref="GQ206" ca="1">SUM(IF(RIGHT(OFFSET('Vacation Tracker'!$Q209:$AD209,0,GN$4))=GQ$8,IFERROR(--LEFT(OFFSET('Vacation Tracker'!$Q209:$AD209,0,GN$4),LEN(OFFSET('Vacation Tracker'!$Q209:$AD209,0,GN$4))-1),0)))</f>
        <v>0</v>
      </c>
      <c r="GR206" s="23">
        <f ca="1">SUM(OFFSET('Vacation Tracker'!$Q209:$AD209,0,GR$4))</f>
        <v>0</v>
      </c>
      <c r="GS206" s="26">
        <f t="shared" ref="GS206" ca="1" si="10321">GR206-GT206</f>
        <v>0</v>
      </c>
      <c r="GT206" s="26">
        <f t="array" aca="1" ref="GT206" ca="1">SUM(IF(RIGHT(OFFSET('Vacation Tracker'!$Q209:$AD209,0,GR$4))&lt;&gt;"O",IFERROR(--LEFT(OFFSET('Vacation Tracker'!$Q209:$AD209,0,GR$4),LEN(OFFSET('Vacation Tracker'!$Q209:$AD209,0,GR$4))-1),0)))</f>
        <v>0</v>
      </c>
      <c r="GU206" s="26">
        <f t="array" aca="1" ref="GU206" ca="1">SUM(IF(RIGHT(OFFSET('Vacation Tracker'!$Q209:$AD209,0,GR$4))=GU$8,IFERROR(--LEFT(OFFSET('Vacation Tracker'!$Q209:$AD209,0,GR$4),LEN(OFFSET('Vacation Tracker'!$Q209:$AD209,0,GR$4))-1),0)))</f>
        <v>0</v>
      </c>
      <c r="GV206" s="23">
        <f ca="1">SUM(OFFSET('Vacation Tracker'!$Q209:$AD209,0,GV$4))</f>
        <v>0</v>
      </c>
      <c r="GW206" s="26">
        <f t="shared" ref="GW206" ca="1" si="10322">GV206-GX206</f>
        <v>0</v>
      </c>
      <c r="GX206" s="26">
        <f t="array" aca="1" ref="GX206" ca="1">SUM(IF(RIGHT(OFFSET('Vacation Tracker'!$Q209:$AD209,0,GV$4))&lt;&gt;"O",IFERROR(--LEFT(OFFSET('Vacation Tracker'!$Q209:$AD209,0,GV$4),LEN(OFFSET('Vacation Tracker'!$Q209:$AD209,0,GV$4))-1),0)))</f>
        <v>0</v>
      </c>
      <c r="GY206" s="26">
        <f t="array" aca="1" ref="GY206" ca="1">SUM(IF(RIGHT(OFFSET('Vacation Tracker'!$Q209:$AD209,0,GV$4))=GY$8,IFERROR(--LEFT(OFFSET('Vacation Tracker'!$Q209:$AD209,0,GV$4),LEN(OFFSET('Vacation Tracker'!$Q209:$AD209,0,GV$4))-1),0)))</f>
        <v>0</v>
      </c>
      <c r="GZ206" s="23">
        <f ca="1">SUM(OFFSET('Vacation Tracker'!$Q209:$AD209,0,GZ$4))</f>
        <v>0</v>
      </c>
      <c r="HA206" s="26">
        <f t="shared" ref="HA206" ca="1" si="10323">GZ206-HB206</f>
        <v>0</v>
      </c>
      <c r="HB206" s="26">
        <f t="array" aca="1" ref="HB206" ca="1">SUM(IF(RIGHT(OFFSET('Vacation Tracker'!$Q209:$AD209,0,GZ$4))&lt;&gt;"O",IFERROR(--LEFT(OFFSET('Vacation Tracker'!$Q209:$AD209,0,GZ$4),LEN(OFFSET('Vacation Tracker'!$Q209:$AD209,0,GZ$4))-1),0)))</f>
        <v>0</v>
      </c>
      <c r="HC206" s="26">
        <f t="array" aca="1" ref="HC206" ca="1">SUM(IF(RIGHT(OFFSET('Vacation Tracker'!$Q209:$AD209,0,GZ$4))=HC$8,IFERROR(--LEFT(OFFSET('Vacation Tracker'!$Q209:$AD209,0,GZ$4),LEN(OFFSET('Vacation Tracker'!$Q209:$AD209,0,GZ$4))-1),0)))</f>
        <v>0</v>
      </c>
      <c r="HD206" s="23">
        <f ca="1">SUM(OFFSET('Vacation Tracker'!$Q209:$AD209,0,HD$4))</f>
        <v>0</v>
      </c>
      <c r="HE206" s="26">
        <f t="shared" ref="HE206" ca="1" si="10324">HD206-HF206</f>
        <v>0</v>
      </c>
      <c r="HF206" s="26">
        <f t="array" aca="1" ref="HF206" ca="1">SUM(IF(RIGHT(OFFSET('Vacation Tracker'!$Q209:$AD209,0,HD$4))&lt;&gt;"O",IFERROR(--LEFT(OFFSET('Vacation Tracker'!$Q209:$AD209,0,HD$4),LEN(OFFSET('Vacation Tracker'!$Q209:$AD209,0,HD$4))-1),0)))</f>
        <v>0</v>
      </c>
      <c r="HG206" s="26">
        <f t="array" aca="1" ref="HG206" ca="1">SUM(IF(RIGHT(OFFSET('Vacation Tracker'!$Q209:$AD209,0,HD$4))=HG$8,IFERROR(--LEFT(OFFSET('Vacation Tracker'!$Q209:$AD209,0,HD$4),LEN(OFFSET('Vacation Tracker'!$Q209:$AD209,0,HD$4))-1),0)))</f>
        <v>0</v>
      </c>
      <c r="HH206" s="23">
        <f ca="1">SUM(OFFSET('Vacation Tracker'!$Q209:$AD209,0,HH$4))</f>
        <v>0</v>
      </c>
      <c r="HI206" s="26">
        <f t="shared" ref="HI206" ca="1" si="10325">HH206-HJ206</f>
        <v>0</v>
      </c>
      <c r="HJ206" s="26">
        <f t="array" aca="1" ref="HJ206" ca="1">SUM(IF(RIGHT(OFFSET('Vacation Tracker'!$Q209:$AD209,0,HH$4))&lt;&gt;"O",IFERROR(--LEFT(OFFSET('Vacation Tracker'!$Q209:$AD209,0,HH$4),LEN(OFFSET('Vacation Tracker'!$Q209:$AD209,0,HH$4))-1),0)))</f>
        <v>0</v>
      </c>
      <c r="HK206" s="26">
        <f t="array" aca="1" ref="HK206" ca="1">SUM(IF(RIGHT(OFFSET('Vacation Tracker'!$Q209:$AD209,0,HH$4))=HK$8,IFERROR(--LEFT(OFFSET('Vacation Tracker'!$Q209:$AD209,0,HH$4),LEN(OFFSET('Vacation Tracker'!$Q209:$AD209,0,HH$4))-1),0)))</f>
        <v>0</v>
      </c>
      <c r="HL206" s="23">
        <f ca="1">SUM(OFFSET('Vacation Tracker'!$Q209:$AD209,0,HL$4))</f>
        <v>0</v>
      </c>
      <c r="HM206" s="26">
        <f t="shared" ref="HM206" ca="1" si="10326">HL206-HN206</f>
        <v>0</v>
      </c>
      <c r="HN206" s="26">
        <f t="array" aca="1" ref="HN206" ca="1">SUM(IF(RIGHT(OFFSET('Vacation Tracker'!$Q209:$AD209,0,HL$4))&lt;&gt;"O",IFERROR(--LEFT(OFFSET('Vacation Tracker'!$Q209:$AD209,0,HL$4),LEN(OFFSET('Vacation Tracker'!$Q209:$AD209,0,HL$4))-1),0)))</f>
        <v>0</v>
      </c>
      <c r="HO206" s="26">
        <f t="array" aca="1" ref="HO206" ca="1">SUM(IF(RIGHT(OFFSET('Vacation Tracker'!$Q209:$AD209,0,HL$4))=HO$8,IFERROR(--LEFT(OFFSET('Vacation Tracker'!$Q209:$AD209,0,HL$4),LEN(OFFSET('Vacation Tracker'!$Q209:$AD209,0,HL$4))-1),0)))</f>
        <v>0</v>
      </c>
      <c r="HP206" s="23">
        <f ca="1">SUM(OFFSET('Vacation Tracker'!$Q209:$AD209,0,HP$4))</f>
        <v>0</v>
      </c>
      <c r="HQ206" s="26">
        <f t="shared" ref="HQ206" ca="1" si="10327">HP206-HR206</f>
        <v>0</v>
      </c>
      <c r="HR206" s="26">
        <f t="array" aca="1" ref="HR206" ca="1">SUM(IF(RIGHT(OFFSET('Vacation Tracker'!$Q209:$AD209,0,HP$4))&lt;&gt;"O",IFERROR(--LEFT(OFFSET('Vacation Tracker'!$Q209:$AD209,0,HP$4),LEN(OFFSET('Vacation Tracker'!$Q209:$AD209,0,HP$4))-1),0)))</f>
        <v>0</v>
      </c>
      <c r="HS206" s="23">
        <f t="array" aca="1" ref="HS206" ca="1">SUM(IF(RIGHT(OFFSET('Vacation Tracker'!$Q209:$AD209,0,HP$4))=HS$8,IFERROR(--LEFT(OFFSET('Vacation Tracker'!$Q209:$AD209,0,HP$4),LEN(OFFSET('Vacation Tracker'!$Q209:$AD209,0,HP$4))-1),0)))</f>
        <v>0</v>
      </c>
    </row>
    <row r="207" spans="2:227" ht="15" customHeight="1" x14ac:dyDescent="0.2">
      <c r="B207" s="23">
        <f>IF('Vacation Tracker'!B210&lt;&gt;"",'Vacation Tracker'!B210,"")</f>
        <v>199</v>
      </c>
      <c r="C207" s="24" t="str">
        <f>IF('Vacation Tracker'!C210&lt;&gt;"",'Vacation Tracker'!C210,"")</f>
        <v/>
      </c>
      <c r="D207" s="25" t="str">
        <f>IF('Vacation Tracker'!D210&lt;&gt;"",'Vacation Tracker'!D210,"")</f>
        <v/>
      </c>
      <c r="E207" s="25" t="str">
        <f>IF('Vacation Tracker'!E210&lt;&gt;"",'Vacation Tracker'!E210,"")</f>
        <v/>
      </c>
      <c r="F207" s="24" t="str">
        <f>IF('Vacation Tracker'!F210&lt;&gt;"",'Vacation Tracker'!F210,"")</f>
        <v/>
      </c>
      <c r="G207" s="24" t="str">
        <f>IF('Vacation Tracker'!G210&lt;&gt;"",'Vacation Tracker'!G210,"")</f>
        <v/>
      </c>
      <c r="H207" s="23" t="str">
        <f t="shared" si="9456"/>
        <v/>
      </c>
      <c r="I207" s="23" t="str">
        <f t="shared" si="9456"/>
        <v/>
      </c>
      <c r="J207" s="23" t="str">
        <f t="shared" si="9456"/>
        <v/>
      </c>
      <c r="K207" s="23" t="str">
        <f t="shared" si="10072"/>
        <v/>
      </c>
      <c r="L207" s="23">
        <f ca="1">SUM(OFFSET('Vacation Tracker'!$Q210:$AD210,0,L$4))</f>
        <v>0</v>
      </c>
      <c r="M207" s="26">
        <f t="shared" ca="1" si="10018"/>
        <v>0</v>
      </c>
      <c r="N207" s="26">
        <f t="array" aca="1" ref="N207" ca="1">SUM(IF(RIGHT(OFFSET('Vacation Tracker'!$Q210:$AD210,0,L$4))&lt;&gt;"O",IFERROR(--LEFT(OFFSET('Vacation Tracker'!$Q210:$AD210,0,L$4),LEN(OFFSET('Vacation Tracker'!$Q210:$AD210,0,L$4))-1),0)))</f>
        <v>0</v>
      </c>
      <c r="O207" s="26">
        <f t="array" aca="1" ref="O207" ca="1">SUM(IF(RIGHT(OFFSET('Vacation Tracker'!$Q210:$AD210,0,L$4))=O$8,IFERROR(--LEFT(OFFSET('Vacation Tracker'!$Q210:$AD210,0,L$4),LEN(OFFSET('Vacation Tracker'!$Q210:$AD210,0,L$4))-1),0)))</f>
        <v>0</v>
      </c>
      <c r="P207" s="23">
        <f ca="1">SUM(OFFSET('Vacation Tracker'!$Q210:$AD210,0,P$4))</f>
        <v>0</v>
      </c>
      <c r="Q207" s="26">
        <f t="shared" ca="1" si="10019"/>
        <v>0</v>
      </c>
      <c r="R207" s="26">
        <f t="array" aca="1" ref="R207" ca="1">SUM(IF(RIGHT(OFFSET('Vacation Tracker'!$Q210:$AD210,0,P$4))&lt;&gt;"O",IFERROR(--LEFT(OFFSET('Vacation Tracker'!$Q210:$AD210,0,P$4),LEN(OFFSET('Vacation Tracker'!$Q210:$AD210,0,P$4))-1),0)))</f>
        <v>0</v>
      </c>
      <c r="S207" s="26">
        <f t="array" aca="1" ref="S207" ca="1">SUM(IF(RIGHT(OFFSET('Vacation Tracker'!$Q210:$AD210,0,P$4))=S$8,IFERROR(--LEFT(OFFSET('Vacation Tracker'!$Q210:$AD210,0,P$4),LEN(OFFSET('Vacation Tracker'!$Q210:$AD210,0,P$4))-1),0)))</f>
        <v>0</v>
      </c>
      <c r="T207" s="23">
        <f ca="1">SUM(OFFSET('Vacation Tracker'!$Q210:$AD210,0,T$4))</f>
        <v>0</v>
      </c>
      <c r="U207" s="26">
        <f t="shared" ca="1" si="10020"/>
        <v>0</v>
      </c>
      <c r="V207" s="26">
        <f t="array" aca="1" ref="V207" ca="1">SUM(IF(RIGHT(OFFSET('Vacation Tracker'!$Q210:$AD210,0,T$4))&lt;&gt;"O",IFERROR(--LEFT(OFFSET('Vacation Tracker'!$Q210:$AD210,0,T$4),LEN(OFFSET('Vacation Tracker'!$Q210:$AD210,0,T$4))-1),0)))</f>
        <v>0</v>
      </c>
      <c r="W207" s="26">
        <f t="array" aca="1" ref="W207" ca="1">SUM(IF(RIGHT(OFFSET('Vacation Tracker'!$Q210:$AD210,0,T$4))=W$8,IFERROR(--LEFT(OFFSET('Vacation Tracker'!$Q210:$AD210,0,T$4),LEN(OFFSET('Vacation Tracker'!$Q210:$AD210,0,T$4))-1),0)))</f>
        <v>0</v>
      </c>
      <c r="X207" s="23">
        <f ca="1">SUM(OFFSET('Vacation Tracker'!$Q210:$AD210,0,X$4))</f>
        <v>0</v>
      </c>
      <c r="Y207" s="26">
        <f t="shared" ref="Y207" ca="1" si="10328">X207-Z207</f>
        <v>0</v>
      </c>
      <c r="Z207" s="26">
        <f t="array" aca="1" ref="Z207" ca="1">SUM(IF(RIGHT(OFFSET('Vacation Tracker'!$Q210:$AD210,0,X$4))&lt;&gt;"O",IFERROR(--LEFT(OFFSET('Vacation Tracker'!$Q210:$AD210,0,X$4),LEN(OFFSET('Vacation Tracker'!$Q210:$AD210,0,X$4))-1),0)))</f>
        <v>0</v>
      </c>
      <c r="AA207" s="26">
        <f t="array" aca="1" ref="AA207" ca="1">SUM(IF(RIGHT(OFFSET('Vacation Tracker'!$Q210:$AD210,0,X$4))=AA$8,IFERROR(--LEFT(OFFSET('Vacation Tracker'!$Q210:$AD210,0,X$4),LEN(OFFSET('Vacation Tracker'!$Q210:$AD210,0,X$4))-1),0)))</f>
        <v>0</v>
      </c>
      <c r="AB207" s="23">
        <f ca="1">SUM(OFFSET('Vacation Tracker'!$Q210:$AD210,0,AB$4))</f>
        <v>0</v>
      </c>
      <c r="AC207" s="26">
        <f t="shared" ref="AC207" ca="1" si="10329">AB207-AD207</f>
        <v>0</v>
      </c>
      <c r="AD207" s="26">
        <f t="array" aca="1" ref="AD207" ca="1">SUM(IF(RIGHT(OFFSET('Vacation Tracker'!$Q210:$AD210,0,AB$4))&lt;&gt;"O",IFERROR(--LEFT(OFFSET('Vacation Tracker'!$Q210:$AD210,0,AB$4),LEN(OFFSET('Vacation Tracker'!$Q210:$AD210,0,AB$4))-1),0)))</f>
        <v>0</v>
      </c>
      <c r="AE207" s="26">
        <f t="array" aca="1" ref="AE207" ca="1">SUM(IF(RIGHT(OFFSET('Vacation Tracker'!$Q210:$AD210,0,AB$4))=AE$8,IFERROR(--LEFT(OFFSET('Vacation Tracker'!$Q210:$AD210,0,AB$4),LEN(OFFSET('Vacation Tracker'!$Q210:$AD210,0,AB$4))-1),0)))</f>
        <v>0</v>
      </c>
      <c r="AF207" s="23">
        <f ca="1">SUM(OFFSET('Vacation Tracker'!$Q210:$AD210,0,AF$4))</f>
        <v>0</v>
      </c>
      <c r="AG207" s="26">
        <f t="shared" ref="AG207" ca="1" si="10330">AF207-AH207</f>
        <v>0</v>
      </c>
      <c r="AH207" s="26">
        <f t="array" aca="1" ref="AH207" ca="1">SUM(IF(RIGHT(OFFSET('Vacation Tracker'!$Q210:$AD210,0,AF$4))&lt;&gt;"O",IFERROR(--LEFT(OFFSET('Vacation Tracker'!$Q210:$AD210,0,AF$4),LEN(OFFSET('Vacation Tracker'!$Q210:$AD210,0,AF$4))-1),0)))</f>
        <v>0</v>
      </c>
      <c r="AI207" s="26">
        <f t="array" aca="1" ref="AI207" ca="1">SUM(IF(RIGHT(OFFSET('Vacation Tracker'!$Q210:$AD210,0,AF$4))=AI$8,IFERROR(--LEFT(OFFSET('Vacation Tracker'!$Q210:$AD210,0,AF$4),LEN(OFFSET('Vacation Tracker'!$Q210:$AD210,0,AF$4))-1),0)))</f>
        <v>0</v>
      </c>
      <c r="AJ207" s="23">
        <f ca="1">SUM(OFFSET('Vacation Tracker'!$Q210:$AD210,0,AJ$4))</f>
        <v>0</v>
      </c>
      <c r="AK207" s="26">
        <f t="shared" ref="AK207" ca="1" si="10331">AJ207-AL207</f>
        <v>0</v>
      </c>
      <c r="AL207" s="26">
        <f t="array" aca="1" ref="AL207" ca="1">SUM(IF(RIGHT(OFFSET('Vacation Tracker'!$Q210:$AD210,0,AJ$4))&lt;&gt;"O",IFERROR(--LEFT(OFFSET('Vacation Tracker'!$Q210:$AD210,0,AJ$4),LEN(OFFSET('Vacation Tracker'!$Q210:$AD210,0,AJ$4))-1),0)))</f>
        <v>0</v>
      </c>
      <c r="AM207" s="26">
        <f t="array" aca="1" ref="AM207" ca="1">SUM(IF(RIGHT(OFFSET('Vacation Tracker'!$Q210:$AD210,0,AJ$4))=AM$8,IFERROR(--LEFT(OFFSET('Vacation Tracker'!$Q210:$AD210,0,AJ$4),LEN(OFFSET('Vacation Tracker'!$Q210:$AD210,0,AJ$4))-1),0)))</f>
        <v>0</v>
      </c>
      <c r="AN207" s="23">
        <f ca="1">SUM(OFFSET('Vacation Tracker'!$Q210:$AD210,0,AN$4))</f>
        <v>0</v>
      </c>
      <c r="AO207" s="26">
        <f t="shared" ref="AO207" ca="1" si="10332">AN207-AP207</f>
        <v>0</v>
      </c>
      <c r="AP207" s="26">
        <f t="array" aca="1" ref="AP207" ca="1">SUM(IF(RIGHT(OFFSET('Vacation Tracker'!$Q210:$AD210,0,AN$4))&lt;&gt;"O",IFERROR(--LEFT(OFFSET('Vacation Tracker'!$Q210:$AD210,0,AN$4),LEN(OFFSET('Vacation Tracker'!$Q210:$AD210,0,AN$4))-1),0)))</f>
        <v>0</v>
      </c>
      <c r="AQ207" s="26">
        <f t="array" aca="1" ref="AQ207" ca="1">SUM(IF(RIGHT(OFFSET('Vacation Tracker'!$Q210:$AD210,0,AN$4))=AQ$8,IFERROR(--LEFT(OFFSET('Vacation Tracker'!$Q210:$AD210,0,AN$4),LEN(OFFSET('Vacation Tracker'!$Q210:$AD210,0,AN$4))-1),0)))</f>
        <v>0</v>
      </c>
      <c r="AR207" s="23">
        <f ca="1">SUM(OFFSET('Vacation Tracker'!$Q210:$AD210,0,AR$4))</f>
        <v>0</v>
      </c>
      <c r="AS207" s="26">
        <f t="shared" ref="AS207" ca="1" si="10333">AR207-AT207</f>
        <v>0</v>
      </c>
      <c r="AT207" s="26">
        <f t="array" aca="1" ref="AT207" ca="1">SUM(IF(RIGHT(OFFSET('Vacation Tracker'!$Q210:$AD210,0,AR$4))&lt;&gt;"O",IFERROR(--LEFT(OFFSET('Vacation Tracker'!$Q210:$AD210,0,AR$4),LEN(OFFSET('Vacation Tracker'!$Q210:$AD210,0,AR$4))-1),0)))</f>
        <v>0</v>
      </c>
      <c r="AU207" s="26">
        <f t="array" aca="1" ref="AU207" ca="1">SUM(IF(RIGHT(OFFSET('Vacation Tracker'!$Q210:$AD210,0,AR$4))=AU$8,IFERROR(--LEFT(OFFSET('Vacation Tracker'!$Q210:$AD210,0,AR$4),LEN(OFFSET('Vacation Tracker'!$Q210:$AD210,0,AR$4))-1),0)))</f>
        <v>0</v>
      </c>
      <c r="AV207" s="23">
        <f ca="1">SUM(OFFSET('Vacation Tracker'!$Q210:$AD210,0,AV$4))</f>
        <v>0</v>
      </c>
      <c r="AW207" s="26">
        <f t="shared" ref="AW207" ca="1" si="10334">AV207-AX207</f>
        <v>0</v>
      </c>
      <c r="AX207" s="26">
        <f t="array" aca="1" ref="AX207" ca="1">SUM(IF(RIGHT(OFFSET('Vacation Tracker'!$Q210:$AD210,0,AV$4))&lt;&gt;"O",IFERROR(--LEFT(OFFSET('Vacation Tracker'!$Q210:$AD210,0,AV$4),LEN(OFFSET('Vacation Tracker'!$Q210:$AD210,0,AV$4))-1),0)))</f>
        <v>0</v>
      </c>
      <c r="AY207" s="26">
        <f t="array" aca="1" ref="AY207" ca="1">SUM(IF(RIGHT(OFFSET('Vacation Tracker'!$Q210:$AD210,0,AV$4))=AY$8,IFERROR(--LEFT(OFFSET('Vacation Tracker'!$Q210:$AD210,0,AV$4),LEN(OFFSET('Vacation Tracker'!$Q210:$AD210,0,AV$4))-1),0)))</f>
        <v>0</v>
      </c>
      <c r="AZ207" s="23">
        <f ca="1">SUM(OFFSET('Vacation Tracker'!$Q210:$AD210,0,AZ$4))</f>
        <v>0</v>
      </c>
      <c r="BA207" s="26">
        <f t="shared" ref="BA207" ca="1" si="10335">AZ207-BB207</f>
        <v>0</v>
      </c>
      <c r="BB207" s="26">
        <f t="array" aca="1" ref="BB207" ca="1">SUM(IF(RIGHT(OFFSET('Vacation Tracker'!$Q210:$AD210,0,AZ$4))&lt;&gt;"O",IFERROR(--LEFT(OFFSET('Vacation Tracker'!$Q210:$AD210,0,AZ$4),LEN(OFFSET('Vacation Tracker'!$Q210:$AD210,0,AZ$4))-1),0)))</f>
        <v>0</v>
      </c>
      <c r="BC207" s="26">
        <f t="array" aca="1" ref="BC207" ca="1">SUM(IF(RIGHT(OFFSET('Vacation Tracker'!$Q210:$AD210,0,AZ$4))=BC$8,IFERROR(--LEFT(OFFSET('Vacation Tracker'!$Q210:$AD210,0,AZ$4),LEN(OFFSET('Vacation Tracker'!$Q210:$AD210,0,AZ$4))-1),0)))</f>
        <v>0</v>
      </c>
      <c r="BD207" s="23">
        <f ca="1">SUM(OFFSET('Vacation Tracker'!$Q210:$AD210,0,BD$4))</f>
        <v>0</v>
      </c>
      <c r="BE207" s="26">
        <f t="shared" ref="BE207" ca="1" si="10336">BD207-BF207</f>
        <v>0</v>
      </c>
      <c r="BF207" s="26">
        <f t="array" aca="1" ref="BF207" ca="1">SUM(IF(RIGHT(OFFSET('Vacation Tracker'!$Q210:$AD210,0,BD$4))&lt;&gt;"O",IFERROR(--LEFT(OFFSET('Vacation Tracker'!$Q210:$AD210,0,BD$4),LEN(OFFSET('Vacation Tracker'!$Q210:$AD210,0,BD$4))-1),0)))</f>
        <v>0</v>
      </c>
      <c r="BG207" s="26">
        <f t="array" aca="1" ref="BG207" ca="1">SUM(IF(RIGHT(OFFSET('Vacation Tracker'!$Q210:$AD210,0,BD$4))=BG$8,IFERROR(--LEFT(OFFSET('Vacation Tracker'!$Q210:$AD210,0,BD$4),LEN(OFFSET('Vacation Tracker'!$Q210:$AD210,0,BD$4))-1),0)))</f>
        <v>0</v>
      </c>
      <c r="BH207" s="23">
        <f ca="1">SUM(OFFSET('Vacation Tracker'!$Q210:$AD210,0,BH$4))</f>
        <v>0</v>
      </c>
      <c r="BI207" s="26">
        <f t="shared" ref="BI207" ca="1" si="10337">BH207-BJ207</f>
        <v>0</v>
      </c>
      <c r="BJ207" s="26">
        <f t="array" aca="1" ref="BJ207" ca="1">SUM(IF(RIGHT(OFFSET('Vacation Tracker'!$Q210:$AD210,0,BH$4))&lt;&gt;"O",IFERROR(--LEFT(OFFSET('Vacation Tracker'!$Q210:$AD210,0,BH$4),LEN(OFFSET('Vacation Tracker'!$Q210:$AD210,0,BH$4))-1),0)))</f>
        <v>0</v>
      </c>
      <c r="BK207" s="26">
        <f t="array" aca="1" ref="BK207" ca="1">SUM(IF(RIGHT(OFFSET('Vacation Tracker'!$Q210:$AD210,0,BH$4))=BK$8,IFERROR(--LEFT(OFFSET('Vacation Tracker'!$Q210:$AD210,0,BH$4),LEN(OFFSET('Vacation Tracker'!$Q210:$AD210,0,BH$4))-1),0)))</f>
        <v>0</v>
      </c>
      <c r="BL207" s="23">
        <f ca="1">SUM(OFFSET('Vacation Tracker'!$Q210:$AD210,0,BL$4))</f>
        <v>0</v>
      </c>
      <c r="BM207" s="26">
        <f t="shared" ref="BM207" ca="1" si="10338">BL207-BN207</f>
        <v>0</v>
      </c>
      <c r="BN207" s="26">
        <f t="array" aca="1" ref="BN207" ca="1">SUM(IF(RIGHT(OFFSET('Vacation Tracker'!$Q210:$AD210,0,BL$4))&lt;&gt;"O",IFERROR(--LEFT(OFFSET('Vacation Tracker'!$Q210:$AD210,0,BL$4),LEN(OFFSET('Vacation Tracker'!$Q210:$AD210,0,BL$4))-1),0)))</f>
        <v>0</v>
      </c>
      <c r="BO207" s="26">
        <f t="array" aca="1" ref="BO207" ca="1">SUM(IF(RIGHT(OFFSET('Vacation Tracker'!$Q210:$AD210,0,BL$4))=BO$8,IFERROR(--LEFT(OFFSET('Vacation Tracker'!$Q210:$AD210,0,BL$4),LEN(OFFSET('Vacation Tracker'!$Q210:$AD210,0,BL$4))-1),0)))</f>
        <v>0</v>
      </c>
      <c r="BP207" s="23">
        <f ca="1">SUM(OFFSET('Vacation Tracker'!$Q210:$AD210,0,BP$4))</f>
        <v>0</v>
      </c>
      <c r="BQ207" s="26">
        <f t="shared" ref="BQ207" ca="1" si="10339">BP207-BR207</f>
        <v>0</v>
      </c>
      <c r="BR207" s="26">
        <f t="array" aca="1" ref="BR207" ca="1">SUM(IF(RIGHT(OFFSET('Vacation Tracker'!$Q210:$AD210,0,BP$4))&lt;&gt;"O",IFERROR(--LEFT(OFFSET('Vacation Tracker'!$Q210:$AD210,0,BP$4),LEN(OFFSET('Vacation Tracker'!$Q210:$AD210,0,BP$4))-1),0)))</f>
        <v>0</v>
      </c>
      <c r="BS207" s="26">
        <f t="array" aca="1" ref="BS207" ca="1">SUM(IF(RIGHT(OFFSET('Vacation Tracker'!$Q210:$AD210,0,BP$4))=BS$8,IFERROR(--LEFT(OFFSET('Vacation Tracker'!$Q210:$AD210,0,BP$4),LEN(OFFSET('Vacation Tracker'!$Q210:$AD210,0,BP$4))-1),0)))</f>
        <v>0</v>
      </c>
      <c r="BT207" s="23">
        <f ca="1">SUM(OFFSET('Vacation Tracker'!$Q210:$AD210,0,BT$4))</f>
        <v>0</v>
      </c>
      <c r="BU207" s="26">
        <f t="shared" ref="BU207" ca="1" si="10340">BT207-BV207</f>
        <v>0</v>
      </c>
      <c r="BV207" s="26">
        <f t="array" aca="1" ref="BV207" ca="1">SUM(IF(RIGHT(OFFSET('Vacation Tracker'!$Q210:$AD210,0,BT$4))&lt;&gt;"O",IFERROR(--LEFT(OFFSET('Vacation Tracker'!$Q210:$AD210,0,BT$4),LEN(OFFSET('Vacation Tracker'!$Q210:$AD210,0,BT$4))-1),0)))</f>
        <v>0</v>
      </c>
      <c r="BW207" s="26">
        <f t="array" aca="1" ref="BW207" ca="1">SUM(IF(RIGHT(OFFSET('Vacation Tracker'!$Q210:$AD210,0,BT$4))=BW$8,IFERROR(--LEFT(OFFSET('Vacation Tracker'!$Q210:$AD210,0,BT$4),LEN(OFFSET('Vacation Tracker'!$Q210:$AD210,0,BT$4))-1),0)))</f>
        <v>0</v>
      </c>
      <c r="BX207" s="23">
        <f ca="1">SUM(OFFSET('Vacation Tracker'!$Q210:$AD210,0,BX$4))</f>
        <v>0</v>
      </c>
      <c r="BY207" s="26">
        <f t="shared" ref="BY207" ca="1" si="10341">BX207-BZ207</f>
        <v>0</v>
      </c>
      <c r="BZ207" s="26">
        <f t="array" aca="1" ref="BZ207" ca="1">SUM(IF(RIGHT(OFFSET('Vacation Tracker'!$Q210:$AD210,0,BX$4))&lt;&gt;"O",IFERROR(--LEFT(OFFSET('Vacation Tracker'!$Q210:$AD210,0,BX$4),LEN(OFFSET('Vacation Tracker'!$Q210:$AD210,0,BX$4))-1),0)))</f>
        <v>0</v>
      </c>
      <c r="CA207" s="26">
        <f t="array" aca="1" ref="CA207" ca="1">SUM(IF(RIGHT(OFFSET('Vacation Tracker'!$Q210:$AD210,0,BX$4))=CA$8,IFERROR(--LEFT(OFFSET('Vacation Tracker'!$Q210:$AD210,0,BX$4),LEN(OFFSET('Vacation Tracker'!$Q210:$AD210,0,BX$4))-1),0)))</f>
        <v>0</v>
      </c>
      <c r="CB207" s="23">
        <f ca="1">SUM(OFFSET('Vacation Tracker'!$Q210:$AD210,0,CB$4))</f>
        <v>0</v>
      </c>
      <c r="CC207" s="26">
        <f t="shared" ref="CC207" ca="1" si="10342">CB207-CD207</f>
        <v>0</v>
      </c>
      <c r="CD207" s="26">
        <f t="array" aca="1" ref="CD207" ca="1">SUM(IF(RIGHT(OFFSET('Vacation Tracker'!$Q210:$AD210,0,CB$4))&lt;&gt;"O",IFERROR(--LEFT(OFFSET('Vacation Tracker'!$Q210:$AD210,0,CB$4),LEN(OFFSET('Vacation Tracker'!$Q210:$AD210,0,CB$4))-1),0)))</f>
        <v>0</v>
      </c>
      <c r="CE207" s="26">
        <f t="array" aca="1" ref="CE207" ca="1">SUM(IF(RIGHT(OFFSET('Vacation Tracker'!$Q210:$AD210,0,CB$4))=CE$8,IFERROR(--LEFT(OFFSET('Vacation Tracker'!$Q210:$AD210,0,CB$4),LEN(OFFSET('Vacation Tracker'!$Q210:$AD210,0,CB$4))-1),0)))</f>
        <v>0</v>
      </c>
      <c r="CF207" s="23">
        <f ca="1">SUM(OFFSET('Vacation Tracker'!$Q210:$AD210,0,CF$4))</f>
        <v>0</v>
      </c>
      <c r="CG207" s="26">
        <f t="shared" ref="CG207" ca="1" si="10343">CF207-CH207</f>
        <v>0</v>
      </c>
      <c r="CH207" s="26">
        <f t="array" aca="1" ref="CH207" ca="1">SUM(IF(RIGHT(OFFSET('Vacation Tracker'!$Q210:$AD210,0,CF$4))&lt;&gt;"O",IFERROR(--LEFT(OFFSET('Vacation Tracker'!$Q210:$AD210,0,CF$4),LEN(OFFSET('Vacation Tracker'!$Q210:$AD210,0,CF$4))-1),0)))</f>
        <v>0</v>
      </c>
      <c r="CI207" s="26">
        <f t="array" aca="1" ref="CI207" ca="1">SUM(IF(RIGHT(OFFSET('Vacation Tracker'!$Q210:$AD210,0,CF$4))=CI$8,IFERROR(--LEFT(OFFSET('Vacation Tracker'!$Q210:$AD210,0,CF$4),LEN(OFFSET('Vacation Tracker'!$Q210:$AD210,0,CF$4))-1),0)))</f>
        <v>0</v>
      </c>
      <c r="CJ207" s="23">
        <f ca="1">SUM(OFFSET('Vacation Tracker'!$Q210:$AD210,0,CJ$4))</f>
        <v>0</v>
      </c>
      <c r="CK207" s="26">
        <f t="shared" ref="CK207" ca="1" si="10344">CJ207-CL207</f>
        <v>0</v>
      </c>
      <c r="CL207" s="26">
        <f t="array" aca="1" ref="CL207" ca="1">SUM(IF(RIGHT(OFFSET('Vacation Tracker'!$Q210:$AD210,0,CJ$4))&lt;&gt;"O",IFERROR(--LEFT(OFFSET('Vacation Tracker'!$Q210:$AD210,0,CJ$4),LEN(OFFSET('Vacation Tracker'!$Q210:$AD210,0,CJ$4))-1),0)))</f>
        <v>0</v>
      </c>
      <c r="CM207" s="26">
        <f t="array" aca="1" ref="CM207" ca="1">SUM(IF(RIGHT(OFFSET('Vacation Tracker'!$Q210:$AD210,0,CJ$4))=CM$8,IFERROR(--LEFT(OFFSET('Vacation Tracker'!$Q210:$AD210,0,CJ$4),LEN(OFFSET('Vacation Tracker'!$Q210:$AD210,0,CJ$4))-1),0)))</f>
        <v>0</v>
      </c>
      <c r="CN207" s="23">
        <f ca="1">SUM(OFFSET('Vacation Tracker'!$Q210:$AD210,0,CN$4))</f>
        <v>0</v>
      </c>
      <c r="CO207" s="26">
        <f t="shared" ref="CO207" ca="1" si="10345">CN207-CP207</f>
        <v>0</v>
      </c>
      <c r="CP207" s="26">
        <f t="array" aca="1" ref="CP207" ca="1">SUM(IF(RIGHT(OFFSET('Vacation Tracker'!$Q210:$AD210,0,CN$4))&lt;&gt;"O",IFERROR(--LEFT(OFFSET('Vacation Tracker'!$Q210:$AD210,0,CN$4),LEN(OFFSET('Vacation Tracker'!$Q210:$AD210,0,CN$4))-1),0)))</f>
        <v>0</v>
      </c>
      <c r="CQ207" s="26">
        <f t="array" aca="1" ref="CQ207" ca="1">SUM(IF(RIGHT(OFFSET('Vacation Tracker'!$Q210:$AD210,0,CN$4))=CQ$8,IFERROR(--LEFT(OFFSET('Vacation Tracker'!$Q210:$AD210,0,CN$4),LEN(OFFSET('Vacation Tracker'!$Q210:$AD210,0,CN$4))-1),0)))</f>
        <v>0</v>
      </c>
      <c r="CR207" s="23">
        <f ca="1">SUM(OFFSET('Vacation Tracker'!$Q210:$AD210,0,CR$4))</f>
        <v>0</v>
      </c>
      <c r="CS207" s="26">
        <f t="shared" ref="CS207" ca="1" si="10346">CR207-CT207</f>
        <v>0</v>
      </c>
      <c r="CT207" s="26">
        <f t="array" aca="1" ref="CT207" ca="1">SUM(IF(RIGHT(OFFSET('Vacation Tracker'!$Q210:$AD210,0,CR$4))&lt;&gt;"O",IFERROR(--LEFT(OFFSET('Vacation Tracker'!$Q210:$AD210,0,CR$4),LEN(OFFSET('Vacation Tracker'!$Q210:$AD210,0,CR$4))-1),0)))</f>
        <v>0</v>
      </c>
      <c r="CU207" s="26">
        <f t="array" aca="1" ref="CU207" ca="1">SUM(IF(RIGHT(OFFSET('Vacation Tracker'!$Q210:$AD210,0,CR$4))=CU$8,IFERROR(--LEFT(OFFSET('Vacation Tracker'!$Q210:$AD210,0,CR$4),LEN(OFFSET('Vacation Tracker'!$Q210:$AD210,0,CR$4))-1),0)))</f>
        <v>0</v>
      </c>
      <c r="CV207" s="23">
        <f ca="1">SUM(OFFSET('Vacation Tracker'!$Q210:$AD210,0,CV$4))</f>
        <v>0</v>
      </c>
      <c r="CW207" s="26">
        <f t="shared" ref="CW207" ca="1" si="10347">CV207-CX207</f>
        <v>0</v>
      </c>
      <c r="CX207" s="26">
        <f t="array" aca="1" ref="CX207" ca="1">SUM(IF(RIGHT(OFFSET('Vacation Tracker'!$Q210:$AD210,0,CV$4))&lt;&gt;"O",IFERROR(--LEFT(OFFSET('Vacation Tracker'!$Q210:$AD210,0,CV$4),LEN(OFFSET('Vacation Tracker'!$Q210:$AD210,0,CV$4))-1),0)))</f>
        <v>0</v>
      </c>
      <c r="CY207" s="26">
        <f t="array" aca="1" ref="CY207" ca="1">SUM(IF(RIGHT(OFFSET('Vacation Tracker'!$Q210:$AD210,0,CV$4))=CY$8,IFERROR(--LEFT(OFFSET('Vacation Tracker'!$Q210:$AD210,0,CV$4),LEN(OFFSET('Vacation Tracker'!$Q210:$AD210,0,CV$4))-1),0)))</f>
        <v>0</v>
      </c>
      <c r="CZ207" s="23">
        <f ca="1">SUM(OFFSET('Vacation Tracker'!$Q210:$AD210,0,CZ$4))</f>
        <v>0</v>
      </c>
      <c r="DA207" s="26">
        <f t="shared" ref="DA207" ca="1" si="10348">CZ207-DB207</f>
        <v>0</v>
      </c>
      <c r="DB207" s="26">
        <f t="array" aca="1" ref="DB207" ca="1">SUM(IF(RIGHT(OFFSET('Vacation Tracker'!$Q210:$AD210,0,CZ$4))&lt;&gt;"O",IFERROR(--LEFT(OFFSET('Vacation Tracker'!$Q210:$AD210,0,CZ$4),LEN(OFFSET('Vacation Tracker'!$Q210:$AD210,0,CZ$4))-1),0)))</f>
        <v>0</v>
      </c>
      <c r="DC207" s="26">
        <f t="array" aca="1" ref="DC207" ca="1">SUM(IF(RIGHT(OFFSET('Vacation Tracker'!$Q210:$AD210,0,CZ$4))=DC$8,IFERROR(--LEFT(OFFSET('Vacation Tracker'!$Q210:$AD210,0,CZ$4),LEN(OFFSET('Vacation Tracker'!$Q210:$AD210,0,CZ$4))-1),0)))</f>
        <v>0</v>
      </c>
      <c r="DD207" s="23">
        <f ca="1">SUM(OFFSET('Vacation Tracker'!$Q210:$AD210,0,DD$4))</f>
        <v>0</v>
      </c>
      <c r="DE207" s="26">
        <f t="shared" ref="DE207" ca="1" si="10349">DD207-DF207</f>
        <v>0</v>
      </c>
      <c r="DF207" s="26">
        <f t="array" aca="1" ref="DF207" ca="1">SUM(IF(RIGHT(OFFSET('Vacation Tracker'!$Q210:$AD210,0,DD$4))&lt;&gt;"O",IFERROR(--LEFT(OFFSET('Vacation Tracker'!$Q210:$AD210,0,DD$4),LEN(OFFSET('Vacation Tracker'!$Q210:$AD210,0,DD$4))-1),0)))</f>
        <v>0</v>
      </c>
      <c r="DG207" s="26">
        <f t="array" aca="1" ref="DG207" ca="1">SUM(IF(RIGHT(OFFSET('Vacation Tracker'!$Q210:$AD210,0,DD$4))=DG$8,IFERROR(--LEFT(OFFSET('Vacation Tracker'!$Q210:$AD210,0,DD$4),LEN(OFFSET('Vacation Tracker'!$Q210:$AD210,0,DD$4))-1),0)))</f>
        <v>0</v>
      </c>
      <c r="DH207" s="23">
        <f ca="1">SUM(OFFSET('Vacation Tracker'!$Q210:$AD210,0,DH$4))</f>
        <v>0</v>
      </c>
      <c r="DI207" s="26">
        <f t="shared" ref="DI207" ca="1" si="10350">DH207-DJ207</f>
        <v>0</v>
      </c>
      <c r="DJ207" s="26">
        <f t="array" aca="1" ref="DJ207" ca="1">SUM(IF(RIGHT(OFFSET('Vacation Tracker'!$Q210:$AD210,0,DH$4))&lt;&gt;"O",IFERROR(--LEFT(OFFSET('Vacation Tracker'!$Q210:$AD210,0,DH$4),LEN(OFFSET('Vacation Tracker'!$Q210:$AD210,0,DH$4))-1),0)))</f>
        <v>0</v>
      </c>
      <c r="DK207" s="26">
        <f t="array" aca="1" ref="DK207" ca="1">SUM(IF(RIGHT(OFFSET('Vacation Tracker'!$Q210:$AD210,0,DH$4))=DK$8,IFERROR(--LEFT(OFFSET('Vacation Tracker'!$Q210:$AD210,0,DH$4),LEN(OFFSET('Vacation Tracker'!$Q210:$AD210,0,DH$4))-1),0)))</f>
        <v>0</v>
      </c>
      <c r="DL207" s="23">
        <f ca="1">SUM(OFFSET('Vacation Tracker'!$Q210:$AD210,0,DL$4))</f>
        <v>0</v>
      </c>
      <c r="DM207" s="26">
        <f t="shared" ref="DM207" ca="1" si="10351">DL207-DN207</f>
        <v>0</v>
      </c>
      <c r="DN207" s="26">
        <f t="array" aca="1" ref="DN207" ca="1">SUM(IF(RIGHT(OFFSET('Vacation Tracker'!$Q210:$AD210,0,DL$4))&lt;&gt;"O",IFERROR(--LEFT(OFFSET('Vacation Tracker'!$Q210:$AD210,0,DL$4),LEN(OFFSET('Vacation Tracker'!$Q210:$AD210,0,DL$4))-1),0)))</f>
        <v>0</v>
      </c>
      <c r="DO207" s="26">
        <f t="array" aca="1" ref="DO207" ca="1">SUM(IF(RIGHT(OFFSET('Vacation Tracker'!$Q210:$AD210,0,DL$4))=DO$8,IFERROR(--LEFT(OFFSET('Vacation Tracker'!$Q210:$AD210,0,DL$4),LEN(OFFSET('Vacation Tracker'!$Q210:$AD210,0,DL$4))-1),0)))</f>
        <v>0</v>
      </c>
      <c r="DP207" s="23">
        <f ca="1">SUM(OFFSET('Vacation Tracker'!$Q210:$AD210,0,DP$4))</f>
        <v>0</v>
      </c>
      <c r="DQ207" s="26">
        <f t="shared" ref="DQ207" ca="1" si="10352">DP207-DR207</f>
        <v>0</v>
      </c>
      <c r="DR207" s="26">
        <f t="array" aca="1" ref="DR207" ca="1">SUM(IF(RIGHT(OFFSET('Vacation Tracker'!$Q210:$AD210,0,DP$4))&lt;&gt;"O",IFERROR(--LEFT(OFFSET('Vacation Tracker'!$Q210:$AD210,0,DP$4),LEN(OFFSET('Vacation Tracker'!$Q210:$AD210,0,DP$4))-1),0)))</f>
        <v>0</v>
      </c>
      <c r="DS207" s="26">
        <f t="array" aca="1" ref="DS207" ca="1">SUM(IF(RIGHT(OFFSET('Vacation Tracker'!$Q210:$AD210,0,DP$4))=DS$8,IFERROR(--LEFT(OFFSET('Vacation Tracker'!$Q210:$AD210,0,DP$4),LEN(OFFSET('Vacation Tracker'!$Q210:$AD210,0,DP$4))-1),0)))</f>
        <v>0</v>
      </c>
      <c r="DT207" s="23">
        <f ca="1">SUM(OFFSET('Vacation Tracker'!$Q210:$AD210,0,DT$4))</f>
        <v>0</v>
      </c>
      <c r="DU207" s="26">
        <f t="shared" ref="DU207" ca="1" si="10353">DT207-DV207</f>
        <v>0</v>
      </c>
      <c r="DV207" s="26">
        <f t="array" aca="1" ref="DV207" ca="1">SUM(IF(RIGHT(OFFSET('Vacation Tracker'!$Q210:$AD210,0,DT$4))&lt;&gt;"O",IFERROR(--LEFT(OFFSET('Vacation Tracker'!$Q210:$AD210,0,DT$4),LEN(OFFSET('Vacation Tracker'!$Q210:$AD210,0,DT$4))-1),0)))</f>
        <v>0</v>
      </c>
      <c r="DW207" s="26">
        <f t="array" aca="1" ref="DW207" ca="1">SUM(IF(RIGHT(OFFSET('Vacation Tracker'!$Q210:$AD210,0,DT$4))=DW$8,IFERROR(--LEFT(OFFSET('Vacation Tracker'!$Q210:$AD210,0,DT$4),LEN(OFFSET('Vacation Tracker'!$Q210:$AD210,0,DT$4))-1),0)))</f>
        <v>0</v>
      </c>
      <c r="DX207" s="23">
        <f ca="1">SUM(OFFSET('Vacation Tracker'!$Q210:$AD210,0,DX$4))</f>
        <v>0</v>
      </c>
      <c r="DY207" s="26">
        <f t="shared" ref="DY207" ca="1" si="10354">DX207-DZ207</f>
        <v>0</v>
      </c>
      <c r="DZ207" s="26">
        <f t="array" aca="1" ref="DZ207" ca="1">SUM(IF(RIGHT(OFFSET('Vacation Tracker'!$Q210:$AD210,0,DX$4))&lt;&gt;"O",IFERROR(--LEFT(OFFSET('Vacation Tracker'!$Q210:$AD210,0,DX$4),LEN(OFFSET('Vacation Tracker'!$Q210:$AD210,0,DX$4))-1),0)))</f>
        <v>0</v>
      </c>
      <c r="EA207" s="26">
        <f t="array" aca="1" ref="EA207" ca="1">SUM(IF(RIGHT(OFFSET('Vacation Tracker'!$Q210:$AD210,0,DX$4))=EA$8,IFERROR(--LEFT(OFFSET('Vacation Tracker'!$Q210:$AD210,0,DX$4),LEN(OFFSET('Vacation Tracker'!$Q210:$AD210,0,DX$4))-1),0)))</f>
        <v>0</v>
      </c>
      <c r="EB207" s="23">
        <f ca="1">SUM(OFFSET('Vacation Tracker'!$Q210:$AD210,0,EB$4))</f>
        <v>0</v>
      </c>
      <c r="EC207" s="26">
        <f t="shared" ref="EC207" ca="1" si="10355">EB207-ED207</f>
        <v>0</v>
      </c>
      <c r="ED207" s="26">
        <f t="array" aca="1" ref="ED207" ca="1">SUM(IF(RIGHT(OFFSET('Vacation Tracker'!$Q210:$AD210,0,EB$4))&lt;&gt;"O",IFERROR(--LEFT(OFFSET('Vacation Tracker'!$Q210:$AD210,0,EB$4),LEN(OFFSET('Vacation Tracker'!$Q210:$AD210,0,EB$4))-1),0)))</f>
        <v>0</v>
      </c>
      <c r="EE207" s="26">
        <f t="array" aca="1" ref="EE207" ca="1">SUM(IF(RIGHT(OFFSET('Vacation Tracker'!$Q210:$AD210,0,EB$4))=EE$8,IFERROR(--LEFT(OFFSET('Vacation Tracker'!$Q210:$AD210,0,EB$4),LEN(OFFSET('Vacation Tracker'!$Q210:$AD210,0,EB$4))-1),0)))</f>
        <v>0</v>
      </c>
      <c r="EF207" s="23">
        <f ca="1">SUM(OFFSET('Vacation Tracker'!$Q210:$AD210,0,EF$4))</f>
        <v>0</v>
      </c>
      <c r="EG207" s="26">
        <f t="shared" ref="EG207" ca="1" si="10356">EF207-EH207</f>
        <v>0</v>
      </c>
      <c r="EH207" s="26">
        <f t="array" aca="1" ref="EH207" ca="1">SUM(IF(RIGHT(OFFSET('Vacation Tracker'!$Q210:$AD210,0,EF$4))&lt;&gt;"O",IFERROR(--LEFT(OFFSET('Vacation Tracker'!$Q210:$AD210,0,EF$4),LEN(OFFSET('Vacation Tracker'!$Q210:$AD210,0,EF$4))-1),0)))</f>
        <v>0</v>
      </c>
      <c r="EI207" s="26">
        <f t="array" aca="1" ref="EI207" ca="1">SUM(IF(RIGHT(OFFSET('Vacation Tracker'!$Q210:$AD210,0,EF$4))=EI$8,IFERROR(--LEFT(OFFSET('Vacation Tracker'!$Q210:$AD210,0,EF$4),LEN(OFFSET('Vacation Tracker'!$Q210:$AD210,0,EF$4))-1),0)))</f>
        <v>0</v>
      </c>
      <c r="EJ207" s="23">
        <f ca="1">SUM(OFFSET('Vacation Tracker'!$Q210:$AD210,0,EJ$4))</f>
        <v>0</v>
      </c>
      <c r="EK207" s="26">
        <f t="shared" ref="EK207" ca="1" si="10357">EJ207-EL207</f>
        <v>0</v>
      </c>
      <c r="EL207" s="26">
        <f t="array" aca="1" ref="EL207" ca="1">SUM(IF(RIGHT(OFFSET('Vacation Tracker'!$Q210:$AD210,0,EJ$4))&lt;&gt;"O",IFERROR(--LEFT(OFFSET('Vacation Tracker'!$Q210:$AD210,0,EJ$4),LEN(OFFSET('Vacation Tracker'!$Q210:$AD210,0,EJ$4))-1),0)))</f>
        <v>0</v>
      </c>
      <c r="EM207" s="26">
        <f t="array" aca="1" ref="EM207" ca="1">SUM(IF(RIGHT(OFFSET('Vacation Tracker'!$Q210:$AD210,0,EJ$4))=EM$8,IFERROR(--LEFT(OFFSET('Vacation Tracker'!$Q210:$AD210,0,EJ$4),LEN(OFFSET('Vacation Tracker'!$Q210:$AD210,0,EJ$4))-1),0)))</f>
        <v>0</v>
      </c>
      <c r="EN207" s="23">
        <f ca="1">SUM(OFFSET('Vacation Tracker'!$Q210:$AD210,0,EN$4))</f>
        <v>0</v>
      </c>
      <c r="EO207" s="26">
        <f t="shared" ref="EO207" ca="1" si="10358">EN207-EP207</f>
        <v>0</v>
      </c>
      <c r="EP207" s="26">
        <f t="array" aca="1" ref="EP207" ca="1">SUM(IF(RIGHT(OFFSET('Vacation Tracker'!$Q210:$AD210,0,EN$4))&lt;&gt;"O",IFERROR(--LEFT(OFFSET('Vacation Tracker'!$Q210:$AD210,0,EN$4),LEN(OFFSET('Vacation Tracker'!$Q210:$AD210,0,EN$4))-1),0)))</f>
        <v>0</v>
      </c>
      <c r="EQ207" s="26">
        <f t="array" aca="1" ref="EQ207" ca="1">SUM(IF(RIGHT(OFFSET('Vacation Tracker'!$Q210:$AD210,0,EN$4))=EQ$8,IFERROR(--LEFT(OFFSET('Vacation Tracker'!$Q210:$AD210,0,EN$4),LEN(OFFSET('Vacation Tracker'!$Q210:$AD210,0,EN$4))-1),0)))</f>
        <v>0</v>
      </c>
      <c r="ER207" s="23">
        <f ca="1">SUM(OFFSET('Vacation Tracker'!$Q210:$AD210,0,ER$4))</f>
        <v>0</v>
      </c>
      <c r="ES207" s="26">
        <f t="shared" ref="ES207" ca="1" si="10359">ER207-ET207</f>
        <v>0</v>
      </c>
      <c r="ET207" s="26">
        <f t="array" aca="1" ref="ET207" ca="1">SUM(IF(RIGHT(OFFSET('Vacation Tracker'!$Q210:$AD210,0,ER$4))&lt;&gt;"O",IFERROR(--LEFT(OFFSET('Vacation Tracker'!$Q210:$AD210,0,ER$4),LEN(OFFSET('Vacation Tracker'!$Q210:$AD210,0,ER$4))-1),0)))</f>
        <v>0</v>
      </c>
      <c r="EU207" s="26">
        <f t="array" aca="1" ref="EU207" ca="1">SUM(IF(RIGHT(OFFSET('Vacation Tracker'!$Q210:$AD210,0,ER$4))=EU$8,IFERROR(--LEFT(OFFSET('Vacation Tracker'!$Q210:$AD210,0,ER$4),LEN(OFFSET('Vacation Tracker'!$Q210:$AD210,0,ER$4))-1),0)))</f>
        <v>0</v>
      </c>
      <c r="EV207" s="23">
        <f ca="1">SUM(OFFSET('Vacation Tracker'!$Q210:$AD210,0,EV$4))</f>
        <v>0</v>
      </c>
      <c r="EW207" s="26">
        <f t="shared" ref="EW207" ca="1" si="10360">EV207-EX207</f>
        <v>0</v>
      </c>
      <c r="EX207" s="26">
        <f t="array" aca="1" ref="EX207" ca="1">SUM(IF(RIGHT(OFFSET('Vacation Tracker'!$Q210:$AD210,0,EV$4))&lt;&gt;"O",IFERROR(--LEFT(OFFSET('Vacation Tracker'!$Q210:$AD210,0,EV$4),LEN(OFFSET('Vacation Tracker'!$Q210:$AD210,0,EV$4))-1),0)))</f>
        <v>0</v>
      </c>
      <c r="EY207" s="26">
        <f t="array" aca="1" ref="EY207" ca="1">SUM(IF(RIGHT(OFFSET('Vacation Tracker'!$Q210:$AD210,0,EV$4))=EY$8,IFERROR(--LEFT(OFFSET('Vacation Tracker'!$Q210:$AD210,0,EV$4),LEN(OFFSET('Vacation Tracker'!$Q210:$AD210,0,EV$4))-1),0)))</f>
        <v>0</v>
      </c>
      <c r="EZ207" s="23">
        <f ca="1">SUM(OFFSET('Vacation Tracker'!$Q210:$AD210,0,EZ$4))</f>
        <v>0</v>
      </c>
      <c r="FA207" s="26">
        <f t="shared" ref="FA207" ca="1" si="10361">EZ207-FB207</f>
        <v>0</v>
      </c>
      <c r="FB207" s="26">
        <f t="array" aca="1" ref="FB207" ca="1">SUM(IF(RIGHT(OFFSET('Vacation Tracker'!$Q210:$AD210,0,EZ$4))&lt;&gt;"O",IFERROR(--LEFT(OFFSET('Vacation Tracker'!$Q210:$AD210,0,EZ$4),LEN(OFFSET('Vacation Tracker'!$Q210:$AD210,0,EZ$4))-1),0)))</f>
        <v>0</v>
      </c>
      <c r="FC207" s="26">
        <f t="array" aca="1" ref="FC207" ca="1">SUM(IF(RIGHT(OFFSET('Vacation Tracker'!$Q210:$AD210,0,EZ$4))=FC$8,IFERROR(--LEFT(OFFSET('Vacation Tracker'!$Q210:$AD210,0,EZ$4),LEN(OFFSET('Vacation Tracker'!$Q210:$AD210,0,EZ$4))-1),0)))</f>
        <v>0</v>
      </c>
      <c r="FD207" s="23">
        <f ca="1">SUM(OFFSET('Vacation Tracker'!$Q210:$AD210,0,FD$4))</f>
        <v>0</v>
      </c>
      <c r="FE207" s="26">
        <f t="shared" ref="FE207" ca="1" si="10362">FD207-FF207</f>
        <v>0</v>
      </c>
      <c r="FF207" s="26">
        <f t="array" aca="1" ref="FF207" ca="1">SUM(IF(RIGHT(OFFSET('Vacation Tracker'!$Q210:$AD210,0,FD$4))&lt;&gt;"O",IFERROR(--LEFT(OFFSET('Vacation Tracker'!$Q210:$AD210,0,FD$4),LEN(OFFSET('Vacation Tracker'!$Q210:$AD210,0,FD$4))-1),0)))</f>
        <v>0</v>
      </c>
      <c r="FG207" s="26">
        <f t="array" aca="1" ref="FG207" ca="1">SUM(IF(RIGHT(OFFSET('Vacation Tracker'!$Q210:$AD210,0,FD$4))=FG$8,IFERROR(--LEFT(OFFSET('Vacation Tracker'!$Q210:$AD210,0,FD$4),LEN(OFFSET('Vacation Tracker'!$Q210:$AD210,0,FD$4))-1),0)))</f>
        <v>0</v>
      </c>
      <c r="FH207" s="23">
        <f ca="1">SUM(OFFSET('Vacation Tracker'!$Q210:$AD210,0,FH$4))</f>
        <v>0</v>
      </c>
      <c r="FI207" s="26">
        <f t="shared" ref="FI207" ca="1" si="10363">FH207-FJ207</f>
        <v>0</v>
      </c>
      <c r="FJ207" s="26">
        <f t="array" aca="1" ref="FJ207" ca="1">SUM(IF(RIGHT(OFFSET('Vacation Tracker'!$Q210:$AD210,0,FH$4))&lt;&gt;"O",IFERROR(--LEFT(OFFSET('Vacation Tracker'!$Q210:$AD210,0,FH$4),LEN(OFFSET('Vacation Tracker'!$Q210:$AD210,0,FH$4))-1),0)))</f>
        <v>0</v>
      </c>
      <c r="FK207" s="26">
        <f t="array" aca="1" ref="FK207" ca="1">SUM(IF(RIGHT(OFFSET('Vacation Tracker'!$Q210:$AD210,0,FH$4))=FK$8,IFERROR(--LEFT(OFFSET('Vacation Tracker'!$Q210:$AD210,0,FH$4),LEN(OFFSET('Vacation Tracker'!$Q210:$AD210,0,FH$4))-1),0)))</f>
        <v>0</v>
      </c>
      <c r="FL207" s="23">
        <f ca="1">SUM(OFFSET('Vacation Tracker'!$Q210:$AD210,0,FL$4))</f>
        <v>0</v>
      </c>
      <c r="FM207" s="26">
        <f t="shared" ref="FM207" ca="1" si="10364">FL207-FN207</f>
        <v>0</v>
      </c>
      <c r="FN207" s="26">
        <f t="array" aca="1" ref="FN207" ca="1">SUM(IF(RIGHT(OFFSET('Vacation Tracker'!$Q210:$AD210,0,FL$4))&lt;&gt;"O",IFERROR(--LEFT(OFFSET('Vacation Tracker'!$Q210:$AD210,0,FL$4),LEN(OFFSET('Vacation Tracker'!$Q210:$AD210,0,FL$4))-1),0)))</f>
        <v>0</v>
      </c>
      <c r="FO207" s="26">
        <f t="array" aca="1" ref="FO207" ca="1">SUM(IF(RIGHT(OFFSET('Vacation Tracker'!$Q210:$AD210,0,FL$4))=FO$8,IFERROR(--LEFT(OFFSET('Vacation Tracker'!$Q210:$AD210,0,FL$4),LEN(OFFSET('Vacation Tracker'!$Q210:$AD210,0,FL$4))-1),0)))</f>
        <v>0</v>
      </c>
      <c r="FP207" s="23">
        <f ca="1">SUM(OFFSET('Vacation Tracker'!$Q210:$AD210,0,FP$4))</f>
        <v>0</v>
      </c>
      <c r="FQ207" s="26">
        <f t="shared" ref="FQ207" ca="1" si="10365">FP207-FR207</f>
        <v>0</v>
      </c>
      <c r="FR207" s="26">
        <f t="array" aca="1" ref="FR207" ca="1">SUM(IF(RIGHT(OFFSET('Vacation Tracker'!$Q210:$AD210,0,FP$4))&lt;&gt;"O",IFERROR(--LEFT(OFFSET('Vacation Tracker'!$Q210:$AD210,0,FP$4),LEN(OFFSET('Vacation Tracker'!$Q210:$AD210,0,FP$4))-1),0)))</f>
        <v>0</v>
      </c>
      <c r="FS207" s="26">
        <f t="array" aca="1" ref="FS207" ca="1">SUM(IF(RIGHT(OFFSET('Vacation Tracker'!$Q210:$AD210,0,FP$4))=FS$8,IFERROR(--LEFT(OFFSET('Vacation Tracker'!$Q210:$AD210,0,FP$4),LEN(OFFSET('Vacation Tracker'!$Q210:$AD210,0,FP$4))-1),0)))</f>
        <v>0</v>
      </c>
      <c r="FT207" s="23">
        <f ca="1">SUM(OFFSET('Vacation Tracker'!$Q210:$AD210,0,FT$4))</f>
        <v>0</v>
      </c>
      <c r="FU207" s="26">
        <f t="shared" ref="FU207" ca="1" si="10366">FT207-FV207</f>
        <v>0</v>
      </c>
      <c r="FV207" s="26">
        <f t="array" aca="1" ref="FV207" ca="1">SUM(IF(RIGHT(OFFSET('Vacation Tracker'!$Q210:$AD210,0,FT$4))&lt;&gt;"O",IFERROR(--LEFT(OFFSET('Vacation Tracker'!$Q210:$AD210,0,FT$4),LEN(OFFSET('Vacation Tracker'!$Q210:$AD210,0,FT$4))-1),0)))</f>
        <v>0</v>
      </c>
      <c r="FW207" s="26">
        <f t="array" aca="1" ref="FW207" ca="1">SUM(IF(RIGHT(OFFSET('Vacation Tracker'!$Q210:$AD210,0,FT$4))=FW$8,IFERROR(--LEFT(OFFSET('Vacation Tracker'!$Q210:$AD210,0,FT$4),LEN(OFFSET('Vacation Tracker'!$Q210:$AD210,0,FT$4))-1),0)))</f>
        <v>0</v>
      </c>
      <c r="FX207" s="23">
        <f ca="1">SUM(OFFSET('Vacation Tracker'!$Q210:$AD210,0,FX$4))</f>
        <v>0</v>
      </c>
      <c r="FY207" s="26">
        <f t="shared" ref="FY207" ca="1" si="10367">FX207-FZ207</f>
        <v>0</v>
      </c>
      <c r="FZ207" s="26">
        <f t="array" aca="1" ref="FZ207" ca="1">SUM(IF(RIGHT(OFFSET('Vacation Tracker'!$Q210:$AD210,0,FX$4))&lt;&gt;"O",IFERROR(--LEFT(OFFSET('Vacation Tracker'!$Q210:$AD210,0,FX$4),LEN(OFFSET('Vacation Tracker'!$Q210:$AD210,0,FX$4))-1),0)))</f>
        <v>0</v>
      </c>
      <c r="GA207" s="26">
        <f t="array" aca="1" ref="GA207" ca="1">SUM(IF(RIGHT(OFFSET('Vacation Tracker'!$Q210:$AD210,0,FX$4))=GA$8,IFERROR(--LEFT(OFFSET('Vacation Tracker'!$Q210:$AD210,0,FX$4),LEN(OFFSET('Vacation Tracker'!$Q210:$AD210,0,FX$4))-1),0)))</f>
        <v>0</v>
      </c>
      <c r="GB207" s="23">
        <f ca="1">SUM(OFFSET('Vacation Tracker'!$Q210:$AD210,0,GB$4))</f>
        <v>0</v>
      </c>
      <c r="GC207" s="26">
        <f t="shared" ref="GC207" ca="1" si="10368">GB207-GD207</f>
        <v>0</v>
      </c>
      <c r="GD207" s="26">
        <f t="array" aca="1" ref="GD207" ca="1">SUM(IF(RIGHT(OFFSET('Vacation Tracker'!$Q210:$AD210,0,GB$4))&lt;&gt;"O",IFERROR(--LEFT(OFFSET('Vacation Tracker'!$Q210:$AD210,0,GB$4),LEN(OFFSET('Vacation Tracker'!$Q210:$AD210,0,GB$4))-1),0)))</f>
        <v>0</v>
      </c>
      <c r="GE207" s="26">
        <f t="array" aca="1" ref="GE207" ca="1">SUM(IF(RIGHT(OFFSET('Vacation Tracker'!$Q210:$AD210,0,GB$4))=GE$8,IFERROR(--LEFT(OFFSET('Vacation Tracker'!$Q210:$AD210,0,GB$4),LEN(OFFSET('Vacation Tracker'!$Q210:$AD210,0,GB$4))-1),0)))</f>
        <v>0</v>
      </c>
      <c r="GF207" s="23">
        <f ca="1">SUM(OFFSET('Vacation Tracker'!$Q210:$AD210,0,GF$4))</f>
        <v>0</v>
      </c>
      <c r="GG207" s="26">
        <f t="shared" ref="GG207" ca="1" si="10369">GF207-GH207</f>
        <v>0</v>
      </c>
      <c r="GH207" s="26">
        <f t="array" aca="1" ref="GH207" ca="1">SUM(IF(RIGHT(OFFSET('Vacation Tracker'!$Q210:$AD210,0,GF$4))&lt;&gt;"O",IFERROR(--LEFT(OFFSET('Vacation Tracker'!$Q210:$AD210,0,GF$4),LEN(OFFSET('Vacation Tracker'!$Q210:$AD210,0,GF$4))-1),0)))</f>
        <v>0</v>
      </c>
      <c r="GI207" s="26">
        <f t="array" aca="1" ref="GI207" ca="1">SUM(IF(RIGHT(OFFSET('Vacation Tracker'!$Q210:$AD210,0,GF$4))=GI$8,IFERROR(--LEFT(OFFSET('Vacation Tracker'!$Q210:$AD210,0,GF$4),LEN(OFFSET('Vacation Tracker'!$Q210:$AD210,0,GF$4))-1),0)))</f>
        <v>0</v>
      </c>
      <c r="GJ207" s="23">
        <f ca="1">SUM(OFFSET('Vacation Tracker'!$Q210:$AD210,0,GJ$4))</f>
        <v>0</v>
      </c>
      <c r="GK207" s="26">
        <f t="shared" ref="GK207" ca="1" si="10370">GJ207-GL207</f>
        <v>0</v>
      </c>
      <c r="GL207" s="26">
        <f t="array" aca="1" ref="GL207" ca="1">SUM(IF(RIGHT(OFFSET('Vacation Tracker'!$Q210:$AD210,0,GJ$4))&lt;&gt;"O",IFERROR(--LEFT(OFFSET('Vacation Tracker'!$Q210:$AD210,0,GJ$4),LEN(OFFSET('Vacation Tracker'!$Q210:$AD210,0,GJ$4))-1),0)))</f>
        <v>0</v>
      </c>
      <c r="GM207" s="26">
        <f t="array" aca="1" ref="GM207" ca="1">SUM(IF(RIGHT(OFFSET('Vacation Tracker'!$Q210:$AD210,0,GJ$4))=GM$8,IFERROR(--LEFT(OFFSET('Vacation Tracker'!$Q210:$AD210,0,GJ$4),LEN(OFFSET('Vacation Tracker'!$Q210:$AD210,0,GJ$4))-1),0)))</f>
        <v>0</v>
      </c>
      <c r="GN207" s="23">
        <f ca="1">SUM(OFFSET('Vacation Tracker'!$Q210:$AD210,0,GN$4))</f>
        <v>0</v>
      </c>
      <c r="GO207" s="26">
        <f t="shared" ref="GO207" ca="1" si="10371">GN207-GP207</f>
        <v>0</v>
      </c>
      <c r="GP207" s="26">
        <f t="array" aca="1" ref="GP207" ca="1">SUM(IF(RIGHT(OFFSET('Vacation Tracker'!$Q210:$AD210,0,GN$4))&lt;&gt;"O",IFERROR(--LEFT(OFFSET('Vacation Tracker'!$Q210:$AD210,0,GN$4),LEN(OFFSET('Vacation Tracker'!$Q210:$AD210,0,GN$4))-1),0)))</f>
        <v>0</v>
      </c>
      <c r="GQ207" s="26">
        <f t="array" aca="1" ref="GQ207" ca="1">SUM(IF(RIGHT(OFFSET('Vacation Tracker'!$Q210:$AD210,0,GN$4))=GQ$8,IFERROR(--LEFT(OFFSET('Vacation Tracker'!$Q210:$AD210,0,GN$4),LEN(OFFSET('Vacation Tracker'!$Q210:$AD210,0,GN$4))-1),0)))</f>
        <v>0</v>
      </c>
      <c r="GR207" s="23">
        <f ca="1">SUM(OFFSET('Vacation Tracker'!$Q210:$AD210,0,GR$4))</f>
        <v>0</v>
      </c>
      <c r="GS207" s="26">
        <f t="shared" ref="GS207" ca="1" si="10372">GR207-GT207</f>
        <v>0</v>
      </c>
      <c r="GT207" s="26">
        <f t="array" aca="1" ref="GT207" ca="1">SUM(IF(RIGHT(OFFSET('Vacation Tracker'!$Q210:$AD210,0,GR$4))&lt;&gt;"O",IFERROR(--LEFT(OFFSET('Vacation Tracker'!$Q210:$AD210,0,GR$4),LEN(OFFSET('Vacation Tracker'!$Q210:$AD210,0,GR$4))-1),0)))</f>
        <v>0</v>
      </c>
      <c r="GU207" s="26">
        <f t="array" aca="1" ref="GU207" ca="1">SUM(IF(RIGHT(OFFSET('Vacation Tracker'!$Q210:$AD210,0,GR$4))=GU$8,IFERROR(--LEFT(OFFSET('Vacation Tracker'!$Q210:$AD210,0,GR$4),LEN(OFFSET('Vacation Tracker'!$Q210:$AD210,0,GR$4))-1),0)))</f>
        <v>0</v>
      </c>
      <c r="GV207" s="23">
        <f ca="1">SUM(OFFSET('Vacation Tracker'!$Q210:$AD210,0,GV$4))</f>
        <v>0</v>
      </c>
      <c r="GW207" s="26">
        <f t="shared" ref="GW207" ca="1" si="10373">GV207-GX207</f>
        <v>0</v>
      </c>
      <c r="GX207" s="26">
        <f t="array" aca="1" ref="GX207" ca="1">SUM(IF(RIGHT(OFFSET('Vacation Tracker'!$Q210:$AD210,0,GV$4))&lt;&gt;"O",IFERROR(--LEFT(OFFSET('Vacation Tracker'!$Q210:$AD210,0,GV$4),LEN(OFFSET('Vacation Tracker'!$Q210:$AD210,0,GV$4))-1),0)))</f>
        <v>0</v>
      </c>
      <c r="GY207" s="26">
        <f t="array" aca="1" ref="GY207" ca="1">SUM(IF(RIGHT(OFFSET('Vacation Tracker'!$Q210:$AD210,0,GV$4))=GY$8,IFERROR(--LEFT(OFFSET('Vacation Tracker'!$Q210:$AD210,0,GV$4),LEN(OFFSET('Vacation Tracker'!$Q210:$AD210,0,GV$4))-1),0)))</f>
        <v>0</v>
      </c>
      <c r="GZ207" s="23">
        <f ca="1">SUM(OFFSET('Vacation Tracker'!$Q210:$AD210,0,GZ$4))</f>
        <v>0</v>
      </c>
      <c r="HA207" s="26">
        <f t="shared" ref="HA207" ca="1" si="10374">GZ207-HB207</f>
        <v>0</v>
      </c>
      <c r="HB207" s="26">
        <f t="array" aca="1" ref="HB207" ca="1">SUM(IF(RIGHT(OFFSET('Vacation Tracker'!$Q210:$AD210,0,GZ$4))&lt;&gt;"O",IFERROR(--LEFT(OFFSET('Vacation Tracker'!$Q210:$AD210,0,GZ$4),LEN(OFFSET('Vacation Tracker'!$Q210:$AD210,0,GZ$4))-1),0)))</f>
        <v>0</v>
      </c>
      <c r="HC207" s="26">
        <f t="array" aca="1" ref="HC207" ca="1">SUM(IF(RIGHT(OFFSET('Vacation Tracker'!$Q210:$AD210,0,GZ$4))=HC$8,IFERROR(--LEFT(OFFSET('Vacation Tracker'!$Q210:$AD210,0,GZ$4),LEN(OFFSET('Vacation Tracker'!$Q210:$AD210,0,GZ$4))-1),0)))</f>
        <v>0</v>
      </c>
      <c r="HD207" s="23">
        <f ca="1">SUM(OFFSET('Vacation Tracker'!$Q210:$AD210,0,HD$4))</f>
        <v>0</v>
      </c>
      <c r="HE207" s="26">
        <f t="shared" ref="HE207" ca="1" si="10375">HD207-HF207</f>
        <v>0</v>
      </c>
      <c r="HF207" s="26">
        <f t="array" aca="1" ref="HF207" ca="1">SUM(IF(RIGHT(OFFSET('Vacation Tracker'!$Q210:$AD210,0,HD$4))&lt;&gt;"O",IFERROR(--LEFT(OFFSET('Vacation Tracker'!$Q210:$AD210,0,HD$4),LEN(OFFSET('Vacation Tracker'!$Q210:$AD210,0,HD$4))-1),0)))</f>
        <v>0</v>
      </c>
      <c r="HG207" s="26">
        <f t="array" aca="1" ref="HG207" ca="1">SUM(IF(RIGHT(OFFSET('Vacation Tracker'!$Q210:$AD210,0,HD$4))=HG$8,IFERROR(--LEFT(OFFSET('Vacation Tracker'!$Q210:$AD210,0,HD$4),LEN(OFFSET('Vacation Tracker'!$Q210:$AD210,0,HD$4))-1),0)))</f>
        <v>0</v>
      </c>
      <c r="HH207" s="23">
        <f ca="1">SUM(OFFSET('Vacation Tracker'!$Q210:$AD210,0,HH$4))</f>
        <v>0</v>
      </c>
      <c r="HI207" s="26">
        <f t="shared" ref="HI207" ca="1" si="10376">HH207-HJ207</f>
        <v>0</v>
      </c>
      <c r="HJ207" s="26">
        <f t="array" aca="1" ref="HJ207" ca="1">SUM(IF(RIGHT(OFFSET('Vacation Tracker'!$Q210:$AD210,0,HH$4))&lt;&gt;"O",IFERROR(--LEFT(OFFSET('Vacation Tracker'!$Q210:$AD210,0,HH$4),LEN(OFFSET('Vacation Tracker'!$Q210:$AD210,0,HH$4))-1),0)))</f>
        <v>0</v>
      </c>
      <c r="HK207" s="26">
        <f t="array" aca="1" ref="HK207" ca="1">SUM(IF(RIGHT(OFFSET('Vacation Tracker'!$Q210:$AD210,0,HH$4))=HK$8,IFERROR(--LEFT(OFFSET('Vacation Tracker'!$Q210:$AD210,0,HH$4),LEN(OFFSET('Vacation Tracker'!$Q210:$AD210,0,HH$4))-1),0)))</f>
        <v>0</v>
      </c>
      <c r="HL207" s="23">
        <f ca="1">SUM(OFFSET('Vacation Tracker'!$Q210:$AD210,0,HL$4))</f>
        <v>0</v>
      </c>
      <c r="HM207" s="26">
        <f t="shared" ref="HM207" ca="1" si="10377">HL207-HN207</f>
        <v>0</v>
      </c>
      <c r="HN207" s="26">
        <f t="array" aca="1" ref="HN207" ca="1">SUM(IF(RIGHT(OFFSET('Vacation Tracker'!$Q210:$AD210,0,HL$4))&lt;&gt;"O",IFERROR(--LEFT(OFFSET('Vacation Tracker'!$Q210:$AD210,0,HL$4),LEN(OFFSET('Vacation Tracker'!$Q210:$AD210,0,HL$4))-1),0)))</f>
        <v>0</v>
      </c>
      <c r="HO207" s="26">
        <f t="array" aca="1" ref="HO207" ca="1">SUM(IF(RIGHT(OFFSET('Vacation Tracker'!$Q210:$AD210,0,HL$4))=HO$8,IFERROR(--LEFT(OFFSET('Vacation Tracker'!$Q210:$AD210,0,HL$4),LEN(OFFSET('Vacation Tracker'!$Q210:$AD210,0,HL$4))-1),0)))</f>
        <v>0</v>
      </c>
      <c r="HP207" s="23">
        <f ca="1">SUM(OFFSET('Vacation Tracker'!$Q210:$AD210,0,HP$4))</f>
        <v>0</v>
      </c>
      <c r="HQ207" s="26">
        <f t="shared" ref="HQ207" ca="1" si="10378">HP207-HR207</f>
        <v>0</v>
      </c>
      <c r="HR207" s="26">
        <f t="array" aca="1" ref="HR207" ca="1">SUM(IF(RIGHT(OFFSET('Vacation Tracker'!$Q210:$AD210,0,HP$4))&lt;&gt;"O",IFERROR(--LEFT(OFFSET('Vacation Tracker'!$Q210:$AD210,0,HP$4),LEN(OFFSET('Vacation Tracker'!$Q210:$AD210,0,HP$4))-1),0)))</f>
        <v>0</v>
      </c>
      <c r="HS207" s="23">
        <f t="array" aca="1" ref="HS207" ca="1">SUM(IF(RIGHT(OFFSET('Vacation Tracker'!$Q210:$AD210,0,HP$4))=HS$8,IFERROR(--LEFT(OFFSET('Vacation Tracker'!$Q210:$AD210,0,HP$4),LEN(OFFSET('Vacation Tracker'!$Q210:$AD210,0,HP$4))-1),0)))</f>
        <v>0</v>
      </c>
    </row>
    <row r="208" spans="2:227" ht="15" customHeight="1" x14ac:dyDescent="0.2">
      <c r="B208" s="23">
        <f>IF('Vacation Tracker'!B211&lt;&gt;"",'Vacation Tracker'!B211,"")</f>
        <v>200</v>
      </c>
      <c r="C208" s="24" t="str">
        <f>IF('Vacation Tracker'!C211&lt;&gt;"",'Vacation Tracker'!C211,"")</f>
        <v/>
      </c>
      <c r="D208" s="25" t="str">
        <f>IF('Vacation Tracker'!D211&lt;&gt;"",'Vacation Tracker'!D211,"")</f>
        <v/>
      </c>
      <c r="E208" s="25" t="str">
        <f>IF('Vacation Tracker'!E211&lt;&gt;"",'Vacation Tracker'!E211,"")</f>
        <v/>
      </c>
      <c r="F208" s="24" t="str">
        <f>IF('Vacation Tracker'!F211&lt;&gt;"",'Vacation Tracker'!F211,"")</f>
        <v/>
      </c>
      <c r="G208" s="24" t="str">
        <f>IF('Vacation Tracker'!G211&lt;&gt;"",'Vacation Tracker'!G211,"")</f>
        <v/>
      </c>
      <c r="H208" s="23" t="str">
        <f t="shared" si="9456"/>
        <v/>
      </c>
      <c r="I208" s="23" t="str">
        <f t="shared" si="9456"/>
        <v/>
      </c>
      <c r="J208" s="23" t="str">
        <f t="shared" si="9456"/>
        <v/>
      </c>
      <c r="K208" s="23" t="str">
        <f t="shared" si="10072"/>
        <v/>
      </c>
      <c r="L208" s="23">
        <f ca="1">SUM(OFFSET('Vacation Tracker'!$Q211:$AD211,0,L$4))</f>
        <v>0</v>
      </c>
      <c r="M208" s="26">
        <f t="shared" ca="1" si="10018"/>
        <v>0</v>
      </c>
      <c r="N208" s="26">
        <f t="array" aca="1" ref="N208" ca="1">SUM(IF(RIGHT(OFFSET('Vacation Tracker'!$Q211:$AD211,0,L$4))&lt;&gt;"O",IFERROR(--LEFT(OFFSET('Vacation Tracker'!$Q211:$AD211,0,L$4),LEN(OFFSET('Vacation Tracker'!$Q211:$AD211,0,L$4))-1),0)))</f>
        <v>0</v>
      </c>
      <c r="O208" s="26">
        <f t="array" aca="1" ref="O208" ca="1">SUM(IF(RIGHT(OFFSET('Vacation Tracker'!$Q211:$AD211,0,L$4))=O$8,IFERROR(--LEFT(OFFSET('Vacation Tracker'!$Q211:$AD211,0,L$4),LEN(OFFSET('Vacation Tracker'!$Q211:$AD211,0,L$4))-1),0)))</f>
        <v>0</v>
      </c>
      <c r="P208" s="23">
        <f ca="1">SUM(OFFSET('Vacation Tracker'!$Q211:$AD211,0,P$4))</f>
        <v>0</v>
      </c>
      <c r="Q208" s="26">
        <f t="shared" ca="1" si="10019"/>
        <v>0</v>
      </c>
      <c r="R208" s="26">
        <f t="array" aca="1" ref="R208" ca="1">SUM(IF(RIGHT(OFFSET('Vacation Tracker'!$Q211:$AD211,0,P$4))&lt;&gt;"O",IFERROR(--LEFT(OFFSET('Vacation Tracker'!$Q211:$AD211,0,P$4),LEN(OFFSET('Vacation Tracker'!$Q211:$AD211,0,P$4))-1),0)))</f>
        <v>0</v>
      </c>
      <c r="S208" s="26">
        <f t="array" aca="1" ref="S208" ca="1">SUM(IF(RIGHT(OFFSET('Vacation Tracker'!$Q211:$AD211,0,P$4))=S$8,IFERROR(--LEFT(OFFSET('Vacation Tracker'!$Q211:$AD211,0,P$4),LEN(OFFSET('Vacation Tracker'!$Q211:$AD211,0,P$4))-1),0)))</f>
        <v>0</v>
      </c>
      <c r="T208" s="23">
        <f ca="1">SUM(OFFSET('Vacation Tracker'!$Q211:$AD211,0,T$4))</f>
        <v>0</v>
      </c>
      <c r="U208" s="26">
        <f t="shared" ca="1" si="10020"/>
        <v>0</v>
      </c>
      <c r="V208" s="26">
        <f t="array" aca="1" ref="V208" ca="1">SUM(IF(RIGHT(OFFSET('Vacation Tracker'!$Q211:$AD211,0,T$4))&lt;&gt;"O",IFERROR(--LEFT(OFFSET('Vacation Tracker'!$Q211:$AD211,0,T$4),LEN(OFFSET('Vacation Tracker'!$Q211:$AD211,0,T$4))-1),0)))</f>
        <v>0</v>
      </c>
      <c r="W208" s="26">
        <f t="array" aca="1" ref="W208" ca="1">SUM(IF(RIGHT(OFFSET('Vacation Tracker'!$Q211:$AD211,0,T$4))=W$8,IFERROR(--LEFT(OFFSET('Vacation Tracker'!$Q211:$AD211,0,T$4),LEN(OFFSET('Vacation Tracker'!$Q211:$AD211,0,T$4))-1),0)))</f>
        <v>0</v>
      </c>
      <c r="X208" s="23">
        <f ca="1">SUM(OFFSET('Vacation Tracker'!$Q211:$AD211,0,X$4))</f>
        <v>0</v>
      </c>
      <c r="Y208" s="26">
        <f t="shared" ref="Y208" ca="1" si="10379">X208-Z208</f>
        <v>0</v>
      </c>
      <c r="Z208" s="26">
        <f t="array" aca="1" ref="Z208" ca="1">SUM(IF(RIGHT(OFFSET('Vacation Tracker'!$Q211:$AD211,0,X$4))&lt;&gt;"O",IFERROR(--LEFT(OFFSET('Vacation Tracker'!$Q211:$AD211,0,X$4),LEN(OFFSET('Vacation Tracker'!$Q211:$AD211,0,X$4))-1),0)))</f>
        <v>0</v>
      </c>
      <c r="AA208" s="26">
        <f t="array" aca="1" ref="AA208" ca="1">SUM(IF(RIGHT(OFFSET('Vacation Tracker'!$Q211:$AD211,0,X$4))=AA$8,IFERROR(--LEFT(OFFSET('Vacation Tracker'!$Q211:$AD211,0,X$4),LEN(OFFSET('Vacation Tracker'!$Q211:$AD211,0,X$4))-1),0)))</f>
        <v>0</v>
      </c>
      <c r="AB208" s="23">
        <f ca="1">SUM(OFFSET('Vacation Tracker'!$Q211:$AD211,0,AB$4))</f>
        <v>0</v>
      </c>
      <c r="AC208" s="26">
        <f t="shared" ref="AC208" ca="1" si="10380">AB208-AD208</f>
        <v>0</v>
      </c>
      <c r="AD208" s="26">
        <f t="array" aca="1" ref="AD208" ca="1">SUM(IF(RIGHT(OFFSET('Vacation Tracker'!$Q211:$AD211,0,AB$4))&lt;&gt;"O",IFERROR(--LEFT(OFFSET('Vacation Tracker'!$Q211:$AD211,0,AB$4),LEN(OFFSET('Vacation Tracker'!$Q211:$AD211,0,AB$4))-1),0)))</f>
        <v>0</v>
      </c>
      <c r="AE208" s="26">
        <f t="array" aca="1" ref="AE208" ca="1">SUM(IF(RIGHT(OFFSET('Vacation Tracker'!$Q211:$AD211,0,AB$4))=AE$8,IFERROR(--LEFT(OFFSET('Vacation Tracker'!$Q211:$AD211,0,AB$4),LEN(OFFSET('Vacation Tracker'!$Q211:$AD211,0,AB$4))-1),0)))</f>
        <v>0</v>
      </c>
      <c r="AF208" s="23">
        <f ca="1">SUM(OFFSET('Vacation Tracker'!$Q211:$AD211,0,AF$4))</f>
        <v>0</v>
      </c>
      <c r="AG208" s="26">
        <f t="shared" ref="AG208" ca="1" si="10381">AF208-AH208</f>
        <v>0</v>
      </c>
      <c r="AH208" s="26">
        <f t="array" aca="1" ref="AH208" ca="1">SUM(IF(RIGHT(OFFSET('Vacation Tracker'!$Q211:$AD211,0,AF$4))&lt;&gt;"O",IFERROR(--LEFT(OFFSET('Vacation Tracker'!$Q211:$AD211,0,AF$4),LEN(OFFSET('Vacation Tracker'!$Q211:$AD211,0,AF$4))-1),0)))</f>
        <v>0</v>
      </c>
      <c r="AI208" s="26">
        <f t="array" aca="1" ref="AI208" ca="1">SUM(IF(RIGHT(OFFSET('Vacation Tracker'!$Q211:$AD211,0,AF$4))=AI$8,IFERROR(--LEFT(OFFSET('Vacation Tracker'!$Q211:$AD211,0,AF$4),LEN(OFFSET('Vacation Tracker'!$Q211:$AD211,0,AF$4))-1),0)))</f>
        <v>0</v>
      </c>
      <c r="AJ208" s="23">
        <f ca="1">SUM(OFFSET('Vacation Tracker'!$Q211:$AD211,0,AJ$4))</f>
        <v>0</v>
      </c>
      <c r="AK208" s="26">
        <f t="shared" ref="AK208" ca="1" si="10382">AJ208-AL208</f>
        <v>0</v>
      </c>
      <c r="AL208" s="26">
        <f t="array" aca="1" ref="AL208" ca="1">SUM(IF(RIGHT(OFFSET('Vacation Tracker'!$Q211:$AD211,0,AJ$4))&lt;&gt;"O",IFERROR(--LEFT(OFFSET('Vacation Tracker'!$Q211:$AD211,0,AJ$4),LEN(OFFSET('Vacation Tracker'!$Q211:$AD211,0,AJ$4))-1),0)))</f>
        <v>0</v>
      </c>
      <c r="AM208" s="26">
        <f t="array" aca="1" ref="AM208" ca="1">SUM(IF(RIGHT(OFFSET('Vacation Tracker'!$Q211:$AD211,0,AJ$4))=AM$8,IFERROR(--LEFT(OFFSET('Vacation Tracker'!$Q211:$AD211,0,AJ$4),LEN(OFFSET('Vacation Tracker'!$Q211:$AD211,0,AJ$4))-1),0)))</f>
        <v>0</v>
      </c>
      <c r="AN208" s="23">
        <f ca="1">SUM(OFFSET('Vacation Tracker'!$Q211:$AD211,0,AN$4))</f>
        <v>0</v>
      </c>
      <c r="AO208" s="26">
        <f t="shared" ref="AO208" ca="1" si="10383">AN208-AP208</f>
        <v>0</v>
      </c>
      <c r="AP208" s="26">
        <f t="array" aca="1" ref="AP208" ca="1">SUM(IF(RIGHT(OFFSET('Vacation Tracker'!$Q211:$AD211,0,AN$4))&lt;&gt;"O",IFERROR(--LEFT(OFFSET('Vacation Tracker'!$Q211:$AD211,0,AN$4),LEN(OFFSET('Vacation Tracker'!$Q211:$AD211,0,AN$4))-1),0)))</f>
        <v>0</v>
      </c>
      <c r="AQ208" s="26">
        <f t="array" aca="1" ref="AQ208" ca="1">SUM(IF(RIGHT(OFFSET('Vacation Tracker'!$Q211:$AD211,0,AN$4))=AQ$8,IFERROR(--LEFT(OFFSET('Vacation Tracker'!$Q211:$AD211,0,AN$4),LEN(OFFSET('Vacation Tracker'!$Q211:$AD211,0,AN$4))-1),0)))</f>
        <v>0</v>
      </c>
      <c r="AR208" s="23">
        <f ca="1">SUM(OFFSET('Vacation Tracker'!$Q211:$AD211,0,AR$4))</f>
        <v>0</v>
      </c>
      <c r="AS208" s="26">
        <f t="shared" ref="AS208" ca="1" si="10384">AR208-AT208</f>
        <v>0</v>
      </c>
      <c r="AT208" s="26">
        <f t="array" aca="1" ref="AT208" ca="1">SUM(IF(RIGHT(OFFSET('Vacation Tracker'!$Q211:$AD211,0,AR$4))&lt;&gt;"O",IFERROR(--LEFT(OFFSET('Vacation Tracker'!$Q211:$AD211,0,AR$4),LEN(OFFSET('Vacation Tracker'!$Q211:$AD211,0,AR$4))-1),0)))</f>
        <v>0</v>
      </c>
      <c r="AU208" s="26">
        <f t="array" aca="1" ref="AU208" ca="1">SUM(IF(RIGHT(OFFSET('Vacation Tracker'!$Q211:$AD211,0,AR$4))=AU$8,IFERROR(--LEFT(OFFSET('Vacation Tracker'!$Q211:$AD211,0,AR$4),LEN(OFFSET('Vacation Tracker'!$Q211:$AD211,0,AR$4))-1),0)))</f>
        <v>0</v>
      </c>
      <c r="AV208" s="23">
        <f ca="1">SUM(OFFSET('Vacation Tracker'!$Q211:$AD211,0,AV$4))</f>
        <v>0</v>
      </c>
      <c r="AW208" s="26">
        <f t="shared" ref="AW208" ca="1" si="10385">AV208-AX208</f>
        <v>0</v>
      </c>
      <c r="AX208" s="26">
        <f t="array" aca="1" ref="AX208" ca="1">SUM(IF(RIGHT(OFFSET('Vacation Tracker'!$Q211:$AD211,0,AV$4))&lt;&gt;"O",IFERROR(--LEFT(OFFSET('Vacation Tracker'!$Q211:$AD211,0,AV$4),LEN(OFFSET('Vacation Tracker'!$Q211:$AD211,0,AV$4))-1),0)))</f>
        <v>0</v>
      </c>
      <c r="AY208" s="26">
        <f t="array" aca="1" ref="AY208" ca="1">SUM(IF(RIGHT(OFFSET('Vacation Tracker'!$Q211:$AD211,0,AV$4))=AY$8,IFERROR(--LEFT(OFFSET('Vacation Tracker'!$Q211:$AD211,0,AV$4),LEN(OFFSET('Vacation Tracker'!$Q211:$AD211,0,AV$4))-1),0)))</f>
        <v>0</v>
      </c>
      <c r="AZ208" s="23">
        <f ca="1">SUM(OFFSET('Vacation Tracker'!$Q211:$AD211,0,AZ$4))</f>
        <v>0</v>
      </c>
      <c r="BA208" s="26">
        <f t="shared" ref="BA208" ca="1" si="10386">AZ208-BB208</f>
        <v>0</v>
      </c>
      <c r="BB208" s="26">
        <f t="array" aca="1" ref="BB208" ca="1">SUM(IF(RIGHT(OFFSET('Vacation Tracker'!$Q211:$AD211,0,AZ$4))&lt;&gt;"O",IFERROR(--LEFT(OFFSET('Vacation Tracker'!$Q211:$AD211,0,AZ$4),LEN(OFFSET('Vacation Tracker'!$Q211:$AD211,0,AZ$4))-1),0)))</f>
        <v>0</v>
      </c>
      <c r="BC208" s="26">
        <f t="array" aca="1" ref="BC208" ca="1">SUM(IF(RIGHT(OFFSET('Vacation Tracker'!$Q211:$AD211,0,AZ$4))=BC$8,IFERROR(--LEFT(OFFSET('Vacation Tracker'!$Q211:$AD211,0,AZ$4),LEN(OFFSET('Vacation Tracker'!$Q211:$AD211,0,AZ$4))-1),0)))</f>
        <v>0</v>
      </c>
      <c r="BD208" s="23">
        <f ca="1">SUM(OFFSET('Vacation Tracker'!$Q211:$AD211,0,BD$4))</f>
        <v>0</v>
      </c>
      <c r="BE208" s="26">
        <f t="shared" ref="BE208" ca="1" si="10387">BD208-BF208</f>
        <v>0</v>
      </c>
      <c r="BF208" s="26">
        <f t="array" aca="1" ref="BF208" ca="1">SUM(IF(RIGHT(OFFSET('Vacation Tracker'!$Q211:$AD211,0,BD$4))&lt;&gt;"O",IFERROR(--LEFT(OFFSET('Vacation Tracker'!$Q211:$AD211,0,BD$4),LEN(OFFSET('Vacation Tracker'!$Q211:$AD211,0,BD$4))-1),0)))</f>
        <v>0</v>
      </c>
      <c r="BG208" s="26">
        <f t="array" aca="1" ref="BG208" ca="1">SUM(IF(RIGHT(OFFSET('Vacation Tracker'!$Q211:$AD211,0,BD$4))=BG$8,IFERROR(--LEFT(OFFSET('Vacation Tracker'!$Q211:$AD211,0,BD$4),LEN(OFFSET('Vacation Tracker'!$Q211:$AD211,0,BD$4))-1),0)))</f>
        <v>0</v>
      </c>
      <c r="BH208" s="23">
        <f ca="1">SUM(OFFSET('Vacation Tracker'!$Q211:$AD211,0,BH$4))</f>
        <v>0</v>
      </c>
      <c r="BI208" s="26">
        <f t="shared" ref="BI208" ca="1" si="10388">BH208-BJ208</f>
        <v>0</v>
      </c>
      <c r="BJ208" s="26">
        <f t="array" aca="1" ref="BJ208" ca="1">SUM(IF(RIGHT(OFFSET('Vacation Tracker'!$Q211:$AD211,0,BH$4))&lt;&gt;"O",IFERROR(--LEFT(OFFSET('Vacation Tracker'!$Q211:$AD211,0,BH$4),LEN(OFFSET('Vacation Tracker'!$Q211:$AD211,0,BH$4))-1),0)))</f>
        <v>0</v>
      </c>
      <c r="BK208" s="26">
        <f t="array" aca="1" ref="BK208" ca="1">SUM(IF(RIGHT(OFFSET('Vacation Tracker'!$Q211:$AD211,0,BH$4))=BK$8,IFERROR(--LEFT(OFFSET('Vacation Tracker'!$Q211:$AD211,0,BH$4),LEN(OFFSET('Vacation Tracker'!$Q211:$AD211,0,BH$4))-1),0)))</f>
        <v>0</v>
      </c>
      <c r="BL208" s="23">
        <f ca="1">SUM(OFFSET('Vacation Tracker'!$Q211:$AD211,0,BL$4))</f>
        <v>0</v>
      </c>
      <c r="BM208" s="26">
        <f t="shared" ref="BM208" ca="1" si="10389">BL208-BN208</f>
        <v>0</v>
      </c>
      <c r="BN208" s="26">
        <f t="array" aca="1" ref="BN208" ca="1">SUM(IF(RIGHT(OFFSET('Vacation Tracker'!$Q211:$AD211,0,BL$4))&lt;&gt;"O",IFERROR(--LEFT(OFFSET('Vacation Tracker'!$Q211:$AD211,0,BL$4),LEN(OFFSET('Vacation Tracker'!$Q211:$AD211,0,BL$4))-1),0)))</f>
        <v>0</v>
      </c>
      <c r="BO208" s="26">
        <f t="array" aca="1" ref="BO208" ca="1">SUM(IF(RIGHT(OFFSET('Vacation Tracker'!$Q211:$AD211,0,BL$4))=BO$8,IFERROR(--LEFT(OFFSET('Vacation Tracker'!$Q211:$AD211,0,BL$4),LEN(OFFSET('Vacation Tracker'!$Q211:$AD211,0,BL$4))-1),0)))</f>
        <v>0</v>
      </c>
      <c r="BP208" s="23">
        <f ca="1">SUM(OFFSET('Vacation Tracker'!$Q211:$AD211,0,BP$4))</f>
        <v>0</v>
      </c>
      <c r="BQ208" s="26">
        <f t="shared" ref="BQ208" ca="1" si="10390">BP208-BR208</f>
        <v>0</v>
      </c>
      <c r="BR208" s="26">
        <f t="array" aca="1" ref="BR208" ca="1">SUM(IF(RIGHT(OFFSET('Vacation Tracker'!$Q211:$AD211,0,BP$4))&lt;&gt;"O",IFERROR(--LEFT(OFFSET('Vacation Tracker'!$Q211:$AD211,0,BP$4),LEN(OFFSET('Vacation Tracker'!$Q211:$AD211,0,BP$4))-1),0)))</f>
        <v>0</v>
      </c>
      <c r="BS208" s="26">
        <f t="array" aca="1" ref="BS208" ca="1">SUM(IF(RIGHT(OFFSET('Vacation Tracker'!$Q211:$AD211,0,BP$4))=BS$8,IFERROR(--LEFT(OFFSET('Vacation Tracker'!$Q211:$AD211,0,BP$4),LEN(OFFSET('Vacation Tracker'!$Q211:$AD211,0,BP$4))-1),0)))</f>
        <v>0</v>
      </c>
      <c r="BT208" s="23">
        <f ca="1">SUM(OFFSET('Vacation Tracker'!$Q211:$AD211,0,BT$4))</f>
        <v>0</v>
      </c>
      <c r="BU208" s="26">
        <f t="shared" ref="BU208" ca="1" si="10391">BT208-BV208</f>
        <v>0</v>
      </c>
      <c r="BV208" s="26">
        <f t="array" aca="1" ref="BV208" ca="1">SUM(IF(RIGHT(OFFSET('Vacation Tracker'!$Q211:$AD211,0,BT$4))&lt;&gt;"O",IFERROR(--LEFT(OFFSET('Vacation Tracker'!$Q211:$AD211,0,BT$4),LEN(OFFSET('Vacation Tracker'!$Q211:$AD211,0,BT$4))-1),0)))</f>
        <v>0</v>
      </c>
      <c r="BW208" s="26">
        <f t="array" aca="1" ref="BW208" ca="1">SUM(IF(RIGHT(OFFSET('Vacation Tracker'!$Q211:$AD211,0,BT$4))=BW$8,IFERROR(--LEFT(OFFSET('Vacation Tracker'!$Q211:$AD211,0,BT$4),LEN(OFFSET('Vacation Tracker'!$Q211:$AD211,0,BT$4))-1),0)))</f>
        <v>0</v>
      </c>
      <c r="BX208" s="23">
        <f ca="1">SUM(OFFSET('Vacation Tracker'!$Q211:$AD211,0,BX$4))</f>
        <v>0</v>
      </c>
      <c r="BY208" s="26">
        <f t="shared" ref="BY208" ca="1" si="10392">BX208-BZ208</f>
        <v>0</v>
      </c>
      <c r="BZ208" s="26">
        <f t="array" aca="1" ref="BZ208" ca="1">SUM(IF(RIGHT(OFFSET('Vacation Tracker'!$Q211:$AD211,0,BX$4))&lt;&gt;"O",IFERROR(--LEFT(OFFSET('Vacation Tracker'!$Q211:$AD211,0,BX$4),LEN(OFFSET('Vacation Tracker'!$Q211:$AD211,0,BX$4))-1),0)))</f>
        <v>0</v>
      </c>
      <c r="CA208" s="26">
        <f t="array" aca="1" ref="CA208" ca="1">SUM(IF(RIGHT(OFFSET('Vacation Tracker'!$Q211:$AD211,0,BX$4))=CA$8,IFERROR(--LEFT(OFFSET('Vacation Tracker'!$Q211:$AD211,0,BX$4),LEN(OFFSET('Vacation Tracker'!$Q211:$AD211,0,BX$4))-1),0)))</f>
        <v>0</v>
      </c>
      <c r="CB208" s="23">
        <f ca="1">SUM(OFFSET('Vacation Tracker'!$Q211:$AD211,0,CB$4))</f>
        <v>0</v>
      </c>
      <c r="CC208" s="26">
        <f t="shared" ref="CC208" ca="1" si="10393">CB208-CD208</f>
        <v>0</v>
      </c>
      <c r="CD208" s="26">
        <f t="array" aca="1" ref="CD208" ca="1">SUM(IF(RIGHT(OFFSET('Vacation Tracker'!$Q211:$AD211,0,CB$4))&lt;&gt;"O",IFERROR(--LEFT(OFFSET('Vacation Tracker'!$Q211:$AD211,0,CB$4),LEN(OFFSET('Vacation Tracker'!$Q211:$AD211,0,CB$4))-1),0)))</f>
        <v>0</v>
      </c>
      <c r="CE208" s="26">
        <f t="array" aca="1" ref="CE208" ca="1">SUM(IF(RIGHT(OFFSET('Vacation Tracker'!$Q211:$AD211,0,CB$4))=CE$8,IFERROR(--LEFT(OFFSET('Vacation Tracker'!$Q211:$AD211,0,CB$4),LEN(OFFSET('Vacation Tracker'!$Q211:$AD211,0,CB$4))-1),0)))</f>
        <v>0</v>
      </c>
      <c r="CF208" s="23">
        <f ca="1">SUM(OFFSET('Vacation Tracker'!$Q211:$AD211,0,CF$4))</f>
        <v>0</v>
      </c>
      <c r="CG208" s="26">
        <f t="shared" ref="CG208" ca="1" si="10394">CF208-CH208</f>
        <v>0</v>
      </c>
      <c r="CH208" s="26">
        <f t="array" aca="1" ref="CH208" ca="1">SUM(IF(RIGHT(OFFSET('Vacation Tracker'!$Q211:$AD211,0,CF$4))&lt;&gt;"O",IFERROR(--LEFT(OFFSET('Vacation Tracker'!$Q211:$AD211,0,CF$4),LEN(OFFSET('Vacation Tracker'!$Q211:$AD211,0,CF$4))-1),0)))</f>
        <v>0</v>
      </c>
      <c r="CI208" s="26">
        <f t="array" aca="1" ref="CI208" ca="1">SUM(IF(RIGHT(OFFSET('Vacation Tracker'!$Q211:$AD211,0,CF$4))=CI$8,IFERROR(--LEFT(OFFSET('Vacation Tracker'!$Q211:$AD211,0,CF$4),LEN(OFFSET('Vacation Tracker'!$Q211:$AD211,0,CF$4))-1),0)))</f>
        <v>0</v>
      </c>
      <c r="CJ208" s="23">
        <f ca="1">SUM(OFFSET('Vacation Tracker'!$Q211:$AD211,0,CJ$4))</f>
        <v>0</v>
      </c>
      <c r="CK208" s="26">
        <f t="shared" ref="CK208" ca="1" si="10395">CJ208-CL208</f>
        <v>0</v>
      </c>
      <c r="CL208" s="26">
        <f t="array" aca="1" ref="CL208" ca="1">SUM(IF(RIGHT(OFFSET('Vacation Tracker'!$Q211:$AD211,0,CJ$4))&lt;&gt;"O",IFERROR(--LEFT(OFFSET('Vacation Tracker'!$Q211:$AD211,0,CJ$4),LEN(OFFSET('Vacation Tracker'!$Q211:$AD211,0,CJ$4))-1),0)))</f>
        <v>0</v>
      </c>
      <c r="CM208" s="26">
        <f t="array" aca="1" ref="CM208" ca="1">SUM(IF(RIGHT(OFFSET('Vacation Tracker'!$Q211:$AD211,0,CJ$4))=CM$8,IFERROR(--LEFT(OFFSET('Vacation Tracker'!$Q211:$AD211,0,CJ$4),LEN(OFFSET('Vacation Tracker'!$Q211:$AD211,0,CJ$4))-1),0)))</f>
        <v>0</v>
      </c>
      <c r="CN208" s="23">
        <f ca="1">SUM(OFFSET('Vacation Tracker'!$Q211:$AD211,0,CN$4))</f>
        <v>0</v>
      </c>
      <c r="CO208" s="26">
        <f t="shared" ref="CO208" ca="1" si="10396">CN208-CP208</f>
        <v>0</v>
      </c>
      <c r="CP208" s="26">
        <f t="array" aca="1" ref="CP208" ca="1">SUM(IF(RIGHT(OFFSET('Vacation Tracker'!$Q211:$AD211,0,CN$4))&lt;&gt;"O",IFERROR(--LEFT(OFFSET('Vacation Tracker'!$Q211:$AD211,0,CN$4),LEN(OFFSET('Vacation Tracker'!$Q211:$AD211,0,CN$4))-1),0)))</f>
        <v>0</v>
      </c>
      <c r="CQ208" s="26">
        <f t="array" aca="1" ref="CQ208" ca="1">SUM(IF(RIGHT(OFFSET('Vacation Tracker'!$Q211:$AD211,0,CN$4))=CQ$8,IFERROR(--LEFT(OFFSET('Vacation Tracker'!$Q211:$AD211,0,CN$4),LEN(OFFSET('Vacation Tracker'!$Q211:$AD211,0,CN$4))-1),0)))</f>
        <v>0</v>
      </c>
      <c r="CR208" s="23">
        <f ca="1">SUM(OFFSET('Vacation Tracker'!$Q211:$AD211,0,CR$4))</f>
        <v>0</v>
      </c>
      <c r="CS208" s="26">
        <f t="shared" ref="CS208" ca="1" si="10397">CR208-CT208</f>
        <v>0</v>
      </c>
      <c r="CT208" s="26">
        <f t="array" aca="1" ref="CT208" ca="1">SUM(IF(RIGHT(OFFSET('Vacation Tracker'!$Q211:$AD211,0,CR$4))&lt;&gt;"O",IFERROR(--LEFT(OFFSET('Vacation Tracker'!$Q211:$AD211,0,CR$4),LEN(OFFSET('Vacation Tracker'!$Q211:$AD211,0,CR$4))-1),0)))</f>
        <v>0</v>
      </c>
      <c r="CU208" s="26">
        <f t="array" aca="1" ref="CU208" ca="1">SUM(IF(RIGHT(OFFSET('Vacation Tracker'!$Q211:$AD211,0,CR$4))=CU$8,IFERROR(--LEFT(OFFSET('Vacation Tracker'!$Q211:$AD211,0,CR$4),LEN(OFFSET('Vacation Tracker'!$Q211:$AD211,0,CR$4))-1),0)))</f>
        <v>0</v>
      </c>
      <c r="CV208" s="23">
        <f ca="1">SUM(OFFSET('Vacation Tracker'!$Q211:$AD211,0,CV$4))</f>
        <v>0</v>
      </c>
      <c r="CW208" s="26">
        <f t="shared" ref="CW208" ca="1" si="10398">CV208-CX208</f>
        <v>0</v>
      </c>
      <c r="CX208" s="26">
        <f t="array" aca="1" ref="CX208" ca="1">SUM(IF(RIGHT(OFFSET('Vacation Tracker'!$Q211:$AD211,0,CV$4))&lt;&gt;"O",IFERROR(--LEFT(OFFSET('Vacation Tracker'!$Q211:$AD211,0,CV$4),LEN(OFFSET('Vacation Tracker'!$Q211:$AD211,0,CV$4))-1),0)))</f>
        <v>0</v>
      </c>
      <c r="CY208" s="26">
        <f t="array" aca="1" ref="CY208" ca="1">SUM(IF(RIGHT(OFFSET('Vacation Tracker'!$Q211:$AD211,0,CV$4))=CY$8,IFERROR(--LEFT(OFFSET('Vacation Tracker'!$Q211:$AD211,0,CV$4),LEN(OFFSET('Vacation Tracker'!$Q211:$AD211,0,CV$4))-1),0)))</f>
        <v>0</v>
      </c>
      <c r="CZ208" s="23">
        <f ca="1">SUM(OFFSET('Vacation Tracker'!$Q211:$AD211,0,CZ$4))</f>
        <v>0</v>
      </c>
      <c r="DA208" s="26">
        <f t="shared" ref="DA208" ca="1" si="10399">CZ208-DB208</f>
        <v>0</v>
      </c>
      <c r="DB208" s="26">
        <f t="array" aca="1" ref="DB208" ca="1">SUM(IF(RIGHT(OFFSET('Vacation Tracker'!$Q211:$AD211,0,CZ$4))&lt;&gt;"O",IFERROR(--LEFT(OFFSET('Vacation Tracker'!$Q211:$AD211,0,CZ$4),LEN(OFFSET('Vacation Tracker'!$Q211:$AD211,0,CZ$4))-1),0)))</f>
        <v>0</v>
      </c>
      <c r="DC208" s="26">
        <f t="array" aca="1" ref="DC208" ca="1">SUM(IF(RIGHT(OFFSET('Vacation Tracker'!$Q211:$AD211,0,CZ$4))=DC$8,IFERROR(--LEFT(OFFSET('Vacation Tracker'!$Q211:$AD211,0,CZ$4),LEN(OFFSET('Vacation Tracker'!$Q211:$AD211,0,CZ$4))-1),0)))</f>
        <v>0</v>
      </c>
      <c r="DD208" s="23">
        <f ca="1">SUM(OFFSET('Vacation Tracker'!$Q211:$AD211,0,DD$4))</f>
        <v>0</v>
      </c>
      <c r="DE208" s="26">
        <f t="shared" ref="DE208" ca="1" si="10400">DD208-DF208</f>
        <v>0</v>
      </c>
      <c r="DF208" s="26">
        <f t="array" aca="1" ref="DF208" ca="1">SUM(IF(RIGHT(OFFSET('Vacation Tracker'!$Q211:$AD211,0,DD$4))&lt;&gt;"O",IFERROR(--LEFT(OFFSET('Vacation Tracker'!$Q211:$AD211,0,DD$4),LEN(OFFSET('Vacation Tracker'!$Q211:$AD211,0,DD$4))-1),0)))</f>
        <v>0</v>
      </c>
      <c r="DG208" s="26">
        <f t="array" aca="1" ref="DG208" ca="1">SUM(IF(RIGHT(OFFSET('Vacation Tracker'!$Q211:$AD211,0,DD$4))=DG$8,IFERROR(--LEFT(OFFSET('Vacation Tracker'!$Q211:$AD211,0,DD$4),LEN(OFFSET('Vacation Tracker'!$Q211:$AD211,0,DD$4))-1),0)))</f>
        <v>0</v>
      </c>
      <c r="DH208" s="23">
        <f ca="1">SUM(OFFSET('Vacation Tracker'!$Q211:$AD211,0,DH$4))</f>
        <v>0</v>
      </c>
      <c r="DI208" s="26">
        <f t="shared" ref="DI208" ca="1" si="10401">DH208-DJ208</f>
        <v>0</v>
      </c>
      <c r="DJ208" s="26">
        <f t="array" aca="1" ref="DJ208" ca="1">SUM(IF(RIGHT(OFFSET('Vacation Tracker'!$Q211:$AD211,0,DH$4))&lt;&gt;"O",IFERROR(--LEFT(OFFSET('Vacation Tracker'!$Q211:$AD211,0,DH$4),LEN(OFFSET('Vacation Tracker'!$Q211:$AD211,0,DH$4))-1),0)))</f>
        <v>0</v>
      </c>
      <c r="DK208" s="26">
        <f t="array" aca="1" ref="DK208" ca="1">SUM(IF(RIGHT(OFFSET('Vacation Tracker'!$Q211:$AD211,0,DH$4))=DK$8,IFERROR(--LEFT(OFFSET('Vacation Tracker'!$Q211:$AD211,0,DH$4),LEN(OFFSET('Vacation Tracker'!$Q211:$AD211,0,DH$4))-1),0)))</f>
        <v>0</v>
      </c>
      <c r="DL208" s="23">
        <f ca="1">SUM(OFFSET('Vacation Tracker'!$Q211:$AD211,0,DL$4))</f>
        <v>0</v>
      </c>
      <c r="DM208" s="26">
        <f t="shared" ref="DM208" ca="1" si="10402">DL208-DN208</f>
        <v>0</v>
      </c>
      <c r="DN208" s="26">
        <f t="array" aca="1" ref="DN208" ca="1">SUM(IF(RIGHT(OFFSET('Vacation Tracker'!$Q211:$AD211,0,DL$4))&lt;&gt;"O",IFERROR(--LEFT(OFFSET('Vacation Tracker'!$Q211:$AD211,0,DL$4),LEN(OFFSET('Vacation Tracker'!$Q211:$AD211,0,DL$4))-1),0)))</f>
        <v>0</v>
      </c>
      <c r="DO208" s="26">
        <f t="array" aca="1" ref="DO208" ca="1">SUM(IF(RIGHT(OFFSET('Vacation Tracker'!$Q211:$AD211,0,DL$4))=DO$8,IFERROR(--LEFT(OFFSET('Vacation Tracker'!$Q211:$AD211,0,DL$4),LEN(OFFSET('Vacation Tracker'!$Q211:$AD211,0,DL$4))-1),0)))</f>
        <v>0</v>
      </c>
      <c r="DP208" s="23">
        <f ca="1">SUM(OFFSET('Vacation Tracker'!$Q211:$AD211,0,DP$4))</f>
        <v>0</v>
      </c>
      <c r="DQ208" s="26">
        <f t="shared" ref="DQ208" ca="1" si="10403">DP208-DR208</f>
        <v>0</v>
      </c>
      <c r="DR208" s="26">
        <f t="array" aca="1" ref="DR208" ca="1">SUM(IF(RIGHT(OFFSET('Vacation Tracker'!$Q211:$AD211,0,DP$4))&lt;&gt;"O",IFERROR(--LEFT(OFFSET('Vacation Tracker'!$Q211:$AD211,0,DP$4),LEN(OFFSET('Vacation Tracker'!$Q211:$AD211,0,DP$4))-1),0)))</f>
        <v>0</v>
      </c>
      <c r="DS208" s="26">
        <f t="array" aca="1" ref="DS208" ca="1">SUM(IF(RIGHT(OFFSET('Vacation Tracker'!$Q211:$AD211,0,DP$4))=DS$8,IFERROR(--LEFT(OFFSET('Vacation Tracker'!$Q211:$AD211,0,DP$4),LEN(OFFSET('Vacation Tracker'!$Q211:$AD211,0,DP$4))-1),0)))</f>
        <v>0</v>
      </c>
      <c r="DT208" s="23">
        <f ca="1">SUM(OFFSET('Vacation Tracker'!$Q211:$AD211,0,DT$4))</f>
        <v>0</v>
      </c>
      <c r="DU208" s="26">
        <f t="shared" ref="DU208" ca="1" si="10404">DT208-DV208</f>
        <v>0</v>
      </c>
      <c r="DV208" s="26">
        <f t="array" aca="1" ref="DV208" ca="1">SUM(IF(RIGHT(OFFSET('Vacation Tracker'!$Q211:$AD211,0,DT$4))&lt;&gt;"O",IFERROR(--LEFT(OFFSET('Vacation Tracker'!$Q211:$AD211,0,DT$4),LEN(OFFSET('Vacation Tracker'!$Q211:$AD211,0,DT$4))-1),0)))</f>
        <v>0</v>
      </c>
      <c r="DW208" s="26">
        <f t="array" aca="1" ref="DW208" ca="1">SUM(IF(RIGHT(OFFSET('Vacation Tracker'!$Q211:$AD211,0,DT$4))=DW$8,IFERROR(--LEFT(OFFSET('Vacation Tracker'!$Q211:$AD211,0,DT$4),LEN(OFFSET('Vacation Tracker'!$Q211:$AD211,0,DT$4))-1),0)))</f>
        <v>0</v>
      </c>
      <c r="DX208" s="23">
        <f ca="1">SUM(OFFSET('Vacation Tracker'!$Q211:$AD211,0,DX$4))</f>
        <v>0</v>
      </c>
      <c r="DY208" s="26">
        <f t="shared" ref="DY208" ca="1" si="10405">DX208-DZ208</f>
        <v>0</v>
      </c>
      <c r="DZ208" s="26">
        <f t="array" aca="1" ref="DZ208" ca="1">SUM(IF(RIGHT(OFFSET('Vacation Tracker'!$Q211:$AD211,0,DX$4))&lt;&gt;"O",IFERROR(--LEFT(OFFSET('Vacation Tracker'!$Q211:$AD211,0,DX$4),LEN(OFFSET('Vacation Tracker'!$Q211:$AD211,0,DX$4))-1),0)))</f>
        <v>0</v>
      </c>
      <c r="EA208" s="26">
        <f t="array" aca="1" ref="EA208" ca="1">SUM(IF(RIGHT(OFFSET('Vacation Tracker'!$Q211:$AD211,0,DX$4))=EA$8,IFERROR(--LEFT(OFFSET('Vacation Tracker'!$Q211:$AD211,0,DX$4),LEN(OFFSET('Vacation Tracker'!$Q211:$AD211,0,DX$4))-1),0)))</f>
        <v>0</v>
      </c>
      <c r="EB208" s="23">
        <f ca="1">SUM(OFFSET('Vacation Tracker'!$Q211:$AD211,0,EB$4))</f>
        <v>0</v>
      </c>
      <c r="EC208" s="26">
        <f t="shared" ref="EC208" ca="1" si="10406">EB208-ED208</f>
        <v>0</v>
      </c>
      <c r="ED208" s="26">
        <f t="array" aca="1" ref="ED208" ca="1">SUM(IF(RIGHT(OFFSET('Vacation Tracker'!$Q211:$AD211,0,EB$4))&lt;&gt;"O",IFERROR(--LEFT(OFFSET('Vacation Tracker'!$Q211:$AD211,0,EB$4),LEN(OFFSET('Vacation Tracker'!$Q211:$AD211,0,EB$4))-1),0)))</f>
        <v>0</v>
      </c>
      <c r="EE208" s="26">
        <f t="array" aca="1" ref="EE208" ca="1">SUM(IF(RIGHT(OFFSET('Vacation Tracker'!$Q211:$AD211,0,EB$4))=EE$8,IFERROR(--LEFT(OFFSET('Vacation Tracker'!$Q211:$AD211,0,EB$4),LEN(OFFSET('Vacation Tracker'!$Q211:$AD211,0,EB$4))-1),0)))</f>
        <v>0</v>
      </c>
      <c r="EF208" s="23">
        <f ca="1">SUM(OFFSET('Vacation Tracker'!$Q211:$AD211,0,EF$4))</f>
        <v>0</v>
      </c>
      <c r="EG208" s="26">
        <f t="shared" ref="EG208" ca="1" si="10407">EF208-EH208</f>
        <v>0</v>
      </c>
      <c r="EH208" s="26">
        <f t="array" aca="1" ref="EH208" ca="1">SUM(IF(RIGHT(OFFSET('Vacation Tracker'!$Q211:$AD211,0,EF$4))&lt;&gt;"O",IFERROR(--LEFT(OFFSET('Vacation Tracker'!$Q211:$AD211,0,EF$4),LEN(OFFSET('Vacation Tracker'!$Q211:$AD211,0,EF$4))-1),0)))</f>
        <v>0</v>
      </c>
      <c r="EI208" s="26">
        <f t="array" aca="1" ref="EI208" ca="1">SUM(IF(RIGHT(OFFSET('Vacation Tracker'!$Q211:$AD211,0,EF$4))=EI$8,IFERROR(--LEFT(OFFSET('Vacation Tracker'!$Q211:$AD211,0,EF$4),LEN(OFFSET('Vacation Tracker'!$Q211:$AD211,0,EF$4))-1),0)))</f>
        <v>0</v>
      </c>
      <c r="EJ208" s="23">
        <f ca="1">SUM(OFFSET('Vacation Tracker'!$Q211:$AD211,0,EJ$4))</f>
        <v>0</v>
      </c>
      <c r="EK208" s="26">
        <f t="shared" ref="EK208" ca="1" si="10408">EJ208-EL208</f>
        <v>0</v>
      </c>
      <c r="EL208" s="26">
        <f t="array" aca="1" ref="EL208" ca="1">SUM(IF(RIGHT(OFFSET('Vacation Tracker'!$Q211:$AD211,0,EJ$4))&lt;&gt;"O",IFERROR(--LEFT(OFFSET('Vacation Tracker'!$Q211:$AD211,0,EJ$4),LEN(OFFSET('Vacation Tracker'!$Q211:$AD211,0,EJ$4))-1),0)))</f>
        <v>0</v>
      </c>
      <c r="EM208" s="26">
        <f t="array" aca="1" ref="EM208" ca="1">SUM(IF(RIGHT(OFFSET('Vacation Tracker'!$Q211:$AD211,0,EJ$4))=EM$8,IFERROR(--LEFT(OFFSET('Vacation Tracker'!$Q211:$AD211,0,EJ$4),LEN(OFFSET('Vacation Tracker'!$Q211:$AD211,0,EJ$4))-1),0)))</f>
        <v>0</v>
      </c>
      <c r="EN208" s="23">
        <f ca="1">SUM(OFFSET('Vacation Tracker'!$Q211:$AD211,0,EN$4))</f>
        <v>0</v>
      </c>
      <c r="EO208" s="26">
        <f t="shared" ref="EO208" ca="1" si="10409">EN208-EP208</f>
        <v>0</v>
      </c>
      <c r="EP208" s="26">
        <f t="array" aca="1" ref="EP208" ca="1">SUM(IF(RIGHT(OFFSET('Vacation Tracker'!$Q211:$AD211,0,EN$4))&lt;&gt;"O",IFERROR(--LEFT(OFFSET('Vacation Tracker'!$Q211:$AD211,0,EN$4),LEN(OFFSET('Vacation Tracker'!$Q211:$AD211,0,EN$4))-1),0)))</f>
        <v>0</v>
      </c>
      <c r="EQ208" s="26">
        <f t="array" aca="1" ref="EQ208" ca="1">SUM(IF(RIGHT(OFFSET('Vacation Tracker'!$Q211:$AD211,0,EN$4))=EQ$8,IFERROR(--LEFT(OFFSET('Vacation Tracker'!$Q211:$AD211,0,EN$4),LEN(OFFSET('Vacation Tracker'!$Q211:$AD211,0,EN$4))-1),0)))</f>
        <v>0</v>
      </c>
      <c r="ER208" s="23">
        <f ca="1">SUM(OFFSET('Vacation Tracker'!$Q211:$AD211,0,ER$4))</f>
        <v>0</v>
      </c>
      <c r="ES208" s="26">
        <f t="shared" ref="ES208" ca="1" si="10410">ER208-ET208</f>
        <v>0</v>
      </c>
      <c r="ET208" s="26">
        <f t="array" aca="1" ref="ET208" ca="1">SUM(IF(RIGHT(OFFSET('Vacation Tracker'!$Q211:$AD211,0,ER$4))&lt;&gt;"O",IFERROR(--LEFT(OFFSET('Vacation Tracker'!$Q211:$AD211,0,ER$4),LEN(OFFSET('Vacation Tracker'!$Q211:$AD211,0,ER$4))-1),0)))</f>
        <v>0</v>
      </c>
      <c r="EU208" s="26">
        <f t="array" aca="1" ref="EU208" ca="1">SUM(IF(RIGHT(OFFSET('Vacation Tracker'!$Q211:$AD211,0,ER$4))=EU$8,IFERROR(--LEFT(OFFSET('Vacation Tracker'!$Q211:$AD211,0,ER$4),LEN(OFFSET('Vacation Tracker'!$Q211:$AD211,0,ER$4))-1),0)))</f>
        <v>0</v>
      </c>
      <c r="EV208" s="23">
        <f ca="1">SUM(OFFSET('Vacation Tracker'!$Q211:$AD211,0,EV$4))</f>
        <v>0</v>
      </c>
      <c r="EW208" s="26">
        <f t="shared" ref="EW208" ca="1" si="10411">EV208-EX208</f>
        <v>0</v>
      </c>
      <c r="EX208" s="26">
        <f t="array" aca="1" ref="EX208" ca="1">SUM(IF(RIGHT(OFFSET('Vacation Tracker'!$Q211:$AD211,0,EV$4))&lt;&gt;"O",IFERROR(--LEFT(OFFSET('Vacation Tracker'!$Q211:$AD211,0,EV$4),LEN(OFFSET('Vacation Tracker'!$Q211:$AD211,0,EV$4))-1),0)))</f>
        <v>0</v>
      </c>
      <c r="EY208" s="26">
        <f t="array" aca="1" ref="EY208" ca="1">SUM(IF(RIGHT(OFFSET('Vacation Tracker'!$Q211:$AD211,0,EV$4))=EY$8,IFERROR(--LEFT(OFFSET('Vacation Tracker'!$Q211:$AD211,0,EV$4),LEN(OFFSET('Vacation Tracker'!$Q211:$AD211,0,EV$4))-1),0)))</f>
        <v>0</v>
      </c>
      <c r="EZ208" s="23">
        <f ca="1">SUM(OFFSET('Vacation Tracker'!$Q211:$AD211,0,EZ$4))</f>
        <v>0</v>
      </c>
      <c r="FA208" s="26">
        <f t="shared" ref="FA208" ca="1" si="10412">EZ208-FB208</f>
        <v>0</v>
      </c>
      <c r="FB208" s="26">
        <f t="array" aca="1" ref="FB208" ca="1">SUM(IF(RIGHT(OFFSET('Vacation Tracker'!$Q211:$AD211,0,EZ$4))&lt;&gt;"O",IFERROR(--LEFT(OFFSET('Vacation Tracker'!$Q211:$AD211,0,EZ$4),LEN(OFFSET('Vacation Tracker'!$Q211:$AD211,0,EZ$4))-1),0)))</f>
        <v>0</v>
      </c>
      <c r="FC208" s="26">
        <f t="array" aca="1" ref="FC208" ca="1">SUM(IF(RIGHT(OFFSET('Vacation Tracker'!$Q211:$AD211,0,EZ$4))=FC$8,IFERROR(--LEFT(OFFSET('Vacation Tracker'!$Q211:$AD211,0,EZ$4),LEN(OFFSET('Vacation Tracker'!$Q211:$AD211,0,EZ$4))-1),0)))</f>
        <v>0</v>
      </c>
      <c r="FD208" s="23">
        <f ca="1">SUM(OFFSET('Vacation Tracker'!$Q211:$AD211,0,FD$4))</f>
        <v>0</v>
      </c>
      <c r="FE208" s="26">
        <f t="shared" ref="FE208" ca="1" si="10413">FD208-FF208</f>
        <v>0</v>
      </c>
      <c r="FF208" s="26">
        <f t="array" aca="1" ref="FF208" ca="1">SUM(IF(RIGHT(OFFSET('Vacation Tracker'!$Q211:$AD211,0,FD$4))&lt;&gt;"O",IFERROR(--LEFT(OFFSET('Vacation Tracker'!$Q211:$AD211,0,FD$4),LEN(OFFSET('Vacation Tracker'!$Q211:$AD211,0,FD$4))-1),0)))</f>
        <v>0</v>
      </c>
      <c r="FG208" s="26">
        <f t="array" aca="1" ref="FG208" ca="1">SUM(IF(RIGHT(OFFSET('Vacation Tracker'!$Q211:$AD211,0,FD$4))=FG$8,IFERROR(--LEFT(OFFSET('Vacation Tracker'!$Q211:$AD211,0,FD$4),LEN(OFFSET('Vacation Tracker'!$Q211:$AD211,0,FD$4))-1),0)))</f>
        <v>0</v>
      </c>
      <c r="FH208" s="23">
        <f ca="1">SUM(OFFSET('Vacation Tracker'!$Q211:$AD211,0,FH$4))</f>
        <v>0</v>
      </c>
      <c r="FI208" s="26">
        <f t="shared" ref="FI208" ca="1" si="10414">FH208-FJ208</f>
        <v>0</v>
      </c>
      <c r="FJ208" s="26">
        <f t="array" aca="1" ref="FJ208" ca="1">SUM(IF(RIGHT(OFFSET('Vacation Tracker'!$Q211:$AD211,0,FH$4))&lt;&gt;"O",IFERROR(--LEFT(OFFSET('Vacation Tracker'!$Q211:$AD211,0,FH$4),LEN(OFFSET('Vacation Tracker'!$Q211:$AD211,0,FH$4))-1),0)))</f>
        <v>0</v>
      </c>
      <c r="FK208" s="26">
        <f t="array" aca="1" ref="FK208" ca="1">SUM(IF(RIGHT(OFFSET('Vacation Tracker'!$Q211:$AD211,0,FH$4))=FK$8,IFERROR(--LEFT(OFFSET('Vacation Tracker'!$Q211:$AD211,0,FH$4),LEN(OFFSET('Vacation Tracker'!$Q211:$AD211,0,FH$4))-1),0)))</f>
        <v>0</v>
      </c>
      <c r="FL208" s="23">
        <f ca="1">SUM(OFFSET('Vacation Tracker'!$Q211:$AD211,0,FL$4))</f>
        <v>0</v>
      </c>
      <c r="FM208" s="26">
        <f t="shared" ref="FM208" ca="1" si="10415">FL208-FN208</f>
        <v>0</v>
      </c>
      <c r="FN208" s="26">
        <f t="array" aca="1" ref="FN208" ca="1">SUM(IF(RIGHT(OFFSET('Vacation Tracker'!$Q211:$AD211,0,FL$4))&lt;&gt;"O",IFERROR(--LEFT(OFFSET('Vacation Tracker'!$Q211:$AD211,0,FL$4),LEN(OFFSET('Vacation Tracker'!$Q211:$AD211,0,FL$4))-1),0)))</f>
        <v>0</v>
      </c>
      <c r="FO208" s="26">
        <f t="array" aca="1" ref="FO208" ca="1">SUM(IF(RIGHT(OFFSET('Vacation Tracker'!$Q211:$AD211,0,FL$4))=FO$8,IFERROR(--LEFT(OFFSET('Vacation Tracker'!$Q211:$AD211,0,FL$4),LEN(OFFSET('Vacation Tracker'!$Q211:$AD211,0,FL$4))-1),0)))</f>
        <v>0</v>
      </c>
      <c r="FP208" s="23">
        <f ca="1">SUM(OFFSET('Vacation Tracker'!$Q211:$AD211,0,FP$4))</f>
        <v>0</v>
      </c>
      <c r="FQ208" s="26">
        <f t="shared" ref="FQ208" ca="1" si="10416">FP208-FR208</f>
        <v>0</v>
      </c>
      <c r="FR208" s="26">
        <f t="array" aca="1" ref="FR208" ca="1">SUM(IF(RIGHT(OFFSET('Vacation Tracker'!$Q211:$AD211,0,FP$4))&lt;&gt;"O",IFERROR(--LEFT(OFFSET('Vacation Tracker'!$Q211:$AD211,0,FP$4),LEN(OFFSET('Vacation Tracker'!$Q211:$AD211,0,FP$4))-1),0)))</f>
        <v>0</v>
      </c>
      <c r="FS208" s="26">
        <f t="array" aca="1" ref="FS208" ca="1">SUM(IF(RIGHT(OFFSET('Vacation Tracker'!$Q211:$AD211,0,FP$4))=FS$8,IFERROR(--LEFT(OFFSET('Vacation Tracker'!$Q211:$AD211,0,FP$4),LEN(OFFSET('Vacation Tracker'!$Q211:$AD211,0,FP$4))-1),0)))</f>
        <v>0</v>
      </c>
      <c r="FT208" s="23">
        <f ca="1">SUM(OFFSET('Vacation Tracker'!$Q211:$AD211,0,FT$4))</f>
        <v>0</v>
      </c>
      <c r="FU208" s="26">
        <f t="shared" ref="FU208" ca="1" si="10417">FT208-FV208</f>
        <v>0</v>
      </c>
      <c r="FV208" s="26">
        <f t="array" aca="1" ref="FV208" ca="1">SUM(IF(RIGHT(OFFSET('Vacation Tracker'!$Q211:$AD211,0,FT$4))&lt;&gt;"O",IFERROR(--LEFT(OFFSET('Vacation Tracker'!$Q211:$AD211,0,FT$4),LEN(OFFSET('Vacation Tracker'!$Q211:$AD211,0,FT$4))-1),0)))</f>
        <v>0</v>
      </c>
      <c r="FW208" s="26">
        <f t="array" aca="1" ref="FW208" ca="1">SUM(IF(RIGHT(OFFSET('Vacation Tracker'!$Q211:$AD211,0,FT$4))=FW$8,IFERROR(--LEFT(OFFSET('Vacation Tracker'!$Q211:$AD211,0,FT$4),LEN(OFFSET('Vacation Tracker'!$Q211:$AD211,0,FT$4))-1),0)))</f>
        <v>0</v>
      </c>
      <c r="FX208" s="23">
        <f ca="1">SUM(OFFSET('Vacation Tracker'!$Q211:$AD211,0,FX$4))</f>
        <v>0</v>
      </c>
      <c r="FY208" s="26">
        <f t="shared" ref="FY208" ca="1" si="10418">FX208-FZ208</f>
        <v>0</v>
      </c>
      <c r="FZ208" s="26">
        <f t="array" aca="1" ref="FZ208" ca="1">SUM(IF(RIGHT(OFFSET('Vacation Tracker'!$Q211:$AD211,0,FX$4))&lt;&gt;"O",IFERROR(--LEFT(OFFSET('Vacation Tracker'!$Q211:$AD211,0,FX$4),LEN(OFFSET('Vacation Tracker'!$Q211:$AD211,0,FX$4))-1),0)))</f>
        <v>0</v>
      </c>
      <c r="GA208" s="26">
        <f t="array" aca="1" ref="GA208" ca="1">SUM(IF(RIGHT(OFFSET('Vacation Tracker'!$Q211:$AD211,0,FX$4))=GA$8,IFERROR(--LEFT(OFFSET('Vacation Tracker'!$Q211:$AD211,0,FX$4),LEN(OFFSET('Vacation Tracker'!$Q211:$AD211,0,FX$4))-1),0)))</f>
        <v>0</v>
      </c>
      <c r="GB208" s="23">
        <f ca="1">SUM(OFFSET('Vacation Tracker'!$Q211:$AD211,0,GB$4))</f>
        <v>0</v>
      </c>
      <c r="GC208" s="26">
        <f t="shared" ref="GC208" ca="1" si="10419">GB208-GD208</f>
        <v>0</v>
      </c>
      <c r="GD208" s="26">
        <f t="array" aca="1" ref="GD208" ca="1">SUM(IF(RIGHT(OFFSET('Vacation Tracker'!$Q211:$AD211,0,GB$4))&lt;&gt;"O",IFERROR(--LEFT(OFFSET('Vacation Tracker'!$Q211:$AD211,0,GB$4),LEN(OFFSET('Vacation Tracker'!$Q211:$AD211,0,GB$4))-1),0)))</f>
        <v>0</v>
      </c>
      <c r="GE208" s="26">
        <f t="array" aca="1" ref="GE208" ca="1">SUM(IF(RIGHT(OFFSET('Vacation Tracker'!$Q211:$AD211,0,GB$4))=GE$8,IFERROR(--LEFT(OFFSET('Vacation Tracker'!$Q211:$AD211,0,GB$4),LEN(OFFSET('Vacation Tracker'!$Q211:$AD211,0,GB$4))-1),0)))</f>
        <v>0</v>
      </c>
      <c r="GF208" s="23">
        <f ca="1">SUM(OFFSET('Vacation Tracker'!$Q211:$AD211,0,GF$4))</f>
        <v>0</v>
      </c>
      <c r="GG208" s="26">
        <f t="shared" ref="GG208" ca="1" si="10420">GF208-GH208</f>
        <v>0</v>
      </c>
      <c r="GH208" s="26">
        <f t="array" aca="1" ref="GH208" ca="1">SUM(IF(RIGHT(OFFSET('Vacation Tracker'!$Q211:$AD211,0,GF$4))&lt;&gt;"O",IFERROR(--LEFT(OFFSET('Vacation Tracker'!$Q211:$AD211,0,GF$4),LEN(OFFSET('Vacation Tracker'!$Q211:$AD211,0,GF$4))-1),0)))</f>
        <v>0</v>
      </c>
      <c r="GI208" s="26">
        <f t="array" aca="1" ref="GI208" ca="1">SUM(IF(RIGHT(OFFSET('Vacation Tracker'!$Q211:$AD211,0,GF$4))=GI$8,IFERROR(--LEFT(OFFSET('Vacation Tracker'!$Q211:$AD211,0,GF$4),LEN(OFFSET('Vacation Tracker'!$Q211:$AD211,0,GF$4))-1),0)))</f>
        <v>0</v>
      </c>
      <c r="GJ208" s="23">
        <f ca="1">SUM(OFFSET('Vacation Tracker'!$Q211:$AD211,0,GJ$4))</f>
        <v>0</v>
      </c>
      <c r="GK208" s="26">
        <f t="shared" ref="GK208" ca="1" si="10421">GJ208-GL208</f>
        <v>0</v>
      </c>
      <c r="GL208" s="26">
        <f t="array" aca="1" ref="GL208" ca="1">SUM(IF(RIGHT(OFFSET('Vacation Tracker'!$Q211:$AD211,0,GJ$4))&lt;&gt;"O",IFERROR(--LEFT(OFFSET('Vacation Tracker'!$Q211:$AD211,0,GJ$4),LEN(OFFSET('Vacation Tracker'!$Q211:$AD211,0,GJ$4))-1),0)))</f>
        <v>0</v>
      </c>
      <c r="GM208" s="26">
        <f t="array" aca="1" ref="GM208" ca="1">SUM(IF(RIGHT(OFFSET('Vacation Tracker'!$Q211:$AD211,0,GJ$4))=GM$8,IFERROR(--LEFT(OFFSET('Vacation Tracker'!$Q211:$AD211,0,GJ$4),LEN(OFFSET('Vacation Tracker'!$Q211:$AD211,0,GJ$4))-1),0)))</f>
        <v>0</v>
      </c>
      <c r="GN208" s="23">
        <f ca="1">SUM(OFFSET('Vacation Tracker'!$Q211:$AD211,0,GN$4))</f>
        <v>0</v>
      </c>
      <c r="GO208" s="26">
        <f t="shared" ref="GO208" ca="1" si="10422">GN208-GP208</f>
        <v>0</v>
      </c>
      <c r="GP208" s="26">
        <f t="array" aca="1" ref="GP208" ca="1">SUM(IF(RIGHT(OFFSET('Vacation Tracker'!$Q211:$AD211,0,GN$4))&lt;&gt;"O",IFERROR(--LEFT(OFFSET('Vacation Tracker'!$Q211:$AD211,0,GN$4),LEN(OFFSET('Vacation Tracker'!$Q211:$AD211,0,GN$4))-1),0)))</f>
        <v>0</v>
      </c>
      <c r="GQ208" s="26">
        <f t="array" aca="1" ref="GQ208" ca="1">SUM(IF(RIGHT(OFFSET('Vacation Tracker'!$Q211:$AD211,0,GN$4))=GQ$8,IFERROR(--LEFT(OFFSET('Vacation Tracker'!$Q211:$AD211,0,GN$4),LEN(OFFSET('Vacation Tracker'!$Q211:$AD211,0,GN$4))-1),0)))</f>
        <v>0</v>
      </c>
      <c r="GR208" s="23">
        <f ca="1">SUM(OFFSET('Vacation Tracker'!$Q211:$AD211,0,GR$4))</f>
        <v>0</v>
      </c>
      <c r="GS208" s="26">
        <f t="shared" ref="GS208" ca="1" si="10423">GR208-GT208</f>
        <v>0</v>
      </c>
      <c r="GT208" s="26">
        <f t="array" aca="1" ref="GT208" ca="1">SUM(IF(RIGHT(OFFSET('Vacation Tracker'!$Q211:$AD211,0,GR$4))&lt;&gt;"O",IFERROR(--LEFT(OFFSET('Vacation Tracker'!$Q211:$AD211,0,GR$4),LEN(OFFSET('Vacation Tracker'!$Q211:$AD211,0,GR$4))-1),0)))</f>
        <v>0</v>
      </c>
      <c r="GU208" s="26">
        <f t="array" aca="1" ref="GU208" ca="1">SUM(IF(RIGHT(OFFSET('Vacation Tracker'!$Q211:$AD211,0,GR$4))=GU$8,IFERROR(--LEFT(OFFSET('Vacation Tracker'!$Q211:$AD211,0,GR$4),LEN(OFFSET('Vacation Tracker'!$Q211:$AD211,0,GR$4))-1),0)))</f>
        <v>0</v>
      </c>
      <c r="GV208" s="23">
        <f ca="1">SUM(OFFSET('Vacation Tracker'!$Q211:$AD211,0,GV$4))</f>
        <v>0</v>
      </c>
      <c r="GW208" s="26">
        <f t="shared" ref="GW208" ca="1" si="10424">GV208-GX208</f>
        <v>0</v>
      </c>
      <c r="GX208" s="26">
        <f t="array" aca="1" ref="GX208" ca="1">SUM(IF(RIGHT(OFFSET('Vacation Tracker'!$Q211:$AD211,0,GV$4))&lt;&gt;"O",IFERROR(--LEFT(OFFSET('Vacation Tracker'!$Q211:$AD211,0,GV$4),LEN(OFFSET('Vacation Tracker'!$Q211:$AD211,0,GV$4))-1),0)))</f>
        <v>0</v>
      </c>
      <c r="GY208" s="26">
        <f t="array" aca="1" ref="GY208" ca="1">SUM(IF(RIGHT(OFFSET('Vacation Tracker'!$Q211:$AD211,0,GV$4))=GY$8,IFERROR(--LEFT(OFFSET('Vacation Tracker'!$Q211:$AD211,0,GV$4),LEN(OFFSET('Vacation Tracker'!$Q211:$AD211,0,GV$4))-1),0)))</f>
        <v>0</v>
      </c>
      <c r="GZ208" s="23">
        <f ca="1">SUM(OFFSET('Vacation Tracker'!$Q211:$AD211,0,GZ$4))</f>
        <v>0</v>
      </c>
      <c r="HA208" s="26">
        <f t="shared" ref="HA208" ca="1" si="10425">GZ208-HB208</f>
        <v>0</v>
      </c>
      <c r="HB208" s="26">
        <f t="array" aca="1" ref="HB208" ca="1">SUM(IF(RIGHT(OFFSET('Vacation Tracker'!$Q211:$AD211,0,GZ$4))&lt;&gt;"O",IFERROR(--LEFT(OFFSET('Vacation Tracker'!$Q211:$AD211,0,GZ$4),LEN(OFFSET('Vacation Tracker'!$Q211:$AD211,0,GZ$4))-1),0)))</f>
        <v>0</v>
      </c>
      <c r="HC208" s="26">
        <f t="array" aca="1" ref="HC208" ca="1">SUM(IF(RIGHT(OFFSET('Vacation Tracker'!$Q211:$AD211,0,GZ$4))=HC$8,IFERROR(--LEFT(OFFSET('Vacation Tracker'!$Q211:$AD211,0,GZ$4),LEN(OFFSET('Vacation Tracker'!$Q211:$AD211,0,GZ$4))-1),0)))</f>
        <v>0</v>
      </c>
      <c r="HD208" s="23">
        <f ca="1">SUM(OFFSET('Vacation Tracker'!$Q211:$AD211,0,HD$4))</f>
        <v>0</v>
      </c>
      <c r="HE208" s="26">
        <f t="shared" ref="HE208" ca="1" si="10426">HD208-HF208</f>
        <v>0</v>
      </c>
      <c r="HF208" s="26">
        <f t="array" aca="1" ref="HF208" ca="1">SUM(IF(RIGHT(OFFSET('Vacation Tracker'!$Q211:$AD211,0,HD$4))&lt;&gt;"O",IFERROR(--LEFT(OFFSET('Vacation Tracker'!$Q211:$AD211,0,HD$4),LEN(OFFSET('Vacation Tracker'!$Q211:$AD211,0,HD$4))-1),0)))</f>
        <v>0</v>
      </c>
      <c r="HG208" s="26">
        <f t="array" aca="1" ref="HG208" ca="1">SUM(IF(RIGHT(OFFSET('Vacation Tracker'!$Q211:$AD211,0,HD$4))=HG$8,IFERROR(--LEFT(OFFSET('Vacation Tracker'!$Q211:$AD211,0,HD$4),LEN(OFFSET('Vacation Tracker'!$Q211:$AD211,0,HD$4))-1),0)))</f>
        <v>0</v>
      </c>
      <c r="HH208" s="23">
        <f ca="1">SUM(OFFSET('Vacation Tracker'!$Q211:$AD211,0,HH$4))</f>
        <v>0</v>
      </c>
      <c r="HI208" s="26">
        <f t="shared" ref="HI208" ca="1" si="10427">HH208-HJ208</f>
        <v>0</v>
      </c>
      <c r="HJ208" s="26">
        <f t="array" aca="1" ref="HJ208" ca="1">SUM(IF(RIGHT(OFFSET('Vacation Tracker'!$Q211:$AD211,0,HH$4))&lt;&gt;"O",IFERROR(--LEFT(OFFSET('Vacation Tracker'!$Q211:$AD211,0,HH$4),LEN(OFFSET('Vacation Tracker'!$Q211:$AD211,0,HH$4))-1),0)))</f>
        <v>0</v>
      </c>
      <c r="HK208" s="26">
        <f t="array" aca="1" ref="HK208" ca="1">SUM(IF(RIGHT(OFFSET('Vacation Tracker'!$Q211:$AD211,0,HH$4))=HK$8,IFERROR(--LEFT(OFFSET('Vacation Tracker'!$Q211:$AD211,0,HH$4),LEN(OFFSET('Vacation Tracker'!$Q211:$AD211,0,HH$4))-1),0)))</f>
        <v>0</v>
      </c>
      <c r="HL208" s="23">
        <f ca="1">SUM(OFFSET('Vacation Tracker'!$Q211:$AD211,0,HL$4))</f>
        <v>0</v>
      </c>
      <c r="HM208" s="26">
        <f t="shared" ref="HM208" ca="1" si="10428">HL208-HN208</f>
        <v>0</v>
      </c>
      <c r="HN208" s="26">
        <f t="array" aca="1" ref="HN208" ca="1">SUM(IF(RIGHT(OFFSET('Vacation Tracker'!$Q211:$AD211,0,HL$4))&lt;&gt;"O",IFERROR(--LEFT(OFFSET('Vacation Tracker'!$Q211:$AD211,0,HL$4),LEN(OFFSET('Vacation Tracker'!$Q211:$AD211,0,HL$4))-1),0)))</f>
        <v>0</v>
      </c>
      <c r="HO208" s="26">
        <f t="array" aca="1" ref="HO208" ca="1">SUM(IF(RIGHT(OFFSET('Vacation Tracker'!$Q211:$AD211,0,HL$4))=HO$8,IFERROR(--LEFT(OFFSET('Vacation Tracker'!$Q211:$AD211,0,HL$4),LEN(OFFSET('Vacation Tracker'!$Q211:$AD211,0,HL$4))-1),0)))</f>
        <v>0</v>
      </c>
      <c r="HP208" s="23">
        <f ca="1">SUM(OFFSET('Vacation Tracker'!$Q211:$AD211,0,HP$4))</f>
        <v>0</v>
      </c>
      <c r="HQ208" s="26">
        <f t="shared" ref="HQ208" ca="1" si="10429">HP208-HR208</f>
        <v>0</v>
      </c>
      <c r="HR208" s="26">
        <f t="array" aca="1" ref="HR208" ca="1">SUM(IF(RIGHT(OFFSET('Vacation Tracker'!$Q211:$AD211,0,HP$4))&lt;&gt;"O",IFERROR(--LEFT(OFFSET('Vacation Tracker'!$Q211:$AD211,0,HP$4),LEN(OFFSET('Vacation Tracker'!$Q211:$AD211,0,HP$4))-1),0)))</f>
        <v>0</v>
      </c>
      <c r="HS208" s="23">
        <f t="array" aca="1" ref="HS208" ca="1">SUM(IF(RIGHT(OFFSET('Vacation Tracker'!$Q211:$AD211,0,HP$4))=HS$8,IFERROR(--LEFT(OFFSET('Vacation Tracker'!$Q211:$AD211,0,HP$4),LEN(OFFSET('Vacation Tracker'!$Q211:$AD211,0,HP$4))-1),0)))</f>
        <v>0</v>
      </c>
    </row>
    <row r="209" spans="2:227" ht="15" customHeight="1" x14ac:dyDescent="0.2">
      <c r="B209" s="23">
        <f>IF('Vacation Tracker'!B212&lt;&gt;"",'Vacation Tracker'!B212,"")</f>
        <v>201</v>
      </c>
      <c r="C209" s="24" t="str">
        <f>IF('Vacation Tracker'!C212&lt;&gt;"",'Vacation Tracker'!C212,"")</f>
        <v/>
      </c>
      <c r="D209" s="25" t="str">
        <f>IF('Vacation Tracker'!D212&lt;&gt;"",'Vacation Tracker'!D212,"")</f>
        <v/>
      </c>
      <c r="E209" s="25" t="str">
        <f>IF('Vacation Tracker'!E212&lt;&gt;"",'Vacation Tracker'!E212,"")</f>
        <v/>
      </c>
      <c r="F209" s="24" t="str">
        <f>IF('Vacation Tracker'!F212&lt;&gt;"",'Vacation Tracker'!F212,"")</f>
        <v/>
      </c>
      <c r="G209" s="24" t="str">
        <f>IF('Vacation Tracker'!G212&lt;&gt;"",'Vacation Tracker'!G212,"")</f>
        <v/>
      </c>
      <c r="H209" s="23" t="str">
        <f t="shared" si="9456"/>
        <v/>
      </c>
      <c r="I209" s="23" t="str">
        <f t="shared" si="9456"/>
        <v/>
      </c>
      <c r="J209" s="23" t="str">
        <f t="shared" si="9456"/>
        <v/>
      </c>
      <c r="K209" s="23" t="str">
        <f t="shared" si="10072"/>
        <v/>
      </c>
      <c r="L209" s="23">
        <f ca="1">SUM(OFFSET('Vacation Tracker'!$Q212:$AD212,0,L$4))</f>
        <v>0</v>
      </c>
      <c r="M209" s="26">
        <f t="shared" ca="1" si="10018"/>
        <v>0</v>
      </c>
      <c r="N209" s="26">
        <f t="array" aca="1" ref="N209" ca="1">SUM(IF(RIGHT(OFFSET('Vacation Tracker'!$Q212:$AD212,0,L$4))&lt;&gt;"O",IFERROR(--LEFT(OFFSET('Vacation Tracker'!$Q212:$AD212,0,L$4),LEN(OFFSET('Vacation Tracker'!$Q212:$AD212,0,L$4))-1),0)))</f>
        <v>0</v>
      </c>
      <c r="O209" s="26">
        <f t="array" aca="1" ref="O209" ca="1">SUM(IF(RIGHT(OFFSET('Vacation Tracker'!$Q212:$AD212,0,L$4))=O$8,IFERROR(--LEFT(OFFSET('Vacation Tracker'!$Q212:$AD212,0,L$4),LEN(OFFSET('Vacation Tracker'!$Q212:$AD212,0,L$4))-1),0)))</f>
        <v>0</v>
      </c>
      <c r="P209" s="23">
        <f ca="1">SUM(OFFSET('Vacation Tracker'!$Q212:$AD212,0,P$4))</f>
        <v>0</v>
      </c>
      <c r="Q209" s="26">
        <f t="shared" ca="1" si="10019"/>
        <v>0</v>
      </c>
      <c r="R209" s="26">
        <f t="array" aca="1" ref="R209" ca="1">SUM(IF(RIGHT(OFFSET('Vacation Tracker'!$Q212:$AD212,0,P$4))&lt;&gt;"O",IFERROR(--LEFT(OFFSET('Vacation Tracker'!$Q212:$AD212,0,P$4),LEN(OFFSET('Vacation Tracker'!$Q212:$AD212,0,P$4))-1),0)))</f>
        <v>0</v>
      </c>
      <c r="S209" s="26">
        <f t="array" aca="1" ref="S209" ca="1">SUM(IF(RIGHT(OFFSET('Vacation Tracker'!$Q212:$AD212,0,P$4))=S$8,IFERROR(--LEFT(OFFSET('Vacation Tracker'!$Q212:$AD212,0,P$4),LEN(OFFSET('Vacation Tracker'!$Q212:$AD212,0,P$4))-1),0)))</f>
        <v>0</v>
      </c>
      <c r="T209" s="23">
        <f ca="1">SUM(OFFSET('Vacation Tracker'!$Q212:$AD212,0,T$4))</f>
        <v>0</v>
      </c>
      <c r="U209" s="26">
        <f t="shared" ca="1" si="10020"/>
        <v>0</v>
      </c>
      <c r="V209" s="26">
        <f t="array" aca="1" ref="V209" ca="1">SUM(IF(RIGHT(OFFSET('Vacation Tracker'!$Q212:$AD212,0,T$4))&lt;&gt;"O",IFERROR(--LEFT(OFFSET('Vacation Tracker'!$Q212:$AD212,0,T$4),LEN(OFFSET('Vacation Tracker'!$Q212:$AD212,0,T$4))-1),0)))</f>
        <v>0</v>
      </c>
      <c r="W209" s="26">
        <f t="array" aca="1" ref="W209" ca="1">SUM(IF(RIGHT(OFFSET('Vacation Tracker'!$Q212:$AD212,0,T$4))=W$8,IFERROR(--LEFT(OFFSET('Vacation Tracker'!$Q212:$AD212,0,T$4),LEN(OFFSET('Vacation Tracker'!$Q212:$AD212,0,T$4))-1),0)))</f>
        <v>0</v>
      </c>
      <c r="X209" s="23">
        <f ca="1">SUM(OFFSET('Vacation Tracker'!$Q212:$AD212,0,X$4))</f>
        <v>0</v>
      </c>
      <c r="Y209" s="26">
        <f t="shared" ref="Y209" ca="1" si="10430">X209-Z209</f>
        <v>0</v>
      </c>
      <c r="Z209" s="26">
        <f t="array" aca="1" ref="Z209" ca="1">SUM(IF(RIGHT(OFFSET('Vacation Tracker'!$Q212:$AD212,0,X$4))&lt;&gt;"O",IFERROR(--LEFT(OFFSET('Vacation Tracker'!$Q212:$AD212,0,X$4),LEN(OFFSET('Vacation Tracker'!$Q212:$AD212,0,X$4))-1),0)))</f>
        <v>0</v>
      </c>
      <c r="AA209" s="26">
        <f t="array" aca="1" ref="AA209" ca="1">SUM(IF(RIGHT(OFFSET('Vacation Tracker'!$Q212:$AD212,0,X$4))=AA$8,IFERROR(--LEFT(OFFSET('Vacation Tracker'!$Q212:$AD212,0,X$4),LEN(OFFSET('Vacation Tracker'!$Q212:$AD212,0,X$4))-1),0)))</f>
        <v>0</v>
      </c>
      <c r="AB209" s="23">
        <f ca="1">SUM(OFFSET('Vacation Tracker'!$Q212:$AD212,0,AB$4))</f>
        <v>0</v>
      </c>
      <c r="AC209" s="26">
        <f t="shared" ref="AC209" ca="1" si="10431">AB209-AD209</f>
        <v>0</v>
      </c>
      <c r="AD209" s="26">
        <f t="array" aca="1" ref="AD209" ca="1">SUM(IF(RIGHT(OFFSET('Vacation Tracker'!$Q212:$AD212,0,AB$4))&lt;&gt;"O",IFERROR(--LEFT(OFFSET('Vacation Tracker'!$Q212:$AD212,0,AB$4),LEN(OFFSET('Vacation Tracker'!$Q212:$AD212,0,AB$4))-1),0)))</f>
        <v>0</v>
      </c>
      <c r="AE209" s="26">
        <f t="array" aca="1" ref="AE209" ca="1">SUM(IF(RIGHT(OFFSET('Vacation Tracker'!$Q212:$AD212,0,AB$4))=AE$8,IFERROR(--LEFT(OFFSET('Vacation Tracker'!$Q212:$AD212,0,AB$4),LEN(OFFSET('Vacation Tracker'!$Q212:$AD212,0,AB$4))-1),0)))</f>
        <v>0</v>
      </c>
      <c r="AF209" s="23">
        <f ca="1">SUM(OFFSET('Vacation Tracker'!$Q212:$AD212,0,AF$4))</f>
        <v>0</v>
      </c>
      <c r="AG209" s="26">
        <f t="shared" ref="AG209" ca="1" si="10432">AF209-AH209</f>
        <v>0</v>
      </c>
      <c r="AH209" s="26">
        <f t="array" aca="1" ref="AH209" ca="1">SUM(IF(RIGHT(OFFSET('Vacation Tracker'!$Q212:$AD212,0,AF$4))&lt;&gt;"O",IFERROR(--LEFT(OFFSET('Vacation Tracker'!$Q212:$AD212,0,AF$4),LEN(OFFSET('Vacation Tracker'!$Q212:$AD212,0,AF$4))-1),0)))</f>
        <v>0</v>
      </c>
      <c r="AI209" s="26">
        <f t="array" aca="1" ref="AI209" ca="1">SUM(IF(RIGHT(OFFSET('Vacation Tracker'!$Q212:$AD212,0,AF$4))=AI$8,IFERROR(--LEFT(OFFSET('Vacation Tracker'!$Q212:$AD212,0,AF$4),LEN(OFFSET('Vacation Tracker'!$Q212:$AD212,0,AF$4))-1),0)))</f>
        <v>0</v>
      </c>
      <c r="AJ209" s="23">
        <f ca="1">SUM(OFFSET('Vacation Tracker'!$Q212:$AD212,0,AJ$4))</f>
        <v>0</v>
      </c>
      <c r="AK209" s="26">
        <f t="shared" ref="AK209" ca="1" si="10433">AJ209-AL209</f>
        <v>0</v>
      </c>
      <c r="AL209" s="26">
        <f t="array" aca="1" ref="AL209" ca="1">SUM(IF(RIGHT(OFFSET('Vacation Tracker'!$Q212:$AD212,0,AJ$4))&lt;&gt;"O",IFERROR(--LEFT(OFFSET('Vacation Tracker'!$Q212:$AD212,0,AJ$4),LEN(OFFSET('Vacation Tracker'!$Q212:$AD212,0,AJ$4))-1),0)))</f>
        <v>0</v>
      </c>
      <c r="AM209" s="26">
        <f t="array" aca="1" ref="AM209" ca="1">SUM(IF(RIGHT(OFFSET('Vacation Tracker'!$Q212:$AD212,0,AJ$4))=AM$8,IFERROR(--LEFT(OFFSET('Vacation Tracker'!$Q212:$AD212,0,AJ$4),LEN(OFFSET('Vacation Tracker'!$Q212:$AD212,0,AJ$4))-1),0)))</f>
        <v>0</v>
      </c>
      <c r="AN209" s="23">
        <f ca="1">SUM(OFFSET('Vacation Tracker'!$Q212:$AD212,0,AN$4))</f>
        <v>0</v>
      </c>
      <c r="AO209" s="26">
        <f t="shared" ref="AO209" ca="1" si="10434">AN209-AP209</f>
        <v>0</v>
      </c>
      <c r="AP209" s="26">
        <f t="array" aca="1" ref="AP209" ca="1">SUM(IF(RIGHT(OFFSET('Vacation Tracker'!$Q212:$AD212,0,AN$4))&lt;&gt;"O",IFERROR(--LEFT(OFFSET('Vacation Tracker'!$Q212:$AD212,0,AN$4),LEN(OFFSET('Vacation Tracker'!$Q212:$AD212,0,AN$4))-1),0)))</f>
        <v>0</v>
      </c>
      <c r="AQ209" s="26">
        <f t="array" aca="1" ref="AQ209" ca="1">SUM(IF(RIGHT(OFFSET('Vacation Tracker'!$Q212:$AD212,0,AN$4))=AQ$8,IFERROR(--LEFT(OFFSET('Vacation Tracker'!$Q212:$AD212,0,AN$4),LEN(OFFSET('Vacation Tracker'!$Q212:$AD212,0,AN$4))-1),0)))</f>
        <v>0</v>
      </c>
      <c r="AR209" s="23">
        <f ca="1">SUM(OFFSET('Vacation Tracker'!$Q212:$AD212,0,AR$4))</f>
        <v>0</v>
      </c>
      <c r="AS209" s="26">
        <f t="shared" ref="AS209" ca="1" si="10435">AR209-AT209</f>
        <v>0</v>
      </c>
      <c r="AT209" s="26">
        <f t="array" aca="1" ref="AT209" ca="1">SUM(IF(RIGHT(OFFSET('Vacation Tracker'!$Q212:$AD212,0,AR$4))&lt;&gt;"O",IFERROR(--LEFT(OFFSET('Vacation Tracker'!$Q212:$AD212,0,AR$4),LEN(OFFSET('Vacation Tracker'!$Q212:$AD212,0,AR$4))-1),0)))</f>
        <v>0</v>
      </c>
      <c r="AU209" s="26">
        <f t="array" aca="1" ref="AU209" ca="1">SUM(IF(RIGHT(OFFSET('Vacation Tracker'!$Q212:$AD212,0,AR$4))=AU$8,IFERROR(--LEFT(OFFSET('Vacation Tracker'!$Q212:$AD212,0,AR$4),LEN(OFFSET('Vacation Tracker'!$Q212:$AD212,0,AR$4))-1),0)))</f>
        <v>0</v>
      </c>
      <c r="AV209" s="23">
        <f ca="1">SUM(OFFSET('Vacation Tracker'!$Q212:$AD212,0,AV$4))</f>
        <v>0</v>
      </c>
      <c r="AW209" s="26">
        <f t="shared" ref="AW209" ca="1" si="10436">AV209-AX209</f>
        <v>0</v>
      </c>
      <c r="AX209" s="26">
        <f t="array" aca="1" ref="AX209" ca="1">SUM(IF(RIGHT(OFFSET('Vacation Tracker'!$Q212:$AD212,0,AV$4))&lt;&gt;"O",IFERROR(--LEFT(OFFSET('Vacation Tracker'!$Q212:$AD212,0,AV$4),LEN(OFFSET('Vacation Tracker'!$Q212:$AD212,0,AV$4))-1),0)))</f>
        <v>0</v>
      </c>
      <c r="AY209" s="26">
        <f t="array" aca="1" ref="AY209" ca="1">SUM(IF(RIGHT(OFFSET('Vacation Tracker'!$Q212:$AD212,0,AV$4))=AY$8,IFERROR(--LEFT(OFFSET('Vacation Tracker'!$Q212:$AD212,0,AV$4),LEN(OFFSET('Vacation Tracker'!$Q212:$AD212,0,AV$4))-1),0)))</f>
        <v>0</v>
      </c>
      <c r="AZ209" s="23">
        <f ca="1">SUM(OFFSET('Vacation Tracker'!$Q212:$AD212,0,AZ$4))</f>
        <v>0</v>
      </c>
      <c r="BA209" s="26">
        <f t="shared" ref="BA209" ca="1" si="10437">AZ209-BB209</f>
        <v>0</v>
      </c>
      <c r="BB209" s="26">
        <f t="array" aca="1" ref="BB209" ca="1">SUM(IF(RIGHT(OFFSET('Vacation Tracker'!$Q212:$AD212,0,AZ$4))&lt;&gt;"O",IFERROR(--LEFT(OFFSET('Vacation Tracker'!$Q212:$AD212,0,AZ$4),LEN(OFFSET('Vacation Tracker'!$Q212:$AD212,0,AZ$4))-1),0)))</f>
        <v>0</v>
      </c>
      <c r="BC209" s="26">
        <f t="array" aca="1" ref="BC209" ca="1">SUM(IF(RIGHT(OFFSET('Vacation Tracker'!$Q212:$AD212,0,AZ$4))=BC$8,IFERROR(--LEFT(OFFSET('Vacation Tracker'!$Q212:$AD212,0,AZ$4),LEN(OFFSET('Vacation Tracker'!$Q212:$AD212,0,AZ$4))-1),0)))</f>
        <v>0</v>
      </c>
      <c r="BD209" s="23">
        <f ca="1">SUM(OFFSET('Vacation Tracker'!$Q212:$AD212,0,BD$4))</f>
        <v>0</v>
      </c>
      <c r="BE209" s="26">
        <f t="shared" ref="BE209" ca="1" si="10438">BD209-BF209</f>
        <v>0</v>
      </c>
      <c r="BF209" s="26">
        <f t="array" aca="1" ref="BF209" ca="1">SUM(IF(RIGHT(OFFSET('Vacation Tracker'!$Q212:$AD212,0,BD$4))&lt;&gt;"O",IFERROR(--LEFT(OFFSET('Vacation Tracker'!$Q212:$AD212,0,BD$4),LEN(OFFSET('Vacation Tracker'!$Q212:$AD212,0,BD$4))-1),0)))</f>
        <v>0</v>
      </c>
      <c r="BG209" s="26">
        <f t="array" aca="1" ref="BG209" ca="1">SUM(IF(RIGHT(OFFSET('Vacation Tracker'!$Q212:$AD212,0,BD$4))=BG$8,IFERROR(--LEFT(OFFSET('Vacation Tracker'!$Q212:$AD212,0,BD$4),LEN(OFFSET('Vacation Tracker'!$Q212:$AD212,0,BD$4))-1),0)))</f>
        <v>0</v>
      </c>
      <c r="BH209" s="23">
        <f ca="1">SUM(OFFSET('Vacation Tracker'!$Q212:$AD212,0,BH$4))</f>
        <v>0</v>
      </c>
      <c r="BI209" s="26">
        <f t="shared" ref="BI209" ca="1" si="10439">BH209-BJ209</f>
        <v>0</v>
      </c>
      <c r="BJ209" s="26">
        <f t="array" aca="1" ref="BJ209" ca="1">SUM(IF(RIGHT(OFFSET('Vacation Tracker'!$Q212:$AD212,0,BH$4))&lt;&gt;"O",IFERROR(--LEFT(OFFSET('Vacation Tracker'!$Q212:$AD212,0,BH$4),LEN(OFFSET('Vacation Tracker'!$Q212:$AD212,0,BH$4))-1),0)))</f>
        <v>0</v>
      </c>
      <c r="BK209" s="26">
        <f t="array" aca="1" ref="BK209" ca="1">SUM(IF(RIGHT(OFFSET('Vacation Tracker'!$Q212:$AD212,0,BH$4))=BK$8,IFERROR(--LEFT(OFFSET('Vacation Tracker'!$Q212:$AD212,0,BH$4),LEN(OFFSET('Vacation Tracker'!$Q212:$AD212,0,BH$4))-1),0)))</f>
        <v>0</v>
      </c>
      <c r="BL209" s="23">
        <f ca="1">SUM(OFFSET('Vacation Tracker'!$Q212:$AD212,0,BL$4))</f>
        <v>0</v>
      </c>
      <c r="BM209" s="26">
        <f t="shared" ref="BM209" ca="1" si="10440">BL209-BN209</f>
        <v>0</v>
      </c>
      <c r="BN209" s="26">
        <f t="array" aca="1" ref="BN209" ca="1">SUM(IF(RIGHT(OFFSET('Vacation Tracker'!$Q212:$AD212,0,BL$4))&lt;&gt;"O",IFERROR(--LEFT(OFFSET('Vacation Tracker'!$Q212:$AD212,0,BL$4),LEN(OFFSET('Vacation Tracker'!$Q212:$AD212,0,BL$4))-1),0)))</f>
        <v>0</v>
      </c>
      <c r="BO209" s="26">
        <f t="array" aca="1" ref="BO209" ca="1">SUM(IF(RIGHT(OFFSET('Vacation Tracker'!$Q212:$AD212,0,BL$4))=BO$8,IFERROR(--LEFT(OFFSET('Vacation Tracker'!$Q212:$AD212,0,BL$4),LEN(OFFSET('Vacation Tracker'!$Q212:$AD212,0,BL$4))-1),0)))</f>
        <v>0</v>
      </c>
      <c r="BP209" s="23">
        <f ca="1">SUM(OFFSET('Vacation Tracker'!$Q212:$AD212,0,BP$4))</f>
        <v>0</v>
      </c>
      <c r="BQ209" s="26">
        <f t="shared" ref="BQ209" ca="1" si="10441">BP209-BR209</f>
        <v>0</v>
      </c>
      <c r="BR209" s="26">
        <f t="array" aca="1" ref="BR209" ca="1">SUM(IF(RIGHT(OFFSET('Vacation Tracker'!$Q212:$AD212,0,BP$4))&lt;&gt;"O",IFERROR(--LEFT(OFFSET('Vacation Tracker'!$Q212:$AD212,0,BP$4),LEN(OFFSET('Vacation Tracker'!$Q212:$AD212,0,BP$4))-1),0)))</f>
        <v>0</v>
      </c>
      <c r="BS209" s="26">
        <f t="array" aca="1" ref="BS209" ca="1">SUM(IF(RIGHT(OFFSET('Vacation Tracker'!$Q212:$AD212,0,BP$4))=BS$8,IFERROR(--LEFT(OFFSET('Vacation Tracker'!$Q212:$AD212,0,BP$4),LEN(OFFSET('Vacation Tracker'!$Q212:$AD212,0,BP$4))-1),0)))</f>
        <v>0</v>
      </c>
      <c r="BT209" s="23">
        <f ca="1">SUM(OFFSET('Vacation Tracker'!$Q212:$AD212,0,BT$4))</f>
        <v>0</v>
      </c>
      <c r="BU209" s="26">
        <f t="shared" ref="BU209" ca="1" si="10442">BT209-BV209</f>
        <v>0</v>
      </c>
      <c r="BV209" s="26">
        <f t="array" aca="1" ref="BV209" ca="1">SUM(IF(RIGHT(OFFSET('Vacation Tracker'!$Q212:$AD212,0,BT$4))&lt;&gt;"O",IFERROR(--LEFT(OFFSET('Vacation Tracker'!$Q212:$AD212,0,BT$4),LEN(OFFSET('Vacation Tracker'!$Q212:$AD212,0,BT$4))-1),0)))</f>
        <v>0</v>
      </c>
      <c r="BW209" s="26">
        <f t="array" aca="1" ref="BW209" ca="1">SUM(IF(RIGHT(OFFSET('Vacation Tracker'!$Q212:$AD212,0,BT$4))=BW$8,IFERROR(--LEFT(OFFSET('Vacation Tracker'!$Q212:$AD212,0,BT$4),LEN(OFFSET('Vacation Tracker'!$Q212:$AD212,0,BT$4))-1),0)))</f>
        <v>0</v>
      </c>
      <c r="BX209" s="23">
        <f ca="1">SUM(OFFSET('Vacation Tracker'!$Q212:$AD212,0,BX$4))</f>
        <v>0</v>
      </c>
      <c r="BY209" s="26">
        <f t="shared" ref="BY209" ca="1" si="10443">BX209-BZ209</f>
        <v>0</v>
      </c>
      <c r="BZ209" s="26">
        <f t="array" aca="1" ref="BZ209" ca="1">SUM(IF(RIGHT(OFFSET('Vacation Tracker'!$Q212:$AD212,0,BX$4))&lt;&gt;"O",IFERROR(--LEFT(OFFSET('Vacation Tracker'!$Q212:$AD212,0,BX$4),LEN(OFFSET('Vacation Tracker'!$Q212:$AD212,0,BX$4))-1),0)))</f>
        <v>0</v>
      </c>
      <c r="CA209" s="26">
        <f t="array" aca="1" ref="CA209" ca="1">SUM(IF(RIGHT(OFFSET('Vacation Tracker'!$Q212:$AD212,0,BX$4))=CA$8,IFERROR(--LEFT(OFFSET('Vacation Tracker'!$Q212:$AD212,0,BX$4),LEN(OFFSET('Vacation Tracker'!$Q212:$AD212,0,BX$4))-1),0)))</f>
        <v>0</v>
      </c>
      <c r="CB209" s="23">
        <f ca="1">SUM(OFFSET('Vacation Tracker'!$Q212:$AD212,0,CB$4))</f>
        <v>0</v>
      </c>
      <c r="CC209" s="26">
        <f t="shared" ref="CC209" ca="1" si="10444">CB209-CD209</f>
        <v>0</v>
      </c>
      <c r="CD209" s="26">
        <f t="array" aca="1" ref="CD209" ca="1">SUM(IF(RIGHT(OFFSET('Vacation Tracker'!$Q212:$AD212,0,CB$4))&lt;&gt;"O",IFERROR(--LEFT(OFFSET('Vacation Tracker'!$Q212:$AD212,0,CB$4),LEN(OFFSET('Vacation Tracker'!$Q212:$AD212,0,CB$4))-1),0)))</f>
        <v>0</v>
      </c>
      <c r="CE209" s="26">
        <f t="array" aca="1" ref="CE209" ca="1">SUM(IF(RIGHT(OFFSET('Vacation Tracker'!$Q212:$AD212,0,CB$4))=CE$8,IFERROR(--LEFT(OFFSET('Vacation Tracker'!$Q212:$AD212,0,CB$4),LEN(OFFSET('Vacation Tracker'!$Q212:$AD212,0,CB$4))-1),0)))</f>
        <v>0</v>
      </c>
      <c r="CF209" s="23">
        <f ca="1">SUM(OFFSET('Vacation Tracker'!$Q212:$AD212,0,CF$4))</f>
        <v>0</v>
      </c>
      <c r="CG209" s="26">
        <f t="shared" ref="CG209" ca="1" si="10445">CF209-CH209</f>
        <v>0</v>
      </c>
      <c r="CH209" s="26">
        <f t="array" aca="1" ref="CH209" ca="1">SUM(IF(RIGHT(OFFSET('Vacation Tracker'!$Q212:$AD212,0,CF$4))&lt;&gt;"O",IFERROR(--LEFT(OFFSET('Vacation Tracker'!$Q212:$AD212,0,CF$4),LEN(OFFSET('Vacation Tracker'!$Q212:$AD212,0,CF$4))-1),0)))</f>
        <v>0</v>
      </c>
      <c r="CI209" s="26">
        <f t="array" aca="1" ref="CI209" ca="1">SUM(IF(RIGHT(OFFSET('Vacation Tracker'!$Q212:$AD212,0,CF$4))=CI$8,IFERROR(--LEFT(OFFSET('Vacation Tracker'!$Q212:$AD212,0,CF$4),LEN(OFFSET('Vacation Tracker'!$Q212:$AD212,0,CF$4))-1),0)))</f>
        <v>0</v>
      </c>
      <c r="CJ209" s="23">
        <f ca="1">SUM(OFFSET('Vacation Tracker'!$Q212:$AD212,0,CJ$4))</f>
        <v>0</v>
      </c>
      <c r="CK209" s="26">
        <f t="shared" ref="CK209" ca="1" si="10446">CJ209-CL209</f>
        <v>0</v>
      </c>
      <c r="CL209" s="26">
        <f t="array" aca="1" ref="CL209" ca="1">SUM(IF(RIGHT(OFFSET('Vacation Tracker'!$Q212:$AD212,0,CJ$4))&lt;&gt;"O",IFERROR(--LEFT(OFFSET('Vacation Tracker'!$Q212:$AD212,0,CJ$4),LEN(OFFSET('Vacation Tracker'!$Q212:$AD212,0,CJ$4))-1),0)))</f>
        <v>0</v>
      </c>
      <c r="CM209" s="26">
        <f t="array" aca="1" ref="CM209" ca="1">SUM(IF(RIGHT(OFFSET('Vacation Tracker'!$Q212:$AD212,0,CJ$4))=CM$8,IFERROR(--LEFT(OFFSET('Vacation Tracker'!$Q212:$AD212,0,CJ$4),LEN(OFFSET('Vacation Tracker'!$Q212:$AD212,0,CJ$4))-1),0)))</f>
        <v>0</v>
      </c>
      <c r="CN209" s="23">
        <f ca="1">SUM(OFFSET('Vacation Tracker'!$Q212:$AD212,0,CN$4))</f>
        <v>0</v>
      </c>
      <c r="CO209" s="26">
        <f t="shared" ref="CO209" ca="1" si="10447">CN209-CP209</f>
        <v>0</v>
      </c>
      <c r="CP209" s="26">
        <f t="array" aca="1" ref="CP209" ca="1">SUM(IF(RIGHT(OFFSET('Vacation Tracker'!$Q212:$AD212,0,CN$4))&lt;&gt;"O",IFERROR(--LEFT(OFFSET('Vacation Tracker'!$Q212:$AD212,0,CN$4),LEN(OFFSET('Vacation Tracker'!$Q212:$AD212,0,CN$4))-1),0)))</f>
        <v>0</v>
      </c>
      <c r="CQ209" s="26">
        <f t="array" aca="1" ref="CQ209" ca="1">SUM(IF(RIGHT(OFFSET('Vacation Tracker'!$Q212:$AD212,0,CN$4))=CQ$8,IFERROR(--LEFT(OFFSET('Vacation Tracker'!$Q212:$AD212,0,CN$4),LEN(OFFSET('Vacation Tracker'!$Q212:$AD212,0,CN$4))-1),0)))</f>
        <v>0</v>
      </c>
      <c r="CR209" s="23">
        <f ca="1">SUM(OFFSET('Vacation Tracker'!$Q212:$AD212,0,CR$4))</f>
        <v>0</v>
      </c>
      <c r="CS209" s="26">
        <f t="shared" ref="CS209" ca="1" si="10448">CR209-CT209</f>
        <v>0</v>
      </c>
      <c r="CT209" s="26">
        <f t="array" aca="1" ref="CT209" ca="1">SUM(IF(RIGHT(OFFSET('Vacation Tracker'!$Q212:$AD212,0,CR$4))&lt;&gt;"O",IFERROR(--LEFT(OFFSET('Vacation Tracker'!$Q212:$AD212,0,CR$4),LEN(OFFSET('Vacation Tracker'!$Q212:$AD212,0,CR$4))-1),0)))</f>
        <v>0</v>
      </c>
      <c r="CU209" s="26">
        <f t="array" aca="1" ref="CU209" ca="1">SUM(IF(RIGHT(OFFSET('Vacation Tracker'!$Q212:$AD212,0,CR$4))=CU$8,IFERROR(--LEFT(OFFSET('Vacation Tracker'!$Q212:$AD212,0,CR$4),LEN(OFFSET('Vacation Tracker'!$Q212:$AD212,0,CR$4))-1),0)))</f>
        <v>0</v>
      </c>
      <c r="CV209" s="23">
        <f ca="1">SUM(OFFSET('Vacation Tracker'!$Q212:$AD212,0,CV$4))</f>
        <v>0</v>
      </c>
      <c r="CW209" s="26">
        <f t="shared" ref="CW209" ca="1" si="10449">CV209-CX209</f>
        <v>0</v>
      </c>
      <c r="CX209" s="26">
        <f t="array" aca="1" ref="CX209" ca="1">SUM(IF(RIGHT(OFFSET('Vacation Tracker'!$Q212:$AD212,0,CV$4))&lt;&gt;"O",IFERROR(--LEFT(OFFSET('Vacation Tracker'!$Q212:$AD212,0,CV$4),LEN(OFFSET('Vacation Tracker'!$Q212:$AD212,0,CV$4))-1),0)))</f>
        <v>0</v>
      </c>
      <c r="CY209" s="26">
        <f t="array" aca="1" ref="CY209" ca="1">SUM(IF(RIGHT(OFFSET('Vacation Tracker'!$Q212:$AD212,0,CV$4))=CY$8,IFERROR(--LEFT(OFFSET('Vacation Tracker'!$Q212:$AD212,0,CV$4),LEN(OFFSET('Vacation Tracker'!$Q212:$AD212,0,CV$4))-1),0)))</f>
        <v>0</v>
      </c>
      <c r="CZ209" s="23">
        <f ca="1">SUM(OFFSET('Vacation Tracker'!$Q212:$AD212,0,CZ$4))</f>
        <v>0</v>
      </c>
      <c r="DA209" s="26">
        <f t="shared" ref="DA209" ca="1" si="10450">CZ209-DB209</f>
        <v>0</v>
      </c>
      <c r="DB209" s="26">
        <f t="array" aca="1" ref="DB209" ca="1">SUM(IF(RIGHT(OFFSET('Vacation Tracker'!$Q212:$AD212,0,CZ$4))&lt;&gt;"O",IFERROR(--LEFT(OFFSET('Vacation Tracker'!$Q212:$AD212,0,CZ$4),LEN(OFFSET('Vacation Tracker'!$Q212:$AD212,0,CZ$4))-1),0)))</f>
        <v>0</v>
      </c>
      <c r="DC209" s="26">
        <f t="array" aca="1" ref="DC209" ca="1">SUM(IF(RIGHT(OFFSET('Vacation Tracker'!$Q212:$AD212,0,CZ$4))=DC$8,IFERROR(--LEFT(OFFSET('Vacation Tracker'!$Q212:$AD212,0,CZ$4),LEN(OFFSET('Vacation Tracker'!$Q212:$AD212,0,CZ$4))-1),0)))</f>
        <v>0</v>
      </c>
      <c r="DD209" s="23">
        <f ca="1">SUM(OFFSET('Vacation Tracker'!$Q212:$AD212,0,DD$4))</f>
        <v>0</v>
      </c>
      <c r="DE209" s="26">
        <f t="shared" ref="DE209" ca="1" si="10451">DD209-DF209</f>
        <v>0</v>
      </c>
      <c r="DF209" s="26">
        <f t="array" aca="1" ref="DF209" ca="1">SUM(IF(RIGHT(OFFSET('Vacation Tracker'!$Q212:$AD212,0,DD$4))&lt;&gt;"O",IFERROR(--LEFT(OFFSET('Vacation Tracker'!$Q212:$AD212,0,DD$4),LEN(OFFSET('Vacation Tracker'!$Q212:$AD212,0,DD$4))-1),0)))</f>
        <v>0</v>
      </c>
      <c r="DG209" s="26">
        <f t="array" aca="1" ref="DG209" ca="1">SUM(IF(RIGHT(OFFSET('Vacation Tracker'!$Q212:$AD212,0,DD$4))=DG$8,IFERROR(--LEFT(OFFSET('Vacation Tracker'!$Q212:$AD212,0,DD$4),LEN(OFFSET('Vacation Tracker'!$Q212:$AD212,0,DD$4))-1),0)))</f>
        <v>0</v>
      </c>
      <c r="DH209" s="23">
        <f ca="1">SUM(OFFSET('Vacation Tracker'!$Q212:$AD212,0,DH$4))</f>
        <v>0</v>
      </c>
      <c r="DI209" s="26">
        <f t="shared" ref="DI209" ca="1" si="10452">DH209-DJ209</f>
        <v>0</v>
      </c>
      <c r="DJ209" s="26">
        <f t="array" aca="1" ref="DJ209" ca="1">SUM(IF(RIGHT(OFFSET('Vacation Tracker'!$Q212:$AD212,0,DH$4))&lt;&gt;"O",IFERROR(--LEFT(OFFSET('Vacation Tracker'!$Q212:$AD212,0,DH$4),LEN(OFFSET('Vacation Tracker'!$Q212:$AD212,0,DH$4))-1),0)))</f>
        <v>0</v>
      </c>
      <c r="DK209" s="26">
        <f t="array" aca="1" ref="DK209" ca="1">SUM(IF(RIGHT(OFFSET('Vacation Tracker'!$Q212:$AD212,0,DH$4))=DK$8,IFERROR(--LEFT(OFFSET('Vacation Tracker'!$Q212:$AD212,0,DH$4),LEN(OFFSET('Vacation Tracker'!$Q212:$AD212,0,DH$4))-1),0)))</f>
        <v>0</v>
      </c>
      <c r="DL209" s="23">
        <f ca="1">SUM(OFFSET('Vacation Tracker'!$Q212:$AD212,0,DL$4))</f>
        <v>0</v>
      </c>
      <c r="DM209" s="26">
        <f t="shared" ref="DM209" ca="1" si="10453">DL209-DN209</f>
        <v>0</v>
      </c>
      <c r="DN209" s="26">
        <f t="array" aca="1" ref="DN209" ca="1">SUM(IF(RIGHT(OFFSET('Vacation Tracker'!$Q212:$AD212,0,DL$4))&lt;&gt;"O",IFERROR(--LEFT(OFFSET('Vacation Tracker'!$Q212:$AD212,0,DL$4),LEN(OFFSET('Vacation Tracker'!$Q212:$AD212,0,DL$4))-1),0)))</f>
        <v>0</v>
      </c>
      <c r="DO209" s="26">
        <f t="array" aca="1" ref="DO209" ca="1">SUM(IF(RIGHT(OFFSET('Vacation Tracker'!$Q212:$AD212,0,DL$4))=DO$8,IFERROR(--LEFT(OFFSET('Vacation Tracker'!$Q212:$AD212,0,DL$4),LEN(OFFSET('Vacation Tracker'!$Q212:$AD212,0,DL$4))-1),0)))</f>
        <v>0</v>
      </c>
      <c r="DP209" s="23">
        <f ca="1">SUM(OFFSET('Vacation Tracker'!$Q212:$AD212,0,DP$4))</f>
        <v>0</v>
      </c>
      <c r="DQ209" s="26">
        <f t="shared" ref="DQ209" ca="1" si="10454">DP209-DR209</f>
        <v>0</v>
      </c>
      <c r="DR209" s="26">
        <f t="array" aca="1" ref="DR209" ca="1">SUM(IF(RIGHT(OFFSET('Vacation Tracker'!$Q212:$AD212,0,DP$4))&lt;&gt;"O",IFERROR(--LEFT(OFFSET('Vacation Tracker'!$Q212:$AD212,0,DP$4),LEN(OFFSET('Vacation Tracker'!$Q212:$AD212,0,DP$4))-1),0)))</f>
        <v>0</v>
      </c>
      <c r="DS209" s="26">
        <f t="array" aca="1" ref="DS209" ca="1">SUM(IF(RIGHT(OFFSET('Vacation Tracker'!$Q212:$AD212,0,DP$4))=DS$8,IFERROR(--LEFT(OFFSET('Vacation Tracker'!$Q212:$AD212,0,DP$4),LEN(OFFSET('Vacation Tracker'!$Q212:$AD212,0,DP$4))-1),0)))</f>
        <v>0</v>
      </c>
      <c r="DT209" s="23">
        <f ca="1">SUM(OFFSET('Vacation Tracker'!$Q212:$AD212,0,DT$4))</f>
        <v>0</v>
      </c>
      <c r="DU209" s="26">
        <f t="shared" ref="DU209" ca="1" si="10455">DT209-DV209</f>
        <v>0</v>
      </c>
      <c r="DV209" s="26">
        <f t="array" aca="1" ref="DV209" ca="1">SUM(IF(RIGHT(OFFSET('Vacation Tracker'!$Q212:$AD212,0,DT$4))&lt;&gt;"O",IFERROR(--LEFT(OFFSET('Vacation Tracker'!$Q212:$AD212,0,DT$4),LEN(OFFSET('Vacation Tracker'!$Q212:$AD212,0,DT$4))-1),0)))</f>
        <v>0</v>
      </c>
      <c r="DW209" s="26">
        <f t="array" aca="1" ref="DW209" ca="1">SUM(IF(RIGHT(OFFSET('Vacation Tracker'!$Q212:$AD212,0,DT$4))=DW$8,IFERROR(--LEFT(OFFSET('Vacation Tracker'!$Q212:$AD212,0,DT$4),LEN(OFFSET('Vacation Tracker'!$Q212:$AD212,0,DT$4))-1),0)))</f>
        <v>0</v>
      </c>
      <c r="DX209" s="23">
        <f ca="1">SUM(OFFSET('Vacation Tracker'!$Q212:$AD212,0,DX$4))</f>
        <v>0</v>
      </c>
      <c r="DY209" s="26">
        <f t="shared" ref="DY209" ca="1" si="10456">DX209-DZ209</f>
        <v>0</v>
      </c>
      <c r="DZ209" s="26">
        <f t="array" aca="1" ref="DZ209" ca="1">SUM(IF(RIGHT(OFFSET('Vacation Tracker'!$Q212:$AD212,0,DX$4))&lt;&gt;"O",IFERROR(--LEFT(OFFSET('Vacation Tracker'!$Q212:$AD212,0,DX$4),LEN(OFFSET('Vacation Tracker'!$Q212:$AD212,0,DX$4))-1),0)))</f>
        <v>0</v>
      </c>
      <c r="EA209" s="26">
        <f t="array" aca="1" ref="EA209" ca="1">SUM(IF(RIGHT(OFFSET('Vacation Tracker'!$Q212:$AD212,0,DX$4))=EA$8,IFERROR(--LEFT(OFFSET('Vacation Tracker'!$Q212:$AD212,0,DX$4),LEN(OFFSET('Vacation Tracker'!$Q212:$AD212,0,DX$4))-1),0)))</f>
        <v>0</v>
      </c>
      <c r="EB209" s="23">
        <f ca="1">SUM(OFFSET('Vacation Tracker'!$Q212:$AD212,0,EB$4))</f>
        <v>0</v>
      </c>
      <c r="EC209" s="26">
        <f t="shared" ref="EC209" ca="1" si="10457">EB209-ED209</f>
        <v>0</v>
      </c>
      <c r="ED209" s="26">
        <f t="array" aca="1" ref="ED209" ca="1">SUM(IF(RIGHT(OFFSET('Vacation Tracker'!$Q212:$AD212,0,EB$4))&lt;&gt;"O",IFERROR(--LEFT(OFFSET('Vacation Tracker'!$Q212:$AD212,0,EB$4),LEN(OFFSET('Vacation Tracker'!$Q212:$AD212,0,EB$4))-1),0)))</f>
        <v>0</v>
      </c>
      <c r="EE209" s="26">
        <f t="array" aca="1" ref="EE209" ca="1">SUM(IF(RIGHT(OFFSET('Vacation Tracker'!$Q212:$AD212,0,EB$4))=EE$8,IFERROR(--LEFT(OFFSET('Vacation Tracker'!$Q212:$AD212,0,EB$4),LEN(OFFSET('Vacation Tracker'!$Q212:$AD212,0,EB$4))-1),0)))</f>
        <v>0</v>
      </c>
      <c r="EF209" s="23">
        <f ca="1">SUM(OFFSET('Vacation Tracker'!$Q212:$AD212,0,EF$4))</f>
        <v>0</v>
      </c>
      <c r="EG209" s="26">
        <f t="shared" ref="EG209" ca="1" si="10458">EF209-EH209</f>
        <v>0</v>
      </c>
      <c r="EH209" s="26">
        <f t="array" aca="1" ref="EH209" ca="1">SUM(IF(RIGHT(OFFSET('Vacation Tracker'!$Q212:$AD212,0,EF$4))&lt;&gt;"O",IFERROR(--LEFT(OFFSET('Vacation Tracker'!$Q212:$AD212,0,EF$4),LEN(OFFSET('Vacation Tracker'!$Q212:$AD212,0,EF$4))-1),0)))</f>
        <v>0</v>
      </c>
      <c r="EI209" s="26">
        <f t="array" aca="1" ref="EI209" ca="1">SUM(IF(RIGHT(OFFSET('Vacation Tracker'!$Q212:$AD212,0,EF$4))=EI$8,IFERROR(--LEFT(OFFSET('Vacation Tracker'!$Q212:$AD212,0,EF$4),LEN(OFFSET('Vacation Tracker'!$Q212:$AD212,0,EF$4))-1),0)))</f>
        <v>0</v>
      </c>
      <c r="EJ209" s="23">
        <f ca="1">SUM(OFFSET('Vacation Tracker'!$Q212:$AD212,0,EJ$4))</f>
        <v>0</v>
      </c>
      <c r="EK209" s="26">
        <f t="shared" ref="EK209" ca="1" si="10459">EJ209-EL209</f>
        <v>0</v>
      </c>
      <c r="EL209" s="26">
        <f t="array" aca="1" ref="EL209" ca="1">SUM(IF(RIGHT(OFFSET('Vacation Tracker'!$Q212:$AD212,0,EJ$4))&lt;&gt;"O",IFERROR(--LEFT(OFFSET('Vacation Tracker'!$Q212:$AD212,0,EJ$4),LEN(OFFSET('Vacation Tracker'!$Q212:$AD212,0,EJ$4))-1),0)))</f>
        <v>0</v>
      </c>
      <c r="EM209" s="26">
        <f t="array" aca="1" ref="EM209" ca="1">SUM(IF(RIGHT(OFFSET('Vacation Tracker'!$Q212:$AD212,0,EJ$4))=EM$8,IFERROR(--LEFT(OFFSET('Vacation Tracker'!$Q212:$AD212,0,EJ$4),LEN(OFFSET('Vacation Tracker'!$Q212:$AD212,0,EJ$4))-1),0)))</f>
        <v>0</v>
      </c>
      <c r="EN209" s="23">
        <f ca="1">SUM(OFFSET('Vacation Tracker'!$Q212:$AD212,0,EN$4))</f>
        <v>0</v>
      </c>
      <c r="EO209" s="26">
        <f t="shared" ref="EO209" ca="1" si="10460">EN209-EP209</f>
        <v>0</v>
      </c>
      <c r="EP209" s="26">
        <f t="array" aca="1" ref="EP209" ca="1">SUM(IF(RIGHT(OFFSET('Vacation Tracker'!$Q212:$AD212,0,EN$4))&lt;&gt;"O",IFERROR(--LEFT(OFFSET('Vacation Tracker'!$Q212:$AD212,0,EN$4),LEN(OFFSET('Vacation Tracker'!$Q212:$AD212,0,EN$4))-1),0)))</f>
        <v>0</v>
      </c>
      <c r="EQ209" s="26">
        <f t="array" aca="1" ref="EQ209" ca="1">SUM(IF(RIGHT(OFFSET('Vacation Tracker'!$Q212:$AD212,0,EN$4))=EQ$8,IFERROR(--LEFT(OFFSET('Vacation Tracker'!$Q212:$AD212,0,EN$4),LEN(OFFSET('Vacation Tracker'!$Q212:$AD212,0,EN$4))-1),0)))</f>
        <v>0</v>
      </c>
      <c r="ER209" s="23">
        <f ca="1">SUM(OFFSET('Vacation Tracker'!$Q212:$AD212,0,ER$4))</f>
        <v>0</v>
      </c>
      <c r="ES209" s="26">
        <f t="shared" ref="ES209" ca="1" si="10461">ER209-ET209</f>
        <v>0</v>
      </c>
      <c r="ET209" s="26">
        <f t="array" aca="1" ref="ET209" ca="1">SUM(IF(RIGHT(OFFSET('Vacation Tracker'!$Q212:$AD212,0,ER$4))&lt;&gt;"O",IFERROR(--LEFT(OFFSET('Vacation Tracker'!$Q212:$AD212,0,ER$4),LEN(OFFSET('Vacation Tracker'!$Q212:$AD212,0,ER$4))-1),0)))</f>
        <v>0</v>
      </c>
      <c r="EU209" s="26">
        <f t="array" aca="1" ref="EU209" ca="1">SUM(IF(RIGHT(OFFSET('Vacation Tracker'!$Q212:$AD212,0,ER$4))=EU$8,IFERROR(--LEFT(OFFSET('Vacation Tracker'!$Q212:$AD212,0,ER$4),LEN(OFFSET('Vacation Tracker'!$Q212:$AD212,0,ER$4))-1),0)))</f>
        <v>0</v>
      </c>
      <c r="EV209" s="23">
        <f ca="1">SUM(OFFSET('Vacation Tracker'!$Q212:$AD212,0,EV$4))</f>
        <v>0</v>
      </c>
      <c r="EW209" s="26">
        <f t="shared" ref="EW209" ca="1" si="10462">EV209-EX209</f>
        <v>0</v>
      </c>
      <c r="EX209" s="26">
        <f t="array" aca="1" ref="EX209" ca="1">SUM(IF(RIGHT(OFFSET('Vacation Tracker'!$Q212:$AD212,0,EV$4))&lt;&gt;"O",IFERROR(--LEFT(OFFSET('Vacation Tracker'!$Q212:$AD212,0,EV$4),LEN(OFFSET('Vacation Tracker'!$Q212:$AD212,0,EV$4))-1),0)))</f>
        <v>0</v>
      </c>
      <c r="EY209" s="26">
        <f t="array" aca="1" ref="EY209" ca="1">SUM(IF(RIGHT(OFFSET('Vacation Tracker'!$Q212:$AD212,0,EV$4))=EY$8,IFERROR(--LEFT(OFFSET('Vacation Tracker'!$Q212:$AD212,0,EV$4),LEN(OFFSET('Vacation Tracker'!$Q212:$AD212,0,EV$4))-1),0)))</f>
        <v>0</v>
      </c>
      <c r="EZ209" s="23">
        <f ca="1">SUM(OFFSET('Vacation Tracker'!$Q212:$AD212,0,EZ$4))</f>
        <v>0</v>
      </c>
      <c r="FA209" s="26">
        <f t="shared" ref="FA209" ca="1" si="10463">EZ209-FB209</f>
        <v>0</v>
      </c>
      <c r="FB209" s="26">
        <f t="array" aca="1" ref="FB209" ca="1">SUM(IF(RIGHT(OFFSET('Vacation Tracker'!$Q212:$AD212,0,EZ$4))&lt;&gt;"O",IFERROR(--LEFT(OFFSET('Vacation Tracker'!$Q212:$AD212,0,EZ$4),LEN(OFFSET('Vacation Tracker'!$Q212:$AD212,0,EZ$4))-1),0)))</f>
        <v>0</v>
      </c>
      <c r="FC209" s="26">
        <f t="array" aca="1" ref="FC209" ca="1">SUM(IF(RIGHT(OFFSET('Vacation Tracker'!$Q212:$AD212,0,EZ$4))=FC$8,IFERROR(--LEFT(OFFSET('Vacation Tracker'!$Q212:$AD212,0,EZ$4),LEN(OFFSET('Vacation Tracker'!$Q212:$AD212,0,EZ$4))-1),0)))</f>
        <v>0</v>
      </c>
      <c r="FD209" s="23">
        <f ca="1">SUM(OFFSET('Vacation Tracker'!$Q212:$AD212,0,FD$4))</f>
        <v>0</v>
      </c>
      <c r="FE209" s="26">
        <f t="shared" ref="FE209" ca="1" si="10464">FD209-FF209</f>
        <v>0</v>
      </c>
      <c r="FF209" s="26">
        <f t="array" aca="1" ref="FF209" ca="1">SUM(IF(RIGHT(OFFSET('Vacation Tracker'!$Q212:$AD212,0,FD$4))&lt;&gt;"O",IFERROR(--LEFT(OFFSET('Vacation Tracker'!$Q212:$AD212,0,FD$4),LEN(OFFSET('Vacation Tracker'!$Q212:$AD212,0,FD$4))-1),0)))</f>
        <v>0</v>
      </c>
      <c r="FG209" s="26">
        <f t="array" aca="1" ref="FG209" ca="1">SUM(IF(RIGHT(OFFSET('Vacation Tracker'!$Q212:$AD212,0,FD$4))=FG$8,IFERROR(--LEFT(OFFSET('Vacation Tracker'!$Q212:$AD212,0,FD$4),LEN(OFFSET('Vacation Tracker'!$Q212:$AD212,0,FD$4))-1),0)))</f>
        <v>0</v>
      </c>
      <c r="FH209" s="23">
        <f ca="1">SUM(OFFSET('Vacation Tracker'!$Q212:$AD212,0,FH$4))</f>
        <v>0</v>
      </c>
      <c r="FI209" s="26">
        <f t="shared" ref="FI209" ca="1" si="10465">FH209-FJ209</f>
        <v>0</v>
      </c>
      <c r="FJ209" s="26">
        <f t="array" aca="1" ref="FJ209" ca="1">SUM(IF(RIGHT(OFFSET('Vacation Tracker'!$Q212:$AD212,0,FH$4))&lt;&gt;"O",IFERROR(--LEFT(OFFSET('Vacation Tracker'!$Q212:$AD212,0,FH$4),LEN(OFFSET('Vacation Tracker'!$Q212:$AD212,0,FH$4))-1),0)))</f>
        <v>0</v>
      </c>
      <c r="FK209" s="26">
        <f t="array" aca="1" ref="FK209" ca="1">SUM(IF(RIGHT(OFFSET('Vacation Tracker'!$Q212:$AD212,0,FH$4))=FK$8,IFERROR(--LEFT(OFFSET('Vacation Tracker'!$Q212:$AD212,0,FH$4),LEN(OFFSET('Vacation Tracker'!$Q212:$AD212,0,FH$4))-1),0)))</f>
        <v>0</v>
      </c>
      <c r="FL209" s="23">
        <f ca="1">SUM(OFFSET('Vacation Tracker'!$Q212:$AD212,0,FL$4))</f>
        <v>0</v>
      </c>
      <c r="FM209" s="26">
        <f t="shared" ref="FM209" ca="1" si="10466">FL209-FN209</f>
        <v>0</v>
      </c>
      <c r="FN209" s="26">
        <f t="array" aca="1" ref="FN209" ca="1">SUM(IF(RIGHT(OFFSET('Vacation Tracker'!$Q212:$AD212,0,FL$4))&lt;&gt;"O",IFERROR(--LEFT(OFFSET('Vacation Tracker'!$Q212:$AD212,0,FL$4),LEN(OFFSET('Vacation Tracker'!$Q212:$AD212,0,FL$4))-1),0)))</f>
        <v>0</v>
      </c>
      <c r="FO209" s="26">
        <f t="array" aca="1" ref="FO209" ca="1">SUM(IF(RIGHT(OFFSET('Vacation Tracker'!$Q212:$AD212,0,FL$4))=FO$8,IFERROR(--LEFT(OFFSET('Vacation Tracker'!$Q212:$AD212,0,FL$4),LEN(OFFSET('Vacation Tracker'!$Q212:$AD212,0,FL$4))-1),0)))</f>
        <v>0</v>
      </c>
      <c r="FP209" s="23">
        <f ca="1">SUM(OFFSET('Vacation Tracker'!$Q212:$AD212,0,FP$4))</f>
        <v>0</v>
      </c>
      <c r="FQ209" s="26">
        <f t="shared" ref="FQ209" ca="1" si="10467">FP209-FR209</f>
        <v>0</v>
      </c>
      <c r="FR209" s="26">
        <f t="array" aca="1" ref="FR209" ca="1">SUM(IF(RIGHT(OFFSET('Vacation Tracker'!$Q212:$AD212,0,FP$4))&lt;&gt;"O",IFERROR(--LEFT(OFFSET('Vacation Tracker'!$Q212:$AD212,0,FP$4),LEN(OFFSET('Vacation Tracker'!$Q212:$AD212,0,FP$4))-1),0)))</f>
        <v>0</v>
      </c>
      <c r="FS209" s="26">
        <f t="array" aca="1" ref="FS209" ca="1">SUM(IF(RIGHT(OFFSET('Vacation Tracker'!$Q212:$AD212,0,FP$4))=FS$8,IFERROR(--LEFT(OFFSET('Vacation Tracker'!$Q212:$AD212,0,FP$4),LEN(OFFSET('Vacation Tracker'!$Q212:$AD212,0,FP$4))-1),0)))</f>
        <v>0</v>
      </c>
      <c r="FT209" s="23">
        <f ca="1">SUM(OFFSET('Vacation Tracker'!$Q212:$AD212,0,FT$4))</f>
        <v>0</v>
      </c>
      <c r="FU209" s="26">
        <f t="shared" ref="FU209" ca="1" si="10468">FT209-FV209</f>
        <v>0</v>
      </c>
      <c r="FV209" s="26">
        <f t="array" aca="1" ref="FV209" ca="1">SUM(IF(RIGHT(OFFSET('Vacation Tracker'!$Q212:$AD212,0,FT$4))&lt;&gt;"O",IFERROR(--LEFT(OFFSET('Vacation Tracker'!$Q212:$AD212,0,FT$4),LEN(OFFSET('Vacation Tracker'!$Q212:$AD212,0,FT$4))-1),0)))</f>
        <v>0</v>
      </c>
      <c r="FW209" s="26">
        <f t="array" aca="1" ref="FW209" ca="1">SUM(IF(RIGHT(OFFSET('Vacation Tracker'!$Q212:$AD212,0,FT$4))=FW$8,IFERROR(--LEFT(OFFSET('Vacation Tracker'!$Q212:$AD212,0,FT$4),LEN(OFFSET('Vacation Tracker'!$Q212:$AD212,0,FT$4))-1),0)))</f>
        <v>0</v>
      </c>
      <c r="FX209" s="23">
        <f ca="1">SUM(OFFSET('Vacation Tracker'!$Q212:$AD212,0,FX$4))</f>
        <v>0</v>
      </c>
      <c r="FY209" s="26">
        <f t="shared" ref="FY209" ca="1" si="10469">FX209-FZ209</f>
        <v>0</v>
      </c>
      <c r="FZ209" s="26">
        <f t="array" aca="1" ref="FZ209" ca="1">SUM(IF(RIGHT(OFFSET('Vacation Tracker'!$Q212:$AD212,0,FX$4))&lt;&gt;"O",IFERROR(--LEFT(OFFSET('Vacation Tracker'!$Q212:$AD212,0,FX$4),LEN(OFFSET('Vacation Tracker'!$Q212:$AD212,0,FX$4))-1),0)))</f>
        <v>0</v>
      </c>
      <c r="GA209" s="26">
        <f t="array" aca="1" ref="GA209" ca="1">SUM(IF(RIGHT(OFFSET('Vacation Tracker'!$Q212:$AD212,0,FX$4))=GA$8,IFERROR(--LEFT(OFFSET('Vacation Tracker'!$Q212:$AD212,0,FX$4),LEN(OFFSET('Vacation Tracker'!$Q212:$AD212,0,FX$4))-1),0)))</f>
        <v>0</v>
      </c>
      <c r="GB209" s="23">
        <f ca="1">SUM(OFFSET('Vacation Tracker'!$Q212:$AD212,0,GB$4))</f>
        <v>0</v>
      </c>
      <c r="GC209" s="26">
        <f t="shared" ref="GC209" ca="1" si="10470">GB209-GD209</f>
        <v>0</v>
      </c>
      <c r="GD209" s="26">
        <f t="array" aca="1" ref="GD209" ca="1">SUM(IF(RIGHT(OFFSET('Vacation Tracker'!$Q212:$AD212,0,GB$4))&lt;&gt;"O",IFERROR(--LEFT(OFFSET('Vacation Tracker'!$Q212:$AD212,0,GB$4),LEN(OFFSET('Vacation Tracker'!$Q212:$AD212,0,GB$4))-1),0)))</f>
        <v>0</v>
      </c>
      <c r="GE209" s="26">
        <f t="array" aca="1" ref="GE209" ca="1">SUM(IF(RIGHT(OFFSET('Vacation Tracker'!$Q212:$AD212,0,GB$4))=GE$8,IFERROR(--LEFT(OFFSET('Vacation Tracker'!$Q212:$AD212,0,GB$4),LEN(OFFSET('Vacation Tracker'!$Q212:$AD212,0,GB$4))-1),0)))</f>
        <v>0</v>
      </c>
      <c r="GF209" s="23">
        <f ca="1">SUM(OFFSET('Vacation Tracker'!$Q212:$AD212,0,GF$4))</f>
        <v>0</v>
      </c>
      <c r="GG209" s="26">
        <f t="shared" ref="GG209" ca="1" si="10471">GF209-GH209</f>
        <v>0</v>
      </c>
      <c r="GH209" s="26">
        <f t="array" aca="1" ref="GH209" ca="1">SUM(IF(RIGHT(OFFSET('Vacation Tracker'!$Q212:$AD212,0,GF$4))&lt;&gt;"O",IFERROR(--LEFT(OFFSET('Vacation Tracker'!$Q212:$AD212,0,GF$4),LEN(OFFSET('Vacation Tracker'!$Q212:$AD212,0,GF$4))-1),0)))</f>
        <v>0</v>
      </c>
      <c r="GI209" s="26">
        <f t="array" aca="1" ref="GI209" ca="1">SUM(IF(RIGHT(OFFSET('Vacation Tracker'!$Q212:$AD212,0,GF$4))=GI$8,IFERROR(--LEFT(OFFSET('Vacation Tracker'!$Q212:$AD212,0,GF$4),LEN(OFFSET('Vacation Tracker'!$Q212:$AD212,0,GF$4))-1),0)))</f>
        <v>0</v>
      </c>
      <c r="GJ209" s="23">
        <f ca="1">SUM(OFFSET('Vacation Tracker'!$Q212:$AD212,0,GJ$4))</f>
        <v>0</v>
      </c>
      <c r="GK209" s="26">
        <f t="shared" ref="GK209" ca="1" si="10472">GJ209-GL209</f>
        <v>0</v>
      </c>
      <c r="GL209" s="26">
        <f t="array" aca="1" ref="GL209" ca="1">SUM(IF(RIGHT(OFFSET('Vacation Tracker'!$Q212:$AD212,0,GJ$4))&lt;&gt;"O",IFERROR(--LEFT(OFFSET('Vacation Tracker'!$Q212:$AD212,0,GJ$4),LEN(OFFSET('Vacation Tracker'!$Q212:$AD212,0,GJ$4))-1),0)))</f>
        <v>0</v>
      </c>
      <c r="GM209" s="26">
        <f t="array" aca="1" ref="GM209" ca="1">SUM(IF(RIGHT(OFFSET('Vacation Tracker'!$Q212:$AD212,0,GJ$4))=GM$8,IFERROR(--LEFT(OFFSET('Vacation Tracker'!$Q212:$AD212,0,GJ$4),LEN(OFFSET('Vacation Tracker'!$Q212:$AD212,0,GJ$4))-1),0)))</f>
        <v>0</v>
      </c>
      <c r="GN209" s="23">
        <f ca="1">SUM(OFFSET('Vacation Tracker'!$Q212:$AD212,0,GN$4))</f>
        <v>0</v>
      </c>
      <c r="GO209" s="26">
        <f t="shared" ref="GO209" ca="1" si="10473">GN209-GP209</f>
        <v>0</v>
      </c>
      <c r="GP209" s="26">
        <f t="array" aca="1" ref="GP209" ca="1">SUM(IF(RIGHT(OFFSET('Vacation Tracker'!$Q212:$AD212,0,GN$4))&lt;&gt;"O",IFERROR(--LEFT(OFFSET('Vacation Tracker'!$Q212:$AD212,0,GN$4),LEN(OFFSET('Vacation Tracker'!$Q212:$AD212,0,GN$4))-1),0)))</f>
        <v>0</v>
      </c>
      <c r="GQ209" s="26">
        <f t="array" aca="1" ref="GQ209" ca="1">SUM(IF(RIGHT(OFFSET('Vacation Tracker'!$Q212:$AD212,0,GN$4))=GQ$8,IFERROR(--LEFT(OFFSET('Vacation Tracker'!$Q212:$AD212,0,GN$4),LEN(OFFSET('Vacation Tracker'!$Q212:$AD212,0,GN$4))-1),0)))</f>
        <v>0</v>
      </c>
      <c r="GR209" s="23">
        <f ca="1">SUM(OFFSET('Vacation Tracker'!$Q212:$AD212,0,GR$4))</f>
        <v>0</v>
      </c>
      <c r="GS209" s="26">
        <f t="shared" ref="GS209" ca="1" si="10474">GR209-GT209</f>
        <v>0</v>
      </c>
      <c r="GT209" s="26">
        <f t="array" aca="1" ref="GT209" ca="1">SUM(IF(RIGHT(OFFSET('Vacation Tracker'!$Q212:$AD212,0,GR$4))&lt;&gt;"O",IFERROR(--LEFT(OFFSET('Vacation Tracker'!$Q212:$AD212,0,GR$4),LEN(OFFSET('Vacation Tracker'!$Q212:$AD212,0,GR$4))-1),0)))</f>
        <v>0</v>
      </c>
      <c r="GU209" s="26">
        <f t="array" aca="1" ref="GU209" ca="1">SUM(IF(RIGHT(OFFSET('Vacation Tracker'!$Q212:$AD212,0,GR$4))=GU$8,IFERROR(--LEFT(OFFSET('Vacation Tracker'!$Q212:$AD212,0,GR$4),LEN(OFFSET('Vacation Tracker'!$Q212:$AD212,0,GR$4))-1),0)))</f>
        <v>0</v>
      </c>
      <c r="GV209" s="23">
        <f ca="1">SUM(OFFSET('Vacation Tracker'!$Q212:$AD212,0,GV$4))</f>
        <v>0</v>
      </c>
      <c r="GW209" s="26">
        <f t="shared" ref="GW209" ca="1" si="10475">GV209-GX209</f>
        <v>0</v>
      </c>
      <c r="GX209" s="26">
        <f t="array" aca="1" ref="GX209" ca="1">SUM(IF(RIGHT(OFFSET('Vacation Tracker'!$Q212:$AD212,0,GV$4))&lt;&gt;"O",IFERROR(--LEFT(OFFSET('Vacation Tracker'!$Q212:$AD212,0,GV$4),LEN(OFFSET('Vacation Tracker'!$Q212:$AD212,0,GV$4))-1),0)))</f>
        <v>0</v>
      </c>
      <c r="GY209" s="26">
        <f t="array" aca="1" ref="GY209" ca="1">SUM(IF(RIGHT(OFFSET('Vacation Tracker'!$Q212:$AD212,0,GV$4))=GY$8,IFERROR(--LEFT(OFFSET('Vacation Tracker'!$Q212:$AD212,0,GV$4),LEN(OFFSET('Vacation Tracker'!$Q212:$AD212,0,GV$4))-1),0)))</f>
        <v>0</v>
      </c>
      <c r="GZ209" s="23">
        <f ca="1">SUM(OFFSET('Vacation Tracker'!$Q212:$AD212,0,GZ$4))</f>
        <v>0</v>
      </c>
      <c r="HA209" s="26">
        <f t="shared" ref="HA209" ca="1" si="10476">GZ209-HB209</f>
        <v>0</v>
      </c>
      <c r="HB209" s="26">
        <f t="array" aca="1" ref="HB209" ca="1">SUM(IF(RIGHT(OFFSET('Vacation Tracker'!$Q212:$AD212,0,GZ$4))&lt;&gt;"O",IFERROR(--LEFT(OFFSET('Vacation Tracker'!$Q212:$AD212,0,GZ$4),LEN(OFFSET('Vacation Tracker'!$Q212:$AD212,0,GZ$4))-1),0)))</f>
        <v>0</v>
      </c>
      <c r="HC209" s="26">
        <f t="array" aca="1" ref="HC209" ca="1">SUM(IF(RIGHT(OFFSET('Vacation Tracker'!$Q212:$AD212,0,GZ$4))=HC$8,IFERROR(--LEFT(OFFSET('Vacation Tracker'!$Q212:$AD212,0,GZ$4),LEN(OFFSET('Vacation Tracker'!$Q212:$AD212,0,GZ$4))-1),0)))</f>
        <v>0</v>
      </c>
      <c r="HD209" s="23">
        <f ca="1">SUM(OFFSET('Vacation Tracker'!$Q212:$AD212,0,HD$4))</f>
        <v>0</v>
      </c>
      <c r="HE209" s="26">
        <f t="shared" ref="HE209" ca="1" si="10477">HD209-HF209</f>
        <v>0</v>
      </c>
      <c r="HF209" s="26">
        <f t="array" aca="1" ref="HF209" ca="1">SUM(IF(RIGHT(OFFSET('Vacation Tracker'!$Q212:$AD212,0,HD$4))&lt;&gt;"O",IFERROR(--LEFT(OFFSET('Vacation Tracker'!$Q212:$AD212,0,HD$4),LEN(OFFSET('Vacation Tracker'!$Q212:$AD212,0,HD$4))-1),0)))</f>
        <v>0</v>
      </c>
      <c r="HG209" s="26">
        <f t="array" aca="1" ref="HG209" ca="1">SUM(IF(RIGHT(OFFSET('Vacation Tracker'!$Q212:$AD212,0,HD$4))=HG$8,IFERROR(--LEFT(OFFSET('Vacation Tracker'!$Q212:$AD212,0,HD$4),LEN(OFFSET('Vacation Tracker'!$Q212:$AD212,0,HD$4))-1),0)))</f>
        <v>0</v>
      </c>
      <c r="HH209" s="23">
        <f ca="1">SUM(OFFSET('Vacation Tracker'!$Q212:$AD212,0,HH$4))</f>
        <v>0</v>
      </c>
      <c r="HI209" s="26">
        <f t="shared" ref="HI209" ca="1" si="10478">HH209-HJ209</f>
        <v>0</v>
      </c>
      <c r="HJ209" s="26">
        <f t="array" aca="1" ref="HJ209" ca="1">SUM(IF(RIGHT(OFFSET('Vacation Tracker'!$Q212:$AD212,0,HH$4))&lt;&gt;"O",IFERROR(--LEFT(OFFSET('Vacation Tracker'!$Q212:$AD212,0,HH$4),LEN(OFFSET('Vacation Tracker'!$Q212:$AD212,0,HH$4))-1),0)))</f>
        <v>0</v>
      </c>
      <c r="HK209" s="26">
        <f t="array" aca="1" ref="HK209" ca="1">SUM(IF(RIGHT(OFFSET('Vacation Tracker'!$Q212:$AD212,0,HH$4))=HK$8,IFERROR(--LEFT(OFFSET('Vacation Tracker'!$Q212:$AD212,0,HH$4),LEN(OFFSET('Vacation Tracker'!$Q212:$AD212,0,HH$4))-1),0)))</f>
        <v>0</v>
      </c>
      <c r="HL209" s="23">
        <f ca="1">SUM(OFFSET('Vacation Tracker'!$Q212:$AD212,0,HL$4))</f>
        <v>0</v>
      </c>
      <c r="HM209" s="26">
        <f t="shared" ref="HM209" ca="1" si="10479">HL209-HN209</f>
        <v>0</v>
      </c>
      <c r="HN209" s="26">
        <f t="array" aca="1" ref="HN209" ca="1">SUM(IF(RIGHT(OFFSET('Vacation Tracker'!$Q212:$AD212,0,HL$4))&lt;&gt;"O",IFERROR(--LEFT(OFFSET('Vacation Tracker'!$Q212:$AD212,0,HL$4),LEN(OFFSET('Vacation Tracker'!$Q212:$AD212,0,HL$4))-1),0)))</f>
        <v>0</v>
      </c>
      <c r="HO209" s="26">
        <f t="array" aca="1" ref="HO209" ca="1">SUM(IF(RIGHT(OFFSET('Vacation Tracker'!$Q212:$AD212,0,HL$4))=HO$8,IFERROR(--LEFT(OFFSET('Vacation Tracker'!$Q212:$AD212,0,HL$4),LEN(OFFSET('Vacation Tracker'!$Q212:$AD212,0,HL$4))-1),0)))</f>
        <v>0</v>
      </c>
      <c r="HP209" s="23">
        <f ca="1">SUM(OFFSET('Vacation Tracker'!$Q212:$AD212,0,HP$4))</f>
        <v>0</v>
      </c>
      <c r="HQ209" s="26">
        <f t="shared" ref="HQ209" ca="1" si="10480">HP209-HR209</f>
        <v>0</v>
      </c>
      <c r="HR209" s="26">
        <f t="array" aca="1" ref="HR209" ca="1">SUM(IF(RIGHT(OFFSET('Vacation Tracker'!$Q212:$AD212,0,HP$4))&lt;&gt;"O",IFERROR(--LEFT(OFFSET('Vacation Tracker'!$Q212:$AD212,0,HP$4),LEN(OFFSET('Vacation Tracker'!$Q212:$AD212,0,HP$4))-1),0)))</f>
        <v>0</v>
      </c>
      <c r="HS209" s="23">
        <f t="array" aca="1" ref="HS209" ca="1">SUM(IF(RIGHT(OFFSET('Vacation Tracker'!$Q212:$AD212,0,HP$4))=HS$8,IFERROR(--LEFT(OFFSET('Vacation Tracker'!$Q212:$AD212,0,HP$4),LEN(OFFSET('Vacation Tracker'!$Q212:$AD212,0,HP$4))-1),0)))</f>
        <v>0</v>
      </c>
    </row>
    <row r="210" spans="2:227" ht="15" customHeight="1" x14ac:dyDescent="0.2">
      <c r="B210" s="23">
        <f>IF('Vacation Tracker'!B213&lt;&gt;"",'Vacation Tracker'!B213,"")</f>
        <v>202</v>
      </c>
      <c r="C210" s="24" t="str">
        <f>IF('Vacation Tracker'!C213&lt;&gt;"",'Vacation Tracker'!C213,"")</f>
        <v/>
      </c>
      <c r="D210" s="25" t="str">
        <f>IF('Vacation Tracker'!D213&lt;&gt;"",'Vacation Tracker'!D213,"")</f>
        <v/>
      </c>
      <c r="E210" s="25" t="str">
        <f>IF('Vacation Tracker'!E213&lt;&gt;"",'Vacation Tracker'!E213,"")</f>
        <v/>
      </c>
      <c r="F210" s="24" t="str">
        <f>IF('Vacation Tracker'!F213&lt;&gt;"",'Vacation Tracker'!F213,"")</f>
        <v/>
      </c>
      <c r="G210" s="24" t="str">
        <f>IF('Vacation Tracker'!G213&lt;&gt;"",'Vacation Tracker'!G213,"")</f>
        <v/>
      </c>
      <c r="H210" s="23" t="str">
        <f t="shared" ref="H210:J229" si="10481">IF($C210&lt;&gt;"",SUMPRODUCT(($L$8:$FU$8=H$8)*$L210:$FU210),"")</f>
        <v/>
      </c>
      <c r="I210" s="23" t="str">
        <f t="shared" si="10481"/>
        <v/>
      </c>
      <c r="J210" s="23" t="str">
        <f t="shared" si="10481"/>
        <v/>
      </c>
      <c r="K210" s="23" t="str">
        <f t="shared" si="10072"/>
        <v/>
      </c>
      <c r="L210" s="23">
        <f ca="1">SUM(OFFSET('Vacation Tracker'!$Q213:$AD213,0,L$4))</f>
        <v>0</v>
      </c>
      <c r="M210" s="26">
        <f t="shared" ca="1" si="10018"/>
        <v>0</v>
      </c>
      <c r="N210" s="26">
        <f t="array" aca="1" ref="N210" ca="1">SUM(IF(RIGHT(OFFSET('Vacation Tracker'!$Q213:$AD213,0,L$4))&lt;&gt;"O",IFERROR(--LEFT(OFFSET('Vacation Tracker'!$Q213:$AD213,0,L$4),LEN(OFFSET('Vacation Tracker'!$Q213:$AD213,0,L$4))-1),0)))</f>
        <v>0</v>
      </c>
      <c r="O210" s="26">
        <f t="array" aca="1" ref="O210" ca="1">SUM(IF(RIGHT(OFFSET('Vacation Tracker'!$Q213:$AD213,0,L$4))=O$8,IFERROR(--LEFT(OFFSET('Vacation Tracker'!$Q213:$AD213,0,L$4),LEN(OFFSET('Vacation Tracker'!$Q213:$AD213,0,L$4))-1),0)))</f>
        <v>0</v>
      </c>
      <c r="P210" s="23">
        <f ca="1">SUM(OFFSET('Vacation Tracker'!$Q213:$AD213,0,P$4))</f>
        <v>0</v>
      </c>
      <c r="Q210" s="26">
        <f t="shared" ca="1" si="10019"/>
        <v>0</v>
      </c>
      <c r="R210" s="26">
        <f t="array" aca="1" ref="R210" ca="1">SUM(IF(RIGHT(OFFSET('Vacation Tracker'!$Q213:$AD213,0,P$4))&lt;&gt;"O",IFERROR(--LEFT(OFFSET('Vacation Tracker'!$Q213:$AD213,0,P$4),LEN(OFFSET('Vacation Tracker'!$Q213:$AD213,0,P$4))-1),0)))</f>
        <v>0</v>
      </c>
      <c r="S210" s="26">
        <f t="array" aca="1" ref="S210" ca="1">SUM(IF(RIGHT(OFFSET('Vacation Tracker'!$Q213:$AD213,0,P$4))=S$8,IFERROR(--LEFT(OFFSET('Vacation Tracker'!$Q213:$AD213,0,P$4),LEN(OFFSET('Vacation Tracker'!$Q213:$AD213,0,P$4))-1),0)))</f>
        <v>0</v>
      </c>
      <c r="T210" s="23">
        <f ca="1">SUM(OFFSET('Vacation Tracker'!$Q213:$AD213,0,T$4))</f>
        <v>0</v>
      </c>
      <c r="U210" s="26">
        <f t="shared" ca="1" si="10020"/>
        <v>0</v>
      </c>
      <c r="V210" s="26">
        <f t="array" aca="1" ref="V210" ca="1">SUM(IF(RIGHT(OFFSET('Vacation Tracker'!$Q213:$AD213,0,T$4))&lt;&gt;"O",IFERROR(--LEFT(OFFSET('Vacation Tracker'!$Q213:$AD213,0,T$4),LEN(OFFSET('Vacation Tracker'!$Q213:$AD213,0,T$4))-1),0)))</f>
        <v>0</v>
      </c>
      <c r="W210" s="26">
        <f t="array" aca="1" ref="W210" ca="1">SUM(IF(RIGHT(OFFSET('Vacation Tracker'!$Q213:$AD213,0,T$4))=W$8,IFERROR(--LEFT(OFFSET('Vacation Tracker'!$Q213:$AD213,0,T$4),LEN(OFFSET('Vacation Tracker'!$Q213:$AD213,0,T$4))-1),0)))</f>
        <v>0</v>
      </c>
      <c r="X210" s="23">
        <f ca="1">SUM(OFFSET('Vacation Tracker'!$Q213:$AD213,0,X$4))</f>
        <v>0</v>
      </c>
      <c r="Y210" s="26">
        <f t="shared" ref="Y210" ca="1" si="10482">X210-Z210</f>
        <v>0</v>
      </c>
      <c r="Z210" s="26">
        <f t="array" aca="1" ref="Z210" ca="1">SUM(IF(RIGHT(OFFSET('Vacation Tracker'!$Q213:$AD213,0,X$4))&lt;&gt;"O",IFERROR(--LEFT(OFFSET('Vacation Tracker'!$Q213:$AD213,0,X$4),LEN(OFFSET('Vacation Tracker'!$Q213:$AD213,0,X$4))-1),0)))</f>
        <v>0</v>
      </c>
      <c r="AA210" s="26">
        <f t="array" aca="1" ref="AA210" ca="1">SUM(IF(RIGHT(OFFSET('Vacation Tracker'!$Q213:$AD213,0,X$4))=AA$8,IFERROR(--LEFT(OFFSET('Vacation Tracker'!$Q213:$AD213,0,X$4),LEN(OFFSET('Vacation Tracker'!$Q213:$AD213,0,X$4))-1),0)))</f>
        <v>0</v>
      </c>
      <c r="AB210" s="23">
        <f ca="1">SUM(OFFSET('Vacation Tracker'!$Q213:$AD213,0,AB$4))</f>
        <v>0</v>
      </c>
      <c r="AC210" s="26">
        <f t="shared" ref="AC210" ca="1" si="10483">AB210-AD210</f>
        <v>0</v>
      </c>
      <c r="AD210" s="26">
        <f t="array" aca="1" ref="AD210" ca="1">SUM(IF(RIGHT(OFFSET('Vacation Tracker'!$Q213:$AD213,0,AB$4))&lt;&gt;"O",IFERROR(--LEFT(OFFSET('Vacation Tracker'!$Q213:$AD213,0,AB$4),LEN(OFFSET('Vacation Tracker'!$Q213:$AD213,0,AB$4))-1),0)))</f>
        <v>0</v>
      </c>
      <c r="AE210" s="26">
        <f t="array" aca="1" ref="AE210" ca="1">SUM(IF(RIGHT(OFFSET('Vacation Tracker'!$Q213:$AD213,0,AB$4))=AE$8,IFERROR(--LEFT(OFFSET('Vacation Tracker'!$Q213:$AD213,0,AB$4),LEN(OFFSET('Vacation Tracker'!$Q213:$AD213,0,AB$4))-1),0)))</f>
        <v>0</v>
      </c>
      <c r="AF210" s="23">
        <f ca="1">SUM(OFFSET('Vacation Tracker'!$Q213:$AD213,0,AF$4))</f>
        <v>0</v>
      </c>
      <c r="AG210" s="26">
        <f t="shared" ref="AG210" ca="1" si="10484">AF210-AH210</f>
        <v>0</v>
      </c>
      <c r="AH210" s="26">
        <f t="array" aca="1" ref="AH210" ca="1">SUM(IF(RIGHT(OFFSET('Vacation Tracker'!$Q213:$AD213,0,AF$4))&lt;&gt;"O",IFERROR(--LEFT(OFFSET('Vacation Tracker'!$Q213:$AD213,0,AF$4),LEN(OFFSET('Vacation Tracker'!$Q213:$AD213,0,AF$4))-1),0)))</f>
        <v>0</v>
      </c>
      <c r="AI210" s="26">
        <f t="array" aca="1" ref="AI210" ca="1">SUM(IF(RIGHT(OFFSET('Vacation Tracker'!$Q213:$AD213,0,AF$4))=AI$8,IFERROR(--LEFT(OFFSET('Vacation Tracker'!$Q213:$AD213,0,AF$4),LEN(OFFSET('Vacation Tracker'!$Q213:$AD213,0,AF$4))-1),0)))</f>
        <v>0</v>
      </c>
      <c r="AJ210" s="23">
        <f ca="1">SUM(OFFSET('Vacation Tracker'!$Q213:$AD213,0,AJ$4))</f>
        <v>0</v>
      </c>
      <c r="AK210" s="26">
        <f t="shared" ref="AK210" ca="1" si="10485">AJ210-AL210</f>
        <v>0</v>
      </c>
      <c r="AL210" s="26">
        <f t="array" aca="1" ref="AL210" ca="1">SUM(IF(RIGHT(OFFSET('Vacation Tracker'!$Q213:$AD213,0,AJ$4))&lt;&gt;"O",IFERROR(--LEFT(OFFSET('Vacation Tracker'!$Q213:$AD213,0,AJ$4),LEN(OFFSET('Vacation Tracker'!$Q213:$AD213,0,AJ$4))-1),0)))</f>
        <v>0</v>
      </c>
      <c r="AM210" s="26">
        <f t="array" aca="1" ref="AM210" ca="1">SUM(IF(RIGHT(OFFSET('Vacation Tracker'!$Q213:$AD213,0,AJ$4))=AM$8,IFERROR(--LEFT(OFFSET('Vacation Tracker'!$Q213:$AD213,0,AJ$4),LEN(OFFSET('Vacation Tracker'!$Q213:$AD213,0,AJ$4))-1),0)))</f>
        <v>0</v>
      </c>
      <c r="AN210" s="23">
        <f ca="1">SUM(OFFSET('Vacation Tracker'!$Q213:$AD213,0,AN$4))</f>
        <v>0</v>
      </c>
      <c r="AO210" s="26">
        <f t="shared" ref="AO210" ca="1" si="10486">AN210-AP210</f>
        <v>0</v>
      </c>
      <c r="AP210" s="26">
        <f t="array" aca="1" ref="AP210" ca="1">SUM(IF(RIGHT(OFFSET('Vacation Tracker'!$Q213:$AD213,0,AN$4))&lt;&gt;"O",IFERROR(--LEFT(OFFSET('Vacation Tracker'!$Q213:$AD213,0,AN$4),LEN(OFFSET('Vacation Tracker'!$Q213:$AD213,0,AN$4))-1),0)))</f>
        <v>0</v>
      </c>
      <c r="AQ210" s="26">
        <f t="array" aca="1" ref="AQ210" ca="1">SUM(IF(RIGHT(OFFSET('Vacation Tracker'!$Q213:$AD213,0,AN$4))=AQ$8,IFERROR(--LEFT(OFFSET('Vacation Tracker'!$Q213:$AD213,0,AN$4),LEN(OFFSET('Vacation Tracker'!$Q213:$AD213,0,AN$4))-1),0)))</f>
        <v>0</v>
      </c>
      <c r="AR210" s="23">
        <f ca="1">SUM(OFFSET('Vacation Tracker'!$Q213:$AD213,0,AR$4))</f>
        <v>0</v>
      </c>
      <c r="AS210" s="26">
        <f t="shared" ref="AS210" ca="1" si="10487">AR210-AT210</f>
        <v>0</v>
      </c>
      <c r="AT210" s="26">
        <f t="array" aca="1" ref="AT210" ca="1">SUM(IF(RIGHT(OFFSET('Vacation Tracker'!$Q213:$AD213,0,AR$4))&lt;&gt;"O",IFERROR(--LEFT(OFFSET('Vacation Tracker'!$Q213:$AD213,0,AR$4),LEN(OFFSET('Vacation Tracker'!$Q213:$AD213,0,AR$4))-1),0)))</f>
        <v>0</v>
      </c>
      <c r="AU210" s="26">
        <f t="array" aca="1" ref="AU210" ca="1">SUM(IF(RIGHT(OFFSET('Vacation Tracker'!$Q213:$AD213,0,AR$4))=AU$8,IFERROR(--LEFT(OFFSET('Vacation Tracker'!$Q213:$AD213,0,AR$4),LEN(OFFSET('Vacation Tracker'!$Q213:$AD213,0,AR$4))-1),0)))</f>
        <v>0</v>
      </c>
      <c r="AV210" s="23">
        <f ca="1">SUM(OFFSET('Vacation Tracker'!$Q213:$AD213,0,AV$4))</f>
        <v>0</v>
      </c>
      <c r="AW210" s="26">
        <f t="shared" ref="AW210" ca="1" si="10488">AV210-AX210</f>
        <v>0</v>
      </c>
      <c r="AX210" s="26">
        <f t="array" aca="1" ref="AX210" ca="1">SUM(IF(RIGHT(OFFSET('Vacation Tracker'!$Q213:$AD213,0,AV$4))&lt;&gt;"O",IFERROR(--LEFT(OFFSET('Vacation Tracker'!$Q213:$AD213,0,AV$4),LEN(OFFSET('Vacation Tracker'!$Q213:$AD213,0,AV$4))-1),0)))</f>
        <v>0</v>
      </c>
      <c r="AY210" s="26">
        <f t="array" aca="1" ref="AY210" ca="1">SUM(IF(RIGHT(OFFSET('Vacation Tracker'!$Q213:$AD213,0,AV$4))=AY$8,IFERROR(--LEFT(OFFSET('Vacation Tracker'!$Q213:$AD213,0,AV$4),LEN(OFFSET('Vacation Tracker'!$Q213:$AD213,0,AV$4))-1),0)))</f>
        <v>0</v>
      </c>
      <c r="AZ210" s="23">
        <f ca="1">SUM(OFFSET('Vacation Tracker'!$Q213:$AD213,0,AZ$4))</f>
        <v>0</v>
      </c>
      <c r="BA210" s="26">
        <f t="shared" ref="BA210" ca="1" si="10489">AZ210-BB210</f>
        <v>0</v>
      </c>
      <c r="BB210" s="26">
        <f t="array" aca="1" ref="BB210" ca="1">SUM(IF(RIGHT(OFFSET('Vacation Tracker'!$Q213:$AD213,0,AZ$4))&lt;&gt;"O",IFERROR(--LEFT(OFFSET('Vacation Tracker'!$Q213:$AD213,0,AZ$4),LEN(OFFSET('Vacation Tracker'!$Q213:$AD213,0,AZ$4))-1),0)))</f>
        <v>0</v>
      </c>
      <c r="BC210" s="26">
        <f t="array" aca="1" ref="BC210" ca="1">SUM(IF(RIGHT(OFFSET('Vacation Tracker'!$Q213:$AD213,0,AZ$4))=BC$8,IFERROR(--LEFT(OFFSET('Vacation Tracker'!$Q213:$AD213,0,AZ$4),LEN(OFFSET('Vacation Tracker'!$Q213:$AD213,0,AZ$4))-1),0)))</f>
        <v>0</v>
      </c>
      <c r="BD210" s="23">
        <f ca="1">SUM(OFFSET('Vacation Tracker'!$Q213:$AD213,0,BD$4))</f>
        <v>0</v>
      </c>
      <c r="BE210" s="26">
        <f t="shared" ref="BE210" ca="1" si="10490">BD210-BF210</f>
        <v>0</v>
      </c>
      <c r="BF210" s="26">
        <f t="array" aca="1" ref="BF210" ca="1">SUM(IF(RIGHT(OFFSET('Vacation Tracker'!$Q213:$AD213,0,BD$4))&lt;&gt;"O",IFERROR(--LEFT(OFFSET('Vacation Tracker'!$Q213:$AD213,0,BD$4),LEN(OFFSET('Vacation Tracker'!$Q213:$AD213,0,BD$4))-1),0)))</f>
        <v>0</v>
      </c>
      <c r="BG210" s="26">
        <f t="array" aca="1" ref="BG210" ca="1">SUM(IF(RIGHT(OFFSET('Vacation Tracker'!$Q213:$AD213,0,BD$4))=BG$8,IFERROR(--LEFT(OFFSET('Vacation Tracker'!$Q213:$AD213,0,BD$4),LEN(OFFSET('Vacation Tracker'!$Q213:$AD213,0,BD$4))-1),0)))</f>
        <v>0</v>
      </c>
      <c r="BH210" s="23">
        <f ca="1">SUM(OFFSET('Vacation Tracker'!$Q213:$AD213,0,BH$4))</f>
        <v>0</v>
      </c>
      <c r="BI210" s="26">
        <f t="shared" ref="BI210" ca="1" si="10491">BH210-BJ210</f>
        <v>0</v>
      </c>
      <c r="BJ210" s="26">
        <f t="array" aca="1" ref="BJ210" ca="1">SUM(IF(RIGHT(OFFSET('Vacation Tracker'!$Q213:$AD213,0,BH$4))&lt;&gt;"O",IFERROR(--LEFT(OFFSET('Vacation Tracker'!$Q213:$AD213,0,BH$4),LEN(OFFSET('Vacation Tracker'!$Q213:$AD213,0,BH$4))-1),0)))</f>
        <v>0</v>
      </c>
      <c r="BK210" s="26">
        <f t="array" aca="1" ref="BK210" ca="1">SUM(IF(RIGHT(OFFSET('Vacation Tracker'!$Q213:$AD213,0,BH$4))=BK$8,IFERROR(--LEFT(OFFSET('Vacation Tracker'!$Q213:$AD213,0,BH$4),LEN(OFFSET('Vacation Tracker'!$Q213:$AD213,0,BH$4))-1),0)))</f>
        <v>0</v>
      </c>
      <c r="BL210" s="23">
        <f ca="1">SUM(OFFSET('Vacation Tracker'!$Q213:$AD213,0,BL$4))</f>
        <v>0</v>
      </c>
      <c r="BM210" s="26">
        <f t="shared" ref="BM210" ca="1" si="10492">BL210-BN210</f>
        <v>0</v>
      </c>
      <c r="BN210" s="26">
        <f t="array" aca="1" ref="BN210" ca="1">SUM(IF(RIGHT(OFFSET('Vacation Tracker'!$Q213:$AD213,0,BL$4))&lt;&gt;"O",IFERROR(--LEFT(OFFSET('Vacation Tracker'!$Q213:$AD213,0,BL$4),LEN(OFFSET('Vacation Tracker'!$Q213:$AD213,0,BL$4))-1),0)))</f>
        <v>0</v>
      </c>
      <c r="BO210" s="26">
        <f t="array" aca="1" ref="BO210" ca="1">SUM(IF(RIGHT(OFFSET('Vacation Tracker'!$Q213:$AD213,0,BL$4))=BO$8,IFERROR(--LEFT(OFFSET('Vacation Tracker'!$Q213:$AD213,0,BL$4),LEN(OFFSET('Vacation Tracker'!$Q213:$AD213,0,BL$4))-1),0)))</f>
        <v>0</v>
      </c>
      <c r="BP210" s="23">
        <f ca="1">SUM(OFFSET('Vacation Tracker'!$Q213:$AD213,0,BP$4))</f>
        <v>0</v>
      </c>
      <c r="BQ210" s="26">
        <f t="shared" ref="BQ210" ca="1" si="10493">BP210-BR210</f>
        <v>0</v>
      </c>
      <c r="BR210" s="26">
        <f t="array" aca="1" ref="BR210" ca="1">SUM(IF(RIGHT(OFFSET('Vacation Tracker'!$Q213:$AD213,0,BP$4))&lt;&gt;"O",IFERROR(--LEFT(OFFSET('Vacation Tracker'!$Q213:$AD213,0,BP$4),LEN(OFFSET('Vacation Tracker'!$Q213:$AD213,0,BP$4))-1),0)))</f>
        <v>0</v>
      </c>
      <c r="BS210" s="26">
        <f t="array" aca="1" ref="BS210" ca="1">SUM(IF(RIGHT(OFFSET('Vacation Tracker'!$Q213:$AD213,0,BP$4))=BS$8,IFERROR(--LEFT(OFFSET('Vacation Tracker'!$Q213:$AD213,0,BP$4),LEN(OFFSET('Vacation Tracker'!$Q213:$AD213,0,BP$4))-1),0)))</f>
        <v>0</v>
      </c>
      <c r="BT210" s="23">
        <f ca="1">SUM(OFFSET('Vacation Tracker'!$Q213:$AD213,0,BT$4))</f>
        <v>0</v>
      </c>
      <c r="BU210" s="26">
        <f t="shared" ref="BU210" ca="1" si="10494">BT210-BV210</f>
        <v>0</v>
      </c>
      <c r="BV210" s="26">
        <f t="array" aca="1" ref="BV210" ca="1">SUM(IF(RIGHT(OFFSET('Vacation Tracker'!$Q213:$AD213,0,BT$4))&lt;&gt;"O",IFERROR(--LEFT(OFFSET('Vacation Tracker'!$Q213:$AD213,0,BT$4),LEN(OFFSET('Vacation Tracker'!$Q213:$AD213,0,BT$4))-1),0)))</f>
        <v>0</v>
      </c>
      <c r="BW210" s="26">
        <f t="array" aca="1" ref="BW210" ca="1">SUM(IF(RIGHT(OFFSET('Vacation Tracker'!$Q213:$AD213,0,BT$4))=BW$8,IFERROR(--LEFT(OFFSET('Vacation Tracker'!$Q213:$AD213,0,BT$4),LEN(OFFSET('Vacation Tracker'!$Q213:$AD213,0,BT$4))-1),0)))</f>
        <v>0</v>
      </c>
      <c r="BX210" s="23">
        <f ca="1">SUM(OFFSET('Vacation Tracker'!$Q213:$AD213,0,BX$4))</f>
        <v>0</v>
      </c>
      <c r="BY210" s="26">
        <f t="shared" ref="BY210" ca="1" si="10495">BX210-BZ210</f>
        <v>0</v>
      </c>
      <c r="BZ210" s="26">
        <f t="array" aca="1" ref="BZ210" ca="1">SUM(IF(RIGHT(OFFSET('Vacation Tracker'!$Q213:$AD213,0,BX$4))&lt;&gt;"O",IFERROR(--LEFT(OFFSET('Vacation Tracker'!$Q213:$AD213,0,BX$4),LEN(OFFSET('Vacation Tracker'!$Q213:$AD213,0,BX$4))-1),0)))</f>
        <v>0</v>
      </c>
      <c r="CA210" s="26">
        <f t="array" aca="1" ref="CA210" ca="1">SUM(IF(RIGHT(OFFSET('Vacation Tracker'!$Q213:$AD213,0,BX$4))=CA$8,IFERROR(--LEFT(OFFSET('Vacation Tracker'!$Q213:$AD213,0,BX$4),LEN(OFFSET('Vacation Tracker'!$Q213:$AD213,0,BX$4))-1),0)))</f>
        <v>0</v>
      </c>
      <c r="CB210" s="23">
        <f ca="1">SUM(OFFSET('Vacation Tracker'!$Q213:$AD213,0,CB$4))</f>
        <v>0</v>
      </c>
      <c r="CC210" s="26">
        <f t="shared" ref="CC210" ca="1" si="10496">CB210-CD210</f>
        <v>0</v>
      </c>
      <c r="CD210" s="26">
        <f t="array" aca="1" ref="CD210" ca="1">SUM(IF(RIGHT(OFFSET('Vacation Tracker'!$Q213:$AD213,0,CB$4))&lt;&gt;"O",IFERROR(--LEFT(OFFSET('Vacation Tracker'!$Q213:$AD213,0,CB$4),LEN(OFFSET('Vacation Tracker'!$Q213:$AD213,0,CB$4))-1),0)))</f>
        <v>0</v>
      </c>
      <c r="CE210" s="26">
        <f t="array" aca="1" ref="CE210" ca="1">SUM(IF(RIGHT(OFFSET('Vacation Tracker'!$Q213:$AD213,0,CB$4))=CE$8,IFERROR(--LEFT(OFFSET('Vacation Tracker'!$Q213:$AD213,0,CB$4),LEN(OFFSET('Vacation Tracker'!$Q213:$AD213,0,CB$4))-1),0)))</f>
        <v>0</v>
      </c>
      <c r="CF210" s="23">
        <f ca="1">SUM(OFFSET('Vacation Tracker'!$Q213:$AD213,0,CF$4))</f>
        <v>0</v>
      </c>
      <c r="CG210" s="26">
        <f t="shared" ref="CG210" ca="1" si="10497">CF210-CH210</f>
        <v>0</v>
      </c>
      <c r="CH210" s="26">
        <f t="array" aca="1" ref="CH210" ca="1">SUM(IF(RIGHT(OFFSET('Vacation Tracker'!$Q213:$AD213,0,CF$4))&lt;&gt;"O",IFERROR(--LEFT(OFFSET('Vacation Tracker'!$Q213:$AD213,0,CF$4),LEN(OFFSET('Vacation Tracker'!$Q213:$AD213,0,CF$4))-1),0)))</f>
        <v>0</v>
      </c>
      <c r="CI210" s="26">
        <f t="array" aca="1" ref="CI210" ca="1">SUM(IF(RIGHT(OFFSET('Vacation Tracker'!$Q213:$AD213,0,CF$4))=CI$8,IFERROR(--LEFT(OFFSET('Vacation Tracker'!$Q213:$AD213,0,CF$4),LEN(OFFSET('Vacation Tracker'!$Q213:$AD213,0,CF$4))-1),0)))</f>
        <v>0</v>
      </c>
      <c r="CJ210" s="23">
        <f ca="1">SUM(OFFSET('Vacation Tracker'!$Q213:$AD213,0,CJ$4))</f>
        <v>0</v>
      </c>
      <c r="CK210" s="26">
        <f t="shared" ref="CK210" ca="1" si="10498">CJ210-CL210</f>
        <v>0</v>
      </c>
      <c r="CL210" s="26">
        <f t="array" aca="1" ref="CL210" ca="1">SUM(IF(RIGHT(OFFSET('Vacation Tracker'!$Q213:$AD213,0,CJ$4))&lt;&gt;"O",IFERROR(--LEFT(OFFSET('Vacation Tracker'!$Q213:$AD213,0,CJ$4),LEN(OFFSET('Vacation Tracker'!$Q213:$AD213,0,CJ$4))-1),0)))</f>
        <v>0</v>
      </c>
      <c r="CM210" s="26">
        <f t="array" aca="1" ref="CM210" ca="1">SUM(IF(RIGHT(OFFSET('Vacation Tracker'!$Q213:$AD213,0,CJ$4))=CM$8,IFERROR(--LEFT(OFFSET('Vacation Tracker'!$Q213:$AD213,0,CJ$4),LEN(OFFSET('Vacation Tracker'!$Q213:$AD213,0,CJ$4))-1),0)))</f>
        <v>0</v>
      </c>
      <c r="CN210" s="23">
        <f ca="1">SUM(OFFSET('Vacation Tracker'!$Q213:$AD213,0,CN$4))</f>
        <v>0</v>
      </c>
      <c r="CO210" s="26">
        <f t="shared" ref="CO210" ca="1" si="10499">CN210-CP210</f>
        <v>0</v>
      </c>
      <c r="CP210" s="26">
        <f t="array" aca="1" ref="CP210" ca="1">SUM(IF(RIGHT(OFFSET('Vacation Tracker'!$Q213:$AD213,0,CN$4))&lt;&gt;"O",IFERROR(--LEFT(OFFSET('Vacation Tracker'!$Q213:$AD213,0,CN$4),LEN(OFFSET('Vacation Tracker'!$Q213:$AD213,0,CN$4))-1),0)))</f>
        <v>0</v>
      </c>
      <c r="CQ210" s="26">
        <f t="array" aca="1" ref="CQ210" ca="1">SUM(IF(RIGHT(OFFSET('Vacation Tracker'!$Q213:$AD213,0,CN$4))=CQ$8,IFERROR(--LEFT(OFFSET('Vacation Tracker'!$Q213:$AD213,0,CN$4),LEN(OFFSET('Vacation Tracker'!$Q213:$AD213,0,CN$4))-1),0)))</f>
        <v>0</v>
      </c>
      <c r="CR210" s="23">
        <f ca="1">SUM(OFFSET('Vacation Tracker'!$Q213:$AD213,0,CR$4))</f>
        <v>0</v>
      </c>
      <c r="CS210" s="26">
        <f t="shared" ref="CS210" ca="1" si="10500">CR210-CT210</f>
        <v>0</v>
      </c>
      <c r="CT210" s="26">
        <f t="array" aca="1" ref="CT210" ca="1">SUM(IF(RIGHT(OFFSET('Vacation Tracker'!$Q213:$AD213,0,CR$4))&lt;&gt;"O",IFERROR(--LEFT(OFFSET('Vacation Tracker'!$Q213:$AD213,0,CR$4),LEN(OFFSET('Vacation Tracker'!$Q213:$AD213,0,CR$4))-1),0)))</f>
        <v>0</v>
      </c>
      <c r="CU210" s="26">
        <f t="array" aca="1" ref="CU210" ca="1">SUM(IF(RIGHT(OFFSET('Vacation Tracker'!$Q213:$AD213,0,CR$4))=CU$8,IFERROR(--LEFT(OFFSET('Vacation Tracker'!$Q213:$AD213,0,CR$4),LEN(OFFSET('Vacation Tracker'!$Q213:$AD213,0,CR$4))-1),0)))</f>
        <v>0</v>
      </c>
      <c r="CV210" s="23">
        <f ca="1">SUM(OFFSET('Vacation Tracker'!$Q213:$AD213,0,CV$4))</f>
        <v>0</v>
      </c>
      <c r="CW210" s="26">
        <f t="shared" ref="CW210" ca="1" si="10501">CV210-CX210</f>
        <v>0</v>
      </c>
      <c r="CX210" s="26">
        <f t="array" aca="1" ref="CX210" ca="1">SUM(IF(RIGHT(OFFSET('Vacation Tracker'!$Q213:$AD213,0,CV$4))&lt;&gt;"O",IFERROR(--LEFT(OFFSET('Vacation Tracker'!$Q213:$AD213,0,CV$4),LEN(OFFSET('Vacation Tracker'!$Q213:$AD213,0,CV$4))-1),0)))</f>
        <v>0</v>
      </c>
      <c r="CY210" s="26">
        <f t="array" aca="1" ref="CY210" ca="1">SUM(IF(RIGHT(OFFSET('Vacation Tracker'!$Q213:$AD213,0,CV$4))=CY$8,IFERROR(--LEFT(OFFSET('Vacation Tracker'!$Q213:$AD213,0,CV$4),LEN(OFFSET('Vacation Tracker'!$Q213:$AD213,0,CV$4))-1),0)))</f>
        <v>0</v>
      </c>
      <c r="CZ210" s="23">
        <f ca="1">SUM(OFFSET('Vacation Tracker'!$Q213:$AD213,0,CZ$4))</f>
        <v>0</v>
      </c>
      <c r="DA210" s="26">
        <f t="shared" ref="DA210" ca="1" si="10502">CZ210-DB210</f>
        <v>0</v>
      </c>
      <c r="DB210" s="26">
        <f t="array" aca="1" ref="DB210" ca="1">SUM(IF(RIGHT(OFFSET('Vacation Tracker'!$Q213:$AD213,0,CZ$4))&lt;&gt;"O",IFERROR(--LEFT(OFFSET('Vacation Tracker'!$Q213:$AD213,0,CZ$4),LEN(OFFSET('Vacation Tracker'!$Q213:$AD213,0,CZ$4))-1),0)))</f>
        <v>0</v>
      </c>
      <c r="DC210" s="26">
        <f t="array" aca="1" ref="DC210" ca="1">SUM(IF(RIGHT(OFFSET('Vacation Tracker'!$Q213:$AD213,0,CZ$4))=DC$8,IFERROR(--LEFT(OFFSET('Vacation Tracker'!$Q213:$AD213,0,CZ$4),LEN(OFFSET('Vacation Tracker'!$Q213:$AD213,0,CZ$4))-1),0)))</f>
        <v>0</v>
      </c>
      <c r="DD210" s="23">
        <f ca="1">SUM(OFFSET('Vacation Tracker'!$Q213:$AD213,0,DD$4))</f>
        <v>0</v>
      </c>
      <c r="DE210" s="26">
        <f t="shared" ref="DE210" ca="1" si="10503">DD210-DF210</f>
        <v>0</v>
      </c>
      <c r="DF210" s="26">
        <f t="array" aca="1" ref="DF210" ca="1">SUM(IF(RIGHT(OFFSET('Vacation Tracker'!$Q213:$AD213,0,DD$4))&lt;&gt;"O",IFERROR(--LEFT(OFFSET('Vacation Tracker'!$Q213:$AD213,0,DD$4),LEN(OFFSET('Vacation Tracker'!$Q213:$AD213,0,DD$4))-1),0)))</f>
        <v>0</v>
      </c>
      <c r="DG210" s="26">
        <f t="array" aca="1" ref="DG210" ca="1">SUM(IF(RIGHT(OFFSET('Vacation Tracker'!$Q213:$AD213,0,DD$4))=DG$8,IFERROR(--LEFT(OFFSET('Vacation Tracker'!$Q213:$AD213,0,DD$4),LEN(OFFSET('Vacation Tracker'!$Q213:$AD213,0,DD$4))-1),0)))</f>
        <v>0</v>
      </c>
      <c r="DH210" s="23">
        <f ca="1">SUM(OFFSET('Vacation Tracker'!$Q213:$AD213,0,DH$4))</f>
        <v>0</v>
      </c>
      <c r="DI210" s="26">
        <f t="shared" ref="DI210" ca="1" si="10504">DH210-DJ210</f>
        <v>0</v>
      </c>
      <c r="DJ210" s="26">
        <f t="array" aca="1" ref="DJ210" ca="1">SUM(IF(RIGHT(OFFSET('Vacation Tracker'!$Q213:$AD213,0,DH$4))&lt;&gt;"O",IFERROR(--LEFT(OFFSET('Vacation Tracker'!$Q213:$AD213,0,DH$4),LEN(OFFSET('Vacation Tracker'!$Q213:$AD213,0,DH$4))-1),0)))</f>
        <v>0</v>
      </c>
      <c r="DK210" s="26">
        <f t="array" aca="1" ref="DK210" ca="1">SUM(IF(RIGHT(OFFSET('Vacation Tracker'!$Q213:$AD213,0,DH$4))=DK$8,IFERROR(--LEFT(OFFSET('Vacation Tracker'!$Q213:$AD213,0,DH$4),LEN(OFFSET('Vacation Tracker'!$Q213:$AD213,0,DH$4))-1),0)))</f>
        <v>0</v>
      </c>
      <c r="DL210" s="23">
        <f ca="1">SUM(OFFSET('Vacation Tracker'!$Q213:$AD213,0,DL$4))</f>
        <v>0</v>
      </c>
      <c r="DM210" s="26">
        <f t="shared" ref="DM210" ca="1" si="10505">DL210-DN210</f>
        <v>0</v>
      </c>
      <c r="DN210" s="26">
        <f t="array" aca="1" ref="DN210" ca="1">SUM(IF(RIGHT(OFFSET('Vacation Tracker'!$Q213:$AD213,0,DL$4))&lt;&gt;"O",IFERROR(--LEFT(OFFSET('Vacation Tracker'!$Q213:$AD213,0,DL$4),LEN(OFFSET('Vacation Tracker'!$Q213:$AD213,0,DL$4))-1),0)))</f>
        <v>0</v>
      </c>
      <c r="DO210" s="26">
        <f t="array" aca="1" ref="DO210" ca="1">SUM(IF(RIGHT(OFFSET('Vacation Tracker'!$Q213:$AD213,0,DL$4))=DO$8,IFERROR(--LEFT(OFFSET('Vacation Tracker'!$Q213:$AD213,0,DL$4),LEN(OFFSET('Vacation Tracker'!$Q213:$AD213,0,DL$4))-1),0)))</f>
        <v>0</v>
      </c>
      <c r="DP210" s="23">
        <f ca="1">SUM(OFFSET('Vacation Tracker'!$Q213:$AD213,0,DP$4))</f>
        <v>0</v>
      </c>
      <c r="DQ210" s="26">
        <f t="shared" ref="DQ210" ca="1" si="10506">DP210-DR210</f>
        <v>0</v>
      </c>
      <c r="DR210" s="26">
        <f t="array" aca="1" ref="DR210" ca="1">SUM(IF(RIGHT(OFFSET('Vacation Tracker'!$Q213:$AD213,0,DP$4))&lt;&gt;"O",IFERROR(--LEFT(OFFSET('Vacation Tracker'!$Q213:$AD213,0,DP$4),LEN(OFFSET('Vacation Tracker'!$Q213:$AD213,0,DP$4))-1),0)))</f>
        <v>0</v>
      </c>
      <c r="DS210" s="26">
        <f t="array" aca="1" ref="DS210" ca="1">SUM(IF(RIGHT(OFFSET('Vacation Tracker'!$Q213:$AD213,0,DP$4))=DS$8,IFERROR(--LEFT(OFFSET('Vacation Tracker'!$Q213:$AD213,0,DP$4),LEN(OFFSET('Vacation Tracker'!$Q213:$AD213,0,DP$4))-1),0)))</f>
        <v>0</v>
      </c>
      <c r="DT210" s="23">
        <f ca="1">SUM(OFFSET('Vacation Tracker'!$Q213:$AD213,0,DT$4))</f>
        <v>0</v>
      </c>
      <c r="DU210" s="26">
        <f t="shared" ref="DU210" ca="1" si="10507">DT210-DV210</f>
        <v>0</v>
      </c>
      <c r="DV210" s="26">
        <f t="array" aca="1" ref="DV210" ca="1">SUM(IF(RIGHT(OFFSET('Vacation Tracker'!$Q213:$AD213,0,DT$4))&lt;&gt;"O",IFERROR(--LEFT(OFFSET('Vacation Tracker'!$Q213:$AD213,0,DT$4),LEN(OFFSET('Vacation Tracker'!$Q213:$AD213,0,DT$4))-1),0)))</f>
        <v>0</v>
      </c>
      <c r="DW210" s="26">
        <f t="array" aca="1" ref="DW210" ca="1">SUM(IF(RIGHT(OFFSET('Vacation Tracker'!$Q213:$AD213,0,DT$4))=DW$8,IFERROR(--LEFT(OFFSET('Vacation Tracker'!$Q213:$AD213,0,DT$4),LEN(OFFSET('Vacation Tracker'!$Q213:$AD213,0,DT$4))-1),0)))</f>
        <v>0</v>
      </c>
      <c r="DX210" s="23">
        <f ca="1">SUM(OFFSET('Vacation Tracker'!$Q213:$AD213,0,DX$4))</f>
        <v>0</v>
      </c>
      <c r="DY210" s="26">
        <f t="shared" ref="DY210" ca="1" si="10508">DX210-DZ210</f>
        <v>0</v>
      </c>
      <c r="DZ210" s="26">
        <f t="array" aca="1" ref="DZ210" ca="1">SUM(IF(RIGHT(OFFSET('Vacation Tracker'!$Q213:$AD213,0,DX$4))&lt;&gt;"O",IFERROR(--LEFT(OFFSET('Vacation Tracker'!$Q213:$AD213,0,DX$4),LEN(OFFSET('Vacation Tracker'!$Q213:$AD213,0,DX$4))-1),0)))</f>
        <v>0</v>
      </c>
      <c r="EA210" s="26">
        <f t="array" aca="1" ref="EA210" ca="1">SUM(IF(RIGHT(OFFSET('Vacation Tracker'!$Q213:$AD213,0,DX$4))=EA$8,IFERROR(--LEFT(OFFSET('Vacation Tracker'!$Q213:$AD213,0,DX$4),LEN(OFFSET('Vacation Tracker'!$Q213:$AD213,0,DX$4))-1),0)))</f>
        <v>0</v>
      </c>
      <c r="EB210" s="23">
        <f ca="1">SUM(OFFSET('Vacation Tracker'!$Q213:$AD213,0,EB$4))</f>
        <v>0</v>
      </c>
      <c r="EC210" s="26">
        <f t="shared" ref="EC210" ca="1" si="10509">EB210-ED210</f>
        <v>0</v>
      </c>
      <c r="ED210" s="26">
        <f t="array" aca="1" ref="ED210" ca="1">SUM(IF(RIGHT(OFFSET('Vacation Tracker'!$Q213:$AD213,0,EB$4))&lt;&gt;"O",IFERROR(--LEFT(OFFSET('Vacation Tracker'!$Q213:$AD213,0,EB$4),LEN(OFFSET('Vacation Tracker'!$Q213:$AD213,0,EB$4))-1),0)))</f>
        <v>0</v>
      </c>
      <c r="EE210" s="26">
        <f t="array" aca="1" ref="EE210" ca="1">SUM(IF(RIGHT(OFFSET('Vacation Tracker'!$Q213:$AD213,0,EB$4))=EE$8,IFERROR(--LEFT(OFFSET('Vacation Tracker'!$Q213:$AD213,0,EB$4),LEN(OFFSET('Vacation Tracker'!$Q213:$AD213,0,EB$4))-1),0)))</f>
        <v>0</v>
      </c>
      <c r="EF210" s="23">
        <f ca="1">SUM(OFFSET('Vacation Tracker'!$Q213:$AD213,0,EF$4))</f>
        <v>0</v>
      </c>
      <c r="EG210" s="26">
        <f t="shared" ref="EG210" ca="1" si="10510">EF210-EH210</f>
        <v>0</v>
      </c>
      <c r="EH210" s="26">
        <f t="array" aca="1" ref="EH210" ca="1">SUM(IF(RIGHT(OFFSET('Vacation Tracker'!$Q213:$AD213,0,EF$4))&lt;&gt;"O",IFERROR(--LEFT(OFFSET('Vacation Tracker'!$Q213:$AD213,0,EF$4),LEN(OFFSET('Vacation Tracker'!$Q213:$AD213,0,EF$4))-1),0)))</f>
        <v>0</v>
      </c>
      <c r="EI210" s="26">
        <f t="array" aca="1" ref="EI210" ca="1">SUM(IF(RIGHT(OFFSET('Vacation Tracker'!$Q213:$AD213,0,EF$4))=EI$8,IFERROR(--LEFT(OFFSET('Vacation Tracker'!$Q213:$AD213,0,EF$4),LEN(OFFSET('Vacation Tracker'!$Q213:$AD213,0,EF$4))-1),0)))</f>
        <v>0</v>
      </c>
      <c r="EJ210" s="23">
        <f ca="1">SUM(OFFSET('Vacation Tracker'!$Q213:$AD213,0,EJ$4))</f>
        <v>0</v>
      </c>
      <c r="EK210" s="26">
        <f t="shared" ref="EK210" ca="1" si="10511">EJ210-EL210</f>
        <v>0</v>
      </c>
      <c r="EL210" s="26">
        <f t="array" aca="1" ref="EL210" ca="1">SUM(IF(RIGHT(OFFSET('Vacation Tracker'!$Q213:$AD213,0,EJ$4))&lt;&gt;"O",IFERROR(--LEFT(OFFSET('Vacation Tracker'!$Q213:$AD213,0,EJ$4),LEN(OFFSET('Vacation Tracker'!$Q213:$AD213,0,EJ$4))-1),0)))</f>
        <v>0</v>
      </c>
      <c r="EM210" s="26">
        <f t="array" aca="1" ref="EM210" ca="1">SUM(IF(RIGHT(OFFSET('Vacation Tracker'!$Q213:$AD213,0,EJ$4))=EM$8,IFERROR(--LEFT(OFFSET('Vacation Tracker'!$Q213:$AD213,0,EJ$4),LEN(OFFSET('Vacation Tracker'!$Q213:$AD213,0,EJ$4))-1),0)))</f>
        <v>0</v>
      </c>
      <c r="EN210" s="23">
        <f ca="1">SUM(OFFSET('Vacation Tracker'!$Q213:$AD213,0,EN$4))</f>
        <v>0</v>
      </c>
      <c r="EO210" s="26">
        <f t="shared" ref="EO210" ca="1" si="10512">EN210-EP210</f>
        <v>0</v>
      </c>
      <c r="EP210" s="26">
        <f t="array" aca="1" ref="EP210" ca="1">SUM(IF(RIGHT(OFFSET('Vacation Tracker'!$Q213:$AD213,0,EN$4))&lt;&gt;"O",IFERROR(--LEFT(OFFSET('Vacation Tracker'!$Q213:$AD213,0,EN$4),LEN(OFFSET('Vacation Tracker'!$Q213:$AD213,0,EN$4))-1),0)))</f>
        <v>0</v>
      </c>
      <c r="EQ210" s="26">
        <f t="array" aca="1" ref="EQ210" ca="1">SUM(IF(RIGHT(OFFSET('Vacation Tracker'!$Q213:$AD213,0,EN$4))=EQ$8,IFERROR(--LEFT(OFFSET('Vacation Tracker'!$Q213:$AD213,0,EN$4),LEN(OFFSET('Vacation Tracker'!$Q213:$AD213,0,EN$4))-1),0)))</f>
        <v>0</v>
      </c>
      <c r="ER210" s="23">
        <f ca="1">SUM(OFFSET('Vacation Tracker'!$Q213:$AD213,0,ER$4))</f>
        <v>0</v>
      </c>
      <c r="ES210" s="26">
        <f t="shared" ref="ES210" ca="1" si="10513">ER210-ET210</f>
        <v>0</v>
      </c>
      <c r="ET210" s="26">
        <f t="array" aca="1" ref="ET210" ca="1">SUM(IF(RIGHT(OFFSET('Vacation Tracker'!$Q213:$AD213,0,ER$4))&lt;&gt;"O",IFERROR(--LEFT(OFFSET('Vacation Tracker'!$Q213:$AD213,0,ER$4),LEN(OFFSET('Vacation Tracker'!$Q213:$AD213,0,ER$4))-1),0)))</f>
        <v>0</v>
      </c>
      <c r="EU210" s="26">
        <f t="array" aca="1" ref="EU210" ca="1">SUM(IF(RIGHT(OFFSET('Vacation Tracker'!$Q213:$AD213,0,ER$4))=EU$8,IFERROR(--LEFT(OFFSET('Vacation Tracker'!$Q213:$AD213,0,ER$4),LEN(OFFSET('Vacation Tracker'!$Q213:$AD213,0,ER$4))-1),0)))</f>
        <v>0</v>
      </c>
      <c r="EV210" s="23">
        <f ca="1">SUM(OFFSET('Vacation Tracker'!$Q213:$AD213,0,EV$4))</f>
        <v>0</v>
      </c>
      <c r="EW210" s="26">
        <f t="shared" ref="EW210" ca="1" si="10514">EV210-EX210</f>
        <v>0</v>
      </c>
      <c r="EX210" s="26">
        <f t="array" aca="1" ref="EX210" ca="1">SUM(IF(RIGHT(OFFSET('Vacation Tracker'!$Q213:$AD213,0,EV$4))&lt;&gt;"O",IFERROR(--LEFT(OFFSET('Vacation Tracker'!$Q213:$AD213,0,EV$4),LEN(OFFSET('Vacation Tracker'!$Q213:$AD213,0,EV$4))-1),0)))</f>
        <v>0</v>
      </c>
      <c r="EY210" s="26">
        <f t="array" aca="1" ref="EY210" ca="1">SUM(IF(RIGHT(OFFSET('Vacation Tracker'!$Q213:$AD213,0,EV$4))=EY$8,IFERROR(--LEFT(OFFSET('Vacation Tracker'!$Q213:$AD213,0,EV$4),LEN(OFFSET('Vacation Tracker'!$Q213:$AD213,0,EV$4))-1),0)))</f>
        <v>0</v>
      </c>
      <c r="EZ210" s="23">
        <f ca="1">SUM(OFFSET('Vacation Tracker'!$Q213:$AD213,0,EZ$4))</f>
        <v>0</v>
      </c>
      <c r="FA210" s="26">
        <f t="shared" ref="FA210" ca="1" si="10515">EZ210-FB210</f>
        <v>0</v>
      </c>
      <c r="FB210" s="26">
        <f t="array" aca="1" ref="FB210" ca="1">SUM(IF(RIGHT(OFFSET('Vacation Tracker'!$Q213:$AD213,0,EZ$4))&lt;&gt;"O",IFERROR(--LEFT(OFFSET('Vacation Tracker'!$Q213:$AD213,0,EZ$4),LEN(OFFSET('Vacation Tracker'!$Q213:$AD213,0,EZ$4))-1),0)))</f>
        <v>0</v>
      </c>
      <c r="FC210" s="26">
        <f t="array" aca="1" ref="FC210" ca="1">SUM(IF(RIGHT(OFFSET('Vacation Tracker'!$Q213:$AD213,0,EZ$4))=FC$8,IFERROR(--LEFT(OFFSET('Vacation Tracker'!$Q213:$AD213,0,EZ$4),LEN(OFFSET('Vacation Tracker'!$Q213:$AD213,0,EZ$4))-1),0)))</f>
        <v>0</v>
      </c>
      <c r="FD210" s="23">
        <f ca="1">SUM(OFFSET('Vacation Tracker'!$Q213:$AD213,0,FD$4))</f>
        <v>0</v>
      </c>
      <c r="FE210" s="26">
        <f t="shared" ref="FE210" ca="1" si="10516">FD210-FF210</f>
        <v>0</v>
      </c>
      <c r="FF210" s="26">
        <f t="array" aca="1" ref="FF210" ca="1">SUM(IF(RIGHT(OFFSET('Vacation Tracker'!$Q213:$AD213,0,FD$4))&lt;&gt;"O",IFERROR(--LEFT(OFFSET('Vacation Tracker'!$Q213:$AD213,0,FD$4),LEN(OFFSET('Vacation Tracker'!$Q213:$AD213,0,FD$4))-1),0)))</f>
        <v>0</v>
      </c>
      <c r="FG210" s="26">
        <f t="array" aca="1" ref="FG210" ca="1">SUM(IF(RIGHT(OFFSET('Vacation Tracker'!$Q213:$AD213,0,FD$4))=FG$8,IFERROR(--LEFT(OFFSET('Vacation Tracker'!$Q213:$AD213,0,FD$4),LEN(OFFSET('Vacation Tracker'!$Q213:$AD213,0,FD$4))-1),0)))</f>
        <v>0</v>
      </c>
      <c r="FH210" s="23">
        <f ca="1">SUM(OFFSET('Vacation Tracker'!$Q213:$AD213,0,FH$4))</f>
        <v>0</v>
      </c>
      <c r="FI210" s="26">
        <f t="shared" ref="FI210" ca="1" si="10517">FH210-FJ210</f>
        <v>0</v>
      </c>
      <c r="FJ210" s="26">
        <f t="array" aca="1" ref="FJ210" ca="1">SUM(IF(RIGHT(OFFSET('Vacation Tracker'!$Q213:$AD213,0,FH$4))&lt;&gt;"O",IFERROR(--LEFT(OFFSET('Vacation Tracker'!$Q213:$AD213,0,FH$4),LEN(OFFSET('Vacation Tracker'!$Q213:$AD213,0,FH$4))-1),0)))</f>
        <v>0</v>
      </c>
      <c r="FK210" s="26">
        <f t="array" aca="1" ref="FK210" ca="1">SUM(IF(RIGHT(OFFSET('Vacation Tracker'!$Q213:$AD213,0,FH$4))=FK$8,IFERROR(--LEFT(OFFSET('Vacation Tracker'!$Q213:$AD213,0,FH$4),LEN(OFFSET('Vacation Tracker'!$Q213:$AD213,0,FH$4))-1),0)))</f>
        <v>0</v>
      </c>
      <c r="FL210" s="23">
        <f ca="1">SUM(OFFSET('Vacation Tracker'!$Q213:$AD213,0,FL$4))</f>
        <v>0</v>
      </c>
      <c r="FM210" s="26">
        <f t="shared" ref="FM210" ca="1" si="10518">FL210-FN210</f>
        <v>0</v>
      </c>
      <c r="FN210" s="26">
        <f t="array" aca="1" ref="FN210" ca="1">SUM(IF(RIGHT(OFFSET('Vacation Tracker'!$Q213:$AD213,0,FL$4))&lt;&gt;"O",IFERROR(--LEFT(OFFSET('Vacation Tracker'!$Q213:$AD213,0,FL$4),LEN(OFFSET('Vacation Tracker'!$Q213:$AD213,0,FL$4))-1),0)))</f>
        <v>0</v>
      </c>
      <c r="FO210" s="26">
        <f t="array" aca="1" ref="FO210" ca="1">SUM(IF(RIGHT(OFFSET('Vacation Tracker'!$Q213:$AD213,0,FL$4))=FO$8,IFERROR(--LEFT(OFFSET('Vacation Tracker'!$Q213:$AD213,0,FL$4),LEN(OFFSET('Vacation Tracker'!$Q213:$AD213,0,FL$4))-1),0)))</f>
        <v>0</v>
      </c>
      <c r="FP210" s="23">
        <f ca="1">SUM(OFFSET('Vacation Tracker'!$Q213:$AD213,0,FP$4))</f>
        <v>0</v>
      </c>
      <c r="FQ210" s="26">
        <f t="shared" ref="FQ210" ca="1" si="10519">FP210-FR210</f>
        <v>0</v>
      </c>
      <c r="FR210" s="26">
        <f t="array" aca="1" ref="FR210" ca="1">SUM(IF(RIGHT(OFFSET('Vacation Tracker'!$Q213:$AD213,0,FP$4))&lt;&gt;"O",IFERROR(--LEFT(OFFSET('Vacation Tracker'!$Q213:$AD213,0,FP$4),LEN(OFFSET('Vacation Tracker'!$Q213:$AD213,0,FP$4))-1),0)))</f>
        <v>0</v>
      </c>
      <c r="FS210" s="26">
        <f t="array" aca="1" ref="FS210" ca="1">SUM(IF(RIGHT(OFFSET('Vacation Tracker'!$Q213:$AD213,0,FP$4))=FS$8,IFERROR(--LEFT(OFFSET('Vacation Tracker'!$Q213:$AD213,0,FP$4),LEN(OFFSET('Vacation Tracker'!$Q213:$AD213,0,FP$4))-1),0)))</f>
        <v>0</v>
      </c>
      <c r="FT210" s="23">
        <f ca="1">SUM(OFFSET('Vacation Tracker'!$Q213:$AD213,0,FT$4))</f>
        <v>0</v>
      </c>
      <c r="FU210" s="26">
        <f t="shared" ref="FU210" ca="1" si="10520">FT210-FV210</f>
        <v>0</v>
      </c>
      <c r="FV210" s="26">
        <f t="array" aca="1" ref="FV210" ca="1">SUM(IF(RIGHT(OFFSET('Vacation Tracker'!$Q213:$AD213,0,FT$4))&lt;&gt;"O",IFERROR(--LEFT(OFFSET('Vacation Tracker'!$Q213:$AD213,0,FT$4),LEN(OFFSET('Vacation Tracker'!$Q213:$AD213,0,FT$4))-1),0)))</f>
        <v>0</v>
      </c>
      <c r="FW210" s="26">
        <f t="array" aca="1" ref="FW210" ca="1">SUM(IF(RIGHT(OFFSET('Vacation Tracker'!$Q213:$AD213,0,FT$4))=FW$8,IFERROR(--LEFT(OFFSET('Vacation Tracker'!$Q213:$AD213,0,FT$4),LEN(OFFSET('Vacation Tracker'!$Q213:$AD213,0,FT$4))-1),0)))</f>
        <v>0</v>
      </c>
      <c r="FX210" s="23">
        <f ca="1">SUM(OFFSET('Vacation Tracker'!$Q213:$AD213,0,FX$4))</f>
        <v>0</v>
      </c>
      <c r="FY210" s="26">
        <f t="shared" ref="FY210" ca="1" si="10521">FX210-FZ210</f>
        <v>0</v>
      </c>
      <c r="FZ210" s="26">
        <f t="array" aca="1" ref="FZ210" ca="1">SUM(IF(RIGHT(OFFSET('Vacation Tracker'!$Q213:$AD213,0,FX$4))&lt;&gt;"O",IFERROR(--LEFT(OFFSET('Vacation Tracker'!$Q213:$AD213,0,FX$4),LEN(OFFSET('Vacation Tracker'!$Q213:$AD213,0,FX$4))-1),0)))</f>
        <v>0</v>
      </c>
      <c r="GA210" s="26">
        <f t="array" aca="1" ref="GA210" ca="1">SUM(IF(RIGHT(OFFSET('Vacation Tracker'!$Q213:$AD213,0,FX$4))=GA$8,IFERROR(--LEFT(OFFSET('Vacation Tracker'!$Q213:$AD213,0,FX$4),LEN(OFFSET('Vacation Tracker'!$Q213:$AD213,0,FX$4))-1),0)))</f>
        <v>0</v>
      </c>
      <c r="GB210" s="23">
        <f ca="1">SUM(OFFSET('Vacation Tracker'!$Q213:$AD213,0,GB$4))</f>
        <v>0</v>
      </c>
      <c r="GC210" s="26">
        <f t="shared" ref="GC210" ca="1" si="10522">GB210-GD210</f>
        <v>0</v>
      </c>
      <c r="GD210" s="26">
        <f t="array" aca="1" ref="GD210" ca="1">SUM(IF(RIGHT(OFFSET('Vacation Tracker'!$Q213:$AD213,0,GB$4))&lt;&gt;"O",IFERROR(--LEFT(OFFSET('Vacation Tracker'!$Q213:$AD213,0,GB$4),LEN(OFFSET('Vacation Tracker'!$Q213:$AD213,0,GB$4))-1),0)))</f>
        <v>0</v>
      </c>
      <c r="GE210" s="26">
        <f t="array" aca="1" ref="GE210" ca="1">SUM(IF(RIGHT(OFFSET('Vacation Tracker'!$Q213:$AD213,0,GB$4))=GE$8,IFERROR(--LEFT(OFFSET('Vacation Tracker'!$Q213:$AD213,0,GB$4),LEN(OFFSET('Vacation Tracker'!$Q213:$AD213,0,GB$4))-1),0)))</f>
        <v>0</v>
      </c>
      <c r="GF210" s="23">
        <f ca="1">SUM(OFFSET('Vacation Tracker'!$Q213:$AD213,0,GF$4))</f>
        <v>0</v>
      </c>
      <c r="GG210" s="26">
        <f t="shared" ref="GG210" ca="1" si="10523">GF210-GH210</f>
        <v>0</v>
      </c>
      <c r="GH210" s="26">
        <f t="array" aca="1" ref="GH210" ca="1">SUM(IF(RIGHT(OFFSET('Vacation Tracker'!$Q213:$AD213,0,GF$4))&lt;&gt;"O",IFERROR(--LEFT(OFFSET('Vacation Tracker'!$Q213:$AD213,0,GF$4),LEN(OFFSET('Vacation Tracker'!$Q213:$AD213,0,GF$4))-1),0)))</f>
        <v>0</v>
      </c>
      <c r="GI210" s="26">
        <f t="array" aca="1" ref="GI210" ca="1">SUM(IF(RIGHT(OFFSET('Vacation Tracker'!$Q213:$AD213,0,GF$4))=GI$8,IFERROR(--LEFT(OFFSET('Vacation Tracker'!$Q213:$AD213,0,GF$4),LEN(OFFSET('Vacation Tracker'!$Q213:$AD213,0,GF$4))-1),0)))</f>
        <v>0</v>
      </c>
      <c r="GJ210" s="23">
        <f ca="1">SUM(OFFSET('Vacation Tracker'!$Q213:$AD213,0,GJ$4))</f>
        <v>0</v>
      </c>
      <c r="GK210" s="26">
        <f t="shared" ref="GK210" ca="1" si="10524">GJ210-GL210</f>
        <v>0</v>
      </c>
      <c r="GL210" s="26">
        <f t="array" aca="1" ref="GL210" ca="1">SUM(IF(RIGHT(OFFSET('Vacation Tracker'!$Q213:$AD213,0,GJ$4))&lt;&gt;"O",IFERROR(--LEFT(OFFSET('Vacation Tracker'!$Q213:$AD213,0,GJ$4),LEN(OFFSET('Vacation Tracker'!$Q213:$AD213,0,GJ$4))-1),0)))</f>
        <v>0</v>
      </c>
      <c r="GM210" s="26">
        <f t="array" aca="1" ref="GM210" ca="1">SUM(IF(RIGHT(OFFSET('Vacation Tracker'!$Q213:$AD213,0,GJ$4))=GM$8,IFERROR(--LEFT(OFFSET('Vacation Tracker'!$Q213:$AD213,0,GJ$4),LEN(OFFSET('Vacation Tracker'!$Q213:$AD213,0,GJ$4))-1),0)))</f>
        <v>0</v>
      </c>
      <c r="GN210" s="23">
        <f ca="1">SUM(OFFSET('Vacation Tracker'!$Q213:$AD213,0,GN$4))</f>
        <v>0</v>
      </c>
      <c r="GO210" s="26">
        <f t="shared" ref="GO210" ca="1" si="10525">GN210-GP210</f>
        <v>0</v>
      </c>
      <c r="GP210" s="26">
        <f t="array" aca="1" ref="GP210" ca="1">SUM(IF(RIGHT(OFFSET('Vacation Tracker'!$Q213:$AD213,0,GN$4))&lt;&gt;"O",IFERROR(--LEFT(OFFSET('Vacation Tracker'!$Q213:$AD213,0,GN$4),LEN(OFFSET('Vacation Tracker'!$Q213:$AD213,0,GN$4))-1),0)))</f>
        <v>0</v>
      </c>
      <c r="GQ210" s="26">
        <f t="array" aca="1" ref="GQ210" ca="1">SUM(IF(RIGHT(OFFSET('Vacation Tracker'!$Q213:$AD213,0,GN$4))=GQ$8,IFERROR(--LEFT(OFFSET('Vacation Tracker'!$Q213:$AD213,0,GN$4),LEN(OFFSET('Vacation Tracker'!$Q213:$AD213,0,GN$4))-1),0)))</f>
        <v>0</v>
      </c>
      <c r="GR210" s="23">
        <f ca="1">SUM(OFFSET('Vacation Tracker'!$Q213:$AD213,0,GR$4))</f>
        <v>0</v>
      </c>
      <c r="GS210" s="26">
        <f t="shared" ref="GS210" ca="1" si="10526">GR210-GT210</f>
        <v>0</v>
      </c>
      <c r="GT210" s="26">
        <f t="array" aca="1" ref="GT210" ca="1">SUM(IF(RIGHT(OFFSET('Vacation Tracker'!$Q213:$AD213,0,GR$4))&lt;&gt;"O",IFERROR(--LEFT(OFFSET('Vacation Tracker'!$Q213:$AD213,0,GR$4),LEN(OFFSET('Vacation Tracker'!$Q213:$AD213,0,GR$4))-1),0)))</f>
        <v>0</v>
      </c>
      <c r="GU210" s="26">
        <f t="array" aca="1" ref="GU210" ca="1">SUM(IF(RIGHT(OFFSET('Vacation Tracker'!$Q213:$AD213,0,GR$4))=GU$8,IFERROR(--LEFT(OFFSET('Vacation Tracker'!$Q213:$AD213,0,GR$4),LEN(OFFSET('Vacation Tracker'!$Q213:$AD213,0,GR$4))-1),0)))</f>
        <v>0</v>
      </c>
      <c r="GV210" s="23">
        <f ca="1">SUM(OFFSET('Vacation Tracker'!$Q213:$AD213,0,GV$4))</f>
        <v>0</v>
      </c>
      <c r="GW210" s="26">
        <f t="shared" ref="GW210" ca="1" si="10527">GV210-GX210</f>
        <v>0</v>
      </c>
      <c r="GX210" s="26">
        <f t="array" aca="1" ref="GX210" ca="1">SUM(IF(RIGHT(OFFSET('Vacation Tracker'!$Q213:$AD213,0,GV$4))&lt;&gt;"O",IFERROR(--LEFT(OFFSET('Vacation Tracker'!$Q213:$AD213,0,GV$4),LEN(OFFSET('Vacation Tracker'!$Q213:$AD213,0,GV$4))-1),0)))</f>
        <v>0</v>
      </c>
      <c r="GY210" s="26">
        <f t="array" aca="1" ref="GY210" ca="1">SUM(IF(RIGHT(OFFSET('Vacation Tracker'!$Q213:$AD213,0,GV$4))=GY$8,IFERROR(--LEFT(OFFSET('Vacation Tracker'!$Q213:$AD213,0,GV$4),LEN(OFFSET('Vacation Tracker'!$Q213:$AD213,0,GV$4))-1),0)))</f>
        <v>0</v>
      </c>
      <c r="GZ210" s="23">
        <f ca="1">SUM(OFFSET('Vacation Tracker'!$Q213:$AD213,0,GZ$4))</f>
        <v>0</v>
      </c>
      <c r="HA210" s="26">
        <f t="shared" ref="HA210" ca="1" si="10528">GZ210-HB210</f>
        <v>0</v>
      </c>
      <c r="HB210" s="26">
        <f t="array" aca="1" ref="HB210" ca="1">SUM(IF(RIGHT(OFFSET('Vacation Tracker'!$Q213:$AD213,0,GZ$4))&lt;&gt;"O",IFERROR(--LEFT(OFFSET('Vacation Tracker'!$Q213:$AD213,0,GZ$4),LEN(OFFSET('Vacation Tracker'!$Q213:$AD213,0,GZ$4))-1),0)))</f>
        <v>0</v>
      </c>
      <c r="HC210" s="26">
        <f t="array" aca="1" ref="HC210" ca="1">SUM(IF(RIGHT(OFFSET('Vacation Tracker'!$Q213:$AD213,0,GZ$4))=HC$8,IFERROR(--LEFT(OFFSET('Vacation Tracker'!$Q213:$AD213,0,GZ$4),LEN(OFFSET('Vacation Tracker'!$Q213:$AD213,0,GZ$4))-1),0)))</f>
        <v>0</v>
      </c>
      <c r="HD210" s="23">
        <f ca="1">SUM(OFFSET('Vacation Tracker'!$Q213:$AD213,0,HD$4))</f>
        <v>0</v>
      </c>
      <c r="HE210" s="26">
        <f t="shared" ref="HE210" ca="1" si="10529">HD210-HF210</f>
        <v>0</v>
      </c>
      <c r="HF210" s="26">
        <f t="array" aca="1" ref="HF210" ca="1">SUM(IF(RIGHT(OFFSET('Vacation Tracker'!$Q213:$AD213,0,HD$4))&lt;&gt;"O",IFERROR(--LEFT(OFFSET('Vacation Tracker'!$Q213:$AD213,0,HD$4),LEN(OFFSET('Vacation Tracker'!$Q213:$AD213,0,HD$4))-1),0)))</f>
        <v>0</v>
      </c>
      <c r="HG210" s="26">
        <f t="array" aca="1" ref="HG210" ca="1">SUM(IF(RIGHT(OFFSET('Vacation Tracker'!$Q213:$AD213,0,HD$4))=HG$8,IFERROR(--LEFT(OFFSET('Vacation Tracker'!$Q213:$AD213,0,HD$4),LEN(OFFSET('Vacation Tracker'!$Q213:$AD213,0,HD$4))-1),0)))</f>
        <v>0</v>
      </c>
      <c r="HH210" s="23">
        <f ca="1">SUM(OFFSET('Vacation Tracker'!$Q213:$AD213,0,HH$4))</f>
        <v>0</v>
      </c>
      <c r="HI210" s="26">
        <f t="shared" ref="HI210" ca="1" si="10530">HH210-HJ210</f>
        <v>0</v>
      </c>
      <c r="HJ210" s="26">
        <f t="array" aca="1" ref="HJ210" ca="1">SUM(IF(RIGHT(OFFSET('Vacation Tracker'!$Q213:$AD213,0,HH$4))&lt;&gt;"O",IFERROR(--LEFT(OFFSET('Vacation Tracker'!$Q213:$AD213,0,HH$4),LEN(OFFSET('Vacation Tracker'!$Q213:$AD213,0,HH$4))-1),0)))</f>
        <v>0</v>
      </c>
      <c r="HK210" s="26">
        <f t="array" aca="1" ref="HK210" ca="1">SUM(IF(RIGHT(OFFSET('Vacation Tracker'!$Q213:$AD213,0,HH$4))=HK$8,IFERROR(--LEFT(OFFSET('Vacation Tracker'!$Q213:$AD213,0,HH$4),LEN(OFFSET('Vacation Tracker'!$Q213:$AD213,0,HH$4))-1),0)))</f>
        <v>0</v>
      </c>
      <c r="HL210" s="23">
        <f ca="1">SUM(OFFSET('Vacation Tracker'!$Q213:$AD213,0,HL$4))</f>
        <v>0</v>
      </c>
      <c r="HM210" s="26">
        <f t="shared" ref="HM210" ca="1" si="10531">HL210-HN210</f>
        <v>0</v>
      </c>
      <c r="HN210" s="26">
        <f t="array" aca="1" ref="HN210" ca="1">SUM(IF(RIGHT(OFFSET('Vacation Tracker'!$Q213:$AD213,0,HL$4))&lt;&gt;"O",IFERROR(--LEFT(OFFSET('Vacation Tracker'!$Q213:$AD213,0,HL$4),LEN(OFFSET('Vacation Tracker'!$Q213:$AD213,0,HL$4))-1),0)))</f>
        <v>0</v>
      </c>
      <c r="HO210" s="26">
        <f t="array" aca="1" ref="HO210" ca="1">SUM(IF(RIGHT(OFFSET('Vacation Tracker'!$Q213:$AD213,0,HL$4))=HO$8,IFERROR(--LEFT(OFFSET('Vacation Tracker'!$Q213:$AD213,0,HL$4),LEN(OFFSET('Vacation Tracker'!$Q213:$AD213,0,HL$4))-1),0)))</f>
        <v>0</v>
      </c>
      <c r="HP210" s="23">
        <f ca="1">SUM(OFFSET('Vacation Tracker'!$Q213:$AD213,0,HP$4))</f>
        <v>0</v>
      </c>
      <c r="HQ210" s="26">
        <f t="shared" ref="HQ210" ca="1" si="10532">HP210-HR210</f>
        <v>0</v>
      </c>
      <c r="HR210" s="26">
        <f t="array" aca="1" ref="HR210" ca="1">SUM(IF(RIGHT(OFFSET('Vacation Tracker'!$Q213:$AD213,0,HP$4))&lt;&gt;"O",IFERROR(--LEFT(OFFSET('Vacation Tracker'!$Q213:$AD213,0,HP$4),LEN(OFFSET('Vacation Tracker'!$Q213:$AD213,0,HP$4))-1),0)))</f>
        <v>0</v>
      </c>
      <c r="HS210" s="23">
        <f t="array" aca="1" ref="HS210" ca="1">SUM(IF(RIGHT(OFFSET('Vacation Tracker'!$Q213:$AD213,0,HP$4))=HS$8,IFERROR(--LEFT(OFFSET('Vacation Tracker'!$Q213:$AD213,0,HP$4),LEN(OFFSET('Vacation Tracker'!$Q213:$AD213,0,HP$4))-1),0)))</f>
        <v>0</v>
      </c>
    </row>
    <row r="211" spans="2:227" ht="15" customHeight="1" x14ac:dyDescent="0.2">
      <c r="B211" s="23">
        <f>IF('Vacation Tracker'!B214&lt;&gt;"",'Vacation Tracker'!B214,"")</f>
        <v>203</v>
      </c>
      <c r="C211" s="24" t="str">
        <f>IF('Vacation Tracker'!C214&lt;&gt;"",'Vacation Tracker'!C214,"")</f>
        <v/>
      </c>
      <c r="D211" s="25" t="str">
        <f>IF('Vacation Tracker'!D214&lt;&gt;"",'Vacation Tracker'!D214,"")</f>
        <v/>
      </c>
      <c r="E211" s="25" t="str">
        <f>IF('Vacation Tracker'!E214&lt;&gt;"",'Vacation Tracker'!E214,"")</f>
        <v/>
      </c>
      <c r="F211" s="24" t="str">
        <f>IF('Vacation Tracker'!F214&lt;&gt;"",'Vacation Tracker'!F214,"")</f>
        <v/>
      </c>
      <c r="G211" s="24" t="str">
        <f>IF('Vacation Tracker'!G214&lt;&gt;"",'Vacation Tracker'!G214,"")</f>
        <v/>
      </c>
      <c r="H211" s="23" t="str">
        <f t="shared" si="10481"/>
        <v/>
      </c>
      <c r="I211" s="23" t="str">
        <f t="shared" si="10481"/>
        <v/>
      </c>
      <c r="J211" s="23" t="str">
        <f t="shared" si="10481"/>
        <v/>
      </c>
      <c r="K211" s="23" t="str">
        <f t="shared" si="10072"/>
        <v/>
      </c>
      <c r="L211" s="23">
        <f ca="1">SUM(OFFSET('Vacation Tracker'!$Q214:$AD214,0,L$4))</f>
        <v>0</v>
      </c>
      <c r="M211" s="26">
        <f t="shared" ca="1" si="10018"/>
        <v>0</v>
      </c>
      <c r="N211" s="26">
        <f t="array" aca="1" ref="N211" ca="1">SUM(IF(RIGHT(OFFSET('Vacation Tracker'!$Q214:$AD214,0,L$4))&lt;&gt;"O",IFERROR(--LEFT(OFFSET('Vacation Tracker'!$Q214:$AD214,0,L$4),LEN(OFFSET('Vacation Tracker'!$Q214:$AD214,0,L$4))-1),0)))</f>
        <v>0</v>
      </c>
      <c r="O211" s="26">
        <f t="array" aca="1" ref="O211" ca="1">SUM(IF(RIGHT(OFFSET('Vacation Tracker'!$Q214:$AD214,0,L$4))=O$8,IFERROR(--LEFT(OFFSET('Vacation Tracker'!$Q214:$AD214,0,L$4),LEN(OFFSET('Vacation Tracker'!$Q214:$AD214,0,L$4))-1),0)))</f>
        <v>0</v>
      </c>
      <c r="P211" s="23">
        <f ca="1">SUM(OFFSET('Vacation Tracker'!$Q214:$AD214,0,P$4))</f>
        <v>0</v>
      </c>
      <c r="Q211" s="26">
        <f t="shared" ca="1" si="10019"/>
        <v>0</v>
      </c>
      <c r="R211" s="26">
        <f t="array" aca="1" ref="R211" ca="1">SUM(IF(RIGHT(OFFSET('Vacation Tracker'!$Q214:$AD214,0,P$4))&lt;&gt;"O",IFERROR(--LEFT(OFFSET('Vacation Tracker'!$Q214:$AD214,0,P$4),LEN(OFFSET('Vacation Tracker'!$Q214:$AD214,0,P$4))-1),0)))</f>
        <v>0</v>
      </c>
      <c r="S211" s="26">
        <f t="array" aca="1" ref="S211" ca="1">SUM(IF(RIGHT(OFFSET('Vacation Tracker'!$Q214:$AD214,0,P$4))=S$8,IFERROR(--LEFT(OFFSET('Vacation Tracker'!$Q214:$AD214,0,P$4),LEN(OFFSET('Vacation Tracker'!$Q214:$AD214,0,P$4))-1),0)))</f>
        <v>0</v>
      </c>
      <c r="T211" s="23">
        <f ca="1">SUM(OFFSET('Vacation Tracker'!$Q214:$AD214,0,T$4))</f>
        <v>0</v>
      </c>
      <c r="U211" s="26">
        <f t="shared" ca="1" si="10020"/>
        <v>0</v>
      </c>
      <c r="V211" s="26">
        <f t="array" aca="1" ref="V211" ca="1">SUM(IF(RIGHT(OFFSET('Vacation Tracker'!$Q214:$AD214,0,T$4))&lt;&gt;"O",IFERROR(--LEFT(OFFSET('Vacation Tracker'!$Q214:$AD214,0,T$4),LEN(OFFSET('Vacation Tracker'!$Q214:$AD214,0,T$4))-1),0)))</f>
        <v>0</v>
      </c>
      <c r="W211" s="26">
        <f t="array" aca="1" ref="W211" ca="1">SUM(IF(RIGHT(OFFSET('Vacation Tracker'!$Q214:$AD214,0,T$4))=W$8,IFERROR(--LEFT(OFFSET('Vacation Tracker'!$Q214:$AD214,0,T$4),LEN(OFFSET('Vacation Tracker'!$Q214:$AD214,0,T$4))-1),0)))</f>
        <v>0</v>
      </c>
      <c r="X211" s="23">
        <f ca="1">SUM(OFFSET('Vacation Tracker'!$Q214:$AD214,0,X$4))</f>
        <v>0</v>
      </c>
      <c r="Y211" s="26">
        <f t="shared" ref="Y211" ca="1" si="10533">X211-Z211</f>
        <v>0</v>
      </c>
      <c r="Z211" s="26">
        <f t="array" aca="1" ref="Z211" ca="1">SUM(IF(RIGHT(OFFSET('Vacation Tracker'!$Q214:$AD214,0,X$4))&lt;&gt;"O",IFERROR(--LEFT(OFFSET('Vacation Tracker'!$Q214:$AD214,0,X$4),LEN(OFFSET('Vacation Tracker'!$Q214:$AD214,0,X$4))-1),0)))</f>
        <v>0</v>
      </c>
      <c r="AA211" s="26">
        <f t="array" aca="1" ref="AA211" ca="1">SUM(IF(RIGHT(OFFSET('Vacation Tracker'!$Q214:$AD214,0,X$4))=AA$8,IFERROR(--LEFT(OFFSET('Vacation Tracker'!$Q214:$AD214,0,X$4),LEN(OFFSET('Vacation Tracker'!$Q214:$AD214,0,X$4))-1),0)))</f>
        <v>0</v>
      </c>
      <c r="AB211" s="23">
        <f ca="1">SUM(OFFSET('Vacation Tracker'!$Q214:$AD214,0,AB$4))</f>
        <v>0</v>
      </c>
      <c r="AC211" s="26">
        <f t="shared" ref="AC211" ca="1" si="10534">AB211-AD211</f>
        <v>0</v>
      </c>
      <c r="AD211" s="26">
        <f t="array" aca="1" ref="AD211" ca="1">SUM(IF(RIGHT(OFFSET('Vacation Tracker'!$Q214:$AD214,0,AB$4))&lt;&gt;"O",IFERROR(--LEFT(OFFSET('Vacation Tracker'!$Q214:$AD214,0,AB$4),LEN(OFFSET('Vacation Tracker'!$Q214:$AD214,0,AB$4))-1),0)))</f>
        <v>0</v>
      </c>
      <c r="AE211" s="26">
        <f t="array" aca="1" ref="AE211" ca="1">SUM(IF(RIGHT(OFFSET('Vacation Tracker'!$Q214:$AD214,0,AB$4))=AE$8,IFERROR(--LEFT(OFFSET('Vacation Tracker'!$Q214:$AD214,0,AB$4),LEN(OFFSET('Vacation Tracker'!$Q214:$AD214,0,AB$4))-1),0)))</f>
        <v>0</v>
      </c>
      <c r="AF211" s="23">
        <f ca="1">SUM(OFFSET('Vacation Tracker'!$Q214:$AD214,0,AF$4))</f>
        <v>0</v>
      </c>
      <c r="AG211" s="26">
        <f t="shared" ref="AG211" ca="1" si="10535">AF211-AH211</f>
        <v>0</v>
      </c>
      <c r="AH211" s="26">
        <f t="array" aca="1" ref="AH211" ca="1">SUM(IF(RIGHT(OFFSET('Vacation Tracker'!$Q214:$AD214,0,AF$4))&lt;&gt;"O",IFERROR(--LEFT(OFFSET('Vacation Tracker'!$Q214:$AD214,0,AF$4),LEN(OFFSET('Vacation Tracker'!$Q214:$AD214,0,AF$4))-1),0)))</f>
        <v>0</v>
      </c>
      <c r="AI211" s="26">
        <f t="array" aca="1" ref="AI211" ca="1">SUM(IF(RIGHT(OFFSET('Vacation Tracker'!$Q214:$AD214,0,AF$4))=AI$8,IFERROR(--LEFT(OFFSET('Vacation Tracker'!$Q214:$AD214,0,AF$4),LEN(OFFSET('Vacation Tracker'!$Q214:$AD214,0,AF$4))-1),0)))</f>
        <v>0</v>
      </c>
      <c r="AJ211" s="23">
        <f ca="1">SUM(OFFSET('Vacation Tracker'!$Q214:$AD214,0,AJ$4))</f>
        <v>0</v>
      </c>
      <c r="AK211" s="26">
        <f t="shared" ref="AK211" ca="1" si="10536">AJ211-AL211</f>
        <v>0</v>
      </c>
      <c r="AL211" s="26">
        <f t="array" aca="1" ref="AL211" ca="1">SUM(IF(RIGHT(OFFSET('Vacation Tracker'!$Q214:$AD214,0,AJ$4))&lt;&gt;"O",IFERROR(--LEFT(OFFSET('Vacation Tracker'!$Q214:$AD214,0,AJ$4),LEN(OFFSET('Vacation Tracker'!$Q214:$AD214,0,AJ$4))-1),0)))</f>
        <v>0</v>
      </c>
      <c r="AM211" s="26">
        <f t="array" aca="1" ref="AM211" ca="1">SUM(IF(RIGHT(OFFSET('Vacation Tracker'!$Q214:$AD214,0,AJ$4))=AM$8,IFERROR(--LEFT(OFFSET('Vacation Tracker'!$Q214:$AD214,0,AJ$4),LEN(OFFSET('Vacation Tracker'!$Q214:$AD214,0,AJ$4))-1),0)))</f>
        <v>0</v>
      </c>
      <c r="AN211" s="23">
        <f ca="1">SUM(OFFSET('Vacation Tracker'!$Q214:$AD214,0,AN$4))</f>
        <v>0</v>
      </c>
      <c r="AO211" s="26">
        <f t="shared" ref="AO211" ca="1" si="10537">AN211-AP211</f>
        <v>0</v>
      </c>
      <c r="AP211" s="26">
        <f t="array" aca="1" ref="AP211" ca="1">SUM(IF(RIGHT(OFFSET('Vacation Tracker'!$Q214:$AD214,0,AN$4))&lt;&gt;"O",IFERROR(--LEFT(OFFSET('Vacation Tracker'!$Q214:$AD214,0,AN$4),LEN(OFFSET('Vacation Tracker'!$Q214:$AD214,0,AN$4))-1),0)))</f>
        <v>0</v>
      </c>
      <c r="AQ211" s="26">
        <f t="array" aca="1" ref="AQ211" ca="1">SUM(IF(RIGHT(OFFSET('Vacation Tracker'!$Q214:$AD214,0,AN$4))=AQ$8,IFERROR(--LEFT(OFFSET('Vacation Tracker'!$Q214:$AD214,0,AN$4),LEN(OFFSET('Vacation Tracker'!$Q214:$AD214,0,AN$4))-1),0)))</f>
        <v>0</v>
      </c>
      <c r="AR211" s="23">
        <f ca="1">SUM(OFFSET('Vacation Tracker'!$Q214:$AD214,0,AR$4))</f>
        <v>0</v>
      </c>
      <c r="AS211" s="26">
        <f t="shared" ref="AS211" ca="1" si="10538">AR211-AT211</f>
        <v>0</v>
      </c>
      <c r="AT211" s="26">
        <f t="array" aca="1" ref="AT211" ca="1">SUM(IF(RIGHT(OFFSET('Vacation Tracker'!$Q214:$AD214,0,AR$4))&lt;&gt;"O",IFERROR(--LEFT(OFFSET('Vacation Tracker'!$Q214:$AD214,0,AR$4),LEN(OFFSET('Vacation Tracker'!$Q214:$AD214,0,AR$4))-1),0)))</f>
        <v>0</v>
      </c>
      <c r="AU211" s="26">
        <f t="array" aca="1" ref="AU211" ca="1">SUM(IF(RIGHT(OFFSET('Vacation Tracker'!$Q214:$AD214,0,AR$4))=AU$8,IFERROR(--LEFT(OFFSET('Vacation Tracker'!$Q214:$AD214,0,AR$4),LEN(OFFSET('Vacation Tracker'!$Q214:$AD214,0,AR$4))-1),0)))</f>
        <v>0</v>
      </c>
      <c r="AV211" s="23">
        <f ca="1">SUM(OFFSET('Vacation Tracker'!$Q214:$AD214,0,AV$4))</f>
        <v>0</v>
      </c>
      <c r="AW211" s="26">
        <f t="shared" ref="AW211" ca="1" si="10539">AV211-AX211</f>
        <v>0</v>
      </c>
      <c r="AX211" s="26">
        <f t="array" aca="1" ref="AX211" ca="1">SUM(IF(RIGHT(OFFSET('Vacation Tracker'!$Q214:$AD214,0,AV$4))&lt;&gt;"O",IFERROR(--LEFT(OFFSET('Vacation Tracker'!$Q214:$AD214,0,AV$4),LEN(OFFSET('Vacation Tracker'!$Q214:$AD214,0,AV$4))-1),0)))</f>
        <v>0</v>
      </c>
      <c r="AY211" s="26">
        <f t="array" aca="1" ref="AY211" ca="1">SUM(IF(RIGHT(OFFSET('Vacation Tracker'!$Q214:$AD214,0,AV$4))=AY$8,IFERROR(--LEFT(OFFSET('Vacation Tracker'!$Q214:$AD214,0,AV$4),LEN(OFFSET('Vacation Tracker'!$Q214:$AD214,0,AV$4))-1),0)))</f>
        <v>0</v>
      </c>
      <c r="AZ211" s="23">
        <f ca="1">SUM(OFFSET('Vacation Tracker'!$Q214:$AD214,0,AZ$4))</f>
        <v>0</v>
      </c>
      <c r="BA211" s="26">
        <f t="shared" ref="BA211" ca="1" si="10540">AZ211-BB211</f>
        <v>0</v>
      </c>
      <c r="BB211" s="26">
        <f t="array" aca="1" ref="BB211" ca="1">SUM(IF(RIGHT(OFFSET('Vacation Tracker'!$Q214:$AD214,0,AZ$4))&lt;&gt;"O",IFERROR(--LEFT(OFFSET('Vacation Tracker'!$Q214:$AD214,0,AZ$4),LEN(OFFSET('Vacation Tracker'!$Q214:$AD214,0,AZ$4))-1),0)))</f>
        <v>0</v>
      </c>
      <c r="BC211" s="26">
        <f t="array" aca="1" ref="BC211" ca="1">SUM(IF(RIGHT(OFFSET('Vacation Tracker'!$Q214:$AD214,0,AZ$4))=BC$8,IFERROR(--LEFT(OFFSET('Vacation Tracker'!$Q214:$AD214,0,AZ$4),LEN(OFFSET('Vacation Tracker'!$Q214:$AD214,0,AZ$4))-1),0)))</f>
        <v>0</v>
      </c>
      <c r="BD211" s="23">
        <f ca="1">SUM(OFFSET('Vacation Tracker'!$Q214:$AD214,0,BD$4))</f>
        <v>0</v>
      </c>
      <c r="BE211" s="26">
        <f t="shared" ref="BE211" ca="1" si="10541">BD211-BF211</f>
        <v>0</v>
      </c>
      <c r="BF211" s="26">
        <f t="array" aca="1" ref="BF211" ca="1">SUM(IF(RIGHT(OFFSET('Vacation Tracker'!$Q214:$AD214,0,BD$4))&lt;&gt;"O",IFERROR(--LEFT(OFFSET('Vacation Tracker'!$Q214:$AD214,0,BD$4),LEN(OFFSET('Vacation Tracker'!$Q214:$AD214,0,BD$4))-1),0)))</f>
        <v>0</v>
      </c>
      <c r="BG211" s="26">
        <f t="array" aca="1" ref="BG211" ca="1">SUM(IF(RIGHT(OFFSET('Vacation Tracker'!$Q214:$AD214,0,BD$4))=BG$8,IFERROR(--LEFT(OFFSET('Vacation Tracker'!$Q214:$AD214,0,BD$4),LEN(OFFSET('Vacation Tracker'!$Q214:$AD214,0,BD$4))-1),0)))</f>
        <v>0</v>
      </c>
      <c r="BH211" s="23">
        <f ca="1">SUM(OFFSET('Vacation Tracker'!$Q214:$AD214,0,BH$4))</f>
        <v>0</v>
      </c>
      <c r="BI211" s="26">
        <f t="shared" ref="BI211" ca="1" si="10542">BH211-BJ211</f>
        <v>0</v>
      </c>
      <c r="BJ211" s="26">
        <f t="array" aca="1" ref="BJ211" ca="1">SUM(IF(RIGHT(OFFSET('Vacation Tracker'!$Q214:$AD214,0,BH$4))&lt;&gt;"O",IFERROR(--LEFT(OFFSET('Vacation Tracker'!$Q214:$AD214,0,BH$4),LEN(OFFSET('Vacation Tracker'!$Q214:$AD214,0,BH$4))-1),0)))</f>
        <v>0</v>
      </c>
      <c r="BK211" s="26">
        <f t="array" aca="1" ref="BK211" ca="1">SUM(IF(RIGHT(OFFSET('Vacation Tracker'!$Q214:$AD214,0,BH$4))=BK$8,IFERROR(--LEFT(OFFSET('Vacation Tracker'!$Q214:$AD214,0,BH$4),LEN(OFFSET('Vacation Tracker'!$Q214:$AD214,0,BH$4))-1),0)))</f>
        <v>0</v>
      </c>
      <c r="BL211" s="23">
        <f ca="1">SUM(OFFSET('Vacation Tracker'!$Q214:$AD214,0,BL$4))</f>
        <v>0</v>
      </c>
      <c r="BM211" s="26">
        <f t="shared" ref="BM211" ca="1" si="10543">BL211-BN211</f>
        <v>0</v>
      </c>
      <c r="BN211" s="26">
        <f t="array" aca="1" ref="BN211" ca="1">SUM(IF(RIGHT(OFFSET('Vacation Tracker'!$Q214:$AD214,0,BL$4))&lt;&gt;"O",IFERROR(--LEFT(OFFSET('Vacation Tracker'!$Q214:$AD214,0,BL$4),LEN(OFFSET('Vacation Tracker'!$Q214:$AD214,0,BL$4))-1),0)))</f>
        <v>0</v>
      </c>
      <c r="BO211" s="26">
        <f t="array" aca="1" ref="BO211" ca="1">SUM(IF(RIGHT(OFFSET('Vacation Tracker'!$Q214:$AD214,0,BL$4))=BO$8,IFERROR(--LEFT(OFFSET('Vacation Tracker'!$Q214:$AD214,0,BL$4),LEN(OFFSET('Vacation Tracker'!$Q214:$AD214,0,BL$4))-1),0)))</f>
        <v>0</v>
      </c>
      <c r="BP211" s="23">
        <f ca="1">SUM(OFFSET('Vacation Tracker'!$Q214:$AD214,0,BP$4))</f>
        <v>0</v>
      </c>
      <c r="BQ211" s="26">
        <f t="shared" ref="BQ211" ca="1" si="10544">BP211-BR211</f>
        <v>0</v>
      </c>
      <c r="BR211" s="26">
        <f t="array" aca="1" ref="BR211" ca="1">SUM(IF(RIGHT(OFFSET('Vacation Tracker'!$Q214:$AD214,0,BP$4))&lt;&gt;"O",IFERROR(--LEFT(OFFSET('Vacation Tracker'!$Q214:$AD214,0,BP$4),LEN(OFFSET('Vacation Tracker'!$Q214:$AD214,0,BP$4))-1),0)))</f>
        <v>0</v>
      </c>
      <c r="BS211" s="26">
        <f t="array" aca="1" ref="BS211" ca="1">SUM(IF(RIGHT(OFFSET('Vacation Tracker'!$Q214:$AD214,0,BP$4))=BS$8,IFERROR(--LEFT(OFFSET('Vacation Tracker'!$Q214:$AD214,0,BP$4),LEN(OFFSET('Vacation Tracker'!$Q214:$AD214,0,BP$4))-1),0)))</f>
        <v>0</v>
      </c>
      <c r="BT211" s="23">
        <f ca="1">SUM(OFFSET('Vacation Tracker'!$Q214:$AD214,0,BT$4))</f>
        <v>0</v>
      </c>
      <c r="BU211" s="26">
        <f t="shared" ref="BU211" ca="1" si="10545">BT211-BV211</f>
        <v>0</v>
      </c>
      <c r="BV211" s="26">
        <f t="array" aca="1" ref="BV211" ca="1">SUM(IF(RIGHT(OFFSET('Vacation Tracker'!$Q214:$AD214,0,BT$4))&lt;&gt;"O",IFERROR(--LEFT(OFFSET('Vacation Tracker'!$Q214:$AD214,0,BT$4),LEN(OFFSET('Vacation Tracker'!$Q214:$AD214,0,BT$4))-1),0)))</f>
        <v>0</v>
      </c>
      <c r="BW211" s="26">
        <f t="array" aca="1" ref="BW211" ca="1">SUM(IF(RIGHT(OFFSET('Vacation Tracker'!$Q214:$AD214,0,BT$4))=BW$8,IFERROR(--LEFT(OFFSET('Vacation Tracker'!$Q214:$AD214,0,BT$4),LEN(OFFSET('Vacation Tracker'!$Q214:$AD214,0,BT$4))-1),0)))</f>
        <v>0</v>
      </c>
      <c r="BX211" s="23">
        <f ca="1">SUM(OFFSET('Vacation Tracker'!$Q214:$AD214,0,BX$4))</f>
        <v>0</v>
      </c>
      <c r="BY211" s="26">
        <f t="shared" ref="BY211" ca="1" si="10546">BX211-BZ211</f>
        <v>0</v>
      </c>
      <c r="BZ211" s="26">
        <f t="array" aca="1" ref="BZ211" ca="1">SUM(IF(RIGHT(OFFSET('Vacation Tracker'!$Q214:$AD214,0,BX$4))&lt;&gt;"O",IFERROR(--LEFT(OFFSET('Vacation Tracker'!$Q214:$AD214,0,BX$4),LEN(OFFSET('Vacation Tracker'!$Q214:$AD214,0,BX$4))-1),0)))</f>
        <v>0</v>
      </c>
      <c r="CA211" s="26">
        <f t="array" aca="1" ref="CA211" ca="1">SUM(IF(RIGHT(OFFSET('Vacation Tracker'!$Q214:$AD214,0,BX$4))=CA$8,IFERROR(--LEFT(OFFSET('Vacation Tracker'!$Q214:$AD214,0,BX$4),LEN(OFFSET('Vacation Tracker'!$Q214:$AD214,0,BX$4))-1),0)))</f>
        <v>0</v>
      </c>
      <c r="CB211" s="23">
        <f ca="1">SUM(OFFSET('Vacation Tracker'!$Q214:$AD214,0,CB$4))</f>
        <v>0</v>
      </c>
      <c r="CC211" s="26">
        <f t="shared" ref="CC211" ca="1" si="10547">CB211-CD211</f>
        <v>0</v>
      </c>
      <c r="CD211" s="26">
        <f t="array" aca="1" ref="CD211" ca="1">SUM(IF(RIGHT(OFFSET('Vacation Tracker'!$Q214:$AD214,0,CB$4))&lt;&gt;"O",IFERROR(--LEFT(OFFSET('Vacation Tracker'!$Q214:$AD214,0,CB$4),LEN(OFFSET('Vacation Tracker'!$Q214:$AD214,0,CB$4))-1),0)))</f>
        <v>0</v>
      </c>
      <c r="CE211" s="26">
        <f t="array" aca="1" ref="CE211" ca="1">SUM(IF(RIGHT(OFFSET('Vacation Tracker'!$Q214:$AD214,0,CB$4))=CE$8,IFERROR(--LEFT(OFFSET('Vacation Tracker'!$Q214:$AD214,0,CB$4),LEN(OFFSET('Vacation Tracker'!$Q214:$AD214,0,CB$4))-1),0)))</f>
        <v>0</v>
      </c>
      <c r="CF211" s="23">
        <f ca="1">SUM(OFFSET('Vacation Tracker'!$Q214:$AD214,0,CF$4))</f>
        <v>0</v>
      </c>
      <c r="CG211" s="26">
        <f t="shared" ref="CG211" ca="1" si="10548">CF211-CH211</f>
        <v>0</v>
      </c>
      <c r="CH211" s="26">
        <f t="array" aca="1" ref="CH211" ca="1">SUM(IF(RIGHT(OFFSET('Vacation Tracker'!$Q214:$AD214,0,CF$4))&lt;&gt;"O",IFERROR(--LEFT(OFFSET('Vacation Tracker'!$Q214:$AD214,0,CF$4),LEN(OFFSET('Vacation Tracker'!$Q214:$AD214,0,CF$4))-1),0)))</f>
        <v>0</v>
      </c>
      <c r="CI211" s="26">
        <f t="array" aca="1" ref="CI211" ca="1">SUM(IF(RIGHT(OFFSET('Vacation Tracker'!$Q214:$AD214,0,CF$4))=CI$8,IFERROR(--LEFT(OFFSET('Vacation Tracker'!$Q214:$AD214,0,CF$4),LEN(OFFSET('Vacation Tracker'!$Q214:$AD214,0,CF$4))-1),0)))</f>
        <v>0</v>
      </c>
      <c r="CJ211" s="23">
        <f ca="1">SUM(OFFSET('Vacation Tracker'!$Q214:$AD214,0,CJ$4))</f>
        <v>0</v>
      </c>
      <c r="CK211" s="26">
        <f t="shared" ref="CK211" ca="1" si="10549">CJ211-CL211</f>
        <v>0</v>
      </c>
      <c r="CL211" s="26">
        <f t="array" aca="1" ref="CL211" ca="1">SUM(IF(RIGHT(OFFSET('Vacation Tracker'!$Q214:$AD214,0,CJ$4))&lt;&gt;"O",IFERROR(--LEFT(OFFSET('Vacation Tracker'!$Q214:$AD214,0,CJ$4),LEN(OFFSET('Vacation Tracker'!$Q214:$AD214,0,CJ$4))-1),0)))</f>
        <v>0</v>
      </c>
      <c r="CM211" s="26">
        <f t="array" aca="1" ref="CM211" ca="1">SUM(IF(RIGHT(OFFSET('Vacation Tracker'!$Q214:$AD214,0,CJ$4))=CM$8,IFERROR(--LEFT(OFFSET('Vacation Tracker'!$Q214:$AD214,0,CJ$4),LEN(OFFSET('Vacation Tracker'!$Q214:$AD214,0,CJ$4))-1),0)))</f>
        <v>0</v>
      </c>
      <c r="CN211" s="23">
        <f ca="1">SUM(OFFSET('Vacation Tracker'!$Q214:$AD214,0,CN$4))</f>
        <v>0</v>
      </c>
      <c r="CO211" s="26">
        <f t="shared" ref="CO211" ca="1" si="10550">CN211-CP211</f>
        <v>0</v>
      </c>
      <c r="CP211" s="26">
        <f t="array" aca="1" ref="CP211" ca="1">SUM(IF(RIGHT(OFFSET('Vacation Tracker'!$Q214:$AD214,0,CN$4))&lt;&gt;"O",IFERROR(--LEFT(OFFSET('Vacation Tracker'!$Q214:$AD214,0,CN$4),LEN(OFFSET('Vacation Tracker'!$Q214:$AD214,0,CN$4))-1),0)))</f>
        <v>0</v>
      </c>
      <c r="CQ211" s="26">
        <f t="array" aca="1" ref="CQ211" ca="1">SUM(IF(RIGHT(OFFSET('Vacation Tracker'!$Q214:$AD214,0,CN$4))=CQ$8,IFERROR(--LEFT(OFFSET('Vacation Tracker'!$Q214:$AD214,0,CN$4),LEN(OFFSET('Vacation Tracker'!$Q214:$AD214,0,CN$4))-1),0)))</f>
        <v>0</v>
      </c>
      <c r="CR211" s="23">
        <f ca="1">SUM(OFFSET('Vacation Tracker'!$Q214:$AD214,0,CR$4))</f>
        <v>0</v>
      </c>
      <c r="CS211" s="26">
        <f t="shared" ref="CS211" ca="1" si="10551">CR211-CT211</f>
        <v>0</v>
      </c>
      <c r="CT211" s="26">
        <f t="array" aca="1" ref="CT211" ca="1">SUM(IF(RIGHT(OFFSET('Vacation Tracker'!$Q214:$AD214,0,CR$4))&lt;&gt;"O",IFERROR(--LEFT(OFFSET('Vacation Tracker'!$Q214:$AD214,0,CR$4),LEN(OFFSET('Vacation Tracker'!$Q214:$AD214,0,CR$4))-1),0)))</f>
        <v>0</v>
      </c>
      <c r="CU211" s="26">
        <f t="array" aca="1" ref="CU211" ca="1">SUM(IF(RIGHT(OFFSET('Vacation Tracker'!$Q214:$AD214,0,CR$4))=CU$8,IFERROR(--LEFT(OFFSET('Vacation Tracker'!$Q214:$AD214,0,CR$4),LEN(OFFSET('Vacation Tracker'!$Q214:$AD214,0,CR$4))-1),0)))</f>
        <v>0</v>
      </c>
      <c r="CV211" s="23">
        <f ca="1">SUM(OFFSET('Vacation Tracker'!$Q214:$AD214,0,CV$4))</f>
        <v>0</v>
      </c>
      <c r="CW211" s="26">
        <f t="shared" ref="CW211" ca="1" si="10552">CV211-CX211</f>
        <v>0</v>
      </c>
      <c r="CX211" s="26">
        <f t="array" aca="1" ref="CX211" ca="1">SUM(IF(RIGHT(OFFSET('Vacation Tracker'!$Q214:$AD214,0,CV$4))&lt;&gt;"O",IFERROR(--LEFT(OFFSET('Vacation Tracker'!$Q214:$AD214,0,CV$4),LEN(OFFSET('Vacation Tracker'!$Q214:$AD214,0,CV$4))-1),0)))</f>
        <v>0</v>
      </c>
      <c r="CY211" s="26">
        <f t="array" aca="1" ref="CY211" ca="1">SUM(IF(RIGHT(OFFSET('Vacation Tracker'!$Q214:$AD214,0,CV$4))=CY$8,IFERROR(--LEFT(OFFSET('Vacation Tracker'!$Q214:$AD214,0,CV$4),LEN(OFFSET('Vacation Tracker'!$Q214:$AD214,0,CV$4))-1),0)))</f>
        <v>0</v>
      </c>
      <c r="CZ211" s="23">
        <f ca="1">SUM(OFFSET('Vacation Tracker'!$Q214:$AD214,0,CZ$4))</f>
        <v>0</v>
      </c>
      <c r="DA211" s="26">
        <f t="shared" ref="DA211" ca="1" si="10553">CZ211-DB211</f>
        <v>0</v>
      </c>
      <c r="DB211" s="26">
        <f t="array" aca="1" ref="DB211" ca="1">SUM(IF(RIGHT(OFFSET('Vacation Tracker'!$Q214:$AD214,0,CZ$4))&lt;&gt;"O",IFERROR(--LEFT(OFFSET('Vacation Tracker'!$Q214:$AD214,0,CZ$4),LEN(OFFSET('Vacation Tracker'!$Q214:$AD214,0,CZ$4))-1),0)))</f>
        <v>0</v>
      </c>
      <c r="DC211" s="26">
        <f t="array" aca="1" ref="DC211" ca="1">SUM(IF(RIGHT(OFFSET('Vacation Tracker'!$Q214:$AD214,0,CZ$4))=DC$8,IFERROR(--LEFT(OFFSET('Vacation Tracker'!$Q214:$AD214,0,CZ$4),LEN(OFFSET('Vacation Tracker'!$Q214:$AD214,0,CZ$4))-1),0)))</f>
        <v>0</v>
      </c>
      <c r="DD211" s="23">
        <f ca="1">SUM(OFFSET('Vacation Tracker'!$Q214:$AD214,0,DD$4))</f>
        <v>0</v>
      </c>
      <c r="DE211" s="26">
        <f t="shared" ref="DE211" ca="1" si="10554">DD211-DF211</f>
        <v>0</v>
      </c>
      <c r="DF211" s="26">
        <f t="array" aca="1" ref="DF211" ca="1">SUM(IF(RIGHT(OFFSET('Vacation Tracker'!$Q214:$AD214,0,DD$4))&lt;&gt;"O",IFERROR(--LEFT(OFFSET('Vacation Tracker'!$Q214:$AD214,0,DD$4),LEN(OFFSET('Vacation Tracker'!$Q214:$AD214,0,DD$4))-1),0)))</f>
        <v>0</v>
      </c>
      <c r="DG211" s="26">
        <f t="array" aca="1" ref="DG211" ca="1">SUM(IF(RIGHT(OFFSET('Vacation Tracker'!$Q214:$AD214,0,DD$4))=DG$8,IFERROR(--LEFT(OFFSET('Vacation Tracker'!$Q214:$AD214,0,DD$4),LEN(OFFSET('Vacation Tracker'!$Q214:$AD214,0,DD$4))-1),0)))</f>
        <v>0</v>
      </c>
      <c r="DH211" s="23">
        <f ca="1">SUM(OFFSET('Vacation Tracker'!$Q214:$AD214,0,DH$4))</f>
        <v>0</v>
      </c>
      <c r="DI211" s="26">
        <f t="shared" ref="DI211" ca="1" si="10555">DH211-DJ211</f>
        <v>0</v>
      </c>
      <c r="DJ211" s="26">
        <f t="array" aca="1" ref="DJ211" ca="1">SUM(IF(RIGHT(OFFSET('Vacation Tracker'!$Q214:$AD214,0,DH$4))&lt;&gt;"O",IFERROR(--LEFT(OFFSET('Vacation Tracker'!$Q214:$AD214,0,DH$4),LEN(OFFSET('Vacation Tracker'!$Q214:$AD214,0,DH$4))-1),0)))</f>
        <v>0</v>
      </c>
      <c r="DK211" s="26">
        <f t="array" aca="1" ref="DK211" ca="1">SUM(IF(RIGHT(OFFSET('Vacation Tracker'!$Q214:$AD214,0,DH$4))=DK$8,IFERROR(--LEFT(OFFSET('Vacation Tracker'!$Q214:$AD214,0,DH$4),LEN(OFFSET('Vacation Tracker'!$Q214:$AD214,0,DH$4))-1),0)))</f>
        <v>0</v>
      </c>
      <c r="DL211" s="23">
        <f ca="1">SUM(OFFSET('Vacation Tracker'!$Q214:$AD214,0,DL$4))</f>
        <v>0</v>
      </c>
      <c r="DM211" s="26">
        <f t="shared" ref="DM211" ca="1" si="10556">DL211-DN211</f>
        <v>0</v>
      </c>
      <c r="DN211" s="26">
        <f t="array" aca="1" ref="DN211" ca="1">SUM(IF(RIGHT(OFFSET('Vacation Tracker'!$Q214:$AD214,0,DL$4))&lt;&gt;"O",IFERROR(--LEFT(OFFSET('Vacation Tracker'!$Q214:$AD214,0,DL$4),LEN(OFFSET('Vacation Tracker'!$Q214:$AD214,0,DL$4))-1),0)))</f>
        <v>0</v>
      </c>
      <c r="DO211" s="26">
        <f t="array" aca="1" ref="DO211" ca="1">SUM(IF(RIGHT(OFFSET('Vacation Tracker'!$Q214:$AD214,0,DL$4))=DO$8,IFERROR(--LEFT(OFFSET('Vacation Tracker'!$Q214:$AD214,0,DL$4),LEN(OFFSET('Vacation Tracker'!$Q214:$AD214,0,DL$4))-1),0)))</f>
        <v>0</v>
      </c>
      <c r="DP211" s="23">
        <f ca="1">SUM(OFFSET('Vacation Tracker'!$Q214:$AD214,0,DP$4))</f>
        <v>0</v>
      </c>
      <c r="DQ211" s="26">
        <f t="shared" ref="DQ211" ca="1" si="10557">DP211-DR211</f>
        <v>0</v>
      </c>
      <c r="DR211" s="26">
        <f t="array" aca="1" ref="DR211" ca="1">SUM(IF(RIGHT(OFFSET('Vacation Tracker'!$Q214:$AD214,0,DP$4))&lt;&gt;"O",IFERROR(--LEFT(OFFSET('Vacation Tracker'!$Q214:$AD214,0,DP$4),LEN(OFFSET('Vacation Tracker'!$Q214:$AD214,0,DP$4))-1),0)))</f>
        <v>0</v>
      </c>
      <c r="DS211" s="26">
        <f t="array" aca="1" ref="DS211" ca="1">SUM(IF(RIGHT(OFFSET('Vacation Tracker'!$Q214:$AD214,0,DP$4))=DS$8,IFERROR(--LEFT(OFFSET('Vacation Tracker'!$Q214:$AD214,0,DP$4),LEN(OFFSET('Vacation Tracker'!$Q214:$AD214,0,DP$4))-1),0)))</f>
        <v>0</v>
      </c>
      <c r="DT211" s="23">
        <f ca="1">SUM(OFFSET('Vacation Tracker'!$Q214:$AD214,0,DT$4))</f>
        <v>0</v>
      </c>
      <c r="DU211" s="26">
        <f t="shared" ref="DU211" ca="1" si="10558">DT211-DV211</f>
        <v>0</v>
      </c>
      <c r="DV211" s="26">
        <f t="array" aca="1" ref="DV211" ca="1">SUM(IF(RIGHT(OFFSET('Vacation Tracker'!$Q214:$AD214,0,DT$4))&lt;&gt;"O",IFERROR(--LEFT(OFFSET('Vacation Tracker'!$Q214:$AD214,0,DT$4),LEN(OFFSET('Vacation Tracker'!$Q214:$AD214,0,DT$4))-1),0)))</f>
        <v>0</v>
      </c>
      <c r="DW211" s="26">
        <f t="array" aca="1" ref="DW211" ca="1">SUM(IF(RIGHT(OFFSET('Vacation Tracker'!$Q214:$AD214,0,DT$4))=DW$8,IFERROR(--LEFT(OFFSET('Vacation Tracker'!$Q214:$AD214,0,DT$4),LEN(OFFSET('Vacation Tracker'!$Q214:$AD214,0,DT$4))-1),0)))</f>
        <v>0</v>
      </c>
      <c r="DX211" s="23">
        <f ca="1">SUM(OFFSET('Vacation Tracker'!$Q214:$AD214,0,DX$4))</f>
        <v>0</v>
      </c>
      <c r="DY211" s="26">
        <f t="shared" ref="DY211" ca="1" si="10559">DX211-DZ211</f>
        <v>0</v>
      </c>
      <c r="DZ211" s="26">
        <f t="array" aca="1" ref="DZ211" ca="1">SUM(IF(RIGHT(OFFSET('Vacation Tracker'!$Q214:$AD214,0,DX$4))&lt;&gt;"O",IFERROR(--LEFT(OFFSET('Vacation Tracker'!$Q214:$AD214,0,DX$4),LEN(OFFSET('Vacation Tracker'!$Q214:$AD214,0,DX$4))-1),0)))</f>
        <v>0</v>
      </c>
      <c r="EA211" s="26">
        <f t="array" aca="1" ref="EA211" ca="1">SUM(IF(RIGHT(OFFSET('Vacation Tracker'!$Q214:$AD214,0,DX$4))=EA$8,IFERROR(--LEFT(OFFSET('Vacation Tracker'!$Q214:$AD214,0,DX$4),LEN(OFFSET('Vacation Tracker'!$Q214:$AD214,0,DX$4))-1),0)))</f>
        <v>0</v>
      </c>
      <c r="EB211" s="23">
        <f ca="1">SUM(OFFSET('Vacation Tracker'!$Q214:$AD214,0,EB$4))</f>
        <v>0</v>
      </c>
      <c r="EC211" s="26">
        <f t="shared" ref="EC211" ca="1" si="10560">EB211-ED211</f>
        <v>0</v>
      </c>
      <c r="ED211" s="26">
        <f t="array" aca="1" ref="ED211" ca="1">SUM(IF(RIGHT(OFFSET('Vacation Tracker'!$Q214:$AD214,0,EB$4))&lt;&gt;"O",IFERROR(--LEFT(OFFSET('Vacation Tracker'!$Q214:$AD214,0,EB$4),LEN(OFFSET('Vacation Tracker'!$Q214:$AD214,0,EB$4))-1),0)))</f>
        <v>0</v>
      </c>
      <c r="EE211" s="26">
        <f t="array" aca="1" ref="EE211" ca="1">SUM(IF(RIGHT(OFFSET('Vacation Tracker'!$Q214:$AD214,0,EB$4))=EE$8,IFERROR(--LEFT(OFFSET('Vacation Tracker'!$Q214:$AD214,0,EB$4),LEN(OFFSET('Vacation Tracker'!$Q214:$AD214,0,EB$4))-1),0)))</f>
        <v>0</v>
      </c>
      <c r="EF211" s="23">
        <f ca="1">SUM(OFFSET('Vacation Tracker'!$Q214:$AD214,0,EF$4))</f>
        <v>0</v>
      </c>
      <c r="EG211" s="26">
        <f t="shared" ref="EG211" ca="1" si="10561">EF211-EH211</f>
        <v>0</v>
      </c>
      <c r="EH211" s="26">
        <f t="array" aca="1" ref="EH211" ca="1">SUM(IF(RIGHT(OFFSET('Vacation Tracker'!$Q214:$AD214,0,EF$4))&lt;&gt;"O",IFERROR(--LEFT(OFFSET('Vacation Tracker'!$Q214:$AD214,0,EF$4),LEN(OFFSET('Vacation Tracker'!$Q214:$AD214,0,EF$4))-1),0)))</f>
        <v>0</v>
      </c>
      <c r="EI211" s="26">
        <f t="array" aca="1" ref="EI211" ca="1">SUM(IF(RIGHT(OFFSET('Vacation Tracker'!$Q214:$AD214,0,EF$4))=EI$8,IFERROR(--LEFT(OFFSET('Vacation Tracker'!$Q214:$AD214,0,EF$4),LEN(OFFSET('Vacation Tracker'!$Q214:$AD214,0,EF$4))-1),0)))</f>
        <v>0</v>
      </c>
      <c r="EJ211" s="23">
        <f ca="1">SUM(OFFSET('Vacation Tracker'!$Q214:$AD214,0,EJ$4))</f>
        <v>0</v>
      </c>
      <c r="EK211" s="26">
        <f t="shared" ref="EK211" ca="1" si="10562">EJ211-EL211</f>
        <v>0</v>
      </c>
      <c r="EL211" s="26">
        <f t="array" aca="1" ref="EL211" ca="1">SUM(IF(RIGHT(OFFSET('Vacation Tracker'!$Q214:$AD214,0,EJ$4))&lt;&gt;"O",IFERROR(--LEFT(OFFSET('Vacation Tracker'!$Q214:$AD214,0,EJ$4),LEN(OFFSET('Vacation Tracker'!$Q214:$AD214,0,EJ$4))-1),0)))</f>
        <v>0</v>
      </c>
      <c r="EM211" s="26">
        <f t="array" aca="1" ref="EM211" ca="1">SUM(IF(RIGHT(OFFSET('Vacation Tracker'!$Q214:$AD214,0,EJ$4))=EM$8,IFERROR(--LEFT(OFFSET('Vacation Tracker'!$Q214:$AD214,0,EJ$4),LEN(OFFSET('Vacation Tracker'!$Q214:$AD214,0,EJ$4))-1),0)))</f>
        <v>0</v>
      </c>
      <c r="EN211" s="23">
        <f ca="1">SUM(OFFSET('Vacation Tracker'!$Q214:$AD214,0,EN$4))</f>
        <v>0</v>
      </c>
      <c r="EO211" s="26">
        <f t="shared" ref="EO211" ca="1" si="10563">EN211-EP211</f>
        <v>0</v>
      </c>
      <c r="EP211" s="26">
        <f t="array" aca="1" ref="EP211" ca="1">SUM(IF(RIGHT(OFFSET('Vacation Tracker'!$Q214:$AD214,0,EN$4))&lt;&gt;"O",IFERROR(--LEFT(OFFSET('Vacation Tracker'!$Q214:$AD214,0,EN$4),LEN(OFFSET('Vacation Tracker'!$Q214:$AD214,0,EN$4))-1),0)))</f>
        <v>0</v>
      </c>
      <c r="EQ211" s="26">
        <f t="array" aca="1" ref="EQ211" ca="1">SUM(IF(RIGHT(OFFSET('Vacation Tracker'!$Q214:$AD214,0,EN$4))=EQ$8,IFERROR(--LEFT(OFFSET('Vacation Tracker'!$Q214:$AD214,0,EN$4),LEN(OFFSET('Vacation Tracker'!$Q214:$AD214,0,EN$4))-1),0)))</f>
        <v>0</v>
      </c>
      <c r="ER211" s="23">
        <f ca="1">SUM(OFFSET('Vacation Tracker'!$Q214:$AD214,0,ER$4))</f>
        <v>0</v>
      </c>
      <c r="ES211" s="26">
        <f t="shared" ref="ES211" ca="1" si="10564">ER211-ET211</f>
        <v>0</v>
      </c>
      <c r="ET211" s="26">
        <f t="array" aca="1" ref="ET211" ca="1">SUM(IF(RIGHT(OFFSET('Vacation Tracker'!$Q214:$AD214,0,ER$4))&lt;&gt;"O",IFERROR(--LEFT(OFFSET('Vacation Tracker'!$Q214:$AD214,0,ER$4),LEN(OFFSET('Vacation Tracker'!$Q214:$AD214,0,ER$4))-1),0)))</f>
        <v>0</v>
      </c>
      <c r="EU211" s="26">
        <f t="array" aca="1" ref="EU211" ca="1">SUM(IF(RIGHT(OFFSET('Vacation Tracker'!$Q214:$AD214,0,ER$4))=EU$8,IFERROR(--LEFT(OFFSET('Vacation Tracker'!$Q214:$AD214,0,ER$4),LEN(OFFSET('Vacation Tracker'!$Q214:$AD214,0,ER$4))-1),0)))</f>
        <v>0</v>
      </c>
      <c r="EV211" s="23">
        <f ca="1">SUM(OFFSET('Vacation Tracker'!$Q214:$AD214,0,EV$4))</f>
        <v>0</v>
      </c>
      <c r="EW211" s="26">
        <f t="shared" ref="EW211" ca="1" si="10565">EV211-EX211</f>
        <v>0</v>
      </c>
      <c r="EX211" s="26">
        <f t="array" aca="1" ref="EX211" ca="1">SUM(IF(RIGHT(OFFSET('Vacation Tracker'!$Q214:$AD214,0,EV$4))&lt;&gt;"O",IFERROR(--LEFT(OFFSET('Vacation Tracker'!$Q214:$AD214,0,EV$4),LEN(OFFSET('Vacation Tracker'!$Q214:$AD214,0,EV$4))-1),0)))</f>
        <v>0</v>
      </c>
      <c r="EY211" s="26">
        <f t="array" aca="1" ref="EY211" ca="1">SUM(IF(RIGHT(OFFSET('Vacation Tracker'!$Q214:$AD214,0,EV$4))=EY$8,IFERROR(--LEFT(OFFSET('Vacation Tracker'!$Q214:$AD214,0,EV$4),LEN(OFFSET('Vacation Tracker'!$Q214:$AD214,0,EV$4))-1),0)))</f>
        <v>0</v>
      </c>
      <c r="EZ211" s="23">
        <f ca="1">SUM(OFFSET('Vacation Tracker'!$Q214:$AD214,0,EZ$4))</f>
        <v>0</v>
      </c>
      <c r="FA211" s="26">
        <f t="shared" ref="FA211" ca="1" si="10566">EZ211-FB211</f>
        <v>0</v>
      </c>
      <c r="FB211" s="26">
        <f t="array" aca="1" ref="FB211" ca="1">SUM(IF(RIGHT(OFFSET('Vacation Tracker'!$Q214:$AD214,0,EZ$4))&lt;&gt;"O",IFERROR(--LEFT(OFFSET('Vacation Tracker'!$Q214:$AD214,0,EZ$4),LEN(OFFSET('Vacation Tracker'!$Q214:$AD214,0,EZ$4))-1),0)))</f>
        <v>0</v>
      </c>
      <c r="FC211" s="26">
        <f t="array" aca="1" ref="FC211" ca="1">SUM(IF(RIGHT(OFFSET('Vacation Tracker'!$Q214:$AD214,0,EZ$4))=FC$8,IFERROR(--LEFT(OFFSET('Vacation Tracker'!$Q214:$AD214,0,EZ$4),LEN(OFFSET('Vacation Tracker'!$Q214:$AD214,0,EZ$4))-1),0)))</f>
        <v>0</v>
      </c>
      <c r="FD211" s="23">
        <f ca="1">SUM(OFFSET('Vacation Tracker'!$Q214:$AD214,0,FD$4))</f>
        <v>0</v>
      </c>
      <c r="FE211" s="26">
        <f t="shared" ref="FE211" ca="1" si="10567">FD211-FF211</f>
        <v>0</v>
      </c>
      <c r="FF211" s="26">
        <f t="array" aca="1" ref="FF211" ca="1">SUM(IF(RIGHT(OFFSET('Vacation Tracker'!$Q214:$AD214,0,FD$4))&lt;&gt;"O",IFERROR(--LEFT(OFFSET('Vacation Tracker'!$Q214:$AD214,0,FD$4),LEN(OFFSET('Vacation Tracker'!$Q214:$AD214,0,FD$4))-1),0)))</f>
        <v>0</v>
      </c>
      <c r="FG211" s="26">
        <f t="array" aca="1" ref="FG211" ca="1">SUM(IF(RIGHT(OFFSET('Vacation Tracker'!$Q214:$AD214,0,FD$4))=FG$8,IFERROR(--LEFT(OFFSET('Vacation Tracker'!$Q214:$AD214,0,FD$4),LEN(OFFSET('Vacation Tracker'!$Q214:$AD214,0,FD$4))-1),0)))</f>
        <v>0</v>
      </c>
      <c r="FH211" s="23">
        <f ca="1">SUM(OFFSET('Vacation Tracker'!$Q214:$AD214,0,FH$4))</f>
        <v>0</v>
      </c>
      <c r="FI211" s="26">
        <f t="shared" ref="FI211" ca="1" si="10568">FH211-FJ211</f>
        <v>0</v>
      </c>
      <c r="FJ211" s="26">
        <f t="array" aca="1" ref="FJ211" ca="1">SUM(IF(RIGHT(OFFSET('Vacation Tracker'!$Q214:$AD214,0,FH$4))&lt;&gt;"O",IFERROR(--LEFT(OFFSET('Vacation Tracker'!$Q214:$AD214,0,FH$4),LEN(OFFSET('Vacation Tracker'!$Q214:$AD214,0,FH$4))-1),0)))</f>
        <v>0</v>
      </c>
      <c r="FK211" s="26">
        <f t="array" aca="1" ref="FK211" ca="1">SUM(IF(RIGHT(OFFSET('Vacation Tracker'!$Q214:$AD214,0,FH$4))=FK$8,IFERROR(--LEFT(OFFSET('Vacation Tracker'!$Q214:$AD214,0,FH$4),LEN(OFFSET('Vacation Tracker'!$Q214:$AD214,0,FH$4))-1),0)))</f>
        <v>0</v>
      </c>
      <c r="FL211" s="23">
        <f ca="1">SUM(OFFSET('Vacation Tracker'!$Q214:$AD214,0,FL$4))</f>
        <v>0</v>
      </c>
      <c r="FM211" s="26">
        <f t="shared" ref="FM211" ca="1" si="10569">FL211-FN211</f>
        <v>0</v>
      </c>
      <c r="FN211" s="26">
        <f t="array" aca="1" ref="FN211" ca="1">SUM(IF(RIGHT(OFFSET('Vacation Tracker'!$Q214:$AD214,0,FL$4))&lt;&gt;"O",IFERROR(--LEFT(OFFSET('Vacation Tracker'!$Q214:$AD214,0,FL$4),LEN(OFFSET('Vacation Tracker'!$Q214:$AD214,0,FL$4))-1),0)))</f>
        <v>0</v>
      </c>
      <c r="FO211" s="26">
        <f t="array" aca="1" ref="FO211" ca="1">SUM(IF(RIGHT(OFFSET('Vacation Tracker'!$Q214:$AD214,0,FL$4))=FO$8,IFERROR(--LEFT(OFFSET('Vacation Tracker'!$Q214:$AD214,0,FL$4),LEN(OFFSET('Vacation Tracker'!$Q214:$AD214,0,FL$4))-1),0)))</f>
        <v>0</v>
      </c>
      <c r="FP211" s="23">
        <f ca="1">SUM(OFFSET('Vacation Tracker'!$Q214:$AD214,0,FP$4))</f>
        <v>0</v>
      </c>
      <c r="FQ211" s="26">
        <f t="shared" ref="FQ211" ca="1" si="10570">FP211-FR211</f>
        <v>0</v>
      </c>
      <c r="FR211" s="26">
        <f t="array" aca="1" ref="FR211" ca="1">SUM(IF(RIGHT(OFFSET('Vacation Tracker'!$Q214:$AD214,0,FP$4))&lt;&gt;"O",IFERROR(--LEFT(OFFSET('Vacation Tracker'!$Q214:$AD214,0,FP$4),LEN(OFFSET('Vacation Tracker'!$Q214:$AD214,0,FP$4))-1),0)))</f>
        <v>0</v>
      </c>
      <c r="FS211" s="26">
        <f t="array" aca="1" ref="FS211" ca="1">SUM(IF(RIGHT(OFFSET('Vacation Tracker'!$Q214:$AD214,0,FP$4))=FS$8,IFERROR(--LEFT(OFFSET('Vacation Tracker'!$Q214:$AD214,0,FP$4),LEN(OFFSET('Vacation Tracker'!$Q214:$AD214,0,FP$4))-1),0)))</f>
        <v>0</v>
      </c>
      <c r="FT211" s="23">
        <f ca="1">SUM(OFFSET('Vacation Tracker'!$Q214:$AD214,0,FT$4))</f>
        <v>0</v>
      </c>
      <c r="FU211" s="26">
        <f t="shared" ref="FU211" ca="1" si="10571">FT211-FV211</f>
        <v>0</v>
      </c>
      <c r="FV211" s="26">
        <f t="array" aca="1" ref="FV211" ca="1">SUM(IF(RIGHT(OFFSET('Vacation Tracker'!$Q214:$AD214,0,FT$4))&lt;&gt;"O",IFERROR(--LEFT(OFFSET('Vacation Tracker'!$Q214:$AD214,0,FT$4),LEN(OFFSET('Vacation Tracker'!$Q214:$AD214,0,FT$4))-1),0)))</f>
        <v>0</v>
      </c>
      <c r="FW211" s="26">
        <f t="array" aca="1" ref="FW211" ca="1">SUM(IF(RIGHT(OFFSET('Vacation Tracker'!$Q214:$AD214,0,FT$4))=FW$8,IFERROR(--LEFT(OFFSET('Vacation Tracker'!$Q214:$AD214,0,FT$4),LEN(OFFSET('Vacation Tracker'!$Q214:$AD214,0,FT$4))-1),0)))</f>
        <v>0</v>
      </c>
      <c r="FX211" s="23">
        <f ca="1">SUM(OFFSET('Vacation Tracker'!$Q214:$AD214,0,FX$4))</f>
        <v>0</v>
      </c>
      <c r="FY211" s="26">
        <f t="shared" ref="FY211" ca="1" si="10572">FX211-FZ211</f>
        <v>0</v>
      </c>
      <c r="FZ211" s="26">
        <f t="array" aca="1" ref="FZ211" ca="1">SUM(IF(RIGHT(OFFSET('Vacation Tracker'!$Q214:$AD214,0,FX$4))&lt;&gt;"O",IFERROR(--LEFT(OFFSET('Vacation Tracker'!$Q214:$AD214,0,FX$4),LEN(OFFSET('Vacation Tracker'!$Q214:$AD214,0,FX$4))-1),0)))</f>
        <v>0</v>
      </c>
      <c r="GA211" s="26">
        <f t="array" aca="1" ref="GA211" ca="1">SUM(IF(RIGHT(OFFSET('Vacation Tracker'!$Q214:$AD214,0,FX$4))=GA$8,IFERROR(--LEFT(OFFSET('Vacation Tracker'!$Q214:$AD214,0,FX$4),LEN(OFFSET('Vacation Tracker'!$Q214:$AD214,0,FX$4))-1),0)))</f>
        <v>0</v>
      </c>
      <c r="GB211" s="23">
        <f ca="1">SUM(OFFSET('Vacation Tracker'!$Q214:$AD214,0,GB$4))</f>
        <v>0</v>
      </c>
      <c r="GC211" s="26">
        <f t="shared" ref="GC211" ca="1" si="10573">GB211-GD211</f>
        <v>0</v>
      </c>
      <c r="GD211" s="26">
        <f t="array" aca="1" ref="GD211" ca="1">SUM(IF(RIGHT(OFFSET('Vacation Tracker'!$Q214:$AD214,0,GB$4))&lt;&gt;"O",IFERROR(--LEFT(OFFSET('Vacation Tracker'!$Q214:$AD214,0,GB$4),LEN(OFFSET('Vacation Tracker'!$Q214:$AD214,0,GB$4))-1),0)))</f>
        <v>0</v>
      </c>
      <c r="GE211" s="26">
        <f t="array" aca="1" ref="GE211" ca="1">SUM(IF(RIGHT(OFFSET('Vacation Tracker'!$Q214:$AD214,0,GB$4))=GE$8,IFERROR(--LEFT(OFFSET('Vacation Tracker'!$Q214:$AD214,0,GB$4),LEN(OFFSET('Vacation Tracker'!$Q214:$AD214,0,GB$4))-1),0)))</f>
        <v>0</v>
      </c>
      <c r="GF211" s="23">
        <f ca="1">SUM(OFFSET('Vacation Tracker'!$Q214:$AD214,0,GF$4))</f>
        <v>0</v>
      </c>
      <c r="GG211" s="26">
        <f t="shared" ref="GG211" ca="1" si="10574">GF211-GH211</f>
        <v>0</v>
      </c>
      <c r="GH211" s="26">
        <f t="array" aca="1" ref="GH211" ca="1">SUM(IF(RIGHT(OFFSET('Vacation Tracker'!$Q214:$AD214,0,GF$4))&lt;&gt;"O",IFERROR(--LEFT(OFFSET('Vacation Tracker'!$Q214:$AD214,0,GF$4),LEN(OFFSET('Vacation Tracker'!$Q214:$AD214,0,GF$4))-1),0)))</f>
        <v>0</v>
      </c>
      <c r="GI211" s="26">
        <f t="array" aca="1" ref="GI211" ca="1">SUM(IF(RIGHT(OFFSET('Vacation Tracker'!$Q214:$AD214,0,GF$4))=GI$8,IFERROR(--LEFT(OFFSET('Vacation Tracker'!$Q214:$AD214,0,GF$4),LEN(OFFSET('Vacation Tracker'!$Q214:$AD214,0,GF$4))-1),0)))</f>
        <v>0</v>
      </c>
      <c r="GJ211" s="23">
        <f ca="1">SUM(OFFSET('Vacation Tracker'!$Q214:$AD214,0,GJ$4))</f>
        <v>0</v>
      </c>
      <c r="GK211" s="26">
        <f t="shared" ref="GK211" ca="1" si="10575">GJ211-GL211</f>
        <v>0</v>
      </c>
      <c r="GL211" s="26">
        <f t="array" aca="1" ref="GL211" ca="1">SUM(IF(RIGHT(OFFSET('Vacation Tracker'!$Q214:$AD214,0,GJ$4))&lt;&gt;"O",IFERROR(--LEFT(OFFSET('Vacation Tracker'!$Q214:$AD214,0,GJ$4),LEN(OFFSET('Vacation Tracker'!$Q214:$AD214,0,GJ$4))-1),0)))</f>
        <v>0</v>
      </c>
      <c r="GM211" s="26">
        <f t="array" aca="1" ref="GM211" ca="1">SUM(IF(RIGHT(OFFSET('Vacation Tracker'!$Q214:$AD214,0,GJ$4))=GM$8,IFERROR(--LEFT(OFFSET('Vacation Tracker'!$Q214:$AD214,0,GJ$4),LEN(OFFSET('Vacation Tracker'!$Q214:$AD214,0,GJ$4))-1),0)))</f>
        <v>0</v>
      </c>
      <c r="GN211" s="23">
        <f ca="1">SUM(OFFSET('Vacation Tracker'!$Q214:$AD214,0,GN$4))</f>
        <v>0</v>
      </c>
      <c r="GO211" s="26">
        <f t="shared" ref="GO211" ca="1" si="10576">GN211-GP211</f>
        <v>0</v>
      </c>
      <c r="GP211" s="26">
        <f t="array" aca="1" ref="GP211" ca="1">SUM(IF(RIGHT(OFFSET('Vacation Tracker'!$Q214:$AD214,0,GN$4))&lt;&gt;"O",IFERROR(--LEFT(OFFSET('Vacation Tracker'!$Q214:$AD214,0,GN$4),LEN(OFFSET('Vacation Tracker'!$Q214:$AD214,0,GN$4))-1),0)))</f>
        <v>0</v>
      </c>
      <c r="GQ211" s="26">
        <f t="array" aca="1" ref="GQ211" ca="1">SUM(IF(RIGHT(OFFSET('Vacation Tracker'!$Q214:$AD214,0,GN$4))=GQ$8,IFERROR(--LEFT(OFFSET('Vacation Tracker'!$Q214:$AD214,0,GN$4),LEN(OFFSET('Vacation Tracker'!$Q214:$AD214,0,GN$4))-1),0)))</f>
        <v>0</v>
      </c>
      <c r="GR211" s="23">
        <f ca="1">SUM(OFFSET('Vacation Tracker'!$Q214:$AD214,0,GR$4))</f>
        <v>0</v>
      </c>
      <c r="GS211" s="26">
        <f t="shared" ref="GS211" ca="1" si="10577">GR211-GT211</f>
        <v>0</v>
      </c>
      <c r="GT211" s="26">
        <f t="array" aca="1" ref="GT211" ca="1">SUM(IF(RIGHT(OFFSET('Vacation Tracker'!$Q214:$AD214,0,GR$4))&lt;&gt;"O",IFERROR(--LEFT(OFFSET('Vacation Tracker'!$Q214:$AD214,0,GR$4),LEN(OFFSET('Vacation Tracker'!$Q214:$AD214,0,GR$4))-1),0)))</f>
        <v>0</v>
      </c>
      <c r="GU211" s="26">
        <f t="array" aca="1" ref="GU211" ca="1">SUM(IF(RIGHT(OFFSET('Vacation Tracker'!$Q214:$AD214,0,GR$4))=GU$8,IFERROR(--LEFT(OFFSET('Vacation Tracker'!$Q214:$AD214,0,GR$4),LEN(OFFSET('Vacation Tracker'!$Q214:$AD214,0,GR$4))-1),0)))</f>
        <v>0</v>
      </c>
      <c r="GV211" s="23">
        <f ca="1">SUM(OFFSET('Vacation Tracker'!$Q214:$AD214,0,GV$4))</f>
        <v>0</v>
      </c>
      <c r="GW211" s="26">
        <f t="shared" ref="GW211" ca="1" si="10578">GV211-GX211</f>
        <v>0</v>
      </c>
      <c r="GX211" s="26">
        <f t="array" aca="1" ref="GX211" ca="1">SUM(IF(RIGHT(OFFSET('Vacation Tracker'!$Q214:$AD214,0,GV$4))&lt;&gt;"O",IFERROR(--LEFT(OFFSET('Vacation Tracker'!$Q214:$AD214,0,GV$4),LEN(OFFSET('Vacation Tracker'!$Q214:$AD214,0,GV$4))-1),0)))</f>
        <v>0</v>
      </c>
      <c r="GY211" s="26">
        <f t="array" aca="1" ref="GY211" ca="1">SUM(IF(RIGHT(OFFSET('Vacation Tracker'!$Q214:$AD214,0,GV$4))=GY$8,IFERROR(--LEFT(OFFSET('Vacation Tracker'!$Q214:$AD214,0,GV$4),LEN(OFFSET('Vacation Tracker'!$Q214:$AD214,0,GV$4))-1),0)))</f>
        <v>0</v>
      </c>
      <c r="GZ211" s="23">
        <f ca="1">SUM(OFFSET('Vacation Tracker'!$Q214:$AD214,0,GZ$4))</f>
        <v>0</v>
      </c>
      <c r="HA211" s="26">
        <f t="shared" ref="HA211" ca="1" si="10579">GZ211-HB211</f>
        <v>0</v>
      </c>
      <c r="HB211" s="26">
        <f t="array" aca="1" ref="HB211" ca="1">SUM(IF(RIGHT(OFFSET('Vacation Tracker'!$Q214:$AD214,0,GZ$4))&lt;&gt;"O",IFERROR(--LEFT(OFFSET('Vacation Tracker'!$Q214:$AD214,0,GZ$4),LEN(OFFSET('Vacation Tracker'!$Q214:$AD214,0,GZ$4))-1),0)))</f>
        <v>0</v>
      </c>
      <c r="HC211" s="26">
        <f t="array" aca="1" ref="HC211" ca="1">SUM(IF(RIGHT(OFFSET('Vacation Tracker'!$Q214:$AD214,0,GZ$4))=HC$8,IFERROR(--LEFT(OFFSET('Vacation Tracker'!$Q214:$AD214,0,GZ$4),LEN(OFFSET('Vacation Tracker'!$Q214:$AD214,0,GZ$4))-1),0)))</f>
        <v>0</v>
      </c>
      <c r="HD211" s="23">
        <f ca="1">SUM(OFFSET('Vacation Tracker'!$Q214:$AD214,0,HD$4))</f>
        <v>0</v>
      </c>
      <c r="HE211" s="26">
        <f t="shared" ref="HE211" ca="1" si="10580">HD211-HF211</f>
        <v>0</v>
      </c>
      <c r="HF211" s="26">
        <f t="array" aca="1" ref="HF211" ca="1">SUM(IF(RIGHT(OFFSET('Vacation Tracker'!$Q214:$AD214,0,HD$4))&lt;&gt;"O",IFERROR(--LEFT(OFFSET('Vacation Tracker'!$Q214:$AD214,0,HD$4),LEN(OFFSET('Vacation Tracker'!$Q214:$AD214,0,HD$4))-1),0)))</f>
        <v>0</v>
      </c>
      <c r="HG211" s="26">
        <f t="array" aca="1" ref="HG211" ca="1">SUM(IF(RIGHT(OFFSET('Vacation Tracker'!$Q214:$AD214,0,HD$4))=HG$8,IFERROR(--LEFT(OFFSET('Vacation Tracker'!$Q214:$AD214,0,HD$4),LEN(OFFSET('Vacation Tracker'!$Q214:$AD214,0,HD$4))-1),0)))</f>
        <v>0</v>
      </c>
      <c r="HH211" s="23">
        <f ca="1">SUM(OFFSET('Vacation Tracker'!$Q214:$AD214,0,HH$4))</f>
        <v>0</v>
      </c>
      <c r="HI211" s="26">
        <f t="shared" ref="HI211" ca="1" si="10581">HH211-HJ211</f>
        <v>0</v>
      </c>
      <c r="HJ211" s="26">
        <f t="array" aca="1" ref="HJ211" ca="1">SUM(IF(RIGHT(OFFSET('Vacation Tracker'!$Q214:$AD214,0,HH$4))&lt;&gt;"O",IFERROR(--LEFT(OFFSET('Vacation Tracker'!$Q214:$AD214,0,HH$4),LEN(OFFSET('Vacation Tracker'!$Q214:$AD214,0,HH$4))-1),0)))</f>
        <v>0</v>
      </c>
      <c r="HK211" s="26">
        <f t="array" aca="1" ref="HK211" ca="1">SUM(IF(RIGHT(OFFSET('Vacation Tracker'!$Q214:$AD214,0,HH$4))=HK$8,IFERROR(--LEFT(OFFSET('Vacation Tracker'!$Q214:$AD214,0,HH$4),LEN(OFFSET('Vacation Tracker'!$Q214:$AD214,0,HH$4))-1),0)))</f>
        <v>0</v>
      </c>
      <c r="HL211" s="23">
        <f ca="1">SUM(OFFSET('Vacation Tracker'!$Q214:$AD214,0,HL$4))</f>
        <v>0</v>
      </c>
      <c r="HM211" s="26">
        <f t="shared" ref="HM211" ca="1" si="10582">HL211-HN211</f>
        <v>0</v>
      </c>
      <c r="HN211" s="26">
        <f t="array" aca="1" ref="HN211" ca="1">SUM(IF(RIGHT(OFFSET('Vacation Tracker'!$Q214:$AD214,0,HL$4))&lt;&gt;"O",IFERROR(--LEFT(OFFSET('Vacation Tracker'!$Q214:$AD214,0,HL$4),LEN(OFFSET('Vacation Tracker'!$Q214:$AD214,0,HL$4))-1),0)))</f>
        <v>0</v>
      </c>
      <c r="HO211" s="26">
        <f t="array" aca="1" ref="HO211" ca="1">SUM(IF(RIGHT(OFFSET('Vacation Tracker'!$Q214:$AD214,0,HL$4))=HO$8,IFERROR(--LEFT(OFFSET('Vacation Tracker'!$Q214:$AD214,0,HL$4),LEN(OFFSET('Vacation Tracker'!$Q214:$AD214,0,HL$4))-1),0)))</f>
        <v>0</v>
      </c>
      <c r="HP211" s="23">
        <f ca="1">SUM(OFFSET('Vacation Tracker'!$Q214:$AD214,0,HP$4))</f>
        <v>0</v>
      </c>
      <c r="HQ211" s="26">
        <f t="shared" ref="HQ211" ca="1" si="10583">HP211-HR211</f>
        <v>0</v>
      </c>
      <c r="HR211" s="26">
        <f t="array" aca="1" ref="HR211" ca="1">SUM(IF(RIGHT(OFFSET('Vacation Tracker'!$Q214:$AD214,0,HP$4))&lt;&gt;"O",IFERROR(--LEFT(OFFSET('Vacation Tracker'!$Q214:$AD214,0,HP$4),LEN(OFFSET('Vacation Tracker'!$Q214:$AD214,0,HP$4))-1),0)))</f>
        <v>0</v>
      </c>
      <c r="HS211" s="23">
        <f t="array" aca="1" ref="HS211" ca="1">SUM(IF(RIGHT(OFFSET('Vacation Tracker'!$Q214:$AD214,0,HP$4))=HS$8,IFERROR(--LEFT(OFFSET('Vacation Tracker'!$Q214:$AD214,0,HP$4),LEN(OFFSET('Vacation Tracker'!$Q214:$AD214,0,HP$4))-1),0)))</f>
        <v>0</v>
      </c>
    </row>
    <row r="212" spans="2:227" ht="15" customHeight="1" x14ac:dyDescent="0.2">
      <c r="B212" s="23">
        <f>IF('Vacation Tracker'!B215&lt;&gt;"",'Vacation Tracker'!B215,"")</f>
        <v>204</v>
      </c>
      <c r="C212" s="24" t="str">
        <f>IF('Vacation Tracker'!C215&lt;&gt;"",'Vacation Tracker'!C215,"")</f>
        <v/>
      </c>
      <c r="D212" s="25" t="str">
        <f>IF('Vacation Tracker'!D215&lt;&gt;"",'Vacation Tracker'!D215,"")</f>
        <v/>
      </c>
      <c r="E212" s="25" t="str">
        <f>IF('Vacation Tracker'!E215&lt;&gt;"",'Vacation Tracker'!E215,"")</f>
        <v/>
      </c>
      <c r="F212" s="24" t="str">
        <f>IF('Vacation Tracker'!F215&lt;&gt;"",'Vacation Tracker'!F215,"")</f>
        <v/>
      </c>
      <c r="G212" s="24" t="str">
        <f>IF('Vacation Tracker'!G215&lt;&gt;"",'Vacation Tracker'!G215,"")</f>
        <v/>
      </c>
      <c r="H212" s="23" t="str">
        <f t="shared" si="10481"/>
        <v/>
      </c>
      <c r="I212" s="23" t="str">
        <f t="shared" si="10481"/>
        <v/>
      </c>
      <c r="J212" s="23" t="str">
        <f t="shared" si="10481"/>
        <v/>
      </c>
      <c r="K212" s="23" t="str">
        <f t="shared" si="10072"/>
        <v/>
      </c>
      <c r="L212" s="23">
        <f ca="1">SUM(OFFSET('Vacation Tracker'!$Q215:$AD215,0,L$4))</f>
        <v>0</v>
      </c>
      <c r="M212" s="26">
        <f t="shared" ca="1" si="10018"/>
        <v>0</v>
      </c>
      <c r="N212" s="26">
        <f t="array" aca="1" ref="N212" ca="1">SUM(IF(RIGHT(OFFSET('Vacation Tracker'!$Q215:$AD215,0,L$4))&lt;&gt;"O",IFERROR(--LEFT(OFFSET('Vacation Tracker'!$Q215:$AD215,0,L$4),LEN(OFFSET('Vacation Tracker'!$Q215:$AD215,0,L$4))-1),0)))</f>
        <v>0</v>
      </c>
      <c r="O212" s="26">
        <f t="array" aca="1" ref="O212" ca="1">SUM(IF(RIGHT(OFFSET('Vacation Tracker'!$Q215:$AD215,0,L$4))=O$8,IFERROR(--LEFT(OFFSET('Vacation Tracker'!$Q215:$AD215,0,L$4),LEN(OFFSET('Vacation Tracker'!$Q215:$AD215,0,L$4))-1),0)))</f>
        <v>0</v>
      </c>
      <c r="P212" s="23">
        <f ca="1">SUM(OFFSET('Vacation Tracker'!$Q215:$AD215,0,P$4))</f>
        <v>0</v>
      </c>
      <c r="Q212" s="26">
        <f t="shared" ca="1" si="10019"/>
        <v>0</v>
      </c>
      <c r="R212" s="26">
        <f t="array" aca="1" ref="R212" ca="1">SUM(IF(RIGHT(OFFSET('Vacation Tracker'!$Q215:$AD215,0,P$4))&lt;&gt;"O",IFERROR(--LEFT(OFFSET('Vacation Tracker'!$Q215:$AD215,0,P$4),LEN(OFFSET('Vacation Tracker'!$Q215:$AD215,0,P$4))-1),0)))</f>
        <v>0</v>
      </c>
      <c r="S212" s="26">
        <f t="array" aca="1" ref="S212" ca="1">SUM(IF(RIGHT(OFFSET('Vacation Tracker'!$Q215:$AD215,0,P$4))=S$8,IFERROR(--LEFT(OFFSET('Vacation Tracker'!$Q215:$AD215,0,P$4),LEN(OFFSET('Vacation Tracker'!$Q215:$AD215,0,P$4))-1),0)))</f>
        <v>0</v>
      </c>
      <c r="T212" s="23">
        <f ca="1">SUM(OFFSET('Vacation Tracker'!$Q215:$AD215,0,T$4))</f>
        <v>0</v>
      </c>
      <c r="U212" s="26">
        <f t="shared" ca="1" si="10020"/>
        <v>0</v>
      </c>
      <c r="V212" s="26">
        <f t="array" aca="1" ref="V212" ca="1">SUM(IF(RIGHT(OFFSET('Vacation Tracker'!$Q215:$AD215,0,T$4))&lt;&gt;"O",IFERROR(--LEFT(OFFSET('Vacation Tracker'!$Q215:$AD215,0,T$4),LEN(OFFSET('Vacation Tracker'!$Q215:$AD215,0,T$4))-1),0)))</f>
        <v>0</v>
      </c>
      <c r="W212" s="26">
        <f t="array" aca="1" ref="W212" ca="1">SUM(IF(RIGHT(OFFSET('Vacation Tracker'!$Q215:$AD215,0,T$4))=W$8,IFERROR(--LEFT(OFFSET('Vacation Tracker'!$Q215:$AD215,0,T$4),LEN(OFFSET('Vacation Tracker'!$Q215:$AD215,0,T$4))-1),0)))</f>
        <v>0</v>
      </c>
      <c r="X212" s="23">
        <f ca="1">SUM(OFFSET('Vacation Tracker'!$Q215:$AD215,0,X$4))</f>
        <v>0</v>
      </c>
      <c r="Y212" s="26">
        <f t="shared" ref="Y212" ca="1" si="10584">X212-Z212</f>
        <v>0</v>
      </c>
      <c r="Z212" s="26">
        <f t="array" aca="1" ref="Z212" ca="1">SUM(IF(RIGHT(OFFSET('Vacation Tracker'!$Q215:$AD215,0,X$4))&lt;&gt;"O",IFERROR(--LEFT(OFFSET('Vacation Tracker'!$Q215:$AD215,0,X$4),LEN(OFFSET('Vacation Tracker'!$Q215:$AD215,0,X$4))-1),0)))</f>
        <v>0</v>
      </c>
      <c r="AA212" s="26">
        <f t="array" aca="1" ref="AA212" ca="1">SUM(IF(RIGHT(OFFSET('Vacation Tracker'!$Q215:$AD215,0,X$4))=AA$8,IFERROR(--LEFT(OFFSET('Vacation Tracker'!$Q215:$AD215,0,X$4),LEN(OFFSET('Vacation Tracker'!$Q215:$AD215,0,X$4))-1),0)))</f>
        <v>0</v>
      </c>
      <c r="AB212" s="23">
        <f ca="1">SUM(OFFSET('Vacation Tracker'!$Q215:$AD215,0,AB$4))</f>
        <v>0</v>
      </c>
      <c r="AC212" s="26">
        <f t="shared" ref="AC212" ca="1" si="10585">AB212-AD212</f>
        <v>0</v>
      </c>
      <c r="AD212" s="26">
        <f t="array" aca="1" ref="AD212" ca="1">SUM(IF(RIGHT(OFFSET('Vacation Tracker'!$Q215:$AD215,0,AB$4))&lt;&gt;"O",IFERROR(--LEFT(OFFSET('Vacation Tracker'!$Q215:$AD215,0,AB$4),LEN(OFFSET('Vacation Tracker'!$Q215:$AD215,0,AB$4))-1),0)))</f>
        <v>0</v>
      </c>
      <c r="AE212" s="26">
        <f t="array" aca="1" ref="AE212" ca="1">SUM(IF(RIGHT(OFFSET('Vacation Tracker'!$Q215:$AD215,0,AB$4))=AE$8,IFERROR(--LEFT(OFFSET('Vacation Tracker'!$Q215:$AD215,0,AB$4),LEN(OFFSET('Vacation Tracker'!$Q215:$AD215,0,AB$4))-1),0)))</f>
        <v>0</v>
      </c>
      <c r="AF212" s="23">
        <f ca="1">SUM(OFFSET('Vacation Tracker'!$Q215:$AD215,0,AF$4))</f>
        <v>0</v>
      </c>
      <c r="AG212" s="26">
        <f t="shared" ref="AG212" ca="1" si="10586">AF212-AH212</f>
        <v>0</v>
      </c>
      <c r="AH212" s="26">
        <f t="array" aca="1" ref="AH212" ca="1">SUM(IF(RIGHT(OFFSET('Vacation Tracker'!$Q215:$AD215,0,AF$4))&lt;&gt;"O",IFERROR(--LEFT(OFFSET('Vacation Tracker'!$Q215:$AD215,0,AF$4),LEN(OFFSET('Vacation Tracker'!$Q215:$AD215,0,AF$4))-1),0)))</f>
        <v>0</v>
      </c>
      <c r="AI212" s="26">
        <f t="array" aca="1" ref="AI212" ca="1">SUM(IF(RIGHT(OFFSET('Vacation Tracker'!$Q215:$AD215,0,AF$4))=AI$8,IFERROR(--LEFT(OFFSET('Vacation Tracker'!$Q215:$AD215,0,AF$4),LEN(OFFSET('Vacation Tracker'!$Q215:$AD215,0,AF$4))-1),0)))</f>
        <v>0</v>
      </c>
      <c r="AJ212" s="23">
        <f ca="1">SUM(OFFSET('Vacation Tracker'!$Q215:$AD215,0,AJ$4))</f>
        <v>0</v>
      </c>
      <c r="AK212" s="26">
        <f t="shared" ref="AK212" ca="1" si="10587">AJ212-AL212</f>
        <v>0</v>
      </c>
      <c r="AL212" s="26">
        <f t="array" aca="1" ref="AL212" ca="1">SUM(IF(RIGHT(OFFSET('Vacation Tracker'!$Q215:$AD215,0,AJ$4))&lt;&gt;"O",IFERROR(--LEFT(OFFSET('Vacation Tracker'!$Q215:$AD215,0,AJ$4),LEN(OFFSET('Vacation Tracker'!$Q215:$AD215,0,AJ$4))-1),0)))</f>
        <v>0</v>
      </c>
      <c r="AM212" s="26">
        <f t="array" aca="1" ref="AM212" ca="1">SUM(IF(RIGHT(OFFSET('Vacation Tracker'!$Q215:$AD215,0,AJ$4))=AM$8,IFERROR(--LEFT(OFFSET('Vacation Tracker'!$Q215:$AD215,0,AJ$4),LEN(OFFSET('Vacation Tracker'!$Q215:$AD215,0,AJ$4))-1),0)))</f>
        <v>0</v>
      </c>
      <c r="AN212" s="23">
        <f ca="1">SUM(OFFSET('Vacation Tracker'!$Q215:$AD215,0,AN$4))</f>
        <v>0</v>
      </c>
      <c r="AO212" s="26">
        <f t="shared" ref="AO212" ca="1" si="10588">AN212-AP212</f>
        <v>0</v>
      </c>
      <c r="AP212" s="26">
        <f t="array" aca="1" ref="AP212" ca="1">SUM(IF(RIGHT(OFFSET('Vacation Tracker'!$Q215:$AD215,0,AN$4))&lt;&gt;"O",IFERROR(--LEFT(OFFSET('Vacation Tracker'!$Q215:$AD215,0,AN$4),LEN(OFFSET('Vacation Tracker'!$Q215:$AD215,0,AN$4))-1),0)))</f>
        <v>0</v>
      </c>
      <c r="AQ212" s="26">
        <f t="array" aca="1" ref="AQ212" ca="1">SUM(IF(RIGHT(OFFSET('Vacation Tracker'!$Q215:$AD215,0,AN$4))=AQ$8,IFERROR(--LEFT(OFFSET('Vacation Tracker'!$Q215:$AD215,0,AN$4),LEN(OFFSET('Vacation Tracker'!$Q215:$AD215,0,AN$4))-1),0)))</f>
        <v>0</v>
      </c>
      <c r="AR212" s="23">
        <f ca="1">SUM(OFFSET('Vacation Tracker'!$Q215:$AD215,0,AR$4))</f>
        <v>0</v>
      </c>
      <c r="AS212" s="26">
        <f t="shared" ref="AS212" ca="1" si="10589">AR212-AT212</f>
        <v>0</v>
      </c>
      <c r="AT212" s="26">
        <f t="array" aca="1" ref="AT212" ca="1">SUM(IF(RIGHT(OFFSET('Vacation Tracker'!$Q215:$AD215,0,AR$4))&lt;&gt;"O",IFERROR(--LEFT(OFFSET('Vacation Tracker'!$Q215:$AD215,0,AR$4),LEN(OFFSET('Vacation Tracker'!$Q215:$AD215,0,AR$4))-1),0)))</f>
        <v>0</v>
      </c>
      <c r="AU212" s="26">
        <f t="array" aca="1" ref="AU212" ca="1">SUM(IF(RIGHT(OFFSET('Vacation Tracker'!$Q215:$AD215,0,AR$4))=AU$8,IFERROR(--LEFT(OFFSET('Vacation Tracker'!$Q215:$AD215,0,AR$4),LEN(OFFSET('Vacation Tracker'!$Q215:$AD215,0,AR$4))-1),0)))</f>
        <v>0</v>
      </c>
      <c r="AV212" s="23">
        <f ca="1">SUM(OFFSET('Vacation Tracker'!$Q215:$AD215,0,AV$4))</f>
        <v>0</v>
      </c>
      <c r="AW212" s="26">
        <f t="shared" ref="AW212" ca="1" si="10590">AV212-AX212</f>
        <v>0</v>
      </c>
      <c r="AX212" s="26">
        <f t="array" aca="1" ref="AX212" ca="1">SUM(IF(RIGHT(OFFSET('Vacation Tracker'!$Q215:$AD215,0,AV$4))&lt;&gt;"O",IFERROR(--LEFT(OFFSET('Vacation Tracker'!$Q215:$AD215,0,AV$4),LEN(OFFSET('Vacation Tracker'!$Q215:$AD215,0,AV$4))-1),0)))</f>
        <v>0</v>
      </c>
      <c r="AY212" s="26">
        <f t="array" aca="1" ref="AY212" ca="1">SUM(IF(RIGHT(OFFSET('Vacation Tracker'!$Q215:$AD215,0,AV$4))=AY$8,IFERROR(--LEFT(OFFSET('Vacation Tracker'!$Q215:$AD215,0,AV$4),LEN(OFFSET('Vacation Tracker'!$Q215:$AD215,0,AV$4))-1),0)))</f>
        <v>0</v>
      </c>
      <c r="AZ212" s="23">
        <f ca="1">SUM(OFFSET('Vacation Tracker'!$Q215:$AD215,0,AZ$4))</f>
        <v>0</v>
      </c>
      <c r="BA212" s="26">
        <f t="shared" ref="BA212" ca="1" si="10591">AZ212-BB212</f>
        <v>0</v>
      </c>
      <c r="BB212" s="26">
        <f t="array" aca="1" ref="BB212" ca="1">SUM(IF(RIGHT(OFFSET('Vacation Tracker'!$Q215:$AD215,0,AZ$4))&lt;&gt;"O",IFERROR(--LEFT(OFFSET('Vacation Tracker'!$Q215:$AD215,0,AZ$4),LEN(OFFSET('Vacation Tracker'!$Q215:$AD215,0,AZ$4))-1),0)))</f>
        <v>0</v>
      </c>
      <c r="BC212" s="26">
        <f t="array" aca="1" ref="BC212" ca="1">SUM(IF(RIGHT(OFFSET('Vacation Tracker'!$Q215:$AD215,0,AZ$4))=BC$8,IFERROR(--LEFT(OFFSET('Vacation Tracker'!$Q215:$AD215,0,AZ$4),LEN(OFFSET('Vacation Tracker'!$Q215:$AD215,0,AZ$4))-1),0)))</f>
        <v>0</v>
      </c>
      <c r="BD212" s="23">
        <f ca="1">SUM(OFFSET('Vacation Tracker'!$Q215:$AD215,0,BD$4))</f>
        <v>0</v>
      </c>
      <c r="BE212" s="26">
        <f t="shared" ref="BE212" ca="1" si="10592">BD212-BF212</f>
        <v>0</v>
      </c>
      <c r="BF212" s="26">
        <f t="array" aca="1" ref="BF212" ca="1">SUM(IF(RIGHT(OFFSET('Vacation Tracker'!$Q215:$AD215,0,BD$4))&lt;&gt;"O",IFERROR(--LEFT(OFFSET('Vacation Tracker'!$Q215:$AD215,0,BD$4),LEN(OFFSET('Vacation Tracker'!$Q215:$AD215,0,BD$4))-1),0)))</f>
        <v>0</v>
      </c>
      <c r="BG212" s="26">
        <f t="array" aca="1" ref="BG212" ca="1">SUM(IF(RIGHT(OFFSET('Vacation Tracker'!$Q215:$AD215,0,BD$4))=BG$8,IFERROR(--LEFT(OFFSET('Vacation Tracker'!$Q215:$AD215,0,BD$4),LEN(OFFSET('Vacation Tracker'!$Q215:$AD215,0,BD$4))-1),0)))</f>
        <v>0</v>
      </c>
      <c r="BH212" s="23">
        <f ca="1">SUM(OFFSET('Vacation Tracker'!$Q215:$AD215,0,BH$4))</f>
        <v>0</v>
      </c>
      <c r="BI212" s="26">
        <f t="shared" ref="BI212" ca="1" si="10593">BH212-BJ212</f>
        <v>0</v>
      </c>
      <c r="BJ212" s="26">
        <f t="array" aca="1" ref="BJ212" ca="1">SUM(IF(RIGHT(OFFSET('Vacation Tracker'!$Q215:$AD215,0,BH$4))&lt;&gt;"O",IFERROR(--LEFT(OFFSET('Vacation Tracker'!$Q215:$AD215,0,BH$4),LEN(OFFSET('Vacation Tracker'!$Q215:$AD215,0,BH$4))-1),0)))</f>
        <v>0</v>
      </c>
      <c r="BK212" s="26">
        <f t="array" aca="1" ref="BK212" ca="1">SUM(IF(RIGHT(OFFSET('Vacation Tracker'!$Q215:$AD215,0,BH$4))=BK$8,IFERROR(--LEFT(OFFSET('Vacation Tracker'!$Q215:$AD215,0,BH$4),LEN(OFFSET('Vacation Tracker'!$Q215:$AD215,0,BH$4))-1),0)))</f>
        <v>0</v>
      </c>
      <c r="BL212" s="23">
        <f ca="1">SUM(OFFSET('Vacation Tracker'!$Q215:$AD215,0,BL$4))</f>
        <v>0</v>
      </c>
      <c r="BM212" s="26">
        <f t="shared" ref="BM212" ca="1" si="10594">BL212-BN212</f>
        <v>0</v>
      </c>
      <c r="BN212" s="26">
        <f t="array" aca="1" ref="BN212" ca="1">SUM(IF(RIGHT(OFFSET('Vacation Tracker'!$Q215:$AD215,0,BL$4))&lt;&gt;"O",IFERROR(--LEFT(OFFSET('Vacation Tracker'!$Q215:$AD215,0,BL$4),LEN(OFFSET('Vacation Tracker'!$Q215:$AD215,0,BL$4))-1),0)))</f>
        <v>0</v>
      </c>
      <c r="BO212" s="26">
        <f t="array" aca="1" ref="BO212" ca="1">SUM(IF(RIGHT(OFFSET('Vacation Tracker'!$Q215:$AD215,0,BL$4))=BO$8,IFERROR(--LEFT(OFFSET('Vacation Tracker'!$Q215:$AD215,0,BL$4),LEN(OFFSET('Vacation Tracker'!$Q215:$AD215,0,BL$4))-1),0)))</f>
        <v>0</v>
      </c>
      <c r="BP212" s="23">
        <f ca="1">SUM(OFFSET('Vacation Tracker'!$Q215:$AD215,0,BP$4))</f>
        <v>0</v>
      </c>
      <c r="BQ212" s="26">
        <f t="shared" ref="BQ212" ca="1" si="10595">BP212-BR212</f>
        <v>0</v>
      </c>
      <c r="BR212" s="26">
        <f t="array" aca="1" ref="BR212" ca="1">SUM(IF(RIGHT(OFFSET('Vacation Tracker'!$Q215:$AD215,0,BP$4))&lt;&gt;"O",IFERROR(--LEFT(OFFSET('Vacation Tracker'!$Q215:$AD215,0,BP$4),LEN(OFFSET('Vacation Tracker'!$Q215:$AD215,0,BP$4))-1),0)))</f>
        <v>0</v>
      </c>
      <c r="BS212" s="26">
        <f t="array" aca="1" ref="BS212" ca="1">SUM(IF(RIGHT(OFFSET('Vacation Tracker'!$Q215:$AD215,0,BP$4))=BS$8,IFERROR(--LEFT(OFFSET('Vacation Tracker'!$Q215:$AD215,0,BP$4),LEN(OFFSET('Vacation Tracker'!$Q215:$AD215,0,BP$4))-1),0)))</f>
        <v>0</v>
      </c>
      <c r="BT212" s="23">
        <f ca="1">SUM(OFFSET('Vacation Tracker'!$Q215:$AD215,0,BT$4))</f>
        <v>0</v>
      </c>
      <c r="BU212" s="26">
        <f t="shared" ref="BU212" ca="1" si="10596">BT212-BV212</f>
        <v>0</v>
      </c>
      <c r="BV212" s="26">
        <f t="array" aca="1" ref="BV212" ca="1">SUM(IF(RIGHT(OFFSET('Vacation Tracker'!$Q215:$AD215,0,BT$4))&lt;&gt;"O",IFERROR(--LEFT(OFFSET('Vacation Tracker'!$Q215:$AD215,0,BT$4),LEN(OFFSET('Vacation Tracker'!$Q215:$AD215,0,BT$4))-1),0)))</f>
        <v>0</v>
      </c>
      <c r="BW212" s="26">
        <f t="array" aca="1" ref="BW212" ca="1">SUM(IF(RIGHT(OFFSET('Vacation Tracker'!$Q215:$AD215,0,BT$4))=BW$8,IFERROR(--LEFT(OFFSET('Vacation Tracker'!$Q215:$AD215,0,BT$4),LEN(OFFSET('Vacation Tracker'!$Q215:$AD215,0,BT$4))-1),0)))</f>
        <v>0</v>
      </c>
      <c r="BX212" s="23">
        <f ca="1">SUM(OFFSET('Vacation Tracker'!$Q215:$AD215,0,BX$4))</f>
        <v>0</v>
      </c>
      <c r="BY212" s="26">
        <f t="shared" ref="BY212" ca="1" si="10597">BX212-BZ212</f>
        <v>0</v>
      </c>
      <c r="BZ212" s="26">
        <f t="array" aca="1" ref="BZ212" ca="1">SUM(IF(RIGHT(OFFSET('Vacation Tracker'!$Q215:$AD215,0,BX$4))&lt;&gt;"O",IFERROR(--LEFT(OFFSET('Vacation Tracker'!$Q215:$AD215,0,BX$4),LEN(OFFSET('Vacation Tracker'!$Q215:$AD215,0,BX$4))-1),0)))</f>
        <v>0</v>
      </c>
      <c r="CA212" s="26">
        <f t="array" aca="1" ref="CA212" ca="1">SUM(IF(RIGHT(OFFSET('Vacation Tracker'!$Q215:$AD215,0,BX$4))=CA$8,IFERROR(--LEFT(OFFSET('Vacation Tracker'!$Q215:$AD215,0,BX$4),LEN(OFFSET('Vacation Tracker'!$Q215:$AD215,0,BX$4))-1),0)))</f>
        <v>0</v>
      </c>
      <c r="CB212" s="23">
        <f ca="1">SUM(OFFSET('Vacation Tracker'!$Q215:$AD215,0,CB$4))</f>
        <v>0</v>
      </c>
      <c r="CC212" s="26">
        <f t="shared" ref="CC212" ca="1" si="10598">CB212-CD212</f>
        <v>0</v>
      </c>
      <c r="CD212" s="26">
        <f t="array" aca="1" ref="CD212" ca="1">SUM(IF(RIGHT(OFFSET('Vacation Tracker'!$Q215:$AD215,0,CB$4))&lt;&gt;"O",IFERROR(--LEFT(OFFSET('Vacation Tracker'!$Q215:$AD215,0,CB$4),LEN(OFFSET('Vacation Tracker'!$Q215:$AD215,0,CB$4))-1),0)))</f>
        <v>0</v>
      </c>
      <c r="CE212" s="26">
        <f t="array" aca="1" ref="CE212" ca="1">SUM(IF(RIGHT(OFFSET('Vacation Tracker'!$Q215:$AD215,0,CB$4))=CE$8,IFERROR(--LEFT(OFFSET('Vacation Tracker'!$Q215:$AD215,0,CB$4),LEN(OFFSET('Vacation Tracker'!$Q215:$AD215,0,CB$4))-1),0)))</f>
        <v>0</v>
      </c>
      <c r="CF212" s="23">
        <f ca="1">SUM(OFFSET('Vacation Tracker'!$Q215:$AD215,0,CF$4))</f>
        <v>0</v>
      </c>
      <c r="CG212" s="26">
        <f t="shared" ref="CG212" ca="1" si="10599">CF212-CH212</f>
        <v>0</v>
      </c>
      <c r="CH212" s="26">
        <f t="array" aca="1" ref="CH212" ca="1">SUM(IF(RIGHT(OFFSET('Vacation Tracker'!$Q215:$AD215,0,CF$4))&lt;&gt;"O",IFERROR(--LEFT(OFFSET('Vacation Tracker'!$Q215:$AD215,0,CF$4),LEN(OFFSET('Vacation Tracker'!$Q215:$AD215,0,CF$4))-1),0)))</f>
        <v>0</v>
      </c>
      <c r="CI212" s="26">
        <f t="array" aca="1" ref="CI212" ca="1">SUM(IF(RIGHT(OFFSET('Vacation Tracker'!$Q215:$AD215,0,CF$4))=CI$8,IFERROR(--LEFT(OFFSET('Vacation Tracker'!$Q215:$AD215,0,CF$4),LEN(OFFSET('Vacation Tracker'!$Q215:$AD215,0,CF$4))-1),0)))</f>
        <v>0</v>
      </c>
      <c r="CJ212" s="23">
        <f ca="1">SUM(OFFSET('Vacation Tracker'!$Q215:$AD215,0,CJ$4))</f>
        <v>0</v>
      </c>
      <c r="CK212" s="26">
        <f t="shared" ref="CK212" ca="1" si="10600">CJ212-CL212</f>
        <v>0</v>
      </c>
      <c r="CL212" s="26">
        <f t="array" aca="1" ref="CL212" ca="1">SUM(IF(RIGHT(OFFSET('Vacation Tracker'!$Q215:$AD215,0,CJ$4))&lt;&gt;"O",IFERROR(--LEFT(OFFSET('Vacation Tracker'!$Q215:$AD215,0,CJ$4),LEN(OFFSET('Vacation Tracker'!$Q215:$AD215,0,CJ$4))-1),0)))</f>
        <v>0</v>
      </c>
      <c r="CM212" s="26">
        <f t="array" aca="1" ref="CM212" ca="1">SUM(IF(RIGHT(OFFSET('Vacation Tracker'!$Q215:$AD215,0,CJ$4))=CM$8,IFERROR(--LEFT(OFFSET('Vacation Tracker'!$Q215:$AD215,0,CJ$4),LEN(OFFSET('Vacation Tracker'!$Q215:$AD215,0,CJ$4))-1),0)))</f>
        <v>0</v>
      </c>
      <c r="CN212" s="23">
        <f ca="1">SUM(OFFSET('Vacation Tracker'!$Q215:$AD215,0,CN$4))</f>
        <v>0</v>
      </c>
      <c r="CO212" s="26">
        <f t="shared" ref="CO212" ca="1" si="10601">CN212-CP212</f>
        <v>0</v>
      </c>
      <c r="CP212" s="26">
        <f t="array" aca="1" ref="CP212" ca="1">SUM(IF(RIGHT(OFFSET('Vacation Tracker'!$Q215:$AD215,0,CN$4))&lt;&gt;"O",IFERROR(--LEFT(OFFSET('Vacation Tracker'!$Q215:$AD215,0,CN$4),LEN(OFFSET('Vacation Tracker'!$Q215:$AD215,0,CN$4))-1),0)))</f>
        <v>0</v>
      </c>
      <c r="CQ212" s="26">
        <f t="array" aca="1" ref="CQ212" ca="1">SUM(IF(RIGHT(OFFSET('Vacation Tracker'!$Q215:$AD215,0,CN$4))=CQ$8,IFERROR(--LEFT(OFFSET('Vacation Tracker'!$Q215:$AD215,0,CN$4),LEN(OFFSET('Vacation Tracker'!$Q215:$AD215,0,CN$4))-1),0)))</f>
        <v>0</v>
      </c>
      <c r="CR212" s="23">
        <f ca="1">SUM(OFFSET('Vacation Tracker'!$Q215:$AD215,0,CR$4))</f>
        <v>0</v>
      </c>
      <c r="CS212" s="26">
        <f t="shared" ref="CS212" ca="1" si="10602">CR212-CT212</f>
        <v>0</v>
      </c>
      <c r="CT212" s="26">
        <f t="array" aca="1" ref="CT212" ca="1">SUM(IF(RIGHT(OFFSET('Vacation Tracker'!$Q215:$AD215,0,CR$4))&lt;&gt;"O",IFERROR(--LEFT(OFFSET('Vacation Tracker'!$Q215:$AD215,0,CR$4),LEN(OFFSET('Vacation Tracker'!$Q215:$AD215,0,CR$4))-1),0)))</f>
        <v>0</v>
      </c>
      <c r="CU212" s="26">
        <f t="array" aca="1" ref="CU212" ca="1">SUM(IF(RIGHT(OFFSET('Vacation Tracker'!$Q215:$AD215,0,CR$4))=CU$8,IFERROR(--LEFT(OFFSET('Vacation Tracker'!$Q215:$AD215,0,CR$4),LEN(OFFSET('Vacation Tracker'!$Q215:$AD215,0,CR$4))-1),0)))</f>
        <v>0</v>
      </c>
      <c r="CV212" s="23">
        <f ca="1">SUM(OFFSET('Vacation Tracker'!$Q215:$AD215,0,CV$4))</f>
        <v>0</v>
      </c>
      <c r="CW212" s="26">
        <f t="shared" ref="CW212" ca="1" si="10603">CV212-CX212</f>
        <v>0</v>
      </c>
      <c r="CX212" s="26">
        <f t="array" aca="1" ref="CX212" ca="1">SUM(IF(RIGHT(OFFSET('Vacation Tracker'!$Q215:$AD215,0,CV$4))&lt;&gt;"O",IFERROR(--LEFT(OFFSET('Vacation Tracker'!$Q215:$AD215,0,CV$4),LEN(OFFSET('Vacation Tracker'!$Q215:$AD215,0,CV$4))-1),0)))</f>
        <v>0</v>
      </c>
      <c r="CY212" s="26">
        <f t="array" aca="1" ref="CY212" ca="1">SUM(IF(RIGHT(OFFSET('Vacation Tracker'!$Q215:$AD215,0,CV$4))=CY$8,IFERROR(--LEFT(OFFSET('Vacation Tracker'!$Q215:$AD215,0,CV$4),LEN(OFFSET('Vacation Tracker'!$Q215:$AD215,0,CV$4))-1),0)))</f>
        <v>0</v>
      </c>
      <c r="CZ212" s="23">
        <f ca="1">SUM(OFFSET('Vacation Tracker'!$Q215:$AD215,0,CZ$4))</f>
        <v>0</v>
      </c>
      <c r="DA212" s="26">
        <f t="shared" ref="DA212" ca="1" si="10604">CZ212-DB212</f>
        <v>0</v>
      </c>
      <c r="DB212" s="26">
        <f t="array" aca="1" ref="DB212" ca="1">SUM(IF(RIGHT(OFFSET('Vacation Tracker'!$Q215:$AD215,0,CZ$4))&lt;&gt;"O",IFERROR(--LEFT(OFFSET('Vacation Tracker'!$Q215:$AD215,0,CZ$4),LEN(OFFSET('Vacation Tracker'!$Q215:$AD215,0,CZ$4))-1),0)))</f>
        <v>0</v>
      </c>
      <c r="DC212" s="26">
        <f t="array" aca="1" ref="DC212" ca="1">SUM(IF(RIGHT(OFFSET('Vacation Tracker'!$Q215:$AD215,0,CZ$4))=DC$8,IFERROR(--LEFT(OFFSET('Vacation Tracker'!$Q215:$AD215,0,CZ$4),LEN(OFFSET('Vacation Tracker'!$Q215:$AD215,0,CZ$4))-1),0)))</f>
        <v>0</v>
      </c>
      <c r="DD212" s="23">
        <f ca="1">SUM(OFFSET('Vacation Tracker'!$Q215:$AD215,0,DD$4))</f>
        <v>0</v>
      </c>
      <c r="DE212" s="26">
        <f t="shared" ref="DE212" ca="1" si="10605">DD212-DF212</f>
        <v>0</v>
      </c>
      <c r="DF212" s="26">
        <f t="array" aca="1" ref="DF212" ca="1">SUM(IF(RIGHT(OFFSET('Vacation Tracker'!$Q215:$AD215,0,DD$4))&lt;&gt;"O",IFERROR(--LEFT(OFFSET('Vacation Tracker'!$Q215:$AD215,0,DD$4),LEN(OFFSET('Vacation Tracker'!$Q215:$AD215,0,DD$4))-1),0)))</f>
        <v>0</v>
      </c>
      <c r="DG212" s="26">
        <f t="array" aca="1" ref="DG212" ca="1">SUM(IF(RIGHT(OFFSET('Vacation Tracker'!$Q215:$AD215,0,DD$4))=DG$8,IFERROR(--LEFT(OFFSET('Vacation Tracker'!$Q215:$AD215,0,DD$4),LEN(OFFSET('Vacation Tracker'!$Q215:$AD215,0,DD$4))-1),0)))</f>
        <v>0</v>
      </c>
      <c r="DH212" s="23">
        <f ca="1">SUM(OFFSET('Vacation Tracker'!$Q215:$AD215,0,DH$4))</f>
        <v>0</v>
      </c>
      <c r="DI212" s="26">
        <f t="shared" ref="DI212" ca="1" si="10606">DH212-DJ212</f>
        <v>0</v>
      </c>
      <c r="DJ212" s="26">
        <f t="array" aca="1" ref="DJ212" ca="1">SUM(IF(RIGHT(OFFSET('Vacation Tracker'!$Q215:$AD215,0,DH$4))&lt;&gt;"O",IFERROR(--LEFT(OFFSET('Vacation Tracker'!$Q215:$AD215,0,DH$4),LEN(OFFSET('Vacation Tracker'!$Q215:$AD215,0,DH$4))-1),0)))</f>
        <v>0</v>
      </c>
      <c r="DK212" s="26">
        <f t="array" aca="1" ref="DK212" ca="1">SUM(IF(RIGHT(OFFSET('Vacation Tracker'!$Q215:$AD215,0,DH$4))=DK$8,IFERROR(--LEFT(OFFSET('Vacation Tracker'!$Q215:$AD215,0,DH$4),LEN(OFFSET('Vacation Tracker'!$Q215:$AD215,0,DH$4))-1),0)))</f>
        <v>0</v>
      </c>
      <c r="DL212" s="23">
        <f ca="1">SUM(OFFSET('Vacation Tracker'!$Q215:$AD215,0,DL$4))</f>
        <v>0</v>
      </c>
      <c r="DM212" s="26">
        <f t="shared" ref="DM212" ca="1" si="10607">DL212-DN212</f>
        <v>0</v>
      </c>
      <c r="DN212" s="26">
        <f t="array" aca="1" ref="DN212" ca="1">SUM(IF(RIGHT(OFFSET('Vacation Tracker'!$Q215:$AD215,0,DL$4))&lt;&gt;"O",IFERROR(--LEFT(OFFSET('Vacation Tracker'!$Q215:$AD215,0,DL$4),LEN(OFFSET('Vacation Tracker'!$Q215:$AD215,0,DL$4))-1),0)))</f>
        <v>0</v>
      </c>
      <c r="DO212" s="26">
        <f t="array" aca="1" ref="DO212" ca="1">SUM(IF(RIGHT(OFFSET('Vacation Tracker'!$Q215:$AD215,0,DL$4))=DO$8,IFERROR(--LEFT(OFFSET('Vacation Tracker'!$Q215:$AD215,0,DL$4),LEN(OFFSET('Vacation Tracker'!$Q215:$AD215,0,DL$4))-1),0)))</f>
        <v>0</v>
      </c>
      <c r="DP212" s="23">
        <f ca="1">SUM(OFFSET('Vacation Tracker'!$Q215:$AD215,0,DP$4))</f>
        <v>0</v>
      </c>
      <c r="DQ212" s="26">
        <f t="shared" ref="DQ212" ca="1" si="10608">DP212-DR212</f>
        <v>0</v>
      </c>
      <c r="DR212" s="26">
        <f t="array" aca="1" ref="DR212" ca="1">SUM(IF(RIGHT(OFFSET('Vacation Tracker'!$Q215:$AD215,0,DP$4))&lt;&gt;"O",IFERROR(--LEFT(OFFSET('Vacation Tracker'!$Q215:$AD215,0,DP$4),LEN(OFFSET('Vacation Tracker'!$Q215:$AD215,0,DP$4))-1),0)))</f>
        <v>0</v>
      </c>
      <c r="DS212" s="26">
        <f t="array" aca="1" ref="DS212" ca="1">SUM(IF(RIGHT(OFFSET('Vacation Tracker'!$Q215:$AD215,0,DP$4))=DS$8,IFERROR(--LEFT(OFFSET('Vacation Tracker'!$Q215:$AD215,0,DP$4),LEN(OFFSET('Vacation Tracker'!$Q215:$AD215,0,DP$4))-1),0)))</f>
        <v>0</v>
      </c>
      <c r="DT212" s="23">
        <f ca="1">SUM(OFFSET('Vacation Tracker'!$Q215:$AD215,0,DT$4))</f>
        <v>0</v>
      </c>
      <c r="DU212" s="26">
        <f t="shared" ref="DU212" ca="1" si="10609">DT212-DV212</f>
        <v>0</v>
      </c>
      <c r="DV212" s="26">
        <f t="array" aca="1" ref="DV212" ca="1">SUM(IF(RIGHT(OFFSET('Vacation Tracker'!$Q215:$AD215,0,DT$4))&lt;&gt;"O",IFERROR(--LEFT(OFFSET('Vacation Tracker'!$Q215:$AD215,0,DT$4),LEN(OFFSET('Vacation Tracker'!$Q215:$AD215,0,DT$4))-1),0)))</f>
        <v>0</v>
      </c>
      <c r="DW212" s="26">
        <f t="array" aca="1" ref="DW212" ca="1">SUM(IF(RIGHT(OFFSET('Vacation Tracker'!$Q215:$AD215,0,DT$4))=DW$8,IFERROR(--LEFT(OFFSET('Vacation Tracker'!$Q215:$AD215,0,DT$4),LEN(OFFSET('Vacation Tracker'!$Q215:$AD215,0,DT$4))-1),0)))</f>
        <v>0</v>
      </c>
      <c r="DX212" s="23">
        <f ca="1">SUM(OFFSET('Vacation Tracker'!$Q215:$AD215,0,DX$4))</f>
        <v>0</v>
      </c>
      <c r="DY212" s="26">
        <f t="shared" ref="DY212" ca="1" si="10610">DX212-DZ212</f>
        <v>0</v>
      </c>
      <c r="DZ212" s="26">
        <f t="array" aca="1" ref="DZ212" ca="1">SUM(IF(RIGHT(OFFSET('Vacation Tracker'!$Q215:$AD215,0,DX$4))&lt;&gt;"O",IFERROR(--LEFT(OFFSET('Vacation Tracker'!$Q215:$AD215,0,DX$4),LEN(OFFSET('Vacation Tracker'!$Q215:$AD215,0,DX$4))-1),0)))</f>
        <v>0</v>
      </c>
      <c r="EA212" s="26">
        <f t="array" aca="1" ref="EA212" ca="1">SUM(IF(RIGHT(OFFSET('Vacation Tracker'!$Q215:$AD215,0,DX$4))=EA$8,IFERROR(--LEFT(OFFSET('Vacation Tracker'!$Q215:$AD215,0,DX$4),LEN(OFFSET('Vacation Tracker'!$Q215:$AD215,0,DX$4))-1),0)))</f>
        <v>0</v>
      </c>
      <c r="EB212" s="23">
        <f ca="1">SUM(OFFSET('Vacation Tracker'!$Q215:$AD215,0,EB$4))</f>
        <v>0</v>
      </c>
      <c r="EC212" s="26">
        <f t="shared" ref="EC212" ca="1" si="10611">EB212-ED212</f>
        <v>0</v>
      </c>
      <c r="ED212" s="26">
        <f t="array" aca="1" ref="ED212" ca="1">SUM(IF(RIGHT(OFFSET('Vacation Tracker'!$Q215:$AD215,0,EB$4))&lt;&gt;"O",IFERROR(--LEFT(OFFSET('Vacation Tracker'!$Q215:$AD215,0,EB$4),LEN(OFFSET('Vacation Tracker'!$Q215:$AD215,0,EB$4))-1),0)))</f>
        <v>0</v>
      </c>
      <c r="EE212" s="26">
        <f t="array" aca="1" ref="EE212" ca="1">SUM(IF(RIGHT(OFFSET('Vacation Tracker'!$Q215:$AD215,0,EB$4))=EE$8,IFERROR(--LEFT(OFFSET('Vacation Tracker'!$Q215:$AD215,0,EB$4),LEN(OFFSET('Vacation Tracker'!$Q215:$AD215,0,EB$4))-1),0)))</f>
        <v>0</v>
      </c>
      <c r="EF212" s="23">
        <f ca="1">SUM(OFFSET('Vacation Tracker'!$Q215:$AD215,0,EF$4))</f>
        <v>0</v>
      </c>
      <c r="EG212" s="26">
        <f t="shared" ref="EG212" ca="1" si="10612">EF212-EH212</f>
        <v>0</v>
      </c>
      <c r="EH212" s="26">
        <f t="array" aca="1" ref="EH212" ca="1">SUM(IF(RIGHT(OFFSET('Vacation Tracker'!$Q215:$AD215,0,EF$4))&lt;&gt;"O",IFERROR(--LEFT(OFFSET('Vacation Tracker'!$Q215:$AD215,0,EF$4),LEN(OFFSET('Vacation Tracker'!$Q215:$AD215,0,EF$4))-1),0)))</f>
        <v>0</v>
      </c>
      <c r="EI212" s="26">
        <f t="array" aca="1" ref="EI212" ca="1">SUM(IF(RIGHT(OFFSET('Vacation Tracker'!$Q215:$AD215,0,EF$4))=EI$8,IFERROR(--LEFT(OFFSET('Vacation Tracker'!$Q215:$AD215,0,EF$4),LEN(OFFSET('Vacation Tracker'!$Q215:$AD215,0,EF$4))-1),0)))</f>
        <v>0</v>
      </c>
      <c r="EJ212" s="23">
        <f ca="1">SUM(OFFSET('Vacation Tracker'!$Q215:$AD215,0,EJ$4))</f>
        <v>0</v>
      </c>
      <c r="EK212" s="26">
        <f t="shared" ref="EK212" ca="1" si="10613">EJ212-EL212</f>
        <v>0</v>
      </c>
      <c r="EL212" s="26">
        <f t="array" aca="1" ref="EL212" ca="1">SUM(IF(RIGHT(OFFSET('Vacation Tracker'!$Q215:$AD215,0,EJ$4))&lt;&gt;"O",IFERROR(--LEFT(OFFSET('Vacation Tracker'!$Q215:$AD215,0,EJ$4),LEN(OFFSET('Vacation Tracker'!$Q215:$AD215,0,EJ$4))-1),0)))</f>
        <v>0</v>
      </c>
      <c r="EM212" s="26">
        <f t="array" aca="1" ref="EM212" ca="1">SUM(IF(RIGHT(OFFSET('Vacation Tracker'!$Q215:$AD215,0,EJ$4))=EM$8,IFERROR(--LEFT(OFFSET('Vacation Tracker'!$Q215:$AD215,0,EJ$4),LEN(OFFSET('Vacation Tracker'!$Q215:$AD215,0,EJ$4))-1),0)))</f>
        <v>0</v>
      </c>
      <c r="EN212" s="23">
        <f ca="1">SUM(OFFSET('Vacation Tracker'!$Q215:$AD215,0,EN$4))</f>
        <v>0</v>
      </c>
      <c r="EO212" s="26">
        <f t="shared" ref="EO212" ca="1" si="10614">EN212-EP212</f>
        <v>0</v>
      </c>
      <c r="EP212" s="26">
        <f t="array" aca="1" ref="EP212" ca="1">SUM(IF(RIGHT(OFFSET('Vacation Tracker'!$Q215:$AD215,0,EN$4))&lt;&gt;"O",IFERROR(--LEFT(OFFSET('Vacation Tracker'!$Q215:$AD215,0,EN$4),LEN(OFFSET('Vacation Tracker'!$Q215:$AD215,0,EN$4))-1),0)))</f>
        <v>0</v>
      </c>
      <c r="EQ212" s="26">
        <f t="array" aca="1" ref="EQ212" ca="1">SUM(IF(RIGHT(OFFSET('Vacation Tracker'!$Q215:$AD215,0,EN$4))=EQ$8,IFERROR(--LEFT(OFFSET('Vacation Tracker'!$Q215:$AD215,0,EN$4),LEN(OFFSET('Vacation Tracker'!$Q215:$AD215,0,EN$4))-1),0)))</f>
        <v>0</v>
      </c>
      <c r="ER212" s="23">
        <f ca="1">SUM(OFFSET('Vacation Tracker'!$Q215:$AD215,0,ER$4))</f>
        <v>0</v>
      </c>
      <c r="ES212" s="26">
        <f t="shared" ref="ES212" ca="1" si="10615">ER212-ET212</f>
        <v>0</v>
      </c>
      <c r="ET212" s="26">
        <f t="array" aca="1" ref="ET212" ca="1">SUM(IF(RIGHT(OFFSET('Vacation Tracker'!$Q215:$AD215,0,ER$4))&lt;&gt;"O",IFERROR(--LEFT(OFFSET('Vacation Tracker'!$Q215:$AD215,0,ER$4),LEN(OFFSET('Vacation Tracker'!$Q215:$AD215,0,ER$4))-1),0)))</f>
        <v>0</v>
      </c>
      <c r="EU212" s="26">
        <f t="array" aca="1" ref="EU212" ca="1">SUM(IF(RIGHT(OFFSET('Vacation Tracker'!$Q215:$AD215,0,ER$4))=EU$8,IFERROR(--LEFT(OFFSET('Vacation Tracker'!$Q215:$AD215,0,ER$4),LEN(OFFSET('Vacation Tracker'!$Q215:$AD215,0,ER$4))-1),0)))</f>
        <v>0</v>
      </c>
      <c r="EV212" s="23">
        <f ca="1">SUM(OFFSET('Vacation Tracker'!$Q215:$AD215,0,EV$4))</f>
        <v>0</v>
      </c>
      <c r="EW212" s="26">
        <f t="shared" ref="EW212" ca="1" si="10616">EV212-EX212</f>
        <v>0</v>
      </c>
      <c r="EX212" s="26">
        <f t="array" aca="1" ref="EX212" ca="1">SUM(IF(RIGHT(OFFSET('Vacation Tracker'!$Q215:$AD215,0,EV$4))&lt;&gt;"O",IFERROR(--LEFT(OFFSET('Vacation Tracker'!$Q215:$AD215,0,EV$4),LEN(OFFSET('Vacation Tracker'!$Q215:$AD215,0,EV$4))-1),0)))</f>
        <v>0</v>
      </c>
      <c r="EY212" s="26">
        <f t="array" aca="1" ref="EY212" ca="1">SUM(IF(RIGHT(OFFSET('Vacation Tracker'!$Q215:$AD215,0,EV$4))=EY$8,IFERROR(--LEFT(OFFSET('Vacation Tracker'!$Q215:$AD215,0,EV$4),LEN(OFFSET('Vacation Tracker'!$Q215:$AD215,0,EV$4))-1),0)))</f>
        <v>0</v>
      </c>
      <c r="EZ212" s="23">
        <f ca="1">SUM(OFFSET('Vacation Tracker'!$Q215:$AD215,0,EZ$4))</f>
        <v>0</v>
      </c>
      <c r="FA212" s="26">
        <f t="shared" ref="FA212" ca="1" si="10617">EZ212-FB212</f>
        <v>0</v>
      </c>
      <c r="FB212" s="26">
        <f t="array" aca="1" ref="FB212" ca="1">SUM(IF(RIGHT(OFFSET('Vacation Tracker'!$Q215:$AD215,0,EZ$4))&lt;&gt;"O",IFERROR(--LEFT(OFFSET('Vacation Tracker'!$Q215:$AD215,0,EZ$4),LEN(OFFSET('Vacation Tracker'!$Q215:$AD215,0,EZ$4))-1),0)))</f>
        <v>0</v>
      </c>
      <c r="FC212" s="26">
        <f t="array" aca="1" ref="FC212" ca="1">SUM(IF(RIGHT(OFFSET('Vacation Tracker'!$Q215:$AD215,0,EZ$4))=FC$8,IFERROR(--LEFT(OFFSET('Vacation Tracker'!$Q215:$AD215,0,EZ$4),LEN(OFFSET('Vacation Tracker'!$Q215:$AD215,0,EZ$4))-1),0)))</f>
        <v>0</v>
      </c>
      <c r="FD212" s="23">
        <f ca="1">SUM(OFFSET('Vacation Tracker'!$Q215:$AD215,0,FD$4))</f>
        <v>0</v>
      </c>
      <c r="FE212" s="26">
        <f t="shared" ref="FE212" ca="1" si="10618">FD212-FF212</f>
        <v>0</v>
      </c>
      <c r="FF212" s="26">
        <f t="array" aca="1" ref="FF212" ca="1">SUM(IF(RIGHT(OFFSET('Vacation Tracker'!$Q215:$AD215,0,FD$4))&lt;&gt;"O",IFERROR(--LEFT(OFFSET('Vacation Tracker'!$Q215:$AD215,0,FD$4),LEN(OFFSET('Vacation Tracker'!$Q215:$AD215,0,FD$4))-1),0)))</f>
        <v>0</v>
      </c>
      <c r="FG212" s="26">
        <f t="array" aca="1" ref="FG212" ca="1">SUM(IF(RIGHT(OFFSET('Vacation Tracker'!$Q215:$AD215,0,FD$4))=FG$8,IFERROR(--LEFT(OFFSET('Vacation Tracker'!$Q215:$AD215,0,FD$4),LEN(OFFSET('Vacation Tracker'!$Q215:$AD215,0,FD$4))-1),0)))</f>
        <v>0</v>
      </c>
      <c r="FH212" s="23">
        <f ca="1">SUM(OFFSET('Vacation Tracker'!$Q215:$AD215,0,FH$4))</f>
        <v>0</v>
      </c>
      <c r="FI212" s="26">
        <f t="shared" ref="FI212" ca="1" si="10619">FH212-FJ212</f>
        <v>0</v>
      </c>
      <c r="FJ212" s="26">
        <f t="array" aca="1" ref="FJ212" ca="1">SUM(IF(RIGHT(OFFSET('Vacation Tracker'!$Q215:$AD215,0,FH$4))&lt;&gt;"O",IFERROR(--LEFT(OFFSET('Vacation Tracker'!$Q215:$AD215,0,FH$4),LEN(OFFSET('Vacation Tracker'!$Q215:$AD215,0,FH$4))-1),0)))</f>
        <v>0</v>
      </c>
      <c r="FK212" s="26">
        <f t="array" aca="1" ref="FK212" ca="1">SUM(IF(RIGHT(OFFSET('Vacation Tracker'!$Q215:$AD215,0,FH$4))=FK$8,IFERROR(--LEFT(OFFSET('Vacation Tracker'!$Q215:$AD215,0,FH$4),LEN(OFFSET('Vacation Tracker'!$Q215:$AD215,0,FH$4))-1),0)))</f>
        <v>0</v>
      </c>
      <c r="FL212" s="23">
        <f ca="1">SUM(OFFSET('Vacation Tracker'!$Q215:$AD215,0,FL$4))</f>
        <v>0</v>
      </c>
      <c r="FM212" s="26">
        <f t="shared" ref="FM212" ca="1" si="10620">FL212-FN212</f>
        <v>0</v>
      </c>
      <c r="FN212" s="26">
        <f t="array" aca="1" ref="FN212" ca="1">SUM(IF(RIGHT(OFFSET('Vacation Tracker'!$Q215:$AD215,0,FL$4))&lt;&gt;"O",IFERROR(--LEFT(OFFSET('Vacation Tracker'!$Q215:$AD215,0,FL$4),LEN(OFFSET('Vacation Tracker'!$Q215:$AD215,0,FL$4))-1),0)))</f>
        <v>0</v>
      </c>
      <c r="FO212" s="26">
        <f t="array" aca="1" ref="FO212" ca="1">SUM(IF(RIGHT(OFFSET('Vacation Tracker'!$Q215:$AD215,0,FL$4))=FO$8,IFERROR(--LEFT(OFFSET('Vacation Tracker'!$Q215:$AD215,0,FL$4),LEN(OFFSET('Vacation Tracker'!$Q215:$AD215,0,FL$4))-1),0)))</f>
        <v>0</v>
      </c>
      <c r="FP212" s="23">
        <f ca="1">SUM(OFFSET('Vacation Tracker'!$Q215:$AD215,0,FP$4))</f>
        <v>0</v>
      </c>
      <c r="FQ212" s="26">
        <f t="shared" ref="FQ212" ca="1" si="10621">FP212-FR212</f>
        <v>0</v>
      </c>
      <c r="FR212" s="26">
        <f t="array" aca="1" ref="FR212" ca="1">SUM(IF(RIGHT(OFFSET('Vacation Tracker'!$Q215:$AD215,0,FP$4))&lt;&gt;"O",IFERROR(--LEFT(OFFSET('Vacation Tracker'!$Q215:$AD215,0,FP$4),LEN(OFFSET('Vacation Tracker'!$Q215:$AD215,0,FP$4))-1),0)))</f>
        <v>0</v>
      </c>
      <c r="FS212" s="26">
        <f t="array" aca="1" ref="FS212" ca="1">SUM(IF(RIGHT(OFFSET('Vacation Tracker'!$Q215:$AD215,0,FP$4))=FS$8,IFERROR(--LEFT(OFFSET('Vacation Tracker'!$Q215:$AD215,0,FP$4),LEN(OFFSET('Vacation Tracker'!$Q215:$AD215,0,FP$4))-1),0)))</f>
        <v>0</v>
      </c>
      <c r="FT212" s="23">
        <f ca="1">SUM(OFFSET('Vacation Tracker'!$Q215:$AD215,0,FT$4))</f>
        <v>0</v>
      </c>
      <c r="FU212" s="26">
        <f t="shared" ref="FU212" ca="1" si="10622">FT212-FV212</f>
        <v>0</v>
      </c>
      <c r="FV212" s="26">
        <f t="array" aca="1" ref="FV212" ca="1">SUM(IF(RIGHT(OFFSET('Vacation Tracker'!$Q215:$AD215,0,FT$4))&lt;&gt;"O",IFERROR(--LEFT(OFFSET('Vacation Tracker'!$Q215:$AD215,0,FT$4),LEN(OFFSET('Vacation Tracker'!$Q215:$AD215,0,FT$4))-1),0)))</f>
        <v>0</v>
      </c>
      <c r="FW212" s="26">
        <f t="array" aca="1" ref="FW212" ca="1">SUM(IF(RIGHT(OFFSET('Vacation Tracker'!$Q215:$AD215,0,FT$4))=FW$8,IFERROR(--LEFT(OFFSET('Vacation Tracker'!$Q215:$AD215,0,FT$4),LEN(OFFSET('Vacation Tracker'!$Q215:$AD215,0,FT$4))-1),0)))</f>
        <v>0</v>
      </c>
      <c r="FX212" s="23">
        <f ca="1">SUM(OFFSET('Vacation Tracker'!$Q215:$AD215,0,FX$4))</f>
        <v>0</v>
      </c>
      <c r="FY212" s="26">
        <f t="shared" ref="FY212" ca="1" si="10623">FX212-FZ212</f>
        <v>0</v>
      </c>
      <c r="FZ212" s="26">
        <f t="array" aca="1" ref="FZ212" ca="1">SUM(IF(RIGHT(OFFSET('Vacation Tracker'!$Q215:$AD215,0,FX$4))&lt;&gt;"O",IFERROR(--LEFT(OFFSET('Vacation Tracker'!$Q215:$AD215,0,FX$4),LEN(OFFSET('Vacation Tracker'!$Q215:$AD215,0,FX$4))-1),0)))</f>
        <v>0</v>
      </c>
      <c r="GA212" s="26">
        <f t="array" aca="1" ref="GA212" ca="1">SUM(IF(RIGHT(OFFSET('Vacation Tracker'!$Q215:$AD215,0,FX$4))=GA$8,IFERROR(--LEFT(OFFSET('Vacation Tracker'!$Q215:$AD215,0,FX$4),LEN(OFFSET('Vacation Tracker'!$Q215:$AD215,0,FX$4))-1),0)))</f>
        <v>0</v>
      </c>
      <c r="GB212" s="23">
        <f ca="1">SUM(OFFSET('Vacation Tracker'!$Q215:$AD215,0,GB$4))</f>
        <v>0</v>
      </c>
      <c r="GC212" s="26">
        <f t="shared" ref="GC212" ca="1" si="10624">GB212-GD212</f>
        <v>0</v>
      </c>
      <c r="GD212" s="26">
        <f t="array" aca="1" ref="GD212" ca="1">SUM(IF(RIGHT(OFFSET('Vacation Tracker'!$Q215:$AD215,0,GB$4))&lt;&gt;"O",IFERROR(--LEFT(OFFSET('Vacation Tracker'!$Q215:$AD215,0,GB$4),LEN(OFFSET('Vacation Tracker'!$Q215:$AD215,0,GB$4))-1),0)))</f>
        <v>0</v>
      </c>
      <c r="GE212" s="26">
        <f t="array" aca="1" ref="GE212" ca="1">SUM(IF(RIGHT(OFFSET('Vacation Tracker'!$Q215:$AD215,0,GB$4))=GE$8,IFERROR(--LEFT(OFFSET('Vacation Tracker'!$Q215:$AD215,0,GB$4),LEN(OFFSET('Vacation Tracker'!$Q215:$AD215,0,GB$4))-1),0)))</f>
        <v>0</v>
      </c>
      <c r="GF212" s="23">
        <f ca="1">SUM(OFFSET('Vacation Tracker'!$Q215:$AD215,0,GF$4))</f>
        <v>0</v>
      </c>
      <c r="GG212" s="26">
        <f t="shared" ref="GG212" ca="1" si="10625">GF212-GH212</f>
        <v>0</v>
      </c>
      <c r="GH212" s="26">
        <f t="array" aca="1" ref="GH212" ca="1">SUM(IF(RIGHT(OFFSET('Vacation Tracker'!$Q215:$AD215,0,GF$4))&lt;&gt;"O",IFERROR(--LEFT(OFFSET('Vacation Tracker'!$Q215:$AD215,0,GF$4),LEN(OFFSET('Vacation Tracker'!$Q215:$AD215,0,GF$4))-1),0)))</f>
        <v>0</v>
      </c>
      <c r="GI212" s="26">
        <f t="array" aca="1" ref="GI212" ca="1">SUM(IF(RIGHT(OFFSET('Vacation Tracker'!$Q215:$AD215,0,GF$4))=GI$8,IFERROR(--LEFT(OFFSET('Vacation Tracker'!$Q215:$AD215,0,GF$4),LEN(OFFSET('Vacation Tracker'!$Q215:$AD215,0,GF$4))-1),0)))</f>
        <v>0</v>
      </c>
      <c r="GJ212" s="23">
        <f ca="1">SUM(OFFSET('Vacation Tracker'!$Q215:$AD215,0,GJ$4))</f>
        <v>0</v>
      </c>
      <c r="GK212" s="26">
        <f t="shared" ref="GK212" ca="1" si="10626">GJ212-GL212</f>
        <v>0</v>
      </c>
      <c r="GL212" s="26">
        <f t="array" aca="1" ref="GL212" ca="1">SUM(IF(RIGHT(OFFSET('Vacation Tracker'!$Q215:$AD215,0,GJ$4))&lt;&gt;"O",IFERROR(--LEFT(OFFSET('Vacation Tracker'!$Q215:$AD215,0,GJ$4),LEN(OFFSET('Vacation Tracker'!$Q215:$AD215,0,GJ$4))-1),0)))</f>
        <v>0</v>
      </c>
      <c r="GM212" s="26">
        <f t="array" aca="1" ref="GM212" ca="1">SUM(IF(RIGHT(OFFSET('Vacation Tracker'!$Q215:$AD215,0,GJ$4))=GM$8,IFERROR(--LEFT(OFFSET('Vacation Tracker'!$Q215:$AD215,0,GJ$4),LEN(OFFSET('Vacation Tracker'!$Q215:$AD215,0,GJ$4))-1),0)))</f>
        <v>0</v>
      </c>
      <c r="GN212" s="23">
        <f ca="1">SUM(OFFSET('Vacation Tracker'!$Q215:$AD215,0,GN$4))</f>
        <v>0</v>
      </c>
      <c r="GO212" s="26">
        <f t="shared" ref="GO212" ca="1" si="10627">GN212-GP212</f>
        <v>0</v>
      </c>
      <c r="GP212" s="26">
        <f t="array" aca="1" ref="GP212" ca="1">SUM(IF(RIGHT(OFFSET('Vacation Tracker'!$Q215:$AD215,0,GN$4))&lt;&gt;"O",IFERROR(--LEFT(OFFSET('Vacation Tracker'!$Q215:$AD215,0,GN$4),LEN(OFFSET('Vacation Tracker'!$Q215:$AD215,0,GN$4))-1),0)))</f>
        <v>0</v>
      </c>
      <c r="GQ212" s="26">
        <f t="array" aca="1" ref="GQ212" ca="1">SUM(IF(RIGHT(OFFSET('Vacation Tracker'!$Q215:$AD215,0,GN$4))=GQ$8,IFERROR(--LEFT(OFFSET('Vacation Tracker'!$Q215:$AD215,0,GN$4),LEN(OFFSET('Vacation Tracker'!$Q215:$AD215,0,GN$4))-1),0)))</f>
        <v>0</v>
      </c>
      <c r="GR212" s="23">
        <f ca="1">SUM(OFFSET('Vacation Tracker'!$Q215:$AD215,0,GR$4))</f>
        <v>0</v>
      </c>
      <c r="GS212" s="26">
        <f t="shared" ref="GS212" ca="1" si="10628">GR212-GT212</f>
        <v>0</v>
      </c>
      <c r="GT212" s="26">
        <f t="array" aca="1" ref="GT212" ca="1">SUM(IF(RIGHT(OFFSET('Vacation Tracker'!$Q215:$AD215,0,GR$4))&lt;&gt;"O",IFERROR(--LEFT(OFFSET('Vacation Tracker'!$Q215:$AD215,0,GR$4),LEN(OFFSET('Vacation Tracker'!$Q215:$AD215,0,GR$4))-1),0)))</f>
        <v>0</v>
      </c>
      <c r="GU212" s="26">
        <f t="array" aca="1" ref="GU212" ca="1">SUM(IF(RIGHT(OFFSET('Vacation Tracker'!$Q215:$AD215,0,GR$4))=GU$8,IFERROR(--LEFT(OFFSET('Vacation Tracker'!$Q215:$AD215,0,GR$4),LEN(OFFSET('Vacation Tracker'!$Q215:$AD215,0,GR$4))-1),0)))</f>
        <v>0</v>
      </c>
      <c r="GV212" s="23">
        <f ca="1">SUM(OFFSET('Vacation Tracker'!$Q215:$AD215,0,GV$4))</f>
        <v>0</v>
      </c>
      <c r="GW212" s="26">
        <f t="shared" ref="GW212" ca="1" si="10629">GV212-GX212</f>
        <v>0</v>
      </c>
      <c r="GX212" s="26">
        <f t="array" aca="1" ref="GX212" ca="1">SUM(IF(RIGHT(OFFSET('Vacation Tracker'!$Q215:$AD215,0,GV$4))&lt;&gt;"O",IFERROR(--LEFT(OFFSET('Vacation Tracker'!$Q215:$AD215,0,GV$4),LEN(OFFSET('Vacation Tracker'!$Q215:$AD215,0,GV$4))-1),0)))</f>
        <v>0</v>
      </c>
      <c r="GY212" s="26">
        <f t="array" aca="1" ref="GY212" ca="1">SUM(IF(RIGHT(OFFSET('Vacation Tracker'!$Q215:$AD215,0,GV$4))=GY$8,IFERROR(--LEFT(OFFSET('Vacation Tracker'!$Q215:$AD215,0,GV$4),LEN(OFFSET('Vacation Tracker'!$Q215:$AD215,0,GV$4))-1),0)))</f>
        <v>0</v>
      </c>
      <c r="GZ212" s="23">
        <f ca="1">SUM(OFFSET('Vacation Tracker'!$Q215:$AD215,0,GZ$4))</f>
        <v>0</v>
      </c>
      <c r="HA212" s="26">
        <f t="shared" ref="HA212" ca="1" si="10630">GZ212-HB212</f>
        <v>0</v>
      </c>
      <c r="HB212" s="26">
        <f t="array" aca="1" ref="HB212" ca="1">SUM(IF(RIGHT(OFFSET('Vacation Tracker'!$Q215:$AD215,0,GZ$4))&lt;&gt;"O",IFERROR(--LEFT(OFFSET('Vacation Tracker'!$Q215:$AD215,0,GZ$4),LEN(OFFSET('Vacation Tracker'!$Q215:$AD215,0,GZ$4))-1),0)))</f>
        <v>0</v>
      </c>
      <c r="HC212" s="26">
        <f t="array" aca="1" ref="HC212" ca="1">SUM(IF(RIGHT(OFFSET('Vacation Tracker'!$Q215:$AD215,0,GZ$4))=HC$8,IFERROR(--LEFT(OFFSET('Vacation Tracker'!$Q215:$AD215,0,GZ$4),LEN(OFFSET('Vacation Tracker'!$Q215:$AD215,0,GZ$4))-1),0)))</f>
        <v>0</v>
      </c>
      <c r="HD212" s="23">
        <f ca="1">SUM(OFFSET('Vacation Tracker'!$Q215:$AD215,0,HD$4))</f>
        <v>0</v>
      </c>
      <c r="HE212" s="26">
        <f t="shared" ref="HE212" ca="1" si="10631">HD212-HF212</f>
        <v>0</v>
      </c>
      <c r="HF212" s="26">
        <f t="array" aca="1" ref="HF212" ca="1">SUM(IF(RIGHT(OFFSET('Vacation Tracker'!$Q215:$AD215,0,HD$4))&lt;&gt;"O",IFERROR(--LEFT(OFFSET('Vacation Tracker'!$Q215:$AD215,0,HD$4),LEN(OFFSET('Vacation Tracker'!$Q215:$AD215,0,HD$4))-1),0)))</f>
        <v>0</v>
      </c>
      <c r="HG212" s="26">
        <f t="array" aca="1" ref="HG212" ca="1">SUM(IF(RIGHT(OFFSET('Vacation Tracker'!$Q215:$AD215,0,HD$4))=HG$8,IFERROR(--LEFT(OFFSET('Vacation Tracker'!$Q215:$AD215,0,HD$4),LEN(OFFSET('Vacation Tracker'!$Q215:$AD215,0,HD$4))-1),0)))</f>
        <v>0</v>
      </c>
      <c r="HH212" s="23">
        <f ca="1">SUM(OFFSET('Vacation Tracker'!$Q215:$AD215,0,HH$4))</f>
        <v>0</v>
      </c>
      <c r="HI212" s="26">
        <f t="shared" ref="HI212" ca="1" si="10632">HH212-HJ212</f>
        <v>0</v>
      </c>
      <c r="HJ212" s="26">
        <f t="array" aca="1" ref="HJ212" ca="1">SUM(IF(RIGHT(OFFSET('Vacation Tracker'!$Q215:$AD215,0,HH$4))&lt;&gt;"O",IFERROR(--LEFT(OFFSET('Vacation Tracker'!$Q215:$AD215,0,HH$4),LEN(OFFSET('Vacation Tracker'!$Q215:$AD215,0,HH$4))-1),0)))</f>
        <v>0</v>
      </c>
      <c r="HK212" s="26">
        <f t="array" aca="1" ref="HK212" ca="1">SUM(IF(RIGHT(OFFSET('Vacation Tracker'!$Q215:$AD215,0,HH$4))=HK$8,IFERROR(--LEFT(OFFSET('Vacation Tracker'!$Q215:$AD215,0,HH$4),LEN(OFFSET('Vacation Tracker'!$Q215:$AD215,0,HH$4))-1),0)))</f>
        <v>0</v>
      </c>
      <c r="HL212" s="23">
        <f ca="1">SUM(OFFSET('Vacation Tracker'!$Q215:$AD215,0,HL$4))</f>
        <v>0</v>
      </c>
      <c r="HM212" s="26">
        <f t="shared" ref="HM212" ca="1" si="10633">HL212-HN212</f>
        <v>0</v>
      </c>
      <c r="HN212" s="26">
        <f t="array" aca="1" ref="HN212" ca="1">SUM(IF(RIGHT(OFFSET('Vacation Tracker'!$Q215:$AD215,0,HL$4))&lt;&gt;"O",IFERROR(--LEFT(OFFSET('Vacation Tracker'!$Q215:$AD215,0,HL$4),LEN(OFFSET('Vacation Tracker'!$Q215:$AD215,0,HL$4))-1),0)))</f>
        <v>0</v>
      </c>
      <c r="HO212" s="26">
        <f t="array" aca="1" ref="HO212" ca="1">SUM(IF(RIGHT(OFFSET('Vacation Tracker'!$Q215:$AD215,0,HL$4))=HO$8,IFERROR(--LEFT(OFFSET('Vacation Tracker'!$Q215:$AD215,0,HL$4),LEN(OFFSET('Vacation Tracker'!$Q215:$AD215,0,HL$4))-1),0)))</f>
        <v>0</v>
      </c>
      <c r="HP212" s="23">
        <f ca="1">SUM(OFFSET('Vacation Tracker'!$Q215:$AD215,0,HP$4))</f>
        <v>0</v>
      </c>
      <c r="HQ212" s="26">
        <f t="shared" ref="HQ212" ca="1" si="10634">HP212-HR212</f>
        <v>0</v>
      </c>
      <c r="HR212" s="26">
        <f t="array" aca="1" ref="HR212" ca="1">SUM(IF(RIGHT(OFFSET('Vacation Tracker'!$Q215:$AD215,0,HP$4))&lt;&gt;"O",IFERROR(--LEFT(OFFSET('Vacation Tracker'!$Q215:$AD215,0,HP$4),LEN(OFFSET('Vacation Tracker'!$Q215:$AD215,0,HP$4))-1),0)))</f>
        <v>0</v>
      </c>
      <c r="HS212" s="23">
        <f t="array" aca="1" ref="HS212" ca="1">SUM(IF(RIGHT(OFFSET('Vacation Tracker'!$Q215:$AD215,0,HP$4))=HS$8,IFERROR(--LEFT(OFFSET('Vacation Tracker'!$Q215:$AD215,0,HP$4),LEN(OFFSET('Vacation Tracker'!$Q215:$AD215,0,HP$4))-1),0)))</f>
        <v>0</v>
      </c>
    </row>
    <row r="213" spans="2:227" ht="15" customHeight="1" x14ac:dyDescent="0.2">
      <c r="B213" s="23">
        <f>IF('Vacation Tracker'!B216&lt;&gt;"",'Vacation Tracker'!B216,"")</f>
        <v>205</v>
      </c>
      <c r="C213" s="24" t="str">
        <f>IF('Vacation Tracker'!C216&lt;&gt;"",'Vacation Tracker'!C216,"")</f>
        <v/>
      </c>
      <c r="D213" s="25" t="str">
        <f>IF('Vacation Tracker'!D216&lt;&gt;"",'Vacation Tracker'!D216,"")</f>
        <v/>
      </c>
      <c r="E213" s="25" t="str">
        <f>IF('Vacation Tracker'!E216&lt;&gt;"",'Vacation Tracker'!E216,"")</f>
        <v/>
      </c>
      <c r="F213" s="24" t="str">
        <f>IF('Vacation Tracker'!F216&lt;&gt;"",'Vacation Tracker'!F216,"")</f>
        <v/>
      </c>
      <c r="G213" s="24" t="str">
        <f>IF('Vacation Tracker'!G216&lt;&gt;"",'Vacation Tracker'!G216,"")</f>
        <v/>
      </c>
      <c r="H213" s="23" t="str">
        <f t="shared" si="10481"/>
        <v/>
      </c>
      <c r="I213" s="23" t="str">
        <f t="shared" si="10481"/>
        <v/>
      </c>
      <c r="J213" s="23" t="str">
        <f t="shared" si="10481"/>
        <v/>
      </c>
      <c r="K213" s="23" t="str">
        <f t="shared" si="10072"/>
        <v/>
      </c>
      <c r="L213" s="23">
        <f ca="1">SUM(OFFSET('Vacation Tracker'!$Q216:$AD216,0,L$4))</f>
        <v>0</v>
      </c>
      <c r="M213" s="26">
        <f t="shared" ca="1" si="10018"/>
        <v>0</v>
      </c>
      <c r="N213" s="26">
        <f t="array" aca="1" ref="N213" ca="1">SUM(IF(RIGHT(OFFSET('Vacation Tracker'!$Q216:$AD216,0,L$4))&lt;&gt;"O",IFERROR(--LEFT(OFFSET('Vacation Tracker'!$Q216:$AD216,0,L$4),LEN(OFFSET('Vacation Tracker'!$Q216:$AD216,0,L$4))-1),0)))</f>
        <v>0</v>
      </c>
      <c r="O213" s="26">
        <f t="array" aca="1" ref="O213" ca="1">SUM(IF(RIGHT(OFFSET('Vacation Tracker'!$Q216:$AD216,0,L$4))=O$8,IFERROR(--LEFT(OFFSET('Vacation Tracker'!$Q216:$AD216,0,L$4),LEN(OFFSET('Vacation Tracker'!$Q216:$AD216,0,L$4))-1),0)))</f>
        <v>0</v>
      </c>
      <c r="P213" s="23">
        <f ca="1">SUM(OFFSET('Vacation Tracker'!$Q216:$AD216,0,P$4))</f>
        <v>0</v>
      </c>
      <c r="Q213" s="26">
        <f t="shared" ca="1" si="10019"/>
        <v>0</v>
      </c>
      <c r="R213" s="26">
        <f t="array" aca="1" ref="R213" ca="1">SUM(IF(RIGHT(OFFSET('Vacation Tracker'!$Q216:$AD216,0,P$4))&lt;&gt;"O",IFERROR(--LEFT(OFFSET('Vacation Tracker'!$Q216:$AD216,0,P$4),LEN(OFFSET('Vacation Tracker'!$Q216:$AD216,0,P$4))-1),0)))</f>
        <v>0</v>
      </c>
      <c r="S213" s="26">
        <f t="array" aca="1" ref="S213" ca="1">SUM(IF(RIGHT(OFFSET('Vacation Tracker'!$Q216:$AD216,0,P$4))=S$8,IFERROR(--LEFT(OFFSET('Vacation Tracker'!$Q216:$AD216,0,P$4),LEN(OFFSET('Vacation Tracker'!$Q216:$AD216,0,P$4))-1),0)))</f>
        <v>0</v>
      </c>
      <c r="T213" s="23">
        <f ca="1">SUM(OFFSET('Vacation Tracker'!$Q216:$AD216,0,T$4))</f>
        <v>0</v>
      </c>
      <c r="U213" s="26">
        <f t="shared" ca="1" si="10020"/>
        <v>0</v>
      </c>
      <c r="V213" s="26">
        <f t="array" aca="1" ref="V213" ca="1">SUM(IF(RIGHT(OFFSET('Vacation Tracker'!$Q216:$AD216,0,T$4))&lt;&gt;"O",IFERROR(--LEFT(OFFSET('Vacation Tracker'!$Q216:$AD216,0,T$4),LEN(OFFSET('Vacation Tracker'!$Q216:$AD216,0,T$4))-1),0)))</f>
        <v>0</v>
      </c>
      <c r="W213" s="26">
        <f t="array" aca="1" ref="W213" ca="1">SUM(IF(RIGHT(OFFSET('Vacation Tracker'!$Q216:$AD216,0,T$4))=W$8,IFERROR(--LEFT(OFFSET('Vacation Tracker'!$Q216:$AD216,0,T$4),LEN(OFFSET('Vacation Tracker'!$Q216:$AD216,0,T$4))-1),0)))</f>
        <v>0</v>
      </c>
      <c r="X213" s="23">
        <f ca="1">SUM(OFFSET('Vacation Tracker'!$Q216:$AD216,0,X$4))</f>
        <v>0</v>
      </c>
      <c r="Y213" s="26">
        <f t="shared" ref="Y213" ca="1" si="10635">X213-Z213</f>
        <v>0</v>
      </c>
      <c r="Z213" s="26">
        <f t="array" aca="1" ref="Z213" ca="1">SUM(IF(RIGHT(OFFSET('Vacation Tracker'!$Q216:$AD216,0,X$4))&lt;&gt;"O",IFERROR(--LEFT(OFFSET('Vacation Tracker'!$Q216:$AD216,0,X$4),LEN(OFFSET('Vacation Tracker'!$Q216:$AD216,0,X$4))-1),0)))</f>
        <v>0</v>
      </c>
      <c r="AA213" s="26">
        <f t="array" aca="1" ref="AA213" ca="1">SUM(IF(RIGHT(OFFSET('Vacation Tracker'!$Q216:$AD216,0,X$4))=AA$8,IFERROR(--LEFT(OFFSET('Vacation Tracker'!$Q216:$AD216,0,X$4),LEN(OFFSET('Vacation Tracker'!$Q216:$AD216,0,X$4))-1),0)))</f>
        <v>0</v>
      </c>
      <c r="AB213" s="23">
        <f ca="1">SUM(OFFSET('Vacation Tracker'!$Q216:$AD216,0,AB$4))</f>
        <v>0</v>
      </c>
      <c r="AC213" s="26">
        <f t="shared" ref="AC213" ca="1" si="10636">AB213-AD213</f>
        <v>0</v>
      </c>
      <c r="AD213" s="26">
        <f t="array" aca="1" ref="AD213" ca="1">SUM(IF(RIGHT(OFFSET('Vacation Tracker'!$Q216:$AD216,0,AB$4))&lt;&gt;"O",IFERROR(--LEFT(OFFSET('Vacation Tracker'!$Q216:$AD216,0,AB$4),LEN(OFFSET('Vacation Tracker'!$Q216:$AD216,0,AB$4))-1),0)))</f>
        <v>0</v>
      </c>
      <c r="AE213" s="26">
        <f t="array" aca="1" ref="AE213" ca="1">SUM(IF(RIGHT(OFFSET('Vacation Tracker'!$Q216:$AD216,0,AB$4))=AE$8,IFERROR(--LEFT(OFFSET('Vacation Tracker'!$Q216:$AD216,0,AB$4),LEN(OFFSET('Vacation Tracker'!$Q216:$AD216,0,AB$4))-1),0)))</f>
        <v>0</v>
      </c>
      <c r="AF213" s="23">
        <f ca="1">SUM(OFFSET('Vacation Tracker'!$Q216:$AD216,0,AF$4))</f>
        <v>0</v>
      </c>
      <c r="AG213" s="26">
        <f t="shared" ref="AG213" ca="1" si="10637">AF213-AH213</f>
        <v>0</v>
      </c>
      <c r="AH213" s="26">
        <f t="array" aca="1" ref="AH213" ca="1">SUM(IF(RIGHT(OFFSET('Vacation Tracker'!$Q216:$AD216,0,AF$4))&lt;&gt;"O",IFERROR(--LEFT(OFFSET('Vacation Tracker'!$Q216:$AD216,0,AF$4),LEN(OFFSET('Vacation Tracker'!$Q216:$AD216,0,AF$4))-1),0)))</f>
        <v>0</v>
      </c>
      <c r="AI213" s="26">
        <f t="array" aca="1" ref="AI213" ca="1">SUM(IF(RIGHT(OFFSET('Vacation Tracker'!$Q216:$AD216,0,AF$4))=AI$8,IFERROR(--LEFT(OFFSET('Vacation Tracker'!$Q216:$AD216,0,AF$4),LEN(OFFSET('Vacation Tracker'!$Q216:$AD216,0,AF$4))-1),0)))</f>
        <v>0</v>
      </c>
      <c r="AJ213" s="23">
        <f ca="1">SUM(OFFSET('Vacation Tracker'!$Q216:$AD216,0,AJ$4))</f>
        <v>0</v>
      </c>
      <c r="AK213" s="26">
        <f t="shared" ref="AK213" ca="1" si="10638">AJ213-AL213</f>
        <v>0</v>
      </c>
      <c r="AL213" s="26">
        <f t="array" aca="1" ref="AL213" ca="1">SUM(IF(RIGHT(OFFSET('Vacation Tracker'!$Q216:$AD216,0,AJ$4))&lt;&gt;"O",IFERROR(--LEFT(OFFSET('Vacation Tracker'!$Q216:$AD216,0,AJ$4),LEN(OFFSET('Vacation Tracker'!$Q216:$AD216,0,AJ$4))-1),0)))</f>
        <v>0</v>
      </c>
      <c r="AM213" s="26">
        <f t="array" aca="1" ref="AM213" ca="1">SUM(IF(RIGHT(OFFSET('Vacation Tracker'!$Q216:$AD216,0,AJ$4))=AM$8,IFERROR(--LEFT(OFFSET('Vacation Tracker'!$Q216:$AD216,0,AJ$4),LEN(OFFSET('Vacation Tracker'!$Q216:$AD216,0,AJ$4))-1),0)))</f>
        <v>0</v>
      </c>
      <c r="AN213" s="23">
        <f ca="1">SUM(OFFSET('Vacation Tracker'!$Q216:$AD216,0,AN$4))</f>
        <v>0</v>
      </c>
      <c r="AO213" s="26">
        <f t="shared" ref="AO213" ca="1" si="10639">AN213-AP213</f>
        <v>0</v>
      </c>
      <c r="AP213" s="26">
        <f t="array" aca="1" ref="AP213" ca="1">SUM(IF(RIGHT(OFFSET('Vacation Tracker'!$Q216:$AD216,0,AN$4))&lt;&gt;"O",IFERROR(--LEFT(OFFSET('Vacation Tracker'!$Q216:$AD216,0,AN$4),LEN(OFFSET('Vacation Tracker'!$Q216:$AD216,0,AN$4))-1),0)))</f>
        <v>0</v>
      </c>
      <c r="AQ213" s="26">
        <f t="array" aca="1" ref="AQ213" ca="1">SUM(IF(RIGHT(OFFSET('Vacation Tracker'!$Q216:$AD216,0,AN$4))=AQ$8,IFERROR(--LEFT(OFFSET('Vacation Tracker'!$Q216:$AD216,0,AN$4),LEN(OFFSET('Vacation Tracker'!$Q216:$AD216,0,AN$4))-1),0)))</f>
        <v>0</v>
      </c>
      <c r="AR213" s="23">
        <f ca="1">SUM(OFFSET('Vacation Tracker'!$Q216:$AD216,0,AR$4))</f>
        <v>0</v>
      </c>
      <c r="AS213" s="26">
        <f t="shared" ref="AS213" ca="1" si="10640">AR213-AT213</f>
        <v>0</v>
      </c>
      <c r="AT213" s="26">
        <f t="array" aca="1" ref="AT213" ca="1">SUM(IF(RIGHT(OFFSET('Vacation Tracker'!$Q216:$AD216,0,AR$4))&lt;&gt;"O",IFERROR(--LEFT(OFFSET('Vacation Tracker'!$Q216:$AD216,0,AR$4),LEN(OFFSET('Vacation Tracker'!$Q216:$AD216,0,AR$4))-1),0)))</f>
        <v>0</v>
      </c>
      <c r="AU213" s="26">
        <f t="array" aca="1" ref="AU213" ca="1">SUM(IF(RIGHT(OFFSET('Vacation Tracker'!$Q216:$AD216,0,AR$4))=AU$8,IFERROR(--LEFT(OFFSET('Vacation Tracker'!$Q216:$AD216,0,AR$4),LEN(OFFSET('Vacation Tracker'!$Q216:$AD216,0,AR$4))-1),0)))</f>
        <v>0</v>
      </c>
      <c r="AV213" s="23">
        <f ca="1">SUM(OFFSET('Vacation Tracker'!$Q216:$AD216,0,AV$4))</f>
        <v>0</v>
      </c>
      <c r="AW213" s="26">
        <f t="shared" ref="AW213" ca="1" si="10641">AV213-AX213</f>
        <v>0</v>
      </c>
      <c r="AX213" s="26">
        <f t="array" aca="1" ref="AX213" ca="1">SUM(IF(RIGHT(OFFSET('Vacation Tracker'!$Q216:$AD216,0,AV$4))&lt;&gt;"O",IFERROR(--LEFT(OFFSET('Vacation Tracker'!$Q216:$AD216,0,AV$4),LEN(OFFSET('Vacation Tracker'!$Q216:$AD216,0,AV$4))-1),0)))</f>
        <v>0</v>
      </c>
      <c r="AY213" s="26">
        <f t="array" aca="1" ref="AY213" ca="1">SUM(IF(RIGHT(OFFSET('Vacation Tracker'!$Q216:$AD216,0,AV$4))=AY$8,IFERROR(--LEFT(OFFSET('Vacation Tracker'!$Q216:$AD216,0,AV$4),LEN(OFFSET('Vacation Tracker'!$Q216:$AD216,0,AV$4))-1),0)))</f>
        <v>0</v>
      </c>
      <c r="AZ213" s="23">
        <f ca="1">SUM(OFFSET('Vacation Tracker'!$Q216:$AD216,0,AZ$4))</f>
        <v>0</v>
      </c>
      <c r="BA213" s="26">
        <f t="shared" ref="BA213" ca="1" si="10642">AZ213-BB213</f>
        <v>0</v>
      </c>
      <c r="BB213" s="26">
        <f t="array" aca="1" ref="BB213" ca="1">SUM(IF(RIGHT(OFFSET('Vacation Tracker'!$Q216:$AD216,0,AZ$4))&lt;&gt;"O",IFERROR(--LEFT(OFFSET('Vacation Tracker'!$Q216:$AD216,0,AZ$4),LEN(OFFSET('Vacation Tracker'!$Q216:$AD216,0,AZ$4))-1),0)))</f>
        <v>0</v>
      </c>
      <c r="BC213" s="26">
        <f t="array" aca="1" ref="BC213" ca="1">SUM(IF(RIGHT(OFFSET('Vacation Tracker'!$Q216:$AD216,0,AZ$4))=BC$8,IFERROR(--LEFT(OFFSET('Vacation Tracker'!$Q216:$AD216,0,AZ$4),LEN(OFFSET('Vacation Tracker'!$Q216:$AD216,0,AZ$4))-1),0)))</f>
        <v>0</v>
      </c>
      <c r="BD213" s="23">
        <f ca="1">SUM(OFFSET('Vacation Tracker'!$Q216:$AD216,0,BD$4))</f>
        <v>0</v>
      </c>
      <c r="BE213" s="26">
        <f t="shared" ref="BE213" ca="1" si="10643">BD213-BF213</f>
        <v>0</v>
      </c>
      <c r="BF213" s="26">
        <f t="array" aca="1" ref="BF213" ca="1">SUM(IF(RIGHT(OFFSET('Vacation Tracker'!$Q216:$AD216,0,BD$4))&lt;&gt;"O",IFERROR(--LEFT(OFFSET('Vacation Tracker'!$Q216:$AD216,0,BD$4),LEN(OFFSET('Vacation Tracker'!$Q216:$AD216,0,BD$4))-1),0)))</f>
        <v>0</v>
      </c>
      <c r="BG213" s="26">
        <f t="array" aca="1" ref="BG213" ca="1">SUM(IF(RIGHT(OFFSET('Vacation Tracker'!$Q216:$AD216,0,BD$4))=BG$8,IFERROR(--LEFT(OFFSET('Vacation Tracker'!$Q216:$AD216,0,BD$4),LEN(OFFSET('Vacation Tracker'!$Q216:$AD216,0,BD$4))-1),0)))</f>
        <v>0</v>
      </c>
      <c r="BH213" s="23">
        <f ca="1">SUM(OFFSET('Vacation Tracker'!$Q216:$AD216,0,BH$4))</f>
        <v>0</v>
      </c>
      <c r="BI213" s="26">
        <f t="shared" ref="BI213" ca="1" si="10644">BH213-BJ213</f>
        <v>0</v>
      </c>
      <c r="BJ213" s="26">
        <f t="array" aca="1" ref="BJ213" ca="1">SUM(IF(RIGHT(OFFSET('Vacation Tracker'!$Q216:$AD216,0,BH$4))&lt;&gt;"O",IFERROR(--LEFT(OFFSET('Vacation Tracker'!$Q216:$AD216,0,BH$4),LEN(OFFSET('Vacation Tracker'!$Q216:$AD216,0,BH$4))-1),0)))</f>
        <v>0</v>
      </c>
      <c r="BK213" s="26">
        <f t="array" aca="1" ref="BK213" ca="1">SUM(IF(RIGHT(OFFSET('Vacation Tracker'!$Q216:$AD216,0,BH$4))=BK$8,IFERROR(--LEFT(OFFSET('Vacation Tracker'!$Q216:$AD216,0,BH$4),LEN(OFFSET('Vacation Tracker'!$Q216:$AD216,0,BH$4))-1),0)))</f>
        <v>0</v>
      </c>
      <c r="BL213" s="23">
        <f ca="1">SUM(OFFSET('Vacation Tracker'!$Q216:$AD216,0,BL$4))</f>
        <v>0</v>
      </c>
      <c r="BM213" s="26">
        <f t="shared" ref="BM213" ca="1" si="10645">BL213-BN213</f>
        <v>0</v>
      </c>
      <c r="BN213" s="26">
        <f t="array" aca="1" ref="BN213" ca="1">SUM(IF(RIGHT(OFFSET('Vacation Tracker'!$Q216:$AD216,0,BL$4))&lt;&gt;"O",IFERROR(--LEFT(OFFSET('Vacation Tracker'!$Q216:$AD216,0,BL$4),LEN(OFFSET('Vacation Tracker'!$Q216:$AD216,0,BL$4))-1),0)))</f>
        <v>0</v>
      </c>
      <c r="BO213" s="26">
        <f t="array" aca="1" ref="BO213" ca="1">SUM(IF(RIGHT(OFFSET('Vacation Tracker'!$Q216:$AD216,0,BL$4))=BO$8,IFERROR(--LEFT(OFFSET('Vacation Tracker'!$Q216:$AD216,0,BL$4),LEN(OFFSET('Vacation Tracker'!$Q216:$AD216,0,BL$4))-1),0)))</f>
        <v>0</v>
      </c>
      <c r="BP213" s="23">
        <f ca="1">SUM(OFFSET('Vacation Tracker'!$Q216:$AD216,0,BP$4))</f>
        <v>0</v>
      </c>
      <c r="BQ213" s="26">
        <f t="shared" ref="BQ213" ca="1" si="10646">BP213-BR213</f>
        <v>0</v>
      </c>
      <c r="BR213" s="26">
        <f t="array" aca="1" ref="BR213" ca="1">SUM(IF(RIGHT(OFFSET('Vacation Tracker'!$Q216:$AD216,0,BP$4))&lt;&gt;"O",IFERROR(--LEFT(OFFSET('Vacation Tracker'!$Q216:$AD216,0,BP$4),LEN(OFFSET('Vacation Tracker'!$Q216:$AD216,0,BP$4))-1),0)))</f>
        <v>0</v>
      </c>
      <c r="BS213" s="26">
        <f t="array" aca="1" ref="BS213" ca="1">SUM(IF(RIGHT(OFFSET('Vacation Tracker'!$Q216:$AD216,0,BP$4))=BS$8,IFERROR(--LEFT(OFFSET('Vacation Tracker'!$Q216:$AD216,0,BP$4),LEN(OFFSET('Vacation Tracker'!$Q216:$AD216,0,BP$4))-1),0)))</f>
        <v>0</v>
      </c>
      <c r="BT213" s="23">
        <f ca="1">SUM(OFFSET('Vacation Tracker'!$Q216:$AD216,0,BT$4))</f>
        <v>0</v>
      </c>
      <c r="BU213" s="26">
        <f t="shared" ref="BU213" ca="1" si="10647">BT213-BV213</f>
        <v>0</v>
      </c>
      <c r="BV213" s="26">
        <f t="array" aca="1" ref="BV213" ca="1">SUM(IF(RIGHT(OFFSET('Vacation Tracker'!$Q216:$AD216,0,BT$4))&lt;&gt;"O",IFERROR(--LEFT(OFFSET('Vacation Tracker'!$Q216:$AD216,0,BT$4),LEN(OFFSET('Vacation Tracker'!$Q216:$AD216,0,BT$4))-1),0)))</f>
        <v>0</v>
      </c>
      <c r="BW213" s="26">
        <f t="array" aca="1" ref="BW213" ca="1">SUM(IF(RIGHT(OFFSET('Vacation Tracker'!$Q216:$AD216,0,BT$4))=BW$8,IFERROR(--LEFT(OFFSET('Vacation Tracker'!$Q216:$AD216,0,BT$4),LEN(OFFSET('Vacation Tracker'!$Q216:$AD216,0,BT$4))-1),0)))</f>
        <v>0</v>
      </c>
      <c r="BX213" s="23">
        <f ca="1">SUM(OFFSET('Vacation Tracker'!$Q216:$AD216,0,BX$4))</f>
        <v>0</v>
      </c>
      <c r="BY213" s="26">
        <f t="shared" ref="BY213" ca="1" si="10648">BX213-BZ213</f>
        <v>0</v>
      </c>
      <c r="BZ213" s="26">
        <f t="array" aca="1" ref="BZ213" ca="1">SUM(IF(RIGHT(OFFSET('Vacation Tracker'!$Q216:$AD216,0,BX$4))&lt;&gt;"O",IFERROR(--LEFT(OFFSET('Vacation Tracker'!$Q216:$AD216,0,BX$4),LEN(OFFSET('Vacation Tracker'!$Q216:$AD216,0,BX$4))-1),0)))</f>
        <v>0</v>
      </c>
      <c r="CA213" s="26">
        <f t="array" aca="1" ref="CA213" ca="1">SUM(IF(RIGHT(OFFSET('Vacation Tracker'!$Q216:$AD216,0,BX$4))=CA$8,IFERROR(--LEFT(OFFSET('Vacation Tracker'!$Q216:$AD216,0,BX$4),LEN(OFFSET('Vacation Tracker'!$Q216:$AD216,0,BX$4))-1),0)))</f>
        <v>0</v>
      </c>
      <c r="CB213" s="23">
        <f ca="1">SUM(OFFSET('Vacation Tracker'!$Q216:$AD216,0,CB$4))</f>
        <v>0</v>
      </c>
      <c r="CC213" s="26">
        <f t="shared" ref="CC213" ca="1" si="10649">CB213-CD213</f>
        <v>0</v>
      </c>
      <c r="CD213" s="26">
        <f t="array" aca="1" ref="CD213" ca="1">SUM(IF(RIGHT(OFFSET('Vacation Tracker'!$Q216:$AD216,0,CB$4))&lt;&gt;"O",IFERROR(--LEFT(OFFSET('Vacation Tracker'!$Q216:$AD216,0,CB$4),LEN(OFFSET('Vacation Tracker'!$Q216:$AD216,0,CB$4))-1),0)))</f>
        <v>0</v>
      </c>
      <c r="CE213" s="26">
        <f t="array" aca="1" ref="CE213" ca="1">SUM(IF(RIGHT(OFFSET('Vacation Tracker'!$Q216:$AD216,0,CB$4))=CE$8,IFERROR(--LEFT(OFFSET('Vacation Tracker'!$Q216:$AD216,0,CB$4),LEN(OFFSET('Vacation Tracker'!$Q216:$AD216,0,CB$4))-1),0)))</f>
        <v>0</v>
      </c>
      <c r="CF213" s="23">
        <f ca="1">SUM(OFFSET('Vacation Tracker'!$Q216:$AD216,0,CF$4))</f>
        <v>0</v>
      </c>
      <c r="CG213" s="26">
        <f t="shared" ref="CG213" ca="1" si="10650">CF213-CH213</f>
        <v>0</v>
      </c>
      <c r="CH213" s="26">
        <f t="array" aca="1" ref="CH213" ca="1">SUM(IF(RIGHT(OFFSET('Vacation Tracker'!$Q216:$AD216,0,CF$4))&lt;&gt;"O",IFERROR(--LEFT(OFFSET('Vacation Tracker'!$Q216:$AD216,0,CF$4),LEN(OFFSET('Vacation Tracker'!$Q216:$AD216,0,CF$4))-1),0)))</f>
        <v>0</v>
      </c>
      <c r="CI213" s="26">
        <f t="array" aca="1" ref="CI213" ca="1">SUM(IF(RIGHT(OFFSET('Vacation Tracker'!$Q216:$AD216,0,CF$4))=CI$8,IFERROR(--LEFT(OFFSET('Vacation Tracker'!$Q216:$AD216,0,CF$4),LEN(OFFSET('Vacation Tracker'!$Q216:$AD216,0,CF$4))-1),0)))</f>
        <v>0</v>
      </c>
      <c r="CJ213" s="23">
        <f ca="1">SUM(OFFSET('Vacation Tracker'!$Q216:$AD216,0,CJ$4))</f>
        <v>0</v>
      </c>
      <c r="CK213" s="26">
        <f t="shared" ref="CK213" ca="1" si="10651">CJ213-CL213</f>
        <v>0</v>
      </c>
      <c r="CL213" s="26">
        <f t="array" aca="1" ref="CL213" ca="1">SUM(IF(RIGHT(OFFSET('Vacation Tracker'!$Q216:$AD216,0,CJ$4))&lt;&gt;"O",IFERROR(--LEFT(OFFSET('Vacation Tracker'!$Q216:$AD216,0,CJ$4),LEN(OFFSET('Vacation Tracker'!$Q216:$AD216,0,CJ$4))-1),0)))</f>
        <v>0</v>
      </c>
      <c r="CM213" s="26">
        <f t="array" aca="1" ref="CM213" ca="1">SUM(IF(RIGHT(OFFSET('Vacation Tracker'!$Q216:$AD216,0,CJ$4))=CM$8,IFERROR(--LEFT(OFFSET('Vacation Tracker'!$Q216:$AD216,0,CJ$4),LEN(OFFSET('Vacation Tracker'!$Q216:$AD216,0,CJ$4))-1),0)))</f>
        <v>0</v>
      </c>
      <c r="CN213" s="23">
        <f ca="1">SUM(OFFSET('Vacation Tracker'!$Q216:$AD216,0,CN$4))</f>
        <v>0</v>
      </c>
      <c r="CO213" s="26">
        <f t="shared" ref="CO213" ca="1" si="10652">CN213-CP213</f>
        <v>0</v>
      </c>
      <c r="CP213" s="26">
        <f t="array" aca="1" ref="CP213" ca="1">SUM(IF(RIGHT(OFFSET('Vacation Tracker'!$Q216:$AD216,0,CN$4))&lt;&gt;"O",IFERROR(--LEFT(OFFSET('Vacation Tracker'!$Q216:$AD216,0,CN$4),LEN(OFFSET('Vacation Tracker'!$Q216:$AD216,0,CN$4))-1),0)))</f>
        <v>0</v>
      </c>
      <c r="CQ213" s="26">
        <f t="array" aca="1" ref="CQ213" ca="1">SUM(IF(RIGHT(OFFSET('Vacation Tracker'!$Q216:$AD216,0,CN$4))=CQ$8,IFERROR(--LEFT(OFFSET('Vacation Tracker'!$Q216:$AD216,0,CN$4),LEN(OFFSET('Vacation Tracker'!$Q216:$AD216,0,CN$4))-1),0)))</f>
        <v>0</v>
      </c>
      <c r="CR213" s="23">
        <f ca="1">SUM(OFFSET('Vacation Tracker'!$Q216:$AD216,0,CR$4))</f>
        <v>0</v>
      </c>
      <c r="CS213" s="26">
        <f t="shared" ref="CS213" ca="1" si="10653">CR213-CT213</f>
        <v>0</v>
      </c>
      <c r="CT213" s="26">
        <f t="array" aca="1" ref="CT213" ca="1">SUM(IF(RIGHT(OFFSET('Vacation Tracker'!$Q216:$AD216,0,CR$4))&lt;&gt;"O",IFERROR(--LEFT(OFFSET('Vacation Tracker'!$Q216:$AD216,0,CR$4),LEN(OFFSET('Vacation Tracker'!$Q216:$AD216,0,CR$4))-1),0)))</f>
        <v>0</v>
      </c>
      <c r="CU213" s="26">
        <f t="array" aca="1" ref="CU213" ca="1">SUM(IF(RIGHT(OFFSET('Vacation Tracker'!$Q216:$AD216,0,CR$4))=CU$8,IFERROR(--LEFT(OFFSET('Vacation Tracker'!$Q216:$AD216,0,CR$4),LEN(OFFSET('Vacation Tracker'!$Q216:$AD216,0,CR$4))-1),0)))</f>
        <v>0</v>
      </c>
      <c r="CV213" s="23">
        <f ca="1">SUM(OFFSET('Vacation Tracker'!$Q216:$AD216,0,CV$4))</f>
        <v>0</v>
      </c>
      <c r="CW213" s="26">
        <f t="shared" ref="CW213" ca="1" si="10654">CV213-CX213</f>
        <v>0</v>
      </c>
      <c r="CX213" s="26">
        <f t="array" aca="1" ref="CX213" ca="1">SUM(IF(RIGHT(OFFSET('Vacation Tracker'!$Q216:$AD216,0,CV$4))&lt;&gt;"O",IFERROR(--LEFT(OFFSET('Vacation Tracker'!$Q216:$AD216,0,CV$4),LEN(OFFSET('Vacation Tracker'!$Q216:$AD216,0,CV$4))-1),0)))</f>
        <v>0</v>
      </c>
      <c r="CY213" s="26">
        <f t="array" aca="1" ref="CY213" ca="1">SUM(IF(RIGHT(OFFSET('Vacation Tracker'!$Q216:$AD216,0,CV$4))=CY$8,IFERROR(--LEFT(OFFSET('Vacation Tracker'!$Q216:$AD216,0,CV$4),LEN(OFFSET('Vacation Tracker'!$Q216:$AD216,0,CV$4))-1),0)))</f>
        <v>0</v>
      </c>
      <c r="CZ213" s="23">
        <f ca="1">SUM(OFFSET('Vacation Tracker'!$Q216:$AD216,0,CZ$4))</f>
        <v>0</v>
      </c>
      <c r="DA213" s="26">
        <f t="shared" ref="DA213" ca="1" si="10655">CZ213-DB213</f>
        <v>0</v>
      </c>
      <c r="DB213" s="26">
        <f t="array" aca="1" ref="DB213" ca="1">SUM(IF(RIGHT(OFFSET('Vacation Tracker'!$Q216:$AD216,0,CZ$4))&lt;&gt;"O",IFERROR(--LEFT(OFFSET('Vacation Tracker'!$Q216:$AD216,0,CZ$4),LEN(OFFSET('Vacation Tracker'!$Q216:$AD216,0,CZ$4))-1),0)))</f>
        <v>0</v>
      </c>
      <c r="DC213" s="26">
        <f t="array" aca="1" ref="DC213" ca="1">SUM(IF(RIGHT(OFFSET('Vacation Tracker'!$Q216:$AD216,0,CZ$4))=DC$8,IFERROR(--LEFT(OFFSET('Vacation Tracker'!$Q216:$AD216,0,CZ$4),LEN(OFFSET('Vacation Tracker'!$Q216:$AD216,0,CZ$4))-1),0)))</f>
        <v>0</v>
      </c>
      <c r="DD213" s="23">
        <f ca="1">SUM(OFFSET('Vacation Tracker'!$Q216:$AD216,0,DD$4))</f>
        <v>0</v>
      </c>
      <c r="DE213" s="26">
        <f t="shared" ref="DE213" ca="1" si="10656">DD213-DF213</f>
        <v>0</v>
      </c>
      <c r="DF213" s="26">
        <f t="array" aca="1" ref="DF213" ca="1">SUM(IF(RIGHT(OFFSET('Vacation Tracker'!$Q216:$AD216,0,DD$4))&lt;&gt;"O",IFERROR(--LEFT(OFFSET('Vacation Tracker'!$Q216:$AD216,0,DD$4),LEN(OFFSET('Vacation Tracker'!$Q216:$AD216,0,DD$4))-1),0)))</f>
        <v>0</v>
      </c>
      <c r="DG213" s="26">
        <f t="array" aca="1" ref="DG213" ca="1">SUM(IF(RIGHT(OFFSET('Vacation Tracker'!$Q216:$AD216,0,DD$4))=DG$8,IFERROR(--LEFT(OFFSET('Vacation Tracker'!$Q216:$AD216,0,DD$4),LEN(OFFSET('Vacation Tracker'!$Q216:$AD216,0,DD$4))-1),0)))</f>
        <v>0</v>
      </c>
      <c r="DH213" s="23">
        <f ca="1">SUM(OFFSET('Vacation Tracker'!$Q216:$AD216,0,DH$4))</f>
        <v>0</v>
      </c>
      <c r="DI213" s="26">
        <f t="shared" ref="DI213" ca="1" si="10657">DH213-DJ213</f>
        <v>0</v>
      </c>
      <c r="DJ213" s="26">
        <f t="array" aca="1" ref="DJ213" ca="1">SUM(IF(RIGHT(OFFSET('Vacation Tracker'!$Q216:$AD216,0,DH$4))&lt;&gt;"O",IFERROR(--LEFT(OFFSET('Vacation Tracker'!$Q216:$AD216,0,DH$4),LEN(OFFSET('Vacation Tracker'!$Q216:$AD216,0,DH$4))-1),0)))</f>
        <v>0</v>
      </c>
      <c r="DK213" s="26">
        <f t="array" aca="1" ref="DK213" ca="1">SUM(IF(RIGHT(OFFSET('Vacation Tracker'!$Q216:$AD216,0,DH$4))=DK$8,IFERROR(--LEFT(OFFSET('Vacation Tracker'!$Q216:$AD216,0,DH$4),LEN(OFFSET('Vacation Tracker'!$Q216:$AD216,0,DH$4))-1),0)))</f>
        <v>0</v>
      </c>
      <c r="DL213" s="23">
        <f ca="1">SUM(OFFSET('Vacation Tracker'!$Q216:$AD216,0,DL$4))</f>
        <v>0</v>
      </c>
      <c r="DM213" s="26">
        <f t="shared" ref="DM213" ca="1" si="10658">DL213-DN213</f>
        <v>0</v>
      </c>
      <c r="DN213" s="26">
        <f t="array" aca="1" ref="DN213" ca="1">SUM(IF(RIGHT(OFFSET('Vacation Tracker'!$Q216:$AD216,0,DL$4))&lt;&gt;"O",IFERROR(--LEFT(OFFSET('Vacation Tracker'!$Q216:$AD216,0,DL$4),LEN(OFFSET('Vacation Tracker'!$Q216:$AD216,0,DL$4))-1),0)))</f>
        <v>0</v>
      </c>
      <c r="DO213" s="26">
        <f t="array" aca="1" ref="DO213" ca="1">SUM(IF(RIGHT(OFFSET('Vacation Tracker'!$Q216:$AD216,0,DL$4))=DO$8,IFERROR(--LEFT(OFFSET('Vacation Tracker'!$Q216:$AD216,0,DL$4),LEN(OFFSET('Vacation Tracker'!$Q216:$AD216,0,DL$4))-1),0)))</f>
        <v>0</v>
      </c>
      <c r="DP213" s="23">
        <f ca="1">SUM(OFFSET('Vacation Tracker'!$Q216:$AD216,0,DP$4))</f>
        <v>0</v>
      </c>
      <c r="DQ213" s="26">
        <f t="shared" ref="DQ213" ca="1" si="10659">DP213-DR213</f>
        <v>0</v>
      </c>
      <c r="DR213" s="26">
        <f t="array" aca="1" ref="DR213" ca="1">SUM(IF(RIGHT(OFFSET('Vacation Tracker'!$Q216:$AD216,0,DP$4))&lt;&gt;"O",IFERROR(--LEFT(OFFSET('Vacation Tracker'!$Q216:$AD216,0,DP$4),LEN(OFFSET('Vacation Tracker'!$Q216:$AD216,0,DP$4))-1),0)))</f>
        <v>0</v>
      </c>
      <c r="DS213" s="26">
        <f t="array" aca="1" ref="DS213" ca="1">SUM(IF(RIGHT(OFFSET('Vacation Tracker'!$Q216:$AD216,0,DP$4))=DS$8,IFERROR(--LEFT(OFFSET('Vacation Tracker'!$Q216:$AD216,0,DP$4),LEN(OFFSET('Vacation Tracker'!$Q216:$AD216,0,DP$4))-1),0)))</f>
        <v>0</v>
      </c>
      <c r="DT213" s="23">
        <f ca="1">SUM(OFFSET('Vacation Tracker'!$Q216:$AD216,0,DT$4))</f>
        <v>0</v>
      </c>
      <c r="DU213" s="26">
        <f t="shared" ref="DU213" ca="1" si="10660">DT213-DV213</f>
        <v>0</v>
      </c>
      <c r="DV213" s="26">
        <f t="array" aca="1" ref="DV213" ca="1">SUM(IF(RIGHT(OFFSET('Vacation Tracker'!$Q216:$AD216,0,DT$4))&lt;&gt;"O",IFERROR(--LEFT(OFFSET('Vacation Tracker'!$Q216:$AD216,0,DT$4),LEN(OFFSET('Vacation Tracker'!$Q216:$AD216,0,DT$4))-1),0)))</f>
        <v>0</v>
      </c>
      <c r="DW213" s="26">
        <f t="array" aca="1" ref="DW213" ca="1">SUM(IF(RIGHT(OFFSET('Vacation Tracker'!$Q216:$AD216,0,DT$4))=DW$8,IFERROR(--LEFT(OFFSET('Vacation Tracker'!$Q216:$AD216,0,DT$4),LEN(OFFSET('Vacation Tracker'!$Q216:$AD216,0,DT$4))-1),0)))</f>
        <v>0</v>
      </c>
      <c r="DX213" s="23">
        <f ca="1">SUM(OFFSET('Vacation Tracker'!$Q216:$AD216,0,DX$4))</f>
        <v>0</v>
      </c>
      <c r="DY213" s="26">
        <f t="shared" ref="DY213" ca="1" si="10661">DX213-DZ213</f>
        <v>0</v>
      </c>
      <c r="DZ213" s="26">
        <f t="array" aca="1" ref="DZ213" ca="1">SUM(IF(RIGHT(OFFSET('Vacation Tracker'!$Q216:$AD216,0,DX$4))&lt;&gt;"O",IFERROR(--LEFT(OFFSET('Vacation Tracker'!$Q216:$AD216,0,DX$4),LEN(OFFSET('Vacation Tracker'!$Q216:$AD216,0,DX$4))-1),0)))</f>
        <v>0</v>
      </c>
      <c r="EA213" s="26">
        <f t="array" aca="1" ref="EA213" ca="1">SUM(IF(RIGHT(OFFSET('Vacation Tracker'!$Q216:$AD216,0,DX$4))=EA$8,IFERROR(--LEFT(OFFSET('Vacation Tracker'!$Q216:$AD216,0,DX$4),LEN(OFFSET('Vacation Tracker'!$Q216:$AD216,0,DX$4))-1),0)))</f>
        <v>0</v>
      </c>
      <c r="EB213" s="23">
        <f ca="1">SUM(OFFSET('Vacation Tracker'!$Q216:$AD216,0,EB$4))</f>
        <v>0</v>
      </c>
      <c r="EC213" s="26">
        <f t="shared" ref="EC213" ca="1" si="10662">EB213-ED213</f>
        <v>0</v>
      </c>
      <c r="ED213" s="26">
        <f t="array" aca="1" ref="ED213" ca="1">SUM(IF(RIGHT(OFFSET('Vacation Tracker'!$Q216:$AD216,0,EB$4))&lt;&gt;"O",IFERROR(--LEFT(OFFSET('Vacation Tracker'!$Q216:$AD216,0,EB$4),LEN(OFFSET('Vacation Tracker'!$Q216:$AD216,0,EB$4))-1),0)))</f>
        <v>0</v>
      </c>
      <c r="EE213" s="26">
        <f t="array" aca="1" ref="EE213" ca="1">SUM(IF(RIGHT(OFFSET('Vacation Tracker'!$Q216:$AD216,0,EB$4))=EE$8,IFERROR(--LEFT(OFFSET('Vacation Tracker'!$Q216:$AD216,0,EB$4),LEN(OFFSET('Vacation Tracker'!$Q216:$AD216,0,EB$4))-1),0)))</f>
        <v>0</v>
      </c>
      <c r="EF213" s="23">
        <f ca="1">SUM(OFFSET('Vacation Tracker'!$Q216:$AD216,0,EF$4))</f>
        <v>0</v>
      </c>
      <c r="EG213" s="26">
        <f t="shared" ref="EG213" ca="1" si="10663">EF213-EH213</f>
        <v>0</v>
      </c>
      <c r="EH213" s="26">
        <f t="array" aca="1" ref="EH213" ca="1">SUM(IF(RIGHT(OFFSET('Vacation Tracker'!$Q216:$AD216,0,EF$4))&lt;&gt;"O",IFERROR(--LEFT(OFFSET('Vacation Tracker'!$Q216:$AD216,0,EF$4),LEN(OFFSET('Vacation Tracker'!$Q216:$AD216,0,EF$4))-1),0)))</f>
        <v>0</v>
      </c>
      <c r="EI213" s="26">
        <f t="array" aca="1" ref="EI213" ca="1">SUM(IF(RIGHT(OFFSET('Vacation Tracker'!$Q216:$AD216,0,EF$4))=EI$8,IFERROR(--LEFT(OFFSET('Vacation Tracker'!$Q216:$AD216,0,EF$4),LEN(OFFSET('Vacation Tracker'!$Q216:$AD216,0,EF$4))-1),0)))</f>
        <v>0</v>
      </c>
      <c r="EJ213" s="23">
        <f ca="1">SUM(OFFSET('Vacation Tracker'!$Q216:$AD216,0,EJ$4))</f>
        <v>0</v>
      </c>
      <c r="EK213" s="26">
        <f t="shared" ref="EK213" ca="1" si="10664">EJ213-EL213</f>
        <v>0</v>
      </c>
      <c r="EL213" s="26">
        <f t="array" aca="1" ref="EL213" ca="1">SUM(IF(RIGHT(OFFSET('Vacation Tracker'!$Q216:$AD216,0,EJ$4))&lt;&gt;"O",IFERROR(--LEFT(OFFSET('Vacation Tracker'!$Q216:$AD216,0,EJ$4),LEN(OFFSET('Vacation Tracker'!$Q216:$AD216,0,EJ$4))-1),0)))</f>
        <v>0</v>
      </c>
      <c r="EM213" s="26">
        <f t="array" aca="1" ref="EM213" ca="1">SUM(IF(RIGHT(OFFSET('Vacation Tracker'!$Q216:$AD216,0,EJ$4))=EM$8,IFERROR(--LEFT(OFFSET('Vacation Tracker'!$Q216:$AD216,0,EJ$4),LEN(OFFSET('Vacation Tracker'!$Q216:$AD216,0,EJ$4))-1),0)))</f>
        <v>0</v>
      </c>
      <c r="EN213" s="23">
        <f ca="1">SUM(OFFSET('Vacation Tracker'!$Q216:$AD216,0,EN$4))</f>
        <v>0</v>
      </c>
      <c r="EO213" s="26">
        <f t="shared" ref="EO213" ca="1" si="10665">EN213-EP213</f>
        <v>0</v>
      </c>
      <c r="EP213" s="26">
        <f t="array" aca="1" ref="EP213" ca="1">SUM(IF(RIGHT(OFFSET('Vacation Tracker'!$Q216:$AD216,0,EN$4))&lt;&gt;"O",IFERROR(--LEFT(OFFSET('Vacation Tracker'!$Q216:$AD216,0,EN$4),LEN(OFFSET('Vacation Tracker'!$Q216:$AD216,0,EN$4))-1),0)))</f>
        <v>0</v>
      </c>
      <c r="EQ213" s="26">
        <f t="array" aca="1" ref="EQ213" ca="1">SUM(IF(RIGHT(OFFSET('Vacation Tracker'!$Q216:$AD216,0,EN$4))=EQ$8,IFERROR(--LEFT(OFFSET('Vacation Tracker'!$Q216:$AD216,0,EN$4),LEN(OFFSET('Vacation Tracker'!$Q216:$AD216,0,EN$4))-1),0)))</f>
        <v>0</v>
      </c>
      <c r="ER213" s="23">
        <f ca="1">SUM(OFFSET('Vacation Tracker'!$Q216:$AD216,0,ER$4))</f>
        <v>0</v>
      </c>
      <c r="ES213" s="26">
        <f t="shared" ref="ES213" ca="1" si="10666">ER213-ET213</f>
        <v>0</v>
      </c>
      <c r="ET213" s="26">
        <f t="array" aca="1" ref="ET213" ca="1">SUM(IF(RIGHT(OFFSET('Vacation Tracker'!$Q216:$AD216,0,ER$4))&lt;&gt;"O",IFERROR(--LEFT(OFFSET('Vacation Tracker'!$Q216:$AD216,0,ER$4),LEN(OFFSET('Vacation Tracker'!$Q216:$AD216,0,ER$4))-1),0)))</f>
        <v>0</v>
      </c>
      <c r="EU213" s="26">
        <f t="array" aca="1" ref="EU213" ca="1">SUM(IF(RIGHT(OFFSET('Vacation Tracker'!$Q216:$AD216,0,ER$4))=EU$8,IFERROR(--LEFT(OFFSET('Vacation Tracker'!$Q216:$AD216,0,ER$4),LEN(OFFSET('Vacation Tracker'!$Q216:$AD216,0,ER$4))-1),0)))</f>
        <v>0</v>
      </c>
      <c r="EV213" s="23">
        <f ca="1">SUM(OFFSET('Vacation Tracker'!$Q216:$AD216,0,EV$4))</f>
        <v>0</v>
      </c>
      <c r="EW213" s="26">
        <f t="shared" ref="EW213" ca="1" si="10667">EV213-EX213</f>
        <v>0</v>
      </c>
      <c r="EX213" s="26">
        <f t="array" aca="1" ref="EX213" ca="1">SUM(IF(RIGHT(OFFSET('Vacation Tracker'!$Q216:$AD216,0,EV$4))&lt;&gt;"O",IFERROR(--LEFT(OFFSET('Vacation Tracker'!$Q216:$AD216,0,EV$4),LEN(OFFSET('Vacation Tracker'!$Q216:$AD216,0,EV$4))-1),0)))</f>
        <v>0</v>
      </c>
      <c r="EY213" s="26">
        <f t="array" aca="1" ref="EY213" ca="1">SUM(IF(RIGHT(OFFSET('Vacation Tracker'!$Q216:$AD216,0,EV$4))=EY$8,IFERROR(--LEFT(OFFSET('Vacation Tracker'!$Q216:$AD216,0,EV$4),LEN(OFFSET('Vacation Tracker'!$Q216:$AD216,0,EV$4))-1),0)))</f>
        <v>0</v>
      </c>
      <c r="EZ213" s="23">
        <f ca="1">SUM(OFFSET('Vacation Tracker'!$Q216:$AD216,0,EZ$4))</f>
        <v>0</v>
      </c>
      <c r="FA213" s="26">
        <f t="shared" ref="FA213" ca="1" si="10668">EZ213-FB213</f>
        <v>0</v>
      </c>
      <c r="FB213" s="26">
        <f t="array" aca="1" ref="FB213" ca="1">SUM(IF(RIGHT(OFFSET('Vacation Tracker'!$Q216:$AD216,0,EZ$4))&lt;&gt;"O",IFERROR(--LEFT(OFFSET('Vacation Tracker'!$Q216:$AD216,0,EZ$4),LEN(OFFSET('Vacation Tracker'!$Q216:$AD216,0,EZ$4))-1),0)))</f>
        <v>0</v>
      </c>
      <c r="FC213" s="26">
        <f t="array" aca="1" ref="FC213" ca="1">SUM(IF(RIGHT(OFFSET('Vacation Tracker'!$Q216:$AD216,0,EZ$4))=FC$8,IFERROR(--LEFT(OFFSET('Vacation Tracker'!$Q216:$AD216,0,EZ$4),LEN(OFFSET('Vacation Tracker'!$Q216:$AD216,0,EZ$4))-1),0)))</f>
        <v>0</v>
      </c>
      <c r="FD213" s="23">
        <f ca="1">SUM(OFFSET('Vacation Tracker'!$Q216:$AD216,0,FD$4))</f>
        <v>0</v>
      </c>
      <c r="FE213" s="26">
        <f t="shared" ref="FE213" ca="1" si="10669">FD213-FF213</f>
        <v>0</v>
      </c>
      <c r="FF213" s="26">
        <f t="array" aca="1" ref="FF213" ca="1">SUM(IF(RIGHT(OFFSET('Vacation Tracker'!$Q216:$AD216,0,FD$4))&lt;&gt;"O",IFERROR(--LEFT(OFFSET('Vacation Tracker'!$Q216:$AD216,0,FD$4),LEN(OFFSET('Vacation Tracker'!$Q216:$AD216,0,FD$4))-1),0)))</f>
        <v>0</v>
      </c>
      <c r="FG213" s="26">
        <f t="array" aca="1" ref="FG213" ca="1">SUM(IF(RIGHT(OFFSET('Vacation Tracker'!$Q216:$AD216,0,FD$4))=FG$8,IFERROR(--LEFT(OFFSET('Vacation Tracker'!$Q216:$AD216,0,FD$4),LEN(OFFSET('Vacation Tracker'!$Q216:$AD216,0,FD$4))-1),0)))</f>
        <v>0</v>
      </c>
      <c r="FH213" s="23">
        <f ca="1">SUM(OFFSET('Vacation Tracker'!$Q216:$AD216,0,FH$4))</f>
        <v>0</v>
      </c>
      <c r="FI213" s="26">
        <f t="shared" ref="FI213" ca="1" si="10670">FH213-FJ213</f>
        <v>0</v>
      </c>
      <c r="FJ213" s="26">
        <f t="array" aca="1" ref="FJ213" ca="1">SUM(IF(RIGHT(OFFSET('Vacation Tracker'!$Q216:$AD216,0,FH$4))&lt;&gt;"O",IFERROR(--LEFT(OFFSET('Vacation Tracker'!$Q216:$AD216,0,FH$4),LEN(OFFSET('Vacation Tracker'!$Q216:$AD216,0,FH$4))-1),0)))</f>
        <v>0</v>
      </c>
      <c r="FK213" s="26">
        <f t="array" aca="1" ref="FK213" ca="1">SUM(IF(RIGHT(OFFSET('Vacation Tracker'!$Q216:$AD216,0,FH$4))=FK$8,IFERROR(--LEFT(OFFSET('Vacation Tracker'!$Q216:$AD216,0,FH$4),LEN(OFFSET('Vacation Tracker'!$Q216:$AD216,0,FH$4))-1),0)))</f>
        <v>0</v>
      </c>
      <c r="FL213" s="23">
        <f ca="1">SUM(OFFSET('Vacation Tracker'!$Q216:$AD216,0,FL$4))</f>
        <v>0</v>
      </c>
      <c r="FM213" s="26">
        <f t="shared" ref="FM213" ca="1" si="10671">FL213-FN213</f>
        <v>0</v>
      </c>
      <c r="FN213" s="26">
        <f t="array" aca="1" ref="FN213" ca="1">SUM(IF(RIGHT(OFFSET('Vacation Tracker'!$Q216:$AD216,0,FL$4))&lt;&gt;"O",IFERROR(--LEFT(OFFSET('Vacation Tracker'!$Q216:$AD216,0,FL$4),LEN(OFFSET('Vacation Tracker'!$Q216:$AD216,0,FL$4))-1),0)))</f>
        <v>0</v>
      </c>
      <c r="FO213" s="26">
        <f t="array" aca="1" ref="FO213" ca="1">SUM(IF(RIGHT(OFFSET('Vacation Tracker'!$Q216:$AD216,0,FL$4))=FO$8,IFERROR(--LEFT(OFFSET('Vacation Tracker'!$Q216:$AD216,0,FL$4),LEN(OFFSET('Vacation Tracker'!$Q216:$AD216,0,FL$4))-1),0)))</f>
        <v>0</v>
      </c>
      <c r="FP213" s="23">
        <f ca="1">SUM(OFFSET('Vacation Tracker'!$Q216:$AD216,0,FP$4))</f>
        <v>0</v>
      </c>
      <c r="FQ213" s="26">
        <f t="shared" ref="FQ213" ca="1" si="10672">FP213-FR213</f>
        <v>0</v>
      </c>
      <c r="FR213" s="26">
        <f t="array" aca="1" ref="FR213" ca="1">SUM(IF(RIGHT(OFFSET('Vacation Tracker'!$Q216:$AD216,0,FP$4))&lt;&gt;"O",IFERROR(--LEFT(OFFSET('Vacation Tracker'!$Q216:$AD216,0,FP$4),LEN(OFFSET('Vacation Tracker'!$Q216:$AD216,0,FP$4))-1),0)))</f>
        <v>0</v>
      </c>
      <c r="FS213" s="26">
        <f t="array" aca="1" ref="FS213" ca="1">SUM(IF(RIGHT(OFFSET('Vacation Tracker'!$Q216:$AD216,0,FP$4))=FS$8,IFERROR(--LEFT(OFFSET('Vacation Tracker'!$Q216:$AD216,0,FP$4),LEN(OFFSET('Vacation Tracker'!$Q216:$AD216,0,FP$4))-1),0)))</f>
        <v>0</v>
      </c>
      <c r="FT213" s="23">
        <f ca="1">SUM(OFFSET('Vacation Tracker'!$Q216:$AD216,0,FT$4))</f>
        <v>0</v>
      </c>
      <c r="FU213" s="26">
        <f t="shared" ref="FU213" ca="1" si="10673">FT213-FV213</f>
        <v>0</v>
      </c>
      <c r="FV213" s="26">
        <f t="array" aca="1" ref="FV213" ca="1">SUM(IF(RIGHT(OFFSET('Vacation Tracker'!$Q216:$AD216,0,FT$4))&lt;&gt;"O",IFERROR(--LEFT(OFFSET('Vacation Tracker'!$Q216:$AD216,0,FT$4),LEN(OFFSET('Vacation Tracker'!$Q216:$AD216,0,FT$4))-1),0)))</f>
        <v>0</v>
      </c>
      <c r="FW213" s="26">
        <f t="array" aca="1" ref="FW213" ca="1">SUM(IF(RIGHT(OFFSET('Vacation Tracker'!$Q216:$AD216,0,FT$4))=FW$8,IFERROR(--LEFT(OFFSET('Vacation Tracker'!$Q216:$AD216,0,FT$4),LEN(OFFSET('Vacation Tracker'!$Q216:$AD216,0,FT$4))-1),0)))</f>
        <v>0</v>
      </c>
      <c r="FX213" s="23">
        <f ca="1">SUM(OFFSET('Vacation Tracker'!$Q216:$AD216,0,FX$4))</f>
        <v>0</v>
      </c>
      <c r="FY213" s="26">
        <f t="shared" ref="FY213" ca="1" si="10674">FX213-FZ213</f>
        <v>0</v>
      </c>
      <c r="FZ213" s="26">
        <f t="array" aca="1" ref="FZ213" ca="1">SUM(IF(RIGHT(OFFSET('Vacation Tracker'!$Q216:$AD216,0,FX$4))&lt;&gt;"O",IFERROR(--LEFT(OFFSET('Vacation Tracker'!$Q216:$AD216,0,FX$4),LEN(OFFSET('Vacation Tracker'!$Q216:$AD216,0,FX$4))-1),0)))</f>
        <v>0</v>
      </c>
      <c r="GA213" s="26">
        <f t="array" aca="1" ref="GA213" ca="1">SUM(IF(RIGHT(OFFSET('Vacation Tracker'!$Q216:$AD216,0,FX$4))=GA$8,IFERROR(--LEFT(OFFSET('Vacation Tracker'!$Q216:$AD216,0,FX$4),LEN(OFFSET('Vacation Tracker'!$Q216:$AD216,0,FX$4))-1),0)))</f>
        <v>0</v>
      </c>
      <c r="GB213" s="23">
        <f ca="1">SUM(OFFSET('Vacation Tracker'!$Q216:$AD216,0,GB$4))</f>
        <v>0</v>
      </c>
      <c r="GC213" s="26">
        <f t="shared" ref="GC213" ca="1" si="10675">GB213-GD213</f>
        <v>0</v>
      </c>
      <c r="GD213" s="26">
        <f t="array" aca="1" ref="GD213" ca="1">SUM(IF(RIGHT(OFFSET('Vacation Tracker'!$Q216:$AD216,0,GB$4))&lt;&gt;"O",IFERROR(--LEFT(OFFSET('Vacation Tracker'!$Q216:$AD216,0,GB$4),LEN(OFFSET('Vacation Tracker'!$Q216:$AD216,0,GB$4))-1),0)))</f>
        <v>0</v>
      </c>
      <c r="GE213" s="26">
        <f t="array" aca="1" ref="GE213" ca="1">SUM(IF(RIGHT(OFFSET('Vacation Tracker'!$Q216:$AD216,0,GB$4))=GE$8,IFERROR(--LEFT(OFFSET('Vacation Tracker'!$Q216:$AD216,0,GB$4),LEN(OFFSET('Vacation Tracker'!$Q216:$AD216,0,GB$4))-1),0)))</f>
        <v>0</v>
      </c>
      <c r="GF213" s="23">
        <f ca="1">SUM(OFFSET('Vacation Tracker'!$Q216:$AD216,0,GF$4))</f>
        <v>0</v>
      </c>
      <c r="GG213" s="26">
        <f t="shared" ref="GG213" ca="1" si="10676">GF213-GH213</f>
        <v>0</v>
      </c>
      <c r="GH213" s="26">
        <f t="array" aca="1" ref="GH213" ca="1">SUM(IF(RIGHT(OFFSET('Vacation Tracker'!$Q216:$AD216,0,GF$4))&lt;&gt;"O",IFERROR(--LEFT(OFFSET('Vacation Tracker'!$Q216:$AD216,0,GF$4),LEN(OFFSET('Vacation Tracker'!$Q216:$AD216,0,GF$4))-1),0)))</f>
        <v>0</v>
      </c>
      <c r="GI213" s="26">
        <f t="array" aca="1" ref="GI213" ca="1">SUM(IF(RIGHT(OFFSET('Vacation Tracker'!$Q216:$AD216,0,GF$4))=GI$8,IFERROR(--LEFT(OFFSET('Vacation Tracker'!$Q216:$AD216,0,GF$4),LEN(OFFSET('Vacation Tracker'!$Q216:$AD216,0,GF$4))-1),0)))</f>
        <v>0</v>
      </c>
      <c r="GJ213" s="23">
        <f ca="1">SUM(OFFSET('Vacation Tracker'!$Q216:$AD216,0,GJ$4))</f>
        <v>0</v>
      </c>
      <c r="GK213" s="26">
        <f t="shared" ref="GK213" ca="1" si="10677">GJ213-GL213</f>
        <v>0</v>
      </c>
      <c r="GL213" s="26">
        <f t="array" aca="1" ref="GL213" ca="1">SUM(IF(RIGHT(OFFSET('Vacation Tracker'!$Q216:$AD216,0,GJ$4))&lt;&gt;"O",IFERROR(--LEFT(OFFSET('Vacation Tracker'!$Q216:$AD216,0,GJ$4),LEN(OFFSET('Vacation Tracker'!$Q216:$AD216,0,GJ$4))-1),0)))</f>
        <v>0</v>
      </c>
      <c r="GM213" s="26">
        <f t="array" aca="1" ref="GM213" ca="1">SUM(IF(RIGHT(OFFSET('Vacation Tracker'!$Q216:$AD216,0,GJ$4))=GM$8,IFERROR(--LEFT(OFFSET('Vacation Tracker'!$Q216:$AD216,0,GJ$4),LEN(OFFSET('Vacation Tracker'!$Q216:$AD216,0,GJ$4))-1),0)))</f>
        <v>0</v>
      </c>
      <c r="GN213" s="23">
        <f ca="1">SUM(OFFSET('Vacation Tracker'!$Q216:$AD216,0,GN$4))</f>
        <v>0</v>
      </c>
      <c r="GO213" s="26">
        <f t="shared" ref="GO213" ca="1" si="10678">GN213-GP213</f>
        <v>0</v>
      </c>
      <c r="GP213" s="26">
        <f t="array" aca="1" ref="GP213" ca="1">SUM(IF(RIGHT(OFFSET('Vacation Tracker'!$Q216:$AD216,0,GN$4))&lt;&gt;"O",IFERROR(--LEFT(OFFSET('Vacation Tracker'!$Q216:$AD216,0,GN$4),LEN(OFFSET('Vacation Tracker'!$Q216:$AD216,0,GN$4))-1),0)))</f>
        <v>0</v>
      </c>
      <c r="GQ213" s="26">
        <f t="array" aca="1" ref="GQ213" ca="1">SUM(IF(RIGHT(OFFSET('Vacation Tracker'!$Q216:$AD216,0,GN$4))=GQ$8,IFERROR(--LEFT(OFFSET('Vacation Tracker'!$Q216:$AD216,0,GN$4),LEN(OFFSET('Vacation Tracker'!$Q216:$AD216,0,GN$4))-1),0)))</f>
        <v>0</v>
      </c>
      <c r="GR213" s="23">
        <f ca="1">SUM(OFFSET('Vacation Tracker'!$Q216:$AD216,0,GR$4))</f>
        <v>0</v>
      </c>
      <c r="GS213" s="26">
        <f t="shared" ref="GS213" ca="1" si="10679">GR213-GT213</f>
        <v>0</v>
      </c>
      <c r="GT213" s="26">
        <f t="array" aca="1" ref="GT213" ca="1">SUM(IF(RIGHT(OFFSET('Vacation Tracker'!$Q216:$AD216,0,GR$4))&lt;&gt;"O",IFERROR(--LEFT(OFFSET('Vacation Tracker'!$Q216:$AD216,0,GR$4),LEN(OFFSET('Vacation Tracker'!$Q216:$AD216,0,GR$4))-1),0)))</f>
        <v>0</v>
      </c>
      <c r="GU213" s="26">
        <f t="array" aca="1" ref="GU213" ca="1">SUM(IF(RIGHT(OFFSET('Vacation Tracker'!$Q216:$AD216,0,GR$4))=GU$8,IFERROR(--LEFT(OFFSET('Vacation Tracker'!$Q216:$AD216,0,GR$4),LEN(OFFSET('Vacation Tracker'!$Q216:$AD216,0,GR$4))-1),0)))</f>
        <v>0</v>
      </c>
      <c r="GV213" s="23">
        <f ca="1">SUM(OFFSET('Vacation Tracker'!$Q216:$AD216,0,GV$4))</f>
        <v>0</v>
      </c>
      <c r="GW213" s="26">
        <f t="shared" ref="GW213" ca="1" si="10680">GV213-GX213</f>
        <v>0</v>
      </c>
      <c r="GX213" s="26">
        <f t="array" aca="1" ref="GX213" ca="1">SUM(IF(RIGHT(OFFSET('Vacation Tracker'!$Q216:$AD216,0,GV$4))&lt;&gt;"O",IFERROR(--LEFT(OFFSET('Vacation Tracker'!$Q216:$AD216,0,GV$4),LEN(OFFSET('Vacation Tracker'!$Q216:$AD216,0,GV$4))-1),0)))</f>
        <v>0</v>
      </c>
      <c r="GY213" s="26">
        <f t="array" aca="1" ref="GY213" ca="1">SUM(IF(RIGHT(OFFSET('Vacation Tracker'!$Q216:$AD216,0,GV$4))=GY$8,IFERROR(--LEFT(OFFSET('Vacation Tracker'!$Q216:$AD216,0,GV$4),LEN(OFFSET('Vacation Tracker'!$Q216:$AD216,0,GV$4))-1),0)))</f>
        <v>0</v>
      </c>
      <c r="GZ213" s="23">
        <f ca="1">SUM(OFFSET('Vacation Tracker'!$Q216:$AD216,0,GZ$4))</f>
        <v>0</v>
      </c>
      <c r="HA213" s="26">
        <f t="shared" ref="HA213" ca="1" si="10681">GZ213-HB213</f>
        <v>0</v>
      </c>
      <c r="HB213" s="26">
        <f t="array" aca="1" ref="HB213" ca="1">SUM(IF(RIGHT(OFFSET('Vacation Tracker'!$Q216:$AD216,0,GZ$4))&lt;&gt;"O",IFERROR(--LEFT(OFFSET('Vacation Tracker'!$Q216:$AD216,0,GZ$4),LEN(OFFSET('Vacation Tracker'!$Q216:$AD216,0,GZ$4))-1),0)))</f>
        <v>0</v>
      </c>
      <c r="HC213" s="26">
        <f t="array" aca="1" ref="HC213" ca="1">SUM(IF(RIGHT(OFFSET('Vacation Tracker'!$Q216:$AD216,0,GZ$4))=HC$8,IFERROR(--LEFT(OFFSET('Vacation Tracker'!$Q216:$AD216,0,GZ$4),LEN(OFFSET('Vacation Tracker'!$Q216:$AD216,0,GZ$4))-1),0)))</f>
        <v>0</v>
      </c>
      <c r="HD213" s="23">
        <f ca="1">SUM(OFFSET('Vacation Tracker'!$Q216:$AD216,0,HD$4))</f>
        <v>0</v>
      </c>
      <c r="HE213" s="26">
        <f t="shared" ref="HE213" ca="1" si="10682">HD213-HF213</f>
        <v>0</v>
      </c>
      <c r="HF213" s="26">
        <f t="array" aca="1" ref="HF213" ca="1">SUM(IF(RIGHT(OFFSET('Vacation Tracker'!$Q216:$AD216,0,HD$4))&lt;&gt;"O",IFERROR(--LEFT(OFFSET('Vacation Tracker'!$Q216:$AD216,0,HD$4),LEN(OFFSET('Vacation Tracker'!$Q216:$AD216,0,HD$4))-1),0)))</f>
        <v>0</v>
      </c>
      <c r="HG213" s="26">
        <f t="array" aca="1" ref="HG213" ca="1">SUM(IF(RIGHT(OFFSET('Vacation Tracker'!$Q216:$AD216,0,HD$4))=HG$8,IFERROR(--LEFT(OFFSET('Vacation Tracker'!$Q216:$AD216,0,HD$4),LEN(OFFSET('Vacation Tracker'!$Q216:$AD216,0,HD$4))-1),0)))</f>
        <v>0</v>
      </c>
      <c r="HH213" s="23">
        <f ca="1">SUM(OFFSET('Vacation Tracker'!$Q216:$AD216,0,HH$4))</f>
        <v>0</v>
      </c>
      <c r="HI213" s="26">
        <f t="shared" ref="HI213" ca="1" si="10683">HH213-HJ213</f>
        <v>0</v>
      </c>
      <c r="HJ213" s="26">
        <f t="array" aca="1" ref="HJ213" ca="1">SUM(IF(RIGHT(OFFSET('Vacation Tracker'!$Q216:$AD216,0,HH$4))&lt;&gt;"O",IFERROR(--LEFT(OFFSET('Vacation Tracker'!$Q216:$AD216,0,HH$4),LEN(OFFSET('Vacation Tracker'!$Q216:$AD216,0,HH$4))-1),0)))</f>
        <v>0</v>
      </c>
      <c r="HK213" s="26">
        <f t="array" aca="1" ref="HK213" ca="1">SUM(IF(RIGHT(OFFSET('Vacation Tracker'!$Q216:$AD216,0,HH$4))=HK$8,IFERROR(--LEFT(OFFSET('Vacation Tracker'!$Q216:$AD216,0,HH$4),LEN(OFFSET('Vacation Tracker'!$Q216:$AD216,0,HH$4))-1),0)))</f>
        <v>0</v>
      </c>
      <c r="HL213" s="23">
        <f ca="1">SUM(OFFSET('Vacation Tracker'!$Q216:$AD216,0,HL$4))</f>
        <v>0</v>
      </c>
      <c r="HM213" s="26">
        <f t="shared" ref="HM213" ca="1" si="10684">HL213-HN213</f>
        <v>0</v>
      </c>
      <c r="HN213" s="26">
        <f t="array" aca="1" ref="HN213" ca="1">SUM(IF(RIGHT(OFFSET('Vacation Tracker'!$Q216:$AD216,0,HL$4))&lt;&gt;"O",IFERROR(--LEFT(OFFSET('Vacation Tracker'!$Q216:$AD216,0,HL$4),LEN(OFFSET('Vacation Tracker'!$Q216:$AD216,0,HL$4))-1),0)))</f>
        <v>0</v>
      </c>
      <c r="HO213" s="26">
        <f t="array" aca="1" ref="HO213" ca="1">SUM(IF(RIGHT(OFFSET('Vacation Tracker'!$Q216:$AD216,0,HL$4))=HO$8,IFERROR(--LEFT(OFFSET('Vacation Tracker'!$Q216:$AD216,0,HL$4),LEN(OFFSET('Vacation Tracker'!$Q216:$AD216,0,HL$4))-1),0)))</f>
        <v>0</v>
      </c>
      <c r="HP213" s="23">
        <f ca="1">SUM(OFFSET('Vacation Tracker'!$Q216:$AD216,0,HP$4))</f>
        <v>0</v>
      </c>
      <c r="HQ213" s="26">
        <f t="shared" ref="HQ213" ca="1" si="10685">HP213-HR213</f>
        <v>0</v>
      </c>
      <c r="HR213" s="26">
        <f t="array" aca="1" ref="HR213" ca="1">SUM(IF(RIGHT(OFFSET('Vacation Tracker'!$Q216:$AD216,0,HP$4))&lt;&gt;"O",IFERROR(--LEFT(OFFSET('Vacation Tracker'!$Q216:$AD216,0,HP$4),LEN(OFFSET('Vacation Tracker'!$Q216:$AD216,0,HP$4))-1),0)))</f>
        <v>0</v>
      </c>
      <c r="HS213" s="23">
        <f t="array" aca="1" ref="HS213" ca="1">SUM(IF(RIGHT(OFFSET('Vacation Tracker'!$Q216:$AD216,0,HP$4))=HS$8,IFERROR(--LEFT(OFFSET('Vacation Tracker'!$Q216:$AD216,0,HP$4),LEN(OFFSET('Vacation Tracker'!$Q216:$AD216,0,HP$4))-1),0)))</f>
        <v>0</v>
      </c>
    </row>
    <row r="214" spans="2:227" ht="15" customHeight="1" x14ac:dyDescent="0.2">
      <c r="B214" s="23">
        <f>IF('Vacation Tracker'!B217&lt;&gt;"",'Vacation Tracker'!B217,"")</f>
        <v>206</v>
      </c>
      <c r="C214" s="24" t="str">
        <f>IF('Vacation Tracker'!C217&lt;&gt;"",'Vacation Tracker'!C217,"")</f>
        <v/>
      </c>
      <c r="D214" s="25" t="str">
        <f>IF('Vacation Tracker'!D217&lt;&gt;"",'Vacation Tracker'!D217,"")</f>
        <v/>
      </c>
      <c r="E214" s="25" t="str">
        <f>IF('Vacation Tracker'!E217&lt;&gt;"",'Vacation Tracker'!E217,"")</f>
        <v/>
      </c>
      <c r="F214" s="24" t="str">
        <f>IF('Vacation Tracker'!F217&lt;&gt;"",'Vacation Tracker'!F217,"")</f>
        <v/>
      </c>
      <c r="G214" s="24" t="str">
        <f>IF('Vacation Tracker'!G217&lt;&gt;"",'Vacation Tracker'!G217,"")</f>
        <v/>
      </c>
      <c r="H214" s="23" t="str">
        <f t="shared" si="10481"/>
        <v/>
      </c>
      <c r="I214" s="23" t="str">
        <f t="shared" si="10481"/>
        <v/>
      </c>
      <c r="J214" s="23" t="str">
        <f t="shared" si="10481"/>
        <v/>
      </c>
      <c r="K214" s="23" t="str">
        <f t="shared" si="10072"/>
        <v/>
      </c>
      <c r="L214" s="23">
        <f ca="1">SUM(OFFSET('Vacation Tracker'!$Q217:$AD217,0,L$4))</f>
        <v>0</v>
      </c>
      <c r="M214" s="26">
        <f t="shared" ca="1" si="10018"/>
        <v>0</v>
      </c>
      <c r="N214" s="26">
        <f t="array" aca="1" ref="N214" ca="1">SUM(IF(RIGHT(OFFSET('Vacation Tracker'!$Q217:$AD217,0,L$4))&lt;&gt;"O",IFERROR(--LEFT(OFFSET('Vacation Tracker'!$Q217:$AD217,0,L$4),LEN(OFFSET('Vacation Tracker'!$Q217:$AD217,0,L$4))-1),0)))</f>
        <v>0</v>
      </c>
      <c r="O214" s="26">
        <f t="array" aca="1" ref="O214" ca="1">SUM(IF(RIGHT(OFFSET('Vacation Tracker'!$Q217:$AD217,0,L$4))=O$8,IFERROR(--LEFT(OFFSET('Vacation Tracker'!$Q217:$AD217,0,L$4),LEN(OFFSET('Vacation Tracker'!$Q217:$AD217,0,L$4))-1),0)))</f>
        <v>0</v>
      </c>
      <c r="P214" s="23">
        <f ca="1">SUM(OFFSET('Vacation Tracker'!$Q217:$AD217,0,P$4))</f>
        <v>0</v>
      </c>
      <c r="Q214" s="26">
        <f t="shared" ca="1" si="10019"/>
        <v>0</v>
      </c>
      <c r="R214" s="26">
        <f t="array" aca="1" ref="R214" ca="1">SUM(IF(RIGHT(OFFSET('Vacation Tracker'!$Q217:$AD217,0,P$4))&lt;&gt;"O",IFERROR(--LEFT(OFFSET('Vacation Tracker'!$Q217:$AD217,0,P$4),LEN(OFFSET('Vacation Tracker'!$Q217:$AD217,0,P$4))-1),0)))</f>
        <v>0</v>
      </c>
      <c r="S214" s="26">
        <f t="array" aca="1" ref="S214" ca="1">SUM(IF(RIGHT(OFFSET('Vacation Tracker'!$Q217:$AD217,0,P$4))=S$8,IFERROR(--LEFT(OFFSET('Vacation Tracker'!$Q217:$AD217,0,P$4),LEN(OFFSET('Vacation Tracker'!$Q217:$AD217,0,P$4))-1),0)))</f>
        <v>0</v>
      </c>
      <c r="T214" s="23">
        <f ca="1">SUM(OFFSET('Vacation Tracker'!$Q217:$AD217,0,T$4))</f>
        <v>0</v>
      </c>
      <c r="U214" s="26">
        <f t="shared" ca="1" si="10020"/>
        <v>0</v>
      </c>
      <c r="V214" s="26">
        <f t="array" aca="1" ref="V214" ca="1">SUM(IF(RIGHT(OFFSET('Vacation Tracker'!$Q217:$AD217,0,T$4))&lt;&gt;"O",IFERROR(--LEFT(OFFSET('Vacation Tracker'!$Q217:$AD217,0,T$4),LEN(OFFSET('Vacation Tracker'!$Q217:$AD217,0,T$4))-1),0)))</f>
        <v>0</v>
      </c>
      <c r="W214" s="26">
        <f t="array" aca="1" ref="W214" ca="1">SUM(IF(RIGHT(OFFSET('Vacation Tracker'!$Q217:$AD217,0,T$4))=W$8,IFERROR(--LEFT(OFFSET('Vacation Tracker'!$Q217:$AD217,0,T$4),LEN(OFFSET('Vacation Tracker'!$Q217:$AD217,0,T$4))-1),0)))</f>
        <v>0</v>
      </c>
      <c r="X214" s="23">
        <f ca="1">SUM(OFFSET('Vacation Tracker'!$Q217:$AD217,0,X$4))</f>
        <v>0</v>
      </c>
      <c r="Y214" s="26">
        <f t="shared" ref="Y214" ca="1" si="10686">X214-Z214</f>
        <v>0</v>
      </c>
      <c r="Z214" s="26">
        <f t="array" aca="1" ref="Z214" ca="1">SUM(IF(RIGHT(OFFSET('Vacation Tracker'!$Q217:$AD217,0,X$4))&lt;&gt;"O",IFERROR(--LEFT(OFFSET('Vacation Tracker'!$Q217:$AD217,0,X$4),LEN(OFFSET('Vacation Tracker'!$Q217:$AD217,0,X$4))-1),0)))</f>
        <v>0</v>
      </c>
      <c r="AA214" s="26">
        <f t="array" aca="1" ref="AA214" ca="1">SUM(IF(RIGHT(OFFSET('Vacation Tracker'!$Q217:$AD217,0,X$4))=AA$8,IFERROR(--LEFT(OFFSET('Vacation Tracker'!$Q217:$AD217,0,X$4),LEN(OFFSET('Vacation Tracker'!$Q217:$AD217,0,X$4))-1),0)))</f>
        <v>0</v>
      </c>
      <c r="AB214" s="23">
        <f ca="1">SUM(OFFSET('Vacation Tracker'!$Q217:$AD217,0,AB$4))</f>
        <v>0</v>
      </c>
      <c r="AC214" s="26">
        <f t="shared" ref="AC214" ca="1" si="10687">AB214-AD214</f>
        <v>0</v>
      </c>
      <c r="AD214" s="26">
        <f t="array" aca="1" ref="AD214" ca="1">SUM(IF(RIGHT(OFFSET('Vacation Tracker'!$Q217:$AD217,0,AB$4))&lt;&gt;"O",IFERROR(--LEFT(OFFSET('Vacation Tracker'!$Q217:$AD217,0,AB$4),LEN(OFFSET('Vacation Tracker'!$Q217:$AD217,0,AB$4))-1),0)))</f>
        <v>0</v>
      </c>
      <c r="AE214" s="26">
        <f t="array" aca="1" ref="AE214" ca="1">SUM(IF(RIGHT(OFFSET('Vacation Tracker'!$Q217:$AD217,0,AB$4))=AE$8,IFERROR(--LEFT(OFFSET('Vacation Tracker'!$Q217:$AD217,0,AB$4),LEN(OFFSET('Vacation Tracker'!$Q217:$AD217,0,AB$4))-1),0)))</f>
        <v>0</v>
      </c>
      <c r="AF214" s="23">
        <f ca="1">SUM(OFFSET('Vacation Tracker'!$Q217:$AD217,0,AF$4))</f>
        <v>0</v>
      </c>
      <c r="AG214" s="26">
        <f t="shared" ref="AG214" ca="1" si="10688">AF214-AH214</f>
        <v>0</v>
      </c>
      <c r="AH214" s="26">
        <f t="array" aca="1" ref="AH214" ca="1">SUM(IF(RIGHT(OFFSET('Vacation Tracker'!$Q217:$AD217,0,AF$4))&lt;&gt;"O",IFERROR(--LEFT(OFFSET('Vacation Tracker'!$Q217:$AD217,0,AF$4),LEN(OFFSET('Vacation Tracker'!$Q217:$AD217,0,AF$4))-1),0)))</f>
        <v>0</v>
      </c>
      <c r="AI214" s="26">
        <f t="array" aca="1" ref="AI214" ca="1">SUM(IF(RIGHT(OFFSET('Vacation Tracker'!$Q217:$AD217,0,AF$4))=AI$8,IFERROR(--LEFT(OFFSET('Vacation Tracker'!$Q217:$AD217,0,AF$4),LEN(OFFSET('Vacation Tracker'!$Q217:$AD217,0,AF$4))-1),0)))</f>
        <v>0</v>
      </c>
      <c r="AJ214" s="23">
        <f ca="1">SUM(OFFSET('Vacation Tracker'!$Q217:$AD217,0,AJ$4))</f>
        <v>0</v>
      </c>
      <c r="AK214" s="26">
        <f t="shared" ref="AK214" ca="1" si="10689">AJ214-AL214</f>
        <v>0</v>
      </c>
      <c r="AL214" s="26">
        <f t="array" aca="1" ref="AL214" ca="1">SUM(IF(RIGHT(OFFSET('Vacation Tracker'!$Q217:$AD217,0,AJ$4))&lt;&gt;"O",IFERROR(--LEFT(OFFSET('Vacation Tracker'!$Q217:$AD217,0,AJ$4),LEN(OFFSET('Vacation Tracker'!$Q217:$AD217,0,AJ$4))-1),0)))</f>
        <v>0</v>
      </c>
      <c r="AM214" s="26">
        <f t="array" aca="1" ref="AM214" ca="1">SUM(IF(RIGHT(OFFSET('Vacation Tracker'!$Q217:$AD217,0,AJ$4))=AM$8,IFERROR(--LEFT(OFFSET('Vacation Tracker'!$Q217:$AD217,0,AJ$4),LEN(OFFSET('Vacation Tracker'!$Q217:$AD217,0,AJ$4))-1),0)))</f>
        <v>0</v>
      </c>
      <c r="AN214" s="23">
        <f ca="1">SUM(OFFSET('Vacation Tracker'!$Q217:$AD217,0,AN$4))</f>
        <v>0</v>
      </c>
      <c r="AO214" s="26">
        <f t="shared" ref="AO214" ca="1" si="10690">AN214-AP214</f>
        <v>0</v>
      </c>
      <c r="AP214" s="26">
        <f t="array" aca="1" ref="AP214" ca="1">SUM(IF(RIGHT(OFFSET('Vacation Tracker'!$Q217:$AD217,0,AN$4))&lt;&gt;"O",IFERROR(--LEFT(OFFSET('Vacation Tracker'!$Q217:$AD217,0,AN$4),LEN(OFFSET('Vacation Tracker'!$Q217:$AD217,0,AN$4))-1),0)))</f>
        <v>0</v>
      </c>
      <c r="AQ214" s="26">
        <f t="array" aca="1" ref="AQ214" ca="1">SUM(IF(RIGHT(OFFSET('Vacation Tracker'!$Q217:$AD217,0,AN$4))=AQ$8,IFERROR(--LEFT(OFFSET('Vacation Tracker'!$Q217:$AD217,0,AN$4),LEN(OFFSET('Vacation Tracker'!$Q217:$AD217,0,AN$4))-1),0)))</f>
        <v>0</v>
      </c>
      <c r="AR214" s="23">
        <f ca="1">SUM(OFFSET('Vacation Tracker'!$Q217:$AD217,0,AR$4))</f>
        <v>0</v>
      </c>
      <c r="AS214" s="26">
        <f t="shared" ref="AS214" ca="1" si="10691">AR214-AT214</f>
        <v>0</v>
      </c>
      <c r="AT214" s="26">
        <f t="array" aca="1" ref="AT214" ca="1">SUM(IF(RIGHT(OFFSET('Vacation Tracker'!$Q217:$AD217,0,AR$4))&lt;&gt;"O",IFERROR(--LEFT(OFFSET('Vacation Tracker'!$Q217:$AD217,0,AR$4),LEN(OFFSET('Vacation Tracker'!$Q217:$AD217,0,AR$4))-1),0)))</f>
        <v>0</v>
      </c>
      <c r="AU214" s="26">
        <f t="array" aca="1" ref="AU214" ca="1">SUM(IF(RIGHT(OFFSET('Vacation Tracker'!$Q217:$AD217,0,AR$4))=AU$8,IFERROR(--LEFT(OFFSET('Vacation Tracker'!$Q217:$AD217,0,AR$4),LEN(OFFSET('Vacation Tracker'!$Q217:$AD217,0,AR$4))-1),0)))</f>
        <v>0</v>
      </c>
      <c r="AV214" s="23">
        <f ca="1">SUM(OFFSET('Vacation Tracker'!$Q217:$AD217,0,AV$4))</f>
        <v>0</v>
      </c>
      <c r="AW214" s="26">
        <f t="shared" ref="AW214" ca="1" si="10692">AV214-AX214</f>
        <v>0</v>
      </c>
      <c r="AX214" s="26">
        <f t="array" aca="1" ref="AX214" ca="1">SUM(IF(RIGHT(OFFSET('Vacation Tracker'!$Q217:$AD217,0,AV$4))&lt;&gt;"O",IFERROR(--LEFT(OFFSET('Vacation Tracker'!$Q217:$AD217,0,AV$4),LEN(OFFSET('Vacation Tracker'!$Q217:$AD217,0,AV$4))-1),0)))</f>
        <v>0</v>
      </c>
      <c r="AY214" s="26">
        <f t="array" aca="1" ref="AY214" ca="1">SUM(IF(RIGHT(OFFSET('Vacation Tracker'!$Q217:$AD217,0,AV$4))=AY$8,IFERROR(--LEFT(OFFSET('Vacation Tracker'!$Q217:$AD217,0,AV$4),LEN(OFFSET('Vacation Tracker'!$Q217:$AD217,0,AV$4))-1),0)))</f>
        <v>0</v>
      </c>
      <c r="AZ214" s="23">
        <f ca="1">SUM(OFFSET('Vacation Tracker'!$Q217:$AD217,0,AZ$4))</f>
        <v>0</v>
      </c>
      <c r="BA214" s="26">
        <f t="shared" ref="BA214" ca="1" si="10693">AZ214-BB214</f>
        <v>0</v>
      </c>
      <c r="BB214" s="26">
        <f t="array" aca="1" ref="BB214" ca="1">SUM(IF(RIGHT(OFFSET('Vacation Tracker'!$Q217:$AD217,0,AZ$4))&lt;&gt;"O",IFERROR(--LEFT(OFFSET('Vacation Tracker'!$Q217:$AD217,0,AZ$4),LEN(OFFSET('Vacation Tracker'!$Q217:$AD217,0,AZ$4))-1),0)))</f>
        <v>0</v>
      </c>
      <c r="BC214" s="26">
        <f t="array" aca="1" ref="BC214" ca="1">SUM(IF(RIGHT(OFFSET('Vacation Tracker'!$Q217:$AD217,0,AZ$4))=BC$8,IFERROR(--LEFT(OFFSET('Vacation Tracker'!$Q217:$AD217,0,AZ$4),LEN(OFFSET('Vacation Tracker'!$Q217:$AD217,0,AZ$4))-1),0)))</f>
        <v>0</v>
      </c>
      <c r="BD214" s="23">
        <f ca="1">SUM(OFFSET('Vacation Tracker'!$Q217:$AD217,0,BD$4))</f>
        <v>0</v>
      </c>
      <c r="BE214" s="26">
        <f t="shared" ref="BE214" ca="1" si="10694">BD214-BF214</f>
        <v>0</v>
      </c>
      <c r="BF214" s="26">
        <f t="array" aca="1" ref="BF214" ca="1">SUM(IF(RIGHT(OFFSET('Vacation Tracker'!$Q217:$AD217,0,BD$4))&lt;&gt;"O",IFERROR(--LEFT(OFFSET('Vacation Tracker'!$Q217:$AD217,0,BD$4),LEN(OFFSET('Vacation Tracker'!$Q217:$AD217,0,BD$4))-1),0)))</f>
        <v>0</v>
      </c>
      <c r="BG214" s="26">
        <f t="array" aca="1" ref="BG214" ca="1">SUM(IF(RIGHT(OFFSET('Vacation Tracker'!$Q217:$AD217,0,BD$4))=BG$8,IFERROR(--LEFT(OFFSET('Vacation Tracker'!$Q217:$AD217,0,BD$4),LEN(OFFSET('Vacation Tracker'!$Q217:$AD217,0,BD$4))-1),0)))</f>
        <v>0</v>
      </c>
      <c r="BH214" s="23">
        <f ca="1">SUM(OFFSET('Vacation Tracker'!$Q217:$AD217,0,BH$4))</f>
        <v>0</v>
      </c>
      <c r="BI214" s="26">
        <f t="shared" ref="BI214" ca="1" si="10695">BH214-BJ214</f>
        <v>0</v>
      </c>
      <c r="BJ214" s="26">
        <f t="array" aca="1" ref="BJ214" ca="1">SUM(IF(RIGHT(OFFSET('Vacation Tracker'!$Q217:$AD217,0,BH$4))&lt;&gt;"O",IFERROR(--LEFT(OFFSET('Vacation Tracker'!$Q217:$AD217,0,BH$4),LEN(OFFSET('Vacation Tracker'!$Q217:$AD217,0,BH$4))-1),0)))</f>
        <v>0</v>
      </c>
      <c r="BK214" s="26">
        <f t="array" aca="1" ref="BK214" ca="1">SUM(IF(RIGHT(OFFSET('Vacation Tracker'!$Q217:$AD217,0,BH$4))=BK$8,IFERROR(--LEFT(OFFSET('Vacation Tracker'!$Q217:$AD217,0,BH$4),LEN(OFFSET('Vacation Tracker'!$Q217:$AD217,0,BH$4))-1),0)))</f>
        <v>0</v>
      </c>
      <c r="BL214" s="23">
        <f ca="1">SUM(OFFSET('Vacation Tracker'!$Q217:$AD217,0,BL$4))</f>
        <v>0</v>
      </c>
      <c r="BM214" s="26">
        <f t="shared" ref="BM214" ca="1" si="10696">BL214-BN214</f>
        <v>0</v>
      </c>
      <c r="BN214" s="26">
        <f t="array" aca="1" ref="BN214" ca="1">SUM(IF(RIGHT(OFFSET('Vacation Tracker'!$Q217:$AD217,0,BL$4))&lt;&gt;"O",IFERROR(--LEFT(OFFSET('Vacation Tracker'!$Q217:$AD217,0,BL$4),LEN(OFFSET('Vacation Tracker'!$Q217:$AD217,0,BL$4))-1),0)))</f>
        <v>0</v>
      </c>
      <c r="BO214" s="26">
        <f t="array" aca="1" ref="BO214" ca="1">SUM(IF(RIGHT(OFFSET('Vacation Tracker'!$Q217:$AD217,0,BL$4))=BO$8,IFERROR(--LEFT(OFFSET('Vacation Tracker'!$Q217:$AD217,0,BL$4),LEN(OFFSET('Vacation Tracker'!$Q217:$AD217,0,BL$4))-1),0)))</f>
        <v>0</v>
      </c>
      <c r="BP214" s="23">
        <f ca="1">SUM(OFFSET('Vacation Tracker'!$Q217:$AD217,0,BP$4))</f>
        <v>0</v>
      </c>
      <c r="BQ214" s="26">
        <f t="shared" ref="BQ214" ca="1" si="10697">BP214-BR214</f>
        <v>0</v>
      </c>
      <c r="BR214" s="26">
        <f t="array" aca="1" ref="BR214" ca="1">SUM(IF(RIGHT(OFFSET('Vacation Tracker'!$Q217:$AD217,0,BP$4))&lt;&gt;"O",IFERROR(--LEFT(OFFSET('Vacation Tracker'!$Q217:$AD217,0,BP$4),LEN(OFFSET('Vacation Tracker'!$Q217:$AD217,0,BP$4))-1),0)))</f>
        <v>0</v>
      </c>
      <c r="BS214" s="26">
        <f t="array" aca="1" ref="BS214" ca="1">SUM(IF(RIGHT(OFFSET('Vacation Tracker'!$Q217:$AD217,0,BP$4))=BS$8,IFERROR(--LEFT(OFFSET('Vacation Tracker'!$Q217:$AD217,0,BP$4),LEN(OFFSET('Vacation Tracker'!$Q217:$AD217,0,BP$4))-1),0)))</f>
        <v>0</v>
      </c>
      <c r="BT214" s="23">
        <f ca="1">SUM(OFFSET('Vacation Tracker'!$Q217:$AD217,0,BT$4))</f>
        <v>0</v>
      </c>
      <c r="BU214" s="26">
        <f t="shared" ref="BU214" ca="1" si="10698">BT214-BV214</f>
        <v>0</v>
      </c>
      <c r="BV214" s="26">
        <f t="array" aca="1" ref="BV214" ca="1">SUM(IF(RIGHT(OFFSET('Vacation Tracker'!$Q217:$AD217,0,BT$4))&lt;&gt;"O",IFERROR(--LEFT(OFFSET('Vacation Tracker'!$Q217:$AD217,0,BT$4),LEN(OFFSET('Vacation Tracker'!$Q217:$AD217,0,BT$4))-1),0)))</f>
        <v>0</v>
      </c>
      <c r="BW214" s="26">
        <f t="array" aca="1" ref="BW214" ca="1">SUM(IF(RIGHT(OFFSET('Vacation Tracker'!$Q217:$AD217,0,BT$4))=BW$8,IFERROR(--LEFT(OFFSET('Vacation Tracker'!$Q217:$AD217,0,BT$4),LEN(OFFSET('Vacation Tracker'!$Q217:$AD217,0,BT$4))-1),0)))</f>
        <v>0</v>
      </c>
      <c r="BX214" s="23">
        <f ca="1">SUM(OFFSET('Vacation Tracker'!$Q217:$AD217,0,BX$4))</f>
        <v>0</v>
      </c>
      <c r="BY214" s="26">
        <f t="shared" ref="BY214" ca="1" si="10699">BX214-BZ214</f>
        <v>0</v>
      </c>
      <c r="BZ214" s="26">
        <f t="array" aca="1" ref="BZ214" ca="1">SUM(IF(RIGHT(OFFSET('Vacation Tracker'!$Q217:$AD217,0,BX$4))&lt;&gt;"O",IFERROR(--LEFT(OFFSET('Vacation Tracker'!$Q217:$AD217,0,BX$4),LEN(OFFSET('Vacation Tracker'!$Q217:$AD217,0,BX$4))-1),0)))</f>
        <v>0</v>
      </c>
      <c r="CA214" s="26">
        <f t="array" aca="1" ref="CA214" ca="1">SUM(IF(RIGHT(OFFSET('Vacation Tracker'!$Q217:$AD217,0,BX$4))=CA$8,IFERROR(--LEFT(OFFSET('Vacation Tracker'!$Q217:$AD217,0,BX$4),LEN(OFFSET('Vacation Tracker'!$Q217:$AD217,0,BX$4))-1),0)))</f>
        <v>0</v>
      </c>
      <c r="CB214" s="23">
        <f ca="1">SUM(OFFSET('Vacation Tracker'!$Q217:$AD217,0,CB$4))</f>
        <v>0</v>
      </c>
      <c r="CC214" s="26">
        <f t="shared" ref="CC214" ca="1" si="10700">CB214-CD214</f>
        <v>0</v>
      </c>
      <c r="CD214" s="26">
        <f t="array" aca="1" ref="CD214" ca="1">SUM(IF(RIGHT(OFFSET('Vacation Tracker'!$Q217:$AD217,0,CB$4))&lt;&gt;"O",IFERROR(--LEFT(OFFSET('Vacation Tracker'!$Q217:$AD217,0,CB$4),LEN(OFFSET('Vacation Tracker'!$Q217:$AD217,0,CB$4))-1),0)))</f>
        <v>0</v>
      </c>
      <c r="CE214" s="26">
        <f t="array" aca="1" ref="CE214" ca="1">SUM(IF(RIGHT(OFFSET('Vacation Tracker'!$Q217:$AD217,0,CB$4))=CE$8,IFERROR(--LEFT(OFFSET('Vacation Tracker'!$Q217:$AD217,0,CB$4),LEN(OFFSET('Vacation Tracker'!$Q217:$AD217,0,CB$4))-1),0)))</f>
        <v>0</v>
      </c>
      <c r="CF214" s="23">
        <f ca="1">SUM(OFFSET('Vacation Tracker'!$Q217:$AD217,0,CF$4))</f>
        <v>0</v>
      </c>
      <c r="CG214" s="26">
        <f t="shared" ref="CG214" ca="1" si="10701">CF214-CH214</f>
        <v>0</v>
      </c>
      <c r="CH214" s="26">
        <f t="array" aca="1" ref="CH214" ca="1">SUM(IF(RIGHT(OFFSET('Vacation Tracker'!$Q217:$AD217,0,CF$4))&lt;&gt;"O",IFERROR(--LEFT(OFFSET('Vacation Tracker'!$Q217:$AD217,0,CF$4),LEN(OFFSET('Vacation Tracker'!$Q217:$AD217,0,CF$4))-1),0)))</f>
        <v>0</v>
      </c>
      <c r="CI214" s="26">
        <f t="array" aca="1" ref="CI214" ca="1">SUM(IF(RIGHT(OFFSET('Vacation Tracker'!$Q217:$AD217,0,CF$4))=CI$8,IFERROR(--LEFT(OFFSET('Vacation Tracker'!$Q217:$AD217,0,CF$4),LEN(OFFSET('Vacation Tracker'!$Q217:$AD217,0,CF$4))-1),0)))</f>
        <v>0</v>
      </c>
      <c r="CJ214" s="23">
        <f ca="1">SUM(OFFSET('Vacation Tracker'!$Q217:$AD217,0,CJ$4))</f>
        <v>0</v>
      </c>
      <c r="CK214" s="26">
        <f t="shared" ref="CK214" ca="1" si="10702">CJ214-CL214</f>
        <v>0</v>
      </c>
      <c r="CL214" s="26">
        <f t="array" aca="1" ref="CL214" ca="1">SUM(IF(RIGHT(OFFSET('Vacation Tracker'!$Q217:$AD217,0,CJ$4))&lt;&gt;"O",IFERROR(--LEFT(OFFSET('Vacation Tracker'!$Q217:$AD217,0,CJ$4),LEN(OFFSET('Vacation Tracker'!$Q217:$AD217,0,CJ$4))-1),0)))</f>
        <v>0</v>
      </c>
      <c r="CM214" s="26">
        <f t="array" aca="1" ref="CM214" ca="1">SUM(IF(RIGHT(OFFSET('Vacation Tracker'!$Q217:$AD217,0,CJ$4))=CM$8,IFERROR(--LEFT(OFFSET('Vacation Tracker'!$Q217:$AD217,0,CJ$4),LEN(OFFSET('Vacation Tracker'!$Q217:$AD217,0,CJ$4))-1),0)))</f>
        <v>0</v>
      </c>
      <c r="CN214" s="23">
        <f ca="1">SUM(OFFSET('Vacation Tracker'!$Q217:$AD217,0,CN$4))</f>
        <v>0</v>
      </c>
      <c r="CO214" s="26">
        <f t="shared" ref="CO214" ca="1" si="10703">CN214-CP214</f>
        <v>0</v>
      </c>
      <c r="CP214" s="26">
        <f t="array" aca="1" ref="CP214" ca="1">SUM(IF(RIGHT(OFFSET('Vacation Tracker'!$Q217:$AD217,0,CN$4))&lt;&gt;"O",IFERROR(--LEFT(OFFSET('Vacation Tracker'!$Q217:$AD217,0,CN$4),LEN(OFFSET('Vacation Tracker'!$Q217:$AD217,0,CN$4))-1),0)))</f>
        <v>0</v>
      </c>
      <c r="CQ214" s="26">
        <f t="array" aca="1" ref="CQ214" ca="1">SUM(IF(RIGHT(OFFSET('Vacation Tracker'!$Q217:$AD217,0,CN$4))=CQ$8,IFERROR(--LEFT(OFFSET('Vacation Tracker'!$Q217:$AD217,0,CN$4),LEN(OFFSET('Vacation Tracker'!$Q217:$AD217,0,CN$4))-1),0)))</f>
        <v>0</v>
      </c>
      <c r="CR214" s="23">
        <f ca="1">SUM(OFFSET('Vacation Tracker'!$Q217:$AD217,0,CR$4))</f>
        <v>0</v>
      </c>
      <c r="CS214" s="26">
        <f t="shared" ref="CS214" ca="1" si="10704">CR214-CT214</f>
        <v>0</v>
      </c>
      <c r="CT214" s="26">
        <f t="array" aca="1" ref="CT214" ca="1">SUM(IF(RIGHT(OFFSET('Vacation Tracker'!$Q217:$AD217,0,CR$4))&lt;&gt;"O",IFERROR(--LEFT(OFFSET('Vacation Tracker'!$Q217:$AD217,0,CR$4),LEN(OFFSET('Vacation Tracker'!$Q217:$AD217,0,CR$4))-1),0)))</f>
        <v>0</v>
      </c>
      <c r="CU214" s="26">
        <f t="array" aca="1" ref="CU214" ca="1">SUM(IF(RIGHT(OFFSET('Vacation Tracker'!$Q217:$AD217,0,CR$4))=CU$8,IFERROR(--LEFT(OFFSET('Vacation Tracker'!$Q217:$AD217,0,CR$4),LEN(OFFSET('Vacation Tracker'!$Q217:$AD217,0,CR$4))-1),0)))</f>
        <v>0</v>
      </c>
      <c r="CV214" s="23">
        <f ca="1">SUM(OFFSET('Vacation Tracker'!$Q217:$AD217,0,CV$4))</f>
        <v>0</v>
      </c>
      <c r="CW214" s="26">
        <f t="shared" ref="CW214" ca="1" si="10705">CV214-CX214</f>
        <v>0</v>
      </c>
      <c r="CX214" s="26">
        <f t="array" aca="1" ref="CX214" ca="1">SUM(IF(RIGHT(OFFSET('Vacation Tracker'!$Q217:$AD217,0,CV$4))&lt;&gt;"O",IFERROR(--LEFT(OFFSET('Vacation Tracker'!$Q217:$AD217,0,CV$4),LEN(OFFSET('Vacation Tracker'!$Q217:$AD217,0,CV$4))-1),0)))</f>
        <v>0</v>
      </c>
      <c r="CY214" s="26">
        <f t="array" aca="1" ref="CY214" ca="1">SUM(IF(RIGHT(OFFSET('Vacation Tracker'!$Q217:$AD217,0,CV$4))=CY$8,IFERROR(--LEFT(OFFSET('Vacation Tracker'!$Q217:$AD217,0,CV$4),LEN(OFFSET('Vacation Tracker'!$Q217:$AD217,0,CV$4))-1),0)))</f>
        <v>0</v>
      </c>
      <c r="CZ214" s="23">
        <f ca="1">SUM(OFFSET('Vacation Tracker'!$Q217:$AD217,0,CZ$4))</f>
        <v>0</v>
      </c>
      <c r="DA214" s="26">
        <f t="shared" ref="DA214" ca="1" si="10706">CZ214-DB214</f>
        <v>0</v>
      </c>
      <c r="DB214" s="26">
        <f t="array" aca="1" ref="DB214" ca="1">SUM(IF(RIGHT(OFFSET('Vacation Tracker'!$Q217:$AD217,0,CZ$4))&lt;&gt;"O",IFERROR(--LEFT(OFFSET('Vacation Tracker'!$Q217:$AD217,0,CZ$4),LEN(OFFSET('Vacation Tracker'!$Q217:$AD217,0,CZ$4))-1),0)))</f>
        <v>0</v>
      </c>
      <c r="DC214" s="26">
        <f t="array" aca="1" ref="DC214" ca="1">SUM(IF(RIGHT(OFFSET('Vacation Tracker'!$Q217:$AD217,0,CZ$4))=DC$8,IFERROR(--LEFT(OFFSET('Vacation Tracker'!$Q217:$AD217,0,CZ$4),LEN(OFFSET('Vacation Tracker'!$Q217:$AD217,0,CZ$4))-1),0)))</f>
        <v>0</v>
      </c>
      <c r="DD214" s="23">
        <f ca="1">SUM(OFFSET('Vacation Tracker'!$Q217:$AD217,0,DD$4))</f>
        <v>0</v>
      </c>
      <c r="DE214" s="26">
        <f t="shared" ref="DE214" ca="1" si="10707">DD214-DF214</f>
        <v>0</v>
      </c>
      <c r="DF214" s="26">
        <f t="array" aca="1" ref="DF214" ca="1">SUM(IF(RIGHT(OFFSET('Vacation Tracker'!$Q217:$AD217,0,DD$4))&lt;&gt;"O",IFERROR(--LEFT(OFFSET('Vacation Tracker'!$Q217:$AD217,0,DD$4),LEN(OFFSET('Vacation Tracker'!$Q217:$AD217,0,DD$4))-1),0)))</f>
        <v>0</v>
      </c>
      <c r="DG214" s="26">
        <f t="array" aca="1" ref="DG214" ca="1">SUM(IF(RIGHT(OFFSET('Vacation Tracker'!$Q217:$AD217,0,DD$4))=DG$8,IFERROR(--LEFT(OFFSET('Vacation Tracker'!$Q217:$AD217,0,DD$4),LEN(OFFSET('Vacation Tracker'!$Q217:$AD217,0,DD$4))-1),0)))</f>
        <v>0</v>
      </c>
      <c r="DH214" s="23">
        <f ca="1">SUM(OFFSET('Vacation Tracker'!$Q217:$AD217,0,DH$4))</f>
        <v>0</v>
      </c>
      <c r="DI214" s="26">
        <f t="shared" ref="DI214" ca="1" si="10708">DH214-DJ214</f>
        <v>0</v>
      </c>
      <c r="DJ214" s="26">
        <f t="array" aca="1" ref="DJ214" ca="1">SUM(IF(RIGHT(OFFSET('Vacation Tracker'!$Q217:$AD217,0,DH$4))&lt;&gt;"O",IFERROR(--LEFT(OFFSET('Vacation Tracker'!$Q217:$AD217,0,DH$4),LEN(OFFSET('Vacation Tracker'!$Q217:$AD217,0,DH$4))-1),0)))</f>
        <v>0</v>
      </c>
      <c r="DK214" s="26">
        <f t="array" aca="1" ref="DK214" ca="1">SUM(IF(RIGHT(OFFSET('Vacation Tracker'!$Q217:$AD217,0,DH$4))=DK$8,IFERROR(--LEFT(OFFSET('Vacation Tracker'!$Q217:$AD217,0,DH$4),LEN(OFFSET('Vacation Tracker'!$Q217:$AD217,0,DH$4))-1),0)))</f>
        <v>0</v>
      </c>
      <c r="DL214" s="23">
        <f ca="1">SUM(OFFSET('Vacation Tracker'!$Q217:$AD217,0,DL$4))</f>
        <v>0</v>
      </c>
      <c r="DM214" s="26">
        <f t="shared" ref="DM214" ca="1" si="10709">DL214-DN214</f>
        <v>0</v>
      </c>
      <c r="DN214" s="26">
        <f t="array" aca="1" ref="DN214" ca="1">SUM(IF(RIGHT(OFFSET('Vacation Tracker'!$Q217:$AD217,0,DL$4))&lt;&gt;"O",IFERROR(--LEFT(OFFSET('Vacation Tracker'!$Q217:$AD217,0,DL$4),LEN(OFFSET('Vacation Tracker'!$Q217:$AD217,0,DL$4))-1),0)))</f>
        <v>0</v>
      </c>
      <c r="DO214" s="26">
        <f t="array" aca="1" ref="DO214" ca="1">SUM(IF(RIGHT(OFFSET('Vacation Tracker'!$Q217:$AD217,0,DL$4))=DO$8,IFERROR(--LEFT(OFFSET('Vacation Tracker'!$Q217:$AD217,0,DL$4),LEN(OFFSET('Vacation Tracker'!$Q217:$AD217,0,DL$4))-1),0)))</f>
        <v>0</v>
      </c>
      <c r="DP214" s="23">
        <f ca="1">SUM(OFFSET('Vacation Tracker'!$Q217:$AD217,0,DP$4))</f>
        <v>0</v>
      </c>
      <c r="DQ214" s="26">
        <f t="shared" ref="DQ214" ca="1" si="10710">DP214-DR214</f>
        <v>0</v>
      </c>
      <c r="DR214" s="26">
        <f t="array" aca="1" ref="DR214" ca="1">SUM(IF(RIGHT(OFFSET('Vacation Tracker'!$Q217:$AD217,0,DP$4))&lt;&gt;"O",IFERROR(--LEFT(OFFSET('Vacation Tracker'!$Q217:$AD217,0,DP$4),LEN(OFFSET('Vacation Tracker'!$Q217:$AD217,0,DP$4))-1),0)))</f>
        <v>0</v>
      </c>
      <c r="DS214" s="26">
        <f t="array" aca="1" ref="DS214" ca="1">SUM(IF(RIGHT(OFFSET('Vacation Tracker'!$Q217:$AD217,0,DP$4))=DS$8,IFERROR(--LEFT(OFFSET('Vacation Tracker'!$Q217:$AD217,0,DP$4),LEN(OFFSET('Vacation Tracker'!$Q217:$AD217,0,DP$4))-1),0)))</f>
        <v>0</v>
      </c>
      <c r="DT214" s="23">
        <f ca="1">SUM(OFFSET('Vacation Tracker'!$Q217:$AD217,0,DT$4))</f>
        <v>0</v>
      </c>
      <c r="DU214" s="26">
        <f t="shared" ref="DU214" ca="1" si="10711">DT214-DV214</f>
        <v>0</v>
      </c>
      <c r="DV214" s="26">
        <f t="array" aca="1" ref="DV214" ca="1">SUM(IF(RIGHT(OFFSET('Vacation Tracker'!$Q217:$AD217,0,DT$4))&lt;&gt;"O",IFERROR(--LEFT(OFFSET('Vacation Tracker'!$Q217:$AD217,0,DT$4),LEN(OFFSET('Vacation Tracker'!$Q217:$AD217,0,DT$4))-1),0)))</f>
        <v>0</v>
      </c>
      <c r="DW214" s="26">
        <f t="array" aca="1" ref="DW214" ca="1">SUM(IF(RIGHT(OFFSET('Vacation Tracker'!$Q217:$AD217,0,DT$4))=DW$8,IFERROR(--LEFT(OFFSET('Vacation Tracker'!$Q217:$AD217,0,DT$4),LEN(OFFSET('Vacation Tracker'!$Q217:$AD217,0,DT$4))-1),0)))</f>
        <v>0</v>
      </c>
      <c r="DX214" s="23">
        <f ca="1">SUM(OFFSET('Vacation Tracker'!$Q217:$AD217,0,DX$4))</f>
        <v>0</v>
      </c>
      <c r="DY214" s="26">
        <f t="shared" ref="DY214" ca="1" si="10712">DX214-DZ214</f>
        <v>0</v>
      </c>
      <c r="DZ214" s="26">
        <f t="array" aca="1" ref="DZ214" ca="1">SUM(IF(RIGHT(OFFSET('Vacation Tracker'!$Q217:$AD217,0,DX$4))&lt;&gt;"O",IFERROR(--LEFT(OFFSET('Vacation Tracker'!$Q217:$AD217,0,DX$4),LEN(OFFSET('Vacation Tracker'!$Q217:$AD217,0,DX$4))-1),0)))</f>
        <v>0</v>
      </c>
      <c r="EA214" s="26">
        <f t="array" aca="1" ref="EA214" ca="1">SUM(IF(RIGHT(OFFSET('Vacation Tracker'!$Q217:$AD217,0,DX$4))=EA$8,IFERROR(--LEFT(OFFSET('Vacation Tracker'!$Q217:$AD217,0,DX$4),LEN(OFFSET('Vacation Tracker'!$Q217:$AD217,0,DX$4))-1),0)))</f>
        <v>0</v>
      </c>
      <c r="EB214" s="23">
        <f ca="1">SUM(OFFSET('Vacation Tracker'!$Q217:$AD217,0,EB$4))</f>
        <v>0</v>
      </c>
      <c r="EC214" s="26">
        <f t="shared" ref="EC214" ca="1" si="10713">EB214-ED214</f>
        <v>0</v>
      </c>
      <c r="ED214" s="26">
        <f t="array" aca="1" ref="ED214" ca="1">SUM(IF(RIGHT(OFFSET('Vacation Tracker'!$Q217:$AD217,0,EB$4))&lt;&gt;"O",IFERROR(--LEFT(OFFSET('Vacation Tracker'!$Q217:$AD217,0,EB$4),LEN(OFFSET('Vacation Tracker'!$Q217:$AD217,0,EB$4))-1),0)))</f>
        <v>0</v>
      </c>
      <c r="EE214" s="26">
        <f t="array" aca="1" ref="EE214" ca="1">SUM(IF(RIGHT(OFFSET('Vacation Tracker'!$Q217:$AD217,0,EB$4))=EE$8,IFERROR(--LEFT(OFFSET('Vacation Tracker'!$Q217:$AD217,0,EB$4),LEN(OFFSET('Vacation Tracker'!$Q217:$AD217,0,EB$4))-1),0)))</f>
        <v>0</v>
      </c>
      <c r="EF214" s="23">
        <f ca="1">SUM(OFFSET('Vacation Tracker'!$Q217:$AD217,0,EF$4))</f>
        <v>0</v>
      </c>
      <c r="EG214" s="26">
        <f t="shared" ref="EG214" ca="1" si="10714">EF214-EH214</f>
        <v>0</v>
      </c>
      <c r="EH214" s="26">
        <f t="array" aca="1" ref="EH214" ca="1">SUM(IF(RIGHT(OFFSET('Vacation Tracker'!$Q217:$AD217,0,EF$4))&lt;&gt;"O",IFERROR(--LEFT(OFFSET('Vacation Tracker'!$Q217:$AD217,0,EF$4),LEN(OFFSET('Vacation Tracker'!$Q217:$AD217,0,EF$4))-1),0)))</f>
        <v>0</v>
      </c>
      <c r="EI214" s="26">
        <f t="array" aca="1" ref="EI214" ca="1">SUM(IF(RIGHT(OFFSET('Vacation Tracker'!$Q217:$AD217,0,EF$4))=EI$8,IFERROR(--LEFT(OFFSET('Vacation Tracker'!$Q217:$AD217,0,EF$4),LEN(OFFSET('Vacation Tracker'!$Q217:$AD217,0,EF$4))-1),0)))</f>
        <v>0</v>
      </c>
      <c r="EJ214" s="23">
        <f ca="1">SUM(OFFSET('Vacation Tracker'!$Q217:$AD217,0,EJ$4))</f>
        <v>0</v>
      </c>
      <c r="EK214" s="26">
        <f t="shared" ref="EK214" ca="1" si="10715">EJ214-EL214</f>
        <v>0</v>
      </c>
      <c r="EL214" s="26">
        <f t="array" aca="1" ref="EL214" ca="1">SUM(IF(RIGHT(OFFSET('Vacation Tracker'!$Q217:$AD217,0,EJ$4))&lt;&gt;"O",IFERROR(--LEFT(OFFSET('Vacation Tracker'!$Q217:$AD217,0,EJ$4),LEN(OFFSET('Vacation Tracker'!$Q217:$AD217,0,EJ$4))-1),0)))</f>
        <v>0</v>
      </c>
      <c r="EM214" s="26">
        <f t="array" aca="1" ref="EM214" ca="1">SUM(IF(RIGHT(OFFSET('Vacation Tracker'!$Q217:$AD217,0,EJ$4))=EM$8,IFERROR(--LEFT(OFFSET('Vacation Tracker'!$Q217:$AD217,0,EJ$4),LEN(OFFSET('Vacation Tracker'!$Q217:$AD217,0,EJ$4))-1),0)))</f>
        <v>0</v>
      </c>
      <c r="EN214" s="23">
        <f ca="1">SUM(OFFSET('Vacation Tracker'!$Q217:$AD217,0,EN$4))</f>
        <v>0</v>
      </c>
      <c r="EO214" s="26">
        <f t="shared" ref="EO214" ca="1" si="10716">EN214-EP214</f>
        <v>0</v>
      </c>
      <c r="EP214" s="26">
        <f t="array" aca="1" ref="EP214" ca="1">SUM(IF(RIGHT(OFFSET('Vacation Tracker'!$Q217:$AD217,0,EN$4))&lt;&gt;"O",IFERROR(--LEFT(OFFSET('Vacation Tracker'!$Q217:$AD217,0,EN$4),LEN(OFFSET('Vacation Tracker'!$Q217:$AD217,0,EN$4))-1),0)))</f>
        <v>0</v>
      </c>
      <c r="EQ214" s="26">
        <f t="array" aca="1" ref="EQ214" ca="1">SUM(IF(RIGHT(OFFSET('Vacation Tracker'!$Q217:$AD217,0,EN$4))=EQ$8,IFERROR(--LEFT(OFFSET('Vacation Tracker'!$Q217:$AD217,0,EN$4),LEN(OFFSET('Vacation Tracker'!$Q217:$AD217,0,EN$4))-1),0)))</f>
        <v>0</v>
      </c>
      <c r="ER214" s="23">
        <f ca="1">SUM(OFFSET('Vacation Tracker'!$Q217:$AD217,0,ER$4))</f>
        <v>0</v>
      </c>
      <c r="ES214" s="26">
        <f t="shared" ref="ES214" ca="1" si="10717">ER214-ET214</f>
        <v>0</v>
      </c>
      <c r="ET214" s="26">
        <f t="array" aca="1" ref="ET214" ca="1">SUM(IF(RIGHT(OFFSET('Vacation Tracker'!$Q217:$AD217,0,ER$4))&lt;&gt;"O",IFERROR(--LEFT(OFFSET('Vacation Tracker'!$Q217:$AD217,0,ER$4),LEN(OFFSET('Vacation Tracker'!$Q217:$AD217,0,ER$4))-1),0)))</f>
        <v>0</v>
      </c>
      <c r="EU214" s="26">
        <f t="array" aca="1" ref="EU214" ca="1">SUM(IF(RIGHT(OFFSET('Vacation Tracker'!$Q217:$AD217,0,ER$4))=EU$8,IFERROR(--LEFT(OFFSET('Vacation Tracker'!$Q217:$AD217,0,ER$4),LEN(OFFSET('Vacation Tracker'!$Q217:$AD217,0,ER$4))-1),0)))</f>
        <v>0</v>
      </c>
      <c r="EV214" s="23">
        <f ca="1">SUM(OFFSET('Vacation Tracker'!$Q217:$AD217,0,EV$4))</f>
        <v>0</v>
      </c>
      <c r="EW214" s="26">
        <f t="shared" ref="EW214" ca="1" si="10718">EV214-EX214</f>
        <v>0</v>
      </c>
      <c r="EX214" s="26">
        <f t="array" aca="1" ref="EX214" ca="1">SUM(IF(RIGHT(OFFSET('Vacation Tracker'!$Q217:$AD217,0,EV$4))&lt;&gt;"O",IFERROR(--LEFT(OFFSET('Vacation Tracker'!$Q217:$AD217,0,EV$4),LEN(OFFSET('Vacation Tracker'!$Q217:$AD217,0,EV$4))-1),0)))</f>
        <v>0</v>
      </c>
      <c r="EY214" s="26">
        <f t="array" aca="1" ref="EY214" ca="1">SUM(IF(RIGHT(OFFSET('Vacation Tracker'!$Q217:$AD217,0,EV$4))=EY$8,IFERROR(--LEFT(OFFSET('Vacation Tracker'!$Q217:$AD217,0,EV$4),LEN(OFFSET('Vacation Tracker'!$Q217:$AD217,0,EV$4))-1),0)))</f>
        <v>0</v>
      </c>
      <c r="EZ214" s="23">
        <f ca="1">SUM(OFFSET('Vacation Tracker'!$Q217:$AD217,0,EZ$4))</f>
        <v>0</v>
      </c>
      <c r="FA214" s="26">
        <f t="shared" ref="FA214" ca="1" si="10719">EZ214-FB214</f>
        <v>0</v>
      </c>
      <c r="FB214" s="26">
        <f t="array" aca="1" ref="FB214" ca="1">SUM(IF(RIGHT(OFFSET('Vacation Tracker'!$Q217:$AD217,0,EZ$4))&lt;&gt;"O",IFERROR(--LEFT(OFFSET('Vacation Tracker'!$Q217:$AD217,0,EZ$4),LEN(OFFSET('Vacation Tracker'!$Q217:$AD217,0,EZ$4))-1),0)))</f>
        <v>0</v>
      </c>
      <c r="FC214" s="26">
        <f t="array" aca="1" ref="FC214" ca="1">SUM(IF(RIGHT(OFFSET('Vacation Tracker'!$Q217:$AD217,0,EZ$4))=FC$8,IFERROR(--LEFT(OFFSET('Vacation Tracker'!$Q217:$AD217,0,EZ$4),LEN(OFFSET('Vacation Tracker'!$Q217:$AD217,0,EZ$4))-1),0)))</f>
        <v>0</v>
      </c>
      <c r="FD214" s="23">
        <f ca="1">SUM(OFFSET('Vacation Tracker'!$Q217:$AD217,0,FD$4))</f>
        <v>0</v>
      </c>
      <c r="FE214" s="26">
        <f t="shared" ref="FE214" ca="1" si="10720">FD214-FF214</f>
        <v>0</v>
      </c>
      <c r="FF214" s="26">
        <f t="array" aca="1" ref="FF214" ca="1">SUM(IF(RIGHT(OFFSET('Vacation Tracker'!$Q217:$AD217,0,FD$4))&lt;&gt;"O",IFERROR(--LEFT(OFFSET('Vacation Tracker'!$Q217:$AD217,0,FD$4),LEN(OFFSET('Vacation Tracker'!$Q217:$AD217,0,FD$4))-1),0)))</f>
        <v>0</v>
      </c>
      <c r="FG214" s="26">
        <f t="array" aca="1" ref="FG214" ca="1">SUM(IF(RIGHT(OFFSET('Vacation Tracker'!$Q217:$AD217,0,FD$4))=FG$8,IFERROR(--LEFT(OFFSET('Vacation Tracker'!$Q217:$AD217,0,FD$4),LEN(OFFSET('Vacation Tracker'!$Q217:$AD217,0,FD$4))-1),0)))</f>
        <v>0</v>
      </c>
      <c r="FH214" s="23">
        <f ca="1">SUM(OFFSET('Vacation Tracker'!$Q217:$AD217,0,FH$4))</f>
        <v>0</v>
      </c>
      <c r="FI214" s="26">
        <f t="shared" ref="FI214" ca="1" si="10721">FH214-FJ214</f>
        <v>0</v>
      </c>
      <c r="FJ214" s="26">
        <f t="array" aca="1" ref="FJ214" ca="1">SUM(IF(RIGHT(OFFSET('Vacation Tracker'!$Q217:$AD217,0,FH$4))&lt;&gt;"O",IFERROR(--LEFT(OFFSET('Vacation Tracker'!$Q217:$AD217,0,FH$4),LEN(OFFSET('Vacation Tracker'!$Q217:$AD217,0,FH$4))-1),0)))</f>
        <v>0</v>
      </c>
      <c r="FK214" s="26">
        <f t="array" aca="1" ref="FK214" ca="1">SUM(IF(RIGHT(OFFSET('Vacation Tracker'!$Q217:$AD217,0,FH$4))=FK$8,IFERROR(--LEFT(OFFSET('Vacation Tracker'!$Q217:$AD217,0,FH$4),LEN(OFFSET('Vacation Tracker'!$Q217:$AD217,0,FH$4))-1),0)))</f>
        <v>0</v>
      </c>
      <c r="FL214" s="23">
        <f ca="1">SUM(OFFSET('Vacation Tracker'!$Q217:$AD217,0,FL$4))</f>
        <v>0</v>
      </c>
      <c r="FM214" s="26">
        <f t="shared" ref="FM214" ca="1" si="10722">FL214-FN214</f>
        <v>0</v>
      </c>
      <c r="FN214" s="26">
        <f t="array" aca="1" ref="FN214" ca="1">SUM(IF(RIGHT(OFFSET('Vacation Tracker'!$Q217:$AD217,0,FL$4))&lt;&gt;"O",IFERROR(--LEFT(OFFSET('Vacation Tracker'!$Q217:$AD217,0,FL$4),LEN(OFFSET('Vacation Tracker'!$Q217:$AD217,0,FL$4))-1),0)))</f>
        <v>0</v>
      </c>
      <c r="FO214" s="26">
        <f t="array" aca="1" ref="FO214" ca="1">SUM(IF(RIGHT(OFFSET('Vacation Tracker'!$Q217:$AD217,0,FL$4))=FO$8,IFERROR(--LEFT(OFFSET('Vacation Tracker'!$Q217:$AD217,0,FL$4),LEN(OFFSET('Vacation Tracker'!$Q217:$AD217,0,FL$4))-1),0)))</f>
        <v>0</v>
      </c>
      <c r="FP214" s="23">
        <f ca="1">SUM(OFFSET('Vacation Tracker'!$Q217:$AD217,0,FP$4))</f>
        <v>0</v>
      </c>
      <c r="FQ214" s="26">
        <f t="shared" ref="FQ214" ca="1" si="10723">FP214-FR214</f>
        <v>0</v>
      </c>
      <c r="FR214" s="26">
        <f t="array" aca="1" ref="FR214" ca="1">SUM(IF(RIGHT(OFFSET('Vacation Tracker'!$Q217:$AD217,0,FP$4))&lt;&gt;"O",IFERROR(--LEFT(OFFSET('Vacation Tracker'!$Q217:$AD217,0,FP$4),LEN(OFFSET('Vacation Tracker'!$Q217:$AD217,0,FP$4))-1),0)))</f>
        <v>0</v>
      </c>
      <c r="FS214" s="26">
        <f t="array" aca="1" ref="FS214" ca="1">SUM(IF(RIGHT(OFFSET('Vacation Tracker'!$Q217:$AD217,0,FP$4))=FS$8,IFERROR(--LEFT(OFFSET('Vacation Tracker'!$Q217:$AD217,0,FP$4),LEN(OFFSET('Vacation Tracker'!$Q217:$AD217,0,FP$4))-1),0)))</f>
        <v>0</v>
      </c>
      <c r="FT214" s="23">
        <f ca="1">SUM(OFFSET('Vacation Tracker'!$Q217:$AD217,0,FT$4))</f>
        <v>0</v>
      </c>
      <c r="FU214" s="26">
        <f t="shared" ref="FU214" ca="1" si="10724">FT214-FV214</f>
        <v>0</v>
      </c>
      <c r="FV214" s="26">
        <f t="array" aca="1" ref="FV214" ca="1">SUM(IF(RIGHT(OFFSET('Vacation Tracker'!$Q217:$AD217,0,FT$4))&lt;&gt;"O",IFERROR(--LEFT(OFFSET('Vacation Tracker'!$Q217:$AD217,0,FT$4),LEN(OFFSET('Vacation Tracker'!$Q217:$AD217,0,FT$4))-1),0)))</f>
        <v>0</v>
      </c>
      <c r="FW214" s="26">
        <f t="array" aca="1" ref="FW214" ca="1">SUM(IF(RIGHT(OFFSET('Vacation Tracker'!$Q217:$AD217,0,FT$4))=FW$8,IFERROR(--LEFT(OFFSET('Vacation Tracker'!$Q217:$AD217,0,FT$4),LEN(OFFSET('Vacation Tracker'!$Q217:$AD217,0,FT$4))-1),0)))</f>
        <v>0</v>
      </c>
      <c r="FX214" s="23">
        <f ca="1">SUM(OFFSET('Vacation Tracker'!$Q217:$AD217,0,FX$4))</f>
        <v>0</v>
      </c>
      <c r="FY214" s="26">
        <f t="shared" ref="FY214" ca="1" si="10725">FX214-FZ214</f>
        <v>0</v>
      </c>
      <c r="FZ214" s="26">
        <f t="array" aca="1" ref="FZ214" ca="1">SUM(IF(RIGHT(OFFSET('Vacation Tracker'!$Q217:$AD217,0,FX$4))&lt;&gt;"O",IFERROR(--LEFT(OFFSET('Vacation Tracker'!$Q217:$AD217,0,FX$4),LEN(OFFSET('Vacation Tracker'!$Q217:$AD217,0,FX$4))-1),0)))</f>
        <v>0</v>
      </c>
      <c r="GA214" s="26">
        <f t="array" aca="1" ref="GA214" ca="1">SUM(IF(RIGHT(OFFSET('Vacation Tracker'!$Q217:$AD217,0,FX$4))=GA$8,IFERROR(--LEFT(OFFSET('Vacation Tracker'!$Q217:$AD217,0,FX$4),LEN(OFFSET('Vacation Tracker'!$Q217:$AD217,0,FX$4))-1),0)))</f>
        <v>0</v>
      </c>
      <c r="GB214" s="23">
        <f ca="1">SUM(OFFSET('Vacation Tracker'!$Q217:$AD217,0,GB$4))</f>
        <v>0</v>
      </c>
      <c r="GC214" s="26">
        <f t="shared" ref="GC214" ca="1" si="10726">GB214-GD214</f>
        <v>0</v>
      </c>
      <c r="GD214" s="26">
        <f t="array" aca="1" ref="GD214" ca="1">SUM(IF(RIGHT(OFFSET('Vacation Tracker'!$Q217:$AD217,0,GB$4))&lt;&gt;"O",IFERROR(--LEFT(OFFSET('Vacation Tracker'!$Q217:$AD217,0,GB$4),LEN(OFFSET('Vacation Tracker'!$Q217:$AD217,0,GB$4))-1),0)))</f>
        <v>0</v>
      </c>
      <c r="GE214" s="26">
        <f t="array" aca="1" ref="GE214" ca="1">SUM(IF(RIGHT(OFFSET('Vacation Tracker'!$Q217:$AD217,0,GB$4))=GE$8,IFERROR(--LEFT(OFFSET('Vacation Tracker'!$Q217:$AD217,0,GB$4),LEN(OFFSET('Vacation Tracker'!$Q217:$AD217,0,GB$4))-1),0)))</f>
        <v>0</v>
      </c>
      <c r="GF214" s="23">
        <f ca="1">SUM(OFFSET('Vacation Tracker'!$Q217:$AD217,0,GF$4))</f>
        <v>0</v>
      </c>
      <c r="GG214" s="26">
        <f t="shared" ref="GG214" ca="1" si="10727">GF214-GH214</f>
        <v>0</v>
      </c>
      <c r="GH214" s="26">
        <f t="array" aca="1" ref="GH214" ca="1">SUM(IF(RIGHT(OFFSET('Vacation Tracker'!$Q217:$AD217,0,GF$4))&lt;&gt;"O",IFERROR(--LEFT(OFFSET('Vacation Tracker'!$Q217:$AD217,0,GF$4),LEN(OFFSET('Vacation Tracker'!$Q217:$AD217,0,GF$4))-1),0)))</f>
        <v>0</v>
      </c>
      <c r="GI214" s="26">
        <f t="array" aca="1" ref="GI214" ca="1">SUM(IF(RIGHT(OFFSET('Vacation Tracker'!$Q217:$AD217,0,GF$4))=GI$8,IFERROR(--LEFT(OFFSET('Vacation Tracker'!$Q217:$AD217,0,GF$4),LEN(OFFSET('Vacation Tracker'!$Q217:$AD217,0,GF$4))-1),0)))</f>
        <v>0</v>
      </c>
      <c r="GJ214" s="23">
        <f ca="1">SUM(OFFSET('Vacation Tracker'!$Q217:$AD217,0,GJ$4))</f>
        <v>0</v>
      </c>
      <c r="GK214" s="26">
        <f t="shared" ref="GK214" ca="1" si="10728">GJ214-GL214</f>
        <v>0</v>
      </c>
      <c r="GL214" s="26">
        <f t="array" aca="1" ref="GL214" ca="1">SUM(IF(RIGHT(OFFSET('Vacation Tracker'!$Q217:$AD217,0,GJ$4))&lt;&gt;"O",IFERROR(--LEFT(OFFSET('Vacation Tracker'!$Q217:$AD217,0,GJ$4),LEN(OFFSET('Vacation Tracker'!$Q217:$AD217,0,GJ$4))-1),0)))</f>
        <v>0</v>
      </c>
      <c r="GM214" s="26">
        <f t="array" aca="1" ref="GM214" ca="1">SUM(IF(RIGHT(OFFSET('Vacation Tracker'!$Q217:$AD217,0,GJ$4))=GM$8,IFERROR(--LEFT(OFFSET('Vacation Tracker'!$Q217:$AD217,0,GJ$4),LEN(OFFSET('Vacation Tracker'!$Q217:$AD217,0,GJ$4))-1),0)))</f>
        <v>0</v>
      </c>
      <c r="GN214" s="23">
        <f ca="1">SUM(OFFSET('Vacation Tracker'!$Q217:$AD217,0,GN$4))</f>
        <v>0</v>
      </c>
      <c r="GO214" s="26">
        <f t="shared" ref="GO214" ca="1" si="10729">GN214-GP214</f>
        <v>0</v>
      </c>
      <c r="GP214" s="26">
        <f t="array" aca="1" ref="GP214" ca="1">SUM(IF(RIGHT(OFFSET('Vacation Tracker'!$Q217:$AD217,0,GN$4))&lt;&gt;"O",IFERROR(--LEFT(OFFSET('Vacation Tracker'!$Q217:$AD217,0,GN$4),LEN(OFFSET('Vacation Tracker'!$Q217:$AD217,0,GN$4))-1),0)))</f>
        <v>0</v>
      </c>
      <c r="GQ214" s="26">
        <f t="array" aca="1" ref="GQ214" ca="1">SUM(IF(RIGHT(OFFSET('Vacation Tracker'!$Q217:$AD217,0,GN$4))=GQ$8,IFERROR(--LEFT(OFFSET('Vacation Tracker'!$Q217:$AD217,0,GN$4),LEN(OFFSET('Vacation Tracker'!$Q217:$AD217,0,GN$4))-1),0)))</f>
        <v>0</v>
      </c>
      <c r="GR214" s="23">
        <f ca="1">SUM(OFFSET('Vacation Tracker'!$Q217:$AD217,0,GR$4))</f>
        <v>0</v>
      </c>
      <c r="GS214" s="26">
        <f t="shared" ref="GS214" ca="1" si="10730">GR214-GT214</f>
        <v>0</v>
      </c>
      <c r="GT214" s="26">
        <f t="array" aca="1" ref="GT214" ca="1">SUM(IF(RIGHT(OFFSET('Vacation Tracker'!$Q217:$AD217,0,GR$4))&lt;&gt;"O",IFERROR(--LEFT(OFFSET('Vacation Tracker'!$Q217:$AD217,0,GR$4),LEN(OFFSET('Vacation Tracker'!$Q217:$AD217,0,GR$4))-1),0)))</f>
        <v>0</v>
      </c>
      <c r="GU214" s="26">
        <f t="array" aca="1" ref="GU214" ca="1">SUM(IF(RIGHT(OFFSET('Vacation Tracker'!$Q217:$AD217,0,GR$4))=GU$8,IFERROR(--LEFT(OFFSET('Vacation Tracker'!$Q217:$AD217,0,GR$4),LEN(OFFSET('Vacation Tracker'!$Q217:$AD217,0,GR$4))-1),0)))</f>
        <v>0</v>
      </c>
      <c r="GV214" s="23">
        <f ca="1">SUM(OFFSET('Vacation Tracker'!$Q217:$AD217,0,GV$4))</f>
        <v>0</v>
      </c>
      <c r="GW214" s="26">
        <f t="shared" ref="GW214" ca="1" si="10731">GV214-GX214</f>
        <v>0</v>
      </c>
      <c r="GX214" s="26">
        <f t="array" aca="1" ref="GX214" ca="1">SUM(IF(RIGHT(OFFSET('Vacation Tracker'!$Q217:$AD217,0,GV$4))&lt;&gt;"O",IFERROR(--LEFT(OFFSET('Vacation Tracker'!$Q217:$AD217,0,GV$4),LEN(OFFSET('Vacation Tracker'!$Q217:$AD217,0,GV$4))-1),0)))</f>
        <v>0</v>
      </c>
      <c r="GY214" s="26">
        <f t="array" aca="1" ref="GY214" ca="1">SUM(IF(RIGHT(OFFSET('Vacation Tracker'!$Q217:$AD217,0,GV$4))=GY$8,IFERROR(--LEFT(OFFSET('Vacation Tracker'!$Q217:$AD217,0,GV$4),LEN(OFFSET('Vacation Tracker'!$Q217:$AD217,0,GV$4))-1),0)))</f>
        <v>0</v>
      </c>
      <c r="GZ214" s="23">
        <f ca="1">SUM(OFFSET('Vacation Tracker'!$Q217:$AD217,0,GZ$4))</f>
        <v>0</v>
      </c>
      <c r="HA214" s="26">
        <f t="shared" ref="HA214" ca="1" si="10732">GZ214-HB214</f>
        <v>0</v>
      </c>
      <c r="HB214" s="26">
        <f t="array" aca="1" ref="HB214" ca="1">SUM(IF(RIGHT(OFFSET('Vacation Tracker'!$Q217:$AD217,0,GZ$4))&lt;&gt;"O",IFERROR(--LEFT(OFFSET('Vacation Tracker'!$Q217:$AD217,0,GZ$4),LEN(OFFSET('Vacation Tracker'!$Q217:$AD217,0,GZ$4))-1),0)))</f>
        <v>0</v>
      </c>
      <c r="HC214" s="26">
        <f t="array" aca="1" ref="HC214" ca="1">SUM(IF(RIGHT(OFFSET('Vacation Tracker'!$Q217:$AD217,0,GZ$4))=HC$8,IFERROR(--LEFT(OFFSET('Vacation Tracker'!$Q217:$AD217,0,GZ$4),LEN(OFFSET('Vacation Tracker'!$Q217:$AD217,0,GZ$4))-1),0)))</f>
        <v>0</v>
      </c>
      <c r="HD214" s="23">
        <f ca="1">SUM(OFFSET('Vacation Tracker'!$Q217:$AD217,0,HD$4))</f>
        <v>0</v>
      </c>
      <c r="HE214" s="26">
        <f t="shared" ref="HE214" ca="1" si="10733">HD214-HF214</f>
        <v>0</v>
      </c>
      <c r="HF214" s="26">
        <f t="array" aca="1" ref="HF214" ca="1">SUM(IF(RIGHT(OFFSET('Vacation Tracker'!$Q217:$AD217,0,HD$4))&lt;&gt;"O",IFERROR(--LEFT(OFFSET('Vacation Tracker'!$Q217:$AD217,0,HD$4),LEN(OFFSET('Vacation Tracker'!$Q217:$AD217,0,HD$4))-1),0)))</f>
        <v>0</v>
      </c>
      <c r="HG214" s="26">
        <f t="array" aca="1" ref="HG214" ca="1">SUM(IF(RIGHT(OFFSET('Vacation Tracker'!$Q217:$AD217,0,HD$4))=HG$8,IFERROR(--LEFT(OFFSET('Vacation Tracker'!$Q217:$AD217,0,HD$4),LEN(OFFSET('Vacation Tracker'!$Q217:$AD217,0,HD$4))-1),0)))</f>
        <v>0</v>
      </c>
      <c r="HH214" s="23">
        <f ca="1">SUM(OFFSET('Vacation Tracker'!$Q217:$AD217,0,HH$4))</f>
        <v>0</v>
      </c>
      <c r="HI214" s="26">
        <f t="shared" ref="HI214" ca="1" si="10734">HH214-HJ214</f>
        <v>0</v>
      </c>
      <c r="HJ214" s="26">
        <f t="array" aca="1" ref="HJ214" ca="1">SUM(IF(RIGHT(OFFSET('Vacation Tracker'!$Q217:$AD217,0,HH$4))&lt;&gt;"O",IFERROR(--LEFT(OFFSET('Vacation Tracker'!$Q217:$AD217,0,HH$4),LEN(OFFSET('Vacation Tracker'!$Q217:$AD217,0,HH$4))-1),0)))</f>
        <v>0</v>
      </c>
      <c r="HK214" s="26">
        <f t="array" aca="1" ref="HK214" ca="1">SUM(IF(RIGHT(OFFSET('Vacation Tracker'!$Q217:$AD217,0,HH$4))=HK$8,IFERROR(--LEFT(OFFSET('Vacation Tracker'!$Q217:$AD217,0,HH$4),LEN(OFFSET('Vacation Tracker'!$Q217:$AD217,0,HH$4))-1),0)))</f>
        <v>0</v>
      </c>
      <c r="HL214" s="23">
        <f ca="1">SUM(OFFSET('Vacation Tracker'!$Q217:$AD217,0,HL$4))</f>
        <v>0</v>
      </c>
      <c r="HM214" s="26">
        <f t="shared" ref="HM214" ca="1" si="10735">HL214-HN214</f>
        <v>0</v>
      </c>
      <c r="HN214" s="26">
        <f t="array" aca="1" ref="HN214" ca="1">SUM(IF(RIGHT(OFFSET('Vacation Tracker'!$Q217:$AD217,0,HL$4))&lt;&gt;"O",IFERROR(--LEFT(OFFSET('Vacation Tracker'!$Q217:$AD217,0,HL$4),LEN(OFFSET('Vacation Tracker'!$Q217:$AD217,0,HL$4))-1),0)))</f>
        <v>0</v>
      </c>
      <c r="HO214" s="26">
        <f t="array" aca="1" ref="HO214" ca="1">SUM(IF(RIGHT(OFFSET('Vacation Tracker'!$Q217:$AD217,0,HL$4))=HO$8,IFERROR(--LEFT(OFFSET('Vacation Tracker'!$Q217:$AD217,0,HL$4),LEN(OFFSET('Vacation Tracker'!$Q217:$AD217,0,HL$4))-1),0)))</f>
        <v>0</v>
      </c>
      <c r="HP214" s="23">
        <f ca="1">SUM(OFFSET('Vacation Tracker'!$Q217:$AD217,0,HP$4))</f>
        <v>0</v>
      </c>
      <c r="HQ214" s="26">
        <f t="shared" ref="HQ214" ca="1" si="10736">HP214-HR214</f>
        <v>0</v>
      </c>
      <c r="HR214" s="26">
        <f t="array" aca="1" ref="HR214" ca="1">SUM(IF(RIGHT(OFFSET('Vacation Tracker'!$Q217:$AD217,0,HP$4))&lt;&gt;"O",IFERROR(--LEFT(OFFSET('Vacation Tracker'!$Q217:$AD217,0,HP$4),LEN(OFFSET('Vacation Tracker'!$Q217:$AD217,0,HP$4))-1),0)))</f>
        <v>0</v>
      </c>
      <c r="HS214" s="23">
        <f t="array" aca="1" ref="HS214" ca="1">SUM(IF(RIGHT(OFFSET('Vacation Tracker'!$Q217:$AD217,0,HP$4))=HS$8,IFERROR(--LEFT(OFFSET('Vacation Tracker'!$Q217:$AD217,0,HP$4),LEN(OFFSET('Vacation Tracker'!$Q217:$AD217,0,HP$4))-1),0)))</f>
        <v>0</v>
      </c>
    </row>
    <row r="215" spans="2:227" ht="15" customHeight="1" x14ac:dyDescent="0.2">
      <c r="B215" s="23">
        <f>IF('Vacation Tracker'!B218&lt;&gt;"",'Vacation Tracker'!B218,"")</f>
        <v>207</v>
      </c>
      <c r="C215" s="24" t="str">
        <f>IF('Vacation Tracker'!C218&lt;&gt;"",'Vacation Tracker'!C218,"")</f>
        <v/>
      </c>
      <c r="D215" s="25" t="str">
        <f>IF('Vacation Tracker'!D218&lt;&gt;"",'Vacation Tracker'!D218,"")</f>
        <v/>
      </c>
      <c r="E215" s="25" t="str">
        <f>IF('Vacation Tracker'!E218&lt;&gt;"",'Vacation Tracker'!E218,"")</f>
        <v/>
      </c>
      <c r="F215" s="24" t="str">
        <f>IF('Vacation Tracker'!F218&lt;&gt;"",'Vacation Tracker'!F218,"")</f>
        <v/>
      </c>
      <c r="G215" s="24" t="str">
        <f>IF('Vacation Tracker'!G218&lt;&gt;"",'Vacation Tracker'!G218,"")</f>
        <v/>
      </c>
      <c r="H215" s="23" t="str">
        <f t="shared" si="10481"/>
        <v/>
      </c>
      <c r="I215" s="23" t="str">
        <f t="shared" si="10481"/>
        <v/>
      </c>
      <c r="J215" s="23" t="str">
        <f t="shared" si="10481"/>
        <v/>
      </c>
      <c r="K215" s="23" t="str">
        <f t="shared" si="10072"/>
        <v/>
      </c>
      <c r="L215" s="23">
        <f ca="1">SUM(OFFSET('Vacation Tracker'!$Q218:$AD218,0,L$4))</f>
        <v>0</v>
      </c>
      <c r="M215" s="26">
        <f t="shared" ca="1" si="10018"/>
        <v>0</v>
      </c>
      <c r="N215" s="26">
        <f t="array" aca="1" ref="N215" ca="1">SUM(IF(RIGHT(OFFSET('Vacation Tracker'!$Q218:$AD218,0,L$4))&lt;&gt;"O",IFERROR(--LEFT(OFFSET('Vacation Tracker'!$Q218:$AD218,0,L$4),LEN(OFFSET('Vacation Tracker'!$Q218:$AD218,0,L$4))-1),0)))</f>
        <v>0</v>
      </c>
      <c r="O215" s="26">
        <f t="array" aca="1" ref="O215" ca="1">SUM(IF(RIGHT(OFFSET('Vacation Tracker'!$Q218:$AD218,0,L$4))=O$8,IFERROR(--LEFT(OFFSET('Vacation Tracker'!$Q218:$AD218,0,L$4),LEN(OFFSET('Vacation Tracker'!$Q218:$AD218,0,L$4))-1),0)))</f>
        <v>0</v>
      </c>
      <c r="P215" s="23">
        <f ca="1">SUM(OFFSET('Vacation Tracker'!$Q218:$AD218,0,P$4))</f>
        <v>0</v>
      </c>
      <c r="Q215" s="26">
        <f t="shared" ca="1" si="10019"/>
        <v>0</v>
      </c>
      <c r="R215" s="26">
        <f t="array" aca="1" ref="R215" ca="1">SUM(IF(RIGHT(OFFSET('Vacation Tracker'!$Q218:$AD218,0,P$4))&lt;&gt;"O",IFERROR(--LEFT(OFFSET('Vacation Tracker'!$Q218:$AD218,0,P$4),LEN(OFFSET('Vacation Tracker'!$Q218:$AD218,0,P$4))-1),0)))</f>
        <v>0</v>
      </c>
      <c r="S215" s="26">
        <f t="array" aca="1" ref="S215" ca="1">SUM(IF(RIGHT(OFFSET('Vacation Tracker'!$Q218:$AD218,0,P$4))=S$8,IFERROR(--LEFT(OFFSET('Vacation Tracker'!$Q218:$AD218,0,P$4),LEN(OFFSET('Vacation Tracker'!$Q218:$AD218,0,P$4))-1),0)))</f>
        <v>0</v>
      </c>
      <c r="T215" s="23">
        <f ca="1">SUM(OFFSET('Vacation Tracker'!$Q218:$AD218,0,T$4))</f>
        <v>0</v>
      </c>
      <c r="U215" s="26">
        <f t="shared" ca="1" si="10020"/>
        <v>0</v>
      </c>
      <c r="V215" s="26">
        <f t="array" aca="1" ref="V215" ca="1">SUM(IF(RIGHT(OFFSET('Vacation Tracker'!$Q218:$AD218,0,T$4))&lt;&gt;"O",IFERROR(--LEFT(OFFSET('Vacation Tracker'!$Q218:$AD218,0,T$4),LEN(OFFSET('Vacation Tracker'!$Q218:$AD218,0,T$4))-1),0)))</f>
        <v>0</v>
      </c>
      <c r="W215" s="26">
        <f t="array" aca="1" ref="W215" ca="1">SUM(IF(RIGHT(OFFSET('Vacation Tracker'!$Q218:$AD218,0,T$4))=W$8,IFERROR(--LEFT(OFFSET('Vacation Tracker'!$Q218:$AD218,0,T$4),LEN(OFFSET('Vacation Tracker'!$Q218:$AD218,0,T$4))-1),0)))</f>
        <v>0</v>
      </c>
      <c r="X215" s="23">
        <f ca="1">SUM(OFFSET('Vacation Tracker'!$Q218:$AD218,0,X$4))</f>
        <v>0</v>
      </c>
      <c r="Y215" s="26">
        <f t="shared" ref="Y215" ca="1" si="10737">X215-Z215</f>
        <v>0</v>
      </c>
      <c r="Z215" s="26">
        <f t="array" aca="1" ref="Z215" ca="1">SUM(IF(RIGHT(OFFSET('Vacation Tracker'!$Q218:$AD218,0,X$4))&lt;&gt;"O",IFERROR(--LEFT(OFFSET('Vacation Tracker'!$Q218:$AD218,0,X$4),LEN(OFFSET('Vacation Tracker'!$Q218:$AD218,0,X$4))-1),0)))</f>
        <v>0</v>
      </c>
      <c r="AA215" s="26">
        <f t="array" aca="1" ref="AA215" ca="1">SUM(IF(RIGHT(OFFSET('Vacation Tracker'!$Q218:$AD218,0,X$4))=AA$8,IFERROR(--LEFT(OFFSET('Vacation Tracker'!$Q218:$AD218,0,X$4),LEN(OFFSET('Vacation Tracker'!$Q218:$AD218,0,X$4))-1),0)))</f>
        <v>0</v>
      </c>
      <c r="AB215" s="23">
        <f ca="1">SUM(OFFSET('Vacation Tracker'!$Q218:$AD218,0,AB$4))</f>
        <v>0</v>
      </c>
      <c r="AC215" s="26">
        <f t="shared" ref="AC215" ca="1" si="10738">AB215-AD215</f>
        <v>0</v>
      </c>
      <c r="AD215" s="26">
        <f t="array" aca="1" ref="AD215" ca="1">SUM(IF(RIGHT(OFFSET('Vacation Tracker'!$Q218:$AD218,0,AB$4))&lt;&gt;"O",IFERROR(--LEFT(OFFSET('Vacation Tracker'!$Q218:$AD218,0,AB$4),LEN(OFFSET('Vacation Tracker'!$Q218:$AD218,0,AB$4))-1),0)))</f>
        <v>0</v>
      </c>
      <c r="AE215" s="26">
        <f t="array" aca="1" ref="AE215" ca="1">SUM(IF(RIGHT(OFFSET('Vacation Tracker'!$Q218:$AD218,0,AB$4))=AE$8,IFERROR(--LEFT(OFFSET('Vacation Tracker'!$Q218:$AD218,0,AB$4),LEN(OFFSET('Vacation Tracker'!$Q218:$AD218,0,AB$4))-1),0)))</f>
        <v>0</v>
      </c>
      <c r="AF215" s="23">
        <f ca="1">SUM(OFFSET('Vacation Tracker'!$Q218:$AD218,0,AF$4))</f>
        <v>0</v>
      </c>
      <c r="AG215" s="26">
        <f t="shared" ref="AG215" ca="1" si="10739">AF215-AH215</f>
        <v>0</v>
      </c>
      <c r="AH215" s="26">
        <f t="array" aca="1" ref="AH215" ca="1">SUM(IF(RIGHT(OFFSET('Vacation Tracker'!$Q218:$AD218,0,AF$4))&lt;&gt;"O",IFERROR(--LEFT(OFFSET('Vacation Tracker'!$Q218:$AD218,0,AF$4),LEN(OFFSET('Vacation Tracker'!$Q218:$AD218,0,AF$4))-1),0)))</f>
        <v>0</v>
      </c>
      <c r="AI215" s="26">
        <f t="array" aca="1" ref="AI215" ca="1">SUM(IF(RIGHT(OFFSET('Vacation Tracker'!$Q218:$AD218,0,AF$4))=AI$8,IFERROR(--LEFT(OFFSET('Vacation Tracker'!$Q218:$AD218,0,AF$4),LEN(OFFSET('Vacation Tracker'!$Q218:$AD218,0,AF$4))-1),0)))</f>
        <v>0</v>
      </c>
      <c r="AJ215" s="23">
        <f ca="1">SUM(OFFSET('Vacation Tracker'!$Q218:$AD218,0,AJ$4))</f>
        <v>0</v>
      </c>
      <c r="AK215" s="26">
        <f t="shared" ref="AK215" ca="1" si="10740">AJ215-AL215</f>
        <v>0</v>
      </c>
      <c r="AL215" s="26">
        <f t="array" aca="1" ref="AL215" ca="1">SUM(IF(RIGHT(OFFSET('Vacation Tracker'!$Q218:$AD218,0,AJ$4))&lt;&gt;"O",IFERROR(--LEFT(OFFSET('Vacation Tracker'!$Q218:$AD218,0,AJ$4),LEN(OFFSET('Vacation Tracker'!$Q218:$AD218,0,AJ$4))-1),0)))</f>
        <v>0</v>
      </c>
      <c r="AM215" s="26">
        <f t="array" aca="1" ref="AM215" ca="1">SUM(IF(RIGHT(OFFSET('Vacation Tracker'!$Q218:$AD218,0,AJ$4))=AM$8,IFERROR(--LEFT(OFFSET('Vacation Tracker'!$Q218:$AD218,0,AJ$4),LEN(OFFSET('Vacation Tracker'!$Q218:$AD218,0,AJ$4))-1),0)))</f>
        <v>0</v>
      </c>
      <c r="AN215" s="23">
        <f ca="1">SUM(OFFSET('Vacation Tracker'!$Q218:$AD218,0,AN$4))</f>
        <v>0</v>
      </c>
      <c r="AO215" s="26">
        <f t="shared" ref="AO215" ca="1" si="10741">AN215-AP215</f>
        <v>0</v>
      </c>
      <c r="AP215" s="26">
        <f t="array" aca="1" ref="AP215" ca="1">SUM(IF(RIGHT(OFFSET('Vacation Tracker'!$Q218:$AD218,0,AN$4))&lt;&gt;"O",IFERROR(--LEFT(OFFSET('Vacation Tracker'!$Q218:$AD218,0,AN$4),LEN(OFFSET('Vacation Tracker'!$Q218:$AD218,0,AN$4))-1),0)))</f>
        <v>0</v>
      </c>
      <c r="AQ215" s="26">
        <f t="array" aca="1" ref="AQ215" ca="1">SUM(IF(RIGHT(OFFSET('Vacation Tracker'!$Q218:$AD218,0,AN$4))=AQ$8,IFERROR(--LEFT(OFFSET('Vacation Tracker'!$Q218:$AD218,0,AN$4),LEN(OFFSET('Vacation Tracker'!$Q218:$AD218,0,AN$4))-1),0)))</f>
        <v>0</v>
      </c>
      <c r="AR215" s="23">
        <f ca="1">SUM(OFFSET('Vacation Tracker'!$Q218:$AD218,0,AR$4))</f>
        <v>0</v>
      </c>
      <c r="AS215" s="26">
        <f t="shared" ref="AS215" ca="1" si="10742">AR215-AT215</f>
        <v>0</v>
      </c>
      <c r="AT215" s="26">
        <f t="array" aca="1" ref="AT215" ca="1">SUM(IF(RIGHT(OFFSET('Vacation Tracker'!$Q218:$AD218,0,AR$4))&lt;&gt;"O",IFERROR(--LEFT(OFFSET('Vacation Tracker'!$Q218:$AD218,0,AR$4),LEN(OFFSET('Vacation Tracker'!$Q218:$AD218,0,AR$4))-1),0)))</f>
        <v>0</v>
      </c>
      <c r="AU215" s="26">
        <f t="array" aca="1" ref="AU215" ca="1">SUM(IF(RIGHT(OFFSET('Vacation Tracker'!$Q218:$AD218,0,AR$4))=AU$8,IFERROR(--LEFT(OFFSET('Vacation Tracker'!$Q218:$AD218,0,AR$4),LEN(OFFSET('Vacation Tracker'!$Q218:$AD218,0,AR$4))-1),0)))</f>
        <v>0</v>
      </c>
      <c r="AV215" s="23">
        <f ca="1">SUM(OFFSET('Vacation Tracker'!$Q218:$AD218,0,AV$4))</f>
        <v>0</v>
      </c>
      <c r="AW215" s="26">
        <f t="shared" ref="AW215" ca="1" si="10743">AV215-AX215</f>
        <v>0</v>
      </c>
      <c r="AX215" s="26">
        <f t="array" aca="1" ref="AX215" ca="1">SUM(IF(RIGHT(OFFSET('Vacation Tracker'!$Q218:$AD218,0,AV$4))&lt;&gt;"O",IFERROR(--LEFT(OFFSET('Vacation Tracker'!$Q218:$AD218,0,AV$4),LEN(OFFSET('Vacation Tracker'!$Q218:$AD218,0,AV$4))-1),0)))</f>
        <v>0</v>
      </c>
      <c r="AY215" s="26">
        <f t="array" aca="1" ref="AY215" ca="1">SUM(IF(RIGHT(OFFSET('Vacation Tracker'!$Q218:$AD218,0,AV$4))=AY$8,IFERROR(--LEFT(OFFSET('Vacation Tracker'!$Q218:$AD218,0,AV$4),LEN(OFFSET('Vacation Tracker'!$Q218:$AD218,0,AV$4))-1),0)))</f>
        <v>0</v>
      </c>
      <c r="AZ215" s="23">
        <f ca="1">SUM(OFFSET('Vacation Tracker'!$Q218:$AD218,0,AZ$4))</f>
        <v>0</v>
      </c>
      <c r="BA215" s="26">
        <f t="shared" ref="BA215" ca="1" si="10744">AZ215-BB215</f>
        <v>0</v>
      </c>
      <c r="BB215" s="26">
        <f t="array" aca="1" ref="BB215" ca="1">SUM(IF(RIGHT(OFFSET('Vacation Tracker'!$Q218:$AD218,0,AZ$4))&lt;&gt;"O",IFERROR(--LEFT(OFFSET('Vacation Tracker'!$Q218:$AD218,0,AZ$4),LEN(OFFSET('Vacation Tracker'!$Q218:$AD218,0,AZ$4))-1),0)))</f>
        <v>0</v>
      </c>
      <c r="BC215" s="26">
        <f t="array" aca="1" ref="BC215" ca="1">SUM(IF(RIGHT(OFFSET('Vacation Tracker'!$Q218:$AD218,0,AZ$4))=BC$8,IFERROR(--LEFT(OFFSET('Vacation Tracker'!$Q218:$AD218,0,AZ$4),LEN(OFFSET('Vacation Tracker'!$Q218:$AD218,0,AZ$4))-1),0)))</f>
        <v>0</v>
      </c>
      <c r="BD215" s="23">
        <f ca="1">SUM(OFFSET('Vacation Tracker'!$Q218:$AD218,0,BD$4))</f>
        <v>0</v>
      </c>
      <c r="BE215" s="26">
        <f t="shared" ref="BE215" ca="1" si="10745">BD215-BF215</f>
        <v>0</v>
      </c>
      <c r="BF215" s="26">
        <f t="array" aca="1" ref="BF215" ca="1">SUM(IF(RIGHT(OFFSET('Vacation Tracker'!$Q218:$AD218,0,BD$4))&lt;&gt;"O",IFERROR(--LEFT(OFFSET('Vacation Tracker'!$Q218:$AD218,0,BD$4),LEN(OFFSET('Vacation Tracker'!$Q218:$AD218,0,BD$4))-1),0)))</f>
        <v>0</v>
      </c>
      <c r="BG215" s="26">
        <f t="array" aca="1" ref="BG215" ca="1">SUM(IF(RIGHT(OFFSET('Vacation Tracker'!$Q218:$AD218,0,BD$4))=BG$8,IFERROR(--LEFT(OFFSET('Vacation Tracker'!$Q218:$AD218,0,BD$4),LEN(OFFSET('Vacation Tracker'!$Q218:$AD218,0,BD$4))-1),0)))</f>
        <v>0</v>
      </c>
      <c r="BH215" s="23">
        <f ca="1">SUM(OFFSET('Vacation Tracker'!$Q218:$AD218,0,BH$4))</f>
        <v>0</v>
      </c>
      <c r="BI215" s="26">
        <f t="shared" ref="BI215" ca="1" si="10746">BH215-BJ215</f>
        <v>0</v>
      </c>
      <c r="BJ215" s="26">
        <f t="array" aca="1" ref="BJ215" ca="1">SUM(IF(RIGHT(OFFSET('Vacation Tracker'!$Q218:$AD218,0,BH$4))&lt;&gt;"O",IFERROR(--LEFT(OFFSET('Vacation Tracker'!$Q218:$AD218,0,BH$4),LEN(OFFSET('Vacation Tracker'!$Q218:$AD218,0,BH$4))-1),0)))</f>
        <v>0</v>
      </c>
      <c r="BK215" s="26">
        <f t="array" aca="1" ref="BK215" ca="1">SUM(IF(RIGHT(OFFSET('Vacation Tracker'!$Q218:$AD218,0,BH$4))=BK$8,IFERROR(--LEFT(OFFSET('Vacation Tracker'!$Q218:$AD218,0,BH$4),LEN(OFFSET('Vacation Tracker'!$Q218:$AD218,0,BH$4))-1),0)))</f>
        <v>0</v>
      </c>
      <c r="BL215" s="23">
        <f ca="1">SUM(OFFSET('Vacation Tracker'!$Q218:$AD218,0,BL$4))</f>
        <v>0</v>
      </c>
      <c r="BM215" s="26">
        <f t="shared" ref="BM215" ca="1" si="10747">BL215-BN215</f>
        <v>0</v>
      </c>
      <c r="BN215" s="26">
        <f t="array" aca="1" ref="BN215" ca="1">SUM(IF(RIGHT(OFFSET('Vacation Tracker'!$Q218:$AD218,0,BL$4))&lt;&gt;"O",IFERROR(--LEFT(OFFSET('Vacation Tracker'!$Q218:$AD218,0,BL$4),LEN(OFFSET('Vacation Tracker'!$Q218:$AD218,0,BL$4))-1),0)))</f>
        <v>0</v>
      </c>
      <c r="BO215" s="26">
        <f t="array" aca="1" ref="BO215" ca="1">SUM(IF(RIGHT(OFFSET('Vacation Tracker'!$Q218:$AD218,0,BL$4))=BO$8,IFERROR(--LEFT(OFFSET('Vacation Tracker'!$Q218:$AD218,0,BL$4),LEN(OFFSET('Vacation Tracker'!$Q218:$AD218,0,BL$4))-1),0)))</f>
        <v>0</v>
      </c>
      <c r="BP215" s="23">
        <f ca="1">SUM(OFFSET('Vacation Tracker'!$Q218:$AD218,0,BP$4))</f>
        <v>0</v>
      </c>
      <c r="BQ215" s="26">
        <f t="shared" ref="BQ215" ca="1" si="10748">BP215-BR215</f>
        <v>0</v>
      </c>
      <c r="BR215" s="26">
        <f t="array" aca="1" ref="BR215" ca="1">SUM(IF(RIGHT(OFFSET('Vacation Tracker'!$Q218:$AD218,0,BP$4))&lt;&gt;"O",IFERROR(--LEFT(OFFSET('Vacation Tracker'!$Q218:$AD218,0,BP$4),LEN(OFFSET('Vacation Tracker'!$Q218:$AD218,0,BP$4))-1),0)))</f>
        <v>0</v>
      </c>
      <c r="BS215" s="26">
        <f t="array" aca="1" ref="BS215" ca="1">SUM(IF(RIGHT(OFFSET('Vacation Tracker'!$Q218:$AD218,0,BP$4))=BS$8,IFERROR(--LEFT(OFFSET('Vacation Tracker'!$Q218:$AD218,0,BP$4),LEN(OFFSET('Vacation Tracker'!$Q218:$AD218,0,BP$4))-1),0)))</f>
        <v>0</v>
      </c>
      <c r="BT215" s="23">
        <f ca="1">SUM(OFFSET('Vacation Tracker'!$Q218:$AD218,0,BT$4))</f>
        <v>0</v>
      </c>
      <c r="BU215" s="26">
        <f t="shared" ref="BU215" ca="1" si="10749">BT215-BV215</f>
        <v>0</v>
      </c>
      <c r="BV215" s="26">
        <f t="array" aca="1" ref="BV215" ca="1">SUM(IF(RIGHT(OFFSET('Vacation Tracker'!$Q218:$AD218,0,BT$4))&lt;&gt;"O",IFERROR(--LEFT(OFFSET('Vacation Tracker'!$Q218:$AD218,0,BT$4),LEN(OFFSET('Vacation Tracker'!$Q218:$AD218,0,BT$4))-1),0)))</f>
        <v>0</v>
      </c>
      <c r="BW215" s="26">
        <f t="array" aca="1" ref="BW215" ca="1">SUM(IF(RIGHT(OFFSET('Vacation Tracker'!$Q218:$AD218,0,BT$4))=BW$8,IFERROR(--LEFT(OFFSET('Vacation Tracker'!$Q218:$AD218,0,BT$4),LEN(OFFSET('Vacation Tracker'!$Q218:$AD218,0,BT$4))-1),0)))</f>
        <v>0</v>
      </c>
      <c r="BX215" s="23">
        <f ca="1">SUM(OFFSET('Vacation Tracker'!$Q218:$AD218,0,BX$4))</f>
        <v>0</v>
      </c>
      <c r="BY215" s="26">
        <f t="shared" ref="BY215" ca="1" si="10750">BX215-BZ215</f>
        <v>0</v>
      </c>
      <c r="BZ215" s="26">
        <f t="array" aca="1" ref="BZ215" ca="1">SUM(IF(RIGHT(OFFSET('Vacation Tracker'!$Q218:$AD218,0,BX$4))&lt;&gt;"O",IFERROR(--LEFT(OFFSET('Vacation Tracker'!$Q218:$AD218,0,BX$4),LEN(OFFSET('Vacation Tracker'!$Q218:$AD218,0,BX$4))-1),0)))</f>
        <v>0</v>
      </c>
      <c r="CA215" s="26">
        <f t="array" aca="1" ref="CA215" ca="1">SUM(IF(RIGHT(OFFSET('Vacation Tracker'!$Q218:$AD218,0,BX$4))=CA$8,IFERROR(--LEFT(OFFSET('Vacation Tracker'!$Q218:$AD218,0,BX$4),LEN(OFFSET('Vacation Tracker'!$Q218:$AD218,0,BX$4))-1),0)))</f>
        <v>0</v>
      </c>
      <c r="CB215" s="23">
        <f ca="1">SUM(OFFSET('Vacation Tracker'!$Q218:$AD218,0,CB$4))</f>
        <v>0</v>
      </c>
      <c r="CC215" s="26">
        <f t="shared" ref="CC215" ca="1" si="10751">CB215-CD215</f>
        <v>0</v>
      </c>
      <c r="CD215" s="26">
        <f t="array" aca="1" ref="CD215" ca="1">SUM(IF(RIGHT(OFFSET('Vacation Tracker'!$Q218:$AD218,0,CB$4))&lt;&gt;"O",IFERROR(--LEFT(OFFSET('Vacation Tracker'!$Q218:$AD218,0,CB$4),LEN(OFFSET('Vacation Tracker'!$Q218:$AD218,0,CB$4))-1),0)))</f>
        <v>0</v>
      </c>
      <c r="CE215" s="26">
        <f t="array" aca="1" ref="CE215" ca="1">SUM(IF(RIGHT(OFFSET('Vacation Tracker'!$Q218:$AD218,0,CB$4))=CE$8,IFERROR(--LEFT(OFFSET('Vacation Tracker'!$Q218:$AD218,0,CB$4),LEN(OFFSET('Vacation Tracker'!$Q218:$AD218,0,CB$4))-1),0)))</f>
        <v>0</v>
      </c>
      <c r="CF215" s="23">
        <f ca="1">SUM(OFFSET('Vacation Tracker'!$Q218:$AD218,0,CF$4))</f>
        <v>0</v>
      </c>
      <c r="CG215" s="26">
        <f t="shared" ref="CG215" ca="1" si="10752">CF215-CH215</f>
        <v>0</v>
      </c>
      <c r="CH215" s="26">
        <f t="array" aca="1" ref="CH215" ca="1">SUM(IF(RIGHT(OFFSET('Vacation Tracker'!$Q218:$AD218,0,CF$4))&lt;&gt;"O",IFERROR(--LEFT(OFFSET('Vacation Tracker'!$Q218:$AD218,0,CF$4),LEN(OFFSET('Vacation Tracker'!$Q218:$AD218,0,CF$4))-1),0)))</f>
        <v>0</v>
      </c>
      <c r="CI215" s="26">
        <f t="array" aca="1" ref="CI215" ca="1">SUM(IF(RIGHT(OFFSET('Vacation Tracker'!$Q218:$AD218,0,CF$4))=CI$8,IFERROR(--LEFT(OFFSET('Vacation Tracker'!$Q218:$AD218,0,CF$4),LEN(OFFSET('Vacation Tracker'!$Q218:$AD218,0,CF$4))-1),0)))</f>
        <v>0</v>
      </c>
      <c r="CJ215" s="23">
        <f ca="1">SUM(OFFSET('Vacation Tracker'!$Q218:$AD218,0,CJ$4))</f>
        <v>0</v>
      </c>
      <c r="CK215" s="26">
        <f t="shared" ref="CK215" ca="1" si="10753">CJ215-CL215</f>
        <v>0</v>
      </c>
      <c r="CL215" s="26">
        <f t="array" aca="1" ref="CL215" ca="1">SUM(IF(RIGHT(OFFSET('Vacation Tracker'!$Q218:$AD218,0,CJ$4))&lt;&gt;"O",IFERROR(--LEFT(OFFSET('Vacation Tracker'!$Q218:$AD218,0,CJ$4),LEN(OFFSET('Vacation Tracker'!$Q218:$AD218,0,CJ$4))-1),0)))</f>
        <v>0</v>
      </c>
      <c r="CM215" s="26">
        <f t="array" aca="1" ref="CM215" ca="1">SUM(IF(RIGHT(OFFSET('Vacation Tracker'!$Q218:$AD218,0,CJ$4))=CM$8,IFERROR(--LEFT(OFFSET('Vacation Tracker'!$Q218:$AD218,0,CJ$4),LEN(OFFSET('Vacation Tracker'!$Q218:$AD218,0,CJ$4))-1),0)))</f>
        <v>0</v>
      </c>
      <c r="CN215" s="23">
        <f ca="1">SUM(OFFSET('Vacation Tracker'!$Q218:$AD218,0,CN$4))</f>
        <v>0</v>
      </c>
      <c r="CO215" s="26">
        <f t="shared" ref="CO215" ca="1" si="10754">CN215-CP215</f>
        <v>0</v>
      </c>
      <c r="CP215" s="26">
        <f t="array" aca="1" ref="CP215" ca="1">SUM(IF(RIGHT(OFFSET('Vacation Tracker'!$Q218:$AD218,0,CN$4))&lt;&gt;"O",IFERROR(--LEFT(OFFSET('Vacation Tracker'!$Q218:$AD218,0,CN$4),LEN(OFFSET('Vacation Tracker'!$Q218:$AD218,0,CN$4))-1),0)))</f>
        <v>0</v>
      </c>
      <c r="CQ215" s="26">
        <f t="array" aca="1" ref="CQ215" ca="1">SUM(IF(RIGHT(OFFSET('Vacation Tracker'!$Q218:$AD218,0,CN$4))=CQ$8,IFERROR(--LEFT(OFFSET('Vacation Tracker'!$Q218:$AD218,0,CN$4),LEN(OFFSET('Vacation Tracker'!$Q218:$AD218,0,CN$4))-1),0)))</f>
        <v>0</v>
      </c>
      <c r="CR215" s="23">
        <f ca="1">SUM(OFFSET('Vacation Tracker'!$Q218:$AD218,0,CR$4))</f>
        <v>0</v>
      </c>
      <c r="CS215" s="26">
        <f t="shared" ref="CS215" ca="1" si="10755">CR215-CT215</f>
        <v>0</v>
      </c>
      <c r="CT215" s="26">
        <f t="array" aca="1" ref="CT215" ca="1">SUM(IF(RIGHT(OFFSET('Vacation Tracker'!$Q218:$AD218,0,CR$4))&lt;&gt;"O",IFERROR(--LEFT(OFFSET('Vacation Tracker'!$Q218:$AD218,0,CR$4),LEN(OFFSET('Vacation Tracker'!$Q218:$AD218,0,CR$4))-1),0)))</f>
        <v>0</v>
      </c>
      <c r="CU215" s="26">
        <f t="array" aca="1" ref="CU215" ca="1">SUM(IF(RIGHT(OFFSET('Vacation Tracker'!$Q218:$AD218,0,CR$4))=CU$8,IFERROR(--LEFT(OFFSET('Vacation Tracker'!$Q218:$AD218,0,CR$4),LEN(OFFSET('Vacation Tracker'!$Q218:$AD218,0,CR$4))-1),0)))</f>
        <v>0</v>
      </c>
      <c r="CV215" s="23">
        <f ca="1">SUM(OFFSET('Vacation Tracker'!$Q218:$AD218,0,CV$4))</f>
        <v>0</v>
      </c>
      <c r="CW215" s="26">
        <f t="shared" ref="CW215" ca="1" si="10756">CV215-CX215</f>
        <v>0</v>
      </c>
      <c r="CX215" s="26">
        <f t="array" aca="1" ref="CX215" ca="1">SUM(IF(RIGHT(OFFSET('Vacation Tracker'!$Q218:$AD218,0,CV$4))&lt;&gt;"O",IFERROR(--LEFT(OFFSET('Vacation Tracker'!$Q218:$AD218,0,CV$4),LEN(OFFSET('Vacation Tracker'!$Q218:$AD218,0,CV$4))-1),0)))</f>
        <v>0</v>
      </c>
      <c r="CY215" s="26">
        <f t="array" aca="1" ref="CY215" ca="1">SUM(IF(RIGHT(OFFSET('Vacation Tracker'!$Q218:$AD218,0,CV$4))=CY$8,IFERROR(--LEFT(OFFSET('Vacation Tracker'!$Q218:$AD218,0,CV$4),LEN(OFFSET('Vacation Tracker'!$Q218:$AD218,0,CV$4))-1),0)))</f>
        <v>0</v>
      </c>
      <c r="CZ215" s="23">
        <f ca="1">SUM(OFFSET('Vacation Tracker'!$Q218:$AD218,0,CZ$4))</f>
        <v>0</v>
      </c>
      <c r="DA215" s="26">
        <f t="shared" ref="DA215" ca="1" si="10757">CZ215-DB215</f>
        <v>0</v>
      </c>
      <c r="DB215" s="26">
        <f t="array" aca="1" ref="DB215" ca="1">SUM(IF(RIGHT(OFFSET('Vacation Tracker'!$Q218:$AD218,0,CZ$4))&lt;&gt;"O",IFERROR(--LEFT(OFFSET('Vacation Tracker'!$Q218:$AD218,0,CZ$4),LEN(OFFSET('Vacation Tracker'!$Q218:$AD218,0,CZ$4))-1),0)))</f>
        <v>0</v>
      </c>
      <c r="DC215" s="26">
        <f t="array" aca="1" ref="DC215" ca="1">SUM(IF(RIGHT(OFFSET('Vacation Tracker'!$Q218:$AD218,0,CZ$4))=DC$8,IFERROR(--LEFT(OFFSET('Vacation Tracker'!$Q218:$AD218,0,CZ$4),LEN(OFFSET('Vacation Tracker'!$Q218:$AD218,0,CZ$4))-1),0)))</f>
        <v>0</v>
      </c>
      <c r="DD215" s="23">
        <f ca="1">SUM(OFFSET('Vacation Tracker'!$Q218:$AD218,0,DD$4))</f>
        <v>0</v>
      </c>
      <c r="DE215" s="26">
        <f t="shared" ref="DE215" ca="1" si="10758">DD215-DF215</f>
        <v>0</v>
      </c>
      <c r="DF215" s="26">
        <f t="array" aca="1" ref="DF215" ca="1">SUM(IF(RIGHT(OFFSET('Vacation Tracker'!$Q218:$AD218,0,DD$4))&lt;&gt;"O",IFERROR(--LEFT(OFFSET('Vacation Tracker'!$Q218:$AD218,0,DD$4),LEN(OFFSET('Vacation Tracker'!$Q218:$AD218,0,DD$4))-1),0)))</f>
        <v>0</v>
      </c>
      <c r="DG215" s="26">
        <f t="array" aca="1" ref="DG215" ca="1">SUM(IF(RIGHT(OFFSET('Vacation Tracker'!$Q218:$AD218,0,DD$4))=DG$8,IFERROR(--LEFT(OFFSET('Vacation Tracker'!$Q218:$AD218,0,DD$4),LEN(OFFSET('Vacation Tracker'!$Q218:$AD218,0,DD$4))-1),0)))</f>
        <v>0</v>
      </c>
      <c r="DH215" s="23">
        <f ca="1">SUM(OFFSET('Vacation Tracker'!$Q218:$AD218,0,DH$4))</f>
        <v>0</v>
      </c>
      <c r="DI215" s="26">
        <f t="shared" ref="DI215" ca="1" si="10759">DH215-DJ215</f>
        <v>0</v>
      </c>
      <c r="DJ215" s="26">
        <f t="array" aca="1" ref="DJ215" ca="1">SUM(IF(RIGHT(OFFSET('Vacation Tracker'!$Q218:$AD218,0,DH$4))&lt;&gt;"O",IFERROR(--LEFT(OFFSET('Vacation Tracker'!$Q218:$AD218,0,DH$4),LEN(OFFSET('Vacation Tracker'!$Q218:$AD218,0,DH$4))-1),0)))</f>
        <v>0</v>
      </c>
      <c r="DK215" s="26">
        <f t="array" aca="1" ref="DK215" ca="1">SUM(IF(RIGHT(OFFSET('Vacation Tracker'!$Q218:$AD218,0,DH$4))=DK$8,IFERROR(--LEFT(OFFSET('Vacation Tracker'!$Q218:$AD218,0,DH$4),LEN(OFFSET('Vacation Tracker'!$Q218:$AD218,0,DH$4))-1),0)))</f>
        <v>0</v>
      </c>
      <c r="DL215" s="23">
        <f ca="1">SUM(OFFSET('Vacation Tracker'!$Q218:$AD218,0,DL$4))</f>
        <v>0</v>
      </c>
      <c r="DM215" s="26">
        <f t="shared" ref="DM215" ca="1" si="10760">DL215-DN215</f>
        <v>0</v>
      </c>
      <c r="DN215" s="26">
        <f t="array" aca="1" ref="DN215" ca="1">SUM(IF(RIGHT(OFFSET('Vacation Tracker'!$Q218:$AD218,0,DL$4))&lt;&gt;"O",IFERROR(--LEFT(OFFSET('Vacation Tracker'!$Q218:$AD218,0,DL$4),LEN(OFFSET('Vacation Tracker'!$Q218:$AD218,0,DL$4))-1),0)))</f>
        <v>0</v>
      </c>
      <c r="DO215" s="26">
        <f t="array" aca="1" ref="DO215" ca="1">SUM(IF(RIGHT(OFFSET('Vacation Tracker'!$Q218:$AD218,0,DL$4))=DO$8,IFERROR(--LEFT(OFFSET('Vacation Tracker'!$Q218:$AD218,0,DL$4),LEN(OFFSET('Vacation Tracker'!$Q218:$AD218,0,DL$4))-1),0)))</f>
        <v>0</v>
      </c>
      <c r="DP215" s="23">
        <f ca="1">SUM(OFFSET('Vacation Tracker'!$Q218:$AD218,0,DP$4))</f>
        <v>0</v>
      </c>
      <c r="DQ215" s="26">
        <f t="shared" ref="DQ215" ca="1" si="10761">DP215-DR215</f>
        <v>0</v>
      </c>
      <c r="DR215" s="26">
        <f t="array" aca="1" ref="DR215" ca="1">SUM(IF(RIGHT(OFFSET('Vacation Tracker'!$Q218:$AD218,0,DP$4))&lt;&gt;"O",IFERROR(--LEFT(OFFSET('Vacation Tracker'!$Q218:$AD218,0,DP$4),LEN(OFFSET('Vacation Tracker'!$Q218:$AD218,0,DP$4))-1),0)))</f>
        <v>0</v>
      </c>
      <c r="DS215" s="26">
        <f t="array" aca="1" ref="DS215" ca="1">SUM(IF(RIGHT(OFFSET('Vacation Tracker'!$Q218:$AD218,0,DP$4))=DS$8,IFERROR(--LEFT(OFFSET('Vacation Tracker'!$Q218:$AD218,0,DP$4),LEN(OFFSET('Vacation Tracker'!$Q218:$AD218,0,DP$4))-1),0)))</f>
        <v>0</v>
      </c>
      <c r="DT215" s="23">
        <f ca="1">SUM(OFFSET('Vacation Tracker'!$Q218:$AD218,0,DT$4))</f>
        <v>0</v>
      </c>
      <c r="DU215" s="26">
        <f t="shared" ref="DU215" ca="1" si="10762">DT215-DV215</f>
        <v>0</v>
      </c>
      <c r="DV215" s="26">
        <f t="array" aca="1" ref="DV215" ca="1">SUM(IF(RIGHT(OFFSET('Vacation Tracker'!$Q218:$AD218,0,DT$4))&lt;&gt;"O",IFERROR(--LEFT(OFFSET('Vacation Tracker'!$Q218:$AD218,0,DT$4),LEN(OFFSET('Vacation Tracker'!$Q218:$AD218,0,DT$4))-1),0)))</f>
        <v>0</v>
      </c>
      <c r="DW215" s="26">
        <f t="array" aca="1" ref="DW215" ca="1">SUM(IF(RIGHT(OFFSET('Vacation Tracker'!$Q218:$AD218,0,DT$4))=DW$8,IFERROR(--LEFT(OFFSET('Vacation Tracker'!$Q218:$AD218,0,DT$4),LEN(OFFSET('Vacation Tracker'!$Q218:$AD218,0,DT$4))-1),0)))</f>
        <v>0</v>
      </c>
      <c r="DX215" s="23">
        <f ca="1">SUM(OFFSET('Vacation Tracker'!$Q218:$AD218,0,DX$4))</f>
        <v>0</v>
      </c>
      <c r="DY215" s="26">
        <f t="shared" ref="DY215" ca="1" si="10763">DX215-DZ215</f>
        <v>0</v>
      </c>
      <c r="DZ215" s="26">
        <f t="array" aca="1" ref="DZ215" ca="1">SUM(IF(RIGHT(OFFSET('Vacation Tracker'!$Q218:$AD218,0,DX$4))&lt;&gt;"O",IFERROR(--LEFT(OFFSET('Vacation Tracker'!$Q218:$AD218,0,DX$4),LEN(OFFSET('Vacation Tracker'!$Q218:$AD218,0,DX$4))-1),0)))</f>
        <v>0</v>
      </c>
      <c r="EA215" s="26">
        <f t="array" aca="1" ref="EA215" ca="1">SUM(IF(RIGHT(OFFSET('Vacation Tracker'!$Q218:$AD218,0,DX$4))=EA$8,IFERROR(--LEFT(OFFSET('Vacation Tracker'!$Q218:$AD218,0,DX$4),LEN(OFFSET('Vacation Tracker'!$Q218:$AD218,0,DX$4))-1),0)))</f>
        <v>0</v>
      </c>
      <c r="EB215" s="23">
        <f ca="1">SUM(OFFSET('Vacation Tracker'!$Q218:$AD218,0,EB$4))</f>
        <v>0</v>
      </c>
      <c r="EC215" s="26">
        <f t="shared" ref="EC215" ca="1" si="10764">EB215-ED215</f>
        <v>0</v>
      </c>
      <c r="ED215" s="26">
        <f t="array" aca="1" ref="ED215" ca="1">SUM(IF(RIGHT(OFFSET('Vacation Tracker'!$Q218:$AD218,0,EB$4))&lt;&gt;"O",IFERROR(--LEFT(OFFSET('Vacation Tracker'!$Q218:$AD218,0,EB$4),LEN(OFFSET('Vacation Tracker'!$Q218:$AD218,0,EB$4))-1),0)))</f>
        <v>0</v>
      </c>
      <c r="EE215" s="26">
        <f t="array" aca="1" ref="EE215" ca="1">SUM(IF(RIGHT(OFFSET('Vacation Tracker'!$Q218:$AD218,0,EB$4))=EE$8,IFERROR(--LEFT(OFFSET('Vacation Tracker'!$Q218:$AD218,0,EB$4),LEN(OFFSET('Vacation Tracker'!$Q218:$AD218,0,EB$4))-1),0)))</f>
        <v>0</v>
      </c>
      <c r="EF215" s="23">
        <f ca="1">SUM(OFFSET('Vacation Tracker'!$Q218:$AD218,0,EF$4))</f>
        <v>0</v>
      </c>
      <c r="EG215" s="26">
        <f t="shared" ref="EG215" ca="1" si="10765">EF215-EH215</f>
        <v>0</v>
      </c>
      <c r="EH215" s="26">
        <f t="array" aca="1" ref="EH215" ca="1">SUM(IF(RIGHT(OFFSET('Vacation Tracker'!$Q218:$AD218,0,EF$4))&lt;&gt;"O",IFERROR(--LEFT(OFFSET('Vacation Tracker'!$Q218:$AD218,0,EF$4),LEN(OFFSET('Vacation Tracker'!$Q218:$AD218,0,EF$4))-1),0)))</f>
        <v>0</v>
      </c>
      <c r="EI215" s="26">
        <f t="array" aca="1" ref="EI215" ca="1">SUM(IF(RIGHT(OFFSET('Vacation Tracker'!$Q218:$AD218,0,EF$4))=EI$8,IFERROR(--LEFT(OFFSET('Vacation Tracker'!$Q218:$AD218,0,EF$4),LEN(OFFSET('Vacation Tracker'!$Q218:$AD218,0,EF$4))-1),0)))</f>
        <v>0</v>
      </c>
      <c r="EJ215" s="23">
        <f ca="1">SUM(OFFSET('Vacation Tracker'!$Q218:$AD218,0,EJ$4))</f>
        <v>0</v>
      </c>
      <c r="EK215" s="26">
        <f t="shared" ref="EK215" ca="1" si="10766">EJ215-EL215</f>
        <v>0</v>
      </c>
      <c r="EL215" s="26">
        <f t="array" aca="1" ref="EL215" ca="1">SUM(IF(RIGHT(OFFSET('Vacation Tracker'!$Q218:$AD218,0,EJ$4))&lt;&gt;"O",IFERROR(--LEFT(OFFSET('Vacation Tracker'!$Q218:$AD218,0,EJ$4),LEN(OFFSET('Vacation Tracker'!$Q218:$AD218,0,EJ$4))-1),0)))</f>
        <v>0</v>
      </c>
      <c r="EM215" s="26">
        <f t="array" aca="1" ref="EM215" ca="1">SUM(IF(RIGHT(OFFSET('Vacation Tracker'!$Q218:$AD218,0,EJ$4))=EM$8,IFERROR(--LEFT(OFFSET('Vacation Tracker'!$Q218:$AD218,0,EJ$4),LEN(OFFSET('Vacation Tracker'!$Q218:$AD218,0,EJ$4))-1),0)))</f>
        <v>0</v>
      </c>
      <c r="EN215" s="23">
        <f ca="1">SUM(OFFSET('Vacation Tracker'!$Q218:$AD218,0,EN$4))</f>
        <v>0</v>
      </c>
      <c r="EO215" s="26">
        <f t="shared" ref="EO215" ca="1" si="10767">EN215-EP215</f>
        <v>0</v>
      </c>
      <c r="EP215" s="26">
        <f t="array" aca="1" ref="EP215" ca="1">SUM(IF(RIGHT(OFFSET('Vacation Tracker'!$Q218:$AD218,0,EN$4))&lt;&gt;"O",IFERROR(--LEFT(OFFSET('Vacation Tracker'!$Q218:$AD218,0,EN$4),LEN(OFFSET('Vacation Tracker'!$Q218:$AD218,0,EN$4))-1),0)))</f>
        <v>0</v>
      </c>
      <c r="EQ215" s="26">
        <f t="array" aca="1" ref="EQ215" ca="1">SUM(IF(RIGHT(OFFSET('Vacation Tracker'!$Q218:$AD218,0,EN$4))=EQ$8,IFERROR(--LEFT(OFFSET('Vacation Tracker'!$Q218:$AD218,0,EN$4),LEN(OFFSET('Vacation Tracker'!$Q218:$AD218,0,EN$4))-1),0)))</f>
        <v>0</v>
      </c>
      <c r="ER215" s="23">
        <f ca="1">SUM(OFFSET('Vacation Tracker'!$Q218:$AD218,0,ER$4))</f>
        <v>0</v>
      </c>
      <c r="ES215" s="26">
        <f t="shared" ref="ES215" ca="1" si="10768">ER215-ET215</f>
        <v>0</v>
      </c>
      <c r="ET215" s="26">
        <f t="array" aca="1" ref="ET215" ca="1">SUM(IF(RIGHT(OFFSET('Vacation Tracker'!$Q218:$AD218,0,ER$4))&lt;&gt;"O",IFERROR(--LEFT(OFFSET('Vacation Tracker'!$Q218:$AD218,0,ER$4),LEN(OFFSET('Vacation Tracker'!$Q218:$AD218,0,ER$4))-1),0)))</f>
        <v>0</v>
      </c>
      <c r="EU215" s="26">
        <f t="array" aca="1" ref="EU215" ca="1">SUM(IF(RIGHT(OFFSET('Vacation Tracker'!$Q218:$AD218,0,ER$4))=EU$8,IFERROR(--LEFT(OFFSET('Vacation Tracker'!$Q218:$AD218,0,ER$4),LEN(OFFSET('Vacation Tracker'!$Q218:$AD218,0,ER$4))-1),0)))</f>
        <v>0</v>
      </c>
      <c r="EV215" s="23">
        <f ca="1">SUM(OFFSET('Vacation Tracker'!$Q218:$AD218,0,EV$4))</f>
        <v>0</v>
      </c>
      <c r="EW215" s="26">
        <f t="shared" ref="EW215" ca="1" si="10769">EV215-EX215</f>
        <v>0</v>
      </c>
      <c r="EX215" s="26">
        <f t="array" aca="1" ref="EX215" ca="1">SUM(IF(RIGHT(OFFSET('Vacation Tracker'!$Q218:$AD218,0,EV$4))&lt;&gt;"O",IFERROR(--LEFT(OFFSET('Vacation Tracker'!$Q218:$AD218,0,EV$4),LEN(OFFSET('Vacation Tracker'!$Q218:$AD218,0,EV$4))-1),0)))</f>
        <v>0</v>
      </c>
      <c r="EY215" s="26">
        <f t="array" aca="1" ref="EY215" ca="1">SUM(IF(RIGHT(OFFSET('Vacation Tracker'!$Q218:$AD218,0,EV$4))=EY$8,IFERROR(--LEFT(OFFSET('Vacation Tracker'!$Q218:$AD218,0,EV$4),LEN(OFFSET('Vacation Tracker'!$Q218:$AD218,0,EV$4))-1),0)))</f>
        <v>0</v>
      </c>
      <c r="EZ215" s="23">
        <f ca="1">SUM(OFFSET('Vacation Tracker'!$Q218:$AD218,0,EZ$4))</f>
        <v>0</v>
      </c>
      <c r="FA215" s="26">
        <f t="shared" ref="FA215" ca="1" si="10770">EZ215-FB215</f>
        <v>0</v>
      </c>
      <c r="FB215" s="26">
        <f t="array" aca="1" ref="FB215" ca="1">SUM(IF(RIGHT(OFFSET('Vacation Tracker'!$Q218:$AD218,0,EZ$4))&lt;&gt;"O",IFERROR(--LEFT(OFFSET('Vacation Tracker'!$Q218:$AD218,0,EZ$4),LEN(OFFSET('Vacation Tracker'!$Q218:$AD218,0,EZ$4))-1),0)))</f>
        <v>0</v>
      </c>
      <c r="FC215" s="26">
        <f t="array" aca="1" ref="FC215" ca="1">SUM(IF(RIGHT(OFFSET('Vacation Tracker'!$Q218:$AD218,0,EZ$4))=FC$8,IFERROR(--LEFT(OFFSET('Vacation Tracker'!$Q218:$AD218,0,EZ$4),LEN(OFFSET('Vacation Tracker'!$Q218:$AD218,0,EZ$4))-1),0)))</f>
        <v>0</v>
      </c>
      <c r="FD215" s="23">
        <f ca="1">SUM(OFFSET('Vacation Tracker'!$Q218:$AD218,0,FD$4))</f>
        <v>0</v>
      </c>
      <c r="FE215" s="26">
        <f t="shared" ref="FE215" ca="1" si="10771">FD215-FF215</f>
        <v>0</v>
      </c>
      <c r="FF215" s="26">
        <f t="array" aca="1" ref="FF215" ca="1">SUM(IF(RIGHT(OFFSET('Vacation Tracker'!$Q218:$AD218,0,FD$4))&lt;&gt;"O",IFERROR(--LEFT(OFFSET('Vacation Tracker'!$Q218:$AD218,0,FD$4),LEN(OFFSET('Vacation Tracker'!$Q218:$AD218,0,FD$4))-1),0)))</f>
        <v>0</v>
      </c>
      <c r="FG215" s="26">
        <f t="array" aca="1" ref="FG215" ca="1">SUM(IF(RIGHT(OFFSET('Vacation Tracker'!$Q218:$AD218,0,FD$4))=FG$8,IFERROR(--LEFT(OFFSET('Vacation Tracker'!$Q218:$AD218,0,FD$4),LEN(OFFSET('Vacation Tracker'!$Q218:$AD218,0,FD$4))-1),0)))</f>
        <v>0</v>
      </c>
      <c r="FH215" s="23">
        <f ca="1">SUM(OFFSET('Vacation Tracker'!$Q218:$AD218,0,FH$4))</f>
        <v>0</v>
      </c>
      <c r="FI215" s="26">
        <f t="shared" ref="FI215" ca="1" si="10772">FH215-FJ215</f>
        <v>0</v>
      </c>
      <c r="FJ215" s="26">
        <f t="array" aca="1" ref="FJ215" ca="1">SUM(IF(RIGHT(OFFSET('Vacation Tracker'!$Q218:$AD218,0,FH$4))&lt;&gt;"O",IFERROR(--LEFT(OFFSET('Vacation Tracker'!$Q218:$AD218,0,FH$4),LEN(OFFSET('Vacation Tracker'!$Q218:$AD218,0,FH$4))-1),0)))</f>
        <v>0</v>
      </c>
      <c r="FK215" s="26">
        <f t="array" aca="1" ref="FK215" ca="1">SUM(IF(RIGHT(OFFSET('Vacation Tracker'!$Q218:$AD218,0,FH$4))=FK$8,IFERROR(--LEFT(OFFSET('Vacation Tracker'!$Q218:$AD218,0,FH$4),LEN(OFFSET('Vacation Tracker'!$Q218:$AD218,0,FH$4))-1),0)))</f>
        <v>0</v>
      </c>
      <c r="FL215" s="23">
        <f ca="1">SUM(OFFSET('Vacation Tracker'!$Q218:$AD218,0,FL$4))</f>
        <v>0</v>
      </c>
      <c r="FM215" s="26">
        <f t="shared" ref="FM215" ca="1" si="10773">FL215-FN215</f>
        <v>0</v>
      </c>
      <c r="FN215" s="26">
        <f t="array" aca="1" ref="FN215" ca="1">SUM(IF(RIGHT(OFFSET('Vacation Tracker'!$Q218:$AD218,0,FL$4))&lt;&gt;"O",IFERROR(--LEFT(OFFSET('Vacation Tracker'!$Q218:$AD218,0,FL$4),LEN(OFFSET('Vacation Tracker'!$Q218:$AD218,0,FL$4))-1),0)))</f>
        <v>0</v>
      </c>
      <c r="FO215" s="26">
        <f t="array" aca="1" ref="FO215" ca="1">SUM(IF(RIGHT(OFFSET('Vacation Tracker'!$Q218:$AD218,0,FL$4))=FO$8,IFERROR(--LEFT(OFFSET('Vacation Tracker'!$Q218:$AD218,0,FL$4),LEN(OFFSET('Vacation Tracker'!$Q218:$AD218,0,FL$4))-1),0)))</f>
        <v>0</v>
      </c>
      <c r="FP215" s="23">
        <f ca="1">SUM(OFFSET('Vacation Tracker'!$Q218:$AD218,0,FP$4))</f>
        <v>0</v>
      </c>
      <c r="FQ215" s="26">
        <f t="shared" ref="FQ215" ca="1" si="10774">FP215-FR215</f>
        <v>0</v>
      </c>
      <c r="FR215" s="26">
        <f t="array" aca="1" ref="FR215" ca="1">SUM(IF(RIGHT(OFFSET('Vacation Tracker'!$Q218:$AD218,0,FP$4))&lt;&gt;"O",IFERROR(--LEFT(OFFSET('Vacation Tracker'!$Q218:$AD218,0,FP$4),LEN(OFFSET('Vacation Tracker'!$Q218:$AD218,0,FP$4))-1),0)))</f>
        <v>0</v>
      </c>
      <c r="FS215" s="26">
        <f t="array" aca="1" ref="FS215" ca="1">SUM(IF(RIGHT(OFFSET('Vacation Tracker'!$Q218:$AD218,0,FP$4))=FS$8,IFERROR(--LEFT(OFFSET('Vacation Tracker'!$Q218:$AD218,0,FP$4),LEN(OFFSET('Vacation Tracker'!$Q218:$AD218,0,FP$4))-1),0)))</f>
        <v>0</v>
      </c>
      <c r="FT215" s="23">
        <f ca="1">SUM(OFFSET('Vacation Tracker'!$Q218:$AD218,0,FT$4))</f>
        <v>0</v>
      </c>
      <c r="FU215" s="26">
        <f t="shared" ref="FU215" ca="1" si="10775">FT215-FV215</f>
        <v>0</v>
      </c>
      <c r="FV215" s="26">
        <f t="array" aca="1" ref="FV215" ca="1">SUM(IF(RIGHT(OFFSET('Vacation Tracker'!$Q218:$AD218,0,FT$4))&lt;&gt;"O",IFERROR(--LEFT(OFFSET('Vacation Tracker'!$Q218:$AD218,0,FT$4),LEN(OFFSET('Vacation Tracker'!$Q218:$AD218,0,FT$4))-1),0)))</f>
        <v>0</v>
      </c>
      <c r="FW215" s="26">
        <f t="array" aca="1" ref="FW215" ca="1">SUM(IF(RIGHT(OFFSET('Vacation Tracker'!$Q218:$AD218,0,FT$4))=FW$8,IFERROR(--LEFT(OFFSET('Vacation Tracker'!$Q218:$AD218,0,FT$4),LEN(OFFSET('Vacation Tracker'!$Q218:$AD218,0,FT$4))-1),0)))</f>
        <v>0</v>
      </c>
      <c r="FX215" s="23">
        <f ca="1">SUM(OFFSET('Vacation Tracker'!$Q218:$AD218,0,FX$4))</f>
        <v>0</v>
      </c>
      <c r="FY215" s="26">
        <f t="shared" ref="FY215" ca="1" si="10776">FX215-FZ215</f>
        <v>0</v>
      </c>
      <c r="FZ215" s="26">
        <f t="array" aca="1" ref="FZ215" ca="1">SUM(IF(RIGHT(OFFSET('Vacation Tracker'!$Q218:$AD218,0,FX$4))&lt;&gt;"O",IFERROR(--LEFT(OFFSET('Vacation Tracker'!$Q218:$AD218,0,FX$4),LEN(OFFSET('Vacation Tracker'!$Q218:$AD218,0,FX$4))-1),0)))</f>
        <v>0</v>
      </c>
      <c r="GA215" s="26">
        <f t="array" aca="1" ref="GA215" ca="1">SUM(IF(RIGHT(OFFSET('Vacation Tracker'!$Q218:$AD218,0,FX$4))=GA$8,IFERROR(--LEFT(OFFSET('Vacation Tracker'!$Q218:$AD218,0,FX$4),LEN(OFFSET('Vacation Tracker'!$Q218:$AD218,0,FX$4))-1),0)))</f>
        <v>0</v>
      </c>
      <c r="GB215" s="23">
        <f ca="1">SUM(OFFSET('Vacation Tracker'!$Q218:$AD218,0,GB$4))</f>
        <v>0</v>
      </c>
      <c r="GC215" s="26">
        <f t="shared" ref="GC215" ca="1" si="10777">GB215-GD215</f>
        <v>0</v>
      </c>
      <c r="GD215" s="26">
        <f t="array" aca="1" ref="GD215" ca="1">SUM(IF(RIGHT(OFFSET('Vacation Tracker'!$Q218:$AD218,0,GB$4))&lt;&gt;"O",IFERROR(--LEFT(OFFSET('Vacation Tracker'!$Q218:$AD218,0,GB$4),LEN(OFFSET('Vacation Tracker'!$Q218:$AD218,0,GB$4))-1),0)))</f>
        <v>0</v>
      </c>
      <c r="GE215" s="26">
        <f t="array" aca="1" ref="GE215" ca="1">SUM(IF(RIGHT(OFFSET('Vacation Tracker'!$Q218:$AD218,0,GB$4))=GE$8,IFERROR(--LEFT(OFFSET('Vacation Tracker'!$Q218:$AD218,0,GB$4),LEN(OFFSET('Vacation Tracker'!$Q218:$AD218,0,GB$4))-1),0)))</f>
        <v>0</v>
      </c>
      <c r="GF215" s="23">
        <f ca="1">SUM(OFFSET('Vacation Tracker'!$Q218:$AD218,0,GF$4))</f>
        <v>0</v>
      </c>
      <c r="GG215" s="26">
        <f t="shared" ref="GG215" ca="1" si="10778">GF215-GH215</f>
        <v>0</v>
      </c>
      <c r="GH215" s="26">
        <f t="array" aca="1" ref="GH215" ca="1">SUM(IF(RIGHT(OFFSET('Vacation Tracker'!$Q218:$AD218,0,GF$4))&lt;&gt;"O",IFERROR(--LEFT(OFFSET('Vacation Tracker'!$Q218:$AD218,0,GF$4),LEN(OFFSET('Vacation Tracker'!$Q218:$AD218,0,GF$4))-1),0)))</f>
        <v>0</v>
      </c>
      <c r="GI215" s="26">
        <f t="array" aca="1" ref="GI215" ca="1">SUM(IF(RIGHT(OFFSET('Vacation Tracker'!$Q218:$AD218,0,GF$4))=GI$8,IFERROR(--LEFT(OFFSET('Vacation Tracker'!$Q218:$AD218,0,GF$4),LEN(OFFSET('Vacation Tracker'!$Q218:$AD218,0,GF$4))-1),0)))</f>
        <v>0</v>
      </c>
      <c r="GJ215" s="23">
        <f ca="1">SUM(OFFSET('Vacation Tracker'!$Q218:$AD218,0,GJ$4))</f>
        <v>0</v>
      </c>
      <c r="GK215" s="26">
        <f t="shared" ref="GK215" ca="1" si="10779">GJ215-GL215</f>
        <v>0</v>
      </c>
      <c r="GL215" s="26">
        <f t="array" aca="1" ref="GL215" ca="1">SUM(IF(RIGHT(OFFSET('Vacation Tracker'!$Q218:$AD218,0,GJ$4))&lt;&gt;"O",IFERROR(--LEFT(OFFSET('Vacation Tracker'!$Q218:$AD218,0,GJ$4),LEN(OFFSET('Vacation Tracker'!$Q218:$AD218,0,GJ$4))-1),0)))</f>
        <v>0</v>
      </c>
      <c r="GM215" s="26">
        <f t="array" aca="1" ref="GM215" ca="1">SUM(IF(RIGHT(OFFSET('Vacation Tracker'!$Q218:$AD218,0,GJ$4))=GM$8,IFERROR(--LEFT(OFFSET('Vacation Tracker'!$Q218:$AD218,0,GJ$4),LEN(OFFSET('Vacation Tracker'!$Q218:$AD218,0,GJ$4))-1),0)))</f>
        <v>0</v>
      </c>
      <c r="GN215" s="23">
        <f ca="1">SUM(OFFSET('Vacation Tracker'!$Q218:$AD218,0,GN$4))</f>
        <v>0</v>
      </c>
      <c r="GO215" s="26">
        <f t="shared" ref="GO215" ca="1" si="10780">GN215-GP215</f>
        <v>0</v>
      </c>
      <c r="GP215" s="26">
        <f t="array" aca="1" ref="GP215" ca="1">SUM(IF(RIGHT(OFFSET('Vacation Tracker'!$Q218:$AD218,0,GN$4))&lt;&gt;"O",IFERROR(--LEFT(OFFSET('Vacation Tracker'!$Q218:$AD218,0,GN$4),LEN(OFFSET('Vacation Tracker'!$Q218:$AD218,0,GN$4))-1),0)))</f>
        <v>0</v>
      </c>
      <c r="GQ215" s="26">
        <f t="array" aca="1" ref="GQ215" ca="1">SUM(IF(RIGHT(OFFSET('Vacation Tracker'!$Q218:$AD218,0,GN$4))=GQ$8,IFERROR(--LEFT(OFFSET('Vacation Tracker'!$Q218:$AD218,0,GN$4),LEN(OFFSET('Vacation Tracker'!$Q218:$AD218,0,GN$4))-1),0)))</f>
        <v>0</v>
      </c>
      <c r="GR215" s="23">
        <f ca="1">SUM(OFFSET('Vacation Tracker'!$Q218:$AD218,0,GR$4))</f>
        <v>0</v>
      </c>
      <c r="GS215" s="26">
        <f t="shared" ref="GS215" ca="1" si="10781">GR215-GT215</f>
        <v>0</v>
      </c>
      <c r="GT215" s="26">
        <f t="array" aca="1" ref="GT215" ca="1">SUM(IF(RIGHT(OFFSET('Vacation Tracker'!$Q218:$AD218,0,GR$4))&lt;&gt;"O",IFERROR(--LEFT(OFFSET('Vacation Tracker'!$Q218:$AD218,0,GR$4),LEN(OFFSET('Vacation Tracker'!$Q218:$AD218,0,GR$4))-1),0)))</f>
        <v>0</v>
      </c>
      <c r="GU215" s="26">
        <f t="array" aca="1" ref="GU215" ca="1">SUM(IF(RIGHT(OFFSET('Vacation Tracker'!$Q218:$AD218,0,GR$4))=GU$8,IFERROR(--LEFT(OFFSET('Vacation Tracker'!$Q218:$AD218,0,GR$4),LEN(OFFSET('Vacation Tracker'!$Q218:$AD218,0,GR$4))-1),0)))</f>
        <v>0</v>
      </c>
      <c r="GV215" s="23">
        <f ca="1">SUM(OFFSET('Vacation Tracker'!$Q218:$AD218,0,GV$4))</f>
        <v>0</v>
      </c>
      <c r="GW215" s="26">
        <f t="shared" ref="GW215" ca="1" si="10782">GV215-GX215</f>
        <v>0</v>
      </c>
      <c r="GX215" s="26">
        <f t="array" aca="1" ref="GX215" ca="1">SUM(IF(RIGHT(OFFSET('Vacation Tracker'!$Q218:$AD218,0,GV$4))&lt;&gt;"O",IFERROR(--LEFT(OFFSET('Vacation Tracker'!$Q218:$AD218,0,GV$4),LEN(OFFSET('Vacation Tracker'!$Q218:$AD218,0,GV$4))-1),0)))</f>
        <v>0</v>
      </c>
      <c r="GY215" s="26">
        <f t="array" aca="1" ref="GY215" ca="1">SUM(IF(RIGHT(OFFSET('Vacation Tracker'!$Q218:$AD218,0,GV$4))=GY$8,IFERROR(--LEFT(OFFSET('Vacation Tracker'!$Q218:$AD218,0,GV$4),LEN(OFFSET('Vacation Tracker'!$Q218:$AD218,0,GV$4))-1),0)))</f>
        <v>0</v>
      </c>
      <c r="GZ215" s="23">
        <f ca="1">SUM(OFFSET('Vacation Tracker'!$Q218:$AD218,0,GZ$4))</f>
        <v>0</v>
      </c>
      <c r="HA215" s="26">
        <f t="shared" ref="HA215" ca="1" si="10783">GZ215-HB215</f>
        <v>0</v>
      </c>
      <c r="HB215" s="26">
        <f t="array" aca="1" ref="HB215" ca="1">SUM(IF(RIGHT(OFFSET('Vacation Tracker'!$Q218:$AD218,0,GZ$4))&lt;&gt;"O",IFERROR(--LEFT(OFFSET('Vacation Tracker'!$Q218:$AD218,0,GZ$4),LEN(OFFSET('Vacation Tracker'!$Q218:$AD218,0,GZ$4))-1),0)))</f>
        <v>0</v>
      </c>
      <c r="HC215" s="26">
        <f t="array" aca="1" ref="HC215" ca="1">SUM(IF(RIGHT(OFFSET('Vacation Tracker'!$Q218:$AD218,0,GZ$4))=HC$8,IFERROR(--LEFT(OFFSET('Vacation Tracker'!$Q218:$AD218,0,GZ$4),LEN(OFFSET('Vacation Tracker'!$Q218:$AD218,0,GZ$4))-1),0)))</f>
        <v>0</v>
      </c>
      <c r="HD215" s="23">
        <f ca="1">SUM(OFFSET('Vacation Tracker'!$Q218:$AD218,0,HD$4))</f>
        <v>0</v>
      </c>
      <c r="HE215" s="26">
        <f t="shared" ref="HE215" ca="1" si="10784">HD215-HF215</f>
        <v>0</v>
      </c>
      <c r="HF215" s="26">
        <f t="array" aca="1" ref="HF215" ca="1">SUM(IF(RIGHT(OFFSET('Vacation Tracker'!$Q218:$AD218,0,HD$4))&lt;&gt;"O",IFERROR(--LEFT(OFFSET('Vacation Tracker'!$Q218:$AD218,0,HD$4),LEN(OFFSET('Vacation Tracker'!$Q218:$AD218,0,HD$4))-1),0)))</f>
        <v>0</v>
      </c>
      <c r="HG215" s="26">
        <f t="array" aca="1" ref="HG215" ca="1">SUM(IF(RIGHT(OFFSET('Vacation Tracker'!$Q218:$AD218,0,HD$4))=HG$8,IFERROR(--LEFT(OFFSET('Vacation Tracker'!$Q218:$AD218,0,HD$4),LEN(OFFSET('Vacation Tracker'!$Q218:$AD218,0,HD$4))-1),0)))</f>
        <v>0</v>
      </c>
      <c r="HH215" s="23">
        <f ca="1">SUM(OFFSET('Vacation Tracker'!$Q218:$AD218,0,HH$4))</f>
        <v>0</v>
      </c>
      <c r="HI215" s="26">
        <f t="shared" ref="HI215" ca="1" si="10785">HH215-HJ215</f>
        <v>0</v>
      </c>
      <c r="HJ215" s="26">
        <f t="array" aca="1" ref="HJ215" ca="1">SUM(IF(RIGHT(OFFSET('Vacation Tracker'!$Q218:$AD218,0,HH$4))&lt;&gt;"O",IFERROR(--LEFT(OFFSET('Vacation Tracker'!$Q218:$AD218,0,HH$4),LEN(OFFSET('Vacation Tracker'!$Q218:$AD218,0,HH$4))-1),0)))</f>
        <v>0</v>
      </c>
      <c r="HK215" s="26">
        <f t="array" aca="1" ref="HK215" ca="1">SUM(IF(RIGHT(OFFSET('Vacation Tracker'!$Q218:$AD218,0,HH$4))=HK$8,IFERROR(--LEFT(OFFSET('Vacation Tracker'!$Q218:$AD218,0,HH$4),LEN(OFFSET('Vacation Tracker'!$Q218:$AD218,0,HH$4))-1),0)))</f>
        <v>0</v>
      </c>
      <c r="HL215" s="23">
        <f ca="1">SUM(OFFSET('Vacation Tracker'!$Q218:$AD218,0,HL$4))</f>
        <v>0</v>
      </c>
      <c r="HM215" s="26">
        <f t="shared" ref="HM215" ca="1" si="10786">HL215-HN215</f>
        <v>0</v>
      </c>
      <c r="HN215" s="26">
        <f t="array" aca="1" ref="HN215" ca="1">SUM(IF(RIGHT(OFFSET('Vacation Tracker'!$Q218:$AD218,0,HL$4))&lt;&gt;"O",IFERROR(--LEFT(OFFSET('Vacation Tracker'!$Q218:$AD218,0,HL$4),LEN(OFFSET('Vacation Tracker'!$Q218:$AD218,0,HL$4))-1),0)))</f>
        <v>0</v>
      </c>
      <c r="HO215" s="26">
        <f t="array" aca="1" ref="HO215" ca="1">SUM(IF(RIGHT(OFFSET('Vacation Tracker'!$Q218:$AD218,0,HL$4))=HO$8,IFERROR(--LEFT(OFFSET('Vacation Tracker'!$Q218:$AD218,0,HL$4),LEN(OFFSET('Vacation Tracker'!$Q218:$AD218,0,HL$4))-1),0)))</f>
        <v>0</v>
      </c>
      <c r="HP215" s="23">
        <f ca="1">SUM(OFFSET('Vacation Tracker'!$Q218:$AD218,0,HP$4))</f>
        <v>0</v>
      </c>
      <c r="HQ215" s="26">
        <f t="shared" ref="HQ215" ca="1" si="10787">HP215-HR215</f>
        <v>0</v>
      </c>
      <c r="HR215" s="26">
        <f t="array" aca="1" ref="HR215" ca="1">SUM(IF(RIGHT(OFFSET('Vacation Tracker'!$Q218:$AD218,0,HP$4))&lt;&gt;"O",IFERROR(--LEFT(OFFSET('Vacation Tracker'!$Q218:$AD218,0,HP$4),LEN(OFFSET('Vacation Tracker'!$Q218:$AD218,0,HP$4))-1),0)))</f>
        <v>0</v>
      </c>
      <c r="HS215" s="23">
        <f t="array" aca="1" ref="HS215" ca="1">SUM(IF(RIGHT(OFFSET('Vacation Tracker'!$Q218:$AD218,0,HP$4))=HS$8,IFERROR(--LEFT(OFFSET('Vacation Tracker'!$Q218:$AD218,0,HP$4),LEN(OFFSET('Vacation Tracker'!$Q218:$AD218,0,HP$4))-1),0)))</f>
        <v>0</v>
      </c>
    </row>
    <row r="216" spans="2:227" ht="15" customHeight="1" x14ac:dyDescent="0.2">
      <c r="B216" s="23">
        <f>IF('Vacation Tracker'!B219&lt;&gt;"",'Vacation Tracker'!B219,"")</f>
        <v>208</v>
      </c>
      <c r="C216" s="24" t="str">
        <f>IF('Vacation Tracker'!C219&lt;&gt;"",'Vacation Tracker'!C219,"")</f>
        <v/>
      </c>
      <c r="D216" s="25" t="str">
        <f>IF('Vacation Tracker'!D219&lt;&gt;"",'Vacation Tracker'!D219,"")</f>
        <v/>
      </c>
      <c r="E216" s="25" t="str">
        <f>IF('Vacation Tracker'!E219&lt;&gt;"",'Vacation Tracker'!E219,"")</f>
        <v/>
      </c>
      <c r="F216" s="24" t="str">
        <f>IF('Vacation Tracker'!F219&lt;&gt;"",'Vacation Tracker'!F219,"")</f>
        <v/>
      </c>
      <c r="G216" s="24" t="str">
        <f>IF('Vacation Tracker'!G219&lt;&gt;"",'Vacation Tracker'!G219,"")</f>
        <v/>
      </c>
      <c r="H216" s="23" t="str">
        <f t="shared" si="10481"/>
        <v/>
      </c>
      <c r="I216" s="23" t="str">
        <f t="shared" si="10481"/>
        <v/>
      </c>
      <c r="J216" s="23" t="str">
        <f t="shared" si="10481"/>
        <v/>
      </c>
      <c r="K216" s="23" t="str">
        <f t="shared" si="10072"/>
        <v/>
      </c>
      <c r="L216" s="23">
        <f ca="1">SUM(OFFSET('Vacation Tracker'!$Q219:$AD219,0,L$4))</f>
        <v>0</v>
      </c>
      <c r="M216" s="26">
        <f t="shared" ca="1" si="10018"/>
        <v>0</v>
      </c>
      <c r="N216" s="26">
        <f t="array" aca="1" ref="N216" ca="1">SUM(IF(RIGHT(OFFSET('Vacation Tracker'!$Q219:$AD219,0,L$4))&lt;&gt;"O",IFERROR(--LEFT(OFFSET('Vacation Tracker'!$Q219:$AD219,0,L$4),LEN(OFFSET('Vacation Tracker'!$Q219:$AD219,0,L$4))-1),0)))</f>
        <v>0</v>
      </c>
      <c r="O216" s="26">
        <f t="array" aca="1" ref="O216" ca="1">SUM(IF(RIGHT(OFFSET('Vacation Tracker'!$Q219:$AD219,0,L$4))=O$8,IFERROR(--LEFT(OFFSET('Vacation Tracker'!$Q219:$AD219,0,L$4),LEN(OFFSET('Vacation Tracker'!$Q219:$AD219,0,L$4))-1),0)))</f>
        <v>0</v>
      </c>
      <c r="P216" s="23">
        <f ca="1">SUM(OFFSET('Vacation Tracker'!$Q219:$AD219,0,P$4))</f>
        <v>0</v>
      </c>
      <c r="Q216" s="26">
        <f t="shared" ca="1" si="10019"/>
        <v>0</v>
      </c>
      <c r="R216" s="26">
        <f t="array" aca="1" ref="R216" ca="1">SUM(IF(RIGHT(OFFSET('Vacation Tracker'!$Q219:$AD219,0,P$4))&lt;&gt;"O",IFERROR(--LEFT(OFFSET('Vacation Tracker'!$Q219:$AD219,0,P$4),LEN(OFFSET('Vacation Tracker'!$Q219:$AD219,0,P$4))-1),0)))</f>
        <v>0</v>
      </c>
      <c r="S216" s="26">
        <f t="array" aca="1" ref="S216" ca="1">SUM(IF(RIGHT(OFFSET('Vacation Tracker'!$Q219:$AD219,0,P$4))=S$8,IFERROR(--LEFT(OFFSET('Vacation Tracker'!$Q219:$AD219,0,P$4),LEN(OFFSET('Vacation Tracker'!$Q219:$AD219,0,P$4))-1),0)))</f>
        <v>0</v>
      </c>
      <c r="T216" s="23">
        <f ca="1">SUM(OFFSET('Vacation Tracker'!$Q219:$AD219,0,T$4))</f>
        <v>0</v>
      </c>
      <c r="U216" s="26">
        <f t="shared" ca="1" si="10020"/>
        <v>0</v>
      </c>
      <c r="V216" s="26">
        <f t="array" aca="1" ref="V216" ca="1">SUM(IF(RIGHT(OFFSET('Vacation Tracker'!$Q219:$AD219,0,T$4))&lt;&gt;"O",IFERROR(--LEFT(OFFSET('Vacation Tracker'!$Q219:$AD219,0,T$4),LEN(OFFSET('Vacation Tracker'!$Q219:$AD219,0,T$4))-1),0)))</f>
        <v>0</v>
      </c>
      <c r="W216" s="26">
        <f t="array" aca="1" ref="W216" ca="1">SUM(IF(RIGHT(OFFSET('Vacation Tracker'!$Q219:$AD219,0,T$4))=W$8,IFERROR(--LEFT(OFFSET('Vacation Tracker'!$Q219:$AD219,0,T$4),LEN(OFFSET('Vacation Tracker'!$Q219:$AD219,0,T$4))-1),0)))</f>
        <v>0</v>
      </c>
      <c r="X216" s="23">
        <f ca="1">SUM(OFFSET('Vacation Tracker'!$Q219:$AD219,0,X$4))</f>
        <v>0</v>
      </c>
      <c r="Y216" s="26">
        <f t="shared" ref="Y216" ca="1" si="10788">X216-Z216</f>
        <v>0</v>
      </c>
      <c r="Z216" s="26">
        <f t="array" aca="1" ref="Z216" ca="1">SUM(IF(RIGHT(OFFSET('Vacation Tracker'!$Q219:$AD219,0,X$4))&lt;&gt;"O",IFERROR(--LEFT(OFFSET('Vacation Tracker'!$Q219:$AD219,0,X$4),LEN(OFFSET('Vacation Tracker'!$Q219:$AD219,0,X$4))-1),0)))</f>
        <v>0</v>
      </c>
      <c r="AA216" s="26">
        <f t="array" aca="1" ref="AA216" ca="1">SUM(IF(RIGHT(OFFSET('Vacation Tracker'!$Q219:$AD219,0,X$4))=AA$8,IFERROR(--LEFT(OFFSET('Vacation Tracker'!$Q219:$AD219,0,X$4),LEN(OFFSET('Vacation Tracker'!$Q219:$AD219,0,X$4))-1),0)))</f>
        <v>0</v>
      </c>
      <c r="AB216" s="23">
        <f ca="1">SUM(OFFSET('Vacation Tracker'!$Q219:$AD219,0,AB$4))</f>
        <v>0</v>
      </c>
      <c r="AC216" s="26">
        <f t="shared" ref="AC216" ca="1" si="10789">AB216-AD216</f>
        <v>0</v>
      </c>
      <c r="AD216" s="26">
        <f t="array" aca="1" ref="AD216" ca="1">SUM(IF(RIGHT(OFFSET('Vacation Tracker'!$Q219:$AD219,0,AB$4))&lt;&gt;"O",IFERROR(--LEFT(OFFSET('Vacation Tracker'!$Q219:$AD219,0,AB$4),LEN(OFFSET('Vacation Tracker'!$Q219:$AD219,0,AB$4))-1),0)))</f>
        <v>0</v>
      </c>
      <c r="AE216" s="26">
        <f t="array" aca="1" ref="AE216" ca="1">SUM(IF(RIGHT(OFFSET('Vacation Tracker'!$Q219:$AD219,0,AB$4))=AE$8,IFERROR(--LEFT(OFFSET('Vacation Tracker'!$Q219:$AD219,0,AB$4),LEN(OFFSET('Vacation Tracker'!$Q219:$AD219,0,AB$4))-1),0)))</f>
        <v>0</v>
      </c>
      <c r="AF216" s="23">
        <f ca="1">SUM(OFFSET('Vacation Tracker'!$Q219:$AD219,0,AF$4))</f>
        <v>0</v>
      </c>
      <c r="AG216" s="26">
        <f t="shared" ref="AG216" ca="1" si="10790">AF216-AH216</f>
        <v>0</v>
      </c>
      <c r="AH216" s="26">
        <f t="array" aca="1" ref="AH216" ca="1">SUM(IF(RIGHT(OFFSET('Vacation Tracker'!$Q219:$AD219,0,AF$4))&lt;&gt;"O",IFERROR(--LEFT(OFFSET('Vacation Tracker'!$Q219:$AD219,0,AF$4),LEN(OFFSET('Vacation Tracker'!$Q219:$AD219,0,AF$4))-1),0)))</f>
        <v>0</v>
      </c>
      <c r="AI216" s="26">
        <f t="array" aca="1" ref="AI216" ca="1">SUM(IF(RIGHT(OFFSET('Vacation Tracker'!$Q219:$AD219,0,AF$4))=AI$8,IFERROR(--LEFT(OFFSET('Vacation Tracker'!$Q219:$AD219,0,AF$4),LEN(OFFSET('Vacation Tracker'!$Q219:$AD219,0,AF$4))-1),0)))</f>
        <v>0</v>
      </c>
      <c r="AJ216" s="23">
        <f ca="1">SUM(OFFSET('Vacation Tracker'!$Q219:$AD219,0,AJ$4))</f>
        <v>0</v>
      </c>
      <c r="AK216" s="26">
        <f t="shared" ref="AK216" ca="1" si="10791">AJ216-AL216</f>
        <v>0</v>
      </c>
      <c r="AL216" s="26">
        <f t="array" aca="1" ref="AL216" ca="1">SUM(IF(RIGHT(OFFSET('Vacation Tracker'!$Q219:$AD219,0,AJ$4))&lt;&gt;"O",IFERROR(--LEFT(OFFSET('Vacation Tracker'!$Q219:$AD219,0,AJ$4),LEN(OFFSET('Vacation Tracker'!$Q219:$AD219,0,AJ$4))-1),0)))</f>
        <v>0</v>
      </c>
      <c r="AM216" s="26">
        <f t="array" aca="1" ref="AM216" ca="1">SUM(IF(RIGHT(OFFSET('Vacation Tracker'!$Q219:$AD219,0,AJ$4))=AM$8,IFERROR(--LEFT(OFFSET('Vacation Tracker'!$Q219:$AD219,0,AJ$4),LEN(OFFSET('Vacation Tracker'!$Q219:$AD219,0,AJ$4))-1),0)))</f>
        <v>0</v>
      </c>
      <c r="AN216" s="23">
        <f ca="1">SUM(OFFSET('Vacation Tracker'!$Q219:$AD219,0,AN$4))</f>
        <v>0</v>
      </c>
      <c r="AO216" s="26">
        <f t="shared" ref="AO216" ca="1" si="10792">AN216-AP216</f>
        <v>0</v>
      </c>
      <c r="AP216" s="26">
        <f t="array" aca="1" ref="AP216" ca="1">SUM(IF(RIGHT(OFFSET('Vacation Tracker'!$Q219:$AD219,0,AN$4))&lt;&gt;"O",IFERROR(--LEFT(OFFSET('Vacation Tracker'!$Q219:$AD219,0,AN$4),LEN(OFFSET('Vacation Tracker'!$Q219:$AD219,0,AN$4))-1),0)))</f>
        <v>0</v>
      </c>
      <c r="AQ216" s="26">
        <f t="array" aca="1" ref="AQ216" ca="1">SUM(IF(RIGHT(OFFSET('Vacation Tracker'!$Q219:$AD219,0,AN$4))=AQ$8,IFERROR(--LEFT(OFFSET('Vacation Tracker'!$Q219:$AD219,0,AN$4),LEN(OFFSET('Vacation Tracker'!$Q219:$AD219,0,AN$4))-1),0)))</f>
        <v>0</v>
      </c>
      <c r="AR216" s="23">
        <f ca="1">SUM(OFFSET('Vacation Tracker'!$Q219:$AD219,0,AR$4))</f>
        <v>0</v>
      </c>
      <c r="AS216" s="26">
        <f t="shared" ref="AS216" ca="1" si="10793">AR216-AT216</f>
        <v>0</v>
      </c>
      <c r="AT216" s="26">
        <f t="array" aca="1" ref="AT216" ca="1">SUM(IF(RIGHT(OFFSET('Vacation Tracker'!$Q219:$AD219,0,AR$4))&lt;&gt;"O",IFERROR(--LEFT(OFFSET('Vacation Tracker'!$Q219:$AD219,0,AR$4),LEN(OFFSET('Vacation Tracker'!$Q219:$AD219,0,AR$4))-1),0)))</f>
        <v>0</v>
      </c>
      <c r="AU216" s="26">
        <f t="array" aca="1" ref="AU216" ca="1">SUM(IF(RIGHT(OFFSET('Vacation Tracker'!$Q219:$AD219,0,AR$4))=AU$8,IFERROR(--LEFT(OFFSET('Vacation Tracker'!$Q219:$AD219,0,AR$4),LEN(OFFSET('Vacation Tracker'!$Q219:$AD219,0,AR$4))-1),0)))</f>
        <v>0</v>
      </c>
      <c r="AV216" s="23">
        <f ca="1">SUM(OFFSET('Vacation Tracker'!$Q219:$AD219,0,AV$4))</f>
        <v>0</v>
      </c>
      <c r="AW216" s="26">
        <f t="shared" ref="AW216" ca="1" si="10794">AV216-AX216</f>
        <v>0</v>
      </c>
      <c r="AX216" s="26">
        <f t="array" aca="1" ref="AX216" ca="1">SUM(IF(RIGHT(OFFSET('Vacation Tracker'!$Q219:$AD219,0,AV$4))&lt;&gt;"O",IFERROR(--LEFT(OFFSET('Vacation Tracker'!$Q219:$AD219,0,AV$4),LEN(OFFSET('Vacation Tracker'!$Q219:$AD219,0,AV$4))-1),0)))</f>
        <v>0</v>
      </c>
      <c r="AY216" s="26">
        <f t="array" aca="1" ref="AY216" ca="1">SUM(IF(RIGHT(OFFSET('Vacation Tracker'!$Q219:$AD219,0,AV$4))=AY$8,IFERROR(--LEFT(OFFSET('Vacation Tracker'!$Q219:$AD219,0,AV$4),LEN(OFFSET('Vacation Tracker'!$Q219:$AD219,0,AV$4))-1),0)))</f>
        <v>0</v>
      </c>
      <c r="AZ216" s="23">
        <f ca="1">SUM(OFFSET('Vacation Tracker'!$Q219:$AD219,0,AZ$4))</f>
        <v>0</v>
      </c>
      <c r="BA216" s="26">
        <f t="shared" ref="BA216" ca="1" si="10795">AZ216-BB216</f>
        <v>0</v>
      </c>
      <c r="BB216" s="26">
        <f t="array" aca="1" ref="BB216" ca="1">SUM(IF(RIGHT(OFFSET('Vacation Tracker'!$Q219:$AD219,0,AZ$4))&lt;&gt;"O",IFERROR(--LEFT(OFFSET('Vacation Tracker'!$Q219:$AD219,0,AZ$4),LEN(OFFSET('Vacation Tracker'!$Q219:$AD219,0,AZ$4))-1),0)))</f>
        <v>0</v>
      </c>
      <c r="BC216" s="26">
        <f t="array" aca="1" ref="BC216" ca="1">SUM(IF(RIGHT(OFFSET('Vacation Tracker'!$Q219:$AD219,0,AZ$4))=BC$8,IFERROR(--LEFT(OFFSET('Vacation Tracker'!$Q219:$AD219,0,AZ$4),LEN(OFFSET('Vacation Tracker'!$Q219:$AD219,0,AZ$4))-1),0)))</f>
        <v>0</v>
      </c>
      <c r="BD216" s="23">
        <f ca="1">SUM(OFFSET('Vacation Tracker'!$Q219:$AD219,0,BD$4))</f>
        <v>0</v>
      </c>
      <c r="BE216" s="26">
        <f t="shared" ref="BE216" ca="1" si="10796">BD216-BF216</f>
        <v>0</v>
      </c>
      <c r="BF216" s="26">
        <f t="array" aca="1" ref="BF216" ca="1">SUM(IF(RIGHT(OFFSET('Vacation Tracker'!$Q219:$AD219,0,BD$4))&lt;&gt;"O",IFERROR(--LEFT(OFFSET('Vacation Tracker'!$Q219:$AD219,0,BD$4),LEN(OFFSET('Vacation Tracker'!$Q219:$AD219,0,BD$4))-1),0)))</f>
        <v>0</v>
      </c>
      <c r="BG216" s="26">
        <f t="array" aca="1" ref="BG216" ca="1">SUM(IF(RIGHT(OFFSET('Vacation Tracker'!$Q219:$AD219,0,BD$4))=BG$8,IFERROR(--LEFT(OFFSET('Vacation Tracker'!$Q219:$AD219,0,BD$4),LEN(OFFSET('Vacation Tracker'!$Q219:$AD219,0,BD$4))-1),0)))</f>
        <v>0</v>
      </c>
      <c r="BH216" s="23">
        <f ca="1">SUM(OFFSET('Vacation Tracker'!$Q219:$AD219,0,BH$4))</f>
        <v>0</v>
      </c>
      <c r="BI216" s="26">
        <f t="shared" ref="BI216" ca="1" si="10797">BH216-BJ216</f>
        <v>0</v>
      </c>
      <c r="BJ216" s="26">
        <f t="array" aca="1" ref="BJ216" ca="1">SUM(IF(RIGHT(OFFSET('Vacation Tracker'!$Q219:$AD219,0,BH$4))&lt;&gt;"O",IFERROR(--LEFT(OFFSET('Vacation Tracker'!$Q219:$AD219,0,BH$4),LEN(OFFSET('Vacation Tracker'!$Q219:$AD219,0,BH$4))-1),0)))</f>
        <v>0</v>
      </c>
      <c r="BK216" s="26">
        <f t="array" aca="1" ref="BK216" ca="1">SUM(IF(RIGHT(OFFSET('Vacation Tracker'!$Q219:$AD219,0,BH$4))=BK$8,IFERROR(--LEFT(OFFSET('Vacation Tracker'!$Q219:$AD219,0,BH$4),LEN(OFFSET('Vacation Tracker'!$Q219:$AD219,0,BH$4))-1),0)))</f>
        <v>0</v>
      </c>
      <c r="BL216" s="23">
        <f ca="1">SUM(OFFSET('Vacation Tracker'!$Q219:$AD219,0,BL$4))</f>
        <v>0</v>
      </c>
      <c r="BM216" s="26">
        <f t="shared" ref="BM216" ca="1" si="10798">BL216-BN216</f>
        <v>0</v>
      </c>
      <c r="BN216" s="26">
        <f t="array" aca="1" ref="BN216" ca="1">SUM(IF(RIGHT(OFFSET('Vacation Tracker'!$Q219:$AD219,0,BL$4))&lt;&gt;"O",IFERROR(--LEFT(OFFSET('Vacation Tracker'!$Q219:$AD219,0,BL$4),LEN(OFFSET('Vacation Tracker'!$Q219:$AD219,0,BL$4))-1),0)))</f>
        <v>0</v>
      </c>
      <c r="BO216" s="26">
        <f t="array" aca="1" ref="BO216" ca="1">SUM(IF(RIGHT(OFFSET('Vacation Tracker'!$Q219:$AD219,0,BL$4))=BO$8,IFERROR(--LEFT(OFFSET('Vacation Tracker'!$Q219:$AD219,0,BL$4),LEN(OFFSET('Vacation Tracker'!$Q219:$AD219,0,BL$4))-1),0)))</f>
        <v>0</v>
      </c>
      <c r="BP216" s="23">
        <f ca="1">SUM(OFFSET('Vacation Tracker'!$Q219:$AD219,0,BP$4))</f>
        <v>0</v>
      </c>
      <c r="BQ216" s="26">
        <f t="shared" ref="BQ216" ca="1" si="10799">BP216-BR216</f>
        <v>0</v>
      </c>
      <c r="BR216" s="26">
        <f t="array" aca="1" ref="BR216" ca="1">SUM(IF(RIGHT(OFFSET('Vacation Tracker'!$Q219:$AD219,0,BP$4))&lt;&gt;"O",IFERROR(--LEFT(OFFSET('Vacation Tracker'!$Q219:$AD219,0,BP$4),LEN(OFFSET('Vacation Tracker'!$Q219:$AD219,0,BP$4))-1),0)))</f>
        <v>0</v>
      </c>
      <c r="BS216" s="26">
        <f t="array" aca="1" ref="BS216" ca="1">SUM(IF(RIGHT(OFFSET('Vacation Tracker'!$Q219:$AD219,0,BP$4))=BS$8,IFERROR(--LEFT(OFFSET('Vacation Tracker'!$Q219:$AD219,0,BP$4),LEN(OFFSET('Vacation Tracker'!$Q219:$AD219,0,BP$4))-1),0)))</f>
        <v>0</v>
      </c>
      <c r="BT216" s="23">
        <f ca="1">SUM(OFFSET('Vacation Tracker'!$Q219:$AD219,0,BT$4))</f>
        <v>0</v>
      </c>
      <c r="BU216" s="26">
        <f t="shared" ref="BU216" ca="1" si="10800">BT216-BV216</f>
        <v>0</v>
      </c>
      <c r="BV216" s="26">
        <f t="array" aca="1" ref="BV216" ca="1">SUM(IF(RIGHT(OFFSET('Vacation Tracker'!$Q219:$AD219,0,BT$4))&lt;&gt;"O",IFERROR(--LEFT(OFFSET('Vacation Tracker'!$Q219:$AD219,0,BT$4),LEN(OFFSET('Vacation Tracker'!$Q219:$AD219,0,BT$4))-1),0)))</f>
        <v>0</v>
      </c>
      <c r="BW216" s="26">
        <f t="array" aca="1" ref="BW216" ca="1">SUM(IF(RIGHT(OFFSET('Vacation Tracker'!$Q219:$AD219,0,BT$4))=BW$8,IFERROR(--LEFT(OFFSET('Vacation Tracker'!$Q219:$AD219,0,BT$4),LEN(OFFSET('Vacation Tracker'!$Q219:$AD219,0,BT$4))-1),0)))</f>
        <v>0</v>
      </c>
      <c r="BX216" s="23">
        <f ca="1">SUM(OFFSET('Vacation Tracker'!$Q219:$AD219,0,BX$4))</f>
        <v>0</v>
      </c>
      <c r="BY216" s="26">
        <f t="shared" ref="BY216" ca="1" si="10801">BX216-BZ216</f>
        <v>0</v>
      </c>
      <c r="BZ216" s="26">
        <f t="array" aca="1" ref="BZ216" ca="1">SUM(IF(RIGHT(OFFSET('Vacation Tracker'!$Q219:$AD219,0,BX$4))&lt;&gt;"O",IFERROR(--LEFT(OFFSET('Vacation Tracker'!$Q219:$AD219,0,BX$4),LEN(OFFSET('Vacation Tracker'!$Q219:$AD219,0,BX$4))-1),0)))</f>
        <v>0</v>
      </c>
      <c r="CA216" s="26">
        <f t="array" aca="1" ref="CA216" ca="1">SUM(IF(RIGHT(OFFSET('Vacation Tracker'!$Q219:$AD219,0,BX$4))=CA$8,IFERROR(--LEFT(OFFSET('Vacation Tracker'!$Q219:$AD219,0,BX$4),LEN(OFFSET('Vacation Tracker'!$Q219:$AD219,0,BX$4))-1),0)))</f>
        <v>0</v>
      </c>
      <c r="CB216" s="23">
        <f ca="1">SUM(OFFSET('Vacation Tracker'!$Q219:$AD219,0,CB$4))</f>
        <v>0</v>
      </c>
      <c r="CC216" s="26">
        <f t="shared" ref="CC216" ca="1" si="10802">CB216-CD216</f>
        <v>0</v>
      </c>
      <c r="CD216" s="26">
        <f t="array" aca="1" ref="CD216" ca="1">SUM(IF(RIGHT(OFFSET('Vacation Tracker'!$Q219:$AD219,0,CB$4))&lt;&gt;"O",IFERROR(--LEFT(OFFSET('Vacation Tracker'!$Q219:$AD219,0,CB$4),LEN(OFFSET('Vacation Tracker'!$Q219:$AD219,0,CB$4))-1),0)))</f>
        <v>0</v>
      </c>
      <c r="CE216" s="26">
        <f t="array" aca="1" ref="CE216" ca="1">SUM(IF(RIGHT(OFFSET('Vacation Tracker'!$Q219:$AD219,0,CB$4))=CE$8,IFERROR(--LEFT(OFFSET('Vacation Tracker'!$Q219:$AD219,0,CB$4),LEN(OFFSET('Vacation Tracker'!$Q219:$AD219,0,CB$4))-1),0)))</f>
        <v>0</v>
      </c>
      <c r="CF216" s="23">
        <f ca="1">SUM(OFFSET('Vacation Tracker'!$Q219:$AD219,0,CF$4))</f>
        <v>0</v>
      </c>
      <c r="CG216" s="26">
        <f t="shared" ref="CG216" ca="1" si="10803">CF216-CH216</f>
        <v>0</v>
      </c>
      <c r="CH216" s="26">
        <f t="array" aca="1" ref="CH216" ca="1">SUM(IF(RIGHT(OFFSET('Vacation Tracker'!$Q219:$AD219,0,CF$4))&lt;&gt;"O",IFERROR(--LEFT(OFFSET('Vacation Tracker'!$Q219:$AD219,0,CF$4),LEN(OFFSET('Vacation Tracker'!$Q219:$AD219,0,CF$4))-1),0)))</f>
        <v>0</v>
      </c>
      <c r="CI216" s="26">
        <f t="array" aca="1" ref="CI216" ca="1">SUM(IF(RIGHT(OFFSET('Vacation Tracker'!$Q219:$AD219,0,CF$4))=CI$8,IFERROR(--LEFT(OFFSET('Vacation Tracker'!$Q219:$AD219,0,CF$4),LEN(OFFSET('Vacation Tracker'!$Q219:$AD219,0,CF$4))-1),0)))</f>
        <v>0</v>
      </c>
      <c r="CJ216" s="23">
        <f ca="1">SUM(OFFSET('Vacation Tracker'!$Q219:$AD219,0,CJ$4))</f>
        <v>0</v>
      </c>
      <c r="CK216" s="26">
        <f t="shared" ref="CK216" ca="1" si="10804">CJ216-CL216</f>
        <v>0</v>
      </c>
      <c r="CL216" s="26">
        <f t="array" aca="1" ref="CL216" ca="1">SUM(IF(RIGHT(OFFSET('Vacation Tracker'!$Q219:$AD219,0,CJ$4))&lt;&gt;"O",IFERROR(--LEFT(OFFSET('Vacation Tracker'!$Q219:$AD219,0,CJ$4),LEN(OFFSET('Vacation Tracker'!$Q219:$AD219,0,CJ$4))-1),0)))</f>
        <v>0</v>
      </c>
      <c r="CM216" s="26">
        <f t="array" aca="1" ref="CM216" ca="1">SUM(IF(RIGHT(OFFSET('Vacation Tracker'!$Q219:$AD219,0,CJ$4))=CM$8,IFERROR(--LEFT(OFFSET('Vacation Tracker'!$Q219:$AD219,0,CJ$4),LEN(OFFSET('Vacation Tracker'!$Q219:$AD219,0,CJ$4))-1),0)))</f>
        <v>0</v>
      </c>
      <c r="CN216" s="23">
        <f ca="1">SUM(OFFSET('Vacation Tracker'!$Q219:$AD219,0,CN$4))</f>
        <v>0</v>
      </c>
      <c r="CO216" s="26">
        <f t="shared" ref="CO216" ca="1" si="10805">CN216-CP216</f>
        <v>0</v>
      </c>
      <c r="CP216" s="26">
        <f t="array" aca="1" ref="CP216" ca="1">SUM(IF(RIGHT(OFFSET('Vacation Tracker'!$Q219:$AD219,0,CN$4))&lt;&gt;"O",IFERROR(--LEFT(OFFSET('Vacation Tracker'!$Q219:$AD219,0,CN$4),LEN(OFFSET('Vacation Tracker'!$Q219:$AD219,0,CN$4))-1),0)))</f>
        <v>0</v>
      </c>
      <c r="CQ216" s="26">
        <f t="array" aca="1" ref="CQ216" ca="1">SUM(IF(RIGHT(OFFSET('Vacation Tracker'!$Q219:$AD219,0,CN$4))=CQ$8,IFERROR(--LEFT(OFFSET('Vacation Tracker'!$Q219:$AD219,0,CN$4),LEN(OFFSET('Vacation Tracker'!$Q219:$AD219,0,CN$4))-1),0)))</f>
        <v>0</v>
      </c>
      <c r="CR216" s="23">
        <f ca="1">SUM(OFFSET('Vacation Tracker'!$Q219:$AD219,0,CR$4))</f>
        <v>0</v>
      </c>
      <c r="CS216" s="26">
        <f t="shared" ref="CS216" ca="1" si="10806">CR216-CT216</f>
        <v>0</v>
      </c>
      <c r="CT216" s="26">
        <f t="array" aca="1" ref="CT216" ca="1">SUM(IF(RIGHT(OFFSET('Vacation Tracker'!$Q219:$AD219,0,CR$4))&lt;&gt;"O",IFERROR(--LEFT(OFFSET('Vacation Tracker'!$Q219:$AD219,0,CR$4),LEN(OFFSET('Vacation Tracker'!$Q219:$AD219,0,CR$4))-1),0)))</f>
        <v>0</v>
      </c>
      <c r="CU216" s="26">
        <f t="array" aca="1" ref="CU216" ca="1">SUM(IF(RIGHT(OFFSET('Vacation Tracker'!$Q219:$AD219,0,CR$4))=CU$8,IFERROR(--LEFT(OFFSET('Vacation Tracker'!$Q219:$AD219,0,CR$4),LEN(OFFSET('Vacation Tracker'!$Q219:$AD219,0,CR$4))-1),0)))</f>
        <v>0</v>
      </c>
      <c r="CV216" s="23">
        <f ca="1">SUM(OFFSET('Vacation Tracker'!$Q219:$AD219,0,CV$4))</f>
        <v>0</v>
      </c>
      <c r="CW216" s="26">
        <f t="shared" ref="CW216" ca="1" si="10807">CV216-CX216</f>
        <v>0</v>
      </c>
      <c r="CX216" s="26">
        <f t="array" aca="1" ref="CX216" ca="1">SUM(IF(RIGHT(OFFSET('Vacation Tracker'!$Q219:$AD219,0,CV$4))&lt;&gt;"O",IFERROR(--LEFT(OFFSET('Vacation Tracker'!$Q219:$AD219,0,CV$4),LEN(OFFSET('Vacation Tracker'!$Q219:$AD219,0,CV$4))-1),0)))</f>
        <v>0</v>
      </c>
      <c r="CY216" s="26">
        <f t="array" aca="1" ref="CY216" ca="1">SUM(IF(RIGHT(OFFSET('Vacation Tracker'!$Q219:$AD219,0,CV$4))=CY$8,IFERROR(--LEFT(OFFSET('Vacation Tracker'!$Q219:$AD219,0,CV$4),LEN(OFFSET('Vacation Tracker'!$Q219:$AD219,0,CV$4))-1),0)))</f>
        <v>0</v>
      </c>
      <c r="CZ216" s="23">
        <f ca="1">SUM(OFFSET('Vacation Tracker'!$Q219:$AD219,0,CZ$4))</f>
        <v>0</v>
      </c>
      <c r="DA216" s="26">
        <f t="shared" ref="DA216" ca="1" si="10808">CZ216-DB216</f>
        <v>0</v>
      </c>
      <c r="DB216" s="26">
        <f t="array" aca="1" ref="DB216" ca="1">SUM(IF(RIGHT(OFFSET('Vacation Tracker'!$Q219:$AD219,0,CZ$4))&lt;&gt;"O",IFERROR(--LEFT(OFFSET('Vacation Tracker'!$Q219:$AD219,0,CZ$4),LEN(OFFSET('Vacation Tracker'!$Q219:$AD219,0,CZ$4))-1),0)))</f>
        <v>0</v>
      </c>
      <c r="DC216" s="26">
        <f t="array" aca="1" ref="DC216" ca="1">SUM(IF(RIGHT(OFFSET('Vacation Tracker'!$Q219:$AD219,0,CZ$4))=DC$8,IFERROR(--LEFT(OFFSET('Vacation Tracker'!$Q219:$AD219,0,CZ$4),LEN(OFFSET('Vacation Tracker'!$Q219:$AD219,0,CZ$4))-1),0)))</f>
        <v>0</v>
      </c>
      <c r="DD216" s="23">
        <f ca="1">SUM(OFFSET('Vacation Tracker'!$Q219:$AD219,0,DD$4))</f>
        <v>0</v>
      </c>
      <c r="DE216" s="26">
        <f t="shared" ref="DE216" ca="1" si="10809">DD216-DF216</f>
        <v>0</v>
      </c>
      <c r="DF216" s="26">
        <f t="array" aca="1" ref="DF216" ca="1">SUM(IF(RIGHT(OFFSET('Vacation Tracker'!$Q219:$AD219,0,DD$4))&lt;&gt;"O",IFERROR(--LEFT(OFFSET('Vacation Tracker'!$Q219:$AD219,0,DD$4),LEN(OFFSET('Vacation Tracker'!$Q219:$AD219,0,DD$4))-1),0)))</f>
        <v>0</v>
      </c>
      <c r="DG216" s="26">
        <f t="array" aca="1" ref="DG216" ca="1">SUM(IF(RIGHT(OFFSET('Vacation Tracker'!$Q219:$AD219,0,DD$4))=DG$8,IFERROR(--LEFT(OFFSET('Vacation Tracker'!$Q219:$AD219,0,DD$4),LEN(OFFSET('Vacation Tracker'!$Q219:$AD219,0,DD$4))-1),0)))</f>
        <v>0</v>
      </c>
      <c r="DH216" s="23">
        <f ca="1">SUM(OFFSET('Vacation Tracker'!$Q219:$AD219,0,DH$4))</f>
        <v>0</v>
      </c>
      <c r="DI216" s="26">
        <f t="shared" ref="DI216" ca="1" si="10810">DH216-DJ216</f>
        <v>0</v>
      </c>
      <c r="DJ216" s="26">
        <f t="array" aca="1" ref="DJ216" ca="1">SUM(IF(RIGHT(OFFSET('Vacation Tracker'!$Q219:$AD219,0,DH$4))&lt;&gt;"O",IFERROR(--LEFT(OFFSET('Vacation Tracker'!$Q219:$AD219,0,DH$4),LEN(OFFSET('Vacation Tracker'!$Q219:$AD219,0,DH$4))-1),0)))</f>
        <v>0</v>
      </c>
      <c r="DK216" s="26">
        <f t="array" aca="1" ref="DK216" ca="1">SUM(IF(RIGHT(OFFSET('Vacation Tracker'!$Q219:$AD219,0,DH$4))=DK$8,IFERROR(--LEFT(OFFSET('Vacation Tracker'!$Q219:$AD219,0,DH$4),LEN(OFFSET('Vacation Tracker'!$Q219:$AD219,0,DH$4))-1),0)))</f>
        <v>0</v>
      </c>
      <c r="DL216" s="23">
        <f ca="1">SUM(OFFSET('Vacation Tracker'!$Q219:$AD219,0,DL$4))</f>
        <v>0</v>
      </c>
      <c r="DM216" s="26">
        <f t="shared" ref="DM216" ca="1" si="10811">DL216-DN216</f>
        <v>0</v>
      </c>
      <c r="DN216" s="26">
        <f t="array" aca="1" ref="DN216" ca="1">SUM(IF(RIGHT(OFFSET('Vacation Tracker'!$Q219:$AD219,0,DL$4))&lt;&gt;"O",IFERROR(--LEFT(OFFSET('Vacation Tracker'!$Q219:$AD219,0,DL$4),LEN(OFFSET('Vacation Tracker'!$Q219:$AD219,0,DL$4))-1),0)))</f>
        <v>0</v>
      </c>
      <c r="DO216" s="26">
        <f t="array" aca="1" ref="DO216" ca="1">SUM(IF(RIGHT(OFFSET('Vacation Tracker'!$Q219:$AD219,0,DL$4))=DO$8,IFERROR(--LEFT(OFFSET('Vacation Tracker'!$Q219:$AD219,0,DL$4),LEN(OFFSET('Vacation Tracker'!$Q219:$AD219,0,DL$4))-1),0)))</f>
        <v>0</v>
      </c>
      <c r="DP216" s="23">
        <f ca="1">SUM(OFFSET('Vacation Tracker'!$Q219:$AD219,0,DP$4))</f>
        <v>0</v>
      </c>
      <c r="DQ216" s="26">
        <f t="shared" ref="DQ216" ca="1" si="10812">DP216-DR216</f>
        <v>0</v>
      </c>
      <c r="DR216" s="26">
        <f t="array" aca="1" ref="DR216" ca="1">SUM(IF(RIGHT(OFFSET('Vacation Tracker'!$Q219:$AD219,0,DP$4))&lt;&gt;"O",IFERROR(--LEFT(OFFSET('Vacation Tracker'!$Q219:$AD219,0,DP$4),LEN(OFFSET('Vacation Tracker'!$Q219:$AD219,0,DP$4))-1),0)))</f>
        <v>0</v>
      </c>
      <c r="DS216" s="26">
        <f t="array" aca="1" ref="DS216" ca="1">SUM(IF(RIGHT(OFFSET('Vacation Tracker'!$Q219:$AD219,0,DP$4))=DS$8,IFERROR(--LEFT(OFFSET('Vacation Tracker'!$Q219:$AD219,0,DP$4),LEN(OFFSET('Vacation Tracker'!$Q219:$AD219,0,DP$4))-1),0)))</f>
        <v>0</v>
      </c>
      <c r="DT216" s="23">
        <f ca="1">SUM(OFFSET('Vacation Tracker'!$Q219:$AD219,0,DT$4))</f>
        <v>0</v>
      </c>
      <c r="DU216" s="26">
        <f t="shared" ref="DU216" ca="1" si="10813">DT216-DV216</f>
        <v>0</v>
      </c>
      <c r="DV216" s="26">
        <f t="array" aca="1" ref="DV216" ca="1">SUM(IF(RIGHT(OFFSET('Vacation Tracker'!$Q219:$AD219,0,DT$4))&lt;&gt;"O",IFERROR(--LEFT(OFFSET('Vacation Tracker'!$Q219:$AD219,0,DT$4),LEN(OFFSET('Vacation Tracker'!$Q219:$AD219,0,DT$4))-1),0)))</f>
        <v>0</v>
      </c>
      <c r="DW216" s="26">
        <f t="array" aca="1" ref="DW216" ca="1">SUM(IF(RIGHT(OFFSET('Vacation Tracker'!$Q219:$AD219,0,DT$4))=DW$8,IFERROR(--LEFT(OFFSET('Vacation Tracker'!$Q219:$AD219,0,DT$4),LEN(OFFSET('Vacation Tracker'!$Q219:$AD219,0,DT$4))-1),0)))</f>
        <v>0</v>
      </c>
      <c r="DX216" s="23">
        <f ca="1">SUM(OFFSET('Vacation Tracker'!$Q219:$AD219,0,DX$4))</f>
        <v>0</v>
      </c>
      <c r="DY216" s="26">
        <f t="shared" ref="DY216" ca="1" si="10814">DX216-DZ216</f>
        <v>0</v>
      </c>
      <c r="DZ216" s="26">
        <f t="array" aca="1" ref="DZ216" ca="1">SUM(IF(RIGHT(OFFSET('Vacation Tracker'!$Q219:$AD219,0,DX$4))&lt;&gt;"O",IFERROR(--LEFT(OFFSET('Vacation Tracker'!$Q219:$AD219,0,DX$4),LEN(OFFSET('Vacation Tracker'!$Q219:$AD219,0,DX$4))-1),0)))</f>
        <v>0</v>
      </c>
      <c r="EA216" s="26">
        <f t="array" aca="1" ref="EA216" ca="1">SUM(IF(RIGHT(OFFSET('Vacation Tracker'!$Q219:$AD219,0,DX$4))=EA$8,IFERROR(--LEFT(OFFSET('Vacation Tracker'!$Q219:$AD219,0,DX$4),LEN(OFFSET('Vacation Tracker'!$Q219:$AD219,0,DX$4))-1),0)))</f>
        <v>0</v>
      </c>
      <c r="EB216" s="23">
        <f ca="1">SUM(OFFSET('Vacation Tracker'!$Q219:$AD219,0,EB$4))</f>
        <v>0</v>
      </c>
      <c r="EC216" s="26">
        <f t="shared" ref="EC216" ca="1" si="10815">EB216-ED216</f>
        <v>0</v>
      </c>
      <c r="ED216" s="26">
        <f t="array" aca="1" ref="ED216" ca="1">SUM(IF(RIGHT(OFFSET('Vacation Tracker'!$Q219:$AD219,0,EB$4))&lt;&gt;"O",IFERROR(--LEFT(OFFSET('Vacation Tracker'!$Q219:$AD219,0,EB$4),LEN(OFFSET('Vacation Tracker'!$Q219:$AD219,0,EB$4))-1),0)))</f>
        <v>0</v>
      </c>
      <c r="EE216" s="26">
        <f t="array" aca="1" ref="EE216" ca="1">SUM(IF(RIGHT(OFFSET('Vacation Tracker'!$Q219:$AD219,0,EB$4))=EE$8,IFERROR(--LEFT(OFFSET('Vacation Tracker'!$Q219:$AD219,0,EB$4),LEN(OFFSET('Vacation Tracker'!$Q219:$AD219,0,EB$4))-1),0)))</f>
        <v>0</v>
      </c>
      <c r="EF216" s="23">
        <f ca="1">SUM(OFFSET('Vacation Tracker'!$Q219:$AD219,0,EF$4))</f>
        <v>0</v>
      </c>
      <c r="EG216" s="26">
        <f t="shared" ref="EG216" ca="1" si="10816">EF216-EH216</f>
        <v>0</v>
      </c>
      <c r="EH216" s="26">
        <f t="array" aca="1" ref="EH216" ca="1">SUM(IF(RIGHT(OFFSET('Vacation Tracker'!$Q219:$AD219,0,EF$4))&lt;&gt;"O",IFERROR(--LEFT(OFFSET('Vacation Tracker'!$Q219:$AD219,0,EF$4),LEN(OFFSET('Vacation Tracker'!$Q219:$AD219,0,EF$4))-1),0)))</f>
        <v>0</v>
      </c>
      <c r="EI216" s="26">
        <f t="array" aca="1" ref="EI216" ca="1">SUM(IF(RIGHT(OFFSET('Vacation Tracker'!$Q219:$AD219,0,EF$4))=EI$8,IFERROR(--LEFT(OFFSET('Vacation Tracker'!$Q219:$AD219,0,EF$4),LEN(OFFSET('Vacation Tracker'!$Q219:$AD219,0,EF$4))-1),0)))</f>
        <v>0</v>
      </c>
      <c r="EJ216" s="23">
        <f ca="1">SUM(OFFSET('Vacation Tracker'!$Q219:$AD219,0,EJ$4))</f>
        <v>0</v>
      </c>
      <c r="EK216" s="26">
        <f t="shared" ref="EK216" ca="1" si="10817">EJ216-EL216</f>
        <v>0</v>
      </c>
      <c r="EL216" s="26">
        <f t="array" aca="1" ref="EL216" ca="1">SUM(IF(RIGHT(OFFSET('Vacation Tracker'!$Q219:$AD219,0,EJ$4))&lt;&gt;"O",IFERROR(--LEFT(OFFSET('Vacation Tracker'!$Q219:$AD219,0,EJ$4),LEN(OFFSET('Vacation Tracker'!$Q219:$AD219,0,EJ$4))-1),0)))</f>
        <v>0</v>
      </c>
      <c r="EM216" s="26">
        <f t="array" aca="1" ref="EM216" ca="1">SUM(IF(RIGHT(OFFSET('Vacation Tracker'!$Q219:$AD219,0,EJ$4))=EM$8,IFERROR(--LEFT(OFFSET('Vacation Tracker'!$Q219:$AD219,0,EJ$4),LEN(OFFSET('Vacation Tracker'!$Q219:$AD219,0,EJ$4))-1),0)))</f>
        <v>0</v>
      </c>
      <c r="EN216" s="23">
        <f ca="1">SUM(OFFSET('Vacation Tracker'!$Q219:$AD219,0,EN$4))</f>
        <v>0</v>
      </c>
      <c r="EO216" s="26">
        <f t="shared" ref="EO216" ca="1" si="10818">EN216-EP216</f>
        <v>0</v>
      </c>
      <c r="EP216" s="26">
        <f t="array" aca="1" ref="EP216" ca="1">SUM(IF(RIGHT(OFFSET('Vacation Tracker'!$Q219:$AD219,0,EN$4))&lt;&gt;"O",IFERROR(--LEFT(OFFSET('Vacation Tracker'!$Q219:$AD219,0,EN$4),LEN(OFFSET('Vacation Tracker'!$Q219:$AD219,0,EN$4))-1),0)))</f>
        <v>0</v>
      </c>
      <c r="EQ216" s="26">
        <f t="array" aca="1" ref="EQ216" ca="1">SUM(IF(RIGHT(OFFSET('Vacation Tracker'!$Q219:$AD219,0,EN$4))=EQ$8,IFERROR(--LEFT(OFFSET('Vacation Tracker'!$Q219:$AD219,0,EN$4),LEN(OFFSET('Vacation Tracker'!$Q219:$AD219,0,EN$4))-1),0)))</f>
        <v>0</v>
      </c>
      <c r="ER216" s="23">
        <f ca="1">SUM(OFFSET('Vacation Tracker'!$Q219:$AD219,0,ER$4))</f>
        <v>0</v>
      </c>
      <c r="ES216" s="26">
        <f t="shared" ref="ES216" ca="1" si="10819">ER216-ET216</f>
        <v>0</v>
      </c>
      <c r="ET216" s="26">
        <f t="array" aca="1" ref="ET216" ca="1">SUM(IF(RIGHT(OFFSET('Vacation Tracker'!$Q219:$AD219,0,ER$4))&lt;&gt;"O",IFERROR(--LEFT(OFFSET('Vacation Tracker'!$Q219:$AD219,0,ER$4),LEN(OFFSET('Vacation Tracker'!$Q219:$AD219,0,ER$4))-1),0)))</f>
        <v>0</v>
      </c>
      <c r="EU216" s="26">
        <f t="array" aca="1" ref="EU216" ca="1">SUM(IF(RIGHT(OFFSET('Vacation Tracker'!$Q219:$AD219,0,ER$4))=EU$8,IFERROR(--LEFT(OFFSET('Vacation Tracker'!$Q219:$AD219,0,ER$4),LEN(OFFSET('Vacation Tracker'!$Q219:$AD219,0,ER$4))-1),0)))</f>
        <v>0</v>
      </c>
      <c r="EV216" s="23">
        <f ca="1">SUM(OFFSET('Vacation Tracker'!$Q219:$AD219,0,EV$4))</f>
        <v>0</v>
      </c>
      <c r="EW216" s="26">
        <f t="shared" ref="EW216" ca="1" si="10820">EV216-EX216</f>
        <v>0</v>
      </c>
      <c r="EX216" s="26">
        <f t="array" aca="1" ref="EX216" ca="1">SUM(IF(RIGHT(OFFSET('Vacation Tracker'!$Q219:$AD219,0,EV$4))&lt;&gt;"O",IFERROR(--LEFT(OFFSET('Vacation Tracker'!$Q219:$AD219,0,EV$4),LEN(OFFSET('Vacation Tracker'!$Q219:$AD219,0,EV$4))-1),0)))</f>
        <v>0</v>
      </c>
      <c r="EY216" s="26">
        <f t="array" aca="1" ref="EY216" ca="1">SUM(IF(RIGHT(OFFSET('Vacation Tracker'!$Q219:$AD219,0,EV$4))=EY$8,IFERROR(--LEFT(OFFSET('Vacation Tracker'!$Q219:$AD219,0,EV$4),LEN(OFFSET('Vacation Tracker'!$Q219:$AD219,0,EV$4))-1),0)))</f>
        <v>0</v>
      </c>
      <c r="EZ216" s="23">
        <f ca="1">SUM(OFFSET('Vacation Tracker'!$Q219:$AD219,0,EZ$4))</f>
        <v>0</v>
      </c>
      <c r="FA216" s="26">
        <f t="shared" ref="FA216" ca="1" si="10821">EZ216-FB216</f>
        <v>0</v>
      </c>
      <c r="FB216" s="26">
        <f t="array" aca="1" ref="FB216" ca="1">SUM(IF(RIGHT(OFFSET('Vacation Tracker'!$Q219:$AD219,0,EZ$4))&lt;&gt;"O",IFERROR(--LEFT(OFFSET('Vacation Tracker'!$Q219:$AD219,0,EZ$4),LEN(OFFSET('Vacation Tracker'!$Q219:$AD219,0,EZ$4))-1),0)))</f>
        <v>0</v>
      </c>
      <c r="FC216" s="26">
        <f t="array" aca="1" ref="FC216" ca="1">SUM(IF(RIGHT(OFFSET('Vacation Tracker'!$Q219:$AD219,0,EZ$4))=FC$8,IFERROR(--LEFT(OFFSET('Vacation Tracker'!$Q219:$AD219,0,EZ$4),LEN(OFFSET('Vacation Tracker'!$Q219:$AD219,0,EZ$4))-1),0)))</f>
        <v>0</v>
      </c>
      <c r="FD216" s="23">
        <f ca="1">SUM(OFFSET('Vacation Tracker'!$Q219:$AD219,0,FD$4))</f>
        <v>0</v>
      </c>
      <c r="FE216" s="26">
        <f t="shared" ref="FE216" ca="1" si="10822">FD216-FF216</f>
        <v>0</v>
      </c>
      <c r="FF216" s="26">
        <f t="array" aca="1" ref="FF216" ca="1">SUM(IF(RIGHT(OFFSET('Vacation Tracker'!$Q219:$AD219,0,FD$4))&lt;&gt;"O",IFERROR(--LEFT(OFFSET('Vacation Tracker'!$Q219:$AD219,0,FD$4),LEN(OFFSET('Vacation Tracker'!$Q219:$AD219,0,FD$4))-1),0)))</f>
        <v>0</v>
      </c>
      <c r="FG216" s="26">
        <f t="array" aca="1" ref="FG216" ca="1">SUM(IF(RIGHT(OFFSET('Vacation Tracker'!$Q219:$AD219,0,FD$4))=FG$8,IFERROR(--LEFT(OFFSET('Vacation Tracker'!$Q219:$AD219,0,FD$4),LEN(OFFSET('Vacation Tracker'!$Q219:$AD219,0,FD$4))-1),0)))</f>
        <v>0</v>
      </c>
      <c r="FH216" s="23">
        <f ca="1">SUM(OFFSET('Vacation Tracker'!$Q219:$AD219,0,FH$4))</f>
        <v>0</v>
      </c>
      <c r="FI216" s="26">
        <f t="shared" ref="FI216" ca="1" si="10823">FH216-FJ216</f>
        <v>0</v>
      </c>
      <c r="FJ216" s="26">
        <f t="array" aca="1" ref="FJ216" ca="1">SUM(IF(RIGHT(OFFSET('Vacation Tracker'!$Q219:$AD219,0,FH$4))&lt;&gt;"O",IFERROR(--LEFT(OFFSET('Vacation Tracker'!$Q219:$AD219,0,FH$4),LEN(OFFSET('Vacation Tracker'!$Q219:$AD219,0,FH$4))-1),0)))</f>
        <v>0</v>
      </c>
      <c r="FK216" s="26">
        <f t="array" aca="1" ref="FK216" ca="1">SUM(IF(RIGHT(OFFSET('Vacation Tracker'!$Q219:$AD219,0,FH$4))=FK$8,IFERROR(--LEFT(OFFSET('Vacation Tracker'!$Q219:$AD219,0,FH$4),LEN(OFFSET('Vacation Tracker'!$Q219:$AD219,0,FH$4))-1),0)))</f>
        <v>0</v>
      </c>
      <c r="FL216" s="23">
        <f ca="1">SUM(OFFSET('Vacation Tracker'!$Q219:$AD219,0,FL$4))</f>
        <v>0</v>
      </c>
      <c r="FM216" s="26">
        <f t="shared" ref="FM216" ca="1" si="10824">FL216-FN216</f>
        <v>0</v>
      </c>
      <c r="FN216" s="26">
        <f t="array" aca="1" ref="FN216" ca="1">SUM(IF(RIGHT(OFFSET('Vacation Tracker'!$Q219:$AD219,0,FL$4))&lt;&gt;"O",IFERROR(--LEFT(OFFSET('Vacation Tracker'!$Q219:$AD219,0,FL$4),LEN(OFFSET('Vacation Tracker'!$Q219:$AD219,0,FL$4))-1),0)))</f>
        <v>0</v>
      </c>
      <c r="FO216" s="26">
        <f t="array" aca="1" ref="FO216" ca="1">SUM(IF(RIGHT(OFFSET('Vacation Tracker'!$Q219:$AD219,0,FL$4))=FO$8,IFERROR(--LEFT(OFFSET('Vacation Tracker'!$Q219:$AD219,0,FL$4),LEN(OFFSET('Vacation Tracker'!$Q219:$AD219,0,FL$4))-1),0)))</f>
        <v>0</v>
      </c>
      <c r="FP216" s="23">
        <f ca="1">SUM(OFFSET('Vacation Tracker'!$Q219:$AD219,0,FP$4))</f>
        <v>0</v>
      </c>
      <c r="FQ216" s="26">
        <f t="shared" ref="FQ216" ca="1" si="10825">FP216-FR216</f>
        <v>0</v>
      </c>
      <c r="FR216" s="26">
        <f t="array" aca="1" ref="FR216" ca="1">SUM(IF(RIGHT(OFFSET('Vacation Tracker'!$Q219:$AD219,0,FP$4))&lt;&gt;"O",IFERROR(--LEFT(OFFSET('Vacation Tracker'!$Q219:$AD219,0,FP$4),LEN(OFFSET('Vacation Tracker'!$Q219:$AD219,0,FP$4))-1),0)))</f>
        <v>0</v>
      </c>
      <c r="FS216" s="26">
        <f t="array" aca="1" ref="FS216" ca="1">SUM(IF(RIGHT(OFFSET('Vacation Tracker'!$Q219:$AD219,0,FP$4))=FS$8,IFERROR(--LEFT(OFFSET('Vacation Tracker'!$Q219:$AD219,0,FP$4),LEN(OFFSET('Vacation Tracker'!$Q219:$AD219,0,FP$4))-1),0)))</f>
        <v>0</v>
      </c>
      <c r="FT216" s="23">
        <f ca="1">SUM(OFFSET('Vacation Tracker'!$Q219:$AD219,0,FT$4))</f>
        <v>0</v>
      </c>
      <c r="FU216" s="26">
        <f t="shared" ref="FU216" ca="1" si="10826">FT216-FV216</f>
        <v>0</v>
      </c>
      <c r="FV216" s="26">
        <f t="array" aca="1" ref="FV216" ca="1">SUM(IF(RIGHT(OFFSET('Vacation Tracker'!$Q219:$AD219,0,FT$4))&lt;&gt;"O",IFERROR(--LEFT(OFFSET('Vacation Tracker'!$Q219:$AD219,0,FT$4),LEN(OFFSET('Vacation Tracker'!$Q219:$AD219,0,FT$4))-1),0)))</f>
        <v>0</v>
      </c>
      <c r="FW216" s="26">
        <f t="array" aca="1" ref="FW216" ca="1">SUM(IF(RIGHT(OFFSET('Vacation Tracker'!$Q219:$AD219,0,FT$4))=FW$8,IFERROR(--LEFT(OFFSET('Vacation Tracker'!$Q219:$AD219,0,FT$4),LEN(OFFSET('Vacation Tracker'!$Q219:$AD219,0,FT$4))-1),0)))</f>
        <v>0</v>
      </c>
      <c r="FX216" s="23">
        <f ca="1">SUM(OFFSET('Vacation Tracker'!$Q219:$AD219,0,FX$4))</f>
        <v>0</v>
      </c>
      <c r="FY216" s="26">
        <f t="shared" ref="FY216" ca="1" si="10827">FX216-FZ216</f>
        <v>0</v>
      </c>
      <c r="FZ216" s="26">
        <f t="array" aca="1" ref="FZ216" ca="1">SUM(IF(RIGHT(OFFSET('Vacation Tracker'!$Q219:$AD219,0,FX$4))&lt;&gt;"O",IFERROR(--LEFT(OFFSET('Vacation Tracker'!$Q219:$AD219,0,FX$4),LEN(OFFSET('Vacation Tracker'!$Q219:$AD219,0,FX$4))-1),0)))</f>
        <v>0</v>
      </c>
      <c r="GA216" s="26">
        <f t="array" aca="1" ref="GA216" ca="1">SUM(IF(RIGHT(OFFSET('Vacation Tracker'!$Q219:$AD219,0,FX$4))=GA$8,IFERROR(--LEFT(OFFSET('Vacation Tracker'!$Q219:$AD219,0,FX$4),LEN(OFFSET('Vacation Tracker'!$Q219:$AD219,0,FX$4))-1),0)))</f>
        <v>0</v>
      </c>
      <c r="GB216" s="23">
        <f ca="1">SUM(OFFSET('Vacation Tracker'!$Q219:$AD219,0,GB$4))</f>
        <v>0</v>
      </c>
      <c r="GC216" s="26">
        <f t="shared" ref="GC216" ca="1" si="10828">GB216-GD216</f>
        <v>0</v>
      </c>
      <c r="GD216" s="26">
        <f t="array" aca="1" ref="GD216" ca="1">SUM(IF(RIGHT(OFFSET('Vacation Tracker'!$Q219:$AD219,0,GB$4))&lt;&gt;"O",IFERROR(--LEFT(OFFSET('Vacation Tracker'!$Q219:$AD219,0,GB$4),LEN(OFFSET('Vacation Tracker'!$Q219:$AD219,0,GB$4))-1),0)))</f>
        <v>0</v>
      </c>
      <c r="GE216" s="26">
        <f t="array" aca="1" ref="GE216" ca="1">SUM(IF(RIGHT(OFFSET('Vacation Tracker'!$Q219:$AD219,0,GB$4))=GE$8,IFERROR(--LEFT(OFFSET('Vacation Tracker'!$Q219:$AD219,0,GB$4),LEN(OFFSET('Vacation Tracker'!$Q219:$AD219,0,GB$4))-1),0)))</f>
        <v>0</v>
      </c>
      <c r="GF216" s="23">
        <f ca="1">SUM(OFFSET('Vacation Tracker'!$Q219:$AD219,0,GF$4))</f>
        <v>0</v>
      </c>
      <c r="GG216" s="26">
        <f t="shared" ref="GG216" ca="1" si="10829">GF216-GH216</f>
        <v>0</v>
      </c>
      <c r="GH216" s="26">
        <f t="array" aca="1" ref="GH216" ca="1">SUM(IF(RIGHT(OFFSET('Vacation Tracker'!$Q219:$AD219,0,GF$4))&lt;&gt;"O",IFERROR(--LEFT(OFFSET('Vacation Tracker'!$Q219:$AD219,0,GF$4),LEN(OFFSET('Vacation Tracker'!$Q219:$AD219,0,GF$4))-1),0)))</f>
        <v>0</v>
      </c>
      <c r="GI216" s="26">
        <f t="array" aca="1" ref="GI216" ca="1">SUM(IF(RIGHT(OFFSET('Vacation Tracker'!$Q219:$AD219,0,GF$4))=GI$8,IFERROR(--LEFT(OFFSET('Vacation Tracker'!$Q219:$AD219,0,GF$4),LEN(OFFSET('Vacation Tracker'!$Q219:$AD219,0,GF$4))-1),0)))</f>
        <v>0</v>
      </c>
      <c r="GJ216" s="23">
        <f ca="1">SUM(OFFSET('Vacation Tracker'!$Q219:$AD219,0,GJ$4))</f>
        <v>0</v>
      </c>
      <c r="GK216" s="26">
        <f t="shared" ref="GK216" ca="1" si="10830">GJ216-GL216</f>
        <v>0</v>
      </c>
      <c r="GL216" s="26">
        <f t="array" aca="1" ref="GL216" ca="1">SUM(IF(RIGHT(OFFSET('Vacation Tracker'!$Q219:$AD219,0,GJ$4))&lt;&gt;"O",IFERROR(--LEFT(OFFSET('Vacation Tracker'!$Q219:$AD219,0,GJ$4),LEN(OFFSET('Vacation Tracker'!$Q219:$AD219,0,GJ$4))-1),0)))</f>
        <v>0</v>
      </c>
      <c r="GM216" s="26">
        <f t="array" aca="1" ref="GM216" ca="1">SUM(IF(RIGHT(OFFSET('Vacation Tracker'!$Q219:$AD219,0,GJ$4))=GM$8,IFERROR(--LEFT(OFFSET('Vacation Tracker'!$Q219:$AD219,0,GJ$4),LEN(OFFSET('Vacation Tracker'!$Q219:$AD219,0,GJ$4))-1),0)))</f>
        <v>0</v>
      </c>
      <c r="GN216" s="23">
        <f ca="1">SUM(OFFSET('Vacation Tracker'!$Q219:$AD219,0,GN$4))</f>
        <v>0</v>
      </c>
      <c r="GO216" s="26">
        <f t="shared" ref="GO216" ca="1" si="10831">GN216-GP216</f>
        <v>0</v>
      </c>
      <c r="GP216" s="26">
        <f t="array" aca="1" ref="GP216" ca="1">SUM(IF(RIGHT(OFFSET('Vacation Tracker'!$Q219:$AD219,0,GN$4))&lt;&gt;"O",IFERROR(--LEFT(OFFSET('Vacation Tracker'!$Q219:$AD219,0,GN$4),LEN(OFFSET('Vacation Tracker'!$Q219:$AD219,0,GN$4))-1),0)))</f>
        <v>0</v>
      </c>
      <c r="GQ216" s="26">
        <f t="array" aca="1" ref="GQ216" ca="1">SUM(IF(RIGHT(OFFSET('Vacation Tracker'!$Q219:$AD219,0,GN$4))=GQ$8,IFERROR(--LEFT(OFFSET('Vacation Tracker'!$Q219:$AD219,0,GN$4),LEN(OFFSET('Vacation Tracker'!$Q219:$AD219,0,GN$4))-1),0)))</f>
        <v>0</v>
      </c>
      <c r="GR216" s="23">
        <f ca="1">SUM(OFFSET('Vacation Tracker'!$Q219:$AD219,0,GR$4))</f>
        <v>0</v>
      </c>
      <c r="GS216" s="26">
        <f t="shared" ref="GS216" ca="1" si="10832">GR216-GT216</f>
        <v>0</v>
      </c>
      <c r="GT216" s="26">
        <f t="array" aca="1" ref="GT216" ca="1">SUM(IF(RIGHT(OFFSET('Vacation Tracker'!$Q219:$AD219,0,GR$4))&lt;&gt;"O",IFERROR(--LEFT(OFFSET('Vacation Tracker'!$Q219:$AD219,0,GR$4),LEN(OFFSET('Vacation Tracker'!$Q219:$AD219,0,GR$4))-1),0)))</f>
        <v>0</v>
      </c>
      <c r="GU216" s="26">
        <f t="array" aca="1" ref="GU216" ca="1">SUM(IF(RIGHT(OFFSET('Vacation Tracker'!$Q219:$AD219,0,GR$4))=GU$8,IFERROR(--LEFT(OFFSET('Vacation Tracker'!$Q219:$AD219,0,GR$4),LEN(OFFSET('Vacation Tracker'!$Q219:$AD219,0,GR$4))-1),0)))</f>
        <v>0</v>
      </c>
      <c r="GV216" s="23">
        <f ca="1">SUM(OFFSET('Vacation Tracker'!$Q219:$AD219,0,GV$4))</f>
        <v>0</v>
      </c>
      <c r="GW216" s="26">
        <f t="shared" ref="GW216" ca="1" si="10833">GV216-GX216</f>
        <v>0</v>
      </c>
      <c r="GX216" s="26">
        <f t="array" aca="1" ref="GX216" ca="1">SUM(IF(RIGHT(OFFSET('Vacation Tracker'!$Q219:$AD219,0,GV$4))&lt;&gt;"O",IFERROR(--LEFT(OFFSET('Vacation Tracker'!$Q219:$AD219,0,GV$4),LEN(OFFSET('Vacation Tracker'!$Q219:$AD219,0,GV$4))-1),0)))</f>
        <v>0</v>
      </c>
      <c r="GY216" s="26">
        <f t="array" aca="1" ref="GY216" ca="1">SUM(IF(RIGHT(OFFSET('Vacation Tracker'!$Q219:$AD219,0,GV$4))=GY$8,IFERROR(--LEFT(OFFSET('Vacation Tracker'!$Q219:$AD219,0,GV$4),LEN(OFFSET('Vacation Tracker'!$Q219:$AD219,0,GV$4))-1),0)))</f>
        <v>0</v>
      </c>
      <c r="GZ216" s="23">
        <f ca="1">SUM(OFFSET('Vacation Tracker'!$Q219:$AD219,0,GZ$4))</f>
        <v>0</v>
      </c>
      <c r="HA216" s="26">
        <f t="shared" ref="HA216" ca="1" si="10834">GZ216-HB216</f>
        <v>0</v>
      </c>
      <c r="HB216" s="26">
        <f t="array" aca="1" ref="HB216" ca="1">SUM(IF(RIGHT(OFFSET('Vacation Tracker'!$Q219:$AD219,0,GZ$4))&lt;&gt;"O",IFERROR(--LEFT(OFFSET('Vacation Tracker'!$Q219:$AD219,0,GZ$4),LEN(OFFSET('Vacation Tracker'!$Q219:$AD219,0,GZ$4))-1),0)))</f>
        <v>0</v>
      </c>
      <c r="HC216" s="26">
        <f t="array" aca="1" ref="HC216" ca="1">SUM(IF(RIGHT(OFFSET('Vacation Tracker'!$Q219:$AD219,0,GZ$4))=HC$8,IFERROR(--LEFT(OFFSET('Vacation Tracker'!$Q219:$AD219,0,GZ$4),LEN(OFFSET('Vacation Tracker'!$Q219:$AD219,0,GZ$4))-1),0)))</f>
        <v>0</v>
      </c>
      <c r="HD216" s="23">
        <f ca="1">SUM(OFFSET('Vacation Tracker'!$Q219:$AD219,0,HD$4))</f>
        <v>0</v>
      </c>
      <c r="HE216" s="26">
        <f t="shared" ref="HE216" ca="1" si="10835">HD216-HF216</f>
        <v>0</v>
      </c>
      <c r="HF216" s="26">
        <f t="array" aca="1" ref="HF216" ca="1">SUM(IF(RIGHT(OFFSET('Vacation Tracker'!$Q219:$AD219,0,HD$4))&lt;&gt;"O",IFERROR(--LEFT(OFFSET('Vacation Tracker'!$Q219:$AD219,0,HD$4),LEN(OFFSET('Vacation Tracker'!$Q219:$AD219,0,HD$4))-1),0)))</f>
        <v>0</v>
      </c>
      <c r="HG216" s="26">
        <f t="array" aca="1" ref="HG216" ca="1">SUM(IF(RIGHT(OFFSET('Vacation Tracker'!$Q219:$AD219,0,HD$4))=HG$8,IFERROR(--LEFT(OFFSET('Vacation Tracker'!$Q219:$AD219,0,HD$4),LEN(OFFSET('Vacation Tracker'!$Q219:$AD219,0,HD$4))-1),0)))</f>
        <v>0</v>
      </c>
      <c r="HH216" s="23">
        <f ca="1">SUM(OFFSET('Vacation Tracker'!$Q219:$AD219,0,HH$4))</f>
        <v>0</v>
      </c>
      <c r="HI216" s="26">
        <f t="shared" ref="HI216" ca="1" si="10836">HH216-HJ216</f>
        <v>0</v>
      </c>
      <c r="HJ216" s="26">
        <f t="array" aca="1" ref="HJ216" ca="1">SUM(IF(RIGHT(OFFSET('Vacation Tracker'!$Q219:$AD219,0,HH$4))&lt;&gt;"O",IFERROR(--LEFT(OFFSET('Vacation Tracker'!$Q219:$AD219,0,HH$4),LEN(OFFSET('Vacation Tracker'!$Q219:$AD219,0,HH$4))-1),0)))</f>
        <v>0</v>
      </c>
      <c r="HK216" s="26">
        <f t="array" aca="1" ref="HK216" ca="1">SUM(IF(RIGHT(OFFSET('Vacation Tracker'!$Q219:$AD219,0,HH$4))=HK$8,IFERROR(--LEFT(OFFSET('Vacation Tracker'!$Q219:$AD219,0,HH$4),LEN(OFFSET('Vacation Tracker'!$Q219:$AD219,0,HH$4))-1),0)))</f>
        <v>0</v>
      </c>
      <c r="HL216" s="23">
        <f ca="1">SUM(OFFSET('Vacation Tracker'!$Q219:$AD219,0,HL$4))</f>
        <v>0</v>
      </c>
      <c r="HM216" s="26">
        <f t="shared" ref="HM216" ca="1" si="10837">HL216-HN216</f>
        <v>0</v>
      </c>
      <c r="HN216" s="26">
        <f t="array" aca="1" ref="HN216" ca="1">SUM(IF(RIGHT(OFFSET('Vacation Tracker'!$Q219:$AD219,0,HL$4))&lt;&gt;"O",IFERROR(--LEFT(OFFSET('Vacation Tracker'!$Q219:$AD219,0,HL$4),LEN(OFFSET('Vacation Tracker'!$Q219:$AD219,0,HL$4))-1),0)))</f>
        <v>0</v>
      </c>
      <c r="HO216" s="26">
        <f t="array" aca="1" ref="HO216" ca="1">SUM(IF(RIGHT(OFFSET('Vacation Tracker'!$Q219:$AD219,0,HL$4))=HO$8,IFERROR(--LEFT(OFFSET('Vacation Tracker'!$Q219:$AD219,0,HL$4),LEN(OFFSET('Vacation Tracker'!$Q219:$AD219,0,HL$4))-1),0)))</f>
        <v>0</v>
      </c>
      <c r="HP216" s="23">
        <f ca="1">SUM(OFFSET('Vacation Tracker'!$Q219:$AD219,0,HP$4))</f>
        <v>0</v>
      </c>
      <c r="HQ216" s="26">
        <f t="shared" ref="HQ216" ca="1" si="10838">HP216-HR216</f>
        <v>0</v>
      </c>
      <c r="HR216" s="26">
        <f t="array" aca="1" ref="HR216" ca="1">SUM(IF(RIGHT(OFFSET('Vacation Tracker'!$Q219:$AD219,0,HP$4))&lt;&gt;"O",IFERROR(--LEFT(OFFSET('Vacation Tracker'!$Q219:$AD219,0,HP$4),LEN(OFFSET('Vacation Tracker'!$Q219:$AD219,0,HP$4))-1),0)))</f>
        <v>0</v>
      </c>
      <c r="HS216" s="23">
        <f t="array" aca="1" ref="HS216" ca="1">SUM(IF(RIGHT(OFFSET('Vacation Tracker'!$Q219:$AD219,0,HP$4))=HS$8,IFERROR(--LEFT(OFFSET('Vacation Tracker'!$Q219:$AD219,0,HP$4),LEN(OFFSET('Vacation Tracker'!$Q219:$AD219,0,HP$4))-1),0)))</f>
        <v>0</v>
      </c>
    </row>
    <row r="217" spans="2:227" ht="15" customHeight="1" x14ac:dyDescent="0.2">
      <c r="B217" s="23">
        <f>IF('Vacation Tracker'!B220&lt;&gt;"",'Vacation Tracker'!B220,"")</f>
        <v>209</v>
      </c>
      <c r="C217" s="24" t="str">
        <f>IF('Vacation Tracker'!C220&lt;&gt;"",'Vacation Tracker'!C220,"")</f>
        <v/>
      </c>
      <c r="D217" s="25" t="str">
        <f>IF('Vacation Tracker'!D220&lt;&gt;"",'Vacation Tracker'!D220,"")</f>
        <v/>
      </c>
      <c r="E217" s="25" t="str">
        <f>IF('Vacation Tracker'!E220&lt;&gt;"",'Vacation Tracker'!E220,"")</f>
        <v/>
      </c>
      <c r="F217" s="24" t="str">
        <f>IF('Vacation Tracker'!F220&lt;&gt;"",'Vacation Tracker'!F220,"")</f>
        <v/>
      </c>
      <c r="G217" s="24" t="str">
        <f>IF('Vacation Tracker'!G220&lt;&gt;"",'Vacation Tracker'!G220,"")</f>
        <v/>
      </c>
      <c r="H217" s="23" t="str">
        <f t="shared" si="10481"/>
        <v/>
      </c>
      <c r="I217" s="23" t="str">
        <f t="shared" si="10481"/>
        <v/>
      </c>
      <c r="J217" s="23" t="str">
        <f t="shared" si="10481"/>
        <v/>
      </c>
      <c r="K217" s="23" t="str">
        <f t="shared" si="10072"/>
        <v/>
      </c>
      <c r="L217" s="23">
        <f ca="1">SUM(OFFSET('Vacation Tracker'!$Q220:$AD220,0,L$4))</f>
        <v>0</v>
      </c>
      <c r="M217" s="26">
        <f t="shared" ca="1" si="10018"/>
        <v>0</v>
      </c>
      <c r="N217" s="26">
        <f t="array" aca="1" ref="N217" ca="1">SUM(IF(RIGHT(OFFSET('Vacation Tracker'!$Q220:$AD220,0,L$4))&lt;&gt;"O",IFERROR(--LEFT(OFFSET('Vacation Tracker'!$Q220:$AD220,0,L$4),LEN(OFFSET('Vacation Tracker'!$Q220:$AD220,0,L$4))-1),0)))</f>
        <v>0</v>
      </c>
      <c r="O217" s="26">
        <f t="array" aca="1" ref="O217" ca="1">SUM(IF(RIGHT(OFFSET('Vacation Tracker'!$Q220:$AD220,0,L$4))=O$8,IFERROR(--LEFT(OFFSET('Vacation Tracker'!$Q220:$AD220,0,L$4),LEN(OFFSET('Vacation Tracker'!$Q220:$AD220,0,L$4))-1),0)))</f>
        <v>0</v>
      </c>
      <c r="P217" s="23">
        <f ca="1">SUM(OFFSET('Vacation Tracker'!$Q220:$AD220,0,P$4))</f>
        <v>0</v>
      </c>
      <c r="Q217" s="26">
        <f t="shared" ca="1" si="10019"/>
        <v>0</v>
      </c>
      <c r="R217" s="26">
        <f t="array" aca="1" ref="R217" ca="1">SUM(IF(RIGHT(OFFSET('Vacation Tracker'!$Q220:$AD220,0,P$4))&lt;&gt;"O",IFERROR(--LEFT(OFFSET('Vacation Tracker'!$Q220:$AD220,0,P$4),LEN(OFFSET('Vacation Tracker'!$Q220:$AD220,0,P$4))-1),0)))</f>
        <v>0</v>
      </c>
      <c r="S217" s="26">
        <f t="array" aca="1" ref="S217" ca="1">SUM(IF(RIGHT(OFFSET('Vacation Tracker'!$Q220:$AD220,0,P$4))=S$8,IFERROR(--LEFT(OFFSET('Vacation Tracker'!$Q220:$AD220,0,P$4),LEN(OFFSET('Vacation Tracker'!$Q220:$AD220,0,P$4))-1),0)))</f>
        <v>0</v>
      </c>
      <c r="T217" s="23">
        <f ca="1">SUM(OFFSET('Vacation Tracker'!$Q220:$AD220,0,T$4))</f>
        <v>0</v>
      </c>
      <c r="U217" s="26">
        <f t="shared" ca="1" si="10020"/>
        <v>0</v>
      </c>
      <c r="V217" s="26">
        <f t="array" aca="1" ref="V217" ca="1">SUM(IF(RIGHT(OFFSET('Vacation Tracker'!$Q220:$AD220,0,T$4))&lt;&gt;"O",IFERROR(--LEFT(OFFSET('Vacation Tracker'!$Q220:$AD220,0,T$4),LEN(OFFSET('Vacation Tracker'!$Q220:$AD220,0,T$4))-1),0)))</f>
        <v>0</v>
      </c>
      <c r="W217" s="26">
        <f t="array" aca="1" ref="W217" ca="1">SUM(IF(RIGHT(OFFSET('Vacation Tracker'!$Q220:$AD220,0,T$4))=W$8,IFERROR(--LEFT(OFFSET('Vacation Tracker'!$Q220:$AD220,0,T$4),LEN(OFFSET('Vacation Tracker'!$Q220:$AD220,0,T$4))-1),0)))</f>
        <v>0</v>
      </c>
      <c r="X217" s="23">
        <f ca="1">SUM(OFFSET('Vacation Tracker'!$Q220:$AD220,0,X$4))</f>
        <v>0</v>
      </c>
      <c r="Y217" s="26">
        <f t="shared" ref="Y217" ca="1" si="10839">X217-Z217</f>
        <v>0</v>
      </c>
      <c r="Z217" s="26">
        <f t="array" aca="1" ref="Z217" ca="1">SUM(IF(RIGHT(OFFSET('Vacation Tracker'!$Q220:$AD220,0,X$4))&lt;&gt;"O",IFERROR(--LEFT(OFFSET('Vacation Tracker'!$Q220:$AD220,0,X$4),LEN(OFFSET('Vacation Tracker'!$Q220:$AD220,0,X$4))-1),0)))</f>
        <v>0</v>
      </c>
      <c r="AA217" s="26">
        <f t="array" aca="1" ref="AA217" ca="1">SUM(IF(RIGHT(OFFSET('Vacation Tracker'!$Q220:$AD220,0,X$4))=AA$8,IFERROR(--LEFT(OFFSET('Vacation Tracker'!$Q220:$AD220,0,X$4),LEN(OFFSET('Vacation Tracker'!$Q220:$AD220,0,X$4))-1),0)))</f>
        <v>0</v>
      </c>
      <c r="AB217" s="23">
        <f ca="1">SUM(OFFSET('Vacation Tracker'!$Q220:$AD220,0,AB$4))</f>
        <v>0</v>
      </c>
      <c r="AC217" s="26">
        <f t="shared" ref="AC217" ca="1" si="10840">AB217-AD217</f>
        <v>0</v>
      </c>
      <c r="AD217" s="26">
        <f t="array" aca="1" ref="AD217" ca="1">SUM(IF(RIGHT(OFFSET('Vacation Tracker'!$Q220:$AD220,0,AB$4))&lt;&gt;"O",IFERROR(--LEFT(OFFSET('Vacation Tracker'!$Q220:$AD220,0,AB$4),LEN(OFFSET('Vacation Tracker'!$Q220:$AD220,0,AB$4))-1),0)))</f>
        <v>0</v>
      </c>
      <c r="AE217" s="26">
        <f t="array" aca="1" ref="AE217" ca="1">SUM(IF(RIGHT(OFFSET('Vacation Tracker'!$Q220:$AD220,0,AB$4))=AE$8,IFERROR(--LEFT(OFFSET('Vacation Tracker'!$Q220:$AD220,0,AB$4),LEN(OFFSET('Vacation Tracker'!$Q220:$AD220,0,AB$4))-1),0)))</f>
        <v>0</v>
      </c>
      <c r="AF217" s="23">
        <f ca="1">SUM(OFFSET('Vacation Tracker'!$Q220:$AD220,0,AF$4))</f>
        <v>0</v>
      </c>
      <c r="AG217" s="26">
        <f t="shared" ref="AG217" ca="1" si="10841">AF217-AH217</f>
        <v>0</v>
      </c>
      <c r="AH217" s="26">
        <f t="array" aca="1" ref="AH217" ca="1">SUM(IF(RIGHT(OFFSET('Vacation Tracker'!$Q220:$AD220,0,AF$4))&lt;&gt;"O",IFERROR(--LEFT(OFFSET('Vacation Tracker'!$Q220:$AD220,0,AF$4),LEN(OFFSET('Vacation Tracker'!$Q220:$AD220,0,AF$4))-1),0)))</f>
        <v>0</v>
      </c>
      <c r="AI217" s="26">
        <f t="array" aca="1" ref="AI217" ca="1">SUM(IF(RIGHT(OFFSET('Vacation Tracker'!$Q220:$AD220,0,AF$4))=AI$8,IFERROR(--LEFT(OFFSET('Vacation Tracker'!$Q220:$AD220,0,AF$4),LEN(OFFSET('Vacation Tracker'!$Q220:$AD220,0,AF$4))-1),0)))</f>
        <v>0</v>
      </c>
      <c r="AJ217" s="23">
        <f ca="1">SUM(OFFSET('Vacation Tracker'!$Q220:$AD220,0,AJ$4))</f>
        <v>0</v>
      </c>
      <c r="AK217" s="26">
        <f t="shared" ref="AK217" ca="1" si="10842">AJ217-AL217</f>
        <v>0</v>
      </c>
      <c r="AL217" s="26">
        <f t="array" aca="1" ref="AL217" ca="1">SUM(IF(RIGHT(OFFSET('Vacation Tracker'!$Q220:$AD220,0,AJ$4))&lt;&gt;"O",IFERROR(--LEFT(OFFSET('Vacation Tracker'!$Q220:$AD220,0,AJ$4),LEN(OFFSET('Vacation Tracker'!$Q220:$AD220,0,AJ$4))-1),0)))</f>
        <v>0</v>
      </c>
      <c r="AM217" s="26">
        <f t="array" aca="1" ref="AM217" ca="1">SUM(IF(RIGHT(OFFSET('Vacation Tracker'!$Q220:$AD220,0,AJ$4))=AM$8,IFERROR(--LEFT(OFFSET('Vacation Tracker'!$Q220:$AD220,0,AJ$4),LEN(OFFSET('Vacation Tracker'!$Q220:$AD220,0,AJ$4))-1),0)))</f>
        <v>0</v>
      </c>
      <c r="AN217" s="23">
        <f ca="1">SUM(OFFSET('Vacation Tracker'!$Q220:$AD220,0,AN$4))</f>
        <v>0</v>
      </c>
      <c r="AO217" s="26">
        <f t="shared" ref="AO217" ca="1" si="10843">AN217-AP217</f>
        <v>0</v>
      </c>
      <c r="AP217" s="26">
        <f t="array" aca="1" ref="AP217" ca="1">SUM(IF(RIGHT(OFFSET('Vacation Tracker'!$Q220:$AD220,0,AN$4))&lt;&gt;"O",IFERROR(--LEFT(OFFSET('Vacation Tracker'!$Q220:$AD220,0,AN$4),LEN(OFFSET('Vacation Tracker'!$Q220:$AD220,0,AN$4))-1),0)))</f>
        <v>0</v>
      </c>
      <c r="AQ217" s="26">
        <f t="array" aca="1" ref="AQ217" ca="1">SUM(IF(RIGHT(OFFSET('Vacation Tracker'!$Q220:$AD220,0,AN$4))=AQ$8,IFERROR(--LEFT(OFFSET('Vacation Tracker'!$Q220:$AD220,0,AN$4),LEN(OFFSET('Vacation Tracker'!$Q220:$AD220,0,AN$4))-1),0)))</f>
        <v>0</v>
      </c>
      <c r="AR217" s="23">
        <f ca="1">SUM(OFFSET('Vacation Tracker'!$Q220:$AD220,0,AR$4))</f>
        <v>0</v>
      </c>
      <c r="AS217" s="26">
        <f t="shared" ref="AS217" ca="1" si="10844">AR217-AT217</f>
        <v>0</v>
      </c>
      <c r="AT217" s="26">
        <f t="array" aca="1" ref="AT217" ca="1">SUM(IF(RIGHT(OFFSET('Vacation Tracker'!$Q220:$AD220,0,AR$4))&lt;&gt;"O",IFERROR(--LEFT(OFFSET('Vacation Tracker'!$Q220:$AD220,0,AR$4),LEN(OFFSET('Vacation Tracker'!$Q220:$AD220,0,AR$4))-1),0)))</f>
        <v>0</v>
      </c>
      <c r="AU217" s="26">
        <f t="array" aca="1" ref="AU217" ca="1">SUM(IF(RIGHT(OFFSET('Vacation Tracker'!$Q220:$AD220,0,AR$4))=AU$8,IFERROR(--LEFT(OFFSET('Vacation Tracker'!$Q220:$AD220,0,AR$4),LEN(OFFSET('Vacation Tracker'!$Q220:$AD220,0,AR$4))-1),0)))</f>
        <v>0</v>
      </c>
      <c r="AV217" s="23">
        <f ca="1">SUM(OFFSET('Vacation Tracker'!$Q220:$AD220,0,AV$4))</f>
        <v>0</v>
      </c>
      <c r="AW217" s="26">
        <f t="shared" ref="AW217" ca="1" si="10845">AV217-AX217</f>
        <v>0</v>
      </c>
      <c r="AX217" s="26">
        <f t="array" aca="1" ref="AX217" ca="1">SUM(IF(RIGHT(OFFSET('Vacation Tracker'!$Q220:$AD220,0,AV$4))&lt;&gt;"O",IFERROR(--LEFT(OFFSET('Vacation Tracker'!$Q220:$AD220,0,AV$4),LEN(OFFSET('Vacation Tracker'!$Q220:$AD220,0,AV$4))-1),0)))</f>
        <v>0</v>
      </c>
      <c r="AY217" s="26">
        <f t="array" aca="1" ref="AY217" ca="1">SUM(IF(RIGHT(OFFSET('Vacation Tracker'!$Q220:$AD220,0,AV$4))=AY$8,IFERROR(--LEFT(OFFSET('Vacation Tracker'!$Q220:$AD220,0,AV$4),LEN(OFFSET('Vacation Tracker'!$Q220:$AD220,0,AV$4))-1),0)))</f>
        <v>0</v>
      </c>
      <c r="AZ217" s="23">
        <f ca="1">SUM(OFFSET('Vacation Tracker'!$Q220:$AD220,0,AZ$4))</f>
        <v>0</v>
      </c>
      <c r="BA217" s="26">
        <f t="shared" ref="BA217" ca="1" si="10846">AZ217-BB217</f>
        <v>0</v>
      </c>
      <c r="BB217" s="26">
        <f t="array" aca="1" ref="BB217" ca="1">SUM(IF(RIGHT(OFFSET('Vacation Tracker'!$Q220:$AD220,0,AZ$4))&lt;&gt;"O",IFERROR(--LEFT(OFFSET('Vacation Tracker'!$Q220:$AD220,0,AZ$4),LEN(OFFSET('Vacation Tracker'!$Q220:$AD220,0,AZ$4))-1),0)))</f>
        <v>0</v>
      </c>
      <c r="BC217" s="26">
        <f t="array" aca="1" ref="BC217" ca="1">SUM(IF(RIGHT(OFFSET('Vacation Tracker'!$Q220:$AD220,0,AZ$4))=BC$8,IFERROR(--LEFT(OFFSET('Vacation Tracker'!$Q220:$AD220,0,AZ$4),LEN(OFFSET('Vacation Tracker'!$Q220:$AD220,0,AZ$4))-1),0)))</f>
        <v>0</v>
      </c>
      <c r="BD217" s="23">
        <f ca="1">SUM(OFFSET('Vacation Tracker'!$Q220:$AD220,0,BD$4))</f>
        <v>0</v>
      </c>
      <c r="BE217" s="26">
        <f t="shared" ref="BE217" ca="1" si="10847">BD217-BF217</f>
        <v>0</v>
      </c>
      <c r="BF217" s="26">
        <f t="array" aca="1" ref="BF217" ca="1">SUM(IF(RIGHT(OFFSET('Vacation Tracker'!$Q220:$AD220,0,BD$4))&lt;&gt;"O",IFERROR(--LEFT(OFFSET('Vacation Tracker'!$Q220:$AD220,0,BD$4),LEN(OFFSET('Vacation Tracker'!$Q220:$AD220,0,BD$4))-1),0)))</f>
        <v>0</v>
      </c>
      <c r="BG217" s="26">
        <f t="array" aca="1" ref="BG217" ca="1">SUM(IF(RIGHT(OFFSET('Vacation Tracker'!$Q220:$AD220,0,BD$4))=BG$8,IFERROR(--LEFT(OFFSET('Vacation Tracker'!$Q220:$AD220,0,BD$4),LEN(OFFSET('Vacation Tracker'!$Q220:$AD220,0,BD$4))-1),0)))</f>
        <v>0</v>
      </c>
      <c r="BH217" s="23">
        <f ca="1">SUM(OFFSET('Vacation Tracker'!$Q220:$AD220,0,BH$4))</f>
        <v>0</v>
      </c>
      <c r="BI217" s="26">
        <f t="shared" ref="BI217" ca="1" si="10848">BH217-BJ217</f>
        <v>0</v>
      </c>
      <c r="BJ217" s="26">
        <f t="array" aca="1" ref="BJ217" ca="1">SUM(IF(RIGHT(OFFSET('Vacation Tracker'!$Q220:$AD220,0,BH$4))&lt;&gt;"O",IFERROR(--LEFT(OFFSET('Vacation Tracker'!$Q220:$AD220,0,BH$4),LEN(OFFSET('Vacation Tracker'!$Q220:$AD220,0,BH$4))-1),0)))</f>
        <v>0</v>
      </c>
      <c r="BK217" s="26">
        <f t="array" aca="1" ref="BK217" ca="1">SUM(IF(RIGHT(OFFSET('Vacation Tracker'!$Q220:$AD220,0,BH$4))=BK$8,IFERROR(--LEFT(OFFSET('Vacation Tracker'!$Q220:$AD220,0,BH$4),LEN(OFFSET('Vacation Tracker'!$Q220:$AD220,0,BH$4))-1),0)))</f>
        <v>0</v>
      </c>
      <c r="BL217" s="23">
        <f ca="1">SUM(OFFSET('Vacation Tracker'!$Q220:$AD220,0,BL$4))</f>
        <v>0</v>
      </c>
      <c r="BM217" s="26">
        <f t="shared" ref="BM217" ca="1" si="10849">BL217-BN217</f>
        <v>0</v>
      </c>
      <c r="BN217" s="26">
        <f t="array" aca="1" ref="BN217" ca="1">SUM(IF(RIGHT(OFFSET('Vacation Tracker'!$Q220:$AD220,0,BL$4))&lt;&gt;"O",IFERROR(--LEFT(OFFSET('Vacation Tracker'!$Q220:$AD220,0,BL$4),LEN(OFFSET('Vacation Tracker'!$Q220:$AD220,0,BL$4))-1),0)))</f>
        <v>0</v>
      </c>
      <c r="BO217" s="26">
        <f t="array" aca="1" ref="BO217" ca="1">SUM(IF(RIGHT(OFFSET('Vacation Tracker'!$Q220:$AD220,0,BL$4))=BO$8,IFERROR(--LEFT(OFFSET('Vacation Tracker'!$Q220:$AD220,0,BL$4),LEN(OFFSET('Vacation Tracker'!$Q220:$AD220,0,BL$4))-1),0)))</f>
        <v>0</v>
      </c>
      <c r="BP217" s="23">
        <f ca="1">SUM(OFFSET('Vacation Tracker'!$Q220:$AD220,0,BP$4))</f>
        <v>0</v>
      </c>
      <c r="BQ217" s="26">
        <f t="shared" ref="BQ217" ca="1" si="10850">BP217-BR217</f>
        <v>0</v>
      </c>
      <c r="BR217" s="26">
        <f t="array" aca="1" ref="BR217" ca="1">SUM(IF(RIGHT(OFFSET('Vacation Tracker'!$Q220:$AD220,0,BP$4))&lt;&gt;"O",IFERROR(--LEFT(OFFSET('Vacation Tracker'!$Q220:$AD220,0,BP$4),LEN(OFFSET('Vacation Tracker'!$Q220:$AD220,0,BP$4))-1),0)))</f>
        <v>0</v>
      </c>
      <c r="BS217" s="26">
        <f t="array" aca="1" ref="BS217" ca="1">SUM(IF(RIGHT(OFFSET('Vacation Tracker'!$Q220:$AD220,0,BP$4))=BS$8,IFERROR(--LEFT(OFFSET('Vacation Tracker'!$Q220:$AD220,0,BP$4),LEN(OFFSET('Vacation Tracker'!$Q220:$AD220,0,BP$4))-1),0)))</f>
        <v>0</v>
      </c>
      <c r="BT217" s="23">
        <f ca="1">SUM(OFFSET('Vacation Tracker'!$Q220:$AD220,0,BT$4))</f>
        <v>0</v>
      </c>
      <c r="BU217" s="26">
        <f t="shared" ref="BU217" ca="1" si="10851">BT217-BV217</f>
        <v>0</v>
      </c>
      <c r="BV217" s="26">
        <f t="array" aca="1" ref="BV217" ca="1">SUM(IF(RIGHT(OFFSET('Vacation Tracker'!$Q220:$AD220,0,BT$4))&lt;&gt;"O",IFERROR(--LEFT(OFFSET('Vacation Tracker'!$Q220:$AD220,0,BT$4),LEN(OFFSET('Vacation Tracker'!$Q220:$AD220,0,BT$4))-1),0)))</f>
        <v>0</v>
      </c>
      <c r="BW217" s="26">
        <f t="array" aca="1" ref="BW217" ca="1">SUM(IF(RIGHT(OFFSET('Vacation Tracker'!$Q220:$AD220,0,BT$4))=BW$8,IFERROR(--LEFT(OFFSET('Vacation Tracker'!$Q220:$AD220,0,BT$4),LEN(OFFSET('Vacation Tracker'!$Q220:$AD220,0,BT$4))-1),0)))</f>
        <v>0</v>
      </c>
      <c r="BX217" s="23">
        <f ca="1">SUM(OFFSET('Vacation Tracker'!$Q220:$AD220,0,BX$4))</f>
        <v>0</v>
      </c>
      <c r="BY217" s="26">
        <f t="shared" ref="BY217" ca="1" si="10852">BX217-BZ217</f>
        <v>0</v>
      </c>
      <c r="BZ217" s="26">
        <f t="array" aca="1" ref="BZ217" ca="1">SUM(IF(RIGHT(OFFSET('Vacation Tracker'!$Q220:$AD220,0,BX$4))&lt;&gt;"O",IFERROR(--LEFT(OFFSET('Vacation Tracker'!$Q220:$AD220,0,BX$4),LEN(OFFSET('Vacation Tracker'!$Q220:$AD220,0,BX$4))-1),0)))</f>
        <v>0</v>
      </c>
      <c r="CA217" s="26">
        <f t="array" aca="1" ref="CA217" ca="1">SUM(IF(RIGHT(OFFSET('Vacation Tracker'!$Q220:$AD220,0,BX$4))=CA$8,IFERROR(--LEFT(OFFSET('Vacation Tracker'!$Q220:$AD220,0,BX$4),LEN(OFFSET('Vacation Tracker'!$Q220:$AD220,0,BX$4))-1),0)))</f>
        <v>0</v>
      </c>
      <c r="CB217" s="23">
        <f ca="1">SUM(OFFSET('Vacation Tracker'!$Q220:$AD220,0,CB$4))</f>
        <v>0</v>
      </c>
      <c r="CC217" s="26">
        <f t="shared" ref="CC217" ca="1" si="10853">CB217-CD217</f>
        <v>0</v>
      </c>
      <c r="CD217" s="26">
        <f t="array" aca="1" ref="CD217" ca="1">SUM(IF(RIGHT(OFFSET('Vacation Tracker'!$Q220:$AD220,0,CB$4))&lt;&gt;"O",IFERROR(--LEFT(OFFSET('Vacation Tracker'!$Q220:$AD220,0,CB$4),LEN(OFFSET('Vacation Tracker'!$Q220:$AD220,0,CB$4))-1),0)))</f>
        <v>0</v>
      </c>
      <c r="CE217" s="26">
        <f t="array" aca="1" ref="CE217" ca="1">SUM(IF(RIGHT(OFFSET('Vacation Tracker'!$Q220:$AD220,0,CB$4))=CE$8,IFERROR(--LEFT(OFFSET('Vacation Tracker'!$Q220:$AD220,0,CB$4),LEN(OFFSET('Vacation Tracker'!$Q220:$AD220,0,CB$4))-1),0)))</f>
        <v>0</v>
      </c>
      <c r="CF217" s="23">
        <f ca="1">SUM(OFFSET('Vacation Tracker'!$Q220:$AD220,0,CF$4))</f>
        <v>0</v>
      </c>
      <c r="CG217" s="26">
        <f t="shared" ref="CG217" ca="1" si="10854">CF217-CH217</f>
        <v>0</v>
      </c>
      <c r="CH217" s="26">
        <f t="array" aca="1" ref="CH217" ca="1">SUM(IF(RIGHT(OFFSET('Vacation Tracker'!$Q220:$AD220,0,CF$4))&lt;&gt;"O",IFERROR(--LEFT(OFFSET('Vacation Tracker'!$Q220:$AD220,0,CF$4),LEN(OFFSET('Vacation Tracker'!$Q220:$AD220,0,CF$4))-1),0)))</f>
        <v>0</v>
      </c>
      <c r="CI217" s="26">
        <f t="array" aca="1" ref="CI217" ca="1">SUM(IF(RIGHT(OFFSET('Vacation Tracker'!$Q220:$AD220,0,CF$4))=CI$8,IFERROR(--LEFT(OFFSET('Vacation Tracker'!$Q220:$AD220,0,CF$4),LEN(OFFSET('Vacation Tracker'!$Q220:$AD220,0,CF$4))-1),0)))</f>
        <v>0</v>
      </c>
      <c r="CJ217" s="23">
        <f ca="1">SUM(OFFSET('Vacation Tracker'!$Q220:$AD220,0,CJ$4))</f>
        <v>0</v>
      </c>
      <c r="CK217" s="26">
        <f t="shared" ref="CK217" ca="1" si="10855">CJ217-CL217</f>
        <v>0</v>
      </c>
      <c r="CL217" s="26">
        <f t="array" aca="1" ref="CL217" ca="1">SUM(IF(RIGHT(OFFSET('Vacation Tracker'!$Q220:$AD220,0,CJ$4))&lt;&gt;"O",IFERROR(--LEFT(OFFSET('Vacation Tracker'!$Q220:$AD220,0,CJ$4),LEN(OFFSET('Vacation Tracker'!$Q220:$AD220,0,CJ$4))-1),0)))</f>
        <v>0</v>
      </c>
      <c r="CM217" s="26">
        <f t="array" aca="1" ref="CM217" ca="1">SUM(IF(RIGHT(OFFSET('Vacation Tracker'!$Q220:$AD220,0,CJ$4))=CM$8,IFERROR(--LEFT(OFFSET('Vacation Tracker'!$Q220:$AD220,0,CJ$4),LEN(OFFSET('Vacation Tracker'!$Q220:$AD220,0,CJ$4))-1),0)))</f>
        <v>0</v>
      </c>
      <c r="CN217" s="23">
        <f ca="1">SUM(OFFSET('Vacation Tracker'!$Q220:$AD220,0,CN$4))</f>
        <v>0</v>
      </c>
      <c r="CO217" s="26">
        <f t="shared" ref="CO217" ca="1" si="10856">CN217-CP217</f>
        <v>0</v>
      </c>
      <c r="CP217" s="26">
        <f t="array" aca="1" ref="CP217" ca="1">SUM(IF(RIGHT(OFFSET('Vacation Tracker'!$Q220:$AD220,0,CN$4))&lt;&gt;"O",IFERROR(--LEFT(OFFSET('Vacation Tracker'!$Q220:$AD220,0,CN$4),LEN(OFFSET('Vacation Tracker'!$Q220:$AD220,0,CN$4))-1),0)))</f>
        <v>0</v>
      </c>
      <c r="CQ217" s="26">
        <f t="array" aca="1" ref="CQ217" ca="1">SUM(IF(RIGHT(OFFSET('Vacation Tracker'!$Q220:$AD220,0,CN$4))=CQ$8,IFERROR(--LEFT(OFFSET('Vacation Tracker'!$Q220:$AD220,0,CN$4),LEN(OFFSET('Vacation Tracker'!$Q220:$AD220,0,CN$4))-1),0)))</f>
        <v>0</v>
      </c>
      <c r="CR217" s="23">
        <f ca="1">SUM(OFFSET('Vacation Tracker'!$Q220:$AD220,0,CR$4))</f>
        <v>0</v>
      </c>
      <c r="CS217" s="26">
        <f t="shared" ref="CS217" ca="1" si="10857">CR217-CT217</f>
        <v>0</v>
      </c>
      <c r="CT217" s="26">
        <f t="array" aca="1" ref="CT217" ca="1">SUM(IF(RIGHT(OFFSET('Vacation Tracker'!$Q220:$AD220,0,CR$4))&lt;&gt;"O",IFERROR(--LEFT(OFFSET('Vacation Tracker'!$Q220:$AD220,0,CR$4),LEN(OFFSET('Vacation Tracker'!$Q220:$AD220,0,CR$4))-1),0)))</f>
        <v>0</v>
      </c>
      <c r="CU217" s="26">
        <f t="array" aca="1" ref="CU217" ca="1">SUM(IF(RIGHT(OFFSET('Vacation Tracker'!$Q220:$AD220,0,CR$4))=CU$8,IFERROR(--LEFT(OFFSET('Vacation Tracker'!$Q220:$AD220,0,CR$4),LEN(OFFSET('Vacation Tracker'!$Q220:$AD220,0,CR$4))-1),0)))</f>
        <v>0</v>
      </c>
      <c r="CV217" s="23">
        <f ca="1">SUM(OFFSET('Vacation Tracker'!$Q220:$AD220,0,CV$4))</f>
        <v>0</v>
      </c>
      <c r="CW217" s="26">
        <f t="shared" ref="CW217" ca="1" si="10858">CV217-CX217</f>
        <v>0</v>
      </c>
      <c r="CX217" s="26">
        <f t="array" aca="1" ref="CX217" ca="1">SUM(IF(RIGHT(OFFSET('Vacation Tracker'!$Q220:$AD220,0,CV$4))&lt;&gt;"O",IFERROR(--LEFT(OFFSET('Vacation Tracker'!$Q220:$AD220,0,CV$4),LEN(OFFSET('Vacation Tracker'!$Q220:$AD220,0,CV$4))-1),0)))</f>
        <v>0</v>
      </c>
      <c r="CY217" s="26">
        <f t="array" aca="1" ref="CY217" ca="1">SUM(IF(RIGHT(OFFSET('Vacation Tracker'!$Q220:$AD220,0,CV$4))=CY$8,IFERROR(--LEFT(OFFSET('Vacation Tracker'!$Q220:$AD220,0,CV$4),LEN(OFFSET('Vacation Tracker'!$Q220:$AD220,0,CV$4))-1),0)))</f>
        <v>0</v>
      </c>
      <c r="CZ217" s="23">
        <f ca="1">SUM(OFFSET('Vacation Tracker'!$Q220:$AD220,0,CZ$4))</f>
        <v>0</v>
      </c>
      <c r="DA217" s="26">
        <f t="shared" ref="DA217" ca="1" si="10859">CZ217-DB217</f>
        <v>0</v>
      </c>
      <c r="DB217" s="26">
        <f t="array" aca="1" ref="DB217" ca="1">SUM(IF(RIGHT(OFFSET('Vacation Tracker'!$Q220:$AD220,0,CZ$4))&lt;&gt;"O",IFERROR(--LEFT(OFFSET('Vacation Tracker'!$Q220:$AD220,0,CZ$4),LEN(OFFSET('Vacation Tracker'!$Q220:$AD220,0,CZ$4))-1),0)))</f>
        <v>0</v>
      </c>
      <c r="DC217" s="26">
        <f t="array" aca="1" ref="DC217" ca="1">SUM(IF(RIGHT(OFFSET('Vacation Tracker'!$Q220:$AD220,0,CZ$4))=DC$8,IFERROR(--LEFT(OFFSET('Vacation Tracker'!$Q220:$AD220,0,CZ$4),LEN(OFFSET('Vacation Tracker'!$Q220:$AD220,0,CZ$4))-1),0)))</f>
        <v>0</v>
      </c>
      <c r="DD217" s="23">
        <f ca="1">SUM(OFFSET('Vacation Tracker'!$Q220:$AD220,0,DD$4))</f>
        <v>0</v>
      </c>
      <c r="DE217" s="26">
        <f t="shared" ref="DE217" ca="1" si="10860">DD217-DF217</f>
        <v>0</v>
      </c>
      <c r="DF217" s="26">
        <f t="array" aca="1" ref="DF217" ca="1">SUM(IF(RIGHT(OFFSET('Vacation Tracker'!$Q220:$AD220,0,DD$4))&lt;&gt;"O",IFERROR(--LEFT(OFFSET('Vacation Tracker'!$Q220:$AD220,0,DD$4),LEN(OFFSET('Vacation Tracker'!$Q220:$AD220,0,DD$4))-1),0)))</f>
        <v>0</v>
      </c>
      <c r="DG217" s="26">
        <f t="array" aca="1" ref="DG217" ca="1">SUM(IF(RIGHT(OFFSET('Vacation Tracker'!$Q220:$AD220,0,DD$4))=DG$8,IFERROR(--LEFT(OFFSET('Vacation Tracker'!$Q220:$AD220,0,DD$4),LEN(OFFSET('Vacation Tracker'!$Q220:$AD220,0,DD$4))-1),0)))</f>
        <v>0</v>
      </c>
      <c r="DH217" s="23">
        <f ca="1">SUM(OFFSET('Vacation Tracker'!$Q220:$AD220,0,DH$4))</f>
        <v>0</v>
      </c>
      <c r="DI217" s="26">
        <f t="shared" ref="DI217" ca="1" si="10861">DH217-DJ217</f>
        <v>0</v>
      </c>
      <c r="DJ217" s="26">
        <f t="array" aca="1" ref="DJ217" ca="1">SUM(IF(RIGHT(OFFSET('Vacation Tracker'!$Q220:$AD220,0,DH$4))&lt;&gt;"O",IFERROR(--LEFT(OFFSET('Vacation Tracker'!$Q220:$AD220,0,DH$4),LEN(OFFSET('Vacation Tracker'!$Q220:$AD220,0,DH$4))-1),0)))</f>
        <v>0</v>
      </c>
      <c r="DK217" s="26">
        <f t="array" aca="1" ref="DK217" ca="1">SUM(IF(RIGHT(OFFSET('Vacation Tracker'!$Q220:$AD220,0,DH$4))=DK$8,IFERROR(--LEFT(OFFSET('Vacation Tracker'!$Q220:$AD220,0,DH$4),LEN(OFFSET('Vacation Tracker'!$Q220:$AD220,0,DH$4))-1),0)))</f>
        <v>0</v>
      </c>
      <c r="DL217" s="23">
        <f ca="1">SUM(OFFSET('Vacation Tracker'!$Q220:$AD220,0,DL$4))</f>
        <v>0</v>
      </c>
      <c r="DM217" s="26">
        <f t="shared" ref="DM217" ca="1" si="10862">DL217-DN217</f>
        <v>0</v>
      </c>
      <c r="DN217" s="26">
        <f t="array" aca="1" ref="DN217" ca="1">SUM(IF(RIGHT(OFFSET('Vacation Tracker'!$Q220:$AD220,0,DL$4))&lt;&gt;"O",IFERROR(--LEFT(OFFSET('Vacation Tracker'!$Q220:$AD220,0,DL$4),LEN(OFFSET('Vacation Tracker'!$Q220:$AD220,0,DL$4))-1),0)))</f>
        <v>0</v>
      </c>
      <c r="DO217" s="26">
        <f t="array" aca="1" ref="DO217" ca="1">SUM(IF(RIGHT(OFFSET('Vacation Tracker'!$Q220:$AD220,0,DL$4))=DO$8,IFERROR(--LEFT(OFFSET('Vacation Tracker'!$Q220:$AD220,0,DL$4),LEN(OFFSET('Vacation Tracker'!$Q220:$AD220,0,DL$4))-1),0)))</f>
        <v>0</v>
      </c>
      <c r="DP217" s="23">
        <f ca="1">SUM(OFFSET('Vacation Tracker'!$Q220:$AD220,0,DP$4))</f>
        <v>0</v>
      </c>
      <c r="DQ217" s="26">
        <f t="shared" ref="DQ217" ca="1" si="10863">DP217-DR217</f>
        <v>0</v>
      </c>
      <c r="DR217" s="26">
        <f t="array" aca="1" ref="DR217" ca="1">SUM(IF(RIGHT(OFFSET('Vacation Tracker'!$Q220:$AD220,0,DP$4))&lt;&gt;"O",IFERROR(--LEFT(OFFSET('Vacation Tracker'!$Q220:$AD220,0,DP$4),LEN(OFFSET('Vacation Tracker'!$Q220:$AD220,0,DP$4))-1),0)))</f>
        <v>0</v>
      </c>
      <c r="DS217" s="26">
        <f t="array" aca="1" ref="DS217" ca="1">SUM(IF(RIGHT(OFFSET('Vacation Tracker'!$Q220:$AD220,0,DP$4))=DS$8,IFERROR(--LEFT(OFFSET('Vacation Tracker'!$Q220:$AD220,0,DP$4),LEN(OFFSET('Vacation Tracker'!$Q220:$AD220,0,DP$4))-1),0)))</f>
        <v>0</v>
      </c>
      <c r="DT217" s="23">
        <f ca="1">SUM(OFFSET('Vacation Tracker'!$Q220:$AD220,0,DT$4))</f>
        <v>0</v>
      </c>
      <c r="DU217" s="26">
        <f t="shared" ref="DU217" ca="1" si="10864">DT217-DV217</f>
        <v>0</v>
      </c>
      <c r="DV217" s="26">
        <f t="array" aca="1" ref="DV217" ca="1">SUM(IF(RIGHT(OFFSET('Vacation Tracker'!$Q220:$AD220,0,DT$4))&lt;&gt;"O",IFERROR(--LEFT(OFFSET('Vacation Tracker'!$Q220:$AD220,0,DT$4),LEN(OFFSET('Vacation Tracker'!$Q220:$AD220,0,DT$4))-1),0)))</f>
        <v>0</v>
      </c>
      <c r="DW217" s="26">
        <f t="array" aca="1" ref="DW217" ca="1">SUM(IF(RIGHT(OFFSET('Vacation Tracker'!$Q220:$AD220,0,DT$4))=DW$8,IFERROR(--LEFT(OFFSET('Vacation Tracker'!$Q220:$AD220,0,DT$4),LEN(OFFSET('Vacation Tracker'!$Q220:$AD220,0,DT$4))-1),0)))</f>
        <v>0</v>
      </c>
      <c r="DX217" s="23">
        <f ca="1">SUM(OFFSET('Vacation Tracker'!$Q220:$AD220,0,DX$4))</f>
        <v>0</v>
      </c>
      <c r="DY217" s="26">
        <f t="shared" ref="DY217" ca="1" si="10865">DX217-DZ217</f>
        <v>0</v>
      </c>
      <c r="DZ217" s="26">
        <f t="array" aca="1" ref="DZ217" ca="1">SUM(IF(RIGHT(OFFSET('Vacation Tracker'!$Q220:$AD220,0,DX$4))&lt;&gt;"O",IFERROR(--LEFT(OFFSET('Vacation Tracker'!$Q220:$AD220,0,DX$4),LEN(OFFSET('Vacation Tracker'!$Q220:$AD220,0,DX$4))-1),0)))</f>
        <v>0</v>
      </c>
      <c r="EA217" s="26">
        <f t="array" aca="1" ref="EA217" ca="1">SUM(IF(RIGHT(OFFSET('Vacation Tracker'!$Q220:$AD220,0,DX$4))=EA$8,IFERROR(--LEFT(OFFSET('Vacation Tracker'!$Q220:$AD220,0,DX$4),LEN(OFFSET('Vacation Tracker'!$Q220:$AD220,0,DX$4))-1),0)))</f>
        <v>0</v>
      </c>
      <c r="EB217" s="23">
        <f ca="1">SUM(OFFSET('Vacation Tracker'!$Q220:$AD220,0,EB$4))</f>
        <v>0</v>
      </c>
      <c r="EC217" s="26">
        <f t="shared" ref="EC217" ca="1" si="10866">EB217-ED217</f>
        <v>0</v>
      </c>
      <c r="ED217" s="26">
        <f t="array" aca="1" ref="ED217" ca="1">SUM(IF(RIGHT(OFFSET('Vacation Tracker'!$Q220:$AD220,0,EB$4))&lt;&gt;"O",IFERROR(--LEFT(OFFSET('Vacation Tracker'!$Q220:$AD220,0,EB$4),LEN(OFFSET('Vacation Tracker'!$Q220:$AD220,0,EB$4))-1),0)))</f>
        <v>0</v>
      </c>
      <c r="EE217" s="26">
        <f t="array" aca="1" ref="EE217" ca="1">SUM(IF(RIGHT(OFFSET('Vacation Tracker'!$Q220:$AD220,0,EB$4))=EE$8,IFERROR(--LEFT(OFFSET('Vacation Tracker'!$Q220:$AD220,0,EB$4),LEN(OFFSET('Vacation Tracker'!$Q220:$AD220,0,EB$4))-1),0)))</f>
        <v>0</v>
      </c>
      <c r="EF217" s="23">
        <f ca="1">SUM(OFFSET('Vacation Tracker'!$Q220:$AD220,0,EF$4))</f>
        <v>0</v>
      </c>
      <c r="EG217" s="26">
        <f t="shared" ref="EG217" ca="1" si="10867">EF217-EH217</f>
        <v>0</v>
      </c>
      <c r="EH217" s="26">
        <f t="array" aca="1" ref="EH217" ca="1">SUM(IF(RIGHT(OFFSET('Vacation Tracker'!$Q220:$AD220,0,EF$4))&lt;&gt;"O",IFERROR(--LEFT(OFFSET('Vacation Tracker'!$Q220:$AD220,0,EF$4),LEN(OFFSET('Vacation Tracker'!$Q220:$AD220,0,EF$4))-1),0)))</f>
        <v>0</v>
      </c>
      <c r="EI217" s="26">
        <f t="array" aca="1" ref="EI217" ca="1">SUM(IF(RIGHT(OFFSET('Vacation Tracker'!$Q220:$AD220,0,EF$4))=EI$8,IFERROR(--LEFT(OFFSET('Vacation Tracker'!$Q220:$AD220,0,EF$4),LEN(OFFSET('Vacation Tracker'!$Q220:$AD220,0,EF$4))-1),0)))</f>
        <v>0</v>
      </c>
      <c r="EJ217" s="23">
        <f ca="1">SUM(OFFSET('Vacation Tracker'!$Q220:$AD220,0,EJ$4))</f>
        <v>0</v>
      </c>
      <c r="EK217" s="26">
        <f t="shared" ref="EK217" ca="1" si="10868">EJ217-EL217</f>
        <v>0</v>
      </c>
      <c r="EL217" s="26">
        <f t="array" aca="1" ref="EL217" ca="1">SUM(IF(RIGHT(OFFSET('Vacation Tracker'!$Q220:$AD220,0,EJ$4))&lt;&gt;"O",IFERROR(--LEFT(OFFSET('Vacation Tracker'!$Q220:$AD220,0,EJ$4),LEN(OFFSET('Vacation Tracker'!$Q220:$AD220,0,EJ$4))-1),0)))</f>
        <v>0</v>
      </c>
      <c r="EM217" s="26">
        <f t="array" aca="1" ref="EM217" ca="1">SUM(IF(RIGHT(OFFSET('Vacation Tracker'!$Q220:$AD220,0,EJ$4))=EM$8,IFERROR(--LEFT(OFFSET('Vacation Tracker'!$Q220:$AD220,0,EJ$4),LEN(OFFSET('Vacation Tracker'!$Q220:$AD220,0,EJ$4))-1),0)))</f>
        <v>0</v>
      </c>
      <c r="EN217" s="23">
        <f ca="1">SUM(OFFSET('Vacation Tracker'!$Q220:$AD220,0,EN$4))</f>
        <v>0</v>
      </c>
      <c r="EO217" s="26">
        <f t="shared" ref="EO217" ca="1" si="10869">EN217-EP217</f>
        <v>0</v>
      </c>
      <c r="EP217" s="26">
        <f t="array" aca="1" ref="EP217" ca="1">SUM(IF(RIGHT(OFFSET('Vacation Tracker'!$Q220:$AD220,0,EN$4))&lt;&gt;"O",IFERROR(--LEFT(OFFSET('Vacation Tracker'!$Q220:$AD220,0,EN$4),LEN(OFFSET('Vacation Tracker'!$Q220:$AD220,0,EN$4))-1),0)))</f>
        <v>0</v>
      </c>
      <c r="EQ217" s="26">
        <f t="array" aca="1" ref="EQ217" ca="1">SUM(IF(RIGHT(OFFSET('Vacation Tracker'!$Q220:$AD220,0,EN$4))=EQ$8,IFERROR(--LEFT(OFFSET('Vacation Tracker'!$Q220:$AD220,0,EN$4),LEN(OFFSET('Vacation Tracker'!$Q220:$AD220,0,EN$4))-1),0)))</f>
        <v>0</v>
      </c>
      <c r="ER217" s="23">
        <f ca="1">SUM(OFFSET('Vacation Tracker'!$Q220:$AD220,0,ER$4))</f>
        <v>0</v>
      </c>
      <c r="ES217" s="26">
        <f t="shared" ref="ES217" ca="1" si="10870">ER217-ET217</f>
        <v>0</v>
      </c>
      <c r="ET217" s="26">
        <f t="array" aca="1" ref="ET217" ca="1">SUM(IF(RIGHT(OFFSET('Vacation Tracker'!$Q220:$AD220,0,ER$4))&lt;&gt;"O",IFERROR(--LEFT(OFFSET('Vacation Tracker'!$Q220:$AD220,0,ER$4),LEN(OFFSET('Vacation Tracker'!$Q220:$AD220,0,ER$4))-1),0)))</f>
        <v>0</v>
      </c>
      <c r="EU217" s="26">
        <f t="array" aca="1" ref="EU217" ca="1">SUM(IF(RIGHT(OFFSET('Vacation Tracker'!$Q220:$AD220,0,ER$4))=EU$8,IFERROR(--LEFT(OFFSET('Vacation Tracker'!$Q220:$AD220,0,ER$4),LEN(OFFSET('Vacation Tracker'!$Q220:$AD220,0,ER$4))-1),0)))</f>
        <v>0</v>
      </c>
      <c r="EV217" s="23">
        <f ca="1">SUM(OFFSET('Vacation Tracker'!$Q220:$AD220,0,EV$4))</f>
        <v>0</v>
      </c>
      <c r="EW217" s="26">
        <f t="shared" ref="EW217" ca="1" si="10871">EV217-EX217</f>
        <v>0</v>
      </c>
      <c r="EX217" s="26">
        <f t="array" aca="1" ref="EX217" ca="1">SUM(IF(RIGHT(OFFSET('Vacation Tracker'!$Q220:$AD220,0,EV$4))&lt;&gt;"O",IFERROR(--LEFT(OFFSET('Vacation Tracker'!$Q220:$AD220,0,EV$4),LEN(OFFSET('Vacation Tracker'!$Q220:$AD220,0,EV$4))-1),0)))</f>
        <v>0</v>
      </c>
      <c r="EY217" s="26">
        <f t="array" aca="1" ref="EY217" ca="1">SUM(IF(RIGHT(OFFSET('Vacation Tracker'!$Q220:$AD220,0,EV$4))=EY$8,IFERROR(--LEFT(OFFSET('Vacation Tracker'!$Q220:$AD220,0,EV$4),LEN(OFFSET('Vacation Tracker'!$Q220:$AD220,0,EV$4))-1),0)))</f>
        <v>0</v>
      </c>
      <c r="EZ217" s="23">
        <f ca="1">SUM(OFFSET('Vacation Tracker'!$Q220:$AD220,0,EZ$4))</f>
        <v>0</v>
      </c>
      <c r="FA217" s="26">
        <f t="shared" ref="FA217" ca="1" si="10872">EZ217-FB217</f>
        <v>0</v>
      </c>
      <c r="FB217" s="26">
        <f t="array" aca="1" ref="FB217" ca="1">SUM(IF(RIGHT(OFFSET('Vacation Tracker'!$Q220:$AD220,0,EZ$4))&lt;&gt;"O",IFERROR(--LEFT(OFFSET('Vacation Tracker'!$Q220:$AD220,0,EZ$4),LEN(OFFSET('Vacation Tracker'!$Q220:$AD220,0,EZ$4))-1),0)))</f>
        <v>0</v>
      </c>
      <c r="FC217" s="26">
        <f t="array" aca="1" ref="FC217" ca="1">SUM(IF(RIGHT(OFFSET('Vacation Tracker'!$Q220:$AD220,0,EZ$4))=FC$8,IFERROR(--LEFT(OFFSET('Vacation Tracker'!$Q220:$AD220,0,EZ$4),LEN(OFFSET('Vacation Tracker'!$Q220:$AD220,0,EZ$4))-1),0)))</f>
        <v>0</v>
      </c>
      <c r="FD217" s="23">
        <f ca="1">SUM(OFFSET('Vacation Tracker'!$Q220:$AD220,0,FD$4))</f>
        <v>0</v>
      </c>
      <c r="FE217" s="26">
        <f t="shared" ref="FE217" ca="1" si="10873">FD217-FF217</f>
        <v>0</v>
      </c>
      <c r="FF217" s="26">
        <f t="array" aca="1" ref="FF217" ca="1">SUM(IF(RIGHT(OFFSET('Vacation Tracker'!$Q220:$AD220,0,FD$4))&lt;&gt;"O",IFERROR(--LEFT(OFFSET('Vacation Tracker'!$Q220:$AD220,0,FD$4),LEN(OFFSET('Vacation Tracker'!$Q220:$AD220,0,FD$4))-1),0)))</f>
        <v>0</v>
      </c>
      <c r="FG217" s="26">
        <f t="array" aca="1" ref="FG217" ca="1">SUM(IF(RIGHT(OFFSET('Vacation Tracker'!$Q220:$AD220,0,FD$4))=FG$8,IFERROR(--LEFT(OFFSET('Vacation Tracker'!$Q220:$AD220,0,FD$4),LEN(OFFSET('Vacation Tracker'!$Q220:$AD220,0,FD$4))-1),0)))</f>
        <v>0</v>
      </c>
      <c r="FH217" s="23">
        <f ca="1">SUM(OFFSET('Vacation Tracker'!$Q220:$AD220,0,FH$4))</f>
        <v>0</v>
      </c>
      <c r="FI217" s="26">
        <f t="shared" ref="FI217" ca="1" si="10874">FH217-FJ217</f>
        <v>0</v>
      </c>
      <c r="FJ217" s="26">
        <f t="array" aca="1" ref="FJ217" ca="1">SUM(IF(RIGHT(OFFSET('Vacation Tracker'!$Q220:$AD220,0,FH$4))&lt;&gt;"O",IFERROR(--LEFT(OFFSET('Vacation Tracker'!$Q220:$AD220,0,FH$4),LEN(OFFSET('Vacation Tracker'!$Q220:$AD220,0,FH$4))-1),0)))</f>
        <v>0</v>
      </c>
      <c r="FK217" s="26">
        <f t="array" aca="1" ref="FK217" ca="1">SUM(IF(RIGHT(OFFSET('Vacation Tracker'!$Q220:$AD220,0,FH$4))=FK$8,IFERROR(--LEFT(OFFSET('Vacation Tracker'!$Q220:$AD220,0,FH$4),LEN(OFFSET('Vacation Tracker'!$Q220:$AD220,0,FH$4))-1),0)))</f>
        <v>0</v>
      </c>
      <c r="FL217" s="23">
        <f ca="1">SUM(OFFSET('Vacation Tracker'!$Q220:$AD220,0,FL$4))</f>
        <v>0</v>
      </c>
      <c r="FM217" s="26">
        <f t="shared" ref="FM217" ca="1" si="10875">FL217-FN217</f>
        <v>0</v>
      </c>
      <c r="FN217" s="26">
        <f t="array" aca="1" ref="FN217" ca="1">SUM(IF(RIGHT(OFFSET('Vacation Tracker'!$Q220:$AD220,0,FL$4))&lt;&gt;"O",IFERROR(--LEFT(OFFSET('Vacation Tracker'!$Q220:$AD220,0,FL$4),LEN(OFFSET('Vacation Tracker'!$Q220:$AD220,0,FL$4))-1),0)))</f>
        <v>0</v>
      </c>
      <c r="FO217" s="26">
        <f t="array" aca="1" ref="FO217" ca="1">SUM(IF(RIGHT(OFFSET('Vacation Tracker'!$Q220:$AD220,0,FL$4))=FO$8,IFERROR(--LEFT(OFFSET('Vacation Tracker'!$Q220:$AD220,0,FL$4),LEN(OFFSET('Vacation Tracker'!$Q220:$AD220,0,FL$4))-1),0)))</f>
        <v>0</v>
      </c>
      <c r="FP217" s="23">
        <f ca="1">SUM(OFFSET('Vacation Tracker'!$Q220:$AD220,0,FP$4))</f>
        <v>0</v>
      </c>
      <c r="FQ217" s="26">
        <f t="shared" ref="FQ217" ca="1" si="10876">FP217-FR217</f>
        <v>0</v>
      </c>
      <c r="FR217" s="26">
        <f t="array" aca="1" ref="FR217" ca="1">SUM(IF(RIGHT(OFFSET('Vacation Tracker'!$Q220:$AD220,0,FP$4))&lt;&gt;"O",IFERROR(--LEFT(OFFSET('Vacation Tracker'!$Q220:$AD220,0,FP$4),LEN(OFFSET('Vacation Tracker'!$Q220:$AD220,0,FP$4))-1),0)))</f>
        <v>0</v>
      </c>
      <c r="FS217" s="26">
        <f t="array" aca="1" ref="FS217" ca="1">SUM(IF(RIGHT(OFFSET('Vacation Tracker'!$Q220:$AD220,0,FP$4))=FS$8,IFERROR(--LEFT(OFFSET('Vacation Tracker'!$Q220:$AD220,0,FP$4),LEN(OFFSET('Vacation Tracker'!$Q220:$AD220,0,FP$4))-1),0)))</f>
        <v>0</v>
      </c>
      <c r="FT217" s="23">
        <f ca="1">SUM(OFFSET('Vacation Tracker'!$Q220:$AD220,0,FT$4))</f>
        <v>0</v>
      </c>
      <c r="FU217" s="26">
        <f t="shared" ref="FU217" ca="1" si="10877">FT217-FV217</f>
        <v>0</v>
      </c>
      <c r="FV217" s="26">
        <f t="array" aca="1" ref="FV217" ca="1">SUM(IF(RIGHT(OFFSET('Vacation Tracker'!$Q220:$AD220,0,FT$4))&lt;&gt;"O",IFERROR(--LEFT(OFFSET('Vacation Tracker'!$Q220:$AD220,0,FT$4),LEN(OFFSET('Vacation Tracker'!$Q220:$AD220,0,FT$4))-1),0)))</f>
        <v>0</v>
      </c>
      <c r="FW217" s="26">
        <f t="array" aca="1" ref="FW217" ca="1">SUM(IF(RIGHT(OFFSET('Vacation Tracker'!$Q220:$AD220,0,FT$4))=FW$8,IFERROR(--LEFT(OFFSET('Vacation Tracker'!$Q220:$AD220,0,FT$4),LEN(OFFSET('Vacation Tracker'!$Q220:$AD220,0,FT$4))-1),0)))</f>
        <v>0</v>
      </c>
      <c r="FX217" s="23">
        <f ca="1">SUM(OFFSET('Vacation Tracker'!$Q220:$AD220,0,FX$4))</f>
        <v>0</v>
      </c>
      <c r="FY217" s="26">
        <f t="shared" ref="FY217" ca="1" si="10878">FX217-FZ217</f>
        <v>0</v>
      </c>
      <c r="FZ217" s="26">
        <f t="array" aca="1" ref="FZ217" ca="1">SUM(IF(RIGHT(OFFSET('Vacation Tracker'!$Q220:$AD220,0,FX$4))&lt;&gt;"O",IFERROR(--LEFT(OFFSET('Vacation Tracker'!$Q220:$AD220,0,FX$4),LEN(OFFSET('Vacation Tracker'!$Q220:$AD220,0,FX$4))-1),0)))</f>
        <v>0</v>
      </c>
      <c r="GA217" s="26">
        <f t="array" aca="1" ref="GA217" ca="1">SUM(IF(RIGHT(OFFSET('Vacation Tracker'!$Q220:$AD220,0,FX$4))=GA$8,IFERROR(--LEFT(OFFSET('Vacation Tracker'!$Q220:$AD220,0,FX$4),LEN(OFFSET('Vacation Tracker'!$Q220:$AD220,0,FX$4))-1),0)))</f>
        <v>0</v>
      </c>
      <c r="GB217" s="23">
        <f ca="1">SUM(OFFSET('Vacation Tracker'!$Q220:$AD220,0,GB$4))</f>
        <v>0</v>
      </c>
      <c r="GC217" s="26">
        <f t="shared" ref="GC217" ca="1" si="10879">GB217-GD217</f>
        <v>0</v>
      </c>
      <c r="GD217" s="26">
        <f t="array" aca="1" ref="GD217" ca="1">SUM(IF(RIGHT(OFFSET('Vacation Tracker'!$Q220:$AD220,0,GB$4))&lt;&gt;"O",IFERROR(--LEFT(OFFSET('Vacation Tracker'!$Q220:$AD220,0,GB$4),LEN(OFFSET('Vacation Tracker'!$Q220:$AD220,0,GB$4))-1),0)))</f>
        <v>0</v>
      </c>
      <c r="GE217" s="26">
        <f t="array" aca="1" ref="GE217" ca="1">SUM(IF(RIGHT(OFFSET('Vacation Tracker'!$Q220:$AD220,0,GB$4))=GE$8,IFERROR(--LEFT(OFFSET('Vacation Tracker'!$Q220:$AD220,0,GB$4),LEN(OFFSET('Vacation Tracker'!$Q220:$AD220,0,GB$4))-1),0)))</f>
        <v>0</v>
      </c>
      <c r="GF217" s="23">
        <f ca="1">SUM(OFFSET('Vacation Tracker'!$Q220:$AD220,0,GF$4))</f>
        <v>0</v>
      </c>
      <c r="GG217" s="26">
        <f t="shared" ref="GG217" ca="1" si="10880">GF217-GH217</f>
        <v>0</v>
      </c>
      <c r="GH217" s="26">
        <f t="array" aca="1" ref="GH217" ca="1">SUM(IF(RIGHT(OFFSET('Vacation Tracker'!$Q220:$AD220,0,GF$4))&lt;&gt;"O",IFERROR(--LEFT(OFFSET('Vacation Tracker'!$Q220:$AD220,0,GF$4),LEN(OFFSET('Vacation Tracker'!$Q220:$AD220,0,GF$4))-1),0)))</f>
        <v>0</v>
      </c>
      <c r="GI217" s="26">
        <f t="array" aca="1" ref="GI217" ca="1">SUM(IF(RIGHT(OFFSET('Vacation Tracker'!$Q220:$AD220,0,GF$4))=GI$8,IFERROR(--LEFT(OFFSET('Vacation Tracker'!$Q220:$AD220,0,GF$4),LEN(OFFSET('Vacation Tracker'!$Q220:$AD220,0,GF$4))-1),0)))</f>
        <v>0</v>
      </c>
      <c r="GJ217" s="23">
        <f ca="1">SUM(OFFSET('Vacation Tracker'!$Q220:$AD220,0,GJ$4))</f>
        <v>0</v>
      </c>
      <c r="GK217" s="26">
        <f t="shared" ref="GK217" ca="1" si="10881">GJ217-GL217</f>
        <v>0</v>
      </c>
      <c r="GL217" s="26">
        <f t="array" aca="1" ref="GL217" ca="1">SUM(IF(RIGHT(OFFSET('Vacation Tracker'!$Q220:$AD220,0,GJ$4))&lt;&gt;"O",IFERROR(--LEFT(OFFSET('Vacation Tracker'!$Q220:$AD220,0,GJ$4),LEN(OFFSET('Vacation Tracker'!$Q220:$AD220,0,GJ$4))-1),0)))</f>
        <v>0</v>
      </c>
      <c r="GM217" s="26">
        <f t="array" aca="1" ref="GM217" ca="1">SUM(IF(RIGHT(OFFSET('Vacation Tracker'!$Q220:$AD220,0,GJ$4))=GM$8,IFERROR(--LEFT(OFFSET('Vacation Tracker'!$Q220:$AD220,0,GJ$4),LEN(OFFSET('Vacation Tracker'!$Q220:$AD220,0,GJ$4))-1),0)))</f>
        <v>0</v>
      </c>
      <c r="GN217" s="23">
        <f ca="1">SUM(OFFSET('Vacation Tracker'!$Q220:$AD220,0,GN$4))</f>
        <v>0</v>
      </c>
      <c r="GO217" s="26">
        <f t="shared" ref="GO217" ca="1" si="10882">GN217-GP217</f>
        <v>0</v>
      </c>
      <c r="GP217" s="26">
        <f t="array" aca="1" ref="GP217" ca="1">SUM(IF(RIGHT(OFFSET('Vacation Tracker'!$Q220:$AD220,0,GN$4))&lt;&gt;"O",IFERROR(--LEFT(OFFSET('Vacation Tracker'!$Q220:$AD220,0,GN$4),LEN(OFFSET('Vacation Tracker'!$Q220:$AD220,0,GN$4))-1),0)))</f>
        <v>0</v>
      </c>
      <c r="GQ217" s="26">
        <f t="array" aca="1" ref="GQ217" ca="1">SUM(IF(RIGHT(OFFSET('Vacation Tracker'!$Q220:$AD220,0,GN$4))=GQ$8,IFERROR(--LEFT(OFFSET('Vacation Tracker'!$Q220:$AD220,0,GN$4),LEN(OFFSET('Vacation Tracker'!$Q220:$AD220,0,GN$4))-1),0)))</f>
        <v>0</v>
      </c>
      <c r="GR217" s="23">
        <f ca="1">SUM(OFFSET('Vacation Tracker'!$Q220:$AD220,0,GR$4))</f>
        <v>0</v>
      </c>
      <c r="GS217" s="26">
        <f t="shared" ref="GS217" ca="1" si="10883">GR217-GT217</f>
        <v>0</v>
      </c>
      <c r="GT217" s="26">
        <f t="array" aca="1" ref="GT217" ca="1">SUM(IF(RIGHT(OFFSET('Vacation Tracker'!$Q220:$AD220,0,GR$4))&lt;&gt;"O",IFERROR(--LEFT(OFFSET('Vacation Tracker'!$Q220:$AD220,0,GR$4),LEN(OFFSET('Vacation Tracker'!$Q220:$AD220,0,GR$4))-1),0)))</f>
        <v>0</v>
      </c>
      <c r="GU217" s="26">
        <f t="array" aca="1" ref="GU217" ca="1">SUM(IF(RIGHT(OFFSET('Vacation Tracker'!$Q220:$AD220,0,GR$4))=GU$8,IFERROR(--LEFT(OFFSET('Vacation Tracker'!$Q220:$AD220,0,GR$4),LEN(OFFSET('Vacation Tracker'!$Q220:$AD220,0,GR$4))-1),0)))</f>
        <v>0</v>
      </c>
      <c r="GV217" s="23">
        <f ca="1">SUM(OFFSET('Vacation Tracker'!$Q220:$AD220,0,GV$4))</f>
        <v>0</v>
      </c>
      <c r="GW217" s="26">
        <f t="shared" ref="GW217" ca="1" si="10884">GV217-GX217</f>
        <v>0</v>
      </c>
      <c r="GX217" s="26">
        <f t="array" aca="1" ref="GX217" ca="1">SUM(IF(RIGHT(OFFSET('Vacation Tracker'!$Q220:$AD220,0,GV$4))&lt;&gt;"O",IFERROR(--LEFT(OFFSET('Vacation Tracker'!$Q220:$AD220,0,GV$4),LEN(OFFSET('Vacation Tracker'!$Q220:$AD220,0,GV$4))-1),0)))</f>
        <v>0</v>
      </c>
      <c r="GY217" s="26">
        <f t="array" aca="1" ref="GY217" ca="1">SUM(IF(RIGHT(OFFSET('Vacation Tracker'!$Q220:$AD220,0,GV$4))=GY$8,IFERROR(--LEFT(OFFSET('Vacation Tracker'!$Q220:$AD220,0,GV$4),LEN(OFFSET('Vacation Tracker'!$Q220:$AD220,0,GV$4))-1),0)))</f>
        <v>0</v>
      </c>
      <c r="GZ217" s="23">
        <f ca="1">SUM(OFFSET('Vacation Tracker'!$Q220:$AD220,0,GZ$4))</f>
        <v>0</v>
      </c>
      <c r="HA217" s="26">
        <f t="shared" ref="HA217" ca="1" si="10885">GZ217-HB217</f>
        <v>0</v>
      </c>
      <c r="HB217" s="26">
        <f t="array" aca="1" ref="HB217" ca="1">SUM(IF(RIGHT(OFFSET('Vacation Tracker'!$Q220:$AD220,0,GZ$4))&lt;&gt;"O",IFERROR(--LEFT(OFFSET('Vacation Tracker'!$Q220:$AD220,0,GZ$4),LEN(OFFSET('Vacation Tracker'!$Q220:$AD220,0,GZ$4))-1),0)))</f>
        <v>0</v>
      </c>
      <c r="HC217" s="26">
        <f t="array" aca="1" ref="HC217" ca="1">SUM(IF(RIGHT(OFFSET('Vacation Tracker'!$Q220:$AD220,0,GZ$4))=HC$8,IFERROR(--LEFT(OFFSET('Vacation Tracker'!$Q220:$AD220,0,GZ$4),LEN(OFFSET('Vacation Tracker'!$Q220:$AD220,0,GZ$4))-1),0)))</f>
        <v>0</v>
      </c>
      <c r="HD217" s="23">
        <f ca="1">SUM(OFFSET('Vacation Tracker'!$Q220:$AD220,0,HD$4))</f>
        <v>0</v>
      </c>
      <c r="HE217" s="26">
        <f t="shared" ref="HE217" ca="1" si="10886">HD217-HF217</f>
        <v>0</v>
      </c>
      <c r="HF217" s="26">
        <f t="array" aca="1" ref="HF217" ca="1">SUM(IF(RIGHT(OFFSET('Vacation Tracker'!$Q220:$AD220,0,HD$4))&lt;&gt;"O",IFERROR(--LEFT(OFFSET('Vacation Tracker'!$Q220:$AD220,0,HD$4),LEN(OFFSET('Vacation Tracker'!$Q220:$AD220,0,HD$4))-1),0)))</f>
        <v>0</v>
      </c>
      <c r="HG217" s="26">
        <f t="array" aca="1" ref="HG217" ca="1">SUM(IF(RIGHT(OFFSET('Vacation Tracker'!$Q220:$AD220,0,HD$4))=HG$8,IFERROR(--LEFT(OFFSET('Vacation Tracker'!$Q220:$AD220,0,HD$4),LEN(OFFSET('Vacation Tracker'!$Q220:$AD220,0,HD$4))-1),0)))</f>
        <v>0</v>
      </c>
      <c r="HH217" s="23">
        <f ca="1">SUM(OFFSET('Vacation Tracker'!$Q220:$AD220,0,HH$4))</f>
        <v>0</v>
      </c>
      <c r="HI217" s="26">
        <f t="shared" ref="HI217" ca="1" si="10887">HH217-HJ217</f>
        <v>0</v>
      </c>
      <c r="HJ217" s="26">
        <f t="array" aca="1" ref="HJ217" ca="1">SUM(IF(RIGHT(OFFSET('Vacation Tracker'!$Q220:$AD220,0,HH$4))&lt;&gt;"O",IFERROR(--LEFT(OFFSET('Vacation Tracker'!$Q220:$AD220,0,HH$4),LEN(OFFSET('Vacation Tracker'!$Q220:$AD220,0,HH$4))-1),0)))</f>
        <v>0</v>
      </c>
      <c r="HK217" s="26">
        <f t="array" aca="1" ref="HK217" ca="1">SUM(IF(RIGHT(OFFSET('Vacation Tracker'!$Q220:$AD220,0,HH$4))=HK$8,IFERROR(--LEFT(OFFSET('Vacation Tracker'!$Q220:$AD220,0,HH$4),LEN(OFFSET('Vacation Tracker'!$Q220:$AD220,0,HH$4))-1),0)))</f>
        <v>0</v>
      </c>
      <c r="HL217" s="23">
        <f ca="1">SUM(OFFSET('Vacation Tracker'!$Q220:$AD220,0,HL$4))</f>
        <v>0</v>
      </c>
      <c r="HM217" s="26">
        <f t="shared" ref="HM217" ca="1" si="10888">HL217-HN217</f>
        <v>0</v>
      </c>
      <c r="HN217" s="26">
        <f t="array" aca="1" ref="HN217" ca="1">SUM(IF(RIGHT(OFFSET('Vacation Tracker'!$Q220:$AD220,0,HL$4))&lt;&gt;"O",IFERROR(--LEFT(OFFSET('Vacation Tracker'!$Q220:$AD220,0,HL$4),LEN(OFFSET('Vacation Tracker'!$Q220:$AD220,0,HL$4))-1),0)))</f>
        <v>0</v>
      </c>
      <c r="HO217" s="26">
        <f t="array" aca="1" ref="HO217" ca="1">SUM(IF(RIGHT(OFFSET('Vacation Tracker'!$Q220:$AD220,0,HL$4))=HO$8,IFERROR(--LEFT(OFFSET('Vacation Tracker'!$Q220:$AD220,0,HL$4),LEN(OFFSET('Vacation Tracker'!$Q220:$AD220,0,HL$4))-1),0)))</f>
        <v>0</v>
      </c>
      <c r="HP217" s="23">
        <f ca="1">SUM(OFFSET('Vacation Tracker'!$Q220:$AD220,0,HP$4))</f>
        <v>0</v>
      </c>
      <c r="HQ217" s="26">
        <f t="shared" ref="HQ217" ca="1" si="10889">HP217-HR217</f>
        <v>0</v>
      </c>
      <c r="HR217" s="26">
        <f t="array" aca="1" ref="HR217" ca="1">SUM(IF(RIGHT(OFFSET('Vacation Tracker'!$Q220:$AD220,0,HP$4))&lt;&gt;"O",IFERROR(--LEFT(OFFSET('Vacation Tracker'!$Q220:$AD220,0,HP$4),LEN(OFFSET('Vacation Tracker'!$Q220:$AD220,0,HP$4))-1),0)))</f>
        <v>0</v>
      </c>
      <c r="HS217" s="23">
        <f t="array" aca="1" ref="HS217" ca="1">SUM(IF(RIGHT(OFFSET('Vacation Tracker'!$Q220:$AD220,0,HP$4))=HS$8,IFERROR(--LEFT(OFFSET('Vacation Tracker'!$Q220:$AD220,0,HP$4),LEN(OFFSET('Vacation Tracker'!$Q220:$AD220,0,HP$4))-1),0)))</f>
        <v>0</v>
      </c>
    </row>
    <row r="218" spans="2:227" ht="15" customHeight="1" x14ac:dyDescent="0.2">
      <c r="B218" s="23">
        <f>IF('Vacation Tracker'!B221&lt;&gt;"",'Vacation Tracker'!B221,"")</f>
        <v>210</v>
      </c>
      <c r="C218" s="24" t="str">
        <f>IF('Vacation Tracker'!C221&lt;&gt;"",'Vacation Tracker'!C221,"")</f>
        <v/>
      </c>
      <c r="D218" s="25" t="str">
        <f>IF('Vacation Tracker'!D221&lt;&gt;"",'Vacation Tracker'!D221,"")</f>
        <v/>
      </c>
      <c r="E218" s="25" t="str">
        <f>IF('Vacation Tracker'!E221&lt;&gt;"",'Vacation Tracker'!E221,"")</f>
        <v/>
      </c>
      <c r="F218" s="24" t="str">
        <f>IF('Vacation Tracker'!F221&lt;&gt;"",'Vacation Tracker'!F221,"")</f>
        <v/>
      </c>
      <c r="G218" s="24" t="str">
        <f>IF('Vacation Tracker'!G221&lt;&gt;"",'Vacation Tracker'!G221,"")</f>
        <v/>
      </c>
      <c r="H218" s="23" t="str">
        <f t="shared" si="10481"/>
        <v/>
      </c>
      <c r="I218" s="23" t="str">
        <f t="shared" si="10481"/>
        <v/>
      </c>
      <c r="J218" s="23" t="str">
        <f t="shared" si="10481"/>
        <v/>
      </c>
      <c r="K218" s="23" t="str">
        <f t="shared" si="10072"/>
        <v/>
      </c>
      <c r="L218" s="23">
        <f ca="1">SUM(OFFSET('Vacation Tracker'!$Q221:$AD221,0,L$4))</f>
        <v>0</v>
      </c>
      <c r="M218" s="26">
        <f t="shared" ca="1" si="10018"/>
        <v>0</v>
      </c>
      <c r="N218" s="26">
        <f t="array" aca="1" ref="N218" ca="1">SUM(IF(RIGHT(OFFSET('Vacation Tracker'!$Q221:$AD221,0,L$4))&lt;&gt;"O",IFERROR(--LEFT(OFFSET('Vacation Tracker'!$Q221:$AD221,0,L$4),LEN(OFFSET('Vacation Tracker'!$Q221:$AD221,0,L$4))-1),0)))</f>
        <v>0</v>
      </c>
      <c r="O218" s="26">
        <f t="array" aca="1" ref="O218" ca="1">SUM(IF(RIGHT(OFFSET('Vacation Tracker'!$Q221:$AD221,0,L$4))=O$8,IFERROR(--LEFT(OFFSET('Vacation Tracker'!$Q221:$AD221,0,L$4),LEN(OFFSET('Vacation Tracker'!$Q221:$AD221,0,L$4))-1),0)))</f>
        <v>0</v>
      </c>
      <c r="P218" s="23">
        <f ca="1">SUM(OFFSET('Vacation Tracker'!$Q221:$AD221,0,P$4))</f>
        <v>0</v>
      </c>
      <c r="Q218" s="26">
        <f t="shared" ca="1" si="10019"/>
        <v>0</v>
      </c>
      <c r="R218" s="26">
        <f t="array" aca="1" ref="R218" ca="1">SUM(IF(RIGHT(OFFSET('Vacation Tracker'!$Q221:$AD221,0,P$4))&lt;&gt;"O",IFERROR(--LEFT(OFFSET('Vacation Tracker'!$Q221:$AD221,0,P$4),LEN(OFFSET('Vacation Tracker'!$Q221:$AD221,0,P$4))-1),0)))</f>
        <v>0</v>
      </c>
      <c r="S218" s="26">
        <f t="array" aca="1" ref="S218" ca="1">SUM(IF(RIGHT(OFFSET('Vacation Tracker'!$Q221:$AD221,0,P$4))=S$8,IFERROR(--LEFT(OFFSET('Vacation Tracker'!$Q221:$AD221,0,P$4),LEN(OFFSET('Vacation Tracker'!$Q221:$AD221,0,P$4))-1),0)))</f>
        <v>0</v>
      </c>
      <c r="T218" s="23">
        <f ca="1">SUM(OFFSET('Vacation Tracker'!$Q221:$AD221,0,T$4))</f>
        <v>0</v>
      </c>
      <c r="U218" s="26">
        <f t="shared" ca="1" si="10020"/>
        <v>0</v>
      </c>
      <c r="V218" s="26">
        <f t="array" aca="1" ref="V218" ca="1">SUM(IF(RIGHT(OFFSET('Vacation Tracker'!$Q221:$AD221,0,T$4))&lt;&gt;"O",IFERROR(--LEFT(OFFSET('Vacation Tracker'!$Q221:$AD221,0,T$4),LEN(OFFSET('Vacation Tracker'!$Q221:$AD221,0,T$4))-1),0)))</f>
        <v>0</v>
      </c>
      <c r="W218" s="26">
        <f t="array" aca="1" ref="W218" ca="1">SUM(IF(RIGHT(OFFSET('Vacation Tracker'!$Q221:$AD221,0,T$4))=W$8,IFERROR(--LEFT(OFFSET('Vacation Tracker'!$Q221:$AD221,0,T$4),LEN(OFFSET('Vacation Tracker'!$Q221:$AD221,0,T$4))-1),0)))</f>
        <v>0</v>
      </c>
      <c r="X218" s="23">
        <f ca="1">SUM(OFFSET('Vacation Tracker'!$Q221:$AD221,0,X$4))</f>
        <v>0</v>
      </c>
      <c r="Y218" s="26">
        <f t="shared" ref="Y218" ca="1" si="10890">X218-Z218</f>
        <v>0</v>
      </c>
      <c r="Z218" s="26">
        <f t="array" aca="1" ref="Z218" ca="1">SUM(IF(RIGHT(OFFSET('Vacation Tracker'!$Q221:$AD221,0,X$4))&lt;&gt;"O",IFERROR(--LEFT(OFFSET('Vacation Tracker'!$Q221:$AD221,0,X$4),LEN(OFFSET('Vacation Tracker'!$Q221:$AD221,0,X$4))-1),0)))</f>
        <v>0</v>
      </c>
      <c r="AA218" s="26">
        <f t="array" aca="1" ref="AA218" ca="1">SUM(IF(RIGHT(OFFSET('Vacation Tracker'!$Q221:$AD221,0,X$4))=AA$8,IFERROR(--LEFT(OFFSET('Vacation Tracker'!$Q221:$AD221,0,X$4),LEN(OFFSET('Vacation Tracker'!$Q221:$AD221,0,X$4))-1),0)))</f>
        <v>0</v>
      </c>
      <c r="AB218" s="23">
        <f ca="1">SUM(OFFSET('Vacation Tracker'!$Q221:$AD221,0,AB$4))</f>
        <v>0</v>
      </c>
      <c r="AC218" s="26">
        <f t="shared" ref="AC218" ca="1" si="10891">AB218-AD218</f>
        <v>0</v>
      </c>
      <c r="AD218" s="26">
        <f t="array" aca="1" ref="AD218" ca="1">SUM(IF(RIGHT(OFFSET('Vacation Tracker'!$Q221:$AD221,0,AB$4))&lt;&gt;"O",IFERROR(--LEFT(OFFSET('Vacation Tracker'!$Q221:$AD221,0,AB$4),LEN(OFFSET('Vacation Tracker'!$Q221:$AD221,0,AB$4))-1),0)))</f>
        <v>0</v>
      </c>
      <c r="AE218" s="26">
        <f t="array" aca="1" ref="AE218" ca="1">SUM(IF(RIGHT(OFFSET('Vacation Tracker'!$Q221:$AD221,0,AB$4))=AE$8,IFERROR(--LEFT(OFFSET('Vacation Tracker'!$Q221:$AD221,0,AB$4),LEN(OFFSET('Vacation Tracker'!$Q221:$AD221,0,AB$4))-1),0)))</f>
        <v>0</v>
      </c>
      <c r="AF218" s="23">
        <f ca="1">SUM(OFFSET('Vacation Tracker'!$Q221:$AD221,0,AF$4))</f>
        <v>0</v>
      </c>
      <c r="AG218" s="26">
        <f t="shared" ref="AG218" ca="1" si="10892">AF218-AH218</f>
        <v>0</v>
      </c>
      <c r="AH218" s="26">
        <f t="array" aca="1" ref="AH218" ca="1">SUM(IF(RIGHT(OFFSET('Vacation Tracker'!$Q221:$AD221,0,AF$4))&lt;&gt;"O",IFERROR(--LEFT(OFFSET('Vacation Tracker'!$Q221:$AD221,0,AF$4),LEN(OFFSET('Vacation Tracker'!$Q221:$AD221,0,AF$4))-1),0)))</f>
        <v>0</v>
      </c>
      <c r="AI218" s="26">
        <f t="array" aca="1" ref="AI218" ca="1">SUM(IF(RIGHT(OFFSET('Vacation Tracker'!$Q221:$AD221,0,AF$4))=AI$8,IFERROR(--LEFT(OFFSET('Vacation Tracker'!$Q221:$AD221,0,AF$4),LEN(OFFSET('Vacation Tracker'!$Q221:$AD221,0,AF$4))-1),0)))</f>
        <v>0</v>
      </c>
      <c r="AJ218" s="23">
        <f ca="1">SUM(OFFSET('Vacation Tracker'!$Q221:$AD221,0,AJ$4))</f>
        <v>0</v>
      </c>
      <c r="AK218" s="26">
        <f t="shared" ref="AK218" ca="1" si="10893">AJ218-AL218</f>
        <v>0</v>
      </c>
      <c r="AL218" s="26">
        <f t="array" aca="1" ref="AL218" ca="1">SUM(IF(RIGHT(OFFSET('Vacation Tracker'!$Q221:$AD221,0,AJ$4))&lt;&gt;"O",IFERROR(--LEFT(OFFSET('Vacation Tracker'!$Q221:$AD221,0,AJ$4),LEN(OFFSET('Vacation Tracker'!$Q221:$AD221,0,AJ$4))-1),0)))</f>
        <v>0</v>
      </c>
      <c r="AM218" s="26">
        <f t="array" aca="1" ref="AM218" ca="1">SUM(IF(RIGHT(OFFSET('Vacation Tracker'!$Q221:$AD221,0,AJ$4))=AM$8,IFERROR(--LEFT(OFFSET('Vacation Tracker'!$Q221:$AD221,0,AJ$4),LEN(OFFSET('Vacation Tracker'!$Q221:$AD221,0,AJ$4))-1),0)))</f>
        <v>0</v>
      </c>
      <c r="AN218" s="23">
        <f ca="1">SUM(OFFSET('Vacation Tracker'!$Q221:$AD221,0,AN$4))</f>
        <v>0</v>
      </c>
      <c r="AO218" s="26">
        <f t="shared" ref="AO218" ca="1" si="10894">AN218-AP218</f>
        <v>0</v>
      </c>
      <c r="AP218" s="26">
        <f t="array" aca="1" ref="AP218" ca="1">SUM(IF(RIGHT(OFFSET('Vacation Tracker'!$Q221:$AD221,0,AN$4))&lt;&gt;"O",IFERROR(--LEFT(OFFSET('Vacation Tracker'!$Q221:$AD221,0,AN$4),LEN(OFFSET('Vacation Tracker'!$Q221:$AD221,0,AN$4))-1),0)))</f>
        <v>0</v>
      </c>
      <c r="AQ218" s="26">
        <f t="array" aca="1" ref="AQ218" ca="1">SUM(IF(RIGHT(OFFSET('Vacation Tracker'!$Q221:$AD221,0,AN$4))=AQ$8,IFERROR(--LEFT(OFFSET('Vacation Tracker'!$Q221:$AD221,0,AN$4),LEN(OFFSET('Vacation Tracker'!$Q221:$AD221,0,AN$4))-1),0)))</f>
        <v>0</v>
      </c>
      <c r="AR218" s="23">
        <f ca="1">SUM(OFFSET('Vacation Tracker'!$Q221:$AD221,0,AR$4))</f>
        <v>0</v>
      </c>
      <c r="AS218" s="26">
        <f t="shared" ref="AS218" ca="1" si="10895">AR218-AT218</f>
        <v>0</v>
      </c>
      <c r="AT218" s="26">
        <f t="array" aca="1" ref="AT218" ca="1">SUM(IF(RIGHT(OFFSET('Vacation Tracker'!$Q221:$AD221,0,AR$4))&lt;&gt;"O",IFERROR(--LEFT(OFFSET('Vacation Tracker'!$Q221:$AD221,0,AR$4),LEN(OFFSET('Vacation Tracker'!$Q221:$AD221,0,AR$4))-1),0)))</f>
        <v>0</v>
      </c>
      <c r="AU218" s="26">
        <f t="array" aca="1" ref="AU218" ca="1">SUM(IF(RIGHT(OFFSET('Vacation Tracker'!$Q221:$AD221,0,AR$4))=AU$8,IFERROR(--LEFT(OFFSET('Vacation Tracker'!$Q221:$AD221,0,AR$4),LEN(OFFSET('Vacation Tracker'!$Q221:$AD221,0,AR$4))-1),0)))</f>
        <v>0</v>
      </c>
      <c r="AV218" s="23">
        <f ca="1">SUM(OFFSET('Vacation Tracker'!$Q221:$AD221,0,AV$4))</f>
        <v>0</v>
      </c>
      <c r="AW218" s="26">
        <f t="shared" ref="AW218" ca="1" si="10896">AV218-AX218</f>
        <v>0</v>
      </c>
      <c r="AX218" s="26">
        <f t="array" aca="1" ref="AX218" ca="1">SUM(IF(RIGHT(OFFSET('Vacation Tracker'!$Q221:$AD221,0,AV$4))&lt;&gt;"O",IFERROR(--LEFT(OFFSET('Vacation Tracker'!$Q221:$AD221,0,AV$4),LEN(OFFSET('Vacation Tracker'!$Q221:$AD221,0,AV$4))-1),0)))</f>
        <v>0</v>
      </c>
      <c r="AY218" s="26">
        <f t="array" aca="1" ref="AY218" ca="1">SUM(IF(RIGHT(OFFSET('Vacation Tracker'!$Q221:$AD221,0,AV$4))=AY$8,IFERROR(--LEFT(OFFSET('Vacation Tracker'!$Q221:$AD221,0,AV$4),LEN(OFFSET('Vacation Tracker'!$Q221:$AD221,0,AV$4))-1),0)))</f>
        <v>0</v>
      </c>
      <c r="AZ218" s="23">
        <f ca="1">SUM(OFFSET('Vacation Tracker'!$Q221:$AD221,0,AZ$4))</f>
        <v>0</v>
      </c>
      <c r="BA218" s="26">
        <f t="shared" ref="BA218" ca="1" si="10897">AZ218-BB218</f>
        <v>0</v>
      </c>
      <c r="BB218" s="26">
        <f t="array" aca="1" ref="BB218" ca="1">SUM(IF(RIGHT(OFFSET('Vacation Tracker'!$Q221:$AD221,0,AZ$4))&lt;&gt;"O",IFERROR(--LEFT(OFFSET('Vacation Tracker'!$Q221:$AD221,0,AZ$4),LEN(OFFSET('Vacation Tracker'!$Q221:$AD221,0,AZ$4))-1),0)))</f>
        <v>0</v>
      </c>
      <c r="BC218" s="26">
        <f t="array" aca="1" ref="BC218" ca="1">SUM(IF(RIGHT(OFFSET('Vacation Tracker'!$Q221:$AD221,0,AZ$4))=BC$8,IFERROR(--LEFT(OFFSET('Vacation Tracker'!$Q221:$AD221,0,AZ$4),LEN(OFFSET('Vacation Tracker'!$Q221:$AD221,0,AZ$4))-1),0)))</f>
        <v>0</v>
      </c>
      <c r="BD218" s="23">
        <f ca="1">SUM(OFFSET('Vacation Tracker'!$Q221:$AD221,0,BD$4))</f>
        <v>0</v>
      </c>
      <c r="BE218" s="26">
        <f t="shared" ref="BE218" ca="1" si="10898">BD218-BF218</f>
        <v>0</v>
      </c>
      <c r="BF218" s="26">
        <f t="array" aca="1" ref="BF218" ca="1">SUM(IF(RIGHT(OFFSET('Vacation Tracker'!$Q221:$AD221,0,BD$4))&lt;&gt;"O",IFERROR(--LEFT(OFFSET('Vacation Tracker'!$Q221:$AD221,0,BD$4),LEN(OFFSET('Vacation Tracker'!$Q221:$AD221,0,BD$4))-1),0)))</f>
        <v>0</v>
      </c>
      <c r="BG218" s="26">
        <f t="array" aca="1" ref="BG218" ca="1">SUM(IF(RIGHT(OFFSET('Vacation Tracker'!$Q221:$AD221,0,BD$4))=BG$8,IFERROR(--LEFT(OFFSET('Vacation Tracker'!$Q221:$AD221,0,BD$4),LEN(OFFSET('Vacation Tracker'!$Q221:$AD221,0,BD$4))-1),0)))</f>
        <v>0</v>
      </c>
      <c r="BH218" s="23">
        <f ca="1">SUM(OFFSET('Vacation Tracker'!$Q221:$AD221,0,BH$4))</f>
        <v>0</v>
      </c>
      <c r="BI218" s="26">
        <f t="shared" ref="BI218" ca="1" si="10899">BH218-BJ218</f>
        <v>0</v>
      </c>
      <c r="BJ218" s="26">
        <f t="array" aca="1" ref="BJ218" ca="1">SUM(IF(RIGHT(OFFSET('Vacation Tracker'!$Q221:$AD221,0,BH$4))&lt;&gt;"O",IFERROR(--LEFT(OFFSET('Vacation Tracker'!$Q221:$AD221,0,BH$4),LEN(OFFSET('Vacation Tracker'!$Q221:$AD221,0,BH$4))-1),0)))</f>
        <v>0</v>
      </c>
      <c r="BK218" s="26">
        <f t="array" aca="1" ref="BK218" ca="1">SUM(IF(RIGHT(OFFSET('Vacation Tracker'!$Q221:$AD221,0,BH$4))=BK$8,IFERROR(--LEFT(OFFSET('Vacation Tracker'!$Q221:$AD221,0,BH$4),LEN(OFFSET('Vacation Tracker'!$Q221:$AD221,0,BH$4))-1),0)))</f>
        <v>0</v>
      </c>
      <c r="BL218" s="23">
        <f ca="1">SUM(OFFSET('Vacation Tracker'!$Q221:$AD221,0,BL$4))</f>
        <v>0</v>
      </c>
      <c r="BM218" s="26">
        <f t="shared" ref="BM218" ca="1" si="10900">BL218-BN218</f>
        <v>0</v>
      </c>
      <c r="BN218" s="26">
        <f t="array" aca="1" ref="BN218" ca="1">SUM(IF(RIGHT(OFFSET('Vacation Tracker'!$Q221:$AD221,0,BL$4))&lt;&gt;"O",IFERROR(--LEFT(OFFSET('Vacation Tracker'!$Q221:$AD221,0,BL$4),LEN(OFFSET('Vacation Tracker'!$Q221:$AD221,0,BL$4))-1),0)))</f>
        <v>0</v>
      </c>
      <c r="BO218" s="26">
        <f t="array" aca="1" ref="BO218" ca="1">SUM(IF(RIGHT(OFFSET('Vacation Tracker'!$Q221:$AD221,0,BL$4))=BO$8,IFERROR(--LEFT(OFFSET('Vacation Tracker'!$Q221:$AD221,0,BL$4),LEN(OFFSET('Vacation Tracker'!$Q221:$AD221,0,BL$4))-1),0)))</f>
        <v>0</v>
      </c>
      <c r="BP218" s="23">
        <f ca="1">SUM(OFFSET('Vacation Tracker'!$Q221:$AD221,0,BP$4))</f>
        <v>0</v>
      </c>
      <c r="BQ218" s="26">
        <f t="shared" ref="BQ218" ca="1" si="10901">BP218-BR218</f>
        <v>0</v>
      </c>
      <c r="BR218" s="26">
        <f t="array" aca="1" ref="BR218" ca="1">SUM(IF(RIGHT(OFFSET('Vacation Tracker'!$Q221:$AD221,0,BP$4))&lt;&gt;"O",IFERROR(--LEFT(OFFSET('Vacation Tracker'!$Q221:$AD221,0,BP$4),LEN(OFFSET('Vacation Tracker'!$Q221:$AD221,0,BP$4))-1),0)))</f>
        <v>0</v>
      </c>
      <c r="BS218" s="26">
        <f t="array" aca="1" ref="BS218" ca="1">SUM(IF(RIGHT(OFFSET('Vacation Tracker'!$Q221:$AD221,0,BP$4))=BS$8,IFERROR(--LEFT(OFFSET('Vacation Tracker'!$Q221:$AD221,0,BP$4),LEN(OFFSET('Vacation Tracker'!$Q221:$AD221,0,BP$4))-1),0)))</f>
        <v>0</v>
      </c>
      <c r="BT218" s="23">
        <f ca="1">SUM(OFFSET('Vacation Tracker'!$Q221:$AD221,0,BT$4))</f>
        <v>0</v>
      </c>
      <c r="BU218" s="26">
        <f t="shared" ref="BU218" ca="1" si="10902">BT218-BV218</f>
        <v>0</v>
      </c>
      <c r="BV218" s="26">
        <f t="array" aca="1" ref="BV218" ca="1">SUM(IF(RIGHT(OFFSET('Vacation Tracker'!$Q221:$AD221,0,BT$4))&lt;&gt;"O",IFERROR(--LEFT(OFFSET('Vacation Tracker'!$Q221:$AD221,0,BT$4),LEN(OFFSET('Vacation Tracker'!$Q221:$AD221,0,BT$4))-1),0)))</f>
        <v>0</v>
      </c>
      <c r="BW218" s="26">
        <f t="array" aca="1" ref="BW218" ca="1">SUM(IF(RIGHT(OFFSET('Vacation Tracker'!$Q221:$AD221,0,BT$4))=BW$8,IFERROR(--LEFT(OFFSET('Vacation Tracker'!$Q221:$AD221,0,BT$4),LEN(OFFSET('Vacation Tracker'!$Q221:$AD221,0,BT$4))-1),0)))</f>
        <v>0</v>
      </c>
      <c r="BX218" s="23">
        <f ca="1">SUM(OFFSET('Vacation Tracker'!$Q221:$AD221,0,BX$4))</f>
        <v>0</v>
      </c>
      <c r="BY218" s="26">
        <f t="shared" ref="BY218" ca="1" si="10903">BX218-BZ218</f>
        <v>0</v>
      </c>
      <c r="BZ218" s="26">
        <f t="array" aca="1" ref="BZ218" ca="1">SUM(IF(RIGHT(OFFSET('Vacation Tracker'!$Q221:$AD221,0,BX$4))&lt;&gt;"O",IFERROR(--LEFT(OFFSET('Vacation Tracker'!$Q221:$AD221,0,BX$4),LEN(OFFSET('Vacation Tracker'!$Q221:$AD221,0,BX$4))-1),0)))</f>
        <v>0</v>
      </c>
      <c r="CA218" s="26">
        <f t="array" aca="1" ref="CA218" ca="1">SUM(IF(RIGHT(OFFSET('Vacation Tracker'!$Q221:$AD221,0,BX$4))=CA$8,IFERROR(--LEFT(OFFSET('Vacation Tracker'!$Q221:$AD221,0,BX$4),LEN(OFFSET('Vacation Tracker'!$Q221:$AD221,0,BX$4))-1),0)))</f>
        <v>0</v>
      </c>
      <c r="CB218" s="23">
        <f ca="1">SUM(OFFSET('Vacation Tracker'!$Q221:$AD221,0,CB$4))</f>
        <v>0</v>
      </c>
      <c r="CC218" s="26">
        <f t="shared" ref="CC218" ca="1" si="10904">CB218-CD218</f>
        <v>0</v>
      </c>
      <c r="CD218" s="26">
        <f t="array" aca="1" ref="CD218" ca="1">SUM(IF(RIGHT(OFFSET('Vacation Tracker'!$Q221:$AD221,0,CB$4))&lt;&gt;"O",IFERROR(--LEFT(OFFSET('Vacation Tracker'!$Q221:$AD221,0,CB$4),LEN(OFFSET('Vacation Tracker'!$Q221:$AD221,0,CB$4))-1),0)))</f>
        <v>0</v>
      </c>
      <c r="CE218" s="26">
        <f t="array" aca="1" ref="CE218" ca="1">SUM(IF(RIGHT(OFFSET('Vacation Tracker'!$Q221:$AD221,0,CB$4))=CE$8,IFERROR(--LEFT(OFFSET('Vacation Tracker'!$Q221:$AD221,0,CB$4),LEN(OFFSET('Vacation Tracker'!$Q221:$AD221,0,CB$4))-1),0)))</f>
        <v>0</v>
      </c>
      <c r="CF218" s="23">
        <f ca="1">SUM(OFFSET('Vacation Tracker'!$Q221:$AD221,0,CF$4))</f>
        <v>0</v>
      </c>
      <c r="CG218" s="26">
        <f t="shared" ref="CG218" ca="1" si="10905">CF218-CH218</f>
        <v>0</v>
      </c>
      <c r="CH218" s="26">
        <f t="array" aca="1" ref="CH218" ca="1">SUM(IF(RIGHT(OFFSET('Vacation Tracker'!$Q221:$AD221,0,CF$4))&lt;&gt;"O",IFERROR(--LEFT(OFFSET('Vacation Tracker'!$Q221:$AD221,0,CF$4),LEN(OFFSET('Vacation Tracker'!$Q221:$AD221,0,CF$4))-1),0)))</f>
        <v>0</v>
      </c>
      <c r="CI218" s="26">
        <f t="array" aca="1" ref="CI218" ca="1">SUM(IF(RIGHT(OFFSET('Vacation Tracker'!$Q221:$AD221,0,CF$4))=CI$8,IFERROR(--LEFT(OFFSET('Vacation Tracker'!$Q221:$AD221,0,CF$4),LEN(OFFSET('Vacation Tracker'!$Q221:$AD221,0,CF$4))-1),0)))</f>
        <v>0</v>
      </c>
      <c r="CJ218" s="23">
        <f ca="1">SUM(OFFSET('Vacation Tracker'!$Q221:$AD221,0,CJ$4))</f>
        <v>0</v>
      </c>
      <c r="CK218" s="26">
        <f t="shared" ref="CK218" ca="1" si="10906">CJ218-CL218</f>
        <v>0</v>
      </c>
      <c r="CL218" s="26">
        <f t="array" aca="1" ref="CL218" ca="1">SUM(IF(RIGHT(OFFSET('Vacation Tracker'!$Q221:$AD221,0,CJ$4))&lt;&gt;"O",IFERROR(--LEFT(OFFSET('Vacation Tracker'!$Q221:$AD221,0,CJ$4),LEN(OFFSET('Vacation Tracker'!$Q221:$AD221,0,CJ$4))-1),0)))</f>
        <v>0</v>
      </c>
      <c r="CM218" s="26">
        <f t="array" aca="1" ref="CM218" ca="1">SUM(IF(RIGHT(OFFSET('Vacation Tracker'!$Q221:$AD221,0,CJ$4))=CM$8,IFERROR(--LEFT(OFFSET('Vacation Tracker'!$Q221:$AD221,0,CJ$4),LEN(OFFSET('Vacation Tracker'!$Q221:$AD221,0,CJ$4))-1),0)))</f>
        <v>0</v>
      </c>
      <c r="CN218" s="23">
        <f ca="1">SUM(OFFSET('Vacation Tracker'!$Q221:$AD221,0,CN$4))</f>
        <v>0</v>
      </c>
      <c r="CO218" s="26">
        <f t="shared" ref="CO218" ca="1" si="10907">CN218-CP218</f>
        <v>0</v>
      </c>
      <c r="CP218" s="26">
        <f t="array" aca="1" ref="CP218" ca="1">SUM(IF(RIGHT(OFFSET('Vacation Tracker'!$Q221:$AD221,0,CN$4))&lt;&gt;"O",IFERROR(--LEFT(OFFSET('Vacation Tracker'!$Q221:$AD221,0,CN$4),LEN(OFFSET('Vacation Tracker'!$Q221:$AD221,0,CN$4))-1),0)))</f>
        <v>0</v>
      </c>
      <c r="CQ218" s="26">
        <f t="array" aca="1" ref="CQ218" ca="1">SUM(IF(RIGHT(OFFSET('Vacation Tracker'!$Q221:$AD221,0,CN$4))=CQ$8,IFERROR(--LEFT(OFFSET('Vacation Tracker'!$Q221:$AD221,0,CN$4),LEN(OFFSET('Vacation Tracker'!$Q221:$AD221,0,CN$4))-1),0)))</f>
        <v>0</v>
      </c>
      <c r="CR218" s="23">
        <f ca="1">SUM(OFFSET('Vacation Tracker'!$Q221:$AD221,0,CR$4))</f>
        <v>0</v>
      </c>
      <c r="CS218" s="26">
        <f t="shared" ref="CS218" ca="1" si="10908">CR218-CT218</f>
        <v>0</v>
      </c>
      <c r="CT218" s="26">
        <f t="array" aca="1" ref="CT218" ca="1">SUM(IF(RIGHT(OFFSET('Vacation Tracker'!$Q221:$AD221,0,CR$4))&lt;&gt;"O",IFERROR(--LEFT(OFFSET('Vacation Tracker'!$Q221:$AD221,0,CR$4),LEN(OFFSET('Vacation Tracker'!$Q221:$AD221,0,CR$4))-1),0)))</f>
        <v>0</v>
      </c>
      <c r="CU218" s="26">
        <f t="array" aca="1" ref="CU218" ca="1">SUM(IF(RIGHT(OFFSET('Vacation Tracker'!$Q221:$AD221,0,CR$4))=CU$8,IFERROR(--LEFT(OFFSET('Vacation Tracker'!$Q221:$AD221,0,CR$4),LEN(OFFSET('Vacation Tracker'!$Q221:$AD221,0,CR$4))-1),0)))</f>
        <v>0</v>
      </c>
      <c r="CV218" s="23">
        <f ca="1">SUM(OFFSET('Vacation Tracker'!$Q221:$AD221,0,CV$4))</f>
        <v>0</v>
      </c>
      <c r="CW218" s="26">
        <f t="shared" ref="CW218" ca="1" si="10909">CV218-CX218</f>
        <v>0</v>
      </c>
      <c r="CX218" s="26">
        <f t="array" aca="1" ref="CX218" ca="1">SUM(IF(RIGHT(OFFSET('Vacation Tracker'!$Q221:$AD221,0,CV$4))&lt;&gt;"O",IFERROR(--LEFT(OFFSET('Vacation Tracker'!$Q221:$AD221,0,CV$4),LEN(OFFSET('Vacation Tracker'!$Q221:$AD221,0,CV$4))-1),0)))</f>
        <v>0</v>
      </c>
      <c r="CY218" s="26">
        <f t="array" aca="1" ref="CY218" ca="1">SUM(IF(RIGHT(OFFSET('Vacation Tracker'!$Q221:$AD221,0,CV$4))=CY$8,IFERROR(--LEFT(OFFSET('Vacation Tracker'!$Q221:$AD221,0,CV$4),LEN(OFFSET('Vacation Tracker'!$Q221:$AD221,0,CV$4))-1),0)))</f>
        <v>0</v>
      </c>
      <c r="CZ218" s="23">
        <f ca="1">SUM(OFFSET('Vacation Tracker'!$Q221:$AD221,0,CZ$4))</f>
        <v>0</v>
      </c>
      <c r="DA218" s="26">
        <f t="shared" ref="DA218" ca="1" si="10910">CZ218-DB218</f>
        <v>0</v>
      </c>
      <c r="DB218" s="26">
        <f t="array" aca="1" ref="DB218" ca="1">SUM(IF(RIGHT(OFFSET('Vacation Tracker'!$Q221:$AD221,0,CZ$4))&lt;&gt;"O",IFERROR(--LEFT(OFFSET('Vacation Tracker'!$Q221:$AD221,0,CZ$4),LEN(OFFSET('Vacation Tracker'!$Q221:$AD221,0,CZ$4))-1),0)))</f>
        <v>0</v>
      </c>
      <c r="DC218" s="26">
        <f t="array" aca="1" ref="DC218" ca="1">SUM(IF(RIGHT(OFFSET('Vacation Tracker'!$Q221:$AD221,0,CZ$4))=DC$8,IFERROR(--LEFT(OFFSET('Vacation Tracker'!$Q221:$AD221,0,CZ$4),LEN(OFFSET('Vacation Tracker'!$Q221:$AD221,0,CZ$4))-1),0)))</f>
        <v>0</v>
      </c>
      <c r="DD218" s="23">
        <f ca="1">SUM(OFFSET('Vacation Tracker'!$Q221:$AD221,0,DD$4))</f>
        <v>0</v>
      </c>
      <c r="DE218" s="26">
        <f t="shared" ref="DE218" ca="1" si="10911">DD218-DF218</f>
        <v>0</v>
      </c>
      <c r="DF218" s="26">
        <f t="array" aca="1" ref="DF218" ca="1">SUM(IF(RIGHT(OFFSET('Vacation Tracker'!$Q221:$AD221,0,DD$4))&lt;&gt;"O",IFERROR(--LEFT(OFFSET('Vacation Tracker'!$Q221:$AD221,0,DD$4),LEN(OFFSET('Vacation Tracker'!$Q221:$AD221,0,DD$4))-1),0)))</f>
        <v>0</v>
      </c>
      <c r="DG218" s="26">
        <f t="array" aca="1" ref="DG218" ca="1">SUM(IF(RIGHT(OFFSET('Vacation Tracker'!$Q221:$AD221,0,DD$4))=DG$8,IFERROR(--LEFT(OFFSET('Vacation Tracker'!$Q221:$AD221,0,DD$4),LEN(OFFSET('Vacation Tracker'!$Q221:$AD221,0,DD$4))-1),0)))</f>
        <v>0</v>
      </c>
      <c r="DH218" s="23">
        <f ca="1">SUM(OFFSET('Vacation Tracker'!$Q221:$AD221,0,DH$4))</f>
        <v>0</v>
      </c>
      <c r="DI218" s="26">
        <f t="shared" ref="DI218" ca="1" si="10912">DH218-DJ218</f>
        <v>0</v>
      </c>
      <c r="DJ218" s="26">
        <f t="array" aca="1" ref="DJ218" ca="1">SUM(IF(RIGHT(OFFSET('Vacation Tracker'!$Q221:$AD221,0,DH$4))&lt;&gt;"O",IFERROR(--LEFT(OFFSET('Vacation Tracker'!$Q221:$AD221,0,DH$4),LEN(OFFSET('Vacation Tracker'!$Q221:$AD221,0,DH$4))-1),0)))</f>
        <v>0</v>
      </c>
      <c r="DK218" s="26">
        <f t="array" aca="1" ref="DK218" ca="1">SUM(IF(RIGHT(OFFSET('Vacation Tracker'!$Q221:$AD221,0,DH$4))=DK$8,IFERROR(--LEFT(OFFSET('Vacation Tracker'!$Q221:$AD221,0,DH$4),LEN(OFFSET('Vacation Tracker'!$Q221:$AD221,0,DH$4))-1),0)))</f>
        <v>0</v>
      </c>
      <c r="DL218" s="23">
        <f ca="1">SUM(OFFSET('Vacation Tracker'!$Q221:$AD221,0,DL$4))</f>
        <v>0</v>
      </c>
      <c r="DM218" s="26">
        <f t="shared" ref="DM218" ca="1" si="10913">DL218-DN218</f>
        <v>0</v>
      </c>
      <c r="DN218" s="26">
        <f t="array" aca="1" ref="DN218" ca="1">SUM(IF(RIGHT(OFFSET('Vacation Tracker'!$Q221:$AD221,0,DL$4))&lt;&gt;"O",IFERROR(--LEFT(OFFSET('Vacation Tracker'!$Q221:$AD221,0,DL$4),LEN(OFFSET('Vacation Tracker'!$Q221:$AD221,0,DL$4))-1),0)))</f>
        <v>0</v>
      </c>
      <c r="DO218" s="26">
        <f t="array" aca="1" ref="DO218" ca="1">SUM(IF(RIGHT(OFFSET('Vacation Tracker'!$Q221:$AD221,0,DL$4))=DO$8,IFERROR(--LEFT(OFFSET('Vacation Tracker'!$Q221:$AD221,0,DL$4),LEN(OFFSET('Vacation Tracker'!$Q221:$AD221,0,DL$4))-1),0)))</f>
        <v>0</v>
      </c>
      <c r="DP218" s="23">
        <f ca="1">SUM(OFFSET('Vacation Tracker'!$Q221:$AD221,0,DP$4))</f>
        <v>0</v>
      </c>
      <c r="DQ218" s="26">
        <f t="shared" ref="DQ218" ca="1" si="10914">DP218-DR218</f>
        <v>0</v>
      </c>
      <c r="DR218" s="26">
        <f t="array" aca="1" ref="DR218" ca="1">SUM(IF(RIGHT(OFFSET('Vacation Tracker'!$Q221:$AD221,0,DP$4))&lt;&gt;"O",IFERROR(--LEFT(OFFSET('Vacation Tracker'!$Q221:$AD221,0,DP$4),LEN(OFFSET('Vacation Tracker'!$Q221:$AD221,0,DP$4))-1),0)))</f>
        <v>0</v>
      </c>
      <c r="DS218" s="26">
        <f t="array" aca="1" ref="DS218" ca="1">SUM(IF(RIGHT(OFFSET('Vacation Tracker'!$Q221:$AD221,0,DP$4))=DS$8,IFERROR(--LEFT(OFFSET('Vacation Tracker'!$Q221:$AD221,0,DP$4),LEN(OFFSET('Vacation Tracker'!$Q221:$AD221,0,DP$4))-1),0)))</f>
        <v>0</v>
      </c>
      <c r="DT218" s="23">
        <f ca="1">SUM(OFFSET('Vacation Tracker'!$Q221:$AD221,0,DT$4))</f>
        <v>0</v>
      </c>
      <c r="DU218" s="26">
        <f t="shared" ref="DU218" ca="1" si="10915">DT218-DV218</f>
        <v>0</v>
      </c>
      <c r="DV218" s="26">
        <f t="array" aca="1" ref="DV218" ca="1">SUM(IF(RIGHT(OFFSET('Vacation Tracker'!$Q221:$AD221,0,DT$4))&lt;&gt;"O",IFERROR(--LEFT(OFFSET('Vacation Tracker'!$Q221:$AD221,0,DT$4),LEN(OFFSET('Vacation Tracker'!$Q221:$AD221,0,DT$4))-1),0)))</f>
        <v>0</v>
      </c>
      <c r="DW218" s="26">
        <f t="array" aca="1" ref="DW218" ca="1">SUM(IF(RIGHT(OFFSET('Vacation Tracker'!$Q221:$AD221,0,DT$4))=DW$8,IFERROR(--LEFT(OFFSET('Vacation Tracker'!$Q221:$AD221,0,DT$4),LEN(OFFSET('Vacation Tracker'!$Q221:$AD221,0,DT$4))-1),0)))</f>
        <v>0</v>
      </c>
      <c r="DX218" s="23">
        <f ca="1">SUM(OFFSET('Vacation Tracker'!$Q221:$AD221,0,DX$4))</f>
        <v>0</v>
      </c>
      <c r="DY218" s="26">
        <f t="shared" ref="DY218" ca="1" si="10916">DX218-DZ218</f>
        <v>0</v>
      </c>
      <c r="DZ218" s="26">
        <f t="array" aca="1" ref="DZ218" ca="1">SUM(IF(RIGHT(OFFSET('Vacation Tracker'!$Q221:$AD221,0,DX$4))&lt;&gt;"O",IFERROR(--LEFT(OFFSET('Vacation Tracker'!$Q221:$AD221,0,DX$4),LEN(OFFSET('Vacation Tracker'!$Q221:$AD221,0,DX$4))-1),0)))</f>
        <v>0</v>
      </c>
      <c r="EA218" s="26">
        <f t="array" aca="1" ref="EA218" ca="1">SUM(IF(RIGHT(OFFSET('Vacation Tracker'!$Q221:$AD221,0,DX$4))=EA$8,IFERROR(--LEFT(OFFSET('Vacation Tracker'!$Q221:$AD221,0,DX$4),LEN(OFFSET('Vacation Tracker'!$Q221:$AD221,0,DX$4))-1),0)))</f>
        <v>0</v>
      </c>
      <c r="EB218" s="23">
        <f ca="1">SUM(OFFSET('Vacation Tracker'!$Q221:$AD221,0,EB$4))</f>
        <v>0</v>
      </c>
      <c r="EC218" s="26">
        <f t="shared" ref="EC218" ca="1" si="10917">EB218-ED218</f>
        <v>0</v>
      </c>
      <c r="ED218" s="26">
        <f t="array" aca="1" ref="ED218" ca="1">SUM(IF(RIGHT(OFFSET('Vacation Tracker'!$Q221:$AD221,0,EB$4))&lt;&gt;"O",IFERROR(--LEFT(OFFSET('Vacation Tracker'!$Q221:$AD221,0,EB$4),LEN(OFFSET('Vacation Tracker'!$Q221:$AD221,0,EB$4))-1),0)))</f>
        <v>0</v>
      </c>
      <c r="EE218" s="26">
        <f t="array" aca="1" ref="EE218" ca="1">SUM(IF(RIGHT(OFFSET('Vacation Tracker'!$Q221:$AD221,0,EB$4))=EE$8,IFERROR(--LEFT(OFFSET('Vacation Tracker'!$Q221:$AD221,0,EB$4),LEN(OFFSET('Vacation Tracker'!$Q221:$AD221,0,EB$4))-1),0)))</f>
        <v>0</v>
      </c>
      <c r="EF218" s="23">
        <f ca="1">SUM(OFFSET('Vacation Tracker'!$Q221:$AD221,0,EF$4))</f>
        <v>0</v>
      </c>
      <c r="EG218" s="26">
        <f t="shared" ref="EG218" ca="1" si="10918">EF218-EH218</f>
        <v>0</v>
      </c>
      <c r="EH218" s="26">
        <f t="array" aca="1" ref="EH218" ca="1">SUM(IF(RIGHT(OFFSET('Vacation Tracker'!$Q221:$AD221,0,EF$4))&lt;&gt;"O",IFERROR(--LEFT(OFFSET('Vacation Tracker'!$Q221:$AD221,0,EF$4),LEN(OFFSET('Vacation Tracker'!$Q221:$AD221,0,EF$4))-1),0)))</f>
        <v>0</v>
      </c>
      <c r="EI218" s="26">
        <f t="array" aca="1" ref="EI218" ca="1">SUM(IF(RIGHT(OFFSET('Vacation Tracker'!$Q221:$AD221,0,EF$4))=EI$8,IFERROR(--LEFT(OFFSET('Vacation Tracker'!$Q221:$AD221,0,EF$4),LEN(OFFSET('Vacation Tracker'!$Q221:$AD221,0,EF$4))-1),0)))</f>
        <v>0</v>
      </c>
      <c r="EJ218" s="23">
        <f ca="1">SUM(OFFSET('Vacation Tracker'!$Q221:$AD221,0,EJ$4))</f>
        <v>0</v>
      </c>
      <c r="EK218" s="26">
        <f t="shared" ref="EK218" ca="1" si="10919">EJ218-EL218</f>
        <v>0</v>
      </c>
      <c r="EL218" s="26">
        <f t="array" aca="1" ref="EL218" ca="1">SUM(IF(RIGHT(OFFSET('Vacation Tracker'!$Q221:$AD221,0,EJ$4))&lt;&gt;"O",IFERROR(--LEFT(OFFSET('Vacation Tracker'!$Q221:$AD221,0,EJ$4),LEN(OFFSET('Vacation Tracker'!$Q221:$AD221,0,EJ$4))-1),0)))</f>
        <v>0</v>
      </c>
      <c r="EM218" s="26">
        <f t="array" aca="1" ref="EM218" ca="1">SUM(IF(RIGHT(OFFSET('Vacation Tracker'!$Q221:$AD221,0,EJ$4))=EM$8,IFERROR(--LEFT(OFFSET('Vacation Tracker'!$Q221:$AD221,0,EJ$4),LEN(OFFSET('Vacation Tracker'!$Q221:$AD221,0,EJ$4))-1),0)))</f>
        <v>0</v>
      </c>
      <c r="EN218" s="23">
        <f ca="1">SUM(OFFSET('Vacation Tracker'!$Q221:$AD221,0,EN$4))</f>
        <v>0</v>
      </c>
      <c r="EO218" s="26">
        <f t="shared" ref="EO218" ca="1" si="10920">EN218-EP218</f>
        <v>0</v>
      </c>
      <c r="EP218" s="26">
        <f t="array" aca="1" ref="EP218" ca="1">SUM(IF(RIGHT(OFFSET('Vacation Tracker'!$Q221:$AD221,0,EN$4))&lt;&gt;"O",IFERROR(--LEFT(OFFSET('Vacation Tracker'!$Q221:$AD221,0,EN$4),LEN(OFFSET('Vacation Tracker'!$Q221:$AD221,0,EN$4))-1),0)))</f>
        <v>0</v>
      </c>
      <c r="EQ218" s="26">
        <f t="array" aca="1" ref="EQ218" ca="1">SUM(IF(RIGHT(OFFSET('Vacation Tracker'!$Q221:$AD221,0,EN$4))=EQ$8,IFERROR(--LEFT(OFFSET('Vacation Tracker'!$Q221:$AD221,0,EN$4),LEN(OFFSET('Vacation Tracker'!$Q221:$AD221,0,EN$4))-1),0)))</f>
        <v>0</v>
      </c>
      <c r="ER218" s="23">
        <f ca="1">SUM(OFFSET('Vacation Tracker'!$Q221:$AD221,0,ER$4))</f>
        <v>0</v>
      </c>
      <c r="ES218" s="26">
        <f t="shared" ref="ES218" ca="1" si="10921">ER218-ET218</f>
        <v>0</v>
      </c>
      <c r="ET218" s="26">
        <f t="array" aca="1" ref="ET218" ca="1">SUM(IF(RIGHT(OFFSET('Vacation Tracker'!$Q221:$AD221,0,ER$4))&lt;&gt;"O",IFERROR(--LEFT(OFFSET('Vacation Tracker'!$Q221:$AD221,0,ER$4),LEN(OFFSET('Vacation Tracker'!$Q221:$AD221,0,ER$4))-1),0)))</f>
        <v>0</v>
      </c>
      <c r="EU218" s="26">
        <f t="array" aca="1" ref="EU218" ca="1">SUM(IF(RIGHT(OFFSET('Vacation Tracker'!$Q221:$AD221,0,ER$4))=EU$8,IFERROR(--LEFT(OFFSET('Vacation Tracker'!$Q221:$AD221,0,ER$4),LEN(OFFSET('Vacation Tracker'!$Q221:$AD221,0,ER$4))-1),0)))</f>
        <v>0</v>
      </c>
      <c r="EV218" s="23">
        <f ca="1">SUM(OFFSET('Vacation Tracker'!$Q221:$AD221,0,EV$4))</f>
        <v>0</v>
      </c>
      <c r="EW218" s="26">
        <f t="shared" ref="EW218" ca="1" si="10922">EV218-EX218</f>
        <v>0</v>
      </c>
      <c r="EX218" s="26">
        <f t="array" aca="1" ref="EX218" ca="1">SUM(IF(RIGHT(OFFSET('Vacation Tracker'!$Q221:$AD221,0,EV$4))&lt;&gt;"O",IFERROR(--LEFT(OFFSET('Vacation Tracker'!$Q221:$AD221,0,EV$4),LEN(OFFSET('Vacation Tracker'!$Q221:$AD221,0,EV$4))-1),0)))</f>
        <v>0</v>
      </c>
      <c r="EY218" s="26">
        <f t="array" aca="1" ref="EY218" ca="1">SUM(IF(RIGHT(OFFSET('Vacation Tracker'!$Q221:$AD221,0,EV$4))=EY$8,IFERROR(--LEFT(OFFSET('Vacation Tracker'!$Q221:$AD221,0,EV$4),LEN(OFFSET('Vacation Tracker'!$Q221:$AD221,0,EV$4))-1),0)))</f>
        <v>0</v>
      </c>
      <c r="EZ218" s="23">
        <f ca="1">SUM(OFFSET('Vacation Tracker'!$Q221:$AD221,0,EZ$4))</f>
        <v>0</v>
      </c>
      <c r="FA218" s="26">
        <f t="shared" ref="FA218" ca="1" si="10923">EZ218-FB218</f>
        <v>0</v>
      </c>
      <c r="FB218" s="26">
        <f t="array" aca="1" ref="FB218" ca="1">SUM(IF(RIGHT(OFFSET('Vacation Tracker'!$Q221:$AD221,0,EZ$4))&lt;&gt;"O",IFERROR(--LEFT(OFFSET('Vacation Tracker'!$Q221:$AD221,0,EZ$4),LEN(OFFSET('Vacation Tracker'!$Q221:$AD221,0,EZ$4))-1),0)))</f>
        <v>0</v>
      </c>
      <c r="FC218" s="26">
        <f t="array" aca="1" ref="FC218" ca="1">SUM(IF(RIGHT(OFFSET('Vacation Tracker'!$Q221:$AD221,0,EZ$4))=FC$8,IFERROR(--LEFT(OFFSET('Vacation Tracker'!$Q221:$AD221,0,EZ$4),LEN(OFFSET('Vacation Tracker'!$Q221:$AD221,0,EZ$4))-1),0)))</f>
        <v>0</v>
      </c>
      <c r="FD218" s="23">
        <f ca="1">SUM(OFFSET('Vacation Tracker'!$Q221:$AD221,0,FD$4))</f>
        <v>0</v>
      </c>
      <c r="FE218" s="26">
        <f t="shared" ref="FE218" ca="1" si="10924">FD218-FF218</f>
        <v>0</v>
      </c>
      <c r="FF218" s="26">
        <f t="array" aca="1" ref="FF218" ca="1">SUM(IF(RIGHT(OFFSET('Vacation Tracker'!$Q221:$AD221,0,FD$4))&lt;&gt;"O",IFERROR(--LEFT(OFFSET('Vacation Tracker'!$Q221:$AD221,0,FD$4),LEN(OFFSET('Vacation Tracker'!$Q221:$AD221,0,FD$4))-1),0)))</f>
        <v>0</v>
      </c>
      <c r="FG218" s="26">
        <f t="array" aca="1" ref="FG218" ca="1">SUM(IF(RIGHT(OFFSET('Vacation Tracker'!$Q221:$AD221,0,FD$4))=FG$8,IFERROR(--LEFT(OFFSET('Vacation Tracker'!$Q221:$AD221,0,FD$4),LEN(OFFSET('Vacation Tracker'!$Q221:$AD221,0,FD$4))-1),0)))</f>
        <v>0</v>
      </c>
      <c r="FH218" s="23">
        <f ca="1">SUM(OFFSET('Vacation Tracker'!$Q221:$AD221,0,FH$4))</f>
        <v>0</v>
      </c>
      <c r="FI218" s="26">
        <f t="shared" ref="FI218" ca="1" si="10925">FH218-FJ218</f>
        <v>0</v>
      </c>
      <c r="FJ218" s="26">
        <f t="array" aca="1" ref="FJ218" ca="1">SUM(IF(RIGHT(OFFSET('Vacation Tracker'!$Q221:$AD221,0,FH$4))&lt;&gt;"O",IFERROR(--LEFT(OFFSET('Vacation Tracker'!$Q221:$AD221,0,FH$4),LEN(OFFSET('Vacation Tracker'!$Q221:$AD221,0,FH$4))-1),0)))</f>
        <v>0</v>
      </c>
      <c r="FK218" s="26">
        <f t="array" aca="1" ref="FK218" ca="1">SUM(IF(RIGHT(OFFSET('Vacation Tracker'!$Q221:$AD221,0,FH$4))=FK$8,IFERROR(--LEFT(OFFSET('Vacation Tracker'!$Q221:$AD221,0,FH$4),LEN(OFFSET('Vacation Tracker'!$Q221:$AD221,0,FH$4))-1),0)))</f>
        <v>0</v>
      </c>
      <c r="FL218" s="23">
        <f ca="1">SUM(OFFSET('Vacation Tracker'!$Q221:$AD221,0,FL$4))</f>
        <v>0</v>
      </c>
      <c r="FM218" s="26">
        <f t="shared" ref="FM218" ca="1" si="10926">FL218-FN218</f>
        <v>0</v>
      </c>
      <c r="FN218" s="26">
        <f t="array" aca="1" ref="FN218" ca="1">SUM(IF(RIGHT(OFFSET('Vacation Tracker'!$Q221:$AD221,0,FL$4))&lt;&gt;"O",IFERROR(--LEFT(OFFSET('Vacation Tracker'!$Q221:$AD221,0,FL$4),LEN(OFFSET('Vacation Tracker'!$Q221:$AD221,0,FL$4))-1),0)))</f>
        <v>0</v>
      </c>
      <c r="FO218" s="26">
        <f t="array" aca="1" ref="FO218" ca="1">SUM(IF(RIGHT(OFFSET('Vacation Tracker'!$Q221:$AD221,0,FL$4))=FO$8,IFERROR(--LEFT(OFFSET('Vacation Tracker'!$Q221:$AD221,0,FL$4),LEN(OFFSET('Vacation Tracker'!$Q221:$AD221,0,FL$4))-1),0)))</f>
        <v>0</v>
      </c>
      <c r="FP218" s="23">
        <f ca="1">SUM(OFFSET('Vacation Tracker'!$Q221:$AD221,0,FP$4))</f>
        <v>0</v>
      </c>
      <c r="FQ218" s="26">
        <f t="shared" ref="FQ218" ca="1" si="10927">FP218-FR218</f>
        <v>0</v>
      </c>
      <c r="FR218" s="26">
        <f t="array" aca="1" ref="FR218" ca="1">SUM(IF(RIGHT(OFFSET('Vacation Tracker'!$Q221:$AD221,0,FP$4))&lt;&gt;"O",IFERROR(--LEFT(OFFSET('Vacation Tracker'!$Q221:$AD221,0,FP$4),LEN(OFFSET('Vacation Tracker'!$Q221:$AD221,0,FP$4))-1),0)))</f>
        <v>0</v>
      </c>
      <c r="FS218" s="26">
        <f t="array" aca="1" ref="FS218" ca="1">SUM(IF(RIGHT(OFFSET('Vacation Tracker'!$Q221:$AD221,0,FP$4))=FS$8,IFERROR(--LEFT(OFFSET('Vacation Tracker'!$Q221:$AD221,0,FP$4),LEN(OFFSET('Vacation Tracker'!$Q221:$AD221,0,FP$4))-1),0)))</f>
        <v>0</v>
      </c>
      <c r="FT218" s="23">
        <f ca="1">SUM(OFFSET('Vacation Tracker'!$Q221:$AD221,0,FT$4))</f>
        <v>0</v>
      </c>
      <c r="FU218" s="26">
        <f t="shared" ref="FU218" ca="1" si="10928">FT218-FV218</f>
        <v>0</v>
      </c>
      <c r="FV218" s="26">
        <f t="array" aca="1" ref="FV218" ca="1">SUM(IF(RIGHT(OFFSET('Vacation Tracker'!$Q221:$AD221,0,FT$4))&lt;&gt;"O",IFERROR(--LEFT(OFFSET('Vacation Tracker'!$Q221:$AD221,0,FT$4),LEN(OFFSET('Vacation Tracker'!$Q221:$AD221,0,FT$4))-1),0)))</f>
        <v>0</v>
      </c>
      <c r="FW218" s="26">
        <f t="array" aca="1" ref="FW218" ca="1">SUM(IF(RIGHT(OFFSET('Vacation Tracker'!$Q221:$AD221,0,FT$4))=FW$8,IFERROR(--LEFT(OFFSET('Vacation Tracker'!$Q221:$AD221,0,FT$4),LEN(OFFSET('Vacation Tracker'!$Q221:$AD221,0,FT$4))-1),0)))</f>
        <v>0</v>
      </c>
      <c r="FX218" s="23">
        <f ca="1">SUM(OFFSET('Vacation Tracker'!$Q221:$AD221,0,FX$4))</f>
        <v>0</v>
      </c>
      <c r="FY218" s="26">
        <f t="shared" ref="FY218" ca="1" si="10929">FX218-FZ218</f>
        <v>0</v>
      </c>
      <c r="FZ218" s="26">
        <f t="array" aca="1" ref="FZ218" ca="1">SUM(IF(RIGHT(OFFSET('Vacation Tracker'!$Q221:$AD221,0,FX$4))&lt;&gt;"O",IFERROR(--LEFT(OFFSET('Vacation Tracker'!$Q221:$AD221,0,FX$4),LEN(OFFSET('Vacation Tracker'!$Q221:$AD221,0,FX$4))-1),0)))</f>
        <v>0</v>
      </c>
      <c r="GA218" s="26">
        <f t="array" aca="1" ref="GA218" ca="1">SUM(IF(RIGHT(OFFSET('Vacation Tracker'!$Q221:$AD221,0,FX$4))=GA$8,IFERROR(--LEFT(OFFSET('Vacation Tracker'!$Q221:$AD221,0,FX$4),LEN(OFFSET('Vacation Tracker'!$Q221:$AD221,0,FX$4))-1),0)))</f>
        <v>0</v>
      </c>
      <c r="GB218" s="23">
        <f ca="1">SUM(OFFSET('Vacation Tracker'!$Q221:$AD221,0,GB$4))</f>
        <v>0</v>
      </c>
      <c r="GC218" s="26">
        <f t="shared" ref="GC218" ca="1" si="10930">GB218-GD218</f>
        <v>0</v>
      </c>
      <c r="GD218" s="26">
        <f t="array" aca="1" ref="GD218" ca="1">SUM(IF(RIGHT(OFFSET('Vacation Tracker'!$Q221:$AD221,0,GB$4))&lt;&gt;"O",IFERROR(--LEFT(OFFSET('Vacation Tracker'!$Q221:$AD221,0,GB$4),LEN(OFFSET('Vacation Tracker'!$Q221:$AD221,0,GB$4))-1),0)))</f>
        <v>0</v>
      </c>
      <c r="GE218" s="26">
        <f t="array" aca="1" ref="GE218" ca="1">SUM(IF(RIGHT(OFFSET('Vacation Tracker'!$Q221:$AD221,0,GB$4))=GE$8,IFERROR(--LEFT(OFFSET('Vacation Tracker'!$Q221:$AD221,0,GB$4),LEN(OFFSET('Vacation Tracker'!$Q221:$AD221,0,GB$4))-1),0)))</f>
        <v>0</v>
      </c>
      <c r="GF218" s="23">
        <f ca="1">SUM(OFFSET('Vacation Tracker'!$Q221:$AD221,0,GF$4))</f>
        <v>0</v>
      </c>
      <c r="GG218" s="26">
        <f t="shared" ref="GG218" ca="1" si="10931">GF218-GH218</f>
        <v>0</v>
      </c>
      <c r="GH218" s="26">
        <f t="array" aca="1" ref="GH218" ca="1">SUM(IF(RIGHT(OFFSET('Vacation Tracker'!$Q221:$AD221,0,GF$4))&lt;&gt;"O",IFERROR(--LEFT(OFFSET('Vacation Tracker'!$Q221:$AD221,0,GF$4),LEN(OFFSET('Vacation Tracker'!$Q221:$AD221,0,GF$4))-1),0)))</f>
        <v>0</v>
      </c>
      <c r="GI218" s="26">
        <f t="array" aca="1" ref="GI218" ca="1">SUM(IF(RIGHT(OFFSET('Vacation Tracker'!$Q221:$AD221,0,GF$4))=GI$8,IFERROR(--LEFT(OFFSET('Vacation Tracker'!$Q221:$AD221,0,GF$4),LEN(OFFSET('Vacation Tracker'!$Q221:$AD221,0,GF$4))-1),0)))</f>
        <v>0</v>
      </c>
      <c r="GJ218" s="23">
        <f ca="1">SUM(OFFSET('Vacation Tracker'!$Q221:$AD221,0,GJ$4))</f>
        <v>0</v>
      </c>
      <c r="GK218" s="26">
        <f t="shared" ref="GK218" ca="1" si="10932">GJ218-GL218</f>
        <v>0</v>
      </c>
      <c r="GL218" s="26">
        <f t="array" aca="1" ref="GL218" ca="1">SUM(IF(RIGHT(OFFSET('Vacation Tracker'!$Q221:$AD221,0,GJ$4))&lt;&gt;"O",IFERROR(--LEFT(OFFSET('Vacation Tracker'!$Q221:$AD221,0,GJ$4),LEN(OFFSET('Vacation Tracker'!$Q221:$AD221,0,GJ$4))-1),0)))</f>
        <v>0</v>
      </c>
      <c r="GM218" s="26">
        <f t="array" aca="1" ref="GM218" ca="1">SUM(IF(RIGHT(OFFSET('Vacation Tracker'!$Q221:$AD221,0,GJ$4))=GM$8,IFERROR(--LEFT(OFFSET('Vacation Tracker'!$Q221:$AD221,0,GJ$4),LEN(OFFSET('Vacation Tracker'!$Q221:$AD221,0,GJ$4))-1),0)))</f>
        <v>0</v>
      </c>
      <c r="GN218" s="23">
        <f ca="1">SUM(OFFSET('Vacation Tracker'!$Q221:$AD221,0,GN$4))</f>
        <v>0</v>
      </c>
      <c r="GO218" s="26">
        <f t="shared" ref="GO218" ca="1" si="10933">GN218-GP218</f>
        <v>0</v>
      </c>
      <c r="GP218" s="26">
        <f t="array" aca="1" ref="GP218" ca="1">SUM(IF(RIGHT(OFFSET('Vacation Tracker'!$Q221:$AD221,0,GN$4))&lt;&gt;"O",IFERROR(--LEFT(OFFSET('Vacation Tracker'!$Q221:$AD221,0,GN$4),LEN(OFFSET('Vacation Tracker'!$Q221:$AD221,0,GN$4))-1),0)))</f>
        <v>0</v>
      </c>
      <c r="GQ218" s="26">
        <f t="array" aca="1" ref="GQ218" ca="1">SUM(IF(RIGHT(OFFSET('Vacation Tracker'!$Q221:$AD221,0,GN$4))=GQ$8,IFERROR(--LEFT(OFFSET('Vacation Tracker'!$Q221:$AD221,0,GN$4),LEN(OFFSET('Vacation Tracker'!$Q221:$AD221,0,GN$4))-1),0)))</f>
        <v>0</v>
      </c>
      <c r="GR218" s="23">
        <f ca="1">SUM(OFFSET('Vacation Tracker'!$Q221:$AD221,0,GR$4))</f>
        <v>0</v>
      </c>
      <c r="GS218" s="26">
        <f t="shared" ref="GS218" ca="1" si="10934">GR218-GT218</f>
        <v>0</v>
      </c>
      <c r="GT218" s="26">
        <f t="array" aca="1" ref="GT218" ca="1">SUM(IF(RIGHT(OFFSET('Vacation Tracker'!$Q221:$AD221,0,GR$4))&lt;&gt;"O",IFERROR(--LEFT(OFFSET('Vacation Tracker'!$Q221:$AD221,0,GR$4),LEN(OFFSET('Vacation Tracker'!$Q221:$AD221,0,GR$4))-1),0)))</f>
        <v>0</v>
      </c>
      <c r="GU218" s="26">
        <f t="array" aca="1" ref="GU218" ca="1">SUM(IF(RIGHT(OFFSET('Vacation Tracker'!$Q221:$AD221,0,GR$4))=GU$8,IFERROR(--LEFT(OFFSET('Vacation Tracker'!$Q221:$AD221,0,GR$4),LEN(OFFSET('Vacation Tracker'!$Q221:$AD221,0,GR$4))-1),0)))</f>
        <v>0</v>
      </c>
      <c r="GV218" s="23">
        <f ca="1">SUM(OFFSET('Vacation Tracker'!$Q221:$AD221,0,GV$4))</f>
        <v>0</v>
      </c>
      <c r="GW218" s="26">
        <f t="shared" ref="GW218" ca="1" si="10935">GV218-GX218</f>
        <v>0</v>
      </c>
      <c r="GX218" s="26">
        <f t="array" aca="1" ref="GX218" ca="1">SUM(IF(RIGHT(OFFSET('Vacation Tracker'!$Q221:$AD221,0,GV$4))&lt;&gt;"O",IFERROR(--LEFT(OFFSET('Vacation Tracker'!$Q221:$AD221,0,GV$4),LEN(OFFSET('Vacation Tracker'!$Q221:$AD221,0,GV$4))-1),0)))</f>
        <v>0</v>
      </c>
      <c r="GY218" s="26">
        <f t="array" aca="1" ref="GY218" ca="1">SUM(IF(RIGHT(OFFSET('Vacation Tracker'!$Q221:$AD221,0,GV$4))=GY$8,IFERROR(--LEFT(OFFSET('Vacation Tracker'!$Q221:$AD221,0,GV$4),LEN(OFFSET('Vacation Tracker'!$Q221:$AD221,0,GV$4))-1),0)))</f>
        <v>0</v>
      </c>
      <c r="GZ218" s="23">
        <f ca="1">SUM(OFFSET('Vacation Tracker'!$Q221:$AD221,0,GZ$4))</f>
        <v>0</v>
      </c>
      <c r="HA218" s="26">
        <f t="shared" ref="HA218" ca="1" si="10936">GZ218-HB218</f>
        <v>0</v>
      </c>
      <c r="HB218" s="26">
        <f t="array" aca="1" ref="HB218" ca="1">SUM(IF(RIGHT(OFFSET('Vacation Tracker'!$Q221:$AD221,0,GZ$4))&lt;&gt;"O",IFERROR(--LEFT(OFFSET('Vacation Tracker'!$Q221:$AD221,0,GZ$4),LEN(OFFSET('Vacation Tracker'!$Q221:$AD221,0,GZ$4))-1),0)))</f>
        <v>0</v>
      </c>
      <c r="HC218" s="26">
        <f t="array" aca="1" ref="HC218" ca="1">SUM(IF(RIGHT(OFFSET('Vacation Tracker'!$Q221:$AD221,0,GZ$4))=HC$8,IFERROR(--LEFT(OFFSET('Vacation Tracker'!$Q221:$AD221,0,GZ$4),LEN(OFFSET('Vacation Tracker'!$Q221:$AD221,0,GZ$4))-1),0)))</f>
        <v>0</v>
      </c>
      <c r="HD218" s="23">
        <f ca="1">SUM(OFFSET('Vacation Tracker'!$Q221:$AD221,0,HD$4))</f>
        <v>0</v>
      </c>
      <c r="HE218" s="26">
        <f t="shared" ref="HE218" ca="1" si="10937">HD218-HF218</f>
        <v>0</v>
      </c>
      <c r="HF218" s="26">
        <f t="array" aca="1" ref="HF218" ca="1">SUM(IF(RIGHT(OFFSET('Vacation Tracker'!$Q221:$AD221,0,HD$4))&lt;&gt;"O",IFERROR(--LEFT(OFFSET('Vacation Tracker'!$Q221:$AD221,0,HD$4),LEN(OFFSET('Vacation Tracker'!$Q221:$AD221,0,HD$4))-1),0)))</f>
        <v>0</v>
      </c>
      <c r="HG218" s="26">
        <f t="array" aca="1" ref="HG218" ca="1">SUM(IF(RIGHT(OFFSET('Vacation Tracker'!$Q221:$AD221,0,HD$4))=HG$8,IFERROR(--LEFT(OFFSET('Vacation Tracker'!$Q221:$AD221,0,HD$4),LEN(OFFSET('Vacation Tracker'!$Q221:$AD221,0,HD$4))-1),0)))</f>
        <v>0</v>
      </c>
      <c r="HH218" s="23">
        <f ca="1">SUM(OFFSET('Vacation Tracker'!$Q221:$AD221,0,HH$4))</f>
        <v>0</v>
      </c>
      <c r="HI218" s="26">
        <f t="shared" ref="HI218" ca="1" si="10938">HH218-HJ218</f>
        <v>0</v>
      </c>
      <c r="HJ218" s="26">
        <f t="array" aca="1" ref="HJ218" ca="1">SUM(IF(RIGHT(OFFSET('Vacation Tracker'!$Q221:$AD221,0,HH$4))&lt;&gt;"O",IFERROR(--LEFT(OFFSET('Vacation Tracker'!$Q221:$AD221,0,HH$4),LEN(OFFSET('Vacation Tracker'!$Q221:$AD221,0,HH$4))-1),0)))</f>
        <v>0</v>
      </c>
      <c r="HK218" s="26">
        <f t="array" aca="1" ref="HK218" ca="1">SUM(IF(RIGHT(OFFSET('Vacation Tracker'!$Q221:$AD221,0,HH$4))=HK$8,IFERROR(--LEFT(OFFSET('Vacation Tracker'!$Q221:$AD221,0,HH$4),LEN(OFFSET('Vacation Tracker'!$Q221:$AD221,0,HH$4))-1),0)))</f>
        <v>0</v>
      </c>
      <c r="HL218" s="23">
        <f ca="1">SUM(OFFSET('Vacation Tracker'!$Q221:$AD221,0,HL$4))</f>
        <v>0</v>
      </c>
      <c r="HM218" s="26">
        <f t="shared" ref="HM218" ca="1" si="10939">HL218-HN218</f>
        <v>0</v>
      </c>
      <c r="HN218" s="26">
        <f t="array" aca="1" ref="HN218" ca="1">SUM(IF(RIGHT(OFFSET('Vacation Tracker'!$Q221:$AD221,0,HL$4))&lt;&gt;"O",IFERROR(--LEFT(OFFSET('Vacation Tracker'!$Q221:$AD221,0,HL$4),LEN(OFFSET('Vacation Tracker'!$Q221:$AD221,0,HL$4))-1),0)))</f>
        <v>0</v>
      </c>
      <c r="HO218" s="26">
        <f t="array" aca="1" ref="HO218" ca="1">SUM(IF(RIGHT(OFFSET('Vacation Tracker'!$Q221:$AD221,0,HL$4))=HO$8,IFERROR(--LEFT(OFFSET('Vacation Tracker'!$Q221:$AD221,0,HL$4),LEN(OFFSET('Vacation Tracker'!$Q221:$AD221,0,HL$4))-1),0)))</f>
        <v>0</v>
      </c>
      <c r="HP218" s="23">
        <f ca="1">SUM(OFFSET('Vacation Tracker'!$Q221:$AD221,0,HP$4))</f>
        <v>0</v>
      </c>
      <c r="HQ218" s="26">
        <f t="shared" ref="HQ218" ca="1" si="10940">HP218-HR218</f>
        <v>0</v>
      </c>
      <c r="HR218" s="26">
        <f t="array" aca="1" ref="HR218" ca="1">SUM(IF(RIGHT(OFFSET('Vacation Tracker'!$Q221:$AD221,0,HP$4))&lt;&gt;"O",IFERROR(--LEFT(OFFSET('Vacation Tracker'!$Q221:$AD221,0,HP$4),LEN(OFFSET('Vacation Tracker'!$Q221:$AD221,0,HP$4))-1),0)))</f>
        <v>0</v>
      </c>
      <c r="HS218" s="23">
        <f t="array" aca="1" ref="HS218" ca="1">SUM(IF(RIGHT(OFFSET('Vacation Tracker'!$Q221:$AD221,0,HP$4))=HS$8,IFERROR(--LEFT(OFFSET('Vacation Tracker'!$Q221:$AD221,0,HP$4),LEN(OFFSET('Vacation Tracker'!$Q221:$AD221,0,HP$4))-1),0)))</f>
        <v>0</v>
      </c>
    </row>
    <row r="219" spans="2:227" ht="15" customHeight="1" x14ac:dyDescent="0.2">
      <c r="B219" s="23">
        <f>IF('Vacation Tracker'!B222&lt;&gt;"",'Vacation Tracker'!B222,"")</f>
        <v>211</v>
      </c>
      <c r="C219" s="24" t="str">
        <f>IF('Vacation Tracker'!C222&lt;&gt;"",'Vacation Tracker'!C222,"")</f>
        <v/>
      </c>
      <c r="D219" s="25" t="str">
        <f>IF('Vacation Tracker'!D222&lt;&gt;"",'Vacation Tracker'!D222,"")</f>
        <v/>
      </c>
      <c r="E219" s="25" t="str">
        <f>IF('Vacation Tracker'!E222&lt;&gt;"",'Vacation Tracker'!E222,"")</f>
        <v/>
      </c>
      <c r="F219" s="24" t="str">
        <f>IF('Vacation Tracker'!F222&lt;&gt;"",'Vacation Tracker'!F222,"")</f>
        <v/>
      </c>
      <c r="G219" s="24" t="str">
        <f>IF('Vacation Tracker'!G222&lt;&gt;"",'Vacation Tracker'!G222,"")</f>
        <v/>
      </c>
      <c r="H219" s="23" t="str">
        <f t="shared" si="10481"/>
        <v/>
      </c>
      <c r="I219" s="23" t="str">
        <f t="shared" si="10481"/>
        <v/>
      </c>
      <c r="J219" s="23" t="str">
        <f t="shared" si="10481"/>
        <v/>
      </c>
      <c r="K219" s="23" t="str">
        <f t="shared" si="10072"/>
        <v/>
      </c>
      <c r="L219" s="23">
        <f ca="1">SUM(OFFSET('Vacation Tracker'!$Q222:$AD222,0,L$4))</f>
        <v>0</v>
      </c>
      <c r="M219" s="26">
        <f t="shared" ca="1" si="10018"/>
        <v>0</v>
      </c>
      <c r="N219" s="26">
        <f t="array" aca="1" ref="N219" ca="1">SUM(IF(RIGHT(OFFSET('Vacation Tracker'!$Q222:$AD222,0,L$4))&lt;&gt;"O",IFERROR(--LEFT(OFFSET('Vacation Tracker'!$Q222:$AD222,0,L$4),LEN(OFFSET('Vacation Tracker'!$Q222:$AD222,0,L$4))-1),0)))</f>
        <v>0</v>
      </c>
      <c r="O219" s="26">
        <f t="array" aca="1" ref="O219" ca="1">SUM(IF(RIGHT(OFFSET('Vacation Tracker'!$Q222:$AD222,0,L$4))=O$8,IFERROR(--LEFT(OFFSET('Vacation Tracker'!$Q222:$AD222,0,L$4),LEN(OFFSET('Vacation Tracker'!$Q222:$AD222,0,L$4))-1),0)))</f>
        <v>0</v>
      </c>
      <c r="P219" s="23">
        <f ca="1">SUM(OFFSET('Vacation Tracker'!$Q222:$AD222,0,P$4))</f>
        <v>0</v>
      </c>
      <c r="Q219" s="26">
        <f t="shared" ca="1" si="10019"/>
        <v>0</v>
      </c>
      <c r="R219" s="26">
        <f t="array" aca="1" ref="R219" ca="1">SUM(IF(RIGHT(OFFSET('Vacation Tracker'!$Q222:$AD222,0,P$4))&lt;&gt;"O",IFERROR(--LEFT(OFFSET('Vacation Tracker'!$Q222:$AD222,0,P$4),LEN(OFFSET('Vacation Tracker'!$Q222:$AD222,0,P$4))-1),0)))</f>
        <v>0</v>
      </c>
      <c r="S219" s="26">
        <f t="array" aca="1" ref="S219" ca="1">SUM(IF(RIGHT(OFFSET('Vacation Tracker'!$Q222:$AD222,0,P$4))=S$8,IFERROR(--LEFT(OFFSET('Vacation Tracker'!$Q222:$AD222,0,P$4),LEN(OFFSET('Vacation Tracker'!$Q222:$AD222,0,P$4))-1),0)))</f>
        <v>0</v>
      </c>
      <c r="T219" s="23">
        <f ca="1">SUM(OFFSET('Vacation Tracker'!$Q222:$AD222,0,T$4))</f>
        <v>0</v>
      </c>
      <c r="U219" s="26">
        <f t="shared" ca="1" si="10020"/>
        <v>0</v>
      </c>
      <c r="V219" s="26">
        <f t="array" aca="1" ref="V219" ca="1">SUM(IF(RIGHT(OFFSET('Vacation Tracker'!$Q222:$AD222,0,T$4))&lt;&gt;"O",IFERROR(--LEFT(OFFSET('Vacation Tracker'!$Q222:$AD222,0,T$4),LEN(OFFSET('Vacation Tracker'!$Q222:$AD222,0,T$4))-1),0)))</f>
        <v>0</v>
      </c>
      <c r="W219" s="26">
        <f t="array" aca="1" ref="W219" ca="1">SUM(IF(RIGHT(OFFSET('Vacation Tracker'!$Q222:$AD222,0,T$4))=W$8,IFERROR(--LEFT(OFFSET('Vacation Tracker'!$Q222:$AD222,0,T$4),LEN(OFFSET('Vacation Tracker'!$Q222:$AD222,0,T$4))-1),0)))</f>
        <v>0</v>
      </c>
      <c r="X219" s="23">
        <f ca="1">SUM(OFFSET('Vacation Tracker'!$Q222:$AD222,0,X$4))</f>
        <v>0</v>
      </c>
      <c r="Y219" s="26">
        <f t="shared" ref="Y219" ca="1" si="10941">X219-Z219</f>
        <v>0</v>
      </c>
      <c r="Z219" s="26">
        <f t="array" aca="1" ref="Z219" ca="1">SUM(IF(RIGHT(OFFSET('Vacation Tracker'!$Q222:$AD222,0,X$4))&lt;&gt;"O",IFERROR(--LEFT(OFFSET('Vacation Tracker'!$Q222:$AD222,0,X$4),LEN(OFFSET('Vacation Tracker'!$Q222:$AD222,0,X$4))-1),0)))</f>
        <v>0</v>
      </c>
      <c r="AA219" s="26">
        <f t="array" aca="1" ref="AA219" ca="1">SUM(IF(RIGHT(OFFSET('Vacation Tracker'!$Q222:$AD222,0,X$4))=AA$8,IFERROR(--LEFT(OFFSET('Vacation Tracker'!$Q222:$AD222,0,X$4),LEN(OFFSET('Vacation Tracker'!$Q222:$AD222,0,X$4))-1),0)))</f>
        <v>0</v>
      </c>
      <c r="AB219" s="23">
        <f ca="1">SUM(OFFSET('Vacation Tracker'!$Q222:$AD222,0,AB$4))</f>
        <v>0</v>
      </c>
      <c r="AC219" s="26">
        <f t="shared" ref="AC219" ca="1" si="10942">AB219-AD219</f>
        <v>0</v>
      </c>
      <c r="AD219" s="26">
        <f t="array" aca="1" ref="AD219" ca="1">SUM(IF(RIGHT(OFFSET('Vacation Tracker'!$Q222:$AD222,0,AB$4))&lt;&gt;"O",IFERROR(--LEFT(OFFSET('Vacation Tracker'!$Q222:$AD222,0,AB$4),LEN(OFFSET('Vacation Tracker'!$Q222:$AD222,0,AB$4))-1),0)))</f>
        <v>0</v>
      </c>
      <c r="AE219" s="26">
        <f t="array" aca="1" ref="AE219" ca="1">SUM(IF(RIGHT(OFFSET('Vacation Tracker'!$Q222:$AD222,0,AB$4))=AE$8,IFERROR(--LEFT(OFFSET('Vacation Tracker'!$Q222:$AD222,0,AB$4),LEN(OFFSET('Vacation Tracker'!$Q222:$AD222,0,AB$4))-1),0)))</f>
        <v>0</v>
      </c>
      <c r="AF219" s="23">
        <f ca="1">SUM(OFFSET('Vacation Tracker'!$Q222:$AD222,0,AF$4))</f>
        <v>0</v>
      </c>
      <c r="AG219" s="26">
        <f t="shared" ref="AG219" ca="1" si="10943">AF219-AH219</f>
        <v>0</v>
      </c>
      <c r="AH219" s="26">
        <f t="array" aca="1" ref="AH219" ca="1">SUM(IF(RIGHT(OFFSET('Vacation Tracker'!$Q222:$AD222,0,AF$4))&lt;&gt;"O",IFERROR(--LEFT(OFFSET('Vacation Tracker'!$Q222:$AD222,0,AF$4),LEN(OFFSET('Vacation Tracker'!$Q222:$AD222,0,AF$4))-1),0)))</f>
        <v>0</v>
      </c>
      <c r="AI219" s="26">
        <f t="array" aca="1" ref="AI219" ca="1">SUM(IF(RIGHT(OFFSET('Vacation Tracker'!$Q222:$AD222,0,AF$4))=AI$8,IFERROR(--LEFT(OFFSET('Vacation Tracker'!$Q222:$AD222,0,AF$4),LEN(OFFSET('Vacation Tracker'!$Q222:$AD222,0,AF$4))-1),0)))</f>
        <v>0</v>
      </c>
      <c r="AJ219" s="23">
        <f ca="1">SUM(OFFSET('Vacation Tracker'!$Q222:$AD222,0,AJ$4))</f>
        <v>0</v>
      </c>
      <c r="AK219" s="26">
        <f t="shared" ref="AK219" ca="1" si="10944">AJ219-AL219</f>
        <v>0</v>
      </c>
      <c r="AL219" s="26">
        <f t="array" aca="1" ref="AL219" ca="1">SUM(IF(RIGHT(OFFSET('Vacation Tracker'!$Q222:$AD222,0,AJ$4))&lt;&gt;"O",IFERROR(--LEFT(OFFSET('Vacation Tracker'!$Q222:$AD222,0,AJ$4),LEN(OFFSET('Vacation Tracker'!$Q222:$AD222,0,AJ$4))-1),0)))</f>
        <v>0</v>
      </c>
      <c r="AM219" s="26">
        <f t="array" aca="1" ref="AM219" ca="1">SUM(IF(RIGHT(OFFSET('Vacation Tracker'!$Q222:$AD222,0,AJ$4))=AM$8,IFERROR(--LEFT(OFFSET('Vacation Tracker'!$Q222:$AD222,0,AJ$4),LEN(OFFSET('Vacation Tracker'!$Q222:$AD222,0,AJ$4))-1),0)))</f>
        <v>0</v>
      </c>
      <c r="AN219" s="23">
        <f ca="1">SUM(OFFSET('Vacation Tracker'!$Q222:$AD222,0,AN$4))</f>
        <v>0</v>
      </c>
      <c r="AO219" s="26">
        <f t="shared" ref="AO219" ca="1" si="10945">AN219-AP219</f>
        <v>0</v>
      </c>
      <c r="AP219" s="26">
        <f t="array" aca="1" ref="AP219" ca="1">SUM(IF(RIGHT(OFFSET('Vacation Tracker'!$Q222:$AD222,0,AN$4))&lt;&gt;"O",IFERROR(--LEFT(OFFSET('Vacation Tracker'!$Q222:$AD222,0,AN$4),LEN(OFFSET('Vacation Tracker'!$Q222:$AD222,0,AN$4))-1),0)))</f>
        <v>0</v>
      </c>
      <c r="AQ219" s="26">
        <f t="array" aca="1" ref="AQ219" ca="1">SUM(IF(RIGHT(OFFSET('Vacation Tracker'!$Q222:$AD222,0,AN$4))=AQ$8,IFERROR(--LEFT(OFFSET('Vacation Tracker'!$Q222:$AD222,0,AN$4),LEN(OFFSET('Vacation Tracker'!$Q222:$AD222,0,AN$4))-1),0)))</f>
        <v>0</v>
      </c>
      <c r="AR219" s="23">
        <f ca="1">SUM(OFFSET('Vacation Tracker'!$Q222:$AD222,0,AR$4))</f>
        <v>0</v>
      </c>
      <c r="AS219" s="26">
        <f t="shared" ref="AS219" ca="1" si="10946">AR219-AT219</f>
        <v>0</v>
      </c>
      <c r="AT219" s="26">
        <f t="array" aca="1" ref="AT219" ca="1">SUM(IF(RIGHT(OFFSET('Vacation Tracker'!$Q222:$AD222,0,AR$4))&lt;&gt;"O",IFERROR(--LEFT(OFFSET('Vacation Tracker'!$Q222:$AD222,0,AR$4),LEN(OFFSET('Vacation Tracker'!$Q222:$AD222,0,AR$4))-1),0)))</f>
        <v>0</v>
      </c>
      <c r="AU219" s="26">
        <f t="array" aca="1" ref="AU219" ca="1">SUM(IF(RIGHT(OFFSET('Vacation Tracker'!$Q222:$AD222,0,AR$4))=AU$8,IFERROR(--LEFT(OFFSET('Vacation Tracker'!$Q222:$AD222,0,AR$4),LEN(OFFSET('Vacation Tracker'!$Q222:$AD222,0,AR$4))-1),0)))</f>
        <v>0</v>
      </c>
      <c r="AV219" s="23">
        <f ca="1">SUM(OFFSET('Vacation Tracker'!$Q222:$AD222,0,AV$4))</f>
        <v>0</v>
      </c>
      <c r="AW219" s="26">
        <f t="shared" ref="AW219" ca="1" si="10947">AV219-AX219</f>
        <v>0</v>
      </c>
      <c r="AX219" s="26">
        <f t="array" aca="1" ref="AX219" ca="1">SUM(IF(RIGHT(OFFSET('Vacation Tracker'!$Q222:$AD222,0,AV$4))&lt;&gt;"O",IFERROR(--LEFT(OFFSET('Vacation Tracker'!$Q222:$AD222,0,AV$4),LEN(OFFSET('Vacation Tracker'!$Q222:$AD222,0,AV$4))-1),0)))</f>
        <v>0</v>
      </c>
      <c r="AY219" s="26">
        <f t="array" aca="1" ref="AY219" ca="1">SUM(IF(RIGHT(OFFSET('Vacation Tracker'!$Q222:$AD222,0,AV$4))=AY$8,IFERROR(--LEFT(OFFSET('Vacation Tracker'!$Q222:$AD222,0,AV$4),LEN(OFFSET('Vacation Tracker'!$Q222:$AD222,0,AV$4))-1),0)))</f>
        <v>0</v>
      </c>
      <c r="AZ219" s="23">
        <f ca="1">SUM(OFFSET('Vacation Tracker'!$Q222:$AD222,0,AZ$4))</f>
        <v>0</v>
      </c>
      <c r="BA219" s="26">
        <f t="shared" ref="BA219" ca="1" si="10948">AZ219-BB219</f>
        <v>0</v>
      </c>
      <c r="BB219" s="26">
        <f t="array" aca="1" ref="BB219" ca="1">SUM(IF(RIGHT(OFFSET('Vacation Tracker'!$Q222:$AD222,0,AZ$4))&lt;&gt;"O",IFERROR(--LEFT(OFFSET('Vacation Tracker'!$Q222:$AD222,0,AZ$4),LEN(OFFSET('Vacation Tracker'!$Q222:$AD222,0,AZ$4))-1),0)))</f>
        <v>0</v>
      </c>
      <c r="BC219" s="26">
        <f t="array" aca="1" ref="BC219" ca="1">SUM(IF(RIGHT(OFFSET('Vacation Tracker'!$Q222:$AD222,0,AZ$4))=BC$8,IFERROR(--LEFT(OFFSET('Vacation Tracker'!$Q222:$AD222,0,AZ$4),LEN(OFFSET('Vacation Tracker'!$Q222:$AD222,0,AZ$4))-1),0)))</f>
        <v>0</v>
      </c>
      <c r="BD219" s="23">
        <f ca="1">SUM(OFFSET('Vacation Tracker'!$Q222:$AD222,0,BD$4))</f>
        <v>0</v>
      </c>
      <c r="BE219" s="26">
        <f t="shared" ref="BE219" ca="1" si="10949">BD219-BF219</f>
        <v>0</v>
      </c>
      <c r="BF219" s="26">
        <f t="array" aca="1" ref="BF219" ca="1">SUM(IF(RIGHT(OFFSET('Vacation Tracker'!$Q222:$AD222,0,BD$4))&lt;&gt;"O",IFERROR(--LEFT(OFFSET('Vacation Tracker'!$Q222:$AD222,0,BD$4),LEN(OFFSET('Vacation Tracker'!$Q222:$AD222,0,BD$4))-1),0)))</f>
        <v>0</v>
      </c>
      <c r="BG219" s="26">
        <f t="array" aca="1" ref="BG219" ca="1">SUM(IF(RIGHT(OFFSET('Vacation Tracker'!$Q222:$AD222,0,BD$4))=BG$8,IFERROR(--LEFT(OFFSET('Vacation Tracker'!$Q222:$AD222,0,BD$4),LEN(OFFSET('Vacation Tracker'!$Q222:$AD222,0,BD$4))-1),0)))</f>
        <v>0</v>
      </c>
      <c r="BH219" s="23">
        <f ca="1">SUM(OFFSET('Vacation Tracker'!$Q222:$AD222,0,BH$4))</f>
        <v>0</v>
      </c>
      <c r="BI219" s="26">
        <f t="shared" ref="BI219" ca="1" si="10950">BH219-BJ219</f>
        <v>0</v>
      </c>
      <c r="BJ219" s="26">
        <f t="array" aca="1" ref="BJ219" ca="1">SUM(IF(RIGHT(OFFSET('Vacation Tracker'!$Q222:$AD222,0,BH$4))&lt;&gt;"O",IFERROR(--LEFT(OFFSET('Vacation Tracker'!$Q222:$AD222,0,BH$4),LEN(OFFSET('Vacation Tracker'!$Q222:$AD222,0,BH$4))-1),0)))</f>
        <v>0</v>
      </c>
      <c r="BK219" s="26">
        <f t="array" aca="1" ref="BK219" ca="1">SUM(IF(RIGHT(OFFSET('Vacation Tracker'!$Q222:$AD222,0,BH$4))=BK$8,IFERROR(--LEFT(OFFSET('Vacation Tracker'!$Q222:$AD222,0,BH$4),LEN(OFFSET('Vacation Tracker'!$Q222:$AD222,0,BH$4))-1),0)))</f>
        <v>0</v>
      </c>
      <c r="BL219" s="23">
        <f ca="1">SUM(OFFSET('Vacation Tracker'!$Q222:$AD222,0,BL$4))</f>
        <v>0</v>
      </c>
      <c r="BM219" s="26">
        <f t="shared" ref="BM219" ca="1" si="10951">BL219-BN219</f>
        <v>0</v>
      </c>
      <c r="BN219" s="26">
        <f t="array" aca="1" ref="BN219" ca="1">SUM(IF(RIGHT(OFFSET('Vacation Tracker'!$Q222:$AD222,0,BL$4))&lt;&gt;"O",IFERROR(--LEFT(OFFSET('Vacation Tracker'!$Q222:$AD222,0,BL$4),LEN(OFFSET('Vacation Tracker'!$Q222:$AD222,0,BL$4))-1),0)))</f>
        <v>0</v>
      </c>
      <c r="BO219" s="26">
        <f t="array" aca="1" ref="BO219" ca="1">SUM(IF(RIGHT(OFFSET('Vacation Tracker'!$Q222:$AD222,0,BL$4))=BO$8,IFERROR(--LEFT(OFFSET('Vacation Tracker'!$Q222:$AD222,0,BL$4),LEN(OFFSET('Vacation Tracker'!$Q222:$AD222,0,BL$4))-1),0)))</f>
        <v>0</v>
      </c>
      <c r="BP219" s="23">
        <f ca="1">SUM(OFFSET('Vacation Tracker'!$Q222:$AD222,0,BP$4))</f>
        <v>0</v>
      </c>
      <c r="BQ219" s="26">
        <f t="shared" ref="BQ219" ca="1" si="10952">BP219-BR219</f>
        <v>0</v>
      </c>
      <c r="BR219" s="26">
        <f t="array" aca="1" ref="BR219" ca="1">SUM(IF(RIGHT(OFFSET('Vacation Tracker'!$Q222:$AD222,0,BP$4))&lt;&gt;"O",IFERROR(--LEFT(OFFSET('Vacation Tracker'!$Q222:$AD222,0,BP$4),LEN(OFFSET('Vacation Tracker'!$Q222:$AD222,0,BP$4))-1),0)))</f>
        <v>0</v>
      </c>
      <c r="BS219" s="26">
        <f t="array" aca="1" ref="BS219" ca="1">SUM(IF(RIGHT(OFFSET('Vacation Tracker'!$Q222:$AD222,0,BP$4))=BS$8,IFERROR(--LEFT(OFFSET('Vacation Tracker'!$Q222:$AD222,0,BP$4),LEN(OFFSET('Vacation Tracker'!$Q222:$AD222,0,BP$4))-1),0)))</f>
        <v>0</v>
      </c>
      <c r="BT219" s="23">
        <f ca="1">SUM(OFFSET('Vacation Tracker'!$Q222:$AD222,0,BT$4))</f>
        <v>0</v>
      </c>
      <c r="BU219" s="26">
        <f t="shared" ref="BU219" ca="1" si="10953">BT219-BV219</f>
        <v>0</v>
      </c>
      <c r="BV219" s="26">
        <f t="array" aca="1" ref="BV219" ca="1">SUM(IF(RIGHT(OFFSET('Vacation Tracker'!$Q222:$AD222,0,BT$4))&lt;&gt;"O",IFERROR(--LEFT(OFFSET('Vacation Tracker'!$Q222:$AD222,0,BT$4),LEN(OFFSET('Vacation Tracker'!$Q222:$AD222,0,BT$4))-1),0)))</f>
        <v>0</v>
      </c>
      <c r="BW219" s="26">
        <f t="array" aca="1" ref="BW219" ca="1">SUM(IF(RIGHT(OFFSET('Vacation Tracker'!$Q222:$AD222,0,BT$4))=BW$8,IFERROR(--LEFT(OFFSET('Vacation Tracker'!$Q222:$AD222,0,BT$4),LEN(OFFSET('Vacation Tracker'!$Q222:$AD222,0,BT$4))-1),0)))</f>
        <v>0</v>
      </c>
      <c r="BX219" s="23">
        <f ca="1">SUM(OFFSET('Vacation Tracker'!$Q222:$AD222,0,BX$4))</f>
        <v>0</v>
      </c>
      <c r="BY219" s="26">
        <f t="shared" ref="BY219" ca="1" si="10954">BX219-BZ219</f>
        <v>0</v>
      </c>
      <c r="BZ219" s="26">
        <f t="array" aca="1" ref="BZ219" ca="1">SUM(IF(RIGHT(OFFSET('Vacation Tracker'!$Q222:$AD222,0,BX$4))&lt;&gt;"O",IFERROR(--LEFT(OFFSET('Vacation Tracker'!$Q222:$AD222,0,BX$4),LEN(OFFSET('Vacation Tracker'!$Q222:$AD222,0,BX$4))-1),0)))</f>
        <v>0</v>
      </c>
      <c r="CA219" s="26">
        <f t="array" aca="1" ref="CA219" ca="1">SUM(IF(RIGHT(OFFSET('Vacation Tracker'!$Q222:$AD222,0,BX$4))=CA$8,IFERROR(--LEFT(OFFSET('Vacation Tracker'!$Q222:$AD222,0,BX$4),LEN(OFFSET('Vacation Tracker'!$Q222:$AD222,0,BX$4))-1),0)))</f>
        <v>0</v>
      </c>
      <c r="CB219" s="23">
        <f ca="1">SUM(OFFSET('Vacation Tracker'!$Q222:$AD222,0,CB$4))</f>
        <v>0</v>
      </c>
      <c r="CC219" s="26">
        <f t="shared" ref="CC219" ca="1" si="10955">CB219-CD219</f>
        <v>0</v>
      </c>
      <c r="CD219" s="26">
        <f t="array" aca="1" ref="CD219" ca="1">SUM(IF(RIGHT(OFFSET('Vacation Tracker'!$Q222:$AD222,0,CB$4))&lt;&gt;"O",IFERROR(--LEFT(OFFSET('Vacation Tracker'!$Q222:$AD222,0,CB$4),LEN(OFFSET('Vacation Tracker'!$Q222:$AD222,0,CB$4))-1),0)))</f>
        <v>0</v>
      </c>
      <c r="CE219" s="26">
        <f t="array" aca="1" ref="CE219" ca="1">SUM(IF(RIGHT(OFFSET('Vacation Tracker'!$Q222:$AD222,0,CB$4))=CE$8,IFERROR(--LEFT(OFFSET('Vacation Tracker'!$Q222:$AD222,0,CB$4),LEN(OFFSET('Vacation Tracker'!$Q222:$AD222,0,CB$4))-1),0)))</f>
        <v>0</v>
      </c>
      <c r="CF219" s="23">
        <f ca="1">SUM(OFFSET('Vacation Tracker'!$Q222:$AD222,0,CF$4))</f>
        <v>0</v>
      </c>
      <c r="CG219" s="26">
        <f t="shared" ref="CG219" ca="1" si="10956">CF219-CH219</f>
        <v>0</v>
      </c>
      <c r="CH219" s="26">
        <f t="array" aca="1" ref="CH219" ca="1">SUM(IF(RIGHT(OFFSET('Vacation Tracker'!$Q222:$AD222,0,CF$4))&lt;&gt;"O",IFERROR(--LEFT(OFFSET('Vacation Tracker'!$Q222:$AD222,0,CF$4),LEN(OFFSET('Vacation Tracker'!$Q222:$AD222,0,CF$4))-1),0)))</f>
        <v>0</v>
      </c>
      <c r="CI219" s="26">
        <f t="array" aca="1" ref="CI219" ca="1">SUM(IF(RIGHT(OFFSET('Vacation Tracker'!$Q222:$AD222,0,CF$4))=CI$8,IFERROR(--LEFT(OFFSET('Vacation Tracker'!$Q222:$AD222,0,CF$4),LEN(OFFSET('Vacation Tracker'!$Q222:$AD222,0,CF$4))-1),0)))</f>
        <v>0</v>
      </c>
      <c r="CJ219" s="23">
        <f ca="1">SUM(OFFSET('Vacation Tracker'!$Q222:$AD222,0,CJ$4))</f>
        <v>0</v>
      </c>
      <c r="CK219" s="26">
        <f t="shared" ref="CK219" ca="1" si="10957">CJ219-CL219</f>
        <v>0</v>
      </c>
      <c r="CL219" s="26">
        <f t="array" aca="1" ref="CL219" ca="1">SUM(IF(RIGHT(OFFSET('Vacation Tracker'!$Q222:$AD222,0,CJ$4))&lt;&gt;"O",IFERROR(--LEFT(OFFSET('Vacation Tracker'!$Q222:$AD222,0,CJ$4),LEN(OFFSET('Vacation Tracker'!$Q222:$AD222,0,CJ$4))-1),0)))</f>
        <v>0</v>
      </c>
      <c r="CM219" s="26">
        <f t="array" aca="1" ref="CM219" ca="1">SUM(IF(RIGHT(OFFSET('Vacation Tracker'!$Q222:$AD222,0,CJ$4))=CM$8,IFERROR(--LEFT(OFFSET('Vacation Tracker'!$Q222:$AD222,0,CJ$4),LEN(OFFSET('Vacation Tracker'!$Q222:$AD222,0,CJ$4))-1),0)))</f>
        <v>0</v>
      </c>
      <c r="CN219" s="23">
        <f ca="1">SUM(OFFSET('Vacation Tracker'!$Q222:$AD222,0,CN$4))</f>
        <v>0</v>
      </c>
      <c r="CO219" s="26">
        <f t="shared" ref="CO219" ca="1" si="10958">CN219-CP219</f>
        <v>0</v>
      </c>
      <c r="CP219" s="26">
        <f t="array" aca="1" ref="CP219" ca="1">SUM(IF(RIGHT(OFFSET('Vacation Tracker'!$Q222:$AD222,0,CN$4))&lt;&gt;"O",IFERROR(--LEFT(OFFSET('Vacation Tracker'!$Q222:$AD222,0,CN$4),LEN(OFFSET('Vacation Tracker'!$Q222:$AD222,0,CN$4))-1),0)))</f>
        <v>0</v>
      </c>
      <c r="CQ219" s="26">
        <f t="array" aca="1" ref="CQ219" ca="1">SUM(IF(RIGHT(OFFSET('Vacation Tracker'!$Q222:$AD222,0,CN$4))=CQ$8,IFERROR(--LEFT(OFFSET('Vacation Tracker'!$Q222:$AD222,0,CN$4),LEN(OFFSET('Vacation Tracker'!$Q222:$AD222,0,CN$4))-1),0)))</f>
        <v>0</v>
      </c>
      <c r="CR219" s="23">
        <f ca="1">SUM(OFFSET('Vacation Tracker'!$Q222:$AD222,0,CR$4))</f>
        <v>0</v>
      </c>
      <c r="CS219" s="26">
        <f t="shared" ref="CS219" ca="1" si="10959">CR219-CT219</f>
        <v>0</v>
      </c>
      <c r="CT219" s="26">
        <f t="array" aca="1" ref="CT219" ca="1">SUM(IF(RIGHT(OFFSET('Vacation Tracker'!$Q222:$AD222,0,CR$4))&lt;&gt;"O",IFERROR(--LEFT(OFFSET('Vacation Tracker'!$Q222:$AD222,0,CR$4),LEN(OFFSET('Vacation Tracker'!$Q222:$AD222,0,CR$4))-1),0)))</f>
        <v>0</v>
      </c>
      <c r="CU219" s="26">
        <f t="array" aca="1" ref="CU219" ca="1">SUM(IF(RIGHT(OFFSET('Vacation Tracker'!$Q222:$AD222,0,CR$4))=CU$8,IFERROR(--LEFT(OFFSET('Vacation Tracker'!$Q222:$AD222,0,CR$4),LEN(OFFSET('Vacation Tracker'!$Q222:$AD222,0,CR$4))-1),0)))</f>
        <v>0</v>
      </c>
      <c r="CV219" s="23">
        <f ca="1">SUM(OFFSET('Vacation Tracker'!$Q222:$AD222,0,CV$4))</f>
        <v>0</v>
      </c>
      <c r="CW219" s="26">
        <f t="shared" ref="CW219" ca="1" si="10960">CV219-CX219</f>
        <v>0</v>
      </c>
      <c r="CX219" s="26">
        <f t="array" aca="1" ref="CX219" ca="1">SUM(IF(RIGHT(OFFSET('Vacation Tracker'!$Q222:$AD222,0,CV$4))&lt;&gt;"O",IFERROR(--LEFT(OFFSET('Vacation Tracker'!$Q222:$AD222,0,CV$4),LEN(OFFSET('Vacation Tracker'!$Q222:$AD222,0,CV$4))-1),0)))</f>
        <v>0</v>
      </c>
      <c r="CY219" s="26">
        <f t="array" aca="1" ref="CY219" ca="1">SUM(IF(RIGHT(OFFSET('Vacation Tracker'!$Q222:$AD222,0,CV$4))=CY$8,IFERROR(--LEFT(OFFSET('Vacation Tracker'!$Q222:$AD222,0,CV$4),LEN(OFFSET('Vacation Tracker'!$Q222:$AD222,0,CV$4))-1),0)))</f>
        <v>0</v>
      </c>
      <c r="CZ219" s="23">
        <f ca="1">SUM(OFFSET('Vacation Tracker'!$Q222:$AD222,0,CZ$4))</f>
        <v>0</v>
      </c>
      <c r="DA219" s="26">
        <f t="shared" ref="DA219" ca="1" si="10961">CZ219-DB219</f>
        <v>0</v>
      </c>
      <c r="DB219" s="26">
        <f t="array" aca="1" ref="DB219" ca="1">SUM(IF(RIGHT(OFFSET('Vacation Tracker'!$Q222:$AD222,0,CZ$4))&lt;&gt;"O",IFERROR(--LEFT(OFFSET('Vacation Tracker'!$Q222:$AD222,0,CZ$4),LEN(OFFSET('Vacation Tracker'!$Q222:$AD222,0,CZ$4))-1),0)))</f>
        <v>0</v>
      </c>
      <c r="DC219" s="26">
        <f t="array" aca="1" ref="DC219" ca="1">SUM(IF(RIGHT(OFFSET('Vacation Tracker'!$Q222:$AD222,0,CZ$4))=DC$8,IFERROR(--LEFT(OFFSET('Vacation Tracker'!$Q222:$AD222,0,CZ$4),LEN(OFFSET('Vacation Tracker'!$Q222:$AD222,0,CZ$4))-1),0)))</f>
        <v>0</v>
      </c>
      <c r="DD219" s="23">
        <f ca="1">SUM(OFFSET('Vacation Tracker'!$Q222:$AD222,0,DD$4))</f>
        <v>0</v>
      </c>
      <c r="DE219" s="26">
        <f t="shared" ref="DE219" ca="1" si="10962">DD219-DF219</f>
        <v>0</v>
      </c>
      <c r="DF219" s="26">
        <f t="array" aca="1" ref="DF219" ca="1">SUM(IF(RIGHT(OFFSET('Vacation Tracker'!$Q222:$AD222,0,DD$4))&lt;&gt;"O",IFERROR(--LEFT(OFFSET('Vacation Tracker'!$Q222:$AD222,0,DD$4),LEN(OFFSET('Vacation Tracker'!$Q222:$AD222,0,DD$4))-1),0)))</f>
        <v>0</v>
      </c>
      <c r="DG219" s="26">
        <f t="array" aca="1" ref="DG219" ca="1">SUM(IF(RIGHT(OFFSET('Vacation Tracker'!$Q222:$AD222,0,DD$4))=DG$8,IFERROR(--LEFT(OFFSET('Vacation Tracker'!$Q222:$AD222,0,DD$4),LEN(OFFSET('Vacation Tracker'!$Q222:$AD222,0,DD$4))-1),0)))</f>
        <v>0</v>
      </c>
      <c r="DH219" s="23">
        <f ca="1">SUM(OFFSET('Vacation Tracker'!$Q222:$AD222,0,DH$4))</f>
        <v>0</v>
      </c>
      <c r="DI219" s="26">
        <f t="shared" ref="DI219" ca="1" si="10963">DH219-DJ219</f>
        <v>0</v>
      </c>
      <c r="DJ219" s="26">
        <f t="array" aca="1" ref="DJ219" ca="1">SUM(IF(RIGHT(OFFSET('Vacation Tracker'!$Q222:$AD222,0,DH$4))&lt;&gt;"O",IFERROR(--LEFT(OFFSET('Vacation Tracker'!$Q222:$AD222,0,DH$4),LEN(OFFSET('Vacation Tracker'!$Q222:$AD222,0,DH$4))-1),0)))</f>
        <v>0</v>
      </c>
      <c r="DK219" s="26">
        <f t="array" aca="1" ref="DK219" ca="1">SUM(IF(RIGHT(OFFSET('Vacation Tracker'!$Q222:$AD222,0,DH$4))=DK$8,IFERROR(--LEFT(OFFSET('Vacation Tracker'!$Q222:$AD222,0,DH$4),LEN(OFFSET('Vacation Tracker'!$Q222:$AD222,0,DH$4))-1),0)))</f>
        <v>0</v>
      </c>
      <c r="DL219" s="23">
        <f ca="1">SUM(OFFSET('Vacation Tracker'!$Q222:$AD222,0,DL$4))</f>
        <v>0</v>
      </c>
      <c r="DM219" s="26">
        <f t="shared" ref="DM219" ca="1" si="10964">DL219-DN219</f>
        <v>0</v>
      </c>
      <c r="DN219" s="26">
        <f t="array" aca="1" ref="DN219" ca="1">SUM(IF(RIGHT(OFFSET('Vacation Tracker'!$Q222:$AD222,0,DL$4))&lt;&gt;"O",IFERROR(--LEFT(OFFSET('Vacation Tracker'!$Q222:$AD222,0,DL$4),LEN(OFFSET('Vacation Tracker'!$Q222:$AD222,0,DL$4))-1),0)))</f>
        <v>0</v>
      </c>
      <c r="DO219" s="26">
        <f t="array" aca="1" ref="DO219" ca="1">SUM(IF(RIGHT(OFFSET('Vacation Tracker'!$Q222:$AD222,0,DL$4))=DO$8,IFERROR(--LEFT(OFFSET('Vacation Tracker'!$Q222:$AD222,0,DL$4),LEN(OFFSET('Vacation Tracker'!$Q222:$AD222,0,DL$4))-1),0)))</f>
        <v>0</v>
      </c>
      <c r="DP219" s="23">
        <f ca="1">SUM(OFFSET('Vacation Tracker'!$Q222:$AD222,0,DP$4))</f>
        <v>0</v>
      </c>
      <c r="DQ219" s="26">
        <f t="shared" ref="DQ219" ca="1" si="10965">DP219-DR219</f>
        <v>0</v>
      </c>
      <c r="DR219" s="26">
        <f t="array" aca="1" ref="DR219" ca="1">SUM(IF(RIGHT(OFFSET('Vacation Tracker'!$Q222:$AD222,0,DP$4))&lt;&gt;"O",IFERROR(--LEFT(OFFSET('Vacation Tracker'!$Q222:$AD222,0,DP$4),LEN(OFFSET('Vacation Tracker'!$Q222:$AD222,0,DP$4))-1),0)))</f>
        <v>0</v>
      </c>
      <c r="DS219" s="26">
        <f t="array" aca="1" ref="DS219" ca="1">SUM(IF(RIGHT(OFFSET('Vacation Tracker'!$Q222:$AD222,0,DP$4))=DS$8,IFERROR(--LEFT(OFFSET('Vacation Tracker'!$Q222:$AD222,0,DP$4),LEN(OFFSET('Vacation Tracker'!$Q222:$AD222,0,DP$4))-1),0)))</f>
        <v>0</v>
      </c>
      <c r="DT219" s="23">
        <f ca="1">SUM(OFFSET('Vacation Tracker'!$Q222:$AD222,0,DT$4))</f>
        <v>0</v>
      </c>
      <c r="DU219" s="26">
        <f t="shared" ref="DU219" ca="1" si="10966">DT219-DV219</f>
        <v>0</v>
      </c>
      <c r="DV219" s="26">
        <f t="array" aca="1" ref="DV219" ca="1">SUM(IF(RIGHT(OFFSET('Vacation Tracker'!$Q222:$AD222,0,DT$4))&lt;&gt;"O",IFERROR(--LEFT(OFFSET('Vacation Tracker'!$Q222:$AD222,0,DT$4),LEN(OFFSET('Vacation Tracker'!$Q222:$AD222,0,DT$4))-1),0)))</f>
        <v>0</v>
      </c>
      <c r="DW219" s="26">
        <f t="array" aca="1" ref="DW219" ca="1">SUM(IF(RIGHT(OFFSET('Vacation Tracker'!$Q222:$AD222,0,DT$4))=DW$8,IFERROR(--LEFT(OFFSET('Vacation Tracker'!$Q222:$AD222,0,DT$4),LEN(OFFSET('Vacation Tracker'!$Q222:$AD222,0,DT$4))-1),0)))</f>
        <v>0</v>
      </c>
      <c r="DX219" s="23">
        <f ca="1">SUM(OFFSET('Vacation Tracker'!$Q222:$AD222,0,DX$4))</f>
        <v>0</v>
      </c>
      <c r="DY219" s="26">
        <f t="shared" ref="DY219" ca="1" si="10967">DX219-DZ219</f>
        <v>0</v>
      </c>
      <c r="DZ219" s="26">
        <f t="array" aca="1" ref="DZ219" ca="1">SUM(IF(RIGHT(OFFSET('Vacation Tracker'!$Q222:$AD222,0,DX$4))&lt;&gt;"O",IFERROR(--LEFT(OFFSET('Vacation Tracker'!$Q222:$AD222,0,DX$4),LEN(OFFSET('Vacation Tracker'!$Q222:$AD222,0,DX$4))-1),0)))</f>
        <v>0</v>
      </c>
      <c r="EA219" s="26">
        <f t="array" aca="1" ref="EA219" ca="1">SUM(IF(RIGHT(OFFSET('Vacation Tracker'!$Q222:$AD222,0,DX$4))=EA$8,IFERROR(--LEFT(OFFSET('Vacation Tracker'!$Q222:$AD222,0,DX$4),LEN(OFFSET('Vacation Tracker'!$Q222:$AD222,0,DX$4))-1),0)))</f>
        <v>0</v>
      </c>
      <c r="EB219" s="23">
        <f ca="1">SUM(OFFSET('Vacation Tracker'!$Q222:$AD222,0,EB$4))</f>
        <v>0</v>
      </c>
      <c r="EC219" s="26">
        <f t="shared" ref="EC219" ca="1" si="10968">EB219-ED219</f>
        <v>0</v>
      </c>
      <c r="ED219" s="26">
        <f t="array" aca="1" ref="ED219" ca="1">SUM(IF(RIGHT(OFFSET('Vacation Tracker'!$Q222:$AD222,0,EB$4))&lt;&gt;"O",IFERROR(--LEFT(OFFSET('Vacation Tracker'!$Q222:$AD222,0,EB$4),LEN(OFFSET('Vacation Tracker'!$Q222:$AD222,0,EB$4))-1),0)))</f>
        <v>0</v>
      </c>
      <c r="EE219" s="26">
        <f t="array" aca="1" ref="EE219" ca="1">SUM(IF(RIGHT(OFFSET('Vacation Tracker'!$Q222:$AD222,0,EB$4))=EE$8,IFERROR(--LEFT(OFFSET('Vacation Tracker'!$Q222:$AD222,0,EB$4),LEN(OFFSET('Vacation Tracker'!$Q222:$AD222,0,EB$4))-1),0)))</f>
        <v>0</v>
      </c>
      <c r="EF219" s="23">
        <f ca="1">SUM(OFFSET('Vacation Tracker'!$Q222:$AD222,0,EF$4))</f>
        <v>0</v>
      </c>
      <c r="EG219" s="26">
        <f t="shared" ref="EG219" ca="1" si="10969">EF219-EH219</f>
        <v>0</v>
      </c>
      <c r="EH219" s="26">
        <f t="array" aca="1" ref="EH219" ca="1">SUM(IF(RIGHT(OFFSET('Vacation Tracker'!$Q222:$AD222,0,EF$4))&lt;&gt;"O",IFERROR(--LEFT(OFFSET('Vacation Tracker'!$Q222:$AD222,0,EF$4),LEN(OFFSET('Vacation Tracker'!$Q222:$AD222,0,EF$4))-1),0)))</f>
        <v>0</v>
      </c>
      <c r="EI219" s="26">
        <f t="array" aca="1" ref="EI219" ca="1">SUM(IF(RIGHT(OFFSET('Vacation Tracker'!$Q222:$AD222,0,EF$4))=EI$8,IFERROR(--LEFT(OFFSET('Vacation Tracker'!$Q222:$AD222,0,EF$4),LEN(OFFSET('Vacation Tracker'!$Q222:$AD222,0,EF$4))-1),0)))</f>
        <v>0</v>
      </c>
      <c r="EJ219" s="23">
        <f ca="1">SUM(OFFSET('Vacation Tracker'!$Q222:$AD222,0,EJ$4))</f>
        <v>0</v>
      </c>
      <c r="EK219" s="26">
        <f t="shared" ref="EK219" ca="1" si="10970">EJ219-EL219</f>
        <v>0</v>
      </c>
      <c r="EL219" s="26">
        <f t="array" aca="1" ref="EL219" ca="1">SUM(IF(RIGHT(OFFSET('Vacation Tracker'!$Q222:$AD222,0,EJ$4))&lt;&gt;"O",IFERROR(--LEFT(OFFSET('Vacation Tracker'!$Q222:$AD222,0,EJ$4),LEN(OFFSET('Vacation Tracker'!$Q222:$AD222,0,EJ$4))-1),0)))</f>
        <v>0</v>
      </c>
      <c r="EM219" s="26">
        <f t="array" aca="1" ref="EM219" ca="1">SUM(IF(RIGHT(OFFSET('Vacation Tracker'!$Q222:$AD222,0,EJ$4))=EM$8,IFERROR(--LEFT(OFFSET('Vacation Tracker'!$Q222:$AD222,0,EJ$4),LEN(OFFSET('Vacation Tracker'!$Q222:$AD222,0,EJ$4))-1),0)))</f>
        <v>0</v>
      </c>
      <c r="EN219" s="23">
        <f ca="1">SUM(OFFSET('Vacation Tracker'!$Q222:$AD222,0,EN$4))</f>
        <v>0</v>
      </c>
      <c r="EO219" s="26">
        <f t="shared" ref="EO219" ca="1" si="10971">EN219-EP219</f>
        <v>0</v>
      </c>
      <c r="EP219" s="26">
        <f t="array" aca="1" ref="EP219" ca="1">SUM(IF(RIGHT(OFFSET('Vacation Tracker'!$Q222:$AD222,0,EN$4))&lt;&gt;"O",IFERROR(--LEFT(OFFSET('Vacation Tracker'!$Q222:$AD222,0,EN$4),LEN(OFFSET('Vacation Tracker'!$Q222:$AD222,0,EN$4))-1),0)))</f>
        <v>0</v>
      </c>
      <c r="EQ219" s="26">
        <f t="array" aca="1" ref="EQ219" ca="1">SUM(IF(RIGHT(OFFSET('Vacation Tracker'!$Q222:$AD222,0,EN$4))=EQ$8,IFERROR(--LEFT(OFFSET('Vacation Tracker'!$Q222:$AD222,0,EN$4),LEN(OFFSET('Vacation Tracker'!$Q222:$AD222,0,EN$4))-1),0)))</f>
        <v>0</v>
      </c>
      <c r="ER219" s="23">
        <f ca="1">SUM(OFFSET('Vacation Tracker'!$Q222:$AD222,0,ER$4))</f>
        <v>0</v>
      </c>
      <c r="ES219" s="26">
        <f t="shared" ref="ES219" ca="1" si="10972">ER219-ET219</f>
        <v>0</v>
      </c>
      <c r="ET219" s="26">
        <f t="array" aca="1" ref="ET219" ca="1">SUM(IF(RIGHT(OFFSET('Vacation Tracker'!$Q222:$AD222,0,ER$4))&lt;&gt;"O",IFERROR(--LEFT(OFFSET('Vacation Tracker'!$Q222:$AD222,0,ER$4),LEN(OFFSET('Vacation Tracker'!$Q222:$AD222,0,ER$4))-1),0)))</f>
        <v>0</v>
      </c>
      <c r="EU219" s="26">
        <f t="array" aca="1" ref="EU219" ca="1">SUM(IF(RIGHT(OFFSET('Vacation Tracker'!$Q222:$AD222,0,ER$4))=EU$8,IFERROR(--LEFT(OFFSET('Vacation Tracker'!$Q222:$AD222,0,ER$4),LEN(OFFSET('Vacation Tracker'!$Q222:$AD222,0,ER$4))-1),0)))</f>
        <v>0</v>
      </c>
      <c r="EV219" s="23">
        <f ca="1">SUM(OFFSET('Vacation Tracker'!$Q222:$AD222,0,EV$4))</f>
        <v>0</v>
      </c>
      <c r="EW219" s="26">
        <f t="shared" ref="EW219" ca="1" si="10973">EV219-EX219</f>
        <v>0</v>
      </c>
      <c r="EX219" s="26">
        <f t="array" aca="1" ref="EX219" ca="1">SUM(IF(RIGHT(OFFSET('Vacation Tracker'!$Q222:$AD222,0,EV$4))&lt;&gt;"O",IFERROR(--LEFT(OFFSET('Vacation Tracker'!$Q222:$AD222,0,EV$4),LEN(OFFSET('Vacation Tracker'!$Q222:$AD222,0,EV$4))-1),0)))</f>
        <v>0</v>
      </c>
      <c r="EY219" s="26">
        <f t="array" aca="1" ref="EY219" ca="1">SUM(IF(RIGHT(OFFSET('Vacation Tracker'!$Q222:$AD222,0,EV$4))=EY$8,IFERROR(--LEFT(OFFSET('Vacation Tracker'!$Q222:$AD222,0,EV$4),LEN(OFFSET('Vacation Tracker'!$Q222:$AD222,0,EV$4))-1),0)))</f>
        <v>0</v>
      </c>
      <c r="EZ219" s="23">
        <f ca="1">SUM(OFFSET('Vacation Tracker'!$Q222:$AD222,0,EZ$4))</f>
        <v>0</v>
      </c>
      <c r="FA219" s="26">
        <f t="shared" ref="FA219" ca="1" si="10974">EZ219-FB219</f>
        <v>0</v>
      </c>
      <c r="FB219" s="26">
        <f t="array" aca="1" ref="FB219" ca="1">SUM(IF(RIGHT(OFFSET('Vacation Tracker'!$Q222:$AD222,0,EZ$4))&lt;&gt;"O",IFERROR(--LEFT(OFFSET('Vacation Tracker'!$Q222:$AD222,0,EZ$4),LEN(OFFSET('Vacation Tracker'!$Q222:$AD222,0,EZ$4))-1),0)))</f>
        <v>0</v>
      </c>
      <c r="FC219" s="26">
        <f t="array" aca="1" ref="FC219" ca="1">SUM(IF(RIGHT(OFFSET('Vacation Tracker'!$Q222:$AD222,0,EZ$4))=FC$8,IFERROR(--LEFT(OFFSET('Vacation Tracker'!$Q222:$AD222,0,EZ$4),LEN(OFFSET('Vacation Tracker'!$Q222:$AD222,0,EZ$4))-1),0)))</f>
        <v>0</v>
      </c>
      <c r="FD219" s="23">
        <f ca="1">SUM(OFFSET('Vacation Tracker'!$Q222:$AD222,0,FD$4))</f>
        <v>0</v>
      </c>
      <c r="FE219" s="26">
        <f t="shared" ref="FE219" ca="1" si="10975">FD219-FF219</f>
        <v>0</v>
      </c>
      <c r="FF219" s="26">
        <f t="array" aca="1" ref="FF219" ca="1">SUM(IF(RIGHT(OFFSET('Vacation Tracker'!$Q222:$AD222,0,FD$4))&lt;&gt;"O",IFERROR(--LEFT(OFFSET('Vacation Tracker'!$Q222:$AD222,0,FD$4),LEN(OFFSET('Vacation Tracker'!$Q222:$AD222,0,FD$4))-1),0)))</f>
        <v>0</v>
      </c>
      <c r="FG219" s="26">
        <f t="array" aca="1" ref="FG219" ca="1">SUM(IF(RIGHT(OFFSET('Vacation Tracker'!$Q222:$AD222,0,FD$4))=FG$8,IFERROR(--LEFT(OFFSET('Vacation Tracker'!$Q222:$AD222,0,FD$4),LEN(OFFSET('Vacation Tracker'!$Q222:$AD222,0,FD$4))-1),0)))</f>
        <v>0</v>
      </c>
      <c r="FH219" s="23">
        <f ca="1">SUM(OFFSET('Vacation Tracker'!$Q222:$AD222,0,FH$4))</f>
        <v>0</v>
      </c>
      <c r="FI219" s="26">
        <f t="shared" ref="FI219" ca="1" si="10976">FH219-FJ219</f>
        <v>0</v>
      </c>
      <c r="FJ219" s="26">
        <f t="array" aca="1" ref="FJ219" ca="1">SUM(IF(RIGHT(OFFSET('Vacation Tracker'!$Q222:$AD222,0,FH$4))&lt;&gt;"O",IFERROR(--LEFT(OFFSET('Vacation Tracker'!$Q222:$AD222,0,FH$4),LEN(OFFSET('Vacation Tracker'!$Q222:$AD222,0,FH$4))-1),0)))</f>
        <v>0</v>
      </c>
      <c r="FK219" s="26">
        <f t="array" aca="1" ref="FK219" ca="1">SUM(IF(RIGHT(OFFSET('Vacation Tracker'!$Q222:$AD222,0,FH$4))=FK$8,IFERROR(--LEFT(OFFSET('Vacation Tracker'!$Q222:$AD222,0,FH$4),LEN(OFFSET('Vacation Tracker'!$Q222:$AD222,0,FH$4))-1),0)))</f>
        <v>0</v>
      </c>
      <c r="FL219" s="23">
        <f ca="1">SUM(OFFSET('Vacation Tracker'!$Q222:$AD222,0,FL$4))</f>
        <v>0</v>
      </c>
      <c r="FM219" s="26">
        <f t="shared" ref="FM219" ca="1" si="10977">FL219-FN219</f>
        <v>0</v>
      </c>
      <c r="FN219" s="26">
        <f t="array" aca="1" ref="FN219" ca="1">SUM(IF(RIGHT(OFFSET('Vacation Tracker'!$Q222:$AD222,0,FL$4))&lt;&gt;"O",IFERROR(--LEFT(OFFSET('Vacation Tracker'!$Q222:$AD222,0,FL$4),LEN(OFFSET('Vacation Tracker'!$Q222:$AD222,0,FL$4))-1),0)))</f>
        <v>0</v>
      </c>
      <c r="FO219" s="26">
        <f t="array" aca="1" ref="FO219" ca="1">SUM(IF(RIGHT(OFFSET('Vacation Tracker'!$Q222:$AD222,0,FL$4))=FO$8,IFERROR(--LEFT(OFFSET('Vacation Tracker'!$Q222:$AD222,0,FL$4),LEN(OFFSET('Vacation Tracker'!$Q222:$AD222,0,FL$4))-1),0)))</f>
        <v>0</v>
      </c>
      <c r="FP219" s="23">
        <f ca="1">SUM(OFFSET('Vacation Tracker'!$Q222:$AD222,0,FP$4))</f>
        <v>0</v>
      </c>
      <c r="FQ219" s="26">
        <f t="shared" ref="FQ219" ca="1" si="10978">FP219-FR219</f>
        <v>0</v>
      </c>
      <c r="FR219" s="26">
        <f t="array" aca="1" ref="FR219" ca="1">SUM(IF(RIGHT(OFFSET('Vacation Tracker'!$Q222:$AD222,0,FP$4))&lt;&gt;"O",IFERROR(--LEFT(OFFSET('Vacation Tracker'!$Q222:$AD222,0,FP$4),LEN(OFFSET('Vacation Tracker'!$Q222:$AD222,0,FP$4))-1),0)))</f>
        <v>0</v>
      </c>
      <c r="FS219" s="26">
        <f t="array" aca="1" ref="FS219" ca="1">SUM(IF(RIGHT(OFFSET('Vacation Tracker'!$Q222:$AD222,0,FP$4))=FS$8,IFERROR(--LEFT(OFFSET('Vacation Tracker'!$Q222:$AD222,0,FP$4),LEN(OFFSET('Vacation Tracker'!$Q222:$AD222,0,FP$4))-1),0)))</f>
        <v>0</v>
      </c>
      <c r="FT219" s="23">
        <f ca="1">SUM(OFFSET('Vacation Tracker'!$Q222:$AD222,0,FT$4))</f>
        <v>0</v>
      </c>
      <c r="FU219" s="26">
        <f t="shared" ref="FU219" ca="1" si="10979">FT219-FV219</f>
        <v>0</v>
      </c>
      <c r="FV219" s="26">
        <f t="array" aca="1" ref="FV219" ca="1">SUM(IF(RIGHT(OFFSET('Vacation Tracker'!$Q222:$AD222,0,FT$4))&lt;&gt;"O",IFERROR(--LEFT(OFFSET('Vacation Tracker'!$Q222:$AD222,0,FT$4),LEN(OFFSET('Vacation Tracker'!$Q222:$AD222,0,FT$4))-1),0)))</f>
        <v>0</v>
      </c>
      <c r="FW219" s="26">
        <f t="array" aca="1" ref="FW219" ca="1">SUM(IF(RIGHT(OFFSET('Vacation Tracker'!$Q222:$AD222,0,FT$4))=FW$8,IFERROR(--LEFT(OFFSET('Vacation Tracker'!$Q222:$AD222,0,FT$4),LEN(OFFSET('Vacation Tracker'!$Q222:$AD222,0,FT$4))-1),0)))</f>
        <v>0</v>
      </c>
      <c r="FX219" s="23">
        <f ca="1">SUM(OFFSET('Vacation Tracker'!$Q222:$AD222,0,FX$4))</f>
        <v>0</v>
      </c>
      <c r="FY219" s="26">
        <f t="shared" ref="FY219" ca="1" si="10980">FX219-FZ219</f>
        <v>0</v>
      </c>
      <c r="FZ219" s="26">
        <f t="array" aca="1" ref="FZ219" ca="1">SUM(IF(RIGHT(OFFSET('Vacation Tracker'!$Q222:$AD222,0,FX$4))&lt;&gt;"O",IFERROR(--LEFT(OFFSET('Vacation Tracker'!$Q222:$AD222,0,FX$4),LEN(OFFSET('Vacation Tracker'!$Q222:$AD222,0,FX$4))-1),0)))</f>
        <v>0</v>
      </c>
      <c r="GA219" s="26">
        <f t="array" aca="1" ref="GA219" ca="1">SUM(IF(RIGHT(OFFSET('Vacation Tracker'!$Q222:$AD222,0,FX$4))=GA$8,IFERROR(--LEFT(OFFSET('Vacation Tracker'!$Q222:$AD222,0,FX$4),LEN(OFFSET('Vacation Tracker'!$Q222:$AD222,0,FX$4))-1),0)))</f>
        <v>0</v>
      </c>
      <c r="GB219" s="23">
        <f ca="1">SUM(OFFSET('Vacation Tracker'!$Q222:$AD222,0,GB$4))</f>
        <v>0</v>
      </c>
      <c r="GC219" s="26">
        <f t="shared" ref="GC219" ca="1" si="10981">GB219-GD219</f>
        <v>0</v>
      </c>
      <c r="GD219" s="26">
        <f t="array" aca="1" ref="GD219" ca="1">SUM(IF(RIGHT(OFFSET('Vacation Tracker'!$Q222:$AD222,0,GB$4))&lt;&gt;"O",IFERROR(--LEFT(OFFSET('Vacation Tracker'!$Q222:$AD222,0,GB$4),LEN(OFFSET('Vacation Tracker'!$Q222:$AD222,0,GB$4))-1),0)))</f>
        <v>0</v>
      </c>
      <c r="GE219" s="26">
        <f t="array" aca="1" ref="GE219" ca="1">SUM(IF(RIGHT(OFFSET('Vacation Tracker'!$Q222:$AD222,0,GB$4))=GE$8,IFERROR(--LEFT(OFFSET('Vacation Tracker'!$Q222:$AD222,0,GB$4),LEN(OFFSET('Vacation Tracker'!$Q222:$AD222,0,GB$4))-1),0)))</f>
        <v>0</v>
      </c>
      <c r="GF219" s="23">
        <f ca="1">SUM(OFFSET('Vacation Tracker'!$Q222:$AD222,0,GF$4))</f>
        <v>0</v>
      </c>
      <c r="GG219" s="26">
        <f t="shared" ref="GG219" ca="1" si="10982">GF219-GH219</f>
        <v>0</v>
      </c>
      <c r="GH219" s="26">
        <f t="array" aca="1" ref="GH219" ca="1">SUM(IF(RIGHT(OFFSET('Vacation Tracker'!$Q222:$AD222,0,GF$4))&lt;&gt;"O",IFERROR(--LEFT(OFFSET('Vacation Tracker'!$Q222:$AD222,0,GF$4),LEN(OFFSET('Vacation Tracker'!$Q222:$AD222,0,GF$4))-1),0)))</f>
        <v>0</v>
      </c>
      <c r="GI219" s="26">
        <f t="array" aca="1" ref="GI219" ca="1">SUM(IF(RIGHT(OFFSET('Vacation Tracker'!$Q222:$AD222,0,GF$4))=GI$8,IFERROR(--LEFT(OFFSET('Vacation Tracker'!$Q222:$AD222,0,GF$4),LEN(OFFSET('Vacation Tracker'!$Q222:$AD222,0,GF$4))-1),0)))</f>
        <v>0</v>
      </c>
      <c r="GJ219" s="23">
        <f ca="1">SUM(OFFSET('Vacation Tracker'!$Q222:$AD222,0,GJ$4))</f>
        <v>0</v>
      </c>
      <c r="GK219" s="26">
        <f t="shared" ref="GK219" ca="1" si="10983">GJ219-GL219</f>
        <v>0</v>
      </c>
      <c r="GL219" s="26">
        <f t="array" aca="1" ref="GL219" ca="1">SUM(IF(RIGHT(OFFSET('Vacation Tracker'!$Q222:$AD222,0,GJ$4))&lt;&gt;"O",IFERROR(--LEFT(OFFSET('Vacation Tracker'!$Q222:$AD222,0,GJ$4),LEN(OFFSET('Vacation Tracker'!$Q222:$AD222,0,GJ$4))-1),0)))</f>
        <v>0</v>
      </c>
      <c r="GM219" s="26">
        <f t="array" aca="1" ref="GM219" ca="1">SUM(IF(RIGHT(OFFSET('Vacation Tracker'!$Q222:$AD222,0,GJ$4))=GM$8,IFERROR(--LEFT(OFFSET('Vacation Tracker'!$Q222:$AD222,0,GJ$4),LEN(OFFSET('Vacation Tracker'!$Q222:$AD222,0,GJ$4))-1),0)))</f>
        <v>0</v>
      </c>
      <c r="GN219" s="23">
        <f ca="1">SUM(OFFSET('Vacation Tracker'!$Q222:$AD222,0,GN$4))</f>
        <v>0</v>
      </c>
      <c r="GO219" s="26">
        <f t="shared" ref="GO219" ca="1" si="10984">GN219-GP219</f>
        <v>0</v>
      </c>
      <c r="GP219" s="26">
        <f t="array" aca="1" ref="GP219" ca="1">SUM(IF(RIGHT(OFFSET('Vacation Tracker'!$Q222:$AD222,0,GN$4))&lt;&gt;"O",IFERROR(--LEFT(OFFSET('Vacation Tracker'!$Q222:$AD222,0,GN$4),LEN(OFFSET('Vacation Tracker'!$Q222:$AD222,0,GN$4))-1),0)))</f>
        <v>0</v>
      </c>
      <c r="GQ219" s="26">
        <f t="array" aca="1" ref="GQ219" ca="1">SUM(IF(RIGHT(OFFSET('Vacation Tracker'!$Q222:$AD222,0,GN$4))=GQ$8,IFERROR(--LEFT(OFFSET('Vacation Tracker'!$Q222:$AD222,0,GN$4),LEN(OFFSET('Vacation Tracker'!$Q222:$AD222,0,GN$4))-1),0)))</f>
        <v>0</v>
      </c>
      <c r="GR219" s="23">
        <f ca="1">SUM(OFFSET('Vacation Tracker'!$Q222:$AD222,0,GR$4))</f>
        <v>0</v>
      </c>
      <c r="GS219" s="26">
        <f t="shared" ref="GS219" ca="1" si="10985">GR219-GT219</f>
        <v>0</v>
      </c>
      <c r="GT219" s="26">
        <f t="array" aca="1" ref="GT219" ca="1">SUM(IF(RIGHT(OFFSET('Vacation Tracker'!$Q222:$AD222,0,GR$4))&lt;&gt;"O",IFERROR(--LEFT(OFFSET('Vacation Tracker'!$Q222:$AD222,0,GR$4),LEN(OFFSET('Vacation Tracker'!$Q222:$AD222,0,GR$4))-1),0)))</f>
        <v>0</v>
      </c>
      <c r="GU219" s="26">
        <f t="array" aca="1" ref="GU219" ca="1">SUM(IF(RIGHT(OFFSET('Vacation Tracker'!$Q222:$AD222,0,GR$4))=GU$8,IFERROR(--LEFT(OFFSET('Vacation Tracker'!$Q222:$AD222,0,GR$4),LEN(OFFSET('Vacation Tracker'!$Q222:$AD222,0,GR$4))-1),0)))</f>
        <v>0</v>
      </c>
      <c r="GV219" s="23">
        <f ca="1">SUM(OFFSET('Vacation Tracker'!$Q222:$AD222,0,GV$4))</f>
        <v>0</v>
      </c>
      <c r="GW219" s="26">
        <f t="shared" ref="GW219" ca="1" si="10986">GV219-GX219</f>
        <v>0</v>
      </c>
      <c r="GX219" s="26">
        <f t="array" aca="1" ref="GX219" ca="1">SUM(IF(RIGHT(OFFSET('Vacation Tracker'!$Q222:$AD222,0,GV$4))&lt;&gt;"O",IFERROR(--LEFT(OFFSET('Vacation Tracker'!$Q222:$AD222,0,GV$4),LEN(OFFSET('Vacation Tracker'!$Q222:$AD222,0,GV$4))-1),0)))</f>
        <v>0</v>
      </c>
      <c r="GY219" s="26">
        <f t="array" aca="1" ref="GY219" ca="1">SUM(IF(RIGHT(OFFSET('Vacation Tracker'!$Q222:$AD222,0,GV$4))=GY$8,IFERROR(--LEFT(OFFSET('Vacation Tracker'!$Q222:$AD222,0,GV$4),LEN(OFFSET('Vacation Tracker'!$Q222:$AD222,0,GV$4))-1),0)))</f>
        <v>0</v>
      </c>
      <c r="GZ219" s="23">
        <f ca="1">SUM(OFFSET('Vacation Tracker'!$Q222:$AD222,0,GZ$4))</f>
        <v>0</v>
      </c>
      <c r="HA219" s="26">
        <f t="shared" ref="HA219" ca="1" si="10987">GZ219-HB219</f>
        <v>0</v>
      </c>
      <c r="HB219" s="26">
        <f t="array" aca="1" ref="HB219" ca="1">SUM(IF(RIGHT(OFFSET('Vacation Tracker'!$Q222:$AD222,0,GZ$4))&lt;&gt;"O",IFERROR(--LEFT(OFFSET('Vacation Tracker'!$Q222:$AD222,0,GZ$4),LEN(OFFSET('Vacation Tracker'!$Q222:$AD222,0,GZ$4))-1),0)))</f>
        <v>0</v>
      </c>
      <c r="HC219" s="26">
        <f t="array" aca="1" ref="HC219" ca="1">SUM(IF(RIGHT(OFFSET('Vacation Tracker'!$Q222:$AD222,0,GZ$4))=HC$8,IFERROR(--LEFT(OFFSET('Vacation Tracker'!$Q222:$AD222,0,GZ$4),LEN(OFFSET('Vacation Tracker'!$Q222:$AD222,0,GZ$4))-1),0)))</f>
        <v>0</v>
      </c>
      <c r="HD219" s="23">
        <f ca="1">SUM(OFFSET('Vacation Tracker'!$Q222:$AD222,0,HD$4))</f>
        <v>0</v>
      </c>
      <c r="HE219" s="26">
        <f t="shared" ref="HE219" ca="1" si="10988">HD219-HF219</f>
        <v>0</v>
      </c>
      <c r="HF219" s="26">
        <f t="array" aca="1" ref="HF219" ca="1">SUM(IF(RIGHT(OFFSET('Vacation Tracker'!$Q222:$AD222,0,HD$4))&lt;&gt;"O",IFERROR(--LEFT(OFFSET('Vacation Tracker'!$Q222:$AD222,0,HD$4),LEN(OFFSET('Vacation Tracker'!$Q222:$AD222,0,HD$4))-1),0)))</f>
        <v>0</v>
      </c>
      <c r="HG219" s="26">
        <f t="array" aca="1" ref="HG219" ca="1">SUM(IF(RIGHT(OFFSET('Vacation Tracker'!$Q222:$AD222,0,HD$4))=HG$8,IFERROR(--LEFT(OFFSET('Vacation Tracker'!$Q222:$AD222,0,HD$4),LEN(OFFSET('Vacation Tracker'!$Q222:$AD222,0,HD$4))-1),0)))</f>
        <v>0</v>
      </c>
      <c r="HH219" s="23">
        <f ca="1">SUM(OFFSET('Vacation Tracker'!$Q222:$AD222,0,HH$4))</f>
        <v>0</v>
      </c>
      <c r="HI219" s="26">
        <f t="shared" ref="HI219" ca="1" si="10989">HH219-HJ219</f>
        <v>0</v>
      </c>
      <c r="HJ219" s="26">
        <f t="array" aca="1" ref="HJ219" ca="1">SUM(IF(RIGHT(OFFSET('Vacation Tracker'!$Q222:$AD222,0,HH$4))&lt;&gt;"O",IFERROR(--LEFT(OFFSET('Vacation Tracker'!$Q222:$AD222,0,HH$4),LEN(OFFSET('Vacation Tracker'!$Q222:$AD222,0,HH$4))-1),0)))</f>
        <v>0</v>
      </c>
      <c r="HK219" s="26">
        <f t="array" aca="1" ref="HK219" ca="1">SUM(IF(RIGHT(OFFSET('Vacation Tracker'!$Q222:$AD222,0,HH$4))=HK$8,IFERROR(--LEFT(OFFSET('Vacation Tracker'!$Q222:$AD222,0,HH$4),LEN(OFFSET('Vacation Tracker'!$Q222:$AD222,0,HH$4))-1),0)))</f>
        <v>0</v>
      </c>
      <c r="HL219" s="23">
        <f ca="1">SUM(OFFSET('Vacation Tracker'!$Q222:$AD222,0,HL$4))</f>
        <v>0</v>
      </c>
      <c r="HM219" s="26">
        <f t="shared" ref="HM219" ca="1" si="10990">HL219-HN219</f>
        <v>0</v>
      </c>
      <c r="HN219" s="26">
        <f t="array" aca="1" ref="HN219" ca="1">SUM(IF(RIGHT(OFFSET('Vacation Tracker'!$Q222:$AD222,0,HL$4))&lt;&gt;"O",IFERROR(--LEFT(OFFSET('Vacation Tracker'!$Q222:$AD222,0,HL$4),LEN(OFFSET('Vacation Tracker'!$Q222:$AD222,0,HL$4))-1),0)))</f>
        <v>0</v>
      </c>
      <c r="HO219" s="26">
        <f t="array" aca="1" ref="HO219" ca="1">SUM(IF(RIGHT(OFFSET('Vacation Tracker'!$Q222:$AD222,0,HL$4))=HO$8,IFERROR(--LEFT(OFFSET('Vacation Tracker'!$Q222:$AD222,0,HL$4),LEN(OFFSET('Vacation Tracker'!$Q222:$AD222,0,HL$4))-1),0)))</f>
        <v>0</v>
      </c>
      <c r="HP219" s="23">
        <f ca="1">SUM(OFFSET('Vacation Tracker'!$Q222:$AD222,0,HP$4))</f>
        <v>0</v>
      </c>
      <c r="HQ219" s="26">
        <f t="shared" ref="HQ219" ca="1" si="10991">HP219-HR219</f>
        <v>0</v>
      </c>
      <c r="HR219" s="26">
        <f t="array" aca="1" ref="HR219" ca="1">SUM(IF(RIGHT(OFFSET('Vacation Tracker'!$Q222:$AD222,0,HP$4))&lt;&gt;"O",IFERROR(--LEFT(OFFSET('Vacation Tracker'!$Q222:$AD222,0,HP$4),LEN(OFFSET('Vacation Tracker'!$Q222:$AD222,0,HP$4))-1),0)))</f>
        <v>0</v>
      </c>
      <c r="HS219" s="23">
        <f t="array" aca="1" ref="HS219" ca="1">SUM(IF(RIGHT(OFFSET('Vacation Tracker'!$Q222:$AD222,0,HP$4))=HS$8,IFERROR(--LEFT(OFFSET('Vacation Tracker'!$Q222:$AD222,0,HP$4),LEN(OFFSET('Vacation Tracker'!$Q222:$AD222,0,HP$4))-1),0)))</f>
        <v>0</v>
      </c>
    </row>
    <row r="220" spans="2:227" ht="15" customHeight="1" x14ac:dyDescent="0.2">
      <c r="B220" s="23">
        <f>IF('Vacation Tracker'!B223&lt;&gt;"",'Vacation Tracker'!B223,"")</f>
        <v>212</v>
      </c>
      <c r="C220" s="24" t="str">
        <f>IF('Vacation Tracker'!C223&lt;&gt;"",'Vacation Tracker'!C223,"")</f>
        <v/>
      </c>
      <c r="D220" s="25" t="str">
        <f>IF('Vacation Tracker'!D223&lt;&gt;"",'Vacation Tracker'!D223,"")</f>
        <v/>
      </c>
      <c r="E220" s="25" t="str">
        <f>IF('Vacation Tracker'!E223&lt;&gt;"",'Vacation Tracker'!E223,"")</f>
        <v/>
      </c>
      <c r="F220" s="24" t="str">
        <f>IF('Vacation Tracker'!F223&lt;&gt;"",'Vacation Tracker'!F223,"")</f>
        <v/>
      </c>
      <c r="G220" s="24" t="str">
        <f>IF('Vacation Tracker'!G223&lt;&gt;"",'Vacation Tracker'!G223,"")</f>
        <v/>
      </c>
      <c r="H220" s="23" t="str">
        <f t="shared" si="10481"/>
        <v/>
      </c>
      <c r="I220" s="23" t="str">
        <f t="shared" si="10481"/>
        <v/>
      </c>
      <c r="J220" s="23" t="str">
        <f t="shared" si="10481"/>
        <v/>
      </c>
      <c r="K220" s="23" t="str">
        <f t="shared" si="10072"/>
        <v/>
      </c>
      <c r="L220" s="23">
        <f ca="1">SUM(OFFSET('Vacation Tracker'!$Q223:$AD223,0,L$4))</f>
        <v>0</v>
      </c>
      <c r="M220" s="26">
        <f t="shared" ca="1" si="10018"/>
        <v>0</v>
      </c>
      <c r="N220" s="26">
        <f t="array" aca="1" ref="N220" ca="1">SUM(IF(RIGHT(OFFSET('Vacation Tracker'!$Q223:$AD223,0,L$4))&lt;&gt;"O",IFERROR(--LEFT(OFFSET('Vacation Tracker'!$Q223:$AD223,0,L$4),LEN(OFFSET('Vacation Tracker'!$Q223:$AD223,0,L$4))-1),0)))</f>
        <v>0</v>
      </c>
      <c r="O220" s="26">
        <f t="array" aca="1" ref="O220" ca="1">SUM(IF(RIGHT(OFFSET('Vacation Tracker'!$Q223:$AD223,0,L$4))=O$8,IFERROR(--LEFT(OFFSET('Vacation Tracker'!$Q223:$AD223,0,L$4),LEN(OFFSET('Vacation Tracker'!$Q223:$AD223,0,L$4))-1),0)))</f>
        <v>0</v>
      </c>
      <c r="P220" s="23">
        <f ca="1">SUM(OFFSET('Vacation Tracker'!$Q223:$AD223,0,P$4))</f>
        <v>0</v>
      </c>
      <c r="Q220" s="26">
        <f t="shared" ca="1" si="10019"/>
        <v>0</v>
      </c>
      <c r="R220" s="26">
        <f t="array" aca="1" ref="R220" ca="1">SUM(IF(RIGHT(OFFSET('Vacation Tracker'!$Q223:$AD223,0,P$4))&lt;&gt;"O",IFERROR(--LEFT(OFFSET('Vacation Tracker'!$Q223:$AD223,0,P$4),LEN(OFFSET('Vacation Tracker'!$Q223:$AD223,0,P$4))-1),0)))</f>
        <v>0</v>
      </c>
      <c r="S220" s="26">
        <f t="array" aca="1" ref="S220" ca="1">SUM(IF(RIGHT(OFFSET('Vacation Tracker'!$Q223:$AD223,0,P$4))=S$8,IFERROR(--LEFT(OFFSET('Vacation Tracker'!$Q223:$AD223,0,P$4),LEN(OFFSET('Vacation Tracker'!$Q223:$AD223,0,P$4))-1),0)))</f>
        <v>0</v>
      </c>
      <c r="T220" s="23">
        <f ca="1">SUM(OFFSET('Vacation Tracker'!$Q223:$AD223,0,T$4))</f>
        <v>0</v>
      </c>
      <c r="U220" s="26">
        <f t="shared" ca="1" si="10020"/>
        <v>0</v>
      </c>
      <c r="V220" s="26">
        <f t="array" aca="1" ref="V220" ca="1">SUM(IF(RIGHT(OFFSET('Vacation Tracker'!$Q223:$AD223,0,T$4))&lt;&gt;"O",IFERROR(--LEFT(OFFSET('Vacation Tracker'!$Q223:$AD223,0,T$4),LEN(OFFSET('Vacation Tracker'!$Q223:$AD223,0,T$4))-1),0)))</f>
        <v>0</v>
      </c>
      <c r="W220" s="26">
        <f t="array" aca="1" ref="W220" ca="1">SUM(IF(RIGHT(OFFSET('Vacation Tracker'!$Q223:$AD223,0,T$4))=W$8,IFERROR(--LEFT(OFFSET('Vacation Tracker'!$Q223:$AD223,0,T$4),LEN(OFFSET('Vacation Tracker'!$Q223:$AD223,0,T$4))-1),0)))</f>
        <v>0</v>
      </c>
      <c r="X220" s="23">
        <f ca="1">SUM(OFFSET('Vacation Tracker'!$Q223:$AD223,0,X$4))</f>
        <v>0</v>
      </c>
      <c r="Y220" s="26">
        <f t="shared" ref="Y220" ca="1" si="10992">X220-Z220</f>
        <v>0</v>
      </c>
      <c r="Z220" s="26">
        <f t="array" aca="1" ref="Z220" ca="1">SUM(IF(RIGHT(OFFSET('Vacation Tracker'!$Q223:$AD223,0,X$4))&lt;&gt;"O",IFERROR(--LEFT(OFFSET('Vacation Tracker'!$Q223:$AD223,0,X$4),LEN(OFFSET('Vacation Tracker'!$Q223:$AD223,0,X$4))-1),0)))</f>
        <v>0</v>
      </c>
      <c r="AA220" s="26">
        <f t="array" aca="1" ref="AA220" ca="1">SUM(IF(RIGHT(OFFSET('Vacation Tracker'!$Q223:$AD223,0,X$4))=AA$8,IFERROR(--LEFT(OFFSET('Vacation Tracker'!$Q223:$AD223,0,X$4),LEN(OFFSET('Vacation Tracker'!$Q223:$AD223,0,X$4))-1),0)))</f>
        <v>0</v>
      </c>
      <c r="AB220" s="23">
        <f ca="1">SUM(OFFSET('Vacation Tracker'!$Q223:$AD223,0,AB$4))</f>
        <v>0</v>
      </c>
      <c r="AC220" s="26">
        <f t="shared" ref="AC220" ca="1" si="10993">AB220-AD220</f>
        <v>0</v>
      </c>
      <c r="AD220" s="26">
        <f t="array" aca="1" ref="AD220" ca="1">SUM(IF(RIGHT(OFFSET('Vacation Tracker'!$Q223:$AD223,0,AB$4))&lt;&gt;"O",IFERROR(--LEFT(OFFSET('Vacation Tracker'!$Q223:$AD223,0,AB$4),LEN(OFFSET('Vacation Tracker'!$Q223:$AD223,0,AB$4))-1),0)))</f>
        <v>0</v>
      </c>
      <c r="AE220" s="26">
        <f t="array" aca="1" ref="AE220" ca="1">SUM(IF(RIGHT(OFFSET('Vacation Tracker'!$Q223:$AD223,0,AB$4))=AE$8,IFERROR(--LEFT(OFFSET('Vacation Tracker'!$Q223:$AD223,0,AB$4),LEN(OFFSET('Vacation Tracker'!$Q223:$AD223,0,AB$4))-1),0)))</f>
        <v>0</v>
      </c>
      <c r="AF220" s="23">
        <f ca="1">SUM(OFFSET('Vacation Tracker'!$Q223:$AD223,0,AF$4))</f>
        <v>0</v>
      </c>
      <c r="AG220" s="26">
        <f t="shared" ref="AG220" ca="1" si="10994">AF220-AH220</f>
        <v>0</v>
      </c>
      <c r="AH220" s="26">
        <f t="array" aca="1" ref="AH220" ca="1">SUM(IF(RIGHT(OFFSET('Vacation Tracker'!$Q223:$AD223,0,AF$4))&lt;&gt;"O",IFERROR(--LEFT(OFFSET('Vacation Tracker'!$Q223:$AD223,0,AF$4),LEN(OFFSET('Vacation Tracker'!$Q223:$AD223,0,AF$4))-1),0)))</f>
        <v>0</v>
      </c>
      <c r="AI220" s="26">
        <f t="array" aca="1" ref="AI220" ca="1">SUM(IF(RIGHT(OFFSET('Vacation Tracker'!$Q223:$AD223,0,AF$4))=AI$8,IFERROR(--LEFT(OFFSET('Vacation Tracker'!$Q223:$AD223,0,AF$4),LEN(OFFSET('Vacation Tracker'!$Q223:$AD223,0,AF$4))-1),0)))</f>
        <v>0</v>
      </c>
      <c r="AJ220" s="23">
        <f ca="1">SUM(OFFSET('Vacation Tracker'!$Q223:$AD223,0,AJ$4))</f>
        <v>0</v>
      </c>
      <c r="AK220" s="26">
        <f t="shared" ref="AK220" ca="1" si="10995">AJ220-AL220</f>
        <v>0</v>
      </c>
      <c r="AL220" s="26">
        <f t="array" aca="1" ref="AL220" ca="1">SUM(IF(RIGHT(OFFSET('Vacation Tracker'!$Q223:$AD223,0,AJ$4))&lt;&gt;"O",IFERROR(--LEFT(OFFSET('Vacation Tracker'!$Q223:$AD223,0,AJ$4),LEN(OFFSET('Vacation Tracker'!$Q223:$AD223,0,AJ$4))-1),0)))</f>
        <v>0</v>
      </c>
      <c r="AM220" s="26">
        <f t="array" aca="1" ref="AM220" ca="1">SUM(IF(RIGHT(OFFSET('Vacation Tracker'!$Q223:$AD223,0,AJ$4))=AM$8,IFERROR(--LEFT(OFFSET('Vacation Tracker'!$Q223:$AD223,0,AJ$4),LEN(OFFSET('Vacation Tracker'!$Q223:$AD223,0,AJ$4))-1),0)))</f>
        <v>0</v>
      </c>
      <c r="AN220" s="23">
        <f ca="1">SUM(OFFSET('Vacation Tracker'!$Q223:$AD223,0,AN$4))</f>
        <v>0</v>
      </c>
      <c r="AO220" s="26">
        <f t="shared" ref="AO220" ca="1" si="10996">AN220-AP220</f>
        <v>0</v>
      </c>
      <c r="AP220" s="26">
        <f t="array" aca="1" ref="AP220" ca="1">SUM(IF(RIGHT(OFFSET('Vacation Tracker'!$Q223:$AD223,0,AN$4))&lt;&gt;"O",IFERROR(--LEFT(OFFSET('Vacation Tracker'!$Q223:$AD223,0,AN$4),LEN(OFFSET('Vacation Tracker'!$Q223:$AD223,0,AN$4))-1),0)))</f>
        <v>0</v>
      </c>
      <c r="AQ220" s="26">
        <f t="array" aca="1" ref="AQ220" ca="1">SUM(IF(RIGHT(OFFSET('Vacation Tracker'!$Q223:$AD223,0,AN$4))=AQ$8,IFERROR(--LEFT(OFFSET('Vacation Tracker'!$Q223:$AD223,0,AN$4),LEN(OFFSET('Vacation Tracker'!$Q223:$AD223,0,AN$4))-1),0)))</f>
        <v>0</v>
      </c>
      <c r="AR220" s="23">
        <f ca="1">SUM(OFFSET('Vacation Tracker'!$Q223:$AD223,0,AR$4))</f>
        <v>0</v>
      </c>
      <c r="AS220" s="26">
        <f t="shared" ref="AS220" ca="1" si="10997">AR220-AT220</f>
        <v>0</v>
      </c>
      <c r="AT220" s="26">
        <f t="array" aca="1" ref="AT220" ca="1">SUM(IF(RIGHT(OFFSET('Vacation Tracker'!$Q223:$AD223,0,AR$4))&lt;&gt;"O",IFERROR(--LEFT(OFFSET('Vacation Tracker'!$Q223:$AD223,0,AR$4),LEN(OFFSET('Vacation Tracker'!$Q223:$AD223,0,AR$4))-1),0)))</f>
        <v>0</v>
      </c>
      <c r="AU220" s="26">
        <f t="array" aca="1" ref="AU220" ca="1">SUM(IF(RIGHT(OFFSET('Vacation Tracker'!$Q223:$AD223,0,AR$4))=AU$8,IFERROR(--LEFT(OFFSET('Vacation Tracker'!$Q223:$AD223,0,AR$4),LEN(OFFSET('Vacation Tracker'!$Q223:$AD223,0,AR$4))-1),0)))</f>
        <v>0</v>
      </c>
      <c r="AV220" s="23">
        <f ca="1">SUM(OFFSET('Vacation Tracker'!$Q223:$AD223,0,AV$4))</f>
        <v>0</v>
      </c>
      <c r="AW220" s="26">
        <f t="shared" ref="AW220" ca="1" si="10998">AV220-AX220</f>
        <v>0</v>
      </c>
      <c r="AX220" s="26">
        <f t="array" aca="1" ref="AX220" ca="1">SUM(IF(RIGHT(OFFSET('Vacation Tracker'!$Q223:$AD223,0,AV$4))&lt;&gt;"O",IFERROR(--LEFT(OFFSET('Vacation Tracker'!$Q223:$AD223,0,AV$4),LEN(OFFSET('Vacation Tracker'!$Q223:$AD223,0,AV$4))-1),0)))</f>
        <v>0</v>
      </c>
      <c r="AY220" s="26">
        <f t="array" aca="1" ref="AY220" ca="1">SUM(IF(RIGHT(OFFSET('Vacation Tracker'!$Q223:$AD223,0,AV$4))=AY$8,IFERROR(--LEFT(OFFSET('Vacation Tracker'!$Q223:$AD223,0,AV$4),LEN(OFFSET('Vacation Tracker'!$Q223:$AD223,0,AV$4))-1),0)))</f>
        <v>0</v>
      </c>
      <c r="AZ220" s="23">
        <f ca="1">SUM(OFFSET('Vacation Tracker'!$Q223:$AD223,0,AZ$4))</f>
        <v>0</v>
      </c>
      <c r="BA220" s="26">
        <f t="shared" ref="BA220" ca="1" si="10999">AZ220-BB220</f>
        <v>0</v>
      </c>
      <c r="BB220" s="26">
        <f t="array" aca="1" ref="BB220" ca="1">SUM(IF(RIGHT(OFFSET('Vacation Tracker'!$Q223:$AD223,0,AZ$4))&lt;&gt;"O",IFERROR(--LEFT(OFFSET('Vacation Tracker'!$Q223:$AD223,0,AZ$4),LEN(OFFSET('Vacation Tracker'!$Q223:$AD223,0,AZ$4))-1),0)))</f>
        <v>0</v>
      </c>
      <c r="BC220" s="26">
        <f t="array" aca="1" ref="BC220" ca="1">SUM(IF(RIGHT(OFFSET('Vacation Tracker'!$Q223:$AD223,0,AZ$4))=BC$8,IFERROR(--LEFT(OFFSET('Vacation Tracker'!$Q223:$AD223,0,AZ$4),LEN(OFFSET('Vacation Tracker'!$Q223:$AD223,0,AZ$4))-1),0)))</f>
        <v>0</v>
      </c>
      <c r="BD220" s="23">
        <f ca="1">SUM(OFFSET('Vacation Tracker'!$Q223:$AD223,0,BD$4))</f>
        <v>0</v>
      </c>
      <c r="BE220" s="26">
        <f t="shared" ref="BE220" ca="1" si="11000">BD220-BF220</f>
        <v>0</v>
      </c>
      <c r="BF220" s="26">
        <f t="array" aca="1" ref="BF220" ca="1">SUM(IF(RIGHT(OFFSET('Vacation Tracker'!$Q223:$AD223,0,BD$4))&lt;&gt;"O",IFERROR(--LEFT(OFFSET('Vacation Tracker'!$Q223:$AD223,0,BD$4),LEN(OFFSET('Vacation Tracker'!$Q223:$AD223,0,BD$4))-1),0)))</f>
        <v>0</v>
      </c>
      <c r="BG220" s="26">
        <f t="array" aca="1" ref="BG220" ca="1">SUM(IF(RIGHT(OFFSET('Vacation Tracker'!$Q223:$AD223,0,BD$4))=BG$8,IFERROR(--LEFT(OFFSET('Vacation Tracker'!$Q223:$AD223,0,BD$4),LEN(OFFSET('Vacation Tracker'!$Q223:$AD223,0,BD$4))-1),0)))</f>
        <v>0</v>
      </c>
      <c r="BH220" s="23">
        <f ca="1">SUM(OFFSET('Vacation Tracker'!$Q223:$AD223,0,BH$4))</f>
        <v>0</v>
      </c>
      <c r="BI220" s="26">
        <f t="shared" ref="BI220" ca="1" si="11001">BH220-BJ220</f>
        <v>0</v>
      </c>
      <c r="BJ220" s="26">
        <f t="array" aca="1" ref="BJ220" ca="1">SUM(IF(RIGHT(OFFSET('Vacation Tracker'!$Q223:$AD223,0,BH$4))&lt;&gt;"O",IFERROR(--LEFT(OFFSET('Vacation Tracker'!$Q223:$AD223,0,BH$4),LEN(OFFSET('Vacation Tracker'!$Q223:$AD223,0,BH$4))-1),0)))</f>
        <v>0</v>
      </c>
      <c r="BK220" s="26">
        <f t="array" aca="1" ref="BK220" ca="1">SUM(IF(RIGHT(OFFSET('Vacation Tracker'!$Q223:$AD223,0,BH$4))=BK$8,IFERROR(--LEFT(OFFSET('Vacation Tracker'!$Q223:$AD223,0,BH$4),LEN(OFFSET('Vacation Tracker'!$Q223:$AD223,0,BH$4))-1),0)))</f>
        <v>0</v>
      </c>
      <c r="BL220" s="23">
        <f ca="1">SUM(OFFSET('Vacation Tracker'!$Q223:$AD223,0,BL$4))</f>
        <v>0</v>
      </c>
      <c r="BM220" s="26">
        <f t="shared" ref="BM220" ca="1" si="11002">BL220-BN220</f>
        <v>0</v>
      </c>
      <c r="BN220" s="26">
        <f t="array" aca="1" ref="BN220" ca="1">SUM(IF(RIGHT(OFFSET('Vacation Tracker'!$Q223:$AD223,0,BL$4))&lt;&gt;"O",IFERROR(--LEFT(OFFSET('Vacation Tracker'!$Q223:$AD223,0,BL$4),LEN(OFFSET('Vacation Tracker'!$Q223:$AD223,0,BL$4))-1),0)))</f>
        <v>0</v>
      </c>
      <c r="BO220" s="26">
        <f t="array" aca="1" ref="BO220" ca="1">SUM(IF(RIGHT(OFFSET('Vacation Tracker'!$Q223:$AD223,0,BL$4))=BO$8,IFERROR(--LEFT(OFFSET('Vacation Tracker'!$Q223:$AD223,0,BL$4),LEN(OFFSET('Vacation Tracker'!$Q223:$AD223,0,BL$4))-1),0)))</f>
        <v>0</v>
      </c>
      <c r="BP220" s="23">
        <f ca="1">SUM(OFFSET('Vacation Tracker'!$Q223:$AD223,0,BP$4))</f>
        <v>0</v>
      </c>
      <c r="BQ220" s="26">
        <f t="shared" ref="BQ220" ca="1" si="11003">BP220-BR220</f>
        <v>0</v>
      </c>
      <c r="BR220" s="26">
        <f t="array" aca="1" ref="BR220" ca="1">SUM(IF(RIGHT(OFFSET('Vacation Tracker'!$Q223:$AD223,0,BP$4))&lt;&gt;"O",IFERROR(--LEFT(OFFSET('Vacation Tracker'!$Q223:$AD223,0,BP$4),LEN(OFFSET('Vacation Tracker'!$Q223:$AD223,0,BP$4))-1),0)))</f>
        <v>0</v>
      </c>
      <c r="BS220" s="26">
        <f t="array" aca="1" ref="BS220" ca="1">SUM(IF(RIGHT(OFFSET('Vacation Tracker'!$Q223:$AD223,0,BP$4))=BS$8,IFERROR(--LEFT(OFFSET('Vacation Tracker'!$Q223:$AD223,0,BP$4),LEN(OFFSET('Vacation Tracker'!$Q223:$AD223,0,BP$4))-1),0)))</f>
        <v>0</v>
      </c>
      <c r="BT220" s="23">
        <f ca="1">SUM(OFFSET('Vacation Tracker'!$Q223:$AD223,0,BT$4))</f>
        <v>0</v>
      </c>
      <c r="BU220" s="26">
        <f t="shared" ref="BU220" ca="1" si="11004">BT220-BV220</f>
        <v>0</v>
      </c>
      <c r="BV220" s="26">
        <f t="array" aca="1" ref="BV220" ca="1">SUM(IF(RIGHT(OFFSET('Vacation Tracker'!$Q223:$AD223,0,BT$4))&lt;&gt;"O",IFERROR(--LEFT(OFFSET('Vacation Tracker'!$Q223:$AD223,0,BT$4),LEN(OFFSET('Vacation Tracker'!$Q223:$AD223,0,BT$4))-1),0)))</f>
        <v>0</v>
      </c>
      <c r="BW220" s="26">
        <f t="array" aca="1" ref="BW220" ca="1">SUM(IF(RIGHT(OFFSET('Vacation Tracker'!$Q223:$AD223,0,BT$4))=BW$8,IFERROR(--LEFT(OFFSET('Vacation Tracker'!$Q223:$AD223,0,BT$4),LEN(OFFSET('Vacation Tracker'!$Q223:$AD223,0,BT$4))-1),0)))</f>
        <v>0</v>
      </c>
      <c r="BX220" s="23">
        <f ca="1">SUM(OFFSET('Vacation Tracker'!$Q223:$AD223,0,BX$4))</f>
        <v>0</v>
      </c>
      <c r="BY220" s="26">
        <f t="shared" ref="BY220" ca="1" si="11005">BX220-BZ220</f>
        <v>0</v>
      </c>
      <c r="BZ220" s="26">
        <f t="array" aca="1" ref="BZ220" ca="1">SUM(IF(RIGHT(OFFSET('Vacation Tracker'!$Q223:$AD223,0,BX$4))&lt;&gt;"O",IFERROR(--LEFT(OFFSET('Vacation Tracker'!$Q223:$AD223,0,BX$4),LEN(OFFSET('Vacation Tracker'!$Q223:$AD223,0,BX$4))-1),0)))</f>
        <v>0</v>
      </c>
      <c r="CA220" s="26">
        <f t="array" aca="1" ref="CA220" ca="1">SUM(IF(RIGHT(OFFSET('Vacation Tracker'!$Q223:$AD223,0,BX$4))=CA$8,IFERROR(--LEFT(OFFSET('Vacation Tracker'!$Q223:$AD223,0,BX$4),LEN(OFFSET('Vacation Tracker'!$Q223:$AD223,0,BX$4))-1),0)))</f>
        <v>0</v>
      </c>
      <c r="CB220" s="23">
        <f ca="1">SUM(OFFSET('Vacation Tracker'!$Q223:$AD223,0,CB$4))</f>
        <v>0</v>
      </c>
      <c r="CC220" s="26">
        <f t="shared" ref="CC220" ca="1" si="11006">CB220-CD220</f>
        <v>0</v>
      </c>
      <c r="CD220" s="26">
        <f t="array" aca="1" ref="CD220" ca="1">SUM(IF(RIGHT(OFFSET('Vacation Tracker'!$Q223:$AD223,0,CB$4))&lt;&gt;"O",IFERROR(--LEFT(OFFSET('Vacation Tracker'!$Q223:$AD223,0,CB$4),LEN(OFFSET('Vacation Tracker'!$Q223:$AD223,0,CB$4))-1),0)))</f>
        <v>0</v>
      </c>
      <c r="CE220" s="26">
        <f t="array" aca="1" ref="CE220" ca="1">SUM(IF(RIGHT(OFFSET('Vacation Tracker'!$Q223:$AD223,0,CB$4))=CE$8,IFERROR(--LEFT(OFFSET('Vacation Tracker'!$Q223:$AD223,0,CB$4),LEN(OFFSET('Vacation Tracker'!$Q223:$AD223,0,CB$4))-1),0)))</f>
        <v>0</v>
      </c>
      <c r="CF220" s="23">
        <f ca="1">SUM(OFFSET('Vacation Tracker'!$Q223:$AD223,0,CF$4))</f>
        <v>0</v>
      </c>
      <c r="CG220" s="26">
        <f t="shared" ref="CG220" ca="1" si="11007">CF220-CH220</f>
        <v>0</v>
      </c>
      <c r="CH220" s="26">
        <f t="array" aca="1" ref="CH220" ca="1">SUM(IF(RIGHT(OFFSET('Vacation Tracker'!$Q223:$AD223,0,CF$4))&lt;&gt;"O",IFERROR(--LEFT(OFFSET('Vacation Tracker'!$Q223:$AD223,0,CF$4),LEN(OFFSET('Vacation Tracker'!$Q223:$AD223,0,CF$4))-1),0)))</f>
        <v>0</v>
      </c>
      <c r="CI220" s="26">
        <f t="array" aca="1" ref="CI220" ca="1">SUM(IF(RIGHT(OFFSET('Vacation Tracker'!$Q223:$AD223,0,CF$4))=CI$8,IFERROR(--LEFT(OFFSET('Vacation Tracker'!$Q223:$AD223,0,CF$4),LEN(OFFSET('Vacation Tracker'!$Q223:$AD223,0,CF$4))-1),0)))</f>
        <v>0</v>
      </c>
      <c r="CJ220" s="23">
        <f ca="1">SUM(OFFSET('Vacation Tracker'!$Q223:$AD223,0,CJ$4))</f>
        <v>0</v>
      </c>
      <c r="CK220" s="26">
        <f t="shared" ref="CK220" ca="1" si="11008">CJ220-CL220</f>
        <v>0</v>
      </c>
      <c r="CL220" s="26">
        <f t="array" aca="1" ref="CL220" ca="1">SUM(IF(RIGHT(OFFSET('Vacation Tracker'!$Q223:$AD223,0,CJ$4))&lt;&gt;"O",IFERROR(--LEFT(OFFSET('Vacation Tracker'!$Q223:$AD223,0,CJ$4),LEN(OFFSET('Vacation Tracker'!$Q223:$AD223,0,CJ$4))-1),0)))</f>
        <v>0</v>
      </c>
      <c r="CM220" s="26">
        <f t="array" aca="1" ref="CM220" ca="1">SUM(IF(RIGHT(OFFSET('Vacation Tracker'!$Q223:$AD223,0,CJ$4))=CM$8,IFERROR(--LEFT(OFFSET('Vacation Tracker'!$Q223:$AD223,0,CJ$4),LEN(OFFSET('Vacation Tracker'!$Q223:$AD223,0,CJ$4))-1),0)))</f>
        <v>0</v>
      </c>
      <c r="CN220" s="23">
        <f ca="1">SUM(OFFSET('Vacation Tracker'!$Q223:$AD223,0,CN$4))</f>
        <v>0</v>
      </c>
      <c r="CO220" s="26">
        <f t="shared" ref="CO220" ca="1" si="11009">CN220-CP220</f>
        <v>0</v>
      </c>
      <c r="CP220" s="26">
        <f t="array" aca="1" ref="CP220" ca="1">SUM(IF(RIGHT(OFFSET('Vacation Tracker'!$Q223:$AD223,0,CN$4))&lt;&gt;"O",IFERROR(--LEFT(OFFSET('Vacation Tracker'!$Q223:$AD223,0,CN$4),LEN(OFFSET('Vacation Tracker'!$Q223:$AD223,0,CN$4))-1),0)))</f>
        <v>0</v>
      </c>
      <c r="CQ220" s="26">
        <f t="array" aca="1" ref="CQ220" ca="1">SUM(IF(RIGHT(OFFSET('Vacation Tracker'!$Q223:$AD223,0,CN$4))=CQ$8,IFERROR(--LEFT(OFFSET('Vacation Tracker'!$Q223:$AD223,0,CN$4),LEN(OFFSET('Vacation Tracker'!$Q223:$AD223,0,CN$4))-1),0)))</f>
        <v>0</v>
      </c>
      <c r="CR220" s="23">
        <f ca="1">SUM(OFFSET('Vacation Tracker'!$Q223:$AD223,0,CR$4))</f>
        <v>0</v>
      </c>
      <c r="CS220" s="26">
        <f t="shared" ref="CS220" ca="1" si="11010">CR220-CT220</f>
        <v>0</v>
      </c>
      <c r="CT220" s="26">
        <f t="array" aca="1" ref="CT220" ca="1">SUM(IF(RIGHT(OFFSET('Vacation Tracker'!$Q223:$AD223,0,CR$4))&lt;&gt;"O",IFERROR(--LEFT(OFFSET('Vacation Tracker'!$Q223:$AD223,0,CR$4),LEN(OFFSET('Vacation Tracker'!$Q223:$AD223,0,CR$4))-1),0)))</f>
        <v>0</v>
      </c>
      <c r="CU220" s="26">
        <f t="array" aca="1" ref="CU220" ca="1">SUM(IF(RIGHT(OFFSET('Vacation Tracker'!$Q223:$AD223,0,CR$4))=CU$8,IFERROR(--LEFT(OFFSET('Vacation Tracker'!$Q223:$AD223,0,CR$4),LEN(OFFSET('Vacation Tracker'!$Q223:$AD223,0,CR$4))-1),0)))</f>
        <v>0</v>
      </c>
      <c r="CV220" s="23">
        <f ca="1">SUM(OFFSET('Vacation Tracker'!$Q223:$AD223,0,CV$4))</f>
        <v>0</v>
      </c>
      <c r="CW220" s="26">
        <f t="shared" ref="CW220" ca="1" si="11011">CV220-CX220</f>
        <v>0</v>
      </c>
      <c r="CX220" s="26">
        <f t="array" aca="1" ref="CX220" ca="1">SUM(IF(RIGHT(OFFSET('Vacation Tracker'!$Q223:$AD223,0,CV$4))&lt;&gt;"O",IFERROR(--LEFT(OFFSET('Vacation Tracker'!$Q223:$AD223,0,CV$4),LEN(OFFSET('Vacation Tracker'!$Q223:$AD223,0,CV$4))-1),0)))</f>
        <v>0</v>
      </c>
      <c r="CY220" s="26">
        <f t="array" aca="1" ref="CY220" ca="1">SUM(IF(RIGHT(OFFSET('Vacation Tracker'!$Q223:$AD223,0,CV$4))=CY$8,IFERROR(--LEFT(OFFSET('Vacation Tracker'!$Q223:$AD223,0,CV$4),LEN(OFFSET('Vacation Tracker'!$Q223:$AD223,0,CV$4))-1),0)))</f>
        <v>0</v>
      </c>
      <c r="CZ220" s="23">
        <f ca="1">SUM(OFFSET('Vacation Tracker'!$Q223:$AD223,0,CZ$4))</f>
        <v>0</v>
      </c>
      <c r="DA220" s="26">
        <f t="shared" ref="DA220" ca="1" si="11012">CZ220-DB220</f>
        <v>0</v>
      </c>
      <c r="DB220" s="26">
        <f t="array" aca="1" ref="DB220" ca="1">SUM(IF(RIGHT(OFFSET('Vacation Tracker'!$Q223:$AD223,0,CZ$4))&lt;&gt;"O",IFERROR(--LEFT(OFFSET('Vacation Tracker'!$Q223:$AD223,0,CZ$4),LEN(OFFSET('Vacation Tracker'!$Q223:$AD223,0,CZ$4))-1),0)))</f>
        <v>0</v>
      </c>
      <c r="DC220" s="26">
        <f t="array" aca="1" ref="DC220" ca="1">SUM(IF(RIGHT(OFFSET('Vacation Tracker'!$Q223:$AD223,0,CZ$4))=DC$8,IFERROR(--LEFT(OFFSET('Vacation Tracker'!$Q223:$AD223,0,CZ$4),LEN(OFFSET('Vacation Tracker'!$Q223:$AD223,0,CZ$4))-1),0)))</f>
        <v>0</v>
      </c>
      <c r="DD220" s="23">
        <f ca="1">SUM(OFFSET('Vacation Tracker'!$Q223:$AD223,0,DD$4))</f>
        <v>0</v>
      </c>
      <c r="DE220" s="26">
        <f t="shared" ref="DE220" ca="1" si="11013">DD220-DF220</f>
        <v>0</v>
      </c>
      <c r="DF220" s="26">
        <f t="array" aca="1" ref="DF220" ca="1">SUM(IF(RIGHT(OFFSET('Vacation Tracker'!$Q223:$AD223,0,DD$4))&lt;&gt;"O",IFERROR(--LEFT(OFFSET('Vacation Tracker'!$Q223:$AD223,0,DD$4),LEN(OFFSET('Vacation Tracker'!$Q223:$AD223,0,DD$4))-1),0)))</f>
        <v>0</v>
      </c>
      <c r="DG220" s="26">
        <f t="array" aca="1" ref="DG220" ca="1">SUM(IF(RIGHT(OFFSET('Vacation Tracker'!$Q223:$AD223,0,DD$4))=DG$8,IFERROR(--LEFT(OFFSET('Vacation Tracker'!$Q223:$AD223,0,DD$4),LEN(OFFSET('Vacation Tracker'!$Q223:$AD223,0,DD$4))-1),0)))</f>
        <v>0</v>
      </c>
      <c r="DH220" s="23">
        <f ca="1">SUM(OFFSET('Vacation Tracker'!$Q223:$AD223,0,DH$4))</f>
        <v>0</v>
      </c>
      <c r="DI220" s="26">
        <f t="shared" ref="DI220" ca="1" si="11014">DH220-DJ220</f>
        <v>0</v>
      </c>
      <c r="DJ220" s="26">
        <f t="array" aca="1" ref="DJ220" ca="1">SUM(IF(RIGHT(OFFSET('Vacation Tracker'!$Q223:$AD223,0,DH$4))&lt;&gt;"O",IFERROR(--LEFT(OFFSET('Vacation Tracker'!$Q223:$AD223,0,DH$4),LEN(OFFSET('Vacation Tracker'!$Q223:$AD223,0,DH$4))-1),0)))</f>
        <v>0</v>
      </c>
      <c r="DK220" s="26">
        <f t="array" aca="1" ref="DK220" ca="1">SUM(IF(RIGHT(OFFSET('Vacation Tracker'!$Q223:$AD223,0,DH$4))=DK$8,IFERROR(--LEFT(OFFSET('Vacation Tracker'!$Q223:$AD223,0,DH$4),LEN(OFFSET('Vacation Tracker'!$Q223:$AD223,0,DH$4))-1),0)))</f>
        <v>0</v>
      </c>
      <c r="DL220" s="23">
        <f ca="1">SUM(OFFSET('Vacation Tracker'!$Q223:$AD223,0,DL$4))</f>
        <v>0</v>
      </c>
      <c r="DM220" s="26">
        <f t="shared" ref="DM220" ca="1" si="11015">DL220-DN220</f>
        <v>0</v>
      </c>
      <c r="DN220" s="26">
        <f t="array" aca="1" ref="DN220" ca="1">SUM(IF(RIGHT(OFFSET('Vacation Tracker'!$Q223:$AD223,0,DL$4))&lt;&gt;"O",IFERROR(--LEFT(OFFSET('Vacation Tracker'!$Q223:$AD223,0,DL$4),LEN(OFFSET('Vacation Tracker'!$Q223:$AD223,0,DL$4))-1),0)))</f>
        <v>0</v>
      </c>
      <c r="DO220" s="26">
        <f t="array" aca="1" ref="DO220" ca="1">SUM(IF(RIGHT(OFFSET('Vacation Tracker'!$Q223:$AD223,0,DL$4))=DO$8,IFERROR(--LEFT(OFFSET('Vacation Tracker'!$Q223:$AD223,0,DL$4),LEN(OFFSET('Vacation Tracker'!$Q223:$AD223,0,DL$4))-1),0)))</f>
        <v>0</v>
      </c>
      <c r="DP220" s="23">
        <f ca="1">SUM(OFFSET('Vacation Tracker'!$Q223:$AD223,0,DP$4))</f>
        <v>0</v>
      </c>
      <c r="DQ220" s="26">
        <f t="shared" ref="DQ220" ca="1" si="11016">DP220-DR220</f>
        <v>0</v>
      </c>
      <c r="DR220" s="26">
        <f t="array" aca="1" ref="DR220" ca="1">SUM(IF(RIGHT(OFFSET('Vacation Tracker'!$Q223:$AD223,0,DP$4))&lt;&gt;"O",IFERROR(--LEFT(OFFSET('Vacation Tracker'!$Q223:$AD223,0,DP$4),LEN(OFFSET('Vacation Tracker'!$Q223:$AD223,0,DP$4))-1),0)))</f>
        <v>0</v>
      </c>
      <c r="DS220" s="26">
        <f t="array" aca="1" ref="DS220" ca="1">SUM(IF(RIGHT(OFFSET('Vacation Tracker'!$Q223:$AD223,0,DP$4))=DS$8,IFERROR(--LEFT(OFFSET('Vacation Tracker'!$Q223:$AD223,0,DP$4),LEN(OFFSET('Vacation Tracker'!$Q223:$AD223,0,DP$4))-1),0)))</f>
        <v>0</v>
      </c>
      <c r="DT220" s="23">
        <f ca="1">SUM(OFFSET('Vacation Tracker'!$Q223:$AD223,0,DT$4))</f>
        <v>0</v>
      </c>
      <c r="DU220" s="26">
        <f t="shared" ref="DU220" ca="1" si="11017">DT220-DV220</f>
        <v>0</v>
      </c>
      <c r="DV220" s="26">
        <f t="array" aca="1" ref="DV220" ca="1">SUM(IF(RIGHT(OFFSET('Vacation Tracker'!$Q223:$AD223,0,DT$4))&lt;&gt;"O",IFERROR(--LEFT(OFFSET('Vacation Tracker'!$Q223:$AD223,0,DT$4),LEN(OFFSET('Vacation Tracker'!$Q223:$AD223,0,DT$4))-1),0)))</f>
        <v>0</v>
      </c>
      <c r="DW220" s="26">
        <f t="array" aca="1" ref="DW220" ca="1">SUM(IF(RIGHT(OFFSET('Vacation Tracker'!$Q223:$AD223,0,DT$4))=DW$8,IFERROR(--LEFT(OFFSET('Vacation Tracker'!$Q223:$AD223,0,DT$4),LEN(OFFSET('Vacation Tracker'!$Q223:$AD223,0,DT$4))-1),0)))</f>
        <v>0</v>
      </c>
      <c r="DX220" s="23">
        <f ca="1">SUM(OFFSET('Vacation Tracker'!$Q223:$AD223,0,DX$4))</f>
        <v>0</v>
      </c>
      <c r="DY220" s="26">
        <f t="shared" ref="DY220" ca="1" si="11018">DX220-DZ220</f>
        <v>0</v>
      </c>
      <c r="DZ220" s="26">
        <f t="array" aca="1" ref="DZ220" ca="1">SUM(IF(RIGHT(OFFSET('Vacation Tracker'!$Q223:$AD223,0,DX$4))&lt;&gt;"O",IFERROR(--LEFT(OFFSET('Vacation Tracker'!$Q223:$AD223,0,DX$4),LEN(OFFSET('Vacation Tracker'!$Q223:$AD223,0,DX$4))-1),0)))</f>
        <v>0</v>
      </c>
      <c r="EA220" s="26">
        <f t="array" aca="1" ref="EA220" ca="1">SUM(IF(RIGHT(OFFSET('Vacation Tracker'!$Q223:$AD223,0,DX$4))=EA$8,IFERROR(--LEFT(OFFSET('Vacation Tracker'!$Q223:$AD223,0,DX$4),LEN(OFFSET('Vacation Tracker'!$Q223:$AD223,0,DX$4))-1),0)))</f>
        <v>0</v>
      </c>
      <c r="EB220" s="23">
        <f ca="1">SUM(OFFSET('Vacation Tracker'!$Q223:$AD223,0,EB$4))</f>
        <v>0</v>
      </c>
      <c r="EC220" s="26">
        <f t="shared" ref="EC220" ca="1" si="11019">EB220-ED220</f>
        <v>0</v>
      </c>
      <c r="ED220" s="26">
        <f t="array" aca="1" ref="ED220" ca="1">SUM(IF(RIGHT(OFFSET('Vacation Tracker'!$Q223:$AD223,0,EB$4))&lt;&gt;"O",IFERROR(--LEFT(OFFSET('Vacation Tracker'!$Q223:$AD223,0,EB$4),LEN(OFFSET('Vacation Tracker'!$Q223:$AD223,0,EB$4))-1),0)))</f>
        <v>0</v>
      </c>
      <c r="EE220" s="26">
        <f t="array" aca="1" ref="EE220" ca="1">SUM(IF(RIGHT(OFFSET('Vacation Tracker'!$Q223:$AD223,0,EB$4))=EE$8,IFERROR(--LEFT(OFFSET('Vacation Tracker'!$Q223:$AD223,0,EB$4),LEN(OFFSET('Vacation Tracker'!$Q223:$AD223,0,EB$4))-1),0)))</f>
        <v>0</v>
      </c>
      <c r="EF220" s="23">
        <f ca="1">SUM(OFFSET('Vacation Tracker'!$Q223:$AD223,0,EF$4))</f>
        <v>0</v>
      </c>
      <c r="EG220" s="26">
        <f t="shared" ref="EG220" ca="1" si="11020">EF220-EH220</f>
        <v>0</v>
      </c>
      <c r="EH220" s="26">
        <f t="array" aca="1" ref="EH220" ca="1">SUM(IF(RIGHT(OFFSET('Vacation Tracker'!$Q223:$AD223,0,EF$4))&lt;&gt;"O",IFERROR(--LEFT(OFFSET('Vacation Tracker'!$Q223:$AD223,0,EF$4),LEN(OFFSET('Vacation Tracker'!$Q223:$AD223,0,EF$4))-1),0)))</f>
        <v>0</v>
      </c>
      <c r="EI220" s="26">
        <f t="array" aca="1" ref="EI220" ca="1">SUM(IF(RIGHT(OFFSET('Vacation Tracker'!$Q223:$AD223,0,EF$4))=EI$8,IFERROR(--LEFT(OFFSET('Vacation Tracker'!$Q223:$AD223,0,EF$4),LEN(OFFSET('Vacation Tracker'!$Q223:$AD223,0,EF$4))-1),0)))</f>
        <v>0</v>
      </c>
      <c r="EJ220" s="23">
        <f ca="1">SUM(OFFSET('Vacation Tracker'!$Q223:$AD223,0,EJ$4))</f>
        <v>0</v>
      </c>
      <c r="EK220" s="26">
        <f t="shared" ref="EK220" ca="1" si="11021">EJ220-EL220</f>
        <v>0</v>
      </c>
      <c r="EL220" s="26">
        <f t="array" aca="1" ref="EL220" ca="1">SUM(IF(RIGHT(OFFSET('Vacation Tracker'!$Q223:$AD223,0,EJ$4))&lt;&gt;"O",IFERROR(--LEFT(OFFSET('Vacation Tracker'!$Q223:$AD223,0,EJ$4),LEN(OFFSET('Vacation Tracker'!$Q223:$AD223,0,EJ$4))-1),0)))</f>
        <v>0</v>
      </c>
      <c r="EM220" s="26">
        <f t="array" aca="1" ref="EM220" ca="1">SUM(IF(RIGHT(OFFSET('Vacation Tracker'!$Q223:$AD223,0,EJ$4))=EM$8,IFERROR(--LEFT(OFFSET('Vacation Tracker'!$Q223:$AD223,0,EJ$4),LEN(OFFSET('Vacation Tracker'!$Q223:$AD223,0,EJ$4))-1),0)))</f>
        <v>0</v>
      </c>
      <c r="EN220" s="23">
        <f ca="1">SUM(OFFSET('Vacation Tracker'!$Q223:$AD223,0,EN$4))</f>
        <v>0</v>
      </c>
      <c r="EO220" s="26">
        <f t="shared" ref="EO220" ca="1" si="11022">EN220-EP220</f>
        <v>0</v>
      </c>
      <c r="EP220" s="26">
        <f t="array" aca="1" ref="EP220" ca="1">SUM(IF(RIGHT(OFFSET('Vacation Tracker'!$Q223:$AD223,0,EN$4))&lt;&gt;"O",IFERROR(--LEFT(OFFSET('Vacation Tracker'!$Q223:$AD223,0,EN$4),LEN(OFFSET('Vacation Tracker'!$Q223:$AD223,0,EN$4))-1),0)))</f>
        <v>0</v>
      </c>
      <c r="EQ220" s="26">
        <f t="array" aca="1" ref="EQ220" ca="1">SUM(IF(RIGHT(OFFSET('Vacation Tracker'!$Q223:$AD223,0,EN$4))=EQ$8,IFERROR(--LEFT(OFFSET('Vacation Tracker'!$Q223:$AD223,0,EN$4),LEN(OFFSET('Vacation Tracker'!$Q223:$AD223,0,EN$4))-1),0)))</f>
        <v>0</v>
      </c>
      <c r="ER220" s="23">
        <f ca="1">SUM(OFFSET('Vacation Tracker'!$Q223:$AD223,0,ER$4))</f>
        <v>0</v>
      </c>
      <c r="ES220" s="26">
        <f t="shared" ref="ES220" ca="1" si="11023">ER220-ET220</f>
        <v>0</v>
      </c>
      <c r="ET220" s="26">
        <f t="array" aca="1" ref="ET220" ca="1">SUM(IF(RIGHT(OFFSET('Vacation Tracker'!$Q223:$AD223,0,ER$4))&lt;&gt;"O",IFERROR(--LEFT(OFFSET('Vacation Tracker'!$Q223:$AD223,0,ER$4),LEN(OFFSET('Vacation Tracker'!$Q223:$AD223,0,ER$4))-1),0)))</f>
        <v>0</v>
      </c>
      <c r="EU220" s="26">
        <f t="array" aca="1" ref="EU220" ca="1">SUM(IF(RIGHT(OFFSET('Vacation Tracker'!$Q223:$AD223,0,ER$4))=EU$8,IFERROR(--LEFT(OFFSET('Vacation Tracker'!$Q223:$AD223,0,ER$4),LEN(OFFSET('Vacation Tracker'!$Q223:$AD223,0,ER$4))-1),0)))</f>
        <v>0</v>
      </c>
      <c r="EV220" s="23">
        <f ca="1">SUM(OFFSET('Vacation Tracker'!$Q223:$AD223,0,EV$4))</f>
        <v>0</v>
      </c>
      <c r="EW220" s="26">
        <f t="shared" ref="EW220" ca="1" si="11024">EV220-EX220</f>
        <v>0</v>
      </c>
      <c r="EX220" s="26">
        <f t="array" aca="1" ref="EX220" ca="1">SUM(IF(RIGHT(OFFSET('Vacation Tracker'!$Q223:$AD223,0,EV$4))&lt;&gt;"O",IFERROR(--LEFT(OFFSET('Vacation Tracker'!$Q223:$AD223,0,EV$4),LEN(OFFSET('Vacation Tracker'!$Q223:$AD223,0,EV$4))-1),0)))</f>
        <v>0</v>
      </c>
      <c r="EY220" s="26">
        <f t="array" aca="1" ref="EY220" ca="1">SUM(IF(RIGHT(OFFSET('Vacation Tracker'!$Q223:$AD223,0,EV$4))=EY$8,IFERROR(--LEFT(OFFSET('Vacation Tracker'!$Q223:$AD223,0,EV$4),LEN(OFFSET('Vacation Tracker'!$Q223:$AD223,0,EV$4))-1),0)))</f>
        <v>0</v>
      </c>
      <c r="EZ220" s="23">
        <f ca="1">SUM(OFFSET('Vacation Tracker'!$Q223:$AD223,0,EZ$4))</f>
        <v>0</v>
      </c>
      <c r="FA220" s="26">
        <f t="shared" ref="FA220" ca="1" si="11025">EZ220-FB220</f>
        <v>0</v>
      </c>
      <c r="FB220" s="26">
        <f t="array" aca="1" ref="FB220" ca="1">SUM(IF(RIGHT(OFFSET('Vacation Tracker'!$Q223:$AD223,0,EZ$4))&lt;&gt;"O",IFERROR(--LEFT(OFFSET('Vacation Tracker'!$Q223:$AD223,0,EZ$4),LEN(OFFSET('Vacation Tracker'!$Q223:$AD223,0,EZ$4))-1),0)))</f>
        <v>0</v>
      </c>
      <c r="FC220" s="26">
        <f t="array" aca="1" ref="FC220" ca="1">SUM(IF(RIGHT(OFFSET('Vacation Tracker'!$Q223:$AD223,0,EZ$4))=FC$8,IFERROR(--LEFT(OFFSET('Vacation Tracker'!$Q223:$AD223,0,EZ$4),LEN(OFFSET('Vacation Tracker'!$Q223:$AD223,0,EZ$4))-1),0)))</f>
        <v>0</v>
      </c>
      <c r="FD220" s="23">
        <f ca="1">SUM(OFFSET('Vacation Tracker'!$Q223:$AD223,0,FD$4))</f>
        <v>0</v>
      </c>
      <c r="FE220" s="26">
        <f t="shared" ref="FE220" ca="1" si="11026">FD220-FF220</f>
        <v>0</v>
      </c>
      <c r="FF220" s="26">
        <f t="array" aca="1" ref="FF220" ca="1">SUM(IF(RIGHT(OFFSET('Vacation Tracker'!$Q223:$AD223,0,FD$4))&lt;&gt;"O",IFERROR(--LEFT(OFFSET('Vacation Tracker'!$Q223:$AD223,0,FD$4),LEN(OFFSET('Vacation Tracker'!$Q223:$AD223,0,FD$4))-1),0)))</f>
        <v>0</v>
      </c>
      <c r="FG220" s="26">
        <f t="array" aca="1" ref="FG220" ca="1">SUM(IF(RIGHT(OFFSET('Vacation Tracker'!$Q223:$AD223,0,FD$4))=FG$8,IFERROR(--LEFT(OFFSET('Vacation Tracker'!$Q223:$AD223,0,FD$4),LEN(OFFSET('Vacation Tracker'!$Q223:$AD223,0,FD$4))-1),0)))</f>
        <v>0</v>
      </c>
      <c r="FH220" s="23">
        <f ca="1">SUM(OFFSET('Vacation Tracker'!$Q223:$AD223,0,FH$4))</f>
        <v>0</v>
      </c>
      <c r="FI220" s="26">
        <f t="shared" ref="FI220" ca="1" si="11027">FH220-FJ220</f>
        <v>0</v>
      </c>
      <c r="FJ220" s="26">
        <f t="array" aca="1" ref="FJ220" ca="1">SUM(IF(RIGHT(OFFSET('Vacation Tracker'!$Q223:$AD223,0,FH$4))&lt;&gt;"O",IFERROR(--LEFT(OFFSET('Vacation Tracker'!$Q223:$AD223,0,FH$4),LEN(OFFSET('Vacation Tracker'!$Q223:$AD223,0,FH$4))-1),0)))</f>
        <v>0</v>
      </c>
      <c r="FK220" s="26">
        <f t="array" aca="1" ref="FK220" ca="1">SUM(IF(RIGHT(OFFSET('Vacation Tracker'!$Q223:$AD223,0,FH$4))=FK$8,IFERROR(--LEFT(OFFSET('Vacation Tracker'!$Q223:$AD223,0,FH$4),LEN(OFFSET('Vacation Tracker'!$Q223:$AD223,0,FH$4))-1),0)))</f>
        <v>0</v>
      </c>
      <c r="FL220" s="23">
        <f ca="1">SUM(OFFSET('Vacation Tracker'!$Q223:$AD223,0,FL$4))</f>
        <v>0</v>
      </c>
      <c r="FM220" s="26">
        <f t="shared" ref="FM220" ca="1" si="11028">FL220-FN220</f>
        <v>0</v>
      </c>
      <c r="FN220" s="26">
        <f t="array" aca="1" ref="FN220" ca="1">SUM(IF(RIGHT(OFFSET('Vacation Tracker'!$Q223:$AD223,0,FL$4))&lt;&gt;"O",IFERROR(--LEFT(OFFSET('Vacation Tracker'!$Q223:$AD223,0,FL$4),LEN(OFFSET('Vacation Tracker'!$Q223:$AD223,0,FL$4))-1),0)))</f>
        <v>0</v>
      </c>
      <c r="FO220" s="26">
        <f t="array" aca="1" ref="FO220" ca="1">SUM(IF(RIGHT(OFFSET('Vacation Tracker'!$Q223:$AD223,0,FL$4))=FO$8,IFERROR(--LEFT(OFFSET('Vacation Tracker'!$Q223:$AD223,0,FL$4),LEN(OFFSET('Vacation Tracker'!$Q223:$AD223,0,FL$4))-1),0)))</f>
        <v>0</v>
      </c>
      <c r="FP220" s="23">
        <f ca="1">SUM(OFFSET('Vacation Tracker'!$Q223:$AD223,0,FP$4))</f>
        <v>0</v>
      </c>
      <c r="FQ220" s="26">
        <f t="shared" ref="FQ220" ca="1" si="11029">FP220-FR220</f>
        <v>0</v>
      </c>
      <c r="FR220" s="26">
        <f t="array" aca="1" ref="FR220" ca="1">SUM(IF(RIGHT(OFFSET('Vacation Tracker'!$Q223:$AD223,0,FP$4))&lt;&gt;"O",IFERROR(--LEFT(OFFSET('Vacation Tracker'!$Q223:$AD223,0,FP$4),LEN(OFFSET('Vacation Tracker'!$Q223:$AD223,0,FP$4))-1),0)))</f>
        <v>0</v>
      </c>
      <c r="FS220" s="26">
        <f t="array" aca="1" ref="FS220" ca="1">SUM(IF(RIGHT(OFFSET('Vacation Tracker'!$Q223:$AD223,0,FP$4))=FS$8,IFERROR(--LEFT(OFFSET('Vacation Tracker'!$Q223:$AD223,0,FP$4),LEN(OFFSET('Vacation Tracker'!$Q223:$AD223,0,FP$4))-1),0)))</f>
        <v>0</v>
      </c>
      <c r="FT220" s="23">
        <f ca="1">SUM(OFFSET('Vacation Tracker'!$Q223:$AD223,0,FT$4))</f>
        <v>0</v>
      </c>
      <c r="FU220" s="26">
        <f t="shared" ref="FU220" ca="1" si="11030">FT220-FV220</f>
        <v>0</v>
      </c>
      <c r="FV220" s="26">
        <f t="array" aca="1" ref="FV220" ca="1">SUM(IF(RIGHT(OFFSET('Vacation Tracker'!$Q223:$AD223,0,FT$4))&lt;&gt;"O",IFERROR(--LEFT(OFFSET('Vacation Tracker'!$Q223:$AD223,0,FT$4),LEN(OFFSET('Vacation Tracker'!$Q223:$AD223,0,FT$4))-1),0)))</f>
        <v>0</v>
      </c>
      <c r="FW220" s="26">
        <f t="array" aca="1" ref="FW220" ca="1">SUM(IF(RIGHT(OFFSET('Vacation Tracker'!$Q223:$AD223,0,FT$4))=FW$8,IFERROR(--LEFT(OFFSET('Vacation Tracker'!$Q223:$AD223,0,FT$4),LEN(OFFSET('Vacation Tracker'!$Q223:$AD223,0,FT$4))-1),0)))</f>
        <v>0</v>
      </c>
      <c r="FX220" s="23">
        <f ca="1">SUM(OFFSET('Vacation Tracker'!$Q223:$AD223,0,FX$4))</f>
        <v>0</v>
      </c>
      <c r="FY220" s="26">
        <f t="shared" ref="FY220" ca="1" si="11031">FX220-FZ220</f>
        <v>0</v>
      </c>
      <c r="FZ220" s="26">
        <f t="array" aca="1" ref="FZ220" ca="1">SUM(IF(RIGHT(OFFSET('Vacation Tracker'!$Q223:$AD223,0,FX$4))&lt;&gt;"O",IFERROR(--LEFT(OFFSET('Vacation Tracker'!$Q223:$AD223,0,FX$4),LEN(OFFSET('Vacation Tracker'!$Q223:$AD223,0,FX$4))-1),0)))</f>
        <v>0</v>
      </c>
      <c r="GA220" s="26">
        <f t="array" aca="1" ref="GA220" ca="1">SUM(IF(RIGHT(OFFSET('Vacation Tracker'!$Q223:$AD223,0,FX$4))=GA$8,IFERROR(--LEFT(OFFSET('Vacation Tracker'!$Q223:$AD223,0,FX$4),LEN(OFFSET('Vacation Tracker'!$Q223:$AD223,0,FX$4))-1),0)))</f>
        <v>0</v>
      </c>
      <c r="GB220" s="23">
        <f ca="1">SUM(OFFSET('Vacation Tracker'!$Q223:$AD223,0,GB$4))</f>
        <v>0</v>
      </c>
      <c r="GC220" s="26">
        <f t="shared" ref="GC220" ca="1" si="11032">GB220-GD220</f>
        <v>0</v>
      </c>
      <c r="GD220" s="26">
        <f t="array" aca="1" ref="GD220" ca="1">SUM(IF(RIGHT(OFFSET('Vacation Tracker'!$Q223:$AD223,0,GB$4))&lt;&gt;"O",IFERROR(--LEFT(OFFSET('Vacation Tracker'!$Q223:$AD223,0,GB$4),LEN(OFFSET('Vacation Tracker'!$Q223:$AD223,0,GB$4))-1),0)))</f>
        <v>0</v>
      </c>
      <c r="GE220" s="26">
        <f t="array" aca="1" ref="GE220" ca="1">SUM(IF(RIGHT(OFFSET('Vacation Tracker'!$Q223:$AD223,0,GB$4))=GE$8,IFERROR(--LEFT(OFFSET('Vacation Tracker'!$Q223:$AD223,0,GB$4),LEN(OFFSET('Vacation Tracker'!$Q223:$AD223,0,GB$4))-1),0)))</f>
        <v>0</v>
      </c>
      <c r="GF220" s="23">
        <f ca="1">SUM(OFFSET('Vacation Tracker'!$Q223:$AD223,0,GF$4))</f>
        <v>0</v>
      </c>
      <c r="GG220" s="26">
        <f t="shared" ref="GG220" ca="1" si="11033">GF220-GH220</f>
        <v>0</v>
      </c>
      <c r="GH220" s="26">
        <f t="array" aca="1" ref="GH220" ca="1">SUM(IF(RIGHT(OFFSET('Vacation Tracker'!$Q223:$AD223,0,GF$4))&lt;&gt;"O",IFERROR(--LEFT(OFFSET('Vacation Tracker'!$Q223:$AD223,0,GF$4),LEN(OFFSET('Vacation Tracker'!$Q223:$AD223,0,GF$4))-1),0)))</f>
        <v>0</v>
      </c>
      <c r="GI220" s="26">
        <f t="array" aca="1" ref="GI220" ca="1">SUM(IF(RIGHT(OFFSET('Vacation Tracker'!$Q223:$AD223,0,GF$4))=GI$8,IFERROR(--LEFT(OFFSET('Vacation Tracker'!$Q223:$AD223,0,GF$4),LEN(OFFSET('Vacation Tracker'!$Q223:$AD223,0,GF$4))-1),0)))</f>
        <v>0</v>
      </c>
      <c r="GJ220" s="23">
        <f ca="1">SUM(OFFSET('Vacation Tracker'!$Q223:$AD223,0,GJ$4))</f>
        <v>0</v>
      </c>
      <c r="GK220" s="26">
        <f t="shared" ref="GK220" ca="1" si="11034">GJ220-GL220</f>
        <v>0</v>
      </c>
      <c r="GL220" s="26">
        <f t="array" aca="1" ref="GL220" ca="1">SUM(IF(RIGHT(OFFSET('Vacation Tracker'!$Q223:$AD223,0,GJ$4))&lt;&gt;"O",IFERROR(--LEFT(OFFSET('Vacation Tracker'!$Q223:$AD223,0,GJ$4),LEN(OFFSET('Vacation Tracker'!$Q223:$AD223,0,GJ$4))-1),0)))</f>
        <v>0</v>
      </c>
      <c r="GM220" s="26">
        <f t="array" aca="1" ref="GM220" ca="1">SUM(IF(RIGHT(OFFSET('Vacation Tracker'!$Q223:$AD223,0,GJ$4))=GM$8,IFERROR(--LEFT(OFFSET('Vacation Tracker'!$Q223:$AD223,0,GJ$4),LEN(OFFSET('Vacation Tracker'!$Q223:$AD223,0,GJ$4))-1),0)))</f>
        <v>0</v>
      </c>
      <c r="GN220" s="23">
        <f ca="1">SUM(OFFSET('Vacation Tracker'!$Q223:$AD223,0,GN$4))</f>
        <v>0</v>
      </c>
      <c r="GO220" s="26">
        <f t="shared" ref="GO220" ca="1" si="11035">GN220-GP220</f>
        <v>0</v>
      </c>
      <c r="GP220" s="26">
        <f t="array" aca="1" ref="GP220" ca="1">SUM(IF(RIGHT(OFFSET('Vacation Tracker'!$Q223:$AD223,0,GN$4))&lt;&gt;"O",IFERROR(--LEFT(OFFSET('Vacation Tracker'!$Q223:$AD223,0,GN$4),LEN(OFFSET('Vacation Tracker'!$Q223:$AD223,0,GN$4))-1),0)))</f>
        <v>0</v>
      </c>
      <c r="GQ220" s="26">
        <f t="array" aca="1" ref="GQ220" ca="1">SUM(IF(RIGHT(OFFSET('Vacation Tracker'!$Q223:$AD223,0,GN$4))=GQ$8,IFERROR(--LEFT(OFFSET('Vacation Tracker'!$Q223:$AD223,0,GN$4),LEN(OFFSET('Vacation Tracker'!$Q223:$AD223,0,GN$4))-1),0)))</f>
        <v>0</v>
      </c>
      <c r="GR220" s="23">
        <f ca="1">SUM(OFFSET('Vacation Tracker'!$Q223:$AD223,0,GR$4))</f>
        <v>0</v>
      </c>
      <c r="GS220" s="26">
        <f t="shared" ref="GS220" ca="1" si="11036">GR220-GT220</f>
        <v>0</v>
      </c>
      <c r="GT220" s="26">
        <f t="array" aca="1" ref="GT220" ca="1">SUM(IF(RIGHT(OFFSET('Vacation Tracker'!$Q223:$AD223,0,GR$4))&lt;&gt;"O",IFERROR(--LEFT(OFFSET('Vacation Tracker'!$Q223:$AD223,0,GR$4),LEN(OFFSET('Vacation Tracker'!$Q223:$AD223,0,GR$4))-1),0)))</f>
        <v>0</v>
      </c>
      <c r="GU220" s="26">
        <f t="array" aca="1" ref="GU220" ca="1">SUM(IF(RIGHT(OFFSET('Vacation Tracker'!$Q223:$AD223,0,GR$4))=GU$8,IFERROR(--LEFT(OFFSET('Vacation Tracker'!$Q223:$AD223,0,GR$4),LEN(OFFSET('Vacation Tracker'!$Q223:$AD223,0,GR$4))-1),0)))</f>
        <v>0</v>
      </c>
      <c r="GV220" s="23">
        <f ca="1">SUM(OFFSET('Vacation Tracker'!$Q223:$AD223,0,GV$4))</f>
        <v>0</v>
      </c>
      <c r="GW220" s="26">
        <f t="shared" ref="GW220" ca="1" si="11037">GV220-GX220</f>
        <v>0</v>
      </c>
      <c r="GX220" s="26">
        <f t="array" aca="1" ref="GX220" ca="1">SUM(IF(RIGHT(OFFSET('Vacation Tracker'!$Q223:$AD223,0,GV$4))&lt;&gt;"O",IFERROR(--LEFT(OFFSET('Vacation Tracker'!$Q223:$AD223,0,GV$4),LEN(OFFSET('Vacation Tracker'!$Q223:$AD223,0,GV$4))-1),0)))</f>
        <v>0</v>
      </c>
      <c r="GY220" s="26">
        <f t="array" aca="1" ref="GY220" ca="1">SUM(IF(RIGHT(OFFSET('Vacation Tracker'!$Q223:$AD223,0,GV$4))=GY$8,IFERROR(--LEFT(OFFSET('Vacation Tracker'!$Q223:$AD223,0,GV$4),LEN(OFFSET('Vacation Tracker'!$Q223:$AD223,0,GV$4))-1),0)))</f>
        <v>0</v>
      </c>
      <c r="GZ220" s="23">
        <f ca="1">SUM(OFFSET('Vacation Tracker'!$Q223:$AD223,0,GZ$4))</f>
        <v>0</v>
      </c>
      <c r="HA220" s="26">
        <f t="shared" ref="HA220" ca="1" si="11038">GZ220-HB220</f>
        <v>0</v>
      </c>
      <c r="HB220" s="26">
        <f t="array" aca="1" ref="HB220" ca="1">SUM(IF(RIGHT(OFFSET('Vacation Tracker'!$Q223:$AD223,0,GZ$4))&lt;&gt;"O",IFERROR(--LEFT(OFFSET('Vacation Tracker'!$Q223:$AD223,0,GZ$4),LEN(OFFSET('Vacation Tracker'!$Q223:$AD223,0,GZ$4))-1),0)))</f>
        <v>0</v>
      </c>
      <c r="HC220" s="26">
        <f t="array" aca="1" ref="HC220" ca="1">SUM(IF(RIGHT(OFFSET('Vacation Tracker'!$Q223:$AD223,0,GZ$4))=HC$8,IFERROR(--LEFT(OFFSET('Vacation Tracker'!$Q223:$AD223,0,GZ$4),LEN(OFFSET('Vacation Tracker'!$Q223:$AD223,0,GZ$4))-1),0)))</f>
        <v>0</v>
      </c>
      <c r="HD220" s="23">
        <f ca="1">SUM(OFFSET('Vacation Tracker'!$Q223:$AD223,0,HD$4))</f>
        <v>0</v>
      </c>
      <c r="HE220" s="26">
        <f t="shared" ref="HE220" ca="1" si="11039">HD220-HF220</f>
        <v>0</v>
      </c>
      <c r="HF220" s="26">
        <f t="array" aca="1" ref="HF220" ca="1">SUM(IF(RIGHT(OFFSET('Vacation Tracker'!$Q223:$AD223,0,HD$4))&lt;&gt;"O",IFERROR(--LEFT(OFFSET('Vacation Tracker'!$Q223:$AD223,0,HD$4),LEN(OFFSET('Vacation Tracker'!$Q223:$AD223,0,HD$4))-1),0)))</f>
        <v>0</v>
      </c>
      <c r="HG220" s="26">
        <f t="array" aca="1" ref="HG220" ca="1">SUM(IF(RIGHT(OFFSET('Vacation Tracker'!$Q223:$AD223,0,HD$4))=HG$8,IFERROR(--LEFT(OFFSET('Vacation Tracker'!$Q223:$AD223,0,HD$4),LEN(OFFSET('Vacation Tracker'!$Q223:$AD223,0,HD$4))-1),0)))</f>
        <v>0</v>
      </c>
      <c r="HH220" s="23">
        <f ca="1">SUM(OFFSET('Vacation Tracker'!$Q223:$AD223,0,HH$4))</f>
        <v>0</v>
      </c>
      <c r="HI220" s="26">
        <f t="shared" ref="HI220" ca="1" si="11040">HH220-HJ220</f>
        <v>0</v>
      </c>
      <c r="HJ220" s="26">
        <f t="array" aca="1" ref="HJ220" ca="1">SUM(IF(RIGHT(OFFSET('Vacation Tracker'!$Q223:$AD223,0,HH$4))&lt;&gt;"O",IFERROR(--LEFT(OFFSET('Vacation Tracker'!$Q223:$AD223,0,HH$4),LEN(OFFSET('Vacation Tracker'!$Q223:$AD223,0,HH$4))-1),0)))</f>
        <v>0</v>
      </c>
      <c r="HK220" s="26">
        <f t="array" aca="1" ref="HK220" ca="1">SUM(IF(RIGHT(OFFSET('Vacation Tracker'!$Q223:$AD223,0,HH$4))=HK$8,IFERROR(--LEFT(OFFSET('Vacation Tracker'!$Q223:$AD223,0,HH$4),LEN(OFFSET('Vacation Tracker'!$Q223:$AD223,0,HH$4))-1),0)))</f>
        <v>0</v>
      </c>
      <c r="HL220" s="23">
        <f ca="1">SUM(OFFSET('Vacation Tracker'!$Q223:$AD223,0,HL$4))</f>
        <v>0</v>
      </c>
      <c r="HM220" s="26">
        <f t="shared" ref="HM220" ca="1" si="11041">HL220-HN220</f>
        <v>0</v>
      </c>
      <c r="HN220" s="26">
        <f t="array" aca="1" ref="HN220" ca="1">SUM(IF(RIGHT(OFFSET('Vacation Tracker'!$Q223:$AD223,0,HL$4))&lt;&gt;"O",IFERROR(--LEFT(OFFSET('Vacation Tracker'!$Q223:$AD223,0,HL$4),LEN(OFFSET('Vacation Tracker'!$Q223:$AD223,0,HL$4))-1),0)))</f>
        <v>0</v>
      </c>
      <c r="HO220" s="26">
        <f t="array" aca="1" ref="HO220" ca="1">SUM(IF(RIGHT(OFFSET('Vacation Tracker'!$Q223:$AD223,0,HL$4))=HO$8,IFERROR(--LEFT(OFFSET('Vacation Tracker'!$Q223:$AD223,0,HL$4),LEN(OFFSET('Vacation Tracker'!$Q223:$AD223,0,HL$4))-1),0)))</f>
        <v>0</v>
      </c>
      <c r="HP220" s="23">
        <f ca="1">SUM(OFFSET('Vacation Tracker'!$Q223:$AD223,0,HP$4))</f>
        <v>0</v>
      </c>
      <c r="HQ220" s="26">
        <f t="shared" ref="HQ220" ca="1" si="11042">HP220-HR220</f>
        <v>0</v>
      </c>
      <c r="HR220" s="26">
        <f t="array" aca="1" ref="HR220" ca="1">SUM(IF(RIGHT(OFFSET('Vacation Tracker'!$Q223:$AD223,0,HP$4))&lt;&gt;"O",IFERROR(--LEFT(OFFSET('Vacation Tracker'!$Q223:$AD223,0,HP$4),LEN(OFFSET('Vacation Tracker'!$Q223:$AD223,0,HP$4))-1),0)))</f>
        <v>0</v>
      </c>
      <c r="HS220" s="23">
        <f t="array" aca="1" ref="HS220" ca="1">SUM(IF(RIGHT(OFFSET('Vacation Tracker'!$Q223:$AD223,0,HP$4))=HS$8,IFERROR(--LEFT(OFFSET('Vacation Tracker'!$Q223:$AD223,0,HP$4),LEN(OFFSET('Vacation Tracker'!$Q223:$AD223,0,HP$4))-1),0)))</f>
        <v>0</v>
      </c>
    </row>
    <row r="221" spans="2:227" ht="15" customHeight="1" x14ac:dyDescent="0.2">
      <c r="B221" s="23">
        <f>IF('Vacation Tracker'!B224&lt;&gt;"",'Vacation Tracker'!B224,"")</f>
        <v>213</v>
      </c>
      <c r="C221" s="24" t="str">
        <f>IF('Vacation Tracker'!C224&lt;&gt;"",'Vacation Tracker'!C224,"")</f>
        <v/>
      </c>
      <c r="D221" s="25" t="str">
        <f>IF('Vacation Tracker'!D224&lt;&gt;"",'Vacation Tracker'!D224,"")</f>
        <v/>
      </c>
      <c r="E221" s="25" t="str">
        <f>IF('Vacation Tracker'!E224&lt;&gt;"",'Vacation Tracker'!E224,"")</f>
        <v/>
      </c>
      <c r="F221" s="24" t="str">
        <f>IF('Vacation Tracker'!F224&lt;&gt;"",'Vacation Tracker'!F224,"")</f>
        <v/>
      </c>
      <c r="G221" s="24" t="str">
        <f>IF('Vacation Tracker'!G224&lt;&gt;"",'Vacation Tracker'!G224,"")</f>
        <v/>
      </c>
      <c r="H221" s="23" t="str">
        <f t="shared" si="10481"/>
        <v/>
      </c>
      <c r="I221" s="23" t="str">
        <f t="shared" si="10481"/>
        <v/>
      </c>
      <c r="J221" s="23" t="str">
        <f t="shared" si="10481"/>
        <v/>
      </c>
      <c r="K221" s="23" t="str">
        <f t="shared" si="10072"/>
        <v/>
      </c>
      <c r="L221" s="23">
        <f ca="1">SUM(OFFSET('Vacation Tracker'!$Q224:$AD224,0,L$4))</f>
        <v>0</v>
      </c>
      <c r="M221" s="26">
        <f t="shared" ca="1" si="10018"/>
        <v>0</v>
      </c>
      <c r="N221" s="26">
        <f t="array" aca="1" ref="N221" ca="1">SUM(IF(RIGHT(OFFSET('Vacation Tracker'!$Q224:$AD224,0,L$4))&lt;&gt;"O",IFERROR(--LEFT(OFFSET('Vacation Tracker'!$Q224:$AD224,0,L$4),LEN(OFFSET('Vacation Tracker'!$Q224:$AD224,0,L$4))-1),0)))</f>
        <v>0</v>
      </c>
      <c r="O221" s="26">
        <f t="array" aca="1" ref="O221" ca="1">SUM(IF(RIGHT(OFFSET('Vacation Tracker'!$Q224:$AD224,0,L$4))=O$8,IFERROR(--LEFT(OFFSET('Vacation Tracker'!$Q224:$AD224,0,L$4),LEN(OFFSET('Vacation Tracker'!$Q224:$AD224,0,L$4))-1),0)))</f>
        <v>0</v>
      </c>
      <c r="P221" s="23">
        <f ca="1">SUM(OFFSET('Vacation Tracker'!$Q224:$AD224,0,P$4))</f>
        <v>0</v>
      </c>
      <c r="Q221" s="26">
        <f t="shared" ca="1" si="10019"/>
        <v>0</v>
      </c>
      <c r="R221" s="26">
        <f t="array" aca="1" ref="R221" ca="1">SUM(IF(RIGHT(OFFSET('Vacation Tracker'!$Q224:$AD224,0,P$4))&lt;&gt;"O",IFERROR(--LEFT(OFFSET('Vacation Tracker'!$Q224:$AD224,0,P$4),LEN(OFFSET('Vacation Tracker'!$Q224:$AD224,0,P$4))-1),0)))</f>
        <v>0</v>
      </c>
      <c r="S221" s="26">
        <f t="array" aca="1" ref="S221" ca="1">SUM(IF(RIGHT(OFFSET('Vacation Tracker'!$Q224:$AD224,0,P$4))=S$8,IFERROR(--LEFT(OFFSET('Vacation Tracker'!$Q224:$AD224,0,P$4),LEN(OFFSET('Vacation Tracker'!$Q224:$AD224,0,P$4))-1),0)))</f>
        <v>0</v>
      </c>
      <c r="T221" s="23">
        <f ca="1">SUM(OFFSET('Vacation Tracker'!$Q224:$AD224,0,T$4))</f>
        <v>0</v>
      </c>
      <c r="U221" s="26">
        <f t="shared" ca="1" si="10020"/>
        <v>0</v>
      </c>
      <c r="V221" s="26">
        <f t="array" aca="1" ref="V221" ca="1">SUM(IF(RIGHT(OFFSET('Vacation Tracker'!$Q224:$AD224,0,T$4))&lt;&gt;"O",IFERROR(--LEFT(OFFSET('Vacation Tracker'!$Q224:$AD224,0,T$4),LEN(OFFSET('Vacation Tracker'!$Q224:$AD224,0,T$4))-1),0)))</f>
        <v>0</v>
      </c>
      <c r="W221" s="26">
        <f t="array" aca="1" ref="W221" ca="1">SUM(IF(RIGHT(OFFSET('Vacation Tracker'!$Q224:$AD224,0,T$4))=W$8,IFERROR(--LEFT(OFFSET('Vacation Tracker'!$Q224:$AD224,0,T$4),LEN(OFFSET('Vacation Tracker'!$Q224:$AD224,0,T$4))-1),0)))</f>
        <v>0</v>
      </c>
      <c r="X221" s="23">
        <f ca="1">SUM(OFFSET('Vacation Tracker'!$Q224:$AD224,0,X$4))</f>
        <v>0</v>
      </c>
      <c r="Y221" s="26">
        <f t="shared" ref="Y221" ca="1" si="11043">X221-Z221</f>
        <v>0</v>
      </c>
      <c r="Z221" s="26">
        <f t="array" aca="1" ref="Z221" ca="1">SUM(IF(RIGHT(OFFSET('Vacation Tracker'!$Q224:$AD224,0,X$4))&lt;&gt;"O",IFERROR(--LEFT(OFFSET('Vacation Tracker'!$Q224:$AD224,0,X$4),LEN(OFFSET('Vacation Tracker'!$Q224:$AD224,0,X$4))-1),0)))</f>
        <v>0</v>
      </c>
      <c r="AA221" s="26">
        <f t="array" aca="1" ref="AA221" ca="1">SUM(IF(RIGHT(OFFSET('Vacation Tracker'!$Q224:$AD224,0,X$4))=AA$8,IFERROR(--LEFT(OFFSET('Vacation Tracker'!$Q224:$AD224,0,X$4),LEN(OFFSET('Vacation Tracker'!$Q224:$AD224,0,X$4))-1),0)))</f>
        <v>0</v>
      </c>
      <c r="AB221" s="23">
        <f ca="1">SUM(OFFSET('Vacation Tracker'!$Q224:$AD224,0,AB$4))</f>
        <v>0</v>
      </c>
      <c r="AC221" s="26">
        <f t="shared" ref="AC221" ca="1" si="11044">AB221-AD221</f>
        <v>0</v>
      </c>
      <c r="AD221" s="26">
        <f t="array" aca="1" ref="AD221" ca="1">SUM(IF(RIGHT(OFFSET('Vacation Tracker'!$Q224:$AD224,0,AB$4))&lt;&gt;"O",IFERROR(--LEFT(OFFSET('Vacation Tracker'!$Q224:$AD224,0,AB$4),LEN(OFFSET('Vacation Tracker'!$Q224:$AD224,0,AB$4))-1),0)))</f>
        <v>0</v>
      </c>
      <c r="AE221" s="26">
        <f t="array" aca="1" ref="AE221" ca="1">SUM(IF(RIGHT(OFFSET('Vacation Tracker'!$Q224:$AD224,0,AB$4))=AE$8,IFERROR(--LEFT(OFFSET('Vacation Tracker'!$Q224:$AD224,0,AB$4),LEN(OFFSET('Vacation Tracker'!$Q224:$AD224,0,AB$4))-1),0)))</f>
        <v>0</v>
      </c>
      <c r="AF221" s="23">
        <f ca="1">SUM(OFFSET('Vacation Tracker'!$Q224:$AD224,0,AF$4))</f>
        <v>0</v>
      </c>
      <c r="AG221" s="26">
        <f t="shared" ref="AG221" ca="1" si="11045">AF221-AH221</f>
        <v>0</v>
      </c>
      <c r="AH221" s="26">
        <f t="array" aca="1" ref="AH221" ca="1">SUM(IF(RIGHT(OFFSET('Vacation Tracker'!$Q224:$AD224,0,AF$4))&lt;&gt;"O",IFERROR(--LEFT(OFFSET('Vacation Tracker'!$Q224:$AD224,0,AF$4),LEN(OFFSET('Vacation Tracker'!$Q224:$AD224,0,AF$4))-1),0)))</f>
        <v>0</v>
      </c>
      <c r="AI221" s="26">
        <f t="array" aca="1" ref="AI221" ca="1">SUM(IF(RIGHT(OFFSET('Vacation Tracker'!$Q224:$AD224,0,AF$4))=AI$8,IFERROR(--LEFT(OFFSET('Vacation Tracker'!$Q224:$AD224,0,AF$4),LEN(OFFSET('Vacation Tracker'!$Q224:$AD224,0,AF$4))-1),0)))</f>
        <v>0</v>
      </c>
      <c r="AJ221" s="23">
        <f ca="1">SUM(OFFSET('Vacation Tracker'!$Q224:$AD224,0,AJ$4))</f>
        <v>0</v>
      </c>
      <c r="AK221" s="26">
        <f t="shared" ref="AK221" ca="1" si="11046">AJ221-AL221</f>
        <v>0</v>
      </c>
      <c r="AL221" s="26">
        <f t="array" aca="1" ref="AL221" ca="1">SUM(IF(RIGHT(OFFSET('Vacation Tracker'!$Q224:$AD224,0,AJ$4))&lt;&gt;"O",IFERROR(--LEFT(OFFSET('Vacation Tracker'!$Q224:$AD224,0,AJ$4),LEN(OFFSET('Vacation Tracker'!$Q224:$AD224,0,AJ$4))-1),0)))</f>
        <v>0</v>
      </c>
      <c r="AM221" s="26">
        <f t="array" aca="1" ref="AM221" ca="1">SUM(IF(RIGHT(OFFSET('Vacation Tracker'!$Q224:$AD224,0,AJ$4))=AM$8,IFERROR(--LEFT(OFFSET('Vacation Tracker'!$Q224:$AD224,0,AJ$4),LEN(OFFSET('Vacation Tracker'!$Q224:$AD224,0,AJ$4))-1),0)))</f>
        <v>0</v>
      </c>
      <c r="AN221" s="23">
        <f ca="1">SUM(OFFSET('Vacation Tracker'!$Q224:$AD224,0,AN$4))</f>
        <v>0</v>
      </c>
      <c r="AO221" s="26">
        <f t="shared" ref="AO221" ca="1" si="11047">AN221-AP221</f>
        <v>0</v>
      </c>
      <c r="AP221" s="26">
        <f t="array" aca="1" ref="AP221" ca="1">SUM(IF(RIGHT(OFFSET('Vacation Tracker'!$Q224:$AD224,0,AN$4))&lt;&gt;"O",IFERROR(--LEFT(OFFSET('Vacation Tracker'!$Q224:$AD224,0,AN$4),LEN(OFFSET('Vacation Tracker'!$Q224:$AD224,0,AN$4))-1),0)))</f>
        <v>0</v>
      </c>
      <c r="AQ221" s="26">
        <f t="array" aca="1" ref="AQ221" ca="1">SUM(IF(RIGHT(OFFSET('Vacation Tracker'!$Q224:$AD224,0,AN$4))=AQ$8,IFERROR(--LEFT(OFFSET('Vacation Tracker'!$Q224:$AD224,0,AN$4),LEN(OFFSET('Vacation Tracker'!$Q224:$AD224,0,AN$4))-1),0)))</f>
        <v>0</v>
      </c>
      <c r="AR221" s="23">
        <f ca="1">SUM(OFFSET('Vacation Tracker'!$Q224:$AD224,0,AR$4))</f>
        <v>0</v>
      </c>
      <c r="AS221" s="26">
        <f t="shared" ref="AS221" ca="1" si="11048">AR221-AT221</f>
        <v>0</v>
      </c>
      <c r="AT221" s="26">
        <f t="array" aca="1" ref="AT221" ca="1">SUM(IF(RIGHT(OFFSET('Vacation Tracker'!$Q224:$AD224,0,AR$4))&lt;&gt;"O",IFERROR(--LEFT(OFFSET('Vacation Tracker'!$Q224:$AD224,0,AR$4),LEN(OFFSET('Vacation Tracker'!$Q224:$AD224,0,AR$4))-1),0)))</f>
        <v>0</v>
      </c>
      <c r="AU221" s="26">
        <f t="array" aca="1" ref="AU221" ca="1">SUM(IF(RIGHT(OFFSET('Vacation Tracker'!$Q224:$AD224,0,AR$4))=AU$8,IFERROR(--LEFT(OFFSET('Vacation Tracker'!$Q224:$AD224,0,AR$4),LEN(OFFSET('Vacation Tracker'!$Q224:$AD224,0,AR$4))-1),0)))</f>
        <v>0</v>
      </c>
      <c r="AV221" s="23">
        <f ca="1">SUM(OFFSET('Vacation Tracker'!$Q224:$AD224,0,AV$4))</f>
        <v>0</v>
      </c>
      <c r="AW221" s="26">
        <f t="shared" ref="AW221" ca="1" si="11049">AV221-AX221</f>
        <v>0</v>
      </c>
      <c r="AX221" s="26">
        <f t="array" aca="1" ref="AX221" ca="1">SUM(IF(RIGHT(OFFSET('Vacation Tracker'!$Q224:$AD224,0,AV$4))&lt;&gt;"O",IFERROR(--LEFT(OFFSET('Vacation Tracker'!$Q224:$AD224,0,AV$4),LEN(OFFSET('Vacation Tracker'!$Q224:$AD224,0,AV$4))-1),0)))</f>
        <v>0</v>
      </c>
      <c r="AY221" s="26">
        <f t="array" aca="1" ref="AY221" ca="1">SUM(IF(RIGHT(OFFSET('Vacation Tracker'!$Q224:$AD224,0,AV$4))=AY$8,IFERROR(--LEFT(OFFSET('Vacation Tracker'!$Q224:$AD224,0,AV$4),LEN(OFFSET('Vacation Tracker'!$Q224:$AD224,0,AV$4))-1),0)))</f>
        <v>0</v>
      </c>
      <c r="AZ221" s="23">
        <f ca="1">SUM(OFFSET('Vacation Tracker'!$Q224:$AD224,0,AZ$4))</f>
        <v>0</v>
      </c>
      <c r="BA221" s="26">
        <f t="shared" ref="BA221" ca="1" si="11050">AZ221-BB221</f>
        <v>0</v>
      </c>
      <c r="BB221" s="26">
        <f t="array" aca="1" ref="BB221" ca="1">SUM(IF(RIGHT(OFFSET('Vacation Tracker'!$Q224:$AD224,0,AZ$4))&lt;&gt;"O",IFERROR(--LEFT(OFFSET('Vacation Tracker'!$Q224:$AD224,0,AZ$4),LEN(OFFSET('Vacation Tracker'!$Q224:$AD224,0,AZ$4))-1),0)))</f>
        <v>0</v>
      </c>
      <c r="BC221" s="26">
        <f t="array" aca="1" ref="BC221" ca="1">SUM(IF(RIGHT(OFFSET('Vacation Tracker'!$Q224:$AD224,0,AZ$4))=BC$8,IFERROR(--LEFT(OFFSET('Vacation Tracker'!$Q224:$AD224,0,AZ$4),LEN(OFFSET('Vacation Tracker'!$Q224:$AD224,0,AZ$4))-1),0)))</f>
        <v>0</v>
      </c>
      <c r="BD221" s="23">
        <f ca="1">SUM(OFFSET('Vacation Tracker'!$Q224:$AD224,0,BD$4))</f>
        <v>0</v>
      </c>
      <c r="BE221" s="26">
        <f t="shared" ref="BE221" ca="1" si="11051">BD221-BF221</f>
        <v>0</v>
      </c>
      <c r="BF221" s="26">
        <f t="array" aca="1" ref="BF221" ca="1">SUM(IF(RIGHT(OFFSET('Vacation Tracker'!$Q224:$AD224,0,BD$4))&lt;&gt;"O",IFERROR(--LEFT(OFFSET('Vacation Tracker'!$Q224:$AD224,0,BD$4),LEN(OFFSET('Vacation Tracker'!$Q224:$AD224,0,BD$4))-1),0)))</f>
        <v>0</v>
      </c>
      <c r="BG221" s="26">
        <f t="array" aca="1" ref="BG221" ca="1">SUM(IF(RIGHT(OFFSET('Vacation Tracker'!$Q224:$AD224,0,BD$4))=BG$8,IFERROR(--LEFT(OFFSET('Vacation Tracker'!$Q224:$AD224,0,BD$4),LEN(OFFSET('Vacation Tracker'!$Q224:$AD224,0,BD$4))-1),0)))</f>
        <v>0</v>
      </c>
      <c r="BH221" s="23">
        <f ca="1">SUM(OFFSET('Vacation Tracker'!$Q224:$AD224,0,BH$4))</f>
        <v>0</v>
      </c>
      <c r="BI221" s="26">
        <f t="shared" ref="BI221" ca="1" si="11052">BH221-BJ221</f>
        <v>0</v>
      </c>
      <c r="BJ221" s="26">
        <f t="array" aca="1" ref="BJ221" ca="1">SUM(IF(RIGHT(OFFSET('Vacation Tracker'!$Q224:$AD224,0,BH$4))&lt;&gt;"O",IFERROR(--LEFT(OFFSET('Vacation Tracker'!$Q224:$AD224,0,BH$4),LEN(OFFSET('Vacation Tracker'!$Q224:$AD224,0,BH$4))-1),0)))</f>
        <v>0</v>
      </c>
      <c r="BK221" s="26">
        <f t="array" aca="1" ref="BK221" ca="1">SUM(IF(RIGHT(OFFSET('Vacation Tracker'!$Q224:$AD224,0,BH$4))=BK$8,IFERROR(--LEFT(OFFSET('Vacation Tracker'!$Q224:$AD224,0,BH$4),LEN(OFFSET('Vacation Tracker'!$Q224:$AD224,0,BH$4))-1),0)))</f>
        <v>0</v>
      </c>
      <c r="BL221" s="23">
        <f ca="1">SUM(OFFSET('Vacation Tracker'!$Q224:$AD224,0,BL$4))</f>
        <v>0</v>
      </c>
      <c r="BM221" s="26">
        <f t="shared" ref="BM221" ca="1" si="11053">BL221-BN221</f>
        <v>0</v>
      </c>
      <c r="BN221" s="26">
        <f t="array" aca="1" ref="BN221" ca="1">SUM(IF(RIGHT(OFFSET('Vacation Tracker'!$Q224:$AD224,0,BL$4))&lt;&gt;"O",IFERROR(--LEFT(OFFSET('Vacation Tracker'!$Q224:$AD224,0,BL$4),LEN(OFFSET('Vacation Tracker'!$Q224:$AD224,0,BL$4))-1),0)))</f>
        <v>0</v>
      </c>
      <c r="BO221" s="26">
        <f t="array" aca="1" ref="BO221" ca="1">SUM(IF(RIGHT(OFFSET('Vacation Tracker'!$Q224:$AD224,0,BL$4))=BO$8,IFERROR(--LEFT(OFFSET('Vacation Tracker'!$Q224:$AD224,0,BL$4),LEN(OFFSET('Vacation Tracker'!$Q224:$AD224,0,BL$4))-1),0)))</f>
        <v>0</v>
      </c>
      <c r="BP221" s="23">
        <f ca="1">SUM(OFFSET('Vacation Tracker'!$Q224:$AD224,0,BP$4))</f>
        <v>0</v>
      </c>
      <c r="BQ221" s="26">
        <f t="shared" ref="BQ221" ca="1" si="11054">BP221-BR221</f>
        <v>0</v>
      </c>
      <c r="BR221" s="26">
        <f t="array" aca="1" ref="BR221" ca="1">SUM(IF(RIGHT(OFFSET('Vacation Tracker'!$Q224:$AD224,0,BP$4))&lt;&gt;"O",IFERROR(--LEFT(OFFSET('Vacation Tracker'!$Q224:$AD224,0,BP$4),LEN(OFFSET('Vacation Tracker'!$Q224:$AD224,0,BP$4))-1),0)))</f>
        <v>0</v>
      </c>
      <c r="BS221" s="26">
        <f t="array" aca="1" ref="BS221" ca="1">SUM(IF(RIGHT(OFFSET('Vacation Tracker'!$Q224:$AD224,0,BP$4))=BS$8,IFERROR(--LEFT(OFFSET('Vacation Tracker'!$Q224:$AD224,0,BP$4),LEN(OFFSET('Vacation Tracker'!$Q224:$AD224,0,BP$4))-1),0)))</f>
        <v>0</v>
      </c>
      <c r="BT221" s="23">
        <f ca="1">SUM(OFFSET('Vacation Tracker'!$Q224:$AD224,0,BT$4))</f>
        <v>0</v>
      </c>
      <c r="BU221" s="26">
        <f t="shared" ref="BU221" ca="1" si="11055">BT221-BV221</f>
        <v>0</v>
      </c>
      <c r="BV221" s="26">
        <f t="array" aca="1" ref="BV221" ca="1">SUM(IF(RIGHT(OFFSET('Vacation Tracker'!$Q224:$AD224,0,BT$4))&lt;&gt;"O",IFERROR(--LEFT(OFFSET('Vacation Tracker'!$Q224:$AD224,0,BT$4),LEN(OFFSET('Vacation Tracker'!$Q224:$AD224,0,BT$4))-1),0)))</f>
        <v>0</v>
      </c>
      <c r="BW221" s="26">
        <f t="array" aca="1" ref="BW221" ca="1">SUM(IF(RIGHT(OFFSET('Vacation Tracker'!$Q224:$AD224,0,BT$4))=BW$8,IFERROR(--LEFT(OFFSET('Vacation Tracker'!$Q224:$AD224,0,BT$4),LEN(OFFSET('Vacation Tracker'!$Q224:$AD224,0,BT$4))-1),0)))</f>
        <v>0</v>
      </c>
      <c r="BX221" s="23">
        <f ca="1">SUM(OFFSET('Vacation Tracker'!$Q224:$AD224,0,BX$4))</f>
        <v>0</v>
      </c>
      <c r="BY221" s="26">
        <f t="shared" ref="BY221" ca="1" si="11056">BX221-BZ221</f>
        <v>0</v>
      </c>
      <c r="BZ221" s="26">
        <f t="array" aca="1" ref="BZ221" ca="1">SUM(IF(RIGHT(OFFSET('Vacation Tracker'!$Q224:$AD224,0,BX$4))&lt;&gt;"O",IFERROR(--LEFT(OFFSET('Vacation Tracker'!$Q224:$AD224,0,BX$4),LEN(OFFSET('Vacation Tracker'!$Q224:$AD224,0,BX$4))-1),0)))</f>
        <v>0</v>
      </c>
      <c r="CA221" s="26">
        <f t="array" aca="1" ref="CA221" ca="1">SUM(IF(RIGHT(OFFSET('Vacation Tracker'!$Q224:$AD224,0,BX$4))=CA$8,IFERROR(--LEFT(OFFSET('Vacation Tracker'!$Q224:$AD224,0,BX$4),LEN(OFFSET('Vacation Tracker'!$Q224:$AD224,0,BX$4))-1),0)))</f>
        <v>0</v>
      </c>
      <c r="CB221" s="23">
        <f ca="1">SUM(OFFSET('Vacation Tracker'!$Q224:$AD224,0,CB$4))</f>
        <v>0</v>
      </c>
      <c r="CC221" s="26">
        <f t="shared" ref="CC221" ca="1" si="11057">CB221-CD221</f>
        <v>0</v>
      </c>
      <c r="CD221" s="26">
        <f t="array" aca="1" ref="CD221" ca="1">SUM(IF(RIGHT(OFFSET('Vacation Tracker'!$Q224:$AD224,0,CB$4))&lt;&gt;"O",IFERROR(--LEFT(OFFSET('Vacation Tracker'!$Q224:$AD224,0,CB$4),LEN(OFFSET('Vacation Tracker'!$Q224:$AD224,0,CB$4))-1),0)))</f>
        <v>0</v>
      </c>
      <c r="CE221" s="26">
        <f t="array" aca="1" ref="CE221" ca="1">SUM(IF(RIGHT(OFFSET('Vacation Tracker'!$Q224:$AD224,0,CB$4))=CE$8,IFERROR(--LEFT(OFFSET('Vacation Tracker'!$Q224:$AD224,0,CB$4),LEN(OFFSET('Vacation Tracker'!$Q224:$AD224,0,CB$4))-1),0)))</f>
        <v>0</v>
      </c>
      <c r="CF221" s="23">
        <f ca="1">SUM(OFFSET('Vacation Tracker'!$Q224:$AD224,0,CF$4))</f>
        <v>0</v>
      </c>
      <c r="CG221" s="26">
        <f t="shared" ref="CG221" ca="1" si="11058">CF221-CH221</f>
        <v>0</v>
      </c>
      <c r="CH221" s="26">
        <f t="array" aca="1" ref="CH221" ca="1">SUM(IF(RIGHT(OFFSET('Vacation Tracker'!$Q224:$AD224,0,CF$4))&lt;&gt;"O",IFERROR(--LEFT(OFFSET('Vacation Tracker'!$Q224:$AD224,0,CF$4),LEN(OFFSET('Vacation Tracker'!$Q224:$AD224,0,CF$4))-1),0)))</f>
        <v>0</v>
      </c>
      <c r="CI221" s="26">
        <f t="array" aca="1" ref="CI221" ca="1">SUM(IF(RIGHT(OFFSET('Vacation Tracker'!$Q224:$AD224,0,CF$4))=CI$8,IFERROR(--LEFT(OFFSET('Vacation Tracker'!$Q224:$AD224,0,CF$4),LEN(OFFSET('Vacation Tracker'!$Q224:$AD224,0,CF$4))-1),0)))</f>
        <v>0</v>
      </c>
      <c r="CJ221" s="23">
        <f ca="1">SUM(OFFSET('Vacation Tracker'!$Q224:$AD224,0,CJ$4))</f>
        <v>0</v>
      </c>
      <c r="CK221" s="26">
        <f t="shared" ref="CK221" ca="1" si="11059">CJ221-CL221</f>
        <v>0</v>
      </c>
      <c r="CL221" s="26">
        <f t="array" aca="1" ref="CL221" ca="1">SUM(IF(RIGHT(OFFSET('Vacation Tracker'!$Q224:$AD224,0,CJ$4))&lt;&gt;"O",IFERROR(--LEFT(OFFSET('Vacation Tracker'!$Q224:$AD224,0,CJ$4),LEN(OFFSET('Vacation Tracker'!$Q224:$AD224,0,CJ$4))-1),0)))</f>
        <v>0</v>
      </c>
      <c r="CM221" s="26">
        <f t="array" aca="1" ref="CM221" ca="1">SUM(IF(RIGHT(OFFSET('Vacation Tracker'!$Q224:$AD224,0,CJ$4))=CM$8,IFERROR(--LEFT(OFFSET('Vacation Tracker'!$Q224:$AD224,0,CJ$4),LEN(OFFSET('Vacation Tracker'!$Q224:$AD224,0,CJ$4))-1),0)))</f>
        <v>0</v>
      </c>
      <c r="CN221" s="23">
        <f ca="1">SUM(OFFSET('Vacation Tracker'!$Q224:$AD224,0,CN$4))</f>
        <v>0</v>
      </c>
      <c r="CO221" s="26">
        <f t="shared" ref="CO221" ca="1" si="11060">CN221-CP221</f>
        <v>0</v>
      </c>
      <c r="CP221" s="26">
        <f t="array" aca="1" ref="CP221" ca="1">SUM(IF(RIGHT(OFFSET('Vacation Tracker'!$Q224:$AD224,0,CN$4))&lt;&gt;"O",IFERROR(--LEFT(OFFSET('Vacation Tracker'!$Q224:$AD224,0,CN$4),LEN(OFFSET('Vacation Tracker'!$Q224:$AD224,0,CN$4))-1),0)))</f>
        <v>0</v>
      </c>
      <c r="CQ221" s="26">
        <f t="array" aca="1" ref="CQ221" ca="1">SUM(IF(RIGHT(OFFSET('Vacation Tracker'!$Q224:$AD224,0,CN$4))=CQ$8,IFERROR(--LEFT(OFFSET('Vacation Tracker'!$Q224:$AD224,0,CN$4),LEN(OFFSET('Vacation Tracker'!$Q224:$AD224,0,CN$4))-1),0)))</f>
        <v>0</v>
      </c>
      <c r="CR221" s="23">
        <f ca="1">SUM(OFFSET('Vacation Tracker'!$Q224:$AD224,0,CR$4))</f>
        <v>0</v>
      </c>
      <c r="CS221" s="26">
        <f t="shared" ref="CS221" ca="1" si="11061">CR221-CT221</f>
        <v>0</v>
      </c>
      <c r="CT221" s="26">
        <f t="array" aca="1" ref="CT221" ca="1">SUM(IF(RIGHT(OFFSET('Vacation Tracker'!$Q224:$AD224,0,CR$4))&lt;&gt;"O",IFERROR(--LEFT(OFFSET('Vacation Tracker'!$Q224:$AD224,0,CR$4),LEN(OFFSET('Vacation Tracker'!$Q224:$AD224,0,CR$4))-1),0)))</f>
        <v>0</v>
      </c>
      <c r="CU221" s="26">
        <f t="array" aca="1" ref="CU221" ca="1">SUM(IF(RIGHT(OFFSET('Vacation Tracker'!$Q224:$AD224,0,CR$4))=CU$8,IFERROR(--LEFT(OFFSET('Vacation Tracker'!$Q224:$AD224,0,CR$4),LEN(OFFSET('Vacation Tracker'!$Q224:$AD224,0,CR$4))-1),0)))</f>
        <v>0</v>
      </c>
      <c r="CV221" s="23">
        <f ca="1">SUM(OFFSET('Vacation Tracker'!$Q224:$AD224,0,CV$4))</f>
        <v>0</v>
      </c>
      <c r="CW221" s="26">
        <f t="shared" ref="CW221" ca="1" si="11062">CV221-CX221</f>
        <v>0</v>
      </c>
      <c r="CX221" s="26">
        <f t="array" aca="1" ref="CX221" ca="1">SUM(IF(RIGHT(OFFSET('Vacation Tracker'!$Q224:$AD224,0,CV$4))&lt;&gt;"O",IFERROR(--LEFT(OFFSET('Vacation Tracker'!$Q224:$AD224,0,CV$4),LEN(OFFSET('Vacation Tracker'!$Q224:$AD224,0,CV$4))-1),0)))</f>
        <v>0</v>
      </c>
      <c r="CY221" s="26">
        <f t="array" aca="1" ref="CY221" ca="1">SUM(IF(RIGHT(OFFSET('Vacation Tracker'!$Q224:$AD224,0,CV$4))=CY$8,IFERROR(--LEFT(OFFSET('Vacation Tracker'!$Q224:$AD224,0,CV$4),LEN(OFFSET('Vacation Tracker'!$Q224:$AD224,0,CV$4))-1),0)))</f>
        <v>0</v>
      </c>
      <c r="CZ221" s="23">
        <f ca="1">SUM(OFFSET('Vacation Tracker'!$Q224:$AD224,0,CZ$4))</f>
        <v>0</v>
      </c>
      <c r="DA221" s="26">
        <f t="shared" ref="DA221" ca="1" si="11063">CZ221-DB221</f>
        <v>0</v>
      </c>
      <c r="DB221" s="26">
        <f t="array" aca="1" ref="DB221" ca="1">SUM(IF(RIGHT(OFFSET('Vacation Tracker'!$Q224:$AD224,0,CZ$4))&lt;&gt;"O",IFERROR(--LEFT(OFFSET('Vacation Tracker'!$Q224:$AD224,0,CZ$4),LEN(OFFSET('Vacation Tracker'!$Q224:$AD224,0,CZ$4))-1),0)))</f>
        <v>0</v>
      </c>
      <c r="DC221" s="26">
        <f t="array" aca="1" ref="DC221" ca="1">SUM(IF(RIGHT(OFFSET('Vacation Tracker'!$Q224:$AD224,0,CZ$4))=DC$8,IFERROR(--LEFT(OFFSET('Vacation Tracker'!$Q224:$AD224,0,CZ$4),LEN(OFFSET('Vacation Tracker'!$Q224:$AD224,0,CZ$4))-1),0)))</f>
        <v>0</v>
      </c>
      <c r="DD221" s="23">
        <f ca="1">SUM(OFFSET('Vacation Tracker'!$Q224:$AD224,0,DD$4))</f>
        <v>0</v>
      </c>
      <c r="DE221" s="26">
        <f t="shared" ref="DE221" ca="1" si="11064">DD221-DF221</f>
        <v>0</v>
      </c>
      <c r="DF221" s="26">
        <f t="array" aca="1" ref="DF221" ca="1">SUM(IF(RIGHT(OFFSET('Vacation Tracker'!$Q224:$AD224,0,DD$4))&lt;&gt;"O",IFERROR(--LEFT(OFFSET('Vacation Tracker'!$Q224:$AD224,0,DD$4),LEN(OFFSET('Vacation Tracker'!$Q224:$AD224,0,DD$4))-1),0)))</f>
        <v>0</v>
      </c>
      <c r="DG221" s="26">
        <f t="array" aca="1" ref="DG221" ca="1">SUM(IF(RIGHT(OFFSET('Vacation Tracker'!$Q224:$AD224,0,DD$4))=DG$8,IFERROR(--LEFT(OFFSET('Vacation Tracker'!$Q224:$AD224,0,DD$4),LEN(OFFSET('Vacation Tracker'!$Q224:$AD224,0,DD$4))-1),0)))</f>
        <v>0</v>
      </c>
      <c r="DH221" s="23">
        <f ca="1">SUM(OFFSET('Vacation Tracker'!$Q224:$AD224,0,DH$4))</f>
        <v>0</v>
      </c>
      <c r="DI221" s="26">
        <f t="shared" ref="DI221" ca="1" si="11065">DH221-DJ221</f>
        <v>0</v>
      </c>
      <c r="DJ221" s="26">
        <f t="array" aca="1" ref="DJ221" ca="1">SUM(IF(RIGHT(OFFSET('Vacation Tracker'!$Q224:$AD224,0,DH$4))&lt;&gt;"O",IFERROR(--LEFT(OFFSET('Vacation Tracker'!$Q224:$AD224,0,DH$4),LEN(OFFSET('Vacation Tracker'!$Q224:$AD224,0,DH$4))-1),0)))</f>
        <v>0</v>
      </c>
      <c r="DK221" s="26">
        <f t="array" aca="1" ref="DK221" ca="1">SUM(IF(RIGHT(OFFSET('Vacation Tracker'!$Q224:$AD224,0,DH$4))=DK$8,IFERROR(--LEFT(OFFSET('Vacation Tracker'!$Q224:$AD224,0,DH$4),LEN(OFFSET('Vacation Tracker'!$Q224:$AD224,0,DH$4))-1),0)))</f>
        <v>0</v>
      </c>
      <c r="DL221" s="23">
        <f ca="1">SUM(OFFSET('Vacation Tracker'!$Q224:$AD224,0,DL$4))</f>
        <v>0</v>
      </c>
      <c r="DM221" s="26">
        <f t="shared" ref="DM221" ca="1" si="11066">DL221-DN221</f>
        <v>0</v>
      </c>
      <c r="DN221" s="26">
        <f t="array" aca="1" ref="DN221" ca="1">SUM(IF(RIGHT(OFFSET('Vacation Tracker'!$Q224:$AD224,0,DL$4))&lt;&gt;"O",IFERROR(--LEFT(OFFSET('Vacation Tracker'!$Q224:$AD224,0,DL$4),LEN(OFFSET('Vacation Tracker'!$Q224:$AD224,0,DL$4))-1),0)))</f>
        <v>0</v>
      </c>
      <c r="DO221" s="26">
        <f t="array" aca="1" ref="DO221" ca="1">SUM(IF(RIGHT(OFFSET('Vacation Tracker'!$Q224:$AD224,0,DL$4))=DO$8,IFERROR(--LEFT(OFFSET('Vacation Tracker'!$Q224:$AD224,0,DL$4),LEN(OFFSET('Vacation Tracker'!$Q224:$AD224,0,DL$4))-1),0)))</f>
        <v>0</v>
      </c>
      <c r="DP221" s="23">
        <f ca="1">SUM(OFFSET('Vacation Tracker'!$Q224:$AD224,0,DP$4))</f>
        <v>0</v>
      </c>
      <c r="DQ221" s="26">
        <f t="shared" ref="DQ221" ca="1" si="11067">DP221-DR221</f>
        <v>0</v>
      </c>
      <c r="DR221" s="26">
        <f t="array" aca="1" ref="DR221" ca="1">SUM(IF(RIGHT(OFFSET('Vacation Tracker'!$Q224:$AD224,0,DP$4))&lt;&gt;"O",IFERROR(--LEFT(OFFSET('Vacation Tracker'!$Q224:$AD224,0,DP$4),LEN(OFFSET('Vacation Tracker'!$Q224:$AD224,0,DP$4))-1),0)))</f>
        <v>0</v>
      </c>
      <c r="DS221" s="26">
        <f t="array" aca="1" ref="DS221" ca="1">SUM(IF(RIGHT(OFFSET('Vacation Tracker'!$Q224:$AD224,0,DP$4))=DS$8,IFERROR(--LEFT(OFFSET('Vacation Tracker'!$Q224:$AD224,0,DP$4),LEN(OFFSET('Vacation Tracker'!$Q224:$AD224,0,DP$4))-1),0)))</f>
        <v>0</v>
      </c>
      <c r="DT221" s="23">
        <f ca="1">SUM(OFFSET('Vacation Tracker'!$Q224:$AD224,0,DT$4))</f>
        <v>0</v>
      </c>
      <c r="DU221" s="26">
        <f t="shared" ref="DU221" ca="1" si="11068">DT221-DV221</f>
        <v>0</v>
      </c>
      <c r="DV221" s="26">
        <f t="array" aca="1" ref="DV221" ca="1">SUM(IF(RIGHT(OFFSET('Vacation Tracker'!$Q224:$AD224,0,DT$4))&lt;&gt;"O",IFERROR(--LEFT(OFFSET('Vacation Tracker'!$Q224:$AD224,0,DT$4),LEN(OFFSET('Vacation Tracker'!$Q224:$AD224,0,DT$4))-1),0)))</f>
        <v>0</v>
      </c>
      <c r="DW221" s="26">
        <f t="array" aca="1" ref="DW221" ca="1">SUM(IF(RIGHT(OFFSET('Vacation Tracker'!$Q224:$AD224,0,DT$4))=DW$8,IFERROR(--LEFT(OFFSET('Vacation Tracker'!$Q224:$AD224,0,DT$4),LEN(OFFSET('Vacation Tracker'!$Q224:$AD224,0,DT$4))-1),0)))</f>
        <v>0</v>
      </c>
      <c r="DX221" s="23">
        <f ca="1">SUM(OFFSET('Vacation Tracker'!$Q224:$AD224,0,DX$4))</f>
        <v>0</v>
      </c>
      <c r="DY221" s="26">
        <f t="shared" ref="DY221" ca="1" si="11069">DX221-DZ221</f>
        <v>0</v>
      </c>
      <c r="DZ221" s="26">
        <f t="array" aca="1" ref="DZ221" ca="1">SUM(IF(RIGHT(OFFSET('Vacation Tracker'!$Q224:$AD224,0,DX$4))&lt;&gt;"O",IFERROR(--LEFT(OFFSET('Vacation Tracker'!$Q224:$AD224,0,DX$4),LEN(OFFSET('Vacation Tracker'!$Q224:$AD224,0,DX$4))-1),0)))</f>
        <v>0</v>
      </c>
      <c r="EA221" s="26">
        <f t="array" aca="1" ref="EA221" ca="1">SUM(IF(RIGHT(OFFSET('Vacation Tracker'!$Q224:$AD224,0,DX$4))=EA$8,IFERROR(--LEFT(OFFSET('Vacation Tracker'!$Q224:$AD224,0,DX$4),LEN(OFFSET('Vacation Tracker'!$Q224:$AD224,0,DX$4))-1),0)))</f>
        <v>0</v>
      </c>
      <c r="EB221" s="23">
        <f ca="1">SUM(OFFSET('Vacation Tracker'!$Q224:$AD224,0,EB$4))</f>
        <v>0</v>
      </c>
      <c r="EC221" s="26">
        <f t="shared" ref="EC221" ca="1" si="11070">EB221-ED221</f>
        <v>0</v>
      </c>
      <c r="ED221" s="26">
        <f t="array" aca="1" ref="ED221" ca="1">SUM(IF(RIGHT(OFFSET('Vacation Tracker'!$Q224:$AD224,0,EB$4))&lt;&gt;"O",IFERROR(--LEFT(OFFSET('Vacation Tracker'!$Q224:$AD224,0,EB$4),LEN(OFFSET('Vacation Tracker'!$Q224:$AD224,0,EB$4))-1),0)))</f>
        <v>0</v>
      </c>
      <c r="EE221" s="26">
        <f t="array" aca="1" ref="EE221" ca="1">SUM(IF(RIGHT(OFFSET('Vacation Tracker'!$Q224:$AD224,0,EB$4))=EE$8,IFERROR(--LEFT(OFFSET('Vacation Tracker'!$Q224:$AD224,0,EB$4),LEN(OFFSET('Vacation Tracker'!$Q224:$AD224,0,EB$4))-1),0)))</f>
        <v>0</v>
      </c>
      <c r="EF221" s="23">
        <f ca="1">SUM(OFFSET('Vacation Tracker'!$Q224:$AD224,0,EF$4))</f>
        <v>0</v>
      </c>
      <c r="EG221" s="26">
        <f t="shared" ref="EG221" ca="1" si="11071">EF221-EH221</f>
        <v>0</v>
      </c>
      <c r="EH221" s="26">
        <f t="array" aca="1" ref="EH221" ca="1">SUM(IF(RIGHT(OFFSET('Vacation Tracker'!$Q224:$AD224,0,EF$4))&lt;&gt;"O",IFERROR(--LEFT(OFFSET('Vacation Tracker'!$Q224:$AD224,0,EF$4),LEN(OFFSET('Vacation Tracker'!$Q224:$AD224,0,EF$4))-1),0)))</f>
        <v>0</v>
      </c>
      <c r="EI221" s="26">
        <f t="array" aca="1" ref="EI221" ca="1">SUM(IF(RIGHT(OFFSET('Vacation Tracker'!$Q224:$AD224,0,EF$4))=EI$8,IFERROR(--LEFT(OFFSET('Vacation Tracker'!$Q224:$AD224,0,EF$4),LEN(OFFSET('Vacation Tracker'!$Q224:$AD224,0,EF$4))-1),0)))</f>
        <v>0</v>
      </c>
      <c r="EJ221" s="23">
        <f ca="1">SUM(OFFSET('Vacation Tracker'!$Q224:$AD224,0,EJ$4))</f>
        <v>0</v>
      </c>
      <c r="EK221" s="26">
        <f t="shared" ref="EK221" ca="1" si="11072">EJ221-EL221</f>
        <v>0</v>
      </c>
      <c r="EL221" s="26">
        <f t="array" aca="1" ref="EL221" ca="1">SUM(IF(RIGHT(OFFSET('Vacation Tracker'!$Q224:$AD224,0,EJ$4))&lt;&gt;"O",IFERROR(--LEFT(OFFSET('Vacation Tracker'!$Q224:$AD224,0,EJ$4),LEN(OFFSET('Vacation Tracker'!$Q224:$AD224,0,EJ$4))-1),0)))</f>
        <v>0</v>
      </c>
      <c r="EM221" s="26">
        <f t="array" aca="1" ref="EM221" ca="1">SUM(IF(RIGHT(OFFSET('Vacation Tracker'!$Q224:$AD224,0,EJ$4))=EM$8,IFERROR(--LEFT(OFFSET('Vacation Tracker'!$Q224:$AD224,0,EJ$4),LEN(OFFSET('Vacation Tracker'!$Q224:$AD224,0,EJ$4))-1),0)))</f>
        <v>0</v>
      </c>
      <c r="EN221" s="23">
        <f ca="1">SUM(OFFSET('Vacation Tracker'!$Q224:$AD224,0,EN$4))</f>
        <v>0</v>
      </c>
      <c r="EO221" s="26">
        <f t="shared" ref="EO221" ca="1" si="11073">EN221-EP221</f>
        <v>0</v>
      </c>
      <c r="EP221" s="26">
        <f t="array" aca="1" ref="EP221" ca="1">SUM(IF(RIGHT(OFFSET('Vacation Tracker'!$Q224:$AD224,0,EN$4))&lt;&gt;"O",IFERROR(--LEFT(OFFSET('Vacation Tracker'!$Q224:$AD224,0,EN$4),LEN(OFFSET('Vacation Tracker'!$Q224:$AD224,0,EN$4))-1),0)))</f>
        <v>0</v>
      </c>
      <c r="EQ221" s="26">
        <f t="array" aca="1" ref="EQ221" ca="1">SUM(IF(RIGHT(OFFSET('Vacation Tracker'!$Q224:$AD224,0,EN$4))=EQ$8,IFERROR(--LEFT(OFFSET('Vacation Tracker'!$Q224:$AD224,0,EN$4),LEN(OFFSET('Vacation Tracker'!$Q224:$AD224,0,EN$4))-1),0)))</f>
        <v>0</v>
      </c>
      <c r="ER221" s="23">
        <f ca="1">SUM(OFFSET('Vacation Tracker'!$Q224:$AD224,0,ER$4))</f>
        <v>0</v>
      </c>
      <c r="ES221" s="26">
        <f t="shared" ref="ES221" ca="1" si="11074">ER221-ET221</f>
        <v>0</v>
      </c>
      <c r="ET221" s="26">
        <f t="array" aca="1" ref="ET221" ca="1">SUM(IF(RIGHT(OFFSET('Vacation Tracker'!$Q224:$AD224,0,ER$4))&lt;&gt;"O",IFERROR(--LEFT(OFFSET('Vacation Tracker'!$Q224:$AD224,0,ER$4),LEN(OFFSET('Vacation Tracker'!$Q224:$AD224,0,ER$4))-1),0)))</f>
        <v>0</v>
      </c>
      <c r="EU221" s="26">
        <f t="array" aca="1" ref="EU221" ca="1">SUM(IF(RIGHT(OFFSET('Vacation Tracker'!$Q224:$AD224,0,ER$4))=EU$8,IFERROR(--LEFT(OFFSET('Vacation Tracker'!$Q224:$AD224,0,ER$4),LEN(OFFSET('Vacation Tracker'!$Q224:$AD224,0,ER$4))-1),0)))</f>
        <v>0</v>
      </c>
      <c r="EV221" s="23">
        <f ca="1">SUM(OFFSET('Vacation Tracker'!$Q224:$AD224,0,EV$4))</f>
        <v>0</v>
      </c>
      <c r="EW221" s="26">
        <f t="shared" ref="EW221" ca="1" si="11075">EV221-EX221</f>
        <v>0</v>
      </c>
      <c r="EX221" s="26">
        <f t="array" aca="1" ref="EX221" ca="1">SUM(IF(RIGHT(OFFSET('Vacation Tracker'!$Q224:$AD224,0,EV$4))&lt;&gt;"O",IFERROR(--LEFT(OFFSET('Vacation Tracker'!$Q224:$AD224,0,EV$4),LEN(OFFSET('Vacation Tracker'!$Q224:$AD224,0,EV$4))-1),0)))</f>
        <v>0</v>
      </c>
      <c r="EY221" s="26">
        <f t="array" aca="1" ref="EY221" ca="1">SUM(IF(RIGHT(OFFSET('Vacation Tracker'!$Q224:$AD224,0,EV$4))=EY$8,IFERROR(--LEFT(OFFSET('Vacation Tracker'!$Q224:$AD224,0,EV$4),LEN(OFFSET('Vacation Tracker'!$Q224:$AD224,0,EV$4))-1),0)))</f>
        <v>0</v>
      </c>
      <c r="EZ221" s="23">
        <f ca="1">SUM(OFFSET('Vacation Tracker'!$Q224:$AD224,0,EZ$4))</f>
        <v>0</v>
      </c>
      <c r="FA221" s="26">
        <f t="shared" ref="FA221" ca="1" si="11076">EZ221-FB221</f>
        <v>0</v>
      </c>
      <c r="FB221" s="26">
        <f t="array" aca="1" ref="FB221" ca="1">SUM(IF(RIGHT(OFFSET('Vacation Tracker'!$Q224:$AD224,0,EZ$4))&lt;&gt;"O",IFERROR(--LEFT(OFFSET('Vacation Tracker'!$Q224:$AD224,0,EZ$4),LEN(OFFSET('Vacation Tracker'!$Q224:$AD224,0,EZ$4))-1),0)))</f>
        <v>0</v>
      </c>
      <c r="FC221" s="26">
        <f t="array" aca="1" ref="FC221" ca="1">SUM(IF(RIGHT(OFFSET('Vacation Tracker'!$Q224:$AD224,0,EZ$4))=FC$8,IFERROR(--LEFT(OFFSET('Vacation Tracker'!$Q224:$AD224,0,EZ$4),LEN(OFFSET('Vacation Tracker'!$Q224:$AD224,0,EZ$4))-1),0)))</f>
        <v>0</v>
      </c>
      <c r="FD221" s="23">
        <f ca="1">SUM(OFFSET('Vacation Tracker'!$Q224:$AD224,0,FD$4))</f>
        <v>0</v>
      </c>
      <c r="FE221" s="26">
        <f t="shared" ref="FE221" ca="1" si="11077">FD221-FF221</f>
        <v>0</v>
      </c>
      <c r="FF221" s="26">
        <f t="array" aca="1" ref="FF221" ca="1">SUM(IF(RIGHT(OFFSET('Vacation Tracker'!$Q224:$AD224,0,FD$4))&lt;&gt;"O",IFERROR(--LEFT(OFFSET('Vacation Tracker'!$Q224:$AD224,0,FD$4),LEN(OFFSET('Vacation Tracker'!$Q224:$AD224,0,FD$4))-1),0)))</f>
        <v>0</v>
      </c>
      <c r="FG221" s="26">
        <f t="array" aca="1" ref="FG221" ca="1">SUM(IF(RIGHT(OFFSET('Vacation Tracker'!$Q224:$AD224,0,FD$4))=FG$8,IFERROR(--LEFT(OFFSET('Vacation Tracker'!$Q224:$AD224,0,FD$4),LEN(OFFSET('Vacation Tracker'!$Q224:$AD224,0,FD$4))-1),0)))</f>
        <v>0</v>
      </c>
      <c r="FH221" s="23">
        <f ca="1">SUM(OFFSET('Vacation Tracker'!$Q224:$AD224,0,FH$4))</f>
        <v>0</v>
      </c>
      <c r="FI221" s="26">
        <f t="shared" ref="FI221" ca="1" si="11078">FH221-FJ221</f>
        <v>0</v>
      </c>
      <c r="FJ221" s="26">
        <f t="array" aca="1" ref="FJ221" ca="1">SUM(IF(RIGHT(OFFSET('Vacation Tracker'!$Q224:$AD224,0,FH$4))&lt;&gt;"O",IFERROR(--LEFT(OFFSET('Vacation Tracker'!$Q224:$AD224,0,FH$4),LEN(OFFSET('Vacation Tracker'!$Q224:$AD224,0,FH$4))-1),0)))</f>
        <v>0</v>
      </c>
      <c r="FK221" s="26">
        <f t="array" aca="1" ref="FK221" ca="1">SUM(IF(RIGHT(OFFSET('Vacation Tracker'!$Q224:$AD224,0,FH$4))=FK$8,IFERROR(--LEFT(OFFSET('Vacation Tracker'!$Q224:$AD224,0,FH$4),LEN(OFFSET('Vacation Tracker'!$Q224:$AD224,0,FH$4))-1),0)))</f>
        <v>0</v>
      </c>
      <c r="FL221" s="23">
        <f ca="1">SUM(OFFSET('Vacation Tracker'!$Q224:$AD224,0,FL$4))</f>
        <v>0</v>
      </c>
      <c r="FM221" s="26">
        <f t="shared" ref="FM221" ca="1" si="11079">FL221-FN221</f>
        <v>0</v>
      </c>
      <c r="FN221" s="26">
        <f t="array" aca="1" ref="FN221" ca="1">SUM(IF(RIGHT(OFFSET('Vacation Tracker'!$Q224:$AD224,0,FL$4))&lt;&gt;"O",IFERROR(--LEFT(OFFSET('Vacation Tracker'!$Q224:$AD224,0,FL$4),LEN(OFFSET('Vacation Tracker'!$Q224:$AD224,0,FL$4))-1),0)))</f>
        <v>0</v>
      </c>
      <c r="FO221" s="26">
        <f t="array" aca="1" ref="FO221" ca="1">SUM(IF(RIGHT(OFFSET('Vacation Tracker'!$Q224:$AD224,0,FL$4))=FO$8,IFERROR(--LEFT(OFFSET('Vacation Tracker'!$Q224:$AD224,0,FL$4),LEN(OFFSET('Vacation Tracker'!$Q224:$AD224,0,FL$4))-1),0)))</f>
        <v>0</v>
      </c>
      <c r="FP221" s="23">
        <f ca="1">SUM(OFFSET('Vacation Tracker'!$Q224:$AD224,0,FP$4))</f>
        <v>0</v>
      </c>
      <c r="FQ221" s="26">
        <f t="shared" ref="FQ221" ca="1" si="11080">FP221-FR221</f>
        <v>0</v>
      </c>
      <c r="FR221" s="26">
        <f t="array" aca="1" ref="FR221" ca="1">SUM(IF(RIGHT(OFFSET('Vacation Tracker'!$Q224:$AD224,0,FP$4))&lt;&gt;"O",IFERROR(--LEFT(OFFSET('Vacation Tracker'!$Q224:$AD224,0,FP$4),LEN(OFFSET('Vacation Tracker'!$Q224:$AD224,0,FP$4))-1),0)))</f>
        <v>0</v>
      </c>
      <c r="FS221" s="26">
        <f t="array" aca="1" ref="FS221" ca="1">SUM(IF(RIGHT(OFFSET('Vacation Tracker'!$Q224:$AD224,0,FP$4))=FS$8,IFERROR(--LEFT(OFFSET('Vacation Tracker'!$Q224:$AD224,0,FP$4),LEN(OFFSET('Vacation Tracker'!$Q224:$AD224,0,FP$4))-1),0)))</f>
        <v>0</v>
      </c>
      <c r="FT221" s="23">
        <f ca="1">SUM(OFFSET('Vacation Tracker'!$Q224:$AD224,0,FT$4))</f>
        <v>0</v>
      </c>
      <c r="FU221" s="26">
        <f t="shared" ref="FU221" ca="1" si="11081">FT221-FV221</f>
        <v>0</v>
      </c>
      <c r="FV221" s="26">
        <f t="array" aca="1" ref="FV221" ca="1">SUM(IF(RIGHT(OFFSET('Vacation Tracker'!$Q224:$AD224,0,FT$4))&lt;&gt;"O",IFERROR(--LEFT(OFFSET('Vacation Tracker'!$Q224:$AD224,0,FT$4),LEN(OFFSET('Vacation Tracker'!$Q224:$AD224,0,FT$4))-1),0)))</f>
        <v>0</v>
      </c>
      <c r="FW221" s="26">
        <f t="array" aca="1" ref="FW221" ca="1">SUM(IF(RIGHT(OFFSET('Vacation Tracker'!$Q224:$AD224,0,FT$4))=FW$8,IFERROR(--LEFT(OFFSET('Vacation Tracker'!$Q224:$AD224,0,FT$4),LEN(OFFSET('Vacation Tracker'!$Q224:$AD224,0,FT$4))-1),0)))</f>
        <v>0</v>
      </c>
      <c r="FX221" s="23">
        <f ca="1">SUM(OFFSET('Vacation Tracker'!$Q224:$AD224,0,FX$4))</f>
        <v>0</v>
      </c>
      <c r="FY221" s="26">
        <f t="shared" ref="FY221" ca="1" si="11082">FX221-FZ221</f>
        <v>0</v>
      </c>
      <c r="FZ221" s="26">
        <f t="array" aca="1" ref="FZ221" ca="1">SUM(IF(RIGHT(OFFSET('Vacation Tracker'!$Q224:$AD224,0,FX$4))&lt;&gt;"O",IFERROR(--LEFT(OFFSET('Vacation Tracker'!$Q224:$AD224,0,FX$4),LEN(OFFSET('Vacation Tracker'!$Q224:$AD224,0,FX$4))-1),0)))</f>
        <v>0</v>
      </c>
      <c r="GA221" s="26">
        <f t="array" aca="1" ref="GA221" ca="1">SUM(IF(RIGHT(OFFSET('Vacation Tracker'!$Q224:$AD224,0,FX$4))=GA$8,IFERROR(--LEFT(OFFSET('Vacation Tracker'!$Q224:$AD224,0,FX$4),LEN(OFFSET('Vacation Tracker'!$Q224:$AD224,0,FX$4))-1),0)))</f>
        <v>0</v>
      </c>
      <c r="GB221" s="23">
        <f ca="1">SUM(OFFSET('Vacation Tracker'!$Q224:$AD224,0,GB$4))</f>
        <v>0</v>
      </c>
      <c r="GC221" s="26">
        <f t="shared" ref="GC221" ca="1" si="11083">GB221-GD221</f>
        <v>0</v>
      </c>
      <c r="GD221" s="26">
        <f t="array" aca="1" ref="GD221" ca="1">SUM(IF(RIGHT(OFFSET('Vacation Tracker'!$Q224:$AD224,0,GB$4))&lt;&gt;"O",IFERROR(--LEFT(OFFSET('Vacation Tracker'!$Q224:$AD224,0,GB$4),LEN(OFFSET('Vacation Tracker'!$Q224:$AD224,0,GB$4))-1),0)))</f>
        <v>0</v>
      </c>
      <c r="GE221" s="26">
        <f t="array" aca="1" ref="GE221" ca="1">SUM(IF(RIGHT(OFFSET('Vacation Tracker'!$Q224:$AD224,0,GB$4))=GE$8,IFERROR(--LEFT(OFFSET('Vacation Tracker'!$Q224:$AD224,0,GB$4),LEN(OFFSET('Vacation Tracker'!$Q224:$AD224,0,GB$4))-1),0)))</f>
        <v>0</v>
      </c>
      <c r="GF221" s="23">
        <f ca="1">SUM(OFFSET('Vacation Tracker'!$Q224:$AD224,0,GF$4))</f>
        <v>0</v>
      </c>
      <c r="GG221" s="26">
        <f t="shared" ref="GG221" ca="1" si="11084">GF221-GH221</f>
        <v>0</v>
      </c>
      <c r="GH221" s="26">
        <f t="array" aca="1" ref="GH221" ca="1">SUM(IF(RIGHT(OFFSET('Vacation Tracker'!$Q224:$AD224,0,GF$4))&lt;&gt;"O",IFERROR(--LEFT(OFFSET('Vacation Tracker'!$Q224:$AD224,0,GF$4),LEN(OFFSET('Vacation Tracker'!$Q224:$AD224,0,GF$4))-1),0)))</f>
        <v>0</v>
      </c>
      <c r="GI221" s="26">
        <f t="array" aca="1" ref="GI221" ca="1">SUM(IF(RIGHT(OFFSET('Vacation Tracker'!$Q224:$AD224,0,GF$4))=GI$8,IFERROR(--LEFT(OFFSET('Vacation Tracker'!$Q224:$AD224,0,GF$4),LEN(OFFSET('Vacation Tracker'!$Q224:$AD224,0,GF$4))-1),0)))</f>
        <v>0</v>
      </c>
      <c r="GJ221" s="23">
        <f ca="1">SUM(OFFSET('Vacation Tracker'!$Q224:$AD224,0,GJ$4))</f>
        <v>0</v>
      </c>
      <c r="GK221" s="26">
        <f t="shared" ref="GK221" ca="1" si="11085">GJ221-GL221</f>
        <v>0</v>
      </c>
      <c r="GL221" s="26">
        <f t="array" aca="1" ref="GL221" ca="1">SUM(IF(RIGHT(OFFSET('Vacation Tracker'!$Q224:$AD224,0,GJ$4))&lt;&gt;"O",IFERROR(--LEFT(OFFSET('Vacation Tracker'!$Q224:$AD224,0,GJ$4),LEN(OFFSET('Vacation Tracker'!$Q224:$AD224,0,GJ$4))-1),0)))</f>
        <v>0</v>
      </c>
      <c r="GM221" s="26">
        <f t="array" aca="1" ref="GM221" ca="1">SUM(IF(RIGHT(OFFSET('Vacation Tracker'!$Q224:$AD224,0,GJ$4))=GM$8,IFERROR(--LEFT(OFFSET('Vacation Tracker'!$Q224:$AD224,0,GJ$4),LEN(OFFSET('Vacation Tracker'!$Q224:$AD224,0,GJ$4))-1),0)))</f>
        <v>0</v>
      </c>
      <c r="GN221" s="23">
        <f ca="1">SUM(OFFSET('Vacation Tracker'!$Q224:$AD224,0,GN$4))</f>
        <v>0</v>
      </c>
      <c r="GO221" s="26">
        <f t="shared" ref="GO221" ca="1" si="11086">GN221-GP221</f>
        <v>0</v>
      </c>
      <c r="GP221" s="26">
        <f t="array" aca="1" ref="GP221" ca="1">SUM(IF(RIGHT(OFFSET('Vacation Tracker'!$Q224:$AD224,0,GN$4))&lt;&gt;"O",IFERROR(--LEFT(OFFSET('Vacation Tracker'!$Q224:$AD224,0,GN$4),LEN(OFFSET('Vacation Tracker'!$Q224:$AD224,0,GN$4))-1),0)))</f>
        <v>0</v>
      </c>
      <c r="GQ221" s="26">
        <f t="array" aca="1" ref="GQ221" ca="1">SUM(IF(RIGHT(OFFSET('Vacation Tracker'!$Q224:$AD224,0,GN$4))=GQ$8,IFERROR(--LEFT(OFFSET('Vacation Tracker'!$Q224:$AD224,0,GN$4),LEN(OFFSET('Vacation Tracker'!$Q224:$AD224,0,GN$4))-1),0)))</f>
        <v>0</v>
      </c>
      <c r="GR221" s="23">
        <f ca="1">SUM(OFFSET('Vacation Tracker'!$Q224:$AD224,0,GR$4))</f>
        <v>0</v>
      </c>
      <c r="GS221" s="26">
        <f t="shared" ref="GS221" ca="1" si="11087">GR221-GT221</f>
        <v>0</v>
      </c>
      <c r="GT221" s="26">
        <f t="array" aca="1" ref="GT221" ca="1">SUM(IF(RIGHT(OFFSET('Vacation Tracker'!$Q224:$AD224,0,GR$4))&lt;&gt;"O",IFERROR(--LEFT(OFFSET('Vacation Tracker'!$Q224:$AD224,0,GR$4),LEN(OFFSET('Vacation Tracker'!$Q224:$AD224,0,GR$4))-1),0)))</f>
        <v>0</v>
      </c>
      <c r="GU221" s="26">
        <f t="array" aca="1" ref="GU221" ca="1">SUM(IF(RIGHT(OFFSET('Vacation Tracker'!$Q224:$AD224,0,GR$4))=GU$8,IFERROR(--LEFT(OFFSET('Vacation Tracker'!$Q224:$AD224,0,GR$4),LEN(OFFSET('Vacation Tracker'!$Q224:$AD224,0,GR$4))-1),0)))</f>
        <v>0</v>
      </c>
      <c r="GV221" s="23">
        <f ca="1">SUM(OFFSET('Vacation Tracker'!$Q224:$AD224,0,GV$4))</f>
        <v>0</v>
      </c>
      <c r="GW221" s="26">
        <f t="shared" ref="GW221" ca="1" si="11088">GV221-GX221</f>
        <v>0</v>
      </c>
      <c r="GX221" s="26">
        <f t="array" aca="1" ref="GX221" ca="1">SUM(IF(RIGHT(OFFSET('Vacation Tracker'!$Q224:$AD224,0,GV$4))&lt;&gt;"O",IFERROR(--LEFT(OFFSET('Vacation Tracker'!$Q224:$AD224,0,GV$4),LEN(OFFSET('Vacation Tracker'!$Q224:$AD224,0,GV$4))-1),0)))</f>
        <v>0</v>
      </c>
      <c r="GY221" s="26">
        <f t="array" aca="1" ref="GY221" ca="1">SUM(IF(RIGHT(OFFSET('Vacation Tracker'!$Q224:$AD224,0,GV$4))=GY$8,IFERROR(--LEFT(OFFSET('Vacation Tracker'!$Q224:$AD224,0,GV$4),LEN(OFFSET('Vacation Tracker'!$Q224:$AD224,0,GV$4))-1),0)))</f>
        <v>0</v>
      </c>
      <c r="GZ221" s="23">
        <f ca="1">SUM(OFFSET('Vacation Tracker'!$Q224:$AD224,0,GZ$4))</f>
        <v>0</v>
      </c>
      <c r="HA221" s="26">
        <f t="shared" ref="HA221" ca="1" si="11089">GZ221-HB221</f>
        <v>0</v>
      </c>
      <c r="HB221" s="26">
        <f t="array" aca="1" ref="HB221" ca="1">SUM(IF(RIGHT(OFFSET('Vacation Tracker'!$Q224:$AD224,0,GZ$4))&lt;&gt;"O",IFERROR(--LEFT(OFFSET('Vacation Tracker'!$Q224:$AD224,0,GZ$4),LEN(OFFSET('Vacation Tracker'!$Q224:$AD224,0,GZ$4))-1),0)))</f>
        <v>0</v>
      </c>
      <c r="HC221" s="26">
        <f t="array" aca="1" ref="HC221" ca="1">SUM(IF(RIGHT(OFFSET('Vacation Tracker'!$Q224:$AD224,0,GZ$4))=HC$8,IFERROR(--LEFT(OFFSET('Vacation Tracker'!$Q224:$AD224,0,GZ$4),LEN(OFFSET('Vacation Tracker'!$Q224:$AD224,0,GZ$4))-1),0)))</f>
        <v>0</v>
      </c>
      <c r="HD221" s="23">
        <f ca="1">SUM(OFFSET('Vacation Tracker'!$Q224:$AD224,0,HD$4))</f>
        <v>0</v>
      </c>
      <c r="HE221" s="26">
        <f t="shared" ref="HE221" ca="1" si="11090">HD221-HF221</f>
        <v>0</v>
      </c>
      <c r="HF221" s="26">
        <f t="array" aca="1" ref="HF221" ca="1">SUM(IF(RIGHT(OFFSET('Vacation Tracker'!$Q224:$AD224,0,HD$4))&lt;&gt;"O",IFERROR(--LEFT(OFFSET('Vacation Tracker'!$Q224:$AD224,0,HD$4),LEN(OFFSET('Vacation Tracker'!$Q224:$AD224,0,HD$4))-1),0)))</f>
        <v>0</v>
      </c>
      <c r="HG221" s="26">
        <f t="array" aca="1" ref="HG221" ca="1">SUM(IF(RIGHT(OFFSET('Vacation Tracker'!$Q224:$AD224,0,HD$4))=HG$8,IFERROR(--LEFT(OFFSET('Vacation Tracker'!$Q224:$AD224,0,HD$4),LEN(OFFSET('Vacation Tracker'!$Q224:$AD224,0,HD$4))-1),0)))</f>
        <v>0</v>
      </c>
      <c r="HH221" s="23">
        <f ca="1">SUM(OFFSET('Vacation Tracker'!$Q224:$AD224,0,HH$4))</f>
        <v>0</v>
      </c>
      <c r="HI221" s="26">
        <f t="shared" ref="HI221" ca="1" si="11091">HH221-HJ221</f>
        <v>0</v>
      </c>
      <c r="HJ221" s="26">
        <f t="array" aca="1" ref="HJ221" ca="1">SUM(IF(RIGHT(OFFSET('Vacation Tracker'!$Q224:$AD224,0,HH$4))&lt;&gt;"O",IFERROR(--LEFT(OFFSET('Vacation Tracker'!$Q224:$AD224,0,HH$4),LEN(OFFSET('Vacation Tracker'!$Q224:$AD224,0,HH$4))-1),0)))</f>
        <v>0</v>
      </c>
      <c r="HK221" s="26">
        <f t="array" aca="1" ref="HK221" ca="1">SUM(IF(RIGHT(OFFSET('Vacation Tracker'!$Q224:$AD224,0,HH$4))=HK$8,IFERROR(--LEFT(OFFSET('Vacation Tracker'!$Q224:$AD224,0,HH$4),LEN(OFFSET('Vacation Tracker'!$Q224:$AD224,0,HH$4))-1),0)))</f>
        <v>0</v>
      </c>
      <c r="HL221" s="23">
        <f ca="1">SUM(OFFSET('Vacation Tracker'!$Q224:$AD224,0,HL$4))</f>
        <v>0</v>
      </c>
      <c r="HM221" s="26">
        <f t="shared" ref="HM221" ca="1" si="11092">HL221-HN221</f>
        <v>0</v>
      </c>
      <c r="HN221" s="26">
        <f t="array" aca="1" ref="HN221" ca="1">SUM(IF(RIGHT(OFFSET('Vacation Tracker'!$Q224:$AD224,0,HL$4))&lt;&gt;"O",IFERROR(--LEFT(OFFSET('Vacation Tracker'!$Q224:$AD224,0,HL$4),LEN(OFFSET('Vacation Tracker'!$Q224:$AD224,0,HL$4))-1),0)))</f>
        <v>0</v>
      </c>
      <c r="HO221" s="26">
        <f t="array" aca="1" ref="HO221" ca="1">SUM(IF(RIGHT(OFFSET('Vacation Tracker'!$Q224:$AD224,0,HL$4))=HO$8,IFERROR(--LEFT(OFFSET('Vacation Tracker'!$Q224:$AD224,0,HL$4),LEN(OFFSET('Vacation Tracker'!$Q224:$AD224,0,HL$4))-1),0)))</f>
        <v>0</v>
      </c>
      <c r="HP221" s="23">
        <f ca="1">SUM(OFFSET('Vacation Tracker'!$Q224:$AD224,0,HP$4))</f>
        <v>0</v>
      </c>
      <c r="HQ221" s="26">
        <f t="shared" ref="HQ221" ca="1" si="11093">HP221-HR221</f>
        <v>0</v>
      </c>
      <c r="HR221" s="26">
        <f t="array" aca="1" ref="HR221" ca="1">SUM(IF(RIGHT(OFFSET('Vacation Tracker'!$Q224:$AD224,0,HP$4))&lt;&gt;"O",IFERROR(--LEFT(OFFSET('Vacation Tracker'!$Q224:$AD224,0,HP$4),LEN(OFFSET('Vacation Tracker'!$Q224:$AD224,0,HP$4))-1),0)))</f>
        <v>0</v>
      </c>
      <c r="HS221" s="23">
        <f t="array" aca="1" ref="HS221" ca="1">SUM(IF(RIGHT(OFFSET('Vacation Tracker'!$Q224:$AD224,0,HP$4))=HS$8,IFERROR(--LEFT(OFFSET('Vacation Tracker'!$Q224:$AD224,0,HP$4),LEN(OFFSET('Vacation Tracker'!$Q224:$AD224,0,HP$4))-1),0)))</f>
        <v>0</v>
      </c>
    </row>
    <row r="222" spans="2:227" ht="15" customHeight="1" x14ac:dyDescent="0.2">
      <c r="B222" s="23">
        <f>IF('Vacation Tracker'!B225&lt;&gt;"",'Vacation Tracker'!B225,"")</f>
        <v>214</v>
      </c>
      <c r="C222" s="24" t="str">
        <f>IF('Vacation Tracker'!C225&lt;&gt;"",'Vacation Tracker'!C225,"")</f>
        <v/>
      </c>
      <c r="D222" s="25" t="str">
        <f>IF('Vacation Tracker'!D225&lt;&gt;"",'Vacation Tracker'!D225,"")</f>
        <v/>
      </c>
      <c r="E222" s="25" t="str">
        <f>IF('Vacation Tracker'!E225&lt;&gt;"",'Vacation Tracker'!E225,"")</f>
        <v/>
      </c>
      <c r="F222" s="24" t="str">
        <f>IF('Vacation Tracker'!F225&lt;&gt;"",'Vacation Tracker'!F225,"")</f>
        <v/>
      </c>
      <c r="G222" s="24" t="str">
        <f>IF('Vacation Tracker'!G225&lt;&gt;"",'Vacation Tracker'!G225,"")</f>
        <v/>
      </c>
      <c r="H222" s="23" t="str">
        <f t="shared" si="10481"/>
        <v/>
      </c>
      <c r="I222" s="23" t="str">
        <f t="shared" si="10481"/>
        <v/>
      </c>
      <c r="J222" s="23" t="str">
        <f t="shared" si="10481"/>
        <v/>
      </c>
      <c r="K222" s="23" t="str">
        <f t="shared" si="10072"/>
        <v/>
      </c>
      <c r="L222" s="23">
        <f ca="1">SUM(OFFSET('Vacation Tracker'!$Q225:$AD225,0,L$4))</f>
        <v>0</v>
      </c>
      <c r="M222" s="26">
        <f t="shared" ca="1" si="10018"/>
        <v>0</v>
      </c>
      <c r="N222" s="26">
        <f t="array" aca="1" ref="N222" ca="1">SUM(IF(RIGHT(OFFSET('Vacation Tracker'!$Q225:$AD225,0,L$4))&lt;&gt;"O",IFERROR(--LEFT(OFFSET('Vacation Tracker'!$Q225:$AD225,0,L$4),LEN(OFFSET('Vacation Tracker'!$Q225:$AD225,0,L$4))-1),0)))</f>
        <v>0</v>
      </c>
      <c r="O222" s="26">
        <f t="array" aca="1" ref="O222" ca="1">SUM(IF(RIGHT(OFFSET('Vacation Tracker'!$Q225:$AD225,0,L$4))=O$8,IFERROR(--LEFT(OFFSET('Vacation Tracker'!$Q225:$AD225,0,L$4),LEN(OFFSET('Vacation Tracker'!$Q225:$AD225,0,L$4))-1),0)))</f>
        <v>0</v>
      </c>
      <c r="P222" s="23">
        <f ca="1">SUM(OFFSET('Vacation Tracker'!$Q225:$AD225,0,P$4))</f>
        <v>0</v>
      </c>
      <c r="Q222" s="26">
        <f t="shared" ca="1" si="10019"/>
        <v>0</v>
      </c>
      <c r="R222" s="26">
        <f t="array" aca="1" ref="R222" ca="1">SUM(IF(RIGHT(OFFSET('Vacation Tracker'!$Q225:$AD225,0,P$4))&lt;&gt;"O",IFERROR(--LEFT(OFFSET('Vacation Tracker'!$Q225:$AD225,0,P$4),LEN(OFFSET('Vacation Tracker'!$Q225:$AD225,0,P$4))-1),0)))</f>
        <v>0</v>
      </c>
      <c r="S222" s="26">
        <f t="array" aca="1" ref="S222" ca="1">SUM(IF(RIGHT(OFFSET('Vacation Tracker'!$Q225:$AD225,0,P$4))=S$8,IFERROR(--LEFT(OFFSET('Vacation Tracker'!$Q225:$AD225,0,P$4),LEN(OFFSET('Vacation Tracker'!$Q225:$AD225,0,P$4))-1),0)))</f>
        <v>0</v>
      </c>
      <c r="T222" s="23">
        <f ca="1">SUM(OFFSET('Vacation Tracker'!$Q225:$AD225,0,T$4))</f>
        <v>0</v>
      </c>
      <c r="U222" s="26">
        <f t="shared" ca="1" si="10020"/>
        <v>0</v>
      </c>
      <c r="V222" s="26">
        <f t="array" aca="1" ref="V222" ca="1">SUM(IF(RIGHT(OFFSET('Vacation Tracker'!$Q225:$AD225,0,T$4))&lt;&gt;"O",IFERROR(--LEFT(OFFSET('Vacation Tracker'!$Q225:$AD225,0,T$4),LEN(OFFSET('Vacation Tracker'!$Q225:$AD225,0,T$4))-1),0)))</f>
        <v>0</v>
      </c>
      <c r="W222" s="26">
        <f t="array" aca="1" ref="W222" ca="1">SUM(IF(RIGHT(OFFSET('Vacation Tracker'!$Q225:$AD225,0,T$4))=W$8,IFERROR(--LEFT(OFFSET('Vacation Tracker'!$Q225:$AD225,0,T$4),LEN(OFFSET('Vacation Tracker'!$Q225:$AD225,0,T$4))-1),0)))</f>
        <v>0</v>
      </c>
      <c r="X222" s="23">
        <f ca="1">SUM(OFFSET('Vacation Tracker'!$Q225:$AD225,0,X$4))</f>
        <v>0</v>
      </c>
      <c r="Y222" s="26">
        <f t="shared" ref="Y222" ca="1" si="11094">X222-Z222</f>
        <v>0</v>
      </c>
      <c r="Z222" s="26">
        <f t="array" aca="1" ref="Z222" ca="1">SUM(IF(RIGHT(OFFSET('Vacation Tracker'!$Q225:$AD225,0,X$4))&lt;&gt;"O",IFERROR(--LEFT(OFFSET('Vacation Tracker'!$Q225:$AD225,0,X$4),LEN(OFFSET('Vacation Tracker'!$Q225:$AD225,0,X$4))-1),0)))</f>
        <v>0</v>
      </c>
      <c r="AA222" s="26">
        <f t="array" aca="1" ref="AA222" ca="1">SUM(IF(RIGHT(OFFSET('Vacation Tracker'!$Q225:$AD225,0,X$4))=AA$8,IFERROR(--LEFT(OFFSET('Vacation Tracker'!$Q225:$AD225,0,X$4),LEN(OFFSET('Vacation Tracker'!$Q225:$AD225,0,X$4))-1),0)))</f>
        <v>0</v>
      </c>
      <c r="AB222" s="23">
        <f ca="1">SUM(OFFSET('Vacation Tracker'!$Q225:$AD225,0,AB$4))</f>
        <v>0</v>
      </c>
      <c r="AC222" s="26">
        <f t="shared" ref="AC222" ca="1" si="11095">AB222-AD222</f>
        <v>0</v>
      </c>
      <c r="AD222" s="26">
        <f t="array" aca="1" ref="AD222" ca="1">SUM(IF(RIGHT(OFFSET('Vacation Tracker'!$Q225:$AD225,0,AB$4))&lt;&gt;"O",IFERROR(--LEFT(OFFSET('Vacation Tracker'!$Q225:$AD225,0,AB$4),LEN(OFFSET('Vacation Tracker'!$Q225:$AD225,0,AB$4))-1),0)))</f>
        <v>0</v>
      </c>
      <c r="AE222" s="26">
        <f t="array" aca="1" ref="AE222" ca="1">SUM(IF(RIGHT(OFFSET('Vacation Tracker'!$Q225:$AD225,0,AB$4))=AE$8,IFERROR(--LEFT(OFFSET('Vacation Tracker'!$Q225:$AD225,0,AB$4),LEN(OFFSET('Vacation Tracker'!$Q225:$AD225,0,AB$4))-1),0)))</f>
        <v>0</v>
      </c>
      <c r="AF222" s="23">
        <f ca="1">SUM(OFFSET('Vacation Tracker'!$Q225:$AD225,0,AF$4))</f>
        <v>0</v>
      </c>
      <c r="AG222" s="26">
        <f t="shared" ref="AG222" ca="1" si="11096">AF222-AH222</f>
        <v>0</v>
      </c>
      <c r="AH222" s="26">
        <f t="array" aca="1" ref="AH222" ca="1">SUM(IF(RIGHT(OFFSET('Vacation Tracker'!$Q225:$AD225,0,AF$4))&lt;&gt;"O",IFERROR(--LEFT(OFFSET('Vacation Tracker'!$Q225:$AD225,0,AF$4),LEN(OFFSET('Vacation Tracker'!$Q225:$AD225,0,AF$4))-1),0)))</f>
        <v>0</v>
      </c>
      <c r="AI222" s="26">
        <f t="array" aca="1" ref="AI222" ca="1">SUM(IF(RIGHT(OFFSET('Vacation Tracker'!$Q225:$AD225,0,AF$4))=AI$8,IFERROR(--LEFT(OFFSET('Vacation Tracker'!$Q225:$AD225,0,AF$4),LEN(OFFSET('Vacation Tracker'!$Q225:$AD225,0,AF$4))-1),0)))</f>
        <v>0</v>
      </c>
      <c r="AJ222" s="23">
        <f ca="1">SUM(OFFSET('Vacation Tracker'!$Q225:$AD225,0,AJ$4))</f>
        <v>0</v>
      </c>
      <c r="AK222" s="26">
        <f t="shared" ref="AK222" ca="1" si="11097">AJ222-AL222</f>
        <v>0</v>
      </c>
      <c r="AL222" s="26">
        <f t="array" aca="1" ref="AL222" ca="1">SUM(IF(RIGHT(OFFSET('Vacation Tracker'!$Q225:$AD225,0,AJ$4))&lt;&gt;"O",IFERROR(--LEFT(OFFSET('Vacation Tracker'!$Q225:$AD225,0,AJ$4),LEN(OFFSET('Vacation Tracker'!$Q225:$AD225,0,AJ$4))-1),0)))</f>
        <v>0</v>
      </c>
      <c r="AM222" s="26">
        <f t="array" aca="1" ref="AM222" ca="1">SUM(IF(RIGHT(OFFSET('Vacation Tracker'!$Q225:$AD225,0,AJ$4))=AM$8,IFERROR(--LEFT(OFFSET('Vacation Tracker'!$Q225:$AD225,0,AJ$4),LEN(OFFSET('Vacation Tracker'!$Q225:$AD225,0,AJ$4))-1),0)))</f>
        <v>0</v>
      </c>
      <c r="AN222" s="23">
        <f ca="1">SUM(OFFSET('Vacation Tracker'!$Q225:$AD225,0,AN$4))</f>
        <v>0</v>
      </c>
      <c r="AO222" s="26">
        <f t="shared" ref="AO222" ca="1" si="11098">AN222-AP222</f>
        <v>0</v>
      </c>
      <c r="AP222" s="26">
        <f t="array" aca="1" ref="AP222" ca="1">SUM(IF(RIGHT(OFFSET('Vacation Tracker'!$Q225:$AD225,0,AN$4))&lt;&gt;"O",IFERROR(--LEFT(OFFSET('Vacation Tracker'!$Q225:$AD225,0,AN$4),LEN(OFFSET('Vacation Tracker'!$Q225:$AD225,0,AN$4))-1),0)))</f>
        <v>0</v>
      </c>
      <c r="AQ222" s="26">
        <f t="array" aca="1" ref="AQ222" ca="1">SUM(IF(RIGHT(OFFSET('Vacation Tracker'!$Q225:$AD225,0,AN$4))=AQ$8,IFERROR(--LEFT(OFFSET('Vacation Tracker'!$Q225:$AD225,0,AN$4),LEN(OFFSET('Vacation Tracker'!$Q225:$AD225,0,AN$4))-1),0)))</f>
        <v>0</v>
      </c>
      <c r="AR222" s="23">
        <f ca="1">SUM(OFFSET('Vacation Tracker'!$Q225:$AD225,0,AR$4))</f>
        <v>0</v>
      </c>
      <c r="AS222" s="26">
        <f t="shared" ref="AS222" ca="1" si="11099">AR222-AT222</f>
        <v>0</v>
      </c>
      <c r="AT222" s="26">
        <f t="array" aca="1" ref="AT222" ca="1">SUM(IF(RIGHT(OFFSET('Vacation Tracker'!$Q225:$AD225,0,AR$4))&lt;&gt;"O",IFERROR(--LEFT(OFFSET('Vacation Tracker'!$Q225:$AD225,0,AR$4),LEN(OFFSET('Vacation Tracker'!$Q225:$AD225,0,AR$4))-1),0)))</f>
        <v>0</v>
      </c>
      <c r="AU222" s="26">
        <f t="array" aca="1" ref="AU222" ca="1">SUM(IF(RIGHT(OFFSET('Vacation Tracker'!$Q225:$AD225,0,AR$4))=AU$8,IFERROR(--LEFT(OFFSET('Vacation Tracker'!$Q225:$AD225,0,AR$4),LEN(OFFSET('Vacation Tracker'!$Q225:$AD225,0,AR$4))-1),0)))</f>
        <v>0</v>
      </c>
      <c r="AV222" s="23">
        <f ca="1">SUM(OFFSET('Vacation Tracker'!$Q225:$AD225,0,AV$4))</f>
        <v>0</v>
      </c>
      <c r="AW222" s="26">
        <f t="shared" ref="AW222" ca="1" si="11100">AV222-AX222</f>
        <v>0</v>
      </c>
      <c r="AX222" s="26">
        <f t="array" aca="1" ref="AX222" ca="1">SUM(IF(RIGHT(OFFSET('Vacation Tracker'!$Q225:$AD225,0,AV$4))&lt;&gt;"O",IFERROR(--LEFT(OFFSET('Vacation Tracker'!$Q225:$AD225,0,AV$4),LEN(OFFSET('Vacation Tracker'!$Q225:$AD225,0,AV$4))-1),0)))</f>
        <v>0</v>
      </c>
      <c r="AY222" s="26">
        <f t="array" aca="1" ref="AY222" ca="1">SUM(IF(RIGHT(OFFSET('Vacation Tracker'!$Q225:$AD225,0,AV$4))=AY$8,IFERROR(--LEFT(OFFSET('Vacation Tracker'!$Q225:$AD225,0,AV$4),LEN(OFFSET('Vacation Tracker'!$Q225:$AD225,0,AV$4))-1),0)))</f>
        <v>0</v>
      </c>
      <c r="AZ222" s="23">
        <f ca="1">SUM(OFFSET('Vacation Tracker'!$Q225:$AD225,0,AZ$4))</f>
        <v>0</v>
      </c>
      <c r="BA222" s="26">
        <f t="shared" ref="BA222" ca="1" si="11101">AZ222-BB222</f>
        <v>0</v>
      </c>
      <c r="BB222" s="26">
        <f t="array" aca="1" ref="BB222" ca="1">SUM(IF(RIGHT(OFFSET('Vacation Tracker'!$Q225:$AD225,0,AZ$4))&lt;&gt;"O",IFERROR(--LEFT(OFFSET('Vacation Tracker'!$Q225:$AD225,0,AZ$4),LEN(OFFSET('Vacation Tracker'!$Q225:$AD225,0,AZ$4))-1),0)))</f>
        <v>0</v>
      </c>
      <c r="BC222" s="26">
        <f t="array" aca="1" ref="BC222" ca="1">SUM(IF(RIGHT(OFFSET('Vacation Tracker'!$Q225:$AD225,0,AZ$4))=BC$8,IFERROR(--LEFT(OFFSET('Vacation Tracker'!$Q225:$AD225,0,AZ$4),LEN(OFFSET('Vacation Tracker'!$Q225:$AD225,0,AZ$4))-1),0)))</f>
        <v>0</v>
      </c>
      <c r="BD222" s="23">
        <f ca="1">SUM(OFFSET('Vacation Tracker'!$Q225:$AD225,0,BD$4))</f>
        <v>0</v>
      </c>
      <c r="BE222" s="26">
        <f t="shared" ref="BE222" ca="1" si="11102">BD222-BF222</f>
        <v>0</v>
      </c>
      <c r="BF222" s="26">
        <f t="array" aca="1" ref="BF222" ca="1">SUM(IF(RIGHT(OFFSET('Vacation Tracker'!$Q225:$AD225,0,BD$4))&lt;&gt;"O",IFERROR(--LEFT(OFFSET('Vacation Tracker'!$Q225:$AD225,0,BD$4),LEN(OFFSET('Vacation Tracker'!$Q225:$AD225,0,BD$4))-1),0)))</f>
        <v>0</v>
      </c>
      <c r="BG222" s="26">
        <f t="array" aca="1" ref="BG222" ca="1">SUM(IF(RIGHT(OFFSET('Vacation Tracker'!$Q225:$AD225,0,BD$4))=BG$8,IFERROR(--LEFT(OFFSET('Vacation Tracker'!$Q225:$AD225,0,BD$4),LEN(OFFSET('Vacation Tracker'!$Q225:$AD225,0,BD$4))-1),0)))</f>
        <v>0</v>
      </c>
      <c r="BH222" s="23">
        <f ca="1">SUM(OFFSET('Vacation Tracker'!$Q225:$AD225,0,BH$4))</f>
        <v>0</v>
      </c>
      <c r="BI222" s="26">
        <f t="shared" ref="BI222" ca="1" si="11103">BH222-BJ222</f>
        <v>0</v>
      </c>
      <c r="BJ222" s="26">
        <f t="array" aca="1" ref="BJ222" ca="1">SUM(IF(RIGHT(OFFSET('Vacation Tracker'!$Q225:$AD225,0,BH$4))&lt;&gt;"O",IFERROR(--LEFT(OFFSET('Vacation Tracker'!$Q225:$AD225,0,BH$4),LEN(OFFSET('Vacation Tracker'!$Q225:$AD225,0,BH$4))-1),0)))</f>
        <v>0</v>
      </c>
      <c r="BK222" s="26">
        <f t="array" aca="1" ref="BK222" ca="1">SUM(IF(RIGHT(OFFSET('Vacation Tracker'!$Q225:$AD225,0,BH$4))=BK$8,IFERROR(--LEFT(OFFSET('Vacation Tracker'!$Q225:$AD225,0,BH$4),LEN(OFFSET('Vacation Tracker'!$Q225:$AD225,0,BH$4))-1),0)))</f>
        <v>0</v>
      </c>
      <c r="BL222" s="23">
        <f ca="1">SUM(OFFSET('Vacation Tracker'!$Q225:$AD225,0,BL$4))</f>
        <v>0</v>
      </c>
      <c r="BM222" s="26">
        <f t="shared" ref="BM222" ca="1" si="11104">BL222-BN222</f>
        <v>0</v>
      </c>
      <c r="BN222" s="26">
        <f t="array" aca="1" ref="BN222" ca="1">SUM(IF(RIGHT(OFFSET('Vacation Tracker'!$Q225:$AD225,0,BL$4))&lt;&gt;"O",IFERROR(--LEFT(OFFSET('Vacation Tracker'!$Q225:$AD225,0,BL$4),LEN(OFFSET('Vacation Tracker'!$Q225:$AD225,0,BL$4))-1),0)))</f>
        <v>0</v>
      </c>
      <c r="BO222" s="26">
        <f t="array" aca="1" ref="BO222" ca="1">SUM(IF(RIGHT(OFFSET('Vacation Tracker'!$Q225:$AD225,0,BL$4))=BO$8,IFERROR(--LEFT(OFFSET('Vacation Tracker'!$Q225:$AD225,0,BL$4),LEN(OFFSET('Vacation Tracker'!$Q225:$AD225,0,BL$4))-1),0)))</f>
        <v>0</v>
      </c>
      <c r="BP222" s="23">
        <f ca="1">SUM(OFFSET('Vacation Tracker'!$Q225:$AD225,0,BP$4))</f>
        <v>0</v>
      </c>
      <c r="BQ222" s="26">
        <f t="shared" ref="BQ222" ca="1" si="11105">BP222-BR222</f>
        <v>0</v>
      </c>
      <c r="BR222" s="26">
        <f t="array" aca="1" ref="BR222" ca="1">SUM(IF(RIGHT(OFFSET('Vacation Tracker'!$Q225:$AD225,0,BP$4))&lt;&gt;"O",IFERROR(--LEFT(OFFSET('Vacation Tracker'!$Q225:$AD225,0,BP$4),LEN(OFFSET('Vacation Tracker'!$Q225:$AD225,0,BP$4))-1),0)))</f>
        <v>0</v>
      </c>
      <c r="BS222" s="26">
        <f t="array" aca="1" ref="BS222" ca="1">SUM(IF(RIGHT(OFFSET('Vacation Tracker'!$Q225:$AD225,0,BP$4))=BS$8,IFERROR(--LEFT(OFFSET('Vacation Tracker'!$Q225:$AD225,0,BP$4),LEN(OFFSET('Vacation Tracker'!$Q225:$AD225,0,BP$4))-1),0)))</f>
        <v>0</v>
      </c>
      <c r="BT222" s="23">
        <f ca="1">SUM(OFFSET('Vacation Tracker'!$Q225:$AD225,0,BT$4))</f>
        <v>0</v>
      </c>
      <c r="BU222" s="26">
        <f t="shared" ref="BU222" ca="1" si="11106">BT222-BV222</f>
        <v>0</v>
      </c>
      <c r="BV222" s="26">
        <f t="array" aca="1" ref="BV222" ca="1">SUM(IF(RIGHT(OFFSET('Vacation Tracker'!$Q225:$AD225,0,BT$4))&lt;&gt;"O",IFERROR(--LEFT(OFFSET('Vacation Tracker'!$Q225:$AD225,0,BT$4),LEN(OFFSET('Vacation Tracker'!$Q225:$AD225,0,BT$4))-1),0)))</f>
        <v>0</v>
      </c>
      <c r="BW222" s="26">
        <f t="array" aca="1" ref="BW222" ca="1">SUM(IF(RIGHT(OFFSET('Vacation Tracker'!$Q225:$AD225,0,BT$4))=BW$8,IFERROR(--LEFT(OFFSET('Vacation Tracker'!$Q225:$AD225,0,BT$4),LEN(OFFSET('Vacation Tracker'!$Q225:$AD225,0,BT$4))-1),0)))</f>
        <v>0</v>
      </c>
      <c r="BX222" s="23">
        <f ca="1">SUM(OFFSET('Vacation Tracker'!$Q225:$AD225,0,BX$4))</f>
        <v>0</v>
      </c>
      <c r="BY222" s="26">
        <f t="shared" ref="BY222" ca="1" si="11107">BX222-BZ222</f>
        <v>0</v>
      </c>
      <c r="BZ222" s="26">
        <f t="array" aca="1" ref="BZ222" ca="1">SUM(IF(RIGHT(OFFSET('Vacation Tracker'!$Q225:$AD225,0,BX$4))&lt;&gt;"O",IFERROR(--LEFT(OFFSET('Vacation Tracker'!$Q225:$AD225,0,BX$4),LEN(OFFSET('Vacation Tracker'!$Q225:$AD225,0,BX$4))-1),0)))</f>
        <v>0</v>
      </c>
      <c r="CA222" s="26">
        <f t="array" aca="1" ref="CA222" ca="1">SUM(IF(RIGHT(OFFSET('Vacation Tracker'!$Q225:$AD225,0,BX$4))=CA$8,IFERROR(--LEFT(OFFSET('Vacation Tracker'!$Q225:$AD225,0,BX$4),LEN(OFFSET('Vacation Tracker'!$Q225:$AD225,0,BX$4))-1),0)))</f>
        <v>0</v>
      </c>
      <c r="CB222" s="23">
        <f ca="1">SUM(OFFSET('Vacation Tracker'!$Q225:$AD225,0,CB$4))</f>
        <v>0</v>
      </c>
      <c r="CC222" s="26">
        <f t="shared" ref="CC222" ca="1" si="11108">CB222-CD222</f>
        <v>0</v>
      </c>
      <c r="CD222" s="26">
        <f t="array" aca="1" ref="CD222" ca="1">SUM(IF(RIGHT(OFFSET('Vacation Tracker'!$Q225:$AD225,0,CB$4))&lt;&gt;"O",IFERROR(--LEFT(OFFSET('Vacation Tracker'!$Q225:$AD225,0,CB$4),LEN(OFFSET('Vacation Tracker'!$Q225:$AD225,0,CB$4))-1),0)))</f>
        <v>0</v>
      </c>
      <c r="CE222" s="26">
        <f t="array" aca="1" ref="CE222" ca="1">SUM(IF(RIGHT(OFFSET('Vacation Tracker'!$Q225:$AD225,0,CB$4))=CE$8,IFERROR(--LEFT(OFFSET('Vacation Tracker'!$Q225:$AD225,0,CB$4),LEN(OFFSET('Vacation Tracker'!$Q225:$AD225,0,CB$4))-1),0)))</f>
        <v>0</v>
      </c>
      <c r="CF222" s="23">
        <f ca="1">SUM(OFFSET('Vacation Tracker'!$Q225:$AD225,0,CF$4))</f>
        <v>0</v>
      </c>
      <c r="CG222" s="26">
        <f t="shared" ref="CG222" ca="1" si="11109">CF222-CH222</f>
        <v>0</v>
      </c>
      <c r="CH222" s="26">
        <f t="array" aca="1" ref="CH222" ca="1">SUM(IF(RIGHT(OFFSET('Vacation Tracker'!$Q225:$AD225,0,CF$4))&lt;&gt;"O",IFERROR(--LEFT(OFFSET('Vacation Tracker'!$Q225:$AD225,0,CF$4),LEN(OFFSET('Vacation Tracker'!$Q225:$AD225,0,CF$4))-1),0)))</f>
        <v>0</v>
      </c>
      <c r="CI222" s="26">
        <f t="array" aca="1" ref="CI222" ca="1">SUM(IF(RIGHT(OFFSET('Vacation Tracker'!$Q225:$AD225,0,CF$4))=CI$8,IFERROR(--LEFT(OFFSET('Vacation Tracker'!$Q225:$AD225,0,CF$4),LEN(OFFSET('Vacation Tracker'!$Q225:$AD225,0,CF$4))-1),0)))</f>
        <v>0</v>
      </c>
      <c r="CJ222" s="23">
        <f ca="1">SUM(OFFSET('Vacation Tracker'!$Q225:$AD225,0,CJ$4))</f>
        <v>0</v>
      </c>
      <c r="CK222" s="26">
        <f t="shared" ref="CK222" ca="1" si="11110">CJ222-CL222</f>
        <v>0</v>
      </c>
      <c r="CL222" s="26">
        <f t="array" aca="1" ref="CL222" ca="1">SUM(IF(RIGHT(OFFSET('Vacation Tracker'!$Q225:$AD225,0,CJ$4))&lt;&gt;"O",IFERROR(--LEFT(OFFSET('Vacation Tracker'!$Q225:$AD225,0,CJ$4),LEN(OFFSET('Vacation Tracker'!$Q225:$AD225,0,CJ$4))-1),0)))</f>
        <v>0</v>
      </c>
      <c r="CM222" s="26">
        <f t="array" aca="1" ref="CM222" ca="1">SUM(IF(RIGHT(OFFSET('Vacation Tracker'!$Q225:$AD225,0,CJ$4))=CM$8,IFERROR(--LEFT(OFFSET('Vacation Tracker'!$Q225:$AD225,0,CJ$4),LEN(OFFSET('Vacation Tracker'!$Q225:$AD225,0,CJ$4))-1),0)))</f>
        <v>0</v>
      </c>
      <c r="CN222" s="23">
        <f ca="1">SUM(OFFSET('Vacation Tracker'!$Q225:$AD225,0,CN$4))</f>
        <v>0</v>
      </c>
      <c r="CO222" s="26">
        <f t="shared" ref="CO222" ca="1" si="11111">CN222-CP222</f>
        <v>0</v>
      </c>
      <c r="CP222" s="26">
        <f t="array" aca="1" ref="CP222" ca="1">SUM(IF(RIGHT(OFFSET('Vacation Tracker'!$Q225:$AD225,0,CN$4))&lt;&gt;"O",IFERROR(--LEFT(OFFSET('Vacation Tracker'!$Q225:$AD225,0,CN$4),LEN(OFFSET('Vacation Tracker'!$Q225:$AD225,0,CN$4))-1),0)))</f>
        <v>0</v>
      </c>
      <c r="CQ222" s="26">
        <f t="array" aca="1" ref="CQ222" ca="1">SUM(IF(RIGHT(OFFSET('Vacation Tracker'!$Q225:$AD225,0,CN$4))=CQ$8,IFERROR(--LEFT(OFFSET('Vacation Tracker'!$Q225:$AD225,0,CN$4),LEN(OFFSET('Vacation Tracker'!$Q225:$AD225,0,CN$4))-1),0)))</f>
        <v>0</v>
      </c>
      <c r="CR222" s="23">
        <f ca="1">SUM(OFFSET('Vacation Tracker'!$Q225:$AD225,0,CR$4))</f>
        <v>0</v>
      </c>
      <c r="CS222" s="26">
        <f t="shared" ref="CS222" ca="1" si="11112">CR222-CT222</f>
        <v>0</v>
      </c>
      <c r="CT222" s="26">
        <f t="array" aca="1" ref="CT222" ca="1">SUM(IF(RIGHT(OFFSET('Vacation Tracker'!$Q225:$AD225,0,CR$4))&lt;&gt;"O",IFERROR(--LEFT(OFFSET('Vacation Tracker'!$Q225:$AD225,0,CR$4),LEN(OFFSET('Vacation Tracker'!$Q225:$AD225,0,CR$4))-1),0)))</f>
        <v>0</v>
      </c>
      <c r="CU222" s="26">
        <f t="array" aca="1" ref="CU222" ca="1">SUM(IF(RIGHT(OFFSET('Vacation Tracker'!$Q225:$AD225,0,CR$4))=CU$8,IFERROR(--LEFT(OFFSET('Vacation Tracker'!$Q225:$AD225,0,CR$4),LEN(OFFSET('Vacation Tracker'!$Q225:$AD225,0,CR$4))-1),0)))</f>
        <v>0</v>
      </c>
      <c r="CV222" s="23">
        <f ca="1">SUM(OFFSET('Vacation Tracker'!$Q225:$AD225,0,CV$4))</f>
        <v>0</v>
      </c>
      <c r="CW222" s="26">
        <f t="shared" ref="CW222" ca="1" si="11113">CV222-CX222</f>
        <v>0</v>
      </c>
      <c r="CX222" s="26">
        <f t="array" aca="1" ref="CX222" ca="1">SUM(IF(RIGHT(OFFSET('Vacation Tracker'!$Q225:$AD225,0,CV$4))&lt;&gt;"O",IFERROR(--LEFT(OFFSET('Vacation Tracker'!$Q225:$AD225,0,CV$4),LEN(OFFSET('Vacation Tracker'!$Q225:$AD225,0,CV$4))-1),0)))</f>
        <v>0</v>
      </c>
      <c r="CY222" s="26">
        <f t="array" aca="1" ref="CY222" ca="1">SUM(IF(RIGHT(OFFSET('Vacation Tracker'!$Q225:$AD225,0,CV$4))=CY$8,IFERROR(--LEFT(OFFSET('Vacation Tracker'!$Q225:$AD225,0,CV$4),LEN(OFFSET('Vacation Tracker'!$Q225:$AD225,0,CV$4))-1),0)))</f>
        <v>0</v>
      </c>
      <c r="CZ222" s="23">
        <f ca="1">SUM(OFFSET('Vacation Tracker'!$Q225:$AD225,0,CZ$4))</f>
        <v>0</v>
      </c>
      <c r="DA222" s="26">
        <f t="shared" ref="DA222" ca="1" si="11114">CZ222-DB222</f>
        <v>0</v>
      </c>
      <c r="DB222" s="26">
        <f t="array" aca="1" ref="DB222" ca="1">SUM(IF(RIGHT(OFFSET('Vacation Tracker'!$Q225:$AD225,0,CZ$4))&lt;&gt;"O",IFERROR(--LEFT(OFFSET('Vacation Tracker'!$Q225:$AD225,0,CZ$4),LEN(OFFSET('Vacation Tracker'!$Q225:$AD225,0,CZ$4))-1),0)))</f>
        <v>0</v>
      </c>
      <c r="DC222" s="26">
        <f t="array" aca="1" ref="DC222" ca="1">SUM(IF(RIGHT(OFFSET('Vacation Tracker'!$Q225:$AD225,0,CZ$4))=DC$8,IFERROR(--LEFT(OFFSET('Vacation Tracker'!$Q225:$AD225,0,CZ$4),LEN(OFFSET('Vacation Tracker'!$Q225:$AD225,0,CZ$4))-1),0)))</f>
        <v>0</v>
      </c>
      <c r="DD222" s="23">
        <f ca="1">SUM(OFFSET('Vacation Tracker'!$Q225:$AD225,0,DD$4))</f>
        <v>0</v>
      </c>
      <c r="DE222" s="26">
        <f t="shared" ref="DE222" ca="1" si="11115">DD222-DF222</f>
        <v>0</v>
      </c>
      <c r="DF222" s="26">
        <f t="array" aca="1" ref="DF222" ca="1">SUM(IF(RIGHT(OFFSET('Vacation Tracker'!$Q225:$AD225,0,DD$4))&lt;&gt;"O",IFERROR(--LEFT(OFFSET('Vacation Tracker'!$Q225:$AD225,0,DD$4),LEN(OFFSET('Vacation Tracker'!$Q225:$AD225,0,DD$4))-1),0)))</f>
        <v>0</v>
      </c>
      <c r="DG222" s="26">
        <f t="array" aca="1" ref="DG222" ca="1">SUM(IF(RIGHT(OFFSET('Vacation Tracker'!$Q225:$AD225,0,DD$4))=DG$8,IFERROR(--LEFT(OFFSET('Vacation Tracker'!$Q225:$AD225,0,DD$4),LEN(OFFSET('Vacation Tracker'!$Q225:$AD225,0,DD$4))-1),0)))</f>
        <v>0</v>
      </c>
      <c r="DH222" s="23">
        <f ca="1">SUM(OFFSET('Vacation Tracker'!$Q225:$AD225,0,DH$4))</f>
        <v>0</v>
      </c>
      <c r="DI222" s="26">
        <f t="shared" ref="DI222" ca="1" si="11116">DH222-DJ222</f>
        <v>0</v>
      </c>
      <c r="DJ222" s="26">
        <f t="array" aca="1" ref="DJ222" ca="1">SUM(IF(RIGHT(OFFSET('Vacation Tracker'!$Q225:$AD225,0,DH$4))&lt;&gt;"O",IFERROR(--LEFT(OFFSET('Vacation Tracker'!$Q225:$AD225,0,DH$4),LEN(OFFSET('Vacation Tracker'!$Q225:$AD225,0,DH$4))-1),0)))</f>
        <v>0</v>
      </c>
      <c r="DK222" s="26">
        <f t="array" aca="1" ref="DK222" ca="1">SUM(IF(RIGHT(OFFSET('Vacation Tracker'!$Q225:$AD225,0,DH$4))=DK$8,IFERROR(--LEFT(OFFSET('Vacation Tracker'!$Q225:$AD225,0,DH$4),LEN(OFFSET('Vacation Tracker'!$Q225:$AD225,0,DH$4))-1),0)))</f>
        <v>0</v>
      </c>
      <c r="DL222" s="23">
        <f ca="1">SUM(OFFSET('Vacation Tracker'!$Q225:$AD225,0,DL$4))</f>
        <v>0</v>
      </c>
      <c r="DM222" s="26">
        <f t="shared" ref="DM222" ca="1" si="11117">DL222-DN222</f>
        <v>0</v>
      </c>
      <c r="DN222" s="26">
        <f t="array" aca="1" ref="DN222" ca="1">SUM(IF(RIGHT(OFFSET('Vacation Tracker'!$Q225:$AD225,0,DL$4))&lt;&gt;"O",IFERROR(--LEFT(OFFSET('Vacation Tracker'!$Q225:$AD225,0,DL$4),LEN(OFFSET('Vacation Tracker'!$Q225:$AD225,0,DL$4))-1),0)))</f>
        <v>0</v>
      </c>
      <c r="DO222" s="26">
        <f t="array" aca="1" ref="DO222" ca="1">SUM(IF(RIGHT(OFFSET('Vacation Tracker'!$Q225:$AD225,0,DL$4))=DO$8,IFERROR(--LEFT(OFFSET('Vacation Tracker'!$Q225:$AD225,0,DL$4),LEN(OFFSET('Vacation Tracker'!$Q225:$AD225,0,DL$4))-1),0)))</f>
        <v>0</v>
      </c>
      <c r="DP222" s="23">
        <f ca="1">SUM(OFFSET('Vacation Tracker'!$Q225:$AD225,0,DP$4))</f>
        <v>0</v>
      </c>
      <c r="DQ222" s="26">
        <f t="shared" ref="DQ222" ca="1" si="11118">DP222-DR222</f>
        <v>0</v>
      </c>
      <c r="DR222" s="26">
        <f t="array" aca="1" ref="DR222" ca="1">SUM(IF(RIGHT(OFFSET('Vacation Tracker'!$Q225:$AD225,0,DP$4))&lt;&gt;"O",IFERROR(--LEFT(OFFSET('Vacation Tracker'!$Q225:$AD225,0,DP$4),LEN(OFFSET('Vacation Tracker'!$Q225:$AD225,0,DP$4))-1),0)))</f>
        <v>0</v>
      </c>
      <c r="DS222" s="26">
        <f t="array" aca="1" ref="DS222" ca="1">SUM(IF(RIGHT(OFFSET('Vacation Tracker'!$Q225:$AD225,0,DP$4))=DS$8,IFERROR(--LEFT(OFFSET('Vacation Tracker'!$Q225:$AD225,0,DP$4),LEN(OFFSET('Vacation Tracker'!$Q225:$AD225,0,DP$4))-1),0)))</f>
        <v>0</v>
      </c>
      <c r="DT222" s="23">
        <f ca="1">SUM(OFFSET('Vacation Tracker'!$Q225:$AD225,0,DT$4))</f>
        <v>0</v>
      </c>
      <c r="DU222" s="26">
        <f t="shared" ref="DU222" ca="1" si="11119">DT222-DV222</f>
        <v>0</v>
      </c>
      <c r="DV222" s="26">
        <f t="array" aca="1" ref="DV222" ca="1">SUM(IF(RIGHT(OFFSET('Vacation Tracker'!$Q225:$AD225,0,DT$4))&lt;&gt;"O",IFERROR(--LEFT(OFFSET('Vacation Tracker'!$Q225:$AD225,0,DT$4),LEN(OFFSET('Vacation Tracker'!$Q225:$AD225,0,DT$4))-1),0)))</f>
        <v>0</v>
      </c>
      <c r="DW222" s="26">
        <f t="array" aca="1" ref="DW222" ca="1">SUM(IF(RIGHT(OFFSET('Vacation Tracker'!$Q225:$AD225,0,DT$4))=DW$8,IFERROR(--LEFT(OFFSET('Vacation Tracker'!$Q225:$AD225,0,DT$4),LEN(OFFSET('Vacation Tracker'!$Q225:$AD225,0,DT$4))-1),0)))</f>
        <v>0</v>
      </c>
      <c r="DX222" s="23">
        <f ca="1">SUM(OFFSET('Vacation Tracker'!$Q225:$AD225,0,DX$4))</f>
        <v>0</v>
      </c>
      <c r="DY222" s="26">
        <f t="shared" ref="DY222" ca="1" si="11120">DX222-DZ222</f>
        <v>0</v>
      </c>
      <c r="DZ222" s="26">
        <f t="array" aca="1" ref="DZ222" ca="1">SUM(IF(RIGHT(OFFSET('Vacation Tracker'!$Q225:$AD225,0,DX$4))&lt;&gt;"O",IFERROR(--LEFT(OFFSET('Vacation Tracker'!$Q225:$AD225,0,DX$4),LEN(OFFSET('Vacation Tracker'!$Q225:$AD225,0,DX$4))-1),0)))</f>
        <v>0</v>
      </c>
      <c r="EA222" s="26">
        <f t="array" aca="1" ref="EA222" ca="1">SUM(IF(RIGHT(OFFSET('Vacation Tracker'!$Q225:$AD225,0,DX$4))=EA$8,IFERROR(--LEFT(OFFSET('Vacation Tracker'!$Q225:$AD225,0,DX$4),LEN(OFFSET('Vacation Tracker'!$Q225:$AD225,0,DX$4))-1),0)))</f>
        <v>0</v>
      </c>
      <c r="EB222" s="23">
        <f ca="1">SUM(OFFSET('Vacation Tracker'!$Q225:$AD225,0,EB$4))</f>
        <v>0</v>
      </c>
      <c r="EC222" s="26">
        <f t="shared" ref="EC222" ca="1" si="11121">EB222-ED222</f>
        <v>0</v>
      </c>
      <c r="ED222" s="26">
        <f t="array" aca="1" ref="ED222" ca="1">SUM(IF(RIGHT(OFFSET('Vacation Tracker'!$Q225:$AD225,0,EB$4))&lt;&gt;"O",IFERROR(--LEFT(OFFSET('Vacation Tracker'!$Q225:$AD225,0,EB$4),LEN(OFFSET('Vacation Tracker'!$Q225:$AD225,0,EB$4))-1),0)))</f>
        <v>0</v>
      </c>
      <c r="EE222" s="26">
        <f t="array" aca="1" ref="EE222" ca="1">SUM(IF(RIGHT(OFFSET('Vacation Tracker'!$Q225:$AD225,0,EB$4))=EE$8,IFERROR(--LEFT(OFFSET('Vacation Tracker'!$Q225:$AD225,0,EB$4),LEN(OFFSET('Vacation Tracker'!$Q225:$AD225,0,EB$4))-1),0)))</f>
        <v>0</v>
      </c>
      <c r="EF222" s="23">
        <f ca="1">SUM(OFFSET('Vacation Tracker'!$Q225:$AD225,0,EF$4))</f>
        <v>0</v>
      </c>
      <c r="EG222" s="26">
        <f t="shared" ref="EG222" ca="1" si="11122">EF222-EH222</f>
        <v>0</v>
      </c>
      <c r="EH222" s="26">
        <f t="array" aca="1" ref="EH222" ca="1">SUM(IF(RIGHT(OFFSET('Vacation Tracker'!$Q225:$AD225,0,EF$4))&lt;&gt;"O",IFERROR(--LEFT(OFFSET('Vacation Tracker'!$Q225:$AD225,0,EF$4),LEN(OFFSET('Vacation Tracker'!$Q225:$AD225,0,EF$4))-1),0)))</f>
        <v>0</v>
      </c>
      <c r="EI222" s="26">
        <f t="array" aca="1" ref="EI222" ca="1">SUM(IF(RIGHT(OFFSET('Vacation Tracker'!$Q225:$AD225,0,EF$4))=EI$8,IFERROR(--LEFT(OFFSET('Vacation Tracker'!$Q225:$AD225,0,EF$4),LEN(OFFSET('Vacation Tracker'!$Q225:$AD225,0,EF$4))-1),0)))</f>
        <v>0</v>
      </c>
      <c r="EJ222" s="23">
        <f ca="1">SUM(OFFSET('Vacation Tracker'!$Q225:$AD225,0,EJ$4))</f>
        <v>0</v>
      </c>
      <c r="EK222" s="26">
        <f t="shared" ref="EK222" ca="1" si="11123">EJ222-EL222</f>
        <v>0</v>
      </c>
      <c r="EL222" s="26">
        <f t="array" aca="1" ref="EL222" ca="1">SUM(IF(RIGHT(OFFSET('Vacation Tracker'!$Q225:$AD225,0,EJ$4))&lt;&gt;"O",IFERROR(--LEFT(OFFSET('Vacation Tracker'!$Q225:$AD225,0,EJ$4),LEN(OFFSET('Vacation Tracker'!$Q225:$AD225,0,EJ$4))-1),0)))</f>
        <v>0</v>
      </c>
      <c r="EM222" s="26">
        <f t="array" aca="1" ref="EM222" ca="1">SUM(IF(RIGHT(OFFSET('Vacation Tracker'!$Q225:$AD225,0,EJ$4))=EM$8,IFERROR(--LEFT(OFFSET('Vacation Tracker'!$Q225:$AD225,0,EJ$4),LEN(OFFSET('Vacation Tracker'!$Q225:$AD225,0,EJ$4))-1),0)))</f>
        <v>0</v>
      </c>
      <c r="EN222" s="23">
        <f ca="1">SUM(OFFSET('Vacation Tracker'!$Q225:$AD225,0,EN$4))</f>
        <v>0</v>
      </c>
      <c r="EO222" s="26">
        <f t="shared" ref="EO222" ca="1" si="11124">EN222-EP222</f>
        <v>0</v>
      </c>
      <c r="EP222" s="26">
        <f t="array" aca="1" ref="EP222" ca="1">SUM(IF(RIGHT(OFFSET('Vacation Tracker'!$Q225:$AD225,0,EN$4))&lt;&gt;"O",IFERROR(--LEFT(OFFSET('Vacation Tracker'!$Q225:$AD225,0,EN$4),LEN(OFFSET('Vacation Tracker'!$Q225:$AD225,0,EN$4))-1),0)))</f>
        <v>0</v>
      </c>
      <c r="EQ222" s="26">
        <f t="array" aca="1" ref="EQ222" ca="1">SUM(IF(RIGHT(OFFSET('Vacation Tracker'!$Q225:$AD225,0,EN$4))=EQ$8,IFERROR(--LEFT(OFFSET('Vacation Tracker'!$Q225:$AD225,0,EN$4),LEN(OFFSET('Vacation Tracker'!$Q225:$AD225,0,EN$4))-1),0)))</f>
        <v>0</v>
      </c>
      <c r="ER222" s="23">
        <f ca="1">SUM(OFFSET('Vacation Tracker'!$Q225:$AD225,0,ER$4))</f>
        <v>0</v>
      </c>
      <c r="ES222" s="26">
        <f t="shared" ref="ES222" ca="1" si="11125">ER222-ET222</f>
        <v>0</v>
      </c>
      <c r="ET222" s="26">
        <f t="array" aca="1" ref="ET222" ca="1">SUM(IF(RIGHT(OFFSET('Vacation Tracker'!$Q225:$AD225,0,ER$4))&lt;&gt;"O",IFERROR(--LEFT(OFFSET('Vacation Tracker'!$Q225:$AD225,0,ER$4),LEN(OFFSET('Vacation Tracker'!$Q225:$AD225,0,ER$4))-1),0)))</f>
        <v>0</v>
      </c>
      <c r="EU222" s="26">
        <f t="array" aca="1" ref="EU222" ca="1">SUM(IF(RIGHT(OFFSET('Vacation Tracker'!$Q225:$AD225,0,ER$4))=EU$8,IFERROR(--LEFT(OFFSET('Vacation Tracker'!$Q225:$AD225,0,ER$4),LEN(OFFSET('Vacation Tracker'!$Q225:$AD225,0,ER$4))-1),0)))</f>
        <v>0</v>
      </c>
      <c r="EV222" s="23">
        <f ca="1">SUM(OFFSET('Vacation Tracker'!$Q225:$AD225,0,EV$4))</f>
        <v>0</v>
      </c>
      <c r="EW222" s="26">
        <f t="shared" ref="EW222" ca="1" si="11126">EV222-EX222</f>
        <v>0</v>
      </c>
      <c r="EX222" s="26">
        <f t="array" aca="1" ref="EX222" ca="1">SUM(IF(RIGHT(OFFSET('Vacation Tracker'!$Q225:$AD225,0,EV$4))&lt;&gt;"O",IFERROR(--LEFT(OFFSET('Vacation Tracker'!$Q225:$AD225,0,EV$4),LEN(OFFSET('Vacation Tracker'!$Q225:$AD225,0,EV$4))-1),0)))</f>
        <v>0</v>
      </c>
      <c r="EY222" s="26">
        <f t="array" aca="1" ref="EY222" ca="1">SUM(IF(RIGHT(OFFSET('Vacation Tracker'!$Q225:$AD225,0,EV$4))=EY$8,IFERROR(--LEFT(OFFSET('Vacation Tracker'!$Q225:$AD225,0,EV$4),LEN(OFFSET('Vacation Tracker'!$Q225:$AD225,0,EV$4))-1),0)))</f>
        <v>0</v>
      </c>
      <c r="EZ222" s="23">
        <f ca="1">SUM(OFFSET('Vacation Tracker'!$Q225:$AD225,0,EZ$4))</f>
        <v>0</v>
      </c>
      <c r="FA222" s="26">
        <f t="shared" ref="FA222" ca="1" si="11127">EZ222-FB222</f>
        <v>0</v>
      </c>
      <c r="FB222" s="26">
        <f t="array" aca="1" ref="FB222" ca="1">SUM(IF(RIGHT(OFFSET('Vacation Tracker'!$Q225:$AD225,0,EZ$4))&lt;&gt;"O",IFERROR(--LEFT(OFFSET('Vacation Tracker'!$Q225:$AD225,0,EZ$4),LEN(OFFSET('Vacation Tracker'!$Q225:$AD225,0,EZ$4))-1),0)))</f>
        <v>0</v>
      </c>
      <c r="FC222" s="26">
        <f t="array" aca="1" ref="FC222" ca="1">SUM(IF(RIGHT(OFFSET('Vacation Tracker'!$Q225:$AD225,0,EZ$4))=FC$8,IFERROR(--LEFT(OFFSET('Vacation Tracker'!$Q225:$AD225,0,EZ$4),LEN(OFFSET('Vacation Tracker'!$Q225:$AD225,0,EZ$4))-1),0)))</f>
        <v>0</v>
      </c>
      <c r="FD222" s="23">
        <f ca="1">SUM(OFFSET('Vacation Tracker'!$Q225:$AD225,0,FD$4))</f>
        <v>0</v>
      </c>
      <c r="FE222" s="26">
        <f t="shared" ref="FE222" ca="1" si="11128">FD222-FF222</f>
        <v>0</v>
      </c>
      <c r="FF222" s="26">
        <f t="array" aca="1" ref="FF222" ca="1">SUM(IF(RIGHT(OFFSET('Vacation Tracker'!$Q225:$AD225,0,FD$4))&lt;&gt;"O",IFERROR(--LEFT(OFFSET('Vacation Tracker'!$Q225:$AD225,0,FD$4),LEN(OFFSET('Vacation Tracker'!$Q225:$AD225,0,FD$4))-1),0)))</f>
        <v>0</v>
      </c>
      <c r="FG222" s="26">
        <f t="array" aca="1" ref="FG222" ca="1">SUM(IF(RIGHT(OFFSET('Vacation Tracker'!$Q225:$AD225,0,FD$4))=FG$8,IFERROR(--LEFT(OFFSET('Vacation Tracker'!$Q225:$AD225,0,FD$4),LEN(OFFSET('Vacation Tracker'!$Q225:$AD225,0,FD$4))-1),0)))</f>
        <v>0</v>
      </c>
      <c r="FH222" s="23">
        <f ca="1">SUM(OFFSET('Vacation Tracker'!$Q225:$AD225,0,FH$4))</f>
        <v>0</v>
      </c>
      <c r="FI222" s="26">
        <f t="shared" ref="FI222" ca="1" si="11129">FH222-FJ222</f>
        <v>0</v>
      </c>
      <c r="FJ222" s="26">
        <f t="array" aca="1" ref="FJ222" ca="1">SUM(IF(RIGHT(OFFSET('Vacation Tracker'!$Q225:$AD225,0,FH$4))&lt;&gt;"O",IFERROR(--LEFT(OFFSET('Vacation Tracker'!$Q225:$AD225,0,FH$4),LEN(OFFSET('Vacation Tracker'!$Q225:$AD225,0,FH$4))-1),0)))</f>
        <v>0</v>
      </c>
      <c r="FK222" s="26">
        <f t="array" aca="1" ref="FK222" ca="1">SUM(IF(RIGHT(OFFSET('Vacation Tracker'!$Q225:$AD225,0,FH$4))=FK$8,IFERROR(--LEFT(OFFSET('Vacation Tracker'!$Q225:$AD225,0,FH$4),LEN(OFFSET('Vacation Tracker'!$Q225:$AD225,0,FH$4))-1),0)))</f>
        <v>0</v>
      </c>
      <c r="FL222" s="23">
        <f ca="1">SUM(OFFSET('Vacation Tracker'!$Q225:$AD225,0,FL$4))</f>
        <v>0</v>
      </c>
      <c r="FM222" s="26">
        <f t="shared" ref="FM222" ca="1" si="11130">FL222-FN222</f>
        <v>0</v>
      </c>
      <c r="FN222" s="26">
        <f t="array" aca="1" ref="FN222" ca="1">SUM(IF(RIGHT(OFFSET('Vacation Tracker'!$Q225:$AD225,0,FL$4))&lt;&gt;"O",IFERROR(--LEFT(OFFSET('Vacation Tracker'!$Q225:$AD225,0,FL$4),LEN(OFFSET('Vacation Tracker'!$Q225:$AD225,0,FL$4))-1),0)))</f>
        <v>0</v>
      </c>
      <c r="FO222" s="26">
        <f t="array" aca="1" ref="FO222" ca="1">SUM(IF(RIGHT(OFFSET('Vacation Tracker'!$Q225:$AD225,0,FL$4))=FO$8,IFERROR(--LEFT(OFFSET('Vacation Tracker'!$Q225:$AD225,0,FL$4),LEN(OFFSET('Vacation Tracker'!$Q225:$AD225,0,FL$4))-1),0)))</f>
        <v>0</v>
      </c>
      <c r="FP222" s="23">
        <f ca="1">SUM(OFFSET('Vacation Tracker'!$Q225:$AD225,0,FP$4))</f>
        <v>0</v>
      </c>
      <c r="FQ222" s="26">
        <f t="shared" ref="FQ222" ca="1" si="11131">FP222-FR222</f>
        <v>0</v>
      </c>
      <c r="FR222" s="26">
        <f t="array" aca="1" ref="FR222" ca="1">SUM(IF(RIGHT(OFFSET('Vacation Tracker'!$Q225:$AD225,0,FP$4))&lt;&gt;"O",IFERROR(--LEFT(OFFSET('Vacation Tracker'!$Q225:$AD225,0,FP$4),LEN(OFFSET('Vacation Tracker'!$Q225:$AD225,0,FP$4))-1),0)))</f>
        <v>0</v>
      </c>
      <c r="FS222" s="26">
        <f t="array" aca="1" ref="FS222" ca="1">SUM(IF(RIGHT(OFFSET('Vacation Tracker'!$Q225:$AD225,0,FP$4))=FS$8,IFERROR(--LEFT(OFFSET('Vacation Tracker'!$Q225:$AD225,0,FP$4),LEN(OFFSET('Vacation Tracker'!$Q225:$AD225,0,FP$4))-1),0)))</f>
        <v>0</v>
      </c>
      <c r="FT222" s="23">
        <f ca="1">SUM(OFFSET('Vacation Tracker'!$Q225:$AD225,0,FT$4))</f>
        <v>0</v>
      </c>
      <c r="FU222" s="26">
        <f t="shared" ref="FU222" ca="1" si="11132">FT222-FV222</f>
        <v>0</v>
      </c>
      <c r="FV222" s="26">
        <f t="array" aca="1" ref="FV222" ca="1">SUM(IF(RIGHT(OFFSET('Vacation Tracker'!$Q225:$AD225,0,FT$4))&lt;&gt;"O",IFERROR(--LEFT(OFFSET('Vacation Tracker'!$Q225:$AD225,0,FT$4),LEN(OFFSET('Vacation Tracker'!$Q225:$AD225,0,FT$4))-1),0)))</f>
        <v>0</v>
      </c>
      <c r="FW222" s="26">
        <f t="array" aca="1" ref="FW222" ca="1">SUM(IF(RIGHT(OFFSET('Vacation Tracker'!$Q225:$AD225,0,FT$4))=FW$8,IFERROR(--LEFT(OFFSET('Vacation Tracker'!$Q225:$AD225,0,FT$4),LEN(OFFSET('Vacation Tracker'!$Q225:$AD225,0,FT$4))-1),0)))</f>
        <v>0</v>
      </c>
      <c r="FX222" s="23">
        <f ca="1">SUM(OFFSET('Vacation Tracker'!$Q225:$AD225,0,FX$4))</f>
        <v>0</v>
      </c>
      <c r="FY222" s="26">
        <f t="shared" ref="FY222" ca="1" si="11133">FX222-FZ222</f>
        <v>0</v>
      </c>
      <c r="FZ222" s="26">
        <f t="array" aca="1" ref="FZ222" ca="1">SUM(IF(RIGHT(OFFSET('Vacation Tracker'!$Q225:$AD225,0,FX$4))&lt;&gt;"O",IFERROR(--LEFT(OFFSET('Vacation Tracker'!$Q225:$AD225,0,FX$4),LEN(OFFSET('Vacation Tracker'!$Q225:$AD225,0,FX$4))-1),0)))</f>
        <v>0</v>
      </c>
      <c r="GA222" s="26">
        <f t="array" aca="1" ref="GA222" ca="1">SUM(IF(RIGHT(OFFSET('Vacation Tracker'!$Q225:$AD225,0,FX$4))=GA$8,IFERROR(--LEFT(OFFSET('Vacation Tracker'!$Q225:$AD225,0,FX$4),LEN(OFFSET('Vacation Tracker'!$Q225:$AD225,0,FX$4))-1),0)))</f>
        <v>0</v>
      </c>
      <c r="GB222" s="23">
        <f ca="1">SUM(OFFSET('Vacation Tracker'!$Q225:$AD225,0,GB$4))</f>
        <v>0</v>
      </c>
      <c r="GC222" s="26">
        <f t="shared" ref="GC222" ca="1" si="11134">GB222-GD222</f>
        <v>0</v>
      </c>
      <c r="GD222" s="26">
        <f t="array" aca="1" ref="GD222" ca="1">SUM(IF(RIGHT(OFFSET('Vacation Tracker'!$Q225:$AD225,0,GB$4))&lt;&gt;"O",IFERROR(--LEFT(OFFSET('Vacation Tracker'!$Q225:$AD225,0,GB$4),LEN(OFFSET('Vacation Tracker'!$Q225:$AD225,0,GB$4))-1),0)))</f>
        <v>0</v>
      </c>
      <c r="GE222" s="26">
        <f t="array" aca="1" ref="GE222" ca="1">SUM(IF(RIGHT(OFFSET('Vacation Tracker'!$Q225:$AD225,0,GB$4))=GE$8,IFERROR(--LEFT(OFFSET('Vacation Tracker'!$Q225:$AD225,0,GB$4),LEN(OFFSET('Vacation Tracker'!$Q225:$AD225,0,GB$4))-1),0)))</f>
        <v>0</v>
      </c>
      <c r="GF222" s="23">
        <f ca="1">SUM(OFFSET('Vacation Tracker'!$Q225:$AD225,0,GF$4))</f>
        <v>0</v>
      </c>
      <c r="GG222" s="26">
        <f t="shared" ref="GG222" ca="1" si="11135">GF222-GH222</f>
        <v>0</v>
      </c>
      <c r="GH222" s="26">
        <f t="array" aca="1" ref="GH222" ca="1">SUM(IF(RIGHT(OFFSET('Vacation Tracker'!$Q225:$AD225,0,GF$4))&lt;&gt;"O",IFERROR(--LEFT(OFFSET('Vacation Tracker'!$Q225:$AD225,0,GF$4),LEN(OFFSET('Vacation Tracker'!$Q225:$AD225,0,GF$4))-1),0)))</f>
        <v>0</v>
      </c>
      <c r="GI222" s="26">
        <f t="array" aca="1" ref="GI222" ca="1">SUM(IF(RIGHT(OFFSET('Vacation Tracker'!$Q225:$AD225,0,GF$4))=GI$8,IFERROR(--LEFT(OFFSET('Vacation Tracker'!$Q225:$AD225,0,GF$4),LEN(OFFSET('Vacation Tracker'!$Q225:$AD225,0,GF$4))-1),0)))</f>
        <v>0</v>
      </c>
      <c r="GJ222" s="23">
        <f ca="1">SUM(OFFSET('Vacation Tracker'!$Q225:$AD225,0,GJ$4))</f>
        <v>0</v>
      </c>
      <c r="GK222" s="26">
        <f t="shared" ref="GK222" ca="1" si="11136">GJ222-GL222</f>
        <v>0</v>
      </c>
      <c r="GL222" s="26">
        <f t="array" aca="1" ref="GL222" ca="1">SUM(IF(RIGHT(OFFSET('Vacation Tracker'!$Q225:$AD225,0,GJ$4))&lt;&gt;"O",IFERROR(--LEFT(OFFSET('Vacation Tracker'!$Q225:$AD225,0,GJ$4),LEN(OFFSET('Vacation Tracker'!$Q225:$AD225,0,GJ$4))-1),0)))</f>
        <v>0</v>
      </c>
      <c r="GM222" s="26">
        <f t="array" aca="1" ref="GM222" ca="1">SUM(IF(RIGHT(OFFSET('Vacation Tracker'!$Q225:$AD225,0,GJ$4))=GM$8,IFERROR(--LEFT(OFFSET('Vacation Tracker'!$Q225:$AD225,0,GJ$4),LEN(OFFSET('Vacation Tracker'!$Q225:$AD225,0,GJ$4))-1),0)))</f>
        <v>0</v>
      </c>
      <c r="GN222" s="23">
        <f ca="1">SUM(OFFSET('Vacation Tracker'!$Q225:$AD225,0,GN$4))</f>
        <v>0</v>
      </c>
      <c r="GO222" s="26">
        <f t="shared" ref="GO222" ca="1" si="11137">GN222-GP222</f>
        <v>0</v>
      </c>
      <c r="GP222" s="26">
        <f t="array" aca="1" ref="GP222" ca="1">SUM(IF(RIGHT(OFFSET('Vacation Tracker'!$Q225:$AD225,0,GN$4))&lt;&gt;"O",IFERROR(--LEFT(OFFSET('Vacation Tracker'!$Q225:$AD225,0,GN$4),LEN(OFFSET('Vacation Tracker'!$Q225:$AD225,0,GN$4))-1),0)))</f>
        <v>0</v>
      </c>
      <c r="GQ222" s="26">
        <f t="array" aca="1" ref="GQ222" ca="1">SUM(IF(RIGHT(OFFSET('Vacation Tracker'!$Q225:$AD225,0,GN$4))=GQ$8,IFERROR(--LEFT(OFFSET('Vacation Tracker'!$Q225:$AD225,0,GN$4),LEN(OFFSET('Vacation Tracker'!$Q225:$AD225,0,GN$4))-1),0)))</f>
        <v>0</v>
      </c>
      <c r="GR222" s="23">
        <f ca="1">SUM(OFFSET('Vacation Tracker'!$Q225:$AD225,0,GR$4))</f>
        <v>0</v>
      </c>
      <c r="GS222" s="26">
        <f t="shared" ref="GS222" ca="1" si="11138">GR222-GT222</f>
        <v>0</v>
      </c>
      <c r="GT222" s="26">
        <f t="array" aca="1" ref="GT222" ca="1">SUM(IF(RIGHT(OFFSET('Vacation Tracker'!$Q225:$AD225,0,GR$4))&lt;&gt;"O",IFERROR(--LEFT(OFFSET('Vacation Tracker'!$Q225:$AD225,0,GR$4),LEN(OFFSET('Vacation Tracker'!$Q225:$AD225,0,GR$4))-1),0)))</f>
        <v>0</v>
      </c>
      <c r="GU222" s="26">
        <f t="array" aca="1" ref="GU222" ca="1">SUM(IF(RIGHT(OFFSET('Vacation Tracker'!$Q225:$AD225,0,GR$4))=GU$8,IFERROR(--LEFT(OFFSET('Vacation Tracker'!$Q225:$AD225,0,GR$4),LEN(OFFSET('Vacation Tracker'!$Q225:$AD225,0,GR$4))-1),0)))</f>
        <v>0</v>
      </c>
      <c r="GV222" s="23">
        <f ca="1">SUM(OFFSET('Vacation Tracker'!$Q225:$AD225,0,GV$4))</f>
        <v>0</v>
      </c>
      <c r="GW222" s="26">
        <f t="shared" ref="GW222" ca="1" si="11139">GV222-GX222</f>
        <v>0</v>
      </c>
      <c r="GX222" s="26">
        <f t="array" aca="1" ref="GX222" ca="1">SUM(IF(RIGHT(OFFSET('Vacation Tracker'!$Q225:$AD225,0,GV$4))&lt;&gt;"O",IFERROR(--LEFT(OFFSET('Vacation Tracker'!$Q225:$AD225,0,GV$4),LEN(OFFSET('Vacation Tracker'!$Q225:$AD225,0,GV$4))-1),0)))</f>
        <v>0</v>
      </c>
      <c r="GY222" s="26">
        <f t="array" aca="1" ref="GY222" ca="1">SUM(IF(RIGHT(OFFSET('Vacation Tracker'!$Q225:$AD225,0,GV$4))=GY$8,IFERROR(--LEFT(OFFSET('Vacation Tracker'!$Q225:$AD225,0,GV$4),LEN(OFFSET('Vacation Tracker'!$Q225:$AD225,0,GV$4))-1),0)))</f>
        <v>0</v>
      </c>
      <c r="GZ222" s="23">
        <f ca="1">SUM(OFFSET('Vacation Tracker'!$Q225:$AD225,0,GZ$4))</f>
        <v>0</v>
      </c>
      <c r="HA222" s="26">
        <f t="shared" ref="HA222" ca="1" si="11140">GZ222-HB222</f>
        <v>0</v>
      </c>
      <c r="HB222" s="26">
        <f t="array" aca="1" ref="HB222" ca="1">SUM(IF(RIGHT(OFFSET('Vacation Tracker'!$Q225:$AD225,0,GZ$4))&lt;&gt;"O",IFERROR(--LEFT(OFFSET('Vacation Tracker'!$Q225:$AD225,0,GZ$4),LEN(OFFSET('Vacation Tracker'!$Q225:$AD225,0,GZ$4))-1),0)))</f>
        <v>0</v>
      </c>
      <c r="HC222" s="26">
        <f t="array" aca="1" ref="HC222" ca="1">SUM(IF(RIGHT(OFFSET('Vacation Tracker'!$Q225:$AD225,0,GZ$4))=HC$8,IFERROR(--LEFT(OFFSET('Vacation Tracker'!$Q225:$AD225,0,GZ$4),LEN(OFFSET('Vacation Tracker'!$Q225:$AD225,0,GZ$4))-1),0)))</f>
        <v>0</v>
      </c>
      <c r="HD222" s="23">
        <f ca="1">SUM(OFFSET('Vacation Tracker'!$Q225:$AD225,0,HD$4))</f>
        <v>0</v>
      </c>
      <c r="HE222" s="26">
        <f t="shared" ref="HE222" ca="1" si="11141">HD222-HF222</f>
        <v>0</v>
      </c>
      <c r="HF222" s="26">
        <f t="array" aca="1" ref="HF222" ca="1">SUM(IF(RIGHT(OFFSET('Vacation Tracker'!$Q225:$AD225,0,HD$4))&lt;&gt;"O",IFERROR(--LEFT(OFFSET('Vacation Tracker'!$Q225:$AD225,0,HD$4),LEN(OFFSET('Vacation Tracker'!$Q225:$AD225,0,HD$4))-1),0)))</f>
        <v>0</v>
      </c>
      <c r="HG222" s="26">
        <f t="array" aca="1" ref="HG222" ca="1">SUM(IF(RIGHT(OFFSET('Vacation Tracker'!$Q225:$AD225,0,HD$4))=HG$8,IFERROR(--LEFT(OFFSET('Vacation Tracker'!$Q225:$AD225,0,HD$4),LEN(OFFSET('Vacation Tracker'!$Q225:$AD225,0,HD$4))-1),0)))</f>
        <v>0</v>
      </c>
      <c r="HH222" s="23">
        <f ca="1">SUM(OFFSET('Vacation Tracker'!$Q225:$AD225,0,HH$4))</f>
        <v>0</v>
      </c>
      <c r="HI222" s="26">
        <f t="shared" ref="HI222" ca="1" si="11142">HH222-HJ222</f>
        <v>0</v>
      </c>
      <c r="HJ222" s="26">
        <f t="array" aca="1" ref="HJ222" ca="1">SUM(IF(RIGHT(OFFSET('Vacation Tracker'!$Q225:$AD225,0,HH$4))&lt;&gt;"O",IFERROR(--LEFT(OFFSET('Vacation Tracker'!$Q225:$AD225,0,HH$4),LEN(OFFSET('Vacation Tracker'!$Q225:$AD225,0,HH$4))-1),0)))</f>
        <v>0</v>
      </c>
      <c r="HK222" s="26">
        <f t="array" aca="1" ref="HK222" ca="1">SUM(IF(RIGHT(OFFSET('Vacation Tracker'!$Q225:$AD225,0,HH$4))=HK$8,IFERROR(--LEFT(OFFSET('Vacation Tracker'!$Q225:$AD225,0,HH$4),LEN(OFFSET('Vacation Tracker'!$Q225:$AD225,0,HH$4))-1),0)))</f>
        <v>0</v>
      </c>
      <c r="HL222" s="23">
        <f ca="1">SUM(OFFSET('Vacation Tracker'!$Q225:$AD225,0,HL$4))</f>
        <v>0</v>
      </c>
      <c r="HM222" s="26">
        <f t="shared" ref="HM222" ca="1" si="11143">HL222-HN222</f>
        <v>0</v>
      </c>
      <c r="HN222" s="26">
        <f t="array" aca="1" ref="HN222" ca="1">SUM(IF(RIGHT(OFFSET('Vacation Tracker'!$Q225:$AD225,0,HL$4))&lt;&gt;"O",IFERROR(--LEFT(OFFSET('Vacation Tracker'!$Q225:$AD225,0,HL$4),LEN(OFFSET('Vacation Tracker'!$Q225:$AD225,0,HL$4))-1),0)))</f>
        <v>0</v>
      </c>
      <c r="HO222" s="26">
        <f t="array" aca="1" ref="HO222" ca="1">SUM(IF(RIGHT(OFFSET('Vacation Tracker'!$Q225:$AD225,0,HL$4))=HO$8,IFERROR(--LEFT(OFFSET('Vacation Tracker'!$Q225:$AD225,0,HL$4),LEN(OFFSET('Vacation Tracker'!$Q225:$AD225,0,HL$4))-1),0)))</f>
        <v>0</v>
      </c>
      <c r="HP222" s="23">
        <f ca="1">SUM(OFFSET('Vacation Tracker'!$Q225:$AD225,0,HP$4))</f>
        <v>0</v>
      </c>
      <c r="HQ222" s="26">
        <f t="shared" ref="HQ222" ca="1" si="11144">HP222-HR222</f>
        <v>0</v>
      </c>
      <c r="HR222" s="26">
        <f t="array" aca="1" ref="HR222" ca="1">SUM(IF(RIGHT(OFFSET('Vacation Tracker'!$Q225:$AD225,0,HP$4))&lt;&gt;"O",IFERROR(--LEFT(OFFSET('Vacation Tracker'!$Q225:$AD225,0,HP$4),LEN(OFFSET('Vacation Tracker'!$Q225:$AD225,0,HP$4))-1),0)))</f>
        <v>0</v>
      </c>
      <c r="HS222" s="23">
        <f t="array" aca="1" ref="HS222" ca="1">SUM(IF(RIGHT(OFFSET('Vacation Tracker'!$Q225:$AD225,0,HP$4))=HS$8,IFERROR(--LEFT(OFFSET('Vacation Tracker'!$Q225:$AD225,0,HP$4),LEN(OFFSET('Vacation Tracker'!$Q225:$AD225,0,HP$4))-1),0)))</f>
        <v>0</v>
      </c>
    </row>
    <row r="223" spans="2:227" ht="15" customHeight="1" x14ac:dyDescent="0.2">
      <c r="B223" s="23">
        <f>IF('Vacation Tracker'!B226&lt;&gt;"",'Vacation Tracker'!B226,"")</f>
        <v>215</v>
      </c>
      <c r="C223" s="24" t="str">
        <f>IF('Vacation Tracker'!C226&lt;&gt;"",'Vacation Tracker'!C226,"")</f>
        <v/>
      </c>
      <c r="D223" s="25" t="str">
        <f>IF('Vacation Tracker'!D226&lt;&gt;"",'Vacation Tracker'!D226,"")</f>
        <v/>
      </c>
      <c r="E223" s="25" t="str">
        <f>IF('Vacation Tracker'!E226&lt;&gt;"",'Vacation Tracker'!E226,"")</f>
        <v/>
      </c>
      <c r="F223" s="24" t="str">
        <f>IF('Vacation Tracker'!F226&lt;&gt;"",'Vacation Tracker'!F226,"")</f>
        <v/>
      </c>
      <c r="G223" s="24" t="str">
        <f>IF('Vacation Tracker'!G226&lt;&gt;"",'Vacation Tracker'!G226,"")</f>
        <v/>
      </c>
      <c r="H223" s="23" t="str">
        <f t="shared" si="10481"/>
        <v/>
      </c>
      <c r="I223" s="23" t="str">
        <f t="shared" si="10481"/>
        <v/>
      </c>
      <c r="J223" s="23" t="str">
        <f t="shared" si="10481"/>
        <v/>
      </c>
      <c r="K223" s="23" t="str">
        <f t="shared" si="10072"/>
        <v/>
      </c>
      <c r="L223" s="23">
        <f ca="1">SUM(OFFSET('Vacation Tracker'!$Q226:$AD226,0,L$4))</f>
        <v>0</v>
      </c>
      <c r="M223" s="26">
        <f t="shared" ca="1" si="10018"/>
        <v>0</v>
      </c>
      <c r="N223" s="26">
        <f t="array" aca="1" ref="N223" ca="1">SUM(IF(RIGHT(OFFSET('Vacation Tracker'!$Q226:$AD226,0,L$4))&lt;&gt;"O",IFERROR(--LEFT(OFFSET('Vacation Tracker'!$Q226:$AD226,0,L$4),LEN(OFFSET('Vacation Tracker'!$Q226:$AD226,0,L$4))-1),0)))</f>
        <v>0</v>
      </c>
      <c r="O223" s="26">
        <f t="array" aca="1" ref="O223" ca="1">SUM(IF(RIGHT(OFFSET('Vacation Tracker'!$Q226:$AD226,0,L$4))=O$8,IFERROR(--LEFT(OFFSET('Vacation Tracker'!$Q226:$AD226,0,L$4),LEN(OFFSET('Vacation Tracker'!$Q226:$AD226,0,L$4))-1),0)))</f>
        <v>0</v>
      </c>
      <c r="P223" s="23">
        <f ca="1">SUM(OFFSET('Vacation Tracker'!$Q226:$AD226,0,P$4))</f>
        <v>0</v>
      </c>
      <c r="Q223" s="26">
        <f t="shared" ca="1" si="10019"/>
        <v>0</v>
      </c>
      <c r="R223" s="26">
        <f t="array" aca="1" ref="R223" ca="1">SUM(IF(RIGHT(OFFSET('Vacation Tracker'!$Q226:$AD226,0,P$4))&lt;&gt;"O",IFERROR(--LEFT(OFFSET('Vacation Tracker'!$Q226:$AD226,0,P$4),LEN(OFFSET('Vacation Tracker'!$Q226:$AD226,0,P$4))-1),0)))</f>
        <v>0</v>
      </c>
      <c r="S223" s="26">
        <f t="array" aca="1" ref="S223" ca="1">SUM(IF(RIGHT(OFFSET('Vacation Tracker'!$Q226:$AD226,0,P$4))=S$8,IFERROR(--LEFT(OFFSET('Vacation Tracker'!$Q226:$AD226,0,P$4),LEN(OFFSET('Vacation Tracker'!$Q226:$AD226,0,P$4))-1),0)))</f>
        <v>0</v>
      </c>
      <c r="T223" s="23">
        <f ca="1">SUM(OFFSET('Vacation Tracker'!$Q226:$AD226,0,T$4))</f>
        <v>0</v>
      </c>
      <c r="U223" s="26">
        <f t="shared" ca="1" si="10020"/>
        <v>0</v>
      </c>
      <c r="V223" s="26">
        <f t="array" aca="1" ref="V223" ca="1">SUM(IF(RIGHT(OFFSET('Vacation Tracker'!$Q226:$AD226,0,T$4))&lt;&gt;"O",IFERROR(--LEFT(OFFSET('Vacation Tracker'!$Q226:$AD226,0,T$4),LEN(OFFSET('Vacation Tracker'!$Q226:$AD226,0,T$4))-1),0)))</f>
        <v>0</v>
      </c>
      <c r="W223" s="26">
        <f t="array" aca="1" ref="W223" ca="1">SUM(IF(RIGHT(OFFSET('Vacation Tracker'!$Q226:$AD226,0,T$4))=W$8,IFERROR(--LEFT(OFFSET('Vacation Tracker'!$Q226:$AD226,0,T$4),LEN(OFFSET('Vacation Tracker'!$Q226:$AD226,0,T$4))-1),0)))</f>
        <v>0</v>
      </c>
      <c r="X223" s="23">
        <f ca="1">SUM(OFFSET('Vacation Tracker'!$Q226:$AD226,0,X$4))</f>
        <v>0</v>
      </c>
      <c r="Y223" s="26">
        <f t="shared" ref="Y223" ca="1" si="11145">X223-Z223</f>
        <v>0</v>
      </c>
      <c r="Z223" s="26">
        <f t="array" aca="1" ref="Z223" ca="1">SUM(IF(RIGHT(OFFSET('Vacation Tracker'!$Q226:$AD226,0,X$4))&lt;&gt;"O",IFERROR(--LEFT(OFFSET('Vacation Tracker'!$Q226:$AD226,0,X$4),LEN(OFFSET('Vacation Tracker'!$Q226:$AD226,0,X$4))-1),0)))</f>
        <v>0</v>
      </c>
      <c r="AA223" s="26">
        <f t="array" aca="1" ref="AA223" ca="1">SUM(IF(RIGHT(OFFSET('Vacation Tracker'!$Q226:$AD226,0,X$4))=AA$8,IFERROR(--LEFT(OFFSET('Vacation Tracker'!$Q226:$AD226,0,X$4),LEN(OFFSET('Vacation Tracker'!$Q226:$AD226,0,X$4))-1),0)))</f>
        <v>0</v>
      </c>
      <c r="AB223" s="23">
        <f ca="1">SUM(OFFSET('Vacation Tracker'!$Q226:$AD226,0,AB$4))</f>
        <v>0</v>
      </c>
      <c r="AC223" s="26">
        <f t="shared" ref="AC223" ca="1" si="11146">AB223-AD223</f>
        <v>0</v>
      </c>
      <c r="AD223" s="26">
        <f t="array" aca="1" ref="AD223" ca="1">SUM(IF(RIGHT(OFFSET('Vacation Tracker'!$Q226:$AD226,0,AB$4))&lt;&gt;"O",IFERROR(--LEFT(OFFSET('Vacation Tracker'!$Q226:$AD226,0,AB$4),LEN(OFFSET('Vacation Tracker'!$Q226:$AD226,0,AB$4))-1),0)))</f>
        <v>0</v>
      </c>
      <c r="AE223" s="26">
        <f t="array" aca="1" ref="AE223" ca="1">SUM(IF(RIGHT(OFFSET('Vacation Tracker'!$Q226:$AD226,0,AB$4))=AE$8,IFERROR(--LEFT(OFFSET('Vacation Tracker'!$Q226:$AD226,0,AB$4),LEN(OFFSET('Vacation Tracker'!$Q226:$AD226,0,AB$4))-1),0)))</f>
        <v>0</v>
      </c>
      <c r="AF223" s="23">
        <f ca="1">SUM(OFFSET('Vacation Tracker'!$Q226:$AD226,0,AF$4))</f>
        <v>0</v>
      </c>
      <c r="AG223" s="26">
        <f t="shared" ref="AG223" ca="1" si="11147">AF223-AH223</f>
        <v>0</v>
      </c>
      <c r="AH223" s="26">
        <f t="array" aca="1" ref="AH223" ca="1">SUM(IF(RIGHT(OFFSET('Vacation Tracker'!$Q226:$AD226,0,AF$4))&lt;&gt;"O",IFERROR(--LEFT(OFFSET('Vacation Tracker'!$Q226:$AD226,0,AF$4),LEN(OFFSET('Vacation Tracker'!$Q226:$AD226,0,AF$4))-1),0)))</f>
        <v>0</v>
      </c>
      <c r="AI223" s="26">
        <f t="array" aca="1" ref="AI223" ca="1">SUM(IF(RIGHT(OFFSET('Vacation Tracker'!$Q226:$AD226,0,AF$4))=AI$8,IFERROR(--LEFT(OFFSET('Vacation Tracker'!$Q226:$AD226,0,AF$4),LEN(OFFSET('Vacation Tracker'!$Q226:$AD226,0,AF$4))-1),0)))</f>
        <v>0</v>
      </c>
      <c r="AJ223" s="23">
        <f ca="1">SUM(OFFSET('Vacation Tracker'!$Q226:$AD226,0,AJ$4))</f>
        <v>0</v>
      </c>
      <c r="AK223" s="26">
        <f t="shared" ref="AK223" ca="1" si="11148">AJ223-AL223</f>
        <v>0</v>
      </c>
      <c r="AL223" s="26">
        <f t="array" aca="1" ref="AL223" ca="1">SUM(IF(RIGHT(OFFSET('Vacation Tracker'!$Q226:$AD226,0,AJ$4))&lt;&gt;"O",IFERROR(--LEFT(OFFSET('Vacation Tracker'!$Q226:$AD226,0,AJ$4),LEN(OFFSET('Vacation Tracker'!$Q226:$AD226,0,AJ$4))-1),0)))</f>
        <v>0</v>
      </c>
      <c r="AM223" s="26">
        <f t="array" aca="1" ref="AM223" ca="1">SUM(IF(RIGHT(OFFSET('Vacation Tracker'!$Q226:$AD226,0,AJ$4))=AM$8,IFERROR(--LEFT(OFFSET('Vacation Tracker'!$Q226:$AD226,0,AJ$4),LEN(OFFSET('Vacation Tracker'!$Q226:$AD226,0,AJ$4))-1),0)))</f>
        <v>0</v>
      </c>
      <c r="AN223" s="23">
        <f ca="1">SUM(OFFSET('Vacation Tracker'!$Q226:$AD226,0,AN$4))</f>
        <v>0</v>
      </c>
      <c r="AO223" s="26">
        <f t="shared" ref="AO223" ca="1" si="11149">AN223-AP223</f>
        <v>0</v>
      </c>
      <c r="AP223" s="26">
        <f t="array" aca="1" ref="AP223" ca="1">SUM(IF(RIGHT(OFFSET('Vacation Tracker'!$Q226:$AD226,0,AN$4))&lt;&gt;"O",IFERROR(--LEFT(OFFSET('Vacation Tracker'!$Q226:$AD226,0,AN$4),LEN(OFFSET('Vacation Tracker'!$Q226:$AD226,0,AN$4))-1),0)))</f>
        <v>0</v>
      </c>
      <c r="AQ223" s="26">
        <f t="array" aca="1" ref="AQ223" ca="1">SUM(IF(RIGHT(OFFSET('Vacation Tracker'!$Q226:$AD226,0,AN$4))=AQ$8,IFERROR(--LEFT(OFFSET('Vacation Tracker'!$Q226:$AD226,0,AN$4),LEN(OFFSET('Vacation Tracker'!$Q226:$AD226,0,AN$4))-1),0)))</f>
        <v>0</v>
      </c>
      <c r="AR223" s="23">
        <f ca="1">SUM(OFFSET('Vacation Tracker'!$Q226:$AD226,0,AR$4))</f>
        <v>0</v>
      </c>
      <c r="AS223" s="26">
        <f t="shared" ref="AS223" ca="1" si="11150">AR223-AT223</f>
        <v>0</v>
      </c>
      <c r="AT223" s="26">
        <f t="array" aca="1" ref="AT223" ca="1">SUM(IF(RIGHT(OFFSET('Vacation Tracker'!$Q226:$AD226,0,AR$4))&lt;&gt;"O",IFERROR(--LEFT(OFFSET('Vacation Tracker'!$Q226:$AD226,0,AR$4),LEN(OFFSET('Vacation Tracker'!$Q226:$AD226,0,AR$4))-1),0)))</f>
        <v>0</v>
      </c>
      <c r="AU223" s="26">
        <f t="array" aca="1" ref="AU223" ca="1">SUM(IF(RIGHT(OFFSET('Vacation Tracker'!$Q226:$AD226,0,AR$4))=AU$8,IFERROR(--LEFT(OFFSET('Vacation Tracker'!$Q226:$AD226,0,AR$4),LEN(OFFSET('Vacation Tracker'!$Q226:$AD226,0,AR$4))-1),0)))</f>
        <v>0</v>
      </c>
      <c r="AV223" s="23">
        <f ca="1">SUM(OFFSET('Vacation Tracker'!$Q226:$AD226,0,AV$4))</f>
        <v>0</v>
      </c>
      <c r="AW223" s="26">
        <f t="shared" ref="AW223" ca="1" si="11151">AV223-AX223</f>
        <v>0</v>
      </c>
      <c r="AX223" s="26">
        <f t="array" aca="1" ref="AX223" ca="1">SUM(IF(RIGHT(OFFSET('Vacation Tracker'!$Q226:$AD226,0,AV$4))&lt;&gt;"O",IFERROR(--LEFT(OFFSET('Vacation Tracker'!$Q226:$AD226,0,AV$4),LEN(OFFSET('Vacation Tracker'!$Q226:$AD226,0,AV$4))-1),0)))</f>
        <v>0</v>
      </c>
      <c r="AY223" s="26">
        <f t="array" aca="1" ref="AY223" ca="1">SUM(IF(RIGHT(OFFSET('Vacation Tracker'!$Q226:$AD226,0,AV$4))=AY$8,IFERROR(--LEFT(OFFSET('Vacation Tracker'!$Q226:$AD226,0,AV$4),LEN(OFFSET('Vacation Tracker'!$Q226:$AD226,0,AV$4))-1),0)))</f>
        <v>0</v>
      </c>
      <c r="AZ223" s="23">
        <f ca="1">SUM(OFFSET('Vacation Tracker'!$Q226:$AD226,0,AZ$4))</f>
        <v>0</v>
      </c>
      <c r="BA223" s="26">
        <f t="shared" ref="BA223" ca="1" si="11152">AZ223-BB223</f>
        <v>0</v>
      </c>
      <c r="BB223" s="26">
        <f t="array" aca="1" ref="BB223" ca="1">SUM(IF(RIGHT(OFFSET('Vacation Tracker'!$Q226:$AD226,0,AZ$4))&lt;&gt;"O",IFERROR(--LEFT(OFFSET('Vacation Tracker'!$Q226:$AD226,0,AZ$4),LEN(OFFSET('Vacation Tracker'!$Q226:$AD226,0,AZ$4))-1),0)))</f>
        <v>0</v>
      </c>
      <c r="BC223" s="26">
        <f t="array" aca="1" ref="BC223" ca="1">SUM(IF(RIGHT(OFFSET('Vacation Tracker'!$Q226:$AD226,0,AZ$4))=BC$8,IFERROR(--LEFT(OFFSET('Vacation Tracker'!$Q226:$AD226,0,AZ$4),LEN(OFFSET('Vacation Tracker'!$Q226:$AD226,0,AZ$4))-1),0)))</f>
        <v>0</v>
      </c>
      <c r="BD223" s="23">
        <f ca="1">SUM(OFFSET('Vacation Tracker'!$Q226:$AD226,0,BD$4))</f>
        <v>0</v>
      </c>
      <c r="BE223" s="26">
        <f t="shared" ref="BE223" ca="1" si="11153">BD223-BF223</f>
        <v>0</v>
      </c>
      <c r="BF223" s="26">
        <f t="array" aca="1" ref="BF223" ca="1">SUM(IF(RIGHT(OFFSET('Vacation Tracker'!$Q226:$AD226,0,BD$4))&lt;&gt;"O",IFERROR(--LEFT(OFFSET('Vacation Tracker'!$Q226:$AD226,0,BD$4),LEN(OFFSET('Vacation Tracker'!$Q226:$AD226,0,BD$4))-1),0)))</f>
        <v>0</v>
      </c>
      <c r="BG223" s="26">
        <f t="array" aca="1" ref="BG223" ca="1">SUM(IF(RIGHT(OFFSET('Vacation Tracker'!$Q226:$AD226,0,BD$4))=BG$8,IFERROR(--LEFT(OFFSET('Vacation Tracker'!$Q226:$AD226,0,BD$4),LEN(OFFSET('Vacation Tracker'!$Q226:$AD226,0,BD$4))-1),0)))</f>
        <v>0</v>
      </c>
      <c r="BH223" s="23">
        <f ca="1">SUM(OFFSET('Vacation Tracker'!$Q226:$AD226,0,BH$4))</f>
        <v>0</v>
      </c>
      <c r="BI223" s="26">
        <f t="shared" ref="BI223" ca="1" si="11154">BH223-BJ223</f>
        <v>0</v>
      </c>
      <c r="BJ223" s="26">
        <f t="array" aca="1" ref="BJ223" ca="1">SUM(IF(RIGHT(OFFSET('Vacation Tracker'!$Q226:$AD226,0,BH$4))&lt;&gt;"O",IFERROR(--LEFT(OFFSET('Vacation Tracker'!$Q226:$AD226,0,BH$4),LEN(OFFSET('Vacation Tracker'!$Q226:$AD226,0,BH$4))-1),0)))</f>
        <v>0</v>
      </c>
      <c r="BK223" s="26">
        <f t="array" aca="1" ref="BK223" ca="1">SUM(IF(RIGHT(OFFSET('Vacation Tracker'!$Q226:$AD226,0,BH$4))=BK$8,IFERROR(--LEFT(OFFSET('Vacation Tracker'!$Q226:$AD226,0,BH$4),LEN(OFFSET('Vacation Tracker'!$Q226:$AD226,0,BH$4))-1),0)))</f>
        <v>0</v>
      </c>
      <c r="BL223" s="23">
        <f ca="1">SUM(OFFSET('Vacation Tracker'!$Q226:$AD226,0,BL$4))</f>
        <v>0</v>
      </c>
      <c r="BM223" s="26">
        <f t="shared" ref="BM223" ca="1" si="11155">BL223-BN223</f>
        <v>0</v>
      </c>
      <c r="BN223" s="26">
        <f t="array" aca="1" ref="BN223" ca="1">SUM(IF(RIGHT(OFFSET('Vacation Tracker'!$Q226:$AD226,0,BL$4))&lt;&gt;"O",IFERROR(--LEFT(OFFSET('Vacation Tracker'!$Q226:$AD226,0,BL$4),LEN(OFFSET('Vacation Tracker'!$Q226:$AD226,0,BL$4))-1),0)))</f>
        <v>0</v>
      </c>
      <c r="BO223" s="26">
        <f t="array" aca="1" ref="BO223" ca="1">SUM(IF(RIGHT(OFFSET('Vacation Tracker'!$Q226:$AD226,0,BL$4))=BO$8,IFERROR(--LEFT(OFFSET('Vacation Tracker'!$Q226:$AD226,0,BL$4),LEN(OFFSET('Vacation Tracker'!$Q226:$AD226,0,BL$4))-1),0)))</f>
        <v>0</v>
      </c>
      <c r="BP223" s="23">
        <f ca="1">SUM(OFFSET('Vacation Tracker'!$Q226:$AD226,0,BP$4))</f>
        <v>0</v>
      </c>
      <c r="BQ223" s="26">
        <f t="shared" ref="BQ223" ca="1" si="11156">BP223-BR223</f>
        <v>0</v>
      </c>
      <c r="BR223" s="26">
        <f t="array" aca="1" ref="BR223" ca="1">SUM(IF(RIGHT(OFFSET('Vacation Tracker'!$Q226:$AD226,0,BP$4))&lt;&gt;"O",IFERROR(--LEFT(OFFSET('Vacation Tracker'!$Q226:$AD226,0,BP$4),LEN(OFFSET('Vacation Tracker'!$Q226:$AD226,0,BP$4))-1),0)))</f>
        <v>0</v>
      </c>
      <c r="BS223" s="26">
        <f t="array" aca="1" ref="BS223" ca="1">SUM(IF(RIGHT(OFFSET('Vacation Tracker'!$Q226:$AD226,0,BP$4))=BS$8,IFERROR(--LEFT(OFFSET('Vacation Tracker'!$Q226:$AD226,0,BP$4),LEN(OFFSET('Vacation Tracker'!$Q226:$AD226,0,BP$4))-1),0)))</f>
        <v>0</v>
      </c>
      <c r="BT223" s="23">
        <f ca="1">SUM(OFFSET('Vacation Tracker'!$Q226:$AD226,0,BT$4))</f>
        <v>0</v>
      </c>
      <c r="BU223" s="26">
        <f t="shared" ref="BU223" ca="1" si="11157">BT223-BV223</f>
        <v>0</v>
      </c>
      <c r="BV223" s="26">
        <f t="array" aca="1" ref="BV223" ca="1">SUM(IF(RIGHT(OFFSET('Vacation Tracker'!$Q226:$AD226,0,BT$4))&lt;&gt;"O",IFERROR(--LEFT(OFFSET('Vacation Tracker'!$Q226:$AD226,0,BT$4),LEN(OFFSET('Vacation Tracker'!$Q226:$AD226,0,BT$4))-1),0)))</f>
        <v>0</v>
      </c>
      <c r="BW223" s="26">
        <f t="array" aca="1" ref="BW223" ca="1">SUM(IF(RIGHT(OFFSET('Vacation Tracker'!$Q226:$AD226,0,BT$4))=BW$8,IFERROR(--LEFT(OFFSET('Vacation Tracker'!$Q226:$AD226,0,BT$4),LEN(OFFSET('Vacation Tracker'!$Q226:$AD226,0,BT$4))-1),0)))</f>
        <v>0</v>
      </c>
      <c r="BX223" s="23">
        <f ca="1">SUM(OFFSET('Vacation Tracker'!$Q226:$AD226,0,BX$4))</f>
        <v>0</v>
      </c>
      <c r="BY223" s="26">
        <f t="shared" ref="BY223" ca="1" si="11158">BX223-BZ223</f>
        <v>0</v>
      </c>
      <c r="BZ223" s="26">
        <f t="array" aca="1" ref="BZ223" ca="1">SUM(IF(RIGHT(OFFSET('Vacation Tracker'!$Q226:$AD226,0,BX$4))&lt;&gt;"O",IFERROR(--LEFT(OFFSET('Vacation Tracker'!$Q226:$AD226,0,BX$4),LEN(OFFSET('Vacation Tracker'!$Q226:$AD226,0,BX$4))-1),0)))</f>
        <v>0</v>
      </c>
      <c r="CA223" s="26">
        <f t="array" aca="1" ref="CA223" ca="1">SUM(IF(RIGHT(OFFSET('Vacation Tracker'!$Q226:$AD226,0,BX$4))=CA$8,IFERROR(--LEFT(OFFSET('Vacation Tracker'!$Q226:$AD226,0,BX$4),LEN(OFFSET('Vacation Tracker'!$Q226:$AD226,0,BX$4))-1),0)))</f>
        <v>0</v>
      </c>
      <c r="CB223" s="23">
        <f ca="1">SUM(OFFSET('Vacation Tracker'!$Q226:$AD226,0,CB$4))</f>
        <v>0</v>
      </c>
      <c r="CC223" s="26">
        <f t="shared" ref="CC223" ca="1" si="11159">CB223-CD223</f>
        <v>0</v>
      </c>
      <c r="CD223" s="26">
        <f t="array" aca="1" ref="CD223" ca="1">SUM(IF(RIGHT(OFFSET('Vacation Tracker'!$Q226:$AD226,0,CB$4))&lt;&gt;"O",IFERROR(--LEFT(OFFSET('Vacation Tracker'!$Q226:$AD226,0,CB$4),LEN(OFFSET('Vacation Tracker'!$Q226:$AD226,0,CB$4))-1),0)))</f>
        <v>0</v>
      </c>
      <c r="CE223" s="26">
        <f t="array" aca="1" ref="CE223" ca="1">SUM(IF(RIGHT(OFFSET('Vacation Tracker'!$Q226:$AD226,0,CB$4))=CE$8,IFERROR(--LEFT(OFFSET('Vacation Tracker'!$Q226:$AD226,0,CB$4),LEN(OFFSET('Vacation Tracker'!$Q226:$AD226,0,CB$4))-1),0)))</f>
        <v>0</v>
      </c>
      <c r="CF223" s="23">
        <f ca="1">SUM(OFFSET('Vacation Tracker'!$Q226:$AD226,0,CF$4))</f>
        <v>0</v>
      </c>
      <c r="CG223" s="26">
        <f t="shared" ref="CG223" ca="1" si="11160">CF223-CH223</f>
        <v>0</v>
      </c>
      <c r="CH223" s="26">
        <f t="array" aca="1" ref="CH223" ca="1">SUM(IF(RIGHT(OFFSET('Vacation Tracker'!$Q226:$AD226,0,CF$4))&lt;&gt;"O",IFERROR(--LEFT(OFFSET('Vacation Tracker'!$Q226:$AD226,0,CF$4),LEN(OFFSET('Vacation Tracker'!$Q226:$AD226,0,CF$4))-1),0)))</f>
        <v>0</v>
      </c>
      <c r="CI223" s="26">
        <f t="array" aca="1" ref="CI223" ca="1">SUM(IF(RIGHT(OFFSET('Vacation Tracker'!$Q226:$AD226,0,CF$4))=CI$8,IFERROR(--LEFT(OFFSET('Vacation Tracker'!$Q226:$AD226,0,CF$4),LEN(OFFSET('Vacation Tracker'!$Q226:$AD226,0,CF$4))-1),0)))</f>
        <v>0</v>
      </c>
      <c r="CJ223" s="23">
        <f ca="1">SUM(OFFSET('Vacation Tracker'!$Q226:$AD226,0,CJ$4))</f>
        <v>0</v>
      </c>
      <c r="CK223" s="26">
        <f t="shared" ref="CK223" ca="1" si="11161">CJ223-CL223</f>
        <v>0</v>
      </c>
      <c r="CL223" s="26">
        <f t="array" aca="1" ref="CL223" ca="1">SUM(IF(RIGHT(OFFSET('Vacation Tracker'!$Q226:$AD226,0,CJ$4))&lt;&gt;"O",IFERROR(--LEFT(OFFSET('Vacation Tracker'!$Q226:$AD226,0,CJ$4),LEN(OFFSET('Vacation Tracker'!$Q226:$AD226,0,CJ$4))-1),0)))</f>
        <v>0</v>
      </c>
      <c r="CM223" s="26">
        <f t="array" aca="1" ref="CM223" ca="1">SUM(IF(RIGHT(OFFSET('Vacation Tracker'!$Q226:$AD226,0,CJ$4))=CM$8,IFERROR(--LEFT(OFFSET('Vacation Tracker'!$Q226:$AD226,0,CJ$4),LEN(OFFSET('Vacation Tracker'!$Q226:$AD226,0,CJ$4))-1),0)))</f>
        <v>0</v>
      </c>
      <c r="CN223" s="23">
        <f ca="1">SUM(OFFSET('Vacation Tracker'!$Q226:$AD226,0,CN$4))</f>
        <v>0</v>
      </c>
      <c r="CO223" s="26">
        <f t="shared" ref="CO223" ca="1" si="11162">CN223-CP223</f>
        <v>0</v>
      </c>
      <c r="CP223" s="26">
        <f t="array" aca="1" ref="CP223" ca="1">SUM(IF(RIGHT(OFFSET('Vacation Tracker'!$Q226:$AD226,0,CN$4))&lt;&gt;"O",IFERROR(--LEFT(OFFSET('Vacation Tracker'!$Q226:$AD226,0,CN$4),LEN(OFFSET('Vacation Tracker'!$Q226:$AD226,0,CN$4))-1),0)))</f>
        <v>0</v>
      </c>
      <c r="CQ223" s="26">
        <f t="array" aca="1" ref="CQ223" ca="1">SUM(IF(RIGHT(OFFSET('Vacation Tracker'!$Q226:$AD226,0,CN$4))=CQ$8,IFERROR(--LEFT(OFFSET('Vacation Tracker'!$Q226:$AD226,0,CN$4),LEN(OFFSET('Vacation Tracker'!$Q226:$AD226,0,CN$4))-1),0)))</f>
        <v>0</v>
      </c>
      <c r="CR223" s="23">
        <f ca="1">SUM(OFFSET('Vacation Tracker'!$Q226:$AD226,0,CR$4))</f>
        <v>0</v>
      </c>
      <c r="CS223" s="26">
        <f t="shared" ref="CS223" ca="1" si="11163">CR223-CT223</f>
        <v>0</v>
      </c>
      <c r="CT223" s="26">
        <f t="array" aca="1" ref="CT223" ca="1">SUM(IF(RIGHT(OFFSET('Vacation Tracker'!$Q226:$AD226,0,CR$4))&lt;&gt;"O",IFERROR(--LEFT(OFFSET('Vacation Tracker'!$Q226:$AD226,0,CR$4),LEN(OFFSET('Vacation Tracker'!$Q226:$AD226,0,CR$4))-1),0)))</f>
        <v>0</v>
      </c>
      <c r="CU223" s="26">
        <f t="array" aca="1" ref="CU223" ca="1">SUM(IF(RIGHT(OFFSET('Vacation Tracker'!$Q226:$AD226,0,CR$4))=CU$8,IFERROR(--LEFT(OFFSET('Vacation Tracker'!$Q226:$AD226,0,CR$4),LEN(OFFSET('Vacation Tracker'!$Q226:$AD226,0,CR$4))-1),0)))</f>
        <v>0</v>
      </c>
      <c r="CV223" s="23">
        <f ca="1">SUM(OFFSET('Vacation Tracker'!$Q226:$AD226,0,CV$4))</f>
        <v>0</v>
      </c>
      <c r="CW223" s="26">
        <f t="shared" ref="CW223" ca="1" si="11164">CV223-CX223</f>
        <v>0</v>
      </c>
      <c r="CX223" s="26">
        <f t="array" aca="1" ref="CX223" ca="1">SUM(IF(RIGHT(OFFSET('Vacation Tracker'!$Q226:$AD226,0,CV$4))&lt;&gt;"O",IFERROR(--LEFT(OFFSET('Vacation Tracker'!$Q226:$AD226,0,CV$4),LEN(OFFSET('Vacation Tracker'!$Q226:$AD226,0,CV$4))-1),0)))</f>
        <v>0</v>
      </c>
      <c r="CY223" s="26">
        <f t="array" aca="1" ref="CY223" ca="1">SUM(IF(RIGHT(OFFSET('Vacation Tracker'!$Q226:$AD226,0,CV$4))=CY$8,IFERROR(--LEFT(OFFSET('Vacation Tracker'!$Q226:$AD226,0,CV$4),LEN(OFFSET('Vacation Tracker'!$Q226:$AD226,0,CV$4))-1),0)))</f>
        <v>0</v>
      </c>
      <c r="CZ223" s="23">
        <f ca="1">SUM(OFFSET('Vacation Tracker'!$Q226:$AD226,0,CZ$4))</f>
        <v>0</v>
      </c>
      <c r="DA223" s="26">
        <f t="shared" ref="DA223" ca="1" si="11165">CZ223-DB223</f>
        <v>0</v>
      </c>
      <c r="DB223" s="26">
        <f t="array" aca="1" ref="DB223" ca="1">SUM(IF(RIGHT(OFFSET('Vacation Tracker'!$Q226:$AD226,0,CZ$4))&lt;&gt;"O",IFERROR(--LEFT(OFFSET('Vacation Tracker'!$Q226:$AD226,0,CZ$4),LEN(OFFSET('Vacation Tracker'!$Q226:$AD226,0,CZ$4))-1),0)))</f>
        <v>0</v>
      </c>
      <c r="DC223" s="26">
        <f t="array" aca="1" ref="DC223" ca="1">SUM(IF(RIGHT(OFFSET('Vacation Tracker'!$Q226:$AD226,0,CZ$4))=DC$8,IFERROR(--LEFT(OFFSET('Vacation Tracker'!$Q226:$AD226,0,CZ$4),LEN(OFFSET('Vacation Tracker'!$Q226:$AD226,0,CZ$4))-1),0)))</f>
        <v>0</v>
      </c>
      <c r="DD223" s="23">
        <f ca="1">SUM(OFFSET('Vacation Tracker'!$Q226:$AD226,0,DD$4))</f>
        <v>0</v>
      </c>
      <c r="DE223" s="26">
        <f t="shared" ref="DE223" ca="1" si="11166">DD223-DF223</f>
        <v>0</v>
      </c>
      <c r="DF223" s="26">
        <f t="array" aca="1" ref="DF223" ca="1">SUM(IF(RIGHT(OFFSET('Vacation Tracker'!$Q226:$AD226,0,DD$4))&lt;&gt;"O",IFERROR(--LEFT(OFFSET('Vacation Tracker'!$Q226:$AD226,0,DD$4),LEN(OFFSET('Vacation Tracker'!$Q226:$AD226,0,DD$4))-1),0)))</f>
        <v>0</v>
      </c>
      <c r="DG223" s="26">
        <f t="array" aca="1" ref="DG223" ca="1">SUM(IF(RIGHT(OFFSET('Vacation Tracker'!$Q226:$AD226,0,DD$4))=DG$8,IFERROR(--LEFT(OFFSET('Vacation Tracker'!$Q226:$AD226,0,DD$4),LEN(OFFSET('Vacation Tracker'!$Q226:$AD226,0,DD$4))-1),0)))</f>
        <v>0</v>
      </c>
      <c r="DH223" s="23">
        <f ca="1">SUM(OFFSET('Vacation Tracker'!$Q226:$AD226,0,DH$4))</f>
        <v>0</v>
      </c>
      <c r="DI223" s="26">
        <f t="shared" ref="DI223" ca="1" si="11167">DH223-DJ223</f>
        <v>0</v>
      </c>
      <c r="DJ223" s="26">
        <f t="array" aca="1" ref="DJ223" ca="1">SUM(IF(RIGHT(OFFSET('Vacation Tracker'!$Q226:$AD226,0,DH$4))&lt;&gt;"O",IFERROR(--LEFT(OFFSET('Vacation Tracker'!$Q226:$AD226,0,DH$4),LEN(OFFSET('Vacation Tracker'!$Q226:$AD226,0,DH$4))-1),0)))</f>
        <v>0</v>
      </c>
      <c r="DK223" s="26">
        <f t="array" aca="1" ref="DK223" ca="1">SUM(IF(RIGHT(OFFSET('Vacation Tracker'!$Q226:$AD226,0,DH$4))=DK$8,IFERROR(--LEFT(OFFSET('Vacation Tracker'!$Q226:$AD226,0,DH$4),LEN(OFFSET('Vacation Tracker'!$Q226:$AD226,0,DH$4))-1),0)))</f>
        <v>0</v>
      </c>
      <c r="DL223" s="23">
        <f ca="1">SUM(OFFSET('Vacation Tracker'!$Q226:$AD226,0,DL$4))</f>
        <v>0</v>
      </c>
      <c r="DM223" s="26">
        <f t="shared" ref="DM223" ca="1" si="11168">DL223-DN223</f>
        <v>0</v>
      </c>
      <c r="DN223" s="26">
        <f t="array" aca="1" ref="DN223" ca="1">SUM(IF(RIGHT(OFFSET('Vacation Tracker'!$Q226:$AD226,0,DL$4))&lt;&gt;"O",IFERROR(--LEFT(OFFSET('Vacation Tracker'!$Q226:$AD226,0,DL$4),LEN(OFFSET('Vacation Tracker'!$Q226:$AD226,0,DL$4))-1),0)))</f>
        <v>0</v>
      </c>
      <c r="DO223" s="26">
        <f t="array" aca="1" ref="DO223" ca="1">SUM(IF(RIGHT(OFFSET('Vacation Tracker'!$Q226:$AD226,0,DL$4))=DO$8,IFERROR(--LEFT(OFFSET('Vacation Tracker'!$Q226:$AD226,0,DL$4),LEN(OFFSET('Vacation Tracker'!$Q226:$AD226,0,DL$4))-1),0)))</f>
        <v>0</v>
      </c>
      <c r="DP223" s="23">
        <f ca="1">SUM(OFFSET('Vacation Tracker'!$Q226:$AD226,0,DP$4))</f>
        <v>0</v>
      </c>
      <c r="DQ223" s="26">
        <f t="shared" ref="DQ223" ca="1" si="11169">DP223-DR223</f>
        <v>0</v>
      </c>
      <c r="DR223" s="26">
        <f t="array" aca="1" ref="DR223" ca="1">SUM(IF(RIGHT(OFFSET('Vacation Tracker'!$Q226:$AD226,0,DP$4))&lt;&gt;"O",IFERROR(--LEFT(OFFSET('Vacation Tracker'!$Q226:$AD226,0,DP$4),LEN(OFFSET('Vacation Tracker'!$Q226:$AD226,0,DP$4))-1),0)))</f>
        <v>0</v>
      </c>
      <c r="DS223" s="26">
        <f t="array" aca="1" ref="DS223" ca="1">SUM(IF(RIGHT(OFFSET('Vacation Tracker'!$Q226:$AD226,0,DP$4))=DS$8,IFERROR(--LEFT(OFFSET('Vacation Tracker'!$Q226:$AD226,0,DP$4),LEN(OFFSET('Vacation Tracker'!$Q226:$AD226,0,DP$4))-1),0)))</f>
        <v>0</v>
      </c>
      <c r="DT223" s="23">
        <f ca="1">SUM(OFFSET('Vacation Tracker'!$Q226:$AD226,0,DT$4))</f>
        <v>0</v>
      </c>
      <c r="DU223" s="26">
        <f t="shared" ref="DU223" ca="1" si="11170">DT223-DV223</f>
        <v>0</v>
      </c>
      <c r="DV223" s="26">
        <f t="array" aca="1" ref="DV223" ca="1">SUM(IF(RIGHT(OFFSET('Vacation Tracker'!$Q226:$AD226,0,DT$4))&lt;&gt;"O",IFERROR(--LEFT(OFFSET('Vacation Tracker'!$Q226:$AD226,0,DT$4),LEN(OFFSET('Vacation Tracker'!$Q226:$AD226,0,DT$4))-1),0)))</f>
        <v>0</v>
      </c>
      <c r="DW223" s="26">
        <f t="array" aca="1" ref="DW223" ca="1">SUM(IF(RIGHT(OFFSET('Vacation Tracker'!$Q226:$AD226,0,DT$4))=DW$8,IFERROR(--LEFT(OFFSET('Vacation Tracker'!$Q226:$AD226,0,DT$4),LEN(OFFSET('Vacation Tracker'!$Q226:$AD226,0,DT$4))-1),0)))</f>
        <v>0</v>
      </c>
      <c r="DX223" s="23">
        <f ca="1">SUM(OFFSET('Vacation Tracker'!$Q226:$AD226,0,DX$4))</f>
        <v>0</v>
      </c>
      <c r="DY223" s="26">
        <f t="shared" ref="DY223" ca="1" si="11171">DX223-DZ223</f>
        <v>0</v>
      </c>
      <c r="DZ223" s="26">
        <f t="array" aca="1" ref="DZ223" ca="1">SUM(IF(RIGHT(OFFSET('Vacation Tracker'!$Q226:$AD226,0,DX$4))&lt;&gt;"O",IFERROR(--LEFT(OFFSET('Vacation Tracker'!$Q226:$AD226,0,DX$4),LEN(OFFSET('Vacation Tracker'!$Q226:$AD226,0,DX$4))-1),0)))</f>
        <v>0</v>
      </c>
      <c r="EA223" s="26">
        <f t="array" aca="1" ref="EA223" ca="1">SUM(IF(RIGHT(OFFSET('Vacation Tracker'!$Q226:$AD226,0,DX$4))=EA$8,IFERROR(--LEFT(OFFSET('Vacation Tracker'!$Q226:$AD226,0,DX$4),LEN(OFFSET('Vacation Tracker'!$Q226:$AD226,0,DX$4))-1),0)))</f>
        <v>0</v>
      </c>
      <c r="EB223" s="23">
        <f ca="1">SUM(OFFSET('Vacation Tracker'!$Q226:$AD226,0,EB$4))</f>
        <v>0</v>
      </c>
      <c r="EC223" s="26">
        <f t="shared" ref="EC223" ca="1" si="11172">EB223-ED223</f>
        <v>0</v>
      </c>
      <c r="ED223" s="26">
        <f t="array" aca="1" ref="ED223" ca="1">SUM(IF(RIGHT(OFFSET('Vacation Tracker'!$Q226:$AD226,0,EB$4))&lt;&gt;"O",IFERROR(--LEFT(OFFSET('Vacation Tracker'!$Q226:$AD226,0,EB$4),LEN(OFFSET('Vacation Tracker'!$Q226:$AD226,0,EB$4))-1),0)))</f>
        <v>0</v>
      </c>
      <c r="EE223" s="26">
        <f t="array" aca="1" ref="EE223" ca="1">SUM(IF(RIGHT(OFFSET('Vacation Tracker'!$Q226:$AD226,0,EB$4))=EE$8,IFERROR(--LEFT(OFFSET('Vacation Tracker'!$Q226:$AD226,0,EB$4),LEN(OFFSET('Vacation Tracker'!$Q226:$AD226,0,EB$4))-1),0)))</f>
        <v>0</v>
      </c>
      <c r="EF223" s="23">
        <f ca="1">SUM(OFFSET('Vacation Tracker'!$Q226:$AD226,0,EF$4))</f>
        <v>0</v>
      </c>
      <c r="EG223" s="26">
        <f t="shared" ref="EG223" ca="1" si="11173">EF223-EH223</f>
        <v>0</v>
      </c>
      <c r="EH223" s="26">
        <f t="array" aca="1" ref="EH223" ca="1">SUM(IF(RIGHT(OFFSET('Vacation Tracker'!$Q226:$AD226,0,EF$4))&lt;&gt;"O",IFERROR(--LEFT(OFFSET('Vacation Tracker'!$Q226:$AD226,0,EF$4),LEN(OFFSET('Vacation Tracker'!$Q226:$AD226,0,EF$4))-1),0)))</f>
        <v>0</v>
      </c>
      <c r="EI223" s="26">
        <f t="array" aca="1" ref="EI223" ca="1">SUM(IF(RIGHT(OFFSET('Vacation Tracker'!$Q226:$AD226,0,EF$4))=EI$8,IFERROR(--LEFT(OFFSET('Vacation Tracker'!$Q226:$AD226,0,EF$4),LEN(OFFSET('Vacation Tracker'!$Q226:$AD226,0,EF$4))-1),0)))</f>
        <v>0</v>
      </c>
      <c r="EJ223" s="23">
        <f ca="1">SUM(OFFSET('Vacation Tracker'!$Q226:$AD226,0,EJ$4))</f>
        <v>0</v>
      </c>
      <c r="EK223" s="26">
        <f t="shared" ref="EK223" ca="1" si="11174">EJ223-EL223</f>
        <v>0</v>
      </c>
      <c r="EL223" s="26">
        <f t="array" aca="1" ref="EL223" ca="1">SUM(IF(RIGHT(OFFSET('Vacation Tracker'!$Q226:$AD226,0,EJ$4))&lt;&gt;"O",IFERROR(--LEFT(OFFSET('Vacation Tracker'!$Q226:$AD226,0,EJ$4),LEN(OFFSET('Vacation Tracker'!$Q226:$AD226,0,EJ$4))-1),0)))</f>
        <v>0</v>
      </c>
      <c r="EM223" s="26">
        <f t="array" aca="1" ref="EM223" ca="1">SUM(IF(RIGHT(OFFSET('Vacation Tracker'!$Q226:$AD226,0,EJ$4))=EM$8,IFERROR(--LEFT(OFFSET('Vacation Tracker'!$Q226:$AD226,0,EJ$4),LEN(OFFSET('Vacation Tracker'!$Q226:$AD226,0,EJ$4))-1),0)))</f>
        <v>0</v>
      </c>
      <c r="EN223" s="23">
        <f ca="1">SUM(OFFSET('Vacation Tracker'!$Q226:$AD226,0,EN$4))</f>
        <v>0</v>
      </c>
      <c r="EO223" s="26">
        <f t="shared" ref="EO223" ca="1" si="11175">EN223-EP223</f>
        <v>0</v>
      </c>
      <c r="EP223" s="26">
        <f t="array" aca="1" ref="EP223" ca="1">SUM(IF(RIGHT(OFFSET('Vacation Tracker'!$Q226:$AD226,0,EN$4))&lt;&gt;"O",IFERROR(--LEFT(OFFSET('Vacation Tracker'!$Q226:$AD226,0,EN$4),LEN(OFFSET('Vacation Tracker'!$Q226:$AD226,0,EN$4))-1),0)))</f>
        <v>0</v>
      </c>
      <c r="EQ223" s="26">
        <f t="array" aca="1" ref="EQ223" ca="1">SUM(IF(RIGHT(OFFSET('Vacation Tracker'!$Q226:$AD226,0,EN$4))=EQ$8,IFERROR(--LEFT(OFFSET('Vacation Tracker'!$Q226:$AD226,0,EN$4),LEN(OFFSET('Vacation Tracker'!$Q226:$AD226,0,EN$4))-1),0)))</f>
        <v>0</v>
      </c>
      <c r="ER223" s="23">
        <f ca="1">SUM(OFFSET('Vacation Tracker'!$Q226:$AD226,0,ER$4))</f>
        <v>0</v>
      </c>
      <c r="ES223" s="26">
        <f t="shared" ref="ES223" ca="1" si="11176">ER223-ET223</f>
        <v>0</v>
      </c>
      <c r="ET223" s="26">
        <f t="array" aca="1" ref="ET223" ca="1">SUM(IF(RIGHT(OFFSET('Vacation Tracker'!$Q226:$AD226,0,ER$4))&lt;&gt;"O",IFERROR(--LEFT(OFFSET('Vacation Tracker'!$Q226:$AD226,0,ER$4),LEN(OFFSET('Vacation Tracker'!$Q226:$AD226,0,ER$4))-1),0)))</f>
        <v>0</v>
      </c>
      <c r="EU223" s="26">
        <f t="array" aca="1" ref="EU223" ca="1">SUM(IF(RIGHT(OFFSET('Vacation Tracker'!$Q226:$AD226,0,ER$4))=EU$8,IFERROR(--LEFT(OFFSET('Vacation Tracker'!$Q226:$AD226,0,ER$4),LEN(OFFSET('Vacation Tracker'!$Q226:$AD226,0,ER$4))-1),0)))</f>
        <v>0</v>
      </c>
      <c r="EV223" s="23">
        <f ca="1">SUM(OFFSET('Vacation Tracker'!$Q226:$AD226,0,EV$4))</f>
        <v>0</v>
      </c>
      <c r="EW223" s="26">
        <f t="shared" ref="EW223" ca="1" si="11177">EV223-EX223</f>
        <v>0</v>
      </c>
      <c r="EX223" s="26">
        <f t="array" aca="1" ref="EX223" ca="1">SUM(IF(RIGHT(OFFSET('Vacation Tracker'!$Q226:$AD226,0,EV$4))&lt;&gt;"O",IFERROR(--LEFT(OFFSET('Vacation Tracker'!$Q226:$AD226,0,EV$4),LEN(OFFSET('Vacation Tracker'!$Q226:$AD226,0,EV$4))-1),0)))</f>
        <v>0</v>
      </c>
      <c r="EY223" s="26">
        <f t="array" aca="1" ref="EY223" ca="1">SUM(IF(RIGHT(OFFSET('Vacation Tracker'!$Q226:$AD226,0,EV$4))=EY$8,IFERROR(--LEFT(OFFSET('Vacation Tracker'!$Q226:$AD226,0,EV$4),LEN(OFFSET('Vacation Tracker'!$Q226:$AD226,0,EV$4))-1),0)))</f>
        <v>0</v>
      </c>
      <c r="EZ223" s="23">
        <f ca="1">SUM(OFFSET('Vacation Tracker'!$Q226:$AD226,0,EZ$4))</f>
        <v>0</v>
      </c>
      <c r="FA223" s="26">
        <f t="shared" ref="FA223" ca="1" si="11178">EZ223-FB223</f>
        <v>0</v>
      </c>
      <c r="FB223" s="26">
        <f t="array" aca="1" ref="FB223" ca="1">SUM(IF(RIGHT(OFFSET('Vacation Tracker'!$Q226:$AD226,0,EZ$4))&lt;&gt;"O",IFERROR(--LEFT(OFFSET('Vacation Tracker'!$Q226:$AD226,0,EZ$4),LEN(OFFSET('Vacation Tracker'!$Q226:$AD226,0,EZ$4))-1),0)))</f>
        <v>0</v>
      </c>
      <c r="FC223" s="26">
        <f t="array" aca="1" ref="FC223" ca="1">SUM(IF(RIGHT(OFFSET('Vacation Tracker'!$Q226:$AD226,0,EZ$4))=FC$8,IFERROR(--LEFT(OFFSET('Vacation Tracker'!$Q226:$AD226,0,EZ$4),LEN(OFFSET('Vacation Tracker'!$Q226:$AD226,0,EZ$4))-1),0)))</f>
        <v>0</v>
      </c>
      <c r="FD223" s="23">
        <f ca="1">SUM(OFFSET('Vacation Tracker'!$Q226:$AD226,0,FD$4))</f>
        <v>0</v>
      </c>
      <c r="FE223" s="26">
        <f t="shared" ref="FE223" ca="1" si="11179">FD223-FF223</f>
        <v>0</v>
      </c>
      <c r="FF223" s="26">
        <f t="array" aca="1" ref="FF223" ca="1">SUM(IF(RIGHT(OFFSET('Vacation Tracker'!$Q226:$AD226,0,FD$4))&lt;&gt;"O",IFERROR(--LEFT(OFFSET('Vacation Tracker'!$Q226:$AD226,0,FD$4),LEN(OFFSET('Vacation Tracker'!$Q226:$AD226,0,FD$4))-1),0)))</f>
        <v>0</v>
      </c>
      <c r="FG223" s="26">
        <f t="array" aca="1" ref="FG223" ca="1">SUM(IF(RIGHT(OFFSET('Vacation Tracker'!$Q226:$AD226,0,FD$4))=FG$8,IFERROR(--LEFT(OFFSET('Vacation Tracker'!$Q226:$AD226,0,FD$4),LEN(OFFSET('Vacation Tracker'!$Q226:$AD226,0,FD$4))-1),0)))</f>
        <v>0</v>
      </c>
      <c r="FH223" s="23">
        <f ca="1">SUM(OFFSET('Vacation Tracker'!$Q226:$AD226,0,FH$4))</f>
        <v>0</v>
      </c>
      <c r="FI223" s="26">
        <f t="shared" ref="FI223" ca="1" si="11180">FH223-FJ223</f>
        <v>0</v>
      </c>
      <c r="FJ223" s="26">
        <f t="array" aca="1" ref="FJ223" ca="1">SUM(IF(RIGHT(OFFSET('Vacation Tracker'!$Q226:$AD226,0,FH$4))&lt;&gt;"O",IFERROR(--LEFT(OFFSET('Vacation Tracker'!$Q226:$AD226,0,FH$4),LEN(OFFSET('Vacation Tracker'!$Q226:$AD226,0,FH$4))-1),0)))</f>
        <v>0</v>
      </c>
      <c r="FK223" s="26">
        <f t="array" aca="1" ref="FK223" ca="1">SUM(IF(RIGHT(OFFSET('Vacation Tracker'!$Q226:$AD226,0,FH$4))=FK$8,IFERROR(--LEFT(OFFSET('Vacation Tracker'!$Q226:$AD226,0,FH$4),LEN(OFFSET('Vacation Tracker'!$Q226:$AD226,0,FH$4))-1),0)))</f>
        <v>0</v>
      </c>
      <c r="FL223" s="23">
        <f ca="1">SUM(OFFSET('Vacation Tracker'!$Q226:$AD226,0,FL$4))</f>
        <v>0</v>
      </c>
      <c r="FM223" s="26">
        <f t="shared" ref="FM223" ca="1" si="11181">FL223-FN223</f>
        <v>0</v>
      </c>
      <c r="FN223" s="26">
        <f t="array" aca="1" ref="FN223" ca="1">SUM(IF(RIGHT(OFFSET('Vacation Tracker'!$Q226:$AD226,0,FL$4))&lt;&gt;"O",IFERROR(--LEFT(OFFSET('Vacation Tracker'!$Q226:$AD226,0,FL$4),LEN(OFFSET('Vacation Tracker'!$Q226:$AD226,0,FL$4))-1),0)))</f>
        <v>0</v>
      </c>
      <c r="FO223" s="26">
        <f t="array" aca="1" ref="FO223" ca="1">SUM(IF(RIGHT(OFFSET('Vacation Tracker'!$Q226:$AD226,0,FL$4))=FO$8,IFERROR(--LEFT(OFFSET('Vacation Tracker'!$Q226:$AD226,0,FL$4),LEN(OFFSET('Vacation Tracker'!$Q226:$AD226,0,FL$4))-1),0)))</f>
        <v>0</v>
      </c>
      <c r="FP223" s="23">
        <f ca="1">SUM(OFFSET('Vacation Tracker'!$Q226:$AD226,0,FP$4))</f>
        <v>0</v>
      </c>
      <c r="FQ223" s="26">
        <f t="shared" ref="FQ223" ca="1" si="11182">FP223-FR223</f>
        <v>0</v>
      </c>
      <c r="FR223" s="26">
        <f t="array" aca="1" ref="FR223" ca="1">SUM(IF(RIGHT(OFFSET('Vacation Tracker'!$Q226:$AD226,0,FP$4))&lt;&gt;"O",IFERROR(--LEFT(OFFSET('Vacation Tracker'!$Q226:$AD226,0,FP$4),LEN(OFFSET('Vacation Tracker'!$Q226:$AD226,0,FP$4))-1),0)))</f>
        <v>0</v>
      </c>
      <c r="FS223" s="26">
        <f t="array" aca="1" ref="FS223" ca="1">SUM(IF(RIGHT(OFFSET('Vacation Tracker'!$Q226:$AD226,0,FP$4))=FS$8,IFERROR(--LEFT(OFFSET('Vacation Tracker'!$Q226:$AD226,0,FP$4),LEN(OFFSET('Vacation Tracker'!$Q226:$AD226,0,FP$4))-1),0)))</f>
        <v>0</v>
      </c>
      <c r="FT223" s="23">
        <f ca="1">SUM(OFFSET('Vacation Tracker'!$Q226:$AD226,0,FT$4))</f>
        <v>0</v>
      </c>
      <c r="FU223" s="26">
        <f t="shared" ref="FU223" ca="1" si="11183">FT223-FV223</f>
        <v>0</v>
      </c>
      <c r="FV223" s="26">
        <f t="array" aca="1" ref="FV223" ca="1">SUM(IF(RIGHT(OFFSET('Vacation Tracker'!$Q226:$AD226,0,FT$4))&lt;&gt;"O",IFERROR(--LEFT(OFFSET('Vacation Tracker'!$Q226:$AD226,0,FT$4),LEN(OFFSET('Vacation Tracker'!$Q226:$AD226,0,FT$4))-1),0)))</f>
        <v>0</v>
      </c>
      <c r="FW223" s="26">
        <f t="array" aca="1" ref="FW223" ca="1">SUM(IF(RIGHT(OFFSET('Vacation Tracker'!$Q226:$AD226,0,FT$4))=FW$8,IFERROR(--LEFT(OFFSET('Vacation Tracker'!$Q226:$AD226,0,FT$4),LEN(OFFSET('Vacation Tracker'!$Q226:$AD226,0,FT$4))-1),0)))</f>
        <v>0</v>
      </c>
      <c r="FX223" s="23">
        <f ca="1">SUM(OFFSET('Vacation Tracker'!$Q226:$AD226,0,FX$4))</f>
        <v>0</v>
      </c>
      <c r="FY223" s="26">
        <f t="shared" ref="FY223" ca="1" si="11184">FX223-FZ223</f>
        <v>0</v>
      </c>
      <c r="FZ223" s="26">
        <f t="array" aca="1" ref="FZ223" ca="1">SUM(IF(RIGHT(OFFSET('Vacation Tracker'!$Q226:$AD226,0,FX$4))&lt;&gt;"O",IFERROR(--LEFT(OFFSET('Vacation Tracker'!$Q226:$AD226,0,FX$4),LEN(OFFSET('Vacation Tracker'!$Q226:$AD226,0,FX$4))-1),0)))</f>
        <v>0</v>
      </c>
      <c r="GA223" s="26">
        <f t="array" aca="1" ref="GA223" ca="1">SUM(IF(RIGHT(OFFSET('Vacation Tracker'!$Q226:$AD226,0,FX$4))=GA$8,IFERROR(--LEFT(OFFSET('Vacation Tracker'!$Q226:$AD226,0,FX$4),LEN(OFFSET('Vacation Tracker'!$Q226:$AD226,0,FX$4))-1),0)))</f>
        <v>0</v>
      </c>
      <c r="GB223" s="23">
        <f ca="1">SUM(OFFSET('Vacation Tracker'!$Q226:$AD226,0,GB$4))</f>
        <v>0</v>
      </c>
      <c r="GC223" s="26">
        <f t="shared" ref="GC223" ca="1" si="11185">GB223-GD223</f>
        <v>0</v>
      </c>
      <c r="GD223" s="26">
        <f t="array" aca="1" ref="GD223" ca="1">SUM(IF(RIGHT(OFFSET('Vacation Tracker'!$Q226:$AD226,0,GB$4))&lt;&gt;"O",IFERROR(--LEFT(OFFSET('Vacation Tracker'!$Q226:$AD226,0,GB$4),LEN(OFFSET('Vacation Tracker'!$Q226:$AD226,0,GB$4))-1),0)))</f>
        <v>0</v>
      </c>
      <c r="GE223" s="26">
        <f t="array" aca="1" ref="GE223" ca="1">SUM(IF(RIGHT(OFFSET('Vacation Tracker'!$Q226:$AD226,0,GB$4))=GE$8,IFERROR(--LEFT(OFFSET('Vacation Tracker'!$Q226:$AD226,0,GB$4),LEN(OFFSET('Vacation Tracker'!$Q226:$AD226,0,GB$4))-1),0)))</f>
        <v>0</v>
      </c>
      <c r="GF223" s="23">
        <f ca="1">SUM(OFFSET('Vacation Tracker'!$Q226:$AD226,0,GF$4))</f>
        <v>0</v>
      </c>
      <c r="GG223" s="26">
        <f t="shared" ref="GG223" ca="1" si="11186">GF223-GH223</f>
        <v>0</v>
      </c>
      <c r="GH223" s="26">
        <f t="array" aca="1" ref="GH223" ca="1">SUM(IF(RIGHT(OFFSET('Vacation Tracker'!$Q226:$AD226,0,GF$4))&lt;&gt;"O",IFERROR(--LEFT(OFFSET('Vacation Tracker'!$Q226:$AD226,0,GF$4),LEN(OFFSET('Vacation Tracker'!$Q226:$AD226,0,GF$4))-1),0)))</f>
        <v>0</v>
      </c>
      <c r="GI223" s="26">
        <f t="array" aca="1" ref="GI223" ca="1">SUM(IF(RIGHT(OFFSET('Vacation Tracker'!$Q226:$AD226,0,GF$4))=GI$8,IFERROR(--LEFT(OFFSET('Vacation Tracker'!$Q226:$AD226,0,GF$4),LEN(OFFSET('Vacation Tracker'!$Q226:$AD226,0,GF$4))-1),0)))</f>
        <v>0</v>
      </c>
      <c r="GJ223" s="23">
        <f ca="1">SUM(OFFSET('Vacation Tracker'!$Q226:$AD226,0,GJ$4))</f>
        <v>0</v>
      </c>
      <c r="GK223" s="26">
        <f t="shared" ref="GK223" ca="1" si="11187">GJ223-GL223</f>
        <v>0</v>
      </c>
      <c r="GL223" s="26">
        <f t="array" aca="1" ref="GL223" ca="1">SUM(IF(RIGHT(OFFSET('Vacation Tracker'!$Q226:$AD226,0,GJ$4))&lt;&gt;"O",IFERROR(--LEFT(OFFSET('Vacation Tracker'!$Q226:$AD226,0,GJ$4),LEN(OFFSET('Vacation Tracker'!$Q226:$AD226,0,GJ$4))-1),0)))</f>
        <v>0</v>
      </c>
      <c r="GM223" s="26">
        <f t="array" aca="1" ref="GM223" ca="1">SUM(IF(RIGHT(OFFSET('Vacation Tracker'!$Q226:$AD226,0,GJ$4))=GM$8,IFERROR(--LEFT(OFFSET('Vacation Tracker'!$Q226:$AD226,0,GJ$4),LEN(OFFSET('Vacation Tracker'!$Q226:$AD226,0,GJ$4))-1),0)))</f>
        <v>0</v>
      </c>
      <c r="GN223" s="23">
        <f ca="1">SUM(OFFSET('Vacation Tracker'!$Q226:$AD226,0,GN$4))</f>
        <v>0</v>
      </c>
      <c r="GO223" s="26">
        <f t="shared" ref="GO223" ca="1" si="11188">GN223-GP223</f>
        <v>0</v>
      </c>
      <c r="GP223" s="26">
        <f t="array" aca="1" ref="GP223" ca="1">SUM(IF(RIGHT(OFFSET('Vacation Tracker'!$Q226:$AD226,0,GN$4))&lt;&gt;"O",IFERROR(--LEFT(OFFSET('Vacation Tracker'!$Q226:$AD226,0,GN$4),LEN(OFFSET('Vacation Tracker'!$Q226:$AD226,0,GN$4))-1),0)))</f>
        <v>0</v>
      </c>
      <c r="GQ223" s="26">
        <f t="array" aca="1" ref="GQ223" ca="1">SUM(IF(RIGHT(OFFSET('Vacation Tracker'!$Q226:$AD226,0,GN$4))=GQ$8,IFERROR(--LEFT(OFFSET('Vacation Tracker'!$Q226:$AD226,0,GN$4),LEN(OFFSET('Vacation Tracker'!$Q226:$AD226,0,GN$4))-1),0)))</f>
        <v>0</v>
      </c>
      <c r="GR223" s="23">
        <f ca="1">SUM(OFFSET('Vacation Tracker'!$Q226:$AD226,0,GR$4))</f>
        <v>0</v>
      </c>
      <c r="GS223" s="26">
        <f t="shared" ref="GS223" ca="1" si="11189">GR223-GT223</f>
        <v>0</v>
      </c>
      <c r="GT223" s="26">
        <f t="array" aca="1" ref="GT223" ca="1">SUM(IF(RIGHT(OFFSET('Vacation Tracker'!$Q226:$AD226,0,GR$4))&lt;&gt;"O",IFERROR(--LEFT(OFFSET('Vacation Tracker'!$Q226:$AD226,0,GR$4),LEN(OFFSET('Vacation Tracker'!$Q226:$AD226,0,GR$4))-1),0)))</f>
        <v>0</v>
      </c>
      <c r="GU223" s="26">
        <f t="array" aca="1" ref="GU223" ca="1">SUM(IF(RIGHT(OFFSET('Vacation Tracker'!$Q226:$AD226,0,GR$4))=GU$8,IFERROR(--LEFT(OFFSET('Vacation Tracker'!$Q226:$AD226,0,GR$4),LEN(OFFSET('Vacation Tracker'!$Q226:$AD226,0,GR$4))-1),0)))</f>
        <v>0</v>
      </c>
      <c r="GV223" s="23">
        <f ca="1">SUM(OFFSET('Vacation Tracker'!$Q226:$AD226,0,GV$4))</f>
        <v>0</v>
      </c>
      <c r="GW223" s="26">
        <f t="shared" ref="GW223" ca="1" si="11190">GV223-GX223</f>
        <v>0</v>
      </c>
      <c r="GX223" s="26">
        <f t="array" aca="1" ref="GX223" ca="1">SUM(IF(RIGHT(OFFSET('Vacation Tracker'!$Q226:$AD226,0,GV$4))&lt;&gt;"O",IFERROR(--LEFT(OFFSET('Vacation Tracker'!$Q226:$AD226,0,GV$4),LEN(OFFSET('Vacation Tracker'!$Q226:$AD226,0,GV$4))-1),0)))</f>
        <v>0</v>
      </c>
      <c r="GY223" s="26">
        <f t="array" aca="1" ref="GY223" ca="1">SUM(IF(RIGHT(OFFSET('Vacation Tracker'!$Q226:$AD226,0,GV$4))=GY$8,IFERROR(--LEFT(OFFSET('Vacation Tracker'!$Q226:$AD226,0,GV$4),LEN(OFFSET('Vacation Tracker'!$Q226:$AD226,0,GV$4))-1),0)))</f>
        <v>0</v>
      </c>
      <c r="GZ223" s="23">
        <f ca="1">SUM(OFFSET('Vacation Tracker'!$Q226:$AD226,0,GZ$4))</f>
        <v>0</v>
      </c>
      <c r="HA223" s="26">
        <f t="shared" ref="HA223" ca="1" si="11191">GZ223-HB223</f>
        <v>0</v>
      </c>
      <c r="HB223" s="26">
        <f t="array" aca="1" ref="HB223" ca="1">SUM(IF(RIGHT(OFFSET('Vacation Tracker'!$Q226:$AD226,0,GZ$4))&lt;&gt;"O",IFERROR(--LEFT(OFFSET('Vacation Tracker'!$Q226:$AD226,0,GZ$4),LEN(OFFSET('Vacation Tracker'!$Q226:$AD226,0,GZ$4))-1),0)))</f>
        <v>0</v>
      </c>
      <c r="HC223" s="26">
        <f t="array" aca="1" ref="HC223" ca="1">SUM(IF(RIGHT(OFFSET('Vacation Tracker'!$Q226:$AD226,0,GZ$4))=HC$8,IFERROR(--LEFT(OFFSET('Vacation Tracker'!$Q226:$AD226,0,GZ$4),LEN(OFFSET('Vacation Tracker'!$Q226:$AD226,0,GZ$4))-1),0)))</f>
        <v>0</v>
      </c>
      <c r="HD223" s="23">
        <f ca="1">SUM(OFFSET('Vacation Tracker'!$Q226:$AD226,0,HD$4))</f>
        <v>0</v>
      </c>
      <c r="HE223" s="26">
        <f t="shared" ref="HE223" ca="1" si="11192">HD223-HF223</f>
        <v>0</v>
      </c>
      <c r="HF223" s="26">
        <f t="array" aca="1" ref="HF223" ca="1">SUM(IF(RIGHT(OFFSET('Vacation Tracker'!$Q226:$AD226,0,HD$4))&lt;&gt;"O",IFERROR(--LEFT(OFFSET('Vacation Tracker'!$Q226:$AD226,0,HD$4),LEN(OFFSET('Vacation Tracker'!$Q226:$AD226,0,HD$4))-1),0)))</f>
        <v>0</v>
      </c>
      <c r="HG223" s="26">
        <f t="array" aca="1" ref="HG223" ca="1">SUM(IF(RIGHT(OFFSET('Vacation Tracker'!$Q226:$AD226,0,HD$4))=HG$8,IFERROR(--LEFT(OFFSET('Vacation Tracker'!$Q226:$AD226,0,HD$4),LEN(OFFSET('Vacation Tracker'!$Q226:$AD226,0,HD$4))-1),0)))</f>
        <v>0</v>
      </c>
      <c r="HH223" s="23">
        <f ca="1">SUM(OFFSET('Vacation Tracker'!$Q226:$AD226,0,HH$4))</f>
        <v>0</v>
      </c>
      <c r="HI223" s="26">
        <f t="shared" ref="HI223" ca="1" si="11193">HH223-HJ223</f>
        <v>0</v>
      </c>
      <c r="HJ223" s="26">
        <f t="array" aca="1" ref="HJ223" ca="1">SUM(IF(RIGHT(OFFSET('Vacation Tracker'!$Q226:$AD226,0,HH$4))&lt;&gt;"O",IFERROR(--LEFT(OFFSET('Vacation Tracker'!$Q226:$AD226,0,HH$4),LEN(OFFSET('Vacation Tracker'!$Q226:$AD226,0,HH$4))-1),0)))</f>
        <v>0</v>
      </c>
      <c r="HK223" s="26">
        <f t="array" aca="1" ref="HK223" ca="1">SUM(IF(RIGHT(OFFSET('Vacation Tracker'!$Q226:$AD226,0,HH$4))=HK$8,IFERROR(--LEFT(OFFSET('Vacation Tracker'!$Q226:$AD226,0,HH$4),LEN(OFFSET('Vacation Tracker'!$Q226:$AD226,0,HH$4))-1),0)))</f>
        <v>0</v>
      </c>
      <c r="HL223" s="23">
        <f ca="1">SUM(OFFSET('Vacation Tracker'!$Q226:$AD226,0,HL$4))</f>
        <v>0</v>
      </c>
      <c r="HM223" s="26">
        <f t="shared" ref="HM223" ca="1" si="11194">HL223-HN223</f>
        <v>0</v>
      </c>
      <c r="HN223" s="26">
        <f t="array" aca="1" ref="HN223" ca="1">SUM(IF(RIGHT(OFFSET('Vacation Tracker'!$Q226:$AD226,0,HL$4))&lt;&gt;"O",IFERROR(--LEFT(OFFSET('Vacation Tracker'!$Q226:$AD226,0,HL$4),LEN(OFFSET('Vacation Tracker'!$Q226:$AD226,0,HL$4))-1),0)))</f>
        <v>0</v>
      </c>
      <c r="HO223" s="26">
        <f t="array" aca="1" ref="HO223" ca="1">SUM(IF(RIGHT(OFFSET('Vacation Tracker'!$Q226:$AD226,0,HL$4))=HO$8,IFERROR(--LEFT(OFFSET('Vacation Tracker'!$Q226:$AD226,0,HL$4),LEN(OFFSET('Vacation Tracker'!$Q226:$AD226,0,HL$4))-1),0)))</f>
        <v>0</v>
      </c>
      <c r="HP223" s="23">
        <f ca="1">SUM(OFFSET('Vacation Tracker'!$Q226:$AD226,0,HP$4))</f>
        <v>0</v>
      </c>
      <c r="HQ223" s="26">
        <f t="shared" ref="HQ223" ca="1" si="11195">HP223-HR223</f>
        <v>0</v>
      </c>
      <c r="HR223" s="26">
        <f t="array" aca="1" ref="HR223" ca="1">SUM(IF(RIGHT(OFFSET('Vacation Tracker'!$Q226:$AD226,0,HP$4))&lt;&gt;"O",IFERROR(--LEFT(OFFSET('Vacation Tracker'!$Q226:$AD226,0,HP$4),LEN(OFFSET('Vacation Tracker'!$Q226:$AD226,0,HP$4))-1),0)))</f>
        <v>0</v>
      </c>
      <c r="HS223" s="23">
        <f t="array" aca="1" ref="HS223" ca="1">SUM(IF(RIGHT(OFFSET('Vacation Tracker'!$Q226:$AD226,0,HP$4))=HS$8,IFERROR(--LEFT(OFFSET('Vacation Tracker'!$Q226:$AD226,0,HP$4),LEN(OFFSET('Vacation Tracker'!$Q226:$AD226,0,HP$4))-1),0)))</f>
        <v>0</v>
      </c>
    </row>
    <row r="224" spans="2:227" ht="15" customHeight="1" x14ac:dyDescent="0.2">
      <c r="B224" s="23">
        <f>IF('Vacation Tracker'!B227&lt;&gt;"",'Vacation Tracker'!B227,"")</f>
        <v>216</v>
      </c>
      <c r="C224" s="24" t="str">
        <f>IF('Vacation Tracker'!C227&lt;&gt;"",'Vacation Tracker'!C227,"")</f>
        <v/>
      </c>
      <c r="D224" s="25" t="str">
        <f>IF('Vacation Tracker'!D227&lt;&gt;"",'Vacation Tracker'!D227,"")</f>
        <v/>
      </c>
      <c r="E224" s="25" t="str">
        <f>IF('Vacation Tracker'!E227&lt;&gt;"",'Vacation Tracker'!E227,"")</f>
        <v/>
      </c>
      <c r="F224" s="24" t="str">
        <f>IF('Vacation Tracker'!F227&lt;&gt;"",'Vacation Tracker'!F227,"")</f>
        <v/>
      </c>
      <c r="G224" s="24" t="str">
        <f>IF('Vacation Tracker'!G227&lt;&gt;"",'Vacation Tracker'!G227,"")</f>
        <v/>
      </c>
      <c r="H224" s="23" t="str">
        <f t="shared" si="10481"/>
        <v/>
      </c>
      <c r="I224" s="23" t="str">
        <f t="shared" si="10481"/>
        <v/>
      </c>
      <c r="J224" s="23" t="str">
        <f t="shared" si="10481"/>
        <v/>
      </c>
      <c r="K224" s="23" t="str">
        <f t="shared" si="10072"/>
        <v/>
      </c>
      <c r="L224" s="23">
        <f ca="1">SUM(OFFSET('Vacation Tracker'!$Q227:$AD227,0,L$4))</f>
        <v>0</v>
      </c>
      <c r="M224" s="26">
        <f t="shared" ca="1" si="10018"/>
        <v>0</v>
      </c>
      <c r="N224" s="26">
        <f t="array" aca="1" ref="N224" ca="1">SUM(IF(RIGHT(OFFSET('Vacation Tracker'!$Q227:$AD227,0,L$4))&lt;&gt;"O",IFERROR(--LEFT(OFFSET('Vacation Tracker'!$Q227:$AD227,0,L$4),LEN(OFFSET('Vacation Tracker'!$Q227:$AD227,0,L$4))-1),0)))</f>
        <v>0</v>
      </c>
      <c r="O224" s="26">
        <f t="array" aca="1" ref="O224" ca="1">SUM(IF(RIGHT(OFFSET('Vacation Tracker'!$Q227:$AD227,0,L$4))=O$8,IFERROR(--LEFT(OFFSET('Vacation Tracker'!$Q227:$AD227,0,L$4),LEN(OFFSET('Vacation Tracker'!$Q227:$AD227,0,L$4))-1),0)))</f>
        <v>0</v>
      </c>
      <c r="P224" s="23">
        <f ca="1">SUM(OFFSET('Vacation Tracker'!$Q227:$AD227,0,P$4))</f>
        <v>0</v>
      </c>
      <c r="Q224" s="26">
        <f t="shared" ca="1" si="10019"/>
        <v>0</v>
      </c>
      <c r="R224" s="26">
        <f t="array" aca="1" ref="R224" ca="1">SUM(IF(RIGHT(OFFSET('Vacation Tracker'!$Q227:$AD227,0,P$4))&lt;&gt;"O",IFERROR(--LEFT(OFFSET('Vacation Tracker'!$Q227:$AD227,0,P$4),LEN(OFFSET('Vacation Tracker'!$Q227:$AD227,0,P$4))-1),0)))</f>
        <v>0</v>
      </c>
      <c r="S224" s="26">
        <f t="array" aca="1" ref="S224" ca="1">SUM(IF(RIGHT(OFFSET('Vacation Tracker'!$Q227:$AD227,0,P$4))=S$8,IFERROR(--LEFT(OFFSET('Vacation Tracker'!$Q227:$AD227,0,P$4),LEN(OFFSET('Vacation Tracker'!$Q227:$AD227,0,P$4))-1),0)))</f>
        <v>0</v>
      </c>
      <c r="T224" s="23">
        <f ca="1">SUM(OFFSET('Vacation Tracker'!$Q227:$AD227,0,T$4))</f>
        <v>0</v>
      </c>
      <c r="U224" s="26">
        <f t="shared" ca="1" si="10020"/>
        <v>0</v>
      </c>
      <c r="V224" s="26">
        <f t="array" aca="1" ref="V224" ca="1">SUM(IF(RIGHT(OFFSET('Vacation Tracker'!$Q227:$AD227,0,T$4))&lt;&gt;"O",IFERROR(--LEFT(OFFSET('Vacation Tracker'!$Q227:$AD227,0,T$4),LEN(OFFSET('Vacation Tracker'!$Q227:$AD227,0,T$4))-1),0)))</f>
        <v>0</v>
      </c>
      <c r="W224" s="26">
        <f t="array" aca="1" ref="W224" ca="1">SUM(IF(RIGHT(OFFSET('Vacation Tracker'!$Q227:$AD227,0,T$4))=W$8,IFERROR(--LEFT(OFFSET('Vacation Tracker'!$Q227:$AD227,0,T$4),LEN(OFFSET('Vacation Tracker'!$Q227:$AD227,0,T$4))-1),0)))</f>
        <v>0</v>
      </c>
      <c r="X224" s="23">
        <f ca="1">SUM(OFFSET('Vacation Tracker'!$Q227:$AD227,0,X$4))</f>
        <v>0</v>
      </c>
      <c r="Y224" s="26">
        <f t="shared" ref="Y224" ca="1" si="11196">X224-Z224</f>
        <v>0</v>
      </c>
      <c r="Z224" s="26">
        <f t="array" aca="1" ref="Z224" ca="1">SUM(IF(RIGHT(OFFSET('Vacation Tracker'!$Q227:$AD227,0,X$4))&lt;&gt;"O",IFERROR(--LEFT(OFFSET('Vacation Tracker'!$Q227:$AD227,0,X$4),LEN(OFFSET('Vacation Tracker'!$Q227:$AD227,0,X$4))-1),0)))</f>
        <v>0</v>
      </c>
      <c r="AA224" s="26">
        <f t="array" aca="1" ref="AA224" ca="1">SUM(IF(RIGHT(OFFSET('Vacation Tracker'!$Q227:$AD227,0,X$4))=AA$8,IFERROR(--LEFT(OFFSET('Vacation Tracker'!$Q227:$AD227,0,X$4),LEN(OFFSET('Vacation Tracker'!$Q227:$AD227,0,X$4))-1),0)))</f>
        <v>0</v>
      </c>
      <c r="AB224" s="23">
        <f ca="1">SUM(OFFSET('Vacation Tracker'!$Q227:$AD227,0,AB$4))</f>
        <v>0</v>
      </c>
      <c r="AC224" s="26">
        <f t="shared" ref="AC224" ca="1" si="11197">AB224-AD224</f>
        <v>0</v>
      </c>
      <c r="AD224" s="26">
        <f t="array" aca="1" ref="AD224" ca="1">SUM(IF(RIGHT(OFFSET('Vacation Tracker'!$Q227:$AD227,0,AB$4))&lt;&gt;"O",IFERROR(--LEFT(OFFSET('Vacation Tracker'!$Q227:$AD227,0,AB$4),LEN(OFFSET('Vacation Tracker'!$Q227:$AD227,0,AB$4))-1),0)))</f>
        <v>0</v>
      </c>
      <c r="AE224" s="26">
        <f t="array" aca="1" ref="AE224" ca="1">SUM(IF(RIGHT(OFFSET('Vacation Tracker'!$Q227:$AD227,0,AB$4))=AE$8,IFERROR(--LEFT(OFFSET('Vacation Tracker'!$Q227:$AD227,0,AB$4),LEN(OFFSET('Vacation Tracker'!$Q227:$AD227,0,AB$4))-1),0)))</f>
        <v>0</v>
      </c>
      <c r="AF224" s="23">
        <f ca="1">SUM(OFFSET('Vacation Tracker'!$Q227:$AD227,0,AF$4))</f>
        <v>0</v>
      </c>
      <c r="AG224" s="26">
        <f t="shared" ref="AG224" ca="1" si="11198">AF224-AH224</f>
        <v>0</v>
      </c>
      <c r="AH224" s="26">
        <f t="array" aca="1" ref="AH224" ca="1">SUM(IF(RIGHT(OFFSET('Vacation Tracker'!$Q227:$AD227,0,AF$4))&lt;&gt;"O",IFERROR(--LEFT(OFFSET('Vacation Tracker'!$Q227:$AD227,0,AF$4),LEN(OFFSET('Vacation Tracker'!$Q227:$AD227,0,AF$4))-1),0)))</f>
        <v>0</v>
      </c>
      <c r="AI224" s="26">
        <f t="array" aca="1" ref="AI224" ca="1">SUM(IF(RIGHT(OFFSET('Vacation Tracker'!$Q227:$AD227,0,AF$4))=AI$8,IFERROR(--LEFT(OFFSET('Vacation Tracker'!$Q227:$AD227,0,AF$4),LEN(OFFSET('Vacation Tracker'!$Q227:$AD227,0,AF$4))-1),0)))</f>
        <v>0</v>
      </c>
      <c r="AJ224" s="23">
        <f ca="1">SUM(OFFSET('Vacation Tracker'!$Q227:$AD227,0,AJ$4))</f>
        <v>0</v>
      </c>
      <c r="AK224" s="26">
        <f t="shared" ref="AK224" ca="1" si="11199">AJ224-AL224</f>
        <v>0</v>
      </c>
      <c r="AL224" s="26">
        <f t="array" aca="1" ref="AL224" ca="1">SUM(IF(RIGHT(OFFSET('Vacation Tracker'!$Q227:$AD227,0,AJ$4))&lt;&gt;"O",IFERROR(--LEFT(OFFSET('Vacation Tracker'!$Q227:$AD227,0,AJ$4),LEN(OFFSET('Vacation Tracker'!$Q227:$AD227,0,AJ$4))-1),0)))</f>
        <v>0</v>
      </c>
      <c r="AM224" s="26">
        <f t="array" aca="1" ref="AM224" ca="1">SUM(IF(RIGHT(OFFSET('Vacation Tracker'!$Q227:$AD227,0,AJ$4))=AM$8,IFERROR(--LEFT(OFFSET('Vacation Tracker'!$Q227:$AD227,0,AJ$4),LEN(OFFSET('Vacation Tracker'!$Q227:$AD227,0,AJ$4))-1),0)))</f>
        <v>0</v>
      </c>
      <c r="AN224" s="23">
        <f ca="1">SUM(OFFSET('Vacation Tracker'!$Q227:$AD227,0,AN$4))</f>
        <v>0</v>
      </c>
      <c r="AO224" s="26">
        <f t="shared" ref="AO224" ca="1" si="11200">AN224-AP224</f>
        <v>0</v>
      </c>
      <c r="AP224" s="26">
        <f t="array" aca="1" ref="AP224" ca="1">SUM(IF(RIGHT(OFFSET('Vacation Tracker'!$Q227:$AD227,0,AN$4))&lt;&gt;"O",IFERROR(--LEFT(OFFSET('Vacation Tracker'!$Q227:$AD227,0,AN$4),LEN(OFFSET('Vacation Tracker'!$Q227:$AD227,0,AN$4))-1),0)))</f>
        <v>0</v>
      </c>
      <c r="AQ224" s="26">
        <f t="array" aca="1" ref="AQ224" ca="1">SUM(IF(RIGHT(OFFSET('Vacation Tracker'!$Q227:$AD227,0,AN$4))=AQ$8,IFERROR(--LEFT(OFFSET('Vacation Tracker'!$Q227:$AD227,0,AN$4),LEN(OFFSET('Vacation Tracker'!$Q227:$AD227,0,AN$4))-1),0)))</f>
        <v>0</v>
      </c>
      <c r="AR224" s="23">
        <f ca="1">SUM(OFFSET('Vacation Tracker'!$Q227:$AD227,0,AR$4))</f>
        <v>0</v>
      </c>
      <c r="AS224" s="26">
        <f t="shared" ref="AS224" ca="1" si="11201">AR224-AT224</f>
        <v>0</v>
      </c>
      <c r="AT224" s="26">
        <f t="array" aca="1" ref="AT224" ca="1">SUM(IF(RIGHT(OFFSET('Vacation Tracker'!$Q227:$AD227,0,AR$4))&lt;&gt;"O",IFERROR(--LEFT(OFFSET('Vacation Tracker'!$Q227:$AD227,0,AR$4),LEN(OFFSET('Vacation Tracker'!$Q227:$AD227,0,AR$4))-1),0)))</f>
        <v>0</v>
      </c>
      <c r="AU224" s="26">
        <f t="array" aca="1" ref="AU224" ca="1">SUM(IF(RIGHT(OFFSET('Vacation Tracker'!$Q227:$AD227,0,AR$4))=AU$8,IFERROR(--LEFT(OFFSET('Vacation Tracker'!$Q227:$AD227,0,AR$4),LEN(OFFSET('Vacation Tracker'!$Q227:$AD227,0,AR$4))-1),0)))</f>
        <v>0</v>
      </c>
      <c r="AV224" s="23">
        <f ca="1">SUM(OFFSET('Vacation Tracker'!$Q227:$AD227,0,AV$4))</f>
        <v>0</v>
      </c>
      <c r="AW224" s="26">
        <f t="shared" ref="AW224" ca="1" si="11202">AV224-AX224</f>
        <v>0</v>
      </c>
      <c r="AX224" s="26">
        <f t="array" aca="1" ref="AX224" ca="1">SUM(IF(RIGHT(OFFSET('Vacation Tracker'!$Q227:$AD227,0,AV$4))&lt;&gt;"O",IFERROR(--LEFT(OFFSET('Vacation Tracker'!$Q227:$AD227,0,AV$4),LEN(OFFSET('Vacation Tracker'!$Q227:$AD227,0,AV$4))-1),0)))</f>
        <v>0</v>
      </c>
      <c r="AY224" s="26">
        <f t="array" aca="1" ref="AY224" ca="1">SUM(IF(RIGHT(OFFSET('Vacation Tracker'!$Q227:$AD227,0,AV$4))=AY$8,IFERROR(--LEFT(OFFSET('Vacation Tracker'!$Q227:$AD227,0,AV$4),LEN(OFFSET('Vacation Tracker'!$Q227:$AD227,0,AV$4))-1),0)))</f>
        <v>0</v>
      </c>
      <c r="AZ224" s="23">
        <f ca="1">SUM(OFFSET('Vacation Tracker'!$Q227:$AD227,0,AZ$4))</f>
        <v>0</v>
      </c>
      <c r="BA224" s="26">
        <f t="shared" ref="BA224" ca="1" si="11203">AZ224-BB224</f>
        <v>0</v>
      </c>
      <c r="BB224" s="26">
        <f t="array" aca="1" ref="BB224" ca="1">SUM(IF(RIGHT(OFFSET('Vacation Tracker'!$Q227:$AD227,0,AZ$4))&lt;&gt;"O",IFERROR(--LEFT(OFFSET('Vacation Tracker'!$Q227:$AD227,0,AZ$4),LEN(OFFSET('Vacation Tracker'!$Q227:$AD227,0,AZ$4))-1),0)))</f>
        <v>0</v>
      </c>
      <c r="BC224" s="26">
        <f t="array" aca="1" ref="BC224" ca="1">SUM(IF(RIGHT(OFFSET('Vacation Tracker'!$Q227:$AD227,0,AZ$4))=BC$8,IFERROR(--LEFT(OFFSET('Vacation Tracker'!$Q227:$AD227,0,AZ$4),LEN(OFFSET('Vacation Tracker'!$Q227:$AD227,0,AZ$4))-1),0)))</f>
        <v>0</v>
      </c>
      <c r="BD224" s="23">
        <f ca="1">SUM(OFFSET('Vacation Tracker'!$Q227:$AD227,0,BD$4))</f>
        <v>0</v>
      </c>
      <c r="BE224" s="26">
        <f t="shared" ref="BE224" ca="1" si="11204">BD224-BF224</f>
        <v>0</v>
      </c>
      <c r="BF224" s="26">
        <f t="array" aca="1" ref="BF224" ca="1">SUM(IF(RIGHT(OFFSET('Vacation Tracker'!$Q227:$AD227,0,BD$4))&lt;&gt;"O",IFERROR(--LEFT(OFFSET('Vacation Tracker'!$Q227:$AD227,0,BD$4),LEN(OFFSET('Vacation Tracker'!$Q227:$AD227,0,BD$4))-1),0)))</f>
        <v>0</v>
      </c>
      <c r="BG224" s="26">
        <f t="array" aca="1" ref="BG224" ca="1">SUM(IF(RIGHT(OFFSET('Vacation Tracker'!$Q227:$AD227,0,BD$4))=BG$8,IFERROR(--LEFT(OFFSET('Vacation Tracker'!$Q227:$AD227,0,BD$4),LEN(OFFSET('Vacation Tracker'!$Q227:$AD227,0,BD$4))-1),0)))</f>
        <v>0</v>
      </c>
      <c r="BH224" s="23">
        <f ca="1">SUM(OFFSET('Vacation Tracker'!$Q227:$AD227,0,BH$4))</f>
        <v>0</v>
      </c>
      <c r="BI224" s="26">
        <f t="shared" ref="BI224" ca="1" si="11205">BH224-BJ224</f>
        <v>0</v>
      </c>
      <c r="BJ224" s="26">
        <f t="array" aca="1" ref="BJ224" ca="1">SUM(IF(RIGHT(OFFSET('Vacation Tracker'!$Q227:$AD227,0,BH$4))&lt;&gt;"O",IFERROR(--LEFT(OFFSET('Vacation Tracker'!$Q227:$AD227,0,BH$4),LEN(OFFSET('Vacation Tracker'!$Q227:$AD227,0,BH$4))-1),0)))</f>
        <v>0</v>
      </c>
      <c r="BK224" s="26">
        <f t="array" aca="1" ref="BK224" ca="1">SUM(IF(RIGHT(OFFSET('Vacation Tracker'!$Q227:$AD227,0,BH$4))=BK$8,IFERROR(--LEFT(OFFSET('Vacation Tracker'!$Q227:$AD227,0,BH$4),LEN(OFFSET('Vacation Tracker'!$Q227:$AD227,0,BH$4))-1),0)))</f>
        <v>0</v>
      </c>
      <c r="BL224" s="23">
        <f ca="1">SUM(OFFSET('Vacation Tracker'!$Q227:$AD227,0,BL$4))</f>
        <v>0</v>
      </c>
      <c r="BM224" s="26">
        <f t="shared" ref="BM224" ca="1" si="11206">BL224-BN224</f>
        <v>0</v>
      </c>
      <c r="BN224" s="26">
        <f t="array" aca="1" ref="BN224" ca="1">SUM(IF(RIGHT(OFFSET('Vacation Tracker'!$Q227:$AD227,0,BL$4))&lt;&gt;"O",IFERROR(--LEFT(OFFSET('Vacation Tracker'!$Q227:$AD227,0,BL$4),LEN(OFFSET('Vacation Tracker'!$Q227:$AD227,0,BL$4))-1),0)))</f>
        <v>0</v>
      </c>
      <c r="BO224" s="26">
        <f t="array" aca="1" ref="BO224" ca="1">SUM(IF(RIGHT(OFFSET('Vacation Tracker'!$Q227:$AD227,0,BL$4))=BO$8,IFERROR(--LEFT(OFFSET('Vacation Tracker'!$Q227:$AD227,0,BL$4),LEN(OFFSET('Vacation Tracker'!$Q227:$AD227,0,BL$4))-1),0)))</f>
        <v>0</v>
      </c>
      <c r="BP224" s="23">
        <f ca="1">SUM(OFFSET('Vacation Tracker'!$Q227:$AD227,0,BP$4))</f>
        <v>0</v>
      </c>
      <c r="BQ224" s="26">
        <f t="shared" ref="BQ224" ca="1" si="11207">BP224-BR224</f>
        <v>0</v>
      </c>
      <c r="BR224" s="26">
        <f t="array" aca="1" ref="BR224" ca="1">SUM(IF(RIGHT(OFFSET('Vacation Tracker'!$Q227:$AD227,0,BP$4))&lt;&gt;"O",IFERROR(--LEFT(OFFSET('Vacation Tracker'!$Q227:$AD227,0,BP$4),LEN(OFFSET('Vacation Tracker'!$Q227:$AD227,0,BP$4))-1),0)))</f>
        <v>0</v>
      </c>
      <c r="BS224" s="26">
        <f t="array" aca="1" ref="BS224" ca="1">SUM(IF(RIGHT(OFFSET('Vacation Tracker'!$Q227:$AD227,0,BP$4))=BS$8,IFERROR(--LEFT(OFFSET('Vacation Tracker'!$Q227:$AD227,0,BP$4),LEN(OFFSET('Vacation Tracker'!$Q227:$AD227,0,BP$4))-1),0)))</f>
        <v>0</v>
      </c>
      <c r="BT224" s="23">
        <f ca="1">SUM(OFFSET('Vacation Tracker'!$Q227:$AD227,0,BT$4))</f>
        <v>0</v>
      </c>
      <c r="BU224" s="26">
        <f t="shared" ref="BU224" ca="1" si="11208">BT224-BV224</f>
        <v>0</v>
      </c>
      <c r="BV224" s="26">
        <f t="array" aca="1" ref="BV224" ca="1">SUM(IF(RIGHT(OFFSET('Vacation Tracker'!$Q227:$AD227,0,BT$4))&lt;&gt;"O",IFERROR(--LEFT(OFFSET('Vacation Tracker'!$Q227:$AD227,0,BT$4),LEN(OFFSET('Vacation Tracker'!$Q227:$AD227,0,BT$4))-1),0)))</f>
        <v>0</v>
      </c>
      <c r="BW224" s="26">
        <f t="array" aca="1" ref="BW224" ca="1">SUM(IF(RIGHT(OFFSET('Vacation Tracker'!$Q227:$AD227,0,BT$4))=BW$8,IFERROR(--LEFT(OFFSET('Vacation Tracker'!$Q227:$AD227,0,BT$4),LEN(OFFSET('Vacation Tracker'!$Q227:$AD227,0,BT$4))-1),0)))</f>
        <v>0</v>
      </c>
      <c r="BX224" s="23">
        <f ca="1">SUM(OFFSET('Vacation Tracker'!$Q227:$AD227,0,BX$4))</f>
        <v>0</v>
      </c>
      <c r="BY224" s="26">
        <f t="shared" ref="BY224" ca="1" si="11209">BX224-BZ224</f>
        <v>0</v>
      </c>
      <c r="BZ224" s="26">
        <f t="array" aca="1" ref="BZ224" ca="1">SUM(IF(RIGHT(OFFSET('Vacation Tracker'!$Q227:$AD227,0,BX$4))&lt;&gt;"O",IFERROR(--LEFT(OFFSET('Vacation Tracker'!$Q227:$AD227,0,BX$4),LEN(OFFSET('Vacation Tracker'!$Q227:$AD227,0,BX$4))-1),0)))</f>
        <v>0</v>
      </c>
      <c r="CA224" s="26">
        <f t="array" aca="1" ref="CA224" ca="1">SUM(IF(RIGHT(OFFSET('Vacation Tracker'!$Q227:$AD227,0,BX$4))=CA$8,IFERROR(--LEFT(OFFSET('Vacation Tracker'!$Q227:$AD227,0,BX$4),LEN(OFFSET('Vacation Tracker'!$Q227:$AD227,0,BX$4))-1),0)))</f>
        <v>0</v>
      </c>
      <c r="CB224" s="23">
        <f ca="1">SUM(OFFSET('Vacation Tracker'!$Q227:$AD227,0,CB$4))</f>
        <v>0</v>
      </c>
      <c r="CC224" s="26">
        <f t="shared" ref="CC224" ca="1" si="11210">CB224-CD224</f>
        <v>0</v>
      </c>
      <c r="CD224" s="26">
        <f t="array" aca="1" ref="CD224" ca="1">SUM(IF(RIGHT(OFFSET('Vacation Tracker'!$Q227:$AD227,0,CB$4))&lt;&gt;"O",IFERROR(--LEFT(OFFSET('Vacation Tracker'!$Q227:$AD227,0,CB$4),LEN(OFFSET('Vacation Tracker'!$Q227:$AD227,0,CB$4))-1),0)))</f>
        <v>0</v>
      </c>
      <c r="CE224" s="26">
        <f t="array" aca="1" ref="CE224" ca="1">SUM(IF(RIGHT(OFFSET('Vacation Tracker'!$Q227:$AD227,0,CB$4))=CE$8,IFERROR(--LEFT(OFFSET('Vacation Tracker'!$Q227:$AD227,0,CB$4),LEN(OFFSET('Vacation Tracker'!$Q227:$AD227,0,CB$4))-1),0)))</f>
        <v>0</v>
      </c>
      <c r="CF224" s="23">
        <f ca="1">SUM(OFFSET('Vacation Tracker'!$Q227:$AD227,0,CF$4))</f>
        <v>0</v>
      </c>
      <c r="CG224" s="26">
        <f t="shared" ref="CG224" ca="1" si="11211">CF224-CH224</f>
        <v>0</v>
      </c>
      <c r="CH224" s="26">
        <f t="array" aca="1" ref="CH224" ca="1">SUM(IF(RIGHT(OFFSET('Vacation Tracker'!$Q227:$AD227,0,CF$4))&lt;&gt;"O",IFERROR(--LEFT(OFFSET('Vacation Tracker'!$Q227:$AD227,0,CF$4),LEN(OFFSET('Vacation Tracker'!$Q227:$AD227,0,CF$4))-1),0)))</f>
        <v>0</v>
      </c>
      <c r="CI224" s="26">
        <f t="array" aca="1" ref="CI224" ca="1">SUM(IF(RIGHT(OFFSET('Vacation Tracker'!$Q227:$AD227,0,CF$4))=CI$8,IFERROR(--LEFT(OFFSET('Vacation Tracker'!$Q227:$AD227,0,CF$4),LEN(OFFSET('Vacation Tracker'!$Q227:$AD227,0,CF$4))-1),0)))</f>
        <v>0</v>
      </c>
      <c r="CJ224" s="23">
        <f ca="1">SUM(OFFSET('Vacation Tracker'!$Q227:$AD227,0,CJ$4))</f>
        <v>0</v>
      </c>
      <c r="CK224" s="26">
        <f t="shared" ref="CK224" ca="1" si="11212">CJ224-CL224</f>
        <v>0</v>
      </c>
      <c r="CL224" s="26">
        <f t="array" aca="1" ref="CL224" ca="1">SUM(IF(RIGHT(OFFSET('Vacation Tracker'!$Q227:$AD227,0,CJ$4))&lt;&gt;"O",IFERROR(--LEFT(OFFSET('Vacation Tracker'!$Q227:$AD227,0,CJ$4),LEN(OFFSET('Vacation Tracker'!$Q227:$AD227,0,CJ$4))-1),0)))</f>
        <v>0</v>
      </c>
      <c r="CM224" s="26">
        <f t="array" aca="1" ref="CM224" ca="1">SUM(IF(RIGHT(OFFSET('Vacation Tracker'!$Q227:$AD227,0,CJ$4))=CM$8,IFERROR(--LEFT(OFFSET('Vacation Tracker'!$Q227:$AD227,0,CJ$4),LEN(OFFSET('Vacation Tracker'!$Q227:$AD227,0,CJ$4))-1),0)))</f>
        <v>0</v>
      </c>
      <c r="CN224" s="23">
        <f ca="1">SUM(OFFSET('Vacation Tracker'!$Q227:$AD227,0,CN$4))</f>
        <v>0</v>
      </c>
      <c r="CO224" s="26">
        <f t="shared" ref="CO224" ca="1" si="11213">CN224-CP224</f>
        <v>0</v>
      </c>
      <c r="CP224" s="26">
        <f t="array" aca="1" ref="CP224" ca="1">SUM(IF(RIGHT(OFFSET('Vacation Tracker'!$Q227:$AD227,0,CN$4))&lt;&gt;"O",IFERROR(--LEFT(OFFSET('Vacation Tracker'!$Q227:$AD227,0,CN$4),LEN(OFFSET('Vacation Tracker'!$Q227:$AD227,0,CN$4))-1),0)))</f>
        <v>0</v>
      </c>
      <c r="CQ224" s="26">
        <f t="array" aca="1" ref="CQ224" ca="1">SUM(IF(RIGHT(OFFSET('Vacation Tracker'!$Q227:$AD227,0,CN$4))=CQ$8,IFERROR(--LEFT(OFFSET('Vacation Tracker'!$Q227:$AD227,0,CN$4),LEN(OFFSET('Vacation Tracker'!$Q227:$AD227,0,CN$4))-1),0)))</f>
        <v>0</v>
      </c>
      <c r="CR224" s="23">
        <f ca="1">SUM(OFFSET('Vacation Tracker'!$Q227:$AD227,0,CR$4))</f>
        <v>0</v>
      </c>
      <c r="CS224" s="26">
        <f t="shared" ref="CS224" ca="1" si="11214">CR224-CT224</f>
        <v>0</v>
      </c>
      <c r="CT224" s="26">
        <f t="array" aca="1" ref="CT224" ca="1">SUM(IF(RIGHT(OFFSET('Vacation Tracker'!$Q227:$AD227,0,CR$4))&lt;&gt;"O",IFERROR(--LEFT(OFFSET('Vacation Tracker'!$Q227:$AD227,0,CR$4),LEN(OFFSET('Vacation Tracker'!$Q227:$AD227,0,CR$4))-1),0)))</f>
        <v>0</v>
      </c>
      <c r="CU224" s="26">
        <f t="array" aca="1" ref="CU224" ca="1">SUM(IF(RIGHT(OFFSET('Vacation Tracker'!$Q227:$AD227,0,CR$4))=CU$8,IFERROR(--LEFT(OFFSET('Vacation Tracker'!$Q227:$AD227,0,CR$4),LEN(OFFSET('Vacation Tracker'!$Q227:$AD227,0,CR$4))-1),0)))</f>
        <v>0</v>
      </c>
      <c r="CV224" s="23">
        <f ca="1">SUM(OFFSET('Vacation Tracker'!$Q227:$AD227,0,CV$4))</f>
        <v>0</v>
      </c>
      <c r="CW224" s="26">
        <f t="shared" ref="CW224" ca="1" si="11215">CV224-CX224</f>
        <v>0</v>
      </c>
      <c r="CX224" s="26">
        <f t="array" aca="1" ref="CX224" ca="1">SUM(IF(RIGHT(OFFSET('Vacation Tracker'!$Q227:$AD227,0,CV$4))&lt;&gt;"O",IFERROR(--LEFT(OFFSET('Vacation Tracker'!$Q227:$AD227,0,CV$4),LEN(OFFSET('Vacation Tracker'!$Q227:$AD227,0,CV$4))-1),0)))</f>
        <v>0</v>
      </c>
      <c r="CY224" s="26">
        <f t="array" aca="1" ref="CY224" ca="1">SUM(IF(RIGHT(OFFSET('Vacation Tracker'!$Q227:$AD227,0,CV$4))=CY$8,IFERROR(--LEFT(OFFSET('Vacation Tracker'!$Q227:$AD227,0,CV$4),LEN(OFFSET('Vacation Tracker'!$Q227:$AD227,0,CV$4))-1),0)))</f>
        <v>0</v>
      </c>
      <c r="CZ224" s="23">
        <f ca="1">SUM(OFFSET('Vacation Tracker'!$Q227:$AD227,0,CZ$4))</f>
        <v>0</v>
      </c>
      <c r="DA224" s="26">
        <f t="shared" ref="DA224" ca="1" si="11216">CZ224-DB224</f>
        <v>0</v>
      </c>
      <c r="DB224" s="26">
        <f t="array" aca="1" ref="DB224" ca="1">SUM(IF(RIGHT(OFFSET('Vacation Tracker'!$Q227:$AD227,0,CZ$4))&lt;&gt;"O",IFERROR(--LEFT(OFFSET('Vacation Tracker'!$Q227:$AD227,0,CZ$4),LEN(OFFSET('Vacation Tracker'!$Q227:$AD227,0,CZ$4))-1),0)))</f>
        <v>0</v>
      </c>
      <c r="DC224" s="26">
        <f t="array" aca="1" ref="DC224" ca="1">SUM(IF(RIGHT(OFFSET('Vacation Tracker'!$Q227:$AD227,0,CZ$4))=DC$8,IFERROR(--LEFT(OFFSET('Vacation Tracker'!$Q227:$AD227,0,CZ$4),LEN(OFFSET('Vacation Tracker'!$Q227:$AD227,0,CZ$4))-1),0)))</f>
        <v>0</v>
      </c>
      <c r="DD224" s="23">
        <f ca="1">SUM(OFFSET('Vacation Tracker'!$Q227:$AD227,0,DD$4))</f>
        <v>0</v>
      </c>
      <c r="DE224" s="26">
        <f t="shared" ref="DE224" ca="1" si="11217">DD224-DF224</f>
        <v>0</v>
      </c>
      <c r="DF224" s="26">
        <f t="array" aca="1" ref="DF224" ca="1">SUM(IF(RIGHT(OFFSET('Vacation Tracker'!$Q227:$AD227,0,DD$4))&lt;&gt;"O",IFERROR(--LEFT(OFFSET('Vacation Tracker'!$Q227:$AD227,0,DD$4),LEN(OFFSET('Vacation Tracker'!$Q227:$AD227,0,DD$4))-1),0)))</f>
        <v>0</v>
      </c>
      <c r="DG224" s="26">
        <f t="array" aca="1" ref="DG224" ca="1">SUM(IF(RIGHT(OFFSET('Vacation Tracker'!$Q227:$AD227,0,DD$4))=DG$8,IFERROR(--LEFT(OFFSET('Vacation Tracker'!$Q227:$AD227,0,DD$4),LEN(OFFSET('Vacation Tracker'!$Q227:$AD227,0,DD$4))-1),0)))</f>
        <v>0</v>
      </c>
      <c r="DH224" s="23">
        <f ca="1">SUM(OFFSET('Vacation Tracker'!$Q227:$AD227,0,DH$4))</f>
        <v>0</v>
      </c>
      <c r="DI224" s="26">
        <f t="shared" ref="DI224" ca="1" si="11218">DH224-DJ224</f>
        <v>0</v>
      </c>
      <c r="DJ224" s="26">
        <f t="array" aca="1" ref="DJ224" ca="1">SUM(IF(RIGHT(OFFSET('Vacation Tracker'!$Q227:$AD227,0,DH$4))&lt;&gt;"O",IFERROR(--LEFT(OFFSET('Vacation Tracker'!$Q227:$AD227,0,DH$4),LEN(OFFSET('Vacation Tracker'!$Q227:$AD227,0,DH$4))-1),0)))</f>
        <v>0</v>
      </c>
      <c r="DK224" s="26">
        <f t="array" aca="1" ref="DK224" ca="1">SUM(IF(RIGHT(OFFSET('Vacation Tracker'!$Q227:$AD227,0,DH$4))=DK$8,IFERROR(--LEFT(OFFSET('Vacation Tracker'!$Q227:$AD227,0,DH$4),LEN(OFFSET('Vacation Tracker'!$Q227:$AD227,0,DH$4))-1),0)))</f>
        <v>0</v>
      </c>
      <c r="DL224" s="23">
        <f ca="1">SUM(OFFSET('Vacation Tracker'!$Q227:$AD227,0,DL$4))</f>
        <v>0</v>
      </c>
      <c r="DM224" s="26">
        <f t="shared" ref="DM224" ca="1" si="11219">DL224-DN224</f>
        <v>0</v>
      </c>
      <c r="DN224" s="26">
        <f t="array" aca="1" ref="DN224" ca="1">SUM(IF(RIGHT(OFFSET('Vacation Tracker'!$Q227:$AD227,0,DL$4))&lt;&gt;"O",IFERROR(--LEFT(OFFSET('Vacation Tracker'!$Q227:$AD227,0,DL$4),LEN(OFFSET('Vacation Tracker'!$Q227:$AD227,0,DL$4))-1),0)))</f>
        <v>0</v>
      </c>
      <c r="DO224" s="26">
        <f t="array" aca="1" ref="DO224" ca="1">SUM(IF(RIGHT(OFFSET('Vacation Tracker'!$Q227:$AD227,0,DL$4))=DO$8,IFERROR(--LEFT(OFFSET('Vacation Tracker'!$Q227:$AD227,0,DL$4),LEN(OFFSET('Vacation Tracker'!$Q227:$AD227,0,DL$4))-1),0)))</f>
        <v>0</v>
      </c>
      <c r="DP224" s="23">
        <f ca="1">SUM(OFFSET('Vacation Tracker'!$Q227:$AD227,0,DP$4))</f>
        <v>0</v>
      </c>
      <c r="DQ224" s="26">
        <f t="shared" ref="DQ224" ca="1" si="11220">DP224-DR224</f>
        <v>0</v>
      </c>
      <c r="DR224" s="26">
        <f t="array" aca="1" ref="DR224" ca="1">SUM(IF(RIGHT(OFFSET('Vacation Tracker'!$Q227:$AD227,0,DP$4))&lt;&gt;"O",IFERROR(--LEFT(OFFSET('Vacation Tracker'!$Q227:$AD227,0,DP$4),LEN(OFFSET('Vacation Tracker'!$Q227:$AD227,0,DP$4))-1),0)))</f>
        <v>0</v>
      </c>
      <c r="DS224" s="26">
        <f t="array" aca="1" ref="DS224" ca="1">SUM(IF(RIGHT(OFFSET('Vacation Tracker'!$Q227:$AD227,0,DP$4))=DS$8,IFERROR(--LEFT(OFFSET('Vacation Tracker'!$Q227:$AD227,0,DP$4),LEN(OFFSET('Vacation Tracker'!$Q227:$AD227,0,DP$4))-1),0)))</f>
        <v>0</v>
      </c>
      <c r="DT224" s="23">
        <f ca="1">SUM(OFFSET('Vacation Tracker'!$Q227:$AD227,0,DT$4))</f>
        <v>0</v>
      </c>
      <c r="DU224" s="26">
        <f t="shared" ref="DU224" ca="1" si="11221">DT224-DV224</f>
        <v>0</v>
      </c>
      <c r="DV224" s="26">
        <f t="array" aca="1" ref="DV224" ca="1">SUM(IF(RIGHT(OFFSET('Vacation Tracker'!$Q227:$AD227,0,DT$4))&lt;&gt;"O",IFERROR(--LEFT(OFFSET('Vacation Tracker'!$Q227:$AD227,0,DT$4),LEN(OFFSET('Vacation Tracker'!$Q227:$AD227,0,DT$4))-1),0)))</f>
        <v>0</v>
      </c>
      <c r="DW224" s="26">
        <f t="array" aca="1" ref="DW224" ca="1">SUM(IF(RIGHT(OFFSET('Vacation Tracker'!$Q227:$AD227,0,DT$4))=DW$8,IFERROR(--LEFT(OFFSET('Vacation Tracker'!$Q227:$AD227,0,DT$4),LEN(OFFSET('Vacation Tracker'!$Q227:$AD227,0,DT$4))-1),0)))</f>
        <v>0</v>
      </c>
      <c r="DX224" s="23">
        <f ca="1">SUM(OFFSET('Vacation Tracker'!$Q227:$AD227,0,DX$4))</f>
        <v>0</v>
      </c>
      <c r="DY224" s="26">
        <f t="shared" ref="DY224" ca="1" si="11222">DX224-DZ224</f>
        <v>0</v>
      </c>
      <c r="DZ224" s="26">
        <f t="array" aca="1" ref="DZ224" ca="1">SUM(IF(RIGHT(OFFSET('Vacation Tracker'!$Q227:$AD227,0,DX$4))&lt;&gt;"O",IFERROR(--LEFT(OFFSET('Vacation Tracker'!$Q227:$AD227,0,DX$4),LEN(OFFSET('Vacation Tracker'!$Q227:$AD227,0,DX$4))-1),0)))</f>
        <v>0</v>
      </c>
      <c r="EA224" s="26">
        <f t="array" aca="1" ref="EA224" ca="1">SUM(IF(RIGHT(OFFSET('Vacation Tracker'!$Q227:$AD227,0,DX$4))=EA$8,IFERROR(--LEFT(OFFSET('Vacation Tracker'!$Q227:$AD227,0,DX$4),LEN(OFFSET('Vacation Tracker'!$Q227:$AD227,0,DX$4))-1),0)))</f>
        <v>0</v>
      </c>
      <c r="EB224" s="23">
        <f ca="1">SUM(OFFSET('Vacation Tracker'!$Q227:$AD227,0,EB$4))</f>
        <v>0</v>
      </c>
      <c r="EC224" s="26">
        <f t="shared" ref="EC224" ca="1" si="11223">EB224-ED224</f>
        <v>0</v>
      </c>
      <c r="ED224" s="26">
        <f t="array" aca="1" ref="ED224" ca="1">SUM(IF(RIGHT(OFFSET('Vacation Tracker'!$Q227:$AD227,0,EB$4))&lt;&gt;"O",IFERROR(--LEFT(OFFSET('Vacation Tracker'!$Q227:$AD227,0,EB$4),LEN(OFFSET('Vacation Tracker'!$Q227:$AD227,0,EB$4))-1),0)))</f>
        <v>0</v>
      </c>
      <c r="EE224" s="26">
        <f t="array" aca="1" ref="EE224" ca="1">SUM(IF(RIGHT(OFFSET('Vacation Tracker'!$Q227:$AD227,0,EB$4))=EE$8,IFERROR(--LEFT(OFFSET('Vacation Tracker'!$Q227:$AD227,0,EB$4),LEN(OFFSET('Vacation Tracker'!$Q227:$AD227,0,EB$4))-1),0)))</f>
        <v>0</v>
      </c>
      <c r="EF224" s="23">
        <f ca="1">SUM(OFFSET('Vacation Tracker'!$Q227:$AD227,0,EF$4))</f>
        <v>0</v>
      </c>
      <c r="EG224" s="26">
        <f t="shared" ref="EG224" ca="1" si="11224">EF224-EH224</f>
        <v>0</v>
      </c>
      <c r="EH224" s="26">
        <f t="array" aca="1" ref="EH224" ca="1">SUM(IF(RIGHT(OFFSET('Vacation Tracker'!$Q227:$AD227,0,EF$4))&lt;&gt;"O",IFERROR(--LEFT(OFFSET('Vacation Tracker'!$Q227:$AD227,0,EF$4),LEN(OFFSET('Vacation Tracker'!$Q227:$AD227,0,EF$4))-1),0)))</f>
        <v>0</v>
      </c>
      <c r="EI224" s="26">
        <f t="array" aca="1" ref="EI224" ca="1">SUM(IF(RIGHT(OFFSET('Vacation Tracker'!$Q227:$AD227,0,EF$4))=EI$8,IFERROR(--LEFT(OFFSET('Vacation Tracker'!$Q227:$AD227,0,EF$4),LEN(OFFSET('Vacation Tracker'!$Q227:$AD227,0,EF$4))-1),0)))</f>
        <v>0</v>
      </c>
      <c r="EJ224" s="23">
        <f ca="1">SUM(OFFSET('Vacation Tracker'!$Q227:$AD227,0,EJ$4))</f>
        <v>0</v>
      </c>
      <c r="EK224" s="26">
        <f t="shared" ref="EK224" ca="1" si="11225">EJ224-EL224</f>
        <v>0</v>
      </c>
      <c r="EL224" s="26">
        <f t="array" aca="1" ref="EL224" ca="1">SUM(IF(RIGHT(OFFSET('Vacation Tracker'!$Q227:$AD227,0,EJ$4))&lt;&gt;"O",IFERROR(--LEFT(OFFSET('Vacation Tracker'!$Q227:$AD227,0,EJ$4),LEN(OFFSET('Vacation Tracker'!$Q227:$AD227,0,EJ$4))-1),0)))</f>
        <v>0</v>
      </c>
      <c r="EM224" s="26">
        <f t="array" aca="1" ref="EM224" ca="1">SUM(IF(RIGHT(OFFSET('Vacation Tracker'!$Q227:$AD227,0,EJ$4))=EM$8,IFERROR(--LEFT(OFFSET('Vacation Tracker'!$Q227:$AD227,0,EJ$4),LEN(OFFSET('Vacation Tracker'!$Q227:$AD227,0,EJ$4))-1),0)))</f>
        <v>0</v>
      </c>
      <c r="EN224" s="23">
        <f ca="1">SUM(OFFSET('Vacation Tracker'!$Q227:$AD227,0,EN$4))</f>
        <v>0</v>
      </c>
      <c r="EO224" s="26">
        <f t="shared" ref="EO224" ca="1" si="11226">EN224-EP224</f>
        <v>0</v>
      </c>
      <c r="EP224" s="26">
        <f t="array" aca="1" ref="EP224" ca="1">SUM(IF(RIGHT(OFFSET('Vacation Tracker'!$Q227:$AD227,0,EN$4))&lt;&gt;"O",IFERROR(--LEFT(OFFSET('Vacation Tracker'!$Q227:$AD227,0,EN$4),LEN(OFFSET('Vacation Tracker'!$Q227:$AD227,0,EN$4))-1),0)))</f>
        <v>0</v>
      </c>
      <c r="EQ224" s="26">
        <f t="array" aca="1" ref="EQ224" ca="1">SUM(IF(RIGHT(OFFSET('Vacation Tracker'!$Q227:$AD227,0,EN$4))=EQ$8,IFERROR(--LEFT(OFFSET('Vacation Tracker'!$Q227:$AD227,0,EN$4),LEN(OFFSET('Vacation Tracker'!$Q227:$AD227,0,EN$4))-1),0)))</f>
        <v>0</v>
      </c>
      <c r="ER224" s="23">
        <f ca="1">SUM(OFFSET('Vacation Tracker'!$Q227:$AD227,0,ER$4))</f>
        <v>0</v>
      </c>
      <c r="ES224" s="26">
        <f t="shared" ref="ES224" ca="1" si="11227">ER224-ET224</f>
        <v>0</v>
      </c>
      <c r="ET224" s="26">
        <f t="array" aca="1" ref="ET224" ca="1">SUM(IF(RIGHT(OFFSET('Vacation Tracker'!$Q227:$AD227,0,ER$4))&lt;&gt;"O",IFERROR(--LEFT(OFFSET('Vacation Tracker'!$Q227:$AD227,0,ER$4),LEN(OFFSET('Vacation Tracker'!$Q227:$AD227,0,ER$4))-1),0)))</f>
        <v>0</v>
      </c>
      <c r="EU224" s="26">
        <f t="array" aca="1" ref="EU224" ca="1">SUM(IF(RIGHT(OFFSET('Vacation Tracker'!$Q227:$AD227,0,ER$4))=EU$8,IFERROR(--LEFT(OFFSET('Vacation Tracker'!$Q227:$AD227,0,ER$4),LEN(OFFSET('Vacation Tracker'!$Q227:$AD227,0,ER$4))-1),0)))</f>
        <v>0</v>
      </c>
      <c r="EV224" s="23">
        <f ca="1">SUM(OFFSET('Vacation Tracker'!$Q227:$AD227,0,EV$4))</f>
        <v>0</v>
      </c>
      <c r="EW224" s="26">
        <f t="shared" ref="EW224" ca="1" si="11228">EV224-EX224</f>
        <v>0</v>
      </c>
      <c r="EX224" s="26">
        <f t="array" aca="1" ref="EX224" ca="1">SUM(IF(RIGHT(OFFSET('Vacation Tracker'!$Q227:$AD227,0,EV$4))&lt;&gt;"O",IFERROR(--LEFT(OFFSET('Vacation Tracker'!$Q227:$AD227,0,EV$4),LEN(OFFSET('Vacation Tracker'!$Q227:$AD227,0,EV$4))-1),0)))</f>
        <v>0</v>
      </c>
      <c r="EY224" s="26">
        <f t="array" aca="1" ref="EY224" ca="1">SUM(IF(RIGHT(OFFSET('Vacation Tracker'!$Q227:$AD227,0,EV$4))=EY$8,IFERROR(--LEFT(OFFSET('Vacation Tracker'!$Q227:$AD227,0,EV$4),LEN(OFFSET('Vacation Tracker'!$Q227:$AD227,0,EV$4))-1),0)))</f>
        <v>0</v>
      </c>
      <c r="EZ224" s="23">
        <f ca="1">SUM(OFFSET('Vacation Tracker'!$Q227:$AD227,0,EZ$4))</f>
        <v>0</v>
      </c>
      <c r="FA224" s="26">
        <f t="shared" ref="FA224" ca="1" si="11229">EZ224-FB224</f>
        <v>0</v>
      </c>
      <c r="FB224" s="26">
        <f t="array" aca="1" ref="FB224" ca="1">SUM(IF(RIGHT(OFFSET('Vacation Tracker'!$Q227:$AD227,0,EZ$4))&lt;&gt;"O",IFERROR(--LEFT(OFFSET('Vacation Tracker'!$Q227:$AD227,0,EZ$4),LEN(OFFSET('Vacation Tracker'!$Q227:$AD227,0,EZ$4))-1),0)))</f>
        <v>0</v>
      </c>
      <c r="FC224" s="26">
        <f t="array" aca="1" ref="FC224" ca="1">SUM(IF(RIGHT(OFFSET('Vacation Tracker'!$Q227:$AD227,0,EZ$4))=FC$8,IFERROR(--LEFT(OFFSET('Vacation Tracker'!$Q227:$AD227,0,EZ$4),LEN(OFFSET('Vacation Tracker'!$Q227:$AD227,0,EZ$4))-1),0)))</f>
        <v>0</v>
      </c>
      <c r="FD224" s="23">
        <f ca="1">SUM(OFFSET('Vacation Tracker'!$Q227:$AD227,0,FD$4))</f>
        <v>0</v>
      </c>
      <c r="FE224" s="26">
        <f t="shared" ref="FE224" ca="1" si="11230">FD224-FF224</f>
        <v>0</v>
      </c>
      <c r="FF224" s="26">
        <f t="array" aca="1" ref="FF224" ca="1">SUM(IF(RIGHT(OFFSET('Vacation Tracker'!$Q227:$AD227,0,FD$4))&lt;&gt;"O",IFERROR(--LEFT(OFFSET('Vacation Tracker'!$Q227:$AD227,0,FD$4),LEN(OFFSET('Vacation Tracker'!$Q227:$AD227,0,FD$4))-1),0)))</f>
        <v>0</v>
      </c>
      <c r="FG224" s="26">
        <f t="array" aca="1" ref="FG224" ca="1">SUM(IF(RIGHT(OFFSET('Vacation Tracker'!$Q227:$AD227,0,FD$4))=FG$8,IFERROR(--LEFT(OFFSET('Vacation Tracker'!$Q227:$AD227,0,FD$4),LEN(OFFSET('Vacation Tracker'!$Q227:$AD227,0,FD$4))-1),0)))</f>
        <v>0</v>
      </c>
      <c r="FH224" s="23">
        <f ca="1">SUM(OFFSET('Vacation Tracker'!$Q227:$AD227,0,FH$4))</f>
        <v>0</v>
      </c>
      <c r="FI224" s="26">
        <f t="shared" ref="FI224" ca="1" si="11231">FH224-FJ224</f>
        <v>0</v>
      </c>
      <c r="FJ224" s="26">
        <f t="array" aca="1" ref="FJ224" ca="1">SUM(IF(RIGHT(OFFSET('Vacation Tracker'!$Q227:$AD227,0,FH$4))&lt;&gt;"O",IFERROR(--LEFT(OFFSET('Vacation Tracker'!$Q227:$AD227,0,FH$4),LEN(OFFSET('Vacation Tracker'!$Q227:$AD227,0,FH$4))-1),0)))</f>
        <v>0</v>
      </c>
      <c r="FK224" s="26">
        <f t="array" aca="1" ref="FK224" ca="1">SUM(IF(RIGHT(OFFSET('Vacation Tracker'!$Q227:$AD227,0,FH$4))=FK$8,IFERROR(--LEFT(OFFSET('Vacation Tracker'!$Q227:$AD227,0,FH$4),LEN(OFFSET('Vacation Tracker'!$Q227:$AD227,0,FH$4))-1),0)))</f>
        <v>0</v>
      </c>
      <c r="FL224" s="23">
        <f ca="1">SUM(OFFSET('Vacation Tracker'!$Q227:$AD227,0,FL$4))</f>
        <v>0</v>
      </c>
      <c r="FM224" s="26">
        <f t="shared" ref="FM224" ca="1" si="11232">FL224-FN224</f>
        <v>0</v>
      </c>
      <c r="FN224" s="26">
        <f t="array" aca="1" ref="FN224" ca="1">SUM(IF(RIGHT(OFFSET('Vacation Tracker'!$Q227:$AD227,0,FL$4))&lt;&gt;"O",IFERROR(--LEFT(OFFSET('Vacation Tracker'!$Q227:$AD227,0,FL$4),LEN(OFFSET('Vacation Tracker'!$Q227:$AD227,0,FL$4))-1),0)))</f>
        <v>0</v>
      </c>
      <c r="FO224" s="26">
        <f t="array" aca="1" ref="FO224" ca="1">SUM(IF(RIGHT(OFFSET('Vacation Tracker'!$Q227:$AD227,0,FL$4))=FO$8,IFERROR(--LEFT(OFFSET('Vacation Tracker'!$Q227:$AD227,0,FL$4),LEN(OFFSET('Vacation Tracker'!$Q227:$AD227,0,FL$4))-1),0)))</f>
        <v>0</v>
      </c>
      <c r="FP224" s="23">
        <f ca="1">SUM(OFFSET('Vacation Tracker'!$Q227:$AD227,0,FP$4))</f>
        <v>0</v>
      </c>
      <c r="FQ224" s="26">
        <f t="shared" ref="FQ224" ca="1" si="11233">FP224-FR224</f>
        <v>0</v>
      </c>
      <c r="FR224" s="26">
        <f t="array" aca="1" ref="FR224" ca="1">SUM(IF(RIGHT(OFFSET('Vacation Tracker'!$Q227:$AD227,0,FP$4))&lt;&gt;"O",IFERROR(--LEFT(OFFSET('Vacation Tracker'!$Q227:$AD227,0,FP$4),LEN(OFFSET('Vacation Tracker'!$Q227:$AD227,0,FP$4))-1),0)))</f>
        <v>0</v>
      </c>
      <c r="FS224" s="26">
        <f t="array" aca="1" ref="FS224" ca="1">SUM(IF(RIGHT(OFFSET('Vacation Tracker'!$Q227:$AD227,0,FP$4))=FS$8,IFERROR(--LEFT(OFFSET('Vacation Tracker'!$Q227:$AD227,0,FP$4),LEN(OFFSET('Vacation Tracker'!$Q227:$AD227,0,FP$4))-1),0)))</f>
        <v>0</v>
      </c>
      <c r="FT224" s="23">
        <f ca="1">SUM(OFFSET('Vacation Tracker'!$Q227:$AD227,0,FT$4))</f>
        <v>0</v>
      </c>
      <c r="FU224" s="26">
        <f t="shared" ref="FU224" ca="1" si="11234">FT224-FV224</f>
        <v>0</v>
      </c>
      <c r="FV224" s="26">
        <f t="array" aca="1" ref="FV224" ca="1">SUM(IF(RIGHT(OFFSET('Vacation Tracker'!$Q227:$AD227,0,FT$4))&lt;&gt;"O",IFERROR(--LEFT(OFFSET('Vacation Tracker'!$Q227:$AD227,0,FT$4),LEN(OFFSET('Vacation Tracker'!$Q227:$AD227,0,FT$4))-1),0)))</f>
        <v>0</v>
      </c>
      <c r="FW224" s="26">
        <f t="array" aca="1" ref="FW224" ca="1">SUM(IF(RIGHT(OFFSET('Vacation Tracker'!$Q227:$AD227,0,FT$4))=FW$8,IFERROR(--LEFT(OFFSET('Vacation Tracker'!$Q227:$AD227,0,FT$4),LEN(OFFSET('Vacation Tracker'!$Q227:$AD227,0,FT$4))-1),0)))</f>
        <v>0</v>
      </c>
      <c r="FX224" s="23">
        <f ca="1">SUM(OFFSET('Vacation Tracker'!$Q227:$AD227,0,FX$4))</f>
        <v>0</v>
      </c>
      <c r="FY224" s="26">
        <f t="shared" ref="FY224" ca="1" si="11235">FX224-FZ224</f>
        <v>0</v>
      </c>
      <c r="FZ224" s="26">
        <f t="array" aca="1" ref="FZ224" ca="1">SUM(IF(RIGHT(OFFSET('Vacation Tracker'!$Q227:$AD227,0,FX$4))&lt;&gt;"O",IFERROR(--LEFT(OFFSET('Vacation Tracker'!$Q227:$AD227,0,FX$4),LEN(OFFSET('Vacation Tracker'!$Q227:$AD227,0,FX$4))-1),0)))</f>
        <v>0</v>
      </c>
      <c r="GA224" s="26">
        <f t="array" aca="1" ref="GA224" ca="1">SUM(IF(RIGHT(OFFSET('Vacation Tracker'!$Q227:$AD227,0,FX$4))=GA$8,IFERROR(--LEFT(OFFSET('Vacation Tracker'!$Q227:$AD227,0,FX$4),LEN(OFFSET('Vacation Tracker'!$Q227:$AD227,0,FX$4))-1),0)))</f>
        <v>0</v>
      </c>
      <c r="GB224" s="23">
        <f ca="1">SUM(OFFSET('Vacation Tracker'!$Q227:$AD227,0,GB$4))</f>
        <v>0</v>
      </c>
      <c r="GC224" s="26">
        <f t="shared" ref="GC224" ca="1" si="11236">GB224-GD224</f>
        <v>0</v>
      </c>
      <c r="GD224" s="26">
        <f t="array" aca="1" ref="GD224" ca="1">SUM(IF(RIGHT(OFFSET('Vacation Tracker'!$Q227:$AD227,0,GB$4))&lt;&gt;"O",IFERROR(--LEFT(OFFSET('Vacation Tracker'!$Q227:$AD227,0,GB$4),LEN(OFFSET('Vacation Tracker'!$Q227:$AD227,0,GB$4))-1),0)))</f>
        <v>0</v>
      </c>
      <c r="GE224" s="26">
        <f t="array" aca="1" ref="GE224" ca="1">SUM(IF(RIGHT(OFFSET('Vacation Tracker'!$Q227:$AD227,0,GB$4))=GE$8,IFERROR(--LEFT(OFFSET('Vacation Tracker'!$Q227:$AD227,0,GB$4),LEN(OFFSET('Vacation Tracker'!$Q227:$AD227,0,GB$4))-1),0)))</f>
        <v>0</v>
      </c>
      <c r="GF224" s="23">
        <f ca="1">SUM(OFFSET('Vacation Tracker'!$Q227:$AD227,0,GF$4))</f>
        <v>0</v>
      </c>
      <c r="GG224" s="26">
        <f t="shared" ref="GG224" ca="1" si="11237">GF224-GH224</f>
        <v>0</v>
      </c>
      <c r="GH224" s="26">
        <f t="array" aca="1" ref="GH224" ca="1">SUM(IF(RIGHT(OFFSET('Vacation Tracker'!$Q227:$AD227,0,GF$4))&lt;&gt;"O",IFERROR(--LEFT(OFFSET('Vacation Tracker'!$Q227:$AD227,0,GF$4),LEN(OFFSET('Vacation Tracker'!$Q227:$AD227,0,GF$4))-1),0)))</f>
        <v>0</v>
      </c>
      <c r="GI224" s="26">
        <f t="array" aca="1" ref="GI224" ca="1">SUM(IF(RIGHT(OFFSET('Vacation Tracker'!$Q227:$AD227,0,GF$4))=GI$8,IFERROR(--LEFT(OFFSET('Vacation Tracker'!$Q227:$AD227,0,GF$4),LEN(OFFSET('Vacation Tracker'!$Q227:$AD227,0,GF$4))-1),0)))</f>
        <v>0</v>
      </c>
      <c r="GJ224" s="23">
        <f ca="1">SUM(OFFSET('Vacation Tracker'!$Q227:$AD227,0,GJ$4))</f>
        <v>0</v>
      </c>
      <c r="GK224" s="26">
        <f t="shared" ref="GK224" ca="1" si="11238">GJ224-GL224</f>
        <v>0</v>
      </c>
      <c r="GL224" s="26">
        <f t="array" aca="1" ref="GL224" ca="1">SUM(IF(RIGHT(OFFSET('Vacation Tracker'!$Q227:$AD227,0,GJ$4))&lt;&gt;"O",IFERROR(--LEFT(OFFSET('Vacation Tracker'!$Q227:$AD227,0,GJ$4),LEN(OFFSET('Vacation Tracker'!$Q227:$AD227,0,GJ$4))-1),0)))</f>
        <v>0</v>
      </c>
      <c r="GM224" s="26">
        <f t="array" aca="1" ref="GM224" ca="1">SUM(IF(RIGHT(OFFSET('Vacation Tracker'!$Q227:$AD227,0,GJ$4))=GM$8,IFERROR(--LEFT(OFFSET('Vacation Tracker'!$Q227:$AD227,0,GJ$4),LEN(OFFSET('Vacation Tracker'!$Q227:$AD227,0,GJ$4))-1),0)))</f>
        <v>0</v>
      </c>
      <c r="GN224" s="23">
        <f ca="1">SUM(OFFSET('Vacation Tracker'!$Q227:$AD227,0,GN$4))</f>
        <v>0</v>
      </c>
      <c r="GO224" s="26">
        <f t="shared" ref="GO224" ca="1" si="11239">GN224-GP224</f>
        <v>0</v>
      </c>
      <c r="GP224" s="26">
        <f t="array" aca="1" ref="GP224" ca="1">SUM(IF(RIGHT(OFFSET('Vacation Tracker'!$Q227:$AD227,0,GN$4))&lt;&gt;"O",IFERROR(--LEFT(OFFSET('Vacation Tracker'!$Q227:$AD227,0,GN$4),LEN(OFFSET('Vacation Tracker'!$Q227:$AD227,0,GN$4))-1),0)))</f>
        <v>0</v>
      </c>
      <c r="GQ224" s="26">
        <f t="array" aca="1" ref="GQ224" ca="1">SUM(IF(RIGHT(OFFSET('Vacation Tracker'!$Q227:$AD227,0,GN$4))=GQ$8,IFERROR(--LEFT(OFFSET('Vacation Tracker'!$Q227:$AD227,0,GN$4),LEN(OFFSET('Vacation Tracker'!$Q227:$AD227,0,GN$4))-1),0)))</f>
        <v>0</v>
      </c>
      <c r="GR224" s="23">
        <f ca="1">SUM(OFFSET('Vacation Tracker'!$Q227:$AD227,0,GR$4))</f>
        <v>0</v>
      </c>
      <c r="GS224" s="26">
        <f t="shared" ref="GS224" ca="1" si="11240">GR224-GT224</f>
        <v>0</v>
      </c>
      <c r="GT224" s="26">
        <f t="array" aca="1" ref="GT224" ca="1">SUM(IF(RIGHT(OFFSET('Vacation Tracker'!$Q227:$AD227,0,GR$4))&lt;&gt;"O",IFERROR(--LEFT(OFFSET('Vacation Tracker'!$Q227:$AD227,0,GR$4),LEN(OFFSET('Vacation Tracker'!$Q227:$AD227,0,GR$4))-1),0)))</f>
        <v>0</v>
      </c>
      <c r="GU224" s="26">
        <f t="array" aca="1" ref="GU224" ca="1">SUM(IF(RIGHT(OFFSET('Vacation Tracker'!$Q227:$AD227,0,GR$4))=GU$8,IFERROR(--LEFT(OFFSET('Vacation Tracker'!$Q227:$AD227,0,GR$4),LEN(OFFSET('Vacation Tracker'!$Q227:$AD227,0,GR$4))-1),0)))</f>
        <v>0</v>
      </c>
      <c r="GV224" s="23">
        <f ca="1">SUM(OFFSET('Vacation Tracker'!$Q227:$AD227,0,GV$4))</f>
        <v>0</v>
      </c>
      <c r="GW224" s="26">
        <f t="shared" ref="GW224" ca="1" si="11241">GV224-GX224</f>
        <v>0</v>
      </c>
      <c r="GX224" s="26">
        <f t="array" aca="1" ref="GX224" ca="1">SUM(IF(RIGHT(OFFSET('Vacation Tracker'!$Q227:$AD227,0,GV$4))&lt;&gt;"O",IFERROR(--LEFT(OFFSET('Vacation Tracker'!$Q227:$AD227,0,GV$4),LEN(OFFSET('Vacation Tracker'!$Q227:$AD227,0,GV$4))-1),0)))</f>
        <v>0</v>
      </c>
      <c r="GY224" s="26">
        <f t="array" aca="1" ref="GY224" ca="1">SUM(IF(RIGHT(OFFSET('Vacation Tracker'!$Q227:$AD227,0,GV$4))=GY$8,IFERROR(--LEFT(OFFSET('Vacation Tracker'!$Q227:$AD227,0,GV$4),LEN(OFFSET('Vacation Tracker'!$Q227:$AD227,0,GV$4))-1),0)))</f>
        <v>0</v>
      </c>
      <c r="GZ224" s="23">
        <f ca="1">SUM(OFFSET('Vacation Tracker'!$Q227:$AD227,0,GZ$4))</f>
        <v>0</v>
      </c>
      <c r="HA224" s="26">
        <f t="shared" ref="HA224" ca="1" si="11242">GZ224-HB224</f>
        <v>0</v>
      </c>
      <c r="HB224" s="26">
        <f t="array" aca="1" ref="HB224" ca="1">SUM(IF(RIGHT(OFFSET('Vacation Tracker'!$Q227:$AD227,0,GZ$4))&lt;&gt;"O",IFERROR(--LEFT(OFFSET('Vacation Tracker'!$Q227:$AD227,0,GZ$4),LEN(OFFSET('Vacation Tracker'!$Q227:$AD227,0,GZ$4))-1),0)))</f>
        <v>0</v>
      </c>
      <c r="HC224" s="26">
        <f t="array" aca="1" ref="HC224" ca="1">SUM(IF(RIGHT(OFFSET('Vacation Tracker'!$Q227:$AD227,0,GZ$4))=HC$8,IFERROR(--LEFT(OFFSET('Vacation Tracker'!$Q227:$AD227,0,GZ$4),LEN(OFFSET('Vacation Tracker'!$Q227:$AD227,0,GZ$4))-1),0)))</f>
        <v>0</v>
      </c>
      <c r="HD224" s="23">
        <f ca="1">SUM(OFFSET('Vacation Tracker'!$Q227:$AD227,0,HD$4))</f>
        <v>0</v>
      </c>
      <c r="HE224" s="26">
        <f t="shared" ref="HE224" ca="1" si="11243">HD224-HF224</f>
        <v>0</v>
      </c>
      <c r="HF224" s="26">
        <f t="array" aca="1" ref="HF224" ca="1">SUM(IF(RIGHT(OFFSET('Vacation Tracker'!$Q227:$AD227,0,HD$4))&lt;&gt;"O",IFERROR(--LEFT(OFFSET('Vacation Tracker'!$Q227:$AD227,0,HD$4),LEN(OFFSET('Vacation Tracker'!$Q227:$AD227,0,HD$4))-1),0)))</f>
        <v>0</v>
      </c>
      <c r="HG224" s="26">
        <f t="array" aca="1" ref="HG224" ca="1">SUM(IF(RIGHT(OFFSET('Vacation Tracker'!$Q227:$AD227,0,HD$4))=HG$8,IFERROR(--LEFT(OFFSET('Vacation Tracker'!$Q227:$AD227,0,HD$4),LEN(OFFSET('Vacation Tracker'!$Q227:$AD227,0,HD$4))-1),0)))</f>
        <v>0</v>
      </c>
      <c r="HH224" s="23">
        <f ca="1">SUM(OFFSET('Vacation Tracker'!$Q227:$AD227,0,HH$4))</f>
        <v>0</v>
      </c>
      <c r="HI224" s="26">
        <f t="shared" ref="HI224" ca="1" si="11244">HH224-HJ224</f>
        <v>0</v>
      </c>
      <c r="HJ224" s="26">
        <f t="array" aca="1" ref="HJ224" ca="1">SUM(IF(RIGHT(OFFSET('Vacation Tracker'!$Q227:$AD227,0,HH$4))&lt;&gt;"O",IFERROR(--LEFT(OFFSET('Vacation Tracker'!$Q227:$AD227,0,HH$4),LEN(OFFSET('Vacation Tracker'!$Q227:$AD227,0,HH$4))-1),0)))</f>
        <v>0</v>
      </c>
      <c r="HK224" s="26">
        <f t="array" aca="1" ref="HK224" ca="1">SUM(IF(RIGHT(OFFSET('Vacation Tracker'!$Q227:$AD227,0,HH$4))=HK$8,IFERROR(--LEFT(OFFSET('Vacation Tracker'!$Q227:$AD227,0,HH$4),LEN(OFFSET('Vacation Tracker'!$Q227:$AD227,0,HH$4))-1),0)))</f>
        <v>0</v>
      </c>
      <c r="HL224" s="23">
        <f ca="1">SUM(OFFSET('Vacation Tracker'!$Q227:$AD227,0,HL$4))</f>
        <v>0</v>
      </c>
      <c r="HM224" s="26">
        <f t="shared" ref="HM224" ca="1" si="11245">HL224-HN224</f>
        <v>0</v>
      </c>
      <c r="HN224" s="26">
        <f t="array" aca="1" ref="HN224" ca="1">SUM(IF(RIGHT(OFFSET('Vacation Tracker'!$Q227:$AD227,0,HL$4))&lt;&gt;"O",IFERROR(--LEFT(OFFSET('Vacation Tracker'!$Q227:$AD227,0,HL$4),LEN(OFFSET('Vacation Tracker'!$Q227:$AD227,0,HL$4))-1),0)))</f>
        <v>0</v>
      </c>
      <c r="HO224" s="26">
        <f t="array" aca="1" ref="HO224" ca="1">SUM(IF(RIGHT(OFFSET('Vacation Tracker'!$Q227:$AD227,0,HL$4))=HO$8,IFERROR(--LEFT(OFFSET('Vacation Tracker'!$Q227:$AD227,0,HL$4),LEN(OFFSET('Vacation Tracker'!$Q227:$AD227,0,HL$4))-1),0)))</f>
        <v>0</v>
      </c>
      <c r="HP224" s="23">
        <f ca="1">SUM(OFFSET('Vacation Tracker'!$Q227:$AD227,0,HP$4))</f>
        <v>0</v>
      </c>
      <c r="HQ224" s="26">
        <f t="shared" ref="HQ224" ca="1" si="11246">HP224-HR224</f>
        <v>0</v>
      </c>
      <c r="HR224" s="26">
        <f t="array" aca="1" ref="HR224" ca="1">SUM(IF(RIGHT(OFFSET('Vacation Tracker'!$Q227:$AD227,0,HP$4))&lt;&gt;"O",IFERROR(--LEFT(OFFSET('Vacation Tracker'!$Q227:$AD227,0,HP$4),LEN(OFFSET('Vacation Tracker'!$Q227:$AD227,0,HP$4))-1),0)))</f>
        <v>0</v>
      </c>
      <c r="HS224" s="23">
        <f t="array" aca="1" ref="HS224" ca="1">SUM(IF(RIGHT(OFFSET('Vacation Tracker'!$Q227:$AD227,0,HP$4))=HS$8,IFERROR(--LEFT(OFFSET('Vacation Tracker'!$Q227:$AD227,0,HP$4),LEN(OFFSET('Vacation Tracker'!$Q227:$AD227,0,HP$4))-1),0)))</f>
        <v>0</v>
      </c>
    </row>
    <row r="225" spans="2:227" ht="15" customHeight="1" x14ac:dyDescent="0.2">
      <c r="B225" s="23">
        <f>IF('Vacation Tracker'!B228&lt;&gt;"",'Vacation Tracker'!B228,"")</f>
        <v>217</v>
      </c>
      <c r="C225" s="24" t="str">
        <f>IF('Vacation Tracker'!C228&lt;&gt;"",'Vacation Tracker'!C228,"")</f>
        <v/>
      </c>
      <c r="D225" s="25" t="str">
        <f>IF('Vacation Tracker'!D228&lt;&gt;"",'Vacation Tracker'!D228,"")</f>
        <v/>
      </c>
      <c r="E225" s="25" t="str">
        <f>IF('Vacation Tracker'!E228&lt;&gt;"",'Vacation Tracker'!E228,"")</f>
        <v/>
      </c>
      <c r="F225" s="24" t="str">
        <f>IF('Vacation Tracker'!F228&lt;&gt;"",'Vacation Tracker'!F228,"")</f>
        <v/>
      </c>
      <c r="G225" s="24" t="str">
        <f>IF('Vacation Tracker'!G228&lt;&gt;"",'Vacation Tracker'!G228,"")</f>
        <v/>
      </c>
      <c r="H225" s="23" t="str">
        <f t="shared" si="10481"/>
        <v/>
      </c>
      <c r="I225" s="23" t="str">
        <f t="shared" si="10481"/>
        <v/>
      </c>
      <c r="J225" s="23" t="str">
        <f t="shared" si="10481"/>
        <v/>
      </c>
      <c r="K225" s="23" t="str">
        <f t="shared" si="10072"/>
        <v/>
      </c>
      <c r="L225" s="23">
        <f ca="1">SUM(OFFSET('Vacation Tracker'!$Q228:$AD228,0,L$4))</f>
        <v>0</v>
      </c>
      <c r="M225" s="26">
        <f t="shared" ca="1" si="10018"/>
        <v>0</v>
      </c>
      <c r="N225" s="26">
        <f t="array" aca="1" ref="N225" ca="1">SUM(IF(RIGHT(OFFSET('Vacation Tracker'!$Q228:$AD228,0,L$4))&lt;&gt;"O",IFERROR(--LEFT(OFFSET('Vacation Tracker'!$Q228:$AD228,0,L$4),LEN(OFFSET('Vacation Tracker'!$Q228:$AD228,0,L$4))-1),0)))</f>
        <v>0</v>
      </c>
      <c r="O225" s="26">
        <f t="array" aca="1" ref="O225" ca="1">SUM(IF(RIGHT(OFFSET('Vacation Tracker'!$Q228:$AD228,0,L$4))=O$8,IFERROR(--LEFT(OFFSET('Vacation Tracker'!$Q228:$AD228,0,L$4),LEN(OFFSET('Vacation Tracker'!$Q228:$AD228,0,L$4))-1),0)))</f>
        <v>0</v>
      </c>
      <c r="P225" s="23">
        <f ca="1">SUM(OFFSET('Vacation Tracker'!$Q228:$AD228,0,P$4))</f>
        <v>0</v>
      </c>
      <c r="Q225" s="26">
        <f t="shared" ca="1" si="10019"/>
        <v>0</v>
      </c>
      <c r="R225" s="26">
        <f t="array" aca="1" ref="R225" ca="1">SUM(IF(RIGHT(OFFSET('Vacation Tracker'!$Q228:$AD228,0,P$4))&lt;&gt;"O",IFERROR(--LEFT(OFFSET('Vacation Tracker'!$Q228:$AD228,0,P$4),LEN(OFFSET('Vacation Tracker'!$Q228:$AD228,0,P$4))-1),0)))</f>
        <v>0</v>
      </c>
      <c r="S225" s="26">
        <f t="array" aca="1" ref="S225" ca="1">SUM(IF(RIGHT(OFFSET('Vacation Tracker'!$Q228:$AD228,0,P$4))=S$8,IFERROR(--LEFT(OFFSET('Vacation Tracker'!$Q228:$AD228,0,P$4),LEN(OFFSET('Vacation Tracker'!$Q228:$AD228,0,P$4))-1),0)))</f>
        <v>0</v>
      </c>
      <c r="T225" s="23">
        <f ca="1">SUM(OFFSET('Vacation Tracker'!$Q228:$AD228,0,T$4))</f>
        <v>0</v>
      </c>
      <c r="U225" s="26">
        <f t="shared" ca="1" si="10020"/>
        <v>0</v>
      </c>
      <c r="V225" s="26">
        <f t="array" aca="1" ref="V225" ca="1">SUM(IF(RIGHT(OFFSET('Vacation Tracker'!$Q228:$AD228,0,T$4))&lt;&gt;"O",IFERROR(--LEFT(OFFSET('Vacation Tracker'!$Q228:$AD228,0,T$4),LEN(OFFSET('Vacation Tracker'!$Q228:$AD228,0,T$4))-1),0)))</f>
        <v>0</v>
      </c>
      <c r="W225" s="26">
        <f t="array" aca="1" ref="W225" ca="1">SUM(IF(RIGHT(OFFSET('Vacation Tracker'!$Q228:$AD228,0,T$4))=W$8,IFERROR(--LEFT(OFFSET('Vacation Tracker'!$Q228:$AD228,0,T$4),LEN(OFFSET('Vacation Tracker'!$Q228:$AD228,0,T$4))-1),0)))</f>
        <v>0</v>
      </c>
      <c r="X225" s="23">
        <f ca="1">SUM(OFFSET('Vacation Tracker'!$Q228:$AD228,0,X$4))</f>
        <v>0</v>
      </c>
      <c r="Y225" s="26">
        <f t="shared" ref="Y225" ca="1" si="11247">X225-Z225</f>
        <v>0</v>
      </c>
      <c r="Z225" s="26">
        <f t="array" aca="1" ref="Z225" ca="1">SUM(IF(RIGHT(OFFSET('Vacation Tracker'!$Q228:$AD228,0,X$4))&lt;&gt;"O",IFERROR(--LEFT(OFFSET('Vacation Tracker'!$Q228:$AD228,0,X$4),LEN(OFFSET('Vacation Tracker'!$Q228:$AD228,0,X$4))-1),0)))</f>
        <v>0</v>
      </c>
      <c r="AA225" s="26">
        <f t="array" aca="1" ref="AA225" ca="1">SUM(IF(RIGHT(OFFSET('Vacation Tracker'!$Q228:$AD228,0,X$4))=AA$8,IFERROR(--LEFT(OFFSET('Vacation Tracker'!$Q228:$AD228,0,X$4),LEN(OFFSET('Vacation Tracker'!$Q228:$AD228,0,X$4))-1),0)))</f>
        <v>0</v>
      </c>
      <c r="AB225" s="23">
        <f ca="1">SUM(OFFSET('Vacation Tracker'!$Q228:$AD228,0,AB$4))</f>
        <v>0</v>
      </c>
      <c r="AC225" s="26">
        <f t="shared" ref="AC225" ca="1" si="11248">AB225-AD225</f>
        <v>0</v>
      </c>
      <c r="AD225" s="26">
        <f t="array" aca="1" ref="AD225" ca="1">SUM(IF(RIGHT(OFFSET('Vacation Tracker'!$Q228:$AD228,0,AB$4))&lt;&gt;"O",IFERROR(--LEFT(OFFSET('Vacation Tracker'!$Q228:$AD228,0,AB$4),LEN(OFFSET('Vacation Tracker'!$Q228:$AD228,0,AB$4))-1),0)))</f>
        <v>0</v>
      </c>
      <c r="AE225" s="26">
        <f t="array" aca="1" ref="AE225" ca="1">SUM(IF(RIGHT(OFFSET('Vacation Tracker'!$Q228:$AD228,0,AB$4))=AE$8,IFERROR(--LEFT(OFFSET('Vacation Tracker'!$Q228:$AD228,0,AB$4),LEN(OFFSET('Vacation Tracker'!$Q228:$AD228,0,AB$4))-1),0)))</f>
        <v>0</v>
      </c>
      <c r="AF225" s="23">
        <f ca="1">SUM(OFFSET('Vacation Tracker'!$Q228:$AD228,0,AF$4))</f>
        <v>0</v>
      </c>
      <c r="AG225" s="26">
        <f t="shared" ref="AG225" ca="1" si="11249">AF225-AH225</f>
        <v>0</v>
      </c>
      <c r="AH225" s="26">
        <f t="array" aca="1" ref="AH225" ca="1">SUM(IF(RIGHT(OFFSET('Vacation Tracker'!$Q228:$AD228,0,AF$4))&lt;&gt;"O",IFERROR(--LEFT(OFFSET('Vacation Tracker'!$Q228:$AD228,0,AF$4),LEN(OFFSET('Vacation Tracker'!$Q228:$AD228,0,AF$4))-1),0)))</f>
        <v>0</v>
      </c>
      <c r="AI225" s="26">
        <f t="array" aca="1" ref="AI225" ca="1">SUM(IF(RIGHT(OFFSET('Vacation Tracker'!$Q228:$AD228,0,AF$4))=AI$8,IFERROR(--LEFT(OFFSET('Vacation Tracker'!$Q228:$AD228,0,AF$4),LEN(OFFSET('Vacation Tracker'!$Q228:$AD228,0,AF$4))-1),0)))</f>
        <v>0</v>
      </c>
      <c r="AJ225" s="23">
        <f ca="1">SUM(OFFSET('Vacation Tracker'!$Q228:$AD228,0,AJ$4))</f>
        <v>0</v>
      </c>
      <c r="AK225" s="26">
        <f t="shared" ref="AK225" ca="1" si="11250">AJ225-AL225</f>
        <v>0</v>
      </c>
      <c r="AL225" s="26">
        <f t="array" aca="1" ref="AL225" ca="1">SUM(IF(RIGHT(OFFSET('Vacation Tracker'!$Q228:$AD228,0,AJ$4))&lt;&gt;"O",IFERROR(--LEFT(OFFSET('Vacation Tracker'!$Q228:$AD228,0,AJ$4),LEN(OFFSET('Vacation Tracker'!$Q228:$AD228,0,AJ$4))-1),0)))</f>
        <v>0</v>
      </c>
      <c r="AM225" s="26">
        <f t="array" aca="1" ref="AM225" ca="1">SUM(IF(RIGHT(OFFSET('Vacation Tracker'!$Q228:$AD228,0,AJ$4))=AM$8,IFERROR(--LEFT(OFFSET('Vacation Tracker'!$Q228:$AD228,0,AJ$4),LEN(OFFSET('Vacation Tracker'!$Q228:$AD228,0,AJ$4))-1),0)))</f>
        <v>0</v>
      </c>
      <c r="AN225" s="23">
        <f ca="1">SUM(OFFSET('Vacation Tracker'!$Q228:$AD228,0,AN$4))</f>
        <v>0</v>
      </c>
      <c r="AO225" s="26">
        <f t="shared" ref="AO225" ca="1" si="11251">AN225-AP225</f>
        <v>0</v>
      </c>
      <c r="AP225" s="26">
        <f t="array" aca="1" ref="AP225" ca="1">SUM(IF(RIGHT(OFFSET('Vacation Tracker'!$Q228:$AD228,0,AN$4))&lt;&gt;"O",IFERROR(--LEFT(OFFSET('Vacation Tracker'!$Q228:$AD228,0,AN$4),LEN(OFFSET('Vacation Tracker'!$Q228:$AD228,0,AN$4))-1),0)))</f>
        <v>0</v>
      </c>
      <c r="AQ225" s="26">
        <f t="array" aca="1" ref="AQ225" ca="1">SUM(IF(RIGHT(OFFSET('Vacation Tracker'!$Q228:$AD228,0,AN$4))=AQ$8,IFERROR(--LEFT(OFFSET('Vacation Tracker'!$Q228:$AD228,0,AN$4),LEN(OFFSET('Vacation Tracker'!$Q228:$AD228,0,AN$4))-1),0)))</f>
        <v>0</v>
      </c>
      <c r="AR225" s="23">
        <f ca="1">SUM(OFFSET('Vacation Tracker'!$Q228:$AD228,0,AR$4))</f>
        <v>0</v>
      </c>
      <c r="AS225" s="26">
        <f t="shared" ref="AS225" ca="1" si="11252">AR225-AT225</f>
        <v>0</v>
      </c>
      <c r="AT225" s="26">
        <f t="array" aca="1" ref="AT225" ca="1">SUM(IF(RIGHT(OFFSET('Vacation Tracker'!$Q228:$AD228,0,AR$4))&lt;&gt;"O",IFERROR(--LEFT(OFFSET('Vacation Tracker'!$Q228:$AD228,0,AR$4),LEN(OFFSET('Vacation Tracker'!$Q228:$AD228,0,AR$4))-1),0)))</f>
        <v>0</v>
      </c>
      <c r="AU225" s="26">
        <f t="array" aca="1" ref="AU225" ca="1">SUM(IF(RIGHT(OFFSET('Vacation Tracker'!$Q228:$AD228,0,AR$4))=AU$8,IFERROR(--LEFT(OFFSET('Vacation Tracker'!$Q228:$AD228,0,AR$4),LEN(OFFSET('Vacation Tracker'!$Q228:$AD228,0,AR$4))-1),0)))</f>
        <v>0</v>
      </c>
      <c r="AV225" s="23">
        <f ca="1">SUM(OFFSET('Vacation Tracker'!$Q228:$AD228,0,AV$4))</f>
        <v>0</v>
      </c>
      <c r="AW225" s="26">
        <f t="shared" ref="AW225" ca="1" si="11253">AV225-AX225</f>
        <v>0</v>
      </c>
      <c r="AX225" s="26">
        <f t="array" aca="1" ref="AX225" ca="1">SUM(IF(RIGHT(OFFSET('Vacation Tracker'!$Q228:$AD228,0,AV$4))&lt;&gt;"O",IFERROR(--LEFT(OFFSET('Vacation Tracker'!$Q228:$AD228,0,AV$4),LEN(OFFSET('Vacation Tracker'!$Q228:$AD228,0,AV$4))-1),0)))</f>
        <v>0</v>
      </c>
      <c r="AY225" s="26">
        <f t="array" aca="1" ref="AY225" ca="1">SUM(IF(RIGHT(OFFSET('Vacation Tracker'!$Q228:$AD228,0,AV$4))=AY$8,IFERROR(--LEFT(OFFSET('Vacation Tracker'!$Q228:$AD228,0,AV$4),LEN(OFFSET('Vacation Tracker'!$Q228:$AD228,0,AV$4))-1),0)))</f>
        <v>0</v>
      </c>
      <c r="AZ225" s="23">
        <f ca="1">SUM(OFFSET('Vacation Tracker'!$Q228:$AD228,0,AZ$4))</f>
        <v>0</v>
      </c>
      <c r="BA225" s="26">
        <f t="shared" ref="BA225" ca="1" si="11254">AZ225-BB225</f>
        <v>0</v>
      </c>
      <c r="BB225" s="26">
        <f t="array" aca="1" ref="BB225" ca="1">SUM(IF(RIGHT(OFFSET('Vacation Tracker'!$Q228:$AD228,0,AZ$4))&lt;&gt;"O",IFERROR(--LEFT(OFFSET('Vacation Tracker'!$Q228:$AD228,0,AZ$4),LEN(OFFSET('Vacation Tracker'!$Q228:$AD228,0,AZ$4))-1),0)))</f>
        <v>0</v>
      </c>
      <c r="BC225" s="26">
        <f t="array" aca="1" ref="BC225" ca="1">SUM(IF(RIGHT(OFFSET('Vacation Tracker'!$Q228:$AD228,0,AZ$4))=BC$8,IFERROR(--LEFT(OFFSET('Vacation Tracker'!$Q228:$AD228,0,AZ$4),LEN(OFFSET('Vacation Tracker'!$Q228:$AD228,0,AZ$4))-1),0)))</f>
        <v>0</v>
      </c>
      <c r="BD225" s="23">
        <f ca="1">SUM(OFFSET('Vacation Tracker'!$Q228:$AD228,0,BD$4))</f>
        <v>0</v>
      </c>
      <c r="BE225" s="26">
        <f t="shared" ref="BE225" ca="1" si="11255">BD225-BF225</f>
        <v>0</v>
      </c>
      <c r="BF225" s="26">
        <f t="array" aca="1" ref="BF225" ca="1">SUM(IF(RIGHT(OFFSET('Vacation Tracker'!$Q228:$AD228,0,BD$4))&lt;&gt;"O",IFERROR(--LEFT(OFFSET('Vacation Tracker'!$Q228:$AD228,0,BD$4),LEN(OFFSET('Vacation Tracker'!$Q228:$AD228,0,BD$4))-1),0)))</f>
        <v>0</v>
      </c>
      <c r="BG225" s="26">
        <f t="array" aca="1" ref="BG225" ca="1">SUM(IF(RIGHT(OFFSET('Vacation Tracker'!$Q228:$AD228,0,BD$4))=BG$8,IFERROR(--LEFT(OFFSET('Vacation Tracker'!$Q228:$AD228,0,BD$4),LEN(OFFSET('Vacation Tracker'!$Q228:$AD228,0,BD$4))-1),0)))</f>
        <v>0</v>
      </c>
      <c r="BH225" s="23">
        <f ca="1">SUM(OFFSET('Vacation Tracker'!$Q228:$AD228,0,BH$4))</f>
        <v>0</v>
      </c>
      <c r="BI225" s="26">
        <f t="shared" ref="BI225" ca="1" si="11256">BH225-BJ225</f>
        <v>0</v>
      </c>
      <c r="BJ225" s="26">
        <f t="array" aca="1" ref="BJ225" ca="1">SUM(IF(RIGHT(OFFSET('Vacation Tracker'!$Q228:$AD228,0,BH$4))&lt;&gt;"O",IFERROR(--LEFT(OFFSET('Vacation Tracker'!$Q228:$AD228,0,BH$4),LEN(OFFSET('Vacation Tracker'!$Q228:$AD228,0,BH$4))-1),0)))</f>
        <v>0</v>
      </c>
      <c r="BK225" s="26">
        <f t="array" aca="1" ref="BK225" ca="1">SUM(IF(RIGHT(OFFSET('Vacation Tracker'!$Q228:$AD228,0,BH$4))=BK$8,IFERROR(--LEFT(OFFSET('Vacation Tracker'!$Q228:$AD228,0,BH$4),LEN(OFFSET('Vacation Tracker'!$Q228:$AD228,0,BH$4))-1),0)))</f>
        <v>0</v>
      </c>
      <c r="BL225" s="23">
        <f ca="1">SUM(OFFSET('Vacation Tracker'!$Q228:$AD228,0,BL$4))</f>
        <v>0</v>
      </c>
      <c r="BM225" s="26">
        <f t="shared" ref="BM225" ca="1" si="11257">BL225-BN225</f>
        <v>0</v>
      </c>
      <c r="BN225" s="26">
        <f t="array" aca="1" ref="BN225" ca="1">SUM(IF(RIGHT(OFFSET('Vacation Tracker'!$Q228:$AD228,0,BL$4))&lt;&gt;"O",IFERROR(--LEFT(OFFSET('Vacation Tracker'!$Q228:$AD228,0,BL$4),LEN(OFFSET('Vacation Tracker'!$Q228:$AD228,0,BL$4))-1),0)))</f>
        <v>0</v>
      </c>
      <c r="BO225" s="26">
        <f t="array" aca="1" ref="BO225" ca="1">SUM(IF(RIGHT(OFFSET('Vacation Tracker'!$Q228:$AD228,0,BL$4))=BO$8,IFERROR(--LEFT(OFFSET('Vacation Tracker'!$Q228:$AD228,0,BL$4),LEN(OFFSET('Vacation Tracker'!$Q228:$AD228,0,BL$4))-1),0)))</f>
        <v>0</v>
      </c>
      <c r="BP225" s="23">
        <f ca="1">SUM(OFFSET('Vacation Tracker'!$Q228:$AD228,0,BP$4))</f>
        <v>0</v>
      </c>
      <c r="BQ225" s="26">
        <f t="shared" ref="BQ225" ca="1" si="11258">BP225-BR225</f>
        <v>0</v>
      </c>
      <c r="BR225" s="26">
        <f t="array" aca="1" ref="BR225" ca="1">SUM(IF(RIGHT(OFFSET('Vacation Tracker'!$Q228:$AD228,0,BP$4))&lt;&gt;"O",IFERROR(--LEFT(OFFSET('Vacation Tracker'!$Q228:$AD228,0,BP$4),LEN(OFFSET('Vacation Tracker'!$Q228:$AD228,0,BP$4))-1),0)))</f>
        <v>0</v>
      </c>
      <c r="BS225" s="26">
        <f t="array" aca="1" ref="BS225" ca="1">SUM(IF(RIGHT(OFFSET('Vacation Tracker'!$Q228:$AD228,0,BP$4))=BS$8,IFERROR(--LEFT(OFFSET('Vacation Tracker'!$Q228:$AD228,0,BP$4),LEN(OFFSET('Vacation Tracker'!$Q228:$AD228,0,BP$4))-1),0)))</f>
        <v>0</v>
      </c>
      <c r="BT225" s="23">
        <f ca="1">SUM(OFFSET('Vacation Tracker'!$Q228:$AD228,0,BT$4))</f>
        <v>0</v>
      </c>
      <c r="BU225" s="26">
        <f t="shared" ref="BU225" ca="1" si="11259">BT225-BV225</f>
        <v>0</v>
      </c>
      <c r="BV225" s="26">
        <f t="array" aca="1" ref="BV225" ca="1">SUM(IF(RIGHT(OFFSET('Vacation Tracker'!$Q228:$AD228,0,BT$4))&lt;&gt;"O",IFERROR(--LEFT(OFFSET('Vacation Tracker'!$Q228:$AD228,0,BT$4),LEN(OFFSET('Vacation Tracker'!$Q228:$AD228,0,BT$4))-1),0)))</f>
        <v>0</v>
      </c>
      <c r="BW225" s="26">
        <f t="array" aca="1" ref="BW225" ca="1">SUM(IF(RIGHT(OFFSET('Vacation Tracker'!$Q228:$AD228,0,BT$4))=BW$8,IFERROR(--LEFT(OFFSET('Vacation Tracker'!$Q228:$AD228,0,BT$4),LEN(OFFSET('Vacation Tracker'!$Q228:$AD228,0,BT$4))-1),0)))</f>
        <v>0</v>
      </c>
      <c r="BX225" s="23">
        <f ca="1">SUM(OFFSET('Vacation Tracker'!$Q228:$AD228,0,BX$4))</f>
        <v>0</v>
      </c>
      <c r="BY225" s="26">
        <f t="shared" ref="BY225" ca="1" si="11260">BX225-BZ225</f>
        <v>0</v>
      </c>
      <c r="BZ225" s="26">
        <f t="array" aca="1" ref="BZ225" ca="1">SUM(IF(RIGHT(OFFSET('Vacation Tracker'!$Q228:$AD228,0,BX$4))&lt;&gt;"O",IFERROR(--LEFT(OFFSET('Vacation Tracker'!$Q228:$AD228,0,BX$4),LEN(OFFSET('Vacation Tracker'!$Q228:$AD228,0,BX$4))-1),0)))</f>
        <v>0</v>
      </c>
      <c r="CA225" s="26">
        <f t="array" aca="1" ref="CA225" ca="1">SUM(IF(RIGHT(OFFSET('Vacation Tracker'!$Q228:$AD228,0,BX$4))=CA$8,IFERROR(--LEFT(OFFSET('Vacation Tracker'!$Q228:$AD228,0,BX$4),LEN(OFFSET('Vacation Tracker'!$Q228:$AD228,0,BX$4))-1),0)))</f>
        <v>0</v>
      </c>
      <c r="CB225" s="23">
        <f ca="1">SUM(OFFSET('Vacation Tracker'!$Q228:$AD228,0,CB$4))</f>
        <v>0</v>
      </c>
      <c r="CC225" s="26">
        <f t="shared" ref="CC225" ca="1" si="11261">CB225-CD225</f>
        <v>0</v>
      </c>
      <c r="CD225" s="26">
        <f t="array" aca="1" ref="CD225" ca="1">SUM(IF(RIGHT(OFFSET('Vacation Tracker'!$Q228:$AD228,0,CB$4))&lt;&gt;"O",IFERROR(--LEFT(OFFSET('Vacation Tracker'!$Q228:$AD228,0,CB$4),LEN(OFFSET('Vacation Tracker'!$Q228:$AD228,0,CB$4))-1),0)))</f>
        <v>0</v>
      </c>
      <c r="CE225" s="26">
        <f t="array" aca="1" ref="CE225" ca="1">SUM(IF(RIGHT(OFFSET('Vacation Tracker'!$Q228:$AD228,0,CB$4))=CE$8,IFERROR(--LEFT(OFFSET('Vacation Tracker'!$Q228:$AD228,0,CB$4),LEN(OFFSET('Vacation Tracker'!$Q228:$AD228,0,CB$4))-1),0)))</f>
        <v>0</v>
      </c>
      <c r="CF225" s="23">
        <f ca="1">SUM(OFFSET('Vacation Tracker'!$Q228:$AD228,0,CF$4))</f>
        <v>0</v>
      </c>
      <c r="CG225" s="26">
        <f t="shared" ref="CG225" ca="1" si="11262">CF225-CH225</f>
        <v>0</v>
      </c>
      <c r="CH225" s="26">
        <f t="array" aca="1" ref="CH225" ca="1">SUM(IF(RIGHT(OFFSET('Vacation Tracker'!$Q228:$AD228,0,CF$4))&lt;&gt;"O",IFERROR(--LEFT(OFFSET('Vacation Tracker'!$Q228:$AD228,0,CF$4),LEN(OFFSET('Vacation Tracker'!$Q228:$AD228,0,CF$4))-1),0)))</f>
        <v>0</v>
      </c>
      <c r="CI225" s="26">
        <f t="array" aca="1" ref="CI225" ca="1">SUM(IF(RIGHT(OFFSET('Vacation Tracker'!$Q228:$AD228,0,CF$4))=CI$8,IFERROR(--LEFT(OFFSET('Vacation Tracker'!$Q228:$AD228,0,CF$4),LEN(OFFSET('Vacation Tracker'!$Q228:$AD228,0,CF$4))-1),0)))</f>
        <v>0</v>
      </c>
      <c r="CJ225" s="23">
        <f ca="1">SUM(OFFSET('Vacation Tracker'!$Q228:$AD228,0,CJ$4))</f>
        <v>0</v>
      </c>
      <c r="CK225" s="26">
        <f t="shared" ref="CK225" ca="1" si="11263">CJ225-CL225</f>
        <v>0</v>
      </c>
      <c r="CL225" s="26">
        <f t="array" aca="1" ref="CL225" ca="1">SUM(IF(RIGHT(OFFSET('Vacation Tracker'!$Q228:$AD228,0,CJ$4))&lt;&gt;"O",IFERROR(--LEFT(OFFSET('Vacation Tracker'!$Q228:$AD228,0,CJ$4),LEN(OFFSET('Vacation Tracker'!$Q228:$AD228,0,CJ$4))-1),0)))</f>
        <v>0</v>
      </c>
      <c r="CM225" s="26">
        <f t="array" aca="1" ref="CM225" ca="1">SUM(IF(RIGHT(OFFSET('Vacation Tracker'!$Q228:$AD228,0,CJ$4))=CM$8,IFERROR(--LEFT(OFFSET('Vacation Tracker'!$Q228:$AD228,0,CJ$4),LEN(OFFSET('Vacation Tracker'!$Q228:$AD228,0,CJ$4))-1),0)))</f>
        <v>0</v>
      </c>
      <c r="CN225" s="23">
        <f ca="1">SUM(OFFSET('Vacation Tracker'!$Q228:$AD228,0,CN$4))</f>
        <v>0</v>
      </c>
      <c r="CO225" s="26">
        <f t="shared" ref="CO225" ca="1" si="11264">CN225-CP225</f>
        <v>0</v>
      </c>
      <c r="CP225" s="26">
        <f t="array" aca="1" ref="CP225" ca="1">SUM(IF(RIGHT(OFFSET('Vacation Tracker'!$Q228:$AD228,0,CN$4))&lt;&gt;"O",IFERROR(--LEFT(OFFSET('Vacation Tracker'!$Q228:$AD228,0,CN$4),LEN(OFFSET('Vacation Tracker'!$Q228:$AD228,0,CN$4))-1),0)))</f>
        <v>0</v>
      </c>
      <c r="CQ225" s="26">
        <f t="array" aca="1" ref="CQ225" ca="1">SUM(IF(RIGHT(OFFSET('Vacation Tracker'!$Q228:$AD228,0,CN$4))=CQ$8,IFERROR(--LEFT(OFFSET('Vacation Tracker'!$Q228:$AD228,0,CN$4),LEN(OFFSET('Vacation Tracker'!$Q228:$AD228,0,CN$4))-1),0)))</f>
        <v>0</v>
      </c>
      <c r="CR225" s="23">
        <f ca="1">SUM(OFFSET('Vacation Tracker'!$Q228:$AD228,0,CR$4))</f>
        <v>0</v>
      </c>
      <c r="CS225" s="26">
        <f t="shared" ref="CS225" ca="1" si="11265">CR225-CT225</f>
        <v>0</v>
      </c>
      <c r="CT225" s="26">
        <f t="array" aca="1" ref="CT225" ca="1">SUM(IF(RIGHT(OFFSET('Vacation Tracker'!$Q228:$AD228,0,CR$4))&lt;&gt;"O",IFERROR(--LEFT(OFFSET('Vacation Tracker'!$Q228:$AD228,0,CR$4),LEN(OFFSET('Vacation Tracker'!$Q228:$AD228,0,CR$4))-1),0)))</f>
        <v>0</v>
      </c>
      <c r="CU225" s="26">
        <f t="array" aca="1" ref="CU225" ca="1">SUM(IF(RIGHT(OFFSET('Vacation Tracker'!$Q228:$AD228,0,CR$4))=CU$8,IFERROR(--LEFT(OFFSET('Vacation Tracker'!$Q228:$AD228,0,CR$4),LEN(OFFSET('Vacation Tracker'!$Q228:$AD228,0,CR$4))-1),0)))</f>
        <v>0</v>
      </c>
      <c r="CV225" s="23">
        <f ca="1">SUM(OFFSET('Vacation Tracker'!$Q228:$AD228,0,CV$4))</f>
        <v>0</v>
      </c>
      <c r="CW225" s="26">
        <f t="shared" ref="CW225" ca="1" si="11266">CV225-CX225</f>
        <v>0</v>
      </c>
      <c r="CX225" s="26">
        <f t="array" aca="1" ref="CX225" ca="1">SUM(IF(RIGHT(OFFSET('Vacation Tracker'!$Q228:$AD228,0,CV$4))&lt;&gt;"O",IFERROR(--LEFT(OFFSET('Vacation Tracker'!$Q228:$AD228,0,CV$4),LEN(OFFSET('Vacation Tracker'!$Q228:$AD228,0,CV$4))-1),0)))</f>
        <v>0</v>
      </c>
      <c r="CY225" s="26">
        <f t="array" aca="1" ref="CY225" ca="1">SUM(IF(RIGHT(OFFSET('Vacation Tracker'!$Q228:$AD228,0,CV$4))=CY$8,IFERROR(--LEFT(OFFSET('Vacation Tracker'!$Q228:$AD228,0,CV$4),LEN(OFFSET('Vacation Tracker'!$Q228:$AD228,0,CV$4))-1),0)))</f>
        <v>0</v>
      </c>
      <c r="CZ225" s="23">
        <f ca="1">SUM(OFFSET('Vacation Tracker'!$Q228:$AD228,0,CZ$4))</f>
        <v>0</v>
      </c>
      <c r="DA225" s="26">
        <f t="shared" ref="DA225" ca="1" si="11267">CZ225-DB225</f>
        <v>0</v>
      </c>
      <c r="DB225" s="26">
        <f t="array" aca="1" ref="DB225" ca="1">SUM(IF(RIGHT(OFFSET('Vacation Tracker'!$Q228:$AD228,0,CZ$4))&lt;&gt;"O",IFERROR(--LEFT(OFFSET('Vacation Tracker'!$Q228:$AD228,0,CZ$4),LEN(OFFSET('Vacation Tracker'!$Q228:$AD228,0,CZ$4))-1),0)))</f>
        <v>0</v>
      </c>
      <c r="DC225" s="26">
        <f t="array" aca="1" ref="DC225" ca="1">SUM(IF(RIGHT(OFFSET('Vacation Tracker'!$Q228:$AD228,0,CZ$4))=DC$8,IFERROR(--LEFT(OFFSET('Vacation Tracker'!$Q228:$AD228,0,CZ$4),LEN(OFFSET('Vacation Tracker'!$Q228:$AD228,0,CZ$4))-1),0)))</f>
        <v>0</v>
      </c>
      <c r="DD225" s="23">
        <f ca="1">SUM(OFFSET('Vacation Tracker'!$Q228:$AD228,0,DD$4))</f>
        <v>0</v>
      </c>
      <c r="DE225" s="26">
        <f t="shared" ref="DE225" ca="1" si="11268">DD225-DF225</f>
        <v>0</v>
      </c>
      <c r="DF225" s="26">
        <f t="array" aca="1" ref="DF225" ca="1">SUM(IF(RIGHT(OFFSET('Vacation Tracker'!$Q228:$AD228,0,DD$4))&lt;&gt;"O",IFERROR(--LEFT(OFFSET('Vacation Tracker'!$Q228:$AD228,0,DD$4),LEN(OFFSET('Vacation Tracker'!$Q228:$AD228,0,DD$4))-1),0)))</f>
        <v>0</v>
      </c>
      <c r="DG225" s="26">
        <f t="array" aca="1" ref="DG225" ca="1">SUM(IF(RIGHT(OFFSET('Vacation Tracker'!$Q228:$AD228,0,DD$4))=DG$8,IFERROR(--LEFT(OFFSET('Vacation Tracker'!$Q228:$AD228,0,DD$4),LEN(OFFSET('Vacation Tracker'!$Q228:$AD228,0,DD$4))-1),0)))</f>
        <v>0</v>
      </c>
      <c r="DH225" s="23">
        <f ca="1">SUM(OFFSET('Vacation Tracker'!$Q228:$AD228,0,DH$4))</f>
        <v>0</v>
      </c>
      <c r="DI225" s="26">
        <f t="shared" ref="DI225" ca="1" si="11269">DH225-DJ225</f>
        <v>0</v>
      </c>
      <c r="DJ225" s="26">
        <f t="array" aca="1" ref="DJ225" ca="1">SUM(IF(RIGHT(OFFSET('Vacation Tracker'!$Q228:$AD228,0,DH$4))&lt;&gt;"O",IFERROR(--LEFT(OFFSET('Vacation Tracker'!$Q228:$AD228,0,DH$4),LEN(OFFSET('Vacation Tracker'!$Q228:$AD228,0,DH$4))-1),0)))</f>
        <v>0</v>
      </c>
      <c r="DK225" s="26">
        <f t="array" aca="1" ref="DK225" ca="1">SUM(IF(RIGHT(OFFSET('Vacation Tracker'!$Q228:$AD228,0,DH$4))=DK$8,IFERROR(--LEFT(OFFSET('Vacation Tracker'!$Q228:$AD228,0,DH$4),LEN(OFFSET('Vacation Tracker'!$Q228:$AD228,0,DH$4))-1),0)))</f>
        <v>0</v>
      </c>
      <c r="DL225" s="23">
        <f ca="1">SUM(OFFSET('Vacation Tracker'!$Q228:$AD228,0,DL$4))</f>
        <v>0</v>
      </c>
      <c r="DM225" s="26">
        <f t="shared" ref="DM225" ca="1" si="11270">DL225-DN225</f>
        <v>0</v>
      </c>
      <c r="DN225" s="26">
        <f t="array" aca="1" ref="DN225" ca="1">SUM(IF(RIGHT(OFFSET('Vacation Tracker'!$Q228:$AD228,0,DL$4))&lt;&gt;"O",IFERROR(--LEFT(OFFSET('Vacation Tracker'!$Q228:$AD228,0,DL$4),LEN(OFFSET('Vacation Tracker'!$Q228:$AD228,0,DL$4))-1),0)))</f>
        <v>0</v>
      </c>
      <c r="DO225" s="26">
        <f t="array" aca="1" ref="DO225" ca="1">SUM(IF(RIGHT(OFFSET('Vacation Tracker'!$Q228:$AD228,0,DL$4))=DO$8,IFERROR(--LEFT(OFFSET('Vacation Tracker'!$Q228:$AD228,0,DL$4),LEN(OFFSET('Vacation Tracker'!$Q228:$AD228,0,DL$4))-1),0)))</f>
        <v>0</v>
      </c>
      <c r="DP225" s="23">
        <f ca="1">SUM(OFFSET('Vacation Tracker'!$Q228:$AD228,0,DP$4))</f>
        <v>0</v>
      </c>
      <c r="DQ225" s="26">
        <f t="shared" ref="DQ225" ca="1" si="11271">DP225-DR225</f>
        <v>0</v>
      </c>
      <c r="DR225" s="26">
        <f t="array" aca="1" ref="DR225" ca="1">SUM(IF(RIGHT(OFFSET('Vacation Tracker'!$Q228:$AD228,0,DP$4))&lt;&gt;"O",IFERROR(--LEFT(OFFSET('Vacation Tracker'!$Q228:$AD228,0,DP$4),LEN(OFFSET('Vacation Tracker'!$Q228:$AD228,0,DP$4))-1),0)))</f>
        <v>0</v>
      </c>
      <c r="DS225" s="26">
        <f t="array" aca="1" ref="DS225" ca="1">SUM(IF(RIGHT(OFFSET('Vacation Tracker'!$Q228:$AD228,0,DP$4))=DS$8,IFERROR(--LEFT(OFFSET('Vacation Tracker'!$Q228:$AD228,0,DP$4),LEN(OFFSET('Vacation Tracker'!$Q228:$AD228,0,DP$4))-1),0)))</f>
        <v>0</v>
      </c>
      <c r="DT225" s="23">
        <f ca="1">SUM(OFFSET('Vacation Tracker'!$Q228:$AD228,0,DT$4))</f>
        <v>0</v>
      </c>
      <c r="DU225" s="26">
        <f t="shared" ref="DU225" ca="1" si="11272">DT225-DV225</f>
        <v>0</v>
      </c>
      <c r="DV225" s="26">
        <f t="array" aca="1" ref="DV225" ca="1">SUM(IF(RIGHT(OFFSET('Vacation Tracker'!$Q228:$AD228,0,DT$4))&lt;&gt;"O",IFERROR(--LEFT(OFFSET('Vacation Tracker'!$Q228:$AD228,0,DT$4),LEN(OFFSET('Vacation Tracker'!$Q228:$AD228,0,DT$4))-1),0)))</f>
        <v>0</v>
      </c>
      <c r="DW225" s="26">
        <f t="array" aca="1" ref="DW225" ca="1">SUM(IF(RIGHT(OFFSET('Vacation Tracker'!$Q228:$AD228,0,DT$4))=DW$8,IFERROR(--LEFT(OFFSET('Vacation Tracker'!$Q228:$AD228,0,DT$4),LEN(OFFSET('Vacation Tracker'!$Q228:$AD228,0,DT$4))-1),0)))</f>
        <v>0</v>
      </c>
      <c r="DX225" s="23">
        <f ca="1">SUM(OFFSET('Vacation Tracker'!$Q228:$AD228,0,DX$4))</f>
        <v>0</v>
      </c>
      <c r="DY225" s="26">
        <f t="shared" ref="DY225" ca="1" si="11273">DX225-DZ225</f>
        <v>0</v>
      </c>
      <c r="DZ225" s="26">
        <f t="array" aca="1" ref="DZ225" ca="1">SUM(IF(RIGHT(OFFSET('Vacation Tracker'!$Q228:$AD228,0,DX$4))&lt;&gt;"O",IFERROR(--LEFT(OFFSET('Vacation Tracker'!$Q228:$AD228,0,DX$4),LEN(OFFSET('Vacation Tracker'!$Q228:$AD228,0,DX$4))-1),0)))</f>
        <v>0</v>
      </c>
      <c r="EA225" s="26">
        <f t="array" aca="1" ref="EA225" ca="1">SUM(IF(RIGHT(OFFSET('Vacation Tracker'!$Q228:$AD228,0,DX$4))=EA$8,IFERROR(--LEFT(OFFSET('Vacation Tracker'!$Q228:$AD228,0,DX$4),LEN(OFFSET('Vacation Tracker'!$Q228:$AD228,0,DX$4))-1),0)))</f>
        <v>0</v>
      </c>
      <c r="EB225" s="23">
        <f ca="1">SUM(OFFSET('Vacation Tracker'!$Q228:$AD228,0,EB$4))</f>
        <v>0</v>
      </c>
      <c r="EC225" s="26">
        <f t="shared" ref="EC225" ca="1" si="11274">EB225-ED225</f>
        <v>0</v>
      </c>
      <c r="ED225" s="26">
        <f t="array" aca="1" ref="ED225" ca="1">SUM(IF(RIGHT(OFFSET('Vacation Tracker'!$Q228:$AD228,0,EB$4))&lt;&gt;"O",IFERROR(--LEFT(OFFSET('Vacation Tracker'!$Q228:$AD228,0,EB$4),LEN(OFFSET('Vacation Tracker'!$Q228:$AD228,0,EB$4))-1),0)))</f>
        <v>0</v>
      </c>
      <c r="EE225" s="26">
        <f t="array" aca="1" ref="EE225" ca="1">SUM(IF(RIGHT(OFFSET('Vacation Tracker'!$Q228:$AD228,0,EB$4))=EE$8,IFERROR(--LEFT(OFFSET('Vacation Tracker'!$Q228:$AD228,0,EB$4),LEN(OFFSET('Vacation Tracker'!$Q228:$AD228,0,EB$4))-1),0)))</f>
        <v>0</v>
      </c>
      <c r="EF225" s="23">
        <f ca="1">SUM(OFFSET('Vacation Tracker'!$Q228:$AD228,0,EF$4))</f>
        <v>0</v>
      </c>
      <c r="EG225" s="26">
        <f t="shared" ref="EG225" ca="1" si="11275">EF225-EH225</f>
        <v>0</v>
      </c>
      <c r="EH225" s="26">
        <f t="array" aca="1" ref="EH225" ca="1">SUM(IF(RIGHT(OFFSET('Vacation Tracker'!$Q228:$AD228,0,EF$4))&lt;&gt;"O",IFERROR(--LEFT(OFFSET('Vacation Tracker'!$Q228:$AD228,0,EF$4),LEN(OFFSET('Vacation Tracker'!$Q228:$AD228,0,EF$4))-1),0)))</f>
        <v>0</v>
      </c>
      <c r="EI225" s="26">
        <f t="array" aca="1" ref="EI225" ca="1">SUM(IF(RIGHT(OFFSET('Vacation Tracker'!$Q228:$AD228,0,EF$4))=EI$8,IFERROR(--LEFT(OFFSET('Vacation Tracker'!$Q228:$AD228,0,EF$4),LEN(OFFSET('Vacation Tracker'!$Q228:$AD228,0,EF$4))-1),0)))</f>
        <v>0</v>
      </c>
      <c r="EJ225" s="23">
        <f ca="1">SUM(OFFSET('Vacation Tracker'!$Q228:$AD228,0,EJ$4))</f>
        <v>0</v>
      </c>
      <c r="EK225" s="26">
        <f t="shared" ref="EK225" ca="1" si="11276">EJ225-EL225</f>
        <v>0</v>
      </c>
      <c r="EL225" s="26">
        <f t="array" aca="1" ref="EL225" ca="1">SUM(IF(RIGHT(OFFSET('Vacation Tracker'!$Q228:$AD228,0,EJ$4))&lt;&gt;"O",IFERROR(--LEFT(OFFSET('Vacation Tracker'!$Q228:$AD228,0,EJ$4),LEN(OFFSET('Vacation Tracker'!$Q228:$AD228,0,EJ$4))-1),0)))</f>
        <v>0</v>
      </c>
      <c r="EM225" s="26">
        <f t="array" aca="1" ref="EM225" ca="1">SUM(IF(RIGHT(OFFSET('Vacation Tracker'!$Q228:$AD228,0,EJ$4))=EM$8,IFERROR(--LEFT(OFFSET('Vacation Tracker'!$Q228:$AD228,0,EJ$4),LEN(OFFSET('Vacation Tracker'!$Q228:$AD228,0,EJ$4))-1),0)))</f>
        <v>0</v>
      </c>
      <c r="EN225" s="23">
        <f ca="1">SUM(OFFSET('Vacation Tracker'!$Q228:$AD228,0,EN$4))</f>
        <v>0</v>
      </c>
      <c r="EO225" s="26">
        <f t="shared" ref="EO225" ca="1" si="11277">EN225-EP225</f>
        <v>0</v>
      </c>
      <c r="EP225" s="26">
        <f t="array" aca="1" ref="EP225" ca="1">SUM(IF(RIGHT(OFFSET('Vacation Tracker'!$Q228:$AD228,0,EN$4))&lt;&gt;"O",IFERROR(--LEFT(OFFSET('Vacation Tracker'!$Q228:$AD228,0,EN$4),LEN(OFFSET('Vacation Tracker'!$Q228:$AD228,0,EN$4))-1),0)))</f>
        <v>0</v>
      </c>
      <c r="EQ225" s="26">
        <f t="array" aca="1" ref="EQ225" ca="1">SUM(IF(RIGHT(OFFSET('Vacation Tracker'!$Q228:$AD228,0,EN$4))=EQ$8,IFERROR(--LEFT(OFFSET('Vacation Tracker'!$Q228:$AD228,0,EN$4),LEN(OFFSET('Vacation Tracker'!$Q228:$AD228,0,EN$4))-1),0)))</f>
        <v>0</v>
      </c>
      <c r="ER225" s="23">
        <f ca="1">SUM(OFFSET('Vacation Tracker'!$Q228:$AD228,0,ER$4))</f>
        <v>0</v>
      </c>
      <c r="ES225" s="26">
        <f t="shared" ref="ES225" ca="1" si="11278">ER225-ET225</f>
        <v>0</v>
      </c>
      <c r="ET225" s="26">
        <f t="array" aca="1" ref="ET225" ca="1">SUM(IF(RIGHT(OFFSET('Vacation Tracker'!$Q228:$AD228,0,ER$4))&lt;&gt;"O",IFERROR(--LEFT(OFFSET('Vacation Tracker'!$Q228:$AD228,0,ER$4),LEN(OFFSET('Vacation Tracker'!$Q228:$AD228,0,ER$4))-1),0)))</f>
        <v>0</v>
      </c>
      <c r="EU225" s="26">
        <f t="array" aca="1" ref="EU225" ca="1">SUM(IF(RIGHT(OFFSET('Vacation Tracker'!$Q228:$AD228,0,ER$4))=EU$8,IFERROR(--LEFT(OFFSET('Vacation Tracker'!$Q228:$AD228,0,ER$4),LEN(OFFSET('Vacation Tracker'!$Q228:$AD228,0,ER$4))-1),0)))</f>
        <v>0</v>
      </c>
      <c r="EV225" s="23">
        <f ca="1">SUM(OFFSET('Vacation Tracker'!$Q228:$AD228,0,EV$4))</f>
        <v>0</v>
      </c>
      <c r="EW225" s="26">
        <f t="shared" ref="EW225" ca="1" si="11279">EV225-EX225</f>
        <v>0</v>
      </c>
      <c r="EX225" s="26">
        <f t="array" aca="1" ref="EX225" ca="1">SUM(IF(RIGHT(OFFSET('Vacation Tracker'!$Q228:$AD228,0,EV$4))&lt;&gt;"O",IFERROR(--LEFT(OFFSET('Vacation Tracker'!$Q228:$AD228,0,EV$4),LEN(OFFSET('Vacation Tracker'!$Q228:$AD228,0,EV$4))-1),0)))</f>
        <v>0</v>
      </c>
      <c r="EY225" s="26">
        <f t="array" aca="1" ref="EY225" ca="1">SUM(IF(RIGHT(OFFSET('Vacation Tracker'!$Q228:$AD228,0,EV$4))=EY$8,IFERROR(--LEFT(OFFSET('Vacation Tracker'!$Q228:$AD228,0,EV$4),LEN(OFFSET('Vacation Tracker'!$Q228:$AD228,0,EV$4))-1),0)))</f>
        <v>0</v>
      </c>
      <c r="EZ225" s="23">
        <f ca="1">SUM(OFFSET('Vacation Tracker'!$Q228:$AD228,0,EZ$4))</f>
        <v>0</v>
      </c>
      <c r="FA225" s="26">
        <f t="shared" ref="FA225" ca="1" si="11280">EZ225-FB225</f>
        <v>0</v>
      </c>
      <c r="FB225" s="26">
        <f t="array" aca="1" ref="FB225" ca="1">SUM(IF(RIGHT(OFFSET('Vacation Tracker'!$Q228:$AD228,0,EZ$4))&lt;&gt;"O",IFERROR(--LEFT(OFFSET('Vacation Tracker'!$Q228:$AD228,0,EZ$4),LEN(OFFSET('Vacation Tracker'!$Q228:$AD228,0,EZ$4))-1),0)))</f>
        <v>0</v>
      </c>
      <c r="FC225" s="26">
        <f t="array" aca="1" ref="FC225" ca="1">SUM(IF(RIGHT(OFFSET('Vacation Tracker'!$Q228:$AD228,0,EZ$4))=FC$8,IFERROR(--LEFT(OFFSET('Vacation Tracker'!$Q228:$AD228,0,EZ$4),LEN(OFFSET('Vacation Tracker'!$Q228:$AD228,0,EZ$4))-1),0)))</f>
        <v>0</v>
      </c>
      <c r="FD225" s="23">
        <f ca="1">SUM(OFFSET('Vacation Tracker'!$Q228:$AD228,0,FD$4))</f>
        <v>0</v>
      </c>
      <c r="FE225" s="26">
        <f t="shared" ref="FE225" ca="1" si="11281">FD225-FF225</f>
        <v>0</v>
      </c>
      <c r="FF225" s="26">
        <f t="array" aca="1" ref="FF225" ca="1">SUM(IF(RIGHT(OFFSET('Vacation Tracker'!$Q228:$AD228,0,FD$4))&lt;&gt;"O",IFERROR(--LEFT(OFFSET('Vacation Tracker'!$Q228:$AD228,0,FD$4),LEN(OFFSET('Vacation Tracker'!$Q228:$AD228,0,FD$4))-1),0)))</f>
        <v>0</v>
      </c>
      <c r="FG225" s="26">
        <f t="array" aca="1" ref="FG225" ca="1">SUM(IF(RIGHT(OFFSET('Vacation Tracker'!$Q228:$AD228,0,FD$4))=FG$8,IFERROR(--LEFT(OFFSET('Vacation Tracker'!$Q228:$AD228,0,FD$4),LEN(OFFSET('Vacation Tracker'!$Q228:$AD228,0,FD$4))-1),0)))</f>
        <v>0</v>
      </c>
      <c r="FH225" s="23">
        <f ca="1">SUM(OFFSET('Vacation Tracker'!$Q228:$AD228,0,FH$4))</f>
        <v>0</v>
      </c>
      <c r="FI225" s="26">
        <f t="shared" ref="FI225" ca="1" si="11282">FH225-FJ225</f>
        <v>0</v>
      </c>
      <c r="FJ225" s="26">
        <f t="array" aca="1" ref="FJ225" ca="1">SUM(IF(RIGHT(OFFSET('Vacation Tracker'!$Q228:$AD228,0,FH$4))&lt;&gt;"O",IFERROR(--LEFT(OFFSET('Vacation Tracker'!$Q228:$AD228,0,FH$4),LEN(OFFSET('Vacation Tracker'!$Q228:$AD228,0,FH$4))-1),0)))</f>
        <v>0</v>
      </c>
      <c r="FK225" s="26">
        <f t="array" aca="1" ref="FK225" ca="1">SUM(IF(RIGHT(OFFSET('Vacation Tracker'!$Q228:$AD228,0,FH$4))=FK$8,IFERROR(--LEFT(OFFSET('Vacation Tracker'!$Q228:$AD228,0,FH$4),LEN(OFFSET('Vacation Tracker'!$Q228:$AD228,0,FH$4))-1),0)))</f>
        <v>0</v>
      </c>
      <c r="FL225" s="23">
        <f ca="1">SUM(OFFSET('Vacation Tracker'!$Q228:$AD228,0,FL$4))</f>
        <v>0</v>
      </c>
      <c r="FM225" s="26">
        <f t="shared" ref="FM225" ca="1" si="11283">FL225-FN225</f>
        <v>0</v>
      </c>
      <c r="FN225" s="26">
        <f t="array" aca="1" ref="FN225" ca="1">SUM(IF(RIGHT(OFFSET('Vacation Tracker'!$Q228:$AD228,0,FL$4))&lt;&gt;"O",IFERROR(--LEFT(OFFSET('Vacation Tracker'!$Q228:$AD228,0,FL$4),LEN(OFFSET('Vacation Tracker'!$Q228:$AD228,0,FL$4))-1),0)))</f>
        <v>0</v>
      </c>
      <c r="FO225" s="26">
        <f t="array" aca="1" ref="FO225" ca="1">SUM(IF(RIGHT(OFFSET('Vacation Tracker'!$Q228:$AD228,0,FL$4))=FO$8,IFERROR(--LEFT(OFFSET('Vacation Tracker'!$Q228:$AD228,0,FL$4),LEN(OFFSET('Vacation Tracker'!$Q228:$AD228,0,FL$4))-1),0)))</f>
        <v>0</v>
      </c>
      <c r="FP225" s="23">
        <f ca="1">SUM(OFFSET('Vacation Tracker'!$Q228:$AD228,0,FP$4))</f>
        <v>0</v>
      </c>
      <c r="FQ225" s="26">
        <f t="shared" ref="FQ225" ca="1" si="11284">FP225-FR225</f>
        <v>0</v>
      </c>
      <c r="FR225" s="26">
        <f t="array" aca="1" ref="FR225" ca="1">SUM(IF(RIGHT(OFFSET('Vacation Tracker'!$Q228:$AD228,0,FP$4))&lt;&gt;"O",IFERROR(--LEFT(OFFSET('Vacation Tracker'!$Q228:$AD228,0,FP$4),LEN(OFFSET('Vacation Tracker'!$Q228:$AD228,0,FP$4))-1),0)))</f>
        <v>0</v>
      </c>
      <c r="FS225" s="26">
        <f t="array" aca="1" ref="FS225" ca="1">SUM(IF(RIGHT(OFFSET('Vacation Tracker'!$Q228:$AD228,0,FP$4))=FS$8,IFERROR(--LEFT(OFFSET('Vacation Tracker'!$Q228:$AD228,0,FP$4),LEN(OFFSET('Vacation Tracker'!$Q228:$AD228,0,FP$4))-1),0)))</f>
        <v>0</v>
      </c>
      <c r="FT225" s="23">
        <f ca="1">SUM(OFFSET('Vacation Tracker'!$Q228:$AD228,0,FT$4))</f>
        <v>0</v>
      </c>
      <c r="FU225" s="26">
        <f t="shared" ref="FU225" ca="1" si="11285">FT225-FV225</f>
        <v>0</v>
      </c>
      <c r="FV225" s="26">
        <f t="array" aca="1" ref="FV225" ca="1">SUM(IF(RIGHT(OFFSET('Vacation Tracker'!$Q228:$AD228,0,FT$4))&lt;&gt;"O",IFERROR(--LEFT(OFFSET('Vacation Tracker'!$Q228:$AD228,0,FT$4),LEN(OFFSET('Vacation Tracker'!$Q228:$AD228,0,FT$4))-1),0)))</f>
        <v>0</v>
      </c>
      <c r="FW225" s="26">
        <f t="array" aca="1" ref="FW225" ca="1">SUM(IF(RIGHT(OFFSET('Vacation Tracker'!$Q228:$AD228,0,FT$4))=FW$8,IFERROR(--LEFT(OFFSET('Vacation Tracker'!$Q228:$AD228,0,FT$4),LEN(OFFSET('Vacation Tracker'!$Q228:$AD228,0,FT$4))-1),0)))</f>
        <v>0</v>
      </c>
      <c r="FX225" s="23">
        <f ca="1">SUM(OFFSET('Vacation Tracker'!$Q228:$AD228,0,FX$4))</f>
        <v>0</v>
      </c>
      <c r="FY225" s="26">
        <f t="shared" ref="FY225" ca="1" si="11286">FX225-FZ225</f>
        <v>0</v>
      </c>
      <c r="FZ225" s="26">
        <f t="array" aca="1" ref="FZ225" ca="1">SUM(IF(RIGHT(OFFSET('Vacation Tracker'!$Q228:$AD228,0,FX$4))&lt;&gt;"O",IFERROR(--LEFT(OFFSET('Vacation Tracker'!$Q228:$AD228,0,FX$4),LEN(OFFSET('Vacation Tracker'!$Q228:$AD228,0,FX$4))-1),0)))</f>
        <v>0</v>
      </c>
      <c r="GA225" s="26">
        <f t="array" aca="1" ref="GA225" ca="1">SUM(IF(RIGHT(OFFSET('Vacation Tracker'!$Q228:$AD228,0,FX$4))=GA$8,IFERROR(--LEFT(OFFSET('Vacation Tracker'!$Q228:$AD228,0,FX$4),LEN(OFFSET('Vacation Tracker'!$Q228:$AD228,0,FX$4))-1),0)))</f>
        <v>0</v>
      </c>
      <c r="GB225" s="23">
        <f ca="1">SUM(OFFSET('Vacation Tracker'!$Q228:$AD228,0,GB$4))</f>
        <v>0</v>
      </c>
      <c r="GC225" s="26">
        <f t="shared" ref="GC225" ca="1" si="11287">GB225-GD225</f>
        <v>0</v>
      </c>
      <c r="GD225" s="26">
        <f t="array" aca="1" ref="GD225" ca="1">SUM(IF(RIGHT(OFFSET('Vacation Tracker'!$Q228:$AD228,0,GB$4))&lt;&gt;"O",IFERROR(--LEFT(OFFSET('Vacation Tracker'!$Q228:$AD228,0,GB$4),LEN(OFFSET('Vacation Tracker'!$Q228:$AD228,0,GB$4))-1),0)))</f>
        <v>0</v>
      </c>
      <c r="GE225" s="26">
        <f t="array" aca="1" ref="GE225" ca="1">SUM(IF(RIGHT(OFFSET('Vacation Tracker'!$Q228:$AD228,0,GB$4))=GE$8,IFERROR(--LEFT(OFFSET('Vacation Tracker'!$Q228:$AD228,0,GB$4),LEN(OFFSET('Vacation Tracker'!$Q228:$AD228,0,GB$4))-1),0)))</f>
        <v>0</v>
      </c>
      <c r="GF225" s="23">
        <f ca="1">SUM(OFFSET('Vacation Tracker'!$Q228:$AD228,0,GF$4))</f>
        <v>0</v>
      </c>
      <c r="GG225" s="26">
        <f t="shared" ref="GG225" ca="1" si="11288">GF225-GH225</f>
        <v>0</v>
      </c>
      <c r="GH225" s="26">
        <f t="array" aca="1" ref="GH225" ca="1">SUM(IF(RIGHT(OFFSET('Vacation Tracker'!$Q228:$AD228,0,GF$4))&lt;&gt;"O",IFERROR(--LEFT(OFFSET('Vacation Tracker'!$Q228:$AD228,0,GF$4),LEN(OFFSET('Vacation Tracker'!$Q228:$AD228,0,GF$4))-1),0)))</f>
        <v>0</v>
      </c>
      <c r="GI225" s="26">
        <f t="array" aca="1" ref="GI225" ca="1">SUM(IF(RIGHT(OFFSET('Vacation Tracker'!$Q228:$AD228,0,GF$4))=GI$8,IFERROR(--LEFT(OFFSET('Vacation Tracker'!$Q228:$AD228,0,GF$4),LEN(OFFSET('Vacation Tracker'!$Q228:$AD228,0,GF$4))-1),0)))</f>
        <v>0</v>
      </c>
      <c r="GJ225" s="23">
        <f ca="1">SUM(OFFSET('Vacation Tracker'!$Q228:$AD228,0,GJ$4))</f>
        <v>0</v>
      </c>
      <c r="GK225" s="26">
        <f t="shared" ref="GK225" ca="1" si="11289">GJ225-GL225</f>
        <v>0</v>
      </c>
      <c r="GL225" s="26">
        <f t="array" aca="1" ref="GL225" ca="1">SUM(IF(RIGHT(OFFSET('Vacation Tracker'!$Q228:$AD228,0,GJ$4))&lt;&gt;"O",IFERROR(--LEFT(OFFSET('Vacation Tracker'!$Q228:$AD228,0,GJ$4),LEN(OFFSET('Vacation Tracker'!$Q228:$AD228,0,GJ$4))-1),0)))</f>
        <v>0</v>
      </c>
      <c r="GM225" s="26">
        <f t="array" aca="1" ref="GM225" ca="1">SUM(IF(RIGHT(OFFSET('Vacation Tracker'!$Q228:$AD228,0,GJ$4))=GM$8,IFERROR(--LEFT(OFFSET('Vacation Tracker'!$Q228:$AD228,0,GJ$4),LEN(OFFSET('Vacation Tracker'!$Q228:$AD228,0,GJ$4))-1),0)))</f>
        <v>0</v>
      </c>
      <c r="GN225" s="23">
        <f ca="1">SUM(OFFSET('Vacation Tracker'!$Q228:$AD228,0,GN$4))</f>
        <v>0</v>
      </c>
      <c r="GO225" s="26">
        <f t="shared" ref="GO225" ca="1" si="11290">GN225-GP225</f>
        <v>0</v>
      </c>
      <c r="GP225" s="26">
        <f t="array" aca="1" ref="GP225" ca="1">SUM(IF(RIGHT(OFFSET('Vacation Tracker'!$Q228:$AD228,0,GN$4))&lt;&gt;"O",IFERROR(--LEFT(OFFSET('Vacation Tracker'!$Q228:$AD228,0,GN$4),LEN(OFFSET('Vacation Tracker'!$Q228:$AD228,0,GN$4))-1),0)))</f>
        <v>0</v>
      </c>
      <c r="GQ225" s="26">
        <f t="array" aca="1" ref="GQ225" ca="1">SUM(IF(RIGHT(OFFSET('Vacation Tracker'!$Q228:$AD228,0,GN$4))=GQ$8,IFERROR(--LEFT(OFFSET('Vacation Tracker'!$Q228:$AD228,0,GN$4),LEN(OFFSET('Vacation Tracker'!$Q228:$AD228,0,GN$4))-1),0)))</f>
        <v>0</v>
      </c>
      <c r="GR225" s="23">
        <f ca="1">SUM(OFFSET('Vacation Tracker'!$Q228:$AD228,0,GR$4))</f>
        <v>0</v>
      </c>
      <c r="GS225" s="26">
        <f t="shared" ref="GS225" ca="1" si="11291">GR225-GT225</f>
        <v>0</v>
      </c>
      <c r="GT225" s="26">
        <f t="array" aca="1" ref="GT225" ca="1">SUM(IF(RIGHT(OFFSET('Vacation Tracker'!$Q228:$AD228,0,GR$4))&lt;&gt;"O",IFERROR(--LEFT(OFFSET('Vacation Tracker'!$Q228:$AD228,0,GR$4),LEN(OFFSET('Vacation Tracker'!$Q228:$AD228,0,GR$4))-1),0)))</f>
        <v>0</v>
      </c>
      <c r="GU225" s="26">
        <f t="array" aca="1" ref="GU225" ca="1">SUM(IF(RIGHT(OFFSET('Vacation Tracker'!$Q228:$AD228,0,GR$4))=GU$8,IFERROR(--LEFT(OFFSET('Vacation Tracker'!$Q228:$AD228,0,GR$4),LEN(OFFSET('Vacation Tracker'!$Q228:$AD228,0,GR$4))-1),0)))</f>
        <v>0</v>
      </c>
      <c r="GV225" s="23">
        <f ca="1">SUM(OFFSET('Vacation Tracker'!$Q228:$AD228,0,GV$4))</f>
        <v>0</v>
      </c>
      <c r="GW225" s="26">
        <f t="shared" ref="GW225" ca="1" si="11292">GV225-GX225</f>
        <v>0</v>
      </c>
      <c r="GX225" s="26">
        <f t="array" aca="1" ref="GX225" ca="1">SUM(IF(RIGHT(OFFSET('Vacation Tracker'!$Q228:$AD228,0,GV$4))&lt;&gt;"O",IFERROR(--LEFT(OFFSET('Vacation Tracker'!$Q228:$AD228,0,GV$4),LEN(OFFSET('Vacation Tracker'!$Q228:$AD228,0,GV$4))-1),0)))</f>
        <v>0</v>
      </c>
      <c r="GY225" s="26">
        <f t="array" aca="1" ref="GY225" ca="1">SUM(IF(RIGHT(OFFSET('Vacation Tracker'!$Q228:$AD228,0,GV$4))=GY$8,IFERROR(--LEFT(OFFSET('Vacation Tracker'!$Q228:$AD228,0,GV$4),LEN(OFFSET('Vacation Tracker'!$Q228:$AD228,0,GV$4))-1),0)))</f>
        <v>0</v>
      </c>
      <c r="GZ225" s="23">
        <f ca="1">SUM(OFFSET('Vacation Tracker'!$Q228:$AD228,0,GZ$4))</f>
        <v>0</v>
      </c>
      <c r="HA225" s="26">
        <f t="shared" ref="HA225" ca="1" si="11293">GZ225-HB225</f>
        <v>0</v>
      </c>
      <c r="HB225" s="26">
        <f t="array" aca="1" ref="HB225" ca="1">SUM(IF(RIGHT(OFFSET('Vacation Tracker'!$Q228:$AD228,0,GZ$4))&lt;&gt;"O",IFERROR(--LEFT(OFFSET('Vacation Tracker'!$Q228:$AD228,0,GZ$4),LEN(OFFSET('Vacation Tracker'!$Q228:$AD228,0,GZ$4))-1),0)))</f>
        <v>0</v>
      </c>
      <c r="HC225" s="26">
        <f t="array" aca="1" ref="HC225" ca="1">SUM(IF(RIGHT(OFFSET('Vacation Tracker'!$Q228:$AD228,0,GZ$4))=HC$8,IFERROR(--LEFT(OFFSET('Vacation Tracker'!$Q228:$AD228,0,GZ$4),LEN(OFFSET('Vacation Tracker'!$Q228:$AD228,0,GZ$4))-1),0)))</f>
        <v>0</v>
      </c>
      <c r="HD225" s="23">
        <f ca="1">SUM(OFFSET('Vacation Tracker'!$Q228:$AD228,0,HD$4))</f>
        <v>0</v>
      </c>
      <c r="HE225" s="26">
        <f t="shared" ref="HE225" ca="1" si="11294">HD225-HF225</f>
        <v>0</v>
      </c>
      <c r="HF225" s="26">
        <f t="array" aca="1" ref="HF225" ca="1">SUM(IF(RIGHT(OFFSET('Vacation Tracker'!$Q228:$AD228,0,HD$4))&lt;&gt;"O",IFERROR(--LEFT(OFFSET('Vacation Tracker'!$Q228:$AD228,0,HD$4),LEN(OFFSET('Vacation Tracker'!$Q228:$AD228,0,HD$4))-1),0)))</f>
        <v>0</v>
      </c>
      <c r="HG225" s="26">
        <f t="array" aca="1" ref="HG225" ca="1">SUM(IF(RIGHT(OFFSET('Vacation Tracker'!$Q228:$AD228,0,HD$4))=HG$8,IFERROR(--LEFT(OFFSET('Vacation Tracker'!$Q228:$AD228,0,HD$4),LEN(OFFSET('Vacation Tracker'!$Q228:$AD228,0,HD$4))-1),0)))</f>
        <v>0</v>
      </c>
      <c r="HH225" s="23">
        <f ca="1">SUM(OFFSET('Vacation Tracker'!$Q228:$AD228,0,HH$4))</f>
        <v>0</v>
      </c>
      <c r="HI225" s="26">
        <f t="shared" ref="HI225" ca="1" si="11295">HH225-HJ225</f>
        <v>0</v>
      </c>
      <c r="HJ225" s="26">
        <f t="array" aca="1" ref="HJ225" ca="1">SUM(IF(RIGHT(OFFSET('Vacation Tracker'!$Q228:$AD228,0,HH$4))&lt;&gt;"O",IFERROR(--LEFT(OFFSET('Vacation Tracker'!$Q228:$AD228,0,HH$4),LEN(OFFSET('Vacation Tracker'!$Q228:$AD228,0,HH$4))-1),0)))</f>
        <v>0</v>
      </c>
      <c r="HK225" s="26">
        <f t="array" aca="1" ref="HK225" ca="1">SUM(IF(RIGHT(OFFSET('Vacation Tracker'!$Q228:$AD228,0,HH$4))=HK$8,IFERROR(--LEFT(OFFSET('Vacation Tracker'!$Q228:$AD228,0,HH$4),LEN(OFFSET('Vacation Tracker'!$Q228:$AD228,0,HH$4))-1),0)))</f>
        <v>0</v>
      </c>
      <c r="HL225" s="23">
        <f ca="1">SUM(OFFSET('Vacation Tracker'!$Q228:$AD228,0,HL$4))</f>
        <v>0</v>
      </c>
      <c r="HM225" s="26">
        <f t="shared" ref="HM225" ca="1" si="11296">HL225-HN225</f>
        <v>0</v>
      </c>
      <c r="HN225" s="26">
        <f t="array" aca="1" ref="HN225" ca="1">SUM(IF(RIGHT(OFFSET('Vacation Tracker'!$Q228:$AD228,0,HL$4))&lt;&gt;"O",IFERROR(--LEFT(OFFSET('Vacation Tracker'!$Q228:$AD228,0,HL$4),LEN(OFFSET('Vacation Tracker'!$Q228:$AD228,0,HL$4))-1),0)))</f>
        <v>0</v>
      </c>
      <c r="HO225" s="26">
        <f t="array" aca="1" ref="HO225" ca="1">SUM(IF(RIGHT(OFFSET('Vacation Tracker'!$Q228:$AD228,0,HL$4))=HO$8,IFERROR(--LEFT(OFFSET('Vacation Tracker'!$Q228:$AD228,0,HL$4),LEN(OFFSET('Vacation Tracker'!$Q228:$AD228,0,HL$4))-1),0)))</f>
        <v>0</v>
      </c>
      <c r="HP225" s="23">
        <f ca="1">SUM(OFFSET('Vacation Tracker'!$Q228:$AD228,0,HP$4))</f>
        <v>0</v>
      </c>
      <c r="HQ225" s="26">
        <f t="shared" ref="HQ225" ca="1" si="11297">HP225-HR225</f>
        <v>0</v>
      </c>
      <c r="HR225" s="26">
        <f t="array" aca="1" ref="HR225" ca="1">SUM(IF(RIGHT(OFFSET('Vacation Tracker'!$Q228:$AD228,0,HP$4))&lt;&gt;"O",IFERROR(--LEFT(OFFSET('Vacation Tracker'!$Q228:$AD228,0,HP$4),LEN(OFFSET('Vacation Tracker'!$Q228:$AD228,0,HP$4))-1),0)))</f>
        <v>0</v>
      </c>
      <c r="HS225" s="23">
        <f t="array" aca="1" ref="HS225" ca="1">SUM(IF(RIGHT(OFFSET('Vacation Tracker'!$Q228:$AD228,0,HP$4))=HS$8,IFERROR(--LEFT(OFFSET('Vacation Tracker'!$Q228:$AD228,0,HP$4),LEN(OFFSET('Vacation Tracker'!$Q228:$AD228,0,HP$4))-1),0)))</f>
        <v>0</v>
      </c>
    </row>
    <row r="226" spans="2:227" ht="15" customHeight="1" x14ac:dyDescent="0.2">
      <c r="B226" s="23">
        <f>IF('Vacation Tracker'!B229&lt;&gt;"",'Vacation Tracker'!B229,"")</f>
        <v>218</v>
      </c>
      <c r="C226" s="24" t="str">
        <f>IF('Vacation Tracker'!C229&lt;&gt;"",'Vacation Tracker'!C229,"")</f>
        <v/>
      </c>
      <c r="D226" s="25" t="str">
        <f>IF('Vacation Tracker'!D229&lt;&gt;"",'Vacation Tracker'!D229,"")</f>
        <v/>
      </c>
      <c r="E226" s="25" t="str">
        <f>IF('Vacation Tracker'!E229&lt;&gt;"",'Vacation Tracker'!E229,"")</f>
        <v/>
      </c>
      <c r="F226" s="24" t="str">
        <f>IF('Vacation Tracker'!F229&lt;&gt;"",'Vacation Tracker'!F229,"")</f>
        <v/>
      </c>
      <c r="G226" s="24" t="str">
        <f>IF('Vacation Tracker'!G229&lt;&gt;"",'Vacation Tracker'!G229,"")</f>
        <v/>
      </c>
      <c r="H226" s="23" t="str">
        <f t="shared" si="10481"/>
        <v/>
      </c>
      <c r="I226" s="23" t="str">
        <f t="shared" si="10481"/>
        <v/>
      </c>
      <c r="J226" s="23" t="str">
        <f t="shared" si="10481"/>
        <v/>
      </c>
      <c r="K226" s="23" t="str">
        <f t="shared" si="10072"/>
        <v/>
      </c>
      <c r="L226" s="23">
        <f ca="1">SUM(OFFSET('Vacation Tracker'!$Q229:$AD229,0,L$4))</f>
        <v>0</v>
      </c>
      <c r="M226" s="26">
        <f t="shared" ca="1" si="10018"/>
        <v>0</v>
      </c>
      <c r="N226" s="26">
        <f t="array" aca="1" ref="N226" ca="1">SUM(IF(RIGHT(OFFSET('Vacation Tracker'!$Q229:$AD229,0,L$4))&lt;&gt;"O",IFERROR(--LEFT(OFFSET('Vacation Tracker'!$Q229:$AD229,0,L$4),LEN(OFFSET('Vacation Tracker'!$Q229:$AD229,0,L$4))-1),0)))</f>
        <v>0</v>
      </c>
      <c r="O226" s="26">
        <f t="array" aca="1" ref="O226" ca="1">SUM(IF(RIGHT(OFFSET('Vacation Tracker'!$Q229:$AD229,0,L$4))=O$8,IFERROR(--LEFT(OFFSET('Vacation Tracker'!$Q229:$AD229,0,L$4),LEN(OFFSET('Vacation Tracker'!$Q229:$AD229,0,L$4))-1),0)))</f>
        <v>0</v>
      </c>
      <c r="P226" s="23">
        <f ca="1">SUM(OFFSET('Vacation Tracker'!$Q229:$AD229,0,P$4))</f>
        <v>0</v>
      </c>
      <c r="Q226" s="26">
        <f t="shared" ca="1" si="10019"/>
        <v>0</v>
      </c>
      <c r="R226" s="26">
        <f t="array" aca="1" ref="R226" ca="1">SUM(IF(RIGHT(OFFSET('Vacation Tracker'!$Q229:$AD229,0,P$4))&lt;&gt;"O",IFERROR(--LEFT(OFFSET('Vacation Tracker'!$Q229:$AD229,0,P$4),LEN(OFFSET('Vacation Tracker'!$Q229:$AD229,0,P$4))-1),0)))</f>
        <v>0</v>
      </c>
      <c r="S226" s="26">
        <f t="array" aca="1" ref="S226" ca="1">SUM(IF(RIGHT(OFFSET('Vacation Tracker'!$Q229:$AD229,0,P$4))=S$8,IFERROR(--LEFT(OFFSET('Vacation Tracker'!$Q229:$AD229,0,P$4),LEN(OFFSET('Vacation Tracker'!$Q229:$AD229,0,P$4))-1),0)))</f>
        <v>0</v>
      </c>
      <c r="T226" s="23">
        <f ca="1">SUM(OFFSET('Vacation Tracker'!$Q229:$AD229,0,T$4))</f>
        <v>0</v>
      </c>
      <c r="U226" s="26">
        <f t="shared" ca="1" si="10020"/>
        <v>0</v>
      </c>
      <c r="V226" s="26">
        <f t="array" aca="1" ref="V226" ca="1">SUM(IF(RIGHT(OFFSET('Vacation Tracker'!$Q229:$AD229,0,T$4))&lt;&gt;"O",IFERROR(--LEFT(OFFSET('Vacation Tracker'!$Q229:$AD229,0,T$4),LEN(OFFSET('Vacation Tracker'!$Q229:$AD229,0,T$4))-1),0)))</f>
        <v>0</v>
      </c>
      <c r="W226" s="26">
        <f t="array" aca="1" ref="W226" ca="1">SUM(IF(RIGHT(OFFSET('Vacation Tracker'!$Q229:$AD229,0,T$4))=W$8,IFERROR(--LEFT(OFFSET('Vacation Tracker'!$Q229:$AD229,0,T$4),LEN(OFFSET('Vacation Tracker'!$Q229:$AD229,0,T$4))-1),0)))</f>
        <v>0</v>
      </c>
      <c r="X226" s="23">
        <f ca="1">SUM(OFFSET('Vacation Tracker'!$Q229:$AD229,0,X$4))</f>
        <v>0</v>
      </c>
      <c r="Y226" s="26">
        <f t="shared" ref="Y226" ca="1" si="11298">X226-Z226</f>
        <v>0</v>
      </c>
      <c r="Z226" s="26">
        <f t="array" aca="1" ref="Z226" ca="1">SUM(IF(RIGHT(OFFSET('Vacation Tracker'!$Q229:$AD229,0,X$4))&lt;&gt;"O",IFERROR(--LEFT(OFFSET('Vacation Tracker'!$Q229:$AD229,0,X$4),LEN(OFFSET('Vacation Tracker'!$Q229:$AD229,0,X$4))-1),0)))</f>
        <v>0</v>
      </c>
      <c r="AA226" s="26">
        <f t="array" aca="1" ref="AA226" ca="1">SUM(IF(RIGHT(OFFSET('Vacation Tracker'!$Q229:$AD229,0,X$4))=AA$8,IFERROR(--LEFT(OFFSET('Vacation Tracker'!$Q229:$AD229,0,X$4),LEN(OFFSET('Vacation Tracker'!$Q229:$AD229,0,X$4))-1),0)))</f>
        <v>0</v>
      </c>
      <c r="AB226" s="23">
        <f ca="1">SUM(OFFSET('Vacation Tracker'!$Q229:$AD229,0,AB$4))</f>
        <v>0</v>
      </c>
      <c r="AC226" s="26">
        <f t="shared" ref="AC226" ca="1" si="11299">AB226-AD226</f>
        <v>0</v>
      </c>
      <c r="AD226" s="26">
        <f t="array" aca="1" ref="AD226" ca="1">SUM(IF(RIGHT(OFFSET('Vacation Tracker'!$Q229:$AD229,0,AB$4))&lt;&gt;"O",IFERROR(--LEFT(OFFSET('Vacation Tracker'!$Q229:$AD229,0,AB$4),LEN(OFFSET('Vacation Tracker'!$Q229:$AD229,0,AB$4))-1),0)))</f>
        <v>0</v>
      </c>
      <c r="AE226" s="26">
        <f t="array" aca="1" ref="AE226" ca="1">SUM(IF(RIGHT(OFFSET('Vacation Tracker'!$Q229:$AD229,0,AB$4))=AE$8,IFERROR(--LEFT(OFFSET('Vacation Tracker'!$Q229:$AD229,0,AB$4),LEN(OFFSET('Vacation Tracker'!$Q229:$AD229,0,AB$4))-1),0)))</f>
        <v>0</v>
      </c>
      <c r="AF226" s="23">
        <f ca="1">SUM(OFFSET('Vacation Tracker'!$Q229:$AD229,0,AF$4))</f>
        <v>0</v>
      </c>
      <c r="AG226" s="26">
        <f t="shared" ref="AG226" ca="1" si="11300">AF226-AH226</f>
        <v>0</v>
      </c>
      <c r="AH226" s="26">
        <f t="array" aca="1" ref="AH226" ca="1">SUM(IF(RIGHT(OFFSET('Vacation Tracker'!$Q229:$AD229,0,AF$4))&lt;&gt;"O",IFERROR(--LEFT(OFFSET('Vacation Tracker'!$Q229:$AD229,0,AF$4),LEN(OFFSET('Vacation Tracker'!$Q229:$AD229,0,AF$4))-1),0)))</f>
        <v>0</v>
      </c>
      <c r="AI226" s="26">
        <f t="array" aca="1" ref="AI226" ca="1">SUM(IF(RIGHT(OFFSET('Vacation Tracker'!$Q229:$AD229,0,AF$4))=AI$8,IFERROR(--LEFT(OFFSET('Vacation Tracker'!$Q229:$AD229,0,AF$4),LEN(OFFSET('Vacation Tracker'!$Q229:$AD229,0,AF$4))-1),0)))</f>
        <v>0</v>
      </c>
      <c r="AJ226" s="23">
        <f ca="1">SUM(OFFSET('Vacation Tracker'!$Q229:$AD229,0,AJ$4))</f>
        <v>0</v>
      </c>
      <c r="AK226" s="26">
        <f t="shared" ref="AK226" ca="1" si="11301">AJ226-AL226</f>
        <v>0</v>
      </c>
      <c r="AL226" s="26">
        <f t="array" aca="1" ref="AL226" ca="1">SUM(IF(RIGHT(OFFSET('Vacation Tracker'!$Q229:$AD229,0,AJ$4))&lt;&gt;"O",IFERROR(--LEFT(OFFSET('Vacation Tracker'!$Q229:$AD229,0,AJ$4),LEN(OFFSET('Vacation Tracker'!$Q229:$AD229,0,AJ$4))-1),0)))</f>
        <v>0</v>
      </c>
      <c r="AM226" s="26">
        <f t="array" aca="1" ref="AM226" ca="1">SUM(IF(RIGHT(OFFSET('Vacation Tracker'!$Q229:$AD229,0,AJ$4))=AM$8,IFERROR(--LEFT(OFFSET('Vacation Tracker'!$Q229:$AD229,0,AJ$4),LEN(OFFSET('Vacation Tracker'!$Q229:$AD229,0,AJ$4))-1),0)))</f>
        <v>0</v>
      </c>
      <c r="AN226" s="23">
        <f ca="1">SUM(OFFSET('Vacation Tracker'!$Q229:$AD229,0,AN$4))</f>
        <v>0</v>
      </c>
      <c r="AO226" s="26">
        <f t="shared" ref="AO226" ca="1" si="11302">AN226-AP226</f>
        <v>0</v>
      </c>
      <c r="AP226" s="26">
        <f t="array" aca="1" ref="AP226" ca="1">SUM(IF(RIGHT(OFFSET('Vacation Tracker'!$Q229:$AD229,0,AN$4))&lt;&gt;"O",IFERROR(--LEFT(OFFSET('Vacation Tracker'!$Q229:$AD229,0,AN$4),LEN(OFFSET('Vacation Tracker'!$Q229:$AD229,0,AN$4))-1),0)))</f>
        <v>0</v>
      </c>
      <c r="AQ226" s="26">
        <f t="array" aca="1" ref="AQ226" ca="1">SUM(IF(RIGHT(OFFSET('Vacation Tracker'!$Q229:$AD229,0,AN$4))=AQ$8,IFERROR(--LEFT(OFFSET('Vacation Tracker'!$Q229:$AD229,0,AN$4),LEN(OFFSET('Vacation Tracker'!$Q229:$AD229,0,AN$4))-1),0)))</f>
        <v>0</v>
      </c>
      <c r="AR226" s="23">
        <f ca="1">SUM(OFFSET('Vacation Tracker'!$Q229:$AD229,0,AR$4))</f>
        <v>0</v>
      </c>
      <c r="AS226" s="26">
        <f t="shared" ref="AS226" ca="1" si="11303">AR226-AT226</f>
        <v>0</v>
      </c>
      <c r="AT226" s="26">
        <f t="array" aca="1" ref="AT226" ca="1">SUM(IF(RIGHT(OFFSET('Vacation Tracker'!$Q229:$AD229,0,AR$4))&lt;&gt;"O",IFERROR(--LEFT(OFFSET('Vacation Tracker'!$Q229:$AD229,0,AR$4),LEN(OFFSET('Vacation Tracker'!$Q229:$AD229,0,AR$4))-1),0)))</f>
        <v>0</v>
      </c>
      <c r="AU226" s="26">
        <f t="array" aca="1" ref="AU226" ca="1">SUM(IF(RIGHT(OFFSET('Vacation Tracker'!$Q229:$AD229,0,AR$4))=AU$8,IFERROR(--LEFT(OFFSET('Vacation Tracker'!$Q229:$AD229,0,AR$4),LEN(OFFSET('Vacation Tracker'!$Q229:$AD229,0,AR$4))-1),0)))</f>
        <v>0</v>
      </c>
      <c r="AV226" s="23">
        <f ca="1">SUM(OFFSET('Vacation Tracker'!$Q229:$AD229,0,AV$4))</f>
        <v>0</v>
      </c>
      <c r="AW226" s="26">
        <f t="shared" ref="AW226" ca="1" si="11304">AV226-AX226</f>
        <v>0</v>
      </c>
      <c r="AX226" s="26">
        <f t="array" aca="1" ref="AX226" ca="1">SUM(IF(RIGHT(OFFSET('Vacation Tracker'!$Q229:$AD229,0,AV$4))&lt;&gt;"O",IFERROR(--LEFT(OFFSET('Vacation Tracker'!$Q229:$AD229,0,AV$4),LEN(OFFSET('Vacation Tracker'!$Q229:$AD229,0,AV$4))-1),0)))</f>
        <v>0</v>
      </c>
      <c r="AY226" s="26">
        <f t="array" aca="1" ref="AY226" ca="1">SUM(IF(RIGHT(OFFSET('Vacation Tracker'!$Q229:$AD229,0,AV$4))=AY$8,IFERROR(--LEFT(OFFSET('Vacation Tracker'!$Q229:$AD229,0,AV$4),LEN(OFFSET('Vacation Tracker'!$Q229:$AD229,0,AV$4))-1),0)))</f>
        <v>0</v>
      </c>
      <c r="AZ226" s="23">
        <f ca="1">SUM(OFFSET('Vacation Tracker'!$Q229:$AD229,0,AZ$4))</f>
        <v>0</v>
      </c>
      <c r="BA226" s="26">
        <f t="shared" ref="BA226" ca="1" si="11305">AZ226-BB226</f>
        <v>0</v>
      </c>
      <c r="BB226" s="26">
        <f t="array" aca="1" ref="BB226" ca="1">SUM(IF(RIGHT(OFFSET('Vacation Tracker'!$Q229:$AD229,0,AZ$4))&lt;&gt;"O",IFERROR(--LEFT(OFFSET('Vacation Tracker'!$Q229:$AD229,0,AZ$4),LEN(OFFSET('Vacation Tracker'!$Q229:$AD229,0,AZ$4))-1),0)))</f>
        <v>0</v>
      </c>
      <c r="BC226" s="26">
        <f t="array" aca="1" ref="BC226" ca="1">SUM(IF(RIGHT(OFFSET('Vacation Tracker'!$Q229:$AD229,0,AZ$4))=BC$8,IFERROR(--LEFT(OFFSET('Vacation Tracker'!$Q229:$AD229,0,AZ$4),LEN(OFFSET('Vacation Tracker'!$Q229:$AD229,0,AZ$4))-1),0)))</f>
        <v>0</v>
      </c>
      <c r="BD226" s="23">
        <f ca="1">SUM(OFFSET('Vacation Tracker'!$Q229:$AD229,0,BD$4))</f>
        <v>0</v>
      </c>
      <c r="BE226" s="26">
        <f t="shared" ref="BE226" ca="1" si="11306">BD226-BF226</f>
        <v>0</v>
      </c>
      <c r="BF226" s="26">
        <f t="array" aca="1" ref="BF226" ca="1">SUM(IF(RIGHT(OFFSET('Vacation Tracker'!$Q229:$AD229,0,BD$4))&lt;&gt;"O",IFERROR(--LEFT(OFFSET('Vacation Tracker'!$Q229:$AD229,0,BD$4),LEN(OFFSET('Vacation Tracker'!$Q229:$AD229,0,BD$4))-1),0)))</f>
        <v>0</v>
      </c>
      <c r="BG226" s="26">
        <f t="array" aca="1" ref="BG226" ca="1">SUM(IF(RIGHT(OFFSET('Vacation Tracker'!$Q229:$AD229,0,BD$4))=BG$8,IFERROR(--LEFT(OFFSET('Vacation Tracker'!$Q229:$AD229,0,BD$4),LEN(OFFSET('Vacation Tracker'!$Q229:$AD229,0,BD$4))-1),0)))</f>
        <v>0</v>
      </c>
      <c r="BH226" s="23">
        <f ca="1">SUM(OFFSET('Vacation Tracker'!$Q229:$AD229,0,BH$4))</f>
        <v>0</v>
      </c>
      <c r="BI226" s="26">
        <f t="shared" ref="BI226" ca="1" si="11307">BH226-BJ226</f>
        <v>0</v>
      </c>
      <c r="BJ226" s="26">
        <f t="array" aca="1" ref="BJ226" ca="1">SUM(IF(RIGHT(OFFSET('Vacation Tracker'!$Q229:$AD229,0,BH$4))&lt;&gt;"O",IFERROR(--LEFT(OFFSET('Vacation Tracker'!$Q229:$AD229,0,BH$4),LEN(OFFSET('Vacation Tracker'!$Q229:$AD229,0,BH$4))-1),0)))</f>
        <v>0</v>
      </c>
      <c r="BK226" s="26">
        <f t="array" aca="1" ref="BK226" ca="1">SUM(IF(RIGHT(OFFSET('Vacation Tracker'!$Q229:$AD229,0,BH$4))=BK$8,IFERROR(--LEFT(OFFSET('Vacation Tracker'!$Q229:$AD229,0,BH$4),LEN(OFFSET('Vacation Tracker'!$Q229:$AD229,0,BH$4))-1),0)))</f>
        <v>0</v>
      </c>
      <c r="BL226" s="23">
        <f ca="1">SUM(OFFSET('Vacation Tracker'!$Q229:$AD229,0,BL$4))</f>
        <v>0</v>
      </c>
      <c r="BM226" s="26">
        <f t="shared" ref="BM226" ca="1" si="11308">BL226-BN226</f>
        <v>0</v>
      </c>
      <c r="BN226" s="26">
        <f t="array" aca="1" ref="BN226" ca="1">SUM(IF(RIGHT(OFFSET('Vacation Tracker'!$Q229:$AD229,0,BL$4))&lt;&gt;"O",IFERROR(--LEFT(OFFSET('Vacation Tracker'!$Q229:$AD229,0,BL$4),LEN(OFFSET('Vacation Tracker'!$Q229:$AD229,0,BL$4))-1),0)))</f>
        <v>0</v>
      </c>
      <c r="BO226" s="26">
        <f t="array" aca="1" ref="BO226" ca="1">SUM(IF(RIGHT(OFFSET('Vacation Tracker'!$Q229:$AD229,0,BL$4))=BO$8,IFERROR(--LEFT(OFFSET('Vacation Tracker'!$Q229:$AD229,0,BL$4),LEN(OFFSET('Vacation Tracker'!$Q229:$AD229,0,BL$4))-1),0)))</f>
        <v>0</v>
      </c>
      <c r="BP226" s="23">
        <f ca="1">SUM(OFFSET('Vacation Tracker'!$Q229:$AD229,0,BP$4))</f>
        <v>0</v>
      </c>
      <c r="BQ226" s="26">
        <f t="shared" ref="BQ226" ca="1" si="11309">BP226-BR226</f>
        <v>0</v>
      </c>
      <c r="BR226" s="26">
        <f t="array" aca="1" ref="BR226" ca="1">SUM(IF(RIGHT(OFFSET('Vacation Tracker'!$Q229:$AD229,0,BP$4))&lt;&gt;"O",IFERROR(--LEFT(OFFSET('Vacation Tracker'!$Q229:$AD229,0,BP$4),LEN(OFFSET('Vacation Tracker'!$Q229:$AD229,0,BP$4))-1),0)))</f>
        <v>0</v>
      </c>
      <c r="BS226" s="26">
        <f t="array" aca="1" ref="BS226" ca="1">SUM(IF(RIGHT(OFFSET('Vacation Tracker'!$Q229:$AD229,0,BP$4))=BS$8,IFERROR(--LEFT(OFFSET('Vacation Tracker'!$Q229:$AD229,0,BP$4),LEN(OFFSET('Vacation Tracker'!$Q229:$AD229,0,BP$4))-1),0)))</f>
        <v>0</v>
      </c>
      <c r="BT226" s="23">
        <f ca="1">SUM(OFFSET('Vacation Tracker'!$Q229:$AD229,0,BT$4))</f>
        <v>0</v>
      </c>
      <c r="BU226" s="26">
        <f t="shared" ref="BU226" ca="1" si="11310">BT226-BV226</f>
        <v>0</v>
      </c>
      <c r="BV226" s="26">
        <f t="array" aca="1" ref="BV226" ca="1">SUM(IF(RIGHT(OFFSET('Vacation Tracker'!$Q229:$AD229,0,BT$4))&lt;&gt;"O",IFERROR(--LEFT(OFFSET('Vacation Tracker'!$Q229:$AD229,0,BT$4),LEN(OFFSET('Vacation Tracker'!$Q229:$AD229,0,BT$4))-1),0)))</f>
        <v>0</v>
      </c>
      <c r="BW226" s="26">
        <f t="array" aca="1" ref="BW226" ca="1">SUM(IF(RIGHT(OFFSET('Vacation Tracker'!$Q229:$AD229,0,BT$4))=BW$8,IFERROR(--LEFT(OFFSET('Vacation Tracker'!$Q229:$AD229,0,BT$4),LEN(OFFSET('Vacation Tracker'!$Q229:$AD229,0,BT$4))-1),0)))</f>
        <v>0</v>
      </c>
      <c r="BX226" s="23">
        <f ca="1">SUM(OFFSET('Vacation Tracker'!$Q229:$AD229,0,BX$4))</f>
        <v>0</v>
      </c>
      <c r="BY226" s="26">
        <f t="shared" ref="BY226" ca="1" si="11311">BX226-BZ226</f>
        <v>0</v>
      </c>
      <c r="BZ226" s="26">
        <f t="array" aca="1" ref="BZ226" ca="1">SUM(IF(RIGHT(OFFSET('Vacation Tracker'!$Q229:$AD229,0,BX$4))&lt;&gt;"O",IFERROR(--LEFT(OFFSET('Vacation Tracker'!$Q229:$AD229,0,BX$4),LEN(OFFSET('Vacation Tracker'!$Q229:$AD229,0,BX$4))-1),0)))</f>
        <v>0</v>
      </c>
      <c r="CA226" s="26">
        <f t="array" aca="1" ref="CA226" ca="1">SUM(IF(RIGHT(OFFSET('Vacation Tracker'!$Q229:$AD229,0,BX$4))=CA$8,IFERROR(--LEFT(OFFSET('Vacation Tracker'!$Q229:$AD229,0,BX$4),LEN(OFFSET('Vacation Tracker'!$Q229:$AD229,0,BX$4))-1),0)))</f>
        <v>0</v>
      </c>
      <c r="CB226" s="23">
        <f ca="1">SUM(OFFSET('Vacation Tracker'!$Q229:$AD229,0,CB$4))</f>
        <v>0</v>
      </c>
      <c r="CC226" s="26">
        <f t="shared" ref="CC226" ca="1" si="11312">CB226-CD226</f>
        <v>0</v>
      </c>
      <c r="CD226" s="26">
        <f t="array" aca="1" ref="CD226" ca="1">SUM(IF(RIGHT(OFFSET('Vacation Tracker'!$Q229:$AD229,0,CB$4))&lt;&gt;"O",IFERROR(--LEFT(OFFSET('Vacation Tracker'!$Q229:$AD229,0,CB$4),LEN(OFFSET('Vacation Tracker'!$Q229:$AD229,0,CB$4))-1),0)))</f>
        <v>0</v>
      </c>
      <c r="CE226" s="26">
        <f t="array" aca="1" ref="CE226" ca="1">SUM(IF(RIGHT(OFFSET('Vacation Tracker'!$Q229:$AD229,0,CB$4))=CE$8,IFERROR(--LEFT(OFFSET('Vacation Tracker'!$Q229:$AD229,0,CB$4),LEN(OFFSET('Vacation Tracker'!$Q229:$AD229,0,CB$4))-1),0)))</f>
        <v>0</v>
      </c>
      <c r="CF226" s="23">
        <f ca="1">SUM(OFFSET('Vacation Tracker'!$Q229:$AD229,0,CF$4))</f>
        <v>0</v>
      </c>
      <c r="CG226" s="26">
        <f t="shared" ref="CG226" ca="1" si="11313">CF226-CH226</f>
        <v>0</v>
      </c>
      <c r="CH226" s="26">
        <f t="array" aca="1" ref="CH226" ca="1">SUM(IF(RIGHT(OFFSET('Vacation Tracker'!$Q229:$AD229,0,CF$4))&lt;&gt;"O",IFERROR(--LEFT(OFFSET('Vacation Tracker'!$Q229:$AD229,0,CF$4),LEN(OFFSET('Vacation Tracker'!$Q229:$AD229,0,CF$4))-1),0)))</f>
        <v>0</v>
      </c>
      <c r="CI226" s="26">
        <f t="array" aca="1" ref="CI226" ca="1">SUM(IF(RIGHT(OFFSET('Vacation Tracker'!$Q229:$AD229,0,CF$4))=CI$8,IFERROR(--LEFT(OFFSET('Vacation Tracker'!$Q229:$AD229,0,CF$4),LEN(OFFSET('Vacation Tracker'!$Q229:$AD229,0,CF$4))-1),0)))</f>
        <v>0</v>
      </c>
      <c r="CJ226" s="23">
        <f ca="1">SUM(OFFSET('Vacation Tracker'!$Q229:$AD229,0,CJ$4))</f>
        <v>0</v>
      </c>
      <c r="CK226" s="26">
        <f t="shared" ref="CK226" ca="1" si="11314">CJ226-CL226</f>
        <v>0</v>
      </c>
      <c r="CL226" s="26">
        <f t="array" aca="1" ref="CL226" ca="1">SUM(IF(RIGHT(OFFSET('Vacation Tracker'!$Q229:$AD229,0,CJ$4))&lt;&gt;"O",IFERROR(--LEFT(OFFSET('Vacation Tracker'!$Q229:$AD229,0,CJ$4),LEN(OFFSET('Vacation Tracker'!$Q229:$AD229,0,CJ$4))-1),0)))</f>
        <v>0</v>
      </c>
      <c r="CM226" s="26">
        <f t="array" aca="1" ref="CM226" ca="1">SUM(IF(RIGHT(OFFSET('Vacation Tracker'!$Q229:$AD229,0,CJ$4))=CM$8,IFERROR(--LEFT(OFFSET('Vacation Tracker'!$Q229:$AD229,0,CJ$4),LEN(OFFSET('Vacation Tracker'!$Q229:$AD229,0,CJ$4))-1),0)))</f>
        <v>0</v>
      </c>
      <c r="CN226" s="23">
        <f ca="1">SUM(OFFSET('Vacation Tracker'!$Q229:$AD229,0,CN$4))</f>
        <v>0</v>
      </c>
      <c r="CO226" s="26">
        <f t="shared" ref="CO226" ca="1" si="11315">CN226-CP226</f>
        <v>0</v>
      </c>
      <c r="CP226" s="26">
        <f t="array" aca="1" ref="CP226" ca="1">SUM(IF(RIGHT(OFFSET('Vacation Tracker'!$Q229:$AD229,0,CN$4))&lt;&gt;"O",IFERROR(--LEFT(OFFSET('Vacation Tracker'!$Q229:$AD229,0,CN$4),LEN(OFFSET('Vacation Tracker'!$Q229:$AD229,0,CN$4))-1),0)))</f>
        <v>0</v>
      </c>
      <c r="CQ226" s="26">
        <f t="array" aca="1" ref="CQ226" ca="1">SUM(IF(RIGHT(OFFSET('Vacation Tracker'!$Q229:$AD229,0,CN$4))=CQ$8,IFERROR(--LEFT(OFFSET('Vacation Tracker'!$Q229:$AD229,0,CN$4),LEN(OFFSET('Vacation Tracker'!$Q229:$AD229,0,CN$4))-1),0)))</f>
        <v>0</v>
      </c>
      <c r="CR226" s="23">
        <f ca="1">SUM(OFFSET('Vacation Tracker'!$Q229:$AD229,0,CR$4))</f>
        <v>0</v>
      </c>
      <c r="CS226" s="26">
        <f t="shared" ref="CS226" ca="1" si="11316">CR226-CT226</f>
        <v>0</v>
      </c>
      <c r="CT226" s="26">
        <f t="array" aca="1" ref="CT226" ca="1">SUM(IF(RIGHT(OFFSET('Vacation Tracker'!$Q229:$AD229,0,CR$4))&lt;&gt;"O",IFERROR(--LEFT(OFFSET('Vacation Tracker'!$Q229:$AD229,0,CR$4),LEN(OFFSET('Vacation Tracker'!$Q229:$AD229,0,CR$4))-1),0)))</f>
        <v>0</v>
      </c>
      <c r="CU226" s="26">
        <f t="array" aca="1" ref="CU226" ca="1">SUM(IF(RIGHT(OFFSET('Vacation Tracker'!$Q229:$AD229,0,CR$4))=CU$8,IFERROR(--LEFT(OFFSET('Vacation Tracker'!$Q229:$AD229,0,CR$4),LEN(OFFSET('Vacation Tracker'!$Q229:$AD229,0,CR$4))-1),0)))</f>
        <v>0</v>
      </c>
      <c r="CV226" s="23">
        <f ca="1">SUM(OFFSET('Vacation Tracker'!$Q229:$AD229,0,CV$4))</f>
        <v>0</v>
      </c>
      <c r="CW226" s="26">
        <f t="shared" ref="CW226" ca="1" si="11317">CV226-CX226</f>
        <v>0</v>
      </c>
      <c r="CX226" s="26">
        <f t="array" aca="1" ref="CX226" ca="1">SUM(IF(RIGHT(OFFSET('Vacation Tracker'!$Q229:$AD229,0,CV$4))&lt;&gt;"O",IFERROR(--LEFT(OFFSET('Vacation Tracker'!$Q229:$AD229,0,CV$4),LEN(OFFSET('Vacation Tracker'!$Q229:$AD229,0,CV$4))-1),0)))</f>
        <v>0</v>
      </c>
      <c r="CY226" s="26">
        <f t="array" aca="1" ref="CY226" ca="1">SUM(IF(RIGHT(OFFSET('Vacation Tracker'!$Q229:$AD229,0,CV$4))=CY$8,IFERROR(--LEFT(OFFSET('Vacation Tracker'!$Q229:$AD229,0,CV$4),LEN(OFFSET('Vacation Tracker'!$Q229:$AD229,0,CV$4))-1),0)))</f>
        <v>0</v>
      </c>
      <c r="CZ226" s="23">
        <f ca="1">SUM(OFFSET('Vacation Tracker'!$Q229:$AD229,0,CZ$4))</f>
        <v>0</v>
      </c>
      <c r="DA226" s="26">
        <f t="shared" ref="DA226" ca="1" si="11318">CZ226-DB226</f>
        <v>0</v>
      </c>
      <c r="DB226" s="26">
        <f t="array" aca="1" ref="DB226" ca="1">SUM(IF(RIGHT(OFFSET('Vacation Tracker'!$Q229:$AD229,0,CZ$4))&lt;&gt;"O",IFERROR(--LEFT(OFFSET('Vacation Tracker'!$Q229:$AD229,0,CZ$4),LEN(OFFSET('Vacation Tracker'!$Q229:$AD229,0,CZ$4))-1),0)))</f>
        <v>0</v>
      </c>
      <c r="DC226" s="26">
        <f t="array" aca="1" ref="DC226" ca="1">SUM(IF(RIGHT(OFFSET('Vacation Tracker'!$Q229:$AD229,0,CZ$4))=DC$8,IFERROR(--LEFT(OFFSET('Vacation Tracker'!$Q229:$AD229,0,CZ$4),LEN(OFFSET('Vacation Tracker'!$Q229:$AD229,0,CZ$4))-1),0)))</f>
        <v>0</v>
      </c>
      <c r="DD226" s="23">
        <f ca="1">SUM(OFFSET('Vacation Tracker'!$Q229:$AD229,0,DD$4))</f>
        <v>0</v>
      </c>
      <c r="DE226" s="26">
        <f t="shared" ref="DE226" ca="1" si="11319">DD226-DF226</f>
        <v>0</v>
      </c>
      <c r="DF226" s="26">
        <f t="array" aca="1" ref="DF226" ca="1">SUM(IF(RIGHT(OFFSET('Vacation Tracker'!$Q229:$AD229,0,DD$4))&lt;&gt;"O",IFERROR(--LEFT(OFFSET('Vacation Tracker'!$Q229:$AD229,0,DD$4),LEN(OFFSET('Vacation Tracker'!$Q229:$AD229,0,DD$4))-1),0)))</f>
        <v>0</v>
      </c>
      <c r="DG226" s="26">
        <f t="array" aca="1" ref="DG226" ca="1">SUM(IF(RIGHT(OFFSET('Vacation Tracker'!$Q229:$AD229,0,DD$4))=DG$8,IFERROR(--LEFT(OFFSET('Vacation Tracker'!$Q229:$AD229,0,DD$4),LEN(OFFSET('Vacation Tracker'!$Q229:$AD229,0,DD$4))-1),0)))</f>
        <v>0</v>
      </c>
      <c r="DH226" s="23">
        <f ca="1">SUM(OFFSET('Vacation Tracker'!$Q229:$AD229,0,DH$4))</f>
        <v>0</v>
      </c>
      <c r="DI226" s="26">
        <f t="shared" ref="DI226" ca="1" si="11320">DH226-DJ226</f>
        <v>0</v>
      </c>
      <c r="DJ226" s="26">
        <f t="array" aca="1" ref="DJ226" ca="1">SUM(IF(RIGHT(OFFSET('Vacation Tracker'!$Q229:$AD229,0,DH$4))&lt;&gt;"O",IFERROR(--LEFT(OFFSET('Vacation Tracker'!$Q229:$AD229,0,DH$4),LEN(OFFSET('Vacation Tracker'!$Q229:$AD229,0,DH$4))-1),0)))</f>
        <v>0</v>
      </c>
      <c r="DK226" s="26">
        <f t="array" aca="1" ref="DK226" ca="1">SUM(IF(RIGHT(OFFSET('Vacation Tracker'!$Q229:$AD229,0,DH$4))=DK$8,IFERROR(--LEFT(OFFSET('Vacation Tracker'!$Q229:$AD229,0,DH$4),LEN(OFFSET('Vacation Tracker'!$Q229:$AD229,0,DH$4))-1),0)))</f>
        <v>0</v>
      </c>
      <c r="DL226" s="23">
        <f ca="1">SUM(OFFSET('Vacation Tracker'!$Q229:$AD229,0,DL$4))</f>
        <v>0</v>
      </c>
      <c r="DM226" s="26">
        <f t="shared" ref="DM226" ca="1" si="11321">DL226-DN226</f>
        <v>0</v>
      </c>
      <c r="DN226" s="26">
        <f t="array" aca="1" ref="DN226" ca="1">SUM(IF(RIGHT(OFFSET('Vacation Tracker'!$Q229:$AD229,0,DL$4))&lt;&gt;"O",IFERROR(--LEFT(OFFSET('Vacation Tracker'!$Q229:$AD229,0,DL$4),LEN(OFFSET('Vacation Tracker'!$Q229:$AD229,0,DL$4))-1),0)))</f>
        <v>0</v>
      </c>
      <c r="DO226" s="26">
        <f t="array" aca="1" ref="DO226" ca="1">SUM(IF(RIGHT(OFFSET('Vacation Tracker'!$Q229:$AD229,0,DL$4))=DO$8,IFERROR(--LEFT(OFFSET('Vacation Tracker'!$Q229:$AD229,0,DL$4),LEN(OFFSET('Vacation Tracker'!$Q229:$AD229,0,DL$4))-1),0)))</f>
        <v>0</v>
      </c>
      <c r="DP226" s="23">
        <f ca="1">SUM(OFFSET('Vacation Tracker'!$Q229:$AD229,0,DP$4))</f>
        <v>0</v>
      </c>
      <c r="DQ226" s="26">
        <f t="shared" ref="DQ226" ca="1" si="11322">DP226-DR226</f>
        <v>0</v>
      </c>
      <c r="DR226" s="26">
        <f t="array" aca="1" ref="DR226" ca="1">SUM(IF(RIGHT(OFFSET('Vacation Tracker'!$Q229:$AD229,0,DP$4))&lt;&gt;"O",IFERROR(--LEFT(OFFSET('Vacation Tracker'!$Q229:$AD229,0,DP$4),LEN(OFFSET('Vacation Tracker'!$Q229:$AD229,0,DP$4))-1),0)))</f>
        <v>0</v>
      </c>
      <c r="DS226" s="26">
        <f t="array" aca="1" ref="DS226" ca="1">SUM(IF(RIGHT(OFFSET('Vacation Tracker'!$Q229:$AD229,0,DP$4))=DS$8,IFERROR(--LEFT(OFFSET('Vacation Tracker'!$Q229:$AD229,0,DP$4),LEN(OFFSET('Vacation Tracker'!$Q229:$AD229,0,DP$4))-1),0)))</f>
        <v>0</v>
      </c>
      <c r="DT226" s="23">
        <f ca="1">SUM(OFFSET('Vacation Tracker'!$Q229:$AD229,0,DT$4))</f>
        <v>0</v>
      </c>
      <c r="DU226" s="26">
        <f t="shared" ref="DU226" ca="1" si="11323">DT226-DV226</f>
        <v>0</v>
      </c>
      <c r="DV226" s="26">
        <f t="array" aca="1" ref="DV226" ca="1">SUM(IF(RIGHT(OFFSET('Vacation Tracker'!$Q229:$AD229,0,DT$4))&lt;&gt;"O",IFERROR(--LEFT(OFFSET('Vacation Tracker'!$Q229:$AD229,0,DT$4),LEN(OFFSET('Vacation Tracker'!$Q229:$AD229,0,DT$4))-1),0)))</f>
        <v>0</v>
      </c>
      <c r="DW226" s="26">
        <f t="array" aca="1" ref="DW226" ca="1">SUM(IF(RIGHT(OFFSET('Vacation Tracker'!$Q229:$AD229,0,DT$4))=DW$8,IFERROR(--LEFT(OFFSET('Vacation Tracker'!$Q229:$AD229,0,DT$4),LEN(OFFSET('Vacation Tracker'!$Q229:$AD229,0,DT$4))-1),0)))</f>
        <v>0</v>
      </c>
      <c r="DX226" s="23">
        <f ca="1">SUM(OFFSET('Vacation Tracker'!$Q229:$AD229,0,DX$4))</f>
        <v>0</v>
      </c>
      <c r="DY226" s="26">
        <f t="shared" ref="DY226" ca="1" si="11324">DX226-DZ226</f>
        <v>0</v>
      </c>
      <c r="DZ226" s="26">
        <f t="array" aca="1" ref="DZ226" ca="1">SUM(IF(RIGHT(OFFSET('Vacation Tracker'!$Q229:$AD229,0,DX$4))&lt;&gt;"O",IFERROR(--LEFT(OFFSET('Vacation Tracker'!$Q229:$AD229,0,DX$4),LEN(OFFSET('Vacation Tracker'!$Q229:$AD229,0,DX$4))-1),0)))</f>
        <v>0</v>
      </c>
      <c r="EA226" s="26">
        <f t="array" aca="1" ref="EA226" ca="1">SUM(IF(RIGHT(OFFSET('Vacation Tracker'!$Q229:$AD229,0,DX$4))=EA$8,IFERROR(--LEFT(OFFSET('Vacation Tracker'!$Q229:$AD229,0,DX$4),LEN(OFFSET('Vacation Tracker'!$Q229:$AD229,0,DX$4))-1),0)))</f>
        <v>0</v>
      </c>
      <c r="EB226" s="23">
        <f ca="1">SUM(OFFSET('Vacation Tracker'!$Q229:$AD229,0,EB$4))</f>
        <v>0</v>
      </c>
      <c r="EC226" s="26">
        <f t="shared" ref="EC226" ca="1" si="11325">EB226-ED226</f>
        <v>0</v>
      </c>
      <c r="ED226" s="26">
        <f t="array" aca="1" ref="ED226" ca="1">SUM(IF(RIGHT(OFFSET('Vacation Tracker'!$Q229:$AD229,0,EB$4))&lt;&gt;"O",IFERROR(--LEFT(OFFSET('Vacation Tracker'!$Q229:$AD229,0,EB$4),LEN(OFFSET('Vacation Tracker'!$Q229:$AD229,0,EB$4))-1),0)))</f>
        <v>0</v>
      </c>
      <c r="EE226" s="26">
        <f t="array" aca="1" ref="EE226" ca="1">SUM(IF(RIGHT(OFFSET('Vacation Tracker'!$Q229:$AD229,0,EB$4))=EE$8,IFERROR(--LEFT(OFFSET('Vacation Tracker'!$Q229:$AD229,0,EB$4),LEN(OFFSET('Vacation Tracker'!$Q229:$AD229,0,EB$4))-1),0)))</f>
        <v>0</v>
      </c>
      <c r="EF226" s="23">
        <f ca="1">SUM(OFFSET('Vacation Tracker'!$Q229:$AD229,0,EF$4))</f>
        <v>0</v>
      </c>
      <c r="EG226" s="26">
        <f t="shared" ref="EG226" ca="1" si="11326">EF226-EH226</f>
        <v>0</v>
      </c>
      <c r="EH226" s="26">
        <f t="array" aca="1" ref="EH226" ca="1">SUM(IF(RIGHT(OFFSET('Vacation Tracker'!$Q229:$AD229,0,EF$4))&lt;&gt;"O",IFERROR(--LEFT(OFFSET('Vacation Tracker'!$Q229:$AD229,0,EF$4),LEN(OFFSET('Vacation Tracker'!$Q229:$AD229,0,EF$4))-1),0)))</f>
        <v>0</v>
      </c>
      <c r="EI226" s="26">
        <f t="array" aca="1" ref="EI226" ca="1">SUM(IF(RIGHT(OFFSET('Vacation Tracker'!$Q229:$AD229,0,EF$4))=EI$8,IFERROR(--LEFT(OFFSET('Vacation Tracker'!$Q229:$AD229,0,EF$4),LEN(OFFSET('Vacation Tracker'!$Q229:$AD229,0,EF$4))-1),0)))</f>
        <v>0</v>
      </c>
      <c r="EJ226" s="23">
        <f ca="1">SUM(OFFSET('Vacation Tracker'!$Q229:$AD229,0,EJ$4))</f>
        <v>0</v>
      </c>
      <c r="EK226" s="26">
        <f t="shared" ref="EK226" ca="1" si="11327">EJ226-EL226</f>
        <v>0</v>
      </c>
      <c r="EL226" s="26">
        <f t="array" aca="1" ref="EL226" ca="1">SUM(IF(RIGHT(OFFSET('Vacation Tracker'!$Q229:$AD229,0,EJ$4))&lt;&gt;"O",IFERROR(--LEFT(OFFSET('Vacation Tracker'!$Q229:$AD229,0,EJ$4),LEN(OFFSET('Vacation Tracker'!$Q229:$AD229,0,EJ$4))-1),0)))</f>
        <v>0</v>
      </c>
      <c r="EM226" s="26">
        <f t="array" aca="1" ref="EM226" ca="1">SUM(IF(RIGHT(OFFSET('Vacation Tracker'!$Q229:$AD229,0,EJ$4))=EM$8,IFERROR(--LEFT(OFFSET('Vacation Tracker'!$Q229:$AD229,0,EJ$4),LEN(OFFSET('Vacation Tracker'!$Q229:$AD229,0,EJ$4))-1),0)))</f>
        <v>0</v>
      </c>
      <c r="EN226" s="23">
        <f ca="1">SUM(OFFSET('Vacation Tracker'!$Q229:$AD229,0,EN$4))</f>
        <v>0</v>
      </c>
      <c r="EO226" s="26">
        <f t="shared" ref="EO226" ca="1" si="11328">EN226-EP226</f>
        <v>0</v>
      </c>
      <c r="EP226" s="26">
        <f t="array" aca="1" ref="EP226" ca="1">SUM(IF(RIGHT(OFFSET('Vacation Tracker'!$Q229:$AD229,0,EN$4))&lt;&gt;"O",IFERROR(--LEFT(OFFSET('Vacation Tracker'!$Q229:$AD229,0,EN$4),LEN(OFFSET('Vacation Tracker'!$Q229:$AD229,0,EN$4))-1),0)))</f>
        <v>0</v>
      </c>
      <c r="EQ226" s="26">
        <f t="array" aca="1" ref="EQ226" ca="1">SUM(IF(RIGHT(OFFSET('Vacation Tracker'!$Q229:$AD229,0,EN$4))=EQ$8,IFERROR(--LEFT(OFFSET('Vacation Tracker'!$Q229:$AD229,0,EN$4),LEN(OFFSET('Vacation Tracker'!$Q229:$AD229,0,EN$4))-1),0)))</f>
        <v>0</v>
      </c>
      <c r="ER226" s="23">
        <f ca="1">SUM(OFFSET('Vacation Tracker'!$Q229:$AD229,0,ER$4))</f>
        <v>0</v>
      </c>
      <c r="ES226" s="26">
        <f t="shared" ref="ES226" ca="1" si="11329">ER226-ET226</f>
        <v>0</v>
      </c>
      <c r="ET226" s="26">
        <f t="array" aca="1" ref="ET226" ca="1">SUM(IF(RIGHT(OFFSET('Vacation Tracker'!$Q229:$AD229,0,ER$4))&lt;&gt;"O",IFERROR(--LEFT(OFFSET('Vacation Tracker'!$Q229:$AD229,0,ER$4),LEN(OFFSET('Vacation Tracker'!$Q229:$AD229,0,ER$4))-1),0)))</f>
        <v>0</v>
      </c>
      <c r="EU226" s="26">
        <f t="array" aca="1" ref="EU226" ca="1">SUM(IF(RIGHT(OFFSET('Vacation Tracker'!$Q229:$AD229,0,ER$4))=EU$8,IFERROR(--LEFT(OFFSET('Vacation Tracker'!$Q229:$AD229,0,ER$4),LEN(OFFSET('Vacation Tracker'!$Q229:$AD229,0,ER$4))-1),0)))</f>
        <v>0</v>
      </c>
      <c r="EV226" s="23">
        <f ca="1">SUM(OFFSET('Vacation Tracker'!$Q229:$AD229,0,EV$4))</f>
        <v>0</v>
      </c>
      <c r="EW226" s="26">
        <f t="shared" ref="EW226" ca="1" si="11330">EV226-EX226</f>
        <v>0</v>
      </c>
      <c r="EX226" s="26">
        <f t="array" aca="1" ref="EX226" ca="1">SUM(IF(RIGHT(OFFSET('Vacation Tracker'!$Q229:$AD229,0,EV$4))&lt;&gt;"O",IFERROR(--LEFT(OFFSET('Vacation Tracker'!$Q229:$AD229,0,EV$4),LEN(OFFSET('Vacation Tracker'!$Q229:$AD229,0,EV$4))-1),0)))</f>
        <v>0</v>
      </c>
      <c r="EY226" s="26">
        <f t="array" aca="1" ref="EY226" ca="1">SUM(IF(RIGHT(OFFSET('Vacation Tracker'!$Q229:$AD229,0,EV$4))=EY$8,IFERROR(--LEFT(OFFSET('Vacation Tracker'!$Q229:$AD229,0,EV$4),LEN(OFFSET('Vacation Tracker'!$Q229:$AD229,0,EV$4))-1),0)))</f>
        <v>0</v>
      </c>
      <c r="EZ226" s="23">
        <f ca="1">SUM(OFFSET('Vacation Tracker'!$Q229:$AD229,0,EZ$4))</f>
        <v>0</v>
      </c>
      <c r="FA226" s="26">
        <f t="shared" ref="FA226" ca="1" si="11331">EZ226-FB226</f>
        <v>0</v>
      </c>
      <c r="FB226" s="26">
        <f t="array" aca="1" ref="FB226" ca="1">SUM(IF(RIGHT(OFFSET('Vacation Tracker'!$Q229:$AD229,0,EZ$4))&lt;&gt;"O",IFERROR(--LEFT(OFFSET('Vacation Tracker'!$Q229:$AD229,0,EZ$4),LEN(OFFSET('Vacation Tracker'!$Q229:$AD229,0,EZ$4))-1),0)))</f>
        <v>0</v>
      </c>
      <c r="FC226" s="26">
        <f t="array" aca="1" ref="FC226" ca="1">SUM(IF(RIGHT(OFFSET('Vacation Tracker'!$Q229:$AD229,0,EZ$4))=FC$8,IFERROR(--LEFT(OFFSET('Vacation Tracker'!$Q229:$AD229,0,EZ$4),LEN(OFFSET('Vacation Tracker'!$Q229:$AD229,0,EZ$4))-1),0)))</f>
        <v>0</v>
      </c>
      <c r="FD226" s="23">
        <f ca="1">SUM(OFFSET('Vacation Tracker'!$Q229:$AD229,0,FD$4))</f>
        <v>0</v>
      </c>
      <c r="FE226" s="26">
        <f t="shared" ref="FE226" ca="1" si="11332">FD226-FF226</f>
        <v>0</v>
      </c>
      <c r="FF226" s="26">
        <f t="array" aca="1" ref="FF226" ca="1">SUM(IF(RIGHT(OFFSET('Vacation Tracker'!$Q229:$AD229,0,FD$4))&lt;&gt;"O",IFERROR(--LEFT(OFFSET('Vacation Tracker'!$Q229:$AD229,0,FD$4),LEN(OFFSET('Vacation Tracker'!$Q229:$AD229,0,FD$4))-1),0)))</f>
        <v>0</v>
      </c>
      <c r="FG226" s="26">
        <f t="array" aca="1" ref="FG226" ca="1">SUM(IF(RIGHT(OFFSET('Vacation Tracker'!$Q229:$AD229,0,FD$4))=FG$8,IFERROR(--LEFT(OFFSET('Vacation Tracker'!$Q229:$AD229,0,FD$4),LEN(OFFSET('Vacation Tracker'!$Q229:$AD229,0,FD$4))-1),0)))</f>
        <v>0</v>
      </c>
      <c r="FH226" s="23">
        <f ca="1">SUM(OFFSET('Vacation Tracker'!$Q229:$AD229,0,FH$4))</f>
        <v>0</v>
      </c>
      <c r="FI226" s="26">
        <f t="shared" ref="FI226" ca="1" si="11333">FH226-FJ226</f>
        <v>0</v>
      </c>
      <c r="FJ226" s="26">
        <f t="array" aca="1" ref="FJ226" ca="1">SUM(IF(RIGHT(OFFSET('Vacation Tracker'!$Q229:$AD229,0,FH$4))&lt;&gt;"O",IFERROR(--LEFT(OFFSET('Vacation Tracker'!$Q229:$AD229,0,FH$4),LEN(OFFSET('Vacation Tracker'!$Q229:$AD229,0,FH$4))-1),0)))</f>
        <v>0</v>
      </c>
      <c r="FK226" s="26">
        <f t="array" aca="1" ref="FK226" ca="1">SUM(IF(RIGHT(OFFSET('Vacation Tracker'!$Q229:$AD229,0,FH$4))=FK$8,IFERROR(--LEFT(OFFSET('Vacation Tracker'!$Q229:$AD229,0,FH$4),LEN(OFFSET('Vacation Tracker'!$Q229:$AD229,0,FH$4))-1),0)))</f>
        <v>0</v>
      </c>
      <c r="FL226" s="23">
        <f ca="1">SUM(OFFSET('Vacation Tracker'!$Q229:$AD229,0,FL$4))</f>
        <v>0</v>
      </c>
      <c r="FM226" s="26">
        <f t="shared" ref="FM226" ca="1" si="11334">FL226-FN226</f>
        <v>0</v>
      </c>
      <c r="FN226" s="26">
        <f t="array" aca="1" ref="FN226" ca="1">SUM(IF(RIGHT(OFFSET('Vacation Tracker'!$Q229:$AD229,0,FL$4))&lt;&gt;"O",IFERROR(--LEFT(OFFSET('Vacation Tracker'!$Q229:$AD229,0,FL$4),LEN(OFFSET('Vacation Tracker'!$Q229:$AD229,0,FL$4))-1),0)))</f>
        <v>0</v>
      </c>
      <c r="FO226" s="26">
        <f t="array" aca="1" ref="FO226" ca="1">SUM(IF(RIGHT(OFFSET('Vacation Tracker'!$Q229:$AD229,0,FL$4))=FO$8,IFERROR(--LEFT(OFFSET('Vacation Tracker'!$Q229:$AD229,0,FL$4),LEN(OFFSET('Vacation Tracker'!$Q229:$AD229,0,FL$4))-1),0)))</f>
        <v>0</v>
      </c>
      <c r="FP226" s="23">
        <f ca="1">SUM(OFFSET('Vacation Tracker'!$Q229:$AD229,0,FP$4))</f>
        <v>0</v>
      </c>
      <c r="FQ226" s="26">
        <f t="shared" ref="FQ226" ca="1" si="11335">FP226-FR226</f>
        <v>0</v>
      </c>
      <c r="FR226" s="26">
        <f t="array" aca="1" ref="FR226" ca="1">SUM(IF(RIGHT(OFFSET('Vacation Tracker'!$Q229:$AD229,0,FP$4))&lt;&gt;"O",IFERROR(--LEFT(OFFSET('Vacation Tracker'!$Q229:$AD229,0,FP$4),LEN(OFFSET('Vacation Tracker'!$Q229:$AD229,0,FP$4))-1),0)))</f>
        <v>0</v>
      </c>
      <c r="FS226" s="26">
        <f t="array" aca="1" ref="FS226" ca="1">SUM(IF(RIGHT(OFFSET('Vacation Tracker'!$Q229:$AD229,0,FP$4))=FS$8,IFERROR(--LEFT(OFFSET('Vacation Tracker'!$Q229:$AD229,0,FP$4),LEN(OFFSET('Vacation Tracker'!$Q229:$AD229,0,FP$4))-1),0)))</f>
        <v>0</v>
      </c>
      <c r="FT226" s="23">
        <f ca="1">SUM(OFFSET('Vacation Tracker'!$Q229:$AD229,0,FT$4))</f>
        <v>0</v>
      </c>
      <c r="FU226" s="26">
        <f t="shared" ref="FU226" ca="1" si="11336">FT226-FV226</f>
        <v>0</v>
      </c>
      <c r="FV226" s="26">
        <f t="array" aca="1" ref="FV226" ca="1">SUM(IF(RIGHT(OFFSET('Vacation Tracker'!$Q229:$AD229,0,FT$4))&lt;&gt;"O",IFERROR(--LEFT(OFFSET('Vacation Tracker'!$Q229:$AD229,0,FT$4),LEN(OFFSET('Vacation Tracker'!$Q229:$AD229,0,FT$4))-1),0)))</f>
        <v>0</v>
      </c>
      <c r="FW226" s="26">
        <f t="array" aca="1" ref="FW226" ca="1">SUM(IF(RIGHT(OFFSET('Vacation Tracker'!$Q229:$AD229,0,FT$4))=FW$8,IFERROR(--LEFT(OFFSET('Vacation Tracker'!$Q229:$AD229,0,FT$4),LEN(OFFSET('Vacation Tracker'!$Q229:$AD229,0,FT$4))-1),0)))</f>
        <v>0</v>
      </c>
      <c r="FX226" s="23">
        <f ca="1">SUM(OFFSET('Vacation Tracker'!$Q229:$AD229,0,FX$4))</f>
        <v>0</v>
      </c>
      <c r="FY226" s="26">
        <f t="shared" ref="FY226" ca="1" si="11337">FX226-FZ226</f>
        <v>0</v>
      </c>
      <c r="FZ226" s="26">
        <f t="array" aca="1" ref="FZ226" ca="1">SUM(IF(RIGHT(OFFSET('Vacation Tracker'!$Q229:$AD229,0,FX$4))&lt;&gt;"O",IFERROR(--LEFT(OFFSET('Vacation Tracker'!$Q229:$AD229,0,FX$4),LEN(OFFSET('Vacation Tracker'!$Q229:$AD229,0,FX$4))-1),0)))</f>
        <v>0</v>
      </c>
      <c r="GA226" s="26">
        <f t="array" aca="1" ref="GA226" ca="1">SUM(IF(RIGHT(OFFSET('Vacation Tracker'!$Q229:$AD229,0,FX$4))=GA$8,IFERROR(--LEFT(OFFSET('Vacation Tracker'!$Q229:$AD229,0,FX$4),LEN(OFFSET('Vacation Tracker'!$Q229:$AD229,0,FX$4))-1),0)))</f>
        <v>0</v>
      </c>
      <c r="GB226" s="23">
        <f ca="1">SUM(OFFSET('Vacation Tracker'!$Q229:$AD229,0,GB$4))</f>
        <v>0</v>
      </c>
      <c r="GC226" s="26">
        <f t="shared" ref="GC226" ca="1" si="11338">GB226-GD226</f>
        <v>0</v>
      </c>
      <c r="GD226" s="26">
        <f t="array" aca="1" ref="GD226" ca="1">SUM(IF(RIGHT(OFFSET('Vacation Tracker'!$Q229:$AD229,0,GB$4))&lt;&gt;"O",IFERROR(--LEFT(OFFSET('Vacation Tracker'!$Q229:$AD229,0,GB$4),LEN(OFFSET('Vacation Tracker'!$Q229:$AD229,0,GB$4))-1),0)))</f>
        <v>0</v>
      </c>
      <c r="GE226" s="26">
        <f t="array" aca="1" ref="GE226" ca="1">SUM(IF(RIGHT(OFFSET('Vacation Tracker'!$Q229:$AD229,0,GB$4))=GE$8,IFERROR(--LEFT(OFFSET('Vacation Tracker'!$Q229:$AD229,0,GB$4),LEN(OFFSET('Vacation Tracker'!$Q229:$AD229,0,GB$4))-1),0)))</f>
        <v>0</v>
      </c>
      <c r="GF226" s="23">
        <f ca="1">SUM(OFFSET('Vacation Tracker'!$Q229:$AD229,0,GF$4))</f>
        <v>0</v>
      </c>
      <c r="GG226" s="26">
        <f t="shared" ref="GG226" ca="1" si="11339">GF226-GH226</f>
        <v>0</v>
      </c>
      <c r="GH226" s="26">
        <f t="array" aca="1" ref="GH226" ca="1">SUM(IF(RIGHT(OFFSET('Vacation Tracker'!$Q229:$AD229,0,GF$4))&lt;&gt;"O",IFERROR(--LEFT(OFFSET('Vacation Tracker'!$Q229:$AD229,0,GF$4),LEN(OFFSET('Vacation Tracker'!$Q229:$AD229,0,GF$4))-1),0)))</f>
        <v>0</v>
      </c>
      <c r="GI226" s="26">
        <f t="array" aca="1" ref="GI226" ca="1">SUM(IF(RIGHT(OFFSET('Vacation Tracker'!$Q229:$AD229,0,GF$4))=GI$8,IFERROR(--LEFT(OFFSET('Vacation Tracker'!$Q229:$AD229,0,GF$4),LEN(OFFSET('Vacation Tracker'!$Q229:$AD229,0,GF$4))-1),0)))</f>
        <v>0</v>
      </c>
      <c r="GJ226" s="23">
        <f ca="1">SUM(OFFSET('Vacation Tracker'!$Q229:$AD229,0,GJ$4))</f>
        <v>0</v>
      </c>
      <c r="GK226" s="26">
        <f t="shared" ref="GK226" ca="1" si="11340">GJ226-GL226</f>
        <v>0</v>
      </c>
      <c r="GL226" s="26">
        <f t="array" aca="1" ref="GL226" ca="1">SUM(IF(RIGHT(OFFSET('Vacation Tracker'!$Q229:$AD229,0,GJ$4))&lt;&gt;"O",IFERROR(--LEFT(OFFSET('Vacation Tracker'!$Q229:$AD229,0,GJ$4),LEN(OFFSET('Vacation Tracker'!$Q229:$AD229,0,GJ$4))-1),0)))</f>
        <v>0</v>
      </c>
      <c r="GM226" s="26">
        <f t="array" aca="1" ref="GM226" ca="1">SUM(IF(RIGHT(OFFSET('Vacation Tracker'!$Q229:$AD229,0,GJ$4))=GM$8,IFERROR(--LEFT(OFFSET('Vacation Tracker'!$Q229:$AD229,0,GJ$4),LEN(OFFSET('Vacation Tracker'!$Q229:$AD229,0,GJ$4))-1),0)))</f>
        <v>0</v>
      </c>
      <c r="GN226" s="23">
        <f ca="1">SUM(OFFSET('Vacation Tracker'!$Q229:$AD229,0,GN$4))</f>
        <v>0</v>
      </c>
      <c r="GO226" s="26">
        <f t="shared" ref="GO226" ca="1" si="11341">GN226-GP226</f>
        <v>0</v>
      </c>
      <c r="GP226" s="26">
        <f t="array" aca="1" ref="GP226" ca="1">SUM(IF(RIGHT(OFFSET('Vacation Tracker'!$Q229:$AD229,0,GN$4))&lt;&gt;"O",IFERROR(--LEFT(OFFSET('Vacation Tracker'!$Q229:$AD229,0,GN$4),LEN(OFFSET('Vacation Tracker'!$Q229:$AD229,0,GN$4))-1),0)))</f>
        <v>0</v>
      </c>
      <c r="GQ226" s="26">
        <f t="array" aca="1" ref="GQ226" ca="1">SUM(IF(RIGHT(OFFSET('Vacation Tracker'!$Q229:$AD229,0,GN$4))=GQ$8,IFERROR(--LEFT(OFFSET('Vacation Tracker'!$Q229:$AD229,0,GN$4),LEN(OFFSET('Vacation Tracker'!$Q229:$AD229,0,GN$4))-1),0)))</f>
        <v>0</v>
      </c>
      <c r="GR226" s="23">
        <f ca="1">SUM(OFFSET('Vacation Tracker'!$Q229:$AD229,0,GR$4))</f>
        <v>0</v>
      </c>
      <c r="GS226" s="26">
        <f t="shared" ref="GS226" ca="1" si="11342">GR226-GT226</f>
        <v>0</v>
      </c>
      <c r="GT226" s="26">
        <f t="array" aca="1" ref="GT226" ca="1">SUM(IF(RIGHT(OFFSET('Vacation Tracker'!$Q229:$AD229,0,GR$4))&lt;&gt;"O",IFERROR(--LEFT(OFFSET('Vacation Tracker'!$Q229:$AD229,0,GR$4),LEN(OFFSET('Vacation Tracker'!$Q229:$AD229,0,GR$4))-1),0)))</f>
        <v>0</v>
      </c>
      <c r="GU226" s="26">
        <f t="array" aca="1" ref="GU226" ca="1">SUM(IF(RIGHT(OFFSET('Vacation Tracker'!$Q229:$AD229,0,GR$4))=GU$8,IFERROR(--LEFT(OFFSET('Vacation Tracker'!$Q229:$AD229,0,GR$4),LEN(OFFSET('Vacation Tracker'!$Q229:$AD229,0,GR$4))-1),0)))</f>
        <v>0</v>
      </c>
      <c r="GV226" s="23">
        <f ca="1">SUM(OFFSET('Vacation Tracker'!$Q229:$AD229,0,GV$4))</f>
        <v>0</v>
      </c>
      <c r="GW226" s="26">
        <f t="shared" ref="GW226" ca="1" si="11343">GV226-GX226</f>
        <v>0</v>
      </c>
      <c r="GX226" s="26">
        <f t="array" aca="1" ref="GX226" ca="1">SUM(IF(RIGHT(OFFSET('Vacation Tracker'!$Q229:$AD229,0,GV$4))&lt;&gt;"O",IFERROR(--LEFT(OFFSET('Vacation Tracker'!$Q229:$AD229,0,GV$4),LEN(OFFSET('Vacation Tracker'!$Q229:$AD229,0,GV$4))-1),0)))</f>
        <v>0</v>
      </c>
      <c r="GY226" s="26">
        <f t="array" aca="1" ref="GY226" ca="1">SUM(IF(RIGHT(OFFSET('Vacation Tracker'!$Q229:$AD229,0,GV$4))=GY$8,IFERROR(--LEFT(OFFSET('Vacation Tracker'!$Q229:$AD229,0,GV$4),LEN(OFFSET('Vacation Tracker'!$Q229:$AD229,0,GV$4))-1),0)))</f>
        <v>0</v>
      </c>
      <c r="GZ226" s="23">
        <f ca="1">SUM(OFFSET('Vacation Tracker'!$Q229:$AD229,0,GZ$4))</f>
        <v>0</v>
      </c>
      <c r="HA226" s="26">
        <f t="shared" ref="HA226" ca="1" si="11344">GZ226-HB226</f>
        <v>0</v>
      </c>
      <c r="HB226" s="26">
        <f t="array" aca="1" ref="HB226" ca="1">SUM(IF(RIGHT(OFFSET('Vacation Tracker'!$Q229:$AD229,0,GZ$4))&lt;&gt;"O",IFERROR(--LEFT(OFFSET('Vacation Tracker'!$Q229:$AD229,0,GZ$4),LEN(OFFSET('Vacation Tracker'!$Q229:$AD229,0,GZ$4))-1),0)))</f>
        <v>0</v>
      </c>
      <c r="HC226" s="26">
        <f t="array" aca="1" ref="HC226" ca="1">SUM(IF(RIGHT(OFFSET('Vacation Tracker'!$Q229:$AD229,0,GZ$4))=HC$8,IFERROR(--LEFT(OFFSET('Vacation Tracker'!$Q229:$AD229,0,GZ$4),LEN(OFFSET('Vacation Tracker'!$Q229:$AD229,0,GZ$4))-1),0)))</f>
        <v>0</v>
      </c>
      <c r="HD226" s="23">
        <f ca="1">SUM(OFFSET('Vacation Tracker'!$Q229:$AD229,0,HD$4))</f>
        <v>0</v>
      </c>
      <c r="HE226" s="26">
        <f t="shared" ref="HE226" ca="1" si="11345">HD226-HF226</f>
        <v>0</v>
      </c>
      <c r="HF226" s="26">
        <f t="array" aca="1" ref="HF226" ca="1">SUM(IF(RIGHT(OFFSET('Vacation Tracker'!$Q229:$AD229,0,HD$4))&lt;&gt;"O",IFERROR(--LEFT(OFFSET('Vacation Tracker'!$Q229:$AD229,0,HD$4),LEN(OFFSET('Vacation Tracker'!$Q229:$AD229,0,HD$4))-1),0)))</f>
        <v>0</v>
      </c>
      <c r="HG226" s="26">
        <f t="array" aca="1" ref="HG226" ca="1">SUM(IF(RIGHT(OFFSET('Vacation Tracker'!$Q229:$AD229,0,HD$4))=HG$8,IFERROR(--LEFT(OFFSET('Vacation Tracker'!$Q229:$AD229,0,HD$4),LEN(OFFSET('Vacation Tracker'!$Q229:$AD229,0,HD$4))-1),0)))</f>
        <v>0</v>
      </c>
      <c r="HH226" s="23">
        <f ca="1">SUM(OFFSET('Vacation Tracker'!$Q229:$AD229,0,HH$4))</f>
        <v>0</v>
      </c>
      <c r="HI226" s="26">
        <f t="shared" ref="HI226" ca="1" si="11346">HH226-HJ226</f>
        <v>0</v>
      </c>
      <c r="HJ226" s="26">
        <f t="array" aca="1" ref="HJ226" ca="1">SUM(IF(RIGHT(OFFSET('Vacation Tracker'!$Q229:$AD229,0,HH$4))&lt;&gt;"O",IFERROR(--LEFT(OFFSET('Vacation Tracker'!$Q229:$AD229,0,HH$4),LEN(OFFSET('Vacation Tracker'!$Q229:$AD229,0,HH$4))-1),0)))</f>
        <v>0</v>
      </c>
      <c r="HK226" s="26">
        <f t="array" aca="1" ref="HK226" ca="1">SUM(IF(RIGHT(OFFSET('Vacation Tracker'!$Q229:$AD229,0,HH$4))=HK$8,IFERROR(--LEFT(OFFSET('Vacation Tracker'!$Q229:$AD229,0,HH$4),LEN(OFFSET('Vacation Tracker'!$Q229:$AD229,0,HH$4))-1),0)))</f>
        <v>0</v>
      </c>
      <c r="HL226" s="23">
        <f ca="1">SUM(OFFSET('Vacation Tracker'!$Q229:$AD229,0,HL$4))</f>
        <v>0</v>
      </c>
      <c r="HM226" s="26">
        <f t="shared" ref="HM226" ca="1" si="11347">HL226-HN226</f>
        <v>0</v>
      </c>
      <c r="HN226" s="26">
        <f t="array" aca="1" ref="HN226" ca="1">SUM(IF(RIGHT(OFFSET('Vacation Tracker'!$Q229:$AD229,0,HL$4))&lt;&gt;"O",IFERROR(--LEFT(OFFSET('Vacation Tracker'!$Q229:$AD229,0,HL$4),LEN(OFFSET('Vacation Tracker'!$Q229:$AD229,0,HL$4))-1),0)))</f>
        <v>0</v>
      </c>
      <c r="HO226" s="26">
        <f t="array" aca="1" ref="HO226" ca="1">SUM(IF(RIGHT(OFFSET('Vacation Tracker'!$Q229:$AD229,0,HL$4))=HO$8,IFERROR(--LEFT(OFFSET('Vacation Tracker'!$Q229:$AD229,0,HL$4),LEN(OFFSET('Vacation Tracker'!$Q229:$AD229,0,HL$4))-1),0)))</f>
        <v>0</v>
      </c>
      <c r="HP226" s="23">
        <f ca="1">SUM(OFFSET('Vacation Tracker'!$Q229:$AD229,0,HP$4))</f>
        <v>0</v>
      </c>
      <c r="HQ226" s="26">
        <f t="shared" ref="HQ226" ca="1" si="11348">HP226-HR226</f>
        <v>0</v>
      </c>
      <c r="HR226" s="26">
        <f t="array" aca="1" ref="HR226" ca="1">SUM(IF(RIGHT(OFFSET('Vacation Tracker'!$Q229:$AD229,0,HP$4))&lt;&gt;"O",IFERROR(--LEFT(OFFSET('Vacation Tracker'!$Q229:$AD229,0,HP$4),LEN(OFFSET('Vacation Tracker'!$Q229:$AD229,0,HP$4))-1),0)))</f>
        <v>0</v>
      </c>
      <c r="HS226" s="23">
        <f t="array" aca="1" ref="HS226" ca="1">SUM(IF(RIGHT(OFFSET('Vacation Tracker'!$Q229:$AD229,0,HP$4))=HS$8,IFERROR(--LEFT(OFFSET('Vacation Tracker'!$Q229:$AD229,0,HP$4),LEN(OFFSET('Vacation Tracker'!$Q229:$AD229,0,HP$4))-1),0)))</f>
        <v>0</v>
      </c>
    </row>
    <row r="227" spans="2:227" ht="15" customHeight="1" x14ac:dyDescent="0.2">
      <c r="B227" s="23">
        <f>IF('Vacation Tracker'!B230&lt;&gt;"",'Vacation Tracker'!B230,"")</f>
        <v>219</v>
      </c>
      <c r="C227" s="24" t="str">
        <f>IF('Vacation Tracker'!C230&lt;&gt;"",'Vacation Tracker'!C230,"")</f>
        <v/>
      </c>
      <c r="D227" s="25" t="str">
        <f>IF('Vacation Tracker'!D230&lt;&gt;"",'Vacation Tracker'!D230,"")</f>
        <v/>
      </c>
      <c r="E227" s="25" t="str">
        <f>IF('Vacation Tracker'!E230&lt;&gt;"",'Vacation Tracker'!E230,"")</f>
        <v/>
      </c>
      <c r="F227" s="24" t="str">
        <f>IF('Vacation Tracker'!F230&lt;&gt;"",'Vacation Tracker'!F230,"")</f>
        <v/>
      </c>
      <c r="G227" s="24" t="str">
        <f>IF('Vacation Tracker'!G230&lt;&gt;"",'Vacation Tracker'!G230,"")</f>
        <v/>
      </c>
      <c r="H227" s="23" t="str">
        <f t="shared" si="10481"/>
        <v/>
      </c>
      <c r="I227" s="23" t="str">
        <f t="shared" si="10481"/>
        <v/>
      </c>
      <c r="J227" s="23" t="str">
        <f t="shared" si="10481"/>
        <v/>
      </c>
      <c r="K227" s="23" t="str">
        <f t="shared" si="10072"/>
        <v/>
      </c>
      <c r="L227" s="23">
        <f ca="1">SUM(OFFSET('Vacation Tracker'!$Q230:$AD230,0,L$4))</f>
        <v>0</v>
      </c>
      <c r="M227" s="26">
        <f t="shared" ca="1" si="10018"/>
        <v>0</v>
      </c>
      <c r="N227" s="26">
        <f t="array" aca="1" ref="N227" ca="1">SUM(IF(RIGHT(OFFSET('Vacation Tracker'!$Q230:$AD230,0,L$4))&lt;&gt;"O",IFERROR(--LEFT(OFFSET('Vacation Tracker'!$Q230:$AD230,0,L$4),LEN(OFFSET('Vacation Tracker'!$Q230:$AD230,0,L$4))-1),0)))</f>
        <v>0</v>
      </c>
      <c r="O227" s="26">
        <f t="array" aca="1" ref="O227" ca="1">SUM(IF(RIGHT(OFFSET('Vacation Tracker'!$Q230:$AD230,0,L$4))=O$8,IFERROR(--LEFT(OFFSET('Vacation Tracker'!$Q230:$AD230,0,L$4),LEN(OFFSET('Vacation Tracker'!$Q230:$AD230,0,L$4))-1),0)))</f>
        <v>0</v>
      </c>
      <c r="P227" s="23">
        <f ca="1">SUM(OFFSET('Vacation Tracker'!$Q230:$AD230,0,P$4))</f>
        <v>0</v>
      </c>
      <c r="Q227" s="26">
        <f t="shared" ca="1" si="10019"/>
        <v>0</v>
      </c>
      <c r="R227" s="26">
        <f t="array" aca="1" ref="R227" ca="1">SUM(IF(RIGHT(OFFSET('Vacation Tracker'!$Q230:$AD230,0,P$4))&lt;&gt;"O",IFERROR(--LEFT(OFFSET('Vacation Tracker'!$Q230:$AD230,0,P$4),LEN(OFFSET('Vacation Tracker'!$Q230:$AD230,0,P$4))-1),0)))</f>
        <v>0</v>
      </c>
      <c r="S227" s="26">
        <f t="array" aca="1" ref="S227" ca="1">SUM(IF(RIGHT(OFFSET('Vacation Tracker'!$Q230:$AD230,0,P$4))=S$8,IFERROR(--LEFT(OFFSET('Vacation Tracker'!$Q230:$AD230,0,P$4),LEN(OFFSET('Vacation Tracker'!$Q230:$AD230,0,P$4))-1),0)))</f>
        <v>0</v>
      </c>
      <c r="T227" s="23">
        <f ca="1">SUM(OFFSET('Vacation Tracker'!$Q230:$AD230,0,T$4))</f>
        <v>0</v>
      </c>
      <c r="U227" s="26">
        <f t="shared" ca="1" si="10020"/>
        <v>0</v>
      </c>
      <c r="V227" s="26">
        <f t="array" aca="1" ref="V227" ca="1">SUM(IF(RIGHT(OFFSET('Vacation Tracker'!$Q230:$AD230,0,T$4))&lt;&gt;"O",IFERROR(--LEFT(OFFSET('Vacation Tracker'!$Q230:$AD230,0,T$4),LEN(OFFSET('Vacation Tracker'!$Q230:$AD230,0,T$4))-1),0)))</f>
        <v>0</v>
      </c>
      <c r="W227" s="26">
        <f t="array" aca="1" ref="W227" ca="1">SUM(IF(RIGHT(OFFSET('Vacation Tracker'!$Q230:$AD230,0,T$4))=W$8,IFERROR(--LEFT(OFFSET('Vacation Tracker'!$Q230:$AD230,0,T$4),LEN(OFFSET('Vacation Tracker'!$Q230:$AD230,0,T$4))-1),0)))</f>
        <v>0</v>
      </c>
      <c r="X227" s="23">
        <f ca="1">SUM(OFFSET('Vacation Tracker'!$Q230:$AD230,0,X$4))</f>
        <v>0</v>
      </c>
      <c r="Y227" s="26">
        <f t="shared" ref="Y227" ca="1" si="11349">X227-Z227</f>
        <v>0</v>
      </c>
      <c r="Z227" s="26">
        <f t="array" aca="1" ref="Z227" ca="1">SUM(IF(RIGHT(OFFSET('Vacation Tracker'!$Q230:$AD230,0,X$4))&lt;&gt;"O",IFERROR(--LEFT(OFFSET('Vacation Tracker'!$Q230:$AD230,0,X$4),LEN(OFFSET('Vacation Tracker'!$Q230:$AD230,0,X$4))-1),0)))</f>
        <v>0</v>
      </c>
      <c r="AA227" s="26">
        <f t="array" aca="1" ref="AA227" ca="1">SUM(IF(RIGHT(OFFSET('Vacation Tracker'!$Q230:$AD230,0,X$4))=AA$8,IFERROR(--LEFT(OFFSET('Vacation Tracker'!$Q230:$AD230,0,X$4),LEN(OFFSET('Vacation Tracker'!$Q230:$AD230,0,X$4))-1),0)))</f>
        <v>0</v>
      </c>
      <c r="AB227" s="23">
        <f ca="1">SUM(OFFSET('Vacation Tracker'!$Q230:$AD230,0,AB$4))</f>
        <v>0</v>
      </c>
      <c r="AC227" s="26">
        <f t="shared" ref="AC227" ca="1" si="11350">AB227-AD227</f>
        <v>0</v>
      </c>
      <c r="AD227" s="26">
        <f t="array" aca="1" ref="AD227" ca="1">SUM(IF(RIGHT(OFFSET('Vacation Tracker'!$Q230:$AD230,0,AB$4))&lt;&gt;"O",IFERROR(--LEFT(OFFSET('Vacation Tracker'!$Q230:$AD230,0,AB$4),LEN(OFFSET('Vacation Tracker'!$Q230:$AD230,0,AB$4))-1),0)))</f>
        <v>0</v>
      </c>
      <c r="AE227" s="26">
        <f t="array" aca="1" ref="AE227" ca="1">SUM(IF(RIGHT(OFFSET('Vacation Tracker'!$Q230:$AD230,0,AB$4))=AE$8,IFERROR(--LEFT(OFFSET('Vacation Tracker'!$Q230:$AD230,0,AB$4),LEN(OFFSET('Vacation Tracker'!$Q230:$AD230,0,AB$4))-1),0)))</f>
        <v>0</v>
      </c>
      <c r="AF227" s="23">
        <f ca="1">SUM(OFFSET('Vacation Tracker'!$Q230:$AD230,0,AF$4))</f>
        <v>0</v>
      </c>
      <c r="AG227" s="26">
        <f t="shared" ref="AG227" ca="1" si="11351">AF227-AH227</f>
        <v>0</v>
      </c>
      <c r="AH227" s="26">
        <f t="array" aca="1" ref="AH227" ca="1">SUM(IF(RIGHT(OFFSET('Vacation Tracker'!$Q230:$AD230,0,AF$4))&lt;&gt;"O",IFERROR(--LEFT(OFFSET('Vacation Tracker'!$Q230:$AD230,0,AF$4),LEN(OFFSET('Vacation Tracker'!$Q230:$AD230,0,AF$4))-1),0)))</f>
        <v>0</v>
      </c>
      <c r="AI227" s="26">
        <f t="array" aca="1" ref="AI227" ca="1">SUM(IF(RIGHT(OFFSET('Vacation Tracker'!$Q230:$AD230,0,AF$4))=AI$8,IFERROR(--LEFT(OFFSET('Vacation Tracker'!$Q230:$AD230,0,AF$4),LEN(OFFSET('Vacation Tracker'!$Q230:$AD230,0,AF$4))-1),0)))</f>
        <v>0</v>
      </c>
      <c r="AJ227" s="23">
        <f ca="1">SUM(OFFSET('Vacation Tracker'!$Q230:$AD230,0,AJ$4))</f>
        <v>0</v>
      </c>
      <c r="AK227" s="26">
        <f t="shared" ref="AK227" ca="1" si="11352">AJ227-AL227</f>
        <v>0</v>
      </c>
      <c r="AL227" s="26">
        <f t="array" aca="1" ref="AL227" ca="1">SUM(IF(RIGHT(OFFSET('Vacation Tracker'!$Q230:$AD230,0,AJ$4))&lt;&gt;"O",IFERROR(--LEFT(OFFSET('Vacation Tracker'!$Q230:$AD230,0,AJ$4),LEN(OFFSET('Vacation Tracker'!$Q230:$AD230,0,AJ$4))-1),0)))</f>
        <v>0</v>
      </c>
      <c r="AM227" s="26">
        <f t="array" aca="1" ref="AM227" ca="1">SUM(IF(RIGHT(OFFSET('Vacation Tracker'!$Q230:$AD230,0,AJ$4))=AM$8,IFERROR(--LEFT(OFFSET('Vacation Tracker'!$Q230:$AD230,0,AJ$4),LEN(OFFSET('Vacation Tracker'!$Q230:$AD230,0,AJ$4))-1),0)))</f>
        <v>0</v>
      </c>
      <c r="AN227" s="23">
        <f ca="1">SUM(OFFSET('Vacation Tracker'!$Q230:$AD230,0,AN$4))</f>
        <v>0</v>
      </c>
      <c r="AO227" s="26">
        <f t="shared" ref="AO227" ca="1" si="11353">AN227-AP227</f>
        <v>0</v>
      </c>
      <c r="AP227" s="26">
        <f t="array" aca="1" ref="AP227" ca="1">SUM(IF(RIGHT(OFFSET('Vacation Tracker'!$Q230:$AD230,0,AN$4))&lt;&gt;"O",IFERROR(--LEFT(OFFSET('Vacation Tracker'!$Q230:$AD230,0,AN$4),LEN(OFFSET('Vacation Tracker'!$Q230:$AD230,0,AN$4))-1),0)))</f>
        <v>0</v>
      </c>
      <c r="AQ227" s="26">
        <f t="array" aca="1" ref="AQ227" ca="1">SUM(IF(RIGHT(OFFSET('Vacation Tracker'!$Q230:$AD230,0,AN$4))=AQ$8,IFERROR(--LEFT(OFFSET('Vacation Tracker'!$Q230:$AD230,0,AN$4),LEN(OFFSET('Vacation Tracker'!$Q230:$AD230,0,AN$4))-1),0)))</f>
        <v>0</v>
      </c>
      <c r="AR227" s="23">
        <f ca="1">SUM(OFFSET('Vacation Tracker'!$Q230:$AD230,0,AR$4))</f>
        <v>0</v>
      </c>
      <c r="AS227" s="26">
        <f t="shared" ref="AS227" ca="1" si="11354">AR227-AT227</f>
        <v>0</v>
      </c>
      <c r="AT227" s="26">
        <f t="array" aca="1" ref="AT227" ca="1">SUM(IF(RIGHT(OFFSET('Vacation Tracker'!$Q230:$AD230,0,AR$4))&lt;&gt;"O",IFERROR(--LEFT(OFFSET('Vacation Tracker'!$Q230:$AD230,0,AR$4),LEN(OFFSET('Vacation Tracker'!$Q230:$AD230,0,AR$4))-1),0)))</f>
        <v>0</v>
      </c>
      <c r="AU227" s="26">
        <f t="array" aca="1" ref="AU227" ca="1">SUM(IF(RIGHT(OFFSET('Vacation Tracker'!$Q230:$AD230,0,AR$4))=AU$8,IFERROR(--LEFT(OFFSET('Vacation Tracker'!$Q230:$AD230,0,AR$4),LEN(OFFSET('Vacation Tracker'!$Q230:$AD230,0,AR$4))-1),0)))</f>
        <v>0</v>
      </c>
      <c r="AV227" s="23">
        <f ca="1">SUM(OFFSET('Vacation Tracker'!$Q230:$AD230,0,AV$4))</f>
        <v>0</v>
      </c>
      <c r="AW227" s="26">
        <f t="shared" ref="AW227" ca="1" si="11355">AV227-AX227</f>
        <v>0</v>
      </c>
      <c r="AX227" s="26">
        <f t="array" aca="1" ref="AX227" ca="1">SUM(IF(RIGHT(OFFSET('Vacation Tracker'!$Q230:$AD230,0,AV$4))&lt;&gt;"O",IFERROR(--LEFT(OFFSET('Vacation Tracker'!$Q230:$AD230,0,AV$4),LEN(OFFSET('Vacation Tracker'!$Q230:$AD230,0,AV$4))-1),0)))</f>
        <v>0</v>
      </c>
      <c r="AY227" s="26">
        <f t="array" aca="1" ref="AY227" ca="1">SUM(IF(RIGHT(OFFSET('Vacation Tracker'!$Q230:$AD230,0,AV$4))=AY$8,IFERROR(--LEFT(OFFSET('Vacation Tracker'!$Q230:$AD230,0,AV$4),LEN(OFFSET('Vacation Tracker'!$Q230:$AD230,0,AV$4))-1),0)))</f>
        <v>0</v>
      </c>
      <c r="AZ227" s="23">
        <f ca="1">SUM(OFFSET('Vacation Tracker'!$Q230:$AD230,0,AZ$4))</f>
        <v>0</v>
      </c>
      <c r="BA227" s="26">
        <f t="shared" ref="BA227" ca="1" si="11356">AZ227-BB227</f>
        <v>0</v>
      </c>
      <c r="BB227" s="26">
        <f t="array" aca="1" ref="BB227" ca="1">SUM(IF(RIGHT(OFFSET('Vacation Tracker'!$Q230:$AD230,0,AZ$4))&lt;&gt;"O",IFERROR(--LEFT(OFFSET('Vacation Tracker'!$Q230:$AD230,0,AZ$4),LEN(OFFSET('Vacation Tracker'!$Q230:$AD230,0,AZ$4))-1),0)))</f>
        <v>0</v>
      </c>
      <c r="BC227" s="26">
        <f t="array" aca="1" ref="BC227" ca="1">SUM(IF(RIGHT(OFFSET('Vacation Tracker'!$Q230:$AD230,0,AZ$4))=BC$8,IFERROR(--LEFT(OFFSET('Vacation Tracker'!$Q230:$AD230,0,AZ$4),LEN(OFFSET('Vacation Tracker'!$Q230:$AD230,0,AZ$4))-1),0)))</f>
        <v>0</v>
      </c>
      <c r="BD227" s="23">
        <f ca="1">SUM(OFFSET('Vacation Tracker'!$Q230:$AD230,0,BD$4))</f>
        <v>0</v>
      </c>
      <c r="BE227" s="26">
        <f t="shared" ref="BE227" ca="1" si="11357">BD227-BF227</f>
        <v>0</v>
      </c>
      <c r="BF227" s="26">
        <f t="array" aca="1" ref="BF227" ca="1">SUM(IF(RIGHT(OFFSET('Vacation Tracker'!$Q230:$AD230,0,BD$4))&lt;&gt;"O",IFERROR(--LEFT(OFFSET('Vacation Tracker'!$Q230:$AD230,0,BD$4),LEN(OFFSET('Vacation Tracker'!$Q230:$AD230,0,BD$4))-1),0)))</f>
        <v>0</v>
      </c>
      <c r="BG227" s="26">
        <f t="array" aca="1" ref="BG227" ca="1">SUM(IF(RIGHT(OFFSET('Vacation Tracker'!$Q230:$AD230,0,BD$4))=BG$8,IFERROR(--LEFT(OFFSET('Vacation Tracker'!$Q230:$AD230,0,BD$4),LEN(OFFSET('Vacation Tracker'!$Q230:$AD230,0,BD$4))-1),0)))</f>
        <v>0</v>
      </c>
      <c r="BH227" s="23">
        <f ca="1">SUM(OFFSET('Vacation Tracker'!$Q230:$AD230,0,BH$4))</f>
        <v>0</v>
      </c>
      <c r="BI227" s="26">
        <f t="shared" ref="BI227" ca="1" si="11358">BH227-BJ227</f>
        <v>0</v>
      </c>
      <c r="BJ227" s="26">
        <f t="array" aca="1" ref="BJ227" ca="1">SUM(IF(RIGHT(OFFSET('Vacation Tracker'!$Q230:$AD230,0,BH$4))&lt;&gt;"O",IFERROR(--LEFT(OFFSET('Vacation Tracker'!$Q230:$AD230,0,BH$4),LEN(OFFSET('Vacation Tracker'!$Q230:$AD230,0,BH$4))-1),0)))</f>
        <v>0</v>
      </c>
      <c r="BK227" s="26">
        <f t="array" aca="1" ref="BK227" ca="1">SUM(IF(RIGHT(OFFSET('Vacation Tracker'!$Q230:$AD230,0,BH$4))=BK$8,IFERROR(--LEFT(OFFSET('Vacation Tracker'!$Q230:$AD230,0,BH$4),LEN(OFFSET('Vacation Tracker'!$Q230:$AD230,0,BH$4))-1),0)))</f>
        <v>0</v>
      </c>
      <c r="BL227" s="23">
        <f ca="1">SUM(OFFSET('Vacation Tracker'!$Q230:$AD230,0,BL$4))</f>
        <v>0</v>
      </c>
      <c r="BM227" s="26">
        <f t="shared" ref="BM227" ca="1" si="11359">BL227-BN227</f>
        <v>0</v>
      </c>
      <c r="BN227" s="26">
        <f t="array" aca="1" ref="BN227" ca="1">SUM(IF(RIGHT(OFFSET('Vacation Tracker'!$Q230:$AD230,0,BL$4))&lt;&gt;"O",IFERROR(--LEFT(OFFSET('Vacation Tracker'!$Q230:$AD230,0,BL$4),LEN(OFFSET('Vacation Tracker'!$Q230:$AD230,0,BL$4))-1),0)))</f>
        <v>0</v>
      </c>
      <c r="BO227" s="26">
        <f t="array" aca="1" ref="BO227" ca="1">SUM(IF(RIGHT(OFFSET('Vacation Tracker'!$Q230:$AD230,0,BL$4))=BO$8,IFERROR(--LEFT(OFFSET('Vacation Tracker'!$Q230:$AD230,0,BL$4),LEN(OFFSET('Vacation Tracker'!$Q230:$AD230,0,BL$4))-1),0)))</f>
        <v>0</v>
      </c>
      <c r="BP227" s="23">
        <f ca="1">SUM(OFFSET('Vacation Tracker'!$Q230:$AD230,0,BP$4))</f>
        <v>0</v>
      </c>
      <c r="BQ227" s="26">
        <f t="shared" ref="BQ227" ca="1" si="11360">BP227-BR227</f>
        <v>0</v>
      </c>
      <c r="BR227" s="26">
        <f t="array" aca="1" ref="BR227" ca="1">SUM(IF(RIGHT(OFFSET('Vacation Tracker'!$Q230:$AD230,0,BP$4))&lt;&gt;"O",IFERROR(--LEFT(OFFSET('Vacation Tracker'!$Q230:$AD230,0,BP$4),LEN(OFFSET('Vacation Tracker'!$Q230:$AD230,0,BP$4))-1),0)))</f>
        <v>0</v>
      </c>
      <c r="BS227" s="26">
        <f t="array" aca="1" ref="BS227" ca="1">SUM(IF(RIGHT(OFFSET('Vacation Tracker'!$Q230:$AD230,0,BP$4))=BS$8,IFERROR(--LEFT(OFFSET('Vacation Tracker'!$Q230:$AD230,0,BP$4),LEN(OFFSET('Vacation Tracker'!$Q230:$AD230,0,BP$4))-1),0)))</f>
        <v>0</v>
      </c>
      <c r="BT227" s="23">
        <f ca="1">SUM(OFFSET('Vacation Tracker'!$Q230:$AD230,0,BT$4))</f>
        <v>0</v>
      </c>
      <c r="BU227" s="26">
        <f t="shared" ref="BU227" ca="1" si="11361">BT227-BV227</f>
        <v>0</v>
      </c>
      <c r="BV227" s="26">
        <f t="array" aca="1" ref="BV227" ca="1">SUM(IF(RIGHT(OFFSET('Vacation Tracker'!$Q230:$AD230,0,BT$4))&lt;&gt;"O",IFERROR(--LEFT(OFFSET('Vacation Tracker'!$Q230:$AD230,0,BT$4),LEN(OFFSET('Vacation Tracker'!$Q230:$AD230,0,BT$4))-1),0)))</f>
        <v>0</v>
      </c>
      <c r="BW227" s="26">
        <f t="array" aca="1" ref="BW227" ca="1">SUM(IF(RIGHT(OFFSET('Vacation Tracker'!$Q230:$AD230,0,BT$4))=BW$8,IFERROR(--LEFT(OFFSET('Vacation Tracker'!$Q230:$AD230,0,BT$4),LEN(OFFSET('Vacation Tracker'!$Q230:$AD230,0,BT$4))-1),0)))</f>
        <v>0</v>
      </c>
      <c r="BX227" s="23">
        <f ca="1">SUM(OFFSET('Vacation Tracker'!$Q230:$AD230,0,BX$4))</f>
        <v>0</v>
      </c>
      <c r="BY227" s="26">
        <f t="shared" ref="BY227" ca="1" si="11362">BX227-BZ227</f>
        <v>0</v>
      </c>
      <c r="BZ227" s="26">
        <f t="array" aca="1" ref="BZ227" ca="1">SUM(IF(RIGHT(OFFSET('Vacation Tracker'!$Q230:$AD230,0,BX$4))&lt;&gt;"O",IFERROR(--LEFT(OFFSET('Vacation Tracker'!$Q230:$AD230,0,BX$4),LEN(OFFSET('Vacation Tracker'!$Q230:$AD230,0,BX$4))-1),0)))</f>
        <v>0</v>
      </c>
      <c r="CA227" s="26">
        <f t="array" aca="1" ref="CA227" ca="1">SUM(IF(RIGHT(OFFSET('Vacation Tracker'!$Q230:$AD230,0,BX$4))=CA$8,IFERROR(--LEFT(OFFSET('Vacation Tracker'!$Q230:$AD230,0,BX$4),LEN(OFFSET('Vacation Tracker'!$Q230:$AD230,0,BX$4))-1),0)))</f>
        <v>0</v>
      </c>
      <c r="CB227" s="23">
        <f ca="1">SUM(OFFSET('Vacation Tracker'!$Q230:$AD230,0,CB$4))</f>
        <v>0</v>
      </c>
      <c r="CC227" s="26">
        <f t="shared" ref="CC227" ca="1" si="11363">CB227-CD227</f>
        <v>0</v>
      </c>
      <c r="CD227" s="26">
        <f t="array" aca="1" ref="CD227" ca="1">SUM(IF(RIGHT(OFFSET('Vacation Tracker'!$Q230:$AD230,0,CB$4))&lt;&gt;"O",IFERROR(--LEFT(OFFSET('Vacation Tracker'!$Q230:$AD230,0,CB$4),LEN(OFFSET('Vacation Tracker'!$Q230:$AD230,0,CB$4))-1),0)))</f>
        <v>0</v>
      </c>
      <c r="CE227" s="26">
        <f t="array" aca="1" ref="CE227" ca="1">SUM(IF(RIGHT(OFFSET('Vacation Tracker'!$Q230:$AD230,0,CB$4))=CE$8,IFERROR(--LEFT(OFFSET('Vacation Tracker'!$Q230:$AD230,0,CB$4),LEN(OFFSET('Vacation Tracker'!$Q230:$AD230,0,CB$4))-1),0)))</f>
        <v>0</v>
      </c>
      <c r="CF227" s="23">
        <f ca="1">SUM(OFFSET('Vacation Tracker'!$Q230:$AD230,0,CF$4))</f>
        <v>0</v>
      </c>
      <c r="CG227" s="26">
        <f t="shared" ref="CG227" ca="1" si="11364">CF227-CH227</f>
        <v>0</v>
      </c>
      <c r="CH227" s="26">
        <f t="array" aca="1" ref="CH227" ca="1">SUM(IF(RIGHT(OFFSET('Vacation Tracker'!$Q230:$AD230,0,CF$4))&lt;&gt;"O",IFERROR(--LEFT(OFFSET('Vacation Tracker'!$Q230:$AD230,0,CF$4),LEN(OFFSET('Vacation Tracker'!$Q230:$AD230,0,CF$4))-1),0)))</f>
        <v>0</v>
      </c>
      <c r="CI227" s="26">
        <f t="array" aca="1" ref="CI227" ca="1">SUM(IF(RIGHT(OFFSET('Vacation Tracker'!$Q230:$AD230,0,CF$4))=CI$8,IFERROR(--LEFT(OFFSET('Vacation Tracker'!$Q230:$AD230,0,CF$4),LEN(OFFSET('Vacation Tracker'!$Q230:$AD230,0,CF$4))-1),0)))</f>
        <v>0</v>
      </c>
      <c r="CJ227" s="23">
        <f ca="1">SUM(OFFSET('Vacation Tracker'!$Q230:$AD230,0,CJ$4))</f>
        <v>0</v>
      </c>
      <c r="CK227" s="26">
        <f t="shared" ref="CK227" ca="1" si="11365">CJ227-CL227</f>
        <v>0</v>
      </c>
      <c r="CL227" s="26">
        <f t="array" aca="1" ref="CL227" ca="1">SUM(IF(RIGHT(OFFSET('Vacation Tracker'!$Q230:$AD230,0,CJ$4))&lt;&gt;"O",IFERROR(--LEFT(OFFSET('Vacation Tracker'!$Q230:$AD230,0,CJ$4),LEN(OFFSET('Vacation Tracker'!$Q230:$AD230,0,CJ$4))-1),0)))</f>
        <v>0</v>
      </c>
      <c r="CM227" s="26">
        <f t="array" aca="1" ref="CM227" ca="1">SUM(IF(RIGHT(OFFSET('Vacation Tracker'!$Q230:$AD230,0,CJ$4))=CM$8,IFERROR(--LEFT(OFFSET('Vacation Tracker'!$Q230:$AD230,0,CJ$4),LEN(OFFSET('Vacation Tracker'!$Q230:$AD230,0,CJ$4))-1),0)))</f>
        <v>0</v>
      </c>
      <c r="CN227" s="23">
        <f ca="1">SUM(OFFSET('Vacation Tracker'!$Q230:$AD230,0,CN$4))</f>
        <v>0</v>
      </c>
      <c r="CO227" s="26">
        <f t="shared" ref="CO227" ca="1" si="11366">CN227-CP227</f>
        <v>0</v>
      </c>
      <c r="CP227" s="26">
        <f t="array" aca="1" ref="CP227" ca="1">SUM(IF(RIGHT(OFFSET('Vacation Tracker'!$Q230:$AD230,0,CN$4))&lt;&gt;"O",IFERROR(--LEFT(OFFSET('Vacation Tracker'!$Q230:$AD230,0,CN$4),LEN(OFFSET('Vacation Tracker'!$Q230:$AD230,0,CN$4))-1),0)))</f>
        <v>0</v>
      </c>
      <c r="CQ227" s="26">
        <f t="array" aca="1" ref="CQ227" ca="1">SUM(IF(RIGHT(OFFSET('Vacation Tracker'!$Q230:$AD230,0,CN$4))=CQ$8,IFERROR(--LEFT(OFFSET('Vacation Tracker'!$Q230:$AD230,0,CN$4),LEN(OFFSET('Vacation Tracker'!$Q230:$AD230,0,CN$4))-1),0)))</f>
        <v>0</v>
      </c>
      <c r="CR227" s="23">
        <f ca="1">SUM(OFFSET('Vacation Tracker'!$Q230:$AD230,0,CR$4))</f>
        <v>0</v>
      </c>
      <c r="CS227" s="26">
        <f t="shared" ref="CS227" ca="1" si="11367">CR227-CT227</f>
        <v>0</v>
      </c>
      <c r="CT227" s="26">
        <f t="array" aca="1" ref="CT227" ca="1">SUM(IF(RIGHT(OFFSET('Vacation Tracker'!$Q230:$AD230,0,CR$4))&lt;&gt;"O",IFERROR(--LEFT(OFFSET('Vacation Tracker'!$Q230:$AD230,0,CR$4),LEN(OFFSET('Vacation Tracker'!$Q230:$AD230,0,CR$4))-1),0)))</f>
        <v>0</v>
      </c>
      <c r="CU227" s="26">
        <f t="array" aca="1" ref="CU227" ca="1">SUM(IF(RIGHT(OFFSET('Vacation Tracker'!$Q230:$AD230,0,CR$4))=CU$8,IFERROR(--LEFT(OFFSET('Vacation Tracker'!$Q230:$AD230,0,CR$4),LEN(OFFSET('Vacation Tracker'!$Q230:$AD230,0,CR$4))-1),0)))</f>
        <v>0</v>
      </c>
      <c r="CV227" s="23">
        <f ca="1">SUM(OFFSET('Vacation Tracker'!$Q230:$AD230,0,CV$4))</f>
        <v>0</v>
      </c>
      <c r="CW227" s="26">
        <f t="shared" ref="CW227" ca="1" si="11368">CV227-CX227</f>
        <v>0</v>
      </c>
      <c r="CX227" s="26">
        <f t="array" aca="1" ref="CX227" ca="1">SUM(IF(RIGHT(OFFSET('Vacation Tracker'!$Q230:$AD230,0,CV$4))&lt;&gt;"O",IFERROR(--LEFT(OFFSET('Vacation Tracker'!$Q230:$AD230,0,CV$4),LEN(OFFSET('Vacation Tracker'!$Q230:$AD230,0,CV$4))-1),0)))</f>
        <v>0</v>
      </c>
      <c r="CY227" s="26">
        <f t="array" aca="1" ref="CY227" ca="1">SUM(IF(RIGHT(OFFSET('Vacation Tracker'!$Q230:$AD230,0,CV$4))=CY$8,IFERROR(--LEFT(OFFSET('Vacation Tracker'!$Q230:$AD230,0,CV$4),LEN(OFFSET('Vacation Tracker'!$Q230:$AD230,0,CV$4))-1),0)))</f>
        <v>0</v>
      </c>
      <c r="CZ227" s="23">
        <f ca="1">SUM(OFFSET('Vacation Tracker'!$Q230:$AD230,0,CZ$4))</f>
        <v>0</v>
      </c>
      <c r="DA227" s="26">
        <f t="shared" ref="DA227" ca="1" si="11369">CZ227-DB227</f>
        <v>0</v>
      </c>
      <c r="DB227" s="26">
        <f t="array" aca="1" ref="DB227" ca="1">SUM(IF(RIGHT(OFFSET('Vacation Tracker'!$Q230:$AD230,0,CZ$4))&lt;&gt;"O",IFERROR(--LEFT(OFFSET('Vacation Tracker'!$Q230:$AD230,0,CZ$4),LEN(OFFSET('Vacation Tracker'!$Q230:$AD230,0,CZ$4))-1),0)))</f>
        <v>0</v>
      </c>
      <c r="DC227" s="26">
        <f t="array" aca="1" ref="DC227" ca="1">SUM(IF(RIGHT(OFFSET('Vacation Tracker'!$Q230:$AD230,0,CZ$4))=DC$8,IFERROR(--LEFT(OFFSET('Vacation Tracker'!$Q230:$AD230,0,CZ$4),LEN(OFFSET('Vacation Tracker'!$Q230:$AD230,0,CZ$4))-1),0)))</f>
        <v>0</v>
      </c>
      <c r="DD227" s="23">
        <f ca="1">SUM(OFFSET('Vacation Tracker'!$Q230:$AD230,0,DD$4))</f>
        <v>0</v>
      </c>
      <c r="DE227" s="26">
        <f t="shared" ref="DE227" ca="1" si="11370">DD227-DF227</f>
        <v>0</v>
      </c>
      <c r="DF227" s="26">
        <f t="array" aca="1" ref="DF227" ca="1">SUM(IF(RIGHT(OFFSET('Vacation Tracker'!$Q230:$AD230,0,DD$4))&lt;&gt;"O",IFERROR(--LEFT(OFFSET('Vacation Tracker'!$Q230:$AD230,0,DD$4),LEN(OFFSET('Vacation Tracker'!$Q230:$AD230,0,DD$4))-1),0)))</f>
        <v>0</v>
      </c>
      <c r="DG227" s="26">
        <f t="array" aca="1" ref="DG227" ca="1">SUM(IF(RIGHT(OFFSET('Vacation Tracker'!$Q230:$AD230,0,DD$4))=DG$8,IFERROR(--LEFT(OFFSET('Vacation Tracker'!$Q230:$AD230,0,DD$4),LEN(OFFSET('Vacation Tracker'!$Q230:$AD230,0,DD$4))-1),0)))</f>
        <v>0</v>
      </c>
      <c r="DH227" s="23">
        <f ca="1">SUM(OFFSET('Vacation Tracker'!$Q230:$AD230,0,DH$4))</f>
        <v>0</v>
      </c>
      <c r="DI227" s="26">
        <f t="shared" ref="DI227" ca="1" si="11371">DH227-DJ227</f>
        <v>0</v>
      </c>
      <c r="DJ227" s="26">
        <f t="array" aca="1" ref="DJ227" ca="1">SUM(IF(RIGHT(OFFSET('Vacation Tracker'!$Q230:$AD230,0,DH$4))&lt;&gt;"O",IFERROR(--LEFT(OFFSET('Vacation Tracker'!$Q230:$AD230,0,DH$4),LEN(OFFSET('Vacation Tracker'!$Q230:$AD230,0,DH$4))-1),0)))</f>
        <v>0</v>
      </c>
      <c r="DK227" s="26">
        <f t="array" aca="1" ref="DK227" ca="1">SUM(IF(RIGHT(OFFSET('Vacation Tracker'!$Q230:$AD230,0,DH$4))=DK$8,IFERROR(--LEFT(OFFSET('Vacation Tracker'!$Q230:$AD230,0,DH$4),LEN(OFFSET('Vacation Tracker'!$Q230:$AD230,0,DH$4))-1),0)))</f>
        <v>0</v>
      </c>
      <c r="DL227" s="23">
        <f ca="1">SUM(OFFSET('Vacation Tracker'!$Q230:$AD230,0,DL$4))</f>
        <v>0</v>
      </c>
      <c r="DM227" s="26">
        <f t="shared" ref="DM227" ca="1" si="11372">DL227-DN227</f>
        <v>0</v>
      </c>
      <c r="DN227" s="26">
        <f t="array" aca="1" ref="DN227" ca="1">SUM(IF(RIGHT(OFFSET('Vacation Tracker'!$Q230:$AD230,0,DL$4))&lt;&gt;"O",IFERROR(--LEFT(OFFSET('Vacation Tracker'!$Q230:$AD230,0,DL$4),LEN(OFFSET('Vacation Tracker'!$Q230:$AD230,0,DL$4))-1),0)))</f>
        <v>0</v>
      </c>
      <c r="DO227" s="26">
        <f t="array" aca="1" ref="DO227" ca="1">SUM(IF(RIGHT(OFFSET('Vacation Tracker'!$Q230:$AD230,0,DL$4))=DO$8,IFERROR(--LEFT(OFFSET('Vacation Tracker'!$Q230:$AD230,0,DL$4),LEN(OFFSET('Vacation Tracker'!$Q230:$AD230,0,DL$4))-1),0)))</f>
        <v>0</v>
      </c>
      <c r="DP227" s="23">
        <f ca="1">SUM(OFFSET('Vacation Tracker'!$Q230:$AD230,0,DP$4))</f>
        <v>0</v>
      </c>
      <c r="DQ227" s="26">
        <f t="shared" ref="DQ227" ca="1" si="11373">DP227-DR227</f>
        <v>0</v>
      </c>
      <c r="DR227" s="26">
        <f t="array" aca="1" ref="DR227" ca="1">SUM(IF(RIGHT(OFFSET('Vacation Tracker'!$Q230:$AD230,0,DP$4))&lt;&gt;"O",IFERROR(--LEFT(OFFSET('Vacation Tracker'!$Q230:$AD230,0,DP$4),LEN(OFFSET('Vacation Tracker'!$Q230:$AD230,0,DP$4))-1),0)))</f>
        <v>0</v>
      </c>
      <c r="DS227" s="26">
        <f t="array" aca="1" ref="DS227" ca="1">SUM(IF(RIGHT(OFFSET('Vacation Tracker'!$Q230:$AD230,0,DP$4))=DS$8,IFERROR(--LEFT(OFFSET('Vacation Tracker'!$Q230:$AD230,0,DP$4),LEN(OFFSET('Vacation Tracker'!$Q230:$AD230,0,DP$4))-1),0)))</f>
        <v>0</v>
      </c>
      <c r="DT227" s="23">
        <f ca="1">SUM(OFFSET('Vacation Tracker'!$Q230:$AD230,0,DT$4))</f>
        <v>0</v>
      </c>
      <c r="DU227" s="26">
        <f t="shared" ref="DU227" ca="1" si="11374">DT227-DV227</f>
        <v>0</v>
      </c>
      <c r="DV227" s="26">
        <f t="array" aca="1" ref="DV227" ca="1">SUM(IF(RIGHT(OFFSET('Vacation Tracker'!$Q230:$AD230,0,DT$4))&lt;&gt;"O",IFERROR(--LEFT(OFFSET('Vacation Tracker'!$Q230:$AD230,0,DT$4),LEN(OFFSET('Vacation Tracker'!$Q230:$AD230,0,DT$4))-1),0)))</f>
        <v>0</v>
      </c>
      <c r="DW227" s="26">
        <f t="array" aca="1" ref="DW227" ca="1">SUM(IF(RIGHT(OFFSET('Vacation Tracker'!$Q230:$AD230,0,DT$4))=DW$8,IFERROR(--LEFT(OFFSET('Vacation Tracker'!$Q230:$AD230,0,DT$4),LEN(OFFSET('Vacation Tracker'!$Q230:$AD230,0,DT$4))-1),0)))</f>
        <v>0</v>
      </c>
      <c r="DX227" s="23">
        <f ca="1">SUM(OFFSET('Vacation Tracker'!$Q230:$AD230,0,DX$4))</f>
        <v>0</v>
      </c>
      <c r="DY227" s="26">
        <f t="shared" ref="DY227" ca="1" si="11375">DX227-DZ227</f>
        <v>0</v>
      </c>
      <c r="DZ227" s="26">
        <f t="array" aca="1" ref="DZ227" ca="1">SUM(IF(RIGHT(OFFSET('Vacation Tracker'!$Q230:$AD230,0,DX$4))&lt;&gt;"O",IFERROR(--LEFT(OFFSET('Vacation Tracker'!$Q230:$AD230,0,DX$4),LEN(OFFSET('Vacation Tracker'!$Q230:$AD230,0,DX$4))-1),0)))</f>
        <v>0</v>
      </c>
      <c r="EA227" s="26">
        <f t="array" aca="1" ref="EA227" ca="1">SUM(IF(RIGHT(OFFSET('Vacation Tracker'!$Q230:$AD230,0,DX$4))=EA$8,IFERROR(--LEFT(OFFSET('Vacation Tracker'!$Q230:$AD230,0,DX$4),LEN(OFFSET('Vacation Tracker'!$Q230:$AD230,0,DX$4))-1),0)))</f>
        <v>0</v>
      </c>
      <c r="EB227" s="23">
        <f ca="1">SUM(OFFSET('Vacation Tracker'!$Q230:$AD230,0,EB$4))</f>
        <v>0</v>
      </c>
      <c r="EC227" s="26">
        <f t="shared" ref="EC227" ca="1" si="11376">EB227-ED227</f>
        <v>0</v>
      </c>
      <c r="ED227" s="26">
        <f t="array" aca="1" ref="ED227" ca="1">SUM(IF(RIGHT(OFFSET('Vacation Tracker'!$Q230:$AD230,0,EB$4))&lt;&gt;"O",IFERROR(--LEFT(OFFSET('Vacation Tracker'!$Q230:$AD230,0,EB$4),LEN(OFFSET('Vacation Tracker'!$Q230:$AD230,0,EB$4))-1),0)))</f>
        <v>0</v>
      </c>
      <c r="EE227" s="26">
        <f t="array" aca="1" ref="EE227" ca="1">SUM(IF(RIGHT(OFFSET('Vacation Tracker'!$Q230:$AD230,0,EB$4))=EE$8,IFERROR(--LEFT(OFFSET('Vacation Tracker'!$Q230:$AD230,0,EB$4),LEN(OFFSET('Vacation Tracker'!$Q230:$AD230,0,EB$4))-1),0)))</f>
        <v>0</v>
      </c>
      <c r="EF227" s="23">
        <f ca="1">SUM(OFFSET('Vacation Tracker'!$Q230:$AD230,0,EF$4))</f>
        <v>0</v>
      </c>
      <c r="EG227" s="26">
        <f t="shared" ref="EG227" ca="1" si="11377">EF227-EH227</f>
        <v>0</v>
      </c>
      <c r="EH227" s="26">
        <f t="array" aca="1" ref="EH227" ca="1">SUM(IF(RIGHT(OFFSET('Vacation Tracker'!$Q230:$AD230,0,EF$4))&lt;&gt;"O",IFERROR(--LEFT(OFFSET('Vacation Tracker'!$Q230:$AD230,0,EF$4),LEN(OFFSET('Vacation Tracker'!$Q230:$AD230,0,EF$4))-1),0)))</f>
        <v>0</v>
      </c>
      <c r="EI227" s="26">
        <f t="array" aca="1" ref="EI227" ca="1">SUM(IF(RIGHT(OFFSET('Vacation Tracker'!$Q230:$AD230,0,EF$4))=EI$8,IFERROR(--LEFT(OFFSET('Vacation Tracker'!$Q230:$AD230,0,EF$4),LEN(OFFSET('Vacation Tracker'!$Q230:$AD230,0,EF$4))-1),0)))</f>
        <v>0</v>
      </c>
      <c r="EJ227" s="23">
        <f ca="1">SUM(OFFSET('Vacation Tracker'!$Q230:$AD230,0,EJ$4))</f>
        <v>0</v>
      </c>
      <c r="EK227" s="26">
        <f t="shared" ref="EK227" ca="1" si="11378">EJ227-EL227</f>
        <v>0</v>
      </c>
      <c r="EL227" s="26">
        <f t="array" aca="1" ref="EL227" ca="1">SUM(IF(RIGHT(OFFSET('Vacation Tracker'!$Q230:$AD230,0,EJ$4))&lt;&gt;"O",IFERROR(--LEFT(OFFSET('Vacation Tracker'!$Q230:$AD230,0,EJ$4),LEN(OFFSET('Vacation Tracker'!$Q230:$AD230,0,EJ$4))-1),0)))</f>
        <v>0</v>
      </c>
      <c r="EM227" s="26">
        <f t="array" aca="1" ref="EM227" ca="1">SUM(IF(RIGHT(OFFSET('Vacation Tracker'!$Q230:$AD230,0,EJ$4))=EM$8,IFERROR(--LEFT(OFFSET('Vacation Tracker'!$Q230:$AD230,0,EJ$4),LEN(OFFSET('Vacation Tracker'!$Q230:$AD230,0,EJ$4))-1),0)))</f>
        <v>0</v>
      </c>
      <c r="EN227" s="23">
        <f ca="1">SUM(OFFSET('Vacation Tracker'!$Q230:$AD230,0,EN$4))</f>
        <v>0</v>
      </c>
      <c r="EO227" s="26">
        <f t="shared" ref="EO227" ca="1" si="11379">EN227-EP227</f>
        <v>0</v>
      </c>
      <c r="EP227" s="26">
        <f t="array" aca="1" ref="EP227" ca="1">SUM(IF(RIGHT(OFFSET('Vacation Tracker'!$Q230:$AD230,0,EN$4))&lt;&gt;"O",IFERROR(--LEFT(OFFSET('Vacation Tracker'!$Q230:$AD230,0,EN$4),LEN(OFFSET('Vacation Tracker'!$Q230:$AD230,0,EN$4))-1),0)))</f>
        <v>0</v>
      </c>
      <c r="EQ227" s="26">
        <f t="array" aca="1" ref="EQ227" ca="1">SUM(IF(RIGHT(OFFSET('Vacation Tracker'!$Q230:$AD230,0,EN$4))=EQ$8,IFERROR(--LEFT(OFFSET('Vacation Tracker'!$Q230:$AD230,0,EN$4),LEN(OFFSET('Vacation Tracker'!$Q230:$AD230,0,EN$4))-1),0)))</f>
        <v>0</v>
      </c>
      <c r="ER227" s="23">
        <f ca="1">SUM(OFFSET('Vacation Tracker'!$Q230:$AD230,0,ER$4))</f>
        <v>0</v>
      </c>
      <c r="ES227" s="26">
        <f t="shared" ref="ES227" ca="1" si="11380">ER227-ET227</f>
        <v>0</v>
      </c>
      <c r="ET227" s="26">
        <f t="array" aca="1" ref="ET227" ca="1">SUM(IF(RIGHT(OFFSET('Vacation Tracker'!$Q230:$AD230,0,ER$4))&lt;&gt;"O",IFERROR(--LEFT(OFFSET('Vacation Tracker'!$Q230:$AD230,0,ER$4),LEN(OFFSET('Vacation Tracker'!$Q230:$AD230,0,ER$4))-1),0)))</f>
        <v>0</v>
      </c>
      <c r="EU227" s="26">
        <f t="array" aca="1" ref="EU227" ca="1">SUM(IF(RIGHT(OFFSET('Vacation Tracker'!$Q230:$AD230,0,ER$4))=EU$8,IFERROR(--LEFT(OFFSET('Vacation Tracker'!$Q230:$AD230,0,ER$4),LEN(OFFSET('Vacation Tracker'!$Q230:$AD230,0,ER$4))-1),0)))</f>
        <v>0</v>
      </c>
      <c r="EV227" s="23">
        <f ca="1">SUM(OFFSET('Vacation Tracker'!$Q230:$AD230,0,EV$4))</f>
        <v>0</v>
      </c>
      <c r="EW227" s="26">
        <f t="shared" ref="EW227" ca="1" si="11381">EV227-EX227</f>
        <v>0</v>
      </c>
      <c r="EX227" s="26">
        <f t="array" aca="1" ref="EX227" ca="1">SUM(IF(RIGHT(OFFSET('Vacation Tracker'!$Q230:$AD230,0,EV$4))&lt;&gt;"O",IFERROR(--LEFT(OFFSET('Vacation Tracker'!$Q230:$AD230,0,EV$4),LEN(OFFSET('Vacation Tracker'!$Q230:$AD230,0,EV$4))-1),0)))</f>
        <v>0</v>
      </c>
      <c r="EY227" s="26">
        <f t="array" aca="1" ref="EY227" ca="1">SUM(IF(RIGHT(OFFSET('Vacation Tracker'!$Q230:$AD230,0,EV$4))=EY$8,IFERROR(--LEFT(OFFSET('Vacation Tracker'!$Q230:$AD230,0,EV$4),LEN(OFFSET('Vacation Tracker'!$Q230:$AD230,0,EV$4))-1),0)))</f>
        <v>0</v>
      </c>
      <c r="EZ227" s="23">
        <f ca="1">SUM(OFFSET('Vacation Tracker'!$Q230:$AD230,0,EZ$4))</f>
        <v>0</v>
      </c>
      <c r="FA227" s="26">
        <f t="shared" ref="FA227" ca="1" si="11382">EZ227-FB227</f>
        <v>0</v>
      </c>
      <c r="FB227" s="26">
        <f t="array" aca="1" ref="FB227" ca="1">SUM(IF(RIGHT(OFFSET('Vacation Tracker'!$Q230:$AD230,0,EZ$4))&lt;&gt;"O",IFERROR(--LEFT(OFFSET('Vacation Tracker'!$Q230:$AD230,0,EZ$4),LEN(OFFSET('Vacation Tracker'!$Q230:$AD230,0,EZ$4))-1),0)))</f>
        <v>0</v>
      </c>
      <c r="FC227" s="26">
        <f t="array" aca="1" ref="FC227" ca="1">SUM(IF(RIGHT(OFFSET('Vacation Tracker'!$Q230:$AD230,0,EZ$4))=FC$8,IFERROR(--LEFT(OFFSET('Vacation Tracker'!$Q230:$AD230,0,EZ$4),LEN(OFFSET('Vacation Tracker'!$Q230:$AD230,0,EZ$4))-1),0)))</f>
        <v>0</v>
      </c>
      <c r="FD227" s="23">
        <f ca="1">SUM(OFFSET('Vacation Tracker'!$Q230:$AD230,0,FD$4))</f>
        <v>0</v>
      </c>
      <c r="FE227" s="26">
        <f t="shared" ref="FE227" ca="1" si="11383">FD227-FF227</f>
        <v>0</v>
      </c>
      <c r="FF227" s="26">
        <f t="array" aca="1" ref="FF227" ca="1">SUM(IF(RIGHT(OFFSET('Vacation Tracker'!$Q230:$AD230,0,FD$4))&lt;&gt;"O",IFERROR(--LEFT(OFFSET('Vacation Tracker'!$Q230:$AD230,0,FD$4),LEN(OFFSET('Vacation Tracker'!$Q230:$AD230,0,FD$4))-1),0)))</f>
        <v>0</v>
      </c>
      <c r="FG227" s="26">
        <f t="array" aca="1" ref="FG227" ca="1">SUM(IF(RIGHT(OFFSET('Vacation Tracker'!$Q230:$AD230,0,FD$4))=FG$8,IFERROR(--LEFT(OFFSET('Vacation Tracker'!$Q230:$AD230,0,FD$4),LEN(OFFSET('Vacation Tracker'!$Q230:$AD230,0,FD$4))-1),0)))</f>
        <v>0</v>
      </c>
      <c r="FH227" s="23">
        <f ca="1">SUM(OFFSET('Vacation Tracker'!$Q230:$AD230,0,FH$4))</f>
        <v>0</v>
      </c>
      <c r="FI227" s="26">
        <f t="shared" ref="FI227" ca="1" si="11384">FH227-FJ227</f>
        <v>0</v>
      </c>
      <c r="FJ227" s="26">
        <f t="array" aca="1" ref="FJ227" ca="1">SUM(IF(RIGHT(OFFSET('Vacation Tracker'!$Q230:$AD230,0,FH$4))&lt;&gt;"O",IFERROR(--LEFT(OFFSET('Vacation Tracker'!$Q230:$AD230,0,FH$4),LEN(OFFSET('Vacation Tracker'!$Q230:$AD230,0,FH$4))-1),0)))</f>
        <v>0</v>
      </c>
      <c r="FK227" s="26">
        <f t="array" aca="1" ref="FK227" ca="1">SUM(IF(RIGHT(OFFSET('Vacation Tracker'!$Q230:$AD230,0,FH$4))=FK$8,IFERROR(--LEFT(OFFSET('Vacation Tracker'!$Q230:$AD230,0,FH$4),LEN(OFFSET('Vacation Tracker'!$Q230:$AD230,0,FH$4))-1),0)))</f>
        <v>0</v>
      </c>
      <c r="FL227" s="23">
        <f ca="1">SUM(OFFSET('Vacation Tracker'!$Q230:$AD230,0,FL$4))</f>
        <v>0</v>
      </c>
      <c r="FM227" s="26">
        <f t="shared" ref="FM227" ca="1" si="11385">FL227-FN227</f>
        <v>0</v>
      </c>
      <c r="FN227" s="26">
        <f t="array" aca="1" ref="FN227" ca="1">SUM(IF(RIGHT(OFFSET('Vacation Tracker'!$Q230:$AD230,0,FL$4))&lt;&gt;"O",IFERROR(--LEFT(OFFSET('Vacation Tracker'!$Q230:$AD230,0,FL$4),LEN(OFFSET('Vacation Tracker'!$Q230:$AD230,0,FL$4))-1),0)))</f>
        <v>0</v>
      </c>
      <c r="FO227" s="26">
        <f t="array" aca="1" ref="FO227" ca="1">SUM(IF(RIGHT(OFFSET('Vacation Tracker'!$Q230:$AD230,0,FL$4))=FO$8,IFERROR(--LEFT(OFFSET('Vacation Tracker'!$Q230:$AD230,0,FL$4),LEN(OFFSET('Vacation Tracker'!$Q230:$AD230,0,FL$4))-1),0)))</f>
        <v>0</v>
      </c>
      <c r="FP227" s="23">
        <f ca="1">SUM(OFFSET('Vacation Tracker'!$Q230:$AD230,0,FP$4))</f>
        <v>0</v>
      </c>
      <c r="FQ227" s="26">
        <f t="shared" ref="FQ227" ca="1" si="11386">FP227-FR227</f>
        <v>0</v>
      </c>
      <c r="FR227" s="26">
        <f t="array" aca="1" ref="FR227" ca="1">SUM(IF(RIGHT(OFFSET('Vacation Tracker'!$Q230:$AD230,0,FP$4))&lt;&gt;"O",IFERROR(--LEFT(OFFSET('Vacation Tracker'!$Q230:$AD230,0,FP$4),LEN(OFFSET('Vacation Tracker'!$Q230:$AD230,0,FP$4))-1),0)))</f>
        <v>0</v>
      </c>
      <c r="FS227" s="26">
        <f t="array" aca="1" ref="FS227" ca="1">SUM(IF(RIGHT(OFFSET('Vacation Tracker'!$Q230:$AD230,0,FP$4))=FS$8,IFERROR(--LEFT(OFFSET('Vacation Tracker'!$Q230:$AD230,0,FP$4),LEN(OFFSET('Vacation Tracker'!$Q230:$AD230,0,FP$4))-1),0)))</f>
        <v>0</v>
      </c>
      <c r="FT227" s="23">
        <f ca="1">SUM(OFFSET('Vacation Tracker'!$Q230:$AD230,0,FT$4))</f>
        <v>0</v>
      </c>
      <c r="FU227" s="26">
        <f t="shared" ref="FU227" ca="1" si="11387">FT227-FV227</f>
        <v>0</v>
      </c>
      <c r="FV227" s="26">
        <f t="array" aca="1" ref="FV227" ca="1">SUM(IF(RIGHT(OFFSET('Vacation Tracker'!$Q230:$AD230,0,FT$4))&lt;&gt;"O",IFERROR(--LEFT(OFFSET('Vacation Tracker'!$Q230:$AD230,0,FT$4),LEN(OFFSET('Vacation Tracker'!$Q230:$AD230,0,FT$4))-1),0)))</f>
        <v>0</v>
      </c>
      <c r="FW227" s="26">
        <f t="array" aca="1" ref="FW227" ca="1">SUM(IF(RIGHT(OFFSET('Vacation Tracker'!$Q230:$AD230,0,FT$4))=FW$8,IFERROR(--LEFT(OFFSET('Vacation Tracker'!$Q230:$AD230,0,FT$4),LEN(OFFSET('Vacation Tracker'!$Q230:$AD230,0,FT$4))-1),0)))</f>
        <v>0</v>
      </c>
      <c r="FX227" s="23">
        <f ca="1">SUM(OFFSET('Vacation Tracker'!$Q230:$AD230,0,FX$4))</f>
        <v>0</v>
      </c>
      <c r="FY227" s="26">
        <f t="shared" ref="FY227" ca="1" si="11388">FX227-FZ227</f>
        <v>0</v>
      </c>
      <c r="FZ227" s="26">
        <f t="array" aca="1" ref="FZ227" ca="1">SUM(IF(RIGHT(OFFSET('Vacation Tracker'!$Q230:$AD230,0,FX$4))&lt;&gt;"O",IFERROR(--LEFT(OFFSET('Vacation Tracker'!$Q230:$AD230,0,FX$4),LEN(OFFSET('Vacation Tracker'!$Q230:$AD230,0,FX$4))-1),0)))</f>
        <v>0</v>
      </c>
      <c r="GA227" s="26">
        <f t="array" aca="1" ref="GA227" ca="1">SUM(IF(RIGHT(OFFSET('Vacation Tracker'!$Q230:$AD230,0,FX$4))=GA$8,IFERROR(--LEFT(OFFSET('Vacation Tracker'!$Q230:$AD230,0,FX$4),LEN(OFFSET('Vacation Tracker'!$Q230:$AD230,0,FX$4))-1),0)))</f>
        <v>0</v>
      </c>
      <c r="GB227" s="23">
        <f ca="1">SUM(OFFSET('Vacation Tracker'!$Q230:$AD230,0,GB$4))</f>
        <v>0</v>
      </c>
      <c r="GC227" s="26">
        <f t="shared" ref="GC227" ca="1" si="11389">GB227-GD227</f>
        <v>0</v>
      </c>
      <c r="GD227" s="26">
        <f t="array" aca="1" ref="GD227" ca="1">SUM(IF(RIGHT(OFFSET('Vacation Tracker'!$Q230:$AD230,0,GB$4))&lt;&gt;"O",IFERROR(--LEFT(OFFSET('Vacation Tracker'!$Q230:$AD230,0,GB$4),LEN(OFFSET('Vacation Tracker'!$Q230:$AD230,0,GB$4))-1),0)))</f>
        <v>0</v>
      </c>
      <c r="GE227" s="26">
        <f t="array" aca="1" ref="GE227" ca="1">SUM(IF(RIGHT(OFFSET('Vacation Tracker'!$Q230:$AD230,0,GB$4))=GE$8,IFERROR(--LEFT(OFFSET('Vacation Tracker'!$Q230:$AD230,0,GB$4),LEN(OFFSET('Vacation Tracker'!$Q230:$AD230,0,GB$4))-1),0)))</f>
        <v>0</v>
      </c>
      <c r="GF227" s="23">
        <f ca="1">SUM(OFFSET('Vacation Tracker'!$Q230:$AD230,0,GF$4))</f>
        <v>0</v>
      </c>
      <c r="GG227" s="26">
        <f t="shared" ref="GG227" ca="1" si="11390">GF227-GH227</f>
        <v>0</v>
      </c>
      <c r="GH227" s="26">
        <f t="array" aca="1" ref="GH227" ca="1">SUM(IF(RIGHT(OFFSET('Vacation Tracker'!$Q230:$AD230,0,GF$4))&lt;&gt;"O",IFERROR(--LEFT(OFFSET('Vacation Tracker'!$Q230:$AD230,0,GF$4),LEN(OFFSET('Vacation Tracker'!$Q230:$AD230,0,GF$4))-1),0)))</f>
        <v>0</v>
      </c>
      <c r="GI227" s="26">
        <f t="array" aca="1" ref="GI227" ca="1">SUM(IF(RIGHT(OFFSET('Vacation Tracker'!$Q230:$AD230,0,GF$4))=GI$8,IFERROR(--LEFT(OFFSET('Vacation Tracker'!$Q230:$AD230,0,GF$4),LEN(OFFSET('Vacation Tracker'!$Q230:$AD230,0,GF$4))-1),0)))</f>
        <v>0</v>
      </c>
      <c r="GJ227" s="23">
        <f ca="1">SUM(OFFSET('Vacation Tracker'!$Q230:$AD230,0,GJ$4))</f>
        <v>0</v>
      </c>
      <c r="GK227" s="26">
        <f t="shared" ref="GK227" ca="1" si="11391">GJ227-GL227</f>
        <v>0</v>
      </c>
      <c r="GL227" s="26">
        <f t="array" aca="1" ref="GL227" ca="1">SUM(IF(RIGHT(OFFSET('Vacation Tracker'!$Q230:$AD230,0,GJ$4))&lt;&gt;"O",IFERROR(--LEFT(OFFSET('Vacation Tracker'!$Q230:$AD230,0,GJ$4),LEN(OFFSET('Vacation Tracker'!$Q230:$AD230,0,GJ$4))-1),0)))</f>
        <v>0</v>
      </c>
      <c r="GM227" s="26">
        <f t="array" aca="1" ref="GM227" ca="1">SUM(IF(RIGHT(OFFSET('Vacation Tracker'!$Q230:$AD230,0,GJ$4))=GM$8,IFERROR(--LEFT(OFFSET('Vacation Tracker'!$Q230:$AD230,0,GJ$4),LEN(OFFSET('Vacation Tracker'!$Q230:$AD230,0,GJ$4))-1),0)))</f>
        <v>0</v>
      </c>
      <c r="GN227" s="23">
        <f ca="1">SUM(OFFSET('Vacation Tracker'!$Q230:$AD230,0,GN$4))</f>
        <v>0</v>
      </c>
      <c r="GO227" s="26">
        <f t="shared" ref="GO227" ca="1" si="11392">GN227-GP227</f>
        <v>0</v>
      </c>
      <c r="GP227" s="26">
        <f t="array" aca="1" ref="GP227" ca="1">SUM(IF(RIGHT(OFFSET('Vacation Tracker'!$Q230:$AD230,0,GN$4))&lt;&gt;"O",IFERROR(--LEFT(OFFSET('Vacation Tracker'!$Q230:$AD230,0,GN$4),LEN(OFFSET('Vacation Tracker'!$Q230:$AD230,0,GN$4))-1),0)))</f>
        <v>0</v>
      </c>
      <c r="GQ227" s="26">
        <f t="array" aca="1" ref="GQ227" ca="1">SUM(IF(RIGHT(OFFSET('Vacation Tracker'!$Q230:$AD230,0,GN$4))=GQ$8,IFERROR(--LEFT(OFFSET('Vacation Tracker'!$Q230:$AD230,0,GN$4),LEN(OFFSET('Vacation Tracker'!$Q230:$AD230,0,GN$4))-1),0)))</f>
        <v>0</v>
      </c>
      <c r="GR227" s="23">
        <f ca="1">SUM(OFFSET('Vacation Tracker'!$Q230:$AD230,0,GR$4))</f>
        <v>0</v>
      </c>
      <c r="GS227" s="26">
        <f t="shared" ref="GS227" ca="1" si="11393">GR227-GT227</f>
        <v>0</v>
      </c>
      <c r="GT227" s="26">
        <f t="array" aca="1" ref="GT227" ca="1">SUM(IF(RIGHT(OFFSET('Vacation Tracker'!$Q230:$AD230,0,GR$4))&lt;&gt;"O",IFERROR(--LEFT(OFFSET('Vacation Tracker'!$Q230:$AD230,0,GR$4),LEN(OFFSET('Vacation Tracker'!$Q230:$AD230,0,GR$4))-1),0)))</f>
        <v>0</v>
      </c>
      <c r="GU227" s="26">
        <f t="array" aca="1" ref="GU227" ca="1">SUM(IF(RIGHT(OFFSET('Vacation Tracker'!$Q230:$AD230,0,GR$4))=GU$8,IFERROR(--LEFT(OFFSET('Vacation Tracker'!$Q230:$AD230,0,GR$4),LEN(OFFSET('Vacation Tracker'!$Q230:$AD230,0,GR$4))-1),0)))</f>
        <v>0</v>
      </c>
      <c r="GV227" s="23">
        <f ca="1">SUM(OFFSET('Vacation Tracker'!$Q230:$AD230,0,GV$4))</f>
        <v>0</v>
      </c>
      <c r="GW227" s="26">
        <f t="shared" ref="GW227" ca="1" si="11394">GV227-GX227</f>
        <v>0</v>
      </c>
      <c r="GX227" s="26">
        <f t="array" aca="1" ref="GX227" ca="1">SUM(IF(RIGHT(OFFSET('Vacation Tracker'!$Q230:$AD230,0,GV$4))&lt;&gt;"O",IFERROR(--LEFT(OFFSET('Vacation Tracker'!$Q230:$AD230,0,GV$4),LEN(OFFSET('Vacation Tracker'!$Q230:$AD230,0,GV$4))-1),0)))</f>
        <v>0</v>
      </c>
      <c r="GY227" s="26">
        <f t="array" aca="1" ref="GY227" ca="1">SUM(IF(RIGHT(OFFSET('Vacation Tracker'!$Q230:$AD230,0,GV$4))=GY$8,IFERROR(--LEFT(OFFSET('Vacation Tracker'!$Q230:$AD230,0,GV$4),LEN(OFFSET('Vacation Tracker'!$Q230:$AD230,0,GV$4))-1),0)))</f>
        <v>0</v>
      </c>
      <c r="GZ227" s="23">
        <f ca="1">SUM(OFFSET('Vacation Tracker'!$Q230:$AD230,0,GZ$4))</f>
        <v>0</v>
      </c>
      <c r="HA227" s="26">
        <f t="shared" ref="HA227" ca="1" si="11395">GZ227-HB227</f>
        <v>0</v>
      </c>
      <c r="HB227" s="26">
        <f t="array" aca="1" ref="HB227" ca="1">SUM(IF(RIGHT(OFFSET('Vacation Tracker'!$Q230:$AD230,0,GZ$4))&lt;&gt;"O",IFERROR(--LEFT(OFFSET('Vacation Tracker'!$Q230:$AD230,0,GZ$4),LEN(OFFSET('Vacation Tracker'!$Q230:$AD230,0,GZ$4))-1),0)))</f>
        <v>0</v>
      </c>
      <c r="HC227" s="26">
        <f t="array" aca="1" ref="HC227" ca="1">SUM(IF(RIGHT(OFFSET('Vacation Tracker'!$Q230:$AD230,0,GZ$4))=HC$8,IFERROR(--LEFT(OFFSET('Vacation Tracker'!$Q230:$AD230,0,GZ$4),LEN(OFFSET('Vacation Tracker'!$Q230:$AD230,0,GZ$4))-1),0)))</f>
        <v>0</v>
      </c>
      <c r="HD227" s="23">
        <f ca="1">SUM(OFFSET('Vacation Tracker'!$Q230:$AD230,0,HD$4))</f>
        <v>0</v>
      </c>
      <c r="HE227" s="26">
        <f t="shared" ref="HE227" ca="1" si="11396">HD227-HF227</f>
        <v>0</v>
      </c>
      <c r="HF227" s="26">
        <f t="array" aca="1" ref="HF227" ca="1">SUM(IF(RIGHT(OFFSET('Vacation Tracker'!$Q230:$AD230,0,HD$4))&lt;&gt;"O",IFERROR(--LEFT(OFFSET('Vacation Tracker'!$Q230:$AD230,0,HD$4),LEN(OFFSET('Vacation Tracker'!$Q230:$AD230,0,HD$4))-1),0)))</f>
        <v>0</v>
      </c>
      <c r="HG227" s="26">
        <f t="array" aca="1" ref="HG227" ca="1">SUM(IF(RIGHT(OFFSET('Vacation Tracker'!$Q230:$AD230,0,HD$4))=HG$8,IFERROR(--LEFT(OFFSET('Vacation Tracker'!$Q230:$AD230,0,HD$4),LEN(OFFSET('Vacation Tracker'!$Q230:$AD230,0,HD$4))-1),0)))</f>
        <v>0</v>
      </c>
      <c r="HH227" s="23">
        <f ca="1">SUM(OFFSET('Vacation Tracker'!$Q230:$AD230,0,HH$4))</f>
        <v>0</v>
      </c>
      <c r="HI227" s="26">
        <f t="shared" ref="HI227" ca="1" si="11397">HH227-HJ227</f>
        <v>0</v>
      </c>
      <c r="HJ227" s="26">
        <f t="array" aca="1" ref="HJ227" ca="1">SUM(IF(RIGHT(OFFSET('Vacation Tracker'!$Q230:$AD230,0,HH$4))&lt;&gt;"O",IFERROR(--LEFT(OFFSET('Vacation Tracker'!$Q230:$AD230,0,HH$4),LEN(OFFSET('Vacation Tracker'!$Q230:$AD230,0,HH$4))-1),0)))</f>
        <v>0</v>
      </c>
      <c r="HK227" s="26">
        <f t="array" aca="1" ref="HK227" ca="1">SUM(IF(RIGHT(OFFSET('Vacation Tracker'!$Q230:$AD230,0,HH$4))=HK$8,IFERROR(--LEFT(OFFSET('Vacation Tracker'!$Q230:$AD230,0,HH$4),LEN(OFFSET('Vacation Tracker'!$Q230:$AD230,0,HH$4))-1),0)))</f>
        <v>0</v>
      </c>
      <c r="HL227" s="23">
        <f ca="1">SUM(OFFSET('Vacation Tracker'!$Q230:$AD230,0,HL$4))</f>
        <v>0</v>
      </c>
      <c r="HM227" s="26">
        <f t="shared" ref="HM227" ca="1" si="11398">HL227-HN227</f>
        <v>0</v>
      </c>
      <c r="HN227" s="26">
        <f t="array" aca="1" ref="HN227" ca="1">SUM(IF(RIGHT(OFFSET('Vacation Tracker'!$Q230:$AD230,0,HL$4))&lt;&gt;"O",IFERROR(--LEFT(OFFSET('Vacation Tracker'!$Q230:$AD230,0,HL$4),LEN(OFFSET('Vacation Tracker'!$Q230:$AD230,0,HL$4))-1),0)))</f>
        <v>0</v>
      </c>
      <c r="HO227" s="26">
        <f t="array" aca="1" ref="HO227" ca="1">SUM(IF(RIGHT(OFFSET('Vacation Tracker'!$Q230:$AD230,0,HL$4))=HO$8,IFERROR(--LEFT(OFFSET('Vacation Tracker'!$Q230:$AD230,0,HL$4),LEN(OFFSET('Vacation Tracker'!$Q230:$AD230,0,HL$4))-1),0)))</f>
        <v>0</v>
      </c>
      <c r="HP227" s="23">
        <f ca="1">SUM(OFFSET('Vacation Tracker'!$Q230:$AD230,0,HP$4))</f>
        <v>0</v>
      </c>
      <c r="HQ227" s="26">
        <f t="shared" ref="HQ227" ca="1" si="11399">HP227-HR227</f>
        <v>0</v>
      </c>
      <c r="HR227" s="26">
        <f t="array" aca="1" ref="HR227" ca="1">SUM(IF(RIGHT(OFFSET('Vacation Tracker'!$Q230:$AD230,0,HP$4))&lt;&gt;"O",IFERROR(--LEFT(OFFSET('Vacation Tracker'!$Q230:$AD230,0,HP$4),LEN(OFFSET('Vacation Tracker'!$Q230:$AD230,0,HP$4))-1),0)))</f>
        <v>0</v>
      </c>
      <c r="HS227" s="23">
        <f t="array" aca="1" ref="HS227" ca="1">SUM(IF(RIGHT(OFFSET('Vacation Tracker'!$Q230:$AD230,0,HP$4))=HS$8,IFERROR(--LEFT(OFFSET('Vacation Tracker'!$Q230:$AD230,0,HP$4),LEN(OFFSET('Vacation Tracker'!$Q230:$AD230,0,HP$4))-1),0)))</f>
        <v>0</v>
      </c>
    </row>
    <row r="228" spans="2:227" ht="15" customHeight="1" x14ac:dyDescent="0.2">
      <c r="B228" s="23">
        <f>IF('Vacation Tracker'!B231&lt;&gt;"",'Vacation Tracker'!B231,"")</f>
        <v>220</v>
      </c>
      <c r="C228" s="24" t="str">
        <f>IF('Vacation Tracker'!C231&lt;&gt;"",'Vacation Tracker'!C231,"")</f>
        <v/>
      </c>
      <c r="D228" s="25" t="str">
        <f>IF('Vacation Tracker'!D231&lt;&gt;"",'Vacation Tracker'!D231,"")</f>
        <v/>
      </c>
      <c r="E228" s="25" t="str">
        <f>IF('Vacation Tracker'!E231&lt;&gt;"",'Vacation Tracker'!E231,"")</f>
        <v/>
      </c>
      <c r="F228" s="24" t="str">
        <f>IF('Vacation Tracker'!F231&lt;&gt;"",'Vacation Tracker'!F231,"")</f>
        <v/>
      </c>
      <c r="G228" s="24" t="str">
        <f>IF('Vacation Tracker'!G231&lt;&gt;"",'Vacation Tracker'!G231,"")</f>
        <v/>
      </c>
      <c r="H228" s="23" t="str">
        <f t="shared" si="10481"/>
        <v/>
      </c>
      <c r="I228" s="23" t="str">
        <f t="shared" si="10481"/>
        <v/>
      </c>
      <c r="J228" s="23" t="str">
        <f t="shared" si="10481"/>
        <v/>
      </c>
      <c r="K228" s="23" t="str">
        <f t="shared" si="10072"/>
        <v/>
      </c>
      <c r="L228" s="23">
        <f ca="1">SUM(OFFSET('Vacation Tracker'!$Q231:$AD231,0,L$4))</f>
        <v>0</v>
      </c>
      <c r="M228" s="26">
        <f t="shared" ca="1" si="10018"/>
        <v>0</v>
      </c>
      <c r="N228" s="26">
        <f t="array" aca="1" ref="N228" ca="1">SUM(IF(RIGHT(OFFSET('Vacation Tracker'!$Q231:$AD231,0,L$4))&lt;&gt;"O",IFERROR(--LEFT(OFFSET('Vacation Tracker'!$Q231:$AD231,0,L$4),LEN(OFFSET('Vacation Tracker'!$Q231:$AD231,0,L$4))-1),0)))</f>
        <v>0</v>
      </c>
      <c r="O228" s="26">
        <f t="array" aca="1" ref="O228" ca="1">SUM(IF(RIGHT(OFFSET('Vacation Tracker'!$Q231:$AD231,0,L$4))=O$8,IFERROR(--LEFT(OFFSET('Vacation Tracker'!$Q231:$AD231,0,L$4),LEN(OFFSET('Vacation Tracker'!$Q231:$AD231,0,L$4))-1),0)))</f>
        <v>0</v>
      </c>
      <c r="P228" s="23">
        <f ca="1">SUM(OFFSET('Vacation Tracker'!$Q231:$AD231,0,P$4))</f>
        <v>0</v>
      </c>
      <c r="Q228" s="26">
        <f t="shared" ca="1" si="10019"/>
        <v>0</v>
      </c>
      <c r="R228" s="26">
        <f t="array" aca="1" ref="R228" ca="1">SUM(IF(RIGHT(OFFSET('Vacation Tracker'!$Q231:$AD231,0,P$4))&lt;&gt;"O",IFERROR(--LEFT(OFFSET('Vacation Tracker'!$Q231:$AD231,0,P$4),LEN(OFFSET('Vacation Tracker'!$Q231:$AD231,0,P$4))-1),0)))</f>
        <v>0</v>
      </c>
      <c r="S228" s="26">
        <f t="array" aca="1" ref="S228" ca="1">SUM(IF(RIGHT(OFFSET('Vacation Tracker'!$Q231:$AD231,0,P$4))=S$8,IFERROR(--LEFT(OFFSET('Vacation Tracker'!$Q231:$AD231,0,P$4),LEN(OFFSET('Vacation Tracker'!$Q231:$AD231,0,P$4))-1),0)))</f>
        <v>0</v>
      </c>
      <c r="T228" s="23">
        <f ca="1">SUM(OFFSET('Vacation Tracker'!$Q231:$AD231,0,T$4))</f>
        <v>0</v>
      </c>
      <c r="U228" s="26">
        <f t="shared" ca="1" si="10020"/>
        <v>0</v>
      </c>
      <c r="V228" s="26">
        <f t="array" aca="1" ref="V228" ca="1">SUM(IF(RIGHT(OFFSET('Vacation Tracker'!$Q231:$AD231,0,T$4))&lt;&gt;"O",IFERROR(--LEFT(OFFSET('Vacation Tracker'!$Q231:$AD231,0,T$4),LEN(OFFSET('Vacation Tracker'!$Q231:$AD231,0,T$4))-1),0)))</f>
        <v>0</v>
      </c>
      <c r="W228" s="26">
        <f t="array" aca="1" ref="W228" ca="1">SUM(IF(RIGHT(OFFSET('Vacation Tracker'!$Q231:$AD231,0,T$4))=W$8,IFERROR(--LEFT(OFFSET('Vacation Tracker'!$Q231:$AD231,0,T$4),LEN(OFFSET('Vacation Tracker'!$Q231:$AD231,0,T$4))-1),0)))</f>
        <v>0</v>
      </c>
      <c r="X228" s="23">
        <f ca="1">SUM(OFFSET('Vacation Tracker'!$Q231:$AD231,0,X$4))</f>
        <v>0</v>
      </c>
      <c r="Y228" s="26">
        <f t="shared" ref="Y228" ca="1" si="11400">X228-Z228</f>
        <v>0</v>
      </c>
      <c r="Z228" s="26">
        <f t="array" aca="1" ref="Z228" ca="1">SUM(IF(RIGHT(OFFSET('Vacation Tracker'!$Q231:$AD231,0,X$4))&lt;&gt;"O",IFERROR(--LEFT(OFFSET('Vacation Tracker'!$Q231:$AD231,0,X$4),LEN(OFFSET('Vacation Tracker'!$Q231:$AD231,0,X$4))-1),0)))</f>
        <v>0</v>
      </c>
      <c r="AA228" s="26">
        <f t="array" aca="1" ref="AA228" ca="1">SUM(IF(RIGHT(OFFSET('Vacation Tracker'!$Q231:$AD231,0,X$4))=AA$8,IFERROR(--LEFT(OFFSET('Vacation Tracker'!$Q231:$AD231,0,X$4),LEN(OFFSET('Vacation Tracker'!$Q231:$AD231,0,X$4))-1),0)))</f>
        <v>0</v>
      </c>
      <c r="AB228" s="23">
        <f ca="1">SUM(OFFSET('Vacation Tracker'!$Q231:$AD231,0,AB$4))</f>
        <v>0</v>
      </c>
      <c r="AC228" s="26">
        <f t="shared" ref="AC228" ca="1" si="11401">AB228-AD228</f>
        <v>0</v>
      </c>
      <c r="AD228" s="26">
        <f t="array" aca="1" ref="AD228" ca="1">SUM(IF(RIGHT(OFFSET('Vacation Tracker'!$Q231:$AD231,0,AB$4))&lt;&gt;"O",IFERROR(--LEFT(OFFSET('Vacation Tracker'!$Q231:$AD231,0,AB$4),LEN(OFFSET('Vacation Tracker'!$Q231:$AD231,0,AB$4))-1),0)))</f>
        <v>0</v>
      </c>
      <c r="AE228" s="26">
        <f t="array" aca="1" ref="AE228" ca="1">SUM(IF(RIGHT(OFFSET('Vacation Tracker'!$Q231:$AD231,0,AB$4))=AE$8,IFERROR(--LEFT(OFFSET('Vacation Tracker'!$Q231:$AD231,0,AB$4),LEN(OFFSET('Vacation Tracker'!$Q231:$AD231,0,AB$4))-1),0)))</f>
        <v>0</v>
      </c>
      <c r="AF228" s="23">
        <f ca="1">SUM(OFFSET('Vacation Tracker'!$Q231:$AD231,0,AF$4))</f>
        <v>0</v>
      </c>
      <c r="AG228" s="26">
        <f t="shared" ref="AG228" ca="1" si="11402">AF228-AH228</f>
        <v>0</v>
      </c>
      <c r="AH228" s="26">
        <f t="array" aca="1" ref="AH228" ca="1">SUM(IF(RIGHT(OFFSET('Vacation Tracker'!$Q231:$AD231,0,AF$4))&lt;&gt;"O",IFERROR(--LEFT(OFFSET('Vacation Tracker'!$Q231:$AD231,0,AF$4),LEN(OFFSET('Vacation Tracker'!$Q231:$AD231,0,AF$4))-1),0)))</f>
        <v>0</v>
      </c>
      <c r="AI228" s="26">
        <f t="array" aca="1" ref="AI228" ca="1">SUM(IF(RIGHT(OFFSET('Vacation Tracker'!$Q231:$AD231,0,AF$4))=AI$8,IFERROR(--LEFT(OFFSET('Vacation Tracker'!$Q231:$AD231,0,AF$4),LEN(OFFSET('Vacation Tracker'!$Q231:$AD231,0,AF$4))-1),0)))</f>
        <v>0</v>
      </c>
      <c r="AJ228" s="23">
        <f ca="1">SUM(OFFSET('Vacation Tracker'!$Q231:$AD231,0,AJ$4))</f>
        <v>0</v>
      </c>
      <c r="AK228" s="26">
        <f t="shared" ref="AK228" ca="1" si="11403">AJ228-AL228</f>
        <v>0</v>
      </c>
      <c r="AL228" s="26">
        <f t="array" aca="1" ref="AL228" ca="1">SUM(IF(RIGHT(OFFSET('Vacation Tracker'!$Q231:$AD231,0,AJ$4))&lt;&gt;"O",IFERROR(--LEFT(OFFSET('Vacation Tracker'!$Q231:$AD231,0,AJ$4),LEN(OFFSET('Vacation Tracker'!$Q231:$AD231,0,AJ$4))-1),0)))</f>
        <v>0</v>
      </c>
      <c r="AM228" s="26">
        <f t="array" aca="1" ref="AM228" ca="1">SUM(IF(RIGHT(OFFSET('Vacation Tracker'!$Q231:$AD231,0,AJ$4))=AM$8,IFERROR(--LEFT(OFFSET('Vacation Tracker'!$Q231:$AD231,0,AJ$4),LEN(OFFSET('Vacation Tracker'!$Q231:$AD231,0,AJ$4))-1),0)))</f>
        <v>0</v>
      </c>
      <c r="AN228" s="23">
        <f ca="1">SUM(OFFSET('Vacation Tracker'!$Q231:$AD231,0,AN$4))</f>
        <v>0</v>
      </c>
      <c r="AO228" s="26">
        <f t="shared" ref="AO228" ca="1" si="11404">AN228-AP228</f>
        <v>0</v>
      </c>
      <c r="AP228" s="26">
        <f t="array" aca="1" ref="AP228" ca="1">SUM(IF(RIGHT(OFFSET('Vacation Tracker'!$Q231:$AD231,0,AN$4))&lt;&gt;"O",IFERROR(--LEFT(OFFSET('Vacation Tracker'!$Q231:$AD231,0,AN$4),LEN(OFFSET('Vacation Tracker'!$Q231:$AD231,0,AN$4))-1),0)))</f>
        <v>0</v>
      </c>
      <c r="AQ228" s="26">
        <f t="array" aca="1" ref="AQ228" ca="1">SUM(IF(RIGHT(OFFSET('Vacation Tracker'!$Q231:$AD231,0,AN$4))=AQ$8,IFERROR(--LEFT(OFFSET('Vacation Tracker'!$Q231:$AD231,0,AN$4),LEN(OFFSET('Vacation Tracker'!$Q231:$AD231,0,AN$4))-1),0)))</f>
        <v>0</v>
      </c>
      <c r="AR228" s="23">
        <f ca="1">SUM(OFFSET('Vacation Tracker'!$Q231:$AD231,0,AR$4))</f>
        <v>0</v>
      </c>
      <c r="AS228" s="26">
        <f t="shared" ref="AS228" ca="1" si="11405">AR228-AT228</f>
        <v>0</v>
      </c>
      <c r="AT228" s="26">
        <f t="array" aca="1" ref="AT228" ca="1">SUM(IF(RIGHT(OFFSET('Vacation Tracker'!$Q231:$AD231,0,AR$4))&lt;&gt;"O",IFERROR(--LEFT(OFFSET('Vacation Tracker'!$Q231:$AD231,0,AR$4),LEN(OFFSET('Vacation Tracker'!$Q231:$AD231,0,AR$4))-1),0)))</f>
        <v>0</v>
      </c>
      <c r="AU228" s="26">
        <f t="array" aca="1" ref="AU228" ca="1">SUM(IF(RIGHT(OFFSET('Vacation Tracker'!$Q231:$AD231,0,AR$4))=AU$8,IFERROR(--LEFT(OFFSET('Vacation Tracker'!$Q231:$AD231,0,AR$4),LEN(OFFSET('Vacation Tracker'!$Q231:$AD231,0,AR$4))-1),0)))</f>
        <v>0</v>
      </c>
      <c r="AV228" s="23">
        <f ca="1">SUM(OFFSET('Vacation Tracker'!$Q231:$AD231,0,AV$4))</f>
        <v>0</v>
      </c>
      <c r="AW228" s="26">
        <f t="shared" ref="AW228" ca="1" si="11406">AV228-AX228</f>
        <v>0</v>
      </c>
      <c r="AX228" s="26">
        <f t="array" aca="1" ref="AX228" ca="1">SUM(IF(RIGHT(OFFSET('Vacation Tracker'!$Q231:$AD231,0,AV$4))&lt;&gt;"O",IFERROR(--LEFT(OFFSET('Vacation Tracker'!$Q231:$AD231,0,AV$4),LEN(OFFSET('Vacation Tracker'!$Q231:$AD231,0,AV$4))-1),0)))</f>
        <v>0</v>
      </c>
      <c r="AY228" s="26">
        <f t="array" aca="1" ref="AY228" ca="1">SUM(IF(RIGHT(OFFSET('Vacation Tracker'!$Q231:$AD231,0,AV$4))=AY$8,IFERROR(--LEFT(OFFSET('Vacation Tracker'!$Q231:$AD231,0,AV$4),LEN(OFFSET('Vacation Tracker'!$Q231:$AD231,0,AV$4))-1),0)))</f>
        <v>0</v>
      </c>
      <c r="AZ228" s="23">
        <f ca="1">SUM(OFFSET('Vacation Tracker'!$Q231:$AD231,0,AZ$4))</f>
        <v>0</v>
      </c>
      <c r="BA228" s="26">
        <f t="shared" ref="BA228" ca="1" si="11407">AZ228-BB228</f>
        <v>0</v>
      </c>
      <c r="BB228" s="26">
        <f t="array" aca="1" ref="BB228" ca="1">SUM(IF(RIGHT(OFFSET('Vacation Tracker'!$Q231:$AD231,0,AZ$4))&lt;&gt;"O",IFERROR(--LEFT(OFFSET('Vacation Tracker'!$Q231:$AD231,0,AZ$4),LEN(OFFSET('Vacation Tracker'!$Q231:$AD231,0,AZ$4))-1),0)))</f>
        <v>0</v>
      </c>
      <c r="BC228" s="26">
        <f t="array" aca="1" ref="BC228" ca="1">SUM(IF(RIGHT(OFFSET('Vacation Tracker'!$Q231:$AD231,0,AZ$4))=BC$8,IFERROR(--LEFT(OFFSET('Vacation Tracker'!$Q231:$AD231,0,AZ$4),LEN(OFFSET('Vacation Tracker'!$Q231:$AD231,0,AZ$4))-1),0)))</f>
        <v>0</v>
      </c>
      <c r="BD228" s="23">
        <f ca="1">SUM(OFFSET('Vacation Tracker'!$Q231:$AD231,0,BD$4))</f>
        <v>0</v>
      </c>
      <c r="BE228" s="26">
        <f t="shared" ref="BE228" ca="1" si="11408">BD228-BF228</f>
        <v>0</v>
      </c>
      <c r="BF228" s="26">
        <f t="array" aca="1" ref="BF228" ca="1">SUM(IF(RIGHT(OFFSET('Vacation Tracker'!$Q231:$AD231,0,BD$4))&lt;&gt;"O",IFERROR(--LEFT(OFFSET('Vacation Tracker'!$Q231:$AD231,0,BD$4),LEN(OFFSET('Vacation Tracker'!$Q231:$AD231,0,BD$4))-1),0)))</f>
        <v>0</v>
      </c>
      <c r="BG228" s="26">
        <f t="array" aca="1" ref="BG228" ca="1">SUM(IF(RIGHT(OFFSET('Vacation Tracker'!$Q231:$AD231,0,BD$4))=BG$8,IFERROR(--LEFT(OFFSET('Vacation Tracker'!$Q231:$AD231,0,BD$4),LEN(OFFSET('Vacation Tracker'!$Q231:$AD231,0,BD$4))-1),0)))</f>
        <v>0</v>
      </c>
      <c r="BH228" s="23">
        <f ca="1">SUM(OFFSET('Vacation Tracker'!$Q231:$AD231,0,BH$4))</f>
        <v>0</v>
      </c>
      <c r="BI228" s="26">
        <f t="shared" ref="BI228" ca="1" si="11409">BH228-BJ228</f>
        <v>0</v>
      </c>
      <c r="BJ228" s="26">
        <f t="array" aca="1" ref="BJ228" ca="1">SUM(IF(RIGHT(OFFSET('Vacation Tracker'!$Q231:$AD231,0,BH$4))&lt;&gt;"O",IFERROR(--LEFT(OFFSET('Vacation Tracker'!$Q231:$AD231,0,BH$4),LEN(OFFSET('Vacation Tracker'!$Q231:$AD231,0,BH$4))-1),0)))</f>
        <v>0</v>
      </c>
      <c r="BK228" s="26">
        <f t="array" aca="1" ref="BK228" ca="1">SUM(IF(RIGHT(OFFSET('Vacation Tracker'!$Q231:$AD231,0,BH$4))=BK$8,IFERROR(--LEFT(OFFSET('Vacation Tracker'!$Q231:$AD231,0,BH$4),LEN(OFFSET('Vacation Tracker'!$Q231:$AD231,0,BH$4))-1),0)))</f>
        <v>0</v>
      </c>
      <c r="BL228" s="23">
        <f ca="1">SUM(OFFSET('Vacation Tracker'!$Q231:$AD231,0,BL$4))</f>
        <v>0</v>
      </c>
      <c r="BM228" s="26">
        <f t="shared" ref="BM228" ca="1" si="11410">BL228-BN228</f>
        <v>0</v>
      </c>
      <c r="BN228" s="26">
        <f t="array" aca="1" ref="BN228" ca="1">SUM(IF(RIGHT(OFFSET('Vacation Tracker'!$Q231:$AD231,0,BL$4))&lt;&gt;"O",IFERROR(--LEFT(OFFSET('Vacation Tracker'!$Q231:$AD231,0,BL$4),LEN(OFFSET('Vacation Tracker'!$Q231:$AD231,0,BL$4))-1),0)))</f>
        <v>0</v>
      </c>
      <c r="BO228" s="26">
        <f t="array" aca="1" ref="BO228" ca="1">SUM(IF(RIGHT(OFFSET('Vacation Tracker'!$Q231:$AD231,0,BL$4))=BO$8,IFERROR(--LEFT(OFFSET('Vacation Tracker'!$Q231:$AD231,0,BL$4),LEN(OFFSET('Vacation Tracker'!$Q231:$AD231,0,BL$4))-1),0)))</f>
        <v>0</v>
      </c>
      <c r="BP228" s="23">
        <f ca="1">SUM(OFFSET('Vacation Tracker'!$Q231:$AD231,0,BP$4))</f>
        <v>0</v>
      </c>
      <c r="BQ228" s="26">
        <f t="shared" ref="BQ228" ca="1" si="11411">BP228-BR228</f>
        <v>0</v>
      </c>
      <c r="BR228" s="26">
        <f t="array" aca="1" ref="BR228" ca="1">SUM(IF(RIGHT(OFFSET('Vacation Tracker'!$Q231:$AD231,0,BP$4))&lt;&gt;"O",IFERROR(--LEFT(OFFSET('Vacation Tracker'!$Q231:$AD231,0,BP$4),LEN(OFFSET('Vacation Tracker'!$Q231:$AD231,0,BP$4))-1),0)))</f>
        <v>0</v>
      </c>
      <c r="BS228" s="26">
        <f t="array" aca="1" ref="BS228" ca="1">SUM(IF(RIGHT(OFFSET('Vacation Tracker'!$Q231:$AD231,0,BP$4))=BS$8,IFERROR(--LEFT(OFFSET('Vacation Tracker'!$Q231:$AD231,0,BP$4),LEN(OFFSET('Vacation Tracker'!$Q231:$AD231,0,BP$4))-1),0)))</f>
        <v>0</v>
      </c>
      <c r="BT228" s="23">
        <f ca="1">SUM(OFFSET('Vacation Tracker'!$Q231:$AD231,0,BT$4))</f>
        <v>0</v>
      </c>
      <c r="BU228" s="26">
        <f t="shared" ref="BU228" ca="1" si="11412">BT228-BV228</f>
        <v>0</v>
      </c>
      <c r="BV228" s="26">
        <f t="array" aca="1" ref="BV228" ca="1">SUM(IF(RIGHT(OFFSET('Vacation Tracker'!$Q231:$AD231,0,BT$4))&lt;&gt;"O",IFERROR(--LEFT(OFFSET('Vacation Tracker'!$Q231:$AD231,0,BT$4),LEN(OFFSET('Vacation Tracker'!$Q231:$AD231,0,BT$4))-1),0)))</f>
        <v>0</v>
      </c>
      <c r="BW228" s="26">
        <f t="array" aca="1" ref="BW228" ca="1">SUM(IF(RIGHT(OFFSET('Vacation Tracker'!$Q231:$AD231,0,BT$4))=BW$8,IFERROR(--LEFT(OFFSET('Vacation Tracker'!$Q231:$AD231,0,BT$4),LEN(OFFSET('Vacation Tracker'!$Q231:$AD231,0,BT$4))-1),0)))</f>
        <v>0</v>
      </c>
      <c r="BX228" s="23">
        <f ca="1">SUM(OFFSET('Vacation Tracker'!$Q231:$AD231,0,BX$4))</f>
        <v>0</v>
      </c>
      <c r="BY228" s="26">
        <f t="shared" ref="BY228" ca="1" si="11413">BX228-BZ228</f>
        <v>0</v>
      </c>
      <c r="BZ228" s="26">
        <f t="array" aca="1" ref="BZ228" ca="1">SUM(IF(RIGHT(OFFSET('Vacation Tracker'!$Q231:$AD231,0,BX$4))&lt;&gt;"O",IFERROR(--LEFT(OFFSET('Vacation Tracker'!$Q231:$AD231,0,BX$4),LEN(OFFSET('Vacation Tracker'!$Q231:$AD231,0,BX$4))-1),0)))</f>
        <v>0</v>
      </c>
      <c r="CA228" s="26">
        <f t="array" aca="1" ref="CA228" ca="1">SUM(IF(RIGHT(OFFSET('Vacation Tracker'!$Q231:$AD231,0,BX$4))=CA$8,IFERROR(--LEFT(OFFSET('Vacation Tracker'!$Q231:$AD231,0,BX$4),LEN(OFFSET('Vacation Tracker'!$Q231:$AD231,0,BX$4))-1),0)))</f>
        <v>0</v>
      </c>
      <c r="CB228" s="23">
        <f ca="1">SUM(OFFSET('Vacation Tracker'!$Q231:$AD231,0,CB$4))</f>
        <v>0</v>
      </c>
      <c r="CC228" s="26">
        <f t="shared" ref="CC228" ca="1" si="11414">CB228-CD228</f>
        <v>0</v>
      </c>
      <c r="CD228" s="26">
        <f t="array" aca="1" ref="CD228" ca="1">SUM(IF(RIGHT(OFFSET('Vacation Tracker'!$Q231:$AD231,0,CB$4))&lt;&gt;"O",IFERROR(--LEFT(OFFSET('Vacation Tracker'!$Q231:$AD231,0,CB$4),LEN(OFFSET('Vacation Tracker'!$Q231:$AD231,0,CB$4))-1),0)))</f>
        <v>0</v>
      </c>
      <c r="CE228" s="26">
        <f t="array" aca="1" ref="CE228" ca="1">SUM(IF(RIGHT(OFFSET('Vacation Tracker'!$Q231:$AD231,0,CB$4))=CE$8,IFERROR(--LEFT(OFFSET('Vacation Tracker'!$Q231:$AD231,0,CB$4),LEN(OFFSET('Vacation Tracker'!$Q231:$AD231,0,CB$4))-1),0)))</f>
        <v>0</v>
      </c>
      <c r="CF228" s="23">
        <f ca="1">SUM(OFFSET('Vacation Tracker'!$Q231:$AD231,0,CF$4))</f>
        <v>0</v>
      </c>
      <c r="CG228" s="26">
        <f t="shared" ref="CG228" ca="1" si="11415">CF228-CH228</f>
        <v>0</v>
      </c>
      <c r="CH228" s="26">
        <f t="array" aca="1" ref="CH228" ca="1">SUM(IF(RIGHT(OFFSET('Vacation Tracker'!$Q231:$AD231,0,CF$4))&lt;&gt;"O",IFERROR(--LEFT(OFFSET('Vacation Tracker'!$Q231:$AD231,0,CF$4),LEN(OFFSET('Vacation Tracker'!$Q231:$AD231,0,CF$4))-1),0)))</f>
        <v>0</v>
      </c>
      <c r="CI228" s="26">
        <f t="array" aca="1" ref="CI228" ca="1">SUM(IF(RIGHT(OFFSET('Vacation Tracker'!$Q231:$AD231,0,CF$4))=CI$8,IFERROR(--LEFT(OFFSET('Vacation Tracker'!$Q231:$AD231,0,CF$4),LEN(OFFSET('Vacation Tracker'!$Q231:$AD231,0,CF$4))-1),0)))</f>
        <v>0</v>
      </c>
      <c r="CJ228" s="23">
        <f ca="1">SUM(OFFSET('Vacation Tracker'!$Q231:$AD231,0,CJ$4))</f>
        <v>0</v>
      </c>
      <c r="CK228" s="26">
        <f t="shared" ref="CK228" ca="1" si="11416">CJ228-CL228</f>
        <v>0</v>
      </c>
      <c r="CL228" s="26">
        <f t="array" aca="1" ref="CL228" ca="1">SUM(IF(RIGHT(OFFSET('Vacation Tracker'!$Q231:$AD231,0,CJ$4))&lt;&gt;"O",IFERROR(--LEFT(OFFSET('Vacation Tracker'!$Q231:$AD231,0,CJ$4),LEN(OFFSET('Vacation Tracker'!$Q231:$AD231,0,CJ$4))-1),0)))</f>
        <v>0</v>
      </c>
      <c r="CM228" s="26">
        <f t="array" aca="1" ref="CM228" ca="1">SUM(IF(RIGHT(OFFSET('Vacation Tracker'!$Q231:$AD231,0,CJ$4))=CM$8,IFERROR(--LEFT(OFFSET('Vacation Tracker'!$Q231:$AD231,0,CJ$4),LEN(OFFSET('Vacation Tracker'!$Q231:$AD231,0,CJ$4))-1),0)))</f>
        <v>0</v>
      </c>
      <c r="CN228" s="23">
        <f ca="1">SUM(OFFSET('Vacation Tracker'!$Q231:$AD231,0,CN$4))</f>
        <v>0</v>
      </c>
      <c r="CO228" s="26">
        <f t="shared" ref="CO228" ca="1" si="11417">CN228-CP228</f>
        <v>0</v>
      </c>
      <c r="CP228" s="26">
        <f t="array" aca="1" ref="CP228" ca="1">SUM(IF(RIGHT(OFFSET('Vacation Tracker'!$Q231:$AD231,0,CN$4))&lt;&gt;"O",IFERROR(--LEFT(OFFSET('Vacation Tracker'!$Q231:$AD231,0,CN$4),LEN(OFFSET('Vacation Tracker'!$Q231:$AD231,0,CN$4))-1),0)))</f>
        <v>0</v>
      </c>
      <c r="CQ228" s="26">
        <f t="array" aca="1" ref="CQ228" ca="1">SUM(IF(RIGHT(OFFSET('Vacation Tracker'!$Q231:$AD231,0,CN$4))=CQ$8,IFERROR(--LEFT(OFFSET('Vacation Tracker'!$Q231:$AD231,0,CN$4),LEN(OFFSET('Vacation Tracker'!$Q231:$AD231,0,CN$4))-1),0)))</f>
        <v>0</v>
      </c>
      <c r="CR228" s="23">
        <f ca="1">SUM(OFFSET('Vacation Tracker'!$Q231:$AD231,0,CR$4))</f>
        <v>0</v>
      </c>
      <c r="CS228" s="26">
        <f t="shared" ref="CS228" ca="1" si="11418">CR228-CT228</f>
        <v>0</v>
      </c>
      <c r="CT228" s="26">
        <f t="array" aca="1" ref="CT228" ca="1">SUM(IF(RIGHT(OFFSET('Vacation Tracker'!$Q231:$AD231,0,CR$4))&lt;&gt;"O",IFERROR(--LEFT(OFFSET('Vacation Tracker'!$Q231:$AD231,0,CR$4),LEN(OFFSET('Vacation Tracker'!$Q231:$AD231,0,CR$4))-1),0)))</f>
        <v>0</v>
      </c>
      <c r="CU228" s="26">
        <f t="array" aca="1" ref="CU228" ca="1">SUM(IF(RIGHT(OFFSET('Vacation Tracker'!$Q231:$AD231,0,CR$4))=CU$8,IFERROR(--LEFT(OFFSET('Vacation Tracker'!$Q231:$AD231,0,CR$4),LEN(OFFSET('Vacation Tracker'!$Q231:$AD231,0,CR$4))-1),0)))</f>
        <v>0</v>
      </c>
      <c r="CV228" s="23">
        <f ca="1">SUM(OFFSET('Vacation Tracker'!$Q231:$AD231,0,CV$4))</f>
        <v>0</v>
      </c>
      <c r="CW228" s="26">
        <f t="shared" ref="CW228" ca="1" si="11419">CV228-CX228</f>
        <v>0</v>
      </c>
      <c r="CX228" s="26">
        <f t="array" aca="1" ref="CX228" ca="1">SUM(IF(RIGHT(OFFSET('Vacation Tracker'!$Q231:$AD231,0,CV$4))&lt;&gt;"O",IFERROR(--LEFT(OFFSET('Vacation Tracker'!$Q231:$AD231,0,CV$4),LEN(OFFSET('Vacation Tracker'!$Q231:$AD231,0,CV$4))-1),0)))</f>
        <v>0</v>
      </c>
      <c r="CY228" s="26">
        <f t="array" aca="1" ref="CY228" ca="1">SUM(IF(RIGHT(OFFSET('Vacation Tracker'!$Q231:$AD231,0,CV$4))=CY$8,IFERROR(--LEFT(OFFSET('Vacation Tracker'!$Q231:$AD231,0,CV$4),LEN(OFFSET('Vacation Tracker'!$Q231:$AD231,0,CV$4))-1),0)))</f>
        <v>0</v>
      </c>
      <c r="CZ228" s="23">
        <f ca="1">SUM(OFFSET('Vacation Tracker'!$Q231:$AD231,0,CZ$4))</f>
        <v>0</v>
      </c>
      <c r="DA228" s="26">
        <f t="shared" ref="DA228" ca="1" si="11420">CZ228-DB228</f>
        <v>0</v>
      </c>
      <c r="DB228" s="26">
        <f t="array" aca="1" ref="DB228" ca="1">SUM(IF(RIGHT(OFFSET('Vacation Tracker'!$Q231:$AD231,0,CZ$4))&lt;&gt;"O",IFERROR(--LEFT(OFFSET('Vacation Tracker'!$Q231:$AD231,0,CZ$4),LEN(OFFSET('Vacation Tracker'!$Q231:$AD231,0,CZ$4))-1),0)))</f>
        <v>0</v>
      </c>
      <c r="DC228" s="26">
        <f t="array" aca="1" ref="DC228" ca="1">SUM(IF(RIGHT(OFFSET('Vacation Tracker'!$Q231:$AD231,0,CZ$4))=DC$8,IFERROR(--LEFT(OFFSET('Vacation Tracker'!$Q231:$AD231,0,CZ$4),LEN(OFFSET('Vacation Tracker'!$Q231:$AD231,0,CZ$4))-1),0)))</f>
        <v>0</v>
      </c>
      <c r="DD228" s="23">
        <f ca="1">SUM(OFFSET('Vacation Tracker'!$Q231:$AD231,0,DD$4))</f>
        <v>0</v>
      </c>
      <c r="DE228" s="26">
        <f t="shared" ref="DE228" ca="1" si="11421">DD228-DF228</f>
        <v>0</v>
      </c>
      <c r="DF228" s="26">
        <f t="array" aca="1" ref="DF228" ca="1">SUM(IF(RIGHT(OFFSET('Vacation Tracker'!$Q231:$AD231,0,DD$4))&lt;&gt;"O",IFERROR(--LEFT(OFFSET('Vacation Tracker'!$Q231:$AD231,0,DD$4),LEN(OFFSET('Vacation Tracker'!$Q231:$AD231,0,DD$4))-1),0)))</f>
        <v>0</v>
      </c>
      <c r="DG228" s="26">
        <f t="array" aca="1" ref="DG228" ca="1">SUM(IF(RIGHT(OFFSET('Vacation Tracker'!$Q231:$AD231,0,DD$4))=DG$8,IFERROR(--LEFT(OFFSET('Vacation Tracker'!$Q231:$AD231,0,DD$4),LEN(OFFSET('Vacation Tracker'!$Q231:$AD231,0,DD$4))-1),0)))</f>
        <v>0</v>
      </c>
      <c r="DH228" s="23">
        <f ca="1">SUM(OFFSET('Vacation Tracker'!$Q231:$AD231,0,DH$4))</f>
        <v>0</v>
      </c>
      <c r="DI228" s="26">
        <f t="shared" ref="DI228" ca="1" si="11422">DH228-DJ228</f>
        <v>0</v>
      </c>
      <c r="DJ228" s="26">
        <f t="array" aca="1" ref="DJ228" ca="1">SUM(IF(RIGHT(OFFSET('Vacation Tracker'!$Q231:$AD231,0,DH$4))&lt;&gt;"O",IFERROR(--LEFT(OFFSET('Vacation Tracker'!$Q231:$AD231,0,DH$4),LEN(OFFSET('Vacation Tracker'!$Q231:$AD231,0,DH$4))-1),0)))</f>
        <v>0</v>
      </c>
      <c r="DK228" s="26">
        <f t="array" aca="1" ref="DK228" ca="1">SUM(IF(RIGHT(OFFSET('Vacation Tracker'!$Q231:$AD231,0,DH$4))=DK$8,IFERROR(--LEFT(OFFSET('Vacation Tracker'!$Q231:$AD231,0,DH$4),LEN(OFFSET('Vacation Tracker'!$Q231:$AD231,0,DH$4))-1),0)))</f>
        <v>0</v>
      </c>
      <c r="DL228" s="23">
        <f ca="1">SUM(OFFSET('Vacation Tracker'!$Q231:$AD231,0,DL$4))</f>
        <v>0</v>
      </c>
      <c r="DM228" s="26">
        <f t="shared" ref="DM228" ca="1" si="11423">DL228-DN228</f>
        <v>0</v>
      </c>
      <c r="DN228" s="26">
        <f t="array" aca="1" ref="DN228" ca="1">SUM(IF(RIGHT(OFFSET('Vacation Tracker'!$Q231:$AD231,0,DL$4))&lt;&gt;"O",IFERROR(--LEFT(OFFSET('Vacation Tracker'!$Q231:$AD231,0,DL$4),LEN(OFFSET('Vacation Tracker'!$Q231:$AD231,0,DL$4))-1),0)))</f>
        <v>0</v>
      </c>
      <c r="DO228" s="26">
        <f t="array" aca="1" ref="DO228" ca="1">SUM(IF(RIGHT(OFFSET('Vacation Tracker'!$Q231:$AD231,0,DL$4))=DO$8,IFERROR(--LEFT(OFFSET('Vacation Tracker'!$Q231:$AD231,0,DL$4),LEN(OFFSET('Vacation Tracker'!$Q231:$AD231,0,DL$4))-1),0)))</f>
        <v>0</v>
      </c>
      <c r="DP228" s="23">
        <f ca="1">SUM(OFFSET('Vacation Tracker'!$Q231:$AD231,0,DP$4))</f>
        <v>0</v>
      </c>
      <c r="DQ228" s="26">
        <f t="shared" ref="DQ228" ca="1" si="11424">DP228-DR228</f>
        <v>0</v>
      </c>
      <c r="DR228" s="26">
        <f t="array" aca="1" ref="DR228" ca="1">SUM(IF(RIGHT(OFFSET('Vacation Tracker'!$Q231:$AD231,0,DP$4))&lt;&gt;"O",IFERROR(--LEFT(OFFSET('Vacation Tracker'!$Q231:$AD231,0,DP$4),LEN(OFFSET('Vacation Tracker'!$Q231:$AD231,0,DP$4))-1),0)))</f>
        <v>0</v>
      </c>
      <c r="DS228" s="26">
        <f t="array" aca="1" ref="DS228" ca="1">SUM(IF(RIGHT(OFFSET('Vacation Tracker'!$Q231:$AD231,0,DP$4))=DS$8,IFERROR(--LEFT(OFFSET('Vacation Tracker'!$Q231:$AD231,0,DP$4),LEN(OFFSET('Vacation Tracker'!$Q231:$AD231,0,DP$4))-1),0)))</f>
        <v>0</v>
      </c>
      <c r="DT228" s="23">
        <f ca="1">SUM(OFFSET('Vacation Tracker'!$Q231:$AD231,0,DT$4))</f>
        <v>0</v>
      </c>
      <c r="DU228" s="26">
        <f t="shared" ref="DU228" ca="1" si="11425">DT228-DV228</f>
        <v>0</v>
      </c>
      <c r="DV228" s="26">
        <f t="array" aca="1" ref="DV228" ca="1">SUM(IF(RIGHT(OFFSET('Vacation Tracker'!$Q231:$AD231,0,DT$4))&lt;&gt;"O",IFERROR(--LEFT(OFFSET('Vacation Tracker'!$Q231:$AD231,0,DT$4),LEN(OFFSET('Vacation Tracker'!$Q231:$AD231,0,DT$4))-1),0)))</f>
        <v>0</v>
      </c>
      <c r="DW228" s="26">
        <f t="array" aca="1" ref="DW228" ca="1">SUM(IF(RIGHT(OFFSET('Vacation Tracker'!$Q231:$AD231,0,DT$4))=DW$8,IFERROR(--LEFT(OFFSET('Vacation Tracker'!$Q231:$AD231,0,DT$4),LEN(OFFSET('Vacation Tracker'!$Q231:$AD231,0,DT$4))-1),0)))</f>
        <v>0</v>
      </c>
      <c r="DX228" s="23">
        <f ca="1">SUM(OFFSET('Vacation Tracker'!$Q231:$AD231,0,DX$4))</f>
        <v>0</v>
      </c>
      <c r="DY228" s="26">
        <f t="shared" ref="DY228" ca="1" si="11426">DX228-DZ228</f>
        <v>0</v>
      </c>
      <c r="DZ228" s="26">
        <f t="array" aca="1" ref="DZ228" ca="1">SUM(IF(RIGHT(OFFSET('Vacation Tracker'!$Q231:$AD231,0,DX$4))&lt;&gt;"O",IFERROR(--LEFT(OFFSET('Vacation Tracker'!$Q231:$AD231,0,DX$4),LEN(OFFSET('Vacation Tracker'!$Q231:$AD231,0,DX$4))-1),0)))</f>
        <v>0</v>
      </c>
      <c r="EA228" s="26">
        <f t="array" aca="1" ref="EA228" ca="1">SUM(IF(RIGHT(OFFSET('Vacation Tracker'!$Q231:$AD231,0,DX$4))=EA$8,IFERROR(--LEFT(OFFSET('Vacation Tracker'!$Q231:$AD231,0,DX$4),LEN(OFFSET('Vacation Tracker'!$Q231:$AD231,0,DX$4))-1),0)))</f>
        <v>0</v>
      </c>
      <c r="EB228" s="23">
        <f ca="1">SUM(OFFSET('Vacation Tracker'!$Q231:$AD231,0,EB$4))</f>
        <v>0</v>
      </c>
      <c r="EC228" s="26">
        <f t="shared" ref="EC228" ca="1" si="11427">EB228-ED228</f>
        <v>0</v>
      </c>
      <c r="ED228" s="26">
        <f t="array" aca="1" ref="ED228" ca="1">SUM(IF(RIGHT(OFFSET('Vacation Tracker'!$Q231:$AD231,0,EB$4))&lt;&gt;"O",IFERROR(--LEFT(OFFSET('Vacation Tracker'!$Q231:$AD231,0,EB$4),LEN(OFFSET('Vacation Tracker'!$Q231:$AD231,0,EB$4))-1),0)))</f>
        <v>0</v>
      </c>
      <c r="EE228" s="26">
        <f t="array" aca="1" ref="EE228" ca="1">SUM(IF(RIGHT(OFFSET('Vacation Tracker'!$Q231:$AD231,0,EB$4))=EE$8,IFERROR(--LEFT(OFFSET('Vacation Tracker'!$Q231:$AD231,0,EB$4),LEN(OFFSET('Vacation Tracker'!$Q231:$AD231,0,EB$4))-1),0)))</f>
        <v>0</v>
      </c>
      <c r="EF228" s="23">
        <f ca="1">SUM(OFFSET('Vacation Tracker'!$Q231:$AD231,0,EF$4))</f>
        <v>0</v>
      </c>
      <c r="EG228" s="26">
        <f t="shared" ref="EG228" ca="1" si="11428">EF228-EH228</f>
        <v>0</v>
      </c>
      <c r="EH228" s="26">
        <f t="array" aca="1" ref="EH228" ca="1">SUM(IF(RIGHT(OFFSET('Vacation Tracker'!$Q231:$AD231,0,EF$4))&lt;&gt;"O",IFERROR(--LEFT(OFFSET('Vacation Tracker'!$Q231:$AD231,0,EF$4),LEN(OFFSET('Vacation Tracker'!$Q231:$AD231,0,EF$4))-1),0)))</f>
        <v>0</v>
      </c>
      <c r="EI228" s="26">
        <f t="array" aca="1" ref="EI228" ca="1">SUM(IF(RIGHT(OFFSET('Vacation Tracker'!$Q231:$AD231,0,EF$4))=EI$8,IFERROR(--LEFT(OFFSET('Vacation Tracker'!$Q231:$AD231,0,EF$4),LEN(OFFSET('Vacation Tracker'!$Q231:$AD231,0,EF$4))-1),0)))</f>
        <v>0</v>
      </c>
      <c r="EJ228" s="23">
        <f ca="1">SUM(OFFSET('Vacation Tracker'!$Q231:$AD231,0,EJ$4))</f>
        <v>0</v>
      </c>
      <c r="EK228" s="26">
        <f t="shared" ref="EK228" ca="1" si="11429">EJ228-EL228</f>
        <v>0</v>
      </c>
      <c r="EL228" s="26">
        <f t="array" aca="1" ref="EL228" ca="1">SUM(IF(RIGHT(OFFSET('Vacation Tracker'!$Q231:$AD231,0,EJ$4))&lt;&gt;"O",IFERROR(--LEFT(OFFSET('Vacation Tracker'!$Q231:$AD231,0,EJ$4),LEN(OFFSET('Vacation Tracker'!$Q231:$AD231,0,EJ$4))-1),0)))</f>
        <v>0</v>
      </c>
      <c r="EM228" s="26">
        <f t="array" aca="1" ref="EM228" ca="1">SUM(IF(RIGHT(OFFSET('Vacation Tracker'!$Q231:$AD231,0,EJ$4))=EM$8,IFERROR(--LEFT(OFFSET('Vacation Tracker'!$Q231:$AD231,0,EJ$4),LEN(OFFSET('Vacation Tracker'!$Q231:$AD231,0,EJ$4))-1),0)))</f>
        <v>0</v>
      </c>
      <c r="EN228" s="23">
        <f ca="1">SUM(OFFSET('Vacation Tracker'!$Q231:$AD231,0,EN$4))</f>
        <v>0</v>
      </c>
      <c r="EO228" s="26">
        <f t="shared" ref="EO228" ca="1" si="11430">EN228-EP228</f>
        <v>0</v>
      </c>
      <c r="EP228" s="26">
        <f t="array" aca="1" ref="EP228" ca="1">SUM(IF(RIGHT(OFFSET('Vacation Tracker'!$Q231:$AD231,0,EN$4))&lt;&gt;"O",IFERROR(--LEFT(OFFSET('Vacation Tracker'!$Q231:$AD231,0,EN$4),LEN(OFFSET('Vacation Tracker'!$Q231:$AD231,0,EN$4))-1),0)))</f>
        <v>0</v>
      </c>
      <c r="EQ228" s="26">
        <f t="array" aca="1" ref="EQ228" ca="1">SUM(IF(RIGHT(OFFSET('Vacation Tracker'!$Q231:$AD231,0,EN$4))=EQ$8,IFERROR(--LEFT(OFFSET('Vacation Tracker'!$Q231:$AD231,0,EN$4),LEN(OFFSET('Vacation Tracker'!$Q231:$AD231,0,EN$4))-1),0)))</f>
        <v>0</v>
      </c>
      <c r="ER228" s="23">
        <f ca="1">SUM(OFFSET('Vacation Tracker'!$Q231:$AD231,0,ER$4))</f>
        <v>0</v>
      </c>
      <c r="ES228" s="26">
        <f t="shared" ref="ES228" ca="1" si="11431">ER228-ET228</f>
        <v>0</v>
      </c>
      <c r="ET228" s="26">
        <f t="array" aca="1" ref="ET228" ca="1">SUM(IF(RIGHT(OFFSET('Vacation Tracker'!$Q231:$AD231,0,ER$4))&lt;&gt;"O",IFERROR(--LEFT(OFFSET('Vacation Tracker'!$Q231:$AD231,0,ER$4),LEN(OFFSET('Vacation Tracker'!$Q231:$AD231,0,ER$4))-1),0)))</f>
        <v>0</v>
      </c>
      <c r="EU228" s="26">
        <f t="array" aca="1" ref="EU228" ca="1">SUM(IF(RIGHT(OFFSET('Vacation Tracker'!$Q231:$AD231,0,ER$4))=EU$8,IFERROR(--LEFT(OFFSET('Vacation Tracker'!$Q231:$AD231,0,ER$4),LEN(OFFSET('Vacation Tracker'!$Q231:$AD231,0,ER$4))-1),0)))</f>
        <v>0</v>
      </c>
      <c r="EV228" s="23">
        <f ca="1">SUM(OFFSET('Vacation Tracker'!$Q231:$AD231,0,EV$4))</f>
        <v>0</v>
      </c>
      <c r="EW228" s="26">
        <f t="shared" ref="EW228" ca="1" si="11432">EV228-EX228</f>
        <v>0</v>
      </c>
      <c r="EX228" s="26">
        <f t="array" aca="1" ref="EX228" ca="1">SUM(IF(RIGHT(OFFSET('Vacation Tracker'!$Q231:$AD231,0,EV$4))&lt;&gt;"O",IFERROR(--LEFT(OFFSET('Vacation Tracker'!$Q231:$AD231,0,EV$4),LEN(OFFSET('Vacation Tracker'!$Q231:$AD231,0,EV$4))-1),0)))</f>
        <v>0</v>
      </c>
      <c r="EY228" s="26">
        <f t="array" aca="1" ref="EY228" ca="1">SUM(IF(RIGHT(OFFSET('Vacation Tracker'!$Q231:$AD231,0,EV$4))=EY$8,IFERROR(--LEFT(OFFSET('Vacation Tracker'!$Q231:$AD231,0,EV$4),LEN(OFFSET('Vacation Tracker'!$Q231:$AD231,0,EV$4))-1),0)))</f>
        <v>0</v>
      </c>
      <c r="EZ228" s="23">
        <f ca="1">SUM(OFFSET('Vacation Tracker'!$Q231:$AD231,0,EZ$4))</f>
        <v>0</v>
      </c>
      <c r="FA228" s="26">
        <f t="shared" ref="FA228" ca="1" si="11433">EZ228-FB228</f>
        <v>0</v>
      </c>
      <c r="FB228" s="26">
        <f t="array" aca="1" ref="FB228" ca="1">SUM(IF(RIGHT(OFFSET('Vacation Tracker'!$Q231:$AD231,0,EZ$4))&lt;&gt;"O",IFERROR(--LEFT(OFFSET('Vacation Tracker'!$Q231:$AD231,0,EZ$4),LEN(OFFSET('Vacation Tracker'!$Q231:$AD231,0,EZ$4))-1),0)))</f>
        <v>0</v>
      </c>
      <c r="FC228" s="26">
        <f t="array" aca="1" ref="FC228" ca="1">SUM(IF(RIGHT(OFFSET('Vacation Tracker'!$Q231:$AD231,0,EZ$4))=FC$8,IFERROR(--LEFT(OFFSET('Vacation Tracker'!$Q231:$AD231,0,EZ$4),LEN(OFFSET('Vacation Tracker'!$Q231:$AD231,0,EZ$4))-1),0)))</f>
        <v>0</v>
      </c>
      <c r="FD228" s="23">
        <f ca="1">SUM(OFFSET('Vacation Tracker'!$Q231:$AD231,0,FD$4))</f>
        <v>0</v>
      </c>
      <c r="FE228" s="26">
        <f t="shared" ref="FE228" ca="1" si="11434">FD228-FF228</f>
        <v>0</v>
      </c>
      <c r="FF228" s="26">
        <f t="array" aca="1" ref="FF228" ca="1">SUM(IF(RIGHT(OFFSET('Vacation Tracker'!$Q231:$AD231,0,FD$4))&lt;&gt;"O",IFERROR(--LEFT(OFFSET('Vacation Tracker'!$Q231:$AD231,0,FD$4),LEN(OFFSET('Vacation Tracker'!$Q231:$AD231,0,FD$4))-1),0)))</f>
        <v>0</v>
      </c>
      <c r="FG228" s="26">
        <f t="array" aca="1" ref="FG228" ca="1">SUM(IF(RIGHT(OFFSET('Vacation Tracker'!$Q231:$AD231,0,FD$4))=FG$8,IFERROR(--LEFT(OFFSET('Vacation Tracker'!$Q231:$AD231,0,FD$4),LEN(OFFSET('Vacation Tracker'!$Q231:$AD231,0,FD$4))-1),0)))</f>
        <v>0</v>
      </c>
      <c r="FH228" s="23">
        <f ca="1">SUM(OFFSET('Vacation Tracker'!$Q231:$AD231,0,FH$4))</f>
        <v>0</v>
      </c>
      <c r="FI228" s="26">
        <f t="shared" ref="FI228" ca="1" si="11435">FH228-FJ228</f>
        <v>0</v>
      </c>
      <c r="FJ228" s="26">
        <f t="array" aca="1" ref="FJ228" ca="1">SUM(IF(RIGHT(OFFSET('Vacation Tracker'!$Q231:$AD231,0,FH$4))&lt;&gt;"O",IFERROR(--LEFT(OFFSET('Vacation Tracker'!$Q231:$AD231,0,FH$4),LEN(OFFSET('Vacation Tracker'!$Q231:$AD231,0,FH$4))-1),0)))</f>
        <v>0</v>
      </c>
      <c r="FK228" s="26">
        <f t="array" aca="1" ref="FK228" ca="1">SUM(IF(RIGHT(OFFSET('Vacation Tracker'!$Q231:$AD231,0,FH$4))=FK$8,IFERROR(--LEFT(OFFSET('Vacation Tracker'!$Q231:$AD231,0,FH$4),LEN(OFFSET('Vacation Tracker'!$Q231:$AD231,0,FH$4))-1),0)))</f>
        <v>0</v>
      </c>
      <c r="FL228" s="23">
        <f ca="1">SUM(OFFSET('Vacation Tracker'!$Q231:$AD231,0,FL$4))</f>
        <v>0</v>
      </c>
      <c r="FM228" s="26">
        <f t="shared" ref="FM228" ca="1" si="11436">FL228-FN228</f>
        <v>0</v>
      </c>
      <c r="FN228" s="26">
        <f t="array" aca="1" ref="FN228" ca="1">SUM(IF(RIGHT(OFFSET('Vacation Tracker'!$Q231:$AD231,0,FL$4))&lt;&gt;"O",IFERROR(--LEFT(OFFSET('Vacation Tracker'!$Q231:$AD231,0,FL$4),LEN(OFFSET('Vacation Tracker'!$Q231:$AD231,0,FL$4))-1),0)))</f>
        <v>0</v>
      </c>
      <c r="FO228" s="26">
        <f t="array" aca="1" ref="FO228" ca="1">SUM(IF(RIGHT(OFFSET('Vacation Tracker'!$Q231:$AD231,0,FL$4))=FO$8,IFERROR(--LEFT(OFFSET('Vacation Tracker'!$Q231:$AD231,0,FL$4),LEN(OFFSET('Vacation Tracker'!$Q231:$AD231,0,FL$4))-1),0)))</f>
        <v>0</v>
      </c>
      <c r="FP228" s="23">
        <f ca="1">SUM(OFFSET('Vacation Tracker'!$Q231:$AD231,0,FP$4))</f>
        <v>0</v>
      </c>
      <c r="FQ228" s="26">
        <f t="shared" ref="FQ228" ca="1" si="11437">FP228-FR228</f>
        <v>0</v>
      </c>
      <c r="FR228" s="26">
        <f t="array" aca="1" ref="FR228" ca="1">SUM(IF(RIGHT(OFFSET('Vacation Tracker'!$Q231:$AD231,0,FP$4))&lt;&gt;"O",IFERROR(--LEFT(OFFSET('Vacation Tracker'!$Q231:$AD231,0,FP$4),LEN(OFFSET('Vacation Tracker'!$Q231:$AD231,0,FP$4))-1),0)))</f>
        <v>0</v>
      </c>
      <c r="FS228" s="26">
        <f t="array" aca="1" ref="FS228" ca="1">SUM(IF(RIGHT(OFFSET('Vacation Tracker'!$Q231:$AD231,0,FP$4))=FS$8,IFERROR(--LEFT(OFFSET('Vacation Tracker'!$Q231:$AD231,0,FP$4),LEN(OFFSET('Vacation Tracker'!$Q231:$AD231,0,FP$4))-1),0)))</f>
        <v>0</v>
      </c>
      <c r="FT228" s="23">
        <f ca="1">SUM(OFFSET('Vacation Tracker'!$Q231:$AD231,0,FT$4))</f>
        <v>0</v>
      </c>
      <c r="FU228" s="26">
        <f t="shared" ref="FU228" ca="1" si="11438">FT228-FV228</f>
        <v>0</v>
      </c>
      <c r="FV228" s="26">
        <f t="array" aca="1" ref="FV228" ca="1">SUM(IF(RIGHT(OFFSET('Vacation Tracker'!$Q231:$AD231,0,FT$4))&lt;&gt;"O",IFERROR(--LEFT(OFFSET('Vacation Tracker'!$Q231:$AD231,0,FT$4),LEN(OFFSET('Vacation Tracker'!$Q231:$AD231,0,FT$4))-1),0)))</f>
        <v>0</v>
      </c>
      <c r="FW228" s="26">
        <f t="array" aca="1" ref="FW228" ca="1">SUM(IF(RIGHT(OFFSET('Vacation Tracker'!$Q231:$AD231,0,FT$4))=FW$8,IFERROR(--LEFT(OFFSET('Vacation Tracker'!$Q231:$AD231,0,FT$4),LEN(OFFSET('Vacation Tracker'!$Q231:$AD231,0,FT$4))-1),0)))</f>
        <v>0</v>
      </c>
      <c r="FX228" s="23">
        <f ca="1">SUM(OFFSET('Vacation Tracker'!$Q231:$AD231,0,FX$4))</f>
        <v>0</v>
      </c>
      <c r="FY228" s="26">
        <f t="shared" ref="FY228" ca="1" si="11439">FX228-FZ228</f>
        <v>0</v>
      </c>
      <c r="FZ228" s="26">
        <f t="array" aca="1" ref="FZ228" ca="1">SUM(IF(RIGHT(OFFSET('Vacation Tracker'!$Q231:$AD231,0,FX$4))&lt;&gt;"O",IFERROR(--LEFT(OFFSET('Vacation Tracker'!$Q231:$AD231,0,FX$4),LEN(OFFSET('Vacation Tracker'!$Q231:$AD231,0,FX$4))-1),0)))</f>
        <v>0</v>
      </c>
      <c r="GA228" s="26">
        <f t="array" aca="1" ref="GA228" ca="1">SUM(IF(RIGHT(OFFSET('Vacation Tracker'!$Q231:$AD231,0,FX$4))=GA$8,IFERROR(--LEFT(OFFSET('Vacation Tracker'!$Q231:$AD231,0,FX$4),LEN(OFFSET('Vacation Tracker'!$Q231:$AD231,0,FX$4))-1),0)))</f>
        <v>0</v>
      </c>
      <c r="GB228" s="23">
        <f ca="1">SUM(OFFSET('Vacation Tracker'!$Q231:$AD231,0,GB$4))</f>
        <v>0</v>
      </c>
      <c r="GC228" s="26">
        <f t="shared" ref="GC228" ca="1" si="11440">GB228-GD228</f>
        <v>0</v>
      </c>
      <c r="GD228" s="26">
        <f t="array" aca="1" ref="GD228" ca="1">SUM(IF(RIGHT(OFFSET('Vacation Tracker'!$Q231:$AD231,0,GB$4))&lt;&gt;"O",IFERROR(--LEFT(OFFSET('Vacation Tracker'!$Q231:$AD231,0,GB$4),LEN(OFFSET('Vacation Tracker'!$Q231:$AD231,0,GB$4))-1),0)))</f>
        <v>0</v>
      </c>
      <c r="GE228" s="26">
        <f t="array" aca="1" ref="GE228" ca="1">SUM(IF(RIGHT(OFFSET('Vacation Tracker'!$Q231:$AD231,0,GB$4))=GE$8,IFERROR(--LEFT(OFFSET('Vacation Tracker'!$Q231:$AD231,0,GB$4),LEN(OFFSET('Vacation Tracker'!$Q231:$AD231,0,GB$4))-1),0)))</f>
        <v>0</v>
      </c>
      <c r="GF228" s="23">
        <f ca="1">SUM(OFFSET('Vacation Tracker'!$Q231:$AD231,0,GF$4))</f>
        <v>0</v>
      </c>
      <c r="GG228" s="26">
        <f t="shared" ref="GG228" ca="1" si="11441">GF228-GH228</f>
        <v>0</v>
      </c>
      <c r="GH228" s="26">
        <f t="array" aca="1" ref="GH228" ca="1">SUM(IF(RIGHT(OFFSET('Vacation Tracker'!$Q231:$AD231,0,GF$4))&lt;&gt;"O",IFERROR(--LEFT(OFFSET('Vacation Tracker'!$Q231:$AD231,0,GF$4),LEN(OFFSET('Vacation Tracker'!$Q231:$AD231,0,GF$4))-1),0)))</f>
        <v>0</v>
      </c>
      <c r="GI228" s="26">
        <f t="array" aca="1" ref="GI228" ca="1">SUM(IF(RIGHT(OFFSET('Vacation Tracker'!$Q231:$AD231,0,GF$4))=GI$8,IFERROR(--LEFT(OFFSET('Vacation Tracker'!$Q231:$AD231,0,GF$4),LEN(OFFSET('Vacation Tracker'!$Q231:$AD231,0,GF$4))-1),0)))</f>
        <v>0</v>
      </c>
      <c r="GJ228" s="23">
        <f ca="1">SUM(OFFSET('Vacation Tracker'!$Q231:$AD231,0,GJ$4))</f>
        <v>0</v>
      </c>
      <c r="GK228" s="26">
        <f t="shared" ref="GK228" ca="1" si="11442">GJ228-GL228</f>
        <v>0</v>
      </c>
      <c r="GL228" s="26">
        <f t="array" aca="1" ref="GL228" ca="1">SUM(IF(RIGHT(OFFSET('Vacation Tracker'!$Q231:$AD231,0,GJ$4))&lt;&gt;"O",IFERROR(--LEFT(OFFSET('Vacation Tracker'!$Q231:$AD231,0,GJ$4),LEN(OFFSET('Vacation Tracker'!$Q231:$AD231,0,GJ$4))-1),0)))</f>
        <v>0</v>
      </c>
      <c r="GM228" s="26">
        <f t="array" aca="1" ref="GM228" ca="1">SUM(IF(RIGHT(OFFSET('Vacation Tracker'!$Q231:$AD231,0,GJ$4))=GM$8,IFERROR(--LEFT(OFFSET('Vacation Tracker'!$Q231:$AD231,0,GJ$4),LEN(OFFSET('Vacation Tracker'!$Q231:$AD231,0,GJ$4))-1),0)))</f>
        <v>0</v>
      </c>
      <c r="GN228" s="23">
        <f ca="1">SUM(OFFSET('Vacation Tracker'!$Q231:$AD231,0,GN$4))</f>
        <v>0</v>
      </c>
      <c r="GO228" s="26">
        <f t="shared" ref="GO228" ca="1" si="11443">GN228-GP228</f>
        <v>0</v>
      </c>
      <c r="GP228" s="26">
        <f t="array" aca="1" ref="GP228" ca="1">SUM(IF(RIGHT(OFFSET('Vacation Tracker'!$Q231:$AD231,0,GN$4))&lt;&gt;"O",IFERROR(--LEFT(OFFSET('Vacation Tracker'!$Q231:$AD231,0,GN$4),LEN(OFFSET('Vacation Tracker'!$Q231:$AD231,0,GN$4))-1),0)))</f>
        <v>0</v>
      </c>
      <c r="GQ228" s="26">
        <f t="array" aca="1" ref="GQ228" ca="1">SUM(IF(RIGHT(OFFSET('Vacation Tracker'!$Q231:$AD231,0,GN$4))=GQ$8,IFERROR(--LEFT(OFFSET('Vacation Tracker'!$Q231:$AD231,0,GN$4),LEN(OFFSET('Vacation Tracker'!$Q231:$AD231,0,GN$4))-1),0)))</f>
        <v>0</v>
      </c>
      <c r="GR228" s="23">
        <f ca="1">SUM(OFFSET('Vacation Tracker'!$Q231:$AD231,0,GR$4))</f>
        <v>0</v>
      </c>
      <c r="GS228" s="26">
        <f t="shared" ref="GS228" ca="1" si="11444">GR228-GT228</f>
        <v>0</v>
      </c>
      <c r="GT228" s="26">
        <f t="array" aca="1" ref="GT228" ca="1">SUM(IF(RIGHT(OFFSET('Vacation Tracker'!$Q231:$AD231,0,GR$4))&lt;&gt;"O",IFERROR(--LEFT(OFFSET('Vacation Tracker'!$Q231:$AD231,0,GR$4),LEN(OFFSET('Vacation Tracker'!$Q231:$AD231,0,GR$4))-1),0)))</f>
        <v>0</v>
      </c>
      <c r="GU228" s="26">
        <f t="array" aca="1" ref="GU228" ca="1">SUM(IF(RIGHT(OFFSET('Vacation Tracker'!$Q231:$AD231,0,GR$4))=GU$8,IFERROR(--LEFT(OFFSET('Vacation Tracker'!$Q231:$AD231,0,GR$4),LEN(OFFSET('Vacation Tracker'!$Q231:$AD231,0,GR$4))-1),0)))</f>
        <v>0</v>
      </c>
      <c r="GV228" s="23">
        <f ca="1">SUM(OFFSET('Vacation Tracker'!$Q231:$AD231,0,GV$4))</f>
        <v>0</v>
      </c>
      <c r="GW228" s="26">
        <f t="shared" ref="GW228" ca="1" si="11445">GV228-GX228</f>
        <v>0</v>
      </c>
      <c r="GX228" s="26">
        <f t="array" aca="1" ref="GX228" ca="1">SUM(IF(RIGHT(OFFSET('Vacation Tracker'!$Q231:$AD231,0,GV$4))&lt;&gt;"O",IFERROR(--LEFT(OFFSET('Vacation Tracker'!$Q231:$AD231,0,GV$4),LEN(OFFSET('Vacation Tracker'!$Q231:$AD231,0,GV$4))-1),0)))</f>
        <v>0</v>
      </c>
      <c r="GY228" s="26">
        <f t="array" aca="1" ref="GY228" ca="1">SUM(IF(RIGHT(OFFSET('Vacation Tracker'!$Q231:$AD231,0,GV$4))=GY$8,IFERROR(--LEFT(OFFSET('Vacation Tracker'!$Q231:$AD231,0,GV$4),LEN(OFFSET('Vacation Tracker'!$Q231:$AD231,0,GV$4))-1),0)))</f>
        <v>0</v>
      </c>
      <c r="GZ228" s="23">
        <f ca="1">SUM(OFFSET('Vacation Tracker'!$Q231:$AD231,0,GZ$4))</f>
        <v>0</v>
      </c>
      <c r="HA228" s="26">
        <f t="shared" ref="HA228" ca="1" si="11446">GZ228-HB228</f>
        <v>0</v>
      </c>
      <c r="HB228" s="26">
        <f t="array" aca="1" ref="HB228" ca="1">SUM(IF(RIGHT(OFFSET('Vacation Tracker'!$Q231:$AD231,0,GZ$4))&lt;&gt;"O",IFERROR(--LEFT(OFFSET('Vacation Tracker'!$Q231:$AD231,0,GZ$4),LEN(OFFSET('Vacation Tracker'!$Q231:$AD231,0,GZ$4))-1),0)))</f>
        <v>0</v>
      </c>
      <c r="HC228" s="26">
        <f t="array" aca="1" ref="HC228" ca="1">SUM(IF(RIGHT(OFFSET('Vacation Tracker'!$Q231:$AD231,0,GZ$4))=HC$8,IFERROR(--LEFT(OFFSET('Vacation Tracker'!$Q231:$AD231,0,GZ$4),LEN(OFFSET('Vacation Tracker'!$Q231:$AD231,0,GZ$4))-1),0)))</f>
        <v>0</v>
      </c>
      <c r="HD228" s="23">
        <f ca="1">SUM(OFFSET('Vacation Tracker'!$Q231:$AD231,0,HD$4))</f>
        <v>0</v>
      </c>
      <c r="HE228" s="26">
        <f t="shared" ref="HE228" ca="1" si="11447">HD228-HF228</f>
        <v>0</v>
      </c>
      <c r="HF228" s="26">
        <f t="array" aca="1" ref="HF228" ca="1">SUM(IF(RIGHT(OFFSET('Vacation Tracker'!$Q231:$AD231,0,HD$4))&lt;&gt;"O",IFERROR(--LEFT(OFFSET('Vacation Tracker'!$Q231:$AD231,0,HD$4),LEN(OFFSET('Vacation Tracker'!$Q231:$AD231,0,HD$4))-1),0)))</f>
        <v>0</v>
      </c>
      <c r="HG228" s="26">
        <f t="array" aca="1" ref="HG228" ca="1">SUM(IF(RIGHT(OFFSET('Vacation Tracker'!$Q231:$AD231,0,HD$4))=HG$8,IFERROR(--LEFT(OFFSET('Vacation Tracker'!$Q231:$AD231,0,HD$4),LEN(OFFSET('Vacation Tracker'!$Q231:$AD231,0,HD$4))-1),0)))</f>
        <v>0</v>
      </c>
      <c r="HH228" s="23">
        <f ca="1">SUM(OFFSET('Vacation Tracker'!$Q231:$AD231,0,HH$4))</f>
        <v>0</v>
      </c>
      <c r="HI228" s="26">
        <f t="shared" ref="HI228" ca="1" si="11448">HH228-HJ228</f>
        <v>0</v>
      </c>
      <c r="HJ228" s="26">
        <f t="array" aca="1" ref="HJ228" ca="1">SUM(IF(RIGHT(OFFSET('Vacation Tracker'!$Q231:$AD231,0,HH$4))&lt;&gt;"O",IFERROR(--LEFT(OFFSET('Vacation Tracker'!$Q231:$AD231,0,HH$4),LEN(OFFSET('Vacation Tracker'!$Q231:$AD231,0,HH$4))-1),0)))</f>
        <v>0</v>
      </c>
      <c r="HK228" s="26">
        <f t="array" aca="1" ref="HK228" ca="1">SUM(IF(RIGHT(OFFSET('Vacation Tracker'!$Q231:$AD231,0,HH$4))=HK$8,IFERROR(--LEFT(OFFSET('Vacation Tracker'!$Q231:$AD231,0,HH$4),LEN(OFFSET('Vacation Tracker'!$Q231:$AD231,0,HH$4))-1),0)))</f>
        <v>0</v>
      </c>
      <c r="HL228" s="23">
        <f ca="1">SUM(OFFSET('Vacation Tracker'!$Q231:$AD231,0,HL$4))</f>
        <v>0</v>
      </c>
      <c r="HM228" s="26">
        <f t="shared" ref="HM228" ca="1" si="11449">HL228-HN228</f>
        <v>0</v>
      </c>
      <c r="HN228" s="26">
        <f t="array" aca="1" ref="HN228" ca="1">SUM(IF(RIGHT(OFFSET('Vacation Tracker'!$Q231:$AD231,0,HL$4))&lt;&gt;"O",IFERROR(--LEFT(OFFSET('Vacation Tracker'!$Q231:$AD231,0,HL$4),LEN(OFFSET('Vacation Tracker'!$Q231:$AD231,0,HL$4))-1),0)))</f>
        <v>0</v>
      </c>
      <c r="HO228" s="26">
        <f t="array" aca="1" ref="HO228" ca="1">SUM(IF(RIGHT(OFFSET('Vacation Tracker'!$Q231:$AD231,0,HL$4))=HO$8,IFERROR(--LEFT(OFFSET('Vacation Tracker'!$Q231:$AD231,0,HL$4),LEN(OFFSET('Vacation Tracker'!$Q231:$AD231,0,HL$4))-1),0)))</f>
        <v>0</v>
      </c>
      <c r="HP228" s="23">
        <f ca="1">SUM(OFFSET('Vacation Tracker'!$Q231:$AD231,0,HP$4))</f>
        <v>0</v>
      </c>
      <c r="HQ228" s="26">
        <f t="shared" ref="HQ228" ca="1" si="11450">HP228-HR228</f>
        <v>0</v>
      </c>
      <c r="HR228" s="26">
        <f t="array" aca="1" ref="HR228" ca="1">SUM(IF(RIGHT(OFFSET('Vacation Tracker'!$Q231:$AD231,0,HP$4))&lt;&gt;"O",IFERROR(--LEFT(OFFSET('Vacation Tracker'!$Q231:$AD231,0,HP$4),LEN(OFFSET('Vacation Tracker'!$Q231:$AD231,0,HP$4))-1),0)))</f>
        <v>0</v>
      </c>
      <c r="HS228" s="23">
        <f t="array" aca="1" ref="HS228" ca="1">SUM(IF(RIGHT(OFFSET('Vacation Tracker'!$Q231:$AD231,0,HP$4))=HS$8,IFERROR(--LEFT(OFFSET('Vacation Tracker'!$Q231:$AD231,0,HP$4),LEN(OFFSET('Vacation Tracker'!$Q231:$AD231,0,HP$4))-1),0)))</f>
        <v>0</v>
      </c>
    </row>
    <row r="229" spans="2:227" ht="15" customHeight="1" x14ac:dyDescent="0.2">
      <c r="B229" s="23">
        <f>IF('Vacation Tracker'!B232&lt;&gt;"",'Vacation Tracker'!B232,"")</f>
        <v>221</v>
      </c>
      <c r="C229" s="24" t="str">
        <f>IF('Vacation Tracker'!C232&lt;&gt;"",'Vacation Tracker'!C232,"")</f>
        <v/>
      </c>
      <c r="D229" s="25" t="str">
        <f>IF('Vacation Tracker'!D232&lt;&gt;"",'Vacation Tracker'!D232,"")</f>
        <v/>
      </c>
      <c r="E229" s="25" t="str">
        <f>IF('Vacation Tracker'!E232&lt;&gt;"",'Vacation Tracker'!E232,"")</f>
        <v/>
      </c>
      <c r="F229" s="24" t="str">
        <f>IF('Vacation Tracker'!F232&lt;&gt;"",'Vacation Tracker'!F232,"")</f>
        <v/>
      </c>
      <c r="G229" s="24" t="str">
        <f>IF('Vacation Tracker'!G232&lt;&gt;"",'Vacation Tracker'!G232,"")</f>
        <v/>
      </c>
      <c r="H229" s="23" t="str">
        <f t="shared" si="10481"/>
        <v/>
      </c>
      <c r="I229" s="23" t="str">
        <f t="shared" si="10481"/>
        <v/>
      </c>
      <c r="J229" s="23" t="str">
        <f t="shared" si="10481"/>
        <v/>
      </c>
      <c r="K229" s="23" t="str">
        <f t="shared" si="10072"/>
        <v/>
      </c>
      <c r="L229" s="23">
        <f ca="1">SUM(OFFSET('Vacation Tracker'!$Q232:$AD232,0,L$4))</f>
        <v>0</v>
      </c>
      <c r="M229" s="26">
        <f t="shared" ca="1" si="10018"/>
        <v>0</v>
      </c>
      <c r="N229" s="26">
        <f t="array" aca="1" ref="N229" ca="1">SUM(IF(RIGHT(OFFSET('Vacation Tracker'!$Q232:$AD232,0,L$4))&lt;&gt;"O",IFERROR(--LEFT(OFFSET('Vacation Tracker'!$Q232:$AD232,0,L$4),LEN(OFFSET('Vacation Tracker'!$Q232:$AD232,0,L$4))-1),0)))</f>
        <v>0</v>
      </c>
      <c r="O229" s="26">
        <f t="array" aca="1" ref="O229" ca="1">SUM(IF(RIGHT(OFFSET('Vacation Tracker'!$Q232:$AD232,0,L$4))=O$8,IFERROR(--LEFT(OFFSET('Vacation Tracker'!$Q232:$AD232,0,L$4),LEN(OFFSET('Vacation Tracker'!$Q232:$AD232,0,L$4))-1),0)))</f>
        <v>0</v>
      </c>
      <c r="P229" s="23">
        <f ca="1">SUM(OFFSET('Vacation Tracker'!$Q232:$AD232,0,P$4))</f>
        <v>0</v>
      </c>
      <c r="Q229" s="26">
        <f t="shared" ca="1" si="10019"/>
        <v>0</v>
      </c>
      <c r="R229" s="26">
        <f t="array" aca="1" ref="R229" ca="1">SUM(IF(RIGHT(OFFSET('Vacation Tracker'!$Q232:$AD232,0,P$4))&lt;&gt;"O",IFERROR(--LEFT(OFFSET('Vacation Tracker'!$Q232:$AD232,0,P$4),LEN(OFFSET('Vacation Tracker'!$Q232:$AD232,0,P$4))-1),0)))</f>
        <v>0</v>
      </c>
      <c r="S229" s="26">
        <f t="array" aca="1" ref="S229" ca="1">SUM(IF(RIGHT(OFFSET('Vacation Tracker'!$Q232:$AD232,0,P$4))=S$8,IFERROR(--LEFT(OFFSET('Vacation Tracker'!$Q232:$AD232,0,P$4),LEN(OFFSET('Vacation Tracker'!$Q232:$AD232,0,P$4))-1),0)))</f>
        <v>0</v>
      </c>
      <c r="T229" s="23">
        <f ca="1">SUM(OFFSET('Vacation Tracker'!$Q232:$AD232,0,T$4))</f>
        <v>0</v>
      </c>
      <c r="U229" s="26">
        <f t="shared" ca="1" si="10020"/>
        <v>0</v>
      </c>
      <c r="V229" s="26">
        <f t="array" aca="1" ref="V229" ca="1">SUM(IF(RIGHT(OFFSET('Vacation Tracker'!$Q232:$AD232,0,T$4))&lt;&gt;"O",IFERROR(--LEFT(OFFSET('Vacation Tracker'!$Q232:$AD232,0,T$4),LEN(OFFSET('Vacation Tracker'!$Q232:$AD232,0,T$4))-1),0)))</f>
        <v>0</v>
      </c>
      <c r="W229" s="26">
        <f t="array" aca="1" ref="W229" ca="1">SUM(IF(RIGHT(OFFSET('Vacation Tracker'!$Q232:$AD232,0,T$4))=W$8,IFERROR(--LEFT(OFFSET('Vacation Tracker'!$Q232:$AD232,0,T$4),LEN(OFFSET('Vacation Tracker'!$Q232:$AD232,0,T$4))-1),0)))</f>
        <v>0</v>
      </c>
      <c r="X229" s="23">
        <f ca="1">SUM(OFFSET('Vacation Tracker'!$Q232:$AD232,0,X$4))</f>
        <v>0</v>
      </c>
      <c r="Y229" s="26">
        <f t="shared" ref="Y229" ca="1" si="11451">X229-Z229</f>
        <v>0</v>
      </c>
      <c r="Z229" s="26">
        <f t="array" aca="1" ref="Z229" ca="1">SUM(IF(RIGHT(OFFSET('Vacation Tracker'!$Q232:$AD232,0,X$4))&lt;&gt;"O",IFERROR(--LEFT(OFFSET('Vacation Tracker'!$Q232:$AD232,0,X$4),LEN(OFFSET('Vacation Tracker'!$Q232:$AD232,0,X$4))-1),0)))</f>
        <v>0</v>
      </c>
      <c r="AA229" s="26">
        <f t="array" aca="1" ref="AA229" ca="1">SUM(IF(RIGHT(OFFSET('Vacation Tracker'!$Q232:$AD232,0,X$4))=AA$8,IFERROR(--LEFT(OFFSET('Vacation Tracker'!$Q232:$AD232,0,X$4),LEN(OFFSET('Vacation Tracker'!$Q232:$AD232,0,X$4))-1),0)))</f>
        <v>0</v>
      </c>
      <c r="AB229" s="23">
        <f ca="1">SUM(OFFSET('Vacation Tracker'!$Q232:$AD232,0,AB$4))</f>
        <v>0</v>
      </c>
      <c r="AC229" s="26">
        <f t="shared" ref="AC229" ca="1" si="11452">AB229-AD229</f>
        <v>0</v>
      </c>
      <c r="AD229" s="26">
        <f t="array" aca="1" ref="AD229" ca="1">SUM(IF(RIGHT(OFFSET('Vacation Tracker'!$Q232:$AD232,0,AB$4))&lt;&gt;"O",IFERROR(--LEFT(OFFSET('Vacation Tracker'!$Q232:$AD232,0,AB$4),LEN(OFFSET('Vacation Tracker'!$Q232:$AD232,0,AB$4))-1),0)))</f>
        <v>0</v>
      </c>
      <c r="AE229" s="26">
        <f t="array" aca="1" ref="AE229" ca="1">SUM(IF(RIGHT(OFFSET('Vacation Tracker'!$Q232:$AD232,0,AB$4))=AE$8,IFERROR(--LEFT(OFFSET('Vacation Tracker'!$Q232:$AD232,0,AB$4),LEN(OFFSET('Vacation Tracker'!$Q232:$AD232,0,AB$4))-1),0)))</f>
        <v>0</v>
      </c>
      <c r="AF229" s="23">
        <f ca="1">SUM(OFFSET('Vacation Tracker'!$Q232:$AD232,0,AF$4))</f>
        <v>0</v>
      </c>
      <c r="AG229" s="26">
        <f t="shared" ref="AG229" ca="1" si="11453">AF229-AH229</f>
        <v>0</v>
      </c>
      <c r="AH229" s="26">
        <f t="array" aca="1" ref="AH229" ca="1">SUM(IF(RIGHT(OFFSET('Vacation Tracker'!$Q232:$AD232,0,AF$4))&lt;&gt;"O",IFERROR(--LEFT(OFFSET('Vacation Tracker'!$Q232:$AD232,0,AF$4),LEN(OFFSET('Vacation Tracker'!$Q232:$AD232,0,AF$4))-1),0)))</f>
        <v>0</v>
      </c>
      <c r="AI229" s="26">
        <f t="array" aca="1" ref="AI229" ca="1">SUM(IF(RIGHT(OFFSET('Vacation Tracker'!$Q232:$AD232,0,AF$4))=AI$8,IFERROR(--LEFT(OFFSET('Vacation Tracker'!$Q232:$AD232,0,AF$4),LEN(OFFSET('Vacation Tracker'!$Q232:$AD232,0,AF$4))-1),0)))</f>
        <v>0</v>
      </c>
      <c r="AJ229" s="23">
        <f ca="1">SUM(OFFSET('Vacation Tracker'!$Q232:$AD232,0,AJ$4))</f>
        <v>0</v>
      </c>
      <c r="AK229" s="26">
        <f t="shared" ref="AK229" ca="1" si="11454">AJ229-AL229</f>
        <v>0</v>
      </c>
      <c r="AL229" s="26">
        <f t="array" aca="1" ref="AL229" ca="1">SUM(IF(RIGHT(OFFSET('Vacation Tracker'!$Q232:$AD232,0,AJ$4))&lt;&gt;"O",IFERROR(--LEFT(OFFSET('Vacation Tracker'!$Q232:$AD232,0,AJ$4),LEN(OFFSET('Vacation Tracker'!$Q232:$AD232,0,AJ$4))-1),0)))</f>
        <v>0</v>
      </c>
      <c r="AM229" s="26">
        <f t="array" aca="1" ref="AM229" ca="1">SUM(IF(RIGHT(OFFSET('Vacation Tracker'!$Q232:$AD232,0,AJ$4))=AM$8,IFERROR(--LEFT(OFFSET('Vacation Tracker'!$Q232:$AD232,0,AJ$4),LEN(OFFSET('Vacation Tracker'!$Q232:$AD232,0,AJ$4))-1),0)))</f>
        <v>0</v>
      </c>
      <c r="AN229" s="23">
        <f ca="1">SUM(OFFSET('Vacation Tracker'!$Q232:$AD232,0,AN$4))</f>
        <v>0</v>
      </c>
      <c r="AO229" s="26">
        <f t="shared" ref="AO229" ca="1" si="11455">AN229-AP229</f>
        <v>0</v>
      </c>
      <c r="AP229" s="26">
        <f t="array" aca="1" ref="AP229" ca="1">SUM(IF(RIGHT(OFFSET('Vacation Tracker'!$Q232:$AD232,0,AN$4))&lt;&gt;"O",IFERROR(--LEFT(OFFSET('Vacation Tracker'!$Q232:$AD232,0,AN$4),LEN(OFFSET('Vacation Tracker'!$Q232:$AD232,0,AN$4))-1),0)))</f>
        <v>0</v>
      </c>
      <c r="AQ229" s="26">
        <f t="array" aca="1" ref="AQ229" ca="1">SUM(IF(RIGHT(OFFSET('Vacation Tracker'!$Q232:$AD232,0,AN$4))=AQ$8,IFERROR(--LEFT(OFFSET('Vacation Tracker'!$Q232:$AD232,0,AN$4),LEN(OFFSET('Vacation Tracker'!$Q232:$AD232,0,AN$4))-1),0)))</f>
        <v>0</v>
      </c>
      <c r="AR229" s="23">
        <f ca="1">SUM(OFFSET('Vacation Tracker'!$Q232:$AD232,0,AR$4))</f>
        <v>0</v>
      </c>
      <c r="AS229" s="26">
        <f t="shared" ref="AS229" ca="1" si="11456">AR229-AT229</f>
        <v>0</v>
      </c>
      <c r="AT229" s="26">
        <f t="array" aca="1" ref="AT229" ca="1">SUM(IF(RIGHT(OFFSET('Vacation Tracker'!$Q232:$AD232,0,AR$4))&lt;&gt;"O",IFERROR(--LEFT(OFFSET('Vacation Tracker'!$Q232:$AD232,0,AR$4),LEN(OFFSET('Vacation Tracker'!$Q232:$AD232,0,AR$4))-1),0)))</f>
        <v>0</v>
      </c>
      <c r="AU229" s="26">
        <f t="array" aca="1" ref="AU229" ca="1">SUM(IF(RIGHT(OFFSET('Vacation Tracker'!$Q232:$AD232,0,AR$4))=AU$8,IFERROR(--LEFT(OFFSET('Vacation Tracker'!$Q232:$AD232,0,AR$4),LEN(OFFSET('Vacation Tracker'!$Q232:$AD232,0,AR$4))-1),0)))</f>
        <v>0</v>
      </c>
      <c r="AV229" s="23">
        <f ca="1">SUM(OFFSET('Vacation Tracker'!$Q232:$AD232,0,AV$4))</f>
        <v>0</v>
      </c>
      <c r="AW229" s="26">
        <f t="shared" ref="AW229" ca="1" si="11457">AV229-AX229</f>
        <v>0</v>
      </c>
      <c r="AX229" s="26">
        <f t="array" aca="1" ref="AX229" ca="1">SUM(IF(RIGHT(OFFSET('Vacation Tracker'!$Q232:$AD232,0,AV$4))&lt;&gt;"O",IFERROR(--LEFT(OFFSET('Vacation Tracker'!$Q232:$AD232,0,AV$4),LEN(OFFSET('Vacation Tracker'!$Q232:$AD232,0,AV$4))-1),0)))</f>
        <v>0</v>
      </c>
      <c r="AY229" s="26">
        <f t="array" aca="1" ref="AY229" ca="1">SUM(IF(RIGHT(OFFSET('Vacation Tracker'!$Q232:$AD232,0,AV$4))=AY$8,IFERROR(--LEFT(OFFSET('Vacation Tracker'!$Q232:$AD232,0,AV$4),LEN(OFFSET('Vacation Tracker'!$Q232:$AD232,0,AV$4))-1),0)))</f>
        <v>0</v>
      </c>
      <c r="AZ229" s="23">
        <f ca="1">SUM(OFFSET('Vacation Tracker'!$Q232:$AD232,0,AZ$4))</f>
        <v>0</v>
      </c>
      <c r="BA229" s="26">
        <f t="shared" ref="BA229" ca="1" si="11458">AZ229-BB229</f>
        <v>0</v>
      </c>
      <c r="BB229" s="26">
        <f t="array" aca="1" ref="BB229" ca="1">SUM(IF(RIGHT(OFFSET('Vacation Tracker'!$Q232:$AD232,0,AZ$4))&lt;&gt;"O",IFERROR(--LEFT(OFFSET('Vacation Tracker'!$Q232:$AD232,0,AZ$4),LEN(OFFSET('Vacation Tracker'!$Q232:$AD232,0,AZ$4))-1),0)))</f>
        <v>0</v>
      </c>
      <c r="BC229" s="26">
        <f t="array" aca="1" ref="BC229" ca="1">SUM(IF(RIGHT(OFFSET('Vacation Tracker'!$Q232:$AD232,0,AZ$4))=BC$8,IFERROR(--LEFT(OFFSET('Vacation Tracker'!$Q232:$AD232,0,AZ$4),LEN(OFFSET('Vacation Tracker'!$Q232:$AD232,0,AZ$4))-1),0)))</f>
        <v>0</v>
      </c>
      <c r="BD229" s="23">
        <f ca="1">SUM(OFFSET('Vacation Tracker'!$Q232:$AD232,0,BD$4))</f>
        <v>0</v>
      </c>
      <c r="BE229" s="26">
        <f t="shared" ref="BE229" ca="1" si="11459">BD229-BF229</f>
        <v>0</v>
      </c>
      <c r="BF229" s="26">
        <f t="array" aca="1" ref="BF229" ca="1">SUM(IF(RIGHT(OFFSET('Vacation Tracker'!$Q232:$AD232,0,BD$4))&lt;&gt;"O",IFERROR(--LEFT(OFFSET('Vacation Tracker'!$Q232:$AD232,0,BD$4),LEN(OFFSET('Vacation Tracker'!$Q232:$AD232,0,BD$4))-1),0)))</f>
        <v>0</v>
      </c>
      <c r="BG229" s="26">
        <f t="array" aca="1" ref="BG229" ca="1">SUM(IF(RIGHT(OFFSET('Vacation Tracker'!$Q232:$AD232,0,BD$4))=BG$8,IFERROR(--LEFT(OFFSET('Vacation Tracker'!$Q232:$AD232,0,BD$4),LEN(OFFSET('Vacation Tracker'!$Q232:$AD232,0,BD$4))-1),0)))</f>
        <v>0</v>
      </c>
      <c r="BH229" s="23">
        <f ca="1">SUM(OFFSET('Vacation Tracker'!$Q232:$AD232,0,BH$4))</f>
        <v>0</v>
      </c>
      <c r="BI229" s="26">
        <f t="shared" ref="BI229" ca="1" si="11460">BH229-BJ229</f>
        <v>0</v>
      </c>
      <c r="BJ229" s="26">
        <f t="array" aca="1" ref="BJ229" ca="1">SUM(IF(RIGHT(OFFSET('Vacation Tracker'!$Q232:$AD232,0,BH$4))&lt;&gt;"O",IFERROR(--LEFT(OFFSET('Vacation Tracker'!$Q232:$AD232,0,BH$4),LEN(OFFSET('Vacation Tracker'!$Q232:$AD232,0,BH$4))-1),0)))</f>
        <v>0</v>
      </c>
      <c r="BK229" s="26">
        <f t="array" aca="1" ref="BK229" ca="1">SUM(IF(RIGHT(OFFSET('Vacation Tracker'!$Q232:$AD232,0,BH$4))=BK$8,IFERROR(--LEFT(OFFSET('Vacation Tracker'!$Q232:$AD232,0,BH$4),LEN(OFFSET('Vacation Tracker'!$Q232:$AD232,0,BH$4))-1),0)))</f>
        <v>0</v>
      </c>
      <c r="BL229" s="23">
        <f ca="1">SUM(OFFSET('Vacation Tracker'!$Q232:$AD232,0,BL$4))</f>
        <v>0</v>
      </c>
      <c r="BM229" s="26">
        <f t="shared" ref="BM229" ca="1" si="11461">BL229-BN229</f>
        <v>0</v>
      </c>
      <c r="BN229" s="26">
        <f t="array" aca="1" ref="BN229" ca="1">SUM(IF(RIGHT(OFFSET('Vacation Tracker'!$Q232:$AD232,0,BL$4))&lt;&gt;"O",IFERROR(--LEFT(OFFSET('Vacation Tracker'!$Q232:$AD232,0,BL$4),LEN(OFFSET('Vacation Tracker'!$Q232:$AD232,0,BL$4))-1),0)))</f>
        <v>0</v>
      </c>
      <c r="BO229" s="26">
        <f t="array" aca="1" ref="BO229" ca="1">SUM(IF(RIGHT(OFFSET('Vacation Tracker'!$Q232:$AD232,0,BL$4))=BO$8,IFERROR(--LEFT(OFFSET('Vacation Tracker'!$Q232:$AD232,0,BL$4),LEN(OFFSET('Vacation Tracker'!$Q232:$AD232,0,BL$4))-1),0)))</f>
        <v>0</v>
      </c>
      <c r="BP229" s="23">
        <f ca="1">SUM(OFFSET('Vacation Tracker'!$Q232:$AD232,0,BP$4))</f>
        <v>0</v>
      </c>
      <c r="BQ229" s="26">
        <f t="shared" ref="BQ229" ca="1" si="11462">BP229-BR229</f>
        <v>0</v>
      </c>
      <c r="BR229" s="26">
        <f t="array" aca="1" ref="BR229" ca="1">SUM(IF(RIGHT(OFFSET('Vacation Tracker'!$Q232:$AD232,0,BP$4))&lt;&gt;"O",IFERROR(--LEFT(OFFSET('Vacation Tracker'!$Q232:$AD232,0,BP$4),LEN(OFFSET('Vacation Tracker'!$Q232:$AD232,0,BP$4))-1),0)))</f>
        <v>0</v>
      </c>
      <c r="BS229" s="26">
        <f t="array" aca="1" ref="BS229" ca="1">SUM(IF(RIGHT(OFFSET('Vacation Tracker'!$Q232:$AD232,0,BP$4))=BS$8,IFERROR(--LEFT(OFFSET('Vacation Tracker'!$Q232:$AD232,0,BP$4),LEN(OFFSET('Vacation Tracker'!$Q232:$AD232,0,BP$4))-1),0)))</f>
        <v>0</v>
      </c>
      <c r="BT229" s="23">
        <f ca="1">SUM(OFFSET('Vacation Tracker'!$Q232:$AD232,0,BT$4))</f>
        <v>0</v>
      </c>
      <c r="BU229" s="26">
        <f t="shared" ref="BU229" ca="1" si="11463">BT229-BV229</f>
        <v>0</v>
      </c>
      <c r="BV229" s="26">
        <f t="array" aca="1" ref="BV229" ca="1">SUM(IF(RIGHT(OFFSET('Vacation Tracker'!$Q232:$AD232,0,BT$4))&lt;&gt;"O",IFERROR(--LEFT(OFFSET('Vacation Tracker'!$Q232:$AD232,0,BT$4),LEN(OFFSET('Vacation Tracker'!$Q232:$AD232,0,BT$4))-1),0)))</f>
        <v>0</v>
      </c>
      <c r="BW229" s="26">
        <f t="array" aca="1" ref="BW229" ca="1">SUM(IF(RIGHT(OFFSET('Vacation Tracker'!$Q232:$AD232,0,BT$4))=BW$8,IFERROR(--LEFT(OFFSET('Vacation Tracker'!$Q232:$AD232,0,BT$4),LEN(OFFSET('Vacation Tracker'!$Q232:$AD232,0,BT$4))-1),0)))</f>
        <v>0</v>
      </c>
      <c r="BX229" s="23">
        <f ca="1">SUM(OFFSET('Vacation Tracker'!$Q232:$AD232,0,BX$4))</f>
        <v>0</v>
      </c>
      <c r="BY229" s="26">
        <f t="shared" ref="BY229" ca="1" si="11464">BX229-BZ229</f>
        <v>0</v>
      </c>
      <c r="BZ229" s="26">
        <f t="array" aca="1" ref="BZ229" ca="1">SUM(IF(RIGHT(OFFSET('Vacation Tracker'!$Q232:$AD232,0,BX$4))&lt;&gt;"O",IFERROR(--LEFT(OFFSET('Vacation Tracker'!$Q232:$AD232,0,BX$4),LEN(OFFSET('Vacation Tracker'!$Q232:$AD232,0,BX$4))-1),0)))</f>
        <v>0</v>
      </c>
      <c r="CA229" s="26">
        <f t="array" aca="1" ref="CA229" ca="1">SUM(IF(RIGHT(OFFSET('Vacation Tracker'!$Q232:$AD232,0,BX$4))=CA$8,IFERROR(--LEFT(OFFSET('Vacation Tracker'!$Q232:$AD232,0,BX$4),LEN(OFFSET('Vacation Tracker'!$Q232:$AD232,0,BX$4))-1),0)))</f>
        <v>0</v>
      </c>
      <c r="CB229" s="23">
        <f ca="1">SUM(OFFSET('Vacation Tracker'!$Q232:$AD232,0,CB$4))</f>
        <v>0</v>
      </c>
      <c r="CC229" s="26">
        <f t="shared" ref="CC229" ca="1" si="11465">CB229-CD229</f>
        <v>0</v>
      </c>
      <c r="CD229" s="26">
        <f t="array" aca="1" ref="CD229" ca="1">SUM(IF(RIGHT(OFFSET('Vacation Tracker'!$Q232:$AD232,0,CB$4))&lt;&gt;"O",IFERROR(--LEFT(OFFSET('Vacation Tracker'!$Q232:$AD232,0,CB$4),LEN(OFFSET('Vacation Tracker'!$Q232:$AD232,0,CB$4))-1),0)))</f>
        <v>0</v>
      </c>
      <c r="CE229" s="26">
        <f t="array" aca="1" ref="CE229" ca="1">SUM(IF(RIGHT(OFFSET('Vacation Tracker'!$Q232:$AD232,0,CB$4))=CE$8,IFERROR(--LEFT(OFFSET('Vacation Tracker'!$Q232:$AD232,0,CB$4),LEN(OFFSET('Vacation Tracker'!$Q232:$AD232,0,CB$4))-1),0)))</f>
        <v>0</v>
      </c>
      <c r="CF229" s="23">
        <f ca="1">SUM(OFFSET('Vacation Tracker'!$Q232:$AD232,0,CF$4))</f>
        <v>0</v>
      </c>
      <c r="CG229" s="26">
        <f t="shared" ref="CG229" ca="1" si="11466">CF229-CH229</f>
        <v>0</v>
      </c>
      <c r="CH229" s="26">
        <f t="array" aca="1" ref="CH229" ca="1">SUM(IF(RIGHT(OFFSET('Vacation Tracker'!$Q232:$AD232,0,CF$4))&lt;&gt;"O",IFERROR(--LEFT(OFFSET('Vacation Tracker'!$Q232:$AD232,0,CF$4),LEN(OFFSET('Vacation Tracker'!$Q232:$AD232,0,CF$4))-1),0)))</f>
        <v>0</v>
      </c>
      <c r="CI229" s="26">
        <f t="array" aca="1" ref="CI229" ca="1">SUM(IF(RIGHT(OFFSET('Vacation Tracker'!$Q232:$AD232,0,CF$4))=CI$8,IFERROR(--LEFT(OFFSET('Vacation Tracker'!$Q232:$AD232,0,CF$4),LEN(OFFSET('Vacation Tracker'!$Q232:$AD232,0,CF$4))-1),0)))</f>
        <v>0</v>
      </c>
      <c r="CJ229" s="23">
        <f ca="1">SUM(OFFSET('Vacation Tracker'!$Q232:$AD232,0,CJ$4))</f>
        <v>0</v>
      </c>
      <c r="CK229" s="26">
        <f t="shared" ref="CK229" ca="1" si="11467">CJ229-CL229</f>
        <v>0</v>
      </c>
      <c r="CL229" s="26">
        <f t="array" aca="1" ref="CL229" ca="1">SUM(IF(RIGHT(OFFSET('Vacation Tracker'!$Q232:$AD232,0,CJ$4))&lt;&gt;"O",IFERROR(--LEFT(OFFSET('Vacation Tracker'!$Q232:$AD232,0,CJ$4),LEN(OFFSET('Vacation Tracker'!$Q232:$AD232,0,CJ$4))-1),0)))</f>
        <v>0</v>
      </c>
      <c r="CM229" s="26">
        <f t="array" aca="1" ref="CM229" ca="1">SUM(IF(RIGHT(OFFSET('Vacation Tracker'!$Q232:$AD232,0,CJ$4))=CM$8,IFERROR(--LEFT(OFFSET('Vacation Tracker'!$Q232:$AD232,0,CJ$4),LEN(OFFSET('Vacation Tracker'!$Q232:$AD232,0,CJ$4))-1),0)))</f>
        <v>0</v>
      </c>
      <c r="CN229" s="23">
        <f ca="1">SUM(OFFSET('Vacation Tracker'!$Q232:$AD232,0,CN$4))</f>
        <v>0</v>
      </c>
      <c r="CO229" s="26">
        <f t="shared" ref="CO229" ca="1" si="11468">CN229-CP229</f>
        <v>0</v>
      </c>
      <c r="CP229" s="26">
        <f t="array" aca="1" ref="CP229" ca="1">SUM(IF(RIGHT(OFFSET('Vacation Tracker'!$Q232:$AD232,0,CN$4))&lt;&gt;"O",IFERROR(--LEFT(OFFSET('Vacation Tracker'!$Q232:$AD232,0,CN$4),LEN(OFFSET('Vacation Tracker'!$Q232:$AD232,0,CN$4))-1),0)))</f>
        <v>0</v>
      </c>
      <c r="CQ229" s="26">
        <f t="array" aca="1" ref="CQ229" ca="1">SUM(IF(RIGHT(OFFSET('Vacation Tracker'!$Q232:$AD232,0,CN$4))=CQ$8,IFERROR(--LEFT(OFFSET('Vacation Tracker'!$Q232:$AD232,0,CN$4),LEN(OFFSET('Vacation Tracker'!$Q232:$AD232,0,CN$4))-1),0)))</f>
        <v>0</v>
      </c>
      <c r="CR229" s="23">
        <f ca="1">SUM(OFFSET('Vacation Tracker'!$Q232:$AD232,0,CR$4))</f>
        <v>0</v>
      </c>
      <c r="CS229" s="26">
        <f t="shared" ref="CS229" ca="1" si="11469">CR229-CT229</f>
        <v>0</v>
      </c>
      <c r="CT229" s="26">
        <f t="array" aca="1" ref="CT229" ca="1">SUM(IF(RIGHT(OFFSET('Vacation Tracker'!$Q232:$AD232,0,CR$4))&lt;&gt;"O",IFERROR(--LEFT(OFFSET('Vacation Tracker'!$Q232:$AD232,0,CR$4),LEN(OFFSET('Vacation Tracker'!$Q232:$AD232,0,CR$4))-1),0)))</f>
        <v>0</v>
      </c>
      <c r="CU229" s="26">
        <f t="array" aca="1" ref="CU229" ca="1">SUM(IF(RIGHT(OFFSET('Vacation Tracker'!$Q232:$AD232,0,CR$4))=CU$8,IFERROR(--LEFT(OFFSET('Vacation Tracker'!$Q232:$AD232,0,CR$4),LEN(OFFSET('Vacation Tracker'!$Q232:$AD232,0,CR$4))-1),0)))</f>
        <v>0</v>
      </c>
      <c r="CV229" s="23">
        <f ca="1">SUM(OFFSET('Vacation Tracker'!$Q232:$AD232,0,CV$4))</f>
        <v>0</v>
      </c>
      <c r="CW229" s="26">
        <f t="shared" ref="CW229" ca="1" si="11470">CV229-CX229</f>
        <v>0</v>
      </c>
      <c r="CX229" s="26">
        <f t="array" aca="1" ref="CX229" ca="1">SUM(IF(RIGHT(OFFSET('Vacation Tracker'!$Q232:$AD232,0,CV$4))&lt;&gt;"O",IFERROR(--LEFT(OFFSET('Vacation Tracker'!$Q232:$AD232,0,CV$4),LEN(OFFSET('Vacation Tracker'!$Q232:$AD232,0,CV$4))-1),0)))</f>
        <v>0</v>
      </c>
      <c r="CY229" s="26">
        <f t="array" aca="1" ref="CY229" ca="1">SUM(IF(RIGHT(OFFSET('Vacation Tracker'!$Q232:$AD232,0,CV$4))=CY$8,IFERROR(--LEFT(OFFSET('Vacation Tracker'!$Q232:$AD232,0,CV$4),LEN(OFFSET('Vacation Tracker'!$Q232:$AD232,0,CV$4))-1),0)))</f>
        <v>0</v>
      </c>
      <c r="CZ229" s="23">
        <f ca="1">SUM(OFFSET('Vacation Tracker'!$Q232:$AD232,0,CZ$4))</f>
        <v>0</v>
      </c>
      <c r="DA229" s="26">
        <f t="shared" ref="DA229" ca="1" si="11471">CZ229-DB229</f>
        <v>0</v>
      </c>
      <c r="DB229" s="26">
        <f t="array" aca="1" ref="DB229" ca="1">SUM(IF(RIGHT(OFFSET('Vacation Tracker'!$Q232:$AD232,0,CZ$4))&lt;&gt;"O",IFERROR(--LEFT(OFFSET('Vacation Tracker'!$Q232:$AD232,0,CZ$4),LEN(OFFSET('Vacation Tracker'!$Q232:$AD232,0,CZ$4))-1),0)))</f>
        <v>0</v>
      </c>
      <c r="DC229" s="26">
        <f t="array" aca="1" ref="DC229" ca="1">SUM(IF(RIGHT(OFFSET('Vacation Tracker'!$Q232:$AD232,0,CZ$4))=DC$8,IFERROR(--LEFT(OFFSET('Vacation Tracker'!$Q232:$AD232,0,CZ$4),LEN(OFFSET('Vacation Tracker'!$Q232:$AD232,0,CZ$4))-1),0)))</f>
        <v>0</v>
      </c>
      <c r="DD229" s="23">
        <f ca="1">SUM(OFFSET('Vacation Tracker'!$Q232:$AD232,0,DD$4))</f>
        <v>0</v>
      </c>
      <c r="DE229" s="26">
        <f t="shared" ref="DE229" ca="1" si="11472">DD229-DF229</f>
        <v>0</v>
      </c>
      <c r="DF229" s="26">
        <f t="array" aca="1" ref="DF229" ca="1">SUM(IF(RIGHT(OFFSET('Vacation Tracker'!$Q232:$AD232,0,DD$4))&lt;&gt;"O",IFERROR(--LEFT(OFFSET('Vacation Tracker'!$Q232:$AD232,0,DD$4),LEN(OFFSET('Vacation Tracker'!$Q232:$AD232,0,DD$4))-1),0)))</f>
        <v>0</v>
      </c>
      <c r="DG229" s="26">
        <f t="array" aca="1" ref="DG229" ca="1">SUM(IF(RIGHT(OFFSET('Vacation Tracker'!$Q232:$AD232,0,DD$4))=DG$8,IFERROR(--LEFT(OFFSET('Vacation Tracker'!$Q232:$AD232,0,DD$4),LEN(OFFSET('Vacation Tracker'!$Q232:$AD232,0,DD$4))-1),0)))</f>
        <v>0</v>
      </c>
      <c r="DH229" s="23">
        <f ca="1">SUM(OFFSET('Vacation Tracker'!$Q232:$AD232,0,DH$4))</f>
        <v>0</v>
      </c>
      <c r="DI229" s="26">
        <f t="shared" ref="DI229" ca="1" si="11473">DH229-DJ229</f>
        <v>0</v>
      </c>
      <c r="DJ229" s="26">
        <f t="array" aca="1" ref="DJ229" ca="1">SUM(IF(RIGHT(OFFSET('Vacation Tracker'!$Q232:$AD232,0,DH$4))&lt;&gt;"O",IFERROR(--LEFT(OFFSET('Vacation Tracker'!$Q232:$AD232,0,DH$4),LEN(OFFSET('Vacation Tracker'!$Q232:$AD232,0,DH$4))-1),0)))</f>
        <v>0</v>
      </c>
      <c r="DK229" s="26">
        <f t="array" aca="1" ref="DK229" ca="1">SUM(IF(RIGHT(OFFSET('Vacation Tracker'!$Q232:$AD232,0,DH$4))=DK$8,IFERROR(--LEFT(OFFSET('Vacation Tracker'!$Q232:$AD232,0,DH$4),LEN(OFFSET('Vacation Tracker'!$Q232:$AD232,0,DH$4))-1),0)))</f>
        <v>0</v>
      </c>
      <c r="DL229" s="23">
        <f ca="1">SUM(OFFSET('Vacation Tracker'!$Q232:$AD232,0,DL$4))</f>
        <v>0</v>
      </c>
      <c r="DM229" s="26">
        <f t="shared" ref="DM229" ca="1" si="11474">DL229-DN229</f>
        <v>0</v>
      </c>
      <c r="DN229" s="26">
        <f t="array" aca="1" ref="DN229" ca="1">SUM(IF(RIGHT(OFFSET('Vacation Tracker'!$Q232:$AD232,0,DL$4))&lt;&gt;"O",IFERROR(--LEFT(OFFSET('Vacation Tracker'!$Q232:$AD232,0,DL$4),LEN(OFFSET('Vacation Tracker'!$Q232:$AD232,0,DL$4))-1),0)))</f>
        <v>0</v>
      </c>
      <c r="DO229" s="26">
        <f t="array" aca="1" ref="DO229" ca="1">SUM(IF(RIGHT(OFFSET('Vacation Tracker'!$Q232:$AD232,0,DL$4))=DO$8,IFERROR(--LEFT(OFFSET('Vacation Tracker'!$Q232:$AD232,0,DL$4),LEN(OFFSET('Vacation Tracker'!$Q232:$AD232,0,DL$4))-1),0)))</f>
        <v>0</v>
      </c>
      <c r="DP229" s="23">
        <f ca="1">SUM(OFFSET('Vacation Tracker'!$Q232:$AD232,0,DP$4))</f>
        <v>0</v>
      </c>
      <c r="DQ229" s="26">
        <f t="shared" ref="DQ229" ca="1" si="11475">DP229-DR229</f>
        <v>0</v>
      </c>
      <c r="DR229" s="26">
        <f t="array" aca="1" ref="DR229" ca="1">SUM(IF(RIGHT(OFFSET('Vacation Tracker'!$Q232:$AD232,0,DP$4))&lt;&gt;"O",IFERROR(--LEFT(OFFSET('Vacation Tracker'!$Q232:$AD232,0,DP$4),LEN(OFFSET('Vacation Tracker'!$Q232:$AD232,0,DP$4))-1),0)))</f>
        <v>0</v>
      </c>
      <c r="DS229" s="26">
        <f t="array" aca="1" ref="DS229" ca="1">SUM(IF(RIGHT(OFFSET('Vacation Tracker'!$Q232:$AD232,0,DP$4))=DS$8,IFERROR(--LEFT(OFFSET('Vacation Tracker'!$Q232:$AD232,0,DP$4),LEN(OFFSET('Vacation Tracker'!$Q232:$AD232,0,DP$4))-1),0)))</f>
        <v>0</v>
      </c>
      <c r="DT229" s="23">
        <f ca="1">SUM(OFFSET('Vacation Tracker'!$Q232:$AD232,0,DT$4))</f>
        <v>0</v>
      </c>
      <c r="DU229" s="26">
        <f t="shared" ref="DU229" ca="1" si="11476">DT229-DV229</f>
        <v>0</v>
      </c>
      <c r="DV229" s="26">
        <f t="array" aca="1" ref="DV229" ca="1">SUM(IF(RIGHT(OFFSET('Vacation Tracker'!$Q232:$AD232,0,DT$4))&lt;&gt;"O",IFERROR(--LEFT(OFFSET('Vacation Tracker'!$Q232:$AD232,0,DT$4),LEN(OFFSET('Vacation Tracker'!$Q232:$AD232,0,DT$4))-1),0)))</f>
        <v>0</v>
      </c>
      <c r="DW229" s="26">
        <f t="array" aca="1" ref="DW229" ca="1">SUM(IF(RIGHT(OFFSET('Vacation Tracker'!$Q232:$AD232,0,DT$4))=DW$8,IFERROR(--LEFT(OFFSET('Vacation Tracker'!$Q232:$AD232,0,DT$4),LEN(OFFSET('Vacation Tracker'!$Q232:$AD232,0,DT$4))-1),0)))</f>
        <v>0</v>
      </c>
      <c r="DX229" s="23">
        <f ca="1">SUM(OFFSET('Vacation Tracker'!$Q232:$AD232,0,DX$4))</f>
        <v>0</v>
      </c>
      <c r="DY229" s="26">
        <f t="shared" ref="DY229" ca="1" si="11477">DX229-DZ229</f>
        <v>0</v>
      </c>
      <c r="DZ229" s="26">
        <f t="array" aca="1" ref="DZ229" ca="1">SUM(IF(RIGHT(OFFSET('Vacation Tracker'!$Q232:$AD232,0,DX$4))&lt;&gt;"O",IFERROR(--LEFT(OFFSET('Vacation Tracker'!$Q232:$AD232,0,DX$4),LEN(OFFSET('Vacation Tracker'!$Q232:$AD232,0,DX$4))-1),0)))</f>
        <v>0</v>
      </c>
      <c r="EA229" s="26">
        <f t="array" aca="1" ref="EA229" ca="1">SUM(IF(RIGHT(OFFSET('Vacation Tracker'!$Q232:$AD232,0,DX$4))=EA$8,IFERROR(--LEFT(OFFSET('Vacation Tracker'!$Q232:$AD232,0,DX$4),LEN(OFFSET('Vacation Tracker'!$Q232:$AD232,0,DX$4))-1),0)))</f>
        <v>0</v>
      </c>
      <c r="EB229" s="23">
        <f ca="1">SUM(OFFSET('Vacation Tracker'!$Q232:$AD232,0,EB$4))</f>
        <v>0</v>
      </c>
      <c r="EC229" s="26">
        <f t="shared" ref="EC229" ca="1" si="11478">EB229-ED229</f>
        <v>0</v>
      </c>
      <c r="ED229" s="26">
        <f t="array" aca="1" ref="ED229" ca="1">SUM(IF(RIGHT(OFFSET('Vacation Tracker'!$Q232:$AD232,0,EB$4))&lt;&gt;"O",IFERROR(--LEFT(OFFSET('Vacation Tracker'!$Q232:$AD232,0,EB$4),LEN(OFFSET('Vacation Tracker'!$Q232:$AD232,0,EB$4))-1),0)))</f>
        <v>0</v>
      </c>
      <c r="EE229" s="26">
        <f t="array" aca="1" ref="EE229" ca="1">SUM(IF(RIGHT(OFFSET('Vacation Tracker'!$Q232:$AD232,0,EB$4))=EE$8,IFERROR(--LEFT(OFFSET('Vacation Tracker'!$Q232:$AD232,0,EB$4),LEN(OFFSET('Vacation Tracker'!$Q232:$AD232,0,EB$4))-1),0)))</f>
        <v>0</v>
      </c>
      <c r="EF229" s="23">
        <f ca="1">SUM(OFFSET('Vacation Tracker'!$Q232:$AD232,0,EF$4))</f>
        <v>0</v>
      </c>
      <c r="EG229" s="26">
        <f t="shared" ref="EG229" ca="1" si="11479">EF229-EH229</f>
        <v>0</v>
      </c>
      <c r="EH229" s="26">
        <f t="array" aca="1" ref="EH229" ca="1">SUM(IF(RIGHT(OFFSET('Vacation Tracker'!$Q232:$AD232,0,EF$4))&lt;&gt;"O",IFERROR(--LEFT(OFFSET('Vacation Tracker'!$Q232:$AD232,0,EF$4),LEN(OFFSET('Vacation Tracker'!$Q232:$AD232,0,EF$4))-1),0)))</f>
        <v>0</v>
      </c>
      <c r="EI229" s="26">
        <f t="array" aca="1" ref="EI229" ca="1">SUM(IF(RIGHT(OFFSET('Vacation Tracker'!$Q232:$AD232,0,EF$4))=EI$8,IFERROR(--LEFT(OFFSET('Vacation Tracker'!$Q232:$AD232,0,EF$4),LEN(OFFSET('Vacation Tracker'!$Q232:$AD232,0,EF$4))-1),0)))</f>
        <v>0</v>
      </c>
      <c r="EJ229" s="23">
        <f ca="1">SUM(OFFSET('Vacation Tracker'!$Q232:$AD232,0,EJ$4))</f>
        <v>0</v>
      </c>
      <c r="EK229" s="26">
        <f t="shared" ref="EK229" ca="1" si="11480">EJ229-EL229</f>
        <v>0</v>
      </c>
      <c r="EL229" s="26">
        <f t="array" aca="1" ref="EL229" ca="1">SUM(IF(RIGHT(OFFSET('Vacation Tracker'!$Q232:$AD232,0,EJ$4))&lt;&gt;"O",IFERROR(--LEFT(OFFSET('Vacation Tracker'!$Q232:$AD232,0,EJ$4),LEN(OFFSET('Vacation Tracker'!$Q232:$AD232,0,EJ$4))-1),0)))</f>
        <v>0</v>
      </c>
      <c r="EM229" s="26">
        <f t="array" aca="1" ref="EM229" ca="1">SUM(IF(RIGHT(OFFSET('Vacation Tracker'!$Q232:$AD232,0,EJ$4))=EM$8,IFERROR(--LEFT(OFFSET('Vacation Tracker'!$Q232:$AD232,0,EJ$4),LEN(OFFSET('Vacation Tracker'!$Q232:$AD232,0,EJ$4))-1),0)))</f>
        <v>0</v>
      </c>
      <c r="EN229" s="23">
        <f ca="1">SUM(OFFSET('Vacation Tracker'!$Q232:$AD232,0,EN$4))</f>
        <v>0</v>
      </c>
      <c r="EO229" s="26">
        <f t="shared" ref="EO229" ca="1" si="11481">EN229-EP229</f>
        <v>0</v>
      </c>
      <c r="EP229" s="26">
        <f t="array" aca="1" ref="EP229" ca="1">SUM(IF(RIGHT(OFFSET('Vacation Tracker'!$Q232:$AD232,0,EN$4))&lt;&gt;"O",IFERROR(--LEFT(OFFSET('Vacation Tracker'!$Q232:$AD232,0,EN$4),LEN(OFFSET('Vacation Tracker'!$Q232:$AD232,0,EN$4))-1),0)))</f>
        <v>0</v>
      </c>
      <c r="EQ229" s="26">
        <f t="array" aca="1" ref="EQ229" ca="1">SUM(IF(RIGHT(OFFSET('Vacation Tracker'!$Q232:$AD232,0,EN$4))=EQ$8,IFERROR(--LEFT(OFFSET('Vacation Tracker'!$Q232:$AD232,0,EN$4),LEN(OFFSET('Vacation Tracker'!$Q232:$AD232,0,EN$4))-1),0)))</f>
        <v>0</v>
      </c>
      <c r="ER229" s="23">
        <f ca="1">SUM(OFFSET('Vacation Tracker'!$Q232:$AD232,0,ER$4))</f>
        <v>0</v>
      </c>
      <c r="ES229" s="26">
        <f t="shared" ref="ES229" ca="1" si="11482">ER229-ET229</f>
        <v>0</v>
      </c>
      <c r="ET229" s="26">
        <f t="array" aca="1" ref="ET229" ca="1">SUM(IF(RIGHT(OFFSET('Vacation Tracker'!$Q232:$AD232,0,ER$4))&lt;&gt;"O",IFERROR(--LEFT(OFFSET('Vacation Tracker'!$Q232:$AD232,0,ER$4),LEN(OFFSET('Vacation Tracker'!$Q232:$AD232,0,ER$4))-1),0)))</f>
        <v>0</v>
      </c>
      <c r="EU229" s="26">
        <f t="array" aca="1" ref="EU229" ca="1">SUM(IF(RIGHT(OFFSET('Vacation Tracker'!$Q232:$AD232,0,ER$4))=EU$8,IFERROR(--LEFT(OFFSET('Vacation Tracker'!$Q232:$AD232,0,ER$4),LEN(OFFSET('Vacation Tracker'!$Q232:$AD232,0,ER$4))-1),0)))</f>
        <v>0</v>
      </c>
      <c r="EV229" s="23">
        <f ca="1">SUM(OFFSET('Vacation Tracker'!$Q232:$AD232,0,EV$4))</f>
        <v>0</v>
      </c>
      <c r="EW229" s="26">
        <f t="shared" ref="EW229" ca="1" si="11483">EV229-EX229</f>
        <v>0</v>
      </c>
      <c r="EX229" s="26">
        <f t="array" aca="1" ref="EX229" ca="1">SUM(IF(RIGHT(OFFSET('Vacation Tracker'!$Q232:$AD232,0,EV$4))&lt;&gt;"O",IFERROR(--LEFT(OFFSET('Vacation Tracker'!$Q232:$AD232,0,EV$4),LEN(OFFSET('Vacation Tracker'!$Q232:$AD232,0,EV$4))-1),0)))</f>
        <v>0</v>
      </c>
      <c r="EY229" s="26">
        <f t="array" aca="1" ref="EY229" ca="1">SUM(IF(RIGHT(OFFSET('Vacation Tracker'!$Q232:$AD232,0,EV$4))=EY$8,IFERROR(--LEFT(OFFSET('Vacation Tracker'!$Q232:$AD232,0,EV$4),LEN(OFFSET('Vacation Tracker'!$Q232:$AD232,0,EV$4))-1),0)))</f>
        <v>0</v>
      </c>
      <c r="EZ229" s="23">
        <f ca="1">SUM(OFFSET('Vacation Tracker'!$Q232:$AD232,0,EZ$4))</f>
        <v>0</v>
      </c>
      <c r="FA229" s="26">
        <f t="shared" ref="FA229" ca="1" si="11484">EZ229-FB229</f>
        <v>0</v>
      </c>
      <c r="FB229" s="26">
        <f t="array" aca="1" ref="FB229" ca="1">SUM(IF(RIGHT(OFFSET('Vacation Tracker'!$Q232:$AD232,0,EZ$4))&lt;&gt;"O",IFERROR(--LEFT(OFFSET('Vacation Tracker'!$Q232:$AD232,0,EZ$4),LEN(OFFSET('Vacation Tracker'!$Q232:$AD232,0,EZ$4))-1),0)))</f>
        <v>0</v>
      </c>
      <c r="FC229" s="26">
        <f t="array" aca="1" ref="FC229" ca="1">SUM(IF(RIGHT(OFFSET('Vacation Tracker'!$Q232:$AD232,0,EZ$4))=FC$8,IFERROR(--LEFT(OFFSET('Vacation Tracker'!$Q232:$AD232,0,EZ$4),LEN(OFFSET('Vacation Tracker'!$Q232:$AD232,0,EZ$4))-1),0)))</f>
        <v>0</v>
      </c>
      <c r="FD229" s="23">
        <f ca="1">SUM(OFFSET('Vacation Tracker'!$Q232:$AD232,0,FD$4))</f>
        <v>0</v>
      </c>
      <c r="FE229" s="26">
        <f t="shared" ref="FE229" ca="1" si="11485">FD229-FF229</f>
        <v>0</v>
      </c>
      <c r="FF229" s="26">
        <f t="array" aca="1" ref="FF229" ca="1">SUM(IF(RIGHT(OFFSET('Vacation Tracker'!$Q232:$AD232,0,FD$4))&lt;&gt;"O",IFERROR(--LEFT(OFFSET('Vacation Tracker'!$Q232:$AD232,0,FD$4),LEN(OFFSET('Vacation Tracker'!$Q232:$AD232,0,FD$4))-1),0)))</f>
        <v>0</v>
      </c>
      <c r="FG229" s="26">
        <f t="array" aca="1" ref="FG229" ca="1">SUM(IF(RIGHT(OFFSET('Vacation Tracker'!$Q232:$AD232,0,FD$4))=FG$8,IFERROR(--LEFT(OFFSET('Vacation Tracker'!$Q232:$AD232,0,FD$4),LEN(OFFSET('Vacation Tracker'!$Q232:$AD232,0,FD$4))-1),0)))</f>
        <v>0</v>
      </c>
      <c r="FH229" s="23">
        <f ca="1">SUM(OFFSET('Vacation Tracker'!$Q232:$AD232,0,FH$4))</f>
        <v>0</v>
      </c>
      <c r="FI229" s="26">
        <f t="shared" ref="FI229" ca="1" si="11486">FH229-FJ229</f>
        <v>0</v>
      </c>
      <c r="FJ229" s="26">
        <f t="array" aca="1" ref="FJ229" ca="1">SUM(IF(RIGHT(OFFSET('Vacation Tracker'!$Q232:$AD232,0,FH$4))&lt;&gt;"O",IFERROR(--LEFT(OFFSET('Vacation Tracker'!$Q232:$AD232,0,FH$4),LEN(OFFSET('Vacation Tracker'!$Q232:$AD232,0,FH$4))-1),0)))</f>
        <v>0</v>
      </c>
      <c r="FK229" s="26">
        <f t="array" aca="1" ref="FK229" ca="1">SUM(IF(RIGHT(OFFSET('Vacation Tracker'!$Q232:$AD232,0,FH$4))=FK$8,IFERROR(--LEFT(OFFSET('Vacation Tracker'!$Q232:$AD232,0,FH$4),LEN(OFFSET('Vacation Tracker'!$Q232:$AD232,0,FH$4))-1),0)))</f>
        <v>0</v>
      </c>
      <c r="FL229" s="23">
        <f ca="1">SUM(OFFSET('Vacation Tracker'!$Q232:$AD232,0,FL$4))</f>
        <v>0</v>
      </c>
      <c r="FM229" s="26">
        <f t="shared" ref="FM229" ca="1" si="11487">FL229-FN229</f>
        <v>0</v>
      </c>
      <c r="FN229" s="26">
        <f t="array" aca="1" ref="FN229" ca="1">SUM(IF(RIGHT(OFFSET('Vacation Tracker'!$Q232:$AD232,0,FL$4))&lt;&gt;"O",IFERROR(--LEFT(OFFSET('Vacation Tracker'!$Q232:$AD232,0,FL$4),LEN(OFFSET('Vacation Tracker'!$Q232:$AD232,0,FL$4))-1),0)))</f>
        <v>0</v>
      </c>
      <c r="FO229" s="26">
        <f t="array" aca="1" ref="FO229" ca="1">SUM(IF(RIGHT(OFFSET('Vacation Tracker'!$Q232:$AD232,0,FL$4))=FO$8,IFERROR(--LEFT(OFFSET('Vacation Tracker'!$Q232:$AD232,0,FL$4),LEN(OFFSET('Vacation Tracker'!$Q232:$AD232,0,FL$4))-1),0)))</f>
        <v>0</v>
      </c>
      <c r="FP229" s="23">
        <f ca="1">SUM(OFFSET('Vacation Tracker'!$Q232:$AD232,0,FP$4))</f>
        <v>0</v>
      </c>
      <c r="FQ229" s="26">
        <f t="shared" ref="FQ229" ca="1" si="11488">FP229-FR229</f>
        <v>0</v>
      </c>
      <c r="FR229" s="26">
        <f t="array" aca="1" ref="FR229" ca="1">SUM(IF(RIGHT(OFFSET('Vacation Tracker'!$Q232:$AD232,0,FP$4))&lt;&gt;"O",IFERROR(--LEFT(OFFSET('Vacation Tracker'!$Q232:$AD232,0,FP$4),LEN(OFFSET('Vacation Tracker'!$Q232:$AD232,0,FP$4))-1),0)))</f>
        <v>0</v>
      </c>
      <c r="FS229" s="26">
        <f t="array" aca="1" ref="FS229" ca="1">SUM(IF(RIGHT(OFFSET('Vacation Tracker'!$Q232:$AD232,0,FP$4))=FS$8,IFERROR(--LEFT(OFFSET('Vacation Tracker'!$Q232:$AD232,0,FP$4),LEN(OFFSET('Vacation Tracker'!$Q232:$AD232,0,FP$4))-1),0)))</f>
        <v>0</v>
      </c>
      <c r="FT229" s="23">
        <f ca="1">SUM(OFFSET('Vacation Tracker'!$Q232:$AD232,0,FT$4))</f>
        <v>0</v>
      </c>
      <c r="FU229" s="26">
        <f t="shared" ref="FU229" ca="1" si="11489">FT229-FV229</f>
        <v>0</v>
      </c>
      <c r="FV229" s="26">
        <f t="array" aca="1" ref="FV229" ca="1">SUM(IF(RIGHT(OFFSET('Vacation Tracker'!$Q232:$AD232,0,FT$4))&lt;&gt;"O",IFERROR(--LEFT(OFFSET('Vacation Tracker'!$Q232:$AD232,0,FT$4),LEN(OFFSET('Vacation Tracker'!$Q232:$AD232,0,FT$4))-1),0)))</f>
        <v>0</v>
      </c>
      <c r="FW229" s="26">
        <f t="array" aca="1" ref="FW229" ca="1">SUM(IF(RIGHT(OFFSET('Vacation Tracker'!$Q232:$AD232,0,FT$4))=FW$8,IFERROR(--LEFT(OFFSET('Vacation Tracker'!$Q232:$AD232,0,FT$4),LEN(OFFSET('Vacation Tracker'!$Q232:$AD232,0,FT$4))-1),0)))</f>
        <v>0</v>
      </c>
      <c r="FX229" s="23">
        <f ca="1">SUM(OFFSET('Vacation Tracker'!$Q232:$AD232,0,FX$4))</f>
        <v>0</v>
      </c>
      <c r="FY229" s="26">
        <f t="shared" ref="FY229" ca="1" si="11490">FX229-FZ229</f>
        <v>0</v>
      </c>
      <c r="FZ229" s="26">
        <f t="array" aca="1" ref="FZ229" ca="1">SUM(IF(RIGHT(OFFSET('Vacation Tracker'!$Q232:$AD232,0,FX$4))&lt;&gt;"O",IFERROR(--LEFT(OFFSET('Vacation Tracker'!$Q232:$AD232,0,FX$4),LEN(OFFSET('Vacation Tracker'!$Q232:$AD232,0,FX$4))-1),0)))</f>
        <v>0</v>
      </c>
      <c r="GA229" s="26">
        <f t="array" aca="1" ref="GA229" ca="1">SUM(IF(RIGHT(OFFSET('Vacation Tracker'!$Q232:$AD232,0,FX$4))=GA$8,IFERROR(--LEFT(OFFSET('Vacation Tracker'!$Q232:$AD232,0,FX$4),LEN(OFFSET('Vacation Tracker'!$Q232:$AD232,0,FX$4))-1),0)))</f>
        <v>0</v>
      </c>
      <c r="GB229" s="23">
        <f ca="1">SUM(OFFSET('Vacation Tracker'!$Q232:$AD232,0,GB$4))</f>
        <v>0</v>
      </c>
      <c r="GC229" s="26">
        <f t="shared" ref="GC229" ca="1" si="11491">GB229-GD229</f>
        <v>0</v>
      </c>
      <c r="GD229" s="26">
        <f t="array" aca="1" ref="GD229" ca="1">SUM(IF(RIGHT(OFFSET('Vacation Tracker'!$Q232:$AD232,0,GB$4))&lt;&gt;"O",IFERROR(--LEFT(OFFSET('Vacation Tracker'!$Q232:$AD232,0,GB$4),LEN(OFFSET('Vacation Tracker'!$Q232:$AD232,0,GB$4))-1),0)))</f>
        <v>0</v>
      </c>
      <c r="GE229" s="26">
        <f t="array" aca="1" ref="GE229" ca="1">SUM(IF(RIGHT(OFFSET('Vacation Tracker'!$Q232:$AD232,0,GB$4))=GE$8,IFERROR(--LEFT(OFFSET('Vacation Tracker'!$Q232:$AD232,0,GB$4),LEN(OFFSET('Vacation Tracker'!$Q232:$AD232,0,GB$4))-1),0)))</f>
        <v>0</v>
      </c>
      <c r="GF229" s="23">
        <f ca="1">SUM(OFFSET('Vacation Tracker'!$Q232:$AD232,0,GF$4))</f>
        <v>0</v>
      </c>
      <c r="GG229" s="26">
        <f t="shared" ref="GG229" ca="1" si="11492">GF229-GH229</f>
        <v>0</v>
      </c>
      <c r="GH229" s="26">
        <f t="array" aca="1" ref="GH229" ca="1">SUM(IF(RIGHT(OFFSET('Vacation Tracker'!$Q232:$AD232,0,GF$4))&lt;&gt;"O",IFERROR(--LEFT(OFFSET('Vacation Tracker'!$Q232:$AD232,0,GF$4),LEN(OFFSET('Vacation Tracker'!$Q232:$AD232,0,GF$4))-1),0)))</f>
        <v>0</v>
      </c>
      <c r="GI229" s="26">
        <f t="array" aca="1" ref="GI229" ca="1">SUM(IF(RIGHT(OFFSET('Vacation Tracker'!$Q232:$AD232,0,GF$4))=GI$8,IFERROR(--LEFT(OFFSET('Vacation Tracker'!$Q232:$AD232,0,GF$4),LEN(OFFSET('Vacation Tracker'!$Q232:$AD232,0,GF$4))-1),0)))</f>
        <v>0</v>
      </c>
      <c r="GJ229" s="23">
        <f ca="1">SUM(OFFSET('Vacation Tracker'!$Q232:$AD232,0,GJ$4))</f>
        <v>0</v>
      </c>
      <c r="GK229" s="26">
        <f t="shared" ref="GK229" ca="1" si="11493">GJ229-GL229</f>
        <v>0</v>
      </c>
      <c r="GL229" s="26">
        <f t="array" aca="1" ref="GL229" ca="1">SUM(IF(RIGHT(OFFSET('Vacation Tracker'!$Q232:$AD232,0,GJ$4))&lt;&gt;"O",IFERROR(--LEFT(OFFSET('Vacation Tracker'!$Q232:$AD232,0,GJ$4),LEN(OFFSET('Vacation Tracker'!$Q232:$AD232,0,GJ$4))-1),0)))</f>
        <v>0</v>
      </c>
      <c r="GM229" s="26">
        <f t="array" aca="1" ref="GM229" ca="1">SUM(IF(RIGHT(OFFSET('Vacation Tracker'!$Q232:$AD232,0,GJ$4))=GM$8,IFERROR(--LEFT(OFFSET('Vacation Tracker'!$Q232:$AD232,0,GJ$4),LEN(OFFSET('Vacation Tracker'!$Q232:$AD232,0,GJ$4))-1),0)))</f>
        <v>0</v>
      </c>
      <c r="GN229" s="23">
        <f ca="1">SUM(OFFSET('Vacation Tracker'!$Q232:$AD232,0,GN$4))</f>
        <v>0</v>
      </c>
      <c r="GO229" s="26">
        <f t="shared" ref="GO229" ca="1" si="11494">GN229-GP229</f>
        <v>0</v>
      </c>
      <c r="GP229" s="26">
        <f t="array" aca="1" ref="GP229" ca="1">SUM(IF(RIGHT(OFFSET('Vacation Tracker'!$Q232:$AD232,0,GN$4))&lt;&gt;"O",IFERROR(--LEFT(OFFSET('Vacation Tracker'!$Q232:$AD232,0,GN$4),LEN(OFFSET('Vacation Tracker'!$Q232:$AD232,0,GN$4))-1),0)))</f>
        <v>0</v>
      </c>
      <c r="GQ229" s="26">
        <f t="array" aca="1" ref="GQ229" ca="1">SUM(IF(RIGHT(OFFSET('Vacation Tracker'!$Q232:$AD232,0,GN$4))=GQ$8,IFERROR(--LEFT(OFFSET('Vacation Tracker'!$Q232:$AD232,0,GN$4),LEN(OFFSET('Vacation Tracker'!$Q232:$AD232,0,GN$4))-1),0)))</f>
        <v>0</v>
      </c>
      <c r="GR229" s="23">
        <f ca="1">SUM(OFFSET('Vacation Tracker'!$Q232:$AD232,0,GR$4))</f>
        <v>0</v>
      </c>
      <c r="GS229" s="26">
        <f t="shared" ref="GS229" ca="1" si="11495">GR229-GT229</f>
        <v>0</v>
      </c>
      <c r="GT229" s="26">
        <f t="array" aca="1" ref="GT229" ca="1">SUM(IF(RIGHT(OFFSET('Vacation Tracker'!$Q232:$AD232,0,GR$4))&lt;&gt;"O",IFERROR(--LEFT(OFFSET('Vacation Tracker'!$Q232:$AD232,0,GR$4),LEN(OFFSET('Vacation Tracker'!$Q232:$AD232,0,GR$4))-1),0)))</f>
        <v>0</v>
      </c>
      <c r="GU229" s="26">
        <f t="array" aca="1" ref="GU229" ca="1">SUM(IF(RIGHT(OFFSET('Vacation Tracker'!$Q232:$AD232,0,GR$4))=GU$8,IFERROR(--LEFT(OFFSET('Vacation Tracker'!$Q232:$AD232,0,GR$4),LEN(OFFSET('Vacation Tracker'!$Q232:$AD232,0,GR$4))-1),0)))</f>
        <v>0</v>
      </c>
      <c r="GV229" s="23">
        <f ca="1">SUM(OFFSET('Vacation Tracker'!$Q232:$AD232,0,GV$4))</f>
        <v>0</v>
      </c>
      <c r="GW229" s="26">
        <f t="shared" ref="GW229" ca="1" si="11496">GV229-GX229</f>
        <v>0</v>
      </c>
      <c r="GX229" s="26">
        <f t="array" aca="1" ref="GX229" ca="1">SUM(IF(RIGHT(OFFSET('Vacation Tracker'!$Q232:$AD232,0,GV$4))&lt;&gt;"O",IFERROR(--LEFT(OFFSET('Vacation Tracker'!$Q232:$AD232,0,GV$4),LEN(OFFSET('Vacation Tracker'!$Q232:$AD232,0,GV$4))-1),0)))</f>
        <v>0</v>
      </c>
      <c r="GY229" s="26">
        <f t="array" aca="1" ref="GY229" ca="1">SUM(IF(RIGHT(OFFSET('Vacation Tracker'!$Q232:$AD232,0,GV$4))=GY$8,IFERROR(--LEFT(OFFSET('Vacation Tracker'!$Q232:$AD232,0,GV$4),LEN(OFFSET('Vacation Tracker'!$Q232:$AD232,0,GV$4))-1),0)))</f>
        <v>0</v>
      </c>
      <c r="GZ229" s="23">
        <f ca="1">SUM(OFFSET('Vacation Tracker'!$Q232:$AD232,0,GZ$4))</f>
        <v>0</v>
      </c>
      <c r="HA229" s="26">
        <f t="shared" ref="HA229" ca="1" si="11497">GZ229-HB229</f>
        <v>0</v>
      </c>
      <c r="HB229" s="26">
        <f t="array" aca="1" ref="HB229" ca="1">SUM(IF(RIGHT(OFFSET('Vacation Tracker'!$Q232:$AD232,0,GZ$4))&lt;&gt;"O",IFERROR(--LEFT(OFFSET('Vacation Tracker'!$Q232:$AD232,0,GZ$4),LEN(OFFSET('Vacation Tracker'!$Q232:$AD232,0,GZ$4))-1),0)))</f>
        <v>0</v>
      </c>
      <c r="HC229" s="26">
        <f t="array" aca="1" ref="HC229" ca="1">SUM(IF(RIGHT(OFFSET('Vacation Tracker'!$Q232:$AD232,0,GZ$4))=HC$8,IFERROR(--LEFT(OFFSET('Vacation Tracker'!$Q232:$AD232,0,GZ$4),LEN(OFFSET('Vacation Tracker'!$Q232:$AD232,0,GZ$4))-1),0)))</f>
        <v>0</v>
      </c>
      <c r="HD229" s="23">
        <f ca="1">SUM(OFFSET('Vacation Tracker'!$Q232:$AD232,0,HD$4))</f>
        <v>0</v>
      </c>
      <c r="HE229" s="26">
        <f t="shared" ref="HE229" ca="1" si="11498">HD229-HF229</f>
        <v>0</v>
      </c>
      <c r="HF229" s="26">
        <f t="array" aca="1" ref="HF229" ca="1">SUM(IF(RIGHT(OFFSET('Vacation Tracker'!$Q232:$AD232,0,HD$4))&lt;&gt;"O",IFERROR(--LEFT(OFFSET('Vacation Tracker'!$Q232:$AD232,0,HD$4),LEN(OFFSET('Vacation Tracker'!$Q232:$AD232,0,HD$4))-1),0)))</f>
        <v>0</v>
      </c>
      <c r="HG229" s="26">
        <f t="array" aca="1" ref="HG229" ca="1">SUM(IF(RIGHT(OFFSET('Vacation Tracker'!$Q232:$AD232,0,HD$4))=HG$8,IFERROR(--LEFT(OFFSET('Vacation Tracker'!$Q232:$AD232,0,HD$4),LEN(OFFSET('Vacation Tracker'!$Q232:$AD232,0,HD$4))-1),0)))</f>
        <v>0</v>
      </c>
      <c r="HH229" s="23">
        <f ca="1">SUM(OFFSET('Vacation Tracker'!$Q232:$AD232,0,HH$4))</f>
        <v>0</v>
      </c>
      <c r="HI229" s="26">
        <f t="shared" ref="HI229" ca="1" si="11499">HH229-HJ229</f>
        <v>0</v>
      </c>
      <c r="HJ229" s="26">
        <f t="array" aca="1" ref="HJ229" ca="1">SUM(IF(RIGHT(OFFSET('Vacation Tracker'!$Q232:$AD232,0,HH$4))&lt;&gt;"O",IFERROR(--LEFT(OFFSET('Vacation Tracker'!$Q232:$AD232,0,HH$4),LEN(OFFSET('Vacation Tracker'!$Q232:$AD232,0,HH$4))-1),0)))</f>
        <v>0</v>
      </c>
      <c r="HK229" s="26">
        <f t="array" aca="1" ref="HK229" ca="1">SUM(IF(RIGHT(OFFSET('Vacation Tracker'!$Q232:$AD232,0,HH$4))=HK$8,IFERROR(--LEFT(OFFSET('Vacation Tracker'!$Q232:$AD232,0,HH$4),LEN(OFFSET('Vacation Tracker'!$Q232:$AD232,0,HH$4))-1),0)))</f>
        <v>0</v>
      </c>
      <c r="HL229" s="23">
        <f ca="1">SUM(OFFSET('Vacation Tracker'!$Q232:$AD232,0,HL$4))</f>
        <v>0</v>
      </c>
      <c r="HM229" s="26">
        <f t="shared" ref="HM229" ca="1" si="11500">HL229-HN229</f>
        <v>0</v>
      </c>
      <c r="HN229" s="26">
        <f t="array" aca="1" ref="HN229" ca="1">SUM(IF(RIGHT(OFFSET('Vacation Tracker'!$Q232:$AD232,0,HL$4))&lt;&gt;"O",IFERROR(--LEFT(OFFSET('Vacation Tracker'!$Q232:$AD232,0,HL$4),LEN(OFFSET('Vacation Tracker'!$Q232:$AD232,0,HL$4))-1),0)))</f>
        <v>0</v>
      </c>
      <c r="HO229" s="26">
        <f t="array" aca="1" ref="HO229" ca="1">SUM(IF(RIGHT(OFFSET('Vacation Tracker'!$Q232:$AD232,0,HL$4))=HO$8,IFERROR(--LEFT(OFFSET('Vacation Tracker'!$Q232:$AD232,0,HL$4),LEN(OFFSET('Vacation Tracker'!$Q232:$AD232,0,HL$4))-1),0)))</f>
        <v>0</v>
      </c>
      <c r="HP229" s="23">
        <f ca="1">SUM(OFFSET('Vacation Tracker'!$Q232:$AD232,0,HP$4))</f>
        <v>0</v>
      </c>
      <c r="HQ229" s="26">
        <f t="shared" ref="HQ229" ca="1" si="11501">HP229-HR229</f>
        <v>0</v>
      </c>
      <c r="HR229" s="26">
        <f t="array" aca="1" ref="HR229" ca="1">SUM(IF(RIGHT(OFFSET('Vacation Tracker'!$Q232:$AD232,0,HP$4))&lt;&gt;"O",IFERROR(--LEFT(OFFSET('Vacation Tracker'!$Q232:$AD232,0,HP$4),LEN(OFFSET('Vacation Tracker'!$Q232:$AD232,0,HP$4))-1),0)))</f>
        <v>0</v>
      </c>
      <c r="HS229" s="23">
        <f t="array" aca="1" ref="HS229" ca="1">SUM(IF(RIGHT(OFFSET('Vacation Tracker'!$Q232:$AD232,0,HP$4))=HS$8,IFERROR(--LEFT(OFFSET('Vacation Tracker'!$Q232:$AD232,0,HP$4),LEN(OFFSET('Vacation Tracker'!$Q232:$AD232,0,HP$4))-1),0)))</f>
        <v>0</v>
      </c>
    </row>
    <row r="230" spans="2:227" ht="15" customHeight="1" x14ac:dyDescent="0.2">
      <c r="B230" s="23">
        <f>IF('Vacation Tracker'!B233&lt;&gt;"",'Vacation Tracker'!B233,"")</f>
        <v>222</v>
      </c>
      <c r="C230" s="24" t="str">
        <f>IF('Vacation Tracker'!C233&lt;&gt;"",'Vacation Tracker'!C233,"")</f>
        <v/>
      </c>
      <c r="D230" s="25" t="str">
        <f>IF('Vacation Tracker'!D233&lt;&gt;"",'Vacation Tracker'!D233,"")</f>
        <v/>
      </c>
      <c r="E230" s="25" t="str">
        <f>IF('Vacation Tracker'!E233&lt;&gt;"",'Vacation Tracker'!E233,"")</f>
        <v/>
      </c>
      <c r="F230" s="24" t="str">
        <f>IF('Vacation Tracker'!F233&lt;&gt;"",'Vacation Tracker'!F233,"")</f>
        <v/>
      </c>
      <c r="G230" s="24" t="str">
        <f>IF('Vacation Tracker'!G233&lt;&gt;"",'Vacation Tracker'!G233,"")</f>
        <v/>
      </c>
      <c r="H230" s="23" t="str">
        <f t="shared" ref="H230:J249" si="11502">IF($C230&lt;&gt;"",SUMPRODUCT(($L$8:$FU$8=H$8)*$L230:$FU230),"")</f>
        <v/>
      </c>
      <c r="I230" s="23" t="str">
        <f t="shared" si="11502"/>
        <v/>
      </c>
      <c r="J230" s="23" t="str">
        <f t="shared" si="11502"/>
        <v/>
      </c>
      <c r="K230" s="23" t="str">
        <f t="shared" si="10072"/>
        <v/>
      </c>
      <c r="L230" s="23">
        <f ca="1">SUM(OFFSET('Vacation Tracker'!$Q233:$AD233,0,L$4))</f>
        <v>0</v>
      </c>
      <c r="M230" s="26">
        <f t="shared" ca="1" si="10018"/>
        <v>0</v>
      </c>
      <c r="N230" s="26">
        <f t="array" aca="1" ref="N230" ca="1">SUM(IF(RIGHT(OFFSET('Vacation Tracker'!$Q233:$AD233,0,L$4))&lt;&gt;"O",IFERROR(--LEFT(OFFSET('Vacation Tracker'!$Q233:$AD233,0,L$4),LEN(OFFSET('Vacation Tracker'!$Q233:$AD233,0,L$4))-1),0)))</f>
        <v>0</v>
      </c>
      <c r="O230" s="26">
        <f t="array" aca="1" ref="O230" ca="1">SUM(IF(RIGHT(OFFSET('Vacation Tracker'!$Q233:$AD233,0,L$4))=O$8,IFERROR(--LEFT(OFFSET('Vacation Tracker'!$Q233:$AD233,0,L$4),LEN(OFFSET('Vacation Tracker'!$Q233:$AD233,0,L$4))-1),0)))</f>
        <v>0</v>
      </c>
      <c r="P230" s="23">
        <f ca="1">SUM(OFFSET('Vacation Tracker'!$Q233:$AD233,0,P$4))</f>
        <v>0</v>
      </c>
      <c r="Q230" s="26">
        <f t="shared" ca="1" si="10019"/>
        <v>0</v>
      </c>
      <c r="R230" s="26">
        <f t="array" aca="1" ref="R230" ca="1">SUM(IF(RIGHT(OFFSET('Vacation Tracker'!$Q233:$AD233,0,P$4))&lt;&gt;"O",IFERROR(--LEFT(OFFSET('Vacation Tracker'!$Q233:$AD233,0,P$4),LEN(OFFSET('Vacation Tracker'!$Q233:$AD233,0,P$4))-1),0)))</f>
        <v>0</v>
      </c>
      <c r="S230" s="26">
        <f t="array" aca="1" ref="S230" ca="1">SUM(IF(RIGHT(OFFSET('Vacation Tracker'!$Q233:$AD233,0,P$4))=S$8,IFERROR(--LEFT(OFFSET('Vacation Tracker'!$Q233:$AD233,0,P$4),LEN(OFFSET('Vacation Tracker'!$Q233:$AD233,0,P$4))-1),0)))</f>
        <v>0</v>
      </c>
      <c r="T230" s="23">
        <f ca="1">SUM(OFFSET('Vacation Tracker'!$Q233:$AD233,0,T$4))</f>
        <v>0</v>
      </c>
      <c r="U230" s="26">
        <f t="shared" ca="1" si="10020"/>
        <v>0</v>
      </c>
      <c r="V230" s="26">
        <f t="array" aca="1" ref="V230" ca="1">SUM(IF(RIGHT(OFFSET('Vacation Tracker'!$Q233:$AD233,0,T$4))&lt;&gt;"O",IFERROR(--LEFT(OFFSET('Vacation Tracker'!$Q233:$AD233,0,T$4),LEN(OFFSET('Vacation Tracker'!$Q233:$AD233,0,T$4))-1),0)))</f>
        <v>0</v>
      </c>
      <c r="W230" s="26">
        <f t="array" aca="1" ref="W230" ca="1">SUM(IF(RIGHT(OFFSET('Vacation Tracker'!$Q233:$AD233,0,T$4))=W$8,IFERROR(--LEFT(OFFSET('Vacation Tracker'!$Q233:$AD233,0,T$4),LEN(OFFSET('Vacation Tracker'!$Q233:$AD233,0,T$4))-1),0)))</f>
        <v>0</v>
      </c>
      <c r="X230" s="23">
        <f ca="1">SUM(OFFSET('Vacation Tracker'!$Q233:$AD233,0,X$4))</f>
        <v>0</v>
      </c>
      <c r="Y230" s="26">
        <f t="shared" ref="Y230" ca="1" si="11503">X230-Z230</f>
        <v>0</v>
      </c>
      <c r="Z230" s="26">
        <f t="array" aca="1" ref="Z230" ca="1">SUM(IF(RIGHT(OFFSET('Vacation Tracker'!$Q233:$AD233,0,X$4))&lt;&gt;"O",IFERROR(--LEFT(OFFSET('Vacation Tracker'!$Q233:$AD233,0,X$4),LEN(OFFSET('Vacation Tracker'!$Q233:$AD233,0,X$4))-1),0)))</f>
        <v>0</v>
      </c>
      <c r="AA230" s="26">
        <f t="array" aca="1" ref="AA230" ca="1">SUM(IF(RIGHT(OFFSET('Vacation Tracker'!$Q233:$AD233,0,X$4))=AA$8,IFERROR(--LEFT(OFFSET('Vacation Tracker'!$Q233:$AD233,0,X$4),LEN(OFFSET('Vacation Tracker'!$Q233:$AD233,0,X$4))-1),0)))</f>
        <v>0</v>
      </c>
      <c r="AB230" s="23">
        <f ca="1">SUM(OFFSET('Vacation Tracker'!$Q233:$AD233,0,AB$4))</f>
        <v>0</v>
      </c>
      <c r="AC230" s="26">
        <f t="shared" ref="AC230" ca="1" si="11504">AB230-AD230</f>
        <v>0</v>
      </c>
      <c r="AD230" s="26">
        <f t="array" aca="1" ref="AD230" ca="1">SUM(IF(RIGHT(OFFSET('Vacation Tracker'!$Q233:$AD233,0,AB$4))&lt;&gt;"O",IFERROR(--LEFT(OFFSET('Vacation Tracker'!$Q233:$AD233,0,AB$4),LEN(OFFSET('Vacation Tracker'!$Q233:$AD233,0,AB$4))-1),0)))</f>
        <v>0</v>
      </c>
      <c r="AE230" s="26">
        <f t="array" aca="1" ref="AE230" ca="1">SUM(IF(RIGHT(OFFSET('Vacation Tracker'!$Q233:$AD233,0,AB$4))=AE$8,IFERROR(--LEFT(OFFSET('Vacation Tracker'!$Q233:$AD233,0,AB$4),LEN(OFFSET('Vacation Tracker'!$Q233:$AD233,0,AB$4))-1),0)))</f>
        <v>0</v>
      </c>
      <c r="AF230" s="23">
        <f ca="1">SUM(OFFSET('Vacation Tracker'!$Q233:$AD233,0,AF$4))</f>
        <v>0</v>
      </c>
      <c r="AG230" s="26">
        <f t="shared" ref="AG230" ca="1" si="11505">AF230-AH230</f>
        <v>0</v>
      </c>
      <c r="AH230" s="26">
        <f t="array" aca="1" ref="AH230" ca="1">SUM(IF(RIGHT(OFFSET('Vacation Tracker'!$Q233:$AD233,0,AF$4))&lt;&gt;"O",IFERROR(--LEFT(OFFSET('Vacation Tracker'!$Q233:$AD233,0,AF$4),LEN(OFFSET('Vacation Tracker'!$Q233:$AD233,0,AF$4))-1),0)))</f>
        <v>0</v>
      </c>
      <c r="AI230" s="26">
        <f t="array" aca="1" ref="AI230" ca="1">SUM(IF(RIGHT(OFFSET('Vacation Tracker'!$Q233:$AD233,0,AF$4))=AI$8,IFERROR(--LEFT(OFFSET('Vacation Tracker'!$Q233:$AD233,0,AF$4),LEN(OFFSET('Vacation Tracker'!$Q233:$AD233,0,AF$4))-1),0)))</f>
        <v>0</v>
      </c>
      <c r="AJ230" s="23">
        <f ca="1">SUM(OFFSET('Vacation Tracker'!$Q233:$AD233,0,AJ$4))</f>
        <v>0</v>
      </c>
      <c r="AK230" s="26">
        <f t="shared" ref="AK230" ca="1" si="11506">AJ230-AL230</f>
        <v>0</v>
      </c>
      <c r="AL230" s="26">
        <f t="array" aca="1" ref="AL230" ca="1">SUM(IF(RIGHT(OFFSET('Vacation Tracker'!$Q233:$AD233,0,AJ$4))&lt;&gt;"O",IFERROR(--LEFT(OFFSET('Vacation Tracker'!$Q233:$AD233,0,AJ$4),LEN(OFFSET('Vacation Tracker'!$Q233:$AD233,0,AJ$4))-1),0)))</f>
        <v>0</v>
      </c>
      <c r="AM230" s="26">
        <f t="array" aca="1" ref="AM230" ca="1">SUM(IF(RIGHT(OFFSET('Vacation Tracker'!$Q233:$AD233,0,AJ$4))=AM$8,IFERROR(--LEFT(OFFSET('Vacation Tracker'!$Q233:$AD233,0,AJ$4),LEN(OFFSET('Vacation Tracker'!$Q233:$AD233,0,AJ$4))-1),0)))</f>
        <v>0</v>
      </c>
      <c r="AN230" s="23">
        <f ca="1">SUM(OFFSET('Vacation Tracker'!$Q233:$AD233,0,AN$4))</f>
        <v>0</v>
      </c>
      <c r="AO230" s="26">
        <f t="shared" ref="AO230" ca="1" si="11507">AN230-AP230</f>
        <v>0</v>
      </c>
      <c r="AP230" s="26">
        <f t="array" aca="1" ref="AP230" ca="1">SUM(IF(RIGHT(OFFSET('Vacation Tracker'!$Q233:$AD233,0,AN$4))&lt;&gt;"O",IFERROR(--LEFT(OFFSET('Vacation Tracker'!$Q233:$AD233,0,AN$4),LEN(OFFSET('Vacation Tracker'!$Q233:$AD233,0,AN$4))-1),0)))</f>
        <v>0</v>
      </c>
      <c r="AQ230" s="26">
        <f t="array" aca="1" ref="AQ230" ca="1">SUM(IF(RIGHT(OFFSET('Vacation Tracker'!$Q233:$AD233,0,AN$4))=AQ$8,IFERROR(--LEFT(OFFSET('Vacation Tracker'!$Q233:$AD233,0,AN$4),LEN(OFFSET('Vacation Tracker'!$Q233:$AD233,0,AN$4))-1),0)))</f>
        <v>0</v>
      </c>
      <c r="AR230" s="23">
        <f ca="1">SUM(OFFSET('Vacation Tracker'!$Q233:$AD233,0,AR$4))</f>
        <v>0</v>
      </c>
      <c r="AS230" s="26">
        <f t="shared" ref="AS230" ca="1" si="11508">AR230-AT230</f>
        <v>0</v>
      </c>
      <c r="AT230" s="26">
        <f t="array" aca="1" ref="AT230" ca="1">SUM(IF(RIGHT(OFFSET('Vacation Tracker'!$Q233:$AD233,0,AR$4))&lt;&gt;"O",IFERROR(--LEFT(OFFSET('Vacation Tracker'!$Q233:$AD233,0,AR$4),LEN(OFFSET('Vacation Tracker'!$Q233:$AD233,0,AR$4))-1),0)))</f>
        <v>0</v>
      </c>
      <c r="AU230" s="26">
        <f t="array" aca="1" ref="AU230" ca="1">SUM(IF(RIGHT(OFFSET('Vacation Tracker'!$Q233:$AD233,0,AR$4))=AU$8,IFERROR(--LEFT(OFFSET('Vacation Tracker'!$Q233:$AD233,0,AR$4),LEN(OFFSET('Vacation Tracker'!$Q233:$AD233,0,AR$4))-1),0)))</f>
        <v>0</v>
      </c>
      <c r="AV230" s="23">
        <f ca="1">SUM(OFFSET('Vacation Tracker'!$Q233:$AD233,0,AV$4))</f>
        <v>0</v>
      </c>
      <c r="AW230" s="26">
        <f t="shared" ref="AW230" ca="1" si="11509">AV230-AX230</f>
        <v>0</v>
      </c>
      <c r="AX230" s="26">
        <f t="array" aca="1" ref="AX230" ca="1">SUM(IF(RIGHT(OFFSET('Vacation Tracker'!$Q233:$AD233,0,AV$4))&lt;&gt;"O",IFERROR(--LEFT(OFFSET('Vacation Tracker'!$Q233:$AD233,0,AV$4),LEN(OFFSET('Vacation Tracker'!$Q233:$AD233,0,AV$4))-1),0)))</f>
        <v>0</v>
      </c>
      <c r="AY230" s="26">
        <f t="array" aca="1" ref="AY230" ca="1">SUM(IF(RIGHT(OFFSET('Vacation Tracker'!$Q233:$AD233,0,AV$4))=AY$8,IFERROR(--LEFT(OFFSET('Vacation Tracker'!$Q233:$AD233,0,AV$4),LEN(OFFSET('Vacation Tracker'!$Q233:$AD233,0,AV$4))-1),0)))</f>
        <v>0</v>
      </c>
      <c r="AZ230" s="23">
        <f ca="1">SUM(OFFSET('Vacation Tracker'!$Q233:$AD233,0,AZ$4))</f>
        <v>0</v>
      </c>
      <c r="BA230" s="26">
        <f t="shared" ref="BA230" ca="1" si="11510">AZ230-BB230</f>
        <v>0</v>
      </c>
      <c r="BB230" s="26">
        <f t="array" aca="1" ref="BB230" ca="1">SUM(IF(RIGHT(OFFSET('Vacation Tracker'!$Q233:$AD233,0,AZ$4))&lt;&gt;"O",IFERROR(--LEFT(OFFSET('Vacation Tracker'!$Q233:$AD233,0,AZ$4),LEN(OFFSET('Vacation Tracker'!$Q233:$AD233,0,AZ$4))-1),0)))</f>
        <v>0</v>
      </c>
      <c r="BC230" s="26">
        <f t="array" aca="1" ref="BC230" ca="1">SUM(IF(RIGHT(OFFSET('Vacation Tracker'!$Q233:$AD233,0,AZ$4))=BC$8,IFERROR(--LEFT(OFFSET('Vacation Tracker'!$Q233:$AD233,0,AZ$4),LEN(OFFSET('Vacation Tracker'!$Q233:$AD233,0,AZ$4))-1),0)))</f>
        <v>0</v>
      </c>
      <c r="BD230" s="23">
        <f ca="1">SUM(OFFSET('Vacation Tracker'!$Q233:$AD233,0,BD$4))</f>
        <v>0</v>
      </c>
      <c r="BE230" s="26">
        <f t="shared" ref="BE230" ca="1" si="11511">BD230-BF230</f>
        <v>0</v>
      </c>
      <c r="BF230" s="26">
        <f t="array" aca="1" ref="BF230" ca="1">SUM(IF(RIGHT(OFFSET('Vacation Tracker'!$Q233:$AD233,0,BD$4))&lt;&gt;"O",IFERROR(--LEFT(OFFSET('Vacation Tracker'!$Q233:$AD233,0,BD$4),LEN(OFFSET('Vacation Tracker'!$Q233:$AD233,0,BD$4))-1),0)))</f>
        <v>0</v>
      </c>
      <c r="BG230" s="26">
        <f t="array" aca="1" ref="BG230" ca="1">SUM(IF(RIGHT(OFFSET('Vacation Tracker'!$Q233:$AD233,0,BD$4))=BG$8,IFERROR(--LEFT(OFFSET('Vacation Tracker'!$Q233:$AD233,0,BD$4),LEN(OFFSET('Vacation Tracker'!$Q233:$AD233,0,BD$4))-1),0)))</f>
        <v>0</v>
      </c>
      <c r="BH230" s="23">
        <f ca="1">SUM(OFFSET('Vacation Tracker'!$Q233:$AD233,0,BH$4))</f>
        <v>0</v>
      </c>
      <c r="BI230" s="26">
        <f t="shared" ref="BI230" ca="1" si="11512">BH230-BJ230</f>
        <v>0</v>
      </c>
      <c r="BJ230" s="26">
        <f t="array" aca="1" ref="BJ230" ca="1">SUM(IF(RIGHT(OFFSET('Vacation Tracker'!$Q233:$AD233,0,BH$4))&lt;&gt;"O",IFERROR(--LEFT(OFFSET('Vacation Tracker'!$Q233:$AD233,0,BH$4),LEN(OFFSET('Vacation Tracker'!$Q233:$AD233,0,BH$4))-1),0)))</f>
        <v>0</v>
      </c>
      <c r="BK230" s="26">
        <f t="array" aca="1" ref="BK230" ca="1">SUM(IF(RIGHT(OFFSET('Vacation Tracker'!$Q233:$AD233,0,BH$4))=BK$8,IFERROR(--LEFT(OFFSET('Vacation Tracker'!$Q233:$AD233,0,BH$4),LEN(OFFSET('Vacation Tracker'!$Q233:$AD233,0,BH$4))-1),0)))</f>
        <v>0</v>
      </c>
      <c r="BL230" s="23">
        <f ca="1">SUM(OFFSET('Vacation Tracker'!$Q233:$AD233,0,BL$4))</f>
        <v>0</v>
      </c>
      <c r="BM230" s="26">
        <f t="shared" ref="BM230" ca="1" si="11513">BL230-BN230</f>
        <v>0</v>
      </c>
      <c r="BN230" s="26">
        <f t="array" aca="1" ref="BN230" ca="1">SUM(IF(RIGHT(OFFSET('Vacation Tracker'!$Q233:$AD233,0,BL$4))&lt;&gt;"O",IFERROR(--LEFT(OFFSET('Vacation Tracker'!$Q233:$AD233,0,BL$4),LEN(OFFSET('Vacation Tracker'!$Q233:$AD233,0,BL$4))-1),0)))</f>
        <v>0</v>
      </c>
      <c r="BO230" s="26">
        <f t="array" aca="1" ref="BO230" ca="1">SUM(IF(RIGHT(OFFSET('Vacation Tracker'!$Q233:$AD233,0,BL$4))=BO$8,IFERROR(--LEFT(OFFSET('Vacation Tracker'!$Q233:$AD233,0,BL$4),LEN(OFFSET('Vacation Tracker'!$Q233:$AD233,0,BL$4))-1),0)))</f>
        <v>0</v>
      </c>
      <c r="BP230" s="23">
        <f ca="1">SUM(OFFSET('Vacation Tracker'!$Q233:$AD233,0,BP$4))</f>
        <v>0</v>
      </c>
      <c r="BQ230" s="26">
        <f t="shared" ref="BQ230" ca="1" si="11514">BP230-BR230</f>
        <v>0</v>
      </c>
      <c r="BR230" s="26">
        <f t="array" aca="1" ref="BR230" ca="1">SUM(IF(RIGHT(OFFSET('Vacation Tracker'!$Q233:$AD233,0,BP$4))&lt;&gt;"O",IFERROR(--LEFT(OFFSET('Vacation Tracker'!$Q233:$AD233,0,BP$4),LEN(OFFSET('Vacation Tracker'!$Q233:$AD233,0,BP$4))-1),0)))</f>
        <v>0</v>
      </c>
      <c r="BS230" s="26">
        <f t="array" aca="1" ref="BS230" ca="1">SUM(IF(RIGHT(OFFSET('Vacation Tracker'!$Q233:$AD233,0,BP$4))=BS$8,IFERROR(--LEFT(OFFSET('Vacation Tracker'!$Q233:$AD233,0,BP$4),LEN(OFFSET('Vacation Tracker'!$Q233:$AD233,0,BP$4))-1),0)))</f>
        <v>0</v>
      </c>
      <c r="BT230" s="23">
        <f ca="1">SUM(OFFSET('Vacation Tracker'!$Q233:$AD233,0,BT$4))</f>
        <v>0</v>
      </c>
      <c r="BU230" s="26">
        <f t="shared" ref="BU230" ca="1" si="11515">BT230-BV230</f>
        <v>0</v>
      </c>
      <c r="BV230" s="26">
        <f t="array" aca="1" ref="BV230" ca="1">SUM(IF(RIGHT(OFFSET('Vacation Tracker'!$Q233:$AD233,0,BT$4))&lt;&gt;"O",IFERROR(--LEFT(OFFSET('Vacation Tracker'!$Q233:$AD233,0,BT$4),LEN(OFFSET('Vacation Tracker'!$Q233:$AD233,0,BT$4))-1),0)))</f>
        <v>0</v>
      </c>
      <c r="BW230" s="26">
        <f t="array" aca="1" ref="BW230" ca="1">SUM(IF(RIGHT(OFFSET('Vacation Tracker'!$Q233:$AD233,0,BT$4))=BW$8,IFERROR(--LEFT(OFFSET('Vacation Tracker'!$Q233:$AD233,0,BT$4),LEN(OFFSET('Vacation Tracker'!$Q233:$AD233,0,BT$4))-1),0)))</f>
        <v>0</v>
      </c>
      <c r="BX230" s="23">
        <f ca="1">SUM(OFFSET('Vacation Tracker'!$Q233:$AD233,0,BX$4))</f>
        <v>0</v>
      </c>
      <c r="BY230" s="26">
        <f t="shared" ref="BY230" ca="1" si="11516">BX230-BZ230</f>
        <v>0</v>
      </c>
      <c r="BZ230" s="26">
        <f t="array" aca="1" ref="BZ230" ca="1">SUM(IF(RIGHT(OFFSET('Vacation Tracker'!$Q233:$AD233,0,BX$4))&lt;&gt;"O",IFERROR(--LEFT(OFFSET('Vacation Tracker'!$Q233:$AD233,0,BX$4),LEN(OFFSET('Vacation Tracker'!$Q233:$AD233,0,BX$4))-1),0)))</f>
        <v>0</v>
      </c>
      <c r="CA230" s="26">
        <f t="array" aca="1" ref="CA230" ca="1">SUM(IF(RIGHT(OFFSET('Vacation Tracker'!$Q233:$AD233,0,BX$4))=CA$8,IFERROR(--LEFT(OFFSET('Vacation Tracker'!$Q233:$AD233,0,BX$4),LEN(OFFSET('Vacation Tracker'!$Q233:$AD233,0,BX$4))-1),0)))</f>
        <v>0</v>
      </c>
      <c r="CB230" s="23">
        <f ca="1">SUM(OFFSET('Vacation Tracker'!$Q233:$AD233,0,CB$4))</f>
        <v>0</v>
      </c>
      <c r="CC230" s="26">
        <f t="shared" ref="CC230" ca="1" si="11517">CB230-CD230</f>
        <v>0</v>
      </c>
      <c r="CD230" s="26">
        <f t="array" aca="1" ref="CD230" ca="1">SUM(IF(RIGHT(OFFSET('Vacation Tracker'!$Q233:$AD233,0,CB$4))&lt;&gt;"O",IFERROR(--LEFT(OFFSET('Vacation Tracker'!$Q233:$AD233,0,CB$4),LEN(OFFSET('Vacation Tracker'!$Q233:$AD233,0,CB$4))-1),0)))</f>
        <v>0</v>
      </c>
      <c r="CE230" s="26">
        <f t="array" aca="1" ref="CE230" ca="1">SUM(IF(RIGHT(OFFSET('Vacation Tracker'!$Q233:$AD233,0,CB$4))=CE$8,IFERROR(--LEFT(OFFSET('Vacation Tracker'!$Q233:$AD233,0,CB$4),LEN(OFFSET('Vacation Tracker'!$Q233:$AD233,0,CB$4))-1),0)))</f>
        <v>0</v>
      </c>
      <c r="CF230" s="23">
        <f ca="1">SUM(OFFSET('Vacation Tracker'!$Q233:$AD233,0,CF$4))</f>
        <v>0</v>
      </c>
      <c r="CG230" s="26">
        <f t="shared" ref="CG230" ca="1" si="11518">CF230-CH230</f>
        <v>0</v>
      </c>
      <c r="CH230" s="26">
        <f t="array" aca="1" ref="CH230" ca="1">SUM(IF(RIGHT(OFFSET('Vacation Tracker'!$Q233:$AD233,0,CF$4))&lt;&gt;"O",IFERROR(--LEFT(OFFSET('Vacation Tracker'!$Q233:$AD233,0,CF$4),LEN(OFFSET('Vacation Tracker'!$Q233:$AD233,0,CF$4))-1),0)))</f>
        <v>0</v>
      </c>
      <c r="CI230" s="26">
        <f t="array" aca="1" ref="CI230" ca="1">SUM(IF(RIGHT(OFFSET('Vacation Tracker'!$Q233:$AD233,0,CF$4))=CI$8,IFERROR(--LEFT(OFFSET('Vacation Tracker'!$Q233:$AD233,0,CF$4),LEN(OFFSET('Vacation Tracker'!$Q233:$AD233,0,CF$4))-1),0)))</f>
        <v>0</v>
      </c>
      <c r="CJ230" s="23">
        <f ca="1">SUM(OFFSET('Vacation Tracker'!$Q233:$AD233,0,CJ$4))</f>
        <v>0</v>
      </c>
      <c r="CK230" s="26">
        <f t="shared" ref="CK230" ca="1" si="11519">CJ230-CL230</f>
        <v>0</v>
      </c>
      <c r="CL230" s="26">
        <f t="array" aca="1" ref="CL230" ca="1">SUM(IF(RIGHT(OFFSET('Vacation Tracker'!$Q233:$AD233,0,CJ$4))&lt;&gt;"O",IFERROR(--LEFT(OFFSET('Vacation Tracker'!$Q233:$AD233,0,CJ$4),LEN(OFFSET('Vacation Tracker'!$Q233:$AD233,0,CJ$4))-1),0)))</f>
        <v>0</v>
      </c>
      <c r="CM230" s="26">
        <f t="array" aca="1" ref="CM230" ca="1">SUM(IF(RIGHT(OFFSET('Vacation Tracker'!$Q233:$AD233,0,CJ$4))=CM$8,IFERROR(--LEFT(OFFSET('Vacation Tracker'!$Q233:$AD233,0,CJ$4),LEN(OFFSET('Vacation Tracker'!$Q233:$AD233,0,CJ$4))-1),0)))</f>
        <v>0</v>
      </c>
      <c r="CN230" s="23">
        <f ca="1">SUM(OFFSET('Vacation Tracker'!$Q233:$AD233,0,CN$4))</f>
        <v>0</v>
      </c>
      <c r="CO230" s="26">
        <f t="shared" ref="CO230" ca="1" si="11520">CN230-CP230</f>
        <v>0</v>
      </c>
      <c r="CP230" s="26">
        <f t="array" aca="1" ref="CP230" ca="1">SUM(IF(RIGHT(OFFSET('Vacation Tracker'!$Q233:$AD233,0,CN$4))&lt;&gt;"O",IFERROR(--LEFT(OFFSET('Vacation Tracker'!$Q233:$AD233,0,CN$4),LEN(OFFSET('Vacation Tracker'!$Q233:$AD233,0,CN$4))-1),0)))</f>
        <v>0</v>
      </c>
      <c r="CQ230" s="26">
        <f t="array" aca="1" ref="CQ230" ca="1">SUM(IF(RIGHT(OFFSET('Vacation Tracker'!$Q233:$AD233,0,CN$4))=CQ$8,IFERROR(--LEFT(OFFSET('Vacation Tracker'!$Q233:$AD233,0,CN$4),LEN(OFFSET('Vacation Tracker'!$Q233:$AD233,0,CN$4))-1),0)))</f>
        <v>0</v>
      </c>
      <c r="CR230" s="23">
        <f ca="1">SUM(OFFSET('Vacation Tracker'!$Q233:$AD233,0,CR$4))</f>
        <v>0</v>
      </c>
      <c r="CS230" s="26">
        <f t="shared" ref="CS230" ca="1" si="11521">CR230-CT230</f>
        <v>0</v>
      </c>
      <c r="CT230" s="26">
        <f t="array" aca="1" ref="CT230" ca="1">SUM(IF(RIGHT(OFFSET('Vacation Tracker'!$Q233:$AD233,0,CR$4))&lt;&gt;"O",IFERROR(--LEFT(OFFSET('Vacation Tracker'!$Q233:$AD233,0,CR$4),LEN(OFFSET('Vacation Tracker'!$Q233:$AD233,0,CR$4))-1),0)))</f>
        <v>0</v>
      </c>
      <c r="CU230" s="26">
        <f t="array" aca="1" ref="CU230" ca="1">SUM(IF(RIGHT(OFFSET('Vacation Tracker'!$Q233:$AD233,0,CR$4))=CU$8,IFERROR(--LEFT(OFFSET('Vacation Tracker'!$Q233:$AD233,0,CR$4),LEN(OFFSET('Vacation Tracker'!$Q233:$AD233,0,CR$4))-1),0)))</f>
        <v>0</v>
      </c>
      <c r="CV230" s="23">
        <f ca="1">SUM(OFFSET('Vacation Tracker'!$Q233:$AD233,0,CV$4))</f>
        <v>0</v>
      </c>
      <c r="CW230" s="26">
        <f t="shared" ref="CW230" ca="1" si="11522">CV230-CX230</f>
        <v>0</v>
      </c>
      <c r="CX230" s="26">
        <f t="array" aca="1" ref="CX230" ca="1">SUM(IF(RIGHT(OFFSET('Vacation Tracker'!$Q233:$AD233,0,CV$4))&lt;&gt;"O",IFERROR(--LEFT(OFFSET('Vacation Tracker'!$Q233:$AD233,0,CV$4),LEN(OFFSET('Vacation Tracker'!$Q233:$AD233,0,CV$4))-1),0)))</f>
        <v>0</v>
      </c>
      <c r="CY230" s="26">
        <f t="array" aca="1" ref="CY230" ca="1">SUM(IF(RIGHT(OFFSET('Vacation Tracker'!$Q233:$AD233,0,CV$4))=CY$8,IFERROR(--LEFT(OFFSET('Vacation Tracker'!$Q233:$AD233,0,CV$4),LEN(OFFSET('Vacation Tracker'!$Q233:$AD233,0,CV$4))-1),0)))</f>
        <v>0</v>
      </c>
      <c r="CZ230" s="23">
        <f ca="1">SUM(OFFSET('Vacation Tracker'!$Q233:$AD233,0,CZ$4))</f>
        <v>0</v>
      </c>
      <c r="DA230" s="26">
        <f t="shared" ref="DA230" ca="1" si="11523">CZ230-DB230</f>
        <v>0</v>
      </c>
      <c r="DB230" s="26">
        <f t="array" aca="1" ref="DB230" ca="1">SUM(IF(RIGHT(OFFSET('Vacation Tracker'!$Q233:$AD233,0,CZ$4))&lt;&gt;"O",IFERROR(--LEFT(OFFSET('Vacation Tracker'!$Q233:$AD233,0,CZ$4),LEN(OFFSET('Vacation Tracker'!$Q233:$AD233,0,CZ$4))-1),0)))</f>
        <v>0</v>
      </c>
      <c r="DC230" s="26">
        <f t="array" aca="1" ref="DC230" ca="1">SUM(IF(RIGHT(OFFSET('Vacation Tracker'!$Q233:$AD233,0,CZ$4))=DC$8,IFERROR(--LEFT(OFFSET('Vacation Tracker'!$Q233:$AD233,0,CZ$4),LEN(OFFSET('Vacation Tracker'!$Q233:$AD233,0,CZ$4))-1),0)))</f>
        <v>0</v>
      </c>
      <c r="DD230" s="23">
        <f ca="1">SUM(OFFSET('Vacation Tracker'!$Q233:$AD233,0,DD$4))</f>
        <v>0</v>
      </c>
      <c r="DE230" s="26">
        <f t="shared" ref="DE230" ca="1" si="11524">DD230-DF230</f>
        <v>0</v>
      </c>
      <c r="DF230" s="26">
        <f t="array" aca="1" ref="DF230" ca="1">SUM(IF(RIGHT(OFFSET('Vacation Tracker'!$Q233:$AD233,0,DD$4))&lt;&gt;"O",IFERROR(--LEFT(OFFSET('Vacation Tracker'!$Q233:$AD233,0,DD$4),LEN(OFFSET('Vacation Tracker'!$Q233:$AD233,0,DD$4))-1),0)))</f>
        <v>0</v>
      </c>
      <c r="DG230" s="26">
        <f t="array" aca="1" ref="DG230" ca="1">SUM(IF(RIGHT(OFFSET('Vacation Tracker'!$Q233:$AD233,0,DD$4))=DG$8,IFERROR(--LEFT(OFFSET('Vacation Tracker'!$Q233:$AD233,0,DD$4),LEN(OFFSET('Vacation Tracker'!$Q233:$AD233,0,DD$4))-1),0)))</f>
        <v>0</v>
      </c>
      <c r="DH230" s="23">
        <f ca="1">SUM(OFFSET('Vacation Tracker'!$Q233:$AD233,0,DH$4))</f>
        <v>0</v>
      </c>
      <c r="DI230" s="26">
        <f t="shared" ref="DI230" ca="1" si="11525">DH230-DJ230</f>
        <v>0</v>
      </c>
      <c r="DJ230" s="26">
        <f t="array" aca="1" ref="DJ230" ca="1">SUM(IF(RIGHT(OFFSET('Vacation Tracker'!$Q233:$AD233,0,DH$4))&lt;&gt;"O",IFERROR(--LEFT(OFFSET('Vacation Tracker'!$Q233:$AD233,0,DH$4),LEN(OFFSET('Vacation Tracker'!$Q233:$AD233,0,DH$4))-1),0)))</f>
        <v>0</v>
      </c>
      <c r="DK230" s="26">
        <f t="array" aca="1" ref="DK230" ca="1">SUM(IF(RIGHT(OFFSET('Vacation Tracker'!$Q233:$AD233,0,DH$4))=DK$8,IFERROR(--LEFT(OFFSET('Vacation Tracker'!$Q233:$AD233,0,DH$4),LEN(OFFSET('Vacation Tracker'!$Q233:$AD233,0,DH$4))-1),0)))</f>
        <v>0</v>
      </c>
      <c r="DL230" s="23">
        <f ca="1">SUM(OFFSET('Vacation Tracker'!$Q233:$AD233,0,DL$4))</f>
        <v>0</v>
      </c>
      <c r="DM230" s="26">
        <f t="shared" ref="DM230" ca="1" si="11526">DL230-DN230</f>
        <v>0</v>
      </c>
      <c r="DN230" s="26">
        <f t="array" aca="1" ref="DN230" ca="1">SUM(IF(RIGHT(OFFSET('Vacation Tracker'!$Q233:$AD233,0,DL$4))&lt;&gt;"O",IFERROR(--LEFT(OFFSET('Vacation Tracker'!$Q233:$AD233,0,DL$4),LEN(OFFSET('Vacation Tracker'!$Q233:$AD233,0,DL$4))-1),0)))</f>
        <v>0</v>
      </c>
      <c r="DO230" s="26">
        <f t="array" aca="1" ref="DO230" ca="1">SUM(IF(RIGHT(OFFSET('Vacation Tracker'!$Q233:$AD233,0,DL$4))=DO$8,IFERROR(--LEFT(OFFSET('Vacation Tracker'!$Q233:$AD233,0,DL$4),LEN(OFFSET('Vacation Tracker'!$Q233:$AD233,0,DL$4))-1),0)))</f>
        <v>0</v>
      </c>
      <c r="DP230" s="23">
        <f ca="1">SUM(OFFSET('Vacation Tracker'!$Q233:$AD233,0,DP$4))</f>
        <v>0</v>
      </c>
      <c r="DQ230" s="26">
        <f t="shared" ref="DQ230" ca="1" si="11527">DP230-DR230</f>
        <v>0</v>
      </c>
      <c r="DR230" s="26">
        <f t="array" aca="1" ref="DR230" ca="1">SUM(IF(RIGHT(OFFSET('Vacation Tracker'!$Q233:$AD233,0,DP$4))&lt;&gt;"O",IFERROR(--LEFT(OFFSET('Vacation Tracker'!$Q233:$AD233,0,DP$4),LEN(OFFSET('Vacation Tracker'!$Q233:$AD233,0,DP$4))-1),0)))</f>
        <v>0</v>
      </c>
      <c r="DS230" s="26">
        <f t="array" aca="1" ref="DS230" ca="1">SUM(IF(RIGHT(OFFSET('Vacation Tracker'!$Q233:$AD233,0,DP$4))=DS$8,IFERROR(--LEFT(OFFSET('Vacation Tracker'!$Q233:$AD233,0,DP$4),LEN(OFFSET('Vacation Tracker'!$Q233:$AD233,0,DP$4))-1),0)))</f>
        <v>0</v>
      </c>
      <c r="DT230" s="23">
        <f ca="1">SUM(OFFSET('Vacation Tracker'!$Q233:$AD233,0,DT$4))</f>
        <v>0</v>
      </c>
      <c r="DU230" s="26">
        <f t="shared" ref="DU230" ca="1" si="11528">DT230-DV230</f>
        <v>0</v>
      </c>
      <c r="DV230" s="26">
        <f t="array" aca="1" ref="DV230" ca="1">SUM(IF(RIGHT(OFFSET('Vacation Tracker'!$Q233:$AD233,0,DT$4))&lt;&gt;"O",IFERROR(--LEFT(OFFSET('Vacation Tracker'!$Q233:$AD233,0,DT$4),LEN(OFFSET('Vacation Tracker'!$Q233:$AD233,0,DT$4))-1),0)))</f>
        <v>0</v>
      </c>
      <c r="DW230" s="26">
        <f t="array" aca="1" ref="DW230" ca="1">SUM(IF(RIGHT(OFFSET('Vacation Tracker'!$Q233:$AD233,0,DT$4))=DW$8,IFERROR(--LEFT(OFFSET('Vacation Tracker'!$Q233:$AD233,0,DT$4),LEN(OFFSET('Vacation Tracker'!$Q233:$AD233,0,DT$4))-1),0)))</f>
        <v>0</v>
      </c>
      <c r="DX230" s="23">
        <f ca="1">SUM(OFFSET('Vacation Tracker'!$Q233:$AD233,0,DX$4))</f>
        <v>0</v>
      </c>
      <c r="DY230" s="26">
        <f t="shared" ref="DY230" ca="1" si="11529">DX230-DZ230</f>
        <v>0</v>
      </c>
      <c r="DZ230" s="26">
        <f t="array" aca="1" ref="DZ230" ca="1">SUM(IF(RIGHT(OFFSET('Vacation Tracker'!$Q233:$AD233,0,DX$4))&lt;&gt;"O",IFERROR(--LEFT(OFFSET('Vacation Tracker'!$Q233:$AD233,0,DX$4),LEN(OFFSET('Vacation Tracker'!$Q233:$AD233,0,DX$4))-1),0)))</f>
        <v>0</v>
      </c>
      <c r="EA230" s="26">
        <f t="array" aca="1" ref="EA230" ca="1">SUM(IF(RIGHT(OFFSET('Vacation Tracker'!$Q233:$AD233,0,DX$4))=EA$8,IFERROR(--LEFT(OFFSET('Vacation Tracker'!$Q233:$AD233,0,DX$4),LEN(OFFSET('Vacation Tracker'!$Q233:$AD233,0,DX$4))-1),0)))</f>
        <v>0</v>
      </c>
      <c r="EB230" s="23">
        <f ca="1">SUM(OFFSET('Vacation Tracker'!$Q233:$AD233,0,EB$4))</f>
        <v>0</v>
      </c>
      <c r="EC230" s="26">
        <f t="shared" ref="EC230" ca="1" si="11530">EB230-ED230</f>
        <v>0</v>
      </c>
      <c r="ED230" s="26">
        <f t="array" aca="1" ref="ED230" ca="1">SUM(IF(RIGHT(OFFSET('Vacation Tracker'!$Q233:$AD233,0,EB$4))&lt;&gt;"O",IFERROR(--LEFT(OFFSET('Vacation Tracker'!$Q233:$AD233,0,EB$4),LEN(OFFSET('Vacation Tracker'!$Q233:$AD233,0,EB$4))-1),0)))</f>
        <v>0</v>
      </c>
      <c r="EE230" s="26">
        <f t="array" aca="1" ref="EE230" ca="1">SUM(IF(RIGHT(OFFSET('Vacation Tracker'!$Q233:$AD233,0,EB$4))=EE$8,IFERROR(--LEFT(OFFSET('Vacation Tracker'!$Q233:$AD233,0,EB$4),LEN(OFFSET('Vacation Tracker'!$Q233:$AD233,0,EB$4))-1),0)))</f>
        <v>0</v>
      </c>
      <c r="EF230" s="23">
        <f ca="1">SUM(OFFSET('Vacation Tracker'!$Q233:$AD233,0,EF$4))</f>
        <v>0</v>
      </c>
      <c r="EG230" s="26">
        <f t="shared" ref="EG230" ca="1" si="11531">EF230-EH230</f>
        <v>0</v>
      </c>
      <c r="EH230" s="26">
        <f t="array" aca="1" ref="EH230" ca="1">SUM(IF(RIGHT(OFFSET('Vacation Tracker'!$Q233:$AD233,0,EF$4))&lt;&gt;"O",IFERROR(--LEFT(OFFSET('Vacation Tracker'!$Q233:$AD233,0,EF$4),LEN(OFFSET('Vacation Tracker'!$Q233:$AD233,0,EF$4))-1),0)))</f>
        <v>0</v>
      </c>
      <c r="EI230" s="26">
        <f t="array" aca="1" ref="EI230" ca="1">SUM(IF(RIGHT(OFFSET('Vacation Tracker'!$Q233:$AD233,0,EF$4))=EI$8,IFERROR(--LEFT(OFFSET('Vacation Tracker'!$Q233:$AD233,0,EF$4),LEN(OFFSET('Vacation Tracker'!$Q233:$AD233,0,EF$4))-1),0)))</f>
        <v>0</v>
      </c>
      <c r="EJ230" s="23">
        <f ca="1">SUM(OFFSET('Vacation Tracker'!$Q233:$AD233,0,EJ$4))</f>
        <v>0</v>
      </c>
      <c r="EK230" s="26">
        <f t="shared" ref="EK230" ca="1" si="11532">EJ230-EL230</f>
        <v>0</v>
      </c>
      <c r="EL230" s="26">
        <f t="array" aca="1" ref="EL230" ca="1">SUM(IF(RIGHT(OFFSET('Vacation Tracker'!$Q233:$AD233,0,EJ$4))&lt;&gt;"O",IFERROR(--LEFT(OFFSET('Vacation Tracker'!$Q233:$AD233,0,EJ$4),LEN(OFFSET('Vacation Tracker'!$Q233:$AD233,0,EJ$4))-1),0)))</f>
        <v>0</v>
      </c>
      <c r="EM230" s="26">
        <f t="array" aca="1" ref="EM230" ca="1">SUM(IF(RIGHT(OFFSET('Vacation Tracker'!$Q233:$AD233,0,EJ$4))=EM$8,IFERROR(--LEFT(OFFSET('Vacation Tracker'!$Q233:$AD233,0,EJ$4),LEN(OFFSET('Vacation Tracker'!$Q233:$AD233,0,EJ$4))-1),0)))</f>
        <v>0</v>
      </c>
      <c r="EN230" s="23">
        <f ca="1">SUM(OFFSET('Vacation Tracker'!$Q233:$AD233,0,EN$4))</f>
        <v>0</v>
      </c>
      <c r="EO230" s="26">
        <f t="shared" ref="EO230" ca="1" si="11533">EN230-EP230</f>
        <v>0</v>
      </c>
      <c r="EP230" s="26">
        <f t="array" aca="1" ref="EP230" ca="1">SUM(IF(RIGHT(OFFSET('Vacation Tracker'!$Q233:$AD233,0,EN$4))&lt;&gt;"O",IFERROR(--LEFT(OFFSET('Vacation Tracker'!$Q233:$AD233,0,EN$4),LEN(OFFSET('Vacation Tracker'!$Q233:$AD233,0,EN$4))-1),0)))</f>
        <v>0</v>
      </c>
      <c r="EQ230" s="26">
        <f t="array" aca="1" ref="EQ230" ca="1">SUM(IF(RIGHT(OFFSET('Vacation Tracker'!$Q233:$AD233,0,EN$4))=EQ$8,IFERROR(--LEFT(OFFSET('Vacation Tracker'!$Q233:$AD233,0,EN$4),LEN(OFFSET('Vacation Tracker'!$Q233:$AD233,0,EN$4))-1),0)))</f>
        <v>0</v>
      </c>
      <c r="ER230" s="23">
        <f ca="1">SUM(OFFSET('Vacation Tracker'!$Q233:$AD233,0,ER$4))</f>
        <v>0</v>
      </c>
      <c r="ES230" s="26">
        <f t="shared" ref="ES230" ca="1" si="11534">ER230-ET230</f>
        <v>0</v>
      </c>
      <c r="ET230" s="26">
        <f t="array" aca="1" ref="ET230" ca="1">SUM(IF(RIGHT(OFFSET('Vacation Tracker'!$Q233:$AD233,0,ER$4))&lt;&gt;"O",IFERROR(--LEFT(OFFSET('Vacation Tracker'!$Q233:$AD233,0,ER$4),LEN(OFFSET('Vacation Tracker'!$Q233:$AD233,0,ER$4))-1),0)))</f>
        <v>0</v>
      </c>
      <c r="EU230" s="26">
        <f t="array" aca="1" ref="EU230" ca="1">SUM(IF(RIGHT(OFFSET('Vacation Tracker'!$Q233:$AD233,0,ER$4))=EU$8,IFERROR(--LEFT(OFFSET('Vacation Tracker'!$Q233:$AD233,0,ER$4),LEN(OFFSET('Vacation Tracker'!$Q233:$AD233,0,ER$4))-1),0)))</f>
        <v>0</v>
      </c>
      <c r="EV230" s="23">
        <f ca="1">SUM(OFFSET('Vacation Tracker'!$Q233:$AD233,0,EV$4))</f>
        <v>0</v>
      </c>
      <c r="EW230" s="26">
        <f t="shared" ref="EW230" ca="1" si="11535">EV230-EX230</f>
        <v>0</v>
      </c>
      <c r="EX230" s="26">
        <f t="array" aca="1" ref="EX230" ca="1">SUM(IF(RIGHT(OFFSET('Vacation Tracker'!$Q233:$AD233,0,EV$4))&lt;&gt;"O",IFERROR(--LEFT(OFFSET('Vacation Tracker'!$Q233:$AD233,0,EV$4),LEN(OFFSET('Vacation Tracker'!$Q233:$AD233,0,EV$4))-1),0)))</f>
        <v>0</v>
      </c>
      <c r="EY230" s="26">
        <f t="array" aca="1" ref="EY230" ca="1">SUM(IF(RIGHT(OFFSET('Vacation Tracker'!$Q233:$AD233,0,EV$4))=EY$8,IFERROR(--LEFT(OFFSET('Vacation Tracker'!$Q233:$AD233,0,EV$4),LEN(OFFSET('Vacation Tracker'!$Q233:$AD233,0,EV$4))-1),0)))</f>
        <v>0</v>
      </c>
      <c r="EZ230" s="23">
        <f ca="1">SUM(OFFSET('Vacation Tracker'!$Q233:$AD233,0,EZ$4))</f>
        <v>0</v>
      </c>
      <c r="FA230" s="26">
        <f t="shared" ref="FA230" ca="1" si="11536">EZ230-FB230</f>
        <v>0</v>
      </c>
      <c r="FB230" s="26">
        <f t="array" aca="1" ref="FB230" ca="1">SUM(IF(RIGHT(OFFSET('Vacation Tracker'!$Q233:$AD233,0,EZ$4))&lt;&gt;"O",IFERROR(--LEFT(OFFSET('Vacation Tracker'!$Q233:$AD233,0,EZ$4),LEN(OFFSET('Vacation Tracker'!$Q233:$AD233,0,EZ$4))-1),0)))</f>
        <v>0</v>
      </c>
      <c r="FC230" s="26">
        <f t="array" aca="1" ref="FC230" ca="1">SUM(IF(RIGHT(OFFSET('Vacation Tracker'!$Q233:$AD233,0,EZ$4))=FC$8,IFERROR(--LEFT(OFFSET('Vacation Tracker'!$Q233:$AD233,0,EZ$4),LEN(OFFSET('Vacation Tracker'!$Q233:$AD233,0,EZ$4))-1),0)))</f>
        <v>0</v>
      </c>
      <c r="FD230" s="23">
        <f ca="1">SUM(OFFSET('Vacation Tracker'!$Q233:$AD233,0,FD$4))</f>
        <v>0</v>
      </c>
      <c r="FE230" s="26">
        <f t="shared" ref="FE230" ca="1" si="11537">FD230-FF230</f>
        <v>0</v>
      </c>
      <c r="FF230" s="26">
        <f t="array" aca="1" ref="FF230" ca="1">SUM(IF(RIGHT(OFFSET('Vacation Tracker'!$Q233:$AD233,0,FD$4))&lt;&gt;"O",IFERROR(--LEFT(OFFSET('Vacation Tracker'!$Q233:$AD233,0,FD$4),LEN(OFFSET('Vacation Tracker'!$Q233:$AD233,0,FD$4))-1),0)))</f>
        <v>0</v>
      </c>
      <c r="FG230" s="26">
        <f t="array" aca="1" ref="FG230" ca="1">SUM(IF(RIGHT(OFFSET('Vacation Tracker'!$Q233:$AD233,0,FD$4))=FG$8,IFERROR(--LEFT(OFFSET('Vacation Tracker'!$Q233:$AD233,0,FD$4),LEN(OFFSET('Vacation Tracker'!$Q233:$AD233,0,FD$4))-1),0)))</f>
        <v>0</v>
      </c>
      <c r="FH230" s="23">
        <f ca="1">SUM(OFFSET('Vacation Tracker'!$Q233:$AD233,0,FH$4))</f>
        <v>0</v>
      </c>
      <c r="FI230" s="26">
        <f t="shared" ref="FI230" ca="1" si="11538">FH230-FJ230</f>
        <v>0</v>
      </c>
      <c r="FJ230" s="26">
        <f t="array" aca="1" ref="FJ230" ca="1">SUM(IF(RIGHT(OFFSET('Vacation Tracker'!$Q233:$AD233,0,FH$4))&lt;&gt;"O",IFERROR(--LEFT(OFFSET('Vacation Tracker'!$Q233:$AD233,0,FH$4),LEN(OFFSET('Vacation Tracker'!$Q233:$AD233,0,FH$4))-1),0)))</f>
        <v>0</v>
      </c>
      <c r="FK230" s="26">
        <f t="array" aca="1" ref="FK230" ca="1">SUM(IF(RIGHT(OFFSET('Vacation Tracker'!$Q233:$AD233,0,FH$4))=FK$8,IFERROR(--LEFT(OFFSET('Vacation Tracker'!$Q233:$AD233,0,FH$4),LEN(OFFSET('Vacation Tracker'!$Q233:$AD233,0,FH$4))-1),0)))</f>
        <v>0</v>
      </c>
      <c r="FL230" s="23">
        <f ca="1">SUM(OFFSET('Vacation Tracker'!$Q233:$AD233,0,FL$4))</f>
        <v>0</v>
      </c>
      <c r="FM230" s="26">
        <f t="shared" ref="FM230" ca="1" si="11539">FL230-FN230</f>
        <v>0</v>
      </c>
      <c r="FN230" s="26">
        <f t="array" aca="1" ref="FN230" ca="1">SUM(IF(RIGHT(OFFSET('Vacation Tracker'!$Q233:$AD233,0,FL$4))&lt;&gt;"O",IFERROR(--LEFT(OFFSET('Vacation Tracker'!$Q233:$AD233,0,FL$4),LEN(OFFSET('Vacation Tracker'!$Q233:$AD233,0,FL$4))-1),0)))</f>
        <v>0</v>
      </c>
      <c r="FO230" s="26">
        <f t="array" aca="1" ref="FO230" ca="1">SUM(IF(RIGHT(OFFSET('Vacation Tracker'!$Q233:$AD233,0,FL$4))=FO$8,IFERROR(--LEFT(OFFSET('Vacation Tracker'!$Q233:$AD233,0,FL$4),LEN(OFFSET('Vacation Tracker'!$Q233:$AD233,0,FL$4))-1),0)))</f>
        <v>0</v>
      </c>
      <c r="FP230" s="23">
        <f ca="1">SUM(OFFSET('Vacation Tracker'!$Q233:$AD233,0,FP$4))</f>
        <v>0</v>
      </c>
      <c r="FQ230" s="26">
        <f t="shared" ref="FQ230" ca="1" si="11540">FP230-FR230</f>
        <v>0</v>
      </c>
      <c r="FR230" s="26">
        <f t="array" aca="1" ref="FR230" ca="1">SUM(IF(RIGHT(OFFSET('Vacation Tracker'!$Q233:$AD233,0,FP$4))&lt;&gt;"O",IFERROR(--LEFT(OFFSET('Vacation Tracker'!$Q233:$AD233,0,FP$4),LEN(OFFSET('Vacation Tracker'!$Q233:$AD233,0,FP$4))-1),0)))</f>
        <v>0</v>
      </c>
      <c r="FS230" s="26">
        <f t="array" aca="1" ref="FS230" ca="1">SUM(IF(RIGHT(OFFSET('Vacation Tracker'!$Q233:$AD233,0,FP$4))=FS$8,IFERROR(--LEFT(OFFSET('Vacation Tracker'!$Q233:$AD233,0,FP$4),LEN(OFFSET('Vacation Tracker'!$Q233:$AD233,0,FP$4))-1),0)))</f>
        <v>0</v>
      </c>
      <c r="FT230" s="23">
        <f ca="1">SUM(OFFSET('Vacation Tracker'!$Q233:$AD233,0,FT$4))</f>
        <v>0</v>
      </c>
      <c r="FU230" s="26">
        <f t="shared" ref="FU230" ca="1" si="11541">FT230-FV230</f>
        <v>0</v>
      </c>
      <c r="FV230" s="26">
        <f t="array" aca="1" ref="FV230" ca="1">SUM(IF(RIGHT(OFFSET('Vacation Tracker'!$Q233:$AD233,0,FT$4))&lt;&gt;"O",IFERROR(--LEFT(OFFSET('Vacation Tracker'!$Q233:$AD233,0,FT$4),LEN(OFFSET('Vacation Tracker'!$Q233:$AD233,0,FT$4))-1),0)))</f>
        <v>0</v>
      </c>
      <c r="FW230" s="26">
        <f t="array" aca="1" ref="FW230" ca="1">SUM(IF(RIGHT(OFFSET('Vacation Tracker'!$Q233:$AD233,0,FT$4))=FW$8,IFERROR(--LEFT(OFFSET('Vacation Tracker'!$Q233:$AD233,0,FT$4),LEN(OFFSET('Vacation Tracker'!$Q233:$AD233,0,FT$4))-1),0)))</f>
        <v>0</v>
      </c>
      <c r="FX230" s="23">
        <f ca="1">SUM(OFFSET('Vacation Tracker'!$Q233:$AD233,0,FX$4))</f>
        <v>0</v>
      </c>
      <c r="FY230" s="26">
        <f t="shared" ref="FY230" ca="1" si="11542">FX230-FZ230</f>
        <v>0</v>
      </c>
      <c r="FZ230" s="26">
        <f t="array" aca="1" ref="FZ230" ca="1">SUM(IF(RIGHT(OFFSET('Vacation Tracker'!$Q233:$AD233,0,FX$4))&lt;&gt;"O",IFERROR(--LEFT(OFFSET('Vacation Tracker'!$Q233:$AD233,0,FX$4),LEN(OFFSET('Vacation Tracker'!$Q233:$AD233,0,FX$4))-1),0)))</f>
        <v>0</v>
      </c>
      <c r="GA230" s="26">
        <f t="array" aca="1" ref="GA230" ca="1">SUM(IF(RIGHT(OFFSET('Vacation Tracker'!$Q233:$AD233,0,FX$4))=GA$8,IFERROR(--LEFT(OFFSET('Vacation Tracker'!$Q233:$AD233,0,FX$4),LEN(OFFSET('Vacation Tracker'!$Q233:$AD233,0,FX$4))-1),0)))</f>
        <v>0</v>
      </c>
      <c r="GB230" s="23">
        <f ca="1">SUM(OFFSET('Vacation Tracker'!$Q233:$AD233,0,GB$4))</f>
        <v>0</v>
      </c>
      <c r="GC230" s="26">
        <f t="shared" ref="GC230" ca="1" si="11543">GB230-GD230</f>
        <v>0</v>
      </c>
      <c r="GD230" s="26">
        <f t="array" aca="1" ref="GD230" ca="1">SUM(IF(RIGHT(OFFSET('Vacation Tracker'!$Q233:$AD233,0,GB$4))&lt;&gt;"O",IFERROR(--LEFT(OFFSET('Vacation Tracker'!$Q233:$AD233,0,GB$4),LEN(OFFSET('Vacation Tracker'!$Q233:$AD233,0,GB$4))-1),0)))</f>
        <v>0</v>
      </c>
      <c r="GE230" s="26">
        <f t="array" aca="1" ref="GE230" ca="1">SUM(IF(RIGHT(OFFSET('Vacation Tracker'!$Q233:$AD233,0,GB$4))=GE$8,IFERROR(--LEFT(OFFSET('Vacation Tracker'!$Q233:$AD233,0,GB$4),LEN(OFFSET('Vacation Tracker'!$Q233:$AD233,0,GB$4))-1),0)))</f>
        <v>0</v>
      </c>
      <c r="GF230" s="23">
        <f ca="1">SUM(OFFSET('Vacation Tracker'!$Q233:$AD233,0,GF$4))</f>
        <v>0</v>
      </c>
      <c r="GG230" s="26">
        <f t="shared" ref="GG230" ca="1" si="11544">GF230-GH230</f>
        <v>0</v>
      </c>
      <c r="GH230" s="26">
        <f t="array" aca="1" ref="GH230" ca="1">SUM(IF(RIGHT(OFFSET('Vacation Tracker'!$Q233:$AD233,0,GF$4))&lt;&gt;"O",IFERROR(--LEFT(OFFSET('Vacation Tracker'!$Q233:$AD233,0,GF$4),LEN(OFFSET('Vacation Tracker'!$Q233:$AD233,0,GF$4))-1),0)))</f>
        <v>0</v>
      </c>
      <c r="GI230" s="26">
        <f t="array" aca="1" ref="GI230" ca="1">SUM(IF(RIGHT(OFFSET('Vacation Tracker'!$Q233:$AD233,0,GF$4))=GI$8,IFERROR(--LEFT(OFFSET('Vacation Tracker'!$Q233:$AD233,0,GF$4),LEN(OFFSET('Vacation Tracker'!$Q233:$AD233,0,GF$4))-1),0)))</f>
        <v>0</v>
      </c>
      <c r="GJ230" s="23">
        <f ca="1">SUM(OFFSET('Vacation Tracker'!$Q233:$AD233,0,GJ$4))</f>
        <v>0</v>
      </c>
      <c r="GK230" s="26">
        <f t="shared" ref="GK230" ca="1" si="11545">GJ230-GL230</f>
        <v>0</v>
      </c>
      <c r="GL230" s="26">
        <f t="array" aca="1" ref="GL230" ca="1">SUM(IF(RIGHT(OFFSET('Vacation Tracker'!$Q233:$AD233,0,GJ$4))&lt;&gt;"O",IFERROR(--LEFT(OFFSET('Vacation Tracker'!$Q233:$AD233,0,GJ$4),LEN(OFFSET('Vacation Tracker'!$Q233:$AD233,0,GJ$4))-1),0)))</f>
        <v>0</v>
      </c>
      <c r="GM230" s="26">
        <f t="array" aca="1" ref="GM230" ca="1">SUM(IF(RIGHT(OFFSET('Vacation Tracker'!$Q233:$AD233,0,GJ$4))=GM$8,IFERROR(--LEFT(OFFSET('Vacation Tracker'!$Q233:$AD233,0,GJ$4),LEN(OFFSET('Vacation Tracker'!$Q233:$AD233,0,GJ$4))-1),0)))</f>
        <v>0</v>
      </c>
      <c r="GN230" s="23">
        <f ca="1">SUM(OFFSET('Vacation Tracker'!$Q233:$AD233,0,GN$4))</f>
        <v>0</v>
      </c>
      <c r="GO230" s="26">
        <f t="shared" ref="GO230" ca="1" si="11546">GN230-GP230</f>
        <v>0</v>
      </c>
      <c r="GP230" s="26">
        <f t="array" aca="1" ref="GP230" ca="1">SUM(IF(RIGHT(OFFSET('Vacation Tracker'!$Q233:$AD233,0,GN$4))&lt;&gt;"O",IFERROR(--LEFT(OFFSET('Vacation Tracker'!$Q233:$AD233,0,GN$4),LEN(OFFSET('Vacation Tracker'!$Q233:$AD233,0,GN$4))-1),0)))</f>
        <v>0</v>
      </c>
      <c r="GQ230" s="26">
        <f t="array" aca="1" ref="GQ230" ca="1">SUM(IF(RIGHT(OFFSET('Vacation Tracker'!$Q233:$AD233,0,GN$4))=GQ$8,IFERROR(--LEFT(OFFSET('Vacation Tracker'!$Q233:$AD233,0,GN$4),LEN(OFFSET('Vacation Tracker'!$Q233:$AD233,0,GN$4))-1),0)))</f>
        <v>0</v>
      </c>
      <c r="GR230" s="23">
        <f ca="1">SUM(OFFSET('Vacation Tracker'!$Q233:$AD233,0,GR$4))</f>
        <v>0</v>
      </c>
      <c r="GS230" s="26">
        <f t="shared" ref="GS230" ca="1" si="11547">GR230-GT230</f>
        <v>0</v>
      </c>
      <c r="GT230" s="26">
        <f t="array" aca="1" ref="GT230" ca="1">SUM(IF(RIGHT(OFFSET('Vacation Tracker'!$Q233:$AD233,0,GR$4))&lt;&gt;"O",IFERROR(--LEFT(OFFSET('Vacation Tracker'!$Q233:$AD233,0,GR$4),LEN(OFFSET('Vacation Tracker'!$Q233:$AD233,0,GR$4))-1),0)))</f>
        <v>0</v>
      </c>
      <c r="GU230" s="26">
        <f t="array" aca="1" ref="GU230" ca="1">SUM(IF(RIGHT(OFFSET('Vacation Tracker'!$Q233:$AD233,0,GR$4))=GU$8,IFERROR(--LEFT(OFFSET('Vacation Tracker'!$Q233:$AD233,0,GR$4),LEN(OFFSET('Vacation Tracker'!$Q233:$AD233,0,GR$4))-1),0)))</f>
        <v>0</v>
      </c>
      <c r="GV230" s="23">
        <f ca="1">SUM(OFFSET('Vacation Tracker'!$Q233:$AD233,0,GV$4))</f>
        <v>0</v>
      </c>
      <c r="GW230" s="26">
        <f t="shared" ref="GW230" ca="1" si="11548">GV230-GX230</f>
        <v>0</v>
      </c>
      <c r="GX230" s="26">
        <f t="array" aca="1" ref="GX230" ca="1">SUM(IF(RIGHT(OFFSET('Vacation Tracker'!$Q233:$AD233,0,GV$4))&lt;&gt;"O",IFERROR(--LEFT(OFFSET('Vacation Tracker'!$Q233:$AD233,0,GV$4),LEN(OFFSET('Vacation Tracker'!$Q233:$AD233,0,GV$4))-1),0)))</f>
        <v>0</v>
      </c>
      <c r="GY230" s="26">
        <f t="array" aca="1" ref="GY230" ca="1">SUM(IF(RIGHT(OFFSET('Vacation Tracker'!$Q233:$AD233,0,GV$4))=GY$8,IFERROR(--LEFT(OFFSET('Vacation Tracker'!$Q233:$AD233,0,GV$4),LEN(OFFSET('Vacation Tracker'!$Q233:$AD233,0,GV$4))-1),0)))</f>
        <v>0</v>
      </c>
      <c r="GZ230" s="23">
        <f ca="1">SUM(OFFSET('Vacation Tracker'!$Q233:$AD233,0,GZ$4))</f>
        <v>0</v>
      </c>
      <c r="HA230" s="26">
        <f t="shared" ref="HA230" ca="1" si="11549">GZ230-HB230</f>
        <v>0</v>
      </c>
      <c r="HB230" s="26">
        <f t="array" aca="1" ref="HB230" ca="1">SUM(IF(RIGHT(OFFSET('Vacation Tracker'!$Q233:$AD233,0,GZ$4))&lt;&gt;"O",IFERROR(--LEFT(OFFSET('Vacation Tracker'!$Q233:$AD233,0,GZ$4),LEN(OFFSET('Vacation Tracker'!$Q233:$AD233,0,GZ$4))-1),0)))</f>
        <v>0</v>
      </c>
      <c r="HC230" s="26">
        <f t="array" aca="1" ref="HC230" ca="1">SUM(IF(RIGHT(OFFSET('Vacation Tracker'!$Q233:$AD233,0,GZ$4))=HC$8,IFERROR(--LEFT(OFFSET('Vacation Tracker'!$Q233:$AD233,0,GZ$4),LEN(OFFSET('Vacation Tracker'!$Q233:$AD233,0,GZ$4))-1),0)))</f>
        <v>0</v>
      </c>
      <c r="HD230" s="23">
        <f ca="1">SUM(OFFSET('Vacation Tracker'!$Q233:$AD233,0,HD$4))</f>
        <v>0</v>
      </c>
      <c r="HE230" s="26">
        <f t="shared" ref="HE230" ca="1" si="11550">HD230-HF230</f>
        <v>0</v>
      </c>
      <c r="HF230" s="26">
        <f t="array" aca="1" ref="HF230" ca="1">SUM(IF(RIGHT(OFFSET('Vacation Tracker'!$Q233:$AD233,0,HD$4))&lt;&gt;"O",IFERROR(--LEFT(OFFSET('Vacation Tracker'!$Q233:$AD233,0,HD$4),LEN(OFFSET('Vacation Tracker'!$Q233:$AD233,0,HD$4))-1),0)))</f>
        <v>0</v>
      </c>
      <c r="HG230" s="26">
        <f t="array" aca="1" ref="HG230" ca="1">SUM(IF(RIGHT(OFFSET('Vacation Tracker'!$Q233:$AD233,0,HD$4))=HG$8,IFERROR(--LEFT(OFFSET('Vacation Tracker'!$Q233:$AD233,0,HD$4),LEN(OFFSET('Vacation Tracker'!$Q233:$AD233,0,HD$4))-1),0)))</f>
        <v>0</v>
      </c>
      <c r="HH230" s="23">
        <f ca="1">SUM(OFFSET('Vacation Tracker'!$Q233:$AD233,0,HH$4))</f>
        <v>0</v>
      </c>
      <c r="HI230" s="26">
        <f t="shared" ref="HI230" ca="1" si="11551">HH230-HJ230</f>
        <v>0</v>
      </c>
      <c r="HJ230" s="26">
        <f t="array" aca="1" ref="HJ230" ca="1">SUM(IF(RIGHT(OFFSET('Vacation Tracker'!$Q233:$AD233,0,HH$4))&lt;&gt;"O",IFERROR(--LEFT(OFFSET('Vacation Tracker'!$Q233:$AD233,0,HH$4),LEN(OFFSET('Vacation Tracker'!$Q233:$AD233,0,HH$4))-1),0)))</f>
        <v>0</v>
      </c>
      <c r="HK230" s="26">
        <f t="array" aca="1" ref="HK230" ca="1">SUM(IF(RIGHT(OFFSET('Vacation Tracker'!$Q233:$AD233,0,HH$4))=HK$8,IFERROR(--LEFT(OFFSET('Vacation Tracker'!$Q233:$AD233,0,HH$4),LEN(OFFSET('Vacation Tracker'!$Q233:$AD233,0,HH$4))-1),0)))</f>
        <v>0</v>
      </c>
      <c r="HL230" s="23">
        <f ca="1">SUM(OFFSET('Vacation Tracker'!$Q233:$AD233,0,HL$4))</f>
        <v>0</v>
      </c>
      <c r="HM230" s="26">
        <f t="shared" ref="HM230" ca="1" si="11552">HL230-HN230</f>
        <v>0</v>
      </c>
      <c r="HN230" s="26">
        <f t="array" aca="1" ref="HN230" ca="1">SUM(IF(RIGHT(OFFSET('Vacation Tracker'!$Q233:$AD233,0,HL$4))&lt;&gt;"O",IFERROR(--LEFT(OFFSET('Vacation Tracker'!$Q233:$AD233,0,HL$4),LEN(OFFSET('Vacation Tracker'!$Q233:$AD233,0,HL$4))-1),0)))</f>
        <v>0</v>
      </c>
      <c r="HO230" s="26">
        <f t="array" aca="1" ref="HO230" ca="1">SUM(IF(RIGHT(OFFSET('Vacation Tracker'!$Q233:$AD233,0,HL$4))=HO$8,IFERROR(--LEFT(OFFSET('Vacation Tracker'!$Q233:$AD233,0,HL$4),LEN(OFFSET('Vacation Tracker'!$Q233:$AD233,0,HL$4))-1),0)))</f>
        <v>0</v>
      </c>
      <c r="HP230" s="23">
        <f ca="1">SUM(OFFSET('Vacation Tracker'!$Q233:$AD233,0,HP$4))</f>
        <v>0</v>
      </c>
      <c r="HQ230" s="26">
        <f t="shared" ref="HQ230" ca="1" si="11553">HP230-HR230</f>
        <v>0</v>
      </c>
      <c r="HR230" s="26">
        <f t="array" aca="1" ref="HR230" ca="1">SUM(IF(RIGHT(OFFSET('Vacation Tracker'!$Q233:$AD233,0,HP$4))&lt;&gt;"O",IFERROR(--LEFT(OFFSET('Vacation Tracker'!$Q233:$AD233,0,HP$4),LEN(OFFSET('Vacation Tracker'!$Q233:$AD233,0,HP$4))-1),0)))</f>
        <v>0</v>
      </c>
      <c r="HS230" s="23">
        <f t="array" aca="1" ref="HS230" ca="1">SUM(IF(RIGHT(OFFSET('Vacation Tracker'!$Q233:$AD233,0,HP$4))=HS$8,IFERROR(--LEFT(OFFSET('Vacation Tracker'!$Q233:$AD233,0,HP$4),LEN(OFFSET('Vacation Tracker'!$Q233:$AD233,0,HP$4))-1),0)))</f>
        <v>0</v>
      </c>
    </row>
    <row r="231" spans="2:227" ht="15" customHeight="1" x14ac:dyDescent="0.2">
      <c r="B231" s="23">
        <f>IF('Vacation Tracker'!B234&lt;&gt;"",'Vacation Tracker'!B234,"")</f>
        <v>223</v>
      </c>
      <c r="C231" s="24" t="str">
        <f>IF('Vacation Tracker'!C234&lt;&gt;"",'Vacation Tracker'!C234,"")</f>
        <v/>
      </c>
      <c r="D231" s="25" t="str">
        <f>IF('Vacation Tracker'!D234&lt;&gt;"",'Vacation Tracker'!D234,"")</f>
        <v/>
      </c>
      <c r="E231" s="25" t="str">
        <f>IF('Vacation Tracker'!E234&lt;&gt;"",'Vacation Tracker'!E234,"")</f>
        <v/>
      </c>
      <c r="F231" s="24" t="str">
        <f>IF('Vacation Tracker'!F234&lt;&gt;"",'Vacation Tracker'!F234,"")</f>
        <v/>
      </c>
      <c r="G231" s="24" t="str">
        <f>IF('Vacation Tracker'!G234&lt;&gt;"",'Vacation Tracker'!G234,"")</f>
        <v/>
      </c>
      <c r="H231" s="23" t="str">
        <f t="shared" si="11502"/>
        <v/>
      </c>
      <c r="I231" s="23" t="str">
        <f t="shared" si="11502"/>
        <v/>
      </c>
      <c r="J231" s="23" t="str">
        <f t="shared" si="11502"/>
        <v/>
      </c>
      <c r="K231" s="23" t="str">
        <f t="shared" si="10072"/>
        <v/>
      </c>
      <c r="L231" s="23">
        <f ca="1">SUM(OFFSET('Vacation Tracker'!$Q234:$AD234,0,L$4))</f>
        <v>0</v>
      </c>
      <c r="M231" s="26">
        <f t="shared" ca="1" si="10018"/>
        <v>0</v>
      </c>
      <c r="N231" s="26">
        <f t="array" aca="1" ref="N231" ca="1">SUM(IF(RIGHT(OFFSET('Vacation Tracker'!$Q234:$AD234,0,L$4))&lt;&gt;"O",IFERROR(--LEFT(OFFSET('Vacation Tracker'!$Q234:$AD234,0,L$4),LEN(OFFSET('Vacation Tracker'!$Q234:$AD234,0,L$4))-1),0)))</f>
        <v>0</v>
      </c>
      <c r="O231" s="26">
        <f t="array" aca="1" ref="O231" ca="1">SUM(IF(RIGHT(OFFSET('Vacation Tracker'!$Q234:$AD234,0,L$4))=O$8,IFERROR(--LEFT(OFFSET('Vacation Tracker'!$Q234:$AD234,0,L$4),LEN(OFFSET('Vacation Tracker'!$Q234:$AD234,0,L$4))-1),0)))</f>
        <v>0</v>
      </c>
      <c r="P231" s="23">
        <f ca="1">SUM(OFFSET('Vacation Tracker'!$Q234:$AD234,0,P$4))</f>
        <v>0</v>
      </c>
      <c r="Q231" s="26">
        <f t="shared" ca="1" si="10019"/>
        <v>0</v>
      </c>
      <c r="R231" s="26">
        <f t="array" aca="1" ref="R231" ca="1">SUM(IF(RIGHT(OFFSET('Vacation Tracker'!$Q234:$AD234,0,P$4))&lt;&gt;"O",IFERROR(--LEFT(OFFSET('Vacation Tracker'!$Q234:$AD234,0,P$4),LEN(OFFSET('Vacation Tracker'!$Q234:$AD234,0,P$4))-1),0)))</f>
        <v>0</v>
      </c>
      <c r="S231" s="26">
        <f t="array" aca="1" ref="S231" ca="1">SUM(IF(RIGHT(OFFSET('Vacation Tracker'!$Q234:$AD234,0,P$4))=S$8,IFERROR(--LEFT(OFFSET('Vacation Tracker'!$Q234:$AD234,0,P$4),LEN(OFFSET('Vacation Tracker'!$Q234:$AD234,0,P$4))-1),0)))</f>
        <v>0</v>
      </c>
      <c r="T231" s="23">
        <f ca="1">SUM(OFFSET('Vacation Tracker'!$Q234:$AD234,0,T$4))</f>
        <v>0</v>
      </c>
      <c r="U231" s="26">
        <f t="shared" ca="1" si="10020"/>
        <v>0</v>
      </c>
      <c r="V231" s="26">
        <f t="array" aca="1" ref="V231" ca="1">SUM(IF(RIGHT(OFFSET('Vacation Tracker'!$Q234:$AD234,0,T$4))&lt;&gt;"O",IFERROR(--LEFT(OFFSET('Vacation Tracker'!$Q234:$AD234,0,T$4),LEN(OFFSET('Vacation Tracker'!$Q234:$AD234,0,T$4))-1),0)))</f>
        <v>0</v>
      </c>
      <c r="W231" s="26">
        <f t="array" aca="1" ref="W231" ca="1">SUM(IF(RIGHT(OFFSET('Vacation Tracker'!$Q234:$AD234,0,T$4))=W$8,IFERROR(--LEFT(OFFSET('Vacation Tracker'!$Q234:$AD234,0,T$4),LEN(OFFSET('Vacation Tracker'!$Q234:$AD234,0,T$4))-1),0)))</f>
        <v>0</v>
      </c>
      <c r="X231" s="23">
        <f ca="1">SUM(OFFSET('Vacation Tracker'!$Q234:$AD234,0,X$4))</f>
        <v>0</v>
      </c>
      <c r="Y231" s="26">
        <f t="shared" ref="Y231" ca="1" si="11554">X231-Z231</f>
        <v>0</v>
      </c>
      <c r="Z231" s="26">
        <f t="array" aca="1" ref="Z231" ca="1">SUM(IF(RIGHT(OFFSET('Vacation Tracker'!$Q234:$AD234,0,X$4))&lt;&gt;"O",IFERROR(--LEFT(OFFSET('Vacation Tracker'!$Q234:$AD234,0,X$4),LEN(OFFSET('Vacation Tracker'!$Q234:$AD234,0,X$4))-1),0)))</f>
        <v>0</v>
      </c>
      <c r="AA231" s="26">
        <f t="array" aca="1" ref="AA231" ca="1">SUM(IF(RIGHT(OFFSET('Vacation Tracker'!$Q234:$AD234,0,X$4))=AA$8,IFERROR(--LEFT(OFFSET('Vacation Tracker'!$Q234:$AD234,0,X$4),LEN(OFFSET('Vacation Tracker'!$Q234:$AD234,0,X$4))-1),0)))</f>
        <v>0</v>
      </c>
      <c r="AB231" s="23">
        <f ca="1">SUM(OFFSET('Vacation Tracker'!$Q234:$AD234,0,AB$4))</f>
        <v>0</v>
      </c>
      <c r="AC231" s="26">
        <f t="shared" ref="AC231" ca="1" si="11555">AB231-AD231</f>
        <v>0</v>
      </c>
      <c r="AD231" s="26">
        <f t="array" aca="1" ref="AD231" ca="1">SUM(IF(RIGHT(OFFSET('Vacation Tracker'!$Q234:$AD234,0,AB$4))&lt;&gt;"O",IFERROR(--LEFT(OFFSET('Vacation Tracker'!$Q234:$AD234,0,AB$4),LEN(OFFSET('Vacation Tracker'!$Q234:$AD234,0,AB$4))-1),0)))</f>
        <v>0</v>
      </c>
      <c r="AE231" s="26">
        <f t="array" aca="1" ref="AE231" ca="1">SUM(IF(RIGHT(OFFSET('Vacation Tracker'!$Q234:$AD234,0,AB$4))=AE$8,IFERROR(--LEFT(OFFSET('Vacation Tracker'!$Q234:$AD234,0,AB$4),LEN(OFFSET('Vacation Tracker'!$Q234:$AD234,0,AB$4))-1),0)))</f>
        <v>0</v>
      </c>
      <c r="AF231" s="23">
        <f ca="1">SUM(OFFSET('Vacation Tracker'!$Q234:$AD234,0,AF$4))</f>
        <v>0</v>
      </c>
      <c r="AG231" s="26">
        <f t="shared" ref="AG231" ca="1" si="11556">AF231-AH231</f>
        <v>0</v>
      </c>
      <c r="AH231" s="26">
        <f t="array" aca="1" ref="AH231" ca="1">SUM(IF(RIGHT(OFFSET('Vacation Tracker'!$Q234:$AD234,0,AF$4))&lt;&gt;"O",IFERROR(--LEFT(OFFSET('Vacation Tracker'!$Q234:$AD234,0,AF$4),LEN(OFFSET('Vacation Tracker'!$Q234:$AD234,0,AF$4))-1),0)))</f>
        <v>0</v>
      </c>
      <c r="AI231" s="26">
        <f t="array" aca="1" ref="AI231" ca="1">SUM(IF(RIGHT(OFFSET('Vacation Tracker'!$Q234:$AD234,0,AF$4))=AI$8,IFERROR(--LEFT(OFFSET('Vacation Tracker'!$Q234:$AD234,0,AF$4),LEN(OFFSET('Vacation Tracker'!$Q234:$AD234,0,AF$4))-1),0)))</f>
        <v>0</v>
      </c>
      <c r="AJ231" s="23">
        <f ca="1">SUM(OFFSET('Vacation Tracker'!$Q234:$AD234,0,AJ$4))</f>
        <v>0</v>
      </c>
      <c r="AK231" s="26">
        <f t="shared" ref="AK231" ca="1" si="11557">AJ231-AL231</f>
        <v>0</v>
      </c>
      <c r="AL231" s="26">
        <f t="array" aca="1" ref="AL231" ca="1">SUM(IF(RIGHT(OFFSET('Vacation Tracker'!$Q234:$AD234,0,AJ$4))&lt;&gt;"O",IFERROR(--LEFT(OFFSET('Vacation Tracker'!$Q234:$AD234,0,AJ$4),LEN(OFFSET('Vacation Tracker'!$Q234:$AD234,0,AJ$4))-1),0)))</f>
        <v>0</v>
      </c>
      <c r="AM231" s="26">
        <f t="array" aca="1" ref="AM231" ca="1">SUM(IF(RIGHT(OFFSET('Vacation Tracker'!$Q234:$AD234,0,AJ$4))=AM$8,IFERROR(--LEFT(OFFSET('Vacation Tracker'!$Q234:$AD234,0,AJ$4),LEN(OFFSET('Vacation Tracker'!$Q234:$AD234,0,AJ$4))-1),0)))</f>
        <v>0</v>
      </c>
      <c r="AN231" s="23">
        <f ca="1">SUM(OFFSET('Vacation Tracker'!$Q234:$AD234,0,AN$4))</f>
        <v>0</v>
      </c>
      <c r="AO231" s="26">
        <f t="shared" ref="AO231" ca="1" si="11558">AN231-AP231</f>
        <v>0</v>
      </c>
      <c r="AP231" s="26">
        <f t="array" aca="1" ref="AP231" ca="1">SUM(IF(RIGHT(OFFSET('Vacation Tracker'!$Q234:$AD234,0,AN$4))&lt;&gt;"O",IFERROR(--LEFT(OFFSET('Vacation Tracker'!$Q234:$AD234,0,AN$4),LEN(OFFSET('Vacation Tracker'!$Q234:$AD234,0,AN$4))-1),0)))</f>
        <v>0</v>
      </c>
      <c r="AQ231" s="26">
        <f t="array" aca="1" ref="AQ231" ca="1">SUM(IF(RIGHT(OFFSET('Vacation Tracker'!$Q234:$AD234,0,AN$4))=AQ$8,IFERROR(--LEFT(OFFSET('Vacation Tracker'!$Q234:$AD234,0,AN$4),LEN(OFFSET('Vacation Tracker'!$Q234:$AD234,0,AN$4))-1),0)))</f>
        <v>0</v>
      </c>
      <c r="AR231" s="23">
        <f ca="1">SUM(OFFSET('Vacation Tracker'!$Q234:$AD234,0,AR$4))</f>
        <v>0</v>
      </c>
      <c r="AS231" s="26">
        <f t="shared" ref="AS231" ca="1" si="11559">AR231-AT231</f>
        <v>0</v>
      </c>
      <c r="AT231" s="26">
        <f t="array" aca="1" ref="AT231" ca="1">SUM(IF(RIGHT(OFFSET('Vacation Tracker'!$Q234:$AD234,0,AR$4))&lt;&gt;"O",IFERROR(--LEFT(OFFSET('Vacation Tracker'!$Q234:$AD234,0,AR$4),LEN(OFFSET('Vacation Tracker'!$Q234:$AD234,0,AR$4))-1),0)))</f>
        <v>0</v>
      </c>
      <c r="AU231" s="26">
        <f t="array" aca="1" ref="AU231" ca="1">SUM(IF(RIGHT(OFFSET('Vacation Tracker'!$Q234:$AD234,0,AR$4))=AU$8,IFERROR(--LEFT(OFFSET('Vacation Tracker'!$Q234:$AD234,0,AR$4),LEN(OFFSET('Vacation Tracker'!$Q234:$AD234,0,AR$4))-1),0)))</f>
        <v>0</v>
      </c>
      <c r="AV231" s="23">
        <f ca="1">SUM(OFFSET('Vacation Tracker'!$Q234:$AD234,0,AV$4))</f>
        <v>0</v>
      </c>
      <c r="AW231" s="26">
        <f t="shared" ref="AW231" ca="1" si="11560">AV231-AX231</f>
        <v>0</v>
      </c>
      <c r="AX231" s="26">
        <f t="array" aca="1" ref="AX231" ca="1">SUM(IF(RIGHT(OFFSET('Vacation Tracker'!$Q234:$AD234,0,AV$4))&lt;&gt;"O",IFERROR(--LEFT(OFFSET('Vacation Tracker'!$Q234:$AD234,0,AV$4),LEN(OFFSET('Vacation Tracker'!$Q234:$AD234,0,AV$4))-1),0)))</f>
        <v>0</v>
      </c>
      <c r="AY231" s="26">
        <f t="array" aca="1" ref="AY231" ca="1">SUM(IF(RIGHT(OFFSET('Vacation Tracker'!$Q234:$AD234,0,AV$4))=AY$8,IFERROR(--LEFT(OFFSET('Vacation Tracker'!$Q234:$AD234,0,AV$4),LEN(OFFSET('Vacation Tracker'!$Q234:$AD234,0,AV$4))-1),0)))</f>
        <v>0</v>
      </c>
      <c r="AZ231" s="23">
        <f ca="1">SUM(OFFSET('Vacation Tracker'!$Q234:$AD234,0,AZ$4))</f>
        <v>0</v>
      </c>
      <c r="BA231" s="26">
        <f t="shared" ref="BA231" ca="1" si="11561">AZ231-BB231</f>
        <v>0</v>
      </c>
      <c r="BB231" s="26">
        <f t="array" aca="1" ref="BB231" ca="1">SUM(IF(RIGHT(OFFSET('Vacation Tracker'!$Q234:$AD234,0,AZ$4))&lt;&gt;"O",IFERROR(--LEFT(OFFSET('Vacation Tracker'!$Q234:$AD234,0,AZ$4),LEN(OFFSET('Vacation Tracker'!$Q234:$AD234,0,AZ$4))-1),0)))</f>
        <v>0</v>
      </c>
      <c r="BC231" s="26">
        <f t="array" aca="1" ref="BC231" ca="1">SUM(IF(RIGHT(OFFSET('Vacation Tracker'!$Q234:$AD234,0,AZ$4))=BC$8,IFERROR(--LEFT(OFFSET('Vacation Tracker'!$Q234:$AD234,0,AZ$4),LEN(OFFSET('Vacation Tracker'!$Q234:$AD234,0,AZ$4))-1),0)))</f>
        <v>0</v>
      </c>
      <c r="BD231" s="23">
        <f ca="1">SUM(OFFSET('Vacation Tracker'!$Q234:$AD234,0,BD$4))</f>
        <v>0</v>
      </c>
      <c r="BE231" s="26">
        <f t="shared" ref="BE231" ca="1" si="11562">BD231-BF231</f>
        <v>0</v>
      </c>
      <c r="BF231" s="26">
        <f t="array" aca="1" ref="BF231" ca="1">SUM(IF(RIGHT(OFFSET('Vacation Tracker'!$Q234:$AD234,0,BD$4))&lt;&gt;"O",IFERROR(--LEFT(OFFSET('Vacation Tracker'!$Q234:$AD234,0,BD$4),LEN(OFFSET('Vacation Tracker'!$Q234:$AD234,0,BD$4))-1),0)))</f>
        <v>0</v>
      </c>
      <c r="BG231" s="26">
        <f t="array" aca="1" ref="BG231" ca="1">SUM(IF(RIGHT(OFFSET('Vacation Tracker'!$Q234:$AD234,0,BD$4))=BG$8,IFERROR(--LEFT(OFFSET('Vacation Tracker'!$Q234:$AD234,0,BD$4),LEN(OFFSET('Vacation Tracker'!$Q234:$AD234,0,BD$4))-1),0)))</f>
        <v>0</v>
      </c>
      <c r="BH231" s="23">
        <f ca="1">SUM(OFFSET('Vacation Tracker'!$Q234:$AD234,0,BH$4))</f>
        <v>0</v>
      </c>
      <c r="BI231" s="26">
        <f t="shared" ref="BI231" ca="1" si="11563">BH231-BJ231</f>
        <v>0</v>
      </c>
      <c r="BJ231" s="26">
        <f t="array" aca="1" ref="BJ231" ca="1">SUM(IF(RIGHT(OFFSET('Vacation Tracker'!$Q234:$AD234,0,BH$4))&lt;&gt;"O",IFERROR(--LEFT(OFFSET('Vacation Tracker'!$Q234:$AD234,0,BH$4),LEN(OFFSET('Vacation Tracker'!$Q234:$AD234,0,BH$4))-1),0)))</f>
        <v>0</v>
      </c>
      <c r="BK231" s="26">
        <f t="array" aca="1" ref="BK231" ca="1">SUM(IF(RIGHT(OFFSET('Vacation Tracker'!$Q234:$AD234,0,BH$4))=BK$8,IFERROR(--LEFT(OFFSET('Vacation Tracker'!$Q234:$AD234,0,BH$4),LEN(OFFSET('Vacation Tracker'!$Q234:$AD234,0,BH$4))-1),0)))</f>
        <v>0</v>
      </c>
      <c r="BL231" s="23">
        <f ca="1">SUM(OFFSET('Vacation Tracker'!$Q234:$AD234,0,BL$4))</f>
        <v>0</v>
      </c>
      <c r="BM231" s="26">
        <f t="shared" ref="BM231" ca="1" si="11564">BL231-BN231</f>
        <v>0</v>
      </c>
      <c r="BN231" s="26">
        <f t="array" aca="1" ref="BN231" ca="1">SUM(IF(RIGHT(OFFSET('Vacation Tracker'!$Q234:$AD234,0,BL$4))&lt;&gt;"O",IFERROR(--LEFT(OFFSET('Vacation Tracker'!$Q234:$AD234,0,BL$4),LEN(OFFSET('Vacation Tracker'!$Q234:$AD234,0,BL$4))-1),0)))</f>
        <v>0</v>
      </c>
      <c r="BO231" s="26">
        <f t="array" aca="1" ref="BO231" ca="1">SUM(IF(RIGHT(OFFSET('Vacation Tracker'!$Q234:$AD234,0,BL$4))=BO$8,IFERROR(--LEFT(OFFSET('Vacation Tracker'!$Q234:$AD234,0,BL$4),LEN(OFFSET('Vacation Tracker'!$Q234:$AD234,0,BL$4))-1),0)))</f>
        <v>0</v>
      </c>
      <c r="BP231" s="23">
        <f ca="1">SUM(OFFSET('Vacation Tracker'!$Q234:$AD234,0,BP$4))</f>
        <v>0</v>
      </c>
      <c r="BQ231" s="26">
        <f t="shared" ref="BQ231" ca="1" si="11565">BP231-BR231</f>
        <v>0</v>
      </c>
      <c r="BR231" s="26">
        <f t="array" aca="1" ref="BR231" ca="1">SUM(IF(RIGHT(OFFSET('Vacation Tracker'!$Q234:$AD234,0,BP$4))&lt;&gt;"O",IFERROR(--LEFT(OFFSET('Vacation Tracker'!$Q234:$AD234,0,BP$4),LEN(OFFSET('Vacation Tracker'!$Q234:$AD234,0,BP$4))-1),0)))</f>
        <v>0</v>
      </c>
      <c r="BS231" s="26">
        <f t="array" aca="1" ref="BS231" ca="1">SUM(IF(RIGHT(OFFSET('Vacation Tracker'!$Q234:$AD234,0,BP$4))=BS$8,IFERROR(--LEFT(OFFSET('Vacation Tracker'!$Q234:$AD234,0,BP$4),LEN(OFFSET('Vacation Tracker'!$Q234:$AD234,0,BP$4))-1),0)))</f>
        <v>0</v>
      </c>
      <c r="BT231" s="23">
        <f ca="1">SUM(OFFSET('Vacation Tracker'!$Q234:$AD234,0,BT$4))</f>
        <v>0</v>
      </c>
      <c r="BU231" s="26">
        <f t="shared" ref="BU231" ca="1" si="11566">BT231-BV231</f>
        <v>0</v>
      </c>
      <c r="BV231" s="26">
        <f t="array" aca="1" ref="BV231" ca="1">SUM(IF(RIGHT(OFFSET('Vacation Tracker'!$Q234:$AD234,0,BT$4))&lt;&gt;"O",IFERROR(--LEFT(OFFSET('Vacation Tracker'!$Q234:$AD234,0,BT$4),LEN(OFFSET('Vacation Tracker'!$Q234:$AD234,0,BT$4))-1),0)))</f>
        <v>0</v>
      </c>
      <c r="BW231" s="26">
        <f t="array" aca="1" ref="BW231" ca="1">SUM(IF(RIGHT(OFFSET('Vacation Tracker'!$Q234:$AD234,0,BT$4))=BW$8,IFERROR(--LEFT(OFFSET('Vacation Tracker'!$Q234:$AD234,0,BT$4),LEN(OFFSET('Vacation Tracker'!$Q234:$AD234,0,BT$4))-1),0)))</f>
        <v>0</v>
      </c>
      <c r="BX231" s="23">
        <f ca="1">SUM(OFFSET('Vacation Tracker'!$Q234:$AD234,0,BX$4))</f>
        <v>0</v>
      </c>
      <c r="BY231" s="26">
        <f t="shared" ref="BY231" ca="1" si="11567">BX231-BZ231</f>
        <v>0</v>
      </c>
      <c r="BZ231" s="26">
        <f t="array" aca="1" ref="BZ231" ca="1">SUM(IF(RIGHT(OFFSET('Vacation Tracker'!$Q234:$AD234,0,BX$4))&lt;&gt;"O",IFERROR(--LEFT(OFFSET('Vacation Tracker'!$Q234:$AD234,0,BX$4),LEN(OFFSET('Vacation Tracker'!$Q234:$AD234,0,BX$4))-1),0)))</f>
        <v>0</v>
      </c>
      <c r="CA231" s="26">
        <f t="array" aca="1" ref="CA231" ca="1">SUM(IF(RIGHT(OFFSET('Vacation Tracker'!$Q234:$AD234,0,BX$4))=CA$8,IFERROR(--LEFT(OFFSET('Vacation Tracker'!$Q234:$AD234,0,BX$4),LEN(OFFSET('Vacation Tracker'!$Q234:$AD234,0,BX$4))-1),0)))</f>
        <v>0</v>
      </c>
      <c r="CB231" s="23">
        <f ca="1">SUM(OFFSET('Vacation Tracker'!$Q234:$AD234,0,CB$4))</f>
        <v>0</v>
      </c>
      <c r="CC231" s="26">
        <f t="shared" ref="CC231" ca="1" si="11568">CB231-CD231</f>
        <v>0</v>
      </c>
      <c r="CD231" s="26">
        <f t="array" aca="1" ref="CD231" ca="1">SUM(IF(RIGHT(OFFSET('Vacation Tracker'!$Q234:$AD234,0,CB$4))&lt;&gt;"O",IFERROR(--LEFT(OFFSET('Vacation Tracker'!$Q234:$AD234,0,CB$4),LEN(OFFSET('Vacation Tracker'!$Q234:$AD234,0,CB$4))-1),0)))</f>
        <v>0</v>
      </c>
      <c r="CE231" s="26">
        <f t="array" aca="1" ref="CE231" ca="1">SUM(IF(RIGHT(OFFSET('Vacation Tracker'!$Q234:$AD234,0,CB$4))=CE$8,IFERROR(--LEFT(OFFSET('Vacation Tracker'!$Q234:$AD234,0,CB$4),LEN(OFFSET('Vacation Tracker'!$Q234:$AD234,0,CB$4))-1),0)))</f>
        <v>0</v>
      </c>
      <c r="CF231" s="23">
        <f ca="1">SUM(OFFSET('Vacation Tracker'!$Q234:$AD234,0,CF$4))</f>
        <v>0</v>
      </c>
      <c r="CG231" s="26">
        <f t="shared" ref="CG231" ca="1" si="11569">CF231-CH231</f>
        <v>0</v>
      </c>
      <c r="CH231" s="26">
        <f t="array" aca="1" ref="CH231" ca="1">SUM(IF(RIGHT(OFFSET('Vacation Tracker'!$Q234:$AD234,0,CF$4))&lt;&gt;"O",IFERROR(--LEFT(OFFSET('Vacation Tracker'!$Q234:$AD234,0,CF$4),LEN(OFFSET('Vacation Tracker'!$Q234:$AD234,0,CF$4))-1),0)))</f>
        <v>0</v>
      </c>
      <c r="CI231" s="26">
        <f t="array" aca="1" ref="CI231" ca="1">SUM(IF(RIGHT(OFFSET('Vacation Tracker'!$Q234:$AD234,0,CF$4))=CI$8,IFERROR(--LEFT(OFFSET('Vacation Tracker'!$Q234:$AD234,0,CF$4),LEN(OFFSET('Vacation Tracker'!$Q234:$AD234,0,CF$4))-1),0)))</f>
        <v>0</v>
      </c>
      <c r="CJ231" s="23">
        <f ca="1">SUM(OFFSET('Vacation Tracker'!$Q234:$AD234,0,CJ$4))</f>
        <v>0</v>
      </c>
      <c r="CK231" s="26">
        <f t="shared" ref="CK231" ca="1" si="11570">CJ231-CL231</f>
        <v>0</v>
      </c>
      <c r="CL231" s="26">
        <f t="array" aca="1" ref="CL231" ca="1">SUM(IF(RIGHT(OFFSET('Vacation Tracker'!$Q234:$AD234,0,CJ$4))&lt;&gt;"O",IFERROR(--LEFT(OFFSET('Vacation Tracker'!$Q234:$AD234,0,CJ$4),LEN(OFFSET('Vacation Tracker'!$Q234:$AD234,0,CJ$4))-1),0)))</f>
        <v>0</v>
      </c>
      <c r="CM231" s="26">
        <f t="array" aca="1" ref="CM231" ca="1">SUM(IF(RIGHT(OFFSET('Vacation Tracker'!$Q234:$AD234,0,CJ$4))=CM$8,IFERROR(--LEFT(OFFSET('Vacation Tracker'!$Q234:$AD234,0,CJ$4),LEN(OFFSET('Vacation Tracker'!$Q234:$AD234,0,CJ$4))-1),0)))</f>
        <v>0</v>
      </c>
      <c r="CN231" s="23">
        <f ca="1">SUM(OFFSET('Vacation Tracker'!$Q234:$AD234,0,CN$4))</f>
        <v>0</v>
      </c>
      <c r="CO231" s="26">
        <f t="shared" ref="CO231" ca="1" si="11571">CN231-CP231</f>
        <v>0</v>
      </c>
      <c r="CP231" s="26">
        <f t="array" aca="1" ref="CP231" ca="1">SUM(IF(RIGHT(OFFSET('Vacation Tracker'!$Q234:$AD234,0,CN$4))&lt;&gt;"O",IFERROR(--LEFT(OFFSET('Vacation Tracker'!$Q234:$AD234,0,CN$4),LEN(OFFSET('Vacation Tracker'!$Q234:$AD234,0,CN$4))-1),0)))</f>
        <v>0</v>
      </c>
      <c r="CQ231" s="26">
        <f t="array" aca="1" ref="CQ231" ca="1">SUM(IF(RIGHT(OFFSET('Vacation Tracker'!$Q234:$AD234,0,CN$4))=CQ$8,IFERROR(--LEFT(OFFSET('Vacation Tracker'!$Q234:$AD234,0,CN$4),LEN(OFFSET('Vacation Tracker'!$Q234:$AD234,0,CN$4))-1),0)))</f>
        <v>0</v>
      </c>
      <c r="CR231" s="23">
        <f ca="1">SUM(OFFSET('Vacation Tracker'!$Q234:$AD234,0,CR$4))</f>
        <v>0</v>
      </c>
      <c r="CS231" s="26">
        <f t="shared" ref="CS231" ca="1" si="11572">CR231-CT231</f>
        <v>0</v>
      </c>
      <c r="CT231" s="26">
        <f t="array" aca="1" ref="CT231" ca="1">SUM(IF(RIGHT(OFFSET('Vacation Tracker'!$Q234:$AD234,0,CR$4))&lt;&gt;"O",IFERROR(--LEFT(OFFSET('Vacation Tracker'!$Q234:$AD234,0,CR$4),LEN(OFFSET('Vacation Tracker'!$Q234:$AD234,0,CR$4))-1),0)))</f>
        <v>0</v>
      </c>
      <c r="CU231" s="26">
        <f t="array" aca="1" ref="CU231" ca="1">SUM(IF(RIGHT(OFFSET('Vacation Tracker'!$Q234:$AD234,0,CR$4))=CU$8,IFERROR(--LEFT(OFFSET('Vacation Tracker'!$Q234:$AD234,0,CR$4),LEN(OFFSET('Vacation Tracker'!$Q234:$AD234,0,CR$4))-1),0)))</f>
        <v>0</v>
      </c>
      <c r="CV231" s="23">
        <f ca="1">SUM(OFFSET('Vacation Tracker'!$Q234:$AD234,0,CV$4))</f>
        <v>0</v>
      </c>
      <c r="CW231" s="26">
        <f t="shared" ref="CW231" ca="1" si="11573">CV231-CX231</f>
        <v>0</v>
      </c>
      <c r="CX231" s="26">
        <f t="array" aca="1" ref="CX231" ca="1">SUM(IF(RIGHT(OFFSET('Vacation Tracker'!$Q234:$AD234,0,CV$4))&lt;&gt;"O",IFERROR(--LEFT(OFFSET('Vacation Tracker'!$Q234:$AD234,0,CV$4),LEN(OFFSET('Vacation Tracker'!$Q234:$AD234,0,CV$4))-1),0)))</f>
        <v>0</v>
      </c>
      <c r="CY231" s="26">
        <f t="array" aca="1" ref="CY231" ca="1">SUM(IF(RIGHT(OFFSET('Vacation Tracker'!$Q234:$AD234,0,CV$4))=CY$8,IFERROR(--LEFT(OFFSET('Vacation Tracker'!$Q234:$AD234,0,CV$4),LEN(OFFSET('Vacation Tracker'!$Q234:$AD234,0,CV$4))-1),0)))</f>
        <v>0</v>
      </c>
      <c r="CZ231" s="23">
        <f ca="1">SUM(OFFSET('Vacation Tracker'!$Q234:$AD234,0,CZ$4))</f>
        <v>0</v>
      </c>
      <c r="DA231" s="26">
        <f t="shared" ref="DA231" ca="1" si="11574">CZ231-DB231</f>
        <v>0</v>
      </c>
      <c r="DB231" s="26">
        <f t="array" aca="1" ref="DB231" ca="1">SUM(IF(RIGHT(OFFSET('Vacation Tracker'!$Q234:$AD234,0,CZ$4))&lt;&gt;"O",IFERROR(--LEFT(OFFSET('Vacation Tracker'!$Q234:$AD234,0,CZ$4),LEN(OFFSET('Vacation Tracker'!$Q234:$AD234,0,CZ$4))-1),0)))</f>
        <v>0</v>
      </c>
      <c r="DC231" s="26">
        <f t="array" aca="1" ref="DC231" ca="1">SUM(IF(RIGHT(OFFSET('Vacation Tracker'!$Q234:$AD234,0,CZ$4))=DC$8,IFERROR(--LEFT(OFFSET('Vacation Tracker'!$Q234:$AD234,0,CZ$4),LEN(OFFSET('Vacation Tracker'!$Q234:$AD234,0,CZ$4))-1),0)))</f>
        <v>0</v>
      </c>
      <c r="DD231" s="23">
        <f ca="1">SUM(OFFSET('Vacation Tracker'!$Q234:$AD234,0,DD$4))</f>
        <v>0</v>
      </c>
      <c r="DE231" s="26">
        <f t="shared" ref="DE231" ca="1" si="11575">DD231-DF231</f>
        <v>0</v>
      </c>
      <c r="DF231" s="26">
        <f t="array" aca="1" ref="DF231" ca="1">SUM(IF(RIGHT(OFFSET('Vacation Tracker'!$Q234:$AD234,0,DD$4))&lt;&gt;"O",IFERROR(--LEFT(OFFSET('Vacation Tracker'!$Q234:$AD234,0,DD$4),LEN(OFFSET('Vacation Tracker'!$Q234:$AD234,0,DD$4))-1),0)))</f>
        <v>0</v>
      </c>
      <c r="DG231" s="26">
        <f t="array" aca="1" ref="DG231" ca="1">SUM(IF(RIGHT(OFFSET('Vacation Tracker'!$Q234:$AD234,0,DD$4))=DG$8,IFERROR(--LEFT(OFFSET('Vacation Tracker'!$Q234:$AD234,0,DD$4),LEN(OFFSET('Vacation Tracker'!$Q234:$AD234,0,DD$4))-1),0)))</f>
        <v>0</v>
      </c>
      <c r="DH231" s="23">
        <f ca="1">SUM(OFFSET('Vacation Tracker'!$Q234:$AD234,0,DH$4))</f>
        <v>0</v>
      </c>
      <c r="DI231" s="26">
        <f t="shared" ref="DI231" ca="1" si="11576">DH231-DJ231</f>
        <v>0</v>
      </c>
      <c r="DJ231" s="26">
        <f t="array" aca="1" ref="DJ231" ca="1">SUM(IF(RIGHT(OFFSET('Vacation Tracker'!$Q234:$AD234,0,DH$4))&lt;&gt;"O",IFERROR(--LEFT(OFFSET('Vacation Tracker'!$Q234:$AD234,0,DH$4),LEN(OFFSET('Vacation Tracker'!$Q234:$AD234,0,DH$4))-1),0)))</f>
        <v>0</v>
      </c>
      <c r="DK231" s="26">
        <f t="array" aca="1" ref="DK231" ca="1">SUM(IF(RIGHT(OFFSET('Vacation Tracker'!$Q234:$AD234,0,DH$4))=DK$8,IFERROR(--LEFT(OFFSET('Vacation Tracker'!$Q234:$AD234,0,DH$4),LEN(OFFSET('Vacation Tracker'!$Q234:$AD234,0,DH$4))-1),0)))</f>
        <v>0</v>
      </c>
      <c r="DL231" s="23">
        <f ca="1">SUM(OFFSET('Vacation Tracker'!$Q234:$AD234,0,DL$4))</f>
        <v>0</v>
      </c>
      <c r="DM231" s="26">
        <f t="shared" ref="DM231" ca="1" si="11577">DL231-DN231</f>
        <v>0</v>
      </c>
      <c r="DN231" s="26">
        <f t="array" aca="1" ref="DN231" ca="1">SUM(IF(RIGHT(OFFSET('Vacation Tracker'!$Q234:$AD234,0,DL$4))&lt;&gt;"O",IFERROR(--LEFT(OFFSET('Vacation Tracker'!$Q234:$AD234,0,DL$4),LEN(OFFSET('Vacation Tracker'!$Q234:$AD234,0,DL$4))-1),0)))</f>
        <v>0</v>
      </c>
      <c r="DO231" s="26">
        <f t="array" aca="1" ref="DO231" ca="1">SUM(IF(RIGHT(OFFSET('Vacation Tracker'!$Q234:$AD234,0,DL$4))=DO$8,IFERROR(--LEFT(OFFSET('Vacation Tracker'!$Q234:$AD234,0,DL$4),LEN(OFFSET('Vacation Tracker'!$Q234:$AD234,0,DL$4))-1),0)))</f>
        <v>0</v>
      </c>
      <c r="DP231" s="23">
        <f ca="1">SUM(OFFSET('Vacation Tracker'!$Q234:$AD234,0,DP$4))</f>
        <v>0</v>
      </c>
      <c r="DQ231" s="26">
        <f t="shared" ref="DQ231" ca="1" si="11578">DP231-DR231</f>
        <v>0</v>
      </c>
      <c r="DR231" s="26">
        <f t="array" aca="1" ref="DR231" ca="1">SUM(IF(RIGHT(OFFSET('Vacation Tracker'!$Q234:$AD234,0,DP$4))&lt;&gt;"O",IFERROR(--LEFT(OFFSET('Vacation Tracker'!$Q234:$AD234,0,DP$4),LEN(OFFSET('Vacation Tracker'!$Q234:$AD234,0,DP$4))-1),0)))</f>
        <v>0</v>
      </c>
      <c r="DS231" s="26">
        <f t="array" aca="1" ref="DS231" ca="1">SUM(IF(RIGHT(OFFSET('Vacation Tracker'!$Q234:$AD234,0,DP$4))=DS$8,IFERROR(--LEFT(OFFSET('Vacation Tracker'!$Q234:$AD234,0,DP$4),LEN(OFFSET('Vacation Tracker'!$Q234:$AD234,0,DP$4))-1),0)))</f>
        <v>0</v>
      </c>
      <c r="DT231" s="23">
        <f ca="1">SUM(OFFSET('Vacation Tracker'!$Q234:$AD234,0,DT$4))</f>
        <v>0</v>
      </c>
      <c r="DU231" s="26">
        <f t="shared" ref="DU231" ca="1" si="11579">DT231-DV231</f>
        <v>0</v>
      </c>
      <c r="DV231" s="26">
        <f t="array" aca="1" ref="DV231" ca="1">SUM(IF(RIGHT(OFFSET('Vacation Tracker'!$Q234:$AD234,0,DT$4))&lt;&gt;"O",IFERROR(--LEFT(OFFSET('Vacation Tracker'!$Q234:$AD234,0,DT$4),LEN(OFFSET('Vacation Tracker'!$Q234:$AD234,0,DT$4))-1),0)))</f>
        <v>0</v>
      </c>
      <c r="DW231" s="26">
        <f t="array" aca="1" ref="DW231" ca="1">SUM(IF(RIGHT(OFFSET('Vacation Tracker'!$Q234:$AD234,0,DT$4))=DW$8,IFERROR(--LEFT(OFFSET('Vacation Tracker'!$Q234:$AD234,0,DT$4),LEN(OFFSET('Vacation Tracker'!$Q234:$AD234,0,DT$4))-1),0)))</f>
        <v>0</v>
      </c>
      <c r="DX231" s="23">
        <f ca="1">SUM(OFFSET('Vacation Tracker'!$Q234:$AD234,0,DX$4))</f>
        <v>0</v>
      </c>
      <c r="DY231" s="26">
        <f t="shared" ref="DY231" ca="1" si="11580">DX231-DZ231</f>
        <v>0</v>
      </c>
      <c r="DZ231" s="26">
        <f t="array" aca="1" ref="DZ231" ca="1">SUM(IF(RIGHT(OFFSET('Vacation Tracker'!$Q234:$AD234,0,DX$4))&lt;&gt;"O",IFERROR(--LEFT(OFFSET('Vacation Tracker'!$Q234:$AD234,0,DX$4),LEN(OFFSET('Vacation Tracker'!$Q234:$AD234,0,DX$4))-1),0)))</f>
        <v>0</v>
      </c>
      <c r="EA231" s="26">
        <f t="array" aca="1" ref="EA231" ca="1">SUM(IF(RIGHT(OFFSET('Vacation Tracker'!$Q234:$AD234,0,DX$4))=EA$8,IFERROR(--LEFT(OFFSET('Vacation Tracker'!$Q234:$AD234,0,DX$4),LEN(OFFSET('Vacation Tracker'!$Q234:$AD234,0,DX$4))-1),0)))</f>
        <v>0</v>
      </c>
      <c r="EB231" s="23">
        <f ca="1">SUM(OFFSET('Vacation Tracker'!$Q234:$AD234,0,EB$4))</f>
        <v>0</v>
      </c>
      <c r="EC231" s="26">
        <f t="shared" ref="EC231" ca="1" si="11581">EB231-ED231</f>
        <v>0</v>
      </c>
      <c r="ED231" s="26">
        <f t="array" aca="1" ref="ED231" ca="1">SUM(IF(RIGHT(OFFSET('Vacation Tracker'!$Q234:$AD234,0,EB$4))&lt;&gt;"O",IFERROR(--LEFT(OFFSET('Vacation Tracker'!$Q234:$AD234,0,EB$4),LEN(OFFSET('Vacation Tracker'!$Q234:$AD234,0,EB$4))-1),0)))</f>
        <v>0</v>
      </c>
      <c r="EE231" s="26">
        <f t="array" aca="1" ref="EE231" ca="1">SUM(IF(RIGHT(OFFSET('Vacation Tracker'!$Q234:$AD234,0,EB$4))=EE$8,IFERROR(--LEFT(OFFSET('Vacation Tracker'!$Q234:$AD234,0,EB$4),LEN(OFFSET('Vacation Tracker'!$Q234:$AD234,0,EB$4))-1),0)))</f>
        <v>0</v>
      </c>
      <c r="EF231" s="23">
        <f ca="1">SUM(OFFSET('Vacation Tracker'!$Q234:$AD234,0,EF$4))</f>
        <v>0</v>
      </c>
      <c r="EG231" s="26">
        <f t="shared" ref="EG231" ca="1" si="11582">EF231-EH231</f>
        <v>0</v>
      </c>
      <c r="EH231" s="26">
        <f t="array" aca="1" ref="EH231" ca="1">SUM(IF(RIGHT(OFFSET('Vacation Tracker'!$Q234:$AD234,0,EF$4))&lt;&gt;"O",IFERROR(--LEFT(OFFSET('Vacation Tracker'!$Q234:$AD234,0,EF$4),LEN(OFFSET('Vacation Tracker'!$Q234:$AD234,0,EF$4))-1),0)))</f>
        <v>0</v>
      </c>
      <c r="EI231" s="26">
        <f t="array" aca="1" ref="EI231" ca="1">SUM(IF(RIGHT(OFFSET('Vacation Tracker'!$Q234:$AD234,0,EF$4))=EI$8,IFERROR(--LEFT(OFFSET('Vacation Tracker'!$Q234:$AD234,0,EF$4),LEN(OFFSET('Vacation Tracker'!$Q234:$AD234,0,EF$4))-1),0)))</f>
        <v>0</v>
      </c>
      <c r="EJ231" s="23">
        <f ca="1">SUM(OFFSET('Vacation Tracker'!$Q234:$AD234,0,EJ$4))</f>
        <v>0</v>
      </c>
      <c r="EK231" s="26">
        <f t="shared" ref="EK231" ca="1" si="11583">EJ231-EL231</f>
        <v>0</v>
      </c>
      <c r="EL231" s="26">
        <f t="array" aca="1" ref="EL231" ca="1">SUM(IF(RIGHT(OFFSET('Vacation Tracker'!$Q234:$AD234,0,EJ$4))&lt;&gt;"O",IFERROR(--LEFT(OFFSET('Vacation Tracker'!$Q234:$AD234,0,EJ$4),LEN(OFFSET('Vacation Tracker'!$Q234:$AD234,0,EJ$4))-1),0)))</f>
        <v>0</v>
      </c>
      <c r="EM231" s="26">
        <f t="array" aca="1" ref="EM231" ca="1">SUM(IF(RIGHT(OFFSET('Vacation Tracker'!$Q234:$AD234,0,EJ$4))=EM$8,IFERROR(--LEFT(OFFSET('Vacation Tracker'!$Q234:$AD234,0,EJ$4),LEN(OFFSET('Vacation Tracker'!$Q234:$AD234,0,EJ$4))-1),0)))</f>
        <v>0</v>
      </c>
      <c r="EN231" s="23">
        <f ca="1">SUM(OFFSET('Vacation Tracker'!$Q234:$AD234,0,EN$4))</f>
        <v>0</v>
      </c>
      <c r="EO231" s="26">
        <f t="shared" ref="EO231" ca="1" si="11584">EN231-EP231</f>
        <v>0</v>
      </c>
      <c r="EP231" s="26">
        <f t="array" aca="1" ref="EP231" ca="1">SUM(IF(RIGHT(OFFSET('Vacation Tracker'!$Q234:$AD234,0,EN$4))&lt;&gt;"O",IFERROR(--LEFT(OFFSET('Vacation Tracker'!$Q234:$AD234,0,EN$4),LEN(OFFSET('Vacation Tracker'!$Q234:$AD234,0,EN$4))-1),0)))</f>
        <v>0</v>
      </c>
      <c r="EQ231" s="26">
        <f t="array" aca="1" ref="EQ231" ca="1">SUM(IF(RIGHT(OFFSET('Vacation Tracker'!$Q234:$AD234,0,EN$4))=EQ$8,IFERROR(--LEFT(OFFSET('Vacation Tracker'!$Q234:$AD234,0,EN$4),LEN(OFFSET('Vacation Tracker'!$Q234:$AD234,0,EN$4))-1),0)))</f>
        <v>0</v>
      </c>
      <c r="ER231" s="23">
        <f ca="1">SUM(OFFSET('Vacation Tracker'!$Q234:$AD234,0,ER$4))</f>
        <v>0</v>
      </c>
      <c r="ES231" s="26">
        <f t="shared" ref="ES231" ca="1" si="11585">ER231-ET231</f>
        <v>0</v>
      </c>
      <c r="ET231" s="26">
        <f t="array" aca="1" ref="ET231" ca="1">SUM(IF(RIGHT(OFFSET('Vacation Tracker'!$Q234:$AD234,0,ER$4))&lt;&gt;"O",IFERROR(--LEFT(OFFSET('Vacation Tracker'!$Q234:$AD234,0,ER$4),LEN(OFFSET('Vacation Tracker'!$Q234:$AD234,0,ER$4))-1),0)))</f>
        <v>0</v>
      </c>
      <c r="EU231" s="26">
        <f t="array" aca="1" ref="EU231" ca="1">SUM(IF(RIGHT(OFFSET('Vacation Tracker'!$Q234:$AD234,0,ER$4))=EU$8,IFERROR(--LEFT(OFFSET('Vacation Tracker'!$Q234:$AD234,0,ER$4),LEN(OFFSET('Vacation Tracker'!$Q234:$AD234,0,ER$4))-1),0)))</f>
        <v>0</v>
      </c>
      <c r="EV231" s="23">
        <f ca="1">SUM(OFFSET('Vacation Tracker'!$Q234:$AD234,0,EV$4))</f>
        <v>0</v>
      </c>
      <c r="EW231" s="26">
        <f t="shared" ref="EW231" ca="1" si="11586">EV231-EX231</f>
        <v>0</v>
      </c>
      <c r="EX231" s="26">
        <f t="array" aca="1" ref="EX231" ca="1">SUM(IF(RIGHT(OFFSET('Vacation Tracker'!$Q234:$AD234,0,EV$4))&lt;&gt;"O",IFERROR(--LEFT(OFFSET('Vacation Tracker'!$Q234:$AD234,0,EV$4),LEN(OFFSET('Vacation Tracker'!$Q234:$AD234,0,EV$4))-1),0)))</f>
        <v>0</v>
      </c>
      <c r="EY231" s="26">
        <f t="array" aca="1" ref="EY231" ca="1">SUM(IF(RIGHT(OFFSET('Vacation Tracker'!$Q234:$AD234,0,EV$4))=EY$8,IFERROR(--LEFT(OFFSET('Vacation Tracker'!$Q234:$AD234,0,EV$4),LEN(OFFSET('Vacation Tracker'!$Q234:$AD234,0,EV$4))-1),0)))</f>
        <v>0</v>
      </c>
      <c r="EZ231" s="23">
        <f ca="1">SUM(OFFSET('Vacation Tracker'!$Q234:$AD234,0,EZ$4))</f>
        <v>0</v>
      </c>
      <c r="FA231" s="26">
        <f t="shared" ref="FA231" ca="1" si="11587">EZ231-FB231</f>
        <v>0</v>
      </c>
      <c r="FB231" s="26">
        <f t="array" aca="1" ref="FB231" ca="1">SUM(IF(RIGHT(OFFSET('Vacation Tracker'!$Q234:$AD234,0,EZ$4))&lt;&gt;"O",IFERROR(--LEFT(OFFSET('Vacation Tracker'!$Q234:$AD234,0,EZ$4),LEN(OFFSET('Vacation Tracker'!$Q234:$AD234,0,EZ$4))-1),0)))</f>
        <v>0</v>
      </c>
      <c r="FC231" s="26">
        <f t="array" aca="1" ref="FC231" ca="1">SUM(IF(RIGHT(OFFSET('Vacation Tracker'!$Q234:$AD234,0,EZ$4))=FC$8,IFERROR(--LEFT(OFFSET('Vacation Tracker'!$Q234:$AD234,0,EZ$4),LEN(OFFSET('Vacation Tracker'!$Q234:$AD234,0,EZ$4))-1),0)))</f>
        <v>0</v>
      </c>
      <c r="FD231" s="23">
        <f ca="1">SUM(OFFSET('Vacation Tracker'!$Q234:$AD234,0,FD$4))</f>
        <v>0</v>
      </c>
      <c r="FE231" s="26">
        <f t="shared" ref="FE231" ca="1" si="11588">FD231-FF231</f>
        <v>0</v>
      </c>
      <c r="FF231" s="26">
        <f t="array" aca="1" ref="FF231" ca="1">SUM(IF(RIGHT(OFFSET('Vacation Tracker'!$Q234:$AD234,0,FD$4))&lt;&gt;"O",IFERROR(--LEFT(OFFSET('Vacation Tracker'!$Q234:$AD234,0,FD$4),LEN(OFFSET('Vacation Tracker'!$Q234:$AD234,0,FD$4))-1),0)))</f>
        <v>0</v>
      </c>
      <c r="FG231" s="26">
        <f t="array" aca="1" ref="FG231" ca="1">SUM(IF(RIGHT(OFFSET('Vacation Tracker'!$Q234:$AD234,0,FD$4))=FG$8,IFERROR(--LEFT(OFFSET('Vacation Tracker'!$Q234:$AD234,0,FD$4),LEN(OFFSET('Vacation Tracker'!$Q234:$AD234,0,FD$4))-1),0)))</f>
        <v>0</v>
      </c>
      <c r="FH231" s="23">
        <f ca="1">SUM(OFFSET('Vacation Tracker'!$Q234:$AD234,0,FH$4))</f>
        <v>0</v>
      </c>
      <c r="FI231" s="26">
        <f t="shared" ref="FI231" ca="1" si="11589">FH231-FJ231</f>
        <v>0</v>
      </c>
      <c r="FJ231" s="26">
        <f t="array" aca="1" ref="FJ231" ca="1">SUM(IF(RIGHT(OFFSET('Vacation Tracker'!$Q234:$AD234,0,FH$4))&lt;&gt;"O",IFERROR(--LEFT(OFFSET('Vacation Tracker'!$Q234:$AD234,0,FH$4),LEN(OFFSET('Vacation Tracker'!$Q234:$AD234,0,FH$4))-1),0)))</f>
        <v>0</v>
      </c>
      <c r="FK231" s="26">
        <f t="array" aca="1" ref="FK231" ca="1">SUM(IF(RIGHT(OFFSET('Vacation Tracker'!$Q234:$AD234,0,FH$4))=FK$8,IFERROR(--LEFT(OFFSET('Vacation Tracker'!$Q234:$AD234,0,FH$4),LEN(OFFSET('Vacation Tracker'!$Q234:$AD234,0,FH$4))-1),0)))</f>
        <v>0</v>
      </c>
      <c r="FL231" s="23">
        <f ca="1">SUM(OFFSET('Vacation Tracker'!$Q234:$AD234,0,FL$4))</f>
        <v>0</v>
      </c>
      <c r="FM231" s="26">
        <f t="shared" ref="FM231" ca="1" si="11590">FL231-FN231</f>
        <v>0</v>
      </c>
      <c r="FN231" s="26">
        <f t="array" aca="1" ref="FN231" ca="1">SUM(IF(RIGHT(OFFSET('Vacation Tracker'!$Q234:$AD234,0,FL$4))&lt;&gt;"O",IFERROR(--LEFT(OFFSET('Vacation Tracker'!$Q234:$AD234,0,FL$4),LEN(OFFSET('Vacation Tracker'!$Q234:$AD234,0,FL$4))-1),0)))</f>
        <v>0</v>
      </c>
      <c r="FO231" s="26">
        <f t="array" aca="1" ref="FO231" ca="1">SUM(IF(RIGHT(OFFSET('Vacation Tracker'!$Q234:$AD234,0,FL$4))=FO$8,IFERROR(--LEFT(OFFSET('Vacation Tracker'!$Q234:$AD234,0,FL$4),LEN(OFFSET('Vacation Tracker'!$Q234:$AD234,0,FL$4))-1),0)))</f>
        <v>0</v>
      </c>
      <c r="FP231" s="23">
        <f ca="1">SUM(OFFSET('Vacation Tracker'!$Q234:$AD234,0,FP$4))</f>
        <v>0</v>
      </c>
      <c r="FQ231" s="26">
        <f t="shared" ref="FQ231" ca="1" si="11591">FP231-FR231</f>
        <v>0</v>
      </c>
      <c r="FR231" s="26">
        <f t="array" aca="1" ref="FR231" ca="1">SUM(IF(RIGHT(OFFSET('Vacation Tracker'!$Q234:$AD234,0,FP$4))&lt;&gt;"O",IFERROR(--LEFT(OFFSET('Vacation Tracker'!$Q234:$AD234,0,FP$4),LEN(OFFSET('Vacation Tracker'!$Q234:$AD234,0,FP$4))-1),0)))</f>
        <v>0</v>
      </c>
      <c r="FS231" s="26">
        <f t="array" aca="1" ref="FS231" ca="1">SUM(IF(RIGHT(OFFSET('Vacation Tracker'!$Q234:$AD234,0,FP$4))=FS$8,IFERROR(--LEFT(OFFSET('Vacation Tracker'!$Q234:$AD234,0,FP$4),LEN(OFFSET('Vacation Tracker'!$Q234:$AD234,0,FP$4))-1),0)))</f>
        <v>0</v>
      </c>
      <c r="FT231" s="23">
        <f ca="1">SUM(OFFSET('Vacation Tracker'!$Q234:$AD234,0,FT$4))</f>
        <v>0</v>
      </c>
      <c r="FU231" s="26">
        <f t="shared" ref="FU231" ca="1" si="11592">FT231-FV231</f>
        <v>0</v>
      </c>
      <c r="FV231" s="26">
        <f t="array" aca="1" ref="FV231" ca="1">SUM(IF(RIGHT(OFFSET('Vacation Tracker'!$Q234:$AD234,0,FT$4))&lt;&gt;"O",IFERROR(--LEFT(OFFSET('Vacation Tracker'!$Q234:$AD234,0,FT$4),LEN(OFFSET('Vacation Tracker'!$Q234:$AD234,0,FT$4))-1),0)))</f>
        <v>0</v>
      </c>
      <c r="FW231" s="26">
        <f t="array" aca="1" ref="FW231" ca="1">SUM(IF(RIGHT(OFFSET('Vacation Tracker'!$Q234:$AD234,0,FT$4))=FW$8,IFERROR(--LEFT(OFFSET('Vacation Tracker'!$Q234:$AD234,0,FT$4),LEN(OFFSET('Vacation Tracker'!$Q234:$AD234,0,FT$4))-1),0)))</f>
        <v>0</v>
      </c>
      <c r="FX231" s="23">
        <f ca="1">SUM(OFFSET('Vacation Tracker'!$Q234:$AD234,0,FX$4))</f>
        <v>0</v>
      </c>
      <c r="FY231" s="26">
        <f t="shared" ref="FY231" ca="1" si="11593">FX231-FZ231</f>
        <v>0</v>
      </c>
      <c r="FZ231" s="26">
        <f t="array" aca="1" ref="FZ231" ca="1">SUM(IF(RIGHT(OFFSET('Vacation Tracker'!$Q234:$AD234,0,FX$4))&lt;&gt;"O",IFERROR(--LEFT(OFFSET('Vacation Tracker'!$Q234:$AD234,0,FX$4),LEN(OFFSET('Vacation Tracker'!$Q234:$AD234,0,FX$4))-1),0)))</f>
        <v>0</v>
      </c>
      <c r="GA231" s="26">
        <f t="array" aca="1" ref="GA231" ca="1">SUM(IF(RIGHT(OFFSET('Vacation Tracker'!$Q234:$AD234,0,FX$4))=GA$8,IFERROR(--LEFT(OFFSET('Vacation Tracker'!$Q234:$AD234,0,FX$4),LEN(OFFSET('Vacation Tracker'!$Q234:$AD234,0,FX$4))-1),0)))</f>
        <v>0</v>
      </c>
      <c r="GB231" s="23">
        <f ca="1">SUM(OFFSET('Vacation Tracker'!$Q234:$AD234,0,GB$4))</f>
        <v>0</v>
      </c>
      <c r="GC231" s="26">
        <f t="shared" ref="GC231" ca="1" si="11594">GB231-GD231</f>
        <v>0</v>
      </c>
      <c r="GD231" s="26">
        <f t="array" aca="1" ref="GD231" ca="1">SUM(IF(RIGHT(OFFSET('Vacation Tracker'!$Q234:$AD234,0,GB$4))&lt;&gt;"O",IFERROR(--LEFT(OFFSET('Vacation Tracker'!$Q234:$AD234,0,GB$4),LEN(OFFSET('Vacation Tracker'!$Q234:$AD234,0,GB$4))-1),0)))</f>
        <v>0</v>
      </c>
      <c r="GE231" s="26">
        <f t="array" aca="1" ref="GE231" ca="1">SUM(IF(RIGHT(OFFSET('Vacation Tracker'!$Q234:$AD234,0,GB$4))=GE$8,IFERROR(--LEFT(OFFSET('Vacation Tracker'!$Q234:$AD234,0,GB$4),LEN(OFFSET('Vacation Tracker'!$Q234:$AD234,0,GB$4))-1),0)))</f>
        <v>0</v>
      </c>
      <c r="GF231" s="23">
        <f ca="1">SUM(OFFSET('Vacation Tracker'!$Q234:$AD234,0,GF$4))</f>
        <v>0</v>
      </c>
      <c r="GG231" s="26">
        <f t="shared" ref="GG231" ca="1" si="11595">GF231-GH231</f>
        <v>0</v>
      </c>
      <c r="GH231" s="26">
        <f t="array" aca="1" ref="GH231" ca="1">SUM(IF(RIGHT(OFFSET('Vacation Tracker'!$Q234:$AD234,0,GF$4))&lt;&gt;"O",IFERROR(--LEFT(OFFSET('Vacation Tracker'!$Q234:$AD234,0,GF$4),LEN(OFFSET('Vacation Tracker'!$Q234:$AD234,0,GF$4))-1),0)))</f>
        <v>0</v>
      </c>
      <c r="GI231" s="26">
        <f t="array" aca="1" ref="GI231" ca="1">SUM(IF(RIGHT(OFFSET('Vacation Tracker'!$Q234:$AD234,0,GF$4))=GI$8,IFERROR(--LEFT(OFFSET('Vacation Tracker'!$Q234:$AD234,0,GF$4),LEN(OFFSET('Vacation Tracker'!$Q234:$AD234,0,GF$4))-1),0)))</f>
        <v>0</v>
      </c>
      <c r="GJ231" s="23">
        <f ca="1">SUM(OFFSET('Vacation Tracker'!$Q234:$AD234,0,GJ$4))</f>
        <v>0</v>
      </c>
      <c r="GK231" s="26">
        <f t="shared" ref="GK231" ca="1" si="11596">GJ231-GL231</f>
        <v>0</v>
      </c>
      <c r="GL231" s="26">
        <f t="array" aca="1" ref="GL231" ca="1">SUM(IF(RIGHT(OFFSET('Vacation Tracker'!$Q234:$AD234,0,GJ$4))&lt;&gt;"O",IFERROR(--LEFT(OFFSET('Vacation Tracker'!$Q234:$AD234,0,GJ$4),LEN(OFFSET('Vacation Tracker'!$Q234:$AD234,0,GJ$4))-1),0)))</f>
        <v>0</v>
      </c>
      <c r="GM231" s="26">
        <f t="array" aca="1" ref="GM231" ca="1">SUM(IF(RIGHT(OFFSET('Vacation Tracker'!$Q234:$AD234,0,GJ$4))=GM$8,IFERROR(--LEFT(OFFSET('Vacation Tracker'!$Q234:$AD234,0,GJ$4),LEN(OFFSET('Vacation Tracker'!$Q234:$AD234,0,GJ$4))-1),0)))</f>
        <v>0</v>
      </c>
      <c r="GN231" s="23">
        <f ca="1">SUM(OFFSET('Vacation Tracker'!$Q234:$AD234,0,GN$4))</f>
        <v>0</v>
      </c>
      <c r="GO231" s="26">
        <f t="shared" ref="GO231" ca="1" si="11597">GN231-GP231</f>
        <v>0</v>
      </c>
      <c r="GP231" s="26">
        <f t="array" aca="1" ref="GP231" ca="1">SUM(IF(RIGHT(OFFSET('Vacation Tracker'!$Q234:$AD234,0,GN$4))&lt;&gt;"O",IFERROR(--LEFT(OFFSET('Vacation Tracker'!$Q234:$AD234,0,GN$4),LEN(OFFSET('Vacation Tracker'!$Q234:$AD234,0,GN$4))-1),0)))</f>
        <v>0</v>
      </c>
      <c r="GQ231" s="26">
        <f t="array" aca="1" ref="GQ231" ca="1">SUM(IF(RIGHT(OFFSET('Vacation Tracker'!$Q234:$AD234,0,GN$4))=GQ$8,IFERROR(--LEFT(OFFSET('Vacation Tracker'!$Q234:$AD234,0,GN$4),LEN(OFFSET('Vacation Tracker'!$Q234:$AD234,0,GN$4))-1),0)))</f>
        <v>0</v>
      </c>
      <c r="GR231" s="23">
        <f ca="1">SUM(OFFSET('Vacation Tracker'!$Q234:$AD234,0,GR$4))</f>
        <v>0</v>
      </c>
      <c r="GS231" s="26">
        <f t="shared" ref="GS231" ca="1" si="11598">GR231-GT231</f>
        <v>0</v>
      </c>
      <c r="GT231" s="26">
        <f t="array" aca="1" ref="GT231" ca="1">SUM(IF(RIGHT(OFFSET('Vacation Tracker'!$Q234:$AD234,0,GR$4))&lt;&gt;"O",IFERROR(--LEFT(OFFSET('Vacation Tracker'!$Q234:$AD234,0,GR$4),LEN(OFFSET('Vacation Tracker'!$Q234:$AD234,0,GR$4))-1),0)))</f>
        <v>0</v>
      </c>
      <c r="GU231" s="26">
        <f t="array" aca="1" ref="GU231" ca="1">SUM(IF(RIGHT(OFFSET('Vacation Tracker'!$Q234:$AD234,0,GR$4))=GU$8,IFERROR(--LEFT(OFFSET('Vacation Tracker'!$Q234:$AD234,0,GR$4),LEN(OFFSET('Vacation Tracker'!$Q234:$AD234,0,GR$4))-1),0)))</f>
        <v>0</v>
      </c>
      <c r="GV231" s="23">
        <f ca="1">SUM(OFFSET('Vacation Tracker'!$Q234:$AD234,0,GV$4))</f>
        <v>0</v>
      </c>
      <c r="GW231" s="26">
        <f t="shared" ref="GW231" ca="1" si="11599">GV231-GX231</f>
        <v>0</v>
      </c>
      <c r="GX231" s="26">
        <f t="array" aca="1" ref="GX231" ca="1">SUM(IF(RIGHT(OFFSET('Vacation Tracker'!$Q234:$AD234,0,GV$4))&lt;&gt;"O",IFERROR(--LEFT(OFFSET('Vacation Tracker'!$Q234:$AD234,0,GV$4),LEN(OFFSET('Vacation Tracker'!$Q234:$AD234,0,GV$4))-1),0)))</f>
        <v>0</v>
      </c>
      <c r="GY231" s="26">
        <f t="array" aca="1" ref="GY231" ca="1">SUM(IF(RIGHT(OFFSET('Vacation Tracker'!$Q234:$AD234,0,GV$4))=GY$8,IFERROR(--LEFT(OFFSET('Vacation Tracker'!$Q234:$AD234,0,GV$4),LEN(OFFSET('Vacation Tracker'!$Q234:$AD234,0,GV$4))-1),0)))</f>
        <v>0</v>
      </c>
      <c r="GZ231" s="23">
        <f ca="1">SUM(OFFSET('Vacation Tracker'!$Q234:$AD234,0,GZ$4))</f>
        <v>0</v>
      </c>
      <c r="HA231" s="26">
        <f t="shared" ref="HA231" ca="1" si="11600">GZ231-HB231</f>
        <v>0</v>
      </c>
      <c r="HB231" s="26">
        <f t="array" aca="1" ref="HB231" ca="1">SUM(IF(RIGHT(OFFSET('Vacation Tracker'!$Q234:$AD234,0,GZ$4))&lt;&gt;"O",IFERROR(--LEFT(OFFSET('Vacation Tracker'!$Q234:$AD234,0,GZ$4),LEN(OFFSET('Vacation Tracker'!$Q234:$AD234,0,GZ$4))-1),0)))</f>
        <v>0</v>
      </c>
      <c r="HC231" s="26">
        <f t="array" aca="1" ref="HC231" ca="1">SUM(IF(RIGHT(OFFSET('Vacation Tracker'!$Q234:$AD234,0,GZ$4))=HC$8,IFERROR(--LEFT(OFFSET('Vacation Tracker'!$Q234:$AD234,0,GZ$4),LEN(OFFSET('Vacation Tracker'!$Q234:$AD234,0,GZ$4))-1),0)))</f>
        <v>0</v>
      </c>
      <c r="HD231" s="23">
        <f ca="1">SUM(OFFSET('Vacation Tracker'!$Q234:$AD234,0,HD$4))</f>
        <v>0</v>
      </c>
      <c r="HE231" s="26">
        <f t="shared" ref="HE231" ca="1" si="11601">HD231-HF231</f>
        <v>0</v>
      </c>
      <c r="HF231" s="26">
        <f t="array" aca="1" ref="HF231" ca="1">SUM(IF(RIGHT(OFFSET('Vacation Tracker'!$Q234:$AD234,0,HD$4))&lt;&gt;"O",IFERROR(--LEFT(OFFSET('Vacation Tracker'!$Q234:$AD234,0,HD$4),LEN(OFFSET('Vacation Tracker'!$Q234:$AD234,0,HD$4))-1),0)))</f>
        <v>0</v>
      </c>
      <c r="HG231" s="26">
        <f t="array" aca="1" ref="HG231" ca="1">SUM(IF(RIGHT(OFFSET('Vacation Tracker'!$Q234:$AD234,0,HD$4))=HG$8,IFERROR(--LEFT(OFFSET('Vacation Tracker'!$Q234:$AD234,0,HD$4),LEN(OFFSET('Vacation Tracker'!$Q234:$AD234,0,HD$4))-1),0)))</f>
        <v>0</v>
      </c>
      <c r="HH231" s="23">
        <f ca="1">SUM(OFFSET('Vacation Tracker'!$Q234:$AD234,0,HH$4))</f>
        <v>0</v>
      </c>
      <c r="HI231" s="26">
        <f t="shared" ref="HI231" ca="1" si="11602">HH231-HJ231</f>
        <v>0</v>
      </c>
      <c r="HJ231" s="26">
        <f t="array" aca="1" ref="HJ231" ca="1">SUM(IF(RIGHT(OFFSET('Vacation Tracker'!$Q234:$AD234,0,HH$4))&lt;&gt;"O",IFERROR(--LEFT(OFFSET('Vacation Tracker'!$Q234:$AD234,0,HH$4),LEN(OFFSET('Vacation Tracker'!$Q234:$AD234,0,HH$4))-1),0)))</f>
        <v>0</v>
      </c>
      <c r="HK231" s="26">
        <f t="array" aca="1" ref="HK231" ca="1">SUM(IF(RIGHT(OFFSET('Vacation Tracker'!$Q234:$AD234,0,HH$4))=HK$8,IFERROR(--LEFT(OFFSET('Vacation Tracker'!$Q234:$AD234,0,HH$4),LEN(OFFSET('Vacation Tracker'!$Q234:$AD234,0,HH$4))-1),0)))</f>
        <v>0</v>
      </c>
      <c r="HL231" s="23">
        <f ca="1">SUM(OFFSET('Vacation Tracker'!$Q234:$AD234,0,HL$4))</f>
        <v>0</v>
      </c>
      <c r="HM231" s="26">
        <f t="shared" ref="HM231" ca="1" si="11603">HL231-HN231</f>
        <v>0</v>
      </c>
      <c r="HN231" s="26">
        <f t="array" aca="1" ref="HN231" ca="1">SUM(IF(RIGHT(OFFSET('Vacation Tracker'!$Q234:$AD234,0,HL$4))&lt;&gt;"O",IFERROR(--LEFT(OFFSET('Vacation Tracker'!$Q234:$AD234,0,HL$4),LEN(OFFSET('Vacation Tracker'!$Q234:$AD234,0,HL$4))-1),0)))</f>
        <v>0</v>
      </c>
      <c r="HO231" s="26">
        <f t="array" aca="1" ref="HO231" ca="1">SUM(IF(RIGHT(OFFSET('Vacation Tracker'!$Q234:$AD234,0,HL$4))=HO$8,IFERROR(--LEFT(OFFSET('Vacation Tracker'!$Q234:$AD234,0,HL$4),LEN(OFFSET('Vacation Tracker'!$Q234:$AD234,0,HL$4))-1),0)))</f>
        <v>0</v>
      </c>
      <c r="HP231" s="23">
        <f ca="1">SUM(OFFSET('Vacation Tracker'!$Q234:$AD234,0,HP$4))</f>
        <v>0</v>
      </c>
      <c r="HQ231" s="26">
        <f t="shared" ref="HQ231" ca="1" si="11604">HP231-HR231</f>
        <v>0</v>
      </c>
      <c r="HR231" s="26">
        <f t="array" aca="1" ref="HR231" ca="1">SUM(IF(RIGHT(OFFSET('Vacation Tracker'!$Q234:$AD234,0,HP$4))&lt;&gt;"O",IFERROR(--LEFT(OFFSET('Vacation Tracker'!$Q234:$AD234,0,HP$4),LEN(OFFSET('Vacation Tracker'!$Q234:$AD234,0,HP$4))-1),0)))</f>
        <v>0</v>
      </c>
      <c r="HS231" s="23">
        <f t="array" aca="1" ref="HS231" ca="1">SUM(IF(RIGHT(OFFSET('Vacation Tracker'!$Q234:$AD234,0,HP$4))=HS$8,IFERROR(--LEFT(OFFSET('Vacation Tracker'!$Q234:$AD234,0,HP$4),LEN(OFFSET('Vacation Tracker'!$Q234:$AD234,0,HP$4))-1),0)))</f>
        <v>0</v>
      </c>
    </row>
    <row r="232" spans="2:227" ht="15" customHeight="1" x14ac:dyDescent="0.2">
      <c r="B232" s="23">
        <f>IF('Vacation Tracker'!B235&lt;&gt;"",'Vacation Tracker'!B235,"")</f>
        <v>224</v>
      </c>
      <c r="C232" s="24" t="str">
        <f>IF('Vacation Tracker'!C235&lt;&gt;"",'Vacation Tracker'!C235,"")</f>
        <v/>
      </c>
      <c r="D232" s="25" t="str">
        <f>IF('Vacation Tracker'!D235&lt;&gt;"",'Vacation Tracker'!D235,"")</f>
        <v/>
      </c>
      <c r="E232" s="25" t="str">
        <f>IF('Vacation Tracker'!E235&lt;&gt;"",'Vacation Tracker'!E235,"")</f>
        <v/>
      </c>
      <c r="F232" s="24" t="str">
        <f>IF('Vacation Tracker'!F235&lt;&gt;"",'Vacation Tracker'!F235,"")</f>
        <v/>
      </c>
      <c r="G232" s="24" t="str">
        <f>IF('Vacation Tracker'!G235&lt;&gt;"",'Vacation Tracker'!G235,"")</f>
        <v/>
      </c>
      <c r="H232" s="23" t="str">
        <f t="shared" si="11502"/>
        <v/>
      </c>
      <c r="I232" s="23" t="str">
        <f t="shared" si="11502"/>
        <v/>
      </c>
      <c r="J232" s="23" t="str">
        <f t="shared" si="11502"/>
        <v/>
      </c>
      <c r="K232" s="23" t="str">
        <f t="shared" si="10072"/>
        <v/>
      </c>
      <c r="L232" s="23">
        <f ca="1">SUM(OFFSET('Vacation Tracker'!$Q235:$AD235,0,L$4))</f>
        <v>0</v>
      </c>
      <c r="M232" s="26">
        <f t="shared" ca="1" si="10018"/>
        <v>0</v>
      </c>
      <c r="N232" s="26">
        <f t="array" aca="1" ref="N232" ca="1">SUM(IF(RIGHT(OFFSET('Vacation Tracker'!$Q235:$AD235,0,L$4))&lt;&gt;"O",IFERROR(--LEFT(OFFSET('Vacation Tracker'!$Q235:$AD235,0,L$4),LEN(OFFSET('Vacation Tracker'!$Q235:$AD235,0,L$4))-1),0)))</f>
        <v>0</v>
      </c>
      <c r="O232" s="26">
        <f t="array" aca="1" ref="O232" ca="1">SUM(IF(RIGHT(OFFSET('Vacation Tracker'!$Q235:$AD235,0,L$4))=O$8,IFERROR(--LEFT(OFFSET('Vacation Tracker'!$Q235:$AD235,0,L$4),LEN(OFFSET('Vacation Tracker'!$Q235:$AD235,0,L$4))-1),0)))</f>
        <v>0</v>
      </c>
      <c r="P232" s="23">
        <f ca="1">SUM(OFFSET('Vacation Tracker'!$Q235:$AD235,0,P$4))</f>
        <v>0</v>
      </c>
      <c r="Q232" s="26">
        <f t="shared" ca="1" si="10019"/>
        <v>0</v>
      </c>
      <c r="R232" s="26">
        <f t="array" aca="1" ref="R232" ca="1">SUM(IF(RIGHT(OFFSET('Vacation Tracker'!$Q235:$AD235,0,P$4))&lt;&gt;"O",IFERROR(--LEFT(OFFSET('Vacation Tracker'!$Q235:$AD235,0,P$4),LEN(OFFSET('Vacation Tracker'!$Q235:$AD235,0,P$4))-1),0)))</f>
        <v>0</v>
      </c>
      <c r="S232" s="26">
        <f t="array" aca="1" ref="S232" ca="1">SUM(IF(RIGHT(OFFSET('Vacation Tracker'!$Q235:$AD235,0,P$4))=S$8,IFERROR(--LEFT(OFFSET('Vacation Tracker'!$Q235:$AD235,0,P$4),LEN(OFFSET('Vacation Tracker'!$Q235:$AD235,0,P$4))-1),0)))</f>
        <v>0</v>
      </c>
      <c r="T232" s="23">
        <f ca="1">SUM(OFFSET('Vacation Tracker'!$Q235:$AD235,0,T$4))</f>
        <v>0</v>
      </c>
      <c r="U232" s="26">
        <f t="shared" ca="1" si="10020"/>
        <v>0</v>
      </c>
      <c r="V232" s="26">
        <f t="array" aca="1" ref="V232" ca="1">SUM(IF(RIGHT(OFFSET('Vacation Tracker'!$Q235:$AD235,0,T$4))&lt;&gt;"O",IFERROR(--LEFT(OFFSET('Vacation Tracker'!$Q235:$AD235,0,T$4),LEN(OFFSET('Vacation Tracker'!$Q235:$AD235,0,T$4))-1),0)))</f>
        <v>0</v>
      </c>
      <c r="W232" s="26">
        <f t="array" aca="1" ref="W232" ca="1">SUM(IF(RIGHT(OFFSET('Vacation Tracker'!$Q235:$AD235,0,T$4))=W$8,IFERROR(--LEFT(OFFSET('Vacation Tracker'!$Q235:$AD235,0,T$4),LEN(OFFSET('Vacation Tracker'!$Q235:$AD235,0,T$4))-1),0)))</f>
        <v>0</v>
      </c>
      <c r="X232" s="23">
        <f ca="1">SUM(OFFSET('Vacation Tracker'!$Q235:$AD235,0,X$4))</f>
        <v>0</v>
      </c>
      <c r="Y232" s="26">
        <f t="shared" ref="Y232" ca="1" si="11605">X232-Z232</f>
        <v>0</v>
      </c>
      <c r="Z232" s="26">
        <f t="array" aca="1" ref="Z232" ca="1">SUM(IF(RIGHT(OFFSET('Vacation Tracker'!$Q235:$AD235,0,X$4))&lt;&gt;"O",IFERROR(--LEFT(OFFSET('Vacation Tracker'!$Q235:$AD235,0,X$4),LEN(OFFSET('Vacation Tracker'!$Q235:$AD235,0,X$4))-1),0)))</f>
        <v>0</v>
      </c>
      <c r="AA232" s="26">
        <f t="array" aca="1" ref="AA232" ca="1">SUM(IF(RIGHT(OFFSET('Vacation Tracker'!$Q235:$AD235,0,X$4))=AA$8,IFERROR(--LEFT(OFFSET('Vacation Tracker'!$Q235:$AD235,0,X$4),LEN(OFFSET('Vacation Tracker'!$Q235:$AD235,0,X$4))-1),0)))</f>
        <v>0</v>
      </c>
      <c r="AB232" s="23">
        <f ca="1">SUM(OFFSET('Vacation Tracker'!$Q235:$AD235,0,AB$4))</f>
        <v>0</v>
      </c>
      <c r="AC232" s="26">
        <f t="shared" ref="AC232" ca="1" si="11606">AB232-AD232</f>
        <v>0</v>
      </c>
      <c r="AD232" s="26">
        <f t="array" aca="1" ref="AD232" ca="1">SUM(IF(RIGHT(OFFSET('Vacation Tracker'!$Q235:$AD235,0,AB$4))&lt;&gt;"O",IFERROR(--LEFT(OFFSET('Vacation Tracker'!$Q235:$AD235,0,AB$4),LEN(OFFSET('Vacation Tracker'!$Q235:$AD235,0,AB$4))-1),0)))</f>
        <v>0</v>
      </c>
      <c r="AE232" s="26">
        <f t="array" aca="1" ref="AE232" ca="1">SUM(IF(RIGHT(OFFSET('Vacation Tracker'!$Q235:$AD235,0,AB$4))=AE$8,IFERROR(--LEFT(OFFSET('Vacation Tracker'!$Q235:$AD235,0,AB$4),LEN(OFFSET('Vacation Tracker'!$Q235:$AD235,0,AB$4))-1),0)))</f>
        <v>0</v>
      </c>
      <c r="AF232" s="23">
        <f ca="1">SUM(OFFSET('Vacation Tracker'!$Q235:$AD235,0,AF$4))</f>
        <v>0</v>
      </c>
      <c r="AG232" s="26">
        <f t="shared" ref="AG232" ca="1" si="11607">AF232-AH232</f>
        <v>0</v>
      </c>
      <c r="AH232" s="26">
        <f t="array" aca="1" ref="AH232" ca="1">SUM(IF(RIGHT(OFFSET('Vacation Tracker'!$Q235:$AD235,0,AF$4))&lt;&gt;"O",IFERROR(--LEFT(OFFSET('Vacation Tracker'!$Q235:$AD235,0,AF$4),LEN(OFFSET('Vacation Tracker'!$Q235:$AD235,0,AF$4))-1),0)))</f>
        <v>0</v>
      </c>
      <c r="AI232" s="26">
        <f t="array" aca="1" ref="AI232" ca="1">SUM(IF(RIGHT(OFFSET('Vacation Tracker'!$Q235:$AD235,0,AF$4))=AI$8,IFERROR(--LEFT(OFFSET('Vacation Tracker'!$Q235:$AD235,0,AF$4),LEN(OFFSET('Vacation Tracker'!$Q235:$AD235,0,AF$4))-1),0)))</f>
        <v>0</v>
      </c>
      <c r="AJ232" s="23">
        <f ca="1">SUM(OFFSET('Vacation Tracker'!$Q235:$AD235,0,AJ$4))</f>
        <v>0</v>
      </c>
      <c r="AK232" s="26">
        <f t="shared" ref="AK232" ca="1" si="11608">AJ232-AL232</f>
        <v>0</v>
      </c>
      <c r="AL232" s="26">
        <f t="array" aca="1" ref="AL232" ca="1">SUM(IF(RIGHT(OFFSET('Vacation Tracker'!$Q235:$AD235,0,AJ$4))&lt;&gt;"O",IFERROR(--LEFT(OFFSET('Vacation Tracker'!$Q235:$AD235,0,AJ$4),LEN(OFFSET('Vacation Tracker'!$Q235:$AD235,0,AJ$4))-1),0)))</f>
        <v>0</v>
      </c>
      <c r="AM232" s="26">
        <f t="array" aca="1" ref="AM232" ca="1">SUM(IF(RIGHT(OFFSET('Vacation Tracker'!$Q235:$AD235,0,AJ$4))=AM$8,IFERROR(--LEFT(OFFSET('Vacation Tracker'!$Q235:$AD235,0,AJ$4),LEN(OFFSET('Vacation Tracker'!$Q235:$AD235,0,AJ$4))-1),0)))</f>
        <v>0</v>
      </c>
      <c r="AN232" s="23">
        <f ca="1">SUM(OFFSET('Vacation Tracker'!$Q235:$AD235,0,AN$4))</f>
        <v>0</v>
      </c>
      <c r="AO232" s="26">
        <f t="shared" ref="AO232" ca="1" si="11609">AN232-AP232</f>
        <v>0</v>
      </c>
      <c r="AP232" s="26">
        <f t="array" aca="1" ref="AP232" ca="1">SUM(IF(RIGHT(OFFSET('Vacation Tracker'!$Q235:$AD235,0,AN$4))&lt;&gt;"O",IFERROR(--LEFT(OFFSET('Vacation Tracker'!$Q235:$AD235,0,AN$4),LEN(OFFSET('Vacation Tracker'!$Q235:$AD235,0,AN$4))-1),0)))</f>
        <v>0</v>
      </c>
      <c r="AQ232" s="26">
        <f t="array" aca="1" ref="AQ232" ca="1">SUM(IF(RIGHT(OFFSET('Vacation Tracker'!$Q235:$AD235,0,AN$4))=AQ$8,IFERROR(--LEFT(OFFSET('Vacation Tracker'!$Q235:$AD235,0,AN$4),LEN(OFFSET('Vacation Tracker'!$Q235:$AD235,0,AN$4))-1),0)))</f>
        <v>0</v>
      </c>
      <c r="AR232" s="23">
        <f ca="1">SUM(OFFSET('Vacation Tracker'!$Q235:$AD235,0,AR$4))</f>
        <v>0</v>
      </c>
      <c r="AS232" s="26">
        <f t="shared" ref="AS232" ca="1" si="11610">AR232-AT232</f>
        <v>0</v>
      </c>
      <c r="AT232" s="26">
        <f t="array" aca="1" ref="AT232" ca="1">SUM(IF(RIGHT(OFFSET('Vacation Tracker'!$Q235:$AD235,0,AR$4))&lt;&gt;"O",IFERROR(--LEFT(OFFSET('Vacation Tracker'!$Q235:$AD235,0,AR$4),LEN(OFFSET('Vacation Tracker'!$Q235:$AD235,0,AR$4))-1),0)))</f>
        <v>0</v>
      </c>
      <c r="AU232" s="26">
        <f t="array" aca="1" ref="AU232" ca="1">SUM(IF(RIGHT(OFFSET('Vacation Tracker'!$Q235:$AD235,0,AR$4))=AU$8,IFERROR(--LEFT(OFFSET('Vacation Tracker'!$Q235:$AD235,0,AR$4),LEN(OFFSET('Vacation Tracker'!$Q235:$AD235,0,AR$4))-1),0)))</f>
        <v>0</v>
      </c>
      <c r="AV232" s="23">
        <f ca="1">SUM(OFFSET('Vacation Tracker'!$Q235:$AD235,0,AV$4))</f>
        <v>0</v>
      </c>
      <c r="AW232" s="26">
        <f t="shared" ref="AW232" ca="1" si="11611">AV232-AX232</f>
        <v>0</v>
      </c>
      <c r="AX232" s="26">
        <f t="array" aca="1" ref="AX232" ca="1">SUM(IF(RIGHT(OFFSET('Vacation Tracker'!$Q235:$AD235,0,AV$4))&lt;&gt;"O",IFERROR(--LEFT(OFFSET('Vacation Tracker'!$Q235:$AD235,0,AV$4),LEN(OFFSET('Vacation Tracker'!$Q235:$AD235,0,AV$4))-1),0)))</f>
        <v>0</v>
      </c>
      <c r="AY232" s="26">
        <f t="array" aca="1" ref="AY232" ca="1">SUM(IF(RIGHT(OFFSET('Vacation Tracker'!$Q235:$AD235,0,AV$4))=AY$8,IFERROR(--LEFT(OFFSET('Vacation Tracker'!$Q235:$AD235,0,AV$4),LEN(OFFSET('Vacation Tracker'!$Q235:$AD235,0,AV$4))-1),0)))</f>
        <v>0</v>
      </c>
      <c r="AZ232" s="23">
        <f ca="1">SUM(OFFSET('Vacation Tracker'!$Q235:$AD235,0,AZ$4))</f>
        <v>0</v>
      </c>
      <c r="BA232" s="26">
        <f t="shared" ref="BA232" ca="1" si="11612">AZ232-BB232</f>
        <v>0</v>
      </c>
      <c r="BB232" s="26">
        <f t="array" aca="1" ref="BB232" ca="1">SUM(IF(RIGHT(OFFSET('Vacation Tracker'!$Q235:$AD235,0,AZ$4))&lt;&gt;"O",IFERROR(--LEFT(OFFSET('Vacation Tracker'!$Q235:$AD235,0,AZ$4),LEN(OFFSET('Vacation Tracker'!$Q235:$AD235,0,AZ$4))-1),0)))</f>
        <v>0</v>
      </c>
      <c r="BC232" s="26">
        <f t="array" aca="1" ref="BC232" ca="1">SUM(IF(RIGHT(OFFSET('Vacation Tracker'!$Q235:$AD235,0,AZ$4))=BC$8,IFERROR(--LEFT(OFFSET('Vacation Tracker'!$Q235:$AD235,0,AZ$4),LEN(OFFSET('Vacation Tracker'!$Q235:$AD235,0,AZ$4))-1),0)))</f>
        <v>0</v>
      </c>
      <c r="BD232" s="23">
        <f ca="1">SUM(OFFSET('Vacation Tracker'!$Q235:$AD235,0,BD$4))</f>
        <v>0</v>
      </c>
      <c r="BE232" s="26">
        <f t="shared" ref="BE232" ca="1" si="11613">BD232-BF232</f>
        <v>0</v>
      </c>
      <c r="BF232" s="26">
        <f t="array" aca="1" ref="BF232" ca="1">SUM(IF(RIGHT(OFFSET('Vacation Tracker'!$Q235:$AD235,0,BD$4))&lt;&gt;"O",IFERROR(--LEFT(OFFSET('Vacation Tracker'!$Q235:$AD235,0,BD$4),LEN(OFFSET('Vacation Tracker'!$Q235:$AD235,0,BD$4))-1),0)))</f>
        <v>0</v>
      </c>
      <c r="BG232" s="26">
        <f t="array" aca="1" ref="BG232" ca="1">SUM(IF(RIGHT(OFFSET('Vacation Tracker'!$Q235:$AD235,0,BD$4))=BG$8,IFERROR(--LEFT(OFFSET('Vacation Tracker'!$Q235:$AD235,0,BD$4),LEN(OFFSET('Vacation Tracker'!$Q235:$AD235,0,BD$4))-1),0)))</f>
        <v>0</v>
      </c>
      <c r="BH232" s="23">
        <f ca="1">SUM(OFFSET('Vacation Tracker'!$Q235:$AD235,0,BH$4))</f>
        <v>0</v>
      </c>
      <c r="BI232" s="26">
        <f t="shared" ref="BI232" ca="1" si="11614">BH232-BJ232</f>
        <v>0</v>
      </c>
      <c r="BJ232" s="26">
        <f t="array" aca="1" ref="BJ232" ca="1">SUM(IF(RIGHT(OFFSET('Vacation Tracker'!$Q235:$AD235,0,BH$4))&lt;&gt;"O",IFERROR(--LEFT(OFFSET('Vacation Tracker'!$Q235:$AD235,0,BH$4),LEN(OFFSET('Vacation Tracker'!$Q235:$AD235,0,BH$4))-1),0)))</f>
        <v>0</v>
      </c>
      <c r="BK232" s="26">
        <f t="array" aca="1" ref="BK232" ca="1">SUM(IF(RIGHT(OFFSET('Vacation Tracker'!$Q235:$AD235,0,BH$4))=BK$8,IFERROR(--LEFT(OFFSET('Vacation Tracker'!$Q235:$AD235,0,BH$4),LEN(OFFSET('Vacation Tracker'!$Q235:$AD235,0,BH$4))-1),0)))</f>
        <v>0</v>
      </c>
      <c r="BL232" s="23">
        <f ca="1">SUM(OFFSET('Vacation Tracker'!$Q235:$AD235,0,BL$4))</f>
        <v>0</v>
      </c>
      <c r="BM232" s="26">
        <f t="shared" ref="BM232" ca="1" si="11615">BL232-BN232</f>
        <v>0</v>
      </c>
      <c r="BN232" s="26">
        <f t="array" aca="1" ref="BN232" ca="1">SUM(IF(RIGHT(OFFSET('Vacation Tracker'!$Q235:$AD235,0,BL$4))&lt;&gt;"O",IFERROR(--LEFT(OFFSET('Vacation Tracker'!$Q235:$AD235,0,BL$4),LEN(OFFSET('Vacation Tracker'!$Q235:$AD235,0,BL$4))-1),0)))</f>
        <v>0</v>
      </c>
      <c r="BO232" s="26">
        <f t="array" aca="1" ref="BO232" ca="1">SUM(IF(RIGHT(OFFSET('Vacation Tracker'!$Q235:$AD235,0,BL$4))=BO$8,IFERROR(--LEFT(OFFSET('Vacation Tracker'!$Q235:$AD235,0,BL$4),LEN(OFFSET('Vacation Tracker'!$Q235:$AD235,0,BL$4))-1),0)))</f>
        <v>0</v>
      </c>
      <c r="BP232" s="23">
        <f ca="1">SUM(OFFSET('Vacation Tracker'!$Q235:$AD235,0,BP$4))</f>
        <v>0</v>
      </c>
      <c r="BQ232" s="26">
        <f t="shared" ref="BQ232" ca="1" si="11616">BP232-BR232</f>
        <v>0</v>
      </c>
      <c r="BR232" s="26">
        <f t="array" aca="1" ref="BR232" ca="1">SUM(IF(RIGHT(OFFSET('Vacation Tracker'!$Q235:$AD235,0,BP$4))&lt;&gt;"O",IFERROR(--LEFT(OFFSET('Vacation Tracker'!$Q235:$AD235,0,BP$4),LEN(OFFSET('Vacation Tracker'!$Q235:$AD235,0,BP$4))-1),0)))</f>
        <v>0</v>
      </c>
      <c r="BS232" s="26">
        <f t="array" aca="1" ref="BS232" ca="1">SUM(IF(RIGHT(OFFSET('Vacation Tracker'!$Q235:$AD235,0,BP$4))=BS$8,IFERROR(--LEFT(OFFSET('Vacation Tracker'!$Q235:$AD235,0,BP$4),LEN(OFFSET('Vacation Tracker'!$Q235:$AD235,0,BP$4))-1),0)))</f>
        <v>0</v>
      </c>
      <c r="BT232" s="23">
        <f ca="1">SUM(OFFSET('Vacation Tracker'!$Q235:$AD235,0,BT$4))</f>
        <v>0</v>
      </c>
      <c r="BU232" s="26">
        <f t="shared" ref="BU232" ca="1" si="11617">BT232-BV232</f>
        <v>0</v>
      </c>
      <c r="BV232" s="26">
        <f t="array" aca="1" ref="BV232" ca="1">SUM(IF(RIGHT(OFFSET('Vacation Tracker'!$Q235:$AD235,0,BT$4))&lt;&gt;"O",IFERROR(--LEFT(OFFSET('Vacation Tracker'!$Q235:$AD235,0,BT$4),LEN(OFFSET('Vacation Tracker'!$Q235:$AD235,0,BT$4))-1),0)))</f>
        <v>0</v>
      </c>
      <c r="BW232" s="26">
        <f t="array" aca="1" ref="BW232" ca="1">SUM(IF(RIGHT(OFFSET('Vacation Tracker'!$Q235:$AD235,0,BT$4))=BW$8,IFERROR(--LEFT(OFFSET('Vacation Tracker'!$Q235:$AD235,0,BT$4),LEN(OFFSET('Vacation Tracker'!$Q235:$AD235,0,BT$4))-1),0)))</f>
        <v>0</v>
      </c>
      <c r="BX232" s="23">
        <f ca="1">SUM(OFFSET('Vacation Tracker'!$Q235:$AD235,0,BX$4))</f>
        <v>0</v>
      </c>
      <c r="BY232" s="26">
        <f t="shared" ref="BY232" ca="1" si="11618">BX232-BZ232</f>
        <v>0</v>
      </c>
      <c r="BZ232" s="26">
        <f t="array" aca="1" ref="BZ232" ca="1">SUM(IF(RIGHT(OFFSET('Vacation Tracker'!$Q235:$AD235,0,BX$4))&lt;&gt;"O",IFERROR(--LEFT(OFFSET('Vacation Tracker'!$Q235:$AD235,0,BX$4),LEN(OFFSET('Vacation Tracker'!$Q235:$AD235,0,BX$4))-1),0)))</f>
        <v>0</v>
      </c>
      <c r="CA232" s="26">
        <f t="array" aca="1" ref="CA232" ca="1">SUM(IF(RIGHT(OFFSET('Vacation Tracker'!$Q235:$AD235,0,BX$4))=CA$8,IFERROR(--LEFT(OFFSET('Vacation Tracker'!$Q235:$AD235,0,BX$4),LEN(OFFSET('Vacation Tracker'!$Q235:$AD235,0,BX$4))-1),0)))</f>
        <v>0</v>
      </c>
      <c r="CB232" s="23">
        <f ca="1">SUM(OFFSET('Vacation Tracker'!$Q235:$AD235,0,CB$4))</f>
        <v>0</v>
      </c>
      <c r="CC232" s="26">
        <f t="shared" ref="CC232" ca="1" si="11619">CB232-CD232</f>
        <v>0</v>
      </c>
      <c r="CD232" s="26">
        <f t="array" aca="1" ref="CD232" ca="1">SUM(IF(RIGHT(OFFSET('Vacation Tracker'!$Q235:$AD235,0,CB$4))&lt;&gt;"O",IFERROR(--LEFT(OFFSET('Vacation Tracker'!$Q235:$AD235,0,CB$4),LEN(OFFSET('Vacation Tracker'!$Q235:$AD235,0,CB$4))-1),0)))</f>
        <v>0</v>
      </c>
      <c r="CE232" s="26">
        <f t="array" aca="1" ref="CE232" ca="1">SUM(IF(RIGHT(OFFSET('Vacation Tracker'!$Q235:$AD235,0,CB$4))=CE$8,IFERROR(--LEFT(OFFSET('Vacation Tracker'!$Q235:$AD235,0,CB$4),LEN(OFFSET('Vacation Tracker'!$Q235:$AD235,0,CB$4))-1),0)))</f>
        <v>0</v>
      </c>
      <c r="CF232" s="23">
        <f ca="1">SUM(OFFSET('Vacation Tracker'!$Q235:$AD235,0,CF$4))</f>
        <v>0</v>
      </c>
      <c r="CG232" s="26">
        <f t="shared" ref="CG232" ca="1" si="11620">CF232-CH232</f>
        <v>0</v>
      </c>
      <c r="CH232" s="26">
        <f t="array" aca="1" ref="CH232" ca="1">SUM(IF(RIGHT(OFFSET('Vacation Tracker'!$Q235:$AD235,0,CF$4))&lt;&gt;"O",IFERROR(--LEFT(OFFSET('Vacation Tracker'!$Q235:$AD235,0,CF$4),LEN(OFFSET('Vacation Tracker'!$Q235:$AD235,0,CF$4))-1),0)))</f>
        <v>0</v>
      </c>
      <c r="CI232" s="26">
        <f t="array" aca="1" ref="CI232" ca="1">SUM(IF(RIGHT(OFFSET('Vacation Tracker'!$Q235:$AD235,0,CF$4))=CI$8,IFERROR(--LEFT(OFFSET('Vacation Tracker'!$Q235:$AD235,0,CF$4),LEN(OFFSET('Vacation Tracker'!$Q235:$AD235,0,CF$4))-1),0)))</f>
        <v>0</v>
      </c>
      <c r="CJ232" s="23">
        <f ca="1">SUM(OFFSET('Vacation Tracker'!$Q235:$AD235,0,CJ$4))</f>
        <v>0</v>
      </c>
      <c r="CK232" s="26">
        <f t="shared" ref="CK232" ca="1" si="11621">CJ232-CL232</f>
        <v>0</v>
      </c>
      <c r="CL232" s="26">
        <f t="array" aca="1" ref="CL232" ca="1">SUM(IF(RIGHT(OFFSET('Vacation Tracker'!$Q235:$AD235,0,CJ$4))&lt;&gt;"O",IFERROR(--LEFT(OFFSET('Vacation Tracker'!$Q235:$AD235,0,CJ$4),LEN(OFFSET('Vacation Tracker'!$Q235:$AD235,0,CJ$4))-1),0)))</f>
        <v>0</v>
      </c>
      <c r="CM232" s="26">
        <f t="array" aca="1" ref="CM232" ca="1">SUM(IF(RIGHT(OFFSET('Vacation Tracker'!$Q235:$AD235,0,CJ$4))=CM$8,IFERROR(--LEFT(OFFSET('Vacation Tracker'!$Q235:$AD235,0,CJ$4),LEN(OFFSET('Vacation Tracker'!$Q235:$AD235,0,CJ$4))-1),0)))</f>
        <v>0</v>
      </c>
      <c r="CN232" s="23">
        <f ca="1">SUM(OFFSET('Vacation Tracker'!$Q235:$AD235,0,CN$4))</f>
        <v>0</v>
      </c>
      <c r="CO232" s="26">
        <f t="shared" ref="CO232" ca="1" si="11622">CN232-CP232</f>
        <v>0</v>
      </c>
      <c r="CP232" s="26">
        <f t="array" aca="1" ref="CP232" ca="1">SUM(IF(RIGHT(OFFSET('Vacation Tracker'!$Q235:$AD235,0,CN$4))&lt;&gt;"O",IFERROR(--LEFT(OFFSET('Vacation Tracker'!$Q235:$AD235,0,CN$4),LEN(OFFSET('Vacation Tracker'!$Q235:$AD235,0,CN$4))-1),0)))</f>
        <v>0</v>
      </c>
      <c r="CQ232" s="26">
        <f t="array" aca="1" ref="CQ232" ca="1">SUM(IF(RIGHT(OFFSET('Vacation Tracker'!$Q235:$AD235,0,CN$4))=CQ$8,IFERROR(--LEFT(OFFSET('Vacation Tracker'!$Q235:$AD235,0,CN$4),LEN(OFFSET('Vacation Tracker'!$Q235:$AD235,0,CN$4))-1),0)))</f>
        <v>0</v>
      </c>
      <c r="CR232" s="23">
        <f ca="1">SUM(OFFSET('Vacation Tracker'!$Q235:$AD235,0,CR$4))</f>
        <v>0</v>
      </c>
      <c r="CS232" s="26">
        <f t="shared" ref="CS232" ca="1" si="11623">CR232-CT232</f>
        <v>0</v>
      </c>
      <c r="CT232" s="26">
        <f t="array" aca="1" ref="CT232" ca="1">SUM(IF(RIGHT(OFFSET('Vacation Tracker'!$Q235:$AD235,0,CR$4))&lt;&gt;"O",IFERROR(--LEFT(OFFSET('Vacation Tracker'!$Q235:$AD235,0,CR$4),LEN(OFFSET('Vacation Tracker'!$Q235:$AD235,0,CR$4))-1),0)))</f>
        <v>0</v>
      </c>
      <c r="CU232" s="26">
        <f t="array" aca="1" ref="CU232" ca="1">SUM(IF(RIGHT(OFFSET('Vacation Tracker'!$Q235:$AD235,0,CR$4))=CU$8,IFERROR(--LEFT(OFFSET('Vacation Tracker'!$Q235:$AD235,0,CR$4),LEN(OFFSET('Vacation Tracker'!$Q235:$AD235,0,CR$4))-1),0)))</f>
        <v>0</v>
      </c>
      <c r="CV232" s="23">
        <f ca="1">SUM(OFFSET('Vacation Tracker'!$Q235:$AD235,0,CV$4))</f>
        <v>0</v>
      </c>
      <c r="CW232" s="26">
        <f t="shared" ref="CW232" ca="1" si="11624">CV232-CX232</f>
        <v>0</v>
      </c>
      <c r="CX232" s="26">
        <f t="array" aca="1" ref="CX232" ca="1">SUM(IF(RIGHT(OFFSET('Vacation Tracker'!$Q235:$AD235,0,CV$4))&lt;&gt;"O",IFERROR(--LEFT(OFFSET('Vacation Tracker'!$Q235:$AD235,0,CV$4),LEN(OFFSET('Vacation Tracker'!$Q235:$AD235,0,CV$4))-1),0)))</f>
        <v>0</v>
      </c>
      <c r="CY232" s="26">
        <f t="array" aca="1" ref="CY232" ca="1">SUM(IF(RIGHT(OFFSET('Vacation Tracker'!$Q235:$AD235,0,CV$4))=CY$8,IFERROR(--LEFT(OFFSET('Vacation Tracker'!$Q235:$AD235,0,CV$4),LEN(OFFSET('Vacation Tracker'!$Q235:$AD235,0,CV$4))-1),0)))</f>
        <v>0</v>
      </c>
      <c r="CZ232" s="23">
        <f ca="1">SUM(OFFSET('Vacation Tracker'!$Q235:$AD235,0,CZ$4))</f>
        <v>0</v>
      </c>
      <c r="DA232" s="26">
        <f t="shared" ref="DA232" ca="1" si="11625">CZ232-DB232</f>
        <v>0</v>
      </c>
      <c r="DB232" s="26">
        <f t="array" aca="1" ref="DB232" ca="1">SUM(IF(RIGHT(OFFSET('Vacation Tracker'!$Q235:$AD235,0,CZ$4))&lt;&gt;"O",IFERROR(--LEFT(OFFSET('Vacation Tracker'!$Q235:$AD235,0,CZ$4),LEN(OFFSET('Vacation Tracker'!$Q235:$AD235,0,CZ$4))-1),0)))</f>
        <v>0</v>
      </c>
      <c r="DC232" s="26">
        <f t="array" aca="1" ref="DC232" ca="1">SUM(IF(RIGHT(OFFSET('Vacation Tracker'!$Q235:$AD235,0,CZ$4))=DC$8,IFERROR(--LEFT(OFFSET('Vacation Tracker'!$Q235:$AD235,0,CZ$4),LEN(OFFSET('Vacation Tracker'!$Q235:$AD235,0,CZ$4))-1),0)))</f>
        <v>0</v>
      </c>
      <c r="DD232" s="23">
        <f ca="1">SUM(OFFSET('Vacation Tracker'!$Q235:$AD235,0,DD$4))</f>
        <v>0</v>
      </c>
      <c r="DE232" s="26">
        <f t="shared" ref="DE232" ca="1" si="11626">DD232-DF232</f>
        <v>0</v>
      </c>
      <c r="DF232" s="26">
        <f t="array" aca="1" ref="DF232" ca="1">SUM(IF(RIGHT(OFFSET('Vacation Tracker'!$Q235:$AD235,0,DD$4))&lt;&gt;"O",IFERROR(--LEFT(OFFSET('Vacation Tracker'!$Q235:$AD235,0,DD$4),LEN(OFFSET('Vacation Tracker'!$Q235:$AD235,0,DD$4))-1),0)))</f>
        <v>0</v>
      </c>
      <c r="DG232" s="26">
        <f t="array" aca="1" ref="DG232" ca="1">SUM(IF(RIGHT(OFFSET('Vacation Tracker'!$Q235:$AD235,0,DD$4))=DG$8,IFERROR(--LEFT(OFFSET('Vacation Tracker'!$Q235:$AD235,0,DD$4),LEN(OFFSET('Vacation Tracker'!$Q235:$AD235,0,DD$4))-1),0)))</f>
        <v>0</v>
      </c>
      <c r="DH232" s="23">
        <f ca="1">SUM(OFFSET('Vacation Tracker'!$Q235:$AD235,0,DH$4))</f>
        <v>0</v>
      </c>
      <c r="DI232" s="26">
        <f t="shared" ref="DI232" ca="1" si="11627">DH232-DJ232</f>
        <v>0</v>
      </c>
      <c r="DJ232" s="26">
        <f t="array" aca="1" ref="DJ232" ca="1">SUM(IF(RIGHT(OFFSET('Vacation Tracker'!$Q235:$AD235,0,DH$4))&lt;&gt;"O",IFERROR(--LEFT(OFFSET('Vacation Tracker'!$Q235:$AD235,0,DH$4),LEN(OFFSET('Vacation Tracker'!$Q235:$AD235,0,DH$4))-1),0)))</f>
        <v>0</v>
      </c>
      <c r="DK232" s="26">
        <f t="array" aca="1" ref="DK232" ca="1">SUM(IF(RIGHT(OFFSET('Vacation Tracker'!$Q235:$AD235,0,DH$4))=DK$8,IFERROR(--LEFT(OFFSET('Vacation Tracker'!$Q235:$AD235,0,DH$4),LEN(OFFSET('Vacation Tracker'!$Q235:$AD235,0,DH$4))-1),0)))</f>
        <v>0</v>
      </c>
      <c r="DL232" s="23">
        <f ca="1">SUM(OFFSET('Vacation Tracker'!$Q235:$AD235,0,DL$4))</f>
        <v>0</v>
      </c>
      <c r="DM232" s="26">
        <f t="shared" ref="DM232" ca="1" si="11628">DL232-DN232</f>
        <v>0</v>
      </c>
      <c r="DN232" s="26">
        <f t="array" aca="1" ref="DN232" ca="1">SUM(IF(RIGHT(OFFSET('Vacation Tracker'!$Q235:$AD235,0,DL$4))&lt;&gt;"O",IFERROR(--LEFT(OFFSET('Vacation Tracker'!$Q235:$AD235,0,DL$4),LEN(OFFSET('Vacation Tracker'!$Q235:$AD235,0,DL$4))-1),0)))</f>
        <v>0</v>
      </c>
      <c r="DO232" s="26">
        <f t="array" aca="1" ref="DO232" ca="1">SUM(IF(RIGHT(OFFSET('Vacation Tracker'!$Q235:$AD235,0,DL$4))=DO$8,IFERROR(--LEFT(OFFSET('Vacation Tracker'!$Q235:$AD235,0,DL$4),LEN(OFFSET('Vacation Tracker'!$Q235:$AD235,0,DL$4))-1),0)))</f>
        <v>0</v>
      </c>
      <c r="DP232" s="23">
        <f ca="1">SUM(OFFSET('Vacation Tracker'!$Q235:$AD235,0,DP$4))</f>
        <v>0</v>
      </c>
      <c r="DQ232" s="26">
        <f t="shared" ref="DQ232" ca="1" si="11629">DP232-DR232</f>
        <v>0</v>
      </c>
      <c r="DR232" s="26">
        <f t="array" aca="1" ref="DR232" ca="1">SUM(IF(RIGHT(OFFSET('Vacation Tracker'!$Q235:$AD235,0,DP$4))&lt;&gt;"O",IFERROR(--LEFT(OFFSET('Vacation Tracker'!$Q235:$AD235,0,DP$4),LEN(OFFSET('Vacation Tracker'!$Q235:$AD235,0,DP$4))-1),0)))</f>
        <v>0</v>
      </c>
      <c r="DS232" s="26">
        <f t="array" aca="1" ref="DS232" ca="1">SUM(IF(RIGHT(OFFSET('Vacation Tracker'!$Q235:$AD235,0,DP$4))=DS$8,IFERROR(--LEFT(OFFSET('Vacation Tracker'!$Q235:$AD235,0,DP$4),LEN(OFFSET('Vacation Tracker'!$Q235:$AD235,0,DP$4))-1),0)))</f>
        <v>0</v>
      </c>
      <c r="DT232" s="23">
        <f ca="1">SUM(OFFSET('Vacation Tracker'!$Q235:$AD235,0,DT$4))</f>
        <v>0</v>
      </c>
      <c r="DU232" s="26">
        <f t="shared" ref="DU232" ca="1" si="11630">DT232-DV232</f>
        <v>0</v>
      </c>
      <c r="DV232" s="26">
        <f t="array" aca="1" ref="DV232" ca="1">SUM(IF(RIGHT(OFFSET('Vacation Tracker'!$Q235:$AD235,0,DT$4))&lt;&gt;"O",IFERROR(--LEFT(OFFSET('Vacation Tracker'!$Q235:$AD235,0,DT$4),LEN(OFFSET('Vacation Tracker'!$Q235:$AD235,0,DT$4))-1),0)))</f>
        <v>0</v>
      </c>
      <c r="DW232" s="26">
        <f t="array" aca="1" ref="DW232" ca="1">SUM(IF(RIGHT(OFFSET('Vacation Tracker'!$Q235:$AD235,0,DT$4))=DW$8,IFERROR(--LEFT(OFFSET('Vacation Tracker'!$Q235:$AD235,0,DT$4),LEN(OFFSET('Vacation Tracker'!$Q235:$AD235,0,DT$4))-1),0)))</f>
        <v>0</v>
      </c>
      <c r="DX232" s="23">
        <f ca="1">SUM(OFFSET('Vacation Tracker'!$Q235:$AD235,0,DX$4))</f>
        <v>0</v>
      </c>
      <c r="DY232" s="26">
        <f t="shared" ref="DY232" ca="1" si="11631">DX232-DZ232</f>
        <v>0</v>
      </c>
      <c r="DZ232" s="26">
        <f t="array" aca="1" ref="DZ232" ca="1">SUM(IF(RIGHT(OFFSET('Vacation Tracker'!$Q235:$AD235,0,DX$4))&lt;&gt;"O",IFERROR(--LEFT(OFFSET('Vacation Tracker'!$Q235:$AD235,0,DX$4),LEN(OFFSET('Vacation Tracker'!$Q235:$AD235,0,DX$4))-1),0)))</f>
        <v>0</v>
      </c>
      <c r="EA232" s="26">
        <f t="array" aca="1" ref="EA232" ca="1">SUM(IF(RIGHT(OFFSET('Vacation Tracker'!$Q235:$AD235,0,DX$4))=EA$8,IFERROR(--LEFT(OFFSET('Vacation Tracker'!$Q235:$AD235,0,DX$4),LEN(OFFSET('Vacation Tracker'!$Q235:$AD235,0,DX$4))-1),0)))</f>
        <v>0</v>
      </c>
      <c r="EB232" s="23">
        <f ca="1">SUM(OFFSET('Vacation Tracker'!$Q235:$AD235,0,EB$4))</f>
        <v>0</v>
      </c>
      <c r="EC232" s="26">
        <f t="shared" ref="EC232" ca="1" si="11632">EB232-ED232</f>
        <v>0</v>
      </c>
      <c r="ED232" s="26">
        <f t="array" aca="1" ref="ED232" ca="1">SUM(IF(RIGHT(OFFSET('Vacation Tracker'!$Q235:$AD235,0,EB$4))&lt;&gt;"O",IFERROR(--LEFT(OFFSET('Vacation Tracker'!$Q235:$AD235,0,EB$4),LEN(OFFSET('Vacation Tracker'!$Q235:$AD235,0,EB$4))-1),0)))</f>
        <v>0</v>
      </c>
      <c r="EE232" s="26">
        <f t="array" aca="1" ref="EE232" ca="1">SUM(IF(RIGHT(OFFSET('Vacation Tracker'!$Q235:$AD235,0,EB$4))=EE$8,IFERROR(--LEFT(OFFSET('Vacation Tracker'!$Q235:$AD235,0,EB$4),LEN(OFFSET('Vacation Tracker'!$Q235:$AD235,0,EB$4))-1),0)))</f>
        <v>0</v>
      </c>
      <c r="EF232" s="23">
        <f ca="1">SUM(OFFSET('Vacation Tracker'!$Q235:$AD235,0,EF$4))</f>
        <v>0</v>
      </c>
      <c r="EG232" s="26">
        <f t="shared" ref="EG232" ca="1" si="11633">EF232-EH232</f>
        <v>0</v>
      </c>
      <c r="EH232" s="26">
        <f t="array" aca="1" ref="EH232" ca="1">SUM(IF(RIGHT(OFFSET('Vacation Tracker'!$Q235:$AD235,0,EF$4))&lt;&gt;"O",IFERROR(--LEFT(OFFSET('Vacation Tracker'!$Q235:$AD235,0,EF$4),LEN(OFFSET('Vacation Tracker'!$Q235:$AD235,0,EF$4))-1),0)))</f>
        <v>0</v>
      </c>
      <c r="EI232" s="26">
        <f t="array" aca="1" ref="EI232" ca="1">SUM(IF(RIGHT(OFFSET('Vacation Tracker'!$Q235:$AD235,0,EF$4))=EI$8,IFERROR(--LEFT(OFFSET('Vacation Tracker'!$Q235:$AD235,0,EF$4),LEN(OFFSET('Vacation Tracker'!$Q235:$AD235,0,EF$4))-1),0)))</f>
        <v>0</v>
      </c>
      <c r="EJ232" s="23">
        <f ca="1">SUM(OFFSET('Vacation Tracker'!$Q235:$AD235,0,EJ$4))</f>
        <v>0</v>
      </c>
      <c r="EK232" s="26">
        <f t="shared" ref="EK232" ca="1" si="11634">EJ232-EL232</f>
        <v>0</v>
      </c>
      <c r="EL232" s="26">
        <f t="array" aca="1" ref="EL232" ca="1">SUM(IF(RIGHT(OFFSET('Vacation Tracker'!$Q235:$AD235,0,EJ$4))&lt;&gt;"O",IFERROR(--LEFT(OFFSET('Vacation Tracker'!$Q235:$AD235,0,EJ$4),LEN(OFFSET('Vacation Tracker'!$Q235:$AD235,0,EJ$4))-1),0)))</f>
        <v>0</v>
      </c>
      <c r="EM232" s="26">
        <f t="array" aca="1" ref="EM232" ca="1">SUM(IF(RIGHT(OFFSET('Vacation Tracker'!$Q235:$AD235,0,EJ$4))=EM$8,IFERROR(--LEFT(OFFSET('Vacation Tracker'!$Q235:$AD235,0,EJ$4),LEN(OFFSET('Vacation Tracker'!$Q235:$AD235,0,EJ$4))-1),0)))</f>
        <v>0</v>
      </c>
      <c r="EN232" s="23">
        <f ca="1">SUM(OFFSET('Vacation Tracker'!$Q235:$AD235,0,EN$4))</f>
        <v>0</v>
      </c>
      <c r="EO232" s="26">
        <f t="shared" ref="EO232" ca="1" si="11635">EN232-EP232</f>
        <v>0</v>
      </c>
      <c r="EP232" s="26">
        <f t="array" aca="1" ref="EP232" ca="1">SUM(IF(RIGHT(OFFSET('Vacation Tracker'!$Q235:$AD235,0,EN$4))&lt;&gt;"O",IFERROR(--LEFT(OFFSET('Vacation Tracker'!$Q235:$AD235,0,EN$4),LEN(OFFSET('Vacation Tracker'!$Q235:$AD235,0,EN$4))-1),0)))</f>
        <v>0</v>
      </c>
      <c r="EQ232" s="26">
        <f t="array" aca="1" ref="EQ232" ca="1">SUM(IF(RIGHT(OFFSET('Vacation Tracker'!$Q235:$AD235,0,EN$4))=EQ$8,IFERROR(--LEFT(OFFSET('Vacation Tracker'!$Q235:$AD235,0,EN$4),LEN(OFFSET('Vacation Tracker'!$Q235:$AD235,0,EN$4))-1),0)))</f>
        <v>0</v>
      </c>
      <c r="ER232" s="23">
        <f ca="1">SUM(OFFSET('Vacation Tracker'!$Q235:$AD235,0,ER$4))</f>
        <v>0</v>
      </c>
      <c r="ES232" s="26">
        <f t="shared" ref="ES232" ca="1" si="11636">ER232-ET232</f>
        <v>0</v>
      </c>
      <c r="ET232" s="26">
        <f t="array" aca="1" ref="ET232" ca="1">SUM(IF(RIGHT(OFFSET('Vacation Tracker'!$Q235:$AD235,0,ER$4))&lt;&gt;"O",IFERROR(--LEFT(OFFSET('Vacation Tracker'!$Q235:$AD235,0,ER$4),LEN(OFFSET('Vacation Tracker'!$Q235:$AD235,0,ER$4))-1),0)))</f>
        <v>0</v>
      </c>
      <c r="EU232" s="26">
        <f t="array" aca="1" ref="EU232" ca="1">SUM(IF(RIGHT(OFFSET('Vacation Tracker'!$Q235:$AD235,0,ER$4))=EU$8,IFERROR(--LEFT(OFFSET('Vacation Tracker'!$Q235:$AD235,0,ER$4),LEN(OFFSET('Vacation Tracker'!$Q235:$AD235,0,ER$4))-1),0)))</f>
        <v>0</v>
      </c>
      <c r="EV232" s="23">
        <f ca="1">SUM(OFFSET('Vacation Tracker'!$Q235:$AD235,0,EV$4))</f>
        <v>0</v>
      </c>
      <c r="EW232" s="26">
        <f t="shared" ref="EW232" ca="1" si="11637">EV232-EX232</f>
        <v>0</v>
      </c>
      <c r="EX232" s="26">
        <f t="array" aca="1" ref="EX232" ca="1">SUM(IF(RIGHT(OFFSET('Vacation Tracker'!$Q235:$AD235,0,EV$4))&lt;&gt;"O",IFERROR(--LEFT(OFFSET('Vacation Tracker'!$Q235:$AD235,0,EV$4),LEN(OFFSET('Vacation Tracker'!$Q235:$AD235,0,EV$4))-1),0)))</f>
        <v>0</v>
      </c>
      <c r="EY232" s="26">
        <f t="array" aca="1" ref="EY232" ca="1">SUM(IF(RIGHT(OFFSET('Vacation Tracker'!$Q235:$AD235,0,EV$4))=EY$8,IFERROR(--LEFT(OFFSET('Vacation Tracker'!$Q235:$AD235,0,EV$4),LEN(OFFSET('Vacation Tracker'!$Q235:$AD235,0,EV$4))-1),0)))</f>
        <v>0</v>
      </c>
      <c r="EZ232" s="23">
        <f ca="1">SUM(OFFSET('Vacation Tracker'!$Q235:$AD235,0,EZ$4))</f>
        <v>0</v>
      </c>
      <c r="FA232" s="26">
        <f t="shared" ref="FA232" ca="1" si="11638">EZ232-FB232</f>
        <v>0</v>
      </c>
      <c r="FB232" s="26">
        <f t="array" aca="1" ref="FB232" ca="1">SUM(IF(RIGHT(OFFSET('Vacation Tracker'!$Q235:$AD235,0,EZ$4))&lt;&gt;"O",IFERROR(--LEFT(OFFSET('Vacation Tracker'!$Q235:$AD235,0,EZ$4),LEN(OFFSET('Vacation Tracker'!$Q235:$AD235,0,EZ$4))-1),0)))</f>
        <v>0</v>
      </c>
      <c r="FC232" s="26">
        <f t="array" aca="1" ref="FC232" ca="1">SUM(IF(RIGHT(OFFSET('Vacation Tracker'!$Q235:$AD235,0,EZ$4))=FC$8,IFERROR(--LEFT(OFFSET('Vacation Tracker'!$Q235:$AD235,0,EZ$4),LEN(OFFSET('Vacation Tracker'!$Q235:$AD235,0,EZ$4))-1),0)))</f>
        <v>0</v>
      </c>
      <c r="FD232" s="23">
        <f ca="1">SUM(OFFSET('Vacation Tracker'!$Q235:$AD235,0,FD$4))</f>
        <v>0</v>
      </c>
      <c r="FE232" s="26">
        <f t="shared" ref="FE232" ca="1" si="11639">FD232-FF232</f>
        <v>0</v>
      </c>
      <c r="FF232" s="26">
        <f t="array" aca="1" ref="FF232" ca="1">SUM(IF(RIGHT(OFFSET('Vacation Tracker'!$Q235:$AD235,0,FD$4))&lt;&gt;"O",IFERROR(--LEFT(OFFSET('Vacation Tracker'!$Q235:$AD235,0,FD$4),LEN(OFFSET('Vacation Tracker'!$Q235:$AD235,0,FD$4))-1),0)))</f>
        <v>0</v>
      </c>
      <c r="FG232" s="26">
        <f t="array" aca="1" ref="FG232" ca="1">SUM(IF(RIGHT(OFFSET('Vacation Tracker'!$Q235:$AD235,0,FD$4))=FG$8,IFERROR(--LEFT(OFFSET('Vacation Tracker'!$Q235:$AD235,0,FD$4),LEN(OFFSET('Vacation Tracker'!$Q235:$AD235,0,FD$4))-1),0)))</f>
        <v>0</v>
      </c>
      <c r="FH232" s="23">
        <f ca="1">SUM(OFFSET('Vacation Tracker'!$Q235:$AD235,0,FH$4))</f>
        <v>0</v>
      </c>
      <c r="FI232" s="26">
        <f t="shared" ref="FI232" ca="1" si="11640">FH232-FJ232</f>
        <v>0</v>
      </c>
      <c r="FJ232" s="26">
        <f t="array" aca="1" ref="FJ232" ca="1">SUM(IF(RIGHT(OFFSET('Vacation Tracker'!$Q235:$AD235,0,FH$4))&lt;&gt;"O",IFERROR(--LEFT(OFFSET('Vacation Tracker'!$Q235:$AD235,0,FH$4),LEN(OFFSET('Vacation Tracker'!$Q235:$AD235,0,FH$4))-1),0)))</f>
        <v>0</v>
      </c>
      <c r="FK232" s="26">
        <f t="array" aca="1" ref="FK232" ca="1">SUM(IF(RIGHT(OFFSET('Vacation Tracker'!$Q235:$AD235,0,FH$4))=FK$8,IFERROR(--LEFT(OFFSET('Vacation Tracker'!$Q235:$AD235,0,FH$4),LEN(OFFSET('Vacation Tracker'!$Q235:$AD235,0,FH$4))-1),0)))</f>
        <v>0</v>
      </c>
      <c r="FL232" s="23">
        <f ca="1">SUM(OFFSET('Vacation Tracker'!$Q235:$AD235,0,FL$4))</f>
        <v>0</v>
      </c>
      <c r="FM232" s="26">
        <f t="shared" ref="FM232" ca="1" si="11641">FL232-FN232</f>
        <v>0</v>
      </c>
      <c r="FN232" s="26">
        <f t="array" aca="1" ref="FN232" ca="1">SUM(IF(RIGHT(OFFSET('Vacation Tracker'!$Q235:$AD235,0,FL$4))&lt;&gt;"O",IFERROR(--LEFT(OFFSET('Vacation Tracker'!$Q235:$AD235,0,FL$4),LEN(OFFSET('Vacation Tracker'!$Q235:$AD235,0,FL$4))-1),0)))</f>
        <v>0</v>
      </c>
      <c r="FO232" s="26">
        <f t="array" aca="1" ref="FO232" ca="1">SUM(IF(RIGHT(OFFSET('Vacation Tracker'!$Q235:$AD235,0,FL$4))=FO$8,IFERROR(--LEFT(OFFSET('Vacation Tracker'!$Q235:$AD235,0,FL$4),LEN(OFFSET('Vacation Tracker'!$Q235:$AD235,0,FL$4))-1),0)))</f>
        <v>0</v>
      </c>
      <c r="FP232" s="23">
        <f ca="1">SUM(OFFSET('Vacation Tracker'!$Q235:$AD235,0,FP$4))</f>
        <v>0</v>
      </c>
      <c r="FQ232" s="26">
        <f t="shared" ref="FQ232" ca="1" si="11642">FP232-FR232</f>
        <v>0</v>
      </c>
      <c r="FR232" s="26">
        <f t="array" aca="1" ref="FR232" ca="1">SUM(IF(RIGHT(OFFSET('Vacation Tracker'!$Q235:$AD235,0,FP$4))&lt;&gt;"O",IFERROR(--LEFT(OFFSET('Vacation Tracker'!$Q235:$AD235,0,FP$4),LEN(OFFSET('Vacation Tracker'!$Q235:$AD235,0,FP$4))-1),0)))</f>
        <v>0</v>
      </c>
      <c r="FS232" s="26">
        <f t="array" aca="1" ref="FS232" ca="1">SUM(IF(RIGHT(OFFSET('Vacation Tracker'!$Q235:$AD235,0,FP$4))=FS$8,IFERROR(--LEFT(OFFSET('Vacation Tracker'!$Q235:$AD235,0,FP$4),LEN(OFFSET('Vacation Tracker'!$Q235:$AD235,0,FP$4))-1),0)))</f>
        <v>0</v>
      </c>
      <c r="FT232" s="23">
        <f ca="1">SUM(OFFSET('Vacation Tracker'!$Q235:$AD235,0,FT$4))</f>
        <v>0</v>
      </c>
      <c r="FU232" s="26">
        <f t="shared" ref="FU232" ca="1" si="11643">FT232-FV232</f>
        <v>0</v>
      </c>
      <c r="FV232" s="26">
        <f t="array" aca="1" ref="FV232" ca="1">SUM(IF(RIGHT(OFFSET('Vacation Tracker'!$Q235:$AD235,0,FT$4))&lt;&gt;"O",IFERROR(--LEFT(OFFSET('Vacation Tracker'!$Q235:$AD235,0,FT$4),LEN(OFFSET('Vacation Tracker'!$Q235:$AD235,0,FT$4))-1),0)))</f>
        <v>0</v>
      </c>
      <c r="FW232" s="26">
        <f t="array" aca="1" ref="FW232" ca="1">SUM(IF(RIGHT(OFFSET('Vacation Tracker'!$Q235:$AD235,0,FT$4))=FW$8,IFERROR(--LEFT(OFFSET('Vacation Tracker'!$Q235:$AD235,0,FT$4),LEN(OFFSET('Vacation Tracker'!$Q235:$AD235,0,FT$4))-1),0)))</f>
        <v>0</v>
      </c>
      <c r="FX232" s="23">
        <f ca="1">SUM(OFFSET('Vacation Tracker'!$Q235:$AD235,0,FX$4))</f>
        <v>0</v>
      </c>
      <c r="FY232" s="26">
        <f t="shared" ref="FY232" ca="1" si="11644">FX232-FZ232</f>
        <v>0</v>
      </c>
      <c r="FZ232" s="26">
        <f t="array" aca="1" ref="FZ232" ca="1">SUM(IF(RIGHT(OFFSET('Vacation Tracker'!$Q235:$AD235,0,FX$4))&lt;&gt;"O",IFERROR(--LEFT(OFFSET('Vacation Tracker'!$Q235:$AD235,0,FX$4),LEN(OFFSET('Vacation Tracker'!$Q235:$AD235,0,FX$4))-1),0)))</f>
        <v>0</v>
      </c>
      <c r="GA232" s="26">
        <f t="array" aca="1" ref="GA232" ca="1">SUM(IF(RIGHT(OFFSET('Vacation Tracker'!$Q235:$AD235,0,FX$4))=GA$8,IFERROR(--LEFT(OFFSET('Vacation Tracker'!$Q235:$AD235,0,FX$4),LEN(OFFSET('Vacation Tracker'!$Q235:$AD235,0,FX$4))-1),0)))</f>
        <v>0</v>
      </c>
      <c r="GB232" s="23">
        <f ca="1">SUM(OFFSET('Vacation Tracker'!$Q235:$AD235,0,GB$4))</f>
        <v>0</v>
      </c>
      <c r="GC232" s="26">
        <f t="shared" ref="GC232" ca="1" si="11645">GB232-GD232</f>
        <v>0</v>
      </c>
      <c r="GD232" s="26">
        <f t="array" aca="1" ref="GD232" ca="1">SUM(IF(RIGHT(OFFSET('Vacation Tracker'!$Q235:$AD235,0,GB$4))&lt;&gt;"O",IFERROR(--LEFT(OFFSET('Vacation Tracker'!$Q235:$AD235,0,GB$4),LEN(OFFSET('Vacation Tracker'!$Q235:$AD235,0,GB$4))-1),0)))</f>
        <v>0</v>
      </c>
      <c r="GE232" s="26">
        <f t="array" aca="1" ref="GE232" ca="1">SUM(IF(RIGHT(OFFSET('Vacation Tracker'!$Q235:$AD235,0,GB$4))=GE$8,IFERROR(--LEFT(OFFSET('Vacation Tracker'!$Q235:$AD235,0,GB$4),LEN(OFFSET('Vacation Tracker'!$Q235:$AD235,0,GB$4))-1),0)))</f>
        <v>0</v>
      </c>
      <c r="GF232" s="23">
        <f ca="1">SUM(OFFSET('Vacation Tracker'!$Q235:$AD235,0,GF$4))</f>
        <v>0</v>
      </c>
      <c r="GG232" s="26">
        <f t="shared" ref="GG232" ca="1" si="11646">GF232-GH232</f>
        <v>0</v>
      </c>
      <c r="GH232" s="26">
        <f t="array" aca="1" ref="GH232" ca="1">SUM(IF(RIGHT(OFFSET('Vacation Tracker'!$Q235:$AD235,0,GF$4))&lt;&gt;"O",IFERROR(--LEFT(OFFSET('Vacation Tracker'!$Q235:$AD235,0,GF$4),LEN(OFFSET('Vacation Tracker'!$Q235:$AD235,0,GF$4))-1),0)))</f>
        <v>0</v>
      </c>
      <c r="GI232" s="26">
        <f t="array" aca="1" ref="GI232" ca="1">SUM(IF(RIGHT(OFFSET('Vacation Tracker'!$Q235:$AD235,0,GF$4))=GI$8,IFERROR(--LEFT(OFFSET('Vacation Tracker'!$Q235:$AD235,0,GF$4),LEN(OFFSET('Vacation Tracker'!$Q235:$AD235,0,GF$4))-1),0)))</f>
        <v>0</v>
      </c>
      <c r="GJ232" s="23">
        <f ca="1">SUM(OFFSET('Vacation Tracker'!$Q235:$AD235,0,GJ$4))</f>
        <v>0</v>
      </c>
      <c r="GK232" s="26">
        <f t="shared" ref="GK232" ca="1" si="11647">GJ232-GL232</f>
        <v>0</v>
      </c>
      <c r="GL232" s="26">
        <f t="array" aca="1" ref="GL232" ca="1">SUM(IF(RIGHT(OFFSET('Vacation Tracker'!$Q235:$AD235,0,GJ$4))&lt;&gt;"O",IFERROR(--LEFT(OFFSET('Vacation Tracker'!$Q235:$AD235,0,GJ$4),LEN(OFFSET('Vacation Tracker'!$Q235:$AD235,0,GJ$4))-1),0)))</f>
        <v>0</v>
      </c>
      <c r="GM232" s="26">
        <f t="array" aca="1" ref="GM232" ca="1">SUM(IF(RIGHT(OFFSET('Vacation Tracker'!$Q235:$AD235,0,GJ$4))=GM$8,IFERROR(--LEFT(OFFSET('Vacation Tracker'!$Q235:$AD235,0,GJ$4),LEN(OFFSET('Vacation Tracker'!$Q235:$AD235,0,GJ$4))-1),0)))</f>
        <v>0</v>
      </c>
      <c r="GN232" s="23">
        <f ca="1">SUM(OFFSET('Vacation Tracker'!$Q235:$AD235,0,GN$4))</f>
        <v>0</v>
      </c>
      <c r="GO232" s="26">
        <f t="shared" ref="GO232" ca="1" si="11648">GN232-GP232</f>
        <v>0</v>
      </c>
      <c r="GP232" s="26">
        <f t="array" aca="1" ref="GP232" ca="1">SUM(IF(RIGHT(OFFSET('Vacation Tracker'!$Q235:$AD235,0,GN$4))&lt;&gt;"O",IFERROR(--LEFT(OFFSET('Vacation Tracker'!$Q235:$AD235,0,GN$4),LEN(OFFSET('Vacation Tracker'!$Q235:$AD235,0,GN$4))-1),0)))</f>
        <v>0</v>
      </c>
      <c r="GQ232" s="26">
        <f t="array" aca="1" ref="GQ232" ca="1">SUM(IF(RIGHT(OFFSET('Vacation Tracker'!$Q235:$AD235,0,GN$4))=GQ$8,IFERROR(--LEFT(OFFSET('Vacation Tracker'!$Q235:$AD235,0,GN$4),LEN(OFFSET('Vacation Tracker'!$Q235:$AD235,0,GN$4))-1),0)))</f>
        <v>0</v>
      </c>
      <c r="GR232" s="23">
        <f ca="1">SUM(OFFSET('Vacation Tracker'!$Q235:$AD235,0,GR$4))</f>
        <v>0</v>
      </c>
      <c r="GS232" s="26">
        <f t="shared" ref="GS232" ca="1" si="11649">GR232-GT232</f>
        <v>0</v>
      </c>
      <c r="GT232" s="26">
        <f t="array" aca="1" ref="GT232" ca="1">SUM(IF(RIGHT(OFFSET('Vacation Tracker'!$Q235:$AD235,0,GR$4))&lt;&gt;"O",IFERROR(--LEFT(OFFSET('Vacation Tracker'!$Q235:$AD235,0,GR$4),LEN(OFFSET('Vacation Tracker'!$Q235:$AD235,0,GR$4))-1),0)))</f>
        <v>0</v>
      </c>
      <c r="GU232" s="26">
        <f t="array" aca="1" ref="GU232" ca="1">SUM(IF(RIGHT(OFFSET('Vacation Tracker'!$Q235:$AD235,0,GR$4))=GU$8,IFERROR(--LEFT(OFFSET('Vacation Tracker'!$Q235:$AD235,0,GR$4),LEN(OFFSET('Vacation Tracker'!$Q235:$AD235,0,GR$4))-1),0)))</f>
        <v>0</v>
      </c>
      <c r="GV232" s="23">
        <f ca="1">SUM(OFFSET('Vacation Tracker'!$Q235:$AD235,0,GV$4))</f>
        <v>0</v>
      </c>
      <c r="GW232" s="26">
        <f t="shared" ref="GW232" ca="1" si="11650">GV232-GX232</f>
        <v>0</v>
      </c>
      <c r="GX232" s="26">
        <f t="array" aca="1" ref="GX232" ca="1">SUM(IF(RIGHT(OFFSET('Vacation Tracker'!$Q235:$AD235,0,GV$4))&lt;&gt;"O",IFERROR(--LEFT(OFFSET('Vacation Tracker'!$Q235:$AD235,0,GV$4),LEN(OFFSET('Vacation Tracker'!$Q235:$AD235,0,GV$4))-1),0)))</f>
        <v>0</v>
      </c>
      <c r="GY232" s="26">
        <f t="array" aca="1" ref="GY232" ca="1">SUM(IF(RIGHT(OFFSET('Vacation Tracker'!$Q235:$AD235,0,GV$4))=GY$8,IFERROR(--LEFT(OFFSET('Vacation Tracker'!$Q235:$AD235,0,GV$4),LEN(OFFSET('Vacation Tracker'!$Q235:$AD235,0,GV$4))-1),0)))</f>
        <v>0</v>
      </c>
      <c r="GZ232" s="23">
        <f ca="1">SUM(OFFSET('Vacation Tracker'!$Q235:$AD235,0,GZ$4))</f>
        <v>0</v>
      </c>
      <c r="HA232" s="26">
        <f t="shared" ref="HA232" ca="1" si="11651">GZ232-HB232</f>
        <v>0</v>
      </c>
      <c r="HB232" s="26">
        <f t="array" aca="1" ref="HB232" ca="1">SUM(IF(RIGHT(OFFSET('Vacation Tracker'!$Q235:$AD235,0,GZ$4))&lt;&gt;"O",IFERROR(--LEFT(OFFSET('Vacation Tracker'!$Q235:$AD235,0,GZ$4),LEN(OFFSET('Vacation Tracker'!$Q235:$AD235,0,GZ$4))-1),0)))</f>
        <v>0</v>
      </c>
      <c r="HC232" s="26">
        <f t="array" aca="1" ref="HC232" ca="1">SUM(IF(RIGHT(OFFSET('Vacation Tracker'!$Q235:$AD235,0,GZ$4))=HC$8,IFERROR(--LEFT(OFFSET('Vacation Tracker'!$Q235:$AD235,0,GZ$4),LEN(OFFSET('Vacation Tracker'!$Q235:$AD235,0,GZ$4))-1),0)))</f>
        <v>0</v>
      </c>
      <c r="HD232" s="23">
        <f ca="1">SUM(OFFSET('Vacation Tracker'!$Q235:$AD235,0,HD$4))</f>
        <v>0</v>
      </c>
      <c r="HE232" s="26">
        <f t="shared" ref="HE232" ca="1" si="11652">HD232-HF232</f>
        <v>0</v>
      </c>
      <c r="HF232" s="26">
        <f t="array" aca="1" ref="HF232" ca="1">SUM(IF(RIGHT(OFFSET('Vacation Tracker'!$Q235:$AD235,0,HD$4))&lt;&gt;"O",IFERROR(--LEFT(OFFSET('Vacation Tracker'!$Q235:$AD235,0,HD$4),LEN(OFFSET('Vacation Tracker'!$Q235:$AD235,0,HD$4))-1),0)))</f>
        <v>0</v>
      </c>
      <c r="HG232" s="26">
        <f t="array" aca="1" ref="HG232" ca="1">SUM(IF(RIGHT(OFFSET('Vacation Tracker'!$Q235:$AD235,0,HD$4))=HG$8,IFERROR(--LEFT(OFFSET('Vacation Tracker'!$Q235:$AD235,0,HD$4),LEN(OFFSET('Vacation Tracker'!$Q235:$AD235,0,HD$4))-1),0)))</f>
        <v>0</v>
      </c>
      <c r="HH232" s="23">
        <f ca="1">SUM(OFFSET('Vacation Tracker'!$Q235:$AD235,0,HH$4))</f>
        <v>0</v>
      </c>
      <c r="HI232" s="26">
        <f t="shared" ref="HI232" ca="1" si="11653">HH232-HJ232</f>
        <v>0</v>
      </c>
      <c r="HJ232" s="26">
        <f t="array" aca="1" ref="HJ232" ca="1">SUM(IF(RIGHT(OFFSET('Vacation Tracker'!$Q235:$AD235,0,HH$4))&lt;&gt;"O",IFERROR(--LEFT(OFFSET('Vacation Tracker'!$Q235:$AD235,0,HH$4),LEN(OFFSET('Vacation Tracker'!$Q235:$AD235,0,HH$4))-1),0)))</f>
        <v>0</v>
      </c>
      <c r="HK232" s="26">
        <f t="array" aca="1" ref="HK232" ca="1">SUM(IF(RIGHT(OFFSET('Vacation Tracker'!$Q235:$AD235,0,HH$4))=HK$8,IFERROR(--LEFT(OFFSET('Vacation Tracker'!$Q235:$AD235,0,HH$4),LEN(OFFSET('Vacation Tracker'!$Q235:$AD235,0,HH$4))-1),0)))</f>
        <v>0</v>
      </c>
      <c r="HL232" s="23">
        <f ca="1">SUM(OFFSET('Vacation Tracker'!$Q235:$AD235,0,HL$4))</f>
        <v>0</v>
      </c>
      <c r="HM232" s="26">
        <f t="shared" ref="HM232" ca="1" si="11654">HL232-HN232</f>
        <v>0</v>
      </c>
      <c r="HN232" s="26">
        <f t="array" aca="1" ref="HN232" ca="1">SUM(IF(RIGHT(OFFSET('Vacation Tracker'!$Q235:$AD235,0,HL$4))&lt;&gt;"O",IFERROR(--LEFT(OFFSET('Vacation Tracker'!$Q235:$AD235,0,HL$4),LEN(OFFSET('Vacation Tracker'!$Q235:$AD235,0,HL$4))-1),0)))</f>
        <v>0</v>
      </c>
      <c r="HO232" s="26">
        <f t="array" aca="1" ref="HO232" ca="1">SUM(IF(RIGHT(OFFSET('Vacation Tracker'!$Q235:$AD235,0,HL$4))=HO$8,IFERROR(--LEFT(OFFSET('Vacation Tracker'!$Q235:$AD235,0,HL$4),LEN(OFFSET('Vacation Tracker'!$Q235:$AD235,0,HL$4))-1),0)))</f>
        <v>0</v>
      </c>
      <c r="HP232" s="23">
        <f ca="1">SUM(OFFSET('Vacation Tracker'!$Q235:$AD235,0,HP$4))</f>
        <v>0</v>
      </c>
      <c r="HQ232" s="26">
        <f t="shared" ref="HQ232" ca="1" si="11655">HP232-HR232</f>
        <v>0</v>
      </c>
      <c r="HR232" s="26">
        <f t="array" aca="1" ref="HR232" ca="1">SUM(IF(RIGHT(OFFSET('Vacation Tracker'!$Q235:$AD235,0,HP$4))&lt;&gt;"O",IFERROR(--LEFT(OFFSET('Vacation Tracker'!$Q235:$AD235,0,HP$4),LEN(OFFSET('Vacation Tracker'!$Q235:$AD235,0,HP$4))-1),0)))</f>
        <v>0</v>
      </c>
      <c r="HS232" s="23">
        <f t="array" aca="1" ref="HS232" ca="1">SUM(IF(RIGHT(OFFSET('Vacation Tracker'!$Q235:$AD235,0,HP$4))=HS$8,IFERROR(--LEFT(OFFSET('Vacation Tracker'!$Q235:$AD235,0,HP$4),LEN(OFFSET('Vacation Tracker'!$Q235:$AD235,0,HP$4))-1),0)))</f>
        <v>0</v>
      </c>
    </row>
    <row r="233" spans="2:227" ht="15" customHeight="1" x14ac:dyDescent="0.2">
      <c r="B233" s="23">
        <f>IF('Vacation Tracker'!B236&lt;&gt;"",'Vacation Tracker'!B236,"")</f>
        <v>225</v>
      </c>
      <c r="C233" s="24" t="str">
        <f>IF('Vacation Tracker'!C236&lt;&gt;"",'Vacation Tracker'!C236,"")</f>
        <v/>
      </c>
      <c r="D233" s="25" t="str">
        <f>IF('Vacation Tracker'!D236&lt;&gt;"",'Vacation Tracker'!D236,"")</f>
        <v/>
      </c>
      <c r="E233" s="25" t="str">
        <f>IF('Vacation Tracker'!E236&lt;&gt;"",'Vacation Tracker'!E236,"")</f>
        <v/>
      </c>
      <c r="F233" s="24" t="str">
        <f>IF('Vacation Tracker'!F236&lt;&gt;"",'Vacation Tracker'!F236,"")</f>
        <v/>
      </c>
      <c r="G233" s="24" t="str">
        <f>IF('Vacation Tracker'!G236&lt;&gt;"",'Vacation Tracker'!G236,"")</f>
        <v/>
      </c>
      <c r="H233" s="23" t="str">
        <f t="shared" si="11502"/>
        <v/>
      </c>
      <c r="I233" s="23" t="str">
        <f t="shared" si="11502"/>
        <v/>
      </c>
      <c r="J233" s="23" t="str">
        <f t="shared" si="11502"/>
        <v/>
      </c>
      <c r="K233" s="23" t="str">
        <f t="shared" si="10072"/>
        <v/>
      </c>
      <c r="L233" s="23">
        <f ca="1">SUM(OFFSET('Vacation Tracker'!$Q236:$AD236,0,L$4))</f>
        <v>0</v>
      </c>
      <c r="M233" s="26">
        <f t="shared" ca="1" si="10018"/>
        <v>0</v>
      </c>
      <c r="N233" s="26">
        <f t="array" aca="1" ref="N233" ca="1">SUM(IF(RIGHT(OFFSET('Vacation Tracker'!$Q236:$AD236,0,L$4))&lt;&gt;"O",IFERROR(--LEFT(OFFSET('Vacation Tracker'!$Q236:$AD236,0,L$4),LEN(OFFSET('Vacation Tracker'!$Q236:$AD236,0,L$4))-1),0)))</f>
        <v>0</v>
      </c>
      <c r="O233" s="26">
        <f t="array" aca="1" ref="O233" ca="1">SUM(IF(RIGHT(OFFSET('Vacation Tracker'!$Q236:$AD236,0,L$4))=O$8,IFERROR(--LEFT(OFFSET('Vacation Tracker'!$Q236:$AD236,0,L$4),LEN(OFFSET('Vacation Tracker'!$Q236:$AD236,0,L$4))-1),0)))</f>
        <v>0</v>
      </c>
      <c r="P233" s="23">
        <f ca="1">SUM(OFFSET('Vacation Tracker'!$Q236:$AD236,0,P$4))</f>
        <v>0</v>
      </c>
      <c r="Q233" s="26">
        <f t="shared" ca="1" si="10019"/>
        <v>0</v>
      </c>
      <c r="R233" s="26">
        <f t="array" aca="1" ref="R233" ca="1">SUM(IF(RIGHT(OFFSET('Vacation Tracker'!$Q236:$AD236,0,P$4))&lt;&gt;"O",IFERROR(--LEFT(OFFSET('Vacation Tracker'!$Q236:$AD236,0,P$4),LEN(OFFSET('Vacation Tracker'!$Q236:$AD236,0,P$4))-1),0)))</f>
        <v>0</v>
      </c>
      <c r="S233" s="26">
        <f t="array" aca="1" ref="S233" ca="1">SUM(IF(RIGHT(OFFSET('Vacation Tracker'!$Q236:$AD236,0,P$4))=S$8,IFERROR(--LEFT(OFFSET('Vacation Tracker'!$Q236:$AD236,0,P$4),LEN(OFFSET('Vacation Tracker'!$Q236:$AD236,0,P$4))-1),0)))</f>
        <v>0</v>
      </c>
      <c r="T233" s="23">
        <f ca="1">SUM(OFFSET('Vacation Tracker'!$Q236:$AD236,0,T$4))</f>
        <v>0</v>
      </c>
      <c r="U233" s="26">
        <f t="shared" ca="1" si="10020"/>
        <v>0</v>
      </c>
      <c r="V233" s="26">
        <f t="array" aca="1" ref="V233" ca="1">SUM(IF(RIGHT(OFFSET('Vacation Tracker'!$Q236:$AD236,0,T$4))&lt;&gt;"O",IFERROR(--LEFT(OFFSET('Vacation Tracker'!$Q236:$AD236,0,T$4),LEN(OFFSET('Vacation Tracker'!$Q236:$AD236,0,T$4))-1),0)))</f>
        <v>0</v>
      </c>
      <c r="W233" s="26">
        <f t="array" aca="1" ref="W233" ca="1">SUM(IF(RIGHT(OFFSET('Vacation Tracker'!$Q236:$AD236,0,T$4))=W$8,IFERROR(--LEFT(OFFSET('Vacation Tracker'!$Q236:$AD236,0,T$4),LEN(OFFSET('Vacation Tracker'!$Q236:$AD236,0,T$4))-1),0)))</f>
        <v>0</v>
      </c>
      <c r="X233" s="23">
        <f ca="1">SUM(OFFSET('Vacation Tracker'!$Q236:$AD236,0,X$4))</f>
        <v>0</v>
      </c>
      <c r="Y233" s="26">
        <f t="shared" ref="Y233" ca="1" si="11656">X233-Z233</f>
        <v>0</v>
      </c>
      <c r="Z233" s="26">
        <f t="array" aca="1" ref="Z233" ca="1">SUM(IF(RIGHT(OFFSET('Vacation Tracker'!$Q236:$AD236,0,X$4))&lt;&gt;"O",IFERROR(--LEFT(OFFSET('Vacation Tracker'!$Q236:$AD236,0,X$4),LEN(OFFSET('Vacation Tracker'!$Q236:$AD236,0,X$4))-1),0)))</f>
        <v>0</v>
      </c>
      <c r="AA233" s="26">
        <f t="array" aca="1" ref="AA233" ca="1">SUM(IF(RIGHT(OFFSET('Vacation Tracker'!$Q236:$AD236,0,X$4))=AA$8,IFERROR(--LEFT(OFFSET('Vacation Tracker'!$Q236:$AD236,0,X$4),LEN(OFFSET('Vacation Tracker'!$Q236:$AD236,0,X$4))-1),0)))</f>
        <v>0</v>
      </c>
      <c r="AB233" s="23">
        <f ca="1">SUM(OFFSET('Vacation Tracker'!$Q236:$AD236,0,AB$4))</f>
        <v>0</v>
      </c>
      <c r="AC233" s="26">
        <f t="shared" ref="AC233" ca="1" si="11657">AB233-AD233</f>
        <v>0</v>
      </c>
      <c r="AD233" s="26">
        <f t="array" aca="1" ref="AD233" ca="1">SUM(IF(RIGHT(OFFSET('Vacation Tracker'!$Q236:$AD236,0,AB$4))&lt;&gt;"O",IFERROR(--LEFT(OFFSET('Vacation Tracker'!$Q236:$AD236,0,AB$4),LEN(OFFSET('Vacation Tracker'!$Q236:$AD236,0,AB$4))-1),0)))</f>
        <v>0</v>
      </c>
      <c r="AE233" s="26">
        <f t="array" aca="1" ref="AE233" ca="1">SUM(IF(RIGHT(OFFSET('Vacation Tracker'!$Q236:$AD236,0,AB$4))=AE$8,IFERROR(--LEFT(OFFSET('Vacation Tracker'!$Q236:$AD236,0,AB$4),LEN(OFFSET('Vacation Tracker'!$Q236:$AD236,0,AB$4))-1),0)))</f>
        <v>0</v>
      </c>
      <c r="AF233" s="23">
        <f ca="1">SUM(OFFSET('Vacation Tracker'!$Q236:$AD236,0,AF$4))</f>
        <v>0</v>
      </c>
      <c r="AG233" s="26">
        <f t="shared" ref="AG233" ca="1" si="11658">AF233-AH233</f>
        <v>0</v>
      </c>
      <c r="AH233" s="26">
        <f t="array" aca="1" ref="AH233" ca="1">SUM(IF(RIGHT(OFFSET('Vacation Tracker'!$Q236:$AD236,0,AF$4))&lt;&gt;"O",IFERROR(--LEFT(OFFSET('Vacation Tracker'!$Q236:$AD236,0,AF$4),LEN(OFFSET('Vacation Tracker'!$Q236:$AD236,0,AF$4))-1),0)))</f>
        <v>0</v>
      </c>
      <c r="AI233" s="26">
        <f t="array" aca="1" ref="AI233" ca="1">SUM(IF(RIGHT(OFFSET('Vacation Tracker'!$Q236:$AD236,0,AF$4))=AI$8,IFERROR(--LEFT(OFFSET('Vacation Tracker'!$Q236:$AD236,0,AF$4),LEN(OFFSET('Vacation Tracker'!$Q236:$AD236,0,AF$4))-1),0)))</f>
        <v>0</v>
      </c>
      <c r="AJ233" s="23">
        <f ca="1">SUM(OFFSET('Vacation Tracker'!$Q236:$AD236,0,AJ$4))</f>
        <v>0</v>
      </c>
      <c r="AK233" s="26">
        <f t="shared" ref="AK233" ca="1" si="11659">AJ233-AL233</f>
        <v>0</v>
      </c>
      <c r="AL233" s="26">
        <f t="array" aca="1" ref="AL233" ca="1">SUM(IF(RIGHT(OFFSET('Vacation Tracker'!$Q236:$AD236,0,AJ$4))&lt;&gt;"O",IFERROR(--LEFT(OFFSET('Vacation Tracker'!$Q236:$AD236,0,AJ$4),LEN(OFFSET('Vacation Tracker'!$Q236:$AD236,0,AJ$4))-1),0)))</f>
        <v>0</v>
      </c>
      <c r="AM233" s="26">
        <f t="array" aca="1" ref="AM233" ca="1">SUM(IF(RIGHT(OFFSET('Vacation Tracker'!$Q236:$AD236,0,AJ$4))=AM$8,IFERROR(--LEFT(OFFSET('Vacation Tracker'!$Q236:$AD236,0,AJ$4),LEN(OFFSET('Vacation Tracker'!$Q236:$AD236,0,AJ$4))-1),0)))</f>
        <v>0</v>
      </c>
      <c r="AN233" s="23">
        <f ca="1">SUM(OFFSET('Vacation Tracker'!$Q236:$AD236,0,AN$4))</f>
        <v>0</v>
      </c>
      <c r="AO233" s="26">
        <f t="shared" ref="AO233" ca="1" si="11660">AN233-AP233</f>
        <v>0</v>
      </c>
      <c r="AP233" s="26">
        <f t="array" aca="1" ref="AP233" ca="1">SUM(IF(RIGHT(OFFSET('Vacation Tracker'!$Q236:$AD236,0,AN$4))&lt;&gt;"O",IFERROR(--LEFT(OFFSET('Vacation Tracker'!$Q236:$AD236,0,AN$4),LEN(OFFSET('Vacation Tracker'!$Q236:$AD236,0,AN$4))-1),0)))</f>
        <v>0</v>
      </c>
      <c r="AQ233" s="26">
        <f t="array" aca="1" ref="AQ233" ca="1">SUM(IF(RIGHT(OFFSET('Vacation Tracker'!$Q236:$AD236,0,AN$4))=AQ$8,IFERROR(--LEFT(OFFSET('Vacation Tracker'!$Q236:$AD236,0,AN$4),LEN(OFFSET('Vacation Tracker'!$Q236:$AD236,0,AN$4))-1),0)))</f>
        <v>0</v>
      </c>
      <c r="AR233" s="23">
        <f ca="1">SUM(OFFSET('Vacation Tracker'!$Q236:$AD236,0,AR$4))</f>
        <v>0</v>
      </c>
      <c r="AS233" s="26">
        <f t="shared" ref="AS233" ca="1" si="11661">AR233-AT233</f>
        <v>0</v>
      </c>
      <c r="AT233" s="26">
        <f t="array" aca="1" ref="AT233" ca="1">SUM(IF(RIGHT(OFFSET('Vacation Tracker'!$Q236:$AD236,0,AR$4))&lt;&gt;"O",IFERROR(--LEFT(OFFSET('Vacation Tracker'!$Q236:$AD236,0,AR$4),LEN(OFFSET('Vacation Tracker'!$Q236:$AD236,0,AR$4))-1),0)))</f>
        <v>0</v>
      </c>
      <c r="AU233" s="26">
        <f t="array" aca="1" ref="AU233" ca="1">SUM(IF(RIGHT(OFFSET('Vacation Tracker'!$Q236:$AD236,0,AR$4))=AU$8,IFERROR(--LEFT(OFFSET('Vacation Tracker'!$Q236:$AD236,0,AR$4),LEN(OFFSET('Vacation Tracker'!$Q236:$AD236,0,AR$4))-1),0)))</f>
        <v>0</v>
      </c>
      <c r="AV233" s="23">
        <f ca="1">SUM(OFFSET('Vacation Tracker'!$Q236:$AD236,0,AV$4))</f>
        <v>0</v>
      </c>
      <c r="AW233" s="26">
        <f t="shared" ref="AW233" ca="1" si="11662">AV233-AX233</f>
        <v>0</v>
      </c>
      <c r="AX233" s="26">
        <f t="array" aca="1" ref="AX233" ca="1">SUM(IF(RIGHT(OFFSET('Vacation Tracker'!$Q236:$AD236,0,AV$4))&lt;&gt;"O",IFERROR(--LEFT(OFFSET('Vacation Tracker'!$Q236:$AD236,0,AV$4),LEN(OFFSET('Vacation Tracker'!$Q236:$AD236,0,AV$4))-1),0)))</f>
        <v>0</v>
      </c>
      <c r="AY233" s="26">
        <f t="array" aca="1" ref="AY233" ca="1">SUM(IF(RIGHT(OFFSET('Vacation Tracker'!$Q236:$AD236,0,AV$4))=AY$8,IFERROR(--LEFT(OFFSET('Vacation Tracker'!$Q236:$AD236,0,AV$4),LEN(OFFSET('Vacation Tracker'!$Q236:$AD236,0,AV$4))-1),0)))</f>
        <v>0</v>
      </c>
      <c r="AZ233" s="23">
        <f ca="1">SUM(OFFSET('Vacation Tracker'!$Q236:$AD236,0,AZ$4))</f>
        <v>0</v>
      </c>
      <c r="BA233" s="26">
        <f t="shared" ref="BA233" ca="1" si="11663">AZ233-BB233</f>
        <v>0</v>
      </c>
      <c r="BB233" s="26">
        <f t="array" aca="1" ref="BB233" ca="1">SUM(IF(RIGHT(OFFSET('Vacation Tracker'!$Q236:$AD236,0,AZ$4))&lt;&gt;"O",IFERROR(--LEFT(OFFSET('Vacation Tracker'!$Q236:$AD236,0,AZ$4),LEN(OFFSET('Vacation Tracker'!$Q236:$AD236,0,AZ$4))-1),0)))</f>
        <v>0</v>
      </c>
      <c r="BC233" s="26">
        <f t="array" aca="1" ref="BC233" ca="1">SUM(IF(RIGHT(OFFSET('Vacation Tracker'!$Q236:$AD236,0,AZ$4))=BC$8,IFERROR(--LEFT(OFFSET('Vacation Tracker'!$Q236:$AD236,0,AZ$4),LEN(OFFSET('Vacation Tracker'!$Q236:$AD236,0,AZ$4))-1),0)))</f>
        <v>0</v>
      </c>
      <c r="BD233" s="23">
        <f ca="1">SUM(OFFSET('Vacation Tracker'!$Q236:$AD236,0,BD$4))</f>
        <v>0</v>
      </c>
      <c r="BE233" s="26">
        <f t="shared" ref="BE233" ca="1" si="11664">BD233-BF233</f>
        <v>0</v>
      </c>
      <c r="BF233" s="26">
        <f t="array" aca="1" ref="BF233" ca="1">SUM(IF(RIGHT(OFFSET('Vacation Tracker'!$Q236:$AD236,0,BD$4))&lt;&gt;"O",IFERROR(--LEFT(OFFSET('Vacation Tracker'!$Q236:$AD236,0,BD$4),LEN(OFFSET('Vacation Tracker'!$Q236:$AD236,0,BD$4))-1),0)))</f>
        <v>0</v>
      </c>
      <c r="BG233" s="26">
        <f t="array" aca="1" ref="BG233" ca="1">SUM(IF(RIGHT(OFFSET('Vacation Tracker'!$Q236:$AD236,0,BD$4))=BG$8,IFERROR(--LEFT(OFFSET('Vacation Tracker'!$Q236:$AD236,0,BD$4),LEN(OFFSET('Vacation Tracker'!$Q236:$AD236,0,BD$4))-1),0)))</f>
        <v>0</v>
      </c>
      <c r="BH233" s="23">
        <f ca="1">SUM(OFFSET('Vacation Tracker'!$Q236:$AD236,0,BH$4))</f>
        <v>0</v>
      </c>
      <c r="BI233" s="26">
        <f t="shared" ref="BI233" ca="1" si="11665">BH233-BJ233</f>
        <v>0</v>
      </c>
      <c r="BJ233" s="26">
        <f t="array" aca="1" ref="BJ233" ca="1">SUM(IF(RIGHT(OFFSET('Vacation Tracker'!$Q236:$AD236,0,BH$4))&lt;&gt;"O",IFERROR(--LEFT(OFFSET('Vacation Tracker'!$Q236:$AD236,0,BH$4),LEN(OFFSET('Vacation Tracker'!$Q236:$AD236,0,BH$4))-1),0)))</f>
        <v>0</v>
      </c>
      <c r="BK233" s="26">
        <f t="array" aca="1" ref="BK233" ca="1">SUM(IF(RIGHT(OFFSET('Vacation Tracker'!$Q236:$AD236,0,BH$4))=BK$8,IFERROR(--LEFT(OFFSET('Vacation Tracker'!$Q236:$AD236,0,BH$4),LEN(OFFSET('Vacation Tracker'!$Q236:$AD236,0,BH$4))-1),0)))</f>
        <v>0</v>
      </c>
      <c r="BL233" s="23">
        <f ca="1">SUM(OFFSET('Vacation Tracker'!$Q236:$AD236,0,BL$4))</f>
        <v>0</v>
      </c>
      <c r="BM233" s="26">
        <f t="shared" ref="BM233" ca="1" si="11666">BL233-BN233</f>
        <v>0</v>
      </c>
      <c r="BN233" s="26">
        <f t="array" aca="1" ref="BN233" ca="1">SUM(IF(RIGHT(OFFSET('Vacation Tracker'!$Q236:$AD236,0,BL$4))&lt;&gt;"O",IFERROR(--LEFT(OFFSET('Vacation Tracker'!$Q236:$AD236,0,BL$4),LEN(OFFSET('Vacation Tracker'!$Q236:$AD236,0,BL$4))-1),0)))</f>
        <v>0</v>
      </c>
      <c r="BO233" s="26">
        <f t="array" aca="1" ref="BO233" ca="1">SUM(IF(RIGHT(OFFSET('Vacation Tracker'!$Q236:$AD236,0,BL$4))=BO$8,IFERROR(--LEFT(OFFSET('Vacation Tracker'!$Q236:$AD236,0,BL$4),LEN(OFFSET('Vacation Tracker'!$Q236:$AD236,0,BL$4))-1),0)))</f>
        <v>0</v>
      </c>
      <c r="BP233" s="23">
        <f ca="1">SUM(OFFSET('Vacation Tracker'!$Q236:$AD236,0,BP$4))</f>
        <v>0</v>
      </c>
      <c r="BQ233" s="26">
        <f t="shared" ref="BQ233" ca="1" si="11667">BP233-BR233</f>
        <v>0</v>
      </c>
      <c r="BR233" s="26">
        <f t="array" aca="1" ref="BR233" ca="1">SUM(IF(RIGHT(OFFSET('Vacation Tracker'!$Q236:$AD236,0,BP$4))&lt;&gt;"O",IFERROR(--LEFT(OFFSET('Vacation Tracker'!$Q236:$AD236,0,BP$4),LEN(OFFSET('Vacation Tracker'!$Q236:$AD236,0,BP$4))-1),0)))</f>
        <v>0</v>
      </c>
      <c r="BS233" s="26">
        <f t="array" aca="1" ref="BS233" ca="1">SUM(IF(RIGHT(OFFSET('Vacation Tracker'!$Q236:$AD236,0,BP$4))=BS$8,IFERROR(--LEFT(OFFSET('Vacation Tracker'!$Q236:$AD236,0,BP$4),LEN(OFFSET('Vacation Tracker'!$Q236:$AD236,0,BP$4))-1),0)))</f>
        <v>0</v>
      </c>
      <c r="BT233" s="23">
        <f ca="1">SUM(OFFSET('Vacation Tracker'!$Q236:$AD236,0,BT$4))</f>
        <v>0</v>
      </c>
      <c r="BU233" s="26">
        <f t="shared" ref="BU233" ca="1" si="11668">BT233-BV233</f>
        <v>0</v>
      </c>
      <c r="BV233" s="26">
        <f t="array" aca="1" ref="BV233" ca="1">SUM(IF(RIGHT(OFFSET('Vacation Tracker'!$Q236:$AD236,0,BT$4))&lt;&gt;"O",IFERROR(--LEFT(OFFSET('Vacation Tracker'!$Q236:$AD236,0,BT$4),LEN(OFFSET('Vacation Tracker'!$Q236:$AD236,0,BT$4))-1),0)))</f>
        <v>0</v>
      </c>
      <c r="BW233" s="26">
        <f t="array" aca="1" ref="BW233" ca="1">SUM(IF(RIGHT(OFFSET('Vacation Tracker'!$Q236:$AD236,0,BT$4))=BW$8,IFERROR(--LEFT(OFFSET('Vacation Tracker'!$Q236:$AD236,0,BT$4),LEN(OFFSET('Vacation Tracker'!$Q236:$AD236,0,BT$4))-1),0)))</f>
        <v>0</v>
      </c>
      <c r="BX233" s="23">
        <f ca="1">SUM(OFFSET('Vacation Tracker'!$Q236:$AD236,0,BX$4))</f>
        <v>0</v>
      </c>
      <c r="BY233" s="26">
        <f t="shared" ref="BY233" ca="1" si="11669">BX233-BZ233</f>
        <v>0</v>
      </c>
      <c r="BZ233" s="26">
        <f t="array" aca="1" ref="BZ233" ca="1">SUM(IF(RIGHT(OFFSET('Vacation Tracker'!$Q236:$AD236,0,BX$4))&lt;&gt;"O",IFERROR(--LEFT(OFFSET('Vacation Tracker'!$Q236:$AD236,0,BX$4),LEN(OFFSET('Vacation Tracker'!$Q236:$AD236,0,BX$4))-1),0)))</f>
        <v>0</v>
      </c>
      <c r="CA233" s="26">
        <f t="array" aca="1" ref="CA233" ca="1">SUM(IF(RIGHT(OFFSET('Vacation Tracker'!$Q236:$AD236,0,BX$4))=CA$8,IFERROR(--LEFT(OFFSET('Vacation Tracker'!$Q236:$AD236,0,BX$4),LEN(OFFSET('Vacation Tracker'!$Q236:$AD236,0,BX$4))-1),0)))</f>
        <v>0</v>
      </c>
      <c r="CB233" s="23">
        <f ca="1">SUM(OFFSET('Vacation Tracker'!$Q236:$AD236,0,CB$4))</f>
        <v>0</v>
      </c>
      <c r="CC233" s="26">
        <f t="shared" ref="CC233" ca="1" si="11670">CB233-CD233</f>
        <v>0</v>
      </c>
      <c r="CD233" s="26">
        <f t="array" aca="1" ref="CD233" ca="1">SUM(IF(RIGHT(OFFSET('Vacation Tracker'!$Q236:$AD236,0,CB$4))&lt;&gt;"O",IFERROR(--LEFT(OFFSET('Vacation Tracker'!$Q236:$AD236,0,CB$4),LEN(OFFSET('Vacation Tracker'!$Q236:$AD236,0,CB$4))-1),0)))</f>
        <v>0</v>
      </c>
      <c r="CE233" s="26">
        <f t="array" aca="1" ref="CE233" ca="1">SUM(IF(RIGHT(OFFSET('Vacation Tracker'!$Q236:$AD236,0,CB$4))=CE$8,IFERROR(--LEFT(OFFSET('Vacation Tracker'!$Q236:$AD236,0,CB$4),LEN(OFFSET('Vacation Tracker'!$Q236:$AD236,0,CB$4))-1),0)))</f>
        <v>0</v>
      </c>
      <c r="CF233" s="23">
        <f ca="1">SUM(OFFSET('Vacation Tracker'!$Q236:$AD236,0,CF$4))</f>
        <v>0</v>
      </c>
      <c r="CG233" s="26">
        <f t="shared" ref="CG233" ca="1" si="11671">CF233-CH233</f>
        <v>0</v>
      </c>
      <c r="CH233" s="26">
        <f t="array" aca="1" ref="CH233" ca="1">SUM(IF(RIGHT(OFFSET('Vacation Tracker'!$Q236:$AD236,0,CF$4))&lt;&gt;"O",IFERROR(--LEFT(OFFSET('Vacation Tracker'!$Q236:$AD236,0,CF$4),LEN(OFFSET('Vacation Tracker'!$Q236:$AD236,0,CF$4))-1),0)))</f>
        <v>0</v>
      </c>
      <c r="CI233" s="26">
        <f t="array" aca="1" ref="CI233" ca="1">SUM(IF(RIGHT(OFFSET('Vacation Tracker'!$Q236:$AD236,0,CF$4))=CI$8,IFERROR(--LEFT(OFFSET('Vacation Tracker'!$Q236:$AD236,0,CF$4),LEN(OFFSET('Vacation Tracker'!$Q236:$AD236,0,CF$4))-1),0)))</f>
        <v>0</v>
      </c>
      <c r="CJ233" s="23">
        <f ca="1">SUM(OFFSET('Vacation Tracker'!$Q236:$AD236,0,CJ$4))</f>
        <v>0</v>
      </c>
      <c r="CK233" s="26">
        <f t="shared" ref="CK233" ca="1" si="11672">CJ233-CL233</f>
        <v>0</v>
      </c>
      <c r="CL233" s="26">
        <f t="array" aca="1" ref="CL233" ca="1">SUM(IF(RIGHT(OFFSET('Vacation Tracker'!$Q236:$AD236,0,CJ$4))&lt;&gt;"O",IFERROR(--LEFT(OFFSET('Vacation Tracker'!$Q236:$AD236,0,CJ$4),LEN(OFFSET('Vacation Tracker'!$Q236:$AD236,0,CJ$4))-1),0)))</f>
        <v>0</v>
      </c>
      <c r="CM233" s="26">
        <f t="array" aca="1" ref="CM233" ca="1">SUM(IF(RIGHT(OFFSET('Vacation Tracker'!$Q236:$AD236,0,CJ$4))=CM$8,IFERROR(--LEFT(OFFSET('Vacation Tracker'!$Q236:$AD236,0,CJ$4),LEN(OFFSET('Vacation Tracker'!$Q236:$AD236,0,CJ$4))-1),0)))</f>
        <v>0</v>
      </c>
      <c r="CN233" s="23">
        <f ca="1">SUM(OFFSET('Vacation Tracker'!$Q236:$AD236,0,CN$4))</f>
        <v>0</v>
      </c>
      <c r="CO233" s="26">
        <f t="shared" ref="CO233" ca="1" si="11673">CN233-CP233</f>
        <v>0</v>
      </c>
      <c r="CP233" s="26">
        <f t="array" aca="1" ref="CP233" ca="1">SUM(IF(RIGHT(OFFSET('Vacation Tracker'!$Q236:$AD236,0,CN$4))&lt;&gt;"O",IFERROR(--LEFT(OFFSET('Vacation Tracker'!$Q236:$AD236,0,CN$4),LEN(OFFSET('Vacation Tracker'!$Q236:$AD236,0,CN$4))-1),0)))</f>
        <v>0</v>
      </c>
      <c r="CQ233" s="26">
        <f t="array" aca="1" ref="CQ233" ca="1">SUM(IF(RIGHT(OFFSET('Vacation Tracker'!$Q236:$AD236,0,CN$4))=CQ$8,IFERROR(--LEFT(OFFSET('Vacation Tracker'!$Q236:$AD236,0,CN$4),LEN(OFFSET('Vacation Tracker'!$Q236:$AD236,0,CN$4))-1),0)))</f>
        <v>0</v>
      </c>
      <c r="CR233" s="23">
        <f ca="1">SUM(OFFSET('Vacation Tracker'!$Q236:$AD236,0,CR$4))</f>
        <v>0</v>
      </c>
      <c r="CS233" s="26">
        <f t="shared" ref="CS233" ca="1" si="11674">CR233-CT233</f>
        <v>0</v>
      </c>
      <c r="CT233" s="26">
        <f t="array" aca="1" ref="CT233" ca="1">SUM(IF(RIGHT(OFFSET('Vacation Tracker'!$Q236:$AD236,0,CR$4))&lt;&gt;"O",IFERROR(--LEFT(OFFSET('Vacation Tracker'!$Q236:$AD236,0,CR$4),LEN(OFFSET('Vacation Tracker'!$Q236:$AD236,0,CR$4))-1),0)))</f>
        <v>0</v>
      </c>
      <c r="CU233" s="26">
        <f t="array" aca="1" ref="CU233" ca="1">SUM(IF(RIGHT(OFFSET('Vacation Tracker'!$Q236:$AD236,0,CR$4))=CU$8,IFERROR(--LEFT(OFFSET('Vacation Tracker'!$Q236:$AD236,0,CR$4),LEN(OFFSET('Vacation Tracker'!$Q236:$AD236,0,CR$4))-1),0)))</f>
        <v>0</v>
      </c>
      <c r="CV233" s="23">
        <f ca="1">SUM(OFFSET('Vacation Tracker'!$Q236:$AD236,0,CV$4))</f>
        <v>0</v>
      </c>
      <c r="CW233" s="26">
        <f t="shared" ref="CW233" ca="1" si="11675">CV233-CX233</f>
        <v>0</v>
      </c>
      <c r="CX233" s="26">
        <f t="array" aca="1" ref="CX233" ca="1">SUM(IF(RIGHT(OFFSET('Vacation Tracker'!$Q236:$AD236,0,CV$4))&lt;&gt;"O",IFERROR(--LEFT(OFFSET('Vacation Tracker'!$Q236:$AD236,0,CV$4),LEN(OFFSET('Vacation Tracker'!$Q236:$AD236,0,CV$4))-1),0)))</f>
        <v>0</v>
      </c>
      <c r="CY233" s="26">
        <f t="array" aca="1" ref="CY233" ca="1">SUM(IF(RIGHT(OFFSET('Vacation Tracker'!$Q236:$AD236,0,CV$4))=CY$8,IFERROR(--LEFT(OFFSET('Vacation Tracker'!$Q236:$AD236,0,CV$4),LEN(OFFSET('Vacation Tracker'!$Q236:$AD236,0,CV$4))-1),0)))</f>
        <v>0</v>
      </c>
      <c r="CZ233" s="23">
        <f ca="1">SUM(OFFSET('Vacation Tracker'!$Q236:$AD236,0,CZ$4))</f>
        <v>0</v>
      </c>
      <c r="DA233" s="26">
        <f t="shared" ref="DA233" ca="1" si="11676">CZ233-DB233</f>
        <v>0</v>
      </c>
      <c r="DB233" s="26">
        <f t="array" aca="1" ref="DB233" ca="1">SUM(IF(RIGHT(OFFSET('Vacation Tracker'!$Q236:$AD236,0,CZ$4))&lt;&gt;"O",IFERROR(--LEFT(OFFSET('Vacation Tracker'!$Q236:$AD236,0,CZ$4),LEN(OFFSET('Vacation Tracker'!$Q236:$AD236,0,CZ$4))-1),0)))</f>
        <v>0</v>
      </c>
      <c r="DC233" s="26">
        <f t="array" aca="1" ref="DC233" ca="1">SUM(IF(RIGHT(OFFSET('Vacation Tracker'!$Q236:$AD236,0,CZ$4))=DC$8,IFERROR(--LEFT(OFFSET('Vacation Tracker'!$Q236:$AD236,0,CZ$4),LEN(OFFSET('Vacation Tracker'!$Q236:$AD236,0,CZ$4))-1),0)))</f>
        <v>0</v>
      </c>
      <c r="DD233" s="23">
        <f ca="1">SUM(OFFSET('Vacation Tracker'!$Q236:$AD236,0,DD$4))</f>
        <v>0</v>
      </c>
      <c r="DE233" s="26">
        <f t="shared" ref="DE233" ca="1" si="11677">DD233-DF233</f>
        <v>0</v>
      </c>
      <c r="DF233" s="26">
        <f t="array" aca="1" ref="DF233" ca="1">SUM(IF(RIGHT(OFFSET('Vacation Tracker'!$Q236:$AD236,0,DD$4))&lt;&gt;"O",IFERROR(--LEFT(OFFSET('Vacation Tracker'!$Q236:$AD236,0,DD$4),LEN(OFFSET('Vacation Tracker'!$Q236:$AD236,0,DD$4))-1),0)))</f>
        <v>0</v>
      </c>
      <c r="DG233" s="26">
        <f t="array" aca="1" ref="DG233" ca="1">SUM(IF(RIGHT(OFFSET('Vacation Tracker'!$Q236:$AD236,0,DD$4))=DG$8,IFERROR(--LEFT(OFFSET('Vacation Tracker'!$Q236:$AD236,0,DD$4),LEN(OFFSET('Vacation Tracker'!$Q236:$AD236,0,DD$4))-1),0)))</f>
        <v>0</v>
      </c>
      <c r="DH233" s="23">
        <f ca="1">SUM(OFFSET('Vacation Tracker'!$Q236:$AD236,0,DH$4))</f>
        <v>0</v>
      </c>
      <c r="DI233" s="26">
        <f t="shared" ref="DI233" ca="1" si="11678">DH233-DJ233</f>
        <v>0</v>
      </c>
      <c r="DJ233" s="26">
        <f t="array" aca="1" ref="DJ233" ca="1">SUM(IF(RIGHT(OFFSET('Vacation Tracker'!$Q236:$AD236,0,DH$4))&lt;&gt;"O",IFERROR(--LEFT(OFFSET('Vacation Tracker'!$Q236:$AD236,0,DH$4),LEN(OFFSET('Vacation Tracker'!$Q236:$AD236,0,DH$4))-1),0)))</f>
        <v>0</v>
      </c>
      <c r="DK233" s="26">
        <f t="array" aca="1" ref="DK233" ca="1">SUM(IF(RIGHT(OFFSET('Vacation Tracker'!$Q236:$AD236,0,DH$4))=DK$8,IFERROR(--LEFT(OFFSET('Vacation Tracker'!$Q236:$AD236,0,DH$4),LEN(OFFSET('Vacation Tracker'!$Q236:$AD236,0,DH$4))-1),0)))</f>
        <v>0</v>
      </c>
      <c r="DL233" s="23">
        <f ca="1">SUM(OFFSET('Vacation Tracker'!$Q236:$AD236,0,DL$4))</f>
        <v>0</v>
      </c>
      <c r="DM233" s="26">
        <f t="shared" ref="DM233" ca="1" si="11679">DL233-DN233</f>
        <v>0</v>
      </c>
      <c r="DN233" s="26">
        <f t="array" aca="1" ref="DN233" ca="1">SUM(IF(RIGHT(OFFSET('Vacation Tracker'!$Q236:$AD236,0,DL$4))&lt;&gt;"O",IFERROR(--LEFT(OFFSET('Vacation Tracker'!$Q236:$AD236,0,DL$4),LEN(OFFSET('Vacation Tracker'!$Q236:$AD236,0,DL$4))-1),0)))</f>
        <v>0</v>
      </c>
      <c r="DO233" s="26">
        <f t="array" aca="1" ref="DO233" ca="1">SUM(IF(RIGHT(OFFSET('Vacation Tracker'!$Q236:$AD236,0,DL$4))=DO$8,IFERROR(--LEFT(OFFSET('Vacation Tracker'!$Q236:$AD236,0,DL$4),LEN(OFFSET('Vacation Tracker'!$Q236:$AD236,0,DL$4))-1),0)))</f>
        <v>0</v>
      </c>
      <c r="DP233" s="23">
        <f ca="1">SUM(OFFSET('Vacation Tracker'!$Q236:$AD236,0,DP$4))</f>
        <v>0</v>
      </c>
      <c r="DQ233" s="26">
        <f t="shared" ref="DQ233" ca="1" si="11680">DP233-DR233</f>
        <v>0</v>
      </c>
      <c r="DR233" s="26">
        <f t="array" aca="1" ref="DR233" ca="1">SUM(IF(RIGHT(OFFSET('Vacation Tracker'!$Q236:$AD236,0,DP$4))&lt;&gt;"O",IFERROR(--LEFT(OFFSET('Vacation Tracker'!$Q236:$AD236,0,DP$4),LEN(OFFSET('Vacation Tracker'!$Q236:$AD236,0,DP$4))-1),0)))</f>
        <v>0</v>
      </c>
      <c r="DS233" s="26">
        <f t="array" aca="1" ref="DS233" ca="1">SUM(IF(RIGHT(OFFSET('Vacation Tracker'!$Q236:$AD236,0,DP$4))=DS$8,IFERROR(--LEFT(OFFSET('Vacation Tracker'!$Q236:$AD236,0,DP$4),LEN(OFFSET('Vacation Tracker'!$Q236:$AD236,0,DP$4))-1),0)))</f>
        <v>0</v>
      </c>
      <c r="DT233" s="23">
        <f ca="1">SUM(OFFSET('Vacation Tracker'!$Q236:$AD236,0,DT$4))</f>
        <v>0</v>
      </c>
      <c r="DU233" s="26">
        <f t="shared" ref="DU233" ca="1" si="11681">DT233-DV233</f>
        <v>0</v>
      </c>
      <c r="DV233" s="26">
        <f t="array" aca="1" ref="DV233" ca="1">SUM(IF(RIGHT(OFFSET('Vacation Tracker'!$Q236:$AD236,0,DT$4))&lt;&gt;"O",IFERROR(--LEFT(OFFSET('Vacation Tracker'!$Q236:$AD236,0,DT$4),LEN(OFFSET('Vacation Tracker'!$Q236:$AD236,0,DT$4))-1),0)))</f>
        <v>0</v>
      </c>
      <c r="DW233" s="26">
        <f t="array" aca="1" ref="DW233" ca="1">SUM(IF(RIGHT(OFFSET('Vacation Tracker'!$Q236:$AD236,0,DT$4))=DW$8,IFERROR(--LEFT(OFFSET('Vacation Tracker'!$Q236:$AD236,0,DT$4),LEN(OFFSET('Vacation Tracker'!$Q236:$AD236,0,DT$4))-1),0)))</f>
        <v>0</v>
      </c>
      <c r="DX233" s="23">
        <f ca="1">SUM(OFFSET('Vacation Tracker'!$Q236:$AD236,0,DX$4))</f>
        <v>0</v>
      </c>
      <c r="DY233" s="26">
        <f t="shared" ref="DY233" ca="1" si="11682">DX233-DZ233</f>
        <v>0</v>
      </c>
      <c r="DZ233" s="26">
        <f t="array" aca="1" ref="DZ233" ca="1">SUM(IF(RIGHT(OFFSET('Vacation Tracker'!$Q236:$AD236,0,DX$4))&lt;&gt;"O",IFERROR(--LEFT(OFFSET('Vacation Tracker'!$Q236:$AD236,0,DX$4),LEN(OFFSET('Vacation Tracker'!$Q236:$AD236,0,DX$4))-1),0)))</f>
        <v>0</v>
      </c>
      <c r="EA233" s="26">
        <f t="array" aca="1" ref="EA233" ca="1">SUM(IF(RIGHT(OFFSET('Vacation Tracker'!$Q236:$AD236,0,DX$4))=EA$8,IFERROR(--LEFT(OFFSET('Vacation Tracker'!$Q236:$AD236,0,DX$4),LEN(OFFSET('Vacation Tracker'!$Q236:$AD236,0,DX$4))-1),0)))</f>
        <v>0</v>
      </c>
      <c r="EB233" s="23">
        <f ca="1">SUM(OFFSET('Vacation Tracker'!$Q236:$AD236,0,EB$4))</f>
        <v>0</v>
      </c>
      <c r="EC233" s="26">
        <f t="shared" ref="EC233" ca="1" si="11683">EB233-ED233</f>
        <v>0</v>
      </c>
      <c r="ED233" s="26">
        <f t="array" aca="1" ref="ED233" ca="1">SUM(IF(RIGHT(OFFSET('Vacation Tracker'!$Q236:$AD236,0,EB$4))&lt;&gt;"O",IFERROR(--LEFT(OFFSET('Vacation Tracker'!$Q236:$AD236,0,EB$4),LEN(OFFSET('Vacation Tracker'!$Q236:$AD236,0,EB$4))-1),0)))</f>
        <v>0</v>
      </c>
      <c r="EE233" s="26">
        <f t="array" aca="1" ref="EE233" ca="1">SUM(IF(RIGHT(OFFSET('Vacation Tracker'!$Q236:$AD236,0,EB$4))=EE$8,IFERROR(--LEFT(OFFSET('Vacation Tracker'!$Q236:$AD236,0,EB$4),LEN(OFFSET('Vacation Tracker'!$Q236:$AD236,0,EB$4))-1),0)))</f>
        <v>0</v>
      </c>
      <c r="EF233" s="23">
        <f ca="1">SUM(OFFSET('Vacation Tracker'!$Q236:$AD236,0,EF$4))</f>
        <v>0</v>
      </c>
      <c r="EG233" s="26">
        <f t="shared" ref="EG233" ca="1" si="11684">EF233-EH233</f>
        <v>0</v>
      </c>
      <c r="EH233" s="26">
        <f t="array" aca="1" ref="EH233" ca="1">SUM(IF(RIGHT(OFFSET('Vacation Tracker'!$Q236:$AD236,0,EF$4))&lt;&gt;"O",IFERROR(--LEFT(OFFSET('Vacation Tracker'!$Q236:$AD236,0,EF$4),LEN(OFFSET('Vacation Tracker'!$Q236:$AD236,0,EF$4))-1),0)))</f>
        <v>0</v>
      </c>
      <c r="EI233" s="26">
        <f t="array" aca="1" ref="EI233" ca="1">SUM(IF(RIGHT(OFFSET('Vacation Tracker'!$Q236:$AD236,0,EF$4))=EI$8,IFERROR(--LEFT(OFFSET('Vacation Tracker'!$Q236:$AD236,0,EF$4),LEN(OFFSET('Vacation Tracker'!$Q236:$AD236,0,EF$4))-1),0)))</f>
        <v>0</v>
      </c>
      <c r="EJ233" s="23">
        <f ca="1">SUM(OFFSET('Vacation Tracker'!$Q236:$AD236,0,EJ$4))</f>
        <v>0</v>
      </c>
      <c r="EK233" s="26">
        <f t="shared" ref="EK233" ca="1" si="11685">EJ233-EL233</f>
        <v>0</v>
      </c>
      <c r="EL233" s="26">
        <f t="array" aca="1" ref="EL233" ca="1">SUM(IF(RIGHT(OFFSET('Vacation Tracker'!$Q236:$AD236,0,EJ$4))&lt;&gt;"O",IFERROR(--LEFT(OFFSET('Vacation Tracker'!$Q236:$AD236,0,EJ$4),LEN(OFFSET('Vacation Tracker'!$Q236:$AD236,0,EJ$4))-1),0)))</f>
        <v>0</v>
      </c>
      <c r="EM233" s="26">
        <f t="array" aca="1" ref="EM233" ca="1">SUM(IF(RIGHT(OFFSET('Vacation Tracker'!$Q236:$AD236,0,EJ$4))=EM$8,IFERROR(--LEFT(OFFSET('Vacation Tracker'!$Q236:$AD236,0,EJ$4),LEN(OFFSET('Vacation Tracker'!$Q236:$AD236,0,EJ$4))-1),0)))</f>
        <v>0</v>
      </c>
      <c r="EN233" s="23">
        <f ca="1">SUM(OFFSET('Vacation Tracker'!$Q236:$AD236,0,EN$4))</f>
        <v>0</v>
      </c>
      <c r="EO233" s="26">
        <f t="shared" ref="EO233" ca="1" si="11686">EN233-EP233</f>
        <v>0</v>
      </c>
      <c r="EP233" s="26">
        <f t="array" aca="1" ref="EP233" ca="1">SUM(IF(RIGHT(OFFSET('Vacation Tracker'!$Q236:$AD236,0,EN$4))&lt;&gt;"O",IFERROR(--LEFT(OFFSET('Vacation Tracker'!$Q236:$AD236,0,EN$4),LEN(OFFSET('Vacation Tracker'!$Q236:$AD236,0,EN$4))-1),0)))</f>
        <v>0</v>
      </c>
      <c r="EQ233" s="26">
        <f t="array" aca="1" ref="EQ233" ca="1">SUM(IF(RIGHT(OFFSET('Vacation Tracker'!$Q236:$AD236,0,EN$4))=EQ$8,IFERROR(--LEFT(OFFSET('Vacation Tracker'!$Q236:$AD236,0,EN$4),LEN(OFFSET('Vacation Tracker'!$Q236:$AD236,0,EN$4))-1),0)))</f>
        <v>0</v>
      </c>
      <c r="ER233" s="23">
        <f ca="1">SUM(OFFSET('Vacation Tracker'!$Q236:$AD236,0,ER$4))</f>
        <v>0</v>
      </c>
      <c r="ES233" s="26">
        <f t="shared" ref="ES233" ca="1" si="11687">ER233-ET233</f>
        <v>0</v>
      </c>
      <c r="ET233" s="26">
        <f t="array" aca="1" ref="ET233" ca="1">SUM(IF(RIGHT(OFFSET('Vacation Tracker'!$Q236:$AD236,0,ER$4))&lt;&gt;"O",IFERROR(--LEFT(OFFSET('Vacation Tracker'!$Q236:$AD236,0,ER$4),LEN(OFFSET('Vacation Tracker'!$Q236:$AD236,0,ER$4))-1),0)))</f>
        <v>0</v>
      </c>
      <c r="EU233" s="26">
        <f t="array" aca="1" ref="EU233" ca="1">SUM(IF(RIGHT(OFFSET('Vacation Tracker'!$Q236:$AD236,0,ER$4))=EU$8,IFERROR(--LEFT(OFFSET('Vacation Tracker'!$Q236:$AD236,0,ER$4),LEN(OFFSET('Vacation Tracker'!$Q236:$AD236,0,ER$4))-1),0)))</f>
        <v>0</v>
      </c>
      <c r="EV233" s="23">
        <f ca="1">SUM(OFFSET('Vacation Tracker'!$Q236:$AD236,0,EV$4))</f>
        <v>0</v>
      </c>
      <c r="EW233" s="26">
        <f t="shared" ref="EW233" ca="1" si="11688">EV233-EX233</f>
        <v>0</v>
      </c>
      <c r="EX233" s="26">
        <f t="array" aca="1" ref="EX233" ca="1">SUM(IF(RIGHT(OFFSET('Vacation Tracker'!$Q236:$AD236,0,EV$4))&lt;&gt;"O",IFERROR(--LEFT(OFFSET('Vacation Tracker'!$Q236:$AD236,0,EV$4),LEN(OFFSET('Vacation Tracker'!$Q236:$AD236,0,EV$4))-1),0)))</f>
        <v>0</v>
      </c>
      <c r="EY233" s="26">
        <f t="array" aca="1" ref="EY233" ca="1">SUM(IF(RIGHT(OFFSET('Vacation Tracker'!$Q236:$AD236,0,EV$4))=EY$8,IFERROR(--LEFT(OFFSET('Vacation Tracker'!$Q236:$AD236,0,EV$4),LEN(OFFSET('Vacation Tracker'!$Q236:$AD236,0,EV$4))-1),0)))</f>
        <v>0</v>
      </c>
      <c r="EZ233" s="23">
        <f ca="1">SUM(OFFSET('Vacation Tracker'!$Q236:$AD236,0,EZ$4))</f>
        <v>0</v>
      </c>
      <c r="FA233" s="26">
        <f t="shared" ref="FA233" ca="1" si="11689">EZ233-FB233</f>
        <v>0</v>
      </c>
      <c r="FB233" s="26">
        <f t="array" aca="1" ref="FB233" ca="1">SUM(IF(RIGHT(OFFSET('Vacation Tracker'!$Q236:$AD236,0,EZ$4))&lt;&gt;"O",IFERROR(--LEFT(OFFSET('Vacation Tracker'!$Q236:$AD236,0,EZ$4),LEN(OFFSET('Vacation Tracker'!$Q236:$AD236,0,EZ$4))-1),0)))</f>
        <v>0</v>
      </c>
      <c r="FC233" s="26">
        <f t="array" aca="1" ref="FC233" ca="1">SUM(IF(RIGHT(OFFSET('Vacation Tracker'!$Q236:$AD236,0,EZ$4))=FC$8,IFERROR(--LEFT(OFFSET('Vacation Tracker'!$Q236:$AD236,0,EZ$4),LEN(OFFSET('Vacation Tracker'!$Q236:$AD236,0,EZ$4))-1),0)))</f>
        <v>0</v>
      </c>
      <c r="FD233" s="23">
        <f ca="1">SUM(OFFSET('Vacation Tracker'!$Q236:$AD236,0,FD$4))</f>
        <v>0</v>
      </c>
      <c r="FE233" s="26">
        <f t="shared" ref="FE233" ca="1" si="11690">FD233-FF233</f>
        <v>0</v>
      </c>
      <c r="FF233" s="26">
        <f t="array" aca="1" ref="FF233" ca="1">SUM(IF(RIGHT(OFFSET('Vacation Tracker'!$Q236:$AD236,0,FD$4))&lt;&gt;"O",IFERROR(--LEFT(OFFSET('Vacation Tracker'!$Q236:$AD236,0,FD$4),LEN(OFFSET('Vacation Tracker'!$Q236:$AD236,0,FD$4))-1),0)))</f>
        <v>0</v>
      </c>
      <c r="FG233" s="26">
        <f t="array" aca="1" ref="FG233" ca="1">SUM(IF(RIGHT(OFFSET('Vacation Tracker'!$Q236:$AD236,0,FD$4))=FG$8,IFERROR(--LEFT(OFFSET('Vacation Tracker'!$Q236:$AD236,0,FD$4),LEN(OFFSET('Vacation Tracker'!$Q236:$AD236,0,FD$4))-1),0)))</f>
        <v>0</v>
      </c>
      <c r="FH233" s="23">
        <f ca="1">SUM(OFFSET('Vacation Tracker'!$Q236:$AD236,0,FH$4))</f>
        <v>0</v>
      </c>
      <c r="FI233" s="26">
        <f t="shared" ref="FI233" ca="1" si="11691">FH233-FJ233</f>
        <v>0</v>
      </c>
      <c r="FJ233" s="26">
        <f t="array" aca="1" ref="FJ233" ca="1">SUM(IF(RIGHT(OFFSET('Vacation Tracker'!$Q236:$AD236,0,FH$4))&lt;&gt;"O",IFERROR(--LEFT(OFFSET('Vacation Tracker'!$Q236:$AD236,0,FH$4),LEN(OFFSET('Vacation Tracker'!$Q236:$AD236,0,FH$4))-1),0)))</f>
        <v>0</v>
      </c>
      <c r="FK233" s="26">
        <f t="array" aca="1" ref="FK233" ca="1">SUM(IF(RIGHT(OFFSET('Vacation Tracker'!$Q236:$AD236,0,FH$4))=FK$8,IFERROR(--LEFT(OFFSET('Vacation Tracker'!$Q236:$AD236,0,FH$4),LEN(OFFSET('Vacation Tracker'!$Q236:$AD236,0,FH$4))-1),0)))</f>
        <v>0</v>
      </c>
      <c r="FL233" s="23">
        <f ca="1">SUM(OFFSET('Vacation Tracker'!$Q236:$AD236,0,FL$4))</f>
        <v>0</v>
      </c>
      <c r="FM233" s="26">
        <f t="shared" ref="FM233" ca="1" si="11692">FL233-FN233</f>
        <v>0</v>
      </c>
      <c r="FN233" s="26">
        <f t="array" aca="1" ref="FN233" ca="1">SUM(IF(RIGHT(OFFSET('Vacation Tracker'!$Q236:$AD236,0,FL$4))&lt;&gt;"O",IFERROR(--LEFT(OFFSET('Vacation Tracker'!$Q236:$AD236,0,FL$4),LEN(OFFSET('Vacation Tracker'!$Q236:$AD236,0,FL$4))-1),0)))</f>
        <v>0</v>
      </c>
      <c r="FO233" s="26">
        <f t="array" aca="1" ref="FO233" ca="1">SUM(IF(RIGHT(OFFSET('Vacation Tracker'!$Q236:$AD236,0,FL$4))=FO$8,IFERROR(--LEFT(OFFSET('Vacation Tracker'!$Q236:$AD236,0,FL$4),LEN(OFFSET('Vacation Tracker'!$Q236:$AD236,0,FL$4))-1),0)))</f>
        <v>0</v>
      </c>
      <c r="FP233" s="23">
        <f ca="1">SUM(OFFSET('Vacation Tracker'!$Q236:$AD236,0,FP$4))</f>
        <v>0</v>
      </c>
      <c r="FQ233" s="26">
        <f t="shared" ref="FQ233" ca="1" si="11693">FP233-FR233</f>
        <v>0</v>
      </c>
      <c r="FR233" s="26">
        <f t="array" aca="1" ref="FR233" ca="1">SUM(IF(RIGHT(OFFSET('Vacation Tracker'!$Q236:$AD236,0,FP$4))&lt;&gt;"O",IFERROR(--LEFT(OFFSET('Vacation Tracker'!$Q236:$AD236,0,FP$4),LEN(OFFSET('Vacation Tracker'!$Q236:$AD236,0,FP$4))-1),0)))</f>
        <v>0</v>
      </c>
      <c r="FS233" s="26">
        <f t="array" aca="1" ref="FS233" ca="1">SUM(IF(RIGHT(OFFSET('Vacation Tracker'!$Q236:$AD236,0,FP$4))=FS$8,IFERROR(--LEFT(OFFSET('Vacation Tracker'!$Q236:$AD236,0,FP$4),LEN(OFFSET('Vacation Tracker'!$Q236:$AD236,0,FP$4))-1),0)))</f>
        <v>0</v>
      </c>
      <c r="FT233" s="23">
        <f ca="1">SUM(OFFSET('Vacation Tracker'!$Q236:$AD236,0,FT$4))</f>
        <v>0</v>
      </c>
      <c r="FU233" s="26">
        <f t="shared" ref="FU233" ca="1" si="11694">FT233-FV233</f>
        <v>0</v>
      </c>
      <c r="FV233" s="26">
        <f t="array" aca="1" ref="FV233" ca="1">SUM(IF(RIGHT(OFFSET('Vacation Tracker'!$Q236:$AD236,0,FT$4))&lt;&gt;"O",IFERROR(--LEFT(OFFSET('Vacation Tracker'!$Q236:$AD236,0,FT$4),LEN(OFFSET('Vacation Tracker'!$Q236:$AD236,0,FT$4))-1),0)))</f>
        <v>0</v>
      </c>
      <c r="FW233" s="26">
        <f t="array" aca="1" ref="FW233" ca="1">SUM(IF(RIGHT(OFFSET('Vacation Tracker'!$Q236:$AD236,0,FT$4))=FW$8,IFERROR(--LEFT(OFFSET('Vacation Tracker'!$Q236:$AD236,0,FT$4),LEN(OFFSET('Vacation Tracker'!$Q236:$AD236,0,FT$4))-1),0)))</f>
        <v>0</v>
      </c>
      <c r="FX233" s="23">
        <f ca="1">SUM(OFFSET('Vacation Tracker'!$Q236:$AD236,0,FX$4))</f>
        <v>0</v>
      </c>
      <c r="FY233" s="26">
        <f t="shared" ref="FY233" ca="1" si="11695">FX233-FZ233</f>
        <v>0</v>
      </c>
      <c r="FZ233" s="26">
        <f t="array" aca="1" ref="FZ233" ca="1">SUM(IF(RIGHT(OFFSET('Vacation Tracker'!$Q236:$AD236,0,FX$4))&lt;&gt;"O",IFERROR(--LEFT(OFFSET('Vacation Tracker'!$Q236:$AD236,0,FX$4),LEN(OFFSET('Vacation Tracker'!$Q236:$AD236,0,FX$4))-1),0)))</f>
        <v>0</v>
      </c>
      <c r="GA233" s="26">
        <f t="array" aca="1" ref="GA233" ca="1">SUM(IF(RIGHT(OFFSET('Vacation Tracker'!$Q236:$AD236,0,FX$4))=GA$8,IFERROR(--LEFT(OFFSET('Vacation Tracker'!$Q236:$AD236,0,FX$4),LEN(OFFSET('Vacation Tracker'!$Q236:$AD236,0,FX$4))-1),0)))</f>
        <v>0</v>
      </c>
      <c r="GB233" s="23">
        <f ca="1">SUM(OFFSET('Vacation Tracker'!$Q236:$AD236,0,GB$4))</f>
        <v>0</v>
      </c>
      <c r="GC233" s="26">
        <f t="shared" ref="GC233" ca="1" si="11696">GB233-GD233</f>
        <v>0</v>
      </c>
      <c r="GD233" s="26">
        <f t="array" aca="1" ref="GD233" ca="1">SUM(IF(RIGHT(OFFSET('Vacation Tracker'!$Q236:$AD236,0,GB$4))&lt;&gt;"O",IFERROR(--LEFT(OFFSET('Vacation Tracker'!$Q236:$AD236,0,GB$4),LEN(OFFSET('Vacation Tracker'!$Q236:$AD236,0,GB$4))-1),0)))</f>
        <v>0</v>
      </c>
      <c r="GE233" s="26">
        <f t="array" aca="1" ref="GE233" ca="1">SUM(IF(RIGHT(OFFSET('Vacation Tracker'!$Q236:$AD236,0,GB$4))=GE$8,IFERROR(--LEFT(OFFSET('Vacation Tracker'!$Q236:$AD236,0,GB$4),LEN(OFFSET('Vacation Tracker'!$Q236:$AD236,0,GB$4))-1),0)))</f>
        <v>0</v>
      </c>
      <c r="GF233" s="23">
        <f ca="1">SUM(OFFSET('Vacation Tracker'!$Q236:$AD236,0,GF$4))</f>
        <v>0</v>
      </c>
      <c r="GG233" s="26">
        <f t="shared" ref="GG233" ca="1" si="11697">GF233-GH233</f>
        <v>0</v>
      </c>
      <c r="GH233" s="26">
        <f t="array" aca="1" ref="GH233" ca="1">SUM(IF(RIGHT(OFFSET('Vacation Tracker'!$Q236:$AD236,0,GF$4))&lt;&gt;"O",IFERROR(--LEFT(OFFSET('Vacation Tracker'!$Q236:$AD236,0,GF$4),LEN(OFFSET('Vacation Tracker'!$Q236:$AD236,0,GF$4))-1),0)))</f>
        <v>0</v>
      </c>
      <c r="GI233" s="26">
        <f t="array" aca="1" ref="GI233" ca="1">SUM(IF(RIGHT(OFFSET('Vacation Tracker'!$Q236:$AD236,0,GF$4))=GI$8,IFERROR(--LEFT(OFFSET('Vacation Tracker'!$Q236:$AD236,0,GF$4),LEN(OFFSET('Vacation Tracker'!$Q236:$AD236,0,GF$4))-1),0)))</f>
        <v>0</v>
      </c>
      <c r="GJ233" s="23">
        <f ca="1">SUM(OFFSET('Vacation Tracker'!$Q236:$AD236,0,GJ$4))</f>
        <v>0</v>
      </c>
      <c r="GK233" s="26">
        <f t="shared" ref="GK233" ca="1" si="11698">GJ233-GL233</f>
        <v>0</v>
      </c>
      <c r="GL233" s="26">
        <f t="array" aca="1" ref="GL233" ca="1">SUM(IF(RIGHT(OFFSET('Vacation Tracker'!$Q236:$AD236,0,GJ$4))&lt;&gt;"O",IFERROR(--LEFT(OFFSET('Vacation Tracker'!$Q236:$AD236,0,GJ$4),LEN(OFFSET('Vacation Tracker'!$Q236:$AD236,0,GJ$4))-1),0)))</f>
        <v>0</v>
      </c>
      <c r="GM233" s="26">
        <f t="array" aca="1" ref="GM233" ca="1">SUM(IF(RIGHT(OFFSET('Vacation Tracker'!$Q236:$AD236,0,GJ$4))=GM$8,IFERROR(--LEFT(OFFSET('Vacation Tracker'!$Q236:$AD236,0,GJ$4),LEN(OFFSET('Vacation Tracker'!$Q236:$AD236,0,GJ$4))-1),0)))</f>
        <v>0</v>
      </c>
      <c r="GN233" s="23">
        <f ca="1">SUM(OFFSET('Vacation Tracker'!$Q236:$AD236,0,GN$4))</f>
        <v>0</v>
      </c>
      <c r="GO233" s="26">
        <f t="shared" ref="GO233" ca="1" si="11699">GN233-GP233</f>
        <v>0</v>
      </c>
      <c r="GP233" s="26">
        <f t="array" aca="1" ref="GP233" ca="1">SUM(IF(RIGHT(OFFSET('Vacation Tracker'!$Q236:$AD236,0,GN$4))&lt;&gt;"O",IFERROR(--LEFT(OFFSET('Vacation Tracker'!$Q236:$AD236,0,GN$4),LEN(OFFSET('Vacation Tracker'!$Q236:$AD236,0,GN$4))-1),0)))</f>
        <v>0</v>
      </c>
      <c r="GQ233" s="26">
        <f t="array" aca="1" ref="GQ233" ca="1">SUM(IF(RIGHT(OFFSET('Vacation Tracker'!$Q236:$AD236,0,GN$4))=GQ$8,IFERROR(--LEFT(OFFSET('Vacation Tracker'!$Q236:$AD236,0,GN$4),LEN(OFFSET('Vacation Tracker'!$Q236:$AD236,0,GN$4))-1),0)))</f>
        <v>0</v>
      </c>
      <c r="GR233" s="23">
        <f ca="1">SUM(OFFSET('Vacation Tracker'!$Q236:$AD236,0,GR$4))</f>
        <v>0</v>
      </c>
      <c r="GS233" s="26">
        <f t="shared" ref="GS233" ca="1" si="11700">GR233-GT233</f>
        <v>0</v>
      </c>
      <c r="GT233" s="26">
        <f t="array" aca="1" ref="GT233" ca="1">SUM(IF(RIGHT(OFFSET('Vacation Tracker'!$Q236:$AD236,0,GR$4))&lt;&gt;"O",IFERROR(--LEFT(OFFSET('Vacation Tracker'!$Q236:$AD236,0,GR$4),LEN(OFFSET('Vacation Tracker'!$Q236:$AD236,0,GR$4))-1),0)))</f>
        <v>0</v>
      </c>
      <c r="GU233" s="26">
        <f t="array" aca="1" ref="GU233" ca="1">SUM(IF(RIGHT(OFFSET('Vacation Tracker'!$Q236:$AD236,0,GR$4))=GU$8,IFERROR(--LEFT(OFFSET('Vacation Tracker'!$Q236:$AD236,0,GR$4),LEN(OFFSET('Vacation Tracker'!$Q236:$AD236,0,GR$4))-1),0)))</f>
        <v>0</v>
      </c>
      <c r="GV233" s="23">
        <f ca="1">SUM(OFFSET('Vacation Tracker'!$Q236:$AD236,0,GV$4))</f>
        <v>0</v>
      </c>
      <c r="GW233" s="26">
        <f t="shared" ref="GW233" ca="1" si="11701">GV233-GX233</f>
        <v>0</v>
      </c>
      <c r="GX233" s="26">
        <f t="array" aca="1" ref="GX233" ca="1">SUM(IF(RIGHT(OFFSET('Vacation Tracker'!$Q236:$AD236,0,GV$4))&lt;&gt;"O",IFERROR(--LEFT(OFFSET('Vacation Tracker'!$Q236:$AD236,0,GV$4),LEN(OFFSET('Vacation Tracker'!$Q236:$AD236,0,GV$4))-1),0)))</f>
        <v>0</v>
      </c>
      <c r="GY233" s="26">
        <f t="array" aca="1" ref="GY233" ca="1">SUM(IF(RIGHT(OFFSET('Vacation Tracker'!$Q236:$AD236,0,GV$4))=GY$8,IFERROR(--LEFT(OFFSET('Vacation Tracker'!$Q236:$AD236,0,GV$4),LEN(OFFSET('Vacation Tracker'!$Q236:$AD236,0,GV$4))-1),0)))</f>
        <v>0</v>
      </c>
      <c r="GZ233" s="23">
        <f ca="1">SUM(OFFSET('Vacation Tracker'!$Q236:$AD236,0,GZ$4))</f>
        <v>0</v>
      </c>
      <c r="HA233" s="26">
        <f t="shared" ref="HA233" ca="1" si="11702">GZ233-HB233</f>
        <v>0</v>
      </c>
      <c r="HB233" s="26">
        <f t="array" aca="1" ref="HB233" ca="1">SUM(IF(RIGHT(OFFSET('Vacation Tracker'!$Q236:$AD236,0,GZ$4))&lt;&gt;"O",IFERROR(--LEFT(OFFSET('Vacation Tracker'!$Q236:$AD236,0,GZ$4),LEN(OFFSET('Vacation Tracker'!$Q236:$AD236,0,GZ$4))-1),0)))</f>
        <v>0</v>
      </c>
      <c r="HC233" s="26">
        <f t="array" aca="1" ref="HC233" ca="1">SUM(IF(RIGHT(OFFSET('Vacation Tracker'!$Q236:$AD236,0,GZ$4))=HC$8,IFERROR(--LEFT(OFFSET('Vacation Tracker'!$Q236:$AD236,0,GZ$4),LEN(OFFSET('Vacation Tracker'!$Q236:$AD236,0,GZ$4))-1),0)))</f>
        <v>0</v>
      </c>
      <c r="HD233" s="23">
        <f ca="1">SUM(OFFSET('Vacation Tracker'!$Q236:$AD236,0,HD$4))</f>
        <v>0</v>
      </c>
      <c r="HE233" s="26">
        <f t="shared" ref="HE233" ca="1" si="11703">HD233-HF233</f>
        <v>0</v>
      </c>
      <c r="HF233" s="26">
        <f t="array" aca="1" ref="HF233" ca="1">SUM(IF(RIGHT(OFFSET('Vacation Tracker'!$Q236:$AD236,0,HD$4))&lt;&gt;"O",IFERROR(--LEFT(OFFSET('Vacation Tracker'!$Q236:$AD236,0,HD$4),LEN(OFFSET('Vacation Tracker'!$Q236:$AD236,0,HD$4))-1),0)))</f>
        <v>0</v>
      </c>
      <c r="HG233" s="26">
        <f t="array" aca="1" ref="HG233" ca="1">SUM(IF(RIGHT(OFFSET('Vacation Tracker'!$Q236:$AD236,0,HD$4))=HG$8,IFERROR(--LEFT(OFFSET('Vacation Tracker'!$Q236:$AD236,0,HD$4),LEN(OFFSET('Vacation Tracker'!$Q236:$AD236,0,HD$4))-1),0)))</f>
        <v>0</v>
      </c>
      <c r="HH233" s="23">
        <f ca="1">SUM(OFFSET('Vacation Tracker'!$Q236:$AD236,0,HH$4))</f>
        <v>0</v>
      </c>
      <c r="HI233" s="26">
        <f t="shared" ref="HI233" ca="1" si="11704">HH233-HJ233</f>
        <v>0</v>
      </c>
      <c r="HJ233" s="26">
        <f t="array" aca="1" ref="HJ233" ca="1">SUM(IF(RIGHT(OFFSET('Vacation Tracker'!$Q236:$AD236,0,HH$4))&lt;&gt;"O",IFERROR(--LEFT(OFFSET('Vacation Tracker'!$Q236:$AD236,0,HH$4),LEN(OFFSET('Vacation Tracker'!$Q236:$AD236,0,HH$4))-1),0)))</f>
        <v>0</v>
      </c>
      <c r="HK233" s="26">
        <f t="array" aca="1" ref="HK233" ca="1">SUM(IF(RIGHT(OFFSET('Vacation Tracker'!$Q236:$AD236,0,HH$4))=HK$8,IFERROR(--LEFT(OFFSET('Vacation Tracker'!$Q236:$AD236,0,HH$4),LEN(OFFSET('Vacation Tracker'!$Q236:$AD236,0,HH$4))-1),0)))</f>
        <v>0</v>
      </c>
      <c r="HL233" s="23">
        <f ca="1">SUM(OFFSET('Vacation Tracker'!$Q236:$AD236,0,HL$4))</f>
        <v>0</v>
      </c>
      <c r="HM233" s="26">
        <f t="shared" ref="HM233" ca="1" si="11705">HL233-HN233</f>
        <v>0</v>
      </c>
      <c r="HN233" s="26">
        <f t="array" aca="1" ref="HN233" ca="1">SUM(IF(RIGHT(OFFSET('Vacation Tracker'!$Q236:$AD236,0,HL$4))&lt;&gt;"O",IFERROR(--LEFT(OFFSET('Vacation Tracker'!$Q236:$AD236,0,HL$4),LEN(OFFSET('Vacation Tracker'!$Q236:$AD236,0,HL$4))-1),0)))</f>
        <v>0</v>
      </c>
      <c r="HO233" s="26">
        <f t="array" aca="1" ref="HO233" ca="1">SUM(IF(RIGHT(OFFSET('Vacation Tracker'!$Q236:$AD236,0,HL$4))=HO$8,IFERROR(--LEFT(OFFSET('Vacation Tracker'!$Q236:$AD236,0,HL$4),LEN(OFFSET('Vacation Tracker'!$Q236:$AD236,0,HL$4))-1),0)))</f>
        <v>0</v>
      </c>
      <c r="HP233" s="23">
        <f ca="1">SUM(OFFSET('Vacation Tracker'!$Q236:$AD236,0,HP$4))</f>
        <v>0</v>
      </c>
      <c r="HQ233" s="26">
        <f t="shared" ref="HQ233" ca="1" si="11706">HP233-HR233</f>
        <v>0</v>
      </c>
      <c r="HR233" s="26">
        <f t="array" aca="1" ref="HR233" ca="1">SUM(IF(RIGHT(OFFSET('Vacation Tracker'!$Q236:$AD236,0,HP$4))&lt;&gt;"O",IFERROR(--LEFT(OFFSET('Vacation Tracker'!$Q236:$AD236,0,HP$4),LEN(OFFSET('Vacation Tracker'!$Q236:$AD236,0,HP$4))-1),0)))</f>
        <v>0</v>
      </c>
      <c r="HS233" s="23">
        <f t="array" aca="1" ref="HS233" ca="1">SUM(IF(RIGHT(OFFSET('Vacation Tracker'!$Q236:$AD236,0,HP$4))=HS$8,IFERROR(--LEFT(OFFSET('Vacation Tracker'!$Q236:$AD236,0,HP$4),LEN(OFFSET('Vacation Tracker'!$Q236:$AD236,0,HP$4))-1),0)))</f>
        <v>0</v>
      </c>
    </row>
    <row r="234" spans="2:227" ht="15" customHeight="1" x14ac:dyDescent="0.2">
      <c r="B234" s="23">
        <f>IF('Vacation Tracker'!B237&lt;&gt;"",'Vacation Tracker'!B237,"")</f>
        <v>226</v>
      </c>
      <c r="C234" s="24" t="str">
        <f>IF('Vacation Tracker'!C237&lt;&gt;"",'Vacation Tracker'!C237,"")</f>
        <v/>
      </c>
      <c r="D234" s="25" t="str">
        <f>IF('Vacation Tracker'!D237&lt;&gt;"",'Vacation Tracker'!D237,"")</f>
        <v/>
      </c>
      <c r="E234" s="25" t="str">
        <f>IF('Vacation Tracker'!E237&lt;&gt;"",'Vacation Tracker'!E237,"")</f>
        <v/>
      </c>
      <c r="F234" s="24" t="str">
        <f>IF('Vacation Tracker'!F237&lt;&gt;"",'Vacation Tracker'!F237,"")</f>
        <v/>
      </c>
      <c r="G234" s="24" t="str">
        <f>IF('Vacation Tracker'!G237&lt;&gt;"",'Vacation Tracker'!G237,"")</f>
        <v/>
      </c>
      <c r="H234" s="23" t="str">
        <f t="shared" si="11502"/>
        <v/>
      </c>
      <c r="I234" s="23" t="str">
        <f t="shared" si="11502"/>
        <v/>
      </c>
      <c r="J234" s="23" t="str">
        <f t="shared" si="11502"/>
        <v/>
      </c>
      <c r="K234" s="23" t="str">
        <f t="shared" si="10072"/>
        <v/>
      </c>
      <c r="L234" s="23">
        <f ca="1">SUM(OFFSET('Vacation Tracker'!$Q237:$AD237,0,L$4))</f>
        <v>0</v>
      </c>
      <c r="M234" s="26">
        <f t="shared" ca="1" si="10018"/>
        <v>0</v>
      </c>
      <c r="N234" s="26">
        <f t="array" aca="1" ref="N234" ca="1">SUM(IF(RIGHT(OFFSET('Vacation Tracker'!$Q237:$AD237,0,L$4))&lt;&gt;"O",IFERROR(--LEFT(OFFSET('Vacation Tracker'!$Q237:$AD237,0,L$4),LEN(OFFSET('Vacation Tracker'!$Q237:$AD237,0,L$4))-1),0)))</f>
        <v>0</v>
      </c>
      <c r="O234" s="26">
        <f t="array" aca="1" ref="O234" ca="1">SUM(IF(RIGHT(OFFSET('Vacation Tracker'!$Q237:$AD237,0,L$4))=O$8,IFERROR(--LEFT(OFFSET('Vacation Tracker'!$Q237:$AD237,0,L$4),LEN(OFFSET('Vacation Tracker'!$Q237:$AD237,0,L$4))-1),0)))</f>
        <v>0</v>
      </c>
      <c r="P234" s="23">
        <f ca="1">SUM(OFFSET('Vacation Tracker'!$Q237:$AD237,0,P$4))</f>
        <v>0</v>
      </c>
      <c r="Q234" s="26">
        <f t="shared" ca="1" si="10019"/>
        <v>0</v>
      </c>
      <c r="R234" s="26">
        <f t="array" aca="1" ref="R234" ca="1">SUM(IF(RIGHT(OFFSET('Vacation Tracker'!$Q237:$AD237,0,P$4))&lt;&gt;"O",IFERROR(--LEFT(OFFSET('Vacation Tracker'!$Q237:$AD237,0,P$4),LEN(OFFSET('Vacation Tracker'!$Q237:$AD237,0,P$4))-1),0)))</f>
        <v>0</v>
      </c>
      <c r="S234" s="26">
        <f t="array" aca="1" ref="S234" ca="1">SUM(IF(RIGHT(OFFSET('Vacation Tracker'!$Q237:$AD237,0,P$4))=S$8,IFERROR(--LEFT(OFFSET('Vacation Tracker'!$Q237:$AD237,0,P$4),LEN(OFFSET('Vacation Tracker'!$Q237:$AD237,0,P$4))-1),0)))</f>
        <v>0</v>
      </c>
      <c r="T234" s="23">
        <f ca="1">SUM(OFFSET('Vacation Tracker'!$Q237:$AD237,0,T$4))</f>
        <v>0</v>
      </c>
      <c r="U234" s="26">
        <f t="shared" ca="1" si="10020"/>
        <v>0</v>
      </c>
      <c r="V234" s="26">
        <f t="array" aca="1" ref="V234" ca="1">SUM(IF(RIGHT(OFFSET('Vacation Tracker'!$Q237:$AD237,0,T$4))&lt;&gt;"O",IFERROR(--LEFT(OFFSET('Vacation Tracker'!$Q237:$AD237,0,T$4),LEN(OFFSET('Vacation Tracker'!$Q237:$AD237,0,T$4))-1),0)))</f>
        <v>0</v>
      </c>
      <c r="W234" s="26">
        <f t="array" aca="1" ref="W234" ca="1">SUM(IF(RIGHT(OFFSET('Vacation Tracker'!$Q237:$AD237,0,T$4))=W$8,IFERROR(--LEFT(OFFSET('Vacation Tracker'!$Q237:$AD237,0,T$4),LEN(OFFSET('Vacation Tracker'!$Q237:$AD237,0,T$4))-1),0)))</f>
        <v>0</v>
      </c>
      <c r="X234" s="23">
        <f ca="1">SUM(OFFSET('Vacation Tracker'!$Q237:$AD237,0,X$4))</f>
        <v>0</v>
      </c>
      <c r="Y234" s="26">
        <f t="shared" ref="Y234" ca="1" si="11707">X234-Z234</f>
        <v>0</v>
      </c>
      <c r="Z234" s="26">
        <f t="array" aca="1" ref="Z234" ca="1">SUM(IF(RIGHT(OFFSET('Vacation Tracker'!$Q237:$AD237,0,X$4))&lt;&gt;"O",IFERROR(--LEFT(OFFSET('Vacation Tracker'!$Q237:$AD237,0,X$4),LEN(OFFSET('Vacation Tracker'!$Q237:$AD237,0,X$4))-1),0)))</f>
        <v>0</v>
      </c>
      <c r="AA234" s="26">
        <f t="array" aca="1" ref="AA234" ca="1">SUM(IF(RIGHT(OFFSET('Vacation Tracker'!$Q237:$AD237,0,X$4))=AA$8,IFERROR(--LEFT(OFFSET('Vacation Tracker'!$Q237:$AD237,0,X$4),LEN(OFFSET('Vacation Tracker'!$Q237:$AD237,0,X$4))-1),0)))</f>
        <v>0</v>
      </c>
      <c r="AB234" s="23">
        <f ca="1">SUM(OFFSET('Vacation Tracker'!$Q237:$AD237,0,AB$4))</f>
        <v>0</v>
      </c>
      <c r="AC234" s="26">
        <f t="shared" ref="AC234" ca="1" si="11708">AB234-AD234</f>
        <v>0</v>
      </c>
      <c r="AD234" s="26">
        <f t="array" aca="1" ref="AD234" ca="1">SUM(IF(RIGHT(OFFSET('Vacation Tracker'!$Q237:$AD237,0,AB$4))&lt;&gt;"O",IFERROR(--LEFT(OFFSET('Vacation Tracker'!$Q237:$AD237,0,AB$4),LEN(OFFSET('Vacation Tracker'!$Q237:$AD237,0,AB$4))-1),0)))</f>
        <v>0</v>
      </c>
      <c r="AE234" s="26">
        <f t="array" aca="1" ref="AE234" ca="1">SUM(IF(RIGHT(OFFSET('Vacation Tracker'!$Q237:$AD237,0,AB$4))=AE$8,IFERROR(--LEFT(OFFSET('Vacation Tracker'!$Q237:$AD237,0,AB$4),LEN(OFFSET('Vacation Tracker'!$Q237:$AD237,0,AB$4))-1),0)))</f>
        <v>0</v>
      </c>
      <c r="AF234" s="23">
        <f ca="1">SUM(OFFSET('Vacation Tracker'!$Q237:$AD237,0,AF$4))</f>
        <v>0</v>
      </c>
      <c r="AG234" s="26">
        <f t="shared" ref="AG234" ca="1" si="11709">AF234-AH234</f>
        <v>0</v>
      </c>
      <c r="AH234" s="26">
        <f t="array" aca="1" ref="AH234" ca="1">SUM(IF(RIGHT(OFFSET('Vacation Tracker'!$Q237:$AD237,0,AF$4))&lt;&gt;"O",IFERROR(--LEFT(OFFSET('Vacation Tracker'!$Q237:$AD237,0,AF$4),LEN(OFFSET('Vacation Tracker'!$Q237:$AD237,0,AF$4))-1),0)))</f>
        <v>0</v>
      </c>
      <c r="AI234" s="26">
        <f t="array" aca="1" ref="AI234" ca="1">SUM(IF(RIGHT(OFFSET('Vacation Tracker'!$Q237:$AD237,0,AF$4))=AI$8,IFERROR(--LEFT(OFFSET('Vacation Tracker'!$Q237:$AD237,0,AF$4),LEN(OFFSET('Vacation Tracker'!$Q237:$AD237,0,AF$4))-1),0)))</f>
        <v>0</v>
      </c>
      <c r="AJ234" s="23">
        <f ca="1">SUM(OFFSET('Vacation Tracker'!$Q237:$AD237,0,AJ$4))</f>
        <v>0</v>
      </c>
      <c r="AK234" s="26">
        <f t="shared" ref="AK234" ca="1" si="11710">AJ234-AL234</f>
        <v>0</v>
      </c>
      <c r="AL234" s="26">
        <f t="array" aca="1" ref="AL234" ca="1">SUM(IF(RIGHT(OFFSET('Vacation Tracker'!$Q237:$AD237,0,AJ$4))&lt;&gt;"O",IFERROR(--LEFT(OFFSET('Vacation Tracker'!$Q237:$AD237,0,AJ$4),LEN(OFFSET('Vacation Tracker'!$Q237:$AD237,0,AJ$4))-1),0)))</f>
        <v>0</v>
      </c>
      <c r="AM234" s="26">
        <f t="array" aca="1" ref="AM234" ca="1">SUM(IF(RIGHT(OFFSET('Vacation Tracker'!$Q237:$AD237,0,AJ$4))=AM$8,IFERROR(--LEFT(OFFSET('Vacation Tracker'!$Q237:$AD237,0,AJ$4),LEN(OFFSET('Vacation Tracker'!$Q237:$AD237,0,AJ$4))-1),0)))</f>
        <v>0</v>
      </c>
      <c r="AN234" s="23">
        <f ca="1">SUM(OFFSET('Vacation Tracker'!$Q237:$AD237,0,AN$4))</f>
        <v>0</v>
      </c>
      <c r="AO234" s="26">
        <f t="shared" ref="AO234" ca="1" si="11711">AN234-AP234</f>
        <v>0</v>
      </c>
      <c r="AP234" s="26">
        <f t="array" aca="1" ref="AP234" ca="1">SUM(IF(RIGHT(OFFSET('Vacation Tracker'!$Q237:$AD237,0,AN$4))&lt;&gt;"O",IFERROR(--LEFT(OFFSET('Vacation Tracker'!$Q237:$AD237,0,AN$4),LEN(OFFSET('Vacation Tracker'!$Q237:$AD237,0,AN$4))-1),0)))</f>
        <v>0</v>
      </c>
      <c r="AQ234" s="26">
        <f t="array" aca="1" ref="AQ234" ca="1">SUM(IF(RIGHT(OFFSET('Vacation Tracker'!$Q237:$AD237,0,AN$4))=AQ$8,IFERROR(--LEFT(OFFSET('Vacation Tracker'!$Q237:$AD237,0,AN$4),LEN(OFFSET('Vacation Tracker'!$Q237:$AD237,0,AN$4))-1),0)))</f>
        <v>0</v>
      </c>
      <c r="AR234" s="23">
        <f ca="1">SUM(OFFSET('Vacation Tracker'!$Q237:$AD237,0,AR$4))</f>
        <v>0</v>
      </c>
      <c r="AS234" s="26">
        <f t="shared" ref="AS234" ca="1" si="11712">AR234-AT234</f>
        <v>0</v>
      </c>
      <c r="AT234" s="26">
        <f t="array" aca="1" ref="AT234" ca="1">SUM(IF(RIGHT(OFFSET('Vacation Tracker'!$Q237:$AD237,0,AR$4))&lt;&gt;"O",IFERROR(--LEFT(OFFSET('Vacation Tracker'!$Q237:$AD237,0,AR$4),LEN(OFFSET('Vacation Tracker'!$Q237:$AD237,0,AR$4))-1),0)))</f>
        <v>0</v>
      </c>
      <c r="AU234" s="26">
        <f t="array" aca="1" ref="AU234" ca="1">SUM(IF(RIGHT(OFFSET('Vacation Tracker'!$Q237:$AD237,0,AR$4))=AU$8,IFERROR(--LEFT(OFFSET('Vacation Tracker'!$Q237:$AD237,0,AR$4),LEN(OFFSET('Vacation Tracker'!$Q237:$AD237,0,AR$4))-1),0)))</f>
        <v>0</v>
      </c>
      <c r="AV234" s="23">
        <f ca="1">SUM(OFFSET('Vacation Tracker'!$Q237:$AD237,0,AV$4))</f>
        <v>0</v>
      </c>
      <c r="AW234" s="26">
        <f t="shared" ref="AW234" ca="1" si="11713">AV234-AX234</f>
        <v>0</v>
      </c>
      <c r="AX234" s="26">
        <f t="array" aca="1" ref="AX234" ca="1">SUM(IF(RIGHT(OFFSET('Vacation Tracker'!$Q237:$AD237,0,AV$4))&lt;&gt;"O",IFERROR(--LEFT(OFFSET('Vacation Tracker'!$Q237:$AD237,0,AV$4),LEN(OFFSET('Vacation Tracker'!$Q237:$AD237,0,AV$4))-1),0)))</f>
        <v>0</v>
      </c>
      <c r="AY234" s="26">
        <f t="array" aca="1" ref="AY234" ca="1">SUM(IF(RIGHT(OFFSET('Vacation Tracker'!$Q237:$AD237,0,AV$4))=AY$8,IFERROR(--LEFT(OFFSET('Vacation Tracker'!$Q237:$AD237,0,AV$4),LEN(OFFSET('Vacation Tracker'!$Q237:$AD237,0,AV$4))-1),0)))</f>
        <v>0</v>
      </c>
      <c r="AZ234" s="23">
        <f ca="1">SUM(OFFSET('Vacation Tracker'!$Q237:$AD237,0,AZ$4))</f>
        <v>0</v>
      </c>
      <c r="BA234" s="26">
        <f t="shared" ref="BA234" ca="1" si="11714">AZ234-BB234</f>
        <v>0</v>
      </c>
      <c r="BB234" s="26">
        <f t="array" aca="1" ref="BB234" ca="1">SUM(IF(RIGHT(OFFSET('Vacation Tracker'!$Q237:$AD237,0,AZ$4))&lt;&gt;"O",IFERROR(--LEFT(OFFSET('Vacation Tracker'!$Q237:$AD237,0,AZ$4),LEN(OFFSET('Vacation Tracker'!$Q237:$AD237,0,AZ$4))-1),0)))</f>
        <v>0</v>
      </c>
      <c r="BC234" s="26">
        <f t="array" aca="1" ref="BC234" ca="1">SUM(IF(RIGHT(OFFSET('Vacation Tracker'!$Q237:$AD237,0,AZ$4))=BC$8,IFERROR(--LEFT(OFFSET('Vacation Tracker'!$Q237:$AD237,0,AZ$4),LEN(OFFSET('Vacation Tracker'!$Q237:$AD237,0,AZ$4))-1),0)))</f>
        <v>0</v>
      </c>
      <c r="BD234" s="23">
        <f ca="1">SUM(OFFSET('Vacation Tracker'!$Q237:$AD237,0,BD$4))</f>
        <v>0</v>
      </c>
      <c r="BE234" s="26">
        <f t="shared" ref="BE234" ca="1" si="11715">BD234-BF234</f>
        <v>0</v>
      </c>
      <c r="BF234" s="26">
        <f t="array" aca="1" ref="BF234" ca="1">SUM(IF(RIGHT(OFFSET('Vacation Tracker'!$Q237:$AD237,0,BD$4))&lt;&gt;"O",IFERROR(--LEFT(OFFSET('Vacation Tracker'!$Q237:$AD237,0,BD$4),LEN(OFFSET('Vacation Tracker'!$Q237:$AD237,0,BD$4))-1),0)))</f>
        <v>0</v>
      </c>
      <c r="BG234" s="26">
        <f t="array" aca="1" ref="BG234" ca="1">SUM(IF(RIGHT(OFFSET('Vacation Tracker'!$Q237:$AD237,0,BD$4))=BG$8,IFERROR(--LEFT(OFFSET('Vacation Tracker'!$Q237:$AD237,0,BD$4),LEN(OFFSET('Vacation Tracker'!$Q237:$AD237,0,BD$4))-1),0)))</f>
        <v>0</v>
      </c>
      <c r="BH234" s="23">
        <f ca="1">SUM(OFFSET('Vacation Tracker'!$Q237:$AD237,0,BH$4))</f>
        <v>0</v>
      </c>
      <c r="BI234" s="26">
        <f t="shared" ref="BI234" ca="1" si="11716">BH234-BJ234</f>
        <v>0</v>
      </c>
      <c r="BJ234" s="26">
        <f t="array" aca="1" ref="BJ234" ca="1">SUM(IF(RIGHT(OFFSET('Vacation Tracker'!$Q237:$AD237,0,BH$4))&lt;&gt;"O",IFERROR(--LEFT(OFFSET('Vacation Tracker'!$Q237:$AD237,0,BH$4),LEN(OFFSET('Vacation Tracker'!$Q237:$AD237,0,BH$4))-1),0)))</f>
        <v>0</v>
      </c>
      <c r="BK234" s="26">
        <f t="array" aca="1" ref="BK234" ca="1">SUM(IF(RIGHT(OFFSET('Vacation Tracker'!$Q237:$AD237,0,BH$4))=BK$8,IFERROR(--LEFT(OFFSET('Vacation Tracker'!$Q237:$AD237,0,BH$4),LEN(OFFSET('Vacation Tracker'!$Q237:$AD237,0,BH$4))-1),0)))</f>
        <v>0</v>
      </c>
      <c r="BL234" s="23">
        <f ca="1">SUM(OFFSET('Vacation Tracker'!$Q237:$AD237,0,BL$4))</f>
        <v>0</v>
      </c>
      <c r="BM234" s="26">
        <f t="shared" ref="BM234" ca="1" si="11717">BL234-BN234</f>
        <v>0</v>
      </c>
      <c r="BN234" s="26">
        <f t="array" aca="1" ref="BN234" ca="1">SUM(IF(RIGHT(OFFSET('Vacation Tracker'!$Q237:$AD237,0,BL$4))&lt;&gt;"O",IFERROR(--LEFT(OFFSET('Vacation Tracker'!$Q237:$AD237,0,BL$4),LEN(OFFSET('Vacation Tracker'!$Q237:$AD237,0,BL$4))-1),0)))</f>
        <v>0</v>
      </c>
      <c r="BO234" s="26">
        <f t="array" aca="1" ref="BO234" ca="1">SUM(IF(RIGHT(OFFSET('Vacation Tracker'!$Q237:$AD237,0,BL$4))=BO$8,IFERROR(--LEFT(OFFSET('Vacation Tracker'!$Q237:$AD237,0,BL$4),LEN(OFFSET('Vacation Tracker'!$Q237:$AD237,0,BL$4))-1),0)))</f>
        <v>0</v>
      </c>
      <c r="BP234" s="23">
        <f ca="1">SUM(OFFSET('Vacation Tracker'!$Q237:$AD237,0,BP$4))</f>
        <v>0</v>
      </c>
      <c r="BQ234" s="26">
        <f t="shared" ref="BQ234" ca="1" si="11718">BP234-BR234</f>
        <v>0</v>
      </c>
      <c r="BR234" s="26">
        <f t="array" aca="1" ref="BR234" ca="1">SUM(IF(RIGHT(OFFSET('Vacation Tracker'!$Q237:$AD237,0,BP$4))&lt;&gt;"O",IFERROR(--LEFT(OFFSET('Vacation Tracker'!$Q237:$AD237,0,BP$4),LEN(OFFSET('Vacation Tracker'!$Q237:$AD237,0,BP$4))-1),0)))</f>
        <v>0</v>
      </c>
      <c r="BS234" s="26">
        <f t="array" aca="1" ref="BS234" ca="1">SUM(IF(RIGHT(OFFSET('Vacation Tracker'!$Q237:$AD237,0,BP$4))=BS$8,IFERROR(--LEFT(OFFSET('Vacation Tracker'!$Q237:$AD237,0,BP$4),LEN(OFFSET('Vacation Tracker'!$Q237:$AD237,0,BP$4))-1),0)))</f>
        <v>0</v>
      </c>
      <c r="BT234" s="23">
        <f ca="1">SUM(OFFSET('Vacation Tracker'!$Q237:$AD237,0,BT$4))</f>
        <v>0</v>
      </c>
      <c r="BU234" s="26">
        <f t="shared" ref="BU234" ca="1" si="11719">BT234-BV234</f>
        <v>0</v>
      </c>
      <c r="BV234" s="26">
        <f t="array" aca="1" ref="BV234" ca="1">SUM(IF(RIGHT(OFFSET('Vacation Tracker'!$Q237:$AD237,0,BT$4))&lt;&gt;"O",IFERROR(--LEFT(OFFSET('Vacation Tracker'!$Q237:$AD237,0,BT$4),LEN(OFFSET('Vacation Tracker'!$Q237:$AD237,0,BT$4))-1),0)))</f>
        <v>0</v>
      </c>
      <c r="BW234" s="26">
        <f t="array" aca="1" ref="BW234" ca="1">SUM(IF(RIGHT(OFFSET('Vacation Tracker'!$Q237:$AD237,0,BT$4))=BW$8,IFERROR(--LEFT(OFFSET('Vacation Tracker'!$Q237:$AD237,0,BT$4),LEN(OFFSET('Vacation Tracker'!$Q237:$AD237,0,BT$4))-1),0)))</f>
        <v>0</v>
      </c>
      <c r="BX234" s="23">
        <f ca="1">SUM(OFFSET('Vacation Tracker'!$Q237:$AD237,0,BX$4))</f>
        <v>0</v>
      </c>
      <c r="BY234" s="26">
        <f t="shared" ref="BY234" ca="1" si="11720">BX234-BZ234</f>
        <v>0</v>
      </c>
      <c r="BZ234" s="26">
        <f t="array" aca="1" ref="BZ234" ca="1">SUM(IF(RIGHT(OFFSET('Vacation Tracker'!$Q237:$AD237,0,BX$4))&lt;&gt;"O",IFERROR(--LEFT(OFFSET('Vacation Tracker'!$Q237:$AD237,0,BX$4),LEN(OFFSET('Vacation Tracker'!$Q237:$AD237,0,BX$4))-1),0)))</f>
        <v>0</v>
      </c>
      <c r="CA234" s="26">
        <f t="array" aca="1" ref="CA234" ca="1">SUM(IF(RIGHT(OFFSET('Vacation Tracker'!$Q237:$AD237,0,BX$4))=CA$8,IFERROR(--LEFT(OFFSET('Vacation Tracker'!$Q237:$AD237,0,BX$4),LEN(OFFSET('Vacation Tracker'!$Q237:$AD237,0,BX$4))-1),0)))</f>
        <v>0</v>
      </c>
      <c r="CB234" s="23">
        <f ca="1">SUM(OFFSET('Vacation Tracker'!$Q237:$AD237,0,CB$4))</f>
        <v>0</v>
      </c>
      <c r="CC234" s="26">
        <f t="shared" ref="CC234" ca="1" si="11721">CB234-CD234</f>
        <v>0</v>
      </c>
      <c r="CD234" s="26">
        <f t="array" aca="1" ref="CD234" ca="1">SUM(IF(RIGHT(OFFSET('Vacation Tracker'!$Q237:$AD237,0,CB$4))&lt;&gt;"O",IFERROR(--LEFT(OFFSET('Vacation Tracker'!$Q237:$AD237,0,CB$4),LEN(OFFSET('Vacation Tracker'!$Q237:$AD237,0,CB$4))-1),0)))</f>
        <v>0</v>
      </c>
      <c r="CE234" s="26">
        <f t="array" aca="1" ref="CE234" ca="1">SUM(IF(RIGHT(OFFSET('Vacation Tracker'!$Q237:$AD237,0,CB$4))=CE$8,IFERROR(--LEFT(OFFSET('Vacation Tracker'!$Q237:$AD237,0,CB$4),LEN(OFFSET('Vacation Tracker'!$Q237:$AD237,0,CB$4))-1),0)))</f>
        <v>0</v>
      </c>
      <c r="CF234" s="23">
        <f ca="1">SUM(OFFSET('Vacation Tracker'!$Q237:$AD237,0,CF$4))</f>
        <v>0</v>
      </c>
      <c r="CG234" s="26">
        <f t="shared" ref="CG234" ca="1" si="11722">CF234-CH234</f>
        <v>0</v>
      </c>
      <c r="CH234" s="26">
        <f t="array" aca="1" ref="CH234" ca="1">SUM(IF(RIGHT(OFFSET('Vacation Tracker'!$Q237:$AD237,0,CF$4))&lt;&gt;"O",IFERROR(--LEFT(OFFSET('Vacation Tracker'!$Q237:$AD237,0,CF$4),LEN(OFFSET('Vacation Tracker'!$Q237:$AD237,0,CF$4))-1),0)))</f>
        <v>0</v>
      </c>
      <c r="CI234" s="26">
        <f t="array" aca="1" ref="CI234" ca="1">SUM(IF(RIGHT(OFFSET('Vacation Tracker'!$Q237:$AD237,0,CF$4))=CI$8,IFERROR(--LEFT(OFFSET('Vacation Tracker'!$Q237:$AD237,0,CF$4),LEN(OFFSET('Vacation Tracker'!$Q237:$AD237,0,CF$4))-1),0)))</f>
        <v>0</v>
      </c>
      <c r="CJ234" s="23">
        <f ca="1">SUM(OFFSET('Vacation Tracker'!$Q237:$AD237,0,CJ$4))</f>
        <v>0</v>
      </c>
      <c r="CK234" s="26">
        <f t="shared" ref="CK234" ca="1" si="11723">CJ234-CL234</f>
        <v>0</v>
      </c>
      <c r="CL234" s="26">
        <f t="array" aca="1" ref="CL234" ca="1">SUM(IF(RIGHT(OFFSET('Vacation Tracker'!$Q237:$AD237,0,CJ$4))&lt;&gt;"O",IFERROR(--LEFT(OFFSET('Vacation Tracker'!$Q237:$AD237,0,CJ$4),LEN(OFFSET('Vacation Tracker'!$Q237:$AD237,0,CJ$4))-1),0)))</f>
        <v>0</v>
      </c>
      <c r="CM234" s="26">
        <f t="array" aca="1" ref="CM234" ca="1">SUM(IF(RIGHT(OFFSET('Vacation Tracker'!$Q237:$AD237,0,CJ$4))=CM$8,IFERROR(--LEFT(OFFSET('Vacation Tracker'!$Q237:$AD237,0,CJ$4),LEN(OFFSET('Vacation Tracker'!$Q237:$AD237,0,CJ$4))-1),0)))</f>
        <v>0</v>
      </c>
      <c r="CN234" s="23">
        <f ca="1">SUM(OFFSET('Vacation Tracker'!$Q237:$AD237,0,CN$4))</f>
        <v>0</v>
      </c>
      <c r="CO234" s="26">
        <f t="shared" ref="CO234" ca="1" si="11724">CN234-CP234</f>
        <v>0</v>
      </c>
      <c r="CP234" s="26">
        <f t="array" aca="1" ref="CP234" ca="1">SUM(IF(RIGHT(OFFSET('Vacation Tracker'!$Q237:$AD237,0,CN$4))&lt;&gt;"O",IFERROR(--LEFT(OFFSET('Vacation Tracker'!$Q237:$AD237,0,CN$4),LEN(OFFSET('Vacation Tracker'!$Q237:$AD237,0,CN$4))-1),0)))</f>
        <v>0</v>
      </c>
      <c r="CQ234" s="26">
        <f t="array" aca="1" ref="CQ234" ca="1">SUM(IF(RIGHT(OFFSET('Vacation Tracker'!$Q237:$AD237,0,CN$4))=CQ$8,IFERROR(--LEFT(OFFSET('Vacation Tracker'!$Q237:$AD237,0,CN$4),LEN(OFFSET('Vacation Tracker'!$Q237:$AD237,0,CN$4))-1),0)))</f>
        <v>0</v>
      </c>
      <c r="CR234" s="23">
        <f ca="1">SUM(OFFSET('Vacation Tracker'!$Q237:$AD237,0,CR$4))</f>
        <v>0</v>
      </c>
      <c r="CS234" s="26">
        <f t="shared" ref="CS234" ca="1" si="11725">CR234-CT234</f>
        <v>0</v>
      </c>
      <c r="CT234" s="26">
        <f t="array" aca="1" ref="CT234" ca="1">SUM(IF(RIGHT(OFFSET('Vacation Tracker'!$Q237:$AD237,0,CR$4))&lt;&gt;"O",IFERROR(--LEFT(OFFSET('Vacation Tracker'!$Q237:$AD237,0,CR$4),LEN(OFFSET('Vacation Tracker'!$Q237:$AD237,0,CR$4))-1),0)))</f>
        <v>0</v>
      </c>
      <c r="CU234" s="26">
        <f t="array" aca="1" ref="CU234" ca="1">SUM(IF(RIGHT(OFFSET('Vacation Tracker'!$Q237:$AD237,0,CR$4))=CU$8,IFERROR(--LEFT(OFFSET('Vacation Tracker'!$Q237:$AD237,0,CR$4),LEN(OFFSET('Vacation Tracker'!$Q237:$AD237,0,CR$4))-1),0)))</f>
        <v>0</v>
      </c>
      <c r="CV234" s="23">
        <f ca="1">SUM(OFFSET('Vacation Tracker'!$Q237:$AD237,0,CV$4))</f>
        <v>0</v>
      </c>
      <c r="CW234" s="26">
        <f t="shared" ref="CW234" ca="1" si="11726">CV234-CX234</f>
        <v>0</v>
      </c>
      <c r="CX234" s="26">
        <f t="array" aca="1" ref="CX234" ca="1">SUM(IF(RIGHT(OFFSET('Vacation Tracker'!$Q237:$AD237,0,CV$4))&lt;&gt;"O",IFERROR(--LEFT(OFFSET('Vacation Tracker'!$Q237:$AD237,0,CV$4),LEN(OFFSET('Vacation Tracker'!$Q237:$AD237,0,CV$4))-1),0)))</f>
        <v>0</v>
      </c>
      <c r="CY234" s="26">
        <f t="array" aca="1" ref="CY234" ca="1">SUM(IF(RIGHT(OFFSET('Vacation Tracker'!$Q237:$AD237,0,CV$4))=CY$8,IFERROR(--LEFT(OFFSET('Vacation Tracker'!$Q237:$AD237,0,CV$4),LEN(OFFSET('Vacation Tracker'!$Q237:$AD237,0,CV$4))-1),0)))</f>
        <v>0</v>
      </c>
      <c r="CZ234" s="23">
        <f ca="1">SUM(OFFSET('Vacation Tracker'!$Q237:$AD237,0,CZ$4))</f>
        <v>0</v>
      </c>
      <c r="DA234" s="26">
        <f t="shared" ref="DA234" ca="1" si="11727">CZ234-DB234</f>
        <v>0</v>
      </c>
      <c r="DB234" s="26">
        <f t="array" aca="1" ref="DB234" ca="1">SUM(IF(RIGHT(OFFSET('Vacation Tracker'!$Q237:$AD237,0,CZ$4))&lt;&gt;"O",IFERROR(--LEFT(OFFSET('Vacation Tracker'!$Q237:$AD237,0,CZ$4),LEN(OFFSET('Vacation Tracker'!$Q237:$AD237,0,CZ$4))-1),0)))</f>
        <v>0</v>
      </c>
      <c r="DC234" s="26">
        <f t="array" aca="1" ref="DC234" ca="1">SUM(IF(RIGHT(OFFSET('Vacation Tracker'!$Q237:$AD237,0,CZ$4))=DC$8,IFERROR(--LEFT(OFFSET('Vacation Tracker'!$Q237:$AD237,0,CZ$4),LEN(OFFSET('Vacation Tracker'!$Q237:$AD237,0,CZ$4))-1),0)))</f>
        <v>0</v>
      </c>
      <c r="DD234" s="23">
        <f ca="1">SUM(OFFSET('Vacation Tracker'!$Q237:$AD237,0,DD$4))</f>
        <v>0</v>
      </c>
      <c r="DE234" s="26">
        <f t="shared" ref="DE234" ca="1" si="11728">DD234-DF234</f>
        <v>0</v>
      </c>
      <c r="DF234" s="26">
        <f t="array" aca="1" ref="DF234" ca="1">SUM(IF(RIGHT(OFFSET('Vacation Tracker'!$Q237:$AD237,0,DD$4))&lt;&gt;"O",IFERROR(--LEFT(OFFSET('Vacation Tracker'!$Q237:$AD237,0,DD$4),LEN(OFFSET('Vacation Tracker'!$Q237:$AD237,0,DD$4))-1),0)))</f>
        <v>0</v>
      </c>
      <c r="DG234" s="26">
        <f t="array" aca="1" ref="DG234" ca="1">SUM(IF(RIGHT(OFFSET('Vacation Tracker'!$Q237:$AD237,0,DD$4))=DG$8,IFERROR(--LEFT(OFFSET('Vacation Tracker'!$Q237:$AD237,0,DD$4),LEN(OFFSET('Vacation Tracker'!$Q237:$AD237,0,DD$4))-1),0)))</f>
        <v>0</v>
      </c>
      <c r="DH234" s="23">
        <f ca="1">SUM(OFFSET('Vacation Tracker'!$Q237:$AD237,0,DH$4))</f>
        <v>0</v>
      </c>
      <c r="DI234" s="26">
        <f t="shared" ref="DI234" ca="1" si="11729">DH234-DJ234</f>
        <v>0</v>
      </c>
      <c r="DJ234" s="26">
        <f t="array" aca="1" ref="DJ234" ca="1">SUM(IF(RIGHT(OFFSET('Vacation Tracker'!$Q237:$AD237,0,DH$4))&lt;&gt;"O",IFERROR(--LEFT(OFFSET('Vacation Tracker'!$Q237:$AD237,0,DH$4),LEN(OFFSET('Vacation Tracker'!$Q237:$AD237,0,DH$4))-1),0)))</f>
        <v>0</v>
      </c>
      <c r="DK234" s="26">
        <f t="array" aca="1" ref="DK234" ca="1">SUM(IF(RIGHT(OFFSET('Vacation Tracker'!$Q237:$AD237,0,DH$4))=DK$8,IFERROR(--LEFT(OFFSET('Vacation Tracker'!$Q237:$AD237,0,DH$4),LEN(OFFSET('Vacation Tracker'!$Q237:$AD237,0,DH$4))-1),0)))</f>
        <v>0</v>
      </c>
      <c r="DL234" s="23">
        <f ca="1">SUM(OFFSET('Vacation Tracker'!$Q237:$AD237,0,DL$4))</f>
        <v>0</v>
      </c>
      <c r="DM234" s="26">
        <f t="shared" ref="DM234" ca="1" si="11730">DL234-DN234</f>
        <v>0</v>
      </c>
      <c r="DN234" s="26">
        <f t="array" aca="1" ref="DN234" ca="1">SUM(IF(RIGHT(OFFSET('Vacation Tracker'!$Q237:$AD237,0,DL$4))&lt;&gt;"O",IFERROR(--LEFT(OFFSET('Vacation Tracker'!$Q237:$AD237,0,DL$4),LEN(OFFSET('Vacation Tracker'!$Q237:$AD237,0,DL$4))-1),0)))</f>
        <v>0</v>
      </c>
      <c r="DO234" s="26">
        <f t="array" aca="1" ref="DO234" ca="1">SUM(IF(RIGHT(OFFSET('Vacation Tracker'!$Q237:$AD237,0,DL$4))=DO$8,IFERROR(--LEFT(OFFSET('Vacation Tracker'!$Q237:$AD237,0,DL$4),LEN(OFFSET('Vacation Tracker'!$Q237:$AD237,0,DL$4))-1),0)))</f>
        <v>0</v>
      </c>
      <c r="DP234" s="23">
        <f ca="1">SUM(OFFSET('Vacation Tracker'!$Q237:$AD237,0,DP$4))</f>
        <v>0</v>
      </c>
      <c r="DQ234" s="26">
        <f t="shared" ref="DQ234" ca="1" si="11731">DP234-DR234</f>
        <v>0</v>
      </c>
      <c r="DR234" s="26">
        <f t="array" aca="1" ref="DR234" ca="1">SUM(IF(RIGHT(OFFSET('Vacation Tracker'!$Q237:$AD237,0,DP$4))&lt;&gt;"O",IFERROR(--LEFT(OFFSET('Vacation Tracker'!$Q237:$AD237,0,DP$4),LEN(OFFSET('Vacation Tracker'!$Q237:$AD237,0,DP$4))-1),0)))</f>
        <v>0</v>
      </c>
      <c r="DS234" s="26">
        <f t="array" aca="1" ref="DS234" ca="1">SUM(IF(RIGHT(OFFSET('Vacation Tracker'!$Q237:$AD237,0,DP$4))=DS$8,IFERROR(--LEFT(OFFSET('Vacation Tracker'!$Q237:$AD237,0,DP$4),LEN(OFFSET('Vacation Tracker'!$Q237:$AD237,0,DP$4))-1),0)))</f>
        <v>0</v>
      </c>
      <c r="DT234" s="23">
        <f ca="1">SUM(OFFSET('Vacation Tracker'!$Q237:$AD237,0,DT$4))</f>
        <v>0</v>
      </c>
      <c r="DU234" s="26">
        <f t="shared" ref="DU234" ca="1" si="11732">DT234-DV234</f>
        <v>0</v>
      </c>
      <c r="DV234" s="26">
        <f t="array" aca="1" ref="DV234" ca="1">SUM(IF(RIGHT(OFFSET('Vacation Tracker'!$Q237:$AD237,0,DT$4))&lt;&gt;"O",IFERROR(--LEFT(OFFSET('Vacation Tracker'!$Q237:$AD237,0,DT$4),LEN(OFFSET('Vacation Tracker'!$Q237:$AD237,0,DT$4))-1),0)))</f>
        <v>0</v>
      </c>
      <c r="DW234" s="26">
        <f t="array" aca="1" ref="DW234" ca="1">SUM(IF(RIGHT(OFFSET('Vacation Tracker'!$Q237:$AD237,0,DT$4))=DW$8,IFERROR(--LEFT(OFFSET('Vacation Tracker'!$Q237:$AD237,0,DT$4),LEN(OFFSET('Vacation Tracker'!$Q237:$AD237,0,DT$4))-1),0)))</f>
        <v>0</v>
      </c>
      <c r="DX234" s="23">
        <f ca="1">SUM(OFFSET('Vacation Tracker'!$Q237:$AD237,0,DX$4))</f>
        <v>0</v>
      </c>
      <c r="DY234" s="26">
        <f t="shared" ref="DY234" ca="1" si="11733">DX234-DZ234</f>
        <v>0</v>
      </c>
      <c r="DZ234" s="26">
        <f t="array" aca="1" ref="DZ234" ca="1">SUM(IF(RIGHT(OFFSET('Vacation Tracker'!$Q237:$AD237,0,DX$4))&lt;&gt;"O",IFERROR(--LEFT(OFFSET('Vacation Tracker'!$Q237:$AD237,0,DX$4),LEN(OFFSET('Vacation Tracker'!$Q237:$AD237,0,DX$4))-1),0)))</f>
        <v>0</v>
      </c>
      <c r="EA234" s="26">
        <f t="array" aca="1" ref="EA234" ca="1">SUM(IF(RIGHT(OFFSET('Vacation Tracker'!$Q237:$AD237,0,DX$4))=EA$8,IFERROR(--LEFT(OFFSET('Vacation Tracker'!$Q237:$AD237,0,DX$4),LEN(OFFSET('Vacation Tracker'!$Q237:$AD237,0,DX$4))-1),0)))</f>
        <v>0</v>
      </c>
      <c r="EB234" s="23">
        <f ca="1">SUM(OFFSET('Vacation Tracker'!$Q237:$AD237,0,EB$4))</f>
        <v>0</v>
      </c>
      <c r="EC234" s="26">
        <f t="shared" ref="EC234" ca="1" si="11734">EB234-ED234</f>
        <v>0</v>
      </c>
      <c r="ED234" s="26">
        <f t="array" aca="1" ref="ED234" ca="1">SUM(IF(RIGHT(OFFSET('Vacation Tracker'!$Q237:$AD237,0,EB$4))&lt;&gt;"O",IFERROR(--LEFT(OFFSET('Vacation Tracker'!$Q237:$AD237,0,EB$4),LEN(OFFSET('Vacation Tracker'!$Q237:$AD237,0,EB$4))-1),0)))</f>
        <v>0</v>
      </c>
      <c r="EE234" s="26">
        <f t="array" aca="1" ref="EE234" ca="1">SUM(IF(RIGHT(OFFSET('Vacation Tracker'!$Q237:$AD237,0,EB$4))=EE$8,IFERROR(--LEFT(OFFSET('Vacation Tracker'!$Q237:$AD237,0,EB$4),LEN(OFFSET('Vacation Tracker'!$Q237:$AD237,0,EB$4))-1),0)))</f>
        <v>0</v>
      </c>
      <c r="EF234" s="23">
        <f ca="1">SUM(OFFSET('Vacation Tracker'!$Q237:$AD237,0,EF$4))</f>
        <v>0</v>
      </c>
      <c r="EG234" s="26">
        <f t="shared" ref="EG234" ca="1" si="11735">EF234-EH234</f>
        <v>0</v>
      </c>
      <c r="EH234" s="26">
        <f t="array" aca="1" ref="EH234" ca="1">SUM(IF(RIGHT(OFFSET('Vacation Tracker'!$Q237:$AD237,0,EF$4))&lt;&gt;"O",IFERROR(--LEFT(OFFSET('Vacation Tracker'!$Q237:$AD237,0,EF$4),LEN(OFFSET('Vacation Tracker'!$Q237:$AD237,0,EF$4))-1),0)))</f>
        <v>0</v>
      </c>
      <c r="EI234" s="26">
        <f t="array" aca="1" ref="EI234" ca="1">SUM(IF(RIGHT(OFFSET('Vacation Tracker'!$Q237:$AD237,0,EF$4))=EI$8,IFERROR(--LEFT(OFFSET('Vacation Tracker'!$Q237:$AD237,0,EF$4),LEN(OFFSET('Vacation Tracker'!$Q237:$AD237,0,EF$4))-1),0)))</f>
        <v>0</v>
      </c>
      <c r="EJ234" s="23">
        <f ca="1">SUM(OFFSET('Vacation Tracker'!$Q237:$AD237,0,EJ$4))</f>
        <v>0</v>
      </c>
      <c r="EK234" s="26">
        <f t="shared" ref="EK234" ca="1" si="11736">EJ234-EL234</f>
        <v>0</v>
      </c>
      <c r="EL234" s="26">
        <f t="array" aca="1" ref="EL234" ca="1">SUM(IF(RIGHT(OFFSET('Vacation Tracker'!$Q237:$AD237,0,EJ$4))&lt;&gt;"O",IFERROR(--LEFT(OFFSET('Vacation Tracker'!$Q237:$AD237,0,EJ$4),LEN(OFFSET('Vacation Tracker'!$Q237:$AD237,0,EJ$4))-1),0)))</f>
        <v>0</v>
      </c>
      <c r="EM234" s="26">
        <f t="array" aca="1" ref="EM234" ca="1">SUM(IF(RIGHT(OFFSET('Vacation Tracker'!$Q237:$AD237,0,EJ$4))=EM$8,IFERROR(--LEFT(OFFSET('Vacation Tracker'!$Q237:$AD237,0,EJ$4),LEN(OFFSET('Vacation Tracker'!$Q237:$AD237,0,EJ$4))-1),0)))</f>
        <v>0</v>
      </c>
      <c r="EN234" s="23">
        <f ca="1">SUM(OFFSET('Vacation Tracker'!$Q237:$AD237,0,EN$4))</f>
        <v>0</v>
      </c>
      <c r="EO234" s="26">
        <f t="shared" ref="EO234" ca="1" si="11737">EN234-EP234</f>
        <v>0</v>
      </c>
      <c r="EP234" s="26">
        <f t="array" aca="1" ref="EP234" ca="1">SUM(IF(RIGHT(OFFSET('Vacation Tracker'!$Q237:$AD237,0,EN$4))&lt;&gt;"O",IFERROR(--LEFT(OFFSET('Vacation Tracker'!$Q237:$AD237,0,EN$4),LEN(OFFSET('Vacation Tracker'!$Q237:$AD237,0,EN$4))-1),0)))</f>
        <v>0</v>
      </c>
      <c r="EQ234" s="26">
        <f t="array" aca="1" ref="EQ234" ca="1">SUM(IF(RIGHT(OFFSET('Vacation Tracker'!$Q237:$AD237,0,EN$4))=EQ$8,IFERROR(--LEFT(OFFSET('Vacation Tracker'!$Q237:$AD237,0,EN$4),LEN(OFFSET('Vacation Tracker'!$Q237:$AD237,0,EN$4))-1),0)))</f>
        <v>0</v>
      </c>
      <c r="ER234" s="23">
        <f ca="1">SUM(OFFSET('Vacation Tracker'!$Q237:$AD237,0,ER$4))</f>
        <v>0</v>
      </c>
      <c r="ES234" s="26">
        <f t="shared" ref="ES234" ca="1" si="11738">ER234-ET234</f>
        <v>0</v>
      </c>
      <c r="ET234" s="26">
        <f t="array" aca="1" ref="ET234" ca="1">SUM(IF(RIGHT(OFFSET('Vacation Tracker'!$Q237:$AD237,0,ER$4))&lt;&gt;"O",IFERROR(--LEFT(OFFSET('Vacation Tracker'!$Q237:$AD237,0,ER$4),LEN(OFFSET('Vacation Tracker'!$Q237:$AD237,0,ER$4))-1),0)))</f>
        <v>0</v>
      </c>
      <c r="EU234" s="26">
        <f t="array" aca="1" ref="EU234" ca="1">SUM(IF(RIGHT(OFFSET('Vacation Tracker'!$Q237:$AD237,0,ER$4))=EU$8,IFERROR(--LEFT(OFFSET('Vacation Tracker'!$Q237:$AD237,0,ER$4),LEN(OFFSET('Vacation Tracker'!$Q237:$AD237,0,ER$4))-1),0)))</f>
        <v>0</v>
      </c>
      <c r="EV234" s="23">
        <f ca="1">SUM(OFFSET('Vacation Tracker'!$Q237:$AD237,0,EV$4))</f>
        <v>0</v>
      </c>
      <c r="EW234" s="26">
        <f t="shared" ref="EW234" ca="1" si="11739">EV234-EX234</f>
        <v>0</v>
      </c>
      <c r="EX234" s="26">
        <f t="array" aca="1" ref="EX234" ca="1">SUM(IF(RIGHT(OFFSET('Vacation Tracker'!$Q237:$AD237,0,EV$4))&lt;&gt;"O",IFERROR(--LEFT(OFFSET('Vacation Tracker'!$Q237:$AD237,0,EV$4),LEN(OFFSET('Vacation Tracker'!$Q237:$AD237,0,EV$4))-1),0)))</f>
        <v>0</v>
      </c>
      <c r="EY234" s="26">
        <f t="array" aca="1" ref="EY234" ca="1">SUM(IF(RIGHT(OFFSET('Vacation Tracker'!$Q237:$AD237,0,EV$4))=EY$8,IFERROR(--LEFT(OFFSET('Vacation Tracker'!$Q237:$AD237,0,EV$4),LEN(OFFSET('Vacation Tracker'!$Q237:$AD237,0,EV$4))-1),0)))</f>
        <v>0</v>
      </c>
      <c r="EZ234" s="23">
        <f ca="1">SUM(OFFSET('Vacation Tracker'!$Q237:$AD237,0,EZ$4))</f>
        <v>0</v>
      </c>
      <c r="FA234" s="26">
        <f t="shared" ref="FA234" ca="1" si="11740">EZ234-FB234</f>
        <v>0</v>
      </c>
      <c r="FB234" s="26">
        <f t="array" aca="1" ref="FB234" ca="1">SUM(IF(RIGHT(OFFSET('Vacation Tracker'!$Q237:$AD237,0,EZ$4))&lt;&gt;"O",IFERROR(--LEFT(OFFSET('Vacation Tracker'!$Q237:$AD237,0,EZ$4),LEN(OFFSET('Vacation Tracker'!$Q237:$AD237,0,EZ$4))-1),0)))</f>
        <v>0</v>
      </c>
      <c r="FC234" s="26">
        <f t="array" aca="1" ref="FC234" ca="1">SUM(IF(RIGHT(OFFSET('Vacation Tracker'!$Q237:$AD237,0,EZ$4))=FC$8,IFERROR(--LEFT(OFFSET('Vacation Tracker'!$Q237:$AD237,0,EZ$4),LEN(OFFSET('Vacation Tracker'!$Q237:$AD237,0,EZ$4))-1),0)))</f>
        <v>0</v>
      </c>
      <c r="FD234" s="23">
        <f ca="1">SUM(OFFSET('Vacation Tracker'!$Q237:$AD237,0,FD$4))</f>
        <v>0</v>
      </c>
      <c r="FE234" s="26">
        <f t="shared" ref="FE234" ca="1" si="11741">FD234-FF234</f>
        <v>0</v>
      </c>
      <c r="FF234" s="26">
        <f t="array" aca="1" ref="FF234" ca="1">SUM(IF(RIGHT(OFFSET('Vacation Tracker'!$Q237:$AD237,0,FD$4))&lt;&gt;"O",IFERROR(--LEFT(OFFSET('Vacation Tracker'!$Q237:$AD237,0,FD$4),LEN(OFFSET('Vacation Tracker'!$Q237:$AD237,0,FD$4))-1),0)))</f>
        <v>0</v>
      </c>
      <c r="FG234" s="26">
        <f t="array" aca="1" ref="FG234" ca="1">SUM(IF(RIGHT(OFFSET('Vacation Tracker'!$Q237:$AD237,0,FD$4))=FG$8,IFERROR(--LEFT(OFFSET('Vacation Tracker'!$Q237:$AD237,0,FD$4),LEN(OFFSET('Vacation Tracker'!$Q237:$AD237,0,FD$4))-1),0)))</f>
        <v>0</v>
      </c>
      <c r="FH234" s="23">
        <f ca="1">SUM(OFFSET('Vacation Tracker'!$Q237:$AD237,0,FH$4))</f>
        <v>0</v>
      </c>
      <c r="FI234" s="26">
        <f t="shared" ref="FI234" ca="1" si="11742">FH234-FJ234</f>
        <v>0</v>
      </c>
      <c r="FJ234" s="26">
        <f t="array" aca="1" ref="FJ234" ca="1">SUM(IF(RIGHT(OFFSET('Vacation Tracker'!$Q237:$AD237,0,FH$4))&lt;&gt;"O",IFERROR(--LEFT(OFFSET('Vacation Tracker'!$Q237:$AD237,0,FH$4),LEN(OFFSET('Vacation Tracker'!$Q237:$AD237,0,FH$4))-1),0)))</f>
        <v>0</v>
      </c>
      <c r="FK234" s="26">
        <f t="array" aca="1" ref="FK234" ca="1">SUM(IF(RIGHT(OFFSET('Vacation Tracker'!$Q237:$AD237,0,FH$4))=FK$8,IFERROR(--LEFT(OFFSET('Vacation Tracker'!$Q237:$AD237,0,FH$4),LEN(OFFSET('Vacation Tracker'!$Q237:$AD237,0,FH$4))-1),0)))</f>
        <v>0</v>
      </c>
      <c r="FL234" s="23">
        <f ca="1">SUM(OFFSET('Vacation Tracker'!$Q237:$AD237,0,FL$4))</f>
        <v>0</v>
      </c>
      <c r="FM234" s="26">
        <f t="shared" ref="FM234" ca="1" si="11743">FL234-FN234</f>
        <v>0</v>
      </c>
      <c r="FN234" s="26">
        <f t="array" aca="1" ref="FN234" ca="1">SUM(IF(RIGHT(OFFSET('Vacation Tracker'!$Q237:$AD237,0,FL$4))&lt;&gt;"O",IFERROR(--LEFT(OFFSET('Vacation Tracker'!$Q237:$AD237,0,FL$4),LEN(OFFSET('Vacation Tracker'!$Q237:$AD237,0,FL$4))-1),0)))</f>
        <v>0</v>
      </c>
      <c r="FO234" s="26">
        <f t="array" aca="1" ref="FO234" ca="1">SUM(IF(RIGHT(OFFSET('Vacation Tracker'!$Q237:$AD237,0,FL$4))=FO$8,IFERROR(--LEFT(OFFSET('Vacation Tracker'!$Q237:$AD237,0,FL$4),LEN(OFFSET('Vacation Tracker'!$Q237:$AD237,0,FL$4))-1),0)))</f>
        <v>0</v>
      </c>
      <c r="FP234" s="23">
        <f ca="1">SUM(OFFSET('Vacation Tracker'!$Q237:$AD237,0,FP$4))</f>
        <v>0</v>
      </c>
      <c r="FQ234" s="26">
        <f t="shared" ref="FQ234" ca="1" si="11744">FP234-FR234</f>
        <v>0</v>
      </c>
      <c r="FR234" s="26">
        <f t="array" aca="1" ref="FR234" ca="1">SUM(IF(RIGHT(OFFSET('Vacation Tracker'!$Q237:$AD237,0,FP$4))&lt;&gt;"O",IFERROR(--LEFT(OFFSET('Vacation Tracker'!$Q237:$AD237,0,FP$4),LEN(OFFSET('Vacation Tracker'!$Q237:$AD237,0,FP$4))-1),0)))</f>
        <v>0</v>
      </c>
      <c r="FS234" s="26">
        <f t="array" aca="1" ref="FS234" ca="1">SUM(IF(RIGHT(OFFSET('Vacation Tracker'!$Q237:$AD237,0,FP$4))=FS$8,IFERROR(--LEFT(OFFSET('Vacation Tracker'!$Q237:$AD237,0,FP$4),LEN(OFFSET('Vacation Tracker'!$Q237:$AD237,0,FP$4))-1),0)))</f>
        <v>0</v>
      </c>
      <c r="FT234" s="23">
        <f ca="1">SUM(OFFSET('Vacation Tracker'!$Q237:$AD237,0,FT$4))</f>
        <v>0</v>
      </c>
      <c r="FU234" s="26">
        <f t="shared" ref="FU234" ca="1" si="11745">FT234-FV234</f>
        <v>0</v>
      </c>
      <c r="FV234" s="26">
        <f t="array" aca="1" ref="FV234" ca="1">SUM(IF(RIGHT(OFFSET('Vacation Tracker'!$Q237:$AD237,0,FT$4))&lt;&gt;"O",IFERROR(--LEFT(OFFSET('Vacation Tracker'!$Q237:$AD237,0,FT$4),LEN(OFFSET('Vacation Tracker'!$Q237:$AD237,0,FT$4))-1),0)))</f>
        <v>0</v>
      </c>
      <c r="FW234" s="26">
        <f t="array" aca="1" ref="FW234" ca="1">SUM(IF(RIGHT(OFFSET('Vacation Tracker'!$Q237:$AD237,0,FT$4))=FW$8,IFERROR(--LEFT(OFFSET('Vacation Tracker'!$Q237:$AD237,0,FT$4),LEN(OFFSET('Vacation Tracker'!$Q237:$AD237,0,FT$4))-1),0)))</f>
        <v>0</v>
      </c>
      <c r="FX234" s="23">
        <f ca="1">SUM(OFFSET('Vacation Tracker'!$Q237:$AD237,0,FX$4))</f>
        <v>0</v>
      </c>
      <c r="FY234" s="26">
        <f t="shared" ref="FY234" ca="1" si="11746">FX234-FZ234</f>
        <v>0</v>
      </c>
      <c r="FZ234" s="26">
        <f t="array" aca="1" ref="FZ234" ca="1">SUM(IF(RIGHT(OFFSET('Vacation Tracker'!$Q237:$AD237,0,FX$4))&lt;&gt;"O",IFERROR(--LEFT(OFFSET('Vacation Tracker'!$Q237:$AD237,0,FX$4),LEN(OFFSET('Vacation Tracker'!$Q237:$AD237,0,FX$4))-1),0)))</f>
        <v>0</v>
      </c>
      <c r="GA234" s="26">
        <f t="array" aca="1" ref="GA234" ca="1">SUM(IF(RIGHT(OFFSET('Vacation Tracker'!$Q237:$AD237,0,FX$4))=GA$8,IFERROR(--LEFT(OFFSET('Vacation Tracker'!$Q237:$AD237,0,FX$4),LEN(OFFSET('Vacation Tracker'!$Q237:$AD237,0,FX$4))-1),0)))</f>
        <v>0</v>
      </c>
      <c r="GB234" s="23">
        <f ca="1">SUM(OFFSET('Vacation Tracker'!$Q237:$AD237,0,GB$4))</f>
        <v>0</v>
      </c>
      <c r="GC234" s="26">
        <f t="shared" ref="GC234" ca="1" si="11747">GB234-GD234</f>
        <v>0</v>
      </c>
      <c r="GD234" s="26">
        <f t="array" aca="1" ref="GD234" ca="1">SUM(IF(RIGHT(OFFSET('Vacation Tracker'!$Q237:$AD237,0,GB$4))&lt;&gt;"O",IFERROR(--LEFT(OFFSET('Vacation Tracker'!$Q237:$AD237,0,GB$4),LEN(OFFSET('Vacation Tracker'!$Q237:$AD237,0,GB$4))-1),0)))</f>
        <v>0</v>
      </c>
      <c r="GE234" s="26">
        <f t="array" aca="1" ref="GE234" ca="1">SUM(IF(RIGHT(OFFSET('Vacation Tracker'!$Q237:$AD237,0,GB$4))=GE$8,IFERROR(--LEFT(OFFSET('Vacation Tracker'!$Q237:$AD237,0,GB$4),LEN(OFFSET('Vacation Tracker'!$Q237:$AD237,0,GB$4))-1),0)))</f>
        <v>0</v>
      </c>
      <c r="GF234" s="23">
        <f ca="1">SUM(OFFSET('Vacation Tracker'!$Q237:$AD237,0,GF$4))</f>
        <v>0</v>
      </c>
      <c r="GG234" s="26">
        <f t="shared" ref="GG234" ca="1" si="11748">GF234-GH234</f>
        <v>0</v>
      </c>
      <c r="GH234" s="26">
        <f t="array" aca="1" ref="GH234" ca="1">SUM(IF(RIGHT(OFFSET('Vacation Tracker'!$Q237:$AD237,0,GF$4))&lt;&gt;"O",IFERROR(--LEFT(OFFSET('Vacation Tracker'!$Q237:$AD237,0,GF$4),LEN(OFFSET('Vacation Tracker'!$Q237:$AD237,0,GF$4))-1),0)))</f>
        <v>0</v>
      </c>
      <c r="GI234" s="26">
        <f t="array" aca="1" ref="GI234" ca="1">SUM(IF(RIGHT(OFFSET('Vacation Tracker'!$Q237:$AD237,0,GF$4))=GI$8,IFERROR(--LEFT(OFFSET('Vacation Tracker'!$Q237:$AD237,0,GF$4),LEN(OFFSET('Vacation Tracker'!$Q237:$AD237,0,GF$4))-1),0)))</f>
        <v>0</v>
      </c>
      <c r="GJ234" s="23">
        <f ca="1">SUM(OFFSET('Vacation Tracker'!$Q237:$AD237,0,GJ$4))</f>
        <v>0</v>
      </c>
      <c r="GK234" s="26">
        <f t="shared" ref="GK234" ca="1" si="11749">GJ234-GL234</f>
        <v>0</v>
      </c>
      <c r="GL234" s="26">
        <f t="array" aca="1" ref="GL234" ca="1">SUM(IF(RIGHT(OFFSET('Vacation Tracker'!$Q237:$AD237,0,GJ$4))&lt;&gt;"O",IFERROR(--LEFT(OFFSET('Vacation Tracker'!$Q237:$AD237,0,GJ$4),LEN(OFFSET('Vacation Tracker'!$Q237:$AD237,0,GJ$4))-1),0)))</f>
        <v>0</v>
      </c>
      <c r="GM234" s="26">
        <f t="array" aca="1" ref="GM234" ca="1">SUM(IF(RIGHT(OFFSET('Vacation Tracker'!$Q237:$AD237,0,GJ$4))=GM$8,IFERROR(--LEFT(OFFSET('Vacation Tracker'!$Q237:$AD237,0,GJ$4),LEN(OFFSET('Vacation Tracker'!$Q237:$AD237,0,GJ$4))-1),0)))</f>
        <v>0</v>
      </c>
      <c r="GN234" s="23">
        <f ca="1">SUM(OFFSET('Vacation Tracker'!$Q237:$AD237,0,GN$4))</f>
        <v>0</v>
      </c>
      <c r="GO234" s="26">
        <f t="shared" ref="GO234" ca="1" si="11750">GN234-GP234</f>
        <v>0</v>
      </c>
      <c r="GP234" s="26">
        <f t="array" aca="1" ref="GP234" ca="1">SUM(IF(RIGHT(OFFSET('Vacation Tracker'!$Q237:$AD237,0,GN$4))&lt;&gt;"O",IFERROR(--LEFT(OFFSET('Vacation Tracker'!$Q237:$AD237,0,GN$4),LEN(OFFSET('Vacation Tracker'!$Q237:$AD237,0,GN$4))-1),0)))</f>
        <v>0</v>
      </c>
      <c r="GQ234" s="26">
        <f t="array" aca="1" ref="GQ234" ca="1">SUM(IF(RIGHT(OFFSET('Vacation Tracker'!$Q237:$AD237,0,GN$4))=GQ$8,IFERROR(--LEFT(OFFSET('Vacation Tracker'!$Q237:$AD237,0,GN$4),LEN(OFFSET('Vacation Tracker'!$Q237:$AD237,0,GN$4))-1),0)))</f>
        <v>0</v>
      </c>
      <c r="GR234" s="23">
        <f ca="1">SUM(OFFSET('Vacation Tracker'!$Q237:$AD237,0,GR$4))</f>
        <v>0</v>
      </c>
      <c r="GS234" s="26">
        <f t="shared" ref="GS234" ca="1" si="11751">GR234-GT234</f>
        <v>0</v>
      </c>
      <c r="GT234" s="26">
        <f t="array" aca="1" ref="GT234" ca="1">SUM(IF(RIGHT(OFFSET('Vacation Tracker'!$Q237:$AD237,0,GR$4))&lt;&gt;"O",IFERROR(--LEFT(OFFSET('Vacation Tracker'!$Q237:$AD237,0,GR$4),LEN(OFFSET('Vacation Tracker'!$Q237:$AD237,0,GR$4))-1),0)))</f>
        <v>0</v>
      </c>
      <c r="GU234" s="26">
        <f t="array" aca="1" ref="GU234" ca="1">SUM(IF(RIGHT(OFFSET('Vacation Tracker'!$Q237:$AD237,0,GR$4))=GU$8,IFERROR(--LEFT(OFFSET('Vacation Tracker'!$Q237:$AD237,0,GR$4),LEN(OFFSET('Vacation Tracker'!$Q237:$AD237,0,GR$4))-1),0)))</f>
        <v>0</v>
      </c>
      <c r="GV234" s="23">
        <f ca="1">SUM(OFFSET('Vacation Tracker'!$Q237:$AD237,0,GV$4))</f>
        <v>0</v>
      </c>
      <c r="GW234" s="26">
        <f t="shared" ref="GW234" ca="1" si="11752">GV234-GX234</f>
        <v>0</v>
      </c>
      <c r="GX234" s="26">
        <f t="array" aca="1" ref="GX234" ca="1">SUM(IF(RIGHT(OFFSET('Vacation Tracker'!$Q237:$AD237,0,GV$4))&lt;&gt;"O",IFERROR(--LEFT(OFFSET('Vacation Tracker'!$Q237:$AD237,0,GV$4),LEN(OFFSET('Vacation Tracker'!$Q237:$AD237,0,GV$4))-1),0)))</f>
        <v>0</v>
      </c>
      <c r="GY234" s="26">
        <f t="array" aca="1" ref="GY234" ca="1">SUM(IF(RIGHT(OFFSET('Vacation Tracker'!$Q237:$AD237,0,GV$4))=GY$8,IFERROR(--LEFT(OFFSET('Vacation Tracker'!$Q237:$AD237,0,GV$4),LEN(OFFSET('Vacation Tracker'!$Q237:$AD237,0,GV$4))-1),0)))</f>
        <v>0</v>
      </c>
      <c r="GZ234" s="23">
        <f ca="1">SUM(OFFSET('Vacation Tracker'!$Q237:$AD237,0,GZ$4))</f>
        <v>0</v>
      </c>
      <c r="HA234" s="26">
        <f t="shared" ref="HA234" ca="1" si="11753">GZ234-HB234</f>
        <v>0</v>
      </c>
      <c r="HB234" s="26">
        <f t="array" aca="1" ref="HB234" ca="1">SUM(IF(RIGHT(OFFSET('Vacation Tracker'!$Q237:$AD237,0,GZ$4))&lt;&gt;"O",IFERROR(--LEFT(OFFSET('Vacation Tracker'!$Q237:$AD237,0,GZ$4),LEN(OFFSET('Vacation Tracker'!$Q237:$AD237,0,GZ$4))-1),0)))</f>
        <v>0</v>
      </c>
      <c r="HC234" s="26">
        <f t="array" aca="1" ref="HC234" ca="1">SUM(IF(RIGHT(OFFSET('Vacation Tracker'!$Q237:$AD237,0,GZ$4))=HC$8,IFERROR(--LEFT(OFFSET('Vacation Tracker'!$Q237:$AD237,0,GZ$4),LEN(OFFSET('Vacation Tracker'!$Q237:$AD237,0,GZ$4))-1),0)))</f>
        <v>0</v>
      </c>
      <c r="HD234" s="23">
        <f ca="1">SUM(OFFSET('Vacation Tracker'!$Q237:$AD237,0,HD$4))</f>
        <v>0</v>
      </c>
      <c r="HE234" s="26">
        <f t="shared" ref="HE234" ca="1" si="11754">HD234-HF234</f>
        <v>0</v>
      </c>
      <c r="HF234" s="26">
        <f t="array" aca="1" ref="HF234" ca="1">SUM(IF(RIGHT(OFFSET('Vacation Tracker'!$Q237:$AD237,0,HD$4))&lt;&gt;"O",IFERROR(--LEFT(OFFSET('Vacation Tracker'!$Q237:$AD237,0,HD$4),LEN(OFFSET('Vacation Tracker'!$Q237:$AD237,0,HD$4))-1),0)))</f>
        <v>0</v>
      </c>
      <c r="HG234" s="26">
        <f t="array" aca="1" ref="HG234" ca="1">SUM(IF(RIGHT(OFFSET('Vacation Tracker'!$Q237:$AD237,0,HD$4))=HG$8,IFERROR(--LEFT(OFFSET('Vacation Tracker'!$Q237:$AD237,0,HD$4),LEN(OFFSET('Vacation Tracker'!$Q237:$AD237,0,HD$4))-1),0)))</f>
        <v>0</v>
      </c>
      <c r="HH234" s="23">
        <f ca="1">SUM(OFFSET('Vacation Tracker'!$Q237:$AD237,0,HH$4))</f>
        <v>0</v>
      </c>
      <c r="HI234" s="26">
        <f t="shared" ref="HI234" ca="1" si="11755">HH234-HJ234</f>
        <v>0</v>
      </c>
      <c r="HJ234" s="26">
        <f t="array" aca="1" ref="HJ234" ca="1">SUM(IF(RIGHT(OFFSET('Vacation Tracker'!$Q237:$AD237,0,HH$4))&lt;&gt;"O",IFERROR(--LEFT(OFFSET('Vacation Tracker'!$Q237:$AD237,0,HH$4),LEN(OFFSET('Vacation Tracker'!$Q237:$AD237,0,HH$4))-1),0)))</f>
        <v>0</v>
      </c>
      <c r="HK234" s="26">
        <f t="array" aca="1" ref="HK234" ca="1">SUM(IF(RIGHT(OFFSET('Vacation Tracker'!$Q237:$AD237,0,HH$4))=HK$8,IFERROR(--LEFT(OFFSET('Vacation Tracker'!$Q237:$AD237,0,HH$4),LEN(OFFSET('Vacation Tracker'!$Q237:$AD237,0,HH$4))-1),0)))</f>
        <v>0</v>
      </c>
      <c r="HL234" s="23">
        <f ca="1">SUM(OFFSET('Vacation Tracker'!$Q237:$AD237,0,HL$4))</f>
        <v>0</v>
      </c>
      <c r="HM234" s="26">
        <f t="shared" ref="HM234" ca="1" si="11756">HL234-HN234</f>
        <v>0</v>
      </c>
      <c r="HN234" s="26">
        <f t="array" aca="1" ref="HN234" ca="1">SUM(IF(RIGHT(OFFSET('Vacation Tracker'!$Q237:$AD237,0,HL$4))&lt;&gt;"O",IFERROR(--LEFT(OFFSET('Vacation Tracker'!$Q237:$AD237,0,HL$4),LEN(OFFSET('Vacation Tracker'!$Q237:$AD237,0,HL$4))-1),0)))</f>
        <v>0</v>
      </c>
      <c r="HO234" s="26">
        <f t="array" aca="1" ref="HO234" ca="1">SUM(IF(RIGHT(OFFSET('Vacation Tracker'!$Q237:$AD237,0,HL$4))=HO$8,IFERROR(--LEFT(OFFSET('Vacation Tracker'!$Q237:$AD237,0,HL$4),LEN(OFFSET('Vacation Tracker'!$Q237:$AD237,0,HL$4))-1),0)))</f>
        <v>0</v>
      </c>
      <c r="HP234" s="23">
        <f ca="1">SUM(OFFSET('Vacation Tracker'!$Q237:$AD237,0,HP$4))</f>
        <v>0</v>
      </c>
      <c r="HQ234" s="26">
        <f t="shared" ref="HQ234" ca="1" si="11757">HP234-HR234</f>
        <v>0</v>
      </c>
      <c r="HR234" s="26">
        <f t="array" aca="1" ref="HR234" ca="1">SUM(IF(RIGHT(OFFSET('Vacation Tracker'!$Q237:$AD237,0,HP$4))&lt;&gt;"O",IFERROR(--LEFT(OFFSET('Vacation Tracker'!$Q237:$AD237,0,HP$4),LEN(OFFSET('Vacation Tracker'!$Q237:$AD237,0,HP$4))-1),0)))</f>
        <v>0</v>
      </c>
      <c r="HS234" s="23">
        <f t="array" aca="1" ref="HS234" ca="1">SUM(IF(RIGHT(OFFSET('Vacation Tracker'!$Q237:$AD237,0,HP$4))=HS$8,IFERROR(--LEFT(OFFSET('Vacation Tracker'!$Q237:$AD237,0,HP$4),LEN(OFFSET('Vacation Tracker'!$Q237:$AD237,0,HP$4))-1),0)))</f>
        <v>0</v>
      </c>
    </row>
    <row r="235" spans="2:227" ht="15" customHeight="1" x14ac:dyDescent="0.2">
      <c r="B235" s="23">
        <f>IF('Vacation Tracker'!B238&lt;&gt;"",'Vacation Tracker'!B238,"")</f>
        <v>227</v>
      </c>
      <c r="C235" s="24" t="str">
        <f>IF('Vacation Tracker'!C238&lt;&gt;"",'Vacation Tracker'!C238,"")</f>
        <v/>
      </c>
      <c r="D235" s="25" t="str">
        <f>IF('Vacation Tracker'!D238&lt;&gt;"",'Vacation Tracker'!D238,"")</f>
        <v/>
      </c>
      <c r="E235" s="25" t="str">
        <f>IF('Vacation Tracker'!E238&lt;&gt;"",'Vacation Tracker'!E238,"")</f>
        <v/>
      </c>
      <c r="F235" s="24" t="str">
        <f>IF('Vacation Tracker'!F238&lt;&gt;"",'Vacation Tracker'!F238,"")</f>
        <v/>
      </c>
      <c r="G235" s="24" t="str">
        <f>IF('Vacation Tracker'!G238&lt;&gt;"",'Vacation Tracker'!G238,"")</f>
        <v/>
      </c>
      <c r="H235" s="23" t="str">
        <f t="shared" si="11502"/>
        <v/>
      </c>
      <c r="I235" s="23" t="str">
        <f t="shared" si="11502"/>
        <v/>
      </c>
      <c r="J235" s="23" t="str">
        <f t="shared" si="11502"/>
        <v/>
      </c>
      <c r="K235" s="23" t="str">
        <f t="shared" si="10072"/>
        <v/>
      </c>
      <c r="L235" s="23">
        <f ca="1">SUM(OFFSET('Vacation Tracker'!$Q238:$AD238,0,L$4))</f>
        <v>0</v>
      </c>
      <c r="M235" s="26">
        <f t="shared" ca="1" si="10018"/>
        <v>0</v>
      </c>
      <c r="N235" s="26">
        <f t="array" aca="1" ref="N235" ca="1">SUM(IF(RIGHT(OFFSET('Vacation Tracker'!$Q238:$AD238,0,L$4))&lt;&gt;"O",IFERROR(--LEFT(OFFSET('Vacation Tracker'!$Q238:$AD238,0,L$4),LEN(OFFSET('Vacation Tracker'!$Q238:$AD238,0,L$4))-1),0)))</f>
        <v>0</v>
      </c>
      <c r="O235" s="26">
        <f t="array" aca="1" ref="O235" ca="1">SUM(IF(RIGHT(OFFSET('Vacation Tracker'!$Q238:$AD238,0,L$4))=O$8,IFERROR(--LEFT(OFFSET('Vacation Tracker'!$Q238:$AD238,0,L$4),LEN(OFFSET('Vacation Tracker'!$Q238:$AD238,0,L$4))-1),0)))</f>
        <v>0</v>
      </c>
      <c r="P235" s="23">
        <f ca="1">SUM(OFFSET('Vacation Tracker'!$Q238:$AD238,0,P$4))</f>
        <v>0</v>
      </c>
      <c r="Q235" s="26">
        <f t="shared" ca="1" si="10019"/>
        <v>0</v>
      </c>
      <c r="R235" s="26">
        <f t="array" aca="1" ref="R235" ca="1">SUM(IF(RIGHT(OFFSET('Vacation Tracker'!$Q238:$AD238,0,P$4))&lt;&gt;"O",IFERROR(--LEFT(OFFSET('Vacation Tracker'!$Q238:$AD238,0,P$4),LEN(OFFSET('Vacation Tracker'!$Q238:$AD238,0,P$4))-1),0)))</f>
        <v>0</v>
      </c>
      <c r="S235" s="26">
        <f t="array" aca="1" ref="S235" ca="1">SUM(IF(RIGHT(OFFSET('Vacation Tracker'!$Q238:$AD238,0,P$4))=S$8,IFERROR(--LEFT(OFFSET('Vacation Tracker'!$Q238:$AD238,0,P$4),LEN(OFFSET('Vacation Tracker'!$Q238:$AD238,0,P$4))-1),0)))</f>
        <v>0</v>
      </c>
      <c r="T235" s="23">
        <f ca="1">SUM(OFFSET('Vacation Tracker'!$Q238:$AD238,0,T$4))</f>
        <v>0</v>
      </c>
      <c r="U235" s="26">
        <f t="shared" ca="1" si="10020"/>
        <v>0</v>
      </c>
      <c r="V235" s="26">
        <f t="array" aca="1" ref="V235" ca="1">SUM(IF(RIGHT(OFFSET('Vacation Tracker'!$Q238:$AD238,0,T$4))&lt;&gt;"O",IFERROR(--LEFT(OFFSET('Vacation Tracker'!$Q238:$AD238,0,T$4),LEN(OFFSET('Vacation Tracker'!$Q238:$AD238,0,T$4))-1),0)))</f>
        <v>0</v>
      </c>
      <c r="W235" s="26">
        <f t="array" aca="1" ref="W235" ca="1">SUM(IF(RIGHT(OFFSET('Vacation Tracker'!$Q238:$AD238,0,T$4))=W$8,IFERROR(--LEFT(OFFSET('Vacation Tracker'!$Q238:$AD238,0,T$4),LEN(OFFSET('Vacation Tracker'!$Q238:$AD238,0,T$4))-1),0)))</f>
        <v>0</v>
      </c>
      <c r="X235" s="23">
        <f ca="1">SUM(OFFSET('Vacation Tracker'!$Q238:$AD238,0,X$4))</f>
        <v>0</v>
      </c>
      <c r="Y235" s="26">
        <f t="shared" ref="Y235" ca="1" si="11758">X235-Z235</f>
        <v>0</v>
      </c>
      <c r="Z235" s="26">
        <f t="array" aca="1" ref="Z235" ca="1">SUM(IF(RIGHT(OFFSET('Vacation Tracker'!$Q238:$AD238,0,X$4))&lt;&gt;"O",IFERROR(--LEFT(OFFSET('Vacation Tracker'!$Q238:$AD238,0,X$4),LEN(OFFSET('Vacation Tracker'!$Q238:$AD238,0,X$4))-1),0)))</f>
        <v>0</v>
      </c>
      <c r="AA235" s="26">
        <f t="array" aca="1" ref="AA235" ca="1">SUM(IF(RIGHT(OFFSET('Vacation Tracker'!$Q238:$AD238,0,X$4))=AA$8,IFERROR(--LEFT(OFFSET('Vacation Tracker'!$Q238:$AD238,0,X$4),LEN(OFFSET('Vacation Tracker'!$Q238:$AD238,0,X$4))-1),0)))</f>
        <v>0</v>
      </c>
      <c r="AB235" s="23">
        <f ca="1">SUM(OFFSET('Vacation Tracker'!$Q238:$AD238,0,AB$4))</f>
        <v>0</v>
      </c>
      <c r="AC235" s="26">
        <f t="shared" ref="AC235" ca="1" si="11759">AB235-AD235</f>
        <v>0</v>
      </c>
      <c r="AD235" s="26">
        <f t="array" aca="1" ref="AD235" ca="1">SUM(IF(RIGHT(OFFSET('Vacation Tracker'!$Q238:$AD238,0,AB$4))&lt;&gt;"O",IFERROR(--LEFT(OFFSET('Vacation Tracker'!$Q238:$AD238,0,AB$4),LEN(OFFSET('Vacation Tracker'!$Q238:$AD238,0,AB$4))-1),0)))</f>
        <v>0</v>
      </c>
      <c r="AE235" s="26">
        <f t="array" aca="1" ref="AE235" ca="1">SUM(IF(RIGHT(OFFSET('Vacation Tracker'!$Q238:$AD238,0,AB$4))=AE$8,IFERROR(--LEFT(OFFSET('Vacation Tracker'!$Q238:$AD238,0,AB$4),LEN(OFFSET('Vacation Tracker'!$Q238:$AD238,0,AB$4))-1),0)))</f>
        <v>0</v>
      </c>
      <c r="AF235" s="23">
        <f ca="1">SUM(OFFSET('Vacation Tracker'!$Q238:$AD238,0,AF$4))</f>
        <v>0</v>
      </c>
      <c r="AG235" s="26">
        <f t="shared" ref="AG235" ca="1" si="11760">AF235-AH235</f>
        <v>0</v>
      </c>
      <c r="AH235" s="26">
        <f t="array" aca="1" ref="AH235" ca="1">SUM(IF(RIGHT(OFFSET('Vacation Tracker'!$Q238:$AD238,0,AF$4))&lt;&gt;"O",IFERROR(--LEFT(OFFSET('Vacation Tracker'!$Q238:$AD238,0,AF$4),LEN(OFFSET('Vacation Tracker'!$Q238:$AD238,0,AF$4))-1),0)))</f>
        <v>0</v>
      </c>
      <c r="AI235" s="26">
        <f t="array" aca="1" ref="AI235" ca="1">SUM(IF(RIGHT(OFFSET('Vacation Tracker'!$Q238:$AD238,0,AF$4))=AI$8,IFERROR(--LEFT(OFFSET('Vacation Tracker'!$Q238:$AD238,0,AF$4),LEN(OFFSET('Vacation Tracker'!$Q238:$AD238,0,AF$4))-1),0)))</f>
        <v>0</v>
      </c>
      <c r="AJ235" s="23">
        <f ca="1">SUM(OFFSET('Vacation Tracker'!$Q238:$AD238,0,AJ$4))</f>
        <v>0</v>
      </c>
      <c r="AK235" s="26">
        <f t="shared" ref="AK235" ca="1" si="11761">AJ235-AL235</f>
        <v>0</v>
      </c>
      <c r="AL235" s="26">
        <f t="array" aca="1" ref="AL235" ca="1">SUM(IF(RIGHT(OFFSET('Vacation Tracker'!$Q238:$AD238,0,AJ$4))&lt;&gt;"O",IFERROR(--LEFT(OFFSET('Vacation Tracker'!$Q238:$AD238,0,AJ$4),LEN(OFFSET('Vacation Tracker'!$Q238:$AD238,0,AJ$4))-1),0)))</f>
        <v>0</v>
      </c>
      <c r="AM235" s="26">
        <f t="array" aca="1" ref="AM235" ca="1">SUM(IF(RIGHT(OFFSET('Vacation Tracker'!$Q238:$AD238,0,AJ$4))=AM$8,IFERROR(--LEFT(OFFSET('Vacation Tracker'!$Q238:$AD238,0,AJ$4),LEN(OFFSET('Vacation Tracker'!$Q238:$AD238,0,AJ$4))-1),0)))</f>
        <v>0</v>
      </c>
      <c r="AN235" s="23">
        <f ca="1">SUM(OFFSET('Vacation Tracker'!$Q238:$AD238,0,AN$4))</f>
        <v>0</v>
      </c>
      <c r="AO235" s="26">
        <f t="shared" ref="AO235" ca="1" si="11762">AN235-AP235</f>
        <v>0</v>
      </c>
      <c r="AP235" s="26">
        <f t="array" aca="1" ref="AP235" ca="1">SUM(IF(RIGHT(OFFSET('Vacation Tracker'!$Q238:$AD238,0,AN$4))&lt;&gt;"O",IFERROR(--LEFT(OFFSET('Vacation Tracker'!$Q238:$AD238,0,AN$4),LEN(OFFSET('Vacation Tracker'!$Q238:$AD238,0,AN$4))-1),0)))</f>
        <v>0</v>
      </c>
      <c r="AQ235" s="26">
        <f t="array" aca="1" ref="AQ235" ca="1">SUM(IF(RIGHT(OFFSET('Vacation Tracker'!$Q238:$AD238,0,AN$4))=AQ$8,IFERROR(--LEFT(OFFSET('Vacation Tracker'!$Q238:$AD238,0,AN$4),LEN(OFFSET('Vacation Tracker'!$Q238:$AD238,0,AN$4))-1),0)))</f>
        <v>0</v>
      </c>
      <c r="AR235" s="23">
        <f ca="1">SUM(OFFSET('Vacation Tracker'!$Q238:$AD238,0,AR$4))</f>
        <v>0</v>
      </c>
      <c r="AS235" s="26">
        <f t="shared" ref="AS235" ca="1" si="11763">AR235-AT235</f>
        <v>0</v>
      </c>
      <c r="AT235" s="26">
        <f t="array" aca="1" ref="AT235" ca="1">SUM(IF(RIGHT(OFFSET('Vacation Tracker'!$Q238:$AD238,0,AR$4))&lt;&gt;"O",IFERROR(--LEFT(OFFSET('Vacation Tracker'!$Q238:$AD238,0,AR$4),LEN(OFFSET('Vacation Tracker'!$Q238:$AD238,0,AR$4))-1),0)))</f>
        <v>0</v>
      </c>
      <c r="AU235" s="26">
        <f t="array" aca="1" ref="AU235" ca="1">SUM(IF(RIGHT(OFFSET('Vacation Tracker'!$Q238:$AD238,0,AR$4))=AU$8,IFERROR(--LEFT(OFFSET('Vacation Tracker'!$Q238:$AD238,0,AR$4),LEN(OFFSET('Vacation Tracker'!$Q238:$AD238,0,AR$4))-1),0)))</f>
        <v>0</v>
      </c>
      <c r="AV235" s="23">
        <f ca="1">SUM(OFFSET('Vacation Tracker'!$Q238:$AD238,0,AV$4))</f>
        <v>0</v>
      </c>
      <c r="AW235" s="26">
        <f t="shared" ref="AW235" ca="1" si="11764">AV235-AX235</f>
        <v>0</v>
      </c>
      <c r="AX235" s="26">
        <f t="array" aca="1" ref="AX235" ca="1">SUM(IF(RIGHT(OFFSET('Vacation Tracker'!$Q238:$AD238,0,AV$4))&lt;&gt;"O",IFERROR(--LEFT(OFFSET('Vacation Tracker'!$Q238:$AD238,0,AV$4),LEN(OFFSET('Vacation Tracker'!$Q238:$AD238,0,AV$4))-1),0)))</f>
        <v>0</v>
      </c>
      <c r="AY235" s="26">
        <f t="array" aca="1" ref="AY235" ca="1">SUM(IF(RIGHT(OFFSET('Vacation Tracker'!$Q238:$AD238,0,AV$4))=AY$8,IFERROR(--LEFT(OFFSET('Vacation Tracker'!$Q238:$AD238,0,AV$4),LEN(OFFSET('Vacation Tracker'!$Q238:$AD238,0,AV$4))-1),0)))</f>
        <v>0</v>
      </c>
      <c r="AZ235" s="23">
        <f ca="1">SUM(OFFSET('Vacation Tracker'!$Q238:$AD238,0,AZ$4))</f>
        <v>0</v>
      </c>
      <c r="BA235" s="26">
        <f t="shared" ref="BA235" ca="1" si="11765">AZ235-BB235</f>
        <v>0</v>
      </c>
      <c r="BB235" s="26">
        <f t="array" aca="1" ref="BB235" ca="1">SUM(IF(RIGHT(OFFSET('Vacation Tracker'!$Q238:$AD238,0,AZ$4))&lt;&gt;"O",IFERROR(--LEFT(OFFSET('Vacation Tracker'!$Q238:$AD238,0,AZ$4),LEN(OFFSET('Vacation Tracker'!$Q238:$AD238,0,AZ$4))-1),0)))</f>
        <v>0</v>
      </c>
      <c r="BC235" s="26">
        <f t="array" aca="1" ref="BC235" ca="1">SUM(IF(RIGHT(OFFSET('Vacation Tracker'!$Q238:$AD238,0,AZ$4))=BC$8,IFERROR(--LEFT(OFFSET('Vacation Tracker'!$Q238:$AD238,0,AZ$4),LEN(OFFSET('Vacation Tracker'!$Q238:$AD238,0,AZ$4))-1),0)))</f>
        <v>0</v>
      </c>
      <c r="BD235" s="23">
        <f ca="1">SUM(OFFSET('Vacation Tracker'!$Q238:$AD238,0,BD$4))</f>
        <v>0</v>
      </c>
      <c r="BE235" s="26">
        <f t="shared" ref="BE235" ca="1" si="11766">BD235-BF235</f>
        <v>0</v>
      </c>
      <c r="BF235" s="26">
        <f t="array" aca="1" ref="BF235" ca="1">SUM(IF(RIGHT(OFFSET('Vacation Tracker'!$Q238:$AD238,0,BD$4))&lt;&gt;"O",IFERROR(--LEFT(OFFSET('Vacation Tracker'!$Q238:$AD238,0,BD$4),LEN(OFFSET('Vacation Tracker'!$Q238:$AD238,0,BD$4))-1),0)))</f>
        <v>0</v>
      </c>
      <c r="BG235" s="26">
        <f t="array" aca="1" ref="BG235" ca="1">SUM(IF(RIGHT(OFFSET('Vacation Tracker'!$Q238:$AD238,0,BD$4))=BG$8,IFERROR(--LEFT(OFFSET('Vacation Tracker'!$Q238:$AD238,0,BD$4),LEN(OFFSET('Vacation Tracker'!$Q238:$AD238,0,BD$4))-1),0)))</f>
        <v>0</v>
      </c>
      <c r="BH235" s="23">
        <f ca="1">SUM(OFFSET('Vacation Tracker'!$Q238:$AD238,0,BH$4))</f>
        <v>0</v>
      </c>
      <c r="BI235" s="26">
        <f t="shared" ref="BI235" ca="1" si="11767">BH235-BJ235</f>
        <v>0</v>
      </c>
      <c r="BJ235" s="26">
        <f t="array" aca="1" ref="BJ235" ca="1">SUM(IF(RIGHT(OFFSET('Vacation Tracker'!$Q238:$AD238,0,BH$4))&lt;&gt;"O",IFERROR(--LEFT(OFFSET('Vacation Tracker'!$Q238:$AD238,0,BH$4),LEN(OFFSET('Vacation Tracker'!$Q238:$AD238,0,BH$4))-1),0)))</f>
        <v>0</v>
      </c>
      <c r="BK235" s="26">
        <f t="array" aca="1" ref="BK235" ca="1">SUM(IF(RIGHT(OFFSET('Vacation Tracker'!$Q238:$AD238,0,BH$4))=BK$8,IFERROR(--LEFT(OFFSET('Vacation Tracker'!$Q238:$AD238,0,BH$4),LEN(OFFSET('Vacation Tracker'!$Q238:$AD238,0,BH$4))-1),0)))</f>
        <v>0</v>
      </c>
      <c r="BL235" s="23">
        <f ca="1">SUM(OFFSET('Vacation Tracker'!$Q238:$AD238,0,BL$4))</f>
        <v>0</v>
      </c>
      <c r="BM235" s="26">
        <f t="shared" ref="BM235" ca="1" si="11768">BL235-BN235</f>
        <v>0</v>
      </c>
      <c r="BN235" s="26">
        <f t="array" aca="1" ref="BN235" ca="1">SUM(IF(RIGHT(OFFSET('Vacation Tracker'!$Q238:$AD238,0,BL$4))&lt;&gt;"O",IFERROR(--LEFT(OFFSET('Vacation Tracker'!$Q238:$AD238,0,BL$4),LEN(OFFSET('Vacation Tracker'!$Q238:$AD238,0,BL$4))-1),0)))</f>
        <v>0</v>
      </c>
      <c r="BO235" s="26">
        <f t="array" aca="1" ref="BO235" ca="1">SUM(IF(RIGHT(OFFSET('Vacation Tracker'!$Q238:$AD238,0,BL$4))=BO$8,IFERROR(--LEFT(OFFSET('Vacation Tracker'!$Q238:$AD238,0,BL$4),LEN(OFFSET('Vacation Tracker'!$Q238:$AD238,0,BL$4))-1),0)))</f>
        <v>0</v>
      </c>
      <c r="BP235" s="23">
        <f ca="1">SUM(OFFSET('Vacation Tracker'!$Q238:$AD238,0,BP$4))</f>
        <v>0</v>
      </c>
      <c r="BQ235" s="26">
        <f t="shared" ref="BQ235" ca="1" si="11769">BP235-BR235</f>
        <v>0</v>
      </c>
      <c r="BR235" s="26">
        <f t="array" aca="1" ref="BR235" ca="1">SUM(IF(RIGHT(OFFSET('Vacation Tracker'!$Q238:$AD238,0,BP$4))&lt;&gt;"O",IFERROR(--LEFT(OFFSET('Vacation Tracker'!$Q238:$AD238,0,BP$4),LEN(OFFSET('Vacation Tracker'!$Q238:$AD238,0,BP$4))-1),0)))</f>
        <v>0</v>
      </c>
      <c r="BS235" s="26">
        <f t="array" aca="1" ref="BS235" ca="1">SUM(IF(RIGHT(OFFSET('Vacation Tracker'!$Q238:$AD238,0,BP$4))=BS$8,IFERROR(--LEFT(OFFSET('Vacation Tracker'!$Q238:$AD238,0,BP$4),LEN(OFFSET('Vacation Tracker'!$Q238:$AD238,0,BP$4))-1),0)))</f>
        <v>0</v>
      </c>
      <c r="BT235" s="23">
        <f ca="1">SUM(OFFSET('Vacation Tracker'!$Q238:$AD238,0,BT$4))</f>
        <v>0</v>
      </c>
      <c r="BU235" s="26">
        <f t="shared" ref="BU235" ca="1" si="11770">BT235-BV235</f>
        <v>0</v>
      </c>
      <c r="BV235" s="26">
        <f t="array" aca="1" ref="BV235" ca="1">SUM(IF(RIGHT(OFFSET('Vacation Tracker'!$Q238:$AD238,0,BT$4))&lt;&gt;"O",IFERROR(--LEFT(OFFSET('Vacation Tracker'!$Q238:$AD238,0,BT$4),LEN(OFFSET('Vacation Tracker'!$Q238:$AD238,0,BT$4))-1),0)))</f>
        <v>0</v>
      </c>
      <c r="BW235" s="26">
        <f t="array" aca="1" ref="BW235" ca="1">SUM(IF(RIGHT(OFFSET('Vacation Tracker'!$Q238:$AD238,0,BT$4))=BW$8,IFERROR(--LEFT(OFFSET('Vacation Tracker'!$Q238:$AD238,0,BT$4),LEN(OFFSET('Vacation Tracker'!$Q238:$AD238,0,BT$4))-1),0)))</f>
        <v>0</v>
      </c>
      <c r="BX235" s="23">
        <f ca="1">SUM(OFFSET('Vacation Tracker'!$Q238:$AD238,0,BX$4))</f>
        <v>0</v>
      </c>
      <c r="BY235" s="26">
        <f t="shared" ref="BY235" ca="1" si="11771">BX235-BZ235</f>
        <v>0</v>
      </c>
      <c r="BZ235" s="26">
        <f t="array" aca="1" ref="BZ235" ca="1">SUM(IF(RIGHT(OFFSET('Vacation Tracker'!$Q238:$AD238,0,BX$4))&lt;&gt;"O",IFERROR(--LEFT(OFFSET('Vacation Tracker'!$Q238:$AD238,0,BX$4),LEN(OFFSET('Vacation Tracker'!$Q238:$AD238,0,BX$4))-1),0)))</f>
        <v>0</v>
      </c>
      <c r="CA235" s="26">
        <f t="array" aca="1" ref="CA235" ca="1">SUM(IF(RIGHT(OFFSET('Vacation Tracker'!$Q238:$AD238,0,BX$4))=CA$8,IFERROR(--LEFT(OFFSET('Vacation Tracker'!$Q238:$AD238,0,BX$4),LEN(OFFSET('Vacation Tracker'!$Q238:$AD238,0,BX$4))-1),0)))</f>
        <v>0</v>
      </c>
      <c r="CB235" s="23">
        <f ca="1">SUM(OFFSET('Vacation Tracker'!$Q238:$AD238,0,CB$4))</f>
        <v>0</v>
      </c>
      <c r="CC235" s="26">
        <f t="shared" ref="CC235" ca="1" si="11772">CB235-CD235</f>
        <v>0</v>
      </c>
      <c r="CD235" s="26">
        <f t="array" aca="1" ref="CD235" ca="1">SUM(IF(RIGHT(OFFSET('Vacation Tracker'!$Q238:$AD238,0,CB$4))&lt;&gt;"O",IFERROR(--LEFT(OFFSET('Vacation Tracker'!$Q238:$AD238,0,CB$4),LEN(OFFSET('Vacation Tracker'!$Q238:$AD238,0,CB$4))-1),0)))</f>
        <v>0</v>
      </c>
      <c r="CE235" s="26">
        <f t="array" aca="1" ref="CE235" ca="1">SUM(IF(RIGHT(OFFSET('Vacation Tracker'!$Q238:$AD238,0,CB$4))=CE$8,IFERROR(--LEFT(OFFSET('Vacation Tracker'!$Q238:$AD238,0,CB$4),LEN(OFFSET('Vacation Tracker'!$Q238:$AD238,0,CB$4))-1),0)))</f>
        <v>0</v>
      </c>
      <c r="CF235" s="23">
        <f ca="1">SUM(OFFSET('Vacation Tracker'!$Q238:$AD238,0,CF$4))</f>
        <v>0</v>
      </c>
      <c r="CG235" s="26">
        <f t="shared" ref="CG235" ca="1" si="11773">CF235-CH235</f>
        <v>0</v>
      </c>
      <c r="CH235" s="26">
        <f t="array" aca="1" ref="CH235" ca="1">SUM(IF(RIGHT(OFFSET('Vacation Tracker'!$Q238:$AD238,0,CF$4))&lt;&gt;"O",IFERROR(--LEFT(OFFSET('Vacation Tracker'!$Q238:$AD238,0,CF$4),LEN(OFFSET('Vacation Tracker'!$Q238:$AD238,0,CF$4))-1),0)))</f>
        <v>0</v>
      </c>
      <c r="CI235" s="26">
        <f t="array" aca="1" ref="CI235" ca="1">SUM(IF(RIGHT(OFFSET('Vacation Tracker'!$Q238:$AD238,0,CF$4))=CI$8,IFERROR(--LEFT(OFFSET('Vacation Tracker'!$Q238:$AD238,0,CF$4),LEN(OFFSET('Vacation Tracker'!$Q238:$AD238,0,CF$4))-1),0)))</f>
        <v>0</v>
      </c>
      <c r="CJ235" s="23">
        <f ca="1">SUM(OFFSET('Vacation Tracker'!$Q238:$AD238,0,CJ$4))</f>
        <v>0</v>
      </c>
      <c r="CK235" s="26">
        <f t="shared" ref="CK235" ca="1" si="11774">CJ235-CL235</f>
        <v>0</v>
      </c>
      <c r="CL235" s="26">
        <f t="array" aca="1" ref="CL235" ca="1">SUM(IF(RIGHT(OFFSET('Vacation Tracker'!$Q238:$AD238,0,CJ$4))&lt;&gt;"O",IFERROR(--LEFT(OFFSET('Vacation Tracker'!$Q238:$AD238,0,CJ$4),LEN(OFFSET('Vacation Tracker'!$Q238:$AD238,0,CJ$4))-1),0)))</f>
        <v>0</v>
      </c>
      <c r="CM235" s="26">
        <f t="array" aca="1" ref="CM235" ca="1">SUM(IF(RIGHT(OFFSET('Vacation Tracker'!$Q238:$AD238,0,CJ$4))=CM$8,IFERROR(--LEFT(OFFSET('Vacation Tracker'!$Q238:$AD238,0,CJ$4),LEN(OFFSET('Vacation Tracker'!$Q238:$AD238,0,CJ$4))-1),0)))</f>
        <v>0</v>
      </c>
      <c r="CN235" s="23">
        <f ca="1">SUM(OFFSET('Vacation Tracker'!$Q238:$AD238,0,CN$4))</f>
        <v>0</v>
      </c>
      <c r="CO235" s="26">
        <f t="shared" ref="CO235" ca="1" si="11775">CN235-CP235</f>
        <v>0</v>
      </c>
      <c r="CP235" s="26">
        <f t="array" aca="1" ref="CP235" ca="1">SUM(IF(RIGHT(OFFSET('Vacation Tracker'!$Q238:$AD238,0,CN$4))&lt;&gt;"O",IFERROR(--LEFT(OFFSET('Vacation Tracker'!$Q238:$AD238,0,CN$4),LEN(OFFSET('Vacation Tracker'!$Q238:$AD238,0,CN$4))-1),0)))</f>
        <v>0</v>
      </c>
      <c r="CQ235" s="26">
        <f t="array" aca="1" ref="CQ235" ca="1">SUM(IF(RIGHT(OFFSET('Vacation Tracker'!$Q238:$AD238,0,CN$4))=CQ$8,IFERROR(--LEFT(OFFSET('Vacation Tracker'!$Q238:$AD238,0,CN$4),LEN(OFFSET('Vacation Tracker'!$Q238:$AD238,0,CN$4))-1),0)))</f>
        <v>0</v>
      </c>
      <c r="CR235" s="23">
        <f ca="1">SUM(OFFSET('Vacation Tracker'!$Q238:$AD238,0,CR$4))</f>
        <v>0</v>
      </c>
      <c r="CS235" s="26">
        <f t="shared" ref="CS235" ca="1" si="11776">CR235-CT235</f>
        <v>0</v>
      </c>
      <c r="CT235" s="26">
        <f t="array" aca="1" ref="CT235" ca="1">SUM(IF(RIGHT(OFFSET('Vacation Tracker'!$Q238:$AD238,0,CR$4))&lt;&gt;"O",IFERROR(--LEFT(OFFSET('Vacation Tracker'!$Q238:$AD238,0,CR$4),LEN(OFFSET('Vacation Tracker'!$Q238:$AD238,0,CR$4))-1),0)))</f>
        <v>0</v>
      </c>
      <c r="CU235" s="26">
        <f t="array" aca="1" ref="CU235" ca="1">SUM(IF(RIGHT(OFFSET('Vacation Tracker'!$Q238:$AD238,0,CR$4))=CU$8,IFERROR(--LEFT(OFFSET('Vacation Tracker'!$Q238:$AD238,0,CR$4),LEN(OFFSET('Vacation Tracker'!$Q238:$AD238,0,CR$4))-1),0)))</f>
        <v>0</v>
      </c>
      <c r="CV235" s="23">
        <f ca="1">SUM(OFFSET('Vacation Tracker'!$Q238:$AD238,0,CV$4))</f>
        <v>0</v>
      </c>
      <c r="CW235" s="26">
        <f t="shared" ref="CW235" ca="1" si="11777">CV235-CX235</f>
        <v>0</v>
      </c>
      <c r="CX235" s="26">
        <f t="array" aca="1" ref="CX235" ca="1">SUM(IF(RIGHT(OFFSET('Vacation Tracker'!$Q238:$AD238,0,CV$4))&lt;&gt;"O",IFERROR(--LEFT(OFFSET('Vacation Tracker'!$Q238:$AD238,0,CV$4),LEN(OFFSET('Vacation Tracker'!$Q238:$AD238,0,CV$4))-1),0)))</f>
        <v>0</v>
      </c>
      <c r="CY235" s="26">
        <f t="array" aca="1" ref="CY235" ca="1">SUM(IF(RIGHT(OFFSET('Vacation Tracker'!$Q238:$AD238,0,CV$4))=CY$8,IFERROR(--LEFT(OFFSET('Vacation Tracker'!$Q238:$AD238,0,CV$4),LEN(OFFSET('Vacation Tracker'!$Q238:$AD238,0,CV$4))-1),0)))</f>
        <v>0</v>
      </c>
      <c r="CZ235" s="23">
        <f ca="1">SUM(OFFSET('Vacation Tracker'!$Q238:$AD238,0,CZ$4))</f>
        <v>0</v>
      </c>
      <c r="DA235" s="26">
        <f t="shared" ref="DA235" ca="1" si="11778">CZ235-DB235</f>
        <v>0</v>
      </c>
      <c r="DB235" s="26">
        <f t="array" aca="1" ref="DB235" ca="1">SUM(IF(RIGHT(OFFSET('Vacation Tracker'!$Q238:$AD238,0,CZ$4))&lt;&gt;"O",IFERROR(--LEFT(OFFSET('Vacation Tracker'!$Q238:$AD238,0,CZ$4),LEN(OFFSET('Vacation Tracker'!$Q238:$AD238,0,CZ$4))-1),0)))</f>
        <v>0</v>
      </c>
      <c r="DC235" s="26">
        <f t="array" aca="1" ref="DC235" ca="1">SUM(IF(RIGHT(OFFSET('Vacation Tracker'!$Q238:$AD238,0,CZ$4))=DC$8,IFERROR(--LEFT(OFFSET('Vacation Tracker'!$Q238:$AD238,0,CZ$4),LEN(OFFSET('Vacation Tracker'!$Q238:$AD238,0,CZ$4))-1),0)))</f>
        <v>0</v>
      </c>
      <c r="DD235" s="23">
        <f ca="1">SUM(OFFSET('Vacation Tracker'!$Q238:$AD238,0,DD$4))</f>
        <v>0</v>
      </c>
      <c r="DE235" s="26">
        <f t="shared" ref="DE235" ca="1" si="11779">DD235-DF235</f>
        <v>0</v>
      </c>
      <c r="DF235" s="26">
        <f t="array" aca="1" ref="DF235" ca="1">SUM(IF(RIGHT(OFFSET('Vacation Tracker'!$Q238:$AD238,0,DD$4))&lt;&gt;"O",IFERROR(--LEFT(OFFSET('Vacation Tracker'!$Q238:$AD238,0,DD$4),LEN(OFFSET('Vacation Tracker'!$Q238:$AD238,0,DD$4))-1),0)))</f>
        <v>0</v>
      </c>
      <c r="DG235" s="26">
        <f t="array" aca="1" ref="DG235" ca="1">SUM(IF(RIGHT(OFFSET('Vacation Tracker'!$Q238:$AD238,0,DD$4))=DG$8,IFERROR(--LEFT(OFFSET('Vacation Tracker'!$Q238:$AD238,0,DD$4),LEN(OFFSET('Vacation Tracker'!$Q238:$AD238,0,DD$4))-1),0)))</f>
        <v>0</v>
      </c>
      <c r="DH235" s="23">
        <f ca="1">SUM(OFFSET('Vacation Tracker'!$Q238:$AD238,0,DH$4))</f>
        <v>0</v>
      </c>
      <c r="DI235" s="26">
        <f t="shared" ref="DI235" ca="1" si="11780">DH235-DJ235</f>
        <v>0</v>
      </c>
      <c r="DJ235" s="26">
        <f t="array" aca="1" ref="DJ235" ca="1">SUM(IF(RIGHT(OFFSET('Vacation Tracker'!$Q238:$AD238,0,DH$4))&lt;&gt;"O",IFERROR(--LEFT(OFFSET('Vacation Tracker'!$Q238:$AD238,0,DH$4),LEN(OFFSET('Vacation Tracker'!$Q238:$AD238,0,DH$4))-1),0)))</f>
        <v>0</v>
      </c>
      <c r="DK235" s="26">
        <f t="array" aca="1" ref="DK235" ca="1">SUM(IF(RIGHT(OFFSET('Vacation Tracker'!$Q238:$AD238,0,DH$4))=DK$8,IFERROR(--LEFT(OFFSET('Vacation Tracker'!$Q238:$AD238,0,DH$4),LEN(OFFSET('Vacation Tracker'!$Q238:$AD238,0,DH$4))-1),0)))</f>
        <v>0</v>
      </c>
      <c r="DL235" s="23">
        <f ca="1">SUM(OFFSET('Vacation Tracker'!$Q238:$AD238,0,DL$4))</f>
        <v>0</v>
      </c>
      <c r="DM235" s="26">
        <f t="shared" ref="DM235" ca="1" si="11781">DL235-DN235</f>
        <v>0</v>
      </c>
      <c r="DN235" s="26">
        <f t="array" aca="1" ref="DN235" ca="1">SUM(IF(RIGHT(OFFSET('Vacation Tracker'!$Q238:$AD238,0,DL$4))&lt;&gt;"O",IFERROR(--LEFT(OFFSET('Vacation Tracker'!$Q238:$AD238,0,DL$4),LEN(OFFSET('Vacation Tracker'!$Q238:$AD238,0,DL$4))-1),0)))</f>
        <v>0</v>
      </c>
      <c r="DO235" s="26">
        <f t="array" aca="1" ref="DO235" ca="1">SUM(IF(RIGHT(OFFSET('Vacation Tracker'!$Q238:$AD238,0,DL$4))=DO$8,IFERROR(--LEFT(OFFSET('Vacation Tracker'!$Q238:$AD238,0,DL$4),LEN(OFFSET('Vacation Tracker'!$Q238:$AD238,0,DL$4))-1),0)))</f>
        <v>0</v>
      </c>
      <c r="DP235" s="23">
        <f ca="1">SUM(OFFSET('Vacation Tracker'!$Q238:$AD238,0,DP$4))</f>
        <v>0</v>
      </c>
      <c r="DQ235" s="26">
        <f t="shared" ref="DQ235" ca="1" si="11782">DP235-DR235</f>
        <v>0</v>
      </c>
      <c r="DR235" s="26">
        <f t="array" aca="1" ref="DR235" ca="1">SUM(IF(RIGHT(OFFSET('Vacation Tracker'!$Q238:$AD238,0,DP$4))&lt;&gt;"O",IFERROR(--LEFT(OFFSET('Vacation Tracker'!$Q238:$AD238,0,DP$4),LEN(OFFSET('Vacation Tracker'!$Q238:$AD238,0,DP$4))-1),0)))</f>
        <v>0</v>
      </c>
      <c r="DS235" s="26">
        <f t="array" aca="1" ref="DS235" ca="1">SUM(IF(RIGHT(OFFSET('Vacation Tracker'!$Q238:$AD238,0,DP$4))=DS$8,IFERROR(--LEFT(OFFSET('Vacation Tracker'!$Q238:$AD238,0,DP$4),LEN(OFFSET('Vacation Tracker'!$Q238:$AD238,0,DP$4))-1),0)))</f>
        <v>0</v>
      </c>
      <c r="DT235" s="23">
        <f ca="1">SUM(OFFSET('Vacation Tracker'!$Q238:$AD238,0,DT$4))</f>
        <v>0</v>
      </c>
      <c r="DU235" s="26">
        <f t="shared" ref="DU235" ca="1" si="11783">DT235-DV235</f>
        <v>0</v>
      </c>
      <c r="DV235" s="26">
        <f t="array" aca="1" ref="DV235" ca="1">SUM(IF(RIGHT(OFFSET('Vacation Tracker'!$Q238:$AD238,0,DT$4))&lt;&gt;"O",IFERROR(--LEFT(OFFSET('Vacation Tracker'!$Q238:$AD238,0,DT$4),LEN(OFFSET('Vacation Tracker'!$Q238:$AD238,0,DT$4))-1),0)))</f>
        <v>0</v>
      </c>
      <c r="DW235" s="26">
        <f t="array" aca="1" ref="DW235" ca="1">SUM(IF(RIGHT(OFFSET('Vacation Tracker'!$Q238:$AD238,0,DT$4))=DW$8,IFERROR(--LEFT(OFFSET('Vacation Tracker'!$Q238:$AD238,0,DT$4),LEN(OFFSET('Vacation Tracker'!$Q238:$AD238,0,DT$4))-1),0)))</f>
        <v>0</v>
      </c>
      <c r="DX235" s="23">
        <f ca="1">SUM(OFFSET('Vacation Tracker'!$Q238:$AD238,0,DX$4))</f>
        <v>0</v>
      </c>
      <c r="DY235" s="26">
        <f t="shared" ref="DY235" ca="1" si="11784">DX235-DZ235</f>
        <v>0</v>
      </c>
      <c r="DZ235" s="26">
        <f t="array" aca="1" ref="DZ235" ca="1">SUM(IF(RIGHT(OFFSET('Vacation Tracker'!$Q238:$AD238,0,DX$4))&lt;&gt;"O",IFERROR(--LEFT(OFFSET('Vacation Tracker'!$Q238:$AD238,0,DX$4),LEN(OFFSET('Vacation Tracker'!$Q238:$AD238,0,DX$4))-1),0)))</f>
        <v>0</v>
      </c>
      <c r="EA235" s="26">
        <f t="array" aca="1" ref="EA235" ca="1">SUM(IF(RIGHT(OFFSET('Vacation Tracker'!$Q238:$AD238,0,DX$4))=EA$8,IFERROR(--LEFT(OFFSET('Vacation Tracker'!$Q238:$AD238,0,DX$4),LEN(OFFSET('Vacation Tracker'!$Q238:$AD238,0,DX$4))-1),0)))</f>
        <v>0</v>
      </c>
      <c r="EB235" s="23">
        <f ca="1">SUM(OFFSET('Vacation Tracker'!$Q238:$AD238,0,EB$4))</f>
        <v>0</v>
      </c>
      <c r="EC235" s="26">
        <f t="shared" ref="EC235" ca="1" si="11785">EB235-ED235</f>
        <v>0</v>
      </c>
      <c r="ED235" s="26">
        <f t="array" aca="1" ref="ED235" ca="1">SUM(IF(RIGHT(OFFSET('Vacation Tracker'!$Q238:$AD238,0,EB$4))&lt;&gt;"O",IFERROR(--LEFT(OFFSET('Vacation Tracker'!$Q238:$AD238,0,EB$4),LEN(OFFSET('Vacation Tracker'!$Q238:$AD238,0,EB$4))-1),0)))</f>
        <v>0</v>
      </c>
      <c r="EE235" s="26">
        <f t="array" aca="1" ref="EE235" ca="1">SUM(IF(RIGHT(OFFSET('Vacation Tracker'!$Q238:$AD238,0,EB$4))=EE$8,IFERROR(--LEFT(OFFSET('Vacation Tracker'!$Q238:$AD238,0,EB$4),LEN(OFFSET('Vacation Tracker'!$Q238:$AD238,0,EB$4))-1),0)))</f>
        <v>0</v>
      </c>
      <c r="EF235" s="23">
        <f ca="1">SUM(OFFSET('Vacation Tracker'!$Q238:$AD238,0,EF$4))</f>
        <v>0</v>
      </c>
      <c r="EG235" s="26">
        <f t="shared" ref="EG235" ca="1" si="11786">EF235-EH235</f>
        <v>0</v>
      </c>
      <c r="EH235" s="26">
        <f t="array" aca="1" ref="EH235" ca="1">SUM(IF(RIGHT(OFFSET('Vacation Tracker'!$Q238:$AD238,0,EF$4))&lt;&gt;"O",IFERROR(--LEFT(OFFSET('Vacation Tracker'!$Q238:$AD238,0,EF$4),LEN(OFFSET('Vacation Tracker'!$Q238:$AD238,0,EF$4))-1),0)))</f>
        <v>0</v>
      </c>
      <c r="EI235" s="26">
        <f t="array" aca="1" ref="EI235" ca="1">SUM(IF(RIGHT(OFFSET('Vacation Tracker'!$Q238:$AD238,0,EF$4))=EI$8,IFERROR(--LEFT(OFFSET('Vacation Tracker'!$Q238:$AD238,0,EF$4),LEN(OFFSET('Vacation Tracker'!$Q238:$AD238,0,EF$4))-1),0)))</f>
        <v>0</v>
      </c>
      <c r="EJ235" s="23">
        <f ca="1">SUM(OFFSET('Vacation Tracker'!$Q238:$AD238,0,EJ$4))</f>
        <v>0</v>
      </c>
      <c r="EK235" s="26">
        <f t="shared" ref="EK235" ca="1" si="11787">EJ235-EL235</f>
        <v>0</v>
      </c>
      <c r="EL235" s="26">
        <f t="array" aca="1" ref="EL235" ca="1">SUM(IF(RIGHT(OFFSET('Vacation Tracker'!$Q238:$AD238,0,EJ$4))&lt;&gt;"O",IFERROR(--LEFT(OFFSET('Vacation Tracker'!$Q238:$AD238,0,EJ$4),LEN(OFFSET('Vacation Tracker'!$Q238:$AD238,0,EJ$4))-1),0)))</f>
        <v>0</v>
      </c>
      <c r="EM235" s="26">
        <f t="array" aca="1" ref="EM235" ca="1">SUM(IF(RIGHT(OFFSET('Vacation Tracker'!$Q238:$AD238,0,EJ$4))=EM$8,IFERROR(--LEFT(OFFSET('Vacation Tracker'!$Q238:$AD238,0,EJ$4),LEN(OFFSET('Vacation Tracker'!$Q238:$AD238,0,EJ$4))-1),0)))</f>
        <v>0</v>
      </c>
      <c r="EN235" s="23">
        <f ca="1">SUM(OFFSET('Vacation Tracker'!$Q238:$AD238,0,EN$4))</f>
        <v>0</v>
      </c>
      <c r="EO235" s="26">
        <f t="shared" ref="EO235" ca="1" si="11788">EN235-EP235</f>
        <v>0</v>
      </c>
      <c r="EP235" s="26">
        <f t="array" aca="1" ref="EP235" ca="1">SUM(IF(RIGHT(OFFSET('Vacation Tracker'!$Q238:$AD238,0,EN$4))&lt;&gt;"O",IFERROR(--LEFT(OFFSET('Vacation Tracker'!$Q238:$AD238,0,EN$4),LEN(OFFSET('Vacation Tracker'!$Q238:$AD238,0,EN$4))-1),0)))</f>
        <v>0</v>
      </c>
      <c r="EQ235" s="26">
        <f t="array" aca="1" ref="EQ235" ca="1">SUM(IF(RIGHT(OFFSET('Vacation Tracker'!$Q238:$AD238,0,EN$4))=EQ$8,IFERROR(--LEFT(OFFSET('Vacation Tracker'!$Q238:$AD238,0,EN$4),LEN(OFFSET('Vacation Tracker'!$Q238:$AD238,0,EN$4))-1),0)))</f>
        <v>0</v>
      </c>
      <c r="ER235" s="23">
        <f ca="1">SUM(OFFSET('Vacation Tracker'!$Q238:$AD238,0,ER$4))</f>
        <v>0</v>
      </c>
      <c r="ES235" s="26">
        <f t="shared" ref="ES235" ca="1" si="11789">ER235-ET235</f>
        <v>0</v>
      </c>
      <c r="ET235" s="26">
        <f t="array" aca="1" ref="ET235" ca="1">SUM(IF(RIGHT(OFFSET('Vacation Tracker'!$Q238:$AD238,0,ER$4))&lt;&gt;"O",IFERROR(--LEFT(OFFSET('Vacation Tracker'!$Q238:$AD238,0,ER$4),LEN(OFFSET('Vacation Tracker'!$Q238:$AD238,0,ER$4))-1),0)))</f>
        <v>0</v>
      </c>
      <c r="EU235" s="26">
        <f t="array" aca="1" ref="EU235" ca="1">SUM(IF(RIGHT(OFFSET('Vacation Tracker'!$Q238:$AD238,0,ER$4))=EU$8,IFERROR(--LEFT(OFFSET('Vacation Tracker'!$Q238:$AD238,0,ER$4),LEN(OFFSET('Vacation Tracker'!$Q238:$AD238,0,ER$4))-1),0)))</f>
        <v>0</v>
      </c>
      <c r="EV235" s="23">
        <f ca="1">SUM(OFFSET('Vacation Tracker'!$Q238:$AD238,0,EV$4))</f>
        <v>0</v>
      </c>
      <c r="EW235" s="26">
        <f t="shared" ref="EW235" ca="1" si="11790">EV235-EX235</f>
        <v>0</v>
      </c>
      <c r="EX235" s="26">
        <f t="array" aca="1" ref="EX235" ca="1">SUM(IF(RIGHT(OFFSET('Vacation Tracker'!$Q238:$AD238,0,EV$4))&lt;&gt;"O",IFERROR(--LEFT(OFFSET('Vacation Tracker'!$Q238:$AD238,0,EV$4),LEN(OFFSET('Vacation Tracker'!$Q238:$AD238,0,EV$4))-1),0)))</f>
        <v>0</v>
      </c>
      <c r="EY235" s="26">
        <f t="array" aca="1" ref="EY235" ca="1">SUM(IF(RIGHT(OFFSET('Vacation Tracker'!$Q238:$AD238,0,EV$4))=EY$8,IFERROR(--LEFT(OFFSET('Vacation Tracker'!$Q238:$AD238,0,EV$4),LEN(OFFSET('Vacation Tracker'!$Q238:$AD238,0,EV$4))-1),0)))</f>
        <v>0</v>
      </c>
      <c r="EZ235" s="23">
        <f ca="1">SUM(OFFSET('Vacation Tracker'!$Q238:$AD238,0,EZ$4))</f>
        <v>0</v>
      </c>
      <c r="FA235" s="26">
        <f t="shared" ref="FA235" ca="1" si="11791">EZ235-FB235</f>
        <v>0</v>
      </c>
      <c r="FB235" s="26">
        <f t="array" aca="1" ref="FB235" ca="1">SUM(IF(RIGHT(OFFSET('Vacation Tracker'!$Q238:$AD238,0,EZ$4))&lt;&gt;"O",IFERROR(--LEFT(OFFSET('Vacation Tracker'!$Q238:$AD238,0,EZ$4),LEN(OFFSET('Vacation Tracker'!$Q238:$AD238,0,EZ$4))-1),0)))</f>
        <v>0</v>
      </c>
      <c r="FC235" s="26">
        <f t="array" aca="1" ref="FC235" ca="1">SUM(IF(RIGHT(OFFSET('Vacation Tracker'!$Q238:$AD238,0,EZ$4))=FC$8,IFERROR(--LEFT(OFFSET('Vacation Tracker'!$Q238:$AD238,0,EZ$4),LEN(OFFSET('Vacation Tracker'!$Q238:$AD238,0,EZ$4))-1),0)))</f>
        <v>0</v>
      </c>
      <c r="FD235" s="23">
        <f ca="1">SUM(OFFSET('Vacation Tracker'!$Q238:$AD238,0,FD$4))</f>
        <v>0</v>
      </c>
      <c r="FE235" s="26">
        <f t="shared" ref="FE235" ca="1" si="11792">FD235-FF235</f>
        <v>0</v>
      </c>
      <c r="FF235" s="26">
        <f t="array" aca="1" ref="FF235" ca="1">SUM(IF(RIGHT(OFFSET('Vacation Tracker'!$Q238:$AD238,0,FD$4))&lt;&gt;"O",IFERROR(--LEFT(OFFSET('Vacation Tracker'!$Q238:$AD238,0,FD$4),LEN(OFFSET('Vacation Tracker'!$Q238:$AD238,0,FD$4))-1),0)))</f>
        <v>0</v>
      </c>
      <c r="FG235" s="26">
        <f t="array" aca="1" ref="FG235" ca="1">SUM(IF(RIGHT(OFFSET('Vacation Tracker'!$Q238:$AD238,0,FD$4))=FG$8,IFERROR(--LEFT(OFFSET('Vacation Tracker'!$Q238:$AD238,0,FD$4),LEN(OFFSET('Vacation Tracker'!$Q238:$AD238,0,FD$4))-1),0)))</f>
        <v>0</v>
      </c>
      <c r="FH235" s="23">
        <f ca="1">SUM(OFFSET('Vacation Tracker'!$Q238:$AD238,0,FH$4))</f>
        <v>0</v>
      </c>
      <c r="FI235" s="26">
        <f t="shared" ref="FI235" ca="1" si="11793">FH235-FJ235</f>
        <v>0</v>
      </c>
      <c r="FJ235" s="26">
        <f t="array" aca="1" ref="FJ235" ca="1">SUM(IF(RIGHT(OFFSET('Vacation Tracker'!$Q238:$AD238,0,FH$4))&lt;&gt;"O",IFERROR(--LEFT(OFFSET('Vacation Tracker'!$Q238:$AD238,0,FH$4),LEN(OFFSET('Vacation Tracker'!$Q238:$AD238,0,FH$4))-1),0)))</f>
        <v>0</v>
      </c>
      <c r="FK235" s="26">
        <f t="array" aca="1" ref="FK235" ca="1">SUM(IF(RIGHT(OFFSET('Vacation Tracker'!$Q238:$AD238,0,FH$4))=FK$8,IFERROR(--LEFT(OFFSET('Vacation Tracker'!$Q238:$AD238,0,FH$4),LEN(OFFSET('Vacation Tracker'!$Q238:$AD238,0,FH$4))-1),0)))</f>
        <v>0</v>
      </c>
      <c r="FL235" s="23">
        <f ca="1">SUM(OFFSET('Vacation Tracker'!$Q238:$AD238,0,FL$4))</f>
        <v>0</v>
      </c>
      <c r="FM235" s="26">
        <f t="shared" ref="FM235" ca="1" si="11794">FL235-FN235</f>
        <v>0</v>
      </c>
      <c r="FN235" s="26">
        <f t="array" aca="1" ref="FN235" ca="1">SUM(IF(RIGHT(OFFSET('Vacation Tracker'!$Q238:$AD238,0,FL$4))&lt;&gt;"O",IFERROR(--LEFT(OFFSET('Vacation Tracker'!$Q238:$AD238,0,FL$4),LEN(OFFSET('Vacation Tracker'!$Q238:$AD238,0,FL$4))-1),0)))</f>
        <v>0</v>
      </c>
      <c r="FO235" s="26">
        <f t="array" aca="1" ref="FO235" ca="1">SUM(IF(RIGHT(OFFSET('Vacation Tracker'!$Q238:$AD238,0,FL$4))=FO$8,IFERROR(--LEFT(OFFSET('Vacation Tracker'!$Q238:$AD238,0,FL$4),LEN(OFFSET('Vacation Tracker'!$Q238:$AD238,0,FL$4))-1),0)))</f>
        <v>0</v>
      </c>
      <c r="FP235" s="23">
        <f ca="1">SUM(OFFSET('Vacation Tracker'!$Q238:$AD238,0,FP$4))</f>
        <v>0</v>
      </c>
      <c r="FQ235" s="26">
        <f t="shared" ref="FQ235" ca="1" si="11795">FP235-FR235</f>
        <v>0</v>
      </c>
      <c r="FR235" s="26">
        <f t="array" aca="1" ref="FR235" ca="1">SUM(IF(RIGHT(OFFSET('Vacation Tracker'!$Q238:$AD238,0,FP$4))&lt;&gt;"O",IFERROR(--LEFT(OFFSET('Vacation Tracker'!$Q238:$AD238,0,FP$4),LEN(OFFSET('Vacation Tracker'!$Q238:$AD238,0,FP$4))-1),0)))</f>
        <v>0</v>
      </c>
      <c r="FS235" s="26">
        <f t="array" aca="1" ref="FS235" ca="1">SUM(IF(RIGHT(OFFSET('Vacation Tracker'!$Q238:$AD238,0,FP$4))=FS$8,IFERROR(--LEFT(OFFSET('Vacation Tracker'!$Q238:$AD238,0,FP$4),LEN(OFFSET('Vacation Tracker'!$Q238:$AD238,0,FP$4))-1),0)))</f>
        <v>0</v>
      </c>
      <c r="FT235" s="23">
        <f ca="1">SUM(OFFSET('Vacation Tracker'!$Q238:$AD238,0,FT$4))</f>
        <v>0</v>
      </c>
      <c r="FU235" s="26">
        <f t="shared" ref="FU235" ca="1" si="11796">FT235-FV235</f>
        <v>0</v>
      </c>
      <c r="FV235" s="26">
        <f t="array" aca="1" ref="FV235" ca="1">SUM(IF(RIGHT(OFFSET('Vacation Tracker'!$Q238:$AD238,0,FT$4))&lt;&gt;"O",IFERROR(--LEFT(OFFSET('Vacation Tracker'!$Q238:$AD238,0,FT$4),LEN(OFFSET('Vacation Tracker'!$Q238:$AD238,0,FT$4))-1),0)))</f>
        <v>0</v>
      </c>
      <c r="FW235" s="26">
        <f t="array" aca="1" ref="FW235" ca="1">SUM(IF(RIGHT(OFFSET('Vacation Tracker'!$Q238:$AD238,0,FT$4))=FW$8,IFERROR(--LEFT(OFFSET('Vacation Tracker'!$Q238:$AD238,0,FT$4),LEN(OFFSET('Vacation Tracker'!$Q238:$AD238,0,FT$4))-1),0)))</f>
        <v>0</v>
      </c>
      <c r="FX235" s="23">
        <f ca="1">SUM(OFFSET('Vacation Tracker'!$Q238:$AD238,0,FX$4))</f>
        <v>0</v>
      </c>
      <c r="FY235" s="26">
        <f t="shared" ref="FY235" ca="1" si="11797">FX235-FZ235</f>
        <v>0</v>
      </c>
      <c r="FZ235" s="26">
        <f t="array" aca="1" ref="FZ235" ca="1">SUM(IF(RIGHT(OFFSET('Vacation Tracker'!$Q238:$AD238,0,FX$4))&lt;&gt;"O",IFERROR(--LEFT(OFFSET('Vacation Tracker'!$Q238:$AD238,0,FX$4),LEN(OFFSET('Vacation Tracker'!$Q238:$AD238,0,FX$4))-1),0)))</f>
        <v>0</v>
      </c>
      <c r="GA235" s="26">
        <f t="array" aca="1" ref="GA235" ca="1">SUM(IF(RIGHT(OFFSET('Vacation Tracker'!$Q238:$AD238,0,FX$4))=GA$8,IFERROR(--LEFT(OFFSET('Vacation Tracker'!$Q238:$AD238,0,FX$4),LEN(OFFSET('Vacation Tracker'!$Q238:$AD238,0,FX$4))-1),0)))</f>
        <v>0</v>
      </c>
      <c r="GB235" s="23">
        <f ca="1">SUM(OFFSET('Vacation Tracker'!$Q238:$AD238,0,GB$4))</f>
        <v>0</v>
      </c>
      <c r="GC235" s="26">
        <f t="shared" ref="GC235" ca="1" si="11798">GB235-GD235</f>
        <v>0</v>
      </c>
      <c r="GD235" s="26">
        <f t="array" aca="1" ref="GD235" ca="1">SUM(IF(RIGHT(OFFSET('Vacation Tracker'!$Q238:$AD238,0,GB$4))&lt;&gt;"O",IFERROR(--LEFT(OFFSET('Vacation Tracker'!$Q238:$AD238,0,GB$4),LEN(OFFSET('Vacation Tracker'!$Q238:$AD238,0,GB$4))-1),0)))</f>
        <v>0</v>
      </c>
      <c r="GE235" s="26">
        <f t="array" aca="1" ref="GE235" ca="1">SUM(IF(RIGHT(OFFSET('Vacation Tracker'!$Q238:$AD238,0,GB$4))=GE$8,IFERROR(--LEFT(OFFSET('Vacation Tracker'!$Q238:$AD238,0,GB$4),LEN(OFFSET('Vacation Tracker'!$Q238:$AD238,0,GB$4))-1),0)))</f>
        <v>0</v>
      </c>
      <c r="GF235" s="23">
        <f ca="1">SUM(OFFSET('Vacation Tracker'!$Q238:$AD238,0,GF$4))</f>
        <v>0</v>
      </c>
      <c r="GG235" s="26">
        <f t="shared" ref="GG235" ca="1" si="11799">GF235-GH235</f>
        <v>0</v>
      </c>
      <c r="GH235" s="26">
        <f t="array" aca="1" ref="GH235" ca="1">SUM(IF(RIGHT(OFFSET('Vacation Tracker'!$Q238:$AD238,0,GF$4))&lt;&gt;"O",IFERROR(--LEFT(OFFSET('Vacation Tracker'!$Q238:$AD238,0,GF$4),LEN(OFFSET('Vacation Tracker'!$Q238:$AD238,0,GF$4))-1),0)))</f>
        <v>0</v>
      </c>
      <c r="GI235" s="26">
        <f t="array" aca="1" ref="GI235" ca="1">SUM(IF(RIGHT(OFFSET('Vacation Tracker'!$Q238:$AD238,0,GF$4))=GI$8,IFERROR(--LEFT(OFFSET('Vacation Tracker'!$Q238:$AD238,0,GF$4),LEN(OFFSET('Vacation Tracker'!$Q238:$AD238,0,GF$4))-1),0)))</f>
        <v>0</v>
      </c>
      <c r="GJ235" s="23">
        <f ca="1">SUM(OFFSET('Vacation Tracker'!$Q238:$AD238,0,GJ$4))</f>
        <v>0</v>
      </c>
      <c r="GK235" s="26">
        <f t="shared" ref="GK235" ca="1" si="11800">GJ235-GL235</f>
        <v>0</v>
      </c>
      <c r="GL235" s="26">
        <f t="array" aca="1" ref="GL235" ca="1">SUM(IF(RIGHT(OFFSET('Vacation Tracker'!$Q238:$AD238,0,GJ$4))&lt;&gt;"O",IFERROR(--LEFT(OFFSET('Vacation Tracker'!$Q238:$AD238,0,GJ$4),LEN(OFFSET('Vacation Tracker'!$Q238:$AD238,0,GJ$4))-1),0)))</f>
        <v>0</v>
      </c>
      <c r="GM235" s="26">
        <f t="array" aca="1" ref="GM235" ca="1">SUM(IF(RIGHT(OFFSET('Vacation Tracker'!$Q238:$AD238,0,GJ$4))=GM$8,IFERROR(--LEFT(OFFSET('Vacation Tracker'!$Q238:$AD238,0,GJ$4),LEN(OFFSET('Vacation Tracker'!$Q238:$AD238,0,GJ$4))-1),0)))</f>
        <v>0</v>
      </c>
      <c r="GN235" s="23">
        <f ca="1">SUM(OFFSET('Vacation Tracker'!$Q238:$AD238,0,GN$4))</f>
        <v>0</v>
      </c>
      <c r="GO235" s="26">
        <f t="shared" ref="GO235" ca="1" si="11801">GN235-GP235</f>
        <v>0</v>
      </c>
      <c r="GP235" s="26">
        <f t="array" aca="1" ref="GP235" ca="1">SUM(IF(RIGHT(OFFSET('Vacation Tracker'!$Q238:$AD238,0,GN$4))&lt;&gt;"O",IFERROR(--LEFT(OFFSET('Vacation Tracker'!$Q238:$AD238,0,GN$4),LEN(OFFSET('Vacation Tracker'!$Q238:$AD238,0,GN$4))-1),0)))</f>
        <v>0</v>
      </c>
      <c r="GQ235" s="26">
        <f t="array" aca="1" ref="GQ235" ca="1">SUM(IF(RIGHT(OFFSET('Vacation Tracker'!$Q238:$AD238,0,GN$4))=GQ$8,IFERROR(--LEFT(OFFSET('Vacation Tracker'!$Q238:$AD238,0,GN$4),LEN(OFFSET('Vacation Tracker'!$Q238:$AD238,0,GN$4))-1),0)))</f>
        <v>0</v>
      </c>
      <c r="GR235" s="23">
        <f ca="1">SUM(OFFSET('Vacation Tracker'!$Q238:$AD238,0,GR$4))</f>
        <v>0</v>
      </c>
      <c r="GS235" s="26">
        <f t="shared" ref="GS235" ca="1" si="11802">GR235-GT235</f>
        <v>0</v>
      </c>
      <c r="GT235" s="26">
        <f t="array" aca="1" ref="GT235" ca="1">SUM(IF(RIGHT(OFFSET('Vacation Tracker'!$Q238:$AD238,0,GR$4))&lt;&gt;"O",IFERROR(--LEFT(OFFSET('Vacation Tracker'!$Q238:$AD238,0,GR$4),LEN(OFFSET('Vacation Tracker'!$Q238:$AD238,0,GR$4))-1),0)))</f>
        <v>0</v>
      </c>
      <c r="GU235" s="26">
        <f t="array" aca="1" ref="GU235" ca="1">SUM(IF(RIGHT(OFFSET('Vacation Tracker'!$Q238:$AD238,0,GR$4))=GU$8,IFERROR(--LEFT(OFFSET('Vacation Tracker'!$Q238:$AD238,0,GR$4),LEN(OFFSET('Vacation Tracker'!$Q238:$AD238,0,GR$4))-1),0)))</f>
        <v>0</v>
      </c>
      <c r="GV235" s="23">
        <f ca="1">SUM(OFFSET('Vacation Tracker'!$Q238:$AD238,0,GV$4))</f>
        <v>0</v>
      </c>
      <c r="GW235" s="26">
        <f t="shared" ref="GW235" ca="1" si="11803">GV235-GX235</f>
        <v>0</v>
      </c>
      <c r="GX235" s="26">
        <f t="array" aca="1" ref="GX235" ca="1">SUM(IF(RIGHT(OFFSET('Vacation Tracker'!$Q238:$AD238,0,GV$4))&lt;&gt;"O",IFERROR(--LEFT(OFFSET('Vacation Tracker'!$Q238:$AD238,0,GV$4),LEN(OFFSET('Vacation Tracker'!$Q238:$AD238,0,GV$4))-1),0)))</f>
        <v>0</v>
      </c>
      <c r="GY235" s="26">
        <f t="array" aca="1" ref="GY235" ca="1">SUM(IF(RIGHT(OFFSET('Vacation Tracker'!$Q238:$AD238,0,GV$4))=GY$8,IFERROR(--LEFT(OFFSET('Vacation Tracker'!$Q238:$AD238,0,GV$4),LEN(OFFSET('Vacation Tracker'!$Q238:$AD238,0,GV$4))-1),0)))</f>
        <v>0</v>
      </c>
      <c r="GZ235" s="23">
        <f ca="1">SUM(OFFSET('Vacation Tracker'!$Q238:$AD238,0,GZ$4))</f>
        <v>0</v>
      </c>
      <c r="HA235" s="26">
        <f t="shared" ref="HA235" ca="1" si="11804">GZ235-HB235</f>
        <v>0</v>
      </c>
      <c r="HB235" s="26">
        <f t="array" aca="1" ref="HB235" ca="1">SUM(IF(RIGHT(OFFSET('Vacation Tracker'!$Q238:$AD238,0,GZ$4))&lt;&gt;"O",IFERROR(--LEFT(OFFSET('Vacation Tracker'!$Q238:$AD238,0,GZ$4),LEN(OFFSET('Vacation Tracker'!$Q238:$AD238,0,GZ$4))-1),0)))</f>
        <v>0</v>
      </c>
      <c r="HC235" s="26">
        <f t="array" aca="1" ref="HC235" ca="1">SUM(IF(RIGHT(OFFSET('Vacation Tracker'!$Q238:$AD238,0,GZ$4))=HC$8,IFERROR(--LEFT(OFFSET('Vacation Tracker'!$Q238:$AD238,0,GZ$4),LEN(OFFSET('Vacation Tracker'!$Q238:$AD238,0,GZ$4))-1),0)))</f>
        <v>0</v>
      </c>
      <c r="HD235" s="23">
        <f ca="1">SUM(OFFSET('Vacation Tracker'!$Q238:$AD238,0,HD$4))</f>
        <v>0</v>
      </c>
      <c r="HE235" s="26">
        <f t="shared" ref="HE235" ca="1" si="11805">HD235-HF235</f>
        <v>0</v>
      </c>
      <c r="HF235" s="26">
        <f t="array" aca="1" ref="HF235" ca="1">SUM(IF(RIGHT(OFFSET('Vacation Tracker'!$Q238:$AD238,0,HD$4))&lt;&gt;"O",IFERROR(--LEFT(OFFSET('Vacation Tracker'!$Q238:$AD238,0,HD$4),LEN(OFFSET('Vacation Tracker'!$Q238:$AD238,0,HD$4))-1),0)))</f>
        <v>0</v>
      </c>
      <c r="HG235" s="26">
        <f t="array" aca="1" ref="HG235" ca="1">SUM(IF(RIGHT(OFFSET('Vacation Tracker'!$Q238:$AD238,0,HD$4))=HG$8,IFERROR(--LEFT(OFFSET('Vacation Tracker'!$Q238:$AD238,0,HD$4),LEN(OFFSET('Vacation Tracker'!$Q238:$AD238,0,HD$4))-1),0)))</f>
        <v>0</v>
      </c>
      <c r="HH235" s="23">
        <f ca="1">SUM(OFFSET('Vacation Tracker'!$Q238:$AD238,0,HH$4))</f>
        <v>0</v>
      </c>
      <c r="HI235" s="26">
        <f t="shared" ref="HI235" ca="1" si="11806">HH235-HJ235</f>
        <v>0</v>
      </c>
      <c r="HJ235" s="26">
        <f t="array" aca="1" ref="HJ235" ca="1">SUM(IF(RIGHT(OFFSET('Vacation Tracker'!$Q238:$AD238,0,HH$4))&lt;&gt;"O",IFERROR(--LEFT(OFFSET('Vacation Tracker'!$Q238:$AD238,0,HH$4),LEN(OFFSET('Vacation Tracker'!$Q238:$AD238,0,HH$4))-1),0)))</f>
        <v>0</v>
      </c>
      <c r="HK235" s="26">
        <f t="array" aca="1" ref="HK235" ca="1">SUM(IF(RIGHT(OFFSET('Vacation Tracker'!$Q238:$AD238,0,HH$4))=HK$8,IFERROR(--LEFT(OFFSET('Vacation Tracker'!$Q238:$AD238,0,HH$4),LEN(OFFSET('Vacation Tracker'!$Q238:$AD238,0,HH$4))-1),0)))</f>
        <v>0</v>
      </c>
      <c r="HL235" s="23">
        <f ca="1">SUM(OFFSET('Vacation Tracker'!$Q238:$AD238,0,HL$4))</f>
        <v>0</v>
      </c>
      <c r="HM235" s="26">
        <f t="shared" ref="HM235" ca="1" si="11807">HL235-HN235</f>
        <v>0</v>
      </c>
      <c r="HN235" s="26">
        <f t="array" aca="1" ref="HN235" ca="1">SUM(IF(RIGHT(OFFSET('Vacation Tracker'!$Q238:$AD238,0,HL$4))&lt;&gt;"O",IFERROR(--LEFT(OFFSET('Vacation Tracker'!$Q238:$AD238,0,HL$4),LEN(OFFSET('Vacation Tracker'!$Q238:$AD238,0,HL$4))-1),0)))</f>
        <v>0</v>
      </c>
      <c r="HO235" s="26">
        <f t="array" aca="1" ref="HO235" ca="1">SUM(IF(RIGHT(OFFSET('Vacation Tracker'!$Q238:$AD238,0,HL$4))=HO$8,IFERROR(--LEFT(OFFSET('Vacation Tracker'!$Q238:$AD238,0,HL$4),LEN(OFFSET('Vacation Tracker'!$Q238:$AD238,0,HL$4))-1),0)))</f>
        <v>0</v>
      </c>
      <c r="HP235" s="23">
        <f ca="1">SUM(OFFSET('Vacation Tracker'!$Q238:$AD238,0,HP$4))</f>
        <v>0</v>
      </c>
      <c r="HQ235" s="26">
        <f t="shared" ref="HQ235" ca="1" si="11808">HP235-HR235</f>
        <v>0</v>
      </c>
      <c r="HR235" s="26">
        <f t="array" aca="1" ref="HR235" ca="1">SUM(IF(RIGHT(OFFSET('Vacation Tracker'!$Q238:$AD238,0,HP$4))&lt;&gt;"O",IFERROR(--LEFT(OFFSET('Vacation Tracker'!$Q238:$AD238,0,HP$4),LEN(OFFSET('Vacation Tracker'!$Q238:$AD238,0,HP$4))-1),0)))</f>
        <v>0</v>
      </c>
      <c r="HS235" s="23">
        <f t="array" aca="1" ref="HS235" ca="1">SUM(IF(RIGHT(OFFSET('Vacation Tracker'!$Q238:$AD238,0,HP$4))=HS$8,IFERROR(--LEFT(OFFSET('Vacation Tracker'!$Q238:$AD238,0,HP$4),LEN(OFFSET('Vacation Tracker'!$Q238:$AD238,0,HP$4))-1),0)))</f>
        <v>0</v>
      </c>
    </row>
    <row r="236" spans="2:227" ht="15" customHeight="1" x14ac:dyDescent="0.2">
      <c r="B236" s="23">
        <f>IF('Vacation Tracker'!B239&lt;&gt;"",'Vacation Tracker'!B239,"")</f>
        <v>228</v>
      </c>
      <c r="C236" s="24" t="str">
        <f>IF('Vacation Tracker'!C239&lt;&gt;"",'Vacation Tracker'!C239,"")</f>
        <v/>
      </c>
      <c r="D236" s="25" t="str">
        <f>IF('Vacation Tracker'!D239&lt;&gt;"",'Vacation Tracker'!D239,"")</f>
        <v/>
      </c>
      <c r="E236" s="25" t="str">
        <f>IF('Vacation Tracker'!E239&lt;&gt;"",'Vacation Tracker'!E239,"")</f>
        <v/>
      </c>
      <c r="F236" s="24" t="str">
        <f>IF('Vacation Tracker'!F239&lt;&gt;"",'Vacation Tracker'!F239,"")</f>
        <v/>
      </c>
      <c r="G236" s="24" t="str">
        <f>IF('Vacation Tracker'!G239&lt;&gt;"",'Vacation Tracker'!G239,"")</f>
        <v/>
      </c>
      <c r="H236" s="23" t="str">
        <f t="shared" si="11502"/>
        <v/>
      </c>
      <c r="I236" s="23" t="str">
        <f t="shared" si="11502"/>
        <v/>
      </c>
      <c r="J236" s="23" t="str">
        <f t="shared" si="11502"/>
        <v/>
      </c>
      <c r="K236" s="23" t="str">
        <f t="shared" si="10072"/>
        <v/>
      </c>
      <c r="L236" s="23">
        <f ca="1">SUM(OFFSET('Vacation Tracker'!$Q239:$AD239,0,L$4))</f>
        <v>0</v>
      </c>
      <c r="M236" s="26">
        <f t="shared" ca="1" si="10018"/>
        <v>0</v>
      </c>
      <c r="N236" s="26">
        <f t="array" aca="1" ref="N236" ca="1">SUM(IF(RIGHT(OFFSET('Vacation Tracker'!$Q239:$AD239,0,L$4))&lt;&gt;"O",IFERROR(--LEFT(OFFSET('Vacation Tracker'!$Q239:$AD239,0,L$4),LEN(OFFSET('Vacation Tracker'!$Q239:$AD239,0,L$4))-1),0)))</f>
        <v>0</v>
      </c>
      <c r="O236" s="26">
        <f t="array" aca="1" ref="O236" ca="1">SUM(IF(RIGHT(OFFSET('Vacation Tracker'!$Q239:$AD239,0,L$4))=O$8,IFERROR(--LEFT(OFFSET('Vacation Tracker'!$Q239:$AD239,0,L$4),LEN(OFFSET('Vacation Tracker'!$Q239:$AD239,0,L$4))-1),0)))</f>
        <v>0</v>
      </c>
      <c r="P236" s="23">
        <f ca="1">SUM(OFFSET('Vacation Tracker'!$Q239:$AD239,0,P$4))</f>
        <v>0</v>
      </c>
      <c r="Q236" s="26">
        <f t="shared" ca="1" si="10019"/>
        <v>0</v>
      </c>
      <c r="R236" s="26">
        <f t="array" aca="1" ref="R236" ca="1">SUM(IF(RIGHT(OFFSET('Vacation Tracker'!$Q239:$AD239,0,P$4))&lt;&gt;"O",IFERROR(--LEFT(OFFSET('Vacation Tracker'!$Q239:$AD239,0,P$4),LEN(OFFSET('Vacation Tracker'!$Q239:$AD239,0,P$4))-1),0)))</f>
        <v>0</v>
      </c>
      <c r="S236" s="26">
        <f t="array" aca="1" ref="S236" ca="1">SUM(IF(RIGHT(OFFSET('Vacation Tracker'!$Q239:$AD239,0,P$4))=S$8,IFERROR(--LEFT(OFFSET('Vacation Tracker'!$Q239:$AD239,0,P$4),LEN(OFFSET('Vacation Tracker'!$Q239:$AD239,0,P$4))-1),0)))</f>
        <v>0</v>
      </c>
      <c r="T236" s="23">
        <f ca="1">SUM(OFFSET('Vacation Tracker'!$Q239:$AD239,0,T$4))</f>
        <v>0</v>
      </c>
      <c r="U236" s="26">
        <f t="shared" ca="1" si="10020"/>
        <v>0</v>
      </c>
      <c r="V236" s="26">
        <f t="array" aca="1" ref="V236" ca="1">SUM(IF(RIGHT(OFFSET('Vacation Tracker'!$Q239:$AD239,0,T$4))&lt;&gt;"O",IFERROR(--LEFT(OFFSET('Vacation Tracker'!$Q239:$AD239,0,T$4),LEN(OFFSET('Vacation Tracker'!$Q239:$AD239,0,T$4))-1),0)))</f>
        <v>0</v>
      </c>
      <c r="W236" s="26">
        <f t="array" aca="1" ref="W236" ca="1">SUM(IF(RIGHT(OFFSET('Vacation Tracker'!$Q239:$AD239,0,T$4))=W$8,IFERROR(--LEFT(OFFSET('Vacation Tracker'!$Q239:$AD239,0,T$4),LEN(OFFSET('Vacation Tracker'!$Q239:$AD239,0,T$4))-1),0)))</f>
        <v>0</v>
      </c>
      <c r="X236" s="23">
        <f ca="1">SUM(OFFSET('Vacation Tracker'!$Q239:$AD239,0,X$4))</f>
        <v>0</v>
      </c>
      <c r="Y236" s="26">
        <f t="shared" ref="Y236" ca="1" si="11809">X236-Z236</f>
        <v>0</v>
      </c>
      <c r="Z236" s="26">
        <f t="array" aca="1" ref="Z236" ca="1">SUM(IF(RIGHT(OFFSET('Vacation Tracker'!$Q239:$AD239,0,X$4))&lt;&gt;"O",IFERROR(--LEFT(OFFSET('Vacation Tracker'!$Q239:$AD239,0,X$4),LEN(OFFSET('Vacation Tracker'!$Q239:$AD239,0,X$4))-1),0)))</f>
        <v>0</v>
      </c>
      <c r="AA236" s="26">
        <f t="array" aca="1" ref="AA236" ca="1">SUM(IF(RIGHT(OFFSET('Vacation Tracker'!$Q239:$AD239,0,X$4))=AA$8,IFERROR(--LEFT(OFFSET('Vacation Tracker'!$Q239:$AD239,0,X$4),LEN(OFFSET('Vacation Tracker'!$Q239:$AD239,0,X$4))-1),0)))</f>
        <v>0</v>
      </c>
      <c r="AB236" s="23">
        <f ca="1">SUM(OFFSET('Vacation Tracker'!$Q239:$AD239,0,AB$4))</f>
        <v>0</v>
      </c>
      <c r="AC236" s="26">
        <f t="shared" ref="AC236" ca="1" si="11810">AB236-AD236</f>
        <v>0</v>
      </c>
      <c r="AD236" s="26">
        <f t="array" aca="1" ref="AD236" ca="1">SUM(IF(RIGHT(OFFSET('Vacation Tracker'!$Q239:$AD239,0,AB$4))&lt;&gt;"O",IFERROR(--LEFT(OFFSET('Vacation Tracker'!$Q239:$AD239,0,AB$4),LEN(OFFSET('Vacation Tracker'!$Q239:$AD239,0,AB$4))-1),0)))</f>
        <v>0</v>
      </c>
      <c r="AE236" s="26">
        <f t="array" aca="1" ref="AE236" ca="1">SUM(IF(RIGHT(OFFSET('Vacation Tracker'!$Q239:$AD239,0,AB$4))=AE$8,IFERROR(--LEFT(OFFSET('Vacation Tracker'!$Q239:$AD239,0,AB$4),LEN(OFFSET('Vacation Tracker'!$Q239:$AD239,0,AB$4))-1),0)))</f>
        <v>0</v>
      </c>
      <c r="AF236" s="23">
        <f ca="1">SUM(OFFSET('Vacation Tracker'!$Q239:$AD239,0,AF$4))</f>
        <v>0</v>
      </c>
      <c r="AG236" s="26">
        <f t="shared" ref="AG236" ca="1" si="11811">AF236-AH236</f>
        <v>0</v>
      </c>
      <c r="AH236" s="26">
        <f t="array" aca="1" ref="AH236" ca="1">SUM(IF(RIGHT(OFFSET('Vacation Tracker'!$Q239:$AD239,0,AF$4))&lt;&gt;"O",IFERROR(--LEFT(OFFSET('Vacation Tracker'!$Q239:$AD239,0,AF$4),LEN(OFFSET('Vacation Tracker'!$Q239:$AD239,0,AF$4))-1),0)))</f>
        <v>0</v>
      </c>
      <c r="AI236" s="26">
        <f t="array" aca="1" ref="AI236" ca="1">SUM(IF(RIGHT(OFFSET('Vacation Tracker'!$Q239:$AD239,0,AF$4))=AI$8,IFERROR(--LEFT(OFFSET('Vacation Tracker'!$Q239:$AD239,0,AF$4),LEN(OFFSET('Vacation Tracker'!$Q239:$AD239,0,AF$4))-1),0)))</f>
        <v>0</v>
      </c>
      <c r="AJ236" s="23">
        <f ca="1">SUM(OFFSET('Vacation Tracker'!$Q239:$AD239,0,AJ$4))</f>
        <v>0</v>
      </c>
      <c r="AK236" s="26">
        <f t="shared" ref="AK236" ca="1" si="11812">AJ236-AL236</f>
        <v>0</v>
      </c>
      <c r="AL236" s="26">
        <f t="array" aca="1" ref="AL236" ca="1">SUM(IF(RIGHT(OFFSET('Vacation Tracker'!$Q239:$AD239,0,AJ$4))&lt;&gt;"O",IFERROR(--LEFT(OFFSET('Vacation Tracker'!$Q239:$AD239,0,AJ$4),LEN(OFFSET('Vacation Tracker'!$Q239:$AD239,0,AJ$4))-1),0)))</f>
        <v>0</v>
      </c>
      <c r="AM236" s="26">
        <f t="array" aca="1" ref="AM236" ca="1">SUM(IF(RIGHT(OFFSET('Vacation Tracker'!$Q239:$AD239,0,AJ$4))=AM$8,IFERROR(--LEFT(OFFSET('Vacation Tracker'!$Q239:$AD239,0,AJ$4),LEN(OFFSET('Vacation Tracker'!$Q239:$AD239,0,AJ$4))-1),0)))</f>
        <v>0</v>
      </c>
      <c r="AN236" s="23">
        <f ca="1">SUM(OFFSET('Vacation Tracker'!$Q239:$AD239,0,AN$4))</f>
        <v>0</v>
      </c>
      <c r="AO236" s="26">
        <f t="shared" ref="AO236" ca="1" si="11813">AN236-AP236</f>
        <v>0</v>
      </c>
      <c r="AP236" s="26">
        <f t="array" aca="1" ref="AP236" ca="1">SUM(IF(RIGHT(OFFSET('Vacation Tracker'!$Q239:$AD239,0,AN$4))&lt;&gt;"O",IFERROR(--LEFT(OFFSET('Vacation Tracker'!$Q239:$AD239,0,AN$4),LEN(OFFSET('Vacation Tracker'!$Q239:$AD239,0,AN$4))-1),0)))</f>
        <v>0</v>
      </c>
      <c r="AQ236" s="26">
        <f t="array" aca="1" ref="AQ236" ca="1">SUM(IF(RIGHT(OFFSET('Vacation Tracker'!$Q239:$AD239,0,AN$4))=AQ$8,IFERROR(--LEFT(OFFSET('Vacation Tracker'!$Q239:$AD239,0,AN$4),LEN(OFFSET('Vacation Tracker'!$Q239:$AD239,0,AN$4))-1),0)))</f>
        <v>0</v>
      </c>
      <c r="AR236" s="23">
        <f ca="1">SUM(OFFSET('Vacation Tracker'!$Q239:$AD239,0,AR$4))</f>
        <v>0</v>
      </c>
      <c r="AS236" s="26">
        <f t="shared" ref="AS236" ca="1" si="11814">AR236-AT236</f>
        <v>0</v>
      </c>
      <c r="AT236" s="26">
        <f t="array" aca="1" ref="AT236" ca="1">SUM(IF(RIGHT(OFFSET('Vacation Tracker'!$Q239:$AD239,0,AR$4))&lt;&gt;"O",IFERROR(--LEFT(OFFSET('Vacation Tracker'!$Q239:$AD239,0,AR$4),LEN(OFFSET('Vacation Tracker'!$Q239:$AD239,0,AR$4))-1),0)))</f>
        <v>0</v>
      </c>
      <c r="AU236" s="26">
        <f t="array" aca="1" ref="AU236" ca="1">SUM(IF(RIGHT(OFFSET('Vacation Tracker'!$Q239:$AD239,0,AR$4))=AU$8,IFERROR(--LEFT(OFFSET('Vacation Tracker'!$Q239:$AD239,0,AR$4),LEN(OFFSET('Vacation Tracker'!$Q239:$AD239,0,AR$4))-1),0)))</f>
        <v>0</v>
      </c>
      <c r="AV236" s="23">
        <f ca="1">SUM(OFFSET('Vacation Tracker'!$Q239:$AD239,0,AV$4))</f>
        <v>0</v>
      </c>
      <c r="AW236" s="26">
        <f t="shared" ref="AW236" ca="1" si="11815">AV236-AX236</f>
        <v>0</v>
      </c>
      <c r="AX236" s="26">
        <f t="array" aca="1" ref="AX236" ca="1">SUM(IF(RIGHT(OFFSET('Vacation Tracker'!$Q239:$AD239,0,AV$4))&lt;&gt;"O",IFERROR(--LEFT(OFFSET('Vacation Tracker'!$Q239:$AD239,0,AV$4),LEN(OFFSET('Vacation Tracker'!$Q239:$AD239,0,AV$4))-1),0)))</f>
        <v>0</v>
      </c>
      <c r="AY236" s="26">
        <f t="array" aca="1" ref="AY236" ca="1">SUM(IF(RIGHT(OFFSET('Vacation Tracker'!$Q239:$AD239,0,AV$4))=AY$8,IFERROR(--LEFT(OFFSET('Vacation Tracker'!$Q239:$AD239,0,AV$4),LEN(OFFSET('Vacation Tracker'!$Q239:$AD239,0,AV$4))-1),0)))</f>
        <v>0</v>
      </c>
      <c r="AZ236" s="23">
        <f ca="1">SUM(OFFSET('Vacation Tracker'!$Q239:$AD239,0,AZ$4))</f>
        <v>0</v>
      </c>
      <c r="BA236" s="26">
        <f t="shared" ref="BA236" ca="1" si="11816">AZ236-BB236</f>
        <v>0</v>
      </c>
      <c r="BB236" s="26">
        <f t="array" aca="1" ref="BB236" ca="1">SUM(IF(RIGHT(OFFSET('Vacation Tracker'!$Q239:$AD239,0,AZ$4))&lt;&gt;"O",IFERROR(--LEFT(OFFSET('Vacation Tracker'!$Q239:$AD239,0,AZ$4),LEN(OFFSET('Vacation Tracker'!$Q239:$AD239,0,AZ$4))-1),0)))</f>
        <v>0</v>
      </c>
      <c r="BC236" s="26">
        <f t="array" aca="1" ref="BC236" ca="1">SUM(IF(RIGHT(OFFSET('Vacation Tracker'!$Q239:$AD239,0,AZ$4))=BC$8,IFERROR(--LEFT(OFFSET('Vacation Tracker'!$Q239:$AD239,0,AZ$4),LEN(OFFSET('Vacation Tracker'!$Q239:$AD239,0,AZ$4))-1),0)))</f>
        <v>0</v>
      </c>
      <c r="BD236" s="23">
        <f ca="1">SUM(OFFSET('Vacation Tracker'!$Q239:$AD239,0,BD$4))</f>
        <v>0</v>
      </c>
      <c r="BE236" s="26">
        <f t="shared" ref="BE236" ca="1" si="11817">BD236-BF236</f>
        <v>0</v>
      </c>
      <c r="BF236" s="26">
        <f t="array" aca="1" ref="BF236" ca="1">SUM(IF(RIGHT(OFFSET('Vacation Tracker'!$Q239:$AD239,0,BD$4))&lt;&gt;"O",IFERROR(--LEFT(OFFSET('Vacation Tracker'!$Q239:$AD239,0,BD$4),LEN(OFFSET('Vacation Tracker'!$Q239:$AD239,0,BD$4))-1),0)))</f>
        <v>0</v>
      </c>
      <c r="BG236" s="26">
        <f t="array" aca="1" ref="BG236" ca="1">SUM(IF(RIGHT(OFFSET('Vacation Tracker'!$Q239:$AD239,0,BD$4))=BG$8,IFERROR(--LEFT(OFFSET('Vacation Tracker'!$Q239:$AD239,0,BD$4),LEN(OFFSET('Vacation Tracker'!$Q239:$AD239,0,BD$4))-1),0)))</f>
        <v>0</v>
      </c>
      <c r="BH236" s="23">
        <f ca="1">SUM(OFFSET('Vacation Tracker'!$Q239:$AD239,0,BH$4))</f>
        <v>0</v>
      </c>
      <c r="BI236" s="26">
        <f t="shared" ref="BI236" ca="1" si="11818">BH236-BJ236</f>
        <v>0</v>
      </c>
      <c r="BJ236" s="26">
        <f t="array" aca="1" ref="BJ236" ca="1">SUM(IF(RIGHT(OFFSET('Vacation Tracker'!$Q239:$AD239,0,BH$4))&lt;&gt;"O",IFERROR(--LEFT(OFFSET('Vacation Tracker'!$Q239:$AD239,0,BH$4),LEN(OFFSET('Vacation Tracker'!$Q239:$AD239,0,BH$4))-1),0)))</f>
        <v>0</v>
      </c>
      <c r="BK236" s="26">
        <f t="array" aca="1" ref="BK236" ca="1">SUM(IF(RIGHT(OFFSET('Vacation Tracker'!$Q239:$AD239,0,BH$4))=BK$8,IFERROR(--LEFT(OFFSET('Vacation Tracker'!$Q239:$AD239,0,BH$4),LEN(OFFSET('Vacation Tracker'!$Q239:$AD239,0,BH$4))-1),0)))</f>
        <v>0</v>
      </c>
      <c r="BL236" s="23">
        <f ca="1">SUM(OFFSET('Vacation Tracker'!$Q239:$AD239,0,BL$4))</f>
        <v>0</v>
      </c>
      <c r="BM236" s="26">
        <f t="shared" ref="BM236" ca="1" si="11819">BL236-BN236</f>
        <v>0</v>
      </c>
      <c r="BN236" s="26">
        <f t="array" aca="1" ref="BN236" ca="1">SUM(IF(RIGHT(OFFSET('Vacation Tracker'!$Q239:$AD239,0,BL$4))&lt;&gt;"O",IFERROR(--LEFT(OFFSET('Vacation Tracker'!$Q239:$AD239,0,BL$4),LEN(OFFSET('Vacation Tracker'!$Q239:$AD239,0,BL$4))-1),0)))</f>
        <v>0</v>
      </c>
      <c r="BO236" s="26">
        <f t="array" aca="1" ref="BO236" ca="1">SUM(IF(RIGHT(OFFSET('Vacation Tracker'!$Q239:$AD239,0,BL$4))=BO$8,IFERROR(--LEFT(OFFSET('Vacation Tracker'!$Q239:$AD239,0,BL$4),LEN(OFFSET('Vacation Tracker'!$Q239:$AD239,0,BL$4))-1),0)))</f>
        <v>0</v>
      </c>
      <c r="BP236" s="23">
        <f ca="1">SUM(OFFSET('Vacation Tracker'!$Q239:$AD239,0,BP$4))</f>
        <v>0</v>
      </c>
      <c r="BQ236" s="26">
        <f t="shared" ref="BQ236" ca="1" si="11820">BP236-BR236</f>
        <v>0</v>
      </c>
      <c r="BR236" s="26">
        <f t="array" aca="1" ref="BR236" ca="1">SUM(IF(RIGHT(OFFSET('Vacation Tracker'!$Q239:$AD239,0,BP$4))&lt;&gt;"O",IFERROR(--LEFT(OFFSET('Vacation Tracker'!$Q239:$AD239,0,BP$4),LEN(OFFSET('Vacation Tracker'!$Q239:$AD239,0,BP$4))-1),0)))</f>
        <v>0</v>
      </c>
      <c r="BS236" s="26">
        <f t="array" aca="1" ref="BS236" ca="1">SUM(IF(RIGHT(OFFSET('Vacation Tracker'!$Q239:$AD239,0,BP$4))=BS$8,IFERROR(--LEFT(OFFSET('Vacation Tracker'!$Q239:$AD239,0,BP$4),LEN(OFFSET('Vacation Tracker'!$Q239:$AD239,0,BP$4))-1),0)))</f>
        <v>0</v>
      </c>
      <c r="BT236" s="23">
        <f ca="1">SUM(OFFSET('Vacation Tracker'!$Q239:$AD239,0,BT$4))</f>
        <v>0</v>
      </c>
      <c r="BU236" s="26">
        <f t="shared" ref="BU236" ca="1" si="11821">BT236-BV236</f>
        <v>0</v>
      </c>
      <c r="BV236" s="26">
        <f t="array" aca="1" ref="BV236" ca="1">SUM(IF(RIGHT(OFFSET('Vacation Tracker'!$Q239:$AD239,0,BT$4))&lt;&gt;"O",IFERROR(--LEFT(OFFSET('Vacation Tracker'!$Q239:$AD239,0,BT$4),LEN(OFFSET('Vacation Tracker'!$Q239:$AD239,0,BT$4))-1),0)))</f>
        <v>0</v>
      </c>
      <c r="BW236" s="26">
        <f t="array" aca="1" ref="BW236" ca="1">SUM(IF(RIGHT(OFFSET('Vacation Tracker'!$Q239:$AD239,0,BT$4))=BW$8,IFERROR(--LEFT(OFFSET('Vacation Tracker'!$Q239:$AD239,0,BT$4),LEN(OFFSET('Vacation Tracker'!$Q239:$AD239,0,BT$4))-1),0)))</f>
        <v>0</v>
      </c>
      <c r="BX236" s="23">
        <f ca="1">SUM(OFFSET('Vacation Tracker'!$Q239:$AD239,0,BX$4))</f>
        <v>0</v>
      </c>
      <c r="BY236" s="26">
        <f t="shared" ref="BY236" ca="1" si="11822">BX236-BZ236</f>
        <v>0</v>
      </c>
      <c r="BZ236" s="26">
        <f t="array" aca="1" ref="BZ236" ca="1">SUM(IF(RIGHT(OFFSET('Vacation Tracker'!$Q239:$AD239,0,BX$4))&lt;&gt;"O",IFERROR(--LEFT(OFFSET('Vacation Tracker'!$Q239:$AD239,0,BX$4),LEN(OFFSET('Vacation Tracker'!$Q239:$AD239,0,BX$4))-1),0)))</f>
        <v>0</v>
      </c>
      <c r="CA236" s="26">
        <f t="array" aca="1" ref="CA236" ca="1">SUM(IF(RIGHT(OFFSET('Vacation Tracker'!$Q239:$AD239,0,BX$4))=CA$8,IFERROR(--LEFT(OFFSET('Vacation Tracker'!$Q239:$AD239,0,BX$4),LEN(OFFSET('Vacation Tracker'!$Q239:$AD239,0,BX$4))-1),0)))</f>
        <v>0</v>
      </c>
      <c r="CB236" s="23">
        <f ca="1">SUM(OFFSET('Vacation Tracker'!$Q239:$AD239,0,CB$4))</f>
        <v>0</v>
      </c>
      <c r="CC236" s="26">
        <f t="shared" ref="CC236" ca="1" si="11823">CB236-CD236</f>
        <v>0</v>
      </c>
      <c r="CD236" s="26">
        <f t="array" aca="1" ref="CD236" ca="1">SUM(IF(RIGHT(OFFSET('Vacation Tracker'!$Q239:$AD239,0,CB$4))&lt;&gt;"O",IFERROR(--LEFT(OFFSET('Vacation Tracker'!$Q239:$AD239,0,CB$4),LEN(OFFSET('Vacation Tracker'!$Q239:$AD239,0,CB$4))-1),0)))</f>
        <v>0</v>
      </c>
      <c r="CE236" s="26">
        <f t="array" aca="1" ref="CE236" ca="1">SUM(IF(RIGHT(OFFSET('Vacation Tracker'!$Q239:$AD239,0,CB$4))=CE$8,IFERROR(--LEFT(OFFSET('Vacation Tracker'!$Q239:$AD239,0,CB$4),LEN(OFFSET('Vacation Tracker'!$Q239:$AD239,0,CB$4))-1),0)))</f>
        <v>0</v>
      </c>
      <c r="CF236" s="23">
        <f ca="1">SUM(OFFSET('Vacation Tracker'!$Q239:$AD239,0,CF$4))</f>
        <v>0</v>
      </c>
      <c r="CG236" s="26">
        <f t="shared" ref="CG236" ca="1" si="11824">CF236-CH236</f>
        <v>0</v>
      </c>
      <c r="CH236" s="26">
        <f t="array" aca="1" ref="CH236" ca="1">SUM(IF(RIGHT(OFFSET('Vacation Tracker'!$Q239:$AD239,0,CF$4))&lt;&gt;"O",IFERROR(--LEFT(OFFSET('Vacation Tracker'!$Q239:$AD239,0,CF$4),LEN(OFFSET('Vacation Tracker'!$Q239:$AD239,0,CF$4))-1),0)))</f>
        <v>0</v>
      </c>
      <c r="CI236" s="26">
        <f t="array" aca="1" ref="CI236" ca="1">SUM(IF(RIGHT(OFFSET('Vacation Tracker'!$Q239:$AD239,0,CF$4))=CI$8,IFERROR(--LEFT(OFFSET('Vacation Tracker'!$Q239:$AD239,0,CF$4),LEN(OFFSET('Vacation Tracker'!$Q239:$AD239,0,CF$4))-1),0)))</f>
        <v>0</v>
      </c>
      <c r="CJ236" s="23">
        <f ca="1">SUM(OFFSET('Vacation Tracker'!$Q239:$AD239,0,CJ$4))</f>
        <v>0</v>
      </c>
      <c r="CK236" s="26">
        <f t="shared" ref="CK236" ca="1" si="11825">CJ236-CL236</f>
        <v>0</v>
      </c>
      <c r="CL236" s="26">
        <f t="array" aca="1" ref="CL236" ca="1">SUM(IF(RIGHT(OFFSET('Vacation Tracker'!$Q239:$AD239,0,CJ$4))&lt;&gt;"O",IFERROR(--LEFT(OFFSET('Vacation Tracker'!$Q239:$AD239,0,CJ$4),LEN(OFFSET('Vacation Tracker'!$Q239:$AD239,0,CJ$4))-1),0)))</f>
        <v>0</v>
      </c>
      <c r="CM236" s="26">
        <f t="array" aca="1" ref="CM236" ca="1">SUM(IF(RIGHT(OFFSET('Vacation Tracker'!$Q239:$AD239,0,CJ$4))=CM$8,IFERROR(--LEFT(OFFSET('Vacation Tracker'!$Q239:$AD239,0,CJ$4),LEN(OFFSET('Vacation Tracker'!$Q239:$AD239,0,CJ$4))-1),0)))</f>
        <v>0</v>
      </c>
      <c r="CN236" s="23">
        <f ca="1">SUM(OFFSET('Vacation Tracker'!$Q239:$AD239,0,CN$4))</f>
        <v>0</v>
      </c>
      <c r="CO236" s="26">
        <f t="shared" ref="CO236" ca="1" si="11826">CN236-CP236</f>
        <v>0</v>
      </c>
      <c r="CP236" s="26">
        <f t="array" aca="1" ref="CP236" ca="1">SUM(IF(RIGHT(OFFSET('Vacation Tracker'!$Q239:$AD239,0,CN$4))&lt;&gt;"O",IFERROR(--LEFT(OFFSET('Vacation Tracker'!$Q239:$AD239,0,CN$4),LEN(OFFSET('Vacation Tracker'!$Q239:$AD239,0,CN$4))-1),0)))</f>
        <v>0</v>
      </c>
      <c r="CQ236" s="26">
        <f t="array" aca="1" ref="CQ236" ca="1">SUM(IF(RIGHT(OFFSET('Vacation Tracker'!$Q239:$AD239,0,CN$4))=CQ$8,IFERROR(--LEFT(OFFSET('Vacation Tracker'!$Q239:$AD239,0,CN$4),LEN(OFFSET('Vacation Tracker'!$Q239:$AD239,0,CN$4))-1),0)))</f>
        <v>0</v>
      </c>
      <c r="CR236" s="23">
        <f ca="1">SUM(OFFSET('Vacation Tracker'!$Q239:$AD239,0,CR$4))</f>
        <v>0</v>
      </c>
      <c r="CS236" s="26">
        <f t="shared" ref="CS236" ca="1" si="11827">CR236-CT236</f>
        <v>0</v>
      </c>
      <c r="CT236" s="26">
        <f t="array" aca="1" ref="CT236" ca="1">SUM(IF(RIGHT(OFFSET('Vacation Tracker'!$Q239:$AD239,0,CR$4))&lt;&gt;"O",IFERROR(--LEFT(OFFSET('Vacation Tracker'!$Q239:$AD239,0,CR$4),LEN(OFFSET('Vacation Tracker'!$Q239:$AD239,0,CR$4))-1),0)))</f>
        <v>0</v>
      </c>
      <c r="CU236" s="26">
        <f t="array" aca="1" ref="CU236" ca="1">SUM(IF(RIGHT(OFFSET('Vacation Tracker'!$Q239:$AD239,0,CR$4))=CU$8,IFERROR(--LEFT(OFFSET('Vacation Tracker'!$Q239:$AD239,0,CR$4),LEN(OFFSET('Vacation Tracker'!$Q239:$AD239,0,CR$4))-1),0)))</f>
        <v>0</v>
      </c>
      <c r="CV236" s="23">
        <f ca="1">SUM(OFFSET('Vacation Tracker'!$Q239:$AD239,0,CV$4))</f>
        <v>0</v>
      </c>
      <c r="CW236" s="26">
        <f t="shared" ref="CW236" ca="1" si="11828">CV236-CX236</f>
        <v>0</v>
      </c>
      <c r="CX236" s="26">
        <f t="array" aca="1" ref="CX236" ca="1">SUM(IF(RIGHT(OFFSET('Vacation Tracker'!$Q239:$AD239,0,CV$4))&lt;&gt;"O",IFERROR(--LEFT(OFFSET('Vacation Tracker'!$Q239:$AD239,0,CV$4),LEN(OFFSET('Vacation Tracker'!$Q239:$AD239,0,CV$4))-1),0)))</f>
        <v>0</v>
      </c>
      <c r="CY236" s="26">
        <f t="array" aca="1" ref="CY236" ca="1">SUM(IF(RIGHT(OFFSET('Vacation Tracker'!$Q239:$AD239,0,CV$4))=CY$8,IFERROR(--LEFT(OFFSET('Vacation Tracker'!$Q239:$AD239,0,CV$4),LEN(OFFSET('Vacation Tracker'!$Q239:$AD239,0,CV$4))-1),0)))</f>
        <v>0</v>
      </c>
      <c r="CZ236" s="23">
        <f ca="1">SUM(OFFSET('Vacation Tracker'!$Q239:$AD239,0,CZ$4))</f>
        <v>0</v>
      </c>
      <c r="DA236" s="26">
        <f t="shared" ref="DA236" ca="1" si="11829">CZ236-DB236</f>
        <v>0</v>
      </c>
      <c r="DB236" s="26">
        <f t="array" aca="1" ref="DB236" ca="1">SUM(IF(RIGHT(OFFSET('Vacation Tracker'!$Q239:$AD239,0,CZ$4))&lt;&gt;"O",IFERROR(--LEFT(OFFSET('Vacation Tracker'!$Q239:$AD239,0,CZ$4),LEN(OFFSET('Vacation Tracker'!$Q239:$AD239,0,CZ$4))-1),0)))</f>
        <v>0</v>
      </c>
      <c r="DC236" s="26">
        <f t="array" aca="1" ref="DC236" ca="1">SUM(IF(RIGHT(OFFSET('Vacation Tracker'!$Q239:$AD239,0,CZ$4))=DC$8,IFERROR(--LEFT(OFFSET('Vacation Tracker'!$Q239:$AD239,0,CZ$4),LEN(OFFSET('Vacation Tracker'!$Q239:$AD239,0,CZ$4))-1),0)))</f>
        <v>0</v>
      </c>
      <c r="DD236" s="23">
        <f ca="1">SUM(OFFSET('Vacation Tracker'!$Q239:$AD239,0,DD$4))</f>
        <v>0</v>
      </c>
      <c r="DE236" s="26">
        <f t="shared" ref="DE236" ca="1" si="11830">DD236-DF236</f>
        <v>0</v>
      </c>
      <c r="DF236" s="26">
        <f t="array" aca="1" ref="DF236" ca="1">SUM(IF(RIGHT(OFFSET('Vacation Tracker'!$Q239:$AD239,0,DD$4))&lt;&gt;"O",IFERROR(--LEFT(OFFSET('Vacation Tracker'!$Q239:$AD239,0,DD$4),LEN(OFFSET('Vacation Tracker'!$Q239:$AD239,0,DD$4))-1),0)))</f>
        <v>0</v>
      </c>
      <c r="DG236" s="26">
        <f t="array" aca="1" ref="DG236" ca="1">SUM(IF(RIGHT(OFFSET('Vacation Tracker'!$Q239:$AD239,0,DD$4))=DG$8,IFERROR(--LEFT(OFFSET('Vacation Tracker'!$Q239:$AD239,0,DD$4),LEN(OFFSET('Vacation Tracker'!$Q239:$AD239,0,DD$4))-1),0)))</f>
        <v>0</v>
      </c>
      <c r="DH236" s="23">
        <f ca="1">SUM(OFFSET('Vacation Tracker'!$Q239:$AD239,0,DH$4))</f>
        <v>0</v>
      </c>
      <c r="DI236" s="26">
        <f t="shared" ref="DI236" ca="1" si="11831">DH236-DJ236</f>
        <v>0</v>
      </c>
      <c r="DJ236" s="26">
        <f t="array" aca="1" ref="DJ236" ca="1">SUM(IF(RIGHT(OFFSET('Vacation Tracker'!$Q239:$AD239,0,DH$4))&lt;&gt;"O",IFERROR(--LEFT(OFFSET('Vacation Tracker'!$Q239:$AD239,0,DH$4),LEN(OFFSET('Vacation Tracker'!$Q239:$AD239,0,DH$4))-1),0)))</f>
        <v>0</v>
      </c>
      <c r="DK236" s="26">
        <f t="array" aca="1" ref="DK236" ca="1">SUM(IF(RIGHT(OFFSET('Vacation Tracker'!$Q239:$AD239,0,DH$4))=DK$8,IFERROR(--LEFT(OFFSET('Vacation Tracker'!$Q239:$AD239,0,DH$4),LEN(OFFSET('Vacation Tracker'!$Q239:$AD239,0,DH$4))-1),0)))</f>
        <v>0</v>
      </c>
      <c r="DL236" s="23">
        <f ca="1">SUM(OFFSET('Vacation Tracker'!$Q239:$AD239,0,DL$4))</f>
        <v>0</v>
      </c>
      <c r="DM236" s="26">
        <f t="shared" ref="DM236" ca="1" si="11832">DL236-DN236</f>
        <v>0</v>
      </c>
      <c r="DN236" s="26">
        <f t="array" aca="1" ref="DN236" ca="1">SUM(IF(RIGHT(OFFSET('Vacation Tracker'!$Q239:$AD239,0,DL$4))&lt;&gt;"O",IFERROR(--LEFT(OFFSET('Vacation Tracker'!$Q239:$AD239,0,DL$4),LEN(OFFSET('Vacation Tracker'!$Q239:$AD239,0,DL$4))-1),0)))</f>
        <v>0</v>
      </c>
      <c r="DO236" s="26">
        <f t="array" aca="1" ref="DO236" ca="1">SUM(IF(RIGHT(OFFSET('Vacation Tracker'!$Q239:$AD239,0,DL$4))=DO$8,IFERROR(--LEFT(OFFSET('Vacation Tracker'!$Q239:$AD239,0,DL$4),LEN(OFFSET('Vacation Tracker'!$Q239:$AD239,0,DL$4))-1),0)))</f>
        <v>0</v>
      </c>
      <c r="DP236" s="23">
        <f ca="1">SUM(OFFSET('Vacation Tracker'!$Q239:$AD239,0,DP$4))</f>
        <v>0</v>
      </c>
      <c r="DQ236" s="26">
        <f t="shared" ref="DQ236" ca="1" si="11833">DP236-DR236</f>
        <v>0</v>
      </c>
      <c r="DR236" s="26">
        <f t="array" aca="1" ref="DR236" ca="1">SUM(IF(RIGHT(OFFSET('Vacation Tracker'!$Q239:$AD239,0,DP$4))&lt;&gt;"O",IFERROR(--LEFT(OFFSET('Vacation Tracker'!$Q239:$AD239,0,DP$4),LEN(OFFSET('Vacation Tracker'!$Q239:$AD239,0,DP$4))-1),0)))</f>
        <v>0</v>
      </c>
      <c r="DS236" s="26">
        <f t="array" aca="1" ref="DS236" ca="1">SUM(IF(RIGHT(OFFSET('Vacation Tracker'!$Q239:$AD239,0,DP$4))=DS$8,IFERROR(--LEFT(OFFSET('Vacation Tracker'!$Q239:$AD239,0,DP$4),LEN(OFFSET('Vacation Tracker'!$Q239:$AD239,0,DP$4))-1),0)))</f>
        <v>0</v>
      </c>
      <c r="DT236" s="23">
        <f ca="1">SUM(OFFSET('Vacation Tracker'!$Q239:$AD239,0,DT$4))</f>
        <v>0</v>
      </c>
      <c r="DU236" s="26">
        <f t="shared" ref="DU236" ca="1" si="11834">DT236-DV236</f>
        <v>0</v>
      </c>
      <c r="DV236" s="26">
        <f t="array" aca="1" ref="DV236" ca="1">SUM(IF(RIGHT(OFFSET('Vacation Tracker'!$Q239:$AD239,0,DT$4))&lt;&gt;"O",IFERROR(--LEFT(OFFSET('Vacation Tracker'!$Q239:$AD239,0,DT$4),LEN(OFFSET('Vacation Tracker'!$Q239:$AD239,0,DT$4))-1),0)))</f>
        <v>0</v>
      </c>
      <c r="DW236" s="26">
        <f t="array" aca="1" ref="DW236" ca="1">SUM(IF(RIGHT(OFFSET('Vacation Tracker'!$Q239:$AD239,0,DT$4))=DW$8,IFERROR(--LEFT(OFFSET('Vacation Tracker'!$Q239:$AD239,0,DT$4),LEN(OFFSET('Vacation Tracker'!$Q239:$AD239,0,DT$4))-1),0)))</f>
        <v>0</v>
      </c>
      <c r="DX236" s="23">
        <f ca="1">SUM(OFFSET('Vacation Tracker'!$Q239:$AD239,0,DX$4))</f>
        <v>0</v>
      </c>
      <c r="DY236" s="26">
        <f t="shared" ref="DY236" ca="1" si="11835">DX236-DZ236</f>
        <v>0</v>
      </c>
      <c r="DZ236" s="26">
        <f t="array" aca="1" ref="DZ236" ca="1">SUM(IF(RIGHT(OFFSET('Vacation Tracker'!$Q239:$AD239,0,DX$4))&lt;&gt;"O",IFERROR(--LEFT(OFFSET('Vacation Tracker'!$Q239:$AD239,0,DX$4),LEN(OFFSET('Vacation Tracker'!$Q239:$AD239,0,DX$4))-1),0)))</f>
        <v>0</v>
      </c>
      <c r="EA236" s="26">
        <f t="array" aca="1" ref="EA236" ca="1">SUM(IF(RIGHT(OFFSET('Vacation Tracker'!$Q239:$AD239,0,DX$4))=EA$8,IFERROR(--LEFT(OFFSET('Vacation Tracker'!$Q239:$AD239,0,DX$4),LEN(OFFSET('Vacation Tracker'!$Q239:$AD239,0,DX$4))-1),0)))</f>
        <v>0</v>
      </c>
      <c r="EB236" s="23">
        <f ca="1">SUM(OFFSET('Vacation Tracker'!$Q239:$AD239,0,EB$4))</f>
        <v>0</v>
      </c>
      <c r="EC236" s="26">
        <f t="shared" ref="EC236" ca="1" si="11836">EB236-ED236</f>
        <v>0</v>
      </c>
      <c r="ED236" s="26">
        <f t="array" aca="1" ref="ED236" ca="1">SUM(IF(RIGHT(OFFSET('Vacation Tracker'!$Q239:$AD239,0,EB$4))&lt;&gt;"O",IFERROR(--LEFT(OFFSET('Vacation Tracker'!$Q239:$AD239,0,EB$4),LEN(OFFSET('Vacation Tracker'!$Q239:$AD239,0,EB$4))-1),0)))</f>
        <v>0</v>
      </c>
      <c r="EE236" s="26">
        <f t="array" aca="1" ref="EE236" ca="1">SUM(IF(RIGHT(OFFSET('Vacation Tracker'!$Q239:$AD239,0,EB$4))=EE$8,IFERROR(--LEFT(OFFSET('Vacation Tracker'!$Q239:$AD239,0,EB$4),LEN(OFFSET('Vacation Tracker'!$Q239:$AD239,0,EB$4))-1),0)))</f>
        <v>0</v>
      </c>
      <c r="EF236" s="23">
        <f ca="1">SUM(OFFSET('Vacation Tracker'!$Q239:$AD239,0,EF$4))</f>
        <v>0</v>
      </c>
      <c r="EG236" s="26">
        <f t="shared" ref="EG236" ca="1" si="11837">EF236-EH236</f>
        <v>0</v>
      </c>
      <c r="EH236" s="26">
        <f t="array" aca="1" ref="EH236" ca="1">SUM(IF(RIGHT(OFFSET('Vacation Tracker'!$Q239:$AD239,0,EF$4))&lt;&gt;"O",IFERROR(--LEFT(OFFSET('Vacation Tracker'!$Q239:$AD239,0,EF$4),LEN(OFFSET('Vacation Tracker'!$Q239:$AD239,0,EF$4))-1),0)))</f>
        <v>0</v>
      </c>
      <c r="EI236" s="26">
        <f t="array" aca="1" ref="EI236" ca="1">SUM(IF(RIGHT(OFFSET('Vacation Tracker'!$Q239:$AD239,0,EF$4))=EI$8,IFERROR(--LEFT(OFFSET('Vacation Tracker'!$Q239:$AD239,0,EF$4),LEN(OFFSET('Vacation Tracker'!$Q239:$AD239,0,EF$4))-1),0)))</f>
        <v>0</v>
      </c>
      <c r="EJ236" s="23">
        <f ca="1">SUM(OFFSET('Vacation Tracker'!$Q239:$AD239,0,EJ$4))</f>
        <v>0</v>
      </c>
      <c r="EK236" s="26">
        <f t="shared" ref="EK236" ca="1" si="11838">EJ236-EL236</f>
        <v>0</v>
      </c>
      <c r="EL236" s="26">
        <f t="array" aca="1" ref="EL236" ca="1">SUM(IF(RIGHT(OFFSET('Vacation Tracker'!$Q239:$AD239,0,EJ$4))&lt;&gt;"O",IFERROR(--LEFT(OFFSET('Vacation Tracker'!$Q239:$AD239,0,EJ$4),LEN(OFFSET('Vacation Tracker'!$Q239:$AD239,0,EJ$4))-1),0)))</f>
        <v>0</v>
      </c>
      <c r="EM236" s="26">
        <f t="array" aca="1" ref="EM236" ca="1">SUM(IF(RIGHT(OFFSET('Vacation Tracker'!$Q239:$AD239,0,EJ$4))=EM$8,IFERROR(--LEFT(OFFSET('Vacation Tracker'!$Q239:$AD239,0,EJ$4),LEN(OFFSET('Vacation Tracker'!$Q239:$AD239,0,EJ$4))-1),0)))</f>
        <v>0</v>
      </c>
      <c r="EN236" s="23">
        <f ca="1">SUM(OFFSET('Vacation Tracker'!$Q239:$AD239,0,EN$4))</f>
        <v>0</v>
      </c>
      <c r="EO236" s="26">
        <f t="shared" ref="EO236" ca="1" si="11839">EN236-EP236</f>
        <v>0</v>
      </c>
      <c r="EP236" s="26">
        <f t="array" aca="1" ref="EP236" ca="1">SUM(IF(RIGHT(OFFSET('Vacation Tracker'!$Q239:$AD239,0,EN$4))&lt;&gt;"O",IFERROR(--LEFT(OFFSET('Vacation Tracker'!$Q239:$AD239,0,EN$4),LEN(OFFSET('Vacation Tracker'!$Q239:$AD239,0,EN$4))-1),0)))</f>
        <v>0</v>
      </c>
      <c r="EQ236" s="26">
        <f t="array" aca="1" ref="EQ236" ca="1">SUM(IF(RIGHT(OFFSET('Vacation Tracker'!$Q239:$AD239,0,EN$4))=EQ$8,IFERROR(--LEFT(OFFSET('Vacation Tracker'!$Q239:$AD239,0,EN$4),LEN(OFFSET('Vacation Tracker'!$Q239:$AD239,0,EN$4))-1),0)))</f>
        <v>0</v>
      </c>
      <c r="ER236" s="23">
        <f ca="1">SUM(OFFSET('Vacation Tracker'!$Q239:$AD239,0,ER$4))</f>
        <v>0</v>
      </c>
      <c r="ES236" s="26">
        <f t="shared" ref="ES236" ca="1" si="11840">ER236-ET236</f>
        <v>0</v>
      </c>
      <c r="ET236" s="26">
        <f t="array" aca="1" ref="ET236" ca="1">SUM(IF(RIGHT(OFFSET('Vacation Tracker'!$Q239:$AD239,0,ER$4))&lt;&gt;"O",IFERROR(--LEFT(OFFSET('Vacation Tracker'!$Q239:$AD239,0,ER$4),LEN(OFFSET('Vacation Tracker'!$Q239:$AD239,0,ER$4))-1),0)))</f>
        <v>0</v>
      </c>
      <c r="EU236" s="26">
        <f t="array" aca="1" ref="EU236" ca="1">SUM(IF(RIGHT(OFFSET('Vacation Tracker'!$Q239:$AD239,0,ER$4))=EU$8,IFERROR(--LEFT(OFFSET('Vacation Tracker'!$Q239:$AD239,0,ER$4),LEN(OFFSET('Vacation Tracker'!$Q239:$AD239,0,ER$4))-1),0)))</f>
        <v>0</v>
      </c>
      <c r="EV236" s="23">
        <f ca="1">SUM(OFFSET('Vacation Tracker'!$Q239:$AD239,0,EV$4))</f>
        <v>0</v>
      </c>
      <c r="EW236" s="26">
        <f t="shared" ref="EW236" ca="1" si="11841">EV236-EX236</f>
        <v>0</v>
      </c>
      <c r="EX236" s="26">
        <f t="array" aca="1" ref="EX236" ca="1">SUM(IF(RIGHT(OFFSET('Vacation Tracker'!$Q239:$AD239,0,EV$4))&lt;&gt;"O",IFERROR(--LEFT(OFFSET('Vacation Tracker'!$Q239:$AD239,0,EV$4),LEN(OFFSET('Vacation Tracker'!$Q239:$AD239,0,EV$4))-1),0)))</f>
        <v>0</v>
      </c>
      <c r="EY236" s="26">
        <f t="array" aca="1" ref="EY236" ca="1">SUM(IF(RIGHT(OFFSET('Vacation Tracker'!$Q239:$AD239,0,EV$4))=EY$8,IFERROR(--LEFT(OFFSET('Vacation Tracker'!$Q239:$AD239,0,EV$4),LEN(OFFSET('Vacation Tracker'!$Q239:$AD239,0,EV$4))-1),0)))</f>
        <v>0</v>
      </c>
      <c r="EZ236" s="23">
        <f ca="1">SUM(OFFSET('Vacation Tracker'!$Q239:$AD239,0,EZ$4))</f>
        <v>0</v>
      </c>
      <c r="FA236" s="26">
        <f t="shared" ref="FA236" ca="1" si="11842">EZ236-FB236</f>
        <v>0</v>
      </c>
      <c r="FB236" s="26">
        <f t="array" aca="1" ref="FB236" ca="1">SUM(IF(RIGHT(OFFSET('Vacation Tracker'!$Q239:$AD239,0,EZ$4))&lt;&gt;"O",IFERROR(--LEFT(OFFSET('Vacation Tracker'!$Q239:$AD239,0,EZ$4),LEN(OFFSET('Vacation Tracker'!$Q239:$AD239,0,EZ$4))-1),0)))</f>
        <v>0</v>
      </c>
      <c r="FC236" s="26">
        <f t="array" aca="1" ref="FC236" ca="1">SUM(IF(RIGHT(OFFSET('Vacation Tracker'!$Q239:$AD239,0,EZ$4))=FC$8,IFERROR(--LEFT(OFFSET('Vacation Tracker'!$Q239:$AD239,0,EZ$4),LEN(OFFSET('Vacation Tracker'!$Q239:$AD239,0,EZ$4))-1),0)))</f>
        <v>0</v>
      </c>
      <c r="FD236" s="23">
        <f ca="1">SUM(OFFSET('Vacation Tracker'!$Q239:$AD239,0,FD$4))</f>
        <v>0</v>
      </c>
      <c r="FE236" s="26">
        <f t="shared" ref="FE236" ca="1" si="11843">FD236-FF236</f>
        <v>0</v>
      </c>
      <c r="FF236" s="26">
        <f t="array" aca="1" ref="FF236" ca="1">SUM(IF(RIGHT(OFFSET('Vacation Tracker'!$Q239:$AD239,0,FD$4))&lt;&gt;"O",IFERROR(--LEFT(OFFSET('Vacation Tracker'!$Q239:$AD239,0,FD$4),LEN(OFFSET('Vacation Tracker'!$Q239:$AD239,0,FD$4))-1),0)))</f>
        <v>0</v>
      </c>
      <c r="FG236" s="26">
        <f t="array" aca="1" ref="FG236" ca="1">SUM(IF(RIGHT(OFFSET('Vacation Tracker'!$Q239:$AD239,0,FD$4))=FG$8,IFERROR(--LEFT(OFFSET('Vacation Tracker'!$Q239:$AD239,0,FD$4),LEN(OFFSET('Vacation Tracker'!$Q239:$AD239,0,FD$4))-1),0)))</f>
        <v>0</v>
      </c>
      <c r="FH236" s="23">
        <f ca="1">SUM(OFFSET('Vacation Tracker'!$Q239:$AD239,0,FH$4))</f>
        <v>0</v>
      </c>
      <c r="FI236" s="26">
        <f t="shared" ref="FI236" ca="1" si="11844">FH236-FJ236</f>
        <v>0</v>
      </c>
      <c r="FJ236" s="26">
        <f t="array" aca="1" ref="FJ236" ca="1">SUM(IF(RIGHT(OFFSET('Vacation Tracker'!$Q239:$AD239,0,FH$4))&lt;&gt;"O",IFERROR(--LEFT(OFFSET('Vacation Tracker'!$Q239:$AD239,0,FH$4),LEN(OFFSET('Vacation Tracker'!$Q239:$AD239,0,FH$4))-1),0)))</f>
        <v>0</v>
      </c>
      <c r="FK236" s="26">
        <f t="array" aca="1" ref="FK236" ca="1">SUM(IF(RIGHT(OFFSET('Vacation Tracker'!$Q239:$AD239,0,FH$4))=FK$8,IFERROR(--LEFT(OFFSET('Vacation Tracker'!$Q239:$AD239,0,FH$4),LEN(OFFSET('Vacation Tracker'!$Q239:$AD239,0,FH$4))-1),0)))</f>
        <v>0</v>
      </c>
      <c r="FL236" s="23">
        <f ca="1">SUM(OFFSET('Vacation Tracker'!$Q239:$AD239,0,FL$4))</f>
        <v>0</v>
      </c>
      <c r="FM236" s="26">
        <f t="shared" ref="FM236" ca="1" si="11845">FL236-FN236</f>
        <v>0</v>
      </c>
      <c r="FN236" s="26">
        <f t="array" aca="1" ref="FN236" ca="1">SUM(IF(RIGHT(OFFSET('Vacation Tracker'!$Q239:$AD239,0,FL$4))&lt;&gt;"O",IFERROR(--LEFT(OFFSET('Vacation Tracker'!$Q239:$AD239,0,FL$4),LEN(OFFSET('Vacation Tracker'!$Q239:$AD239,0,FL$4))-1),0)))</f>
        <v>0</v>
      </c>
      <c r="FO236" s="26">
        <f t="array" aca="1" ref="FO236" ca="1">SUM(IF(RIGHT(OFFSET('Vacation Tracker'!$Q239:$AD239,0,FL$4))=FO$8,IFERROR(--LEFT(OFFSET('Vacation Tracker'!$Q239:$AD239,0,FL$4),LEN(OFFSET('Vacation Tracker'!$Q239:$AD239,0,FL$4))-1),0)))</f>
        <v>0</v>
      </c>
      <c r="FP236" s="23">
        <f ca="1">SUM(OFFSET('Vacation Tracker'!$Q239:$AD239,0,FP$4))</f>
        <v>0</v>
      </c>
      <c r="FQ236" s="26">
        <f t="shared" ref="FQ236" ca="1" si="11846">FP236-FR236</f>
        <v>0</v>
      </c>
      <c r="FR236" s="26">
        <f t="array" aca="1" ref="FR236" ca="1">SUM(IF(RIGHT(OFFSET('Vacation Tracker'!$Q239:$AD239,0,FP$4))&lt;&gt;"O",IFERROR(--LEFT(OFFSET('Vacation Tracker'!$Q239:$AD239,0,FP$4),LEN(OFFSET('Vacation Tracker'!$Q239:$AD239,0,FP$4))-1),0)))</f>
        <v>0</v>
      </c>
      <c r="FS236" s="26">
        <f t="array" aca="1" ref="FS236" ca="1">SUM(IF(RIGHT(OFFSET('Vacation Tracker'!$Q239:$AD239,0,FP$4))=FS$8,IFERROR(--LEFT(OFFSET('Vacation Tracker'!$Q239:$AD239,0,FP$4),LEN(OFFSET('Vacation Tracker'!$Q239:$AD239,0,FP$4))-1),0)))</f>
        <v>0</v>
      </c>
      <c r="FT236" s="23">
        <f ca="1">SUM(OFFSET('Vacation Tracker'!$Q239:$AD239,0,FT$4))</f>
        <v>0</v>
      </c>
      <c r="FU236" s="26">
        <f t="shared" ref="FU236" ca="1" si="11847">FT236-FV236</f>
        <v>0</v>
      </c>
      <c r="FV236" s="26">
        <f t="array" aca="1" ref="FV236" ca="1">SUM(IF(RIGHT(OFFSET('Vacation Tracker'!$Q239:$AD239,0,FT$4))&lt;&gt;"O",IFERROR(--LEFT(OFFSET('Vacation Tracker'!$Q239:$AD239,0,FT$4),LEN(OFFSET('Vacation Tracker'!$Q239:$AD239,0,FT$4))-1),0)))</f>
        <v>0</v>
      </c>
      <c r="FW236" s="26">
        <f t="array" aca="1" ref="FW236" ca="1">SUM(IF(RIGHT(OFFSET('Vacation Tracker'!$Q239:$AD239,0,FT$4))=FW$8,IFERROR(--LEFT(OFFSET('Vacation Tracker'!$Q239:$AD239,0,FT$4),LEN(OFFSET('Vacation Tracker'!$Q239:$AD239,0,FT$4))-1),0)))</f>
        <v>0</v>
      </c>
      <c r="FX236" s="23">
        <f ca="1">SUM(OFFSET('Vacation Tracker'!$Q239:$AD239,0,FX$4))</f>
        <v>0</v>
      </c>
      <c r="FY236" s="26">
        <f t="shared" ref="FY236" ca="1" si="11848">FX236-FZ236</f>
        <v>0</v>
      </c>
      <c r="FZ236" s="26">
        <f t="array" aca="1" ref="FZ236" ca="1">SUM(IF(RIGHT(OFFSET('Vacation Tracker'!$Q239:$AD239,0,FX$4))&lt;&gt;"O",IFERROR(--LEFT(OFFSET('Vacation Tracker'!$Q239:$AD239,0,FX$4),LEN(OFFSET('Vacation Tracker'!$Q239:$AD239,0,FX$4))-1),0)))</f>
        <v>0</v>
      </c>
      <c r="GA236" s="26">
        <f t="array" aca="1" ref="GA236" ca="1">SUM(IF(RIGHT(OFFSET('Vacation Tracker'!$Q239:$AD239,0,FX$4))=GA$8,IFERROR(--LEFT(OFFSET('Vacation Tracker'!$Q239:$AD239,0,FX$4),LEN(OFFSET('Vacation Tracker'!$Q239:$AD239,0,FX$4))-1),0)))</f>
        <v>0</v>
      </c>
      <c r="GB236" s="23">
        <f ca="1">SUM(OFFSET('Vacation Tracker'!$Q239:$AD239,0,GB$4))</f>
        <v>0</v>
      </c>
      <c r="GC236" s="26">
        <f t="shared" ref="GC236" ca="1" si="11849">GB236-GD236</f>
        <v>0</v>
      </c>
      <c r="GD236" s="26">
        <f t="array" aca="1" ref="GD236" ca="1">SUM(IF(RIGHT(OFFSET('Vacation Tracker'!$Q239:$AD239,0,GB$4))&lt;&gt;"O",IFERROR(--LEFT(OFFSET('Vacation Tracker'!$Q239:$AD239,0,GB$4),LEN(OFFSET('Vacation Tracker'!$Q239:$AD239,0,GB$4))-1),0)))</f>
        <v>0</v>
      </c>
      <c r="GE236" s="26">
        <f t="array" aca="1" ref="GE236" ca="1">SUM(IF(RIGHT(OFFSET('Vacation Tracker'!$Q239:$AD239,0,GB$4))=GE$8,IFERROR(--LEFT(OFFSET('Vacation Tracker'!$Q239:$AD239,0,GB$4),LEN(OFFSET('Vacation Tracker'!$Q239:$AD239,0,GB$4))-1),0)))</f>
        <v>0</v>
      </c>
      <c r="GF236" s="23">
        <f ca="1">SUM(OFFSET('Vacation Tracker'!$Q239:$AD239,0,GF$4))</f>
        <v>0</v>
      </c>
      <c r="GG236" s="26">
        <f t="shared" ref="GG236" ca="1" si="11850">GF236-GH236</f>
        <v>0</v>
      </c>
      <c r="GH236" s="26">
        <f t="array" aca="1" ref="GH236" ca="1">SUM(IF(RIGHT(OFFSET('Vacation Tracker'!$Q239:$AD239,0,GF$4))&lt;&gt;"O",IFERROR(--LEFT(OFFSET('Vacation Tracker'!$Q239:$AD239,0,GF$4),LEN(OFFSET('Vacation Tracker'!$Q239:$AD239,0,GF$4))-1),0)))</f>
        <v>0</v>
      </c>
      <c r="GI236" s="26">
        <f t="array" aca="1" ref="GI236" ca="1">SUM(IF(RIGHT(OFFSET('Vacation Tracker'!$Q239:$AD239,0,GF$4))=GI$8,IFERROR(--LEFT(OFFSET('Vacation Tracker'!$Q239:$AD239,0,GF$4),LEN(OFFSET('Vacation Tracker'!$Q239:$AD239,0,GF$4))-1),0)))</f>
        <v>0</v>
      </c>
      <c r="GJ236" s="23">
        <f ca="1">SUM(OFFSET('Vacation Tracker'!$Q239:$AD239,0,GJ$4))</f>
        <v>0</v>
      </c>
      <c r="GK236" s="26">
        <f t="shared" ref="GK236" ca="1" si="11851">GJ236-GL236</f>
        <v>0</v>
      </c>
      <c r="GL236" s="26">
        <f t="array" aca="1" ref="GL236" ca="1">SUM(IF(RIGHT(OFFSET('Vacation Tracker'!$Q239:$AD239,0,GJ$4))&lt;&gt;"O",IFERROR(--LEFT(OFFSET('Vacation Tracker'!$Q239:$AD239,0,GJ$4),LEN(OFFSET('Vacation Tracker'!$Q239:$AD239,0,GJ$4))-1),0)))</f>
        <v>0</v>
      </c>
      <c r="GM236" s="26">
        <f t="array" aca="1" ref="GM236" ca="1">SUM(IF(RIGHT(OFFSET('Vacation Tracker'!$Q239:$AD239,0,GJ$4))=GM$8,IFERROR(--LEFT(OFFSET('Vacation Tracker'!$Q239:$AD239,0,GJ$4),LEN(OFFSET('Vacation Tracker'!$Q239:$AD239,0,GJ$4))-1),0)))</f>
        <v>0</v>
      </c>
      <c r="GN236" s="23">
        <f ca="1">SUM(OFFSET('Vacation Tracker'!$Q239:$AD239,0,GN$4))</f>
        <v>0</v>
      </c>
      <c r="GO236" s="26">
        <f t="shared" ref="GO236" ca="1" si="11852">GN236-GP236</f>
        <v>0</v>
      </c>
      <c r="GP236" s="26">
        <f t="array" aca="1" ref="GP236" ca="1">SUM(IF(RIGHT(OFFSET('Vacation Tracker'!$Q239:$AD239,0,GN$4))&lt;&gt;"O",IFERROR(--LEFT(OFFSET('Vacation Tracker'!$Q239:$AD239,0,GN$4),LEN(OFFSET('Vacation Tracker'!$Q239:$AD239,0,GN$4))-1),0)))</f>
        <v>0</v>
      </c>
      <c r="GQ236" s="26">
        <f t="array" aca="1" ref="GQ236" ca="1">SUM(IF(RIGHT(OFFSET('Vacation Tracker'!$Q239:$AD239,0,GN$4))=GQ$8,IFERROR(--LEFT(OFFSET('Vacation Tracker'!$Q239:$AD239,0,GN$4),LEN(OFFSET('Vacation Tracker'!$Q239:$AD239,0,GN$4))-1),0)))</f>
        <v>0</v>
      </c>
      <c r="GR236" s="23">
        <f ca="1">SUM(OFFSET('Vacation Tracker'!$Q239:$AD239,0,GR$4))</f>
        <v>0</v>
      </c>
      <c r="GS236" s="26">
        <f t="shared" ref="GS236" ca="1" si="11853">GR236-GT236</f>
        <v>0</v>
      </c>
      <c r="GT236" s="26">
        <f t="array" aca="1" ref="GT236" ca="1">SUM(IF(RIGHT(OFFSET('Vacation Tracker'!$Q239:$AD239,0,GR$4))&lt;&gt;"O",IFERROR(--LEFT(OFFSET('Vacation Tracker'!$Q239:$AD239,0,GR$4),LEN(OFFSET('Vacation Tracker'!$Q239:$AD239,0,GR$4))-1),0)))</f>
        <v>0</v>
      </c>
      <c r="GU236" s="26">
        <f t="array" aca="1" ref="GU236" ca="1">SUM(IF(RIGHT(OFFSET('Vacation Tracker'!$Q239:$AD239,0,GR$4))=GU$8,IFERROR(--LEFT(OFFSET('Vacation Tracker'!$Q239:$AD239,0,GR$4),LEN(OFFSET('Vacation Tracker'!$Q239:$AD239,0,GR$4))-1),0)))</f>
        <v>0</v>
      </c>
      <c r="GV236" s="23">
        <f ca="1">SUM(OFFSET('Vacation Tracker'!$Q239:$AD239,0,GV$4))</f>
        <v>0</v>
      </c>
      <c r="GW236" s="26">
        <f t="shared" ref="GW236" ca="1" si="11854">GV236-GX236</f>
        <v>0</v>
      </c>
      <c r="GX236" s="26">
        <f t="array" aca="1" ref="GX236" ca="1">SUM(IF(RIGHT(OFFSET('Vacation Tracker'!$Q239:$AD239,0,GV$4))&lt;&gt;"O",IFERROR(--LEFT(OFFSET('Vacation Tracker'!$Q239:$AD239,0,GV$4),LEN(OFFSET('Vacation Tracker'!$Q239:$AD239,0,GV$4))-1),0)))</f>
        <v>0</v>
      </c>
      <c r="GY236" s="26">
        <f t="array" aca="1" ref="GY236" ca="1">SUM(IF(RIGHT(OFFSET('Vacation Tracker'!$Q239:$AD239,0,GV$4))=GY$8,IFERROR(--LEFT(OFFSET('Vacation Tracker'!$Q239:$AD239,0,GV$4),LEN(OFFSET('Vacation Tracker'!$Q239:$AD239,0,GV$4))-1),0)))</f>
        <v>0</v>
      </c>
      <c r="GZ236" s="23">
        <f ca="1">SUM(OFFSET('Vacation Tracker'!$Q239:$AD239,0,GZ$4))</f>
        <v>0</v>
      </c>
      <c r="HA236" s="26">
        <f t="shared" ref="HA236" ca="1" si="11855">GZ236-HB236</f>
        <v>0</v>
      </c>
      <c r="HB236" s="26">
        <f t="array" aca="1" ref="HB236" ca="1">SUM(IF(RIGHT(OFFSET('Vacation Tracker'!$Q239:$AD239,0,GZ$4))&lt;&gt;"O",IFERROR(--LEFT(OFFSET('Vacation Tracker'!$Q239:$AD239,0,GZ$4),LEN(OFFSET('Vacation Tracker'!$Q239:$AD239,0,GZ$4))-1),0)))</f>
        <v>0</v>
      </c>
      <c r="HC236" s="26">
        <f t="array" aca="1" ref="HC236" ca="1">SUM(IF(RIGHT(OFFSET('Vacation Tracker'!$Q239:$AD239,0,GZ$4))=HC$8,IFERROR(--LEFT(OFFSET('Vacation Tracker'!$Q239:$AD239,0,GZ$4),LEN(OFFSET('Vacation Tracker'!$Q239:$AD239,0,GZ$4))-1),0)))</f>
        <v>0</v>
      </c>
      <c r="HD236" s="23">
        <f ca="1">SUM(OFFSET('Vacation Tracker'!$Q239:$AD239,0,HD$4))</f>
        <v>0</v>
      </c>
      <c r="HE236" s="26">
        <f t="shared" ref="HE236" ca="1" si="11856">HD236-HF236</f>
        <v>0</v>
      </c>
      <c r="HF236" s="26">
        <f t="array" aca="1" ref="HF236" ca="1">SUM(IF(RIGHT(OFFSET('Vacation Tracker'!$Q239:$AD239,0,HD$4))&lt;&gt;"O",IFERROR(--LEFT(OFFSET('Vacation Tracker'!$Q239:$AD239,0,HD$4),LEN(OFFSET('Vacation Tracker'!$Q239:$AD239,0,HD$4))-1),0)))</f>
        <v>0</v>
      </c>
      <c r="HG236" s="26">
        <f t="array" aca="1" ref="HG236" ca="1">SUM(IF(RIGHT(OFFSET('Vacation Tracker'!$Q239:$AD239,0,HD$4))=HG$8,IFERROR(--LEFT(OFFSET('Vacation Tracker'!$Q239:$AD239,0,HD$4),LEN(OFFSET('Vacation Tracker'!$Q239:$AD239,0,HD$4))-1),0)))</f>
        <v>0</v>
      </c>
      <c r="HH236" s="23">
        <f ca="1">SUM(OFFSET('Vacation Tracker'!$Q239:$AD239,0,HH$4))</f>
        <v>0</v>
      </c>
      <c r="HI236" s="26">
        <f t="shared" ref="HI236" ca="1" si="11857">HH236-HJ236</f>
        <v>0</v>
      </c>
      <c r="HJ236" s="26">
        <f t="array" aca="1" ref="HJ236" ca="1">SUM(IF(RIGHT(OFFSET('Vacation Tracker'!$Q239:$AD239,0,HH$4))&lt;&gt;"O",IFERROR(--LEFT(OFFSET('Vacation Tracker'!$Q239:$AD239,0,HH$4),LEN(OFFSET('Vacation Tracker'!$Q239:$AD239,0,HH$4))-1),0)))</f>
        <v>0</v>
      </c>
      <c r="HK236" s="26">
        <f t="array" aca="1" ref="HK236" ca="1">SUM(IF(RIGHT(OFFSET('Vacation Tracker'!$Q239:$AD239,0,HH$4))=HK$8,IFERROR(--LEFT(OFFSET('Vacation Tracker'!$Q239:$AD239,0,HH$4),LEN(OFFSET('Vacation Tracker'!$Q239:$AD239,0,HH$4))-1),0)))</f>
        <v>0</v>
      </c>
      <c r="HL236" s="23">
        <f ca="1">SUM(OFFSET('Vacation Tracker'!$Q239:$AD239,0,HL$4))</f>
        <v>0</v>
      </c>
      <c r="HM236" s="26">
        <f t="shared" ref="HM236" ca="1" si="11858">HL236-HN236</f>
        <v>0</v>
      </c>
      <c r="HN236" s="26">
        <f t="array" aca="1" ref="HN236" ca="1">SUM(IF(RIGHT(OFFSET('Vacation Tracker'!$Q239:$AD239,0,HL$4))&lt;&gt;"O",IFERROR(--LEFT(OFFSET('Vacation Tracker'!$Q239:$AD239,0,HL$4),LEN(OFFSET('Vacation Tracker'!$Q239:$AD239,0,HL$4))-1),0)))</f>
        <v>0</v>
      </c>
      <c r="HO236" s="26">
        <f t="array" aca="1" ref="HO236" ca="1">SUM(IF(RIGHT(OFFSET('Vacation Tracker'!$Q239:$AD239,0,HL$4))=HO$8,IFERROR(--LEFT(OFFSET('Vacation Tracker'!$Q239:$AD239,0,HL$4),LEN(OFFSET('Vacation Tracker'!$Q239:$AD239,0,HL$4))-1),0)))</f>
        <v>0</v>
      </c>
      <c r="HP236" s="23">
        <f ca="1">SUM(OFFSET('Vacation Tracker'!$Q239:$AD239,0,HP$4))</f>
        <v>0</v>
      </c>
      <c r="HQ236" s="26">
        <f t="shared" ref="HQ236" ca="1" si="11859">HP236-HR236</f>
        <v>0</v>
      </c>
      <c r="HR236" s="26">
        <f t="array" aca="1" ref="HR236" ca="1">SUM(IF(RIGHT(OFFSET('Vacation Tracker'!$Q239:$AD239,0,HP$4))&lt;&gt;"O",IFERROR(--LEFT(OFFSET('Vacation Tracker'!$Q239:$AD239,0,HP$4),LEN(OFFSET('Vacation Tracker'!$Q239:$AD239,0,HP$4))-1),0)))</f>
        <v>0</v>
      </c>
      <c r="HS236" s="23">
        <f t="array" aca="1" ref="HS236" ca="1">SUM(IF(RIGHT(OFFSET('Vacation Tracker'!$Q239:$AD239,0,HP$4))=HS$8,IFERROR(--LEFT(OFFSET('Vacation Tracker'!$Q239:$AD239,0,HP$4),LEN(OFFSET('Vacation Tracker'!$Q239:$AD239,0,HP$4))-1),0)))</f>
        <v>0</v>
      </c>
    </row>
    <row r="237" spans="2:227" ht="15" customHeight="1" x14ac:dyDescent="0.2">
      <c r="B237" s="23">
        <f>IF('Vacation Tracker'!B240&lt;&gt;"",'Vacation Tracker'!B240,"")</f>
        <v>229</v>
      </c>
      <c r="C237" s="24" t="str">
        <f>IF('Vacation Tracker'!C240&lt;&gt;"",'Vacation Tracker'!C240,"")</f>
        <v/>
      </c>
      <c r="D237" s="25" t="str">
        <f>IF('Vacation Tracker'!D240&lt;&gt;"",'Vacation Tracker'!D240,"")</f>
        <v/>
      </c>
      <c r="E237" s="25" t="str">
        <f>IF('Vacation Tracker'!E240&lt;&gt;"",'Vacation Tracker'!E240,"")</f>
        <v/>
      </c>
      <c r="F237" s="24" t="str">
        <f>IF('Vacation Tracker'!F240&lt;&gt;"",'Vacation Tracker'!F240,"")</f>
        <v/>
      </c>
      <c r="G237" s="24" t="str">
        <f>IF('Vacation Tracker'!G240&lt;&gt;"",'Vacation Tracker'!G240,"")</f>
        <v/>
      </c>
      <c r="H237" s="23" t="str">
        <f t="shared" si="11502"/>
        <v/>
      </c>
      <c r="I237" s="23" t="str">
        <f t="shared" si="11502"/>
        <v/>
      </c>
      <c r="J237" s="23" t="str">
        <f t="shared" si="11502"/>
        <v/>
      </c>
      <c r="K237" s="23" t="str">
        <f t="shared" si="10072"/>
        <v/>
      </c>
      <c r="L237" s="23">
        <f ca="1">SUM(OFFSET('Vacation Tracker'!$Q240:$AD240,0,L$4))</f>
        <v>0</v>
      </c>
      <c r="M237" s="26">
        <f t="shared" ca="1" si="10018"/>
        <v>0</v>
      </c>
      <c r="N237" s="26">
        <f t="array" aca="1" ref="N237" ca="1">SUM(IF(RIGHT(OFFSET('Vacation Tracker'!$Q240:$AD240,0,L$4))&lt;&gt;"O",IFERROR(--LEFT(OFFSET('Vacation Tracker'!$Q240:$AD240,0,L$4),LEN(OFFSET('Vacation Tracker'!$Q240:$AD240,0,L$4))-1),0)))</f>
        <v>0</v>
      </c>
      <c r="O237" s="26">
        <f t="array" aca="1" ref="O237" ca="1">SUM(IF(RIGHT(OFFSET('Vacation Tracker'!$Q240:$AD240,0,L$4))=O$8,IFERROR(--LEFT(OFFSET('Vacation Tracker'!$Q240:$AD240,0,L$4),LEN(OFFSET('Vacation Tracker'!$Q240:$AD240,0,L$4))-1),0)))</f>
        <v>0</v>
      </c>
      <c r="P237" s="23">
        <f ca="1">SUM(OFFSET('Vacation Tracker'!$Q240:$AD240,0,P$4))</f>
        <v>0</v>
      </c>
      <c r="Q237" s="26">
        <f t="shared" ca="1" si="10019"/>
        <v>0</v>
      </c>
      <c r="R237" s="26">
        <f t="array" aca="1" ref="R237" ca="1">SUM(IF(RIGHT(OFFSET('Vacation Tracker'!$Q240:$AD240,0,P$4))&lt;&gt;"O",IFERROR(--LEFT(OFFSET('Vacation Tracker'!$Q240:$AD240,0,P$4),LEN(OFFSET('Vacation Tracker'!$Q240:$AD240,0,P$4))-1),0)))</f>
        <v>0</v>
      </c>
      <c r="S237" s="26">
        <f t="array" aca="1" ref="S237" ca="1">SUM(IF(RIGHT(OFFSET('Vacation Tracker'!$Q240:$AD240,0,P$4))=S$8,IFERROR(--LEFT(OFFSET('Vacation Tracker'!$Q240:$AD240,0,P$4),LEN(OFFSET('Vacation Tracker'!$Q240:$AD240,0,P$4))-1),0)))</f>
        <v>0</v>
      </c>
      <c r="T237" s="23">
        <f ca="1">SUM(OFFSET('Vacation Tracker'!$Q240:$AD240,0,T$4))</f>
        <v>0</v>
      </c>
      <c r="U237" s="26">
        <f t="shared" ca="1" si="10020"/>
        <v>0</v>
      </c>
      <c r="V237" s="26">
        <f t="array" aca="1" ref="V237" ca="1">SUM(IF(RIGHT(OFFSET('Vacation Tracker'!$Q240:$AD240,0,T$4))&lt;&gt;"O",IFERROR(--LEFT(OFFSET('Vacation Tracker'!$Q240:$AD240,0,T$4),LEN(OFFSET('Vacation Tracker'!$Q240:$AD240,0,T$4))-1),0)))</f>
        <v>0</v>
      </c>
      <c r="W237" s="26">
        <f t="array" aca="1" ref="W237" ca="1">SUM(IF(RIGHT(OFFSET('Vacation Tracker'!$Q240:$AD240,0,T$4))=W$8,IFERROR(--LEFT(OFFSET('Vacation Tracker'!$Q240:$AD240,0,T$4),LEN(OFFSET('Vacation Tracker'!$Q240:$AD240,0,T$4))-1),0)))</f>
        <v>0</v>
      </c>
      <c r="X237" s="23">
        <f ca="1">SUM(OFFSET('Vacation Tracker'!$Q240:$AD240,0,X$4))</f>
        <v>0</v>
      </c>
      <c r="Y237" s="26">
        <f t="shared" ref="Y237" ca="1" si="11860">X237-Z237</f>
        <v>0</v>
      </c>
      <c r="Z237" s="26">
        <f t="array" aca="1" ref="Z237" ca="1">SUM(IF(RIGHT(OFFSET('Vacation Tracker'!$Q240:$AD240,0,X$4))&lt;&gt;"O",IFERROR(--LEFT(OFFSET('Vacation Tracker'!$Q240:$AD240,0,X$4),LEN(OFFSET('Vacation Tracker'!$Q240:$AD240,0,X$4))-1),0)))</f>
        <v>0</v>
      </c>
      <c r="AA237" s="26">
        <f t="array" aca="1" ref="AA237" ca="1">SUM(IF(RIGHT(OFFSET('Vacation Tracker'!$Q240:$AD240,0,X$4))=AA$8,IFERROR(--LEFT(OFFSET('Vacation Tracker'!$Q240:$AD240,0,X$4),LEN(OFFSET('Vacation Tracker'!$Q240:$AD240,0,X$4))-1),0)))</f>
        <v>0</v>
      </c>
      <c r="AB237" s="23">
        <f ca="1">SUM(OFFSET('Vacation Tracker'!$Q240:$AD240,0,AB$4))</f>
        <v>0</v>
      </c>
      <c r="AC237" s="26">
        <f t="shared" ref="AC237" ca="1" si="11861">AB237-AD237</f>
        <v>0</v>
      </c>
      <c r="AD237" s="26">
        <f t="array" aca="1" ref="AD237" ca="1">SUM(IF(RIGHT(OFFSET('Vacation Tracker'!$Q240:$AD240,0,AB$4))&lt;&gt;"O",IFERROR(--LEFT(OFFSET('Vacation Tracker'!$Q240:$AD240,0,AB$4),LEN(OFFSET('Vacation Tracker'!$Q240:$AD240,0,AB$4))-1),0)))</f>
        <v>0</v>
      </c>
      <c r="AE237" s="26">
        <f t="array" aca="1" ref="AE237" ca="1">SUM(IF(RIGHT(OFFSET('Vacation Tracker'!$Q240:$AD240,0,AB$4))=AE$8,IFERROR(--LEFT(OFFSET('Vacation Tracker'!$Q240:$AD240,0,AB$4),LEN(OFFSET('Vacation Tracker'!$Q240:$AD240,0,AB$4))-1),0)))</f>
        <v>0</v>
      </c>
      <c r="AF237" s="23">
        <f ca="1">SUM(OFFSET('Vacation Tracker'!$Q240:$AD240,0,AF$4))</f>
        <v>0</v>
      </c>
      <c r="AG237" s="26">
        <f t="shared" ref="AG237" ca="1" si="11862">AF237-AH237</f>
        <v>0</v>
      </c>
      <c r="AH237" s="26">
        <f t="array" aca="1" ref="AH237" ca="1">SUM(IF(RIGHT(OFFSET('Vacation Tracker'!$Q240:$AD240,0,AF$4))&lt;&gt;"O",IFERROR(--LEFT(OFFSET('Vacation Tracker'!$Q240:$AD240,0,AF$4),LEN(OFFSET('Vacation Tracker'!$Q240:$AD240,0,AF$4))-1),0)))</f>
        <v>0</v>
      </c>
      <c r="AI237" s="26">
        <f t="array" aca="1" ref="AI237" ca="1">SUM(IF(RIGHT(OFFSET('Vacation Tracker'!$Q240:$AD240,0,AF$4))=AI$8,IFERROR(--LEFT(OFFSET('Vacation Tracker'!$Q240:$AD240,0,AF$4),LEN(OFFSET('Vacation Tracker'!$Q240:$AD240,0,AF$4))-1),0)))</f>
        <v>0</v>
      </c>
      <c r="AJ237" s="23">
        <f ca="1">SUM(OFFSET('Vacation Tracker'!$Q240:$AD240,0,AJ$4))</f>
        <v>0</v>
      </c>
      <c r="AK237" s="26">
        <f t="shared" ref="AK237" ca="1" si="11863">AJ237-AL237</f>
        <v>0</v>
      </c>
      <c r="AL237" s="26">
        <f t="array" aca="1" ref="AL237" ca="1">SUM(IF(RIGHT(OFFSET('Vacation Tracker'!$Q240:$AD240,0,AJ$4))&lt;&gt;"O",IFERROR(--LEFT(OFFSET('Vacation Tracker'!$Q240:$AD240,0,AJ$4),LEN(OFFSET('Vacation Tracker'!$Q240:$AD240,0,AJ$4))-1),0)))</f>
        <v>0</v>
      </c>
      <c r="AM237" s="26">
        <f t="array" aca="1" ref="AM237" ca="1">SUM(IF(RIGHT(OFFSET('Vacation Tracker'!$Q240:$AD240,0,AJ$4))=AM$8,IFERROR(--LEFT(OFFSET('Vacation Tracker'!$Q240:$AD240,0,AJ$4),LEN(OFFSET('Vacation Tracker'!$Q240:$AD240,0,AJ$4))-1),0)))</f>
        <v>0</v>
      </c>
      <c r="AN237" s="23">
        <f ca="1">SUM(OFFSET('Vacation Tracker'!$Q240:$AD240,0,AN$4))</f>
        <v>0</v>
      </c>
      <c r="AO237" s="26">
        <f t="shared" ref="AO237" ca="1" si="11864">AN237-AP237</f>
        <v>0</v>
      </c>
      <c r="AP237" s="26">
        <f t="array" aca="1" ref="AP237" ca="1">SUM(IF(RIGHT(OFFSET('Vacation Tracker'!$Q240:$AD240,0,AN$4))&lt;&gt;"O",IFERROR(--LEFT(OFFSET('Vacation Tracker'!$Q240:$AD240,0,AN$4),LEN(OFFSET('Vacation Tracker'!$Q240:$AD240,0,AN$4))-1),0)))</f>
        <v>0</v>
      </c>
      <c r="AQ237" s="26">
        <f t="array" aca="1" ref="AQ237" ca="1">SUM(IF(RIGHT(OFFSET('Vacation Tracker'!$Q240:$AD240,0,AN$4))=AQ$8,IFERROR(--LEFT(OFFSET('Vacation Tracker'!$Q240:$AD240,0,AN$4),LEN(OFFSET('Vacation Tracker'!$Q240:$AD240,0,AN$4))-1),0)))</f>
        <v>0</v>
      </c>
      <c r="AR237" s="23">
        <f ca="1">SUM(OFFSET('Vacation Tracker'!$Q240:$AD240,0,AR$4))</f>
        <v>0</v>
      </c>
      <c r="AS237" s="26">
        <f t="shared" ref="AS237" ca="1" si="11865">AR237-AT237</f>
        <v>0</v>
      </c>
      <c r="AT237" s="26">
        <f t="array" aca="1" ref="AT237" ca="1">SUM(IF(RIGHT(OFFSET('Vacation Tracker'!$Q240:$AD240,0,AR$4))&lt;&gt;"O",IFERROR(--LEFT(OFFSET('Vacation Tracker'!$Q240:$AD240,0,AR$4),LEN(OFFSET('Vacation Tracker'!$Q240:$AD240,0,AR$4))-1),0)))</f>
        <v>0</v>
      </c>
      <c r="AU237" s="26">
        <f t="array" aca="1" ref="AU237" ca="1">SUM(IF(RIGHT(OFFSET('Vacation Tracker'!$Q240:$AD240,0,AR$4))=AU$8,IFERROR(--LEFT(OFFSET('Vacation Tracker'!$Q240:$AD240,0,AR$4),LEN(OFFSET('Vacation Tracker'!$Q240:$AD240,0,AR$4))-1),0)))</f>
        <v>0</v>
      </c>
      <c r="AV237" s="23">
        <f ca="1">SUM(OFFSET('Vacation Tracker'!$Q240:$AD240,0,AV$4))</f>
        <v>0</v>
      </c>
      <c r="AW237" s="26">
        <f t="shared" ref="AW237" ca="1" si="11866">AV237-AX237</f>
        <v>0</v>
      </c>
      <c r="AX237" s="26">
        <f t="array" aca="1" ref="AX237" ca="1">SUM(IF(RIGHT(OFFSET('Vacation Tracker'!$Q240:$AD240,0,AV$4))&lt;&gt;"O",IFERROR(--LEFT(OFFSET('Vacation Tracker'!$Q240:$AD240,0,AV$4),LEN(OFFSET('Vacation Tracker'!$Q240:$AD240,0,AV$4))-1),0)))</f>
        <v>0</v>
      </c>
      <c r="AY237" s="26">
        <f t="array" aca="1" ref="AY237" ca="1">SUM(IF(RIGHT(OFFSET('Vacation Tracker'!$Q240:$AD240,0,AV$4))=AY$8,IFERROR(--LEFT(OFFSET('Vacation Tracker'!$Q240:$AD240,0,AV$4),LEN(OFFSET('Vacation Tracker'!$Q240:$AD240,0,AV$4))-1),0)))</f>
        <v>0</v>
      </c>
      <c r="AZ237" s="23">
        <f ca="1">SUM(OFFSET('Vacation Tracker'!$Q240:$AD240,0,AZ$4))</f>
        <v>0</v>
      </c>
      <c r="BA237" s="26">
        <f t="shared" ref="BA237" ca="1" si="11867">AZ237-BB237</f>
        <v>0</v>
      </c>
      <c r="BB237" s="26">
        <f t="array" aca="1" ref="BB237" ca="1">SUM(IF(RIGHT(OFFSET('Vacation Tracker'!$Q240:$AD240,0,AZ$4))&lt;&gt;"O",IFERROR(--LEFT(OFFSET('Vacation Tracker'!$Q240:$AD240,0,AZ$4),LEN(OFFSET('Vacation Tracker'!$Q240:$AD240,0,AZ$4))-1),0)))</f>
        <v>0</v>
      </c>
      <c r="BC237" s="26">
        <f t="array" aca="1" ref="BC237" ca="1">SUM(IF(RIGHT(OFFSET('Vacation Tracker'!$Q240:$AD240,0,AZ$4))=BC$8,IFERROR(--LEFT(OFFSET('Vacation Tracker'!$Q240:$AD240,0,AZ$4),LEN(OFFSET('Vacation Tracker'!$Q240:$AD240,0,AZ$4))-1),0)))</f>
        <v>0</v>
      </c>
      <c r="BD237" s="23">
        <f ca="1">SUM(OFFSET('Vacation Tracker'!$Q240:$AD240,0,BD$4))</f>
        <v>0</v>
      </c>
      <c r="BE237" s="26">
        <f t="shared" ref="BE237" ca="1" si="11868">BD237-BF237</f>
        <v>0</v>
      </c>
      <c r="BF237" s="26">
        <f t="array" aca="1" ref="BF237" ca="1">SUM(IF(RIGHT(OFFSET('Vacation Tracker'!$Q240:$AD240,0,BD$4))&lt;&gt;"O",IFERROR(--LEFT(OFFSET('Vacation Tracker'!$Q240:$AD240,0,BD$4),LEN(OFFSET('Vacation Tracker'!$Q240:$AD240,0,BD$4))-1),0)))</f>
        <v>0</v>
      </c>
      <c r="BG237" s="26">
        <f t="array" aca="1" ref="BG237" ca="1">SUM(IF(RIGHT(OFFSET('Vacation Tracker'!$Q240:$AD240,0,BD$4))=BG$8,IFERROR(--LEFT(OFFSET('Vacation Tracker'!$Q240:$AD240,0,BD$4),LEN(OFFSET('Vacation Tracker'!$Q240:$AD240,0,BD$4))-1),0)))</f>
        <v>0</v>
      </c>
      <c r="BH237" s="23">
        <f ca="1">SUM(OFFSET('Vacation Tracker'!$Q240:$AD240,0,BH$4))</f>
        <v>0</v>
      </c>
      <c r="BI237" s="26">
        <f t="shared" ref="BI237" ca="1" si="11869">BH237-BJ237</f>
        <v>0</v>
      </c>
      <c r="BJ237" s="26">
        <f t="array" aca="1" ref="BJ237" ca="1">SUM(IF(RIGHT(OFFSET('Vacation Tracker'!$Q240:$AD240,0,BH$4))&lt;&gt;"O",IFERROR(--LEFT(OFFSET('Vacation Tracker'!$Q240:$AD240,0,BH$4),LEN(OFFSET('Vacation Tracker'!$Q240:$AD240,0,BH$4))-1),0)))</f>
        <v>0</v>
      </c>
      <c r="BK237" s="26">
        <f t="array" aca="1" ref="BK237" ca="1">SUM(IF(RIGHT(OFFSET('Vacation Tracker'!$Q240:$AD240,0,BH$4))=BK$8,IFERROR(--LEFT(OFFSET('Vacation Tracker'!$Q240:$AD240,0,BH$4),LEN(OFFSET('Vacation Tracker'!$Q240:$AD240,0,BH$4))-1),0)))</f>
        <v>0</v>
      </c>
      <c r="BL237" s="23">
        <f ca="1">SUM(OFFSET('Vacation Tracker'!$Q240:$AD240,0,BL$4))</f>
        <v>0</v>
      </c>
      <c r="BM237" s="26">
        <f t="shared" ref="BM237" ca="1" si="11870">BL237-BN237</f>
        <v>0</v>
      </c>
      <c r="BN237" s="26">
        <f t="array" aca="1" ref="BN237" ca="1">SUM(IF(RIGHT(OFFSET('Vacation Tracker'!$Q240:$AD240,0,BL$4))&lt;&gt;"O",IFERROR(--LEFT(OFFSET('Vacation Tracker'!$Q240:$AD240,0,BL$4),LEN(OFFSET('Vacation Tracker'!$Q240:$AD240,0,BL$4))-1),0)))</f>
        <v>0</v>
      </c>
      <c r="BO237" s="26">
        <f t="array" aca="1" ref="BO237" ca="1">SUM(IF(RIGHT(OFFSET('Vacation Tracker'!$Q240:$AD240,0,BL$4))=BO$8,IFERROR(--LEFT(OFFSET('Vacation Tracker'!$Q240:$AD240,0,BL$4),LEN(OFFSET('Vacation Tracker'!$Q240:$AD240,0,BL$4))-1),0)))</f>
        <v>0</v>
      </c>
      <c r="BP237" s="23">
        <f ca="1">SUM(OFFSET('Vacation Tracker'!$Q240:$AD240,0,BP$4))</f>
        <v>0</v>
      </c>
      <c r="BQ237" s="26">
        <f t="shared" ref="BQ237" ca="1" si="11871">BP237-BR237</f>
        <v>0</v>
      </c>
      <c r="BR237" s="26">
        <f t="array" aca="1" ref="BR237" ca="1">SUM(IF(RIGHT(OFFSET('Vacation Tracker'!$Q240:$AD240,0,BP$4))&lt;&gt;"O",IFERROR(--LEFT(OFFSET('Vacation Tracker'!$Q240:$AD240,0,BP$4),LEN(OFFSET('Vacation Tracker'!$Q240:$AD240,0,BP$4))-1),0)))</f>
        <v>0</v>
      </c>
      <c r="BS237" s="26">
        <f t="array" aca="1" ref="BS237" ca="1">SUM(IF(RIGHT(OFFSET('Vacation Tracker'!$Q240:$AD240,0,BP$4))=BS$8,IFERROR(--LEFT(OFFSET('Vacation Tracker'!$Q240:$AD240,0,BP$4),LEN(OFFSET('Vacation Tracker'!$Q240:$AD240,0,BP$4))-1),0)))</f>
        <v>0</v>
      </c>
      <c r="BT237" s="23">
        <f ca="1">SUM(OFFSET('Vacation Tracker'!$Q240:$AD240,0,BT$4))</f>
        <v>0</v>
      </c>
      <c r="BU237" s="26">
        <f t="shared" ref="BU237" ca="1" si="11872">BT237-BV237</f>
        <v>0</v>
      </c>
      <c r="BV237" s="26">
        <f t="array" aca="1" ref="BV237" ca="1">SUM(IF(RIGHT(OFFSET('Vacation Tracker'!$Q240:$AD240,0,BT$4))&lt;&gt;"O",IFERROR(--LEFT(OFFSET('Vacation Tracker'!$Q240:$AD240,0,BT$4),LEN(OFFSET('Vacation Tracker'!$Q240:$AD240,0,BT$4))-1),0)))</f>
        <v>0</v>
      </c>
      <c r="BW237" s="26">
        <f t="array" aca="1" ref="BW237" ca="1">SUM(IF(RIGHT(OFFSET('Vacation Tracker'!$Q240:$AD240,0,BT$4))=BW$8,IFERROR(--LEFT(OFFSET('Vacation Tracker'!$Q240:$AD240,0,BT$4),LEN(OFFSET('Vacation Tracker'!$Q240:$AD240,0,BT$4))-1),0)))</f>
        <v>0</v>
      </c>
      <c r="BX237" s="23">
        <f ca="1">SUM(OFFSET('Vacation Tracker'!$Q240:$AD240,0,BX$4))</f>
        <v>0</v>
      </c>
      <c r="BY237" s="26">
        <f t="shared" ref="BY237" ca="1" si="11873">BX237-BZ237</f>
        <v>0</v>
      </c>
      <c r="BZ237" s="26">
        <f t="array" aca="1" ref="BZ237" ca="1">SUM(IF(RIGHT(OFFSET('Vacation Tracker'!$Q240:$AD240,0,BX$4))&lt;&gt;"O",IFERROR(--LEFT(OFFSET('Vacation Tracker'!$Q240:$AD240,0,BX$4),LEN(OFFSET('Vacation Tracker'!$Q240:$AD240,0,BX$4))-1),0)))</f>
        <v>0</v>
      </c>
      <c r="CA237" s="26">
        <f t="array" aca="1" ref="CA237" ca="1">SUM(IF(RIGHT(OFFSET('Vacation Tracker'!$Q240:$AD240,0,BX$4))=CA$8,IFERROR(--LEFT(OFFSET('Vacation Tracker'!$Q240:$AD240,0,BX$4),LEN(OFFSET('Vacation Tracker'!$Q240:$AD240,0,BX$4))-1),0)))</f>
        <v>0</v>
      </c>
      <c r="CB237" s="23">
        <f ca="1">SUM(OFFSET('Vacation Tracker'!$Q240:$AD240,0,CB$4))</f>
        <v>0</v>
      </c>
      <c r="CC237" s="26">
        <f t="shared" ref="CC237" ca="1" si="11874">CB237-CD237</f>
        <v>0</v>
      </c>
      <c r="CD237" s="26">
        <f t="array" aca="1" ref="CD237" ca="1">SUM(IF(RIGHT(OFFSET('Vacation Tracker'!$Q240:$AD240,0,CB$4))&lt;&gt;"O",IFERROR(--LEFT(OFFSET('Vacation Tracker'!$Q240:$AD240,0,CB$4),LEN(OFFSET('Vacation Tracker'!$Q240:$AD240,0,CB$4))-1),0)))</f>
        <v>0</v>
      </c>
      <c r="CE237" s="26">
        <f t="array" aca="1" ref="CE237" ca="1">SUM(IF(RIGHT(OFFSET('Vacation Tracker'!$Q240:$AD240,0,CB$4))=CE$8,IFERROR(--LEFT(OFFSET('Vacation Tracker'!$Q240:$AD240,0,CB$4),LEN(OFFSET('Vacation Tracker'!$Q240:$AD240,0,CB$4))-1),0)))</f>
        <v>0</v>
      </c>
      <c r="CF237" s="23">
        <f ca="1">SUM(OFFSET('Vacation Tracker'!$Q240:$AD240,0,CF$4))</f>
        <v>0</v>
      </c>
      <c r="CG237" s="26">
        <f t="shared" ref="CG237" ca="1" si="11875">CF237-CH237</f>
        <v>0</v>
      </c>
      <c r="CH237" s="26">
        <f t="array" aca="1" ref="CH237" ca="1">SUM(IF(RIGHT(OFFSET('Vacation Tracker'!$Q240:$AD240,0,CF$4))&lt;&gt;"O",IFERROR(--LEFT(OFFSET('Vacation Tracker'!$Q240:$AD240,0,CF$4),LEN(OFFSET('Vacation Tracker'!$Q240:$AD240,0,CF$4))-1),0)))</f>
        <v>0</v>
      </c>
      <c r="CI237" s="26">
        <f t="array" aca="1" ref="CI237" ca="1">SUM(IF(RIGHT(OFFSET('Vacation Tracker'!$Q240:$AD240,0,CF$4))=CI$8,IFERROR(--LEFT(OFFSET('Vacation Tracker'!$Q240:$AD240,0,CF$4),LEN(OFFSET('Vacation Tracker'!$Q240:$AD240,0,CF$4))-1),0)))</f>
        <v>0</v>
      </c>
      <c r="CJ237" s="23">
        <f ca="1">SUM(OFFSET('Vacation Tracker'!$Q240:$AD240,0,CJ$4))</f>
        <v>0</v>
      </c>
      <c r="CK237" s="26">
        <f t="shared" ref="CK237" ca="1" si="11876">CJ237-CL237</f>
        <v>0</v>
      </c>
      <c r="CL237" s="26">
        <f t="array" aca="1" ref="CL237" ca="1">SUM(IF(RIGHT(OFFSET('Vacation Tracker'!$Q240:$AD240,0,CJ$4))&lt;&gt;"O",IFERROR(--LEFT(OFFSET('Vacation Tracker'!$Q240:$AD240,0,CJ$4),LEN(OFFSET('Vacation Tracker'!$Q240:$AD240,0,CJ$4))-1),0)))</f>
        <v>0</v>
      </c>
      <c r="CM237" s="26">
        <f t="array" aca="1" ref="CM237" ca="1">SUM(IF(RIGHT(OFFSET('Vacation Tracker'!$Q240:$AD240,0,CJ$4))=CM$8,IFERROR(--LEFT(OFFSET('Vacation Tracker'!$Q240:$AD240,0,CJ$4),LEN(OFFSET('Vacation Tracker'!$Q240:$AD240,0,CJ$4))-1),0)))</f>
        <v>0</v>
      </c>
      <c r="CN237" s="23">
        <f ca="1">SUM(OFFSET('Vacation Tracker'!$Q240:$AD240,0,CN$4))</f>
        <v>0</v>
      </c>
      <c r="CO237" s="26">
        <f t="shared" ref="CO237" ca="1" si="11877">CN237-CP237</f>
        <v>0</v>
      </c>
      <c r="CP237" s="26">
        <f t="array" aca="1" ref="CP237" ca="1">SUM(IF(RIGHT(OFFSET('Vacation Tracker'!$Q240:$AD240,0,CN$4))&lt;&gt;"O",IFERROR(--LEFT(OFFSET('Vacation Tracker'!$Q240:$AD240,0,CN$4),LEN(OFFSET('Vacation Tracker'!$Q240:$AD240,0,CN$4))-1),0)))</f>
        <v>0</v>
      </c>
      <c r="CQ237" s="26">
        <f t="array" aca="1" ref="CQ237" ca="1">SUM(IF(RIGHT(OFFSET('Vacation Tracker'!$Q240:$AD240,0,CN$4))=CQ$8,IFERROR(--LEFT(OFFSET('Vacation Tracker'!$Q240:$AD240,0,CN$4),LEN(OFFSET('Vacation Tracker'!$Q240:$AD240,0,CN$4))-1),0)))</f>
        <v>0</v>
      </c>
      <c r="CR237" s="23">
        <f ca="1">SUM(OFFSET('Vacation Tracker'!$Q240:$AD240,0,CR$4))</f>
        <v>0</v>
      </c>
      <c r="CS237" s="26">
        <f t="shared" ref="CS237" ca="1" si="11878">CR237-CT237</f>
        <v>0</v>
      </c>
      <c r="CT237" s="26">
        <f t="array" aca="1" ref="CT237" ca="1">SUM(IF(RIGHT(OFFSET('Vacation Tracker'!$Q240:$AD240,0,CR$4))&lt;&gt;"O",IFERROR(--LEFT(OFFSET('Vacation Tracker'!$Q240:$AD240,0,CR$4),LEN(OFFSET('Vacation Tracker'!$Q240:$AD240,0,CR$4))-1),0)))</f>
        <v>0</v>
      </c>
      <c r="CU237" s="26">
        <f t="array" aca="1" ref="CU237" ca="1">SUM(IF(RIGHT(OFFSET('Vacation Tracker'!$Q240:$AD240,0,CR$4))=CU$8,IFERROR(--LEFT(OFFSET('Vacation Tracker'!$Q240:$AD240,0,CR$4),LEN(OFFSET('Vacation Tracker'!$Q240:$AD240,0,CR$4))-1),0)))</f>
        <v>0</v>
      </c>
      <c r="CV237" s="23">
        <f ca="1">SUM(OFFSET('Vacation Tracker'!$Q240:$AD240,0,CV$4))</f>
        <v>0</v>
      </c>
      <c r="CW237" s="26">
        <f t="shared" ref="CW237" ca="1" si="11879">CV237-CX237</f>
        <v>0</v>
      </c>
      <c r="CX237" s="26">
        <f t="array" aca="1" ref="CX237" ca="1">SUM(IF(RIGHT(OFFSET('Vacation Tracker'!$Q240:$AD240,0,CV$4))&lt;&gt;"O",IFERROR(--LEFT(OFFSET('Vacation Tracker'!$Q240:$AD240,0,CV$4),LEN(OFFSET('Vacation Tracker'!$Q240:$AD240,0,CV$4))-1),0)))</f>
        <v>0</v>
      </c>
      <c r="CY237" s="26">
        <f t="array" aca="1" ref="CY237" ca="1">SUM(IF(RIGHT(OFFSET('Vacation Tracker'!$Q240:$AD240,0,CV$4))=CY$8,IFERROR(--LEFT(OFFSET('Vacation Tracker'!$Q240:$AD240,0,CV$4),LEN(OFFSET('Vacation Tracker'!$Q240:$AD240,0,CV$4))-1),0)))</f>
        <v>0</v>
      </c>
      <c r="CZ237" s="23">
        <f ca="1">SUM(OFFSET('Vacation Tracker'!$Q240:$AD240,0,CZ$4))</f>
        <v>0</v>
      </c>
      <c r="DA237" s="26">
        <f t="shared" ref="DA237" ca="1" si="11880">CZ237-DB237</f>
        <v>0</v>
      </c>
      <c r="DB237" s="26">
        <f t="array" aca="1" ref="DB237" ca="1">SUM(IF(RIGHT(OFFSET('Vacation Tracker'!$Q240:$AD240,0,CZ$4))&lt;&gt;"O",IFERROR(--LEFT(OFFSET('Vacation Tracker'!$Q240:$AD240,0,CZ$4),LEN(OFFSET('Vacation Tracker'!$Q240:$AD240,0,CZ$4))-1),0)))</f>
        <v>0</v>
      </c>
      <c r="DC237" s="26">
        <f t="array" aca="1" ref="DC237" ca="1">SUM(IF(RIGHT(OFFSET('Vacation Tracker'!$Q240:$AD240,0,CZ$4))=DC$8,IFERROR(--LEFT(OFFSET('Vacation Tracker'!$Q240:$AD240,0,CZ$4),LEN(OFFSET('Vacation Tracker'!$Q240:$AD240,0,CZ$4))-1),0)))</f>
        <v>0</v>
      </c>
      <c r="DD237" s="23">
        <f ca="1">SUM(OFFSET('Vacation Tracker'!$Q240:$AD240,0,DD$4))</f>
        <v>0</v>
      </c>
      <c r="DE237" s="26">
        <f t="shared" ref="DE237" ca="1" si="11881">DD237-DF237</f>
        <v>0</v>
      </c>
      <c r="DF237" s="26">
        <f t="array" aca="1" ref="DF237" ca="1">SUM(IF(RIGHT(OFFSET('Vacation Tracker'!$Q240:$AD240,0,DD$4))&lt;&gt;"O",IFERROR(--LEFT(OFFSET('Vacation Tracker'!$Q240:$AD240,0,DD$4),LEN(OFFSET('Vacation Tracker'!$Q240:$AD240,0,DD$4))-1),0)))</f>
        <v>0</v>
      </c>
      <c r="DG237" s="26">
        <f t="array" aca="1" ref="DG237" ca="1">SUM(IF(RIGHT(OFFSET('Vacation Tracker'!$Q240:$AD240,0,DD$4))=DG$8,IFERROR(--LEFT(OFFSET('Vacation Tracker'!$Q240:$AD240,0,DD$4),LEN(OFFSET('Vacation Tracker'!$Q240:$AD240,0,DD$4))-1),0)))</f>
        <v>0</v>
      </c>
      <c r="DH237" s="23">
        <f ca="1">SUM(OFFSET('Vacation Tracker'!$Q240:$AD240,0,DH$4))</f>
        <v>0</v>
      </c>
      <c r="DI237" s="26">
        <f t="shared" ref="DI237" ca="1" si="11882">DH237-DJ237</f>
        <v>0</v>
      </c>
      <c r="DJ237" s="26">
        <f t="array" aca="1" ref="DJ237" ca="1">SUM(IF(RIGHT(OFFSET('Vacation Tracker'!$Q240:$AD240,0,DH$4))&lt;&gt;"O",IFERROR(--LEFT(OFFSET('Vacation Tracker'!$Q240:$AD240,0,DH$4),LEN(OFFSET('Vacation Tracker'!$Q240:$AD240,0,DH$4))-1),0)))</f>
        <v>0</v>
      </c>
      <c r="DK237" s="26">
        <f t="array" aca="1" ref="DK237" ca="1">SUM(IF(RIGHT(OFFSET('Vacation Tracker'!$Q240:$AD240,0,DH$4))=DK$8,IFERROR(--LEFT(OFFSET('Vacation Tracker'!$Q240:$AD240,0,DH$4),LEN(OFFSET('Vacation Tracker'!$Q240:$AD240,0,DH$4))-1),0)))</f>
        <v>0</v>
      </c>
      <c r="DL237" s="23">
        <f ca="1">SUM(OFFSET('Vacation Tracker'!$Q240:$AD240,0,DL$4))</f>
        <v>0</v>
      </c>
      <c r="DM237" s="26">
        <f t="shared" ref="DM237" ca="1" si="11883">DL237-DN237</f>
        <v>0</v>
      </c>
      <c r="DN237" s="26">
        <f t="array" aca="1" ref="DN237" ca="1">SUM(IF(RIGHT(OFFSET('Vacation Tracker'!$Q240:$AD240,0,DL$4))&lt;&gt;"O",IFERROR(--LEFT(OFFSET('Vacation Tracker'!$Q240:$AD240,0,DL$4),LEN(OFFSET('Vacation Tracker'!$Q240:$AD240,0,DL$4))-1),0)))</f>
        <v>0</v>
      </c>
      <c r="DO237" s="26">
        <f t="array" aca="1" ref="DO237" ca="1">SUM(IF(RIGHT(OFFSET('Vacation Tracker'!$Q240:$AD240,0,DL$4))=DO$8,IFERROR(--LEFT(OFFSET('Vacation Tracker'!$Q240:$AD240,0,DL$4),LEN(OFFSET('Vacation Tracker'!$Q240:$AD240,0,DL$4))-1),0)))</f>
        <v>0</v>
      </c>
      <c r="DP237" s="23">
        <f ca="1">SUM(OFFSET('Vacation Tracker'!$Q240:$AD240,0,DP$4))</f>
        <v>0</v>
      </c>
      <c r="DQ237" s="26">
        <f t="shared" ref="DQ237" ca="1" si="11884">DP237-DR237</f>
        <v>0</v>
      </c>
      <c r="DR237" s="26">
        <f t="array" aca="1" ref="DR237" ca="1">SUM(IF(RIGHT(OFFSET('Vacation Tracker'!$Q240:$AD240,0,DP$4))&lt;&gt;"O",IFERROR(--LEFT(OFFSET('Vacation Tracker'!$Q240:$AD240,0,DP$4),LEN(OFFSET('Vacation Tracker'!$Q240:$AD240,0,DP$4))-1),0)))</f>
        <v>0</v>
      </c>
      <c r="DS237" s="26">
        <f t="array" aca="1" ref="DS237" ca="1">SUM(IF(RIGHT(OFFSET('Vacation Tracker'!$Q240:$AD240,0,DP$4))=DS$8,IFERROR(--LEFT(OFFSET('Vacation Tracker'!$Q240:$AD240,0,DP$4),LEN(OFFSET('Vacation Tracker'!$Q240:$AD240,0,DP$4))-1),0)))</f>
        <v>0</v>
      </c>
      <c r="DT237" s="23">
        <f ca="1">SUM(OFFSET('Vacation Tracker'!$Q240:$AD240,0,DT$4))</f>
        <v>0</v>
      </c>
      <c r="DU237" s="26">
        <f t="shared" ref="DU237" ca="1" si="11885">DT237-DV237</f>
        <v>0</v>
      </c>
      <c r="DV237" s="26">
        <f t="array" aca="1" ref="DV237" ca="1">SUM(IF(RIGHT(OFFSET('Vacation Tracker'!$Q240:$AD240,0,DT$4))&lt;&gt;"O",IFERROR(--LEFT(OFFSET('Vacation Tracker'!$Q240:$AD240,0,DT$4),LEN(OFFSET('Vacation Tracker'!$Q240:$AD240,0,DT$4))-1),0)))</f>
        <v>0</v>
      </c>
      <c r="DW237" s="26">
        <f t="array" aca="1" ref="DW237" ca="1">SUM(IF(RIGHT(OFFSET('Vacation Tracker'!$Q240:$AD240,0,DT$4))=DW$8,IFERROR(--LEFT(OFFSET('Vacation Tracker'!$Q240:$AD240,0,DT$4),LEN(OFFSET('Vacation Tracker'!$Q240:$AD240,0,DT$4))-1),0)))</f>
        <v>0</v>
      </c>
      <c r="DX237" s="23">
        <f ca="1">SUM(OFFSET('Vacation Tracker'!$Q240:$AD240,0,DX$4))</f>
        <v>0</v>
      </c>
      <c r="DY237" s="26">
        <f t="shared" ref="DY237" ca="1" si="11886">DX237-DZ237</f>
        <v>0</v>
      </c>
      <c r="DZ237" s="26">
        <f t="array" aca="1" ref="DZ237" ca="1">SUM(IF(RIGHT(OFFSET('Vacation Tracker'!$Q240:$AD240,0,DX$4))&lt;&gt;"O",IFERROR(--LEFT(OFFSET('Vacation Tracker'!$Q240:$AD240,0,DX$4),LEN(OFFSET('Vacation Tracker'!$Q240:$AD240,0,DX$4))-1),0)))</f>
        <v>0</v>
      </c>
      <c r="EA237" s="26">
        <f t="array" aca="1" ref="EA237" ca="1">SUM(IF(RIGHT(OFFSET('Vacation Tracker'!$Q240:$AD240,0,DX$4))=EA$8,IFERROR(--LEFT(OFFSET('Vacation Tracker'!$Q240:$AD240,0,DX$4),LEN(OFFSET('Vacation Tracker'!$Q240:$AD240,0,DX$4))-1),0)))</f>
        <v>0</v>
      </c>
      <c r="EB237" s="23">
        <f ca="1">SUM(OFFSET('Vacation Tracker'!$Q240:$AD240,0,EB$4))</f>
        <v>0</v>
      </c>
      <c r="EC237" s="26">
        <f t="shared" ref="EC237" ca="1" si="11887">EB237-ED237</f>
        <v>0</v>
      </c>
      <c r="ED237" s="26">
        <f t="array" aca="1" ref="ED237" ca="1">SUM(IF(RIGHT(OFFSET('Vacation Tracker'!$Q240:$AD240,0,EB$4))&lt;&gt;"O",IFERROR(--LEFT(OFFSET('Vacation Tracker'!$Q240:$AD240,0,EB$4),LEN(OFFSET('Vacation Tracker'!$Q240:$AD240,0,EB$4))-1),0)))</f>
        <v>0</v>
      </c>
      <c r="EE237" s="26">
        <f t="array" aca="1" ref="EE237" ca="1">SUM(IF(RIGHT(OFFSET('Vacation Tracker'!$Q240:$AD240,0,EB$4))=EE$8,IFERROR(--LEFT(OFFSET('Vacation Tracker'!$Q240:$AD240,0,EB$4),LEN(OFFSET('Vacation Tracker'!$Q240:$AD240,0,EB$4))-1),0)))</f>
        <v>0</v>
      </c>
      <c r="EF237" s="23">
        <f ca="1">SUM(OFFSET('Vacation Tracker'!$Q240:$AD240,0,EF$4))</f>
        <v>0</v>
      </c>
      <c r="EG237" s="26">
        <f t="shared" ref="EG237" ca="1" si="11888">EF237-EH237</f>
        <v>0</v>
      </c>
      <c r="EH237" s="26">
        <f t="array" aca="1" ref="EH237" ca="1">SUM(IF(RIGHT(OFFSET('Vacation Tracker'!$Q240:$AD240,0,EF$4))&lt;&gt;"O",IFERROR(--LEFT(OFFSET('Vacation Tracker'!$Q240:$AD240,0,EF$4),LEN(OFFSET('Vacation Tracker'!$Q240:$AD240,0,EF$4))-1),0)))</f>
        <v>0</v>
      </c>
      <c r="EI237" s="26">
        <f t="array" aca="1" ref="EI237" ca="1">SUM(IF(RIGHT(OFFSET('Vacation Tracker'!$Q240:$AD240,0,EF$4))=EI$8,IFERROR(--LEFT(OFFSET('Vacation Tracker'!$Q240:$AD240,0,EF$4),LEN(OFFSET('Vacation Tracker'!$Q240:$AD240,0,EF$4))-1),0)))</f>
        <v>0</v>
      </c>
      <c r="EJ237" s="23">
        <f ca="1">SUM(OFFSET('Vacation Tracker'!$Q240:$AD240,0,EJ$4))</f>
        <v>0</v>
      </c>
      <c r="EK237" s="26">
        <f t="shared" ref="EK237" ca="1" si="11889">EJ237-EL237</f>
        <v>0</v>
      </c>
      <c r="EL237" s="26">
        <f t="array" aca="1" ref="EL237" ca="1">SUM(IF(RIGHT(OFFSET('Vacation Tracker'!$Q240:$AD240,0,EJ$4))&lt;&gt;"O",IFERROR(--LEFT(OFFSET('Vacation Tracker'!$Q240:$AD240,0,EJ$4),LEN(OFFSET('Vacation Tracker'!$Q240:$AD240,0,EJ$4))-1),0)))</f>
        <v>0</v>
      </c>
      <c r="EM237" s="26">
        <f t="array" aca="1" ref="EM237" ca="1">SUM(IF(RIGHT(OFFSET('Vacation Tracker'!$Q240:$AD240,0,EJ$4))=EM$8,IFERROR(--LEFT(OFFSET('Vacation Tracker'!$Q240:$AD240,0,EJ$4),LEN(OFFSET('Vacation Tracker'!$Q240:$AD240,0,EJ$4))-1),0)))</f>
        <v>0</v>
      </c>
      <c r="EN237" s="23">
        <f ca="1">SUM(OFFSET('Vacation Tracker'!$Q240:$AD240,0,EN$4))</f>
        <v>0</v>
      </c>
      <c r="EO237" s="26">
        <f t="shared" ref="EO237" ca="1" si="11890">EN237-EP237</f>
        <v>0</v>
      </c>
      <c r="EP237" s="26">
        <f t="array" aca="1" ref="EP237" ca="1">SUM(IF(RIGHT(OFFSET('Vacation Tracker'!$Q240:$AD240,0,EN$4))&lt;&gt;"O",IFERROR(--LEFT(OFFSET('Vacation Tracker'!$Q240:$AD240,0,EN$4),LEN(OFFSET('Vacation Tracker'!$Q240:$AD240,0,EN$4))-1),0)))</f>
        <v>0</v>
      </c>
      <c r="EQ237" s="26">
        <f t="array" aca="1" ref="EQ237" ca="1">SUM(IF(RIGHT(OFFSET('Vacation Tracker'!$Q240:$AD240,0,EN$4))=EQ$8,IFERROR(--LEFT(OFFSET('Vacation Tracker'!$Q240:$AD240,0,EN$4),LEN(OFFSET('Vacation Tracker'!$Q240:$AD240,0,EN$4))-1),0)))</f>
        <v>0</v>
      </c>
      <c r="ER237" s="23">
        <f ca="1">SUM(OFFSET('Vacation Tracker'!$Q240:$AD240,0,ER$4))</f>
        <v>0</v>
      </c>
      <c r="ES237" s="26">
        <f t="shared" ref="ES237" ca="1" si="11891">ER237-ET237</f>
        <v>0</v>
      </c>
      <c r="ET237" s="26">
        <f t="array" aca="1" ref="ET237" ca="1">SUM(IF(RIGHT(OFFSET('Vacation Tracker'!$Q240:$AD240,0,ER$4))&lt;&gt;"O",IFERROR(--LEFT(OFFSET('Vacation Tracker'!$Q240:$AD240,0,ER$4),LEN(OFFSET('Vacation Tracker'!$Q240:$AD240,0,ER$4))-1),0)))</f>
        <v>0</v>
      </c>
      <c r="EU237" s="26">
        <f t="array" aca="1" ref="EU237" ca="1">SUM(IF(RIGHT(OFFSET('Vacation Tracker'!$Q240:$AD240,0,ER$4))=EU$8,IFERROR(--LEFT(OFFSET('Vacation Tracker'!$Q240:$AD240,0,ER$4),LEN(OFFSET('Vacation Tracker'!$Q240:$AD240,0,ER$4))-1),0)))</f>
        <v>0</v>
      </c>
      <c r="EV237" s="23">
        <f ca="1">SUM(OFFSET('Vacation Tracker'!$Q240:$AD240,0,EV$4))</f>
        <v>0</v>
      </c>
      <c r="EW237" s="26">
        <f t="shared" ref="EW237" ca="1" si="11892">EV237-EX237</f>
        <v>0</v>
      </c>
      <c r="EX237" s="26">
        <f t="array" aca="1" ref="EX237" ca="1">SUM(IF(RIGHT(OFFSET('Vacation Tracker'!$Q240:$AD240,0,EV$4))&lt;&gt;"O",IFERROR(--LEFT(OFFSET('Vacation Tracker'!$Q240:$AD240,0,EV$4),LEN(OFFSET('Vacation Tracker'!$Q240:$AD240,0,EV$4))-1),0)))</f>
        <v>0</v>
      </c>
      <c r="EY237" s="26">
        <f t="array" aca="1" ref="EY237" ca="1">SUM(IF(RIGHT(OFFSET('Vacation Tracker'!$Q240:$AD240,0,EV$4))=EY$8,IFERROR(--LEFT(OFFSET('Vacation Tracker'!$Q240:$AD240,0,EV$4),LEN(OFFSET('Vacation Tracker'!$Q240:$AD240,0,EV$4))-1),0)))</f>
        <v>0</v>
      </c>
      <c r="EZ237" s="23">
        <f ca="1">SUM(OFFSET('Vacation Tracker'!$Q240:$AD240,0,EZ$4))</f>
        <v>0</v>
      </c>
      <c r="FA237" s="26">
        <f t="shared" ref="FA237" ca="1" si="11893">EZ237-FB237</f>
        <v>0</v>
      </c>
      <c r="FB237" s="26">
        <f t="array" aca="1" ref="FB237" ca="1">SUM(IF(RIGHT(OFFSET('Vacation Tracker'!$Q240:$AD240,0,EZ$4))&lt;&gt;"O",IFERROR(--LEFT(OFFSET('Vacation Tracker'!$Q240:$AD240,0,EZ$4),LEN(OFFSET('Vacation Tracker'!$Q240:$AD240,0,EZ$4))-1),0)))</f>
        <v>0</v>
      </c>
      <c r="FC237" s="26">
        <f t="array" aca="1" ref="FC237" ca="1">SUM(IF(RIGHT(OFFSET('Vacation Tracker'!$Q240:$AD240,0,EZ$4))=FC$8,IFERROR(--LEFT(OFFSET('Vacation Tracker'!$Q240:$AD240,0,EZ$4),LEN(OFFSET('Vacation Tracker'!$Q240:$AD240,0,EZ$4))-1),0)))</f>
        <v>0</v>
      </c>
      <c r="FD237" s="23">
        <f ca="1">SUM(OFFSET('Vacation Tracker'!$Q240:$AD240,0,FD$4))</f>
        <v>0</v>
      </c>
      <c r="FE237" s="26">
        <f t="shared" ref="FE237" ca="1" si="11894">FD237-FF237</f>
        <v>0</v>
      </c>
      <c r="FF237" s="26">
        <f t="array" aca="1" ref="FF237" ca="1">SUM(IF(RIGHT(OFFSET('Vacation Tracker'!$Q240:$AD240,0,FD$4))&lt;&gt;"O",IFERROR(--LEFT(OFFSET('Vacation Tracker'!$Q240:$AD240,0,FD$4),LEN(OFFSET('Vacation Tracker'!$Q240:$AD240,0,FD$4))-1),0)))</f>
        <v>0</v>
      </c>
      <c r="FG237" s="26">
        <f t="array" aca="1" ref="FG237" ca="1">SUM(IF(RIGHT(OFFSET('Vacation Tracker'!$Q240:$AD240,0,FD$4))=FG$8,IFERROR(--LEFT(OFFSET('Vacation Tracker'!$Q240:$AD240,0,FD$4),LEN(OFFSET('Vacation Tracker'!$Q240:$AD240,0,FD$4))-1),0)))</f>
        <v>0</v>
      </c>
      <c r="FH237" s="23">
        <f ca="1">SUM(OFFSET('Vacation Tracker'!$Q240:$AD240,0,FH$4))</f>
        <v>0</v>
      </c>
      <c r="FI237" s="26">
        <f t="shared" ref="FI237" ca="1" si="11895">FH237-FJ237</f>
        <v>0</v>
      </c>
      <c r="FJ237" s="26">
        <f t="array" aca="1" ref="FJ237" ca="1">SUM(IF(RIGHT(OFFSET('Vacation Tracker'!$Q240:$AD240,0,FH$4))&lt;&gt;"O",IFERROR(--LEFT(OFFSET('Vacation Tracker'!$Q240:$AD240,0,FH$4),LEN(OFFSET('Vacation Tracker'!$Q240:$AD240,0,FH$4))-1),0)))</f>
        <v>0</v>
      </c>
      <c r="FK237" s="26">
        <f t="array" aca="1" ref="FK237" ca="1">SUM(IF(RIGHT(OFFSET('Vacation Tracker'!$Q240:$AD240,0,FH$4))=FK$8,IFERROR(--LEFT(OFFSET('Vacation Tracker'!$Q240:$AD240,0,FH$4),LEN(OFFSET('Vacation Tracker'!$Q240:$AD240,0,FH$4))-1),0)))</f>
        <v>0</v>
      </c>
      <c r="FL237" s="23">
        <f ca="1">SUM(OFFSET('Vacation Tracker'!$Q240:$AD240,0,FL$4))</f>
        <v>0</v>
      </c>
      <c r="FM237" s="26">
        <f t="shared" ref="FM237" ca="1" si="11896">FL237-FN237</f>
        <v>0</v>
      </c>
      <c r="FN237" s="26">
        <f t="array" aca="1" ref="FN237" ca="1">SUM(IF(RIGHT(OFFSET('Vacation Tracker'!$Q240:$AD240,0,FL$4))&lt;&gt;"O",IFERROR(--LEFT(OFFSET('Vacation Tracker'!$Q240:$AD240,0,FL$4),LEN(OFFSET('Vacation Tracker'!$Q240:$AD240,0,FL$4))-1),0)))</f>
        <v>0</v>
      </c>
      <c r="FO237" s="26">
        <f t="array" aca="1" ref="FO237" ca="1">SUM(IF(RIGHT(OFFSET('Vacation Tracker'!$Q240:$AD240,0,FL$4))=FO$8,IFERROR(--LEFT(OFFSET('Vacation Tracker'!$Q240:$AD240,0,FL$4),LEN(OFFSET('Vacation Tracker'!$Q240:$AD240,0,FL$4))-1),0)))</f>
        <v>0</v>
      </c>
      <c r="FP237" s="23">
        <f ca="1">SUM(OFFSET('Vacation Tracker'!$Q240:$AD240,0,FP$4))</f>
        <v>0</v>
      </c>
      <c r="FQ237" s="26">
        <f t="shared" ref="FQ237" ca="1" si="11897">FP237-FR237</f>
        <v>0</v>
      </c>
      <c r="FR237" s="26">
        <f t="array" aca="1" ref="FR237" ca="1">SUM(IF(RIGHT(OFFSET('Vacation Tracker'!$Q240:$AD240,0,FP$4))&lt;&gt;"O",IFERROR(--LEFT(OFFSET('Vacation Tracker'!$Q240:$AD240,0,FP$4),LEN(OFFSET('Vacation Tracker'!$Q240:$AD240,0,FP$4))-1),0)))</f>
        <v>0</v>
      </c>
      <c r="FS237" s="26">
        <f t="array" aca="1" ref="FS237" ca="1">SUM(IF(RIGHT(OFFSET('Vacation Tracker'!$Q240:$AD240,0,FP$4))=FS$8,IFERROR(--LEFT(OFFSET('Vacation Tracker'!$Q240:$AD240,0,FP$4),LEN(OFFSET('Vacation Tracker'!$Q240:$AD240,0,FP$4))-1),0)))</f>
        <v>0</v>
      </c>
      <c r="FT237" s="23">
        <f ca="1">SUM(OFFSET('Vacation Tracker'!$Q240:$AD240,0,FT$4))</f>
        <v>0</v>
      </c>
      <c r="FU237" s="26">
        <f t="shared" ref="FU237" ca="1" si="11898">FT237-FV237</f>
        <v>0</v>
      </c>
      <c r="FV237" s="26">
        <f t="array" aca="1" ref="FV237" ca="1">SUM(IF(RIGHT(OFFSET('Vacation Tracker'!$Q240:$AD240,0,FT$4))&lt;&gt;"O",IFERROR(--LEFT(OFFSET('Vacation Tracker'!$Q240:$AD240,0,FT$4),LEN(OFFSET('Vacation Tracker'!$Q240:$AD240,0,FT$4))-1),0)))</f>
        <v>0</v>
      </c>
      <c r="FW237" s="26">
        <f t="array" aca="1" ref="FW237" ca="1">SUM(IF(RIGHT(OFFSET('Vacation Tracker'!$Q240:$AD240,0,FT$4))=FW$8,IFERROR(--LEFT(OFFSET('Vacation Tracker'!$Q240:$AD240,0,FT$4),LEN(OFFSET('Vacation Tracker'!$Q240:$AD240,0,FT$4))-1),0)))</f>
        <v>0</v>
      </c>
      <c r="FX237" s="23">
        <f ca="1">SUM(OFFSET('Vacation Tracker'!$Q240:$AD240,0,FX$4))</f>
        <v>0</v>
      </c>
      <c r="FY237" s="26">
        <f t="shared" ref="FY237" ca="1" si="11899">FX237-FZ237</f>
        <v>0</v>
      </c>
      <c r="FZ237" s="26">
        <f t="array" aca="1" ref="FZ237" ca="1">SUM(IF(RIGHT(OFFSET('Vacation Tracker'!$Q240:$AD240,0,FX$4))&lt;&gt;"O",IFERROR(--LEFT(OFFSET('Vacation Tracker'!$Q240:$AD240,0,FX$4),LEN(OFFSET('Vacation Tracker'!$Q240:$AD240,0,FX$4))-1),0)))</f>
        <v>0</v>
      </c>
      <c r="GA237" s="26">
        <f t="array" aca="1" ref="GA237" ca="1">SUM(IF(RIGHT(OFFSET('Vacation Tracker'!$Q240:$AD240,0,FX$4))=GA$8,IFERROR(--LEFT(OFFSET('Vacation Tracker'!$Q240:$AD240,0,FX$4),LEN(OFFSET('Vacation Tracker'!$Q240:$AD240,0,FX$4))-1),0)))</f>
        <v>0</v>
      </c>
      <c r="GB237" s="23">
        <f ca="1">SUM(OFFSET('Vacation Tracker'!$Q240:$AD240,0,GB$4))</f>
        <v>0</v>
      </c>
      <c r="GC237" s="26">
        <f t="shared" ref="GC237" ca="1" si="11900">GB237-GD237</f>
        <v>0</v>
      </c>
      <c r="GD237" s="26">
        <f t="array" aca="1" ref="GD237" ca="1">SUM(IF(RIGHT(OFFSET('Vacation Tracker'!$Q240:$AD240,0,GB$4))&lt;&gt;"O",IFERROR(--LEFT(OFFSET('Vacation Tracker'!$Q240:$AD240,0,GB$4),LEN(OFFSET('Vacation Tracker'!$Q240:$AD240,0,GB$4))-1),0)))</f>
        <v>0</v>
      </c>
      <c r="GE237" s="26">
        <f t="array" aca="1" ref="GE237" ca="1">SUM(IF(RIGHT(OFFSET('Vacation Tracker'!$Q240:$AD240,0,GB$4))=GE$8,IFERROR(--LEFT(OFFSET('Vacation Tracker'!$Q240:$AD240,0,GB$4),LEN(OFFSET('Vacation Tracker'!$Q240:$AD240,0,GB$4))-1),0)))</f>
        <v>0</v>
      </c>
      <c r="GF237" s="23">
        <f ca="1">SUM(OFFSET('Vacation Tracker'!$Q240:$AD240,0,GF$4))</f>
        <v>0</v>
      </c>
      <c r="GG237" s="26">
        <f t="shared" ref="GG237" ca="1" si="11901">GF237-GH237</f>
        <v>0</v>
      </c>
      <c r="GH237" s="26">
        <f t="array" aca="1" ref="GH237" ca="1">SUM(IF(RIGHT(OFFSET('Vacation Tracker'!$Q240:$AD240,0,GF$4))&lt;&gt;"O",IFERROR(--LEFT(OFFSET('Vacation Tracker'!$Q240:$AD240,0,GF$4),LEN(OFFSET('Vacation Tracker'!$Q240:$AD240,0,GF$4))-1),0)))</f>
        <v>0</v>
      </c>
      <c r="GI237" s="26">
        <f t="array" aca="1" ref="GI237" ca="1">SUM(IF(RIGHT(OFFSET('Vacation Tracker'!$Q240:$AD240,0,GF$4))=GI$8,IFERROR(--LEFT(OFFSET('Vacation Tracker'!$Q240:$AD240,0,GF$4),LEN(OFFSET('Vacation Tracker'!$Q240:$AD240,0,GF$4))-1),0)))</f>
        <v>0</v>
      </c>
      <c r="GJ237" s="23">
        <f ca="1">SUM(OFFSET('Vacation Tracker'!$Q240:$AD240,0,GJ$4))</f>
        <v>0</v>
      </c>
      <c r="GK237" s="26">
        <f t="shared" ref="GK237" ca="1" si="11902">GJ237-GL237</f>
        <v>0</v>
      </c>
      <c r="GL237" s="26">
        <f t="array" aca="1" ref="GL237" ca="1">SUM(IF(RIGHT(OFFSET('Vacation Tracker'!$Q240:$AD240,0,GJ$4))&lt;&gt;"O",IFERROR(--LEFT(OFFSET('Vacation Tracker'!$Q240:$AD240,0,GJ$4),LEN(OFFSET('Vacation Tracker'!$Q240:$AD240,0,GJ$4))-1),0)))</f>
        <v>0</v>
      </c>
      <c r="GM237" s="26">
        <f t="array" aca="1" ref="GM237" ca="1">SUM(IF(RIGHT(OFFSET('Vacation Tracker'!$Q240:$AD240,0,GJ$4))=GM$8,IFERROR(--LEFT(OFFSET('Vacation Tracker'!$Q240:$AD240,0,GJ$4),LEN(OFFSET('Vacation Tracker'!$Q240:$AD240,0,GJ$4))-1),0)))</f>
        <v>0</v>
      </c>
      <c r="GN237" s="23">
        <f ca="1">SUM(OFFSET('Vacation Tracker'!$Q240:$AD240,0,GN$4))</f>
        <v>0</v>
      </c>
      <c r="GO237" s="26">
        <f t="shared" ref="GO237" ca="1" si="11903">GN237-GP237</f>
        <v>0</v>
      </c>
      <c r="GP237" s="26">
        <f t="array" aca="1" ref="GP237" ca="1">SUM(IF(RIGHT(OFFSET('Vacation Tracker'!$Q240:$AD240,0,GN$4))&lt;&gt;"O",IFERROR(--LEFT(OFFSET('Vacation Tracker'!$Q240:$AD240,0,GN$4),LEN(OFFSET('Vacation Tracker'!$Q240:$AD240,0,GN$4))-1),0)))</f>
        <v>0</v>
      </c>
      <c r="GQ237" s="26">
        <f t="array" aca="1" ref="GQ237" ca="1">SUM(IF(RIGHT(OFFSET('Vacation Tracker'!$Q240:$AD240,0,GN$4))=GQ$8,IFERROR(--LEFT(OFFSET('Vacation Tracker'!$Q240:$AD240,0,GN$4),LEN(OFFSET('Vacation Tracker'!$Q240:$AD240,0,GN$4))-1),0)))</f>
        <v>0</v>
      </c>
      <c r="GR237" s="23">
        <f ca="1">SUM(OFFSET('Vacation Tracker'!$Q240:$AD240,0,GR$4))</f>
        <v>0</v>
      </c>
      <c r="GS237" s="26">
        <f t="shared" ref="GS237" ca="1" si="11904">GR237-GT237</f>
        <v>0</v>
      </c>
      <c r="GT237" s="26">
        <f t="array" aca="1" ref="GT237" ca="1">SUM(IF(RIGHT(OFFSET('Vacation Tracker'!$Q240:$AD240,0,GR$4))&lt;&gt;"O",IFERROR(--LEFT(OFFSET('Vacation Tracker'!$Q240:$AD240,0,GR$4),LEN(OFFSET('Vacation Tracker'!$Q240:$AD240,0,GR$4))-1),0)))</f>
        <v>0</v>
      </c>
      <c r="GU237" s="26">
        <f t="array" aca="1" ref="GU237" ca="1">SUM(IF(RIGHT(OFFSET('Vacation Tracker'!$Q240:$AD240,0,GR$4))=GU$8,IFERROR(--LEFT(OFFSET('Vacation Tracker'!$Q240:$AD240,0,GR$4),LEN(OFFSET('Vacation Tracker'!$Q240:$AD240,0,GR$4))-1),0)))</f>
        <v>0</v>
      </c>
      <c r="GV237" s="23">
        <f ca="1">SUM(OFFSET('Vacation Tracker'!$Q240:$AD240,0,GV$4))</f>
        <v>0</v>
      </c>
      <c r="GW237" s="26">
        <f t="shared" ref="GW237" ca="1" si="11905">GV237-GX237</f>
        <v>0</v>
      </c>
      <c r="GX237" s="26">
        <f t="array" aca="1" ref="GX237" ca="1">SUM(IF(RIGHT(OFFSET('Vacation Tracker'!$Q240:$AD240,0,GV$4))&lt;&gt;"O",IFERROR(--LEFT(OFFSET('Vacation Tracker'!$Q240:$AD240,0,GV$4),LEN(OFFSET('Vacation Tracker'!$Q240:$AD240,0,GV$4))-1),0)))</f>
        <v>0</v>
      </c>
      <c r="GY237" s="26">
        <f t="array" aca="1" ref="GY237" ca="1">SUM(IF(RIGHT(OFFSET('Vacation Tracker'!$Q240:$AD240,0,GV$4))=GY$8,IFERROR(--LEFT(OFFSET('Vacation Tracker'!$Q240:$AD240,0,GV$4),LEN(OFFSET('Vacation Tracker'!$Q240:$AD240,0,GV$4))-1),0)))</f>
        <v>0</v>
      </c>
      <c r="GZ237" s="23">
        <f ca="1">SUM(OFFSET('Vacation Tracker'!$Q240:$AD240,0,GZ$4))</f>
        <v>0</v>
      </c>
      <c r="HA237" s="26">
        <f t="shared" ref="HA237" ca="1" si="11906">GZ237-HB237</f>
        <v>0</v>
      </c>
      <c r="HB237" s="26">
        <f t="array" aca="1" ref="HB237" ca="1">SUM(IF(RIGHT(OFFSET('Vacation Tracker'!$Q240:$AD240,0,GZ$4))&lt;&gt;"O",IFERROR(--LEFT(OFFSET('Vacation Tracker'!$Q240:$AD240,0,GZ$4),LEN(OFFSET('Vacation Tracker'!$Q240:$AD240,0,GZ$4))-1),0)))</f>
        <v>0</v>
      </c>
      <c r="HC237" s="26">
        <f t="array" aca="1" ref="HC237" ca="1">SUM(IF(RIGHT(OFFSET('Vacation Tracker'!$Q240:$AD240,0,GZ$4))=HC$8,IFERROR(--LEFT(OFFSET('Vacation Tracker'!$Q240:$AD240,0,GZ$4),LEN(OFFSET('Vacation Tracker'!$Q240:$AD240,0,GZ$4))-1),0)))</f>
        <v>0</v>
      </c>
      <c r="HD237" s="23">
        <f ca="1">SUM(OFFSET('Vacation Tracker'!$Q240:$AD240,0,HD$4))</f>
        <v>0</v>
      </c>
      <c r="HE237" s="26">
        <f t="shared" ref="HE237" ca="1" si="11907">HD237-HF237</f>
        <v>0</v>
      </c>
      <c r="HF237" s="26">
        <f t="array" aca="1" ref="HF237" ca="1">SUM(IF(RIGHT(OFFSET('Vacation Tracker'!$Q240:$AD240,0,HD$4))&lt;&gt;"O",IFERROR(--LEFT(OFFSET('Vacation Tracker'!$Q240:$AD240,0,HD$4),LEN(OFFSET('Vacation Tracker'!$Q240:$AD240,0,HD$4))-1),0)))</f>
        <v>0</v>
      </c>
      <c r="HG237" s="26">
        <f t="array" aca="1" ref="HG237" ca="1">SUM(IF(RIGHT(OFFSET('Vacation Tracker'!$Q240:$AD240,0,HD$4))=HG$8,IFERROR(--LEFT(OFFSET('Vacation Tracker'!$Q240:$AD240,0,HD$4),LEN(OFFSET('Vacation Tracker'!$Q240:$AD240,0,HD$4))-1),0)))</f>
        <v>0</v>
      </c>
      <c r="HH237" s="23">
        <f ca="1">SUM(OFFSET('Vacation Tracker'!$Q240:$AD240,0,HH$4))</f>
        <v>0</v>
      </c>
      <c r="HI237" s="26">
        <f t="shared" ref="HI237" ca="1" si="11908">HH237-HJ237</f>
        <v>0</v>
      </c>
      <c r="HJ237" s="26">
        <f t="array" aca="1" ref="HJ237" ca="1">SUM(IF(RIGHT(OFFSET('Vacation Tracker'!$Q240:$AD240,0,HH$4))&lt;&gt;"O",IFERROR(--LEFT(OFFSET('Vacation Tracker'!$Q240:$AD240,0,HH$4),LEN(OFFSET('Vacation Tracker'!$Q240:$AD240,0,HH$4))-1),0)))</f>
        <v>0</v>
      </c>
      <c r="HK237" s="26">
        <f t="array" aca="1" ref="HK237" ca="1">SUM(IF(RIGHT(OFFSET('Vacation Tracker'!$Q240:$AD240,0,HH$4))=HK$8,IFERROR(--LEFT(OFFSET('Vacation Tracker'!$Q240:$AD240,0,HH$4),LEN(OFFSET('Vacation Tracker'!$Q240:$AD240,0,HH$4))-1),0)))</f>
        <v>0</v>
      </c>
      <c r="HL237" s="23">
        <f ca="1">SUM(OFFSET('Vacation Tracker'!$Q240:$AD240,0,HL$4))</f>
        <v>0</v>
      </c>
      <c r="HM237" s="26">
        <f t="shared" ref="HM237" ca="1" si="11909">HL237-HN237</f>
        <v>0</v>
      </c>
      <c r="HN237" s="26">
        <f t="array" aca="1" ref="HN237" ca="1">SUM(IF(RIGHT(OFFSET('Vacation Tracker'!$Q240:$AD240,0,HL$4))&lt;&gt;"O",IFERROR(--LEFT(OFFSET('Vacation Tracker'!$Q240:$AD240,0,HL$4),LEN(OFFSET('Vacation Tracker'!$Q240:$AD240,0,HL$4))-1),0)))</f>
        <v>0</v>
      </c>
      <c r="HO237" s="26">
        <f t="array" aca="1" ref="HO237" ca="1">SUM(IF(RIGHT(OFFSET('Vacation Tracker'!$Q240:$AD240,0,HL$4))=HO$8,IFERROR(--LEFT(OFFSET('Vacation Tracker'!$Q240:$AD240,0,HL$4),LEN(OFFSET('Vacation Tracker'!$Q240:$AD240,0,HL$4))-1),0)))</f>
        <v>0</v>
      </c>
      <c r="HP237" s="23">
        <f ca="1">SUM(OFFSET('Vacation Tracker'!$Q240:$AD240,0,HP$4))</f>
        <v>0</v>
      </c>
      <c r="HQ237" s="26">
        <f t="shared" ref="HQ237" ca="1" si="11910">HP237-HR237</f>
        <v>0</v>
      </c>
      <c r="HR237" s="26">
        <f t="array" aca="1" ref="HR237" ca="1">SUM(IF(RIGHT(OFFSET('Vacation Tracker'!$Q240:$AD240,0,HP$4))&lt;&gt;"O",IFERROR(--LEFT(OFFSET('Vacation Tracker'!$Q240:$AD240,0,HP$4),LEN(OFFSET('Vacation Tracker'!$Q240:$AD240,0,HP$4))-1),0)))</f>
        <v>0</v>
      </c>
      <c r="HS237" s="23">
        <f t="array" aca="1" ref="HS237" ca="1">SUM(IF(RIGHT(OFFSET('Vacation Tracker'!$Q240:$AD240,0,HP$4))=HS$8,IFERROR(--LEFT(OFFSET('Vacation Tracker'!$Q240:$AD240,0,HP$4),LEN(OFFSET('Vacation Tracker'!$Q240:$AD240,0,HP$4))-1),0)))</f>
        <v>0</v>
      </c>
    </row>
    <row r="238" spans="2:227" ht="15" customHeight="1" x14ac:dyDescent="0.2">
      <c r="B238" s="23">
        <f>IF('Vacation Tracker'!B241&lt;&gt;"",'Vacation Tracker'!B241,"")</f>
        <v>230</v>
      </c>
      <c r="C238" s="24" t="str">
        <f>IF('Vacation Tracker'!C241&lt;&gt;"",'Vacation Tracker'!C241,"")</f>
        <v/>
      </c>
      <c r="D238" s="25" t="str">
        <f>IF('Vacation Tracker'!D241&lt;&gt;"",'Vacation Tracker'!D241,"")</f>
        <v/>
      </c>
      <c r="E238" s="25" t="str">
        <f>IF('Vacation Tracker'!E241&lt;&gt;"",'Vacation Tracker'!E241,"")</f>
        <v/>
      </c>
      <c r="F238" s="24" t="str">
        <f>IF('Vacation Tracker'!F241&lt;&gt;"",'Vacation Tracker'!F241,"")</f>
        <v/>
      </c>
      <c r="G238" s="24" t="str">
        <f>IF('Vacation Tracker'!G241&lt;&gt;"",'Vacation Tracker'!G241,"")</f>
        <v/>
      </c>
      <c r="H238" s="23" t="str">
        <f t="shared" si="11502"/>
        <v/>
      </c>
      <c r="I238" s="23" t="str">
        <f t="shared" si="11502"/>
        <v/>
      </c>
      <c r="J238" s="23" t="str">
        <f t="shared" si="11502"/>
        <v/>
      </c>
      <c r="K238" s="23" t="str">
        <f t="shared" si="10072"/>
        <v/>
      </c>
      <c r="L238" s="23">
        <f ca="1">SUM(OFFSET('Vacation Tracker'!$Q241:$AD241,0,L$4))</f>
        <v>0</v>
      </c>
      <c r="M238" s="26">
        <f t="shared" ca="1" si="10018"/>
        <v>0</v>
      </c>
      <c r="N238" s="26">
        <f t="array" aca="1" ref="N238" ca="1">SUM(IF(RIGHT(OFFSET('Vacation Tracker'!$Q241:$AD241,0,L$4))&lt;&gt;"O",IFERROR(--LEFT(OFFSET('Vacation Tracker'!$Q241:$AD241,0,L$4),LEN(OFFSET('Vacation Tracker'!$Q241:$AD241,0,L$4))-1),0)))</f>
        <v>0</v>
      </c>
      <c r="O238" s="26">
        <f t="array" aca="1" ref="O238" ca="1">SUM(IF(RIGHT(OFFSET('Vacation Tracker'!$Q241:$AD241,0,L$4))=O$8,IFERROR(--LEFT(OFFSET('Vacation Tracker'!$Q241:$AD241,0,L$4),LEN(OFFSET('Vacation Tracker'!$Q241:$AD241,0,L$4))-1),0)))</f>
        <v>0</v>
      </c>
      <c r="P238" s="23">
        <f ca="1">SUM(OFFSET('Vacation Tracker'!$Q241:$AD241,0,P$4))</f>
        <v>0</v>
      </c>
      <c r="Q238" s="26">
        <f t="shared" ca="1" si="10019"/>
        <v>0</v>
      </c>
      <c r="R238" s="26">
        <f t="array" aca="1" ref="R238" ca="1">SUM(IF(RIGHT(OFFSET('Vacation Tracker'!$Q241:$AD241,0,P$4))&lt;&gt;"O",IFERROR(--LEFT(OFFSET('Vacation Tracker'!$Q241:$AD241,0,P$4),LEN(OFFSET('Vacation Tracker'!$Q241:$AD241,0,P$4))-1),0)))</f>
        <v>0</v>
      </c>
      <c r="S238" s="26">
        <f t="array" aca="1" ref="S238" ca="1">SUM(IF(RIGHT(OFFSET('Vacation Tracker'!$Q241:$AD241,0,P$4))=S$8,IFERROR(--LEFT(OFFSET('Vacation Tracker'!$Q241:$AD241,0,P$4),LEN(OFFSET('Vacation Tracker'!$Q241:$AD241,0,P$4))-1),0)))</f>
        <v>0</v>
      </c>
      <c r="T238" s="23">
        <f ca="1">SUM(OFFSET('Vacation Tracker'!$Q241:$AD241,0,T$4))</f>
        <v>0</v>
      </c>
      <c r="U238" s="26">
        <f t="shared" ca="1" si="10020"/>
        <v>0</v>
      </c>
      <c r="V238" s="26">
        <f t="array" aca="1" ref="V238" ca="1">SUM(IF(RIGHT(OFFSET('Vacation Tracker'!$Q241:$AD241,0,T$4))&lt;&gt;"O",IFERROR(--LEFT(OFFSET('Vacation Tracker'!$Q241:$AD241,0,T$4),LEN(OFFSET('Vacation Tracker'!$Q241:$AD241,0,T$4))-1),0)))</f>
        <v>0</v>
      </c>
      <c r="W238" s="26">
        <f t="array" aca="1" ref="W238" ca="1">SUM(IF(RIGHT(OFFSET('Vacation Tracker'!$Q241:$AD241,0,T$4))=W$8,IFERROR(--LEFT(OFFSET('Vacation Tracker'!$Q241:$AD241,0,T$4),LEN(OFFSET('Vacation Tracker'!$Q241:$AD241,0,T$4))-1),0)))</f>
        <v>0</v>
      </c>
      <c r="X238" s="23">
        <f ca="1">SUM(OFFSET('Vacation Tracker'!$Q241:$AD241,0,X$4))</f>
        <v>0</v>
      </c>
      <c r="Y238" s="26">
        <f t="shared" ref="Y238" ca="1" si="11911">X238-Z238</f>
        <v>0</v>
      </c>
      <c r="Z238" s="26">
        <f t="array" aca="1" ref="Z238" ca="1">SUM(IF(RIGHT(OFFSET('Vacation Tracker'!$Q241:$AD241,0,X$4))&lt;&gt;"O",IFERROR(--LEFT(OFFSET('Vacation Tracker'!$Q241:$AD241,0,X$4),LEN(OFFSET('Vacation Tracker'!$Q241:$AD241,0,X$4))-1),0)))</f>
        <v>0</v>
      </c>
      <c r="AA238" s="26">
        <f t="array" aca="1" ref="AA238" ca="1">SUM(IF(RIGHT(OFFSET('Vacation Tracker'!$Q241:$AD241,0,X$4))=AA$8,IFERROR(--LEFT(OFFSET('Vacation Tracker'!$Q241:$AD241,0,X$4),LEN(OFFSET('Vacation Tracker'!$Q241:$AD241,0,X$4))-1),0)))</f>
        <v>0</v>
      </c>
      <c r="AB238" s="23">
        <f ca="1">SUM(OFFSET('Vacation Tracker'!$Q241:$AD241,0,AB$4))</f>
        <v>0</v>
      </c>
      <c r="AC238" s="26">
        <f t="shared" ref="AC238" ca="1" si="11912">AB238-AD238</f>
        <v>0</v>
      </c>
      <c r="AD238" s="26">
        <f t="array" aca="1" ref="AD238" ca="1">SUM(IF(RIGHT(OFFSET('Vacation Tracker'!$Q241:$AD241,0,AB$4))&lt;&gt;"O",IFERROR(--LEFT(OFFSET('Vacation Tracker'!$Q241:$AD241,0,AB$4),LEN(OFFSET('Vacation Tracker'!$Q241:$AD241,0,AB$4))-1),0)))</f>
        <v>0</v>
      </c>
      <c r="AE238" s="26">
        <f t="array" aca="1" ref="AE238" ca="1">SUM(IF(RIGHT(OFFSET('Vacation Tracker'!$Q241:$AD241,0,AB$4))=AE$8,IFERROR(--LEFT(OFFSET('Vacation Tracker'!$Q241:$AD241,0,AB$4),LEN(OFFSET('Vacation Tracker'!$Q241:$AD241,0,AB$4))-1),0)))</f>
        <v>0</v>
      </c>
      <c r="AF238" s="23">
        <f ca="1">SUM(OFFSET('Vacation Tracker'!$Q241:$AD241,0,AF$4))</f>
        <v>0</v>
      </c>
      <c r="AG238" s="26">
        <f t="shared" ref="AG238" ca="1" si="11913">AF238-AH238</f>
        <v>0</v>
      </c>
      <c r="AH238" s="26">
        <f t="array" aca="1" ref="AH238" ca="1">SUM(IF(RIGHT(OFFSET('Vacation Tracker'!$Q241:$AD241,0,AF$4))&lt;&gt;"O",IFERROR(--LEFT(OFFSET('Vacation Tracker'!$Q241:$AD241,0,AF$4),LEN(OFFSET('Vacation Tracker'!$Q241:$AD241,0,AF$4))-1),0)))</f>
        <v>0</v>
      </c>
      <c r="AI238" s="26">
        <f t="array" aca="1" ref="AI238" ca="1">SUM(IF(RIGHT(OFFSET('Vacation Tracker'!$Q241:$AD241,0,AF$4))=AI$8,IFERROR(--LEFT(OFFSET('Vacation Tracker'!$Q241:$AD241,0,AF$4),LEN(OFFSET('Vacation Tracker'!$Q241:$AD241,0,AF$4))-1),0)))</f>
        <v>0</v>
      </c>
      <c r="AJ238" s="23">
        <f ca="1">SUM(OFFSET('Vacation Tracker'!$Q241:$AD241,0,AJ$4))</f>
        <v>0</v>
      </c>
      <c r="AK238" s="26">
        <f t="shared" ref="AK238" ca="1" si="11914">AJ238-AL238</f>
        <v>0</v>
      </c>
      <c r="AL238" s="26">
        <f t="array" aca="1" ref="AL238" ca="1">SUM(IF(RIGHT(OFFSET('Vacation Tracker'!$Q241:$AD241,0,AJ$4))&lt;&gt;"O",IFERROR(--LEFT(OFFSET('Vacation Tracker'!$Q241:$AD241,0,AJ$4),LEN(OFFSET('Vacation Tracker'!$Q241:$AD241,0,AJ$4))-1),0)))</f>
        <v>0</v>
      </c>
      <c r="AM238" s="26">
        <f t="array" aca="1" ref="AM238" ca="1">SUM(IF(RIGHT(OFFSET('Vacation Tracker'!$Q241:$AD241,0,AJ$4))=AM$8,IFERROR(--LEFT(OFFSET('Vacation Tracker'!$Q241:$AD241,0,AJ$4),LEN(OFFSET('Vacation Tracker'!$Q241:$AD241,0,AJ$4))-1),0)))</f>
        <v>0</v>
      </c>
      <c r="AN238" s="23">
        <f ca="1">SUM(OFFSET('Vacation Tracker'!$Q241:$AD241,0,AN$4))</f>
        <v>0</v>
      </c>
      <c r="AO238" s="26">
        <f t="shared" ref="AO238" ca="1" si="11915">AN238-AP238</f>
        <v>0</v>
      </c>
      <c r="AP238" s="26">
        <f t="array" aca="1" ref="AP238" ca="1">SUM(IF(RIGHT(OFFSET('Vacation Tracker'!$Q241:$AD241,0,AN$4))&lt;&gt;"O",IFERROR(--LEFT(OFFSET('Vacation Tracker'!$Q241:$AD241,0,AN$4),LEN(OFFSET('Vacation Tracker'!$Q241:$AD241,0,AN$4))-1),0)))</f>
        <v>0</v>
      </c>
      <c r="AQ238" s="26">
        <f t="array" aca="1" ref="AQ238" ca="1">SUM(IF(RIGHT(OFFSET('Vacation Tracker'!$Q241:$AD241,0,AN$4))=AQ$8,IFERROR(--LEFT(OFFSET('Vacation Tracker'!$Q241:$AD241,0,AN$4),LEN(OFFSET('Vacation Tracker'!$Q241:$AD241,0,AN$4))-1),0)))</f>
        <v>0</v>
      </c>
      <c r="AR238" s="23">
        <f ca="1">SUM(OFFSET('Vacation Tracker'!$Q241:$AD241,0,AR$4))</f>
        <v>0</v>
      </c>
      <c r="AS238" s="26">
        <f t="shared" ref="AS238" ca="1" si="11916">AR238-AT238</f>
        <v>0</v>
      </c>
      <c r="AT238" s="26">
        <f t="array" aca="1" ref="AT238" ca="1">SUM(IF(RIGHT(OFFSET('Vacation Tracker'!$Q241:$AD241,0,AR$4))&lt;&gt;"O",IFERROR(--LEFT(OFFSET('Vacation Tracker'!$Q241:$AD241,0,AR$4),LEN(OFFSET('Vacation Tracker'!$Q241:$AD241,0,AR$4))-1),0)))</f>
        <v>0</v>
      </c>
      <c r="AU238" s="26">
        <f t="array" aca="1" ref="AU238" ca="1">SUM(IF(RIGHT(OFFSET('Vacation Tracker'!$Q241:$AD241,0,AR$4))=AU$8,IFERROR(--LEFT(OFFSET('Vacation Tracker'!$Q241:$AD241,0,AR$4),LEN(OFFSET('Vacation Tracker'!$Q241:$AD241,0,AR$4))-1),0)))</f>
        <v>0</v>
      </c>
      <c r="AV238" s="23">
        <f ca="1">SUM(OFFSET('Vacation Tracker'!$Q241:$AD241,0,AV$4))</f>
        <v>0</v>
      </c>
      <c r="AW238" s="26">
        <f t="shared" ref="AW238" ca="1" si="11917">AV238-AX238</f>
        <v>0</v>
      </c>
      <c r="AX238" s="26">
        <f t="array" aca="1" ref="AX238" ca="1">SUM(IF(RIGHT(OFFSET('Vacation Tracker'!$Q241:$AD241,0,AV$4))&lt;&gt;"O",IFERROR(--LEFT(OFFSET('Vacation Tracker'!$Q241:$AD241,0,AV$4),LEN(OFFSET('Vacation Tracker'!$Q241:$AD241,0,AV$4))-1),0)))</f>
        <v>0</v>
      </c>
      <c r="AY238" s="26">
        <f t="array" aca="1" ref="AY238" ca="1">SUM(IF(RIGHT(OFFSET('Vacation Tracker'!$Q241:$AD241,0,AV$4))=AY$8,IFERROR(--LEFT(OFFSET('Vacation Tracker'!$Q241:$AD241,0,AV$4),LEN(OFFSET('Vacation Tracker'!$Q241:$AD241,0,AV$4))-1),0)))</f>
        <v>0</v>
      </c>
      <c r="AZ238" s="23">
        <f ca="1">SUM(OFFSET('Vacation Tracker'!$Q241:$AD241,0,AZ$4))</f>
        <v>0</v>
      </c>
      <c r="BA238" s="26">
        <f t="shared" ref="BA238" ca="1" si="11918">AZ238-BB238</f>
        <v>0</v>
      </c>
      <c r="BB238" s="26">
        <f t="array" aca="1" ref="BB238" ca="1">SUM(IF(RIGHT(OFFSET('Vacation Tracker'!$Q241:$AD241,0,AZ$4))&lt;&gt;"O",IFERROR(--LEFT(OFFSET('Vacation Tracker'!$Q241:$AD241,0,AZ$4),LEN(OFFSET('Vacation Tracker'!$Q241:$AD241,0,AZ$4))-1),0)))</f>
        <v>0</v>
      </c>
      <c r="BC238" s="26">
        <f t="array" aca="1" ref="BC238" ca="1">SUM(IF(RIGHT(OFFSET('Vacation Tracker'!$Q241:$AD241,0,AZ$4))=BC$8,IFERROR(--LEFT(OFFSET('Vacation Tracker'!$Q241:$AD241,0,AZ$4),LEN(OFFSET('Vacation Tracker'!$Q241:$AD241,0,AZ$4))-1),0)))</f>
        <v>0</v>
      </c>
      <c r="BD238" s="23">
        <f ca="1">SUM(OFFSET('Vacation Tracker'!$Q241:$AD241,0,BD$4))</f>
        <v>0</v>
      </c>
      <c r="BE238" s="26">
        <f t="shared" ref="BE238" ca="1" si="11919">BD238-BF238</f>
        <v>0</v>
      </c>
      <c r="BF238" s="26">
        <f t="array" aca="1" ref="BF238" ca="1">SUM(IF(RIGHT(OFFSET('Vacation Tracker'!$Q241:$AD241,0,BD$4))&lt;&gt;"O",IFERROR(--LEFT(OFFSET('Vacation Tracker'!$Q241:$AD241,0,BD$4),LEN(OFFSET('Vacation Tracker'!$Q241:$AD241,0,BD$4))-1),0)))</f>
        <v>0</v>
      </c>
      <c r="BG238" s="26">
        <f t="array" aca="1" ref="BG238" ca="1">SUM(IF(RIGHT(OFFSET('Vacation Tracker'!$Q241:$AD241,0,BD$4))=BG$8,IFERROR(--LEFT(OFFSET('Vacation Tracker'!$Q241:$AD241,0,BD$4),LEN(OFFSET('Vacation Tracker'!$Q241:$AD241,0,BD$4))-1),0)))</f>
        <v>0</v>
      </c>
      <c r="BH238" s="23">
        <f ca="1">SUM(OFFSET('Vacation Tracker'!$Q241:$AD241,0,BH$4))</f>
        <v>0</v>
      </c>
      <c r="BI238" s="26">
        <f t="shared" ref="BI238" ca="1" si="11920">BH238-BJ238</f>
        <v>0</v>
      </c>
      <c r="BJ238" s="26">
        <f t="array" aca="1" ref="BJ238" ca="1">SUM(IF(RIGHT(OFFSET('Vacation Tracker'!$Q241:$AD241,0,BH$4))&lt;&gt;"O",IFERROR(--LEFT(OFFSET('Vacation Tracker'!$Q241:$AD241,0,BH$4),LEN(OFFSET('Vacation Tracker'!$Q241:$AD241,0,BH$4))-1),0)))</f>
        <v>0</v>
      </c>
      <c r="BK238" s="26">
        <f t="array" aca="1" ref="BK238" ca="1">SUM(IF(RIGHT(OFFSET('Vacation Tracker'!$Q241:$AD241,0,BH$4))=BK$8,IFERROR(--LEFT(OFFSET('Vacation Tracker'!$Q241:$AD241,0,BH$4),LEN(OFFSET('Vacation Tracker'!$Q241:$AD241,0,BH$4))-1),0)))</f>
        <v>0</v>
      </c>
      <c r="BL238" s="23">
        <f ca="1">SUM(OFFSET('Vacation Tracker'!$Q241:$AD241,0,BL$4))</f>
        <v>0</v>
      </c>
      <c r="BM238" s="26">
        <f t="shared" ref="BM238" ca="1" si="11921">BL238-BN238</f>
        <v>0</v>
      </c>
      <c r="BN238" s="26">
        <f t="array" aca="1" ref="BN238" ca="1">SUM(IF(RIGHT(OFFSET('Vacation Tracker'!$Q241:$AD241,0,BL$4))&lt;&gt;"O",IFERROR(--LEFT(OFFSET('Vacation Tracker'!$Q241:$AD241,0,BL$4),LEN(OFFSET('Vacation Tracker'!$Q241:$AD241,0,BL$4))-1),0)))</f>
        <v>0</v>
      </c>
      <c r="BO238" s="26">
        <f t="array" aca="1" ref="BO238" ca="1">SUM(IF(RIGHT(OFFSET('Vacation Tracker'!$Q241:$AD241,0,BL$4))=BO$8,IFERROR(--LEFT(OFFSET('Vacation Tracker'!$Q241:$AD241,0,BL$4),LEN(OFFSET('Vacation Tracker'!$Q241:$AD241,0,BL$4))-1),0)))</f>
        <v>0</v>
      </c>
      <c r="BP238" s="23">
        <f ca="1">SUM(OFFSET('Vacation Tracker'!$Q241:$AD241,0,BP$4))</f>
        <v>0</v>
      </c>
      <c r="BQ238" s="26">
        <f t="shared" ref="BQ238" ca="1" si="11922">BP238-BR238</f>
        <v>0</v>
      </c>
      <c r="BR238" s="26">
        <f t="array" aca="1" ref="BR238" ca="1">SUM(IF(RIGHT(OFFSET('Vacation Tracker'!$Q241:$AD241,0,BP$4))&lt;&gt;"O",IFERROR(--LEFT(OFFSET('Vacation Tracker'!$Q241:$AD241,0,BP$4),LEN(OFFSET('Vacation Tracker'!$Q241:$AD241,0,BP$4))-1),0)))</f>
        <v>0</v>
      </c>
      <c r="BS238" s="26">
        <f t="array" aca="1" ref="BS238" ca="1">SUM(IF(RIGHT(OFFSET('Vacation Tracker'!$Q241:$AD241,0,BP$4))=BS$8,IFERROR(--LEFT(OFFSET('Vacation Tracker'!$Q241:$AD241,0,BP$4),LEN(OFFSET('Vacation Tracker'!$Q241:$AD241,0,BP$4))-1),0)))</f>
        <v>0</v>
      </c>
      <c r="BT238" s="23">
        <f ca="1">SUM(OFFSET('Vacation Tracker'!$Q241:$AD241,0,BT$4))</f>
        <v>0</v>
      </c>
      <c r="BU238" s="26">
        <f t="shared" ref="BU238" ca="1" si="11923">BT238-BV238</f>
        <v>0</v>
      </c>
      <c r="BV238" s="26">
        <f t="array" aca="1" ref="BV238" ca="1">SUM(IF(RIGHT(OFFSET('Vacation Tracker'!$Q241:$AD241,0,BT$4))&lt;&gt;"O",IFERROR(--LEFT(OFFSET('Vacation Tracker'!$Q241:$AD241,0,BT$4),LEN(OFFSET('Vacation Tracker'!$Q241:$AD241,0,BT$4))-1),0)))</f>
        <v>0</v>
      </c>
      <c r="BW238" s="26">
        <f t="array" aca="1" ref="BW238" ca="1">SUM(IF(RIGHT(OFFSET('Vacation Tracker'!$Q241:$AD241,0,BT$4))=BW$8,IFERROR(--LEFT(OFFSET('Vacation Tracker'!$Q241:$AD241,0,BT$4),LEN(OFFSET('Vacation Tracker'!$Q241:$AD241,0,BT$4))-1),0)))</f>
        <v>0</v>
      </c>
      <c r="BX238" s="23">
        <f ca="1">SUM(OFFSET('Vacation Tracker'!$Q241:$AD241,0,BX$4))</f>
        <v>0</v>
      </c>
      <c r="BY238" s="26">
        <f t="shared" ref="BY238" ca="1" si="11924">BX238-BZ238</f>
        <v>0</v>
      </c>
      <c r="BZ238" s="26">
        <f t="array" aca="1" ref="BZ238" ca="1">SUM(IF(RIGHT(OFFSET('Vacation Tracker'!$Q241:$AD241,0,BX$4))&lt;&gt;"O",IFERROR(--LEFT(OFFSET('Vacation Tracker'!$Q241:$AD241,0,BX$4),LEN(OFFSET('Vacation Tracker'!$Q241:$AD241,0,BX$4))-1),0)))</f>
        <v>0</v>
      </c>
      <c r="CA238" s="26">
        <f t="array" aca="1" ref="CA238" ca="1">SUM(IF(RIGHT(OFFSET('Vacation Tracker'!$Q241:$AD241,0,BX$4))=CA$8,IFERROR(--LEFT(OFFSET('Vacation Tracker'!$Q241:$AD241,0,BX$4),LEN(OFFSET('Vacation Tracker'!$Q241:$AD241,0,BX$4))-1),0)))</f>
        <v>0</v>
      </c>
      <c r="CB238" s="23">
        <f ca="1">SUM(OFFSET('Vacation Tracker'!$Q241:$AD241,0,CB$4))</f>
        <v>0</v>
      </c>
      <c r="CC238" s="26">
        <f t="shared" ref="CC238" ca="1" si="11925">CB238-CD238</f>
        <v>0</v>
      </c>
      <c r="CD238" s="26">
        <f t="array" aca="1" ref="CD238" ca="1">SUM(IF(RIGHT(OFFSET('Vacation Tracker'!$Q241:$AD241,0,CB$4))&lt;&gt;"O",IFERROR(--LEFT(OFFSET('Vacation Tracker'!$Q241:$AD241,0,CB$4),LEN(OFFSET('Vacation Tracker'!$Q241:$AD241,0,CB$4))-1),0)))</f>
        <v>0</v>
      </c>
      <c r="CE238" s="26">
        <f t="array" aca="1" ref="CE238" ca="1">SUM(IF(RIGHT(OFFSET('Vacation Tracker'!$Q241:$AD241,0,CB$4))=CE$8,IFERROR(--LEFT(OFFSET('Vacation Tracker'!$Q241:$AD241,0,CB$4),LEN(OFFSET('Vacation Tracker'!$Q241:$AD241,0,CB$4))-1),0)))</f>
        <v>0</v>
      </c>
      <c r="CF238" s="23">
        <f ca="1">SUM(OFFSET('Vacation Tracker'!$Q241:$AD241,0,CF$4))</f>
        <v>0</v>
      </c>
      <c r="CG238" s="26">
        <f t="shared" ref="CG238" ca="1" si="11926">CF238-CH238</f>
        <v>0</v>
      </c>
      <c r="CH238" s="26">
        <f t="array" aca="1" ref="CH238" ca="1">SUM(IF(RIGHT(OFFSET('Vacation Tracker'!$Q241:$AD241,0,CF$4))&lt;&gt;"O",IFERROR(--LEFT(OFFSET('Vacation Tracker'!$Q241:$AD241,0,CF$4),LEN(OFFSET('Vacation Tracker'!$Q241:$AD241,0,CF$4))-1),0)))</f>
        <v>0</v>
      </c>
      <c r="CI238" s="26">
        <f t="array" aca="1" ref="CI238" ca="1">SUM(IF(RIGHT(OFFSET('Vacation Tracker'!$Q241:$AD241,0,CF$4))=CI$8,IFERROR(--LEFT(OFFSET('Vacation Tracker'!$Q241:$AD241,0,CF$4),LEN(OFFSET('Vacation Tracker'!$Q241:$AD241,0,CF$4))-1),0)))</f>
        <v>0</v>
      </c>
      <c r="CJ238" s="23">
        <f ca="1">SUM(OFFSET('Vacation Tracker'!$Q241:$AD241,0,CJ$4))</f>
        <v>0</v>
      </c>
      <c r="CK238" s="26">
        <f t="shared" ref="CK238" ca="1" si="11927">CJ238-CL238</f>
        <v>0</v>
      </c>
      <c r="CL238" s="26">
        <f t="array" aca="1" ref="CL238" ca="1">SUM(IF(RIGHT(OFFSET('Vacation Tracker'!$Q241:$AD241,0,CJ$4))&lt;&gt;"O",IFERROR(--LEFT(OFFSET('Vacation Tracker'!$Q241:$AD241,0,CJ$4),LEN(OFFSET('Vacation Tracker'!$Q241:$AD241,0,CJ$4))-1),0)))</f>
        <v>0</v>
      </c>
      <c r="CM238" s="26">
        <f t="array" aca="1" ref="CM238" ca="1">SUM(IF(RIGHT(OFFSET('Vacation Tracker'!$Q241:$AD241,0,CJ$4))=CM$8,IFERROR(--LEFT(OFFSET('Vacation Tracker'!$Q241:$AD241,0,CJ$4),LEN(OFFSET('Vacation Tracker'!$Q241:$AD241,0,CJ$4))-1),0)))</f>
        <v>0</v>
      </c>
      <c r="CN238" s="23">
        <f ca="1">SUM(OFFSET('Vacation Tracker'!$Q241:$AD241,0,CN$4))</f>
        <v>0</v>
      </c>
      <c r="CO238" s="26">
        <f t="shared" ref="CO238" ca="1" si="11928">CN238-CP238</f>
        <v>0</v>
      </c>
      <c r="CP238" s="26">
        <f t="array" aca="1" ref="CP238" ca="1">SUM(IF(RIGHT(OFFSET('Vacation Tracker'!$Q241:$AD241,0,CN$4))&lt;&gt;"O",IFERROR(--LEFT(OFFSET('Vacation Tracker'!$Q241:$AD241,0,CN$4),LEN(OFFSET('Vacation Tracker'!$Q241:$AD241,0,CN$4))-1),0)))</f>
        <v>0</v>
      </c>
      <c r="CQ238" s="26">
        <f t="array" aca="1" ref="CQ238" ca="1">SUM(IF(RIGHT(OFFSET('Vacation Tracker'!$Q241:$AD241,0,CN$4))=CQ$8,IFERROR(--LEFT(OFFSET('Vacation Tracker'!$Q241:$AD241,0,CN$4),LEN(OFFSET('Vacation Tracker'!$Q241:$AD241,0,CN$4))-1),0)))</f>
        <v>0</v>
      </c>
      <c r="CR238" s="23">
        <f ca="1">SUM(OFFSET('Vacation Tracker'!$Q241:$AD241,0,CR$4))</f>
        <v>0</v>
      </c>
      <c r="CS238" s="26">
        <f t="shared" ref="CS238" ca="1" si="11929">CR238-CT238</f>
        <v>0</v>
      </c>
      <c r="CT238" s="26">
        <f t="array" aca="1" ref="CT238" ca="1">SUM(IF(RIGHT(OFFSET('Vacation Tracker'!$Q241:$AD241,0,CR$4))&lt;&gt;"O",IFERROR(--LEFT(OFFSET('Vacation Tracker'!$Q241:$AD241,0,CR$4),LEN(OFFSET('Vacation Tracker'!$Q241:$AD241,0,CR$4))-1),0)))</f>
        <v>0</v>
      </c>
      <c r="CU238" s="26">
        <f t="array" aca="1" ref="CU238" ca="1">SUM(IF(RIGHT(OFFSET('Vacation Tracker'!$Q241:$AD241,0,CR$4))=CU$8,IFERROR(--LEFT(OFFSET('Vacation Tracker'!$Q241:$AD241,0,CR$4),LEN(OFFSET('Vacation Tracker'!$Q241:$AD241,0,CR$4))-1),0)))</f>
        <v>0</v>
      </c>
      <c r="CV238" s="23">
        <f ca="1">SUM(OFFSET('Vacation Tracker'!$Q241:$AD241,0,CV$4))</f>
        <v>0</v>
      </c>
      <c r="CW238" s="26">
        <f t="shared" ref="CW238" ca="1" si="11930">CV238-CX238</f>
        <v>0</v>
      </c>
      <c r="CX238" s="26">
        <f t="array" aca="1" ref="CX238" ca="1">SUM(IF(RIGHT(OFFSET('Vacation Tracker'!$Q241:$AD241,0,CV$4))&lt;&gt;"O",IFERROR(--LEFT(OFFSET('Vacation Tracker'!$Q241:$AD241,0,CV$4),LEN(OFFSET('Vacation Tracker'!$Q241:$AD241,0,CV$4))-1),0)))</f>
        <v>0</v>
      </c>
      <c r="CY238" s="26">
        <f t="array" aca="1" ref="CY238" ca="1">SUM(IF(RIGHT(OFFSET('Vacation Tracker'!$Q241:$AD241,0,CV$4))=CY$8,IFERROR(--LEFT(OFFSET('Vacation Tracker'!$Q241:$AD241,0,CV$4),LEN(OFFSET('Vacation Tracker'!$Q241:$AD241,0,CV$4))-1),0)))</f>
        <v>0</v>
      </c>
      <c r="CZ238" s="23">
        <f ca="1">SUM(OFFSET('Vacation Tracker'!$Q241:$AD241,0,CZ$4))</f>
        <v>0</v>
      </c>
      <c r="DA238" s="26">
        <f t="shared" ref="DA238" ca="1" si="11931">CZ238-DB238</f>
        <v>0</v>
      </c>
      <c r="DB238" s="26">
        <f t="array" aca="1" ref="DB238" ca="1">SUM(IF(RIGHT(OFFSET('Vacation Tracker'!$Q241:$AD241,0,CZ$4))&lt;&gt;"O",IFERROR(--LEFT(OFFSET('Vacation Tracker'!$Q241:$AD241,0,CZ$4),LEN(OFFSET('Vacation Tracker'!$Q241:$AD241,0,CZ$4))-1),0)))</f>
        <v>0</v>
      </c>
      <c r="DC238" s="26">
        <f t="array" aca="1" ref="DC238" ca="1">SUM(IF(RIGHT(OFFSET('Vacation Tracker'!$Q241:$AD241,0,CZ$4))=DC$8,IFERROR(--LEFT(OFFSET('Vacation Tracker'!$Q241:$AD241,0,CZ$4),LEN(OFFSET('Vacation Tracker'!$Q241:$AD241,0,CZ$4))-1),0)))</f>
        <v>0</v>
      </c>
      <c r="DD238" s="23">
        <f ca="1">SUM(OFFSET('Vacation Tracker'!$Q241:$AD241,0,DD$4))</f>
        <v>0</v>
      </c>
      <c r="DE238" s="26">
        <f t="shared" ref="DE238" ca="1" si="11932">DD238-DF238</f>
        <v>0</v>
      </c>
      <c r="DF238" s="26">
        <f t="array" aca="1" ref="DF238" ca="1">SUM(IF(RIGHT(OFFSET('Vacation Tracker'!$Q241:$AD241,0,DD$4))&lt;&gt;"O",IFERROR(--LEFT(OFFSET('Vacation Tracker'!$Q241:$AD241,0,DD$4),LEN(OFFSET('Vacation Tracker'!$Q241:$AD241,0,DD$4))-1),0)))</f>
        <v>0</v>
      </c>
      <c r="DG238" s="26">
        <f t="array" aca="1" ref="DG238" ca="1">SUM(IF(RIGHT(OFFSET('Vacation Tracker'!$Q241:$AD241,0,DD$4))=DG$8,IFERROR(--LEFT(OFFSET('Vacation Tracker'!$Q241:$AD241,0,DD$4),LEN(OFFSET('Vacation Tracker'!$Q241:$AD241,0,DD$4))-1),0)))</f>
        <v>0</v>
      </c>
      <c r="DH238" s="23">
        <f ca="1">SUM(OFFSET('Vacation Tracker'!$Q241:$AD241,0,DH$4))</f>
        <v>0</v>
      </c>
      <c r="DI238" s="26">
        <f t="shared" ref="DI238" ca="1" si="11933">DH238-DJ238</f>
        <v>0</v>
      </c>
      <c r="DJ238" s="26">
        <f t="array" aca="1" ref="DJ238" ca="1">SUM(IF(RIGHT(OFFSET('Vacation Tracker'!$Q241:$AD241,0,DH$4))&lt;&gt;"O",IFERROR(--LEFT(OFFSET('Vacation Tracker'!$Q241:$AD241,0,DH$4),LEN(OFFSET('Vacation Tracker'!$Q241:$AD241,0,DH$4))-1),0)))</f>
        <v>0</v>
      </c>
      <c r="DK238" s="26">
        <f t="array" aca="1" ref="DK238" ca="1">SUM(IF(RIGHT(OFFSET('Vacation Tracker'!$Q241:$AD241,0,DH$4))=DK$8,IFERROR(--LEFT(OFFSET('Vacation Tracker'!$Q241:$AD241,0,DH$4),LEN(OFFSET('Vacation Tracker'!$Q241:$AD241,0,DH$4))-1),0)))</f>
        <v>0</v>
      </c>
      <c r="DL238" s="23">
        <f ca="1">SUM(OFFSET('Vacation Tracker'!$Q241:$AD241,0,DL$4))</f>
        <v>0</v>
      </c>
      <c r="DM238" s="26">
        <f t="shared" ref="DM238" ca="1" si="11934">DL238-DN238</f>
        <v>0</v>
      </c>
      <c r="DN238" s="26">
        <f t="array" aca="1" ref="DN238" ca="1">SUM(IF(RIGHT(OFFSET('Vacation Tracker'!$Q241:$AD241,0,DL$4))&lt;&gt;"O",IFERROR(--LEFT(OFFSET('Vacation Tracker'!$Q241:$AD241,0,DL$4),LEN(OFFSET('Vacation Tracker'!$Q241:$AD241,0,DL$4))-1),0)))</f>
        <v>0</v>
      </c>
      <c r="DO238" s="26">
        <f t="array" aca="1" ref="DO238" ca="1">SUM(IF(RIGHT(OFFSET('Vacation Tracker'!$Q241:$AD241,0,DL$4))=DO$8,IFERROR(--LEFT(OFFSET('Vacation Tracker'!$Q241:$AD241,0,DL$4),LEN(OFFSET('Vacation Tracker'!$Q241:$AD241,0,DL$4))-1),0)))</f>
        <v>0</v>
      </c>
      <c r="DP238" s="23">
        <f ca="1">SUM(OFFSET('Vacation Tracker'!$Q241:$AD241,0,DP$4))</f>
        <v>0</v>
      </c>
      <c r="DQ238" s="26">
        <f t="shared" ref="DQ238" ca="1" si="11935">DP238-DR238</f>
        <v>0</v>
      </c>
      <c r="DR238" s="26">
        <f t="array" aca="1" ref="DR238" ca="1">SUM(IF(RIGHT(OFFSET('Vacation Tracker'!$Q241:$AD241,0,DP$4))&lt;&gt;"O",IFERROR(--LEFT(OFFSET('Vacation Tracker'!$Q241:$AD241,0,DP$4),LEN(OFFSET('Vacation Tracker'!$Q241:$AD241,0,DP$4))-1),0)))</f>
        <v>0</v>
      </c>
      <c r="DS238" s="26">
        <f t="array" aca="1" ref="DS238" ca="1">SUM(IF(RIGHT(OFFSET('Vacation Tracker'!$Q241:$AD241,0,DP$4))=DS$8,IFERROR(--LEFT(OFFSET('Vacation Tracker'!$Q241:$AD241,0,DP$4),LEN(OFFSET('Vacation Tracker'!$Q241:$AD241,0,DP$4))-1),0)))</f>
        <v>0</v>
      </c>
      <c r="DT238" s="23">
        <f ca="1">SUM(OFFSET('Vacation Tracker'!$Q241:$AD241,0,DT$4))</f>
        <v>0</v>
      </c>
      <c r="DU238" s="26">
        <f t="shared" ref="DU238" ca="1" si="11936">DT238-DV238</f>
        <v>0</v>
      </c>
      <c r="DV238" s="26">
        <f t="array" aca="1" ref="DV238" ca="1">SUM(IF(RIGHT(OFFSET('Vacation Tracker'!$Q241:$AD241,0,DT$4))&lt;&gt;"O",IFERROR(--LEFT(OFFSET('Vacation Tracker'!$Q241:$AD241,0,DT$4),LEN(OFFSET('Vacation Tracker'!$Q241:$AD241,0,DT$4))-1),0)))</f>
        <v>0</v>
      </c>
      <c r="DW238" s="26">
        <f t="array" aca="1" ref="DW238" ca="1">SUM(IF(RIGHT(OFFSET('Vacation Tracker'!$Q241:$AD241,0,DT$4))=DW$8,IFERROR(--LEFT(OFFSET('Vacation Tracker'!$Q241:$AD241,0,DT$4),LEN(OFFSET('Vacation Tracker'!$Q241:$AD241,0,DT$4))-1),0)))</f>
        <v>0</v>
      </c>
      <c r="DX238" s="23">
        <f ca="1">SUM(OFFSET('Vacation Tracker'!$Q241:$AD241,0,DX$4))</f>
        <v>0</v>
      </c>
      <c r="DY238" s="26">
        <f t="shared" ref="DY238" ca="1" si="11937">DX238-DZ238</f>
        <v>0</v>
      </c>
      <c r="DZ238" s="26">
        <f t="array" aca="1" ref="DZ238" ca="1">SUM(IF(RIGHT(OFFSET('Vacation Tracker'!$Q241:$AD241,0,DX$4))&lt;&gt;"O",IFERROR(--LEFT(OFFSET('Vacation Tracker'!$Q241:$AD241,0,DX$4),LEN(OFFSET('Vacation Tracker'!$Q241:$AD241,0,DX$4))-1),0)))</f>
        <v>0</v>
      </c>
      <c r="EA238" s="26">
        <f t="array" aca="1" ref="EA238" ca="1">SUM(IF(RIGHT(OFFSET('Vacation Tracker'!$Q241:$AD241,0,DX$4))=EA$8,IFERROR(--LEFT(OFFSET('Vacation Tracker'!$Q241:$AD241,0,DX$4),LEN(OFFSET('Vacation Tracker'!$Q241:$AD241,0,DX$4))-1),0)))</f>
        <v>0</v>
      </c>
      <c r="EB238" s="23">
        <f ca="1">SUM(OFFSET('Vacation Tracker'!$Q241:$AD241,0,EB$4))</f>
        <v>0</v>
      </c>
      <c r="EC238" s="26">
        <f t="shared" ref="EC238" ca="1" si="11938">EB238-ED238</f>
        <v>0</v>
      </c>
      <c r="ED238" s="26">
        <f t="array" aca="1" ref="ED238" ca="1">SUM(IF(RIGHT(OFFSET('Vacation Tracker'!$Q241:$AD241,0,EB$4))&lt;&gt;"O",IFERROR(--LEFT(OFFSET('Vacation Tracker'!$Q241:$AD241,0,EB$4),LEN(OFFSET('Vacation Tracker'!$Q241:$AD241,0,EB$4))-1),0)))</f>
        <v>0</v>
      </c>
      <c r="EE238" s="26">
        <f t="array" aca="1" ref="EE238" ca="1">SUM(IF(RIGHT(OFFSET('Vacation Tracker'!$Q241:$AD241,0,EB$4))=EE$8,IFERROR(--LEFT(OFFSET('Vacation Tracker'!$Q241:$AD241,0,EB$4),LEN(OFFSET('Vacation Tracker'!$Q241:$AD241,0,EB$4))-1),0)))</f>
        <v>0</v>
      </c>
      <c r="EF238" s="23">
        <f ca="1">SUM(OFFSET('Vacation Tracker'!$Q241:$AD241,0,EF$4))</f>
        <v>0</v>
      </c>
      <c r="EG238" s="26">
        <f t="shared" ref="EG238" ca="1" si="11939">EF238-EH238</f>
        <v>0</v>
      </c>
      <c r="EH238" s="26">
        <f t="array" aca="1" ref="EH238" ca="1">SUM(IF(RIGHT(OFFSET('Vacation Tracker'!$Q241:$AD241,0,EF$4))&lt;&gt;"O",IFERROR(--LEFT(OFFSET('Vacation Tracker'!$Q241:$AD241,0,EF$4),LEN(OFFSET('Vacation Tracker'!$Q241:$AD241,0,EF$4))-1),0)))</f>
        <v>0</v>
      </c>
      <c r="EI238" s="26">
        <f t="array" aca="1" ref="EI238" ca="1">SUM(IF(RIGHT(OFFSET('Vacation Tracker'!$Q241:$AD241,0,EF$4))=EI$8,IFERROR(--LEFT(OFFSET('Vacation Tracker'!$Q241:$AD241,0,EF$4),LEN(OFFSET('Vacation Tracker'!$Q241:$AD241,0,EF$4))-1),0)))</f>
        <v>0</v>
      </c>
      <c r="EJ238" s="23">
        <f ca="1">SUM(OFFSET('Vacation Tracker'!$Q241:$AD241,0,EJ$4))</f>
        <v>0</v>
      </c>
      <c r="EK238" s="26">
        <f t="shared" ref="EK238" ca="1" si="11940">EJ238-EL238</f>
        <v>0</v>
      </c>
      <c r="EL238" s="26">
        <f t="array" aca="1" ref="EL238" ca="1">SUM(IF(RIGHT(OFFSET('Vacation Tracker'!$Q241:$AD241,0,EJ$4))&lt;&gt;"O",IFERROR(--LEFT(OFFSET('Vacation Tracker'!$Q241:$AD241,0,EJ$4),LEN(OFFSET('Vacation Tracker'!$Q241:$AD241,0,EJ$4))-1),0)))</f>
        <v>0</v>
      </c>
      <c r="EM238" s="26">
        <f t="array" aca="1" ref="EM238" ca="1">SUM(IF(RIGHT(OFFSET('Vacation Tracker'!$Q241:$AD241,0,EJ$4))=EM$8,IFERROR(--LEFT(OFFSET('Vacation Tracker'!$Q241:$AD241,0,EJ$4),LEN(OFFSET('Vacation Tracker'!$Q241:$AD241,0,EJ$4))-1),0)))</f>
        <v>0</v>
      </c>
      <c r="EN238" s="23">
        <f ca="1">SUM(OFFSET('Vacation Tracker'!$Q241:$AD241,0,EN$4))</f>
        <v>0</v>
      </c>
      <c r="EO238" s="26">
        <f t="shared" ref="EO238" ca="1" si="11941">EN238-EP238</f>
        <v>0</v>
      </c>
      <c r="EP238" s="26">
        <f t="array" aca="1" ref="EP238" ca="1">SUM(IF(RIGHT(OFFSET('Vacation Tracker'!$Q241:$AD241,0,EN$4))&lt;&gt;"O",IFERROR(--LEFT(OFFSET('Vacation Tracker'!$Q241:$AD241,0,EN$4),LEN(OFFSET('Vacation Tracker'!$Q241:$AD241,0,EN$4))-1),0)))</f>
        <v>0</v>
      </c>
      <c r="EQ238" s="26">
        <f t="array" aca="1" ref="EQ238" ca="1">SUM(IF(RIGHT(OFFSET('Vacation Tracker'!$Q241:$AD241,0,EN$4))=EQ$8,IFERROR(--LEFT(OFFSET('Vacation Tracker'!$Q241:$AD241,0,EN$4),LEN(OFFSET('Vacation Tracker'!$Q241:$AD241,0,EN$4))-1),0)))</f>
        <v>0</v>
      </c>
      <c r="ER238" s="23">
        <f ca="1">SUM(OFFSET('Vacation Tracker'!$Q241:$AD241,0,ER$4))</f>
        <v>0</v>
      </c>
      <c r="ES238" s="26">
        <f t="shared" ref="ES238" ca="1" si="11942">ER238-ET238</f>
        <v>0</v>
      </c>
      <c r="ET238" s="26">
        <f t="array" aca="1" ref="ET238" ca="1">SUM(IF(RIGHT(OFFSET('Vacation Tracker'!$Q241:$AD241,0,ER$4))&lt;&gt;"O",IFERROR(--LEFT(OFFSET('Vacation Tracker'!$Q241:$AD241,0,ER$4),LEN(OFFSET('Vacation Tracker'!$Q241:$AD241,0,ER$4))-1),0)))</f>
        <v>0</v>
      </c>
      <c r="EU238" s="26">
        <f t="array" aca="1" ref="EU238" ca="1">SUM(IF(RIGHT(OFFSET('Vacation Tracker'!$Q241:$AD241,0,ER$4))=EU$8,IFERROR(--LEFT(OFFSET('Vacation Tracker'!$Q241:$AD241,0,ER$4),LEN(OFFSET('Vacation Tracker'!$Q241:$AD241,0,ER$4))-1),0)))</f>
        <v>0</v>
      </c>
      <c r="EV238" s="23">
        <f ca="1">SUM(OFFSET('Vacation Tracker'!$Q241:$AD241,0,EV$4))</f>
        <v>0</v>
      </c>
      <c r="EW238" s="26">
        <f t="shared" ref="EW238" ca="1" si="11943">EV238-EX238</f>
        <v>0</v>
      </c>
      <c r="EX238" s="26">
        <f t="array" aca="1" ref="EX238" ca="1">SUM(IF(RIGHT(OFFSET('Vacation Tracker'!$Q241:$AD241,0,EV$4))&lt;&gt;"O",IFERROR(--LEFT(OFFSET('Vacation Tracker'!$Q241:$AD241,0,EV$4),LEN(OFFSET('Vacation Tracker'!$Q241:$AD241,0,EV$4))-1),0)))</f>
        <v>0</v>
      </c>
      <c r="EY238" s="26">
        <f t="array" aca="1" ref="EY238" ca="1">SUM(IF(RIGHT(OFFSET('Vacation Tracker'!$Q241:$AD241,0,EV$4))=EY$8,IFERROR(--LEFT(OFFSET('Vacation Tracker'!$Q241:$AD241,0,EV$4),LEN(OFFSET('Vacation Tracker'!$Q241:$AD241,0,EV$4))-1),0)))</f>
        <v>0</v>
      </c>
      <c r="EZ238" s="23">
        <f ca="1">SUM(OFFSET('Vacation Tracker'!$Q241:$AD241,0,EZ$4))</f>
        <v>0</v>
      </c>
      <c r="FA238" s="26">
        <f t="shared" ref="FA238" ca="1" si="11944">EZ238-FB238</f>
        <v>0</v>
      </c>
      <c r="FB238" s="26">
        <f t="array" aca="1" ref="FB238" ca="1">SUM(IF(RIGHT(OFFSET('Vacation Tracker'!$Q241:$AD241,0,EZ$4))&lt;&gt;"O",IFERROR(--LEFT(OFFSET('Vacation Tracker'!$Q241:$AD241,0,EZ$4),LEN(OFFSET('Vacation Tracker'!$Q241:$AD241,0,EZ$4))-1),0)))</f>
        <v>0</v>
      </c>
      <c r="FC238" s="26">
        <f t="array" aca="1" ref="FC238" ca="1">SUM(IF(RIGHT(OFFSET('Vacation Tracker'!$Q241:$AD241,0,EZ$4))=FC$8,IFERROR(--LEFT(OFFSET('Vacation Tracker'!$Q241:$AD241,0,EZ$4),LEN(OFFSET('Vacation Tracker'!$Q241:$AD241,0,EZ$4))-1),0)))</f>
        <v>0</v>
      </c>
      <c r="FD238" s="23">
        <f ca="1">SUM(OFFSET('Vacation Tracker'!$Q241:$AD241,0,FD$4))</f>
        <v>0</v>
      </c>
      <c r="FE238" s="26">
        <f t="shared" ref="FE238" ca="1" si="11945">FD238-FF238</f>
        <v>0</v>
      </c>
      <c r="FF238" s="26">
        <f t="array" aca="1" ref="FF238" ca="1">SUM(IF(RIGHT(OFFSET('Vacation Tracker'!$Q241:$AD241,0,FD$4))&lt;&gt;"O",IFERROR(--LEFT(OFFSET('Vacation Tracker'!$Q241:$AD241,0,FD$4),LEN(OFFSET('Vacation Tracker'!$Q241:$AD241,0,FD$4))-1),0)))</f>
        <v>0</v>
      </c>
      <c r="FG238" s="26">
        <f t="array" aca="1" ref="FG238" ca="1">SUM(IF(RIGHT(OFFSET('Vacation Tracker'!$Q241:$AD241,0,FD$4))=FG$8,IFERROR(--LEFT(OFFSET('Vacation Tracker'!$Q241:$AD241,0,FD$4),LEN(OFFSET('Vacation Tracker'!$Q241:$AD241,0,FD$4))-1),0)))</f>
        <v>0</v>
      </c>
      <c r="FH238" s="23">
        <f ca="1">SUM(OFFSET('Vacation Tracker'!$Q241:$AD241,0,FH$4))</f>
        <v>0</v>
      </c>
      <c r="FI238" s="26">
        <f t="shared" ref="FI238" ca="1" si="11946">FH238-FJ238</f>
        <v>0</v>
      </c>
      <c r="FJ238" s="26">
        <f t="array" aca="1" ref="FJ238" ca="1">SUM(IF(RIGHT(OFFSET('Vacation Tracker'!$Q241:$AD241,0,FH$4))&lt;&gt;"O",IFERROR(--LEFT(OFFSET('Vacation Tracker'!$Q241:$AD241,0,FH$4),LEN(OFFSET('Vacation Tracker'!$Q241:$AD241,0,FH$4))-1),0)))</f>
        <v>0</v>
      </c>
      <c r="FK238" s="26">
        <f t="array" aca="1" ref="FK238" ca="1">SUM(IF(RIGHT(OFFSET('Vacation Tracker'!$Q241:$AD241,0,FH$4))=FK$8,IFERROR(--LEFT(OFFSET('Vacation Tracker'!$Q241:$AD241,0,FH$4),LEN(OFFSET('Vacation Tracker'!$Q241:$AD241,0,FH$4))-1),0)))</f>
        <v>0</v>
      </c>
      <c r="FL238" s="23">
        <f ca="1">SUM(OFFSET('Vacation Tracker'!$Q241:$AD241,0,FL$4))</f>
        <v>0</v>
      </c>
      <c r="FM238" s="26">
        <f t="shared" ref="FM238" ca="1" si="11947">FL238-FN238</f>
        <v>0</v>
      </c>
      <c r="FN238" s="26">
        <f t="array" aca="1" ref="FN238" ca="1">SUM(IF(RIGHT(OFFSET('Vacation Tracker'!$Q241:$AD241,0,FL$4))&lt;&gt;"O",IFERROR(--LEFT(OFFSET('Vacation Tracker'!$Q241:$AD241,0,FL$4),LEN(OFFSET('Vacation Tracker'!$Q241:$AD241,0,FL$4))-1),0)))</f>
        <v>0</v>
      </c>
      <c r="FO238" s="26">
        <f t="array" aca="1" ref="FO238" ca="1">SUM(IF(RIGHT(OFFSET('Vacation Tracker'!$Q241:$AD241,0,FL$4))=FO$8,IFERROR(--LEFT(OFFSET('Vacation Tracker'!$Q241:$AD241,0,FL$4),LEN(OFFSET('Vacation Tracker'!$Q241:$AD241,0,FL$4))-1),0)))</f>
        <v>0</v>
      </c>
      <c r="FP238" s="23">
        <f ca="1">SUM(OFFSET('Vacation Tracker'!$Q241:$AD241,0,FP$4))</f>
        <v>0</v>
      </c>
      <c r="FQ238" s="26">
        <f t="shared" ref="FQ238" ca="1" si="11948">FP238-FR238</f>
        <v>0</v>
      </c>
      <c r="FR238" s="26">
        <f t="array" aca="1" ref="FR238" ca="1">SUM(IF(RIGHT(OFFSET('Vacation Tracker'!$Q241:$AD241,0,FP$4))&lt;&gt;"O",IFERROR(--LEFT(OFFSET('Vacation Tracker'!$Q241:$AD241,0,FP$4),LEN(OFFSET('Vacation Tracker'!$Q241:$AD241,0,FP$4))-1),0)))</f>
        <v>0</v>
      </c>
      <c r="FS238" s="26">
        <f t="array" aca="1" ref="FS238" ca="1">SUM(IF(RIGHT(OFFSET('Vacation Tracker'!$Q241:$AD241,0,FP$4))=FS$8,IFERROR(--LEFT(OFFSET('Vacation Tracker'!$Q241:$AD241,0,FP$4),LEN(OFFSET('Vacation Tracker'!$Q241:$AD241,0,FP$4))-1),0)))</f>
        <v>0</v>
      </c>
      <c r="FT238" s="23">
        <f ca="1">SUM(OFFSET('Vacation Tracker'!$Q241:$AD241,0,FT$4))</f>
        <v>0</v>
      </c>
      <c r="FU238" s="26">
        <f t="shared" ref="FU238" ca="1" si="11949">FT238-FV238</f>
        <v>0</v>
      </c>
      <c r="FV238" s="26">
        <f t="array" aca="1" ref="FV238" ca="1">SUM(IF(RIGHT(OFFSET('Vacation Tracker'!$Q241:$AD241,0,FT$4))&lt;&gt;"O",IFERROR(--LEFT(OFFSET('Vacation Tracker'!$Q241:$AD241,0,FT$4),LEN(OFFSET('Vacation Tracker'!$Q241:$AD241,0,FT$4))-1),0)))</f>
        <v>0</v>
      </c>
      <c r="FW238" s="26">
        <f t="array" aca="1" ref="FW238" ca="1">SUM(IF(RIGHT(OFFSET('Vacation Tracker'!$Q241:$AD241,0,FT$4))=FW$8,IFERROR(--LEFT(OFFSET('Vacation Tracker'!$Q241:$AD241,0,FT$4),LEN(OFFSET('Vacation Tracker'!$Q241:$AD241,0,FT$4))-1),0)))</f>
        <v>0</v>
      </c>
      <c r="FX238" s="23">
        <f ca="1">SUM(OFFSET('Vacation Tracker'!$Q241:$AD241,0,FX$4))</f>
        <v>0</v>
      </c>
      <c r="FY238" s="26">
        <f t="shared" ref="FY238" ca="1" si="11950">FX238-FZ238</f>
        <v>0</v>
      </c>
      <c r="FZ238" s="26">
        <f t="array" aca="1" ref="FZ238" ca="1">SUM(IF(RIGHT(OFFSET('Vacation Tracker'!$Q241:$AD241,0,FX$4))&lt;&gt;"O",IFERROR(--LEFT(OFFSET('Vacation Tracker'!$Q241:$AD241,0,FX$4),LEN(OFFSET('Vacation Tracker'!$Q241:$AD241,0,FX$4))-1),0)))</f>
        <v>0</v>
      </c>
      <c r="GA238" s="26">
        <f t="array" aca="1" ref="GA238" ca="1">SUM(IF(RIGHT(OFFSET('Vacation Tracker'!$Q241:$AD241,0,FX$4))=GA$8,IFERROR(--LEFT(OFFSET('Vacation Tracker'!$Q241:$AD241,0,FX$4),LEN(OFFSET('Vacation Tracker'!$Q241:$AD241,0,FX$4))-1),0)))</f>
        <v>0</v>
      </c>
      <c r="GB238" s="23">
        <f ca="1">SUM(OFFSET('Vacation Tracker'!$Q241:$AD241,0,GB$4))</f>
        <v>0</v>
      </c>
      <c r="GC238" s="26">
        <f t="shared" ref="GC238" ca="1" si="11951">GB238-GD238</f>
        <v>0</v>
      </c>
      <c r="GD238" s="26">
        <f t="array" aca="1" ref="GD238" ca="1">SUM(IF(RIGHT(OFFSET('Vacation Tracker'!$Q241:$AD241,0,GB$4))&lt;&gt;"O",IFERROR(--LEFT(OFFSET('Vacation Tracker'!$Q241:$AD241,0,GB$4),LEN(OFFSET('Vacation Tracker'!$Q241:$AD241,0,GB$4))-1),0)))</f>
        <v>0</v>
      </c>
      <c r="GE238" s="26">
        <f t="array" aca="1" ref="GE238" ca="1">SUM(IF(RIGHT(OFFSET('Vacation Tracker'!$Q241:$AD241,0,GB$4))=GE$8,IFERROR(--LEFT(OFFSET('Vacation Tracker'!$Q241:$AD241,0,GB$4),LEN(OFFSET('Vacation Tracker'!$Q241:$AD241,0,GB$4))-1),0)))</f>
        <v>0</v>
      </c>
      <c r="GF238" s="23">
        <f ca="1">SUM(OFFSET('Vacation Tracker'!$Q241:$AD241,0,GF$4))</f>
        <v>0</v>
      </c>
      <c r="GG238" s="26">
        <f t="shared" ref="GG238" ca="1" si="11952">GF238-GH238</f>
        <v>0</v>
      </c>
      <c r="GH238" s="26">
        <f t="array" aca="1" ref="GH238" ca="1">SUM(IF(RIGHT(OFFSET('Vacation Tracker'!$Q241:$AD241,0,GF$4))&lt;&gt;"O",IFERROR(--LEFT(OFFSET('Vacation Tracker'!$Q241:$AD241,0,GF$4),LEN(OFFSET('Vacation Tracker'!$Q241:$AD241,0,GF$4))-1),0)))</f>
        <v>0</v>
      </c>
      <c r="GI238" s="26">
        <f t="array" aca="1" ref="GI238" ca="1">SUM(IF(RIGHT(OFFSET('Vacation Tracker'!$Q241:$AD241,0,GF$4))=GI$8,IFERROR(--LEFT(OFFSET('Vacation Tracker'!$Q241:$AD241,0,GF$4),LEN(OFFSET('Vacation Tracker'!$Q241:$AD241,0,GF$4))-1),0)))</f>
        <v>0</v>
      </c>
      <c r="GJ238" s="23">
        <f ca="1">SUM(OFFSET('Vacation Tracker'!$Q241:$AD241,0,GJ$4))</f>
        <v>0</v>
      </c>
      <c r="GK238" s="26">
        <f t="shared" ref="GK238" ca="1" si="11953">GJ238-GL238</f>
        <v>0</v>
      </c>
      <c r="GL238" s="26">
        <f t="array" aca="1" ref="GL238" ca="1">SUM(IF(RIGHT(OFFSET('Vacation Tracker'!$Q241:$AD241,0,GJ$4))&lt;&gt;"O",IFERROR(--LEFT(OFFSET('Vacation Tracker'!$Q241:$AD241,0,GJ$4),LEN(OFFSET('Vacation Tracker'!$Q241:$AD241,0,GJ$4))-1),0)))</f>
        <v>0</v>
      </c>
      <c r="GM238" s="26">
        <f t="array" aca="1" ref="GM238" ca="1">SUM(IF(RIGHT(OFFSET('Vacation Tracker'!$Q241:$AD241,0,GJ$4))=GM$8,IFERROR(--LEFT(OFFSET('Vacation Tracker'!$Q241:$AD241,0,GJ$4),LEN(OFFSET('Vacation Tracker'!$Q241:$AD241,0,GJ$4))-1),0)))</f>
        <v>0</v>
      </c>
      <c r="GN238" s="23">
        <f ca="1">SUM(OFFSET('Vacation Tracker'!$Q241:$AD241,0,GN$4))</f>
        <v>0</v>
      </c>
      <c r="GO238" s="26">
        <f t="shared" ref="GO238" ca="1" si="11954">GN238-GP238</f>
        <v>0</v>
      </c>
      <c r="GP238" s="26">
        <f t="array" aca="1" ref="GP238" ca="1">SUM(IF(RIGHT(OFFSET('Vacation Tracker'!$Q241:$AD241,0,GN$4))&lt;&gt;"O",IFERROR(--LEFT(OFFSET('Vacation Tracker'!$Q241:$AD241,0,GN$4),LEN(OFFSET('Vacation Tracker'!$Q241:$AD241,0,GN$4))-1),0)))</f>
        <v>0</v>
      </c>
      <c r="GQ238" s="26">
        <f t="array" aca="1" ref="GQ238" ca="1">SUM(IF(RIGHT(OFFSET('Vacation Tracker'!$Q241:$AD241,0,GN$4))=GQ$8,IFERROR(--LEFT(OFFSET('Vacation Tracker'!$Q241:$AD241,0,GN$4),LEN(OFFSET('Vacation Tracker'!$Q241:$AD241,0,GN$4))-1),0)))</f>
        <v>0</v>
      </c>
      <c r="GR238" s="23">
        <f ca="1">SUM(OFFSET('Vacation Tracker'!$Q241:$AD241,0,GR$4))</f>
        <v>0</v>
      </c>
      <c r="GS238" s="26">
        <f t="shared" ref="GS238" ca="1" si="11955">GR238-GT238</f>
        <v>0</v>
      </c>
      <c r="GT238" s="26">
        <f t="array" aca="1" ref="GT238" ca="1">SUM(IF(RIGHT(OFFSET('Vacation Tracker'!$Q241:$AD241,0,GR$4))&lt;&gt;"O",IFERROR(--LEFT(OFFSET('Vacation Tracker'!$Q241:$AD241,0,GR$4),LEN(OFFSET('Vacation Tracker'!$Q241:$AD241,0,GR$4))-1),0)))</f>
        <v>0</v>
      </c>
      <c r="GU238" s="26">
        <f t="array" aca="1" ref="GU238" ca="1">SUM(IF(RIGHT(OFFSET('Vacation Tracker'!$Q241:$AD241,0,GR$4))=GU$8,IFERROR(--LEFT(OFFSET('Vacation Tracker'!$Q241:$AD241,0,GR$4),LEN(OFFSET('Vacation Tracker'!$Q241:$AD241,0,GR$4))-1),0)))</f>
        <v>0</v>
      </c>
      <c r="GV238" s="23">
        <f ca="1">SUM(OFFSET('Vacation Tracker'!$Q241:$AD241,0,GV$4))</f>
        <v>0</v>
      </c>
      <c r="GW238" s="26">
        <f t="shared" ref="GW238" ca="1" si="11956">GV238-GX238</f>
        <v>0</v>
      </c>
      <c r="GX238" s="26">
        <f t="array" aca="1" ref="GX238" ca="1">SUM(IF(RIGHT(OFFSET('Vacation Tracker'!$Q241:$AD241,0,GV$4))&lt;&gt;"O",IFERROR(--LEFT(OFFSET('Vacation Tracker'!$Q241:$AD241,0,GV$4),LEN(OFFSET('Vacation Tracker'!$Q241:$AD241,0,GV$4))-1),0)))</f>
        <v>0</v>
      </c>
      <c r="GY238" s="26">
        <f t="array" aca="1" ref="GY238" ca="1">SUM(IF(RIGHT(OFFSET('Vacation Tracker'!$Q241:$AD241,0,GV$4))=GY$8,IFERROR(--LEFT(OFFSET('Vacation Tracker'!$Q241:$AD241,0,GV$4),LEN(OFFSET('Vacation Tracker'!$Q241:$AD241,0,GV$4))-1),0)))</f>
        <v>0</v>
      </c>
      <c r="GZ238" s="23">
        <f ca="1">SUM(OFFSET('Vacation Tracker'!$Q241:$AD241,0,GZ$4))</f>
        <v>0</v>
      </c>
      <c r="HA238" s="26">
        <f t="shared" ref="HA238" ca="1" si="11957">GZ238-HB238</f>
        <v>0</v>
      </c>
      <c r="HB238" s="26">
        <f t="array" aca="1" ref="HB238" ca="1">SUM(IF(RIGHT(OFFSET('Vacation Tracker'!$Q241:$AD241,0,GZ$4))&lt;&gt;"O",IFERROR(--LEFT(OFFSET('Vacation Tracker'!$Q241:$AD241,0,GZ$4),LEN(OFFSET('Vacation Tracker'!$Q241:$AD241,0,GZ$4))-1),0)))</f>
        <v>0</v>
      </c>
      <c r="HC238" s="26">
        <f t="array" aca="1" ref="HC238" ca="1">SUM(IF(RIGHT(OFFSET('Vacation Tracker'!$Q241:$AD241,0,GZ$4))=HC$8,IFERROR(--LEFT(OFFSET('Vacation Tracker'!$Q241:$AD241,0,GZ$4),LEN(OFFSET('Vacation Tracker'!$Q241:$AD241,0,GZ$4))-1),0)))</f>
        <v>0</v>
      </c>
      <c r="HD238" s="23">
        <f ca="1">SUM(OFFSET('Vacation Tracker'!$Q241:$AD241,0,HD$4))</f>
        <v>0</v>
      </c>
      <c r="HE238" s="26">
        <f t="shared" ref="HE238" ca="1" si="11958">HD238-HF238</f>
        <v>0</v>
      </c>
      <c r="HF238" s="26">
        <f t="array" aca="1" ref="HF238" ca="1">SUM(IF(RIGHT(OFFSET('Vacation Tracker'!$Q241:$AD241,0,HD$4))&lt;&gt;"O",IFERROR(--LEFT(OFFSET('Vacation Tracker'!$Q241:$AD241,0,HD$4),LEN(OFFSET('Vacation Tracker'!$Q241:$AD241,0,HD$4))-1),0)))</f>
        <v>0</v>
      </c>
      <c r="HG238" s="26">
        <f t="array" aca="1" ref="HG238" ca="1">SUM(IF(RIGHT(OFFSET('Vacation Tracker'!$Q241:$AD241,0,HD$4))=HG$8,IFERROR(--LEFT(OFFSET('Vacation Tracker'!$Q241:$AD241,0,HD$4),LEN(OFFSET('Vacation Tracker'!$Q241:$AD241,0,HD$4))-1),0)))</f>
        <v>0</v>
      </c>
      <c r="HH238" s="23">
        <f ca="1">SUM(OFFSET('Vacation Tracker'!$Q241:$AD241,0,HH$4))</f>
        <v>0</v>
      </c>
      <c r="HI238" s="26">
        <f t="shared" ref="HI238" ca="1" si="11959">HH238-HJ238</f>
        <v>0</v>
      </c>
      <c r="HJ238" s="26">
        <f t="array" aca="1" ref="HJ238" ca="1">SUM(IF(RIGHT(OFFSET('Vacation Tracker'!$Q241:$AD241,0,HH$4))&lt;&gt;"O",IFERROR(--LEFT(OFFSET('Vacation Tracker'!$Q241:$AD241,0,HH$4),LEN(OFFSET('Vacation Tracker'!$Q241:$AD241,0,HH$4))-1),0)))</f>
        <v>0</v>
      </c>
      <c r="HK238" s="26">
        <f t="array" aca="1" ref="HK238" ca="1">SUM(IF(RIGHT(OFFSET('Vacation Tracker'!$Q241:$AD241,0,HH$4))=HK$8,IFERROR(--LEFT(OFFSET('Vacation Tracker'!$Q241:$AD241,0,HH$4),LEN(OFFSET('Vacation Tracker'!$Q241:$AD241,0,HH$4))-1),0)))</f>
        <v>0</v>
      </c>
      <c r="HL238" s="23">
        <f ca="1">SUM(OFFSET('Vacation Tracker'!$Q241:$AD241,0,HL$4))</f>
        <v>0</v>
      </c>
      <c r="HM238" s="26">
        <f t="shared" ref="HM238" ca="1" si="11960">HL238-HN238</f>
        <v>0</v>
      </c>
      <c r="HN238" s="26">
        <f t="array" aca="1" ref="HN238" ca="1">SUM(IF(RIGHT(OFFSET('Vacation Tracker'!$Q241:$AD241,0,HL$4))&lt;&gt;"O",IFERROR(--LEFT(OFFSET('Vacation Tracker'!$Q241:$AD241,0,HL$4),LEN(OFFSET('Vacation Tracker'!$Q241:$AD241,0,HL$4))-1),0)))</f>
        <v>0</v>
      </c>
      <c r="HO238" s="26">
        <f t="array" aca="1" ref="HO238" ca="1">SUM(IF(RIGHT(OFFSET('Vacation Tracker'!$Q241:$AD241,0,HL$4))=HO$8,IFERROR(--LEFT(OFFSET('Vacation Tracker'!$Q241:$AD241,0,HL$4),LEN(OFFSET('Vacation Tracker'!$Q241:$AD241,0,HL$4))-1),0)))</f>
        <v>0</v>
      </c>
      <c r="HP238" s="23">
        <f ca="1">SUM(OFFSET('Vacation Tracker'!$Q241:$AD241,0,HP$4))</f>
        <v>0</v>
      </c>
      <c r="HQ238" s="26">
        <f t="shared" ref="HQ238" ca="1" si="11961">HP238-HR238</f>
        <v>0</v>
      </c>
      <c r="HR238" s="26">
        <f t="array" aca="1" ref="HR238" ca="1">SUM(IF(RIGHT(OFFSET('Vacation Tracker'!$Q241:$AD241,0,HP$4))&lt;&gt;"O",IFERROR(--LEFT(OFFSET('Vacation Tracker'!$Q241:$AD241,0,HP$4),LEN(OFFSET('Vacation Tracker'!$Q241:$AD241,0,HP$4))-1),0)))</f>
        <v>0</v>
      </c>
      <c r="HS238" s="23">
        <f t="array" aca="1" ref="HS238" ca="1">SUM(IF(RIGHT(OFFSET('Vacation Tracker'!$Q241:$AD241,0,HP$4))=HS$8,IFERROR(--LEFT(OFFSET('Vacation Tracker'!$Q241:$AD241,0,HP$4),LEN(OFFSET('Vacation Tracker'!$Q241:$AD241,0,HP$4))-1),0)))</f>
        <v>0</v>
      </c>
    </row>
    <row r="239" spans="2:227" ht="15" customHeight="1" x14ac:dyDescent="0.2">
      <c r="B239" s="23">
        <f>IF('Vacation Tracker'!B242&lt;&gt;"",'Vacation Tracker'!B242,"")</f>
        <v>231</v>
      </c>
      <c r="C239" s="24" t="str">
        <f>IF('Vacation Tracker'!C242&lt;&gt;"",'Vacation Tracker'!C242,"")</f>
        <v/>
      </c>
      <c r="D239" s="25" t="str">
        <f>IF('Vacation Tracker'!D242&lt;&gt;"",'Vacation Tracker'!D242,"")</f>
        <v/>
      </c>
      <c r="E239" s="25" t="str">
        <f>IF('Vacation Tracker'!E242&lt;&gt;"",'Vacation Tracker'!E242,"")</f>
        <v/>
      </c>
      <c r="F239" s="24" t="str">
        <f>IF('Vacation Tracker'!F242&lt;&gt;"",'Vacation Tracker'!F242,"")</f>
        <v/>
      </c>
      <c r="G239" s="24" t="str">
        <f>IF('Vacation Tracker'!G242&lt;&gt;"",'Vacation Tracker'!G242,"")</f>
        <v/>
      </c>
      <c r="H239" s="23" t="str">
        <f t="shared" si="11502"/>
        <v/>
      </c>
      <c r="I239" s="23" t="str">
        <f t="shared" si="11502"/>
        <v/>
      </c>
      <c r="J239" s="23" t="str">
        <f t="shared" si="11502"/>
        <v/>
      </c>
      <c r="K239" s="23" t="str">
        <f t="shared" si="10072"/>
        <v/>
      </c>
      <c r="L239" s="23">
        <f ca="1">SUM(OFFSET('Vacation Tracker'!$Q242:$AD242,0,L$4))</f>
        <v>0</v>
      </c>
      <c r="M239" s="26">
        <f t="shared" ca="1" si="10018"/>
        <v>0</v>
      </c>
      <c r="N239" s="26">
        <f t="array" aca="1" ref="N239" ca="1">SUM(IF(RIGHT(OFFSET('Vacation Tracker'!$Q242:$AD242,0,L$4))&lt;&gt;"O",IFERROR(--LEFT(OFFSET('Vacation Tracker'!$Q242:$AD242,0,L$4),LEN(OFFSET('Vacation Tracker'!$Q242:$AD242,0,L$4))-1),0)))</f>
        <v>0</v>
      </c>
      <c r="O239" s="26">
        <f t="array" aca="1" ref="O239" ca="1">SUM(IF(RIGHT(OFFSET('Vacation Tracker'!$Q242:$AD242,0,L$4))=O$8,IFERROR(--LEFT(OFFSET('Vacation Tracker'!$Q242:$AD242,0,L$4),LEN(OFFSET('Vacation Tracker'!$Q242:$AD242,0,L$4))-1),0)))</f>
        <v>0</v>
      </c>
      <c r="P239" s="23">
        <f ca="1">SUM(OFFSET('Vacation Tracker'!$Q242:$AD242,0,P$4))</f>
        <v>0</v>
      </c>
      <c r="Q239" s="26">
        <f t="shared" ca="1" si="10019"/>
        <v>0</v>
      </c>
      <c r="R239" s="26">
        <f t="array" aca="1" ref="R239" ca="1">SUM(IF(RIGHT(OFFSET('Vacation Tracker'!$Q242:$AD242,0,P$4))&lt;&gt;"O",IFERROR(--LEFT(OFFSET('Vacation Tracker'!$Q242:$AD242,0,P$4),LEN(OFFSET('Vacation Tracker'!$Q242:$AD242,0,P$4))-1),0)))</f>
        <v>0</v>
      </c>
      <c r="S239" s="26">
        <f t="array" aca="1" ref="S239" ca="1">SUM(IF(RIGHT(OFFSET('Vacation Tracker'!$Q242:$AD242,0,P$4))=S$8,IFERROR(--LEFT(OFFSET('Vacation Tracker'!$Q242:$AD242,0,P$4),LEN(OFFSET('Vacation Tracker'!$Q242:$AD242,0,P$4))-1),0)))</f>
        <v>0</v>
      </c>
      <c r="T239" s="23">
        <f ca="1">SUM(OFFSET('Vacation Tracker'!$Q242:$AD242,0,T$4))</f>
        <v>0</v>
      </c>
      <c r="U239" s="26">
        <f t="shared" ca="1" si="10020"/>
        <v>0</v>
      </c>
      <c r="V239" s="26">
        <f t="array" aca="1" ref="V239" ca="1">SUM(IF(RIGHT(OFFSET('Vacation Tracker'!$Q242:$AD242,0,T$4))&lt;&gt;"O",IFERROR(--LEFT(OFFSET('Vacation Tracker'!$Q242:$AD242,0,T$4),LEN(OFFSET('Vacation Tracker'!$Q242:$AD242,0,T$4))-1),0)))</f>
        <v>0</v>
      </c>
      <c r="W239" s="26">
        <f t="array" aca="1" ref="W239" ca="1">SUM(IF(RIGHT(OFFSET('Vacation Tracker'!$Q242:$AD242,0,T$4))=W$8,IFERROR(--LEFT(OFFSET('Vacation Tracker'!$Q242:$AD242,0,T$4),LEN(OFFSET('Vacation Tracker'!$Q242:$AD242,0,T$4))-1),0)))</f>
        <v>0</v>
      </c>
      <c r="X239" s="23">
        <f ca="1">SUM(OFFSET('Vacation Tracker'!$Q242:$AD242,0,X$4))</f>
        <v>0</v>
      </c>
      <c r="Y239" s="26">
        <f t="shared" ref="Y239" ca="1" si="11962">X239-Z239</f>
        <v>0</v>
      </c>
      <c r="Z239" s="26">
        <f t="array" aca="1" ref="Z239" ca="1">SUM(IF(RIGHT(OFFSET('Vacation Tracker'!$Q242:$AD242,0,X$4))&lt;&gt;"O",IFERROR(--LEFT(OFFSET('Vacation Tracker'!$Q242:$AD242,0,X$4),LEN(OFFSET('Vacation Tracker'!$Q242:$AD242,0,X$4))-1),0)))</f>
        <v>0</v>
      </c>
      <c r="AA239" s="26">
        <f t="array" aca="1" ref="AA239" ca="1">SUM(IF(RIGHT(OFFSET('Vacation Tracker'!$Q242:$AD242,0,X$4))=AA$8,IFERROR(--LEFT(OFFSET('Vacation Tracker'!$Q242:$AD242,0,X$4),LEN(OFFSET('Vacation Tracker'!$Q242:$AD242,0,X$4))-1),0)))</f>
        <v>0</v>
      </c>
      <c r="AB239" s="23">
        <f ca="1">SUM(OFFSET('Vacation Tracker'!$Q242:$AD242,0,AB$4))</f>
        <v>0</v>
      </c>
      <c r="AC239" s="26">
        <f t="shared" ref="AC239" ca="1" si="11963">AB239-AD239</f>
        <v>0</v>
      </c>
      <c r="AD239" s="26">
        <f t="array" aca="1" ref="AD239" ca="1">SUM(IF(RIGHT(OFFSET('Vacation Tracker'!$Q242:$AD242,0,AB$4))&lt;&gt;"O",IFERROR(--LEFT(OFFSET('Vacation Tracker'!$Q242:$AD242,0,AB$4),LEN(OFFSET('Vacation Tracker'!$Q242:$AD242,0,AB$4))-1),0)))</f>
        <v>0</v>
      </c>
      <c r="AE239" s="26">
        <f t="array" aca="1" ref="AE239" ca="1">SUM(IF(RIGHT(OFFSET('Vacation Tracker'!$Q242:$AD242,0,AB$4))=AE$8,IFERROR(--LEFT(OFFSET('Vacation Tracker'!$Q242:$AD242,0,AB$4),LEN(OFFSET('Vacation Tracker'!$Q242:$AD242,0,AB$4))-1),0)))</f>
        <v>0</v>
      </c>
      <c r="AF239" s="23">
        <f ca="1">SUM(OFFSET('Vacation Tracker'!$Q242:$AD242,0,AF$4))</f>
        <v>0</v>
      </c>
      <c r="AG239" s="26">
        <f t="shared" ref="AG239" ca="1" si="11964">AF239-AH239</f>
        <v>0</v>
      </c>
      <c r="AH239" s="26">
        <f t="array" aca="1" ref="AH239" ca="1">SUM(IF(RIGHT(OFFSET('Vacation Tracker'!$Q242:$AD242,0,AF$4))&lt;&gt;"O",IFERROR(--LEFT(OFFSET('Vacation Tracker'!$Q242:$AD242,0,AF$4),LEN(OFFSET('Vacation Tracker'!$Q242:$AD242,0,AF$4))-1),0)))</f>
        <v>0</v>
      </c>
      <c r="AI239" s="26">
        <f t="array" aca="1" ref="AI239" ca="1">SUM(IF(RIGHT(OFFSET('Vacation Tracker'!$Q242:$AD242,0,AF$4))=AI$8,IFERROR(--LEFT(OFFSET('Vacation Tracker'!$Q242:$AD242,0,AF$4),LEN(OFFSET('Vacation Tracker'!$Q242:$AD242,0,AF$4))-1),0)))</f>
        <v>0</v>
      </c>
      <c r="AJ239" s="23">
        <f ca="1">SUM(OFFSET('Vacation Tracker'!$Q242:$AD242,0,AJ$4))</f>
        <v>0</v>
      </c>
      <c r="AK239" s="26">
        <f t="shared" ref="AK239" ca="1" si="11965">AJ239-AL239</f>
        <v>0</v>
      </c>
      <c r="AL239" s="26">
        <f t="array" aca="1" ref="AL239" ca="1">SUM(IF(RIGHT(OFFSET('Vacation Tracker'!$Q242:$AD242,0,AJ$4))&lt;&gt;"O",IFERROR(--LEFT(OFFSET('Vacation Tracker'!$Q242:$AD242,0,AJ$4),LEN(OFFSET('Vacation Tracker'!$Q242:$AD242,0,AJ$4))-1),0)))</f>
        <v>0</v>
      </c>
      <c r="AM239" s="26">
        <f t="array" aca="1" ref="AM239" ca="1">SUM(IF(RIGHT(OFFSET('Vacation Tracker'!$Q242:$AD242,0,AJ$4))=AM$8,IFERROR(--LEFT(OFFSET('Vacation Tracker'!$Q242:$AD242,0,AJ$4),LEN(OFFSET('Vacation Tracker'!$Q242:$AD242,0,AJ$4))-1),0)))</f>
        <v>0</v>
      </c>
      <c r="AN239" s="23">
        <f ca="1">SUM(OFFSET('Vacation Tracker'!$Q242:$AD242,0,AN$4))</f>
        <v>0</v>
      </c>
      <c r="AO239" s="26">
        <f t="shared" ref="AO239" ca="1" si="11966">AN239-AP239</f>
        <v>0</v>
      </c>
      <c r="AP239" s="26">
        <f t="array" aca="1" ref="AP239" ca="1">SUM(IF(RIGHT(OFFSET('Vacation Tracker'!$Q242:$AD242,0,AN$4))&lt;&gt;"O",IFERROR(--LEFT(OFFSET('Vacation Tracker'!$Q242:$AD242,0,AN$4),LEN(OFFSET('Vacation Tracker'!$Q242:$AD242,0,AN$4))-1),0)))</f>
        <v>0</v>
      </c>
      <c r="AQ239" s="26">
        <f t="array" aca="1" ref="AQ239" ca="1">SUM(IF(RIGHT(OFFSET('Vacation Tracker'!$Q242:$AD242,0,AN$4))=AQ$8,IFERROR(--LEFT(OFFSET('Vacation Tracker'!$Q242:$AD242,0,AN$4),LEN(OFFSET('Vacation Tracker'!$Q242:$AD242,0,AN$4))-1),0)))</f>
        <v>0</v>
      </c>
      <c r="AR239" s="23">
        <f ca="1">SUM(OFFSET('Vacation Tracker'!$Q242:$AD242,0,AR$4))</f>
        <v>0</v>
      </c>
      <c r="AS239" s="26">
        <f t="shared" ref="AS239" ca="1" si="11967">AR239-AT239</f>
        <v>0</v>
      </c>
      <c r="AT239" s="26">
        <f t="array" aca="1" ref="AT239" ca="1">SUM(IF(RIGHT(OFFSET('Vacation Tracker'!$Q242:$AD242,0,AR$4))&lt;&gt;"O",IFERROR(--LEFT(OFFSET('Vacation Tracker'!$Q242:$AD242,0,AR$4),LEN(OFFSET('Vacation Tracker'!$Q242:$AD242,0,AR$4))-1),0)))</f>
        <v>0</v>
      </c>
      <c r="AU239" s="26">
        <f t="array" aca="1" ref="AU239" ca="1">SUM(IF(RIGHT(OFFSET('Vacation Tracker'!$Q242:$AD242,0,AR$4))=AU$8,IFERROR(--LEFT(OFFSET('Vacation Tracker'!$Q242:$AD242,0,AR$4),LEN(OFFSET('Vacation Tracker'!$Q242:$AD242,0,AR$4))-1),0)))</f>
        <v>0</v>
      </c>
      <c r="AV239" s="23">
        <f ca="1">SUM(OFFSET('Vacation Tracker'!$Q242:$AD242,0,AV$4))</f>
        <v>0</v>
      </c>
      <c r="AW239" s="26">
        <f t="shared" ref="AW239" ca="1" si="11968">AV239-AX239</f>
        <v>0</v>
      </c>
      <c r="AX239" s="26">
        <f t="array" aca="1" ref="AX239" ca="1">SUM(IF(RIGHT(OFFSET('Vacation Tracker'!$Q242:$AD242,0,AV$4))&lt;&gt;"O",IFERROR(--LEFT(OFFSET('Vacation Tracker'!$Q242:$AD242,0,AV$4),LEN(OFFSET('Vacation Tracker'!$Q242:$AD242,0,AV$4))-1),0)))</f>
        <v>0</v>
      </c>
      <c r="AY239" s="26">
        <f t="array" aca="1" ref="AY239" ca="1">SUM(IF(RIGHT(OFFSET('Vacation Tracker'!$Q242:$AD242,0,AV$4))=AY$8,IFERROR(--LEFT(OFFSET('Vacation Tracker'!$Q242:$AD242,0,AV$4),LEN(OFFSET('Vacation Tracker'!$Q242:$AD242,0,AV$4))-1),0)))</f>
        <v>0</v>
      </c>
      <c r="AZ239" s="23">
        <f ca="1">SUM(OFFSET('Vacation Tracker'!$Q242:$AD242,0,AZ$4))</f>
        <v>0</v>
      </c>
      <c r="BA239" s="26">
        <f t="shared" ref="BA239" ca="1" si="11969">AZ239-BB239</f>
        <v>0</v>
      </c>
      <c r="BB239" s="26">
        <f t="array" aca="1" ref="BB239" ca="1">SUM(IF(RIGHT(OFFSET('Vacation Tracker'!$Q242:$AD242,0,AZ$4))&lt;&gt;"O",IFERROR(--LEFT(OFFSET('Vacation Tracker'!$Q242:$AD242,0,AZ$4),LEN(OFFSET('Vacation Tracker'!$Q242:$AD242,0,AZ$4))-1),0)))</f>
        <v>0</v>
      </c>
      <c r="BC239" s="26">
        <f t="array" aca="1" ref="BC239" ca="1">SUM(IF(RIGHT(OFFSET('Vacation Tracker'!$Q242:$AD242,0,AZ$4))=BC$8,IFERROR(--LEFT(OFFSET('Vacation Tracker'!$Q242:$AD242,0,AZ$4),LEN(OFFSET('Vacation Tracker'!$Q242:$AD242,0,AZ$4))-1),0)))</f>
        <v>0</v>
      </c>
      <c r="BD239" s="23">
        <f ca="1">SUM(OFFSET('Vacation Tracker'!$Q242:$AD242,0,BD$4))</f>
        <v>0</v>
      </c>
      <c r="BE239" s="26">
        <f t="shared" ref="BE239" ca="1" si="11970">BD239-BF239</f>
        <v>0</v>
      </c>
      <c r="BF239" s="26">
        <f t="array" aca="1" ref="BF239" ca="1">SUM(IF(RIGHT(OFFSET('Vacation Tracker'!$Q242:$AD242,0,BD$4))&lt;&gt;"O",IFERROR(--LEFT(OFFSET('Vacation Tracker'!$Q242:$AD242,0,BD$4),LEN(OFFSET('Vacation Tracker'!$Q242:$AD242,0,BD$4))-1),0)))</f>
        <v>0</v>
      </c>
      <c r="BG239" s="26">
        <f t="array" aca="1" ref="BG239" ca="1">SUM(IF(RIGHT(OFFSET('Vacation Tracker'!$Q242:$AD242,0,BD$4))=BG$8,IFERROR(--LEFT(OFFSET('Vacation Tracker'!$Q242:$AD242,0,BD$4),LEN(OFFSET('Vacation Tracker'!$Q242:$AD242,0,BD$4))-1),0)))</f>
        <v>0</v>
      </c>
      <c r="BH239" s="23">
        <f ca="1">SUM(OFFSET('Vacation Tracker'!$Q242:$AD242,0,BH$4))</f>
        <v>0</v>
      </c>
      <c r="BI239" s="26">
        <f t="shared" ref="BI239" ca="1" si="11971">BH239-BJ239</f>
        <v>0</v>
      </c>
      <c r="BJ239" s="26">
        <f t="array" aca="1" ref="BJ239" ca="1">SUM(IF(RIGHT(OFFSET('Vacation Tracker'!$Q242:$AD242,0,BH$4))&lt;&gt;"O",IFERROR(--LEFT(OFFSET('Vacation Tracker'!$Q242:$AD242,0,BH$4),LEN(OFFSET('Vacation Tracker'!$Q242:$AD242,0,BH$4))-1),0)))</f>
        <v>0</v>
      </c>
      <c r="BK239" s="26">
        <f t="array" aca="1" ref="BK239" ca="1">SUM(IF(RIGHT(OFFSET('Vacation Tracker'!$Q242:$AD242,0,BH$4))=BK$8,IFERROR(--LEFT(OFFSET('Vacation Tracker'!$Q242:$AD242,0,BH$4),LEN(OFFSET('Vacation Tracker'!$Q242:$AD242,0,BH$4))-1),0)))</f>
        <v>0</v>
      </c>
      <c r="BL239" s="23">
        <f ca="1">SUM(OFFSET('Vacation Tracker'!$Q242:$AD242,0,BL$4))</f>
        <v>0</v>
      </c>
      <c r="BM239" s="26">
        <f t="shared" ref="BM239" ca="1" si="11972">BL239-BN239</f>
        <v>0</v>
      </c>
      <c r="BN239" s="26">
        <f t="array" aca="1" ref="BN239" ca="1">SUM(IF(RIGHT(OFFSET('Vacation Tracker'!$Q242:$AD242,0,BL$4))&lt;&gt;"O",IFERROR(--LEFT(OFFSET('Vacation Tracker'!$Q242:$AD242,0,BL$4),LEN(OFFSET('Vacation Tracker'!$Q242:$AD242,0,BL$4))-1),0)))</f>
        <v>0</v>
      </c>
      <c r="BO239" s="26">
        <f t="array" aca="1" ref="BO239" ca="1">SUM(IF(RIGHT(OFFSET('Vacation Tracker'!$Q242:$AD242,0,BL$4))=BO$8,IFERROR(--LEFT(OFFSET('Vacation Tracker'!$Q242:$AD242,0,BL$4),LEN(OFFSET('Vacation Tracker'!$Q242:$AD242,0,BL$4))-1),0)))</f>
        <v>0</v>
      </c>
      <c r="BP239" s="23">
        <f ca="1">SUM(OFFSET('Vacation Tracker'!$Q242:$AD242,0,BP$4))</f>
        <v>0</v>
      </c>
      <c r="BQ239" s="26">
        <f t="shared" ref="BQ239" ca="1" si="11973">BP239-BR239</f>
        <v>0</v>
      </c>
      <c r="BR239" s="26">
        <f t="array" aca="1" ref="BR239" ca="1">SUM(IF(RIGHT(OFFSET('Vacation Tracker'!$Q242:$AD242,0,BP$4))&lt;&gt;"O",IFERROR(--LEFT(OFFSET('Vacation Tracker'!$Q242:$AD242,0,BP$4),LEN(OFFSET('Vacation Tracker'!$Q242:$AD242,0,BP$4))-1),0)))</f>
        <v>0</v>
      </c>
      <c r="BS239" s="26">
        <f t="array" aca="1" ref="BS239" ca="1">SUM(IF(RIGHT(OFFSET('Vacation Tracker'!$Q242:$AD242,0,BP$4))=BS$8,IFERROR(--LEFT(OFFSET('Vacation Tracker'!$Q242:$AD242,0,BP$4),LEN(OFFSET('Vacation Tracker'!$Q242:$AD242,0,BP$4))-1),0)))</f>
        <v>0</v>
      </c>
      <c r="BT239" s="23">
        <f ca="1">SUM(OFFSET('Vacation Tracker'!$Q242:$AD242,0,BT$4))</f>
        <v>0</v>
      </c>
      <c r="BU239" s="26">
        <f t="shared" ref="BU239" ca="1" si="11974">BT239-BV239</f>
        <v>0</v>
      </c>
      <c r="BV239" s="26">
        <f t="array" aca="1" ref="BV239" ca="1">SUM(IF(RIGHT(OFFSET('Vacation Tracker'!$Q242:$AD242,0,BT$4))&lt;&gt;"O",IFERROR(--LEFT(OFFSET('Vacation Tracker'!$Q242:$AD242,0,BT$4),LEN(OFFSET('Vacation Tracker'!$Q242:$AD242,0,BT$4))-1),0)))</f>
        <v>0</v>
      </c>
      <c r="BW239" s="26">
        <f t="array" aca="1" ref="BW239" ca="1">SUM(IF(RIGHT(OFFSET('Vacation Tracker'!$Q242:$AD242,0,BT$4))=BW$8,IFERROR(--LEFT(OFFSET('Vacation Tracker'!$Q242:$AD242,0,BT$4),LEN(OFFSET('Vacation Tracker'!$Q242:$AD242,0,BT$4))-1),0)))</f>
        <v>0</v>
      </c>
      <c r="BX239" s="23">
        <f ca="1">SUM(OFFSET('Vacation Tracker'!$Q242:$AD242,0,BX$4))</f>
        <v>0</v>
      </c>
      <c r="BY239" s="26">
        <f t="shared" ref="BY239" ca="1" si="11975">BX239-BZ239</f>
        <v>0</v>
      </c>
      <c r="BZ239" s="26">
        <f t="array" aca="1" ref="BZ239" ca="1">SUM(IF(RIGHT(OFFSET('Vacation Tracker'!$Q242:$AD242,0,BX$4))&lt;&gt;"O",IFERROR(--LEFT(OFFSET('Vacation Tracker'!$Q242:$AD242,0,BX$4),LEN(OFFSET('Vacation Tracker'!$Q242:$AD242,0,BX$4))-1),0)))</f>
        <v>0</v>
      </c>
      <c r="CA239" s="26">
        <f t="array" aca="1" ref="CA239" ca="1">SUM(IF(RIGHT(OFFSET('Vacation Tracker'!$Q242:$AD242,0,BX$4))=CA$8,IFERROR(--LEFT(OFFSET('Vacation Tracker'!$Q242:$AD242,0,BX$4),LEN(OFFSET('Vacation Tracker'!$Q242:$AD242,0,BX$4))-1),0)))</f>
        <v>0</v>
      </c>
      <c r="CB239" s="23">
        <f ca="1">SUM(OFFSET('Vacation Tracker'!$Q242:$AD242,0,CB$4))</f>
        <v>0</v>
      </c>
      <c r="CC239" s="26">
        <f t="shared" ref="CC239" ca="1" si="11976">CB239-CD239</f>
        <v>0</v>
      </c>
      <c r="CD239" s="26">
        <f t="array" aca="1" ref="CD239" ca="1">SUM(IF(RIGHT(OFFSET('Vacation Tracker'!$Q242:$AD242,0,CB$4))&lt;&gt;"O",IFERROR(--LEFT(OFFSET('Vacation Tracker'!$Q242:$AD242,0,CB$4),LEN(OFFSET('Vacation Tracker'!$Q242:$AD242,0,CB$4))-1),0)))</f>
        <v>0</v>
      </c>
      <c r="CE239" s="26">
        <f t="array" aca="1" ref="CE239" ca="1">SUM(IF(RIGHT(OFFSET('Vacation Tracker'!$Q242:$AD242,0,CB$4))=CE$8,IFERROR(--LEFT(OFFSET('Vacation Tracker'!$Q242:$AD242,0,CB$4),LEN(OFFSET('Vacation Tracker'!$Q242:$AD242,0,CB$4))-1),0)))</f>
        <v>0</v>
      </c>
      <c r="CF239" s="23">
        <f ca="1">SUM(OFFSET('Vacation Tracker'!$Q242:$AD242,0,CF$4))</f>
        <v>0</v>
      </c>
      <c r="CG239" s="26">
        <f t="shared" ref="CG239" ca="1" si="11977">CF239-CH239</f>
        <v>0</v>
      </c>
      <c r="CH239" s="26">
        <f t="array" aca="1" ref="CH239" ca="1">SUM(IF(RIGHT(OFFSET('Vacation Tracker'!$Q242:$AD242,0,CF$4))&lt;&gt;"O",IFERROR(--LEFT(OFFSET('Vacation Tracker'!$Q242:$AD242,0,CF$4),LEN(OFFSET('Vacation Tracker'!$Q242:$AD242,0,CF$4))-1),0)))</f>
        <v>0</v>
      </c>
      <c r="CI239" s="26">
        <f t="array" aca="1" ref="CI239" ca="1">SUM(IF(RIGHT(OFFSET('Vacation Tracker'!$Q242:$AD242,0,CF$4))=CI$8,IFERROR(--LEFT(OFFSET('Vacation Tracker'!$Q242:$AD242,0,CF$4),LEN(OFFSET('Vacation Tracker'!$Q242:$AD242,0,CF$4))-1),0)))</f>
        <v>0</v>
      </c>
      <c r="CJ239" s="23">
        <f ca="1">SUM(OFFSET('Vacation Tracker'!$Q242:$AD242,0,CJ$4))</f>
        <v>0</v>
      </c>
      <c r="CK239" s="26">
        <f t="shared" ref="CK239" ca="1" si="11978">CJ239-CL239</f>
        <v>0</v>
      </c>
      <c r="CL239" s="26">
        <f t="array" aca="1" ref="CL239" ca="1">SUM(IF(RIGHT(OFFSET('Vacation Tracker'!$Q242:$AD242,0,CJ$4))&lt;&gt;"O",IFERROR(--LEFT(OFFSET('Vacation Tracker'!$Q242:$AD242,0,CJ$4),LEN(OFFSET('Vacation Tracker'!$Q242:$AD242,0,CJ$4))-1),0)))</f>
        <v>0</v>
      </c>
      <c r="CM239" s="26">
        <f t="array" aca="1" ref="CM239" ca="1">SUM(IF(RIGHT(OFFSET('Vacation Tracker'!$Q242:$AD242,0,CJ$4))=CM$8,IFERROR(--LEFT(OFFSET('Vacation Tracker'!$Q242:$AD242,0,CJ$4),LEN(OFFSET('Vacation Tracker'!$Q242:$AD242,0,CJ$4))-1),0)))</f>
        <v>0</v>
      </c>
      <c r="CN239" s="23">
        <f ca="1">SUM(OFFSET('Vacation Tracker'!$Q242:$AD242,0,CN$4))</f>
        <v>0</v>
      </c>
      <c r="CO239" s="26">
        <f t="shared" ref="CO239" ca="1" si="11979">CN239-CP239</f>
        <v>0</v>
      </c>
      <c r="CP239" s="26">
        <f t="array" aca="1" ref="CP239" ca="1">SUM(IF(RIGHT(OFFSET('Vacation Tracker'!$Q242:$AD242,0,CN$4))&lt;&gt;"O",IFERROR(--LEFT(OFFSET('Vacation Tracker'!$Q242:$AD242,0,CN$4),LEN(OFFSET('Vacation Tracker'!$Q242:$AD242,0,CN$4))-1),0)))</f>
        <v>0</v>
      </c>
      <c r="CQ239" s="26">
        <f t="array" aca="1" ref="CQ239" ca="1">SUM(IF(RIGHT(OFFSET('Vacation Tracker'!$Q242:$AD242,0,CN$4))=CQ$8,IFERROR(--LEFT(OFFSET('Vacation Tracker'!$Q242:$AD242,0,CN$4),LEN(OFFSET('Vacation Tracker'!$Q242:$AD242,0,CN$4))-1),0)))</f>
        <v>0</v>
      </c>
      <c r="CR239" s="23">
        <f ca="1">SUM(OFFSET('Vacation Tracker'!$Q242:$AD242,0,CR$4))</f>
        <v>0</v>
      </c>
      <c r="CS239" s="26">
        <f t="shared" ref="CS239" ca="1" si="11980">CR239-CT239</f>
        <v>0</v>
      </c>
      <c r="CT239" s="26">
        <f t="array" aca="1" ref="CT239" ca="1">SUM(IF(RIGHT(OFFSET('Vacation Tracker'!$Q242:$AD242,0,CR$4))&lt;&gt;"O",IFERROR(--LEFT(OFFSET('Vacation Tracker'!$Q242:$AD242,0,CR$4),LEN(OFFSET('Vacation Tracker'!$Q242:$AD242,0,CR$4))-1),0)))</f>
        <v>0</v>
      </c>
      <c r="CU239" s="26">
        <f t="array" aca="1" ref="CU239" ca="1">SUM(IF(RIGHT(OFFSET('Vacation Tracker'!$Q242:$AD242,0,CR$4))=CU$8,IFERROR(--LEFT(OFFSET('Vacation Tracker'!$Q242:$AD242,0,CR$4),LEN(OFFSET('Vacation Tracker'!$Q242:$AD242,0,CR$4))-1),0)))</f>
        <v>0</v>
      </c>
      <c r="CV239" s="23">
        <f ca="1">SUM(OFFSET('Vacation Tracker'!$Q242:$AD242,0,CV$4))</f>
        <v>0</v>
      </c>
      <c r="CW239" s="26">
        <f t="shared" ref="CW239" ca="1" si="11981">CV239-CX239</f>
        <v>0</v>
      </c>
      <c r="CX239" s="26">
        <f t="array" aca="1" ref="CX239" ca="1">SUM(IF(RIGHT(OFFSET('Vacation Tracker'!$Q242:$AD242,0,CV$4))&lt;&gt;"O",IFERROR(--LEFT(OFFSET('Vacation Tracker'!$Q242:$AD242,0,CV$4),LEN(OFFSET('Vacation Tracker'!$Q242:$AD242,0,CV$4))-1),0)))</f>
        <v>0</v>
      </c>
      <c r="CY239" s="26">
        <f t="array" aca="1" ref="CY239" ca="1">SUM(IF(RIGHT(OFFSET('Vacation Tracker'!$Q242:$AD242,0,CV$4))=CY$8,IFERROR(--LEFT(OFFSET('Vacation Tracker'!$Q242:$AD242,0,CV$4),LEN(OFFSET('Vacation Tracker'!$Q242:$AD242,0,CV$4))-1),0)))</f>
        <v>0</v>
      </c>
      <c r="CZ239" s="23">
        <f ca="1">SUM(OFFSET('Vacation Tracker'!$Q242:$AD242,0,CZ$4))</f>
        <v>0</v>
      </c>
      <c r="DA239" s="26">
        <f t="shared" ref="DA239" ca="1" si="11982">CZ239-DB239</f>
        <v>0</v>
      </c>
      <c r="DB239" s="26">
        <f t="array" aca="1" ref="DB239" ca="1">SUM(IF(RIGHT(OFFSET('Vacation Tracker'!$Q242:$AD242,0,CZ$4))&lt;&gt;"O",IFERROR(--LEFT(OFFSET('Vacation Tracker'!$Q242:$AD242,0,CZ$4),LEN(OFFSET('Vacation Tracker'!$Q242:$AD242,0,CZ$4))-1),0)))</f>
        <v>0</v>
      </c>
      <c r="DC239" s="26">
        <f t="array" aca="1" ref="DC239" ca="1">SUM(IF(RIGHT(OFFSET('Vacation Tracker'!$Q242:$AD242,0,CZ$4))=DC$8,IFERROR(--LEFT(OFFSET('Vacation Tracker'!$Q242:$AD242,0,CZ$4),LEN(OFFSET('Vacation Tracker'!$Q242:$AD242,0,CZ$4))-1),0)))</f>
        <v>0</v>
      </c>
      <c r="DD239" s="23">
        <f ca="1">SUM(OFFSET('Vacation Tracker'!$Q242:$AD242,0,DD$4))</f>
        <v>0</v>
      </c>
      <c r="DE239" s="26">
        <f t="shared" ref="DE239" ca="1" si="11983">DD239-DF239</f>
        <v>0</v>
      </c>
      <c r="DF239" s="26">
        <f t="array" aca="1" ref="DF239" ca="1">SUM(IF(RIGHT(OFFSET('Vacation Tracker'!$Q242:$AD242,0,DD$4))&lt;&gt;"O",IFERROR(--LEFT(OFFSET('Vacation Tracker'!$Q242:$AD242,0,DD$4),LEN(OFFSET('Vacation Tracker'!$Q242:$AD242,0,DD$4))-1),0)))</f>
        <v>0</v>
      </c>
      <c r="DG239" s="26">
        <f t="array" aca="1" ref="DG239" ca="1">SUM(IF(RIGHT(OFFSET('Vacation Tracker'!$Q242:$AD242,0,DD$4))=DG$8,IFERROR(--LEFT(OFFSET('Vacation Tracker'!$Q242:$AD242,0,DD$4),LEN(OFFSET('Vacation Tracker'!$Q242:$AD242,0,DD$4))-1),0)))</f>
        <v>0</v>
      </c>
      <c r="DH239" s="23">
        <f ca="1">SUM(OFFSET('Vacation Tracker'!$Q242:$AD242,0,DH$4))</f>
        <v>0</v>
      </c>
      <c r="DI239" s="26">
        <f t="shared" ref="DI239" ca="1" si="11984">DH239-DJ239</f>
        <v>0</v>
      </c>
      <c r="DJ239" s="26">
        <f t="array" aca="1" ref="DJ239" ca="1">SUM(IF(RIGHT(OFFSET('Vacation Tracker'!$Q242:$AD242,0,DH$4))&lt;&gt;"O",IFERROR(--LEFT(OFFSET('Vacation Tracker'!$Q242:$AD242,0,DH$4),LEN(OFFSET('Vacation Tracker'!$Q242:$AD242,0,DH$4))-1),0)))</f>
        <v>0</v>
      </c>
      <c r="DK239" s="26">
        <f t="array" aca="1" ref="DK239" ca="1">SUM(IF(RIGHT(OFFSET('Vacation Tracker'!$Q242:$AD242,0,DH$4))=DK$8,IFERROR(--LEFT(OFFSET('Vacation Tracker'!$Q242:$AD242,0,DH$4),LEN(OFFSET('Vacation Tracker'!$Q242:$AD242,0,DH$4))-1),0)))</f>
        <v>0</v>
      </c>
      <c r="DL239" s="23">
        <f ca="1">SUM(OFFSET('Vacation Tracker'!$Q242:$AD242,0,DL$4))</f>
        <v>0</v>
      </c>
      <c r="DM239" s="26">
        <f t="shared" ref="DM239" ca="1" si="11985">DL239-DN239</f>
        <v>0</v>
      </c>
      <c r="DN239" s="26">
        <f t="array" aca="1" ref="DN239" ca="1">SUM(IF(RIGHT(OFFSET('Vacation Tracker'!$Q242:$AD242,0,DL$4))&lt;&gt;"O",IFERROR(--LEFT(OFFSET('Vacation Tracker'!$Q242:$AD242,0,DL$4),LEN(OFFSET('Vacation Tracker'!$Q242:$AD242,0,DL$4))-1),0)))</f>
        <v>0</v>
      </c>
      <c r="DO239" s="26">
        <f t="array" aca="1" ref="DO239" ca="1">SUM(IF(RIGHT(OFFSET('Vacation Tracker'!$Q242:$AD242,0,DL$4))=DO$8,IFERROR(--LEFT(OFFSET('Vacation Tracker'!$Q242:$AD242,0,DL$4),LEN(OFFSET('Vacation Tracker'!$Q242:$AD242,0,DL$4))-1),0)))</f>
        <v>0</v>
      </c>
      <c r="DP239" s="23">
        <f ca="1">SUM(OFFSET('Vacation Tracker'!$Q242:$AD242,0,DP$4))</f>
        <v>0</v>
      </c>
      <c r="DQ239" s="26">
        <f t="shared" ref="DQ239" ca="1" si="11986">DP239-DR239</f>
        <v>0</v>
      </c>
      <c r="DR239" s="26">
        <f t="array" aca="1" ref="DR239" ca="1">SUM(IF(RIGHT(OFFSET('Vacation Tracker'!$Q242:$AD242,0,DP$4))&lt;&gt;"O",IFERROR(--LEFT(OFFSET('Vacation Tracker'!$Q242:$AD242,0,DP$4),LEN(OFFSET('Vacation Tracker'!$Q242:$AD242,0,DP$4))-1),0)))</f>
        <v>0</v>
      </c>
      <c r="DS239" s="26">
        <f t="array" aca="1" ref="DS239" ca="1">SUM(IF(RIGHT(OFFSET('Vacation Tracker'!$Q242:$AD242,0,DP$4))=DS$8,IFERROR(--LEFT(OFFSET('Vacation Tracker'!$Q242:$AD242,0,DP$4),LEN(OFFSET('Vacation Tracker'!$Q242:$AD242,0,DP$4))-1),0)))</f>
        <v>0</v>
      </c>
      <c r="DT239" s="23">
        <f ca="1">SUM(OFFSET('Vacation Tracker'!$Q242:$AD242,0,DT$4))</f>
        <v>0</v>
      </c>
      <c r="DU239" s="26">
        <f t="shared" ref="DU239" ca="1" si="11987">DT239-DV239</f>
        <v>0</v>
      </c>
      <c r="DV239" s="26">
        <f t="array" aca="1" ref="DV239" ca="1">SUM(IF(RIGHT(OFFSET('Vacation Tracker'!$Q242:$AD242,0,DT$4))&lt;&gt;"O",IFERROR(--LEFT(OFFSET('Vacation Tracker'!$Q242:$AD242,0,DT$4),LEN(OFFSET('Vacation Tracker'!$Q242:$AD242,0,DT$4))-1),0)))</f>
        <v>0</v>
      </c>
      <c r="DW239" s="26">
        <f t="array" aca="1" ref="DW239" ca="1">SUM(IF(RIGHT(OFFSET('Vacation Tracker'!$Q242:$AD242,0,DT$4))=DW$8,IFERROR(--LEFT(OFFSET('Vacation Tracker'!$Q242:$AD242,0,DT$4),LEN(OFFSET('Vacation Tracker'!$Q242:$AD242,0,DT$4))-1),0)))</f>
        <v>0</v>
      </c>
      <c r="DX239" s="23">
        <f ca="1">SUM(OFFSET('Vacation Tracker'!$Q242:$AD242,0,DX$4))</f>
        <v>0</v>
      </c>
      <c r="DY239" s="26">
        <f t="shared" ref="DY239" ca="1" si="11988">DX239-DZ239</f>
        <v>0</v>
      </c>
      <c r="DZ239" s="26">
        <f t="array" aca="1" ref="DZ239" ca="1">SUM(IF(RIGHT(OFFSET('Vacation Tracker'!$Q242:$AD242,0,DX$4))&lt;&gt;"O",IFERROR(--LEFT(OFFSET('Vacation Tracker'!$Q242:$AD242,0,DX$4),LEN(OFFSET('Vacation Tracker'!$Q242:$AD242,0,DX$4))-1),0)))</f>
        <v>0</v>
      </c>
      <c r="EA239" s="26">
        <f t="array" aca="1" ref="EA239" ca="1">SUM(IF(RIGHT(OFFSET('Vacation Tracker'!$Q242:$AD242,0,DX$4))=EA$8,IFERROR(--LEFT(OFFSET('Vacation Tracker'!$Q242:$AD242,0,DX$4),LEN(OFFSET('Vacation Tracker'!$Q242:$AD242,0,DX$4))-1),0)))</f>
        <v>0</v>
      </c>
      <c r="EB239" s="23">
        <f ca="1">SUM(OFFSET('Vacation Tracker'!$Q242:$AD242,0,EB$4))</f>
        <v>0</v>
      </c>
      <c r="EC239" s="26">
        <f t="shared" ref="EC239" ca="1" si="11989">EB239-ED239</f>
        <v>0</v>
      </c>
      <c r="ED239" s="26">
        <f t="array" aca="1" ref="ED239" ca="1">SUM(IF(RIGHT(OFFSET('Vacation Tracker'!$Q242:$AD242,0,EB$4))&lt;&gt;"O",IFERROR(--LEFT(OFFSET('Vacation Tracker'!$Q242:$AD242,0,EB$4),LEN(OFFSET('Vacation Tracker'!$Q242:$AD242,0,EB$4))-1),0)))</f>
        <v>0</v>
      </c>
      <c r="EE239" s="26">
        <f t="array" aca="1" ref="EE239" ca="1">SUM(IF(RIGHT(OFFSET('Vacation Tracker'!$Q242:$AD242,0,EB$4))=EE$8,IFERROR(--LEFT(OFFSET('Vacation Tracker'!$Q242:$AD242,0,EB$4),LEN(OFFSET('Vacation Tracker'!$Q242:$AD242,0,EB$4))-1),0)))</f>
        <v>0</v>
      </c>
      <c r="EF239" s="23">
        <f ca="1">SUM(OFFSET('Vacation Tracker'!$Q242:$AD242,0,EF$4))</f>
        <v>0</v>
      </c>
      <c r="EG239" s="26">
        <f t="shared" ref="EG239" ca="1" si="11990">EF239-EH239</f>
        <v>0</v>
      </c>
      <c r="EH239" s="26">
        <f t="array" aca="1" ref="EH239" ca="1">SUM(IF(RIGHT(OFFSET('Vacation Tracker'!$Q242:$AD242,0,EF$4))&lt;&gt;"O",IFERROR(--LEFT(OFFSET('Vacation Tracker'!$Q242:$AD242,0,EF$4),LEN(OFFSET('Vacation Tracker'!$Q242:$AD242,0,EF$4))-1),0)))</f>
        <v>0</v>
      </c>
      <c r="EI239" s="26">
        <f t="array" aca="1" ref="EI239" ca="1">SUM(IF(RIGHT(OFFSET('Vacation Tracker'!$Q242:$AD242,0,EF$4))=EI$8,IFERROR(--LEFT(OFFSET('Vacation Tracker'!$Q242:$AD242,0,EF$4),LEN(OFFSET('Vacation Tracker'!$Q242:$AD242,0,EF$4))-1),0)))</f>
        <v>0</v>
      </c>
      <c r="EJ239" s="23">
        <f ca="1">SUM(OFFSET('Vacation Tracker'!$Q242:$AD242,0,EJ$4))</f>
        <v>0</v>
      </c>
      <c r="EK239" s="26">
        <f t="shared" ref="EK239" ca="1" si="11991">EJ239-EL239</f>
        <v>0</v>
      </c>
      <c r="EL239" s="26">
        <f t="array" aca="1" ref="EL239" ca="1">SUM(IF(RIGHT(OFFSET('Vacation Tracker'!$Q242:$AD242,0,EJ$4))&lt;&gt;"O",IFERROR(--LEFT(OFFSET('Vacation Tracker'!$Q242:$AD242,0,EJ$4),LEN(OFFSET('Vacation Tracker'!$Q242:$AD242,0,EJ$4))-1),0)))</f>
        <v>0</v>
      </c>
      <c r="EM239" s="26">
        <f t="array" aca="1" ref="EM239" ca="1">SUM(IF(RIGHT(OFFSET('Vacation Tracker'!$Q242:$AD242,0,EJ$4))=EM$8,IFERROR(--LEFT(OFFSET('Vacation Tracker'!$Q242:$AD242,0,EJ$4),LEN(OFFSET('Vacation Tracker'!$Q242:$AD242,0,EJ$4))-1),0)))</f>
        <v>0</v>
      </c>
      <c r="EN239" s="23">
        <f ca="1">SUM(OFFSET('Vacation Tracker'!$Q242:$AD242,0,EN$4))</f>
        <v>0</v>
      </c>
      <c r="EO239" s="26">
        <f t="shared" ref="EO239" ca="1" si="11992">EN239-EP239</f>
        <v>0</v>
      </c>
      <c r="EP239" s="26">
        <f t="array" aca="1" ref="EP239" ca="1">SUM(IF(RIGHT(OFFSET('Vacation Tracker'!$Q242:$AD242,0,EN$4))&lt;&gt;"O",IFERROR(--LEFT(OFFSET('Vacation Tracker'!$Q242:$AD242,0,EN$4),LEN(OFFSET('Vacation Tracker'!$Q242:$AD242,0,EN$4))-1),0)))</f>
        <v>0</v>
      </c>
      <c r="EQ239" s="26">
        <f t="array" aca="1" ref="EQ239" ca="1">SUM(IF(RIGHT(OFFSET('Vacation Tracker'!$Q242:$AD242,0,EN$4))=EQ$8,IFERROR(--LEFT(OFFSET('Vacation Tracker'!$Q242:$AD242,0,EN$4),LEN(OFFSET('Vacation Tracker'!$Q242:$AD242,0,EN$4))-1),0)))</f>
        <v>0</v>
      </c>
      <c r="ER239" s="23">
        <f ca="1">SUM(OFFSET('Vacation Tracker'!$Q242:$AD242,0,ER$4))</f>
        <v>0</v>
      </c>
      <c r="ES239" s="26">
        <f t="shared" ref="ES239" ca="1" si="11993">ER239-ET239</f>
        <v>0</v>
      </c>
      <c r="ET239" s="26">
        <f t="array" aca="1" ref="ET239" ca="1">SUM(IF(RIGHT(OFFSET('Vacation Tracker'!$Q242:$AD242,0,ER$4))&lt;&gt;"O",IFERROR(--LEFT(OFFSET('Vacation Tracker'!$Q242:$AD242,0,ER$4),LEN(OFFSET('Vacation Tracker'!$Q242:$AD242,0,ER$4))-1),0)))</f>
        <v>0</v>
      </c>
      <c r="EU239" s="26">
        <f t="array" aca="1" ref="EU239" ca="1">SUM(IF(RIGHT(OFFSET('Vacation Tracker'!$Q242:$AD242,0,ER$4))=EU$8,IFERROR(--LEFT(OFFSET('Vacation Tracker'!$Q242:$AD242,0,ER$4),LEN(OFFSET('Vacation Tracker'!$Q242:$AD242,0,ER$4))-1),0)))</f>
        <v>0</v>
      </c>
      <c r="EV239" s="23">
        <f ca="1">SUM(OFFSET('Vacation Tracker'!$Q242:$AD242,0,EV$4))</f>
        <v>0</v>
      </c>
      <c r="EW239" s="26">
        <f t="shared" ref="EW239" ca="1" si="11994">EV239-EX239</f>
        <v>0</v>
      </c>
      <c r="EX239" s="26">
        <f t="array" aca="1" ref="EX239" ca="1">SUM(IF(RIGHT(OFFSET('Vacation Tracker'!$Q242:$AD242,0,EV$4))&lt;&gt;"O",IFERROR(--LEFT(OFFSET('Vacation Tracker'!$Q242:$AD242,0,EV$4),LEN(OFFSET('Vacation Tracker'!$Q242:$AD242,0,EV$4))-1),0)))</f>
        <v>0</v>
      </c>
      <c r="EY239" s="26">
        <f t="array" aca="1" ref="EY239" ca="1">SUM(IF(RIGHT(OFFSET('Vacation Tracker'!$Q242:$AD242,0,EV$4))=EY$8,IFERROR(--LEFT(OFFSET('Vacation Tracker'!$Q242:$AD242,0,EV$4),LEN(OFFSET('Vacation Tracker'!$Q242:$AD242,0,EV$4))-1),0)))</f>
        <v>0</v>
      </c>
      <c r="EZ239" s="23">
        <f ca="1">SUM(OFFSET('Vacation Tracker'!$Q242:$AD242,0,EZ$4))</f>
        <v>0</v>
      </c>
      <c r="FA239" s="26">
        <f t="shared" ref="FA239" ca="1" si="11995">EZ239-FB239</f>
        <v>0</v>
      </c>
      <c r="FB239" s="26">
        <f t="array" aca="1" ref="FB239" ca="1">SUM(IF(RIGHT(OFFSET('Vacation Tracker'!$Q242:$AD242,0,EZ$4))&lt;&gt;"O",IFERROR(--LEFT(OFFSET('Vacation Tracker'!$Q242:$AD242,0,EZ$4),LEN(OFFSET('Vacation Tracker'!$Q242:$AD242,0,EZ$4))-1),0)))</f>
        <v>0</v>
      </c>
      <c r="FC239" s="26">
        <f t="array" aca="1" ref="FC239" ca="1">SUM(IF(RIGHT(OFFSET('Vacation Tracker'!$Q242:$AD242,0,EZ$4))=FC$8,IFERROR(--LEFT(OFFSET('Vacation Tracker'!$Q242:$AD242,0,EZ$4),LEN(OFFSET('Vacation Tracker'!$Q242:$AD242,0,EZ$4))-1),0)))</f>
        <v>0</v>
      </c>
      <c r="FD239" s="23">
        <f ca="1">SUM(OFFSET('Vacation Tracker'!$Q242:$AD242,0,FD$4))</f>
        <v>0</v>
      </c>
      <c r="FE239" s="26">
        <f t="shared" ref="FE239" ca="1" si="11996">FD239-FF239</f>
        <v>0</v>
      </c>
      <c r="FF239" s="26">
        <f t="array" aca="1" ref="FF239" ca="1">SUM(IF(RIGHT(OFFSET('Vacation Tracker'!$Q242:$AD242,0,FD$4))&lt;&gt;"O",IFERROR(--LEFT(OFFSET('Vacation Tracker'!$Q242:$AD242,0,FD$4),LEN(OFFSET('Vacation Tracker'!$Q242:$AD242,0,FD$4))-1),0)))</f>
        <v>0</v>
      </c>
      <c r="FG239" s="26">
        <f t="array" aca="1" ref="FG239" ca="1">SUM(IF(RIGHT(OFFSET('Vacation Tracker'!$Q242:$AD242,0,FD$4))=FG$8,IFERROR(--LEFT(OFFSET('Vacation Tracker'!$Q242:$AD242,0,FD$4),LEN(OFFSET('Vacation Tracker'!$Q242:$AD242,0,FD$4))-1),0)))</f>
        <v>0</v>
      </c>
      <c r="FH239" s="23">
        <f ca="1">SUM(OFFSET('Vacation Tracker'!$Q242:$AD242,0,FH$4))</f>
        <v>0</v>
      </c>
      <c r="FI239" s="26">
        <f t="shared" ref="FI239" ca="1" si="11997">FH239-FJ239</f>
        <v>0</v>
      </c>
      <c r="FJ239" s="26">
        <f t="array" aca="1" ref="FJ239" ca="1">SUM(IF(RIGHT(OFFSET('Vacation Tracker'!$Q242:$AD242,0,FH$4))&lt;&gt;"O",IFERROR(--LEFT(OFFSET('Vacation Tracker'!$Q242:$AD242,0,FH$4),LEN(OFFSET('Vacation Tracker'!$Q242:$AD242,0,FH$4))-1),0)))</f>
        <v>0</v>
      </c>
      <c r="FK239" s="26">
        <f t="array" aca="1" ref="FK239" ca="1">SUM(IF(RIGHT(OFFSET('Vacation Tracker'!$Q242:$AD242,0,FH$4))=FK$8,IFERROR(--LEFT(OFFSET('Vacation Tracker'!$Q242:$AD242,0,FH$4),LEN(OFFSET('Vacation Tracker'!$Q242:$AD242,0,FH$4))-1),0)))</f>
        <v>0</v>
      </c>
      <c r="FL239" s="23">
        <f ca="1">SUM(OFFSET('Vacation Tracker'!$Q242:$AD242,0,FL$4))</f>
        <v>0</v>
      </c>
      <c r="FM239" s="26">
        <f t="shared" ref="FM239" ca="1" si="11998">FL239-FN239</f>
        <v>0</v>
      </c>
      <c r="FN239" s="26">
        <f t="array" aca="1" ref="FN239" ca="1">SUM(IF(RIGHT(OFFSET('Vacation Tracker'!$Q242:$AD242,0,FL$4))&lt;&gt;"O",IFERROR(--LEFT(OFFSET('Vacation Tracker'!$Q242:$AD242,0,FL$4),LEN(OFFSET('Vacation Tracker'!$Q242:$AD242,0,FL$4))-1),0)))</f>
        <v>0</v>
      </c>
      <c r="FO239" s="26">
        <f t="array" aca="1" ref="FO239" ca="1">SUM(IF(RIGHT(OFFSET('Vacation Tracker'!$Q242:$AD242,0,FL$4))=FO$8,IFERROR(--LEFT(OFFSET('Vacation Tracker'!$Q242:$AD242,0,FL$4),LEN(OFFSET('Vacation Tracker'!$Q242:$AD242,0,FL$4))-1),0)))</f>
        <v>0</v>
      </c>
      <c r="FP239" s="23">
        <f ca="1">SUM(OFFSET('Vacation Tracker'!$Q242:$AD242,0,FP$4))</f>
        <v>0</v>
      </c>
      <c r="FQ239" s="26">
        <f t="shared" ref="FQ239" ca="1" si="11999">FP239-FR239</f>
        <v>0</v>
      </c>
      <c r="FR239" s="26">
        <f t="array" aca="1" ref="FR239" ca="1">SUM(IF(RIGHT(OFFSET('Vacation Tracker'!$Q242:$AD242,0,FP$4))&lt;&gt;"O",IFERROR(--LEFT(OFFSET('Vacation Tracker'!$Q242:$AD242,0,FP$4),LEN(OFFSET('Vacation Tracker'!$Q242:$AD242,0,FP$4))-1),0)))</f>
        <v>0</v>
      </c>
      <c r="FS239" s="26">
        <f t="array" aca="1" ref="FS239" ca="1">SUM(IF(RIGHT(OFFSET('Vacation Tracker'!$Q242:$AD242,0,FP$4))=FS$8,IFERROR(--LEFT(OFFSET('Vacation Tracker'!$Q242:$AD242,0,FP$4),LEN(OFFSET('Vacation Tracker'!$Q242:$AD242,0,FP$4))-1),0)))</f>
        <v>0</v>
      </c>
      <c r="FT239" s="23">
        <f ca="1">SUM(OFFSET('Vacation Tracker'!$Q242:$AD242,0,FT$4))</f>
        <v>0</v>
      </c>
      <c r="FU239" s="26">
        <f t="shared" ref="FU239" ca="1" si="12000">FT239-FV239</f>
        <v>0</v>
      </c>
      <c r="FV239" s="26">
        <f t="array" aca="1" ref="FV239" ca="1">SUM(IF(RIGHT(OFFSET('Vacation Tracker'!$Q242:$AD242,0,FT$4))&lt;&gt;"O",IFERROR(--LEFT(OFFSET('Vacation Tracker'!$Q242:$AD242,0,FT$4),LEN(OFFSET('Vacation Tracker'!$Q242:$AD242,0,FT$4))-1),0)))</f>
        <v>0</v>
      </c>
      <c r="FW239" s="26">
        <f t="array" aca="1" ref="FW239" ca="1">SUM(IF(RIGHT(OFFSET('Vacation Tracker'!$Q242:$AD242,0,FT$4))=FW$8,IFERROR(--LEFT(OFFSET('Vacation Tracker'!$Q242:$AD242,0,FT$4),LEN(OFFSET('Vacation Tracker'!$Q242:$AD242,0,FT$4))-1),0)))</f>
        <v>0</v>
      </c>
      <c r="FX239" s="23">
        <f ca="1">SUM(OFFSET('Vacation Tracker'!$Q242:$AD242,0,FX$4))</f>
        <v>0</v>
      </c>
      <c r="FY239" s="26">
        <f t="shared" ref="FY239" ca="1" si="12001">FX239-FZ239</f>
        <v>0</v>
      </c>
      <c r="FZ239" s="26">
        <f t="array" aca="1" ref="FZ239" ca="1">SUM(IF(RIGHT(OFFSET('Vacation Tracker'!$Q242:$AD242,0,FX$4))&lt;&gt;"O",IFERROR(--LEFT(OFFSET('Vacation Tracker'!$Q242:$AD242,0,FX$4),LEN(OFFSET('Vacation Tracker'!$Q242:$AD242,0,FX$4))-1),0)))</f>
        <v>0</v>
      </c>
      <c r="GA239" s="26">
        <f t="array" aca="1" ref="GA239" ca="1">SUM(IF(RIGHT(OFFSET('Vacation Tracker'!$Q242:$AD242,0,FX$4))=GA$8,IFERROR(--LEFT(OFFSET('Vacation Tracker'!$Q242:$AD242,0,FX$4),LEN(OFFSET('Vacation Tracker'!$Q242:$AD242,0,FX$4))-1),0)))</f>
        <v>0</v>
      </c>
      <c r="GB239" s="23">
        <f ca="1">SUM(OFFSET('Vacation Tracker'!$Q242:$AD242,0,GB$4))</f>
        <v>0</v>
      </c>
      <c r="GC239" s="26">
        <f t="shared" ref="GC239" ca="1" si="12002">GB239-GD239</f>
        <v>0</v>
      </c>
      <c r="GD239" s="26">
        <f t="array" aca="1" ref="GD239" ca="1">SUM(IF(RIGHT(OFFSET('Vacation Tracker'!$Q242:$AD242,0,GB$4))&lt;&gt;"O",IFERROR(--LEFT(OFFSET('Vacation Tracker'!$Q242:$AD242,0,GB$4),LEN(OFFSET('Vacation Tracker'!$Q242:$AD242,0,GB$4))-1),0)))</f>
        <v>0</v>
      </c>
      <c r="GE239" s="26">
        <f t="array" aca="1" ref="GE239" ca="1">SUM(IF(RIGHT(OFFSET('Vacation Tracker'!$Q242:$AD242,0,GB$4))=GE$8,IFERROR(--LEFT(OFFSET('Vacation Tracker'!$Q242:$AD242,0,GB$4),LEN(OFFSET('Vacation Tracker'!$Q242:$AD242,0,GB$4))-1),0)))</f>
        <v>0</v>
      </c>
      <c r="GF239" s="23">
        <f ca="1">SUM(OFFSET('Vacation Tracker'!$Q242:$AD242,0,GF$4))</f>
        <v>0</v>
      </c>
      <c r="GG239" s="26">
        <f t="shared" ref="GG239" ca="1" si="12003">GF239-GH239</f>
        <v>0</v>
      </c>
      <c r="GH239" s="26">
        <f t="array" aca="1" ref="GH239" ca="1">SUM(IF(RIGHT(OFFSET('Vacation Tracker'!$Q242:$AD242,0,GF$4))&lt;&gt;"O",IFERROR(--LEFT(OFFSET('Vacation Tracker'!$Q242:$AD242,0,GF$4),LEN(OFFSET('Vacation Tracker'!$Q242:$AD242,0,GF$4))-1),0)))</f>
        <v>0</v>
      </c>
      <c r="GI239" s="26">
        <f t="array" aca="1" ref="GI239" ca="1">SUM(IF(RIGHT(OFFSET('Vacation Tracker'!$Q242:$AD242,0,GF$4))=GI$8,IFERROR(--LEFT(OFFSET('Vacation Tracker'!$Q242:$AD242,0,GF$4),LEN(OFFSET('Vacation Tracker'!$Q242:$AD242,0,GF$4))-1),0)))</f>
        <v>0</v>
      </c>
      <c r="GJ239" s="23">
        <f ca="1">SUM(OFFSET('Vacation Tracker'!$Q242:$AD242,0,GJ$4))</f>
        <v>0</v>
      </c>
      <c r="GK239" s="26">
        <f t="shared" ref="GK239" ca="1" si="12004">GJ239-GL239</f>
        <v>0</v>
      </c>
      <c r="GL239" s="26">
        <f t="array" aca="1" ref="GL239" ca="1">SUM(IF(RIGHT(OFFSET('Vacation Tracker'!$Q242:$AD242,0,GJ$4))&lt;&gt;"O",IFERROR(--LEFT(OFFSET('Vacation Tracker'!$Q242:$AD242,0,GJ$4),LEN(OFFSET('Vacation Tracker'!$Q242:$AD242,0,GJ$4))-1),0)))</f>
        <v>0</v>
      </c>
      <c r="GM239" s="26">
        <f t="array" aca="1" ref="GM239" ca="1">SUM(IF(RIGHT(OFFSET('Vacation Tracker'!$Q242:$AD242,0,GJ$4))=GM$8,IFERROR(--LEFT(OFFSET('Vacation Tracker'!$Q242:$AD242,0,GJ$4),LEN(OFFSET('Vacation Tracker'!$Q242:$AD242,0,GJ$4))-1),0)))</f>
        <v>0</v>
      </c>
      <c r="GN239" s="23">
        <f ca="1">SUM(OFFSET('Vacation Tracker'!$Q242:$AD242,0,GN$4))</f>
        <v>0</v>
      </c>
      <c r="GO239" s="26">
        <f t="shared" ref="GO239" ca="1" si="12005">GN239-GP239</f>
        <v>0</v>
      </c>
      <c r="GP239" s="26">
        <f t="array" aca="1" ref="GP239" ca="1">SUM(IF(RIGHT(OFFSET('Vacation Tracker'!$Q242:$AD242,0,GN$4))&lt;&gt;"O",IFERROR(--LEFT(OFFSET('Vacation Tracker'!$Q242:$AD242,0,GN$4),LEN(OFFSET('Vacation Tracker'!$Q242:$AD242,0,GN$4))-1),0)))</f>
        <v>0</v>
      </c>
      <c r="GQ239" s="26">
        <f t="array" aca="1" ref="GQ239" ca="1">SUM(IF(RIGHT(OFFSET('Vacation Tracker'!$Q242:$AD242,0,GN$4))=GQ$8,IFERROR(--LEFT(OFFSET('Vacation Tracker'!$Q242:$AD242,0,GN$4),LEN(OFFSET('Vacation Tracker'!$Q242:$AD242,0,GN$4))-1),0)))</f>
        <v>0</v>
      </c>
      <c r="GR239" s="23">
        <f ca="1">SUM(OFFSET('Vacation Tracker'!$Q242:$AD242,0,GR$4))</f>
        <v>0</v>
      </c>
      <c r="GS239" s="26">
        <f t="shared" ref="GS239" ca="1" si="12006">GR239-GT239</f>
        <v>0</v>
      </c>
      <c r="GT239" s="26">
        <f t="array" aca="1" ref="GT239" ca="1">SUM(IF(RIGHT(OFFSET('Vacation Tracker'!$Q242:$AD242,0,GR$4))&lt;&gt;"O",IFERROR(--LEFT(OFFSET('Vacation Tracker'!$Q242:$AD242,0,GR$4),LEN(OFFSET('Vacation Tracker'!$Q242:$AD242,0,GR$4))-1),0)))</f>
        <v>0</v>
      </c>
      <c r="GU239" s="26">
        <f t="array" aca="1" ref="GU239" ca="1">SUM(IF(RIGHT(OFFSET('Vacation Tracker'!$Q242:$AD242,0,GR$4))=GU$8,IFERROR(--LEFT(OFFSET('Vacation Tracker'!$Q242:$AD242,0,GR$4),LEN(OFFSET('Vacation Tracker'!$Q242:$AD242,0,GR$4))-1),0)))</f>
        <v>0</v>
      </c>
      <c r="GV239" s="23">
        <f ca="1">SUM(OFFSET('Vacation Tracker'!$Q242:$AD242,0,GV$4))</f>
        <v>0</v>
      </c>
      <c r="GW239" s="26">
        <f t="shared" ref="GW239" ca="1" si="12007">GV239-GX239</f>
        <v>0</v>
      </c>
      <c r="GX239" s="26">
        <f t="array" aca="1" ref="GX239" ca="1">SUM(IF(RIGHT(OFFSET('Vacation Tracker'!$Q242:$AD242,0,GV$4))&lt;&gt;"O",IFERROR(--LEFT(OFFSET('Vacation Tracker'!$Q242:$AD242,0,GV$4),LEN(OFFSET('Vacation Tracker'!$Q242:$AD242,0,GV$4))-1),0)))</f>
        <v>0</v>
      </c>
      <c r="GY239" s="26">
        <f t="array" aca="1" ref="GY239" ca="1">SUM(IF(RIGHT(OFFSET('Vacation Tracker'!$Q242:$AD242,0,GV$4))=GY$8,IFERROR(--LEFT(OFFSET('Vacation Tracker'!$Q242:$AD242,0,GV$4),LEN(OFFSET('Vacation Tracker'!$Q242:$AD242,0,GV$4))-1),0)))</f>
        <v>0</v>
      </c>
      <c r="GZ239" s="23">
        <f ca="1">SUM(OFFSET('Vacation Tracker'!$Q242:$AD242,0,GZ$4))</f>
        <v>0</v>
      </c>
      <c r="HA239" s="26">
        <f t="shared" ref="HA239" ca="1" si="12008">GZ239-HB239</f>
        <v>0</v>
      </c>
      <c r="HB239" s="26">
        <f t="array" aca="1" ref="HB239" ca="1">SUM(IF(RIGHT(OFFSET('Vacation Tracker'!$Q242:$AD242,0,GZ$4))&lt;&gt;"O",IFERROR(--LEFT(OFFSET('Vacation Tracker'!$Q242:$AD242,0,GZ$4),LEN(OFFSET('Vacation Tracker'!$Q242:$AD242,0,GZ$4))-1),0)))</f>
        <v>0</v>
      </c>
      <c r="HC239" s="26">
        <f t="array" aca="1" ref="HC239" ca="1">SUM(IF(RIGHT(OFFSET('Vacation Tracker'!$Q242:$AD242,0,GZ$4))=HC$8,IFERROR(--LEFT(OFFSET('Vacation Tracker'!$Q242:$AD242,0,GZ$4),LEN(OFFSET('Vacation Tracker'!$Q242:$AD242,0,GZ$4))-1),0)))</f>
        <v>0</v>
      </c>
      <c r="HD239" s="23">
        <f ca="1">SUM(OFFSET('Vacation Tracker'!$Q242:$AD242,0,HD$4))</f>
        <v>0</v>
      </c>
      <c r="HE239" s="26">
        <f t="shared" ref="HE239" ca="1" si="12009">HD239-HF239</f>
        <v>0</v>
      </c>
      <c r="HF239" s="26">
        <f t="array" aca="1" ref="HF239" ca="1">SUM(IF(RIGHT(OFFSET('Vacation Tracker'!$Q242:$AD242,0,HD$4))&lt;&gt;"O",IFERROR(--LEFT(OFFSET('Vacation Tracker'!$Q242:$AD242,0,HD$4),LEN(OFFSET('Vacation Tracker'!$Q242:$AD242,0,HD$4))-1),0)))</f>
        <v>0</v>
      </c>
      <c r="HG239" s="26">
        <f t="array" aca="1" ref="HG239" ca="1">SUM(IF(RIGHT(OFFSET('Vacation Tracker'!$Q242:$AD242,0,HD$4))=HG$8,IFERROR(--LEFT(OFFSET('Vacation Tracker'!$Q242:$AD242,0,HD$4),LEN(OFFSET('Vacation Tracker'!$Q242:$AD242,0,HD$4))-1),0)))</f>
        <v>0</v>
      </c>
      <c r="HH239" s="23">
        <f ca="1">SUM(OFFSET('Vacation Tracker'!$Q242:$AD242,0,HH$4))</f>
        <v>0</v>
      </c>
      <c r="HI239" s="26">
        <f t="shared" ref="HI239" ca="1" si="12010">HH239-HJ239</f>
        <v>0</v>
      </c>
      <c r="HJ239" s="26">
        <f t="array" aca="1" ref="HJ239" ca="1">SUM(IF(RIGHT(OFFSET('Vacation Tracker'!$Q242:$AD242,0,HH$4))&lt;&gt;"O",IFERROR(--LEFT(OFFSET('Vacation Tracker'!$Q242:$AD242,0,HH$4),LEN(OFFSET('Vacation Tracker'!$Q242:$AD242,0,HH$4))-1),0)))</f>
        <v>0</v>
      </c>
      <c r="HK239" s="26">
        <f t="array" aca="1" ref="HK239" ca="1">SUM(IF(RIGHT(OFFSET('Vacation Tracker'!$Q242:$AD242,0,HH$4))=HK$8,IFERROR(--LEFT(OFFSET('Vacation Tracker'!$Q242:$AD242,0,HH$4),LEN(OFFSET('Vacation Tracker'!$Q242:$AD242,0,HH$4))-1),0)))</f>
        <v>0</v>
      </c>
      <c r="HL239" s="23">
        <f ca="1">SUM(OFFSET('Vacation Tracker'!$Q242:$AD242,0,HL$4))</f>
        <v>0</v>
      </c>
      <c r="HM239" s="26">
        <f t="shared" ref="HM239" ca="1" si="12011">HL239-HN239</f>
        <v>0</v>
      </c>
      <c r="HN239" s="26">
        <f t="array" aca="1" ref="HN239" ca="1">SUM(IF(RIGHT(OFFSET('Vacation Tracker'!$Q242:$AD242,0,HL$4))&lt;&gt;"O",IFERROR(--LEFT(OFFSET('Vacation Tracker'!$Q242:$AD242,0,HL$4),LEN(OFFSET('Vacation Tracker'!$Q242:$AD242,0,HL$4))-1),0)))</f>
        <v>0</v>
      </c>
      <c r="HO239" s="26">
        <f t="array" aca="1" ref="HO239" ca="1">SUM(IF(RIGHT(OFFSET('Vacation Tracker'!$Q242:$AD242,0,HL$4))=HO$8,IFERROR(--LEFT(OFFSET('Vacation Tracker'!$Q242:$AD242,0,HL$4),LEN(OFFSET('Vacation Tracker'!$Q242:$AD242,0,HL$4))-1),0)))</f>
        <v>0</v>
      </c>
      <c r="HP239" s="23">
        <f ca="1">SUM(OFFSET('Vacation Tracker'!$Q242:$AD242,0,HP$4))</f>
        <v>0</v>
      </c>
      <c r="HQ239" s="26">
        <f t="shared" ref="HQ239" ca="1" si="12012">HP239-HR239</f>
        <v>0</v>
      </c>
      <c r="HR239" s="26">
        <f t="array" aca="1" ref="HR239" ca="1">SUM(IF(RIGHT(OFFSET('Vacation Tracker'!$Q242:$AD242,0,HP$4))&lt;&gt;"O",IFERROR(--LEFT(OFFSET('Vacation Tracker'!$Q242:$AD242,0,HP$4),LEN(OFFSET('Vacation Tracker'!$Q242:$AD242,0,HP$4))-1),0)))</f>
        <v>0</v>
      </c>
      <c r="HS239" s="23">
        <f t="array" aca="1" ref="HS239" ca="1">SUM(IF(RIGHT(OFFSET('Vacation Tracker'!$Q242:$AD242,0,HP$4))=HS$8,IFERROR(--LEFT(OFFSET('Vacation Tracker'!$Q242:$AD242,0,HP$4),LEN(OFFSET('Vacation Tracker'!$Q242:$AD242,0,HP$4))-1),0)))</f>
        <v>0</v>
      </c>
    </row>
    <row r="240" spans="2:227" ht="15" customHeight="1" x14ac:dyDescent="0.2">
      <c r="B240" s="23">
        <f>IF('Vacation Tracker'!B243&lt;&gt;"",'Vacation Tracker'!B243,"")</f>
        <v>232</v>
      </c>
      <c r="C240" s="24" t="str">
        <f>IF('Vacation Tracker'!C243&lt;&gt;"",'Vacation Tracker'!C243,"")</f>
        <v/>
      </c>
      <c r="D240" s="25" t="str">
        <f>IF('Vacation Tracker'!D243&lt;&gt;"",'Vacation Tracker'!D243,"")</f>
        <v/>
      </c>
      <c r="E240" s="25" t="str">
        <f>IF('Vacation Tracker'!E243&lt;&gt;"",'Vacation Tracker'!E243,"")</f>
        <v/>
      </c>
      <c r="F240" s="24" t="str">
        <f>IF('Vacation Tracker'!F243&lt;&gt;"",'Vacation Tracker'!F243,"")</f>
        <v/>
      </c>
      <c r="G240" s="24" t="str">
        <f>IF('Vacation Tracker'!G243&lt;&gt;"",'Vacation Tracker'!G243,"")</f>
        <v/>
      </c>
      <c r="H240" s="23" t="str">
        <f t="shared" si="11502"/>
        <v/>
      </c>
      <c r="I240" s="23" t="str">
        <f t="shared" si="11502"/>
        <v/>
      </c>
      <c r="J240" s="23" t="str">
        <f t="shared" si="11502"/>
        <v/>
      </c>
      <c r="K240" s="23" t="str">
        <f t="shared" si="10072"/>
        <v/>
      </c>
      <c r="L240" s="23">
        <f ca="1">SUM(OFFSET('Vacation Tracker'!$Q243:$AD243,0,L$4))</f>
        <v>0</v>
      </c>
      <c r="M240" s="26">
        <f t="shared" ca="1" si="10018"/>
        <v>0</v>
      </c>
      <c r="N240" s="26">
        <f t="array" aca="1" ref="N240" ca="1">SUM(IF(RIGHT(OFFSET('Vacation Tracker'!$Q243:$AD243,0,L$4))&lt;&gt;"O",IFERROR(--LEFT(OFFSET('Vacation Tracker'!$Q243:$AD243,0,L$4),LEN(OFFSET('Vacation Tracker'!$Q243:$AD243,0,L$4))-1),0)))</f>
        <v>0</v>
      </c>
      <c r="O240" s="26">
        <f t="array" aca="1" ref="O240" ca="1">SUM(IF(RIGHT(OFFSET('Vacation Tracker'!$Q243:$AD243,0,L$4))=O$8,IFERROR(--LEFT(OFFSET('Vacation Tracker'!$Q243:$AD243,0,L$4),LEN(OFFSET('Vacation Tracker'!$Q243:$AD243,0,L$4))-1),0)))</f>
        <v>0</v>
      </c>
      <c r="P240" s="23">
        <f ca="1">SUM(OFFSET('Vacation Tracker'!$Q243:$AD243,0,P$4))</f>
        <v>0</v>
      </c>
      <c r="Q240" s="26">
        <f t="shared" ca="1" si="10019"/>
        <v>0</v>
      </c>
      <c r="R240" s="26">
        <f t="array" aca="1" ref="R240" ca="1">SUM(IF(RIGHT(OFFSET('Vacation Tracker'!$Q243:$AD243,0,P$4))&lt;&gt;"O",IFERROR(--LEFT(OFFSET('Vacation Tracker'!$Q243:$AD243,0,P$4),LEN(OFFSET('Vacation Tracker'!$Q243:$AD243,0,P$4))-1),0)))</f>
        <v>0</v>
      </c>
      <c r="S240" s="26">
        <f t="array" aca="1" ref="S240" ca="1">SUM(IF(RIGHT(OFFSET('Vacation Tracker'!$Q243:$AD243,0,P$4))=S$8,IFERROR(--LEFT(OFFSET('Vacation Tracker'!$Q243:$AD243,0,P$4),LEN(OFFSET('Vacation Tracker'!$Q243:$AD243,0,P$4))-1),0)))</f>
        <v>0</v>
      </c>
      <c r="T240" s="23">
        <f ca="1">SUM(OFFSET('Vacation Tracker'!$Q243:$AD243,0,T$4))</f>
        <v>0</v>
      </c>
      <c r="U240" s="26">
        <f t="shared" ca="1" si="10020"/>
        <v>0</v>
      </c>
      <c r="V240" s="26">
        <f t="array" aca="1" ref="V240" ca="1">SUM(IF(RIGHT(OFFSET('Vacation Tracker'!$Q243:$AD243,0,T$4))&lt;&gt;"O",IFERROR(--LEFT(OFFSET('Vacation Tracker'!$Q243:$AD243,0,T$4),LEN(OFFSET('Vacation Tracker'!$Q243:$AD243,0,T$4))-1),0)))</f>
        <v>0</v>
      </c>
      <c r="W240" s="26">
        <f t="array" aca="1" ref="W240" ca="1">SUM(IF(RIGHT(OFFSET('Vacation Tracker'!$Q243:$AD243,0,T$4))=W$8,IFERROR(--LEFT(OFFSET('Vacation Tracker'!$Q243:$AD243,0,T$4),LEN(OFFSET('Vacation Tracker'!$Q243:$AD243,0,T$4))-1),0)))</f>
        <v>0</v>
      </c>
      <c r="X240" s="23">
        <f ca="1">SUM(OFFSET('Vacation Tracker'!$Q243:$AD243,0,X$4))</f>
        <v>0</v>
      </c>
      <c r="Y240" s="26">
        <f t="shared" ref="Y240" ca="1" si="12013">X240-Z240</f>
        <v>0</v>
      </c>
      <c r="Z240" s="26">
        <f t="array" aca="1" ref="Z240" ca="1">SUM(IF(RIGHT(OFFSET('Vacation Tracker'!$Q243:$AD243,0,X$4))&lt;&gt;"O",IFERROR(--LEFT(OFFSET('Vacation Tracker'!$Q243:$AD243,0,X$4),LEN(OFFSET('Vacation Tracker'!$Q243:$AD243,0,X$4))-1),0)))</f>
        <v>0</v>
      </c>
      <c r="AA240" s="26">
        <f t="array" aca="1" ref="AA240" ca="1">SUM(IF(RIGHT(OFFSET('Vacation Tracker'!$Q243:$AD243,0,X$4))=AA$8,IFERROR(--LEFT(OFFSET('Vacation Tracker'!$Q243:$AD243,0,X$4),LEN(OFFSET('Vacation Tracker'!$Q243:$AD243,0,X$4))-1),0)))</f>
        <v>0</v>
      </c>
      <c r="AB240" s="23">
        <f ca="1">SUM(OFFSET('Vacation Tracker'!$Q243:$AD243,0,AB$4))</f>
        <v>0</v>
      </c>
      <c r="AC240" s="26">
        <f t="shared" ref="AC240" ca="1" si="12014">AB240-AD240</f>
        <v>0</v>
      </c>
      <c r="AD240" s="26">
        <f t="array" aca="1" ref="AD240" ca="1">SUM(IF(RIGHT(OFFSET('Vacation Tracker'!$Q243:$AD243,0,AB$4))&lt;&gt;"O",IFERROR(--LEFT(OFFSET('Vacation Tracker'!$Q243:$AD243,0,AB$4),LEN(OFFSET('Vacation Tracker'!$Q243:$AD243,0,AB$4))-1),0)))</f>
        <v>0</v>
      </c>
      <c r="AE240" s="26">
        <f t="array" aca="1" ref="AE240" ca="1">SUM(IF(RIGHT(OFFSET('Vacation Tracker'!$Q243:$AD243,0,AB$4))=AE$8,IFERROR(--LEFT(OFFSET('Vacation Tracker'!$Q243:$AD243,0,AB$4),LEN(OFFSET('Vacation Tracker'!$Q243:$AD243,0,AB$4))-1),0)))</f>
        <v>0</v>
      </c>
      <c r="AF240" s="23">
        <f ca="1">SUM(OFFSET('Vacation Tracker'!$Q243:$AD243,0,AF$4))</f>
        <v>0</v>
      </c>
      <c r="AG240" s="26">
        <f t="shared" ref="AG240" ca="1" si="12015">AF240-AH240</f>
        <v>0</v>
      </c>
      <c r="AH240" s="26">
        <f t="array" aca="1" ref="AH240" ca="1">SUM(IF(RIGHT(OFFSET('Vacation Tracker'!$Q243:$AD243,0,AF$4))&lt;&gt;"O",IFERROR(--LEFT(OFFSET('Vacation Tracker'!$Q243:$AD243,0,AF$4),LEN(OFFSET('Vacation Tracker'!$Q243:$AD243,0,AF$4))-1),0)))</f>
        <v>0</v>
      </c>
      <c r="AI240" s="26">
        <f t="array" aca="1" ref="AI240" ca="1">SUM(IF(RIGHT(OFFSET('Vacation Tracker'!$Q243:$AD243,0,AF$4))=AI$8,IFERROR(--LEFT(OFFSET('Vacation Tracker'!$Q243:$AD243,0,AF$4),LEN(OFFSET('Vacation Tracker'!$Q243:$AD243,0,AF$4))-1),0)))</f>
        <v>0</v>
      </c>
      <c r="AJ240" s="23">
        <f ca="1">SUM(OFFSET('Vacation Tracker'!$Q243:$AD243,0,AJ$4))</f>
        <v>0</v>
      </c>
      <c r="AK240" s="26">
        <f t="shared" ref="AK240" ca="1" si="12016">AJ240-AL240</f>
        <v>0</v>
      </c>
      <c r="AL240" s="26">
        <f t="array" aca="1" ref="AL240" ca="1">SUM(IF(RIGHT(OFFSET('Vacation Tracker'!$Q243:$AD243,0,AJ$4))&lt;&gt;"O",IFERROR(--LEFT(OFFSET('Vacation Tracker'!$Q243:$AD243,0,AJ$4),LEN(OFFSET('Vacation Tracker'!$Q243:$AD243,0,AJ$4))-1),0)))</f>
        <v>0</v>
      </c>
      <c r="AM240" s="26">
        <f t="array" aca="1" ref="AM240" ca="1">SUM(IF(RIGHT(OFFSET('Vacation Tracker'!$Q243:$AD243,0,AJ$4))=AM$8,IFERROR(--LEFT(OFFSET('Vacation Tracker'!$Q243:$AD243,0,AJ$4),LEN(OFFSET('Vacation Tracker'!$Q243:$AD243,0,AJ$4))-1),0)))</f>
        <v>0</v>
      </c>
      <c r="AN240" s="23">
        <f ca="1">SUM(OFFSET('Vacation Tracker'!$Q243:$AD243,0,AN$4))</f>
        <v>0</v>
      </c>
      <c r="AO240" s="26">
        <f t="shared" ref="AO240" ca="1" si="12017">AN240-AP240</f>
        <v>0</v>
      </c>
      <c r="AP240" s="26">
        <f t="array" aca="1" ref="AP240" ca="1">SUM(IF(RIGHT(OFFSET('Vacation Tracker'!$Q243:$AD243,0,AN$4))&lt;&gt;"O",IFERROR(--LEFT(OFFSET('Vacation Tracker'!$Q243:$AD243,0,AN$4),LEN(OFFSET('Vacation Tracker'!$Q243:$AD243,0,AN$4))-1),0)))</f>
        <v>0</v>
      </c>
      <c r="AQ240" s="26">
        <f t="array" aca="1" ref="AQ240" ca="1">SUM(IF(RIGHT(OFFSET('Vacation Tracker'!$Q243:$AD243,0,AN$4))=AQ$8,IFERROR(--LEFT(OFFSET('Vacation Tracker'!$Q243:$AD243,0,AN$4),LEN(OFFSET('Vacation Tracker'!$Q243:$AD243,0,AN$4))-1),0)))</f>
        <v>0</v>
      </c>
      <c r="AR240" s="23">
        <f ca="1">SUM(OFFSET('Vacation Tracker'!$Q243:$AD243,0,AR$4))</f>
        <v>0</v>
      </c>
      <c r="AS240" s="26">
        <f t="shared" ref="AS240" ca="1" si="12018">AR240-AT240</f>
        <v>0</v>
      </c>
      <c r="AT240" s="26">
        <f t="array" aca="1" ref="AT240" ca="1">SUM(IF(RIGHT(OFFSET('Vacation Tracker'!$Q243:$AD243,0,AR$4))&lt;&gt;"O",IFERROR(--LEFT(OFFSET('Vacation Tracker'!$Q243:$AD243,0,AR$4),LEN(OFFSET('Vacation Tracker'!$Q243:$AD243,0,AR$4))-1),0)))</f>
        <v>0</v>
      </c>
      <c r="AU240" s="26">
        <f t="array" aca="1" ref="AU240" ca="1">SUM(IF(RIGHT(OFFSET('Vacation Tracker'!$Q243:$AD243,0,AR$4))=AU$8,IFERROR(--LEFT(OFFSET('Vacation Tracker'!$Q243:$AD243,0,AR$4),LEN(OFFSET('Vacation Tracker'!$Q243:$AD243,0,AR$4))-1),0)))</f>
        <v>0</v>
      </c>
      <c r="AV240" s="23">
        <f ca="1">SUM(OFFSET('Vacation Tracker'!$Q243:$AD243,0,AV$4))</f>
        <v>0</v>
      </c>
      <c r="AW240" s="26">
        <f t="shared" ref="AW240" ca="1" si="12019">AV240-AX240</f>
        <v>0</v>
      </c>
      <c r="AX240" s="26">
        <f t="array" aca="1" ref="AX240" ca="1">SUM(IF(RIGHT(OFFSET('Vacation Tracker'!$Q243:$AD243,0,AV$4))&lt;&gt;"O",IFERROR(--LEFT(OFFSET('Vacation Tracker'!$Q243:$AD243,0,AV$4),LEN(OFFSET('Vacation Tracker'!$Q243:$AD243,0,AV$4))-1),0)))</f>
        <v>0</v>
      </c>
      <c r="AY240" s="26">
        <f t="array" aca="1" ref="AY240" ca="1">SUM(IF(RIGHT(OFFSET('Vacation Tracker'!$Q243:$AD243,0,AV$4))=AY$8,IFERROR(--LEFT(OFFSET('Vacation Tracker'!$Q243:$AD243,0,AV$4),LEN(OFFSET('Vacation Tracker'!$Q243:$AD243,0,AV$4))-1),0)))</f>
        <v>0</v>
      </c>
      <c r="AZ240" s="23">
        <f ca="1">SUM(OFFSET('Vacation Tracker'!$Q243:$AD243,0,AZ$4))</f>
        <v>0</v>
      </c>
      <c r="BA240" s="26">
        <f t="shared" ref="BA240" ca="1" si="12020">AZ240-BB240</f>
        <v>0</v>
      </c>
      <c r="BB240" s="26">
        <f t="array" aca="1" ref="BB240" ca="1">SUM(IF(RIGHT(OFFSET('Vacation Tracker'!$Q243:$AD243,0,AZ$4))&lt;&gt;"O",IFERROR(--LEFT(OFFSET('Vacation Tracker'!$Q243:$AD243,0,AZ$4),LEN(OFFSET('Vacation Tracker'!$Q243:$AD243,0,AZ$4))-1),0)))</f>
        <v>0</v>
      </c>
      <c r="BC240" s="26">
        <f t="array" aca="1" ref="BC240" ca="1">SUM(IF(RIGHT(OFFSET('Vacation Tracker'!$Q243:$AD243,0,AZ$4))=BC$8,IFERROR(--LEFT(OFFSET('Vacation Tracker'!$Q243:$AD243,0,AZ$4),LEN(OFFSET('Vacation Tracker'!$Q243:$AD243,0,AZ$4))-1),0)))</f>
        <v>0</v>
      </c>
      <c r="BD240" s="23">
        <f ca="1">SUM(OFFSET('Vacation Tracker'!$Q243:$AD243,0,BD$4))</f>
        <v>0</v>
      </c>
      <c r="BE240" s="26">
        <f t="shared" ref="BE240" ca="1" si="12021">BD240-BF240</f>
        <v>0</v>
      </c>
      <c r="BF240" s="26">
        <f t="array" aca="1" ref="BF240" ca="1">SUM(IF(RIGHT(OFFSET('Vacation Tracker'!$Q243:$AD243,0,BD$4))&lt;&gt;"O",IFERROR(--LEFT(OFFSET('Vacation Tracker'!$Q243:$AD243,0,BD$4),LEN(OFFSET('Vacation Tracker'!$Q243:$AD243,0,BD$4))-1),0)))</f>
        <v>0</v>
      </c>
      <c r="BG240" s="26">
        <f t="array" aca="1" ref="BG240" ca="1">SUM(IF(RIGHT(OFFSET('Vacation Tracker'!$Q243:$AD243,0,BD$4))=BG$8,IFERROR(--LEFT(OFFSET('Vacation Tracker'!$Q243:$AD243,0,BD$4),LEN(OFFSET('Vacation Tracker'!$Q243:$AD243,0,BD$4))-1),0)))</f>
        <v>0</v>
      </c>
      <c r="BH240" s="23">
        <f ca="1">SUM(OFFSET('Vacation Tracker'!$Q243:$AD243,0,BH$4))</f>
        <v>0</v>
      </c>
      <c r="BI240" s="26">
        <f t="shared" ref="BI240" ca="1" si="12022">BH240-BJ240</f>
        <v>0</v>
      </c>
      <c r="BJ240" s="26">
        <f t="array" aca="1" ref="BJ240" ca="1">SUM(IF(RIGHT(OFFSET('Vacation Tracker'!$Q243:$AD243,0,BH$4))&lt;&gt;"O",IFERROR(--LEFT(OFFSET('Vacation Tracker'!$Q243:$AD243,0,BH$4),LEN(OFFSET('Vacation Tracker'!$Q243:$AD243,0,BH$4))-1),0)))</f>
        <v>0</v>
      </c>
      <c r="BK240" s="26">
        <f t="array" aca="1" ref="BK240" ca="1">SUM(IF(RIGHT(OFFSET('Vacation Tracker'!$Q243:$AD243,0,BH$4))=BK$8,IFERROR(--LEFT(OFFSET('Vacation Tracker'!$Q243:$AD243,0,BH$4),LEN(OFFSET('Vacation Tracker'!$Q243:$AD243,0,BH$4))-1),0)))</f>
        <v>0</v>
      </c>
      <c r="BL240" s="23">
        <f ca="1">SUM(OFFSET('Vacation Tracker'!$Q243:$AD243,0,BL$4))</f>
        <v>0</v>
      </c>
      <c r="BM240" s="26">
        <f t="shared" ref="BM240" ca="1" si="12023">BL240-BN240</f>
        <v>0</v>
      </c>
      <c r="BN240" s="26">
        <f t="array" aca="1" ref="BN240" ca="1">SUM(IF(RIGHT(OFFSET('Vacation Tracker'!$Q243:$AD243,0,BL$4))&lt;&gt;"O",IFERROR(--LEFT(OFFSET('Vacation Tracker'!$Q243:$AD243,0,BL$4),LEN(OFFSET('Vacation Tracker'!$Q243:$AD243,0,BL$4))-1),0)))</f>
        <v>0</v>
      </c>
      <c r="BO240" s="26">
        <f t="array" aca="1" ref="BO240" ca="1">SUM(IF(RIGHT(OFFSET('Vacation Tracker'!$Q243:$AD243,0,BL$4))=BO$8,IFERROR(--LEFT(OFFSET('Vacation Tracker'!$Q243:$AD243,0,BL$4),LEN(OFFSET('Vacation Tracker'!$Q243:$AD243,0,BL$4))-1),0)))</f>
        <v>0</v>
      </c>
      <c r="BP240" s="23">
        <f ca="1">SUM(OFFSET('Vacation Tracker'!$Q243:$AD243,0,BP$4))</f>
        <v>0</v>
      </c>
      <c r="BQ240" s="26">
        <f t="shared" ref="BQ240" ca="1" si="12024">BP240-BR240</f>
        <v>0</v>
      </c>
      <c r="BR240" s="26">
        <f t="array" aca="1" ref="BR240" ca="1">SUM(IF(RIGHT(OFFSET('Vacation Tracker'!$Q243:$AD243,0,BP$4))&lt;&gt;"O",IFERROR(--LEFT(OFFSET('Vacation Tracker'!$Q243:$AD243,0,BP$4),LEN(OFFSET('Vacation Tracker'!$Q243:$AD243,0,BP$4))-1),0)))</f>
        <v>0</v>
      </c>
      <c r="BS240" s="26">
        <f t="array" aca="1" ref="BS240" ca="1">SUM(IF(RIGHT(OFFSET('Vacation Tracker'!$Q243:$AD243,0,BP$4))=BS$8,IFERROR(--LEFT(OFFSET('Vacation Tracker'!$Q243:$AD243,0,BP$4),LEN(OFFSET('Vacation Tracker'!$Q243:$AD243,0,BP$4))-1),0)))</f>
        <v>0</v>
      </c>
      <c r="BT240" s="23">
        <f ca="1">SUM(OFFSET('Vacation Tracker'!$Q243:$AD243,0,BT$4))</f>
        <v>0</v>
      </c>
      <c r="BU240" s="26">
        <f t="shared" ref="BU240" ca="1" si="12025">BT240-BV240</f>
        <v>0</v>
      </c>
      <c r="BV240" s="26">
        <f t="array" aca="1" ref="BV240" ca="1">SUM(IF(RIGHT(OFFSET('Vacation Tracker'!$Q243:$AD243,0,BT$4))&lt;&gt;"O",IFERROR(--LEFT(OFFSET('Vacation Tracker'!$Q243:$AD243,0,BT$4),LEN(OFFSET('Vacation Tracker'!$Q243:$AD243,0,BT$4))-1),0)))</f>
        <v>0</v>
      </c>
      <c r="BW240" s="26">
        <f t="array" aca="1" ref="BW240" ca="1">SUM(IF(RIGHT(OFFSET('Vacation Tracker'!$Q243:$AD243,0,BT$4))=BW$8,IFERROR(--LEFT(OFFSET('Vacation Tracker'!$Q243:$AD243,0,BT$4),LEN(OFFSET('Vacation Tracker'!$Q243:$AD243,0,BT$4))-1),0)))</f>
        <v>0</v>
      </c>
      <c r="BX240" s="23">
        <f ca="1">SUM(OFFSET('Vacation Tracker'!$Q243:$AD243,0,BX$4))</f>
        <v>0</v>
      </c>
      <c r="BY240" s="26">
        <f t="shared" ref="BY240" ca="1" si="12026">BX240-BZ240</f>
        <v>0</v>
      </c>
      <c r="BZ240" s="26">
        <f t="array" aca="1" ref="BZ240" ca="1">SUM(IF(RIGHT(OFFSET('Vacation Tracker'!$Q243:$AD243,0,BX$4))&lt;&gt;"O",IFERROR(--LEFT(OFFSET('Vacation Tracker'!$Q243:$AD243,0,BX$4),LEN(OFFSET('Vacation Tracker'!$Q243:$AD243,0,BX$4))-1),0)))</f>
        <v>0</v>
      </c>
      <c r="CA240" s="26">
        <f t="array" aca="1" ref="CA240" ca="1">SUM(IF(RIGHT(OFFSET('Vacation Tracker'!$Q243:$AD243,0,BX$4))=CA$8,IFERROR(--LEFT(OFFSET('Vacation Tracker'!$Q243:$AD243,0,BX$4),LEN(OFFSET('Vacation Tracker'!$Q243:$AD243,0,BX$4))-1),0)))</f>
        <v>0</v>
      </c>
      <c r="CB240" s="23">
        <f ca="1">SUM(OFFSET('Vacation Tracker'!$Q243:$AD243,0,CB$4))</f>
        <v>0</v>
      </c>
      <c r="CC240" s="26">
        <f t="shared" ref="CC240" ca="1" si="12027">CB240-CD240</f>
        <v>0</v>
      </c>
      <c r="CD240" s="26">
        <f t="array" aca="1" ref="CD240" ca="1">SUM(IF(RIGHT(OFFSET('Vacation Tracker'!$Q243:$AD243,0,CB$4))&lt;&gt;"O",IFERROR(--LEFT(OFFSET('Vacation Tracker'!$Q243:$AD243,0,CB$4),LEN(OFFSET('Vacation Tracker'!$Q243:$AD243,0,CB$4))-1),0)))</f>
        <v>0</v>
      </c>
      <c r="CE240" s="26">
        <f t="array" aca="1" ref="CE240" ca="1">SUM(IF(RIGHT(OFFSET('Vacation Tracker'!$Q243:$AD243,0,CB$4))=CE$8,IFERROR(--LEFT(OFFSET('Vacation Tracker'!$Q243:$AD243,0,CB$4),LEN(OFFSET('Vacation Tracker'!$Q243:$AD243,0,CB$4))-1),0)))</f>
        <v>0</v>
      </c>
      <c r="CF240" s="23">
        <f ca="1">SUM(OFFSET('Vacation Tracker'!$Q243:$AD243,0,CF$4))</f>
        <v>0</v>
      </c>
      <c r="CG240" s="26">
        <f t="shared" ref="CG240" ca="1" si="12028">CF240-CH240</f>
        <v>0</v>
      </c>
      <c r="CH240" s="26">
        <f t="array" aca="1" ref="CH240" ca="1">SUM(IF(RIGHT(OFFSET('Vacation Tracker'!$Q243:$AD243,0,CF$4))&lt;&gt;"O",IFERROR(--LEFT(OFFSET('Vacation Tracker'!$Q243:$AD243,0,CF$4),LEN(OFFSET('Vacation Tracker'!$Q243:$AD243,0,CF$4))-1),0)))</f>
        <v>0</v>
      </c>
      <c r="CI240" s="26">
        <f t="array" aca="1" ref="CI240" ca="1">SUM(IF(RIGHT(OFFSET('Vacation Tracker'!$Q243:$AD243,0,CF$4))=CI$8,IFERROR(--LEFT(OFFSET('Vacation Tracker'!$Q243:$AD243,0,CF$4),LEN(OFFSET('Vacation Tracker'!$Q243:$AD243,0,CF$4))-1),0)))</f>
        <v>0</v>
      </c>
      <c r="CJ240" s="23">
        <f ca="1">SUM(OFFSET('Vacation Tracker'!$Q243:$AD243,0,CJ$4))</f>
        <v>0</v>
      </c>
      <c r="CK240" s="26">
        <f t="shared" ref="CK240" ca="1" si="12029">CJ240-CL240</f>
        <v>0</v>
      </c>
      <c r="CL240" s="26">
        <f t="array" aca="1" ref="CL240" ca="1">SUM(IF(RIGHT(OFFSET('Vacation Tracker'!$Q243:$AD243,0,CJ$4))&lt;&gt;"O",IFERROR(--LEFT(OFFSET('Vacation Tracker'!$Q243:$AD243,0,CJ$4),LEN(OFFSET('Vacation Tracker'!$Q243:$AD243,0,CJ$4))-1),0)))</f>
        <v>0</v>
      </c>
      <c r="CM240" s="26">
        <f t="array" aca="1" ref="CM240" ca="1">SUM(IF(RIGHT(OFFSET('Vacation Tracker'!$Q243:$AD243,0,CJ$4))=CM$8,IFERROR(--LEFT(OFFSET('Vacation Tracker'!$Q243:$AD243,0,CJ$4),LEN(OFFSET('Vacation Tracker'!$Q243:$AD243,0,CJ$4))-1),0)))</f>
        <v>0</v>
      </c>
      <c r="CN240" s="23">
        <f ca="1">SUM(OFFSET('Vacation Tracker'!$Q243:$AD243,0,CN$4))</f>
        <v>0</v>
      </c>
      <c r="CO240" s="26">
        <f t="shared" ref="CO240" ca="1" si="12030">CN240-CP240</f>
        <v>0</v>
      </c>
      <c r="CP240" s="26">
        <f t="array" aca="1" ref="CP240" ca="1">SUM(IF(RIGHT(OFFSET('Vacation Tracker'!$Q243:$AD243,0,CN$4))&lt;&gt;"O",IFERROR(--LEFT(OFFSET('Vacation Tracker'!$Q243:$AD243,0,CN$4),LEN(OFFSET('Vacation Tracker'!$Q243:$AD243,0,CN$4))-1),0)))</f>
        <v>0</v>
      </c>
      <c r="CQ240" s="26">
        <f t="array" aca="1" ref="CQ240" ca="1">SUM(IF(RIGHT(OFFSET('Vacation Tracker'!$Q243:$AD243,0,CN$4))=CQ$8,IFERROR(--LEFT(OFFSET('Vacation Tracker'!$Q243:$AD243,0,CN$4),LEN(OFFSET('Vacation Tracker'!$Q243:$AD243,0,CN$4))-1),0)))</f>
        <v>0</v>
      </c>
      <c r="CR240" s="23">
        <f ca="1">SUM(OFFSET('Vacation Tracker'!$Q243:$AD243,0,CR$4))</f>
        <v>0</v>
      </c>
      <c r="CS240" s="26">
        <f t="shared" ref="CS240" ca="1" si="12031">CR240-CT240</f>
        <v>0</v>
      </c>
      <c r="CT240" s="26">
        <f t="array" aca="1" ref="CT240" ca="1">SUM(IF(RIGHT(OFFSET('Vacation Tracker'!$Q243:$AD243,0,CR$4))&lt;&gt;"O",IFERROR(--LEFT(OFFSET('Vacation Tracker'!$Q243:$AD243,0,CR$4),LEN(OFFSET('Vacation Tracker'!$Q243:$AD243,0,CR$4))-1),0)))</f>
        <v>0</v>
      </c>
      <c r="CU240" s="26">
        <f t="array" aca="1" ref="CU240" ca="1">SUM(IF(RIGHT(OFFSET('Vacation Tracker'!$Q243:$AD243,0,CR$4))=CU$8,IFERROR(--LEFT(OFFSET('Vacation Tracker'!$Q243:$AD243,0,CR$4),LEN(OFFSET('Vacation Tracker'!$Q243:$AD243,0,CR$4))-1),0)))</f>
        <v>0</v>
      </c>
      <c r="CV240" s="23">
        <f ca="1">SUM(OFFSET('Vacation Tracker'!$Q243:$AD243,0,CV$4))</f>
        <v>0</v>
      </c>
      <c r="CW240" s="26">
        <f t="shared" ref="CW240" ca="1" si="12032">CV240-CX240</f>
        <v>0</v>
      </c>
      <c r="CX240" s="26">
        <f t="array" aca="1" ref="CX240" ca="1">SUM(IF(RIGHT(OFFSET('Vacation Tracker'!$Q243:$AD243,0,CV$4))&lt;&gt;"O",IFERROR(--LEFT(OFFSET('Vacation Tracker'!$Q243:$AD243,0,CV$4),LEN(OFFSET('Vacation Tracker'!$Q243:$AD243,0,CV$4))-1),0)))</f>
        <v>0</v>
      </c>
      <c r="CY240" s="26">
        <f t="array" aca="1" ref="CY240" ca="1">SUM(IF(RIGHT(OFFSET('Vacation Tracker'!$Q243:$AD243,0,CV$4))=CY$8,IFERROR(--LEFT(OFFSET('Vacation Tracker'!$Q243:$AD243,0,CV$4),LEN(OFFSET('Vacation Tracker'!$Q243:$AD243,0,CV$4))-1),0)))</f>
        <v>0</v>
      </c>
      <c r="CZ240" s="23">
        <f ca="1">SUM(OFFSET('Vacation Tracker'!$Q243:$AD243,0,CZ$4))</f>
        <v>0</v>
      </c>
      <c r="DA240" s="26">
        <f t="shared" ref="DA240" ca="1" si="12033">CZ240-DB240</f>
        <v>0</v>
      </c>
      <c r="DB240" s="26">
        <f t="array" aca="1" ref="DB240" ca="1">SUM(IF(RIGHT(OFFSET('Vacation Tracker'!$Q243:$AD243,0,CZ$4))&lt;&gt;"O",IFERROR(--LEFT(OFFSET('Vacation Tracker'!$Q243:$AD243,0,CZ$4),LEN(OFFSET('Vacation Tracker'!$Q243:$AD243,0,CZ$4))-1),0)))</f>
        <v>0</v>
      </c>
      <c r="DC240" s="26">
        <f t="array" aca="1" ref="DC240" ca="1">SUM(IF(RIGHT(OFFSET('Vacation Tracker'!$Q243:$AD243,0,CZ$4))=DC$8,IFERROR(--LEFT(OFFSET('Vacation Tracker'!$Q243:$AD243,0,CZ$4),LEN(OFFSET('Vacation Tracker'!$Q243:$AD243,0,CZ$4))-1),0)))</f>
        <v>0</v>
      </c>
      <c r="DD240" s="23">
        <f ca="1">SUM(OFFSET('Vacation Tracker'!$Q243:$AD243,0,DD$4))</f>
        <v>0</v>
      </c>
      <c r="DE240" s="26">
        <f t="shared" ref="DE240" ca="1" si="12034">DD240-DF240</f>
        <v>0</v>
      </c>
      <c r="DF240" s="26">
        <f t="array" aca="1" ref="DF240" ca="1">SUM(IF(RIGHT(OFFSET('Vacation Tracker'!$Q243:$AD243,0,DD$4))&lt;&gt;"O",IFERROR(--LEFT(OFFSET('Vacation Tracker'!$Q243:$AD243,0,DD$4),LEN(OFFSET('Vacation Tracker'!$Q243:$AD243,0,DD$4))-1),0)))</f>
        <v>0</v>
      </c>
      <c r="DG240" s="26">
        <f t="array" aca="1" ref="DG240" ca="1">SUM(IF(RIGHT(OFFSET('Vacation Tracker'!$Q243:$AD243,0,DD$4))=DG$8,IFERROR(--LEFT(OFFSET('Vacation Tracker'!$Q243:$AD243,0,DD$4),LEN(OFFSET('Vacation Tracker'!$Q243:$AD243,0,DD$4))-1),0)))</f>
        <v>0</v>
      </c>
      <c r="DH240" s="23">
        <f ca="1">SUM(OFFSET('Vacation Tracker'!$Q243:$AD243,0,DH$4))</f>
        <v>0</v>
      </c>
      <c r="DI240" s="26">
        <f t="shared" ref="DI240" ca="1" si="12035">DH240-DJ240</f>
        <v>0</v>
      </c>
      <c r="DJ240" s="26">
        <f t="array" aca="1" ref="DJ240" ca="1">SUM(IF(RIGHT(OFFSET('Vacation Tracker'!$Q243:$AD243,0,DH$4))&lt;&gt;"O",IFERROR(--LEFT(OFFSET('Vacation Tracker'!$Q243:$AD243,0,DH$4),LEN(OFFSET('Vacation Tracker'!$Q243:$AD243,0,DH$4))-1),0)))</f>
        <v>0</v>
      </c>
      <c r="DK240" s="26">
        <f t="array" aca="1" ref="DK240" ca="1">SUM(IF(RIGHT(OFFSET('Vacation Tracker'!$Q243:$AD243,0,DH$4))=DK$8,IFERROR(--LEFT(OFFSET('Vacation Tracker'!$Q243:$AD243,0,DH$4),LEN(OFFSET('Vacation Tracker'!$Q243:$AD243,0,DH$4))-1),0)))</f>
        <v>0</v>
      </c>
      <c r="DL240" s="23">
        <f ca="1">SUM(OFFSET('Vacation Tracker'!$Q243:$AD243,0,DL$4))</f>
        <v>0</v>
      </c>
      <c r="DM240" s="26">
        <f t="shared" ref="DM240" ca="1" si="12036">DL240-DN240</f>
        <v>0</v>
      </c>
      <c r="DN240" s="26">
        <f t="array" aca="1" ref="DN240" ca="1">SUM(IF(RIGHT(OFFSET('Vacation Tracker'!$Q243:$AD243,0,DL$4))&lt;&gt;"O",IFERROR(--LEFT(OFFSET('Vacation Tracker'!$Q243:$AD243,0,DL$4),LEN(OFFSET('Vacation Tracker'!$Q243:$AD243,0,DL$4))-1),0)))</f>
        <v>0</v>
      </c>
      <c r="DO240" s="26">
        <f t="array" aca="1" ref="DO240" ca="1">SUM(IF(RIGHT(OFFSET('Vacation Tracker'!$Q243:$AD243,0,DL$4))=DO$8,IFERROR(--LEFT(OFFSET('Vacation Tracker'!$Q243:$AD243,0,DL$4),LEN(OFFSET('Vacation Tracker'!$Q243:$AD243,0,DL$4))-1),0)))</f>
        <v>0</v>
      </c>
      <c r="DP240" s="23">
        <f ca="1">SUM(OFFSET('Vacation Tracker'!$Q243:$AD243,0,DP$4))</f>
        <v>0</v>
      </c>
      <c r="DQ240" s="26">
        <f t="shared" ref="DQ240" ca="1" si="12037">DP240-DR240</f>
        <v>0</v>
      </c>
      <c r="DR240" s="26">
        <f t="array" aca="1" ref="DR240" ca="1">SUM(IF(RIGHT(OFFSET('Vacation Tracker'!$Q243:$AD243,0,DP$4))&lt;&gt;"O",IFERROR(--LEFT(OFFSET('Vacation Tracker'!$Q243:$AD243,0,DP$4),LEN(OFFSET('Vacation Tracker'!$Q243:$AD243,0,DP$4))-1),0)))</f>
        <v>0</v>
      </c>
      <c r="DS240" s="26">
        <f t="array" aca="1" ref="DS240" ca="1">SUM(IF(RIGHT(OFFSET('Vacation Tracker'!$Q243:$AD243,0,DP$4))=DS$8,IFERROR(--LEFT(OFFSET('Vacation Tracker'!$Q243:$AD243,0,DP$4),LEN(OFFSET('Vacation Tracker'!$Q243:$AD243,0,DP$4))-1),0)))</f>
        <v>0</v>
      </c>
      <c r="DT240" s="23">
        <f ca="1">SUM(OFFSET('Vacation Tracker'!$Q243:$AD243,0,DT$4))</f>
        <v>0</v>
      </c>
      <c r="DU240" s="26">
        <f t="shared" ref="DU240" ca="1" si="12038">DT240-DV240</f>
        <v>0</v>
      </c>
      <c r="DV240" s="26">
        <f t="array" aca="1" ref="DV240" ca="1">SUM(IF(RIGHT(OFFSET('Vacation Tracker'!$Q243:$AD243,0,DT$4))&lt;&gt;"O",IFERROR(--LEFT(OFFSET('Vacation Tracker'!$Q243:$AD243,0,DT$4),LEN(OFFSET('Vacation Tracker'!$Q243:$AD243,0,DT$4))-1),0)))</f>
        <v>0</v>
      </c>
      <c r="DW240" s="26">
        <f t="array" aca="1" ref="DW240" ca="1">SUM(IF(RIGHT(OFFSET('Vacation Tracker'!$Q243:$AD243,0,DT$4))=DW$8,IFERROR(--LEFT(OFFSET('Vacation Tracker'!$Q243:$AD243,0,DT$4),LEN(OFFSET('Vacation Tracker'!$Q243:$AD243,0,DT$4))-1),0)))</f>
        <v>0</v>
      </c>
      <c r="DX240" s="23">
        <f ca="1">SUM(OFFSET('Vacation Tracker'!$Q243:$AD243,0,DX$4))</f>
        <v>0</v>
      </c>
      <c r="DY240" s="26">
        <f t="shared" ref="DY240" ca="1" si="12039">DX240-DZ240</f>
        <v>0</v>
      </c>
      <c r="DZ240" s="26">
        <f t="array" aca="1" ref="DZ240" ca="1">SUM(IF(RIGHT(OFFSET('Vacation Tracker'!$Q243:$AD243,0,DX$4))&lt;&gt;"O",IFERROR(--LEFT(OFFSET('Vacation Tracker'!$Q243:$AD243,0,DX$4),LEN(OFFSET('Vacation Tracker'!$Q243:$AD243,0,DX$4))-1),0)))</f>
        <v>0</v>
      </c>
      <c r="EA240" s="26">
        <f t="array" aca="1" ref="EA240" ca="1">SUM(IF(RIGHT(OFFSET('Vacation Tracker'!$Q243:$AD243,0,DX$4))=EA$8,IFERROR(--LEFT(OFFSET('Vacation Tracker'!$Q243:$AD243,0,DX$4),LEN(OFFSET('Vacation Tracker'!$Q243:$AD243,0,DX$4))-1),0)))</f>
        <v>0</v>
      </c>
      <c r="EB240" s="23">
        <f ca="1">SUM(OFFSET('Vacation Tracker'!$Q243:$AD243,0,EB$4))</f>
        <v>0</v>
      </c>
      <c r="EC240" s="26">
        <f t="shared" ref="EC240" ca="1" si="12040">EB240-ED240</f>
        <v>0</v>
      </c>
      <c r="ED240" s="26">
        <f t="array" aca="1" ref="ED240" ca="1">SUM(IF(RIGHT(OFFSET('Vacation Tracker'!$Q243:$AD243,0,EB$4))&lt;&gt;"O",IFERROR(--LEFT(OFFSET('Vacation Tracker'!$Q243:$AD243,0,EB$4),LEN(OFFSET('Vacation Tracker'!$Q243:$AD243,0,EB$4))-1),0)))</f>
        <v>0</v>
      </c>
      <c r="EE240" s="26">
        <f t="array" aca="1" ref="EE240" ca="1">SUM(IF(RIGHT(OFFSET('Vacation Tracker'!$Q243:$AD243,0,EB$4))=EE$8,IFERROR(--LEFT(OFFSET('Vacation Tracker'!$Q243:$AD243,0,EB$4),LEN(OFFSET('Vacation Tracker'!$Q243:$AD243,0,EB$4))-1),0)))</f>
        <v>0</v>
      </c>
      <c r="EF240" s="23">
        <f ca="1">SUM(OFFSET('Vacation Tracker'!$Q243:$AD243,0,EF$4))</f>
        <v>0</v>
      </c>
      <c r="EG240" s="26">
        <f t="shared" ref="EG240" ca="1" si="12041">EF240-EH240</f>
        <v>0</v>
      </c>
      <c r="EH240" s="26">
        <f t="array" aca="1" ref="EH240" ca="1">SUM(IF(RIGHT(OFFSET('Vacation Tracker'!$Q243:$AD243,0,EF$4))&lt;&gt;"O",IFERROR(--LEFT(OFFSET('Vacation Tracker'!$Q243:$AD243,0,EF$4),LEN(OFFSET('Vacation Tracker'!$Q243:$AD243,0,EF$4))-1),0)))</f>
        <v>0</v>
      </c>
      <c r="EI240" s="26">
        <f t="array" aca="1" ref="EI240" ca="1">SUM(IF(RIGHT(OFFSET('Vacation Tracker'!$Q243:$AD243,0,EF$4))=EI$8,IFERROR(--LEFT(OFFSET('Vacation Tracker'!$Q243:$AD243,0,EF$4),LEN(OFFSET('Vacation Tracker'!$Q243:$AD243,0,EF$4))-1),0)))</f>
        <v>0</v>
      </c>
      <c r="EJ240" s="23">
        <f ca="1">SUM(OFFSET('Vacation Tracker'!$Q243:$AD243,0,EJ$4))</f>
        <v>0</v>
      </c>
      <c r="EK240" s="26">
        <f t="shared" ref="EK240" ca="1" si="12042">EJ240-EL240</f>
        <v>0</v>
      </c>
      <c r="EL240" s="26">
        <f t="array" aca="1" ref="EL240" ca="1">SUM(IF(RIGHT(OFFSET('Vacation Tracker'!$Q243:$AD243,0,EJ$4))&lt;&gt;"O",IFERROR(--LEFT(OFFSET('Vacation Tracker'!$Q243:$AD243,0,EJ$4),LEN(OFFSET('Vacation Tracker'!$Q243:$AD243,0,EJ$4))-1),0)))</f>
        <v>0</v>
      </c>
      <c r="EM240" s="26">
        <f t="array" aca="1" ref="EM240" ca="1">SUM(IF(RIGHT(OFFSET('Vacation Tracker'!$Q243:$AD243,0,EJ$4))=EM$8,IFERROR(--LEFT(OFFSET('Vacation Tracker'!$Q243:$AD243,0,EJ$4),LEN(OFFSET('Vacation Tracker'!$Q243:$AD243,0,EJ$4))-1),0)))</f>
        <v>0</v>
      </c>
      <c r="EN240" s="23">
        <f ca="1">SUM(OFFSET('Vacation Tracker'!$Q243:$AD243,0,EN$4))</f>
        <v>0</v>
      </c>
      <c r="EO240" s="26">
        <f t="shared" ref="EO240" ca="1" si="12043">EN240-EP240</f>
        <v>0</v>
      </c>
      <c r="EP240" s="26">
        <f t="array" aca="1" ref="EP240" ca="1">SUM(IF(RIGHT(OFFSET('Vacation Tracker'!$Q243:$AD243,0,EN$4))&lt;&gt;"O",IFERROR(--LEFT(OFFSET('Vacation Tracker'!$Q243:$AD243,0,EN$4),LEN(OFFSET('Vacation Tracker'!$Q243:$AD243,0,EN$4))-1),0)))</f>
        <v>0</v>
      </c>
      <c r="EQ240" s="26">
        <f t="array" aca="1" ref="EQ240" ca="1">SUM(IF(RIGHT(OFFSET('Vacation Tracker'!$Q243:$AD243,0,EN$4))=EQ$8,IFERROR(--LEFT(OFFSET('Vacation Tracker'!$Q243:$AD243,0,EN$4),LEN(OFFSET('Vacation Tracker'!$Q243:$AD243,0,EN$4))-1),0)))</f>
        <v>0</v>
      </c>
      <c r="ER240" s="23">
        <f ca="1">SUM(OFFSET('Vacation Tracker'!$Q243:$AD243,0,ER$4))</f>
        <v>0</v>
      </c>
      <c r="ES240" s="26">
        <f t="shared" ref="ES240" ca="1" si="12044">ER240-ET240</f>
        <v>0</v>
      </c>
      <c r="ET240" s="26">
        <f t="array" aca="1" ref="ET240" ca="1">SUM(IF(RIGHT(OFFSET('Vacation Tracker'!$Q243:$AD243,0,ER$4))&lt;&gt;"O",IFERROR(--LEFT(OFFSET('Vacation Tracker'!$Q243:$AD243,0,ER$4),LEN(OFFSET('Vacation Tracker'!$Q243:$AD243,0,ER$4))-1),0)))</f>
        <v>0</v>
      </c>
      <c r="EU240" s="26">
        <f t="array" aca="1" ref="EU240" ca="1">SUM(IF(RIGHT(OFFSET('Vacation Tracker'!$Q243:$AD243,0,ER$4))=EU$8,IFERROR(--LEFT(OFFSET('Vacation Tracker'!$Q243:$AD243,0,ER$4),LEN(OFFSET('Vacation Tracker'!$Q243:$AD243,0,ER$4))-1),0)))</f>
        <v>0</v>
      </c>
      <c r="EV240" s="23">
        <f ca="1">SUM(OFFSET('Vacation Tracker'!$Q243:$AD243,0,EV$4))</f>
        <v>0</v>
      </c>
      <c r="EW240" s="26">
        <f t="shared" ref="EW240" ca="1" si="12045">EV240-EX240</f>
        <v>0</v>
      </c>
      <c r="EX240" s="26">
        <f t="array" aca="1" ref="EX240" ca="1">SUM(IF(RIGHT(OFFSET('Vacation Tracker'!$Q243:$AD243,0,EV$4))&lt;&gt;"O",IFERROR(--LEFT(OFFSET('Vacation Tracker'!$Q243:$AD243,0,EV$4),LEN(OFFSET('Vacation Tracker'!$Q243:$AD243,0,EV$4))-1),0)))</f>
        <v>0</v>
      </c>
      <c r="EY240" s="26">
        <f t="array" aca="1" ref="EY240" ca="1">SUM(IF(RIGHT(OFFSET('Vacation Tracker'!$Q243:$AD243,0,EV$4))=EY$8,IFERROR(--LEFT(OFFSET('Vacation Tracker'!$Q243:$AD243,0,EV$4),LEN(OFFSET('Vacation Tracker'!$Q243:$AD243,0,EV$4))-1),0)))</f>
        <v>0</v>
      </c>
      <c r="EZ240" s="23">
        <f ca="1">SUM(OFFSET('Vacation Tracker'!$Q243:$AD243,0,EZ$4))</f>
        <v>0</v>
      </c>
      <c r="FA240" s="26">
        <f t="shared" ref="FA240" ca="1" si="12046">EZ240-FB240</f>
        <v>0</v>
      </c>
      <c r="FB240" s="26">
        <f t="array" aca="1" ref="FB240" ca="1">SUM(IF(RIGHT(OFFSET('Vacation Tracker'!$Q243:$AD243,0,EZ$4))&lt;&gt;"O",IFERROR(--LEFT(OFFSET('Vacation Tracker'!$Q243:$AD243,0,EZ$4),LEN(OFFSET('Vacation Tracker'!$Q243:$AD243,0,EZ$4))-1),0)))</f>
        <v>0</v>
      </c>
      <c r="FC240" s="26">
        <f t="array" aca="1" ref="FC240" ca="1">SUM(IF(RIGHT(OFFSET('Vacation Tracker'!$Q243:$AD243,0,EZ$4))=FC$8,IFERROR(--LEFT(OFFSET('Vacation Tracker'!$Q243:$AD243,0,EZ$4),LEN(OFFSET('Vacation Tracker'!$Q243:$AD243,0,EZ$4))-1),0)))</f>
        <v>0</v>
      </c>
      <c r="FD240" s="23">
        <f ca="1">SUM(OFFSET('Vacation Tracker'!$Q243:$AD243,0,FD$4))</f>
        <v>0</v>
      </c>
      <c r="FE240" s="26">
        <f t="shared" ref="FE240" ca="1" si="12047">FD240-FF240</f>
        <v>0</v>
      </c>
      <c r="FF240" s="26">
        <f t="array" aca="1" ref="FF240" ca="1">SUM(IF(RIGHT(OFFSET('Vacation Tracker'!$Q243:$AD243,0,FD$4))&lt;&gt;"O",IFERROR(--LEFT(OFFSET('Vacation Tracker'!$Q243:$AD243,0,FD$4),LEN(OFFSET('Vacation Tracker'!$Q243:$AD243,0,FD$4))-1),0)))</f>
        <v>0</v>
      </c>
      <c r="FG240" s="26">
        <f t="array" aca="1" ref="FG240" ca="1">SUM(IF(RIGHT(OFFSET('Vacation Tracker'!$Q243:$AD243,0,FD$4))=FG$8,IFERROR(--LEFT(OFFSET('Vacation Tracker'!$Q243:$AD243,0,FD$4),LEN(OFFSET('Vacation Tracker'!$Q243:$AD243,0,FD$4))-1),0)))</f>
        <v>0</v>
      </c>
      <c r="FH240" s="23">
        <f ca="1">SUM(OFFSET('Vacation Tracker'!$Q243:$AD243,0,FH$4))</f>
        <v>0</v>
      </c>
      <c r="FI240" s="26">
        <f t="shared" ref="FI240" ca="1" si="12048">FH240-FJ240</f>
        <v>0</v>
      </c>
      <c r="FJ240" s="26">
        <f t="array" aca="1" ref="FJ240" ca="1">SUM(IF(RIGHT(OFFSET('Vacation Tracker'!$Q243:$AD243,0,FH$4))&lt;&gt;"O",IFERROR(--LEFT(OFFSET('Vacation Tracker'!$Q243:$AD243,0,FH$4),LEN(OFFSET('Vacation Tracker'!$Q243:$AD243,0,FH$4))-1),0)))</f>
        <v>0</v>
      </c>
      <c r="FK240" s="26">
        <f t="array" aca="1" ref="FK240" ca="1">SUM(IF(RIGHT(OFFSET('Vacation Tracker'!$Q243:$AD243,0,FH$4))=FK$8,IFERROR(--LEFT(OFFSET('Vacation Tracker'!$Q243:$AD243,0,FH$4),LEN(OFFSET('Vacation Tracker'!$Q243:$AD243,0,FH$4))-1),0)))</f>
        <v>0</v>
      </c>
      <c r="FL240" s="23">
        <f ca="1">SUM(OFFSET('Vacation Tracker'!$Q243:$AD243,0,FL$4))</f>
        <v>0</v>
      </c>
      <c r="FM240" s="26">
        <f t="shared" ref="FM240" ca="1" si="12049">FL240-FN240</f>
        <v>0</v>
      </c>
      <c r="FN240" s="26">
        <f t="array" aca="1" ref="FN240" ca="1">SUM(IF(RIGHT(OFFSET('Vacation Tracker'!$Q243:$AD243,0,FL$4))&lt;&gt;"O",IFERROR(--LEFT(OFFSET('Vacation Tracker'!$Q243:$AD243,0,FL$4),LEN(OFFSET('Vacation Tracker'!$Q243:$AD243,0,FL$4))-1),0)))</f>
        <v>0</v>
      </c>
      <c r="FO240" s="26">
        <f t="array" aca="1" ref="FO240" ca="1">SUM(IF(RIGHT(OFFSET('Vacation Tracker'!$Q243:$AD243,0,FL$4))=FO$8,IFERROR(--LEFT(OFFSET('Vacation Tracker'!$Q243:$AD243,0,FL$4),LEN(OFFSET('Vacation Tracker'!$Q243:$AD243,0,FL$4))-1),0)))</f>
        <v>0</v>
      </c>
      <c r="FP240" s="23">
        <f ca="1">SUM(OFFSET('Vacation Tracker'!$Q243:$AD243,0,FP$4))</f>
        <v>0</v>
      </c>
      <c r="FQ240" s="26">
        <f t="shared" ref="FQ240" ca="1" si="12050">FP240-FR240</f>
        <v>0</v>
      </c>
      <c r="FR240" s="26">
        <f t="array" aca="1" ref="FR240" ca="1">SUM(IF(RIGHT(OFFSET('Vacation Tracker'!$Q243:$AD243,0,FP$4))&lt;&gt;"O",IFERROR(--LEFT(OFFSET('Vacation Tracker'!$Q243:$AD243,0,FP$4),LEN(OFFSET('Vacation Tracker'!$Q243:$AD243,0,FP$4))-1),0)))</f>
        <v>0</v>
      </c>
      <c r="FS240" s="26">
        <f t="array" aca="1" ref="FS240" ca="1">SUM(IF(RIGHT(OFFSET('Vacation Tracker'!$Q243:$AD243,0,FP$4))=FS$8,IFERROR(--LEFT(OFFSET('Vacation Tracker'!$Q243:$AD243,0,FP$4),LEN(OFFSET('Vacation Tracker'!$Q243:$AD243,0,FP$4))-1),0)))</f>
        <v>0</v>
      </c>
      <c r="FT240" s="23">
        <f ca="1">SUM(OFFSET('Vacation Tracker'!$Q243:$AD243,0,FT$4))</f>
        <v>0</v>
      </c>
      <c r="FU240" s="26">
        <f t="shared" ref="FU240" ca="1" si="12051">FT240-FV240</f>
        <v>0</v>
      </c>
      <c r="FV240" s="26">
        <f t="array" aca="1" ref="FV240" ca="1">SUM(IF(RIGHT(OFFSET('Vacation Tracker'!$Q243:$AD243,0,FT$4))&lt;&gt;"O",IFERROR(--LEFT(OFFSET('Vacation Tracker'!$Q243:$AD243,0,FT$4),LEN(OFFSET('Vacation Tracker'!$Q243:$AD243,0,FT$4))-1),0)))</f>
        <v>0</v>
      </c>
      <c r="FW240" s="26">
        <f t="array" aca="1" ref="FW240" ca="1">SUM(IF(RIGHT(OFFSET('Vacation Tracker'!$Q243:$AD243,0,FT$4))=FW$8,IFERROR(--LEFT(OFFSET('Vacation Tracker'!$Q243:$AD243,0,FT$4),LEN(OFFSET('Vacation Tracker'!$Q243:$AD243,0,FT$4))-1),0)))</f>
        <v>0</v>
      </c>
      <c r="FX240" s="23">
        <f ca="1">SUM(OFFSET('Vacation Tracker'!$Q243:$AD243,0,FX$4))</f>
        <v>0</v>
      </c>
      <c r="FY240" s="26">
        <f t="shared" ref="FY240" ca="1" si="12052">FX240-FZ240</f>
        <v>0</v>
      </c>
      <c r="FZ240" s="26">
        <f t="array" aca="1" ref="FZ240" ca="1">SUM(IF(RIGHT(OFFSET('Vacation Tracker'!$Q243:$AD243,0,FX$4))&lt;&gt;"O",IFERROR(--LEFT(OFFSET('Vacation Tracker'!$Q243:$AD243,0,FX$4),LEN(OFFSET('Vacation Tracker'!$Q243:$AD243,0,FX$4))-1),0)))</f>
        <v>0</v>
      </c>
      <c r="GA240" s="26">
        <f t="array" aca="1" ref="GA240" ca="1">SUM(IF(RIGHT(OFFSET('Vacation Tracker'!$Q243:$AD243,0,FX$4))=GA$8,IFERROR(--LEFT(OFFSET('Vacation Tracker'!$Q243:$AD243,0,FX$4),LEN(OFFSET('Vacation Tracker'!$Q243:$AD243,0,FX$4))-1),0)))</f>
        <v>0</v>
      </c>
      <c r="GB240" s="23">
        <f ca="1">SUM(OFFSET('Vacation Tracker'!$Q243:$AD243,0,GB$4))</f>
        <v>0</v>
      </c>
      <c r="GC240" s="26">
        <f t="shared" ref="GC240" ca="1" si="12053">GB240-GD240</f>
        <v>0</v>
      </c>
      <c r="GD240" s="26">
        <f t="array" aca="1" ref="GD240" ca="1">SUM(IF(RIGHT(OFFSET('Vacation Tracker'!$Q243:$AD243,0,GB$4))&lt;&gt;"O",IFERROR(--LEFT(OFFSET('Vacation Tracker'!$Q243:$AD243,0,GB$4),LEN(OFFSET('Vacation Tracker'!$Q243:$AD243,0,GB$4))-1),0)))</f>
        <v>0</v>
      </c>
      <c r="GE240" s="26">
        <f t="array" aca="1" ref="GE240" ca="1">SUM(IF(RIGHT(OFFSET('Vacation Tracker'!$Q243:$AD243,0,GB$4))=GE$8,IFERROR(--LEFT(OFFSET('Vacation Tracker'!$Q243:$AD243,0,GB$4),LEN(OFFSET('Vacation Tracker'!$Q243:$AD243,0,GB$4))-1),0)))</f>
        <v>0</v>
      </c>
      <c r="GF240" s="23">
        <f ca="1">SUM(OFFSET('Vacation Tracker'!$Q243:$AD243,0,GF$4))</f>
        <v>0</v>
      </c>
      <c r="GG240" s="26">
        <f t="shared" ref="GG240" ca="1" si="12054">GF240-GH240</f>
        <v>0</v>
      </c>
      <c r="GH240" s="26">
        <f t="array" aca="1" ref="GH240" ca="1">SUM(IF(RIGHT(OFFSET('Vacation Tracker'!$Q243:$AD243,0,GF$4))&lt;&gt;"O",IFERROR(--LEFT(OFFSET('Vacation Tracker'!$Q243:$AD243,0,GF$4),LEN(OFFSET('Vacation Tracker'!$Q243:$AD243,0,GF$4))-1),0)))</f>
        <v>0</v>
      </c>
      <c r="GI240" s="26">
        <f t="array" aca="1" ref="GI240" ca="1">SUM(IF(RIGHT(OFFSET('Vacation Tracker'!$Q243:$AD243,0,GF$4))=GI$8,IFERROR(--LEFT(OFFSET('Vacation Tracker'!$Q243:$AD243,0,GF$4),LEN(OFFSET('Vacation Tracker'!$Q243:$AD243,0,GF$4))-1),0)))</f>
        <v>0</v>
      </c>
      <c r="GJ240" s="23">
        <f ca="1">SUM(OFFSET('Vacation Tracker'!$Q243:$AD243,0,GJ$4))</f>
        <v>0</v>
      </c>
      <c r="GK240" s="26">
        <f t="shared" ref="GK240" ca="1" si="12055">GJ240-GL240</f>
        <v>0</v>
      </c>
      <c r="GL240" s="26">
        <f t="array" aca="1" ref="GL240" ca="1">SUM(IF(RIGHT(OFFSET('Vacation Tracker'!$Q243:$AD243,0,GJ$4))&lt;&gt;"O",IFERROR(--LEFT(OFFSET('Vacation Tracker'!$Q243:$AD243,0,GJ$4),LEN(OFFSET('Vacation Tracker'!$Q243:$AD243,0,GJ$4))-1),0)))</f>
        <v>0</v>
      </c>
      <c r="GM240" s="26">
        <f t="array" aca="1" ref="GM240" ca="1">SUM(IF(RIGHT(OFFSET('Vacation Tracker'!$Q243:$AD243,0,GJ$4))=GM$8,IFERROR(--LEFT(OFFSET('Vacation Tracker'!$Q243:$AD243,0,GJ$4),LEN(OFFSET('Vacation Tracker'!$Q243:$AD243,0,GJ$4))-1),0)))</f>
        <v>0</v>
      </c>
      <c r="GN240" s="23">
        <f ca="1">SUM(OFFSET('Vacation Tracker'!$Q243:$AD243,0,GN$4))</f>
        <v>0</v>
      </c>
      <c r="GO240" s="26">
        <f t="shared" ref="GO240" ca="1" si="12056">GN240-GP240</f>
        <v>0</v>
      </c>
      <c r="GP240" s="26">
        <f t="array" aca="1" ref="GP240" ca="1">SUM(IF(RIGHT(OFFSET('Vacation Tracker'!$Q243:$AD243,0,GN$4))&lt;&gt;"O",IFERROR(--LEFT(OFFSET('Vacation Tracker'!$Q243:$AD243,0,GN$4),LEN(OFFSET('Vacation Tracker'!$Q243:$AD243,0,GN$4))-1),0)))</f>
        <v>0</v>
      </c>
      <c r="GQ240" s="26">
        <f t="array" aca="1" ref="GQ240" ca="1">SUM(IF(RIGHT(OFFSET('Vacation Tracker'!$Q243:$AD243,0,GN$4))=GQ$8,IFERROR(--LEFT(OFFSET('Vacation Tracker'!$Q243:$AD243,0,GN$4),LEN(OFFSET('Vacation Tracker'!$Q243:$AD243,0,GN$4))-1),0)))</f>
        <v>0</v>
      </c>
      <c r="GR240" s="23">
        <f ca="1">SUM(OFFSET('Vacation Tracker'!$Q243:$AD243,0,GR$4))</f>
        <v>0</v>
      </c>
      <c r="GS240" s="26">
        <f t="shared" ref="GS240" ca="1" si="12057">GR240-GT240</f>
        <v>0</v>
      </c>
      <c r="GT240" s="26">
        <f t="array" aca="1" ref="GT240" ca="1">SUM(IF(RIGHT(OFFSET('Vacation Tracker'!$Q243:$AD243,0,GR$4))&lt;&gt;"O",IFERROR(--LEFT(OFFSET('Vacation Tracker'!$Q243:$AD243,0,GR$4),LEN(OFFSET('Vacation Tracker'!$Q243:$AD243,0,GR$4))-1),0)))</f>
        <v>0</v>
      </c>
      <c r="GU240" s="26">
        <f t="array" aca="1" ref="GU240" ca="1">SUM(IF(RIGHT(OFFSET('Vacation Tracker'!$Q243:$AD243,0,GR$4))=GU$8,IFERROR(--LEFT(OFFSET('Vacation Tracker'!$Q243:$AD243,0,GR$4),LEN(OFFSET('Vacation Tracker'!$Q243:$AD243,0,GR$4))-1),0)))</f>
        <v>0</v>
      </c>
      <c r="GV240" s="23">
        <f ca="1">SUM(OFFSET('Vacation Tracker'!$Q243:$AD243,0,GV$4))</f>
        <v>0</v>
      </c>
      <c r="GW240" s="26">
        <f t="shared" ref="GW240" ca="1" si="12058">GV240-GX240</f>
        <v>0</v>
      </c>
      <c r="GX240" s="26">
        <f t="array" aca="1" ref="GX240" ca="1">SUM(IF(RIGHT(OFFSET('Vacation Tracker'!$Q243:$AD243,0,GV$4))&lt;&gt;"O",IFERROR(--LEFT(OFFSET('Vacation Tracker'!$Q243:$AD243,0,GV$4),LEN(OFFSET('Vacation Tracker'!$Q243:$AD243,0,GV$4))-1),0)))</f>
        <v>0</v>
      </c>
      <c r="GY240" s="26">
        <f t="array" aca="1" ref="GY240" ca="1">SUM(IF(RIGHT(OFFSET('Vacation Tracker'!$Q243:$AD243,0,GV$4))=GY$8,IFERROR(--LEFT(OFFSET('Vacation Tracker'!$Q243:$AD243,0,GV$4),LEN(OFFSET('Vacation Tracker'!$Q243:$AD243,0,GV$4))-1),0)))</f>
        <v>0</v>
      </c>
      <c r="GZ240" s="23">
        <f ca="1">SUM(OFFSET('Vacation Tracker'!$Q243:$AD243,0,GZ$4))</f>
        <v>0</v>
      </c>
      <c r="HA240" s="26">
        <f t="shared" ref="HA240" ca="1" si="12059">GZ240-HB240</f>
        <v>0</v>
      </c>
      <c r="HB240" s="26">
        <f t="array" aca="1" ref="HB240" ca="1">SUM(IF(RIGHT(OFFSET('Vacation Tracker'!$Q243:$AD243,0,GZ$4))&lt;&gt;"O",IFERROR(--LEFT(OFFSET('Vacation Tracker'!$Q243:$AD243,0,GZ$4),LEN(OFFSET('Vacation Tracker'!$Q243:$AD243,0,GZ$4))-1),0)))</f>
        <v>0</v>
      </c>
      <c r="HC240" s="26">
        <f t="array" aca="1" ref="HC240" ca="1">SUM(IF(RIGHT(OFFSET('Vacation Tracker'!$Q243:$AD243,0,GZ$4))=HC$8,IFERROR(--LEFT(OFFSET('Vacation Tracker'!$Q243:$AD243,0,GZ$4),LEN(OFFSET('Vacation Tracker'!$Q243:$AD243,0,GZ$4))-1),0)))</f>
        <v>0</v>
      </c>
      <c r="HD240" s="23">
        <f ca="1">SUM(OFFSET('Vacation Tracker'!$Q243:$AD243,0,HD$4))</f>
        <v>0</v>
      </c>
      <c r="HE240" s="26">
        <f t="shared" ref="HE240" ca="1" si="12060">HD240-HF240</f>
        <v>0</v>
      </c>
      <c r="HF240" s="26">
        <f t="array" aca="1" ref="HF240" ca="1">SUM(IF(RIGHT(OFFSET('Vacation Tracker'!$Q243:$AD243,0,HD$4))&lt;&gt;"O",IFERROR(--LEFT(OFFSET('Vacation Tracker'!$Q243:$AD243,0,HD$4),LEN(OFFSET('Vacation Tracker'!$Q243:$AD243,0,HD$4))-1),0)))</f>
        <v>0</v>
      </c>
      <c r="HG240" s="26">
        <f t="array" aca="1" ref="HG240" ca="1">SUM(IF(RIGHT(OFFSET('Vacation Tracker'!$Q243:$AD243,0,HD$4))=HG$8,IFERROR(--LEFT(OFFSET('Vacation Tracker'!$Q243:$AD243,0,HD$4),LEN(OFFSET('Vacation Tracker'!$Q243:$AD243,0,HD$4))-1),0)))</f>
        <v>0</v>
      </c>
      <c r="HH240" s="23">
        <f ca="1">SUM(OFFSET('Vacation Tracker'!$Q243:$AD243,0,HH$4))</f>
        <v>0</v>
      </c>
      <c r="HI240" s="26">
        <f t="shared" ref="HI240" ca="1" si="12061">HH240-HJ240</f>
        <v>0</v>
      </c>
      <c r="HJ240" s="26">
        <f t="array" aca="1" ref="HJ240" ca="1">SUM(IF(RIGHT(OFFSET('Vacation Tracker'!$Q243:$AD243,0,HH$4))&lt;&gt;"O",IFERROR(--LEFT(OFFSET('Vacation Tracker'!$Q243:$AD243,0,HH$4),LEN(OFFSET('Vacation Tracker'!$Q243:$AD243,0,HH$4))-1),0)))</f>
        <v>0</v>
      </c>
      <c r="HK240" s="26">
        <f t="array" aca="1" ref="HK240" ca="1">SUM(IF(RIGHT(OFFSET('Vacation Tracker'!$Q243:$AD243,0,HH$4))=HK$8,IFERROR(--LEFT(OFFSET('Vacation Tracker'!$Q243:$AD243,0,HH$4),LEN(OFFSET('Vacation Tracker'!$Q243:$AD243,0,HH$4))-1),0)))</f>
        <v>0</v>
      </c>
      <c r="HL240" s="23">
        <f ca="1">SUM(OFFSET('Vacation Tracker'!$Q243:$AD243,0,HL$4))</f>
        <v>0</v>
      </c>
      <c r="HM240" s="26">
        <f t="shared" ref="HM240" ca="1" si="12062">HL240-HN240</f>
        <v>0</v>
      </c>
      <c r="HN240" s="26">
        <f t="array" aca="1" ref="HN240" ca="1">SUM(IF(RIGHT(OFFSET('Vacation Tracker'!$Q243:$AD243,0,HL$4))&lt;&gt;"O",IFERROR(--LEFT(OFFSET('Vacation Tracker'!$Q243:$AD243,0,HL$4),LEN(OFFSET('Vacation Tracker'!$Q243:$AD243,0,HL$4))-1),0)))</f>
        <v>0</v>
      </c>
      <c r="HO240" s="26">
        <f t="array" aca="1" ref="HO240" ca="1">SUM(IF(RIGHT(OFFSET('Vacation Tracker'!$Q243:$AD243,0,HL$4))=HO$8,IFERROR(--LEFT(OFFSET('Vacation Tracker'!$Q243:$AD243,0,HL$4),LEN(OFFSET('Vacation Tracker'!$Q243:$AD243,0,HL$4))-1),0)))</f>
        <v>0</v>
      </c>
      <c r="HP240" s="23">
        <f ca="1">SUM(OFFSET('Vacation Tracker'!$Q243:$AD243,0,HP$4))</f>
        <v>0</v>
      </c>
      <c r="HQ240" s="26">
        <f t="shared" ref="HQ240" ca="1" si="12063">HP240-HR240</f>
        <v>0</v>
      </c>
      <c r="HR240" s="26">
        <f t="array" aca="1" ref="HR240" ca="1">SUM(IF(RIGHT(OFFSET('Vacation Tracker'!$Q243:$AD243,0,HP$4))&lt;&gt;"O",IFERROR(--LEFT(OFFSET('Vacation Tracker'!$Q243:$AD243,0,HP$4),LEN(OFFSET('Vacation Tracker'!$Q243:$AD243,0,HP$4))-1),0)))</f>
        <v>0</v>
      </c>
      <c r="HS240" s="23">
        <f t="array" aca="1" ref="HS240" ca="1">SUM(IF(RIGHT(OFFSET('Vacation Tracker'!$Q243:$AD243,0,HP$4))=HS$8,IFERROR(--LEFT(OFFSET('Vacation Tracker'!$Q243:$AD243,0,HP$4),LEN(OFFSET('Vacation Tracker'!$Q243:$AD243,0,HP$4))-1),0)))</f>
        <v>0</v>
      </c>
    </row>
    <row r="241" spans="2:227" ht="15" customHeight="1" x14ac:dyDescent="0.2">
      <c r="B241" s="23">
        <f>IF('Vacation Tracker'!B244&lt;&gt;"",'Vacation Tracker'!B244,"")</f>
        <v>233</v>
      </c>
      <c r="C241" s="24" t="str">
        <f>IF('Vacation Tracker'!C244&lt;&gt;"",'Vacation Tracker'!C244,"")</f>
        <v/>
      </c>
      <c r="D241" s="25" t="str">
        <f>IF('Vacation Tracker'!D244&lt;&gt;"",'Vacation Tracker'!D244,"")</f>
        <v/>
      </c>
      <c r="E241" s="25" t="str">
        <f>IF('Vacation Tracker'!E244&lt;&gt;"",'Vacation Tracker'!E244,"")</f>
        <v/>
      </c>
      <c r="F241" s="24" t="str">
        <f>IF('Vacation Tracker'!F244&lt;&gt;"",'Vacation Tracker'!F244,"")</f>
        <v/>
      </c>
      <c r="G241" s="24" t="str">
        <f>IF('Vacation Tracker'!G244&lt;&gt;"",'Vacation Tracker'!G244,"")</f>
        <v/>
      </c>
      <c r="H241" s="23" t="str">
        <f t="shared" si="11502"/>
        <v/>
      </c>
      <c r="I241" s="23" t="str">
        <f t="shared" si="11502"/>
        <v/>
      </c>
      <c r="J241" s="23" t="str">
        <f t="shared" si="11502"/>
        <v/>
      </c>
      <c r="K241" s="23" t="str">
        <f t="shared" si="10072"/>
        <v/>
      </c>
      <c r="L241" s="23">
        <f ca="1">SUM(OFFSET('Vacation Tracker'!$Q244:$AD244,0,L$4))</f>
        <v>0</v>
      </c>
      <c r="M241" s="26">
        <f t="shared" ca="1" si="10018"/>
        <v>0</v>
      </c>
      <c r="N241" s="26">
        <f t="array" aca="1" ref="N241" ca="1">SUM(IF(RIGHT(OFFSET('Vacation Tracker'!$Q244:$AD244,0,L$4))&lt;&gt;"O",IFERROR(--LEFT(OFFSET('Vacation Tracker'!$Q244:$AD244,0,L$4),LEN(OFFSET('Vacation Tracker'!$Q244:$AD244,0,L$4))-1),0)))</f>
        <v>0</v>
      </c>
      <c r="O241" s="26">
        <f t="array" aca="1" ref="O241" ca="1">SUM(IF(RIGHT(OFFSET('Vacation Tracker'!$Q244:$AD244,0,L$4))=O$8,IFERROR(--LEFT(OFFSET('Vacation Tracker'!$Q244:$AD244,0,L$4),LEN(OFFSET('Vacation Tracker'!$Q244:$AD244,0,L$4))-1),0)))</f>
        <v>0</v>
      </c>
      <c r="P241" s="23">
        <f ca="1">SUM(OFFSET('Vacation Tracker'!$Q244:$AD244,0,P$4))</f>
        <v>0</v>
      </c>
      <c r="Q241" s="26">
        <f t="shared" ca="1" si="10019"/>
        <v>0</v>
      </c>
      <c r="R241" s="26">
        <f t="array" aca="1" ref="R241" ca="1">SUM(IF(RIGHT(OFFSET('Vacation Tracker'!$Q244:$AD244,0,P$4))&lt;&gt;"O",IFERROR(--LEFT(OFFSET('Vacation Tracker'!$Q244:$AD244,0,P$4),LEN(OFFSET('Vacation Tracker'!$Q244:$AD244,0,P$4))-1),0)))</f>
        <v>0</v>
      </c>
      <c r="S241" s="26">
        <f t="array" aca="1" ref="S241" ca="1">SUM(IF(RIGHT(OFFSET('Vacation Tracker'!$Q244:$AD244,0,P$4))=S$8,IFERROR(--LEFT(OFFSET('Vacation Tracker'!$Q244:$AD244,0,P$4),LEN(OFFSET('Vacation Tracker'!$Q244:$AD244,0,P$4))-1),0)))</f>
        <v>0</v>
      </c>
      <c r="T241" s="23">
        <f ca="1">SUM(OFFSET('Vacation Tracker'!$Q244:$AD244,0,T$4))</f>
        <v>0</v>
      </c>
      <c r="U241" s="26">
        <f t="shared" ca="1" si="10020"/>
        <v>0</v>
      </c>
      <c r="V241" s="26">
        <f t="array" aca="1" ref="V241" ca="1">SUM(IF(RIGHT(OFFSET('Vacation Tracker'!$Q244:$AD244,0,T$4))&lt;&gt;"O",IFERROR(--LEFT(OFFSET('Vacation Tracker'!$Q244:$AD244,0,T$4),LEN(OFFSET('Vacation Tracker'!$Q244:$AD244,0,T$4))-1),0)))</f>
        <v>0</v>
      </c>
      <c r="W241" s="26">
        <f t="array" aca="1" ref="W241" ca="1">SUM(IF(RIGHT(OFFSET('Vacation Tracker'!$Q244:$AD244,0,T$4))=W$8,IFERROR(--LEFT(OFFSET('Vacation Tracker'!$Q244:$AD244,0,T$4),LEN(OFFSET('Vacation Tracker'!$Q244:$AD244,0,T$4))-1),0)))</f>
        <v>0</v>
      </c>
      <c r="X241" s="23">
        <f ca="1">SUM(OFFSET('Vacation Tracker'!$Q244:$AD244,0,X$4))</f>
        <v>0</v>
      </c>
      <c r="Y241" s="26">
        <f t="shared" ref="Y241" ca="1" si="12064">X241-Z241</f>
        <v>0</v>
      </c>
      <c r="Z241" s="26">
        <f t="array" aca="1" ref="Z241" ca="1">SUM(IF(RIGHT(OFFSET('Vacation Tracker'!$Q244:$AD244,0,X$4))&lt;&gt;"O",IFERROR(--LEFT(OFFSET('Vacation Tracker'!$Q244:$AD244,0,X$4),LEN(OFFSET('Vacation Tracker'!$Q244:$AD244,0,X$4))-1),0)))</f>
        <v>0</v>
      </c>
      <c r="AA241" s="26">
        <f t="array" aca="1" ref="AA241" ca="1">SUM(IF(RIGHT(OFFSET('Vacation Tracker'!$Q244:$AD244,0,X$4))=AA$8,IFERROR(--LEFT(OFFSET('Vacation Tracker'!$Q244:$AD244,0,X$4),LEN(OFFSET('Vacation Tracker'!$Q244:$AD244,0,X$4))-1),0)))</f>
        <v>0</v>
      </c>
      <c r="AB241" s="23">
        <f ca="1">SUM(OFFSET('Vacation Tracker'!$Q244:$AD244,0,AB$4))</f>
        <v>0</v>
      </c>
      <c r="AC241" s="26">
        <f t="shared" ref="AC241" ca="1" si="12065">AB241-AD241</f>
        <v>0</v>
      </c>
      <c r="AD241" s="26">
        <f t="array" aca="1" ref="AD241" ca="1">SUM(IF(RIGHT(OFFSET('Vacation Tracker'!$Q244:$AD244,0,AB$4))&lt;&gt;"O",IFERROR(--LEFT(OFFSET('Vacation Tracker'!$Q244:$AD244,0,AB$4),LEN(OFFSET('Vacation Tracker'!$Q244:$AD244,0,AB$4))-1),0)))</f>
        <v>0</v>
      </c>
      <c r="AE241" s="26">
        <f t="array" aca="1" ref="AE241" ca="1">SUM(IF(RIGHT(OFFSET('Vacation Tracker'!$Q244:$AD244,0,AB$4))=AE$8,IFERROR(--LEFT(OFFSET('Vacation Tracker'!$Q244:$AD244,0,AB$4),LEN(OFFSET('Vacation Tracker'!$Q244:$AD244,0,AB$4))-1),0)))</f>
        <v>0</v>
      </c>
      <c r="AF241" s="23">
        <f ca="1">SUM(OFFSET('Vacation Tracker'!$Q244:$AD244,0,AF$4))</f>
        <v>0</v>
      </c>
      <c r="AG241" s="26">
        <f t="shared" ref="AG241" ca="1" si="12066">AF241-AH241</f>
        <v>0</v>
      </c>
      <c r="AH241" s="26">
        <f t="array" aca="1" ref="AH241" ca="1">SUM(IF(RIGHT(OFFSET('Vacation Tracker'!$Q244:$AD244,0,AF$4))&lt;&gt;"O",IFERROR(--LEFT(OFFSET('Vacation Tracker'!$Q244:$AD244,0,AF$4),LEN(OFFSET('Vacation Tracker'!$Q244:$AD244,0,AF$4))-1),0)))</f>
        <v>0</v>
      </c>
      <c r="AI241" s="26">
        <f t="array" aca="1" ref="AI241" ca="1">SUM(IF(RIGHT(OFFSET('Vacation Tracker'!$Q244:$AD244,0,AF$4))=AI$8,IFERROR(--LEFT(OFFSET('Vacation Tracker'!$Q244:$AD244,0,AF$4),LEN(OFFSET('Vacation Tracker'!$Q244:$AD244,0,AF$4))-1),0)))</f>
        <v>0</v>
      </c>
      <c r="AJ241" s="23">
        <f ca="1">SUM(OFFSET('Vacation Tracker'!$Q244:$AD244,0,AJ$4))</f>
        <v>0</v>
      </c>
      <c r="AK241" s="26">
        <f t="shared" ref="AK241" ca="1" si="12067">AJ241-AL241</f>
        <v>0</v>
      </c>
      <c r="AL241" s="26">
        <f t="array" aca="1" ref="AL241" ca="1">SUM(IF(RIGHT(OFFSET('Vacation Tracker'!$Q244:$AD244,0,AJ$4))&lt;&gt;"O",IFERROR(--LEFT(OFFSET('Vacation Tracker'!$Q244:$AD244,0,AJ$4),LEN(OFFSET('Vacation Tracker'!$Q244:$AD244,0,AJ$4))-1),0)))</f>
        <v>0</v>
      </c>
      <c r="AM241" s="26">
        <f t="array" aca="1" ref="AM241" ca="1">SUM(IF(RIGHT(OFFSET('Vacation Tracker'!$Q244:$AD244,0,AJ$4))=AM$8,IFERROR(--LEFT(OFFSET('Vacation Tracker'!$Q244:$AD244,0,AJ$4),LEN(OFFSET('Vacation Tracker'!$Q244:$AD244,0,AJ$4))-1),0)))</f>
        <v>0</v>
      </c>
      <c r="AN241" s="23">
        <f ca="1">SUM(OFFSET('Vacation Tracker'!$Q244:$AD244,0,AN$4))</f>
        <v>0</v>
      </c>
      <c r="AO241" s="26">
        <f t="shared" ref="AO241" ca="1" si="12068">AN241-AP241</f>
        <v>0</v>
      </c>
      <c r="AP241" s="26">
        <f t="array" aca="1" ref="AP241" ca="1">SUM(IF(RIGHT(OFFSET('Vacation Tracker'!$Q244:$AD244,0,AN$4))&lt;&gt;"O",IFERROR(--LEFT(OFFSET('Vacation Tracker'!$Q244:$AD244,0,AN$4),LEN(OFFSET('Vacation Tracker'!$Q244:$AD244,0,AN$4))-1),0)))</f>
        <v>0</v>
      </c>
      <c r="AQ241" s="26">
        <f t="array" aca="1" ref="AQ241" ca="1">SUM(IF(RIGHT(OFFSET('Vacation Tracker'!$Q244:$AD244,0,AN$4))=AQ$8,IFERROR(--LEFT(OFFSET('Vacation Tracker'!$Q244:$AD244,0,AN$4),LEN(OFFSET('Vacation Tracker'!$Q244:$AD244,0,AN$4))-1),0)))</f>
        <v>0</v>
      </c>
      <c r="AR241" s="23">
        <f ca="1">SUM(OFFSET('Vacation Tracker'!$Q244:$AD244,0,AR$4))</f>
        <v>0</v>
      </c>
      <c r="AS241" s="26">
        <f t="shared" ref="AS241" ca="1" si="12069">AR241-AT241</f>
        <v>0</v>
      </c>
      <c r="AT241" s="26">
        <f t="array" aca="1" ref="AT241" ca="1">SUM(IF(RIGHT(OFFSET('Vacation Tracker'!$Q244:$AD244,0,AR$4))&lt;&gt;"O",IFERROR(--LEFT(OFFSET('Vacation Tracker'!$Q244:$AD244,0,AR$4),LEN(OFFSET('Vacation Tracker'!$Q244:$AD244,0,AR$4))-1),0)))</f>
        <v>0</v>
      </c>
      <c r="AU241" s="26">
        <f t="array" aca="1" ref="AU241" ca="1">SUM(IF(RIGHT(OFFSET('Vacation Tracker'!$Q244:$AD244,0,AR$4))=AU$8,IFERROR(--LEFT(OFFSET('Vacation Tracker'!$Q244:$AD244,0,AR$4),LEN(OFFSET('Vacation Tracker'!$Q244:$AD244,0,AR$4))-1),0)))</f>
        <v>0</v>
      </c>
      <c r="AV241" s="23">
        <f ca="1">SUM(OFFSET('Vacation Tracker'!$Q244:$AD244,0,AV$4))</f>
        <v>0</v>
      </c>
      <c r="AW241" s="26">
        <f t="shared" ref="AW241" ca="1" si="12070">AV241-AX241</f>
        <v>0</v>
      </c>
      <c r="AX241" s="26">
        <f t="array" aca="1" ref="AX241" ca="1">SUM(IF(RIGHT(OFFSET('Vacation Tracker'!$Q244:$AD244,0,AV$4))&lt;&gt;"O",IFERROR(--LEFT(OFFSET('Vacation Tracker'!$Q244:$AD244,0,AV$4),LEN(OFFSET('Vacation Tracker'!$Q244:$AD244,0,AV$4))-1),0)))</f>
        <v>0</v>
      </c>
      <c r="AY241" s="26">
        <f t="array" aca="1" ref="AY241" ca="1">SUM(IF(RIGHT(OFFSET('Vacation Tracker'!$Q244:$AD244,0,AV$4))=AY$8,IFERROR(--LEFT(OFFSET('Vacation Tracker'!$Q244:$AD244,0,AV$4),LEN(OFFSET('Vacation Tracker'!$Q244:$AD244,0,AV$4))-1),0)))</f>
        <v>0</v>
      </c>
      <c r="AZ241" s="23">
        <f ca="1">SUM(OFFSET('Vacation Tracker'!$Q244:$AD244,0,AZ$4))</f>
        <v>0</v>
      </c>
      <c r="BA241" s="26">
        <f t="shared" ref="BA241" ca="1" si="12071">AZ241-BB241</f>
        <v>0</v>
      </c>
      <c r="BB241" s="26">
        <f t="array" aca="1" ref="BB241" ca="1">SUM(IF(RIGHT(OFFSET('Vacation Tracker'!$Q244:$AD244,0,AZ$4))&lt;&gt;"O",IFERROR(--LEFT(OFFSET('Vacation Tracker'!$Q244:$AD244,0,AZ$4),LEN(OFFSET('Vacation Tracker'!$Q244:$AD244,0,AZ$4))-1),0)))</f>
        <v>0</v>
      </c>
      <c r="BC241" s="26">
        <f t="array" aca="1" ref="BC241" ca="1">SUM(IF(RIGHT(OFFSET('Vacation Tracker'!$Q244:$AD244,0,AZ$4))=BC$8,IFERROR(--LEFT(OFFSET('Vacation Tracker'!$Q244:$AD244,0,AZ$4),LEN(OFFSET('Vacation Tracker'!$Q244:$AD244,0,AZ$4))-1),0)))</f>
        <v>0</v>
      </c>
      <c r="BD241" s="23">
        <f ca="1">SUM(OFFSET('Vacation Tracker'!$Q244:$AD244,0,BD$4))</f>
        <v>0</v>
      </c>
      <c r="BE241" s="26">
        <f t="shared" ref="BE241" ca="1" si="12072">BD241-BF241</f>
        <v>0</v>
      </c>
      <c r="BF241" s="26">
        <f t="array" aca="1" ref="BF241" ca="1">SUM(IF(RIGHT(OFFSET('Vacation Tracker'!$Q244:$AD244,0,BD$4))&lt;&gt;"O",IFERROR(--LEFT(OFFSET('Vacation Tracker'!$Q244:$AD244,0,BD$4),LEN(OFFSET('Vacation Tracker'!$Q244:$AD244,0,BD$4))-1),0)))</f>
        <v>0</v>
      </c>
      <c r="BG241" s="26">
        <f t="array" aca="1" ref="BG241" ca="1">SUM(IF(RIGHT(OFFSET('Vacation Tracker'!$Q244:$AD244,0,BD$4))=BG$8,IFERROR(--LEFT(OFFSET('Vacation Tracker'!$Q244:$AD244,0,BD$4),LEN(OFFSET('Vacation Tracker'!$Q244:$AD244,0,BD$4))-1),0)))</f>
        <v>0</v>
      </c>
      <c r="BH241" s="23">
        <f ca="1">SUM(OFFSET('Vacation Tracker'!$Q244:$AD244,0,BH$4))</f>
        <v>0</v>
      </c>
      <c r="BI241" s="26">
        <f t="shared" ref="BI241" ca="1" si="12073">BH241-BJ241</f>
        <v>0</v>
      </c>
      <c r="BJ241" s="26">
        <f t="array" aca="1" ref="BJ241" ca="1">SUM(IF(RIGHT(OFFSET('Vacation Tracker'!$Q244:$AD244,0,BH$4))&lt;&gt;"O",IFERROR(--LEFT(OFFSET('Vacation Tracker'!$Q244:$AD244,0,BH$4),LEN(OFFSET('Vacation Tracker'!$Q244:$AD244,0,BH$4))-1),0)))</f>
        <v>0</v>
      </c>
      <c r="BK241" s="26">
        <f t="array" aca="1" ref="BK241" ca="1">SUM(IF(RIGHT(OFFSET('Vacation Tracker'!$Q244:$AD244,0,BH$4))=BK$8,IFERROR(--LEFT(OFFSET('Vacation Tracker'!$Q244:$AD244,0,BH$4),LEN(OFFSET('Vacation Tracker'!$Q244:$AD244,0,BH$4))-1),0)))</f>
        <v>0</v>
      </c>
      <c r="BL241" s="23">
        <f ca="1">SUM(OFFSET('Vacation Tracker'!$Q244:$AD244,0,BL$4))</f>
        <v>0</v>
      </c>
      <c r="BM241" s="26">
        <f t="shared" ref="BM241" ca="1" si="12074">BL241-BN241</f>
        <v>0</v>
      </c>
      <c r="BN241" s="26">
        <f t="array" aca="1" ref="BN241" ca="1">SUM(IF(RIGHT(OFFSET('Vacation Tracker'!$Q244:$AD244,0,BL$4))&lt;&gt;"O",IFERROR(--LEFT(OFFSET('Vacation Tracker'!$Q244:$AD244,0,BL$4),LEN(OFFSET('Vacation Tracker'!$Q244:$AD244,0,BL$4))-1),0)))</f>
        <v>0</v>
      </c>
      <c r="BO241" s="26">
        <f t="array" aca="1" ref="BO241" ca="1">SUM(IF(RIGHT(OFFSET('Vacation Tracker'!$Q244:$AD244,0,BL$4))=BO$8,IFERROR(--LEFT(OFFSET('Vacation Tracker'!$Q244:$AD244,0,BL$4),LEN(OFFSET('Vacation Tracker'!$Q244:$AD244,0,BL$4))-1),0)))</f>
        <v>0</v>
      </c>
      <c r="BP241" s="23">
        <f ca="1">SUM(OFFSET('Vacation Tracker'!$Q244:$AD244,0,BP$4))</f>
        <v>0</v>
      </c>
      <c r="BQ241" s="26">
        <f t="shared" ref="BQ241" ca="1" si="12075">BP241-BR241</f>
        <v>0</v>
      </c>
      <c r="BR241" s="26">
        <f t="array" aca="1" ref="BR241" ca="1">SUM(IF(RIGHT(OFFSET('Vacation Tracker'!$Q244:$AD244,0,BP$4))&lt;&gt;"O",IFERROR(--LEFT(OFFSET('Vacation Tracker'!$Q244:$AD244,0,BP$4),LEN(OFFSET('Vacation Tracker'!$Q244:$AD244,0,BP$4))-1),0)))</f>
        <v>0</v>
      </c>
      <c r="BS241" s="26">
        <f t="array" aca="1" ref="BS241" ca="1">SUM(IF(RIGHT(OFFSET('Vacation Tracker'!$Q244:$AD244,0,BP$4))=BS$8,IFERROR(--LEFT(OFFSET('Vacation Tracker'!$Q244:$AD244,0,BP$4),LEN(OFFSET('Vacation Tracker'!$Q244:$AD244,0,BP$4))-1),0)))</f>
        <v>0</v>
      </c>
      <c r="BT241" s="23">
        <f ca="1">SUM(OFFSET('Vacation Tracker'!$Q244:$AD244,0,BT$4))</f>
        <v>0</v>
      </c>
      <c r="BU241" s="26">
        <f t="shared" ref="BU241" ca="1" si="12076">BT241-BV241</f>
        <v>0</v>
      </c>
      <c r="BV241" s="26">
        <f t="array" aca="1" ref="BV241" ca="1">SUM(IF(RIGHT(OFFSET('Vacation Tracker'!$Q244:$AD244,0,BT$4))&lt;&gt;"O",IFERROR(--LEFT(OFFSET('Vacation Tracker'!$Q244:$AD244,0,BT$4),LEN(OFFSET('Vacation Tracker'!$Q244:$AD244,0,BT$4))-1),0)))</f>
        <v>0</v>
      </c>
      <c r="BW241" s="26">
        <f t="array" aca="1" ref="BW241" ca="1">SUM(IF(RIGHT(OFFSET('Vacation Tracker'!$Q244:$AD244,0,BT$4))=BW$8,IFERROR(--LEFT(OFFSET('Vacation Tracker'!$Q244:$AD244,0,BT$4),LEN(OFFSET('Vacation Tracker'!$Q244:$AD244,0,BT$4))-1),0)))</f>
        <v>0</v>
      </c>
      <c r="BX241" s="23">
        <f ca="1">SUM(OFFSET('Vacation Tracker'!$Q244:$AD244,0,BX$4))</f>
        <v>0</v>
      </c>
      <c r="BY241" s="26">
        <f t="shared" ref="BY241" ca="1" si="12077">BX241-BZ241</f>
        <v>0</v>
      </c>
      <c r="BZ241" s="26">
        <f t="array" aca="1" ref="BZ241" ca="1">SUM(IF(RIGHT(OFFSET('Vacation Tracker'!$Q244:$AD244,0,BX$4))&lt;&gt;"O",IFERROR(--LEFT(OFFSET('Vacation Tracker'!$Q244:$AD244,0,BX$4),LEN(OFFSET('Vacation Tracker'!$Q244:$AD244,0,BX$4))-1),0)))</f>
        <v>0</v>
      </c>
      <c r="CA241" s="26">
        <f t="array" aca="1" ref="CA241" ca="1">SUM(IF(RIGHT(OFFSET('Vacation Tracker'!$Q244:$AD244,0,BX$4))=CA$8,IFERROR(--LEFT(OFFSET('Vacation Tracker'!$Q244:$AD244,0,BX$4),LEN(OFFSET('Vacation Tracker'!$Q244:$AD244,0,BX$4))-1),0)))</f>
        <v>0</v>
      </c>
      <c r="CB241" s="23">
        <f ca="1">SUM(OFFSET('Vacation Tracker'!$Q244:$AD244,0,CB$4))</f>
        <v>0</v>
      </c>
      <c r="CC241" s="26">
        <f t="shared" ref="CC241" ca="1" si="12078">CB241-CD241</f>
        <v>0</v>
      </c>
      <c r="CD241" s="26">
        <f t="array" aca="1" ref="CD241" ca="1">SUM(IF(RIGHT(OFFSET('Vacation Tracker'!$Q244:$AD244,0,CB$4))&lt;&gt;"O",IFERROR(--LEFT(OFFSET('Vacation Tracker'!$Q244:$AD244,0,CB$4),LEN(OFFSET('Vacation Tracker'!$Q244:$AD244,0,CB$4))-1),0)))</f>
        <v>0</v>
      </c>
      <c r="CE241" s="26">
        <f t="array" aca="1" ref="CE241" ca="1">SUM(IF(RIGHT(OFFSET('Vacation Tracker'!$Q244:$AD244,0,CB$4))=CE$8,IFERROR(--LEFT(OFFSET('Vacation Tracker'!$Q244:$AD244,0,CB$4),LEN(OFFSET('Vacation Tracker'!$Q244:$AD244,0,CB$4))-1),0)))</f>
        <v>0</v>
      </c>
      <c r="CF241" s="23">
        <f ca="1">SUM(OFFSET('Vacation Tracker'!$Q244:$AD244,0,CF$4))</f>
        <v>0</v>
      </c>
      <c r="CG241" s="26">
        <f t="shared" ref="CG241" ca="1" si="12079">CF241-CH241</f>
        <v>0</v>
      </c>
      <c r="CH241" s="26">
        <f t="array" aca="1" ref="CH241" ca="1">SUM(IF(RIGHT(OFFSET('Vacation Tracker'!$Q244:$AD244,0,CF$4))&lt;&gt;"O",IFERROR(--LEFT(OFFSET('Vacation Tracker'!$Q244:$AD244,0,CF$4),LEN(OFFSET('Vacation Tracker'!$Q244:$AD244,0,CF$4))-1),0)))</f>
        <v>0</v>
      </c>
      <c r="CI241" s="26">
        <f t="array" aca="1" ref="CI241" ca="1">SUM(IF(RIGHT(OFFSET('Vacation Tracker'!$Q244:$AD244,0,CF$4))=CI$8,IFERROR(--LEFT(OFFSET('Vacation Tracker'!$Q244:$AD244,0,CF$4),LEN(OFFSET('Vacation Tracker'!$Q244:$AD244,0,CF$4))-1),0)))</f>
        <v>0</v>
      </c>
      <c r="CJ241" s="23">
        <f ca="1">SUM(OFFSET('Vacation Tracker'!$Q244:$AD244,0,CJ$4))</f>
        <v>0</v>
      </c>
      <c r="CK241" s="26">
        <f t="shared" ref="CK241" ca="1" si="12080">CJ241-CL241</f>
        <v>0</v>
      </c>
      <c r="CL241" s="26">
        <f t="array" aca="1" ref="CL241" ca="1">SUM(IF(RIGHT(OFFSET('Vacation Tracker'!$Q244:$AD244,0,CJ$4))&lt;&gt;"O",IFERROR(--LEFT(OFFSET('Vacation Tracker'!$Q244:$AD244,0,CJ$4),LEN(OFFSET('Vacation Tracker'!$Q244:$AD244,0,CJ$4))-1),0)))</f>
        <v>0</v>
      </c>
      <c r="CM241" s="26">
        <f t="array" aca="1" ref="CM241" ca="1">SUM(IF(RIGHT(OFFSET('Vacation Tracker'!$Q244:$AD244,0,CJ$4))=CM$8,IFERROR(--LEFT(OFFSET('Vacation Tracker'!$Q244:$AD244,0,CJ$4),LEN(OFFSET('Vacation Tracker'!$Q244:$AD244,0,CJ$4))-1),0)))</f>
        <v>0</v>
      </c>
      <c r="CN241" s="23">
        <f ca="1">SUM(OFFSET('Vacation Tracker'!$Q244:$AD244,0,CN$4))</f>
        <v>0</v>
      </c>
      <c r="CO241" s="26">
        <f t="shared" ref="CO241" ca="1" si="12081">CN241-CP241</f>
        <v>0</v>
      </c>
      <c r="CP241" s="26">
        <f t="array" aca="1" ref="CP241" ca="1">SUM(IF(RIGHT(OFFSET('Vacation Tracker'!$Q244:$AD244,0,CN$4))&lt;&gt;"O",IFERROR(--LEFT(OFFSET('Vacation Tracker'!$Q244:$AD244,0,CN$4),LEN(OFFSET('Vacation Tracker'!$Q244:$AD244,0,CN$4))-1),0)))</f>
        <v>0</v>
      </c>
      <c r="CQ241" s="26">
        <f t="array" aca="1" ref="CQ241" ca="1">SUM(IF(RIGHT(OFFSET('Vacation Tracker'!$Q244:$AD244,0,CN$4))=CQ$8,IFERROR(--LEFT(OFFSET('Vacation Tracker'!$Q244:$AD244,0,CN$4),LEN(OFFSET('Vacation Tracker'!$Q244:$AD244,0,CN$4))-1),0)))</f>
        <v>0</v>
      </c>
      <c r="CR241" s="23">
        <f ca="1">SUM(OFFSET('Vacation Tracker'!$Q244:$AD244,0,CR$4))</f>
        <v>0</v>
      </c>
      <c r="CS241" s="26">
        <f t="shared" ref="CS241" ca="1" si="12082">CR241-CT241</f>
        <v>0</v>
      </c>
      <c r="CT241" s="26">
        <f t="array" aca="1" ref="CT241" ca="1">SUM(IF(RIGHT(OFFSET('Vacation Tracker'!$Q244:$AD244,0,CR$4))&lt;&gt;"O",IFERROR(--LEFT(OFFSET('Vacation Tracker'!$Q244:$AD244,0,CR$4),LEN(OFFSET('Vacation Tracker'!$Q244:$AD244,0,CR$4))-1),0)))</f>
        <v>0</v>
      </c>
      <c r="CU241" s="26">
        <f t="array" aca="1" ref="CU241" ca="1">SUM(IF(RIGHT(OFFSET('Vacation Tracker'!$Q244:$AD244,0,CR$4))=CU$8,IFERROR(--LEFT(OFFSET('Vacation Tracker'!$Q244:$AD244,0,CR$4),LEN(OFFSET('Vacation Tracker'!$Q244:$AD244,0,CR$4))-1),0)))</f>
        <v>0</v>
      </c>
      <c r="CV241" s="23">
        <f ca="1">SUM(OFFSET('Vacation Tracker'!$Q244:$AD244,0,CV$4))</f>
        <v>0</v>
      </c>
      <c r="CW241" s="26">
        <f t="shared" ref="CW241" ca="1" si="12083">CV241-CX241</f>
        <v>0</v>
      </c>
      <c r="CX241" s="26">
        <f t="array" aca="1" ref="CX241" ca="1">SUM(IF(RIGHT(OFFSET('Vacation Tracker'!$Q244:$AD244,0,CV$4))&lt;&gt;"O",IFERROR(--LEFT(OFFSET('Vacation Tracker'!$Q244:$AD244,0,CV$4),LEN(OFFSET('Vacation Tracker'!$Q244:$AD244,0,CV$4))-1),0)))</f>
        <v>0</v>
      </c>
      <c r="CY241" s="26">
        <f t="array" aca="1" ref="CY241" ca="1">SUM(IF(RIGHT(OFFSET('Vacation Tracker'!$Q244:$AD244,0,CV$4))=CY$8,IFERROR(--LEFT(OFFSET('Vacation Tracker'!$Q244:$AD244,0,CV$4),LEN(OFFSET('Vacation Tracker'!$Q244:$AD244,0,CV$4))-1),0)))</f>
        <v>0</v>
      </c>
      <c r="CZ241" s="23">
        <f ca="1">SUM(OFFSET('Vacation Tracker'!$Q244:$AD244,0,CZ$4))</f>
        <v>0</v>
      </c>
      <c r="DA241" s="26">
        <f t="shared" ref="DA241" ca="1" si="12084">CZ241-DB241</f>
        <v>0</v>
      </c>
      <c r="DB241" s="26">
        <f t="array" aca="1" ref="DB241" ca="1">SUM(IF(RIGHT(OFFSET('Vacation Tracker'!$Q244:$AD244,0,CZ$4))&lt;&gt;"O",IFERROR(--LEFT(OFFSET('Vacation Tracker'!$Q244:$AD244,0,CZ$4),LEN(OFFSET('Vacation Tracker'!$Q244:$AD244,0,CZ$4))-1),0)))</f>
        <v>0</v>
      </c>
      <c r="DC241" s="26">
        <f t="array" aca="1" ref="DC241" ca="1">SUM(IF(RIGHT(OFFSET('Vacation Tracker'!$Q244:$AD244,0,CZ$4))=DC$8,IFERROR(--LEFT(OFFSET('Vacation Tracker'!$Q244:$AD244,0,CZ$4),LEN(OFFSET('Vacation Tracker'!$Q244:$AD244,0,CZ$4))-1),0)))</f>
        <v>0</v>
      </c>
      <c r="DD241" s="23">
        <f ca="1">SUM(OFFSET('Vacation Tracker'!$Q244:$AD244,0,DD$4))</f>
        <v>0</v>
      </c>
      <c r="DE241" s="26">
        <f t="shared" ref="DE241" ca="1" si="12085">DD241-DF241</f>
        <v>0</v>
      </c>
      <c r="DF241" s="26">
        <f t="array" aca="1" ref="DF241" ca="1">SUM(IF(RIGHT(OFFSET('Vacation Tracker'!$Q244:$AD244,0,DD$4))&lt;&gt;"O",IFERROR(--LEFT(OFFSET('Vacation Tracker'!$Q244:$AD244,0,DD$4),LEN(OFFSET('Vacation Tracker'!$Q244:$AD244,0,DD$4))-1),0)))</f>
        <v>0</v>
      </c>
      <c r="DG241" s="26">
        <f t="array" aca="1" ref="DG241" ca="1">SUM(IF(RIGHT(OFFSET('Vacation Tracker'!$Q244:$AD244,0,DD$4))=DG$8,IFERROR(--LEFT(OFFSET('Vacation Tracker'!$Q244:$AD244,0,DD$4),LEN(OFFSET('Vacation Tracker'!$Q244:$AD244,0,DD$4))-1),0)))</f>
        <v>0</v>
      </c>
      <c r="DH241" s="23">
        <f ca="1">SUM(OFFSET('Vacation Tracker'!$Q244:$AD244,0,DH$4))</f>
        <v>0</v>
      </c>
      <c r="DI241" s="26">
        <f t="shared" ref="DI241" ca="1" si="12086">DH241-DJ241</f>
        <v>0</v>
      </c>
      <c r="DJ241" s="26">
        <f t="array" aca="1" ref="DJ241" ca="1">SUM(IF(RIGHT(OFFSET('Vacation Tracker'!$Q244:$AD244,0,DH$4))&lt;&gt;"O",IFERROR(--LEFT(OFFSET('Vacation Tracker'!$Q244:$AD244,0,DH$4),LEN(OFFSET('Vacation Tracker'!$Q244:$AD244,0,DH$4))-1),0)))</f>
        <v>0</v>
      </c>
      <c r="DK241" s="26">
        <f t="array" aca="1" ref="DK241" ca="1">SUM(IF(RIGHT(OFFSET('Vacation Tracker'!$Q244:$AD244,0,DH$4))=DK$8,IFERROR(--LEFT(OFFSET('Vacation Tracker'!$Q244:$AD244,0,DH$4),LEN(OFFSET('Vacation Tracker'!$Q244:$AD244,0,DH$4))-1),0)))</f>
        <v>0</v>
      </c>
      <c r="DL241" s="23">
        <f ca="1">SUM(OFFSET('Vacation Tracker'!$Q244:$AD244,0,DL$4))</f>
        <v>0</v>
      </c>
      <c r="DM241" s="26">
        <f t="shared" ref="DM241" ca="1" si="12087">DL241-DN241</f>
        <v>0</v>
      </c>
      <c r="DN241" s="26">
        <f t="array" aca="1" ref="DN241" ca="1">SUM(IF(RIGHT(OFFSET('Vacation Tracker'!$Q244:$AD244,0,DL$4))&lt;&gt;"O",IFERROR(--LEFT(OFFSET('Vacation Tracker'!$Q244:$AD244,0,DL$4),LEN(OFFSET('Vacation Tracker'!$Q244:$AD244,0,DL$4))-1),0)))</f>
        <v>0</v>
      </c>
      <c r="DO241" s="26">
        <f t="array" aca="1" ref="DO241" ca="1">SUM(IF(RIGHT(OFFSET('Vacation Tracker'!$Q244:$AD244,0,DL$4))=DO$8,IFERROR(--LEFT(OFFSET('Vacation Tracker'!$Q244:$AD244,0,DL$4),LEN(OFFSET('Vacation Tracker'!$Q244:$AD244,0,DL$4))-1),0)))</f>
        <v>0</v>
      </c>
      <c r="DP241" s="23">
        <f ca="1">SUM(OFFSET('Vacation Tracker'!$Q244:$AD244,0,DP$4))</f>
        <v>0</v>
      </c>
      <c r="DQ241" s="26">
        <f t="shared" ref="DQ241" ca="1" si="12088">DP241-DR241</f>
        <v>0</v>
      </c>
      <c r="DR241" s="26">
        <f t="array" aca="1" ref="DR241" ca="1">SUM(IF(RIGHT(OFFSET('Vacation Tracker'!$Q244:$AD244,0,DP$4))&lt;&gt;"O",IFERROR(--LEFT(OFFSET('Vacation Tracker'!$Q244:$AD244,0,DP$4),LEN(OFFSET('Vacation Tracker'!$Q244:$AD244,0,DP$4))-1),0)))</f>
        <v>0</v>
      </c>
      <c r="DS241" s="26">
        <f t="array" aca="1" ref="DS241" ca="1">SUM(IF(RIGHT(OFFSET('Vacation Tracker'!$Q244:$AD244,0,DP$4))=DS$8,IFERROR(--LEFT(OFFSET('Vacation Tracker'!$Q244:$AD244,0,DP$4),LEN(OFFSET('Vacation Tracker'!$Q244:$AD244,0,DP$4))-1),0)))</f>
        <v>0</v>
      </c>
      <c r="DT241" s="23">
        <f ca="1">SUM(OFFSET('Vacation Tracker'!$Q244:$AD244,0,DT$4))</f>
        <v>0</v>
      </c>
      <c r="DU241" s="26">
        <f t="shared" ref="DU241" ca="1" si="12089">DT241-DV241</f>
        <v>0</v>
      </c>
      <c r="DV241" s="26">
        <f t="array" aca="1" ref="DV241" ca="1">SUM(IF(RIGHT(OFFSET('Vacation Tracker'!$Q244:$AD244,0,DT$4))&lt;&gt;"O",IFERROR(--LEFT(OFFSET('Vacation Tracker'!$Q244:$AD244,0,DT$4),LEN(OFFSET('Vacation Tracker'!$Q244:$AD244,0,DT$4))-1),0)))</f>
        <v>0</v>
      </c>
      <c r="DW241" s="26">
        <f t="array" aca="1" ref="DW241" ca="1">SUM(IF(RIGHT(OFFSET('Vacation Tracker'!$Q244:$AD244,0,DT$4))=DW$8,IFERROR(--LEFT(OFFSET('Vacation Tracker'!$Q244:$AD244,0,DT$4),LEN(OFFSET('Vacation Tracker'!$Q244:$AD244,0,DT$4))-1),0)))</f>
        <v>0</v>
      </c>
      <c r="DX241" s="23">
        <f ca="1">SUM(OFFSET('Vacation Tracker'!$Q244:$AD244,0,DX$4))</f>
        <v>0</v>
      </c>
      <c r="DY241" s="26">
        <f t="shared" ref="DY241" ca="1" si="12090">DX241-DZ241</f>
        <v>0</v>
      </c>
      <c r="DZ241" s="26">
        <f t="array" aca="1" ref="DZ241" ca="1">SUM(IF(RIGHT(OFFSET('Vacation Tracker'!$Q244:$AD244,0,DX$4))&lt;&gt;"O",IFERROR(--LEFT(OFFSET('Vacation Tracker'!$Q244:$AD244,0,DX$4),LEN(OFFSET('Vacation Tracker'!$Q244:$AD244,0,DX$4))-1),0)))</f>
        <v>0</v>
      </c>
      <c r="EA241" s="26">
        <f t="array" aca="1" ref="EA241" ca="1">SUM(IF(RIGHT(OFFSET('Vacation Tracker'!$Q244:$AD244,0,DX$4))=EA$8,IFERROR(--LEFT(OFFSET('Vacation Tracker'!$Q244:$AD244,0,DX$4),LEN(OFFSET('Vacation Tracker'!$Q244:$AD244,0,DX$4))-1),0)))</f>
        <v>0</v>
      </c>
      <c r="EB241" s="23">
        <f ca="1">SUM(OFFSET('Vacation Tracker'!$Q244:$AD244,0,EB$4))</f>
        <v>0</v>
      </c>
      <c r="EC241" s="26">
        <f t="shared" ref="EC241" ca="1" si="12091">EB241-ED241</f>
        <v>0</v>
      </c>
      <c r="ED241" s="26">
        <f t="array" aca="1" ref="ED241" ca="1">SUM(IF(RIGHT(OFFSET('Vacation Tracker'!$Q244:$AD244,0,EB$4))&lt;&gt;"O",IFERROR(--LEFT(OFFSET('Vacation Tracker'!$Q244:$AD244,0,EB$4),LEN(OFFSET('Vacation Tracker'!$Q244:$AD244,0,EB$4))-1),0)))</f>
        <v>0</v>
      </c>
      <c r="EE241" s="26">
        <f t="array" aca="1" ref="EE241" ca="1">SUM(IF(RIGHT(OFFSET('Vacation Tracker'!$Q244:$AD244,0,EB$4))=EE$8,IFERROR(--LEFT(OFFSET('Vacation Tracker'!$Q244:$AD244,0,EB$4),LEN(OFFSET('Vacation Tracker'!$Q244:$AD244,0,EB$4))-1),0)))</f>
        <v>0</v>
      </c>
      <c r="EF241" s="23">
        <f ca="1">SUM(OFFSET('Vacation Tracker'!$Q244:$AD244,0,EF$4))</f>
        <v>0</v>
      </c>
      <c r="EG241" s="26">
        <f t="shared" ref="EG241" ca="1" si="12092">EF241-EH241</f>
        <v>0</v>
      </c>
      <c r="EH241" s="26">
        <f t="array" aca="1" ref="EH241" ca="1">SUM(IF(RIGHT(OFFSET('Vacation Tracker'!$Q244:$AD244,0,EF$4))&lt;&gt;"O",IFERROR(--LEFT(OFFSET('Vacation Tracker'!$Q244:$AD244,0,EF$4),LEN(OFFSET('Vacation Tracker'!$Q244:$AD244,0,EF$4))-1),0)))</f>
        <v>0</v>
      </c>
      <c r="EI241" s="26">
        <f t="array" aca="1" ref="EI241" ca="1">SUM(IF(RIGHT(OFFSET('Vacation Tracker'!$Q244:$AD244,0,EF$4))=EI$8,IFERROR(--LEFT(OFFSET('Vacation Tracker'!$Q244:$AD244,0,EF$4),LEN(OFFSET('Vacation Tracker'!$Q244:$AD244,0,EF$4))-1),0)))</f>
        <v>0</v>
      </c>
      <c r="EJ241" s="23">
        <f ca="1">SUM(OFFSET('Vacation Tracker'!$Q244:$AD244,0,EJ$4))</f>
        <v>0</v>
      </c>
      <c r="EK241" s="26">
        <f t="shared" ref="EK241" ca="1" si="12093">EJ241-EL241</f>
        <v>0</v>
      </c>
      <c r="EL241" s="26">
        <f t="array" aca="1" ref="EL241" ca="1">SUM(IF(RIGHT(OFFSET('Vacation Tracker'!$Q244:$AD244,0,EJ$4))&lt;&gt;"O",IFERROR(--LEFT(OFFSET('Vacation Tracker'!$Q244:$AD244,0,EJ$4),LEN(OFFSET('Vacation Tracker'!$Q244:$AD244,0,EJ$4))-1),0)))</f>
        <v>0</v>
      </c>
      <c r="EM241" s="26">
        <f t="array" aca="1" ref="EM241" ca="1">SUM(IF(RIGHT(OFFSET('Vacation Tracker'!$Q244:$AD244,0,EJ$4))=EM$8,IFERROR(--LEFT(OFFSET('Vacation Tracker'!$Q244:$AD244,0,EJ$4),LEN(OFFSET('Vacation Tracker'!$Q244:$AD244,0,EJ$4))-1),0)))</f>
        <v>0</v>
      </c>
      <c r="EN241" s="23">
        <f ca="1">SUM(OFFSET('Vacation Tracker'!$Q244:$AD244,0,EN$4))</f>
        <v>0</v>
      </c>
      <c r="EO241" s="26">
        <f t="shared" ref="EO241" ca="1" si="12094">EN241-EP241</f>
        <v>0</v>
      </c>
      <c r="EP241" s="26">
        <f t="array" aca="1" ref="EP241" ca="1">SUM(IF(RIGHT(OFFSET('Vacation Tracker'!$Q244:$AD244,0,EN$4))&lt;&gt;"O",IFERROR(--LEFT(OFFSET('Vacation Tracker'!$Q244:$AD244,0,EN$4),LEN(OFFSET('Vacation Tracker'!$Q244:$AD244,0,EN$4))-1),0)))</f>
        <v>0</v>
      </c>
      <c r="EQ241" s="26">
        <f t="array" aca="1" ref="EQ241" ca="1">SUM(IF(RIGHT(OFFSET('Vacation Tracker'!$Q244:$AD244,0,EN$4))=EQ$8,IFERROR(--LEFT(OFFSET('Vacation Tracker'!$Q244:$AD244,0,EN$4),LEN(OFFSET('Vacation Tracker'!$Q244:$AD244,0,EN$4))-1),0)))</f>
        <v>0</v>
      </c>
      <c r="ER241" s="23">
        <f ca="1">SUM(OFFSET('Vacation Tracker'!$Q244:$AD244,0,ER$4))</f>
        <v>0</v>
      </c>
      <c r="ES241" s="26">
        <f t="shared" ref="ES241" ca="1" si="12095">ER241-ET241</f>
        <v>0</v>
      </c>
      <c r="ET241" s="26">
        <f t="array" aca="1" ref="ET241" ca="1">SUM(IF(RIGHT(OFFSET('Vacation Tracker'!$Q244:$AD244,0,ER$4))&lt;&gt;"O",IFERROR(--LEFT(OFFSET('Vacation Tracker'!$Q244:$AD244,0,ER$4),LEN(OFFSET('Vacation Tracker'!$Q244:$AD244,0,ER$4))-1),0)))</f>
        <v>0</v>
      </c>
      <c r="EU241" s="26">
        <f t="array" aca="1" ref="EU241" ca="1">SUM(IF(RIGHT(OFFSET('Vacation Tracker'!$Q244:$AD244,0,ER$4))=EU$8,IFERROR(--LEFT(OFFSET('Vacation Tracker'!$Q244:$AD244,0,ER$4),LEN(OFFSET('Vacation Tracker'!$Q244:$AD244,0,ER$4))-1),0)))</f>
        <v>0</v>
      </c>
      <c r="EV241" s="23">
        <f ca="1">SUM(OFFSET('Vacation Tracker'!$Q244:$AD244,0,EV$4))</f>
        <v>0</v>
      </c>
      <c r="EW241" s="26">
        <f t="shared" ref="EW241" ca="1" si="12096">EV241-EX241</f>
        <v>0</v>
      </c>
      <c r="EX241" s="26">
        <f t="array" aca="1" ref="EX241" ca="1">SUM(IF(RIGHT(OFFSET('Vacation Tracker'!$Q244:$AD244,0,EV$4))&lt;&gt;"O",IFERROR(--LEFT(OFFSET('Vacation Tracker'!$Q244:$AD244,0,EV$4),LEN(OFFSET('Vacation Tracker'!$Q244:$AD244,0,EV$4))-1),0)))</f>
        <v>0</v>
      </c>
      <c r="EY241" s="26">
        <f t="array" aca="1" ref="EY241" ca="1">SUM(IF(RIGHT(OFFSET('Vacation Tracker'!$Q244:$AD244,0,EV$4))=EY$8,IFERROR(--LEFT(OFFSET('Vacation Tracker'!$Q244:$AD244,0,EV$4),LEN(OFFSET('Vacation Tracker'!$Q244:$AD244,0,EV$4))-1),0)))</f>
        <v>0</v>
      </c>
      <c r="EZ241" s="23">
        <f ca="1">SUM(OFFSET('Vacation Tracker'!$Q244:$AD244,0,EZ$4))</f>
        <v>0</v>
      </c>
      <c r="FA241" s="26">
        <f t="shared" ref="FA241" ca="1" si="12097">EZ241-FB241</f>
        <v>0</v>
      </c>
      <c r="FB241" s="26">
        <f t="array" aca="1" ref="FB241" ca="1">SUM(IF(RIGHT(OFFSET('Vacation Tracker'!$Q244:$AD244,0,EZ$4))&lt;&gt;"O",IFERROR(--LEFT(OFFSET('Vacation Tracker'!$Q244:$AD244,0,EZ$4),LEN(OFFSET('Vacation Tracker'!$Q244:$AD244,0,EZ$4))-1),0)))</f>
        <v>0</v>
      </c>
      <c r="FC241" s="26">
        <f t="array" aca="1" ref="FC241" ca="1">SUM(IF(RIGHT(OFFSET('Vacation Tracker'!$Q244:$AD244,0,EZ$4))=FC$8,IFERROR(--LEFT(OFFSET('Vacation Tracker'!$Q244:$AD244,0,EZ$4),LEN(OFFSET('Vacation Tracker'!$Q244:$AD244,0,EZ$4))-1),0)))</f>
        <v>0</v>
      </c>
      <c r="FD241" s="23">
        <f ca="1">SUM(OFFSET('Vacation Tracker'!$Q244:$AD244,0,FD$4))</f>
        <v>0</v>
      </c>
      <c r="FE241" s="26">
        <f t="shared" ref="FE241" ca="1" si="12098">FD241-FF241</f>
        <v>0</v>
      </c>
      <c r="FF241" s="26">
        <f t="array" aca="1" ref="FF241" ca="1">SUM(IF(RIGHT(OFFSET('Vacation Tracker'!$Q244:$AD244,0,FD$4))&lt;&gt;"O",IFERROR(--LEFT(OFFSET('Vacation Tracker'!$Q244:$AD244,0,FD$4),LEN(OFFSET('Vacation Tracker'!$Q244:$AD244,0,FD$4))-1),0)))</f>
        <v>0</v>
      </c>
      <c r="FG241" s="26">
        <f t="array" aca="1" ref="FG241" ca="1">SUM(IF(RIGHT(OFFSET('Vacation Tracker'!$Q244:$AD244,0,FD$4))=FG$8,IFERROR(--LEFT(OFFSET('Vacation Tracker'!$Q244:$AD244,0,FD$4),LEN(OFFSET('Vacation Tracker'!$Q244:$AD244,0,FD$4))-1),0)))</f>
        <v>0</v>
      </c>
      <c r="FH241" s="23">
        <f ca="1">SUM(OFFSET('Vacation Tracker'!$Q244:$AD244,0,FH$4))</f>
        <v>0</v>
      </c>
      <c r="FI241" s="26">
        <f t="shared" ref="FI241" ca="1" si="12099">FH241-FJ241</f>
        <v>0</v>
      </c>
      <c r="FJ241" s="26">
        <f t="array" aca="1" ref="FJ241" ca="1">SUM(IF(RIGHT(OFFSET('Vacation Tracker'!$Q244:$AD244,0,FH$4))&lt;&gt;"O",IFERROR(--LEFT(OFFSET('Vacation Tracker'!$Q244:$AD244,0,FH$4),LEN(OFFSET('Vacation Tracker'!$Q244:$AD244,0,FH$4))-1),0)))</f>
        <v>0</v>
      </c>
      <c r="FK241" s="26">
        <f t="array" aca="1" ref="FK241" ca="1">SUM(IF(RIGHT(OFFSET('Vacation Tracker'!$Q244:$AD244,0,FH$4))=FK$8,IFERROR(--LEFT(OFFSET('Vacation Tracker'!$Q244:$AD244,0,FH$4),LEN(OFFSET('Vacation Tracker'!$Q244:$AD244,0,FH$4))-1),0)))</f>
        <v>0</v>
      </c>
      <c r="FL241" s="23">
        <f ca="1">SUM(OFFSET('Vacation Tracker'!$Q244:$AD244,0,FL$4))</f>
        <v>0</v>
      </c>
      <c r="FM241" s="26">
        <f t="shared" ref="FM241" ca="1" si="12100">FL241-FN241</f>
        <v>0</v>
      </c>
      <c r="FN241" s="26">
        <f t="array" aca="1" ref="FN241" ca="1">SUM(IF(RIGHT(OFFSET('Vacation Tracker'!$Q244:$AD244,0,FL$4))&lt;&gt;"O",IFERROR(--LEFT(OFFSET('Vacation Tracker'!$Q244:$AD244,0,FL$4),LEN(OFFSET('Vacation Tracker'!$Q244:$AD244,0,FL$4))-1),0)))</f>
        <v>0</v>
      </c>
      <c r="FO241" s="26">
        <f t="array" aca="1" ref="FO241" ca="1">SUM(IF(RIGHT(OFFSET('Vacation Tracker'!$Q244:$AD244,0,FL$4))=FO$8,IFERROR(--LEFT(OFFSET('Vacation Tracker'!$Q244:$AD244,0,FL$4),LEN(OFFSET('Vacation Tracker'!$Q244:$AD244,0,FL$4))-1),0)))</f>
        <v>0</v>
      </c>
      <c r="FP241" s="23">
        <f ca="1">SUM(OFFSET('Vacation Tracker'!$Q244:$AD244,0,FP$4))</f>
        <v>0</v>
      </c>
      <c r="FQ241" s="26">
        <f t="shared" ref="FQ241" ca="1" si="12101">FP241-FR241</f>
        <v>0</v>
      </c>
      <c r="FR241" s="26">
        <f t="array" aca="1" ref="FR241" ca="1">SUM(IF(RIGHT(OFFSET('Vacation Tracker'!$Q244:$AD244,0,FP$4))&lt;&gt;"O",IFERROR(--LEFT(OFFSET('Vacation Tracker'!$Q244:$AD244,0,FP$4),LEN(OFFSET('Vacation Tracker'!$Q244:$AD244,0,FP$4))-1),0)))</f>
        <v>0</v>
      </c>
      <c r="FS241" s="26">
        <f t="array" aca="1" ref="FS241" ca="1">SUM(IF(RIGHT(OFFSET('Vacation Tracker'!$Q244:$AD244,0,FP$4))=FS$8,IFERROR(--LEFT(OFFSET('Vacation Tracker'!$Q244:$AD244,0,FP$4),LEN(OFFSET('Vacation Tracker'!$Q244:$AD244,0,FP$4))-1),0)))</f>
        <v>0</v>
      </c>
      <c r="FT241" s="23">
        <f ca="1">SUM(OFFSET('Vacation Tracker'!$Q244:$AD244,0,FT$4))</f>
        <v>0</v>
      </c>
      <c r="FU241" s="26">
        <f t="shared" ref="FU241" ca="1" si="12102">FT241-FV241</f>
        <v>0</v>
      </c>
      <c r="FV241" s="26">
        <f t="array" aca="1" ref="FV241" ca="1">SUM(IF(RIGHT(OFFSET('Vacation Tracker'!$Q244:$AD244,0,FT$4))&lt;&gt;"O",IFERROR(--LEFT(OFFSET('Vacation Tracker'!$Q244:$AD244,0,FT$4),LEN(OFFSET('Vacation Tracker'!$Q244:$AD244,0,FT$4))-1),0)))</f>
        <v>0</v>
      </c>
      <c r="FW241" s="26">
        <f t="array" aca="1" ref="FW241" ca="1">SUM(IF(RIGHT(OFFSET('Vacation Tracker'!$Q244:$AD244,0,FT$4))=FW$8,IFERROR(--LEFT(OFFSET('Vacation Tracker'!$Q244:$AD244,0,FT$4),LEN(OFFSET('Vacation Tracker'!$Q244:$AD244,0,FT$4))-1),0)))</f>
        <v>0</v>
      </c>
      <c r="FX241" s="23">
        <f ca="1">SUM(OFFSET('Vacation Tracker'!$Q244:$AD244,0,FX$4))</f>
        <v>0</v>
      </c>
      <c r="FY241" s="26">
        <f t="shared" ref="FY241" ca="1" si="12103">FX241-FZ241</f>
        <v>0</v>
      </c>
      <c r="FZ241" s="26">
        <f t="array" aca="1" ref="FZ241" ca="1">SUM(IF(RIGHT(OFFSET('Vacation Tracker'!$Q244:$AD244,0,FX$4))&lt;&gt;"O",IFERROR(--LEFT(OFFSET('Vacation Tracker'!$Q244:$AD244,0,FX$4),LEN(OFFSET('Vacation Tracker'!$Q244:$AD244,0,FX$4))-1),0)))</f>
        <v>0</v>
      </c>
      <c r="GA241" s="26">
        <f t="array" aca="1" ref="GA241" ca="1">SUM(IF(RIGHT(OFFSET('Vacation Tracker'!$Q244:$AD244,0,FX$4))=GA$8,IFERROR(--LEFT(OFFSET('Vacation Tracker'!$Q244:$AD244,0,FX$4),LEN(OFFSET('Vacation Tracker'!$Q244:$AD244,0,FX$4))-1),0)))</f>
        <v>0</v>
      </c>
      <c r="GB241" s="23">
        <f ca="1">SUM(OFFSET('Vacation Tracker'!$Q244:$AD244,0,GB$4))</f>
        <v>0</v>
      </c>
      <c r="GC241" s="26">
        <f t="shared" ref="GC241" ca="1" si="12104">GB241-GD241</f>
        <v>0</v>
      </c>
      <c r="GD241" s="26">
        <f t="array" aca="1" ref="GD241" ca="1">SUM(IF(RIGHT(OFFSET('Vacation Tracker'!$Q244:$AD244,0,GB$4))&lt;&gt;"O",IFERROR(--LEFT(OFFSET('Vacation Tracker'!$Q244:$AD244,0,GB$4),LEN(OFFSET('Vacation Tracker'!$Q244:$AD244,0,GB$4))-1),0)))</f>
        <v>0</v>
      </c>
      <c r="GE241" s="26">
        <f t="array" aca="1" ref="GE241" ca="1">SUM(IF(RIGHT(OFFSET('Vacation Tracker'!$Q244:$AD244,0,GB$4))=GE$8,IFERROR(--LEFT(OFFSET('Vacation Tracker'!$Q244:$AD244,0,GB$4),LEN(OFFSET('Vacation Tracker'!$Q244:$AD244,0,GB$4))-1),0)))</f>
        <v>0</v>
      </c>
      <c r="GF241" s="23">
        <f ca="1">SUM(OFFSET('Vacation Tracker'!$Q244:$AD244,0,GF$4))</f>
        <v>0</v>
      </c>
      <c r="GG241" s="26">
        <f t="shared" ref="GG241" ca="1" si="12105">GF241-GH241</f>
        <v>0</v>
      </c>
      <c r="GH241" s="26">
        <f t="array" aca="1" ref="GH241" ca="1">SUM(IF(RIGHT(OFFSET('Vacation Tracker'!$Q244:$AD244,0,GF$4))&lt;&gt;"O",IFERROR(--LEFT(OFFSET('Vacation Tracker'!$Q244:$AD244,0,GF$4),LEN(OFFSET('Vacation Tracker'!$Q244:$AD244,0,GF$4))-1),0)))</f>
        <v>0</v>
      </c>
      <c r="GI241" s="26">
        <f t="array" aca="1" ref="GI241" ca="1">SUM(IF(RIGHT(OFFSET('Vacation Tracker'!$Q244:$AD244,0,GF$4))=GI$8,IFERROR(--LEFT(OFFSET('Vacation Tracker'!$Q244:$AD244,0,GF$4),LEN(OFFSET('Vacation Tracker'!$Q244:$AD244,0,GF$4))-1),0)))</f>
        <v>0</v>
      </c>
      <c r="GJ241" s="23">
        <f ca="1">SUM(OFFSET('Vacation Tracker'!$Q244:$AD244,0,GJ$4))</f>
        <v>0</v>
      </c>
      <c r="GK241" s="26">
        <f t="shared" ref="GK241" ca="1" si="12106">GJ241-GL241</f>
        <v>0</v>
      </c>
      <c r="GL241" s="26">
        <f t="array" aca="1" ref="GL241" ca="1">SUM(IF(RIGHT(OFFSET('Vacation Tracker'!$Q244:$AD244,0,GJ$4))&lt;&gt;"O",IFERROR(--LEFT(OFFSET('Vacation Tracker'!$Q244:$AD244,0,GJ$4),LEN(OFFSET('Vacation Tracker'!$Q244:$AD244,0,GJ$4))-1),0)))</f>
        <v>0</v>
      </c>
      <c r="GM241" s="26">
        <f t="array" aca="1" ref="GM241" ca="1">SUM(IF(RIGHT(OFFSET('Vacation Tracker'!$Q244:$AD244,0,GJ$4))=GM$8,IFERROR(--LEFT(OFFSET('Vacation Tracker'!$Q244:$AD244,0,GJ$4),LEN(OFFSET('Vacation Tracker'!$Q244:$AD244,0,GJ$4))-1),0)))</f>
        <v>0</v>
      </c>
      <c r="GN241" s="23">
        <f ca="1">SUM(OFFSET('Vacation Tracker'!$Q244:$AD244,0,GN$4))</f>
        <v>0</v>
      </c>
      <c r="GO241" s="26">
        <f t="shared" ref="GO241" ca="1" si="12107">GN241-GP241</f>
        <v>0</v>
      </c>
      <c r="GP241" s="26">
        <f t="array" aca="1" ref="GP241" ca="1">SUM(IF(RIGHT(OFFSET('Vacation Tracker'!$Q244:$AD244,0,GN$4))&lt;&gt;"O",IFERROR(--LEFT(OFFSET('Vacation Tracker'!$Q244:$AD244,0,GN$4),LEN(OFFSET('Vacation Tracker'!$Q244:$AD244,0,GN$4))-1),0)))</f>
        <v>0</v>
      </c>
      <c r="GQ241" s="26">
        <f t="array" aca="1" ref="GQ241" ca="1">SUM(IF(RIGHT(OFFSET('Vacation Tracker'!$Q244:$AD244,0,GN$4))=GQ$8,IFERROR(--LEFT(OFFSET('Vacation Tracker'!$Q244:$AD244,0,GN$4),LEN(OFFSET('Vacation Tracker'!$Q244:$AD244,0,GN$4))-1),0)))</f>
        <v>0</v>
      </c>
      <c r="GR241" s="23">
        <f ca="1">SUM(OFFSET('Vacation Tracker'!$Q244:$AD244,0,GR$4))</f>
        <v>0</v>
      </c>
      <c r="GS241" s="26">
        <f t="shared" ref="GS241" ca="1" si="12108">GR241-GT241</f>
        <v>0</v>
      </c>
      <c r="GT241" s="26">
        <f t="array" aca="1" ref="GT241" ca="1">SUM(IF(RIGHT(OFFSET('Vacation Tracker'!$Q244:$AD244,0,GR$4))&lt;&gt;"O",IFERROR(--LEFT(OFFSET('Vacation Tracker'!$Q244:$AD244,0,GR$4),LEN(OFFSET('Vacation Tracker'!$Q244:$AD244,0,GR$4))-1),0)))</f>
        <v>0</v>
      </c>
      <c r="GU241" s="26">
        <f t="array" aca="1" ref="GU241" ca="1">SUM(IF(RIGHT(OFFSET('Vacation Tracker'!$Q244:$AD244,0,GR$4))=GU$8,IFERROR(--LEFT(OFFSET('Vacation Tracker'!$Q244:$AD244,0,GR$4),LEN(OFFSET('Vacation Tracker'!$Q244:$AD244,0,GR$4))-1),0)))</f>
        <v>0</v>
      </c>
      <c r="GV241" s="23">
        <f ca="1">SUM(OFFSET('Vacation Tracker'!$Q244:$AD244,0,GV$4))</f>
        <v>0</v>
      </c>
      <c r="GW241" s="26">
        <f t="shared" ref="GW241" ca="1" si="12109">GV241-GX241</f>
        <v>0</v>
      </c>
      <c r="GX241" s="26">
        <f t="array" aca="1" ref="GX241" ca="1">SUM(IF(RIGHT(OFFSET('Vacation Tracker'!$Q244:$AD244,0,GV$4))&lt;&gt;"O",IFERROR(--LEFT(OFFSET('Vacation Tracker'!$Q244:$AD244,0,GV$4),LEN(OFFSET('Vacation Tracker'!$Q244:$AD244,0,GV$4))-1),0)))</f>
        <v>0</v>
      </c>
      <c r="GY241" s="26">
        <f t="array" aca="1" ref="GY241" ca="1">SUM(IF(RIGHT(OFFSET('Vacation Tracker'!$Q244:$AD244,0,GV$4))=GY$8,IFERROR(--LEFT(OFFSET('Vacation Tracker'!$Q244:$AD244,0,GV$4),LEN(OFFSET('Vacation Tracker'!$Q244:$AD244,0,GV$4))-1),0)))</f>
        <v>0</v>
      </c>
      <c r="GZ241" s="23">
        <f ca="1">SUM(OFFSET('Vacation Tracker'!$Q244:$AD244,0,GZ$4))</f>
        <v>0</v>
      </c>
      <c r="HA241" s="26">
        <f t="shared" ref="HA241" ca="1" si="12110">GZ241-HB241</f>
        <v>0</v>
      </c>
      <c r="HB241" s="26">
        <f t="array" aca="1" ref="HB241" ca="1">SUM(IF(RIGHT(OFFSET('Vacation Tracker'!$Q244:$AD244,0,GZ$4))&lt;&gt;"O",IFERROR(--LEFT(OFFSET('Vacation Tracker'!$Q244:$AD244,0,GZ$4),LEN(OFFSET('Vacation Tracker'!$Q244:$AD244,0,GZ$4))-1),0)))</f>
        <v>0</v>
      </c>
      <c r="HC241" s="26">
        <f t="array" aca="1" ref="HC241" ca="1">SUM(IF(RIGHT(OFFSET('Vacation Tracker'!$Q244:$AD244,0,GZ$4))=HC$8,IFERROR(--LEFT(OFFSET('Vacation Tracker'!$Q244:$AD244,0,GZ$4),LEN(OFFSET('Vacation Tracker'!$Q244:$AD244,0,GZ$4))-1),0)))</f>
        <v>0</v>
      </c>
      <c r="HD241" s="23">
        <f ca="1">SUM(OFFSET('Vacation Tracker'!$Q244:$AD244,0,HD$4))</f>
        <v>0</v>
      </c>
      <c r="HE241" s="26">
        <f t="shared" ref="HE241" ca="1" si="12111">HD241-HF241</f>
        <v>0</v>
      </c>
      <c r="HF241" s="26">
        <f t="array" aca="1" ref="HF241" ca="1">SUM(IF(RIGHT(OFFSET('Vacation Tracker'!$Q244:$AD244,0,HD$4))&lt;&gt;"O",IFERROR(--LEFT(OFFSET('Vacation Tracker'!$Q244:$AD244,0,HD$4),LEN(OFFSET('Vacation Tracker'!$Q244:$AD244,0,HD$4))-1),0)))</f>
        <v>0</v>
      </c>
      <c r="HG241" s="26">
        <f t="array" aca="1" ref="HG241" ca="1">SUM(IF(RIGHT(OFFSET('Vacation Tracker'!$Q244:$AD244,0,HD$4))=HG$8,IFERROR(--LEFT(OFFSET('Vacation Tracker'!$Q244:$AD244,0,HD$4),LEN(OFFSET('Vacation Tracker'!$Q244:$AD244,0,HD$4))-1),0)))</f>
        <v>0</v>
      </c>
      <c r="HH241" s="23">
        <f ca="1">SUM(OFFSET('Vacation Tracker'!$Q244:$AD244,0,HH$4))</f>
        <v>0</v>
      </c>
      <c r="HI241" s="26">
        <f t="shared" ref="HI241" ca="1" si="12112">HH241-HJ241</f>
        <v>0</v>
      </c>
      <c r="HJ241" s="26">
        <f t="array" aca="1" ref="HJ241" ca="1">SUM(IF(RIGHT(OFFSET('Vacation Tracker'!$Q244:$AD244,0,HH$4))&lt;&gt;"O",IFERROR(--LEFT(OFFSET('Vacation Tracker'!$Q244:$AD244,0,HH$4),LEN(OFFSET('Vacation Tracker'!$Q244:$AD244,0,HH$4))-1),0)))</f>
        <v>0</v>
      </c>
      <c r="HK241" s="26">
        <f t="array" aca="1" ref="HK241" ca="1">SUM(IF(RIGHT(OFFSET('Vacation Tracker'!$Q244:$AD244,0,HH$4))=HK$8,IFERROR(--LEFT(OFFSET('Vacation Tracker'!$Q244:$AD244,0,HH$4),LEN(OFFSET('Vacation Tracker'!$Q244:$AD244,0,HH$4))-1),0)))</f>
        <v>0</v>
      </c>
      <c r="HL241" s="23">
        <f ca="1">SUM(OFFSET('Vacation Tracker'!$Q244:$AD244,0,HL$4))</f>
        <v>0</v>
      </c>
      <c r="HM241" s="26">
        <f t="shared" ref="HM241" ca="1" si="12113">HL241-HN241</f>
        <v>0</v>
      </c>
      <c r="HN241" s="26">
        <f t="array" aca="1" ref="HN241" ca="1">SUM(IF(RIGHT(OFFSET('Vacation Tracker'!$Q244:$AD244,0,HL$4))&lt;&gt;"O",IFERROR(--LEFT(OFFSET('Vacation Tracker'!$Q244:$AD244,0,HL$4),LEN(OFFSET('Vacation Tracker'!$Q244:$AD244,0,HL$4))-1),0)))</f>
        <v>0</v>
      </c>
      <c r="HO241" s="26">
        <f t="array" aca="1" ref="HO241" ca="1">SUM(IF(RIGHT(OFFSET('Vacation Tracker'!$Q244:$AD244,0,HL$4))=HO$8,IFERROR(--LEFT(OFFSET('Vacation Tracker'!$Q244:$AD244,0,HL$4),LEN(OFFSET('Vacation Tracker'!$Q244:$AD244,0,HL$4))-1),0)))</f>
        <v>0</v>
      </c>
      <c r="HP241" s="23">
        <f ca="1">SUM(OFFSET('Vacation Tracker'!$Q244:$AD244,0,HP$4))</f>
        <v>0</v>
      </c>
      <c r="HQ241" s="26">
        <f t="shared" ref="HQ241" ca="1" si="12114">HP241-HR241</f>
        <v>0</v>
      </c>
      <c r="HR241" s="26">
        <f t="array" aca="1" ref="HR241" ca="1">SUM(IF(RIGHT(OFFSET('Vacation Tracker'!$Q244:$AD244,0,HP$4))&lt;&gt;"O",IFERROR(--LEFT(OFFSET('Vacation Tracker'!$Q244:$AD244,0,HP$4),LEN(OFFSET('Vacation Tracker'!$Q244:$AD244,0,HP$4))-1),0)))</f>
        <v>0</v>
      </c>
      <c r="HS241" s="23">
        <f t="array" aca="1" ref="HS241" ca="1">SUM(IF(RIGHT(OFFSET('Vacation Tracker'!$Q244:$AD244,0,HP$4))=HS$8,IFERROR(--LEFT(OFFSET('Vacation Tracker'!$Q244:$AD244,0,HP$4),LEN(OFFSET('Vacation Tracker'!$Q244:$AD244,0,HP$4))-1),0)))</f>
        <v>0</v>
      </c>
    </row>
    <row r="242" spans="2:227" ht="15" customHeight="1" x14ac:dyDescent="0.2">
      <c r="B242" s="23">
        <f>IF('Vacation Tracker'!B245&lt;&gt;"",'Vacation Tracker'!B245,"")</f>
        <v>234</v>
      </c>
      <c r="C242" s="24" t="str">
        <f>IF('Vacation Tracker'!C245&lt;&gt;"",'Vacation Tracker'!C245,"")</f>
        <v/>
      </c>
      <c r="D242" s="25" t="str">
        <f>IF('Vacation Tracker'!D245&lt;&gt;"",'Vacation Tracker'!D245,"")</f>
        <v/>
      </c>
      <c r="E242" s="25" t="str">
        <f>IF('Vacation Tracker'!E245&lt;&gt;"",'Vacation Tracker'!E245,"")</f>
        <v/>
      </c>
      <c r="F242" s="24" t="str">
        <f>IF('Vacation Tracker'!F245&lt;&gt;"",'Vacation Tracker'!F245,"")</f>
        <v/>
      </c>
      <c r="G242" s="24" t="str">
        <f>IF('Vacation Tracker'!G245&lt;&gt;"",'Vacation Tracker'!G245,"")</f>
        <v/>
      </c>
      <c r="H242" s="23" t="str">
        <f t="shared" si="11502"/>
        <v/>
      </c>
      <c r="I242" s="23" t="str">
        <f t="shared" si="11502"/>
        <v/>
      </c>
      <c r="J242" s="23" t="str">
        <f t="shared" si="11502"/>
        <v/>
      </c>
      <c r="K242" s="23" t="str">
        <f t="shared" si="10072"/>
        <v/>
      </c>
      <c r="L242" s="23">
        <f ca="1">SUM(OFFSET('Vacation Tracker'!$Q245:$AD245,0,L$4))</f>
        <v>0</v>
      </c>
      <c r="M242" s="26">
        <f t="shared" ca="1" si="10018"/>
        <v>0</v>
      </c>
      <c r="N242" s="26">
        <f t="array" aca="1" ref="N242" ca="1">SUM(IF(RIGHT(OFFSET('Vacation Tracker'!$Q245:$AD245,0,L$4))&lt;&gt;"O",IFERROR(--LEFT(OFFSET('Vacation Tracker'!$Q245:$AD245,0,L$4),LEN(OFFSET('Vacation Tracker'!$Q245:$AD245,0,L$4))-1),0)))</f>
        <v>0</v>
      </c>
      <c r="O242" s="26">
        <f t="array" aca="1" ref="O242" ca="1">SUM(IF(RIGHT(OFFSET('Vacation Tracker'!$Q245:$AD245,0,L$4))=O$8,IFERROR(--LEFT(OFFSET('Vacation Tracker'!$Q245:$AD245,0,L$4),LEN(OFFSET('Vacation Tracker'!$Q245:$AD245,0,L$4))-1),0)))</f>
        <v>0</v>
      </c>
      <c r="P242" s="23">
        <f ca="1">SUM(OFFSET('Vacation Tracker'!$Q245:$AD245,0,P$4))</f>
        <v>0</v>
      </c>
      <c r="Q242" s="26">
        <f t="shared" ca="1" si="10019"/>
        <v>0</v>
      </c>
      <c r="R242" s="26">
        <f t="array" aca="1" ref="R242" ca="1">SUM(IF(RIGHT(OFFSET('Vacation Tracker'!$Q245:$AD245,0,P$4))&lt;&gt;"O",IFERROR(--LEFT(OFFSET('Vacation Tracker'!$Q245:$AD245,0,P$4),LEN(OFFSET('Vacation Tracker'!$Q245:$AD245,0,P$4))-1),0)))</f>
        <v>0</v>
      </c>
      <c r="S242" s="26">
        <f t="array" aca="1" ref="S242" ca="1">SUM(IF(RIGHT(OFFSET('Vacation Tracker'!$Q245:$AD245,0,P$4))=S$8,IFERROR(--LEFT(OFFSET('Vacation Tracker'!$Q245:$AD245,0,P$4),LEN(OFFSET('Vacation Tracker'!$Q245:$AD245,0,P$4))-1),0)))</f>
        <v>0</v>
      </c>
      <c r="T242" s="23">
        <f ca="1">SUM(OFFSET('Vacation Tracker'!$Q245:$AD245,0,T$4))</f>
        <v>0</v>
      </c>
      <c r="U242" s="26">
        <f t="shared" ca="1" si="10020"/>
        <v>0</v>
      </c>
      <c r="V242" s="26">
        <f t="array" aca="1" ref="V242" ca="1">SUM(IF(RIGHT(OFFSET('Vacation Tracker'!$Q245:$AD245,0,T$4))&lt;&gt;"O",IFERROR(--LEFT(OFFSET('Vacation Tracker'!$Q245:$AD245,0,T$4),LEN(OFFSET('Vacation Tracker'!$Q245:$AD245,0,T$4))-1),0)))</f>
        <v>0</v>
      </c>
      <c r="W242" s="26">
        <f t="array" aca="1" ref="W242" ca="1">SUM(IF(RIGHT(OFFSET('Vacation Tracker'!$Q245:$AD245,0,T$4))=W$8,IFERROR(--LEFT(OFFSET('Vacation Tracker'!$Q245:$AD245,0,T$4),LEN(OFFSET('Vacation Tracker'!$Q245:$AD245,0,T$4))-1),0)))</f>
        <v>0</v>
      </c>
      <c r="X242" s="23">
        <f ca="1">SUM(OFFSET('Vacation Tracker'!$Q245:$AD245,0,X$4))</f>
        <v>0</v>
      </c>
      <c r="Y242" s="26">
        <f t="shared" ref="Y242" ca="1" si="12115">X242-Z242</f>
        <v>0</v>
      </c>
      <c r="Z242" s="26">
        <f t="array" aca="1" ref="Z242" ca="1">SUM(IF(RIGHT(OFFSET('Vacation Tracker'!$Q245:$AD245,0,X$4))&lt;&gt;"O",IFERROR(--LEFT(OFFSET('Vacation Tracker'!$Q245:$AD245,0,X$4),LEN(OFFSET('Vacation Tracker'!$Q245:$AD245,0,X$4))-1),0)))</f>
        <v>0</v>
      </c>
      <c r="AA242" s="26">
        <f t="array" aca="1" ref="AA242" ca="1">SUM(IF(RIGHT(OFFSET('Vacation Tracker'!$Q245:$AD245,0,X$4))=AA$8,IFERROR(--LEFT(OFFSET('Vacation Tracker'!$Q245:$AD245,0,X$4),LEN(OFFSET('Vacation Tracker'!$Q245:$AD245,0,X$4))-1),0)))</f>
        <v>0</v>
      </c>
      <c r="AB242" s="23">
        <f ca="1">SUM(OFFSET('Vacation Tracker'!$Q245:$AD245,0,AB$4))</f>
        <v>0</v>
      </c>
      <c r="AC242" s="26">
        <f t="shared" ref="AC242" ca="1" si="12116">AB242-AD242</f>
        <v>0</v>
      </c>
      <c r="AD242" s="26">
        <f t="array" aca="1" ref="AD242" ca="1">SUM(IF(RIGHT(OFFSET('Vacation Tracker'!$Q245:$AD245,0,AB$4))&lt;&gt;"O",IFERROR(--LEFT(OFFSET('Vacation Tracker'!$Q245:$AD245,0,AB$4),LEN(OFFSET('Vacation Tracker'!$Q245:$AD245,0,AB$4))-1),0)))</f>
        <v>0</v>
      </c>
      <c r="AE242" s="26">
        <f t="array" aca="1" ref="AE242" ca="1">SUM(IF(RIGHT(OFFSET('Vacation Tracker'!$Q245:$AD245,0,AB$4))=AE$8,IFERROR(--LEFT(OFFSET('Vacation Tracker'!$Q245:$AD245,0,AB$4),LEN(OFFSET('Vacation Tracker'!$Q245:$AD245,0,AB$4))-1),0)))</f>
        <v>0</v>
      </c>
      <c r="AF242" s="23">
        <f ca="1">SUM(OFFSET('Vacation Tracker'!$Q245:$AD245,0,AF$4))</f>
        <v>0</v>
      </c>
      <c r="AG242" s="26">
        <f t="shared" ref="AG242" ca="1" si="12117">AF242-AH242</f>
        <v>0</v>
      </c>
      <c r="AH242" s="26">
        <f t="array" aca="1" ref="AH242" ca="1">SUM(IF(RIGHT(OFFSET('Vacation Tracker'!$Q245:$AD245,0,AF$4))&lt;&gt;"O",IFERROR(--LEFT(OFFSET('Vacation Tracker'!$Q245:$AD245,0,AF$4),LEN(OFFSET('Vacation Tracker'!$Q245:$AD245,0,AF$4))-1),0)))</f>
        <v>0</v>
      </c>
      <c r="AI242" s="26">
        <f t="array" aca="1" ref="AI242" ca="1">SUM(IF(RIGHT(OFFSET('Vacation Tracker'!$Q245:$AD245,0,AF$4))=AI$8,IFERROR(--LEFT(OFFSET('Vacation Tracker'!$Q245:$AD245,0,AF$4),LEN(OFFSET('Vacation Tracker'!$Q245:$AD245,0,AF$4))-1),0)))</f>
        <v>0</v>
      </c>
      <c r="AJ242" s="23">
        <f ca="1">SUM(OFFSET('Vacation Tracker'!$Q245:$AD245,0,AJ$4))</f>
        <v>0</v>
      </c>
      <c r="AK242" s="26">
        <f t="shared" ref="AK242" ca="1" si="12118">AJ242-AL242</f>
        <v>0</v>
      </c>
      <c r="AL242" s="26">
        <f t="array" aca="1" ref="AL242" ca="1">SUM(IF(RIGHT(OFFSET('Vacation Tracker'!$Q245:$AD245,0,AJ$4))&lt;&gt;"O",IFERROR(--LEFT(OFFSET('Vacation Tracker'!$Q245:$AD245,0,AJ$4),LEN(OFFSET('Vacation Tracker'!$Q245:$AD245,0,AJ$4))-1),0)))</f>
        <v>0</v>
      </c>
      <c r="AM242" s="26">
        <f t="array" aca="1" ref="AM242" ca="1">SUM(IF(RIGHT(OFFSET('Vacation Tracker'!$Q245:$AD245,0,AJ$4))=AM$8,IFERROR(--LEFT(OFFSET('Vacation Tracker'!$Q245:$AD245,0,AJ$4),LEN(OFFSET('Vacation Tracker'!$Q245:$AD245,0,AJ$4))-1),0)))</f>
        <v>0</v>
      </c>
      <c r="AN242" s="23">
        <f ca="1">SUM(OFFSET('Vacation Tracker'!$Q245:$AD245,0,AN$4))</f>
        <v>0</v>
      </c>
      <c r="AO242" s="26">
        <f t="shared" ref="AO242" ca="1" si="12119">AN242-AP242</f>
        <v>0</v>
      </c>
      <c r="AP242" s="26">
        <f t="array" aca="1" ref="AP242" ca="1">SUM(IF(RIGHT(OFFSET('Vacation Tracker'!$Q245:$AD245,0,AN$4))&lt;&gt;"O",IFERROR(--LEFT(OFFSET('Vacation Tracker'!$Q245:$AD245,0,AN$4),LEN(OFFSET('Vacation Tracker'!$Q245:$AD245,0,AN$4))-1),0)))</f>
        <v>0</v>
      </c>
      <c r="AQ242" s="26">
        <f t="array" aca="1" ref="AQ242" ca="1">SUM(IF(RIGHT(OFFSET('Vacation Tracker'!$Q245:$AD245,0,AN$4))=AQ$8,IFERROR(--LEFT(OFFSET('Vacation Tracker'!$Q245:$AD245,0,AN$4),LEN(OFFSET('Vacation Tracker'!$Q245:$AD245,0,AN$4))-1),0)))</f>
        <v>0</v>
      </c>
      <c r="AR242" s="23">
        <f ca="1">SUM(OFFSET('Vacation Tracker'!$Q245:$AD245,0,AR$4))</f>
        <v>0</v>
      </c>
      <c r="AS242" s="26">
        <f t="shared" ref="AS242" ca="1" si="12120">AR242-AT242</f>
        <v>0</v>
      </c>
      <c r="AT242" s="26">
        <f t="array" aca="1" ref="AT242" ca="1">SUM(IF(RIGHT(OFFSET('Vacation Tracker'!$Q245:$AD245,0,AR$4))&lt;&gt;"O",IFERROR(--LEFT(OFFSET('Vacation Tracker'!$Q245:$AD245,0,AR$4),LEN(OFFSET('Vacation Tracker'!$Q245:$AD245,0,AR$4))-1),0)))</f>
        <v>0</v>
      </c>
      <c r="AU242" s="26">
        <f t="array" aca="1" ref="AU242" ca="1">SUM(IF(RIGHT(OFFSET('Vacation Tracker'!$Q245:$AD245,0,AR$4))=AU$8,IFERROR(--LEFT(OFFSET('Vacation Tracker'!$Q245:$AD245,0,AR$4),LEN(OFFSET('Vacation Tracker'!$Q245:$AD245,0,AR$4))-1),0)))</f>
        <v>0</v>
      </c>
      <c r="AV242" s="23">
        <f ca="1">SUM(OFFSET('Vacation Tracker'!$Q245:$AD245,0,AV$4))</f>
        <v>0</v>
      </c>
      <c r="AW242" s="26">
        <f t="shared" ref="AW242" ca="1" si="12121">AV242-AX242</f>
        <v>0</v>
      </c>
      <c r="AX242" s="26">
        <f t="array" aca="1" ref="AX242" ca="1">SUM(IF(RIGHT(OFFSET('Vacation Tracker'!$Q245:$AD245,0,AV$4))&lt;&gt;"O",IFERROR(--LEFT(OFFSET('Vacation Tracker'!$Q245:$AD245,0,AV$4),LEN(OFFSET('Vacation Tracker'!$Q245:$AD245,0,AV$4))-1),0)))</f>
        <v>0</v>
      </c>
      <c r="AY242" s="26">
        <f t="array" aca="1" ref="AY242" ca="1">SUM(IF(RIGHT(OFFSET('Vacation Tracker'!$Q245:$AD245,0,AV$4))=AY$8,IFERROR(--LEFT(OFFSET('Vacation Tracker'!$Q245:$AD245,0,AV$4),LEN(OFFSET('Vacation Tracker'!$Q245:$AD245,0,AV$4))-1),0)))</f>
        <v>0</v>
      </c>
      <c r="AZ242" s="23">
        <f ca="1">SUM(OFFSET('Vacation Tracker'!$Q245:$AD245,0,AZ$4))</f>
        <v>0</v>
      </c>
      <c r="BA242" s="26">
        <f t="shared" ref="BA242" ca="1" si="12122">AZ242-BB242</f>
        <v>0</v>
      </c>
      <c r="BB242" s="26">
        <f t="array" aca="1" ref="BB242" ca="1">SUM(IF(RIGHT(OFFSET('Vacation Tracker'!$Q245:$AD245,0,AZ$4))&lt;&gt;"O",IFERROR(--LEFT(OFFSET('Vacation Tracker'!$Q245:$AD245,0,AZ$4),LEN(OFFSET('Vacation Tracker'!$Q245:$AD245,0,AZ$4))-1),0)))</f>
        <v>0</v>
      </c>
      <c r="BC242" s="26">
        <f t="array" aca="1" ref="BC242" ca="1">SUM(IF(RIGHT(OFFSET('Vacation Tracker'!$Q245:$AD245,0,AZ$4))=BC$8,IFERROR(--LEFT(OFFSET('Vacation Tracker'!$Q245:$AD245,0,AZ$4),LEN(OFFSET('Vacation Tracker'!$Q245:$AD245,0,AZ$4))-1),0)))</f>
        <v>0</v>
      </c>
      <c r="BD242" s="23">
        <f ca="1">SUM(OFFSET('Vacation Tracker'!$Q245:$AD245,0,BD$4))</f>
        <v>0</v>
      </c>
      <c r="BE242" s="26">
        <f t="shared" ref="BE242" ca="1" si="12123">BD242-BF242</f>
        <v>0</v>
      </c>
      <c r="BF242" s="26">
        <f t="array" aca="1" ref="BF242" ca="1">SUM(IF(RIGHT(OFFSET('Vacation Tracker'!$Q245:$AD245,0,BD$4))&lt;&gt;"O",IFERROR(--LEFT(OFFSET('Vacation Tracker'!$Q245:$AD245,0,BD$4),LEN(OFFSET('Vacation Tracker'!$Q245:$AD245,0,BD$4))-1),0)))</f>
        <v>0</v>
      </c>
      <c r="BG242" s="26">
        <f t="array" aca="1" ref="BG242" ca="1">SUM(IF(RIGHT(OFFSET('Vacation Tracker'!$Q245:$AD245,0,BD$4))=BG$8,IFERROR(--LEFT(OFFSET('Vacation Tracker'!$Q245:$AD245,0,BD$4),LEN(OFFSET('Vacation Tracker'!$Q245:$AD245,0,BD$4))-1),0)))</f>
        <v>0</v>
      </c>
      <c r="BH242" s="23">
        <f ca="1">SUM(OFFSET('Vacation Tracker'!$Q245:$AD245,0,BH$4))</f>
        <v>0</v>
      </c>
      <c r="BI242" s="26">
        <f t="shared" ref="BI242" ca="1" si="12124">BH242-BJ242</f>
        <v>0</v>
      </c>
      <c r="BJ242" s="26">
        <f t="array" aca="1" ref="BJ242" ca="1">SUM(IF(RIGHT(OFFSET('Vacation Tracker'!$Q245:$AD245,0,BH$4))&lt;&gt;"O",IFERROR(--LEFT(OFFSET('Vacation Tracker'!$Q245:$AD245,0,BH$4),LEN(OFFSET('Vacation Tracker'!$Q245:$AD245,0,BH$4))-1),0)))</f>
        <v>0</v>
      </c>
      <c r="BK242" s="26">
        <f t="array" aca="1" ref="BK242" ca="1">SUM(IF(RIGHT(OFFSET('Vacation Tracker'!$Q245:$AD245,0,BH$4))=BK$8,IFERROR(--LEFT(OFFSET('Vacation Tracker'!$Q245:$AD245,0,BH$4),LEN(OFFSET('Vacation Tracker'!$Q245:$AD245,0,BH$4))-1),0)))</f>
        <v>0</v>
      </c>
      <c r="BL242" s="23">
        <f ca="1">SUM(OFFSET('Vacation Tracker'!$Q245:$AD245,0,BL$4))</f>
        <v>0</v>
      </c>
      <c r="BM242" s="26">
        <f t="shared" ref="BM242" ca="1" si="12125">BL242-BN242</f>
        <v>0</v>
      </c>
      <c r="BN242" s="26">
        <f t="array" aca="1" ref="BN242" ca="1">SUM(IF(RIGHT(OFFSET('Vacation Tracker'!$Q245:$AD245,0,BL$4))&lt;&gt;"O",IFERROR(--LEFT(OFFSET('Vacation Tracker'!$Q245:$AD245,0,BL$4),LEN(OFFSET('Vacation Tracker'!$Q245:$AD245,0,BL$4))-1),0)))</f>
        <v>0</v>
      </c>
      <c r="BO242" s="26">
        <f t="array" aca="1" ref="BO242" ca="1">SUM(IF(RIGHT(OFFSET('Vacation Tracker'!$Q245:$AD245,0,BL$4))=BO$8,IFERROR(--LEFT(OFFSET('Vacation Tracker'!$Q245:$AD245,0,BL$4),LEN(OFFSET('Vacation Tracker'!$Q245:$AD245,0,BL$4))-1),0)))</f>
        <v>0</v>
      </c>
      <c r="BP242" s="23">
        <f ca="1">SUM(OFFSET('Vacation Tracker'!$Q245:$AD245,0,BP$4))</f>
        <v>0</v>
      </c>
      <c r="BQ242" s="26">
        <f t="shared" ref="BQ242" ca="1" si="12126">BP242-BR242</f>
        <v>0</v>
      </c>
      <c r="BR242" s="26">
        <f t="array" aca="1" ref="BR242" ca="1">SUM(IF(RIGHT(OFFSET('Vacation Tracker'!$Q245:$AD245,0,BP$4))&lt;&gt;"O",IFERROR(--LEFT(OFFSET('Vacation Tracker'!$Q245:$AD245,0,BP$4),LEN(OFFSET('Vacation Tracker'!$Q245:$AD245,0,BP$4))-1),0)))</f>
        <v>0</v>
      </c>
      <c r="BS242" s="26">
        <f t="array" aca="1" ref="BS242" ca="1">SUM(IF(RIGHT(OFFSET('Vacation Tracker'!$Q245:$AD245,0,BP$4))=BS$8,IFERROR(--LEFT(OFFSET('Vacation Tracker'!$Q245:$AD245,0,BP$4),LEN(OFFSET('Vacation Tracker'!$Q245:$AD245,0,BP$4))-1),0)))</f>
        <v>0</v>
      </c>
      <c r="BT242" s="23">
        <f ca="1">SUM(OFFSET('Vacation Tracker'!$Q245:$AD245,0,BT$4))</f>
        <v>0</v>
      </c>
      <c r="BU242" s="26">
        <f t="shared" ref="BU242" ca="1" si="12127">BT242-BV242</f>
        <v>0</v>
      </c>
      <c r="BV242" s="26">
        <f t="array" aca="1" ref="BV242" ca="1">SUM(IF(RIGHT(OFFSET('Vacation Tracker'!$Q245:$AD245,0,BT$4))&lt;&gt;"O",IFERROR(--LEFT(OFFSET('Vacation Tracker'!$Q245:$AD245,0,BT$4),LEN(OFFSET('Vacation Tracker'!$Q245:$AD245,0,BT$4))-1),0)))</f>
        <v>0</v>
      </c>
      <c r="BW242" s="26">
        <f t="array" aca="1" ref="BW242" ca="1">SUM(IF(RIGHT(OFFSET('Vacation Tracker'!$Q245:$AD245,0,BT$4))=BW$8,IFERROR(--LEFT(OFFSET('Vacation Tracker'!$Q245:$AD245,0,BT$4),LEN(OFFSET('Vacation Tracker'!$Q245:$AD245,0,BT$4))-1),0)))</f>
        <v>0</v>
      </c>
      <c r="BX242" s="23">
        <f ca="1">SUM(OFFSET('Vacation Tracker'!$Q245:$AD245,0,BX$4))</f>
        <v>0</v>
      </c>
      <c r="BY242" s="26">
        <f t="shared" ref="BY242" ca="1" si="12128">BX242-BZ242</f>
        <v>0</v>
      </c>
      <c r="BZ242" s="26">
        <f t="array" aca="1" ref="BZ242" ca="1">SUM(IF(RIGHT(OFFSET('Vacation Tracker'!$Q245:$AD245,0,BX$4))&lt;&gt;"O",IFERROR(--LEFT(OFFSET('Vacation Tracker'!$Q245:$AD245,0,BX$4),LEN(OFFSET('Vacation Tracker'!$Q245:$AD245,0,BX$4))-1),0)))</f>
        <v>0</v>
      </c>
      <c r="CA242" s="26">
        <f t="array" aca="1" ref="CA242" ca="1">SUM(IF(RIGHT(OFFSET('Vacation Tracker'!$Q245:$AD245,0,BX$4))=CA$8,IFERROR(--LEFT(OFFSET('Vacation Tracker'!$Q245:$AD245,0,BX$4),LEN(OFFSET('Vacation Tracker'!$Q245:$AD245,0,BX$4))-1),0)))</f>
        <v>0</v>
      </c>
      <c r="CB242" s="23">
        <f ca="1">SUM(OFFSET('Vacation Tracker'!$Q245:$AD245,0,CB$4))</f>
        <v>0</v>
      </c>
      <c r="CC242" s="26">
        <f t="shared" ref="CC242" ca="1" si="12129">CB242-CD242</f>
        <v>0</v>
      </c>
      <c r="CD242" s="26">
        <f t="array" aca="1" ref="CD242" ca="1">SUM(IF(RIGHT(OFFSET('Vacation Tracker'!$Q245:$AD245,0,CB$4))&lt;&gt;"O",IFERROR(--LEFT(OFFSET('Vacation Tracker'!$Q245:$AD245,0,CB$4),LEN(OFFSET('Vacation Tracker'!$Q245:$AD245,0,CB$4))-1),0)))</f>
        <v>0</v>
      </c>
      <c r="CE242" s="26">
        <f t="array" aca="1" ref="CE242" ca="1">SUM(IF(RIGHT(OFFSET('Vacation Tracker'!$Q245:$AD245,0,CB$4))=CE$8,IFERROR(--LEFT(OFFSET('Vacation Tracker'!$Q245:$AD245,0,CB$4),LEN(OFFSET('Vacation Tracker'!$Q245:$AD245,0,CB$4))-1),0)))</f>
        <v>0</v>
      </c>
      <c r="CF242" s="23">
        <f ca="1">SUM(OFFSET('Vacation Tracker'!$Q245:$AD245,0,CF$4))</f>
        <v>0</v>
      </c>
      <c r="CG242" s="26">
        <f t="shared" ref="CG242" ca="1" si="12130">CF242-CH242</f>
        <v>0</v>
      </c>
      <c r="CH242" s="26">
        <f t="array" aca="1" ref="CH242" ca="1">SUM(IF(RIGHT(OFFSET('Vacation Tracker'!$Q245:$AD245,0,CF$4))&lt;&gt;"O",IFERROR(--LEFT(OFFSET('Vacation Tracker'!$Q245:$AD245,0,CF$4),LEN(OFFSET('Vacation Tracker'!$Q245:$AD245,0,CF$4))-1),0)))</f>
        <v>0</v>
      </c>
      <c r="CI242" s="26">
        <f t="array" aca="1" ref="CI242" ca="1">SUM(IF(RIGHT(OFFSET('Vacation Tracker'!$Q245:$AD245,0,CF$4))=CI$8,IFERROR(--LEFT(OFFSET('Vacation Tracker'!$Q245:$AD245,0,CF$4),LEN(OFFSET('Vacation Tracker'!$Q245:$AD245,0,CF$4))-1),0)))</f>
        <v>0</v>
      </c>
      <c r="CJ242" s="23">
        <f ca="1">SUM(OFFSET('Vacation Tracker'!$Q245:$AD245,0,CJ$4))</f>
        <v>0</v>
      </c>
      <c r="CK242" s="26">
        <f t="shared" ref="CK242" ca="1" si="12131">CJ242-CL242</f>
        <v>0</v>
      </c>
      <c r="CL242" s="26">
        <f t="array" aca="1" ref="CL242" ca="1">SUM(IF(RIGHT(OFFSET('Vacation Tracker'!$Q245:$AD245,0,CJ$4))&lt;&gt;"O",IFERROR(--LEFT(OFFSET('Vacation Tracker'!$Q245:$AD245,0,CJ$4),LEN(OFFSET('Vacation Tracker'!$Q245:$AD245,0,CJ$4))-1),0)))</f>
        <v>0</v>
      </c>
      <c r="CM242" s="26">
        <f t="array" aca="1" ref="CM242" ca="1">SUM(IF(RIGHT(OFFSET('Vacation Tracker'!$Q245:$AD245,0,CJ$4))=CM$8,IFERROR(--LEFT(OFFSET('Vacation Tracker'!$Q245:$AD245,0,CJ$4),LEN(OFFSET('Vacation Tracker'!$Q245:$AD245,0,CJ$4))-1),0)))</f>
        <v>0</v>
      </c>
      <c r="CN242" s="23">
        <f ca="1">SUM(OFFSET('Vacation Tracker'!$Q245:$AD245,0,CN$4))</f>
        <v>0</v>
      </c>
      <c r="CO242" s="26">
        <f t="shared" ref="CO242" ca="1" si="12132">CN242-CP242</f>
        <v>0</v>
      </c>
      <c r="CP242" s="26">
        <f t="array" aca="1" ref="CP242" ca="1">SUM(IF(RIGHT(OFFSET('Vacation Tracker'!$Q245:$AD245,0,CN$4))&lt;&gt;"O",IFERROR(--LEFT(OFFSET('Vacation Tracker'!$Q245:$AD245,0,CN$4),LEN(OFFSET('Vacation Tracker'!$Q245:$AD245,0,CN$4))-1),0)))</f>
        <v>0</v>
      </c>
      <c r="CQ242" s="26">
        <f t="array" aca="1" ref="CQ242" ca="1">SUM(IF(RIGHT(OFFSET('Vacation Tracker'!$Q245:$AD245,0,CN$4))=CQ$8,IFERROR(--LEFT(OFFSET('Vacation Tracker'!$Q245:$AD245,0,CN$4),LEN(OFFSET('Vacation Tracker'!$Q245:$AD245,0,CN$4))-1),0)))</f>
        <v>0</v>
      </c>
      <c r="CR242" s="23">
        <f ca="1">SUM(OFFSET('Vacation Tracker'!$Q245:$AD245,0,CR$4))</f>
        <v>0</v>
      </c>
      <c r="CS242" s="26">
        <f t="shared" ref="CS242" ca="1" si="12133">CR242-CT242</f>
        <v>0</v>
      </c>
      <c r="CT242" s="26">
        <f t="array" aca="1" ref="CT242" ca="1">SUM(IF(RIGHT(OFFSET('Vacation Tracker'!$Q245:$AD245,0,CR$4))&lt;&gt;"O",IFERROR(--LEFT(OFFSET('Vacation Tracker'!$Q245:$AD245,0,CR$4),LEN(OFFSET('Vacation Tracker'!$Q245:$AD245,0,CR$4))-1),0)))</f>
        <v>0</v>
      </c>
      <c r="CU242" s="26">
        <f t="array" aca="1" ref="CU242" ca="1">SUM(IF(RIGHT(OFFSET('Vacation Tracker'!$Q245:$AD245,0,CR$4))=CU$8,IFERROR(--LEFT(OFFSET('Vacation Tracker'!$Q245:$AD245,0,CR$4),LEN(OFFSET('Vacation Tracker'!$Q245:$AD245,0,CR$4))-1),0)))</f>
        <v>0</v>
      </c>
      <c r="CV242" s="23">
        <f ca="1">SUM(OFFSET('Vacation Tracker'!$Q245:$AD245,0,CV$4))</f>
        <v>0</v>
      </c>
      <c r="CW242" s="26">
        <f t="shared" ref="CW242" ca="1" si="12134">CV242-CX242</f>
        <v>0</v>
      </c>
      <c r="CX242" s="26">
        <f t="array" aca="1" ref="CX242" ca="1">SUM(IF(RIGHT(OFFSET('Vacation Tracker'!$Q245:$AD245,0,CV$4))&lt;&gt;"O",IFERROR(--LEFT(OFFSET('Vacation Tracker'!$Q245:$AD245,0,CV$4),LEN(OFFSET('Vacation Tracker'!$Q245:$AD245,0,CV$4))-1),0)))</f>
        <v>0</v>
      </c>
      <c r="CY242" s="26">
        <f t="array" aca="1" ref="CY242" ca="1">SUM(IF(RIGHT(OFFSET('Vacation Tracker'!$Q245:$AD245,0,CV$4))=CY$8,IFERROR(--LEFT(OFFSET('Vacation Tracker'!$Q245:$AD245,0,CV$4),LEN(OFFSET('Vacation Tracker'!$Q245:$AD245,0,CV$4))-1),0)))</f>
        <v>0</v>
      </c>
      <c r="CZ242" s="23">
        <f ca="1">SUM(OFFSET('Vacation Tracker'!$Q245:$AD245,0,CZ$4))</f>
        <v>0</v>
      </c>
      <c r="DA242" s="26">
        <f t="shared" ref="DA242" ca="1" si="12135">CZ242-DB242</f>
        <v>0</v>
      </c>
      <c r="DB242" s="26">
        <f t="array" aca="1" ref="DB242" ca="1">SUM(IF(RIGHT(OFFSET('Vacation Tracker'!$Q245:$AD245,0,CZ$4))&lt;&gt;"O",IFERROR(--LEFT(OFFSET('Vacation Tracker'!$Q245:$AD245,0,CZ$4),LEN(OFFSET('Vacation Tracker'!$Q245:$AD245,0,CZ$4))-1),0)))</f>
        <v>0</v>
      </c>
      <c r="DC242" s="26">
        <f t="array" aca="1" ref="DC242" ca="1">SUM(IF(RIGHT(OFFSET('Vacation Tracker'!$Q245:$AD245,0,CZ$4))=DC$8,IFERROR(--LEFT(OFFSET('Vacation Tracker'!$Q245:$AD245,0,CZ$4),LEN(OFFSET('Vacation Tracker'!$Q245:$AD245,0,CZ$4))-1),0)))</f>
        <v>0</v>
      </c>
      <c r="DD242" s="23">
        <f ca="1">SUM(OFFSET('Vacation Tracker'!$Q245:$AD245,0,DD$4))</f>
        <v>0</v>
      </c>
      <c r="DE242" s="26">
        <f t="shared" ref="DE242" ca="1" si="12136">DD242-DF242</f>
        <v>0</v>
      </c>
      <c r="DF242" s="26">
        <f t="array" aca="1" ref="DF242" ca="1">SUM(IF(RIGHT(OFFSET('Vacation Tracker'!$Q245:$AD245,0,DD$4))&lt;&gt;"O",IFERROR(--LEFT(OFFSET('Vacation Tracker'!$Q245:$AD245,0,DD$4),LEN(OFFSET('Vacation Tracker'!$Q245:$AD245,0,DD$4))-1),0)))</f>
        <v>0</v>
      </c>
      <c r="DG242" s="26">
        <f t="array" aca="1" ref="DG242" ca="1">SUM(IF(RIGHT(OFFSET('Vacation Tracker'!$Q245:$AD245,0,DD$4))=DG$8,IFERROR(--LEFT(OFFSET('Vacation Tracker'!$Q245:$AD245,0,DD$4),LEN(OFFSET('Vacation Tracker'!$Q245:$AD245,0,DD$4))-1),0)))</f>
        <v>0</v>
      </c>
      <c r="DH242" s="23">
        <f ca="1">SUM(OFFSET('Vacation Tracker'!$Q245:$AD245,0,DH$4))</f>
        <v>0</v>
      </c>
      <c r="DI242" s="26">
        <f t="shared" ref="DI242" ca="1" si="12137">DH242-DJ242</f>
        <v>0</v>
      </c>
      <c r="DJ242" s="26">
        <f t="array" aca="1" ref="DJ242" ca="1">SUM(IF(RIGHT(OFFSET('Vacation Tracker'!$Q245:$AD245,0,DH$4))&lt;&gt;"O",IFERROR(--LEFT(OFFSET('Vacation Tracker'!$Q245:$AD245,0,DH$4),LEN(OFFSET('Vacation Tracker'!$Q245:$AD245,0,DH$4))-1),0)))</f>
        <v>0</v>
      </c>
      <c r="DK242" s="26">
        <f t="array" aca="1" ref="DK242" ca="1">SUM(IF(RIGHT(OFFSET('Vacation Tracker'!$Q245:$AD245,0,DH$4))=DK$8,IFERROR(--LEFT(OFFSET('Vacation Tracker'!$Q245:$AD245,0,DH$4),LEN(OFFSET('Vacation Tracker'!$Q245:$AD245,0,DH$4))-1),0)))</f>
        <v>0</v>
      </c>
      <c r="DL242" s="23">
        <f ca="1">SUM(OFFSET('Vacation Tracker'!$Q245:$AD245,0,DL$4))</f>
        <v>0</v>
      </c>
      <c r="DM242" s="26">
        <f t="shared" ref="DM242" ca="1" si="12138">DL242-DN242</f>
        <v>0</v>
      </c>
      <c r="DN242" s="26">
        <f t="array" aca="1" ref="DN242" ca="1">SUM(IF(RIGHT(OFFSET('Vacation Tracker'!$Q245:$AD245,0,DL$4))&lt;&gt;"O",IFERROR(--LEFT(OFFSET('Vacation Tracker'!$Q245:$AD245,0,DL$4),LEN(OFFSET('Vacation Tracker'!$Q245:$AD245,0,DL$4))-1),0)))</f>
        <v>0</v>
      </c>
      <c r="DO242" s="26">
        <f t="array" aca="1" ref="DO242" ca="1">SUM(IF(RIGHT(OFFSET('Vacation Tracker'!$Q245:$AD245,0,DL$4))=DO$8,IFERROR(--LEFT(OFFSET('Vacation Tracker'!$Q245:$AD245,0,DL$4),LEN(OFFSET('Vacation Tracker'!$Q245:$AD245,0,DL$4))-1),0)))</f>
        <v>0</v>
      </c>
      <c r="DP242" s="23">
        <f ca="1">SUM(OFFSET('Vacation Tracker'!$Q245:$AD245,0,DP$4))</f>
        <v>0</v>
      </c>
      <c r="DQ242" s="26">
        <f t="shared" ref="DQ242" ca="1" si="12139">DP242-DR242</f>
        <v>0</v>
      </c>
      <c r="DR242" s="26">
        <f t="array" aca="1" ref="DR242" ca="1">SUM(IF(RIGHT(OFFSET('Vacation Tracker'!$Q245:$AD245,0,DP$4))&lt;&gt;"O",IFERROR(--LEFT(OFFSET('Vacation Tracker'!$Q245:$AD245,0,DP$4),LEN(OFFSET('Vacation Tracker'!$Q245:$AD245,0,DP$4))-1),0)))</f>
        <v>0</v>
      </c>
      <c r="DS242" s="26">
        <f t="array" aca="1" ref="DS242" ca="1">SUM(IF(RIGHT(OFFSET('Vacation Tracker'!$Q245:$AD245,0,DP$4))=DS$8,IFERROR(--LEFT(OFFSET('Vacation Tracker'!$Q245:$AD245,0,DP$4),LEN(OFFSET('Vacation Tracker'!$Q245:$AD245,0,DP$4))-1),0)))</f>
        <v>0</v>
      </c>
      <c r="DT242" s="23">
        <f ca="1">SUM(OFFSET('Vacation Tracker'!$Q245:$AD245,0,DT$4))</f>
        <v>0</v>
      </c>
      <c r="DU242" s="26">
        <f t="shared" ref="DU242" ca="1" si="12140">DT242-DV242</f>
        <v>0</v>
      </c>
      <c r="DV242" s="26">
        <f t="array" aca="1" ref="DV242" ca="1">SUM(IF(RIGHT(OFFSET('Vacation Tracker'!$Q245:$AD245,0,DT$4))&lt;&gt;"O",IFERROR(--LEFT(OFFSET('Vacation Tracker'!$Q245:$AD245,0,DT$4),LEN(OFFSET('Vacation Tracker'!$Q245:$AD245,0,DT$4))-1),0)))</f>
        <v>0</v>
      </c>
      <c r="DW242" s="26">
        <f t="array" aca="1" ref="DW242" ca="1">SUM(IF(RIGHT(OFFSET('Vacation Tracker'!$Q245:$AD245,0,DT$4))=DW$8,IFERROR(--LEFT(OFFSET('Vacation Tracker'!$Q245:$AD245,0,DT$4),LEN(OFFSET('Vacation Tracker'!$Q245:$AD245,0,DT$4))-1),0)))</f>
        <v>0</v>
      </c>
      <c r="DX242" s="23">
        <f ca="1">SUM(OFFSET('Vacation Tracker'!$Q245:$AD245,0,DX$4))</f>
        <v>0</v>
      </c>
      <c r="DY242" s="26">
        <f t="shared" ref="DY242" ca="1" si="12141">DX242-DZ242</f>
        <v>0</v>
      </c>
      <c r="DZ242" s="26">
        <f t="array" aca="1" ref="DZ242" ca="1">SUM(IF(RIGHT(OFFSET('Vacation Tracker'!$Q245:$AD245,0,DX$4))&lt;&gt;"O",IFERROR(--LEFT(OFFSET('Vacation Tracker'!$Q245:$AD245,0,DX$4),LEN(OFFSET('Vacation Tracker'!$Q245:$AD245,0,DX$4))-1),0)))</f>
        <v>0</v>
      </c>
      <c r="EA242" s="26">
        <f t="array" aca="1" ref="EA242" ca="1">SUM(IF(RIGHT(OFFSET('Vacation Tracker'!$Q245:$AD245,0,DX$4))=EA$8,IFERROR(--LEFT(OFFSET('Vacation Tracker'!$Q245:$AD245,0,DX$4),LEN(OFFSET('Vacation Tracker'!$Q245:$AD245,0,DX$4))-1),0)))</f>
        <v>0</v>
      </c>
      <c r="EB242" s="23">
        <f ca="1">SUM(OFFSET('Vacation Tracker'!$Q245:$AD245,0,EB$4))</f>
        <v>0</v>
      </c>
      <c r="EC242" s="26">
        <f t="shared" ref="EC242" ca="1" si="12142">EB242-ED242</f>
        <v>0</v>
      </c>
      <c r="ED242" s="26">
        <f t="array" aca="1" ref="ED242" ca="1">SUM(IF(RIGHT(OFFSET('Vacation Tracker'!$Q245:$AD245,0,EB$4))&lt;&gt;"O",IFERROR(--LEFT(OFFSET('Vacation Tracker'!$Q245:$AD245,0,EB$4),LEN(OFFSET('Vacation Tracker'!$Q245:$AD245,0,EB$4))-1),0)))</f>
        <v>0</v>
      </c>
      <c r="EE242" s="26">
        <f t="array" aca="1" ref="EE242" ca="1">SUM(IF(RIGHT(OFFSET('Vacation Tracker'!$Q245:$AD245,0,EB$4))=EE$8,IFERROR(--LEFT(OFFSET('Vacation Tracker'!$Q245:$AD245,0,EB$4),LEN(OFFSET('Vacation Tracker'!$Q245:$AD245,0,EB$4))-1),0)))</f>
        <v>0</v>
      </c>
      <c r="EF242" s="23">
        <f ca="1">SUM(OFFSET('Vacation Tracker'!$Q245:$AD245,0,EF$4))</f>
        <v>0</v>
      </c>
      <c r="EG242" s="26">
        <f t="shared" ref="EG242" ca="1" si="12143">EF242-EH242</f>
        <v>0</v>
      </c>
      <c r="EH242" s="26">
        <f t="array" aca="1" ref="EH242" ca="1">SUM(IF(RIGHT(OFFSET('Vacation Tracker'!$Q245:$AD245,0,EF$4))&lt;&gt;"O",IFERROR(--LEFT(OFFSET('Vacation Tracker'!$Q245:$AD245,0,EF$4),LEN(OFFSET('Vacation Tracker'!$Q245:$AD245,0,EF$4))-1),0)))</f>
        <v>0</v>
      </c>
      <c r="EI242" s="26">
        <f t="array" aca="1" ref="EI242" ca="1">SUM(IF(RIGHT(OFFSET('Vacation Tracker'!$Q245:$AD245,0,EF$4))=EI$8,IFERROR(--LEFT(OFFSET('Vacation Tracker'!$Q245:$AD245,0,EF$4),LEN(OFFSET('Vacation Tracker'!$Q245:$AD245,0,EF$4))-1),0)))</f>
        <v>0</v>
      </c>
      <c r="EJ242" s="23">
        <f ca="1">SUM(OFFSET('Vacation Tracker'!$Q245:$AD245,0,EJ$4))</f>
        <v>0</v>
      </c>
      <c r="EK242" s="26">
        <f t="shared" ref="EK242" ca="1" si="12144">EJ242-EL242</f>
        <v>0</v>
      </c>
      <c r="EL242" s="26">
        <f t="array" aca="1" ref="EL242" ca="1">SUM(IF(RIGHT(OFFSET('Vacation Tracker'!$Q245:$AD245,0,EJ$4))&lt;&gt;"O",IFERROR(--LEFT(OFFSET('Vacation Tracker'!$Q245:$AD245,0,EJ$4),LEN(OFFSET('Vacation Tracker'!$Q245:$AD245,0,EJ$4))-1),0)))</f>
        <v>0</v>
      </c>
      <c r="EM242" s="26">
        <f t="array" aca="1" ref="EM242" ca="1">SUM(IF(RIGHT(OFFSET('Vacation Tracker'!$Q245:$AD245,0,EJ$4))=EM$8,IFERROR(--LEFT(OFFSET('Vacation Tracker'!$Q245:$AD245,0,EJ$4),LEN(OFFSET('Vacation Tracker'!$Q245:$AD245,0,EJ$4))-1),0)))</f>
        <v>0</v>
      </c>
      <c r="EN242" s="23">
        <f ca="1">SUM(OFFSET('Vacation Tracker'!$Q245:$AD245,0,EN$4))</f>
        <v>0</v>
      </c>
      <c r="EO242" s="26">
        <f t="shared" ref="EO242" ca="1" si="12145">EN242-EP242</f>
        <v>0</v>
      </c>
      <c r="EP242" s="26">
        <f t="array" aca="1" ref="EP242" ca="1">SUM(IF(RIGHT(OFFSET('Vacation Tracker'!$Q245:$AD245,0,EN$4))&lt;&gt;"O",IFERROR(--LEFT(OFFSET('Vacation Tracker'!$Q245:$AD245,0,EN$4),LEN(OFFSET('Vacation Tracker'!$Q245:$AD245,0,EN$4))-1),0)))</f>
        <v>0</v>
      </c>
      <c r="EQ242" s="26">
        <f t="array" aca="1" ref="EQ242" ca="1">SUM(IF(RIGHT(OFFSET('Vacation Tracker'!$Q245:$AD245,0,EN$4))=EQ$8,IFERROR(--LEFT(OFFSET('Vacation Tracker'!$Q245:$AD245,0,EN$4),LEN(OFFSET('Vacation Tracker'!$Q245:$AD245,0,EN$4))-1),0)))</f>
        <v>0</v>
      </c>
      <c r="ER242" s="23">
        <f ca="1">SUM(OFFSET('Vacation Tracker'!$Q245:$AD245,0,ER$4))</f>
        <v>0</v>
      </c>
      <c r="ES242" s="26">
        <f t="shared" ref="ES242" ca="1" si="12146">ER242-ET242</f>
        <v>0</v>
      </c>
      <c r="ET242" s="26">
        <f t="array" aca="1" ref="ET242" ca="1">SUM(IF(RIGHT(OFFSET('Vacation Tracker'!$Q245:$AD245,0,ER$4))&lt;&gt;"O",IFERROR(--LEFT(OFFSET('Vacation Tracker'!$Q245:$AD245,0,ER$4),LEN(OFFSET('Vacation Tracker'!$Q245:$AD245,0,ER$4))-1),0)))</f>
        <v>0</v>
      </c>
      <c r="EU242" s="26">
        <f t="array" aca="1" ref="EU242" ca="1">SUM(IF(RIGHT(OFFSET('Vacation Tracker'!$Q245:$AD245,0,ER$4))=EU$8,IFERROR(--LEFT(OFFSET('Vacation Tracker'!$Q245:$AD245,0,ER$4),LEN(OFFSET('Vacation Tracker'!$Q245:$AD245,0,ER$4))-1),0)))</f>
        <v>0</v>
      </c>
      <c r="EV242" s="23">
        <f ca="1">SUM(OFFSET('Vacation Tracker'!$Q245:$AD245,0,EV$4))</f>
        <v>0</v>
      </c>
      <c r="EW242" s="26">
        <f t="shared" ref="EW242" ca="1" si="12147">EV242-EX242</f>
        <v>0</v>
      </c>
      <c r="EX242" s="26">
        <f t="array" aca="1" ref="EX242" ca="1">SUM(IF(RIGHT(OFFSET('Vacation Tracker'!$Q245:$AD245,0,EV$4))&lt;&gt;"O",IFERROR(--LEFT(OFFSET('Vacation Tracker'!$Q245:$AD245,0,EV$4),LEN(OFFSET('Vacation Tracker'!$Q245:$AD245,0,EV$4))-1),0)))</f>
        <v>0</v>
      </c>
      <c r="EY242" s="26">
        <f t="array" aca="1" ref="EY242" ca="1">SUM(IF(RIGHT(OFFSET('Vacation Tracker'!$Q245:$AD245,0,EV$4))=EY$8,IFERROR(--LEFT(OFFSET('Vacation Tracker'!$Q245:$AD245,0,EV$4),LEN(OFFSET('Vacation Tracker'!$Q245:$AD245,0,EV$4))-1),0)))</f>
        <v>0</v>
      </c>
      <c r="EZ242" s="23">
        <f ca="1">SUM(OFFSET('Vacation Tracker'!$Q245:$AD245,0,EZ$4))</f>
        <v>0</v>
      </c>
      <c r="FA242" s="26">
        <f t="shared" ref="FA242" ca="1" si="12148">EZ242-FB242</f>
        <v>0</v>
      </c>
      <c r="FB242" s="26">
        <f t="array" aca="1" ref="FB242" ca="1">SUM(IF(RIGHT(OFFSET('Vacation Tracker'!$Q245:$AD245,0,EZ$4))&lt;&gt;"O",IFERROR(--LEFT(OFFSET('Vacation Tracker'!$Q245:$AD245,0,EZ$4),LEN(OFFSET('Vacation Tracker'!$Q245:$AD245,0,EZ$4))-1),0)))</f>
        <v>0</v>
      </c>
      <c r="FC242" s="26">
        <f t="array" aca="1" ref="FC242" ca="1">SUM(IF(RIGHT(OFFSET('Vacation Tracker'!$Q245:$AD245,0,EZ$4))=FC$8,IFERROR(--LEFT(OFFSET('Vacation Tracker'!$Q245:$AD245,0,EZ$4),LEN(OFFSET('Vacation Tracker'!$Q245:$AD245,0,EZ$4))-1),0)))</f>
        <v>0</v>
      </c>
      <c r="FD242" s="23">
        <f ca="1">SUM(OFFSET('Vacation Tracker'!$Q245:$AD245,0,FD$4))</f>
        <v>0</v>
      </c>
      <c r="FE242" s="26">
        <f t="shared" ref="FE242" ca="1" si="12149">FD242-FF242</f>
        <v>0</v>
      </c>
      <c r="FF242" s="26">
        <f t="array" aca="1" ref="FF242" ca="1">SUM(IF(RIGHT(OFFSET('Vacation Tracker'!$Q245:$AD245,0,FD$4))&lt;&gt;"O",IFERROR(--LEFT(OFFSET('Vacation Tracker'!$Q245:$AD245,0,FD$4),LEN(OFFSET('Vacation Tracker'!$Q245:$AD245,0,FD$4))-1),0)))</f>
        <v>0</v>
      </c>
      <c r="FG242" s="26">
        <f t="array" aca="1" ref="FG242" ca="1">SUM(IF(RIGHT(OFFSET('Vacation Tracker'!$Q245:$AD245,0,FD$4))=FG$8,IFERROR(--LEFT(OFFSET('Vacation Tracker'!$Q245:$AD245,0,FD$4),LEN(OFFSET('Vacation Tracker'!$Q245:$AD245,0,FD$4))-1),0)))</f>
        <v>0</v>
      </c>
      <c r="FH242" s="23">
        <f ca="1">SUM(OFFSET('Vacation Tracker'!$Q245:$AD245,0,FH$4))</f>
        <v>0</v>
      </c>
      <c r="FI242" s="26">
        <f t="shared" ref="FI242" ca="1" si="12150">FH242-FJ242</f>
        <v>0</v>
      </c>
      <c r="FJ242" s="26">
        <f t="array" aca="1" ref="FJ242" ca="1">SUM(IF(RIGHT(OFFSET('Vacation Tracker'!$Q245:$AD245,0,FH$4))&lt;&gt;"O",IFERROR(--LEFT(OFFSET('Vacation Tracker'!$Q245:$AD245,0,FH$4),LEN(OFFSET('Vacation Tracker'!$Q245:$AD245,0,FH$4))-1),0)))</f>
        <v>0</v>
      </c>
      <c r="FK242" s="26">
        <f t="array" aca="1" ref="FK242" ca="1">SUM(IF(RIGHT(OFFSET('Vacation Tracker'!$Q245:$AD245,0,FH$4))=FK$8,IFERROR(--LEFT(OFFSET('Vacation Tracker'!$Q245:$AD245,0,FH$4),LEN(OFFSET('Vacation Tracker'!$Q245:$AD245,0,FH$4))-1),0)))</f>
        <v>0</v>
      </c>
      <c r="FL242" s="23">
        <f ca="1">SUM(OFFSET('Vacation Tracker'!$Q245:$AD245,0,FL$4))</f>
        <v>0</v>
      </c>
      <c r="FM242" s="26">
        <f t="shared" ref="FM242" ca="1" si="12151">FL242-FN242</f>
        <v>0</v>
      </c>
      <c r="FN242" s="26">
        <f t="array" aca="1" ref="FN242" ca="1">SUM(IF(RIGHT(OFFSET('Vacation Tracker'!$Q245:$AD245,0,FL$4))&lt;&gt;"O",IFERROR(--LEFT(OFFSET('Vacation Tracker'!$Q245:$AD245,0,FL$4),LEN(OFFSET('Vacation Tracker'!$Q245:$AD245,0,FL$4))-1),0)))</f>
        <v>0</v>
      </c>
      <c r="FO242" s="26">
        <f t="array" aca="1" ref="FO242" ca="1">SUM(IF(RIGHT(OFFSET('Vacation Tracker'!$Q245:$AD245,0,FL$4))=FO$8,IFERROR(--LEFT(OFFSET('Vacation Tracker'!$Q245:$AD245,0,FL$4),LEN(OFFSET('Vacation Tracker'!$Q245:$AD245,0,FL$4))-1),0)))</f>
        <v>0</v>
      </c>
      <c r="FP242" s="23">
        <f ca="1">SUM(OFFSET('Vacation Tracker'!$Q245:$AD245,0,FP$4))</f>
        <v>0</v>
      </c>
      <c r="FQ242" s="26">
        <f t="shared" ref="FQ242" ca="1" si="12152">FP242-FR242</f>
        <v>0</v>
      </c>
      <c r="FR242" s="26">
        <f t="array" aca="1" ref="FR242" ca="1">SUM(IF(RIGHT(OFFSET('Vacation Tracker'!$Q245:$AD245,0,FP$4))&lt;&gt;"O",IFERROR(--LEFT(OFFSET('Vacation Tracker'!$Q245:$AD245,0,FP$4),LEN(OFFSET('Vacation Tracker'!$Q245:$AD245,0,FP$4))-1),0)))</f>
        <v>0</v>
      </c>
      <c r="FS242" s="26">
        <f t="array" aca="1" ref="FS242" ca="1">SUM(IF(RIGHT(OFFSET('Vacation Tracker'!$Q245:$AD245,0,FP$4))=FS$8,IFERROR(--LEFT(OFFSET('Vacation Tracker'!$Q245:$AD245,0,FP$4),LEN(OFFSET('Vacation Tracker'!$Q245:$AD245,0,FP$4))-1),0)))</f>
        <v>0</v>
      </c>
      <c r="FT242" s="23">
        <f ca="1">SUM(OFFSET('Vacation Tracker'!$Q245:$AD245,0,FT$4))</f>
        <v>0</v>
      </c>
      <c r="FU242" s="26">
        <f t="shared" ref="FU242" ca="1" si="12153">FT242-FV242</f>
        <v>0</v>
      </c>
      <c r="FV242" s="26">
        <f t="array" aca="1" ref="FV242" ca="1">SUM(IF(RIGHT(OFFSET('Vacation Tracker'!$Q245:$AD245,0,FT$4))&lt;&gt;"O",IFERROR(--LEFT(OFFSET('Vacation Tracker'!$Q245:$AD245,0,FT$4),LEN(OFFSET('Vacation Tracker'!$Q245:$AD245,0,FT$4))-1),0)))</f>
        <v>0</v>
      </c>
      <c r="FW242" s="26">
        <f t="array" aca="1" ref="FW242" ca="1">SUM(IF(RIGHT(OFFSET('Vacation Tracker'!$Q245:$AD245,0,FT$4))=FW$8,IFERROR(--LEFT(OFFSET('Vacation Tracker'!$Q245:$AD245,0,FT$4),LEN(OFFSET('Vacation Tracker'!$Q245:$AD245,0,FT$4))-1),0)))</f>
        <v>0</v>
      </c>
      <c r="FX242" s="23">
        <f ca="1">SUM(OFFSET('Vacation Tracker'!$Q245:$AD245,0,FX$4))</f>
        <v>0</v>
      </c>
      <c r="FY242" s="26">
        <f t="shared" ref="FY242" ca="1" si="12154">FX242-FZ242</f>
        <v>0</v>
      </c>
      <c r="FZ242" s="26">
        <f t="array" aca="1" ref="FZ242" ca="1">SUM(IF(RIGHT(OFFSET('Vacation Tracker'!$Q245:$AD245,0,FX$4))&lt;&gt;"O",IFERROR(--LEFT(OFFSET('Vacation Tracker'!$Q245:$AD245,0,FX$4),LEN(OFFSET('Vacation Tracker'!$Q245:$AD245,0,FX$4))-1),0)))</f>
        <v>0</v>
      </c>
      <c r="GA242" s="26">
        <f t="array" aca="1" ref="GA242" ca="1">SUM(IF(RIGHT(OFFSET('Vacation Tracker'!$Q245:$AD245,0,FX$4))=GA$8,IFERROR(--LEFT(OFFSET('Vacation Tracker'!$Q245:$AD245,0,FX$4),LEN(OFFSET('Vacation Tracker'!$Q245:$AD245,0,FX$4))-1),0)))</f>
        <v>0</v>
      </c>
      <c r="GB242" s="23">
        <f ca="1">SUM(OFFSET('Vacation Tracker'!$Q245:$AD245,0,GB$4))</f>
        <v>0</v>
      </c>
      <c r="GC242" s="26">
        <f t="shared" ref="GC242" ca="1" si="12155">GB242-GD242</f>
        <v>0</v>
      </c>
      <c r="GD242" s="26">
        <f t="array" aca="1" ref="GD242" ca="1">SUM(IF(RIGHT(OFFSET('Vacation Tracker'!$Q245:$AD245,0,GB$4))&lt;&gt;"O",IFERROR(--LEFT(OFFSET('Vacation Tracker'!$Q245:$AD245,0,GB$4),LEN(OFFSET('Vacation Tracker'!$Q245:$AD245,0,GB$4))-1),0)))</f>
        <v>0</v>
      </c>
      <c r="GE242" s="26">
        <f t="array" aca="1" ref="GE242" ca="1">SUM(IF(RIGHT(OFFSET('Vacation Tracker'!$Q245:$AD245,0,GB$4))=GE$8,IFERROR(--LEFT(OFFSET('Vacation Tracker'!$Q245:$AD245,0,GB$4),LEN(OFFSET('Vacation Tracker'!$Q245:$AD245,0,GB$4))-1),0)))</f>
        <v>0</v>
      </c>
      <c r="GF242" s="23">
        <f ca="1">SUM(OFFSET('Vacation Tracker'!$Q245:$AD245,0,GF$4))</f>
        <v>0</v>
      </c>
      <c r="GG242" s="26">
        <f t="shared" ref="GG242" ca="1" si="12156">GF242-GH242</f>
        <v>0</v>
      </c>
      <c r="GH242" s="26">
        <f t="array" aca="1" ref="GH242" ca="1">SUM(IF(RIGHT(OFFSET('Vacation Tracker'!$Q245:$AD245,0,GF$4))&lt;&gt;"O",IFERROR(--LEFT(OFFSET('Vacation Tracker'!$Q245:$AD245,0,GF$4),LEN(OFFSET('Vacation Tracker'!$Q245:$AD245,0,GF$4))-1),0)))</f>
        <v>0</v>
      </c>
      <c r="GI242" s="26">
        <f t="array" aca="1" ref="GI242" ca="1">SUM(IF(RIGHT(OFFSET('Vacation Tracker'!$Q245:$AD245,0,GF$4))=GI$8,IFERROR(--LEFT(OFFSET('Vacation Tracker'!$Q245:$AD245,0,GF$4),LEN(OFFSET('Vacation Tracker'!$Q245:$AD245,0,GF$4))-1),0)))</f>
        <v>0</v>
      </c>
      <c r="GJ242" s="23">
        <f ca="1">SUM(OFFSET('Vacation Tracker'!$Q245:$AD245,0,GJ$4))</f>
        <v>0</v>
      </c>
      <c r="GK242" s="26">
        <f t="shared" ref="GK242" ca="1" si="12157">GJ242-GL242</f>
        <v>0</v>
      </c>
      <c r="GL242" s="26">
        <f t="array" aca="1" ref="GL242" ca="1">SUM(IF(RIGHT(OFFSET('Vacation Tracker'!$Q245:$AD245,0,GJ$4))&lt;&gt;"O",IFERROR(--LEFT(OFFSET('Vacation Tracker'!$Q245:$AD245,0,GJ$4),LEN(OFFSET('Vacation Tracker'!$Q245:$AD245,0,GJ$4))-1),0)))</f>
        <v>0</v>
      </c>
      <c r="GM242" s="26">
        <f t="array" aca="1" ref="GM242" ca="1">SUM(IF(RIGHT(OFFSET('Vacation Tracker'!$Q245:$AD245,0,GJ$4))=GM$8,IFERROR(--LEFT(OFFSET('Vacation Tracker'!$Q245:$AD245,0,GJ$4),LEN(OFFSET('Vacation Tracker'!$Q245:$AD245,0,GJ$4))-1),0)))</f>
        <v>0</v>
      </c>
      <c r="GN242" s="23">
        <f ca="1">SUM(OFFSET('Vacation Tracker'!$Q245:$AD245,0,GN$4))</f>
        <v>0</v>
      </c>
      <c r="GO242" s="26">
        <f t="shared" ref="GO242" ca="1" si="12158">GN242-GP242</f>
        <v>0</v>
      </c>
      <c r="GP242" s="26">
        <f t="array" aca="1" ref="GP242" ca="1">SUM(IF(RIGHT(OFFSET('Vacation Tracker'!$Q245:$AD245,0,GN$4))&lt;&gt;"O",IFERROR(--LEFT(OFFSET('Vacation Tracker'!$Q245:$AD245,0,GN$4),LEN(OFFSET('Vacation Tracker'!$Q245:$AD245,0,GN$4))-1),0)))</f>
        <v>0</v>
      </c>
      <c r="GQ242" s="26">
        <f t="array" aca="1" ref="GQ242" ca="1">SUM(IF(RIGHT(OFFSET('Vacation Tracker'!$Q245:$AD245,0,GN$4))=GQ$8,IFERROR(--LEFT(OFFSET('Vacation Tracker'!$Q245:$AD245,0,GN$4),LEN(OFFSET('Vacation Tracker'!$Q245:$AD245,0,GN$4))-1),0)))</f>
        <v>0</v>
      </c>
      <c r="GR242" s="23">
        <f ca="1">SUM(OFFSET('Vacation Tracker'!$Q245:$AD245,0,GR$4))</f>
        <v>0</v>
      </c>
      <c r="GS242" s="26">
        <f t="shared" ref="GS242" ca="1" si="12159">GR242-GT242</f>
        <v>0</v>
      </c>
      <c r="GT242" s="26">
        <f t="array" aca="1" ref="GT242" ca="1">SUM(IF(RIGHT(OFFSET('Vacation Tracker'!$Q245:$AD245,0,GR$4))&lt;&gt;"O",IFERROR(--LEFT(OFFSET('Vacation Tracker'!$Q245:$AD245,0,GR$4),LEN(OFFSET('Vacation Tracker'!$Q245:$AD245,0,GR$4))-1),0)))</f>
        <v>0</v>
      </c>
      <c r="GU242" s="26">
        <f t="array" aca="1" ref="GU242" ca="1">SUM(IF(RIGHT(OFFSET('Vacation Tracker'!$Q245:$AD245,0,GR$4))=GU$8,IFERROR(--LEFT(OFFSET('Vacation Tracker'!$Q245:$AD245,0,GR$4),LEN(OFFSET('Vacation Tracker'!$Q245:$AD245,0,GR$4))-1),0)))</f>
        <v>0</v>
      </c>
      <c r="GV242" s="23">
        <f ca="1">SUM(OFFSET('Vacation Tracker'!$Q245:$AD245,0,GV$4))</f>
        <v>0</v>
      </c>
      <c r="GW242" s="26">
        <f t="shared" ref="GW242" ca="1" si="12160">GV242-GX242</f>
        <v>0</v>
      </c>
      <c r="GX242" s="26">
        <f t="array" aca="1" ref="GX242" ca="1">SUM(IF(RIGHT(OFFSET('Vacation Tracker'!$Q245:$AD245,0,GV$4))&lt;&gt;"O",IFERROR(--LEFT(OFFSET('Vacation Tracker'!$Q245:$AD245,0,GV$4),LEN(OFFSET('Vacation Tracker'!$Q245:$AD245,0,GV$4))-1),0)))</f>
        <v>0</v>
      </c>
      <c r="GY242" s="26">
        <f t="array" aca="1" ref="GY242" ca="1">SUM(IF(RIGHT(OFFSET('Vacation Tracker'!$Q245:$AD245,0,GV$4))=GY$8,IFERROR(--LEFT(OFFSET('Vacation Tracker'!$Q245:$AD245,0,GV$4),LEN(OFFSET('Vacation Tracker'!$Q245:$AD245,0,GV$4))-1),0)))</f>
        <v>0</v>
      </c>
      <c r="GZ242" s="23">
        <f ca="1">SUM(OFFSET('Vacation Tracker'!$Q245:$AD245,0,GZ$4))</f>
        <v>0</v>
      </c>
      <c r="HA242" s="26">
        <f t="shared" ref="HA242" ca="1" si="12161">GZ242-HB242</f>
        <v>0</v>
      </c>
      <c r="HB242" s="26">
        <f t="array" aca="1" ref="HB242" ca="1">SUM(IF(RIGHT(OFFSET('Vacation Tracker'!$Q245:$AD245,0,GZ$4))&lt;&gt;"O",IFERROR(--LEFT(OFFSET('Vacation Tracker'!$Q245:$AD245,0,GZ$4),LEN(OFFSET('Vacation Tracker'!$Q245:$AD245,0,GZ$4))-1),0)))</f>
        <v>0</v>
      </c>
      <c r="HC242" s="26">
        <f t="array" aca="1" ref="HC242" ca="1">SUM(IF(RIGHT(OFFSET('Vacation Tracker'!$Q245:$AD245,0,GZ$4))=HC$8,IFERROR(--LEFT(OFFSET('Vacation Tracker'!$Q245:$AD245,0,GZ$4),LEN(OFFSET('Vacation Tracker'!$Q245:$AD245,0,GZ$4))-1),0)))</f>
        <v>0</v>
      </c>
      <c r="HD242" s="23">
        <f ca="1">SUM(OFFSET('Vacation Tracker'!$Q245:$AD245,0,HD$4))</f>
        <v>0</v>
      </c>
      <c r="HE242" s="26">
        <f t="shared" ref="HE242" ca="1" si="12162">HD242-HF242</f>
        <v>0</v>
      </c>
      <c r="HF242" s="26">
        <f t="array" aca="1" ref="HF242" ca="1">SUM(IF(RIGHT(OFFSET('Vacation Tracker'!$Q245:$AD245,0,HD$4))&lt;&gt;"O",IFERROR(--LEFT(OFFSET('Vacation Tracker'!$Q245:$AD245,0,HD$4),LEN(OFFSET('Vacation Tracker'!$Q245:$AD245,0,HD$4))-1),0)))</f>
        <v>0</v>
      </c>
      <c r="HG242" s="26">
        <f t="array" aca="1" ref="HG242" ca="1">SUM(IF(RIGHT(OFFSET('Vacation Tracker'!$Q245:$AD245,0,HD$4))=HG$8,IFERROR(--LEFT(OFFSET('Vacation Tracker'!$Q245:$AD245,0,HD$4),LEN(OFFSET('Vacation Tracker'!$Q245:$AD245,0,HD$4))-1),0)))</f>
        <v>0</v>
      </c>
      <c r="HH242" s="23">
        <f ca="1">SUM(OFFSET('Vacation Tracker'!$Q245:$AD245,0,HH$4))</f>
        <v>0</v>
      </c>
      <c r="HI242" s="26">
        <f t="shared" ref="HI242" ca="1" si="12163">HH242-HJ242</f>
        <v>0</v>
      </c>
      <c r="HJ242" s="26">
        <f t="array" aca="1" ref="HJ242" ca="1">SUM(IF(RIGHT(OFFSET('Vacation Tracker'!$Q245:$AD245,0,HH$4))&lt;&gt;"O",IFERROR(--LEFT(OFFSET('Vacation Tracker'!$Q245:$AD245,0,HH$4),LEN(OFFSET('Vacation Tracker'!$Q245:$AD245,0,HH$4))-1),0)))</f>
        <v>0</v>
      </c>
      <c r="HK242" s="26">
        <f t="array" aca="1" ref="HK242" ca="1">SUM(IF(RIGHT(OFFSET('Vacation Tracker'!$Q245:$AD245,0,HH$4))=HK$8,IFERROR(--LEFT(OFFSET('Vacation Tracker'!$Q245:$AD245,0,HH$4),LEN(OFFSET('Vacation Tracker'!$Q245:$AD245,0,HH$4))-1),0)))</f>
        <v>0</v>
      </c>
      <c r="HL242" s="23">
        <f ca="1">SUM(OFFSET('Vacation Tracker'!$Q245:$AD245,0,HL$4))</f>
        <v>0</v>
      </c>
      <c r="HM242" s="26">
        <f t="shared" ref="HM242" ca="1" si="12164">HL242-HN242</f>
        <v>0</v>
      </c>
      <c r="HN242" s="26">
        <f t="array" aca="1" ref="HN242" ca="1">SUM(IF(RIGHT(OFFSET('Vacation Tracker'!$Q245:$AD245,0,HL$4))&lt;&gt;"O",IFERROR(--LEFT(OFFSET('Vacation Tracker'!$Q245:$AD245,0,HL$4),LEN(OFFSET('Vacation Tracker'!$Q245:$AD245,0,HL$4))-1),0)))</f>
        <v>0</v>
      </c>
      <c r="HO242" s="26">
        <f t="array" aca="1" ref="HO242" ca="1">SUM(IF(RIGHT(OFFSET('Vacation Tracker'!$Q245:$AD245,0,HL$4))=HO$8,IFERROR(--LEFT(OFFSET('Vacation Tracker'!$Q245:$AD245,0,HL$4),LEN(OFFSET('Vacation Tracker'!$Q245:$AD245,0,HL$4))-1),0)))</f>
        <v>0</v>
      </c>
      <c r="HP242" s="23">
        <f ca="1">SUM(OFFSET('Vacation Tracker'!$Q245:$AD245,0,HP$4))</f>
        <v>0</v>
      </c>
      <c r="HQ242" s="26">
        <f t="shared" ref="HQ242" ca="1" si="12165">HP242-HR242</f>
        <v>0</v>
      </c>
      <c r="HR242" s="26">
        <f t="array" aca="1" ref="HR242" ca="1">SUM(IF(RIGHT(OFFSET('Vacation Tracker'!$Q245:$AD245,0,HP$4))&lt;&gt;"O",IFERROR(--LEFT(OFFSET('Vacation Tracker'!$Q245:$AD245,0,HP$4),LEN(OFFSET('Vacation Tracker'!$Q245:$AD245,0,HP$4))-1),0)))</f>
        <v>0</v>
      </c>
      <c r="HS242" s="23">
        <f t="array" aca="1" ref="HS242" ca="1">SUM(IF(RIGHT(OFFSET('Vacation Tracker'!$Q245:$AD245,0,HP$4))=HS$8,IFERROR(--LEFT(OFFSET('Vacation Tracker'!$Q245:$AD245,0,HP$4),LEN(OFFSET('Vacation Tracker'!$Q245:$AD245,0,HP$4))-1),0)))</f>
        <v>0</v>
      </c>
    </row>
    <row r="243" spans="2:227" ht="15" customHeight="1" x14ac:dyDescent="0.2">
      <c r="B243" s="23">
        <f>IF('Vacation Tracker'!B246&lt;&gt;"",'Vacation Tracker'!B246,"")</f>
        <v>235</v>
      </c>
      <c r="C243" s="24" t="str">
        <f>IF('Vacation Tracker'!C246&lt;&gt;"",'Vacation Tracker'!C246,"")</f>
        <v/>
      </c>
      <c r="D243" s="25" t="str">
        <f>IF('Vacation Tracker'!D246&lt;&gt;"",'Vacation Tracker'!D246,"")</f>
        <v/>
      </c>
      <c r="E243" s="25" t="str">
        <f>IF('Vacation Tracker'!E246&lt;&gt;"",'Vacation Tracker'!E246,"")</f>
        <v/>
      </c>
      <c r="F243" s="24" t="str">
        <f>IF('Vacation Tracker'!F246&lt;&gt;"",'Vacation Tracker'!F246,"")</f>
        <v/>
      </c>
      <c r="G243" s="24" t="str">
        <f>IF('Vacation Tracker'!G246&lt;&gt;"",'Vacation Tracker'!G246,"")</f>
        <v/>
      </c>
      <c r="H243" s="23" t="str">
        <f t="shared" si="11502"/>
        <v/>
      </c>
      <c r="I243" s="23" t="str">
        <f t="shared" si="11502"/>
        <v/>
      </c>
      <c r="J243" s="23" t="str">
        <f t="shared" si="11502"/>
        <v/>
      </c>
      <c r="K243" s="23" t="str">
        <f t="shared" si="10072"/>
        <v/>
      </c>
      <c r="L243" s="23">
        <f ca="1">SUM(OFFSET('Vacation Tracker'!$Q246:$AD246,0,L$4))</f>
        <v>0</v>
      </c>
      <c r="M243" s="26">
        <f t="shared" ca="1" si="10018"/>
        <v>0</v>
      </c>
      <c r="N243" s="26">
        <f t="array" aca="1" ref="N243" ca="1">SUM(IF(RIGHT(OFFSET('Vacation Tracker'!$Q246:$AD246,0,L$4))&lt;&gt;"O",IFERROR(--LEFT(OFFSET('Vacation Tracker'!$Q246:$AD246,0,L$4),LEN(OFFSET('Vacation Tracker'!$Q246:$AD246,0,L$4))-1),0)))</f>
        <v>0</v>
      </c>
      <c r="O243" s="26">
        <f t="array" aca="1" ref="O243" ca="1">SUM(IF(RIGHT(OFFSET('Vacation Tracker'!$Q246:$AD246,0,L$4))=O$8,IFERROR(--LEFT(OFFSET('Vacation Tracker'!$Q246:$AD246,0,L$4),LEN(OFFSET('Vacation Tracker'!$Q246:$AD246,0,L$4))-1),0)))</f>
        <v>0</v>
      </c>
      <c r="P243" s="23">
        <f ca="1">SUM(OFFSET('Vacation Tracker'!$Q246:$AD246,0,P$4))</f>
        <v>0</v>
      </c>
      <c r="Q243" s="26">
        <f t="shared" ca="1" si="10019"/>
        <v>0</v>
      </c>
      <c r="R243" s="26">
        <f t="array" aca="1" ref="R243" ca="1">SUM(IF(RIGHT(OFFSET('Vacation Tracker'!$Q246:$AD246,0,P$4))&lt;&gt;"O",IFERROR(--LEFT(OFFSET('Vacation Tracker'!$Q246:$AD246,0,P$4),LEN(OFFSET('Vacation Tracker'!$Q246:$AD246,0,P$4))-1),0)))</f>
        <v>0</v>
      </c>
      <c r="S243" s="26">
        <f t="array" aca="1" ref="S243" ca="1">SUM(IF(RIGHT(OFFSET('Vacation Tracker'!$Q246:$AD246,0,P$4))=S$8,IFERROR(--LEFT(OFFSET('Vacation Tracker'!$Q246:$AD246,0,P$4),LEN(OFFSET('Vacation Tracker'!$Q246:$AD246,0,P$4))-1),0)))</f>
        <v>0</v>
      </c>
      <c r="T243" s="23">
        <f ca="1">SUM(OFFSET('Vacation Tracker'!$Q246:$AD246,0,T$4))</f>
        <v>0</v>
      </c>
      <c r="U243" s="26">
        <f t="shared" ca="1" si="10020"/>
        <v>0</v>
      </c>
      <c r="V243" s="26">
        <f t="array" aca="1" ref="V243" ca="1">SUM(IF(RIGHT(OFFSET('Vacation Tracker'!$Q246:$AD246,0,T$4))&lt;&gt;"O",IFERROR(--LEFT(OFFSET('Vacation Tracker'!$Q246:$AD246,0,T$4),LEN(OFFSET('Vacation Tracker'!$Q246:$AD246,0,T$4))-1),0)))</f>
        <v>0</v>
      </c>
      <c r="W243" s="26">
        <f t="array" aca="1" ref="W243" ca="1">SUM(IF(RIGHT(OFFSET('Vacation Tracker'!$Q246:$AD246,0,T$4))=W$8,IFERROR(--LEFT(OFFSET('Vacation Tracker'!$Q246:$AD246,0,T$4),LEN(OFFSET('Vacation Tracker'!$Q246:$AD246,0,T$4))-1),0)))</f>
        <v>0</v>
      </c>
      <c r="X243" s="23">
        <f ca="1">SUM(OFFSET('Vacation Tracker'!$Q246:$AD246,0,X$4))</f>
        <v>0</v>
      </c>
      <c r="Y243" s="26">
        <f t="shared" ref="Y243" ca="1" si="12166">X243-Z243</f>
        <v>0</v>
      </c>
      <c r="Z243" s="26">
        <f t="array" aca="1" ref="Z243" ca="1">SUM(IF(RIGHT(OFFSET('Vacation Tracker'!$Q246:$AD246,0,X$4))&lt;&gt;"O",IFERROR(--LEFT(OFFSET('Vacation Tracker'!$Q246:$AD246,0,X$4),LEN(OFFSET('Vacation Tracker'!$Q246:$AD246,0,X$4))-1),0)))</f>
        <v>0</v>
      </c>
      <c r="AA243" s="26">
        <f t="array" aca="1" ref="AA243" ca="1">SUM(IF(RIGHT(OFFSET('Vacation Tracker'!$Q246:$AD246,0,X$4))=AA$8,IFERROR(--LEFT(OFFSET('Vacation Tracker'!$Q246:$AD246,0,X$4),LEN(OFFSET('Vacation Tracker'!$Q246:$AD246,0,X$4))-1),0)))</f>
        <v>0</v>
      </c>
      <c r="AB243" s="23">
        <f ca="1">SUM(OFFSET('Vacation Tracker'!$Q246:$AD246,0,AB$4))</f>
        <v>0</v>
      </c>
      <c r="AC243" s="26">
        <f t="shared" ref="AC243" ca="1" si="12167">AB243-AD243</f>
        <v>0</v>
      </c>
      <c r="AD243" s="26">
        <f t="array" aca="1" ref="AD243" ca="1">SUM(IF(RIGHT(OFFSET('Vacation Tracker'!$Q246:$AD246,0,AB$4))&lt;&gt;"O",IFERROR(--LEFT(OFFSET('Vacation Tracker'!$Q246:$AD246,0,AB$4),LEN(OFFSET('Vacation Tracker'!$Q246:$AD246,0,AB$4))-1),0)))</f>
        <v>0</v>
      </c>
      <c r="AE243" s="26">
        <f t="array" aca="1" ref="AE243" ca="1">SUM(IF(RIGHT(OFFSET('Vacation Tracker'!$Q246:$AD246,0,AB$4))=AE$8,IFERROR(--LEFT(OFFSET('Vacation Tracker'!$Q246:$AD246,0,AB$4),LEN(OFFSET('Vacation Tracker'!$Q246:$AD246,0,AB$4))-1),0)))</f>
        <v>0</v>
      </c>
      <c r="AF243" s="23">
        <f ca="1">SUM(OFFSET('Vacation Tracker'!$Q246:$AD246,0,AF$4))</f>
        <v>0</v>
      </c>
      <c r="AG243" s="26">
        <f t="shared" ref="AG243" ca="1" si="12168">AF243-AH243</f>
        <v>0</v>
      </c>
      <c r="AH243" s="26">
        <f t="array" aca="1" ref="AH243" ca="1">SUM(IF(RIGHT(OFFSET('Vacation Tracker'!$Q246:$AD246,0,AF$4))&lt;&gt;"O",IFERROR(--LEFT(OFFSET('Vacation Tracker'!$Q246:$AD246,0,AF$4),LEN(OFFSET('Vacation Tracker'!$Q246:$AD246,0,AF$4))-1),0)))</f>
        <v>0</v>
      </c>
      <c r="AI243" s="26">
        <f t="array" aca="1" ref="AI243" ca="1">SUM(IF(RIGHT(OFFSET('Vacation Tracker'!$Q246:$AD246,0,AF$4))=AI$8,IFERROR(--LEFT(OFFSET('Vacation Tracker'!$Q246:$AD246,0,AF$4),LEN(OFFSET('Vacation Tracker'!$Q246:$AD246,0,AF$4))-1),0)))</f>
        <v>0</v>
      </c>
      <c r="AJ243" s="23">
        <f ca="1">SUM(OFFSET('Vacation Tracker'!$Q246:$AD246,0,AJ$4))</f>
        <v>0</v>
      </c>
      <c r="AK243" s="26">
        <f t="shared" ref="AK243" ca="1" si="12169">AJ243-AL243</f>
        <v>0</v>
      </c>
      <c r="AL243" s="26">
        <f t="array" aca="1" ref="AL243" ca="1">SUM(IF(RIGHT(OFFSET('Vacation Tracker'!$Q246:$AD246,0,AJ$4))&lt;&gt;"O",IFERROR(--LEFT(OFFSET('Vacation Tracker'!$Q246:$AD246,0,AJ$4),LEN(OFFSET('Vacation Tracker'!$Q246:$AD246,0,AJ$4))-1),0)))</f>
        <v>0</v>
      </c>
      <c r="AM243" s="26">
        <f t="array" aca="1" ref="AM243" ca="1">SUM(IF(RIGHT(OFFSET('Vacation Tracker'!$Q246:$AD246,0,AJ$4))=AM$8,IFERROR(--LEFT(OFFSET('Vacation Tracker'!$Q246:$AD246,0,AJ$4),LEN(OFFSET('Vacation Tracker'!$Q246:$AD246,0,AJ$4))-1),0)))</f>
        <v>0</v>
      </c>
      <c r="AN243" s="23">
        <f ca="1">SUM(OFFSET('Vacation Tracker'!$Q246:$AD246,0,AN$4))</f>
        <v>0</v>
      </c>
      <c r="AO243" s="26">
        <f t="shared" ref="AO243" ca="1" si="12170">AN243-AP243</f>
        <v>0</v>
      </c>
      <c r="AP243" s="26">
        <f t="array" aca="1" ref="AP243" ca="1">SUM(IF(RIGHT(OFFSET('Vacation Tracker'!$Q246:$AD246,0,AN$4))&lt;&gt;"O",IFERROR(--LEFT(OFFSET('Vacation Tracker'!$Q246:$AD246,0,AN$4),LEN(OFFSET('Vacation Tracker'!$Q246:$AD246,0,AN$4))-1),0)))</f>
        <v>0</v>
      </c>
      <c r="AQ243" s="26">
        <f t="array" aca="1" ref="AQ243" ca="1">SUM(IF(RIGHT(OFFSET('Vacation Tracker'!$Q246:$AD246,0,AN$4))=AQ$8,IFERROR(--LEFT(OFFSET('Vacation Tracker'!$Q246:$AD246,0,AN$4),LEN(OFFSET('Vacation Tracker'!$Q246:$AD246,0,AN$4))-1),0)))</f>
        <v>0</v>
      </c>
      <c r="AR243" s="23">
        <f ca="1">SUM(OFFSET('Vacation Tracker'!$Q246:$AD246,0,AR$4))</f>
        <v>0</v>
      </c>
      <c r="AS243" s="26">
        <f t="shared" ref="AS243" ca="1" si="12171">AR243-AT243</f>
        <v>0</v>
      </c>
      <c r="AT243" s="26">
        <f t="array" aca="1" ref="AT243" ca="1">SUM(IF(RIGHT(OFFSET('Vacation Tracker'!$Q246:$AD246,0,AR$4))&lt;&gt;"O",IFERROR(--LEFT(OFFSET('Vacation Tracker'!$Q246:$AD246,0,AR$4),LEN(OFFSET('Vacation Tracker'!$Q246:$AD246,0,AR$4))-1),0)))</f>
        <v>0</v>
      </c>
      <c r="AU243" s="26">
        <f t="array" aca="1" ref="AU243" ca="1">SUM(IF(RIGHT(OFFSET('Vacation Tracker'!$Q246:$AD246,0,AR$4))=AU$8,IFERROR(--LEFT(OFFSET('Vacation Tracker'!$Q246:$AD246,0,AR$4),LEN(OFFSET('Vacation Tracker'!$Q246:$AD246,0,AR$4))-1),0)))</f>
        <v>0</v>
      </c>
      <c r="AV243" s="23">
        <f ca="1">SUM(OFFSET('Vacation Tracker'!$Q246:$AD246,0,AV$4))</f>
        <v>0</v>
      </c>
      <c r="AW243" s="26">
        <f t="shared" ref="AW243" ca="1" si="12172">AV243-AX243</f>
        <v>0</v>
      </c>
      <c r="AX243" s="26">
        <f t="array" aca="1" ref="AX243" ca="1">SUM(IF(RIGHT(OFFSET('Vacation Tracker'!$Q246:$AD246,0,AV$4))&lt;&gt;"O",IFERROR(--LEFT(OFFSET('Vacation Tracker'!$Q246:$AD246,0,AV$4),LEN(OFFSET('Vacation Tracker'!$Q246:$AD246,0,AV$4))-1),0)))</f>
        <v>0</v>
      </c>
      <c r="AY243" s="26">
        <f t="array" aca="1" ref="AY243" ca="1">SUM(IF(RIGHT(OFFSET('Vacation Tracker'!$Q246:$AD246,0,AV$4))=AY$8,IFERROR(--LEFT(OFFSET('Vacation Tracker'!$Q246:$AD246,0,AV$4),LEN(OFFSET('Vacation Tracker'!$Q246:$AD246,0,AV$4))-1),0)))</f>
        <v>0</v>
      </c>
      <c r="AZ243" s="23">
        <f ca="1">SUM(OFFSET('Vacation Tracker'!$Q246:$AD246,0,AZ$4))</f>
        <v>0</v>
      </c>
      <c r="BA243" s="26">
        <f t="shared" ref="BA243" ca="1" si="12173">AZ243-BB243</f>
        <v>0</v>
      </c>
      <c r="BB243" s="26">
        <f t="array" aca="1" ref="BB243" ca="1">SUM(IF(RIGHT(OFFSET('Vacation Tracker'!$Q246:$AD246,0,AZ$4))&lt;&gt;"O",IFERROR(--LEFT(OFFSET('Vacation Tracker'!$Q246:$AD246,0,AZ$4),LEN(OFFSET('Vacation Tracker'!$Q246:$AD246,0,AZ$4))-1),0)))</f>
        <v>0</v>
      </c>
      <c r="BC243" s="26">
        <f t="array" aca="1" ref="BC243" ca="1">SUM(IF(RIGHT(OFFSET('Vacation Tracker'!$Q246:$AD246,0,AZ$4))=BC$8,IFERROR(--LEFT(OFFSET('Vacation Tracker'!$Q246:$AD246,0,AZ$4),LEN(OFFSET('Vacation Tracker'!$Q246:$AD246,0,AZ$4))-1),0)))</f>
        <v>0</v>
      </c>
      <c r="BD243" s="23">
        <f ca="1">SUM(OFFSET('Vacation Tracker'!$Q246:$AD246,0,BD$4))</f>
        <v>0</v>
      </c>
      <c r="BE243" s="26">
        <f t="shared" ref="BE243" ca="1" si="12174">BD243-BF243</f>
        <v>0</v>
      </c>
      <c r="BF243" s="26">
        <f t="array" aca="1" ref="BF243" ca="1">SUM(IF(RIGHT(OFFSET('Vacation Tracker'!$Q246:$AD246,0,BD$4))&lt;&gt;"O",IFERROR(--LEFT(OFFSET('Vacation Tracker'!$Q246:$AD246,0,BD$4),LEN(OFFSET('Vacation Tracker'!$Q246:$AD246,0,BD$4))-1),0)))</f>
        <v>0</v>
      </c>
      <c r="BG243" s="26">
        <f t="array" aca="1" ref="BG243" ca="1">SUM(IF(RIGHT(OFFSET('Vacation Tracker'!$Q246:$AD246,0,BD$4))=BG$8,IFERROR(--LEFT(OFFSET('Vacation Tracker'!$Q246:$AD246,0,BD$4),LEN(OFFSET('Vacation Tracker'!$Q246:$AD246,0,BD$4))-1),0)))</f>
        <v>0</v>
      </c>
      <c r="BH243" s="23">
        <f ca="1">SUM(OFFSET('Vacation Tracker'!$Q246:$AD246,0,BH$4))</f>
        <v>0</v>
      </c>
      <c r="BI243" s="26">
        <f t="shared" ref="BI243" ca="1" si="12175">BH243-BJ243</f>
        <v>0</v>
      </c>
      <c r="BJ243" s="26">
        <f t="array" aca="1" ref="BJ243" ca="1">SUM(IF(RIGHT(OFFSET('Vacation Tracker'!$Q246:$AD246,0,BH$4))&lt;&gt;"O",IFERROR(--LEFT(OFFSET('Vacation Tracker'!$Q246:$AD246,0,BH$4),LEN(OFFSET('Vacation Tracker'!$Q246:$AD246,0,BH$4))-1),0)))</f>
        <v>0</v>
      </c>
      <c r="BK243" s="26">
        <f t="array" aca="1" ref="BK243" ca="1">SUM(IF(RIGHT(OFFSET('Vacation Tracker'!$Q246:$AD246,0,BH$4))=BK$8,IFERROR(--LEFT(OFFSET('Vacation Tracker'!$Q246:$AD246,0,BH$4),LEN(OFFSET('Vacation Tracker'!$Q246:$AD246,0,BH$4))-1),0)))</f>
        <v>0</v>
      </c>
      <c r="BL243" s="23">
        <f ca="1">SUM(OFFSET('Vacation Tracker'!$Q246:$AD246,0,BL$4))</f>
        <v>0</v>
      </c>
      <c r="BM243" s="26">
        <f t="shared" ref="BM243" ca="1" si="12176">BL243-BN243</f>
        <v>0</v>
      </c>
      <c r="BN243" s="26">
        <f t="array" aca="1" ref="BN243" ca="1">SUM(IF(RIGHT(OFFSET('Vacation Tracker'!$Q246:$AD246,0,BL$4))&lt;&gt;"O",IFERROR(--LEFT(OFFSET('Vacation Tracker'!$Q246:$AD246,0,BL$4),LEN(OFFSET('Vacation Tracker'!$Q246:$AD246,0,BL$4))-1),0)))</f>
        <v>0</v>
      </c>
      <c r="BO243" s="26">
        <f t="array" aca="1" ref="BO243" ca="1">SUM(IF(RIGHT(OFFSET('Vacation Tracker'!$Q246:$AD246,0,BL$4))=BO$8,IFERROR(--LEFT(OFFSET('Vacation Tracker'!$Q246:$AD246,0,BL$4),LEN(OFFSET('Vacation Tracker'!$Q246:$AD246,0,BL$4))-1),0)))</f>
        <v>0</v>
      </c>
      <c r="BP243" s="23">
        <f ca="1">SUM(OFFSET('Vacation Tracker'!$Q246:$AD246,0,BP$4))</f>
        <v>0</v>
      </c>
      <c r="BQ243" s="26">
        <f t="shared" ref="BQ243" ca="1" si="12177">BP243-BR243</f>
        <v>0</v>
      </c>
      <c r="BR243" s="26">
        <f t="array" aca="1" ref="BR243" ca="1">SUM(IF(RIGHT(OFFSET('Vacation Tracker'!$Q246:$AD246,0,BP$4))&lt;&gt;"O",IFERROR(--LEFT(OFFSET('Vacation Tracker'!$Q246:$AD246,0,BP$4),LEN(OFFSET('Vacation Tracker'!$Q246:$AD246,0,BP$4))-1),0)))</f>
        <v>0</v>
      </c>
      <c r="BS243" s="26">
        <f t="array" aca="1" ref="BS243" ca="1">SUM(IF(RIGHT(OFFSET('Vacation Tracker'!$Q246:$AD246,0,BP$4))=BS$8,IFERROR(--LEFT(OFFSET('Vacation Tracker'!$Q246:$AD246,0,BP$4),LEN(OFFSET('Vacation Tracker'!$Q246:$AD246,0,BP$4))-1),0)))</f>
        <v>0</v>
      </c>
      <c r="BT243" s="23">
        <f ca="1">SUM(OFFSET('Vacation Tracker'!$Q246:$AD246,0,BT$4))</f>
        <v>0</v>
      </c>
      <c r="BU243" s="26">
        <f t="shared" ref="BU243" ca="1" si="12178">BT243-BV243</f>
        <v>0</v>
      </c>
      <c r="BV243" s="26">
        <f t="array" aca="1" ref="BV243" ca="1">SUM(IF(RIGHT(OFFSET('Vacation Tracker'!$Q246:$AD246,0,BT$4))&lt;&gt;"O",IFERROR(--LEFT(OFFSET('Vacation Tracker'!$Q246:$AD246,0,BT$4),LEN(OFFSET('Vacation Tracker'!$Q246:$AD246,0,BT$4))-1),0)))</f>
        <v>0</v>
      </c>
      <c r="BW243" s="26">
        <f t="array" aca="1" ref="BW243" ca="1">SUM(IF(RIGHT(OFFSET('Vacation Tracker'!$Q246:$AD246,0,BT$4))=BW$8,IFERROR(--LEFT(OFFSET('Vacation Tracker'!$Q246:$AD246,0,BT$4),LEN(OFFSET('Vacation Tracker'!$Q246:$AD246,0,BT$4))-1),0)))</f>
        <v>0</v>
      </c>
      <c r="BX243" s="23">
        <f ca="1">SUM(OFFSET('Vacation Tracker'!$Q246:$AD246,0,BX$4))</f>
        <v>0</v>
      </c>
      <c r="BY243" s="26">
        <f t="shared" ref="BY243" ca="1" si="12179">BX243-BZ243</f>
        <v>0</v>
      </c>
      <c r="BZ243" s="26">
        <f t="array" aca="1" ref="BZ243" ca="1">SUM(IF(RIGHT(OFFSET('Vacation Tracker'!$Q246:$AD246,0,BX$4))&lt;&gt;"O",IFERROR(--LEFT(OFFSET('Vacation Tracker'!$Q246:$AD246,0,BX$4),LEN(OFFSET('Vacation Tracker'!$Q246:$AD246,0,BX$4))-1),0)))</f>
        <v>0</v>
      </c>
      <c r="CA243" s="26">
        <f t="array" aca="1" ref="CA243" ca="1">SUM(IF(RIGHT(OFFSET('Vacation Tracker'!$Q246:$AD246,0,BX$4))=CA$8,IFERROR(--LEFT(OFFSET('Vacation Tracker'!$Q246:$AD246,0,BX$4),LEN(OFFSET('Vacation Tracker'!$Q246:$AD246,0,BX$4))-1),0)))</f>
        <v>0</v>
      </c>
      <c r="CB243" s="23">
        <f ca="1">SUM(OFFSET('Vacation Tracker'!$Q246:$AD246,0,CB$4))</f>
        <v>0</v>
      </c>
      <c r="CC243" s="26">
        <f t="shared" ref="CC243" ca="1" si="12180">CB243-CD243</f>
        <v>0</v>
      </c>
      <c r="CD243" s="26">
        <f t="array" aca="1" ref="CD243" ca="1">SUM(IF(RIGHT(OFFSET('Vacation Tracker'!$Q246:$AD246,0,CB$4))&lt;&gt;"O",IFERROR(--LEFT(OFFSET('Vacation Tracker'!$Q246:$AD246,0,CB$4),LEN(OFFSET('Vacation Tracker'!$Q246:$AD246,0,CB$4))-1),0)))</f>
        <v>0</v>
      </c>
      <c r="CE243" s="26">
        <f t="array" aca="1" ref="CE243" ca="1">SUM(IF(RIGHT(OFFSET('Vacation Tracker'!$Q246:$AD246,0,CB$4))=CE$8,IFERROR(--LEFT(OFFSET('Vacation Tracker'!$Q246:$AD246,0,CB$4),LEN(OFFSET('Vacation Tracker'!$Q246:$AD246,0,CB$4))-1),0)))</f>
        <v>0</v>
      </c>
      <c r="CF243" s="23">
        <f ca="1">SUM(OFFSET('Vacation Tracker'!$Q246:$AD246,0,CF$4))</f>
        <v>0</v>
      </c>
      <c r="CG243" s="26">
        <f t="shared" ref="CG243" ca="1" si="12181">CF243-CH243</f>
        <v>0</v>
      </c>
      <c r="CH243" s="26">
        <f t="array" aca="1" ref="CH243" ca="1">SUM(IF(RIGHT(OFFSET('Vacation Tracker'!$Q246:$AD246,0,CF$4))&lt;&gt;"O",IFERROR(--LEFT(OFFSET('Vacation Tracker'!$Q246:$AD246,0,CF$4),LEN(OFFSET('Vacation Tracker'!$Q246:$AD246,0,CF$4))-1),0)))</f>
        <v>0</v>
      </c>
      <c r="CI243" s="26">
        <f t="array" aca="1" ref="CI243" ca="1">SUM(IF(RIGHT(OFFSET('Vacation Tracker'!$Q246:$AD246,0,CF$4))=CI$8,IFERROR(--LEFT(OFFSET('Vacation Tracker'!$Q246:$AD246,0,CF$4),LEN(OFFSET('Vacation Tracker'!$Q246:$AD246,0,CF$4))-1),0)))</f>
        <v>0</v>
      </c>
      <c r="CJ243" s="23">
        <f ca="1">SUM(OFFSET('Vacation Tracker'!$Q246:$AD246,0,CJ$4))</f>
        <v>0</v>
      </c>
      <c r="CK243" s="26">
        <f t="shared" ref="CK243" ca="1" si="12182">CJ243-CL243</f>
        <v>0</v>
      </c>
      <c r="CL243" s="26">
        <f t="array" aca="1" ref="CL243" ca="1">SUM(IF(RIGHT(OFFSET('Vacation Tracker'!$Q246:$AD246,0,CJ$4))&lt;&gt;"O",IFERROR(--LEFT(OFFSET('Vacation Tracker'!$Q246:$AD246,0,CJ$4),LEN(OFFSET('Vacation Tracker'!$Q246:$AD246,0,CJ$4))-1),0)))</f>
        <v>0</v>
      </c>
      <c r="CM243" s="26">
        <f t="array" aca="1" ref="CM243" ca="1">SUM(IF(RIGHT(OFFSET('Vacation Tracker'!$Q246:$AD246,0,CJ$4))=CM$8,IFERROR(--LEFT(OFFSET('Vacation Tracker'!$Q246:$AD246,0,CJ$4),LEN(OFFSET('Vacation Tracker'!$Q246:$AD246,0,CJ$4))-1),0)))</f>
        <v>0</v>
      </c>
      <c r="CN243" s="23">
        <f ca="1">SUM(OFFSET('Vacation Tracker'!$Q246:$AD246,0,CN$4))</f>
        <v>0</v>
      </c>
      <c r="CO243" s="26">
        <f t="shared" ref="CO243" ca="1" si="12183">CN243-CP243</f>
        <v>0</v>
      </c>
      <c r="CP243" s="26">
        <f t="array" aca="1" ref="CP243" ca="1">SUM(IF(RIGHT(OFFSET('Vacation Tracker'!$Q246:$AD246,0,CN$4))&lt;&gt;"O",IFERROR(--LEFT(OFFSET('Vacation Tracker'!$Q246:$AD246,0,CN$4),LEN(OFFSET('Vacation Tracker'!$Q246:$AD246,0,CN$4))-1),0)))</f>
        <v>0</v>
      </c>
      <c r="CQ243" s="26">
        <f t="array" aca="1" ref="CQ243" ca="1">SUM(IF(RIGHT(OFFSET('Vacation Tracker'!$Q246:$AD246,0,CN$4))=CQ$8,IFERROR(--LEFT(OFFSET('Vacation Tracker'!$Q246:$AD246,0,CN$4),LEN(OFFSET('Vacation Tracker'!$Q246:$AD246,0,CN$4))-1),0)))</f>
        <v>0</v>
      </c>
      <c r="CR243" s="23">
        <f ca="1">SUM(OFFSET('Vacation Tracker'!$Q246:$AD246,0,CR$4))</f>
        <v>0</v>
      </c>
      <c r="CS243" s="26">
        <f t="shared" ref="CS243" ca="1" si="12184">CR243-CT243</f>
        <v>0</v>
      </c>
      <c r="CT243" s="26">
        <f t="array" aca="1" ref="CT243" ca="1">SUM(IF(RIGHT(OFFSET('Vacation Tracker'!$Q246:$AD246,0,CR$4))&lt;&gt;"O",IFERROR(--LEFT(OFFSET('Vacation Tracker'!$Q246:$AD246,0,CR$4),LEN(OFFSET('Vacation Tracker'!$Q246:$AD246,0,CR$4))-1),0)))</f>
        <v>0</v>
      </c>
      <c r="CU243" s="26">
        <f t="array" aca="1" ref="CU243" ca="1">SUM(IF(RIGHT(OFFSET('Vacation Tracker'!$Q246:$AD246,0,CR$4))=CU$8,IFERROR(--LEFT(OFFSET('Vacation Tracker'!$Q246:$AD246,0,CR$4),LEN(OFFSET('Vacation Tracker'!$Q246:$AD246,0,CR$4))-1),0)))</f>
        <v>0</v>
      </c>
      <c r="CV243" s="23">
        <f ca="1">SUM(OFFSET('Vacation Tracker'!$Q246:$AD246,0,CV$4))</f>
        <v>0</v>
      </c>
      <c r="CW243" s="26">
        <f t="shared" ref="CW243" ca="1" si="12185">CV243-CX243</f>
        <v>0</v>
      </c>
      <c r="CX243" s="26">
        <f t="array" aca="1" ref="CX243" ca="1">SUM(IF(RIGHT(OFFSET('Vacation Tracker'!$Q246:$AD246,0,CV$4))&lt;&gt;"O",IFERROR(--LEFT(OFFSET('Vacation Tracker'!$Q246:$AD246,0,CV$4),LEN(OFFSET('Vacation Tracker'!$Q246:$AD246,0,CV$4))-1),0)))</f>
        <v>0</v>
      </c>
      <c r="CY243" s="26">
        <f t="array" aca="1" ref="CY243" ca="1">SUM(IF(RIGHT(OFFSET('Vacation Tracker'!$Q246:$AD246,0,CV$4))=CY$8,IFERROR(--LEFT(OFFSET('Vacation Tracker'!$Q246:$AD246,0,CV$4),LEN(OFFSET('Vacation Tracker'!$Q246:$AD246,0,CV$4))-1),0)))</f>
        <v>0</v>
      </c>
      <c r="CZ243" s="23">
        <f ca="1">SUM(OFFSET('Vacation Tracker'!$Q246:$AD246,0,CZ$4))</f>
        <v>0</v>
      </c>
      <c r="DA243" s="26">
        <f t="shared" ref="DA243" ca="1" si="12186">CZ243-DB243</f>
        <v>0</v>
      </c>
      <c r="DB243" s="26">
        <f t="array" aca="1" ref="DB243" ca="1">SUM(IF(RIGHT(OFFSET('Vacation Tracker'!$Q246:$AD246,0,CZ$4))&lt;&gt;"O",IFERROR(--LEFT(OFFSET('Vacation Tracker'!$Q246:$AD246,0,CZ$4),LEN(OFFSET('Vacation Tracker'!$Q246:$AD246,0,CZ$4))-1),0)))</f>
        <v>0</v>
      </c>
      <c r="DC243" s="26">
        <f t="array" aca="1" ref="DC243" ca="1">SUM(IF(RIGHT(OFFSET('Vacation Tracker'!$Q246:$AD246,0,CZ$4))=DC$8,IFERROR(--LEFT(OFFSET('Vacation Tracker'!$Q246:$AD246,0,CZ$4),LEN(OFFSET('Vacation Tracker'!$Q246:$AD246,0,CZ$4))-1),0)))</f>
        <v>0</v>
      </c>
      <c r="DD243" s="23">
        <f ca="1">SUM(OFFSET('Vacation Tracker'!$Q246:$AD246,0,DD$4))</f>
        <v>0</v>
      </c>
      <c r="DE243" s="26">
        <f t="shared" ref="DE243" ca="1" si="12187">DD243-DF243</f>
        <v>0</v>
      </c>
      <c r="DF243" s="26">
        <f t="array" aca="1" ref="DF243" ca="1">SUM(IF(RIGHT(OFFSET('Vacation Tracker'!$Q246:$AD246,0,DD$4))&lt;&gt;"O",IFERROR(--LEFT(OFFSET('Vacation Tracker'!$Q246:$AD246,0,DD$4),LEN(OFFSET('Vacation Tracker'!$Q246:$AD246,0,DD$4))-1),0)))</f>
        <v>0</v>
      </c>
      <c r="DG243" s="26">
        <f t="array" aca="1" ref="DG243" ca="1">SUM(IF(RIGHT(OFFSET('Vacation Tracker'!$Q246:$AD246,0,DD$4))=DG$8,IFERROR(--LEFT(OFFSET('Vacation Tracker'!$Q246:$AD246,0,DD$4),LEN(OFFSET('Vacation Tracker'!$Q246:$AD246,0,DD$4))-1),0)))</f>
        <v>0</v>
      </c>
      <c r="DH243" s="23">
        <f ca="1">SUM(OFFSET('Vacation Tracker'!$Q246:$AD246,0,DH$4))</f>
        <v>0</v>
      </c>
      <c r="DI243" s="26">
        <f t="shared" ref="DI243" ca="1" si="12188">DH243-DJ243</f>
        <v>0</v>
      </c>
      <c r="DJ243" s="26">
        <f t="array" aca="1" ref="DJ243" ca="1">SUM(IF(RIGHT(OFFSET('Vacation Tracker'!$Q246:$AD246,0,DH$4))&lt;&gt;"O",IFERROR(--LEFT(OFFSET('Vacation Tracker'!$Q246:$AD246,0,DH$4),LEN(OFFSET('Vacation Tracker'!$Q246:$AD246,0,DH$4))-1),0)))</f>
        <v>0</v>
      </c>
      <c r="DK243" s="26">
        <f t="array" aca="1" ref="DK243" ca="1">SUM(IF(RIGHT(OFFSET('Vacation Tracker'!$Q246:$AD246,0,DH$4))=DK$8,IFERROR(--LEFT(OFFSET('Vacation Tracker'!$Q246:$AD246,0,DH$4),LEN(OFFSET('Vacation Tracker'!$Q246:$AD246,0,DH$4))-1),0)))</f>
        <v>0</v>
      </c>
      <c r="DL243" s="23">
        <f ca="1">SUM(OFFSET('Vacation Tracker'!$Q246:$AD246,0,DL$4))</f>
        <v>0</v>
      </c>
      <c r="DM243" s="26">
        <f t="shared" ref="DM243" ca="1" si="12189">DL243-DN243</f>
        <v>0</v>
      </c>
      <c r="DN243" s="26">
        <f t="array" aca="1" ref="DN243" ca="1">SUM(IF(RIGHT(OFFSET('Vacation Tracker'!$Q246:$AD246,0,DL$4))&lt;&gt;"O",IFERROR(--LEFT(OFFSET('Vacation Tracker'!$Q246:$AD246,0,DL$4),LEN(OFFSET('Vacation Tracker'!$Q246:$AD246,0,DL$4))-1),0)))</f>
        <v>0</v>
      </c>
      <c r="DO243" s="26">
        <f t="array" aca="1" ref="DO243" ca="1">SUM(IF(RIGHT(OFFSET('Vacation Tracker'!$Q246:$AD246,0,DL$4))=DO$8,IFERROR(--LEFT(OFFSET('Vacation Tracker'!$Q246:$AD246,0,DL$4),LEN(OFFSET('Vacation Tracker'!$Q246:$AD246,0,DL$4))-1),0)))</f>
        <v>0</v>
      </c>
      <c r="DP243" s="23">
        <f ca="1">SUM(OFFSET('Vacation Tracker'!$Q246:$AD246,0,DP$4))</f>
        <v>0</v>
      </c>
      <c r="DQ243" s="26">
        <f t="shared" ref="DQ243" ca="1" si="12190">DP243-DR243</f>
        <v>0</v>
      </c>
      <c r="DR243" s="26">
        <f t="array" aca="1" ref="DR243" ca="1">SUM(IF(RIGHT(OFFSET('Vacation Tracker'!$Q246:$AD246,0,DP$4))&lt;&gt;"O",IFERROR(--LEFT(OFFSET('Vacation Tracker'!$Q246:$AD246,0,DP$4),LEN(OFFSET('Vacation Tracker'!$Q246:$AD246,0,DP$4))-1),0)))</f>
        <v>0</v>
      </c>
      <c r="DS243" s="26">
        <f t="array" aca="1" ref="DS243" ca="1">SUM(IF(RIGHT(OFFSET('Vacation Tracker'!$Q246:$AD246,0,DP$4))=DS$8,IFERROR(--LEFT(OFFSET('Vacation Tracker'!$Q246:$AD246,0,DP$4),LEN(OFFSET('Vacation Tracker'!$Q246:$AD246,0,DP$4))-1),0)))</f>
        <v>0</v>
      </c>
      <c r="DT243" s="23">
        <f ca="1">SUM(OFFSET('Vacation Tracker'!$Q246:$AD246,0,DT$4))</f>
        <v>0</v>
      </c>
      <c r="DU243" s="26">
        <f t="shared" ref="DU243" ca="1" si="12191">DT243-DV243</f>
        <v>0</v>
      </c>
      <c r="DV243" s="26">
        <f t="array" aca="1" ref="DV243" ca="1">SUM(IF(RIGHT(OFFSET('Vacation Tracker'!$Q246:$AD246,0,DT$4))&lt;&gt;"O",IFERROR(--LEFT(OFFSET('Vacation Tracker'!$Q246:$AD246,0,DT$4),LEN(OFFSET('Vacation Tracker'!$Q246:$AD246,0,DT$4))-1),0)))</f>
        <v>0</v>
      </c>
      <c r="DW243" s="26">
        <f t="array" aca="1" ref="DW243" ca="1">SUM(IF(RIGHT(OFFSET('Vacation Tracker'!$Q246:$AD246,0,DT$4))=DW$8,IFERROR(--LEFT(OFFSET('Vacation Tracker'!$Q246:$AD246,0,DT$4),LEN(OFFSET('Vacation Tracker'!$Q246:$AD246,0,DT$4))-1),0)))</f>
        <v>0</v>
      </c>
      <c r="DX243" s="23">
        <f ca="1">SUM(OFFSET('Vacation Tracker'!$Q246:$AD246,0,DX$4))</f>
        <v>0</v>
      </c>
      <c r="DY243" s="26">
        <f t="shared" ref="DY243" ca="1" si="12192">DX243-DZ243</f>
        <v>0</v>
      </c>
      <c r="DZ243" s="26">
        <f t="array" aca="1" ref="DZ243" ca="1">SUM(IF(RIGHT(OFFSET('Vacation Tracker'!$Q246:$AD246,0,DX$4))&lt;&gt;"O",IFERROR(--LEFT(OFFSET('Vacation Tracker'!$Q246:$AD246,0,DX$4),LEN(OFFSET('Vacation Tracker'!$Q246:$AD246,0,DX$4))-1),0)))</f>
        <v>0</v>
      </c>
      <c r="EA243" s="26">
        <f t="array" aca="1" ref="EA243" ca="1">SUM(IF(RIGHT(OFFSET('Vacation Tracker'!$Q246:$AD246,0,DX$4))=EA$8,IFERROR(--LEFT(OFFSET('Vacation Tracker'!$Q246:$AD246,0,DX$4),LEN(OFFSET('Vacation Tracker'!$Q246:$AD246,0,DX$4))-1),0)))</f>
        <v>0</v>
      </c>
      <c r="EB243" s="23">
        <f ca="1">SUM(OFFSET('Vacation Tracker'!$Q246:$AD246,0,EB$4))</f>
        <v>0</v>
      </c>
      <c r="EC243" s="26">
        <f t="shared" ref="EC243" ca="1" si="12193">EB243-ED243</f>
        <v>0</v>
      </c>
      <c r="ED243" s="26">
        <f t="array" aca="1" ref="ED243" ca="1">SUM(IF(RIGHT(OFFSET('Vacation Tracker'!$Q246:$AD246,0,EB$4))&lt;&gt;"O",IFERROR(--LEFT(OFFSET('Vacation Tracker'!$Q246:$AD246,0,EB$4),LEN(OFFSET('Vacation Tracker'!$Q246:$AD246,0,EB$4))-1),0)))</f>
        <v>0</v>
      </c>
      <c r="EE243" s="26">
        <f t="array" aca="1" ref="EE243" ca="1">SUM(IF(RIGHT(OFFSET('Vacation Tracker'!$Q246:$AD246,0,EB$4))=EE$8,IFERROR(--LEFT(OFFSET('Vacation Tracker'!$Q246:$AD246,0,EB$4),LEN(OFFSET('Vacation Tracker'!$Q246:$AD246,0,EB$4))-1),0)))</f>
        <v>0</v>
      </c>
      <c r="EF243" s="23">
        <f ca="1">SUM(OFFSET('Vacation Tracker'!$Q246:$AD246,0,EF$4))</f>
        <v>0</v>
      </c>
      <c r="EG243" s="26">
        <f t="shared" ref="EG243" ca="1" si="12194">EF243-EH243</f>
        <v>0</v>
      </c>
      <c r="EH243" s="26">
        <f t="array" aca="1" ref="EH243" ca="1">SUM(IF(RIGHT(OFFSET('Vacation Tracker'!$Q246:$AD246,0,EF$4))&lt;&gt;"O",IFERROR(--LEFT(OFFSET('Vacation Tracker'!$Q246:$AD246,0,EF$4),LEN(OFFSET('Vacation Tracker'!$Q246:$AD246,0,EF$4))-1),0)))</f>
        <v>0</v>
      </c>
      <c r="EI243" s="26">
        <f t="array" aca="1" ref="EI243" ca="1">SUM(IF(RIGHT(OFFSET('Vacation Tracker'!$Q246:$AD246,0,EF$4))=EI$8,IFERROR(--LEFT(OFFSET('Vacation Tracker'!$Q246:$AD246,0,EF$4),LEN(OFFSET('Vacation Tracker'!$Q246:$AD246,0,EF$4))-1),0)))</f>
        <v>0</v>
      </c>
      <c r="EJ243" s="23">
        <f ca="1">SUM(OFFSET('Vacation Tracker'!$Q246:$AD246,0,EJ$4))</f>
        <v>0</v>
      </c>
      <c r="EK243" s="26">
        <f t="shared" ref="EK243" ca="1" si="12195">EJ243-EL243</f>
        <v>0</v>
      </c>
      <c r="EL243" s="26">
        <f t="array" aca="1" ref="EL243" ca="1">SUM(IF(RIGHT(OFFSET('Vacation Tracker'!$Q246:$AD246,0,EJ$4))&lt;&gt;"O",IFERROR(--LEFT(OFFSET('Vacation Tracker'!$Q246:$AD246,0,EJ$4),LEN(OFFSET('Vacation Tracker'!$Q246:$AD246,0,EJ$4))-1),0)))</f>
        <v>0</v>
      </c>
      <c r="EM243" s="26">
        <f t="array" aca="1" ref="EM243" ca="1">SUM(IF(RIGHT(OFFSET('Vacation Tracker'!$Q246:$AD246,0,EJ$4))=EM$8,IFERROR(--LEFT(OFFSET('Vacation Tracker'!$Q246:$AD246,0,EJ$4),LEN(OFFSET('Vacation Tracker'!$Q246:$AD246,0,EJ$4))-1),0)))</f>
        <v>0</v>
      </c>
      <c r="EN243" s="23">
        <f ca="1">SUM(OFFSET('Vacation Tracker'!$Q246:$AD246,0,EN$4))</f>
        <v>0</v>
      </c>
      <c r="EO243" s="26">
        <f t="shared" ref="EO243" ca="1" si="12196">EN243-EP243</f>
        <v>0</v>
      </c>
      <c r="EP243" s="26">
        <f t="array" aca="1" ref="EP243" ca="1">SUM(IF(RIGHT(OFFSET('Vacation Tracker'!$Q246:$AD246,0,EN$4))&lt;&gt;"O",IFERROR(--LEFT(OFFSET('Vacation Tracker'!$Q246:$AD246,0,EN$4),LEN(OFFSET('Vacation Tracker'!$Q246:$AD246,0,EN$4))-1),0)))</f>
        <v>0</v>
      </c>
      <c r="EQ243" s="26">
        <f t="array" aca="1" ref="EQ243" ca="1">SUM(IF(RIGHT(OFFSET('Vacation Tracker'!$Q246:$AD246,0,EN$4))=EQ$8,IFERROR(--LEFT(OFFSET('Vacation Tracker'!$Q246:$AD246,0,EN$4),LEN(OFFSET('Vacation Tracker'!$Q246:$AD246,0,EN$4))-1),0)))</f>
        <v>0</v>
      </c>
      <c r="ER243" s="23">
        <f ca="1">SUM(OFFSET('Vacation Tracker'!$Q246:$AD246,0,ER$4))</f>
        <v>0</v>
      </c>
      <c r="ES243" s="26">
        <f t="shared" ref="ES243" ca="1" si="12197">ER243-ET243</f>
        <v>0</v>
      </c>
      <c r="ET243" s="26">
        <f t="array" aca="1" ref="ET243" ca="1">SUM(IF(RIGHT(OFFSET('Vacation Tracker'!$Q246:$AD246,0,ER$4))&lt;&gt;"O",IFERROR(--LEFT(OFFSET('Vacation Tracker'!$Q246:$AD246,0,ER$4),LEN(OFFSET('Vacation Tracker'!$Q246:$AD246,0,ER$4))-1),0)))</f>
        <v>0</v>
      </c>
      <c r="EU243" s="26">
        <f t="array" aca="1" ref="EU243" ca="1">SUM(IF(RIGHT(OFFSET('Vacation Tracker'!$Q246:$AD246,0,ER$4))=EU$8,IFERROR(--LEFT(OFFSET('Vacation Tracker'!$Q246:$AD246,0,ER$4),LEN(OFFSET('Vacation Tracker'!$Q246:$AD246,0,ER$4))-1),0)))</f>
        <v>0</v>
      </c>
      <c r="EV243" s="23">
        <f ca="1">SUM(OFFSET('Vacation Tracker'!$Q246:$AD246,0,EV$4))</f>
        <v>0</v>
      </c>
      <c r="EW243" s="26">
        <f t="shared" ref="EW243" ca="1" si="12198">EV243-EX243</f>
        <v>0</v>
      </c>
      <c r="EX243" s="26">
        <f t="array" aca="1" ref="EX243" ca="1">SUM(IF(RIGHT(OFFSET('Vacation Tracker'!$Q246:$AD246,0,EV$4))&lt;&gt;"O",IFERROR(--LEFT(OFFSET('Vacation Tracker'!$Q246:$AD246,0,EV$4),LEN(OFFSET('Vacation Tracker'!$Q246:$AD246,0,EV$4))-1),0)))</f>
        <v>0</v>
      </c>
      <c r="EY243" s="26">
        <f t="array" aca="1" ref="EY243" ca="1">SUM(IF(RIGHT(OFFSET('Vacation Tracker'!$Q246:$AD246,0,EV$4))=EY$8,IFERROR(--LEFT(OFFSET('Vacation Tracker'!$Q246:$AD246,0,EV$4),LEN(OFFSET('Vacation Tracker'!$Q246:$AD246,0,EV$4))-1),0)))</f>
        <v>0</v>
      </c>
      <c r="EZ243" s="23">
        <f ca="1">SUM(OFFSET('Vacation Tracker'!$Q246:$AD246,0,EZ$4))</f>
        <v>0</v>
      </c>
      <c r="FA243" s="26">
        <f t="shared" ref="FA243" ca="1" si="12199">EZ243-FB243</f>
        <v>0</v>
      </c>
      <c r="FB243" s="26">
        <f t="array" aca="1" ref="FB243" ca="1">SUM(IF(RIGHT(OFFSET('Vacation Tracker'!$Q246:$AD246,0,EZ$4))&lt;&gt;"O",IFERROR(--LEFT(OFFSET('Vacation Tracker'!$Q246:$AD246,0,EZ$4),LEN(OFFSET('Vacation Tracker'!$Q246:$AD246,0,EZ$4))-1),0)))</f>
        <v>0</v>
      </c>
      <c r="FC243" s="26">
        <f t="array" aca="1" ref="FC243" ca="1">SUM(IF(RIGHT(OFFSET('Vacation Tracker'!$Q246:$AD246,0,EZ$4))=FC$8,IFERROR(--LEFT(OFFSET('Vacation Tracker'!$Q246:$AD246,0,EZ$4),LEN(OFFSET('Vacation Tracker'!$Q246:$AD246,0,EZ$4))-1),0)))</f>
        <v>0</v>
      </c>
      <c r="FD243" s="23">
        <f ca="1">SUM(OFFSET('Vacation Tracker'!$Q246:$AD246,0,FD$4))</f>
        <v>0</v>
      </c>
      <c r="FE243" s="26">
        <f t="shared" ref="FE243" ca="1" si="12200">FD243-FF243</f>
        <v>0</v>
      </c>
      <c r="FF243" s="26">
        <f t="array" aca="1" ref="FF243" ca="1">SUM(IF(RIGHT(OFFSET('Vacation Tracker'!$Q246:$AD246,0,FD$4))&lt;&gt;"O",IFERROR(--LEFT(OFFSET('Vacation Tracker'!$Q246:$AD246,0,FD$4),LEN(OFFSET('Vacation Tracker'!$Q246:$AD246,0,FD$4))-1),0)))</f>
        <v>0</v>
      </c>
      <c r="FG243" s="26">
        <f t="array" aca="1" ref="FG243" ca="1">SUM(IF(RIGHT(OFFSET('Vacation Tracker'!$Q246:$AD246,0,FD$4))=FG$8,IFERROR(--LEFT(OFFSET('Vacation Tracker'!$Q246:$AD246,0,FD$4),LEN(OFFSET('Vacation Tracker'!$Q246:$AD246,0,FD$4))-1),0)))</f>
        <v>0</v>
      </c>
      <c r="FH243" s="23">
        <f ca="1">SUM(OFFSET('Vacation Tracker'!$Q246:$AD246,0,FH$4))</f>
        <v>0</v>
      </c>
      <c r="FI243" s="26">
        <f t="shared" ref="FI243" ca="1" si="12201">FH243-FJ243</f>
        <v>0</v>
      </c>
      <c r="FJ243" s="26">
        <f t="array" aca="1" ref="FJ243" ca="1">SUM(IF(RIGHT(OFFSET('Vacation Tracker'!$Q246:$AD246,0,FH$4))&lt;&gt;"O",IFERROR(--LEFT(OFFSET('Vacation Tracker'!$Q246:$AD246,0,FH$4),LEN(OFFSET('Vacation Tracker'!$Q246:$AD246,0,FH$4))-1),0)))</f>
        <v>0</v>
      </c>
      <c r="FK243" s="26">
        <f t="array" aca="1" ref="FK243" ca="1">SUM(IF(RIGHT(OFFSET('Vacation Tracker'!$Q246:$AD246,0,FH$4))=FK$8,IFERROR(--LEFT(OFFSET('Vacation Tracker'!$Q246:$AD246,0,FH$4),LEN(OFFSET('Vacation Tracker'!$Q246:$AD246,0,FH$4))-1),0)))</f>
        <v>0</v>
      </c>
      <c r="FL243" s="23">
        <f ca="1">SUM(OFFSET('Vacation Tracker'!$Q246:$AD246,0,FL$4))</f>
        <v>0</v>
      </c>
      <c r="FM243" s="26">
        <f t="shared" ref="FM243" ca="1" si="12202">FL243-FN243</f>
        <v>0</v>
      </c>
      <c r="FN243" s="26">
        <f t="array" aca="1" ref="FN243" ca="1">SUM(IF(RIGHT(OFFSET('Vacation Tracker'!$Q246:$AD246,0,FL$4))&lt;&gt;"O",IFERROR(--LEFT(OFFSET('Vacation Tracker'!$Q246:$AD246,0,FL$4),LEN(OFFSET('Vacation Tracker'!$Q246:$AD246,0,FL$4))-1),0)))</f>
        <v>0</v>
      </c>
      <c r="FO243" s="26">
        <f t="array" aca="1" ref="FO243" ca="1">SUM(IF(RIGHT(OFFSET('Vacation Tracker'!$Q246:$AD246,0,FL$4))=FO$8,IFERROR(--LEFT(OFFSET('Vacation Tracker'!$Q246:$AD246,0,FL$4),LEN(OFFSET('Vacation Tracker'!$Q246:$AD246,0,FL$4))-1),0)))</f>
        <v>0</v>
      </c>
      <c r="FP243" s="23">
        <f ca="1">SUM(OFFSET('Vacation Tracker'!$Q246:$AD246,0,FP$4))</f>
        <v>0</v>
      </c>
      <c r="FQ243" s="26">
        <f t="shared" ref="FQ243" ca="1" si="12203">FP243-FR243</f>
        <v>0</v>
      </c>
      <c r="FR243" s="26">
        <f t="array" aca="1" ref="FR243" ca="1">SUM(IF(RIGHT(OFFSET('Vacation Tracker'!$Q246:$AD246,0,FP$4))&lt;&gt;"O",IFERROR(--LEFT(OFFSET('Vacation Tracker'!$Q246:$AD246,0,FP$4),LEN(OFFSET('Vacation Tracker'!$Q246:$AD246,0,FP$4))-1),0)))</f>
        <v>0</v>
      </c>
      <c r="FS243" s="26">
        <f t="array" aca="1" ref="FS243" ca="1">SUM(IF(RIGHT(OFFSET('Vacation Tracker'!$Q246:$AD246,0,FP$4))=FS$8,IFERROR(--LEFT(OFFSET('Vacation Tracker'!$Q246:$AD246,0,FP$4),LEN(OFFSET('Vacation Tracker'!$Q246:$AD246,0,FP$4))-1),0)))</f>
        <v>0</v>
      </c>
      <c r="FT243" s="23">
        <f ca="1">SUM(OFFSET('Vacation Tracker'!$Q246:$AD246,0,FT$4))</f>
        <v>0</v>
      </c>
      <c r="FU243" s="26">
        <f t="shared" ref="FU243" ca="1" si="12204">FT243-FV243</f>
        <v>0</v>
      </c>
      <c r="FV243" s="26">
        <f t="array" aca="1" ref="FV243" ca="1">SUM(IF(RIGHT(OFFSET('Vacation Tracker'!$Q246:$AD246,0,FT$4))&lt;&gt;"O",IFERROR(--LEFT(OFFSET('Vacation Tracker'!$Q246:$AD246,0,FT$4),LEN(OFFSET('Vacation Tracker'!$Q246:$AD246,0,FT$4))-1),0)))</f>
        <v>0</v>
      </c>
      <c r="FW243" s="26">
        <f t="array" aca="1" ref="FW243" ca="1">SUM(IF(RIGHT(OFFSET('Vacation Tracker'!$Q246:$AD246,0,FT$4))=FW$8,IFERROR(--LEFT(OFFSET('Vacation Tracker'!$Q246:$AD246,0,FT$4),LEN(OFFSET('Vacation Tracker'!$Q246:$AD246,0,FT$4))-1),0)))</f>
        <v>0</v>
      </c>
      <c r="FX243" s="23">
        <f ca="1">SUM(OFFSET('Vacation Tracker'!$Q246:$AD246,0,FX$4))</f>
        <v>0</v>
      </c>
      <c r="FY243" s="26">
        <f t="shared" ref="FY243" ca="1" si="12205">FX243-FZ243</f>
        <v>0</v>
      </c>
      <c r="FZ243" s="26">
        <f t="array" aca="1" ref="FZ243" ca="1">SUM(IF(RIGHT(OFFSET('Vacation Tracker'!$Q246:$AD246,0,FX$4))&lt;&gt;"O",IFERROR(--LEFT(OFFSET('Vacation Tracker'!$Q246:$AD246,0,FX$4),LEN(OFFSET('Vacation Tracker'!$Q246:$AD246,0,FX$4))-1),0)))</f>
        <v>0</v>
      </c>
      <c r="GA243" s="26">
        <f t="array" aca="1" ref="GA243" ca="1">SUM(IF(RIGHT(OFFSET('Vacation Tracker'!$Q246:$AD246,0,FX$4))=GA$8,IFERROR(--LEFT(OFFSET('Vacation Tracker'!$Q246:$AD246,0,FX$4),LEN(OFFSET('Vacation Tracker'!$Q246:$AD246,0,FX$4))-1),0)))</f>
        <v>0</v>
      </c>
      <c r="GB243" s="23">
        <f ca="1">SUM(OFFSET('Vacation Tracker'!$Q246:$AD246,0,GB$4))</f>
        <v>0</v>
      </c>
      <c r="GC243" s="26">
        <f t="shared" ref="GC243" ca="1" si="12206">GB243-GD243</f>
        <v>0</v>
      </c>
      <c r="GD243" s="26">
        <f t="array" aca="1" ref="GD243" ca="1">SUM(IF(RIGHT(OFFSET('Vacation Tracker'!$Q246:$AD246,0,GB$4))&lt;&gt;"O",IFERROR(--LEFT(OFFSET('Vacation Tracker'!$Q246:$AD246,0,GB$4),LEN(OFFSET('Vacation Tracker'!$Q246:$AD246,0,GB$4))-1),0)))</f>
        <v>0</v>
      </c>
      <c r="GE243" s="26">
        <f t="array" aca="1" ref="GE243" ca="1">SUM(IF(RIGHT(OFFSET('Vacation Tracker'!$Q246:$AD246,0,GB$4))=GE$8,IFERROR(--LEFT(OFFSET('Vacation Tracker'!$Q246:$AD246,0,GB$4),LEN(OFFSET('Vacation Tracker'!$Q246:$AD246,0,GB$4))-1),0)))</f>
        <v>0</v>
      </c>
      <c r="GF243" s="23">
        <f ca="1">SUM(OFFSET('Vacation Tracker'!$Q246:$AD246,0,GF$4))</f>
        <v>0</v>
      </c>
      <c r="GG243" s="26">
        <f t="shared" ref="GG243" ca="1" si="12207">GF243-GH243</f>
        <v>0</v>
      </c>
      <c r="GH243" s="26">
        <f t="array" aca="1" ref="GH243" ca="1">SUM(IF(RIGHT(OFFSET('Vacation Tracker'!$Q246:$AD246,0,GF$4))&lt;&gt;"O",IFERROR(--LEFT(OFFSET('Vacation Tracker'!$Q246:$AD246,0,GF$4),LEN(OFFSET('Vacation Tracker'!$Q246:$AD246,0,GF$4))-1),0)))</f>
        <v>0</v>
      </c>
      <c r="GI243" s="26">
        <f t="array" aca="1" ref="GI243" ca="1">SUM(IF(RIGHT(OFFSET('Vacation Tracker'!$Q246:$AD246,0,GF$4))=GI$8,IFERROR(--LEFT(OFFSET('Vacation Tracker'!$Q246:$AD246,0,GF$4),LEN(OFFSET('Vacation Tracker'!$Q246:$AD246,0,GF$4))-1),0)))</f>
        <v>0</v>
      </c>
      <c r="GJ243" s="23">
        <f ca="1">SUM(OFFSET('Vacation Tracker'!$Q246:$AD246,0,GJ$4))</f>
        <v>0</v>
      </c>
      <c r="GK243" s="26">
        <f t="shared" ref="GK243" ca="1" si="12208">GJ243-GL243</f>
        <v>0</v>
      </c>
      <c r="GL243" s="26">
        <f t="array" aca="1" ref="GL243" ca="1">SUM(IF(RIGHT(OFFSET('Vacation Tracker'!$Q246:$AD246,0,GJ$4))&lt;&gt;"O",IFERROR(--LEFT(OFFSET('Vacation Tracker'!$Q246:$AD246,0,GJ$4),LEN(OFFSET('Vacation Tracker'!$Q246:$AD246,0,GJ$4))-1),0)))</f>
        <v>0</v>
      </c>
      <c r="GM243" s="26">
        <f t="array" aca="1" ref="GM243" ca="1">SUM(IF(RIGHT(OFFSET('Vacation Tracker'!$Q246:$AD246,0,GJ$4))=GM$8,IFERROR(--LEFT(OFFSET('Vacation Tracker'!$Q246:$AD246,0,GJ$4),LEN(OFFSET('Vacation Tracker'!$Q246:$AD246,0,GJ$4))-1),0)))</f>
        <v>0</v>
      </c>
      <c r="GN243" s="23">
        <f ca="1">SUM(OFFSET('Vacation Tracker'!$Q246:$AD246,0,GN$4))</f>
        <v>0</v>
      </c>
      <c r="GO243" s="26">
        <f t="shared" ref="GO243" ca="1" si="12209">GN243-GP243</f>
        <v>0</v>
      </c>
      <c r="GP243" s="26">
        <f t="array" aca="1" ref="GP243" ca="1">SUM(IF(RIGHT(OFFSET('Vacation Tracker'!$Q246:$AD246,0,GN$4))&lt;&gt;"O",IFERROR(--LEFT(OFFSET('Vacation Tracker'!$Q246:$AD246,0,GN$4),LEN(OFFSET('Vacation Tracker'!$Q246:$AD246,0,GN$4))-1),0)))</f>
        <v>0</v>
      </c>
      <c r="GQ243" s="26">
        <f t="array" aca="1" ref="GQ243" ca="1">SUM(IF(RIGHT(OFFSET('Vacation Tracker'!$Q246:$AD246,0,GN$4))=GQ$8,IFERROR(--LEFT(OFFSET('Vacation Tracker'!$Q246:$AD246,0,GN$4),LEN(OFFSET('Vacation Tracker'!$Q246:$AD246,0,GN$4))-1),0)))</f>
        <v>0</v>
      </c>
      <c r="GR243" s="23">
        <f ca="1">SUM(OFFSET('Vacation Tracker'!$Q246:$AD246,0,GR$4))</f>
        <v>0</v>
      </c>
      <c r="GS243" s="26">
        <f t="shared" ref="GS243" ca="1" si="12210">GR243-GT243</f>
        <v>0</v>
      </c>
      <c r="GT243" s="26">
        <f t="array" aca="1" ref="GT243" ca="1">SUM(IF(RIGHT(OFFSET('Vacation Tracker'!$Q246:$AD246,0,GR$4))&lt;&gt;"O",IFERROR(--LEFT(OFFSET('Vacation Tracker'!$Q246:$AD246,0,GR$4),LEN(OFFSET('Vacation Tracker'!$Q246:$AD246,0,GR$4))-1),0)))</f>
        <v>0</v>
      </c>
      <c r="GU243" s="26">
        <f t="array" aca="1" ref="GU243" ca="1">SUM(IF(RIGHT(OFFSET('Vacation Tracker'!$Q246:$AD246,0,GR$4))=GU$8,IFERROR(--LEFT(OFFSET('Vacation Tracker'!$Q246:$AD246,0,GR$4),LEN(OFFSET('Vacation Tracker'!$Q246:$AD246,0,GR$4))-1),0)))</f>
        <v>0</v>
      </c>
      <c r="GV243" s="23">
        <f ca="1">SUM(OFFSET('Vacation Tracker'!$Q246:$AD246,0,GV$4))</f>
        <v>0</v>
      </c>
      <c r="GW243" s="26">
        <f t="shared" ref="GW243" ca="1" si="12211">GV243-GX243</f>
        <v>0</v>
      </c>
      <c r="GX243" s="26">
        <f t="array" aca="1" ref="GX243" ca="1">SUM(IF(RIGHT(OFFSET('Vacation Tracker'!$Q246:$AD246,0,GV$4))&lt;&gt;"O",IFERROR(--LEFT(OFFSET('Vacation Tracker'!$Q246:$AD246,0,GV$4),LEN(OFFSET('Vacation Tracker'!$Q246:$AD246,0,GV$4))-1),0)))</f>
        <v>0</v>
      </c>
      <c r="GY243" s="26">
        <f t="array" aca="1" ref="GY243" ca="1">SUM(IF(RIGHT(OFFSET('Vacation Tracker'!$Q246:$AD246,0,GV$4))=GY$8,IFERROR(--LEFT(OFFSET('Vacation Tracker'!$Q246:$AD246,0,GV$4),LEN(OFFSET('Vacation Tracker'!$Q246:$AD246,0,GV$4))-1),0)))</f>
        <v>0</v>
      </c>
      <c r="GZ243" s="23">
        <f ca="1">SUM(OFFSET('Vacation Tracker'!$Q246:$AD246,0,GZ$4))</f>
        <v>0</v>
      </c>
      <c r="HA243" s="26">
        <f t="shared" ref="HA243" ca="1" si="12212">GZ243-HB243</f>
        <v>0</v>
      </c>
      <c r="HB243" s="26">
        <f t="array" aca="1" ref="HB243" ca="1">SUM(IF(RIGHT(OFFSET('Vacation Tracker'!$Q246:$AD246,0,GZ$4))&lt;&gt;"O",IFERROR(--LEFT(OFFSET('Vacation Tracker'!$Q246:$AD246,0,GZ$4),LEN(OFFSET('Vacation Tracker'!$Q246:$AD246,0,GZ$4))-1),0)))</f>
        <v>0</v>
      </c>
      <c r="HC243" s="26">
        <f t="array" aca="1" ref="HC243" ca="1">SUM(IF(RIGHT(OFFSET('Vacation Tracker'!$Q246:$AD246,0,GZ$4))=HC$8,IFERROR(--LEFT(OFFSET('Vacation Tracker'!$Q246:$AD246,0,GZ$4),LEN(OFFSET('Vacation Tracker'!$Q246:$AD246,0,GZ$4))-1),0)))</f>
        <v>0</v>
      </c>
      <c r="HD243" s="23">
        <f ca="1">SUM(OFFSET('Vacation Tracker'!$Q246:$AD246,0,HD$4))</f>
        <v>0</v>
      </c>
      <c r="HE243" s="26">
        <f t="shared" ref="HE243" ca="1" si="12213">HD243-HF243</f>
        <v>0</v>
      </c>
      <c r="HF243" s="26">
        <f t="array" aca="1" ref="HF243" ca="1">SUM(IF(RIGHT(OFFSET('Vacation Tracker'!$Q246:$AD246,0,HD$4))&lt;&gt;"O",IFERROR(--LEFT(OFFSET('Vacation Tracker'!$Q246:$AD246,0,HD$4),LEN(OFFSET('Vacation Tracker'!$Q246:$AD246,0,HD$4))-1),0)))</f>
        <v>0</v>
      </c>
      <c r="HG243" s="26">
        <f t="array" aca="1" ref="HG243" ca="1">SUM(IF(RIGHT(OFFSET('Vacation Tracker'!$Q246:$AD246,0,HD$4))=HG$8,IFERROR(--LEFT(OFFSET('Vacation Tracker'!$Q246:$AD246,0,HD$4),LEN(OFFSET('Vacation Tracker'!$Q246:$AD246,0,HD$4))-1),0)))</f>
        <v>0</v>
      </c>
      <c r="HH243" s="23">
        <f ca="1">SUM(OFFSET('Vacation Tracker'!$Q246:$AD246,0,HH$4))</f>
        <v>0</v>
      </c>
      <c r="HI243" s="26">
        <f t="shared" ref="HI243" ca="1" si="12214">HH243-HJ243</f>
        <v>0</v>
      </c>
      <c r="HJ243" s="26">
        <f t="array" aca="1" ref="HJ243" ca="1">SUM(IF(RIGHT(OFFSET('Vacation Tracker'!$Q246:$AD246,0,HH$4))&lt;&gt;"O",IFERROR(--LEFT(OFFSET('Vacation Tracker'!$Q246:$AD246,0,HH$4),LEN(OFFSET('Vacation Tracker'!$Q246:$AD246,0,HH$4))-1),0)))</f>
        <v>0</v>
      </c>
      <c r="HK243" s="26">
        <f t="array" aca="1" ref="HK243" ca="1">SUM(IF(RIGHT(OFFSET('Vacation Tracker'!$Q246:$AD246,0,HH$4))=HK$8,IFERROR(--LEFT(OFFSET('Vacation Tracker'!$Q246:$AD246,0,HH$4),LEN(OFFSET('Vacation Tracker'!$Q246:$AD246,0,HH$4))-1),0)))</f>
        <v>0</v>
      </c>
      <c r="HL243" s="23">
        <f ca="1">SUM(OFFSET('Vacation Tracker'!$Q246:$AD246,0,HL$4))</f>
        <v>0</v>
      </c>
      <c r="HM243" s="26">
        <f t="shared" ref="HM243" ca="1" si="12215">HL243-HN243</f>
        <v>0</v>
      </c>
      <c r="HN243" s="26">
        <f t="array" aca="1" ref="HN243" ca="1">SUM(IF(RIGHT(OFFSET('Vacation Tracker'!$Q246:$AD246,0,HL$4))&lt;&gt;"O",IFERROR(--LEFT(OFFSET('Vacation Tracker'!$Q246:$AD246,0,HL$4),LEN(OFFSET('Vacation Tracker'!$Q246:$AD246,0,HL$4))-1),0)))</f>
        <v>0</v>
      </c>
      <c r="HO243" s="26">
        <f t="array" aca="1" ref="HO243" ca="1">SUM(IF(RIGHT(OFFSET('Vacation Tracker'!$Q246:$AD246,0,HL$4))=HO$8,IFERROR(--LEFT(OFFSET('Vacation Tracker'!$Q246:$AD246,0,HL$4),LEN(OFFSET('Vacation Tracker'!$Q246:$AD246,0,HL$4))-1),0)))</f>
        <v>0</v>
      </c>
      <c r="HP243" s="23">
        <f ca="1">SUM(OFFSET('Vacation Tracker'!$Q246:$AD246,0,HP$4))</f>
        <v>0</v>
      </c>
      <c r="HQ243" s="26">
        <f t="shared" ref="HQ243" ca="1" si="12216">HP243-HR243</f>
        <v>0</v>
      </c>
      <c r="HR243" s="26">
        <f t="array" aca="1" ref="HR243" ca="1">SUM(IF(RIGHT(OFFSET('Vacation Tracker'!$Q246:$AD246,0,HP$4))&lt;&gt;"O",IFERROR(--LEFT(OFFSET('Vacation Tracker'!$Q246:$AD246,0,HP$4),LEN(OFFSET('Vacation Tracker'!$Q246:$AD246,0,HP$4))-1),0)))</f>
        <v>0</v>
      </c>
      <c r="HS243" s="23">
        <f t="array" aca="1" ref="HS243" ca="1">SUM(IF(RIGHT(OFFSET('Vacation Tracker'!$Q246:$AD246,0,HP$4))=HS$8,IFERROR(--LEFT(OFFSET('Vacation Tracker'!$Q246:$AD246,0,HP$4),LEN(OFFSET('Vacation Tracker'!$Q246:$AD246,0,HP$4))-1),0)))</f>
        <v>0</v>
      </c>
    </row>
    <row r="244" spans="2:227" ht="15" customHeight="1" x14ac:dyDescent="0.2">
      <c r="B244" s="23">
        <f>IF('Vacation Tracker'!B247&lt;&gt;"",'Vacation Tracker'!B247,"")</f>
        <v>236</v>
      </c>
      <c r="C244" s="24" t="str">
        <f>IF('Vacation Tracker'!C247&lt;&gt;"",'Vacation Tracker'!C247,"")</f>
        <v/>
      </c>
      <c r="D244" s="25" t="str">
        <f>IF('Vacation Tracker'!D247&lt;&gt;"",'Vacation Tracker'!D247,"")</f>
        <v/>
      </c>
      <c r="E244" s="25" t="str">
        <f>IF('Vacation Tracker'!E247&lt;&gt;"",'Vacation Tracker'!E247,"")</f>
        <v/>
      </c>
      <c r="F244" s="24" t="str">
        <f>IF('Vacation Tracker'!F247&lt;&gt;"",'Vacation Tracker'!F247,"")</f>
        <v/>
      </c>
      <c r="G244" s="24" t="str">
        <f>IF('Vacation Tracker'!G247&lt;&gt;"",'Vacation Tracker'!G247,"")</f>
        <v/>
      </c>
      <c r="H244" s="23" t="str">
        <f t="shared" si="11502"/>
        <v/>
      </c>
      <c r="I244" s="23" t="str">
        <f t="shared" si="11502"/>
        <v/>
      </c>
      <c r="J244" s="23" t="str">
        <f t="shared" si="11502"/>
        <v/>
      </c>
      <c r="K244" s="23" t="str">
        <f t="shared" si="10072"/>
        <v/>
      </c>
      <c r="L244" s="23">
        <f ca="1">SUM(OFFSET('Vacation Tracker'!$Q247:$AD247,0,L$4))</f>
        <v>0</v>
      </c>
      <c r="M244" s="26">
        <f t="shared" ca="1" si="10018"/>
        <v>0</v>
      </c>
      <c r="N244" s="26">
        <f t="array" aca="1" ref="N244" ca="1">SUM(IF(RIGHT(OFFSET('Vacation Tracker'!$Q247:$AD247,0,L$4))&lt;&gt;"O",IFERROR(--LEFT(OFFSET('Vacation Tracker'!$Q247:$AD247,0,L$4),LEN(OFFSET('Vacation Tracker'!$Q247:$AD247,0,L$4))-1),0)))</f>
        <v>0</v>
      </c>
      <c r="O244" s="26">
        <f t="array" aca="1" ref="O244" ca="1">SUM(IF(RIGHT(OFFSET('Vacation Tracker'!$Q247:$AD247,0,L$4))=O$8,IFERROR(--LEFT(OFFSET('Vacation Tracker'!$Q247:$AD247,0,L$4),LEN(OFFSET('Vacation Tracker'!$Q247:$AD247,0,L$4))-1),0)))</f>
        <v>0</v>
      </c>
      <c r="P244" s="23">
        <f ca="1">SUM(OFFSET('Vacation Tracker'!$Q247:$AD247,0,P$4))</f>
        <v>0</v>
      </c>
      <c r="Q244" s="26">
        <f t="shared" ca="1" si="10019"/>
        <v>0</v>
      </c>
      <c r="R244" s="26">
        <f t="array" aca="1" ref="R244" ca="1">SUM(IF(RIGHT(OFFSET('Vacation Tracker'!$Q247:$AD247,0,P$4))&lt;&gt;"O",IFERROR(--LEFT(OFFSET('Vacation Tracker'!$Q247:$AD247,0,P$4),LEN(OFFSET('Vacation Tracker'!$Q247:$AD247,0,P$4))-1),0)))</f>
        <v>0</v>
      </c>
      <c r="S244" s="26">
        <f t="array" aca="1" ref="S244" ca="1">SUM(IF(RIGHT(OFFSET('Vacation Tracker'!$Q247:$AD247,0,P$4))=S$8,IFERROR(--LEFT(OFFSET('Vacation Tracker'!$Q247:$AD247,0,P$4),LEN(OFFSET('Vacation Tracker'!$Q247:$AD247,0,P$4))-1),0)))</f>
        <v>0</v>
      </c>
      <c r="T244" s="23">
        <f ca="1">SUM(OFFSET('Vacation Tracker'!$Q247:$AD247,0,T$4))</f>
        <v>0</v>
      </c>
      <c r="U244" s="26">
        <f t="shared" ca="1" si="10020"/>
        <v>0</v>
      </c>
      <c r="V244" s="26">
        <f t="array" aca="1" ref="V244" ca="1">SUM(IF(RIGHT(OFFSET('Vacation Tracker'!$Q247:$AD247,0,T$4))&lt;&gt;"O",IFERROR(--LEFT(OFFSET('Vacation Tracker'!$Q247:$AD247,0,T$4),LEN(OFFSET('Vacation Tracker'!$Q247:$AD247,0,T$4))-1),0)))</f>
        <v>0</v>
      </c>
      <c r="W244" s="26">
        <f t="array" aca="1" ref="W244" ca="1">SUM(IF(RIGHT(OFFSET('Vacation Tracker'!$Q247:$AD247,0,T$4))=W$8,IFERROR(--LEFT(OFFSET('Vacation Tracker'!$Q247:$AD247,0,T$4),LEN(OFFSET('Vacation Tracker'!$Q247:$AD247,0,T$4))-1),0)))</f>
        <v>0</v>
      </c>
      <c r="X244" s="23">
        <f ca="1">SUM(OFFSET('Vacation Tracker'!$Q247:$AD247,0,X$4))</f>
        <v>0</v>
      </c>
      <c r="Y244" s="26">
        <f t="shared" ref="Y244" ca="1" si="12217">X244-Z244</f>
        <v>0</v>
      </c>
      <c r="Z244" s="26">
        <f t="array" aca="1" ref="Z244" ca="1">SUM(IF(RIGHT(OFFSET('Vacation Tracker'!$Q247:$AD247,0,X$4))&lt;&gt;"O",IFERROR(--LEFT(OFFSET('Vacation Tracker'!$Q247:$AD247,0,X$4),LEN(OFFSET('Vacation Tracker'!$Q247:$AD247,0,X$4))-1),0)))</f>
        <v>0</v>
      </c>
      <c r="AA244" s="26">
        <f t="array" aca="1" ref="AA244" ca="1">SUM(IF(RIGHT(OFFSET('Vacation Tracker'!$Q247:$AD247,0,X$4))=AA$8,IFERROR(--LEFT(OFFSET('Vacation Tracker'!$Q247:$AD247,0,X$4),LEN(OFFSET('Vacation Tracker'!$Q247:$AD247,0,X$4))-1),0)))</f>
        <v>0</v>
      </c>
      <c r="AB244" s="23">
        <f ca="1">SUM(OFFSET('Vacation Tracker'!$Q247:$AD247,0,AB$4))</f>
        <v>0</v>
      </c>
      <c r="AC244" s="26">
        <f t="shared" ref="AC244" ca="1" si="12218">AB244-AD244</f>
        <v>0</v>
      </c>
      <c r="AD244" s="26">
        <f t="array" aca="1" ref="AD244" ca="1">SUM(IF(RIGHT(OFFSET('Vacation Tracker'!$Q247:$AD247,0,AB$4))&lt;&gt;"O",IFERROR(--LEFT(OFFSET('Vacation Tracker'!$Q247:$AD247,0,AB$4),LEN(OFFSET('Vacation Tracker'!$Q247:$AD247,0,AB$4))-1),0)))</f>
        <v>0</v>
      </c>
      <c r="AE244" s="26">
        <f t="array" aca="1" ref="AE244" ca="1">SUM(IF(RIGHT(OFFSET('Vacation Tracker'!$Q247:$AD247,0,AB$4))=AE$8,IFERROR(--LEFT(OFFSET('Vacation Tracker'!$Q247:$AD247,0,AB$4),LEN(OFFSET('Vacation Tracker'!$Q247:$AD247,0,AB$4))-1),0)))</f>
        <v>0</v>
      </c>
      <c r="AF244" s="23">
        <f ca="1">SUM(OFFSET('Vacation Tracker'!$Q247:$AD247,0,AF$4))</f>
        <v>0</v>
      </c>
      <c r="AG244" s="26">
        <f t="shared" ref="AG244" ca="1" si="12219">AF244-AH244</f>
        <v>0</v>
      </c>
      <c r="AH244" s="26">
        <f t="array" aca="1" ref="AH244" ca="1">SUM(IF(RIGHT(OFFSET('Vacation Tracker'!$Q247:$AD247,0,AF$4))&lt;&gt;"O",IFERROR(--LEFT(OFFSET('Vacation Tracker'!$Q247:$AD247,0,AF$4),LEN(OFFSET('Vacation Tracker'!$Q247:$AD247,0,AF$4))-1),0)))</f>
        <v>0</v>
      </c>
      <c r="AI244" s="26">
        <f t="array" aca="1" ref="AI244" ca="1">SUM(IF(RIGHT(OFFSET('Vacation Tracker'!$Q247:$AD247,0,AF$4))=AI$8,IFERROR(--LEFT(OFFSET('Vacation Tracker'!$Q247:$AD247,0,AF$4),LEN(OFFSET('Vacation Tracker'!$Q247:$AD247,0,AF$4))-1),0)))</f>
        <v>0</v>
      </c>
      <c r="AJ244" s="23">
        <f ca="1">SUM(OFFSET('Vacation Tracker'!$Q247:$AD247,0,AJ$4))</f>
        <v>0</v>
      </c>
      <c r="AK244" s="26">
        <f t="shared" ref="AK244" ca="1" si="12220">AJ244-AL244</f>
        <v>0</v>
      </c>
      <c r="AL244" s="26">
        <f t="array" aca="1" ref="AL244" ca="1">SUM(IF(RIGHT(OFFSET('Vacation Tracker'!$Q247:$AD247,0,AJ$4))&lt;&gt;"O",IFERROR(--LEFT(OFFSET('Vacation Tracker'!$Q247:$AD247,0,AJ$4),LEN(OFFSET('Vacation Tracker'!$Q247:$AD247,0,AJ$4))-1),0)))</f>
        <v>0</v>
      </c>
      <c r="AM244" s="26">
        <f t="array" aca="1" ref="AM244" ca="1">SUM(IF(RIGHT(OFFSET('Vacation Tracker'!$Q247:$AD247,0,AJ$4))=AM$8,IFERROR(--LEFT(OFFSET('Vacation Tracker'!$Q247:$AD247,0,AJ$4),LEN(OFFSET('Vacation Tracker'!$Q247:$AD247,0,AJ$4))-1),0)))</f>
        <v>0</v>
      </c>
      <c r="AN244" s="23">
        <f ca="1">SUM(OFFSET('Vacation Tracker'!$Q247:$AD247,0,AN$4))</f>
        <v>0</v>
      </c>
      <c r="AO244" s="26">
        <f t="shared" ref="AO244" ca="1" si="12221">AN244-AP244</f>
        <v>0</v>
      </c>
      <c r="AP244" s="26">
        <f t="array" aca="1" ref="AP244" ca="1">SUM(IF(RIGHT(OFFSET('Vacation Tracker'!$Q247:$AD247,0,AN$4))&lt;&gt;"O",IFERROR(--LEFT(OFFSET('Vacation Tracker'!$Q247:$AD247,0,AN$4),LEN(OFFSET('Vacation Tracker'!$Q247:$AD247,0,AN$4))-1),0)))</f>
        <v>0</v>
      </c>
      <c r="AQ244" s="26">
        <f t="array" aca="1" ref="AQ244" ca="1">SUM(IF(RIGHT(OFFSET('Vacation Tracker'!$Q247:$AD247,0,AN$4))=AQ$8,IFERROR(--LEFT(OFFSET('Vacation Tracker'!$Q247:$AD247,0,AN$4),LEN(OFFSET('Vacation Tracker'!$Q247:$AD247,0,AN$4))-1),0)))</f>
        <v>0</v>
      </c>
      <c r="AR244" s="23">
        <f ca="1">SUM(OFFSET('Vacation Tracker'!$Q247:$AD247,0,AR$4))</f>
        <v>0</v>
      </c>
      <c r="AS244" s="26">
        <f t="shared" ref="AS244" ca="1" si="12222">AR244-AT244</f>
        <v>0</v>
      </c>
      <c r="AT244" s="26">
        <f t="array" aca="1" ref="AT244" ca="1">SUM(IF(RIGHT(OFFSET('Vacation Tracker'!$Q247:$AD247,0,AR$4))&lt;&gt;"O",IFERROR(--LEFT(OFFSET('Vacation Tracker'!$Q247:$AD247,0,AR$4),LEN(OFFSET('Vacation Tracker'!$Q247:$AD247,0,AR$4))-1),0)))</f>
        <v>0</v>
      </c>
      <c r="AU244" s="26">
        <f t="array" aca="1" ref="AU244" ca="1">SUM(IF(RIGHT(OFFSET('Vacation Tracker'!$Q247:$AD247,0,AR$4))=AU$8,IFERROR(--LEFT(OFFSET('Vacation Tracker'!$Q247:$AD247,0,AR$4),LEN(OFFSET('Vacation Tracker'!$Q247:$AD247,0,AR$4))-1),0)))</f>
        <v>0</v>
      </c>
      <c r="AV244" s="23">
        <f ca="1">SUM(OFFSET('Vacation Tracker'!$Q247:$AD247,0,AV$4))</f>
        <v>0</v>
      </c>
      <c r="AW244" s="26">
        <f t="shared" ref="AW244" ca="1" si="12223">AV244-AX244</f>
        <v>0</v>
      </c>
      <c r="AX244" s="26">
        <f t="array" aca="1" ref="AX244" ca="1">SUM(IF(RIGHT(OFFSET('Vacation Tracker'!$Q247:$AD247,0,AV$4))&lt;&gt;"O",IFERROR(--LEFT(OFFSET('Vacation Tracker'!$Q247:$AD247,0,AV$4),LEN(OFFSET('Vacation Tracker'!$Q247:$AD247,0,AV$4))-1),0)))</f>
        <v>0</v>
      </c>
      <c r="AY244" s="26">
        <f t="array" aca="1" ref="AY244" ca="1">SUM(IF(RIGHT(OFFSET('Vacation Tracker'!$Q247:$AD247,0,AV$4))=AY$8,IFERROR(--LEFT(OFFSET('Vacation Tracker'!$Q247:$AD247,0,AV$4),LEN(OFFSET('Vacation Tracker'!$Q247:$AD247,0,AV$4))-1),0)))</f>
        <v>0</v>
      </c>
      <c r="AZ244" s="23">
        <f ca="1">SUM(OFFSET('Vacation Tracker'!$Q247:$AD247,0,AZ$4))</f>
        <v>0</v>
      </c>
      <c r="BA244" s="26">
        <f t="shared" ref="BA244" ca="1" si="12224">AZ244-BB244</f>
        <v>0</v>
      </c>
      <c r="BB244" s="26">
        <f t="array" aca="1" ref="BB244" ca="1">SUM(IF(RIGHT(OFFSET('Vacation Tracker'!$Q247:$AD247,0,AZ$4))&lt;&gt;"O",IFERROR(--LEFT(OFFSET('Vacation Tracker'!$Q247:$AD247,0,AZ$4),LEN(OFFSET('Vacation Tracker'!$Q247:$AD247,0,AZ$4))-1),0)))</f>
        <v>0</v>
      </c>
      <c r="BC244" s="26">
        <f t="array" aca="1" ref="BC244" ca="1">SUM(IF(RIGHT(OFFSET('Vacation Tracker'!$Q247:$AD247,0,AZ$4))=BC$8,IFERROR(--LEFT(OFFSET('Vacation Tracker'!$Q247:$AD247,0,AZ$4),LEN(OFFSET('Vacation Tracker'!$Q247:$AD247,0,AZ$4))-1),0)))</f>
        <v>0</v>
      </c>
      <c r="BD244" s="23">
        <f ca="1">SUM(OFFSET('Vacation Tracker'!$Q247:$AD247,0,BD$4))</f>
        <v>0</v>
      </c>
      <c r="BE244" s="26">
        <f t="shared" ref="BE244" ca="1" si="12225">BD244-BF244</f>
        <v>0</v>
      </c>
      <c r="BF244" s="26">
        <f t="array" aca="1" ref="BF244" ca="1">SUM(IF(RIGHT(OFFSET('Vacation Tracker'!$Q247:$AD247,0,BD$4))&lt;&gt;"O",IFERROR(--LEFT(OFFSET('Vacation Tracker'!$Q247:$AD247,0,BD$4),LEN(OFFSET('Vacation Tracker'!$Q247:$AD247,0,BD$4))-1),0)))</f>
        <v>0</v>
      </c>
      <c r="BG244" s="26">
        <f t="array" aca="1" ref="BG244" ca="1">SUM(IF(RIGHT(OFFSET('Vacation Tracker'!$Q247:$AD247,0,BD$4))=BG$8,IFERROR(--LEFT(OFFSET('Vacation Tracker'!$Q247:$AD247,0,BD$4),LEN(OFFSET('Vacation Tracker'!$Q247:$AD247,0,BD$4))-1),0)))</f>
        <v>0</v>
      </c>
      <c r="BH244" s="23">
        <f ca="1">SUM(OFFSET('Vacation Tracker'!$Q247:$AD247,0,BH$4))</f>
        <v>0</v>
      </c>
      <c r="BI244" s="26">
        <f t="shared" ref="BI244" ca="1" si="12226">BH244-BJ244</f>
        <v>0</v>
      </c>
      <c r="BJ244" s="26">
        <f t="array" aca="1" ref="BJ244" ca="1">SUM(IF(RIGHT(OFFSET('Vacation Tracker'!$Q247:$AD247,0,BH$4))&lt;&gt;"O",IFERROR(--LEFT(OFFSET('Vacation Tracker'!$Q247:$AD247,0,BH$4),LEN(OFFSET('Vacation Tracker'!$Q247:$AD247,0,BH$4))-1),0)))</f>
        <v>0</v>
      </c>
      <c r="BK244" s="26">
        <f t="array" aca="1" ref="BK244" ca="1">SUM(IF(RIGHT(OFFSET('Vacation Tracker'!$Q247:$AD247,0,BH$4))=BK$8,IFERROR(--LEFT(OFFSET('Vacation Tracker'!$Q247:$AD247,0,BH$4),LEN(OFFSET('Vacation Tracker'!$Q247:$AD247,0,BH$4))-1),0)))</f>
        <v>0</v>
      </c>
      <c r="BL244" s="23">
        <f ca="1">SUM(OFFSET('Vacation Tracker'!$Q247:$AD247,0,BL$4))</f>
        <v>0</v>
      </c>
      <c r="BM244" s="26">
        <f t="shared" ref="BM244" ca="1" si="12227">BL244-BN244</f>
        <v>0</v>
      </c>
      <c r="BN244" s="26">
        <f t="array" aca="1" ref="BN244" ca="1">SUM(IF(RIGHT(OFFSET('Vacation Tracker'!$Q247:$AD247,0,BL$4))&lt;&gt;"O",IFERROR(--LEFT(OFFSET('Vacation Tracker'!$Q247:$AD247,0,BL$4),LEN(OFFSET('Vacation Tracker'!$Q247:$AD247,0,BL$4))-1),0)))</f>
        <v>0</v>
      </c>
      <c r="BO244" s="26">
        <f t="array" aca="1" ref="BO244" ca="1">SUM(IF(RIGHT(OFFSET('Vacation Tracker'!$Q247:$AD247,0,BL$4))=BO$8,IFERROR(--LEFT(OFFSET('Vacation Tracker'!$Q247:$AD247,0,BL$4),LEN(OFFSET('Vacation Tracker'!$Q247:$AD247,0,BL$4))-1),0)))</f>
        <v>0</v>
      </c>
      <c r="BP244" s="23">
        <f ca="1">SUM(OFFSET('Vacation Tracker'!$Q247:$AD247,0,BP$4))</f>
        <v>0</v>
      </c>
      <c r="BQ244" s="26">
        <f t="shared" ref="BQ244" ca="1" si="12228">BP244-BR244</f>
        <v>0</v>
      </c>
      <c r="BR244" s="26">
        <f t="array" aca="1" ref="BR244" ca="1">SUM(IF(RIGHT(OFFSET('Vacation Tracker'!$Q247:$AD247,0,BP$4))&lt;&gt;"O",IFERROR(--LEFT(OFFSET('Vacation Tracker'!$Q247:$AD247,0,BP$4),LEN(OFFSET('Vacation Tracker'!$Q247:$AD247,0,BP$4))-1),0)))</f>
        <v>0</v>
      </c>
      <c r="BS244" s="26">
        <f t="array" aca="1" ref="BS244" ca="1">SUM(IF(RIGHT(OFFSET('Vacation Tracker'!$Q247:$AD247,0,BP$4))=BS$8,IFERROR(--LEFT(OFFSET('Vacation Tracker'!$Q247:$AD247,0,BP$4),LEN(OFFSET('Vacation Tracker'!$Q247:$AD247,0,BP$4))-1),0)))</f>
        <v>0</v>
      </c>
      <c r="BT244" s="23">
        <f ca="1">SUM(OFFSET('Vacation Tracker'!$Q247:$AD247,0,BT$4))</f>
        <v>0</v>
      </c>
      <c r="BU244" s="26">
        <f t="shared" ref="BU244" ca="1" si="12229">BT244-BV244</f>
        <v>0</v>
      </c>
      <c r="BV244" s="26">
        <f t="array" aca="1" ref="BV244" ca="1">SUM(IF(RIGHT(OFFSET('Vacation Tracker'!$Q247:$AD247,0,BT$4))&lt;&gt;"O",IFERROR(--LEFT(OFFSET('Vacation Tracker'!$Q247:$AD247,0,BT$4),LEN(OFFSET('Vacation Tracker'!$Q247:$AD247,0,BT$4))-1),0)))</f>
        <v>0</v>
      </c>
      <c r="BW244" s="26">
        <f t="array" aca="1" ref="BW244" ca="1">SUM(IF(RIGHT(OFFSET('Vacation Tracker'!$Q247:$AD247,0,BT$4))=BW$8,IFERROR(--LEFT(OFFSET('Vacation Tracker'!$Q247:$AD247,0,BT$4),LEN(OFFSET('Vacation Tracker'!$Q247:$AD247,0,BT$4))-1),0)))</f>
        <v>0</v>
      </c>
      <c r="BX244" s="23">
        <f ca="1">SUM(OFFSET('Vacation Tracker'!$Q247:$AD247,0,BX$4))</f>
        <v>0</v>
      </c>
      <c r="BY244" s="26">
        <f t="shared" ref="BY244" ca="1" si="12230">BX244-BZ244</f>
        <v>0</v>
      </c>
      <c r="BZ244" s="26">
        <f t="array" aca="1" ref="BZ244" ca="1">SUM(IF(RIGHT(OFFSET('Vacation Tracker'!$Q247:$AD247,0,BX$4))&lt;&gt;"O",IFERROR(--LEFT(OFFSET('Vacation Tracker'!$Q247:$AD247,0,BX$4),LEN(OFFSET('Vacation Tracker'!$Q247:$AD247,0,BX$4))-1),0)))</f>
        <v>0</v>
      </c>
      <c r="CA244" s="26">
        <f t="array" aca="1" ref="CA244" ca="1">SUM(IF(RIGHT(OFFSET('Vacation Tracker'!$Q247:$AD247,0,BX$4))=CA$8,IFERROR(--LEFT(OFFSET('Vacation Tracker'!$Q247:$AD247,0,BX$4),LEN(OFFSET('Vacation Tracker'!$Q247:$AD247,0,BX$4))-1),0)))</f>
        <v>0</v>
      </c>
      <c r="CB244" s="23">
        <f ca="1">SUM(OFFSET('Vacation Tracker'!$Q247:$AD247,0,CB$4))</f>
        <v>0</v>
      </c>
      <c r="CC244" s="26">
        <f t="shared" ref="CC244" ca="1" si="12231">CB244-CD244</f>
        <v>0</v>
      </c>
      <c r="CD244" s="26">
        <f t="array" aca="1" ref="CD244" ca="1">SUM(IF(RIGHT(OFFSET('Vacation Tracker'!$Q247:$AD247,0,CB$4))&lt;&gt;"O",IFERROR(--LEFT(OFFSET('Vacation Tracker'!$Q247:$AD247,0,CB$4),LEN(OFFSET('Vacation Tracker'!$Q247:$AD247,0,CB$4))-1),0)))</f>
        <v>0</v>
      </c>
      <c r="CE244" s="26">
        <f t="array" aca="1" ref="CE244" ca="1">SUM(IF(RIGHT(OFFSET('Vacation Tracker'!$Q247:$AD247,0,CB$4))=CE$8,IFERROR(--LEFT(OFFSET('Vacation Tracker'!$Q247:$AD247,0,CB$4),LEN(OFFSET('Vacation Tracker'!$Q247:$AD247,0,CB$4))-1),0)))</f>
        <v>0</v>
      </c>
      <c r="CF244" s="23">
        <f ca="1">SUM(OFFSET('Vacation Tracker'!$Q247:$AD247,0,CF$4))</f>
        <v>0</v>
      </c>
      <c r="CG244" s="26">
        <f t="shared" ref="CG244" ca="1" si="12232">CF244-CH244</f>
        <v>0</v>
      </c>
      <c r="CH244" s="26">
        <f t="array" aca="1" ref="CH244" ca="1">SUM(IF(RIGHT(OFFSET('Vacation Tracker'!$Q247:$AD247,0,CF$4))&lt;&gt;"O",IFERROR(--LEFT(OFFSET('Vacation Tracker'!$Q247:$AD247,0,CF$4),LEN(OFFSET('Vacation Tracker'!$Q247:$AD247,0,CF$4))-1),0)))</f>
        <v>0</v>
      </c>
      <c r="CI244" s="26">
        <f t="array" aca="1" ref="CI244" ca="1">SUM(IF(RIGHT(OFFSET('Vacation Tracker'!$Q247:$AD247,0,CF$4))=CI$8,IFERROR(--LEFT(OFFSET('Vacation Tracker'!$Q247:$AD247,0,CF$4),LEN(OFFSET('Vacation Tracker'!$Q247:$AD247,0,CF$4))-1),0)))</f>
        <v>0</v>
      </c>
      <c r="CJ244" s="23">
        <f ca="1">SUM(OFFSET('Vacation Tracker'!$Q247:$AD247,0,CJ$4))</f>
        <v>0</v>
      </c>
      <c r="CK244" s="26">
        <f t="shared" ref="CK244" ca="1" si="12233">CJ244-CL244</f>
        <v>0</v>
      </c>
      <c r="CL244" s="26">
        <f t="array" aca="1" ref="CL244" ca="1">SUM(IF(RIGHT(OFFSET('Vacation Tracker'!$Q247:$AD247,0,CJ$4))&lt;&gt;"O",IFERROR(--LEFT(OFFSET('Vacation Tracker'!$Q247:$AD247,0,CJ$4),LEN(OFFSET('Vacation Tracker'!$Q247:$AD247,0,CJ$4))-1),0)))</f>
        <v>0</v>
      </c>
      <c r="CM244" s="26">
        <f t="array" aca="1" ref="CM244" ca="1">SUM(IF(RIGHT(OFFSET('Vacation Tracker'!$Q247:$AD247,0,CJ$4))=CM$8,IFERROR(--LEFT(OFFSET('Vacation Tracker'!$Q247:$AD247,0,CJ$4),LEN(OFFSET('Vacation Tracker'!$Q247:$AD247,0,CJ$4))-1),0)))</f>
        <v>0</v>
      </c>
      <c r="CN244" s="23">
        <f ca="1">SUM(OFFSET('Vacation Tracker'!$Q247:$AD247,0,CN$4))</f>
        <v>0</v>
      </c>
      <c r="CO244" s="26">
        <f t="shared" ref="CO244" ca="1" si="12234">CN244-CP244</f>
        <v>0</v>
      </c>
      <c r="CP244" s="26">
        <f t="array" aca="1" ref="CP244" ca="1">SUM(IF(RIGHT(OFFSET('Vacation Tracker'!$Q247:$AD247,0,CN$4))&lt;&gt;"O",IFERROR(--LEFT(OFFSET('Vacation Tracker'!$Q247:$AD247,0,CN$4),LEN(OFFSET('Vacation Tracker'!$Q247:$AD247,0,CN$4))-1),0)))</f>
        <v>0</v>
      </c>
      <c r="CQ244" s="26">
        <f t="array" aca="1" ref="CQ244" ca="1">SUM(IF(RIGHT(OFFSET('Vacation Tracker'!$Q247:$AD247,0,CN$4))=CQ$8,IFERROR(--LEFT(OFFSET('Vacation Tracker'!$Q247:$AD247,0,CN$4),LEN(OFFSET('Vacation Tracker'!$Q247:$AD247,0,CN$4))-1),0)))</f>
        <v>0</v>
      </c>
      <c r="CR244" s="23">
        <f ca="1">SUM(OFFSET('Vacation Tracker'!$Q247:$AD247,0,CR$4))</f>
        <v>0</v>
      </c>
      <c r="CS244" s="26">
        <f t="shared" ref="CS244" ca="1" si="12235">CR244-CT244</f>
        <v>0</v>
      </c>
      <c r="CT244" s="26">
        <f t="array" aca="1" ref="CT244" ca="1">SUM(IF(RIGHT(OFFSET('Vacation Tracker'!$Q247:$AD247,0,CR$4))&lt;&gt;"O",IFERROR(--LEFT(OFFSET('Vacation Tracker'!$Q247:$AD247,0,CR$4),LEN(OFFSET('Vacation Tracker'!$Q247:$AD247,0,CR$4))-1),0)))</f>
        <v>0</v>
      </c>
      <c r="CU244" s="26">
        <f t="array" aca="1" ref="CU244" ca="1">SUM(IF(RIGHT(OFFSET('Vacation Tracker'!$Q247:$AD247,0,CR$4))=CU$8,IFERROR(--LEFT(OFFSET('Vacation Tracker'!$Q247:$AD247,0,CR$4),LEN(OFFSET('Vacation Tracker'!$Q247:$AD247,0,CR$4))-1),0)))</f>
        <v>0</v>
      </c>
      <c r="CV244" s="23">
        <f ca="1">SUM(OFFSET('Vacation Tracker'!$Q247:$AD247,0,CV$4))</f>
        <v>0</v>
      </c>
      <c r="CW244" s="26">
        <f t="shared" ref="CW244" ca="1" si="12236">CV244-CX244</f>
        <v>0</v>
      </c>
      <c r="CX244" s="26">
        <f t="array" aca="1" ref="CX244" ca="1">SUM(IF(RIGHT(OFFSET('Vacation Tracker'!$Q247:$AD247,0,CV$4))&lt;&gt;"O",IFERROR(--LEFT(OFFSET('Vacation Tracker'!$Q247:$AD247,0,CV$4),LEN(OFFSET('Vacation Tracker'!$Q247:$AD247,0,CV$4))-1),0)))</f>
        <v>0</v>
      </c>
      <c r="CY244" s="26">
        <f t="array" aca="1" ref="CY244" ca="1">SUM(IF(RIGHT(OFFSET('Vacation Tracker'!$Q247:$AD247,0,CV$4))=CY$8,IFERROR(--LEFT(OFFSET('Vacation Tracker'!$Q247:$AD247,0,CV$4),LEN(OFFSET('Vacation Tracker'!$Q247:$AD247,0,CV$4))-1),0)))</f>
        <v>0</v>
      </c>
      <c r="CZ244" s="23">
        <f ca="1">SUM(OFFSET('Vacation Tracker'!$Q247:$AD247,0,CZ$4))</f>
        <v>0</v>
      </c>
      <c r="DA244" s="26">
        <f t="shared" ref="DA244" ca="1" si="12237">CZ244-DB244</f>
        <v>0</v>
      </c>
      <c r="DB244" s="26">
        <f t="array" aca="1" ref="DB244" ca="1">SUM(IF(RIGHT(OFFSET('Vacation Tracker'!$Q247:$AD247,0,CZ$4))&lt;&gt;"O",IFERROR(--LEFT(OFFSET('Vacation Tracker'!$Q247:$AD247,0,CZ$4),LEN(OFFSET('Vacation Tracker'!$Q247:$AD247,0,CZ$4))-1),0)))</f>
        <v>0</v>
      </c>
      <c r="DC244" s="26">
        <f t="array" aca="1" ref="DC244" ca="1">SUM(IF(RIGHT(OFFSET('Vacation Tracker'!$Q247:$AD247,0,CZ$4))=DC$8,IFERROR(--LEFT(OFFSET('Vacation Tracker'!$Q247:$AD247,0,CZ$4),LEN(OFFSET('Vacation Tracker'!$Q247:$AD247,0,CZ$4))-1),0)))</f>
        <v>0</v>
      </c>
      <c r="DD244" s="23">
        <f ca="1">SUM(OFFSET('Vacation Tracker'!$Q247:$AD247,0,DD$4))</f>
        <v>0</v>
      </c>
      <c r="DE244" s="26">
        <f t="shared" ref="DE244" ca="1" si="12238">DD244-DF244</f>
        <v>0</v>
      </c>
      <c r="DF244" s="26">
        <f t="array" aca="1" ref="DF244" ca="1">SUM(IF(RIGHT(OFFSET('Vacation Tracker'!$Q247:$AD247,0,DD$4))&lt;&gt;"O",IFERROR(--LEFT(OFFSET('Vacation Tracker'!$Q247:$AD247,0,DD$4),LEN(OFFSET('Vacation Tracker'!$Q247:$AD247,0,DD$4))-1),0)))</f>
        <v>0</v>
      </c>
      <c r="DG244" s="26">
        <f t="array" aca="1" ref="DG244" ca="1">SUM(IF(RIGHT(OFFSET('Vacation Tracker'!$Q247:$AD247,0,DD$4))=DG$8,IFERROR(--LEFT(OFFSET('Vacation Tracker'!$Q247:$AD247,0,DD$4),LEN(OFFSET('Vacation Tracker'!$Q247:$AD247,0,DD$4))-1),0)))</f>
        <v>0</v>
      </c>
      <c r="DH244" s="23">
        <f ca="1">SUM(OFFSET('Vacation Tracker'!$Q247:$AD247,0,DH$4))</f>
        <v>0</v>
      </c>
      <c r="DI244" s="26">
        <f t="shared" ref="DI244" ca="1" si="12239">DH244-DJ244</f>
        <v>0</v>
      </c>
      <c r="DJ244" s="26">
        <f t="array" aca="1" ref="DJ244" ca="1">SUM(IF(RIGHT(OFFSET('Vacation Tracker'!$Q247:$AD247,0,DH$4))&lt;&gt;"O",IFERROR(--LEFT(OFFSET('Vacation Tracker'!$Q247:$AD247,0,DH$4),LEN(OFFSET('Vacation Tracker'!$Q247:$AD247,0,DH$4))-1),0)))</f>
        <v>0</v>
      </c>
      <c r="DK244" s="26">
        <f t="array" aca="1" ref="DK244" ca="1">SUM(IF(RIGHT(OFFSET('Vacation Tracker'!$Q247:$AD247,0,DH$4))=DK$8,IFERROR(--LEFT(OFFSET('Vacation Tracker'!$Q247:$AD247,0,DH$4),LEN(OFFSET('Vacation Tracker'!$Q247:$AD247,0,DH$4))-1),0)))</f>
        <v>0</v>
      </c>
      <c r="DL244" s="23">
        <f ca="1">SUM(OFFSET('Vacation Tracker'!$Q247:$AD247,0,DL$4))</f>
        <v>0</v>
      </c>
      <c r="DM244" s="26">
        <f t="shared" ref="DM244" ca="1" si="12240">DL244-DN244</f>
        <v>0</v>
      </c>
      <c r="DN244" s="26">
        <f t="array" aca="1" ref="DN244" ca="1">SUM(IF(RIGHT(OFFSET('Vacation Tracker'!$Q247:$AD247,0,DL$4))&lt;&gt;"O",IFERROR(--LEFT(OFFSET('Vacation Tracker'!$Q247:$AD247,0,DL$4),LEN(OFFSET('Vacation Tracker'!$Q247:$AD247,0,DL$4))-1),0)))</f>
        <v>0</v>
      </c>
      <c r="DO244" s="26">
        <f t="array" aca="1" ref="DO244" ca="1">SUM(IF(RIGHT(OFFSET('Vacation Tracker'!$Q247:$AD247,0,DL$4))=DO$8,IFERROR(--LEFT(OFFSET('Vacation Tracker'!$Q247:$AD247,0,DL$4),LEN(OFFSET('Vacation Tracker'!$Q247:$AD247,0,DL$4))-1),0)))</f>
        <v>0</v>
      </c>
      <c r="DP244" s="23">
        <f ca="1">SUM(OFFSET('Vacation Tracker'!$Q247:$AD247,0,DP$4))</f>
        <v>0</v>
      </c>
      <c r="DQ244" s="26">
        <f t="shared" ref="DQ244" ca="1" si="12241">DP244-DR244</f>
        <v>0</v>
      </c>
      <c r="DR244" s="26">
        <f t="array" aca="1" ref="DR244" ca="1">SUM(IF(RIGHT(OFFSET('Vacation Tracker'!$Q247:$AD247,0,DP$4))&lt;&gt;"O",IFERROR(--LEFT(OFFSET('Vacation Tracker'!$Q247:$AD247,0,DP$4),LEN(OFFSET('Vacation Tracker'!$Q247:$AD247,0,DP$4))-1),0)))</f>
        <v>0</v>
      </c>
      <c r="DS244" s="26">
        <f t="array" aca="1" ref="DS244" ca="1">SUM(IF(RIGHT(OFFSET('Vacation Tracker'!$Q247:$AD247,0,DP$4))=DS$8,IFERROR(--LEFT(OFFSET('Vacation Tracker'!$Q247:$AD247,0,DP$4),LEN(OFFSET('Vacation Tracker'!$Q247:$AD247,0,DP$4))-1),0)))</f>
        <v>0</v>
      </c>
      <c r="DT244" s="23">
        <f ca="1">SUM(OFFSET('Vacation Tracker'!$Q247:$AD247,0,DT$4))</f>
        <v>0</v>
      </c>
      <c r="DU244" s="26">
        <f t="shared" ref="DU244" ca="1" si="12242">DT244-DV244</f>
        <v>0</v>
      </c>
      <c r="DV244" s="26">
        <f t="array" aca="1" ref="DV244" ca="1">SUM(IF(RIGHT(OFFSET('Vacation Tracker'!$Q247:$AD247,0,DT$4))&lt;&gt;"O",IFERROR(--LEFT(OFFSET('Vacation Tracker'!$Q247:$AD247,0,DT$4),LEN(OFFSET('Vacation Tracker'!$Q247:$AD247,0,DT$4))-1),0)))</f>
        <v>0</v>
      </c>
      <c r="DW244" s="26">
        <f t="array" aca="1" ref="DW244" ca="1">SUM(IF(RIGHT(OFFSET('Vacation Tracker'!$Q247:$AD247,0,DT$4))=DW$8,IFERROR(--LEFT(OFFSET('Vacation Tracker'!$Q247:$AD247,0,DT$4),LEN(OFFSET('Vacation Tracker'!$Q247:$AD247,0,DT$4))-1),0)))</f>
        <v>0</v>
      </c>
      <c r="DX244" s="23">
        <f ca="1">SUM(OFFSET('Vacation Tracker'!$Q247:$AD247,0,DX$4))</f>
        <v>0</v>
      </c>
      <c r="DY244" s="26">
        <f t="shared" ref="DY244" ca="1" si="12243">DX244-DZ244</f>
        <v>0</v>
      </c>
      <c r="DZ244" s="26">
        <f t="array" aca="1" ref="DZ244" ca="1">SUM(IF(RIGHT(OFFSET('Vacation Tracker'!$Q247:$AD247,0,DX$4))&lt;&gt;"O",IFERROR(--LEFT(OFFSET('Vacation Tracker'!$Q247:$AD247,0,DX$4),LEN(OFFSET('Vacation Tracker'!$Q247:$AD247,0,DX$4))-1),0)))</f>
        <v>0</v>
      </c>
      <c r="EA244" s="26">
        <f t="array" aca="1" ref="EA244" ca="1">SUM(IF(RIGHT(OFFSET('Vacation Tracker'!$Q247:$AD247,0,DX$4))=EA$8,IFERROR(--LEFT(OFFSET('Vacation Tracker'!$Q247:$AD247,0,DX$4),LEN(OFFSET('Vacation Tracker'!$Q247:$AD247,0,DX$4))-1),0)))</f>
        <v>0</v>
      </c>
      <c r="EB244" s="23">
        <f ca="1">SUM(OFFSET('Vacation Tracker'!$Q247:$AD247,0,EB$4))</f>
        <v>0</v>
      </c>
      <c r="EC244" s="26">
        <f t="shared" ref="EC244" ca="1" si="12244">EB244-ED244</f>
        <v>0</v>
      </c>
      <c r="ED244" s="26">
        <f t="array" aca="1" ref="ED244" ca="1">SUM(IF(RIGHT(OFFSET('Vacation Tracker'!$Q247:$AD247,0,EB$4))&lt;&gt;"O",IFERROR(--LEFT(OFFSET('Vacation Tracker'!$Q247:$AD247,0,EB$4),LEN(OFFSET('Vacation Tracker'!$Q247:$AD247,0,EB$4))-1),0)))</f>
        <v>0</v>
      </c>
      <c r="EE244" s="26">
        <f t="array" aca="1" ref="EE244" ca="1">SUM(IF(RIGHT(OFFSET('Vacation Tracker'!$Q247:$AD247,0,EB$4))=EE$8,IFERROR(--LEFT(OFFSET('Vacation Tracker'!$Q247:$AD247,0,EB$4),LEN(OFFSET('Vacation Tracker'!$Q247:$AD247,0,EB$4))-1),0)))</f>
        <v>0</v>
      </c>
      <c r="EF244" s="23">
        <f ca="1">SUM(OFFSET('Vacation Tracker'!$Q247:$AD247,0,EF$4))</f>
        <v>0</v>
      </c>
      <c r="EG244" s="26">
        <f t="shared" ref="EG244" ca="1" si="12245">EF244-EH244</f>
        <v>0</v>
      </c>
      <c r="EH244" s="26">
        <f t="array" aca="1" ref="EH244" ca="1">SUM(IF(RIGHT(OFFSET('Vacation Tracker'!$Q247:$AD247,0,EF$4))&lt;&gt;"O",IFERROR(--LEFT(OFFSET('Vacation Tracker'!$Q247:$AD247,0,EF$4),LEN(OFFSET('Vacation Tracker'!$Q247:$AD247,0,EF$4))-1),0)))</f>
        <v>0</v>
      </c>
      <c r="EI244" s="26">
        <f t="array" aca="1" ref="EI244" ca="1">SUM(IF(RIGHT(OFFSET('Vacation Tracker'!$Q247:$AD247,0,EF$4))=EI$8,IFERROR(--LEFT(OFFSET('Vacation Tracker'!$Q247:$AD247,0,EF$4),LEN(OFFSET('Vacation Tracker'!$Q247:$AD247,0,EF$4))-1),0)))</f>
        <v>0</v>
      </c>
      <c r="EJ244" s="23">
        <f ca="1">SUM(OFFSET('Vacation Tracker'!$Q247:$AD247,0,EJ$4))</f>
        <v>0</v>
      </c>
      <c r="EK244" s="26">
        <f t="shared" ref="EK244" ca="1" si="12246">EJ244-EL244</f>
        <v>0</v>
      </c>
      <c r="EL244" s="26">
        <f t="array" aca="1" ref="EL244" ca="1">SUM(IF(RIGHT(OFFSET('Vacation Tracker'!$Q247:$AD247,0,EJ$4))&lt;&gt;"O",IFERROR(--LEFT(OFFSET('Vacation Tracker'!$Q247:$AD247,0,EJ$4),LEN(OFFSET('Vacation Tracker'!$Q247:$AD247,0,EJ$4))-1),0)))</f>
        <v>0</v>
      </c>
      <c r="EM244" s="26">
        <f t="array" aca="1" ref="EM244" ca="1">SUM(IF(RIGHT(OFFSET('Vacation Tracker'!$Q247:$AD247,0,EJ$4))=EM$8,IFERROR(--LEFT(OFFSET('Vacation Tracker'!$Q247:$AD247,0,EJ$4),LEN(OFFSET('Vacation Tracker'!$Q247:$AD247,0,EJ$4))-1),0)))</f>
        <v>0</v>
      </c>
      <c r="EN244" s="23">
        <f ca="1">SUM(OFFSET('Vacation Tracker'!$Q247:$AD247,0,EN$4))</f>
        <v>0</v>
      </c>
      <c r="EO244" s="26">
        <f t="shared" ref="EO244" ca="1" si="12247">EN244-EP244</f>
        <v>0</v>
      </c>
      <c r="EP244" s="26">
        <f t="array" aca="1" ref="EP244" ca="1">SUM(IF(RIGHT(OFFSET('Vacation Tracker'!$Q247:$AD247,0,EN$4))&lt;&gt;"O",IFERROR(--LEFT(OFFSET('Vacation Tracker'!$Q247:$AD247,0,EN$4),LEN(OFFSET('Vacation Tracker'!$Q247:$AD247,0,EN$4))-1),0)))</f>
        <v>0</v>
      </c>
      <c r="EQ244" s="26">
        <f t="array" aca="1" ref="EQ244" ca="1">SUM(IF(RIGHT(OFFSET('Vacation Tracker'!$Q247:$AD247,0,EN$4))=EQ$8,IFERROR(--LEFT(OFFSET('Vacation Tracker'!$Q247:$AD247,0,EN$4),LEN(OFFSET('Vacation Tracker'!$Q247:$AD247,0,EN$4))-1),0)))</f>
        <v>0</v>
      </c>
      <c r="ER244" s="23">
        <f ca="1">SUM(OFFSET('Vacation Tracker'!$Q247:$AD247,0,ER$4))</f>
        <v>0</v>
      </c>
      <c r="ES244" s="26">
        <f t="shared" ref="ES244" ca="1" si="12248">ER244-ET244</f>
        <v>0</v>
      </c>
      <c r="ET244" s="26">
        <f t="array" aca="1" ref="ET244" ca="1">SUM(IF(RIGHT(OFFSET('Vacation Tracker'!$Q247:$AD247,0,ER$4))&lt;&gt;"O",IFERROR(--LEFT(OFFSET('Vacation Tracker'!$Q247:$AD247,0,ER$4),LEN(OFFSET('Vacation Tracker'!$Q247:$AD247,0,ER$4))-1),0)))</f>
        <v>0</v>
      </c>
      <c r="EU244" s="26">
        <f t="array" aca="1" ref="EU244" ca="1">SUM(IF(RIGHT(OFFSET('Vacation Tracker'!$Q247:$AD247,0,ER$4))=EU$8,IFERROR(--LEFT(OFFSET('Vacation Tracker'!$Q247:$AD247,0,ER$4),LEN(OFFSET('Vacation Tracker'!$Q247:$AD247,0,ER$4))-1),0)))</f>
        <v>0</v>
      </c>
      <c r="EV244" s="23">
        <f ca="1">SUM(OFFSET('Vacation Tracker'!$Q247:$AD247,0,EV$4))</f>
        <v>0</v>
      </c>
      <c r="EW244" s="26">
        <f t="shared" ref="EW244" ca="1" si="12249">EV244-EX244</f>
        <v>0</v>
      </c>
      <c r="EX244" s="26">
        <f t="array" aca="1" ref="EX244" ca="1">SUM(IF(RIGHT(OFFSET('Vacation Tracker'!$Q247:$AD247,0,EV$4))&lt;&gt;"O",IFERROR(--LEFT(OFFSET('Vacation Tracker'!$Q247:$AD247,0,EV$4),LEN(OFFSET('Vacation Tracker'!$Q247:$AD247,0,EV$4))-1),0)))</f>
        <v>0</v>
      </c>
      <c r="EY244" s="26">
        <f t="array" aca="1" ref="EY244" ca="1">SUM(IF(RIGHT(OFFSET('Vacation Tracker'!$Q247:$AD247,0,EV$4))=EY$8,IFERROR(--LEFT(OFFSET('Vacation Tracker'!$Q247:$AD247,0,EV$4),LEN(OFFSET('Vacation Tracker'!$Q247:$AD247,0,EV$4))-1),0)))</f>
        <v>0</v>
      </c>
      <c r="EZ244" s="23">
        <f ca="1">SUM(OFFSET('Vacation Tracker'!$Q247:$AD247,0,EZ$4))</f>
        <v>0</v>
      </c>
      <c r="FA244" s="26">
        <f t="shared" ref="FA244" ca="1" si="12250">EZ244-FB244</f>
        <v>0</v>
      </c>
      <c r="FB244" s="26">
        <f t="array" aca="1" ref="FB244" ca="1">SUM(IF(RIGHT(OFFSET('Vacation Tracker'!$Q247:$AD247,0,EZ$4))&lt;&gt;"O",IFERROR(--LEFT(OFFSET('Vacation Tracker'!$Q247:$AD247,0,EZ$4),LEN(OFFSET('Vacation Tracker'!$Q247:$AD247,0,EZ$4))-1),0)))</f>
        <v>0</v>
      </c>
      <c r="FC244" s="26">
        <f t="array" aca="1" ref="FC244" ca="1">SUM(IF(RIGHT(OFFSET('Vacation Tracker'!$Q247:$AD247,0,EZ$4))=FC$8,IFERROR(--LEFT(OFFSET('Vacation Tracker'!$Q247:$AD247,0,EZ$4),LEN(OFFSET('Vacation Tracker'!$Q247:$AD247,0,EZ$4))-1),0)))</f>
        <v>0</v>
      </c>
      <c r="FD244" s="23">
        <f ca="1">SUM(OFFSET('Vacation Tracker'!$Q247:$AD247,0,FD$4))</f>
        <v>0</v>
      </c>
      <c r="FE244" s="26">
        <f t="shared" ref="FE244" ca="1" si="12251">FD244-FF244</f>
        <v>0</v>
      </c>
      <c r="FF244" s="26">
        <f t="array" aca="1" ref="FF244" ca="1">SUM(IF(RIGHT(OFFSET('Vacation Tracker'!$Q247:$AD247,0,FD$4))&lt;&gt;"O",IFERROR(--LEFT(OFFSET('Vacation Tracker'!$Q247:$AD247,0,FD$4),LEN(OFFSET('Vacation Tracker'!$Q247:$AD247,0,FD$4))-1),0)))</f>
        <v>0</v>
      </c>
      <c r="FG244" s="26">
        <f t="array" aca="1" ref="FG244" ca="1">SUM(IF(RIGHT(OFFSET('Vacation Tracker'!$Q247:$AD247,0,FD$4))=FG$8,IFERROR(--LEFT(OFFSET('Vacation Tracker'!$Q247:$AD247,0,FD$4),LEN(OFFSET('Vacation Tracker'!$Q247:$AD247,0,FD$4))-1),0)))</f>
        <v>0</v>
      </c>
      <c r="FH244" s="23">
        <f ca="1">SUM(OFFSET('Vacation Tracker'!$Q247:$AD247,0,FH$4))</f>
        <v>0</v>
      </c>
      <c r="FI244" s="26">
        <f t="shared" ref="FI244" ca="1" si="12252">FH244-FJ244</f>
        <v>0</v>
      </c>
      <c r="FJ244" s="26">
        <f t="array" aca="1" ref="FJ244" ca="1">SUM(IF(RIGHT(OFFSET('Vacation Tracker'!$Q247:$AD247,0,FH$4))&lt;&gt;"O",IFERROR(--LEFT(OFFSET('Vacation Tracker'!$Q247:$AD247,0,FH$4),LEN(OFFSET('Vacation Tracker'!$Q247:$AD247,0,FH$4))-1),0)))</f>
        <v>0</v>
      </c>
      <c r="FK244" s="26">
        <f t="array" aca="1" ref="FK244" ca="1">SUM(IF(RIGHT(OFFSET('Vacation Tracker'!$Q247:$AD247,0,FH$4))=FK$8,IFERROR(--LEFT(OFFSET('Vacation Tracker'!$Q247:$AD247,0,FH$4),LEN(OFFSET('Vacation Tracker'!$Q247:$AD247,0,FH$4))-1),0)))</f>
        <v>0</v>
      </c>
      <c r="FL244" s="23">
        <f ca="1">SUM(OFFSET('Vacation Tracker'!$Q247:$AD247,0,FL$4))</f>
        <v>0</v>
      </c>
      <c r="FM244" s="26">
        <f t="shared" ref="FM244" ca="1" si="12253">FL244-FN244</f>
        <v>0</v>
      </c>
      <c r="FN244" s="26">
        <f t="array" aca="1" ref="FN244" ca="1">SUM(IF(RIGHT(OFFSET('Vacation Tracker'!$Q247:$AD247,0,FL$4))&lt;&gt;"O",IFERROR(--LEFT(OFFSET('Vacation Tracker'!$Q247:$AD247,0,FL$4),LEN(OFFSET('Vacation Tracker'!$Q247:$AD247,0,FL$4))-1),0)))</f>
        <v>0</v>
      </c>
      <c r="FO244" s="26">
        <f t="array" aca="1" ref="FO244" ca="1">SUM(IF(RIGHT(OFFSET('Vacation Tracker'!$Q247:$AD247,0,FL$4))=FO$8,IFERROR(--LEFT(OFFSET('Vacation Tracker'!$Q247:$AD247,0,FL$4),LEN(OFFSET('Vacation Tracker'!$Q247:$AD247,0,FL$4))-1),0)))</f>
        <v>0</v>
      </c>
      <c r="FP244" s="23">
        <f ca="1">SUM(OFFSET('Vacation Tracker'!$Q247:$AD247,0,FP$4))</f>
        <v>0</v>
      </c>
      <c r="FQ244" s="26">
        <f t="shared" ref="FQ244" ca="1" si="12254">FP244-FR244</f>
        <v>0</v>
      </c>
      <c r="FR244" s="26">
        <f t="array" aca="1" ref="FR244" ca="1">SUM(IF(RIGHT(OFFSET('Vacation Tracker'!$Q247:$AD247,0,FP$4))&lt;&gt;"O",IFERROR(--LEFT(OFFSET('Vacation Tracker'!$Q247:$AD247,0,FP$4),LEN(OFFSET('Vacation Tracker'!$Q247:$AD247,0,FP$4))-1),0)))</f>
        <v>0</v>
      </c>
      <c r="FS244" s="26">
        <f t="array" aca="1" ref="FS244" ca="1">SUM(IF(RIGHT(OFFSET('Vacation Tracker'!$Q247:$AD247,0,FP$4))=FS$8,IFERROR(--LEFT(OFFSET('Vacation Tracker'!$Q247:$AD247,0,FP$4),LEN(OFFSET('Vacation Tracker'!$Q247:$AD247,0,FP$4))-1),0)))</f>
        <v>0</v>
      </c>
      <c r="FT244" s="23">
        <f ca="1">SUM(OFFSET('Vacation Tracker'!$Q247:$AD247,0,FT$4))</f>
        <v>0</v>
      </c>
      <c r="FU244" s="26">
        <f t="shared" ref="FU244" ca="1" si="12255">FT244-FV244</f>
        <v>0</v>
      </c>
      <c r="FV244" s="26">
        <f t="array" aca="1" ref="FV244" ca="1">SUM(IF(RIGHT(OFFSET('Vacation Tracker'!$Q247:$AD247,0,FT$4))&lt;&gt;"O",IFERROR(--LEFT(OFFSET('Vacation Tracker'!$Q247:$AD247,0,FT$4),LEN(OFFSET('Vacation Tracker'!$Q247:$AD247,0,FT$4))-1),0)))</f>
        <v>0</v>
      </c>
      <c r="FW244" s="26">
        <f t="array" aca="1" ref="FW244" ca="1">SUM(IF(RIGHT(OFFSET('Vacation Tracker'!$Q247:$AD247,0,FT$4))=FW$8,IFERROR(--LEFT(OFFSET('Vacation Tracker'!$Q247:$AD247,0,FT$4),LEN(OFFSET('Vacation Tracker'!$Q247:$AD247,0,FT$4))-1),0)))</f>
        <v>0</v>
      </c>
      <c r="FX244" s="23">
        <f ca="1">SUM(OFFSET('Vacation Tracker'!$Q247:$AD247,0,FX$4))</f>
        <v>0</v>
      </c>
      <c r="FY244" s="26">
        <f t="shared" ref="FY244" ca="1" si="12256">FX244-FZ244</f>
        <v>0</v>
      </c>
      <c r="FZ244" s="26">
        <f t="array" aca="1" ref="FZ244" ca="1">SUM(IF(RIGHT(OFFSET('Vacation Tracker'!$Q247:$AD247,0,FX$4))&lt;&gt;"O",IFERROR(--LEFT(OFFSET('Vacation Tracker'!$Q247:$AD247,0,FX$4),LEN(OFFSET('Vacation Tracker'!$Q247:$AD247,0,FX$4))-1),0)))</f>
        <v>0</v>
      </c>
      <c r="GA244" s="26">
        <f t="array" aca="1" ref="GA244" ca="1">SUM(IF(RIGHT(OFFSET('Vacation Tracker'!$Q247:$AD247,0,FX$4))=GA$8,IFERROR(--LEFT(OFFSET('Vacation Tracker'!$Q247:$AD247,0,FX$4),LEN(OFFSET('Vacation Tracker'!$Q247:$AD247,0,FX$4))-1),0)))</f>
        <v>0</v>
      </c>
      <c r="GB244" s="23">
        <f ca="1">SUM(OFFSET('Vacation Tracker'!$Q247:$AD247,0,GB$4))</f>
        <v>0</v>
      </c>
      <c r="GC244" s="26">
        <f t="shared" ref="GC244" ca="1" si="12257">GB244-GD244</f>
        <v>0</v>
      </c>
      <c r="GD244" s="26">
        <f t="array" aca="1" ref="GD244" ca="1">SUM(IF(RIGHT(OFFSET('Vacation Tracker'!$Q247:$AD247,0,GB$4))&lt;&gt;"O",IFERROR(--LEFT(OFFSET('Vacation Tracker'!$Q247:$AD247,0,GB$4),LEN(OFFSET('Vacation Tracker'!$Q247:$AD247,0,GB$4))-1),0)))</f>
        <v>0</v>
      </c>
      <c r="GE244" s="26">
        <f t="array" aca="1" ref="GE244" ca="1">SUM(IF(RIGHT(OFFSET('Vacation Tracker'!$Q247:$AD247,0,GB$4))=GE$8,IFERROR(--LEFT(OFFSET('Vacation Tracker'!$Q247:$AD247,0,GB$4),LEN(OFFSET('Vacation Tracker'!$Q247:$AD247,0,GB$4))-1),0)))</f>
        <v>0</v>
      </c>
      <c r="GF244" s="23">
        <f ca="1">SUM(OFFSET('Vacation Tracker'!$Q247:$AD247,0,GF$4))</f>
        <v>0</v>
      </c>
      <c r="GG244" s="26">
        <f t="shared" ref="GG244" ca="1" si="12258">GF244-GH244</f>
        <v>0</v>
      </c>
      <c r="GH244" s="26">
        <f t="array" aca="1" ref="GH244" ca="1">SUM(IF(RIGHT(OFFSET('Vacation Tracker'!$Q247:$AD247,0,GF$4))&lt;&gt;"O",IFERROR(--LEFT(OFFSET('Vacation Tracker'!$Q247:$AD247,0,GF$4),LEN(OFFSET('Vacation Tracker'!$Q247:$AD247,0,GF$4))-1),0)))</f>
        <v>0</v>
      </c>
      <c r="GI244" s="26">
        <f t="array" aca="1" ref="GI244" ca="1">SUM(IF(RIGHT(OFFSET('Vacation Tracker'!$Q247:$AD247,0,GF$4))=GI$8,IFERROR(--LEFT(OFFSET('Vacation Tracker'!$Q247:$AD247,0,GF$4),LEN(OFFSET('Vacation Tracker'!$Q247:$AD247,0,GF$4))-1),0)))</f>
        <v>0</v>
      </c>
      <c r="GJ244" s="23">
        <f ca="1">SUM(OFFSET('Vacation Tracker'!$Q247:$AD247,0,GJ$4))</f>
        <v>0</v>
      </c>
      <c r="GK244" s="26">
        <f t="shared" ref="GK244" ca="1" si="12259">GJ244-GL244</f>
        <v>0</v>
      </c>
      <c r="GL244" s="26">
        <f t="array" aca="1" ref="GL244" ca="1">SUM(IF(RIGHT(OFFSET('Vacation Tracker'!$Q247:$AD247,0,GJ$4))&lt;&gt;"O",IFERROR(--LEFT(OFFSET('Vacation Tracker'!$Q247:$AD247,0,GJ$4),LEN(OFFSET('Vacation Tracker'!$Q247:$AD247,0,GJ$4))-1),0)))</f>
        <v>0</v>
      </c>
      <c r="GM244" s="26">
        <f t="array" aca="1" ref="GM244" ca="1">SUM(IF(RIGHT(OFFSET('Vacation Tracker'!$Q247:$AD247,0,GJ$4))=GM$8,IFERROR(--LEFT(OFFSET('Vacation Tracker'!$Q247:$AD247,0,GJ$4),LEN(OFFSET('Vacation Tracker'!$Q247:$AD247,0,GJ$4))-1),0)))</f>
        <v>0</v>
      </c>
      <c r="GN244" s="23">
        <f ca="1">SUM(OFFSET('Vacation Tracker'!$Q247:$AD247,0,GN$4))</f>
        <v>0</v>
      </c>
      <c r="GO244" s="26">
        <f t="shared" ref="GO244" ca="1" si="12260">GN244-GP244</f>
        <v>0</v>
      </c>
      <c r="GP244" s="26">
        <f t="array" aca="1" ref="GP244" ca="1">SUM(IF(RIGHT(OFFSET('Vacation Tracker'!$Q247:$AD247,0,GN$4))&lt;&gt;"O",IFERROR(--LEFT(OFFSET('Vacation Tracker'!$Q247:$AD247,0,GN$4),LEN(OFFSET('Vacation Tracker'!$Q247:$AD247,0,GN$4))-1),0)))</f>
        <v>0</v>
      </c>
      <c r="GQ244" s="26">
        <f t="array" aca="1" ref="GQ244" ca="1">SUM(IF(RIGHT(OFFSET('Vacation Tracker'!$Q247:$AD247,0,GN$4))=GQ$8,IFERROR(--LEFT(OFFSET('Vacation Tracker'!$Q247:$AD247,0,GN$4),LEN(OFFSET('Vacation Tracker'!$Q247:$AD247,0,GN$4))-1),0)))</f>
        <v>0</v>
      </c>
      <c r="GR244" s="23">
        <f ca="1">SUM(OFFSET('Vacation Tracker'!$Q247:$AD247,0,GR$4))</f>
        <v>0</v>
      </c>
      <c r="GS244" s="26">
        <f t="shared" ref="GS244" ca="1" si="12261">GR244-GT244</f>
        <v>0</v>
      </c>
      <c r="GT244" s="26">
        <f t="array" aca="1" ref="GT244" ca="1">SUM(IF(RIGHT(OFFSET('Vacation Tracker'!$Q247:$AD247,0,GR$4))&lt;&gt;"O",IFERROR(--LEFT(OFFSET('Vacation Tracker'!$Q247:$AD247,0,GR$4),LEN(OFFSET('Vacation Tracker'!$Q247:$AD247,0,GR$4))-1),0)))</f>
        <v>0</v>
      </c>
      <c r="GU244" s="26">
        <f t="array" aca="1" ref="GU244" ca="1">SUM(IF(RIGHT(OFFSET('Vacation Tracker'!$Q247:$AD247,0,GR$4))=GU$8,IFERROR(--LEFT(OFFSET('Vacation Tracker'!$Q247:$AD247,0,GR$4),LEN(OFFSET('Vacation Tracker'!$Q247:$AD247,0,GR$4))-1),0)))</f>
        <v>0</v>
      </c>
      <c r="GV244" s="23">
        <f ca="1">SUM(OFFSET('Vacation Tracker'!$Q247:$AD247,0,GV$4))</f>
        <v>0</v>
      </c>
      <c r="GW244" s="26">
        <f t="shared" ref="GW244" ca="1" si="12262">GV244-GX244</f>
        <v>0</v>
      </c>
      <c r="GX244" s="26">
        <f t="array" aca="1" ref="GX244" ca="1">SUM(IF(RIGHT(OFFSET('Vacation Tracker'!$Q247:$AD247,0,GV$4))&lt;&gt;"O",IFERROR(--LEFT(OFFSET('Vacation Tracker'!$Q247:$AD247,0,GV$4),LEN(OFFSET('Vacation Tracker'!$Q247:$AD247,0,GV$4))-1),0)))</f>
        <v>0</v>
      </c>
      <c r="GY244" s="26">
        <f t="array" aca="1" ref="GY244" ca="1">SUM(IF(RIGHT(OFFSET('Vacation Tracker'!$Q247:$AD247,0,GV$4))=GY$8,IFERROR(--LEFT(OFFSET('Vacation Tracker'!$Q247:$AD247,0,GV$4),LEN(OFFSET('Vacation Tracker'!$Q247:$AD247,0,GV$4))-1),0)))</f>
        <v>0</v>
      </c>
      <c r="GZ244" s="23">
        <f ca="1">SUM(OFFSET('Vacation Tracker'!$Q247:$AD247,0,GZ$4))</f>
        <v>0</v>
      </c>
      <c r="HA244" s="26">
        <f t="shared" ref="HA244" ca="1" si="12263">GZ244-HB244</f>
        <v>0</v>
      </c>
      <c r="HB244" s="26">
        <f t="array" aca="1" ref="HB244" ca="1">SUM(IF(RIGHT(OFFSET('Vacation Tracker'!$Q247:$AD247,0,GZ$4))&lt;&gt;"O",IFERROR(--LEFT(OFFSET('Vacation Tracker'!$Q247:$AD247,0,GZ$4),LEN(OFFSET('Vacation Tracker'!$Q247:$AD247,0,GZ$4))-1),0)))</f>
        <v>0</v>
      </c>
      <c r="HC244" s="26">
        <f t="array" aca="1" ref="HC244" ca="1">SUM(IF(RIGHT(OFFSET('Vacation Tracker'!$Q247:$AD247,0,GZ$4))=HC$8,IFERROR(--LEFT(OFFSET('Vacation Tracker'!$Q247:$AD247,0,GZ$4),LEN(OFFSET('Vacation Tracker'!$Q247:$AD247,0,GZ$4))-1),0)))</f>
        <v>0</v>
      </c>
      <c r="HD244" s="23">
        <f ca="1">SUM(OFFSET('Vacation Tracker'!$Q247:$AD247,0,HD$4))</f>
        <v>0</v>
      </c>
      <c r="HE244" s="26">
        <f t="shared" ref="HE244" ca="1" si="12264">HD244-HF244</f>
        <v>0</v>
      </c>
      <c r="HF244" s="26">
        <f t="array" aca="1" ref="HF244" ca="1">SUM(IF(RIGHT(OFFSET('Vacation Tracker'!$Q247:$AD247,0,HD$4))&lt;&gt;"O",IFERROR(--LEFT(OFFSET('Vacation Tracker'!$Q247:$AD247,0,HD$4),LEN(OFFSET('Vacation Tracker'!$Q247:$AD247,0,HD$4))-1),0)))</f>
        <v>0</v>
      </c>
      <c r="HG244" s="26">
        <f t="array" aca="1" ref="HG244" ca="1">SUM(IF(RIGHT(OFFSET('Vacation Tracker'!$Q247:$AD247,0,HD$4))=HG$8,IFERROR(--LEFT(OFFSET('Vacation Tracker'!$Q247:$AD247,0,HD$4),LEN(OFFSET('Vacation Tracker'!$Q247:$AD247,0,HD$4))-1),0)))</f>
        <v>0</v>
      </c>
      <c r="HH244" s="23">
        <f ca="1">SUM(OFFSET('Vacation Tracker'!$Q247:$AD247,0,HH$4))</f>
        <v>0</v>
      </c>
      <c r="HI244" s="26">
        <f t="shared" ref="HI244" ca="1" si="12265">HH244-HJ244</f>
        <v>0</v>
      </c>
      <c r="HJ244" s="26">
        <f t="array" aca="1" ref="HJ244" ca="1">SUM(IF(RIGHT(OFFSET('Vacation Tracker'!$Q247:$AD247,0,HH$4))&lt;&gt;"O",IFERROR(--LEFT(OFFSET('Vacation Tracker'!$Q247:$AD247,0,HH$4),LEN(OFFSET('Vacation Tracker'!$Q247:$AD247,0,HH$4))-1),0)))</f>
        <v>0</v>
      </c>
      <c r="HK244" s="26">
        <f t="array" aca="1" ref="HK244" ca="1">SUM(IF(RIGHT(OFFSET('Vacation Tracker'!$Q247:$AD247,0,HH$4))=HK$8,IFERROR(--LEFT(OFFSET('Vacation Tracker'!$Q247:$AD247,0,HH$4),LEN(OFFSET('Vacation Tracker'!$Q247:$AD247,0,HH$4))-1),0)))</f>
        <v>0</v>
      </c>
      <c r="HL244" s="23">
        <f ca="1">SUM(OFFSET('Vacation Tracker'!$Q247:$AD247,0,HL$4))</f>
        <v>0</v>
      </c>
      <c r="HM244" s="26">
        <f t="shared" ref="HM244" ca="1" si="12266">HL244-HN244</f>
        <v>0</v>
      </c>
      <c r="HN244" s="26">
        <f t="array" aca="1" ref="HN244" ca="1">SUM(IF(RIGHT(OFFSET('Vacation Tracker'!$Q247:$AD247,0,HL$4))&lt;&gt;"O",IFERROR(--LEFT(OFFSET('Vacation Tracker'!$Q247:$AD247,0,HL$4),LEN(OFFSET('Vacation Tracker'!$Q247:$AD247,0,HL$4))-1),0)))</f>
        <v>0</v>
      </c>
      <c r="HO244" s="26">
        <f t="array" aca="1" ref="HO244" ca="1">SUM(IF(RIGHT(OFFSET('Vacation Tracker'!$Q247:$AD247,0,HL$4))=HO$8,IFERROR(--LEFT(OFFSET('Vacation Tracker'!$Q247:$AD247,0,HL$4),LEN(OFFSET('Vacation Tracker'!$Q247:$AD247,0,HL$4))-1),0)))</f>
        <v>0</v>
      </c>
      <c r="HP244" s="23">
        <f ca="1">SUM(OFFSET('Vacation Tracker'!$Q247:$AD247,0,HP$4))</f>
        <v>0</v>
      </c>
      <c r="HQ244" s="26">
        <f t="shared" ref="HQ244" ca="1" si="12267">HP244-HR244</f>
        <v>0</v>
      </c>
      <c r="HR244" s="26">
        <f t="array" aca="1" ref="HR244" ca="1">SUM(IF(RIGHT(OFFSET('Vacation Tracker'!$Q247:$AD247,0,HP$4))&lt;&gt;"O",IFERROR(--LEFT(OFFSET('Vacation Tracker'!$Q247:$AD247,0,HP$4),LEN(OFFSET('Vacation Tracker'!$Q247:$AD247,0,HP$4))-1),0)))</f>
        <v>0</v>
      </c>
      <c r="HS244" s="23">
        <f t="array" aca="1" ref="HS244" ca="1">SUM(IF(RIGHT(OFFSET('Vacation Tracker'!$Q247:$AD247,0,HP$4))=HS$8,IFERROR(--LEFT(OFFSET('Vacation Tracker'!$Q247:$AD247,0,HP$4),LEN(OFFSET('Vacation Tracker'!$Q247:$AD247,0,HP$4))-1),0)))</f>
        <v>0</v>
      </c>
    </row>
    <row r="245" spans="2:227" ht="15" customHeight="1" x14ac:dyDescent="0.2">
      <c r="B245" s="23">
        <f>IF('Vacation Tracker'!B248&lt;&gt;"",'Vacation Tracker'!B248,"")</f>
        <v>237</v>
      </c>
      <c r="C245" s="24" t="str">
        <f>IF('Vacation Tracker'!C248&lt;&gt;"",'Vacation Tracker'!C248,"")</f>
        <v/>
      </c>
      <c r="D245" s="25" t="str">
        <f>IF('Vacation Tracker'!D248&lt;&gt;"",'Vacation Tracker'!D248,"")</f>
        <v/>
      </c>
      <c r="E245" s="25" t="str">
        <f>IF('Vacation Tracker'!E248&lt;&gt;"",'Vacation Tracker'!E248,"")</f>
        <v/>
      </c>
      <c r="F245" s="24" t="str">
        <f>IF('Vacation Tracker'!F248&lt;&gt;"",'Vacation Tracker'!F248,"")</f>
        <v/>
      </c>
      <c r="G245" s="24" t="str">
        <f>IF('Vacation Tracker'!G248&lt;&gt;"",'Vacation Tracker'!G248,"")</f>
        <v/>
      </c>
      <c r="H245" s="23" t="str">
        <f t="shared" si="11502"/>
        <v/>
      </c>
      <c r="I245" s="23" t="str">
        <f t="shared" si="11502"/>
        <v/>
      </c>
      <c r="J245" s="23" t="str">
        <f t="shared" si="11502"/>
        <v/>
      </c>
      <c r="K245" s="23" t="str">
        <f t="shared" si="10072"/>
        <v/>
      </c>
      <c r="L245" s="23">
        <f ca="1">SUM(OFFSET('Vacation Tracker'!$Q248:$AD248,0,L$4))</f>
        <v>0</v>
      </c>
      <c r="M245" s="26">
        <f t="shared" ca="1" si="10018"/>
        <v>0</v>
      </c>
      <c r="N245" s="26">
        <f t="array" aca="1" ref="N245" ca="1">SUM(IF(RIGHT(OFFSET('Vacation Tracker'!$Q248:$AD248,0,L$4))&lt;&gt;"O",IFERROR(--LEFT(OFFSET('Vacation Tracker'!$Q248:$AD248,0,L$4),LEN(OFFSET('Vacation Tracker'!$Q248:$AD248,0,L$4))-1),0)))</f>
        <v>0</v>
      </c>
      <c r="O245" s="26">
        <f t="array" aca="1" ref="O245" ca="1">SUM(IF(RIGHT(OFFSET('Vacation Tracker'!$Q248:$AD248,0,L$4))=O$8,IFERROR(--LEFT(OFFSET('Vacation Tracker'!$Q248:$AD248,0,L$4),LEN(OFFSET('Vacation Tracker'!$Q248:$AD248,0,L$4))-1),0)))</f>
        <v>0</v>
      </c>
      <c r="P245" s="23">
        <f ca="1">SUM(OFFSET('Vacation Tracker'!$Q248:$AD248,0,P$4))</f>
        <v>0</v>
      </c>
      <c r="Q245" s="26">
        <f t="shared" ca="1" si="10019"/>
        <v>0</v>
      </c>
      <c r="R245" s="26">
        <f t="array" aca="1" ref="R245" ca="1">SUM(IF(RIGHT(OFFSET('Vacation Tracker'!$Q248:$AD248,0,P$4))&lt;&gt;"O",IFERROR(--LEFT(OFFSET('Vacation Tracker'!$Q248:$AD248,0,P$4),LEN(OFFSET('Vacation Tracker'!$Q248:$AD248,0,P$4))-1),0)))</f>
        <v>0</v>
      </c>
      <c r="S245" s="26">
        <f t="array" aca="1" ref="S245" ca="1">SUM(IF(RIGHT(OFFSET('Vacation Tracker'!$Q248:$AD248,0,P$4))=S$8,IFERROR(--LEFT(OFFSET('Vacation Tracker'!$Q248:$AD248,0,P$4),LEN(OFFSET('Vacation Tracker'!$Q248:$AD248,0,P$4))-1),0)))</f>
        <v>0</v>
      </c>
      <c r="T245" s="23">
        <f ca="1">SUM(OFFSET('Vacation Tracker'!$Q248:$AD248,0,T$4))</f>
        <v>0</v>
      </c>
      <c r="U245" s="26">
        <f t="shared" ca="1" si="10020"/>
        <v>0</v>
      </c>
      <c r="V245" s="26">
        <f t="array" aca="1" ref="V245" ca="1">SUM(IF(RIGHT(OFFSET('Vacation Tracker'!$Q248:$AD248,0,T$4))&lt;&gt;"O",IFERROR(--LEFT(OFFSET('Vacation Tracker'!$Q248:$AD248,0,T$4),LEN(OFFSET('Vacation Tracker'!$Q248:$AD248,0,T$4))-1),0)))</f>
        <v>0</v>
      </c>
      <c r="W245" s="26">
        <f t="array" aca="1" ref="W245" ca="1">SUM(IF(RIGHT(OFFSET('Vacation Tracker'!$Q248:$AD248,0,T$4))=W$8,IFERROR(--LEFT(OFFSET('Vacation Tracker'!$Q248:$AD248,0,T$4),LEN(OFFSET('Vacation Tracker'!$Q248:$AD248,0,T$4))-1),0)))</f>
        <v>0</v>
      </c>
      <c r="X245" s="23">
        <f ca="1">SUM(OFFSET('Vacation Tracker'!$Q248:$AD248,0,X$4))</f>
        <v>0</v>
      </c>
      <c r="Y245" s="26">
        <f t="shared" ref="Y245" ca="1" si="12268">X245-Z245</f>
        <v>0</v>
      </c>
      <c r="Z245" s="26">
        <f t="array" aca="1" ref="Z245" ca="1">SUM(IF(RIGHT(OFFSET('Vacation Tracker'!$Q248:$AD248,0,X$4))&lt;&gt;"O",IFERROR(--LEFT(OFFSET('Vacation Tracker'!$Q248:$AD248,0,X$4),LEN(OFFSET('Vacation Tracker'!$Q248:$AD248,0,X$4))-1),0)))</f>
        <v>0</v>
      </c>
      <c r="AA245" s="26">
        <f t="array" aca="1" ref="AA245" ca="1">SUM(IF(RIGHT(OFFSET('Vacation Tracker'!$Q248:$AD248,0,X$4))=AA$8,IFERROR(--LEFT(OFFSET('Vacation Tracker'!$Q248:$AD248,0,X$4),LEN(OFFSET('Vacation Tracker'!$Q248:$AD248,0,X$4))-1),0)))</f>
        <v>0</v>
      </c>
      <c r="AB245" s="23">
        <f ca="1">SUM(OFFSET('Vacation Tracker'!$Q248:$AD248,0,AB$4))</f>
        <v>0</v>
      </c>
      <c r="AC245" s="26">
        <f t="shared" ref="AC245" ca="1" si="12269">AB245-AD245</f>
        <v>0</v>
      </c>
      <c r="AD245" s="26">
        <f t="array" aca="1" ref="AD245" ca="1">SUM(IF(RIGHT(OFFSET('Vacation Tracker'!$Q248:$AD248,0,AB$4))&lt;&gt;"O",IFERROR(--LEFT(OFFSET('Vacation Tracker'!$Q248:$AD248,0,AB$4),LEN(OFFSET('Vacation Tracker'!$Q248:$AD248,0,AB$4))-1),0)))</f>
        <v>0</v>
      </c>
      <c r="AE245" s="26">
        <f t="array" aca="1" ref="AE245" ca="1">SUM(IF(RIGHT(OFFSET('Vacation Tracker'!$Q248:$AD248,0,AB$4))=AE$8,IFERROR(--LEFT(OFFSET('Vacation Tracker'!$Q248:$AD248,0,AB$4),LEN(OFFSET('Vacation Tracker'!$Q248:$AD248,0,AB$4))-1),0)))</f>
        <v>0</v>
      </c>
      <c r="AF245" s="23">
        <f ca="1">SUM(OFFSET('Vacation Tracker'!$Q248:$AD248,0,AF$4))</f>
        <v>0</v>
      </c>
      <c r="AG245" s="26">
        <f t="shared" ref="AG245" ca="1" si="12270">AF245-AH245</f>
        <v>0</v>
      </c>
      <c r="AH245" s="26">
        <f t="array" aca="1" ref="AH245" ca="1">SUM(IF(RIGHT(OFFSET('Vacation Tracker'!$Q248:$AD248,0,AF$4))&lt;&gt;"O",IFERROR(--LEFT(OFFSET('Vacation Tracker'!$Q248:$AD248,0,AF$4),LEN(OFFSET('Vacation Tracker'!$Q248:$AD248,0,AF$4))-1),0)))</f>
        <v>0</v>
      </c>
      <c r="AI245" s="26">
        <f t="array" aca="1" ref="AI245" ca="1">SUM(IF(RIGHT(OFFSET('Vacation Tracker'!$Q248:$AD248,0,AF$4))=AI$8,IFERROR(--LEFT(OFFSET('Vacation Tracker'!$Q248:$AD248,0,AF$4),LEN(OFFSET('Vacation Tracker'!$Q248:$AD248,0,AF$4))-1),0)))</f>
        <v>0</v>
      </c>
      <c r="AJ245" s="23">
        <f ca="1">SUM(OFFSET('Vacation Tracker'!$Q248:$AD248,0,AJ$4))</f>
        <v>0</v>
      </c>
      <c r="AK245" s="26">
        <f t="shared" ref="AK245" ca="1" si="12271">AJ245-AL245</f>
        <v>0</v>
      </c>
      <c r="AL245" s="26">
        <f t="array" aca="1" ref="AL245" ca="1">SUM(IF(RIGHT(OFFSET('Vacation Tracker'!$Q248:$AD248,0,AJ$4))&lt;&gt;"O",IFERROR(--LEFT(OFFSET('Vacation Tracker'!$Q248:$AD248,0,AJ$4),LEN(OFFSET('Vacation Tracker'!$Q248:$AD248,0,AJ$4))-1),0)))</f>
        <v>0</v>
      </c>
      <c r="AM245" s="26">
        <f t="array" aca="1" ref="AM245" ca="1">SUM(IF(RIGHT(OFFSET('Vacation Tracker'!$Q248:$AD248,0,AJ$4))=AM$8,IFERROR(--LEFT(OFFSET('Vacation Tracker'!$Q248:$AD248,0,AJ$4),LEN(OFFSET('Vacation Tracker'!$Q248:$AD248,0,AJ$4))-1),0)))</f>
        <v>0</v>
      </c>
      <c r="AN245" s="23">
        <f ca="1">SUM(OFFSET('Vacation Tracker'!$Q248:$AD248,0,AN$4))</f>
        <v>0</v>
      </c>
      <c r="AO245" s="26">
        <f t="shared" ref="AO245" ca="1" si="12272">AN245-AP245</f>
        <v>0</v>
      </c>
      <c r="AP245" s="26">
        <f t="array" aca="1" ref="AP245" ca="1">SUM(IF(RIGHT(OFFSET('Vacation Tracker'!$Q248:$AD248,0,AN$4))&lt;&gt;"O",IFERROR(--LEFT(OFFSET('Vacation Tracker'!$Q248:$AD248,0,AN$4),LEN(OFFSET('Vacation Tracker'!$Q248:$AD248,0,AN$4))-1),0)))</f>
        <v>0</v>
      </c>
      <c r="AQ245" s="26">
        <f t="array" aca="1" ref="AQ245" ca="1">SUM(IF(RIGHT(OFFSET('Vacation Tracker'!$Q248:$AD248,0,AN$4))=AQ$8,IFERROR(--LEFT(OFFSET('Vacation Tracker'!$Q248:$AD248,0,AN$4),LEN(OFFSET('Vacation Tracker'!$Q248:$AD248,0,AN$4))-1),0)))</f>
        <v>0</v>
      </c>
      <c r="AR245" s="23">
        <f ca="1">SUM(OFFSET('Vacation Tracker'!$Q248:$AD248,0,AR$4))</f>
        <v>0</v>
      </c>
      <c r="AS245" s="26">
        <f t="shared" ref="AS245" ca="1" si="12273">AR245-AT245</f>
        <v>0</v>
      </c>
      <c r="AT245" s="26">
        <f t="array" aca="1" ref="AT245" ca="1">SUM(IF(RIGHT(OFFSET('Vacation Tracker'!$Q248:$AD248,0,AR$4))&lt;&gt;"O",IFERROR(--LEFT(OFFSET('Vacation Tracker'!$Q248:$AD248,0,AR$4),LEN(OFFSET('Vacation Tracker'!$Q248:$AD248,0,AR$4))-1),0)))</f>
        <v>0</v>
      </c>
      <c r="AU245" s="26">
        <f t="array" aca="1" ref="AU245" ca="1">SUM(IF(RIGHT(OFFSET('Vacation Tracker'!$Q248:$AD248,0,AR$4))=AU$8,IFERROR(--LEFT(OFFSET('Vacation Tracker'!$Q248:$AD248,0,AR$4),LEN(OFFSET('Vacation Tracker'!$Q248:$AD248,0,AR$4))-1),0)))</f>
        <v>0</v>
      </c>
      <c r="AV245" s="23">
        <f ca="1">SUM(OFFSET('Vacation Tracker'!$Q248:$AD248,0,AV$4))</f>
        <v>0</v>
      </c>
      <c r="AW245" s="26">
        <f t="shared" ref="AW245" ca="1" si="12274">AV245-AX245</f>
        <v>0</v>
      </c>
      <c r="AX245" s="26">
        <f t="array" aca="1" ref="AX245" ca="1">SUM(IF(RIGHT(OFFSET('Vacation Tracker'!$Q248:$AD248,0,AV$4))&lt;&gt;"O",IFERROR(--LEFT(OFFSET('Vacation Tracker'!$Q248:$AD248,0,AV$4),LEN(OFFSET('Vacation Tracker'!$Q248:$AD248,0,AV$4))-1),0)))</f>
        <v>0</v>
      </c>
      <c r="AY245" s="26">
        <f t="array" aca="1" ref="AY245" ca="1">SUM(IF(RIGHT(OFFSET('Vacation Tracker'!$Q248:$AD248,0,AV$4))=AY$8,IFERROR(--LEFT(OFFSET('Vacation Tracker'!$Q248:$AD248,0,AV$4),LEN(OFFSET('Vacation Tracker'!$Q248:$AD248,0,AV$4))-1),0)))</f>
        <v>0</v>
      </c>
      <c r="AZ245" s="23">
        <f ca="1">SUM(OFFSET('Vacation Tracker'!$Q248:$AD248,0,AZ$4))</f>
        <v>0</v>
      </c>
      <c r="BA245" s="26">
        <f t="shared" ref="BA245" ca="1" si="12275">AZ245-BB245</f>
        <v>0</v>
      </c>
      <c r="BB245" s="26">
        <f t="array" aca="1" ref="BB245" ca="1">SUM(IF(RIGHT(OFFSET('Vacation Tracker'!$Q248:$AD248,0,AZ$4))&lt;&gt;"O",IFERROR(--LEFT(OFFSET('Vacation Tracker'!$Q248:$AD248,0,AZ$4),LEN(OFFSET('Vacation Tracker'!$Q248:$AD248,0,AZ$4))-1),0)))</f>
        <v>0</v>
      </c>
      <c r="BC245" s="26">
        <f t="array" aca="1" ref="BC245" ca="1">SUM(IF(RIGHT(OFFSET('Vacation Tracker'!$Q248:$AD248,0,AZ$4))=BC$8,IFERROR(--LEFT(OFFSET('Vacation Tracker'!$Q248:$AD248,0,AZ$4),LEN(OFFSET('Vacation Tracker'!$Q248:$AD248,0,AZ$4))-1),0)))</f>
        <v>0</v>
      </c>
      <c r="BD245" s="23">
        <f ca="1">SUM(OFFSET('Vacation Tracker'!$Q248:$AD248,0,BD$4))</f>
        <v>0</v>
      </c>
      <c r="BE245" s="26">
        <f t="shared" ref="BE245" ca="1" si="12276">BD245-BF245</f>
        <v>0</v>
      </c>
      <c r="BF245" s="26">
        <f t="array" aca="1" ref="BF245" ca="1">SUM(IF(RIGHT(OFFSET('Vacation Tracker'!$Q248:$AD248,0,BD$4))&lt;&gt;"O",IFERROR(--LEFT(OFFSET('Vacation Tracker'!$Q248:$AD248,0,BD$4),LEN(OFFSET('Vacation Tracker'!$Q248:$AD248,0,BD$4))-1),0)))</f>
        <v>0</v>
      </c>
      <c r="BG245" s="26">
        <f t="array" aca="1" ref="BG245" ca="1">SUM(IF(RIGHT(OFFSET('Vacation Tracker'!$Q248:$AD248,0,BD$4))=BG$8,IFERROR(--LEFT(OFFSET('Vacation Tracker'!$Q248:$AD248,0,BD$4),LEN(OFFSET('Vacation Tracker'!$Q248:$AD248,0,BD$4))-1),0)))</f>
        <v>0</v>
      </c>
      <c r="BH245" s="23">
        <f ca="1">SUM(OFFSET('Vacation Tracker'!$Q248:$AD248,0,BH$4))</f>
        <v>0</v>
      </c>
      <c r="BI245" s="26">
        <f t="shared" ref="BI245" ca="1" si="12277">BH245-BJ245</f>
        <v>0</v>
      </c>
      <c r="BJ245" s="26">
        <f t="array" aca="1" ref="BJ245" ca="1">SUM(IF(RIGHT(OFFSET('Vacation Tracker'!$Q248:$AD248,0,BH$4))&lt;&gt;"O",IFERROR(--LEFT(OFFSET('Vacation Tracker'!$Q248:$AD248,0,BH$4),LEN(OFFSET('Vacation Tracker'!$Q248:$AD248,0,BH$4))-1),0)))</f>
        <v>0</v>
      </c>
      <c r="BK245" s="26">
        <f t="array" aca="1" ref="BK245" ca="1">SUM(IF(RIGHT(OFFSET('Vacation Tracker'!$Q248:$AD248,0,BH$4))=BK$8,IFERROR(--LEFT(OFFSET('Vacation Tracker'!$Q248:$AD248,0,BH$4),LEN(OFFSET('Vacation Tracker'!$Q248:$AD248,0,BH$4))-1),0)))</f>
        <v>0</v>
      </c>
      <c r="BL245" s="23">
        <f ca="1">SUM(OFFSET('Vacation Tracker'!$Q248:$AD248,0,BL$4))</f>
        <v>0</v>
      </c>
      <c r="BM245" s="26">
        <f t="shared" ref="BM245" ca="1" si="12278">BL245-BN245</f>
        <v>0</v>
      </c>
      <c r="BN245" s="26">
        <f t="array" aca="1" ref="BN245" ca="1">SUM(IF(RIGHT(OFFSET('Vacation Tracker'!$Q248:$AD248,0,BL$4))&lt;&gt;"O",IFERROR(--LEFT(OFFSET('Vacation Tracker'!$Q248:$AD248,0,BL$4),LEN(OFFSET('Vacation Tracker'!$Q248:$AD248,0,BL$4))-1),0)))</f>
        <v>0</v>
      </c>
      <c r="BO245" s="26">
        <f t="array" aca="1" ref="BO245" ca="1">SUM(IF(RIGHT(OFFSET('Vacation Tracker'!$Q248:$AD248,0,BL$4))=BO$8,IFERROR(--LEFT(OFFSET('Vacation Tracker'!$Q248:$AD248,0,BL$4),LEN(OFFSET('Vacation Tracker'!$Q248:$AD248,0,BL$4))-1),0)))</f>
        <v>0</v>
      </c>
      <c r="BP245" s="23">
        <f ca="1">SUM(OFFSET('Vacation Tracker'!$Q248:$AD248,0,BP$4))</f>
        <v>0</v>
      </c>
      <c r="BQ245" s="26">
        <f t="shared" ref="BQ245" ca="1" si="12279">BP245-BR245</f>
        <v>0</v>
      </c>
      <c r="BR245" s="26">
        <f t="array" aca="1" ref="BR245" ca="1">SUM(IF(RIGHT(OFFSET('Vacation Tracker'!$Q248:$AD248,0,BP$4))&lt;&gt;"O",IFERROR(--LEFT(OFFSET('Vacation Tracker'!$Q248:$AD248,0,BP$4),LEN(OFFSET('Vacation Tracker'!$Q248:$AD248,0,BP$4))-1),0)))</f>
        <v>0</v>
      </c>
      <c r="BS245" s="26">
        <f t="array" aca="1" ref="BS245" ca="1">SUM(IF(RIGHT(OFFSET('Vacation Tracker'!$Q248:$AD248,0,BP$4))=BS$8,IFERROR(--LEFT(OFFSET('Vacation Tracker'!$Q248:$AD248,0,BP$4),LEN(OFFSET('Vacation Tracker'!$Q248:$AD248,0,BP$4))-1),0)))</f>
        <v>0</v>
      </c>
      <c r="BT245" s="23">
        <f ca="1">SUM(OFFSET('Vacation Tracker'!$Q248:$AD248,0,BT$4))</f>
        <v>0</v>
      </c>
      <c r="BU245" s="26">
        <f t="shared" ref="BU245" ca="1" si="12280">BT245-BV245</f>
        <v>0</v>
      </c>
      <c r="BV245" s="26">
        <f t="array" aca="1" ref="BV245" ca="1">SUM(IF(RIGHT(OFFSET('Vacation Tracker'!$Q248:$AD248,0,BT$4))&lt;&gt;"O",IFERROR(--LEFT(OFFSET('Vacation Tracker'!$Q248:$AD248,0,BT$4),LEN(OFFSET('Vacation Tracker'!$Q248:$AD248,0,BT$4))-1),0)))</f>
        <v>0</v>
      </c>
      <c r="BW245" s="26">
        <f t="array" aca="1" ref="BW245" ca="1">SUM(IF(RIGHT(OFFSET('Vacation Tracker'!$Q248:$AD248,0,BT$4))=BW$8,IFERROR(--LEFT(OFFSET('Vacation Tracker'!$Q248:$AD248,0,BT$4),LEN(OFFSET('Vacation Tracker'!$Q248:$AD248,0,BT$4))-1),0)))</f>
        <v>0</v>
      </c>
      <c r="BX245" s="23">
        <f ca="1">SUM(OFFSET('Vacation Tracker'!$Q248:$AD248,0,BX$4))</f>
        <v>0</v>
      </c>
      <c r="BY245" s="26">
        <f t="shared" ref="BY245" ca="1" si="12281">BX245-BZ245</f>
        <v>0</v>
      </c>
      <c r="BZ245" s="26">
        <f t="array" aca="1" ref="BZ245" ca="1">SUM(IF(RIGHT(OFFSET('Vacation Tracker'!$Q248:$AD248,0,BX$4))&lt;&gt;"O",IFERROR(--LEFT(OFFSET('Vacation Tracker'!$Q248:$AD248,0,BX$4),LEN(OFFSET('Vacation Tracker'!$Q248:$AD248,0,BX$4))-1),0)))</f>
        <v>0</v>
      </c>
      <c r="CA245" s="26">
        <f t="array" aca="1" ref="CA245" ca="1">SUM(IF(RIGHT(OFFSET('Vacation Tracker'!$Q248:$AD248,0,BX$4))=CA$8,IFERROR(--LEFT(OFFSET('Vacation Tracker'!$Q248:$AD248,0,BX$4),LEN(OFFSET('Vacation Tracker'!$Q248:$AD248,0,BX$4))-1),0)))</f>
        <v>0</v>
      </c>
      <c r="CB245" s="23">
        <f ca="1">SUM(OFFSET('Vacation Tracker'!$Q248:$AD248,0,CB$4))</f>
        <v>0</v>
      </c>
      <c r="CC245" s="26">
        <f t="shared" ref="CC245" ca="1" si="12282">CB245-CD245</f>
        <v>0</v>
      </c>
      <c r="CD245" s="26">
        <f t="array" aca="1" ref="CD245" ca="1">SUM(IF(RIGHT(OFFSET('Vacation Tracker'!$Q248:$AD248,0,CB$4))&lt;&gt;"O",IFERROR(--LEFT(OFFSET('Vacation Tracker'!$Q248:$AD248,0,CB$4),LEN(OFFSET('Vacation Tracker'!$Q248:$AD248,0,CB$4))-1),0)))</f>
        <v>0</v>
      </c>
      <c r="CE245" s="26">
        <f t="array" aca="1" ref="CE245" ca="1">SUM(IF(RIGHT(OFFSET('Vacation Tracker'!$Q248:$AD248,0,CB$4))=CE$8,IFERROR(--LEFT(OFFSET('Vacation Tracker'!$Q248:$AD248,0,CB$4),LEN(OFFSET('Vacation Tracker'!$Q248:$AD248,0,CB$4))-1),0)))</f>
        <v>0</v>
      </c>
      <c r="CF245" s="23">
        <f ca="1">SUM(OFFSET('Vacation Tracker'!$Q248:$AD248,0,CF$4))</f>
        <v>0</v>
      </c>
      <c r="CG245" s="26">
        <f t="shared" ref="CG245" ca="1" si="12283">CF245-CH245</f>
        <v>0</v>
      </c>
      <c r="CH245" s="26">
        <f t="array" aca="1" ref="CH245" ca="1">SUM(IF(RIGHT(OFFSET('Vacation Tracker'!$Q248:$AD248,0,CF$4))&lt;&gt;"O",IFERROR(--LEFT(OFFSET('Vacation Tracker'!$Q248:$AD248,0,CF$4),LEN(OFFSET('Vacation Tracker'!$Q248:$AD248,0,CF$4))-1),0)))</f>
        <v>0</v>
      </c>
      <c r="CI245" s="26">
        <f t="array" aca="1" ref="CI245" ca="1">SUM(IF(RIGHT(OFFSET('Vacation Tracker'!$Q248:$AD248,0,CF$4))=CI$8,IFERROR(--LEFT(OFFSET('Vacation Tracker'!$Q248:$AD248,0,CF$4),LEN(OFFSET('Vacation Tracker'!$Q248:$AD248,0,CF$4))-1),0)))</f>
        <v>0</v>
      </c>
      <c r="CJ245" s="23">
        <f ca="1">SUM(OFFSET('Vacation Tracker'!$Q248:$AD248,0,CJ$4))</f>
        <v>0</v>
      </c>
      <c r="CK245" s="26">
        <f t="shared" ref="CK245" ca="1" si="12284">CJ245-CL245</f>
        <v>0</v>
      </c>
      <c r="CL245" s="26">
        <f t="array" aca="1" ref="CL245" ca="1">SUM(IF(RIGHT(OFFSET('Vacation Tracker'!$Q248:$AD248,0,CJ$4))&lt;&gt;"O",IFERROR(--LEFT(OFFSET('Vacation Tracker'!$Q248:$AD248,0,CJ$4),LEN(OFFSET('Vacation Tracker'!$Q248:$AD248,0,CJ$4))-1),0)))</f>
        <v>0</v>
      </c>
      <c r="CM245" s="26">
        <f t="array" aca="1" ref="CM245" ca="1">SUM(IF(RIGHT(OFFSET('Vacation Tracker'!$Q248:$AD248,0,CJ$4))=CM$8,IFERROR(--LEFT(OFFSET('Vacation Tracker'!$Q248:$AD248,0,CJ$4),LEN(OFFSET('Vacation Tracker'!$Q248:$AD248,0,CJ$4))-1),0)))</f>
        <v>0</v>
      </c>
      <c r="CN245" s="23">
        <f ca="1">SUM(OFFSET('Vacation Tracker'!$Q248:$AD248,0,CN$4))</f>
        <v>0</v>
      </c>
      <c r="CO245" s="26">
        <f t="shared" ref="CO245" ca="1" si="12285">CN245-CP245</f>
        <v>0</v>
      </c>
      <c r="CP245" s="26">
        <f t="array" aca="1" ref="CP245" ca="1">SUM(IF(RIGHT(OFFSET('Vacation Tracker'!$Q248:$AD248,0,CN$4))&lt;&gt;"O",IFERROR(--LEFT(OFFSET('Vacation Tracker'!$Q248:$AD248,0,CN$4),LEN(OFFSET('Vacation Tracker'!$Q248:$AD248,0,CN$4))-1),0)))</f>
        <v>0</v>
      </c>
      <c r="CQ245" s="26">
        <f t="array" aca="1" ref="CQ245" ca="1">SUM(IF(RIGHT(OFFSET('Vacation Tracker'!$Q248:$AD248,0,CN$4))=CQ$8,IFERROR(--LEFT(OFFSET('Vacation Tracker'!$Q248:$AD248,0,CN$4),LEN(OFFSET('Vacation Tracker'!$Q248:$AD248,0,CN$4))-1),0)))</f>
        <v>0</v>
      </c>
      <c r="CR245" s="23">
        <f ca="1">SUM(OFFSET('Vacation Tracker'!$Q248:$AD248,0,CR$4))</f>
        <v>0</v>
      </c>
      <c r="CS245" s="26">
        <f t="shared" ref="CS245" ca="1" si="12286">CR245-CT245</f>
        <v>0</v>
      </c>
      <c r="CT245" s="26">
        <f t="array" aca="1" ref="CT245" ca="1">SUM(IF(RIGHT(OFFSET('Vacation Tracker'!$Q248:$AD248,0,CR$4))&lt;&gt;"O",IFERROR(--LEFT(OFFSET('Vacation Tracker'!$Q248:$AD248,0,CR$4),LEN(OFFSET('Vacation Tracker'!$Q248:$AD248,0,CR$4))-1),0)))</f>
        <v>0</v>
      </c>
      <c r="CU245" s="26">
        <f t="array" aca="1" ref="CU245" ca="1">SUM(IF(RIGHT(OFFSET('Vacation Tracker'!$Q248:$AD248,0,CR$4))=CU$8,IFERROR(--LEFT(OFFSET('Vacation Tracker'!$Q248:$AD248,0,CR$4),LEN(OFFSET('Vacation Tracker'!$Q248:$AD248,0,CR$4))-1),0)))</f>
        <v>0</v>
      </c>
      <c r="CV245" s="23">
        <f ca="1">SUM(OFFSET('Vacation Tracker'!$Q248:$AD248,0,CV$4))</f>
        <v>0</v>
      </c>
      <c r="CW245" s="26">
        <f t="shared" ref="CW245" ca="1" si="12287">CV245-CX245</f>
        <v>0</v>
      </c>
      <c r="CX245" s="26">
        <f t="array" aca="1" ref="CX245" ca="1">SUM(IF(RIGHT(OFFSET('Vacation Tracker'!$Q248:$AD248,0,CV$4))&lt;&gt;"O",IFERROR(--LEFT(OFFSET('Vacation Tracker'!$Q248:$AD248,0,CV$4),LEN(OFFSET('Vacation Tracker'!$Q248:$AD248,0,CV$4))-1),0)))</f>
        <v>0</v>
      </c>
      <c r="CY245" s="26">
        <f t="array" aca="1" ref="CY245" ca="1">SUM(IF(RIGHT(OFFSET('Vacation Tracker'!$Q248:$AD248,0,CV$4))=CY$8,IFERROR(--LEFT(OFFSET('Vacation Tracker'!$Q248:$AD248,0,CV$4),LEN(OFFSET('Vacation Tracker'!$Q248:$AD248,0,CV$4))-1),0)))</f>
        <v>0</v>
      </c>
      <c r="CZ245" s="23">
        <f ca="1">SUM(OFFSET('Vacation Tracker'!$Q248:$AD248,0,CZ$4))</f>
        <v>0</v>
      </c>
      <c r="DA245" s="26">
        <f t="shared" ref="DA245" ca="1" si="12288">CZ245-DB245</f>
        <v>0</v>
      </c>
      <c r="DB245" s="26">
        <f t="array" aca="1" ref="DB245" ca="1">SUM(IF(RIGHT(OFFSET('Vacation Tracker'!$Q248:$AD248,0,CZ$4))&lt;&gt;"O",IFERROR(--LEFT(OFFSET('Vacation Tracker'!$Q248:$AD248,0,CZ$4),LEN(OFFSET('Vacation Tracker'!$Q248:$AD248,0,CZ$4))-1),0)))</f>
        <v>0</v>
      </c>
      <c r="DC245" s="26">
        <f t="array" aca="1" ref="DC245" ca="1">SUM(IF(RIGHT(OFFSET('Vacation Tracker'!$Q248:$AD248,0,CZ$4))=DC$8,IFERROR(--LEFT(OFFSET('Vacation Tracker'!$Q248:$AD248,0,CZ$4),LEN(OFFSET('Vacation Tracker'!$Q248:$AD248,0,CZ$4))-1),0)))</f>
        <v>0</v>
      </c>
      <c r="DD245" s="23">
        <f ca="1">SUM(OFFSET('Vacation Tracker'!$Q248:$AD248,0,DD$4))</f>
        <v>0</v>
      </c>
      <c r="DE245" s="26">
        <f t="shared" ref="DE245" ca="1" si="12289">DD245-DF245</f>
        <v>0</v>
      </c>
      <c r="DF245" s="26">
        <f t="array" aca="1" ref="DF245" ca="1">SUM(IF(RIGHT(OFFSET('Vacation Tracker'!$Q248:$AD248,0,DD$4))&lt;&gt;"O",IFERROR(--LEFT(OFFSET('Vacation Tracker'!$Q248:$AD248,0,DD$4),LEN(OFFSET('Vacation Tracker'!$Q248:$AD248,0,DD$4))-1),0)))</f>
        <v>0</v>
      </c>
      <c r="DG245" s="26">
        <f t="array" aca="1" ref="DG245" ca="1">SUM(IF(RIGHT(OFFSET('Vacation Tracker'!$Q248:$AD248,0,DD$4))=DG$8,IFERROR(--LEFT(OFFSET('Vacation Tracker'!$Q248:$AD248,0,DD$4),LEN(OFFSET('Vacation Tracker'!$Q248:$AD248,0,DD$4))-1),0)))</f>
        <v>0</v>
      </c>
      <c r="DH245" s="23">
        <f ca="1">SUM(OFFSET('Vacation Tracker'!$Q248:$AD248,0,DH$4))</f>
        <v>0</v>
      </c>
      <c r="DI245" s="26">
        <f t="shared" ref="DI245" ca="1" si="12290">DH245-DJ245</f>
        <v>0</v>
      </c>
      <c r="DJ245" s="26">
        <f t="array" aca="1" ref="DJ245" ca="1">SUM(IF(RIGHT(OFFSET('Vacation Tracker'!$Q248:$AD248,0,DH$4))&lt;&gt;"O",IFERROR(--LEFT(OFFSET('Vacation Tracker'!$Q248:$AD248,0,DH$4),LEN(OFFSET('Vacation Tracker'!$Q248:$AD248,0,DH$4))-1),0)))</f>
        <v>0</v>
      </c>
      <c r="DK245" s="26">
        <f t="array" aca="1" ref="DK245" ca="1">SUM(IF(RIGHT(OFFSET('Vacation Tracker'!$Q248:$AD248,0,DH$4))=DK$8,IFERROR(--LEFT(OFFSET('Vacation Tracker'!$Q248:$AD248,0,DH$4),LEN(OFFSET('Vacation Tracker'!$Q248:$AD248,0,DH$4))-1),0)))</f>
        <v>0</v>
      </c>
      <c r="DL245" s="23">
        <f ca="1">SUM(OFFSET('Vacation Tracker'!$Q248:$AD248,0,DL$4))</f>
        <v>0</v>
      </c>
      <c r="DM245" s="26">
        <f t="shared" ref="DM245" ca="1" si="12291">DL245-DN245</f>
        <v>0</v>
      </c>
      <c r="DN245" s="26">
        <f t="array" aca="1" ref="DN245" ca="1">SUM(IF(RIGHT(OFFSET('Vacation Tracker'!$Q248:$AD248,0,DL$4))&lt;&gt;"O",IFERROR(--LEFT(OFFSET('Vacation Tracker'!$Q248:$AD248,0,DL$4),LEN(OFFSET('Vacation Tracker'!$Q248:$AD248,0,DL$4))-1),0)))</f>
        <v>0</v>
      </c>
      <c r="DO245" s="26">
        <f t="array" aca="1" ref="DO245" ca="1">SUM(IF(RIGHT(OFFSET('Vacation Tracker'!$Q248:$AD248,0,DL$4))=DO$8,IFERROR(--LEFT(OFFSET('Vacation Tracker'!$Q248:$AD248,0,DL$4),LEN(OFFSET('Vacation Tracker'!$Q248:$AD248,0,DL$4))-1),0)))</f>
        <v>0</v>
      </c>
      <c r="DP245" s="23">
        <f ca="1">SUM(OFFSET('Vacation Tracker'!$Q248:$AD248,0,DP$4))</f>
        <v>0</v>
      </c>
      <c r="DQ245" s="26">
        <f t="shared" ref="DQ245" ca="1" si="12292">DP245-DR245</f>
        <v>0</v>
      </c>
      <c r="DR245" s="26">
        <f t="array" aca="1" ref="DR245" ca="1">SUM(IF(RIGHT(OFFSET('Vacation Tracker'!$Q248:$AD248,0,DP$4))&lt;&gt;"O",IFERROR(--LEFT(OFFSET('Vacation Tracker'!$Q248:$AD248,0,DP$4),LEN(OFFSET('Vacation Tracker'!$Q248:$AD248,0,DP$4))-1),0)))</f>
        <v>0</v>
      </c>
      <c r="DS245" s="26">
        <f t="array" aca="1" ref="DS245" ca="1">SUM(IF(RIGHT(OFFSET('Vacation Tracker'!$Q248:$AD248,0,DP$4))=DS$8,IFERROR(--LEFT(OFFSET('Vacation Tracker'!$Q248:$AD248,0,DP$4),LEN(OFFSET('Vacation Tracker'!$Q248:$AD248,0,DP$4))-1),0)))</f>
        <v>0</v>
      </c>
      <c r="DT245" s="23">
        <f ca="1">SUM(OFFSET('Vacation Tracker'!$Q248:$AD248,0,DT$4))</f>
        <v>0</v>
      </c>
      <c r="DU245" s="26">
        <f t="shared" ref="DU245" ca="1" si="12293">DT245-DV245</f>
        <v>0</v>
      </c>
      <c r="DV245" s="26">
        <f t="array" aca="1" ref="DV245" ca="1">SUM(IF(RIGHT(OFFSET('Vacation Tracker'!$Q248:$AD248,0,DT$4))&lt;&gt;"O",IFERROR(--LEFT(OFFSET('Vacation Tracker'!$Q248:$AD248,0,DT$4),LEN(OFFSET('Vacation Tracker'!$Q248:$AD248,0,DT$4))-1),0)))</f>
        <v>0</v>
      </c>
      <c r="DW245" s="26">
        <f t="array" aca="1" ref="DW245" ca="1">SUM(IF(RIGHT(OFFSET('Vacation Tracker'!$Q248:$AD248,0,DT$4))=DW$8,IFERROR(--LEFT(OFFSET('Vacation Tracker'!$Q248:$AD248,0,DT$4),LEN(OFFSET('Vacation Tracker'!$Q248:$AD248,0,DT$4))-1),0)))</f>
        <v>0</v>
      </c>
      <c r="DX245" s="23">
        <f ca="1">SUM(OFFSET('Vacation Tracker'!$Q248:$AD248,0,DX$4))</f>
        <v>0</v>
      </c>
      <c r="DY245" s="26">
        <f t="shared" ref="DY245" ca="1" si="12294">DX245-DZ245</f>
        <v>0</v>
      </c>
      <c r="DZ245" s="26">
        <f t="array" aca="1" ref="DZ245" ca="1">SUM(IF(RIGHT(OFFSET('Vacation Tracker'!$Q248:$AD248,0,DX$4))&lt;&gt;"O",IFERROR(--LEFT(OFFSET('Vacation Tracker'!$Q248:$AD248,0,DX$4),LEN(OFFSET('Vacation Tracker'!$Q248:$AD248,0,DX$4))-1),0)))</f>
        <v>0</v>
      </c>
      <c r="EA245" s="26">
        <f t="array" aca="1" ref="EA245" ca="1">SUM(IF(RIGHT(OFFSET('Vacation Tracker'!$Q248:$AD248,0,DX$4))=EA$8,IFERROR(--LEFT(OFFSET('Vacation Tracker'!$Q248:$AD248,0,DX$4),LEN(OFFSET('Vacation Tracker'!$Q248:$AD248,0,DX$4))-1),0)))</f>
        <v>0</v>
      </c>
      <c r="EB245" s="23">
        <f ca="1">SUM(OFFSET('Vacation Tracker'!$Q248:$AD248,0,EB$4))</f>
        <v>0</v>
      </c>
      <c r="EC245" s="26">
        <f t="shared" ref="EC245" ca="1" si="12295">EB245-ED245</f>
        <v>0</v>
      </c>
      <c r="ED245" s="26">
        <f t="array" aca="1" ref="ED245" ca="1">SUM(IF(RIGHT(OFFSET('Vacation Tracker'!$Q248:$AD248,0,EB$4))&lt;&gt;"O",IFERROR(--LEFT(OFFSET('Vacation Tracker'!$Q248:$AD248,0,EB$4),LEN(OFFSET('Vacation Tracker'!$Q248:$AD248,0,EB$4))-1),0)))</f>
        <v>0</v>
      </c>
      <c r="EE245" s="26">
        <f t="array" aca="1" ref="EE245" ca="1">SUM(IF(RIGHT(OFFSET('Vacation Tracker'!$Q248:$AD248,0,EB$4))=EE$8,IFERROR(--LEFT(OFFSET('Vacation Tracker'!$Q248:$AD248,0,EB$4),LEN(OFFSET('Vacation Tracker'!$Q248:$AD248,0,EB$4))-1),0)))</f>
        <v>0</v>
      </c>
      <c r="EF245" s="23">
        <f ca="1">SUM(OFFSET('Vacation Tracker'!$Q248:$AD248,0,EF$4))</f>
        <v>0</v>
      </c>
      <c r="EG245" s="26">
        <f t="shared" ref="EG245" ca="1" si="12296">EF245-EH245</f>
        <v>0</v>
      </c>
      <c r="EH245" s="26">
        <f t="array" aca="1" ref="EH245" ca="1">SUM(IF(RIGHT(OFFSET('Vacation Tracker'!$Q248:$AD248,0,EF$4))&lt;&gt;"O",IFERROR(--LEFT(OFFSET('Vacation Tracker'!$Q248:$AD248,0,EF$4),LEN(OFFSET('Vacation Tracker'!$Q248:$AD248,0,EF$4))-1),0)))</f>
        <v>0</v>
      </c>
      <c r="EI245" s="26">
        <f t="array" aca="1" ref="EI245" ca="1">SUM(IF(RIGHT(OFFSET('Vacation Tracker'!$Q248:$AD248,0,EF$4))=EI$8,IFERROR(--LEFT(OFFSET('Vacation Tracker'!$Q248:$AD248,0,EF$4),LEN(OFFSET('Vacation Tracker'!$Q248:$AD248,0,EF$4))-1),0)))</f>
        <v>0</v>
      </c>
      <c r="EJ245" s="23">
        <f ca="1">SUM(OFFSET('Vacation Tracker'!$Q248:$AD248,0,EJ$4))</f>
        <v>0</v>
      </c>
      <c r="EK245" s="26">
        <f t="shared" ref="EK245" ca="1" si="12297">EJ245-EL245</f>
        <v>0</v>
      </c>
      <c r="EL245" s="26">
        <f t="array" aca="1" ref="EL245" ca="1">SUM(IF(RIGHT(OFFSET('Vacation Tracker'!$Q248:$AD248,0,EJ$4))&lt;&gt;"O",IFERROR(--LEFT(OFFSET('Vacation Tracker'!$Q248:$AD248,0,EJ$4),LEN(OFFSET('Vacation Tracker'!$Q248:$AD248,0,EJ$4))-1),0)))</f>
        <v>0</v>
      </c>
      <c r="EM245" s="26">
        <f t="array" aca="1" ref="EM245" ca="1">SUM(IF(RIGHT(OFFSET('Vacation Tracker'!$Q248:$AD248,0,EJ$4))=EM$8,IFERROR(--LEFT(OFFSET('Vacation Tracker'!$Q248:$AD248,0,EJ$4),LEN(OFFSET('Vacation Tracker'!$Q248:$AD248,0,EJ$4))-1),0)))</f>
        <v>0</v>
      </c>
      <c r="EN245" s="23">
        <f ca="1">SUM(OFFSET('Vacation Tracker'!$Q248:$AD248,0,EN$4))</f>
        <v>0</v>
      </c>
      <c r="EO245" s="26">
        <f t="shared" ref="EO245" ca="1" si="12298">EN245-EP245</f>
        <v>0</v>
      </c>
      <c r="EP245" s="26">
        <f t="array" aca="1" ref="EP245" ca="1">SUM(IF(RIGHT(OFFSET('Vacation Tracker'!$Q248:$AD248,0,EN$4))&lt;&gt;"O",IFERROR(--LEFT(OFFSET('Vacation Tracker'!$Q248:$AD248,0,EN$4),LEN(OFFSET('Vacation Tracker'!$Q248:$AD248,0,EN$4))-1),0)))</f>
        <v>0</v>
      </c>
      <c r="EQ245" s="26">
        <f t="array" aca="1" ref="EQ245" ca="1">SUM(IF(RIGHT(OFFSET('Vacation Tracker'!$Q248:$AD248,0,EN$4))=EQ$8,IFERROR(--LEFT(OFFSET('Vacation Tracker'!$Q248:$AD248,0,EN$4),LEN(OFFSET('Vacation Tracker'!$Q248:$AD248,0,EN$4))-1),0)))</f>
        <v>0</v>
      </c>
      <c r="ER245" s="23">
        <f ca="1">SUM(OFFSET('Vacation Tracker'!$Q248:$AD248,0,ER$4))</f>
        <v>0</v>
      </c>
      <c r="ES245" s="26">
        <f t="shared" ref="ES245" ca="1" si="12299">ER245-ET245</f>
        <v>0</v>
      </c>
      <c r="ET245" s="26">
        <f t="array" aca="1" ref="ET245" ca="1">SUM(IF(RIGHT(OFFSET('Vacation Tracker'!$Q248:$AD248,0,ER$4))&lt;&gt;"O",IFERROR(--LEFT(OFFSET('Vacation Tracker'!$Q248:$AD248,0,ER$4),LEN(OFFSET('Vacation Tracker'!$Q248:$AD248,0,ER$4))-1),0)))</f>
        <v>0</v>
      </c>
      <c r="EU245" s="26">
        <f t="array" aca="1" ref="EU245" ca="1">SUM(IF(RIGHT(OFFSET('Vacation Tracker'!$Q248:$AD248,0,ER$4))=EU$8,IFERROR(--LEFT(OFFSET('Vacation Tracker'!$Q248:$AD248,0,ER$4),LEN(OFFSET('Vacation Tracker'!$Q248:$AD248,0,ER$4))-1),0)))</f>
        <v>0</v>
      </c>
      <c r="EV245" s="23">
        <f ca="1">SUM(OFFSET('Vacation Tracker'!$Q248:$AD248,0,EV$4))</f>
        <v>0</v>
      </c>
      <c r="EW245" s="26">
        <f t="shared" ref="EW245" ca="1" si="12300">EV245-EX245</f>
        <v>0</v>
      </c>
      <c r="EX245" s="26">
        <f t="array" aca="1" ref="EX245" ca="1">SUM(IF(RIGHT(OFFSET('Vacation Tracker'!$Q248:$AD248,0,EV$4))&lt;&gt;"O",IFERROR(--LEFT(OFFSET('Vacation Tracker'!$Q248:$AD248,0,EV$4),LEN(OFFSET('Vacation Tracker'!$Q248:$AD248,0,EV$4))-1),0)))</f>
        <v>0</v>
      </c>
      <c r="EY245" s="26">
        <f t="array" aca="1" ref="EY245" ca="1">SUM(IF(RIGHT(OFFSET('Vacation Tracker'!$Q248:$AD248,0,EV$4))=EY$8,IFERROR(--LEFT(OFFSET('Vacation Tracker'!$Q248:$AD248,0,EV$4),LEN(OFFSET('Vacation Tracker'!$Q248:$AD248,0,EV$4))-1),0)))</f>
        <v>0</v>
      </c>
      <c r="EZ245" s="23">
        <f ca="1">SUM(OFFSET('Vacation Tracker'!$Q248:$AD248,0,EZ$4))</f>
        <v>0</v>
      </c>
      <c r="FA245" s="26">
        <f t="shared" ref="FA245" ca="1" si="12301">EZ245-FB245</f>
        <v>0</v>
      </c>
      <c r="FB245" s="26">
        <f t="array" aca="1" ref="FB245" ca="1">SUM(IF(RIGHT(OFFSET('Vacation Tracker'!$Q248:$AD248,0,EZ$4))&lt;&gt;"O",IFERROR(--LEFT(OFFSET('Vacation Tracker'!$Q248:$AD248,0,EZ$4),LEN(OFFSET('Vacation Tracker'!$Q248:$AD248,0,EZ$4))-1),0)))</f>
        <v>0</v>
      </c>
      <c r="FC245" s="26">
        <f t="array" aca="1" ref="FC245" ca="1">SUM(IF(RIGHT(OFFSET('Vacation Tracker'!$Q248:$AD248,0,EZ$4))=FC$8,IFERROR(--LEFT(OFFSET('Vacation Tracker'!$Q248:$AD248,0,EZ$4),LEN(OFFSET('Vacation Tracker'!$Q248:$AD248,0,EZ$4))-1),0)))</f>
        <v>0</v>
      </c>
      <c r="FD245" s="23">
        <f ca="1">SUM(OFFSET('Vacation Tracker'!$Q248:$AD248,0,FD$4))</f>
        <v>0</v>
      </c>
      <c r="FE245" s="26">
        <f t="shared" ref="FE245" ca="1" si="12302">FD245-FF245</f>
        <v>0</v>
      </c>
      <c r="FF245" s="26">
        <f t="array" aca="1" ref="FF245" ca="1">SUM(IF(RIGHT(OFFSET('Vacation Tracker'!$Q248:$AD248,0,FD$4))&lt;&gt;"O",IFERROR(--LEFT(OFFSET('Vacation Tracker'!$Q248:$AD248,0,FD$4),LEN(OFFSET('Vacation Tracker'!$Q248:$AD248,0,FD$4))-1),0)))</f>
        <v>0</v>
      </c>
      <c r="FG245" s="26">
        <f t="array" aca="1" ref="FG245" ca="1">SUM(IF(RIGHT(OFFSET('Vacation Tracker'!$Q248:$AD248,0,FD$4))=FG$8,IFERROR(--LEFT(OFFSET('Vacation Tracker'!$Q248:$AD248,0,FD$4),LEN(OFFSET('Vacation Tracker'!$Q248:$AD248,0,FD$4))-1),0)))</f>
        <v>0</v>
      </c>
      <c r="FH245" s="23">
        <f ca="1">SUM(OFFSET('Vacation Tracker'!$Q248:$AD248,0,FH$4))</f>
        <v>0</v>
      </c>
      <c r="FI245" s="26">
        <f t="shared" ref="FI245" ca="1" si="12303">FH245-FJ245</f>
        <v>0</v>
      </c>
      <c r="FJ245" s="26">
        <f t="array" aca="1" ref="FJ245" ca="1">SUM(IF(RIGHT(OFFSET('Vacation Tracker'!$Q248:$AD248,0,FH$4))&lt;&gt;"O",IFERROR(--LEFT(OFFSET('Vacation Tracker'!$Q248:$AD248,0,FH$4),LEN(OFFSET('Vacation Tracker'!$Q248:$AD248,0,FH$4))-1),0)))</f>
        <v>0</v>
      </c>
      <c r="FK245" s="26">
        <f t="array" aca="1" ref="FK245" ca="1">SUM(IF(RIGHT(OFFSET('Vacation Tracker'!$Q248:$AD248,0,FH$4))=FK$8,IFERROR(--LEFT(OFFSET('Vacation Tracker'!$Q248:$AD248,0,FH$4),LEN(OFFSET('Vacation Tracker'!$Q248:$AD248,0,FH$4))-1),0)))</f>
        <v>0</v>
      </c>
      <c r="FL245" s="23">
        <f ca="1">SUM(OFFSET('Vacation Tracker'!$Q248:$AD248,0,FL$4))</f>
        <v>0</v>
      </c>
      <c r="FM245" s="26">
        <f t="shared" ref="FM245" ca="1" si="12304">FL245-FN245</f>
        <v>0</v>
      </c>
      <c r="FN245" s="26">
        <f t="array" aca="1" ref="FN245" ca="1">SUM(IF(RIGHT(OFFSET('Vacation Tracker'!$Q248:$AD248,0,FL$4))&lt;&gt;"O",IFERROR(--LEFT(OFFSET('Vacation Tracker'!$Q248:$AD248,0,FL$4),LEN(OFFSET('Vacation Tracker'!$Q248:$AD248,0,FL$4))-1),0)))</f>
        <v>0</v>
      </c>
      <c r="FO245" s="26">
        <f t="array" aca="1" ref="FO245" ca="1">SUM(IF(RIGHT(OFFSET('Vacation Tracker'!$Q248:$AD248,0,FL$4))=FO$8,IFERROR(--LEFT(OFFSET('Vacation Tracker'!$Q248:$AD248,0,FL$4),LEN(OFFSET('Vacation Tracker'!$Q248:$AD248,0,FL$4))-1),0)))</f>
        <v>0</v>
      </c>
      <c r="FP245" s="23">
        <f ca="1">SUM(OFFSET('Vacation Tracker'!$Q248:$AD248,0,FP$4))</f>
        <v>0</v>
      </c>
      <c r="FQ245" s="26">
        <f t="shared" ref="FQ245" ca="1" si="12305">FP245-FR245</f>
        <v>0</v>
      </c>
      <c r="FR245" s="26">
        <f t="array" aca="1" ref="FR245" ca="1">SUM(IF(RIGHT(OFFSET('Vacation Tracker'!$Q248:$AD248,0,FP$4))&lt;&gt;"O",IFERROR(--LEFT(OFFSET('Vacation Tracker'!$Q248:$AD248,0,FP$4),LEN(OFFSET('Vacation Tracker'!$Q248:$AD248,0,FP$4))-1),0)))</f>
        <v>0</v>
      </c>
      <c r="FS245" s="26">
        <f t="array" aca="1" ref="FS245" ca="1">SUM(IF(RIGHT(OFFSET('Vacation Tracker'!$Q248:$AD248,0,FP$4))=FS$8,IFERROR(--LEFT(OFFSET('Vacation Tracker'!$Q248:$AD248,0,FP$4),LEN(OFFSET('Vacation Tracker'!$Q248:$AD248,0,FP$4))-1),0)))</f>
        <v>0</v>
      </c>
      <c r="FT245" s="23">
        <f ca="1">SUM(OFFSET('Vacation Tracker'!$Q248:$AD248,0,FT$4))</f>
        <v>0</v>
      </c>
      <c r="FU245" s="26">
        <f t="shared" ref="FU245" ca="1" si="12306">FT245-FV245</f>
        <v>0</v>
      </c>
      <c r="FV245" s="26">
        <f t="array" aca="1" ref="FV245" ca="1">SUM(IF(RIGHT(OFFSET('Vacation Tracker'!$Q248:$AD248,0,FT$4))&lt;&gt;"O",IFERROR(--LEFT(OFFSET('Vacation Tracker'!$Q248:$AD248,0,FT$4),LEN(OFFSET('Vacation Tracker'!$Q248:$AD248,0,FT$4))-1),0)))</f>
        <v>0</v>
      </c>
      <c r="FW245" s="26">
        <f t="array" aca="1" ref="FW245" ca="1">SUM(IF(RIGHT(OFFSET('Vacation Tracker'!$Q248:$AD248,0,FT$4))=FW$8,IFERROR(--LEFT(OFFSET('Vacation Tracker'!$Q248:$AD248,0,FT$4),LEN(OFFSET('Vacation Tracker'!$Q248:$AD248,0,FT$4))-1),0)))</f>
        <v>0</v>
      </c>
      <c r="FX245" s="23">
        <f ca="1">SUM(OFFSET('Vacation Tracker'!$Q248:$AD248,0,FX$4))</f>
        <v>0</v>
      </c>
      <c r="FY245" s="26">
        <f t="shared" ref="FY245" ca="1" si="12307">FX245-FZ245</f>
        <v>0</v>
      </c>
      <c r="FZ245" s="26">
        <f t="array" aca="1" ref="FZ245" ca="1">SUM(IF(RIGHT(OFFSET('Vacation Tracker'!$Q248:$AD248,0,FX$4))&lt;&gt;"O",IFERROR(--LEFT(OFFSET('Vacation Tracker'!$Q248:$AD248,0,FX$4),LEN(OFFSET('Vacation Tracker'!$Q248:$AD248,0,FX$4))-1),0)))</f>
        <v>0</v>
      </c>
      <c r="GA245" s="26">
        <f t="array" aca="1" ref="GA245" ca="1">SUM(IF(RIGHT(OFFSET('Vacation Tracker'!$Q248:$AD248,0,FX$4))=GA$8,IFERROR(--LEFT(OFFSET('Vacation Tracker'!$Q248:$AD248,0,FX$4),LEN(OFFSET('Vacation Tracker'!$Q248:$AD248,0,FX$4))-1),0)))</f>
        <v>0</v>
      </c>
      <c r="GB245" s="23">
        <f ca="1">SUM(OFFSET('Vacation Tracker'!$Q248:$AD248,0,GB$4))</f>
        <v>0</v>
      </c>
      <c r="GC245" s="26">
        <f t="shared" ref="GC245" ca="1" si="12308">GB245-GD245</f>
        <v>0</v>
      </c>
      <c r="GD245" s="26">
        <f t="array" aca="1" ref="GD245" ca="1">SUM(IF(RIGHT(OFFSET('Vacation Tracker'!$Q248:$AD248,0,GB$4))&lt;&gt;"O",IFERROR(--LEFT(OFFSET('Vacation Tracker'!$Q248:$AD248,0,GB$4),LEN(OFFSET('Vacation Tracker'!$Q248:$AD248,0,GB$4))-1),0)))</f>
        <v>0</v>
      </c>
      <c r="GE245" s="26">
        <f t="array" aca="1" ref="GE245" ca="1">SUM(IF(RIGHT(OFFSET('Vacation Tracker'!$Q248:$AD248,0,GB$4))=GE$8,IFERROR(--LEFT(OFFSET('Vacation Tracker'!$Q248:$AD248,0,GB$4),LEN(OFFSET('Vacation Tracker'!$Q248:$AD248,0,GB$4))-1),0)))</f>
        <v>0</v>
      </c>
      <c r="GF245" s="23">
        <f ca="1">SUM(OFFSET('Vacation Tracker'!$Q248:$AD248,0,GF$4))</f>
        <v>0</v>
      </c>
      <c r="GG245" s="26">
        <f t="shared" ref="GG245" ca="1" si="12309">GF245-GH245</f>
        <v>0</v>
      </c>
      <c r="GH245" s="26">
        <f t="array" aca="1" ref="GH245" ca="1">SUM(IF(RIGHT(OFFSET('Vacation Tracker'!$Q248:$AD248,0,GF$4))&lt;&gt;"O",IFERROR(--LEFT(OFFSET('Vacation Tracker'!$Q248:$AD248,0,GF$4),LEN(OFFSET('Vacation Tracker'!$Q248:$AD248,0,GF$4))-1),0)))</f>
        <v>0</v>
      </c>
      <c r="GI245" s="26">
        <f t="array" aca="1" ref="GI245" ca="1">SUM(IF(RIGHT(OFFSET('Vacation Tracker'!$Q248:$AD248,0,GF$4))=GI$8,IFERROR(--LEFT(OFFSET('Vacation Tracker'!$Q248:$AD248,0,GF$4),LEN(OFFSET('Vacation Tracker'!$Q248:$AD248,0,GF$4))-1),0)))</f>
        <v>0</v>
      </c>
      <c r="GJ245" s="23">
        <f ca="1">SUM(OFFSET('Vacation Tracker'!$Q248:$AD248,0,GJ$4))</f>
        <v>0</v>
      </c>
      <c r="GK245" s="26">
        <f t="shared" ref="GK245" ca="1" si="12310">GJ245-GL245</f>
        <v>0</v>
      </c>
      <c r="GL245" s="26">
        <f t="array" aca="1" ref="GL245" ca="1">SUM(IF(RIGHT(OFFSET('Vacation Tracker'!$Q248:$AD248,0,GJ$4))&lt;&gt;"O",IFERROR(--LEFT(OFFSET('Vacation Tracker'!$Q248:$AD248,0,GJ$4),LEN(OFFSET('Vacation Tracker'!$Q248:$AD248,0,GJ$4))-1),0)))</f>
        <v>0</v>
      </c>
      <c r="GM245" s="26">
        <f t="array" aca="1" ref="GM245" ca="1">SUM(IF(RIGHT(OFFSET('Vacation Tracker'!$Q248:$AD248,0,GJ$4))=GM$8,IFERROR(--LEFT(OFFSET('Vacation Tracker'!$Q248:$AD248,0,GJ$4),LEN(OFFSET('Vacation Tracker'!$Q248:$AD248,0,GJ$4))-1),0)))</f>
        <v>0</v>
      </c>
      <c r="GN245" s="23">
        <f ca="1">SUM(OFFSET('Vacation Tracker'!$Q248:$AD248,0,GN$4))</f>
        <v>0</v>
      </c>
      <c r="GO245" s="26">
        <f t="shared" ref="GO245" ca="1" si="12311">GN245-GP245</f>
        <v>0</v>
      </c>
      <c r="GP245" s="26">
        <f t="array" aca="1" ref="GP245" ca="1">SUM(IF(RIGHT(OFFSET('Vacation Tracker'!$Q248:$AD248,0,GN$4))&lt;&gt;"O",IFERROR(--LEFT(OFFSET('Vacation Tracker'!$Q248:$AD248,0,GN$4),LEN(OFFSET('Vacation Tracker'!$Q248:$AD248,0,GN$4))-1),0)))</f>
        <v>0</v>
      </c>
      <c r="GQ245" s="26">
        <f t="array" aca="1" ref="GQ245" ca="1">SUM(IF(RIGHT(OFFSET('Vacation Tracker'!$Q248:$AD248,0,GN$4))=GQ$8,IFERROR(--LEFT(OFFSET('Vacation Tracker'!$Q248:$AD248,0,GN$4),LEN(OFFSET('Vacation Tracker'!$Q248:$AD248,0,GN$4))-1),0)))</f>
        <v>0</v>
      </c>
      <c r="GR245" s="23">
        <f ca="1">SUM(OFFSET('Vacation Tracker'!$Q248:$AD248,0,GR$4))</f>
        <v>0</v>
      </c>
      <c r="GS245" s="26">
        <f t="shared" ref="GS245" ca="1" si="12312">GR245-GT245</f>
        <v>0</v>
      </c>
      <c r="GT245" s="26">
        <f t="array" aca="1" ref="GT245" ca="1">SUM(IF(RIGHT(OFFSET('Vacation Tracker'!$Q248:$AD248,0,GR$4))&lt;&gt;"O",IFERROR(--LEFT(OFFSET('Vacation Tracker'!$Q248:$AD248,0,GR$4),LEN(OFFSET('Vacation Tracker'!$Q248:$AD248,0,GR$4))-1),0)))</f>
        <v>0</v>
      </c>
      <c r="GU245" s="26">
        <f t="array" aca="1" ref="GU245" ca="1">SUM(IF(RIGHT(OFFSET('Vacation Tracker'!$Q248:$AD248,0,GR$4))=GU$8,IFERROR(--LEFT(OFFSET('Vacation Tracker'!$Q248:$AD248,0,GR$4),LEN(OFFSET('Vacation Tracker'!$Q248:$AD248,0,GR$4))-1),0)))</f>
        <v>0</v>
      </c>
      <c r="GV245" s="23">
        <f ca="1">SUM(OFFSET('Vacation Tracker'!$Q248:$AD248,0,GV$4))</f>
        <v>0</v>
      </c>
      <c r="GW245" s="26">
        <f t="shared" ref="GW245" ca="1" si="12313">GV245-GX245</f>
        <v>0</v>
      </c>
      <c r="GX245" s="26">
        <f t="array" aca="1" ref="GX245" ca="1">SUM(IF(RIGHT(OFFSET('Vacation Tracker'!$Q248:$AD248,0,GV$4))&lt;&gt;"O",IFERROR(--LEFT(OFFSET('Vacation Tracker'!$Q248:$AD248,0,GV$4),LEN(OFFSET('Vacation Tracker'!$Q248:$AD248,0,GV$4))-1),0)))</f>
        <v>0</v>
      </c>
      <c r="GY245" s="26">
        <f t="array" aca="1" ref="GY245" ca="1">SUM(IF(RIGHT(OFFSET('Vacation Tracker'!$Q248:$AD248,0,GV$4))=GY$8,IFERROR(--LEFT(OFFSET('Vacation Tracker'!$Q248:$AD248,0,GV$4),LEN(OFFSET('Vacation Tracker'!$Q248:$AD248,0,GV$4))-1),0)))</f>
        <v>0</v>
      </c>
      <c r="GZ245" s="23">
        <f ca="1">SUM(OFFSET('Vacation Tracker'!$Q248:$AD248,0,GZ$4))</f>
        <v>0</v>
      </c>
      <c r="HA245" s="26">
        <f t="shared" ref="HA245" ca="1" si="12314">GZ245-HB245</f>
        <v>0</v>
      </c>
      <c r="HB245" s="26">
        <f t="array" aca="1" ref="HB245" ca="1">SUM(IF(RIGHT(OFFSET('Vacation Tracker'!$Q248:$AD248,0,GZ$4))&lt;&gt;"O",IFERROR(--LEFT(OFFSET('Vacation Tracker'!$Q248:$AD248,0,GZ$4),LEN(OFFSET('Vacation Tracker'!$Q248:$AD248,0,GZ$4))-1),0)))</f>
        <v>0</v>
      </c>
      <c r="HC245" s="26">
        <f t="array" aca="1" ref="HC245" ca="1">SUM(IF(RIGHT(OFFSET('Vacation Tracker'!$Q248:$AD248,0,GZ$4))=HC$8,IFERROR(--LEFT(OFFSET('Vacation Tracker'!$Q248:$AD248,0,GZ$4),LEN(OFFSET('Vacation Tracker'!$Q248:$AD248,0,GZ$4))-1),0)))</f>
        <v>0</v>
      </c>
      <c r="HD245" s="23">
        <f ca="1">SUM(OFFSET('Vacation Tracker'!$Q248:$AD248,0,HD$4))</f>
        <v>0</v>
      </c>
      <c r="HE245" s="26">
        <f t="shared" ref="HE245" ca="1" si="12315">HD245-HF245</f>
        <v>0</v>
      </c>
      <c r="HF245" s="26">
        <f t="array" aca="1" ref="HF245" ca="1">SUM(IF(RIGHT(OFFSET('Vacation Tracker'!$Q248:$AD248,0,HD$4))&lt;&gt;"O",IFERROR(--LEFT(OFFSET('Vacation Tracker'!$Q248:$AD248,0,HD$4),LEN(OFFSET('Vacation Tracker'!$Q248:$AD248,0,HD$4))-1),0)))</f>
        <v>0</v>
      </c>
      <c r="HG245" s="26">
        <f t="array" aca="1" ref="HG245" ca="1">SUM(IF(RIGHT(OFFSET('Vacation Tracker'!$Q248:$AD248,0,HD$4))=HG$8,IFERROR(--LEFT(OFFSET('Vacation Tracker'!$Q248:$AD248,0,HD$4),LEN(OFFSET('Vacation Tracker'!$Q248:$AD248,0,HD$4))-1),0)))</f>
        <v>0</v>
      </c>
      <c r="HH245" s="23">
        <f ca="1">SUM(OFFSET('Vacation Tracker'!$Q248:$AD248,0,HH$4))</f>
        <v>0</v>
      </c>
      <c r="HI245" s="26">
        <f t="shared" ref="HI245" ca="1" si="12316">HH245-HJ245</f>
        <v>0</v>
      </c>
      <c r="HJ245" s="26">
        <f t="array" aca="1" ref="HJ245" ca="1">SUM(IF(RIGHT(OFFSET('Vacation Tracker'!$Q248:$AD248,0,HH$4))&lt;&gt;"O",IFERROR(--LEFT(OFFSET('Vacation Tracker'!$Q248:$AD248,0,HH$4),LEN(OFFSET('Vacation Tracker'!$Q248:$AD248,0,HH$4))-1),0)))</f>
        <v>0</v>
      </c>
      <c r="HK245" s="26">
        <f t="array" aca="1" ref="HK245" ca="1">SUM(IF(RIGHT(OFFSET('Vacation Tracker'!$Q248:$AD248,0,HH$4))=HK$8,IFERROR(--LEFT(OFFSET('Vacation Tracker'!$Q248:$AD248,0,HH$4),LEN(OFFSET('Vacation Tracker'!$Q248:$AD248,0,HH$4))-1),0)))</f>
        <v>0</v>
      </c>
      <c r="HL245" s="23">
        <f ca="1">SUM(OFFSET('Vacation Tracker'!$Q248:$AD248,0,HL$4))</f>
        <v>0</v>
      </c>
      <c r="HM245" s="26">
        <f t="shared" ref="HM245" ca="1" si="12317">HL245-HN245</f>
        <v>0</v>
      </c>
      <c r="HN245" s="26">
        <f t="array" aca="1" ref="HN245" ca="1">SUM(IF(RIGHT(OFFSET('Vacation Tracker'!$Q248:$AD248,0,HL$4))&lt;&gt;"O",IFERROR(--LEFT(OFFSET('Vacation Tracker'!$Q248:$AD248,0,HL$4),LEN(OFFSET('Vacation Tracker'!$Q248:$AD248,0,HL$4))-1),0)))</f>
        <v>0</v>
      </c>
      <c r="HO245" s="26">
        <f t="array" aca="1" ref="HO245" ca="1">SUM(IF(RIGHT(OFFSET('Vacation Tracker'!$Q248:$AD248,0,HL$4))=HO$8,IFERROR(--LEFT(OFFSET('Vacation Tracker'!$Q248:$AD248,0,HL$4),LEN(OFFSET('Vacation Tracker'!$Q248:$AD248,0,HL$4))-1),0)))</f>
        <v>0</v>
      </c>
      <c r="HP245" s="23">
        <f ca="1">SUM(OFFSET('Vacation Tracker'!$Q248:$AD248,0,HP$4))</f>
        <v>0</v>
      </c>
      <c r="HQ245" s="26">
        <f t="shared" ref="HQ245" ca="1" si="12318">HP245-HR245</f>
        <v>0</v>
      </c>
      <c r="HR245" s="26">
        <f t="array" aca="1" ref="HR245" ca="1">SUM(IF(RIGHT(OFFSET('Vacation Tracker'!$Q248:$AD248,0,HP$4))&lt;&gt;"O",IFERROR(--LEFT(OFFSET('Vacation Tracker'!$Q248:$AD248,0,HP$4),LEN(OFFSET('Vacation Tracker'!$Q248:$AD248,0,HP$4))-1),0)))</f>
        <v>0</v>
      </c>
      <c r="HS245" s="23">
        <f t="array" aca="1" ref="HS245" ca="1">SUM(IF(RIGHT(OFFSET('Vacation Tracker'!$Q248:$AD248,0,HP$4))=HS$8,IFERROR(--LEFT(OFFSET('Vacation Tracker'!$Q248:$AD248,0,HP$4),LEN(OFFSET('Vacation Tracker'!$Q248:$AD248,0,HP$4))-1),0)))</f>
        <v>0</v>
      </c>
    </row>
    <row r="246" spans="2:227" ht="15" customHeight="1" x14ac:dyDescent="0.2">
      <c r="B246" s="23">
        <f>IF('Vacation Tracker'!B249&lt;&gt;"",'Vacation Tracker'!B249,"")</f>
        <v>238</v>
      </c>
      <c r="C246" s="24" t="str">
        <f>IF('Vacation Tracker'!C249&lt;&gt;"",'Vacation Tracker'!C249,"")</f>
        <v/>
      </c>
      <c r="D246" s="25" t="str">
        <f>IF('Vacation Tracker'!D249&lt;&gt;"",'Vacation Tracker'!D249,"")</f>
        <v/>
      </c>
      <c r="E246" s="25" t="str">
        <f>IF('Vacation Tracker'!E249&lt;&gt;"",'Vacation Tracker'!E249,"")</f>
        <v/>
      </c>
      <c r="F246" s="24" t="str">
        <f>IF('Vacation Tracker'!F249&lt;&gt;"",'Vacation Tracker'!F249,"")</f>
        <v/>
      </c>
      <c r="G246" s="24" t="str">
        <f>IF('Vacation Tracker'!G249&lt;&gt;"",'Vacation Tracker'!G249,"")</f>
        <v/>
      </c>
      <c r="H246" s="23" t="str">
        <f t="shared" si="11502"/>
        <v/>
      </c>
      <c r="I246" s="23" t="str">
        <f t="shared" si="11502"/>
        <v/>
      </c>
      <c r="J246" s="23" t="str">
        <f t="shared" si="11502"/>
        <v/>
      </c>
      <c r="K246" s="23" t="str">
        <f t="shared" si="10072"/>
        <v/>
      </c>
      <c r="L246" s="23">
        <f ca="1">SUM(OFFSET('Vacation Tracker'!$Q249:$AD249,0,L$4))</f>
        <v>0</v>
      </c>
      <c r="M246" s="26">
        <f t="shared" ca="1" si="10018"/>
        <v>0</v>
      </c>
      <c r="N246" s="26">
        <f t="array" aca="1" ref="N246" ca="1">SUM(IF(RIGHT(OFFSET('Vacation Tracker'!$Q249:$AD249,0,L$4))&lt;&gt;"O",IFERROR(--LEFT(OFFSET('Vacation Tracker'!$Q249:$AD249,0,L$4),LEN(OFFSET('Vacation Tracker'!$Q249:$AD249,0,L$4))-1),0)))</f>
        <v>0</v>
      </c>
      <c r="O246" s="26">
        <f t="array" aca="1" ref="O246" ca="1">SUM(IF(RIGHT(OFFSET('Vacation Tracker'!$Q249:$AD249,0,L$4))=O$8,IFERROR(--LEFT(OFFSET('Vacation Tracker'!$Q249:$AD249,0,L$4),LEN(OFFSET('Vacation Tracker'!$Q249:$AD249,0,L$4))-1),0)))</f>
        <v>0</v>
      </c>
      <c r="P246" s="23">
        <f ca="1">SUM(OFFSET('Vacation Tracker'!$Q249:$AD249,0,P$4))</f>
        <v>0</v>
      </c>
      <c r="Q246" s="26">
        <f t="shared" ca="1" si="10019"/>
        <v>0</v>
      </c>
      <c r="R246" s="26">
        <f t="array" aca="1" ref="R246" ca="1">SUM(IF(RIGHT(OFFSET('Vacation Tracker'!$Q249:$AD249,0,P$4))&lt;&gt;"O",IFERROR(--LEFT(OFFSET('Vacation Tracker'!$Q249:$AD249,0,P$4),LEN(OFFSET('Vacation Tracker'!$Q249:$AD249,0,P$4))-1),0)))</f>
        <v>0</v>
      </c>
      <c r="S246" s="26">
        <f t="array" aca="1" ref="S246" ca="1">SUM(IF(RIGHT(OFFSET('Vacation Tracker'!$Q249:$AD249,0,P$4))=S$8,IFERROR(--LEFT(OFFSET('Vacation Tracker'!$Q249:$AD249,0,P$4),LEN(OFFSET('Vacation Tracker'!$Q249:$AD249,0,P$4))-1),0)))</f>
        <v>0</v>
      </c>
      <c r="T246" s="23">
        <f ca="1">SUM(OFFSET('Vacation Tracker'!$Q249:$AD249,0,T$4))</f>
        <v>0</v>
      </c>
      <c r="U246" s="26">
        <f t="shared" ca="1" si="10020"/>
        <v>0</v>
      </c>
      <c r="V246" s="26">
        <f t="array" aca="1" ref="V246" ca="1">SUM(IF(RIGHT(OFFSET('Vacation Tracker'!$Q249:$AD249,0,T$4))&lt;&gt;"O",IFERROR(--LEFT(OFFSET('Vacation Tracker'!$Q249:$AD249,0,T$4),LEN(OFFSET('Vacation Tracker'!$Q249:$AD249,0,T$4))-1),0)))</f>
        <v>0</v>
      </c>
      <c r="W246" s="26">
        <f t="array" aca="1" ref="W246" ca="1">SUM(IF(RIGHT(OFFSET('Vacation Tracker'!$Q249:$AD249,0,T$4))=W$8,IFERROR(--LEFT(OFFSET('Vacation Tracker'!$Q249:$AD249,0,T$4),LEN(OFFSET('Vacation Tracker'!$Q249:$AD249,0,T$4))-1),0)))</f>
        <v>0</v>
      </c>
      <c r="X246" s="23">
        <f ca="1">SUM(OFFSET('Vacation Tracker'!$Q249:$AD249,0,X$4))</f>
        <v>0</v>
      </c>
      <c r="Y246" s="26">
        <f t="shared" ref="Y246" ca="1" si="12319">X246-Z246</f>
        <v>0</v>
      </c>
      <c r="Z246" s="26">
        <f t="array" aca="1" ref="Z246" ca="1">SUM(IF(RIGHT(OFFSET('Vacation Tracker'!$Q249:$AD249,0,X$4))&lt;&gt;"O",IFERROR(--LEFT(OFFSET('Vacation Tracker'!$Q249:$AD249,0,X$4),LEN(OFFSET('Vacation Tracker'!$Q249:$AD249,0,X$4))-1),0)))</f>
        <v>0</v>
      </c>
      <c r="AA246" s="26">
        <f t="array" aca="1" ref="AA246" ca="1">SUM(IF(RIGHT(OFFSET('Vacation Tracker'!$Q249:$AD249,0,X$4))=AA$8,IFERROR(--LEFT(OFFSET('Vacation Tracker'!$Q249:$AD249,0,X$4),LEN(OFFSET('Vacation Tracker'!$Q249:$AD249,0,X$4))-1),0)))</f>
        <v>0</v>
      </c>
      <c r="AB246" s="23">
        <f ca="1">SUM(OFFSET('Vacation Tracker'!$Q249:$AD249,0,AB$4))</f>
        <v>0</v>
      </c>
      <c r="AC246" s="26">
        <f t="shared" ref="AC246" ca="1" si="12320">AB246-AD246</f>
        <v>0</v>
      </c>
      <c r="AD246" s="26">
        <f t="array" aca="1" ref="AD246" ca="1">SUM(IF(RIGHT(OFFSET('Vacation Tracker'!$Q249:$AD249,0,AB$4))&lt;&gt;"O",IFERROR(--LEFT(OFFSET('Vacation Tracker'!$Q249:$AD249,0,AB$4),LEN(OFFSET('Vacation Tracker'!$Q249:$AD249,0,AB$4))-1),0)))</f>
        <v>0</v>
      </c>
      <c r="AE246" s="26">
        <f t="array" aca="1" ref="AE246" ca="1">SUM(IF(RIGHT(OFFSET('Vacation Tracker'!$Q249:$AD249,0,AB$4))=AE$8,IFERROR(--LEFT(OFFSET('Vacation Tracker'!$Q249:$AD249,0,AB$4),LEN(OFFSET('Vacation Tracker'!$Q249:$AD249,0,AB$4))-1),0)))</f>
        <v>0</v>
      </c>
      <c r="AF246" s="23">
        <f ca="1">SUM(OFFSET('Vacation Tracker'!$Q249:$AD249,0,AF$4))</f>
        <v>0</v>
      </c>
      <c r="AG246" s="26">
        <f t="shared" ref="AG246" ca="1" si="12321">AF246-AH246</f>
        <v>0</v>
      </c>
      <c r="AH246" s="26">
        <f t="array" aca="1" ref="AH246" ca="1">SUM(IF(RIGHT(OFFSET('Vacation Tracker'!$Q249:$AD249,0,AF$4))&lt;&gt;"O",IFERROR(--LEFT(OFFSET('Vacation Tracker'!$Q249:$AD249,0,AF$4),LEN(OFFSET('Vacation Tracker'!$Q249:$AD249,0,AF$4))-1),0)))</f>
        <v>0</v>
      </c>
      <c r="AI246" s="26">
        <f t="array" aca="1" ref="AI246" ca="1">SUM(IF(RIGHT(OFFSET('Vacation Tracker'!$Q249:$AD249,0,AF$4))=AI$8,IFERROR(--LEFT(OFFSET('Vacation Tracker'!$Q249:$AD249,0,AF$4),LEN(OFFSET('Vacation Tracker'!$Q249:$AD249,0,AF$4))-1),0)))</f>
        <v>0</v>
      </c>
      <c r="AJ246" s="23">
        <f ca="1">SUM(OFFSET('Vacation Tracker'!$Q249:$AD249,0,AJ$4))</f>
        <v>0</v>
      </c>
      <c r="AK246" s="26">
        <f t="shared" ref="AK246" ca="1" si="12322">AJ246-AL246</f>
        <v>0</v>
      </c>
      <c r="AL246" s="26">
        <f t="array" aca="1" ref="AL246" ca="1">SUM(IF(RIGHT(OFFSET('Vacation Tracker'!$Q249:$AD249,0,AJ$4))&lt;&gt;"O",IFERROR(--LEFT(OFFSET('Vacation Tracker'!$Q249:$AD249,0,AJ$4),LEN(OFFSET('Vacation Tracker'!$Q249:$AD249,0,AJ$4))-1),0)))</f>
        <v>0</v>
      </c>
      <c r="AM246" s="26">
        <f t="array" aca="1" ref="AM246" ca="1">SUM(IF(RIGHT(OFFSET('Vacation Tracker'!$Q249:$AD249,0,AJ$4))=AM$8,IFERROR(--LEFT(OFFSET('Vacation Tracker'!$Q249:$AD249,0,AJ$4),LEN(OFFSET('Vacation Tracker'!$Q249:$AD249,0,AJ$4))-1),0)))</f>
        <v>0</v>
      </c>
      <c r="AN246" s="23">
        <f ca="1">SUM(OFFSET('Vacation Tracker'!$Q249:$AD249,0,AN$4))</f>
        <v>0</v>
      </c>
      <c r="AO246" s="26">
        <f t="shared" ref="AO246" ca="1" si="12323">AN246-AP246</f>
        <v>0</v>
      </c>
      <c r="AP246" s="26">
        <f t="array" aca="1" ref="AP246" ca="1">SUM(IF(RIGHT(OFFSET('Vacation Tracker'!$Q249:$AD249,0,AN$4))&lt;&gt;"O",IFERROR(--LEFT(OFFSET('Vacation Tracker'!$Q249:$AD249,0,AN$4),LEN(OFFSET('Vacation Tracker'!$Q249:$AD249,0,AN$4))-1),0)))</f>
        <v>0</v>
      </c>
      <c r="AQ246" s="26">
        <f t="array" aca="1" ref="AQ246" ca="1">SUM(IF(RIGHT(OFFSET('Vacation Tracker'!$Q249:$AD249,0,AN$4))=AQ$8,IFERROR(--LEFT(OFFSET('Vacation Tracker'!$Q249:$AD249,0,AN$4),LEN(OFFSET('Vacation Tracker'!$Q249:$AD249,0,AN$4))-1),0)))</f>
        <v>0</v>
      </c>
      <c r="AR246" s="23">
        <f ca="1">SUM(OFFSET('Vacation Tracker'!$Q249:$AD249,0,AR$4))</f>
        <v>0</v>
      </c>
      <c r="AS246" s="26">
        <f t="shared" ref="AS246" ca="1" si="12324">AR246-AT246</f>
        <v>0</v>
      </c>
      <c r="AT246" s="26">
        <f t="array" aca="1" ref="AT246" ca="1">SUM(IF(RIGHT(OFFSET('Vacation Tracker'!$Q249:$AD249,0,AR$4))&lt;&gt;"O",IFERROR(--LEFT(OFFSET('Vacation Tracker'!$Q249:$AD249,0,AR$4),LEN(OFFSET('Vacation Tracker'!$Q249:$AD249,0,AR$4))-1),0)))</f>
        <v>0</v>
      </c>
      <c r="AU246" s="26">
        <f t="array" aca="1" ref="AU246" ca="1">SUM(IF(RIGHT(OFFSET('Vacation Tracker'!$Q249:$AD249,0,AR$4))=AU$8,IFERROR(--LEFT(OFFSET('Vacation Tracker'!$Q249:$AD249,0,AR$4),LEN(OFFSET('Vacation Tracker'!$Q249:$AD249,0,AR$4))-1),0)))</f>
        <v>0</v>
      </c>
      <c r="AV246" s="23">
        <f ca="1">SUM(OFFSET('Vacation Tracker'!$Q249:$AD249,0,AV$4))</f>
        <v>0</v>
      </c>
      <c r="AW246" s="26">
        <f t="shared" ref="AW246" ca="1" si="12325">AV246-AX246</f>
        <v>0</v>
      </c>
      <c r="AX246" s="26">
        <f t="array" aca="1" ref="AX246" ca="1">SUM(IF(RIGHT(OFFSET('Vacation Tracker'!$Q249:$AD249,0,AV$4))&lt;&gt;"O",IFERROR(--LEFT(OFFSET('Vacation Tracker'!$Q249:$AD249,0,AV$4),LEN(OFFSET('Vacation Tracker'!$Q249:$AD249,0,AV$4))-1),0)))</f>
        <v>0</v>
      </c>
      <c r="AY246" s="26">
        <f t="array" aca="1" ref="AY246" ca="1">SUM(IF(RIGHT(OFFSET('Vacation Tracker'!$Q249:$AD249,0,AV$4))=AY$8,IFERROR(--LEFT(OFFSET('Vacation Tracker'!$Q249:$AD249,0,AV$4),LEN(OFFSET('Vacation Tracker'!$Q249:$AD249,0,AV$4))-1),0)))</f>
        <v>0</v>
      </c>
      <c r="AZ246" s="23">
        <f ca="1">SUM(OFFSET('Vacation Tracker'!$Q249:$AD249,0,AZ$4))</f>
        <v>0</v>
      </c>
      <c r="BA246" s="26">
        <f t="shared" ref="BA246" ca="1" si="12326">AZ246-BB246</f>
        <v>0</v>
      </c>
      <c r="BB246" s="26">
        <f t="array" aca="1" ref="BB246" ca="1">SUM(IF(RIGHT(OFFSET('Vacation Tracker'!$Q249:$AD249,0,AZ$4))&lt;&gt;"O",IFERROR(--LEFT(OFFSET('Vacation Tracker'!$Q249:$AD249,0,AZ$4),LEN(OFFSET('Vacation Tracker'!$Q249:$AD249,0,AZ$4))-1),0)))</f>
        <v>0</v>
      </c>
      <c r="BC246" s="26">
        <f t="array" aca="1" ref="BC246" ca="1">SUM(IF(RIGHT(OFFSET('Vacation Tracker'!$Q249:$AD249,0,AZ$4))=BC$8,IFERROR(--LEFT(OFFSET('Vacation Tracker'!$Q249:$AD249,0,AZ$4),LEN(OFFSET('Vacation Tracker'!$Q249:$AD249,0,AZ$4))-1),0)))</f>
        <v>0</v>
      </c>
      <c r="BD246" s="23">
        <f ca="1">SUM(OFFSET('Vacation Tracker'!$Q249:$AD249,0,BD$4))</f>
        <v>0</v>
      </c>
      <c r="BE246" s="26">
        <f t="shared" ref="BE246" ca="1" si="12327">BD246-BF246</f>
        <v>0</v>
      </c>
      <c r="BF246" s="26">
        <f t="array" aca="1" ref="BF246" ca="1">SUM(IF(RIGHT(OFFSET('Vacation Tracker'!$Q249:$AD249,0,BD$4))&lt;&gt;"O",IFERROR(--LEFT(OFFSET('Vacation Tracker'!$Q249:$AD249,0,BD$4),LEN(OFFSET('Vacation Tracker'!$Q249:$AD249,0,BD$4))-1),0)))</f>
        <v>0</v>
      </c>
      <c r="BG246" s="26">
        <f t="array" aca="1" ref="BG246" ca="1">SUM(IF(RIGHT(OFFSET('Vacation Tracker'!$Q249:$AD249,0,BD$4))=BG$8,IFERROR(--LEFT(OFFSET('Vacation Tracker'!$Q249:$AD249,0,BD$4),LEN(OFFSET('Vacation Tracker'!$Q249:$AD249,0,BD$4))-1),0)))</f>
        <v>0</v>
      </c>
      <c r="BH246" s="23">
        <f ca="1">SUM(OFFSET('Vacation Tracker'!$Q249:$AD249,0,BH$4))</f>
        <v>0</v>
      </c>
      <c r="BI246" s="26">
        <f t="shared" ref="BI246" ca="1" si="12328">BH246-BJ246</f>
        <v>0</v>
      </c>
      <c r="BJ246" s="26">
        <f t="array" aca="1" ref="BJ246" ca="1">SUM(IF(RIGHT(OFFSET('Vacation Tracker'!$Q249:$AD249,0,BH$4))&lt;&gt;"O",IFERROR(--LEFT(OFFSET('Vacation Tracker'!$Q249:$AD249,0,BH$4),LEN(OFFSET('Vacation Tracker'!$Q249:$AD249,0,BH$4))-1),0)))</f>
        <v>0</v>
      </c>
      <c r="BK246" s="26">
        <f t="array" aca="1" ref="BK246" ca="1">SUM(IF(RIGHT(OFFSET('Vacation Tracker'!$Q249:$AD249,0,BH$4))=BK$8,IFERROR(--LEFT(OFFSET('Vacation Tracker'!$Q249:$AD249,0,BH$4),LEN(OFFSET('Vacation Tracker'!$Q249:$AD249,0,BH$4))-1),0)))</f>
        <v>0</v>
      </c>
      <c r="BL246" s="23">
        <f ca="1">SUM(OFFSET('Vacation Tracker'!$Q249:$AD249,0,BL$4))</f>
        <v>0</v>
      </c>
      <c r="BM246" s="26">
        <f t="shared" ref="BM246" ca="1" si="12329">BL246-BN246</f>
        <v>0</v>
      </c>
      <c r="BN246" s="26">
        <f t="array" aca="1" ref="BN246" ca="1">SUM(IF(RIGHT(OFFSET('Vacation Tracker'!$Q249:$AD249,0,BL$4))&lt;&gt;"O",IFERROR(--LEFT(OFFSET('Vacation Tracker'!$Q249:$AD249,0,BL$4),LEN(OFFSET('Vacation Tracker'!$Q249:$AD249,0,BL$4))-1),0)))</f>
        <v>0</v>
      </c>
      <c r="BO246" s="26">
        <f t="array" aca="1" ref="BO246" ca="1">SUM(IF(RIGHT(OFFSET('Vacation Tracker'!$Q249:$AD249,0,BL$4))=BO$8,IFERROR(--LEFT(OFFSET('Vacation Tracker'!$Q249:$AD249,0,BL$4),LEN(OFFSET('Vacation Tracker'!$Q249:$AD249,0,BL$4))-1),0)))</f>
        <v>0</v>
      </c>
      <c r="BP246" s="23">
        <f ca="1">SUM(OFFSET('Vacation Tracker'!$Q249:$AD249,0,BP$4))</f>
        <v>0</v>
      </c>
      <c r="BQ246" s="26">
        <f t="shared" ref="BQ246" ca="1" si="12330">BP246-BR246</f>
        <v>0</v>
      </c>
      <c r="BR246" s="26">
        <f t="array" aca="1" ref="BR246" ca="1">SUM(IF(RIGHT(OFFSET('Vacation Tracker'!$Q249:$AD249,0,BP$4))&lt;&gt;"O",IFERROR(--LEFT(OFFSET('Vacation Tracker'!$Q249:$AD249,0,BP$4),LEN(OFFSET('Vacation Tracker'!$Q249:$AD249,0,BP$4))-1),0)))</f>
        <v>0</v>
      </c>
      <c r="BS246" s="26">
        <f t="array" aca="1" ref="BS246" ca="1">SUM(IF(RIGHT(OFFSET('Vacation Tracker'!$Q249:$AD249,0,BP$4))=BS$8,IFERROR(--LEFT(OFFSET('Vacation Tracker'!$Q249:$AD249,0,BP$4),LEN(OFFSET('Vacation Tracker'!$Q249:$AD249,0,BP$4))-1),0)))</f>
        <v>0</v>
      </c>
      <c r="BT246" s="23">
        <f ca="1">SUM(OFFSET('Vacation Tracker'!$Q249:$AD249,0,BT$4))</f>
        <v>0</v>
      </c>
      <c r="BU246" s="26">
        <f t="shared" ref="BU246" ca="1" si="12331">BT246-BV246</f>
        <v>0</v>
      </c>
      <c r="BV246" s="26">
        <f t="array" aca="1" ref="BV246" ca="1">SUM(IF(RIGHT(OFFSET('Vacation Tracker'!$Q249:$AD249,0,BT$4))&lt;&gt;"O",IFERROR(--LEFT(OFFSET('Vacation Tracker'!$Q249:$AD249,0,BT$4),LEN(OFFSET('Vacation Tracker'!$Q249:$AD249,0,BT$4))-1),0)))</f>
        <v>0</v>
      </c>
      <c r="BW246" s="26">
        <f t="array" aca="1" ref="BW246" ca="1">SUM(IF(RIGHT(OFFSET('Vacation Tracker'!$Q249:$AD249,0,BT$4))=BW$8,IFERROR(--LEFT(OFFSET('Vacation Tracker'!$Q249:$AD249,0,BT$4),LEN(OFFSET('Vacation Tracker'!$Q249:$AD249,0,BT$4))-1),0)))</f>
        <v>0</v>
      </c>
      <c r="BX246" s="23">
        <f ca="1">SUM(OFFSET('Vacation Tracker'!$Q249:$AD249,0,BX$4))</f>
        <v>0</v>
      </c>
      <c r="BY246" s="26">
        <f t="shared" ref="BY246" ca="1" si="12332">BX246-BZ246</f>
        <v>0</v>
      </c>
      <c r="BZ246" s="26">
        <f t="array" aca="1" ref="BZ246" ca="1">SUM(IF(RIGHT(OFFSET('Vacation Tracker'!$Q249:$AD249,0,BX$4))&lt;&gt;"O",IFERROR(--LEFT(OFFSET('Vacation Tracker'!$Q249:$AD249,0,BX$4),LEN(OFFSET('Vacation Tracker'!$Q249:$AD249,0,BX$4))-1),0)))</f>
        <v>0</v>
      </c>
      <c r="CA246" s="26">
        <f t="array" aca="1" ref="CA246" ca="1">SUM(IF(RIGHT(OFFSET('Vacation Tracker'!$Q249:$AD249,0,BX$4))=CA$8,IFERROR(--LEFT(OFFSET('Vacation Tracker'!$Q249:$AD249,0,BX$4),LEN(OFFSET('Vacation Tracker'!$Q249:$AD249,0,BX$4))-1),0)))</f>
        <v>0</v>
      </c>
      <c r="CB246" s="23">
        <f ca="1">SUM(OFFSET('Vacation Tracker'!$Q249:$AD249,0,CB$4))</f>
        <v>0</v>
      </c>
      <c r="CC246" s="26">
        <f t="shared" ref="CC246" ca="1" si="12333">CB246-CD246</f>
        <v>0</v>
      </c>
      <c r="CD246" s="26">
        <f t="array" aca="1" ref="CD246" ca="1">SUM(IF(RIGHT(OFFSET('Vacation Tracker'!$Q249:$AD249,0,CB$4))&lt;&gt;"O",IFERROR(--LEFT(OFFSET('Vacation Tracker'!$Q249:$AD249,0,CB$4),LEN(OFFSET('Vacation Tracker'!$Q249:$AD249,0,CB$4))-1),0)))</f>
        <v>0</v>
      </c>
      <c r="CE246" s="26">
        <f t="array" aca="1" ref="CE246" ca="1">SUM(IF(RIGHT(OFFSET('Vacation Tracker'!$Q249:$AD249,0,CB$4))=CE$8,IFERROR(--LEFT(OFFSET('Vacation Tracker'!$Q249:$AD249,0,CB$4),LEN(OFFSET('Vacation Tracker'!$Q249:$AD249,0,CB$4))-1),0)))</f>
        <v>0</v>
      </c>
      <c r="CF246" s="23">
        <f ca="1">SUM(OFFSET('Vacation Tracker'!$Q249:$AD249,0,CF$4))</f>
        <v>0</v>
      </c>
      <c r="CG246" s="26">
        <f t="shared" ref="CG246" ca="1" si="12334">CF246-CH246</f>
        <v>0</v>
      </c>
      <c r="CH246" s="26">
        <f t="array" aca="1" ref="CH246" ca="1">SUM(IF(RIGHT(OFFSET('Vacation Tracker'!$Q249:$AD249,0,CF$4))&lt;&gt;"O",IFERROR(--LEFT(OFFSET('Vacation Tracker'!$Q249:$AD249,0,CF$4),LEN(OFFSET('Vacation Tracker'!$Q249:$AD249,0,CF$4))-1),0)))</f>
        <v>0</v>
      </c>
      <c r="CI246" s="26">
        <f t="array" aca="1" ref="CI246" ca="1">SUM(IF(RIGHT(OFFSET('Vacation Tracker'!$Q249:$AD249,0,CF$4))=CI$8,IFERROR(--LEFT(OFFSET('Vacation Tracker'!$Q249:$AD249,0,CF$4),LEN(OFFSET('Vacation Tracker'!$Q249:$AD249,0,CF$4))-1),0)))</f>
        <v>0</v>
      </c>
      <c r="CJ246" s="23">
        <f ca="1">SUM(OFFSET('Vacation Tracker'!$Q249:$AD249,0,CJ$4))</f>
        <v>0</v>
      </c>
      <c r="CK246" s="26">
        <f t="shared" ref="CK246" ca="1" si="12335">CJ246-CL246</f>
        <v>0</v>
      </c>
      <c r="CL246" s="26">
        <f t="array" aca="1" ref="CL246" ca="1">SUM(IF(RIGHT(OFFSET('Vacation Tracker'!$Q249:$AD249,0,CJ$4))&lt;&gt;"O",IFERROR(--LEFT(OFFSET('Vacation Tracker'!$Q249:$AD249,0,CJ$4),LEN(OFFSET('Vacation Tracker'!$Q249:$AD249,0,CJ$4))-1),0)))</f>
        <v>0</v>
      </c>
      <c r="CM246" s="26">
        <f t="array" aca="1" ref="CM246" ca="1">SUM(IF(RIGHT(OFFSET('Vacation Tracker'!$Q249:$AD249,0,CJ$4))=CM$8,IFERROR(--LEFT(OFFSET('Vacation Tracker'!$Q249:$AD249,0,CJ$4),LEN(OFFSET('Vacation Tracker'!$Q249:$AD249,0,CJ$4))-1),0)))</f>
        <v>0</v>
      </c>
      <c r="CN246" s="23">
        <f ca="1">SUM(OFFSET('Vacation Tracker'!$Q249:$AD249,0,CN$4))</f>
        <v>0</v>
      </c>
      <c r="CO246" s="26">
        <f t="shared" ref="CO246" ca="1" si="12336">CN246-CP246</f>
        <v>0</v>
      </c>
      <c r="CP246" s="26">
        <f t="array" aca="1" ref="CP246" ca="1">SUM(IF(RIGHT(OFFSET('Vacation Tracker'!$Q249:$AD249,0,CN$4))&lt;&gt;"O",IFERROR(--LEFT(OFFSET('Vacation Tracker'!$Q249:$AD249,0,CN$4),LEN(OFFSET('Vacation Tracker'!$Q249:$AD249,0,CN$4))-1),0)))</f>
        <v>0</v>
      </c>
      <c r="CQ246" s="26">
        <f t="array" aca="1" ref="CQ246" ca="1">SUM(IF(RIGHT(OFFSET('Vacation Tracker'!$Q249:$AD249,0,CN$4))=CQ$8,IFERROR(--LEFT(OFFSET('Vacation Tracker'!$Q249:$AD249,0,CN$4),LEN(OFFSET('Vacation Tracker'!$Q249:$AD249,0,CN$4))-1),0)))</f>
        <v>0</v>
      </c>
      <c r="CR246" s="23">
        <f ca="1">SUM(OFFSET('Vacation Tracker'!$Q249:$AD249,0,CR$4))</f>
        <v>0</v>
      </c>
      <c r="CS246" s="26">
        <f t="shared" ref="CS246" ca="1" si="12337">CR246-CT246</f>
        <v>0</v>
      </c>
      <c r="CT246" s="26">
        <f t="array" aca="1" ref="CT246" ca="1">SUM(IF(RIGHT(OFFSET('Vacation Tracker'!$Q249:$AD249,0,CR$4))&lt;&gt;"O",IFERROR(--LEFT(OFFSET('Vacation Tracker'!$Q249:$AD249,0,CR$4),LEN(OFFSET('Vacation Tracker'!$Q249:$AD249,0,CR$4))-1),0)))</f>
        <v>0</v>
      </c>
      <c r="CU246" s="26">
        <f t="array" aca="1" ref="CU246" ca="1">SUM(IF(RIGHT(OFFSET('Vacation Tracker'!$Q249:$AD249,0,CR$4))=CU$8,IFERROR(--LEFT(OFFSET('Vacation Tracker'!$Q249:$AD249,0,CR$4),LEN(OFFSET('Vacation Tracker'!$Q249:$AD249,0,CR$4))-1),0)))</f>
        <v>0</v>
      </c>
      <c r="CV246" s="23">
        <f ca="1">SUM(OFFSET('Vacation Tracker'!$Q249:$AD249,0,CV$4))</f>
        <v>0</v>
      </c>
      <c r="CW246" s="26">
        <f t="shared" ref="CW246" ca="1" si="12338">CV246-CX246</f>
        <v>0</v>
      </c>
      <c r="CX246" s="26">
        <f t="array" aca="1" ref="CX246" ca="1">SUM(IF(RIGHT(OFFSET('Vacation Tracker'!$Q249:$AD249,0,CV$4))&lt;&gt;"O",IFERROR(--LEFT(OFFSET('Vacation Tracker'!$Q249:$AD249,0,CV$4),LEN(OFFSET('Vacation Tracker'!$Q249:$AD249,0,CV$4))-1),0)))</f>
        <v>0</v>
      </c>
      <c r="CY246" s="26">
        <f t="array" aca="1" ref="CY246" ca="1">SUM(IF(RIGHT(OFFSET('Vacation Tracker'!$Q249:$AD249,0,CV$4))=CY$8,IFERROR(--LEFT(OFFSET('Vacation Tracker'!$Q249:$AD249,0,CV$4),LEN(OFFSET('Vacation Tracker'!$Q249:$AD249,0,CV$4))-1),0)))</f>
        <v>0</v>
      </c>
      <c r="CZ246" s="23">
        <f ca="1">SUM(OFFSET('Vacation Tracker'!$Q249:$AD249,0,CZ$4))</f>
        <v>0</v>
      </c>
      <c r="DA246" s="26">
        <f t="shared" ref="DA246" ca="1" si="12339">CZ246-DB246</f>
        <v>0</v>
      </c>
      <c r="DB246" s="26">
        <f t="array" aca="1" ref="DB246" ca="1">SUM(IF(RIGHT(OFFSET('Vacation Tracker'!$Q249:$AD249,0,CZ$4))&lt;&gt;"O",IFERROR(--LEFT(OFFSET('Vacation Tracker'!$Q249:$AD249,0,CZ$4),LEN(OFFSET('Vacation Tracker'!$Q249:$AD249,0,CZ$4))-1),0)))</f>
        <v>0</v>
      </c>
      <c r="DC246" s="26">
        <f t="array" aca="1" ref="DC246" ca="1">SUM(IF(RIGHT(OFFSET('Vacation Tracker'!$Q249:$AD249,0,CZ$4))=DC$8,IFERROR(--LEFT(OFFSET('Vacation Tracker'!$Q249:$AD249,0,CZ$4),LEN(OFFSET('Vacation Tracker'!$Q249:$AD249,0,CZ$4))-1),0)))</f>
        <v>0</v>
      </c>
      <c r="DD246" s="23">
        <f ca="1">SUM(OFFSET('Vacation Tracker'!$Q249:$AD249,0,DD$4))</f>
        <v>0</v>
      </c>
      <c r="DE246" s="26">
        <f t="shared" ref="DE246" ca="1" si="12340">DD246-DF246</f>
        <v>0</v>
      </c>
      <c r="DF246" s="26">
        <f t="array" aca="1" ref="DF246" ca="1">SUM(IF(RIGHT(OFFSET('Vacation Tracker'!$Q249:$AD249,0,DD$4))&lt;&gt;"O",IFERROR(--LEFT(OFFSET('Vacation Tracker'!$Q249:$AD249,0,DD$4),LEN(OFFSET('Vacation Tracker'!$Q249:$AD249,0,DD$4))-1),0)))</f>
        <v>0</v>
      </c>
      <c r="DG246" s="26">
        <f t="array" aca="1" ref="DG246" ca="1">SUM(IF(RIGHT(OFFSET('Vacation Tracker'!$Q249:$AD249,0,DD$4))=DG$8,IFERROR(--LEFT(OFFSET('Vacation Tracker'!$Q249:$AD249,0,DD$4),LEN(OFFSET('Vacation Tracker'!$Q249:$AD249,0,DD$4))-1),0)))</f>
        <v>0</v>
      </c>
      <c r="DH246" s="23">
        <f ca="1">SUM(OFFSET('Vacation Tracker'!$Q249:$AD249,0,DH$4))</f>
        <v>0</v>
      </c>
      <c r="DI246" s="26">
        <f t="shared" ref="DI246" ca="1" si="12341">DH246-DJ246</f>
        <v>0</v>
      </c>
      <c r="DJ246" s="26">
        <f t="array" aca="1" ref="DJ246" ca="1">SUM(IF(RIGHT(OFFSET('Vacation Tracker'!$Q249:$AD249,0,DH$4))&lt;&gt;"O",IFERROR(--LEFT(OFFSET('Vacation Tracker'!$Q249:$AD249,0,DH$4),LEN(OFFSET('Vacation Tracker'!$Q249:$AD249,0,DH$4))-1),0)))</f>
        <v>0</v>
      </c>
      <c r="DK246" s="26">
        <f t="array" aca="1" ref="DK246" ca="1">SUM(IF(RIGHT(OFFSET('Vacation Tracker'!$Q249:$AD249,0,DH$4))=DK$8,IFERROR(--LEFT(OFFSET('Vacation Tracker'!$Q249:$AD249,0,DH$4),LEN(OFFSET('Vacation Tracker'!$Q249:$AD249,0,DH$4))-1),0)))</f>
        <v>0</v>
      </c>
      <c r="DL246" s="23">
        <f ca="1">SUM(OFFSET('Vacation Tracker'!$Q249:$AD249,0,DL$4))</f>
        <v>0</v>
      </c>
      <c r="DM246" s="26">
        <f t="shared" ref="DM246" ca="1" si="12342">DL246-DN246</f>
        <v>0</v>
      </c>
      <c r="DN246" s="26">
        <f t="array" aca="1" ref="DN246" ca="1">SUM(IF(RIGHT(OFFSET('Vacation Tracker'!$Q249:$AD249,0,DL$4))&lt;&gt;"O",IFERROR(--LEFT(OFFSET('Vacation Tracker'!$Q249:$AD249,0,DL$4),LEN(OFFSET('Vacation Tracker'!$Q249:$AD249,0,DL$4))-1),0)))</f>
        <v>0</v>
      </c>
      <c r="DO246" s="26">
        <f t="array" aca="1" ref="DO246" ca="1">SUM(IF(RIGHT(OFFSET('Vacation Tracker'!$Q249:$AD249,0,DL$4))=DO$8,IFERROR(--LEFT(OFFSET('Vacation Tracker'!$Q249:$AD249,0,DL$4),LEN(OFFSET('Vacation Tracker'!$Q249:$AD249,0,DL$4))-1),0)))</f>
        <v>0</v>
      </c>
      <c r="DP246" s="23">
        <f ca="1">SUM(OFFSET('Vacation Tracker'!$Q249:$AD249,0,DP$4))</f>
        <v>0</v>
      </c>
      <c r="DQ246" s="26">
        <f t="shared" ref="DQ246" ca="1" si="12343">DP246-DR246</f>
        <v>0</v>
      </c>
      <c r="DR246" s="26">
        <f t="array" aca="1" ref="DR246" ca="1">SUM(IF(RIGHT(OFFSET('Vacation Tracker'!$Q249:$AD249,0,DP$4))&lt;&gt;"O",IFERROR(--LEFT(OFFSET('Vacation Tracker'!$Q249:$AD249,0,DP$4),LEN(OFFSET('Vacation Tracker'!$Q249:$AD249,0,DP$4))-1),0)))</f>
        <v>0</v>
      </c>
      <c r="DS246" s="26">
        <f t="array" aca="1" ref="DS246" ca="1">SUM(IF(RIGHT(OFFSET('Vacation Tracker'!$Q249:$AD249,0,DP$4))=DS$8,IFERROR(--LEFT(OFFSET('Vacation Tracker'!$Q249:$AD249,0,DP$4),LEN(OFFSET('Vacation Tracker'!$Q249:$AD249,0,DP$4))-1),0)))</f>
        <v>0</v>
      </c>
      <c r="DT246" s="23">
        <f ca="1">SUM(OFFSET('Vacation Tracker'!$Q249:$AD249,0,DT$4))</f>
        <v>0</v>
      </c>
      <c r="DU246" s="26">
        <f t="shared" ref="DU246" ca="1" si="12344">DT246-DV246</f>
        <v>0</v>
      </c>
      <c r="DV246" s="26">
        <f t="array" aca="1" ref="DV246" ca="1">SUM(IF(RIGHT(OFFSET('Vacation Tracker'!$Q249:$AD249,0,DT$4))&lt;&gt;"O",IFERROR(--LEFT(OFFSET('Vacation Tracker'!$Q249:$AD249,0,DT$4),LEN(OFFSET('Vacation Tracker'!$Q249:$AD249,0,DT$4))-1),0)))</f>
        <v>0</v>
      </c>
      <c r="DW246" s="26">
        <f t="array" aca="1" ref="DW246" ca="1">SUM(IF(RIGHT(OFFSET('Vacation Tracker'!$Q249:$AD249,0,DT$4))=DW$8,IFERROR(--LEFT(OFFSET('Vacation Tracker'!$Q249:$AD249,0,DT$4),LEN(OFFSET('Vacation Tracker'!$Q249:$AD249,0,DT$4))-1),0)))</f>
        <v>0</v>
      </c>
      <c r="DX246" s="23">
        <f ca="1">SUM(OFFSET('Vacation Tracker'!$Q249:$AD249,0,DX$4))</f>
        <v>0</v>
      </c>
      <c r="DY246" s="26">
        <f t="shared" ref="DY246" ca="1" si="12345">DX246-DZ246</f>
        <v>0</v>
      </c>
      <c r="DZ246" s="26">
        <f t="array" aca="1" ref="DZ246" ca="1">SUM(IF(RIGHT(OFFSET('Vacation Tracker'!$Q249:$AD249,0,DX$4))&lt;&gt;"O",IFERROR(--LEFT(OFFSET('Vacation Tracker'!$Q249:$AD249,0,DX$4),LEN(OFFSET('Vacation Tracker'!$Q249:$AD249,0,DX$4))-1),0)))</f>
        <v>0</v>
      </c>
      <c r="EA246" s="26">
        <f t="array" aca="1" ref="EA246" ca="1">SUM(IF(RIGHT(OFFSET('Vacation Tracker'!$Q249:$AD249,0,DX$4))=EA$8,IFERROR(--LEFT(OFFSET('Vacation Tracker'!$Q249:$AD249,0,DX$4),LEN(OFFSET('Vacation Tracker'!$Q249:$AD249,0,DX$4))-1),0)))</f>
        <v>0</v>
      </c>
      <c r="EB246" s="23">
        <f ca="1">SUM(OFFSET('Vacation Tracker'!$Q249:$AD249,0,EB$4))</f>
        <v>0</v>
      </c>
      <c r="EC246" s="26">
        <f t="shared" ref="EC246" ca="1" si="12346">EB246-ED246</f>
        <v>0</v>
      </c>
      <c r="ED246" s="26">
        <f t="array" aca="1" ref="ED246" ca="1">SUM(IF(RIGHT(OFFSET('Vacation Tracker'!$Q249:$AD249,0,EB$4))&lt;&gt;"O",IFERROR(--LEFT(OFFSET('Vacation Tracker'!$Q249:$AD249,0,EB$4),LEN(OFFSET('Vacation Tracker'!$Q249:$AD249,0,EB$4))-1),0)))</f>
        <v>0</v>
      </c>
      <c r="EE246" s="26">
        <f t="array" aca="1" ref="EE246" ca="1">SUM(IF(RIGHT(OFFSET('Vacation Tracker'!$Q249:$AD249,0,EB$4))=EE$8,IFERROR(--LEFT(OFFSET('Vacation Tracker'!$Q249:$AD249,0,EB$4),LEN(OFFSET('Vacation Tracker'!$Q249:$AD249,0,EB$4))-1),0)))</f>
        <v>0</v>
      </c>
      <c r="EF246" s="23">
        <f ca="1">SUM(OFFSET('Vacation Tracker'!$Q249:$AD249,0,EF$4))</f>
        <v>0</v>
      </c>
      <c r="EG246" s="26">
        <f t="shared" ref="EG246" ca="1" si="12347">EF246-EH246</f>
        <v>0</v>
      </c>
      <c r="EH246" s="26">
        <f t="array" aca="1" ref="EH246" ca="1">SUM(IF(RIGHT(OFFSET('Vacation Tracker'!$Q249:$AD249,0,EF$4))&lt;&gt;"O",IFERROR(--LEFT(OFFSET('Vacation Tracker'!$Q249:$AD249,0,EF$4),LEN(OFFSET('Vacation Tracker'!$Q249:$AD249,0,EF$4))-1),0)))</f>
        <v>0</v>
      </c>
      <c r="EI246" s="26">
        <f t="array" aca="1" ref="EI246" ca="1">SUM(IF(RIGHT(OFFSET('Vacation Tracker'!$Q249:$AD249,0,EF$4))=EI$8,IFERROR(--LEFT(OFFSET('Vacation Tracker'!$Q249:$AD249,0,EF$4),LEN(OFFSET('Vacation Tracker'!$Q249:$AD249,0,EF$4))-1),0)))</f>
        <v>0</v>
      </c>
      <c r="EJ246" s="23">
        <f ca="1">SUM(OFFSET('Vacation Tracker'!$Q249:$AD249,0,EJ$4))</f>
        <v>0</v>
      </c>
      <c r="EK246" s="26">
        <f t="shared" ref="EK246" ca="1" si="12348">EJ246-EL246</f>
        <v>0</v>
      </c>
      <c r="EL246" s="26">
        <f t="array" aca="1" ref="EL246" ca="1">SUM(IF(RIGHT(OFFSET('Vacation Tracker'!$Q249:$AD249,0,EJ$4))&lt;&gt;"O",IFERROR(--LEFT(OFFSET('Vacation Tracker'!$Q249:$AD249,0,EJ$4),LEN(OFFSET('Vacation Tracker'!$Q249:$AD249,0,EJ$4))-1),0)))</f>
        <v>0</v>
      </c>
      <c r="EM246" s="26">
        <f t="array" aca="1" ref="EM246" ca="1">SUM(IF(RIGHT(OFFSET('Vacation Tracker'!$Q249:$AD249,0,EJ$4))=EM$8,IFERROR(--LEFT(OFFSET('Vacation Tracker'!$Q249:$AD249,0,EJ$4),LEN(OFFSET('Vacation Tracker'!$Q249:$AD249,0,EJ$4))-1),0)))</f>
        <v>0</v>
      </c>
      <c r="EN246" s="23">
        <f ca="1">SUM(OFFSET('Vacation Tracker'!$Q249:$AD249,0,EN$4))</f>
        <v>0</v>
      </c>
      <c r="EO246" s="26">
        <f t="shared" ref="EO246" ca="1" si="12349">EN246-EP246</f>
        <v>0</v>
      </c>
      <c r="EP246" s="26">
        <f t="array" aca="1" ref="EP246" ca="1">SUM(IF(RIGHT(OFFSET('Vacation Tracker'!$Q249:$AD249,0,EN$4))&lt;&gt;"O",IFERROR(--LEFT(OFFSET('Vacation Tracker'!$Q249:$AD249,0,EN$4),LEN(OFFSET('Vacation Tracker'!$Q249:$AD249,0,EN$4))-1),0)))</f>
        <v>0</v>
      </c>
      <c r="EQ246" s="26">
        <f t="array" aca="1" ref="EQ246" ca="1">SUM(IF(RIGHT(OFFSET('Vacation Tracker'!$Q249:$AD249,0,EN$4))=EQ$8,IFERROR(--LEFT(OFFSET('Vacation Tracker'!$Q249:$AD249,0,EN$4),LEN(OFFSET('Vacation Tracker'!$Q249:$AD249,0,EN$4))-1),0)))</f>
        <v>0</v>
      </c>
      <c r="ER246" s="23">
        <f ca="1">SUM(OFFSET('Vacation Tracker'!$Q249:$AD249,0,ER$4))</f>
        <v>0</v>
      </c>
      <c r="ES246" s="26">
        <f t="shared" ref="ES246" ca="1" si="12350">ER246-ET246</f>
        <v>0</v>
      </c>
      <c r="ET246" s="26">
        <f t="array" aca="1" ref="ET246" ca="1">SUM(IF(RIGHT(OFFSET('Vacation Tracker'!$Q249:$AD249,0,ER$4))&lt;&gt;"O",IFERROR(--LEFT(OFFSET('Vacation Tracker'!$Q249:$AD249,0,ER$4),LEN(OFFSET('Vacation Tracker'!$Q249:$AD249,0,ER$4))-1),0)))</f>
        <v>0</v>
      </c>
      <c r="EU246" s="26">
        <f t="array" aca="1" ref="EU246" ca="1">SUM(IF(RIGHT(OFFSET('Vacation Tracker'!$Q249:$AD249,0,ER$4))=EU$8,IFERROR(--LEFT(OFFSET('Vacation Tracker'!$Q249:$AD249,0,ER$4),LEN(OFFSET('Vacation Tracker'!$Q249:$AD249,0,ER$4))-1),0)))</f>
        <v>0</v>
      </c>
      <c r="EV246" s="23">
        <f ca="1">SUM(OFFSET('Vacation Tracker'!$Q249:$AD249,0,EV$4))</f>
        <v>0</v>
      </c>
      <c r="EW246" s="26">
        <f t="shared" ref="EW246" ca="1" si="12351">EV246-EX246</f>
        <v>0</v>
      </c>
      <c r="EX246" s="26">
        <f t="array" aca="1" ref="EX246" ca="1">SUM(IF(RIGHT(OFFSET('Vacation Tracker'!$Q249:$AD249,0,EV$4))&lt;&gt;"O",IFERROR(--LEFT(OFFSET('Vacation Tracker'!$Q249:$AD249,0,EV$4),LEN(OFFSET('Vacation Tracker'!$Q249:$AD249,0,EV$4))-1),0)))</f>
        <v>0</v>
      </c>
      <c r="EY246" s="26">
        <f t="array" aca="1" ref="EY246" ca="1">SUM(IF(RIGHT(OFFSET('Vacation Tracker'!$Q249:$AD249,0,EV$4))=EY$8,IFERROR(--LEFT(OFFSET('Vacation Tracker'!$Q249:$AD249,0,EV$4),LEN(OFFSET('Vacation Tracker'!$Q249:$AD249,0,EV$4))-1),0)))</f>
        <v>0</v>
      </c>
      <c r="EZ246" s="23">
        <f ca="1">SUM(OFFSET('Vacation Tracker'!$Q249:$AD249,0,EZ$4))</f>
        <v>0</v>
      </c>
      <c r="FA246" s="26">
        <f t="shared" ref="FA246" ca="1" si="12352">EZ246-FB246</f>
        <v>0</v>
      </c>
      <c r="FB246" s="26">
        <f t="array" aca="1" ref="FB246" ca="1">SUM(IF(RIGHT(OFFSET('Vacation Tracker'!$Q249:$AD249,0,EZ$4))&lt;&gt;"O",IFERROR(--LEFT(OFFSET('Vacation Tracker'!$Q249:$AD249,0,EZ$4),LEN(OFFSET('Vacation Tracker'!$Q249:$AD249,0,EZ$4))-1),0)))</f>
        <v>0</v>
      </c>
      <c r="FC246" s="26">
        <f t="array" aca="1" ref="FC246" ca="1">SUM(IF(RIGHT(OFFSET('Vacation Tracker'!$Q249:$AD249,0,EZ$4))=FC$8,IFERROR(--LEFT(OFFSET('Vacation Tracker'!$Q249:$AD249,0,EZ$4),LEN(OFFSET('Vacation Tracker'!$Q249:$AD249,0,EZ$4))-1),0)))</f>
        <v>0</v>
      </c>
      <c r="FD246" s="23">
        <f ca="1">SUM(OFFSET('Vacation Tracker'!$Q249:$AD249,0,FD$4))</f>
        <v>0</v>
      </c>
      <c r="FE246" s="26">
        <f t="shared" ref="FE246" ca="1" si="12353">FD246-FF246</f>
        <v>0</v>
      </c>
      <c r="FF246" s="26">
        <f t="array" aca="1" ref="FF246" ca="1">SUM(IF(RIGHT(OFFSET('Vacation Tracker'!$Q249:$AD249,0,FD$4))&lt;&gt;"O",IFERROR(--LEFT(OFFSET('Vacation Tracker'!$Q249:$AD249,0,FD$4),LEN(OFFSET('Vacation Tracker'!$Q249:$AD249,0,FD$4))-1),0)))</f>
        <v>0</v>
      </c>
      <c r="FG246" s="26">
        <f t="array" aca="1" ref="FG246" ca="1">SUM(IF(RIGHT(OFFSET('Vacation Tracker'!$Q249:$AD249,0,FD$4))=FG$8,IFERROR(--LEFT(OFFSET('Vacation Tracker'!$Q249:$AD249,0,FD$4),LEN(OFFSET('Vacation Tracker'!$Q249:$AD249,0,FD$4))-1),0)))</f>
        <v>0</v>
      </c>
      <c r="FH246" s="23">
        <f ca="1">SUM(OFFSET('Vacation Tracker'!$Q249:$AD249,0,FH$4))</f>
        <v>0</v>
      </c>
      <c r="FI246" s="26">
        <f t="shared" ref="FI246" ca="1" si="12354">FH246-FJ246</f>
        <v>0</v>
      </c>
      <c r="FJ246" s="26">
        <f t="array" aca="1" ref="FJ246" ca="1">SUM(IF(RIGHT(OFFSET('Vacation Tracker'!$Q249:$AD249,0,FH$4))&lt;&gt;"O",IFERROR(--LEFT(OFFSET('Vacation Tracker'!$Q249:$AD249,0,FH$4),LEN(OFFSET('Vacation Tracker'!$Q249:$AD249,0,FH$4))-1),0)))</f>
        <v>0</v>
      </c>
      <c r="FK246" s="26">
        <f t="array" aca="1" ref="FK246" ca="1">SUM(IF(RIGHT(OFFSET('Vacation Tracker'!$Q249:$AD249,0,FH$4))=FK$8,IFERROR(--LEFT(OFFSET('Vacation Tracker'!$Q249:$AD249,0,FH$4),LEN(OFFSET('Vacation Tracker'!$Q249:$AD249,0,FH$4))-1),0)))</f>
        <v>0</v>
      </c>
      <c r="FL246" s="23">
        <f ca="1">SUM(OFFSET('Vacation Tracker'!$Q249:$AD249,0,FL$4))</f>
        <v>0</v>
      </c>
      <c r="FM246" s="26">
        <f t="shared" ref="FM246" ca="1" si="12355">FL246-FN246</f>
        <v>0</v>
      </c>
      <c r="FN246" s="26">
        <f t="array" aca="1" ref="FN246" ca="1">SUM(IF(RIGHT(OFFSET('Vacation Tracker'!$Q249:$AD249,0,FL$4))&lt;&gt;"O",IFERROR(--LEFT(OFFSET('Vacation Tracker'!$Q249:$AD249,0,FL$4),LEN(OFFSET('Vacation Tracker'!$Q249:$AD249,0,FL$4))-1),0)))</f>
        <v>0</v>
      </c>
      <c r="FO246" s="26">
        <f t="array" aca="1" ref="FO246" ca="1">SUM(IF(RIGHT(OFFSET('Vacation Tracker'!$Q249:$AD249,0,FL$4))=FO$8,IFERROR(--LEFT(OFFSET('Vacation Tracker'!$Q249:$AD249,0,FL$4),LEN(OFFSET('Vacation Tracker'!$Q249:$AD249,0,FL$4))-1),0)))</f>
        <v>0</v>
      </c>
      <c r="FP246" s="23">
        <f ca="1">SUM(OFFSET('Vacation Tracker'!$Q249:$AD249,0,FP$4))</f>
        <v>0</v>
      </c>
      <c r="FQ246" s="26">
        <f t="shared" ref="FQ246" ca="1" si="12356">FP246-FR246</f>
        <v>0</v>
      </c>
      <c r="FR246" s="26">
        <f t="array" aca="1" ref="FR246" ca="1">SUM(IF(RIGHT(OFFSET('Vacation Tracker'!$Q249:$AD249,0,FP$4))&lt;&gt;"O",IFERROR(--LEFT(OFFSET('Vacation Tracker'!$Q249:$AD249,0,FP$4),LEN(OFFSET('Vacation Tracker'!$Q249:$AD249,0,FP$4))-1),0)))</f>
        <v>0</v>
      </c>
      <c r="FS246" s="26">
        <f t="array" aca="1" ref="FS246" ca="1">SUM(IF(RIGHT(OFFSET('Vacation Tracker'!$Q249:$AD249,0,FP$4))=FS$8,IFERROR(--LEFT(OFFSET('Vacation Tracker'!$Q249:$AD249,0,FP$4),LEN(OFFSET('Vacation Tracker'!$Q249:$AD249,0,FP$4))-1),0)))</f>
        <v>0</v>
      </c>
      <c r="FT246" s="23">
        <f ca="1">SUM(OFFSET('Vacation Tracker'!$Q249:$AD249,0,FT$4))</f>
        <v>0</v>
      </c>
      <c r="FU246" s="26">
        <f t="shared" ref="FU246" ca="1" si="12357">FT246-FV246</f>
        <v>0</v>
      </c>
      <c r="FV246" s="26">
        <f t="array" aca="1" ref="FV246" ca="1">SUM(IF(RIGHT(OFFSET('Vacation Tracker'!$Q249:$AD249,0,FT$4))&lt;&gt;"O",IFERROR(--LEFT(OFFSET('Vacation Tracker'!$Q249:$AD249,0,FT$4),LEN(OFFSET('Vacation Tracker'!$Q249:$AD249,0,FT$4))-1),0)))</f>
        <v>0</v>
      </c>
      <c r="FW246" s="26">
        <f t="array" aca="1" ref="FW246" ca="1">SUM(IF(RIGHT(OFFSET('Vacation Tracker'!$Q249:$AD249,0,FT$4))=FW$8,IFERROR(--LEFT(OFFSET('Vacation Tracker'!$Q249:$AD249,0,FT$4),LEN(OFFSET('Vacation Tracker'!$Q249:$AD249,0,FT$4))-1),0)))</f>
        <v>0</v>
      </c>
      <c r="FX246" s="23">
        <f ca="1">SUM(OFFSET('Vacation Tracker'!$Q249:$AD249,0,FX$4))</f>
        <v>0</v>
      </c>
      <c r="FY246" s="26">
        <f t="shared" ref="FY246" ca="1" si="12358">FX246-FZ246</f>
        <v>0</v>
      </c>
      <c r="FZ246" s="26">
        <f t="array" aca="1" ref="FZ246" ca="1">SUM(IF(RIGHT(OFFSET('Vacation Tracker'!$Q249:$AD249,0,FX$4))&lt;&gt;"O",IFERROR(--LEFT(OFFSET('Vacation Tracker'!$Q249:$AD249,0,FX$4),LEN(OFFSET('Vacation Tracker'!$Q249:$AD249,0,FX$4))-1),0)))</f>
        <v>0</v>
      </c>
      <c r="GA246" s="26">
        <f t="array" aca="1" ref="GA246" ca="1">SUM(IF(RIGHT(OFFSET('Vacation Tracker'!$Q249:$AD249,0,FX$4))=GA$8,IFERROR(--LEFT(OFFSET('Vacation Tracker'!$Q249:$AD249,0,FX$4),LEN(OFFSET('Vacation Tracker'!$Q249:$AD249,0,FX$4))-1),0)))</f>
        <v>0</v>
      </c>
      <c r="GB246" s="23">
        <f ca="1">SUM(OFFSET('Vacation Tracker'!$Q249:$AD249,0,GB$4))</f>
        <v>0</v>
      </c>
      <c r="GC246" s="26">
        <f t="shared" ref="GC246" ca="1" si="12359">GB246-GD246</f>
        <v>0</v>
      </c>
      <c r="GD246" s="26">
        <f t="array" aca="1" ref="GD246" ca="1">SUM(IF(RIGHT(OFFSET('Vacation Tracker'!$Q249:$AD249,0,GB$4))&lt;&gt;"O",IFERROR(--LEFT(OFFSET('Vacation Tracker'!$Q249:$AD249,0,GB$4),LEN(OFFSET('Vacation Tracker'!$Q249:$AD249,0,GB$4))-1),0)))</f>
        <v>0</v>
      </c>
      <c r="GE246" s="26">
        <f t="array" aca="1" ref="GE246" ca="1">SUM(IF(RIGHT(OFFSET('Vacation Tracker'!$Q249:$AD249,0,GB$4))=GE$8,IFERROR(--LEFT(OFFSET('Vacation Tracker'!$Q249:$AD249,0,GB$4),LEN(OFFSET('Vacation Tracker'!$Q249:$AD249,0,GB$4))-1),0)))</f>
        <v>0</v>
      </c>
      <c r="GF246" s="23">
        <f ca="1">SUM(OFFSET('Vacation Tracker'!$Q249:$AD249,0,GF$4))</f>
        <v>0</v>
      </c>
      <c r="GG246" s="26">
        <f t="shared" ref="GG246" ca="1" si="12360">GF246-GH246</f>
        <v>0</v>
      </c>
      <c r="GH246" s="26">
        <f t="array" aca="1" ref="GH246" ca="1">SUM(IF(RIGHT(OFFSET('Vacation Tracker'!$Q249:$AD249,0,GF$4))&lt;&gt;"O",IFERROR(--LEFT(OFFSET('Vacation Tracker'!$Q249:$AD249,0,GF$4),LEN(OFFSET('Vacation Tracker'!$Q249:$AD249,0,GF$4))-1),0)))</f>
        <v>0</v>
      </c>
      <c r="GI246" s="26">
        <f t="array" aca="1" ref="GI246" ca="1">SUM(IF(RIGHT(OFFSET('Vacation Tracker'!$Q249:$AD249,0,GF$4))=GI$8,IFERROR(--LEFT(OFFSET('Vacation Tracker'!$Q249:$AD249,0,GF$4),LEN(OFFSET('Vacation Tracker'!$Q249:$AD249,0,GF$4))-1),0)))</f>
        <v>0</v>
      </c>
      <c r="GJ246" s="23">
        <f ca="1">SUM(OFFSET('Vacation Tracker'!$Q249:$AD249,0,GJ$4))</f>
        <v>0</v>
      </c>
      <c r="GK246" s="26">
        <f t="shared" ref="GK246" ca="1" si="12361">GJ246-GL246</f>
        <v>0</v>
      </c>
      <c r="GL246" s="26">
        <f t="array" aca="1" ref="GL246" ca="1">SUM(IF(RIGHT(OFFSET('Vacation Tracker'!$Q249:$AD249,0,GJ$4))&lt;&gt;"O",IFERROR(--LEFT(OFFSET('Vacation Tracker'!$Q249:$AD249,0,GJ$4),LEN(OFFSET('Vacation Tracker'!$Q249:$AD249,0,GJ$4))-1),0)))</f>
        <v>0</v>
      </c>
      <c r="GM246" s="26">
        <f t="array" aca="1" ref="GM246" ca="1">SUM(IF(RIGHT(OFFSET('Vacation Tracker'!$Q249:$AD249,0,GJ$4))=GM$8,IFERROR(--LEFT(OFFSET('Vacation Tracker'!$Q249:$AD249,0,GJ$4),LEN(OFFSET('Vacation Tracker'!$Q249:$AD249,0,GJ$4))-1),0)))</f>
        <v>0</v>
      </c>
      <c r="GN246" s="23">
        <f ca="1">SUM(OFFSET('Vacation Tracker'!$Q249:$AD249,0,GN$4))</f>
        <v>0</v>
      </c>
      <c r="GO246" s="26">
        <f t="shared" ref="GO246" ca="1" si="12362">GN246-GP246</f>
        <v>0</v>
      </c>
      <c r="GP246" s="26">
        <f t="array" aca="1" ref="GP246" ca="1">SUM(IF(RIGHT(OFFSET('Vacation Tracker'!$Q249:$AD249,0,GN$4))&lt;&gt;"O",IFERROR(--LEFT(OFFSET('Vacation Tracker'!$Q249:$AD249,0,GN$4),LEN(OFFSET('Vacation Tracker'!$Q249:$AD249,0,GN$4))-1),0)))</f>
        <v>0</v>
      </c>
      <c r="GQ246" s="26">
        <f t="array" aca="1" ref="GQ246" ca="1">SUM(IF(RIGHT(OFFSET('Vacation Tracker'!$Q249:$AD249,0,GN$4))=GQ$8,IFERROR(--LEFT(OFFSET('Vacation Tracker'!$Q249:$AD249,0,GN$4),LEN(OFFSET('Vacation Tracker'!$Q249:$AD249,0,GN$4))-1),0)))</f>
        <v>0</v>
      </c>
      <c r="GR246" s="23">
        <f ca="1">SUM(OFFSET('Vacation Tracker'!$Q249:$AD249,0,GR$4))</f>
        <v>0</v>
      </c>
      <c r="GS246" s="26">
        <f t="shared" ref="GS246" ca="1" si="12363">GR246-GT246</f>
        <v>0</v>
      </c>
      <c r="GT246" s="26">
        <f t="array" aca="1" ref="GT246" ca="1">SUM(IF(RIGHT(OFFSET('Vacation Tracker'!$Q249:$AD249,0,GR$4))&lt;&gt;"O",IFERROR(--LEFT(OFFSET('Vacation Tracker'!$Q249:$AD249,0,GR$4),LEN(OFFSET('Vacation Tracker'!$Q249:$AD249,0,GR$4))-1),0)))</f>
        <v>0</v>
      </c>
      <c r="GU246" s="26">
        <f t="array" aca="1" ref="GU246" ca="1">SUM(IF(RIGHT(OFFSET('Vacation Tracker'!$Q249:$AD249,0,GR$4))=GU$8,IFERROR(--LEFT(OFFSET('Vacation Tracker'!$Q249:$AD249,0,GR$4),LEN(OFFSET('Vacation Tracker'!$Q249:$AD249,0,GR$4))-1),0)))</f>
        <v>0</v>
      </c>
      <c r="GV246" s="23">
        <f ca="1">SUM(OFFSET('Vacation Tracker'!$Q249:$AD249,0,GV$4))</f>
        <v>0</v>
      </c>
      <c r="GW246" s="26">
        <f t="shared" ref="GW246" ca="1" si="12364">GV246-GX246</f>
        <v>0</v>
      </c>
      <c r="GX246" s="26">
        <f t="array" aca="1" ref="GX246" ca="1">SUM(IF(RIGHT(OFFSET('Vacation Tracker'!$Q249:$AD249,0,GV$4))&lt;&gt;"O",IFERROR(--LEFT(OFFSET('Vacation Tracker'!$Q249:$AD249,0,GV$4),LEN(OFFSET('Vacation Tracker'!$Q249:$AD249,0,GV$4))-1),0)))</f>
        <v>0</v>
      </c>
      <c r="GY246" s="26">
        <f t="array" aca="1" ref="GY246" ca="1">SUM(IF(RIGHT(OFFSET('Vacation Tracker'!$Q249:$AD249,0,GV$4))=GY$8,IFERROR(--LEFT(OFFSET('Vacation Tracker'!$Q249:$AD249,0,GV$4),LEN(OFFSET('Vacation Tracker'!$Q249:$AD249,0,GV$4))-1),0)))</f>
        <v>0</v>
      </c>
      <c r="GZ246" s="23">
        <f ca="1">SUM(OFFSET('Vacation Tracker'!$Q249:$AD249,0,GZ$4))</f>
        <v>0</v>
      </c>
      <c r="HA246" s="26">
        <f t="shared" ref="HA246" ca="1" si="12365">GZ246-HB246</f>
        <v>0</v>
      </c>
      <c r="HB246" s="26">
        <f t="array" aca="1" ref="HB246" ca="1">SUM(IF(RIGHT(OFFSET('Vacation Tracker'!$Q249:$AD249,0,GZ$4))&lt;&gt;"O",IFERROR(--LEFT(OFFSET('Vacation Tracker'!$Q249:$AD249,0,GZ$4),LEN(OFFSET('Vacation Tracker'!$Q249:$AD249,0,GZ$4))-1),0)))</f>
        <v>0</v>
      </c>
      <c r="HC246" s="26">
        <f t="array" aca="1" ref="HC246" ca="1">SUM(IF(RIGHT(OFFSET('Vacation Tracker'!$Q249:$AD249,0,GZ$4))=HC$8,IFERROR(--LEFT(OFFSET('Vacation Tracker'!$Q249:$AD249,0,GZ$4),LEN(OFFSET('Vacation Tracker'!$Q249:$AD249,0,GZ$4))-1),0)))</f>
        <v>0</v>
      </c>
      <c r="HD246" s="23">
        <f ca="1">SUM(OFFSET('Vacation Tracker'!$Q249:$AD249,0,HD$4))</f>
        <v>0</v>
      </c>
      <c r="HE246" s="26">
        <f t="shared" ref="HE246" ca="1" si="12366">HD246-HF246</f>
        <v>0</v>
      </c>
      <c r="HF246" s="26">
        <f t="array" aca="1" ref="HF246" ca="1">SUM(IF(RIGHT(OFFSET('Vacation Tracker'!$Q249:$AD249,0,HD$4))&lt;&gt;"O",IFERROR(--LEFT(OFFSET('Vacation Tracker'!$Q249:$AD249,0,HD$4),LEN(OFFSET('Vacation Tracker'!$Q249:$AD249,0,HD$4))-1),0)))</f>
        <v>0</v>
      </c>
      <c r="HG246" s="26">
        <f t="array" aca="1" ref="HG246" ca="1">SUM(IF(RIGHT(OFFSET('Vacation Tracker'!$Q249:$AD249,0,HD$4))=HG$8,IFERROR(--LEFT(OFFSET('Vacation Tracker'!$Q249:$AD249,0,HD$4),LEN(OFFSET('Vacation Tracker'!$Q249:$AD249,0,HD$4))-1),0)))</f>
        <v>0</v>
      </c>
      <c r="HH246" s="23">
        <f ca="1">SUM(OFFSET('Vacation Tracker'!$Q249:$AD249,0,HH$4))</f>
        <v>0</v>
      </c>
      <c r="HI246" s="26">
        <f t="shared" ref="HI246" ca="1" si="12367">HH246-HJ246</f>
        <v>0</v>
      </c>
      <c r="HJ246" s="26">
        <f t="array" aca="1" ref="HJ246" ca="1">SUM(IF(RIGHT(OFFSET('Vacation Tracker'!$Q249:$AD249,0,HH$4))&lt;&gt;"O",IFERROR(--LEFT(OFFSET('Vacation Tracker'!$Q249:$AD249,0,HH$4),LEN(OFFSET('Vacation Tracker'!$Q249:$AD249,0,HH$4))-1),0)))</f>
        <v>0</v>
      </c>
      <c r="HK246" s="26">
        <f t="array" aca="1" ref="HK246" ca="1">SUM(IF(RIGHT(OFFSET('Vacation Tracker'!$Q249:$AD249,0,HH$4))=HK$8,IFERROR(--LEFT(OFFSET('Vacation Tracker'!$Q249:$AD249,0,HH$4),LEN(OFFSET('Vacation Tracker'!$Q249:$AD249,0,HH$4))-1),0)))</f>
        <v>0</v>
      </c>
      <c r="HL246" s="23">
        <f ca="1">SUM(OFFSET('Vacation Tracker'!$Q249:$AD249,0,HL$4))</f>
        <v>0</v>
      </c>
      <c r="HM246" s="26">
        <f t="shared" ref="HM246" ca="1" si="12368">HL246-HN246</f>
        <v>0</v>
      </c>
      <c r="HN246" s="26">
        <f t="array" aca="1" ref="HN246" ca="1">SUM(IF(RIGHT(OFFSET('Vacation Tracker'!$Q249:$AD249,0,HL$4))&lt;&gt;"O",IFERROR(--LEFT(OFFSET('Vacation Tracker'!$Q249:$AD249,0,HL$4),LEN(OFFSET('Vacation Tracker'!$Q249:$AD249,0,HL$4))-1),0)))</f>
        <v>0</v>
      </c>
      <c r="HO246" s="26">
        <f t="array" aca="1" ref="HO246" ca="1">SUM(IF(RIGHT(OFFSET('Vacation Tracker'!$Q249:$AD249,0,HL$4))=HO$8,IFERROR(--LEFT(OFFSET('Vacation Tracker'!$Q249:$AD249,0,HL$4),LEN(OFFSET('Vacation Tracker'!$Q249:$AD249,0,HL$4))-1),0)))</f>
        <v>0</v>
      </c>
      <c r="HP246" s="23">
        <f ca="1">SUM(OFFSET('Vacation Tracker'!$Q249:$AD249,0,HP$4))</f>
        <v>0</v>
      </c>
      <c r="HQ246" s="26">
        <f t="shared" ref="HQ246" ca="1" si="12369">HP246-HR246</f>
        <v>0</v>
      </c>
      <c r="HR246" s="26">
        <f t="array" aca="1" ref="HR246" ca="1">SUM(IF(RIGHT(OFFSET('Vacation Tracker'!$Q249:$AD249,0,HP$4))&lt;&gt;"O",IFERROR(--LEFT(OFFSET('Vacation Tracker'!$Q249:$AD249,0,HP$4),LEN(OFFSET('Vacation Tracker'!$Q249:$AD249,0,HP$4))-1),0)))</f>
        <v>0</v>
      </c>
      <c r="HS246" s="23">
        <f t="array" aca="1" ref="HS246" ca="1">SUM(IF(RIGHT(OFFSET('Vacation Tracker'!$Q249:$AD249,0,HP$4))=HS$8,IFERROR(--LEFT(OFFSET('Vacation Tracker'!$Q249:$AD249,0,HP$4),LEN(OFFSET('Vacation Tracker'!$Q249:$AD249,0,HP$4))-1),0)))</f>
        <v>0</v>
      </c>
    </row>
    <row r="247" spans="2:227" ht="15" customHeight="1" x14ac:dyDescent="0.2">
      <c r="B247" s="23">
        <f>IF('Vacation Tracker'!B250&lt;&gt;"",'Vacation Tracker'!B250,"")</f>
        <v>239</v>
      </c>
      <c r="C247" s="24" t="str">
        <f>IF('Vacation Tracker'!C250&lt;&gt;"",'Vacation Tracker'!C250,"")</f>
        <v/>
      </c>
      <c r="D247" s="25" t="str">
        <f>IF('Vacation Tracker'!D250&lt;&gt;"",'Vacation Tracker'!D250,"")</f>
        <v/>
      </c>
      <c r="E247" s="25" t="str">
        <f>IF('Vacation Tracker'!E250&lt;&gt;"",'Vacation Tracker'!E250,"")</f>
        <v/>
      </c>
      <c r="F247" s="24" t="str">
        <f>IF('Vacation Tracker'!F250&lt;&gt;"",'Vacation Tracker'!F250,"")</f>
        <v/>
      </c>
      <c r="G247" s="24" t="str">
        <f>IF('Vacation Tracker'!G250&lt;&gt;"",'Vacation Tracker'!G250,"")</f>
        <v/>
      </c>
      <c r="H247" s="23" t="str">
        <f t="shared" si="11502"/>
        <v/>
      </c>
      <c r="I247" s="23" t="str">
        <f t="shared" si="11502"/>
        <v/>
      </c>
      <c r="J247" s="23" t="str">
        <f t="shared" si="11502"/>
        <v/>
      </c>
      <c r="K247" s="23" t="str">
        <f t="shared" si="10072"/>
        <v/>
      </c>
      <c r="L247" s="23">
        <f ca="1">SUM(OFFSET('Vacation Tracker'!$Q250:$AD250,0,L$4))</f>
        <v>0</v>
      </c>
      <c r="M247" s="26">
        <f t="shared" ca="1" si="10018"/>
        <v>0</v>
      </c>
      <c r="N247" s="26">
        <f t="array" aca="1" ref="N247" ca="1">SUM(IF(RIGHT(OFFSET('Vacation Tracker'!$Q250:$AD250,0,L$4))&lt;&gt;"O",IFERROR(--LEFT(OFFSET('Vacation Tracker'!$Q250:$AD250,0,L$4),LEN(OFFSET('Vacation Tracker'!$Q250:$AD250,0,L$4))-1),0)))</f>
        <v>0</v>
      </c>
      <c r="O247" s="26">
        <f t="array" aca="1" ref="O247" ca="1">SUM(IF(RIGHT(OFFSET('Vacation Tracker'!$Q250:$AD250,0,L$4))=O$8,IFERROR(--LEFT(OFFSET('Vacation Tracker'!$Q250:$AD250,0,L$4),LEN(OFFSET('Vacation Tracker'!$Q250:$AD250,0,L$4))-1),0)))</f>
        <v>0</v>
      </c>
      <c r="P247" s="23">
        <f ca="1">SUM(OFFSET('Vacation Tracker'!$Q250:$AD250,0,P$4))</f>
        <v>0</v>
      </c>
      <c r="Q247" s="26">
        <f t="shared" ca="1" si="10019"/>
        <v>0</v>
      </c>
      <c r="R247" s="26">
        <f t="array" aca="1" ref="R247" ca="1">SUM(IF(RIGHT(OFFSET('Vacation Tracker'!$Q250:$AD250,0,P$4))&lt;&gt;"O",IFERROR(--LEFT(OFFSET('Vacation Tracker'!$Q250:$AD250,0,P$4),LEN(OFFSET('Vacation Tracker'!$Q250:$AD250,0,P$4))-1),0)))</f>
        <v>0</v>
      </c>
      <c r="S247" s="26">
        <f t="array" aca="1" ref="S247" ca="1">SUM(IF(RIGHT(OFFSET('Vacation Tracker'!$Q250:$AD250,0,P$4))=S$8,IFERROR(--LEFT(OFFSET('Vacation Tracker'!$Q250:$AD250,0,P$4),LEN(OFFSET('Vacation Tracker'!$Q250:$AD250,0,P$4))-1),0)))</f>
        <v>0</v>
      </c>
      <c r="T247" s="23">
        <f ca="1">SUM(OFFSET('Vacation Tracker'!$Q250:$AD250,0,T$4))</f>
        <v>0</v>
      </c>
      <c r="U247" s="26">
        <f t="shared" ca="1" si="10020"/>
        <v>0</v>
      </c>
      <c r="V247" s="26">
        <f t="array" aca="1" ref="V247" ca="1">SUM(IF(RIGHT(OFFSET('Vacation Tracker'!$Q250:$AD250,0,T$4))&lt;&gt;"O",IFERROR(--LEFT(OFFSET('Vacation Tracker'!$Q250:$AD250,0,T$4),LEN(OFFSET('Vacation Tracker'!$Q250:$AD250,0,T$4))-1),0)))</f>
        <v>0</v>
      </c>
      <c r="W247" s="26">
        <f t="array" aca="1" ref="W247" ca="1">SUM(IF(RIGHT(OFFSET('Vacation Tracker'!$Q250:$AD250,0,T$4))=W$8,IFERROR(--LEFT(OFFSET('Vacation Tracker'!$Q250:$AD250,0,T$4),LEN(OFFSET('Vacation Tracker'!$Q250:$AD250,0,T$4))-1),0)))</f>
        <v>0</v>
      </c>
      <c r="X247" s="23">
        <f ca="1">SUM(OFFSET('Vacation Tracker'!$Q250:$AD250,0,X$4))</f>
        <v>0</v>
      </c>
      <c r="Y247" s="26">
        <f t="shared" ref="Y247" ca="1" si="12370">X247-Z247</f>
        <v>0</v>
      </c>
      <c r="Z247" s="26">
        <f t="array" aca="1" ref="Z247" ca="1">SUM(IF(RIGHT(OFFSET('Vacation Tracker'!$Q250:$AD250,0,X$4))&lt;&gt;"O",IFERROR(--LEFT(OFFSET('Vacation Tracker'!$Q250:$AD250,0,X$4),LEN(OFFSET('Vacation Tracker'!$Q250:$AD250,0,X$4))-1),0)))</f>
        <v>0</v>
      </c>
      <c r="AA247" s="26">
        <f t="array" aca="1" ref="AA247" ca="1">SUM(IF(RIGHT(OFFSET('Vacation Tracker'!$Q250:$AD250,0,X$4))=AA$8,IFERROR(--LEFT(OFFSET('Vacation Tracker'!$Q250:$AD250,0,X$4),LEN(OFFSET('Vacation Tracker'!$Q250:$AD250,0,X$4))-1),0)))</f>
        <v>0</v>
      </c>
      <c r="AB247" s="23">
        <f ca="1">SUM(OFFSET('Vacation Tracker'!$Q250:$AD250,0,AB$4))</f>
        <v>0</v>
      </c>
      <c r="AC247" s="26">
        <f t="shared" ref="AC247" ca="1" si="12371">AB247-AD247</f>
        <v>0</v>
      </c>
      <c r="AD247" s="26">
        <f t="array" aca="1" ref="AD247" ca="1">SUM(IF(RIGHT(OFFSET('Vacation Tracker'!$Q250:$AD250,0,AB$4))&lt;&gt;"O",IFERROR(--LEFT(OFFSET('Vacation Tracker'!$Q250:$AD250,0,AB$4),LEN(OFFSET('Vacation Tracker'!$Q250:$AD250,0,AB$4))-1),0)))</f>
        <v>0</v>
      </c>
      <c r="AE247" s="26">
        <f t="array" aca="1" ref="AE247" ca="1">SUM(IF(RIGHT(OFFSET('Vacation Tracker'!$Q250:$AD250,0,AB$4))=AE$8,IFERROR(--LEFT(OFFSET('Vacation Tracker'!$Q250:$AD250,0,AB$4),LEN(OFFSET('Vacation Tracker'!$Q250:$AD250,0,AB$4))-1),0)))</f>
        <v>0</v>
      </c>
      <c r="AF247" s="23">
        <f ca="1">SUM(OFFSET('Vacation Tracker'!$Q250:$AD250,0,AF$4))</f>
        <v>0</v>
      </c>
      <c r="AG247" s="26">
        <f t="shared" ref="AG247" ca="1" si="12372">AF247-AH247</f>
        <v>0</v>
      </c>
      <c r="AH247" s="26">
        <f t="array" aca="1" ref="AH247" ca="1">SUM(IF(RIGHT(OFFSET('Vacation Tracker'!$Q250:$AD250,0,AF$4))&lt;&gt;"O",IFERROR(--LEFT(OFFSET('Vacation Tracker'!$Q250:$AD250,0,AF$4),LEN(OFFSET('Vacation Tracker'!$Q250:$AD250,0,AF$4))-1),0)))</f>
        <v>0</v>
      </c>
      <c r="AI247" s="26">
        <f t="array" aca="1" ref="AI247" ca="1">SUM(IF(RIGHT(OFFSET('Vacation Tracker'!$Q250:$AD250,0,AF$4))=AI$8,IFERROR(--LEFT(OFFSET('Vacation Tracker'!$Q250:$AD250,0,AF$4),LEN(OFFSET('Vacation Tracker'!$Q250:$AD250,0,AF$4))-1),0)))</f>
        <v>0</v>
      </c>
      <c r="AJ247" s="23">
        <f ca="1">SUM(OFFSET('Vacation Tracker'!$Q250:$AD250,0,AJ$4))</f>
        <v>0</v>
      </c>
      <c r="AK247" s="26">
        <f t="shared" ref="AK247" ca="1" si="12373">AJ247-AL247</f>
        <v>0</v>
      </c>
      <c r="AL247" s="26">
        <f t="array" aca="1" ref="AL247" ca="1">SUM(IF(RIGHT(OFFSET('Vacation Tracker'!$Q250:$AD250,0,AJ$4))&lt;&gt;"O",IFERROR(--LEFT(OFFSET('Vacation Tracker'!$Q250:$AD250,0,AJ$4),LEN(OFFSET('Vacation Tracker'!$Q250:$AD250,0,AJ$4))-1),0)))</f>
        <v>0</v>
      </c>
      <c r="AM247" s="26">
        <f t="array" aca="1" ref="AM247" ca="1">SUM(IF(RIGHT(OFFSET('Vacation Tracker'!$Q250:$AD250,0,AJ$4))=AM$8,IFERROR(--LEFT(OFFSET('Vacation Tracker'!$Q250:$AD250,0,AJ$4),LEN(OFFSET('Vacation Tracker'!$Q250:$AD250,0,AJ$4))-1),0)))</f>
        <v>0</v>
      </c>
      <c r="AN247" s="23">
        <f ca="1">SUM(OFFSET('Vacation Tracker'!$Q250:$AD250,0,AN$4))</f>
        <v>0</v>
      </c>
      <c r="AO247" s="26">
        <f t="shared" ref="AO247" ca="1" si="12374">AN247-AP247</f>
        <v>0</v>
      </c>
      <c r="AP247" s="26">
        <f t="array" aca="1" ref="AP247" ca="1">SUM(IF(RIGHT(OFFSET('Vacation Tracker'!$Q250:$AD250,0,AN$4))&lt;&gt;"O",IFERROR(--LEFT(OFFSET('Vacation Tracker'!$Q250:$AD250,0,AN$4),LEN(OFFSET('Vacation Tracker'!$Q250:$AD250,0,AN$4))-1),0)))</f>
        <v>0</v>
      </c>
      <c r="AQ247" s="26">
        <f t="array" aca="1" ref="AQ247" ca="1">SUM(IF(RIGHT(OFFSET('Vacation Tracker'!$Q250:$AD250,0,AN$4))=AQ$8,IFERROR(--LEFT(OFFSET('Vacation Tracker'!$Q250:$AD250,0,AN$4),LEN(OFFSET('Vacation Tracker'!$Q250:$AD250,0,AN$4))-1),0)))</f>
        <v>0</v>
      </c>
      <c r="AR247" s="23">
        <f ca="1">SUM(OFFSET('Vacation Tracker'!$Q250:$AD250,0,AR$4))</f>
        <v>0</v>
      </c>
      <c r="AS247" s="26">
        <f t="shared" ref="AS247" ca="1" si="12375">AR247-AT247</f>
        <v>0</v>
      </c>
      <c r="AT247" s="26">
        <f t="array" aca="1" ref="AT247" ca="1">SUM(IF(RIGHT(OFFSET('Vacation Tracker'!$Q250:$AD250,0,AR$4))&lt;&gt;"O",IFERROR(--LEFT(OFFSET('Vacation Tracker'!$Q250:$AD250,0,AR$4),LEN(OFFSET('Vacation Tracker'!$Q250:$AD250,0,AR$4))-1),0)))</f>
        <v>0</v>
      </c>
      <c r="AU247" s="26">
        <f t="array" aca="1" ref="AU247" ca="1">SUM(IF(RIGHT(OFFSET('Vacation Tracker'!$Q250:$AD250,0,AR$4))=AU$8,IFERROR(--LEFT(OFFSET('Vacation Tracker'!$Q250:$AD250,0,AR$4),LEN(OFFSET('Vacation Tracker'!$Q250:$AD250,0,AR$4))-1),0)))</f>
        <v>0</v>
      </c>
      <c r="AV247" s="23">
        <f ca="1">SUM(OFFSET('Vacation Tracker'!$Q250:$AD250,0,AV$4))</f>
        <v>0</v>
      </c>
      <c r="AW247" s="26">
        <f t="shared" ref="AW247" ca="1" si="12376">AV247-AX247</f>
        <v>0</v>
      </c>
      <c r="AX247" s="26">
        <f t="array" aca="1" ref="AX247" ca="1">SUM(IF(RIGHT(OFFSET('Vacation Tracker'!$Q250:$AD250,0,AV$4))&lt;&gt;"O",IFERROR(--LEFT(OFFSET('Vacation Tracker'!$Q250:$AD250,0,AV$4),LEN(OFFSET('Vacation Tracker'!$Q250:$AD250,0,AV$4))-1),0)))</f>
        <v>0</v>
      </c>
      <c r="AY247" s="26">
        <f t="array" aca="1" ref="AY247" ca="1">SUM(IF(RIGHT(OFFSET('Vacation Tracker'!$Q250:$AD250,0,AV$4))=AY$8,IFERROR(--LEFT(OFFSET('Vacation Tracker'!$Q250:$AD250,0,AV$4),LEN(OFFSET('Vacation Tracker'!$Q250:$AD250,0,AV$4))-1),0)))</f>
        <v>0</v>
      </c>
      <c r="AZ247" s="23">
        <f ca="1">SUM(OFFSET('Vacation Tracker'!$Q250:$AD250,0,AZ$4))</f>
        <v>0</v>
      </c>
      <c r="BA247" s="26">
        <f t="shared" ref="BA247" ca="1" si="12377">AZ247-BB247</f>
        <v>0</v>
      </c>
      <c r="BB247" s="26">
        <f t="array" aca="1" ref="BB247" ca="1">SUM(IF(RIGHT(OFFSET('Vacation Tracker'!$Q250:$AD250,0,AZ$4))&lt;&gt;"O",IFERROR(--LEFT(OFFSET('Vacation Tracker'!$Q250:$AD250,0,AZ$4),LEN(OFFSET('Vacation Tracker'!$Q250:$AD250,0,AZ$4))-1),0)))</f>
        <v>0</v>
      </c>
      <c r="BC247" s="26">
        <f t="array" aca="1" ref="BC247" ca="1">SUM(IF(RIGHT(OFFSET('Vacation Tracker'!$Q250:$AD250,0,AZ$4))=BC$8,IFERROR(--LEFT(OFFSET('Vacation Tracker'!$Q250:$AD250,0,AZ$4),LEN(OFFSET('Vacation Tracker'!$Q250:$AD250,0,AZ$4))-1),0)))</f>
        <v>0</v>
      </c>
      <c r="BD247" s="23">
        <f ca="1">SUM(OFFSET('Vacation Tracker'!$Q250:$AD250,0,BD$4))</f>
        <v>0</v>
      </c>
      <c r="BE247" s="26">
        <f t="shared" ref="BE247" ca="1" si="12378">BD247-BF247</f>
        <v>0</v>
      </c>
      <c r="BF247" s="26">
        <f t="array" aca="1" ref="BF247" ca="1">SUM(IF(RIGHT(OFFSET('Vacation Tracker'!$Q250:$AD250,0,BD$4))&lt;&gt;"O",IFERROR(--LEFT(OFFSET('Vacation Tracker'!$Q250:$AD250,0,BD$4),LEN(OFFSET('Vacation Tracker'!$Q250:$AD250,0,BD$4))-1),0)))</f>
        <v>0</v>
      </c>
      <c r="BG247" s="26">
        <f t="array" aca="1" ref="BG247" ca="1">SUM(IF(RIGHT(OFFSET('Vacation Tracker'!$Q250:$AD250,0,BD$4))=BG$8,IFERROR(--LEFT(OFFSET('Vacation Tracker'!$Q250:$AD250,0,BD$4),LEN(OFFSET('Vacation Tracker'!$Q250:$AD250,0,BD$4))-1),0)))</f>
        <v>0</v>
      </c>
      <c r="BH247" s="23">
        <f ca="1">SUM(OFFSET('Vacation Tracker'!$Q250:$AD250,0,BH$4))</f>
        <v>0</v>
      </c>
      <c r="BI247" s="26">
        <f t="shared" ref="BI247" ca="1" si="12379">BH247-BJ247</f>
        <v>0</v>
      </c>
      <c r="BJ247" s="26">
        <f t="array" aca="1" ref="BJ247" ca="1">SUM(IF(RIGHT(OFFSET('Vacation Tracker'!$Q250:$AD250,0,BH$4))&lt;&gt;"O",IFERROR(--LEFT(OFFSET('Vacation Tracker'!$Q250:$AD250,0,BH$4),LEN(OFFSET('Vacation Tracker'!$Q250:$AD250,0,BH$4))-1),0)))</f>
        <v>0</v>
      </c>
      <c r="BK247" s="26">
        <f t="array" aca="1" ref="BK247" ca="1">SUM(IF(RIGHT(OFFSET('Vacation Tracker'!$Q250:$AD250,0,BH$4))=BK$8,IFERROR(--LEFT(OFFSET('Vacation Tracker'!$Q250:$AD250,0,BH$4),LEN(OFFSET('Vacation Tracker'!$Q250:$AD250,0,BH$4))-1),0)))</f>
        <v>0</v>
      </c>
      <c r="BL247" s="23">
        <f ca="1">SUM(OFFSET('Vacation Tracker'!$Q250:$AD250,0,BL$4))</f>
        <v>0</v>
      </c>
      <c r="BM247" s="26">
        <f t="shared" ref="BM247" ca="1" si="12380">BL247-BN247</f>
        <v>0</v>
      </c>
      <c r="BN247" s="26">
        <f t="array" aca="1" ref="BN247" ca="1">SUM(IF(RIGHT(OFFSET('Vacation Tracker'!$Q250:$AD250,0,BL$4))&lt;&gt;"O",IFERROR(--LEFT(OFFSET('Vacation Tracker'!$Q250:$AD250,0,BL$4),LEN(OFFSET('Vacation Tracker'!$Q250:$AD250,0,BL$4))-1),0)))</f>
        <v>0</v>
      </c>
      <c r="BO247" s="26">
        <f t="array" aca="1" ref="BO247" ca="1">SUM(IF(RIGHT(OFFSET('Vacation Tracker'!$Q250:$AD250,0,BL$4))=BO$8,IFERROR(--LEFT(OFFSET('Vacation Tracker'!$Q250:$AD250,0,BL$4),LEN(OFFSET('Vacation Tracker'!$Q250:$AD250,0,BL$4))-1),0)))</f>
        <v>0</v>
      </c>
      <c r="BP247" s="23">
        <f ca="1">SUM(OFFSET('Vacation Tracker'!$Q250:$AD250,0,BP$4))</f>
        <v>0</v>
      </c>
      <c r="BQ247" s="26">
        <f t="shared" ref="BQ247" ca="1" si="12381">BP247-BR247</f>
        <v>0</v>
      </c>
      <c r="BR247" s="26">
        <f t="array" aca="1" ref="BR247" ca="1">SUM(IF(RIGHT(OFFSET('Vacation Tracker'!$Q250:$AD250,0,BP$4))&lt;&gt;"O",IFERROR(--LEFT(OFFSET('Vacation Tracker'!$Q250:$AD250,0,BP$4),LEN(OFFSET('Vacation Tracker'!$Q250:$AD250,0,BP$4))-1),0)))</f>
        <v>0</v>
      </c>
      <c r="BS247" s="26">
        <f t="array" aca="1" ref="BS247" ca="1">SUM(IF(RIGHT(OFFSET('Vacation Tracker'!$Q250:$AD250,0,BP$4))=BS$8,IFERROR(--LEFT(OFFSET('Vacation Tracker'!$Q250:$AD250,0,BP$4),LEN(OFFSET('Vacation Tracker'!$Q250:$AD250,0,BP$4))-1),0)))</f>
        <v>0</v>
      </c>
      <c r="BT247" s="23">
        <f ca="1">SUM(OFFSET('Vacation Tracker'!$Q250:$AD250,0,BT$4))</f>
        <v>0</v>
      </c>
      <c r="BU247" s="26">
        <f t="shared" ref="BU247" ca="1" si="12382">BT247-BV247</f>
        <v>0</v>
      </c>
      <c r="BV247" s="26">
        <f t="array" aca="1" ref="BV247" ca="1">SUM(IF(RIGHT(OFFSET('Vacation Tracker'!$Q250:$AD250,0,BT$4))&lt;&gt;"O",IFERROR(--LEFT(OFFSET('Vacation Tracker'!$Q250:$AD250,0,BT$4),LEN(OFFSET('Vacation Tracker'!$Q250:$AD250,0,BT$4))-1),0)))</f>
        <v>0</v>
      </c>
      <c r="BW247" s="26">
        <f t="array" aca="1" ref="BW247" ca="1">SUM(IF(RIGHT(OFFSET('Vacation Tracker'!$Q250:$AD250,0,BT$4))=BW$8,IFERROR(--LEFT(OFFSET('Vacation Tracker'!$Q250:$AD250,0,BT$4),LEN(OFFSET('Vacation Tracker'!$Q250:$AD250,0,BT$4))-1),0)))</f>
        <v>0</v>
      </c>
      <c r="BX247" s="23">
        <f ca="1">SUM(OFFSET('Vacation Tracker'!$Q250:$AD250,0,BX$4))</f>
        <v>0</v>
      </c>
      <c r="BY247" s="26">
        <f t="shared" ref="BY247" ca="1" si="12383">BX247-BZ247</f>
        <v>0</v>
      </c>
      <c r="BZ247" s="26">
        <f t="array" aca="1" ref="BZ247" ca="1">SUM(IF(RIGHT(OFFSET('Vacation Tracker'!$Q250:$AD250,0,BX$4))&lt;&gt;"O",IFERROR(--LEFT(OFFSET('Vacation Tracker'!$Q250:$AD250,0,BX$4),LEN(OFFSET('Vacation Tracker'!$Q250:$AD250,0,BX$4))-1),0)))</f>
        <v>0</v>
      </c>
      <c r="CA247" s="26">
        <f t="array" aca="1" ref="CA247" ca="1">SUM(IF(RIGHT(OFFSET('Vacation Tracker'!$Q250:$AD250,0,BX$4))=CA$8,IFERROR(--LEFT(OFFSET('Vacation Tracker'!$Q250:$AD250,0,BX$4),LEN(OFFSET('Vacation Tracker'!$Q250:$AD250,0,BX$4))-1),0)))</f>
        <v>0</v>
      </c>
      <c r="CB247" s="23">
        <f ca="1">SUM(OFFSET('Vacation Tracker'!$Q250:$AD250,0,CB$4))</f>
        <v>0</v>
      </c>
      <c r="CC247" s="26">
        <f t="shared" ref="CC247" ca="1" si="12384">CB247-CD247</f>
        <v>0</v>
      </c>
      <c r="CD247" s="26">
        <f t="array" aca="1" ref="CD247" ca="1">SUM(IF(RIGHT(OFFSET('Vacation Tracker'!$Q250:$AD250,0,CB$4))&lt;&gt;"O",IFERROR(--LEFT(OFFSET('Vacation Tracker'!$Q250:$AD250,0,CB$4),LEN(OFFSET('Vacation Tracker'!$Q250:$AD250,0,CB$4))-1),0)))</f>
        <v>0</v>
      </c>
      <c r="CE247" s="26">
        <f t="array" aca="1" ref="CE247" ca="1">SUM(IF(RIGHT(OFFSET('Vacation Tracker'!$Q250:$AD250,0,CB$4))=CE$8,IFERROR(--LEFT(OFFSET('Vacation Tracker'!$Q250:$AD250,0,CB$4),LEN(OFFSET('Vacation Tracker'!$Q250:$AD250,0,CB$4))-1),0)))</f>
        <v>0</v>
      </c>
      <c r="CF247" s="23">
        <f ca="1">SUM(OFFSET('Vacation Tracker'!$Q250:$AD250,0,CF$4))</f>
        <v>0</v>
      </c>
      <c r="CG247" s="26">
        <f t="shared" ref="CG247" ca="1" si="12385">CF247-CH247</f>
        <v>0</v>
      </c>
      <c r="CH247" s="26">
        <f t="array" aca="1" ref="CH247" ca="1">SUM(IF(RIGHT(OFFSET('Vacation Tracker'!$Q250:$AD250,0,CF$4))&lt;&gt;"O",IFERROR(--LEFT(OFFSET('Vacation Tracker'!$Q250:$AD250,0,CF$4),LEN(OFFSET('Vacation Tracker'!$Q250:$AD250,0,CF$4))-1),0)))</f>
        <v>0</v>
      </c>
      <c r="CI247" s="26">
        <f t="array" aca="1" ref="CI247" ca="1">SUM(IF(RIGHT(OFFSET('Vacation Tracker'!$Q250:$AD250,0,CF$4))=CI$8,IFERROR(--LEFT(OFFSET('Vacation Tracker'!$Q250:$AD250,0,CF$4),LEN(OFFSET('Vacation Tracker'!$Q250:$AD250,0,CF$4))-1),0)))</f>
        <v>0</v>
      </c>
      <c r="CJ247" s="23">
        <f ca="1">SUM(OFFSET('Vacation Tracker'!$Q250:$AD250,0,CJ$4))</f>
        <v>0</v>
      </c>
      <c r="CK247" s="26">
        <f t="shared" ref="CK247" ca="1" si="12386">CJ247-CL247</f>
        <v>0</v>
      </c>
      <c r="CL247" s="26">
        <f t="array" aca="1" ref="CL247" ca="1">SUM(IF(RIGHT(OFFSET('Vacation Tracker'!$Q250:$AD250,0,CJ$4))&lt;&gt;"O",IFERROR(--LEFT(OFFSET('Vacation Tracker'!$Q250:$AD250,0,CJ$4),LEN(OFFSET('Vacation Tracker'!$Q250:$AD250,0,CJ$4))-1),0)))</f>
        <v>0</v>
      </c>
      <c r="CM247" s="26">
        <f t="array" aca="1" ref="CM247" ca="1">SUM(IF(RIGHT(OFFSET('Vacation Tracker'!$Q250:$AD250,0,CJ$4))=CM$8,IFERROR(--LEFT(OFFSET('Vacation Tracker'!$Q250:$AD250,0,CJ$4),LEN(OFFSET('Vacation Tracker'!$Q250:$AD250,0,CJ$4))-1),0)))</f>
        <v>0</v>
      </c>
      <c r="CN247" s="23">
        <f ca="1">SUM(OFFSET('Vacation Tracker'!$Q250:$AD250,0,CN$4))</f>
        <v>0</v>
      </c>
      <c r="CO247" s="26">
        <f t="shared" ref="CO247" ca="1" si="12387">CN247-CP247</f>
        <v>0</v>
      </c>
      <c r="CP247" s="26">
        <f t="array" aca="1" ref="CP247" ca="1">SUM(IF(RIGHT(OFFSET('Vacation Tracker'!$Q250:$AD250,0,CN$4))&lt;&gt;"O",IFERROR(--LEFT(OFFSET('Vacation Tracker'!$Q250:$AD250,0,CN$4),LEN(OFFSET('Vacation Tracker'!$Q250:$AD250,0,CN$4))-1),0)))</f>
        <v>0</v>
      </c>
      <c r="CQ247" s="26">
        <f t="array" aca="1" ref="CQ247" ca="1">SUM(IF(RIGHT(OFFSET('Vacation Tracker'!$Q250:$AD250,0,CN$4))=CQ$8,IFERROR(--LEFT(OFFSET('Vacation Tracker'!$Q250:$AD250,0,CN$4),LEN(OFFSET('Vacation Tracker'!$Q250:$AD250,0,CN$4))-1),0)))</f>
        <v>0</v>
      </c>
      <c r="CR247" s="23">
        <f ca="1">SUM(OFFSET('Vacation Tracker'!$Q250:$AD250,0,CR$4))</f>
        <v>0</v>
      </c>
      <c r="CS247" s="26">
        <f t="shared" ref="CS247" ca="1" si="12388">CR247-CT247</f>
        <v>0</v>
      </c>
      <c r="CT247" s="26">
        <f t="array" aca="1" ref="CT247" ca="1">SUM(IF(RIGHT(OFFSET('Vacation Tracker'!$Q250:$AD250,0,CR$4))&lt;&gt;"O",IFERROR(--LEFT(OFFSET('Vacation Tracker'!$Q250:$AD250,0,CR$4),LEN(OFFSET('Vacation Tracker'!$Q250:$AD250,0,CR$4))-1),0)))</f>
        <v>0</v>
      </c>
      <c r="CU247" s="26">
        <f t="array" aca="1" ref="CU247" ca="1">SUM(IF(RIGHT(OFFSET('Vacation Tracker'!$Q250:$AD250,0,CR$4))=CU$8,IFERROR(--LEFT(OFFSET('Vacation Tracker'!$Q250:$AD250,0,CR$4),LEN(OFFSET('Vacation Tracker'!$Q250:$AD250,0,CR$4))-1),0)))</f>
        <v>0</v>
      </c>
      <c r="CV247" s="23">
        <f ca="1">SUM(OFFSET('Vacation Tracker'!$Q250:$AD250,0,CV$4))</f>
        <v>0</v>
      </c>
      <c r="CW247" s="26">
        <f t="shared" ref="CW247" ca="1" si="12389">CV247-CX247</f>
        <v>0</v>
      </c>
      <c r="CX247" s="26">
        <f t="array" aca="1" ref="CX247" ca="1">SUM(IF(RIGHT(OFFSET('Vacation Tracker'!$Q250:$AD250,0,CV$4))&lt;&gt;"O",IFERROR(--LEFT(OFFSET('Vacation Tracker'!$Q250:$AD250,0,CV$4),LEN(OFFSET('Vacation Tracker'!$Q250:$AD250,0,CV$4))-1),0)))</f>
        <v>0</v>
      </c>
      <c r="CY247" s="26">
        <f t="array" aca="1" ref="CY247" ca="1">SUM(IF(RIGHT(OFFSET('Vacation Tracker'!$Q250:$AD250,0,CV$4))=CY$8,IFERROR(--LEFT(OFFSET('Vacation Tracker'!$Q250:$AD250,0,CV$4),LEN(OFFSET('Vacation Tracker'!$Q250:$AD250,0,CV$4))-1),0)))</f>
        <v>0</v>
      </c>
      <c r="CZ247" s="23">
        <f ca="1">SUM(OFFSET('Vacation Tracker'!$Q250:$AD250,0,CZ$4))</f>
        <v>0</v>
      </c>
      <c r="DA247" s="26">
        <f t="shared" ref="DA247" ca="1" si="12390">CZ247-DB247</f>
        <v>0</v>
      </c>
      <c r="DB247" s="26">
        <f t="array" aca="1" ref="DB247" ca="1">SUM(IF(RIGHT(OFFSET('Vacation Tracker'!$Q250:$AD250,0,CZ$4))&lt;&gt;"O",IFERROR(--LEFT(OFFSET('Vacation Tracker'!$Q250:$AD250,0,CZ$4),LEN(OFFSET('Vacation Tracker'!$Q250:$AD250,0,CZ$4))-1),0)))</f>
        <v>0</v>
      </c>
      <c r="DC247" s="26">
        <f t="array" aca="1" ref="DC247" ca="1">SUM(IF(RIGHT(OFFSET('Vacation Tracker'!$Q250:$AD250,0,CZ$4))=DC$8,IFERROR(--LEFT(OFFSET('Vacation Tracker'!$Q250:$AD250,0,CZ$4),LEN(OFFSET('Vacation Tracker'!$Q250:$AD250,0,CZ$4))-1),0)))</f>
        <v>0</v>
      </c>
      <c r="DD247" s="23">
        <f ca="1">SUM(OFFSET('Vacation Tracker'!$Q250:$AD250,0,DD$4))</f>
        <v>0</v>
      </c>
      <c r="DE247" s="26">
        <f t="shared" ref="DE247" ca="1" si="12391">DD247-DF247</f>
        <v>0</v>
      </c>
      <c r="DF247" s="26">
        <f t="array" aca="1" ref="DF247" ca="1">SUM(IF(RIGHT(OFFSET('Vacation Tracker'!$Q250:$AD250,0,DD$4))&lt;&gt;"O",IFERROR(--LEFT(OFFSET('Vacation Tracker'!$Q250:$AD250,0,DD$4),LEN(OFFSET('Vacation Tracker'!$Q250:$AD250,0,DD$4))-1),0)))</f>
        <v>0</v>
      </c>
      <c r="DG247" s="26">
        <f t="array" aca="1" ref="DG247" ca="1">SUM(IF(RIGHT(OFFSET('Vacation Tracker'!$Q250:$AD250,0,DD$4))=DG$8,IFERROR(--LEFT(OFFSET('Vacation Tracker'!$Q250:$AD250,0,DD$4),LEN(OFFSET('Vacation Tracker'!$Q250:$AD250,0,DD$4))-1),0)))</f>
        <v>0</v>
      </c>
      <c r="DH247" s="23">
        <f ca="1">SUM(OFFSET('Vacation Tracker'!$Q250:$AD250,0,DH$4))</f>
        <v>0</v>
      </c>
      <c r="DI247" s="26">
        <f t="shared" ref="DI247" ca="1" si="12392">DH247-DJ247</f>
        <v>0</v>
      </c>
      <c r="DJ247" s="26">
        <f t="array" aca="1" ref="DJ247" ca="1">SUM(IF(RIGHT(OFFSET('Vacation Tracker'!$Q250:$AD250,0,DH$4))&lt;&gt;"O",IFERROR(--LEFT(OFFSET('Vacation Tracker'!$Q250:$AD250,0,DH$4),LEN(OFFSET('Vacation Tracker'!$Q250:$AD250,0,DH$4))-1),0)))</f>
        <v>0</v>
      </c>
      <c r="DK247" s="26">
        <f t="array" aca="1" ref="DK247" ca="1">SUM(IF(RIGHT(OFFSET('Vacation Tracker'!$Q250:$AD250,0,DH$4))=DK$8,IFERROR(--LEFT(OFFSET('Vacation Tracker'!$Q250:$AD250,0,DH$4),LEN(OFFSET('Vacation Tracker'!$Q250:$AD250,0,DH$4))-1),0)))</f>
        <v>0</v>
      </c>
      <c r="DL247" s="23">
        <f ca="1">SUM(OFFSET('Vacation Tracker'!$Q250:$AD250,0,DL$4))</f>
        <v>0</v>
      </c>
      <c r="DM247" s="26">
        <f t="shared" ref="DM247" ca="1" si="12393">DL247-DN247</f>
        <v>0</v>
      </c>
      <c r="DN247" s="26">
        <f t="array" aca="1" ref="DN247" ca="1">SUM(IF(RIGHT(OFFSET('Vacation Tracker'!$Q250:$AD250,0,DL$4))&lt;&gt;"O",IFERROR(--LEFT(OFFSET('Vacation Tracker'!$Q250:$AD250,0,DL$4),LEN(OFFSET('Vacation Tracker'!$Q250:$AD250,0,DL$4))-1),0)))</f>
        <v>0</v>
      </c>
      <c r="DO247" s="26">
        <f t="array" aca="1" ref="DO247" ca="1">SUM(IF(RIGHT(OFFSET('Vacation Tracker'!$Q250:$AD250,0,DL$4))=DO$8,IFERROR(--LEFT(OFFSET('Vacation Tracker'!$Q250:$AD250,0,DL$4),LEN(OFFSET('Vacation Tracker'!$Q250:$AD250,0,DL$4))-1),0)))</f>
        <v>0</v>
      </c>
      <c r="DP247" s="23">
        <f ca="1">SUM(OFFSET('Vacation Tracker'!$Q250:$AD250,0,DP$4))</f>
        <v>0</v>
      </c>
      <c r="DQ247" s="26">
        <f t="shared" ref="DQ247" ca="1" si="12394">DP247-DR247</f>
        <v>0</v>
      </c>
      <c r="DR247" s="26">
        <f t="array" aca="1" ref="DR247" ca="1">SUM(IF(RIGHT(OFFSET('Vacation Tracker'!$Q250:$AD250,0,DP$4))&lt;&gt;"O",IFERROR(--LEFT(OFFSET('Vacation Tracker'!$Q250:$AD250,0,DP$4),LEN(OFFSET('Vacation Tracker'!$Q250:$AD250,0,DP$4))-1),0)))</f>
        <v>0</v>
      </c>
      <c r="DS247" s="26">
        <f t="array" aca="1" ref="DS247" ca="1">SUM(IF(RIGHT(OFFSET('Vacation Tracker'!$Q250:$AD250,0,DP$4))=DS$8,IFERROR(--LEFT(OFFSET('Vacation Tracker'!$Q250:$AD250,0,DP$4),LEN(OFFSET('Vacation Tracker'!$Q250:$AD250,0,DP$4))-1),0)))</f>
        <v>0</v>
      </c>
      <c r="DT247" s="23">
        <f ca="1">SUM(OFFSET('Vacation Tracker'!$Q250:$AD250,0,DT$4))</f>
        <v>0</v>
      </c>
      <c r="DU247" s="26">
        <f t="shared" ref="DU247" ca="1" si="12395">DT247-DV247</f>
        <v>0</v>
      </c>
      <c r="DV247" s="26">
        <f t="array" aca="1" ref="DV247" ca="1">SUM(IF(RIGHT(OFFSET('Vacation Tracker'!$Q250:$AD250,0,DT$4))&lt;&gt;"O",IFERROR(--LEFT(OFFSET('Vacation Tracker'!$Q250:$AD250,0,DT$4),LEN(OFFSET('Vacation Tracker'!$Q250:$AD250,0,DT$4))-1),0)))</f>
        <v>0</v>
      </c>
      <c r="DW247" s="26">
        <f t="array" aca="1" ref="DW247" ca="1">SUM(IF(RIGHT(OFFSET('Vacation Tracker'!$Q250:$AD250,0,DT$4))=DW$8,IFERROR(--LEFT(OFFSET('Vacation Tracker'!$Q250:$AD250,0,DT$4),LEN(OFFSET('Vacation Tracker'!$Q250:$AD250,0,DT$4))-1),0)))</f>
        <v>0</v>
      </c>
      <c r="DX247" s="23">
        <f ca="1">SUM(OFFSET('Vacation Tracker'!$Q250:$AD250,0,DX$4))</f>
        <v>0</v>
      </c>
      <c r="DY247" s="26">
        <f t="shared" ref="DY247" ca="1" si="12396">DX247-DZ247</f>
        <v>0</v>
      </c>
      <c r="DZ247" s="26">
        <f t="array" aca="1" ref="DZ247" ca="1">SUM(IF(RIGHT(OFFSET('Vacation Tracker'!$Q250:$AD250,0,DX$4))&lt;&gt;"O",IFERROR(--LEFT(OFFSET('Vacation Tracker'!$Q250:$AD250,0,DX$4),LEN(OFFSET('Vacation Tracker'!$Q250:$AD250,0,DX$4))-1),0)))</f>
        <v>0</v>
      </c>
      <c r="EA247" s="26">
        <f t="array" aca="1" ref="EA247" ca="1">SUM(IF(RIGHT(OFFSET('Vacation Tracker'!$Q250:$AD250,0,DX$4))=EA$8,IFERROR(--LEFT(OFFSET('Vacation Tracker'!$Q250:$AD250,0,DX$4),LEN(OFFSET('Vacation Tracker'!$Q250:$AD250,0,DX$4))-1),0)))</f>
        <v>0</v>
      </c>
      <c r="EB247" s="23">
        <f ca="1">SUM(OFFSET('Vacation Tracker'!$Q250:$AD250,0,EB$4))</f>
        <v>0</v>
      </c>
      <c r="EC247" s="26">
        <f t="shared" ref="EC247" ca="1" si="12397">EB247-ED247</f>
        <v>0</v>
      </c>
      <c r="ED247" s="26">
        <f t="array" aca="1" ref="ED247" ca="1">SUM(IF(RIGHT(OFFSET('Vacation Tracker'!$Q250:$AD250,0,EB$4))&lt;&gt;"O",IFERROR(--LEFT(OFFSET('Vacation Tracker'!$Q250:$AD250,0,EB$4),LEN(OFFSET('Vacation Tracker'!$Q250:$AD250,0,EB$4))-1),0)))</f>
        <v>0</v>
      </c>
      <c r="EE247" s="26">
        <f t="array" aca="1" ref="EE247" ca="1">SUM(IF(RIGHT(OFFSET('Vacation Tracker'!$Q250:$AD250,0,EB$4))=EE$8,IFERROR(--LEFT(OFFSET('Vacation Tracker'!$Q250:$AD250,0,EB$4),LEN(OFFSET('Vacation Tracker'!$Q250:$AD250,0,EB$4))-1),0)))</f>
        <v>0</v>
      </c>
      <c r="EF247" s="23">
        <f ca="1">SUM(OFFSET('Vacation Tracker'!$Q250:$AD250,0,EF$4))</f>
        <v>0</v>
      </c>
      <c r="EG247" s="26">
        <f t="shared" ref="EG247" ca="1" si="12398">EF247-EH247</f>
        <v>0</v>
      </c>
      <c r="EH247" s="26">
        <f t="array" aca="1" ref="EH247" ca="1">SUM(IF(RIGHT(OFFSET('Vacation Tracker'!$Q250:$AD250,0,EF$4))&lt;&gt;"O",IFERROR(--LEFT(OFFSET('Vacation Tracker'!$Q250:$AD250,0,EF$4),LEN(OFFSET('Vacation Tracker'!$Q250:$AD250,0,EF$4))-1),0)))</f>
        <v>0</v>
      </c>
      <c r="EI247" s="26">
        <f t="array" aca="1" ref="EI247" ca="1">SUM(IF(RIGHT(OFFSET('Vacation Tracker'!$Q250:$AD250,0,EF$4))=EI$8,IFERROR(--LEFT(OFFSET('Vacation Tracker'!$Q250:$AD250,0,EF$4),LEN(OFFSET('Vacation Tracker'!$Q250:$AD250,0,EF$4))-1),0)))</f>
        <v>0</v>
      </c>
      <c r="EJ247" s="23">
        <f ca="1">SUM(OFFSET('Vacation Tracker'!$Q250:$AD250,0,EJ$4))</f>
        <v>0</v>
      </c>
      <c r="EK247" s="26">
        <f t="shared" ref="EK247" ca="1" si="12399">EJ247-EL247</f>
        <v>0</v>
      </c>
      <c r="EL247" s="26">
        <f t="array" aca="1" ref="EL247" ca="1">SUM(IF(RIGHT(OFFSET('Vacation Tracker'!$Q250:$AD250,0,EJ$4))&lt;&gt;"O",IFERROR(--LEFT(OFFSET('Vacation Tracker'!$Q250:$AD250,0,EJ$4),LEN(OFFSET('Vacation Tracker'!$Q250:$AD250,0,EJ$4))-1),0)))</f>
        <v>0</v>
      </c>
      <c r="EM247" s="26">
        <f t="array" aca="1" ref="EM247" ca="1">SUM(IF(RIGHT(OFFSET('Vacation Tracker'!$Q250:$AD250,0,EJ$4))=EM$8,IFERROR(--LEFT(OFFSET('Vacation Tracker'!$Q250:$AD250,0,EJ$4),LEN(OFFSET('Vacation Tracker'!$Q250:$AD250,0,EJ$4))-1),0)))</f>
        <v>0</v>
      </c>
      <c r="EN247" s="23">
        <f ca="1">SUM(OFFSET('Vacation Tracker'!$Q250:$AD250,0,EN$4))</f>
        <v>0</v>
      </c>
      <c r="EO247" s="26">
        <f t="shared" ref="EO247" ca="1" si="12400">EN247-EP247</f>
        <v>0</v>
      </c>
      <c r="EP247" s="26">
        <f t="array" aca="1" ref="EP247" ca="1">SUM(IF(RIGHT(OFFSET('Vacation Tracker'!$Q250:$AD250,0,EN$4))&lt;&gt;"O",IFERROR(--LEFT(OFFSET('Vacation Tracker'!$Q250:$AD250,0,EN$4),LEN(OFFSET('Vacation Tracker'!$Q250:$AD250,0,EN$4))-1),0)))</f>
        <v>0</v>
      </c>
      <c r="EQ247" s="26">
        <f t="array" aca="1" ref="EQ247" ca="1">SUM(IF(RIGHT(OFFSET('Vacation Tracker'!$Q250:$AD250,0,EN$4))=EQ$8,IFERROR(--LEFT(OFFSET('Vacation Tracker'!$Q250:$AD250,0,EN$4),LEN(OFFSET('Vacation Tracker'!$Q250:$AD250,0,EN$4))-1),0)))</f>
        <v>0</v>
      </c>
      <c r="ER247" s="23">
        <f ca="1">SUM(OFFSET('Vacation Tracker'!$Q250:$AD250,0,ER$4))</f>
        <v>0</v>
      </c>
      <c r="ES247" s="26">
        <f t="shared" ref="ES247" ca="1" si="12401">ER247-ET247</f>
        <v>0</v>
      </c>
      <c r="ET247" s="26">
        <f t="array" aca="1" ref="ET247" ca="1">SUM(IF(RIGHT(OFFSET('Vacation Tracker'!$Q250:$AD250,0,ER$4))&lt;&gt;"O",IFERROR(--LEFT(OFFSET('Vacation Tracker'!$Q250:$AD250,0,ER$4),LEN(OFFSET('Vacation Tracker'!$Q250:$AD250,0,ER$4))-1),0)))</f>
        <v>0</v>
      </c>
      <c r="EU247" s="26">
        <f t="array" aca="1" ref="EU247" ca="1">SUM(IF(RIGHT(OFFSET('Vacation Tracker'!$Q250:$AD250,0,ER$4))=EU$8,IFERROR(--LEFT(OFFSET('Vacation Tracker'!$Q250:$AD250,0,ER$4),LEN(OFFSET('Vacation Tracker'!$Q250:$AD250,0,ER$4))-1),0)))</f>
        <v>0</v>
      </c>
      <c r="EV247" s="23">
        <f ca="1">SUM(OFFSET('Vacation Tracker'!$Q250:$AD250,0,EV$4))</f>
        <v>0</v>
      </c>
      <c r="EW247" s="26">
        <f t="shared" ref="EW247" ca="1" si="12402">EV247-EX247</f>
        <v>0</v>
      </c>
      <c r="EX247" s="26">
        <f t="array" aca="1" ref="EX247" ca="1">SUM(IF(RIGHT(OFFSET('Vacation Tracker'!$Q250:$AD250,0,EV$4))&lt;&gt;"O",IFERROR(--LEFT(OFFSET('Vacation Tracker'!$Q250:$AD250,0,EV$4),LEN(OFFSET('Vacation Tracker'!$Q250:$AD250,0,EV$4))-1),0)))</f>
        <v>0</v>
      </c>
      <c r="EY247" s="26">
        <f t="array" aca="1" ref="EY247" ca="1">SUM(IF(RIGHT(OFFSET('Vacation Tracker'!$Q250:$AD250,0,EV$4))=EY$8,IFERROR(--LEFT(OFFSET('Vacation Tracker'!$Q250:$AD250,0,EV$4),LEN(OFFSET('Vacation Tracker'!$Q250:$AD250,0,EV$4))-1),0)))</f>
        <v>0</v>
      </c>
      <c r="EZ247" s="23">
        <f ca="1">SUM(OFFSET('Vacation Tracker'!$Q250:$AD250,0,EZ$4))</f>
        <v>0</v>
      </c>
      <c r="FA247" s="26">
        <f t="shared" ref="FA247" ca="1" si="12403">EZ247-FB247</f>
        <v>0</v>
      </c>
      <c r="FB247" s="26">
        <f t="array" aca="1" ref="FB247" ca="1">SUM(IF(RIGHT(OFFSET('Vacation Tracker'!$Q250:$AD250,0,EZ$4))&lt;&gt;"O",IFERROR(--LEFT(OFFSET('Vacation Tracker'!$Q250:$AD250,0,EZ$4),LEN(OFFSET('Vacation Tracker'!$Q250:$AD250,0,EZ$4))-1),0)))</f>
        <v>0</v>
      </c>
      <c r="FC247" s="26">
        <f t="array" aca="1" ref="FC247" ca="1">SUM(IF(RIGHT(OFFSET('Vacation Tracker'!$Q250:$AD250,0,EZ$4))=FC$8,IFERROR(--LEFT(OFFSET('Vacation Tracker'!$Q250:$AD250,0,EZ$4),LEN(OFFSET('Vacation Tracker'!$Q250:$AD250,0,EZ$4))-1),0)))</f>
        <v>0</v>
      </c>
      <c r="FD247" s="23">
        <f ca="1">SUM(OFFSET('Vacation Tracker'!$Q250:$AD250,0,FD$4))</f>
        <v>0</v>
      </c>
      <c r="FE247" s="26">
        <f t="shared" ref="FE247" ca="1" si="12404">FD247-FF247</f>
        <v>0</v>
      </c>
      <c r="FF247" s="26">
        <f t="array" aca="1" ref="FF247" ca="1">SUM(IF(RIGHT(OFFSET('Vacation Tracker'!$Q250:$AD250,0,FD$4))&lt;&gt;"O",IFERROR(--LEFT(OFFSET('Vacation Tracker'!$Q250:$AD250,0,FD$4),LEN(OFFSET('Vacation Tracker'!$Q250:$AD250,0,FD$4))-1),0)))</f>
        <v>0</v>
      </c>
      <c r="FG247" s="26">
        <f t="array" aca="1" ref="FG247" ca="1">SUM(IF(RIGHT(OFFSET('Vacation Tracker'!$Q250:$AD250,0,FD$4))=FG$8,IFERROR(--LEFT(OFFSET('Vacation Tracker'!$Q250:$AD250,0,FD$4),LEN(OFFSET('Vacation Tracker'!$Q250:$AD250,0,FD$4))-1),0)))</f>
        <v>0</v>
      </c>
      <c r="FH247" s="23">
        <f ca="1">SUM(OFFSET('Vacation Tracker'!$Q250:$AD250,0,FH$4))</f>
        <v>0</v>
      </c>
      <c r="FI247" s="26">
        <f t="shared" ref="FI247" ca="1" si="12405">FH247-FJ247</f>
        <v>0</v>
      </c>
      <c r="FJ247" s="26">
        <f t="array" aca="1" ref="FJ247" ca="1">SUM(IF(RIGHT(OFFSET('Vacation Tracker'!$Q250:$AD250,0,FH$4))&lt;&gt;"O",IFERROR(--LEFT(OFFSET('Vacation Tracker'!$Q250:$AD250,0,FH$4),LEN(OFFSET('Vacation Tracker'!$Q250:$AD250,0,FH$4))-1),0)))</f>
        <v>0</v>
      </c>
      <c r="FK247" s="26">
        <f t="array" aca="1" ref="FK247" ca="1">SUM(IF(RIGHT(OFFSET('Vacation Tracker'!$Q250:$AD250,0,FH$4))=FK$8,IFERROR(--LEFT(OFFSET('Vacation Tracker'!$Q250:$AD250,0,FH$4),LEN(OFFSET('Vacation Tracker'!$Q250:$AD250,0,FH$4))-1),0)))</f>
        <v>0</v>
      </c>
      <c r="FL247" s="23">
        <f ca="1">SUM(OFFSET('Vacation Tracker'!$Q250:$AD250,0,FL$4))</f>
        <v>0</v>
      </c>
      <c r="FM247" s="26">
        <f t="shared" ref="FM247" ca="1" si="12406">FL247-FN247</f>
        <v>0</v>
      </c>
      <c r="FN247" s="26">
        <f t="array" aca="1" ref="FN247" ca="1">SUM(IF(RIGHT(OFFSET('Vacation Tracker'!$Q250:$AD250,0,FL$4))&lt;&gt;"O",IFERROR(--LEFT(OFFSET('Vacation Tracker'!$Q250:$AD250,0,FL$4),LEN(OFFSET('Vacation Tracker'!$Q250:$AD250,0,FL$4))-1),0)))</f>
        <v>0</v>
      </c>
      <c r="FO247" s="26">
        <f t="array" aca="1" ref="FO247" ca="1">SUM(IF(RIGHT(OFFSET('Vacation Tracker'!$Q250:$AD250,0,FL$4))=FO$8,IFERROR(--LEFT(OFFSET('Vacation Tracker'!$Q250:$AD250,0,FL$4),LEN(OFFSET('Vacation Tracker'!$Q250:$AD250,0,FL$4))-1),0)))</f>
        <v>0</v>
      </c>
      <c r="FP247" s="23">
        <f ca="1">SUM(OFFSET('Vacation Tracker'!$Q250:$AD250,0,FP$4))</f>
        <v>0</v>
      </c>
      <c r="FQ247" s="26">
        <f t="shared" ref="FQ247" ca="1" si="12407">FP247-FR247</f>
        <v>0</v>
      </c>
      <c r="FR247" s="26">
        <f t="array" aca="1" ref="FR247" ca="1">SUM(IF(RIGHT(OFFSET('Vacation Tracker'!$Q250:$AD250,0,FP$4))&lt;&gt;"O",IFERROR(--LEFT(OFFSET('Vacation Tracker'!$Q250:$AD250,0,FP$4),LEN(OFFSET('Vacation Tracker'!$Q250:$AD250,0,FP$4))-1),0)))</f>
        <v>0</v>
      </c>
      <c r="FS247" s="26">
        <f t="array" aca="1" ref="FS247" ca="1">SUM(IF(RIGHT(OFFSET('Vacation Tracker'!$Q250:$AD250,0,FP$4))=FS$8,IFERROR(--LEFT(OFFSET('Vacation Tracker'!$Q250:$AD250,0,FP$4),LEN(OFFSET('Vacation Tracker'!$Q250:$AD250,0,FP$4))-1),0)))</f>
        <v>0</v>
      </c>
      <c r="FT247" s="23">
        <f ca="1">SUM(OFFSET('Vacation Tracker'!$Q250:$AD250,0,FT$4))</f>
        <v>0</v>
      </c>
      <c r="FU247" s="26">
        <f t="shared" ref="FU247" ca="1" si="12408">FT247-FV247</f>
        <v>0</v>
      </c>
      <c r="FV247" s="26">
        <f t="array" aca="1" ref="FV247" ca="1">SUM(IF(RIGHT(OFFSET('Vacation Tracker'!$Q250:$AD250,0,FT$4))&lt;&gt;"O",IFERROR(--LEFT(OFFSET('Vacation Tracker'!$Q250:$AD250,0,FT$4),LEN(OFFSET('Vacation Tracker'!$Q250:$AD250,0,FT$4))-1),0)))</f>
        <v>0</v>
      </c>
      <c r="FW247" s="26">
        <f t="array" aca="1" ref="FW247" ca="1">SUM(IF(RIGHT(OFFSET('Vacation Tracker'!$Q250:$AD250,0,FT$4))=FW$8,IFERROR(--LEFT(OFFSET('Vacation Tracker'!$Q250:$AD250,0,FT$4),LEN(OFFSET('Vacation Tracker'!$Q250:$AD250,0,FT$4))-1),0)))</f>
        <v>0</v>
      </c>
      <c r="FX247" s="23">
        <f ca="1">SUM(OFFSET('Vacation Tracker'!$Q250:$AD250,0,FX$4))</f>
        <v>0</v>
      </c>
      <c r="FY247" s="26">
        <f t="shared" ref="FY247" ca="1" si="12409">FX247-FZ247</f>
        <v>0</v>
      </c>
      <c r="FZ247" s="26">
        <f t="array" aca="1" ref="FZ247" ca="1">SUM(IF(RIGHT(OFFSET('Vacation Tracker'!$Q250:$AD250,0,FX$4))&lt;&gt;"O",IFERROR(--LEFT(OFFSET('Vacation Tracker'!$Q250:$AD250,0,FX$4),LEN(OFFSET('Vacation Tracker'!$Q250:$AD250,0,FX$4))-1),0)))</f>
        <v>0</v>
      </c>
      <c r="GA247" s="26">
        <f t="array" aca="1" ref="GA247" ca="1">SUM(IF(RIGHT(OFFSET('Vacation Tracker'!$Q250:$AD250,0,FX$4))=GA$8,IFERROR(--LEFT(OFFSET('Vacation Tracker'!$Q250:$AD250,0,FX$4),LEN(OFFSET('Vacation Tracker'!$Q250:$AD250,0,FX$4))-1),0)))</f>
        <v>0</v>
      </c>
      <c r="GB247" s="23">
        <f ca="1">SUM(OFFSET('Vacation Tracker'!$Q250:$AD250,0,GB$4))</f>
        <v>0</v>
      </c>
      <c r="GC247" s="26">
        <f t="shared" ref="GC247" ca="1" si="12410">GB247-GD247</f>
        <v>0</v>
      </c>
      <c r="GD247" s="26">
        <f t="array" aca="1" ref="GD247" ca="1">SUM(IF(RIGHT(OFFSET('Vacation Tracker'!$Q250:$AD250,0,GB$4))&lt;&gt;"O",IFERROR(--LEFT(OFFSET('Vacation Tracker'!$Q250:$AD250,0,GB$4),LEN(OFFSET('Vacation Tracker'!$Q250:$AD250,0,GB$4))-1),0)))</f>
        <v>0</v>
      </c>
      <c r="GE247" s="26">
        <f t="array" aca="1" ref="GE247" ca="1">SUM(IF(RIGHT(OFFSET('Vacation Tracker'!$Q250:$AD250,0,GB$4))=GE$8,IFERROR(--LEFT(OFFSET('Vacation Tracker'!$Q250:$AD250,0,GB$4),LEN(OFFSET('Vacation Tracker'!$Q250:$AD250,0,GB$4))-1),0)))</f>
        <v>0</v>
      </c>
      <c r="GF247" s="23">
        <f ca="1">SUM(OFFSET('Vacation Tracker'!$Q250:$AD250,0,GF$4))</f>
        <v>0</v>
      </c>
      <c r="GG247" s="26">
        <f t="shared" ref="GG247" ca="1" si="12411">GF247-GH247</f>
        <v>0</v>
      </c>
      <c r="GH247" s="26">
        <f t="array" aca="1" ref="GH247" ca="1">SUM(IF(RIGHT(OFFSET('Vacation Tracker'!$Q250:$AD250,0,GF$4))&lt;&gt;"O",IFERROR(--LEFT(OFFSET('Vacation Tracker'!$Q250:$AD250,0,GF$4),LEN(OFFSET('Vacation Tracker'!$Q250:$AD250,0,GF$4))-1),0)))</f>
        <v>0</v>
      </c>
      <c r="GI247" s="26">
        <f t="array" aca="1" ref="GI247" ca="1">SUM(IF(RIGHT(OFFSET('Vacation Tracker'!$Q250:$AD250,0,GF$4))=GI$8,IFERROR(--LEFT(OFFSET('Vacation Tracker'!$Q250:$AD250,0,GF$4),LEN(OFFSET('Vacation Tracker'!$Q250:$AD250,0,GF$4))-1),0)))</f>
        <v>0</v>
      </c>
      <c r="GJ247" s="23">
        <f ca="1">SUM(OFFSET('Vacation Tracker'!$Q250:$AD250,0,GJ$4))</f>
        <v>0</v>
      </c>
      <c r="GK247" s="26">
        <f t="shared" ref="GK247" ca="1" si="12412">GJ247-GL247</f>
        <v>0</v>
      </c>
      <c r="GL247" s="26">
        <f t="array" aca="1" ref="GL247" ca="1">SUM(IF(RIGHT(OFFSET('Vacation Tracker'!$Q250:$AD250,0,GJ$4))&lt;&gt;"O",IFERROR(--LEFT(OFFSET('Vacation Tracker'!$Q250:$AD250,0,GJ$4),LEN(OFFSET('Vacation Tracker'!$Q250:$AD250,0,GJ$4))-1),0)))</f>
        <v>0</v>
      </c>
      <c r="GM247" s="26">
        <f t="array" aca="1" ref="GM247" ca="1">SUM(IF(RIGHT(OFFSET('Vacation Tracker'!$Q250:$AD250,0,GJ$4))=GM$8,IFERROR(--LEFT(OFFSET('Vacation Tracker'!$Q250:$AD250,0,GJ$4),LEN(OFFSET('Vacation Tracker'!$Q250:$AD250,0,GJ$4))-1),0)))</f>
        <v>0</v>
      </c>
      <c r="GN247" s="23">
        <f ca="1">SUM(OFFSET('Vacation Tracker'!$Q250:$AD250,0,GN$4))</f>
        <v>0</v>
      </c>
      <c r="GO247" s="26">
        <f t="shared" ref="GO247" ca="1" si="12413">GN247-GP247</f>
        <v>0</v>
      </c>
      <c r="GP247" s="26">
        <f t="array" aca="1" ref="GP247" ca="1">SUM(IF(RIGHT(OFFSET('Vacation Tracker'!$Q250:$AD250,0,GN$4))&lt;&gt;"O",IFERROR(--LEFT(OFFSET('Vacation Tracker'!$Q250:$AD250,0,GN$4),LEN(OFFSET('Vacation Tracker'!$Q250:$AD250,0,GN$4))-1),0)))</f>
        <v>0</v>
      </c>
      <c r="GQ247" s="26">
        <f t="array" aca="1" ref="GQ247" ca="1">SUM(IF(RIGHT(OFFSET('Vacation Tracker'!$Q250:$AD250,0,GN$4))=GQ$8,IFERROR(--LEFT(OFFSET('Vacation Tracker'!$Q250:$AD250,0,GN$4),LEN(OFFSET('Vacation Tracker'!$Q250:$AD250,0,GN$4))-1),0)))</f>
        <v>0</v>
      </c>
      <c r="GR247" s="23">
        <f ca="1">SUM(OFFSET('Vacation Tracker'!$Q250:$AD250,0,GR$4))</f>
        <v>0</v>
      </c>
      <c r="GS247" s="26">
        <f t="shared" ref="GS247" ca="1" si="12414">GR247-GT247</f>
        <v>0</v>
      </c>
      <c r="GT247" s="26">
        <f t="array" aca="1" ref="GT247" ca="1">SUM(IF(RIGHT(OFFSET('Vacation Tracker'!$Q250:$AD250,0,GR$4))&lt;&gt;"O",IFERROR(--LEFT(OFFSET('Vacation Tracker'!$Q250:$AD250,0,GR$4),LEN(OFFSET('Vacation Tracker'!$Q250:$AD250,0,GR$4))-1),0)))</f>
        <v>0</v>
      </c>
      <c r="GU247" s="26">
        <f t="array" aca="1" ref="GU247" ca="1">SUM(IF(RIGHT(OFFSET('Vacation Tracker'!$Q250:$AD250,0,GR$4))=GU$8,IFERROR(--LEFT(OFFSET('Vacation Tracker'!$Q250:$AD250,0,GR$4),LEN(OFFSET('Vacation Tracker'!$Q250:$AD250,0,GR$4))-1),0)))</f>
        <v>0</v>
      </c>
      <c r="GV247" s="23">
        <f ca="1">SUM(OFFSET('Vacation Tracker'!$Q250:$AD250,0,GV$4))</f>
        <v>0</v>
      </c>
      <c r="GW247" s="26">
        <f t="shared" ref="GW247" ca="1" si="12415">GV247-GX247</f>
        <v>0</v>
      </c>
      <c r="GX247" s="26">
        <f t="array" aca="1" ref="GX247" ca="1">SUM(IF(RIGHT(OFFSET('Vacation Tracker'!$Q250:$AD250,0,GV$4))&lt;&gt;"O",IFERROR(--LEFT(OFFSET('Vacation Tracker'!$Q250:$AD250,0,GV$4),LEN(OFFSET('Vacation Tracker'!$Q250:$AD250,0,GV$4))-1),0)))</f>
        <v>0</v>
      </c>
      <c r="GY247" s="26">
        <f t="array" aca="1" ref="GY247" ca="1">SUM(IF(RIGHT(OFFSET('Vacation Tracker'!$Q250:$AD250,0,GV$4))=GY$8,IFERROR(--LEFT(OFFSET('Vacation Tracker'!$Q250:$AD250,0,GV$4),LEN(OFFSET('Vacation Tracker'!$Q250:$AD250,0,GV$4))-1),0)))</f>
        <v>0</v>
      </c>
      <c r="GZ247" s="23">
        <f ca="1">SUM(OFFSET('Vacation Tracker'!$Q250:$AD250,0,GZ$4))</f>
        <v>0</v>
      </c>
      <c r="HA247" s="26">
        <f t="shared" ref="HA247" ca="1" si="12416">GZ247-HB247</f>
        <v>0</v>
      </c>
      <c r="HB247" s="26">
        <f t="array" aca="1" ref="HB247" ca="1">SUM(IF(RIGHT(OFFSET('Vacation Tracker'!$Q250:$AD250,0,GZ$4))&lt;&gt;"O",IFERROR(--LEFT(OFFSET('Vacation Tracker'!$Q250:$AD250,0,GZ$4),LEN(OFFSET('Vacation Tracker'!$Q250:$AD250,0,GZ$4))-1),0)))</f>
        <v>0</v>
      </c>
      <c r="HC247" s="26">
        <f t="array" aca="1" ref="HC247" ca="1">SUM(IF(RIGHT(OFFSET('Vacation Tracker'!$Q250:$AD250,0,GZ$4))=HC$8,IFERROR(--LEFT(OFFSET('Vacation Tracker'!$Q250:$AD250,0,GZ$4),LEN(OFFSET('Vacation Tracker'!$Q250:$AD250,0,GZ$4))-1),0)))</f>
        <v>0</v>
      </c>
      <c r="HD247" s="23">
        <f ca="1">SUM(OFFSET('Vacation Tracker'!$Q250:$AD250,0,HD$4))</f>
        <v>0</v>
      </c>
      <c r="HE247" s="26">
        <f t="shared" ref="HE247" ca="1" si="12417">HD247-HF247</f>
        <v>0</v>
      </c>
      <c r="HF247" s="26">
        <f t="array" aca="1" ref="HF247" ca="1">SUM(IF(RIGHT(OFFSET('Vacation Tracker'!$Q250:$AD250,0,HD$4))&lt;&gt;"O",IFERROR(--LEFT(OFFSET('Vacation Tracker'!$Q250:$AD250,0,HD$4),LEN(OFFSET('Vacation Tracker'!$Q250:$AD250,0,HD$4))-1),0)))</f>
        <v>0</v>
      </c>
      <c r="HG247" s="26">
        <f t="array" aca="1" ref="HG247" ca="1">SUM(IF(RIGHT(OFFSET('Vacation Tracker'!$Q250:$AD250,0,HD$4))=HG$8,IFERROR(--LEFT(OFFSET('Vacation Tracker'!$Q250:$AD250,0,HD$4),LEN(OFFSET('Vacation Tracker'!$Q250:$AD250,0,HD$4))-1),0)))</f>
        <v>0</v>
      </c>
      <c r="HH247" s="23">
        <f ca="1">SUM(OFFSET('Vacation Tracker'!$Q250:$AD250,0,HH$4))</f>
        <v>0</v>
      </c>
      <c r="HI247" s="26">
        <f t="shared" ref="HI247" ca="1" si="12418">HH247-HJ247</f>
        <v>0</v>
      </c>
      <c r="HJ247" s="26">
        <f t="array" aca="1" ref="HJ247" ca="1">SUM(IF(RIGHT(OFFSET('Vacation Tracker'!$Q250:$AD250,0,HH$4))&lt;&gt;"O",IFERROR(--LEFT(OFFSET('Vacation Tracker'!$Q250:$AD250,0,HH$4),LEN(OFFSET('Vacation Tracker'!$Q250:$AD250,0,HH$4))-1),0)))</f>
        <v>0</v>
      </c>
      <c r="HK247" s="26">
        <f t="array" aca="1" ref="HK247" ca="1">SUM(IF(RIGHT(OFFSET('Vacation Tracker'!$Q250:$AD250,0,HH$4))=HK$8,IFERROR(--LEFT(OFFSET('Vacation Tracker'!$Q250:$AD250,0,HH$4),LEN(OFFSET('Vacation Tracker'!$Q250:$AD250,0,HH$4))-1),0)))</f>
        <v>0</v>
      </c>
      <c r="HL247" s="23">
        <f ca="1">SUM(OFFSET('Vacation Tracker'!$Q250:$AD250,0,HL$4))</f>
        <v>0</v>
      </c>
      <c r="HM247" s="26">
        <f t="shared" ref="HM247" ca="1" si="12419">HL247-HN247</f>
        <v>0</v>
      </c>
      <c r="HN247" s="26">
        <f t="array" aca="1" ref="HN247" ca="1">SUM(IF(RIGHT(OFFSET('Vacation Tracker'!$Q250:$AD250,0,HL$4))&lt;&gt;"O",IFERROR(--LEFT(OFFSET('Vacation Tracker'!$Q250:$AD250,0,HL$4),LEN(OFFSET('Vacation Tracker'!$Q250:$AD250,0,HL$4))-1),0)))</f>
        <v>0</v>
      </c>
      <c r="HO247" s="26">
        <f t="array" aca="1" ref="HO247" ca="1">SUM(IF(RIGHT(OFFSET('Vacation Tracker'!$Q250:$AD250,0,HL$4))=HO$8,IFERROR(--LEFT(OFFSET('Vacation Tracker'!$Q250:$AD250,0,HL$4),LEN(OFFSET('Vacation Tracker'!$Q250:$AD250,0,HL$4))-1),0)))</f>
        <v>0</v>
      </c>
      <c r="HP247" s="23">
        <f ca="1">SUM(OFFSET('Vacation Tracker'!$Q250:$AD250,0,HP$4))</f>
        <v>0</v>
      </c>
      <c r="HQ247" s="26">
        <f t="shared" ref="HQ247" ca="1" si="12420">HP247-HR247</f>
        <v>0</v>
      </c>
      <c r="HR247" s="26">
        <f t="array" aca="1" ref="HR247" ca="1">SUM(IF(RIGHT(OFFSET('Vacation Tracker'!$Q250:$AD250,0,HP$4))&lt;&gt;"O",IFERROR(--LEFT(OFFSET('Vacation Tracker'!$Q250:$AD250,0,HP$4),LEN(OFFSET('Vacation Tracker'!$Q250:$AD250,0,HP$4))-1),0)))</f>
        <v>0</v>
      </c>
      <c r="HS247" s="23">
        <f t="array" aca="1" ref="HS247" ca="1">SUM(IF(RIGHT(OFFSET('Vacation Tracker'!$Q250:$AD250,0,HP$4))=HS$8,IFERROR(--LEFT(OFFSET('Vacation Tracker'!$Q250:$AD250,0,HP$4),LEN(OFFSET('Vacation Tracker'!$Q250:$AD250,0,HP$4))-1),0)))</f>
        <v>0</v>
      </c>
    </row>
    <row r="248" spans="2:227" ht="15" customHeight="1" x14ac:dyDescent="0.2">
      <c r="B248" s="23">
        <f>IF('Vacation Tracker'!B251&lt;&gt;"",'Vacation Tracker'!B251,"")</f>
        <v>240</v>
      </c>
      <c r="C248" s="24" t="str">
        <f>IF('Vacation Tracker'!C251&lt;&gt;"",'Vacation Tracker'!C251,"")</f>
        <v/>
      </c>
      <c r="D248" s="25" t="str">
        <f>IF('Vacation Tracker'!D251&lt;&gt;"",'Vacation Tracker'!D251,"")</f>
        <v/>
      </c>
      <c r="E248" s="25" t="str">
        <f>IF('Vacation Tracker'!E251&lt;&gt;"",'Vacation Tracker'!E251,"")</f>
        <v/>
      </c>
      <c r="F248" s="24" t="str">
        <f>IF('Vacation Tracker'!F251&lt;&gt;"",'Vacation Tracker'!F251,"")</f>
        <v/>
      </c>
      <c r="G248" s="24" t="str">
        <f>IF('Vacation Tracker'!G251&lt;&gt;"",'Vacation Tracker'!G251,"")</f>
        <v/>
      </c>
      <c r="H248" s="23" t="str">
        <f t="shared" si="11502"/>
        <v/>
      </c>
      <c r="I248" s="23" t="str">
        <f t="shared" si="11502"/>
        <v/>
      </c>
      <c r="J248" s="23" t="str">
        <f t="shared" si="11502"/>
        <v/>
      </c>
      <c r="K248" s="23" t="str">
        <f t="shared" si="10072"/>
        <v/>
      </c>
      <c r="L248" s="23">
        <f ca="1">SUM(OFFSET('Vacation Tracker'!$Q251:$AD251,0,L$4))</f>
        <v>0</v>
      </c>
      <c r="M248" s="26">
        <f t="shared" ca="1" si="10018"/>
        <v>0</v>
      </c>
      <c r="N248" s="26">
        <f t="array" aca="1" ref="N248" ca="1">SUM(IF(RIGHT(OFFSET('Vacation Tracker'!$Q251:$AD251,0,L$4))&lt;&gt;"O",IFERROR(--LEFT(OFFSET('Vacation Tracker'!$Q251:$AD251,0,L$4),LEN(OFFSET('Vacation Tracker'!$Q251:$AD251,0,L$4))-1),0)))</f>
        <v>0</v>
      </c>
      <c r="O248" s="26">
        <f t="array" aca="1" ref="O248" ca="1">SUM(IF(RIGHT(OFFSET('Vacation Tracker'!$Q251:$AD251,0,L$4))=O$8,IFERROR(--LEFT(OFFSET('Vacation Tracker'!$Q251:$AD251,0,L$4),LEN(OFFSET('Vacation Tracker'!$Q251:$AD251,0,L$4))-1),0)))</f>
        <v>0</v>
      </c>
      <c r="P248" s="23">
        <f ca="1">SUM(OFFSET('Vacation Tracker'!$Q251:$AD251,0,P$4))</f>
        <v>0</v>
      </c>
      <c r="Q248" s="26">
        <f t="shared" ca="1" si="10019"/>
        <v>0</v>
      </c>
      <c r="R248" s="26">
        <f t="array" aca="1" ref="R248" ca="1">SUM(IF(RIGHT(OFFSET('Vacation Tracker'!$Q251:$AD251,0,P$4))&lt;&gt;"O",IFERROR(--LEFT(OFFSET('Vacation Tracker'!$Q251:$AD251,0,P$4),LEN(OFFSET('Vacation Tracker'!$Q251:$AD251,0,P$4))-1),0)))</f>
        <v>0</v>
      </c>
      <c r="S248" s="26">
        <f t="array" aca="1" ref="S248" ca="1">SUM(IF(RIGHT(OFFSET('Vacation Tracker'!$Q251:$AD251,0,P$4))=S$8,IFERROR(--LEFT(OFFSET('Vacation Tracker'!$Q251:$AD251,0,P$4),LEN(OFFSET('Vacation Tracker'!$Q251:$AD251,0,P$4))-1),0)))</f>
        <v>0</v>
      </c>
      <c r="T248" s="23">
        <f ca="1">SUM(OFFSET('Vacation Tracker'!$Q251:$AD251,0,T$4))</f>
        <v>0</v>
      </c>
      <c r="U248" s="26">
        <f t="shared" ca="1" si="10020"/>
        <v>0</v>
      </c>
      <c r="V248" s="26">
        <f t="array" aca="1" ref="V248" ca="1">SUM(IF(RIGHT(OFFSET('Vacation Tracker'!$Q251:$AD251,0,T$4))&lt;&gt;"O",IFERROR(--LEFT(OFFSET('Vacation Tracker'!$Q251:$AD251,0,T$4),LEN(OFFSET('Vacation Tracker'!$Q251:$AD251,0,T$4))-1),0)))</f>
        <v>0</v>
      </c>
      <c r="W248" s="26">
        <f t="array" aca="1" ref="W248" ca="1">SUM(IF(RIGHT(OFFSET('Vacation Tracker'!$Q251:$AD251,0,T$4))=W$8,IFERROR(--LEFT(OFFSET('Vacation Tracker'!$Q251:$AD251,0,T$4),LEN(OFFSET('Vacation Tracker'!$Q251:$AD251,0,T$4))-1),0)))</f>
        <v>0</v>
      </c>
      <c r="X248" s="23">
        <f ca="1">SUM(OFFSET('Vacation Tracker'!$Q251:$AD251,0,X$4))</f>
        <v>0</v>
      </c>
      <c r="Y248" s="26">
        <f t="shared" ref="Y248" ca="1" si="12421">X248-Z248</f>
        <v>0</v>
      </c>
      <c r="Z248" s="26">
        <f t="array" aca="1" ref="Z248" ca="1">SUM(IF(RIGHT(OFFSET('Vacation Tracker'!$Q251:$AD251,0,X$4))&lt;&gt;"O",IFERROR(--LEFT(OFFSET('Vacation Tracker'!$Q251:$AD251,0,X$4),LEN(OFFSET('Vacation Tracker'!$Q251:$AD251,0,X$4))-1),0)))</f>
        <v>0</v>
      </c>
      <c r="AA248" s="26">
        <f t="array" aca="1" ref="AA248" ca="1">SUM(IF(RIGHT(OFFSET('Vacation Tracker'!$Q251:$AD251,0,X$4))=AA$8,IFERROR(--LEFT(OFFSET('Vacation Tracker'!$Q251:$AD251,0,X$4),LEN(OFFSET('Vacation Tracker'!$Q251:$AD251,0,X$4))-1),0)))</f>
        <v>0</v>
      </c>
      <c r="AB248" s="23">
        <f ca="1">SUM(OFFSET('Vacation Tracker'!$Q251:$AD251,0,AB$4))</f>
        <v>0</v>
      </c>
      <c r="AC248" s="26">
        <f t="shared" ref="AC248" ca="1" si="12422">AB248-AD248</f>
        <v>0</v>
      </c>
      <c r="AD248" s="26">
        <f t="array" aca="1" ref="AD248" ca="1">SUM(IF(RIGHT(OFFSET('Vacation Tracker'!$Q251:$AD251,0,AB$4))&lt;&gt;"O",IFERROR(--LEFT(OFFSET('Vacation Tracker'!$Q251:$AD251,0,AB$4),LEN(OFFSET('Vacation Tracker'!$Q251:$AD251,0,AB$4))-1),0)))</f>
        <v>0</v>
      </c>
      <c r="AE248" s="26">
        <f t="array" aca="1" ref="AE248" ca="1">SUM(IF(RIGHT(OFFSET('Vacation Tracker'!$Q251:$AD251,0,AB$4))=AE$8,IFERROR(--LEFT(OFFSET('Vacation Tracker'!$Q251:$AD251,0,AB$4),LEN(OFFSET('Vacation Tracker'!$Q251:$AD251,0,AB$4))-1),0)))</f>
        <v>0</v>
      </c>
      <c r="AF248" s="23">
        <f ca="1">SUM(OFFSET('Vacation Tracker'!$Q251:$AD251,0,AF$4))</f>
        <v>0</v>
      </c>
      <c r="AG248" s="26">
        <f t="shared" ref="AG248" ca="1" si="12423">AF248-AH248</f>
        <v>0</v>
      </c>
      <c r="AH248" s="26">
        <f t="array" aca="1" ref="AH248" ca="1">SUM(IF(RIGHT(OFFSET('Vacation Tracker'!$Q251:$AD251,0,AF$4))&lt;&gt;"O",IFERROR(--LEFT(OFFSET('Vacation Tracker'!$Q251:$AD251,0,AF$4),LEN(OFFSET('Vacation Tracker'!$Q251:$AD251,0,AF$4))-1),0)))</f>
        <v>0</v>
      </c>
      <c r="AI248" s="26">
        <f t="array" aca="1" ref="AI248" ca="1">SUM(IF(RIGHT(OFFSET('Vacation Tracker'!$Q251:$AD251,0,AF$4))=AI$8,IFERROR(--LEFT(OFFSET('Vacation Tracker'!$Q251:$AD251,0,AF$4),LEN(OFFSET('Vacation Tracker'!$Q251:$AD251,0,AF$4))-1),0)))</f>
        <v>0</v>
      </c>
      <c r="AJ248" s="23">
        <f ca="1">SUM(OFFSET('Vacation Tracker'!$Q251:$AD251,0,AJ$4))</f>
        <v>0</v>
      </c>
      <c r="AK248" s="26">
        <f t="shared" ref="AK248" ca="1" si="12424">AJ248-AL248</f>
        <v>0</v>
      </c>
      <c r="AL248" s="26">
        <f t="array" aca="1" ref="AL248" ca="1">SUM(IF(RIGHT(OFFSET('Vacation Tracker'!$Q251:$AD251,0,AJ$4))&lt;&gt;"O",IFERROR(--LEFT(OFFSET('Vacation Tracker'!$Q251:$AD251,0,AJ$4),LEN(OFFSET('Vacation Tracker'!$Q251:$AD251,0,AJ$4))-1),0)))</f>
        <v>0</v>
      </c>
      <c r="AM248" s="26">
        <f t="array" aca="1" ref="AM248" ca="1">SUM(IF(RIGHT(OFFSET('Vacation Tracker'!$Q251:$AD251,0,AJ$4))=AM$8,IFERROR(--LEFT(OFFSET('Vacation Tracker'!$Q251:$AD251,0,AJ$4),LEN(OFFSET('Vacation Tracker'!$Q251:$AD251,0,AJ$4))-1),0)))</f>
        <v>0</v>
      </c>
      <c r="AN248" s="23">
        <f ca="1">SUM(OFFSET('Vacation Tracker'!$Q251:$AD251,0,AN$4))</f>
        <v>0</v>
      </c>
      <c r="AO248" s="26">
        <f t="shared" ref="AO248" ca="1" si="12425">AN248-AP248</f>
        <v>0</v>
      </c>
      <c r="AP248" s="26">
        <f t="array" aca="1" ref="AP248" ca="1">SUM(IF(RIGHT(OFFSET('Vacation Tracker'!$Q251:$AD251,0,AN$4))&lt;&gt;"O",IFERROR(--LEFT(OFFSET('Vacation Tracker'!$Q251:$AD251,0,AN$4),LEN(OFFSET('Vacation Tracker'!$Q251:$AD251,0,AN$4))-1),0)))</f>
        <v>0</v>
      </c>
      <c r="AQ248" s="26">
        <f t="array" aca="1" ref="AQ248" ca="1">SUM(IF(RIGHT(OFFSET('Vacation Tracker'!$Q251:$AD251,0,AN$4))=AQ$8,IFERROR(--LEFT(OFFSET('Vacation Tracker'!$Q251:$AD251,0,AN$4),LEN(OFFSET('Vacation Tracker'!$Q251:$AD251,0,AN$4))-1),0)))</f>
        <v>0</v>
      </c>
      <c r="AR248" s="23">
        <f ca="1">SUM(OFFSET('Vacation Tracker'!$Q251:$AD251,0,AR$4))</f>
        <v>0</v>
      </c>
      <c r="AS248" s="26">
        <f t="shared" ref="AS248" ca="1" si="12426">AR248-AT248</f>
        <v>0</v>
      </c>
      <c r="AT248" s="26">
        <f t="array" aca="1" ref="AT248" ca="1">SUM(IF(RIGHT(OFFSET('Vacation Tracker'!$Q251:$AD251,0,AR$4))&lt;&gt;"O",IFERROR(--LEFT(OFFSET('Vacation Tracker'!$Q251:$AD251,0,AR$4),LEN(OFFSET('Vacation Tracker'!$Q251:$AD251,0,AR$4))-1),0)))</f>
        <v>0</v>
      </c>
      <c r="AU248" s="26">
        <f t="array" aca="1" ref="AU248" ca="1">SUM(IF(RIGHT(OFFSET('Vacation Tracker'!$Q251:$AD251,0,AR$4))=AU$8,IFERROR(--LEFT(OFFSET('Vacation Tracker'!$Q251:$AD251,0,AR$4),LEN(OFFSET('Vacation Tracker'!$Q251:$AD251,0,AR$4))-1),0)))</f>
        <v>0</v>
      </c>
      <c r="AV248" s="23">
        <f ca="1">SUM(OFFSET('Vacation Tracker'!$Q251:$AD251,0,AV$4))</f>
        <v>0</v>
      </c>
      <c r="AW248" s="26">
        <f t="shared" ref="AW248" ca="1" si="12427">AV248-AX248</f>
        <v>0</v>
      </c>
      <c r="AX248" s="26">
        <f t="array" aca="1" ref="AX248" ca="1">SUM(IF(RIGHT(OFFSET('Vacation Tracker'!$Q251:$AD251,0,AV$4))&lt;&gt;"O",IFERROR(--LEFT(OFFSET('Vacation Tracker'!$Q251:$AD251,0,AV$4),LEN(OFFSET('Vacation Tracker'!$Q251:$AD251,0,AV$4))-1),0)))</f>
        <v>0</v>
      </c>
      <c r="AY248" s="26">
        <f t="array" aca="1" ref="AY248" ca="1">SUM(IF(RIGHT(OFFSET('Vacation Tracker'!$Q251:$AD251,0,AV$4))=AY$8,IFERROR(--LEFT(OFFSET('Vacation Tracker'!$Q251:$AD251,0,AV$4),LEN(OFFSET('Vacation Tracker'!$Q251:$AD251,0,AV$4))-1),0)))</f>
        <v>0</v>
      </c>
      <c r="AZ248" s="23">
        <f ca="1">SUM(OFFSET('Vacation Tracker'!$Q251:$AD251,0,AZ$4))</f>
        <v>0</v>
      </c>
      <c r="BA248" s="26">
        <f t="shared" ref="BA248" ca="1" si="12428">AZ248-BB248</f>
        <v>0</v>
      </c>
      <c r="BB248" s="26">
        <f t="array" aca="1" ref="BB248" ca="1">SUM(IF(RIGHT(OFFSET('Vacation Tracker'!$Q251:$AD251,0,AZ$4))&lt;&gt;"O",IFERROR(--LEFT(OFFSET('Vacation Tracker'!$Q251:$AD251,0,AZ$4),LEN(OFFSET('Vacation Tracker'!$Q251:$AD251,0,AZ$4))-1),0)))</f>
        <v>0</v>
      </c>
      <c r="BC248" s="26">
        <f t="array" aca="1" ref="BC248" ca="1">SUM(IF(RIGHT(OFFSET('Vacation Tracker'!$Q251:$AD251,0,AZ$4))=BC$8,IFERROR(--LEFT(OFFSET('Vacation Tracker'!$Q251:$AD251,0,AZ$4),LEN(OFFSET('Vacation Tracker'!$Q251:$AD251,0,AZ$4))-1),0)))</f>
        <v>0</v>
      </c>
      <c r="BD248" s="23">
        <f ca="1">SUM(OFFSET('Vacation Tracker'!$Q251:$AD251,0,BD$4))</f>
        <v>0</v>
      </c>
      <c r="BE248" s="26">
        <f t="shared" ref="BE248" ca="1" si="12429">BD248-BF248</f>
        <v>0</v>
      </c>
      <c r="BF248" s="26">
        <f t="array" aca="1" ref="BF248" ca="1">SUM(IF(RIGHT(OFFSET('Vacation Tracker'!$Q251:$AD251,0,BD$4))&lt;&gt;"O",IFERROR(--LEFT(OFFSET('Vacation Tracker'!$Q251:$AD251,0,BD$4),LEN(OFFSET('Vacation Tracker'!$Q251:$AD251,0,BD$4))-1),0)))</f>
        <v>0</v>
      </c>
      <c r="BG248" s="26">
        <f t="array" aca="1" ref="BG248" ca="1">SUM(IF(RIGHT(OFFSET('Vacation Tracker'!$Q251:$AD251,0,BD$4))=BG$8,IFERROR(--LEFT(OFFSET('Vacation Tracker'!$Q251:$AD251,0,BD$4),LEN(OFFSET('Vacation Tracker'!$Q251:$AD251,0,BD$4))-1),0)))</f>
        <v>0</v>
      </c>
      <c r="BH248" s="23">
        <f ca="1">SUM(OFFSET('Vacation Tracker'!$Q251:$AD251,0,BH$4))</f>
        <v>0</v>
      </c>
      <c r="BI248" s="26">
        <f t="shared" ref="BI248" ca="1" si="12430">BH248-BJ248</f>
        <v>0</v>
      </c>
      <c r="BJ248" s="26">
        <f t="array" aca="1" ref="BJ248" ca="1">SUM(IF(RIGHT(OFFSET('Vacation Tracker'!$Q251:$AD251,0,BH$4))&lt;&gt;"O",IFERROR(--LEFT(OFFSET('Vacation Tracker'!$Q251:$AD251,0,BH$4),LEN(OFFSET('Vacation Tracker'!$Q251:$AD251,0,BH$4))-1),0)))</f>
        <v>0</v>
      </c>
      <c r="BK248" s="26">
        <f t="array" aca="1" ref="BK248" ca="1">SUM(IF(RIGHT(OFFSET('Vacation Tracker'!$Q251:$AD251,0,BH$4))=BK$8,IFERROR(--LEFT(OFFSET('Vacation Tracker'!$Q251:$AD251,0,BH$4),LEN(OFFSET('Vacation Tracker'!$Q251:$AD251,0,BH$4))-1),0)))</f>
        <v>0</v>
      </c>
      <c r="BL248" s="23">
        <f ca="1">SUM(OFFSET('Vacation Tracker'!$Q251:$AD251,0,BL$4))</f>
        <v>0</v>
      </c>
      <c r="BM248" s="26">
        <f t="shared" ref="BM248" ca="1" si="12431">BL248-BN248</f>
        <v>0</v>
      </c>
      <c r="BN248" s="26">
        <f t="array" aca="1" ref="BN248" ca="1">SUM(IF(RIGHT(OFFSET('Vacation Tracker'!$Q251:$AD251,0,BL$4))&lt;&gt;"O",IFERROR(--LEFT(OFFSET('Vacation Tracker'!$Q251:$AD251,0,BL$4),LEN(OFFSET('Vacation Tracker'!$Q251:$AD251,0,BL$4))-1),0)))</f>
        <v>0</v>
      </c>
      <c r="BO248" s="26">
        <f t="array" aca="1" ref="BO248" ca="1">SUM(IF(RIGHT(OFFSET('Vacation Tracker'!$Q251:$AD251,0,BL$4))=BO$8,IFERROR(--LEFT(OFFSET('Vacation Tracker'!$Q251:$AD251,0,BL$4),LEN(OFFSET('Vacation Tracker'!$Q251:$AD251,0,BL$4))-1),0)))</f>
        <v>0</v>
      </c>
      <c r="BP248" s="23">
        <f ca="1">SUM(OFFSET('Vacation Tracker'!$Q251:$AD251,0,BP$4))</f>
        <v>0</v>
      </c>
      <c r="BQ248" s="26">
        <f t="shared" ref="BQ248" ca="1" si="12432">BP248-BR248</f>
        <v>0</v>
      </c>
      <c r="BR248" s="26">
        <f t="array" aca="1" ref="BR248" ca="1">SUM(IF(RIGHT(OFFSET('Vacation Tracker'!$Q251:$AD251,0,BP$4))&lt;&gt;"O",IFERROR(--LEFT(OFFSET('Vacation Tracker'!$Q251:$AD251,0,BP$4),LEN(OFFSET('Vacation Tracker'!$Q251:$AD251,0,BP$4))-1),0)))</f>
        <v>0</v>
      </c>
      <c r="BS248" s="26">
        <f t="array" aca="1" ref="BS248" ca="1">SUM(IF(RIGHT(OFFSET('Vacation Tracker'!$Q251:$AD251,0,BP$4))=BS$8,IFERROR(--LEFT(OFFSET('Vacation Tracker'!$Q251:$AD251,0,BP$4),LEN(OFFSET('Vacation Tracker'!$Q251:$AD251,0,BP$4))-1),0)))</f>
        <v>0</v>
      </c>
      <c r="BT248" s="23">
        <f ca="1">SUM(OFFSET('Vacation Tracker'!$Q251:$AD251,0,BT$4))</f>
        <v>0</v>
      </c>
      <c r="BU248" s="26">
        <f t="shared" ref="BU248" ca="1" si="12433">BT248-BV248</f>
        <v>0</v>
      </c>
      <c r="BV248" s="26">
        <f t="array" aca="1" ref="BV248" ca="1">SUM(IF(RIGHT(OFFSET('Vacation Tracker'!$Q251:$AD251,0,BT$4))&lt;&gt;"O",IFERROR(--LEFT(OFFSET('Vacation Tracker'!$Q251:$AD251,0,BT$4),LEN(OFFSET('Vacation Tracker'!$Q251:$AD251,0,BT$4))-1),0)))</f>
        <v>0</v>
      </c>
      <c r="BW248" s="26">
        <f t="array" aca="1" ref="BW248" ca="1">SUM(IF(RIGHT(OFFSET('Vacation Tracker'!$Q251:$AD251,0,BT$4))=BW$8,IFERROR(--LEFT(OFFSET('Vacation Tracker'!$Q251:$AD251,0,BT$4),LEN(OFFSET('Vacation Tracker'!$Q251:$AD251,0,BT$4))-1),0)))</f>
        <v>0</v>
      </c>
      <c r="BX248" s="23">
        <f ca="1">SUM(OFFSET('Vacation Tracker'!$Q251:$AD251,0,BX$4))</f>
        <v>0</v>
      </c>
      <c r="BY248" s="26">
        <f t="shared" ref="BY248" ca="1" si="12434">BX248-BZ248</f>
        <v>0</v>
      </c>
      <c r="BZ248" s="26">
        <f t="array" aca="1" ref="BZ248" ca="1">SUM(IF(RIGHT(OFFSET('Vacation Tracker'!$Q251:$AD251,0,BX$4))&lt;&gt;"O",IFERROR(--LEFT(OFFSET('Vacation Tracker'!$Q251:$AD251,0,BX$4),LEN(OFFSET('Vacation Tracker'!$Q251:$AD251,0,BX$4))-1),0)))</f>
        <v>0</v>
      </c>
      <c r="CA248" s="26">
        <f t="array" aca="1" ref="CA248" ca="1">SUM(IF(RIGHT(OFFSET('Vacation Tracker'!$Q251:$AD251,0,BX$4))=CA$8,IFERROR(--LEFT(OFFSET('Vacation Tracker'!$Q251:$AD251,0,BX$4),LEN(OFFSET('Vacation Tracker'!$Q251:$AD251,0,BX$4))-1),0)))</f>
        <v>0</v>
      </c>
      <c r="CB248" s="23">
        <f ca="1">SUM(OFFSET('Vacation Tracker'!$Q251:$AD251,0,CB$4))</f>
        <v>0</v>
      </c>
      <c r="CC248" s="26">
        <f t="shared" ref="CC248" ca="1" si="12435">CB248-CD248</f>
        <v>0</v>
      </c>
      <c r="CD248" s="26">
        <f t="array" aca="1" ref="CD248" ca="1">SUM(IF(RIGHT(OFFSET('Vacation Tracker'!$Q251:$AD251,0,CB$4))&lt;&gt;"O",IFERROR(--LEFT(OFFSET('Vacation Tracker'!$Q251:$AD251,0,CB$4),LEN(OFFSET('Vacation Tracker'!$Q251:$AD251,0,CB$4))-1),0)))</f>
        <v>0</v>
      </c>
      <c r="CE248" s="26">
        <f t="array" aca="1" ref="CE248" ca="1">SUM(IF(RIGHT(OFFSET('Vacation Tracker'!$Q251:$AD251,0,CB$4))=CE$8,IFERROR(--LEFT(OFFSET('Vacation Tracker'!$Q251:$AD251,0,CB$4),LEN(OFFSET('Vacation Tracker'!$Q251:$AD251,0,CB$4))-1),0)))</f>
        <v>0</v>
      </c>
      <c r="CF248" s="23">
        <f ca="1">SUM(OFFSET('Vacation Tracker'!$Q251:$AD251,0,CF$4))</f>
        <v>0</v>
      </c>
      <c r="CG248" s="26">
        <f t="shared" ref="CG248" ca="1" si="12436">CF248-CH248</f>
        <v>0</v>
      </c>
      <c r="CH248" s="26">
        <f t="array" aca="1" ref="CH248" ca="1">SUM(IF(RIGHT(OFFSET('Vacation Tracker'!$Q251:$AD251,0,CF$4))&lt;&gt;"O",IFERROR(--LEFT(OFFSET('Vacation Tracker'!$Q251:$AD251,0,CF$4),LEN(OFFSET('Vacation Tracker'!$Q251:$AD251,0,CF$4))-1),0)))</f>
        <v>0</v>
      </c>
      <c r="CI248" s="26">
        <f t="array" aca="1" ref="CI248" ca="1">SUM(IF(RIGHT(OFFSET('Vacation Tracker'!$Q251:$AD251,0,CF$4))=CI$8,IFERROR(--LEFT(OFFSET('Vacation Tracker'!$Q251:$AD251,0,CF$4),LEN(OFFSET('Vacation Tracker'!$Q251:$AD251,0,CF$4))-1),0)))</f>
        <v>0</v>
      </c>
      <c r="CJ248" s="23">
        <f ca="1">SUM(OFFSET('Vacation Tracker'!$Q251:$AD251,0,CJ$4))</f>
        <v>0</v>
      </c>
      <c r="CK248" s="26">
        <f t="shared" ref="CK248" ca="1" si="12437">CJ248-CL248</f>
        <v>0</v>
      </c>
      <c r="CL248" s="26">
        <f t="array" aca="1" ref="CL248" ca="1">SUM(IF(RIGHT(OFFSET('Vacation Tracker'!$Q251:$AD251,0,CJ$4))&lt;&gt;"O",IFERROR(--LEFT(OFFSET('Vacation Tracker'!$Q251:$AD251,0,CJ$4),LEN(OFFSET('Vacation Tracker'!$Q251:$AD251,0,CJ$4))-1),0)))</f>
        <v>0</v>
      </c>
      <c r="CM248" s="26">
        <f t="array" aca="1" ref="CM248" ca="1">SUM(IF(RIGHT(OFFSET('Vacation Tracker'!$Q251:$AD251,0,CJ$4))=CM$8,IFERROR(--LEFT(OFFSET('Vacation Tracker'!$Q251:$AD251,0,CJ$4),LEN(OFFSET('Vacation Tracker'!$Q251:$AD251,0,CJ$4))-1),0)))</f>
        <v>0</v>
      </c>
      <c r="CN248" s="23">
        <f ca="1">SUM(OFFSET('Vacation Tracker'!$Q251:$AD251,0,CN$4))</f>
        <v>0</v>
      </c>
      <c r="CO248" s="26">
        <f t="shared" ref="CO248" ca="1" si="12438">CN248-CP248</f>
        <v>0</v>
      </c>
      <c r="CP248" s="26">
        <f t="array" aca="1" ref="CP248" ca="1">SUM(IF(RIGHT(OFFSET('Vacation Tracker'!$Q251:$AD251,0,CN$4))&lt;&gt;"O",IFERROR(--LEFT(OFFSET('Vacation Tracker'!$Q251:$AD251,0,CN$4),LEN(OFFSET('Vacation Tracker'!$Q251:$AD251,0,CN$4))-1),0)))</f>
        <v>0</v>
      </c>
      <c r="CQ248" s="26">
        <f t="array" aca="1" ref="CQ248" ca="1">SUM(IF(RIGHT(OFFSET('Vacation Tracker'!$Q251:$AD251,0,CN$4))=CQ$8,IFERROR(--LEFT(OFFSET('Vacation Tracker'!$Q251:$AD251,0,CN$4),LEN(OFFSET('Vacation Tracker'!$Q251:$AD251,0,CN$4))-1),0)))</f>
        <v>0</v>
      </c>
      <c r="CR248" s="23">
        <f ca="1">SUM(OFFSET('Vacation Tracker'!$Q251:$AD251,0,CR$4))</f>
        <v>0</v>
      </c>
      <c r="CS248" s="26">
        <f t="shared" ref="CS248" ca="1" si="12439">CR248-CT248</f>
        <v>0</v>
      </c>
      <c r="CT248" s="26">
        <f t="array" aca="1" ref="CT248" ca="1">SUM(IF(RIGHT(OFFSET('Vacation Tracker'!$Q251:$AD251,0,CR$4))&lt;&gt;"O",IFERROR(--LEFT(OFFSET('Vacation Tracker'!$Q251:$AD251,0,CR$4),LEN(OFFSET('Vacation Tracker'!$Q251:$AD251,0,CR$4))-1),0)))</f>
        <v>0</v>
      </c>
      <c r="CU248" s="26">
        <f t="array" aca="1" ref="CU248" ca="1">SUM(IF(RIGHT(OFFSET('Vacation Tracker'!$Q251:$AD251,0,CR$4))=CU$8,IFERROR(--LEFT(OFFSET('Vacation Tracker'!$Q251:$AD251,0,CR$4),LEN(OFFSET('Vacation Tracker'!$Q251:$AD251,0,CR$4))-1),0)))</f>
        <v>0</v>
      </c>
      <c r="CV248" s="23">
        <f ca="1">SUM(OFFSET('Vacation Tracker'!$Q251:$AD251,0,CV$4))</f>
        <v>0</v>
      </c>
      <c r="CW248" s="26">
        <f t="shared" ref="CW248" ca="1" si="12440">CV248-CX248</f>
        <v>0</v>
      </c>
      <c r="CX248" s="26">
        <f t="array" aca="1" ref="CX248" ca="1">SUM(IF(RIGHT(OFFSET('Vacation Tracker'!$Q251:$AD251,0,CV$4))&lt;&gt;"O",IFERROR(--LEFT(OFFSET('Vacation Tracker'!$Q251:$AD251,0,CV$4),LEN(OFFSET('Vacation Tracker'!$Q251:$AD251,0,CV$4))-1),0)))</f>
        <v>0</v>
      </c>
      <c r="CY248" s="26">
        <f t="array" aca="1" ref="CY248" ca="1">SUM(IF(RIGHT(OFFSET('Vacation Tracker'!$Q251:$AD251,0,CV$4))=CY$8,IFERROR(--LEFT(OFFSET('Vacation Tracker'!$Q251:$AD251,0,CV$4),LEN(OFFSET('Vacation Tracker'!$Q251:$AD251,0,CV$4))-1),0)))</f>
        <v>0</v>
      </c>
      <c r="CZ248" s="23">
        <f ca="1">SUM(OFFSET('Vacation Tracker'!$Q251:$AD251,0,CZ$4))</f>
        <v>0</v>
      </c>
      <c r="DA248" s="26">
        <f t="shared" ref="DA248" ca="1" si="12441">CZ248-DB248</f>
        <v>0</v>
      </c>
      <c r="DB248" s="26">
        <f t="array" aca="1" ref="DB248" ca="1">SUM(IF(RIGHT(OFFSET('Vacation Tracker'!$Q251:$AD251,0,CZ$4))&lt;&gt;"O",IFERROR(--LEFT(OFFSET('Vacation Tracker'!$Q251:$AD251,0,CZ$4),LEN(OFFSET('Vacation Tracker'!$Q251:$AD251,0,CZ$4))-1),0)))</f>
        <v>0</v>
      </c>
      <c r="DC248" s="26">
        <f t="array" aca="1" ref="DC248" ca="1">SUM(IF(RIGHT(OFFSET('Vacation Tracker'!$Q251:$AD251,0,CZ$4))=DC$8,IFERROR(--LEFT(OFFSET('Vacation Tracker'!$Q251:$AD251,0,CZ$4),LEN(OFFSET('Vacation Tracker'!$Q251:$AD251,0,CZ$4))-1),0)))</f>
        <v>0</v>
      </c>
      <c r="DD248" s="23">
        <f ca="1">SUM(OFFSET('Vacation Tracker'!$Q251:$AD251,0,DD$4))</f>
        <v>0</v>
      </c>
      <c r="DE248" s="26">
        <f t="shared" ref="DE248" ca="1" si="12442">DD248-DF248</f>
        <v>0</v>
      </c>
      <c r="DF248" s="26">
        <f t="array" aca="1" ref="DF248" ca="1">SUM(IF(RIGHT(OFFSET('Vacation Tracker'!$Q251:$AD251,0,DD$4))&lt;&gt;"O",IFERROR(--LEFT(OFFSET('Vacation Tracker'!$Q251:$AD251,0,DD$4),LEN(OFFSET('Vacation Tracker'!$Q251:$AD251,0,DD$4))-1),0)))</f>
        <v>0</v>
      </c>
      <c r="DG248" s="26">
        <f t="array" aca="1" ref="DG248" ca="1">SUM(IF(RIGHT(OFFSET('Vacation Tracker'!$Q251:$AD251,0,DD$4))=DG$8,IFERROR(--LEFT(OFFSET('Vacation Tracker'!$Q251:$AD251,0,DD$4),LEN(OFFSET('Vacation Tracker'!$Q251:$AD251,0,DD$4))-1),0)))</f>
        <v>0</v>
      </c>
      <c r="DH248" s="23">
        <f ca="1">SUM(OFFSET('Vacation Tracker'!$Q251:$AD251,0,DH$4))</f>
        <v>0</v>
      </c>
      <c r="DI248" s="26">
        <f t="shared" ref="DI248" ca="1" si="12443">DH248-DJ248</f>
        <v>0</v>
      </c>
      <c r="DJ248" s="26">
        <f t="array" aca="1" ref="DJ248" ca="1">SUM(IF(RIGHT(OFFSET('Vacation Tracker'!$Q251:$AD251,0,DH$4))&lt;&gt;"O",IFERROR(--LEFT(OFFSET('Vacation Tracker'!$Q251:$AD251,0,DH$4),LEN(OFFSET('Vacation Tracker'!$Q251:$AD251,0,DH$4))-1),0)))</f>
        <v>0</v>
      </c>
      <c r="DK248" s="26">
        <f t="array" aca="1" ref="DK248" ca="1">SUM(IF(RIGHT(OFFSET('Vacation Tracker'!$Q251:$AD251,0,DH$4))=DK$8,IFERROR(--LEFT(OFFSET('Vacation Tracker'!$Q251:$AD251,0,DH$4),LEN(OFFSET('Vacation Tracker'!$Q251:$AD251,0,DH$4))-1),0)))</f>
        <v>0</v>
      </c>
      <c r="DL248" s="23">
        <f ca="1">SUM(OFFSET('Vacation Tracker'!$Q251:$AD251,0,DL$4))</f>
        <v>0</v>
      </c>
      <c r="DM248" s="26">
        <f t="shared" ref="DM248" ca="1" si="12444">DL248-DN248</f>
        <v>0</v>
      </c>
      <c r="DN248" s="26">
        <f t="array" aca="1" ref="DN248" ca="1">SUM(IF(RIGHT(OFFSET('Vacation Tracker'!$Q251:$AD251,0,DL$4))&lt;&gt;"O",IFERROR(--LEFT(OFFSET('Vacation Tracker'!$Q251:$AD251,0,DL$4),LEN(OFFSET('Vacation Tracker'!$Q251:$AD251,0,DL$4))-1),0)))</f>
        <v>0</v>
      </c>
      <c r="DO248" s="26">
        <f t="array" aca="1" ref="DO248" ca="1">SUM(IF(RIGHT(OFFSET('Vacation Tracker'!$Q251:$AD251,0,DL$4))=DO$8,IFERROR(--LEFT(OFFSET('Vacation Tracker'!$Q251:$AD251,0,DL$4),LEN(OFFSET('Vacation Tracker'!$Q251:$AD251,0,DL$4))-1),0)))</f>
        <v>0</v>
      </c>
      <c r="DP248" s="23">
        <f ca="1">SUM(OFFSET('Vacation Tracker'!$Q251:$AD251,0,DP$4))</f>
        <v>0</v>
      </c>
      <c r="DQ248" s="26">
        <f t="shared" ref="DQ248" ca="1" si="12445">DP248-DR248</f>
        <v>0</v>
      </c>
      <c r="DR248" s="26">
        <f t="array" aca="1" ref="DR248" ca="1">SUM(IF(RIGHT(OFFSET('Vacation Tracker'!$Q251:$AD251,0,DP$4))&lt;&gt;"O",IFERROR(--LEFT(OFFSET('Vacation Tracker'!$Q251:$AD251,0,DP$4),LEN(OFFSET('Vacation Tracker'!$Q251:$AD251,0,DP$4))-1),0)))</f>
        <v>0</v>
      </c>
      <c r="DS248" s="26">
        <f t="array" aca="1" ref="DS248" ca="1">SUM(IF(RIGHT(OFFSET('Vacation Tracker'!$Q251:$AD251,0,DP$4))=DS$8,IFERROR(--LEFT(OFFSET('Vacation Tracker'!$Q251:$AD251,0,DP$4),LEN(OFFSET('Vacation Tracker'!$Q251:$AD251,0,DP$4))-1),0)))</f>
        <v>0</v>
      </c>
      <c r="DT248" s="23">
        <f ca="1">SUM(OFFSET('Vacation Tracker'!$Q251:$AD251,0,DT$4))</f>
        <v>0</v>
      </c>
      <c r="DU248" s="26">
        <f t="shared" ref="DU248" ca="1" si="12446">DT248-DV248</f>
        <v>0</v>
      </c>
      <c r="DV248" s="26">
        <f t="array" aca="1" ref="DV248" ca="1">SUM(IF(RIGHT(OFFSET('Vacation Tracker'!$Q251:$AD251,0,DT$4))&lt;&gt;"O",IFERROR(--LEFT(OFFSET('Vacation Tracker'!$Q251:$AD251,0,DT$4),LEN(OFFSET('Vacation Tracker'!$Q251:$AD251,0,DT$4))-1),0)))</f>
        <v>0</v>
      </c>
      <c r="DW248" s="26">
        <f t="array" aca="1" ref="DW248" ca="1">SUM(IF(RIGHT(OFFSET('Vacation Tracker'!$Q251:$AD251,0,DT$4))=DW$8,IFERROR(--LEFT(OFFSET('Vacation Tracker'!$Q251:$AD251,0,DT$4),LEN(OFFSET('Vacation Tracker'!$Q251:$AD251,0,DT$4))-1),0)))</f>
        <v>0</v>
      </c>
      <c r="DX248" s="23">
        <f ca="1">SUM(OFFSET('Vacation Tracker'!$Q251:$AD251,0,DX$4))</f>
        <v>0</v>
      </c>
      <c r="DY248" s="26">
        <f t="shared" ref="DY248" ca="1" si="12447">DX248-DZ248</f>
        <v>0</v>
      </c>
      <c r="DZ248" s="26">
        <f t="array" aca="1" ref="DZ248" ca="1">SUM(IF(RIGHT(OFFSET('Vacation Tracker'!$Q251:$AD251,0,DX$4))&lt;&gt;"O",IFERROR(--LEFT(OFFSET('Vacation Tracker'!$Q251:$AD251,0,DX$4),LEN(OFFSET('Vacation Tracker'!$Q251:$AD251,0,DX$4))-1),0)))</f>
        <v>0</v>
      </c>
      <c r="EA248" s="26">
        <f t="array" aca="1" ref="EA248" ca="1">SUM(IF(RIGHT(OFFSET('Vacation Tracker'!$Q251:$AD251,0,DX$4))=EA$8,IFERROR(--LEFT(OFFSET('Vacation Tracker'!$Q251:$AD251,0,DX$4),LEN(OFFSET('Vacation Tracker'!$Q251:$AD251,0,DX$4))-1),0)))</f>
        <v>0</v>
      </c>
      <c r="EB248" s="23">
        <f ca="1">SUM(OFFSET('Vacation Tracker'!$Q251:$AD251,0,EB$4))</f>
        <v>0</v>
      </c>
      <c r="EC248" s="26">
        <f t="shared" ref="EC248" ca="1" si="12448">EB248-ED248</f>
        <v>0</v>
      </c>
      <c r="ED248" s="26">
        <f t="array" aca="1" ref="ED248" ca="1">SUM(IF(RIGHT(OFFSET('Vacation Tracker'!$Q251:$AD251,0,EB$4))&lt;&gt;"O",IFERROR(--LEFT(OFFSET('Vacation Tracker'!$Q251:$AD251,0,EB$4),LEN(OFFSET('Vacation Tracker'!$Q251:$AD251,0,EB$4))-1),0)))</f>
        <v>0</v>
      </c>
      <c r="EE248" s="26">
        <f t="array" aca="1" ref="EE248" ca="1">SUM(IF(RIGHT(OFFSET('Vacation Tracker'!$Q251:$AD251,0,EB$4))=EE$8,IFERROR(--LEFT(OFFSET('Vacation Tracker'!$Q251:$AD251,0,EB$4),LEN(OFFSET('Vacation Tracker'!$Q251:$AD251,0,EB$4))-1),0)))</f>
        <v>0</v>
      </c>
      <c r="EF248" s="23">
        <f ca="1">SUM(OFFSET('Vacation Tracker'!$Q251:$AD251,0,EF$4))</f>
        <v>0</v>
      </c>
      <c r="EG248" s="26">
        <f t="shared" ref="EG248" ca="1" si="12449">EF248-EH248</f>
        <v>0</v>
      </c>
      <c r="EH248" s="26">
        <f t="array" aca="1" ref="EH248" ca="1">SUM(IF(RIGHT(OFFSET('Vacation Tracker'!$Q251:$AD251,0,EF$4))&lt;&gt;"O",IFERROR(--LEFT(OFFSET('Vacation Tracker'!$Q251:$AD251,0,EF$4),LEN(OFFSET('Vacation Tracker'!$Q251:$AD251,0,EF$4))-1),0)))</f>
        <v>0</v>
      </c>
      <c r="EI248" s="26">
        <f t="array" aca="1" ref="EI248" ca="1">SUM(IF(RIGHT(OFFSET('Vacation Tracker'!$Q251:$AD251,0,EF$4))=EI$8,IFERROR(--LEFT(OFFSET('Vacation Tracker'!$Q251:$AD251,0,EF$4),LEN(OFFSET('Vacation Tracker'!$Q251:$AD251,0,EF$4))-1),0)))</f>
        <v>0</v>
      </c>
      <c r="EJ248" s="23">
        <f ca="1">SUM(OFFSET('Vacation Tracker'!$Q251:$AD251,0,EJ$4))</f>
        <v>0</v>
      </c>
      <c r="EK248" s="26">
        <f t="shared" ref="EK248" ca="1" si="12450">EJ248-EL248</f>
        <v>0</v>
      </c>
      <c r="EL248" s="26">
        <f t="array" aca="1" ref="EL248" ca="1">SUM(IF(RIGHT(OFFSET('Vacation Tracker'!$Q251:$AD251,0,EJ$4))&lt;&gt;"O",IFERROR(--LEFT(OFFSET('Vacation Tracker'!$Q251:$AD251,0,EJ$4),LEN(OFFSET('Vacation Tracker'!$Q251:$AD251,0,EJ$4))-1),0)))</f>
        <v>0</v>
      </c>
      <c r="EM248" s="26">
        <f t="array" aca="1" ref="EM248" ca="1">SUM(IF(RIGHT(OFFSET('Vacation Tracker'!$Q251:$AD251,0,EJ$4))=EM$8,IFERROR(--LEFT(OFFSET('Vacation Tracker'!$Q251:$AD251,0,EJ$4),LEN(OFFSET('Vacation Tracker'!$Q251:$AD251,0,EJ$4))-1),0)))</f>
        <v>0</v>
      </c>
      <c r="EN248" s="23">
        <f ca="1">SUM(OFFSET('Vacation Tracker'!$Q251:$AD251,0,EN$4))</f>
        <v>0</v>
      </c>
      <c r="EO248" s="26">
        <f t="shared" ref="EO248" ca="1" si="12451">EN248-EP248</f>
        <v>0</v>
      </c>
      <c r="EP248" s="26">
        <f t="array" aca="1" ref="EP248" ca="1">SUM(IF(RIGHT(OFFSET('Vacation Tracker'!$Q251:$AD251,0,EN$4))&lt;&gt;"O",IFERROR(--LEFT(OFFSET('Vacation Tracker'!$Q251:$AD251,0,EN$4),LEN(OFFSET('Vacation Tracker'!$Q251:$AD251,0,EN$4))-1),0)))</f>
        <v>0</v>
      </c>
      <c r="EQ248" s="26">
        <f t="array" aca="1" ref="EQ248" ca="1">SUM(IF(RIGHT(OFFSET('Vacation Tracker'!$Q251:$AD251,0,EN$4))=EQ$8,IFERROR(--LEFT(OFFSET('Vacation Tracker'!$Q251:$AD251,0,EN$4),LEN(OFFSET('Vacation Tracker'!$Q251:$AD251,0,EN$4))-1),0)))</f>
        <v>0</v>
      </c>
      <c r="ER248" s="23">
        <f ca="1">SUM(OFFSET('Vacation Tracker'!$Q251:$AD251,0,ER$4))</f>
        <v>0</v>
      </c>
      <c r="ES248" s="26">
        <f t="shared" ref="ES248" ca="1" si="12452">ER248-ET248</f>
        <v>0</v>
      </c>
      <c r="ET248" s="26">
        <f t="array" aca="1" ref="ET248" ca="1">SUM(IF(RIGHT(OFFSET('Vacation Tracker'!$Q251:$AD251,0,ER$4))&lt;&gt;"O",IFERROR(--LEFT(OFFSET('Vacation Tracker'!$Q251:$AD251,0,ER$4),LEN(OFFSET('Vacation Tracker'!$Q251:$AD251,0,ER$4))-1),0)))</f>
        <v>0</v>
      </c>
      <c r="EU248" s="26">
        <f t="array" aca="1" ref="EU248" ca="1">SUM(IF(RIGHT(OFFSET('Vacation Tracker'!$Q251:$AD251,0,ER$4))=EU$8,IFERROR(--LEFT(OFFSET('Vacation Tracker'!$Q251:$AD251,0,ER$4),LEN(OFFSET('Vacation Tracker'!$Q251:$AD251,0,ER$4))-1),0)))</f>
        <v>0</v>
      </c>
      <c r="EV248" s="23">
        <f ca="1">SUM(OFFSET('Vacation Tracker'!$Q251:$AD251,0,EV$4))</f>
        <v>0</v>
      </c>
      <c r="EW248" s="26">
        <f t="shared" ref="EW248" ca="1" si="12453">EV248-EX248</f>
        <v>0</v>
      </c>
      <c r="EX248" s="26">
        <f t="array" aca="1" ref="EX248" ca="1">SUM(IF(RIGHT(OFFSET('Vacation Tracker'!$Q251:$AD251,0,EV$4))&lt;&gt;"O",IFERROR(--LEFT(OFFSET('Vacation Tracker'!$Q251:$AD251,0,EV$4),LEN(OFFSET('Vacation Tracker'!$Q251:$AD251,0,EV$4))-1),0)))</f>
        <v>0</v>
      </c>
      <c r="EY248" s="26">
        <f t="array" aca="1" ref="EY248" ca="1">SUM(IF(RIGHT(OFFSET('Vacation Tracker'!$Q251:$AD251,0,EV$4))=EY$8,IFERROR(--LEFT(OFFSET('Vacation Tracker'!$Q251:$AD251,0,EV$4),LEN(OFFSET('Vacation Tracker'!$Q251:$AD251,0,EV$4))-1),0)))</f>
        <v>0</v>
      </c>
      <c r="EZ248" s="23">
        <f ca="1">SUM(OFFSET('Vacation Tracker'!$Q251:$AD251,0,EZ$4))</f>
        <v>0</v>
      </c>
      <c r="FA248" s="26">
        <f t="shared" ref="FA248" ca="1" si="12454">EZ248-FB248</f>
        <v>0</v>
      </c>
      <c r="FB248" s="26">
        <f t="array" aca="1" ref="FB248" ca="1">SUM(IF(RIGHT(OFFSET('Vacation Tracker'!$Q251:$AD251,0,EZ$4))&lt;&gt;"O",IFERROR(--LEFT(OFFSET('Vacation Tracker'!$Q251:$AD251,0,EZ$4),LEN(OFFSET('Vacation Tracker'!$Q251:$AD251,0,EZ$4))-1),0)))</f>
        <v>0</v>
      </c>
      <c r="FC248" s="26">
        <f t="array" aca="1" ref="FC248" ca="1">SUM(IF(RIGHT(OFFSET('Vacation Tracker'!$Q251:$AD251,0,EZ$4))=FC$8,IFERROR(--LEFT(OFFSET('Vacation Tracker'!$Q251:$AD251,0,EZ$4),LEN(OFFSET('Vacation Tracker'!$Q251:$AD251,0,EZ$4))-1),0)))</f>
        <v>0</v>
      </c>
      <c r="FD248" s="23">
        <f ca="1">SUM(OFFSET('Vacation Tracker'!$Q251:$AD251,0,FD$4))</f>
        <v>0</v>
      </c>
      <c r="FE248" s="26">
        <f t="shared" ref="FE248" ca="1" si="12455">FD248-FF248</f>
        <v>0</v>
      </c>
      <c r="FF248" s="26">
        <f t="array" aca="1" ref="FF248" ca="1">SUM(IF(RIGHT(OFFSET('Vacation Tracker'!$Q251:$AD251,0,FD$4))&lt;&gt;"O",IFERROR(--LEFT(OFFSET('Vacation Tracker'!$Q251:$AD251,0,FD$4),LEN(OFFSET('Vacation Tracker'!$Q251:$AD251,0,FD$4))-1),0)))</f>
        <v>0</v>
      </c>
      <c r="FG248" s="26">
        <f t="array" aca="1" ref="FG248" ca="1">SUM(IF(RIGHT(OFFSET('Vacation Tracker'!$Q251:$AD251,0,FD$4))=FG$8,IFERROR(--LEFT(OFFSET('Vacation Tracker'!$Q251:$AD251,0,FD$4),LEN(OFFSET('Vacation Tracker'!$Q251:$AD251,0,FD$4))-1),0)))</f>
        <v>0</v>
      </c>
      <c r="FH248" s="23">
        <f ca="1">SUM(OFFSET('Vacation Tracker'!$Q251:$AD251,0,FH$4))</f>
        <v>0</v>
      </c>
      <c r="FI248" s="26">
        <f t="shared" ref="FI248" ca="1" si="12456">FH248-FJ248</f>
        <v>0</v>
      </c>
      <c r="FJ248" s="26">
        <f t="array" aca="1" ref="FJ248" ca="1">SUM(IF(RIGHT(OFFSET('Vacation Tracker'!$Q251:$AD251,0,FH$4))&lt;&gt;"O",IFERROR(--LEFT(OFFSET('Vacation Tracker'!$Q251:$AD251,0,FH$4),LEN(OFFSET('Vacation Tracker'!$Q251:$AD251,0,FH$4))-1),0)))</f>
        <v>0</v>
      </c>
      <c r="FK248" s="26">
        <f t="array" aca="1" ref="FK248" ca="1">SUM(IF(RIGHT(OFFSET('Vacation Tracker'!$Q251:$AD251,0,FH$4))=FK$8,IFERROR(--LEFT(OFFSET('Vacation Tracker'!$Q251:$AD251,0,FH$4),LEN(OFFSET('Vacation Tracker'!$Q251:$AD251,0,FH$4))-1),0)))</f>
        <v>0</v>
      </c>
      <c r="FL248" s="23">
        <f ca="1">SUM(OFFSET('Vacation Tracker'!$Q251:$AD251,0,FL$4))</f>
        <v>0</v>
      </c>
      <c r="FM248" s="26">
        <f t="shared" ref="FM248" ca="1" si="12457">FL248-FN248</f>
        <v>0</v>
      </c>
      <c r="FN248" s="26">
        <f t="array" aca="1" ref="FN248" ca="1">SUM(IF(RIGHT(OFFSET('Vacation Tracker'!$Q251:$AD251,0,FL$4))&lt;&gt;"O",IFERROR(--LEFT(OFFSET('Vacation Tracker'!$Q251:$AD251,0,FL$4),LEN(OFFSET('Vacation Tracker'!$Q251:$AD251,0,FL$4))-1),0)))</f>
        <v>0</v>
      </c>
      <c r="FO248" s="26">
        <f t="array" aca="1" ref="FO248" ca="1">SUM(IF(RIGHT(OFFSET('Vacation Tracker'!$Q251:$AD251,0,FL$4))=FO$8,IFERROR(--LEFT(OFFSET('Vacation Tracker'!$Q251:$AD251,0,FL$4),LEN(OFFSET('Vacation Tracker'!$Q251:$AD251,0,FL$4))-1),0)))</f>
        <v>0</v>
      </c>
      <c r="FP248" s="23">
        <f ca="1">SUM(OFFSET('Vacation Tracker'!$Q251:$AD251,0,FP$4))</f>
        <v>0</v>
      </c>
      <c r="FQ248" s="26">
        <f t="shared" ref="FQ248" ca="1" si="12458">FP248-FR248</f>
        <v>0</v>
      </c>
      <c r="FR248" s="26">
        <f t="array" aca="1" ref="FR248" ca="1">SUM(IF(RIGHT(OFFSET('Vacation Tracker'!$Q251:$AD251,0,FP$4))&lt;&gt;"O",IFERROR(--LEFT(OFFSET('Vacation Tracker'!$Q251:$AD251,0,FP$4),LEN(OFFSET('Vacation Tracker'!$Q251:$AD251,0,FP$4))-1),0)))</f>
        <v>0</v>
      </c>
      <c r="FS248" s="26">
        <f t="array" aca="1" ref="FS248" ca="1">SUM(IF(RIGHT(OFFSET('Vacation Tracker'!$Q251:$AD251,0,FP$4))=FS$8,IFERROR(--LEFT(OFFSET('Vacation Tracker'!$Q251:$AD251,0,FP$4),LEN(OFFSET('Vacation Tracker'!$Q251:$AD251,0,FP$4))-1),0)))</f>
        <v>0</v>
      </c>
      <c r="FT248" s="23">
        <f ca="1">SUM(OFFSET('Vacation Tracker'!$Q251:$AD251,0,FT$4))</f>
        <v>0</v>
      </c>
      <c r="FU248" s="26">
        <f t="shared" ref="FU248" ca="1" si="12459">FT248-FV248</f>
        <v>0</v>
      </c>
      <c r="FV248" s="26">
        <f t="array" aca="1" ref="FV248" ca="1">SUM(IF(RIGHT(OFFSET('Vacation Tracker'!$Q251:$AD251,0,FT$4))&lt;&gt;"O",IFERROR(--LEFT(OFFSET('Vacation Tracker'!$Q251:$AD251,0,FT$4),LEN(OFFSET('Vacation Tracker'!$Q251:$AD251,0,FT$4))-1),0)))</f>
        <v>0</v>
      </c>
      <c r="FW248" s="26">
        <f t="array" aca="1" ref="FW248" ca="1">SUM(IF(RIGHT(OFFSET('Vacation Tracker'!$Q251:$AD251,0,FT$4))=FW$8,IFERROR(--LEFT(OFFSET('Vacation Tracker'!$Q251:$AD251,0,FT$4),LEN(OFFSET('Vacation Tracker'!$Q251:$AD251,0,FT$4))-1),0)))</f>
        <v>0</v>
      </c>
      <c r="FX248" s="23">
        <f ca="1">SUM(OFFSET('Vacation Tracker'!$Q251:$AD251,0,FX$4))</f>
        <v>0</v>
      </c>
      <c r="FY248" s="26">
        <f t="shared" ref="FY248" ca="1" si="12460">FX248-FZ248</f>
        <v>0</v>
      </c>
      <c r="FZ248" s="26">
        <f t="array" aca="1" ref="FZ248" ca="1">SUM(IF(RIGHT(OFFSET('Vacation Tracker'!$Q251:$AD251,0,FX$4))&lt;&gt;"O",IFERROR(--LEFT(OFFSET('Vacation Tracker'!$Q251:$AD251,0,FX$4),LEN(OFFSET('Vacation Tracker'!$Q251:$AD251,0,FX$4))-1),0)))</f>
        <v>0</v>
      </c>
      <c r="GA248" s="26">
        <f t="array" aca="1" ref="GA248" ca="1">SUM(IF(RIGHT(OFFSET('Vacation Tracker'!$Q251:$AD251,0,FX$4))=GA$8,IFERROR(--LEFT(OFFSET('Vacation Tracker'!$Q251:$AD251,0,FX$4),LEN(OFFSET('Vacation Tracker'!$Q251:$AD251,0,FX$4))-1),0)))</f>
        <v>0</v>
      </c>
      <c r="GB248" s="23">
        <f ca="1">SUM(OFFSET('Vacation Tracker'!$Q251:$AD251,0,GB$4))</f>
        <v>0</v>
      </c>
      <c r="GC248" s="26">
        <f t="shared" ref="GC248" ca="1" si="12461">GB248-GD248</f>
        <v>0</v>
      </c>
      <c r="GD248" s="26">
        <f t="array" aca="1" ref="GD248" ca="1">SUM(IF(RIGHT(OFFSET('Vacation Tracker'!$Q251:$AD251,0,GB$4))&lt;&gt;"O",IFERROR(--LEFT(OFFSET('Vacation Tracker'!$Q251:$AD251,0,GB$4),LEN(OFFSET('Vacation Tracker'!$Q251:$AD251,0,GB$4))-1),0)))</f>
        <v>0</v>
      </c>
      <c r="GE248" s="26">
        <f t="array" aca="1" ref="GE248" ca="1">SUM(IF(RIGHT(OFFSET('Vacation Tracker'!$Q251:$AD251,0,GB$4))=GE$8,IFERROR(--LEFT(OFFSET('Vacation Tracker'!$Q251:$AD251,0,GB$4),LEN(OFFSET('Vacation Tracker'!$Q251:$AD251,0,GB$4))-1),0)))</f>
        <v>0</v>
      </c>
      <c r="GF248" s="23">
        <f ca="1">SUM(OFFSET('Vacation Tracker'!$Q251:$AD251,0,GF$4))</f>
        <v>0</v>
      </c>
      <c r="GG248" s="26">
        <f t="shared" ref="GG248" ca="1" si="12462">GF248-GH248</f>
        <v>0</v>
      </c>
      <c r="GH248" s="26">
        <f t="array" aca="1" ref="GH248" ca="1">SUM(IF(RIGHT(OFFSET('Vacation Tracker'!$Q251:$AD251,0,GF$4))&lt;&gt;"O",IFERROR(--LEFT(OFFSET('Vacation Tracker'!$Q251:$AD251,0,GF$4),LEN(OFFSET('Vacation Tracker'!$Q251:$AD251,0,GF$4))-1),0)))</f>
        <v>0</v>
      </c>
      <c r="GI248" s="26">
        <f t="array" aca="1" ref="GI248" ca="1">SUM(IF(RIGHT(OFFSET('Vacation Tracker'!$Q251:$AD251,0,GF$4))=GI$8,IFERROR(--LEFT(OFFSET('Vacation Tracker'!$Q251:$AD251,0,GF$4),LEN(OFFSET('Vacation Tracker'!$Q251:$AD251,0,GF$4))-1),0)))</f>
        <v>0</v>
      </c>
      <c r="GJ248" s="23">
        <f ca="1">SUM(OFFSET('Vacation Tracker'!$Q251:$AD251,0,GJ$4))</f>
        <v>0</v>
      </c>
      <c r="GK248" s="26">
        <f t="shared" ref="GK248" ca="1" si="12463">GJ248-GL248</f>
        <v>0</v>
      </c>
      <c r="GL248" s="26">
        <f t="array" aca="1" ref="GL248" ca="1">SUM(IF(RIGHT(OFFSET('Vacation Tracker'!$Q251:$AD251,0,GJ$4))&lt;&gt;"O",IFERROR(--LEFT(OFFSET('Vacation Tracker'!$Q251:$AD251,0,GJ$4),LEN(OFFSET('Vacation Tracker'!$Q251:$AD251,0,GJ$4))-1),0)))</f>
        <v>0</v>
      </c>
      <c r="GM248" s="26">
        <f t="array" aca="1" ref="GM248" ca="1">SUM(IF(RIGHT(OFFSET('Vacation Tracker'!$Q251:$AD251,0,GJ$4))=GM$8,IFERROR(--LEFT(OFFSET('Vacation Tracker'!$Q251:$AD251,0,GJ$4),LEN(OFFSET('Vacation Tracker'!$Q251:$AD251,0,GJ$4))-1),0)))</f>
        <v>0</v>
      </c>
      <c r="GN248" s="23">
        <f ca="1">SUM(OFFSET('Vacation Tracker'!$Q251:$AD251,0,GN$4))</f>
        <v>0</v>
      </c>
      <c r="GO248" s="26">
        <f t="shared" ref="GO248" ca="1" si="12464">GN248-GP248</f>
        <v>0</v>
      </c>
      <c r="GP248" s="26">
        <f t="array" aca="1" ref="GP248" ca="1">SUM(IF(RIGHT(OFFSET('Vacation Tracker'!$Q251:$AD251,0,GN$4))&lt;&gt;"O",IFERROR(--LEFT(OFFSET('Vacation Tracker'!$Q251:$AD251,0,GN$4),LEN(OFFSET('Vacation Tracker'!$Q251:$AD251,0,GN$4))-1),0)))</f>
        <v>0</v>
      </c>
      <c r="GQ248" s="26">
        <f t="array" aca="1" ref="GQ248" ca="1">SUM(IF(RIGHT(OFFSET('Vacation Tracker'!$Q251:$AD251,0,GN$4))=GQ$8,IFERROR(--LEFT(OFFSET('Vacation Tracker'!$Q251:$AD251,0,GN$4),LEN(OFFSET('Vacation Tracker'!$Q251:$AD251,0,GN$4))-1),0)))</f>
        <v>0</v>
      </c>
      <c r="GR248" s="23">
        <f ca="1">SUM(OFFSET('Vacation Tracker'!$Q251:$AD251,0,GR$4))</f>
        <v>0</v>
      </c>
      <c r="GS248" s="26">
        <f t="shared" ref="GS248" ca="1" si="12465">GR248-GT248</f>
        <v>0</v>
      </c>
      <c r="GT248" s="26">
        <f t="array" aca="1" ref="GT248" ca="1">SUM(IF(RIGHT(OFFSET('Vacation Tracker'!$Q251:$AD251,0,GR$4))&lt;&gt;"O",IFERROR(--LEFT(OFFSET('Vacation Tracker'!$Q251:$AD251,0,GR$4),LEN(OFFSET('Vacation Tracker'!$Q251:$AD251,0,GR$4))-1),0)))</f>
        <v>0</v>
      </c>
      <c r="GU248" s="26">
        <f t="array" aca="1" ref="GU248" ca="1">SUM(IF(RIGHT(OFFSET('Vacation Tracker'!$Q251:$AD251,0,GR$4))=GU$8,IFERROR(--LEFT(OFFSET('Vacation Tracker'!$Q251:$AD251,0,GR$4),LEN(OFFSET('Vacation Tracker'!$Q251:$AD251,0,GR$4))-1),0)))</f>
        <v>0</v>
      </c>
      <c r="GV248" s="23">
        <f ca="1">SUM(OFFSET('Vacation Tracker'!$Q251:$AD251,0,GV$4))</f>
        <v>0</v>
      </c>
      <c r="GW248" s="26">
        <f t="shared" ref="GW248" ca="1" si="12466">GV248-GX248</f>
        <v>0</v>
      </c>
      <c r="GX248" s="26">
        <f t="array" aca="1" ref="GX248" ca="1">SUM(IF(RIGHT(OFFSET('Vacation Tracker'!$Q251:$AD251,0,GV$4))&lt;&gt;"O",IFERROR(--LEFT(OFFSET('Vacation Tracker'!$Q251:$AD251,0,GV$4),LEN(OFFSET('Vacation Tracker'!$Q251:$AD251,0,GV$4))-1),0)))</f>
        <v>0</v>
      </c>
      <c r="GY248" s="26">
        <f t="array" aca="1" ref="GY248" ca="1">SUM(IF(RIGHT(OFFSET('Vacation Tracker'!$Q251:$AD251,0,GV$4))=GY$8,IFERROR(--LEFT(OFFSET('Vacation Tracker'!$Q251:$AD251,0,GV$4),LEN(OFFSET('Vacation Tracker'!$Q251:$AD251,0,GV$4))-1),0)))</f>
        <v>0</v>
      </c>
      <c r="GZ248" s="23">
        <f ca="1">SUM(OFFSET('Vacation Tracker'!$Q251:$AD251,0,GZ$4))</f>
        <v>0</v>
      </c>
      <c r="HA248" s="26">
        <f t="shared" ref="HA248" ca="1" si="12467">GZ248-HB248</f>
        <v>0</v>
      </c>
      <c r="HB248" s="26">
        <f t="array" aca="1" ref="HB248" ca="1">SUM(IF(RIGHT(OFFSET('Vacation Tracker'!$Q251:$AD251,0,GZ$4))&lt;&gt;"O",IFERROR(--LEFT(OFFSET('Vacation Tracker'!$Q251:$AD251,0,GZ$4),LEN(OFFSET('Vacation Tracker'!$Q251:$AD251,0,GZ$4))-1),0)))</f>
        <v>0</v>
      </c>
      <c r="HC248" s="26">
        <f t="array" aca="1" ref="HC248" ca="1">SUM(IF(RIGHT(OFFSET('Vacation Tracker'!$Q251:$AD251,0,GZ$4))=HC$8,IFERROR(--LEFT(OFFSET('Vacation Tracker'!$Q251:$AD251,0,GZ$4),LEN(OFFSET('Vacation Tracker'!$Q251:$AD251,0,GZ$4))-1),0)))</f>
        <v>0</v>
      </c>
      <c r="HD248" s="23">
        <f ca="1">SUM(OFFSET('Vacation Tracker'!$Q251:$AD251,0,HD$4))</f>
        <v>0</v>
      </c>
      <c r="HE248" s="26">
        <f t="shared" ref="HE248" ca="1" si="12468">HD248-HF248</f>
        <v>0</v>
      </c>
      <c r="HF248" s="26">
        <f t="array" aca="1" ref="HF248" ca="1">SUM(IF(RIGHT(OFFSET('Vacation Tracker'!$Q251:$AD251,0,HD$4))&lt;&gt;"O",IFERROR(--LEFT(OFFSET('Vacation Tracker'!$Q251:$AD251,0,HD$4),LEN(OFFSET('Vacation Tracker'!$Q251:$AD251,0,HD$4))-1),0)))</f>
        <v>0</v>
      </c>
      <c r="HG248" s="26">
        <f t="array" aca="1" ref="HG248" ca="1">SUM(IF(RIGHT(OFFSET('Vacation Tracker'!$Q251:$AD251,0,HD$4))=HG$8,IFERROR(--LEFT(OFFSET('Vacation Tracker'!$Q251:$AD251,0,HD$4),LEN(OFFSET('Vacation Tracker'!$Q251:$AD251,0,HD$4))-1),0)))</f>
        <v>0</v>
      </c>
      <c r="HH248" s="23">
        <f ca="1">SUM(OFFSET('Vacation Tracker'!$Q251:$AD251,0,HH$4))</f>
        <v>0</v>
      </c>
      <c r="HI248" s="26">
        <f t="shared" ref="HI248" ca="1" si="12469">HH248-HJ248</f>
        <v>0</v>
      </c>
      <c r="HJ248" s="26">
        <f t="array" aca="1" ref="HJ248" ca="1">SUM(IF(RIGHT(OFFSET('Vacation Tracker'!$Q251:$AD251,0,HH$4))&lt;&gt;"O",IFERROR(--LEFT(OFFSET('Vacation Tracker'!$Q251:$AD251,0,HH$4),LEN(OFFSET('Vacation Tracker'!$Q251:$AD251,0,HH$4))-1),0)))</f>
        <v>0</v>
      </c>
      <c r="HK248" s="26">
        <f t="array" aca="1" ref="HK248" ca="1">SUM(IF(RIGHT(OFFSET('Vacation Tracker'!$Q251:$AD251,0,HH$4))=HK$8,IFERROR(--LEFT(OFFSET('Vacation Tracker'!$Q251:$AD251,0,HH$4),LEN(OFFSET('Vacation Tracker'!$Q251:$AD251,0,HH$4))-1),0)))</f>
        <v>0</v>
      </c>
      <c r="HL248" s="23">
        <f ca="1">SUM(OFFSET('Vacation Tracker'!$Q251:$AD251,0,HL$4))</f>
        <v>0</v>
      </c>
      <c r="HM248" s="26">
        <f t="shared" ref="HM248" ca="1" si="12470">HL248-HN248</f>
        <v>0</v>
      </c>
      <c r="HN248" s="26">
        <f t="array" aca="1" ref="HN248" ca="1">SUM(IF(RIGHT(OFFSET('Vacation Tracker'!$Q251:$AD251,0,HL$4))&lt;&gt;"O",IFERROR(--LEFT(OFFSET('Vacation Tracker'!$Q251:$AD251,0,HL$4),LEN(OFFSET('Vacation Tracker'!$Q251:$AD251,0,HL$4))-1),0)))</f>
        <v>0</v>
      </c>
      <c r="HO248" s="26">
        <f t="array" aca="1" ref="HO248" ca="1">SUM(IF(RIGHT(OFFSET('Vacation Tracker'!$Q251:$AD251,0,HL$4))=HO$8,IFERROR(--LEFT(OFFSET('Vacation Tracker'!$Q251:$AD251,0,HL$4),LEN(OFFSET('Vacation Tracker'!$Q251:$AD251,0,HL$4))-1),0)))</f>
        <v>0</v>
      </c>
      <c r="HP248" s="23">
        <f ca="1">SUM(OFFSET('Vacation Tracker'!$Q251:$AD251,0,HP$4))</f>
        <v>0</v>
      </c>
      <c r="HQ248" s="26">
        <f t="shared" ref="HQ248" ca="1" si="12471">HP248-HR248</f>
        <v>0</v>
      </c>
      <c r="HR248" s="26">
        <f t="array" aca="1" ref="HR248" ca="1">SUM(IF(RIGHT(OFFSET('Vacation Tracker'!$Q251:$AD251,0,HP$4))&lt;&gt;"O",IFERROR(--LEFT(OFFSET('Vacation Tracker'!$Q251:$AD251,0,HP$4),LEN(OFFSET('Vacation Tracker'!$Q251:$AD251,0,HP$4))-1),0)))</f>
        <v>0</v>
      </c>
      <c r="HS248" s="23">
        <f t="array" aca="1" ref="HS248" ca="1">SUM(IF(RIGHT(OFFSET('Vacation Tracker'!$Q251:$AD251,0,HP$4))=HS$8,IFERROR(--LEFT(OFFSET('Vacation Tracker'!$Q251:$AD251,0,HP$4),LEN(OFFSET('Vacation Tracker'!$Q251:$AD251,0,HP$4))-1),0)))</f>
        <v>0</v>
      </c>
    </row>
    <row r="249" spans="2:227" ht="15" customHeight="1" x14ac:dyDescent="0.2">
      <c r="B249" s="23">
        <f>IF('Vacation Tracker'!B252&lt;&gt;"",'Vacation Tracker'!B252,"")</f>
        <v>241</v>
      </c>
      <c r="C249" s="24" t="str">
        <f>IF('Vacation Tracker'!C252&lt;&gt;"",'Vacation Tracker'!C252,"")</f>
        <v/>
      </c>
      <c r="D249" s="25" t="str">
        <f>IF('Vacation Tracker'!D252&lt;&gt;"",'Vacation Tracker'!D252,"")</f>
        <v/>
      </c>
      <c r="E249" s="25" t="str">
        <f>IF('Vacation Tracker'!E252&lt;&gt;"",'Vacation Tracker'!E252,"")</f>
        <v/>
      </c>
      <c r="F249" s="24" t="str">
        <f>IF('Vacation Tracker'!F252&lt;&gt;"",'Vacation Tracker'!F252,"")</f>
        <v/>
      </c>
      <c r="G249" s="24" t="str">
        <f>IF('Vacation Tracker'!G252&lt;&gt;"",'Vacation Tracker'!G252,"")</f>
        <v/>
      </c>
      <c r="H249" s="23" t="str">
        <f t="shared" si="11502"/>
        <v/>
      </c>
      <c r="I249" s="23" t="str">
        <f t="shared" si="11502"/>
        <v/>
      </c>
      <c r="J249" s="23" t="str">
        <f t="shared" si="11502"/>
        <v/>
      </c>
      <c r="K249" s="23" t="str">
        <f t="shared" si="10072"/>
        <v/>
      </c>
      <c r="L249" s="23">
        <f ca="1">SUM(OFFSET('Vacation Tracker'!$Q252:$AD252,0,L$4))</f>
        <v>0</v>
      </c>
      <c r="M249" s="26">
        <f t="shared" ca="1" si="10018"/>
        <v>0</v>
      </c>
      <c r="N249" s="26">
        <f t="array" aca="1" ref="N249" ca="1">SUM(IF(RIGHT(OFFSET('Vacation Tracker'!$Q252:$AD252,0,L$4))&lt;&gt;"O",IFERROR(--LEFT(OFFSET('Vacation Tracker'!$Q252:$AD252,0,L$4),LEN(OFFSET('Vacation Tracker'!$Q252:$AD252,0,L$4))-1),0)))</f>
        <v>0</v>
      </c>
      <c r="O249" s="26">
        <f t="array" aca="1" ref="O249" ca="1">SUM(IF(RIGHT(OFFSET('Vacation Tracker'!$Q252:$AD252,0,L$4))=O$8,IFERROR(--LEFT(OFFSET('Vacation Tracker'!$Q252:$AD252,0,L$4),LEN(OFFSET('Vacation Tracker'!$Q252:$AD252,0,L$4))-1),0)))</f>
        <v>0</v>
      </c>
      <c r="P249" s="23">
        <f ca="1">SUM(OFFSET('Vacation Tracker'!$Q252:$AD252,0,P$4))</f>
        <v>0</v>
      </c>
      <c r="Q249" s="26">
        <f t="shared" ca="1" si="10019"/>
        <v>0</v>
      </c>
      <c r="R249" s="26">
        <f t="array" aca="1" ref="R249" ca="1">SUM(IF(RIGHT(OFFSET('Vacation Tracker'!$Q252:$AD252,0,P$4))&lt;&gt;"O",IFERROR(--LEFT(OFFSET('Vacation Tracker'!$Q252:$AD252,0,P$4),LEN(OFFSET('Vacation Tracker'!$Q252:$AD252,0,P$4))-1),0)))</f>
        <v>0</v>
      </c>
      <c r="S249" s="26">
        <f t="array" aca="1" ref="S249" ca="1">SUM(IF(RIGHT(OFFSET('Vacation Tracker'!$Q252:$AD252,0,P$4))=S$8,IFERROR(--LEFT(OFFSET('Vacation Tracker'!$Q252:$AD252,0,P$4),LEN(OFFSET('Vacation Tracker'!$Q252:$AD252,0,P$4))-1),0)))</f>
        <v>0</v>
      </c>
      <c r="T249" s="23">
        <f ca="1">SUM(OFFSET('Vacation Tracker'!$Q252:$AD252,0,T$4))</f>
        <v>0</v>
      </c>
      <c r="U249" s="26">
        <f t="shared" ca="1" si="10020"/>
        <v>0</v>
      </c>
      <c r="V249" s="26">
        <f t="array" aca="1" ref="V249" ca="1">SUM(IF(RIGHT(OFFSET('Vacation Tracker'!$Q252:$AD252,0,T$4))&lt;&gt;"O",IFERROR(--LEFT(OFFSET('Vacation Tracker'!$Q252:$AD252,0,T$4),LEN(OFFSET('Vacation Tracker'!$Q252:$AD252,0,T$4))-1),0)))</f>
        <v>0</v>
      </c>
      <c r="W249" s="26">
        <f t="array" aca="1" ref="W249" ca="1">SUM(IF(RIGHT(OFFSET('Vacation Tracker'!$Q252:$AD252,0,T$4))=W$8,IFERROR(--LEFT(OFFSET('Vacation Tracker'!$Q252:$AD252,0,T$4),LEN(OFFSET('Vacation Tracker'!$Q252:$AD252,0,T$4))-1),0)))</f>
        <v>0</v>
      </c>
      <c r="X249" s="23">
        <f ca="1">SUM(OFFSET('Vacation Tracker'!$Q252:$AD252,0,X$4))</f>
        <v>0</v>
      </c>
      <c r="Y249" s="26">
        <f t="shared" ref="Y249" ca="1" si="12472">X249-Z249</f>
        <v>0</v>
      </c>
      <c r="Z249" s="26">
        <f t="array" aca="1" ref="Z249" ca="1">SUM(IF(RIGHT(OFFSET('Vacation Tracker'!$Q252:$AD252,0,X$4))&lt;&gt;"O",IFERROR(--LEFT(OFFSET('Vacation Tracker'!$Q252:$AD252,0,X$4),LEN(OFFSET('Vacation Tracker'!$Q252:$AD252,0,X$4))-1),0)))</f>
        <v>0</v>
      </c>
      <c r="AA249" s="26">
        <f t="array" aca="1" ref="AA249" ca="1">SUM(IF(RIGHT(OFFSET('Vacation Tracker'!$Q252:$AD252,0,X$4))=AA$8,IFERROR(--LEFT(OFFSET('Vacation Tracker'!$Q252:$AD252,0,X$4),LEN(OFFSET('Vacation Tracker'!$Q252:$AD252,0,X$4))-1),0)))</f>
        <v>0</v>
      </c>
      <c r="AB249" s="23">
        <f ca="1">SUM(OFFSET('Vacation Tracker'!$Q252:$AD252,0,AB$4))</f>
        <v>0</v>
      </c>
      <c r="AC249" s="26">
        <f t="shared" ref="AC249" ca="1" si="12473">AB249-AD249</f>
        <v>0</v>
      </c>
      <c r="AD249" s="26">
        <f t="array" aca="1" ref="AD249" ca="1">SUM(IF(RIGHT(OFFSET('Vacation Tracker'!$Q252:$AD252,0,AB$4))&lt;&gt;"O",IFERROR(--LEFT(OFFSET('Vacation Tracker'!$Q252:$AD252,0,AB$4),LEN(OFFSET('Vacation Tracker'!$Q252:$AD252,0,AB$4))-1),0)))</f>
        <v>0</v>
      </c>
      <c r="AE249" s="26">
        <f t="array" aca="1" ref="AE249" ca="1">SUM(IF(RIGHT(OFFSET('Vacation Tracker'!$Q252:$AD252,0,AB$4))=AE$8,IFERROR(--LEFT(OFFSET('Vacation Tracker'!$Q252:$AD252,0,AB$4),LEN(OFFSET('Vacation Tracker'!$Q252:$AD252,0,AB$4))-1),0)))</f>
        <v>0</v>
      </c>
      <c r="AF249" s="23">
        <f ca="1">SUM(OFFSET('Vacation Tracker'!$Q252:$AD252,0,AF$4))</f>
        <v>0</v>
      </c>
      <c r="AG249" s="26">
        <f t="shared" ref="AG249" ca="1" si="12474">AF249-AH249</f>
        <v>0</v>
      </c>
      <c r="AH249" s="26">
        <f t="array" aca="1" ref="AH249" ca="1">SUM(IF(RIGHT(OFFSET('Vacation Tracker'!$Q252:$AD252,0,AF$4))&lt;&gt;"O",IFERROR(--LEFT(OFFSET('Vacation Tracker'!$Q252:$AD252,0,AF$4),LEN(OFFSET('Vacation Tracker'!$Q252:$AD252,0,AF$4))-1),0)))</f>
        <v>0</v>
      </c>
      <c r="AI249" s="26">
        <f t="array" aca="1" ref="AI249" ca="1">SUM(IF(RIGHT(OFFSET('Vacation Tracker'!$Q252:$AD252,0,AF$4))=AI$8,IFERROR(--LEFT(OFFSET('Vacation Tracker'!$Q252:$AD252,0,AF$4),LEN(OFFSET('Vacation Tracker'!$Q252:$AD252,0,AF$4))-1),0)))</f>
        <v>0</v>
      </c>
      <c r="AJ249" s="23">
        <f ca="1">SUM(OFFSET('Vacation Tracker'!$Q252:$AD252,0,AJ$4))</f>
        <v>0</v>
      </c>
      <c r="AK249" s="26">
        <f t="shared" ref="AK249" ca="1" si="12475">AJ249-AL249</f>
        <v>0</v>
      </c>
      <c r="AL249" s="26">
        <f t="array" aca="1" ref="AL249" ca="1">SUM(IF(RIGHT(OFFSET('Vacation Tracker'!$Q252:$AD252,0,AJ$4))&lt;&gt;"O",IFERROR(--LEFT(OFFSET('Vacation Tracker'!$Q252:$AD252,0,AJ$4),LEN(OFFSET('Vacation Tracker'!$Q252:$AD252,0,AJ$4))-1),0)))</f>
        <v>0</v>
      </c>
      <c r="AM249" s="26">
        <f t="array" aca="1" ref="AM249" ca="1">SUM(IF(RIGHT(OFFSET('Vacation Tracker'!$Q252:$AD252,0,AJ$4))=AM$8,IFERROR(--LEFT(OFFSET('Vacation Tracker'!$Q252:$AD252,0,AJ$4),LEN(OFFSET('Vacation Tracker'!$Q252:$AD252,0,AJ$4))-1),0)))</f>
        <v>0</v>
      </c>
      <c r="AN249" s="23">
        <f ca="1">SUM(OFFSET('Vacation Tracker'!$Q252:$AD252,0,AN$4))</f>
        <v>0</v>
      </c>
      <c r="AO249" s="26">
        <f t="shared" ref="AO249" ca="1" si="12476">AN249-AP249</f>
        <v>0</v>
      </c>
      <c r="AP249" s="26">
        <f t="array" aca="1" ref="AP249" ca="1">SUM(IF(RIGHT(OFFSET('Vacation Tracker'!$Q252:$AD252,0,AN$4))&lt;&gt;"O",IFERROR(--LEFT(OFFSET('Vacation Tracker'!$Q252:$AD252,0,AN$4),LEN(OFFSET('Vacation Tracker'!$Q252:$AD252,0,AN$4))-1),0)))</f>
        <v>0</v>
      </c>
      <c r="AQ249" s="26">
        <f t="array" aca="1" ref="AQ249" ca="1">SUM(IF(RIGHT(OFFSET('Vacation Tracker'!$Q252:$AD252,0,AN$4))=AQ$8,IFERROR(--LEFT(OFFSET('Vacation Tracker'!$Q252:$AD252,0,AN$4),LEN(OFFSET('Vacation Tracker'!$Q252:$AD252,0,AN$4))-1),0)))</f>
        <v>0</v>
      </c>
      <c r="AR249" s="23">
        <f ca="1">SUM(OFFSET('Vacation Tracker'!$Q252:$AD252,0,AR$4))</f>
        <v>0</v>
      </c>
      <c r="AS249" s="26">
        <f t="shared" ref="AS249" ca="1" si="12477">AR249-AT249</f>
        <v>0</v>
      </c>
      <c r="AT249" s="26">
        <f t="array" aca="1" ref="AT249" ca="1">SUM(IF(RIGHT(OFFSET('Vacation Tracker'!$Q252:$AD252,0,AR$4))&lt;&gt;"O",IFERROR(--LEFT(OFFSET('Vacation Tracker'!$Q252:$AD252,0,AR$4),LEN(OFFSET('Vacation Tracker'!$Q252:$AD252,0,AR$4))-1),0)))</f>
        <v>0</v>
      </c>
      <c r="AU249" s="26">
        <f t="array" aca="1" ref="AU249" ca="1">SUM(IF(RIGHT(OFFSET('Vacation Tracker'!$Q252:$AD252,0,AR$4))=AU$8,IFERROR(--LEFT(OFFSET('Vacation Tracker'!$Q252:$AD252,0,AR$4),LEN(OFFSET('Vacation Tracker'!$Q252:$AD252,0,AR$4))-1),0)))</f>
        <v>0</v>
      </c>
      <c r="AV249" s="23">
        <f ca="1">SUM(OFFSET('Vacation Tracker'!$Q252:$AD252,0,AV$4))</f>
        <v>0</v>
      </c>
      <c r="AW249" s="26">
        <f t="shared" ref="AW249" ca="1" si="12478">AV249-AX249</f>
        <v>0</v>
      </c>
      <c r="AX249" s="26">
        <f t="array" aca="1" ref="AX249" ca="1">SUM(IF(RIGHT(OFFSET('Vacation Tracker'!$Q252:$AD252,0,AV$4))&lt;&gt;"O",IFERROR(--LEFT(OFFSET('Vacation Tracker'!$Q252:$AD252,0,AV$4),LEN(OFFSET('Vacation Tracker'!$Q252:$AD252,0,AV$4))-1),0)))</f>
        <v>0</v>
      </c>
      <c r="AY249" s="26">
        <f t="array" aca="1" ref="AY249" ca="1">SUM(IF(RIGHT(OFFSET('Vacation Tracker'!$Q252:$AD252,0,AV$4))=AY$8,IFERROR(--LEFT(OFFSET('Vacation Tracker'!$Q252:$AD252,0,AV$4),LEN(OFFSET('Vacation Tracker'!$Q252:$AD252,0,AV$4))-1),0)))</f>
        <v>0</v>
      </c>
      <c r="AZ249" s="23">
        <f ca="1">SUM(OFFSET('Vacation Tracker'!$Q252:$AD252,0,AZ$4))</f>
        <v>0</v>
      </c>
      <c r="BA249" s="26">
        <f t="shared" ref="BA249" ca="1" si="12479">AZ249-BB249</f>
        <v>0</v>
      </c>
      <c r="BB249" s="26">
        <f t="array" aca="1" ref="BB249" ca="1">SUM(IF(RIGHT(OFFSET('Vacation Tracker'!$Q252:$AD252,0,AZ$4))&lt;&gt;"O",IFERROR(--LEFT(OFFSET('Vacation Tracker'!$Q252:$AD252,0,AZ$4),LEN(OFFSET('Vacation Tracker'!$Q252:$AD252,0,AZ$4))-1),0)))</f>
        <v>0</v>
      </c>
      <c r="BC249" s="26">
        <f t="array" aca="1" ref="BC249" ca="1">SUM(IF(RIGHT(OFFSET('Vacation Tracker'!$Q252:$AD252,0,AZ$4))=BC$8,IFERROR(--LEFT(OFFSET('Vacation Tracker'!$Q252:$AD252,0,AZ$4),LEN(OFFSET('Vacation Tracker'!$Q252:$AD252,0,AZ$4))-1),0)))</f>
        <v>0</v>
      </c>
      <c r="BD249" s="23">
        <f ca="1">SUM(OFFSET('Vacation Tracker'!$Q252:$AD252,0,BD$4))</f>
        <v>0</v>
      </c>
      <c r="BE249" s="26">
        <f t="shared" ref="BE249" ca="1" si="12480">BD249-BF249</f>
        <v>0</v>
      </c>
      <c r="BF249" s="26">
        <f t="array" aca="1" ref="BF249" ca="1">SUM(IF(RIGHT(OFFSET('Vacation Tracker'!$Q252:$AD252,0,BD$4))&lt;&gt;"O",IFERROR(--LEFT(OFFSET('Vacation Tracker'!$Q252:$AD252,0,BD$4),LEN(OFFSET('Vacation Tracker'!$Q252:$AD252,0,BD$4))-1),0)))</f>
        <v>0</v>
      </c>
      <c r="BG249" s="26">
        <f t="array" aca="1" ref="BG249" ca="1">SUM(IF(RIGHT(OFFSET('Vacation Tracker'!$Q252:$AD252,0,BD$4))=BG$8,IFERROR(--LEFT(OFFSET('Vacation Tracker'!$Q252:$AD252,0,BD$4),LEN(OFFSET('Vacation Tracker'!$Q252:$AD252,0,BD$4))-1),0)))</f>
        <v>0</v>
      </c>
      <c r="BH249" s="23">
        <f ca="1">SUM(OFFSET('Vacation Tracker'!$Q252:$AD252,0,BH$4))</f>
        <v>0</v>
      </c>
      <c r="BI249" s="26">
        <f t="shared" ref="BI249" ca="1" si="12481">BH249-BJ249</f>
        <v>0</v>
      </c>
      <c r="BJ249" s="26">
        <f t="array" aca="1" ref="BJ249" ca="1">SUM(IF(RIGHT(OFFSET('Vacation Tracker'!$Q252:$AD252,0,BH$4))&lt;&gt;"O",IFERROR(--LEFT(OFFSET('Vacation Tracker'!$Q252:$AD252,0,BH$4),LEN(OFFSET('Vacation Tracker'!$Q252:$AD252,0,BH$4))-1),0)))</f>
        <v>0</v>
      </c>
      <c r="BK249" s="26">
        <f t="array" aca="1" ref="BK249" ca="1">SUM(IF(RIGHT(OFFSET('Vacation Tracker'!$Q252:$AD252,0,BH$4))=BK$8,IFERROR(--LEFT(OFFSET('Vacation Tracker'!$Q252:$AD252,0,BH$4),LEN(OFFSET('Vacation Tracker'!$Q252:$AD252,0,BH$4))-1),0)))</f>
        <v>0</v>
      </c>
      <c r="BL249" s="23">
        <f ca="1">SUM(OFFSET('Vacation Tracker'!$Q252:$AD252,0,BL$4))</f>
        <v>0</v>
      </c>
      <c r="BM249" s="26">
        <f t="shared" ref="BM249" ca="1" si="12482">BL249-BN249</f>
        <v>0</v>
      </c>
      <c r="BN249" s="26">
        <f t="array" aca="1" ref="BN249" ca="1">SUM(IF(RIGHT(OFFSET('Vacation Tracker'!$Q252:$AD252,0,BL$4))&lt;&gt;"O",IFERROR(--LEFT(OFFSET('Vacation Tracker'!$Q252:$AD252,0,BL$4),LEN(OFFSET('Vacation Tracker'!$Q252:$AD252,0,BL$4))-1),0)))</f>
        <v>0</v>
      </c>
      <c r="BO249" s="26">
        <f t="array" aca="1" ref="BO249" ca="1">SUM(IF(RIGHT(OFFSET('Vacation Tracker'!$Q252:$AD252,0,BL$4))=BO$8,IFERROR(--LEFT(OFFSET('Vacation Tracker'!$Q252:$AD252,0,BL$4),LEN(OFFSET('Vacation Tracker'!$Q252:$AD252,0,BL$4))-1),0)))</f>
        <v>0</v>
      </c>
      <c r="BP249" s="23">
        <f ca="1">SUM(OFFSET('Vacation Tracker'!$Q252:$AD252,0,BP$4))</f>
        <v>0</v>
      </c>
      <c r="BQ249" s="26">
        <f t="shared" ref="BQ249" ca="1" si="12483">BP249-BR249</f>
        <v>0</v>
      </c>
      <c r="BR249" s="26">
        <f t="array" aca="1" ref="BR249" ca="1">SUM(IF(RIGHT(OFFSET('Vacation Tracker'!$Q252:$AD252,0,BP$4))&lt;&gt;"O",IFERROR(--LEFT(OFFSET('Vacation Tracker'!$Q252:$AD252,0,BP$4),LEN(OFFSET('Vacation Tracker'!$Q252:$AD252,0,BP$4))-1),0)))</f>
        <v>0</v>
      </c>
      <c r="BS249" s="26">
        <f t="array" aca="1" ref="BS249" ca="1">SUM(IF(RIGHT(OFFSET('Vacation Tracker'!$Q252:$AD252,0,BP$4))=BS$8,IFERROR(--LEFT(OFFSET('Vacation Tracker'!$Q252:$AD252,0,BP$4),LEN(OFFSET('Vacation Tracker'!$Q252:$AD252,0,BP$4))-1),0)))</f>
        <v>0</v>
      </c>
      <c r="BT249" s="23">
        <f ca="1">SUM(OFFSET('Vacation Tracker'!$Q252:$AD252,0,BT$4))</f>
        <v>0</v>
      </c>
      <c r="BU249" s="26">
        <f t="shared" ref="BU249" ca="1" si="12484">BT249-BV249</f>
        <v>0</v>
      </c>
      <c r="BV249" s="26">
        <f t="array" aca="1" ref="BV249" ca="1">SUM(IF(RIGHT(OFFSET('Vacation Tracker'!$Q252:$AD252,0,BT$4))&lt;&gt;"O",IFERROR(--LEFT(OFFSET('Vacation Tracker'!$Q252:$AD252,0,BT$4),LEN(OFFSET('Vacation Tracker'!$Q252:$AD252,0,BT$4))-1),0)))</f>
        <v>0</v>
      </c>
      <c r="BW249" s="26">
        <f t="array" aca="1" ref="BW249" ca="1">SUM(IF(RIGHT(OFFSET('Vacation Tracker'!$Q252:$AD252,0,BT$4))=BW$8,IFERROR(--LEFT(OFFSET('Vacation Tracker'!$Q252:$AD252,0,BT$4),LEN(OFFSET('Vacation Tracker'!$Q252:$AD252,0,BT$4))-1),0)))</f>
        <v>0</v>
      </c>
      <c r="BX249" s="23">
        <f ca="1">SUM(OFFSET('Vacation Tracker'!$Q252:$AD252,0,BX$4))</f>
        <v>0</v>
      </c>
      <c r="BY249" s="26">
        <f t="shared" ref="BY249" ca="1" si="12485">BX249-BZ249</f>
        <v>0</v>
      </c>
      <c r="BZ249" s="26">
        <f t="array" aca="1" ref="BZ249" ca="1">SUM(IF(RIGHT(OFFSET('Vacation Tracker'!$Q252:$AD252,0,BX$4))&lt;&gt;"O",IFERROR(--LEFT(OFFSET('Vacation Tracker'!$Q252:$AD252,0,BX$4),LEN(OFFSET('Vacation Tracker'!$Q252:$AD252,0,BX$4))-1),0)))</f>
        <v>0</v>
      </c>
      <c r="CA249" s="26">
        <f t="array" aca="1" ref="CA249" ca="1">SUM(IF(RIGHT(OFFSET('Vacation Tracker'!$Q252:$AD252,0,BX$4))=CA$8,IFERROR(--LEFT(OFFSET('Vacation Tracker'!$Q252:$AD252,0,BX$4),LEN(OFFSET('Vacation Tracker'!$Q252:$AD252,0,BX$4))-1),0)))</f>
        <v>0</v>
      </c>
      <c r="CB249" s="23">
        <f ca="1">SUM(OFFSET('Vacation Tracker'!$Q252:$AD252,0,CB$4))</f>
        <v>0</v>
      </c>
      <c r="CC249" s="26">
        <f t="shared" ref="CC249" ca="1" si="12486">CB249-CD249</f>
        <v>0</v>
      </c>
      <c r="CD249" s="26">
        <f t="array" aca="1" ref="CD249" ca="1">SUM(IF(RIGHT(OFFSET('Vacation Tracker'!$Q252:$AD252,0,CB$4))&lt;&gt;"O",IFERROR(--LEFT(OFFSET('Vacation Tracker'!$Q252:$AD252,0,CB$4),LEN(OFFSET('Vacation Tracker'!$Q252:$AD252,0,CB$4))-1),0)))</f>
        <v>0</v>
      </c>
      <c r="CE249" s="26">
        <f t="array" aca="1" ref="CE249" ca="1">SUM(IF(RIGHT(OFFSET('Vacation Tracker'!$Q252:$AD252,0,CB$4))=CE$8,IFERROR(--LEFT(OFFSET('Vacation Tracker'!$Q252:$AD252,0,CB$4),LEN(OFFSET('Vacation Tracker'!$Q252:$AD252,0,CB$4))-1),0)))</f>
        <v>0</v>
      </c>
      <c r="CF249" s="23">
        <f ca="1">SUM(OFFSET('Vacation Tracker'!$Q252:$AD252,0,CF$4))</f>
        <v>0</v>
      </c>
      <c r="CG249" s="26">
        <f t="shared" ref="CG249" ca="1" si="12487">CF249-CH249</f>
        <v>0</v>
      </c>
      <c r="CH249" s="26">
        <f t="array" aca="1" ref="CH249" ca="1">SUM(IF(RIGHT(OFFSET('Vacation Tracker'!$Q252:$AD252,0,CF$4))&lt;&gt;"O",IFERROR(--LEFT(OFFSET('Vacation Tracker'!$Q252:$AD252,0,CF$4),LEN(OFFSET('Vacation Tracker'!$Q252:$AD252,0,CF$4))-1),0)))</f>
        <v>0</v>
      </c>
      <c r="CI249" s="26">
        <f t="array" aca="1" ref="CI249" ca="1">SUM(IF(RIGHT(OFFSET('Vacation Tracker'!$Q252:$AD252,0,CF$4))=CI$8,IFERROR(--LEFT(OFFSET('Vacation Tracker'!$Q252:$AD252,0,CF$4),LEN(OFFSET('Vacation Tracker'!$Q252:$AD252,0,CF$4))-1),0)))</f>
        <v>0</v>
      </c>
      <c r="CJ249" s="23">
        <f ca="1">SUM(OFFSET('Vacation Tracker'!$Q252:$AD252,0,CJ$4))</f>
        <v>0</v>
      </c>
      <c r="CK249" s="26">
        <f t="shared" ref="CK249" ca="1" si="12488">CJ249-CL249</f>
        <v>0</v>
      </c>
      <c r="CL249" s="26">
        <f t="array" aca="1" ref="CL249" ca="1">SUM(IF(RIGHT(OFFSET('Vacation Tracker'!$Q252:$AD252,0,CJ$4))&lt;&gt;"O",IFERROR(--LEFT(OFFSET('Vacation Tracker'!$Q252:$AD252,0,CJ$4),LEN(OFFSET('Vacation Tracker'!$Q252:$AD252,0,CJ$4))-1),0)))</f>
        <v>0</v>
      </c>
      <c r="CM249" s="26">
        <f t="array" aca="1" ref="CM249" ca="1">SUM(IF(RIGHT(OFFSET('Vacation Tracker'!$Q252:$AD252,0,CJ$4))=CM$8,IFERROR(--LEFT(OFFSET('Vacation Tracker'!$Q252:$AD252,0,CJ$4),LEN(OFFSET('Vacation Tracker'!$Q252:$AD252,0,CJ$4))-1),0)))</f>
        <v>0</v>
      </c>
      <c r="CN249" s="23">
        <f ca="1">SUM(OFFSET('Vacation Tracker'!$Q252:$AD252,0,CN$4))</f>
        <v>0</v>
      </c>
      <c r="CO249" s="26">
        <f t="shared" ref="CO249" ca="1" si="12489">CN249-CP249</f>
        <v>0</v>
      </c>
      <c r="CP249" s="26">
        <f t="array" aca="1" ref="CP249" ca="1">SUM(IF(RIGHT(OFFSET('Vacation Tracker'!$Q252:$AD252,0,CN$4))&lt;&gt;"O",IFERROR(--LEFT(OFFSET('Vacation Tracker'!$Q252:$AD252,0,CN$4),LEN(OFFSET('Vacation Tracker'!$Q252:$AD252,0,CN$4))-1),0)))</f>
        <v>0</v>
      </c>
      <c r="CQ249" s="26">
        <f t="array" aca="1" ref="CQ249" ca="1">SUM(IF(RIGHT(OFFSET('Vacation Tracker'!$Q252:$AD252,0,CN$4))=CQ$8,IFERROR(--LEFT(OFFSET('Vacation Tracker'!$Q252:$AD252,0,CN$4),LEN(OFFSET('Vacation Tracker'!$Q252:$AD252,0,CN$4))-1),0)))</f>
        <v>0</v>
      </c>
      <c r="CR249" s="23">
        <f ca="1">SUM(OFFSET('Vacation Tracker'!$Q252:$AD252,0,CR$4))</f>
        <v>0</v>
      </c>
      <c r="CS249" s="26">
        <f t="shared" ref="CS249" ca="1" si="12490">CR249-CT249</f>
        <v>0</v>
      </c>
      <c r="CT249" s="26">
        <f t="array" aca="1" ref="CT249" ca="1">SUM(IF(RIGHT(OFFSET('Vacation Tracker'!$Q252:$AD252,0,CR$4))&lt;&gt;"O",IFERROR(--LEFT(OFFSET('Vacation Tracker'!$Q252:$AD252,0,CR$4),LEN(OFFSET('Vacation Tracker'!$Q252:$AD252,0,CR$4))-1),0)))</f>
        <v>0</v>
      </c>
      <c r="CU249" s="26">
        <f t="array" aca="1" ref="CU249" ca="1">SUM(IF(RIGHT(OFFSET('Vacation Tracker'!$Q252:$AD252,0,CR$4))=CU$8,IFERROR(--LEFT(OFFSET('Vacation Tracker'!$Q252:$AD252,0,CR$4),LEN(OFFSET('Vacation Tracker'!$Q252:$AD252,0,CR$4))-1),0)))</f>
        <v>0</v>
      </c>
      <c r="CV249" s="23">
        <f ca="1">SUM(OFFSET('Vacation Tracker'!$Q252:$AD252,0,CV$4))</f>
        <v>0</v>
      </c>
      <c r="CW249" s="26">
        <f t="shared" ref="CW249" ca="1" si="12491">CV249-CX249</f>
        <v>0</v>
      </c>
      <c r="CX249" s="26">
        <f t="array" aca="1" ref="CX249" ca="1">SUM(IF(RIGHT(OFFSET('Vacation Tracker'!$Q252:$AD252,0,CV$4))&lt;&gt;"O",IFERROR(--LEFT(OFFSET('Vacation Tracker'!$Q252:$AD252,0,CV$4),LEN(OFFSET('Vacation Tracker'!$Q252:$AD252,0,CV$4))-1),0)))</f>
        <v>0</v>
      </c>
      <c r="CY249" s="26">
        <f t="array" aca="1" ref="CY249" ca="1">SUM(IF(RIGHT(OFFSET('Vacation Tracker'!$Q252:$AD252,0,CV$4))=CY$8,IFERROR(--LEFT(OFFSET('Vacation Tracker'!$Q252:$AD252,0,CV$4),LEN(OFFSET('Vacation Tracker'!$Q252:$AD252,0,CV$4))-1),0)))</f>
        <v>0</v>
      </c>
      <c r="CZ249" s="23">
        <f ca="1">SUM(OFFSET('Vacation Tracker'!$Q252:$AD252,0,CZ$4))</f>
        <v>0</v>
      </c>
      <c r="DA249" s="26">
        <f t="shared" ref="DA249" ca="1" si="12492">CZ249-DB249</f>
        <v>0</v>
      </c>
      <c r="DB249" s="26">
        <f t="array" aca="1" ref="DB249" ca="1">SUM(IF(RIGHT(OFFSET('Vacation Tracker'!$Q252:$AD252,0,CZ$4))&lt;&gt;"O",IFERROR(--LEFT(OFFSET('Vacation Tracker'!$Q252:$AD252,0,CZ$4),LEN(OFFSET('Vacation Tracker'!$Q252:$AD252,0,CZ$4))-1),0)))</f>
        <v>0</v>
      </c>
      <c r="DC249" s="26">
        <f t="array" aca="1" ref="DC249" ca="1">SUM(IF(RIGHT(OFFSET('Vacation Tracker'!$Q252:$AD252,0,CZ$4))=DC$8,IFERROR(--LEFT(OFFSET('Vacation Tracker'!$Q252:$AD252,0,CZ$4),LEN(OFFSET('Vacation Tracker'!$Q252:$AD252,0,CZ$4))-1),0)))</f>
        <v>0</v>
      </c>
      <c r="DD249" s="23">
        <f ca="1">SUM(OFFSET('Vacation Tracker'!$Q252:$AD252,0,DD$4))</f>
        <v>0</v>
      </c>
      <c r="DE249" s="26">
        <f t="shared" ref="DE249" ca="1" si="12493">DD249-DF249</f>
        <v>0</v>
      </c>
      <c r="DF249" s="26">
        <f t="array" aca="1" ref="DF249" ca="1">SUM(IF(RIGHT(OFFSET('Vacation Tracker'!$Q252:$AD252,0,DD$4))&lt;&gt;"O",IFERROR(--LEFT(OFFSET('Vacation Tracker'!$Q252:$AD252,0,DD$4),LEN(OFFSET('Vacation Tracker'!$Q252:$AD252,0,DD$4))-1),0)))</f>
        <v>0</v>
      </c>
      <c r="DG249" s="26">
        <f t="array" aca="1" ref="DG249" ca="1">SUM(IF(RIGHT(OFFSET('Vacation Tracker'!$Q252:$AD252,0,DD$4))=DG$8,IFERROR(--LEFT(OFFSET('Vacation Tracker'!$Q252:$AD252,0,DD$4),LEN(OFFSET('Vacation Tracker'!$Q252:$AD252,0,DD$4))-1),0)))</f>
        <v>0</v>
      </c>
      <c r="DH249" s="23">
        <f ca="1">SUM(OFFSET('Vacation Tracker'!$Q252:$AD252,0,DH$4))</f>
        <v>0</v>
      </c>
      <c r="DI249" s="26">
        <f t="shared" ref="DI249" ca="1" si="12494">DH249-DJ249</f>
        <v>0</v>
      </c>
      <c r="DJ249" s="26">
        <f t="array" aca="1" ref="DJ249" ca="1">SUM(IF(RIGHT(OFFSET('Vacation Tracker'!$Q252:$AD252,0,DH$4))&lt;&gt;"O",IFERROR(--LEFT(OFFSET('Vacation Tracker'!$Q252:$AD252,0,DH$4),LEN(OFFSET('Vacation Tracker'!$Q252:$AD252,0,DH$4))-1),0)))</f>
        <v>0</v>
      </c>
      <c r="DK249" s="26">
        <f t="array" aca="1" ref="DK249" ca="1">SUM(IF(RIGHT(OFFSET('Vacation Tracker'!$Q252:$AD252,0,DH$4))=DK$8,IFERROR(--LEFT(OFFSET('Vacation Tracker'!$Q252:$AD252,0,DH$4),LEN(OFFSET('Vacation Tracker'!$Q252:$AD252,0,DH$4))-1),0)))</f>
        <v>0</v>
      </c>
      <c r="DL249" s="23">
        <f ca="1">SUM(OFFSET('Vacation Tracker'!$Q252:$AD252,0,DL$4))</f>
        <v>0</v>
      </c>
      <c r="DM249" s="26">
        <f t="shared" ref="DM249" ca="1" si="12495">DL249-DN249</f>
        <v>0</v>
      </c>
      <c r="DN249" s="26">
        <f t="array" aca="1" ref="DN249" ca="1">SUM(IF(RIGHT(OFFSET('Vacation Tracker'!$Q252:$AD252,0,DL$4))&lt;&gt;"O",IFERROR(--LEFT(OFFSET('Vacation Tracker'!$Q252:$AD252,0,DL$4),LEN(OFFSET('Vacation Tracker'!$Q252:$AD252,0,DL$4))-1),0)))</f>
        <v>0</v>
      </c>
      <c r="DO249" s="26">
        <f t="array" aca="1" ref="DO249" ca="1">SUM(IF(RIGHT(OFFSET('Vacation Tracker'!$Q252:$AD252,0,DL$4))=DO$8,IFERROR(--LEFT(OFFSET('Vacation Tracker'!$Q252:$AD252,0,DL$4),LEN(OFFSET('Vacation Tracker'!$Q252:$AD252,0,DL$4))-1),0)))</f>
        <v>0</v>
      </c>
      <c r="DP249" s="23">
        <f ca="1">SUM(OFFSET('Vacation Tracker'!$Q252:$AD252,0,DP$4))</f>
        <v>0</v>
      </c>
      <c r="DQ249" s="26">
        <f t="shared" ref="DQ249" ca="1" si="12496">DP249-DR249</f>
        <v>0</v>
      </c>
      <c r="DR249" s="26">
        <f t="array" aca="1" ref="DR249" ca="1">SUM(IF(RIGHT(OFFSET('Vacation Tracker'!$Q252:$AD252,0,DP$4))&lt;&gt;"O",IFERROR(--LEFT(OFFSET('Vacation Tracker'!$Q252:$AD252,0,DP$4),LEN(OFFSET('Vacation Tracker'!$Q252:$AD252,0,DP$4))-1),0)))</f>
        <v>0</v>
      </c>
      <c r="DS249" s="26">
        <f t="array" aca="1" ref="DS249" ca="1">SUM(IF(RIGHT(OFFSET('Vacation Tracker'!$Q252:$AD252,0,DP$4))=DS$8,IFERROR(--LEFT(OFFSET('Vacation Tracker'!$Q252:$AD252,0,DP$4),LEN(OFFSET('Vacation Tracker'!$Q252:$AD252,0,DP$4))-1),0)))</f>
        <v>0</v>
      </c>
      <c r="DT249" s="23">
        <f ca="1">SUM(OFFSET('Vacation Tracker'!$Q252:$AD252,0,DT$4))</f>
        <v>0</v>
      </c>
      <c r="DU249" s="26">
        <f t="shared" ref="DU249" ca="1" si="12497">DT249-DV249</f>
        <v>0</v>
      </c>
      <c r="DV249" s="26">
        <f t="array" aca="1" ref="DV249" ca="1">SUM(IF(RIGHT(OFFSET('Vacation Tracker'!$Q252:$AD252,0,DT$4))&lt;&gt;"O",IFERROR(--LEFT(OFFSET('Vacation Tracker'!$Q252:$AD252,0,DT$4),LEN(OFFSET('Vacation Tracker'!$Q252:$AD252,0,DT$4))-1),0)))</f>
        <v>0</v>
      </c>
      <c r="DW249" s="26">
        <f t="array" aca="1" ref="DW249" ca="1">SUM(IF(RIGHT(OFFSET('Vacation Tracker'!$Q252:$AD252,0,DT$4))=DW$8,IFERROR(--LEFT(OFFSET('Vacation Tracker'!$Q252:$AD252,0,DT$4),LEN(OFFSET('Vacation Tracker'!$Q252:$AD252,0,DT$4))-1),0)))</f>
        <v>0</v>
      </c>
      <c r="DX249" s="23">
        <f ca="1">SUM(OFFSET('Vacation Tracker'!$Q252:$AD252,0,DX$4))</f>
        <v>0</v>
      </c>
      <c r="DY249" s="26">
        <f t="shared" ref="DY249" ca="1" si="12498">DX249-DZ249</f>
        <v>0</v>
      </c>
      <c r="DZ249" s="26">
        <f t="array" aca="1" ref="DZ249" ca="1">SUM(IF(RIGHT(OFFSET('Vacation Tracker'!$Q252:$AD252,0,DX$4))&lt;&gt;"O",IFERROR(--LEFT(OFFSET('Vacation Tracker'!$Q252:$AD252,0,DX$4),LEN(OFFSET('Vacation Tracker'!$Q252:$AD252,0,DX$4))-1),0)))</f>
        <v>0</v>
      </c>
      <c r="EA249" s="26">
        <f t="array" aca="1" ref="EA249" ca="1">SUM(IF(RIGHT(OFFSET('Vacation Tracker'!$Q252:$AD252,0,DX$4))=EA$8,IFERROR(--LEFT(OFFSET('Vacation Tracker'!$Q252:$AD252,0,DX$4),LEN(OFFSET('Vacation Tracker'!$Q252:$AD252,0,DX$4))-1),0)))</f>
        <v>0</v>
      </c>
      <c r="EB249" s="23">
        <f ca="1">SUM(OFFSET('Vacation Tracker'!$Q252:$AD252,0,EB$4))</f>
        <v>0</v>
      </c>
      <c r="EC249" s="26">
        <f t="shared" ref="EC249" ca="1" si="12499">EB249-ED249</f>
        <v>0</v>
      </c>
      <c r="ED249" s="26">
        <f t="array" aca="1" ref="ED249" ca="1">SUM(IF(RIGHT(OFFSET('Vacation Tracker'!$Q252:$AD252,0,EB$4))&lt;&gt;"O",IFERROR(--LEFT(OFFSET('Vacation Tracker'!$Q252:$AD252,0,EB$4),LEN(OFFSET('Vacation Tracker'!$Q252:$AD252,0,EB$4))-1),0)))</f>
        <v>0</v>
      </c>
      <c r="EE249" s="26">
        <f t="array" aca="1" ref="EE249" ca="1">SUM(IF(RIGHT(OFFSET('Vacation Tracker'!$Q252:$AD252,0,EB$4))=EE$8,IFERROR(--LEFT(OFFSET('Vacation Tracker'!$Q252:$AD252,0,EB$4),LEN(OFFSET('Vacation Tracker'!$Q252:$AD252,0,EB$4))-1),0)))</f>
        <v>0</v>
      </c>
      <c r="EF249" s="23">
        <f ca="1">SUM(OFFSET('Vacation Tracker'!$Q252:$AD252,0,EF$4))</f>
        <v>0</v>
      </c>
      <c r="EG249" s="26">
        <f t="shared" ref="EG249" ca="1" si="12500">EF249-EH249</f>
        <v>0</v>
      </c>
      <c r="EH249" s="26">
        <f t="array" aca="1" ref="EH249" ca="1">SUM(IF(RIGHT(OFFSET('Vacation Tracker'!$Q252:$AD252,0,EF$4))&lt;&gt;"O",IFERROR(--LEFT(OFFSET('Vacation Tracker'!$Q252:$AD252,0,EF$4),LEN(OFFSET('Vacation Tracker'!$Q252:$AD252,0,EF$4))-1),0)))</f>
        <v>0</v>
      </c>
      <c r="EI249" s="26">
        <f t="array" aca="1" ref="EI249" ca="1">SUM(IF(RIGHT(OFFSET('Vacation Tracker'!$Q252:$AD252,0,EF$4))=EI$8,IFERROR(--LEFT(OFFSET('Vacation Tracker'!$Q252:$AD252,0,EF$4),LEN(OFFSET('Vacation Tracker'!$Q252:$AD252,0,EF$4))-1),0)))</f>
        <v>0</v>
      </c>
      <c r="EJ249" s="23">
        <f ca="1">SUM(OFFSET('Vacation Tracker'!$Q252:$AD252,0,EJ$4))</f>
        <v>0</v>
      </c>
      <c r="EK249" s="26">
        <f t="shared" ref="EK249" ca="1" si="12501">EJ249-EL249</f>
        <v>0</v>
      </c>
      <c r="EL249" s="26">
        <f t="array" aca="1" ref="EL249" ca="1">SUM(IF(RIGHT(OFFSET('Vacation Tracker'!$Q252:$AD252,0,EJ$4))&lt;&gt;"O",IFERROR(--LEFT(OFFSET('Vacation Tracker'!$Q252:$AD252,0,EJ$4),LEN(OFFSET('Vacation Tracker'!$Q252:$AD252,0,EJ$4))-1),0)))</f>
        <v>0</v>
      </c>
      <c r="EM249" s="26">
        <f t="array" aca="1" ref="EM249" ca="1">SUM(IF(RIGHT(OFFSET('Vacation Tracker'!$Q252:$AD252,0,EJ$4))=EM$8,IFERROR(--LEFT(OFFSET('Vacation Tracker'!$Q252:$AD252,0,EJ$4),LEN(OFFSET('Vacation Tracker'!$Q252:$AD252,0,EJ$4))-1),0)))</f>
        <v>0</v>
      </c>
      <c r="EN249" s="23">
        <f ca="1">SUM(OFFSET('Vacation Tracker'!$Q252:$AD252,0,EN$4))</f>
        <v>0</v>
      </c>
      <c r="EO249" s="26">
        <f t="shared" ref="EO249" ca="1" si="12502">EN249-EP249</f>
        <v>0</v>
      </c>
      <c r="EP249" s="26">
        <f t="array" aca="1" ref="EP249" ca="1">SUM(IF(RIGHT(OFFSET('Vacation Tracker'!$Q252:$AD252,0,EN$4))&lt;&gt;"O",IFERROR(--LEFT(OFFSET('Vacation Tracker'!$Q252:$AD252,0,EN$4),LEN(OFFSET('Vacation Tracker'!$Q252:$AD252,0,EN$4))-1),0)))</f>
        <v>0</v>
      </c>
      <c r="EQ249" s="26">
        <f t="array" aca="1" ref="EQ249" ca="1">SUM(IF(RIGHT(OFFSET('Vacation Tracker'!$Q252:$AD252,0,EN$4))=EQ$8,IFERROR(--LEFT(OFFSET('Vacation Tracker'!$Q252:$AD252,0,EN$4),LEN(OFFSET('Vacation Tracker'!$Q252:$AD252,0,EN$4))-1),0)))</f>
        <v>0</v>
      </c>
      <c r="ER249" s="23">
        <f ca="1">SUM(OFFSET('Vacation Tracker'!$Q252:$AD252,0,ER$4))</f>
        <v>0</v>
      </c>
      <c r="ES249" s="26">
        <f t="shared" ref="ES249" ca="1" si="12503">ER249-ET249</f>
        <v>0</v>
      </c>
      <c r="ET249" s="26">
        <f t="array" aca="1" ref="ET249" ca="1">SUM(IF(RIGHT(OFFSET('Vacation Tracker'!$Q252:$AD252,0,ER$4))&lt;&gt;"O",IFERROR(--LEFT(OFFSET('Vacation Tracker'!$Q252:$AD252,0,ER$4),LEN(OFFSET('Vacation Tracker'!$Q252:$AD252,0,ER$4))-1),0)))</f>
        <v>0</v>
      </c>
      <c r="EU249" s="26">
        <f t="array" aca="1" ref="EU249" ca="1">SUM(IF(RIGHT(OFFSET('Vacation Tracker'!$Q252:$AD252,0,ER$4))=EU$8,IFERROR(--LEFT(OFFSET('Vacation Tracker'!$Q252:$AD252,0,ER$4),LEN(OFFSET('Vacation Tracker'!$Q252:$AD252,0,ER$4))-1),0)))</f>
        <v>0</v>
      </c>
      <c r="EV249" s="23">
        <f ca="1">SUM(OFFSET('Vacation Tracker'!$Q252:$AD252,0,EV$4))</f>
        <v>0</v>
      </c>
      <c r="EW249" s="26">
        <f t="shared" ref="EW249" ca="1" si="12504">EV249-EX249</f>
        <v>0</v>
      </c>
      <c r="EX249" s="26">
        <f t="array" aca="1" ref="EX249" ca="1">SUM(IF(RIGHT(OFFSET('Vacation Tracker'!$Q252:$AD252,0,EV$4))&lt;&gt;"O",IFERROR(--LEFT(OFFSET('Vacation Tracker'!$Q252:$AD252,0,EV$4),LEN(OFFSET('Vacation Tracker'!$Q252:$AD252,0,EV$4))-1),0)))</f>
        <v>0</v>
      </c>
      <c r="EY249" s="26">
        <f t="array" aca="1" ref="EY249" ca="1">SUM(IF(RIGHT(OFFSET('Vacation Tracker'!$Q252:$AD252,0,EV$4))=EY$8,IFERROR(--LEFT(OFFSET('Vacation Tracker'!$Q252:$AD252,0,EV$4),LEN(OFFSET('Vacation Tracker'!$Q252:$AD252,0,EV$4))-1),0)))</f>
        <v>0</v>
      </c>
      <c r="EZ249" s="23">
        <f ca="1">SUM(OFFSET('Vacation Tracker'!$Q252:$AD252,0,EZ$4))</f>
        <v>0</v>
      </c>
      <c r="FA249" s="26">
        <f t="shared" ref="FA249" ca="1" si="12505">EZ249-FB249</f>
        <v>0</v>
      </c>
      <c r="FB249" s="26">
        <f t="array" aca="1" ref="FB249" ca="1">SUM(IF(RIGHT(OFFSET('Vacation Tracker'!$Q252:$AD252,0,EZ$4))&lt;&gt;"O",IFERROR(--LEFT(OFFSET('Vacation Tracker'!$Q252:$AD252,0,EZ$4),LEN(OFFSET('Vacation Tracker'!$Q252:$AD252,0,EZ$4))-1),0)))</f>
        <v>0</v>
      </c>
      <c r="FC249" s="26">
        <f t="array" aca="1" ref="FC249" ca="1">SUM(IF(RIGHT(OFFSET('Vacation Tracker'!$Q252:$AD252,0,EZ$4))=FC$8,IFERROR(--LEFT(OFFSET('Vacation Tracker'!$Q252:$AD252,0,EZ$4),LEN(OFFSET('Vacation Tracker'!$Q252:$AD252,0,EZ$4))-1),0)))</f>
        <v>0</v>
      </c>
      <c r="FD249" s="23">
        <f ca="1">SUM(OFFSET('Vacation Tracker'!$Q252:$AD252,0,FD$4))</f>
        <v>0</v>
      </c>
      <c r="FE249" s="26">
        <f t="shared" ref="FE249" ca="1" si="12506">FD249-FF249</f>
        <v>0</v>
      </c>
      <c r="FF249" s="26">
        <f t="array" aca="1" ref="FF249" ca="1">SUM(IF(RIGHT(OFFSET('Vacation Tracker'!$Q252:$AD252,0,FD$4))&lt;&gt;"O",IFERROR(--LEFT(OFFSET('Vacation Tracker'!$Q252:$AD252,0,FD$4),LEN(OFFSET('Vacation Tracker'!$Q252:$AD252,0,FD$4))-1),0)))</f>
        <v>0</v>
      </c>
      <c r="FG249" s="26">
        <f t="array" aca="1" ref="FG249" ca="1">SUM(IF(RIGHT(OFFSET('Vacation Tracker'!$Q252:$AD252,0,FD$4))=FG$8,IFERROR(--LEFT(OFFSET('Vacation Tracker'!$Q252:$AD252,0,FD$4),LEN(OFFSET('Vacation Tracker'!$Q252:$AD252,0,FD$4))-1),0)))</f>
        <v>0</v>
      </c>
      <c r="FH249" s="23">
        <f ca="1">SUM(OFFSET('Vacation Tracker'!$Q252:$AD252,0,FH$4))</f>
        <v>0</v>
      </c>
      <c r="FI249" s="26">
        <f t="shared" ref="FI249" ca="1" si="12507">FH249-FJ249</f>
        <v>0</v>
      </c>
      <c r="FJ249" s="26">
        <f t="array" aca="1" ref="FJ249" ca="1">SUM(IF(RIGHT(OFFSET('Vacation Tracker'!$Q252:$AD252,0,FH$4))&lt;&gt;"O",IFERROR(--LEFT(OFFSET('Vacation Tracker'!$Q252:$AD252,0,FH$4),LEN(OFFSET('Vacation Tracker'!$Q252:$AD252,0,FH$4))-1),0)))</f>
        <v>0</v>
      </c>
      <c r="FK249" s="26">
        <f t="array" aca="1" ref="FK249" ca="1">SUM(IF(RIGHT(OFFSET('Vacation Tracker'!$Q252:$AD252,0,FH$4))=FK$8,IFERROR(--LEFT(OFFSET('Vacation Tracker'!$Q252:$AD252,0,FH$4),LEN(OFFSET('Vacation Tracker'!$Q252:$AD252,0,FH$4))-1),0)))</f>
        <v>0</v>
      </c>
      <c r="FL249" s="23">
        <f ca="1">SUM(OFFSET('Vacation Tracker'!$Q252:$AD252,0,FL$4))</f>
        <v>0</v>
      </c>
      <c r="FM249" s="26">
        <f t="shared" ref="FM249" ca="1" si="12508">FL249-FN249</f>
        <v>0</v>
      </c>
      <c r="FN249" s="26">
        <f t="array" aca="1" ref="FN249" ca="1">SUM(IF(RIGHT(OFFSET('Vacation Tracker'!$Q252:$AD252,0,FL$4))&lt;&gt;"O",IFERROR(--LEFT(OFFSET('Vacation Tracker'!$Q252:$AD252,0,FL$4),LEN(OFFSET('Vacation Tracker'!$Q252:$AD252,0,FL$4))-1),0)))</f>
        <v>0</v>
      </c>
      <c r="FO249" s="26">
        <f t="array" aca="1" ref="FO249" ca="1">SUM(IF(RIGHT(OFFSET('Vacation Tracker'!$Q252:$AD252,0,FL$4))=FO$8,IFERROR(--LEFT(OFFSET('Vacation Tracker'!$Q252:$AD252,0,FL$4),LEN(OFFSET('Vacation Tracker'!$Q252:$AD252,0,FL$4))-1),0)))</f>
        <v>0</v>
      </c>
      <c r="FP249" s="23">
        <f ca="1">SUM(OFFSET('Vacation Tracker'!$Q252:$AD252,0,FP$4))</f>
        <v>0</v>
      </c>
      <c r="FQ249" s="26">
        <f t="shared" ref="FQ249" ca="1" si="12509">FP249-FR249</f>
        <v>0</v>
      </c>
      <c r="FR249" s="26">
        <f t="array" aca="1" ref="FR249" ca="1">SUM(IF(RIGHT(OFFSET('Vacation Tracker'!$Q252:$AD252,0,FP$4))&lt;&gt;"O",IFERROR(--LEFT(OFFSET('Vacation Tracker'!$Q252:$AD252,0,FP$4),LEN(OFFSET('Vacation Tracker'!$Q252:$AD252,0,FP$4))-1),0)))</f>
        <v>0</v>
      </c>
      <c r="FS249" s="26">
        <f t="array" aca="1" ref="FS249" ca="1">SUM(IF(RIGHT(OFFSET('Vacation Tracker'!$Q252:$AD252,0,FP$4))=FS$8,IFERROR(--LEFT(OFFSET('Vacation Tracker'!$Q252:$AD252,0,FP$4),LEN(OFFSET('Vacation Tracker'!$Q252:$AD252,0,FP$4))-1),0)))</f>
        <v>0</v>
      </c>
      <c r="FT249" s="23">
        <f ca="1">SUM(OFFSET('Vacation Tracker'!$Q252:$AD252,0,FT$4))</f>
        <v>0</v>
      </c>
      <c r="FU249" s="26">
        <f t="shared" ref="FU249" ca="1" si="12510">FT249-FV249</f>
        <v>0</v>
      </c>
      <c r="FV249" s="26">
        <f t="array" aca="1" ref="FV249" ca="1">SUM(IF(RIGHT(OFFSET('Vacation Tracker'!$Q252:$AD252,0,FT$4))&lt;&gt;"O",IFERROR(--LEFT(OFFSET('Vacation Tracker'!$Q252:$AD252,0,FT$4),LEN(OFFSET('Vacation Tracker'!$Q252:$AD252,0,FT$4))-1),0)))</f>
        <v>0</v>
      </c>
      <c r="FW249" s="26">
        <f t="array" aca="1" ref="FW249" ca="1">SUM(IF(RIGHT(OFFSET('Vacation Tracker'!$Q252:$AD252,0,FT$4))=FW$8,IFERROR(--LEFT(OFFSET('Vacation Tracker'!$Q252:$AD252,0,FT$4),LEN(OFFSET('Vacation Tracker'!$Q252:$AD252,0,FT$4))-1),0)))</f>
        <v>0</v>
      </c>
      <c r="FX249" s="23">
        <f ca="1">SUM(OFFSET('Vacation Tracker'!$Q252:$AD252,0,FX$4))</f>
        <v>0</v>
      </c>
      <c r="FY249" s="26">
        <f t="shared" ref="FY249" ca="1" si="12511">FX249-FZ249</f>
        <v>0</v>
      </c>
      <c r="FZ249" s="26">
        <f t="array" aca="1" ref="FZ249" ca="1">SUM(IF(RIGHT(OFFSET('Vacation Tracker'!$Q252:$AD252,0,FX$4))&lt;&gt;"O",IFERROR(--LEFT(OFFSET('Vacation Tracker'!$Q252:$AD252,0,FX$4),LEN(OFFSET('Vacation Tracker'!$Q252:$AD252,0,FX$4))-1),0)))</f>
        <v>0</v>
      </c>
      <c r="GA249" s="26">
        <f t="array" aca="1" ref="GA249" ca="1">SUM(IF(RIGHT(OFFSET('Vacation Tracker'!$Q252:$AD252,0,FX$4))=GA$8,IFERROR(--LEFT(OFFSET('Vacation Tracker'!$Q252:$AD252,0,FX$4),LEN(OFFSET('Vacation Tracker'!$Q252:$AD252,0,FX$4))-1),0)))</f>
        <v>0</v>
      </c>
      <c r="GB249" s="23">
        <f ca="1">SUM(OFFSET('Vacation Tracker'!$Q252:$AD252,0,GB$4))</f>
        <v>0</v>
      </c>
      <c r="GC249" s="26">
        <f t="shared" ref="GC249" ca="1" si="12512">GB249-GD249</f>
        <v>0</v>
      </c>
      <c r="GD249" s="26">
        <f t="array" aca="1" ref="GD249" ca="1">SUM(IF(RIGHT(OFFSET('Vacation Tracker'!$Q252:$AD252,0,GB$4))&lt;&gt;"O",IFERROR(--LEFT(OFFSET('Vacation Tracker'!$Q252:$AD252,0,GB$4),LEN(OFFSET('Vacation Tracker'!$Q252:$AD252,0,GB$4))-1),0)))</f>
        <v>0</v>
      </c>
      <c r="GE249" s="26">
        <f t="array" aca="1" ref="GE249" ca="1">SUM(IF(RIGHT(OFFSET('Vacation Tracker'!$Q252:$AD252,0,GB$4))=GE$8,IFERROR(--LEFT(OFFSET('Vacation Tracker'!$Q252:$AD252,0,GB$4),LEN(OFFSET('Vacation Tracker'!$Q252:$AD252,0,GB$4))-1),0)))</f>
        <v>0</v>
      </c>
      <c r="GF249" s="23">
        <f ca="1">SUM(OFFSET('Vacation Tracker'!$Q252:$AD252,0,GF$4))</f>
        <v>0</v>
      </c>
      <c r="GG249" s="26">
        <f t="shared" ref="GG249" ca="1" si="12513">GF249-GH249</f>
        <v>0</v>
      </c>
      <c r="GH249" s="26">
        <f t="array" aca="1" ref="GH249" ca="1">SUM(IF(RIGHT(OFFSET('Vacation Tracker'!$Q252:$AD252,0,GF$4))&lt;&gt;"O",IFERROR(--LEFT(OFFSET('Vacation Tracker'!$Q252:$AD252,0,GF$4),LEN(OFFSET('Vacation Tracker'!$Q252:$AD252,0,GF$4))-1),0)))</f>
        <v>0</v>
      </c>
      <c r="GI249" s="26">
        <f t="array" aca="1" ref="GI249" ca="1">SUM(IF(RIGHT(OFFSET('Vacation Tracker'!$Q252:$AD252,0,GF$4))=GI$8,IFERROR(--LEFT(OFFSET('Vacation Tracker'!$Q252:$AD252,0,GF$4),LEN(OFFSET('Vacation Tracker'!$Q252:$AD252,0,GF$4))-1),0)))</f>
        <v>0</v>
      </c>
      <c r="GJ249" s="23">
        <f ca="1">SUM(OFFSET('Vacation Tracker'!$Q252:$AD252,0,GJ$4))</f>
        <v>0</v>
      </c>
      <c r="GK249" s="26">
        <f t="shared" ref="GK249" ca="1" si="12514">GJ249-GL249</f>
        <v>0</v>
      </c>
      <c r="GL249" s="26">
        <f t="array" aca="1" ref="GL249" ca="1">SUM(IF(RIGHT(OFFSET('Vacation Tracker'!$Q252:$AD252,0,GJ$4))&lt;&gt;"O",IFERROR(--LEFT(OFFSET('Vacation Tracker'!$Q252:$AD252,0,GJ$4),LEN(OFFSET('Vacation Tracker'!$Q252:$AD252,0,GJ$4))-1),0)))</f>
        <v>0</v>
      </c>
      <c r="GM249" s="26">
        <f t="array" aca="1" ref="GM249" ca="1">SUM(IF(RIGHT(OFFSET('Vacation Tracker'!$Q252:$AD252,0,GJ$4))=GM$8,IFERROR(--LEFT(OFFSET('Vacation Tracker'!$Q252:$AD252,0,GJ$4),LEN(OFFSET('Vacation Tracker'!$Q252:$AD252,0,GJ$4))-1),0)))</f>
        <v>0</v>
      </c>
      <c r="GN249" s="23">
        <f ca="1">SUM(OFFSET('Vacation Tracker'!$Q252:$AD252,0,GN$4))</f>
        <v>0</v>
      </c>
      <c r="GO249" s="26">
        <f t="shared" ref="GO249" ca="1" si="12515">GN249-GP249</f>
        <v>0</v>
      </c>
      <c r="GP249" s="26">
        <f t="array" aca="1" ref="GP249" ca="1">SUM(IF(RIGHT(OFFSET('Vacation Tracker'!$Q252:$AD252,0,GN$4))&lt;&gt;"O",IFERROR(--LEFT(OFFSET('Vacation Tracker'!$Q252:$AD252,0,GN$4),LEN(OFFSET('Vacation Tracker'!$Q252:$AD252,0,GN$4))-1),0)))</f>
        <v>0</v>
      </c>
      <c r="GQ249" s="26">
        <f t="array" aca="1" ref="GQ249" ca="1">SUM(IF(RIGHT(OFFSET('Vacation Tracker'!$Q252:$AD252,0,GN$4))=GQ$8,IFERROR(--LEFT(OFFSET('Vacation Tracker'!$Q252:$AD252,0,GN$4),LEN(OFFSET('Vacation Tracker'!$Q252:$AD252,0,GN$4))-1),0)))</f>
        <v>0</v>
      </c>
      <c r="GR249" s="23">
        <f ca="1">SUM(OFFSET('Vacation Tracker'!$Q252:$AD252,0,GR$4))</f>
        <v>0</v>
      </c>
      <c r="GS249" s="26">
        <f t="shared" ref="GS249" ca="1" si="12516">GR249-GT249</f>
        <v>0</v>
      </c>
      <c r="GT249" s="26">
        <f t="array" aca="1" ref="GT249" ca="1">SUM(IF(RIGHT(OFFSET('Vacation Tracker'!$Q252:$AD252,0,GR$4))&lt;&gt;"O",IFERROR(--LEFT(OFFSET('Vacation Tracker'!$Q252:$AD252,0,GR$4),LEN(OFFSET('Vacation Tracker'!$Q252:$AD252,0,GR$4))-1),0)))</f>
        <v>0</v>
      </c>
      <c r="GU249" s="26">
        <f t="array" aca="1" ref="GU249" ca="1">SUM(IF(RIGHT(OFFSET('Vacation Tracker'!$Q252:$AD252,0,GR$4))=GU$8,IFERROR(--LEFT(OFFSET('Vacation Tracker'!$Q252:$AD252,0,GR$4),LEN(OFFSET('Vacation Tracker'!$Q252:$AD252,0,GR$4))-1),0)))</f>
        <v>0</v>
      </c>
      <c r="GV249" s="23">
        <f ca="1">SUM(OFFSET('Vacation Tracker'!$Q252:$AD252,0,GV$4))</f>
        <v>0</v>
      </c>
      <c r="GW249" s="26">
        <f t="shared" ref="GW249" ca="1" si="12517">GV249-GX249</f>
        <v>0</v>
      </c>
      <c r="GX249" s="26">
        <f t="array" aca="1" ref="GX249" ca="1">SUM(IF(RIGHT(OFFSET('Vacation Tracker'!$Q252:$AD252,0,GV$4))&lt;&gt;"O",IFERROR(--LEFT(OFFSET('Vacation Tracker'!$Q252:$AD252,0,GV$4),LEN(OFFSET('Vacation Tracker'!$Q252:$AD252,0,GV$4))-1),0)))</f>
        <v>0</v>
      </c>
      <c r="GY249" s="26">
        <f t="array" aca="1" ref="GY249" ca="1">SUM(IF(RIGHT(OFFSET('Vacation Tracker'!$Q252:$AD252,0,GV$4))=GY$8,IFERROR(--LEFT(OFFSET('Vacation Tracker'!$Q252:$AD252,0,GV$4),LEN(OFFSET('Vacation Tracker'!$Q252:$AD252,0,GV$4))-1),0)))</f>
        <v>0</v>
      </c>
      <c r="GZ249" s="23">
        <f ca="1">SUM(OFFSET('Vacation Tracker'!$Q252:$AD252,0,GZ$4))</f>
        <v>0</v>
      </c>
      <c r="HA249" s="26">
        <f t="shared" ref="HA249" ca="1" si="12518">GZ249-HB249</f>
        <v>0</v>
      </c>
      <c r="HB249" s="26">
        <f t="array" aca="1" ref="HB249" ca="1">SUM(IF(RIGHT(OFFSET('Vacation Tracker'!$Q252:$AD252,0,GZ$4))&lt;&gt;"O",IFERROR(--LEFT(OFFSET('Vacation Tracker'!$Q252:$AD252,0,GZ$4),LEN(OFFSET('Vacation Tracker'!$Q252:$AD252,0,GZ$4))-1),0)))</f>
        <v>0</v>
      </c>
      <c r="HC249" s="26">
        <f t="array" aca="1" ref="HC249" ca="1">SUM(IF(RIGHT(OFFSET('Vacation Tracker'!$Q252:$AD252,0,GZ$4))=HC$8,IFERROR(--LEFT(OFFSET('Vacation Tracker'!$Q252:$AD252,0,GZ$4),LEN(OFFSET('Vacation Tracker'!$Q252:$AD252,0,GZ$4))-1),0)))</f>
        <v>0</v>
      </c>
      <c r="HD249" s="23">
        <f ca="1">SUM(OFFSET('Vacation Tracker'!$Q252:$AD252,0,HD$4))</f>
        <v>0</v>
      </c>
      <c r="HE249" s="26">
        <f t="shared" ref="HE249" ca="1" si="12519">HD249-HF249</f>
        <v>0</v>
      </c>
      <c r="HF249" s="26">
        <f t="array" aca="1" ref="HF249" ca="1">SUM(IF(RIGHT(OFFSET('Vacation Tracker'!$Q252:$AD252,0,HD$4))&lt;&gt;"O",IFERROR(--LEFT(OFFSET('Vacation Tracker'!$Q252:$AD252,0,HD$4),LEN(OFFSET('Vacation Tracker'!$Q252:$AD252,0,HD$4))-1),0)))</f>
        <v>0</v>
      </c>
      <c r="HG249" s="26">
        <f t="array" aca="1" ref="HG249" ca="1">SUM(IF(RIGHT(OFFSET('Vacation Tracker'!$Q252:$AD252,0,HD$4))=HG$8,IFERROR(--LEFT(OFFSET('Vacation Tracker'!$Q252:$AD252,0,HD$4),LEN(OFFSET('Vacation Tracker'!$Q252:$AD252,0,HD$4))-1),0)))</f>
        <v>0</v>
      </c>
      <c r="HH249" s="23">
        <f ca="1">SUM(OFFSET('Vacation Tracker'!$Q252:$AD252,0,HH$4))</f>
        <v>0</v>
      </c>
      <c r="HI249" s="26">
        <f t="shared" ref="HI249" ca="1" si="12520">HH249-HJ249</f>
        <v>0</v>
      </c>
      <c r="HJ249" s="26">
        <f t="array" aca="1" ref="HJ249" ca="1">SUM(IF(RIGHT(OFFSET('Vacation Tracker'!$Q252:$AD252,0,HH$4))&lt;&gt;"O",IFERROR(--LEFT(OFFSET('Vacation Tracker'!$Q252:$AD252,0,HH$4),LEN(OFFSET('Vacation Tracker'!$Q252:$AD252,0,HH$4))-1),0)))</f>
        <v>0</v>
      </c>
      <c r="HK249" s="26">
        <f t="array" aca="1" ref="HK249" ca="1">SUM(IF(RIGHT(OFFSET('Vacation Tracker'!$Q252:$AD252,0,HH$4))=HK$8,IFERROR(--LEFT(OFFSET('Vacation Tracker'!$Q252:$AD252,0,HH$4),LEN(OFFSET('Vacation Tracker'!$Q252:$AD252,0,HH$4))-1),0)))</f>
        <v>0</v>
      </c>
      <c r="HL249" s="23">
        <f ca="1">SUM(OFFSET('Vacation Tracker'!$Q252:$AD252,0,HL$4))</f>
        <v>0</v>
      </c>
      <c r="HM249" s="26">
        <f t="shared" ref="HM249" ca="1" si="12521">HL249-HN249</f>
        <v>0</v>
      </c>
      <c r="HN249" s="26">
        <f t="array" aca="1" ref="HN249" ca="1">SUM(IF(RIGHT(OFFSET('Vacation Tracker'!$Q252:$AD252,0,HL$4))&lt;&gt;"O",IFERROR(--LEFT(OFFSET('Vacation Tracker'!$Q252:$AD252,0,HL$4),LEN(OFFSET('Vacation Tracker'!$Q252:$AD252,0,HL$4))-1),0)))</f>
        <v>0</v>
      </c>
      <c r="HO249" s="26">
        <f t="array" aca="1" ref="HO249" ca="1">SUM(IF(RIGHT(OFFSET('Vacation Tracker'!$Q252:$AD252,0,HL$4))=HO$8,IFERROR(--LEFT(OFFSET('Vacation Tracker'!$Q252:$AD252,0,HL$4),LEN(OFFSET('Vacation Tracker'!$Q252:$AD252,0,HL$4))-1),0)))</f>
        <v>0</v>
      </c>
      <c r="HP249" s="23">
        <f ca="1">SUM(OFFSET('Vacation Tracker'!$Q252:$AD252,0,HP$4))</f>
        <v>0</v>
      </c>
      <c r="HQ249" s="26">
        <f t="shared" ref="HQ249" ca="1" si="12522">HP249-HR249</f>
        <v>0</v>
      </c>
      <c r="HR249" s="26">
        <f t="array" aca="1" ref="HR249" ca="1">SUM(IF(RIGHT(OFFSET('Vacation Tracker'!$Q252:$AD252,0,HP$4))&lt;&gt;"O",IFERROR(--LEFT(OFFSET('Vacation Tracker'!$Q252:$AD252,0,HP$4),LEN(OFFSET('Vacation Tracker'!$Q252:$AD252,0,HP$4))-1),0)))</f>
        <v>0</v>
      </c>
      <c r="HS249" s="23">
        <f t="array" aca="1" ref="HS249" ca="1">SUM(IF(RIGHT(OFFSET('Vacation Tracker'!$Q252:$AD252,0,HP$4))=HS$8,IFERROR(--LEFT(OFFSET('Vacation Tracker'!$Q252:$AD252,0,HP$4),LEN(OFFSET('Vacation Tracker'!$Q252:$AD252,0,HP$4))-1),0)))</f>
        <v>0</v>
      </c>
    </row>
    <row r="250" spans="2:227" ht="15" customHeight="1" x14ac:dyDescent="0.2">
      <c r="B250" s="23">
        <f>IF('Vacation Tracker'!B253&lt;&gt;"",'Vacation Tracker'!B253,"")</f>
        <v>242</v>
      </c>
      <c r="C250" s="24" t="str">
        <f>IF('Vacation Tracker'!C253&lt;&gt;"",'Vacation Tracker'!C253,"")</f>
        <v/>
      </c>
      <c r="D250" s="25" t="str">
        <f>IF('Vacation Tracker'!D253&lt;&gt;"",'Vacation Tracker'!D253,"")</f>
        <v/>
      </c>
      <c r="E250" s="25" t="str">
        <f>IF('Vacation Tracker'!E253&lt;&gt;"",'Vacation Tracker'!E253,"")</f>
        <v/>
      </c>
      <c r="F250" s="24" t="str">
        <f>IF('Vacation Tracker'!F253&lt;&gt;"",'Vacation Tracker'!F253,"")</f>
        <v/>
      </c>
      <c r="G250" s="24" t="str">
        <f>IF('Vacation Tracker'!G253&lt;&gt;"",'Vacation Tracker'!G253,"")</f>
        <v/>
      </c>
      <c r="H250" s="23" t="str">
        <f t="shared" ref="H250:J258" si="12523">IF($C250&lt;&gt;"",SUMPRODUCT(($L$8:$FU$8=H$8)*$L250:$FU250),"")</f>
        <v/>
      </c>
      <c r="I250" s="23" t="str">
        <f t="shared" si="12523"/>
        <v/>
      </c>
      <c r="J250" s="23" t="str">
        <f t="shared" si="12523"/>
        <v/>
      </c>
      <c r="K250" s="23" t="str">
        <f t="shared" si="10072"/>
        <v/>
      </c>
      <c r="L250" s="23">
        <f ca="1">SUM(OFFSET('Vacation Tracker'!$Q253:$AD253,0,L$4))</f>
        <v>0</v>
      </c>
      <c r="M250" s="26">
        <f t="shared" ca="1" si="10018"/>
        <v>0</v>
      </c>
      <c r="N250" s="26">
        <f t="array" aca="1" ref="N250" ca="1">SUM(IF(RIGHT(OFFSET('Vacation Tracker'!$Q253:$AD253,0,L$4))&lt;&gt;"O",IFERROR(--LEFT(OFFSET('Vacation Tracker'!$Q253:$AD253,0,L$4),LEN(OFFSET('Vacation Tracker'!$Q253:$AD253,0,L$4))-1),0)))</f>
        <v>0</v>
      </c>
      <c r="O250" s="26">
        <f t="array" aca="1" ref="O250" ca="1">SUM(IF(RIGHT(OFFSET('Vacation Tracker'!$Q253:$AD253,0,L$4))=O$8,IFERROR(--LEFT(OFFSET('Vacation Tracker'!$Q253:$AD253,0,L$4),LEN(OFFSET('Vacation Tracker'!$Q253:$AD253,0,L$4))-1),0)))</f>
        <v>0</v>
      </c>
      <c r="P250" s="23">
        <f ca="1">SUM(OFFSET('Vacation Tracker'!$Q253:$AD253,0,P$4))</f>
        <v>0</v>
      </c>
      <c r="Q250" s="26">
        <f t="shared" ca="1" si="10019"/>
        <v>0</v>
      </c>
      <c r="R250" s="26">
        <f t="array" aca="1" ref="R250" ca="1">SUM(IF(RIGHT(OFFSET('Vacation Tracker'!$Q253:$AD253,0,P$4))&lt;&gt;"O",IFERROR(--LEFT(OFFSET('Vacation Tracker'!$Q253:$AD253,0,P$4),LEN(OFFSET('Vacation Tracker'!$Q253:$AD253,0,P$4))-1),0)))</f>
        <v>0</v>
      </c>
      <c r="S250" s="26">
        <f t="array" aca="1" ref="S250" ca="1">SUM(IF(RIGHT(OFFSET('Vacation Tracker'!$Q253:$AD253,0,P$4))=S$8,IFERROR(--LEFT(OFFSET('Vacation Tracker'!$Q253:$AD253,0,P$4),LEN(OFFSET('Vacation Tracker'!$Q253:$AD253,0,P$4))-1),0)))</f>
        <v>0</v>
      </c>
      <c r="T250" s="23">
        <f ca="1">SUM(OFFSET('Vacation Tracker'!$Q253:$AD253,0,T$4))</f>
        <v>0</v>
      </c>
      <c r="U250" s="26">
        <f t="shared" ca="1" si="10020"/>
        <v>0</v>
      </c>
      <c r="V250" s="26">
        <f t="array" aca="1" ref="V250" ca="1">SUM(IF(RIGHT(OFFSET('Vacation Tracker'!$Q253:$AD253,0,T$4))&lt;&gt;"O",IFERROR(--LEFT(OFFSET('Vacation Tracker'!$Q253:$AD253,0,T$4),LEN(OFFSET('Vacation Tracker'!$Q253:$AD253,0,T$4))-1),0)))</f>
        <v>0</v>
      </c>
      <c r="W250" s="26">
        <f t="array" aca="1" ref="W250" ca="1">SUM(IF(RIGHT(OFFSET('Vacation Tracker'!$Q253:$AD253,0,T$4))=W$8,IFERROR(--LEFT(OFFSET('Vacation Tracker'!$Q253:$AD253,0,T$4),LEN(OFFSET('Vacation Tracker'!$Q253:$AD253,0,T$4))-1),0)))</f>
        <v>0</v>
      </c>
      <c r="X250" s="23">
        <f ca="1">SUM(OFFSET('Vacation Tracker'!$Q253:$AD253,0,X$4))</f>
        <v>0</v>
      </c>
      <c r="Y250" s="26">
        <f t="shared" ref="Y250" ca="1" si="12524">X250-Z250</f>
        <v>0</v>
      </c>
      <c r="Z250" s="26">
        <f t="array" aca="1" ref="Z250" ca="1">SUM(IF(RIGHT(OFFSET('Vacation Tracker'!$Q253:$AD253,0,X$4))&lt;&gt;"O",IFERROR(--LEFT(OFFSET('Vacation Tracker'!$Q253:$AD253,0,X$4),LEN(OFFSET('Vacation Tracker'!$Q253:$AD253,0,X$4))-1),0)))</f>
        <v>0</v>
      </c>
      <c r="AA250" s="26">
        <f t="array" aca="1" ref="AA250" ca="1">SUM(IF(RIGHT(OFFSET('Vacation Tracker'!$Q253:$AD253,0,X$4))=AA$8,IFERROR(--LEFT(OFFSET('Vacation Tracker'!$Q253:$AD253,0,X$4),LEN(OFFSET('Vacation Tracker'!$Q253:$AD253,0,X$4))-1),0)))</f>
        <v>0</v>
      </c>
      <c r="AB250" s="23">
        <f ca="1">SUM(OFFSET('Vacation Tracker'!$Q253:$AD253,0,AB$4))</f>
        <v>0</v>
      </c>
      <c r="AC250" s="26">
        <f t="shared" ref="AC250" ca="1" si="12525">AB250-AD250</f>
        <v>0</v>
      </c>
      <c r="AD250" s="26">
        <f t="array" aca="1" ref="AD250" ca="1">SUM(IF(RIGHT(OFFSET('Vacation Tracker'!$Q253:$AD253,0,AB$4))&lt;&gt;"O",IFERROR(--LEFT(OFFSET('Vacation Tracker'!$Q253:$AD253,0,AB$4),LEN(OFFSET('Vacation Tracker'!$Q253:$AD253,0,AB$4))-1),0)))</f>
        <v>0</v>
      </c>
      <c r="AE250" s="26">
        <f t="array" aca="1" ref="AE250" ca="1">SUM(IF(RIGHT(OFFSET('Vacation Tracker'!$Q253:$AD253,0,AB$4))=AE$8,IFERROR(--LEFT(OFFSET('Vacation Tracker'!$Q253:$AD253,0,AB$4),LEN(OFFSET('Vacation Tracker'!$Q253:$AD253,0,AB$4))-1),0)))</f>
        <v>0</v>
      </c>
      <c r="AF250" s="23">
        <f ca="1">SUM(OFFSET('Vacation Tracker'!$Q253:$AD253,0,AF$4))</f>
        <v>0</v>
      </c>
      <c r="AG250" s="26">
        <f t="shared" ref="AG250" ca="1" si="12526">AF250-AH250</f>
        <v>0</v>
      </c>
      <c r="AH250" s="26">
        <f t="array" aca="1" ref="AH250" ca="1">SUM(IF(RIGHT(OFFSET('Vacation Tracker'!$Q253:$AD253,0,AF$4))&lt;&gt;"O",IFERROR(--LEFT(OFFSET('Vacation Tracker'!$Q253:$AD253,0,AF$4),LEN(OFFSET('Vacation Tracker'!$Q253:$AD253,0,AF$4))-1),0)))</f>
        <v>0</v>
      </c>
      <c r="AI250" s="26">
        <f t="array" aca="1" ref="AI250" ca="1">SUM(IF(RIGHT(OFFSET('Vacation Tracker'!$Q253:$AD253,0,AF$4))=AI$8,IFERROR(--LEFT(OFFSET('Vacation Tracker'!$Q253:$AD253,0,AF$4),LEN(OFFSET('Vacation Tracker'!$Q253:$AD253,0,AF$4))-1),0)))</f>
        <v>0</v>
      </c>
      <c r="AJ250" s="23">
        <f ca="1">SUM(OFFSET('Vacation Tracker'!$Q253:$AD253,0,AJ$4))</f>
        <v>0</v>
      </c>
      <c r="AK250" s="26">
        <f t="shared" ref="AK250" ca="1" si="12527">AJ250-AL250</f>
        <v>0</v>
      </c>
      <c r="AL250" s="26">
        <f t="array" aca="1" ref="AL250" ca="1">SUM(IF(RIGHT(OFFSET('Vacation Tracker'!$Q253:$AD253,0,AJ$4))&lt;&gt;"O",IFERROR(--LEFT(OFFSET('Vacation Tracker'!$Q253:$AD253,0,AJ$4),LEN(OFFSET('Vacation Tracker'!$Q253:$AD253,0,AJ$4))-1),0)))</f>
        <v>0</v>
      </c>
      <c r="AM250" s="26">
        <f t="array" aca="1" ref="AM250" ca="1">SUM(IF(RIGHT(OFFSET('Vacation Tracker'!$Q253:$AD253,0,AJ$4))=AM$8,IFERROR(--LEFT(OFFSET('Vacation Tracker'!$Q253:$AD253,0,AJ$4),LEN(OFFSET('Vacation Tracker'!$Q253:$AD253,0,AJ$4))-1),0)))</f>
        <v>0</v>
      </c>
      <c r="AN250" s="23">
        <f ca="1">SUM(OFFSET('Vacation Tracker'!$Q253:$AD253,0,AN$4))</f>
        <v>0</v>
      </c>
      <c r="AO250" s="26">
        <f t="shared" ref="AO250" ca="1" si="12528">AN250-AP250</f>
        <v>0</v>
      </c>
      <c r="AP250" s="26">
        <f t="array" aca="1" ref="AP250" ca="1">SUM(IF(RIGHT(OFFSET('Vacation Tracker'!$Q253:$AD253,0,AN$4))&lt;&gt;"O",IFERROR(--LEFT(OFFSET('Vacation Tracker'!$Q253:$AD253,0,AN$4),LEN(OFFSET('Vacation Tracker'!$Q253:$AD253,0,AN$4))-1),0)))</f>
        <v>0</v>
      </c>
      <c r="AQ250" s="26">
        <f t="array" aca="1" ref="AQ250" ca="1">SUM(IF(RIGHT(OFFSET('Vacation Tracker'!$Q253:$AD253,0,AN$4))=AQ$8,IFERROR(--LEFT(OFFSET('Vacation Tracker'!$Q253:$AD253,0,AN$4),LEN(OFFSET('Vacation Tracker'!$Q253:$AD253,0,AN$4))-1),0)))</f>
        <v>0</v>
      </c>
      <c r="AR250" s="23">
        <f ca="1">SUM(OFFSET('Vacation Tracker'!$Q253:$AD253,0,AR$4))</f>
        <v>0</v>
      </c>
      <c r="AS250" s="26">
        <f t="shared" ref="AS250" ca="1" si="12529">AR250-AT250</f>
        <v>0</v>
      </c>
      <c r="AT250" s="26">
        <f t="array" aca="1" ref="AT250" ca="1">SUM(IF(RIGHT(OFFSET('Vacation Tracker'!$Q253:$AD253,0,AR$4))&lt;&gt;"O",IFERROR(--LEFT(OFFSET('Vacation Tracker'!$Q253:$AD253,0,AR$4),LEN(OFFSET('Vacation Tracker'!$Q253:$AD253,0,AR$4))-1),0)))</f>
        <v>0</v>
      </c>
      <c r="AU250" s="26">
        <f t="array" aca="1" ref="AU250" ca="1">SUM(IF(RIGHT(OFFSET('Vacation Tracker'!$Q253:$AD253,0,AR$4))=AU$8,IFERROR(--LEFT(OFFSET('Vacation Tracker'!$Q253:$AD253,0,AR$4),LEN(OFFSET('Vacation Tracker'!$Q253:$AD253,0,AR$4))-1),0)))</f>
        <v>0</v>
      </c>
      <c r="AV250" s="23">
        <f ca="1">SUM(OFFSET('Vacation Tracker'!$Q253:$AD253,0,AV$4))</f>
        <v>0</v>
      </c>
      <c r="AW250" s="26">
        <f t="shared" ref="AW250" ca="1" si="12530">AV250-AX250</f>
        <v>0</v>
      </c>
      <c r="AX250" s="26">
        <f t="array" aca="1" ref="AX250" ca="1">SUM(IF(RIGHT(OFFSET('Vacation Tracker'!$Q253:$AD253,0,AV$4))&lt;&gt;"O",IFERROR(--LEFT(OFFSET('Vacation Tracker'!$Q253:$AD253,0,AV$4),LEN(OFFSET('Vacation Tracker'!$Q253:$AD253,0,AV$4))-1),0)))</f>
        <v>0</v>
      </c>
      <c r="AY250" s="26">
        <f t="array" aca="1" ref="AY250" ca="1">SUM(IF(RIGHT(OFFSET('Vacation Tracker'!$Q253:$AD253,0,AV$4))=AY$8,IFERROR(--LEFT(OFFSET('Vacation Tracker'!$Q253:$AD253,0,AV$4),LEN(OFFSET('Vacation Tracker'!$Q253:$AD253,0,AV$4))-1),0)))</f>
        <v>0</v>
      </c>
      <c r="AZ250" s="23">
        <f ca="1">SUM(OFFSET('Vacation Tracker'!$Q253:$AD253,0,AZ$4))</f>
        <v>0</v>
      </c>
      <c r="BA250" s="26">
        <f t="shared" ref="BA250" ca="1" si="12531">AZ250-BB250</f>
        <v>0</v>
      </c>
      <c r="BB250" s="26">
        <f t="array" aca="1" ref="BB250" ca="1">SUM(IF(RIGHT(OFFSET('Vacation Tracker'!$Q253:$AD253,0,AZ$4))&lt;&gt;"O",IFERROR(--LEFT(OFFSET('Vacation Tracker'!$Q253:$AD253,0,AZ$4),LEN(OFFSET('Vacation Tracker'!$Q253:$AD253,0,AZ$4))-1),0)))</f>
        <v>0</v>
      </c>
      <c r="BC250" s="26">
        <f t="array" aca="1" ref="BC250" ca="1">SUM(IF(RIGHT(OFFSET('Vacation Tracker'!$Q253:$AD253,0,AZ$4))=BC$8,IFERROR(--LEFT(OFFSET('Vacation Tracker'!$Q253:$AD253,0,AZ$4),LEN(OFFSET('Vacation Tracker'!$Q253:$AD253,0,AZ$4))-1),0)))</f>
        <v>0</v>
      </c>
      <c r="BD250" s="23">
        <f ca="1">SUM(OFFSET('Vacation Tracker'!$Q253:$AD253,0,BD$4))</f>
        <v>0</v>
      </c>
      <c r="BE250" s="26">
        <f t="shared" ref="BE250" ca="1" si="12532">BD250-BF250</f>
        <v>0</v>
      </c>
      <c r="BF250" s="26">
        <f t="array" aca="1" ref="BF250" ca="1">SUM(IF(RIGHT(OFFSET('Vacation Tracker'!$Q253:$AD253,0,BD$4))&lt;&gt;"O",IFERROR(--LEFT(OFFSET('Vacation Tracker'!$Q253:$AD253,0,BD$4),LEN(OFFSET('Vacation Tracker'!$Q253:$AD253,0,BD$4))-1),0)))</f>
        <v>0</v>
      </c>
      <c r="BG250" s="26">
        <f t="array" aca="1" ref="BG250" ca="1">SUM(IF(RIGHT(OFFSET('Vacation Tracker'!$Q253:$AD253,0,BD$4))=BG$8,IFERROR(--LEFT(OFFSET('Vacation Tracker'!$Q253:$AD253,0,BD$4),LEN(OFFSET('Vacation Tracker'!$Q253:$AD253,0,BD$4))-1),0)))</f>
        <v>0</v>
      </c>
      <c r="BH250" s="23">
        <f ca="1">SUM(OFFSET('Vacation Tracker'!$Q253:$AD253,0,BH$4))</f>
        <v>0</v>
      </c>
      <c r="BI250" s="26">
        <f t="shared" ref="BI250" ca="1" si="12533">BH250-BJ250</f>
        <v>0</v>
      </c>
      <c r="BJ250" s="26">
        <f t="array" aca="1" ref="BJ250" ca="1">SUM(IF(RIGHT(OFFSET('Vacation Tracker'!$Q253:$AD253,0,BH$4))&lt;&gt;"O",IFERROR(--LEFT(OFFSET('Vacation Tracker'!$Q253:$AD253,0,BH$4),LEN(OFFSET('Vacation Tracker'!$Q253:$AD253,0,BH$4))-1),0)))</f>
        <v>0</v>
      </c>
      <c r="BK250" s="26">
        <f t="array" aca="1" ref="BK250" ca="1">SUM(IF(RIGHT(OFFSET('Vacation Tracker'!$Q253:$AD253,0,BH$4))=BK$8,IFERROR(--LEFT(OFFSET('Vacation Tracker'!$Q253:$AD253,0,BH$4),LEN(OFFSET('Vacation Tracker'!$Q253:$AD253,0,BH$4))-1),0)))</f>
        <v>0</v>
      </c>
      <c r="BL250" s="23">
        <f ca="1">SUM(OFFSET('Vacation Tracker'!$Q253:$AD253,0,BL$4))</f>
        <v>0</v>
      </c>
      <c r="BM250" s="26">
        <f t="shared" ref="BM250" ca="1" si="12534">BL250-BN250</f>
        <v>0</v>
      </c>
      <c r="BN250" s="26">
        <f t="array" aca="1" ref="BN250" ca="1">SUM(IF(RIGHT(OFFSET('Vacation Tracker'!$Q253:$AD253,0,BL$4))&lt;&gt;"O",IFERROR(--LEFT(OFFSET('Vacation Tracker'!$Q253:$AD253,0,BL$4),LEN(OFFSET('Vacation Tracker'!$Q253:$AD253,0,BL$4))-1),0)))</f>
        <v>0</v>
      </c>
      <c r="BO250" s="26">
        <f t="array" aca="1" ref="BO250" ca="1">SUM(IF(RIGHT(OFFSET('Vacation Tracker'!$Q253:$AD253,0,BL$4))=BO$8,IFERROR(--LEFT(OFFSET('Vacation Tracker'!$Q253:$AD253,0,BL$4),LEN(OFFSET('Vacation Tracker'!$Q253:$AD253,0,BL$4))-1),0)))</f>
        <v>0</v>
      </c>
      <c r="BP250" s="23">
        <f ca="1">SUM(OFFSET('Vacation Tracker'!$Q253:$AD253,0,BP$4))</f>
        <v>0</v>
      </c>
      <c r="BQ250" s="26">
        <f t="shared" ref="BQ250" ca="1" si="12535">BP250-BR250</f>
        <v>0</v>
      </c>
      <c r="BR250" s="26">
        <f t="array" aca="1" ref="BR250" ca="1">SUM(IF(RIGHT(OFFSET('Vacation Tracker'!$Q253:$AD253,0,BP$4))&lt;&gt;"O",IFERROR(--LEFT(OFFSET('Vacation Tracker'!$Q253:$AD253,0,BP$4),LEN(OFFSET('Vacation Tracker'!$Q253:$AD253,0,BP$4))-1),0)))</f>
        <v>0</v>
      </c>
      <c r="BS250" s="26">
        <f t="array" aca="1" ref="BS250" ca="1">SUM(IF(RIGHT(OFFSET('Vacation Tracker'!$Q253:$AD253,0,BP$4))=BS$8,IFERROR(--LEFT(OFFSET('Vacation Tracker'!$Q253:$AD253,0,BP$4),LEN(OFFSET('Vacation Tracker'!$Q253:$AD253,0,BP$4))-1),0)))</f>
        <v>0</v>
      </c>
      <c r="BT250" s="23">
        <f ca="1">SUM(OFFSET('Vacation Tracker'!$Q253:$AD253,0,BT$4))</f>
        <v>0</v>
      </c>
      <c r="BU250" s="26">
        <f t="shared" ref="BU250" ca="1" si="12536">BT250-BV250</f>
        <v>0</v>
      </c>
      <c r="BV250" s="26">
        <f t="array" aca="1" ref="BV250" ca="1">SUM(IF(RIGHT(OFFSET('Vacation Tracker'!$Q253:$AD253,0,BT$4))&lt;&gt;"O",IFERROR(--LEFT(OFFSET('Vacation Tracker'!$Q253:$AD253,0,BT$4),LEN(OFFSET('Vacation Tracker'!$Q253:$AD253,0,BT$4))-1),0)))</f>
        <v>0</v>
      </c>
      <c r="BW250" s="26">
        <f t="array" aca="1" ref="BW250" ca="1">SUM(IF(RIGHT(OFFSET('Vacation Tracker'!$Q253:$AD253,0,BT$4))=BW$8,IFERROR(--LEFT(OFFSET('Vacation Tracker'!$Q253:$AD253,0,BT$4),LEN(OFFSET('Vacation Tracker'!$Q253:$AD253,0,BT$4))-1),0)))</f>
        <v>0</v>
      </c>
      <c r="BX250" s="23">
        <f ca="1">SUM(OFFSET('Vacation Tracker'!$Q253:$AD253,0,BX$4))</f>
        <v>0</v>
      </c>
      <c r="BY250" s="26">
        <f t="shared" ref="BY250" ca="1" si="12537">BX250-BZ250</f>
        <v>0</v>
      </c>
      <c r="BZ250" s="26">
        <f t="array" aca="1" ref="BZ250" ca="1">SUM(IF(RIGHT(OFFSET('Vacation Tracker'!$Q253:$AD253,0,BX$4))&lt;&gt;"O",IFERROR(--LEFT(OFFSET('Vacation Tracker'!$Q253:$AD253,0,BX$4),LEN(OFFSET('Vacation Tracker'!$Q253:$AD253,0,BX$4))-1),0)))</f>
        <v>0</v>
      </c>
      <c r="CA250" s="26">
        <f t="array" aca="1" ref="CA250" ca="1">SUM(IF(RIGHT(OFFSET('Vacation Tracker'!$Q253:$AD253,0,BX$4))=CA$8,IFERROR(--LEFT(OFFSET('Vacation Tracker'!$Q253:$AD253,0,BX$4),LEN(OFFSET('Vacation Tracker'!$Q253:$AD253,0,BX$4))-1),0)))</f>
        <v>0</v>
      </c>
      <c r="CB250" s="23">
        <f ca="1">SUM(OFFSET('Vacation Tracker'!$Q253:$AD253,0,CB$4))</f>
        <v>0</v>
      </c>
      <c r="CC250" s="26">
        <f t="shared" ref="CC250" ca="1" si="12538">CB250-CD250</f>
        <v>0</v>
      </c>
      <c r="CD250" s="26">
        <f t="array" aca="1" ref="CD250" ca="1">SUM(IF(RIGHT(OFFSET('Vacation Tracker'!$Q253:$AD253,0,CB$4))&lt;&gt;"O",IFERROR(--LEFT(OFFSET('Vacation Tracker'!$Q253:$AD253,0,CB$4),LEN(OFFSET('Vacation Tracker'!$Q253:$AD253,0,CB$4))-1),0)))</f>
        <v>0</v>
      </c>
      <c r="CE250" s="26">
        <f t="array" aca="1" ref="CE250" ca="1">SUM(IF(RIGHT(OFFSET('Vacation Tracker'!$Q253:$AD253,0,CB$4))=CE$8,IFERROR(--LEFT(OFFSET('Vacation Tracker'!$Q253:$AD253,0,CB$4),LEN(OFFSET('Vacation Tracker'!$Q253:$AD253,0,CB$4))-1),0)))</f>
        <v>0</v>
      </c>
      <c r="CF250" s="23">
        <f ca="1">SUM(OFFSET('Vacation Tracker'!$Q253:$AD253,0,CF$4))</f>
        <v>0</v>
      </c>
      <c r="CG250" s="26">
        <f t="shared" ref="CG250" ca="1" si="12539">CF250-CH250</f>
        <v>0</v>
      </c>
      <c r="CH250" s="26">
        <f t="array" aca="1" ref="CH250" ca="1">SUM(IF(RIGHT(OFFSET('Vacation Tracker'!$Q253:$AD253,0,CF$4))&lt;&gt;"O",IFERROR(--LEFT(OFFSET('Vacation Tracker'!$Q253:$AD253,0,CF$4),LEN(OFFSET('Vacation Tracker'!$Q253:$AD253,0,CF$4))-1),0)))</f>
        <v>0</v>
      </c>
      <c r="CI250" s="26">
        <f t="array" aca="1" ref="CI250" ca="1">SUM(IF(RIGHT(OFFSET('Vacation Tracker'!$Q253:$AD253,0,CF$4))=CI$8,IFERROR(--LEFT(OFFSET('Vacation Tracker'!$Q253:$AD253,0,CF$4),LEN(OFFSET('Vacation Tracker'!$Q253:$AD253,0,CF$4))-1),0)))</f>
        <v>0</v>
      </c>
      <c r="CJ250" s="23">
        <f ca="1">SUM(OFFSET('Vacation Tracker'!$Q253:$AD253,0,CJ$4))</f>
        <v>0</v>
      </c>
      <c r="CK250" s="26">
        <f t="shared" ref="CK250" ca="1" si="12540">CJ250-CL250</f>
        <v>0</v>
      </c>
      <c r="CL250" s="26">
        <f t="array" aca="1" ref="CL250" ca="1">SUM(IF(RIGHT(OFFSET('Vacation Tracker'!$Q253:$AD253,0,CJ$4))&lt;&gt;"O",IFERROR(--LEFT(OFFSET('Vacation Tracker'!$Q253:$AD253,0,CJ$4),LEN(OFFSET('Vacation Tracker'!$Q253:$AD253,0,CJ$4))-1),0)))</f>
        <v>0</v>
      </c>
      <c r="CM250" s="26">
        <f t="array" aca="1" ref="CM250" ca="1">SUM(IF(RIGHT(OFFSET('Vacation Tracker'!$Q253:$AD253,0,CJ$4))=CM$8,IFERROR(--LEFT(OFFSET('Vacation Tracker'!$Q253:$AD253,0,CJ$4),LEN(OFFSET('Vacation Tracker'!$Q253:$AD253,0,CJ$4))-1),0)))</f>
        <v>0</v>
      </c>
      <c r="CN250" s="23">
        <f ca="1">SUM(OFFSET('Vacation Tracker'!$Q253:$AD253,0,CN$4))</f>
        <v>0</v>
      </c>
      <c r="CO250" s="26">
        <f t="shared" ref="CO250" ca="1" si="12541">CN250-CP250</f>
        <v>0</v>
      </c>
      <c r="CP250" s="26">
        <f t="array" aca="1" ref="CP250" ca="1">SUM(IF(RIGHT(OFFSET('Vacation Tracker'!$Q253:$AD253,0,CN$4))&lt;&gt;"O",IFERROR(--LEFT(OFFSET('Vacation Tracker'!$Q253:$AD253,0,CN$4),LEN(OFFSET('Vacation Tracker'!$Q253:$AD253,0,CN$4))-1),0)))</f>
        <v>0</v>
      </c>
      <c r="CQ250" s="26">
        <f t="array" aca="1" ref="CQ250" ca="1">SUM(IF(RIGHT(OFFSET('Vacation Tracker'!$Q253:$AD253,0,CN$4))=CQ$8,IFERROR(--LEFT(OFFSET('Vacation Tracker'!$Q253:$AD253,0,CN$4),LEN(OFFSET('Vacation Tracker'!$Q253:$AD253,0,CN$4))-1),0)))</f>
        <v>0</v>
      </c>
      <c r="CR250" s="23">
        <f ca="1">SUM(OFFSET('Vacation Tracker'!$Q253:$AD253,0,CR$4))</f>
        <v>0</v>
      </c>
      <c r="CS250" s="26">
        <f t="shared" ref="CS250" ca="1" si="12542">CR250-CT250</f>
        <v>0</v>
      </c>
      <c r="CT250" s="26">
        <f t="array" aca="1" ref="CT250" ca="1">SUM(IF(RIGHT(OFFSET('Vacation Tracker'!$Q253:$AD253,0,CR$4))&lt;&gt;"O",IFERROR(--LEFT(OFFSET('Vacation Tracker'!$Q253:$AD253,0,CR$4),LEN(OFFSET('Vacation Tracker'!$Q253:$AD253,0,CR$4))-1),0)))</f>
        <v>0</v>
      </c>
      <c r="CU250" s="26">
        <f t="array" aca="1" ref="CU250" ca="1">SUM(IF(RIGHT(OFFSET('Vacation Tracker'!$Q253:$AD253,0,CR$4))=CU$8,IFERROR(--LEFT(OFFSET('Vacation Tracker'!$Q253:$AD253,0,CR$4),LEN(OFFSET('Vacation Tracker'!$Q253:$AD253,0,CR$4))-1),0)))</f>
        <v>0</v>
      </c>
      <c r="CV250" s="23">
        <f ca="1">SUM(OFFSET('Vacation Tracker'!$Q253:$AD253,0,CV$4))</f>
        <v>0</v>
      </c>
      <c r="CW250" s="26">
        <f t="shared" ref="CW250" ca="1" si="12543">CV250-CX250</f>
        <v>0</v>
      </c>
      <c r="CX250" s="26">
        <f t="array" aca="1" ref="CX250" ca="1">SUM(IF(RIGHT(OFFSET('Vacation Tracker'!$Q253:$AD253,0,CV$4))&lt;&gt;"O",IFERROR(--LEFT(OFFSET('Vacation Tracker'!$Q253:$AD253,0,CV$4),LEN(OFFSET('Vacation Tracker'!$Q253:$AD253,0,CV$4))-1),0)))</f>
        <v>0</v>
      </c>
      <c r="CY250" s="26">
        <f t="array" aca="1" ref="CY250" ca="1">SUM(IF(RIGHT(OFFSET('Vacation Tracker'!$Q253:$AD253,0,CV$4))=CY$8,IFERROR(--LEFT(OFFSET('Vacation Tracker'!$Q253:$AD253,0,CV$4),LEN(OFFSET('Vacation Tracker'!$Q253:$AD253,0,CV$4))-1),0)))</f>
        <v>0</v>
      </c>
      <c r="CZ250" s="23">
        <f ca="1">SUM(OFFSET('Vacation Tracker'!$Q253:$AD253,0,CZ$4))</f>
        <v>0</v>
      </c>
      <c r="DA250" s="26">
        <f t="shared" ref="DA250" ca="1" si="12544">CZ250-DB250</f>
        <v>0</v>
      </c>
      <c r="DB250" s="26">
        <f t="array" aca="1" ref="DB250" ca="1">SUM(IF(RIGHT(OFFSET('Vacation Tracker'!$Q253:$AD253,0,CZ$4))&lt;&gt;"O",IFERROR(--LEFT(OFFSET('Vacation Tracker'!$Q253:$AD253,0,CZ$4),LEN(OFFSET('Vacation Tracker'!$Q253:$AD253,0,CZ$4))-1),0)))</f>
        <v>0</v>
      </c>
      <c r="DC250" s="26">
        <f t="array" aca="1" ref="DC250" ca="1">SUM(IF(RIGHT(OFFSET('Vacation Tracker'!$Q253:$AD253,0,CZ$4))=DC$8,IFERROR(--LEFT(OFFSET('Vacation Tracker'!$Q253:$AD253,0,CZ$4),LEN(OFFSET('Vacation Tracker'!$Q253:$AD253,0,CZ$4))-1),0)))</f>
        <v>0</v>
      </c>
      <c r="DD250" s="23">
        <f ca="1">SUM(OFFSET('Vacation Tracker'!$Q253:$AD253,0,DD$4))</f>
        <v>0</v>
      </c>
      <c r="DE250" s="26">
        <f t="shared" ref="DE250" ca="1" si="12545">DD250-DF250</f>
        <v>0</v>
      </c>
      <c r="DF250" s="26">
        <f t="array" aca="1" ref="DF250" ca="1">SUM(IF(RIGHT(OFFSET('Vacation Tracker'!$Q253:$AD253,0,DD$4))&lt;&gt;"O",IFERROR(--LEFT(OFFSET('Vacation Tracker'!$Q253:$AD253,0,DD$4),LEN(OFFSET('Vacation Tracker'!$Q253:$AD253,0,DD$4))-1),0)))</f>
        <v>0</v>
      </c>
      <c r="DG250" s="26">
        <f t="array" aca="1" ref="DG250" ca="1">SUM(IF(RIGHT(OFFSET('Vacation Tracker'!$Q253:$AD253,0,DD$4))=DG$8,IFERROR(--LEFT(OFFSET('Vacation Tracker'!$Q253:$AD253,0,DD$4),LEN(OFFSET('Vacation Tracker'!$Q253:$AD253,0,DD$4))-1),0)))</f>
        <v>0</v>
      </c>
      <c r="DH250" s="23">
        <f ca="1">SUM(OFFSET('Vacation Tracker'!$Q253:$AD253,0,DH$4))</f>
        <v>0</v>
      </c>
      <c r="DI250" s="26">
        <f t="shared" ref="DI250" ca="1" si="12546">DH250-DJ250</f>
        <v>0</v>
      </c>
      <c r="DJ250" s="26">
        <f t="array" aca="1" ref="DJ250" ca="1">SUM(IF(RIGHT(OFFSET('Vacation Tracker'!$Q253:$AD253,0,DH$4))&lt;&gt;"O",IFERROR(--LEFT(OFFSET('Vacation Tracker'!$Q253:$AD253,0,DH$4),LEN(OFFSET('Vacation Tracker'!$Q253:$AD253,0,DH$4))-1),0)))</f>
        <v>0</v>
      </c>
      <c r="DK250" s="26">
        <f t="array" aca="1" ref="DK250" ca="1">SUM(IF(RIGHT(OFFSET('Vacation Tracker'!$Q253:$AD253,0,DH$4))=DK$8,IFERROR(--LEFT(OFFSET('Vacation Tracker'!$Q253:$AD253,0,DH$4),LEN(OFFSET('Vacation Tracker'!$Q253:$AD253,0,DH$4))-1),0)))</f>
        <v>0</v>
      </c>
      <c r="DL250" s="23">
        <f ca="1">SUM(OFFSET('Vacation Tracker'!$Q253:$AD253,0,DL$4))</f>
        <v>0</v>
      </c>
      <c r="DM250" s="26">
        <f t="shared" ref="DM250" ca="1" si="12547">DL250-DN250</f>
        <v>0</v>
      </c>
      <c r="DN250" s="26">
        <f t="array" aca="1" ref="DN250" ca="1">SUM(IF(RIGHT(OFFSET('Vacation Tracker'!$Q253:$AD253,0,DL$4))&lt;&gt;"O",IFERROR(--LEFT(OFFSET('Vacation Tracker'!$Q253:$AD253,0,DL$4),LEN(OFFSET('Vacation Tracker'!$Q253:$AD253,0,DL$4))-1),0)))</f>
        <v>0</v>
      </c>
      <c r="DO250" s="26">
        <f t="array" aca="1" ref="DO250" ca="1">SUM(IF(RIGHT(OFFSET('Vacation Tracker'!$Q253:$AD253,0,DL$4))=DO$8,IFERROR(--LEFT(OFFSET('Vacation Tracker'!$Q253:$AD253,0,DL$4),LEN(OFFSET('Vacation Tracker'!$Q253:$AD253,0,DL$4))-1),0)))</f>
        <v>0</v>
      </c>
      <c r="DP250" s="23">
        <f ca="1">SUM(OFFSET('Vacation Tracker'!$Q253:$AD253,0,DP$4))</f>
        <v>0</v>
      </c>
      <c r="DQ250" s="26">
        <f t="shared" ref="DQ250" ca="1" si="12548">DP250-DR250</f>
        <v>0</v>
      </c>
      <c r="DR250" s="26">
        <f t="array" aca="1" ref="DR250" ca="1">SUM(IF(RIGHT(OFFSET('Vacation Tracker'!$Q253:$AD253,0,DP$4))&lt;&gt;"O",IFERROR(--LEFT(OFFSET('Vacation Tracker'!$Q253:$AD253,0,DP$4),LEN(OFFSET('Vacation Tracker'!$Q253:$AD253,0,DP$4))-1),0)))</f>
        <v>0</v>
      </c>
      <c r="DS250" s="26">
        <f t="array" aca="1" ref="DS250" ca="1">SUM(IF(RIGHT(OFFSET('Vacation Tracker'!$Q253:$AD253,0,DP$4))=DS$8,IFERROR(--LEFT(OFFSET('Vacation Tracker'!$Q253:$AD253,0,DP$4),LEN(OFFSET('Vacation Tracker'!$Q253:$AD253,0,DP$4))-1),0)))</f>
        <v>0</v>
      </c>
      <c r="DT250" s="23">
        <f ca="1">SUM(OFFSET('Vacation Tracker'!$Q253:$AD253,0,DT$4))</f>
        <v>0</v>
      </c>
      <c r="DU250" s="26">
        <f t="shared" ref="DU250" ca="1" si="12549">DT250-DV250</f>
        <v>0</v>
      </c>
      <c r="DV250" s="26">
        <f t="array" aca="1" ref="DV250" ca="1">SUM(IF(RIGHT(OFFSET('Vacation Tracker'!$Q253:$AD253,0,DT$4))&lt;&gt;"O",IFERROR(--LEFT(OFFSET('Vacation Tracker'!$Q253:$AD253,0,DT$4),LEN(OFFSET('Vacation Tracker'!$Q253:$AD253,0,DT$4))-1),0)))</f>
        <v>0</v>
      </c>
      <c r="DW250" s="26">
        <f t="array" aca="1" ref="DW250" ca="1">SUM(IF(RIGHT(OFFSET('Vacation Tracker'!$Q253:$AD253,0,DT$4))=DW$8,IFERROR(--LEFT(OFFSET('Vacation Tracker'!$Q253:$AD253,0,DT$4),LEN(OFFSET('Vacation Tracker'!$Q253:$AD253,0,DT$4))-1),0)))</f>
        <v>0</v>
      </c>
      <c r="DX250" s="23">
        <f ca="1">SUM(OFFSET('Vacation Tracker'!$Q253:$AD253,0,DX$4))</f>
        <v>0</v>
      </c>
      <c r="DY250" s="26">
        <f t="shared" ref="DY250" ca="1" si="12550">DX250-DZ250</f>
        <v>0</v>
      </c>
      <c r="DZ250" s="26">
        <f t="array" aca="1" ref="DZ250" ca="1">SUM(IF(RIGHT(OFFSET('Vacation Tracker'!$Q253:$AD253,0,DX$4))&lt;&gt;"O",IFERROR(--LEFT(OFFSET('Vacation Tracker'!$Q253:$AD253,0,DX$4),LEN(OFFSET('Vacation Tracker'!$Q253:$AD253,0,DX$4))-1),0)))</f>
        <v>0</v>
      </c>
      <c r="EA250" s="26">
        <f t="array" aca="1" ref="EA250" ca="1">SUM(IF(RIGHT(OFFSET('Vacation Tracker'!$Q253:$AD253,0,DX$4))=EA$8,IFERROR(--LEFT(OFFSET('Vacation Tracker'!$Q253:$AD253,0,DX$4),LEN(OFFSET('Vacation Tracker'!$Q253:$AD253,0,DX$4))-1),0)))</f>
        <v>0</v>
      </c>
      <c r="EB250" s="23">
        <f ca="1">SUM(OFFSET('Vacation Tracker'!$Q253:$AD253,0,EB$4))</f>
        <v>0</v>
      </c>
      <c r="EC250" s="26">
        <f t="shared" ref="EC250" ca="1" si="12551">EB250-ED250</f>
        <v>0</v>
      </c>
      <c r="ED250" s="26">
        <f t="array" aca="1" ref="ED250" ca="1">SUM(IF(RIGHT(OFFSET('Vacation Tracker'!$Q253:$AD253,0,EB$4))&lt;&gt;"O",IFERROR(--LEFT(OFFSET('Vacation Tracker'!$Q253:$AD253,0,EB$4),LEN(OFFSET('Vacation Tracker'!$Q253:$AD253,0,EB$4))-1),0)))</f>
        <v>0</v>
      </c>
      <c r="EE250" s="26">
        <f t="array" aca="1" ref="EE250" ca="1">SUM(IF(RIGHT(OFFSET('Vacation Tracker'!$Q253:$AD253,0,EB$4))=EE$8,IFERROR(--LEFT(OFFSET('Vacation Tracker'!$Q253:$AD253,0,EB$4),LEN(OFFSET('Vacation Tracker'!$Q253:$AD253,0,EB$4))-1),0)))</f>
        <v>0</v>
      </c>
      <c r="EF250" s="23">
        <f ca="1">SUM(OFFSET('Vacation Tracker'!$Q253:$AD253,0,EF$4))</f>
        <v>0</v>
      </c>
      <c r="EG250" s="26">
        <f t="shared" ref="EG250" ca="1" si="12552">EF250-EH250</f>
        <v>0</v>
      </c>
      <c r="EH250" s="26">
        <f t="array" aca="1" ref="EH250" ca="1">SUM(IF(RIGHT(OFFSET('Vacation Tracker'!$Q253:$AD253,0,EF$4))&lt;&gt;"O",IFERROR(--LEFT(OFFSET('Vacation Tracker'!$Q253:$AD253,0,EF$4),LEN(OFFSET('Vacation Tracker'!$Q253:$AD253,0,EF$4))-1),0)))</f>
        <v>0</v>
      </c>
      <c r="EI250" s="26">
        <f t="array" aca="1" ref="EI250" ca="1">SUM(IF(RIGHT(OFFSET('Vacation Tracker'!$Q253:$AD253,0,EF$4))=EI$8,IFERROR(--LEFT(OFFSET('Vacation Tracker'!$Q253:$AD253,0,EF$4),LEN(OFFSET('Vacation Tracker'!$Q253:$AD253,0,EF$4))-1),0)))</f>
        <v>0</v>
      </c>
      <c r="EJ250" s="23">
        <f ca="1">SUM(OFFSET('Vacation Tracker'!$Q253:$AD253,0,EJ$4))</f>
        <v>0</v>
      </c>
      <c r="EK250" s="26">
        <f t="shared" ref="EK250" ca="1" si="12553">EJ250-EL250</f>
        <v>0</v>
      </c>
      <c r="EL250" s="26">
        <f t="array" aca="1" ref="EL250" ca="1">SUM(IF(RIGHT(OFFSET('Vacation Tracker'!$Q253:$AD253,0,EJ$4))&lt;&gt;"O",IFERROR(--LEFT(OFFSET('Vacation Tracker'!$Q253:$AD253,0,EJ$4),LEN(OFFSET('Vacation Tracker'!$Q253:$AD253,0,EJ$4))-1),0)))</f>
        <v>0</v>
      </c>
      <c r="EM250" s="26">
        <f t="array" aca="1" ref="EM250" ca="1">SUM(IF(RIGHT(OFFSET('Vacation Tracker'!$Q253:$AD253,0,EJ$4))=EM$8,IFERROR(--LEFT(OFFSET('Vacation Tracker'!$Q253:$AD253,0,EJ$4),LEN(OFFSET('Vacation Tracker'!$Q253:$AD253,0,EJ$4))-1),0)))</f>
        <v>0</v>
      </c>
      <c r="EN250" s="23">
        <f ca="1">SUM(OFFSET('Vacation Tracker'!$Q253:$AD253,0,EN$4))</f>
        <v>0</v>
      </c>
      <c r="EO250" s="26">
        <f t="shared" ref="EO250" ca="1" si="12554">EN250-EP250</f>
        <v>0</v>
      </c>
      <c r="EP250" s="26">
        <f t="array" aca="1" ref="EP250" ca="1">SUM(IF(RIGHT(OFFSET('Vacation Tracker'!$Q253:$AD253,0,EN$4))&lt;&gt;"O",IFERROR(--LEFT(OFFSET('Vacation Tracker'!$Q253:$AD253,0,EN$4),LEN(OFFSET('Vacation Tracker'!$Q253:$AD253,0,EN$4))-1),0)))</f>
        <v>0</v>
      </c>
      <c r="EQ250" s="26">
        <f t="array" aca="1" ref="EQ250" ca="1">SUM(IF(RIGHT(OFFSET('Vacation Tracker'!$Q253:$AD253,0,EN$4))=EQ$8,IFERROR(--LEFT(OFFSET('Vacation Tracker'!$Q253:$AD253,0,EN$4),LEN(OFFSET('Vacation Tracker'!$Q253:$AD253,0,EN$4))-1),0)))</f>
        <v>0</v>
      </c>
      <c r="ER250" s="23">
        <f ca="1">SUM(OFFSET('Vacation Tracker'!$Q253:$AD253,0,ER$4))</f>
        <v>0</v>
      </c>
      <c r="ES250" s="26">
        <f t="shared" ref="ES250" ca="1" si="12555">ER250-ET250</f>
        <v>0</v>
      </c>
      <c r="ET250" s="26">
        <f t="array" aca="1" ref="ET250" ca="1">SUM(IF(RIGHT(OFFSET('Vacation Tracker'!$Q253:$AD253,0,ER$4))&lt;&gt;"O",IFERROR(--LEFT(OFFSET('Vacation Tracker'!$Q253:$AD253,0,ER$4),LEN(OFFSET('Vacation Tracker'!$Q253:$AD253,0,ER$4))-1),0)))</f>
        <v>0</v>
      </c>
      <c r="EU250" s="26">
        <f t="array" aca="1" ref="EU250" ca="1">SUM(IF(RIGHT(OFFSET('Vacation Tracker'!$Q253:$AD253,0,ER$4))=EU$8,IFERROR(--LEFT(OFFSET('Vacation Tracker'!$Q253:$AD253,0,ER$4),LEN(OFFSET('Vacation Tracker'!$Q253:$AD253,0,ER$4))-1),0)))</f>
        <v>0</v>
      </c>
      <c r="EV250" s="23">
        <f ca="1">SUM(OFFSET('Vacation Tracker'!$Q253:$AD253,0,EV$4))</f>
        <v>0</v>
      </c>
      <c r="EW250" s="26">
        <f t="shared" ref="EW250" ca="1" si="12556">EV250-EX250</f>
        <v>0</v>
      </c>
      <c r="EX250" s="26">
        <f t="array" aca="1" ref="EX250" ca="1">SUM(IF(RIGHT(OFFSET('Vacation Tracker'!$Q253:$AD253,0,EV$4))&lt;&gt;"O",IFERROR(--LEFT(OFFSET('Vacation Tracker'!$Q253:$AD253,0,EV$4),LEN(OFFSET('Vacation Tracker'!$Q253:$AD253,0,EV$4))-1),0)))</f>
        <v>0</v>
      </c>
      <c r="EY250" s="26">
        <f t="array" aca="1" ref="EY250" ca="1">SUM(IF(RIGHT(OFFSET('Vacation Tracker'!$Q253:$AD253,0,EV$4))=EY$8,IFERROR(--LEFT(OFFSET('Vacation Tracker'!$Q253:$AD253,0,EV$4),LEN(OFFSET('Vacation Tracker'!$Q253:$AD253,0,EV$4))-1),0)))</f>
        <v>0</v>
      </c>
      <c r="EZ250" s="23">
        <f ca="1">SUM(OFFSET('Vacation Tracker'!$Q253:$AD253,0,EZ$4))</f>
        <v>0</v>
      </c>
      <c r="FA250" s="26">
        <f t="shared" ref="FA250" ca="1" si="12557">EZ250-FB250</f>
        <v>0</v>
      </c>
      <c r="FB250" s="26">
        <f t="array" aca="1" ref="FB250" ca="1">SUM(IF(RIGHT(OFFSET('Vacation Tracker'!$Q253:$AD253,0,EZ$4))&lt;&gt;"O",IFERROR(--LEFT(OFFSET('Vacation Tracker'!$Q253:$AD253,0,EZ$4),LEN(OFFSET('Vacation Tracker'!$Q253:$AD253,0,EZ$4))-1),0)))</f>
        <v>0</v>
      </c>
      <c r="FC250" s="26">
        <f t="array" aca="1" ref="FC250" ca="1">SUM(IF(RIGHT(OFFSET('Vacation Tracker'!$Q253:$AD253,0,EZ$4))=FC$8,IFERROR(--LEFT(OFFSET('Vacation Tracker'!$Q253:$AD253,0,EZ$4),LEN(OFFSET('Vacation Tracker'!$Q253:$AD253,0,EZ$4))-1),0)))</f>
        <v>0</v>
      </c>
      <c r="FD250" s="23">
        <f ca="1">SUM(OFFSET('Vacation Tracker'!$Q253:$AD253,0,FD$4))</f>
        <v>0</v>
      </c>
      <c r="FE250" s="26">
        <f t="shared" ref="FE250" ca="1" si="12558">FD250-FF250</f>
        <v>0</v>
      </c>
      <c r="FF250" s="26">
        <f t="array" aca="1" ref="FF250" ca="1">SUM(IF(RIGHT(OFFSET('Vacation Tracker'!$Q253:$AD253,0,FD$4))&lt;&gt;"O",IFERROR(--LEFT(OFFSET('Vacation Tracker'!$Q253:$AD253,0,FD$4),LEN(OFFSET('Vacation Tracker'!$Q253:$AD253,0,FD$4))-1),0)))</f>
        <v>0</v>
      </c>
      <c r="FG250" s="26">
        <f t="array" aca="1" ref="FG250" ca="1">SUM(IF(RIGHT(OFFSET('Vacation Tracker'!$Q253:$AD253,0,FD$4))=FG$8,IFERROR(--LEFT(OFFSET('Vacation Tracker'!$Q253:$AD253,0,FD$4),LEN(OFFSET('Vacation Tracker'!$Q253:$AD253,0,FD$4))-1),0)))</f>
        <v>0</v>
      </c>
      <c r="FH250" s="23">
        <f ca="1">SUM(OFFSET('Vacation Tracker'!$Q253:$AD253,0,FH$4))</f>
        <v>0</v>
      </c>
      <c r="FI250" s="26">
        <f t="shared" ref="FI250" ca="1" si="12559">FH250-FJ250</f>
        <v>0</v>
      </c>
      <c r="FJ250" s="26">
        <f t="array" aca="1" ref="FJ250" ca="1">SUM(IF(RIGHT(OFFSET('Vacation Tracker'!$Q253:$AD253,0,FH$4))&lt;&gt;"O",IFERROR(--LEFT(OFFSET('Vacation Tracker'!$Q253:$AD253,0,FH$4),LEN(OFFSET('Vacation Tracker'!$Q253:$AD253,0,FH$4))-1),0)))</f>
        <v>0</v>
      </c>
      <c r="FK250" s="26">
        <f t="array" aca="1" ref="FK250" ca="1">SUM(IF(RIGHT(OFFSET('Vacation Tracker'!$Q253:$AD253,0,FH$4))=FK$8,IFERROR(--LEFT(OFFSET('Vacation Tracker'!$Q253:$AD253,0,FH$4),LEN(OFFSET('Vacation Tracker'!$Q253:$AD253,0,FH$4))-1),0)))</f>
        <v>0</v>
      </c>
      <c r="FL250" s="23">
        <f ca="1">SUM(OFFSET('Vacation Tracker'!$Q253:$AD253,0,FL$4))</f>
        <v>0</v>
      </c>
      <c r="FM250" s="26">
        <f t="shared" ref="FM250" ca="1" si="12560">FL250-FN250</f>
        <v>0</v>
      </c>
      <c r="FN250" s="26">
        <f t="array" aca="1" ref="FN250" ca="1">SUM(IF(RIGHT(OFFSET('Vacation Tracker'!$Q253:$AD253,0,FL$4))&lt;&gt;"O",IFERROR(--LEFT(OFFSET('Vacation Tracker'!$Q253:$AD253,0,FL$4),LEN(OFFSET('Vacation Tracker'!$Q253:$AD253,0,FL$4))-1),0)))</f>
        <v>0</v>
      </c>
      <c r="FO250" s="26">
        <f t="array" aca="1" ref="FO250" ca="1">SUM(IF(RIGHT(OFFSET('Vacation Tracker'!$Q253:$AD253,0,FL$4))=FO$8,IFERROR(--LEFT(OFFSET('Vacation Tracker'!$Q253:$AD253,0,FL$4),LEN(OFFSET('Vacation Tracker'!$Q253:$AD253,0,FL$4))-1),0)))</f>
        <v>0</v>
      </c>
      <c r="FP250" s="23">
        <f ca="1">SUM(OFFSET('Vacation Tracker'!$Q253:$AD253,0,FP$4))</f>
        <v>0</v>
      </c>
      <c r="FQ250" s="26">
        <f t="shared" ref="FQ250" ca="1" si="12561">FP250-FR250</f>
        <v>0</v>
      </c>
      <c r="FR250" s="26">
        <f t="array" aca="1" ref="FR250" ca="1">SUM(IF(RIGHT(OFFSET('Vacation Tracker'!$Q253:$AD253,0,FP$4))&lt;&gt;"O",IFERROR(--LEFT(OFFSET('Vacation Tracker'!$Q253:$AD253,0,FP$4),LEN(OFFSET('Vacation Tracker'!$Q253:$AD253,0,FP$4))-1),0)))</f>
        <v>0</v>
      </c>
      <c r="FS250" s="26">
        <f t="array" aca="1" ref="FS250" ca="1">SUM(IF(RIGHT(OFFSET('Vacation Tracker'!$Q253:$AD253,0,FP$4))=FS$8,IFERROR(--LEFT(OFFSET('Vacation Tracker'!$Q253:$AD253,0,FP$4),LEN(OFFSET('Vacation Tracker'!$Q253:$AD253,0,FP$4))-1),0)))</f>
        <v>0</v>
      </c>
      <c r="FT250" s="23">
        <f ca="1">SUM(OFFSET('Vacation Tracker'!$Q253:$AD253,0,FT$4))</f>
        <v>0</v>
      </c>
      <c r="FU250" s="26">
        <f t="shared" ref="FU250" ca="1" si="12562">FT250-FV250</f>
        <v>0</v>
      </c>
      <c r="FV250" s="26">
        <f t="array" aca="1" ref="FV250" ca="1">SUM(IF(RIGHT(OFFSET('Vacation Tracker'!$Q253:$AD253,0,FT$4))&lt;&gt;"O",IFERROR(--LEFT(OFFSET('Vacation Tracker'!$Q253:$AD253,0,FT$4),LEN(OFFSET('Vacation Tracker'!$Q253:$AD253,0,FT$4))-1),0)))</f>
        <v>0</v>
      </c>
      <c r="FW250" s="26">
        <f t="array" aca="1" ref="FW250" ca="1">SUM(IF(RIGHT(OFFSET('Vacation Tracker'!$Q253:$AD253,0,FT$4))=FW$8,IFERROR(--LEFT(OFFSET('Vacation Tracker'!$Q253:$AD253,0,FT$4),LEN(OFFSET('Vacation Tracker'!$Q253:$AD253,0,FT$4))-1),0)))</f>
        <v>0</v>
      </c>
      <c r="FX250" s="23">
        <f ca="1">SUM(OFFSET('Vacation Tracker'!$Q253:$AD253,0,FX$4))</f>
        <v>0</v>
      </c>
      <c r="FY250" s="26">
        <f t="shared" ref="FY250" ca="1" si="12563">FX250-FZ250</f>
        <v>0</v>
      </c>
      <c r="FZ250" s="26">
        <f t="array" aca="1" ref="FZ250" ca="1">SUM(IF(RIGHT(OFFSET('Vacation Tracker'!$Q253:$AD253,0,FX$4))&lt;&gt;"O",IFERROR(--LEFT(OFFSET('Vacation Tracker'!$Q253:$AD253,0,FX$4),LEN(OFFSET('Vacation Tracker'!$Q253:$AD253,0,FX$4))-1),0)))</f>
        <v>0</v>
      </c>
      <c r="GA250" s="26">
        <f t="array" aca="1" ref="GA250" ca="1">SUM(IF(RIGHT(OFFSET('Vacation Tracker'!$Q253:$AD253,0,FX$4))=GA$8,IFERROR(--LEFT(OFFSET('Vacation Tracker'!$Q253:$AD253,0,FX$4),LEN(OFFSET('Vacation Tracker'!$Q253:$AD253,0,FX$4))-1),0)))</f>
        <v>0</v>
      </c>
      <c r="GB250" s="23">
        <f ca="1">SUM(OFFSET('Vacation Tracker'!$Q253:$AD253,0,GB$4))</f>
        <v>0</v>
      </c>
      <c r="GC250" s="26">
        <f t="shared" ref="GC250" ca="1" si="12564">GB250-GD250</f>
        <v>0</v>
      </c>
      <c r="GD250" s="26">
        <f t="array" aca="1" ref="GD250" ca="1">SUM(IF(RIGHT(OFFSET('Vacation Tracker'!$Q253:$AD253,0,GB$4))&lt;&gt;"O",IFERROR(--LEFT(OFFSET('Vacation Tracker'!$Q253:$AD253,0,GB$4),LEN(OFFSET('Vacation Tracker'!$Q253:$AD253,0,GB$4))-1),0)))</f>
        <v>0</v>
      </c>
      <c r="GE250" s="26">
        <f t="array" aca="1" ref="GE250" ca="1">SUM(IF(RIGHT(OFFSET('Vacation Tracker'!$Q253:$AD253,0,GB$4))=GE$8,IFERROR(--LEFT(OFFSET('Vacation Tracker'!$Q253:$AD253,0,GB$4),LEN(OFFSET('Vacation Tracker'!$Q253:$AD253,0,GB$4))-1),0)))</f>
        <v>0</v>
      </c>
      <c r="GF250" s="23">
        <f ca="1">SUM(OFFSET('Vacation Tracker'!$Q253:$AD253,0,GF$4))</f>
        <v>0</v>
      </c>
      <c r="GG250" s="26">
        <f t="shared" ref="GG250" ca="1" si="12565">GF250-GH250</f>
        <v>0</v>
      </c>
      <c r="GH250" s="26">
        <f t="array" aca="1" ref="GH250" ca="1">SUM(IF(RIGHT(OFFSET('Vacation Tracker'!$Q253:$AD253,0,GF$4))&lt;&gt;"O",IFERROR(--LEFT(OFFSET('Vacation Tracker'!$Q253:$AD253,0,GF$4),LEN(OFFSET('Vacation Tracker'!$Q253:$AD253,0,GF$4))-1),0)))</f>
        <v>0</v>
      </c>
      <c r="GI250" s="26">
        <f t="array" aca="1" ref="GI250" ca="1">SUM(IF(RIGHT(OFFSET('Vacation Tracker'!$Q253:$AD253,0,GF$4))=GI$8,IFERROR(--LEFT(OFFSET('Vacation Tracker'!$Q253:$AD253,0,GF$4),LEN(OFFSET('Vacation Tracker'!$Q253:$AD253,0,GF$4))-1),0)))</f>
        <v>0</v>
      </c>
      <c r="GJ250" s="23">
        <f ca="1">SUM(OFFSET('Vacation Tracker'!$Q253:$AD253,0,GJ$4))</f>
        <v>0</v>
      </c>
      <c r="GK250" s="26">
        <f t="shared" ref="GK250" ca="1" si="12566">GJ250-GL250</f>
        <v>0</v>
      </c>
      <c r="GL250" s="26">
        <f t="array" aca="1" ref="GL250" ca="1">SUM(IF(RIGHT(OFFSET('Vacation Tracker'!$Q253:$AD253,0,GJ$4))&lt;&gt;"O",IFERROR(--LEFT(OFFSET('Vacation Tracker'!$Q253:$AD253,0,GJ$4),LEN(OFFSET('Vacation Tracker'!$Q253:$AD253,0,GJ$4))-1),0)))</f>
        <v>0</v>
      </c>
      <c r="GM250" s="26">
        <f t="array" aca="1" ref="GM250" ca="1">SUM(IF(RIGHT(OFFSET('Vacation Tracker'!$Q253:$AD253,0,GJ$4))=GM$8,IFERROR(--LEFT(OFFSET('Vacation Tracker'!$Q253:$AD253,0,GJ$4),LEN(OFFSET('Vacation Tracker'!$Q253:$AD253,0,GJ$4))-1),0)))</f>
        <v>0</v>
      </c>
      <c r="GN250" s="23">
        <f ca="1">SUM(OFFSET('Vacation Tracker'!$Q253:$AD253,0,GN$4))</f>
        <v>0</v>
      </c>
      <c r="GO250" s="26">
        <f t="shared" ref="GO250" ca="1" si="12567">GN250-GP250</f>
        <v>0</v>
      </c>
      <c r="GP250" s="26">
        <f t="array" aca="1" ref="GP250" ca="1">SUM(IF(RIGHT(OFFSET('Vacation Tracker'!$Q253:$AD253,0,GN$4))&lt;&gt;"O",IFERROR(--LEFT(OFFSET('Vacation Tracker'!$Q253:$AD253,0,GN$4),LEN(OFFSET('Vacation Tracker'!$Q253:$AD253,0,GN$4))-1),0)))</f>
        <v>0</v>
      </c>
      <c r="GQ250" s="26">
        <f t="array" aca="1" ref="GQ250" ca="1">SUM(IF(RIGHT(OFFSET('Vacation Tracker'!$Q253:$AD253,0,GN$4))=GQ$8,IFERROR(--LEFT(OFFSET('Vacation Tracker'!$Q253:$AD253,0,GN$4),LEN(OFFSET('Vacation Tracker'!$Q253:$AD253,0,GN$4))-1),0)))</f>
        <v>0</v>
      </c>
      <c r="GR250" s="23">
        <f ca="1">SUM(OFFSET('Vacation Tracker'!$Q253:$AD253,0,GR$4))</f>
        <v>0</v>
      </c>
      <c r="GS250" s="26">
        <f t="shared" ref="GS250" ca="1" si="12568">GR250-GT250</f>
        <v>0</v>
      </c>
      <c r="GT250" s="26">
        <f t="array" aca="1" ref="GT250" ca="1">SUM(IF(RIGHT(OFFSET('Vacation Tracker'!$Q253:$AD253,0,GR$4))&lt;&gt;"O",IFERROR(--LEFT(OFFSET('Vacation Tracker'!$Q253:$AD253,0,GR$4),LEN(OFFSET('Vacation Tracker'!$Q253:$AD253,0,GR$4))-1),0)))</f>
        <v>0</v>
      </c>
      <c r="GU250" s="26">
        <f t="array" aca="1" ref="GU250" ca="1">SUM(IF(RIGHT(OFFSET('Vacation Tracker'!$Q253:$AD253,0,GR$4))=GU$8,IFERROR(--LEFT(OFFSET('Vacation Tracker'!$Q253:$AD253,0,GR$4),LEN(OFFSET('Vacation Tracker'!$Q253:$AD253,0,GR$4))-1),0)))</f>
        <v>0</v>
      </c>
      <c r="GV250" s="23">
        <f ca="1">SUM(OFFSET('Vacation Tracker'!$Q253:$AD253,0,GV$4))</f>
        <v>0</v>
      </c>
      <c r="GW250" s="26">
        <f t="shared" ref="GW250" ca="1" si="12569">GV250-GX250</f>
        <v>0</v>
      </c>
      <c r="GX250" s="26">
        <f t="array" aca="1" ref="GX250" ca="1">SUM(IF(RIGHT(OFFSET('Vacation Tracker'!$Q253:$AD253,0,GV$4))&lt;&gt;"O",IFERROR(--LEFT(OFFSET('Vacation Tracker'!$Q253:$AD253,0,GV$4),LEN(OFFSET('Vacation Tracker'!$Q253:$AD253,0,GV$4))-1),0)))</f>
        <v>0</v>
      </c>
      <c r="GY250" s="26">
        <f t="array" aca="1" ref="GY250" ca="1">SUM(IF(RIGHT(OFFSET('Vacation Tracker'!$Q253:$AD253,0,GV$4))=GY$8,IFERROR(--LEFT(OFFSET('Vacation Tracker'!$Q253:$AD253,0,GV$4),LEN(OFFSET('Vacation Tracker'!$Q253:$AD253,0,GV$4))-1),0)))</f>
        <v>0</v>
      </c>
      <c r="GZ250" s="23">
        <f ca="1">SUM(OFFSET('Vacation Tracker'!$Q253:$AD253,0,GZ$4))</f>
        <v>0</v>
      </c>
      <c r="HA250" s="26">
        <f t="shared" ref="HA250" ca="1" si="12570">GZ250-HB250</f>
        <v>0</v>
      </c>
      <c r="HB250" s="26">
        <f t="array" aca="1" ref="HB250" ca="1">SUM(IF(RIGHT(OFFSET('Vacation Tracker'!$Q253:$AD253,0,GZ$4))&lt;&gt;"O",IFERROR(--LEFT(OFFSET('Vacation Tracker'!$Q253:$AD253,0,GZ$4),LEN(OFFSET('Vacation Tracker'!$Q253:$AD253,0,GZ$4))-1),0)))</f>
        <v>0</v>
      </c>
      <c r="HC250" s="26">
        <f t="array" aca="1" ref="HC250" ca="1">SUM(IF(RIGHT(OFFSET('Vacation Tracker'!$Q253:$AD253,0,GZ$4))=HC$8,IFERROR(--LEFT(OFFSET('Vacation Tracker'!$Q253:$AD253,0,GZ$4),LEN(OFFSET('Vacation Tracker'!$Q253:$AD253,0,GZ$4))-1),0)))</f>
        <v>0</v>
      </c>
      <c r="HD250" s="23">
        <f ca="1">SUM(OFFSET('Vacation Tracker'!$Q253:$AD253,0,HD$4))</f>
        <v>0</v>
      </c>
      <c r="HE250" s="26">
        <f t="shared" ref="HE250" ca="1" si="12571">HD250-HF250</f>
        <v>0</v>
      </c>
      <c r="HF250" s="26">
        <f t="array" aca="1" ref="HF250" ca="1">SUM(IF(RIGHT(OFFSET('Vacation Tracker'!$Q253:$AD253,0,HD$4))&lt;&gt;"O",IFERROR(--LEFT(OFFSET('Vacation Tracker'!$Q253:$AD253,0,HD$4),LEN(OFFSET('Vacation Tracker'!$Q253:$AD253,0,HD$4))-1),0)))</f>
        <v>0</v>
      </c>
      <c r="HG250" s="26">
        <f t="array" aca="1" ref="HG250" ca="1">SUM(IF(RIGHT(OFFSET('Vacation Tracker'!$Q253:$AD253,0,HD$4))=HG$8,IFERROR(--LEFT(OFFSET('Vacation Tracker'!$Q253:$AD253,0,HD$4),LEN(OFFSET('Vacation Tracker'!$Q253:$AD253,0,HD$4))-1),0)))</f>
        <v>0</v>
      </c>
      <c r="HH250" s="23">
        <f ca="1">SUM(OFFSET('Vacation Tracker'!$Q253:$AD253,0,HH$4))</f>
        <v>0</v>
      </c>
      <c r="HI250" s="26">
        <f t="shared" ref="HI250" ca="1" si="12572">HH250-HJ250</f>
        <v>0</v>
      </c>
      <c r="HJ250" s="26">
        <f t="array" aca="1" ref="HJ250" ca="1">SUM(IF(RIGHT(OFFSET('Vacation Tracker'!$Q253:$AD253,0,HH$4))&lt;&gt;"O",IFERROR(--LEFT(OFFSET('Vacation Tracker'!$Q253:$AD253,0,HH$4),LEN(OFFSET('Vacation Tracker'!$Q253:$AD253,0,HH$4))-1),0)))</f>
        <v>0</v>
      </c>
      <c r="HK250" s="26">
        <f t="array" aca="1" ref="HK250" ca="1">SUM(IF(RIGHT(OFFSET('Vacation Tracker'!$Q253:$AD253,0,HH$4))=HK$8,IFERROR(--LEFT(OFFSET('Vacation Tracker'!$Q253:$AD253,0,HH$4),LEN(OFFSET('Vacation Tracker'!$Q253:$AD253,0,HH$4))-1),0)))</f>
        <v>0</v>
      </c>
      <c r="HL250" s="23">
        <f ca="1">SUM(OFFSET('Vacation Tracker'!$Q253:$AD253,0,HL$4))</f>
        <v>0</v>
      </c>
      <c r="HM250" s="26">
        <f t="shared" ref="HM250" ca="1" si="12573">HL250-HN250</f>
        <v>0</v>
      </c>
      <c r="HN250" s="26">
        <f t="array" aca="1" ref="HN250" ca="1">SUM(IF(RIGHT(OFFSET('Vacation Tracker'!$Q253:$AD253,0,HL$4))&lt;&gt;"O",IFERROR(--LEFT(OFFSET('Vacation Tracker'!$Q253:$AD253,0,HL$4),LEN(OFFSET('Vacation Tracker'!$Q253:$AD253,0,HL$4))-1),0)))</f>
        <v>0</v>
      </c>
      <c r="HO250" s="26">
        <f t="array" aca="1" ref="HO250" ca="1">SUM(IF(RIGHT(OFFSET('Vacation Tracker'!$Q253:$AD253,0,HL$4))=HO$8,IFERROR(--LEFT(OFFSET('Vacation Tracker'!$Q253:$AD253,0,HL$4),LEN(OFFSET('Vacation Tracker'!$Q253:$AD253,0,HL$4))-1),0)))</f>
        <v>0</v>
      </c>
      <c r="HP250" s="23">
        <f ca="1">SUM(OFFSET('Vacation Tracker'!$Q253:$AD253,0,HP$4))</f>
        <v>0</v>
      </c>
      <c r="HQ250" s="26">
        <f t="shared" ref="HQ250" ca="1" si="12574">HP250-HR250</f>
        <v>0</v>
      </c>
      <c r="HR250" s="26">
        <f t="array" aca="1" ref="HR250" ca="1">SUM(IF(RIGHT(OFFSET('Vacation Tracker'!$Q253:$AD253,0,HP$4))&lt;&gt;"O",IFERROR(--LEFT(OFFSET('Vacation Tracker'!$Q253:$AD253,0,HP$4),LEN(OFFSET('Vacation Tracker'!$Q253:$AD253,0,HP$4))-1),0)))</f>
        <v>0</v>
      </c>
      <c r="HS250" s="23">
        <f t="array" aca="1" ref="HS250" ca="1">SUM(IF(RIGHT(OFFSET('Vacation Tracker'!$Q253:$AD253,0,HP$4))=HS$8,IFERROR(--LEFT(OFFSET('Vacation Tracker'!$Q253:$AD253,0,HP$4),LEN(OFFSET('Vacation Tracker'!$Q253:$AD253,0,HP$4))-1),0)))</f>
        <v>0</v>
      </c>
    </row>
    <row r="251" spans="2:227" ht="15" customHeight="1" x14ac:dyDescent="0.2">
      <c r="B251" s="23">
        <f>IF('Vacation Tracker'!B254&lt;&gt;"",'Vacation Tracker'!B254,"")</f>
        <v>243</v>
      </c>
      <c r="C251" s="24" t="str">
        <f>IF('Vacation Tracker'!C254&lt;&gt;"",'Vacation Tracker'!C254,"")</f>
        <v/>
      </c>
      <c r="D251" s="25" t="str">
        <f>IF('Vacation Tracker'!D254&lt;&gt;"",'Vacation Tracker'!D254,"")</f>
        <v/>
      </c>
      <c r="E251" s="25" t="str">
        <f>IF('Vacation Tracker'!E254&lt;&gt;"",'Vacation Tracker'!E254,"")</f>
        <v/>
      </c>
      <c r="F251" s="24" t="str">
        <f>IF('Vacation Tracker'!F254&lt;&gt;"",'Vacation Tracker'!F254,"")</f>
        <v/>
      </c>
      <c r="G251" s="24" t="str">
        <f>IF('Vacation Tracker'!G254&lt;&gt;"",'Vacation Tracker'!G254,"")</f>
        <v/>
      </c>
      <c r="H251" s="23" t="str">
        <f t="shared" si="12523"/>
        <v/>
      </c>
      <c r="I251" s="23" t="str">
        <f t="shared" si="12523"/>
        <v/>
      </c>
      <c r="J251" s="23" t="str">
        <f t="shared" si="12523"/>
        <v/>
      </c>
      <c r="K251" s="23" t="str">
        <f t="shared" si="10072"/>
        <v/>
      </c>
      <c r="L251" s="23">
        <f ca="1">SUM(OFFSET('Vacation Tracker'!$Q254:$AD254,0,L$4))</f>
        <v>0</v>
      </c>
      <c r="M251" s="26">
        <f t="shared" ca="1" si="10018"/>
        <v>0</v>
      </c>
      <c r="N251" s="26">
        <f t="array" aca="1" ref="N251" ca="1">SUM(IF(RIGHT(OFFSET('Vacation Tracker'!$Q254:$AD254,0,L$4))&lt;&gt;"O",IFERROR(--LEFT(OFFSET('Vacation Tracker'!$Q254:$AD254,0,L$4),LEN(OFFSET('Vacation Tracker'!$Q254:$AD254,0,L$4))-1),0)))</f>
        <v>0</v>
      </c>
      <c r="O251" s="26">
        <f t="array" aca="1" ref="O251" ca="1">SUM(IF(RIGHT(OFFSET('Vacation Tracker'!$Q254:$AD254,0,L$4))=O$8,IFERROR(--LEFT(OFFSET('Vacation Tracker'!$Q254:$AD254,0,L$4),LEN(OFFSET('Vacation Tracker'!$Q254:$AD254,0,L$4))-1),0)))</f>
        <v>0</v>
      </c>
      <c r="P251" s="23">
        <f ca="1">SUM(OFFSET('Vacation Tracker'!$Q254:$AD254,0,P$4))</f>
        <v>0</v>
      </c>
      <c r="Q251" s="26">
        <f t="shared" ca="1" si="10019"/>
        <v>0</v>
      </c>
      <c r="R251" s="26">
        <f t="array" aca="1" ref="R251" ca="1">SUM(IF(RIGHT(OFFSET('Vacation Tracker'!$Q254:$AD254,0,P$4))&lt;&gt;"O",IFERROR(--LEFT(OFFSET('Vacation Tracker'!$Q254:$AD254,0,P$4),LEN(OFFSET('Vacation Tracker'!$Q254:$AD254,0,P$4))-1),0)))</f>
        <v>0</v>
      </c>
      <c r="S251" s="26">
        <f t="array" aca="1" ref="S251" ca="1">SUM(IF(RIGHT(OFFSET('Vacation Tracker'!$Q254:$AD254,0,P$4))=S$8,IFERROR(--LEFT(OFFSET('Vacation Tracker'!$Q254:$AD254,0,P$4),LEN(OFFSET('Vacation Tracker'!$Q254:$AD254,0,P$4))-1),0)))</f>
        <v>0</v>
      </c>
      <c r="T251" s="23">
        <f ca="1">SUM(OFFSET('Vacation Tracker'!$Q254:$AD254,0,T$4))</f>
        <v>0</v>
      </c>
      <c r="U251" s="26">
        <f t="shared" ca="1" si="10020"/>
        <v>0</v>
      </c>
      <c r="V251" s="26">
        <f t="array" aca="1" ref="V251" ca="1">SUM(IF(RIGHT(OFFSET('Vacation Tracker'!$Q254:$AD254,0,T$4))&lt;&gt;"O",IFERROR(--LEFT(OFFSET('Vacation Tracker'!$Q254:$AD254,0,T$4),LEN(OFFSET('Vacation Tracker'!$Q254:$AD254,0,T$4))-1),0)))</f>
        <v>0</v>
      </c>
      <c r="W251" s="26">
        <f t="array" aca="1" ref="W251" ca="1">SUM(IF(RIGHT(OFFSET('Vacation Tracker'!$Q254:$AD254,0,T$4))=W$8,IFERROR(--LEFT(OFFSET('Vacation Tracker'!$Q254:$AD254,0,T$4),LEN(OFFSET('Vacation Tracker'!$Q254:$AD254,0,T$4))-1),0)))</f>
        <v>0</v>
      </c>
      <c r="X251" s="23">
        <f ca="1">SUM(OFFSET('Vacation Tracker'!$Q254:$AD254,0,X$4))</f>
        <v>0</v>
      </c>
      <c r="Y251" s="26">
        <f t="shared" ref="Y251" ca="1" si="12575">X251-Z251</f>
        <v>0</v>
      </c>
      <c r="Z251" s="26">
        <f t="array" aca="1" ref="Z251" ca="1">SUM(IF(RIGHT(OFFSET('Vacation Tracker'!$Q254:$AD254,0,X$4))&lt;&gt;"O",IFERROR(--LEFT(OFFSET('Vacation Tracker'!$Q254:$AD254,0,X$4),LEN(OFFSET('Vacation Tracker'!$Q254:$AD254,0,X$4))-1),0)))</f>
        <v>0</v>
      </c>
      <c r="AA251" s="26">
        <f t="array" aca="1" ref="AA251" ca="1">SUM(IF(RIGHT(OFFSET('Vacation Tracker'!$Q254:$AD254,0,X$4))=AA$8,IFERROR(--LEFT(OFFSET('Vacation Tracker'!$Q254:$AD254,0,X$4),LEN(OFFSET('Vacation Tracker'!$Q254:$AD254,0,X$4))-1),0)))</f>
        <v>0</v>
      </c>
      <c r="AB251" s="23">
        <f ca="1">SUM(OFFSET('Vacation Tracker'!$Q254:$AD254,0,AB$4))</f>
        <v>0</v>
      </c>
      <c r="AC251" s="26">
        <f t="shared" ref="AC251" ca="1" si="12576">AB251-AD251</f>
        <v>0</v>
      </c>
      <c r="AD251" s="26">
        <f t="array" aca="1" ref="AD251" ca="1">SUM(IF(RIGHT(OFFSET('Vacation Tracker'!$Q254:$AD254,0,AB$4))&lt;&gt;"O",IFERROR(--LEFT(OFFSET('Vacation Tracker'!$Q254:$AD254,0,AB$4),LEN(OFFSET('Vacation Tracker'!$Q254:$AD254,0,AB$4))-1),0)))</f>
        <v>0</v>
      </c>
      <c r="AE251" s="26">
        <f t="array" aca="1" ref="AE251" ca="1">SUM(IF(RIGHT(OFFSET('Vacation Tracker'!$Q254:$AD254,0,AB$4))=AE$8,IFERROR(--LEFT(OFFSET('Vacation Tracker'!$Q254:$AD254,0,AB$4),LEN(OFFSET('Vacation Tracker'!$Q254:$AD254,0,AB$4))-1),0)))</f>
        <v>0</v>
      </c>
      <c r="AF251" s="23">
        <f ca="1">SUM(OFFSET('Vacation Tracker'!$Q254:$AD254,0,AF$4))</f>
        <v>0</v>
      </c>
      <c r="AG251" s="26">
        <f t="shared" ref="AG251" ca="1" si="12577">AF251-AH251</f>
        <v>0</v>
      </c>
      <c r="AH251" s="26">
        <f t="array" aca="1" ref="AH251" ca="1">SUM(IF(RIGHT(OFFSET('Vacation Tracker'!$Q254:$AD254,0,AF$4))&lt;&gt;"O",IFERROR(--LEFT(OFFSET('Vacation Tracker'!$Q254:$AD254,0,AF$4),LEN(OFFSET('Vacation Tracker'!$Q254:$AD254,0,AF$4))-1),0)))</f>
        <v>0</v>
      </c>
      <c r="AI251" s="26">
        <f t="array" aca="1" ref="AI251" ca="1">SUM(IF(RIGHT(OFFSET('Vacation Tracker'!$Q254:$AD254,0,AF$4))=AI$8,IFERROR(--LEFT(OFFSET('Vacation Tracker'!$Q254:$AD254,0,AF$4),LEN(OFFSET('Vacation Tracker'!$Q254:$AD254,0,AF$4))-1),0)))</f>
        <v>0</v>
      </c>
      <c r="AJ251" s="23">
        <f ca="1">SUM(OFFSET('Vacation Tracker'!$Q254:$AD254,0,AJ$4))</f>
        <v>0</v>
      </c>
      <c r="AK251" s="26">
        <f t="shared" ref="AK251" ca="1" si="12578">AJ251-AL251</f>
        <v>0</v>
      </c>
      <c r="AL251" s="26">
        <f t="array" aca="1" ref="AL251" ca="1">SUM(IF(RIGHT(OFFSET('Vacation Tracker'!$Q254:$AD254,0,AJ$4))&lt;&gt;"O",IFERROR(--LEFT(OFFSET('Vacation Tracker'!$Q254:$AD254,0,AJ$4),LEN(OFFSET('Vacation Tracker'!$Q254:$AD254,0,AJ$4))-1),0)))</f>
        <v>0</v>
      </c>
      <c r="AM251" s="26">
        <f t="array" aca="1" ref="AM251" ca="1">SUM(IF(RIGHT(OFFSET('Vacation Tracker'!$Q254:$AD254,0,AJ$4))=AM$8,IFERROR(--LEFT(OFFSET('Vacation Tracker'!$Q254:$AD254,0,AJ$4),LEN(OFFSET('Vacation Tracker'!$Q254:$AD254,0,AJ$4))-1),0)))</f>
        <v>0</v>
      </c>
      <c r="AN251" s="23">
        <f ca="1">SUM(OFFSET('Vacation Tracker'!$Q254:$AD254,0,AN$4))</f>
        <v>0</v>
      </c>
      <c r="AO251" s="26">
        <f t="shared" ref="AO251" ca="1" si="12579">AN251-AP251</f>
        <v>0</v>
      </c>
      <c r="AP251" s="26">
        <f t="array" aca="1" ref="AP251" ca="1">SUM(IF(RIGHT(OFFSET('Vacation Tracker'!$Q254:$AD254,0,AN$4))&lt;&gt;"O",IFERROR(--LEFT(OFFSET('Vacation Tracker'!$Q254:$AD254,0,AN$4),LEN(OFFSET('Vacation Tracker'!$Q254:$AD254,0,AN$4))-1),0)))</f>
        <v>0</v>
      </c>
      <c r="AQ251" s="26">
        <f t="array" aca="1" ref="AQ251" ca="1">SUM(IF(RIGHT(OFFSET('Vacation Tracker'!$Q254:$AD254,0,AN$4))=AQ$8,IFERROR(--LEFT(OFFSET('Vacation Tracker'!$Q254:$AD254,0,AN$4),LEN(OFFSET('Vacation Tracker'!$Q254:$AD254,0,AN$4))-1),0)))</f>
        <v>0</v>
      </c>
      <c r="AR251" s="23">
        <f ca="1">SUM(OFFSET('Vacation Tracker'!$Q254:$AD254,0,AR$4))</f>
        <v>0</v>
      </c>
      <c r="AS251" s="26">
        <f t="shared" ref="AS251" ca="1" si="12580">AR251-AT251</f>
        <v>0</v>
      </c>
      <c r="AT251" s="26">
        <f t="array" aca="1" ref="AT251" ca="1">SUM(IF(RIGHT(OFFSET('Vacation Tracker'!$Q254:$AD254,0,AR$4))&lt;&gt;"O",IFERROR(--LEFT(OFFSET('Vacation Tracker'!$Q254:$AD254,0,AR$4),LEN(OFFSET('Vacation Tracker'!$Q254:$AD254,0,AR$4))-1),0)))</f>
        <v>0</v>
      </c>
      <c r="AU251" s="26">
        <f t="array" aca="1" ref="AU251" ca="1">SUM(IF(RIGHT(OFFSET('Vacation Tracker'!$Q254:$AD254,0,AR$4))=AU$8,IFERROR(--LEFT(OFFSET('Vacation Tracker'!$Q254:$AD254,0,AR$4),LEN(OFFSET('Vacation Tracker'!$Q254:$AD254,0,AR$4))-1),0)))</f>
        <v>0</v>
      </c>
      <c r="AV251" s="23">
        <f ca="1">SUM(OFFSET('Vacation Tracker'!$Q254:$AD254,0,AV$4))</f>
        <v>0</v>
      </c>
      <c r="AW251" s="26">
        <f t="shared" ref="AW251" ca="1" si="12581">AV251-AX251</f>
        <v>0</v>
      </c>
      <c r="AX251" s="26">
        <f t="array" aca="1" ref="AX251" ca="1">SUM(IF(RIGHT(OFFSET('Vacation Tracker'!$Q254:$AD254,0,AV$4))&lt;&gt;"O",IFERROR(--LEFT(OFFSET('Vacation Tracker'!$Q254:$AD254,0,AV$4),LEN(OFFSET('Vacation Tracker'!$Q254:$AD254,0,AV$4))-1),0)))</f>
        <v>0</v>
      </c>
      <c r="AY251" s="26">
        <f t="array" aca="1" ref="AY251" ca="1">SUM(IF(RIGHT(OFFSET('Vacation Tracker'!$Q254:$AD254,0,AV$4))=AY$8,IFERROR(--LEFT(OFFSET('Vacation Tracker'!$Q254:$AD254,0,AV$4),LEN(OFFSET('Vacation Tracker'!$Q254:$AD254,0,AV$4))-1),0)))</f>
        <v>0</v>
      </c>
      <c r="AZ251" s="23">
        <f ca="1">SUM(OFFSET('Vacation Tracker'!$Q254:$AD254,0,AZ$4))</f>
        <v>0</v>
      </c>
      <c r="BA251" s="26">
        <f t="shared" ref="BA251" ca="1" si="12582">AZ251-BB251</f>
        <v>0</v>
      </c>
      <c r="BB251" s="26">
        <f t="array" aca="1" ref="BB251" ca="1">SUM(IF(RIGHT(OFFSET('Vacation Tracker'!$Q254:$AD254,0,AZ$4))&lt;&gt;"O",IFERROR(--LEFT(OFFSET('Vacation Tracker'!$Q254:$AD254,0,AZ$4),LEN(OFFSET('Vacation Tracker'!$Q254:$AD254,0,AZ$4))-1),0)))</f>
        <v>0</v>
      </c>
      <c r="BC251" s="26">
        <f t="array" aca="1" ref="BC251" ca="1">SUM(IF(RIGHT(OFFSET('Vacation Tracker'!$Q254:$AD254,0,AZ$4))=BC$8,IFERROR(--LEFT(OFFSET('Vacation Tracker'!$Q254:$AD254,0,AZ$4),LEN(OFFSET('Vacation Tracker'!$Q254:$AD254,0,AZ$4))-1),0)))</f>
        <v>0</v>
      </c>
      <c r="BD251" s="23">
        <f ca="1">SUM(OFFSET('Vacation Tracker'!$Q254:$AD254,0,BD$4))</f>
        <v>0</v>
      </c>
      <c r="BE251" s="26">
        <f t="shared" ref="BE251" ca="1" si="12583">BD251-BF251</f>
        <v>0</v>
      </c>
      <c r="BF251" s="26">
        <f t="array" aca="1" ref="BF251" ca="1">SUM(IF(RIGHT(OFFSET('Vacation Tracker'!$Q254:$AD254,0,BD$4))&lt;&gt;"O",IFERROR(--LEFT(OFFSET('Vacation Tracker'!$Q254:$AD254,0,BD$4),LEN(OFFSET('Vacation Tracker'!$Q254:$AD254,0,BD$4))-1),0)))</f>
        <v>0</v>
      </c>
      <c r="BG251" s="26">
        <f t="array" aca="1" ref="BG251" ca="1">SUM(IF(RIGHT(OFFSET('Vacation Tracker'!$Q254:$AD254,0,BD$4))=BG$8,IFERROR(--LEFT(OFFSET('Vacation Tracker'!$Q254:$AD254,0,BD$4),LEN(OFFSET('Vacation Tracker'!$Q254:$AD254,0,BD$4))-1),0)))</f>
        <v>0</v>
      </c>
      <c r="BH251" s="23">
        <f ca="1">SUM(OFFSET('Vacation Tracker'!$Q254:$AD254,0,BH$4))</f>
        <v>0</v>
      </c>
      <c r="BI251" s="26">
        <f t="shared" ref="BI251" ca="1" si="12584">BH251-BJ251</f>
        <v>0</v>
      </c>
      <c r="BJ251" s="26">
        <f t="array" aca="1" ref="BJ251" ca="1">SUM(IF(RIGHT(OFFSET('Vacation Tracker'!$Q254:$AD254,0,BH$4))&lt;&gt;"O",IFERROR(--LEFT(OFFSET('Vacation Tracker'!$Q254:$AD254,0,BH$4),LEN(OFFSET('Vacation Tracker'!$Q254:$AD254,0,BH$4))-1),0)))</f>
        <v>0</v>
      </c>
      <c r="BK251" s="26">
        <f t="array" aca="1" ref="BK251" ca="1">SUM(IF(RIGHT(OFFSET('Vacation Tracker'!$Q254:$AD254,0,BH$4))=BK$8,IFERROR(--LEFT(OFFSET('Vacation Tracker'!$Q254:$AD254,0,BH$4),LEN(OFFSET('Vacation Tracker'!$Q254:$AD254,0,BH$4))-1),0)))</f>
        <v>0</v>
      </c>
      <c r="BL251" s="23">
        <f ca="1">SUM(OFFSET('Vacation Tracker'!$Q254:$AD254,0,BL$4))</f>
        <v>0</v>
      </c>
      <c r="BM251" s="26">
        <f t="shared" ref="BM251" ca="1" si="12585">BL251-BN251</f>
        <v>0</v>
      </c>
      <c r="BN251" s="26">
        <f t="array" aca="1" ref="BN251" ca="1">SUM(IF(RIGHT(OFFSET('Vacation Tracker'!$Q254:$AD254,0,BL$4))&lt;&gt;"O",IFERROR(--LEFT(OFFSET('Vacation Tracker'!$Q254:$AD254,0,BL$4),LEN(OFFSET('Vacation Tracker'!$Q254:$AD254,0,BL$4))-1),0)))</f>
        <v>0</v>
      </c>
      <c r="BO251" s="26">
        <f t="array" aca="1" ref="BO251" ca="1">SUM(IF(RIGHT(OFFSET('Vacation Tracker'!$Q254:$AD254,0,BL$4))=BO$8,IFERROR(--LEFT(OFFSET('Vacation Tracker'!$Q254:$AD254,0,BL$4),LEN(OFFSET('Vacation Tracker'!$Q254:$AD254,0,BL$4))-1),0)))</f>
        <v>0</v>
      </c>
      <c r="BP251" s="23">
        <f ca="1">SUM(OFFSET('Vacation Tracker'!$Q254:$AD254,0,BP$4))</f>
        <v>0</v>
      </c>
      <c r="BQ251" s="26">
        <f t="shared" ref="BQ251" ca="1" si="12586">BP251-BR251</f>
        <v>0</v>
      </c>
      <c r="BR251" s="26">
        <f t="array" aca="1" ref="BR251" ca="1">SUM(IF(RIGHT(OFFSET('Vacation Tracker'!$Q254:$AD254,0,BP$4))&lt;&gt;"O",IFERROR(--LEFT(OFFSET('Vacation Tracker'!$Q254:$AD254,0,BP$4),LEN(OFFSET('Vacation Tracker'!$Q254:$AD254,0,BP$4))-1),0)))</f>
        <v>0</v>
      </c>
      <c r="BS251" s="26">
        <f t="array" aca="1" ref="BS251" ca="1">SUM(IF(RIGHT(OFFSET('Vacation Tracker'!$Q254:$AD254,0,BP$4))=BS$8,IFERROR(--LEFT(OFFSET('Vacation Tracker'!$Q254:$AD254,0,BP$4),LEN(OFFSET('Vacation Tracker'!$Q254:$AD254,0,BP$4))-1),0)))</f>
        <v>0</v>
      </c>
      <c r="BT251" s="23">
        <f ca="1">SUM(OFFSET('Vacation Tracker'!$Q254:$AD254,0,BT$4))</f>
        <v>0</v>
      </c>
      <c r="BU251" s="26">
        <f t="shared" ref="BU251" ca="1" si="12587">BT251-BV251</f>
        <v>0</v>
      </c>
      <c r="BV251" s="26">
        <f t="array" aca="1" ref="BV251" ca="1">SUM(IF(RIGHT(OFFSET('Vacation Tracker'!$Q254:$AD254,0,BT$4))&lt;&gt;"O",IFERROR(--LEFT(OFFSET('Vacation Tracker'!$Q254:$AD254,0,BT$4),LEN(OFFSET('Vacation Tracker'!$Q254:$AD254,0,BT$4))-1),0)))</f>
        <v>0</v>
      </c>
      <c r="BW251" s="26">
        <f t="array" aca="1" ref="BW251" ca="1">SUM(IF(RIGHT(OFFSET('Vacation Tracker'!$Q254:$AD254,0,BT$4))=BW$8,IFERROR(--LEFT(OFFSET('Vacation Tracker'!$Q254:$AD254,0,BT$4),LEN(OFFSET('Vacation Tracker'!$Q254:$AD254,0,BT$4))-1),0)))</f>
        <v>0</v>
      </c>
      <c r="BX251" s="23">
        <f ca="1">SUM(OFFSET('Vacation Tracker'!$Q254:$AD254,0,BX$4))</f>
        <v>0</v>
      </c>
      <c r="BY251" s="26">
        <f t="shared" ref="BY251" ca="1" si="12588">BX251-BZ251</f>
        <v>0</v>
      </c>
      <c r="BZ251" s="26">
        <f t="array" aca="1" ref="BZ251" ca="1">SUM(IF(RIGHT(OFFSET('Vacation Tracker'!$Q254:$AD254,0,BX$4))&lt;&gt;"O",IFERROR(--LEFT(OFFSET('Vacation Tracker'!$Q254:$AD254,0,BX$4),LEN(OFFSET('Vacation Tracker'!$Q254:$AD254,0,BX$4))-1),0)))</f>
        <v>0</v>
      </c>
      <c r="CA251" s="26">
        <f t="array" aca="1" ref="CA251" ca="1">SUM(IF(RIGHT(OFFSET('Vacation Tracker'!$Q254:$AD254,0,BX$4))=CA$8,IFERROR(--LEFT(OFFSET('Vacation Tracker'!$Q254:$AD254,0,BX$4),LEN(OFFSET('Vacation Tracker'!$Q254:$AD254,0,BX$4))-1),0)))</f>
        <v>0</v>
      </c>
      <c r="CB251" s="23">
        <f ca="1">SUM(OFFSET('Vacation Tracker'!$Q254:$AD254,0,CB$4))</f>
        <v>0</v>
      </c>
      <c r="CC251" s="26">
        <f t="shared" ref="CC251" ca="1" si="12589">CB251-CD251</f>
        <v>0</v>
      </c>
      <c r="CD251" s="26">
        <f t="array" aca="1" ref="CD251" ca="1">SUM(IF(RIGHT(OFFSET('Vacation Tracker'!$Q254:$AD254,0,CB$4))&lt;&gt;"O",IFERROR(--LEFT(OFFSET('Vacation Tracker'!$Q254:$AD254,0,CB$4),LEN(OFFSET('Vacation Tracker'!$Q254:$AD254,0,CB$4))-1),0)))</f>
        <v>0</v>
      </c>
      <c r="CE251" s="26">
        <f t="array" aca="1" ref="CE251" ca="1">SUM(IF(RIGHT(OFFSET('Vacation Tracker'!$Q254:$AD254,0,CB$4))=CE$8,IFERROR(--LEFT(OFFSET('Vacation Tracker'!$Q254:$AD254,0,CB$4),LEN(OFFSET('Vacation Tracker'!$Q254:$AD254,0,CB$4))-1),0)))</f>
        <v>0</v>
      </c>
      <c r="CF251" s="23">
        <f ca="1">SUM(OFFSET('Vacation Tracker'!$Q254:$AD254,0,CF$4))</f>
        <v>0</v>
      </c>
      <c r="CG251" s="26">
        <f t="shared" ref="CG251" ca="1" si="12590">CF251-CH251</f>
        <v>0</v>
      </c>
      <c r="CH251" s="26">
        <f t="array" aca="1" ref="CH251" ca="1">SUM(IF(RIGHT(OFFSET('Vacation Tracker'!$Q254:$AD254,0,CF$4))&lt;&gt;"O",IFERROR(--LEFT(OFFSET('Vacation Tracker'!$Q254:$AD254,0,CF$4),LEN(OFFSET('Vacation Tracker'!$Q254:$AD254,0,CF$4))-1),0)))</f>
        <v>0</v>
      </c>
      <c r="CI251" s="26">
        <f t="array" aca="1" ref="CI251" ca="1">SUM(IF(RIGHT(OFFSET('Vacation Tracker'!$Q254:$AD254,0,CF$4))=CI$8,IFERROR(--LEFT(OFFSET('Vacation Tracker'!$Q254:$AD254,0,CF$4),LEN(OFFSET('Vacation Tracker'!$Q254:$AD254,0,CF$4))-1),0)))</f>
        <v>0</v>
      </c>
      <c r="CJ251" s="23">
        <f ca="1">SUM(OFFSET('Vacation Tracker'!$Q254:$AD254,0,CJ$4))</f>
        <v>0</v>
      </c>
      <c r="CK251" s="26">
        <f t="shared" ref="CK251" ca="1" si="12591">CJ251-CL251</f>
        <v>0</v>
      </c>
      <c r="CL251" s="26">
        <f t="array" aca="1" ref="CL251" ca="1">SUM(IF(RIGHT(OFFSET('Vacation Tracker'!$Q254:$AD254,0,CJ$4))&lt;&gt;"O",IFERROR(--LEFT(OFFSET('Vacation Tracker'!$Q254:$AD254,0,CJ$4),LEN(OFFSET('Vacation Tracker'!$Q254:$AD254,0,CJ$4))-1),0)))</f>
        <v>0</v>
      </c>
      <c r="CM251" s="26">
        <f t="array" aca="1" ref="CM251" ca="1">SUM(IF(RIGHT(OFFSET('Vacation Tracker'!$Q254:$AD254,0,CJ$4))=CM$8,IFERROR(--LEFT(OFFSET('Vacation Tracker'!$Q254:$AD254,0,CJ$4),LEN(OFFSET('Vacation Tracker'!$Q254:$AD254,0,CJ$4))-1),0)))</f>
        <v>0</v>
      </c>
      <c r="CN251" s="23">
        <f ca="1">SUM(OFFSET('Vacation Tracker'!$Q254:$AD254,0,CN$4))</f>
        <v>0</v>
      </c>
      <c r="CO251" s="26">
        <f t="shared" ref="CO251" ca="1" si="12592">CN251-CP251</f>
        <v>0</v>
      </c>
      <c r="CP251" s="26">
        <f t="array" aca="1" ref="CP251" ca="1">SUM(IF(RIGHT(OFFSET('Vacation Tracker'!$Q254:$AD254,0,CN$4))&lt;&gt;"O",IFERROR(--LEFT(OFFSET('Vacation Tracker'!$Q254:$AD254,0,CN$4),LEN(OFFSET('Vacation Tracker'!$Q254:$AD254,0,CN$4))-1),0)))</f>
        <v>0</v>
      </c>
      <c r="CQ251" s="26">
        <f t="array" aca="1" ref="CQ251" ca="1">SUM(IF(RIGHT(OFFSET('Vacation Tracker'!$Q254:$AD254,0,CN$4))=CQ$8,IFERROR(--LEFT(OFFSET('Vacation Tracker'!$Q254:$AD254,0,CN$4),LEN(OFFSET('Vacation Tracker'!$Q254:$AD254,0,CN$4))-1),0)))</f>
        <v>0</v>
      </c>
      <c r="CR251" s="23">
        <f ca="1">SUM(OFFSET('Vacation Tracker'!$Q254:$AD254,0,CR$4))</f>
        <v>0</v>
      </c>
      <c r="CS251" s="26">
        <f t="shared" ref="CS251" ca="1" si="12593">CR251-CT251</f>
        <v>0</v>
      </c>
      <c r="CT251" s="26">
        <f t="array" aca="1" ref="CT251" ca="1">SUM(IF(RIGHT(OFFSET('Vacation Tracker'!$Q254:$AD254,0,CR$4))&lt;&gt;"O",IFERROR(--LEFT(OFFSET('Vacation Tracker'!$Q254:$AD254,0,CR$4),LEN(OFFSET('Vacation Tracker'!$Q254:$AD254,0,CR$4))-1),0)))</f>
        <v>0</v>
      </c>
      <c r="CU251" s="26">
        <f t="array" aca="1" ref="CU251" ca="1">SUM(IF(RIGHT(OFFSET('Vacation Tracker'!$Q254:$AD254,0,CR$4))=CU$8,IFERROR(--LEFT(OFFSET('Vacation Tracker'!$Q254:$AD254,0,CR$4),LEN(OFFSET('Vacation Tracker'!$Q254:$AD254,0,CR$4))-1),0)))</f>
        <v>0</v>
      </c>
      <c r="CV251" s="23">
        <f ca="1">SUM(OFFSET('Vacation Tracker'!$Q254:$AD254,0,CV$4))</f>
        <v>0</v>
      </c>
      <c r="CW251" s="26">
        <f t="shared" ref="CW251" ca="1" si="12594">CV251-CX251</f>
        <v>0</v>
      </c>
      <c r="CX251" s="26">
        <f t="array" aca="1" ref="CX251" ca="1">SUM(IF(RIGHT(OFFSET('Vacation Tracker'!$Q254:$AD254,0,CV$4))&lt;&gt;"O",IFERROR(--LEFT(OFFSET('Vacation Tracker'!$Q254:$AD254,0,CV$4),LEN(OFFSET('Vacation Tracker'!$Q254:$AD254,0,CV$4))-1),0)))</f>
        <v>0</v>
      </c>
      <c r="CY251" s="26">
        <f t="array" aca="1" ref="CY251" ca="1">SUM(IF(RIGHT(OFFSET('Vacation Tracker'!$Q254:$AD254,0,CV$4))=CY$8,IFERROR(--LEFT(OFFSET('Vacation Tracker'!$Q254:$AD254,0,CV$4),LEN(OFFSET('Vacation Tracker'!$Q254:$AD254,0,CV$4))-1),0)))</f>
        <v>0</v>
      </c>
      <c r="CZ251" s="23">
        <f ca="1">SUM(OFFSET('Vacation Tracker'!$Q254:$AD254,0,CZ$4))</f>
        <v>0</v>
      </c>
      <c r="DA251" s="26">
        <f t="shared" ref="DA251" ca="1" si="12595">CZ251-DB251</f>
        <v>0</v>
      </c>
      <c r="DB251" s="26">
        <f t="array" aca="1" ref="DB251" ca="1">SUM(IF(RIGHT(OFFSET('Vacation Tracker'!$Q254:$AD254,0,CZ$4))&lt;&gt;"O",IFERROR(--LEFT(OFFSET('Vacation Tracker'!$Q254:$AD254,0,CZ$4),LEN(OFFSET('Vacation Tracker'!$Q254:$AD254,0,CZ$4))-1),0)))</f>
        <v>0</v>
      </c>
      <c r="DC251" s="26">
        <f t="array" aca="1" ref="DC251" ca="1">SUM(IF(RIGHT(OFFSET('Vacation Tracker'!$Q254:$AD254,0,CZ$4))=DC$8,IFERROR(--LEFT(OFFSET('Vacation Tracker'!$Q254:$AD254,0,CZ$4),LEN(OFFSET('Vacation Tracker'!$Q254:$AD254,0,CZ$4))-1),0)))</f>
        <v>0</v>
      </c>
      <c r="DD251" s="23">
        <f ca="1">SUM(OFFSET('Vacation Tracker'!$Q254:$AD254,0,DD$4))</f>
        <v>0</v>
      </c>
      <c r="DE251" s="26">
        <f t="shared" ref="DE251" ca="1" si="12596">DD251-DF251</f>
        <v>0</v>
      </c>
      <c r="DF251" s="26">
        <f t="array" aca="1" ref="DF251" ca="1">SUM(IF(RIGHT(OFFSET('Vacation Tracker'!$Q254:$AD254,0,DD$4))&lt;&gt;"O",IFERROR(--LEFT(OFFSET('Vacation Tracker'!$Q254:$AD254,0,DD$4),LEN(OFFSET('Vacation Tracker'!$Q254:$AD254,0,DD$4))-1),0)))</f>
        <v>0</v>
      </c>
      <c r="DG251" s="26">
        <f t="array" aca="1" ref="DG251" ca="1">SUM(IF(RIGHT(OFFSET('Vacation Tracker'!$Q254:$AD254,0,DD$4))=DG$8,IFERROR(--LEFT(OFFSET('Vacation Tracker'!$Q254:$AD254,0,DD$4),LEN(OFFSET('Vacation Tracker'!$Q254:$AD254,0,DD$4))-1),0)))</f>
        <v>0</v>
      </c>
      <c r="DH251" s="23">
        <f ca="1">SUM(OFFSET('Vacation Tracker'!$Q254:$AD254,0,DH$4))</f>
        <v>0</v>
      </c>
      <c r="DI251" s="26">
        <f t="shared" ref="DI251" ca="1" si="12597">DH251-DJ251</f>
        <v>0</v>
      </c>
      <c r="DJ251" s="26">
        <f t="array" aca="1" ref="DJ251" ca="1">SUM(IF(RIGHT(OFFSET('Vacation Tracker'!$Q254:$AD254,0,DH$4))&lt;&gt;"O",IFERROR(--LEFT(OFFSET('Vacation Tracker'!$Q254:$AD254,0,DH$4),LEN(OFFSET('Vacation Tracker'!$Q254:$AD254,0,DH$4))-1),0)))</f>
        <v>0</v>
      </c>
      <c r="DK251" s="26">
        <f t="array" aca="1" ref="DK251" ca="1">SUM(IF(RIGHT(OFFSET('Vacation Tracker'!$Q254:$AD254,0,DH$4))=DK$8,IFERROR(--LEFT(OFFSET('Vacation Tracker'!$Q254:$AD254,0,DH$4),LEN(OFFSET('Vacation Tracker'!$Q254:$AD254,0,DH$4))-1),0)))</f>
        <v>0</v>
      </c>
      <c r="DL251" s="23">
        <f ca="1">SUM(OFFSET('Vacation Tracker'!$Q254:$AD254,0,DL$4))</f>
        <v>0</v>
      </c>
      <c r="DM251" s="26">
        <f t="shared" ref="DM251" ca="1" si="12598">DL251-DN251</f>
        <v>0</v>
      </c>
      <c r="DN251" s="26">
        <f t="array" aca="1" ref="DN251" ca="1">SUM(IF(RIGHT(OFFSET('Vacation Tracker'!$Q254:$AD254,0,DL$4))&lt;&gt;"O",IFERROR(--LEFT(OFFSET('Vacation Tracker'!$Q254:$AD254,0,DL$4),LEN(OFFSET('Vacation Tracker'!$Q254:$AD254,0,DL$4))-1),0)))</f>
        <v>0</v>
      </c>
      <c r="DO251" s="26">
        <f t="array" aca="1" ref="DO251" ca="1">SUM(IF(RIGHT(OFFSET('Vacation Tracker'!$Q254:$AD254,0,DL$4))=DO$8,IFERROR(--LEFT(OFFSET('Vacation Tracker'!$Q254:$AD254,0,DL$4),LEN(OFFSET('Vacation Tracker'!$Q254:$AD254,0,DL$4))-1),0)))</f>
        <v>0</v>
      </c>
      <c r="DP251" s="23">
        <f ca="1">SUM(OFFSET('Vacation Tracker'!$Q254:$AD254,0,DP$4))</f>
        <v>0</v>
      </c>
      <c r="DQ251" s="26">
        <f t="shared" ref="DQ251" ca="1" si="12599">DP251-DR251</f>
        <v>0</v>
      </c>
      <c r="DR251" s="26">
        <f t="array" aca="1" ref="DR251" ca="1">SUM(IF(RIGHT(OFFSET('Vacation Tracker'!$Q254:$AD254,0,DP$4))&lt;&gt;"O",IFERROR(--LEFT(OFFSET('Vacation Tracker'!$Q254:$AD254,0,DP$4),LEN(OFFSET('Vacation Tracker'!$Q254:$AD254,0,DP$4))-1),0)))</f>
        <v>0</v>
      </c>
      <c r="DS251" s="26">
        <f t="array" aca="1" ref="DS251" ca="1">SUM(IF(RIGHT(OFFSET('Vacation Tracker'!$Q254:$AD254,0,DP$4))=DS$8,IFERROR(--LEFT(OFFSET('Vacation Tracker'!$Q254:$AD254,0,DP$4),LEN(OFFSET('Vacation Tracker'!$Q254:$AD254,0,DP$4))-1),0)))</f>
        <v>0</v>
      </c>
      <c r="DT251" s="23">
        <f ca="1">SUM(OFFSET('Vacation Tracker'!$Q254:$AD254,0,DT$4))</f>
        <v>0</v>
      </c>
      <c r="DU251" s="26">
        <f t="shared" ref="DU251" ca="1" si="12600">DT251-DV251</f>
        <v>0</v>
      </c>
      <c r="DV251" s="26">
        <f t="array" aca="1" ref="DV251" ca="1">SUM(IF(RIGHT(OFFSET('Vacation Tracker'!$Q254:$AD254,0,DT$4))&lt;&gt;"O",IFERROR(--LEFT(OFFSET('Vacation Tracker'!$Q254:$AD254,0,DT$4),LEN(OFFSET('Vacation Tracker'!$Q254:$AD254,0,DT$4))-1),0)))</f>
        <v>0</v>
      </c>
      <c r="DW251" s="26">
        <f t="array" aca="1" ref="DW251" ca="1">SUM(IF(RIGHT(OFFSET('Vacation Tracker'!$Q254:$AD254,0,DT$4))=DW$8,IFERROR(--LEFT(OFFSET('Vacation Tracker'!$Q254:$AD254,0,DT$4),LEN(OFFSET('Vacation Tracker'!$Q254:$AD254,0,DT$4))-1),0)))</f>
        <v>0</v>
      </c>
      <c r="DX251" s="23">
        <f ca="1">SUM(OFFSET('Vacation Tracker'!$Q254:$AD254,0,DX$4))</f>
        <v>0</v>
      </c>
      <c r="DY251" s="26">
        <f t="shared" ref="DY251" ca="1" si="12601">DX251-DZ251</f>
        <v>0</v>
      </c>
      <c r="DZ251" s="26">
        <f t="array" aca="1" ref="DZ251" ca="1">SUM(IF(RIGHT(OFFSET('Vacation Tracker'!$Q254:$AD254,0,DX$4))&lt;&gt;"O",IFERROR(--LEFT(OFFSET('Vacation Tracker'!$Q254:$AD254,0,DX$4),LEN(OFFSET('Vacation Tracker'!$Q254:$AD254,0,DX$4))-1),0)))</f>
        <v>0</v>
      </c>
      <c r="EA251" s="26">
        <f t="array" aca="1" ref="EA251" ca="1">SUM(IF(RIGHT(OFFSET('Vacation Tracker'!$Q254:$AD254,0,DX$4))=EA$8,IFERROR(--LEFT(OFFSET('Vacation Tracker'!$Q254:$AD254,0,DX$4),LEN(OFFSET('Vacation Tracker'!$Q254:$AD254,0,DX$4))-1),0)))</f>
        <v>0</v>
      </c>
      <c r="EB251" s="23">
        <f ca="1">SUM(OFFSET('Vacation Tracker'!$Q254:$AD254,0,EB$4))</f>
        <v>0</v>
      </c>
      <c r="EC251" s="26">
        <f t="shared" ref="EC251" ca="1" si="12602">EB251-ED251</f>
        <v>0</v>
      </c>
      <c r="ED251" s="26">
        <f t="array" aca="1" ref="ED251" ca="1">SUM(IF(RIGHT(OFFSET('Vacation Tracker'!$Q254:$AD254,0,EB$4))&lt;&gt;"O",IFERROR(--LEFT(OFFSET('Vacation Tracker'!$Q254:$AD254,0,EB$4),LEN(OFFSET('Vacation Tracker'!$Q254:$AD254,0,EB$4))-1),0)))</f>
        <v>0</v>
      </c>
      <c r="EE251" s="26">
        <f t="array" aca="1" ref="EE251" ca="1">SUM(IF(RIGHT(OFFSET('Vacation Tracker'!$Q254:$AD254,0,EB$4))=EE$8,IFERROR(--LEFT(OFFSET('Vacation Tracker'!$Q254:$AD254,0,EB$4),LEN(OFFSET('Vacation Tracker'!$Q254:$AD254,0,EB$4))-1),0)))</f>
        <v>0</v>
      </c>
      <c r="EF251" s="23">
        <f ca="1">SUM(OFFSET('Vacation Tracker'!$Q254:$AD254,0,EF$4))</f>
        <v>0</v>
      </c>
      <c r="EG251" s="26">
        <f t="shared" ref="EG251" ca="1" si="12603">EF251-EH251</f>
        <v>0</v>
      </c>
      <c r="EH251" s="26">
        <f t="array" aca="1" ref="EH251" ca="1">SUM(IF(RIGHT(OFFSET('Vacation Tracker'!$Q254:$AD254,0,EF$4))&lt;&gt;"O",IFERROR(--LEFT(OFFSET('Vacation Tracker'!$Q254:$AD254,0,EF$4),LEN(OFFSET('Vacation Tracker'!$Q254:$AD254,0,EF$4))-1),0)))</f>
        <v>0</v>
      </c>
      <c r="EI251" s="26">
        <f t="array" aca="1" ref="EI251" ca="1">SUM(IF(RIGHT(OFFSET('Vacation Tracker'!$Q254:$AD254,0,EF$4))=EI$8,IFERROR(--LEFT(OFFSET('Vacation Tracker'!$Q254:$AD254,0,EF$4),LEN(OFFSET('Vacation Tracker'!$Q254:$AD254,0,EF$4))-1),0)))</f>
        <v>0</v>
      </c>
      <c r="EJ251" s="23">
        <f ca="1">SUM(OFFSET('Vacation Tracker'!$Q254:$AD254,0,EJ$4))</f>
        <v>0</v>
      </c>
      <c r="EK251" s="26">
        <f t="shared" ref="EK251" ca="1" si="12604">EJ251-EL251</f>
        <v>0</v>
      </c>
      <c r="EL251" s="26">
        <f t="array" aca="1" ref="EL251" ca="1">SUM(IF(RIGHT(OFFSET('Vacation Tracker'!$Q254:$AD254,0,EJ$4))&lt;&gt;"O",IFERROR(--LEFT(OFFSET('Vacation Tracker'!$Q254:$AD254,0,EJ$4),LEN(OFFSET('Vacation Tracker'!$Q254:$AD254,0,EJ$4))-1),0)))</f>
        <v>0</v>
      </c>
      <c r="EM251" s="26">
        <f t="array" aca="1" ref="EM251" ca="1">SUM(IF(RIGHT(OFFSET('Vacation Tracker'!$Q254:$AD254,0,EJ$4))=EM$8,IFERROR(--LEFT(OFFSET('Vacation Tracker'!$Q254:$AD254,0,EJ$4),LEN(OFFSET('Vacation Tracker'!$Q254:$AD254,0,EJ$4))-1),0)))</f>
        <v>0</v>
      </c>
      <c r="EN251" s="23">
        <f ca="1">SUM(OFFSET('Vacation Tracker'!$Q254:$AD254,0,EN$4))</f>
        <v>0</v>
      </c>
      <c r="EO251" s="26">
        <f t="shared" ref="EO251" ca="1" si="12605">EN251-EP251</f>
        <v>0</v>
      </c>
      <c r="EP251" s="26">
        <f t="array" aca="1" ref="EP251" ca="1">SUM(IF(RIGHT(OFFSET('Vacation Tracker'!$Q254:$AD254,0,EN$4))&lt;&gt;"O",IFERROR(--LEFT(OFFSET('Vacation Tracker'!$Q254:$AD254,0,EN$4),LEN(OFFSET('Vacation Tracker'!$Q254:$AD254,0,EN$4))-1),0)))</f>
        <v>0</v>
      </c>
      <c r="EQ251" s="26">
        <f t="array" aca="1" ref="EQ251" ca="1">SUM(IF(RIGHT(OFFSET('Vacation Tracker'!$Q254:$AD254,0,EN$4))=EQ$8,IFERROR(--LEFT(OFFSET('Vacation Tracker'!$Q254:$AD254,0,EN$4),LEN(OFFSET('Vacation Tracker'!$Q254:$AD254,0,EN$4))-1),0)))</f>
        <v>0</v>
      </c>
      <c r="ER251" s="23">
        <f ca="1">SUM(OFFSET('Vacation Tracker'!$Q254:$AD254,0,ER$4))</f>
        <v>0</v>
      </c>
      <c r="ES251" s="26">
        <f t="shared" ref="ES251" ca="1" si="12606">ER251-ET251</f>
        <v>0</v>
      </c>
      <c r="ET251" s="26">
        <f t="array" aca="1" ref="ET251" ca="1">SUM(IF(RIGHT(OFFSET('Vacation Tracker'!$Q254:$AD254,0,ER$4))&lt;&gt;"O",IFERROR(--LEFT(OFFSET('Vacation Tracker'!$Q254:$AD254,0,ER$4),LEN(OFFSET('Vacation Tracker'!$Q254:$AD254,0,ER$4))-1),0)))</f>
        <v>0</v>
      </c>
      <c r="EU251" s="26">
        <f t="array" aca="1" ref="EU251" ca="1">SUM(IF(RIGHT(OFFSET('Vacation Tracker'!$Q254:$AD254,0,ER$4))=EU$8,IFERROR(--LEFT(OFFSET('Vacation Tracker'!$Q254:$AD254,0,ER$4),LEN(OFFSET('Vacation Tracker'!$Q254:$AD254,0,ER$4))-1),0)))</f>
        <v>0</v>
      </c>
      <c r="EV251" s="23">
        <f ca="1">SUM(OFFSET('Vacation Tracker'!$Q254:$AD254,0,EV$4))</f>
        <v>0</v>
      </c>
      <c r="EW251" s="26">
        <f t="shared" ref="EW251" ca="1" si="12607">EV251-EX251</f>
        <v>0</v>
      </c>
      <c r="EX251" s="26">
        <f t="array" aca="1" ref="EX251" ca="1">SUM(IF(RIGHT(OFFSET('Vacation Tracker'!$Q254:$AD254,0,EV$4))&lt;&gt;"O",IFERROR(--LEFT(OFFSET('Vacation Tracker'!$Q254:$AD254,0,EV$4),LEN(OFFSET('Vacation Tracker'!$Q254:$AD254,0,EV$4))-1),0)))</f>
        <v>0</v>
      </c>
      <c r="EY251" s="26">
        <f t="array" aca="1" ref="EY251" ca="1">SUM(IF(RIGHT(OFFSET('Vacation Tracker'!$Q254:$AD254,0,EV$4))=EY$8,IFERROR(--LEFT(OFFSET('Vacation Tracker'!$Q254:$AD254,0,EV$4),LEN(OFFSET('Vacation Tracker'!$Q254:$AD254,0,EV$4))-1),0)))</f>
        <v>0</v>
      </c>
      <c r="EZ251" s="23">
        <f ca="1">SUM(OFFSET('Vacation Tracker'!$Q254:$AD254,0,EZ$4))</f>
        <v>0</v>
      </c>
      <c r="FA251" s="26">
        <f t="shared" ref="FA251" ca="1" si="12608">EZ251-FB251</f>
        <v>0</v>
      </c>
      <c r="FB251" s="26">
        <f t="array" aca="1" ref="FB251" ca="1">SUM(IF(RIGHT(OFFSET('Vacation Tracker'!$Q254:$AD254,0,EZ$4))&lt;&gt;"O",IFERROR(--LEFT(OFFSET('Vacation Tracker'!$Q254:$AD254,0,EZ$4),LEN(OFFSET('Vacation Tracker'!$Q254:$AD254,0,EZ$4))-1),0)))</f>
        <v>0</v>
      </c>
      <c r="FC251" s="26">
        <f t="array" aca="1" ref="FC251" ca="1">SUM(IF(RIGHT(OFFSET('Vacation Tracker'!$Q254:$AD254,0,EZ$4))=FC$8,IFERROR(--LEFT(OFFSET('Vacation Tracker'!$Q254:$AD254,0,EZ$4),LEN(OFFSET('Vacation Tracker'!$Q254:$AD254,0,EZ$4))-1),0)))</f>
        <v>0</v>
      </c>
      <c r="FD251" s="23">
        <f ca="1">SUM(OFFSET('Vacation Tracker'!$Q254:$AD254,0,FD$4))</f>
        <v>0</v>
      </c>
      <c r="FE251" s="26">
        <f t="shared" ref="FE251" ca="1" si="12609">FD251-FF251</f>
        <v>0</v>
      </c>
      <c r="FF251" s="26">
        <f t="array" aca="1" ref="FF251" ca="1">SUM(IF(RIGHT(OFFSET('Vacation Tracker'!$Q254:$AD254,0,FD$4))&lt;&gt;"O",IFERROR(--LEFT(OFFSET('Vacation Tracker'!$Q254:$AD254,0,FD$4),LEN(OFFSET('Vacation Tracker'!$Q254:$AD254,0,FD$4))-1),0)))</f>
        <v>0</v>
      </c>
      <c r="FG251" s="26">
        <f t="array" aca="1" ref="FG251" ca="1">SUM(IF(RIGHT(OFFSET('Vacation Tracker'!$Q254:$AD254,0,FD$4))=FG$8,IFERROR(--LEFT(OFFSET('Vacation Tracker'!$Q254:$AD254,0,FD$4),LEN(OFFSET('Vacation Tracker'!$Q254:$AD254,0,FD$4))-1),0)))</f>
        <v>0</v>
      </c>
      <c r="FH251" s="23">
        <f ca="1">SUM(OFFSET('Vacation Tracker'!$Q254:$AD254,0,FH$4))</f>
        <v>0</v>
      </c>
      <c r="FI251" s="26">
        <f t="shared" ref="FI251" ca="1" si="12610">FH251-FJ251</f>
        <v>0</v>
      </c>
      <c r="FJ251" s="26">
        <f t="array" aca="1" ref="FJ251" ca="1">SUM(IF(RIGHT(OFFSET('Vacation Tracker'!$Q254:$AD254,0,FH$4))&lt;&gt;"O",IFERROR(--LEFT(OFFSET('Vacation Tracker'!$Q254:$AD254,0,FH$4),LEN(OFFSET('Vacation Tracker'!$Q254:$AD254,0,FH$4))-1),0)))</f>
        <v>0</v>
      </c>
      <c r="FK251" s="26">
        <f t="array" aca="1" ref="FK251" ca="1">SUM(IF(RIGHT(OFFSET('Vacation Tracker'!$Q254:$AD254,0,FH$4))=FK$8,IFERROR(--LEFT(OFFSET('Vacation Tracker'!$Q254:$AD254,0,FH$4),LEN(OFFSET('Vacation Tracker'!$Q254:$AD254,0,FH$4))-1),0)))</f>
        <v>0</v>
      </c>
      <c r="FL251" s="23">
        <f ca="1">SUM(OFFSET('Vacation Tracker'!$Q254:$AD254,0,FL$4))</f>
        <v>0</v>
      </c>
      <c r="FM251" s="26">
        <f t="shared" ref="FM251" ca="1" si="12611">FL251-FN251</f>
        <v>0</v>
      </c>
      <c r="FN251" s="26">
        <f t="array" aca="1" ref="FN251" ca="1">SUM(IF(RIGHT(OFFSET('Vacation Tracker'!$Q254:$AD254,0,FL$4))&lt;&gt;"O",IFERROR(--LEFT(OFFSET('Vacation Tracker'!$Q254:$AD254,0,FL$4),LEN(OFFSET('Vacation Tracker'!$Q254:$AD254,0,FL$4))-1),0)))</f>
        <v>0</v>
      </c>
      <c r="FO251" s="26">
        <f t="array" aca="1" ref="FO251" ca="1">SUM(IF(RIGHT(OFFSET('Vacation Tracker'!$Q254:$AD254,0,FL$4))=FO$8,IFERROR(--LEFT(OFFSET('Vacation Tracker'!$Q254:$AD254,0,FL$4),LEN(OFFSET('Vacation Tracker'!$Q254:$AD254,0,FL$4))-1),0)))</f>
        <v>0</v>
      </c>
      <c r="FP251" s="23">
        <f ca="1">SUM(OFFSET('Vacation Tracker'!$Q254:$AD254,0,FP$4))</f>
        <v>0</v>
      </c>
      <c r="FQ251" s="26">
        <f t="shared" ref="FQ251" ca="1" si="12612">FP251-FR251</f>
        <v>0</v>
      </c>
      <c r="FR251" s="26">
        <f t="array" aca="1" ref="FR251" ca="1">SUM(IF(RIGHT(OFFSET('Vacation Tracker'!$Q254:$AD254,0,FP$4))&lt;&gt;"O",IFERROR(--LEFT(OFFSET('Vacation Tracker'!$Q254:$AD254,0,FP$4),LEN(OFFSET('Vacation Tracker'!$Q254:$AD254,0,FP$4))-1),0)))</f>
        <v>0</v>
      </c>
      <c r="FS251" s="26">
        <f t="array" aca="1" ref="FS251" ca="1">SUM(IF(RIGHT(OFFSET('Vacation Tracker'!$Q254:$AD254,0,FP$4))=FS$8,IFERROR(--LEFT(OFFSET('Vacation Tracker'!$Q254:$AD254,0,FP$4),LEN(OFFSET('Vacation Tracker'!$Q254:$AD254,0,FP$4))-1),0)))</f>
        <v>0</v>
      </c>
      <c r="FT251" s="23">
        <f ca="1">SUM(OFFSET('Vacation Tracker'!$Q254:$AD254,0,FT$4))</f>
        <v>0</v>
      </c>
      <c r="FU251" s="26">
        <f t="shared" ref="FU251" ca="1" si="12613">FT251-FV251</f>
        <v>0</v>
      </c>
      <c r="FV251" s="26">
        <f t="array" aca="1" ref="FV251" ca="1">SUM(IF(RIGHT(OFFSET('Vacation Tracker'!$Q254:$AD254,0,FT$4))&lt;&gt;"O",IFERROR(--LEFT(OFFSET('Vacation Tracker'!$Q254:$AD254,0,FT$4),LEN(OFFSET('Vacation Tracker'!$Q254:$AD254,0,FT$4))-1),0)))</f>
        <v>0</v>
      </c>
      <c r="FW251" s="26">
        <f t="array" aca="1" ref="FW251" ca="1">SUM(IF(RIGHT(OFFSET('Vacation Tracker'!$Q254:$AD254,0,FT$4))=FW$8,IFERROR(--LEFT(OFFSET('Vacation Tracker'!$Q254:$AD254,0,FT$4),LEN(OFFSET('Vacation Tracker'!$Q254:$AD254,0,FT$4))-1),0)))</f>
        <v>0</v>
      </c>
      <c r="FX251" s="23">
        <f ca="1">SUM(OFFSET('Vacation Tracker'!$Q254:$AD254,0,FX$4))</f>
        <v>0</v>
      </c>
      <c r="FY251" s="26">
        <f t="shared" ref="FY251" ca="1" si="12614">FX251-FZ251</f>
        <v>0</v>
      </c>
      <c r="FZ251" s="26">
        <f t="array" aca="1" ref="FZ251" ca="1">SUM(IF(RIGHT(OFFSET('Vacation Tracker'!$Q254:$AD254,0,FX$4))&lt;&gt;"O",IFERROR(--LEFT(OFFSET('Vacation Tracker'!$Q254:$AD254,0,FX$4),LEN(OFFSET('Vacation Tracker'!$Q254:$AD254,0,FX$4))-1),0)))</f>
        <v>0</v>
      </c>
      <c r="GA251" s="26">
        <f t="array" aca="1" ref="GA251" ca="1">SUM(IF(RIGHT(OFFSET('Vacation Tracker'!$Q254:$AD254,0,FX$4))=GA$8,IFERROR(--LEFT(OFFSET('Vacation Tracker'!$Q254:$AD254,0,FX$4),LEN(OFFSET('Vacation Tracker'!$Q254:$AD254,0,FX$4))-1),0)))</f>
        <v>0</v>
      </c>
      <c r="GB251" s="23">
        <f ca="1">SUM(OFFSET('Vacation Tracker'!$Q254:$AD254,0,GB$4))</f>
        <v>0</v>
      </c>
      <c r="GC251" s="26">
        <f t="shared" ref="GC251" ca="1" si="12615">GB251-GD251</f>
        <v>0</v>
      </c>
      <c r="GD251" s="26">
        <f t="array" aca="1" ref="GD251" ca="1">SUM(IF(RIGHT(OFFSET('Vacation Tracker'!$Q254:$AD254,0,GB$4))&lt;&gt;"O",IFERROR(--LEFT(OFFSET('Vacation Tracker'!$Q254:$AD254,0,GB$4),LEN(OFFSET('Vacation Tracker'!$Q254:$AD254,0,GB$4))-1),0)))</f>
        <v>0</v>
      </c>
      <c r="GE251" s="26">
        <f t="array" aca="1" ref="GE251" ca="1">SUM(IF(RIGHT(OFFSET('Vacation Tracker'!$Q254:$AD254,0,GB$4))=GE$8,IFERROR(--LEFT(OFFSET('Vacation Tracker'!$Q254:$AD254,0,GB$4),LEN(OFFSET('Vacation Tracker'!$Q254:$AD254,0,GB$4))-1),0)))</f>
        <v>0</v>
      </c>
      <c r="GF251" s="23">
        <f ca="1">SUM(OFFSET('Vacation Tracker'!$Q254:$AD254,0,GF$4))</f>
        <v>0</v>
      </c>
      <c r="GG251" s="26">
        <f t="shared" ref="GG251" ca="1" si="12616">GF251-GH251</f>
        <v>0</v>
      </c>
      <c r="GH251" s="26">
        <f t="array" aca="1" ref="GH251" ca="1">SUM(IF(RIGHT(OFFSET('Vacation Tracker'!$Q254:$AD254,0,GF$4))&lt;&gt;"O",IFERROR(--LEFT(OFFSET('Vacation Tracker'!$Q254:$AD254,0,GF$4),LEN(OFFSET('Vacation Tracker'!$Q254:$AD254,0,GF$4))-1),0)))</f>
        <v>0</v>
      </c>
      <c r="GI251" s="26">
        <f t="array" aca="1" ref="GI251" ca="1">SUM(IF(RIGHT(OFFSET('Vacation Tracker'!$Q254:$AD254,0,GF$4))=GI$8,IFERROR(--LEFT(OFFSET('Vacation Tracker'!$Q254:$AD254,0,GF$4),LEN(OFFSET('Vacation Tracker'!$Q254:$AD254,0,GF$4))-1),0)))</f>
        <v>0</v>
      </c>
      <c r="GJ251" s="23">
        <f ca="1">SUM(OFFSET('Vacation Tracker'!$Q254:$AD254,0,GJ$4))</f>
        <v>0</v>
      </c>
      <c r="GK251" s="26">
        <f t="shared" ref="GK251" ca="1" si="12617">GJ251-GL251</f>
        <v>0</v>
      </c>
      <c r="GL251" s="26">
        <f t="array" aca="1" ref="GL251" ca="1">SUM(IF(RIGHT(OFFSET('Vacation Tracker'!$Q254:$AD254,0,GJ$4))&lt;&gt;"O",IFERROR(--LEFT(OFFSET('Vacation Tracker'!$Q254:$AD254,0,GJ$4),LEN(OFFSET('Vacation Tracker'!$Q254:$AD254,0,GJ$4))-1),0)))</f>
        <v>0</v>
      </c>
      <c r="GM251" s="26">
        <f t="array" aca="1" ref="GM251" ca="1">SUM(IF(RIGHT(OFFSET('Vacation Tracker'!$Q254:$AD254,0,GJ$4))=GM$8,IFERROR(--LEFT(OFFSET('Vacation Tracker'!$Q254:$AD254,0,GJ$4),LEN(OFFSET('Vacation Tracker'!$Q254:$AD254,0,GJ$4))-1),0)))</f>
        <v>0</v>
      </c>
      <c r="GN251" s="23">
        <f ca="1">SUM(OFFSET('Vacation Tracker'!$Q254:$AD254,0,GN$4))</f>
        <v>0</v>
      </c>
      <c r="GO251" s="26">
        <f t="shared" ref="GO251" ca="1" si="12618">GN251-GP251</f>
        <v>0</v>
      </c>
      <c r="GP251" s="26">
        <f t="array" aca="1" ref="GP251" ca="1">SUM(IF(RIGHT(OFFSET('Vacation Tracker'!$Q254:$AD254,0,GN$4))&lt;&gt;"O",IFERROR(--LEFT(OFFSET('Vacation Tracker'!$Q254:$AD254,0,GN$4),LEN(OFFSET('Vacation Tracker'!$Q254:$AD254,0,GN$4))-1),0)))</f>
        <v>0</v>
      </c>
      <c r="GQ251" s="26">
        <f t="array" aca="1" ref="GQ251" ca="1">SUM(IF(RIGHT(OFFSET('Vacation Tracker'!$Q254:$AD254,0,GN$4))=GQ$8,IFERROR(--LEFT(OFFSET('Vacation Tracker'!$Q254:$AD254,0,GN$4),LEN(OFFSET('Vacation Tracker'!$Q254:$AD254,0,GN$4))-1),0)))</f>
        <v>0</v>
      </c>
      <c r="GR251" s="23">
        <f ca="1">SUM(OFFSET('Vacation Tracker'!$Q254:$AD254,0,GR$4))</f>
        <v>0</v>
      </c>
      <c r="GS251" s="26">
        <f t="shared" ref="GS251" ca="1" si="12619">GR251-GT251</f>
        <v>0</v>
      </c>
      <c r="GT251" s="26">
        <f t="array" aca="1" ref="GT251" ca="1">SUM(IF(RIGHT(OFFSET('Vacation Tracker'!$Q254:$AD254,0,GR$4))&lt;&gt;"O",IFERROR(--LEFT(OFFSET('Vacation Tracker'!$Q254:$AD254,0,GR$4),LEN(OFFSET('Vacation Tracker'!$Q254:$AD254,0,GR$4))-1),0)))</f>
        <v>0</v>
      </c>
      <c r="GU251" s="26">
        <f t="array" aca="1" ref="GU251" ca="1">SUM(IF(RIGHT(OFFSET('Vacation Tracker'!$Q254:$AD254,0,GR$4))=GU$8,IFERROR(--LEFT(OFFSET('Vacation Tracker'!$Q254:$AD254,0,GR$4),LEN(OFFSET('Vacation Tracker'!$Q254:$AD254,0,GR$4))-1),0)))</f>
        <v>0</v>
      </c>
      <c r="GV251" s="23">
        <f ca="1">SUM(OFFSET('Vacation Tracker'!$Q254:$AD254,0,GV$4))</f>
        <v>0</v>
      </c>
      <c r="GW251" s="26">
        <f t="shared" ref="GW251" ca="1" si="12620">GV251-GX251</f>
        <v>0</v>
      </c>
      <c r="GX251" s="26">
        <f t="array" aca="1" ref="GX251" ca="1">SUM(IF(RIGHT(OFFSET('Vacation Tracker'!$Q254:$AD254,0,GV$4))&lt;&gt;"O",IFERROR(--LEFT(OFFSET('Vacation Tracker'!$Q254:$AD254,0,GV$4),LEN(OFFSET('Vacation Tracker'!$Q254:$AD254,0,GV$4))-1),0)))</f>
        <v>0</v>
      </c>
      <c r="GY251" s="26">
        <f t="array" aca="1" ref="GY251" ca="1">SUM(IF(RIGHT(OFFSET('Vacation Tracker'!$Q254:$AD254,0,GV$4))=GY$8,IFERROR(--LEFT(OFFSET('Vacation Tracker'!$Q254:$AD254,0,GV$4),LEN(OFFSET('Vacation Tracker'!$Q254:$AD254,0,GV$4))-1),0)))</f>
        <v>0</v>
      </c>
      <c r="GZ251" s="23">
        <f ca="1">SUM(OFFSET('Vacation Tracker'!$Q254:$AD254,0,GZ$4))</f>
        <v>0</v>
      </c>
      <c r="HA251" s="26">
        <f t="shared" ref="HA251" ca="1" si="12621">GZ251-HB251</f>
        <v>0</v>
      </c>
      <c r="HB251" s="26">
        <f t="array" aca="1" ref="HB251" ca="1">SUM(IF(RIGHT(OFFSET('Vacation Tracker'!$Q254:$AD254,0,GZ$4))&lt;&gt;"O",IFERROR(--LEFT(OFFSET('Vacation Tracker'!$Q254:$AD254,0,GZ$4),LEN(OFFSET('Vacation Tracker'!$Q254:$AD254,0,GZ$4))-1),0)))</f>
        <v>0</v>
      </c>
      <c r="HC251" s="26">
        <f t="array" aca="1" ref="HC251" ca="1">SUM(IF(RIGHT(OFFSET('Vacation Tracker'!$Q254:$AD254,0,GZ$4))=HC$8,IFERROR(--LEFT(OFFSET('Vacation Tracker'!$Q254:$AD254,0,GZ$4),LEN(OFFSET('Vacation Tracker'!$Q254:$AD254,0,GZ$4))-1),0)))</f>
        <v>0</v>
      </c>
      <c r="HD251" s="23">
        <f ca="1">SUM(OFFSET('Vacation Tracker'!$Q254:$AD254,0,HD$4))</f>
        <v>0</v>
      </c>
      <c r="HE251" s="26">
        <f t="shared" ref="HE251" ca="1" si="12622">HD251-HF251</f>
        <v>0</v>
      </c>
      <c r="HF251" s="26">
        <f t="array" aca="1" ref="HF251" ca="1">SUM(IF(RIGHT(OFFSET('Vacation Tracker'!$Q254:$AD254,0,HD$4))&lt;&gt;"O",IFERROR(--LEFT(OFFSET('Vacation Tracker'!$Q254:$AD254,0,HD$4),LEN(OFFSET('Vacation Tracker'!$Q254:$AD254,0,HD$4))-1),0)))</f>
        <v>0</v>
      </c>
      <c r="HG251" s="26">
        <f t="array" aca="1" ref="HG251" ca="1">SUM(IF(RIGHT(OFFSET('Vacation Tracker'!$Q254:$AD254,0,HD$4))=HG$8,IFERROR(--LEFT(OFFSET('Vacation Tracker'!$Q254:$AD254,0,HD$4),LEN(OFFSET('Vacation Tracker'!$Q254:$AD254,0,HD$4))-1),0)))</f>
        <v>0</v>
      </c>
      <c r="HH251" s="23">
        <f ca="1">SUM(OFFSET('Vacation Tracker'!$Q254:$AD254,0,HH$4))</f>
        <v>0</v>
      </c>
      <c r="HI251" s="26">
        <f t="shared" ref="HI251" ca="1" si="12623">HH251-HJ251</f>
        <v>0</v>
      </c>
      <c r="HJ251" s="26">
        <f t="array" aca="1" ref="HJ251" ca="1">SUM(IF(RIGHT(OFFSET('Vacation Tracker'!$Q254:$AD254,0,HH$4))&lt;&gt;"O",IFERROR(--LEFT(OFFSET('Vacation Tracker'!$Q254:$AD254,0,HH$4),LEN(OFFSET('Vacation Tracker'!$Q254:$AD254,0,HH$4))-1),0)))</f>
        <v>0</v>
      </c>
      <c r="HK251" s="26">
        <f t="array" aca="1" ref="HK251" ca="1">SUM(IF(RIGHT(OFFSET('Vacation Tracker'!$Q254:$AD254,0,HH$4))=HK$8,IFERROR(--LEFT(OFFSET('Vacation Tracker'!$Q254:$AD254,0,HH$4),LEN(OFFSET('Vacation Tracker'!$Q254:$AD254,0,HH$4))-1),0)))</f>
        <v>0</v>
      </c>
      <c r="HL251" s="23">
        <f ca="1">SUM(OFFSET('Vacation Tracker'!$Q254:$AD254,0,HL$4))</f>
        <v>0</v>
      </c>
      <c r="HM251" s="26">
        <f t="shared" ref="HM251" ca="1" si="12624">HL251-HN251</f>
        <v>0</v>
      </c>
      <c r="HN251" s="26">
        <f t="array" aca="1" ref="HN251" ca="1">SUM(IF(RIGHT(OFFSET('Vacation Tracker'!$Q254:$AD254,0,HL$4))&lt;&gt;"O",IFERROR(--LEFT(OFFSET('Vacation Tracker'!$Q254:$AD254,0,HL$4),LEN(OFFSET('Vacation Tracker'!$Q254:$AD254,0,HL$4))-1),0)))</f>
        <v>0</v>
      </c>
      <c r="HO251" s="26">
        <f t="array" aca="1" ref="HO251" ca="1">SUM(IF(RIGHT(OFFSET('Vacation Tracker'!$Q254:$AD254,0,HL$4))=HO$8,IFERROR(--LEFT(OFFSET('Vacation Tracker'!$Q254:$AD254,0,HL$4),LEN(OFFSET('Vacation Tracker'!$Q254:$AD254,0,HL$4))-1),0)))</f>
        <v>0</v>
      </c>
      <c r="HP251" s="23">
        <f ca="1">SUM(OFFSET('Vacation Tracker'!$Q254:$AD254,0,HP$4))</f>
        <v>0</v>
      </c>
      <c r="HQ251" s="26">
        <f t="shared" ref="HQ251" ca="1" si="12625">HP251-HR251</f>
        <v>0</v>
      </c>
      <c r="HR251" s="26">
        <f t="array" aca="1" ref="HR251" ca="1">SUM(IF(RIGHT(OFFSET('Vacation Tracker'!$Q254:$AD254,0,HP$4))&lt;&gt;"O",IFERROR(--LEFT(OFFSET('Vacation Tracker'!$Q254:$AD254,0,HP$4),LEN(OFFSET('Vacation Tracker'!$Q254:$AD254,0,HP$4))-1),0)))</f>
        <v>0</v>
      </c>
      <c r="HS251" s="23">
        <f t="array" aca="1" ref="HS251" ca="1">SUM(IF(RIGHT(OFFSET('Vacation Tracker'!$Q254:$AD254,0,HP$4))=HS$8,IFERROR(--LEFT(OFFSET('Vacation Tracker'!$Q254:$AD254,0,HP$4),LEN(OFFSET('Vacation Tracker'!$Q254:$AD254,0,HP$4))-1),0)))</f>
        <v>0</v>
      </c>
    </row>
    <row r="252" spans="2:227" ht="15" customHeight="1" x14ac:dyDescent="0.2">
      <c r="B252" s="23">
        <f>IF('Vacation Tracker'!B255&lt;&gt;"",'Vacation Tracker'!B255,"")</f>
        <v>244</v>
      </c>
      <c r="C252" s="24" t="str">
        <f>IF('Vacation Tracker'!C255&lt;&gt;"",'Vacation Tracker'!C255,"")</f>
        <v/>
      </c>
      <c r="D252" s="25" t="str">
        <f>IF('Vacation Tracker'!D255&lt;&gt;"",'Vacation Tracker'!D255,"")</f>
        <v/>
      </c>
      <c r="E252" s="25" t="str">
        <f>IF('Vacation Tracker'!E255&lt;&gt;"",'Vacation Tracker'!E255,"")</f>
        <v/>
      </c>
      <c r="F252" s="24" t="str">
        <f>IF('Vacation Tracker'!F255&lt;&gt;"",'Vacation Tracker'!F255,"")</f>
        <v/>
      </c>
      <c r="G252" s="24" t="str">
        <f>IF('Vacation Tracker'!G255&lt;&gt;"",'Vacation Tracker'!G255,"")</f>
        <v/>
      </c>
      <c r="H252" s="23" t="str">
        <f t="shared" si="12523"/>
        <v/>
      </c>
      <c r="I252" s="23" t="str">
        <f t="shared" si="12523"/>
        <v/>
      </c>
      <c r="J252" s="23" t="str">
        <f t="shared" si="12523"/>
        <v/>
      </c>
      <c r="K252" s="23" t="str">
        <f t="shared" si="10072"/>
        <v/>
      </c>
      <c r="L252" s="23">
        <f ca="1">SUM(OFFSET('Vacation Tracker'!$Q255:$AD255,0,L$4))</f>
        <v>0</v>
      </c>
      <c r="M252" s="26">
        <f t="shared" ca="1" si="10018"/>
        <v>0</v>
      </c>
      <c r="N252" s="26">
        <f t="array" aca="1" ref="N252" ca="1">SUM(IF(RIGHT(OFFSET('Vacation Tracker'!$Q255:$AD255,0,L$4))&lt;&gt;"O",IFERROR(--LEFT(OFFSET('Vacation Tracker'!$Q255:$AD255,0,L$4),LEN(OFFSET('Vacation Tracker'!$Q255:$AD255,0,L$4))-1),0)))</f>
        <v>0</v>
      </c>
      <c r="O252" s="26">
        <f t="array" aca="1" ref="O252" ca="1">SUM(IF(RIGHT(OFFSET('Vacation Tracker'!$Q255:$AD255,0,L$4))=O$8,IFERROR(--LEFT(OFFSET('Vacation Tracker'!$Q255:$AD255,0,L$4),LEN(OFFSET('Vacation Tracker'!$Q255:$AD255,0,L$4))-1),0)))</f>
        <v>0</v>
      </c>
      <c r="P252" s="23">
        <f ca="1">SUM(OFFSET('Vacation Tracker'!$Q255:$AD255,0,P$4))</f>
        <v>0</v>
      </c>
      <c r="Q252" s="26">
        <f t="shared" ca="1" si="10019"/>
        <v>0</v>
      </c>
      <c r="R252" s="26">
        <f t="array" aca="1" ref="R252" ca="1">SUM(IF(RIGHT(OFFSET('Vacation Tracker'!$Q255:$AD255,0,P$4))&lt;&gt;"O",IFERROR(--LEFT(OFFSET('Vacation Tracker'!$Q255:$AD255,0,P$4),LEN(OFFSET('Vacation Tracker'!$Q255:$AD255,0,P$4))-1),0)))</f>
        <v>0</v>
      </c>
      <c r="S252" s="26">
        <f t="array" aca="1" ref="S252" ca="1">SUM(IF(RIGHT(OFFSET('Vacation Tracker'!$Q255:$AD255,0,P$4))=S$8,IFERROR(--LEFT(OFFSET('Vacation Tracker'!$Q255:$AD255,0,P$4),LEN(OFFSET('Vacation Tracker'!$Q255:$AD255,0,P$4))-1),0)))</f>
        <v>0</v>
      </c>
      <c r="T252" s="23">
        <f ca="1">SUM(OFFSET('Vacation Tracker'!$Q255:$AD255,0,T$4))</f>
        <v>0</v>
      </c>
      <c r="U252" s="26">
        <f t="shared" ca="1" si="10020"/>
        <v>0</v>
      </c>
      <c r="V252" s="26">
        <f t="array" aca="1" ref="V252" ca="1">SUM(IF(RIGHT(OFFSET('Vacation Tracker'!$Q255:$AD255,0,T$4))&lt;&gt;"O",IFERROR(--LEFT(OFFSET('Vacation Tracker'!$Q255:$AD255,0,T$4),LEN(OFFSET('Vacation Tracker'!$Q255:$AD255,0,T$4))-1),0)))</f>
        <v>0</v>
      </c>
      <c r="W252" s="26">
        <f t="array" aca="1" ref="W252" ca="1">SUM(IF(RIGHT(OFFSET('Vacation Tracker'!$Q255:$AD255,0,T$4))=W$8,IFERROR(--LEFT(OFFSET('Vacation Tracker'!$Q255:$AD255,0,T$4),LEN(OFFSET('Vacation Tracker'!$Q255:$AD255,0,T$4))-1),0)))</f>
        <v>0</v>
      </c>
      <c r="X252" s="23">
        <f ca="1">SUM(OFFSET('Vacation Tracker'!$Q255:$AD255,0,X$4))</f>
        <v>0</v>
      </c>
      <c r="Y252" s="26">
        <f t="shared" ref="Y252" ca="1" si="12626">X252-Z252</f>
        <v>0</v>
      </c>
      <c r="Z252" s="26">
        <f t="array" aca="1" ref="Z252" ca="1">SUM(IF(RIGHT(OFFSET('Vacation Tracker'!$Q255:$AD255,0,X$4))&lt;&gt;"O",IFERROR(--LEFT(OFFSET('Vacation Tracker'!$Q255:$AD255,0,X$4),LEN(OFFSET('Vacation Tracker'!$Q255:$AD255,0,X$4))-1),0)))</f>
        <v>0</v>
      </c>
      <c r="AA252" s="26">
        <f t="array" aca="1" ref="AA252" ca="1">SUM(IF(RIGHT(OFFSET('Vacation Tracker'!$Q255:$AD255,0,X$4))=AA$8,IFERROR(--LEFT(OFFSET('Vacation Tracker'!$Q255:$AD255,0,X$4),LEN(OFFSET('Vacation Tracker'!$Q255:$AD255,0,X$4))-1),0)))</f>
        <v>0</v>
      </c>
      <c r="AB252" s="23">
        <f ca="1">SUM(OFFSET('Vacation Tracker'!$Q255:$AD255,0,AB$4))</f>
        <v>0</v>
      </c>
      <c r="AC252" s="26">
        <f t="shared" ref="AC252" ca="1" si="12627">AB252-AD252</f>
        <v>0</v>
      </c>
      <c r="AD252" s="26">
        <f t="array" aca="1" ref="AD252" ca="1">SUM(IF(RIGHT(OFFSET('Vacation Tracker'!$Q255:$AD255,0,AB$4))&lt;&gt;"O",IFERROR(--LEFT(OFFSET('Vacation Tracker'!$Q255:$AD255,0,AB$4),LEN(OFFSET('Vacation Tracker'!$Q255:$AD255,0,AB$4))-1),0)))</f>
        <v>0</v>
      </c>
      <c r="AE252" s="26">
        <f t="array" aca="1" ref="AE252" ca="1">SUM(IF(RIGHT(OFFSET('Vacation Tracker'!$Q255:$AD255,0,AB$4))=AE$8,IFERROR(--LEFT(OFFSET('Vacation Tracker'!$Q255:$AD255,0,AB$4),LEN(OFFSET('Vacation Tracker'!$Q255:$AD255,0,AB$4))-1),0)))</f>
        <v>0</v>
      </c>
      <c r="AF252" s="23">
        <f ca="1">SUM(OFFSET('Vacation Tracker'!$Q255:$AD255,0,AF$4))</f>
        <v>0</v>
      </c>
      <c r="AG252" s="26">
        <f t="shared" ref="AG252" ca="1" si="12628">AF252-AH252</f>
        <v>0</v>
      </c>
      <c r="AH252" s="26">
        <f t="array" aca="1" ref="AH252" ca="1">SUM(IF(RIGHT(OFFSET('Vacation Tracker'!$Q255:$AD255,0,AF$4))&lt;&gt;"O",IFERROR(--LEFT(OFFSET('Vacation Tracker'!$Q255:$AD255,0,AF$4),LEN(OFFSET('Vacation Tracker'!$Q255:$AD255,0,AF$4))-1),0)))</f>
        <v>0</v>
      </c>
      <c r="AI252" s="26">
        <f t="array" aca="1" ref="AI252" ca="1">SUM(IF(RIGHT(OFFSET('Vacation Tracker'!$Q255:$AD255,0,AF$4))=AI$8,IFERROR(--LEFT(OFFSET('Vacation Tracker'!$Q255:$AD255,0,AF$4),LEN(OFFSET('Vacation Tracker'!$Q255:$AD255,0,AF$4))-1),0)))</f>
        <v>0</v>
      </c>
      <c r="AJ252" s="23">
        <f ca="1">SUM(OFFSET('Vacation Tracker'!$Q255:$AD255,0,AJ$4))</f>
        <v>0</v>
      </c>
      <c r="AK252" s="26">
        <f t="shared" ref="AK252" ca="1" si="12629">AJ252-AL252</f>
        <v>0</v>
      </c>
      <c r="AL252" s="26">
        <f t="array" aca="1" ref="AL252" ca="1">SUM(IF(RIGHT(OFFSET('Vacation Tracker'!$Q255:$AD255,0,AJ$4))&lt;&gt;"O",IFERROR(--LEFT(OFFSET('Vacation Tracker'!$Q255:$AD255,0,AJ$4),LEN(OFFSET('Vacation Tracker'!$Q255:$AD255,0,AJ$4))-1),0)))</f>
        <v>0</v>
      </c>
      <c r="AM252" s="26">
        <f t="array" aca="1" ref="AM252" ca="1">SUM(IF(RIGHT(OFFSET('Vacation Tracker'!$Q255:$AD255,0,AJ$4))=AM$8,IFERROR(--LEFT(OFFSET('Vacation Tracker'!$Q255:$AD255,0,AJ$4),LEN(OFFSET('Vacation Tracker'!$Q255:$AD255,0,AJ$4))-1),0)))</f>
        <v>0</v>
      </c>
      <c r="AN252" s="23">
        <f ca="1">SUM(OFFSET('Vacation Tracker'!$Q255:$AD255,0,AN$4))</f>
        <v>0</v>
      </c>
      <c r="AO252" s="26">
        <f t="shared" ref="AO252" ca="1" si="12630">AN252-AP252</f>
        <v>0</v>
      </c>
      <c r="AP252" s="26">
        <f t="array" aca="1" ref="AP252" ca="1">SUM(IF(RIGHT(OFFSET('Vacation Tracker'!$Q255:$AD255,0,AN$4))&lt;&gt;"O",IFERROR(--LEFT(OFFSET('Vacation Tracker'!$Q255:$AD255,0,AN$4),LEN(OFFSET('Vacation Tracker'!$Q255:$AD255,0,AN$4))-1),0)))</f>
        <v>0</v>
      </c>
      <c r="AQ252" s="26">
        <f t="array" aca="1" ref="AQ252" ca="1">SUM(IF(RIGHT(OFFSET('Vacation Tracker'!$Q255:$AD255,0,AN$4))=AQ$8,IFERROR(--LEFT(OFFSET('Vacation Tracker'!$Q255:$AD255,0,AN$4),LEN(OFFSET('Vacation Tracker'!$Q255:$AD255,0,AN$4))-1),0)))</f>
        <v>0</v>
      </c>
      <c r="AR252" s="23">
        <f ca="1">SUM(OFFSET('Vacation Tracker'!$Q255:$AD255,0,AR$4))</f>
        <v>0</v>
      </c>
      <c r="AS252" s="26">
        <f t="shared" ref="AS252" ca="1" si="12631">AR252-AT252</f>
        <v>0</v>
      </c>
      <c r="AT252" s="26">
        <f t="array" aca="1" ref="AT252" ca="1">SUM(IF(RIGHT(OFFSET('Vacation Tracker'!$Q255:$AD255,0,AR$4))&lt;&gt;"O",IFERROR(--LEFT(OFFSET('Vacation Tracker'!$Q255:$AD255,0,AR$4),LEN(OFFSET('Vacation Tracker'!$Q255:$AD255,0,AR$4))-1),0)))</f>
        <v>0</v>
      </c>
      <c r="AU252" s="26">
        <f t="array" aca="1" ref="AU252" ca="1">SUM(IF(RIGHT(OFFSET('Vacation Tracker'!$Q255:$AD255,0,AR$4))=AU$8,IFERROR(--LEFT(OFFSET('Vacation Tracker'!$Q255:$AD255,0,AR$4),LEN(OFFSET('Vacation Tracker'!$Q255:$AD255,0,AR$4))-1),0)))</f>
        <v>0</v>
      </c>
      <c r="AV252" s="23">
        <f ca="1">SUM(OFFSET('Vacation Tracker'!$Q255:$AD255,0,AV$4))</f>
        <v>0</v>
      </c>
      <c r="AW252" s="26">
        <f t="shared" ref="AW252" ca="1" si="12632">AV252-AX252</f>
        <v>0</v>
      </c>
      <c r="AX252" s="26">
        <f t="array" aca="1" ref="AX252" ca="1">SUM(IF(RIGHT(OFFSET('Vacation Tracker'!$Q255:$AD255,0,AV$4))&lt;&gt;"O",IFERROR(--LEFT(OFFSET('Vacation Tracker'!$Q255:$AD255,0,AV$4),LEN(OFFSET('Vacation Tracker'!$Q255:$AD255,0,AV$4))-1),0)))</f>
        <v>0</v>
      </c>
      <c r="AY252" s="26">
        <f t="array" aca="1" ref="AY252" ca="1">SUM(IF(RIGHT(OFFSET('Vacation Tracker'!$Q255:$AD255,0,AV$4))=AY$8,IFERROR(--LEFT(OFFSET('Vacation Tracker'!$Q255:$AD255,0,AV$4),LEN(OFFSET('Vacation Tracker'!$Q255:$AD255,0,AV$4))-1),0)))</f>
        <v>0</v>
      </c>
      <c r="AZ252" s="23">
        <f ca="1">SUM(OFFSET('Vacation Tracker'!$Q255:$AD255,0,AZ$4))</f>
        <v>0</v>
      </c>
      <c r="BA252" s="26">
        <f t="shared" ref="BA252" ca="1" si="12633">AZ252-BB252</f>
        <v>0</v>
      </c>
      <c r="BB252" s="26">
        <f t="array" aca="1" ref="BB252" ca="1">SUM(IF(RIGHT(OFFSET('Vacation Tracker'!$Q255:$AD255,0,AZ$4))&lt;&gt;"O",IFERROR(--LEFT(OFFSET('Vacation Tracker'!$Q255:$AD255,0,AZ$4),LEN(OFFSET('Vacation Tracker'!$Q255:$AD255,0,AZ$4))-1),0)))</f>
        <v>0</v>
      </c>
      <c r="BC252" s="26">
        <f t="array" aca="1" ref="BC252" ca="1">SUM(IF(RIGHT(OFFSET('Vacation Tracker'!$Q255:$AD255,0,AZ$4))=BC$8,IFERROR(--LEFT(OFFSET('Vacation Tracker'!$Q255:$AD255,0,AZ$4),LEN(OFFSET('Vacation Tracker'!$Q255:$AD255,0,AZ$4))-1),0)))</f>
        <v>0</v>
      </c>
      <c r="BD252" s="23">
        <f ca="1">SUM(OFFSET('Vacation Tracker'!$Q255:$AD255,0,BD$4))</f>
        <v>0</v>
      </c>
      <c r="BE252" s="26">
        <f t="shared" ref="BE252" ca="1" si="12634">BD252-BF252</f>
        <v>0</v>
      </c>
      <c r="BF252" s="26">
        <f t="array" aca="1" ref="BF252" ca="1">SUM(IF(RIGHT(OFFSET('Vacation Tracker'!$Q255:$AD255,0,BD$4))&lt;&gt;"O",IFERROR(--LEFT(OFFSET('Vacation Tracker'!$Q255:$AD255,0,BD$4),LEN(OFFSET('Vacation Tracker'!$Q255:$AD255,0,BD$4))-1),0)))</f>
        <v>0</v>
      </c>
      <c r="BG252" s="26">
        <f t="array" aca="1" ref="BG252" ca="1">SUM(IF(RIGHT(OFFSET('Vacation Tracker'!$Q255:$AD255,0,BD$4))=BG$8,IFERROR(--LEFT(OFFSET('Vacation Tracker'!$Q255:$AD255,0,BD$4),LEN(OFFSET('Vacation Tracker'!$Q255:$AD255,0,BD$4))-1),0)))</f>
        <v>0</v>
      </c>
      <c r="BH252" s="23">
        <f ca="1">SUM(OFFSET('Vacation Tracker'!$Q255:$AD255,0,BH$4))</f>
        <v>0</v>
      </c>
      <c r="BI252" s="26">
        <f t="shared" ref="BI252" ca="1" si="12635">BH252-BJ252</f>
        <v>0</v>
      </c>
      <c r="BJ252" s="26">
        <f t="array" aca="1" ref="BJ252" ca="1">SUM(IF(RIGHT(OFFSET('Vacation Tracker'!$Q255:$AD255,0,BH$4))&lt;&gt;"O",IFERROR(--LEFT(OFFSET('Vacation Tracker'!$Q255:$AD255,0,BH$4),LEN(OFFSET('Vacation Tracker'!$Q255:$AD255,0,BH$4))-1),0)))</f>
        <v>0</v>
      </c>
      <c r="BK252" s="26">
        <f t="array" aca="1" ref="BK252" ca="1">SUM(IF(RIGHT(OFFSET('Vacation Tracker'!$Q255:$AD255,0,BH$4))=BK$8,IFERROR(--LEFT(OFFSET('Vacation Tracker'!$Q255:$AD255,0,BH$4),LEN(OFFSET('Vacation Tracker'!$Q255:$AD255,0,BH$4))-1),0)))</f>
        <v>0</v>
      </c>
      <c r="BL252" s="23">
        <f ca="1">SUM(OFFSET('Vacation Tracker'!$Q255:$AD255,0,BL$4))</f>
        <v>0</v>
      </c>
      <c r="BM252" s="26">
        <f t="shared" ref="BM252" ca="1" si="12636">BL252-BN252</f>
        <v>0</v>
      </c>
      <c r="BN252" s="26">
        <f t="array" aca="1" ref="BN252" ca="1">SUM(IF(RIGHT(OFFSET('Vacation Tracker'!$Q255:$AD255,0,BL$4))&lt;&gt;"O",IFERROR(--LEFT(OFFSET('Vacation Tracker'!$Q255:$AD255,0,BL$4),LEN(OFFSET('Vacation Tracker'!$Q255:$AD255,0,BL$4))-1),0)))</f>
        <v>0</v>
      </c>
      <c r="BO252" s="26">
        <f t="array" aca="1" ref="BO252" ca="1">SUM(IF(RIGHT(OFFSET('Vacation Tracker'!$Q255:$AD255,0,BL$4))=BO$8,IFERROR(--LEFT(OFFSET('Vacation Tracker'!$Q255:$AD255,0,BL$4),LEN(OFFSET('Vacation Tracker'!$Q255:$AD255,0,BL$4))-1),0)))</f>
        <v>0</v>
      </c>
      <c r="BP252" s="23">
        <f ca="1">SUM(OFFSET('Vacation Tracker'!$Q255:$AD255,0,BP$4))</f>
        <v>0</v>
      </c>
      <c r="BQ252" s="26">
        <f t="shared" ref="BQ252" ca="1" si="12637">BP252-BR252</f>
        <v>0</v>
      </c>
      <c r="BR252" s="26">
        <f t="array" aca="1" ref="BR252" ca="1">SUM(IF(RIGHT(OFFSET('Vacation Tracker'!$Q255:$AD255,0,BP$4))&lt;&gt;"O",IFERROR(--LEFT(OFFSET('Vacation Tracker'!$Q255:$AD255,0,BP$4),LEN(OFFSET('Vacation Tracker'!$Q255:$AD255,0,BP$4))-1),0)))</f>
        <v>0</v>
      </c>
      <c r="BS252" s="26">
        <f t="array" aca="1" ref="BS252" ca="1">SUM(IF(RIGHT(OFFSET('Vacation Tracker'!$Q255:$AD255,0,BP$4))=BS$8,IFERROR(--LEFT(OFFSET('Vacation Tracker'!$Q255:$AD255,0,BP$4),LEN(OFFSET('Vacation Tracker'!$Q255:$AD255,0,BP$4))-1),0)))</f>
        <v>0</v>
      </c>
      <c r="BT252" s="23">
        <f ca="1">SUM(OFFSET('Vacation Tracker'!$Q255:$AD255,0,BT$4))</f>
        <v>0</v>
      </c>
      <c r="BU252" s="26">
        <f t="shared" ref="BU252" ca="1" si="12638">BT252-BV252</f>
        <v>0</v>
      </c>
      <c r="BV252" s="26">
        <f t="array" aca="1" ref="BV252" ca="1">SUM(IF(RIGHT(OFFSET('Vacation Tracker'!$Q255:$AD255,0,BT$4))&lt;&gt;"O",IFERROR(--LEFT(OFFSET('Vacation Tracker'!$Q255:$AD255,0,BT$4),LEN(OFFSET('Vacation Tracker'!$Q255:$AD255,0,BT$4))-1),0)))</f>
        <v>0</v>
      </c>
      <c r="BW252" s="26">
        <f t="array" aca="1" ref="BW252" ca="1">SUM(IF(RIGHT(OFFSET('Vacation Tracker'!$Q255:$AD255,0,BT$4))=BW$8,IFERROR(--LEFT(OFFSET('Vacation Tracker'!$Q255:$AD255,0,BT$4),LEN(OFFSET('Vacation Tracker'!$Q255:$AD255,0,BT$4))-1),0)))</f>
        <v>0</v>
      </c>
      <c r="BX252" s="23">
        <f ca="1">SUM(OFFSET('Vacation Tracker'!$Q255:$AD255,0,BX$4))</f>
        <v>0</v>
      </c>
      <c r="BY252" s="26">
        <f t="shared" ref="BY252" ca="1" si="12639">BX252-BZ252</f>
        <v>0</v>
      </c>
      <c r="BZ252" s="26">
        <f t="array" aca="1" ref="BZ252" ca="1">SUM(IF(RIGHT(OFFSET('Vacation Tracker'!$Q255:$AD255,0,BX$4))&lt;&gt;"O",IFERROR(--LEFT(OFFSET('Vacation Tracker'!$Q255:$AD255,0,BX$4),LEN(OFFSET('Vacation Tracker'!$Q255:$AD255,0,BX$4))-1),0)))</f>
        <v>0</v>
      </c>
      <c r="CA252" s="26">
        <f t="array" aca="1" ref="CA252" ca="1">SUM(IF(RIGHT(OFFSET('Vacation Tracker'!$Q255:$AD255,0,BX$4))=CA$8,IFERROR(--LEFT(OFFSET('Vacation Tracker'!$Q255:$AD255,0,BX$4),LEN(OFFSET('Vacation Tracker'!$Q255:$AD255,0,BX$4))-1),0)))</f>
        <v>0</v>
      </c>
      <c r="CB252" s="23">
        <f ca="1">SUM(OFFSET('Vacation Tracker'!$Q255:$AD255,0,CB$4))</f>
        <v>0</v>
      </c>
      <c r="CC252" s="26">
        <f t="shared" ref="CC252" ca="1" si="12640">CB252-CD252</f>
        <v>0</v>
      </c>
      <c r="CD252" s="26">
        <f t="array" aca="1" ref="CD252" ca="1">SUM(IF(RIGHT(OFFSET('Vacation Tracker'!$Q255:$AD255,0,CB$4))&lt;&gt;"O",IFERROR(--LEFT(OFFSET('Vacation Tracker'!$Q255:$AD255,0,CB$4),LEN(OFFSET('Vacation Tracker'!$Q255:$AD255,0,CB$4))-1),0)))</f>
        <v>0</v>
      </c>
      <c r="CE252" s="26">
        <f t="array" aca="1" ref="CE252" ca="1">SUM(IF(RIGHT(OFFSET('Vacation Tracker'!$Q255:$AD255,0,CB$4))=CE$8,IFERROR(--LEFT(OFFSET('Vacation Tracker'!$Q255:$AD255,0,CB$4),LEN(OFFSET('Vacation Tracker'!$Q255:$AD255,0,CB$4))-1),0)))</f>
        <v>0</v>
      </c>
      <c r="CF252" s="23">
        <f ca="1">SUM(OFFSET('Vacation Tracker'!$Q255:$AD255,0,CF$4))</f>
        <v>0</v>
      </c>
      <c r="CG252" s="26">
        <f t="shared" ref="CG252" ca="1" si="12641">CF252-CH252</f>
        <v>0</v>
      </c>
      <c r="CH252" s="26">
        <f t="array" aca="1" ref="CH252" ca="1">SUM(IF(RIGHT(OFFSET('Vacation Tracker'!$Q255:$AD255,0,CF$4))&lt;&gt;"O",IFERROR(--LEFT(OFFSET('Vacation Tracker'!$Q255:$AD255,0,CF$4),LEN(OFFSET('Vacation Tracker'!$Q255:$AD255,0,CF$4))-1),0)))</f>
        <v>0</v>
      </c>
      <c r="CI252" s="26">
        <f t="array" aca="1" ref="CI252" ca="1">SUM(IF(RIGHT(OFFSET('Vacation Tracker'!$Q255:$AD255,0,CF$4))=CI$8,IFERROR(--LEFT(OFFSET('Vacation Tracker'!$Q255:$AD255,0,CF$4),LEN(OFFSET('Vacation Tracker'!$Q255:$AD255,0,CF$4))-1),0)))</f>
        <v>0</v>
      </c>
      <c r="CJ252" s="23">
        <f ca="1">SUM(OFFSET('Vacation Tracker'!$Q255:$AD255,0,CJ$4))</f>
        <v>0</v>
      </c>
      <c r="CK252" s="26">
        <f t="shared" ref="CK252" ca="1" si="12642">CJ252-CL252</f>
        <v>0</v>
      </c>
      <c r="CL252" s="26">
        <f t="array" aca="1" ref="CL252" ca="1">SUM(IF(RIGHT(OFFSET('Vacation Tracker'!$Q255:$AD255,0,CJ$4))&lt;&gt;"O",IFERROR(--LEFT(OFFSET('Vacation Tracker'!$Q255:$AD255,0,CJ$4),LEN(OFFSET('Vacation Tracker'!$Q255:$AD255,0,CJ$4))-1),0)))</f>
        <v>0</v>
      </c>
      <c r="CM252" s="26">
        <f t="array" aca="1" ref="CM252" ca="1">SUM(IF(RIGHT(OFFSET('Vacation Tracker'!$Q255:$AD255,0,CJ$4))=CM$8,IFERROR(--LEFT(OFFSET('Vacation Tracker'!$Q255:$AD255,0,CJ$4),LEN(OFFSET('Vacation Tracker'!$Q255:$AD255,0,CJ$4))-1),0)))</f>
        <v>0</v>
      </c>
      <c r="CN252" s="23">
        <f ca="1">SUM(OFFSET('Vacation Tracker'!$Q255:$AD255,0,CN$4))</f>
        <v>0</v>
      </c>
      <c r="CO252" s="26">
        <f t="shared" ref="CO252" ca="1" si="12643">CN252-CP252</f>
        <v>0</v>
      </c>
      <c r="CP252" s="26">
        <f t="array" aca="1" ref="CP252" ca="1">SUM(IF(RIGHT(OFFSET('Vacation Tracker'!$Q255:$AD255,0,CN$4))&lt;&gt;"O",IFERROR(--LEFT(OFFSET('Vacation Tracker'!$Q255:$AD255,0,CN$4),LEN(OFFSET('Vacation Tracker'!$Q255:$AD255,0,CN$4))-1),0)))</f>
        <v>0</v>
      </c>
      <c r="CQ252" s="26">
        <f t="array" aca="1" ref="CQ252" ca="1">SUM(IF(RIGHT(OFFSET('Vacation Tracker'!$Q255:$AD255,0,CN$4))=CQ$8,IFERROR(--LEFT(OFFSET('Vacation Tracker'!$Q255:$AD255,0,CN$4),LEN(OFFSET('Vacation Tracker'!$Q255:$AD255,0,CN$4))-1),0)))</f>
        <v>0</v>
      </c>
      <c r="CR252" s="23">
        <f ca="1">SUM(OFFSET('Vacation Tracker'!$Q255:$AD255,0,CR$4))</f>
        <v>0</v>
      </c>
      <c r="CS252" s="26">
        <f t="shared" ref="CS252" ca="1" si="12644">CR252-CT252</f>
        <v>0</v>
      </c>
      <c r="CT252" s="26">
        <f t="array" aca="1" ref="CT252" ca="1">SUM(IF(RIGHT(OFFSET('Vacation Tracker'!$Q255:$AD255,0,CR$4))&lt;&gt;"O",IFERROR(--LEFT(OFFSET('Vacation Tracker'!$Q255:$AD255,0,CR$4),LEN(OFFSET('Vacation Tracker'!$Q255:$AD255,0,CR$4))-1),0)))</f>
        <v>0</v>
      </c>
      <c r="CU252" s="26">
        <f t="array" aca="1" ref="CU252" ca="1">SUM(IF(RIGHT(OFFSET('Vacation Tracker'!$Q255:$AD255,0,CR$4))=CU$8,IFERROR(--LEFT(OFFSET('Vacation Tracker'!$Q255:$AD255,0,CR$4),LEN(OFFSET('Vacation Tracker'!$Q255:$AD255,0,CR$4))-1),0)))</f>
        <v>0</v>
      </c>
      <c r="CV252" s="23">
        <f ca="1">SUM(OFFSET('Vacation Tracker'!$Q255:$AD255,0,CV$4))</f>
        <v>0</v>
      </c>
      <c r="CW252" s="26">
        <f t="shared" ref="CW252" ca="1" si="12645">CV252-CX252</f>
        <v>0</v>
      </c>
      <c r="CX252" s="26">
        <f t="array" aca="1" ref="CX252" ca="1">SUM(IF(RIGHT(OFFSET('Vacation Tracker'!$Q255:$AD255,0,CV$4))&lt;&gt;"O",IFERROR(--LEFT(OFFSET('Vacation Tracker'!$Q255:$AD255,0,CV$4),LEN(OFFSET('Vacation Tracker'!$Q255:$AD255,0,CV$4))-1),0)))</f>
        <v>0</v>
      </c>
      <c r="CY252" s="26">
        <f t="array" aca="1" ref="CY252" ca="1">SUM(IF(RIGHT(OFFSET('Vacation Tracker'!$Q255:$AD255,0,CV$4))=CY$8,IFERROR(--LEFT(OFFSET('Vacation Tracker'!$Q255:$AD255,0,CV$4),LEN(OFFSET('Vacation Tracker'!$Q255:$AD255,0,CV$4))-1),0)))</f>
        <v>0</v>
      </c>
      <c r="CZ252" s="23">
        <f ca="1">SUM(OFFSET('Vacation Tracker'!$Q255:$AD255,0,CZ$4))</f>
        <v>0</v>
      </c>
      <c r="DA252" s="26">
        <f t="shared" ref="DA252" ca="1" si="12646">CZ252-DB252</f>
        <v>0</v>
      </c>
      <c r="DB252" s="26">
        <f t="array" aca="1" ref="DB252" ca="1">SUM(IF(RIGHT(OFFSET('Vacation Tracker'!$Q255:$AD255,0,CZ$4))&lt;&gt;"O",IFERROR(--LEFT(OFFSET('Vacation Tracker'!$Q255:$AD255,0,CZ$4),LEN(OFFSET('Vacation Tracker'!$Q255:$AD255,0,CZ$4))-1),0)))</f>
        <v>0</v>
      </c>
      <c r="DC252" s="26">
        <f t="array" aca="1" ref="DC252" ca="1">SUM(IF(RIGHT(OFFSET('Vacation Tracker'!$Q255:$AD255,0,CZ$4))=DC$8,IFERROR(--LEFT(OFFSET('Vacation Tracker'!$Q255:$AD255,0,CZ$4),LEN(OFFSET('Vacation Tracker'!$Q255:$AD255,0,CZ$4))-1),0)))</f>
        <v>0</v>
      </c>
      <c r="DD252" s="23">
        <f ca="1">SUM(OFFSET('Vacation Tracker'!$Q255:$AD255,0,DD$4))</f>
        <v>0</v>
      </c>
      <c r="DE252" s="26">
        <f t="shared" ref="DE252" ca="1" si="12647">DD252-DF252</f>
        <v>0</v>
      </c>
      <c r="DF252" s="26">
        <f t="array" aca="1" ref="DF252" ca="1">SUM(IF(RIGHT(OFFSET('Vacation Tracker'!$Q255:$AD255,0,DD$4))&lt;&gt;"O",IFERROR(--LEFT(OFFSET('Vacation Tracker'!$Q255:$AD255,0,DD$4),LEN(OFFSET('Vacation Tracker'!$Q255:$AD255,0,DD$4))-1),0)))</f>
        <v>0</v>
      </c>
      <c r="DG252" s="26">
        <f t="array" aca="1" ref="DG252" ca="1">SUM(IF(RIGHT(OFFSET('Vacation Tracker'!$Q255:$AD255,0,DD$4))=DG$8,IFERROR(--LEFT(OFFSET('Vacation Tracker'!$Q255:$AD255,0,DD$4),LEN(OFFSET('Vacation Tracker'!$Q255:$AD255,0,DD$4))-1),0)))</f>
        <v>0</v>
      </c>
      <c r="DH252" s="23">
        <f ca="1">SUM(OFFSET('Vacation Tracker'!$Q255:$AD255,0,DH$4))</f>
        <v>0</v>
      </c>
      <c r="DI252" s="26">
        <f t="shared" ref="DI252" ca="1" si="12648">DH252-DJ252</f>
        <v>0</v>
      </c>
      <c r="DJ252" s="26">
        <f t="array" aca="1" ref="DJ252" ca="1">SUM(IF(RIGHT(OFFSET('Vacation Tracker'!$Q255:$AD255,0,DH$4))&lt;&gt;"O",IFERROR(--LEFT(OFFSET('Vacation Tracker'!$Q255:$AD255,0,DH$4),LEN(OFFSET('Vacation Tracker'!$Q255:$AD255,0,DH$4))-1),0)))</f>
        <v>0</v>
      </c>
      <c r="DK252" s="26">
        <f t="array" aca="1" ref="DK252" ca="1">SUM(IF(RIGHT(OFFSET('Vacation Tracker'!$Q255:$AD255,0,DH$4))=DK$8,IFERROR(--LEFT(OFFSET('Vacation Tracker'!$Q255:$AD255,0,DH$4),LEN(OFFSET('Vacation Tracker'!$Q255:$AD255,0,DH$4))-1),0)))</f>
        <v>0</v>
      </c>
      <c r="DL252" s="23">
        <f ca="1">SUM(OFFSET('Vacation Tracker'!$Q255:$AD255,0,DL$4))</f>
        <v>0</v>
      </c>
      <c r="DM252" s="26">
        <f t="shared" ref="DM252" ca="1" si="12649">DL252-DN252</f>
        <v>0</v>
      </c>
      <c r="DN252" s="26">
        <f t="array" aca="1" ref="DN252" ca="1">SUM(IF(RIGHT(OFFSET('Vacation Tracker'!$Q255:$AD255,0,DL$4))&lt;&gt;"O",IFERROR(--LEFT(OFFSET('Vacation Tracker'!$Q255:$AD255,0,DL$4),LEN(OFFSET('Vacation Tracker'!$Q255:$AD255,0,DL$4))-1),0)))</f>
        <v>0</v>
      </c>
      <c r="DO252" s="26">
        <f t="array" aca="1" ref="DO252" ca="1">SUM(IF(RIGHT(OFFSET('Vacation Tracker'!$Q255:$AD255,0,DL$4))=DO$8,IFERROR(--LEFT(OFFSET('Vacation Tracker'!$Q255:$AD255,0,DL$4),LEN(OFFSET('Vacation Tracker'!$Q255:$AD255,0,DL$4))-1),0)))</f>
        <v>0</v>
      </c>
      <c r="DP252" s="23">
        <f ca="1">SUM(OFFSET('Vacation Tracker'!$Q255:$AD255,0,DP$4))</f>
        <v>0</v>
      </c>
      <c r="DQ252" s="26">
        <f t="shared" ref="DQ252" ca="1" si="12650">DP252-DR252</f>
        <v>0</v>
      </c>
      <c r="DR252" s="26">
        <f t="array" aca="1" ref="DR252" ca="1">SUM(IF(RIGHT(OFFSET('Vacation Tracker'!$Q255:$AD255,0,DP$4))&lt;&gt;"O",IFERROR(--LEFT(OFFSET('Vacation Tracker'!$Q255:$AD255,0,DP$4),LEN(OFFSET('Vacation Tracker'!$Q255:$AD255,0,DP$4))-1),0)))</f>
        <v>0</v>
      </c>
      <c r="DS252" s="26">
        <f t="array" aca="1" ref="DS252" ca="1">SUM(IF(RIGHT(OFFSET('Vacation Tracker'!$Q255:$AD255,0,DP$4))=DS$8,IFERROR(--LEFT(OFFSET('Vacation Tracker'!$Q255:$AD255,0,DP$4),LEN(OFFSET('Vacation Tracker'!$Q255:$AD255,0,DP$4))-1),0)))</f>
        <v>0</v>
      </c>
      <c r="DT252" s="23">
        <f ca="1">SUM(OFFSET('Vacation Tracker'!$Q255:$AD255,0,DT$4))</f>
        <v>0</v>
      </c>
      <c r="DU252" s="26">
        <f t="shared" ref="DU252" ca="1" si="12651">DT252-DV252</f>
        <v>0</v>
      </c>
      <c r="DV252" s="26">
        <f t="array" aca="1" ref="DV252" ca="1">SUM(IF(RIGHT(OFFSET('Vacation Tracker'!$Q255:$AD255,0,DT$4))&lt;&gt;"O",IFERROR(--LEFT(OFFSET('Vacation Tracker'!$Q255:$AD255,0,DT$4),LEN(OFFSET('Vacation Tracker'!$Q255:$AD255,0,DT$4))-1),0)))</f>
        <v>0</v>
      </c>
      <c r="DW252" s="26">
        <f t="array" aca="1" ref="DW252" ca="1">SUM(IF(RIGHT(OFFSET('Vacation Tracker'!$Q255:$AD255,0,DT$4))=DW$8,IFERROR(--LEFT(OFFSET('Vacation Tracker'!$Q255:$AD255,0,DT$4),LEN(OFFSET('Vacation Tracker'!$Q255:$AD255,0,DT$4))-1),0)))</f>
        <v>0</v>
      </c>
      <c r="DX252" s="23">
        <f ca="1">SUM(OFFSET('Vacation Tracker'!$Q255:$AD255,0,DX$4))</f>
        <v>0</v>
      </c>
      <c r="DY252" s="26">
        <f t="shared" ref="DY252" ca="1" si="12652">DX252-DZ252</f>
        <v>0</v>
      </c>
      <c r="DZ252" s="26">
        <f t="array" aca="1" ref="DZ252" ca="1">SUM(IF(RIGHT(OFFSET('Vacation Tracker'!$Q255:$AD255,0,DX$4))&lt;&gt;"O",IFERROR(--LEFT(OFFSET('Vacation Tracker'!$Q255:$AD255,0,DX$4),LEN(OFFSET('Vacation Tracker'!$Q255:$AD255,0,DX$4))-1),0)))</f>
        <v>0</v>
      </c>
      <c r="EA252" s="26">
        <f t="array" aca="1" ref="EA252" ca="1">SUM(IF(RIGHT(OFFSET('Vacation Tracker'!$Q255:$AD255,0,DX$4))=EA$8,IFERROR(--LEFT(OFFSET('Vacation Tracker'!$Q255:$AD255,0,DX$4),LEN(OFFSET('Vacation Tracker'!$Q255:$AD255,0,DX$4))-1),0)))</f>
        <v>0</v>
      </c>
      <c r="EB252" s="23">
        <f ca="1">SUM(OFFSET('Vacation Tracker'!$Q255:$AD255,0,EB$4))</f>
        <v>0</v>
      </c>
      <c r="EC252" s="26">
        <f t="shared" ref="EC252" ca="1" si="12653">EB252-ED252</f>
        <v>0</v>
      </c>
      <c r="ED252" s="26">
        <f t="array" aca="1" ref="ED252" ca="1">SUM(IF(RIGHT(OFFSET('Vacation Tracker'!$Q255:$AD255,0,EB$4))&lt;&gt;"O",IFERROR(--LEFT(OFFSET('Vacation Tracker'!$Q255:$AD255,0,EB$4),LEN(OFFSET('Vacation Tracker'!$Q255:$AD255,0,EB$4))-1),0)))</f>
        <v>0</v>
      </c>
      <c r="EE252" s="26">
        <f t="array" aca="1" ref="EE252" ca="1">SUM(IF(RIGHT(OFFSET('Vacation Tracker'!$Q255:$AD255,0,EB$4))=EE$8,IFERROR(--LEFT(OFFSET('Vacation Tracker'!$Q255:$AD255,0,EB$4),LEN(OFFSET('Vacation Tracker'!$Q255:$AD255,0,EB$4))-1),0)))</f>
        <v>0</v>
      </c>
      <c r="EF252" s="23">
        <f ca="1">SUM(OFFSET('Vacation Tracker'!$Q255:$AD255,0,EF$4))</f>
        <v>0</v>
      </c>
      <c r="EG252" s="26">
        <f t="shared" ref="EG252" ca="1" si="12654">EF252-EH252</f>
        <v>0</v>
      </c>
      <c r="EH252" s="26">
        <f t="array" aca="1" ref="EH252" ca="1">SUM(IF(RIGHT(OFFSET('Vacation Tracker'!$Q255:$AD255,0,EF$4))&lt;&gt;"O",IFERROR(--LEFT(OFFSET('Vacation Tracker'!$Q255:$AD255,0,EF$4),LEN(OFFSET('Vacation Tracker'!$Q255:$AD255,0,EF$4))-1),0)))</f>
        <v>0</v>
      </c>
      <c r="EI252" s="26">
        <f t="array" aca="1" ref="EI252" ca="1">SUM(IF(RIGHT(OFFSET('Vacation Tracker'!$Q255:$AD255,0,EF$4))=EI$8,IFERROR(--LEFT(OFFSET('Vacation Tracker'!$Q255:$AD255,0,EF$4),LEN(OFFSET('Vacation Tracker'!$Q255:$AD255,0,EF$4))-1),0)))</f>
        <v>0</v>
      </c>
      <c r="EJ252" s="23">
        <f ca="1">SUM(OFFSET('Vacation Tracker'!$Q255:$AD255,0,EJ$4))</f>
        <v>0</v>
      </c>
      <c r="EK252" s="26">
        <f t="shared" ref="EK252" ca="1" si="12655">EJ252-EL252</f>
        <v>0</v>
      </c>
      <c r="EL252" s="26">
        <f t="array" aca="1" ref="EL252" ca="1">SUM(IF(RIGHT(OFFSET('Vacation Tracker'!$Q255:$AD255,0,EJ$4))&lt;&gt;"O",IFERROR(--LEFT(OFFSET('Vacation Tracker'!$Q255:$AD255,0,EJ$4),LEN(OFFSET('Vacation Tracker'!$Q255:$AD255,0,EJ$4))-1),0)))</f>
        <v>0</v>
      </c>
      <c r="EM252" s="26">
        <f t="array" aca="1" ref="EM252" ca="1">SUM(IF(RIGHT(OFFSET('Vacation Tracker'!$Q255:$AD255,0,EJ$4))=EM$8,IFERROR(--LEFT(OFFSET('Vacation Tracker'!$Q255:$AD255,0,EJ$4),LEN(OFFSET('Vacation Tracker'!$Q255:$AD255,0,EJ$4))-1),0)))</f>
        <v>0</v>
      </c>
      <c r="EN252" s="23">
        <f ca="1">SUM(OFFSET('Vacation Tracker'!$Q255:$AD255,0,EN$4))</f>
        <v>0</v>
      </c>
      <c r="EO252" s="26">
        <f t="shared" ref="EO252" ca="1" si="12656">EN252-EP252</f>
        <v>0</v>
      </c>
      <c r="EP252" s="26">
        <f t="array" aca="1" ref="EP252" ca="1">SUM(IF(RIGHT(OFFSET('Vacation Tracker'!$Q255:$AD255,0,EN$4))&lt;&gt;"O",IFERROR(--LEFT(OFFSET('Vacation Tracker'!$Q255:$AD255,0,EN$4),LEN(OFFSET('Vacation Tracker'!$Q255:$AD255,0,EN$4))-1),0)))</f>
        <v>0</v>
      </c>
      <c r="EQ252" s="26">
        <f t="array" aca="1" ref="EQ252" ca="1">SUM(IF(RIGHT(OFFSET('Vacation Tracker'!$Q255:$AD255,0,EN$4))=EQ$8,IFERROR(--LEFT(OFFSET('Vacation Tracker'!$Q255:$AD255,0,EN$4),LEN(OFFSET('Vacation Tracker'!$Q255:$AD255,0,EN$4))-1),0)))</f>
        <v>0</v>
      </c>
      <c r="ER252" s="23">
        <f ca="1">SUM(OFFSET('Vacation Tracker'!$Q255:$AD255,0,ER$4))</f>
        <v>0</v>
      </c>
      <c r="ES252" s="26">
        <f t="shared" ref="ES252" ca="1" si="12657">ER252-ET252</f>
        <v>0</v>
      </c>
      <c r="ET252" s="26">
        <f t="array" aca="1" ref="ET252" ca="1">SUM(IF(RIGHT(OFFSET('Vacation Tracker'!$Q255:$AD255,0,ER$4))&lt;&gt;"O",IFERROR(--LEFT(OFFSET('Vacation Tracker'!$Q255:$AD255,0,ER$4),LEN(OFFSET('Vacation Tracker'!$Q255:$AD255,0,ER$4))-1),0)))</f>
        <v>0</v>
      </c>
      <c r="EU252" s="26">
        <f t="array" aca="1" ref="EU252" ca="1">SUM(IF(RIGHT(OFFSET('Vacation Tracker'!$Q255:$AD255,0,ER$4))=EU$8,IFERROR(--LEFT(OFFSET('Vacation Tracker'!$Q255:$AD255,0,ER$4),LEN(OFFSET('Vacation Tracker'!$Q255:$AD255,0,ER$4))-1),0)))</f>
        <v>0</v>
      </c>
      <c r="EV252" s="23">
        <f ca="1">SUM(OFFSET('Vacation Tracker'!$Q255:$AD255,0,EV$4))</f>
        <v>0</v>
      </c>
      <c r="EW252" s="26">
        <f t="shared" ref="EW252" ca="1" si="12658">EV252-EX252</f>
        <v>0</v>
      </c>
      <c r="EX252" s="26">
        <f t="array" aca="1" ref="EX252" ca="1">SUM(IF(RIGHT(OFFSET('Vacation Tracker'!$Q255:$AD255,0,EV$4))&lt;&gt;"O",IFERROR(--LEFT(OFFSET('Vacation Tracker'!$Q255:$AD255,0,EV$4),LEN(OFFSET('Vacation Tracker'!$Q255:$AD255,0,EV$4))-1),0)))</f>
        <v>0</v>
      </c>
      <c r="EY252" s="26">
        <f t="array" aca="1" ref="EY252" ca="1">SUM(IF(RIGHT(OFFSET('Vacation Tracker'!$Q255:$AD255,0,EV$4))=EY$8,IFERROR(--LEFT(OFFSET('Vacation Tracker'!$Q255:$AD255,0,EV$4),LEN(OFFSET('Vacation Tracker'!$Q255:$AD255,0,EV$4))-1),0)))</f>
        <v>0</v>
      </c>
      <c r="EZ252" s="23">
        <f ca="1">SUM(OFFSET('Vacation Tracker'!$Q255:$AD255,0,EZ$4))</f>
        <v>0</v>
      </c>
      <c r="FA252" s="26">
        <f t="shared" ref="FA252" ca="1" si="12659">EZ252-FB252</f>
        <v>0</v>
      </c>
      <c r="FB252" s="26">
        <f t="array" aca="1" ref="FB252" ca="1">SUM(IF(RIGHT(OFFSET('Vacation Tracker'!$Q255:$AD255,0,EZ$4))&lt;&gt;"O",IFERROR(--LEFT(OFFSET('Vacation Tracker'!$Q255:$AD255,0,EZ$4),LEN(OFFSET('Vacation Tracker'!$Q255:$AD255,0,EZ$4))-1),0)))</f>
        <v>0</v>
      </c>
      <c r="FC252" s="26">
        <f t="array" aca="1" ref="FC252" ca="1">SUM(IF(RIGHT(OFFSET('Vacation Tracker'!$Q255:$AD255,0,EZ$4))=FC$8,IFERROR(--LEFT(OFFSET('Vacation Tracker'!$Q255:$AD255,0,EZ$4),LEN(OFFSET('Vacation Tracker'!$Q255:$AD255,0,EZ$4))-1),0)))</f>
        <v>0</v>
      </c>
      <c r="FD252" s="23">
        <f ca="1">SUM(OFFSET('Vacation Tracker'!$Q255:$AD255,0,FD$4))</f>
        <v>0</v>
      </c>
      <c r="FE252" s="26">
        <f t="shared" ref="FE252" ca="1" si="12660">FD252-FF252</f>
        <v>0</v>
      </c>
      <c r="FF252" s="26">
        <f t="array" aca="1" ref="FF252" ca="1">SUM(IF(RIGHT(OFFSET('Vacation Tracker'!$Q255:$AD255,0,FD$4))&lt;&gt;"O",IFERROR(--LEFT(OFFSET('Vacation Tracker'!$Q255:$AD255,0,FD$4),LEN(OFFSET('Vacation Tracker'!$Q255:$AD255,0,FD$4))-1),0)))</f>
        <v>0</v>
      </c>
      <c r="FG252" s="26">
        <f t="array" aca="1" ref="FG252" ca="1">SUM(IF(RIGHT(OFFSET('Vacation Tracker'!$Q255:$AD255,0,FD$4))=FG$8,IFERROR(--LEFT(OFFSET('Vacation Tracker'!$Q255:$AD255,0,FD$4),LEN(OFFSET('Vacation Tracker'!$Q255:$AD255,0,FD$4))-1),0)))</f>
        <v>0</v>
      </c>
      <c r="FH252" s="23">
        <f ca="1">SUM(OFFSET('Vacation Tracker'!$Q255:$AD255,0,FH$4))</f>
        <v>0</v>
      </c>
      <c r="FI252" s="26">
        <f t="shared" ref="FI252" ca="1" si="12661">FH252-FJ252</f>
        <v>0</v>
      </c>
      <c r="FJ252" s="26">
        <f t="array" aca="1" ref="FJ252" ca="1">SUM(IF(RIGHT(OFFSET('Vacation Tracker'!$Q255:$AD255,0,FH$4))&lt;&gt;"O",IFERROR(--LEFT(OFFSET('Vacation Tracker'!$Q255:$AD255,0,FH$4),LEN(OFFSET('Vacation Tracker'!$Q255:$AD255,0,FH$4))-1),0)))</f>
        <v>0</v>
      </c>
      <c r="FK252" s="26">
        <f t="array" aca="1" ref="FK252" ca="1">SUM(IF(RIGHT(OFFSET('Vacation Tracker'!$Q255:$AD255,0,FH$4))=FK$8,IFERROR(--LEFT(OFFSET('Vacation Tracker'!$Q255:$AD255,0,FH$4),LEN(OFFSET('Vacation Tracker'!$Q255:$AD255,0,FH$4))-1),0)))</f>
        <v>0</v>
      </c>
      <c r="FL252" s="23">
        <f ca="1">SUM(OFFSET('Vacation Tracker'!$Q255:$AD255,0,FL$4))</f>
        <v>0</v>
      </c>
      <c r="FM252" s="26">
        <f t="shared" ref="FM252" ca="1" si="12662">FL252-FN252</f>
        <v>0</v>
      </c>
      <c r="FN252" s="26">
        <f t="array" aca="1" ref="FN252" ca="1">SUM(IF(RIGHT(OFFSET('Vacation Tracker'!$Q255:$AD255,0,FL$4))&lt;&gt;"O",IFERROR(--LEFT(OFFSET('Vacation Tracker'!$Q255:$AD255,0,FL$4),LEN(OFFSET('Vacation Tracker'!$Q255:$AD255,0,FL$4))-1),0)))</f>
        <v>0</v>
      </c>
      <c r="FO252" s="26">
        <f t="array" aca="1" ref="FO252" ca="1">SUM(IF(RIGHT(OFFSET('Vacation Tracker'!$Q255:$AD255,0,FL$4))=FO$8,IFERROR(--LEFT(OFFSET('Vacation Tracker'!$Q255:$AD255,0,FL$4),LEN(OFFSET('Vacation Tracker'!$Q255:$AD255,0,FL$4))-1),0)))</f>
        <v>0</v>
      </c>
      <c r="FP252" s="23">
        <f ca="1">SUM(OFFSET('Vacation Tracker'!$Q255:$AD255,0,FP$4))</f>
        <v>0</v>
      </c>
      <c r="FQ252" s="26">
        <f t="shared" ref="FQ252" ca="1" si="12663">FP252-FR252</f>
        <v>0</v>
      </c>
      <c r="FR252" s="26">
        <f t="array" aca="1" ref="FR252" ca="1">SUM(IF(RIGHT(OFFSET('Vacation Tracker'!$Q255:$AD255,0,FP$4))&lt;&gt;"O",IFERROR(--LEFT(OFFSET('Vacation Tracker'!$Q255:$AD255,0,FP$4),LEN(OFFSET('Vacation Tracker'!$Q255:$AD255,0,FP$4))-1),0)))</f>
        <v>0</v>
      </c>
      <c r="FS252" s="26">
        <f t="array" aca="1" ref="FS252" ca="1">SUM(IF(RIGHT(OFFSET('Vacation Tracker'!$Q255:$AD255,0,FP$4))=FS$8,IFERROR(--LEFT(OFFSET('Vacation Tracker'!$Q255:$AD255,0,FP$4),LEN(OFFSET('Vacation Tracker'!$Q255:$AD255,0,FP$4))-1),0)))</f>
        <v>0</v>
      </c>
      <c r="FT252" s="23">
        <f ca="1">SUM(OFFSET('Vacation Tracker'!$Q255:$AD255,0,FT$4))</f>
        <v>0</v>
      </c>
      <c r="FU252" s="26">
        <f t="shared" ref="FU252" ca="1" si="12664">FT252-FV252</f>
        <v>0</v>
      </c>
      <c r="FV252" s="26">
        <f t="array" aca="1" ref="FV252" ca="1">SUM(IF(RIGHT(OFFSET('Vacation Tracker'!$Q255:$AD255,0,FT$4))&lt;&gt;"O",IFERROR(--LEFT(OFFSET('Vacation Tracker'!$Q255:$AD255,0,FT$4),LEN(OFFSET('Vacation Tracker'!$Q255:$AD255,0,FT$4))-1),0)))</f>
        <v>0</v>
      </c>
      <c r="FW252" s="26">
        <f t="array" aca="1" ref="FW252" ca="1">SUM(IF(RIGHT(OFFSET('Vacation Tracker'!$Q255:$AD255,0,FT$4))=FW$8,IFERROR(--LEFT(OFFSET('Vacation Tracker'!$Q255:$AD255,0,FT$4),LEN(OFFSET('Vacation Tracker'!$Q255:$AD255,0,FT$4))-1),0)))</f>
        <v>0</v>
      </c>
      <c r="FX252" s="23">
        <f ca="1">SUM(OFFSET('Vacation Tracker'!$Q255:$AD255,0,FX$4))</f>
        <v>0</v>
      </c>
      <c r="FY252" s="26">
        <f t="shared" ref="FY252" ca="1" si="12665">FX252-FZ252</f>
        <v>0</v>
      </c>
      <c r="FZ252" s="26">
        <f t="array" aca="1" ref="FZ252" ca="1">SUM(IF(RIGHT(OFFSET('Vacation Tracker'!$Q255:$AD255,0,FX$4))&lt;&gt;"O",IFERROR(--LEFT(OFFSET('Vacation Tracker'!$Q255:$AD255,0,FX$4),LEN(OFFSET('Vacation Tracker'!$Q255:$AD255,0,FX$4))-1),0)))</f>
        <v>0</v>
      </c>
      <c r="GA252" s="26">
        <f t="array" aca="1" ref="GA252" ca="1">SUM(IF(RIGHT(OFFSET('Vacation Tracker'!$Q255:$AD255,0,FX$4))=GA$8,IFERROR(--LEFT(OFFSET('Vacation Tracker'!$Q255:$AD255,0,FX$4),LEN(OFFSET('Vacation Tracker'!$Q255:$AD255,0,FX$4))-1),0)))</f>
        <v>0</v>
      </c>
      <c r="GB252" s="23">
        <f ca="1">SUM(OFFSET('Vacation Tracker'!$Q255:$AD255,0,GB$4))</f>
        <v>0</v>
      </c>
      <c r="GC252" s="26">
        <f t="shared" ref="GC252" ca="1" si="12666">GB252-GD252</f>
        <v>0</v>
      </c>
      <c r="GD252" s="26">
        <f t="array" aca="1" ref="GD252" ca="1">SUM(IF(RIGHT(OFFSET('Vacation Tracker'!$Q255:$AD255,0,GB$4))&lt;&gt;"O",IFERROR(--LEFT(OFFSET('Vacation Tracker'!$Q255:$AD255,0,GB$4),LEN(OFFSET('Vacation Tracker'!$Q255:$AD255,0,GB$4))-1),0)))</f>
        <v>0</v>
      </c>
      <c r="GE252" s="26">
        <f t="array" aca="1" ref="GE252" ca="1">SUM(IF(RIGHT(OFFSET('Vacation Tracker'!$Q255:$AD255,0,GB$4))=GE$8,IFERROR(--LEFT(OFFSET('Vacation Tracker'!$Q255:$AD255,0,GB$4),LEN(OFFSET('Vacation Tracker'!$Q255:$AD255,0,GB$4))-1),0)))</f>
        <v>0</v>
      </c>
      <c r="GF252" s="23">
        <f ca="1">SUM(OFFSET('Vacation Tracker'!$Q255:$AD255,0,GF$4))</f>
        <v>0</v>
      </c>
      <c r="GG252" s="26">
        <f t="shared" ref="GG252" ca="1" si="12667">GF252-GH252</f>
        <v>0</v>
      </c>
      <c r="GH252" s="26">
        <f t="array" aca="1" ref="GH252" ca="1">SUM(IF(RIGHT(OFFSET('Vacation Tracker'!$Q255:$AD255,0,GF$4))&lt;&gt;"O",IFERROR(--LEFT(OFFSET('Vacation Tracker'!$Q255:$AD255,0,GF$4),LEN(OFFSET('Vacation Tracker'!$Q255:$AD255,0,GF$4))-1),0)))</f>
        <v>0</v>
      </c>
      <c r="GI252" s="26">
        <f t="array" aca="1" ref="GI252" ca="1">SUM(IF(RIGHT(OFFSET('Vacation Tracker'!$Q255:$AD255,0,GF$4))=GI$8,IFERROR(--LEFT(OFFSET('Vacation Tracker'!$Q255:$AD255,0,GF$4),LEN(OFFSET('Vacation Tracker'!$Q255:$AD255,0,GF$4))-1),0)))</f>
        <v>0</v>
      </c>
      <c r="GJ252" s="23">
        <f ca="1">SUM(OFFSET('Vacation Tracker'!$Q255:$AD255,0,GJ$4))</f>
        <v>0</v>
      </c>
      <c r="GK252" s="26">
        <f t="shared" ref="GK252" ca="1" si="12668">GJ252-GL252</f>
        <v>0</v>
      </c>
      <c r="GL252" s="26">
        <f t="array" aca="1" ref="GL252" ca="1">SUM(IF(RIGHT(OFFSET('Vacation Tracker'!$Q255:$AD255,0,GJ$4))&lt;&gt;"O",IFERROR(--LEFT(OFFSET('Vacation Tracker'!$Q255:$AD255,0,GJ$4),LEN(OFFSET('Vacation Tracker'!$Q255:$AD255,0,GJ$4))-1),0)))</f>
        <v>0</v>
      </c>
      <c r="GM252" s="26">
        <f t="array" aca="1" ref="GM252" ca="1">SUM(IF(RIGHT(OFFSET('Vacation Tracker'!$Q255:$AD255,0,GJ$4))=GM$8,IFERROR(--LEFT(OFFSET('Vacation Tracker'!$Q255:$AD255,0,GJ$4),LEN(OFFSET('Vacation Tracker'!$Q255:$AD255,0,GJ$4))-1),0)))</f>
        <v>0</v>
      </c>
      <c r="GN252" s="23">
        <f ca="1">SUM(OFFSET('Vacation Tracker'!$Q255:$AD255,0,GN$4))</f>
        <v>0</v>
      </c>
      <c r="GO252" s="26">
        <f t="shared" ref="GO252" ca="1" si="12669">GN252-GP252</f>
        <v>0</v>
      </c>
      <c r="GP252" s="26">
        <f t="array" aca="1" ref="GP252" ca="1">SUM(IF(RIGHT(OFFSET('Vacation Tracker'!$Q255:$AD255,0,GN$4))&lt;&gt;"O",IFERROR(--LEFT(OFFSET('Vacation Tracker'!$Q255:$AD255,0,GN$4),LEN(OFFSET('Vacation Tracker'!$Q255:$AD255,0,GN$4))-1),0)))</f>
        <v>0</v>
      </c>
      <c r="GQ252" s="26">
        <f t="array" aca="1" ref="GQ252" ca="1">SUM(IF(RIGHT(OFFSET('Vacation Tracker'!$Q255:$AD255,0,GN$4))=GQ$8,IFERROR(--LEFT(OFFSET('Vacation Tracker'!$Q255:$AD255,0,GN$4),LEN(OFFSET('Vacation Tracker'!$Q255:$AD255,0,GN$4))-1),0)))</f>
        <v>0</v>
      </c>
      <c r="GR252" s="23">
        <f ca="1">SUM(OFFSET('Vacation Tracker'!$Q255:$AD255,0,GR$4))</f>
        <v>0</v>
      </c>
      <c r="GS252" s="26">
        <f t="shared" ref="GS252" ca="1" si="12670">GR252-GT252</f>
        <v>0</v>
      </c>
      <c r="GT252" s="26">
        <f t="array" aca="1" ref="GT252" ca="1">SUM(IF(RIGHT(OFFSET('Vacation Tracker'!$Q255:$AD255,0,GR$4))&lt;&gt;"O",IFERROR(--LEFT(OFFSET('Vacation Tracker'!$Q255:$AD255,0,GR$4),LEN(OFFSET('Vacation Tracker'!$Q255:$AD255,0,GR$4))-1),0)))</f>
        <v>0</v>
      </c>
      <c r="GU252" s="26">
        <f t="array" aca="1" ref="GU252" ca="1">SUM(IF(RIGHT(OFFSET('Vacation Tracker'!$Q255:$AD255,0,GR$4))=GU$8,IFERROR(--LEFT(OFFSET('Vacation Tracker'!$Q255:$AD255,0,GR$4),LEN(OFFSET('Vacation Tracker'!$Q255:$AD255,0,GR$4))-1),0)))</f>
        <v>0</v>
      </c>
      <c r="GV252" s="23">
        <f ca="1">SUM(OFFSET('Vacation Tracker'!$Q255:$AD255,0,GV$4))</f>
        <v>0</v>
      </c>
      <c r="GW252" s="26">
        <f t="shared" ref="GW252" ca="1" si="12671">GV252-GX252</f>
        <v>0</v>
      </c>
      <c r="GX252" s="26">
        <f t="array" aca="1" ref="GX252" ca="1">SUM(IF(RIGHT(OFFSET('Vacation Tracker'!$Q255:$AD255,0,GV$4))&lt;&gt;"O",IFERROR(--LEFT(OFFSET('Vacation Tracker'!$Q255:$AD255,0,GV$4),LEN(OFFSET('Vacation Tracker'!$Q255:$AD255,0,GV$4))-1),0)))</f>
        <v>0</v>
      </c>
      <c r="GY252" s="26">
        <f t="array" aca="1" ref="GY252" ca="1">SUM(IF(RIGHT(OFFSET('Vacation Tracker'!$Q255:$AD255,0,GV$4))=GY$8,IFERROR(--LEFT(OFFSET('Vacation Tracker'!$Q255:$AD255,0,GV$4),LEN(OFFSET('Vacation Tracker'!$Q255:$AD255,0,GV$4))-1),0)))</f>
        <v>0</v>
      </c>
      <c r="GZ252" s="23">
        <f ca="1">SUM(OFFSET('Vacation Tracker'!$Q255:$AD255,0,GZ$4))</f>
        <v>0</v>
      </c>
      <c r="HA252" s="26">
        <f t="shared" ref="HA252" ca="1" si="12672">GZ252-HB252</f>
        <v>0</v>
      </c>
      <c r="HB252" s="26">
        <f t="array" aca="1" ref="HB252" ca="1">SUM(IF(RIGHT(OFFSET('Vacation Tracker'!$Q255:$AD255,0,GZ$4))&lt;&gt;"O",IFERROR(--LEFT(OFFSET('Vacation Tracker'!$Q255:$AD255,0,GZ$4),LEN(OFFSET('Vacation Tracker'!$Q255:$AD255,0,GZ$4))-1),0)))</f>
        <v>0</v>
      </c>
      <c r="HC252" s="26">
        <f t="array" aca="1" ref="HC252" ca="1">SUM(IF(RIGHT(OFFSET('Vacation Tracker'!$Q255:$AD255,0,GZ$4))=HC$8,IFERROR(--LEFT(OFFSET('Vacation Tracker'!$Q255:$AD255,0,GZ$4),LEN(OFFSET('Vacation Tracker'!$Q255:$AD255,0,GZ$4))-1),0)))</f>
        <v>0</v>
      </c>
      <c r="HD252" s="23">
        <f ca="1">SUM(OFFSET('Vacation Tracker'!$Q255:$AD255,0,HD$4))</f>
        <v>0</v>
      </c>
      <c r="HE252" s="26">
        <f t="shared" ref="HE252" ca="1" si="12673">HD252-HF252</f>
        <v>0</v>
      </c>
      <c r="HF252" s="26">
        <f t="array" aca="1" ref="HF252" ca="1">SUM(IF(RIGHT(OFFSET('Vacation Tracker'!$Q255:$AD255,0,HD$4))&lt;&gt;"O",IFERROR(--LEFT(OFFSET('Vacation Tracker'!$Q255:$AD255,0,HD$4),LEN(OFFSET('Vacation Tracker'!$Q255:$AD255,0,HD$4))-1),0)))</f>
        <v>0</v>
      </c>
      <c r="HG252" s="26">
        <f t="array" aca="1" ref="HG252" ca="1">SUM(IF(RIGHT(OFFSET('Vacation Tracker'!$Q255:$AD255,0,HD$4))=HG$8,IFERROR(--LEFT(OFFSET('Vacation Tracker'!$Q255:$AD255,0,HD$4),LEN(OFFSET('Vacation Tracker'!$Q255:$AD255,0,HD$4))-1),0)))</f>
        <v>0</v>
      </c>
      <c r="HH252" s="23">
        <f ca="1">SUM(OFFSET('Vacation Tracker'!$Q255:$AD255,0,HH$4))</f>
        <v>0</v>
      </c>
      <c r="HI252" s="26">
        <f t="shared" ref="HI252" ca="1" si="12674">HH252-HJ252</f>
        <v>0</v>
      </c>
      <c r="HJ252" s="26">
        <f t="array" aca="1" ref="HJ252" ca="1">SUM(IF(RIGHT(OFFSET('Vacation Tracker'!$Q255:$AD255,0,HH$4))&lt;&gt;"O",IFERROR(--LEFT(OFFSET('Vacation Tracker'!$Q255:$AD255,0,HH$4),LEN(OFFSET('Vacation Tracker'!$Q255:$AD255,0,HH$4))-1),0)))</f>
        <v>0</v>
      </c>
      <c r="HK252" s="26">
        <f t="array" aca="1" ref="HK252" ca="1">SUM(IF(RIGHT(OFFSET('Vacation Tracker'!$Q255:$AD255,0,HH$4))=HK$8,IFERROR(--LEFT(OFFSET('Vacation Tracker'!$Q255:$AD255,0,HH$4),LEN(OFFSET('Vacation Tracker'!$Q255:$AD255,0,HH$4))-1),0)))</f>
        <v>0</v>
      </c>
      <c r="HL252" s="23">
        <f ca="1">SUM(OFFSET('Vacation Tracker'!$Q255:$AD255,0,HL$4))</f>
        <v>0</v>
      </c>
      <c r="HM252" s="26">
        <f t="shared" ref="HM252" ca="1" si="12675">HL252-HN252</f>
        <v>0</v>
      </c>
      <c r="HN252" s="26">
        <f t="array" aca="1" ref="HN252" ca="1">SUM(IF(RIGHT(OFFSET('Vacation Tracker'!$Q255:$AD255,0,HL$4))&lt;&gt;"O",IFERROR(--LEFT(OFFSET('Vacation Tracker'!$Q255:$AD255,0,HL$4),LEN(OFFSET('Vacation Tracker'!$Q255:$AD255,0,HL$4))-1),0)))</f>
        <v>0</v>
      </c>
      <c r="HO252" s="26">
        <f t="array" aca="1" ref="HO252" ca="1">SUM(IF(RIGHT(OFFSET('Vacation Tracker'!$Q255:$AD255,0,HL$4))=HO$8,IFERROR(--LEFT(OFFSET('Vacation Tracker'!$Q255:$AD255,0,HL$4),LEN(OFFSET('Vacation Tracker'!$Q255:$AD255,0,HL$4))-1),0)))</f>
        <v>0</v>
      </c>
      <c r="HP252" s="23">
        <f ca="1">SUM(OFFSET('Vacation Tracker'!$Q255:$AD255,0,HP$4))</f>
        <v>0</v>
      </c>
      <c r="HQ252" s="26">
        <f t="shared" ref="HQ252" ca="1" si="12676">HP252-HR252</f>
        <v>0</v>
      </c>
      <c r="HR252" s="26">
        <f t="array" aca="1" ref="HR252" ca="1">SUM(IF(RIGHT(OFFSET('Vacation Tracker'!$Q255:$AD255,0,HP$4))&lt;&gt;"O",IFERROR(--LEFT(OFFSET('Vacation Tracker'!$Q255:$AD255,0,HP$4),LEN(OFFSET('Vacation Tracker'!$Q255:$AD255,0,HP$4))-1),0)))</f>
        <v>0</v>
      </c>
      <c r="HS252" s="23">
        <f t="array" aca="1" ref="HS252" ca="1">SUM(IF(RIGHT(OFFSET('Vacation Tracker'!$Q255:$AD255,0,HP$4))=HS$8,IFERROR(--LEFT(OFFSET('Vacation Tracker'!$Q255:$AD255,0,HP$4),LEN(OFFSET('Vacation Tracker'!$Q255:$AD255,0,HP$4))-1),0)))</f>
        <v>0</v>
      </c>
    </row>
    <row r="253" spans="2:227" ht="15" customHeight="1" x14ac:dyDescent="0.2">
      <c r="B253" s="23">
        <f>IF('Vacation Tracker'!B256&lt;&gt;"",'Vacation Tracker'!B256,"")</f>
        <v>245</v>
      </c>
      <c r="C253" s="24" t="str">
        <f>IF('Vacation Tracker'!C256&lt;&gt;"",'Vacation Tracker'!C256,"")</f>
        <v/>
      </c>
      <c r="D253" s="25" t="str">
        <f>IF('Vacation Tracker'!D256&lt;&gt;"",'Vacation Tracker'!D256,"")</f>
        <v/>
      </c>
      <c r="E253" s="25" t="str">
        <f>IF('Vacation Tracker'!E256&lt;&gt;"",'Vacation Tracker'!E256,"")</f>
        <v/>
      </c>
      <c r="F253" s="24" t="str">
        <f>IF('Vacation Tracker'!F256&lt;&gt;"",'Vacation Tracker'!F256,"")</f>
        <v/>
      </c>
      <c r="G253" s="24" t="str">
        <f>IF('Vacation Tracker'!G256&lt;&gt;"",'Vacation Tracker'!G256,"")</f>
        <v/>
      </c>
      <c r="H253" s="23" t="str">
        <f t="shared" si="12523"/>
        <v/>
      </c>
      <c r="I253" s="23" t="str">
        <f t="shared" si="12523"/>
        <v/>
      </c>
      <c r="J253" s="23" t="str">
        <f t="shared" si="12523"/>
        <v/>
      </c>
      <c r="K253" s="23" t="str">
        <f t="shared" si="10072"/>
        <v/>
      </c>
      <c r="L253" s="23">
        <f ca="1">SUM(OFFSET('Vacation Tracker'!$Q256:$AD256,0,L$4))</f>
        <v>0</v>
      </c>
      <c r="M253" s="26">
        <f t="shared" ca="1" si="10018"/>
        <v>0</v>
      </c>
      <c r="N253" s="26">
        <f t="array" aca="1" ref="N253" ca="1">SUM(IF(RIGHT(OFFSET('Vacation Tracker'!$Q256:$AD256,0,L$4))&lt;&gt;"O",IFERROR(--LEFT(OFFSET('Vacation Tracker'!$Q256:$AD256,0,L$4),LEN(OFFSET('Vacation Tracker'!$Q256:$AD256,0,L$4))-1),0)))</f>
        <v>0</v>
      </c>
      <c r="O253" s="26">
        <f t="array" aca="1" ref="O253" ca="1">SUM(IF(RIGHT(OFFSET('Vacation Tracker'!$Q256:$AD256,0,L$4))=O$8,IFERROR(--LEFT(OFFSET('Vacation Tracker'!$Q256:$AD256,0,L$4),LEN(OFFSET('Vacation Tracker'!$Q256:$AD256,0,L$4))-1),0)))</f>
        <v>0</v>
      </c>
      <c r="P253" s="23">
        <f ca="1">SUM(OFFSET('Vacation Tracker'!$Q256:$AD256,0,P$4))</f>
        <v>0</v>
      </c>
      <c r="Q253" s="26">
        <f t="shared" ca="1" si="10019"/>
        <v>0</v>
      </c>
      <c r="R253" s="26">
        <f t="array" aca="1" ref="R253" ca="1">SUM(IF(RIGHT(OFFSET('Vacation Tracker'!$Q256:$AD256,0,P$4))&lt;&gt;"O",IFERROR(--LEFT(OFFSET('Vacation Tracker'!$Q256:$AD256,0,P$4),LEN(OFFSET('Vacation Tracker'!$Q256:$AD256,0,P$4))-1),0)))</f>
        <v>0</v>
      </c>
      <c r="S253" s="26">
        <f t="array" aca="1" ref="S253" ca="1">SUM(IF(RIGHT(OFFSET('Vacation Tracker'!$Q256:$AD256,0,P$4))=S$8,IFERROR(--LEFT(OFFSET('Vacation Tracker'!$Q256:$AD256,0,P$4),LEN(OFFSET('Vacation Tracker'!$Q256:$AD256,0,P$4))-1),0)))</f>
        <v>0</v>
      </c>
      <c r="T253" s="23">
        <f ca="1">SUM(OFFSET('Vacation Tracker'!$Q256:$AD256,0,T$4))</f>
        <v>0</v>
      </c>
      <c r="U253" s="26">
        <f t="shared" ca="1" si="10020"/>
        <v>0</v>
      </c>
      <c r="V253" s="26">
        <f t="array" aca="1" ref="V253" ca="1">SUM(IF(RIGHT(OFFSET('Vacation Tracker'!$Q256:$AD256,0,T$4))&lt;&gt;"O",IFERROR(--LEFT(OFFSET('Vacation Tracker'!$Q256:$AD256,0,T$4),LEN(OFFSET('Vacation Tracker'!$Q256:$AD256,0,T$4))-1),0)))</f>
        <v>0</v>
      </c>
      <c r="W253" s="26">
        <f t="array" aca="1" ref="W253" ca="1">SUM(IF(RIGHT(OFFSET('Vacation Tracker'!$Q256:$AD256,0,T$4))=W$8,IFERROR(--LEFT(OFFSET('Vacation Tracker'!$Q256:$AD256,0,T$4),LEN(OFFSET('Vacation Tracker'!$Q256:$AD256,0,T$4))-1),0)))</f>
        <v>0</v>
      </c>
      <c r="X253" s="23">
        <f ca="1">SUM(OFFSET('Vacation Tracker'!$Q256:$AD256,0,X$4))</f>
        <v>0</v>
      </c>
      <c r="Y253" s="26">
        <f t="shared" ref="Y253" ca="1" si="12677">X253-Z253</f>
        <v>0</v>
      </c>
      <c r="Z253" s="26">
        <f t="array" aca="1" ref="Z253" ca="1">SUM(IF(RIGHT(OFFSET('Vacation Tracker'!$Q256:$AD256,0,X$4))&lt;&gt;"O",IFERROR(--LEFT(OFFSET('Vacation Tracker'!$Q256:$AD256,0,X$4),LEN(OFFSET('Vacation Tracker'!$Q256:$AD256,0,X$4))-1),0)))</f>
        <v>0</v>
      </c>
      <c r="AA253" s="26">
        <f t="array" aca="1" ref="AA253" ca="1">SUM(IF(RIGHT(OFFSET('Vacation Tracker'!$Q256:$AD256,0,X$4))=AA$8,IFERROR(--LEFT(OFFSET('Vacation Tracker'!$Q256:$AD256,0,X$4),LEN(OFFSET('Vacation Tracker'!$Q256:$AD256,0,X$4))-1),0)))</f>
        <v>0</v>
      </c>
      <c r="AB253" s="23">
        <f ca="1">SUM(OFFSET('Vacation Tracker'!$Q256:$AD256,0,AB$4))</f>
        <v>0</v>
      </c>
      <c r="AC253" s="26">
        <f t="shared" ref="AC253" ca="1" si="12678">AB253-AD253</f>
        <v>0</v>
      </c>
      <c r="AD253" s="26">
        <f t="array" aca="1" ref="AD253" ca="1">SUM(IF(RIGHT(OFFSET('Vacation Tracker'!$Q256:$AD256,0,AB$4))&lt;&gt;"O",IFERROR(--LEFT(OFFSET('Vacation Tracker'!$Q256:$AD256,0,AB$4),LEN(OFFSET('Vacation Tracker'!$Q256:$AD256,0,AB$4))-1),0)))</f>
        <v>0</v>
      </c>
      <c r="AE253" s="26">
        <f t="array" aca="1" ref="AE253" ca="1">SUM(IF(RIGHT(OFFSET('Vacation Tracker'!$Q256:$AD256,0,AB$4))=AE$8,IFERROR(--LEFT(OFFSET('Vacation Tracker'!$Q256:$AD256,0,AB$4),LEN(OFFSET('Vacation Tracker'!$Q256:$AD256,0,AB$4))-1),0)))</f>
        <v>0</v>
      </c>
      <c r="AF253" s="23">
        <f ca="1">SUM(OFFSET('Vacation Tracker'!$Q256:$AD256,0,AF$4))</f>
        <v>0</v>
      </c>
      <c r="AG253" s="26">
        <f t="shared" ref="AG253" ca="1" si="12679">AF253-AH253</f>
        <v>0</v>
      </c>
      <c r="AH253" s="26">
        <f t="array" aca="1" ref="AH253" ca="1">SUM(IF(RIGHT(OFFSET('Vacation Tracker'!$Q256:$AD256,0,AF$4))&lt;&gt;"O",IFERROR(--LEFT(OFFSET('Vacation Tracker'!$Q256:$AD256,0,AF$4),LEN(OFFSET('Vacation Tracker'!$Q256:$AD256,0,AF$4))-1),0)))</f>
        <v>0</v>
      </c>
      <c r="AI253" s="26">
        <f t="array" aca="1" ref="AI253" ca="1">SUM(IF(RIGHT(OFFSET('Vacation Tracker'!$Q256:$AD256,0,AF$4))=AI$8,IFERROR(--LEFT(OFFSET('Vacation Tracker'!$Q256:$AD256,0,AF$4),LEN(OFFSET('Vacation Tracker'!$Q256:$AD256,0,AF$4))-1),0)))</f>
        <v>0</v>
      </c>
      <c r="AJ253" s="23">
        <f ca="1">SUM(OFFSET('Vacation Tracker'!$Q256:$AD256,0,AJ$4))</f>
        <v>0</v>
      </c>
      <c r="AK253" s="26">
        <f t="shared" ref="AK253" ca="1" si="12680">AJ253-AL253</f>
        <v>0</v>
      </c>
      <c r="AL253" s="26">
        <f t="array" aca="1" ref="AL253" ca="1">SUM(IF(RIGHT(OFFSET('Vacation Tracker'!$Q256:$AD256,0,AJ$4))&lt;&gt;"O",IFERROR(--LEFT(OFFSET('Vacation Tracker'!$Q256:$AD256,0,AJ$4),LEN(OFFSET('Vacation Tracker'!$Q256:$AD256,0,AJ$4))-1),0)))</f>
        <v>0</v>
      </c>
      <c r="AM253" s="26">
        <f t="array" aca="1" ref="AM253" ca="1">SUM(IF(RIGHT(OFFSET('Vacation Tracker'!$Q256:$AD256,0,AJ$4))=AM$8,IFERROR(--LEFT(OFFSET('Vacation Tracker'!$Q256:$AD256,0,AJ$4),LEN(OFFSET('Vacation Tracker'!$Q256:$AD256,0,AJ$4))-1),0)))</f>
        <v>0</v>
      </c>
      <c r="AN253" s="23">
        <f ca="1">SUM(OFFSET('Vacation Tracker'!$Q256:$AD256,0,AN$4))</f>
        <v>0</v>
      </c>
      <c r="AO253" s="26">
        <f t="shared" ref="AO253" ca="1" si="12681">AN253-AP253</f>
        <v>0</v>
      </c>
      <c r="AP253" s="26">
        <f t="array" aca="1" ref="AP253" ca="1">SUM(IF(RIGHT(OFFSET('Vacation Tracker'!$Q256:$AD256,0,AN$4))&lt;&gt;"O",IFERROR(--LEFT(OFFSET('Vacation Tracker'!$Q256:$AD256,0,AN$4),LEN(OFFSET('Vacation Tracker'!$Q256:$AD256,0,AN$4))-1),0)))</f>
        <v>0</v>
      </c>
      <c r="AQ253" s="26">
        <f t="array" aca="1" ref="AQ253" ca="1">SUM(IF(RIGHT(OFFSET('Vacation Tracker'!$Q256:$AD256,0,AN$4))=AQ$8,IFERROR(--LEFT(OFFSET('Vacation Tracker'!$Q256:$AD256,0,AN$4),LEN(OFFSET('Vacation Tracker'!$Q256:$AD256,0,AN$4))-1),0)))</f>
        <v>0</v>
      </c>
      <c r="AR253" s="23">
        <f ca="1">SUM(OFFSET('Vacation Tracker'!$Q256:$AD256,0,AR$4))</f>
        <v>0</v>
      </c>
      <c r="AS253" s="26">
        <f t="shared" ref="AS253" ca="1" si="12682">AR253-AT253</f>
        <v>0</v>
      </c>
      <c r="AT253" s="26">
        <f t="array" aca="1" ref="AT253" ca="1">SUM(IF(RIGHT(OFFSET('Vacation Tracker'!$Q256:$AD256,0,AR$4))&lt;&gt;"O",IFERROR(--LEFT(OFFSET('Vacation Tracker'!$Q256:$AD256,0,AR$4),LEN(OFFSET('Vacation Tracker'!$Q256:$AD256,0,AR$4))-1),0)))</f>
        <v>0</v>
      </c>
      <c r="AU253" s="26">
        <f t="array" aca="1" ref="AU253" ca="1">SUM(IF(RIGHT(OFFSET('Vacation Tracker'!$Q256:$AD256,0,AR$4))=AU$8,IFERROR(--LEFT(OFFSET('Vacation Tracker'!$Q256:$AD256,0,AR$4),LEN(OFFSET('Vacation Tracker'!$Q256:$AD256,0,AR$4))-1),0)))</f>
        <v>0</v>
      </c>
      <c r="AV253" s="23">
        <f ca="1">SUM(OFFSET('Vacation Tracker'!$Q256:$AD256,0,AV$4))</f>
        <v>0</v>
      </c>
      <c r="AW253" s="26">
        <f t="shared" ref="AW253" ca="1" si="12683">AV253-AX253</f>
        <v>0</v>
      </c>
      <c r="AX253" s="26">
        <f t="array" aca="1" ref="AX253" ca="1">SUM(IF(RIGHT(OFFSET('Vacation Tracker'!$Q256:$AD256,0,AV$4))&lt;&gt;"O",IFERROR(--LEFT(OFFSET('Vacation Tracker'!$Q256:$AD256,0,AV$4),LEN(OFFSET('Vacation Tracker'!$Q256:$AD256,0,AV$4))-1),0)))</f>
        <v>0</v>
      </c>
      <c r="AY253" s="26">
        <f t="array" aca="1" ref="AY253" ca="1">SUM(IF(RIGHT(OFFSET('Vacation Tracker'!$Q256:$AD256,0,AV$4))=AY$8,IFERROR(--LEFT(OFFSET('Vacation Tracker'!$Q256:$AD256,0,AV$4),LEN(OFFSET('Vacation Tracker'!$Q256:$AD256,0,AV$4))-1),0)))</f>
        <v>0</v>
      </c>
      <c r="AZ253" s="23">
        <f ca="1">SUM(OFFSET('Vacation Tracker'!$Q256:$AD256,0,AZ$4))</f>
        <v>0</v>
      </c>
      <c r="BA253" s="26">
        <f t="shared" ref="BA253" ca="1" si="12684">AZ253-BB253</f>
        <v>0</v>
      </c>
      <c r="BB253" s="26">
        <f t="array" aca="1" ref="BB253" ca="1">SUM(IF(RIGHT(OFFSET('Vacation Tracker'!$Q256:$AD256,0,AZ$4))&lt;&gt;"O",IFERROR(--LEFT(OFFSET('Vacation Tracker'!$Q256:$AD256,0,AZ$4),LEN(OFFSET('Vacation Tracker'!$Q256:$AD256,0,AZ$4))-1),0)))</f>
        <v>0</v>
      </c>
      <c r="BC253" s="26">
        <f t="array" aca="1" ref="BC253" ca="1">SUM(IF(RIGHT(OFFSET('Vacation Tracker'!$Q256:$AD256,0,AZ$4))=BC$8,IFERROR(--LEFT(OFFSET('Vacation Tracker'!$Q256:$AD256,0,AZ$4),LEN(OFFSET('Vacation Tracker'!$Q256:$AD256,0,AZ$4))-1),0)))</f>
        <v>0</v>
      </c>
      <c r="BD253" s="23">
        <f ca="1">SUM(OFFSET('Vacation Tracker'!$Q256:$AD256,0,BD$4))</f>
        <v>0</v>
      </c>
      <c r="BE253" s="26">
        <f t="shared" ref="BE253" ca="1" si="12685">BD253-BF253</f>
        <v>0</v>
      </c>
      <c r="BF253" s="26">
        <f t="array" aca="1" ref="BF253" ca="1">SUM(IF(RIGHT(OFFSET('Vacation Tracker'!$Q256:$AD256,0,BD$4))&lt;&gt;"O",IFERROR(--LEFT(OFFSET('Vacation Tracker'!$Q256:$AD256,0,BD$4),LEN(OFFSET('Vacation Tracker'!$Q256:$AD256,0,BD$4))-1),0)))</f>
        <v>0</v>
      </c>
      <c r="BG253" s="26">
        <f t="array" aca="1" ref="BG253" ca="1">SUM(IF(RIGHT(OFFSET('Vacation Tracker'!$Q256:$AD256,0,BD$4))=BG$8,IFERROR(--LEFT(OFFSET('Vacation Tracker'!$Q256:$AD256,0,BD$4),LEN(OFFSET('Vacation Tracker'!$Q256:$AD256,0,BD$4))-1),0)))</f>
        <v>0</v>
      </c>
      <c r="BH253" s="23">
        <f ca="1">SUM(OFFSET('Vacation Tracker'!$Q256:$AD256,0,BH$4))</f>
        <v>0</v>
      </c>
      <c r="BI253" s="26">
        <f t="shared" ref="BI253" ca="1" si="12686">BH253-BJ253</f>
        <v>0</v>
      </c>
      <c r="BJ253" s="26">
        <f t="array" aca="1" ref="BJ253" ca="1">SUM(IF(RIGHT(OFFSET('Vacation Tracker'!$Q256:$AD256,0,BH$4))&lt;&gt;"O",IFERROR(--LEFT(OFFSET('Vacation Tracker'!$Q256:$AD256,0,BH$4),LEN(OFFSET('Vacation Tracker'!$Q256:$AD256,0,BH$4))-1),0)))</f>
        <v>0</v>
      </c>
      <c r="BK253" s="26">
        <f t="array" aca="1" ref="BK253" ca="1">SUM(IF(RIGHT(OFFSET('Vacation Tracker'!$Q256:$AD256,0,BH$4))=BK$8,IFERROR(--LEFT(OFFSET('Vacation Tracker'!$Q256:$AD256,0,BH$4),LEN(OFFSET('Vacation Tracker'!$Q256:$AD256,0,BH$4))-1),0)))</f>
        <v>0</v>
      </c>
      <c r="BL253" s="23">
        <f ca="1">SUM(OFFSET('Vacation Tracker'!$Q256:$AD256,0,BL$4))</f>
        <v>0</v>
      </c>
      <c r="BM253" s="26">
        <f t="shared" ref="BM253" ca="1" si="12687">BL253-BN253</f>
        <v>0</v>
      </c>
      <c r="BN253" s="26">
        <f t="array" aca="1" ref="BN253" ca="1">SUM(IF(RIGHT(OFFSET('Vacation Tracker'!$Q256:$AD256,0,BL$4))&lt;&gt;"O",IFERROR(--LEFT(OFFSET('Vacation Tracker'!$Q256:$AD256,0,BL$4),LEN(OFFSET('Vacation Tracker'!$Q256:$AD256,0,BL$4))-1),0)))</f>
        <v>0</v>
      </c>
      <c r="BO253" s="26">
        <f t="array" aca="1" ref="BO253" ca="1">SUM(IF(RIGHT(OFFSET('Vacation Tracker'!$Q256:$AD256,0,BL$4))=BO$8,IFERROR(--LEFT(OFFSET('Vacation Tracker'!$Q256:$AD256,0,BL$4),LEN(OFFSET('Vacation Tracker'!$Q256:$AD256,0,BL$4))-1),0)))</f>
        <v>0</v>
      </c>
      <c r="BP253" s="23">
        <f ca="1">SUM(OFFSET('Vacation Tracker'!$Q256:$AD256,0,BP$4))</f>
        <v>0</v>
      </c>
      <c r="BQ253" s="26">
        <f t="shared" ref="BQ253" ca="1" si="12688">BP253-BR253</f>
        <v>0</v>
      </c>
      <c r="BR253" s="26">
        <f t="array" aca="1" ref="BR253" ca="1">SUM(IF(RIGHT(OFFSET('Vacation Tracker'!$Q256:$AD256,0,BP$4))&lt;&gt;"O",IFERROR(--LEFT(OFFSET('Vacation Tracker'!$Q256:$AD256,0,BP$4),LEN(OFFSET('Vacation Tracker'!$Q256:$AD256,0,BP$4))-1),0)))</f>
        <v>0</v>
      </c>
      <c r="BS253" s="26">
        <f t="array" aca="1" ref="BS253" ca="1">SUM(IF(RIGHT(OFFSET('Vacation Tracker'!$Q256:$AD256,0,BP$4))=BS$8,IFERROR(--LEFT(OFFSET('Vacation Tracker'!$Q256:$AD256,0,BP$4),LEN(OFFSET('Vacation Tracker'!$Q256:$AD256,0,BP$4))-1),0)))</f>
        <v>0</v>
      </c>
      <c r="BT253" s="23">
        <f ca="1">SUM(OFFSET('Vacation Tracker'!$Q256:$AD256,0,BT$4))</f>
        <v>0</v>
      </c>
      <c r="BU253" s="26">
        <f t="shared" ref="BU253" ca="1" si="12689">BT253-BV253</f>
        <v>0</v>
      </c>
      <c r="BV253" s="26">
        <f t="array" aca="1" ref="BV253" ca="1">SUM(IF(RIGHT(OFFSET('Vacation Tracker'!$Q256:$AD256,0,BT$4))&lt;&gt;"O",IFERROR(--LEFT(OFFSET('Vacation Tracker'!$Q256:$AD256,0,BT$4),LEN(OFFSET('Vacation Tracker'!$Q256:$AD256,0,BT$4))-1),0)))</f>
        <v>0</v>
      </c>
      <c r="BW253" s="26">
        <f t="array" aca="1" ref="BW253" ca="1">SUM(IF(RIGHT(OFFSET('Vacation Tracker'!$Q256:$AD256,0,BT$4))=BW$8,IFERROR(--LEFT(OFFSET('Vacation Tracker'!$Q256:$AD256,0,BT$4),LEN(OFFSET('Vacation Tracker'!$Q256:$AD256,0,BT$4))-1),0)))</f>
        <v>0</v>
      </c>
      <c r="BX253" s="23">
        <f ca="1">SUM(OFFSET('Vacation Tracker'!$Q256:$AD256,0,BX$4))</f>
        <v>0</v>
      </c>
      <c r="BY253" s="26">
        <f t="shared" ref="BY253" ca="1" si="12690">BX253-BZ253</f>
        <v>0</v>
      </c>
      <c r="BZ253" s="26">
        <f t="array" aca="1" ref="BZ253" ca="1">SUM(IF(RIGHT(OFFSET('Vacation Tracker'!$Q256:$AD256,0,BX$4))&lt;&gt;"O",IFERROR(--LEFT(OFFSET('Vacation Tracker'!$Q256:$AD256,0,BX$4),LEN(OFFSET('Vacation Tracker'!$Q256:$AD256,0,BX$4))-1),0)))</f>
        <v>0</v>
      </c>
      <c r="CA253" s="26">
        <f t="array" aca="1" ref="CA253" ca="1">SUM(IF(RIGHT(OFFSET('Vacation Tracker'!$Q256:$AD256,0,BX$4))=CA$8,IFERROR(--LEFT(OFFSET('Vacation Tracker'!$Q256:$AD256,0,BX$4),LEN(OFFSET('Vacation Tracker'!$Q256:$AD256,0,BX$4))-1),0)))</f>
        <v>0</v>
      </c>
      <c r="CB253" s="23">
        <f ca="1">SUM(OFFSET('Vacation Tracker'!$Q256:$AD256,0,CB$4))</f>
        <v>0</v>
      </c>
      <c r="CC253" s="26">
        <f t="shared" ref="CC253" ca="1" si="12691">CB253-CD253</f>
        <v>0</v>
      </c>
      <c r="CD253" s="26">
        <f t="array" aca="1" ref="CD253" ca="1">SUM(IF(RIGHT(OFFSET('Vacation Tracker'!$Q256:$AD256,0,CB$4))&lt;&gt;"O",IFERROR(--LEFT(OFFSET('Vacation Tracker'!$Q256:$AD256,0,CB$4),LEN(OFFSET('Vacation Tracker'!$Q256:$AD256,0,CB$4))-1),0)))</f>
        <v>0</v>
      </c>
      <c r="CE253" s="26">
        <f t="array" aca="1" ref="CE253" ca="1">SUM(IF(RIGHT(OFFSET('Vacation Tracker'!$Q256:$AD256,0,CB$4))=CE$8,IFERROR(--LEFT(OFFSET('Vacation Tracker'!$Q256:$AD256,0,CB$4),LEN(OFFSET('Vacation Tracker'!$Q256:$AD256,0,CB$4))-1),0)))</f>
        <v>0</v>
      </c>
      <c r="CF253" s="23">
        <f ca="1">SUM(OFFSET('Vacation Tracker'!$Q256:$AD256,0,CF$4))</f>
        <v>0</v>
      </c>
      <c r="CG253" s="26">
        <f t="shared" ref="CG253" ca="1" si="12692">CF253-CH253</f>
        <v>0</v>
      </c>
      <c r="CH253" s="26">
        <f t="array" aca="1" ref="CH253" ca="1">SUM(IF(RIGHT(OFFSET('Vacation Tracker'!$Q256:$AD256,0,CF$4))&lt;&gt;"O",IFERROR(--LEFT(OFFSET('Vacation Tracker'!$Q256:$AD256,0,CF$4),LEN(OFFSET('Vacation Tracker'!$Q256:$AD256,0,CF$4))-1),0)))</f>
        <v>0</v>
      </c>
      <c r="CI253" s="26">
        <f t="array" aca="1" ref="CI253" ca="1">SUM(IF(RIGHT(OFFSET('Vacation Tracker'!$Q256:$AD256,0,CF$4))=CI$8,IFERROR(--LEFT(OFFSET('Vacation Tracker'!$Q256:$AD256,0,CF$4),LEN(OFFSET('Vacation Tracker'!$Q256:$AD256,0,CF$4))-1),0)))</f>
        <v>0</v>
      </c>
      <c r="CJ253" s="23">
        <f ca="1">SUM(OFFSET('Vacation Tracker'!$Q256:$AD256,0,CJ$4))</f>
        <v>0</v>
      </c>
      <c r="CK253" s="26">
        <f t="shared" ref="CK253" ca="1" si="12693">CJ253-CL253</f>
        <v>0</v>
      </c>
      <c r="CL253" s="26">
        <f t="array" aca="1" ref="CL253" ca="1">SUM(IF(RIGHT(OFFSET('Vacation Tracker'!$Q256:$AD256,0,CJ$4))&lt;&gt;"O",IFERROR(--LEFT(OFFSET('Vacation Tracker'!$Q256:$AD256,0,CJ$4),LEN(OFFSET('Vacation Tracker'!$Q256:$AD256,0,CJ$4))-1),0)))</f>
        <v>0</v>
      </c>
      <c r="CM253" s="26">
        <f t="array" aca="1" ref="CM253" ca="1">SUM(IF(RIGHT(OFFSET('Vacation Tracker'!$Q256:$AD256,0,CJ$4))=CM$8,IFERROR(--LEFT(OFFSET('Vacation Tracker'!$Q256:$AD256,0,CJ$4),LEN(OFFSET('Vacation Tracker'!$Q256:$AD256,0,CJ$4))-1),0)))</f>
        <v>0</v>
      </c>
      <c r="CN253" s="23">
        <f ca="1">SUM(OFFSET('Vacation Tracker'!$Q256:$AD256,0,CN$4))</f>
        <v>0</v>
      </c>
      <c r="CO253" s="26">
        <f t="shared" ref="CO253" ca="1" si="12694">CN253-CP253</f>
        <v>0</v>
      </c>
      <c r="CP253" s="26">
        <f t="array" aca="1" ref="CP253" ca="1">SUM(IF(RIGHT(OFFSET('Vacation Tracker'!$Q256:$AD256,0,CN$4))&lt;&gt;"O",IFERROR(--LEFT(OFFSET('Vacation Tracker'!$Q256:$AD256,0,CN$4),LEN(OFFSET('Vacation Tracker'!$Q256:$AD256,0,CN$4))-1),0)))</f>
        <v>0</v>
      </c>
      <c r="CQ253" s="26">
        <f t="array" aca="1" ref="CQ253" ca="1">SUM(IF(RIGHT(OFFSET('Vacation Tracker'!$Q256:$AD256,0,CN$4))=CQ$8,IFERROR(--LEFT(OFFSET('Vacation Tracker'!$Q256:$AD256,0,CN$4),LEN(OFFSET('Vacation Tracker'!$Q256:$AD256,0,CN$4))-1),0)))</f>
        <v>0</v>
      </c>
      <c r="CR253" s="23">
        <f ca="1">SUM(OFFSET('Vacation Tracker'!$Q256:$AD256,0,CR$4))</f>
        <v>0</v>
      </c>
      <c r="CS253" s="26">
        <f t="shared" ref="CS253" ca="1" si="12695">CR253-CT253</f>
        <v>0</v>
      </c>
      <c r="CT253" s="26">
        <f t="array" aca="1" ref="CT253" ca="1">SUM(IF(RIGHT(OFFSET('Vacation Tracker'!$Q256:$AD256,0,CR$4))&lt;&gt;"O",IFERROR(--LEFT(OFFSET('Vacation Tracker'!$Q256:$AD256,0,CR$4),LEN(OFFSET('Vacation Tracker'!$Q256:$AD256,0,CR$4))-1),0)))</f>
        <v>0</v>
      </c>
      <c r="CU253" s="26">
        <f t="array" aca="1" ref="CU253" ca="1">SUM(IF(RIGHT(OFFSET('Vacation Tracker'!$Q256:$AD256,0,CR$4))=CU$8,IFERROR(--LEFT(OFFSET('Vacation Tracker'!$Q256:$AD256,0,CR$4),LEN(OFFSET('Vacation Tracker'!$Q256:$AD256,0,CR$4))-1),0)))</f>
        <v>0</v>
      </c>
      <c r="CV253" s="23">
        <f ca="1">SUM(OFFSET('Vacation Tracker'!$Q256:$AD256,0,CV$4))</f>
        <v>0</v>
      </c>
      <c r="CW253" s="26">
        <f t="shared" ref="CW253" ca="1" si="12696">CV253-CX253</f>
        <v>0</v>
      </c>
      <c r="CX253" s="26">
        <f t="array" aca="1" ref="CX253" ca="1">SUM(IF(RIGHT(OFFSET('Vacation Tracker'!$Q256:$AD256,0,CV$4))&lt;&gt;"O",IFERROR(--LEFT(OFFSET('Vacation Tracker'!$Q256:$AD256,0,CV$4),LEN(OFFSET('Vacation Tracker'!$Q256:$AD256,0,CV$4))-1),0)))</f>
        <v>0</v>
      </c>
      <c r="CY253" s="26">
        <f t="array" aca="1" ref="CY253" ca="1">SUM(IF(RIGHT(OFFSET('Vacation Tracker'!$Q256:$AD256,0,CV$4))=CY$8,IFERROR(--LEFT(OFFSET('Vacation Tracker'!$Q256:$AD256,0,CV$4),LEN(OFFSET('Vacation Tracker'!$Q256:$AD256,0,CV$4))-1),0)))</f>
        <v>0</v>
      </c>
      <c r="CZ253" s="23">
        <f ca="1">SUM(OFFSET('Vacation Tracker'!$Q256:$AD256,0,CZ$4))</f>
        <v>0</v>
      </c>
      <c r="DA253" s="26">
        <f t="shared" ref="DA253" ca="1" si="12697">CZ253-DB253</f>
        <v>0</v>
      </c>
      <c r="DB253" s="26">
        <f t="array" aca="1" ref="DB253" ca="1">SUM(IF(RIGHT(OFFSET('Vacation Tracker'!$Q256:$AD256,0,CZ$4))&lt;&gt;"O",IFERROR(--LEFT(OFFSET('Vacation Tracker'!$Q256:$AD256,0,CZ$4),LEN(OFFSET('Vacation Tracker'!$Q256:$AD256,0,CZ$4))-1),0)))</f>
        <v>0</v>
      </c>
      <c r="DC253" s="26">
        <f t="array" aca="1" ref="DC253" ca="1">SUM(IF(RIGHT(OFFSET('Vacation Tracker'!$Q256:$AD256,0,CZ$4))=DC$8,IFERROR(--LEFT(OFFSET('Vacation Tracker'!$Q256:$AD256,0,CZ$4),LEN(OFFSET('Vacation Tracker'!$Q256:$AD256,0,CZ$4))-1),0)))</f>
        <v>0</v>
      </c>
      <c r="DD253" s="23">
        <f ca="1">SUM(OFFSET('Vacation Tracker'!$Q256:$AD256,0,DD$4))</f>
        <v>0</v>
      </c>
      <c r="DE253" s="26">
        <f t="shared" ref="DE253" ca="1" si="12698">DD253-DF253</f>
        <v>0</v>
      </c>
      <c r="DF253" s="26">
        <f t="array" aca="1" ref="DF253" ca="1">SUM(IF(RIGHT(OFFSET('Vacation Tracker'!$Q256:$AD256,0,DD$4))&lt;&gt;"O",IFERROR(--LEFT(OFFSET('Vacation Tracker'!$Q256:$AD256,0,DD$4),LEN(OFFSET('Vacation Tracker'!$Q256:$AD256,0,DD$4))-1),0)))</f>
        <v>0</v>
      </c>
      <c r="DG253" s="26">
        <f t="array" aca="1" ref="DG253" ca="1">SUM(IF(RIGHT(OFFSET('Vacation Tracker'!$Q256:$AD256,0,DD$4))=DG$8,IFERROR(--LEFT(OFFSET('Vacation Tracker'!$Q256:$AD256,0,DD$4),LEN(OFFSET('Vacation Tracker'!$Q256:$AD256,0,DD$4))-1),0)))</f>
        <v>0</v>
      </c>
      <c r="DH253" s="23">
        <f ca="1">SUM(OFFSET('Vacation Tracker'!$Q256:$AD256,0,DH$4))</f>
        <v>0</v>
      </c>
      <c r="DI253" s="26">
        <f t="shared" ref="DI253" ca="1" si="12699">DH253-DJ253</f>
        <v>0</v>
      </c>
      <c r="DJ253" s="26">
        <f t="array" aca="1" ref="DJ253" ca="1">SUM(IF(RIGHT(OFFSET('Vacation Tracker'!$Q256:$AD256,0,DH$4))&lt;&gt;"O",IFERROR(--LEFT(OFFSET('Vacation Tracker'!$Q256:$AD256,0,DH$4),LEN(OFFSET('Vacation Tracker'!$Q256:$AD256,0,DH$4))-1),0)))</f>
        <v>0</v>
      </c>
      <c r="DK253" s="26">
        <f t="array" aca="1" ref="DK253" ca="1">SUM(IF(RIGHT(OFFSET('Vacation Tracker'!$Q256:$AD256,0,DH$4))=DK$8,IFERROR(--LEFT(OFFSET('Vacation Tracker'!$Q256:$AD256,0,DH$4),LEN(OFFSET('Vacation Tracker'!$Q256:$AD256,0,DH$4))-1),0)))</f>
        <v>0</v>
      </c>
      <c r="DL253" s="23">
        <f ca="1">SUM(OFFSET('Vacation Tracker'!$Q256:$AD256,0,DL$4))</f>
        <v>0</v>
      </c>
      <c r="DM253" s="26">
        <f t="shared" ref="DM253" ca="1" si="12700">DL253-DN253</f>
        <v>0</v>
      </c>
      <c r="DN253" s="26">
        <f t="array" aca="1" ref="DN253" ca="1">SUM(IF(RIGHT(OFFSET('Vacation Tracker'!$Q256:$AD256,0,DL$4))&lt;&gt;"O",IFERROR(--LEFT(OFFSET('Vacation Tracker'!$Q256:$AD256,0,DL$4),LEN(OFFSET('Vacation Tracker'!$Q256:$AD256,0,DL$4))-1),0)))</f>
        <v>0</v>
      </c>
      <c r="DO253" s="26">
        <f t="array" aca="1" ref="DO253" ca="1">SUM(IF(RIGHT(OFFSET('Vacation Tracker'!$Q256:$AD256,0,DL$4))=DO$8,IFERROR(--LEFT(OFFSET('Vacation Tracker'!$Q256:$AD256,0,DL$4),LEN(OFFSET('Vacation Tracker'!$Q256:$AD256,0,DL$4))-1),0)))</f>
        <v>0</v>
      </c>
      <c r="DP253" s="23">
        <f ca="1">SUM(OFFSET('Vacation Tracker'!$Q256:$AD256,0,DP$4))</f>
        <v>0</v>
      </c>
      <c r="DQ253" s="26">
        <f t="shared" ref="DQ253" ca="1" si="12701">DP253-DR253</f>
        <v>0</v>
      </c>
      <c r="DR253" s="26">
        <f t="array" aca="1" ref="DR253" ca="1">SUM(IF(RIGHT(OFFSET('Vacation Tracker'!$Q256:$AD256,0,DP$4))&lt;&gt;"O",IFERROR(--LEFT(OFFSET('Vacation Tracker'!$Q256:$AD256,0,DP$4),LEN(OFFSET('Vacation Tracker'!$Q256:$AD256,0,DP$4))-1),0)))</f>
        <v>0</v>
      </c>
      <c r="DS253" s="26">
        <f t="array" aca="1" ref="DS253" ca="1">SUM(IF(RIGHT(OFFSET('Vacation Tracker'!$Q256:$AD256,0,DP$4))=DS$8,IFERROR(--LEFT(OFFSET('Vacation Tracker'!$Q256:$AD256,0,DP$4),LEN(OFFSET('Vacation Tracker'!$Q256:$AD256,0,DP$4))-1),0)))</f>
        <v>0</v>
      </c>
      <c r="DT253" s="23">
        <f ca="1">SUM(OFFSET('Vacation Tracker'!$Q256:$AD256,0,DT$4))</f>
        <v>0</v>
      </c>
      <c r="DU253" s="26">
        <f t="shared" ref="DU253" ca="1" si="12702">DT253-DV253</f>
        <v>0</v>
      </c>
      <c r="DV253" s="26">
        <f t="array" aca="1" ref="DV253" ca="1">SUM(IF(RIGHT(OFFSET('Vacation Tracker'!$Q256:$AD256,0,DT$4))&lt;&gt;"O",IFERROR(--LEFT(OFFSET('Vacation Tracker'!$Q256:$AD256,0,DT$4),LEN(OFFSET('Vacation Tracker'!$Q256:$AD256,0,DT$4))-1),0)))</f>
        <v>0</v>
      </c>
      <c r="DW253" s="26">
        <f t="array" aca="1" ref="DW253" ca="1">SUM(IF(RIGHT(OFFSET('Vacation Tracker'!$Q256:$AD256,0,DT$4))=DW$8,IFERROR(--LEFT(OFFSET('Vacation Tracker'!$Q256:$AD256,0,DT$4),LEN(OFFSET('Vacation Tracker'!$Q256:$AD256,0,DT$4))-1),0)))</f>
        <v>0</v>
      </c>
      <c r="DX253" s="23">
        <f ca="1">SUM(OFFSET('Vacation Tracker'!$Q256:$AD256,0,DX$4))</f>
        <v>0</v>
      </c>
      <c r="DY253" s="26">
        <f t="shared" ref="DY253" ca="1" si="12703">DX253-DZ253</f>
        <v>0</v>
      </c>
      <c r="DZ253" s="26">
        <f t="array" aca="1" ref="DZ253" ca="1">SUM(IF(RIGHT(OFFSET('Vacation Tracker'!$Q256:$AD256,0,DX$4))&lt;&gt;"O",IFERROR(--LEFT(OFFSET('Vacation Tracker'!$Q256:$AD256,0,DX$4),LEN(OFFSET('Vacation Tracker'!$Q256:$AD256,0,DX$4))-1),0)))</f>
        <v>0</v>
      </c>
      <c r="EA253" s="26">
        <f t="array" aca="1" ref="EA253" ca="1">SUM(IF(RIGHT(OFFSET('Vacation Tracker'!$Q256:$AD256,0,DX$4))=EA$8,IFERROR(--LEFT(OFFSET('Vacation Tracker'!$Q256:$AD256,0,DX$4),LEN(OFFSET('Vacation Tracker'!$Q256:$AD256,0,DX$4))-1),0)))</f>
        <v>0</v>
      </c>
      <c r="EB253" s="23">
        <f ca="1">SUM(OFFSET('Vacation Tracker'!$Q256:$AD256,0,EB$4))</f>
        <v>0</v>
      </c>
      <c r="EC253" s="26">
        <f t="shared" ref="EC253" ca="1" si="12704">EB253-ED253</f>
        <v>0</v>
      </c>
      <c r="ED253" s="26">
        <f t="array" aca="1" ref="ED253" ca="1">SUM(IF(RIGHT(OFFSET('Vacation Tracker'!$Q256:$AD256,0,EB$4))&lt;&gt;"O",IFERROR(--LEFT(OFFSET('Vacation Tracker'!$Q256:$AD256,0,EB$4),LEN(OFFSET('Vacation Tracker'!$Q256:$AD256,0,EB$4))-1),0)))</f>
        <v>0</v>
      </c>
      <c r="EE253" s="26">
        <f t="array" aca="1" ref="EE253" ca="1">SUM(IF(RIGHT(OFFSET('Vacation Tracker'!$Q256:$AD256,0,EB$4))=EE$8,IFERROR(--LEFT(OFFSET('Vacation Tracker'!$Q256:$AD256,0,EB$4),LEN(OFFSET('Vacation Tracker'!$Q256:$AD256,0,EB$4))-1),0)))</f>
        <v>0</v>
      </c>
      <c r="EF253" s="23">
        <f ca="1">SUM(OFFSET('Vacation Tracker'!$Q256:$AD256,0,EF$4))</f>
        <v>0</v>
      </c>
      <c r="EG253" s="26">
        <f t="shared" ref="EG253" ca="1" si="12705">EF253-EH253</f>
        <v>0</v>
      </c>
      <c r="EH253" s="26">
        <f t="array" aca="1" ref="EH253" ca="1">SUM(IF(RIGHT(OFFSET('Vacation Tracker'!$Q256:$AD256,0,EF$4))&lt;&gt;"O",IFERROR(--LEFT(OFFSET('Vacation Tracker'!$Q256:$AD256,0,EF$4),LEN(OFFSET('Vacation Tracker'!$Q256:$AD256,0,EF$4))-1),0)))</f>
        <v>0</v>
      </c>
      <c r="EI253" s="26">
        <f t="array" aca="1" ref="EI253" ca="1">SUM(IF(RIGHT(OFFSET('Vacation Tracker'!$Q256:$AD256,0,EF$4))=EI$8,IFERROR(--LEFT(OFFSET('Vacation Tracker'!$Q256:$AD256,0,EF$4),LEN(OFFSET('Vacation Tracker'!$Q256:$AD256,0,EF$4))-1),0)))</f>
        <v>0</v>
      </c>
      <c r="EJ253" s="23">
        <f ca="1">SUM(OFFSET('Vacation Tracker'!$Q256:$AD256,0,EJ$4))</f>
        <v>0</v>
      </c>
      <c r="EK253" s="26">
        <f t="shared" ref="EK253" ca="1" si="12706">EJ253-EL253</f>
        <v>0</v>
      </c>
      <c r="EL253" s="26">
        <f t="array" aca="1" ref="EL253" ca="1">SUM(IF(RIGHT(OFFSET('Vacation Tracker'!$Q256:$AD256,0,EJ$4))&lt;&gt;"O",IFERROR(--LEFT(OFFSET('Vacation Tracker'!$Q256:$AD256,0,EJ$4),LEN(OFFSET('Vacation Tracker'!$Q256:$AD256,0,EJ$4))-1),0)))</f>
        <v>0</v>
      </c>
      <c r="EM253" s="26">
        <f t="array" aca="1" ref="EM253" ca="1">SUM(IF(RIGHT(OFFSET('Vacation Tracker'!$Q256:$AD256,0,EJ$4))=EM$8,IFERROR(--LEFT(OFFSET('Vacation Tracker'!$Q256:$AD256,0,EJ$4),LEN(OFFSET('Vacation Tracker'!$Q256:$AD256,0,EJ$4))-1),0)))</f>
        <v>0</v>
      </c>
      <c r="EN253" s="23">
        <f ca="1">SUM(OFFSET('Vacation Tracker'!$Q256:$AD256,0,EN$4))</f>
        <v>0</v>
      </c>
      <c r="EO253" s="26">
        <f t="shared" ref="EO253" ca="1" si="12707">EN253-EP253</f>
        <v>0</v>
      </c>
      <c r="EP253" s="26">
        <f t="array" aca="1" ref="EP253" ca="1">SUM(IF(RIGHT(OFFSET('Vacation Tracker'!$Q256:$AD256,0,EN$4))&lt;&gt;"O",IFERROR(--LEFT(OFFSET('Vacation Tracker'!$Q256:$AD256,0,EN$4),LEN(OFFSET('Vacation Tracker'!$Q256:$AD256,0,EN$4))-1),0)))</f>
        <v>0</v>
      </c>
      <c r="EQ253" s="26">
        <f t="array" aca="1" ref="EQ253" ca="1">SUM(IF(RIGHT(OFFSET('Vacation Tracker'!$Q256:$AD256,0,EN$4))=EQ$8,IFERROR(--LEFT(OFFSET('Vacation Tracker'!$Q256:$AD256,0,EN$4),LEN(OFFSET('Vacation Tracker'!$Q256:$AD256,0,EN$4))-1),0)))</f>
        <v>0</v>
      </c>
      <c r="ER253" s="23">
        <f ca="1">SUM(OFFSET('Vacation Tracker'!$Q256:$AD256,0,ER$4))</f>
        <v>0</v>
      </c>
      <c r="ES253" s="26">
        <f t="shared" ref="ES253" ca="1" si="12708">ER253-ET253</f>
        <v>0</v>
      </c>
      <c r="ET253" s="26">
        <f t="array" aca="1" ref="ET253" ca="1">SUM(IF(RIGHT(OFFSET('Vacation Tracker'!$Q256:$AD256,0,ER$4))&lt;&gt;"O",IFERROR(--LEFT(OFFSET('Vacation Tracker'!$Q256:$AD256,0,ER$4),LEN(OFFSET('Vacation Tracker'!$Q256:$AD256,0,ER$4))-1),0)))</f>
        <v>0</v>
      </c>
      <c r="EU253" s="26">
        <f t="array" aca="1" ref="EU253" ca="1">SUM(IF(RIGHT(OFFSET('Vacation Tracker'!$Q256:$AD256,0,ER$4))=EU$8,IFERROR(--LEFT(OFFSET('Vacation Tracker'!$Q256:$AD256,0,ER$4),LEN(OFFSET('Vacation Tracker'!$Q256:$AD256,0,ER$4))-1),0)))</f>
        <v>0</v>
      </c>
      <c r="EV253" s="23">
        <f ca="1">SUM(OFFSET('Vacation Tracker'!$Q256:$AD256,0,EV$4))</f>
        <v>0</v>
      </c>
      <c r="EW253" s="26">
        <f t="shared" ref="EW253" ca="1" si="12709">EV253-EX253</f>
        <v>0</v>
      </c>
      <c r="EX253" s="26">
        <f t="array" aca="1" ref="EX253" ca="1">SUM(IF(RIGHT(OFFSET('Vacation Tracker'!$Q256:$AD256,0,EV$4))&lt;&gt;"O",IFERROR(--LEFT(OFFSET('Vacation Tracker'!$Q256:$AD256,0,EV$4),LEN(OFFSET('Vacation Tracker'!$Q256:$AD256,0,EV$4))-1),0)))</f>
        <v>0</v>
      </c>
      <c r="EY253" s="26">
        <f t="array" aca="1" ref="EY253" ca="1">SUM(IF(RIGHT(OFFSET('Vacation Tracker'!$Q256:$AD256,0,EV$4))=EY$8,IFERROR(--LEFT(OFFSET('Vacation Tracker'!$Q256:$AD256,0,EV$4),LEN(OFFSET('Vacation Tracker'!$Q256:$AD256,0,EV$4))-1),0)))</f>
        <v>0</v>
      </c>
      <c r="EZ253" s="23">
        <f ca="1">SUM(OFFSET('Vacation Tracker'!$Q256:$AD256,0,EZ$4))</f>
        <v>0</v>
      </c>
      <c r="FA253" s="26">
        <f t="shared" ref="FA253" ca="1" si="12710">EZ253-FB253</f>
        <v>0</v>
      </c>
      <c r="FB253" s="26">
        <f t="array" aca="1" ref="FB253" ca="1">SUM(IF(RIGHT(OFFSET('Vacation Tracker'!$Q256:$AD256,0,EZ$4))&lt;&gt;"O",IFERROR(--LEFT(OFFSET('Vacation Tracker'!$Q256:$AD256,0,EZ$4),LEN(OFFSET('Vacation Tracker'!$Q256:$AD256,0,EZ$4))-1),0)))</f>
        <v>0</v>
      </c>
      <c r="FC253" s="26">
        <f t="array" aca="1" ref="FC253" ca="1">SUM(IF(RIGHT(OFFSET('Vacation Tracker'!$Q256:$AD256,0,EZ$4))=FC$8,IFERROR(--LEFT(OFFSET('Vacation Tracker'!$Q256:$AD256,0,EZ$4),LEN(OFFSET('Vacation Tracker'!$Q256:$AD256,0,EZ$4))-1),0)))</f>
        <v>0</v>
      </c>
      <c r="FD253" s="23">
        <f ca="1">SUM(OFFSET('Vacation Tracker'!$Q256:$AD256,0,FD$4))</f>
        <v>0</v>
      </c>
      <c r="FE253" s="26">
        <f t="shared" ref="FE253" ca="1" si="12711">FD253-FF253</f>
        <v>0</v>
      </c>
      <c r="FF253" s="26">
        <f t="array" aca="1" ref="FF253" ca="1">SUM(IF(RIGHT(OFFSET('Vacation Tracker'!$Q256:$AD256,0,FD$4))&lt;&gt;"O",IFERROR(--LEFT(OFFSET('Vacation Tracker'!$Q256:$AD256,0,FD$4),LEN(OFFSET('Vacation Tracker'!$Q256:$AD256,0,FD$4))-1),0)))</f>
        <v>0</v>
      </c>
      <c r="FG253" s="26">
        <f t="array" aca="1" ref="FG253" ca="1">SUM(IF(RIGHT(OFFSET('Vacation Tracker'!$Q256:$AD256,0,FD$4))=FG$8,IFERROR(--LEFT(OFFSET('Vacation Tracker'!$Q256:$AD256,0,FD$4),LEN(OFFSET('Vacation Tracker'!$Q256:$AD256,0,FD$4))-1),0)))</f>
        <v>0</v>
      </c>
      <c r="FH253" s="23">
        <f ca="1">SUM(OFFSET('Vacation Tracker'!$Q256:$AD256,0,FH$4))</f>
        <v>0</v>
      </c>
      <c r="FI253" s="26">
        <f t="shared" ref="FI253" ca="1" si="12712">FH253-FJ253</f>
        <v>0</v>
      </c>
      <c r="FJ253" s="26">
        <f t="array" aca="1" ref="FJ253" ca="1">SUM(IF(RIGHT(OFFSET('Vacation Tracker'!$Q256:$AD256,0,FH$4))&lt;&gt;"O",IFERROR(--LEFT(OFFSET('Vacation Tracker'!$Q256:$AD256,0,FH$4),LEN(OFFSET('Vacation Tracker'!$Q256:$AD256,0,FH$4))-1),0)))</f>
        <v>0</v>
      </c>
      <c r="FK253" s="26">
        <f t="array" aca="1" ref="FK253" ca="1">SUM(IF(RIGHT(OFFSET('Vacation Tracker'!$Q256:$AD256,0,FH$4))=FK$8,IFERROR(--LEFT(OFFSET('Vacation Tracker'!$Q256:$AD256,0,FH$4),LEN(OFFSET('Vacation Tracker'!$Q256:$AD256,0,FH$4))-1),0)))</f>
        <v>0</v>
      </c>
      <c r="FL253" s="23">
        <f ca="1">SUM(OFFSET('Vacation Tracker'!$Q256:$AD256,0,FL$4))</f>
        <v>0</v>
      </c>
      <c r="FM253" s="26">
        <f t="shared" ref="FM253" ca="1" si="12713">FL253-FN253</f>
        <v>0</v>
      </c>
      <c r="FN253" s="26">
        <f t="array" aca="1" ref="FN253" ca="1">SUM(IF(RIGHT(OFFSET('Vacation Tracker'!$Q256:$AD256,0,FL$4))&lt;&gt;"O",IFERROR(--LEFT(OFFSET('Vacation Tracker'!$Q256:$AD256,0,FL$4),LEN(OFFSET('Vacation Tracker'!$Q256:$AD256,0,FL$4))-1),0)))</f>
        <v>0</v>
      </c>
      <c r="FO253" s="26">
        <f t="array" aca="1" ref="FO253" ca="1">SUM(IF(RIGHT(OFFSET('Vacation Tracker'!$Q256:$AD256,0,FL$4))=FO$8,IFERROR(--LEFT(OFFSET('Vacation Tracker'!$Q256:$AD256,0,FL$4),LEN(OFFSET('Vacation Tracker'!$Q256:$AD256,0,FL$4))-1),0)))</f>
        <v>0</v>
      </c>
      <c r="FP253" s="23">
        <f ca="1">SUM(OFFSET('Vacation Tracker'!$Q256:$AD256,0,FP$4))</f>
        <v>0</v>
      </c>
      <c r="FQ253" s="26">
        <f t="shared" ref="FQ253" ca="1" si="12714">FP253-FR253</f>
        <v>0</v>
      </c>
      <c r="FR253" s="26">
        <f t="array" aca="1" ref="FR253" ca="1">SUM(IF(RIGHT(OFFSET('Vacation Tracker'!$Q256:$AD256,0,FP$4))&lt;&gt;"O",IFERROR(--LEFT(OFFSET('Vacation Tracker'!$Q256:$AD256,0,FP$4),LEN(OFFSET('Vacation Tracker'!$Q256:$AD256,0,FP$4))-1),0)))</f>
        <v>0</v>
      </c>
      <c r="FS253" s="26">
        <f t="array" aca="1" ref="FS253" ca="1">SUM(IF(RIGHT(OFFSET('Vacation Tracker'!$Q256:$AD256,0,FP$4))=FS$8,IFERROR(--LEFT(OFFSET('Vacation Tracker'!$Q256:$AD256,0,FP$4),LEN(OFFSET('Vacation Tracker'!$Q256:$AD256,0,FP$4))-1),0)))</f>
        <v>0</v>
      </c>
      <c r="FT253" s="23">
        <f ca="1">SUM(OFFSET('Vacation Tracker'!$Q256:$AD256,0,FT$4))</f>
        <v>0</v>
      </c>
      <c r="FU253" s="26">
        <f t="shared" ref="FU253" ca="1" si="12715">FT253-FV253</f>
        <v>0</v>
      </c>
      <c r="FV253" s="26">
        <f t="array" aca="1" ref="FV253" ca="1">SUM(IF(RIGHT(OFFSET('Vacation Tracker'!$Q256:$AD256,0,FT$4))&lt;&gt;"O",IFERROR(--LEFT(OFFSET('Vacation Tracker'!$Q256:$AD256,0,FT$4),LEN(OFFSET('Vacation Tracker'!$Q256:$AD256,0,FT$4))-1),0)))</f>
        <v>0</v>
      </c>
      <c r="FW253" s="26">
        <f t="array" aca="1" ref="FW253" ca="1">SUM(IF(RIGHT(OFFSET('Vacation Tracker'!$Q256:$AD256,0,FT$4))=FW$8,IFERROR(--LEFT(OFFSET('Vacation Tracker'!$Q256:$AD256,0,FT$4),LEN(OFFSET('Vacation Tracker'!$Q256:$AD256,0,FT$4))-1),0)))</f>
        <v>0</v>
      </c>
      <c r="FX253" s="23">
        <f ca="1">SUM(OFFSET('Vacation Tracker'!$Q256:$AD256,0,FX$4))</f>
        <v>0</v>
      </c>
      <c r="FY253" s="26">
        <f t="shared" ref="FY253" ca="1" si="12716">FX253-FZ253</f>
        <v>0</v>
      </c>
      <c r="FZ253" s="26">
        <f t="array" aca="1" ref="FZ253" ca="1">SUM(IF(RIGHT(OFFSET('Vacation Tracker'!$Q256:$AD256,0,FX$4))&lt;&gt;"O",IFERROR(--LEFT(OFFSET('Vacation Tracker'!$Q256:$AD256,0,FX$4),LEN(OFFSET('Vacation Tracker'!$Q256:$AD256,0,FX$4))-1),0)))</f>
        <v>0</v>
      </c>
      <c r="GA253" s="26">
        <f t="array" aca="1" ref="GA253" ca="1">SUM(IF(RIGHT(OFFSET('Vacation Tracker'!$Q256:$AD256,0,FX$4))=GA$8,IFERROR(--LEFT(OFFSET('Vacation Tracker'!$Q256:$AD256,0,FX$4),LEN(OFFSET('Vacation Tracker'!$Q256:$AD256,0,FX$4))-1),0)))</f>
        <v>0</v>
      </c>
      <c r="GB253" s="23">
        <f ca="1">SUM(OFFSET('Vacation Tracker'!$Q256:$AD256,0,GB$4))</f>
        <v>0</v>
      </c>
      <c r="GC253" s="26">
        <f t="shared" ref="GC253" ca="1" si="12717">GB253-GD253</f>
        <v>0</v>
      </c>
      <c r="GD253" s="26">
        <f t="array" aca="1" ref="GD253" ca="1">SUM(IF(RIGHT(OFFSET('Vacation Tracker'!$Q256:$AD256,0,GB$4))&lt;&gt;"O",IFERROR(--LEFT(OFFSET('Vacation Tracker'!$Q256:$AD256,0,GB$4),LEN(OFFSET('Vacation Tracker'!$Q256:$AD256,0,GB$4))-1),0)))</f>
        <v>0</v>
      </c>
      <c r="GE253" s="26">
        <f t="array" aca="1" ref="GE253" ca="1">SUM(IF(RIGHT(OFFSET('Vacation Tracker'!$Q256:$AD256,0,GB$4))=GE$8,IFERROR(--LEFT(OFFSET('Vacation Tracker'!$Q256:$AD256,0,GB$4),LEN(OFFSET('Vacation Tracker'!$Q256:$AD256,0,GB$4))-1),0)))</f>
        <v>0</v>
      </c>
      <c r="GF253" s="23">
        <f ca="1">SUM(OFFSET('Vacation Tracker'!$Q256:$AD256,0,GF$4))</f>
        <v>0</v>
      </c>
      <c r="GG253" s="26">
        <f t="shared" ref="GG253" ca="1" si="12718">GF253-GH253</f>
        <v>0</v>
      </c>
      <c r="GH253" s="26">
        <f t="array" aca="1" ref="GH253" ca="1">SUM(IF(RIGHT(OFFSET('Vacation Tracker'!$Q256:$AD256,0,GF$4))&lt;&gt;"O",IFERROR(--LEFT(OFFSET('Vacation Tracker'!$Q256:$AD256,0,GF$4),LEN(OFFSET('Vacation Tracker'!$Q256:$AD256,0,GF$4))-1),0)))</f>
        <v>0</v>
      </c>
      <c r="GI253" s="26">
        <f t="array" aca="1" ref="GI253" ca="1">SUM(IF(RIGHT(OFFSET('Vacation Tracker'!$Q256:$AD256,0,GF$4))=GI$8,IFERROR(--LEFT(OFFSET('Vacation Tracker'!$Q256:$AD256,0,GF$4),LEN(OFFSET('Vacation Tracker'!$Q256:$AD256,0,GF$4))-1),0)))</f>
        <v>0</v>
      </c>
      <c r="GJ253" s="23">
        <f ca="1">SUM(OFFSET('Vacation Tracker'!$Q256:$AD256,0,GJ$4))</f>
        <v>0</v>
      </c>
      <c r="GK253" s="26">
        <f t="shared" ref="GK253" ca="1" si="12719">GJ253-GL253</f>
        <v>0</v>
      </c>
      <c r="GL253" s="26">
        <f t="array" aca="1" ref="GL253" ca="1">SUM(IF(RIGHT(OFFSET('Vacation Tracker'!$Q256:$AD256,0,GJ$4))&lt;&gt;"O",IFERROR(--LEFT(OFFSET('Vacation Tracker'!$Q256:$AD256,0,GJ$4),LEN(OFFSET('Vacation Tracker'!$Q256:$AD256,0,GJ$4))-1),0)))</f>
        <v>0</v>
      </c>
      <c r="GM253" s="26">
        <f t="array" aca="1" ref="GM253" ca="1">SUM(IF(RIGHT(OFFSET('Vacation Tracker'!$Q256:$AD256,0,GJ$4))=GM$8,IFERROR(--LEFT(OFFSET('Vacation Tracker'!$Q256:$AD256,0,GJ$4),LEN(OFFSET('Vacation Tracker'!$Q256:$AD256,0,GJ$4))-1),0)))</f>
        <v>0</v>
      </c>
      <c r="GN253" s="23">
        <f ca="1">SUM(OFFSET('Vacation Tracker'!$Q256:$AD256,0,GN$4))</f>
        <v>0</v>
      </c>
      <c r="GO253" s="26">
        <f t="shared" ref="GO253" ca="1" si="12720">GN253-GP253</f>
        <v>0</v>
      </c>
      <c r="GP253" s="26">
        <f t="array" aca="1" ref="GP253" ca="1">SUM(IF(RIGHT(OFFSET('Vacation Tracker'!$Q256:$AD256,0,GN$4))&lt;&gt;"O",IFERROR(--LEFT(OFFSET('Vacation Tracker'!$Q256:$AD256,0,GN$4),LEN(OFFSET('Vacation Tracker'!$Q256:$AD256,0,GN$4))-1),0)))</f>
        <v>0</v>
      </c>
      <c r="GQ253" s="26">
        <f t="array" aca="1" ref="GQ253" ca="1">SUM(IF(RIGHT(OFFSET('Vacation Tracker'!$Q256:$AD256,0,GN$4))=GQ$8,IFERROR(--LEFT(OFFSET('Vacation Tracker'!$Q256:$AD256,0,GN$4),LEN(OFFSET('Vacation Tracker'!$Q256:$AD256,0,GN$4))-1),0)))</f>
        <v>0</v>
      </c>
      <c r="GR253" s="23">
        <f ca="1">SUM(OFFSET('Vacation Tracker'!$Q256:$AD256,0,GR$4))</f>
        <v>0</v>
      </c>
      <c r="GS253" s="26">
        <f t="shared" ref="GS253" ca="1" si="12721">GR253-GT253</f>
        <v>0</v>
      </c>
      <c r="GT253" s="26">
        <f t="array" aca="1" ref="GT253" ca="1">SUM(IF(RIGHT(OFFSET('Vacation Tracker'!$Q256:$AD256,0,GR$4))&lt;&gt;"O",IFERROR(--LEFT(OFFSET('Vacation Tracker'!$Q256:$AD256,0,GR$4),LEN(OFFSET('Vacation Tracker'!$Q256:$AD256,0,GR$4))-1),0)))</f>
        <v>0</v>
      </c>
      <c r="GU253" s="26">
        <f t="array" aca="1" ref="GU253" ca="1">SUM(IF(RIGHT(OFFSET('Vacation Tracker'!$Q256:$AD256,0,GR$4))=GU$8,IFERROR(--LEFT(OFFSET('Vacation Tracker'!$Q256:$AD256,0,GR$4),LEN(OFFSET('Vacation Tracker'!$Q256:$AD256,0,GR$4))-1),0)))</f>
        <v>0</v>
      </c>
      <c r="GV253" s="23">
        <f ca="1">SUM(OFFSET('Vacation Tracker'!$Q256:$AD256,0,GV$4))</f>
        <v>0</v>
      </c>
      <c r="GW253" s="26">
        <f t="shared" ref="GW253" ca="1" si="12722">GV253-GX253</f>
        <v>0</v>
      </c>
      <c r="GX253" s="26">
        <f t="array" aca="1" ref="GX253" ca="1">SUM(IF(RIGHT(OFFSET('Vacation Tracker'!$Q256:$AD256,0,GV$4))&lt;&gt;"O",IFERROR(--LEFT(OFFSET('Vacation Tracker'!$Q256:$AD256,0,GV$4),LEN(OFFSET('Vacation Tracker'!$Q256:$AD256,0,GV$4))-1),0)))</f>
        <v>0</v>
      </c>
      <c r="GY253" s="26">
        <f t="array" aca="1" ref="GY253" ca="1">SUM(IF(RIGHT(OFFSET('Vacation Tracker'!$Q256:$AD256,0,GV$4))=GY$8,IFERROR(--LEFT(OFFSET('Vacation Tracker'!$Q256:$AD256,0,GV$4),LEN(OFFSET('Vacation Tracker'!$Q256:$AD256,0,GV$4))-1),0)))</f>
        <v>0</v>
      </c>
      <c r="GZ253" s="23">
        <f ca="1">SUM(OFFSET('Vacation Tracker'!$Q256:$AD256,0,GZ$4))</f>
        <v>0</v>
      </c>
      <c r="HA253" s="26">
        <f t="shared" ref="HA253" ca="1" si="12723">GZ253-HB253</f>
        <v>0</v>
      </c>
      <c r="HB253" s="26">
        <f t="array" aca="1" ref="HB253" ca="1">SUM(IF(RIGHT(OFFSET('Vacation Tracker'!$Q256:$AD256,0,GZ$4))&lt;&gt;"O",IFERROR(--LEFT(OFFSET('Vacation Tracker'!$Q256:$AD256,0,GZ$4),LEN(OFFSET('Vacation Tracker'!$Q256:$AD256,0,GZ$4))-1),0)))</f>
        <v>0</v>
      </c>
      <c r="HC253" s="26">
        <f t="array" aca="1" ref="HC253" ca="1">SUM(IF(RIGHT(OFFSET('Vacation Tracker'!$Q256:$AD256,0,GZ$4))=HC$8,IFERROR(--LEFT(OFFSET('Vacation Tracker'!$Q256:$AD256,0,GZ$4),LEN(OFFSET('Vacation Tracker'!$Q256:$AD256,0,GZ$4))-1),0)))</f>
        <v>0</v>
      </c>
      <c r="HD253" s="23">
        <f ca="1">SUM(OFFSET('Vacation Tracker'!$Q256:$AD256,0,HD$4))</f>
        <v>0</v>
      </c>
      <c r="HE253" s="26">
        <f t="shared" ref="HE253" ca="1" si="12724">HD253-HF253</f>
        <v>0</v>
      </c>
      <c r="HF253" s="26">
        <f t="array" aca="1" ref="HF253" ca="1">SUM(IF(RIGHT(OFFSET('Vacation Tracker'!$Q256:$AD256,0,HD$4))&lt;&gt;"O",IFERROR(--LEFT(OFFSET('Vacation Tracker'!$Q256:$AD256,0,HD$4),LEN(OFFSET('Vacation Tracker'!$Q256:$AD256,0,HD$4))-1),0)))</f>
        <v>0</v>
      </c>
      <c r="HG253" s="26">
        <f t="array" aca="1" ref="HG253" ca="1">SUM(IF(RIGHT(OFFSET('Vacation Tracker'!$Q256:$AD256,0,HD$4))=HG$8,IFERROR(--LEFT(OFFSET('Vacation Tracker'!$Q256:$AD256,0,HD$4),LEN(OFFSET('Vacation Tracker'!$Q256:$AD256,0,HD$4))-1),0)))</f>
        <v>0</v>
      </c>
      <c r="HH253" s="23">
        <f ca="1">SUM(OFFSET('Vacation Tracker'!$Q256:$AD256,0,HH$4))</f>
        <v>0</v>
      </c>
      <c r="HI253" s="26">
        <f t="shared" ref="HI253" ca="1" si="12725">HH253-HJ253</f>
        <v>0</v>
      </c>
      <c r="HJ253" s="26">
        <f t="array" aca="1" ref="HJ253" ca="1">SUM(IF(RIGHT(OFFSET('Vacation Tracker'!$Q256:$AD256,0,HH$4))&lt;&gt;"O",IFERROR(--LEFT(OFFSET('Vacation Tracker'!$Q256:$AD256,0,HH$4),LEN(OFFSET('Vacation Tracker'!$Q256:$AD256,0,HH$4))-1),0)))</f>
        <v>0</v>
      </c>
      <c r="HK253" s="26">
        <f t="array" aca="1" ref="HK253" ca="1">SUM(IF(RIGHT(OFFSET('Vacation Tracker'!$Q256:$AD256,0,HH$4))=HK$8,IFERROR(--LEFT(OFFSET('Vacation Tracker'!$Q256:$AD256,0,HH$4),LEN(OFFSET('Vacation Tracker'!$Q256:$AD256,0,HH$4))-1),0)))</f>
        <v>0</v>
      </c>
      <c r="HL253" s="23">
        <f ca="1">SUM(OFFSET('Vacation Tracker'!$Q256:$AD256,0,HL$4))</f>
        <v>0</v>
      </c>
      <c r="HM253" s="26">
        <f t="shared" ref="HM253" ca="1" si="12726">HL253-HN253</f>
        <v>0</v>
      </c>
      <c r="HN253" s="26">
        <f t="array" aca="1" ref="HN253" ca="1">SUM(IF(RIGHT(OFFSET('Vacation Tracker'!$Q256:$AD256,0,HL$4))&lt;&gt;"O",IFERROR(--LEFT(OFFSET('Vacation Tracker'!$Q256:$AD256,0,HL$4),LEN(OFFSET('Vacation Tracker'!$Q256:$AD256,0,HL$4))-1),0)))</f>
        <v>0</v>
      </c>
      <c r="HO253" s="26">
        <f t="array" aca="1" ref="HO253" ca="1">SUM(IF(RIGHT(OFFSET('Vacation Tracker'!$Q256:$AD256,0,HL$4))=HO$8,IFERROR(--LEFT(OFFSET('Vacation Tracker'!$Q256:$AD256,0,HL$4),LEN(OFFSET('Vacation Tracker'!$Q256:$AD256,0,HL$4))-1),0)))</f>
        <v>0</v>
      </c>
      <c r="HP253" s="23">
        <f ca="1">SUM(OFFSET('Vacation Tracker'!$Q256:$AD256,0,HP$4))</f>
        <v>0</v>
      </c>
      <c r="HQ253" s="26">
        <f t="shared" ref="HQ253" ca="1" si="12727">HP253-HR253</f>
        <v>0</v>
      </c>
      <c r="HR253" s="26">
        <f t="array" aca="1" ref="HR253" ca="1">SUM(IF(RIGHT(OFFSET('Vacation Tracker'!$Q256:$AD256,0,HP$4))&lt;&gt;"O",IFERROR(--LEFT(OFFSET('Vacation Tracker'!$Q256:$AD256,0,HP$4),LEN(OFFSET('Vacation Tracker'!$Q256:$AD256,0,HP$4))-1),0)))</f>
        <v>0</v>
      </c>
      <c r="HS253" s="23">
        <f t="array" aca="1" ref="HS253" ca="1">SUM(IF(RIGHT(OFFSET('Vacation Tracker'!$Q256:$AD256,0,HP$4))=HS$8,IFERROR(--LEFT(OFFSET('Vacation Tracker'!$Q256:$AD256,0,HP$4),LEN(OFFSET('Vacation Tracker'!$Q256:$AD256,0,HP$4))-1),0)))</f>
        <v>0</v>
      </c>
    </row>
    <row r="254" spans="2:227" ht="15" customHeight="1" x14ac:dyDescent="0.2">
      <c r="B254" s="23">
        <f>IF('Vacation Tracker'!B257&lt;&gt;"",'Vacation Tracker'!B257,"")</f>
        <v>246</v>
      </c>
      <c r="C254" s="24" t="str">
        <f>IF('Vacation Tracker'!C257&lt;&gt;"",'Vacation Tracker'!C257,"")</f>
        <v/>
      </c>
      <c r="D254" s="25" t="str">
        <f>IF('Vacation Tracker'!D257&lt;&gt;"",'Vacation Tracker'!D257,"")</f>
        <v/>
      </c>
      <c r="E254" s="25" t="str">
        <f>IF('Vacation Tracker'!E257&lt;&gt;"",'Vacation Tracker'!E257,"")</f>
        <v/>
      </c>
      <c r="F254" s="24" t="str">
        <f>IF('Vacation Tracker'!F257&lt;&gt;"",'Vacation Tracker'!F257,"")</f>
        <v/>
      </c>
      <c r="G254" s="24" t="str">
        <f>IF('Vacation Tracker'!G257&lt;&gt;"",'Vacation Tracker'!G257,"")</f>
        <v/>
      </c>
      <c r="H254" s="23" t="str">
        <f t="shared" si="12523"/>
        <v/>
      </c>
      <c r="I254" s="23" t="str">
        <f t="shared" si="12523"/>
        <v/>
      </c>
      <c r="J254" s="23" t="str">
        <f t="shared" si="12523"/>
        <v/>
      </c>
      <c r="K254" s="23" t="str">
        <f t="shared" si="10072"/>
        <v/>
      </c>
      <c r="L254" s="23">
        <f ca="1">SUM(OFFSET('Vacation Tracker'!$Q257:$AD257,0,L$4))</f>
        <v>0</v>
      </c>
      <c r="M254" s="26">
        <f t="shared" ca="1" si="10018"/>
        <v>0</v>
      </c>
      <c r="N254" s="26">
        <f t="array" aca="1" ref="N254" ca="1">SUM(IF(RIGHT(OFFSET('Vacation Tracker'!$Q257:$AD257,0,L$4))&lt;&gt;"O",IFERROR(--LEFT(OFFSET('Vacation Tracker'!$Q257:$AD257,0,L$4),LEN(OFFSET('Vacation Tracker'!$Q257:$AD257,0,L$4))-1),0)))</f>
        <v>0</v>
      </c>
      <c r="O254" s="26">
        <f t="array" aca="1" ref="O254" ca="1">SUM(IF(RIGHT(OFFSET('Vacation Tracker'!$Q257:$AD257,0,L$4))=O$8,IFERROR(--LEFT(OFFSET('Vacation Tracker'!$Q257:$AD257,0,L$4),LEN(OFFSET('Vacation Tracker'!$Q257:$AD257,0,L$4))-1),0)))</f>
        <v>0</v>
      </c>
      <c r="P254" s="23">
        <f ca="1">SUM(OFFSET('Vacation Tracker'!$Q257:$AD257,0,P$4))</f>
        <v>0</v>
      </c>
      <c r="Q254" s="26">
        <f t="shared" ca="1" si="10019"/>
        <v>0</v>
      </c>
      <c r="R254" s="26">
        <f t="array" aca="1" ref="R254" ca="1">SUM(IF(RIGHT(OFFSET('Vacation Tracker'!$Q257:$AD257,0,P$4))&lt;&gt;"O",IFERROR(--LEFT(OFFSET('Vacation Tracker'!$Q257:$AD257,0,P$4),LEN(OFFSET('Vacation Tracker'!$Q257:$AD257,0,P$4))-1),0)))</f>
        <v>0</v>
      </c>
      <c r="S254" s="26">
        <f t="array" aca="1" ref="S254" ca="1">SUM(IF(RIGHT(OFFSET('Vacation Tracker'!$Q257:$AD257,0,P$4))=S$8,IFERROR(--LEFT(OFFSET('Vacation Tracker'!$Q257:$AD257,0,P$4),LEN(OFFSET('Vacation Tracker'!$Q257:$AD257,0,P$4))-1),0)))</f>
        <v>0</v>
      </c>
      <c r="T254" s="23">
        <f ca="1">SUM(OFFSET('Vacation Tracker'!$Q257:$AD257,0,T$4))</f>
        <v>0</v>
      </c>
      <c r="U254" s="26">
        <f t="shared" ca="1" si="10020"/>
        <v>0</v>
      </c>
      <c r="V254" s="26">
        <f t="array" aca="1" ref="V254" ca="1">SUM(IF(RIGHT(OFFSET('Vacation Tracker'!$Q257:$AD257,0,T$4))&lt;&gt;"O",IFERROR(--LEFT(OFFSET('Vacation Tracker'!$Q257:$AD257,0,T$4),LEN(OFFSET('Vacation Tracker'!$Q257:$AD257,0,T$4))-1),0)))</f>
        <v>0</v>
      </c>
      <c r="W254" s="26">
        <f t="array" aca="1" ref="W254" ca="1">SUM(IF(RIGHT(OFFSET('Vacation Tracker'!$Q257:$AD257,0,T$4))=W$8,IFERROR(--LEFT(OFFSET('Vacation Tracker'!$Q257:$AD257,0,T$4),LEN(OFFSET('Vacation Tracker'!$Q257:$AD257,0,T$4))-1),0)))</f>
        <v>0</v>
      </c>
      <c r="X254" s="23">
        <f ca="1">SUM(OFFSET('Vacation Tracker'!$Q257:$AD257,0,X$4))</f>
        <v>0</v>
      </c>
      <c r="Y254" s="26">
        <f t="shared" ref="Y254" ca="1" si="12728">X254-Z254</f>
        <v>0</v>
      </c>
      <c r="Z254" s="26">
        <f t="array" aca="1" ref="Z254" ca="1">SUM(IF(RIGHT(OFFSET('Vacation Tracker'!$Q257:$AD257,0,X$4))&lt;&gt;"O",IFERROR(--LEFT(OFFSET('Vacation Tracker'!$Q257:$AD257,0,X$4),LEN(OFFSET('Vacation Tracker'!$Q257:$AD257,0,X$4))-1),0)))</f>
        <v>0</v>
      </c>
      <c r="AA254" s="26">
        <f t="array" aca="1" ref="AA254" ca="1">SUM(IF(RIGHT(OFFSET('Vacation Tracker'!$Q257:$AD257,0,X$4))=AA$8,IFERROR(--LEFT(OFFSET('Vacation Tracker'!$Q257:$AD257,0,X$4),LEN(OFFSET('Vacation Tracker'!$Q257:$AD257,0,X$4))-1),0)))</f>
        <v>0</v>
      </c>
      <c r="AB254" s="23">
        <f ca="1">SUM(OFFSET('Vacation Tracker'!$Q257:$AD257,0,AB$4))</f>
        <v>0</v>
      </c>
      <c r="AC254" s="26">
        <f t="shared" ref="AC254" ca="1" si="12729">AB254-AD254</f>
        <v>0</v>
      </c>
      <c r="AD254" s="26">
        <f t="array" aca="1" ref="AD254" ca="1">SUM(IF(RIGHT(OFFSET('Vacation Tracker'!$Q257:$AD257,0,AB$4))&lt;&gt;"O",IFERROR(--LEFT(OFFSET('Vacation Tracker'!$Q257:$AD257,0,AB$4),LEN(OFFSET('Vacation Tracker'!$Q257:$AD257,0,AB$4))-1),0)))</f>
        <v>0</v>
      </c>
      <c r="AE254" s="26">
        <f t="array" aca="1" ref="AE254" ca="1">SUM(IF(RIGHT(OFFSET('Vacation Tracker'!$Q257:$AD257,0,AB$4))=AE$8,IFERROR(--LEFT(OFFSET('Vacation Tracker'!$Q257:$AD257,0,AB$4),LEN(OFFSET('Vacation Tracker'!$Q257:$AD257,0,AB$4))-1),0)))</f>
        <v>0</v>
      </c>
      <c r="AF254" s="23">
        <f ca="1">SUM(OFFSET('Vacation Tracker'!$Q257:$AD257,0,AF$4))</f>
        <v>0</v>
      </c>
      <c r="AG254" s="26">
        <f t="shared" ref="AG254" ca="1" si="12730">AF254-AH254</f>
        <v>0</v>
      </c>
      <c r="AH254" s="26">
        <f t="array" aca="1" ref="AH254" ca="1">SUM(IF(RIGHT(OFFSET('Vacation Tracker'!$Q257:$AD257,0,AF$4))&lt;&gt;"O",IFERROR(--LEFT(OFFSET('Vacation Tracker'!$Q257:$AD257,0,AF$4),LEN(OFFSET('Vacation Tracker'!$Q257:$AD257,0,AF$4))-1),0)))</f>
        <v>0</v>
      </c>
      <c r="AI254" s="26">
        <f t="array" aca="1" ref="AI254" ca="1">SUM(IF(RIGHT(OFFSET('Vacation Tracker'!$Q257:$AD257,0,AF$4))=AI$8,IFERROR(--LEFT(OFFSET('Vacation Tracker'!$Q257:$AD257,0,AF$4),LEN(OFFSET('Vacation Tracker'!$Q257:$AD257,0,AF$4))-1),0)))</f>
        <v>0</v>
      </c>
      <c r="AJ254" s="23">
        <f ca="1">SUM(OFFSET('Vacation Tracker'!$Q257:$AD257,0,AJ$4))</f>
        <v>0</v>
      </c>
      <c r="AK254" s="26">
        <f t="shared" ref="AK254" ca="1" si="12731">AJ254-AL254</f>
        <v>0</v>
      </c>
      <c r="AL254" s="26">
        <f t="array" aca="1" ref="AL254" ca="1">SUM(IF(RIGHT(OFFSET('Vacation Tracker'!$Q257:$AD257,0,AJ$4))&lt;&gt;"O",IFERROR(--LEFT(OFFSET('Vacation Tracker'!$Q257:$AD257,0,AJ$4),LEN(OFFSET('Vacation Tracker'!$Q257:$AD257,0,AJ$4))-1),0)))</f>
        <v>0</v>
      </c>
      <c r="AM254" s="26">
        <f t="array" aca="1" ref="AM254" ca="1">SUM(IF(RIGHT(OFFSET('Vacation Tracker'!$Q257:$AD257,0,AJ$4))=AM$8,IFERROR(--LEFT(OFFSET('Vacation Tracker'!$Q257:$AD257,0,AJ$4),LEN(OFFSET('Vacation Tracker'!$Q257:$AD257,0,AJ$4))-1),0)))</f>
        <v>0</v>
      </c>
      <c r="AN254" s="23">
        <f ca="1">SUM(OFFSET('Vacation Tracker'!$Q257:$AD257,0,AN$4))</f>
        <v>0</v>
      </c>
      <c r="AO254" s="26">
        <f t="shared" ref="AO254" ca="1" si="12732">AN254-AP254</f>
        <v>0</v>
      </c>
      <c r="AP254" s="26">
        <f t="array" aca="1" ref="AP254" ca="1">SUM(IF(RIGHT(OFFSET('Vacation Tracker'!$Q257:$AD257,0,AN$4))&lt;&gt;"O",IFERROR(--LEFT(OFFSET('Vacation Tracker'!$Q257:$AD257,0,AN$4),LEN(OFFSET('Vacation Tracker'!$Q257:$AD257,0,AN$4))-1),0)))</f>
        <v>0</v>
      </c>
      <c r="AQ254" s="26">
        <f t="array" aca="1" ref="AQ254" ca="1">SUM(IF(RIGHT(OFFSET('Vacation Tracker'!$Q257:$AD257,0,AN$4))=AQ$8,IFERROR(--LEFT(OFFSET('Vacation Tracker'!$Q257:$AD257,0,AN$4),LEN(OFFSET('Vacation Tracker'!$Q257:$AD257,0,AN$4))-1),0)))</f>
        <v>0</v>
      </c>
      <c r="AR254" s="23">
        <f ca="1">SUM(OFFSET('Vacation Tracker'!$Q257:$AD257,0,AR$4))</f>
        <v>0</v>
      </c>
      <c r="AS254" s="26">
        <f t="shared" ref="AS254" ca="1" si="12733">AR254-AT254</f>
        <v>0</v>
      </c>
      <c r="AT254" s="26">
        <f t="array" aca="1" ref="AT254" ca="1">SUM(IF(RIGHT(OFFSET('Vacation Tracker'!$Q257:$AD257,0,AR$4))&lt;&gt;"O",IFERROR(--LEFT(OFFSET('Vacation Tracker'!$Q257:$AD257,0,AR$4),LEN(OFFSET('Vacation Tracker'!$Q257:$AD257,0,AR$4))-1),0)))</f>
        <v>0</v>
      </c>
      <c r="AU254" s="26">
        <f t="array" aca="1" ref="AU254" ca="1">SUM(IF(RIGHT(OFFSET('Vacation Tracker'!$Q257:$AD257,0,AR$4))=AU$8,IFERROR(--LEFT(OFFSET('Vacation Tracker'!$Q257:$AD257,0,AR$4),LEN(OFFSET('Vacation Tracker'!$Q257:$AD257,0,AR$4))-1),0)))</f>
        <v>0</v>
      </c>
      <c r="AV254" s="23">
        <f ca="1">SUM(OFFSET('Vacation Tracker'!$Q257:$AD257,0,AV$4))</f>
        <v>0</v>
      </c>
      <c r="AW254" s="26">
        <f t="shared" ref="AW254" ca="1" si="12734">AV254-AX254</f>
        <v>0</v>
      </c>
      <c r="AX254" s="26">
        <f t="array" aca="1" ref="AX254" ca="1">SUM(IF(RIGHT(OFFSET('Vacation Tracker'!$Q257:$AD257,0,AV$4))&lt;&gt;"O",IFERROR(--LEFT(OFFSET('Vacation Tracker'!$Q257:$AD257,0,AV$4),LEN(OFFSET('Vacation Tracker'!$Q257:$AD257,0,AV$4))-1),0)))</f>
        <v>0</v>
      </c>
      <c r="AY254" s="26">
        <f t="array" aca="1" ref="AY254" ca="1">SUM(IF(RIGHT(OFFSET('Vacation Tracker'!$Q257:$AD257,0,AV$4))=AY$8,IFERROR(--LEFT(OFFSET('Vacation Tracker'!$Q257:$AD257,0,AV$4),LEN(OFFSET('Vacation Tracker'!$Q257:$AD257,0,AV$4))-1),0)))</f>
        <v>0</v>
      </c>
      <c r="AZ254" s="23">
        <f ca="1">SUM(OFFSET('Vacation Tracker'!$Q257:$AD257,0,AZ$4))</f>
        <v>0</v>
      </c>
      <c r="BA254" s="26">
        <f t="shared" ref="BA254" ca="1" si="12735">AZ254-BB254</f>
        <v>0</v>
      </c>
      <c r="BB254" s="26">
        <f t="array" aca="1" ref="BB254" ca="1">SUM(IF(RIGHT(OFFSET('Vacation Tracker'!$Q257:$AD257,0,AZ$4))&lt;&gt;"O",IFERROR(--LEFT(OFFSET('Vacation Tracker'!$Q257:$AD257,0,AZ$4),LEN(OFFSET('Vacation Tracker'!$Q257:$AD257,0,AZ$4))-1),0)))</f>
        <v>0</v>
      </c>
      <c r="BC254" s="26">
        <f t="array" aca="1" ref="BC254" ca="1">SUM(IF(RIGHT(OFFSET('Vacation Tracker'!$Q257:$AD257,0,AZ$4))=BC$8,IFERROR(--LEFT(OFFSET('Vacation Tracker'!$Q257:$AD257,0,AZ$4),LEN(OFFSET('Vacation Tracker'!$Q257:$AD257,0,AZ$4))-1),0)))</f>
        <v>0</v>
      </c>
      <c r="BD254" s="23">
        <f ca="1">SUM(OFFSET('Vacation Tracker'!$Q257:$AD257,0,BD$4))</f>
        <v>0</v>
      </c>
      <c r="BE254" s="26">
        <f t="shared" ref="BE254" ca="1" si="12736">BD254-BF254</f>
        <v>0</v>
      </c>
      <c r="BF254" s="26">
        <f t="array" aca="1" ref="BF254" ca="1">SUM(IF(RIGHT(OFFSET('Vacation Tracker'!$Q257:$AD257,0,BD$4))&lt;&gt;"O",IFERROR(--LEFT(OFFSET('Vacation Tracker'!$Q257:$AD257,0,BD$4),LEN(OFFSET('Vacation Tracker'!$Q257:$AD257,0,BD$4))-1),0)))</f>
        <v>0</v>
      </c>
      <c r="BG254" s="26">
        <f t="array" aca="1" ref="BG254" ca="1">SUM(IF(RIGHT(OFFSET('Vacation Tracker'!$Q257:$AD257,0,BD$4))=BG$8,IFERROR(--LEFT(OFFSET('Vacation Tracker'!$Q257:$AD257,0,BD$4),LEN(OFFSET('Vacation Tracker'!$Q257:$AD257,0,BD$4))-1),0)))</f>
        <v>0</v>
      </c>
      <c r="BH254" s="23">
        <f ca="1">SUM(OFFSET('Vacation Tracker'!$Q257:$AD257,0,BH$4))</f>
        <v>0</v>
      </c>
      <c r="BI254" s="26">
        <f t="shared" ref="BI254" ca="1" si="12737">BH254-BJ254</f>
        <v>0</v>
      </c>
      <c r="BJ254" s="26">
        <f t="array" aca="1" ref="BJ254" ca="1">SUM(IF(RIGHT(OFFSET('Vacation Tracker'!$Q257:$AD257,0,BH$4))&lt;&gt;"O",IFERROR(--LEFT(OFFSET('Vacation Tracker'!$Q257:$AD257,0,BH$4),LEN(OFFSET('Vacation Tracker'!$Q257:$AD257,0,BH$4))-1),0)))</f>
        <v>0</v>
      </c>
      <c r="BK254" s="26">
        <f t="array" aca="1" ref="BK254" ca="1">SUM(IF(RIGHT(OFFSET('Vacation Tracker'!$Q257:$AD257,0,BH$4))=BK$8,IFERROR(--LEFT(OFFSET('Vacation Tracker'!$Q257:$AD257,0,BH$4),LEN(OFFSET('Vacation Tracker'!$Q257:$AD257,0,BH$4))-1),0)))</f>
        <v>0</v>
      </c>
      <c r="BL254" s="23">
        <f ca="1">SUM(OFFSET('Vacation Tracker'!$Q257:$AD257,0,BL$4))</f>
        <v>0</v>
      </c>
      <c r="BM254" s="26">
        <f t="shared" ref="BM254" ca="1" si="12738">BL254-BN254</f>
        <v>0</v>
      </c>
      <c r="BN254" s="26">
        <f t="array" aca="1" ref="BN254" ca="1">SUM(IF(RIGHT(OFFSET('Vacation Tracker'!$Q257:$AD257,0,BL$4))&lt;&gt;"O",IFERROR(--LEFT(OFFSET('Vacation Tracker'!$Q257:$AD257,0,BL$4),LEN(OFFSET('Vacation Tracker'!$Q257:$AD257,0,BL$4))-1),0)))</f>
        <v>0</v>
      </c>
      <c r="BO254" s="26">
        <f t="array" aca="1" ref="BO254" ca="1">SUM(IF(RIGHT(OFFSET('Vacation Tracker'!$Q257:$AD257,0,BL$4))=BO$8,IFERROR(--LEFT(OFFSET('Vacation Tracker'!$Q257:$AD257,0,BL$4),LEN(OFFSET('Vacation Tracker'!$Q257:$AD257,0,BL$4))-1),0)))</f>
        <v>0</v>
      </c>
      <c r="BP254" s="23">
        <f ca="1">SUM(OFFSET('Vacation Tracker'!$Q257:$AD257,0,BP$4))</f>
        <v>0</v>
      </c>
      <c r="BQ254" s="26">
        <f t="shared" ref="BQ254" ca="1" si="12739">BP254-BR254</f>
        <v>0</v>
      </c>
      <c r="BR254" s="26">
        <f t="array" aca="1" ref="BR254" ca="1">SUM(IF(RIGHT(OFFSET('Vacation Tracker'!$Q257:$AD257,0,BP$4))&lt;&gt;"O",IFERROR(--LEFT(OFFSET('Vacation Tracker'!$Q257:$AD257,0,BP$4),LEN(OFFSET('Vacation Tracker'!$Q257:$AD257,0,BP$4))-1),0)))</f>
        <v>0</v>
      </c>
      <c r="BS254" s="26">
        <f t="array" aca="1" ref="BS254" ca="1">SUM(IF(RIGHT(OFFSET('Vacation Tracker'!$Q257:$AD257,0,BP$4))=BS$8,IFERROR(--LEFT(OFFSET('Vacation Tracker'!$Q257:$AD257,0,BP$4),LEN(OFFSET('Vacation Tracker'!$Q257:$AD257,0,BP$4))-1),0)))</f>
        <v>0</v>
      </c>
      <c r="BT254" s="23">
        <f ca="1">SUM(OFFSET('Vacation Tracker'!$Q257:$AD257,0,BT$4))</f>
        <v>0</v>
      </c>
      <c r="BU254" s="26">
        <f t="shared" ref="BU254" ca="1" si="12740">BT254-BV254</f>
        <v>0</v>
      </c>
      <c r="BV254" s="26">
        <f t="array" aca="1" ref="BV254" ca="1">SUM(IF(RIGHT(OFFSET('Vacation Tracker'!$Q257:$AD257,0,BT$4))&lt;&gt;"O",IFERROR(--LEFT(OFFSET('Vacation Tracker'!$Q257:$AD257,0,BT$4),LEN(OFFSET('Vacation Tracker'!$Q257:$AD257,0,BT$4))-1),0)))</f>
        <v>0</v>
      </c>
      <c r="BW254" s="26">
        <f t="array" aca="1" ref="BW254" ca="1">SUM(IF(RIGHT(OFFSET('Vacation Tracker'!$Q257:$AD257,0,BT$4))=BW$8,IFERROR(--LEFT(OFFSET('Vacation Tracker'!$Q257:$AD257,0,BT$4),LEN(OFFSET('Vacation Tracker'!$Q257:$AD257,0,BT$4))-1),0)))</f>
        <v>0</v>
      </c>
      <c r="BX254" s="23">
        <f ca="1">SUM(OFFSET('Vacation Tracker'!$Q257:$AD257,0,BX$4))</f>
        <v>0</v>
      </c>
      <c r="BY254" s="26">
        <f t="shared" ref="BY254" ca="1" si="12741">BX254-BZ254</f>
        <v>0</v>
      </c>
      <c r="BZ254" s="26">
        <f t="array" aca="1" ref="BZ254" ca="1">SUM(IF(RIGHT(OFFSET('Vacation Tracker'!$Q257:$AD257,0,BX$4))&lt;&gt;"O",IFERROR(--LEFT(OFFSET('Vacation Tracker'!$Q257:$AD257,0,BX$4),LEN(OFFSET('Vacation Tracker'!$Q257:$AD257,0,BX$4))-1),0)))</f>
        <v>0</v>
      </c>
      <c r="CA254" s="26">
        <f t="array" aca="1" ref="CA254" ca="1">SUM(IF(RIGHT(OFFSET('Vacation Tracker'!$Q257:$AD257,0,BX$4))=CA$8,IFERROR(--LEFT(OFFSET('Vacation Tracker'!$Q257:$AD257,0,BX$4),LEN(OFFSET('Vacation Tracker'!$Q257:$AD257,0,BX$4))-1),0)))</f>
        <v>0</v>
      </c>
      <c r="CB254" s="23">
        <f ca="1">SUM(OFFSET('Vacation Tracker'!$Q257:$AD257,0,CB$4))</f>
        <v>0</v>
      </c>
      <c r="CC254" s="26">
        <f t="shared" ref="CC254" ca="1" si="12742">CB254-CD254</f>
        <v>0</v>
      </c>
      <c r="CD254" s="26">
        <f t="array" aca="1" ref="CD254" ca="1">SUM(IF(RIGHT(OFFSET('Vacation Tracker'!$Q257:$AD257,0,CB$4))&lt;&gt;"O",IFERROR(--LEFT(OFFSET('Vacation Tracker'!$Q257:$AD257,0,CB$4),LEN(OFFSET('Vacation Tracker'!$Q257:$AD257,0,CB$4))-1),0)))</f>
        <v>0</v>
      </c>
      <c r="CE254" s="26">
        <f t="array" aca="1" ref="CE254" ca="1">SUM(IF(RIGHT(OFFSET('Vacation Tracker'!$Q257:$AD257,0,CB$4))=CE$8,IFERROR(--LEFT(OFFSET('Vacation Tracker'!$Q257:$AD257,0,CB$4),LEN(OFFSET('Vacation Tracker'!$Q257:$AD257,0,CB$4))-1),0)))</f>
        <v>0</v>
      </c>
      <c r="CF254" s="23">
        <f ca="1">SUM(OFFSET('Vacation Tracker'!$Q257:$AD257,0,CF$4))</f>
        <v>0</v>
      </c>
      <c r="CG254" s="26">
        <f t="shared" ref="CG254" ca="1" si="12743">CF254-CH254</f>
        <v>0</v>
      </c>
      <c r="CH254" s="26">
        <f t="array" aca="1" ref="CH254" ca="1">SUM(IF(RIGHT(OFFSET('Vacation Tracker'!$Q257:$AD257,0,CF$4))&lt;&gt;"O",IFERROR(--LEFT(OFFSET('Vacation Tracker'!$Q257:$AD257,0,CF$4),LEN(OFFSET('Vacation Tracker'!$Q257:$AD257,0,CF$4))-1),0)))</f>
        <v>0</v>
      </c>
      <c r="CI254" s="26">
        <f t="array" aca="1" ref="CI254" ca="1">SUM(IF(RIGHT(OFFSET('Vacation Tracker'!$Q257:$AD257,0,CF$4))=CI$8,IFERROR(--LEFT(OFFSET('Vacation Tracker'!$Q257:$AD257,0,CF$4),LEN(OFFSET('Vacation Tracker'!$Q257:$AD257,0,CF$4))-1),0)))</f>
        <v>0</v>
      </c>
      <c r="CJ254" s="23">
        <f ca="1">SUM(OFFSET('Vacation Tracker'!$Q257:$AD257,0,CJ$4))</f>
        <v>0</v>
      </c>
      <c r="CK254" s="26">
        <f t="shared" ref="CK254" ca="1" si="12744">CJ254-CL254</f>
        <v>0</v>
      </c>
      <c r="CL254" s="26">
        <f t="array" aca="1" ref="CL254" ca="1">SUM(IF(RIGHT(OFFSET('Vacation Tracker'!$Q257:$AD257,0,CJ$4))&lt;&gt;"O",IFERROR(--LEFT(OFFSET('Vacation Tracker'!$Q257:$AD257,0,CJ$4),LEN(OFFSET('Vacation Tracker'!$Q257:$AD257,0,CJ$4))-1),0)))</f>
        <v>0</v>
      </c>
      <c r="CM254" s="26">
        <f t="array" aca="1" ref="CM254" ca="1">SUM(IF(RIGHT(OFFSET('Vacation Tracker'!$Q257:$AD257,0,CJ$4))=CM$8,IFERROR(--LEFT(OFFSET('Vacation Tracker'!$Q257:$AD257,0,CJ$4),LEN(OFFSET('Vacation Tracker'!$Q257:$AD257,0,CJ$4))-1),0)))</f>
        <v>0</v>
      </c>
      <c r="CN254" s="23">
        <f ca="1">SUM(OFFSET('Vacation Tracker'!$Q257:$AD257,0,CN$4))</f>
        <v>0</v>
      </c>
      <c r="CO254" s="26">
        <f t="shared" ref="CO254" ca="1" si="12745">CN254-CP254</f>
        <v>0</v>
      </c>
      <c r="CP254" s="26">
        <f t="array" aca="1" ref="CP254" ca="1">SUM(IF(RIGHT(OFFSET('Vacation Tracker'!$Q257:$AD257,0,CN$4))&lt;&gt;"O",IFERROR(--LEFT(OFFSET('Vacation Tracker'!$Q257:$AD257,0,CN$4),LEN(OFFSET('Vacation Tracker'!$Q257:$AD257,0,CN$4))-1),0)))</f>
        <v>0</v>
      </c>
      <c r="CQ254" s="26">
        <f t="array" aca="1" ref="CQ254" ca="1">SUM(IF(RIGHT(OFFSET('Vacation Tracker'!$Q257:$AD257,0,CN$4))=CQ$8,IFERROR(--LEFT(OFFSET('Vacation Tracker'!$Q257:$AD257,0,CN$4),LEN(OFFSET('Vacation Tracker'!$Q257:$AD257,0,CN$4))-1),0)))</f>
        <v>0</v>
      </c>
      <c r="CR254" s="23">
        <f ca="1">SUM(OFFSET('Vacation Tracker'!$Q257:$AD257,0,CR$4))</f>
        <v>0</v>
      </c>
      <c r="CS254" s="26">
        <f t="shared" ref="CS254" ca="1" si="12746">CR254-CT254</f>
        <v>0</v>
      </c>
      <c r="CT254" s="26">
        <f t="array" aca="1" ref="CT254" ca="1">SUM(IF(RIGHT(OFFSET('Vacation Tracker'!$Q257:$AD257,0,CR$4))&lt;&gt;"O",IFERROR(--LEFT(OFFSET('Vacation Tracker'!$Q257:$AD257,0,CR$4),LEN(OFFSET('Vacation Tracker'!$Q257:$AD257,0,CR$4))-1),0)))</f>
        <v>0</v>
      </c>
      <c r="CU254" s="26">
        <f t="array" aca="1" ref="CU254" ca="1">SUM(IF(RIGHT(OFFSET('Vacation Tracker'!$Q257:$AD257,0,CR$4))=CU$8,IFERROR(--LEFT(OFFSET('Vacation Tracker'!$Q257:$AD257,0,CR$4),LEN(OFFSET('Vacation Tracker'!$Q257:$AD257,0,CR$4))-1),0)))</f>
        <v>0</v>
      </c>
      <c r="CV254" s="23">
        <f ca="1">SUM(OFFSET('Vacation Tracker'!$Q257:$AD257,0,CV$4))</f>
        <v>0</v>
      </c>
      <c r="CW254" s="26">
        <f t="shared" ref="CW254" ca="1" si="12747">CV254-CX254</f>
        <v>0</v>
      </c>
      <c r="CX254" s="26">
        <f t="array" aca="1" ref="CX254" ca="1">SUM(IF(RIGHT(OFFSET('Vacation Tracker'!$Q257:$AD257,0,CV$4))&lt;&gt;"O",IFERROR(--LEFT(OFFSET('Vacation Tracker'!$Q257:$AD257,0,CV$4),LEN(OFFSET('Vacation Tracker'!$Q257:$AD257,0,CV$4))-1),0)))</f>
        <v>0</v>
      </c>
      <c r="CY254" s="26">
        <f t="array" aca="1" ref="CY254" ca="1">SUM(IF(RIGHT(OFFSET('Vacation Tracker'!$Q257:$AD257,0,CV$4))=CY$8,IFERROR(--LEFT(OFFSET('Vacation Tracker'!$Q257:$AD257,0,CV$4),LEN(OFFSET('Vacation Tracker'!$Q257:$AD257,0,CV$4))-1),0)))</f>
        <v>0</v>
      </c>
      <c r="CZ254" s="23">
        <f ca="1">SUM(OFFSET('Vacation Tracker'!$Q257:$AD257,0,CZ$4))</f>
        <v>0</v>
      </c>
      <c r="DA254" s="26">
        <f t="shared" ref="DA254" ca="1" si="12748">CZ254-DB254</f>
        <v>0</v>
      </c>
      <c r="DB254" s="26">
        <f t="array" aca="1" ref="DB254" ca="1">SUM(IF(RIGHT(OFFSET('Vacation Tracker'!$Q257:$AD257,0,CZ$4))&lt;&gt;"O",IFERROR(--LEFT(OFFSET('Vacation Tracker'!$Q257:$AD257,0,CZ$4),LEN(OFFSET('Vacation Tracker'!$Q257:$AD257,0,CZ$4))-1),0)))</f>
        <v>0</v>
      </c>
      <c r="DC254" s="26">
        <f t="array" aca="1" ref="DC254" ca="1">SUM(IF(RIGHT(OFFSET('Vacation Tracker'!$Q257:$AD257,0,CZ$4))=DC$8,IFERROR(--LEFT(OFFSET('Vacation Tracker'!$Q257:$AD257,0,CZ$4),LEN(OFFSET('Vacation Tracker'!$Q257:$AD257,0,CZ$4))-1),0)))</f>
        <v>0</v>
      </c>
      <c r="DD254" s="23">
        <f ca="1">SUM(OFFSET('Vacation Tracker'!$Q257:$AD257,0,DD$4))</f>
        <v>0</v>
      </c>
      <c r="DE254" s="26">
        <f t="shared" ref="DE254" ca="1" si="12749">DD254-DF254</f>
        <v>0</v>
      </c>
      <c r="DF254" s="26">
        <f t="array" aca="1" ref="DF254" ca="1">SUM(IF(RIGHT(OFFSET('Vacation Tracker'!$Q257:$AD257,0,DD$4))&lt;&gt;"O",IFERROR(--LEFT(OFFSET('Vacation Tracker'!$Q257:$AD257,0,DD$4),LEN(OFFSET('Vacation Tracker'!$Q257:$AD257,0,DD$4))-1),0)))</f>
        <v>0</v>
      </c>
      <c r="DG254" s="26">
        <f t="array" aca="1" ref="DG254" ca="1">SUM(IF(RIGHT(OFFSET('Vacation Tracker'!$Q257:$AD257,0,DD$4))=DG$8,IFERROR(--LEFT(OFFSET('Vacation Tracker'!$Q257:$AD257,0,DD$4),LEN(OFFSET('Vacation Tracker'!$Q257:$AD257,0,DD$4))-1),0)))</f>
        <v>0</v>
      </c>
      <c r="DH254" s="23">
        <f ca="1">SUM(OFFSET('Vacation Tracker'!$Q257:$AD257,0,DH$4))</f>
        <v>0</v>
      </c>
      <c r="DI254" s="26">
        <f t="shared" ref="DI254" ca="1" si="12750">DH254-DJ254</f>
        <v>0</v>
      </c>
      <c r="DJ254" s="26">
        <f t="array" aca="1" ref="DJ254" ca="1">SUM(IF(RIGHT(OFFSET('Vacation Tracker'!$Q257:$AD257,0,DH$4))&lt;&gt;"O",IFERROR(--LEFT(OFFSET('Vacation Tracker'!$Q257:$AD257,0,DH$4),LEN(OFFSET('Vacation Tracker'!$Q257:$AD257,0,DH$4))-1),0)))</f>
        <v>0</v>
      </c>
      <c r="DK254" s="26">
        <f t="array" aca="1" ref="DK254" ca="1">SUM(IF(RIGHT(OFFSET('Vacation Tracker'!$Q257:$AD257,0,DH$4))=DK$8,IFERROR(--LEFT(OFFSET('Vacation Tracker'!$Q257:$AD257,0,DH$4),LEN(OFFSET('Vacation Tracker'!$Q257:$AD257,0,DH$4))-1),0)))</f>
        <v>0</v>
      </c>
      <c r="DL254" s="23">
        <f ca="1">SUM(OFFSET('Vacation Tracker'!$Q257:$AD257,0,DL$4))</f>
        <v>0</v>
      </c>
      <c r="DM254" s="26">
        <f t="shared" ref="DM254" ca="1" si="12751">DL254-DN254</f>
        <v>0</v>
      </c>
      <c r="DN254" s="26">
        <f t="array" aca="1" ref="DN254" ca="1">SUM(IF(RIGHT(OFFSET('Vacation Tracker'!$Q257:$AD257,0,DL$4))&lt;&gt;"O",IFERROR(--LEFT(OFFSET('Vacation Tracker'!$Q257:$AD257,0,DL$4),LEN(OFFSET('Vacation Tracker'!$Q257:$AD257,0,DL$4))-1),0)))</f>
        <v>0</v>
      </c>
      <c r="DO254" s="26">
        <f t="array" aca="1" ref="DO254" ca="1">SUM(IF(RIGHT(OFFSET('Vacation Tracker'!$Q257:$AD257,0,DL$4))=DO$8,IFERROR(--LEFT(OFFSET('Vacation Tracker'!$Q257:$AD257,0,DL$4),LEN(OFFSET('Vacation Tracker'!$Q257:$AD257,0,DL$4))-1),0)))</f>
        <v>0</v>
      </c>
      <c r="DP254" s="23">
        <f ca="1">SUM(OFFSET('Vacation Tracker'!$Q257:$AD257,0,DP$4))</f>
        <v>0</v>
      </c>
      <c r="DQ254" s="26">
        <f t="shared" ref="DQ254" ca="1" si="12752">DP254-DR254</f>
        <v>0</v>
      </c>
      <c r="DR254" s="26">
        <f t="array" aca="1" ref="DR254" ca="1">SUM(IF(RIGHT(OFFSET('Vacation Tracker'!$Q257:$AD257,0,DP$4))&lt;&gt;"O",IFERROR(--LEFT(OFFSET('Vacation Tracker'!$Q257:$AD257,0,DP$4),LEN(OFFSET('Vacation Tracker'!$Q257:$AD257,0,DP$4))-1),0)))</f>
        <v>0</v>
      </c>
      <c r="DS254" s="26">
        <f t="array" aca="1" ref="DS254" ca="1">SUM(IF(RIGHT(OFFSET('Vacation Tracker'!$Q257:$AD257,0,DP$4))=DS$8,IFERROR(--LEFT(OFFSET('Vacation Tracker'!$Q257:$AD257,0,DP$4),LEN(OFFSET('Vacation Tracker'!$Q257:$AD257,0,DP$4))-1),0)))</f>
        <v>0</v>
      </c>
      <c r="DT254" s="23">
        <f ca="1">SUM(OFFSET('Vacation Tracker'!$Q257:$AD257,0,DT$4))</f>
        <v>0</v>
      </c>
      <c r="DU254" s="26">
        <f t="shared" ref="DU254" ca="1" si="12753">DT254-DV254</f>
        <v>0</v>
      </c>
      <c r="DV254" s="26">
        <f t="array" aca="1" ref="DV254" ca="1">SUM(IF(RIGHT(OFFSET('Vacation Tracker'!$Q257:$AD257,0,DT$4))&lt;&gt;"O",IFERROR(--LEFT(OFFSET('Vacation Tracker'!$Q257:$AD257,0,DT$4),LEN(OFFSET('Vacation Tracker'!$Q257:$AD257,0,DT$4))-1),0)))</f>
        <v>0</v>
      </c>
      <c r="DW254" s="26">
        <f t="array" aca="1" ref="DW254" ca="1">SUM(IF(RIGHT(OFFSET('Vacation Tracker'!$Q257:$AD257,0,DT$4))=DW$8,IFERROR(--LEFT(OFFSET('Vacation Tracker'!$Q257:$AD257,0,DT$4),LEN(OFFSET('Vacation Tracker'!$Q257:$AD257,0,DT$4))-1),0)))</f>
        <v>0</v>
      </c>
      <c r="DX254" s="23">
        <f ca="1">SUM(OFFSET('Vacation Tracker'!$Q257:$AD257,0,DX$4))</f>
        <v>0</v>
      </c>
      <c r="DY254" s="26">
        <f t="shared" ref="DY254" ca="1" si="12754">DX254-DZ254</f>
        <v>0</v>
      </c>
      <c r="DZ254" s="26">
        <f t="array" aca="1" ref="DZ254" ca="1">SUM(IF(RIGHT(OFFSET('Vacation Tracker'!$Q257:$AD257,0,DX$4))&lt;&gt;"O",IFERROR(--LEFT(OFFSET('Vacation Tracker'!$Q257:$AD257,0,DX$4),LEN(OFFSET('Vacation Tracker'!$Q257:$AD257,0,DX$4))-1),0)))</f>
        <v>0</v>
      </c>
      <c r="EA254" s="26">
        <f t="array" aca="1" ref="EA254" ca="1">SUM(IF(RIGHT(OFFSET('Vacation Tracker'!$Q257:$AD257,0,DX$4))=EA$8,IFERROR(--LEFT(OFFSET('Vacation Tracker'!$Q257:$AD257,0,DX$4),LEN(OFFSET('Vacation Tracker'!$Q257:$AD257,0,DX$4))-1),0)))</f>
        <v>0</v>
      </c>
      <c r="EB254" s="23">
        <f ca="1">SUM(OFFSET('Vacation Tracker'!$Q257:$AD257,0,EB$4))</f>
        <v>0</v>
      </c>
      <c r="EC254" s="26">
        <f t="shared" ref="EC254" ca="1" si="12755">EB254-ED254</f>
        <v>0</v>
      </c>
      <c r="ED254" s="26">
        <f t="array" aca="1" ref="ED254" ca="1">SUM(IF(RIGHT(OFFSET('Vacation Tracker'!$Q257:$AD257,0,EB$4))&lt;&gt;"O",IFERROR(--LEFT(OFFSET('Vacation Tracker'!$Q257:$AD257,0,EB$4),LEN(OFFSET('Vacation Tracker'!$Q257:$AD257,0,EB$4))-1),0)))</f>
        <v>0</v>
      </c>
      <c r="EE254" s="26">
        <f t="array" aca="1" ref="EE254" ca="1">SUM(IF(RIGHT(OFFSET('Vacation Tracker'!$Q257:$AD257,0,EB$4))=EE$8,IFERROR(--LEFT(OFFSET('Vacation Tracker'!$Q257:$AD257,0,EB$4),LEN(OFFSET('Vacation Tracker'!$Q257:$AD257,0,EB$4))-1),0)))</f>
        <v>0</v>
      </c>
      <c r="EF254" s="23">
        <f ca="1">SUM(OFFSET('Vacation Tracker'!$Q257:$AD257,0,EF$4))</f>
        <v>0</v>
      </c>
      <c r="EG254" s="26">
        <f t="shared" ref="EG254" ca="1" si="12756">EF254-EH254</f>
        <v>0</v>
      </c>
      <c r="EH254" s="26">
        <f t="array" aca="1" ref="EH254" ca="1">SUM(IF(RIGHT(OFFSET('Vacation Tracker'!$Q257:$AD257,0,EF$4))&lt;&gt;"O",IFERROR(--LEFT(OFFSET('Vacation Tracker'!$Q257:$AD257,0,EF$4),LEN(OFFSET('Vacation Tracker'!$Q257:$AD257,0,EF$4))-1),0)))</f>
        <v>0</v>
      </c>
      <c r="EI254" s="26">
        <f t="array" aca="1" ref="EI254" ca="1">SUM(IF(RIGHT(OFFSET('Vacation Tracker'!$Q257:$AD257,0,EF$4))=EI$8,IFERROR(--LEFT(OFFSET('Vacation Tracker'!$Q257:$AD257,0,EF$4),LEN(OFFSET('Vacation Tracker'!$Q257:$AD257,0,EF$4))-1),0)))</f>
        <v>0</v>
      </c>
      <c r="EJ254" s="23">
        <f ca="1">SUM(OFFSET('Vacation Tracker'!$Q257:$AD257,0,EJ$4))</f>
        <v>0</v>
      </c>
      <c r="EK254" s="26">
        <f t="shared" ref="EK254" ca="1" si="12757">EJ254-EL254</f>
        <v>0</v>
      </c>
      <c r="EL254" s="26">
        <f t="array" aca="1" ref="EL254" ca="1">SUM(IF(RIGHT(OFFSET('Vacation Tracker'!$Q257:$AD257,0,EJ$4))&lt;&gt;"O",IFERROR(--LEFT(OFFSET('Vacation Tracker'!$Q257:$AD257,0,EJ$4),LEN(OFFSET('Vacation Tracker'!$Q257:$AD257,0,EJ$4))-1),0)))</f>
        <v>0</v>
      </c>
      <c r="EM254" s="26">
        <f t="array" aca="1" ref="EM254" ca="1">SUM(IF(RIGHT(OFFSET('Vacation Tracker'!$Q257:$AD257,0,EJ$4))=EM$8,IFERROR(--LEFT(OFFSET('Vacation Tracker'!$Q257:$AD257,0,EJ$4),LEN(OFFSET('Vacation Tracker'!$Q257:$AD257,0,EJ$4))-1),0)))</f>
        <v>0</v>
      </c>
      <c r="EN254" s="23">
        <f ca="1">SUM(OFFSET('Vacation Tracker'!$Q257:$AD257,0,EN$4))</f>
        <v>0</v>
      </c>
      <c r="EO254" s="26">
        <f t="shared" ref="EO254" ca="1" si="12758">EN254-EP254</f>
        <v>0</v>
      </c>
      <c r="EP254" s="26">
        <f t="array" aca="1" ref="EP254" ca="1">SUM(IF(RIGHT(OFFSET('Vacation Tracker'!$Q257:$AD257,0,EN$4))&lt;&gt;"O",IFERROR(--LEFT(OFFSET('Vacation Tracker'!$Q257:$AD257,0,EN$4),LEN(OFFSET('Vacation Tracker'!$Q257:$AD257,0,EN$4))-1),0)))</f>
        <v>0</v>
      </c>
      <c r="EQ254" s="26">
        <f t="array" aca="1" ref="EQ254" ca="1">SUM(IF(RIGHT(OFFSET('Vacation Tracker'!$Q257:$AD257,0,EN$4))=EQ$8,IFERROR(--LEFT(OFFSET('Vacation Tracker'!$Q257:$AD257,0,EN$4),LEN(OFFSET('Vacation Tracker'!$Q257:$AD257,0,EN$4))-1),0)))</f>
        <v>0</v>
      </c>
      <c r="ER254" s="23">
        <f ca="1">SUM(OFFSET('Vacation Tracker'!$Q257:$AD257,0,ER$4))</f>
        <v>0</v>
      </c>
      <c r="ES254" s="26">
        <f t="shared" ref="ES254" ca="1" si="12759">ER254-ET254</f>
        <v>0</v>
      </c>
      <c r="ET254" s="26">
        <f t="array" aca="1" ref="ET254" ca="1">SUM(IF(RIGHT(OFFSET('Vacation Tracker'!$Q257:$AD257,0,ER$4))&lt;&gt;"O",IFERROR(--LEFT(OFFSET('Vacation Tracker'!$Q257:$AD257,0,ER$4),LEN(OFFSET('Vacation Tracker'!$Q257:$AD257,0,ER$4))-1),0)))</f>
        <v>0</v>
      </c>
      <c r="EU254" s="26">
        <f t="array" aca="1" ref="EU254" ca="1">SUM(IF(RIGHT(OFFSET('Vacation Tracker'!$Q257:$AD257,0,ER$4))=EU$8,IFERROR(--LEFT(OFFSET('Vacation Tracker'!$Q257:$AD257,0,ER$4),LEN(OFFSET('Vacation Tracker'!$Q257:$AD257,0,ER$4))-1),0)))</f>
        <v>0</v>
      </c>
      <c r="EV254" s="23">
        <f ca="1">SUM(OFFSET('Vacation Tracker'!$Q257:$AD257,0,EV$4))</f>
        <v>0</v>
      </c>
      <c r="EW254" s="26">
        <f t="shared" ref="EW254" ca="1" si="12760">EV254-EX254</f>
        <v>0</v>
      </c>
      <c r="EX254" s="26">
        <f t="array" aca="1" ref="EX254" ca="1">SUM(IF(RIGHT(OFFSET('Vacation Tracker'!$Q257:$AD257,0,EV$4))&lt;&gt;"O",IFERROR(--LEFT(OFFSET('Vacation Tracker'!$Q257:$AD257,0,EV$4),LEN(OFFSET('Vacation Tracker'!$Q257:$AD257,0,EV$4))-1),0)))</f>
        <v>0</v>
      </c>
      <c r="EY254" s="26">
        <f t="array" aca="1" ref="EY254" ca="1">SUM(IF(RIGHT(OFFSET('Vacation Tracker'!$Q257:$AD257,0,EV$4))=EY$8,IFERROR(--LEFT(OFFSET('Vacation Tracker'!$Q257:$AD257,0,EV$4),LEN(OFFSET('Vacation Tracker'!$Q257:$AD257,0,EV$4))-1),0)))</f>
        <v>0</v>
      </c>
      <c r="EZ254" s="23">
        <f ca="1">SUM(OFFSET('Vacation Tracker'!$Q257:$AD257,0,EZ$4))</f>
        <v>0</v>
      </c>
      <c r="FA254" s="26">
        <f t="shared" ref="FA254" ca="1" si="12761">EZ254-FB254</f>
        <v>0</v>
      </c>
      <c r="FB254" s="26">
        <f t="array" aca="1" ref="FB254" ca="1">SUM(IF(RIGHT(OFFSET('Vacation Tracker'!$Q257:$AD257,0,EZ$4))&lt;&gt;"O",IFERROR(--LEFT(OFFSET('Vacation Tracker'!$Q257:$AD257,0,EZ$4),LEN(OFFSET('Vacation Tracker'!$Q257:$AD257,0,EZ$4))-1),0)))</f>
        <v>0</v>
      </c>
      <c r="FC254" s="26">
        <f t="array" aca="1" ref="FC254" ca="1">SUM(IF(RIGHT(OFFSET('Vacation Tracker'!$Q257:$AD257,0,EZ$4))=FC$8,IFERROR(--LEFT(OFFSET('Vacation Tracker'!$Q257:$AD257,0,EZ$4),LEN(OFFSET('Vacation Tracker'!$Q257:$AD257,0,EZ$4))-1),0)))</f>
        <v>0</v>
      </c>
      <c r="FD254" s="23">
        <f ca="1">SUM(OFFSET('Vacation Tracker'!$Q257:$AD257,0,FD$4))</f>
        <v>0</v>
      </c>
      <c r="FE254" s="26">
        <f t="shared" ref="FE254" ca="1" si="12762">FD254-FF254</f>
        <v>0</v>
      </c>
      <c r="FF254" s="26">
        <f t="array" aca="1" ref="FF254" ca="1">SUM(IF(RIGHT(OFFSET('Vacation Tracker'!$Q257:$AD257,0,FD$4))&lt;&gt;"O",IFERROR(--LEFT(OFFSET('Vacation Tracker'!$Q257:$AD257,0,FD$4),LEN(OFFSET('Vacation Tracker'!$Q257:$AD257,0,FD$4))-1),0)))</f>
        <v>0</v>
      </c>
      <c r="FG254" s="26">
        <f t="array" aca="1" ref="FG254" ca="1">SUM(IF(RIGHT(OFFSET('Vacation Tracker'!$Q257:$AD257,0,FD$4))=FG$8,IFERROR(--LEFT(OFFSET('Vacation Tracker'!$Q257:$AD257,0,FD$4),LEN(OFFSET('Vacation Tracker'!$Q257:$AD257,0,FD$4))-1),0)))</f>
        <v>0</v>
      </c>
      <c r="FH254" s="23">
        <f ca="1">SUM(OFFSET('Vacation Tracker'!$Q257:$AD257,0,FH$4))</f>
        <v>0</v>
      </c>
      <c r="FI254" s="26">
        <f t="shared" ref="FI254" ca="1" si="12763">FH254-FJ254</f>
        <v>0</v>
      </c>
      <c r="FJ254" s="26">
        <f t="array" aca="1" ref="FJ254" ca="1">SUM(IF(RIGHT(OFFSET('Vacation Tracker'!$Q257:$AD257,0,FH$4))&lt;&gt;"O",IFERROR(--LEFT(OFFSET('Vacation Tracker'!$Q257:$AD257,0,FH$4),LEN(OFFSET('Vacation Tracker'!$Q257:$AD257,0,FH$4))-1),0)))</f>
        <v>0</v>
      </c>
      <c r="FK254" s="26">
        <f t="array" aca="1" ref="FK254" ca="1">SUM(IF(RIGHT(OFFSET('Vacation Tracker'!$Q257:$AD257,0,FH$4))=FK$8,IFERROR(--LEFT(OFFSET('Vacation Tracker'!$Q257:$AD257,0,FH$4),LEN(OFFSET('Vacation Tracker'!$Q257:$AD257,0,FH$4))-1),0)))</f>
        <v>0</v>
      </c>
      <c r="FL254" s="23">
        <f ca="1">SUM(OFFSET('Vacation Tracker'!$Q257:$AD257,0,FL$4))</f>
        <v>0</v>
      </c>
      <c r="FM254" s="26">
        <f t="shared" ref="FM254" ca="1" si="12764">FL254-FN254</f>
        <v>0</v>
      </c>
      <c r="FN254" s="26">
        <f t="array" aca="1" ref="FN254" ca="1">SUM(IF(RIGHT(OFFSET('Vacation Tracker'!$Q257:$AD257,0,FL$4))&lt;&gt;"O",IFERROR(--LEFT(OFFSET('Vacation Tracker'!$Q257:$AD257,0,FL$4),LEN(OFFSET('Vacation Tracker'!$Q257:$AD257,0,FL$4))-1),0)))</f>
        <v>0</v>
      </c>
      <c r="FO254" s="26">
        <f t="array" aca="1" ref="FO254" ca="1">SUM(IF(RIGHT(OFFSET('Vacation Tracker'!$Q257:$AD257,0,FL$4))=FO$8,IFERROR(--LEFT(OFFSET('Vacation Tracker'!$Q257:$AD257,0,FL$4),LEN(OFFSET('Vacation Tracker'!$Q257:$AD257,0,FL$4))-1),0)))</f>
        <v>0</v>
      </c>
      <c r="FP254" s="23">
        <f ca="1">SUM(OFFSET('Vacation Tracker'!$Q257:$AD257,0,FP$4))</f>
        <v>0</v>
      </c>
      <c r="FQ254" s="26">
        <f t="shared" ref="FQ254" ca="1" si="12765">FP254-FR254</f>
        <v>0</v>
      </c>
      <c r="FR254" s="26">
        <f t="array" aca="1" ref="FR254" ca="1">SUM(IF(RIGHT(OFFSET('Vacation Tracker'!$Q257:$AD257,0,FP$4))&lt;&gt;"O",IFERROR(--LEFT(OFFSET('Vacation Tracker'!$Q257:$AD257,0,FP$4),LEN(OFFSET('Vacation Tracker'!$Q257:$AD257,0,FP$4))-1),0)))</f>
        <v>0</v>
      </c>
      <c r="FS254" s="26">
        <f t="array" aca="1" ref="FS254" ca="1">SUM(IF(RIGHT(OFFSET('Vacation Tracker'!$Q257:$AD257,0,FP$4))=FS$8,IFERROR(--LEFT(OFFSET('Vacation Tracker'!$Q257:$AD257,0,FP$4),LEN(OFFSET('Vacation Tracker'!$Q257:$AD257,0,FP$4))-1),0)))</f>
        <v>0</v>
      </c>
      <c r="FT254" s="23">
        <f ca="1">SUM(OFFSET('Vacation Tracker'!$Q257:$AD257,0,FT$4))</f>
        <v>0</v>
      </c>
      <c r="FU254" s="26">
        <f t="shared" ref="FU254" ca="1" si="12766">FT254-FV254</f>
        <v>0</v>
      </c>
      <c r="FV254" s="26">
        <f t="array" aca="1" ref="FV254" ca="1">SUM(IF(RIGHT(OFFSET('Vacation Tracker'!$Q257:$AD257,0,FT$4))&lt;&gt;"O",IFERROR(--LEFT(OFFSET('Vacation Tracker'!$Q257:$AD257,0,FT$4),LEN(OFFSET('Vacation Tracker'!$Q257:$AD257,0,FT$4))-1),0)))</f>
        <v>0</v>
      </c>
      <c r="FW254" s="26">
        <f t="array" aca="1" ref="FW254" ca="1">SUM(IF(RIGHT(OFFSET('Vacation Tracker'!$Q257:$AD257,0,FT$4))=FW$8,IFERROR(--LEFT(OFFSET('Vacation Tracker'!$Q257:$AD257,0,FT$4),LEN(OFFSET('Vacation Tracker'!$Q257:$AD257,0,FT$4))-1),0)))</f>
        <v>0</v>
      </c>
      <c r="FX254" s="23">
        <f ca="1">SUM(OFFSET('Vacation Tracker'!$Q257:$AD257,0,FX$4))</f>
        <v>0</v>
      </c>
      <c r="FY254" s="26">
        <f t="shared" ref="FY254" ca="1" si="12767">FX254-FZ254</f>
        <v>0</v>
      </c>
      <c r="FZ254" s="26">
        <f t="array" aca="1" ref="FZ254" ca="1">SUM(IF(RIGHT(OFFSET('Vacation Tracker'!$Q257:$AD257,0,FX$4))&lt;&gt;"O",IFERROR(--LEFT(OFFSET('Vacation Tracker'!$Q257:$AD257,0,FX$4),LEN(OFFSET('Vacation Tracker'!$Q257:$AD257,0,FX$4))-1),0)))</f>
        <v>0</v>
      </c>
      <c r="GA254" s="26">
        <f t="array" aca="1" ref="GA254" ca="1">SUM(IF(RIGHT(OFFSET('Vacation Tracker'!$Q257:$AD257,0,FX$4))=GA$8,IFERROR(--LEFT(OFFSET('Vacation Tracker'!$Q257:$AD257,0,FX$4),LEN(OFFSET('Vacation Tracker'!$Q257:$AD257,0,FX$4))-1),0)))</f>
        <v>0</v>
      </c>
      <c r="GB254" s="23">
        <f ca="1">SUM(OFFSET('Vacation Tracker'!$Q257:$AD257,0,GB$4))</f>
        <v>0</v>
      </c>
      <c r="GC254" s="26">
        <f t="shared" ref="GC254" ca="1" si="12768">GB254-GD254</f>
        <v>0</v>
      </c>
      <c r="GD254" s="26">
        <f t="array" aca="1" ref="GD254" ca="1">SUM(IF(RIGHT(OFFSET('Vacation Tracker'!$Q257:$AD257,0,GB$4))&lt;&gt;"O",IFERROR(--LEFT(OFFSET('Vacation Tracker'!$Q257:$AD257,0,GB$4),LEN(OFFSET('Vacation Tracker'!$Q257:$AD257,0,GB$4))-1),0)))</f>
        <v>0</v>
      </c>
      <c r="GE254" s="26">
        <f t="array" aca="1" ref="GE254" ca="1">SUM(IF(RIGHT(OFFSET('Vacation Tracker'!$Q257:$AD257,0,GB$4))=GE$8,IFERROR(--LEFT(OFFSET('Vacation Tracker'!$Q257:$AD257,0,GB$4),LEN(OFFSET('Vacation Tracker'!$Q257:$AD257,0,GB$4))-1),0)))</f>
        <v>0</v>
      </c>
      <c r="GF254" s="23">
        <f ca="1">SUM(OFFSET('Vacation Tracker'!$Q257:$AD257,0,GF$4))</f>
        <v>0</v>
      </c>
      <c r="GG254" s="26">
        <f t="shared" ref="GG254" ca="1" si="12769">GF254-GH254</f>
        <v>0</v>
      </c>
      <c r="GH254" s="26">
        <f t="array" aca="1" ref="GH254" ca="1">SUM(IF(RIGHT(OFFSET('Vacation Tracker'!$Q257:$AD257,0,GF$4))&lt;&gt;"O",IFERROR(--LEFT(OFFSET('Vacation Tracker'!$Q257:$AD257,0,GF$4),LEN(OFFSET('Vacation Tracker'!$Q257:$AD257,0,GF$4))-1),0)))</f>
        <v>0</v>
      </c>
      <c r="GI254" s="26">
        <f t="array" aca="1" ref="GI254" ca="1">SUM(IF(RIGHT(OFFSET('Vacation Tracker'!$Q257:$AD257,0,GF$4))=GI$8,IFERROR(--LEFT(OFFSET('Vacation Tracker'!$Q257:$AD257,0,GF$4),LEN(OFFSET('Vacation Tracker'!$Q257:$AD257,0,GF$4))-1),0)))</f>
        <v>0</v>
      </c>
      <c r="GJ254" s="23">
        <f ca="1">SUM(OFFSET('Vacation Tracker'!$Q257:$AD257,0,GJ$4))</f>
        <v>0</v>
      </c>
      <c r="GK254" s="26">
        <f t="shared" ref="GK254" ca="1" si="12770">GJ254-GL254</f>
        <v>0</v>
      </c>
      <c r="GL254" s="26">
        <f t="array" aca="1" ref="GL254" ca="1">SUM(IF(RIGHT(OFFSET('Vacation Tracker'!$Q257:$AD257,0,GJ$4))&lt;&gt;"O",IFERROR(--LEFT(OFFSET('Vacation Tracker'!$Q257:$AD257,0,GJ$4),LEN(OFFSET('Vacation Tracker'!$Q257:$AD257,0,GJ$4))-1),0)))</f>
        <v>0</v>
      </c>
      <c r="GM254" s="26">
        <f t="array" aca="1" ref="GM254" ca="1">SUM(IF(RIGHT(OFFSET('Vacation Tracker'!$Q257:$AD257,0,GJ$4))=GM$8,IFERROR(--LEFT(OFFSET('Vacation Tracker'!$Q257:$AD257,0,GJ$4),LEN(OFFSET('Vacation Tracker'!$Q257:$AD257,0,GJ$4))-1),0)))</f>
        <v>0</v>
      </c>
      <c r="GN254" s="23">
        <f ca="1">SUM(OFFSET('Vacation Tracker'!$Q257:$AD257,0,GN$4))</f>
        <v>0</v>
      </c>
      <c r="GO254" s="26">
        <f t="shared" ref="GO254" ca="1" si="12771">GN254-GP254</f>
        <v>0</v>
      </c>
      <c r="GP254" s="26">
        <f t="array" aca="1" ref="GP254" ca="1">SUM(IF(RIGHT(OFFSET('Vacation Tracker'!$Q257:$AD257,0,GN$4))&lt;&gt;"O",IFERROR(--LEFT(OFFSET('Vacation Tracker'!$Q257:$AD257,0,GN$4),LEN(OFFSET('Vacation Tracker'!$Q257:$AD257,0,GN$4))-1),0)))</f>
        <v>0</v>
      </c>
      <c r="GQ254" s="26">
        <f t="array" aca="1" ref="GQ254" ca="1">SUM(IF(RIGHT(OFFSET('Vacation Tracker'!$Q257:$AD257,0,GN$4))=GQ$8,IFERROR(--LEFT(OFFSET('Vacation Tracker'!$Q257:$AD257,0,GN$4),LEN(OFFSET('Vacation Tracker'!$Q257:$AD257,0,GN$4))-1),0)))</f>
        <v>0</v>
      </c>
      <c r="GR254" s="23">
        <f ca="1">SUM(OFFSET('Vacation Tracker'!$Q257:$AD257,0,GR$4))</f>
        <v>0</v>
      </c>
      <c r="GS254" s="26">
        <f t="shared" ref="GS254" ca="1" si="12772">GR254-GT254</f>
        <v>0</v>
      </c>
      <c r="GT254" s="26">
        <f t="array" aca="1" ref="GT254" ca="1">SUM(IF(RIGHT(OFFSET('Vacation Tracker'!$Q257:$AD257,0,GR$4))&lt;&gt;"O",IFERROR(--LEFT(OFFSET('Vacation Tracker'!$Q257:$AD257,0,GR$4),LEN(OFFSET('Vacation Tracker'!$Q257:$AD257,0,GR$4))-1),0)))</f>
        <v>0</v>
      </c>
      <c r="GU254" s="26">
        <f t="array" aca="1" ref="GU254" ca="1">SUM(IF(RIGHT(OFFSET('Vacation Tracker'!$Q257:$AD257,0,GR$4))=GU$8,IFERROR(--LEFT(OFFSET('Vacation Tracker'!$Q257:$AD257,0,GR$4),LEN(OFFSET('Vacation Tracker'!$Q257:$AD257,0,GR$4))-1),0)))</f>
        <v>0</v>
      </c>
      <c r="GV254" s="23">
        <f ca="1">SUM(OFFSET('Vacation Tracker'!$Q257:$AD257,0,GV$4))</f>
        <v>0</v>
      </c>
      <c r="GW254" s="26">
        <f t="shared" ref="GW254" ca="1" si="12773">GV254-GX254</f>
        <v>0</v>
      </c>
      <c r="GX254" s="26">
        <f t="array" aca="1" ref="GX254" ca="1">SUM(IF(RIGHT(OFFSET('Vacation Tracker'!$Q257:$AD257,0,GV$4))&lt;&gt;"O",IFERROR(--LEFT(OFFSET('Vacation Tracker'!$Q257:$AD257,0,GV$4),LEN(OFFSET('Vacation Tracker'!$Q257:$AD257,0,GV$4))-1),0)))</f>
        <v>0</v>
      </c>
      <c r="GY254" s="26">
        <f t="array" aca="1" ref="GY254" ca="1">SUM(IF(RIGHT(OFFSET('Vacation Tracker'!$Q257:$AD257,0,GV$4))=GY$8,IFERROR(--LEFT(OFFSET('Vacation Tracker'!$Q257:$AD257,0,GV$4),LEN(OFFSET('Vacation Tracker'!$Q257:$AD257,0,GV$4))-1),0)))</f>
        <v>0</v>
      </c>
      <c r="GZ254" s="23">
        <f ca="1">SUM(OFFSET('Vacation Tracker'!$Q257:$AD257,0,GZ$4))</f>
        <v>0</v>
      </c>
      <c r="HA254" s="26">
        <f t="shared" ref="HA254" ca="1" si="12774">GZ254-HB254</f>
        <v>0</v>
      </c>
      <c r="HB254" s="26">
        <f t="array" aca="1" ref="HB254" ca="1">SUM(IF(RIGHT(OFFSET('Vacation Tracker'!$Q257:$AD257,0,GZ$4))&lt;&gt;"O",IFERROR(--LEFT(OFFSET('Vacation Tracker'!$Q257:$AD257,0,GZ$4),LEN(OFFSET('Vacation Tracker'!$Q257:$AD257,0,GZ$4))-1),0)))</f>
        <v>0</v>
      </c>
      <c r="HC254" s="26">
        <f t="array" aca="1" ref="HC254" ca="1">SUM(IF(RIGHT(OFFSET('Vacation Tracker'!$Q257:$AD257,0,GZ$4))=HC$8,IFERROR(--LEFT(OFFSET('Vacation Tracker'!$Q257:$AD257,0,GZ$4),LEN(OFFSET('Vacation Tracker'!$Q257:$AD257,0,GZ$4))-1),0)))</f>
        <v>0</v>
      </c>
      <c r="HD254" s="23">
        <f ca="1">SUM(OFFSET('Vacation Tracker'!$Q257:$AD257,0,HD$4))</f>
        <v>0</v>
      </c>
      <c r="HE254" s="26">
        <f t="shared" ref="HE254" ca="1" si="12775">HD254-HF254</f>
        <v>0</v>
      </c>
      <c r="HF254" s="26">
        <f t="array" aca="1" ref="HF254" ca="1">SUM(IF(RIGHT(OFFSET('Vacation Tracker'!$Q257:$AD257,0,HD$4))&lt;&gt;"O",IFERROR(--LEFT(OFFSET('Vacation Tracker'!$Q257:$AD257,0,HD$4),LEN(OFFSET('Vacation Tracker'!$Q257:$AD257,0,HD$4))-1),0)))</f>
        <v>0</v>
      </c>
      <c r="HG254" s="26">
        <f t="array" aca="1" ref="HG254" ca="1">SUM(IF(RIGHT(OFFSET('Vacation Tracker'!$Q257:$AD257,0,HD$4))=HG$8,IFERROR(--LEFT(OFFSET('Vacation Tracker'!$Q257:$AD257,0,HD$4),LEN(OFFSET('Vacation Tracker'!$Q257:$AD257,0,HD$4))-1),0)))</f>
        <v>0</v>
      </c>
      <c r="HH254" s="23">
        <f ca="1">SUM(OFFSET('Vacation Tracker'!$Q257:$AD257,0,HH$4))</f>
        <v>0</v>
      </c>
      <c r="HI254" s="26">
        <f t="shared" ref="HI254" ca="1" si="12776">HH254-HJ254</f>
        <v>0</v>
      </c>
      <c r="HJ254" s="26">
        <f t="array" aca="1" ref="HJ254" ca="1">SUM(IF(RIGHT(OFFSET('Vacation Tracker'!$Q257:$AD257,0,HH$4))&lt;&gt;"O",IFERROR(--LEFT(OFFSET('Vacation Tracker'!$Q257:$AD257,0,HH$4),LEN(OFFSET('Vacation Tracker'!$Q257:$AD257,0,HH$4))-1),0)))</f>
        <v>0</v>
      </c>
      <c r="HK254" s="26">
        <f t="array" aca="1" ref="HK254" ca="1">SUM(IF(RIGHT(OFFSET('Vacation Tracker'!$Q257:$AD257,0,HH$4))=HK$8,IFERROR(--LEFT(OFFSET('Vacation Tracker'!$Q257:$AD257,0,HH$4),LEN(OFFSET('Vacation Tracker'!$Q257:$AD257,0,HH$4))-1),0)))</f>
        <v>0</v>
      </c>
      <c r="HL254" s="23">
        <f ca="1">SUM(OFFSET('Vacation Tracker'!$Q257:$AD257,0,HL$4))</f>
        <v>0</v>
      </c>
      <c r="HM254" s="26">
        <f t="shared" ref="HM254" ca="1" si="12777">HL254-HN254</f>
        <v>0</v>
      </c>
      <c r="HN254" s="26">
        <f t="array" aca="1" ref="HN254" ca="1">SUM(IF(RIGHT(OFFSET('Vacation Tracker'!$Q257:$AD257,0,HL$4))&lt;&gt;"O",IFERROR(--LEFT(OFFSET('Vacation Tracker'!$Q257:$AD257,0,HL$4),LEN(OFFSET('Vacation Tracker'!$Q257:$AD257,0,HL$4))-1),0)))</f>
        <v>0</v>
      </c>
      <c r="HO254" s="26">
        <f t="array" aca="1" ref="HO254" ca="1">SUM(IF(RIGHT(OFFSET('Vacation Tracker'!$Q257:$AD257,0,HL$4))=HO$8,IFERROR(--LEFT(OFFSET('Vacation Tracker'!$Q257:$AD257,0,HL$4),LEN(OFFSET('Vacation Tracker'!$Q257:$AD257,0,HL$4))-1),0)))</f>
        <v>0</v>
      </c>
      <c r="HP254" s="23">
        <f ca="1">SUM(OFFSET('Vacation Tracker'!$Q257:$AD257,0,HP$4))</f>
        <v>0</v>
      </c>
      <c r="HQ254" s="26">
        <f t="shared" ref="HQ254" ca="1" si="12778">HP254-HR254</f>
        <v>0</v>
      </c>
      <c r="HR254" s="26">
        <f t="array" aca="1" ref="HR254" ca="1">SUM(IF(RIGHT(OFFSET('Vacation Tracker'!$Q257:$AD257,0,HP$4))&lt;&gt;"O",IFERROR(--LEFT(OFFSET('Vacation Tracker'!$Q257:$AD257,0,HP$4),LEN(OFFSET('Vacation Tracker'!$Q257:$AD257,0,HP$4))-1),0)))</f>
        <v>0</v>
      </c>
      <c r="HS254" s="23">
        <f t="array" aca="1" ref="HS254" ca="1">SUM(IF(RIGHT(OFFSET('Vacation Tracker'!$Q257:$AD257,0,HP$4))=HS$8,IFERROR(--LEFT(OFFSET('Vacation Tracker'!$Q257:$AD257,0,HP$4),LEN(OFFSET('Vacation Tracker'!$Q257:$AD257,0,HP$4))-1),0)))</f>
        <v>0</v>
      </c>
    </row>
    <row r="255" spans="2:227" ht="15" customHeight="1" x14ac:dyDescent="0.2">
      <c r="B255" s="23">
        <f>IF('Vacation Tracker'!B258&lt;&gt;"",'Vacation Tracker'!B258,"")</f>
        <v>247</v>
      </c>
      <c r="C255" s="24" t="str">
        <f>IF('Vacation Tracker'!C258&lt;&gt;"",'Vacation Tracker'!C258,"")</f>
        <v/>
      </c>
      <c r="D255" s="25" t="str">
        <f>IF('Vacation Tracker'!D258&lt;&gt;"",'Vacation Tracker'!D258,"")</f>
        <v/>
      </c>
      <c r="E255" s="25" t="str">
        <f>IF('Vacation Tracker'!E258&lt;&gt;"",'Vacation Tracker'!E258,"")</f>
        <v/>
      </c>
      <c r="F255" s="24" t="str">
        <f>IF('Vacation Tracker'!F258&lt;&gt;"",'Vacation Tracker'!F258,"")</f>
        <v/>
      </c>
      <c r="G255" s="24" t="str">
        <f>IF('Vacation Tracker'!G258&lt;&gt;"",'Vacation Tracker'!G258,"")</f>
        <v/>
      </c>
      <c r="H255" s="23" t="str">
        <f t="shared" si="12523"/>
        <v/>
      </c>
      <c r="I255" s="23" t="str">
        <f t="shared" si="12523"/>
        <v/>
      </c>
      <c r="J255" s="23" t="str">
        <f t="shared" si="12523"/>
        <v/>
      </c>
      <c r="K255" s="23" t="str">
        <f t="shared" si="10072"/>
        <v/>
      </c>
      <c r="L255" s="23">
        <f ca="1">SUM(OFFSET('Vacation Tracker'!$Q258:$AD258,0,L$4))</f>
        <v>0</v>
      </c>
      <c r="M255" s="26">
        <f t="shared" ca="1" si="10018"/>
        <v>0</v>
      </c>
      <c r="N255" s="26">
        <f t="array" aca="1" ref="N255" ca="1">SUM(IF(RIGHT(OFFSET('Vacation Tracker'!$Q258:$AD258,0,L$4))&lt;&gt;"O",IFERROR(--LEFT(OFFSET('Vacation Tracker'!$Q258:$AD258,0,L$4),LEN(OFFSET('Vacation Tracker'!$Q258:$AD258,0,L$4))-1),0)))</f>
        <v>0</v>
      </c>
      <c r="O255" s="26">
        <f t="array" aca="1" ref="O255" ca="1">SUM(IF(RIGHT(OFFSET('Vacation Tracker'!$Q258:$AD258,0,L$4))=O$8,IFERROR(--LEFT(OFFSET('Vacation Tracker'!$Q258:$AD258,0,L$4),LEN(OFFSET('Vacation Tracker'!$Q258:$AD258,0,L$4))-1),0)))</f>
        <v>0</v>
      </c>
      <c r="P255" s="23">
        <f ca="1">SUM(OFFSET('Vacation Tracker'!$Q258:$AD258,0,P$4))</f>
        <v>0</v>
      </c>
      <c r="Q255" s="26">
        <f t="shared" ca="1" si="10019"/>
        <v>0</v>
      </c>
      <c r="R255" s="26">
        <f t="array" aca="1" ref="R255" ca="1">SUM(IF(RIGHT(OFFSET('Vacation Tracker'!$Q258:$AD258,0,P$4))&lt;&gt;"O",IFERROR(--LEFT(OFFSET('Vacation Tracker'!$Q258:$AD258,0,P$4),LEN(OFFSET('Vacation Tracker'!$Q258:$AD258,0,P$4))-1),0)))</f>
        <v>0</v>
      </c>
      <c r="S255" s="26">
        <f t="array" aca="1" ref="S255" ca="1">SUM(IF(RIGHT(OFFSET('Vacation Tracker'!$Q258:$AD258,0,P$4))=S$8,IFERROR(--LEFT(OFFSET('Vacation Tracker'!$Q258:$AD258,0,P$4),LEN(OFFSET('Vacation Tracker'!$Q258:$AD258,0,P$4))-1),0)))</f>
        <v>0</v>
      </c>
      <c r="T255" s="23">
        <f ca="1">SUM(OFFSET('Vacation Tracker'!$Q258:$AD258,0,T$4))</f>
        <v>0</v>
      </c>
      <c r="U255" s="26">
        <f t="shared" ca="1" si="10020"/>
        <v>0</v>
      </c>
      <c r="V255" s="26">
        <f t="array" aca="1" ref="V255" ca="1">SUM(IF(RIGHT(OFFSET('Vacation Tracker'!$Q258:$AD258,0,T$4))&lt;&gt;"O",IFERROR(--LEFT(OFFSET('Vacation Tracker'!$Q258:$AD258,0,T$4),LEN(OFFSET('Vacation Tracker'!$Q258:$AD258,0,T$4))-1),0)))</f>
        <v>0</v>
      </c>
      <c r="W255" s="26">
        <f t="array" aca="1" ref="W255" ca="1">SUM(IF(RIGHT(OFFSET('Vacation Tracker'!$Q258:$AD258,0,T$4))=W$8,IFERROR(--LEFT(OFFSET('Vacation Tracker'!$Q258:$AD258,0,T$4),LEN(OFFSET('Vacation Tracker'!$Q258:$AD258,0,T$4))-1),0)))</f>
        <v>0</v>
      </c>
      <c r="X255" s="23">
        <f ca="1">SUM(OFFSET('Vacation Tracker'!$Q258:$AD258,0,X$4))</f>
        <v>0</v>
      </c>
      <c r="Y255" s="26">
        <f t="shared" ref="Y255" ca="1" si="12779">X255-Z255</f>
        <v>0</v>
      </c>
      <c r="Z255" s="26">
        <f t="array" aca="1" ref="Z255" ca="1">SUM(IF(RIGHT(OFFSET('Vacation Tracker'!$Q258:$AD258,0,X$4))&lt;&gt;"O",IFERROR(--LEFT(OFFSET('Vacation Tracker'!$Q258:$AD258,0,X$4),LEN(OFFSET('Vacation Tracker'!$Q258:$AD258,0,X$4))-1),0)))</f>
        <v>0</v>
      </c>
      <c r="AA255" s="26">
        <f t="array" aca="1" ref="AA255" ca="1">SUM(IF(RIGHT(OFFSET('Vacation Tracker'!$Q258:$AD258,0,X$4))=AA$8,IFERROR(--LEFT(OFFSET('Vacation Tracker'!$Q258:$AD258,0,X$4),LEN(OFFSET('Vacation Tracker'!$Q258:$AD258,0,X$4))-1),0)))</f>
        <v>0</v>
      </c>
      <c r="AB255" s="23">
        <f ca="1">SUM(OFFSET('Vacation Tracker'!$Q258:$AD258,0,AB$4))</f>
        <v>0</v>
      </c>
      <c r="AC255" s="26">
        <f t="shared" ref="AC255" ca="1" si="12780">AB255-AD255</f>
        <v>0</v>
      </c>
      <c r="AD255" s="26">
        <f t="array" aca="1" ref="AD255" ca="1">SUM(IF(RIGHT(OFFSET('Vacation Tracker'!$Q258:$AD258,0,AB$4))&lt;&gt;"O",IFERROR(--LEFT(OFFSET('Vacation Tracker'!$Q258:$AD258,0,AB$4),LEN(OFFSET('Vacation Tracker'!$Q258:$AD258,0,AB$4))-1),0)))</f>
        <v>0</v>
      </c>
      <c r="AE255" s="26">
        <f t="array" aca="1" ref="AE255" ca="1">SUM(IF(RIGHT(OFFSET('Vacation Tracker'!$Q258:$AD258,0,AB$4))=AE$8,IFERROR(--LEFT(OFFSET('Vacation Tracker'!$Q258:$AD258,0,AB$4),LEN(OFFSET('Vacation Tracker'!$Q258:$AD258,0,AB$4))-1),0)))</f>
        <v>0</v>
      </c>
      <c r="AF255" s="23">
        <f ca="1">SUM(OFFSET('Vacation Tracker'!$Q258:$AD258,0,AF$4))</f>
        <v>0</v>
      </c>
      <c r="AG255" s="26">
        <f t="shared" ref="AG255" ca="1" si="12781">AF255-AH255</f>
        <v>0</v>
      </c>
      <c r="AH255" s="26">
        <f t="array" aca="1" ref="AH255" ca="1">SUM(IF(RIGHT(OFFSET('Vacation Tracker'!$Q258:$AD258,0,AF$4))&lt;&gt;"O",IFERROR(--LEFT(OFFSET('Vacation Tracker'!$Q258:$AD258,0,AF$4),LEN(OFFSET('Vacation Tracker'!$Q258:$AD258,0,AF$4))-1),0)))</f>
        <v>0</v>
      </c>
      <c r="AI255" s="26">
        <f t="array" aca="1" ref="AI255" ca="1">SUM(IF(RIGHT(OFFSET('Vacation Tracker'!$Q258:$AD258,0,AF$4))=AI$8,IFERROR(--LEFT(OFFSET('Vacation Tracker'!$Q258:$AD258,0,AF$4),LEN(OFFSET('Vacation Tracker'!$Q258:$AD258,0,AF$4))-1),0)))</f>
        <v>0</v>
      </c>
      <c r="AJ255" s="23">
        <f ca="1">SUM(OFFSET('Vacation Tracker'!$Q258:$AD258,0,AJ$4))</f>
        <v>0</v>
      </c>
      <c r="AK255" s="26">
        <f t="shared" ref="AK255" ca="1" si="12782">AJ255-AL255</f>
        <v>0</v>
      </c>
      <c r="AL255" s="26">
        <f t="array" aca="1" ref="AL255" ca="1">SUM(IF(RIGHT(OFFSET('Vacation Tracker'!$Q258:$AD258,0,AJ$4))&lt;&gt;"O",IFERROR(--LEFT(OFFSET('Vacation Tracker'!$Q258:$AD258,0,AJ$4),LEN(OFFSET('Vacation Tracker'!$Q258:$AD258,0,AJ$4))-1),0)))</f>
        <v>0</v>
      </c>
      <c r="AM255" s="26">
        <f t="array" aca="1" ref="AM255" ca="1">SUM(IF(RIGHT(OFFSET('Vacation Tracker'!$Q258:$AD258,0,AJ$4))=AM$8,IFERROR(--LEFT(OFFSET('Vacation Tracker'!$Q258:$AD258,0,AJ$4),LEN(OFFSET('Vacation Tracker'!$Q258:$AD258,0,AJ$4))-1),0)))</f>
        <v>0</v>
      </c>
      <c r="AN255" s="23">
        <f ca="1">SUM(OFFSET('Vacation Tracker'!$Q258:$AD258,0,AN$4))</f>
        <v>0</v>
      </c>
      <c r="AO255" s="26">
        <f t="shared" ref="AO255" ca="1" si="12783">AN255-AP255</f>
        <v>0</v>
      </c>
      <c r="AP255" s="26">
        <f t="array" aca="1" ref="AP255" ca="1">SUM(IF(RIGHT(OFFSET('Vacation Tracker'!$Q258:$AD258,0,AN$4))&lt;&gt;"O",IFERROR(--LEFT(OFFSET('Vacation Tracker'!$Q258:$AD258,0,AN$4),LEN(OFFSET('Vacation Tracker'!$Q258:$AD258,0,AN$4))-1),0)))</f>
        <v>0</v>
      </c>
      <c r="AQ255" s="26">
        <f t="array" aca="1" ref="AQ255" ca="1">SUM(IF(RIGHT(OFFSET('Vacation Tracker'!$Q258:$AD258,0,AN$4))=AQ$8,IFERROR(--LEFT(OFFSET('Vacation Tracker'!$Q258:$AD258,0,AN$4),LEN(OFFSET('Vacation Tracker'!$Q258:$AD258,0,AN$4))-1),0)))</f>
        <v>0</v>
      </c>
      <c r="AR255" s="23">
        <f ca="1">SUM(OFFSET('Vacation Tracker'!$Q258:$AD258,0,AR$4))</f>
        <v>0</v>
      </c>
      <c r="AS255" s="26">
        <f t="shared" ref="AS255" ca="1" si="12784">AR255-AT255</f>
        <v>0</v>
      </c>
      <c r="AT255" s="26">
        <f t="array" aca="1" ref="AT255" ca="1">SUM(IF(RIGHT(OFFSET('Vacation Tracker'!$Q258:$AD258,0,AR$4))&lt;&gt;"O",IFERROR(--LEFT(OFFSET('Vacation Tracker'!$Q258:$AD258,0,AR$4),LEN(OFFSET('Vacation Tracker'!$Q258:$AD258,0,AR$4))-1),0)))</f>
        <v>0</v>
      </c>
      <c r="AU255" s="26">
        <f t="array" aca="1" ref="AU255" ca="1">SUM(IF(RIGHT(OFFSET('Vacation Tracker'!$Q258:$AD258,0,AR$4))=AU$8,IFERROR(--LEFT(OFFSET('Vacation Tracker'!$Q258:$AD258,0,AR$4),LEN(OFFSET('Vacation Tracker'!$Q258:$AD258,0,AR$4))-1),0)))</f>
        <v>0</v>
      </c>
      <c r="AV255" s="23">
        <f ca="1">SUM(OFFSET('Vacation Tracker'!$Q258:$AD258,0,AV$4))</f>
        <v>0</v>
      </c>
      <c r="AW255" s="26">
        <f t="shared" ref="AW255" ca="1" si="12785">AV255-AX255</f>
        <v>0</v>
      </c>
      <c r="AX255" s="26">
        <f t="array" aca="1" ref="AX255" ca="1">SUM(IF(RIGHT(OFFSET('Vacation Tracker'!$Q258:$AD258,0,AV$4))&lt;&gt;"O",IFERROR(--LEFT(OFFSET('Vacation Tracker'!$Q258:$AD258,0,AV$4),LEN(OFFSET('Vacation Tracker'!$Q258:$AD258,0,AV$4))-1),0)))</f>
        <v>0</v>
      </c>
      <c r="AY255" s="26">
        <f t="array" aca="1" ref="AY255" ca="1">SUM(IF(RIGHT(OFFSET('Vacation Tracker'!$Q258:$AD258,0,AV$4))=AY$8,IFERROR(--LEFT(OFFSET('Vacation Tracker'!$Q258:$AD258,0,AV$4),LEN(OFFSET('Vacation Tracker'!$Q258:$AD258,0,AV$4))-1),0)))</f>
        <v>0</v>
      </c>
      <c r="AZ255" s="23">
        <f ca="1">SUM(OFFSET('Vacation Tracker'!$Q258:$AD258,0,AZ$4))</f>
        <v>0</v>
      </c>
      <c r="BA255" s="26">
        <f t="shared" ref="BA255" ca="1" si="12786">AZ255-BB255</f>
        <v>0</v>
      </c>
      <c r="BB255" s="26">
        <f t="array" aca="1" ref="BB255" ca="1">SUM(IF(RIGHT(OFFSET('Vacation Tracker'!$Q258:$AD258,0,AZ$4))&lt;&gt;"O",IFERROR(--LEFT(OFFSET('Vacation Tracker'!$Q258:$AD258,0,AZ$4),LEN(OFFSET('Vacation Tracker'!$Q258:$AD258,0,AZ$4))-1),0)))</f>
        <v>0</v>
      </c>
      <c r="BC255" s="26">
        <f t="array" aca="1" ref="BC255" ca="1">SUM(IF(RIGHT(OFFSET('Vacation Tracker'!$Q258:$AD258,0,AZ$4))=BC$8,IFERROR(--LEFT(OFFSET('Vacation Tracker'!$Q258:$AD258,0,AZ$4),LEN(OFFSET('Vacation Tracker'!$Q258:$AD258,0,AZ$4))-1),0)))</f>
        <v>0</v>
      </c>
      <c r="BD255" s="23">
        <f ca="1">SUM(OFFSET('Vacation Tracker'!$Q258:$AD258,0,BD$4))</f>
        <v>0</v>
      </c>
      <c r="BE255" s="26">
        <f t="shared" ref="BE255" ca="1" si="12787">BD255-BF255</f>
        <v>0</v>
      </c>
      <c r="BF255" s="26">
        <f t="array" aca="1" ref="BF255" ca="1">SUM(IF(RIGHT(OFFSET('Vacation Tracker'!$Q258:$AD258,0,BD$4))&lt;&gt;"O",IFERROR(--LEFT(OFFSET('Vacation Tracker'!$Q258:$AD258,0,BD$4),LEN(OFFSET('Vacation Tracker'!$Q258:$AD258,0,BD$4))-1),0)))</f>
        <v>0</v>
      </c>
      <c r="BG255" s="26">
        <f t="array" aca="1" ref="BG255" ca="1">SUM(IF(RIGHT(OFFSET('Vacation Tracker'!$Q258:$AD258,0,BD$4))=BG$8,IFERROR(--LEFT(OFFSET('Vacation Tracker'!$Q258:$AD258,0,BD$4),LEN(OFFSET('Vacation Tracker'!$Q258:$AD258,0,BD$4))-1),0)))</f>
        <v>0</v>
      </c>
      <c r="BH255" s="23">
        <f ca="1">SUM(OFFSET('Vacation Tracker'!$Q258:$AD258,0,BH$4))</f>
        <v>0</v>
      </c>
      <c r="BI255" s="26">
        <f t="shared" ref="BI255" ca="1" si="12788">BH255-BJ255</f>
        <v>0</v>
      </c>
      <c r="BJ255" s="26">
        <f t="array" aca="1" ref="BJ255" ca="1">SUM(IF(RIGHT(OFFSET('Vacation Tracker'!$Q258:$AD258,0,BH$4))&lt;&gt;"O",IFERROR(--LEFT(OFFSET('Vacation Tracker'!$Q258:$AD258,0,BH$4),LEN(OFFSET('Vacation Tracker'!$Q258:$AD258,0,BH$4))-1),0)))</f>
        <v>0</v>
      </c>
      <c r="BK255" s="26">
        <f t="array" aca="1" ref="BK255" ca="1">SUM(IF(RIGHT(OFFSET('Vacation Tracker'!$Q258:$AD258,0,BH$4))=BK$8,IFERROR(--LEFT(OFFSET('Vacation Tracker'!$Q258:$AD258,0,BH$4),LEN(OFFSET('Vacation Tracker'!$Q258:$AD258,0,BH$4))-1),0)))</f>
        <v>0</v>
      </c>
      <c r="BL255" s="23">
        <f ca="1">SUM(OFFSET('Vacation Tracker'!$Q258:$AD258,0,BL$4))</f>
        <v>0</v>
      </c>
      <c r="BM255" s="26">
        <f t="shared" ref="BM255" ca="1" si="12789">BL255-BN255</f>
        <v>0</v>
      </c>
      <c r="BN255" s="26">
        <f t="array" aca="1" ref="BN255" ca="1">SUM(IF(RIGHT(OFFSET('Vacation Tracker'!$Q258:$AD258,0,BL$4))&lt;&gt;"O",IFERROR(--LEFT(OFFSET('Vacation Tracker'!$Q258:$AD258,0,BL$4),LEN(OFFSET('Vacation Tracker'!$Q258:$AD258,0,BL$4))-1),0)))</f>
        <v>0</v>
      </c>
      <c r="BO255" s="26">
        <f t="array" aca="1" ref="BO255" ca="1">SUM(IF(RIGHT(OFFSET('Vacation Tracker'!$Q258:$AD258,0,BL$4))=BO$8,IFERROR(--LEFT(OFFSET('Vacation Tracker'!$Q258:$AD258,0,BL$4),LEN(OFFSET('Vacation Tracker'!$Q258:$AD258,0,BL$4))-1),0)))</f>
        <v>0</v>
      </c>
      <c r="BP255" s="23">
        <f ca="1">SUM(OFFSET('Vacation Tracker'!$Q258:$AD258,0,BP$4))</f>
        <v>0</v>
      </c>
      <c r="BQ255" s="26">
        <f t="shared" ref="BQ255" ca="1" si="12790">BP255-BR255</f>
        <v>0</v>
      </c>
      <c r="BR255" s="26">
        <f t="array" aca="1" ref="BR255" ca="1">SUM(IF(RIGHT(OFFSET('Vacation Tracker'!$Q258:$AD258,0,BP$4))&lt;&gt;"O",IFERROR(--LEFT(OFFSET('Vacation Tracker'!$Q258:$AD258,0,BP$4),LEN(OFFSET('Vacation Tracker'!$Q258:$AD258,0,BP$4))-1),0)))</f>
        <v>0</v>
      </c>
      <c r="BS255" s="26">
        <f t="array" aca="1" ref="BS255" ca="1">SUM(IF(RIGHT(OFFSET('Vacation Tracker'!$Q258:$AD258,0,BP$4))=BS$8,IFERROR(--LEFT(OFFSET('Vacation Tracker'!$Q258:$AD258,0,BP$4),LEN(OFFSET('Vacation Tracker'!$Q258:$AD258,0,BP$4))-1),0)))</f>
        <v>0</v>
      </c>
      <c r="BT255" s="23">
        <f ca="1">SUM(OFFSET('Vacation Tracker'!$Q258:$AD258,0,BT$4))</f>
        <v>0</v>
      </c>
      <c r="BU255" s="26">
        <f t="shared" ref="BU255" ca="1" si="12791">BT255-BV255</f>
        <v>0</v>
      </c>
      <c r="BV255" s="26">
        <f t="array" aca="1" ref="BV255" ca="1">SUM(IF(RIGHT(OFFSET('Vacation Tracker'!$Q258:$AD258,0,BT$4))&lt;&gt;"O",IFERROR(--LEFT(OFFSET('Vacation Tracker'!$Q258:$AD258,0,BT$4),LEN(OFFSET('Vacation Tracker'!$Q258:$AD258,0,BT$4))-1),0)))</f>
        <v>0</v>
      </c>
      <c r="BW255" s="26">
        <f t="array" aca="1" ref="BW255" ca="1">SUM(IF(RIGHT(OFFSET('Vacation Tracker'!$Q258:$AD258,0,BT$4))=BW$8,IFERROR(--LEFT(OFFSET('Vacation Tracker'!$Q258:$AD258,0,BT$4),LEN(OFFSET('Vacation Tracker'!$Q258:$AD258,0,BT$4))-1),0)))</f>
        <v>0</v>
      </c>
      <c r="BX255" s="23">
        <f ca="1">SUM(OFFSET('Vacation Tracker'!$Q258:$AD258,0,BX$4))</f>
        <v>0</v>
      </c>
      <c r="BY255" s="26">
        <f t="shared" ref="BY255" ca="1" si="12792">BX255-BZ255</f>
        <v>0</v>
      </c>
      <c r="BZ255" s="26">
        <f t="array" aca="1" ref="BZ255" ca="1">SUM(IF(RIGHT(OFFSET('Vacation Tracker'!$Q258:$AD258,0,BX$4))&lt;&gt;"O",IFERROR(--LEFT(OFFSET('Vacation Tracker'!$Q258:$AD258,0,BX$4),LEN(OFFSET('Vacation Tracker'!$Q258:$AD258,0,BX$4))-1),0)))</f>
        <v>0</v>
      </c>
      <c r="CA255" s="26">
        <f t="array" aca="1" ref="CA255" ca="1">SUM(IF(RIGHT(OFFSET('Vacation Tracker'!$Q258:$AD258,0,BX$4))=CA$8,IFERROR(--LEFT(OFFSET('Vacation Tracker'!$Q258:$AD258,0,BX$4),LEN(OFFSET('Vacation Tracker'!$Q258:$AD258,0,BX$4))-1),0)))</f>
        <v>0</v>
      </c>
      <c r="CB255" s="23">
        <f ca="1">SUM(OFFSET('Vacation Tracker'!$Q258:$AD258,0,CB$4))</f>
        <v>0</v>
      </c>
      <c r="CC255" s="26">
        <f t="shared" ref="CC255" ca="1" si="12793">CB255-CD255</f>
        <v>0</v>
      </c>
      <c r="CD255" s="26">
        <f t="array" aca="1" ref="CD255" ca="1">SUM(IF(RIGHT(OFFSET('Vacation Tracker'!$Q258:$AD258,0,CB$4))&lt;&gt;"O",IFERROR(--LEFT(OFFSET('Vacation Tracker'!$Q258:$AD258,0,CB$4),LEN(OFFSET('Vacation Tracker'!$Q258:$AD258,0,CB$4))-1),0)))</f>
        <v>0</v>
      </c>
      <c r="CE255" s="26">
        <f t="array" aca="1" ref="CE255" ca="1">SUM(IF(RIGHT(OFFSET('Vacation Tracker'!$Q258:$AD258,0,CB$4))=CE$8,IFERROR(--LEFT(OFFSET('Vacation Tracker'!$Q258:$AD258,0,CB$4),LEN(OFFSET('Vacation Tracker'!$Q258:$AD258,0,CB$4))-1),0)))</f>
        <v>0</v>
      </c>
      <c r="CF255" s="23">
        <f ca="1">SUM(OFFSET('Vacation Tracker'!$Q258:$AD258,0,CF$4))</f>
        <v>0</v>
      </c>
      <c r="CG255" s="26">
        <f t="shared" ref="CG255" ca="1" si="12794">CF255-CH255</f>
        <v>0</v>
      </c>
      <c r="CH255" s="26">
        <f t="array" aca="1" ref="CH255" ca="1">SUM(IF(RIGHT(OFFSET('Vacation Tracker'!$Q258:$AD258,0,CF$4))&lt;&gt;"O",IFERROR(--LEFT(OFFSET('Vacation Tracker'!$Q258:$AD258,0,CF$4),LEN(OFFSET('Vacation Tracker'!$Q258:$AD258,0,CF$4))-1),0)))</f>
        <v>0</v>
      </c>
      <c r="CI255" s="26">
        <f t="array" aca="1" ref="CI255" ca="1">SUM(IF(RIGHT(OFFSET('Vacation Tracker'!$Q258:$AD258,0,CF$4))=CI$8,IFERROR(--LEFT(OFFSET('Vacation Tracker'!$Q258:$AD258,0,CF$4),LEN(OFFSET('Vacation Tracker'!$Q258:$AD258,0,CF$4))-1),0)))</f>
        <v>0</v>
      </c>
      <c r="CJ255" s="23">
        <f ca="1">SUM(OFFSET('Vacation Tracker'!$Q258:$AD258,0,CJ$4))</f>
        <v>0</v>
      </c>
      <c r="CK255" s="26">
        <f t="shared" ref="CK255" ca="1" si="12795">CJ255-CL255</f>
        <v>0</v>
      </c>
      <c r="CL255" s="26">
        <f t="array" aca="1" ref="CL255" ca="1">SUM(IF(RIGHT(OFFSET('Vacation Tracker'!$Q258:$AD258,0,CJ$4))&lt;&gt;"O",IFERROR(--LEFT(OFFSET('Vacation Tracker'!$Q258:$AD258,0,CJ$4),LEN(OFFSET('Vacation Tracker'!$Q258:$AD258,0,CJ$4))-1),0)))</f>
        <v>0</v>
      </c>
      <c r="CM255" s="26">
        <f t="array" aca="1" ref="CM255" ca="1">SUM(IF(RIGHT(OFFSET('Vacation Tracker'!$Q258:$AD258,0,CJ$4))=CM$8,IFERROR(--LEFT(OFFSET('Vacation Tracker'!$Q258:$AD258,0,CJ$4),LEN(OFFSET('Vacation Tracker'!$Q258:$AD258,0,CJ$4))-1),0)))</f>
        <v>0</v>
      </c>
      <c r="CN255" s="23">
        <f ca="1">SUM(OFFSET('Vacation Tracker'!$Q258:$AD258,0,CN$4))</f>
        <v>0</v>
      </c>
      <c r="CO255" s="26">
        <f t="shared" ref="CO255" ca="1" si="12796">CN255-CP255</f>
        <v>0</v>
      </c>
      <c r="CP255" s="26">
        <f t="array" aca="1" ref="CP255" ca="1">SUM(IF(RIGHT(OFFSET('Vacation Tracker'!$Q258:$AD258,0,CN$4))&lt;&gt;"O",IFERROR(--LEFT(OFFSET('Vacation Tracker'!$Q258:$AD258,0,CN$4),LEN(OFFSET('Vacation Tracker'!$Q258:$AD258,0,CN$4))-1),0)))</f>
        <v>0</v>
      </c>
      <c r="CQ255" s="26">
        <f t="array" aca="1" ref="CQ255" ca="1">SUM(IF(RIGHT(OFFSET('Vacation Tracker'!$Q258:$AD258,0,CN$4))=CQ$8,IFERROR(--LEFT(OFFSET('Vacation Tracker'!$Q258:$AD258,0,CN$4),LEN(OFFSET('Vacation Tracker'!$Q258:$AD258,0,CN$4))-1),0)))</f>
        <v>0</v>
      </c>
      <c r="CR255" s="23">
        <f ca="1">SUM(OFFSET('Vacation Tracker'!$Q258:$AD258,0,CR$4))</f>
        <v>0</v>
      </c>
      <c r="CS255" s="26">
        <f t="shared" ref="CS255" ca="1" si="12797">CR255-CT255</f>
        <v>0</v>
      </c>
      <c r="CT255" s="26">
        <f t="array" aca="1" ref="CT255" ca="1">SUM(IF(RIGHT(OFFSET('Vacation Tracker'!$Q258:$AD258,0,CR$4))&lt;&gt;"O",IFERROR(--LEFT(OFFSET('Vacation Tracker'!$Q258:$AD258,0,CR$4),LEN(OFFSET('Vacation Tracker'!$Q258:$AD258,0,CR$4))-1),0)))</f>
        <v>0</v>
      </c>
      <c r="CU255" s="26">
        <f t="array" aca="1" ref="CU255" ca="1">SUM(IF(RIGHT(OFFSET('Vacation Tracker'!$Q258:$AD258,0,CR$4))=CU$8,IFERROR(--LEFT(OFFSET('Vacation Tracker'!$Q258:$AD258,0,CR$4),LEN(OFFSET('Vacation Tracker'!$Q258:$AD258,0,CR$4))-1),0)))</f>
        <v>0</v>
      </c>
      <c r="CV255" s="23">
        <f ca="1">SUM(OFFSET('Vacation Tracker'!$Q258:$AD258,0,CV$4))</f>
        <v>0</v>
      </c>
      <c r="CW255" s="26">
        <f t="shared" ref="CW255" ca="1" si="12798">CV255-CX255</f>
        <v>0</v>
      </c>
      <c r="CX255" s="26">
        <f t="array" aca="1" ref="CX255" ca="1">SUM(IF(RIGHT(OFFSET('Vacation Tracker'!$Q258:$AD258,0,CV$4))&lt;&gt;"O",IFERROR(--LEFT(OFFSET('Vacation Tracker'!$Q258:$AD258,0,CV$4),LEN(OFFSET('Vacation Tracker'!$Q258:$AD258,0,CV$4))-1),0)))</f>
        <v>0</v>
      </c>
      <c r="CY255" s="26">
        <f t="array" aca="1" ref="CY255" ca="1">SUM(IF(RIGHT(OFFSET('Vacation Tracker'!$Q258:$AD258,0,CV$4))=CY$8,IFERROR(--LEFT(OFFSET('Vacation Tracker'!$Q258:$AD258,0,CV$4),LEN(OFFSET('Vacation Tracker'!$Q258:$AD258,0,CV$4))-1),0)))</f>
        <v>0</v>
      </c>
      <c r="CZ255" s="23">
        <f ca="1">SUM(OFFSET('Vacation Tracker'!$Q258:$AD258,0,CZ$4))</f>
        <v>0</v>
      </c>
      <c r="DA255" s="26">
        <f t="shared" ref="DA255" ca="1" si="12799">CZ255-DB255</f>
        <v>0</v>
      </c>
      <c r="DB255" s="26">
        <f t="array" aca="1" ref="DB255" ca="1">SUM(IF(RIGHT(OFFSET('Vacation Tracker'!$Q258:$AD258,0,CZ$4))&lt;&gt;"O",IFERROR(--LEFT(OFFSET('Vacation Tracker'!$Q258:$AD258,0,CZ$4),LEN(OFFSET('Vacation Tracker'!$Q258:$AD258,0,CZ$4))-1),0)))</f>
        <v>0</v>
      </c>
      <c r="DC255" s="26">
        <f t="array" aca="1" ref="DC255" ca="1">SUM(IF(RIGHT(OFFSET('Vacation Tracker'!$Q258:$AD258,0,CZ$4))=DC$8,IFERROR(--LEFT(OFFSET('Vacation Tracker'!$Q258:$AD258,0,CZ$4),LEN(OFFSET('Vacation Tracker'!$Q258:$AD258,0,CZ$4))-1),0)))</f>
        <v>0</v>
      </c>
      <c r="DD255" s="23">
        <f ca="1">SUM(OFFSET('Vacation Tracker'!$Q258:$AD258,0,DD$4))</f>
        <v>0</v>
      </c>
      <c r="DE255" s="26">
        <f t="shared" ref="DE255" ca="1" si="12800">DD255-DF255</f>
        <v>0</v>
      </c>
      <c r="DF255" s="26">
        <f t="array" aca="1" ref="DF255" ca="1">SUM(IF(RIGHT(OFFSET('Vacation Tracker'!$Q258:$AD258,0,DD$4))&lt;&gt;"O",IFERROR(--LEFT(OFFSET('Vacation Tracker'!$Q258:$AD258,0,DD$4),LEN(OFFSET('Vacation Tracker'!$Q258:$AD258,0,DD$4))-1),0)))</f>
        <v>0</v>
      </c>
      <c r="DG255" s="26">
        <f t="array" aca="1" ref="DG255" ca="1">SUM(IF(RIGHT(OFFSET('Vacation Tracker'!$Q258:$AD258,0,DD$4))=DG$8,IFERROR(--LEFT(OFFSET('Vacation Tracker'!$Q258:$AD258,0,DD$4),LEN(OFFSET('Vacation Tracker'!$Q258:$AD258,0,DD$4))-1),0)))</f>
        <v>0</v>
      </c>
      <c r="DH255" s="23">
        <f ca="1">SUM(OFFSET('Vacation Tracker'!$Q258:$AD258,0,DH$4))</f>
        <v>0</v>
      </c>
      <c r="DI255" s="26">
        <f t="shared" ref="DI255" ca="1" si="12801">DH255-DJ255</f>
        <v>0</v>
      </c>
      <c r="DJ255" s="26">
        <f t="array" aca="1" ref="DJ255" ca="1">SUM(IF(RIGHT(OFFSET('Vacation Tracker'!$Q258:$AD258,0,DH$4))&lt;&gt;"O",IFERROR(--LEFT(OFFSET('Vacation Tracker'!$Q258:$AD258,0,DH$4),LEN(OFFSET('Vacation Tracker'!$Q258:$AD258,0,DH$4))-1),0)))</f>
        <v>0</v>
      </c>
      <c r="DK255" s="26">
        <f t="array" aca="1" ref="DK255" ca="1">SUM(IF(RIGHT(OFFSET('Vacation Tracker'!$Q258:$AD258,0,DH$4))=DK$8,IFERROR(--LEFT(OFFSET('Vacation Tracker'!$Q258:$AD258,0,DH$4),LEN(OFFSET('Vacation Tracker'!$Q258:$AD258,0,DH$4))-1),0)))</f>
        <v>0</v>
      </c>
      <c r="DL255" s="23">
        <f ca="1">SUM(OFFSET('Vacation Tracker'!$Q258:$AD258,0,DL$4))</f>
        <v>0</v>
      </c>
      <c r="DM255" s="26">
        <f t="shared" ref="DM255" ca="1" si="12802">DL255-DN255</f>
        <v>0</v>
      </c>
      <c r="DN255" s="26">
        <f t="array" aca="1" ref="DN255" ca="1">SUM(IF(RIGHT(OFFSET('Vacation Tracker'!$Q258:$AD258,0,DL$4))&lt;&gt;"O",IFERROR(--LEFT(OFFSET('Vacation Tracker'!$Q258:$AD258,0,DL$4),LEN(OFFSET('Vacation Tracker'!$Q258:$AD258,0,DL$4))-1),0)))</f>
        <v>0</v>
      </c>
      <c r="DO255" s="26">
        <f t="array" aca="1" ref="DO255" ca="1">SUM(IF(RIGHT(OFFSET('Vacation Tracker'!$Q258:$AD258,0,DL$4))=DO$8,IFERROR(--LEFT(OFFSET('Vacation Tracker'!$Q258:$AD258,0,DL$4),LEN(OFFSET('Vacation Tracker'!$Q258:$AD258,0,DL$4))-1),0)))</f>
        <v>0</v>
      </c>
      <c r="DP255" s="23">
        <f ca="1">SUM(OFFSET('Vacation Tracker'!$Q258:$AD258,0,DP$4))</f>
        <v>0</v>
      </c>
      <c r="DQ255" s="26">
        <f t="shared" ref="DQ255" ca="1" si="12803">DP255-DR255</f>
        <v>0</v>
      </c>
      <c r="DR255" s="26">
        <f t="array" aca="1" ref="DR255" ca="1">SUM(IF(RIGHT(OFFSET('Vacation Tracker'!$Q258:$AD258,0,DP$4))&lt;&gt;"O",IFERROR(--LEFT(OFFSET('Vacation Tracker'!$Q258:$AD258,0,DP$4),LEN(OFFSET('Vacation Tracker'!$Q258:$AD258,0,DP$4))-1),0)))</f>
        <v>0</v>
      </c>
      <c r="DS255" s="26">
        <f t="array" aca="1" ref="DS255" ca="1">SUM(IF(RIGHT(OFFSET('Vacation Tracker'!$Q258:$AD258,0,DP$4))=DS$8,IFERROR(--LEFT(OFFSET('Vacation Tracker'!$Q258:$AD258,0,DP$4),LEN(OFFSET('Vacation Tracker'!$Q258:$AD258,0,DP$4))-1),0)))</f>
        <v>0</v>
      </c>
      <c r="DT255" s="23">
        <f ca="1">SUM(OFFSET('Vacation Tracker'!$Q258:$AD258,0,DT$4))</f>
        <v>0</v>
      </c>
      <c r="DU255" s="26">
        <f t="shared" ref="DU255" ca="1" si="12804">DT255-DV255</f>
        <v>0</v>
      </c>
      <c r="DV255" s="26">
        <f t="array" aca="1" ref="DV255" ca="1">SUM(IF(RIGHT(OFFSET('Vacation Tracker'!$Q258:$AD258,0,DT$4))&lt;&gt;"O",IFERROR(--LEFT(OFFSET('Vacation Tracker'!$Q258:$AD258,0,DT$4),LEN(OFFSET('Vacation Tracker'!$Q258:$AD258,0,DT$4))-1),0)))</f>
        <v>0</v>
      </c>
      <c r="DW255" s="26">
        <f t="array" aca="1" ref="DW255" ca="1">SUM(IF(RIGHT(OFFSET('Vacation Tracker'!$Q258:$AD258,0,DT$4))=DW$8,IFERROR(--LEFT(OFFSET('Vacation Tracker'!$Q258:$AD258,0,DT$4),LEN(OFFSET('Vacation Tracker'!$Q258:$AD258,0,DT$4))-1),0)))</f>
        <v>0</v>
      </c>
      <c r="DX255" s="23">
        <f ca="1">SUM(OFFSET('Vacation Tracker'!$Q258:$AD258,0,DX$4))</f>
        <v>0</v>
      </c>
      <c r="DY255" s="26">
        <f t="shared" ref="DY255" ca="1" si="12805">DX255-DZ255</f>
        <v>0</v>
      </c>
      <c r="DZ255" s="26">
        <f t="array" aca="1" ref="DZ255" ca="1">SUM(IF(RIGHT(OFFSET('Vacation Tracker'!$Q258:$AD258,0,DX$4))&lt;&gt;"O",IFERROR(--LEFT(OFFSET('Vacation Tracker'!$Q258:$AD258,0,DX$4),LEN(OFFSET('Vacation Tracker'!$Q258:$AD258,0,DX$4))-1),0)))</f>
        <v>0</v>
      </c>
      <c r="EA255" s="26">
        <f t="array" aca="1" ref="EA255" ca="1">SUM(IF(RIGHT(OFFSET('Vacation Tracker'!$Q258:$AD258,0,DX$4))=EA$8,IFERROR(--LEFT(OFFSET('Vacation Tracker'!$Q258:$AD258,0,DX$4),LEN(OFFSET('Vacation Tracker'!$Q258:$AD258,0,DX$4))-1),0)))</f>
        <v>0</v>
      </c>
      <c r="EB255" s="23">
        <f ca="1">SUM(OFFSET('Vacation Tracker'!$Q258:$AD258,0,EB$4))</f>
        <v>0</v>
      </c>
      <c r="EC255" s="26">
        <f t="shared" ref="EC255" ca="1" si="12806">EB255-ED255</f>
        <v>0</v>
      </c>
      <c r="ED255" s="26">
        <f t="array" aca="1" ref="ED255" ca="1">SUM(IF(RIGHT(OFFSET('Vacation Tracker'!$Q258:$AD258,0,EB$4))&lt;&gt;"O",IFERROR(--LEFT(OFFSET('Vacation Tracker'!$Q258:$AD258,0,EB$4),LEN(OFFSET('Vacation Tracker'!$Q258:$AD258,0,EB$4))-1),0)))</f>
        <v>0</v>
      </c>
      <c r="EE255" s="26">
        <f t="array" aca="1" ref="EE255" ca="1">SUM(IF(RIGHT(OFFSET('Vacation Tracker'!$Q258:$AD258,0,EB$4))=EE$8,IFERROR(--LEFT(OFFSET('Vacation Tracker'!$Q258:$AD258,0,EB$4),LEN(OFFSET('Vacation Tracker'!$Q258:$AD258,0,EB$4))-1),0)))</f>
        <v>0</v>
      </c>
      <c r="EF255" s="23">
        <f ca="1">SUM(OFFSET('Vacation Tracker'!$Q258:$AD258,0,EF$4))</f>
        <v>0</v>
      </c>
      <c r="EG255" s="26">
        <f t="shared" ref="EG255" ca="1" si="12807">EF255-EH255</f>
        <v>0</v>
      </c>
      <c r="EH255" s="26">
        <f t="array" aca="1" ref="EH255" ca="1">SUM(IF(RIGHT(OFFSET('Vacation Tracker'!$Q258:$AD258,0,EF$4))&lt;&gt;"O",IFERROR(--LEFT(OFFSET('Vacation Tracker'!$Q258:$AD258,0,EF$4),LEN(OFFSET('Vacation Tracker'!$Q258:$AD258,0,EF$4))-1),0)))</f>
        <v>0</v>
      </c>
      <c r="EI255" s="26">
        <f t="array" aca="1" ref="EI255" ca="1">SUM(IF(RIGHT(OFFSET('Vacation Tracker'!$Q258:$AD258,0,EF$4))=EI$8,IFERROR(--LEFT(OFFSET('Vacation Tracker'!$Q258:$AD258,0,EF$4),LEN(OFFSET('Vacation Tracker'!$Q258:$AD258,0,EF$4))-1),0)))</f>
        <v>0</v>
      </c>
      <c r="EJ255" s="23">
        <f ca="1">SUM(OFFSET('Vacation Tracker'!$Q258:$AD258,0,EJ$4))</f>
        <v>0</v>
      </c>
      <c r="EK255" s="26">
        <f t="shared" ref="EK255" ca="1" si="12808">EJ255-EL255</f>
        <v>0</v>
      </c>
      <c r="EL255" s="26">
        <f t="array" aca="1" ref="EL255" ca="1">SUM(IF(RIGHT(OFFSET('Vacation Tracker'!$Q258:$AD258,0,EJ$4))&lt;&gt;"O",IFERROR(--LEFT(OFFSET('Vacation Tracker'!$Q258:$AD258,0,EJ$4),LEN(OFFSET('Vacation Tracker'!$Q258:$AD258,0,EJ$4))-1),0)))</f>
        <v>0</v>
      </c>
      <c r="EM255" s="26">
        <f t="array" aca="1" ref="EM255" ca="1">SUM(IF(RIGHT(OFFSET('Vacation Tracker'!$Q258:$AD258,0,EJ$4))=EM$8,IFERROR(--LEFT(OFFSET('Vacation Tracker'!$Q258:$AD258,0,EJ$4),LEN(OFFSET('Vacation Tracker'!$Q258:$AD258,0,EJ$4))-1),0)))</f>
        <v>0</v>
      </c>
      <c r="EN255" s="23">
        <f ca="1">SUM(OFFSET('Vacation Tracker'!$Q258:$AD258,0,EN$4))</f>
        <v>0</v>
      </c>
      <c r="EO255" s="26">
        <f t="shared" ref="EO255" ca="1" si="12809">EN255-EP255</f>
        <v>0</v>
      </c>
      <c r="EP255" s="26">
        <f t="array" aca="1" ref="EP255" ca="1">SUM(IF(RIGHT(OFFSET('Vacation Tracker'!$Q258:$AD258,0,EN$4))&lt;&gt;"O",IFERROR(--LEFT(OFFSET('Vacation Tracker'!$Q258:$AD258,0,EN$4),LEN(OFFSET('Vacation Tracker'!$Q258:$AD258,0,EN$4))-1),0)))</f>
        <v>0</v>
      </c>
      <c r="EQ255" s="26">
        <f t="array" aca="1" ref="EQ255" ca="1">SUM(IF(RIGHT(OFFSET('Vacation Tracker'!$Q258:$AD258,0,EN$4))=EQ$8,IFERROR(--LEFT(OFFSET('Vacation Tracker'!$Q258:$AD258,0,EN$4),LEN(OFFSET('Vacation Tracker'!$Q258:$AD258,0,EN$4))-1),0)))</f>
        <v>0</v>
      </c>
      <c r="ER255" s="23">
        <f ca="1">SUM(OFFSET('Vacation Tracker'!$Q258:$AD258,0,ER$4))</f>
        <v>0</v>
      </c>
      <c r="ES255" s="26">
        <f t="shared" ref="ES255" ca="1" si="12810">ER255-ET255</f>
        <v>0</v>
      </c>
      <c r="ET255" s="26">
        <f t="array" aca="1" ref="ET255" ca="1">SUM(IF(RIGHT(OFFSET('Vacation Tracker'!$Q258:$AD258,0,ER$4))&lt;&gt;"O",IFERROR(--LEFT(OFFSET('Vacation Tracker'!$Q258:$AD258,0,ER$4),LEN(OFFSET('Vacation Tracker'!$Q258:$AD258,0,ER$4))-1),0)))</f>
        <v>0</v>
      </c>
      <c r="EU255" s="26">
        <f t="array" aca="1" ref="EU255" ca="1">SUM(IF(RIGHT(OFFSET('Vacation Tracker'!$Q258:$AD258,0,ER$4))=EU$8,IFERROR(--LEFT(OFFSET('Vacation Tracker'!$Q258:$AD258,0,ER$4),LEN(OFFSET('Vacation Tracker'!$Q258:$AD258,0,ER$4))-1),0)))</f>
        <v>0</v>
      </c>
      <c r="EV255" s="23">
        <f ca="1">SUM(OFFSET('Vacation Tracker'!$Q258:$AD258,0,EV$4))</f>
        <v>0</v>
      </c>
      <c r="EW255" s="26">
        <f t="shared" ref="EW255" ca="1" si="12811">EV255-EX255</f>
        <v>0</v>
      </c>
      <c r="EX255" s="26">
        <f t="array" aca="1" ref="EX255" ca="1">SUM(IF(RIGHT(OFFSET('Vacation Tracker'!$Q258:$AD258,0,EV$4))&lt;&gt;"O",IFERROR(--LEFT(OFFSET('Vacation Tracker'!$Q258:$AD258,0,EV$4),LEN(OFFSET('Vacation Tracker'!$Q258:$AD258,0,EV$4))-1),0)))</f>
        <v>0</v>
      </c>
      <c r="EY255" s="26">
        <f t="array" aca="1" ref="EY255" ca="1">SUM(IF(RIGHT(OFFSET('Vacation Tracker'!$Q258:$AD258,0,EV$4))=EY$8,IFERROR(--LEFT(OFFSET('Vacation Tracker'!$Q258:$AD258,0,EV$4),LEN(OFFSET('Vacation Tracker'!$Q258:$AD258,0,EV$4))-1),0)))</f>
        <v>0</v>
      </c>
      <c r="EZ255" s="23">
        <f ca="1">SUM(OFFSET('Vacation Tracker'!$Q258:$AD258,0,EZ$4))</f>
        <v>0</v>
      </c>
      <c r="FA255" s="26">
        <f t="shared" ref="FA255" ca="1" si="12812">EZ255-FB255</f>
        <v>0</v>
      </c>
      <c r="FB255" s="26">
        <f t="array" aca="1" ref="FB255" ca="1">SUM(IF(RIGHT(OFFSET('Vacation Tracker'!$Q258:$AD258,0,EZ$4))&lt;&gt;"O",IFERROR(--LEFT(OFFSET('Vacation Tracker'!$Q258:$AD258,0,EZ$4),LEN(OFFSET('Vacation Tracker'!$Q258:$AD258,0,EZ$4))-1),0)))</f>
        <v>0</v>
      </c>
      <c r="FC255" s="26">
        <f t="array" aca="1" ref="FC255" ca="1">SUM(IF(RIGHT(OFFSET('Vacation Tracker'!$Q258:$AD258,0,EZ$4))=FC$8,IFERROR(--LEFT(OFFSET('Vacation Tracker'!$Q258:$AD258,0,EZ$4),LEN(OFFSET('Vacation Tracker'!$Q258:$AD258,0,EZ$4))-1),0)))</f>
        <v>0</v>
      </c>
      <c r="FD255" s="23">
        <f ca="1">SUM(OFFSET('Vacation Tracker'!$Q258:$AD258,0,FD$4))</f>
        <v>0</v>
      </c>
      <c r="FE255" s="26">
        <f t="shared" ref="FE255" ca="1" si="12813">FD255-FF255</f>
        <v>0</v>
      </c>
      <c r="FF255" s="26">
        <f t="array" aca="1" ref="FF255" ca="1">SUM(IF(RIGHT(OFFSET('Vacation Tracker'!$Q258:$AD258,0,FD$4))&lt;&gt;"O",IFERROR(--LEFT(OFFSET('Vacation Tracker'!$Q258:$AD258,0,FD$4),LEN(OFFSET('Vacation Tracker'!$Q258:$AD258,0,FD$4))-1),0)))</f>
        <v>0</v>
      </c>
      <c r="FG255" s="26">
        <f t="array" aca="1" ref="FG255" ca="1">SUM(IF(RIGHT(OFFSET('Vacation Tracker'!$Q258:$AD258,0,FD$4))=FG$8,IFERROR(--LEFT(OFFSET('Vacation Tracker'!$Q258:$AD258,0,FD$4),LEN(OFFSET('Vacation Tracker'!$Q258:$AD258,0,FD$4))-1),0)))</f>
        <v>0</v>
      </c>
      <c r="FH255" s="23">
        <f ca="1">SUM(OFFSET('Vacation Tracker'!$Q258:$AD258,0,FH$4))</f>
        <v>0</v>
      </c>
      <c r="FI255" s="26">
        <f t="shared" ref="FI255" ca="1" si="12814">FH255-FJ255</f>
        <v>0</v>
      </c>
      <c r="FJ255" s="26">
        <f t="array" aca="1" ref="FJ255" ca="1">SUM(IF(RIGHT(OFFSET('Vacation Tracker'!$Q258:$AD258,0,FH$4))&lt;&gt;"O",IFERROR(--LEFT(OFFSET('Vacation Tracker'!$Q258:$AD258,0,FH$4),LEN(OFFSET('Vacation Tracker'!$Q258:$AD258,0,FH$4))-1),0)))</f>
        <v>0</v>
      </c>
      <c r="FK255" s="26">
        <f t="array" aca="1" ref="FK255" ca="1">SUM(IF(RIGHT(OFFSET('Vacation Tracker'!$Q258:$AD258,0,FH$4))=FK$8,IFERROR(--LEFT(OFFSET('Vacation Tracker'!$Q258:$AD258,0,FH$4),LEN(OFFSET('Vacation Tracker'!$Q258:$AD258,0,FH$4))-1),0)))</f>
        <v>0</v>
      </c>
      <c r="FL255" s="23">
        <f ca="1">SUM(OFFSET('Vacation Tracker'!$Q258:$AD258,0,FL$4))</f>
        <v>0</v>
      </c>
      <c r="FM255" s="26">
        <f t="shared" ref="FM255" ca="1" si="12815">FL255-FN255</f>
        <v>0</v>
      </c>
      <c r="FN255" s="26">
        <f t="array" aca="1" ref="FN255" ca="1">SUM(IF(RIGHT(OFFSET('Vacation Tracker'!$Q258:$AD258,0,FL$4))&lt;&gt;"O",IFERROR(--LEFT(OFFSET('Vacation Tracker'!$Q258:$AD258,0,FL$4),LEN(OFFSET('Vacation Tracker'!$Q258:$AD258,0,FL$4))-1),0)))</f>
        <v>0</v>
      </c>
      <c r="FO255" s="26">
        <f t="array" aca="1" ref="FO255" ca="1">SUM(IF(RIGHT(OFFSET('Vacation Tracker'!$Q258:$AD258,0,FL$4))=FO$8,IFERROR(--LEFT(OFFSET('Vacation Tracker'!$Q258:$AD258,0,FL$4),LEN(OFFSET('Vacation Tracker'!$Q258:$AD258,0,FL$4))-1),0)))</f>
        <v>0</v>
      </c>
      <c r="FP255" s="23">
        <f ca="1">SUM(OFFSET('Vacation Tracker'!$Q258:$AD258,0,FP$4))</f>
        <v>0</v>
      </c>
      <c r="FQ255" s="26">
        <f t="shared" ref="FQ255" ca="1" si="12816">FP255-FR255</f>
        <v>0</v>
      </c>
      <c r="FR255" s="26">
        <f t="array" aca="1" ref="FR255" ca="1">SUM(IF(RIGHT(OFFSET('Vacation Tracker'!$Q258:$AD258,0,FP$4))&lt;&gt;"O",IFERROR(--LEFT(OFFSET('Vacation Tracker'!$Q258:$AD258,0,FP$4),LEN(OFFSET('Vacation Tracker'!$Q258:$AD258,0,FP$4))-1),0)))</f>
        <v>0</v>
      </c>
      <c r="FS255" s="26">
        <f t="array" aca="1" ref="FS255" ca="1">SUM(IF(RIGHT(OFFSET('Vacation Tracker'!$Q258:$AD258,0,FP$4))=FS$8,IFERROR(--LEFT(OFFSET('Vacation Tracker'!$Q258:$AD258,0,FP$4),LEN(OFFSET('Vacation Tracker'!$Q258:$AD258,0,FP$4))-1),0)))</f>
        <v>0</v>
      </c>
      <c r="FT255" s="23">
        <f ca="1">SUM(OFFSET('Vacation Tracker'!$Q258:$AD258,0,FT$4))</f>
        <v>0</v>
      </c>
      <c r="FU255" s="26">
        <f t="shared" ref="FU255" ca="1" si="12817">FT255-FV255</f>
        <v>0</v>
      </c>
      <c r="FV255" s="26">
        <f t="array" aca="1" ref="FV255" ca="1">SUM(IF(RIGHT(OFFSET('Vacation Tracker'!$Q258:$AD258,0,FT$4))&lt;&gt;"O",IFERROR(--LEFT(OFFSET('Vacation Tracker'!$Q258:$AD258,0,FT$4),LEN(OFFSET('Vacation Tracker'!$Q258:$AD258,0,FT$4))-1),0)))</f>
        <v>0</v>
      </c>
      <c r="FW255" s="26">
        <f t="array" aca="1" ref="FW255" ca="1">SUM(IF(RIGHT(OFFSET('Vacation Tracker'!$Q258:$AD258,0,FT$4))=FW$8,IFERROR(--LEFT(OFFSET('Vacation Tracker'!$Q258:$AD258,0,FT$4),LEN(OFFSET('Vacation Tracker'!$Q258:$AD258,0,FT$4))-1),0)))</f>
        <v>0</v>
      </c>
      <c r="FX255" s="23">
        <f ca="1">SUM(OFFSET('Vacation Tracker'!$Q258:$AD258,0,FX$4))</f>
        <v>0</v>
      </c>
      <c r="FY255" s="26">
        <f t="shared" ref="FY255" ca="1" si="12818">FX255-FZ255</f>
        <v>0</v>
      </c>
      <c r="FZ255" s="26">
        <f t="array" aca="1" ref="FZ255" ca="1">SUM(IF(RIGHT(OFFSET('Vacation Tracker'!$Q258:$AD258,0,FX$4))&lt;&gt;"O",IFERROR(--LEFT(OFFSET('Vacation Tracker'!$Q258:$AD258,0,FX$4),LEN(OFFSET('Vacation Tracker'!$Q258:$AD258,0,FX$4))-1),0)))</f>
        <v>0</v>
      </c>
      <c r="GA255" s="26">
        <f t="array" aca="1" ref="GA255" ca="1">SUM(IF(RIGHT(OFFSET('Vacation Tracker'!$Q258:$AD258,0,FX$4))=GA$8,IFERROR(--LEFT(OFFSET('Vacation Tracker'!$Q258:$AD258,0,FX$4),LEN(OFFSET('Vacation Tracker'!$Q258:$AD258,0,FX$4))-1),0)))</f>
        <v>0</v>
      </c>
      <c r="GB255" s="23">
        <f ca="1">SUM(OFFSET('Vacation Tracker'!$Q258:$AD258,0,GB$4))</f>
        <v>0</v>
      </c>
      <c r="GC255" s="26">
        <f t="shared" ref="GC255" ca="1" si="12819">GB255-GD255</f>
        <v>0</v>
      </c>
      <c r="GD255" s="26">
        <f t="array" aca="1" ref="GD255" ca="1">SUM(IF(RIGHT(OFFSET('Vacation Tracker'!$Q258:$AD258,0,GB$4))&lt;&gt;"O",IFERROR(--LEFT(OFFSET('Vacation Tracker'!$Q258:$AD258,0,GB$4),LEN(OFFSET('Vacation Tracker'!$Q258:$AD258,0,GB$4))-1),0)))</f>
        <v>0</v>
      </c>
      <c r="GE255" s="26">
        <f t="array" aca="1" ref="GE255" ca="1">SUM(IF(RIGHT(OFFSET('Vacation Tracker'!$Q258:$AD258,0,GB$4))=GE$8,IFERROR(--LEFT(OFFSET('Vacation Tracker'!$Q258:$AD258,0,GB$4),LEN(OFFSET('Vacation Tracker'!$Q258:$AD258,0,GB$4))-1),0)))</f>
        <v>0</v>
      </c>
      <c r="GF255" s="23">
        <f ca="1">SUM(OFFSET('Vacation Tracker'!$Q258:$AD258,0,GF$4))</f>
        <v>0</v>
      </c>
      <c r="GG255" s="26">
        <f t="shared" ref="GG255" ca="1" si="12820">GF255-GH255</f>
        <v>0</v>
      </c>
      <c r="GH255" s="26">
        <f t="array" aca="1" ref="GH255" ca="1">SUM(IF(RIGHT(OFFSET('Vacation Tracker'!$Q258:$AD258,0,GF$4))&lt;&gt;"O",IFERROR(--LEFT(OFFSET('Vacation Tracker'!$Q258:$AD258,0,GF$4),LEN(OFFSET('Vacation Tracker'!$Q258:$AD258,0,GF$4))-1),0)))</f>
        <v>0</v>
      </c>
      <c r="GI255" s="26">
        <f t="array" aca="1" ref="GI255" ca="1">SUM(IF(RIGHT(OFFSET('Vacation Tracker'!$Q258:$AD258,0,GF$4))=GI$8,IFERROR(--LEFT(OFFSET('Vacation Tracker'!$Q258:$AD258,0,GF$4),LEN(OFFSET('Vacation Tracker'!$Q258:$AD258,0,GF$4))-1),0)))</f>
        <v>0</v>
      </c>
      <c r="GJ255" s="23">
        <f ca="1">SUM(OFFSET('Vacation Tracker'!$Q258:$AD258,0,GJ$4))</f>
        <v>0</v>
      </c>
      <c r="GK255" s="26">
        <f t="shared" ref="GK255" ca="1" si="12821">GJ255-GL255</f>
        <v>0</v>
      </c>
      <c r="GL255" s="26">
        <f t="array" aca="1" ref="GL255" ca="1">SUM(IF(RIGHT(OFFSET('Vacation Tracker'!$Q258:$AD258,0,GJ$4))&lt;&gt;"O",IFERROR(--LEFT(OFFSET('Vacation Tracker'!$Q258:$AD258,0,GJ$4),LEN(OFFSET('Vacation Tracker'!$Q258:$AD258,0,GJ$4))-1),0)))</f>
        <v>0</v>
      </c>
      <c r="GM255" s="26">
        <f t="array" aca="1" ref="GM255" ca="1">SUM(IF(RIGHT(OFFSET('Vacation Tracker'!$Q258:$AD258,0,GJ$4))=GM$8,IFERROR(--LEFT(OFFSET('Vacation Tracker'!$Q258:$AD258,0,GJ$4),LEN(OFFSET('Vacation Tracker'!$Q258:$AD258,0,GJ$4))-1),0)))</f>
        <v>0</v>
      </c>
      <c r="GN255" s="23">
        <f ca="1">SUM(OFFSET('Vacation Tracker'!$Q258:$AD258,0,GN$4))</f>
        <v>0</v>
      </c>
      <c r="GO255" s="26">
        <f t="shared" ref="GO255" ca="1" si="12822">GN255-GP255</f>
        <v>0</v>
      </c>
      <c r="GP255" s="26">
        <f t="array" aca="1" ref="GP255" ca="1">SUM(IF(RIGHT(OFFSET('Vacation Tracker'!$Q258:$AD258,0,GN$4))&lt;&gt;"O",IFERROR(--LEFT(OFFSET('Vacation Tracker'!$Q258:$AD258,0,GN$4),LEN(OFFSET('Vacation Tracker'!$Q258:$AD258,0,GN$4))-1),0)))</f>
        <v>0</v>
      </c>
      <c r="GQ255" s="26">
        <f t="array" aca="1" ref="GQ255" ca="1">SUM(IF(RIGHT(OFFSET('Vacation Tracker'!$Q258:$AD258,0,GN$4))=GQ$8,IFERROR(--LEFT(OFFSET('Vacation Tracker'!$Q258:$AD258,0,GN$4),LEN(OFFSET('Vacation Tracker'!$Q258:$AD258,0,GN$4))-1),0)))</f>
        <v>0</v>
      </c>
      <c r="GR255" s="23">
        <f ca="1">SUM(OFFSET('Vacation Tracker'!$Q258:$AD258,0,GR$4))</f>
        <v>0</v>
      </c>
      <c r="GS255" s="26">
        <f t="shared" ref="GS255" ca="1" si="12823">GR255-GT255</f>
        <v>0</v>
      </c>
      <c r="GT255" s="26">
        <f t="array" aca="1" ref="GT255" ca="1">SUM(IF(RIGHT(OFFSET('Vacation Tracker'!$Q258:$AD258,0,GR$4))&lt;&gt;"O",IFERROR(--LEFT(OFFSET('Vacation Tracker'!$Q258:$AD258,0,GR$4),LEN(OFFSET('Vacation Tracker'!$Q258:$AD258,0,GR$4))-1),0)))</f>
        <v>0</v>
      </c>
      <c r="GU255" s="26">
        <f t="array" aca="1" ref="GU255" ca="1">SUM(IF(RIGHT(OFFSET('Vacation Tracker'!$Q258:$AD258,0,GR$4))=GU$8,IFERROR(--LEFT(OFFSET('Vacation Tracker'!$Q258:$AD258,0,GR$4),LEN(OFFSET('Vacation Tracker'!$Q258:$AD258,0,GR$4))-1),0)))</f>
        <v>0</v>
      </c>
      <c r="GV255" s="23">
        <f ca="1">SUM(OFFSET('Vacation Tracker'!$Q258:$AD258,0,GV$4))</f>
        <v>0</v>
      </c>
      <c r="GW255" s="26">
        <f t="shared" ref="GW255" ca="1" si="12824">GV255-GX255</f>
        <v>0</v>
      </c>
      <c r="GX255" s="26">
        <f t="array" aca="1" ref="GX255" ca="1">SUM(IF(RIGHT(OFFSET('Vacation Tracker'!$Q258:$AD258,0,GV$4))&lt;&gt;"O",IFERROR(--LEFT(OFFSET('Vacation Tracker'!$Q258:$AD258,0,GV$4),LEN(OFFSET('Vacation Tracker'!$Q258:$AD258,0,GV$4))-1),0)))</f>
        <v>0</v>
      </c>
      <c r="GY255" s="26">
        <f t="array" aca="1" ref="GY255" ca="1">SUM(IF(RIGHT(OFFSET('Vacation Tracker'!$Q258:$AD258,0,GV$4))=GY$8,IFERROR(--LEFT(OFFSET('Vacation Tracker'!$Q258:$AD258,0,GV$4),LEN(OFFSET('Vacation Tracker'!$Q258:$AD258,0,GV$4))-1),0)))</f>
        <v>0</v>
      </c>
      <c r="GZ255" s="23">
        <f ca="1">SUM(OFFSET('Vacation Tracker'!$Q258:$AD258,0,GZ$4))</f>
        <v>0</v>
      </c>
      <c r="HA255" s="26">
        <f t="shared" ref="HA255" ca="1" si="12825">GZ255-HB255</f>
        <v>0</v>
      </c>
      <c r="HB255" s="26">
        <f t="array" aca="1" ref="HB255" ca="1">SUM(IF(RIGHT(OFFSET('Vacation Tracker'!$Q258:$AD258,0,GZ$4))&lt;&gt;"O",IFERROR(--LEFT(OFFSET('Vacation Tracker'!$Q258:$AD258,0,GZ$4),LEN(OFFSET('Vacation Tracker'!$Q258:$AD258,0,GZ$4))-1),0)))</f>
        <v>0</v>
      </c>
      <c r="HC255" s="26">
        <f t="array" aca="1" ref="HC255" ca="1">SUM(IF(RIGHT(OFFSET('Vacation Tracker'!$Q258:$AD258,0,GZ$4))=HC$8,IFERROR(--LEFT(OFFSET('Vacation Tracker'!$Q258:$AD258,0,GZ$4),LEN(OFFSET('Vacation Tracker'!$Q258:$AD258,0,GZ$4))-1),0)))</f>
        <v>0</v>
      </c>
      <c r="HD255" s="23">
        <f ca="1">SUM(OFFSET('Vacation Tracker'!$Q258:$AD258,0,HD$4))</f>
        <v>0</v>
      </c>
      <c r="HE255" s="26">
        <f t="shared" ref="HE255" ca="1" si="12826">HD255-HF255</f>
        <v>0</v>
      </c>
      <c r="HF255" s="26">
        <f t="array" aca="1" ref="HF255" ca="1">SUM(IF(RIGHT(OFFSET('Vacation Tracker'!$Q258:$AD258,0,HD$4))&lt;&gt;"O",IFERROR(--LEFT(OFFSET('Vacation Tracker'!$Q258:$AD258,0,HD$4),LEN(OFFSET('Vacation Tracker'!$Q258:$AD258,0,HD$4))-1),0)))</f>
        <v>0</v>
      </c>
      <c r="HG255" s="26">
        <f t="array" aca="1" ref="HG255" ca="1">SUM(IF(RIGHT(OFFSET('Vacation Tracker'!$Q258:$AD258,0,HD$4))=HG$8,IFERROR(--LEFT(OFFSET('Vacation Tracker'!$Q258:$AD258,0,HD$4),LEN(OFFSET('Vacation Tracker'!$Q258:$AD258,0,HD$4))-1),0)))</f>
        <v>0</v>
      </c>
      <c r="HH255" s="23">
        <f ca="1">SUM(OFFSET('Vacation Tracker'!$Q258:$AD258,0,HH$4))</f>
        <v>0</v>
      </c>
      <c r="HI255" s="26">
        <f t="shared" ref="HI255" ca="1" si="12827">HH255-HJ255</f>
        <v>0</v>
      </c>
      <c r="HJ255" s="26">
        <f t="array" aca="1" ref="HJ255" ca="1">SUM(IF(RIGHT(OFFSET('Vacation Tracker'!$Q258:$AD258,0,HH$4))&lt;&gt;"O",IFERROR(--LEFT(OFFSET('Vacation Tracker'!$Q258:$AD258,0,HH$4),LEN(OFFSET('Vacation Tracker'!$Q258:$AD258,0,HH$4))-1),0)))</f>
        <v>0</v>
      </c>
      <c r="HK255" s="26">
        <f t="array" aca="1" ref="HK255" ca="1">SUM(IF(RIGHT(OFFSET('Vacation Tracker'!$Q258:$AD258,0,HH$4))=HK$8,IFERROR(--LEFT(OFFSET('Vacation Tracker'!$Q258:$AD258,0,HH$4),LEN(OFFSET('Vacation Tracker'!$Q258:$AD258,0,HH$4))-1),0)))</f>
        <v>0</v>
      </c>
      <c r="HL255" s="23">
        <f ca="1">SUM(OFFSET('Vacation Tracker'!$Q258:$AD258,0,HL$4))</f>
        <v>0</v>
      </c>
      <c r="HM255" s="26">
        <f t="shared" ref="HM255" ca="1" si="12828">HL255-HN255</f>
        <v>0</v>
      </c>
      <c r="HN255" s="26">
        <f t="array" aca="1" ref="HN255" ca="1">SUM(IF(RIGHT(OFFSET('Vacation Tracker'!$Q258:$AD258,0,HL$4))&lt;&gt;"O",IFERROR(--LEFT(OFFSET('Vacation Tracker'!$Q258:$AD258,0,HL$4),LEN(OFFSET('Vacation Tracker'!$Q258:$AD258,0,HL$4))-1),0)))</f>
        <v>0</v>
      </c>
      <c r="HO255" s="26">
        <f t="array" aca="1" ref="HO255" ca="1">SUM(IF(RIGHT(OFFSET('Vacation Tracker'!$Q258:$AD258,0,HL$4))=HO$8,IFERROR(--LEFT(OFFSET('Vacation Tracker'!$Q258:$AD258,0,HL$4),LEN(OFFSET('Vacation Tracker'!$Q258:$AD258,0,HL$4))-1),0)))</f>
        <v>0</v>
      </c>
      <c r="HP255" s="23">
        <f ca="1">SUM(OFFSET('Vacation Tracker'!$Q258:$AD258,0,HP$4))</f>
        <v>0</v>
      </c>
      <c r="HQ255" s="26">
        <f t="shared" ref="HQ255" ca="1" si="12829">HP255-HR255</f>
        <v>0</v>
      </c>
      <c r="HR255" s="26">
        <f t="array" aca="1" ref="HR255" ca="1">SUM(IF(RIGHT(OFFSET('Vacation Tracker'!$Q258:$AD258,0,HP$4))&lt;&gt;"O",IFERROR(--LEFT(OFFSET('Vacation Tracker'!$Q258:$AD258,0,HP$4),LEN(OFFSET('Vacation Tracker'!$Q258:$AD258,0,HP$4))-1),0)))</f>
        <v>0</v>
      </c>
      <c r="HS255" s="23">
        <f t="array" aca="1" ref="HS255" ca="1">SUM(IF(RIGHT(OFFSET('Vacation Tracker'!$Q258:$AD258,0,HP$4))=HS$8,IFERROR(--LEFT(OFFSET('Vacation Tracker'!$Q258:$AD258,0,HP$4),LEN(OFFSET('Vacation Tracker'!$Q258:$AD258,0,HP$4))-1),0)))</f>
        <v>0</v>
      </c>
    </row>
    <row r="256" spans="2:227" ht="15" customHeight="1" x14ac:dyDescent="0.2">
      <c r="B256" s="23">
        <f>IF('Vacation Tracker'!B259&lt;&gt;"",'Vacation Tracker'!B259,"")</f>
        <v>248</v>
      </c>
      <c r="C256" s="24" t="str">
        <f>IF('Vacation Tracker'!C259&lt;&gt;"",'Vacation Tracker'!C259,"")</f>
        <v/>
      </c>
      <c r="D256" s="25" t="str">
        <f>IF('Vacation Tracker'!D259&lt;&gt;"",'Vacation Tracker'!D259,"")</f>
        <v/>
      </c>
      <c r="E256" s="25" t="str">
        <f>IF('Vacation Tracker'!E259&lt;&gt;"",'Vacation Tracker'!E259,"")</f>
        <v/>
      </c>
      <c r="F256" s="24" t="str">
        <f>IF('Vacation Tracker'!F259&lt;&gt;"",'Vacation Tracker'!F259,"")</f>
        <v/>
      </c>
      <c r="G256" s="24" t="str">
        <f>IF('Vacation Tracker'!G259&lt;&gt;"",'Vacation Tracker'!G259,"")</f>
        <v/>
      </c>
      <c r="H256" s="23" t="str">
        <f t="shared" si="12523"/>
        <v/>
      </c>
      <c r="I256" s="23" t="str">
        <f t="shared" si="12523"/>
        <v/>
      </c>
      <c r="J256" s="23" t="str">
        <f t="shared" si="12523"/>
        <v/>
      </c>
      <c r="K256" s="23" t="str">
        <f t="shared" si="10072"/>
        <v/>
      </c>
      <c r="L256" s="23">
        <f ca="1">SUM(OFFSET('Vacation Tracker'!$Q259:$AD259,0,L$4))</f>
        <v>0</v>
      </c>
      <c r="M256" s="26">
        <f t="shared" ca="1" si="10018"/>
        <v>0</v>
      </c>
      <c r="N256" s="26">
        <f t="array" aca="1" ref="N256" ca="1">SUM(IF(RIGHT(OFFSET('Vacation Tracker'!$Q259:$AD259,0,L$4))&lt;&gt;"O",IFERROR(--LEFT(OFFSET('Vacation Tracker'!$Q259:$AD259,0,L$4),LEN(OFFSET('Vacation Tracker'!$Q259:$AD259,0,L$4))-1),0)))</f>
        <v>0</v>
      </c>
      <c r="O256" s="26">
        <f t="array" aca="1" ref="O256" ca="1">SUM(IF(RIGHT(OFFSET('Vacation Tracker'!$Q259:$AD259,0,L$4))=O$8,IFERROR(--LEFT(OFFSET('Vacation Tracker'!$Q259:$AD259,0,L$4),LEN(OFFSET('Vacation Tracker'!$Q259:$AD259,0,L$4))-1),0)))</f>
        <v>0</v>
      </c>
      <c r="P256" s="23">
        <f ca="1">SUM(OFFSET('Vacation Tracker'!$Q259:$AD259,0,P$4))</f>
        <v>0</v>
      </c>
      <c r="Q256" s="26">
        <f t="shared" ca="1" si="10019"/>
        <v>0</v>
      </c>
      <c r="R256" s="26">
        <f t="array" aca="1" ref="R256" ca="1">SUM(IF(RIGHT(OFFSET('Vacation Tracker'!$Q259:$AD259,0,P$4))&lt;&gt;"O",IFERROR(--LEFT(OFFSET('Vacation Tracker'!$Q259:$AD259,0,P$4),LEN(OFFSET('Vacation Tracker'!$Q259:$AD259,0,P$4))-1),0)))</f>
        <v>0</v>
      </c>
      <c r="S256" s="26">
        <f t="array" aca="1" ref="S256" ca="1">SUM(IF(RIGHT(OFFSET('Vacation Tracker'!$Q259:$AD259,0,P$4))=S$8,IFERROR(--LEFT(OFFSET('Vacation Tracker'!$Q259:$AD259,0,P$4),LEN(OFFSET('Vacation Tracker'!$Q259:$AD259,0,P$4))-1),0)))</f>
        <v>0</v>
      </c>
      <c r="T256" s="23">
        <f ca="1">SUM(OFFSET('Vacation Tracker'!$Q259:$AD259,0,T$4))</f>
        <v>0</v>
      </c>
      <c r="U256" s="26">
        <f t="shared" ca="1" si="10020"/>
        <v>0</v>
      </c>
      <c r="V256" s="26">
        <f t="array" aca="1" ref="V256" ca="1">SUM(IF(RIGHT(OFFSET('Vacation Tracker'!$Q259:$AD259,0,T$4))&lt;&gt;"O",IFERROR(--LEFT(OFFSET('Vacation Tracker'!$Q259:$AD259,0,T$4),LEN(OFFSET('Vacation Tracker'!$Q259:$AD259,0,T$4))-1),0)))</f>
        <v>0</v>
      </c>
      <c r="W256" s="26">
        <f t="array" aca="1" ref="W256" ca="1">SUM(IF(RIGHT(OFFSET('Vacation Tracker'!$Q259:$AD259,0,T$4))=W$8,IFERROR(--LEFT(OFFSET('Vacation Tracker'!$Q259:$AD259,0,T$4),LEN(OFFSET('Vacation Tracker'!$Q259:$AD259,0,T$4))-1),0)))</f>
        <v>0</v>
      </c>
      <c r="X256" s="23">
        <f ca="1">SUM(OFFSET('Vacation Tracker'!$Q259:$AD259,0,X$4))</f>
        <v>0</v>
      </c>
      <c r="Y256" s="26">
        <f t="shared" ref="Y256" ca="1" si="12830">X256-Z256</f>
        <v>0</v>
      </c>
      <c r="Z256" s="26">
        <f t="array" aca="1" ref="Z256" ca="1">SUM(IF(RIGHT(OFFSET('Vacation Tracker'!$Q259:$AD259,0,X$4))&lt;&gt;"O",IFERROR(--LEFT(OFFSET('Vacation Tracker'!$Q259:$AD259,0,X$4),LEN(OFFSET('Vacation Tracker'!$Q259:$AD259,0,X$4))-1),0)))</f>
        <v>0</v>
      </c>
      <c r="AA256" s="26">
        <f t="array" aca="1" ref="AA256" ca="1">SUM(IF(RIGHT(OFFSET('Vacation Tracker'!$Q259:$AD259,0,X$4))=AA$8,IFERROR(--LEFT(OFFSET('Vacation Tracker'!$Q259:$AD259,0,X$4),LEN(OFFSET('Vacation Tracker'!$Q259:$AD259,0,X$4))-1),0)))</f>
        <v>0</v>
      </c>
      <c r="AB256" s="23">
        <f ca="1">SUM(OFFSET('Vacation Tracker'!$Q259:$AD259,0,AB$4))</f>
        <v>0</v>
      </c>
      <c r="AC256" s="26">
        <f t="shared" ref="AC256" ca="1" si="12831">AB256-AD256</f>
        <v>0</v>
      </c>
      <c r="AD256" s="26">
        <f t="array" aca="1" ref="AD256" ca="1">SUM(IF(RIGHT(OFFSET('Vacation Tracker'!$Q259:$AD259,0,AB$4))&lt;&gt;"O",IFERROR(--LEFT(OFFSET('Vacation Tracker'!$Q259:$AD259,0,AB$4),LEN(OFFSET('Vacation Tracker'!$Q259:$AD259,0,AB$4))-1),0)))</f>
        <v>0</v>
      </c>
      <c r="AE256" s="26">
        <f t="array" aca="1" ref="AE256" ca="1">SUM(IF(RIGHT(OFFSET('Vacation Tracker'!$Q259:$AD259,0,AB$4))=AE$8,IFERROR(--LEFT(OFFSET('Vacation Tracker'!$Q259:$AD259,0,AB$4),LEN(OFFSET('Vacation Tracker'!$Q259:$AD259,0,AB$4))-1),0)))</f>
        <v>0</v>
      </c>
      <c r="AF256" s="23">
        <f ca="1">SUM(OFFSET('Vacation Tracker'!$Q259:$AD259,0,AF$4))</f>
        <v>0</v>
      </c>
      <c r="AG256" s="26">
        <f t="shared" ref="AG256" ca="1" si="12832">AF256-AH256</f>
        <v>0</v>
      </c>
      <c r="AH256" s="26">
        <f t="array" aca="1" ref="AH256" ca="1">SUM(IF(RIGHT(OFFSET('Vacation Tracker'!$Q259:$AD259,0,AF$4))&lt;&gt;"O",IFERROR(--LEFT(OFFSET('Vacation Tracker'!$Q259:$AD259,0,AF$4),LEN(OFFSET('Vacation Tracker'!$Q259:$AD259,0,AF$4))-1),0)))</f>
        <v>0</v>
      </c>
      <c r="AI256" s="26">
        <f t="array" aca="1" ref="AI256" ca="1">SUM(IF(RIGHT(OFFSET('Vacation Tracker'!$Q259:$AD259,0,AF$4))=AI$8,IFERROR(--LEFT(OFFSET('Vacation Tracker'!$Q259:$AD259,0,AF$4),LEN(OFFSET('Vacation Tracker'!$Q259:$AD259,0,AF$4))-1),0)))</f>
        <v>0</v>
      </c>
      <c r="AJ256" s="23">
        <f ca="1">SUM(OFFSET('Vacation Tracker'!$Q259:$AD259,0,AJ$4))</f>
        <v>0</v>
      </c>
      <c r="AK256" s="26">
        <f t="shared" ref="AK256" ca="1" si="12833">AJ256-AL256</f>
        <v>0</v>
      </c>
      <c r="AL256" s="26">
        <f t="array" aca="1" ref="AL256" ca="1">SUM(IF(RIGHT(OFFSET('Vacation Tracker'!$Q259:$AD259,0,AJ$4))&lt;&gt;"O",IFERROR(--LEFT(OFFSET('Vacation Tracker'!$Q259:$AD259,0,AJ$4),LEN(OFFSET('Vacation Tracker'!$Q259:$AD259,0,AJ$4))-1),0)))</f>
        <v>0</v>
      </c>
      <c r="AM256" s="26">
        <f t="array" aca="1" ref="AM256" ca="1">SUM(IF(RIGHT(OFFSET('Vacation Tracker'!$Q259:$AD259,0,AJ$4))=AM$8,IFERROR(--LEFT(OFFSET('Vacation Tracker'!$Q259:$AD259,0,AJ$4),LEN(OFFSET('Vacation Tracker'!$Q259:$AD259,0,AJ$4))-1),0)))</f>
        <v>0</v>
      </c>
      <c r="AN256" s="23">
        <f ca="1">SUM(OFFSET('Vacation Tracker'!$Q259:$AD259,0,AN$4))</f>
        <v>0</v>
      </c>
      <c r="AO256" s="26">
        <f t="shared" ref="AO256" ca="1" si="12834">AN256-AP256</f>
        <v>0</v>
      </c>
      <c r="AP256" s="26">
        <f t="array" aca="1" ref="AP256" ca="1">SUM(IF(RIGHT(OFFSET('Vacation Tracker'!$Q259:$AD259,0,AN$4))&lt;&gt;"O",IFERROR(--LEFT(OFFSET('Vacation Tracker'!$Q259:$AD259,0,AN$4),LEN(OFFSET('Vacation Tracker'!$Q259:$AD259,0,AN$4))-1),0)))</f>
        <v>0</v>
      </c>
      <c r="AQ256" s="26">
        <f t="array" aca="1" ref="AQ256" ca="1">SUM(IF(RIGHT(OFFSET('Vacation Tracker'!$Q259:$AD259,0,AN$4))=AQ$8,IFERROR(--LEFT(OFFSET('Vacation Tracker'!$Q259:$AD259,0,AN$4),LEN(OFFSET('Vacation Tracker'!$Q259:$AD259,0,AN$4))-1),0)))</f>
        <v>0</v>
      </c>
      <c r="AR256" s="23">
        <f ca="1">SUM(OFFSET('Vacation Tracker'!$Q259:$AD259,0,AR$4))</f>
        <v>0</v>
      </c>
      <c r="AS256" s="26">
        <f t="shared" ref="AS256" ca="1" si="12835">AR256-AT256</f>
        <v>0</v>
      </c>
      <c r="AT256" s="26">
        <f t="array" aca="1" ref="AT256" ca="1">SUM(IF(RIGHT(OFFSET('Vacation Tracker'!$Q259:$AD259,0,AR$4))&lt;&gt;"O",IFERROR(--LEFT(OFFSET('Vacation Tracker'!$Q259:$AD259,0,AR$4),LEN(OFFSET('Vacation Tracker'!$Q259:$AD259,0,AR$4))-1),0)))</f>
        <v>0</v>
      </c>
      <c r="AU256" s="26">
        <f t="array" aca="1" ref="AU256" ca="1">SUM(IF(RIGHT(OFFSET('Vacation Tracker'!$Q259:$AD259,0,AR$4))=AU$8,IFERROR(--LEFT(OFFSET('Vacation Tracker'!$Q259:$AD259,0,AR$4),LEN(OFFSET('Vacation Tracker'!$Q259:$AD259,0,AR$4))-1),0)))</f>
        <v>0</v>
      </c>
      <c r="AV256" s="23">
        <f ca="1">SUM(OFFSET('Vacation Tracker'!$Q259:$AD259,0,AV$4))</f>
        <v>0</v>
      </c>
      <c r="AW256" s="26">
        <f t="shared" ref="AW256" ca="1" si="12836">AV256-AX256</f>
        <v>0</v>
      </c>
      <c r="AX256" s="26">
        <f t="array" aca="1" ref="AX256" ca="1">SUM(IF(RIGHT(OFFSET('Vacation Tracker'!$Q259:$AD259,0,AV$4))&lt;&gt;"O",IFERROR(--LEFT(OFFSET('Vacation Tracker'!$Q259:$AD259,0,AV$4),LEN(OFFSET('Vacation Tracker'!$Q259:$AD259,0,AV$4))-1),0)))</f>
        <v>0</v>
      </c>
      <c r="AY256" s="26">
        <f t="array" aca="1" ref="AY256" ca="1">SUM(IF(RIGHT(OFFSET('Vacation Tracker'!$Q259:$AD259,0,AV$4))=AY$8,IFERROR(--LEFT(OFFSET('Vacation Tracker'!$Q259:$AD259,0,AV$4),LEN(OFFSET('Vacation Tracker'!$Q259:$AD259,0,AV$4))-1),0)))</f>
        <v>0</v>
      </c>
      <c r="AZ256" s="23">
        <f ca="1">SUM(OFFSET('Vacation Tracker'!$Q259:$AD259,0,AZ$4))</f>
        <v>0</v>
      </c>
      <c r="BA256" s="26">
        <f t="shared" ref="BA256" ca="1" si="12837">AZ256-BB256</f>
        <v>0</v>
      </c>
      <c r="BB256" s="26">
        <f t="array" aca="1" ref="BB256" ca="1">SUM(IF(RIGHT(OFFSET('Vacation Tracker'!$Q259:$AD259,0,AZ$4))&lt;&gt;"O",IFERROR(--LEFT(OFFSET('Vacation Tracker'!$Q259:$AD259,0,AZ$4),LEN(OFFSET('Vacation Tracker'!$Q259:$AD259,0,AZ$4))-1),0)))</f>
        <v>0</v>
      </c>
      <c r="BC256" s="26">
        <f t="array" aca="1" ref="BC256" ca="1">SUM(IF(RIGHT(OFFSET('Vacation Tracker'!$Q259:$AD259,0,AZ$4))=BC$8,IFERROR(--LEFT(OFFSET('Vacation Tracker'!$Q259:$AD259,0,AZ$4),LEN(OFFSET('Vacation Tracker'!$Q259:$AD259,0,AZ$4))-1),0)))</f>
        <v>0</v>
      </c>
      <c r="BD256" s="23">
        <f ca="1">SUM(OFFSET('Vacation Tracker'!$Q259:$AD259,0,BD$4))</f>
        <v>0</v>
      </c>
      <c r="BE256" s="26">
        <f t="shared" ref="BE256" ca="1" si="12838">BD256-BF256</f>
        <v>0</v>
      </c>
      <c r="BF256" s="26">
        <f t="array" aca="1" ref="BF256" ca="1">SUM(IF(RIGHT(OFFSET('Vacation Tracker'!$Q259:$AD259,0,BD$4))&lt;&gt;"O",IFERROR(--LEFT(OFFSET('Vacation Tracker'!$Q259:$AD259,0,BD$4),LEN(OFFSET('Vacation Tracker'!$Q259:$AD259,0,BD$4))-1),0)))</f>
        <v>0</v>
      </c>
      <c r="BG256" s="26">
        <f t="array" aca="1" ref="BG256" ca="1">SUM(IF(RIGHT(OFFSET('Vacation Tracker'!$Q259:$AD259,0,BD$4))=BG$8,IFERROR(--LEFT(OFFSET('Vacation Tracker'!$Q259:$AD259,0,BD$4),LEN(OFFSET('Vacation Tracker'!$Q259:$AD259,0,BD$4))-1),0)))</f>
        <v>0</v>
      </c>
      <c r="BH256" s="23">
        <f ca="1">SUM(OFFSET('Vacation Tracker'!$Q259:$AD259,0,BH$4))</f>
        <v>0</v>
      </c>
      <c r="BI256" s="26">
        <f t="shared" ref="BI256" ca="1" si="12839">BH256-BJ256</f>
        <v>0</v>
      </c>
      <c r="BJ256" s="26">
        <f t="array" aca="1" ref="BJ256" ca="1">SUM(IF(RIGHT(OFFSET('Vacation Tracker'!$Q259:$AD259,0,BH$4))&lt;&gt;"O",IFERROR(--LEFT(OFFSET('Vacation Tracker'!$Q259:$AD259,0,BH$4),LEN(OFFSET('Vacation Tracker'!$Q259:$AD259,0,BH$4))-1),0)))</f>
        <v>0</v>
      </c>
      <c r="BK256" s="26">
        <f t="array" aca="1" ref="BK256" ca="1">SUM(IF(RIGHT(OFFSET('Vacation Tracker'!$Q259:$AD259,0,BH$4))=BK$8,IFERROR(--LEFT(OFFSET('Vacation Tracker'!$Q259:$AD259,0,BH$4),LEN(OFFSET('Vacation Tracker'!$Q259:$AD259,0,BH$4))-1),0)))</f>
        <v>0</v>
      </c>
      <c r="BL256" s="23">
        <f ca="1">SUM(OFFSET('Vacation Tracker'!$Q259:$AD259,0,BL$4))</f>
        <v>0</v>
      </c>
      <c r="BM256" s="26">
        <f t="shared" ref="BM256" ca="1" si="12840">BL256-BN256</f>
        <v>0</v>
      </c>
      <c r="BN256" s="26">
        <f t="array" aca="1" ref="BN256" ca="1">SUM(IF(RIGHT(OFFSET('Vacation Tracker'!$Q259:$AD259,0,BL$4))&lt;&gt;"O",IFERROR(--LEFT(OFFSET('Vacation Tracker'!$Q259:$AD259,0,BL$4),LEN(OFFSET('Vacation Tracker'!$Q259:$AD259,0,BL$4))-1),0)))</f>
        <v>0</v>
      </c>
      <c r="BO256" s="26">
        <f t="array" aca="1" ref="BO256" ca="1">SUM(IF(RIGHT(OFFSET('Vacation Tracker'!$Q259:$AD259,0,BL$4))=BO$8,IFERROR(--LEFT(OFFSET('Vacation Tracker'!$Q259:$AD259,0,BL$4),LEN(OFFSET('Vacation Tracker'!$Q259:$AD259,0,BL$4))-1),0)))</f>
        <v>0</v>
      </c>
      <c r="BP256" s="23">
        <f ca="1">SUM(OFFSET('Vacation Tracker'!$Q259:$AD259,0,BP$4))</f>
        <v>0</v>
      </c>
      <c r="BQ256" s="26">
        <f t="shared" ref="BQ256" ca="1" si="12841">BP256-BR256</f>
        <v>0</v>
      </c>
      <c r="BR256" s="26">
        <f t="array" aca="1" ref="BR256" ca="1">SUM(IF(RIGHT(OFFSET('Vacation Tracker'!$Q259:$AD259,0,BP$4))&lt;&gt;"O",IFERROR(--LEFT(OFFSET('Vacation Tracker'!$Q259:$AD259,0,BP$4),LEN(OFFSET('Vacation Tracker'!$Q259:$AD259,0,BP$4))-1),0)))</f>
        <v>0</v>
      </c>
      <c r="BS256" s="26">
        <f t="array" aca="1" ref="BS256" ca="1">SUM(IF(RIGHT(OFFSET('Vacation Tracker'!$Q259:$AD259,0,BP$4))=BS$8,IFERROR(--LEFT(OFFSET('Vacation Tracker'!$Q259:$AD259,0,BP$4),LEN(OFFSET('Vacation Tracker'!$Q259:$AD259,0,BP$4))-1),0)))</f>
        <v>0</v>
      </c>
      <c r="BT256" s="23">
        <f ca="1">SUM(OFFSET('Vacation Tracker'!$Q259:$AD259,0,BT$4))</f>
        <v>0</v>
      </c>
      <c r="BU256" s="26">
        <f t="shared" ref="BU256" ca="1" si="12842">BT256-BV256</f>
        <v>0</v>
      </c>
      <c r="BV256" s="26">
        <f t="array" aca="1" ref="BV256" ca="1">SUM(IF(RIGHT(OFFSET('Vacation Tracker'!$Q259:$AD259,0,BT$4))&lt;&gt;"O",IFERROR(--LEFT(OFFSET('Vacation Tracker'!$Q259:$AD259,0,BT$4),LEN(OFFSET('Vacation Tracker'!$Q259:$AD259,0,BT$4))-1),0)))</f>
        <v>0</v>
      </c>
      <c r="BW256" s="26">
        <f t="array" aca="1" ref="BW256" ca="1">SUM(IF(RIGHT(OFFSET('Vacation Tracker'!$Q259:$AD259,0,BT$4))=BW$8,IFERROR(--LEFT(OFFSET('Vacation Tracker'!$Q259:$AD259,0,BT$4),LEN(OFFSET('Vacation Tracker'!$Q259:$AD259,0,BT$4))-1),0)))</f>
        <v>0</v>
      </c>
      <c r="BX256" s="23">
        <f ca="1">SUM(OFFSET('Vacation Tracker'!$Q259:$AD259,0,BX$4))</f>
        <v>0</v>
      </c>
      <c r="BY256" s="26">
        <f t="shared" ref="BY256" ca="1" si="12843">BX256-BZ256</f>
        <v>0</v>
      </c>
      <c r="BZ256" s="26">
        <f t="array" aca="1" ref="BZ256" ca="1">SUM(IF(RIGHT(OFFSET('Vacation Tracker'!$Q259:$AD259,0,BX$4))&lt;&gt;"O",IFERROR(--LEFT(OFFSET('Vacation Tracker'!$Q259:$AD259,0,BX$4),LEN(OFFSET('Vacation Tracker'!$Q259:$AD259,0,BX$4))-1),0)))</f>
        <v>0</v>
      </c>
      <c r="CA256" s="26">
        <f t="array" aca="1" ref="CA256" ca="1">SUM(IF(RIGHT(OFFSET('Vacation Tracker'!$Q259:$AD259,0,BX$4))=CA$8,IFERROR(--LEFT(OFFSET('Vacation Tracker'!$Q259:$AD259,0,BX$4),LEN(OFFSET('Vacation Tracker'!$Q259:$AD259,0,BX$4))-1),0)))</f>
        <v>0</v>
      </c>
      <c r="CB256" s="23">
        <f ca="1">SUM(OFFSET('Vacation Tracker'!$Q259:$AD259,0,CB$4))</f>
        <v>0</v>
      </c>
      <c r="CC256" s="26">
        <f t="shared" ref="CC256" ca="1" si="12844">CB256-CD256</f>
        <v>0</v>
      </c>
      <c r="CD256" s="26">
        <f t="array" aca="1" ref="CD256" ca="1">SUM(IF(RIGHT(OFFSET('Vacation Tracker'!$Q259:$AD259,0,CB$4))&lt;&gt;"O",IFERROR(--LEFT(OFFSET('Vacation Tracker'!$Q259:$AD259,0,CB$4),LEN(OFFSET('Vacation Tracker'!$Q259:$AD259,0,CB$4))-1),0)))</f>
        <v>0</v>
      </c>
      <c r="CE256" s="26">
        <f t="array" aca="1" ref="CE256" ca="1">SUM(IF(RIGHT(OFFSET('Vacation Tracker'!$Q259:$AD259,0,CB$4))=CE$8,IFERROR(--LEFT(OFFSET('Vacation Tracker'!$Q259:$AD259,0,CB$4),LEN(OFFSET('Vacation Tracker'!$Q259:$AD259,0,CB$4))-1),0)))</f>
        <v>0</v>
      </c>
      <c r="CF256" s="23">
        <f ca="1">SUM(OFFSET('Vacation Tracker'!$Q259:$AD259,0,CF$4))</f>
        <v>0</v>
      </c>
      <c r="CG256" s="26">
        <f t="shared" ref="CG256" ca="1" si="12845">CF256-CH256</f>
        <v>0</v>
      </c>
      <c r="CH256" s="26">
        <f t="array" aca="1" ref="CH256" ca="1">SUM(IF(RIGHT(OFFSET('Vacation Tracker'!$Q259:$AD259,0,CF$4))&lt;&gt;"O",IFERROR(--LEFT(OFFSET('Vacation Tracker'!$Q259:$AD259,0,CF$4),LEN(OFFSET('Vacation Tracker'!$Q259:$AD259,0,CF$4))-1),0)))</f>
        <v>0</v>
      </c>
      <c r="CI256" s="26">
        <f t="array" aca="1" ref="CI256" ca="1">SUM(IF(RIGHT(OFFSET('Vacation Tracker'!$Q259:$AD259,0,CF$4))=CI$8,IFERROR(--LEFT(OFFSET('Vacation Tracker'!$Q259:$AD259,0,CF$4),LEN(OFFSET('Vacation Tracker'!$Q259:$AD259,0,CF$4))-1),0)))</f>
        <v>0</v>
      </c>
      <c r="CJ256" s="23">
        <f ca="1">SUM(OFFSET('Vacation Tracker'!$Q259:$AD259,0,CJ$4))</f>
        <v>0</v>
      </c>
      <c r="CK256" s="26">
        <f t="shared" ref="CK256" ca="1" si="12846">CJ256-CL256</f>
        <v>0</v>
      </c>
      <c r="CL256" s="26">
        <f t="array" aca="1" ref="CL256" ca="1">SUM(IF(RIGHT(OFFSET('Vacation Tracker'!$Q259:$AD259,0,CJ$4))&lt;&gt;"O",IFERROR(--LEFT(OFFSET('Vacation Tracker'!$Q259:$AD259,0,CJ$4),LEN(OFFSET('Vacation Tracker'!$Q259:$AD259,0,CJ$4))-1),0)))</f>
        <v>0</v>
      </c>
      <c r="CM256" s="26">
        <f t="array" aca="1" ref="CM256" ca="1">SUM(IF(RIGHT(OFFSET('Vacation Tracker'!$Q259:$AD259,0,CJ$4))=CM$8,IFERROR(--LEFT(OFFSET('Vacation Tracker'!$Q259:$AD259,0,CJ$4),LEN(OFFSET('Vacation Tracker'!$Q259:$AD259,0,CJ$4))-1),0)))</f>
        <v>0</v>
      </c>
      <c r="CN256" s="23">
        <f ca="1">SUM(OFFSET('Vacation Tracker'!$Q259:$AD259,0,CN$4))</f>
        <v>0</v>
      </c>
      <c r="CO256" s="26">
        <f t="shared" ref="CO256" ca="1" si="12847">CN256-CP256</f>
        <v>0</v>
      </c>
      <c r="CP256" s="26">
        <f t="array" aca="1" ref="CP256" ca="1">SUM(IF(RIGHT(OFFSET('Vacation Tracker'!$Q259:$AD259,0,CN$4))&lt;&gt;"O",IFERROR(--LEFT(OFFSET('Vacation Tracker'!$Q259:$AD259,0,CN$4),LEN(OFFSET('Vacation Tracker'!$Q259:$AD259,0,CN$4))-1),0)))</f>
        <v>0</v>
      </c>
      <c r="CQ256" s="26">
        <f t="array" aca="1" ref="CQ256" ca="1">SUM(IF(RIGHT(OFFSET('Vacation Tracker'!$Q259:$AD259,0,CN$4))=CQ$8,IFERROR(--LEFT(OFFSET('Vacation Tracker'!$Q259:$AD259,0,CN$4),LEN(OFFSET('Vacation Tracker'!$Q259:$AD259,0,CN$4))-1),0)))</f>
        <v>0</v>
      </c>
      <c r="CR256" s="23">
        <f ca="1">SUM(OFFSET('Vacation Tracker'!$Q259:$AD259,0,CR$4))</f>
        <v>0</v>
      </c>
      <c r="CS256" s="26">
        <f t="shared" ref="CS256" ca="1" si="12848">CR256-CT256</f>
        <v>0</v>
      </c>
      <c r="CT256" s="26">
        <f t="array" aca="1" ref="CT256" ca="1">SUM(IF(RIGHT(OFFSET('Vacation Tracker'!$Q259:$AD259,0,CR$4))&lt;&gt;"O",IFERROR(--LEFT(OFFSET('Vacation Tracker'!$Q259:$AD259,0,CR$4),LEN(OFFSET('Vacation Tracker'!$Q259:$AD259,0,CR$4))-1),0)))</f>
        <v>0</v>
      </c>
      <c r="CU256" s="26">
        <f t="array" aca="1" ref="CU256" ca="1">SUM(IF(RIGHT(OFFSET('Vacation Tracker'!$Q259:$AD259,0,CR$4))=CU$8,IFERROR(--LEFT(OFFSET('Vacation Tracker'!$Q259:$AD259,0,CR$4),LEN(OFFSET('Vacation Tracker'!$Q259:$AD259,0,CR$4))-1),0)))</f>
        <v>0</v>
      </c>
      <c r="CV256" s="23">
        <f ca="1">SUM(OFFSET('Vacation Tracker'!$Q259:$AD259,0,CV$4))</f>
        <v>0</v>
      </c>
      <c r="CW256" s="26">
        <f t="shared" ref="CW256" ca="1" si="12849">CV256-CX256</f>
        <v>0</v>
      </c>
      <c r="CX256" s="26">
        <f t="array" aca="1" ref="CX256" ca="1">SUM(IF(RIGHT(OFFSET('Vacation Tracker'!$Q259:$AD259,0,CV$4))&lt;&gt;"O",IFERROR(--LEFT(OFFSET('Vacation Tracker'!$Q259:$AD259,0,CV$4),LEN(OFFSET('Vacation Tracker'!$Q259:$AD259,0,CV$4))-1),0)))</f>
        <v>0</v>
      </c>
      <c r="CY256" s="26">
        <f t="array" aca="1" ref="CY256" ca="1">SUM(IF(RIGHT(OFFSET('Vacation Tracker'!$Q259:$AD259,0,CV$4))=CY$8,IFERROR(--LEFT(OFFSET('Vacation Tracker'!$Q259:$AD259,0,CV$4),LEN(OFFSET('Vacation Tracker'!$Q259:$AD259,0,CV$4))-1),0)))</f>
        <v>0</v>
      </c>
      <c r="CZ256" s="23">
        <f ca="1">SUM(OFFSET('Vacation Tracker'!$Q259:$AD259,0,CZ$4))</f>
        <v>0</v>
      </c>
      <c r="DA256" s="26">
        <f t="shared" ref="DA256" ca="1" si="12850">CZ256-DB256</f>
        <v>0</v>
      </c>
      <c r="DB256" s="26">
        <f t="array" aca="1" ref="DB256" ca="1">SUM(IF(RIGHT(OFFSET('Vacation Tracker'!$Q259:$AD259,0,CZ$4))&lt;&gt;"O",IFERROR(--LEFT(OFFSET('Vacation Tracker'!$Q259:$AD259,0,CZ$4),LEN(OFFSET('Vacation Tracker'!$Q259:$AD259,0,CZ$4))-1),0)))</f>
        <v>0</v>
      </c>
      <c r="DC256" s="26">
        <f t="array" aca="1" ref="DC256" ca="1">SUM(IF(RIGHT(OFFSET('Vacation Tracker'!$Q259:$AD259,0,CZ$4))=DC$8,IFERROR(--LEFT(OFFSET('Vacation Tracker'!$Q259:$AD259,0,CZ$4),LEN(OFFSET('Vacation Tracker'!$Q259:$AD259,0,CZ$4))-1),0)))</f>
        <v>0</v>
      </c>
      <c r="DD256" s="23">
        <f ca="1">SUM(OFFSET('Vacation Tracker'!$Q259:$AD259,0,DD$4))</f>
        <v>0</v>
      </c>
      <c r="DE256" s="26">
        <f t="shared" ref="DE256" ca="1" si="12851">DD256-DF256</f>
        <v>0</v>
      </c>
      <c r="DF256" s="26">
        <f t="array" aca="1" ref="DF256" ca="1">SUM(IF(RIGHT(OFFSET('Vacation Tracker'!$Q259:$AD259,0,DD$4))&lt;&gt;"O",IFERROR(--LEFT(OFFSET('Vacation Tracker'!$Q259:$AD259,0,DD$4),LEN(OFFSET('Vacation Tracker'!$Q259:$AD259,0,DD$4))-1),0)))</f>
        <v>0</v>
      </c>
      <c r="DG256" s="26">
        <f t="array" aca="1" ref="DG256" ca="1">SUM(IF(RIGHT(OFFSET('Vacation Tracker'!$Q259:$AD259,0,DD$4))=DG$8,IFERROR(--LEFT(OFFSET('Vacation Tracker'!$Q259:$AD259,0,DD$4),LEN(OFFSET('Vacation Tracker'!$Q259:$AD259,0,DD$4))-1),0)))</f>
        <v>0</v>
      </c>
      <c r="DH256" s="23">
        <f ca="1">SUM(OFFSET('Vacation Tracker'!$Q259:$AD259,0,DH$4))</f>
        <v>0</v>
      </c>
      <c r="DI256" s="26">
        <f t="shared" ref="DI256" ca="1" si="12852">DH256-DJ256</f>
        <v>0</v>
      </c>
      <c r="DJ256" s="26">
        <f t="array" aca="1" ref="DJ256" ca="1">SUM(IF(RIGHT(OFFSET('Vacation Tracker'!$Q259:$AD259,0,DH$4))&lt;&gt;"O",IFERROR(--LEFT(OFFSET('Vacation Tracker'!$Q259:$AD259,0,DH$4),LEN(OFFSET('Vacation Tracker'!$Q259:$AD259,0,DH$4))-1),0)))</f>
        <v>0</v>
      </c>
      <c r="DK256" s="26">
        <f t="array" aca="1" ref="DK256" ca="1">SUM(IF(RIGHT(OFFSET('Vacation Tracker'!$Q259:$AD259,0,DH$4))=DK$8,IFERROR(--LEFT(OFFSET('Vacation Tracker'!$Q259:$AD259,0,DH$4),LEN(OFFSET('Vacation Tracker'!$Q259:$AD259,0,DH$4))-1),0)))</f>
        <v>0</v>
      </c>
      <c r="DL256" s="23">
        <f ca="1">SUM(OFFSET('Vacation Tracker'!$Q259:$AD259,0,DL$4))</f>
        <v>0</v>
      </c>
      <c r="DM256" s="26">
        <f t="shared" ref="DM256" ca="1" si="12853">DL256-DN256</f>
        <v>0</v>
      </c>
      <c r="DN256" s="26">
        <f t="array" aca="1" ref="DN256" ca="1">SUM(IF(RIGHT(OFFSET('Vacation Tracker'!$Q259:$AD259,0,DL$4))&lt;&gt;"O",IFERROR(--LEFT(OFFSET('Vacation Tracker'!$Q259:$AD259,0,DL$4),LEN(OFFSET('Vacation Tracker'!$Q259:$AD259,0,DL$4))-1),0)))</f>
        <v>0</v>
      </c>
      <c r="DO256" s="26">
        <f t="array" aca="1" ref="DO256" ca="1">SUM(IF(RIGHT(OFFSET('Vacation Tracker'!$Q259:$AD259,0,DL$4))=DO$8,IFERROR(--LEFT(OFFSET('Vacation Tracker'!$Q259:$AD259,0,DL$4),LEN(OFFSET('Vacation Tracker'!$Q259:$AD259,0,DL$4))-1),0)))</f>
        <v>0</v>
      </c>
      <c r="DP256" s="23">
        <f ca="1">SUM(OFFSET('Vacation Tracker'!$Q259:$AD259,0,DP$4))</f>
        <v>0</v>
      </c>
      <c r="DQ256" s="26">
        <f t="shared" ref="DQ256" ca="1" si="12854">DP256-DR256</f>
        <v>0</v>
      </c>
      <c r="DR256" s="26">
        <f t="array" aca="1" ref="DR256" ca="1">SUM(IF(RIGHT(OFFSET('Vacation Tracker'!$Q259:$AD259,0,DP$4))&lt;&gt;"O",IFERROR(--LEFT(OFFSET('Vacation Tracker'!$Q259:$AD259,0,DP$4),LEN(OFFSET('Vacation Tracker'!$Q259:$AD259,0,DP$4))-1),0)))</f>
        <v>0</v>
      </c>
      <c r="DS256" s="26">
        <f t="array" aca="1" ref="DS256" ca="1">SUM(IF(RIGHT(OFFSET('Vacation Tracker'!$Q259:$AD259,0,DP$4))=DS$8,IFERROR(--LEFT(OFFSET('Vacation Tracker'!$Q259:$AD259,0,DP$4),LEN(OFFSET('Vacation Tracker'!$Q259:$AD259,0,DP$4))-1),0)))</f>
        <v>0</v>
      </c>
      <c r="DT256" s="23">
        <f ca="1">SUM(OFFSET('Vacation Tracker'!$Q259:$AD259,0,DT$4))</f>
        <v>0</v>
      </c>
      <c r="DU256" s="26">
        <f t="shared" ref="DU256" ca="1" si="12855">DT256-DV256</f>
        <v>0</v>
      </c>
      <c r="DV256" s="26">
        <f t="array" aca="1" ref="DV256" ca="1">SUM(IF(RIGHT(OFFSET('Vacation Tracker'!$Q259:$AD259,0,DT$4))&lt;&gt;"O",IFERROR(--LEFT(OFFSET('Vacation Tracker'!$Q259:$AD259,0,DT$4),LEN(OFFSET('Vacation Tracker'!$Q259:$AD259,0,DT$4))-1),0)))</f>
        <v>0</v>
      </c>
      <c r="DW256" s="26">
        <f t="array" aca="1" ref="DW256" ca="1">SUM(IF(RIGHT(OFFSET('Vacation Tracker'!$Q259:$AD259,0,DT$4))=DW$8,IFERROR(--LEFT(OFFSET('Vacation Tracker'!$Q259:$AD259,0,DT$4),LEN(OFFSET('Vacation Tracker'!$Q259:$AD259,0,DT$4))-1),0)))</f>
        <v>0</v>
      </c>
      <c r="DX256" s="23">
        <f ca="1">SUM(OFFSET('Vacation Tracker'!$Q259:$AD259,0,DX$4))</f>
        <v>0</v>
      </c>
      <c r="DY256" s="26">
        <f t="shared" ref="DY256" ca="1" si="12856">DX256-DZ256</f>
        <v>0</v>
      </c>
      <c r="DZ256" s="26">
        <f t="array" aca="1" ref="DZ256" ca="1">SUM(IF(RIGHT(OFFSET('Vacation Tracker'!$Q259:$AD259,0,DX$4))&lt;&gt;"O",IFERROR(--LEFT(OFFSET('Vacation Tracker'!$Q259:$AD259,0,DX$4),LEN(OFFSET('Vacation Tracker'!$Q259:$AD259,0,DX$4))-1),0)))</f>
        <v>0</v>
      </c>
      <c r="EA256" s="26">
        <f t="array" aca="1" ref="EA256" ca="1">SUM(IF(RIGHT(OFFSET('Vacation Tracker'!$Q259:$AD259,0,DX$4))=EA$8,IFERROR(--LEFT(OFFSET('Vacation Tracker'!$Q259:$AD259,0,DX$4),LEN(OFFSET('Vacation Tracker'!$Q259:$AD259,0,DX$4))-1),0)))</f>
        <v>0</v>
      </c>
      <c r="EB256" s="23">
        <f ca="1">SUM(OFFSET('Vacation Tracker'!$Q259:$AD259,0,EB$4))</f>
        <v>0</v>
      </c>
      <c r="EC256" s="26">
        <f t="shared" ref="EC256" ca="1" si="12857">EB256-ED256</f>
        <v>0</v>
      </c>
      <c r="ED256" s="26">
        <f t="array" aca="1" ref="ED256" ca="1">SUM(IF(RIGHT(OFFSET('Vacation Tracker'!$Q259:$AD259,0,EB$4))&lt;&gt;"O",IFERROR(--LEFT(OFFSET('Vacation Tracker'!$Q259:$AD259,0,EB$4),LEN(OFFSET('Vacation Tracker'!$Q259:$AD259,0,EB$4))-1),0)))</f>
        <v>0</v>
      </c>
      <c r="EE256" s="26">
        <f t="array" aca="1" ref="EE256" ca="1">SUM(IF(RIGHT(OFFSET('Vacation Tracker'!$Q259:$AD259,0,EB$4))=EE$8,IFERROR(--LEFT(OFFSET('Vacation Tracker'!$Q259:$AD259,0,EB$4),LEN(OFFSET('Vacation Tracker'!$Q259:$AD259,0,EB$4))-1),0)))</f>
        <v>0</v>
      </c>
      <c r="EF256" s="23">
        <f ca="1">SUM(OFFSET('Vacation Tracker'!$Q259:$AD259,0,EF$4))</f>
        <v>0</v>
      </c>
      <c r="EG256" s="26">
        <f t="shared" ref="EG256" ca="1" si="12858">EF256-EH256</f>
        <v>0</v>
      </c>
      <c r="EH256" s="26">
        <f t="array" aca="1" ref="EH256" ca="1">SUM(IF(RIGHT(OFFSET('Vacation Tracker'!$Q259:$AD259,0,EF$4))&lt;&gt;"O",IFERROR(--LEFT(OFFSET('Vacation Tracker'!$Q259:$AD259,0,EF$4),LEN(OFFSET('Vacation Tracker'!$Q259:$AD259,0,EF$4))-1),0)))</f>
        <v>0</v>
      </c>
      <c r="EI256" s="26">
        <f t="array" aca="1" ref="EI256" ca="1">SUM(IF(RIGHT(OFFSET('Vacation Tracker'!$Q259:$AD259,0,EF$4))=EI$8,IFERROR(--LEFT(OFFSET('Vacation Tracker'!$Q259:$AD259,0,EF$4),LEN(OFFSET('Vacation Tracker'!$Q259:$AD259,0,EF$4))-1),0)))</f>
        <v>0</v>
      </c>
      <c r="EJ256" s="23">
        <f ca="1">SUM(OFFSET('Vacation Tracker'!$Q259:$AD259,0,EJ$4))</f>
        <v>0</v>
      </c>
      <c r="EK256" s="26">
        <f t="shared" ref="EK256" ca="1" si="12859">EJ256-EL256</f>
        <v>0</v>
      </c>
      <c r="EL256" s="26">
        <f t="array" aca="1" ref="EL256" ca="1">SUM(IF(RIGHT(OFFSET('Vacation Tracker'!$Q259:$AD259,0,EJ$4))&lt;&gt;"O",IFERROR(--LEFT(OFFSET('Vacation Tracker'!$Q259:$AD259,0,EJ$4),LEN(OFFSET('Vacation Tracker'!$Q259:$AD259,0,EJ$4))-1),0)))</f>
        <v>0</v>
      </c>
      <c r="EM256" s="26">
        <f t="array" aca="1" ref="EM256" ca="1">SUM(IF(RIGHT(OFFSET('Vacation Tracker'!$Q259:$AD259,0,EJ$4))=EM$8,IFERROR(--LEFT(OFFSET('Vacation Tracker'!$Q259:$AD259,0,EJ$4),LEN(OFFSET('Vacation Tracker'!$Q259:$AD259,0,EJ$4))-1),0)))</f>
        <v>0</v>
      </c>
      <c r="EN256" s="23">
        <f ca="1">SUM(OFFSET('Vacation Tracker'!$Q259:$AD259,0,EN$4))</f>
        <v>0</v>
      </c>
      <c r="EO256" s="26">
        <f t="shared" ref="EO256" ca="1" si="12860">EN256-EP256</f>
        <v>0</v>
      </c>
      <c r="EP256" s="26">
        <f t="array" aca="1" ref="EP256" ca="1">SUM(IF(RIGHT(OFFSET('Vacation Tracker'!$Q259:$AD259,0,EN$4))&lt;&gt;"O",IFERROR(--LEFT(OFFSET('Vacation Tracker'!$Q259:$AD259,0,EN$4),LEN(OFFSET('Vacation Tracker'!$Q259:$AD259,0,EN$4))-1),0)))</f>
        <v>0</v>
      </c>
      <c r="EQ256" s="26">
        <f t="array" aca="1" ref="EQ256" ca="1">SUM(IF(RIGHT(OFFSET('Vacation Tracker'!$Q259:$AD259,0,EN$4))=EQ$8,IFERROR(--LEFT(OFFSET('Vacation Tracker'!$Q259:$AD259,0,EN$4),LEN(OFFSET('Vacation Tracker'!$Q259:$AD259,0,EN$4))-1),0)))</f>
        <v>0</v>
      </c>
      <c r="ER256" s="23">
        <f ca="1">SUM(OFFSET('Vacation Tracker'!$Q259:$AD259,0,ER$4))</f>
        <v>0</v>
      </c>
      <c r="ES256" s="26">
        <f t="shared" ref="ES256" ca="1" si="12861">ER256-ET256</f>
        <v>0</v>
      </c>
      <c r="ET256" s="26">
        <f t="array" aca="1" ref="ET256" ca="1">SUM(IF(RIGHT(OFFSET('Vacation Tracker'!$Q259:$AD259,0,ER$4))&lt;&gt;"O",IFERROR(--LEFT(OFFSET('Vacation Tracker'!$Q259:$AD259,0,ER$4),LEN(OFFSET('Vacation Tracker'!$Q259:$AD259,0,ER$4))-1),0)))</f>
        <v>0</v>
      </c>
      <c r="EU256" s="26">
        <f t="array" aca="1" ref="EU256" ca="1">SUM(IF(RIGHT(OFFSET('Vacation Tracker'!$Q259:$AD259,0,ER$4))=EU$8,IFERROR(--LEFT(OFFSET('Vacation Tracker'!$Q259:$AD259,0,ER$4),LEN(OFFSET('Vacation Tracker'!$Q259:$AD259,0,ER$4))-1),0)))</f>
        <v>0</v>
      </c>
      <c r="EV256" s="23">
        <f ca="1">SUM(OFFSET('Vacation Tracker'!$Q259:$AD259,0,EV$4))</f>
        <v>0</v>
      </c>
      <c r="EW256" s="26">
        <f t="shared" ref="EW256" ca="1" si="12862">EV256-EX256</f>
        <v>0</v>
      </c>
      <c r="EX256" s="26">
        <f t="array" aca="1" ref="EX256" ca="1">SUM(IF(RIGHT(OFFSET('Vacation Tracker'!$Q259:$AD259,0,EV$4))&lt;&gt;"O",IFERROR(--LEFT(OFFSET('Vacation Tracker'!$Q259:$AD259,0,EV$4),LEN(OFFSET('Vacation Tracker'!$Q259:$AD259,0,EV$4))-1),0)))</f>
        <v>0</v>
      </c>
      <c r="EY256" s="26">
        <f t="array" aca="1" ref="EY256" ca="1">SUM(IF(RIGHT(OFFSET('Vacation Tracker'!$Q259:$AD259,0,EV$4))=EY$8,IFERROR(--LEFT(OFFSET('Vacation Tracker'!$Q259:$AD259,0,EV$4),LEN(OFFSET('Vacation Tracker'!$Q259:$AD259,0,EV$4))-1),0)))</f>
        <v>0</v>
      </c>
      <c r="EZ256" s="23">
        <f ca="1">SUM(OFFSET('Vacation Tracker'!$Q259:$AD259,0,EZ$4))</f>
        <v>0</v>
      </c>
      <c r="FA256" s="26">
        <f t="shared" ref="FA256" ca="1" si="12863">EZ256-FB256</f>
        <v>0</v>
      </c>
      <c r="FB256" s="26">
        <f t="array" aca="1" ref="FB256" ca="1">SUM(IF(RIGHT(OFFSET('Vacation Tracker'!$Q259:$AD259,0,EZ$4))&lt;&gt;"O",IFERROR(--LEFT(OFFSET('Vacation Tracker'!$Q259:$AD259,0,EZ$4),LEN(OFFSET('Vacation Tracker'!$Q259:$AD259,0,EZ$4))-1),0)))</f>
        <v>0</v>
      </c>
      <c r="FC256" s="26">
        <f t="array" aca="1" ref="FC256" ca="1">SUM(IF(RIGHT(OFFSET('Vacation Tracker'!$Q259:$AD259,0,EZ$4))=FC$8,IFERROR(--LEFT(OFFSET('Vacation Tracker'!$Q259:$AD259,0,EZ$4),LEN(OFFSET('Vacation Tracker'!$Q259:$AD259,0,EZ$4))-1),0)))</f>
        <v>0</v>
      </c>
      <c r="FD256" s="23">
        <f ca="1">SUM(OFFSET('Vacation Tracker'!$Q259:$AD259,0,FD$4))</f>
        <v>0</v>
      </c>
      <c r="FE256" s="26">
        <f t="shared" ref="FE256" ca="1" si="12864">FD256-FF256</f>
        <v>0</v>
      </c>
      <c r="FF256" s="26">
        <f t="array" aca="1" ref="FF256" ca="1">SUM(IF(RIGHT(OFFSET('Vacation Tracker'!$Q259:$AD259,0,FD$4))&lt;&gt;"O",IFERROR(--LEFT(OFFSET('Vacation Tracker'!$Q259:$AD259,0,FD$4),LEN(OFFSET('Vacation Tracker'!$Q259:$AD259,0,FD$4))-1),0)))</f>
        <v>0</v>
      </c>
      <c r="FG256" s="26">
        <f t="array" aca="1" ref="FG256" ca="1">SUM(IF(RIGHT(OFFSET('Vacation Tracker'!$Q259:$AD259,0,FD$4))=FG$8,IFERROR(--LEFT(OFFSET('Vacation Tracker'!$Q259:$AD259,0,FD$4),LEN(OFFSET('Vacation Tracker'!$Q259:$AD259,0,FD$4))-1),0)))</f>
        <v>0</v>
      </c>
      <c r="FH256" s="23">
        <f ca="1">SUM(OFFSET('Vacation Tracker'!$Q259:$AD259,0,FH$4))</f>
        <v>0</v>
      </c>
      <c r="FI256" s="26">
        <f t="shared" ref="FI256" ca="1" si="12865">FH256-FJ256</f>
        <v>0</v>
      </c>
      <c r="FJ256" s="26">
        <f t="array" aca="1" ref="FJ256" ca="1">SUM(IF(RIGHT(OFFSET('Vacation Tracker'!$Q259:$AD259,0,FH$4))&lt;&gt;"O",IFERROR(--LEFT(OFFSET('Vacation Tracker'!$Q259:$AD259,0,FH$4),LEN(OFFSET('Vacation Tracker'!$Q259:$AD259,0,FH$4))-1),0)))</f>
        <v>0</v>
      </c>
      <c r="FK256" s="26">
        <f t="array" aca="1" ref="FK256" ca="1">SUM(IF(RIGHT(OFFSET('Vacation Tracker'!$Q259:$AD259,0,FH$4))=FK$8,IFERROR(--LEFT(OFFSET('Vacation Tracker'!$Q259:$AD259,0,FH$4),LEN(OFFSET('Vacation Tracker'!$Q259:$AD259,0,FH$4))-1),0)))</f>
        <v>0</v>
      </c>
      <c r="FL256" s="23">
        <f ca="1">SUM(OFFSET('Vacation Tracker'!$Q259:$AD259,0,FL$4))</f>
        <v>0</v>
      </c>
      <c r="FM256" s="26">
        <f t="shared" ref="FM256" ca="1" si="12866">FL256-FN256</f>
        <v>0</v>
      </c>
      <c r="FN256" s="26">
        <f t="array" aca="1" ref="FN256" ca="1">SUM(IF(RIGHT(OFFSET('Vacation Tracker'!$Q259:$AD259,0,FL$4))&lt;&gt;"O",IFERROR(--LEFT(OFFSET('Vacation Tracker'!$Q259:$AD259,0,FL$4),LEN(OFFSET('Vacation Tracker'!$Q259:$AD259,0,FL$4))-1),0)))</f>
        <v>0</v>
      </c>
      <c r="FO256" s="26">
        <f t="array" aca="1" ref="FO256" ca="1">SUM(IF(RIGHT(OFFSET('Vacation Tracker'!$Q259:$AD259,0,FL$4))=FO$8,IFERROR(--LEFT(OFFSET('Vacation Tracker'!$Q259:$AD259,0,FL$4),LEN(OFFSET('Vacation Tracker'!$Q259:$AD259,0,FL$4))-1),0)))</f>
        <v>0</v>
      </c>
      <c r="FP256" s="23">
        <f ca="1">SUM(OFFSET('Vacation Tracker'!$Q259:$AD259,0,FP$4))</f>
        <v>0</v>
      </c>
      <c r="FQ256" s="26">
        <f t="shared" ref="FQ256" ca="1" si="12867">FP256-FR256</f>
        <v>0</v>
      </c>
      <c r="FR256" s="26">
        <f t="array" aca="1" ref="FR256" ca="1">SUM(IF(RIGHT(OFFSET('Vacation Tracker'!$Q259:$AD259,0,FP$4))&lt;&gt;"O",IFERROR(--LEFT(OFFSET('Vacation Tracker'!$Q259:$AD259,0,FP$4),LEN(OFFSET('Vacation Tracker'!$Q259:$AD259,0,FP$4))-1),0)))</f>
        <v>0</v>
      </c>
      <c r="FS256" s="26">
        <f t="array" aca="1" ref="FS256" ca="1">SUM(IF(RIGHT(OFFSET('Vacation Tracker'!$Q259:$AD259,0,FP$4))=FS$8,IFERROR(--LEFT(OFFSET('Vacation Tracker'!$Q259:$AD259,0,FP$4),LEN(OFFSET('Vacation Tracker'!$Q259:$AD259,0,FP$4))-1),0)))</f>
        <v>0</v>
      </c>
      <c r="FT256" s="23">
        <f ca="1">SUM(OFFSET('Vacation Tracker'!$Q259:$AD259,0,FT$4))</f>
        <v>0</v>
      </c>
      <c r="FU256" s="26">
        <f t="shared" ref="FU256" ca="1" si="12868">FT256-FV256</f>
        <v>0</v>
      </c>
      <c r="FV256" s="26">
        <f t="array" aca="1" ref="FV256" ca="1">SUM(IF(RIGHT(OFFSET('Vacation Tracker'!$Q259:$AD259,0,FT$4))&lt;&gt;"O",IFERROR(--LEFT(OFFSET('Vacation Tracker'!$Q259:$AD259,0,FT$4),LEN(OFFSET('Vacation Tracker'!$Q259:$AD259,0,FT$4))-1),0)))</f>
        <v>0</v>
      </c>
      <c r="FW256" s="26">
        <f t="array" aca="1" ref="FW256" ca="1">SUM(IF(RIGHT(OFFSET('Vacation Tracker'!$Q259:$AD259,0,FT$4))=FW$8,IFERROR(--LEFT(OFFSET('Vacation Tracker'!$Q259:$AD259,0,FT$4),LEN(OFFSET('Vacation Tracker'!$Q259:$AD259,0,FT$4))-1),0)))</f>
        <v>0</v>
      </c>
      <c r="FX256" s="23">
        <f ca="1">SUM(OFFSET('Vacation Tracker'!$Q259:$AD259,0,FX$4))</f>
        <v>0</v>
      </c>
      <c r="FY256" s="26">
        <f t="shared" ref="FY256" ca="1" si="12869">FX256-FZ256</f>
        <v>0</v>
      </c>
      <c r="FZ256" s="26">
        <f t="array" aca="1" ref="FZ256" ca="1">SUM(IF(RIGHT(OFFSET('Vacation Tracker'!$Q259:$AD259,0,FX$4))&lt;&gt;"O",IFERROR(--LEFT(OFFSET('Vacation Tracker'!$Q259:$AD259,0,FX$4),LEN(OFFSET('Vacation Tracker'!$Q259:$AD259,0,FX$4))-1),0)))</f>
        <v>0</v>
      </c>
      <c r="GA256" s="26">
        <f t="array" aca="1" ref="GA256" ca="1">SUM(IF(RIGHT(OFFSET('Vacation Tracker'!$Q259:$AD259,0,FX$4))=GA$8,IFERROR(--LEFT(OFFSET('Vacation Tracker'!$Q259:$AD259,0,FX$4),LEN(OFFSET('Vacation Tracker'!$Q259:$AD259,0,FX$4))-1),0)))</f>
        <v>0</v>
      </c>
      <c r="GB256" s="23">
        <f ca="1">SUM(OFFSET('Vacation Tracker'!$Q259:$AD259,0,GB$4))</f>
        <v>0</v>
      </c>
      <c r="GC256" s="26">
        <f t="shared" ref="GC256" ca="1" si="12870">GB256-GD256</f>
        <v>0</v>
      </c>
      <c r="GD256" s="26">
        <f t="array" aca="1" ref="GD256" ca="1">SUM(IF(RIGHT(OFFSET('Vacation Tracker'!$Q259:$AD259,0,GB$4))&lt;&gt;"O",IFERROR(--LEFT(OFFSET('Vacation Tracker'!$Q259:$AD259,0,GB$4),LEN(OFFSET('Vacation Tracker'!$Q259:$AD259,0,GB$4))-1),0)))</f>
        <v>0</v>
      </c>
      <c r="GE256" s="26">
        <f t="array" aca="1" ref="GE256" ca="1">SUM(IF(RIGHT(OFFSET('Vacation Tracker'!$Q259:$AD259,0,GB$4))=GE$8,IFERROR(--LEFT(OFFSET('Vacation Tracker'!$Q259:$AD259,0,GB$4),LEN(OFFSET('Vacation Tracker'!$Q259:$AD259,0,GB$4))-1),0)))</f>
        <v>0</v>
      </c>
      <c r="GF256" s="23">
        <f ca="1">SUM(OFFSET('Vacation Tracker'!$Q259:$AD259,0,GF$4))</f>
        <v>0</v>
      </c>
      <c r="GG256" s="26">
        <f t="shared" ref="GG256" ca="1" si="12871">GF256-GH256</f>
        <v>0</v>
      </c>
      <c r="GH256" s="26">
        <f t="array" aca="1" ref="GH256" ca="1">SUM(IF(RIGHT(OFFSET('Vacation Tracker'!$Q259:$AD259,0,GF$4))&lt;&gt;"O",IFERROR(--LEFT(OFFSET('Vacation Tracker'!$Q259:$AD259,0,GF$4),LEN(OFFSET('Vacation Tracker'!$Q259:$AD259,0,GF$4))-1),0)))</f>
        <v>0</v>
      </c>
      <c r="GI256" s="26">
        <f t="array" aca="1" ref="GI256" ca="1">SUM(IF(RIGHT(OFFSET('Vacation Tracker'!$Q259:$AD259,0,GF$4))=GI$8,IFERROR(--LEFT(OFFSET('Vacation Tracker'!$Q259:$AD259,0,GF$4),LEN(OFFSET('Vacation Tracker'!$Q259:$AD259,0,GF$4))-1),0)))</f>
        <v>0</v>
      </c>
      <c r="GJ256" s="23">
        <f ca="1">SUM(OFFSET('Vacation Tracker'!$Q259:$AD259,0,GJ$4))</f>
        <v>0</v>
      </c>
      <c r="GK256" s="26">
        <f t="shared" ref="GK256" ca="1" si="12872">GJ256-GL256</f>
        <v>0</v>
      </c>
      <c r="GL256" s="26">
        <f t="array" aca="1" ref="GL256" ca="1">SUM(IF(RIGHT(OFFSET('Vacation Tracker'!$Q259:$AD259,0,GJ$4))&lt;&gt;"O",IFERROR(--LEFT(OFFSET('Vacation Tracker'!$Q259:$AD259,0,GJ$4),LEN(OFFSET('Vacation Tracker'!$Q259:$AD259,0,GJ$4))-1),0)))</f>
        <v>0</v>
      </c>
      <c r="GM256" s="26">
        <f t="array" aca="1" ref="GM256" ca="1">SUM(IF(RIGHT(OFFSET('Vacation Tracker'!$Q259:$AD259,0,GJ$4))=GM$8,IFERROR(--LEFT(OFFSET('Vacation Tracker'!$Q259:$AD259,0,GJ$4),LEN(OFFSET('Vacation Tracker'!$Q259:$AD259,0,GJ$4))-1),0)))</f>
        <v>0</v>
      </c>
      <c r="GN256" s="23">
        <f ca="1">SUM(OFFSET('Vacation Tracker'!$Q259:$AD259,0,GN$4))</f>
        <v>0</v>
      </c>
      <c r="GO256" s="26">
        <f t="shared" ref="GO256" ca="1" si="12873">GN256-GP256</f>
        <v>0</v>
      </c>
      <c r="GP256" s="26">
        <f t="array" aca="1" ref="GP256" ca="1">SUM(IF(RIGHT(OFFSET('Vacation Tracker'!$Q259:$AD259,0,GN$4))&lt;&gt;"O",IFERROR(--LEFT(OFFSET('Vacation Tracker'!$Q259:$AD259,0,GN$4),LEN(OFFSET('Vacation Tracker'!$Q259:$AD259,0,GN$4))-1),0)))</f>
        <v>0</v>
      </c>
      <c r="GQ256" s="26">
        <f t="array" aca="1" ref="GQ256" ca="1">SUM(IF(RIGHT(OFFSET('Vacation Tracker'!$Q259:$AD259,0,GN$4))=GQ$8,IFERROR(--LEFT(OFFSET('Vacation Tracker'!$Q259:$AD259,0,GN$4),LEN(OFFSET('Vacation Tracker'!$Q259:$AD259,0,GN$4))-1),0)))</f>
        <v>0</v>
      </c>
      <c r="GR256" s="23">
        <f ca="1">SUM(OFFSET('Vacation Tracker'!$Q259:$AD259,0,GR$4))</f>
        <v>0</v>
      </c>
      <c r="GS256" s="26">
        <f t="shared" ref="GS256" ca="1" si="12874">GR256-GT256</f>
        <v>0</v>
      </c>
      <c r="GT256" s="26">
        <f t="array" aca="1" ref="GT256" ca="1">SUM(IF(RIGHT(OFFSET('Vacation Tracker'!$Q259:$AD259,0,GR$4))&lt;&gt;"O",IFERROR(--LEFT(OFFSET('Vacation Tracker'!$Q259:$AD259,0,GR$4),LEN(OFFSET('Vacation Tracker'!$Q259:$AD259,0,GR$4))-1),0)))</f>
        <v>0</v>
      </c>
      <c r="GU256" s="26">
        <f t="array" aca="1" ref="GU256" ca="1">SUM(IF(RIGHT(OFFSET('Vacation Tracker'!$Q259:$AD259,0,GR$4))=GU$8,IFERROR(--LEFT(OFFSET('Vacation Tracker'!$Q259:$AD259,0,GR$4),LEN(OFFSET('Vacation Tracker'!$Q259:$AD259,0,GR$4))-1),0)))</f>
        <v>0</v>
      </c>
      <c r="GV256" s="23">
        <f ca="1">SUM(OFFSET('Vacation Tracker'!$Q259:$AD259,0,GV$4))</f>
        <v>0</v>
      </c>
      <c r="GW256" s="26">
        <f t="shared" ref="GW256" ca="1" si="12875">GV256-GX256</f>
        <v>0</v>
      </c>
      <c r="GX256" s="26">
        <f t="array" aca="1" ref="GX256" ca="1">SUM(IF(RIGHT(OFFSET('Vacation Tracker'!$Q259:$AD259,0,GV$4))&lt;&gt;"O",IFERROR(--LEFT(OFFSET('Vacation Tracker'!$Q259:$AD259,0,GV$4),LEN(OFFSET('Vacation Tracker'!$Q259:$AD259,0,GV$4))-1),0)))</f>
        <v>0</v>
      </c>
      <c r="GY256" s="26">
        <f t="array" aca="1" ref="GY256" ca="1">SUM(IF(RIGHT(OFFSET('Vacation Tracker'!$Q259:$AD259,0,GV$4))=GY$8,IFERROR(--LEFT(OFFSET('Vacation Tracker'!$Q259:$AD259,0,GV$4),LEN(OFFSET('Vacation Tracker'!$Q259:$AD259,0,GV$4))-1),0)))</f>
        <v>0</v>
      </c>
      <c r="GZ256" s="23">
        <f ca="1">SUM(OFFSET('Vacation Tracker'!$Q259:$AD259,0,GZ$4))</f>
        <v>0</v>
      </c>
      <c r="HA256" s="26">
        <f t="shared" ref="HA256" ca="1" si="12876">GZ256-HB256</f>
        <v>0</v>
      </c>
      <c r="HB256" s="26">
        <f t="array" aca="1" ref="HB256" ca="1">SUM(IF(RIGHT(OFFSET('Vacation Tracker'!$Q259:$AD259,0,GZ$4))&lt;&gt;"O",IFERROR(--LEFT(OFFSET('Vacation Tracker'!$Q259:$AD259,0,GZ$4),LEN(OFFSET('Vacation Tracker'!$Q259:$AD259,0,GZ$4))-1),0)))</f>
        <v>0</v>
      </c>
      <c r="HC256" s="26">
        <f t="array" aca="1" ref="HC256" ca="1">SUM(IF(RIGHT(OFFSET('Vacation Tracker'!$Q259:$AD259,0,GZ$4))=HC$8,IFERROR(--LEFT(OFFSET('Vacation Tracker'!$Q259:$AD259,0,GZ$4),LEN(OFFSET('Vacation Tracker'!$Q259:$AD259,0,GZ$4))-1),0)))</f>
        <v>0</v>
      </c>
      <c r="HD256" s="23">
        <f ca="1">SUM(OFFSET('Vacation Tracker'!$Q259:$AD259,0,HD$4))</f>
        <v>0</v>
      </c>
      <c r="HE256" s="26">
        <f t="shared" ref="HE256" ca="1" si="12877">HD256-HF256</f>
        <v>0</v>
      </c>
      <c r="HF256" s="26">
        <f t="array" aca="1" ref="HF256" ca="1">SUM(IF(RIGHT(OFFSET('Vacation Tracker'!$Q259:$AD259,0,HD$4))&lt;&gt;"O",IFERROR(--LEFT(OFFSET('Vacation Tracker'!$Q259:$AD259,0,HD$4),LEN(OFFSET('Vacation Tracker'!$Q259:$AD259,0,HD$4))-1),0)))</f>
        <v>0</v>
      </c>
      <c r="HG256" s="26">
        <f t="array" aca="1" ref="HG256" ca="1">SUM(IF(RIGHT(OFFSET('Vacation Tracker'!$Q259:$AD259,0,HD$4))=HG$8,IFERROR(--LEFT(OFFSET('Vacation Tracker'!$Q259:$AD259,0,HD$4),LEN(OFFSET('Vacation Tracker'!$Q259:$AD259,0,HD$4))-1),0)))</f>
        <v>0</v>
      </c>
      <c r="HH256" s="23">
        <f ca="1">SUM(OFFSET('Vacation Tracker'!$Q259:$AD259,0,HH$4))</f>
        <v>0</v>
      </c>
      <c r="HI256" s="26">
        <f t="shared" ref="HI256" ca="1" si="12878">HH256-HJ256</f>
        <v>0</v>
      </c>
      <c r="HJ256" s="26">
        <f t="array" aca="1" ref="HJ256" ca="1">SUM(IF(RIGHT(OFFSET('Vacation Tracker'!$Q259:$AD259,0,HH$4))&lt;&gt;"O",IFERROR(--LEFT(OFFSET('Vacation Tracker'!$Q259:$AD259,0,HH$4),LEN(OFFSET('Vacation Tracker'!$Q259:$AD259,0,HH$4))-1),0)))</f>
        <v>0</v>
      </c>
      <c r="HK256" s="26">
        <f t="array" aca="1" ref="HK256" ca="1">SUM(IF(RIGHT(OFFSET('Vacation Tracker'!$Q259:$AD259,0,HH$4))=HK$8,IFERROR(--LEFT(OFFSET('Vacation Tracker'!$Q259:$AD259,0,HH$4),LEN(OFFSET('Vacation Tracker'!$Q259:$AD259,0,HH$4))-1),0)))</f>
        <v>0</v>
      </c>
      <c r="HL256" s="23">
        <f ca="1">SUM(OFFSET('Vacation Tracker'!$Q259:$AD259,0,HL$4))</f>
        <v>0</v>
      </c>
      <c r="HM256" s="26">
        <f t="shared" ref="HM256" ca="1" si="12879">HL256-HN256</f>
        <v>0</v>
      </c>
      <c r="HN256" s="26">
        <f t="array" aca="1" ref="HN256" ca="1">SUM(IF(RIGHT(OFFSET('Vacation Tracker'!$Q259:$AD259,0,HL$4))&lt;&gt;"O",IFERROR(--LEFT(OFFSET('Vacation Tracker'!$Q259:$AD259,0,HL$4),LEN(OFFSET('Vacation Tracker'!$Q259:$AD259,0,HL$4))-1),0)))</f>
        <v>0</v>
      </c>
      <c r="HO256" s="26">
        <f t="array" aca="1" ref="HO256" ca="1">SUM(IF(RIGHT(OFFSET('Vacation Tracker'!$Q259:$AD259,0,HL$4))=HO$8,IFERROR(--LEFT(OFFSET('Vacation Tracker'!$Q259:$AD259,0,HL$4),LEN(OFFSET('Vacation Tracker'!$Q259:$AD259,0,HL$4))-1),0)))</f>
        <v>0</v>
      </c>
      <c r="HP256" s="23">
        <f ca="1">SUM(OFFSET('Vacation Tracker'!$Q259:$AD259,0,HP$4))</f>
        <v>0</v>
      </c>
      <c r="HQ256" s="26">
        <f t="shared" ref="HQ256" ca="1" si="12880">HP256-HR256</f>
        <v>0</v>
      </c>
      <c r="HR256" s="26">
        <f t="array" aca="1" ref="HR256" ca="1">SUM(IF(RIGHT(OFFSET('Vacation Tracker'!$Q259:$AD259,0,HP$4))&lt;&gt;"O",IFERROR(--LEFT(OFFSET('Vacation Tracker'!$Q259:$AD259,0,HP$4),LEN(OFFSET('Vacation Tracker'!$Q259:$AD259,0,HP$4))-1),0)))</f>
        <v>0</v>
      </c>
      <c r="HS256" s="23">
        <f t="array" aca="1" ref="HS256" ca="1">SUM(IF(RIGHT(OFFSET('Vacation Tracker'!$Q259:$AD259,0,HP$4))=HS$8,IFERROR(--LEFT(OFFSET('Vacation Tracker'!$Q259:$AD259,0,HP$4),LEN(OFFSET('Vacation Tracker'!$Q259:$AD259,0,HP$4))-1),0)))</f>
        <v>0</v>
      </c>
    </row>
    <row r="257" spans="2:227" ht="15" customHeight="1" x14ac:dyDescent="0.2">
      <c r="B257" s="23">
        <f>IF('Vacation Tracker'!B260&lt;&gt;"",'Vacation Tracker'!B260,"")</f>
        <v>249</v>
      </c>
      <c r="C257" s="24" t="str">
        <f>IF('Vacation Tracker'!C260&lt;&gt;"",'Vacation Tracker'!C260,"")</f>
        <v/>
      </c>
      <c r="D257" s="25" t="str">
        <f>IF('Vacation Tracker'!D260&lt;&gt;"",'Vacation Tracker'!D260,"")</f>
        <v/>
      </c>
      <c r="E257" s="25" t="str">
        <f>IF('Vacation Tracker'!E260&lt;&gt;"",'Vacation Tracker'!E260,"")</f>
        <v/>
      </c>
      <c r="F257" s="24" t="str">
        <f>IF('Vacation Tracker'!F260&lt;&gt;"",'Vacation Tracker'!F260,"")</f>
        <v/>
      </c>
      <c r="G257" s="24" t="str">
        <f>IF('Vacation Tracker'!G260&lt;&gt;"",'Vacation Tracker'!G260,"")</f>
        <v/>
      </c>
      <c r="H257" s="23" t="str">
        <f t="shared" si="12523"/>
        <v/>
      </c>
      <c r="I257" s="23" t="str">
        <f t="shared" si="12523"/>
        <v/>
      </c>
      <c r="J257" s="23" t="str">
        <f t="shared" si="12523"/>
        <v/>
      </c>
      <c r="K257" s="23" t="str">
        <f t="shared" si="10072"/>
        <v/>
      </c>
      <c r="L257" s="23">
        <f ca="1">SUM(OFFSET('Vacation Tracker'!$Q260:$AD260,0,L$4))</f>
        <v>0</v>
      </c>
      <c r="M257" s="26">
        <f t="shared" ca="1" si="10018"/>
        <v>0</v>
      </c>
      <c r="N257" s="26">
        <f t="array" aca="1" ref="N257" ca="1">SUM(IF(RIGHT(OFFSET('Vacation Tracker'!$Q260:$AD260,0,L$4))&lt;&gt;"O",IFERROR(--LEFT(OFFSET('Vacation Tracker'!$Q260:$AD260,0,L$4),LEN(OFFSET('Vacation Tracker'!$Q260:$AD260,0,L$4))-1),0)))</f>
        <v>0</v>
      </c>
      <c r="O257" s="26">
        <f t="array" aca="1" ref="O257" ca="1">SUM(IF(RIGHT(OFFSET('Vacation Tracker'!$Q260:$AD260,0,L$4))=O$8,IFERROR(--LEFT(OFFSET('Vacation Tracker'!$Q260:$AD260,0,L$4),LEN(OFFSET('Vacation Tracker'!$Q260:$AD260,0,L$4))-1),0)))</f>
        <v>0</v>
      </c>
      <c r="P257" s="23">
        <f ca="1">SUM(OFFSET('Vacation Tracker'!$Q260:$AD260,0,P$4))</f>
        <v>0</v>
      </c>
      <c r="Q257" s="26">
        <f t="shared" ca="1" si="10019"/>
        <v>0</v>
      </c>
      <c r="R257" s="26">
        <f t="array" aca="1" ref="R257" ca="1">SUM(IF(RIGHT(OFFSET('Vacation Tracker'!$Q260:$AD260,0,P$4))&lt;&gt;"O",IFERROR(--LEFT(OFFSET('Vacation Tracker'!$Q260:$AD260,0,P$4),LEN(OFFSET('Vacation Tracker'!$Q260:$AD260,0,P$4))-1),0)))</f>
        <v>0</v>
      </c>
      <c r="S257" s="26">
        <f t="array" aca="1" ref="S257" ca="1">SUM(IF(RIGHT(OFFSET('Vacation Tracker'!$Q260:$AD260,0,P$4))=S$8,IFERROR(--LEFT(OFFSET('Vacation Tracker'!$Q260:$AD260,0,P$4),LEN(OFFSET('Vacation Tracker'!$Q260:$AD260,0,P$4))-1),0)))</f>
        <v>0</v>
      </c>
      <c r="T257" s="23">
        <f ca="1">SUM(OFFSET('Vacation Tracker'!$Q260:$AD260,0,T$4))</f>
        <v>0</v>
      </c>
      <c r="U257" s="26">
        <f t="shared" ca="1" si="10020"/>
        <v>0</v>
      </c>
      <c r="V257" s="26">
        <f t="array" aca="1" ref="V257" ca="1">SUM(IF(RIGHT(OFFSET('Vacation Tracker'!$Q260:$AD260,0,T$4))&lt;&gt;"O",IFERROR(--LEFT(OFFSET('Vacation Tracker'!$Q260:$AD260,0,T$4),LEN(OFFSET('Vacation Tracker'!$Q260:$AD260,0,T$4))-1),0)))</f>
        <v>0</v>
      </c>
      <c r="W257" s="26">
        <f t="array" aca="1" ref="W257" ca="1">SUM(IF(RIGHT(OFFSET('Vacation Tracker'!$Q260:$AD260,0,T$4))=W$8,IFERROR(--LEFT(OFFSET('Vacation Tracker'!$Q260:$AD260,0,T$4),LEN(OFFSET('Vacation Tracker'!$Q260:$AD260,0,T$4))-1),0)))</f>
        <v>0</v>
      </c>
      <c r="X257" s="23">
        <f ca="1">SUM(OFFSET('Vacation Tracker'!$Q260:$AD260,0,X$4))</f>
        <v>0</v>
      </c>
      <c r="Y257" s="26">
        <f t="shared" ref="Y257" ca="1" si="12881">X257-Z257</f>
        <v>0</v>
      </c>
      <c r="Z257" s="26">
        <f t="array" aca="1" ref="Z257" ca="1">SUM(IF(RIGHT(OFFSET('Vacation Tracker'!$Q260:$AD260,0,X$4))&lt;&gt;"O",IFERROR(--LEFT(OFFSET('Vacation Tracker'!$Q260:$AD260,0,X$4),LEN(OFFSET('Vacation Tracker'!$Q260:$AD260,0,X$4))-1),0)))</f>
        <v>0</v>
      </c>
      <c r="AA257" s="26">
        <f t="array" aca="1" ref="AA257" ca="1">SUM(IF(RIGHT(OFFSET('Vacation Tracker'!$Q260:$AD260,0,X$4))=AA$8,IFERROR(--LEFT(OFFSET('Vacation Tracker'!$Q260:$AD260,0,X$4),LEN(OFFSET('Vacation Tracker'!$Q260:$AD260,0,X$4))-1),0)))</f>
        <v>0</v>
      </c>
      <c r="AB257" s="23">
        <f ca="1">SUM(OFFSET('Vacation Tracker'!$Q260:$AD260,0,AB$4))</f>
        <v>0</v>
      </c>
      <c r="AC257" s="26">
        <f t="shared" ref="AC257" ca="1" si="12882">AB257-AD257</f>
        <v>0</v>
      </c>
      <c r="AD257" s="26">
        <f t="array" aca="1" ref="AD257" ca="1">SUM(IF(RIGHT(OFFSET('Vacation Tracker'!$Q260:$AD260,0,AB$4))&lt;&gt;"O",IFERROR(--LEFT(OFFSET('Vacation Tracker'!$Q260:$AD260,0,AB$4),LEN(OFFSET('Vacation Tracker'!$Q260:$AD260,0,AB$4))-1),0)))</f>
        <v>0</v>
      </c>
      <c r="AE257" s="26">
        <f t="array" aca="1" ref="AE257" ca="1">SUM(IF(RIGHT(OFFSET('Vacation Tracker'!$Q260:$AD260,0,AB$4))=AE$8,IFERROR(--LEFT(OFFSET('Vacation Tracker'!$Q260:$AD260,0,AB$4),LEN(OFFSET('Vacation Tracker'!$Q260:$AD260,0,AB$4))-1),0)))</f>
        <v>0</v>
      </c>
      <c r="AF257" s="23">
        <f ca="1">SUM(OFFSET('Vacation Tracker'!$Q260:$AD260,0,AF$4))</f>
        <v>0</v>
      </c>
      <c r="AG257" s="26">
        <f t="shared" ref="AG257" ca="1" si="12883">AF257-AH257</f>
        <v>0</v>
      </c>
      <c r="AH257" s="26">
        <f t="array" aca="1" ref="AH257" ca="1">SUM(IF(RIGHT(OFFSET('Vacation Tracker'!$Q260:$AD260,0,AF$4))&lt;&gt;"O",IFERROR(--LEFT(OFFSET('Vacation Tracker'!$Q260:$AD260,0,AF$4),LEN(OFFSET('Vacation Tracker'!$Q260:$AD260,0,AF$4))-1),0)))</f>
        <v>0</v>
      </c>
      <c r="AI257" s="26">
        <f t="array" aca="1" ref="AI257" ca="1">SUM(IF(RIGHT(OFFSET('Vacation Tracker'!$Q260:$AD260,0,AF$4))=AI$8,IFERROR(--LEFT(OFFSET('Vacation Tracker'!$Q260:$AD260,0,AF$4),LEN(OFFSET('Vacation Tracker'!$Q260:$AD260,0,AF$4))-1),0)))</f>
        <v>0</v>
      </c>
      <c r="AJ257" s="23">
        <f ca="1">SUM(OFFSET('Vacation Tracker'!$Q260:$AD260,0,AJ$4))</f>
        <v>0</v>
      </c>
      <c r="AK257" s="26">
        <f t="shared" ref="AK257" ca="1" si="12884">AJ257-AL257</f>
        <v>0</v>
      </c>
      <c r="AL257" s="26">
        <f t="array" aca="1" ref="AL257" ca="1">SUM(IF(RIGHT(OFFSET('Vacation Tracker'!$Q260:$AD260,0,AJ$4))&lt;&gt;"O",IFERROR(--LEFT(OFFSET('Vacation Tracker'!$Q260:$AD260,0,AJ$4),LEN(OFFSET('Vacation Tracker'!$Q260:$AD260,0,AJ$4))-1),0)))</f>
        <v>0</v>
      </c>
      <c r="AM257" s="26">
        <f t="array" aca="1" ref="AM257" ca="1">SUM(IF(RIGHT(OFFSET('Vacation Tracker'!$Q260:$AD260,0,AJ$4))=AM$8,IFERROR(--LEFT(OFFSET('Vacation Tracker'!$Q260:$AD260,0,AJ$4),LEN(OFFSET('Vacation Tracker'!$Q260:$AD260,0,AJ$4))-1),0)))</f>
        <v>0</v>
      </c>
      <c r="AN257" s="23">
        <f ca="1">SUM(OFFSET('Vacation Tracker'!$Q260:$AD260,0,AN$4))</f>
        <v>0</v>
      </c>
      <c r="AO257" s="26">
        <f t="shared" ref="AO257" ca="1" si="12885">AN257-AP257</f>
        <v>0</v>
      </c>
      <c r="AP257" s="26">
        <f t="array" aca="1" ref="AP257" ca="1">SUM(IF(RIGHT(OFFSET('Vacation Tracker'!$Q260:$AD260,0,AN$4))&lt;&gt;"O",IFERROR(--LEFT(OFFSET('Vacation Tracker'!$Q260:$AD260,0,AN$4),LEN(OFFSET('Vacation Tracker'!$Q260:$AD260,0,AN$4))-1),0)))</f>
        <v>0</v>
      </c>
      <c r="AQ257" s="26">
        <f t="array" aca="1" ref="AQ257" ca="1">SUM(IF(RIGHT(OFFSET('Vacation Tracker'!$Q260:$AD260,0,AN$4))=AQ$8,IFERROR(--LEFT(OFFSET('Vacation Tracker'!$Q260:$AD260,0,AN$4),LEN(OFFSET('Vacation Tracker'!$Q260:$AD260,0,AN$4))-1),0)))</f>
        <v>0</v>
      </c>
      <c r="AR257" s="23">
        <f ca="1">SUM(OFFSET('Vacation Tracker'!$Q260:$AD260,0,AR$4))</f>
        <v>0</v>
      </c>
      <c r="AS257" s="26">
        <f t="shared" ref="AS257" ca="1" si="12886">AR257-AT257</f>
        <v>0</v>
      </c>
      <c r="AT257" s="26">
        <f t="array" aca="1" ref="AT257" ca="1">SUM(IF(RIGHT(OFFSET('Vacation Tracker'!$Q260:$AD260,0,AR$4))&lt;&gt;"O",IFERROR(--LEFT(OFFSET('Vacation Tracker'!$Q260:$AD260,0,AR$4),LEN(OFFSET('Vacation Tracker'!$Q260:$AD260,0,AR$4))-1),0)))</f>
        <v>0</v>
      </c>
      <c r="AU257" s="26">
        <f t="array" aca="1" ref="AU257" ca="1">SUM(IF(RIGHT(OFFSET('Vacation Tracker'!$Q260:$AD260,0,AR$4))=AU$8,IFERROR(--LEFT(OFFSET('Vacation Tracker'!$Q260:$AD260,0,AR$4),LEN(OFFSET('Vacation Tracker'!$Q260:$AD260,0,AR$4))-1),0)))</f>
        <v>0</v>
      </c>
      <c r="AV257" s="23">
        <f ca="1">SUM(OFFSET('Vacation Tracker'!$Q260:$AD260,0,AV$4))</f>
        <v>0</v>
      </c>
      <c r="AW257" s="26">
        <f t="shared" ref="AW257" ca="1" si="12887">AV257-AX257</f>
        <v>0</v>
      </c>
      <c r="AX257" s="26">
        <f t="array" aca="1" ref="AX257" ca="1">SUM(IF(RIGHT(OFFSET('Vacation Tracker'!$Q260:$AD260,0,AV$4))&lt;&gt;"O",IFERROR(--LEFT(OFFSET('Vacation Tracker'!$Q260:$AD260,0,AV$4),LEN(OFFSET('Vacation Tracker'!$Q260:$AD260,0,AV$4))-1),0)))</f>
        <v>0</v>
      </c>
      <c r="AY257" s="26">
        <f t="array" aca="1" ref="AY257" ca="1">SUM(IF(RIGHT(OFFSET('Vacation Tracker'!$Q260:$AD260,0,AV$4))=AY$8,IFERROR(--LEFT(OFFSET('Vacation Tracker'!$Q260:$AD260,0,AV$4),LEN(OFFSET('Vacation Tracker'!$Q260:$AD260,0,AV$4))-1),0)))</f>
        <v>0</v>
      </c>
      <c r="AZ257" s="23">
        <f ca="1">SUM(OFFSET('Vacation Tracker'!$Q260:$AD260,0,AZ$4))</f>
        <v>0</v>
      </c>
      <c r="BA257" s="26">
        <f t="shared" ref="BA257" ca="1" si="12888">AZ257-BB257</f>
        <v>0</v>
      </c>
      <c r="BB257" s="26">
        <f t="array" aca="1" ref="BB257" ca="1">SUM(IF(RIGHT(OFFSET('Vacation Tracker'!$Q260:$AD260,0,AZ$4))&lt;&gt;"O",IFERROR(--LEFT(OFFSET('Vacation Tracker'!$Q260:$AD260,0,AZ$4),LEN(OFFSET('Vacation Tracker'!$Q260:$AD260,0,AZ$4))-1),0)))</f>
        <v>0</v>
      </c>
      <c r="BC257" s="26">
        <f t="array" aca="1" ref="BC257" ca="1">SUM(IF(RIGHT(OFFSET('Vacation Tracker'!$Q260:$AD260,0,AZ$4))=BC$8,IFERROR(--LEFT(OFFSET('Vacation Tracker'!$Q260:$AD260,0,AZ$4),LEN(OFFSET('Vacation Tracker'!$Q260:$AD260,0,AZ$4))-1),0)))</f>
        <v>0</v>
      </c>
      <c r="BD257" s="23">
        <f ca="1">SUM(OFFSET('Vacation Tracker'!$Q260:$AD260,0,BD$4))</f>
        <v>0</v>
      </c>
      <c r="BE257" s="26">
        <f t="shared" ref="BE257" ca="1" si="12889">BD257-BF257</f>
        <v>0</v>
      </c>
      <c r="BF257" s="26">
        <f t="array" aca="1" ref="BF257" ca="1">SUM(IF(RIGHT(OFFSET('Vacation Tracker'!$Q260:$AD260,0,BD$4))&lt;&gt;"O",IFERROR(--LEFT(OFFSET('Vacation Tracker'!$Q260:$AD260,0,BD$4),LEN(OFFSET('Vacation Tracker'!$Q260:$AD260,0,BD$4))-1),0)))</f>
        <v>0</v>
      </c>
      <c r="BG257" s="26">
        <f t="array" aca="1" ref="BG257" ca="1">SUM(IF(RIGHT(OFFSET('Vacation Tracker'!$Q260:$AD260,0,BD$4))=BG$8,IFERROR(--LEFT(OFFSET('Vacation Tracker'!$Q260:$AD260,0,BD$4),LEN(OFFSET('Vacation Tracker'!$Q260:$AD260,0,BD$4))-1),0)))</f>
        <v>0</v>
      </c>
      <c r="BH257" s="23">
        <f ca="1">SUM(OFFSET('Vacation Tracker'!$Q260:$AD260,0,BH$4))</f>
        <v>0</v>
      </c>
      <c r="BI257" s="26">
        <f t="shared" ref="BI257" ca="1" si="12890">BH257-BJ257</f>
        <v>0</v>
      </c>
      <c r="BJ257" s="26">
        <f t="array" aca="1" ref="BJ257" ca="1">SUM(IF(RIGHT(OFFSET('Vacation Tracker'!$Q260:$AD260,0,BH$4))&lt;&gt;"O",IFERROR(--LEFT(OFFSET('Vacation Tracker'!$Q260:$AD260,0,BH$4),LEN(OFFSET('Vacation Tracker'!$Q260:$AD260,0,BH$4))-1),0)))</f>
        <v>0</v>
      </c>
      <c r="BK257" s="26">
        <f t="array" aca="1" ref="BK257" ca="1">SUM(IF(RIGHT(OFFSET('Vacation Tracker'!$Q260:$AD260,0,BH$4))=BK$8,IFERROR(--LEFT(OFFSET('Vacation Tracker'!$Q260:$AD260,0,BH$4),LEN(OFFSET('Vacation Tracker'!$Q260:$AD260,0,BH$4))-1),0)))</f>
        <v>0</v>
      </c>
      <c r="BL257" s="23">
        <f ca="1">SUM(OFFSET('Vacation Tracker'!$Q260:$AD260,0,BL$4))</f>
        <v>0</v>
      </c>
      <c r="BM257" s="26">
        <f t="shared" ref="BM257" ca="1" si="12891">BL257-BN257</f>
        <v>0</v>
      </c>
      <c r="BN257" s="26">
        <f t="array" aca="1" ref="BN257" ca="1">SUM(IF(RIGHT(OFFSET('Vacation Tracker'!$Q260:$AD260,0,BL$4))&lt;&gt;"O",IFERROR(--LEFT(OFFSET('Vacation Tracker'!$Q260:$AD260,0,BL$4),LEN(OFFSET('Vacation Tracker'!$Q260:$AD260,0,BL$4))-1),0)))</f>
        <v>0</v>
      </c>
      <c r="BO257" s="26">
        <f t="array" aca="1" ref="BO257" ca="1">SUM(IF(RIGHT(OFFSET('Vacation Tracker'!$Q260:$AD260,0,BL$4))=BO$8,IFERROR(--LEFT(OFFSET('Vacation Tracker'!$Q260:$AD260,0,BL$4),LEN(OFFSET('Vacation Tracker'!$Q260:$AD260,0,BL$4))-1),0)))</f>
        <v>0</v>
      </c>
      <c r="BP257" s="23">
        <f ca="1">SUM(OFFSET('Vacation Tracker'!$Q260:$AD260,0,BP$4))</f>
        <v>0</v>
      </c>
      <c r="BQ257" s="26">
        <f t="shared" ref="BQ257" ca="1" si="12892">BP257-BR257</f>
        <v>0</v>
      </c>
      <c r="BR257" s="26">
        <f t="array" aca="1" ref="BR257" ca="1">SUM(IF(RIGHT(OFFSET('Vacation Tracker'!$Q260:$AD260,0,BP$4))&lt;&gt;"O",IFERROR(--LEFT(OFFSET('Vacation Tracker'!$Q260:$AD260,0,BP$4),LEN(OFFSET('Vacation Tracker'!$Q260:$AD260,0,BP$4))-1),0)))</f>
        <v>0</v>
      </c>
      <c r="BS257" s="26">
        <f t="array" aca="1" ref="BS257" ca="1">SUM(IF(RIGHT(OFFSET('Vacation Tracker'!$Q260:$AD260,0,BP$4))=BS$8,IFERROR(--LEFT(OFFSET('Vacation Tracker'!$Q260:$AD260,0,BP$4),LEN(OFFSET('Vacation Tracker'!$Q260:$AD260,0,BP$4))-1),0)))</f>
        <v>0</v>
      </c>
      <c r="BT257" s="23">
        <f ca="1">SUM(OFFSET('Vacation Tracker'!$Q260:$AD260,0,BT$4))</f>
        <v>0</v>
      </c>
      <c r="BU257" s="26">
        <f t="shared" ref="BU257" ca="1" si="12893">BT257-BV257</f>
        <v>0</v>
      </c>
      <c r="BV257" s="26">
        <f t="array" aca="1" ref="BV257" ca="1">SUM(IF(RIGHT(OFFSET('Vacation Tracker'!$Q260:$AD260,0,BT$4))&lt;&gt;"O",IFERROR(--LEFT(OFFSET('Vacation Tracker'!$Q260:$AD260,0,BT$4),LEN(OFFSET('Vacation Tracker'!$Q260:$AD260,0,BT$4))-1),0)))</f>
        <v>0</v>
      </c>
      <c r="BW257" s="26">
        <f t="array" aca="1" ref="BW257" ca="1">SUM(IF(RIGHT(OFFSET('Vacation Tracker'!$Q260:$AD260,0,BT$4))=BW$8,IFERROR(--LEFT(OFFSET('Vacation Tracker'!$Q260:$AD260,0,BT$4),LEN(OFFSET('Vacation Tracker'!$Q260:$AD260,0,BT$4))-1),0)))</f>
        <v>0</v>
      </c>
      <c r="BX257" s="23">
        <f ca="1">SUM(OFFSET('Vacation Tracker'!$Q260:$AD260,0,BX$4))</f>
        <v>0</v>
      </c>
      <c r="BY257" s="26">
        <f t="shared" ref="BY257" ca="1" si="12894">BX257-BZ257</f>
        <v>0</v>
      </c>
      <c r="BZ257" s="26">
        <f t="array" aca="1" ref="BZ257" ca="1">SUM(IF(RIGHT(OFFSET('Vacation Tracker'!$Q260:$AD260,0,BX$4))&lt;&gt;"O",IFERROR(--LEFT(OFFSET('Vacation Tracker'!$Q260:$AD260,0,BX$4),LEN(OFFSET('Vacation Tracker'!$Q260:$AD260,0,BX$4))-1),0)))</f>
        <v>0</v>
      </c>
      <c r="CA257" s="26">
        <f t="array" aca="1" ref="CA257" ca="1">SUM(IF(RIGHT(OFFSET('Vacation Tracker'!$Q260:$AD260,0,BX$4))=CA$8,IFERROR(--LEFT(OFFSET('Vacation Tracker'!$Q260:$AD260,0,BX$4),LEN(OFFSET('Vacation Tracker'!$Q260:$AD260,0,BX$4))-1),0)))</f>
        <v>0</v>
      </c>
      <c r="CB257" s="23">
        <f ca="1">SUM(OFFSET('Vacation Tracker'!$Q260:$AD260,0,CB$4))</f>
        <v>0</v>
      </c>
      <c r="CC257" s="26">
        <f t="shared" ref="CC257" ca="1" si="12895">CB257-CD257</f>
        <v>0</v>
      </c>
      <c r="CD257" s="26">
        <f t="array" aca="1" ref="CD257" ca="1">SUM(IF(RIGHT(OFFSET('Vacation Tracker'!$Q260:$AD260,0,CB$4))&lt;&gt;"O",IFERROR(--LEFT(OFFSET('Vacation Tracker'!$Q260:$AD260,0,CB$4),LEN(OFFSET('Vacation Tracker'!$Q260:$AD260,0,CB$4))-1),0)))</f>
        <v>0</v>
      </c>
      <c r="CE257" s="26">
        <f t="array" aca="1" ref="CE257" ca="1">SUM(IF(RIGHT(OFFSET('Vacation Tracker'!$Q260:$AD260,0,CB$4))=CE$8,IFERROR(--LEFT(OFFSET('Vacation Tracker'!$Q260:$AD260,0,CB$4),LEN(OFFSET('Vacation Tracker'!$Q260:$AD260,0,CB$4))-1),0)))</f>
        <v>0</v>
      </c>
      <c r="CF257" s="23">
        <f ca="1">SUM(OFFSET('Vacation Tracker'!$Q260:$AD260,0,CF$4))</f>
        <v>0</v>
      </c>
      <c r="CG257" s="26">
        <f t="shared" ref="CG257" ca="1" si="12896">CF257-CH257</f>
        <v>0</v>
      </c>
      <c r="CH257" s="26">
        <f t="array" aca="1" ref="CH257" ca="1">SUM(IF(RIGHT(OFFSET('Vacation Tracker'!$Q260:$AD260,0,CF$4))&lt;&gt;"O",IFERROR(--LEFT(OFFSET('Vacation Tracker'!$Q260:$AD260,0,CF$4),LEN(OFFSET('Vacation Tracker'!$Q260:$AD260,0,CF$4))-1),0)))</f>
        <v>0</v>
      </c>
      <c r="CI257" s="26">
        <f t="array" aca="1" ref="CI257" ca="1">SUM(IF(RIGHT(OFFSET('Vacation Tracker'!$Q260:$AD260,0,CF$4))=CI$8,IFERROR(--LEFT(OFFSET('Vacation Tracker'!$Q260:$AD260,0,CF$4),LEN(OFFSET('Vacation Tracker'!$Q260:$AD260,0,CF$4))-1),0)))</f>
        <v>0</v>
      </c>
      <c r="CJ257" s="23">
        <f ca="1">SUM(OFFSET('Vacation Tracker'!$Q260:$AD260,0,CJ$4))</f>
        <v>0</v>
      </c>
      <c r="CK257" s="26">
        <f t="shared" ref="CK257" ca="1" si="12897">CJ257-CL257</f>
        <v>0</v>
      </c>
      <c r="CL257" s="26">
        <f t="array" aca="1" ref="CL257" ca="1">SUM(IF(RIGHT(OFFSET('Vacation Tracker'!$Q260:$AD260,0,CJ$4))&lt;&gt;"O",IFERROR(--LEFT(OFFSET('Vacation Tracker'!$Q260:$AD260,0,CJ$4),LEN(OFFSET('Vacation Tracker'!$Q260:$AD260,0,CJ$4))-1),0)))</f>
        <v>0</v>
      </c>
      <c r="CM257" s="26">
        <f t="array" aca="1" ref="CM257" ca="1">SUM(IF(RIGHT(OFFSET('Vacation Tracker'!$Q260:$AD260,0,CJ$4))=CM$8,IFERROR(--LEFT(OFFSET('Vacation Tracker'!$Q260:$AD260,0,CJ$4),LEN(OFFSET('Vacation Tracker'!$Q260:$AD260,0,CJ$4))-1),0)))</f>
        <v>0</v>
      </c>
      <c r="CN257" s="23">
        <f ca="1">SUM(OFFSET('Vacation Tracker'!$Q260:$AD260,0,CN$4))</f>
        <v>0</v>
      </c>
      <c r="CO257" s="26">
        <f t="shared" ref="CO257" ca="1" si="12898">CN257-CP257</f>
        <v>0</v>
      </c>
      <c r="CP257" s="26">
        <f t="array" aca="1" ref="CP257" ca="1">SUM(IF(RIGHT(OFFSET('Vacation Tracker'!$Q260:$AD260,0,CN$4))&lt;&gt;"O",IFERROR(--LEFT(OFFSET('Vacation Tracker'!$Q260:$AD260,0,CN$4),LEN(OFFSET('Vacation Tracker'!$Q260:$AD260,0,CN$4))-1),0)))</f>
        <v>0</v>
      </c>
      <c r="CQ257" s="26">
        <f t="array" aca="1" ref="CQ257" ca="1">SUM(IF(RIGHT(OFFSET('Vacation Tracker'!$Q260:$AD260,0,CN$4))=CQ$8,IFERROR(--LEFT(OFFSET('Vacation Tracker'!$Q260:$AD260,0,CN$4),LEN(OFFSET('Vacation Tracker'!$Q260:$AD260,0,CN$4))-1),0)))</f>
        <v>0</v>
      </c>
      <c r="CR257" s="23">
        <f ca="1">SUM(OFFSET('Vacation Tracker'!$Q260:$AD260,0,CR$4))</f>
        <v>0</v>
      </c>
      <c r="CS257" s="26">
        <f t="shared" ref="CS257" ca="1" si="12899">CR257-CT257</f>
        <v>0</v>
      </c>
      <c r="CT257" s="26">
        <f t="array" aca="1" ref="CT257" ca="1">SUM(IF(RIGHT(OFFSET('Vacation Tracker'!$Q260:$AD260,0,CR$4))&lt;&gt;"O",IFERROR(--LEFT(OFFSET('Vacation Tracker'!$Q260:$AD260,0,CR$4),LEN(OFFSET('Vacation Tracker'!$Q260:$AD260,0,CR$4))-1),0)))</f>
        <v>0</v>
      </c>
      <c r="CU257" s="26">
        <f t="array" aca="1" ref="CU257" ca="1">SUM(IF(RIGHT(OFFSET('Vacation Tracker'!$Q260:$AD260,0,CR$4))=CU$8,IFERROR(--LEFT(OFFSET('Vacation Tracker'!$Q260:$AD260,0,CR$4),LEN(OFFSET('Vacation Tracker'!$Q260:$AD260,0,CR$4))-1),0)))</f>
        <v>0</v>
      </c>
      <c r="CV257" s="23">
        <f ca="1">SUM(OFFSET('Vacation Tracker'!$Q260:$AD260,0,CV$4))</f>
        <v>0</v>
      </c>
      <c r="CW257" s="26">
        <f t="shared" ref="CW257" ca="1" si="12900">CV257-CX257</f>
        <v>0</v>
      </c>
      <c r="CX257" s="26">
        <f t="array" aca="1" ref="CX257" ca="1">SUM(IF(RIGHT(OFFSET('Vacation Tracker'!$Q260:$AD260,0,CV$4))&lt;&gt;"O",IFERROR(--LEFT(OFFSET('Vacation Tracker'!$Q260:$AD260,0,CV$4),LEN(OFFSET('Vacation Tracker'!$Q260:$AD260,0,CV$4))-1),0)))</f>
        <v>0</v>
      </c>
      <c r="CY257" s="26">
        <f t="array" aca="1" ref="CY257" ca="1">SUM(IF(RIGHT(OFFSET('Vacation Tracker'!$Q260:$AD260,0,CV$4))=CY$8,IFERROR(--LEFT(OFFSET('Vacation Tracker'!$Q260:$AD260,0,CV$4),LEN(OFFSET('Vacation Tracker'!$Q260:$AD260,0,CV$4))-1),0)))</f>
        <v>0</v>
      </c>
      <c r="CZ257" s="23">
        <f ca="1">SUM(OFFSET('Vacation Tracker'!$Q260:$AD260,0,CZ$4))</f>
        <v>0</v>
      </c>
      <c r="DA257" s="26">
        <f t="shared" ref="DA257" ca="1" si="12901">CZ257-DB257</f>
        <v>0</v>
      </c>
      <c r="DB257" s="26">
        <f t="array" aca="1" ref="DB257" ca="1">SUM(IF(RIGHT(OFFSET('Vacation Tracker'!$Q260:$AD260,0,CZ$4))&lt;&gt;"O",IFERROR(--LEFT(OFFSET('Vacation Tracker'!$Q260:$AD260,0,CZ$4),LEN(OFFSET('Vacation Tracker'!$Q260:$AD260,0,CZ$4))-1),0)))</f>
        <v>0</v>
      </c>
      <c r="DC257" s="26">
        <f t="array" aca="1" ref="DC257" ca="1">SUM(IF(RIGHT(OFFSET('Vacation Tracker'!$Q260:$AD260,0,CZ$4))=DC$8,IFERROR(--LEFT(OFFSET('Vacation Tracker'!$Q260:$AD260,0,CZ$4),LEN(OFFSET('Vacation Tracker'!$Q260:$AD260,0,CZ$4))-1),0)))</f>
        <v>0</v>
      </c>
      <c r="DD257" s="23">
        <f ca="1">SUM(OFFSET('Vacation Tracker'!$Q260:$AD260,0,DD$4))</f>
        <v>0</v>
      </c>
      <c r="DE257" s="26">
        <f t="shared" ref="DE257" ca="1" si="12902">DD257-DF257</f>
        <v>0</v>
      </c>
      <c r="DF257" s="26">
        <f t="array" aca="1" ref="DF257" ca="1">SUM(IF(RIGHT(OFFSET('Vacation Tracker'!$Q260:$AD260,0,DD$4))&lt;&gt;"O",IFERROR(--LEFT(OFFSET('Vacation Tracker'!$Q260:$AD260,0,DD$4),LEN(OFFSET('Vacation Tracker'!$Q260:$AD260,0,DD$4))-1),0)))</f>
        <v>0</v>
      </c>
      <c r="DG257" s="26">
        <f t="array" aca="1" ref="DG257" ca="1">SUM(IF(RIGHT(OFFSET('Vacation Tracker'!$Q260:$AD260,0,DD$4))=DG$8,IFERROR(--LEFT(OFFSET('Vacation Tracker'!$Q260:$AD260,0,DD$4),LEN(OFFSET('Vacation Tracker'!$Q260:$AD260,0,DD$4))-1),0)))</f>
        <v>0</v>
      </c>
      <c r="DH257" s="23">
        <f ca="1">SUM(OFFSET('Vacation Tracker'!$Q260:$AD260,0,DH$4))</f>
        <v>0</v>
      </c>
      <c r="DI257" s="26">
        <f t="shared" ref="DI257" ca="1" si="12903">DH257-DJ257</f>
        <v>0</v>
      </c>
      <c r="DJ257" s="26">
        <f t="array" aca="1" ref="DJ257" ca="1">SUM(IF(RIGHT(OFFSET('Vacation Tracker'!$Q260:$AD260,0,DH$4))&lt;&gt;"O",IFERROR(--LEFT(OFFSET('Vacation Tracker'!$Q260:$AD260,0,DH$4),LEN(OFFSET('Vacation Tracker'!$Q260:$AD260,0,DH$4))-1),0)))</f>
        <v>0</v>
      </c>
      <c r="DK257" s="26">
        <f t="array" aca="1" ref="DK257" ca="1">SUM(IF(RIGHT(OFFSET('Vacation Tracker'!$Q260:$AD260,0,DH$4))=DK$8,IFERROR(--LEFT(OFFSET('Vacation Tracker'!$Q260:$AD260,0,DH$4),LEN(OFFSET('Vacation Tracker'!$Q260:$AD260,0,DH$4))-1),0)))</f>
        <v>0</v>
      </c>
      <c r="DL257" s="23">
        <f ca="1">SUM(OFFSET('Vacation Tracker'!$Q260:$AD260,0,DL$4))</f>
        <v>0</v>
      </c>
      <c r="DM257" s="26">
        <f t="shared" ref="DM257" ca="1" si="12904">DL257-DN257</f>
        <v>0</v>
      </c>
      <c r="DN257" s="26">
        <f t="array" aca="1" ref="DN257" ca="1">SUM(IF(RIGHT(OFFSET('Vacation Tracker'!$Q260:$AD260,0,DL$4))&lt;&gt;"O",IFERROR(--LEFT(OFFSET('Vacation Tracker'!$Q260:$AD260,0,DL$4),LEN(OFFSET('Vacation Tracker'!$Q260:$AD260,0,DL$4))-1),0)))</f>
        <v>0</v>
      </c>
      <c r="DO257" s="26">
        <f t="array" aca="1" ref="DO257" ca="1">SUM(IF(RIGHT(OFFSET('Vacation Tracker'!$Q260:$AD260,0,DL$4))=DO$8,IFERROR(--LEFT(OFFSET('Vacation Tracker'!$Q260:$AD260,0,DL$4),LEN(OFFSET('Vacation Tracker'!$Q260:$AD260,0,DL$4))-1),0)))</f>
        <v>0</v>
      </c>
      <c r="DP257" s="23">
        <f ca="1">SUM(OFFSET('Vacation Tracker'!$Q260:$AD260,0,DP$4))</f>
        <v>0</v>
      </c>
      <c r="DQ257" s="26">
        <f t="shared" ref="DQ257" ca="1" si="12905">DP257-DR257</f>
        <v>0</v>
      </c>
      <c r="DR257" s="26">
        <f t="array" aca="1" ref="DR257" ca="1">SUM(IF(RIGHT(OFFSET('Vacation Tracker'!$Q260:$AD260,0,DP$4))&lt;&gt;"O",IFERROR(--LEFT(OFFSET('Vacation Tracker'!$Q260:$AD260,0,DP$4),LEN(OFFSET('Vacation Tracker'!$Q260:$AD260,0,DP$4))-1),0)))</f>
        <v>0</v>
      </c>
      <c r="DS257" s="26">
        <f t="array" aca="1" ref="DS257" ca="1">SUM(IF(RIGHT(OFFSET('Vacation Tracker'!$Q260:$AD260,0,DP$4))=DS$8,IFERROR(--LEFT(OFFSET('Vacation Tracker'!$Q260:$AD260,0,DP$4),LEN(OFFSET('Vacation Tracker'!$Q260:$AD260,0,DP$4))-1),0)))</f>
        <v>0</v>
      </c>
      <c r="DT257" s="23">
        <f ca="1">SUM(OFFSET('Vacation Tracker'!$Q260:$AD260,0,DT$4))</f>
        <v>0</v>
      </c>
      <c r="DU257" s="26">
        <f t="shared" ref="DU257" ca="1" si="12906">DT257-DV257</f>
        <v>0</v>
      </c>
      <c r="DV257" s="26">
        <f t="array" aca="1" ref="DV257" ca="1">SUM(IF(RIGHT(OFFSET('Vacation Tracker'!$Q260:$AD260,0,DT$4))&lt;&gt;"O",IFERROR(--LEFT(OFFSET('Vacation Tracker'!$Q260:$AD260,0,DT$4),LEN(OFFSET('Vacation Tracker'!$Q260:$AD260,0,DT$4))-1),0)))</f>
        <v>0</v>
      </c>
      <c r="DW257" s="26">
        <f t="array" aca="1" ref="DW257" ca="1">SUM(IF(RIGHT(OFFSET('Vacation Tracker'!$Q260:$AD260,0,DT$4))=DW$8,IFERROR(--LEFT(OFFSET('Vacation Tracker'!$Q260:$AD260,0,DT$4),LEN(OFFSET('Vacation Tracker'!$Q260:$AD260,0,DT$4))-1),0)))</f>
        <v>0</v>
      </c>
      <c r="DX257" s="23">
        <f ca="1">SUM(OFFSET('Vacation Tracker'!$Q260:$AD260,0,DX$4))</f>
        <v>0</v>
      </c>
      <c r="DY257" s="26">
        <f t="shared" ref="DY257" ca="1" si="12907">DX257-DZ257</f>
        <v>0</v>
      </c>
      <c r="DZ257" s="26">
        <f t="array" aca="1" ref="DZ257" ca="1">SUM(IF(RIGHT(OFFSET('Vacation Tracker'!$Q260:$AD260,0,DX$4))&lt;&gt;"O",IFERROR(--LEFT(OFFSET('Vacation Tracker'!$Q260:$AD260,0,DX$4),LEN(OFFSET('Vacation Tracker'!$Q260:$AD260,0,DX$4))-1),0)))</f>
        <v>0</v>
      </c>
      <c r="EA257" s="26">
        <f t="array" aca="1" ref="EA257" ca="1">SUM(IF(RIGHT(OFFSET('Vacation Tracker'!$Q260:$AD260,0,DX$4))=EA$8,IFERROR(--LEFT(OFFSET('Vacation Tracker'!$Q260:$AD260,0,DX$4),LEN(OFFSET('Vacation Tracker'!$Q260:$AD260,0,DX$4))-1),0)))</f>
        <v>0</v>
      </c>
      <c r="EB257" s="23">
        <f ca="1">SUM(OFFSET('Vacation Tracker'!$Q260:$AD260,0,EB$4))</f>
        <v>0</v>
      </c>
      <c r="EC257" s="26">
        <f t="shared" ref="EC257" ca="1" si="12908">EB257-ED257</f>
        <v>0</v>
      </c>
      <c r="ED257" s="26">
        <f t="array" aca="1" ref="ED257" ca="1">SUM(IF(RIGHT(OFFSET('Vacation Tracker'!$Q260:$AD260,0,EB$4))&lt;&gt;"O",IFERROR(--LEFT(OFFSET('Vacation Tracker'!$Q260:$AD260,0,EB$4),LEN(OFFSET('Vacation Tracker'!$Q260:$AD260,0,EB$4))-1),0)))</f>
        <v>0</v>
      </c>
      <c r="EE257" s="26">
        <f t="array" aca="1" ref="EE257" ca="1">SUM(IF(RIGHT(OFFSET('Vacation Tracker'!$Q260:$AD260,0,EB$4))=EE$8,IFERROR(--LEFT(OFFSET('Vacation Tracker'!$Q260:$AD260,0,EB$4),LEN(OFFSET('Vacation Tracker'!$Q260:$AD260,0,EB$4))-1),0)))</f>
        <v>0</v>
      </c>
      <c r="EF257" s="23">
        <f ca="1">SUM(OFFSET('Vacation Tracker'!$Q260:$AD260,0,EF$4))</f>
        <v>0</v>
      </c>
      <c r="EG257" s="26">
        <f t="shared" ref="EG257" ca="1" si="12909">EF257-EH257</f>
        <v>0</v>
      </c>
      <c r="EH257" s="26">
        <f t="array" aca="1" ref="EH257" ca="1">SUM(IF(RIGHT(OFFSET('Vacation Tracker'!$Q260:$AD260,0,EF$4))&lt;&gt;"O",IFERROR(--LEFT(OFFSET('Vacation Tracker'!$Q260:$AD260,0,EF$4),LEN(OFFSET('Vacation Tracker'!$Q260:$AD260,0,EF$4))-1),0)))</f>
        <v>0</v>
      </c>
      <c r="EI257" s="26">
        <f t="array" aca="1" ref="EI257" ca="1">SUM(IF(RIGHT(OFFSET('Vacation Tracker'!$Q260:$AD260,0,EF$4))=EI$8,IFERROR(--LEFT(OFFSET('Vacation Tracker'!$Q260:$AD260,0,EF$4),LEN(OFFSET('Vacation Tracker'!$Q260:$AD260,0,EF$4))-1),0)))</f>
        <v>0</v>
      </c>
      <c r="EJ257" s="23">
        <f ca="1">SUM(OFFSET('Vacation Tracker'!$Q260:$AD260,0,EJ$4))</f>
        <v>0</v>
      </c>
      <c r="EK257" s="26">
        <f t="shared" ref="EK257" ca="1" si="12910">EJ257-EL257</f>
        <v>0</v>
      </c>
      <c r="EL257" s="26">
        <f t="array" aca="1" ref="EL257" ca="1">SUM(IF(RIGHT(OFFSET('Vacation Tracker'!$Q260:$AD260,0,EJ$4))&lt;&gt;"O",IFERROR(--LEFT(OFFSET('Vacation Tracker'!$Q260:$AD260,0,EJ$4),LEN(OFFSET('Vacation Tracker'!$Q260:$AD260,0,EJ$4))-1),0)))</f>
        <v>0</v>
      </c>
      <c r="EM257" s="26">
        <f t="array" aca="1" ref="EM257" ca="1">SUM(IF(RIGHT(OFFSET('Vacation Tracker'!$Q260:$AD260,0,EJ$4))=EM$8,IFERROR(--LEFT(OFFSET('Vacation Tracker'!$Q260:$AD260,0,EJ$4),LEN(OFFSET('Vacation Tracker'!$Q260:$AD260,0,EJ$4))-1),0)))</f>
        <v>0</v>
      </c>
      <c r="EN257" s="23">
        <f ca="1">SUM(OFFSET('Vacation Tracker'!$Q260:$AD260,0,EN$4))</f>
        <v>0</v>
      </c>
      <c r="EO257" s="26">
        <f t="shared" ref="EO257" ca="1" si="12911">EN257-EP257</f>
        <v>0</v>
      </c>
      <c r="EP257" s="26">
        <f t="array" aca="1" ref="EP257" ca="1">SUM(IF(RIGHT(OFFSET('Vacation Tracker'!$Q260:$AD260,0,EN$4))&lt;&gt;"O",IFERROR(--LEFT(OFFSET('Vacation Tracker'!$Q260:$AD260,0,EN$4),LEN(OFFSET('Vacation Tracker'!$Q260:$AD260,0,EN$4))-1),0)))</f>
        <v>0</v>
      </c>
      <c r="EQ257" s="26">
        <f t="array" aca="1" ref="EQ257" ca="1">SUM(IF(RIGHT(OFFSET('Vacation Tracker'!$Q260:$AD260,0,EN$4))=EQ$8,IFERROR(--LEFT(OFFSET('Vacation Tracker'!$Q260:$AD260,0,EN$4),LEN(OFFSET('Vacation Tracker'!$Q260:$AD260,0,EN$4))-1),0)))</f>
        <v>0</v>
      </c>
      <c r="ER257" s="23">
        <f ca="1">SUM(OFFSET('Vacation Tracker'!$Q260:$AD260,0,ER$4))</f>
        <v>0</v>
      </c>
      <c r="ES257" s="26">
        <f t="shared" ref="ES257" ca="1" si="12912">ER257-ET257</f>
        <v>0</v>
      </c>
      <c r="ET257" s="26">
        <f t="array" aca="1" ref="ET257" ca="1">SUM(IF(RIGHT(OFFSET('Vacation Tracker'!$Q260:$AD260,0,ER$4))&lt;&gt;"O",IFERROR(--LEFT(OFFSET('Vacation Tracker'!$Q260:$AD260,0,ER$4),LEN(OFFSET('Vacation Tracker'!$Q260:$AD260,0,ER$4))-1),0)))</f>
        <v>0</v>
      </c>
      <c r="EU257" s="26">
        <f t="array" aca="1" ref="EU257" ca="1">SUM(IF(RIGHT(OFFSET('Vacation Tracker'!$Q260:$AD260,0,ER$4))=EU$8,IFERROR(--LEFT(OFFSET('Vacation Tracker'!$Q260:$AD260,0,ER$4),LEN(OFFSET('Vacation Tracker'!$Q260:$AD260,0,ER$4))-1),0)))</f>
        <v>0</v>
      </c>
      <c r="EV257" s="23">
        <f ca="1">SUM(OFFSET('Vacation Tracker'!$Q260:$AD260,0,EV$4))</f>
        <v>0</v>
      </c>
      <c r="EW257" s="26">
        <f t="shared" ref="EW257" ca="1" si="12913">EV257-EX257</f>
        <v>0</v>
      </c>
      <c r="EX257" s="26">
        <f t="array" aca="1" ref="EX257" ca="1">SUM(IF(RIGHT(OFFSET('Vacation Tracker'!$Q260:$AD260,0,EV$4))&lt;&gt;"O",IFERROR(--LEFT(OFFSET('Vacation Tracker'!$Q260:$AD260,0,EV$4),LEN(OFFSET('Vacation Tracker'!$Q260:$AD260,0,EV$4))-1),0)))</f>
        <v>0</v>
      </c>
      <c r="EY257" s="26">
        <f t="array" aca="1" ref="EY257" ca="1">SUM(IF(RIGHT(OFFSET('Vacation Tracker'!$Q260:$AD260,0,EV$4))=EY$8,IFERROR(--LEFT(OFFSET('Vacation Tracker'!$Q260:$AD260,0,EV$4),LEN(OFFSET('Vacation Tracker'!$Q260:$AD260,0,EV$4))-1),0)))</f>
        <v>0</v>
      </c>
      <c r="EZ257" s="23">
        <f ca="1">SUM(OFFSET('Vacation Tracker'!$Q260:$AD260,0,EZ$4))</f>
        <v>0</v>
      </c>
      <c r="FA257" s="26">
        <f t="shared" ref="FA257" ca="1" si="12914">EZ257-FB257</f>
        <v>0</v>
      </c>
      <c r="FB257" s="26">
        <f t="array" aca="1" ref="FB257" ca="1">SUM(IF(RIGHT(OFFSET('Vacation Tracker'!$Q260:$AD260,0,EZ$4))&lt;&gt;"O",IFERROR(--LEFT(OFFSET('Vacation Tracker'!$Q260:$AD260,0,EZ$4),LEN(OFFSET('Vacation Tracker'!$Q260:$AD260,0,EZ$4))-1),0)))</f>
        <v>0</v>
      </c>
      <c r="FC257" s="26">
        <f t="array" aca="1" ref="FC257" ca="1">SUM(IF(RIGHT(OFFSET('Vacation Tracker'!$Q260:$AD260,0,EZ$4))=FC$8,IFERROR(--LEFT(OFFSET('Vacation Tracker'!$Q260:$AD260,0,EZ$4),LEN(OFFSET('Vacation Tracker'!$Q260:$AD260,0,EZ$4))-1),0)))</f>
        <v>0</v>
      </c>
      <c r="FD257" s="23">
        <f ca="1">SUM(OFFSET('Vacation Tracker'!$Q260:$AD260,0,FD$4))</f>
        <v>0</v>
      </c>
      <c r="FE257" s="26">
        <f t="shared" ref="FE257" ca="1" si="12915">FD257-FF257</f>
        <v>0</v>
      </c>
      <c r="FF257" s="26">
        <f t="array" aca="1" ref="FF257" ca="1">SUM(IF(RIGHT(OFFSET('Vacation Tracker'!$Q260:$AD260,0,FD$4))&lt;&gt;"O",IFERROR(--LEFT(OFFSET('Vacation Tracker'!$Q260:$AD260,0,FD$4),LEN(OFFSET('Vacation Tracker'!$Q260:$AD260,0,FD$4))-1),0)))</f>
        <v>0</v>
      </c>
      <c r="FG257" s="26">
        <f t="array" aca="1" ref="FG257" ca="1">SUM(IF(RIGHT(OFFSET('Vacation Tracker'!$Q260:$AD260,0,FD$4))=FG$8,IFERROR(--LEFT(OFFSET('Vacation Tracker'!$Q260:$AD260,0,FD$4),LEN(OFFSET('Vacation Tracker'!$Q260:$AD260,0,FD$4))-1),0)))</f>
        <v>0</v>
      </c>
      <c r="FH257" s="23">
        <f ca="1">SUM(OFFSET('Vacation Tracker'!$Q260:$AD260,0,FH$4))</f>
        <v>0</v>
      </c>
      <c r="FI257" s="26">
        <f t="shared" ref="FI257" ca="1" si="12916">FH257-FJ257</f>
        <v>0</v>
      </c>
      <c r="FJ257" s="26">
        <f t="array" aca="1" ref="FJ257" ca="1">SUM(IF(RIGHT(OFFSET('Vacation Tracker'!$Q260:$AD260,0,FH$4))&lt;&gt;"O",IFERROR(--LEFT(OFFSET('Vacation Tracker'!$Q260:$AD260,0,FH$4),LEN(OFFSET('Vacation Tracker'!$Q260:$AD260,0,FH$4))-1),0)))</f>
        <v>0</v>
      </c>
      <c r="FK257" s="26">
        <f t="array" aca="1" ref="FK257" ca="1">SUM(IF(RIGHT(OFFSET('Vacation Tracker'!$Q260:$AD260,0,FH$4))=FK$8,IFERROR(--LEFT(OFFSET('Vacation Tracker'!$Q260:$AD260,0,FH$4),LEN(OFFSET('Vacation Tracker'!$Q260:$AD260,0,FH$4))-1),0)))</f>
        <v>0</v>
      </c>
      <c r="FL257" s="23">
        <f ca="1">SUM(OFFSET('Vacation Tracker'!$Q260:$AD260,0,FL$4))</f>
        <v>0</v>
      </c>
      <c r="FM257" s="26">
        <f t="shared" ref="FM257" ca="1" si="12917">FL257-FN257</f>
        <v>0</v>
      </c>
      <c r="FN257" s="26">
        <f t="array" aca="1" ref="FN257" ca="1">SUM(IF(RIGHT(OFFSET('Vacation Tracker'!$Q260:$AD260,0,FL$4))&lt;&gt;"O",IFERROR(--LEFT(OFFSET('Vacation Tracker'!$Q260:$AD260,0,FL$4),LEN(OFFSET('Vacation Tracker'!$Q260:$AD260,0,FL$4))-1),0)))</f>
        <v>0</v>
      </c>
      <c r="FO257" s="26">
        <f t="array" aca="1" ref="FO257" ca="1">SUM(IF(RIGHT(OFFSET('Vacation Tracker'!$Q260:$AD260,0,FL$4))=FO$8,IFERROR(--LEFT(OFFSET('Vacation Tracker'!$Q260:$AD260,0,FL$4),LEN(OFFSET('Vacation Tracker'!$Q260:$AD260,0,FL$4))-1),0)))</f>
        <v>0</v>
      </c>
      <c r="FP257" s="23">
        <f ca="1">SUM(OFFSET('Vacation Tracker'!$Q260:$AD260,0,FP$4))</f>
        <v>0</v>
      </c>
      <c r="FQ257" s="26">
        <f t="shared" ref="FQ257" ca="1" si="12918">FP257-FR257</f>
        <v>0</v>
      </c>
      <c r="FR257" s="26">
        <f t="array" aca="1" ref="FR257" ca="1">SUM(IF(RIGHT(OFFSET('Vacation Tracker'!$Q260:$AD260,0,FP$4))&lt;&gt;"O",IFERROR(--LEFT(OFFSET('Vacation Tracker'!$Q260:$AD260,0,FP$4),LEN(OFFSET('Vacation Tracker'!$Q260:$AD260,0,FP$4))-1),0)))</f>
        <v>0</v>
      </c>
      <c r="FS257" s="26">
        <f t="array" aca="1" ref="FS257" ca="1">SUM(IF(RIGHT(OFFSET('Vacation Tracker'!$Q260:$AD260,0,FP$4))=FS$8,IFERROR(--LEFT(OFFSET('Vacation Tracker'!$Q260:$AD260,0,FP$4),LEN(OFFSET('Vacation Tracker'!$Q260:$AD260,0,FP$4))-1),0)))</f>
        <v>0</v>
      </c>
      <c r="FT257" s="23">
        <f ca="1">SUM(OFFSET('Vacation Tracker'!$Q260:$AD260,0,FT$4))</f>
        <v>0</v>
      </c>
      <c r="FU257" s="26">
        <f t="shared" ref="FU257" ca="1" si="12919">FT257-FV257</f>
        <v>0</v>
      </c>
      <c r="FV257" s="26">
        <f t="array" aca="1" ref="FV257" ca="1">SUM(IF(RIGHT(OFFSET('Vacation Tracker'!$Q260:$AD260,0,FT$4))&lt;&gt;"O",IFERROR(--LEFT(OFFSET('Vacation Tracker'!$Q260:$AD260,0,FT$4),LEN(OFFSET('Vacation Tracker'!$Q260:$AD260,0,FT$4))-1),0)))</f>
        <v>0</v>
      </c>
      <c r="FW257" s="26">
        <f t="array" aca="1" ref="FW257" ca="1">SUM(IF(RIGHT(OFFSET('Vacation Tracker'!$Q260:$AD260,0,FT$4))=FW$8,IFERROR(--LEFT(OFFSET('Vacation Tracker'!$Q260:$AD260,0,FT$4),LEN(OFFSET('Vacation Tracker'!$Q260:$AD260,0,FT$4))-1),0)))</f>
        <v>0</v>
      </c>
      <c r="FX257" s="23">
        <f ca="1">SUM(OFFSET('Vacation Tracker'!$Q260:$AD260,0,FX$4))</f>
        <v>0</v>
      </c>
      <c r="FY257" s="26">
        <f t="shared" ref="FY257" ca="1" si="12920">FX257-FZ257</f>
        <v>0</v>
      </c>
      <c r="FZ257" s="26">
        <f t="array" aca="1" ref="FZ257" ca="1">SUM(IF(RIGHT(OFFSET('Vacation Tracker'!$Q260:$AD260,0,FX$4))&lt;&gt;"O",IFERROR(--LEFT(OFFSET('Vacation Tracker'!$Q260:$AD260,0,FX$4),LEN(OFFSET('Vacation Tracker'!$Q260:$AD260,0,FX$4))-1),0)))</f>
        <v>0</v>
      </c>
      <c r="GA257" s="26">
        <f t="array" aca="1" ref="GA257" ca="1">SUM(IF(RIGHT(OFFSET('Vacation Tracker'!$Q260:$AD260,0,FX$4))=GA$8,IFERROR(--LEFT(OFFSET('Vacation Tracker'!$Q260:$AD260,0,FX$4),LEN(OFFSET('Vacation Tracker'!$Q260:$AD260,0,FX$4))-1),0)))</f>
        <v>0</v>
      </c>
      <c r="GB257" s="23">
        <f ca="1">SUM(OFFSET('Vacation Tracker'!$Q260:$AD260,0,GB$4))</f>
        <v>0</v>
      </c>
      <c r="GC257" s="26">
        <f t="shared" ref="GC257" ca="1" si="12921">GB257-GD257</f>
        <v>0</v>
      </c>
      <c r="GD257" s="26">
        <f t="array" aca="1" ref="GD257" ca="1">SUM(IF(RIGHT(OFFSET('Vacation Tracker'!$Q260:$AD260,0,GB$4))&lt;&gt;"O",IFERROR(--LEFT(OFFSET('Vacation Tracker'!$Q260:$AD260,0,GB$4),LEN(OFFSET('Vacation Tracker'!$Q260:$AD260,0,GB$4))-1),0)))</f>
        <v>0</v>
      </c>
      <c r="GE257" s="26">
        <f t="array" aca="1" ref="GE257" ca="1">SUM(IF(RIGHT(OFFSET('Vacation Tracker'!$Q260:$AD260,0,GB$4))=GE$8,IFERROR(--LEFT(OFFSET('Vacation Tracker'!$Q260:$AD260,0,GB$4),LEN(OFFSET('Vacation Tracker'!$Q260:$AD260,0,GB$4))-1),0)))</f>
        <v>0</v>
      </c>
      <c r="GF257" s="23">
        <f ca="1">SUM(OFFSET('Vacation Tracker'!$Q260:$AD260,0,GF$4))</f>
        <v>0</v>
      </c>
      <c r="GG257" s="26">
        <f t="shared" ref="GG257" ca="1" si="12922">GF257-GH257</f>
        <v>0</v>
      </c>
      <c r="GH257" s="26">
        <f t="array" aca="1" ref="GH257" ca="1">SUM(IF(RIGHT(OFFSET('Vacation Tracker'!$Q260:$AD260,0,GF$4))&lt;&gt;"O",IFERROR(--LEFT(OFFSET('Vacation Tracker'!$Q260:$AD260,0,GF$4),LEN(OFFSET('Vacation Tracker'!$Q260:$AD260,0,GF$4))-1),0)))</f>
        <v>0</v>
      </c>
      <c r="GI257" s="26">
        <f t="array" aca="1" ref="GI257" ca="1">SUM(IF(RIGHT(OFFSET('Vacation Tracker'!$Q260:$AD260,0,GF$4))=GI$8,IFERROR(--LEFT(OFFSET('Vacation Tracker'!$Q260:$AD260,0,GF$4),LEN(OFFSET('Vacation Tracker'!$Q260:$AD260,0,GF$4))-1),0)))</f>
        <v>0</v>
      </c>
      <c r="GJ257" s="23">
        <f ca="1">SUM(OFFSET('Vacation Tracker'!$Q260:$AD260,0,GJ$4))</f>
        <v>0</v>
      </c>
      <c r="GK257" s="26">
        <f t="shared" ref="GK257" ca="1" si="12923">GJ257-GL257</f>
        <v>0</v>
      </c>
      <c r="GL257" s="26">
        <f t="array" aca="1" ref="GL257" ca="1">SUM(IF(RIGHT(OFFSET('Vacation Tracker'!$Q260:$AD260,0,GJ$4))&lt;&gt;"O",IFERROR(--LEFT(OFFSET('Vacation Tracker'!$Q260:$AD260,0,GJ$4),LEN(OFFSET('Vacation Tracker'!$Q260:$AD260,0,GJ$4))-1),0)))</f>
        <v>0</v>
      </c>
      <c r="GM257" s="26">
        <f t="array" aca="1" ref="GM257" ca="1">SUM(IF(RIGHT(OFFSET('Vacation Tracker'!$Q260:$AD260,0,GJ$4))=GM$8,IFERROR(--LEFT(OFFSET('Vacation Tracker'!$Q260:$AD260,0,GJ$4),LEN(OFFSET('Vacation Tracker'!$Q260:$AD260,0,GJ$4))-1),0)))</f>
        <v>0</v>
      </c>
      <c r="GN257" s="23">
        <f ca="1">SUM(OFFSET('Vacation Tracker'!$Q260:$AD260,0,GN$4))</f>
        <v>0</v>
      </c>
      <c r="GO257" s="26">
        <f t="shared" ref="GO257" ca="1" si="12924">GN257-GP257</f>
        <v>0</v>
      </c>
      <c r="GP257" s="26">
        <f t="array" aca="1" ref="GP257" ca="1">SUM(IF(RIGHT(OFFSET('Vacation Tracker'!$Q260:$AD260,0,GN$4))&lt;&gt;"O",IFERROR(--LEFT(OFFSET('Vacation Tracker'!$Q260:$AD260,0,GN$4),LEN(OFFSET('Vacation Tracker'!$Q260:$AD260,0,GN$4))-1),0)))</f>
        <v>0</v>
      </c>
      <c r="GQ257" s="26">
        <f t="array" aca="1" ref="GQ257" ca="1">SUM(IF(RIGHT(OFFSET('Vacation Tracker'!$Q260:$AD260,0,GN$4))=GQ$8,IFERROR(--LEFT(OFFSET('Vacation Tracker'!$Q260:$AD260,0,GN$4),LEN(OFFSET('Vacation Tracker'!$Q260:$AD260,0,GN$4))-1),0)))</f>
        <v>0</v>
      </c>
      <c r="GR257" s="23">
        <f ca="1">SUM(OFFSET('Vacation Tracker'!$Q260:$AD260,0,GR$4))</f>
        <v>0</v>
      </c>
      <c r="GS257" s="26">
        <f t="shared" ref="GS257" ca="1" si="12925">GR257-GT257</f>
        <v>0</v>
      </c>
      <c r="GT257" s="26">
        <f t="array" aca="1" ref="GT257" ca="1">SUM(IF(RIGHT(OFFSET('Vacation Tracker'!$Q260:$AD260,0,GR$4))&lt;&gt;"O",IFERROR(--LEFT(OFFSET('Vacation Tracker'!$Q260:$AD260,0,GR$4),LEN(OFFSET('Vacation Tracker'!$Q260:$AD260,0,GR$4))-1),0)))</f>
        <v>0</v>
      </c>
      <c r="GU257" s="26">
        <f t="array" aca="1" ref="GU257" ca="1">SUM(IF(RIGHT(OFFSET('Vacation Tracker'!$Q260:$AD260,0,GR$4))=GU$8,IFERROR(--LEFT(OFFSET('Vacation Tracker'!$Q260:$AD260,0,GR$4),LEN(OFFSET('Vacation Tracker'!$Q260:$AD260,0,GR$4))-1),0)))</f>
        <v>0</v>
      </c>
      <c r="GV257" s="23">
        <f ca="1">SUM(OFFSET('Vacation Tracker'!$Q260:$AD260,0,GV$4))</f>
        <v>0</v>
      </c>
      <c r="GW257" s="26">
        <f t="shared" ref="GW257" ca="1" si="12926">GV257-GX257</f>
        <v>0</v>
      </c>
      <c r="GX257" s="26">
        <f t="array" aca="1" ref="GX257" ca="1">SUM(IF(RIGHT(OFFSET('Vacation Tracker'!$Q260:$AD260,0,GV$4))&lt;&gt;"O",IFERROR(--LEFT(OFFSET('Vacation Tracker'!$Q260:$AD260,0,GV$4),LEN(OFFSET('Vacation Tracker'!$Q260:$AD260,0,GV$4))-1),0)))</f>
        <v>0</v>
      </c>
      <c r="GY257" s="26">
        <f t="array" aca="1" ref="GY257" ca="1">SUM(IF(RIGHT(OFFSET('Vacation Tracker'!$Q260:$AD260,0,GV$4))=GY$8,IFERROR(--LEFT(OFFSET('Vacation Tracker'!$Q260:$AD260,0,GV$4),LEN(OFFSET('Vacation Tracker'!$Q260:$AD260,0,GV$4))-1),0)))</f>
        <v>0</v>
      </c>
      <c r="GZ257" s="23">
        <f ca="1">SUM(OFFSET('Vacation Tracker'!$Q260:$AD260,0,GZ$4))</f>
        <v>0</v>
      </c>
      <c r="HA257" s="26">
        <f t="shared" ref="HA257" ca="1" si="12927">GZ257-HB257</f>
        <v>0</v>
      </c>
      <c r="HB257" s="26">
        <f t="array" aca="1" ref="HB257" ca="1">SUM(IF(RIGHT(OFFSET('Vacation Tracker'!$Q260:$AD260,0,GZ$4))&lt;&gt;"O",IFERROR(--LEFT(OFFSET('Vacation Tracker'!$Q260:$AD260,0,GZ$4),LEN(OFFSET('Vacation Tracker'!$Q260:$AD260,0,GZ$4))-1),0)))</f>
        <v>0</v>
      </c>
      <c r="HC257" s="26">
        <f t="array" aca="1" ref="HC257" ca="1">SUM(IF(RIGHT(OFFSET('Vacation Tracker'!$Q260:$AD260,0,GZ$4))=HC$8,IFERROR(--LEFT(OFFSET('Vacation Tracker'!$Q260:$AD260,0,GZ$4),LEN(OFFSET('Vacation Tracker'!$Q260:$AD260,0,GZ$4))-1),0)))</f>
        <v>0</v>
      </c>
      <c r="HD257" s="23">
        <f ca="1">SUM(OFFSET('Vacation Tracker'!$Q260:$AD260,0,HD$4))</f>
        <v>0</v>
      </c>
      <c r="HE257" s="26">
        <f t="shared" ref="HE257" ca="1" si="12928">HD257-HF257</f>
        <v>0</v>
      </c>
      <c r="HF257" s="26">
        <f t="array" aca="1" ref="HF257" ca="1">SUM(IF(RIGHT(OFFSET('Vacation Tracker'!$Q260:$AD260,0,HD$4))&lt;&gt;"O",IFERROR(--LEFT(OFFSET('Vacation Tracker'!$Q260:$AD260,0,HD$4),LEN(OFFSET('Vacation Tracker'!$Q260:$AD260,0,HD$4))-1),0)))</f>
        <v>0</v>
      </c>
      <c r="HG257" s="26">
        <f t="array" aca="1" ref="HG257" ca="1">SUM(IF(RIGHT(OFFSET('Vacation Tracker'!$Q260:$AD260,0,HD$4))=HG$8,IFERROR(--LEFT(OFFSET('Vacation Tracker'!$Q260:$AD260,0,HD$4),LEN(OFFSET('Vacation Tracker'!$Q260:$AD260,0,HD$4))-1),0)))</f>
        <v>0</v>
      </c>
      <c r="HH257" s="23">
        <f ca="1">SUM(OFFSET('Vacation Tracker'!$Q260:$AD260,0,HH$4))</f>
        <v>0</v>
      </c>
      <c r="HI257" s="26">
        <f t="shared" ref="HI257" ca="1" si="12929">HH257-HJ257</f>
        <v>0</v>
      </c>
      <c r="HJ257" s="26">
        <f t="array" aca="1" ref="HJ257" ca="1">SUM(IF(RIGHT(OFFSET('Vacation Tracker'!$Q260:$AD260,0,HH$4))&lt;&gt;"O",IFERROR(--LEFT(OFFSET('Vacation Tracker'!$Q260:$AD260,0,HH$4),LEN(OFFSET('Vacation Tracker'!$Q260:$AD260,0,HH$4))-1),0)))</f>
        <v>0</v>
      </c>
      <c r="HK257" s="26">
        <f t="array" aca="1" ref="HK257" ca="1">SUM(IF(RIGHT(OFFSET('Vacation Tracker'!$Q260:$AD260,0,HH$4))=HK$8,IFERROR(--LEFT(OFFSET('Vacation Tracker'!$Q260:$AD260,0,HH$4),LEN(OFFSET('Vacation Tracker'!$Q260:$AD260,0,HH$4))-1),0)))</f>
        <v>0</v>
      </c>
      <c r="HL257" s="23">
        <f ca="1">SUM(OFFSET('Vacation Tracker'!$Q260:$AD260,0,HL$4))</f>
        <v>0</v>
      </c>
      <c r="HM257" s="26">
        <f t="shared" ref="HM257" ca="1" si="12930">HL257-HN257</f>
        <v>0</v>
      </c>
      <c r="HN257" s="26">
        <f t="array" aca="1" ref="HN257" ca="1">SUM(IF(RIGHT(OFFSET('Vacation Tracker'!$Q260:$AD260,0,HL$4))&lt;&gt;"O",IFERROR(--LEFT(OFFSET('Vacation Tracker'!$Q260:$AD260,0,HL$4),LEN(OFFSET('Vacation Tracker'!$Q260:$AD260,0,HL$4))-1),0)))</f>
        <v>0</v>
      </c>
      <c r="HO257" s="26">
        <f t="array" aca="1" ref="HO257" ca="1">SUM(IF(RIGHT(OFFSET('Vacation Tracker'!$Q260:$AD260,0,HL$4))=HO$8,IFERROR(--LEFT(OFFSET('Vacation Tracker'!$Q260:$AD260,0,HL$4),LEN(OFFSET('Vacation Tracker'!$Q260:$AD260,0,HL$4))-1),0)))</f>
        <v>0</v>
      </c>
      <c r="HP257" s="23">
        <f ca="1">SUM(OFFSET('Vacation Tracker'!$Q260:$AD260,0,HP$4))</f>
        <v>0</v>
      </c>
      <c r="HQ257" s="26">
        <f t="shared" ref="HQ257" ca="1" si="12931">HP257-HR257</f>
        <v>0</v>
      </c>
      <c r="HR257" s="26">
        <f t="array" aca="1" ref="HR257" ca="1">SUM(IF(RIGHT(OFFSET('Vacation Tracker'!$Q260:$AD260,0,HP$4))&lt;&gt;"O",IFERROR(--LEFT(OFFSET('Vacation Tracker'!$Q260:$AD260,0,HP$4),LEN(OFFSET('Vacation Tracker'!$Q260:$AD260,0,HP$4))-1),0)))</f>
        <v>0</v>
      </c>
      <c r="HS257" s="23">
        <f t="array" aca="1" ref="HS257" ca="1">SUM(IF(RIGHT(OFFSET('Vacation Tracker'!$Q260:$AD260,0,HP$4))=HS$8,IFERROR(--LEFT(OFFSET('Vacation Tracker'!$Q260:$AD260,0,HP$4),LEN(OFFSET('Vacation Tracker'!$Q260:$AD260,0,HP$4))-1),0)))</f>
        <v>0</v>
      </c>
    </row>
    <row r="258" spans="2:227" ht="15" customHeight="1" x14ac:dyDescent="0.2">
      <c r="B258" s="23">
        <f>IF('Vacation Tracker'!B261&lt;&gt;"",'Vacation Tracker'!B261,"")</f>
        <v>250</v>
      </c>
      <c r="C258" s="24" t="str">
        <f>IF('Vacation Tracker'!C261&lt;&gt;"",'Vacation Tracker'!C261,"")</f>
        <v/>
      </c>
      <c r="D258" s="25" t="str">
        <f>IF('Vacation Tracker'!D261&lt;&gt;"",'Vacation Tracker'!D261,"")</f>
        <v/>
      </c>
      <c r="E258" s="25" t="str">
        <f>IF('Vacation Tracker'!E261&lt;&gt;"",'Vacation Tracker'!E261,"")</f>
        <v/>
      </c>
      <c r="F258" s="24" t="str">
        <f>IF('Vacation Tracker'!F261&lt;&gt;"",'Vacation Tracker'!F261,"")</f>
        <v/>
      </c>
      <c r="G258" s="24" t="str">
        <f>IF('Vacation Tracker'!G261&lt;&gt;"",'Vacation Tracker'!G261,"")</f>
        <v/>
      </c>
      <c r="H258" s="23" t="str">
        <f t="shared" si="12523"/>
        <v/>
      </c>
      <c r="I258" s="23" t="str">
        <f t="shared" si="12523"/>
        <v/>
      </c>
      <c r="J258" s="23" t="str">
        <f t="shared" si="12523"/>
        <v/>
      </c>
      <c r="K258" s="23" t="str">
        <f t="shared" si="10072"/>
        <v/>
      </c>
      <c r="L258" s="23">
        <f ca="1">SUM(OFFSET('Vacation Tracker'!$Q261:$AD261,0,L$4))</f>
        <v>0</v>
      </c>
      <c r="M258" s="26">
        <f t="shared" ca="1" si="10018"/>
        <v>0</v>
      </c>
      <c r="N258" s="26">
        <f t="array" aca="1" ref="N258" ca="1">SUM(IF(RIGHT(OFFSET('Vacation Tracker'!$Q261:$AD261,0,L$4))&lt;&gt;"O",IFERROR(--LEFT(OFFSET('Vacation Tracker'!$Q261:$AD261,0,L$4),LEN(OFFSET('Vacation Tracker'!$Q261:$AD261,0,L$4))-1),0)))</f>
        <v>0</v>
      </c>
      <c r="O258" s="26">
        <f t="array" aca="1" ref="O258" ca="1">SUM(IF(RIGHT(OFFSET('Vacation Tracker'!$Q261:$AD261,0,L$4))=O$8,IFERROR(--LEFT(OFFSET('Vacation Tracker'!$Q261:$AD261,0,L$4),LEN(OFFSET('Vacation Tracker'!$Q261:$AD261,0,L$4))-1),0)))</f>
        <v>0</v>
      </c>
      <c r="P258" s="23">
        <f ca="1">SUM(OFFSET('Vacation Tracker'!$Q261:$AD261,0,P$4))</f>
        <v>0</v>
      </c>
      <c r="Q258" s="26">
        <f t="shared" ca="1" si="10019"/>
        <v>0</v>
      </c>
      <c r="R258" s="26">
        <f t="array" aca="1" ref="R258" ca="1">SUM(IF(RIGHT(OFFSET('Vacation Tracker'!$Q261:$AD261,0,P$4))&lt;&gt;"O",IFERROR(--LEFT(OFFSET('Vacation Tracker'!$Q261:$AD261,0,P$4),LEN(OFFSET('Vacation Tracker'!$Q261:$AD261,0,P$4))-1),0)))</f>
        <v>0</v>
      </c>
      <c r="S258" s="26">
        <f t="array" aca="1" ref="S258" ca="1">SUM(IF(RIGHT(OFFSET('Vacation Tracker'!$Q261:$AD261,0,P$4))=S$8,IFERROR(--LEFT(OFFSET('Vacation Tracker'!$Q261:$AD261,0,P$4),LEN(OFFSET('Vacation Tracker'!$Q261:$AD261,0,P$4))-1),0)))</f>
        <v>0</v>
      </c>
      <c r="T258" s="23">
        <f ca="1">SUM(OFFSET('Vacation Tracker'!$Q261:$AD261,0,T$4))</f>
        <v>0</v>
      </c>
      <c r="U258" s="26">
        <f t="shared" ca="1" si="10020"/>
        <v>0</v>
      </c>
      <c r="V258" s="26">
        <f t="array" aca="1" ref="V258" ca="1">SUM(IF(RIGHT(OFFSET('Vacation Tracker'!$Q261:$AD261,0,T$4))&lt;&gt;"O",IFERROR(--LEFT(OFFSET('Vacation Tracker'!$Q261:$AD261,0,T$4),LEN(OFFSET('Vacation Tracker'!$Q261:$AD261,0,T$4))-1),0)))</f>
        <v>0</v>
      </c>
      <c r="W258" s="26">
        <f t="array" aca="1" ref="W258" ca="1">SUM(IF(RIGHT(OFFSET('Vacation Tracker'!$Q261:$AD261,0,T$4))=W$8,IFERROR(--LEFT(OFFSET('Vacation Tracker'!$Q261:$AD261,0,T$4),LEN(OFFSET('Vacation Tracker'!$Q261:$AD261,0,T$4))-1),0)))</f>
        <v>0</v>
      </c>
      <c r="X258" s="23">
        <f ca="1">SUM(OFFSET('Vacation Tracker'!$Q261:$AD261,0,X$4))</f>
        <v>0</v>
      </c>
      <c r="Y258" s="26">
        <f t="shared" ref="Y258" ca="1" si="12932">X258-Z258</f>
        <v>0</v>
      </c>
      <c r="Z258" s="26">
        <f t="array" aca="1" ref="Z258" ca="1">SUM(IF(RIGHT(OFFSET('Vacation Tracker'!$Q261:$AD261,0,X$4))&lt;&gt;"O",IFERROR(--LEFT(OFFSET('Vacation Tracker'!$Q261:$AD261,0,X$4),LEN(OFFSET('Vacation Tracker'!$Q261:$AD261,0,X$4))-1),0)))</f>
        <v>0</v>
      </c>
      <c r="AA258" s="26">
        <f t="array" aca="1" ref="AA258" ca="1">SUM(IF(RIGHT(OFFSET('Vacation Tracker'!$Q261:$AD261,0,X$4))=AA$8,IFERROR(--LEFT(OFFSET('Vacation Tracker'!$Q261:$AD261,0,X$4),LEN(OFFSET('Vacation Tracker'!$Q261:$AD261,0,X$4))-1),0)))</f>
        <v>0</v>
      </c>
      <c r="AB258" s="23">
        <f ca="1">SUM(OFFSET('Vacation Tracker'!$Q261:$AD261,0,AB$4))</f>
        <v>0</v>
      </c>
      <c r="AC258" s="26">
        <f t="shared" ref="AC258" ca="1" si="12933">AB258-AD258</f>
        <v>0</v>
      </c>
      <c r="AD258" s="26">
        <f t="array" aca="1" ref="AD258" ca="1">SUM(IF(RIGHT(OFFSET('Vacation Tracker'!$Q261:$AD261,0,AB$4))&lt;&gt;"O",IFERROR(--LEFT(OFFSET('Vacation Tracker'!$Q261:$AD261,0,AB$4),LEN(OFFSET('Vacation Tracker'!$Q261:$AD261,0,AB$4))-1),0)))</f>
        <v>0</v>
      </c>
      <c r="AE258" s="26">
        <f t="array" aca="1" ref="AE258" ca="1">SUM(IF(RIGHT(OFFSET('Vacation Tracker'!$Q261:$AD261,0,AB$4))=AE$8,IFERROR(--LEFT(OFFSET('Vacation Tracker'!$Q261:$AD261,0,AB$4),LEN(OFFSET('Vacation Tracker'!$Q261:$AD261,0,AB$4))-1),0)))</f>
        <v>0</v>
      </c>
      <c r="AF258" s="23">
        <f ca="1">SUM(OFFSET('Vacation Tracker'!$Q261:$AD261,0,AF$4))</f>
        <v>0</v>
      </c>
      <c r="AG258" s="26">
        <f t="shared" ref="AG258" ca="1" si="12934">AF258-AH258</f>
        <v>0</v>
      </c>
      <c r="AH258" s="26">
        <f t="array" aca="1" ref="AH258" ca="1">SUM(IF(RIGHT(OFFSET('Vacation Tracker'!$Q261:$AD261,0,AF$4))&lt;&gt;"O",IFERROR(--LEFT(OFFSET('Vacation Tracker'!$Q261:$AD261,0,AF$4),LEN(OFFSET('Vacation Tracker'!$Q261:$AD261,0,AF$4))-1),0)))</f>
        <v>0</v>
      </c>
      <c r="AI258" s="26">
        <f t="array" aca="1" ref="AI258" ca="1">SUM(IF(RIGHT(OFFSET('Vacation Tracker'!$Q261:$AD261,0,AF$4))=AI$8,IFERROR(--LEFT(OFFSET('Vacation Tracker'!$Q261:$AD261,0,AF$4),LEN(OFFSET('Vacation Tracker'!$Q261:$AD261,0,AF$4))-1),0)))</f>
        <v>0</v>
      </c>
      <c r="AJ258" s="23">
        <f ca="1">SUM(OFFSET('Vacation Tracker'!$Q261:$AD261,0,AJ$4))</f>
        <v>0</v>
      </c>
      <c r="AK258" s="26">
        <f t="shared" ref="AK258" ca="1" si="12935">AJ258-AL258</f>
        <v>0</v>
      </c>
      <c r="AL258" s="26">
        <f t="array" aca="1" ref="AL258" ca="1">SUM(IF(RIGHT(OFFSET('Vacation Tracker'!$Q261:$AD261,0,AJ$4))&lt;&gt;"O",IFERROR(--LEFT(OFFSET('Vacation Tracker'!$Q261:$AD261,0,AJ$4),LEN(OFFSET('Vacation Tracker'!$Q261:$AD261,0,AJ$4))-1),0)))</f>
        <v>0</v>
      </c>
      <c r="AM258" s="26">
        <f t="array" aca="1" ref="AM258" ca="1">SUM(IF(RIGHT(OFFSET('Vacation Tracker'!$Q261:$AD261,0,AJ$4))=AM$8,IFERROR(--LEFT(OFFSET('Vacation Tracker'!$Q261:$AD261,0,AJ$4),LEN(OFFSET('Vacation Tracker'!$Q261:$AD261,0,AJ$4))-1),0)))</f>
        <v>0</v>
      </c>
      <c r="AN258" s="23">
        <f ca="1">SUM(OFFSET('Vacation Tracker'!$Q261:$AD261,0,AN$4))</f>
        <v>0</v>
      </c>
      <c r="AO258" s="26">
        <f t="shared" ref="AO258" ca="1" si="12936">AN258-AP258</f>
        <v>0</v>
      </c>
      <c r="AP258" s="26">
        <f t="array" aca="1" ref="AP258" ca="1">SUM(IF(RIGHT(OFFSET('Vacation Tracker'!$Q261:$AD261,0,AN$4))&lt;&gt;"O",IFERROR(--LEFT(OFFSET('Vacation Tracker'!$Q261:$AD261,0,AN$4),LEN(OFFSET('Vacation Tracker'!$Q261:$AD261,0,AN$4))-1),0)))</f>
        <v>0</v>
      </c>
      <c r="AQ258" s="26">
        <f t="array" aca="1" ref="AQ258" ca="1">SUM(IF(RIGHT(OFFSET('Vacation Tracker'!$Q261:$AD261,0,AN$4))=AQ$8,IFERROR(--LEFT(OFFSET('Vacation Tracker'!$Q261:$AD261,0,AN$4),LEN(OFFSET('Vacation Tracker'!$Q261:$AD261,0,AN$4))-1),0)))</f>
        <v>0</v>
      </c>
      <c r="AR258" s="23">
        <f ca="1">SUM(OFFSET('Vacation Tracker'!$Q261:$AD261,0,AR$4))</f>
        <v>0</v>
      </c>
      <c r="AS258" s="26">
        <f t="shared" ref="AS258" ca="1" si="12937">AR258-AT258</f>
        <v>0</v>
      </c>
      <c r="AT258" s="26">
        <f t="array" aca="1" ref="AT258" ca="1">SUM(IF(RIGHT(OFFSET('Vacation Tracker'!$Q261:$AD261,0,AR$4))&lt;&gt;"O",IFERROR(--LEFT(OFFSET('Vacation Tracker'!$Q261:$AD261,0,AR$4),LEN(OFFSET('Vacation Tracker'!$Q261:$AD261,0,AR$4))-1),0)))</f>
        <v>0</v>
      </c>
      <c r="AU258" s="26">
        <f t="array" aca="1" ref="AU258" ca="1">SUM(IF(RIGHT(OFFSET('Vacation Tracker'!$Q261:$AD261,0,AR$4))=AU$8,IFERROR(--LEFT(OFFSET('Vacation Tracker'!$Q261:$AD261,0,AR$4),LEN(OFFSET('Vacation Tracker'!$Q261:$AD261,0,AR$4))-1),0)))</f>
        <v>0</v>
      </c>
      <c r="AV258" s="23">
        <f ca="1">SUM(OFFSET('Vacation Tracker'!$Q261:$AD261,0,AV$4))</f>
        <v>0</v>
      </c>
      <c r="AW258" s="26">
        <f t="shared" ref="AW258" ca="1" si="12938">AV258-AX258</f>
        <v>0</v>
      </c>
      <c r="AX258" s="26">
        <f t="array" aca="1" ref="AX258" ca="1">SUM(IF(RIGHT(OFFSET('Vacation Tracker'!$Q261:$AD261,0,AV$4))&lt;&gt;"O",IFERROR(--LEFT(OFFSET('Vacation Tracker'!$Q261:$AD261,0,AV$4),LEN(OFFSET('Vacation Tracker'!$Q261:$AD261,0,AV$4))-1),0)))</f>
        <v>0</v>
      </c>
      <c r="AY258" s="26">
        <f t="array" aca="1" ref="AY258" ca="1">SUM(IF(RIGHT(OFFSET('Vacation Tracker'!$Q261:$AD261,0,AV$4))=AY$8,IFERROR(--LEFT(OFFSET('Vacation Tracker'!$Q261:$AD261,0,AV$4),LEN(OFFSET('Vacation Tracker'!$Q261:$AD261,0,AV$4))-1),0)))</f>
        <v>0</v>
      </c>
      <c r="AZ258" s="23">
        <f ca="1">SUM(OFFSET('Vacation Tracker'!$Q261:$AD261,0,AZ$4))</f>
        <v>0</v>
      </c>
      <c r="BA258" s="26">
        <f t="shared" ref="BA258" ca="1" si="12939">AZ258-BB258</f>
        <v>0</v>
      </c>
      <c r="BB258" s="26">
        <f t="array" aca="1" ref="BB258" ca="1">SUM(IF(RIGHT(OFFSET('Vacation Tracker'!$Q261:$AD261,0,AZ$4))&lt;&gt;"O",IFERROR(--LEFT(OFFSET('Vacation Tracker'!$Q261:$AD261,0,AZ$4),LEN(OFFSET('Vacation Tracker'!$Q261:$AD261,0,AZ$4))-1),0)))</f>
        <v>0</v>
      </c>
      <c r="BC258" s="26">
        <f t="array" aca="1" ref="BC258" ca="1">SUM(IF(RIGHT(OFFSET('Vacation Tracker'!$Q261:$AD261,0,AZ$4))=BC$8,IFERROR(--LEFT(OFFSET('Vacation Tracker'!$Q261:$AD261,0,AZ$4),LEN(OFFSET('Vacation Tracker'!$Q261:$AD261,0,AZ$4))-1),0)))</f>
        <v>0</v>
      </c>
      <c r="BD258" s="23">
        <f ca="1">SUM(OFFSET('Vacation Tracker'!$Q261:$AD261,0,BD$4))</f>
        <v>0</v>
      </c>
      <c r="BE258" s="26">
        <f t="shared" ref="BE258" ca="1" si="12940">BD258-BF258</f>
        <v>0</v>
      </c>
      <c r="BF258" s="26">
        <f t="array" aca="1" ref="BF258" ca="1">SUM(IF(RIGHT(OFFSET('Vacation Tracker'!$Q261:$AD261,0,BD$4))&lt;&gt;"O",IFERROR(--LEFT(OFFSET('Vacation Tracker'!$Q261:$AD261,0,BD$4),LEN(OFFSET('Vacation Tracker'!$Q261:$AD261,0,BD$4))-1),0)))</f>
        <v>0</v>
      </c>
      <c r="BG258" s="26">
        <f t="array" aca="1" ref="BG258" ca="1">SUM(IF(RIGHT(OFFSET('Vacation Tracker'!$Q261:$AD261,0,BD$4))=BG$8,IFERROR(--LEFT(OFFSET('Vacation Tracker'!$Q261:$AD261,0,BD$4),LEN(OFFSET('Vacation Tracker'!$Q261:$AD261,0,BD$4))-1),0)))</f>
        <v>0</v>
      </c>
      <c r="BH258" s="23">
        <f ca="1">SUM(OFFSET('Vacation Tracker'!$Q261:$AD261,0,BH$4))</f>
        <v>0</v>
      </c>
      <c r="BI258" s="26">
        <f t="shared" ref="BI258" ca="1" si="12941">BH258-BJ258</f>
        <v>0</v>
      </c>
      <c r="BJ258" s="26">
        <f t="array" aca="1" ref="BJ258" ca="1">SUM(IF(RIGHT(OFFSET('Vacation Tracker'!$Q261:$AD261,0,BH$4))&lt;&gt;"O",IFERROR(--LEFT(OFFSET('Vacation Tracker'!$Q261:$AD261,0,BH$4),LEN(OFFSET('Vacation Tracker'!$Q261:$AD261,0,BH$4))-1),0)))</f>
        <v>0</v>
      </c>
      <c r="BK258" s="26">
        <f t="array" aca="1" ref="BK258" ca="1">SUM(IF(RIGHT(OFFSET('Vacation Tracker'!$Q261:$AD261,0,BH$4))=BK$8,IFERROR(--LEFT(OFFSET('Vacation Tracker'!$Q261:$AD261,0,BH$4),LEN(OFFSET('Vacation Tracker'!$Q261:$AD261,0,BH$4))-1),0)))</f>
        <v>0</v>
      </c>
      <c r="BL258" s="23">
        <f ca="1">SUM(OFFSET('Vacation Tracker'!$Q261:$AD261,0,BL$4))</f>
        <v>0</v>
      </c>
      <c r="BM258" s="26">
        <f t="shared" ref="BM258" ca="1" si="12942">BL258-BN258</f>
        <v>0</v>
      </c>
      <c r="BN258" s="26">
        <f t="array" aca="1" ref="BN258" ca="1">SUM(IF(RIGHT(OFFSET('Vacation Tracker'!$Q261:$AD261,0,BL$4))&lt;&gt;"O",IFERROR(--LEFT(OFFSET('Vacation Tracker'!$Q261:$AD261,0,BL$4),LEN(OFFSET('Vacation Tracker'!$Q261:$AD261,0,BL$4))-1),0)))</f>
        <v>0</v>
      </c>
      <c r="BO258" s="26">
        <f t="array" aca="1" ref="BO258" ca="1">SUM(IF(RIGHT(OFFSET('Vacation Tracker'!$Q261:$AD261,0,BL$4))=BO$8,IFERROR(--LEFT(OFFSET('Vacation Tracker'!$Q261:$AD261,0,BL$4),LEN(OFFSET('Vacation Tracker'!$Q261:$AD261,0,BL$4))-1),0)))</f>
        <v>0</v>
      </c>
      <c r="BP258" s="23">
        <f ca="1">SUM(OFFSET('Vacation Tracker'!$Q261:$AD261,0,BP$4))</f>
        <v>0</v>
      </c>
      <c r="BQ258" s="26">
        <f t="shared" ref="BQ258" ca="1" si="12943">BP258-BR258</f>
        <v>0</v>
      </c>
      <c r="BR258" s="26">
        <f t="array" aca="1" ref="BR258" ca="1">SUM(IF(RIGHT(OFFSET('Vacation Tracker'!$Q261:$AD261,0,BP$4))&lt;&gt;"O",IFERROR(--LEFT(OFFSET('Vacation Tracker'!$Q261:$AD261,0,BP$4),LEN(OFFSET('Vacation Tracker'!$Q261:$AD261,0,BP$4))-1),0)))</f>
        <v>0</v>
      </c>
      <c r="BS258" s="26">
        <f t="array" aca="1" ref="BS258" ca="1">SUM(IF(RIGHT(OFFSET('Vacation Tracker'!$Q261:$AD261,0,BP$4))=BS$8,IFERROR(--LEFT(OFFSET('Vacation Tracker'!$Q261:$AD261,0,BP$4),LEN(OFFSET('Vacation Tracker'!$Q261:$AD261,0,BP$4))-1),0)))</f>
        <v>0</v>
      </c>
      <c r="BT258" s="23">
        <f ca="1">SUM(OFFSET('Vacation Tracker'!$Q261:$AD261,0,BT$4))</f>
        <v>0</v>
      </c>
      <c r="BU258" s="26">
        <f t="shared" ref="BU258" ca="1" si="12944">BT258-BV258</f>
        <v>0</v>
      </c>
      <c r="BV258" s="26">
        <f t="array" aca="1" ref="BV258" ca="1">SUM(IF(RIGHT(OFFSET('Vacation Tracker'!$Q261:$AD261,0,BT$4))&lt;&gt;"O",IFERROR(--LEFT(OFFSET('Vacation Tracker'!$Q261:$AD261,0,BT$4),LEN(OFFSET('Vacation Tracker'!$Q261:$AD261,0,BT$4))-1),0)))</f>
        <v>0</v>
      </c>
      <c r="BW258" s="26">
        <f t="array" aca="1" ref="BW258" ca="1">SUM(IF(RIGHT(OFFSET('Vacation Tracker'!$Q261:$AD261,0,BT$4))=BW$8,IFERROR(--LEFT(OFFSET('Vacation Tracker'!$Q261:$AD261,0,BT$4),LEN(OFFSET('Vacation Tracker'!$Q261:$AD261,0,BT$4))-1),0)))</f>
        <v>0</v>
      </c>
      <c r="BX258" s="23">
        <f ca="1">SUM(OFFSET('Vacation Tracker'!$Q261:$AD261,0,BX$4))</f>
        <v>0</v>
      </c>
      <c r="BY258" s="26">
        <f t="shared" ref="BY258" ca="1" si="12945">BX258-BZ258</f>
        <v>0</v>
      </c>
      <c r="BZ258" s="26">
        <f t="array" aca="1" ref="BZ258" ca="1">SUM(IF(RIGHT(OFFSET('Vacation Tracker'!$Q261:$AD261,0,BX$4))&lt;&gt;"O",IFERROR(--LEFT(OFFSET('Vacation Tracker'!$Q261:$AD261,0,BX$4),LEN(OFFSET('Vacation Tracker'!$Q261:$AD261,0,BX$4))-1),0)))</f>
        <v>0</v>
      </c>
      <c r="CA258" s="26">
        <f t="array" aca="1" ref="CA258" ca="1">SUM(IF(RIGHT(OFFSET('Vacation Tracker'!$Q261:$AD261,0,BX$4))=CA$8,IFERROR(--LEFT(OFFSET('Vacation Tracker'!$Q261:$AD261,0,BX$4),LEN(OFFSET('Vacation Tracker'!$Q261:$AD261,0,BX$4))-1),0)))</f>
        <v>0</v>
      </c>
      <c r="CB258" s="23">
        <f ca="1">SUM(OFFSET('Vacation Tracker'!$Q261:$AD261,0,CB$4))</f>
        <v>0</v>
      </c>
      <c r="CC258" s="26">
        <f t="shared" ref="CC258" ca="1" si="12946">CB258-CD258</f>
        <v>0</v>
      </c>
      <c r="CD258" s="26">
        <f t="array" aca="1" ref="CD258" ca="1">SUM(IF(RIGHT(OFFSET('Vacation Tracker'!$Q261:$AD261,0,CB$4))&lt;&gt;"O",IFERROR(--LEFT(OFFSET('Vacation Tracker'!$Q261:$AD261,0,CB$4),LEN(OFFSET('Vacation Tracker'!$Q261:$AD261,0,CB$4))-1),0)))</f>
        <v>0</v>
      </c>
      <c r="CE258" s="26">
        <f t="array" aca="1" ref="CE258" ca="1">SUM(IF(RIGHT(OFFSET('Vacation Tracker'!$Q261:$AD261,0,CB$4))=CE$8,IFERROR(--LEFT(OFFSET('Vacation Tracker'!$Q261:$AD261,0,CB$4),LEN(OFFSET('Vacation Tracker'!$Q261:$AD261,0,CB$4))-1),0)))</f>
        <v>0</v>
      </c>
      <c r="CF258" s="23">
        <f ca="1">SUM(OFFSET('Vacation Tracker'!$Q261:$AD261,0,CF$4))</f>
        <v>0</v>
      </c>
      <c r="CG258" s="26">
        <f t="shared" ref="CG258" ca="1" si="12947">CF258-CH258</f>
        <v>0</v>
      </c>
      <c r="CH258" s="26">
        <f t="array" aca="1" ref="CH258" ca="1">SUM(IF(RIGHT(OFFSET('Vacation Tracker'!$Q261:$AD261,0,CF$4))&lt;&gt;"O",IFERROR(--LEFT(OFFSET('Vacation Tracker'!$Q261:$AD261,0,CF$4),LEN(OFFSET('Vacation Tracker'!$Q261:$AD261,0,CF$4))-1),0)))</f>
        <v>0</v>
      </c>
      <c r="CI258" s="26">
        <f t="array" aca="1" ref="CI258" ca="1">SUM(IF(RIGHT(OFFSET('Vacation Tracker'!$Q261:$AD261,0,CF$4))=CI$8,IFERROR(--LEFT(OFFSET('Vacation Tracker'!$Q261:$AD261,0,CF$4),LEN(OFFSET('Vacation Tracker'!$Q261:$AD261,0,CF$4))-1),0)))</f>
        <v>0</v>
      </c>
      <c r="CJ258" s="23">
        <f ca="1">SUM(OFFSET('Vacation Tracker'!$Q261:$AD261,0,CJ$4))</f>
        <v>0</v>
      </c>
      <c r="CK258" s="26">
        <f t="shared" ref="CK258" ca="1" si="12948">CJ258-CL258</f>
        <v>0</v>
      </c>
      <c r="CL258" s="26">
        <f t="array" aca="1" ref="CL258" ca="1">SUM(IF(RIGHT(OFFSET('Vacation Tracker'!$Q261:$AD261,0,CJ$4))&lt;&gt;"O",IFERROR(--LEFT(OFFSET('Vacation Tracker'!$Q261:$AD261,0,CJ$4),LEN(OFFSET('Vacation Tracker'!$Q261:$AD261,0,CJ$4))-1),0)))</f>
        <v>0</v>
      </c>
      <c r="CM258" s="26">
        <f t="array" aca="1" ref="CM258" ca="1">SUM(IF(RIGHT(OFFSET('Vacation Tracker'!$Q261:$AD261,0,CJ$4))=CM$8,IFERROR(--LEFT(OFFSET('Vacation Tracker'!$Q261:$AD261,0,CJ$4),LEN(OFFSET('Vacation Tracker'!$Q261:$AD261,0,CJ$4))-1),0)))</f>
        <v>0</v>
      </c>
      <c r="CN258" s="23">
        <f ca="1">SUM(OFFSET('Vacation Tracker'!$Q261:$AD261,0,CN$4))</f>
        <v>0</v>
      </c>
      <c r="CO258" s="26">
        <f t="shared" ref="CO258" ca="1" si="12949">CN258-CP258</f>
        <v>0</v>
      </c>
      <c r="CP258" s="26">
        <f t="array" aca="1" ref="CP258" ca="1">SUM(IF(RIGHT(OFFSET('Vacation Tracker'!$Q261:$AD261,0,CN$4))&lt;&gt;"O",IFERROR(--LEFT(OFFSET('Vacation Tracker'!$Q261:$AD261,0,CN$4),LEN(OFFSET('Vacation Tracker'!$Q261:$AD261,0,CN$4))-1),0)))</f>
        <v>0</v>
      </c>
      <c r="CQ258" s="26">
        <f t="array" aca="1" ref="CQ258" ca="1">SUM(IF(RIGHT(OFFSET('Vacation Tracker'!$Q261:$AD261,0,CN$4))=CQ$8,IFERROR(--LEFT(OFFSET('Vacation Tracker'!$Q261:$AD261,0,CN$4),LEN(OFFSET('Vacation Tracker'!$Q261:$AD261,0,CN$4))-1),0)))</f>
        <v>0</v>
      </c>
      <c r="CR258" s="23">
        <f ca="1">SUM(OFFSET('Vacation Tracker'!$Q261:$AD261,0,CR$4))</f>
        <v>0</v>
      </c>
      <c r="CS258" s="26">
        <f t="shared" ref="CS258" ca="1" si="12950">CR258-CT258</f>
        <v>0</v>
      </c>
      <c r="CT258" s="26">
        <f t="array" aca="1" ref="CT258" ca="1">SUM(IF(RIGHT(OFFSET('Vacation Tracker'!$Q261:$AD261,0,CR$4))&lt;&gt;"O",IFERROR(--LEFT(OFFSET('Vacation Tracker'!$Q261:$AD261,0,CR$4),LEN(OFFSET('Vacation Tracker'!$Q261:$AD261,0,CR$4))-1),0)))</f>
        <v>0</v>
      </c>
      <c r="CU258" s="26">
        <f t="array" aca="1" ref="CU258" ca="1">SUM(IF(RIGHT(OFFSET('Vacation Tracker'!$Q261:$AD261,0,CR$4))=CU$8,IFERROR(--LEFT(OFFSET('Vacation Tracker'!$Q261:$AD261,0,CR$4),LEN(OFFSET('Vacation Tracker'!$Q261:$AD261,0,CR$4))-1),0)))</f>
        <v>0</v>
      </c>
      <c r="CV258" s="23">
        <f ca="1">SUM(OFFSET('Vacation Tracker'!$Q261:$AD261,0,CV$4))</f>
        <v>0</v>
      </c>
      <c r="CW258" s="26">
        <f t="shared" ref="CW258" ca="1" si="12951">CV258-CX258</f>
        <v>0</v>
      </c>
      <c r="CX258" s="26">
        <f t="array" aca="1" ref="CX258" ca="1">SUM(IF(RIGHT(OFFSET('Vacation Tracker'!$Q261:$AD261,0,CV$4))&lt;&gt;"O",IFERROR(--LEFT(OFFSET('Vacation Tracker'!$Q261:$AD261,0,CV$4),LEN(OFFSET('Vacation Tracker'!$Q261:$AD261,0,CV$4))-1),0)))</f>
        <v>0</v>
      </c>
      <c r="CY258" s="26">
        <f t="array" aca="1" ref="CY258" ca="1">SUM(IF(RIGHT(OFFSET('Vacation Tracker'!$Q261:$AD261,0,CV$4))=CY$8,IFERROR(--LEFT(OFFSET('Vacation Tracker'!$Q261:$AD261,0,CV$4),LEN(OFFSET('Vacation Tracker'!$Q261:$AD261,0,CV$4))-1),0)))</f>
        <v>0</v>
      </c>
      <c r="CZ258" s="23">
        <f ca="1">SUM(OFFSET('Vacation Tracker'!$Q261:$AD261,0,CZ$4))</f>
        <v>0</v>
      </c>
      <c r="DA258" s="26">
        <f t="shared" ref="DA258" ca="1" si="12952">CZ258-DB258</f>
        <v>0</v>
      </c>
      <c r="DB258" s="26">
        <f t="array" aca="1" ref="DB258" ca="1">SUM(IF(RIGHT(OFFSET('Vacation Tracker'!$Q261:$AD261,0,CZ$4))&lt;&gt;"O",IFERROR(--LEFT(OFFSET('Vacation Tracker'!$Q261:$AD261,0,CZ$4),LEN(OFFSET('Vacation Tracker'!$Q261:$AD261,0,CZ$4))-1),0)))</f>
        <v>0</v>
      </c>
      <c r="DC258" s="26">
        <f t="array" aca="1" ref="DC258" ca="1">SUM(IF(RIGHT(OFFSET('Vacation Tracker'!$Q261:$AD261,0,CZ$4))=DC$8,IFERROR(--LEFT(OFFSET('Vacation Tracker'!$Q261:$AD261,0,CZ$4),LEN(OFFSET('Vacation Tracker'!$Q261:$AD261,0,CZ$4))-1),0)))</f>
        <v>0</v>
      </c>
      <c r="DD258" s="23">
        <f ca="1">SUM(OFFSET('Vacation Tracker'!$Q261:$AD261,0,DD$4))</f>
        <v>0</v>
      </c>
      <c r="DE258" s="26">
        <f t="shared" ref="DE258" ca="1" si="12953">DD258-DF258</f>
        <v>0</v>
      </c>
      <c r="DF258" s="26">
        <f t="array" aca="1" ref="DF258" ca="1">SUM(IF(RIGHT(OFFSET('Vacation Tracker'!$Q261:$AD261,0,DD$4))&lt;&gt;"O",IFERROR(--LEFT(OFFSET('Vacation Tracker'!$Q261:$AD261,0,DD$4),LEN(OFFSET('Vacation Tracker'!$Q261:$AD261,0,DD$4))-1),0)))</f>
        <v>0</v>
      </c>
      <c r="DG258" s="26">
        <f t="array" aca="1" ref="DG258" ca="1">SUM(IF(RIGHT(OFFSET('Vacation Tracker'!$Q261:$AD261,0,DD$4))=DG$8,IFERROR(--LEFT(OFFSET('Vacation Tracker'!$Q261:$AD261,0,DD$4),LEN(OFFSET('Vacation Tracker'!$Q261:$AD261,0,DD$4))-1),0)))</f>
        <v>0</v>
      </c>
      <c r="DH258" s="23">
        <f ca="1">SUM(OFFSET('Vacation Tracker'!$Q261:$AD261,0,DH$4))</f>
        <v>0</v>
      </c>
      <c r="DI258" s="26">
        <f t="shared" ref="DI258" ca="1" si="12954">DH258-DJ258</f>
        <v>0</v>
      </c>
      <c r="DJ258" s="26">
        <f t="array" aca="1" ref="DJ258" ca="1">SUM(IF(RIGHT(OFFSET('Vacation Tracker'!$Q261:$AD261,0,DH$4))&lt;&gt;"O",IFERROR(--LEFT(OFFSET('Vacation Tracker'!$Q261:$AD261,0,DH$4),LEN(OFFSET('Vacation Tracker'!$Q261:$AD261,0,DH$4))-1),0)))</f>
        <v>0</v>
      </c>
      <c r="DK258" s="26">
        <f t="array" aca="1" ref="DK258" ca="1">SUM(IF(RIGHT(OFFSET('Vacation Tracker'!$Q261:$AD261,0,DH$4))=DK$8,IFERROR(--LEFT(OFFSET('Vacation Tracker'!$Q261:$AD261,0,DH$4),LEN(OFFSET('Vacation Tracker'!$Q261:$AD261,0,DH$4))-1),0)))</f>
        <v>0</v>
      </c>
      <c r="DL258" s="23">
        <f ca="1">SUM(OFFSET('Vacation Tracker'!$Q261:$AD261,0,DL$4))</f>
        <v>0</v>
      </c>
      <c r="DM258" s="26">
        <f t="shared" ref="DM258" ca="1" si="12955">DL258-DN258</f>
        <v>0</v>
      </c>
      <c r="DN258" s="26">
        <f t="array" aca="1" ref="DN258" ca="1">SUM(IF(RIGHT(OFFSET('Vacation Tracker'!$Q261:$AD261,0,DL$4))&lt;&gt;"O",IFERROR(--LEFT(OFFSET('Vacation Tracker'!$Q261:$AD261,0,DL$4),LEN(OFFSET('Vacation Tracker'!$Q261:$AD261,0,DL$4))-1),0)))</f>
        <v>0</v>
      </c>
      <c r="DO258" s="26">
        <f t="array" aca="1" ref="DO258" ca="1">SUM(IF(RIGHT(OFFSET('Vacation Tracker'!$Q261:$AD261,0,DL$4))=DO$8,IFERROR(--LEFT(OFFSET('Vacation Tracker'!$Q261:$AD261,0,DL$4),LEN(OFFSET('Vacation Tracker'!$Q261:$AD261,0,DL$4))-1),0)))</f>
        <v>0</v>
      </c>
      <c r="DP258" s="23">
        <f ca="1">SUM(OFFSET('Vacation Tracker'!$Q261:$AD261,0,DP$4))</f>
        <v>0</v>
      </c>
      <c r="DQ258" s="26">
        <f t="shared" ref="DQ258" ca="1" si="12956">DP258-DR258</f>
        <v>0</v>
      </c>
      <c r="DR258" s="26">
        <f t="array" aca="1" ref="DR258" ca="1">SUM(IF(RIGHT(OFFSET('Vacation Tracker'!$Q261:$AD261,0,DP$4))&lt;&gt;"O",IFERROR(--LEFT(OFFSET('Vacation Tracker'!$Q261:$AD261,0,DP$4),LEN(OFFSET('Vacation Tracker'!$Q261:$AD261,0,DP$4))-1),0)))</f>
        <v>0</v>
      </c>
      <c r="DS258" s="26">
        <f t="array" aca="1" ref="DS258" ca="1">SUM(IF(RIGHT(OFFSET('Vacation Tracker'!$Q261:$AD261,0,DP$4))=DS$8,IFERROR(--LEFT(OFFSET('Vacation Tracker'!$Q261:$AD261,0,DP$4),LEN(OFFSET('Vacation Tracker'!$Q261:$AD261,0,DP$4))-1),0)))</f>
        <v>0</v>
      </c>
      <c r="DT258" s="23">
        <f ca="1">SUM(OFFSET('Vacation Tracker'!$Q261:$AD261,0,DT$4))</f>
        <v>0</v>
      </c>
      <c r="DU258" s="26">
        <f t="shared" ref="DU258" ca="1" si="12957">DT258-DV258</f>
        <v>0</v>
      </c>
      <c r="DV258" s="26">
        <f t="array" aca="1" ref="DV258" ca="1">SUM(IF(RIGHT(OFFSET('Vacation Tracker'!$Q261:$AD261,0,DT$4))&lt;&gt;"O",IFERROR(--LEFT(OFFSET('Vacation Tracker'!$Q261:$AD261,0,DT$4),LEN(OFFSET('Vacation Tracker'!$Q261:$AD261,0,DT$4))-1),0)))</f>
        <v>0</v>
      </c>
      <c r="DW258" s="26">
        <f t="array" aca="1" ref="DW258" ca="1">SUM(IF(RIGHT(OFFSET('Vacation Tracker'!$Q261:$AD261,0,DT$4))=DW$8,IFERROR(--LEFT(OFFSET('Vacation Tracker'!$Q261:$AD261,0,DT$4),LEN(OFFSET('Vacation Tracker'!$Q261:$AD261,0,DT$4))-1),0)))</f>
        <v>0</v>
      </c>
      <c r="DX258" s="23">
        <f ca="1">SUM(OFFSET('Vacation Tracker'!$Q261:$AD261,0,DX$4))</f>
        <v>0</v>
      </c>
      <c r="DY258" s="26">
        <f t="shared" ref="DY258" ca="1" si="12958">DX258-DZ258</f>
        <v>0</v>
      </c>
      <c r="DZ258" s="26">
        <f t="array" aca="1" ref="DZ258" ca="1">SUM(IF(RIGHT(OFFSET('Vacation Tracker'!$Q261:$AD261,0,DX$4))&lt;&gt;"O",IFERROR(--LEFT(OFFSET('Vacation Tracker'!$Q261:$AD261,0,DX$4),LEN(OFFSET('Vacation Tracker'!$Q261:$AD261,0,DX$4))-1),0)))</f>
        <v>0</v>
      </c>
      <c r="EA258" s="26">
        <f t="array" aca="1" ref="EA258" ca="1">SUM(IF(RIGHT(OFFSET('Vacation Tracker'!$Q261:$AD261,0,DX$4))=EA$8,IFERROR(--LEFT(OFFSET('Vacation Tracker'!$Q261:$AD261,0,DX$4),LEN(OFFSET('Vacation Tracker'!$Q261:$AD261,0,DX$4))-1),0)))</f>
        <v>0</v>
      </c>
      <c r="EB258" s="23">
        <f ca="1">SUM(OFFSET('Vacation Tracker'!$Q261:$AD261,0,EB$4))</f>
        <v>0</v>
      </c>
      <c r="EC258" s="26">
        <f t="shared" ref="EC258" ca="1" si="12959">EB258-ED258</f>
        <v>0</v>
      </c>
      <c r="ED258" s="26">
        <f t="array" aca="1" ref="ED258" ca="1">SUM(IF(RIGHT(OFFSET('Vacation Tracker'!$Q261:$AD261,0,EB$4))&lt;&gt;"O",IFERROR(--LEFT(OFFSET('Vacation Tracker'!$Q261:$AD261,0,EB$4),LEN(OFFSET('Vacation Tracker'!$Q261:$AD261,0,EB$4))-1),0)))</f>
        <v>0</v>
      </c>
      <c r="EE258" s="26">
        <f t="array" aca="1" ref="EE258" ca="1">SUM(IF(RIGHT(OFFSET('Vacation Tracker'!$Q261:$AD261,0,EB$4))=EE$8,IFERROR(--LEFT(OFFSET('Vacation Tracker'!$Q261:$AD261,0,EB$4),LEN(OFFSET('Vacation Tracker'!$Q261:$AD261,0,EB$4))-1),0)))</f>
        <v>0</v>
      </c>
      <c r="EF258" s="23">
        <f ca="1">SUM(OFFSET('Vacation Tracker'!$Q261:$AD261,0,EF$4))</f>
        <v>0</v>
      </c>
      <c r="EG258" s="26">
        <f t="shared" ref="EG258" ca="1" si="12960">EF258-EH258</f>
        <v>0</v>
      </c>
      <c r="EH258" s="26">
        <f t="array" aca="1" ref="EH258" ca="1">SUM(IF(RIGHT(OFFSET('Vacation Tracker'!$Q261:$AD261,0,EF$4))&lt;&gt;"O",IFERROR(--LEFT(OFFSET('Vacation Tracker'!$Q261:$AD261,0,EF$4),LEN(OFFSET('Vacation Tracker'!$Q261:$AD261,0,EF$4))-1),0)))</f>
        <v>0</v>
      </c>
      <c r="EI258" s="26">
        <f t="array" aca="1" ref="EI258" ca="1">SUM(IF(RIGHT(OFFSET('Vacation Tracker'!$Q261:$AD261,0,EF$4))=EI$8,IFERROR(--LEFT(OFFSET('Vacation Tracker'!$Q261:$AD261,0,EF$4),LEN(OFFSET('Vacation Tracker'!$Q261:$AD261,0,EF$4))-1),0)))</f>
        <v>0</v>
      </c>
      <c r="EJ258" s="23">
        <f ca="1">SUM(OFFSET('Vacation Tracker'!$Q261:$AD261,0,EJ$4))</f>
        <v>0</v>
      </c>
      <c r="EK258" s="26">
        <f t="shared" ref="EK258" ca="1" si="12961">EJ258-EL258</f>
        <v>0</v>
      </c>
      <c r="EL258" s="26">
        <f t="array" aca="1" ref="EL258" ca="1">SUM(IF(RIGHT(OFFSET('Vacation Tracker'!$Q261:$AD261,0,EJ$4))&lt;&gt;"O",IFERROR(--LEFT(OFFSET('Vacation Tracker'!$Q261:$AD261,0,EJ$4),LEN(OFFSET('Vacation Tracker'!$Q261:$AD261,0,EJ$4))-1),0)))</f>
        <v>0</v>
      </c>
      <c r="EM258" s="26">
        <f t="array" aca="1" ref="EM258" ca="1">SUM(IF(RIGHT(OFFSET('Vacation Tracker'!$Q261:$AD261,0,EJ$4))=EM$8,IFERROR(--LEFT(OFFSET('Vacation Tracker'!$Q261:$AD261,0,EJ$4),LEN(OFFSET('Vacation Tracker'!$Q261:$AD261,0,EJ$4))-1),0)))</f>
        <v>0</v>
      </c>
      <c r="EN258" s="23">
        <f ca="1">SUM(OFFSET('Vacation Tracker'!$Q261:$AD261,0,EN$4))</f>
        <v>0</v>
      </c>
      <c r="EO258" s="26">
        <f t="shared" ref="EO258" ca="1" si="12962">EN258-EP258</f>
        <v>0</v>
      </c>
      <c r="EP258" s="26">
        <f t="array" aca="1" ref="EP258" ca="1">SUM(IF(RIGHT(OFFSET('Vacation Tracker'!$Q261:$AD261,0,EN$4))&lt;&gt;"O",IFERROR(--LEFT(OFFSET('Vacation Tracker'!$Q261:$AD261,0,EN$4),LEN(OFFSET('Vacation Tracker'!$Q261:$AD261,0,EN$4))-1),0)))</f>
        <v>0</v>
      </c>
      <c r="EQ258" s="26">
        <f t="array" aca="1" ref="EQ258" ca="1">SUM(IF(RIGHT(OFFSET('Vacation Tracker'!$Q261:$AD261,0,EN$4))=EQ$8,IFERROR(--LEFT(OFFSET('Vacation Tracker'!$Q261:$AD261,0,EN$4),LEN(OFFSET('Vacation Tracker'!$Q261:$AD261,0,EN$4))-1),0)))</f>
        <v>0</v>
      </c>
      <c r="ER258" s="23">
        <f ca="1">SUM(OFFSET('Vacation Tracker'!$Q261:$AD261,0,ER$4))</f>
        <v>0</v>
      </c>
      <c r="ES258" s="26">
        <f t="shared" ref="ES258" ca="1" si="12963">ER258-ET258</f>
        <v>0</v>
      </c>
      <c r="ET258" s="26">
        <f t="array" aca="1" ref="ET258" ca="1">SUM(IF(RIGHT(OFFSET('Vacation Tracker'!$Q261:$AD261,0,ER$4))&lt;&gt;"O",IFERROR(--LEFT(OFFSET('Vacation Tracker'!$Q261:$AD261,0,ER$4),LEN(OFFSET('Vacation Tracker'!$Q261:$AD261,0,ER$4))-1),0)))</f>
        <v>0</v>
      </c>
      <c r="EU258" s="26">
        <f t="array" aca="1" ref="EU258" ca="1">SUM(IF(RIGHT(OFFSET('Vacation Tracker'!$Q261:$AD261,0,ER$4))=EU$8,IFERROR(--LEFT(OFFSET('Vacation Tracker'!$Q261:$AD261,0,ER$4),LEN(OFFSET('Vacation Tracker'!$Q261:$AD261,0,ER$4))-1),0)))</f>
        <v>0</v>
      </c>
      <c r="EV258" s="23">
        <f ca="1">SUM(OFFSET('Vacation Tracker'!$Q261:$AD261,0,EV$4))</f>
        <v>0</v>
      </c>
      <c r="EW258" s="26">
        <f t="shared" ref="EW258" ca="1" si="12964">EV258-EX258</f>
        <v>0</v>
      </c>
      <c r="EX258" s="26">
        <f t="array" aca="1" ref="EX258" ca="1">SUM(IF(RIGHT(OFFSET('Vacation Tracker'!$Q261:$AD261,0,EV$4))&lt;&gt;"O",IFERROR(--LEFT(OFFSET('Vacation Tracker'!$Q261:$AD261,0,EV$4),LEN(OFFSET('Vacation Tracker'!$Q261:$AD261,0,EV$4))-1),0)))</f>
        <v>0</v>
      </c>
      <c r="EY258" s="26">
        <f t="array" aca="1" ref="EY258" ca="1">SUM(IF(RIGHT(OFFSET('Vacation Tracker'!$Q261:$AD261,0,EV$4))=EY$8,IFERROR(--LEFT(OFFSET('Vacation Tracker'!$Q261:$AD261,0,EV$4),LEN(OFFSET('Vacation Tracker'!$Q261:$AD261,0,EV$4))-1),0)))</f>
        <v>0</v>
      </c>
      <c r="EZ258" s="23">
        <f ca="1">SUM(OFFSET('Vacation Tracker'!$Q261:$AD261,0,EZ$4))</f>
        <v>0</v>
      </c>
      <c r="FA258" s="26">
        <f t="shared" ref="FA258" ca="1" si="12965">EZ258-FB258</f>
        <v>0</v>
      </c>
      <c r="FB258" s="26">
        <f t="array" aca="1" ref="FB258" ca="1">SUM(IF(RIGHT(OFFSET('Vacation Tracker'!$Q261:$AD261,0,EZ$4))&lt;&gt;"O",IFERROR(--LEFT(OFFSET('Vacation Tracker'!$Q261:$AD261,0,EZ$4),LEN(OFFSET('Vacation Tracker'!$Q261:$AD261,0,EZ$4))-1),0)))</f>
        <v>0</v>
      </c>
      <c r="FC258" s="26">
        <f t="array" aca="1" ref="FC258" ca="1">SUM(IF(RIGHT(OFFSET('Vacation Tracker'!$Q261:$AD261,0,EZ$4))=FC$8,IFERROR(--LEFT(OFFSET('Vacation Tracker'!$Q261:$AD261,0,EZ$4),LEN(OFFSET('Vacation Tracker'!$Q261:$AD261,0,EZ$4))-1),0)))</f>
        <v>0</v>
      </c>
      <c r="FD258" s="23">
        <f ca="1">SUM(OFFSET('Vacation Tracker'!$Q261:$AD261,0,FD$4))</f>
        <v>0</v>
      </c>
      <c r="FE258" s="26">
        <f t="shared" ref="FE258" ca="1" si="12966">FD258-FF258</f>
        <v>0</v>
      </c>
      <c r="FF258" s="26">
        <f t="array" aca="1" ref="FF258" ca="1">SUM(IF(RIGHT(OFFSET('Vacation Tracker'!$Q261:$AD261,0,FD$4))&lt;&gt;"O",IFERROR(--LEFT(OFFSET('Vacation Tracker'!$Q261:$AD261,0,FD$4),LEN(OFFSET('Vacation Tracker'!$Q261:$AD261,0,FD$4))-1),0)))</f>
        <v>0</v>
      </c>
      <c r="FG258" s="26">
        <f t="array" aca="1" ref="FG258" ca="1">SUM(IF(RIGHT(OFFSET('Vacation Tracker'!$Q261:$AD261,0,FD$4))=FG$8,IFERROR(--LEFT(OFFSET('Vacation Tracker'!$Q261:$AD261,0,FD$4),LEN(OFFSET('Vacation Tracker'!$Q261:$AD261,0,FD$4))-1),0)))</f>
        <v>0</v>
      </c>
      <c r="FH258" s="23">
        <f ca="1">SUM(OFFSET('Vacation Tracker'!$Q261:$AD261,0,FH$4))</f>
        <v>0</v>
      </c>
      <c r="FI258" s="26">
        <f t="shared" ref="FI258" ca="1" si="12967">FH258-FJ258</f>
        <v>0</v>
      </c>
      <c r="FJ258" s="26">
        <f t="array" aca="1" ref="FJ258" ca="1">SUM(IF(RIGHT(OFFSET('Vacation Tracker'!$Q261:$AD261,0,FH$4))&lt;&gt;"O",IFERROR(--LEFT(OFFSET('Vacation Tracker'!$Q261:$AD261,0,FH$4),LEN(OFFSET('Vacation Tracker'!$Q261:$AD261,0,FH$4))-1),0)))</f>
        <v>0</v>
      </c>
      <c r="FK258" s="26">
        <f t="array" aca="1" ref="FK258" ca="1">SUM(IF(RIGHT(OFFSET('Vacation Tracker'!$Q261:$AD261,0,FH$4))=FK$8,IFERROR(--LEFT(OFFSET('Vacation Tracker'!$Q261:$AD261,0,FH$4),LEN(OFFSET('Vacation Tracker'!$Q261:$AD261,0,FH$4))-1),0)))</f>
        <v>0</v>
      </c>
      <c r="FL258" s="23">
        <f ca="1">SUM(OFFSET('Vacation Tracker'!$Q261:$AD261,0,FL$4))</f>
        <v>0</v>
      </c>
      <c r="FM258" s="26">
        <f t="shared" ref="FM258" ca="1" si="12968">FL258-FN258</f>
        <v>0</v>
      </c>
      <c r="FN258" s="26">
        <f t="array" aca="1" ref="FN258" ca="1">SUM(IF(RIGHT(OFFSET('Vacation Tracker'!$Q261:$AD261,0,FL$4))&lt;&gt;"O",IFERROR(--LEFT(OFFSET('Vacation Tracker'!$Q261:$AD261,0,FL$4),LEN(OFFSET('Vacation Tracker'!$Q261:$AD261,0,FL$4))-1),0)))</f>
        <v>0</v>
      </c>
      <c r="FO258" s="26">
        <f t="array" aca="1" ref="FO258" ca="1">SUM(IF(RIGHT(OFFSET('Vacation Tracker'!$Q261:$AD261,0,FL$4))=FO$8,IFERROR(--LEFT(OFFSET('Vacation Tracker'!$Q261:$AD261,0,FL$4),LEN(OFFSET('Vacation Tracker'!$Q261:$AD261,0,FL$4))-1),0)))</f>
        <v>0</v>
      </c>
      <c r="FP258" s="23">
        <f ca="1">SUM(OFFSET('Vacation Tracker'!$Q261:$AD261,0,FP$4))</f>
        <v>0</v>
      </c>
      <c r="FQ258" s="26">
        <f t="shared" ref="FQ258" ca="1" si="12969">FP258-FR258</f>
        <v>0</v>
      </c>
      <c r="FR258" s="26">
        <f t="array" aca="1" ref="FR258" ca="1">SUM(IF(RIGHT(OFFSET('Vacation Tracker'!$Q261:$AD261,0,FP$4))&lt;&gt;"O",IFERROR(--LEFT(OFFSET('Vacation Tracker'!$Q261:$AD261,0,FP$4),LEN(OFFSET('Vacation Tracker'!$Q261:$AD261,0,FP$4))-1),0)))</f>
        <v>0</v>
      </c>
      <c r="FS258" s="26">
        <f t="array" aca="1" ref="FS258" ca="1">SUM(IF(RIGHT(OFFSET('Vacation Tracker'!$Q261:$AD261,0,FP$4))=FS$8,IFERROR(--LEFT(OFFSET('Vacation Tracker'!$Q261:$AD261,0,FP$4),LEN(OFFSET('Vacation Tracker'!$Q261:$AD261,0,FP$4))-1),0)))</f>
        <v>0</v>
      </c>
      <c r="FT258" s="23">
        <f ca="1">SUM(OFFSET('Vacation Tracker'!$Q261:$AD261,0,FT$4))</f>
        <v>0</v>
      </c>
      <c r="FU258" s="26">
        <f t="shared" ref="FU258" ca="1" si="12970">FT258-FV258</f>
        <v>0</v>
      </c>
      <c r="FV258" s="26">
        <f t="array" aca="1" ref="FV258" ca="1">SUM(IF(RIGHT(OFFSET('Vacation Tracker'!$Q261:$AD261,0,FT$4))&lt;&gt;"O",IFERROR(--LEFT(OFFSET('Vacation Tracker'!$Q261:$AD261,0,FT$4),LEN(OFFSET('Vacation Tracker'!$Q261:$AD261,0,FT$4))-1),0)))</f>
        <v>0</v>
      </c>
      <c r="FW258" s="26">
        <f t="array" aca="1" ref="FW258" ca="1">SUM(IF(RIGHT(OFFSET('Vacation Tracker'!$Q261:$AD261,0,FT$4))=FW$8,IFERROR(--LEFT(OFFSET('Vacation Tracker'!$Q261:$AD261,0,FT$4),LEN(OFFSET('Vacation Tracker'!$Q261:$AD261,0,FT$4))-1),0)))</f>
        <v>0</v>
      </c>
      <c r="FX258" s="23">
        <f ca="1">SUM(OFFSET('Vacation Tracker'!$Q261:$AD261,0,FX$4))</f>
        <v>0</v>
      </c>
      <c r="FY258" s="26">
        <f t="shared" ref="FY258" ca="1" si="12971">FX258-FZ258</f>
        <v>0</v>
      </c>
      <c r="FZ258" s="26">
        <f t="array" aca="1" ref="FZ258" ca="1">SUM(IF(RIGHT(OFFSET('Vacation Tracker'!$Q261:$AD261,0,FX$4))&lt;&gt;"O",IFERROR(--LEFT(OFFSET('Vacation Tracker'!$Q261:$AD261,0,FX$4),LEN(OFFSET('Vacation Tracker'!$Q261:$AD261,0,FX$4))-1),0)))</f>
        <v>0</v>
      </c>
      <c r="GA258" s="26">
        <f t="array" aca="1" ref="GA258" ca="1">SUM(IF(RIGHT(OFFSET('Vacation Tracker'!$Q261:$AD261,0,FX$4))=GA$8,IFERROR(--LEFT(OFFSET('Vacation Tracker'!$Q261:$AD261,0,FX$4),LEN(OFFSET('Vacation Tracker'!$Q261:$AD261,0,FX$4))-1),0)))</f>
        <v>0</v>
      </c>
      <c r="GB258" s="23">
        <f ca="1">SUM(OFFSET('Vacation Tracker'!$Q261:$AD261,0,GB$4))</f>
        <v>0</v>
      </c>
      <c r="GC258" s="26">
        <f t="shared" ref="GC258" ca="1" si="12972">GB258-GD258</f>
        <v>0</v>
      </c>
      <c r="GD258" s="26">
        <f t="array" aca="1" ref="GD258" ca="1">SUM(IF(RIGHT(OFFSET('Vacation Tracker'!$Q261:$AD261,0,GB$4))&lt;&gt;"O",IFERROR(--LEFT(OFFSET('Vacation Tracker'!$Q261:$AD261,0,GB$4),LEN(OFFSET('Vacation Tracker'!$Q261:$AD261,0,GB$4))-1),0)))</f>
        <v>0</v>
      </c>
      <c r="GE258" s="26">
        <f t="array" aca="1" ref="GE258" ca="1">SUM(IF(RIGHT(OFFSET('Vacation Tracker'!$Q261:$AD261,0,GB$4))=GE$8,IFERROR(--LEFT(OFFSET('Vacation Tracker'!$Q261:$AD261,0,GB$4),LEN(OFFSET('Vacation Tracker'!$Q261:$AD261,0,GB$4))-1),0)))</f>
        <v>0</v>
      </c>
      <c r="GF258" s="23">
        <f ca="1">SUM(OFFSET('Vacation Tracker'!$Q261:$AD261,0,GF$4))</f>
        <v>0</v>
      </c>
      <c r="GG258" s="26">
        <f t="shared" ref="GG258" ca="1" si="12973">GF258-GH258</f>
        <v>0</v>
      </c>
      <c r="GH258" s="26">
        <f t="array" aca="1" ref="GH258" ca="1">SUM(IF(RIGHT(OFFSET('Vacation Tracker'!$Q261:$AD261,0,GF$4))&lt;&gt;"O",IFERROR(--LEFT(OFFSET('Vacation Tracker'!$Q261:$AD261,0,GF$4),LEN(OFFSET('Vacation Tracker'!$Q261:$AD261,0,GF$4))-1),0)))</f>
        <v>0</v>
      </c>
      <c r="GI258" s="26">
        <f t="array" aca="1" ref="GI258" ca="1">SUM(IF(RIGHT(OFFSET('Vacation Tracker'!$Q261:$AD261,0,GF$4))=GI$8,IFERROR(--LEFT(OFFSET('Vacation Tracker'!$Q261:$AD261,0,GF$4),LEN(OFFSET('Vacation Tracker'!$Q261:$AD261,0,GF$4))-1),0)))</f>
        <v>0</v>
      </c>
      <c r="GJ258" s="23">
        <f ca="1">SUM(OFFSET('Vacation Tracker'!$Q261:$AD261,0,GJ$4))</f>
        <v>0</v>
      </c>
      <c r="GK258" s="26">
        <f t="shared" ref="GK258" ca="1" si="12974">GJ258-GL258</f>
        <v>0</v>
      </c>
      <c r="GL258" s="26">
        <f t="array" aca="1" ref="GL258" ca="1">SUM(IF(RIGHT(OFFSET('Vacation Tracker'!$Q261:$AD261,0,GJ$4))&lt;&gt;"O",IFERROR(--LEFT(OFFSET('Vacation Tracker'!$Q261:$AD261,0,GJ$4),LEN(OFFSET('Vacation Tracker'!$Q261:$AD261,0,GJ$4))-1),0)))</f>
        <v>0</v>
      </c>
      <c r="GM258" s="26">
        <f t="array" aca="1" ref="GM258" ca="1">SUM(IF(RIGHT(OFFSET('Vacation Tracker'!$Q261:$AD261,0,GJ$4))=GM$8,IFERROR(--LEFT(OFFSET('Vacation Tracker'!$Q261:$AD261,0,GJ$4),LEN(OFFSET('Vacation Tracker'!$Q261:$AD261,0,GJ$4))-1),0)))</f>
        <v>0</v>
      </c>
      <c r="GN258" s="23">
        <f ca="1">SUM(OFFSET('Vacation Tracker'!$Q261:$AD261,0,GN$4))</f>
        <v>0</v>
      </c>
      <c r="GO258" s="26">
        <f t="shared" ref="GO258" ca="1" si="12975">GN258-GP258</f>
        <v>0</v>
      </c>
      <c r="GP258" s="26">
        <f t="array" aca="1" ref="GP258" ca="1">SUM(IF(RIGHT(OFFSET('Vacation Tracker'!$Q261:$AD261,0,GN$4))&lt;&gt;"O",IFERROR(--LEFT(OFFSET('Vacation Tracker'!$Q261:$AD261,0,GN$4),LEN(OFFSET('Vacation Tracker'!$Q261:$AD261,0,GN$4))-1),0)))</f>
        <v>0</v>
      </c>
      <c r="GQ258" s="26">
        <f t="array" aca="1" ref="GQ258" ca="1">SUM(IF(RIGHT(OFFSET('Vacation Tracker'!$Q261:$AD261,0,GN$4))=GQ$8,IFERROR(--LEFT(OFFSET('Vacation Tracker'!$Q261:$AD261,0,GN$4),LEN(OFFSET('Vacation Tracker'!$Q261:$AD261,0,GN$4))-1),0)))</f>
        <v>0</v>
      </c>
      <c r="GR258" s="23">
        <f ca="1">SUM(OFFSET('Vacation Tracker'!$Q261:$AD261,0,GR$4))</f>
        <v>0</v>
      </c>
      <c r="GS258" s="26">
        <f t="shared" ref="GS258" ca="1" si="12976">GR258-GT258</f>
        <v>0</v>
      </c>
      <c r="GT258" s="26">
        <f t="array" aca="1" ref="GT258" ca="1">SUM(IF(RIGHT(OFFSET('Vacation Tracker'!$Q261:$AD261,0,GR$4))&lt;&gt;"O",IFERROR(--LEFT(OFFSET('Vacation Tracker'!$Q261:$AD261,0,GR$4),LEN(OFFSET('Vacation Tracker'!$Q261:$AD261,0,GR$4))-1),0)))</f>
        <v>0</v>
      </c>
      <c r="GU258" s="26">
        <f t="array" aca="1" ref="GU258" ca="1">SUM(IF(RIGHT(OFFSET('Vacation Tracker'!$Q261:$AD261,0,GR$4))=GU$8,IFERROR(--LEFT(OFFSET('Vacation Tracker'!$Q261:$AD261,0,GR$4),LEN(OFFSET('Vacation Tracker'!$Q261:$AD261,0,GR$4))-1),0)))</f>
        <v>0</v>
      </c>
      <c r="GV258" s="23">
        <f ca="1">SUM(OFFSET('Vacation Tracker'!$Q261:$AD261,0,GV$4))</f>
        <v>0</v>
      </c>
      <c r="GW258" s="26">
        <f t="shared" ref="GW258" ca="1" si="12977">GV258-GX258</f>
        <v>0</v>
      </c>
      <c r="GX258" s="26">
        <f t="array" aca="1" ref="GX258" ca="1">SUM(IF(RIGHT(OFFSET('Vacation Tracker'!$Q261:$AD261,0,GV$4))&lt;&gt;"O",IFERROR(--LEFT(OFFSET('Vacation Tracker'!$Q261:$AD261,0,GV$4),LEN(OFFSET('Vacation Tracker'!$Q261:$AD261,0,GV$4))-1),0)))</f>
        <v>0</v>
      </c>
      <c r="GY258" s="26">
        <f t="array" aca="1" ref="GY258" ca="1">SUM(IF(RIGHT(OFFSET('Vacation Tracker'!$Q261:$AD261,0,GV$4))=GY$8,IFERROR(--LEFT(OFFSET('Vacation Tracker'!$Q261:$AD261,0,GV$4),LEN(OFFSET('Vacation Tracker'!$Q261:$AD261,0,GV$4))-1),0)))</f>
        <v>0</v>
      </c>
      <c r="GZ258" s="23">
        <f ca="1">SUM(OFFSET('Vacation Tracker'!$Q261:$AD261,0,GZ$4))</f>
        <v>0</v>
      </c>
      <c r="HA258" s="26">
        <f t="shared" ref="HA258" ca="1" si="12978">GZ258-HB258</f>
        <v>0</v>
      </c>
      <c r="HB258" s="26">
        <f t="array" aca="1" ref="HB258" ca="1">SUM(IF(RIGHT(OFFSET('Vacation Tracker'!$Q261:$AD261,0,GZ$4))&lt;&gt;"O",IFERROR(--LEFT(OFFSET('Vacation Tracker'!$Q261:$AD261,0,GZ$4),LEN(OFFSET('Vacation Tracker'!$Q261:$AD261,0,GZ$4))-1),0)))</f>
        <v>0</v>
      </c>
      <c r="HC258" s="26">
        <f t="array" aca="1" ref="HC258" ca="1">SUM(IF(RIGHT(OFFSET('Vacation Tracker'!$Q261:$AD261,0,GZ$4))=HC$8,IFERROR(--LEFT(OFFSET('Vacation Tracker'!$Q261:$AD261,0,GZ$4),LEN(OFFSET('Vacation Tracker'!$Q261:$AD261,0,GZ$4))-1),0)))</f>
        <v>0</v>
      </c>
      <c r="HD258" s="23">
        <f ca="1">SUM(OFFSET('Vacation Tracker'!$Q261:$AD261,0,HD$4))</f>
        <v>0</v>
      </c>
      <c r="HE258" s="26">
        <f t="shared" ref="HE258" ca="1" si="12979">HD258-HF258</f>
        <v>0</v>
      </c>
      <c r="HF258" s="26">
        <f t="array" aca="1" ref="HF258" ca="1">SUM(IF(RIGHT(OFFSET('Vacation Tracker'!$Q261:$AD261,0,HD$4))&lt;&gt;"O",IFERROR(--LEFT(OFFSET('Vacation Tracker'!$Q261:$AD261,0,HD$4),LEN(OFFSET('Vacation Tracker'!$Q261:$AD261,0,HD$4))-1),0)))</f>
        <v>0</v>
      </c>
      <c r="HG258" s="26">
        <f t="array" aca="1" ref="HG258" ca="1">SUM(IF(RIGHT(OFFSET('Vacation Tracker'!$Q261:$AD261,0,HD$4))=HG$8,IFERROR(--LEFT(OFFSET('Vacation Tracker'!$Q261:$AD261,0,HD$4),LEN(OFFSET('Vacation Tracker'!$Q261:$AD261,0,HD$4))-1),0)))</f>
        <v>0</v>
      </c>
      <c r="HH258" s="23">
        <f ca="1">SUM(OFFSET('Vacation Tracker'!$Q261:$AD261,0,HH$4))</f>
        <v>0</v>
      </c>
      <c r="HI258" s="26">
        <f t="shared" ref="HI258" ca="1" si="12980">HH258-HJ258</f>
        <v>0</v>
      </c>
      <c r="HJ258" s="26">
        <f t="array" aca="1" ref="HJ258" ca="1">SUM(IF(RIGHT(OFFSET('Vacation Tracker'!$Q261:$AD261,0,HH$4))&lt;&gt;"O",IFERROR(--LEFT(OFFSET('Vacation Tracker'!$Q261:$AD261,0,HH$4),LEN(OFFSET('Vacation Tracker'!$Q261:$AD261,0,HH$4))-1),0)))</f>
        <v>0</v>
      </c>
      <c r="HK258" s="26">
        <f t="array" aca="1" ref="HK258" ca="1">SUM(IF(RIGHT(OFFSET('Vacation Tracker'!$Q261:$AD261,0,HH$4))=HK$8,IFERROR(--LEFT(OFFSET('Vacation Tracker'!$Q261:$AD261,0,HH$4),LEN(OFFSET('Vacation Tracker'!$Q261:$AD261,0,HH$4))-1),0)))</f>
        <v>0</v>
      </c>
      <c r="HL258" s="23">
        <f ca="1">SUM(OFFSET('Vacation Tracker'!$Q261:$AD261,0,HL$4))</f>
        <v>0</v>
      </c>
      <c r="HM258" s="26">
        <f t="shared" ref="HM258" ca="1" si="12981">HL258-HN258</f>
        <v>0</v>
      </c>
      <c r="HN258" s="26">
        <f t="array" aca="1" ref="HN258" ca="1">SUM(IF(RIGHT(OFFSET('Vacation Tracker'!$Q261:$AD261,0,HL$4))&lt;&gt;"O",IFERROR(--LEFT(OFFSET('Vacation Tracker'!$Q261:$AD261,0,HL$4),LEN(OFFSET('Vacation Tracker'!$Q261:$AD261,0,HL$4))-1),0)))</f>
        <v>0</v>
      </c>
      <c r="HO258" s="26">
        <f t="array" aca="1" ref="HO258" ca="1">SUM(IF(RIGHT(OFFSET('Vacation Tracker'!$Q261:$AD261,0,HL$4))=HO$8,IFERROR(--LEFT(OFFSET('Vacation Tracker'!$Q261:$AD261,0,HL$4),LEN(OFFSET('Vacation Tracker'!$Q261:$AD261,0,HL$4))-1),0)))</f>
        <v>0</v>
      </c>
      <c r="HP258" s="23">
        <f ca="1">SUM(OFFSET('Vacation Tracker'!$Q261:$AD261,0,HP$4))</f>
        <v>0</v>
      </c>
      <c r="HQ258" s="26">
        <f t="shared" ref="HQ258" ca="1" si="12982">HP258-HR258</f>
        <v>0</v>
      </c>
      <c r="HR258" s="26">
        <f t="array" aca="1" ref="HR258" ca="1">SUM(IF(RIGHT(OFFSET('Vacation Tracker'!$Q261:$AD261,0,HP$4))&lt;&gt;"O",IFERROR(--LEFT(OFFSET('Vacation Tracker'!$Q261:$AD261,0,HP$4),LEN(OFFSET('Vacation Tracker'!$Q261:$AD261,0,HP$4))-1),0)))</f>
        <v>0</v>
      </c>
      <c r="HS258" s="23">
        <f t="array" aca="1" ref="HS258" ca="1">SUM(IF(RIGHT(OFFSET('Vacation Tracker'!$Q261:$AD261,0,HP$4))=HS$8,IFERROR(--LEFT(OFFSET('Vacation Tracker'!$Q261:$AD261,0,HP$4),LEN(OFFSET('Vacation Tracker'!$Q261:$AD261,0,HP$4))-1),0)))</f>
        <v>0</v>
      </c>
    </row>
    <row r="259" spans="2:227" ht="15" customHeight="1" x14ac:dyDescent="0.2"/>
    <row r="260" spans="2:227" ht="15" customHeight="1" x14ac:dyDescent="0.2">
      <c r="B260" s="27"/>
    </row>
    <row r="261" spans="2:227" x14ac:dyDescent="0.2"/>
  </sheetData>
  <sheetProtection formatCells="0" formatColumns="0" formatRows="0" insertColumns="0" insertRows="0"/>
  <mergeCells count="173">
    <mergeCell ref="CF5:CI5"/>
    <mergeCell ref="CJ5:CM5"/>
    <mergeCell ref="CN5:CQ5"/>
    <mergeCell ref="CR5:CU5"/>
    <mergeCell ref="BP5:BS5"/>
    <mergeCell ref="BT5:BW5"/>
    <mergeCell ref="BX5:CA5"/>
    <mergeCell ref="CB5:CE5"/>
    <mergeCell ref="CN7:CQ7"/>
    <mergeCell ref="CR7:CU7"/>
    <mergeCell ref="CJ7:CM7"/>
    <mergeCell ref="FT5:FW5"/>
    <mergeCell ref="EN5:EQ5"/>
    <mergeCell ref="ER5:EU5"/>
    <mergeCell ref="EV5:EY5"/>
    <mergeCell ref="EZ5:FC5"/>
    <mergeCell ref="DX5:EA5"/>
    <mergeCell ref="EB5:EE5"/>
    <mergeCell ref="EF5:EI5"/>
    <mergeCell ref="EJ5:EM5"/>
    <mergeCell ref="DL6:DO6"/>
    <mergeCell ref="DP6:DS6"/>
    <mergeCell ref="CZ6:DC6"/>
    <mergeCell ref="FD5:FG5"/>
    <mergeCell ref="CV5:CY5"/>
    <mergeCell ref="CZ5:DC5"/>
    <mergeCell ref="DD5:DG5"/>
    <mergeCell ref="DH5:DK5"/>
    <mergeCell ref="FP5:FS5"/>
    <mergeCell ref="B7:B8"/>
    <mergeCell ref="C7:C8"/>
    <mergeCell ref="D7:D8"/>
    <mergeCell ref="E7:E8"/>
    <mergeCell ref="F7:F8"/>
    <mergeCell ref="G7:G8"/>
    <mergeCell ref="H5:K5"/>
    <mergeCell ref="CB6:CE6"/>
    <mergeCell ref="CF6:CI6"/>
    <mergeCell ref="BD5:BG5"/>
    <mergeCell ref="BH5:BK5"/>
    <mergeCell ref="BL5:BO5"/>
    <mergeCell ref="AN5:AQ5"/>
    <mergeCell ref="AR5:AU5"/>
    <mergeCell ref="AV5:AY5"/>
    <mergeCell ref="AZ5:BC5"/>
    <mergeCell ref="X5:AA5"/>
    <mergeCell ref="BT7:BW7"/>
    <mergeCell ref="BX7:CA7"/>
    <mergeCell ref="CB7:CE7"/>
    <mergeCell ref="CF7:CI7"/>
    <mergeCell ref="AB5:AE5"/>
    <mergeCell ref="AF5:AI5"/>
    <mergeCell ref="AJ5:AM5"/>
    <mergeCell ref="L7:O7"/>
    <mergeCell ref="L6:O6"/>
    <mergeCell ref="P6:S6"/>
    <mergeCell ref="L5:O5"/>
    <mergeCell ref="GB5:GE5"/>
    <mergeCell ref="GF5:GI5"/>
    <mergeCell ref="DP7:DS7"/>
    <mergeCell ref="DT7:DW7"/>
    <mergeCell ref="DX7:EA7"/>
    <mergeCell ref="EB7:EE7"/>
    <mergeCell ref="EF7:EI7"/>
    <mergeCell ref="CV7:CY7"/>
    <mergeCell ref="CZ7:DC7"/>
    <mergeCell ref="DD7:DG7"/>
    <mergeCell ref="DH7:DK7"/>
    <mergeCell ref="DL7:DO7"/>
    <mergeCell ref="FH5:FK5"/>
    <mergeCell ref="FL5:FO5"/>
    <mergeCell ref="DL5:DO5"/>
    <mergeCell ref="DP5:DS5"/>
    <mergeCell ref="DT5:DW5"/>
    <mergeCell ref="EF6:EI6"/>
    <mergeCell ref="DD6:DG6"/>
    <mergeCell ref="DH6:DK6"/>
    <mergeCell ref="GJ5:GM5"/>
    <mergeCell ref="GN5:GQ5"/>
    <mergeCell ref="P5:S5"/>
    <mergeCell ref="P7:S7"/>
    <mergeCell ref="T5:W5"/>
    <mergeCell ref="T6:W6"/>
    <mergeCell ref="T7:W7"/>
    <mergeCell ref="CJ6:CM6"/>
    <mergeCell ref="CN6:CQ6"/>
    <mergeCell ref="CR6:CU6"/>
    <mergeCell ref="CV6:CY6"/>
    <mergeCell ref="EV6:EY6"/>
    <mergeCell ref="EZ6:FC6"/>
    <mergeCell ref="FD6:FG6"/>
    <mergeCell ref="FH6:FK6"/>
    <mergeCell ref="FL6:FO6"/>
    <mergeCell ref="EJ6:EM6"/>
    <mergeCell ref="EN6:EQ6"/>
    <mergeCell ref="ER6:EU6"/>
    <mergeCell ref="DT6:DW6"/>
    <mergeCell ref="DX6:EA6"/>
    <mergeCell ref="EB6:EE6"/>
    <mergeCell ref="GB6:GE6"/>
    <mergeCell ref="GF6:GI6"/>
    <mergeCell ref="HL5:HO5"/>
    <mergeCell ref="HP5:HS5"/>
    <mergeCell ref="X6:AA6"/>
    <mergeCell ref="AB6:AE6"/>
    <mergeCell ref="AF6:AI6"/>
    <mergeCell ref="AJ6:AM6"/>
    <mergeCell ref="AN6:AQ6"/>
    <mergeCell ref="AR6:AU6"/>
    <mergeCell ref="AV6:AY6"/>
    <mergeCell ref="AZ6:BC6"/>
    <mergeCell ref="BD6:BG6"/>
    <mergeCell ref="BH6:BK6"/>
    <mergeCell ref="BL6:BO6"/>
    <mergeCell ref="BP6:BS6"/>
    <mergeCell ref="BT6:BW6"/>
    <mergeCell ref="BX6:CA6"/>
    <mergeCell ref="GR5:GU5"/>
    <mergeCell ref="GV5:GY5"/>
    <mergeCell ref="GZ5:HC5"/>
    <mergeCell ref="HD5:HG5"/>
    <mergeCell ref="HH5:HK5"/>
    <mergeCell ref="FX5:GA5"/>
    <mergeCell ref="HD6:HG6"/>
    <mergeCell ref="HH6:HK6"/>
    <mergeCell ref="HL6:HO6"/>
    <mergeCell ref="HP6:HS6"/>
    <mergeCell ref="X7:AA7"/>
    <mergeCell ref="AB7:AE7"/>
    <mergeCell ref="AF7:AI7"/>
    <mergeCell ref="AJ7:AM7"/>
    <mergeCell ref="AN7:AQ7"/>
    <mergeCell ref="AR7:AU7"/>
    <mergeCell ref="AV7:AY7"/>
    <mergeCell ref="AZ7:BC7"/>
    <mergeCell ref="BD7:BG7"/>
    <mergeCell ref="BH7:BK7"/>
    <mergeCell ref="BL7:BO7"/>
    <mergeCell ref="BP7:BS7"/>
    <mergeCell ref="GJ6:GM6"/>
    <mergeCell ref="GN6:GQ6"/>
    <mergeCell ref="GR6:GU6"/>
    <mergeCell ref="GV6:GY6"/>
    <mergeCell ref="GZ6:HC6"/>
    <mergeCell ref="FP6:FS6"/>
    <mergeCell ref="FT6:FW6"/>
    <mergeCell ref="FX6:GA6"/>
    <mergeCell ref="EV7:EY7"/>
    <mergeCell ref="EZ7:FC7"/>
    <mergeCell ref="HL7:HO7"/>
    <mergeCell ref="HP7:HS7"/>
    <mergeCell ref="H6:H7"/>
    <mergeCell ref="I6:I7"/>
    <mergeCell ref="J6:J7"/>
    <mergeCell ref="K6:K7"/>
    <mergeCell ref="GR7:GU7"/>
    <mergeCell ref="GV7:GY7"/>
    <mergeCell ref="GZ7:HC7"/>
    <mergeCell ref="HD7:HG7"/>
    <mergeCell ref="HH7:HK7"/>
    <mergeCell ref="FX7:GA7"/>
    <mergeCell ref="GB7:GE7"/>
    <mergeCell ref="GF7:GI7"/>
    <mergeCell ref="GJ7:GM7"/>
    <mergeCell ref="GN7:GQ7"/>
    <mergeCell ref="FD7:FG7"/>
    <mergeCell ref="FH7:FK7"/>
    <mergeCell ref="FL7:FO7"/>
    <mergeCell ref="FP7:FS7"/>
    <mergeCell ref="FT7:FW7"/>
    <mergeCell ref="EJ7:EM7"/>
    <mergeCell ref="EN7:EQ7"/>
    <mergeCell ref="ER7:EU7"/>
  </mergeCells>
  <phoneticPr fontId="1" type="noConversion"/>
  <conditionalFormatting sqref="L9:HS258">
    <cfRule type="expression" dxfId="19" priority="1">
      <formula>$C9=""</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Q262"/>
  <sheetViews>
    <sheetView showGridLines="0" showRowColHeaders="0" zoomScale="70" zoomScaleNormal="70" workbookViewId="0">
      <selection activeCell="L6" sqref="L6:O6"/>
    </sheetView>
  </sheetViews>
  <sheetFormatPr defaultColWidth="0" defaultRowHeight="14.25" x14ac:dyDescent="0.2"/>
  <cols>
    <col min="1" max="1" width="2.7109375" style="9" customWidth="1"/>
    <col min="2" max="2" width="4.7109375" style="10" customWidth="1"/>
    <col min="3" max="7" width="17.7109375" style="9" customWidth="1"/>
    <col min="8" max="11" width="7.7109375" style="10" customWidth="1"/>
    <col min="12" max="50" width="3.7109375" style="11" customWidth="1"/>
    <col min="51" max="51" width="5.28515625" style="11" customWidth="1"/>
    <col min="52" max="68" width="3.7109375" style="11" customWidth="1"/>
    <col min="69" max="181" width="3.7109375" style="11" hidden="1" customWidth="1"/>
    <col min="182" max="182" width="8.7109375" style="11" hidden="1" customWidth="1"/>
    <col min="183" max="199" width="3.7109375" style="11" hidden="1" customWidth="1"/>
    <col min="200" max="16384" width="8.7109375" style="11" hidden="1"/>
  </cols>
  <sheetData>
    <row r="2" spans="1:181" ht="30" customHeight="1" x14ac:dyDescent="0.2">
      <c r="B2" s="28" t="s">
        <v>111</v>
      </c>
      <c r="C2" s="29"/>
      <c r="D2" s="29"/>
      <c r="E2" s="29"/>
      <c r="F2" s="29"/>
      <c r="G2" s="29"/>
      <c r="H2" s="30"/>
      <c r="I2" s="30"/>
      <c r="J2" s="30"/>
      <c r="K2" s="30"/>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59"/>
      <c r="AT2" s="59"/>
      <c r="AU2" s="59"/>
      <c r="AV2" s="59"/>
      <c r="AW2" s="59"/>
      <c r="AX2" s="59"/>
      <c r="AY2" s="59"/>
      <c r="AZ2" s="59"/>
      <c r="BA2" s="59"/>
      <c r="BB2" s="59"/>
      <c r="BC2" s="59"/>
      <c r="BD2" s="59"/>
      <c r="BE2" s="59"/>
      <c r="BF2" s="59"/>
      <c r="BG2" s="59"/>
      <c r="BH2" s="59"/>
      <c r="BI2" s="59"/>
      <c r="BJ2" s="59"/>
      <c r="BK2" s="59"/>
      <c r="BL2" s="59"/>
      <c r="BM2" s="59"/>
      <c r="BN2" s="59"/>
      <c r="BO2" s="59"/>
    </row>
    <row r="3" spans="1:181" ht="15" customHeight="1" x14ac:dyDescent="0.2">
      <c r="C3" s="60"/>
      <c r="D3" s="60"/>
      <c r="E3" s="60"/>
      <c r="F3" s="61"/>
      <c r="G3" s="60"/>
      <c r="H3" s="62"/>
      <c r="I3" s="62"/>
      <c r="J3" s="62"/>
      <c r="K3" s="62"/>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row>
    <row r="4" spans="1:181" s="52" customFormat="1" ht="15" customHeight="1" x14ac:dyDescent="0.2">
      <c r="A4" s="50"/>
      <c r="B4" s="46"/>
      <c r="C4" s="47" t="s">
        <v>112</v>
      </c>
      <c r="D4" s="48"/>
      <c r="E4" s="49" t="s">
        <v>33</v>
      </c>
      <c r="F4" s="50"/>
      <c r="G4" s="50"/>
      <c r="H4" s="51"/>
      <c r="I4" s="51"/>
      <c r="J4" s="51"/>
      <c r="K4" s="51"/>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row>
    <row r="5" spans="1:181" s="14" customFormat="1" ht="15" customHeight="1" x14ac:dyDescent="0.2">
      <c r="A5" s="12"/>
      <c r="B5" s="13"/>
      <c r="C5" s="12"/>
      <c r="D5" s="12"/>
      <c r="E5" s="12"/>
      <c r="F5" s="12"/>
      <c r="G5" s="12"/>
      <c r="H5" s="13"/>
      <c r="I5" s="13"/>
      <c r="J5" s="13"/>
      <c r="K5" s="13"/>
      <c r="L5" s="14">
        <v>0</v>
      </c>
      <c r="M5" s="14" t="str">
        <f>MONTH('Vacation Tracker'!$Q$10)&amp;YEAR('Vacation Tracker'!$Q$10)</f>
        <v>122022</v>
      </c>
      <c r="P5" s="14">
        <f>L5+14</f>
        <v>14</v>
      </c>
      <c r="Q5" s="14" t="str">
        <f>IF(MONTH('Vacation Tracker'!$Q$10)=12,1&amp;YEAR('Vacation Tracker'!$Q$10)+1,MONTH('Vacation Tracker'!$Q$10)+1&amp;YEAR('Vacation Tracker'!$Q$10))</f>
        <v>12023</v>
      </c>
      <c r="T5" s="14">
        <f>P5+14</f>
        <v>28</v>
      </c>
      <c r="U5" s="14" t="str">
        <f>IF(MONTH('Vacation Tracker'!$Q$10)=12,2&amp;YEAR('Vacation Tracker'!$Q$10)+1,MONTH('Vacation Tracker'!$Q$10)+2&amp;YEAR('Vacation Tracker'!$Q$10))</f>
        <v>22023</v>
      </c>
      <c r="X5" s="14">
        <f>T5+14</f>
        <v>42</v>
      </c>
      <c r="Y5" s="14" t="str">
        <f>IF(MONTH('Vacation Tracker'!$Q$10)=12,3&amp;YEAR('Vacation Tracker'!$Q$10)+1,MONTH('Vacation Tracker'!$Q$10)+3&amp;YEAR('Vacation Tracker'!$Q$10))</f>
        <v>32023</v>
      </c>
      <c r="AB5" s="14">
        <f>X5+14</f>
        <v>56</v>
      </c>
      <c r="AC5" s="14" t="str">
        <f>IF(MONTH('Vacation Tracker'!$Q$10)=12,4&amp;YEAR('Vacation Tracker'!$Q$10)+1,MONTH('Vacation Tracker'!$Q$10)+4&amp;YEAR('Vacation Tracker'!$Q$10))</f>
        <v>42023</v>
      </c>
      <c r="AF5" s="14">
        <f>AB5+14</f>
        <v>70</v>
      </c>
      <c r="AG5" s="14" t="str">
        <f>IF(MONTH('Vacation Tracker'!$Q$10)=12,5&amp;YEAR('Vacation Tracker'!$Q$10)+1,MONTH('Vacation Tracker'!$Q$10)+5&amp;YEAR('Vacation Tracker'!$Q$10))</f>
        <v>52023</v>
      </c>
      <c r="AJ5" s="14">
        <f>AF5+14</f>
        <v>84</v>
      </c>
      <c r="AK5" s="14" t="str">
        <f>IF(MONTH('Vacation Tracker'!$Q$10)=12,6&amp;YEAR('Vacation Tracker'!$Q$10)+1,MONTH('Vacation Tracker'!$Q$10)+6&amp;YEAR('Vacation Tracker'!$Q$10))</f>
        <v>62023</v>
      </c>
      <c r="AN5" s="14">
        <f>AJ5+14</f>
        <v>98</v>
      </c>
      <c r="AO5" s="14" t="str">
        <f>IF(MONTH('Vacation Tracker'!$Q$10)=12,7&amp;YEAR('Vacation Tracker'!$Q$10)+1,MONTH('Vacation Tracker'!$Q$10)+7&amp;YEAR('Vacation Tracker'!$Q$10))</f>
        <v>72023</v>
      </c>
      <c r="AR5" s="14">
        <f>AN5+14</f>
        <v>112</v>
      </c>
      <c r="AS5" s="14" t="str">
        <f>IF(MONTH('Vacation Tracker'!$Q$10)=12,8&amp;YEAR('Vacation Tracker'!$Q$10)+1,MONTH('Vacation Tracker'!$Q$10)+8&amp;YEAR('Vacation Tracker'!$Q$10))</f>
        <v>82023</v>
      </c>
      <c r="AV5" s="14">
        <f>AR5+14</f>
        <v>126</v>
      </c>
      <c r="AW5" s="14" t="str">
        <f>IF(MONTH('Vacation Tracker'!$Q$10)=12,9&amp;YEAR('Vacation Tracker'!$Q$10)+1,MONTH('Vacation Tracker'!$Q$10)+9&amp;YEAR('Vacation Tracker'!$Q$10))</f>
        <v>92023</v>
      </c>
      <c r="AZ5" s="14">
        <f>AV5+14</f>
        <v>140</v>
      </c>
      <c r="BA5" s="14" t="str">
        <f>IF(MONTH('Vacation Tracker'!$Q$10)=12,10&amp;YEAR('Vacation Tracker'!$Q$10)+1,MONTH('Vacation Tracker'!$Q$10)+10&amp;YEAR('Vacation Tracker'!$Q$10))</f>
        <v>102023</v>
      </c>
      <c r="BD5" s="14">
        <f>AZ5+14</f>
        <v>154</v>
      </c>
      <c r="BE5" s="14" t="str">
        <f>IF(MONTH('Vacation Tracker'!$Q$10)=12,11&amp;YEAR('Vacation Tracker'!$Q$10)+1,MONTH('Vacation Tracker'!$Q$10)+11&amp;YEAR('Vacation Tracker'!$Q$10))</f>
        <v>112023</v>
      </c>
      <c r="BH5" s="14">
        <f>BD5+14</f>
        <v>168</v>
      </c>
      <c r="BI5" s="14" t="str">
        <f>IF(MONTH('Vacation Tracker'!$Q$10)=12,12&amp;YEAR('Vacation Tracker'!$Q$10)+1,MONTH('Vacation Tracker'!$Q$10)+12&amp;YEAR('Vacation Tracker'!$Q$10))</f>
        <v>122023</v>
      </c>
      <c r="BL5" s="14">
        <f>BH5+14</f>
        <v>182</v>
      </c>
      <c r="BM5" s="14" t="str">
        <f>IF(MONTH('Vacation Tracker'!$Q$10)=12,1&amp;YEAR('Vacation Tracker'!$Q$10)+2,MONTH('Vacation Tracker'!$Q$10)+1&amp;YEAR('Vacation Tracker'!$Q$10)+1)</f>
        <v>12024</v>
      </c>
    </row>
    <row r="6" spans="1:181" ht="15" customHeight="1" x14ac:dyDescent="0.2">
      <c r="H6" s="55" t="s">
        <v>22</v>
      </c>
      <c r="I6" s="56"/>
      <c r="J6" s="56"/>
      <c r="K6" s="56"/>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row>
    <row r="7" spans="1:181" ht="30" customHeight="1" x14ac:dyDescent="0.2">
      <c r="B7" s="32" t="s">
        <v>0</v>
      </c>
      <c r="C7" s="32" t="s">
        <v>49</v>
      </c>
      <c r="D7" s="36" t="s">
        <v>50</v>
      </c>
      <c r="E7" s="36" t="s">
        <v>51</v>
      </c>
      <c r="F7" s="32" t="s">
        <v>52</v>
      </c>
      <c r="G7" s="32" t="s">
        <v>17</v>
      </c>
      <c r="H7" s="57" t="s">
        <v>53</v>
      </c>
      <c r="I7" s="57" t="s">
        <v>54</v>
      </c>
      <c r="J7" s="57" t="s">
        <v>31</v>
      </c>
      <c r="K7" s="57" t="s">
        <v>55</v>
      </c>
      <c r="L7" s="58">
        <f>'Vacation Tracker'!Q10</f>
        <v>44921</v>
      </c>
      <c r="M7" s="58"/>
      <c r="N7" s="58"/>
      <c r="O7" s="58"/>
      <c r="P7" s="58">
        <f>EOMONTH(L7,0)+1</f>
        <v>44927</v>
      </c>
      <c r="Q7" s="58"/>
      <c r="R7" s="58"/>
      <c r="S7" s="58"/>
      <c r="T7" s="58">
        <f t="shared" ref="T7" si="0">EOMONTH(P7,0)+1</f>
        <v>44958</v>
      </c>
      <c r="U7" s="58"/>
      <c r="V7" s="58"/>
      <c r="W7" s="58"/>
      <c r="X7" s="58">
        <f t="shared" ref="X7" si="1">EOMONTH(T7,0)+1</f>
        <v>44986</v>
      </c>
      <c r="Y7" s="58"/>
      <c r="Z7" s="58"/>
      <c r="AA7" s="58"/>
      <c r="AB7" s="58">
        <f t="shared" ref="AB7" si="2">EOMONTH(X7,0)+1</f>
        <v>45017</v>
      </c>
      <c r="AC7" s="58"/>
      <c r="AD7" s="58"/>
      <c r="AE7" s="58"/>
      <c r="AF7" s="58">
        <f t="shared" ref="AF7" si="3">EOMONTH(AB7,0)+1</f>
        <v>45047</v>
      </c>
      <c r="AG7" s="58"/>
      <c r="AH7" s="58"/>
      <c r="AI7" s="58"/>
      <c r="AJ7" s="58">
        <f t="shared" ref="AJ7" si="4">EOMONTH(AF7,0)+1</f>
        <v>45078</v>
      </c>
      <c r="AK7" s="58"/>
      <c r="AL7" s="58"/>
      <c r="AM7" s="58"/>
      <c r="AN7" s="58">
        <f t="shared" ref="AN7" si="5">EOMONTH(AJ7,0)+1</f>
        <v>45108</v>
      </c>
      <c r="AO7" s="58"/>
      <c r="AP7" s="58"/>
      <c r="AQ7" s="58"/>
      <c r="AR7" s="58">
        <f t="shared" ref="AR7" si="6">EOMONTH(AN7,0)+1</f>
        <v>45139</v>
      </c>
      <c r="AS7" s="58"/>
      <c r="AT7" s="58"/>
      <c r="AU7" s="58"/>
      <c r="AV7" s="58">
        <f t="shared" ref="AV7" si="7">EOMONTH(AR7,0)+1</f>
        <v>45170</v>
      </c>
      <c r="AW7" s="58"/>
      <c r="AX7" s="58"/>
      <c r="AY7" s="58"/>
      <c r="AZ7" s="58">
        <f t="shared" ref="AZ7" si="8">EOMONTH(AV7,0)+1</f>
        <v>45200</v>
      </c>
      <c r="BA7" s="58"/>
      <c r="BB7" s="58"/>
      <c r="BC7" s="58"/>
      <c r="BD7" s="58">
        <f t="shared" ref="BD7" si="9">EOMONTH(AZ7,0)+1</f>
        <v>45231</v>
      </c>
      <c r="BE7" s="58"/>
      <c r="BF7" s="58"/>
      <c r="BG7" s="58"/>
      <c r="BH7" s="58">
        <f t="shared" ref="BH7" si="10">EOMONTH(BD7,0)+1</f>
        <v>45261</v>
      </c>
      <c r="BI7" s="58"/>
      <c r="BJ7" s="58"/>
      <c r="BK7" s="58"/>
      <c r="BL7" s="58">
        <f t="shared" ref="BL7" si="11">EOMONTH(BH7,0)+1</f>
        <v>45292</v>
      </c>
      <c r="BM7" s="58"/>
      <c r="BN7" s="58"/>
      <c r="BO7" s="58"/>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c r="DO7" s="63"/>
      <c r="DP7" s="63"/>
      <c r="DQ7" s="63"/>
      <c r="DR7" s="63"/>
      <c r="DS7" s="63"/>
      <c r="DT7" s="63"/>
      <c r="DU7" s="63"/>
      <c r="DV7" s="63"/>
      <c r="DW7" s="63"/>
      <c r="DX7" s="63"/>
      <c r="DY7" s="63"/>
      <c r="DZ7" s="63"/>
      <c r="EA7" s="63"/>
      <c r="EB7" s="63"/>
      <c r="EC7" s="63"/>
      <c r="ED7" s="63"/>
      <c r="EE7" s="63"/>
      <c r="EF7" s="63"/>
      <c r="EG7" s="63"/>
      <c r="EH7" s="63"/>
      <c r="EI7" s="63"/>
      <c r="EJ7" s="63"/>
      <c r="EK7" s="63"/>
      <c r="EL7" s="63"/>
      <c r="EM7" s="63"/>
      <c r="EN7" s="63"/>
      <c r="EO7" s="63"/>
      <c r="EP7" s="63"/>
      <c r="EQ7" s="63"/>
      <c r="ER7" s="63"/>
      <c r="ES7" s="63"/>
      <c r="ET7" s="63"/>
      <c r="EU7" s="63"/>
      <c r="EV7" s="63"/>
      <c r="EW7" s="63"/>
      <c r="EX7" s="63"/>
      <c r="EY7" s="63"/>
      <c r="EZ7" s="63"/>
      <c r="FA7" s="63"/>
      <c r="FB7" s="63"/>
      <c r="FC7" s="63"/>
      <c r="FD7" s="63"/>
      <c r="FE7" s="63"/>
      <c r="FF7" s="63"/>
      <c r="FG7" s="63"/>
      <c r="FH7" s="63"/>
      <c r="FI7" s="63"/>
      <c r="FJ7" s="63"/>
      <c r="FK7" s="63"/>
      <c r="FL7" s="63"/>
      <c r="FM7" s="63"/>
      <c r="FN7" s="63"/>
      <c r="FO7" s="63"/>
      <c r="FP7" s="63"/>
      <c r="FQ7" s="63"/>
      <c r="FR7" s="63"/>
      <c r="FS7" s="63"/>
      <c r="FT7" s="63"/>
      <c r="FU7" s="63"/>
      <c r="FV7" s="63"/>
      <c r="FW7" s="63"/>
      <c r="FX7" s="63"/>
      <c r="FY7" s="63"/>
    </row>
    <row r="8" spans="1:181" ht="15" customHeight="1" x14ac:dyDescent="0.2">
      <c r="A8" s="17"/>
      <c r="B8" s="32"/>
      <c r="C8" s="32"/>
      <c r="D8" s="36"/>
      <c r="E8" s="36"/>
      <c r="F8" s="32"/>
      <c r="G8" s="32"/>
      <c r="H8" s="45" t="s">
        <v>113</v>
      </c>
      <c r="I8" s="45" t="s">
        <v>10</v>
      </c>
      <c r="J8" s="45" t="s">
        <v>4</v>
      </c>
      <c r="K8" s="45" t="s">
        <v>114</v>
      </c>
      <c r="L8" s="45" t="s">
        <v>113</v>
      </c>
      <c r="M8" s="45" t="s">
        <v>10</v>
      </c>
      <c r="N8" s="45" t="s">
        <v>4</v>
      </c>
      <c r="O8" s="45" t="s">
        <v>114</v>
      </c>
      <c r="P8" s="45" t="s">
        <v>113</v>
      </c>
      <c r="Q8" s="45" t="s">
        <v>10</v>
      </c>
      <c r="R8" s="45" t="s">
        <v>4</v>
      </c>
      <c r="S8" s="45" t="s">
        <v>114</v>
      </c>
      <c r="T8" s="45" t="s">
        <v>113</v>
      </c>
      <c r="U8" s="45" t="s">
        <v>10</v>
      </c>
      <c r="V8" s="45" t="s">
        <v>4</v>
      </c>
      <c r="W8" s="45" t="s">
        <v>114</v>
      </c>
      <c r="X8" s="45" t="s">
        <v>113</v>
      </c>
      <c r="Y8" s="45" t="s">
        <v>10</v>
      </c>
      <c r="Z8" s="45" t="s">
        <v>4</v>
      </c>
      <c r="AA8" s="45" t="s">
        <v>114</v>
      </c>
      <c r="AB8" s="45" t="s">
        <v>113</v>
      </c>
      <c r="AC8" s="45" t="s">
        <v>10</v>
      </c>
      <c r="AD8" s="45" t="s">
        <v>4</v>
      </c>
      <c r="AE8" s="45" t="s">
        <v>114</v>
      </c>
      <c r="AF8" s="45" t="s">
        <v>113</v>
      </c>
      <c r="AG8" s="45" t="s">
        <v>10</v>
      </c>
      <c r="AH8" s="45" t="s">
        <v>4</v>
      </c>
      <c r="AI8" s="45" t="s">
        <v>114</v>
      </c>
      <c r="AJ8" s="45" t="s">
        <v>113</v>
      </c>
      <c r="AK8" s="45" t="s">
        <v>10</v>
      </c>
      <c r="AL8" s="45" t="s">
        <v>4</v>
      </c>
      <c r="AM8" s="45" t="s">
        <v>114</v>
      </c>
      <c r="AN8" s="45" t="s">
        <v>113</v>
      </c>
      <c r="AO8" s="45" t="s">
        <v>10</v>
      </c>
      <c r="AP8" s="45" t="s">
        <v>4</v>
      </c>
      <c r="AQ8" s="45" t="s">
        <v>114</v>
      </c>
      <c r="AR8" s="45" t="s">
        <v>113</v>
      </c>
      <c r="AS8" s="45" t="s">
        <v>10</v>
      </c>
      <c r="AT8" s="45" t="s">
        <v>4</v>
      </c>
      <c r="AU8" s="45" t="s">
        <v>114</v>
      </c>
      <c r="AV8" s="45" t="s">
        <v>113</v>
      </c>
      <c r="AW8" s="45" t="s">
        <v>10</v>
      </c>
      <c r="AX8" s="45" t="s">
        <v>4</v>
      </c>
      <c r="AY8" s="45" t="s">
        <v>114</v>
      </c>
      <c r="AZ8" s="45" t="s">
        <v>113</v>
      </c>
      <c r="BA8" s="45" t="s">
        <v>10</v>
      </c>
      <c r="BB8" s="45" t="s">
        <v>4</v>
      </c>
      <c r="BC8" s="45" t="s">
        <v>114</v>
      </c>
      <c r="BD8" s="45" t="s">
        <v>113</v>
      </c>
      <c r="BE8" s="45" t="s">
        <v>10</v>
      </c>
      <c r="BF8" s="45" t="s">
        <v>4</v>
      </c>
      <c r="BG8" s="45" t="s">
        <v>114</v>
      </c>
      <c r="BH8" s="45" t="s">
        <v>113</v>
      </c>
      <c r="BI8" s="45" t="s">
        <v>10</v>
      </c>
      <c r="BJ8" s="45" t="s">
        <v>4</v>
      </c>
      <c r="BK8" s="45" t="s">
        <v>114</v>
      </c>
      <c r="BL8" s="45" t="s">
        <v>113</v>
      </c>
      <c r="BM8" s="45" t="s">
        <v>10</v>
      </c>
      <c r="BN8" s="45" t="s">
        <v>4</v>
      </c>
      <c r="BO8" s="45" t="s">
        <v>114</v>
      </c>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64"/>
      <c r="DM8" s="64"/>
      <c r="DN8" s="64"/>
      <c r="DO8" s="64"/>
      <c r="DP8" s="64"/>
      <c r="DQ8" s="64"/>
      <c r="DR8" s="64"/>
      <c r="DS8" s="64"/>
      <c r="DT8" s="64"/>
      <c r="DU8" s="64"/>
      <c r="DV8" s="64"/>
      <c r="DW8" s="64"/>
      <c r="DX8" s="64"/>
      <c r="DY8" s="64"/>
      <c r="DZ8" s="64"/>
      <c r="EA8" s="64"/>
      <c r="EB8" s="64"/>
      <c r="EC8" s="64"/>
      <c r="ED8" s="64"/>
      <c r="EE8" s="64"/>
      <c r="EF8" s="64"/>
      <c r="EG8" s="64"/>
      <c r="EH8" s="64"/>
      <c r="EI8" s="64"/>
      <c r="EJ8" s="64"/>
      <c r="EK8" s="64"/>
      <c r="EL8" s="64"/>
      <c r="EM8" s="64"/>
      <c r="EN8" s="64"/>
      <c r="EO8" s="64"/>
      <c r="EP8" s="64"/>
      <c r="EQ8" s="64"/>
      <c r="ER8" s="64"/>
      <c r="ES8" s="64"/>
      <c r="ET8" s="64"/>
      <c r="EU8" s="64"/>
      <c r="EV8" s="64"/>
      <c r="EW8" s="64"/>
      <c r="EX8" s="64"/>
      <c r="EY8" s="64"/>
      <c r="EZ8" s="64"/>
      <c r="FA8" s="64"/>
      <c r="FB8" s="64"/>
      <c r="FC8" s="64"/>
      <c r="FD8" s="64"/>
      <c r="FE8" s="64"/>
      <c r="FF8" s="64"/>
      <c r="FG8" s="64"/>
      <c r="FH8" s="64"/>
      <c r="FI8" s="64"/>
      <c r="FJ8" s="64"/>
      <c r="FK8" s="64"/>
      <c r="FL8" s="64"/>
      <c r="FM8" s="64"/>
      <c r="FN8" s="64"/>
      <c r="FO8" s="64"/>
      <c r="FP8" s="64"/>
      <c r="FQ8" s="64"/>
      <c r="FR8" s="64"/>
      <c r="FS8" s="64"/>
      <c r="FT8" s="64"/>
      <c r="FU8" s="64"/>
      <c r="FV8" s="64"/>
      <c r="FW8" s="64"/>
      <c r="FX8" s="64"/>
      <c r="FY8" s="64"/>
    </row>
    <row r="9" spans="1:181" ht="15" customHeight="1" x14ac:dyDescent="0.2">
      <c r="B9" s="18">
        <f>IF('Vacation Tracker'!B12&lt;&gt;"",'Vacation Tracker'!B12,"")</f>
        <v>1</v>
      </c>
      <c r="C9" s="19" t="str">
        <f>IF('Vacation Tracker'!C12&lt;&gt;"",'Vacation Tracker'!C12,"")</f>
        <v>John Doe 1</v>
      </c>
      <c r="D9" s="20">
        <f>IF('Vacation Tracker'!D12&lt;&gt;"",'Vacation Tracker'!D12,"")</f>
        <v>44927</v>
      </c>
      <c r="E9" s="20" t="str">
        <f>IF('Vacation Tracker'!E12&lt;&gt;"",'Vacation Tracker'!E12,"")</f>
        <v/>
      </c>
      <c r="F9" s="19" t="str">
        <f>IF('Vacation Tracker'!F12&lt;&gt;"",'Vacation Tracker'!F12,"")</f>
        <v>Marketing</v>
      </c>
      <c r="G9" s="19" t="str">
        <f>IF('Vacation Tracker'!G12&lt;&gt;"",'Vacation Tracker'!G12,"")</f>
        <v>Permanent</v>
      </c>
      <c r="H9" s="18">
        <f>IF($C9&lt;&gt;"",SUMPRODUCT(($L$8:$BO$8=H$8)*$L9:$BO9),"")</f>
        <v>16</v>
      </c>
      <c r="I9" s="18">
        <f>IF($C9&lt;&gt;"",SUMPRODUCT(($L$8:$BO$8=I$8)*$L9:$BO9),"")</f>
        <v>-12.5</v>
      </c>
      <c r="J9" s="18">
        <f>IF($C9&lt;&gt;"",SUMPRODUCT(($L$8:$BO$8=J$8)*$L9:$BO9),"")</f>
        <v>28.5</v>
      </c>
      <c r="K9" s="18">
        <f>IF($C9&lt;&gt;"",SUMPRODUCT(($L$8:$BO$8=K$8)*$L9:$BO9),"")</f>
        <v>18</v>
      </c>
      <c r="L9" s="18">
        <f>IF($E$4="Yes",SUMIF('Vacation Tracker'!$Q$8:$UV$8,M$5,'Vacation Tracker'!$Q12:$UV12),0)</f>
        <v>8</v>
      </c>
      <c r="M9" s="21">
        <f>L9-N9</f>
        <v>8</v>
      </c>
      <c r="N9" s="21">
        <f t="array" ref="N9">IF($E$4="Yes",SUM(IF('Vacation Tracker'!$Q$8:$UV$8=M$5,IF((RIGHT('Vacation Tracker'!$Q12:$UV12)&lt;&gt;"O"),IFERROR(--LEFT('Vacation Tracker'!$Q12:$UV12,LEN('Vacation Tracker'!$Q12:$UV12)-1),0)))),0)</f>
        <v>0</v>
      </c>
      <c r="O9" s="21">
        <f t="array" ref="O9">IF($E$4="Yes",SUM(IF('Vacation Tracker'!$Q$8:$UV$8=M$5,IF((RIGHT('Vacation Tracker'!$Q12:$UV12)="O"),IFERROR(--LEFT('Vacation Tracker'!$Q12:$UV12,LEN('Vacation Tracker'!$Q12:$UV12)-1),0)))),0)</f>
        <v>0</v>
      </c>
      <c r="P9" s="18">
        <f>SUMIF('Vacation Tracker'!$Q$8:$UV$8,Q$5,'Vacation Tracker'!$Q12:$UV12)</f>
        <v>8</v>
      </c>
      <c r="Q9" s="21">
        <f t="shared" ref="Q9:Q72" si="12">P9-R9</f>
        <v>-20.5</v>
      </c>
      <c r="R9" s="21">
        <f t="array" ref="R9">SUM(IF('Vacation Tracker'!$Q$8:$UV$8=Q$5,IF((RIGHT('Vacation Tracker'!$Q12:$UV12)&lt;&gt;"O"),IFERROR(--LEFT('Vacation Tracker'!$Q12:$UV12,LEN('Vacation Tracker'!$Q12:$UV12)-1),0))))</f>
        <v>28.5</v>
      </c>
      <c r="S9" s="21">
        <f t="array" ref="S9">SUM(IF('Vacation Tracker'!$Q$8:$UV$8=Q$5,IF((RIGHT('Vacation Tracker'!$Q12:$UV12)="O"),IFERROR(--LEFT('Vacation Tracker'!$Q12:$UV12,LEN('Vacation Tracker'!$Q12:$UV12)-1),0))))</f>
        <v>8</v>
      </c>
      <c r="T9" s="18">
        <f>SUMIF('Vacation Tracker'!$Q$8:$UV$8,U$5,'Vacation Tracker'!$Q12:$UV12)</f>
        <v>0</v>
      </c>
      <c r="U9" s="21">
        <f t="shared" ref="U9:U72" si="13">T9-V9</f>
        <v>0</v>
      </c>
      <c r="V9" s="21">
        <f t="array" ref="V9">SUM(IF('Vacation Tracker'!$Q$8:$UV$8=U$5,IF((RIGHT('Vacation Tracker'!$Q12:$UV12)&lt;&gt;"O"),IFERROR(--LEFT('Vacation Tracker'!$Q12:$UV12,LEN('Vacation Tracker'!$Q12:$UV12)-1),0))))</f>
        <v>0</v>
      </c>
      <c r="W9" s="21">
        <f t="array" ref="W9">SUM(IF('Vacation Tracker'!$Q$8:$UV$8=U$5,IF((RIGHT('Vacation Tracker'!$Q12:$UV12)="O"),IFERROR(--LEFT('Vacation Tracker'!$Q12:$UV12,LEN('Vacation Tracker'!$Q12:$UV12)-1),0))))</f>
        <v>10</v>
      </c>
      <c r="X9" s="18">
        <f>SUMIF('Vacation Tracker'!$Q$8:$UV$8,Y$5,'Vacation Tracker'!$Q12:$UV12)</f>
        <v>0</v>
      </c>
      <c r="Y9" s="21">
        <f t="shared" ref="Y9:Y72" si="14">X9-Z9</f>
        <v>0</v>
      </c>
      <c r="Z9" s="21">
        <f t="array" ref="Z9">SUM(IF('Vacation Tracker'!$Q$8:$UV$8=Y$5,IF((RIGHT('Vacation Tracker'!$Q12:$UV12)&lt;&gt;"O"),IFERROR(--LEFT('Vacation Tracker'!$Q12:$UV12,LEN('Vacation Tracker'!$Q12:$UV12)-1),0))))</f>
        <v>0</v>
      </c>
      <c r="AA9" s="21">
        <f t="array" ref="AA9">SUM(IF('Vacation Tracker'!$Q$8:$UV$8=Y$5,IF((RIGHT('Vacation Tracker'!$Q12:$UV12)="O"),IFERROR(--LEFT('Vacation Tracker'!$Q12:$UV12,LEN('Vacation Tracker'!$Q12:$UV12)-1),0))))</f>
        <v>0</v>
      </c>
      <c r="AB9" s="18">
        <f>SUMIF('Vacation Tracker'!$Q$8:$UV$8,AC$5,'Vacation Tracker'!$Q12:$UV12)</f>
        <v>0</v>
      </c>
      <c r="AC9" s="21">
        <f t="shared" ref="AC9:AC72" si="15">AB9-AD9</f>
        <v>0</v>
      </c>
      <c r="AD9" s="21">
        <f t="array" ref="AD9">SUM(IF('Vacation Tracker'!$Q$8:$UV$8=AC$5,IF((RIGHT('Vacation Tracker'!$Q12:$UV12)&lt;&gt;"O"),IFERROR(--LEFT('Vacation Tracker'!$Q12:$UV12,LEN('Vacation Tracker'!$Q12:$UV12)-1),0))))</f>
        <v>0</v>
      </c>
      <c r="AE9" s="21">
        <f t="array" ref="AE9">SUM(IF('Vacation Tracker'!$Q$8:$UV$8=AC$5,IF((RIGHT('Vacation Tracker'!$Q12:$UV12)="O"),IFERROR(--LEFT('Vacation Tracker'!$Q12:$UV12,LEN('Vacation Tracker'!$Q12:$UV12)-1),0))))</f>
        <v>0</v>
      </c>
      <c r="AF9" s="18">
        <f>SUMIF('Vacation Tracker'!$Q$8:$UV$8,AG$5,'Vacation Tracker'!$Q12:$UV12)</f>
        <v>0</v>
      </c>
      <c r="AG9" s="21">
        <f t="shared" ref="AG9:AG72" si="16">AF9-AH9</f>
        <v>0</v>
      </c>
      <c r="AH9" s="21">
        <f t="array" ref="AH9">SUM(IF('Vacation Tracker'!$Q$8:$UV$8=AG$5,IF((RIGHT('Vacation Tracker'!$Q12:$UV12)&lt;&gt;"O"),IFERROR(--LEFT('Vacation Tracker'!$Q12:$UV12,LEN('Vacation Tracker'!$Q12:$UV12)-1),0))))</f>
        <v>0</v>
      </c>
      <c r="AI9" s="21">
        <f t="array" ref="AI9">SUM(IF('Vacation Tracker'!$Q$8:$UV$8=AG$5,IF((RIGHT('Vacation Tracker'!$Q12:$UV12)="O"),IFERROR(--LEFT('Vacation Tracker'!$Q12:$UV12,LEN('Vacation Tracker'!$Q12:$UV12)-1),0))))</f>
        <v>0</v>
      </c>
      <c r="AJ9" s="18">
        <f>SUMIF('Vacation Tracker'!$GU$8:$ACR$8,AK$5,'Vacation Tracker'!$GU12:$ACR12)</f>
        <v>0</v>
      </c>
      <c r="AK9" s="21">
        <f t="shared" ref="AK9:AK72" si="17">AJ9-AL9</f>
        <v>0</v>
      </c>
      <c r="AL9" s="21">
        <f t="array" ref="AL9">SUM(IF('Vacation Tracker'!$Q$8:$UV$8=AK$5,IF((RIGHT('Vacation Tracker'!$Q12:$UV12)&lt;&gt;"O"),IFERROR(--LEFT('Vacation Tracker'!$Q12:$UV12,LEN('Vacation Tracker'!$Q12:$UV12)-1),0))))</f>
        <v>0</v>
      </c>
      <c r="AM9" s="21">
        <f t="array" ref="AM9">SUM(IF('Vacation Tracker'!$Q$8:$UV$8=AK$5,IF((RIGHT('Vacation Tracker'!$Q12:$UV12)="O"),IFERROR(--LEFT('Vacation Tracker'!$Q12:$UV12,LEN('Vacation Tracker'!$Q12:$UV12)-1),0))))</f>
        <v>0</v>
      </c>
      <c r="AN9" s="18">
        <f>SUMIF('Vacation Tracker'!$GU$8:$ACR$8,AO$5,'Vacation Tracker'!$GU12:$ACR12)</f>
        <v>0</v>
      </c>
      <c r="AO9" s="21">
        <f t="shared" ref="AO9:AO72" si="18">AN9-AP9</f>
        <v>0</v>
      </c>
      <c r="AP9" s="21">
        <f t="array" ref="AP9">SUM(IF('Vacation Tracker'!$Q$8:$UV$8=AO$5,IF((RIGHT('Vacation Tracker'!$Q12:$UV12)&lt;&gt;"O"),IFERROR(--LEFT('Vacation Tracker'!$Q12:$UV12,LEN('Vacation Tracker'!$Q12:$UV12)-1),0))))</f>
        <v>0</v>
      </c>
      <c r="AQ9" s="21">
        <f t="array" ref="AQ9">SUM(IF('Vacation Tracker'!$Q$8:$UV$8=AO$5,IF((RIGHT('Vacation Tracker'!$Q12:$UV12)="O"),IFERROR(--LEFT('Vacation Tracker'!$Q12:$UV12,LEN('Vacation Tracker'!$Q12:$UV12)-1),0))))</f>
        <v>0</v>
      </c>
      <c r="AR9" s="18">
        <f>SUMIF('Vacation Tracker'!$GU$8:$ACR$8,AS$5,'Vacation Tracker'!$GU12:$ACR12)</f>
        <v>0</v>
      </c>
      <c r="AS9" s="21">
        <f t="shared" ref="AS9:AS72" si="19">AR9-AT9</f>
        <v>0</v>
      </c>
      <c r="AT9" s="21">
        <f t="array" ref="AT9">SUM(IF('Vacation Tracker'!$Q$8:$UV$8=AS$5,IF((RIGHT('Vacation Tracker'!$Q12:$UV12)&lt;&gt;"O"),IFERROR(--LEFT('Vacation Tracker'!$Q12:$UV12,LEN('Vacation Tracker'!$Q12:$UV12)-1),0))))</f>
        <v>0</v>
      </c>
      <c r="AU9" s="21">
        <f t="array" ref="AU9">SUM(IF('Vacation Tracker'!$Q$8:$UV$8=AS$5,IF((RIGHT('Vacation Tracker'!$Q12:$UV12)="O"),IFERROR(--LEFT('Vacation Tracker'!$Q12:$UV12,LEN('Vacation Tracker'!$Q12:$UV12)-1),0))))</f>
        <v>0</v>
      </c>
      <c r="AV9" s="18">
        <f>SUMIF('Vacation Tracker'!$GU$8:$ACR$8,AW$5,'Vacation Tracker'!$GU12:$ACR12)</f>
        <v>0</v>
      </c>
      <c r="AW9" s="21">
        <f t="shared" ref="AW9:AW72" si="20">AV9-AX9</f>
        <v>0</v>
      </c>
      <c r="AX9" s="21">
        <f t="array" ref="AX9">SUM(IF('Vacation Tracker'!$Q$8:$UV$8=AW$5,IF((RIGHT('Vacation Tracker'!$Q12:$UV12)&lt;&gt;"O"),IFERROR(--LEFT('Vacation Tracker'!$Q12:$UV12,LEN('Vacation Tracker'!$Q12:$UV12)-1),0))))</f>
        <v>0</v>
      </c>
      <c r="AY9" s="21">
        <f t="array" ref="AY9">SUM(IF('Vacation Tracker'!$Q$8:$UV$8=AW$5,IF((RIGHT('Vacation Tracker'!$Q12:$UV12)="O"),IFERROR(--LEFT('Vacation Tracker'!$Q12:$UV12,LEN('Vacation Tracker'!$Q12:$UV12)-1),0))))</f>
        <v>0</v>
      </c>
      <c r="AZ9" s="18">
        <f>SUMIF('Vacation Tracker'!$GU$8:$ACR$8,BA$5,'Vacation Tracker'!$GU12:$ACR12)</f>
        <v>0</v>
      </c>
      <c r="BA9" s="21">
        <f t="shared" ref="BA9:BA72" si="21">AZ9-BB9</f>
        <v>0</v>
      </c>
      <c r="BB9" s="21">
        <f t="array" ref="BB9">SUM(IF('Vacation Tracker'!$Q$8:$UV$8=BA$5,IF((RIGHT('Vacation Tracker'!$Q12:$UV12)&lt;&gt;"O"),IFERROR(--LEFT('Vacation Tracker'!$Q12:$UV12,LEN('Vacation Tracker'!$Q12:$UV12)-1),0))))</f>
        <v>0</v>
      </c>
      <c r="BC9" s="21">
        <f t="array" ref="BC9">SUM(IF('Vacation Tracker'!$Q$8:$UV$8=BA$5,IF((RIGHT('Vacation Tracker'!$Q12:$UV12)="O"),IFERROR(--LEFT('Vacation Tracker'!$Q12:$UV12,LEN('Vacation Tracker'!$Q12:$UV12)-1),0))))</f>
        <v>0</v>
      </c>
      <c r="BD9" s="18">
        <f>SUMIF('Vacation Tracker'!$GU$8:$ACR$8,BE$5,'Vacation Tracker'!$GU12:$ACR12)</f>
        <v>0</v>
      </c>
      <c r="BE9" s="21">
        <f t="shared" ref="BE9:BE72" si="22">BD9-BF9</f>
        <v>0</v>
      </c>
      <c r="BF9" s="21">
        <f t="array" ref="BF9">SUM(IF('Vacation Tracker'!$Q$8:$UV$8=BE$5,IF((RIGHT('Vacation Tracker'!$Q12:$UV12)&lt;&gt;"O"),IFERROR(--LEFT('Vacation Tracker'!$Q12:$UV12,LEN('Vacation Tracker'!$Q12:$UV12)-1),0))))</f>
        <v>0</v>
      </c>
      <c r="BG9" s="21">
        <f t="array" ref="BG9">SUM(IF('Vacation Tracker'!$Q$8:$UV$8=BE$5,IF((RIGHT('Vacation Tracker'!$Q12:$UV12)="O"),IFERROR(--LEFT('Vacation Tracker'!$Q12:$UV12,LEN('Vacation Tracker'!$Q12:$UV12)-1),0))))</f>
        <v>0</v>
      </c>
      <c r="BH9" s="18">
        <f>SUMIF('Vacation Tracker'!$GU$8:$ACR$8,BI$5,'Vacation Tracker'!$GU12:$ACR12)</f>
        <v>0</v>
      </c>
      <c r="BI9" s="21">
        <f t="shared" ref="BI9:BI72" si="23">BH9-BJ9</f>
        <v>0</v>
      </c>
      <c r="BJ9" s="21">
        <f t="array" ref="BJ9">SUM(IF('Vacation Tracker'!$Q$8:$UV$8=BI$5,IF((RIGHT('Vacation Tracker'!$Q12:$UV12)&lt;&gt;"O"),IFERROR(--LEFT('Vacation Tracker'!$Q12:$UV12,LEN('Vacation Tracker'!$Q12:$UV12)-1),0))))</f>
        <v>0</v>
      </c>
      <c r="BK9" s="21">
        <f t="array" ref="BK9">SUM(IF('Vacation Tracker'!$Q$8:$UV$8=BI$5,IF((RIGHT('Vacation Tracker'!$Q12:$UV12)="O"),IFERROR(--LEFT('Vacation Tracker'!$Q12:$UV12,LEN('Vacation Tracker'!$Q12:$UV12)-1),0))))</f>
        <v>0</v>
      </c>
      <c r="BL9" s="18">
        <f>IF($E$4="Yes",SUMIF('Vacation Tracker'!$GU$8:$ACR$8,BM$5,'Vacation Tracker'!$GU12:$ACR12),0)</f>
        <v>0</v>
      </c>
      <c r="BM9" s="21">
        <f>BL9-BN9</f>
        <v>0</v>
      </c>
      <c r="BN9" s="21">
        <f t="array" ref="BN9">IF($E$4="Yes",SUM(IF('Vacation Tracker'!$Q$8:$UV$8=BM$5,IF((RIGHT('Vacation Tracker'!$Q12:$UV12)&lt;&gt;"O"),IFERROR(--LEFT('Vacation Tracker'!$Q12:$UV12,LEN('Vacation Tracker'!$Q12:$UV12)-1),0)))),0)</f>
        <v>0</v>
      </c>
      <c r="BO9" s="54">
        <f t="array" ref="BO9">IF($E$4="Yes",SUM(IF('Vacation Tracker'!$Q$8:$UV$8=BM$5,IF((RIGHT('Vacation Tracker'!$Q12:$UV12)="O"),IFERROR(--LEFT('Vacation Tracker'!$Q12:$UV12,LEN('Vacation Tracker'!$Q12:$UV12)-1),0)))),0)</f>
        <v>0</v>
      </c>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row>
    <row r="10" spans="1:181" ht="15" customHeight="1" x14ac:dyDescent="0.2">
      <c r="B10" s="23">
        <f>IF('Vacation Tracker'!B13&lt;&gt;"",'Vacation Tracker'!B13,"")</f>
        <v>2</v>
      </c>
      <c r="C10" s="24" t="str">
        <f>IF('Vacation Tracker'!C13&lt;&gt;"",'Vacation Tracker'!C13,"")</f>
        <v>John Doe 2</v>
      </c>
      <c r="D10" s="25">
        <f>IF('Vacation Tracker'!D13&lt;&gt;"",'Vacation Tracker'!D13,"")</f>
        <v>44931</v>
      </c>
      <c r="E10" s="25">
        <f>IF('Vacation Tracker'!E13&lt;&gt;"",'Vacation Tracker'!E13,"")</f>
        <v>45203</v>
      </c>
      <c r="F10" s="24" t="str">
        <f>IF('Vacation Tracker'!F13&lt;&gt;"",'Vacation Tracker'!F13,"")</f>
        <v>Marketing</v>
      </c>
      <c r="G10" s="24" t="str">
        <f>IF('Vacation Tracker'!G13&lt;&gt;"",'Vacation Tracker'!G13,"")</f>
        <v>Permanent</v>
      </c>
      <c r="H10" s="23">
        <f t="shared" ref="H10:J29" si="24">IF($C10&lt;&gt;"",SUMPRODUCT(($L$8:$BO$8=H$8)*$L10:$BO10),"")</f>
        <v>0</v>
      </c>
      <c r="I10" s="23">
        <f t="shared" si="24"/>
        <v>0</v>
      </c>
      <c r="J10" s="23">
        <f t="shared" si="24"/>
        <v>0</v>
      </c>
      <c r="K10" s="23">
        <f t="shared" ref="K10:K73" si="25">IF($C10&lt;&gt;"",SUMPRODUCT(($L$8:$BO$8=K$8)*$L10:$BO10),"")</f>
        <v>4</v>
      </c>
      <c r="L10" s="23">
        <f>IF($E$4="Yes",SUMIF('Vacation Tracker'!$Q$8:$UV$8,M$5,'Vacation Tracker'!$Q13:$UV13),0)</f>
        <v>0</v>
      </c>
      <c r="M10" s="26">
        <f>L10-N10</f>
        <v>0</v>
      </c>
      <c r="N10" s="26">
        <f t="array" ref="N10">IF($E$4="Yes",SUM(IF('Vacation Tracker'!$Q$8:$UV$8=M$5,IF((RIGHT('Vacation Tracker'!$Q13:$UV13)&lt;&gt;"O"),IFERROR(--LEFT('Vacation Tracker'!$Q13:$UV13,LEN('Vacation Tracker'!$Q13:$UV13)-1),0)))),0)</f>
        <v>0</v>
      </c>
      <c r="O10" s="26">
        <f t="array" ref="O10">IF($E$4="Yes",SUM(IF('Vacation Tracker'!$Q$8:$UV$8=M$5,IF((RIGHT('Vacation Tracker'!$Q13:$UV13)="O"),IFERROR(--LEFT('Vacation Tracker'!$Q13:$UV13,LEN('Vacation Tracker'!$Q13:$UV13)-1),0)))),0)</f>
        <v>0</v>
      </c>
      <c r="P10" s="23">
        <f>SUMIF('Vacation Tracker'!$Q$8:$UV$8,Q$5,'Vacation Tracker'!$Q13:$UV13)</f>
        <v>0</v>
      </c>
      <c r="Q10" s="26">
        <f t="shared" si="12"/>
        <v>0</v>
      </c>
      <c r="R10" s="26">
        <f t="array" ref="R10">SUM(IF('Vacation Tracker'!$Q$8:$UV$8=Q$5,IF((RIGHT('Vacation Tracker'!$Q13:$UV13)&lt;&gt;"O"),IFERROR(--LEFT('Vacation Tracker'!$Q13:$UV13,LEN('Vacation Tracker'!$Q13:$UV13)-1),0))))</f>
        <v>0</v>
      </c>
      <c r="S10" s="26">
        <f t="array" ref="S10">SUM(IF('Vacation Tracker'!$Q$8:$UV$8=Q$5,IF((RIGHT('Vacation Tracker'!$Q13:$UV13)="O"),IFERROR(--LEFT('Vacation Tracker'!$Q13:$UV13,LEN('Vacation Tracker'!$Q13:$UV13)-1),0))))</f>
        <v>4</v>
      </c>
      <c r="T10" s="23">
        <f>SUMIF('Vacation Tracker'!$Q$8:$UV$8,U$5,'Vacation Tracker'!$Q13:$UV13)</f>
        <v>0</v>
      </c>
      <c r="U10" s="26">
        <f t="shared" si="13"/>
        <v>0</v>
      </c>
      <c r="V10" s="26">
        <f t="array" ref="V10">SUM(IF('Vacation Tracker'!$Q$8:$UV$8=U$5,IF((RIGHT('Vacation Tracker'!$Q13:$UV13)&lt;&gt;"O"),IFERROR(--LEFT('Vacation Tracker'!$Q13:$UV13,LEN('Vacation Tracker'!$Q13:$UV13)-1),0))))</f>
        <v>0</v>
      </c>
      <c r="W10" s="26">
        <f t="array" ref="W10">SUM(IF('Vacation Tracker'!$Q$8:$UV$8=U$5,IF((RIGHT('Vacation Tracker'!$Q13:$UV13)="O"),IFERROR(--LEFT('Vacation Tracker'!$Q13:$UV13,LEN('Vacation Tracker'!$Q13:$UV13)-1),0))))</f>
        <v>0</v>
      </c>
      <c r="X10" s="23">
        <f>SUMIF('Vacation Tracker'!$Q$8:$UV$8,Y$5,'Vacation Tracker'!$Q13:$UV13)</f>
        <v>0</v>
      </c>
      <c r="Y10" s="26">
        <f t="shared" si="14"/>
        <v>0</v>
      </c>
      <c r="Z10" s="26">
        <f t="array" ref="Z10">SUM(IF('Vacation Tracker'!$Q$8:$UV$8=Y$5,IF((RIGHT('Vacation Tracker'!$Q13:$UV13)&lt;&gt;"O"),IFERROR(--LEFT('Vacation Tracker'!$Q13:$UV13,LEN('Vacation Tracker'!$Q13:$UV13)-1),0))))</f>
        <v>0</v>
      </c>
      <c r="AA10" s="26">
        <f t="array" ref="AA10">SUM(IF('Vacation Tracker'!$Q$8:$UV$8=Y$5,IF((RIGHT('Vacation Tracker'!$Q13:$UV13)="O"),IFERROR(--LEFT('Vacation Tracker'!$Q13:$UV13,LEN('Vacation Tracker'!$Q13:$UV13)-1),0))))</f>
        <v>0</v>
      </c>
      <c r="AB10" s="23">
        <f>SUMIF('Vacation Tracker'!$Q$8:$UV$8,AC$5,'Vacation Tracker'!$Q13:$UV13)</f>
        <v>0</v>
      </c>
      <c r="AC10" s="26">
        <f t="shared" si="15"/>
        <v>0</v>
      </c>
      <c r="AD10" s="26">
        <f t="array" ref="AD10">SUM(IF('Vacation Tracker'!$Q$8:$UV$8=AC$5,IF((RIGHT('Vacation Tracker'!$Q13:$UV13)&lt;&gt;"O"),IFERROR(--LEFT('Vacation Tracker'!$Q13:$UV13,LEN('Vacation Tracker'!$Q13:$UV13)-1),0))))</f>
        <v>0</v>
      </c>
      <c r="AE10" s="26">
        <f t="array" ref="AE10">SUM(IF('Vacation Tracker'!$Q$8:$UV$8=AC$5,IF((RIGHT('Vacation Tracker'!$Q13:$UV13)="O"),IFERROR(--LEFT('Vacation Tracker'!$Q13:$UV13,LEN('Vacation Tracker'!$Q13:$UV13)-1),0))))</f>
        <v>0</v>
      </c>
      <c r="AF10" s="23">
        <f>SUMIF('Vacation Tracker'!$Q$8:$UV$8,AG$5,'Vacation Tracker'!$Q13:$UV13)</f>
        <v>0</v>
      </c>
      <c r="AG10" s="26">
        <f t="shared" si="16"/>
        <v>0</v>
      </c>
      <c r="AH10" s="26">
        <f t="array" ref="AH10">SUM(IF('Vacation Tracker'!$Q$8:$UV$8=AG$5,IF((RIGHT('Vacation Tracker'!$Q13:$UV13)&lt;&gt;"O"),IFERROR(--LEFT('Vacation Tracker'!$Q13:$UV13,LEN('Vacation Tracker'!$Q13:$UV13)-1),0))))</f>
        <v>0</v>
      </c>
      <c r="AI10" s="26">
        <f t="array" ref="AI10">SUM(IF('Vacation Tracker'!$Q$8:$UV$8=AG$5,IF((RIGHT('Vacation Tracker'!$Q13:$UV13)="O"),IFERROR(--LEFT('Vacation Tracker'!$Q13:$UV13,LEN('Vacation Tracker'!$Q13:$UV13)-1),0))))</f>
        <v>0</v>
      </c>
      <c r="AJ10" s="23">
        <f>SUMIF('Vacation Tracker'!$GU$8:$ACR$8,AK$5,'Vacation Tracker'!$GU13:$ACR13)</f>
        <v>0</v>
      </c>
      <c r="AK10" s="26">
        <f t="shared" si="17"/>
        <v>0</v>
      </c>
      <c r="AL10" s="26">
        <f t="array" ref="AL10">SUM(IF('Vacation Tracker'!$Q$8:$UV$8=AK$5,IF((RIGHT('Vacation Tracker'!$Q13:$UV13)&lt;&gt;"O"),IFERROR(--LEFT('Vacation Tracker'!$Q13:$UV13,LEN('Vacation Tracker'!$Q13:$UV13)-1),0))))</f>
        <v>0</v>
      </c>
      <c r="AM10" s="26">
        <f t="array" ref="AM10">SUM(IF('Vacation Tracker'!$Q$8:$UV$8=AK$5,IF((RIGHT('Vacation Tracker'!$Q13:$UV13)="O"),IFERROR(--LEFT('Vacation Tracker'!$Q13:$UV13,LEN('Vacation Tracker'!$Q13:$UV13)-1),0))))</f>
        <v>0</v>
      </c>
      <c r="AN10" s="23">
        <f>SUMIF('Vacation Tracker'!$GU$8:$ACR$8,AO$5,'Vacation Tracker'!$GU13:$ACR13)</f>
        <v>0</v>
      </c>
      <c r="AO10" s="26">
        <f t="shared" si="18"/>
        <v>0</v>
      </c>
      <c r="AP10" s="26">
        <f t="array" ref="AP10">SUM(IF('Vacation Tracker'!$Q$8:$UV$8=AO$5,IF((RIGHT('Vacation Tracker'!$Q13:$UV13)&lt;&gt;"O"),IFERROR(--LEFT('Vacation Tracker'!$Q13:$UV13,LEN('Vacation Tracker'!$Q13:$UV13)-1),0))))</f>
        <v>0</v>
      </c>
      <c r="AQ10" s="26">
        <f t="array" ref="AQ10">SUM(IF('Vacation Tracker'!$Q$8:$UV$8=AO$5,IF((RIGHT('Vacation Tracker'!$Q13:$UV13)="O"),IFERROR(--LEFT('Vacation Tracker'!$Q13:$UV13,LEN('Vacation Tracker'!$Q13:$UV13)-1),0))))</f>
        <v>0</v>
      </c>
      <c r="AR10" s="23">
        <f>SUMIF('Vacation Tracker'!$GU$8:$ACR$8,AS$5,'Vacation Tracker'!$GU13:$ACR13)</f>
        <v>0</v>
      </c>
      <c r="AS10" s="26">
        <f t="shared" si="19"/>
        <v>0</v>
      </c>
      <c r="AT10" s="26">
        <f t="array" ref="AT10">SUM(IF('Vacation Tracker'!$Q$8:$UV$8=AS$5,IF((RIGHT('Vacation Tracker'!$Q13:$UV13)&lt;&gt;"O"),IFERROR(--LEFT('Vacation Tracker'!$Q13:$UV13,LEN('Vacation Tracker'!$Q13:$UV13)-1),0))))</f>
        <v>0</v>
      </c>
      <c r="AU10" s="26">
        <f t="array" ref="AU10">SUM(IF('Vacation Tracker'!$Q$8:$UV$8=AS$5,IF((RIGHT('Vacation Tracker'!$Q13:$UV13)="O"),IFERROR(--LEFT('Vacation Tracker'!$Q13:$UV13,LEN('Vacation Tracker'!$Q13:$UV13)-1),0))))</f>
        <v>0</v>
      </c>
      <c r="AV10" s="23">
        <f>SUMIF('Vacation Tracker'!$GU$8:$ACR$8,AW$5,'Vacation Tracker'!$GU13:$ACR13)</f>
        <v>0</v>
      </c>
      <c r="AW10" s="26">
        <f t="shared" si="20"/>
        <v>0</v>
      </c>
      <c r="AX10" s="26">
        <f t="array" ref="AX10">SUM(IF('Vacation Tracker'!$Q$8:$UV$8=AW$5,IF((RIGHT('Vacation Tracker'!$Q13:$UV13)&lt;&gt;"O"),IFERROR(--LEFT('Vacation Tracker'!$Q13:$UV13,LEN('Vacation Tracker'!$Q13:$UV13)-1),0))))</f>
        <v>0</v>
      </c>
      <c r="AY10" s="26">
        <f t="array" ref="AY10">SUM(IF('Vacation Tracker'!$Q$8:$UV$8=AW$5,IF((RIGHT('Vacation Tracker'!$Q13:$UV13)="O"),IFERROR(--LEFT('Vacation Tracker'!$Q13:$UV13,LEN('Vacation Tracker'!$Q13:$UV13)-1),0))))</f>
        <v>0</v>
      </c>
      <c r="AZ10" s="23">
        <f>SUMIF('Vacation Tracker'!$GU$8:$ACR$8,BA$5,'Vacation Tracker'!$GU13:$ACR13)</f>
        <v>0</v>
      </c>
      <c r="BA10" s="26">
        <f t="shared" si="21"/>
        <v>0</v>
      </c>
      <c r="BB10" s="26">
        <f t="array" ref="BB10">SUM(IF('Vacation Tracker'!$Q$8:$UV$8=BA$5,IF((RIGHT('Vacation Tracker'!$Q13:$UV13)&lt;&gt;"O"),IFERROR(--LEFT('Vacation Tracker'!$Q13:$UV13,LEN('Vacation Tracker'!$Q13:$UV13)-1),0))))</f>
        <v>0</v>
      </c>
      <c r="BC10" s="26">
        <f t="array" ref="BC10">SUM(IF('Vacation Tracker'!$Q$8:$UV$8=BA$5,IF((RIGHT('Vacation Tracker'!$Q13:$UV13)="O"),IFERROR(--LEFT('Vacation Tracker'!$Q13:$UV13,LEN('Vacation Tracker'!$Q13:$UV13)-1),0))))</f>
        <v>0</v>
      </c>
      <c r="BD10" s="23">
        <f>SUMIF('Vacation Tracker'!$GU$8:$ACR$8,BE$5,'Vacation Tracker'!$GU13:$ACR13)</f>
        <v>0</v>
      </c>
      <c r="BE10" s="26">
        <f t="shared" si="22"/>
        <v>0</v>
      </c>
      <c r="BF10" s="26">
        <f t="array" ref="BF10">SUM(IF('Vacation Tracker'!$Q$8:$UV$8=BE$5,IF((RIGHT('Vacation Tracker'!$Q13:$UV13)&lt;&gt;"O"),IFERROR(--LEFT('Vacation Tracker'!$Q13:$UV13,LEN('Vacation Tracker'!$Q13:$UV13)-1),0))))</f>
        <v>0</v>
      </c>
      <c r="BG10" s="26">
        <f t="array" ref="BG10">SUM(IF('Vacation Tracker'!$Q$8:$UV$8=BE$5,IF((RIGHT('Vacation Tracker'!$Q13:$UV13)="O"),IFERROR(--LEFT('Vacation Tracker'!$Q13:$UV13,LEN('Vacation Tracker'!$Q13:$UV13)-1),0))))</f>
        <v>0</v>
      </c>
      <c r="BH10" s="23">
        <f>SUMIF('Vacation Tracker'!$GU$8:$ACR$8,BI$5,'Vacation Tracker'!$GU13:$ACR13)</f>
        <v>0</v>
      </c>
      <c r="BI10" s="26">
        <f t="shared" si="23"/>
        <v>0</v>
      </c>
      <c r="BJ10" s="26">
        <f t="array" ref="BJ10">SUM(IF('Vacation Tracker'!$Q$8:$UV$8=BI$5,IF((RIGHT('Vacation Tracker'!$Q13:$UV13)&lt;&gt;"O"),IFERROR(--LEFT('Vacation Tracker'!$Q13:$UV13,LEN('Vacation Tracker'!$Q13:$UV13)-1),0))))</f>
        <v>0</v>
      </c>
      <c r="BK10" s="26">
        <f t="array" ref="BK10">SUM(IF('Vacation Tracker'!$Q$8:$UV$8=BI$5,IF((RIGHT('Vacation Tracker'!$Q13:$UV13)="O"),IFERROR(--LEFT('Vacation Tracker'!$Q13:$UV13,LEN('Vacation Tracker'!$Q13:$UV13)-1),0))))</f>
        <v>0</v>
      </c>
      <c r="BL10" s="23">
        <f>IF($E$4="Yes",SUMIF('Vacation Tracker'!$GU$8:$ACR$8,BM$5,'Vacation Tracker'!$GU13:$ACR13),0)</f>
        <v>0</v>
      </c>
      <c r="BM10" s="26">
        <f t="shared" ref="BM10:BM258" si="26">BL10-BN10</f>
        <v>0</v>
      </c>
      <c r="BN10" s="26">
        <f t="array" ref="BN10">IF($E$4="Yes",SUM(IF('Vacation Tracker'!$Q$8:$UV$8=BM$5,IF((RIGHT('Vacation Tracker'!$Q13:$UV13)&lt;&gt;"O"),IFERROR(--LEFT('Vacation Tracker'!$Q13:$UV13,LEN('Vacation Tracker'!$Q13:$UV13)-1),0)))),0)</f>
        <v>0</v>
      </c>
      <c r="BO10" s="23">
        <f t="array" ref="BO10">IF($E$4="Yes",SUM(IF('Vacation Tracker'!$Q$8:$UV$8=BM$5,IF((RIGHT('Vacation Tracker'!$Q13:$UV13)="O"),IFERROR(--LEFT('Vacation Tracker'!$Q13:$UV13,LEN('Vacation Tracker'!$Q13:$UV13)-1),0)))),0)</f>
        <v>0</v>
      </c>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row>
    <row r="11" spans="1:181" ht="15" customHeight="1" x14ac:dyDescent="0.2">
      <c r="B11" s="23">
        <f>IF('Vacation Tracker'!B14&lt;&gt;"",'Vacation Tracker'!B14,"")</f>
        <v>3</v>
      </c>
      <c r="C11" s="24" t="str">
        <f>IF('Vacation Tracker'!C14&lt;&gt;"",'Vacation Tracker'!C14,"")</f>
        <v>John Doe 3</v>
      </c>
      <c r="D11" s="25">
        <f>IF('Vacation Tracker'!D14&lt;&gt;"",'Vacation Tracker'!D14,"")</f>
        <v>44936</v>
      </c>
      <c r="E11" s="25" t="str">
        <f>IF('Vacation Tracker'!E14&lt;&gt;"",'Vacation Tracker'!E14,"")</f>
        <v/>
      </c>
      <c r="F11" s="24" t="str">
        <f>IF('Vacation Tracker'!F14&lt;&gt;"",'Vacation Tracker'!F14,"")</f>
        <v>Sales</v>
      </c>
      <c r="G11" s="24" t="str">
        <f>IF('Vacation Tracker'!G14&lt;&gt;"",'Vacation Tracker'!G14,"")</f>
        <v>Kontrak</v>
      </c>
      <c r="H11" s="23">
        <f t="shared" si="24"/>
        <v>0</v>
      </c>
      <c r="I11" s="23">
        <f t="shared" si="24"/>
        <v>0</v>
      </c>
      <c r="J11" s="23">
        <f t="shared" si="24"/>
        <v>0</v>
      </c>
      <c r="K11" s="23">
        <f t="shared" si="25"/>
        <v>0</v>
      </c>
      <c r="L11" s="23">
        <f>IF($E$4="Yes",SUMIF('Vacation Tracker'!$Q$8:$UV$8,M$5,'Vacation Tracker'!$Q14:$UV14),0)</f>
        <v>0</v>
      </c>
      <c r="M11" s="26">
        <f t="shared" ref="M11:M74" si="27">L11-N11</f>
        <v>0</v>
      </c>
      <c r="N11" s="26">
        <f t="array" ref="N11">IF($E$4="Yes",SUM(IF('Vacation Tracker'!$Q$8:$UV$8=M$5,IF((RIGHT('Vacation Tracker'!$Q14:$UV14)&lt;&gt;"O"),IFERROR(--LEFT('Vacation Tracker'!$Q14:$UV14,LEN('Vacation Tracker'!$Q14:$UV14)-1),0)))),0)</f>
        <v>0</v>
      </c>
      <c r="O11" s="26">
        <f t="array" ref="O11">IF($E$4="Yes",SUM(IF('Vacation Tracker'!$Q$8:$UV$8=M$5,IF((RIGHT('Vacation Tracker'!$Q14:$UV14)="O"),IFERROR(--LEFT('Vacation Tracker'!$Q14:$UV14,LEN('Vacation Tracker'!$Q14:$UV14)-1),0)))),0)</f>
        <v>0</v>
      </c>
      <c r="P11" s="23">
        <f>SUMIF('Vacation Tracker'!$Q$8:$UV$8,Q$5,'Vacation Tracker'!$Q14:$UV14)</f>
        <v>0</v>
      </c>
      <c r="Q11" s="26">
        <f t="shared" si="12"/>
        <v>0</v>
      </c>
      <c r="R11" s="26">
        <f t="array" ref="R11">SUM(IF('Vacation Tracker'!$Q$8:$UV$8=Q$5,IF((RIGHT('Vacation Tracker'!$Q14:$UV14)&lt;&gt;"O"),IFERROR(--LEFT('Vacation Tracker'!$Q14:$UV14,LEN('Vacation Tracker'!$Q14:$UV14)-1),0))))</f>
        <v>0</v>
      </c>
      <c r="S11" s="26">
        <f t="array" ref="S11">SUM(IF('Vacation Tracker'!$Q$8:$UV$8=Q$5,IF((RIGHT('Vacation Tracker'!$Q14:$UV14)="O"),IFERROR(--LEFT('Vacation Tracker'!$Q14:$UV14,LEN('Vacation Tracker'!$Q14:$UV14)-1),0))))</f>
        <v>0</v>
      </c>
      <c r="T11" s="23">
        <f>SUMIF('Vacation Tracker'!$Q$8:$UV$8,U$5,'Vacation Tracker'!$Q14:$UV14)</f>
        <v>0</v>
      </c>
      <c r="U11" s="26">
        <f t="shared" si="13"/>
        <v>0</v>
      </c>
      <c r="V11" s="26">
        <f t="array" ref="V11">SUM(IF('Vacation Tracker'!$Q$8:$UV$8=U$5,IF((RIGHT('Vacation Tracker'!$Q14:$UV14)&lt;&gt;"O"),IFERROR(--LEFT('Vacation Tracker'!$Q14:$UV14,LEN('Vacation Tracker'!$Q14:$UV14)-1),0))))</f>
        <v>0</v>
      </c>
      <c r="W11" s="26">
        <f t="array" ref="W11">SUM(IF('Vacation Tracker'!$Q$8:$UV$8=U$5,IF((RIGHT('Vacation Tracker'!$Q14:$UV14)="O"),IFERROR(--LEFT('Vacation Tracker'!$Q14:$UV14,LEN('Vacation Tracker'!$Q14:$UV14)-1),0))))</f>
        <v>0</v>
      </c>
      <c r="X11" s="23">
        <f>SUMIF('Vacation Tracker'!$Q$8:$UV$8,Y$5,'Vacation Tracker'!$Q14:$UV14)</f>
        <v>0</v>
      </c>
      <c r="Y11" s="26">
        <f t="shared" si="14"/>
        <v>0</v>
      </c>
      <c r="Z11" s="26">
        <f t="array" ref="Z11">SUM(IF('Vacation Tracker'!$Q$8:$UV$8=Y$5,IF((RIGHT('Vacation Tracker'!$Q14:$UV14)&lt;&gt;"O"),IFERROR(--LEFT('Vacation Tracker'!$Q14:$UV14,LEN('Vacation Tracker'!$Q14:$UV14)-1),0))))</f>
        <v>0</v>
      </c>
      <c r="AA11" s="26">
        <f t="array" ref="AA11">SUM(IF('Vacation Tracker'!$Q$8:$UV$8=Y$5,IF((RIGHT('Vacation Tracker'!$Q14:$UV14)="O"),IFERROR(--LEFT('Vacation Tracker'!$Q14:$UV14,LEN('Vacation Tracker'!$Q14:$UV14)-1),0))))</f>
        <v>0</v>
      </c>
      <c r="AB11" s="23">
        <f>SUMIF('Vacation Tracker'!$Q$8:$UV$8,AC$5,'Vacation Tracker'!$Q14:$UV14)</f>
        <v>0</v>
      </c>
      <c r="AC11" s="26">
        <f t="shared" si="15"/>
        <v>0</v>
      </c>
      <c r="AD11" s="26">
        <f t="array" ref="AD11">SUM(IF('Vacation Tracker'!$Q$8:$UV$8=AC$5,IF((RIGHT('Vacation Tracker'!$Q14:$UV14)&lt;&gt;"O"),IFERROR(--LEFT('Vacation Tracker'!$Q14:$UV14,LEN('Vacation Tracker'!$Q14:$UV14)-1),0))))</f>
        <v>0</v>
      </c>
      <c r="AE11" s="26">
        <f t="array" ref="AE11">SUM(IF('Vacation Tracker'!$Q$8:$UV$8=AC$5,IF((RIGHT('Vacation Tracker'!$Q14:$UV14)="O"),IFERROR(--LEFT('Vacation Tracker'!$Q14:$UV14,LEN('Vacation Tracker'!$Q14:$UV14)-1),0))))</f>
        <v>0</v>
      </c>
      <c r="AF11" s="23">
        <f>SUMIF('Vacation Tracker'!$Q$8:$UV$8,AG$5,'Vacation Tracker'!$Q14:$UV14)</f>
        <v>0</v>
      </c>
      <c r="AG11" s="26">
        <f t="shared" si="16"/>
        <v>0</v>
      </c>
      <c r="AH11" s="26">
        <f t="array" ref="AH11">SUM(IF('Vacation Tracker'!$Q$8:$UV$8=AG$5,IF((RIGHT('Vacation Tracker'!$Q14:$UV14)&lt;&gt;"O"),IFERROR(--LEFT('Vacation Tracker'!$Q14:$UV14,LEN('Vacation Tracker'!$Q14:$UV14)-1),0))))</f>
        <v>0</v>
      </c>
      <c r="AI11" s="26">
        <f t="array" ref="AI11">SUM(IF('Vacation Tracker'!$Q$8:$UV$8=AG$5,IF((RIGHT('Vacation Tracker'!$Q14:$UV14)="O"),IFERROR(--LEFT('Vacation Tracker'!$Q14:$UV14,LEN('Vacation Tracker'!$Q14:$UV14)-1),0))))</f>
        <v>0</v>
      </c>
      <c r="AJ11" s="23">
        <f>SUMIF('Vacation Tracker'!$GU$8:$ACR$8,AK$5,'Vacation Tracker'!$GU14:$ACR14)</f>
        <v>0</v>
      </c>
      <c r="AK11" s="26">
        <f t="shared" si="17"/>
        <v>0</v>
      </c>
      <c r="AL11" s="26">
        <f t="array" ref="AL11">SUM(IF('Vacation Tracker'!$Q$8:$UV$8=AK$5,IF((RIGHT('Vacation Tracker'!$Q14:$UV14)&lt;&gt;"O"),IFERROR(--LEFT('Vacation Tracker'!$Q14:$UV14,LEN('Vacation Tracker'!$Q14:$UV14)-1),0))))</f>
        <v>0</v>
      </c>
      <c r="AM11" s="26">
        <f t="array" ref="AM11">SUM(IF('Vacation Tracker'!$Q$8:$UV$8=AK$5,IF((RIGHT('Vacation Tracker'!$Q14:$UV14)="O"),IFERROR(--LEFT('Vacation Tracker'!$Q14:$UV14,LEN('Vacation Tracker'!$Q14:$UV14)-1),0))))</f>
        <v>0</v>
      </c>
      <c r="AN11" s="23">
        <f>SUMIF('Vacation Tracker'!$GU$8:$ACR$8,AO$5,'Vacation Tracker'!$GU14:$ACR14)</f>
        <v>0</v>
      </c>
      <c r="AO11" s="26">
        <f t="shared" si="18"/>
        <v>0</v>
      </c>
      <c r="AP11" s="26">
        <f t="array" ref="AP11">SUM(IF('Vacation Tracker'!$Q$8:$UV$8=AO$5,IF((RIGHT('Vacation Tracker'!$Q14:$UV14)&lt;&gt;"O"),IFERROR(--LEFT('Vacation Tracker'!$Q14:$UV14,LEN('Vacation Tracker'!$Q14:$UV14)-1),0))))</f>
        <v>0</v>
      </c>
      <c r="AQ11" s="26">
        <f t="array" ref="AQ11">SUM(IF('Vacation Tracker'!$Q$8:$UV$8=AO$5,IF((RIGHT('Vacation Tracker'!$Q14:$UV14)="O"),IFERROR(--LEFT('Vacation Tracker'!$Q14:$UV14,LEN('Vacation Tracker'!$Q14:$UV14)-1),0))))</f>
        <v>0</v>
      </c>
      <c r="AR11" s="23">
        <f>SUMIF('Vacation Tracker'!$GU$8:$ACR$8,AS$5,'Vacation Tracker'!$GU14:$ACR14)</f>
        <v>0</v>
      </c>
      <c r="AS11" s="26">
        <f t="shared" si="19"/>
        <v>0</v>
      </c>
      <c r="AT11" s="26">
        <f t="array" ref="AT11">SUM(IF('Vacation Tracker'!$Q$8:$UV$8=AS$5,IF((RIGHT('Vacation Tracker'!$Q14:$UV14)&lt;&gt;"O"),IFERROR(--LEFT('Vacation Tracker'!$Q14:$UV14,LEN('Vacation Tracker'!$Q14:$UV14)-1),0))))</f>
        <v>0</v>
      </c>
      <c r="AU11" s="26">
        <f t="array" ref="AU11">SUM(IF('Vacation Tracker'!$Q$8:$UV$8=AS$5,IF((RIGHT('Vacation Tracker'!$Q14:$UV14)="O"),IFERROR(--LEFT('Vacation Tracker'!$Q14:$UV14,LEN('Vacation Tracker'!$Q14:$UV14)-1),0))))</f>
        <v>0</v>
      </c>
      <c r="AV11" s="23">
        <f>SUMIF('Vacation Tracker'!$GU$8:$ACR$8,AW$5,'Vacation Tracker'!$GU14:$ACR14)</f>
        <v>0</v>
      </c>
      <c r="AW11" s="26">
        <f t="shared" si="20"/>
        <v>0</v>
      </c>
      <c r="AX11" s="26">
        <f t="array" ref="AX11">SUM(IF('Vacation Tracker'!$Q$8:$UV$8=AW$5,IF((RIGHT('Vacation Tracker'!$Q14:$UV14)&lt;&gt;"O"),IFERROR(--LEFT('Vacation Tracker'!$Q14:$UV14,LEN('Vacation Tracker'!$Q14:$UV14)-1),0))))</f>
        <v>0</v>
      </c>
      <c r="AY11" s="26">
        <f t="array" ref="AY11">SUM(IF('Vacation Tracker'!$Q$8:$UV$8=AW$5,IF((RIGHT('Vacation Tracker'!$Q14:$UV14)="O"),IFERROR(--LEFT('Vacation Tracker'!$Q14:$UV14,LEN('Vacation Tracker'!$Q14:$UV14)-1),0))))</f>
        <v>0</v>
      </c>
      <c r="AZ11" s="23">
        <f>SUMIF('Vacation Tracker'!$GU$8:$ACR$8,BA$5,'Vacation Tracker'!$GU14:$ACR14)</f>
        <v>0</v>
      </c>
      <c r="BA11" s="26">
        <f t="shared" si="21"/>
        <v>0</v>
      </c>
      <c r="BB11" s="26">
        <f t="array" ref="BB11">SUM(IF('Vacation Tracker'!$Q$8:$UV$8=BA$5,IF((RIGHT('Vacation Tracker'!$Q14:$UV14)&lt;&gt;"O"),IFERROR(--LEFT('Vacation Tracker'!$Q14:$UV14,LEN('Vacation Tracker'!$Q14:$UV14)-1),0))))</f>
        <v>0</v>
      </c>
      <c r="BC11" s="26">
        <f t="array" ref="BC11">SUM(IF('Vacation Tracker'!$Q$8:$UV$8=BA$5,IF((RIGHT('Vacation Tracker'!$Q14:$UV14)="O"),IFERROR(--LEFT('Vacation Tracker'!$Q14:$UV14,LEN('Vacation Tracker'!$Q14:$UV14)-1),0))))</f>
        <v>0</v>
      </c>
      <c r="BD11" s="23">
        <f>SUMIF('Vacation Tracker'!$GU$8:$ACR$8,BE$5,'Vacation Tracker'!$GU14:$ACR14)</f>
        <v>0</v>
      </c>
      <c r="BE11" s="26">
        <f t="shared" si="22"/>
        <v>0</v>
      </c>
      <c r="BF11" s="26">
        <f t="array" ref="BF11">SUM(IF('Vacation Tracker'!$Q$8:$UV$8=BE$5,IF((RIGHT('Vacation Tracker'!$Q14:$UV14)&lt;&gt;"O"),IFERROR(--LEFT('Vacation Tracker'!$Q14:$UV14,LEN('Vacation Tracker'!$Q14:$UV14)-1),0))))</f>
        <v>0</v>
      </c>
      <c r="BG11" s="26">
        <f t="array" ref="BG11">SUM(IF('Vacation Tracker'!$Q$8:$UV$8=BE$5,IF((RIGHT('Vacation Tracker'!$Q14:$UV14)="O"),IFERROR(--LEFT('Vacation Tracker'!$Q14:$UV14,LEN('Vacation Tracker'!$Q14:$UV14)-1),0))))</f>
        <v>0</v>
      </c>
      <c r="BH11" s="23">
        <f>SUMIF('Vacation Tracker'!$GU$8:$ACR$8,BI$5,'Vacation Tracker'!$GU14:$ACR14)</f>
        <v>0</v>
      </c>
      <c r="BI11" s="26">
        <f t="shared" si="23"/>
        <v>0</v>
      </c>
      <c r="BJ11" s="26">
        <f t="array" ref="BJ11">SUM(IF('Vacation Tracker'!$Q$8:$UV$8=BI$5,IF((RIGHT('Vacation Tracker'!$Q14:$UV14)&lt;&gt;"O"),IFERROR(--LEFT('Vacation Tracker'!$Q14:$UV14,LEN('Vacation Tracker'!$Q14:$UV14)-1),0))))</f>
        <v>0</v>
      </c>
      <c r="BK11" s="26">
        <f t="array" ref="BK11">SUM(IF('Vacation Tracker'!$Q$8:$UV$8=BI$5,IF((RIGHT('Vacation Tracker'!$Q14:$UV14)="O"),IFERROR(--LEFT('Vacation Tracker'!$Q14:$UV14,LEN('Vacation Tracker'!$Q14:$UV14)-1),0))))</f>
        <v>0</v>
      </c>
      <c r="BL11" s="23">
        <f>IF($E$4="Yes",SUMIF('Vacation Tracker'!$GU$8:$ACR$8,BM$5,'Vacation Tracker'!$GU14:$ACR14),0)</f>
        <v>0</v>
      </c>
      <c r="BM11" s="26">
        <f t="shared" si="26"/>
        <v>0</v>
      </c>
      <c r="BN11" s="26">
        <f t="array" ref="BN11">IF($E$4="Yes",SUM(IF('Vacation Tracker'!$Q$8:$UV$8=BM$5,IF((RIGHT('Vacation Tracker'!$Q14:$UV14)&lt;&gt;"O"),IFERROR(--LEFT('Vacation Tracker'!$Q14:$UV14,LEN('Vacation Tracker'!$Q14:$UV14)-1),0)))),0)</f>
        <v>0</v>
      </c>
      <c r="BO11" s="23">
        <f t="array" ref="BO11">IF($E$4="Yes",SUM(IF('Vacation Tracker'!$Q$8:$UV$8=BM$5,IF((RIGHT('Vacation Tracker'!$Q14:$UV14)="O"),IFERROR(--LEFT('Vacation Tracker'!$Q14:$UV14,LEN('Vacation Tracker'!$Q14:$UV14)-1),0)))),0)</f>
        <v>0</v>
      </c>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row>
    <row r="12" spans="1:181" ht="15" customHeight="1" x14ac:dyDescent="0.2">
      <c r="B12" s="23">
        <f>IF('Vacation Tracker'!B15&lt;&gt;"",'Vacation Tracker'!B15,"")</f>
        <v>4</v>
      </c>
      <c r="C12" s="24" t="str">
        <f>IF('Vacation Tracker'!C15&lt;&gt;"",'Vacation Tracker'!C15,"")</f>
        <v/>
      </c>
      <c r="D12" s="25" t="str">
        <f>IF('Vacation Tracker'!D15&lt;&gt;"",'Vacation Tracker'!D15,"")</f>
        <v/>
      </c>
      <c r="E12" s="25" t="str">
        <f>IF('Vacation Tracker'!E15&lt;&gt;"",'Vacation Tracker'!E15,"")</f>
        <v/>
      </c>
      <c r="F12" s="24" t="str">
        <f>IF('Vacation Tracker'!F15&lt;&gt;"",'Vacation Tracker'!F15,"")</f>
        <v/>
      </c>
      <c r="G12" s="24" t="str">
        <f>IF('Vacation Tracker'!G15&lt;&gt;"",'Vacation Tracker'!G15,"")</f>
        <v/>
      </c>
      <c r="H12" s="23" t="str">
        <f t="shared" si="24"/>
        <v/>
      </c>
      <c r="I12" s="23" t="str">
        <f t="shared" si="24"/>
        <v/>
      </c>
      <c r="J12" s="23" t="str">
        <f t="shared" si="24"/>
        <v/>
      </c>
      <c r="K12" s="23" t="str">
        <f t="shared" si="25"/>
        <v/>
      </c>
      <c r="L12" s="23">
        <f>IF($E$4="Yes",SUMIF('Vacation Tracker'!$Q$8:$UV$8,M$5,'Vacation Tracker'!$Q15:$UV15),0)</f>
        <v>0</v>
      </c>
      <c r="M12" s="26">
        <f t="shared" si="27"/>
        <v>0</v>
      </c>
      <c r="N12" s="26">
        <f t="array" ref="N12">IF($E$4="Yes",SUM(IF('Vacation Tracker'!$Q$8:$UV$8=M$5,IF((RIGHT('Vacation Tracker'!$Q15:$UV15)&lt;&gt;"O"),IFERROR(--LEFT('Vacation Tracker'!$Q15:$UV15,LEN('Vacation Tracker'!$Q15:$UV15)-1),0)))),0)</f>
        <v>0</v>
      </c>
      <c r="O12" s="26">
        <f t="array" ref="O12">IF($E$4="Yes",SUM(IF('Vacation Tracker'!$Q$8:$UV$8=M$5,IF((RIGHT('Vacation Tracker'!$Q15:$UV15)="O"),IFERROR(--LEFT('Vacation Tracker'!$Q15:$UV15,LEN('Vacation Tracker'!$Q15:$UV15)-1),0)))),0)</f>
        <v>0</v>
      </c>
      <c r="P12" s="23">
        <f>SUMIF('Vacation Tracker'!$Q$8:$UV$8,Q$5,'Vacation Tracker'!$Q15:$UV15)</f>
        <v>0</v>
      </c>
      <c r="Q12" s="26">
        <f t="shared" si="12"/>
        <v>0</v>
      </c>
      <c r="R12" s="26">
        <f t="array" ref="R12">SUM(IF('Vacation Tracker'!$Q$8:$UV$8=Q$5,IF((RIGHT('Vacation Tracker'!$Q15:$UV15)&lt;&gt;"O"),IFERROR(--LEFT('Vacation Tracker'!$Q15:$UV15,LEN('Vacation Tracker'!$Q15:$UV15)-1),0))))</f>
        <v>0</v>
      </c>
      <c r="S12" s="26">
        <f t="array" ref="S12">SUM(IF('Vacation Tracker'!$Q$8:$UV$8=Q$5,IF((RIGHT('Vacation Tracker'!$Q15:$UV15)="O"),IFERROR(--LEFT('Vacation Tracker'!$Q15:$UV15,LEN('Vacation Tracker'!$Q15:$UV15)-1),0))))</f>
        <v>0</v>
      </c>
      <c r="T12" s="23">
        <f>SUMIF('Vacation Tracker'!$Q$8:$UV$8,U$5,'Vacation Tracker'!$Q15:$UV15)</f>
        <v>0</v>
      </c>
      <c r="U12" s="26">
        <f t="shared" si="13"/>
        <v>0</v>
      </c>
      <c r="V12" s="26">
        <f t="array" ref="V12">SUM(IF('Vacation Tracker'!$Q$8:$UV$8=U$5,IF((RIGHT('Vacation Tracker'!$Q15:$UV15)&lt;&gt;"O"),IFERROR(--LEFT('Vacation Tracker'!$Q15:$UV15,LEN('Vacation Tracker'!$Q15:$UV15)-1),0))))</f>
        <v>0</v>
      </c>
      <c r="W12" s="26">
        <f t="array" ref="W12">SUM(IF('Vacation Tracker'!$Q$8:$UV$8=U$5,IF((RIGHT('Vacation Tracker'!$Q15:$UV15)="O"),IFERROR(--LEFT('Vacation Tracker'!$Q15:$UV15,LEN('Vacation Tracker'!$Q15:$UV15)-1),0))))</f>
        <v>0</v>
      </c>
      <c r="X12" s="23">
        <f>SUMIF('Vacation Tracker'!$Q$8:$UV$8,Y$5,'Vacation Tracker'!$Q15:$UV15)</f>
        <v>0</v>
      </c>
      <c r="Y12" s="26">
        <f t="shared" si="14"/>
        <v>0</v>
      </c>
      <c r="Z12" s="26">
        <f t="array" ref="Z12">SUM(IF('Vacation Tracker'!$Q$8:$UV$8=Y$5,IF((RIGHT('Vacation Tracker'!$Q15:$UV15)&lt;&gt;"O"),IFERROR(--LEFT('Vacation Tracker'!$Q15:$UV15,LEN('Vacation Tracker'!$Q15:$UV15)-1),0))))</f>
        <v>0</v>
      </c>
      <c r="AA12" s="26">
        <f t="array" ref="AA12">SUM(IF('Vacation Tracker'!$Q$8:$UV$8=Y$5,IF((RIGHT('Vacation Tracker'!$Q15:$UV15)="O"),IFERROR(--LEFT('Vacation Tracker'!$Q15:$UV15,LEN('Vacation Tracker'!$Q15:$UV15)-1),0))))</f>
        <v>0</v>
      </c>
      <c r="AB12" s="23">
        <f>SUMIF('Vacation Tracker'!$Q$8:$UV$8,AC$5,'Vacation Tracker'!$Q15:$UV15)</f>
        <v>0</v>
      </c>
      <c r="AC12" s="26">
        <f t="shared" si="15"/>
        <v>0</v>
      </c>
      <c r="AD12" s="26">
        <f t="array" ref="AD12">SUM(IF('Vacation Tracker'!$Q$8:$UV$8=AC$5,IF((RIGHT('Vacation Tracker'!$Q15:$UV15)&lt;&gt;"O"),IFERROR(--LEFT('Vacation Tracker'!$Q15:$UV15,LEN('Vacation Tracker'!$Q15:$UV15)-1),0))))</f>
        <v>0</v>
      </c>
      <c r="AE12" s="26">
        <f t="array" ref="AE12">SUM(IF('Vacation Tracker'!$Q$8:$UV$8=AC$5,IF((RIGHT('Vacation Tracker'!$Q15:$UV15)="O"),IFERROR(--LEFT('Vacation Tracker'!$Q15:$UV15,LEN('Vacation Tracker'!$Q15:$UV15)-1),0))))</f>
        <v>0</v>
      </c>
      <c r="AF12" s="23">
        <f>SUMIF('Vacation Tracker'!$Q$8:$UV$8,AG$5,'Vacation Tracker'!$Q15:$UV15)</f>
        <v>0</v>
      </c>
      <c r="AG12" s="26">
        <f t="shared" si="16"/>
        <v>0</v>
      </c>
      <c r="AH12" s="26">
        <f t="array" ref="AH12">SUM(IF('Vacation Tracker'!$Q$8:$UV$8=AG$5,IF((RIGHT('Vacation Tracker'!$Q15:$UV15)&lt;&gt;"O"),IFERROR(--LEFT('Vacation Tracker'!$Q15:$UV15,LEN('Vacation Tracker'!$Q15:$UV15)-1),0))))</f>
        <v>0</v>
      </c>
      <c r="AI12" s="26">
        <f t="array" ref="AI12">SUM(IF('Vacation Tracker'!$Q$8:$UV$8=AG$5,IF((RIGHT('Vacation Tracker'!$Q15:$UV15)="O"),IFERROR(--LEFT('Vacation Tracker'!$Q15:$UV15,LEN('Vacation Tracker'!$Q15:$UV15)-1),0))))</f>
        <v>0</v>
      </c>
      <c r="AJ12" s="23">
        <f>SUMIF('Vacation Tracker'!$GU$8:$ACR$8,AK$5,'Vacation Tracker'!$GU15:$ACR15)</f>
        <v>0</v>
      </c>
      <c r="AK12" s="26">
        <f t="shared" si="17"/>
        <v>0</v>
      </c>
      <c r="AL12" s="26">
        <f t="array" ref="AL12">SUM(IF('Vacation Tracker'!$Q$8:$UV$8=AK$5,IF((RIGHT('Vacation Tracker'!$Q15:$UV15)&lt;&gt;"O"),IFERROR(--LEFT('Vacation Tracker'!$Q15:$UV15,LEN('Vacation Tracker'!$Q15:$UV15)-1),0))))</f>
        <v>0</v>
      </c>
      <c r="AM12" s="26">
        <f t="array" ref="AM12">SUM(IF('Vacation Tracker'!$Q$8:$UV$8=AK$5,IF((RIGHT('Vacation Tracker'!$Q15:$UV15)="O"),IFERROR(--LEFT('Vacation Tracker'!$Q15:$UV15,LEN('Vacation Tracker'!$Q15:$UV15)-1),0))))</f>
        <v>0</v>
      </c>
      <c r="AN12" s="23">
        <f>SUMIF('Vacation Tracker'!$GU$8:$ACR$8,AO$5,'Vacation Tracker'!$GU15:$ACR15)</f>
        <v>0</v>
      </c>
      <c r="AO12" s="26">
        <f t="shared" si="18"/>
        <v>0</v>
      </c>
      <c r="AP12" s="26">
        <f t="array" ref="AP12">SUM(IF('Vacation Tracker'!$Q$8:$UV$8=AO$5,IF((RIGHT('Vacation Tracker'!$Q15:$UV15)&lt;&gt;"O"),IFERROR(--LEFT('Vacation Tracker'!$Q15:$UV15,LEN('Vacation Tracker'!$Q15:$UV15)-1),0))))</f>
        <v>0</v>
      </c>
      <c r="AQ12" s="26">
        <f t="array" ref="AQ12">SUM(IF('Vacation Tracker'!$Q$8:$UV$8=AO$5,IF((RIGHT('Vacation Tracker'!$Q15:$UV15)="O"),IFERROR(--LEFT('Vacation Tracker'!$Q15:$UV15,LEN('Vacation Tracker'!$Q15:$UV15)-1),0))))</f>
        <v>0</v>
      </c>
      <c r="AR12" s="23">
        <f>SUMIF('Vacation Tracker'!$GU$8:$ACR$8,AS$5,'Vacation Tracker'!$GU15:$ACR15)</f>
        <v>0</v>
      </c>
      <c r="AS12" s="26">
        <f t="shared" si="19"/>
        <v>0</v>
      </c>
      <c r="AT12" s="26">
        <f t="array" ref="AT12">SUM(IF('Vacation Tracker'!$Q$8:$UV$8=AS$5,IF((RIGHT('Vacation Tracker'!$Q15:$UV15)&lt;&gt;"O"),IFERROR(--LEFT('Vacation Tracker'!$Q15:$UV15,LEN('Vacation Tracker'!$Q15:$UV15)-1),0))))</f>
        <v>0</v>
      </c>
      <c r="AU12" s="26">
        <f t="array" ref="AU12">SUM(IF('Vacation Tracker'!$Q$8:$UV$8=AS$5,IF((RIGHT('Vacation Tracker'!$Q15:$UV15)="O"),IFERROR(--LEFT('Vacation Tracker'!$Q15:$UV15,LEN('Vacation Tracker'!$Q15:$UV15)-1),0))))</f>
        <v>0</v>
      </c>
      <c r="AV12" s="23">
        <f>SUMIF('Vacation Tracker'!$GU$8:$ACR$8,AW$5,'Vacation Tracker'!$GU15:$ACR15)</f>
        <v>0</v>
      </c>
      <c r="AW12" s="26">
        <f t="shared" si="20"/>
        <v>0</v>
      </c>
      <c r="AX12" s="26">
        <f t="array" ref="AX12">SUM(IF('Vacation Tracker'!$Q$8:$UV$8=AW$5,IF((RIGHT('Vacation Tracker'!$Q15:$UV15)&lt;&gt;"O"),IFERROR(--LEFT('Vacation Tracker'!$Q15:$UV15,LEN('Vacation Tracker'!$Q15:$UV15)-1),0))))</f>
        <v>0</v>
      </c>
      <c r="AY12" s="26">
        <f t="array" ref="AY12">SUM(IF('Vacation Tracker'!$Q$8:$UV$8=AW$5,IF((RIGHT('Vacation Tracker'!$Q15:$UV15)="O"),IFERROR(--LEFT('Vacation Tracker'!$Q15:$UV15,LEN('Vacation Tracker'!$Q15:$UV15)-1),0))))</f>
        <v>0</v>
      </c>
      <c r="AZ12" s="23">
        <f>SUMIF('Vacation Tracker'!$GU$8:$ACR$8,BA$5,'Vacation Tracker'!$GU15:$ACR15)</f>
        <v>0</v>
      </c>
      <c r="BA12" s="26">
        <f t="shared" si="21"/>
        <v>0</v>
      </c>
      <c r="BB12" s="26">
        <f t="array" ref="BB12">SUM(IF('Vacation Tracker'!$Q$8:$UV$8=BA$5,IF((RIGHT('Vacation Tracker'!$Q15:$UV15)&lt;&gt;"O"),IFERROR(--LEFT('Vacation Tracker'!$Q15:$UV15,LEN('Vacation Tracker'!$Q15:$UV15)-1),0))))</f>
        <v>0</v>
      </c>
      <c r="BC12" s="26">
        <f t="array" ref="BC12">SUM(IF('Vacation Tracker'!$Q$8:$UV$8=BA$5,IF((RIGHT('Vacation Tracker'!$Q15:$UV15)="O"),IFERROR(--LEFT('Vacation Tracker'!$Q15:$UV15,LEN('Vacation Tracker'!$Q15:$UV15)-1),0))))</f>
        <v>0</v>
      </c>
      <c r="BD12" s="23">
        <f>SUMIF('Vacation Tracker'!$GU$8:$ACR$8,BE$5,'Vacation Tracker'!$GU15:$ACR15)</f>
        <v>0</v>
      </c>
      <c r="BE12" s="26">
        <f t="shared" si="22"/>
        <v>0</v>
      </c>
      <c r="BF12" s="26">
        <f t="array" ref="BF12">SUM(IF('Vacation Tracker'!$Q$8:$UV$8=BE$5,IF((RIGHT('Vacation Tracker'!$Q15:$UV15)&lt;&gt;"O"),IFERROR(--LEFT('Vacation Tracker'!$Q15:$UV15,LEN('Vacation Tracker'!$Q15:$UV15)-1),0))))</f>
        <v>0</v>
      </c>
      <c r="BG12" s="26">
        <f t="array" ref="BG12">SUM(IF('Vacation Tracker'!$Q$8:$UV$8=BE$5,IF((RIGHT('Vacation Tracker'!$Q15:$UV15)="O"),IFERROR(--LEFT('Vacation Tracker'!$Q15:$UV15,LEN('Vacation Tracker'!$Q15:$UV15)-1),0))))</f>
        <v>0</v>
      </c>
      <c r="BH12" s="23">
        <f>SUMIF('Vacation Tracker'!$GU$8:$ACR$8,BI$5,'Vacation Tracker'!$GU15:$ACR15)</f>
        <v>0</v>
      </c>
      <c r="BI12" s="26">
        <f t="shared" si="23"/>
        <v>0</v>
      </c>
      <c r="BJ12" s="26">
        <f t="array" ref="BJ12">SUM(IF('Vacation Tracker'!$Q$8:$UV$8=BI$5,IF((RIGHT('Vacation Tracker'!$Q15:$UV15)&lt;&gt;"O"),IFERROR(--LEFT('Vacation Tracker'!$Q15:$UV15,LEN('Vacation Tracker'!$Q15:$UV15)-1),0))))</f>
        <v>0</v>
      </c>
      <c r="BK12" s="26">
        <f t="array" ref="BK12">SUM(IF('Vacation Tracker'!$Q$8:$UV$8=BI$5,IF((RIGHT('Vacation Tracker'!$Q15:$UV15)="O"),IFERROR(--LEFT('Vacation Tracker'!$Q15:$UV15,LEN('Vacation Tracker'!$Q15:$UV15)-1),0))))</f>
        <v>0</v>
      </c>
      <c r="BL12" s="23">
        <f>IF($E$4="Yes",SUMIF('Vacation Tracker'!$GU$8:$ACR$8,BM$5,'Vacation Tracker'!$GU15:$ACR15),0)</f>
        <v>0</v>
      </c>
      <c r="BM12" s="26">
        <f t="shared" si="26"/>
        <v>0</v>
      </c>
      <c r="BN12" s="26">
        <f t="array" ref="BN12">IF($E$4="Yes",SUM(IF('Vacation Tracker'!$Q$8:$UV$8=BM$5,IF((RIGHT('Vacation Tracker'!$Q15:$UV15)&lt;&gt;"O"),IFERROR(--LEFT('Vacation Tracker'!$Q15:$UV15,LEN('Vacation Tracker'!$Q15:$UV15)-1),0)))),0)</f>
        <v>0</v>
      </c>
      <c r="BO12" s="23">
        <f t="array" ref="BO12">IF($E$4="Yes",SUM(IF('Vacation Tracker'!$Q$8:$UV$8=BM$5,IF((RIGHT('Vacation Tracker'!$Q15:$UV15)="O"),IFERROR(--LEFT('Vacation Tracker'!$Q15:$UV15,LEN('Vacation Tracker'!$Q15:$UV15)-1),0)))),0)</f>
        <v>0</v>
      </c>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row>
    <row r="13" spans="1:181" ht="15" customHeight="1" x14ac:dyDescent="0.2">
      <c r="B13" s="23">
        <f>IF('Vacation Tracker'!B16&lt;&gt;"",'Vacation Tracker'!B16,"")</f>
        <v>5</v>
      </c>
      <c r="C13" s="24" t="str">
        <f>IF('Vacation Tracker'!C16&lt;&gt;"",'Vacation Tracker'!C16,"")</f>
        <v/>
      </c>
      <c r="D13" s="25" t="str">
        <f>IF('Vacation Tracker'!D16&lt;&gt;"",'Vacation Tracker'!D16,"")</f>
        <v/>
      </c>
      <c r="E13" s="25" t="str">
        <f>IF('Vacation Tracker'!E16&lt;&gt;"",'Vacation Tracker'!E16,"")</f>
        <v/>
      </c>
      <c r="F13" s="24" t="str">
        <f>IF('Vacation Tracker'!F16&lt;&gt;"",'Vacation Tracker'!F16,"")</f>
        <v/>
      </c>
      <c r="G13" s="24" t="str">
        <f>IF('Vacation Tracker'!G16&lt;&gt;"",'Vacation Tracker'!G16,"")</f>
        <v/>
      </c>
      <c r="H13" s="23" t="str">
        <f t="shared" si="24"/>
        <v/>
      </c>
      <c r="I13" s="23" t="str">
        <f t="shared" si="24"/>
        <v/>
      </c>
      <c r="J13" s="23" t="str">
        <f t="shared" si="24"/>
        <v/>
      </c>
      <c r="K13" s="23" t="str">
        <f t="shared" si="25"/>
        <v/>
      </c>
      <c r="L13" s="23">
        <f>IF($E$4="Yes",SUMIF('Vacation Tracker'!$Q$8:$UV$8,M$5,'Vacation Tracker'!$Q16:$UV16),0)</f>
        <v>0</v>
      </c>
      <c r="M13" s="26">
        <f t="shared" si="27"/>
        <v>0</v>
      </c>
      <c r="N13" s="26">
        <f t="array" ref="N13">IF($E$4="Yes",SUM(IF('Vacation Tracker'!$Q$8:$UV$8=M$5,IF((RIGHT('Vacation Tracker'!$Q16:$UV16)&lt;&gt;"O"),IFERROR(--LEFT('Vacation Tracker'!$Q16:$UV16,LEN('Vacation Tracker'!$Q16:$UV16)-1),0)))),0)</f>
        <v>0</v>
      </c>
      <c r="O13" s="26">
        <f t="array" ref="O13">IF($E$4="Yes",SUM(IF('Vacation Tracker'!$Q$8:$UV$8=M$5,IF((RIGHT('Vacation Tracker'!$Q16:$UV16)="O"),IFERROR(--LEFT('Vacation Tracker'!$Q16:$UV16,LEN('Vacation Tracker'!$Q16:$UV16)-1),0)))),0)</f>
        <v>0</v>
      </c>
      <c r="P13" s="23">
        <f>SUMIF('Vacation Tracker'!$Q$8:$UV$8,Q$5,'Vacation Tracker'!$Q16:$UV16)</f>
        <v>0</v>
      </c>
      <c r="Q13" s="26">
        <f t="shared" si="12"/>
        <v>0</v>
      </c>
      <c r="R13" s="26">
        <f t="array" ref="R13">SUM(IF('Vacation Tracker'!$Q$8:$UV$8=Q$5,IF((RIGHT('Vacation Tracker'!$Q16:$UV16)&lt;&gt;"O"),IFERROR(--LEFT('Vacation Tracker'!$Q16:$UV16,LEN('Vacation Tracker'!$Q16:$UV16)-1),0))))</f>
        <v>0</v>
      </c>
      <c r="S13" s="26">
        <f t="array" ref="S13">SUM(IF('Vacation Tracker'!$Q$8:$UV$8=Q$5,IF((RIGHT('Vacation Tracker'!$Q16:$UV16)="O"),IFERROR(--LEFT('Vacation Tracker'!$Q16:$UV16,LEN('Vacation Tracker'!$Q16:$UV16)-1),0))))</f>
        <v>0</v>
      </c>
      <c r="T13" s="23">
        <f>SUMIF('Vacation Tracker'!$Q$8:$UV$8,U$5,'Vacation Tracker'!$Q16:$UV16)</f>
        <v>0</v>
      </c>
      <c r="U13" s="26">
        <f t="shared" si="13"/>
        <v>0</v>
      </c>
      <c r="V13" s="26">
        <f t="array" ref="V13">SUM(IF('Vacation Tracker'!$Q$8:$UV$8=U$5,IF((RIGHT('Vacation Tracker'!$Q16:$UV16)&lt;&gt;"O"),IFERROR(--LEFT('Vacation Tracker'!$Q16:$UV16,LEN('Vacation Tracker'!$Q16:$UV16)-1),0))))</f>
        <v>0</v>
      </c>
      <c r="W13" s="26">
        <f t="array" ref="W13">SUM(IF('Vacation Tracker'!$Q$8:$UV$8=U$5,IF((RIGHT('Vacation Tracker'!$Q16:$UV16)="O"),IFERROR(--LEFT('Vacation Tracker'!$Q16:$UV16,LEN('Vacation Tracker'!$Q16:$UV16)-1),0))))</f>
        <v>0</v>
      </c>
      <c r="X13" s="23">
        <f>SUMIF('Vacation Tracker'!$Q$8:$UV$8,Y$5,'Vacation Tracker'!$Q16:$UV16)</f>
        <v>0</v>
      </c>
      <c r="Y13" s="26">
        <f t="shared" si="14"/>
        <v>0</v>
      </c>
      <c r="Z13" s="26">
        <f t="array" ref="Z13">SUM(IF('Vacation Tracker'!$Q$8:$UV$8=Y$5,IF((RIGHT('Vacation Tracker'!$Q16:$UV16)&lt;&gt;"O"),IFERROR(--LEFT('Vacation Tracker'!$Q16:$UV16,LEN('Vacation Tracker'!$Q16:$UV16)-1),0))))</f>
        <v>0</v>
      </c>
      <c r="AA13" s="26">
        <f t="array" ref="AA13">SUM(IF('Vacation Tracker'!$Q$8:$UV$8=Y$5,IF((RIGHT('Vacation Tracker'!$Q16:$UV16)="O"),IFERROR(--LEFT('Vacation Tracker'!$Q16:$UV16,LEN('Vacation Tracker'!$Q16:$UV16)-1),0))))</f>
        <v>0</v>
      </c>
      <c r="AB13" s="23">
        <f>SUMIF('Vacation Tracker'!$Q$8:$UV$8,AC$5,'Vacation Tracker'!$Q16:$UV16)</f>
        <v>0</v>
      </c>
      <c r="AC13" s="26">
        <f t="shared" si="15"/>
        <v>0</v>
      </c>
      <c r="AD13" s="26">
        <f t="array" ref="AD13">SUM(IF('Vacation Tracker'!$Q$8:$UV$8=AC$5,IF((RIGHT('Vacation Tracker'!$Q16:$UV16)&lt;&gt;"O"),IFERROR(--LEFT('Vacation Tracker'!$Q16:$UV16,LEN('Vacation Tracker'!$Q16:$UV16)-1),0))))</f>
        <v>0</v>
      </c>
      <c r="AE13" s="26">
        <f t="array" ref="AE13">SUM(IF('Vacation Tracker'!$Q$8:$UV$8=AC$5,IF((RIGHT('Vacation Tracker'!$Q16:$UV16)="O"),IFERROR(--LEFT('Vacation Tracker'!$Q16:$UV16,LEN('Vacation Tracker'!$Q16:$UV16)-1),0))))</f>
        <v>0</v>
      </c>
      <c r="AF13" s="23">
        <f>SUMIF('Vacation Tracker'!$Q$8:$UV$8,AG$5,'Vacation Tracker'!$Q16:$UV16)</f>
        <v>0</v>
      </c>
      <c r="AG13" s="26">
        <f t="shared" si="16"/>
        <v>0</v>
      </c>
      <c r="AH13" s="26">
        <f t="array" ref="AH13">SUM(IF('Vacation Tracker'!$Q$8:$UV$8=AG$5,IF((RIGHT('Vacation Tracker'!$Q16:$UV16)&lt;&gt;"O"),IFERROR(--LEFT('Vacation Tracker'!$Q16:$UV16,LEN('Vacation Tracker'!$Q16:$UV16)-1),0))))</f>
        <v>0</v>
      </c>
      <c r="AI13" s="26">
        <f t="array" ref="AI13">SUM(IF('Vacation Tracker'!$Q$8:$UV$8=AG$5,IF((RIGHT('Vacation Tracker'!$Q16:$UV16)="O"),IFERROR(--LEFT('Vacation Tracker'!$Q16:$UV16,LEN('Vacation Tracker'!$Q16:$UV16)-1),0))))</f>
        <v>0</v>
      </c>
      <c r="AJ13" s="23">
        <f>SUMIF('Vacation Tracker'!$GU$8:$ACR$8,AK$5,'Vacation Tracker'!$GU16:$ACR16)</f>
        <v>0</v>
      </c>
      <c r="AK13" s="26">
        <f t="shared" si="17"/>
        <v>0</v>
      </c>
      <c r="AL13" s="26">
        <f t="array" ref="AL13">SUM(IF('Vacation Tracker'!$Q$8:$UV$8=AK$5,IF((RIGHT('Vacation Tracker'!$Q16:$UV16)&lt;&gt;"O"),IFERROR(--LEFT('Vacation Tracker'!$Q16:$UV16,LEN('Vacation Tracker'!$Q16:$UV16)-1),0))))</f>
        <v>0</v>
      </c>
      <c r="AM13" s="26">
        <f t="array" ref="AM13">SUM(IF('Vacation Tracker'!$Q$8:$UV$8=AK$5,IF((RIGHT('Vacation Tracker'!$Q16:$UV16)="O"),IFERROR(--LEFT('Vacation Tracker'!$Q16:$UV16,LEN('Vacation Tracker'!$Q16:$UV16)-1),0))))</f>
        <v>0</v>
      </c>
      <c r="AN13" s="23">
        <f>SUMIF('Vacation Tracker'!$GU$8:$ACR$8,AO$5,'Vacation Tracker'!$GU16:$ACR16)</f>
        <v>0</v>
      </c>
      <c r="AO13" s="26">
        <f t="shared" si="18"/>
        <v>0</v>
      </c>
      <c r="AP13" s="26">
        <f t="array" ref="AP13">SUM(IF('Vacation Tracker'!$Q$8:$UV$8=AO$5,IF((RIGHT('Vacation Tracker'!$Q16:$UV16)&lt;&gt;"O"),IFERROR(--LEFT('Vacation Tracker'!$Q16:$UV16,LEN('Vacation Tracker'!$Q16:$UV16)-1),0))))</f>
        <v>0</v>
      </c>
      <c r="AQ13" s="26">
        <f t="array" ref="AQ13">SUM(IF('Vacation Tracker'!$Q$8:$UV$8=AO$5,IF((RIGHT('Vacation Tracker'!$Q16:$UV16)="O"),IFERROR(--LEFT('Vacation Tracker'!$Q16:$UV16,LEN('Vacation Tracker'!$Q16:$UV16)-1),0))))</f>
        <v>0</v>
      </c>
      <c r="AR13" s="23">
        <f>SUMIF('Vacation Tracker'!$GU$8:$ACR$8,AS$5,'Vacation Tracker'!$GU16:$ACR16)</f>
        <v>0</v>
      </c>
      <c r="AS13" s="26">
        <f t="shared" si="19"/>
        <v>0</v>
      </c>
      <c r="AT13" s="26">
        <f t="array" ref="AT13">SUM(IF('Vacation Tracker'!$Q$8:$UV$8=AS$5,IF((RIGHT('Vacation Tracker'!$Q16:$UV16)&lt;&gt;"O"),IFERROR(--LEFT('Vacation Tracker'!$Q16:$UV16,LEN('Vacation Tracker'!$Q16:$UV16)-1),0))))</f>
        <v>0</v>
      </c>
      <c r="AU13" s="26">
        <f t="array" ref="AU13">SUM(IF('Vacation Tracker'!$Q$8:$UV$8=AS$5,IF((RIGHT('Vacation Tracker'!$Q16:$UV16)="O"),IFERROR(--LEFT('Vacation Tracker'!$Q16:$UV16,LEN('Vacation Tracker'!$Q16:$UV16)-1),0))))</f>
        <v>0</v>
      </c>
      <c r="AV13" s="23">
        <f>SUMIF('Vacation Tracker'!$GU$8:$ACR$8,AW$5,'Vacation Tracker'!$GU16:$ACR16)</f>
        <v>0</v>
      </c>
      <c r="AW13" s="26">
        <f t="shared" si="20"/>
        <v>0</v>
      </c>
      <c r="AX13" s="26">
        <f t="array" ref="AX13">SUM(IF('Vacation Tracker'!$Q$8:$UV$8=AW$5,IF((RIGHT('Vacation Tracker'!$Q16:$UV16)&lt;&gt;"O"),IFERROR(--LEFT('Vacation Tracker'!$Q16:$UV16,LEN('Vacation Tracker'!$Q16:$UV16)-1),0))))</f>
        <v>0</v>
      </c>
      <c r="AY13" s="26">
        <f t="array" ref="AY13">SUM(IF('Vacation Tracker'!$Q$8:$UV$8=AW$5,IF((RIGHT('Vacation Tracker'!$Q16:$UV16)="O"),IFERROR(--LEFT('Vacation Tracker'!$Q16:$UV16,LEN('Vacation Tracker'!$Q16:$UV16)-1),0))))</f>
        <v>0</v>
      </c>
      <c r="AZ13" s="23">
        <f>SUMIF('Vacation Tracker'!$GU$8:$ACR$8,BA$5,'Vacation Tracker'!$GU16:$ACR16)</f>
        <v>0</v>
      </c>
      <c r="BA13" s="26">
        <f t="shared" si="21"/>
        <v>0</v>
      </c>
      <c r="BB13" s="26">
        <f t="array" ref="BB13">SUM(IF('Vacation Tracker'!$Q$8:$UV$8=BA$5,IF((RIGHT('Vacation Tracker'!$Q16:$UV16)&lt;&gt;"O"),IFERROR(--LEFT('Vacation Tracker'!$Q16:$UV16,LEN('Vacation Tracker'!$Q16:$UV16)-1),0))))</f>
        <v>0</v>
      </c>
      <c r="BC13" s="26">
        <f t="array" ref="BC13">SUM(IF('Vacation Tracker'!$Q$8:$UV$8=BA$5,IF((RIGHT('Vacation Tracker'!$Q16:$UV16)="O"),IFERROR(--LEFT('Vacation Tracker'!$Q16:$UV16,LEN('Vacation Tracker'!$Q16:$UV16)-1),0))))</f>
        <v>0</v>
      </c>
      <c r="BD13" s="23">
        <f>SUMIF('Vacation Tracker'!$GU$8:$ACR$8,BE$5,'Vacation Tracker'!$GU16:$ACR16)</f>
        <v>0</v>
      </c>
      <c r="BE13" s="26">
        <f t="shared" si="22"/>
        <v>0</v>
      </c>
      <c r="BF13" s="26">
        <f t="array" ref="BF13">SUM(IF('Vacation Tracker'!$Q$8:$UV$8=BE$5,IF((RIGHT('Vacation Tracker'!$Q16:$UV16)&lt;&gt;"O"),IFERROR(--LEFT('Vacation Tracker'!$Q16:$UV16,LEN('Vacation Tracker'!$Q16:$UV16)-1),0))))</f>
        <v>0</v>
      </c>
      <c r="BG13" s="26">
        <f t="array" ref="BG13">SUM(IF('Vacation Tracker'!$Q$8:$UV$8=BE$5,IF((RIGHT('Vacation Tracker'!$Q16:$UV16)="O"),IFERROR(--LEFT('Vacation Tracker'!$Q16:$UV16,LEN('Vacation Tracker'!$Q16:$UV16)-1),0))))</f>
        <v>0</v>
      </c>
      <c r="BH13" s="23">
        <f>SUMIF('Vacation Tracker'!$GU$8:$ACR$8,BI$5,'Vacation Tracker'!$GU16:$ACR16)</f>
        <v>0</v>
      </c>
      <c r="BI13" s="26">
        <f t="shared" si="23"/>
        <v>0</v>
      </c>
      <c r="BJ13" s="26">
        <f t="array" ref="BJ13">SUM(IF('Vacation Tracker'!$Q$8:$UV$8=BI$5,IF((RIGHT('Vacation Tracker'!$Q16:$UV16)&lt;&gt;"O"),IFERROR(--LEFT('Vacation Tracker'!$Q16:$UV16,LEN('Vacation Tracker'!$Q16:$UV16)-1),0))))</f>
        <v>0</v>
      </c>
      <c r="BK13" s="26">
        <f t="array" ref="BK13">SUM(IF('Vacation Tracker'!$Q$8:$UV$8=BI$5,IF((RIGHT('Vacation Tracker'!$Q16:$UV16)="O"),IFERROR(--LEFT('Vacation Tracker'!$Q16:$UV16,LEN('Vacation Tracker'!$Q16:$UV16)-1),0))))</f>
        <v>0</v>
      </c>
      <c r="BL13" s="23">
        <f>IF($E$4="Yes",SUMIF('Vacation Tracker'!$GU$8:$ACR$8,BM$5,'Vacation Tracker'!$GU16:$ACR16),0)</f>
        <v>0</v>
      </c>
      <c r="BM13" s="26">
        <f t="shared" si="26"/>
        <v>0</v>
      </c>
      <c r="BN13" s="26">
        <f t="array" ref="BN13">IF($E$4="Yes",SUM(IF('Vacation Tracker'!$Q$8:$UV$8=BM$5,IF((RIGHT('Vacation Tracker'!$Q16:$UV16)&lt;&gt;"O"),IFERROR(--LEFT('Vacation Tracker'!$Q16:$UV16,LEN('Vacation Tracker'!$Q16:$UV16)-1),0)))),0)</f>
        <v>0</v>
      </c>
      <c r="BO13" s="23">
        <f t="array" ref="BO13">IF($E$4="Yes",SUM(IF('Vacation Tracker'!$Q$8:$UV$8=BM$5,IF((RIGHT('Vacation Tracker'!$Q16:$UV16)="O"),IFERROR(--LEFT('Vacation Tracker'!$Q16:$UV16,LEN('Vacation Tracker'!$Q16:$UV16)-1),0)))),0)</f>
        <v>0</v>
      </c>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row>
    <row r="14" spans="1:181" ht="15" customHeight="1" x14ac:dyDescent="0.2">
      <c r="B14" s="23">
        <f>IF('Vacation Tracker'!B17&lt;&gt;"",'Vacation Tracker'!B17,"")</f>
        <v>6</v>
      </c>
      <c r="C14" s="24" t="str">
        <f>IF('Vacation Tracker'!C17&lt;&gt;"",'Vacation Tracker'!C17,"")</f>
        <v/>
      </c>
      <c r="D14" s="25" t="str">
        <f>IF('Vacation Tracker'!D17&lt;&gt;"",'Vacation Tracker'!D17,"")</f>
        <v/>
      </c>
      <c r="E14" s="25" t="str">
        <f>IF('Vacation Tracker'!E17&lt;&gt;"",'Vacation Tracker'!E17,"")</f>
        <v/>
      </c>
      <c r="F14" s="24" t="str">
        <f>IF('Vacation Tracker'!F17&lt;&gt;"",'Vacation Tracker'!F17,"")</f>
        <v/>
      </c>
      <c r="G14" s="24" t="str">
        <f>IF('Vacation Tracker'!G17&lt;&gt;"",'Vacation Tracker'!G17,"")</f>
        <v/>
      </c>
      <c r="H14" s="23" t="str">
        <f t="shared" si="24"/>
        <v/>
      </c>
      <c r="I14" s="23" t="str">
        <f t="shared" si="24"/>
        <v/>
      </c>
      <c r="J14" s="23" t="str">
        <f t="shared" si="24"/>
        <v/>
      </c>
      <c r="K14" s="23" t="str">
        <f t="shared" si="25"/>
        <v/>
      </c>
      <c r="L14" s="23">
        <f>IF($E$4="Yes",SUMIF('Vacation Tracker'!$Q$8:$UV$8,M$5,'Vacation Tracker'!$Q17:$UV17),0)</f>
        <v>0</v>
      </c>
      <c r="M14" s="26">
        <f t="shared" si="27"/>
        <v>0</v>
      </c>
      <c r="N14" s="26">
        <f t="array" ref="N14">IF($E$4="Yes",SUM(IF('Vacation Tracker'!$Q$8:$UV$8=M$5,IF((RIGHT('Vacation Tracker'!$Q17:$UV17)&lt;&gt;"O"),IFERROR(--LEFT('Vacation Tracker'!$Q17:$UV17,LEN('Vacation Tracker'!$Q17:$UV17)-1),0)))),0)</f>
        <v>0</v>
      </c>
      <c r="O14" s="26">
        <f t="array" ref="O14">IF($E$4="Yes",SUM(IF('Vacation Tracker'!$Q$8:$UV$8=M$5,IF((RIGHT('Vacation Tracker'!$Q17:$UV17)="O"),IFERROR(--LEFT('Vacation Tracker'!$Q17:$UV17,LEN('Vacation Tracker'!$Q17:$UV17)-1),0)))),0)</f>
        <v>0</v>
      </c>
      <c r="P14" s="23">
        <f>SUMIF('Vacation Tracker'!$Q$8:$UV$8,Q$5,'Vacation Tracker'!$Q17:$UV17)</f>
        <v>0</v>
      </c>
      <c r="Q14" s="26">
        <f t="shared" si="12"/>
        <v>0</v>
      </c>
      <c r="R14" s="26">
        <f t="array" ref="R14">SUM(IF('Vacation Tracker'!$Q$8:$UV$8=Q$5,IF((RIGHT('Vacation Tracker'!$Q17:$UV17)&lt;&gt;"O"),IFERROR(--LEFT('Vacation Tracker'!$Q17:$UV17,LEN('Vacation Tracker'!$Q17:$UV17)-1),0))))</f>
        <v>0</v>
      </c>
      <c r="S14" s="26">
        <f t="array" ref="S14">SUM(IF('Vacation Tracker'!$Q$8:$UV$8=Q$5,IF((RIGHT('Vacation Tracker'!$Q17:$UV17)="O"),IFERROR(--LEFT('Vacation Tracker'!$Q17:$UV17,LEN('Vacation Tracker'!$Q17:$UV17)-1),0))))</f>
        <v>0</v>
      </c>
      <c r="T14" s="23">
        <f>SUMIF('Vacation Tracker'!$Q$8:$UV$8,U$5,'Vacation Tracker'!$Q17:$UV17)</f>
        <v>0</v>
      </c>
      <c r="U14" s="26">
        <f t="shared" si="13"/>
        <v>0</v>
      </c>
      <c r="V14" s="26">
        <f t="array" ref="V14">SUM(IF('Vacation Tracker'!$Q$8:$UV$8=U$5,IF((RIGHT('Vacation Tracker'!$Q17:$UV17)&lt;&gt;"O"),IFERROR(--LEFT('Vacation Tracker'!$Q17:$UV17,LEN('Vacation Tracker'!$Q17:$UV17)-1),0))))</f>
        <v>0</v>
      </c>
      <c r="W14" s="26">
        <f t="array" ref="W14">SUM(IF('Vacation Tracker'!$Q$8:$UV$8=U$5,IF((RIGHT('Vacation Tracker'!$Q17:$UV17)="O"),IFERROR(--LEFT('Vacation Tracker'!$Q17:$UV17,LEN('Vacation Tracker'!$Q17:$UV17)-1),0))))</f>
        <v>0</v>
      </c>
      <c r="X14" s="23">
        <f>SUMIF('Vacation Tracker'!$Q$8:$UV$8,Y$5,'Vacation Tracker'!$Q17:$UV17)</f>
        <v>0</v>
      </c>
      <c r="Y14" s="26">
        <f t="shared" si="14"/>
        <v>0</v>
      </c>
      <c r="Z14" s="26">
        <f t="array" ref="Z14">SUM(IF('Vacation Tracker'!$Q$8:$UV$8=Y$5,IF((RIGHT('Vacation Tracker'!$Q17:$UV17)&lt;&gt;"O"),IFERROR(--LEFT('Vacation Tracker'!$Q17:$UV17,LEN('Vacation Tracker'!$Q17:$UV17)-1),0))))</f>
        <v>0</v>
      </c>
      <c r="AA14" s="26">
        <f t="array" ref="AA14">SUM(IF('Vacation Tracker'!$Q$8:$UV$8=Y$5,IF((RIGHT('Vacation Tracker'!$Q17:$UV17)="O"),IFERROR(--LEFT('Vacation Tracker'!$Q17:$UV17,LEN('Vacation Tracker'!$Q17:$UV17)-1),0))))</f>
        <v>0</v>
      </c>
      <c r="AB14" s="23">
        <f>SUMIF('Vacation Tracker'!$Q$8:$UV$8,AC$5,'Vacation Tracker'!$Q17:$UV17)</f>
        <v>0</v>
      </c>
      <c r="AC14" s="26">
        <f t="shared" si="15"/>
        <v>0</v>
      </c>
      <c r="AD14" s="26">
        <f t="array" ref="AD14">SUM(IF('Vacation Tracker'!$Q$8:$UV$8=AC$5,IF((RIGHT('Vacation Tracker'!$Q17:$UV17)&lt;&gt;"O"),IFERROR(--LEFT('Vacation Tracker'!$Q17:$UV17,LEN('Vacation Tracker'!$Q17:$UV17)-1),0))))</f>
        <v>0</v>
      </c>
      <c r="AE14" s="26">
        <f t="array" ref="AE14">SUM(IF('Vacation Tracker'!$Q$8:$UV$8=AC$5,IF((RIGHT('Vacation Tracker'!$Q17:$UV17)="O"),IFERROR(--LEFT('Vacation Tracker'!$Q17:$UV17,LEN('Vacation Tracker'!$Q17:$UV17)-1),0))))</f>
        <v>0</v>
      </c>
      <c r="AF14" s="23">
        <f>SUMIF('Vacation Tracker'!$Q$8:$UV$8,AG$5,'Vacation Tracker'!$Q17:$UV17)</f>
        <v>0</v>
      </c>
      <c r="AG14" s="26">
        <f t="shared" si="16"/>
        <v>0</v>
      </c>
      <c r="AH14" s="26">
        <f t="array" ref="AH14">SUM(IF('Vacation Tracker'!$Q$8:$UV$8=AG$5,IF((RIGHT('Vacation Tracker'!$Q17:$UV17)&lt;&gt;"O"),IFERROR(--LEFT('Vacation Tracker'!$Q17:$UV17,LEN('Vacation Tracker'!$Q17:$UV17)-1),0))))</f>
        <v>0</v>
      </c>
      <c r="AI14" s="26">
        <f t="array" ref="AI14">SUM(IF('Vacation Tracker'!$Q$8:$UV$8=AG$5,IF((RIGHT('Vacation Tracker'!$Q17:$UV17)="O"),IFERROR(--LEFT('Vacation Tracker'!$Q17:$UV17,LEN('Vacation Tracker'!$Q17:$UV17)-1),0))))</f>
        <v>0</v>
      </c>
      <c r="AJ14" s="23">
        <f>SUMIF('Vacation Tracker'!$GU$8:$ACR$8,AK$5,'Vacation Tracker'!$GU17:$ACR17)</f>
        <v>0</v>
      </c>
      <c r="AK14" s="26">
        <f t="shared" si="17"/>
        <v>0</v>
      </c>
      <c r="AL14" s="26">
        <f t="array" ref="AL14">SUM(IF('Vacation Tracker'!$Q$8:$UV$8=AK$5,IF((RIGHT('Vacation Tracker'!$Q17:$UV17)&lt;&gt;"O"),IFERROR(--LEFT('Vacation Tracker'!$Q17:$UV17,LEN('Vacation Tracker'!$Q17:$UV17)-1),0))))</f>
        <v>0</v>
      </c>
      <c r="AM14" s="26">
        <f t="array" ref="AM14">SUM(IF('Vacation Tracker'!$Q$8:$UV$8=AK$5,IF((RIGHT('Vacation Tracker'!$Q17:$UV17)="O"),IFERROR(--LEFT('Vacation Tracker'!$Q17:$UV17,LEN('Vacation Tracker'!$Q17:$UV17)-1),0))))</f>
        <v>0</v>
      </c>
      <c r="AN14" s="23">
        <f>SUMIF('Vacation Tracker'!$GU$8:$ACR$8,AO$5,'Vacation Tracker'!$GU17:$ACR17)</f>
        <v>0</v>
      </c>
      <c r="AO14" s="26">
        <f t="shared" si="18"/>
        <v>0</v>
      </c>
      <c r="AP14" s="26">
        <f t="array" ref="AP14">SUM(IF('Vacation Tracker'!$Q$8:$UV$8=AO$5,IF((RIGHT('Vacation Tracker'!$Q17:$UV17)&lt;&gt;"O"),IFERROR(--LEFT('Vacation Tracker'!$Q17:$UV17,LEN('Vacation Tracker'!$Q17:$UV17)-1),0))))</f>
        <v>0</v>
      </c>
      <c r="AQ14" s="26">
        <f t="array" ref="AQ14">SUM(IF('Vacation Tracker'!$Q$8:$UV$8=AO$5,IF((RIGHT('Vacation Tracker'!$Q17:$UV17)="O"),IFERROR(--LEFT('Vacation Tracker'!$Q17:$UV17,LEN('Vacation Tracker'!$Q17:$UV17)-1),0))))</f>
        <v>0</v>
      </c>
      <c r="AR14" s="23">
        <f>SUMIF('Vacation Tracker'!$GU$8:$ACR$8,AS$5,'Vacation Tracker'!$GU17:$ACR17)</f>
        <v>0</v>
      </c>
      <c r="AS14" s="26">
        <f t="shared" si="19"/>
        <v>0</v>
      </c>
      <c r="AT14" s="26">
        <f t="array" ref="AT14">SUM(IF('Vacation Tracker'!$Q$8:$UV$8=AS$5,IF((RIGHT('Vacation Tracker'!$Q17:$UV17)&lt;&gt;"O"),IFERROR(--LEFT('Vacation Tracker'!$Q17:$UV17,LEN('Vacation Tracker'!$Q17:$UV17)-1),0))))</f>
        <v>0</v>
      </c>
      <c r="AU14" s="26">
        <f t="array" ref="AU14">SUM(IF('Vacation Tracker'!$Q$8:$UV$8=AS$5,IF((RIGHT('Vacation Tracker'!$Q17:$UV17)="O"),IFERROR(--LEFT('Vacation Tracker'!$Q17:$UV17,LEN('Vacation Tracker'!$Q17:$UV17)-1),0))))</f>
        <v>0</v>
      </c>
      <c r="AV14" s="23">
        <f>SUMIF('Vacation Tracker'!$GU$8:$ACR$8,AW$5,'Vacation Tracker'!$GU17:$ACR17)</f>
        <v>0</v>
      </c>
      <c r="AW14" s="26">
        <f t="shared" si="20"/>
        <v>0</v>
      </c>
      <c r="AX14" s="26">
        <f t="array" ref="AX14">SUM(IF('Vacation Tracker'!$Q$8:$UV$8=AW$5,IF((RIGHT('Vacation Tracker'!$Q17:$UV17)&lt;&gt;"O"),IFERROR(--LEFT('Vacation Tracker'!$Q17:$UV17,LEN('Vacation Tracker'!$Q17:$UV17)-1),0))))</f>
        <v>0</v>
      </c>
      <c r="AY14" s="26">
        <f t="array" ref="AY14">SUM(IF('Vacation Tracker'!$Q$8:$UV$8=AW$5,IF((RIGHT('Vacation Tracker'!$Q17:$UV17)="O"),IFERROR(--LEFT('Vacation Tracker'!$Q17:$UV17,LEN('Vacation Tracker'!$Q17:$UV17)-1),0))))</f>
        <v>0</v>
      </c>
      <c r="AZ14" s="23">
        <f>SUMIF('Vacation Tracker'!$GU$8:$ACR$8,BA$5,'Vacation Tracker'!$GU17:$ACR17)</f>
        <v>0</v>
      </c>
      <c r="BA14" s="26">
        <f t="shared" si="21"/>
        <v>0</v>
      </c>
      <c r="BB14" s="26">
        <f t="array" ref="BB14">SUM(IF('Vacation Tracker'!$Q$8:$UV$8=BA$5,IF((RIGHT('Vacation Tracker'!$Q17:$UV17)&lt;&gt;"O"),IFERROR(--LEFT('Vacation Tracker'!$Q17:$UV17,LEN('Vacation Tracker'!$Q17:$UV17)-1),0))))</f>
        <v>0</v>
      </c>
      <c r="BC14" s="26">
        <f t="array" ref="BC14">SUM(IF('Vacation Tracker'!$Q$8:$UV$8=BA$5,IF((RIGHT('Vacation Tracker'!$Q17:$UV17)="O"),IFERROR(--LEFT('Vacation Tracker'!$Q17:$UV17,LEN('Vacation Tracker'!$Q17:$UV17)-1),0))))</f>
        <v>0</v>
      </c>
      <c r="BD14" s="23">
        <f>SUMIF('Vacation Tracker'!$GU$8:$ACR$8,BE$5,'Vacation Tracker'!$GU17:$ACR17)</f>
        <v>0</v>
      </c>
      <c r="BE14" s="26">
        <f t="shared" si="22"/>
        <v>0</v>
      </c>
      <c r="BF14" s="26">
        <f t="array" ref="BF14">SUM(IF('Vacation Tracker'!$Q$8:$UV$8=BE$5,IF((RIGHT('Vacation Tracker'!$Q17:$UV17)&lt;&gt;"O"),IFERROR(--LEFT('Vacation Tracker'!$Q17:$UV17,LEN('Vacation Tracker'!$Q17:$UV17)-1),0))))</f>
        <v>0</v>
      </c>
      <c r="BG14" s="26">
        <f t="array" ref="BG14">SUM(IF('Vacation Tracker'!$Q$8:$UV$8=BE$5,IF((RIGHT('Vacation Tracker'!$Q17:$UV17)="O"),IFERROR(--LEFT('Vacation Tracker'!$Q17:$UV17,LEN('Vacation Tracker'!$Q17:$UV17)-1),0))))</f>
        <v>0</v>
      </c>
      <c r="BH14" s="23">
        <f>SUMIF('Vacation Tracker'!$GU$8:$ACR$8,BI$5,'Vacation Tracker'!$GU17:$ACR17)</f>
        <v>0</v>
      </c>
      <c r="BI14" s="26">
        <f t="shared" si="23"/>
        <v>0</v>
      </c>
      <c r="BJ14" s="26">
        <f t="array" ref="BJ14">SUM(IF('Vacation Tracker'!$Q$8:$UV$8=BI$5,IF((RIGHT('Vacation Tracker'!$Q17:$UV17)&lt;&gt;"O"),IFERROR(--LEFT('Vacation Tracker'!$Q17:$UV17,LEN('Vacation Tracker'!$Q17:$UV17)-1),0))))</f>
        <v>0</v>
      </c>
      <c r="BK14" s="26">
        <f t="array" ref="BK14">SUM(IF('Vacation Tracker'!$Q$8:$UV$8=BI$5,IF((RIGHT('Vacation Tracker'!$Q17:$UV17)="O"),IFERROR(--LEFT('Vacation Tracker'!$Q17:$UV17,LEN('Vacation Tracker'!$Q17:$UV17)-1),0))))</f>
        <v>0</v>
      </c>
      <c r="BL14" s="23">
        <f>IF($E$4="Yes",SUMIF('Vacation Tracker'!$GU$8:$ACR$8,BM$5,'Vacation Tracker'!$GU17:$ACR17),0)</f>
        <v>0</v>
      </c>
      <c r="BM14" s="26">
        <f t="shared" si="26"/>
        <v>0</v>
      </c>
      <c r="BN14" s="26">
        <f t="array" ref="BN14">IF($E$4="Yes",SUM(IF('Vacation Tracker'!$Q$8:$UV$8=BM$5,IF((RIGHT('Vacation Tracker'!$Q17:$UV17)&lt;&gt;"O"),IFERROR(--LEFT('Vacation Tracker'!$Q17:$UV17,LEN('Vacation Tracker'!$Q17:$UV17)-1),0)))),0)</f>
        <v>0</v>
      </c>
      <c r="BO14" s="23">
        <f t="array" ref="BO14">IF($E$4="Yes",SUM(IF('Vacation Tracker'!$Q$8:$UV$8=BM$5,IF((RIGHT('Vacation Tracker'!$Q17:$UV17)="O"),IFERROR(--LEFT('Vacation Tracker'!$Q17:$UV17,LEN('Vacation Tracker'!$Q17:$UV17)-1),0)))),0)</f>
        <v>0</v>
      </c>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row>
    <row r="15" spans="1:181" ht="15" customHeight="1" x14ac:dyDescent="0.2">
      <c r="B15" s="23">
        <f>IF('Vacation Tracker'!B18&lt;&gt;"",'Vacation Tracker'!B18,"")</f>
        <v>7</v>
      </c>
      <c r="C15" s="24" t="str">
        <f>IF('Vacation Tracker'!C18&lt;&gt;"",'Vacation Tracker'!C18,"")</f>
        <v/>
      </c>
      <c r="D15" s="25" t="str">
        <f>IF('Vacation Tracker'!D18&lt;&gt;"",'Vacation Tracker'!D18,"")</f>
        <v/>
      </c>
      <c r="E15" s="25" t="str">
        <f>IF('Vacation Tracker'!E18&lt;&gt;"",'Vacation Tracker'!E18,"")</f>
        <v/>
      </c>
      <c r="F15" s="24" t="str">
        <f>IF('Vacation Tracker'!F18&lt;&gt;"",'Vacation Tracker'!F18,"")</f>
        <v/>
      </c>
      <c r="G15" s="24" t="str">
        <f>IF('Vacation Tracker'!G18&lt;&gt;"",'Vacation Tracker'!G18,"")</f>
        <v/>
      </c>
      <c r="H15" s="23" t="str">
        <f t="shared" si="24"/>
        <v/>
      </c>
      <c r="I15" s="23" t="str">
        <f t="shared" si="24"/>
        <v/>
      </c>
      <c r="J15" s="23" t="str">
        <f t="shared" si="24"/>
        <v/>
      </c>
      <c r="K15" s="23" t="str">
        <f t="shared" si="25"/>
        <v/>
      </c>
      <c r="L15" s="23">
        <f>IF($E$4="Yes",SUMIF('Vacation Tracker'!$Q$8:$UV$8,M$5,'Vacation Tracker'!$Q18:$UV18),0)</f>
        <v>0</v>
      </c>
      <c r="M15" s="26">
        <f t="shared" si="27"/>
        <v>0</v>
      </c>
      <c r="N15" s="26">
        <f t="array" ref="N15">IF($E$4="Yes",SUM(IF('Vacation Tracker'!$Q$8:$UV$8=M$5,IF((RIGHT('Vacation Tracker'!$Q18:$UV18)&lt;&gt;"O"),IFERROR(--LEFT('Vacation Tracker'!$Q18:$UV18,LEN('Vacation Tracker'!$Q18:$UV18)-1),0)))),0)</f>
        <v>0</v>
      </c>
      <c r="O15" s="26">
        <f t="array" ref="O15">IF($E$4="Yes",SUM(IF('Vacation Tracker'!$Q$8:$UV$8=M$5,IF((RIGHT('Vacation Tracker'!$Q18:$UV18)="O"),IFERROR(--LEFT('Vacation Tracker'!$Q18:$UV18,LEN('Vacation Tracker'!$Q18:$UV18)-1),0)))),0)</f>
        <v>0</v>
      </c>
      <c r="P15" s="23">
        <f>SUMIF('Vacation Tracker'!$Q$8:$UV$8,Q$5,'Vacation Tracker'!$Q18:$UV18)</f>
        <v>0</v>
      </c>
      <c r="Q15" s="26">
        <f t="shared" si="12"/>
        <v>0</v>
      </c>
      <c r="R15" s="26">
        <f t="array" ref="R15">SUM(IF('Vacation Tracker'!$Q$8:$UV$8=Q$5,IF((RIGHT('Vacation Tracker'!$Q18:$UV18)&lt;&gt;"O"),IFERROR(--LEFT('Vacation Tracker'!$Q18:$UV18,LEN('Vacation Tracker'!$Q18:$UV18)-1),0))))</f>
        <v>0</v>
      </c>
      <c r="S15" s="26">
        <f t="array" ref="S15">SUM(IF('Vacation Tracker'!$Q$8:$UV$8=Q$5,IF((RIGHT('Vacation Tracker'!$Q18:$UV18)="O"),IFERROR(--LEFT('Vacation Tracker'!$Q18:$UV18,LEN('Vacation Tracker'!$Q18:$UV18)-1),0))))</f>
        <v>0</v>
      </c>
      <c r="T15" s="23">
        <f>SUMIF('Vacation Tracker'!$Q$8:$UV$8,U$5,'Vacation Tracker'!$Q18:$UV18)</f>
        <v>0</v>
      </c>
      <c r="U15" s="26">
        <f t="shared" si="13"/>
        <v>0</v>
      </c>
      <c r="V15" s="26">
        <f t="array" ref="V15">SUM(IF('Vacation Tracker'!$Q$8:$UV$8=U$5,IF((RIGHT('Vacation Tracker'!$Q18:$UV18)&lt;&gt;"O"),IFERROR(--LEFT('Vacation Tracker'!$Q18:$UV18,LEN('Vacation Tracker'!$Q18:$UV18)-1),0))))</f>
        <v>0</v>
      </c>
      <c r="W15" s="26">
        <f t="array" ref="W15">SUM(IF('Vacation Tracker'!$Q$8:$UV$8=U$5,IF((RIGHT('Vacation Tracker'!$Q18:$UV18)="O"),IFERROR(--LEFT('Vacation Tracker'!$Q18:$UV18,LEN('Vacation Tracker'!$Q18:$UV18)-1),0))))</f>
        <v>0</v>
      </c>
      <c r="X15" s="23">
        <f>SUMIF('Vacation Tracker'!$Q$8:$UV$8,Y$5,'Vacation Tracker'!$Q18:$UV18)</f>
        <v>0</v>
      </c>
      <c r="Y15" s="26">
        <f t="shared" si="14"/>
        <v>0</v>
      </c>
      <c r="Z15" s="26">
        <f t="array" ref="Z15">SUM(IF('Vacation Tracker'!$Q$8:$UV$8=Y$5,IF((RIGHT('Vacation Tracker'!$Q18:$UV18)&lt;&gt;"O"),IFERROR(--LEFT('Vacation Tracker'!$Q18:$UV18,LEN('Vacation Tracker'!$Q18:$UV18)-1),0))))</f>
        <v>0</v>
      </c>
      <c r="AA15" s="26">
        <f t="array" ref="AA15">SUM(IF('Vacation Tracker'!$Q$8:$UV$8=Y$5,IF((RIGHT('Vacation Tracker'!$Q18:$UV18)="O"),IFERROR(--LEFT('Vacation Tracker'!$Q18:$UV18,LEN('Vacation Tracker'!$Q18:$UV18)-1),0))))</f>
        <v>0</v>
      </c>
      <c r="AB15" s="23">
        <f>SUMIF('Vacation Tracker'!$Q$8:$UV$8,AC$5,'Vacation Tracker'!$Q18:$UV18)</f>
        <v>0</v>
      </c>
      <c r="AC15" s="26">
        <f t="shared" si="15"/>
        <v>0</v>
      </c>
      <c r="AD15" s="26">
        <f t="array" ref="AD15">SUM(IF('Vacation Tracker'!$Q$8:$UV$8=AC$5,IF((RIGHT('Vacation Tracker'!$Q18:$UV18)&lt;&gt;"O"),IFERROR(--LEFT('Vacation Tracker'!$Q18:$UV18,LEN('Vacation Tracker'!$Q18:$UV18)-1),0))))</f>
        <v>0</v>
      </c>
      <c r="AE15" s="26">
        <f t="array" ref="AE15">SUM(IF('Vacation Tracker'!$Q$8:$UV$8=AC$5,IF((RIGHT('Vacation Tracker'!$Q18:$UV18)="O"),IFERROR(--LEFT('Vacation Tracker'!$Q18:$UV18,LEN('Vacation Tracker'!$Q18:$UV18)-1),0))))</f>
        <v>0</v>
      </c>
      <c r="AF15" s="23">
        <f>SUMIF('Vacation Tracker'!$Q$8:$UV$8,AG$5,'Vacation Tracker'!$Q18:$UV18)</f>
        <v>0</v>
      </c>
      <c r="AG15" s="26">
        <f t="shared" si="16"/>
        <v>0</v>
      </c>
      <c r="AH15" s="26">
        <f t="array" ref="AH15">SUM(IF('Vacation Tracker'!$Q$8:$UV$8=AG$5,IF((RIGHT('Vacation Tracker'!$Q18:$UV18)&lt;&gt;"O"),IFERROR(--LEFT('Vacation Tracker'!$Q18:$UV18,LEN('Vacation Tracker'!$Q18:$UV18)-1),0))))</f>
        <v>0</v>
      </c>
      <c r="AI15" s="26">
        <f t="array" ref="AI15">SUM(IF('Vacation Tracker'!$Q$8:$UV$8=AG$5,IF((RIGHT('Vacation Tracker'!$Q18:$UV18)="O"),IFERROR(--LEFT('Vacation Tracker'!$Q18:$UV18,LEN('Vacation Tracker'!$Q18:$UV18)-1),0))))</f>
        <v>0</v>
      </c>
      <c r="AJ15" s="23">
        <f>SUMIF('Vacation Tracker'!$GU$8:$ACR$8,AK$5,'Vacation Tracker'!$GU18:$ACR18)</f>
        <v>0</v>
      </c>
      <c r="AK15" s="26">
        <f t="shared" si="17"/>
        <v>0</v>
      </c>
      <c r="AL15" s="26">
        <f t="array" ref="AL15">SUM(IF('Vacation Tracker'!$Q$8:$UV$8=AK$5,IF((RIGHT('Vacation Tracker'!$Q18:$UV18)&lt;&gt;"O"),IFERROR(--LEFT('Vacation Tracker'!$Q18:$UV18,LEN('Vacation Tracker'!$Q18:$UV18)-1),0))))</f>
        <v>0</v>
      </c>
      <c r="AM15" s="26">
        <f t="array" ref="AM15">SUM(IF('Vacation Tracker'!$Q$8:$UV$8=AK$5,IF((RIGHT('Vacation Tracker'!$Q18:$UV18)="O"),IFERROR(--LEFT('Vacation Tracker'!$Q18:$UV18,LEN('Vacation Tracker'!$Q18:$UV18)-1),0))))</f>
        <v>0</v>
      </c>
      <c r="AN15" s="23">
        <f>SUMIF('Vacation Tracker'!$GU$8:$ACR$8,AO$5,'Vacation Tracker'!$GU18:$ACR18)</f>
        <v>0</v>
      </c>
      <c r="AO15" s="26">
        <f t="shared" si="18"/>
        <v>0</v>
      </c>
      <c r="AP15" s="26">
        <f t="array" ref="AP15">SUM(IF('Vacation Tracker'!$Q$8:$UV$8=AO$5,IF((RIGHT('Vacation Tracker'!$Q18:$UV18)&lt;&gt;"O"),IFERROR(--LEFT('Vacation Tracker'!$Q18:$UV18,LEN('Vacation Tracker'!$Q18:$UV18)-1),0))))</f>
        <v>0</v>
      </c>
      <c r="AQ15" s="26">
        <f t="array" ref="AQ15">SUM(IF('Vacation Tracker'!$Q$8:$UV$8=AO$5,IF((RIGHT('Vacation Tracker'!$Q18:$UV18)="O"),IFERROR(--LEFT('Vacation Tracker'!$Q18:$UV18,LEN('Vacation Tracker'!$Q18:$UV18)-1),0))))</f>
        <v>0</v>
      </c>
      <c r="AR15" s="23">
        <f>SUMIF('Vacation Tracker'!$GU$8:$ACR$8,AS$5,'Vacation Tracker'!$GU18:$ACR18)</f>
        <v>0</v>
      </c>
      <c r="AS15" s="26">
        <f t="shared" si="19"/>
        <v>0</v>
      </c>
      <c r="AT15" s="26">
        <f t="array" ref="AT15">SUM(IF('Vacation Tracker'!$Q$8:$UV$8=AS$5,IF((RIGHT('Vacation Tracker'!$Q18:$UV18)&lt;&gt;"O"),IFERROR(--LEFT('Vacation Tracker'!$Q18:$UV18,LEN('Vacation Tracker'!$Q18:$UV18)-1),0))))</f>
        <v>0</v>
      </c>
      <c r="AU15" s="26">
        <f t="array" ref="AU15">SUM(IF('Vacation Tracker'!$Q$8:$UV$8=AS$5,IF((RIGHT('Vacation Tracker'!$Q18:$UV18)="O"),IFERROR(--LEFT('Vacation Tracker'!$Q18:$UV18,LEN('Vacation Tracker'!$Q18:$UV18)-1),0))))</f>
        <v>0</v>
      </c>
      <c r="AV15" s="23">
        <f>SUMIF('Vacation Tracker'!$GU$8:$ACR$8,AW$5,'Vacation Tracker'!$GU18:$ACR18)</f>
        <v>0</v>
      </c>
      <c r="AW15" s="26">
        <f t="shared" si="20"/>
        <v>0</v>
      </c>
      <c r="AX15" s="26">
        <f t="array" ref="AX15">SUM(IF('Vacation Tracker'!$Q$8:$UV$8=AW$5,IF((RIGHT('Vacation Tracker'!$Q18:$UV18)&lt;&gt;"O"),IFERROR(--LEFT('Vacation Tracker'!$Q18:$UV18,LEN('Vacation Tracker'!$Q18:$UV18)-1),0))))</f>
        <v>0</v>
      </c>
      <c r="AY15" s="26">
        <f t="array" ref="AY15">SUM(IF('Vacation Tracker'!$Q$8:$UV$8=AW$5,IF((RIGHT('Vacation Tracker'!$Q18:$UV18)="O"),IFERROR(--LEFT('Vacation Tracker'!$Q18:$UV18,LEN('Vacation Tracker'!$Q18:$UV18)-1),0))))</f>
        <v>0</v>
      </c>
      <c r="AZ15" s="23">
        <f>SUMIF('Vacation Tracker'!$GU$8:$ACR$8,BA$5,'Vacation Tracker'!$GU18:$ACR18)</f>
        <v>0</v>
      </c>
      <c r="BA15" s="26">
        <f t="shared" si="21"/>
        <v>0</v>
      </c>
      <c r="BB15" s="26">
        <f t="array" ref="BB15">SUM(IF('Vacation Tracker'!$Q$8:$UV$8=BA$5,IF((RIGHT('Vacation Tracker'!$Q18:$UV18)&lt;&gt;"O"),IFERROR(--LEFT('Vacation Tracker'!$Q18:$UV18,LEN('Vacation Tracker'!$Q18:$UV18)-1),0))))</f>
        <v>0</v>
      </c>
      <c r="BC15" s="26">
        <f t="array" ref="BC15">SUM(IF('Vacation Tracker'!$Q$8:$UV$8=BA$5,IF((RIGHT('Vacation Tracker'!$Q18:$UV18)="O"),IFERROR(--LEFT('Vacation Tracker'!$Q18:$UV18,LEN('Vacation Tracker'!$Q18:$UV18)-1),0))))</f>
        <v>0</v>
      </c>
      <c r="BD15" s="23">
        <f>SUMIF('Vacation Tracker'!$GU$8:$ACR$8,BE$5,'Vacation Tracker'!$GU18:$ACR18)</f>
        <v>0</v>
      </c>
      <c r="BE15" s="26">
        <f t="shared" si="22"/>
        <v>0</v>
      </c>
      <c r="BF15" s="26">
        <f t="array" ref="BF15">SUM(IF('Vacation Tracker'!$Q$8:$UV$8=BE$5,IF((RIGHT('Vacation Tracker'!$Q18:$UV18)&lt;&gt;"O"),IFERROR(--LEFT('Vacation Tracker'!$Q18:$UV18,LEN('Vacation Tracker'!$Q18:$UV18)-1),0))))</f>
        <v>0</v>
      </c>
      <c r="BG15" s="26">
        <f t="array" ref="BG15">SUM(IF('Vacation Tracker'!$Q$8:$UV$8=BE$5,IF((RIGHT('Vacation Tracker'!$Q18:$UV18)="O"),IFERROR(--LEFT('Vacation Tracker'!$Q18:$UV18,LEN('Vacation Tracker'!$Q18:$UV18)-1),0))))</f>
        <v>0</v>
      </c>
      <c r="BH15" s="23">
        <f>SUMIF('Vacation Tracker'!$GU$8:$ACR$8,BI$5,'Vacation Tracker'!$GU18:$ACR18)</f>
        <v>0</v>
      </c>
      <c r="BI15" s="26">
        <f t="shared" si="23"/>
        <v>0</v>
      </c>
      <c r="BJ15" s="26">
        <f t="array" ref="BJ15">SUM(IF('Vacation Tracker'!$Q$8:$UV$8=BI$5,IF((RIGHT('Vacation Tracker'!$Q18:$UV18)&lt;&gt;"O"),IFERROR(--LEFT('Vacation Tracker'!$Q18:$UV18,LEN('Vacation Tracker'!$Q18:$UV18)-1),0))))</f>
        <v>0</v>
      </c>
      <c r="BK15" s="26">
        <f t="array" ref="BK15">SUM(IF('Vacation Tracker'!$Q$8:$UV$8=BI$5,IF((RIGHT('Vacation Tracker'!$Q18:$UV18)="O"),IFERROR(--LEFT('Vacation Tracker'!$Q18:$UV18,LEN('Vacation Tracker'!$Q18:$UV18)-1),0))))</f>
        <v>0</v>
      </c>
      <c r="BL15" s="23">
        <f>IF($E$4="Yes",SUMIF('Vacation Tracker'!$GU$8:$ACR$8,BM$5,'Vacation Tracker'!$GU18:$ACR18),0)</f>
        <v>0</v>
      </c>
      <c r="BM15" s="26">
        <f t="shared" si="26"/>
        <v>0</v>
      </c>
      <c r="BN15" s="26">
        <f t="array" ref="BN15">IF($E$4="Yes",SUM(IF('Vacation Tracker'!$Q$8:$UV$8=BM$5,IF((RIGHT('Vacation Tracker'!$Q18:$UV18)&lt;&gt;"O"),IFERROR(--LEFT('Vacation Tracker'!$Q18:$UV18,LEN('Vacation Tracker'!$Q18:$UV18)-1),0)))),0)</f>
        <v>0</v>
      </c>
      <c r="BO15" s="23">
        <f t="array" ref="BO15">IF($E$4="Yes",SUM(IF('Vacation Tracker'!$Q$8:$UV$8=BM$5,IF((RIGHT('Vacation Tracker'!$Q18:$UV18)="O"),IFERROR(--LEFT('Vacation Tracker'!$Q18:$UV18,LEN('Vacation Tracker'!$Q18:$UV18)-1),0)))),0)</f>
        <v>0</v>
      </c>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row>
    <row r="16" spans="1:181" ht="15" customHeight="1" x14ac:dyDescent="0.2">
      <c r="B16" s="23">
        <f>IF('Vacation Tracker'!B19&lt;&gt;"",'Vacation Tracker'!B19,"")</f>
        <v>8</v>
      </c>
      <c r="C16" s="24" t="str">
        <f>IF('Vacation Tracker'!C19&lt;&gt;"",'Vacation Tracker'!C19,"")</f>
        <v/>
      </c>
      <c r="D16" s="25" t="str">
        <f>IF('Vacation Tracker'!D19&lt;&gt;"",'Vacation Tracker'!D19,"")</f>
        <v/>
      </c>
      <c r="E16" s="25" t="str">
        <f>IF('Vacation Tracker'!E19&lt;&gt;"",'Vacation Tracker'!E19,"")</f>
        <v/>
      </c>
      <c r="F16" s="24" t="str">
        <f>IF('Vacation Tracker'!F19&lt;&gt;"",'Vacation Tracker'!F19,"")</f>
        <v/>
      </c>
      <c r="G16" s="24" t="str">
        <f>IF('Vacation Tracker'!G19&lt;&gt;"",'Vacation Tracker'!G19,"")</f>
        <v/>
      </c>
      <c r="H16" s="23" t="str">
        <f t="shared" si="24"/>
        <v/>
      </c>
      <c r="I16" s="23" t="str">
        <f t="shared" si="24"/>
        <v/>
      </c>
      <c r="J16" s="23" t="str">
        <f t="shared" si="24"/>
        <v/>
      </c>
      <c r="K16" s="23" t="str">
        <f t="shared" si="25"/>
        <v/>
      </c>
      <c r="L16" s="23">
        <f>IF($E$4="Yes",SUMIF('Vacation Tracker'!$Q$8:$UV$8,M$5,'Vacation Tracker'!$Q19:$UV19),0)</f>
        <v>0</v>
      </c>
      <c r="M16" s="26">
        <f t="shared" si="27"/>
        <v>0</v>
      </c>
      <c r="N16" s="26">
        <f t="array" ref="N16">IF($E$4="Yes",SUM(IF('Vacation Tracker'!$Q$8:$UV$8=M$5,IF((RIGHT('Vacation Tracker'!$Q19:$UV19)&lt;&gt;"O"),IFERROR(--LEFT('Vacation Tracker'!$Q19:$UV19,LEN('Vacation Tracker'!$Q19:$UV19)-1),0)))),0)</f>
        <v>0</v>
      </c>
      <c r="O16" s="26">
        <f t="array" ref="O16">IF($E$4="Yes",SUM(IF('Vacation Tracker'!$Q$8:$UV$8=M$5,IF((RIGHT('Vacation Tracker'!$Q19:$UV19)="O"),IFERROR(--LEFT('Vacation Tracker'!$Q19:$UV19,LEN('Vacation Tracker'!$Q19:$UV19)-1),0)))),0)</f>
        <v>0</v>
      </c>
      <c r="P16" s="23">
        <f>SUMIF('Vacation Tracker'!$Q$8:$UV$8,Q$5,'Vacation Tracker'!$Q19:$UV19)</f>
        <v>0</v>
      </c>
      <c r="Q16" s="26">
        <f t="shared" si="12"/>
        <v>0</v>
      </c>
      <c r="R16" s="26">
        <f t="array" ref="R16">SUM(IF('Vacation Tracker'!$Q$8:$UV$8=Q$5,IF((RIGHT('Vacation Tracker'!$Q19:$UV19)&lt;&gt;"O"),IFERROR(--LEFT('Vacation Tracker'!$Q19:$UV19,LEN('Vacation Tracker'!$Q19:$UV19)-1),0))))</f>
        <v>0</v>
      </c>
      <c r="S16" s="26">
        <f t="array" ref="S16">SUM(IF('Vacation Tracker'!$Q$8:$UV$8=Q$5,IF((RIGHT('Vacation Tracker'!$Q19:$UV19)="O"),IFERROR(--LEFT('Vacation Tracker'!$Q19:$UV19,LEN('Vacation Tracker'!$Q19:$UV19)-1),0))))</f>
        <v>0</v>
      </c>
      <c r="T16" s="23">
        <f>SUMIF('Vacation Tracker'!$Q$8:$UV$8,U$5,'Vacation Tracker'!$Q19:$UV19)</f>
        <v>0</v>
      </c>
      <c r="U16" s="26">
        <f t="shared" si="13"/>
        <v>0</v>
      </c>
      <c r="V16" s="26">
        <f t="array" ref="V16">SUM(IF('Vacation Tracker'!$Q$8:$UV$8=U$5,IF((RIGHT('Vacation Tracker'!$Q19:$UV19)&lt;&gt;"O"),IFERROR(--LEFT('Vacation Tracker'!$Q19:$UV19,LEN('Vacation Tracker'!$Q19:$UV19)-1),0))))</f>
        <v>0</v>
      </c>
      <c r="W16" s="26">
        <f t="array" ref="W16">SUM(IF('Vacation Tracker'!$Q$8:$UV$8=U$5,IF((RIGHT('Vacation Tracker'!$Q19:$UV19)="O"),IFERROR(--LEFT('Vacation Tracker'!$Q19:$UV19,LEN('Vacation Tracker'!$Q19:$UV19)-1),0))))</f>
        <v>0</v>
      </c>
      <c r="X16" s="23">
        <f>SUMIF('Vacation Tracker'!$Q$8:$UV$8,Y$5,'Vacation Tracker'!$Q19:$UV19)</f>
        <v>0</v>
      </c>
      <c r="Y16" s="26">
        <f t="shared" si="14"/>
        <v>0</v>
      </c>
      <c r="Z16" s="26">
        <f t="array" ref="Z16">SUM(IF('Vacation Tracker'!$Q$8:$UV$8=Y$5,IF((RIGHT('Vacation Tracker'!$Q19:$UV19)&lt;&gt;"O"),IFERROR(--LEFT('Vacation Tracker'!$Q19:$UV19,LEN('Vacation Tracker'!$Q19:$UV19)-1),0))))</f>
        <v>0</v>
      </c>
      <c r="AA16" s="26">
        <f t="array" ref="AA16">SUM(IF('Vacation Tracker'!$Q$8:$UV$8=Y$5,IF((RIGHT('Vacation Tracker'!$Q19:$UV19)="O"),IFERROR(--LEFT('Vacation Tracker'!$Q19:$UV19,LEN('Vacation Tracker'!$Q19:$UV19)-1),0))))</f>
        <v>0</v>
      </c>
      <c r="AB16" s="23">
        <f>SUMIF('Vacation Tracker'!$Q$8:$UV$8,AC$5,'Vacation Tracker'!$Q19:$UV19)</f>
        <v>0</v>
      </c>
      <c r="AC16" s="26">
        <f t="shared" si="15"/>
        <v>0</v>
      </c>
      <c r="AD16" s="26">
        <f t="array" ref="AD16">SUM(IF('Vacation Tracker'!$Q$8:$UV$8=AC$5,IF((RIGHT('Vacation Tracker'!$Q19:$UV19)&lt;&gt;"O"),IFERROR(--LEFT('Vacation Tracker'!$Q19:$UV19,LEN('Vacation Tracker'!$Q19:$UV19)-1),0))))</f>
        <v>0</v>
      </c>
      <c r="AE16" s="26">
        <f t="array" ref="AE16">SUM(IF('Vacation Tracker'!$Q$8:$UV$8=AC$5,IF((RIGHT('Vacation Tracker'!$Q19:$UV19)="O"),IFERROR(--LEFT('Vacation Tracker'!$Q19:$UV19,LEN('Vacation Tracker'!$Q19:$UV19)-1),0))))</f>
        <v>0</v>
      </c>
      <c r="AF16" s="23">
        <f>SUMIF('Vacation Tracker'!$Q$8:$UV$8,AG$5,'Vacation Tracker'!$Q19:$UV19)</f>
        <v>0</v>
      </c>
      <c r="AG16" s="26">
        <f t="shared" si="16"/>
        <v>0</v>
      </c>
      <c r="AH16" s="26">
        <f t="array" ref="AH16">SUM(IF('Vacation Tracker'!$Q$8:$UV$8=AG$5,IF((RIGHT('Vacation Tracker'!$Q19:$UV19)&lt;&gt;"O"),IFERROR(--LEFT('Vacation Tracker'!$Q19:$UV19,LEN('Vacation Tracker'!$Q19:$UV19)-1),0))))</f>
        <v>0</v>
      </c>
      <c r="AI16" s="26">
        <f t="array" ref="AI16">SUM(IF('Vacation Tracker'!$Q$8:$UV$8=AG$5,IF((RIGHT('Vacation Tracker'!$Q19:$UV19)="O"),IFERROR(--LEFT('Vacation Tracker'!$Q19:$UV19,LEN('Vacation Tracker'!$Q19:$UV19)-1),0))))</f>
        <v>0</v>
      </c>
      <c r="AJ16" s="23">
        <f>SUMIF('Vacation Tracker'!$GU$8:$ACR$8,AK$5,'Vacation Tracker'!$GU19:$ACR19)</f>
        <v>0</v>
      </c>
      <c r="AK16" s="26">
        <f t="shared" si="17"/>
        <v>0</v>
      </c>
      <c r="AL16" s="26">
        <f t="array" ref="AL16">SUM(IF('Vacation Tracker'!$Q$8:$UV$8=AK$5,IF((RIGHT('Vacation Tracker'!$Q19:$UV19)&lt;&gt;"O"),IFERROR(--LEFT('Vacation Tracker'!$Q19:$UV19,LEN('Vacation Tracker'!$Q19:$UV19)-1),0))))</f>
        <v>0</v>
      </c>
      <c r="AM16" s="26">
        <f t="array" ref="AM16">SUM(IF('Vacation Tracker'!$Q$8:$UV$8=AK$5,IF((RIGHT('Vacation Tracker'!$Q19:$UV19)="O"),IFERROR(--LEFT('Vacation Tracker'!$Q19:$UV19,LEN('Vacation Tracker'!$Q19:$UV19)-1),0))))</f>
        <v>0</v>
      </c>
      <c r="AN16" s="23">
        <f>SUMIF('Vacation Tracker'!$GU$8:$ACR$8,AO$5,'Vacation Tracker'!$GU19:$ACR19)</f>
        <v>0</v>
      </c>
      <c r="AO16" s="26">
        <f t="shared" si="18"/>
        <v>0</v>
      </c>
      <c r="AP16" s="26">
        <f t="array" ref="AP16">SUM(IF('Vacation Tracker'!$Q$8:$UV$8=AO$5,IF((RIGHT('Vacation Tracker'!$Q19:$UV19)&lt;&gt;"O"),IFERROR(--LEFT('Vacation Tracker'!$Q19:$UV19,LEN('Vacation Tracker'!$Q19:$UV19)-1),0))))</f>
        <v>0</v>
      </c>
      <c r="AQ16" s="26">
        <f t="array" ref="AQ16">SUM(IF('Vacation Tracker'!$Q$8:$UV$8=AO$5,IF((RIGHT('Vacation Tracker'!$Q19:$UV19)="O"),IFERROR(--LEFT('Vacation Tracker'!$Q19:$UV19,LEN('Vacation Tracker'!$Q19:$UV19)-1),0))))</f>
        <v>0</v>
      </c>
      <c r="AR16" s="23">
        <f>SUMIF('Vacation Tracker'!$GU$8:$ACR$8,AS$5,'Vacation Tracker'!$GU19:$ACR19)</f>
        <v>0</v>
      </c>
      <c r="AS16" s="26">
        <f t="shared" si="19"/>
        <v>0</v>
      </c>
      <c r="AT16" s="26">
        <f t="array" ref="AT16">SUM(IF('Vacation Tracker'!$Q$8:$UV$8=AS$5,IF((RIGHT('Vacation Tracker'!$Q19:$UV19)&lt;&gt;"O"),IFERROR(--LEFT('Vacation Tracker'!$Q19:$UV19,LEN('Vacation Tracker'!$Q19:$UV19)-1),0))))</f>
        <v>0</v>
      </c>
      <c r="AU16" s="26">
        <f t="array" ref="AU16">SUM(IF('Vacation Tracker'!$Q$8:$UV$8=AS$5,IF((RIGHT('Vacation Tracker'!$Q19:$UV19)="O"),IFERROR(--LEFT('Vacation Tracker'!$Q19:$UV19,LEN('Vacation Tracker'!$Q19:$UV19)-1),0))))</f>
        <v>0</v>
      </c>
      <c r="AV16" s="23">
        <f>SUMIF('Vacation Tracker'!$GU$8:$ACR$8,AW$5,'Vacation Tracker'!$GU19:$ACR19)</f>
        <v>0</v>
      </c>
      <c r="AW16" s="26">
        <f t="shared" si="20"/>
        <v>0</v>
      </c>
      <c r="AX16" s="26">
        <f t="array" ref="AX16">SUM(IF('Vacation Tracker'!$Q$8:$UV$8=AW$5,IF((RIGHT('Vacation Tracker'!$Q19:$UV19)&lt;&gt;"O"),IFERROR(--LEFT('Vacation Tracker'!$Q19:$UV19,LEN('Vacation Tracker'!$Q19:$UV19)-1),0))))</f>
        <v>0</v>
      </c>
      <c r="AY16" s="26">
        <f t="array" ref="AY16">SUM(IF('Vacation Tracker'!$Q$8:$UV$8=AW$5,IF((RIGHT('Vacation Tracker'!$Q19:$UV19)="O"),IFERROR(--LEFT('Vacation Tracker'!$Q19:$UV19,LEN('Vacation Tracker'!$Q19:$UV19)-1),0))))</f>
        <v>0</v>
      </c>
      <c r="AZ16" s="23">
        <f>SUMIF('Vacation Tracker'!$GU$8:$ACR$8,BA$5,'Vacation Tracker'!$GU19:$ACR19)</f>
        <v>0</v>
      </c>
      <c r="BA16" s="26">
        <f t="shared" si="21"/>
        <v>0</v>
      </c>
      <c r="BB16" s="26">
        <f t="array" ref="BB16">SUM(IF('Vacation Tracker'!$Q$8:$UV$8=BA$5,IF((RIGHT('Vacation Tracker'!$Q19:$UV19)&lt;&gt;"O"),IFERROR(--LEFT('Vacation Tracker'!$Q19:$UV19,LEN('Vacation Tracker'!$Q19:$UV19)-1),0))))</f>
        <v>0</v>
      </c>
      <c r="BC16" s="26">
        <f t="array" ref="BC16">SUM(IF('Vacation Tracker'!$Q$8:$UV$8=BA$5,IF((RIGHT('Vacation Tracker'!$Q19:$UV19)="O"),IFERROR(--LEFT('Vacation Tracker'!$Q19:$UV19,LEN('Vacation Tracker'!$Q19:$UV19)-1),0))))</f>
        <v>0</v>
      </c>
      <c r="BD16" s="23">
        <f>SUMIF('Vacation Tracker'!$GU$8:$ACR$8,BE$5,'Vacation Tracker'!$GU19:$ACR19)</f>
        <v>0</v>
      </c>
      <c r="BE16" s="26">
        <f t="shared" si="22"/>
        <v>0</v>
      </c>
      <c r="BF16" s="26">
        <f t="array" ref="BF16">SUM(IF('Vacation Tracker'!$Q$8:$UV$8=BE$5,IF((RIGHT('Vacation Tracker'!$Q19:$UV19)&lt;&gt;"O"),IFERROR(--LEFT('Vacation Tracker'!$Q19:$UV19,LEN('Vacation Tracker'!$Q19:$UV19)-1),0))))</f>
        <v>0</v>
      </c>
      <c r="BG16" s="26">
        <f t="array" ref="BG16">SUM(IF('Vacation Tracker'!$Q$8:$UV$8=BE$5,IF((RIGHT('Vacation Tracker'!$Q19:$UV19)="O"),IFERROR(--LEFT('Vacation Tracker'!$Q19:$UV19,LEN('Vacation Tracker'!$Q19:$UV19)-1),0))))</f>
        <v>0</v>
      </c>
      <c r="BH16" s="23">
        <f>SUMIF('Vacation Tracker'!$GU$8:$ACR$8,BI$5,'Vacation Tracker'!$GU19:$ACR19)</f>
        <v>0</v>
      </c>
      <c r="BI16" s="26">
        <f t="shared" si="23"/>
        <v>0</v>
      </c>
      <c r="BJ16" s="26">
        <f t="array" ref="BJ16">SUM(IF('Vacation Tracker'!$Q$8:$UV$8=BI$5,IF((RIGHT('Vacation Tracker'!$Q19:$UV19)&lt;&gt;"O"),IFERROR(--LEFT('Vacation Tracker'!$Q19:$UV19,LEN('Vacation Tracker'!$Q19:$UV19)-1),0))))</f>
        <v>0</v>
      </c>
      <c r="BK16" s="26">
        <f t="array" ref="BK16">SUM(IF('Vacation Tracker'!$Q$8:$UV$8=BI$5,IF((RIGHT('Vacation Tracker'!$Q19:$UV19)="O"),IFERROR(--LEFT('Vacation Tracker'!$Q19:$UV19,LEN('Vacation Tracker'!$Q19:$UV19)-1),0))))</f>
        <v>0</v>
      </c>
      <c r="BL16" s="23">
        <f>IF($E$4="Yes",SUMIF('Vacation Tracker'!$GU$8:$ACR$8,BM$5,'Vacation Tracker'!$GU19:$ACR19),0)</f>
        <v>0</v>
      </c>
      <c r="BM16" s="26">
        <f t="shared" si="26"/>
        <v>0</v>
      </c>
      <c r="BN16" s="26">
        <f t="array" ref="BN16">IF($E$4="Yes",SUM(IF('Vacation Tracker'!$Q$8:$UV$8=BM$5,IF((RIGHT('Vacation Tracker'!$Q19:$UV19)&lt;&gt;"O"),IFERROR(--LEFT('Vacation Tracker'!$Q19:$UV19,LEN('Vacation Tracker'!$Q19:$UV19)-1),0)))),0)</f>
        <v>0</v>
      </c>
      <c r="BO16" s="23">
        <f t="array" ref="BO16">IF($E$4="Yes",SUM(IF('Vacation Tracker'!$Q$8:$UV$8=BM$5,IF((RIGHT('Vacation Tracker'!$Q19:$UV19)="O"),IFERROR(--LEFT('Vacation Tracker'!$Q19:$UV19,LEN('Vacation Tracker'!$Q19:$UV19)-1),0)))),0)</f>
        <v>0</v>
      </c>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row>
    <row r="17" spans="2:181" ht="15" customHeight="1" x14ac:dyDescent="0.2">
      <c r="B17" s="23">
        <f>IF('Vacation Tracker'!B20&lt;&gt;"",'Vacation Tracker'!B20,"")</f>
        <v>9</v>
      </c>
      <c r="C17" s="24" t="str">
        <f>IF('Vacation Tracker'!C20&lt;&gt;"",'Vacation Tracker'!C20,"")</f>
        <v/>
      </c>
      <c r="D17" s="25" t="str">
        <f>IF('Vacation Tracker'!D20&lt;&gt;"",'Vacation Tracker'!D20,"")</f>
        <v/>
      </c>
      <c r="E17" s="25" t="str">
        <f>IF('Vacation Tracker'!E20&lt;&gt;"",'Vacation Tracker'!E20,"")</f>
        <v/>
      </c>
      <c r="F17" s="24" t="str">
        <f>IF('Vacation Tracker'!F20&lt;&gt;"",'Vacation Tracker'!F20,"")</f>
        <v/>
      </c>
      <c r="G17" s="24" t="str">
        <f>IF('Vacation Tracker'!G20&lt;&gt;"",'Vacation Tracker'!G20,"")</f>
        <v/>
      </c>
      <c r="H17" s="23" t="str">
        <f t="shared" si="24"/>
        <v/>
      </c>
      <c r="I17" s="23" t="str">
        <f t="shared" si="24"/>
        <v/>
      </c>
      <c r="J17" s="23" t="str">
        <f t="shared" si="24"/>
        <v/>
      </c>
      <c r="K17" s="23" t="str">
        <f t="shared" si="25"/>
        <v/>
      </c>
      <c r="L17" s="23">
        <f>IF($E$4="Yes",SUMIF('Vacation Tracker'!$Q$8:$UV$8,M$5,'Vacation Tracker'!$Q20:$UV20),0)</f>
        <v>0</v>
      </c>
      <c r="M17" s="26">
        <f t="shared" si="27"/>
        <v>0</v>
      </c>
      <c r="N17" s="26">
        <f t="array" ref="N17">IF($E$4="Yes",SUM(IF('Vacation Tracker'!$Q$8:$UV$8=M$5,IF((RIGHT('Vacation Tracker'!$Q20:$UV20)&lt;&gt;"O"),IFERROR(--LEFT('Vacation Tracker'!$Q20:$UV20,LEN('Vacation Tracker'!$Q20:$UV20)-1),0)))),0)</f>
        <v>0</v>
      </c>
      <c r="O17" s="26">
        <f t="array" ref="O17">IF($E$4="Yes",SUM(IF('Vacation Tracker'!$Q$8:$UV$8=M$5,IF((RIGHT('Vacation Tracker'!$Q20:$UV20)="O"),IFERROR(--LEFT('Vacation Tracker'!$Q20:$UV20,LEN('Vacation Tracker'!$Q20:$UV20)-1),0)))),0)</f>
        <v>0</v>
      </c>
      <c r="P17" s="23">
        <f>SUMIF('Vacation Tracker'!$Q$8:$UV$8,Q$5,'Vacation Tracker'!$Q20:$UV20)</f>
        <v>0</v>
      </c>
      <c r="Q17" s="26">
        <f t="shared" si="12"/>
        <v>0</v>
      </c>
      <c r="R17" s="26">
        <f t="array" ref="R17">SUM(IF('Vacation Tracker'!$Q$8:$UV$8=Q$5,IF((RIGHT('Vacation Tracker'!$Q20:$UV20)&lt;&gt;"O"),IFERROR(--LEFT('Vacation Tracker'!$Q20:$UV20,LEN('Vacation Tracker'!$Q20:$UV20)-1),0))))</f>
        <v>0</v>
      </c>
      <c r="S17" s="26">
        <f t="array" ref="S17">SUM(IF('Vacation Tracker'!$Q$8:$UV$8=Q$5,IF((RIGHT('Vacation Tracker'!$Q20:$UV20)="O"),IFERROR(--LEFT('Vacation Tracker'!$Q20:$UV20,LEN('Vacation Tracker'!$Q20:$UV20)-1),0))))</f>
        <v>0</v>
      </c>
      <c r="T17" s="23">
        <f>SUMIF('Vacation Tracker'!$Q$8:$UV$8,U$5,'Vacation Tracker'!$Q20:$UV20)</f>
        <v>0</v>
      </c>
      <c r="U17" s="26">
        <f t="shared" si="13"/>
        <v>0</v>
      </c>
      <c r="V17" s="26">
        <f t="array" ref="V17">SUM(IF('Vacation Tracker'!$Q$8:$UV$8=U$5,IF((RIGHT('Vacation Tracker'!$Q20:$UV20)&lt;&gt;"O"),IFERROR(--LEFT('Vacation Tracker'!$Q20:$UV20,LEN('Vacation Tracker'!$Q20:$UV20)-1),0))))</f>
        <v>0</v>
      </c>
      <c r="W17" s="26">
        <f t="array" ref="W17">SUM(IF('Vacation Tracker'!$Q$8:$UV$8=U$5,IF((RIGHT('Vacation Tracker'!$Q20:$UV20)="O"),IFERROR(--LEFT('Vacation Tracker'!$Q20:$UV20,LEN('Vacation Tracker'!$Q20:$UV20)-1),0))))</f>
        <v>0</v>
      </c>
      <c r="X17" s="23">
        <f>SUMIF('Vacation Tracker'!$Q$8:$UV$8,Y$5,'Vacation Tracker'!$Q20:$UV20)</f>
        <v>0</v>
      </c>
      <c r="Y17" s="26">
        <f t="shared" si="14"/>
        <v>0</v>
      </c>
      <c r="Z17" s="26">
        <f t="array" ref="Z17">SUM(IF('Vacation Tracker'!$Q$8:$UV$8=Y$5,IF((RIGHT('Vacation Tracker'!$Q20:$UV20)&lt;&gt;"O"),IFERROR(--LEFT('Vacation Tracker'!$Q20:$UV20,LEN('Vacation Tracker'!$Q20:$UV20)-1),0))))</f>
        <v>0</v>
      </c>
      <c r="AA17" s="26">
        <f t="array" ref="AA17">SUM(IF('Vacation Tracker'!$Q$8:$UV$8=Y$5,IF((RIGHT('Vacation Tracker'!$Q20:$UV20)="O"),IFERROR(--LEFT('Vacation Tracker'!$Q20:$UV20,LEN('Vacation Tracker'!$Q20:$UV20)-1),0))))</f>
        <v>0</v>
      </c>
      <c r="AB17" s="23">
        <f>SUMIF('Vacation Tracker'!$Q$8:$UV$8,AC$5,'Vacation Tracker'!$Q20:$UV20)</f>
        <v>0</v>
      </c>
      <c r="AC17" s="26">
        <f t="shared" si="15"/>
        <v>0</v>
      </c>
      <c r="AD17" s="26">
        <f t="array" ref="AD17">SUM(IF('Vacation Tracker'!$Q$8:$UV$8=AC$5,IF((RIGHT('Vacation Tracker'!$Q20:$UV20)&lt;&gt;"O"),IFERROR(--LEFT('Vacation Tracker'!$Q20:$UV20,LEN('Vacation Tracker'!$Q20:$UV20)-1),0))))</f>
        <v>0</v>
      </c>
      <c r="AE17" s="26">
        <f t="array" ref="AE17">SUM(IF('Vacation Tracker'!$Q$8:$UV$8=AC$5,IF((RIGHT('Vacation Tracker'!$Q20:$UV20)="O"),IFERROR(--LEFT('Vacation Tracker'!$Q20:$UV20,LEN('Vacation Tracker'!$Q20:$UV20)-1),0))))</f>
        <v>0</v>
      </c>
      <c r="AF17" s="23">
        <f>SUMIF('Vacation Tracker'!$Q$8:$UV$8,AG$5,'Vacation Tracker'!$Q20:$UV20)</f>
        <v>0</v>
      </c>
      <c r="AG17" s="26">
        <f t="shared" si="16"/>
        <v>0</v>
      </c>
      <c r="AH17" s="26">
        <f t="array" ref="AH17">SUM(IF('Vacation Tracker'!$Q$8:$UV$8=AG$5,IF((RIGHT('Vacation Tracker'!$Q20:$UV20)&lt;&gt;"O"),IFERROR(--LEFT('Vacation Tracker'!$Q20:$UV20,LEN('Vacation Tracker'!$Q20:$UV20)-1),0))))</f>
        <v>0</v>
      </c>
      <c r="AI17" s="26">
        <f t="array" ref="AI17">SUM(IF('Vacation Tracker'!$Q$8:$UV$8=AG$5,IF((RIGHT('Vacation Tracker'!$Q20:$UV20)="O"),IFERROR(--LEFT('Vacation Tracker'!$Q20:$UV20,LEN('Vacation Tracker'!$Q20:$UV20)-1),0))))</f>
        <v>0</v>
      </c>
      <c r="AJ17" s="23">
        <f>SUMIF('Vacation Tracker'!$GU$8:$ACR$8,AK$5,'Vacation Tracker'!$GU20:$ACR20)</f>
        <v>0</v>
      </c>
      <c r="AK17" s="26">
        <f t="shared" si="17"/>
        <v>0</v>
      </c>
      <c r="AL17" s="26">
        <f t="array" ref="AL17">SUM(IF('Vacation Tracker'!$Q$8:$UV$8=AK$5,IF((RIGHT('Vacation Tracker'!$Q20:$UV20)&lt;&gt;"O"),IFERROR(--LEFT('Vacation Tracker'!$Q20:$UV20,LEN('Vacation Tracker'!$Q20:$UV20)-1),0))))</f>
        <v>0</v>
      </c>
      <c r="AM17" s="26">
        <f t="array" ref="AM17">SUM(IF('Vacation Tracker'!$Q$8:$UV$8=AK$5,IF((RIGHT('Vacation Tracker'!$Q20:$UV20)="O"),IFERROR(--LEFT('Vacation Tracker'!$Q20:$UV20,LEN('Vacation Tracker'!$Q20:$UV20)-1),0))))</f>
        <v>0</v>
      </c>
      <c r="AN17" s="23">
        <f>SUMIF('Vacation Tracker'!$GU$8:$ACR$8,AO$5,'Vacation Tracker'!$GU20:$ACR20)</f>
        <v>0</v>
      </c>
      <c r="AO17" s="26">
        <f t="shared" si="18"/>
        <v>0</v>
      </c>
      <c r="AP17" s="26">
        <f t="array" ref="AP17">SUM(IF('Vacation Tracker'!$Q$8:$UV$8=AO$5,IF((RIGHT('Vacation Tracker'!$Q20:$UV20)&lt;&gt;"O"),IFERROR(--LEFT('Vacation Tracker'!$Q20:$UV20,LEN('Vacation Tracker'!$Q20:$UV20)-1),0))))</f>
        <v>0</v>
      </c>
      <c r="AQ17" s="26">
        <f t="array" ref="AQ17">SUM(IF('Vacation Tracker'!$Q$8:$UV$8=AO$5,IF((RIGHT('Vacation Tracker'!$Q20:$UV20)="O"),IFERROR(--LEFT('Vacation Tracker'!$Q20:$UV20,LEN('Vacation Tracker'!$Q20:$UV20)-1),0))))</f>
        <v>0</v>
      </c>
      <c r="AR17" s="23">
        <f>SUMIF('Vacation Tracker'!$GU$8:$ACR$8,AS$5,'Vacation Tracker'!$GU20:$ACR20)</f>
        <v>0</v>
      </c>
      <c r="AS17" s="26">
        <f t="shared" si="19"/>
        <v>0</v>
      </c>
      <c r="AT17" s="26">
        <f t="array" ref="AT17">SUM(IF('Vacation Tracker'!$Q$8:$UV$8=AS$5,IF((RIGHT('Vacation Tracker'!$Q20:$UV20)&lt;&gt;"O"),IFERROR(--LEFT('Vacation Tracker'!$Q20:$UV20,LEN('Vacation Tracker'!$Q20:$UV20)-1),0))))</f>
        <v>0</v>
      </c>
      <c r="AU17" s="26">
        <f t="array" ref="AU17">SUM(IF('Vacation Tracker'!$Q$8:$UV$8=AS$5,IF((RIGHT('Vacation Tracker'!$Q20:$UV20)="O"),IFERROR(--LEFT('Vacation Tracker'!$Q20:$UV20,LEN('Vacation Tracker'!$Q20:$UV20)-1),0))))</f>
        <v>0</v>
      </c>
      <c r="AV17" s="23">
        <f>SUMIF('Vacation Tracker'!$GU$8:$ACR$8,AW$5,'Vacation Tracker'!$GU20:$ACR20)</f>
        <v>0</v>
      </c>
      <c r="AW17" s="26">
        <f t="shared" si="20"/>
        <v>0</v>
      </c>
      <c r="AX17" s="26">
        <f t="array" ref="AX17">SUM(IF('Vacation Tracker'!$Q$8:$UV$8=AW$5,IF((RIGHT('Vacation Tracker'!$Q20:$UV20)&lt;&gt;"O"),IFERROR(--LEFT('Vacation Tracker'!$Q20:$UV20,LEN('Vacation Tracker'!$Q20:$UV20)-1),0))))</f>
        <v>0</v>
      </c>
      <c r="AY17" s="26">
        <f t="array" ref="AY17">SUM(IF('Vacation Tracker'!$Q$8:$UV$8=AW$5,IF((RIGHT('Vacation Tracker'!$Q20:$UV20)="O"),IFERROR(--LEFT('Vacation Tracker'!$Q20:$UV20,LEN('Vacation Tracker'!$Q20:$UV20)-1),0))))</f>
        <v>0</v>
      </c>
      <c r="AZ17" s="23">
        <f>SUMIF('Vacation Tracker'!$GU$8:$ACR$8,BA$5,'Vacation Tracker'!$GU20:$ACR20)</f>
        <v>0</v>
      </c>
      <c r="BA17" s="26">
        <f t="shared" si="21"/>
        <v>0</v>
      </c>
      <c r="BB17" s="26">
        <f t="array" ref="BB17">SUM(IF('Vacation Tracker'!$Q$8:$UV$8=BA$5,IF((RIGHT('Vacation Tracker'!$Q20:$UV20)&lt;&gt;"O"),IFERROR(--LEFT('Vacation Tracker'!$Q20:$UV20,LEN('Vacation Tracker'!$Q20:$UV20)-1),0))))</f>
        <v>0</v>
      </c>
      <c r="BC17" s="26">
        <f t="array" ref="BC17">SUM(IF('Vacation Tracker'!$Q$8:$UV$8=BA$5,IF((RIGHT('Vacation Tracker'!$Q20:$UV20)="O"),IFERROR(--LEFT('Vacation Tracker'!$Q20:$UV20,LEN('Vacation Tracker'!$Q20:$UV20)-1),0))))</f>
        <v>0</v>
      </c>
      <c r="BD17" s="23">
        <f>SUMIF('Vacation Tracker'!$GU$8:$ACR$8,BE$5,'Vacation Tracker'!$GU20:$ACR20)</f>
        <v>0</v>
      </c>
      <c r="BE17" s="26">
        <f t="shared" si="22"/>
        <v>0</v>
      </c>
      <c r="BF17" s="26">
        <f t="array" ref="BF17">SUM(IF('Vacation Tracker'!$Q$8:$UV$8=BE$5,IF((RIGHT('Vacation Tracker'!$Q20:$UV20)&lt;&gt;"O"),IFERROR(--LEFT('Vacation Tracker'!$Q20:$UV20,LEN('Vacation Tracker'!$Q20:$UV20)-1),0))))</f>
        <v>0</v>
      </c>
      <c r="BG17" s="26">
        <f t="array" ref="BG17">SUM(IF('Vacation Tracker'!$Q$8:$UV$8=BE$5,IF((RIGHT('Vacation Tracker'!$Q20:$UV20)="O"),IFERROR(--LEFT('Vacation Tracker'!$Q20:$UV20,LEN('Vacation Tracker'!$Q20:$UV20)-1),0))))</f>
        <v>0</v>
      </c>
      <c r="BH17" s="23">
        <f>SUMIF('Vacation Tracker'!$GU$8:$ACR$8,BI$5,'Vacation Tracker'!$GU20:$ACR20)</f>
        <v>0</v>
      </c>
      <c r="BI17" s="26">
        <f t="shared" si="23"/>
        <v>0</v>
      </c>
      <c r="BJ17" s="26">
        <f t="array" ref="BJ17">SUM(IF('Vacation Tracker'!$Q$8:$UV$8=BI$5,IF((RIGHT('Vacation Tracker'!$Q20:$UV20)&lt;&gt;"O"),IFERROR(--LEFT('Vacation Tracker'!$Q20:$UV20,LEN('Vacation Tracker'!$Q20:$UV20)-1),0))))</f>
        <v>0</v>
      </c>
      <c r="BK17" s="26">
        <f t="array" ref="BK17">SUM(IF('Vacation Tracker'!$Q$8:$UV$8=BI$5,IF((RIGHT('Vacation Tracker'!$Q20:$UV20)="O"),IFERROR(--LEFT('Vacation Tracker'!$Q20:$UV20,LEN('Vacation Tracker'!$Q20:$UV20)-1),0))))</f>
        <v>0</v>
      </c>
      <c r="BL17" s="23">
        <f>IF($E$4="Yes",SUMIF('Vacation Tracker'!$GU$8:$ACR$8,BM$5,'Vacation Tracker'!$GU20:$ACR20),0)</f>
        <v>0</v>
      </c>
      <c r="BM17" s="26">
        <f t="shared" si="26"/>
        <v>0</v>
      </c>
      <c r="BN17" s="26">
        <f t="array" ref="BN17">IF($E$4="Yes",SUM(IF('Vacation Tracker'!$Q$8:$UV$8=BM$5,IF((RIGHT('Vacation Tracker'!$Q20:$UV20)&lt;&gt;"O"),IFERROR(--LEFT('Vacation Tracker'!$Q20:$UV20,LEN('Vacation Tracker'!$Q20:$UV20)-1),0)))),0)</f>
        <v>0</v>
      </c>
      <c r="BO17" s="23">
        <f t="array" ref="BO17">IF($E$4="Yes",SUM(IF('Vacation Tracker'!$Q$8:$UV$8=BM$5,IF((RIGHT('Vacation Tracker'!$Q20:$UV20)="O"),IFERROR(--LEFT('Vacation Tracker'!$Q20:$UV20,LEN('Vacation Tracker'!$Q20:$UV20)-1),0)))),0)</f>
        <v>0</v>
      </c>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row>
    <row r="18" spans="2:181" ht="15" customHeight="1" x14ac:dyDescent="0.2">
      <c r="B18" s="23">
        <f>IF('Vacation Tracker'!B21&lt;&gt;"",'Vacation Tracker'!B21,"")</f>
        <v>10</v>
      </c>
      <c r="C18" s="24" t="str">
        <f>IF('Vacation Tracker'!C21&lt;&gt;"",'Vacation Tracker'!C21,"")</f>
        <v/>
      </c>
      <c r="D18" s="25" t="str">
        <f>IF('Vacation Tracker'!D21&lt;&gt;"",'Vacation Tracker'!D21,"")</f>
        <v/>
      </c>
      <c r="E18" s="25" t="str">
        <f>IF('Vacation Tracker'!E21&lt;&gt;"",'Vacation Tracker'!E21,"")</f>
        <v/>
      </c>
      <c r="F18" s="24" t="str">
        <f>IF('Vacation Tracker'!F21&lt;&gt;"",'Vacation Tracker'!F21,"")</f>
        <v/>
      </c>
      <c r="G18" s="24" t="str">
        <f>IF('Vacation Tracker'!G21&lt;&gt;"",'Vacation Tracker'!G21,"")</f>
        <v/>
      </c>
      <c r="H18" s="23" t="str">
        <f t="shared" si="24"/>
        <v/>
      </c>
      <c r="I18" s="23" t="str">
        <f t="shared" si="24"/>
        <v/>
      </c>
      <c r="J18" s="23" t="str">
        <f t="shared" si="24"/>
        <v/>
      </c>
      <c r="K18" s="23" t="str">
        <f t="shared" si="25"/>
        <v/>
      </c>
      <c r="L18" s="23">
        <f>IF($E$4="Yes",SUMIF('Vacation Tracker'!$Q$8:$UV$8,M$5,'Vacation Tracker'!$Q21:$UV21),0)</f>
        <v>0</v>
      </c>
      <c r="M18" s="26">
        <f t="shared" si="27"/>
        <v>0</v>
      </c>
      <c r="N18" s="26">
        <f t="array" ref="N18">IF($E$4="Yes",SUM(IF('Vacation Tracker'!$Q$8:$UV$8=M$5,IF((RIGHT('Vacation Tracker'!$Q21:$UV21)&lt;&gt;"O"),IFERROR(--LEFT('Vacation Tracker'!$Q21:$UV21,LEN('Vacation Tracker'!$Q21:$UV21)-1),0)))),0)</f>
        <v>0</v>
      </c>
      <c r="O18" s="26">
        <f t="array" ref="O18">IF($E$4="Yes",SUM(IF('Vacation Tracker'!$Q$8:$UV$8=M$5,IF((RIGHT('Vacation Tracker'!$Q21:$UV21)="O"),IFERROR(--LEFT('Vacation Tracker'!$Q21:$UV21,LEN('Vacation Tracker'!$Q21:$UV21)-1),0)))),0)</f>
        <v>0</v>
      </c>
      <c r="P18" s="23">
        <f>SUMIF('Vacation Tracker'!$Q$8:$UV$8,Q$5,'Vacation Tracker'!$Q21:$UV21)</f>
        <v>0</v>
      </c>
      <c r="Q18" s="26">
        <f t="shared" si="12"/>
        <v>0</v>
      </c>
      <c r="R18" s="26">
        <f t="array" ref="R18">SUM(IF('Vacation Tracker'!$Q$8:$UV$8=Q$5,IF((RIGHT('Vacation Tracker'!$Q21:$UV21)&lt;&gt;"O"),IFERROR(--LEFT('Vacation Tracker'!$Q21:$UV21,LEN('Vacation Tracker'!$Q21:$UV21)-1),0))))</f>
        <v>0</v>
      </c>
      <c r="S18" s="26">
        <f t="array" ref="S18">SUM(IF('Vacation Tracker'!$Q$8:$UV$8=Q$5,IF((RIGHT('Vacation Tracker'!$Q21:$UV21)="O"),IFERROR(--LEFT('Vacation Tracker'!$Q21:$UV21,LEN('Vacation Tracker'!$Q21:$UV21)-1),0))))</f>
        <v>0</v>
      </c>
      <c r="T18" s="23">
        <f>SUMIF('Vacation Tracker'!$Q$8:$UV$8,U$5,'Vacation Tracker'!$Q21:$UV21)</f>
        <v>0</v>
      </c>
      <c r="U18" s="26">
        <f t="shared" si="13"/>
        <v>0</v>
      </c>
      <c r="V18" s="26">
        <f t="array" ref="V18">SUM(IF('Vacation Tracker'!$Q$8:$UV$8=U$5,IF((RIGHT('Vacation Tracker'!$Q21:$UV21)&lt;&gt;"O"),IFERROR(--LEFT('Vacation Tracker'!$Q21:$UV21,LEN('Vacation Tracker'!$Q21:$UV21)-1),0))))</f>
        <v>0</v>
      </c>
      <c r="W18" s="26">
        <f t="array" ref="W18">SUM(IF('Vacation Tracker'!$Q$8:$UV$8=U$5,IF((RIGHT('Vacation Tracker'!$Q21:$UV21)="O"),IFERROR(--LEFT('Vacation Tracker'!$Q21:$UV21,LEN('Vacation Tracker'!$Q21:$UV21)-1),0))))</f>
        <v>0</v>
      </c>
      <c r="X18" s="23">
        <f>SUMIF('Vacation Tracker'!$Q$8:$UV$8,Y$5,'Vacation Tracker'!$Q21:$UV21)</f>
        <v>0</v>
      </c>
      <c r="Y18" s="26">
        <f t="shared" si="14"/>
        <v>0</v>
      </c>
      <c r="Z18" s="26">
        <f t="array" ref="Z18">SUM(IF('Vacation Tracker'!$Q$8:$UV$8=Y$5,IF((RIGHT('Vacation Tracker'!$Q21:$UV21)&lt;&gt;"O"),IFERROR(--LEFT('Vacation Tracker'!$Q21:$UV21,LEN('Vacation Tracker'!$Q21:$UV21)-1),0))))</f>
        <v>0</v>
      </c>
      <c r="AA18" s="26">
        <f t="array" ref="AA18">SUM(IF('Vacation Tracker'!$Q$8:$UV$8=Y$5,IF((RIGHT('Vacation Tracker'!$Q21:$UV21)="O"),IFERROR(--LEFT('Vacation Tracker'!$Q21:$UV21,LEN('Vacation Tracker'!$Q21:$UV21)-1),0))))</f>
        <v>0</v>
      </c>
      <c r="AB18" s="23">
        <f>SUMIF('Vacation Tracker'!$Q$8:$UV$8,AC$5,'Vacation Tracker'!$Q21:$UV21)</f>
        <v>0</v>
      </c>
      <c r="AC18" s="26">
        <f t="shared" si="15"/>
        <v>0</v>
      </c>
      <c r="AD18" s="26">
        <f t="array" ref="AD18">SUM(IF('Vacation Tracker'!$Q$8:$UV$8=AC$5,IF((RIGHT('Vacation Tracker'!$Q21:$UV21)&lt;&gt;"O"),IFERROR(--LEFT('Vacation Tracker'!$Q21:$UV21,LEN('Vacation Tracker'!$Q21:$UV21)-1),0))))</f>
        <v>0</v>
      </c>
      <c r="AE18" s="26">
        <f t="array" ref="AE18">SUM(IF('Vacation Tracker'!$Q$8:$UV$8=AC$5,IF((RIGHT('Vacation Tracker'!$Q21:$UV21)="O"),IFERROR(--LEFT('Vacation Tracker'!$Q21:$UV21,LEN('Vacation Tracker'!$Q21:$UV21)-1),0))))</f>
        <v>0</v>
      </c>
      <c r="AF18" s="23">
        <f>SUMIF('Vacation Tracker'!$Q$8:$UV$8,AG$5,'Vacation Tracker'!$Q21:$UV21)</f>
        <v>0</v>
      </c>
      <c r="AG18" s="26">
        <f t="shared" si="16"/>
        <v>0</v>
      </c>
      <c r="AH18" s="26">
        <f t="array" ref="AH18">SUM(IF('Vacation Tracker'!$Q$8:$UV$8=AG$5,IF((RIGHT('Vacation Tracker'!$Q21:$UV21)&lt;&gt;"O"),IFERROR(--LEFT('Vacation Tracker'!$Q21:$UV21,LEN('Vacation Tracker'!$Q21:$UV21)-1),0))))</f>
        <v>0</v>
      </c>
      <c r="AI18" s="26">
        <f t="array" ref="AI18">SUM(IF('Vacation Tracker'!$Q$8:$UV$8=AG$5,IF((RIGHT('Vacation Tracker'!$Q21:$UV21)="O"),IFERROR(--LEFT('Vacation Tracker'!$Q21:$UV21,LEN('Vacation Tracker'!$Q21:$UV21)-1),0))))</f>
        <v>0</v>
      </c>
      <c r="AJ18" s="23">
        <f>SUMIF('Vacation Tracker'!$GU$8:$ACR$8,AK$5,'Vacation Tracker'!$GU21:$ACR21)</f>
        <v>0</v>
      </c>
      <c r="AK18" s="26">
        <f t="shared" si="17"/>
        <v>0</v>
      </c>
      <c r="AL18" s="26">
        <f t="array" ref="AL18">SUM(IF('Vacation Tracker'!$Q$8:$UV$8=AK$5,IF((RIGHT('Vacation Tracker'!$Q21:$UV21)&lt;&gt;"O"),IFERROR(--LEFT('Vacation Tracker'!$Q21:$UV21,LEN('Vacation Tracker'!$Q21:$UV21)-1),0))))</f>
        <v>0</v>
      </c>
      <c r="AM18" s="26">
        <f t="array" ref="AM18">SUM(IF('Vacation Tracker'!$Q$8:$UV$8=AK$5,IF((RIGHT('Vacation Tracker'!$Q21:$UV21)="O"),IFERROR(--LEFT('Vacation Tracker'!$Q21:$UV21,LEN('Vacation Tracker'!$Q21:$UV21)-1),0))))</f>
        <v>0</v>
      </c>
      <c r="AN18" s="23">
        <f>SUMIF('Vacation Tracker'!$GU$8:$ACR$8,AO$5,'Vacation Tracker'!$GU21:$ACR21)</f>
        <v>0</v>
      </c>
      <c r="AO18" s="26">
        <f t="shared" si="18"/>
        <v>0</v>
      </c>
      <c r="AP18" s="26">
        <f t="array" ref="AP18">SUM(IF('Vacation Tracker'!$Q$8:$UV$8=AO$5,IF((RIGHT('Vacation Tracker'!$Q21:$UV21)&lt;&gt;"O"),IFERROR(--LEFT('Vacation Tracker'!$Q21:$UV21,LEN('Vacation Tracker'!$Q21:$UV21)-1),0))))</f>
        <v>0</v>
      </c>
      <c r="AQ18" s="26">
        <f t="array" ref="AQ18">SUM(IF('Vacation Tracker'!$Q$8:$UV$8=AO$5,IF((RIGHT('Vacation Tracker'!$Q21:$UV21)="O"),IFERROR(--LEFT('Vacation Tracker'!$Q21:$UV21,LEN('Vacation Tracker'!$Q21:$UV21)-1),0))))</f>
        <v>0</v>
      </c>
      <c r="AR18" s="23">
        <f>SUMIF('Vacation Tracker'!$GU$8:$ACR$8,AS$5,'Vacation Tracker'!$GU21:$ACR21)</f>
        <v>0</v>
      </c>
      <c r="AS18" s="26">
        <f t="shared" si="19"/>
        <v>0</v>
      </c>
      <c r="AT18" s="26">
        <f t="array" ref="AT18">SUM(IF('Vacation Tracker'!$Q$8:$UV$8=AS$5,IF((RIGHT('Vacation Tracker'!$Q21:$UV21)&lt;&gt;"O"),IFERROR(--LEFT('Vacation Tracker'!$Q21:$UV21,LEN('Vacation Tracker'!$Q21:$UV21)-1),0))))</f>
        <v>0</v>
      </c>
      <c r="AU18" s="26">
        <f t="array" ref="AU18">SUM(IF('Vacation Tracker'!$Q$8:$UV$8=AS$5,IF((RIGHT('Vacation Tracker'!$Q21:$UV21)="O"),IFERROR(--LEFT('Vacation Tracker'!$Q21:$UV21,LEN('Vacation Tracker'!$Q21:$UV21)-1),0))))</f>
        <v>0</v>
      </c>
      <c r="AV18" s="23">
        <f>SUMIF('Vacation Tracker'!$GU$8:$ACR$8,AW$5,'Vacation Tracker'!$GU21:$ACR21)</f>
        <v>0</v>
      </c>
      <c r="AW18" s="26">
        <f t="shared" si="20"/>
        <v>0</v>
      </c>
      <c r="AX18" s="26">
        <f t="array" ref="AX18">SUM(IF('Vacation Tracker'!$Q$8:$UV$8=AW$5,IF((RIGHT('Vacation Tracker'!$Q21:$UV21)&lt;&gt;"O"),IFERROR(--LEFT('Vacation Tracker'!$Q21:$UV21,LEN('Vacation Tracker'!$Q21:$UV21)-1),0))))</f>
        <v>0</v>
      </c>
      <c r="AY18" s="26">
        <f t="array" ref="AY18">SUM(IF('Vacation Tracker'!$Q$8:$UV$8=AW$5,IF((RIGHT('Vacation Tracker'!$Q21:$UV21)="O"),IFERROR(--LEFT('Vacation Tracker'!$Q21:$UV21,LEN('Vacation Tracker'!$Q21:$UV21)-1),0))))</f>
        <v>0</v>
      </c>
      <c r="AZ18" s="23">
        <f>SUMIF('Vacation Tracker'!$GU$8:$ACR$8,BA$5,'Vacation Tracker'!$GU21:$ACR21)</f>
        <v>0</v>
      </c>
      <c r="BA18" s="26">
        <f t="shared" si="21"/>
        <v>0</v>
      </c>
      <c r="BB18" s="26">
        <f t="array" ref="BB18">SUM(IF('Vacation Tracker'!$Q$8:$UV$8=BA$5,IF((RIGHT('Vacation Tracker'!$Q21:$UV21)&lt;&gt;"O"),IFERROR(--LEFT('Vacation Tracker'!$Q21:$UV21,LEN('Vacation Tracker'!$Q21:$UV21)-1),0))))</f>
        <v>0</v>
      </c>
      <c r="BC18" s="26">
        <f t="array" ref="BC18">SUM(IF('Vacation Tracker'!$Q$8:$UV$8=BA$5,IF((RIGHT('Vacation Tracker'!$Q21:$UV21)="O"),IFERROR(--LEFT('Vacation Tracker'!$Q21:$UV21,LEN('Vacation Tracker'!$Q21:$UV21)-1),0))))</f>
        <v>0</v>
      </c>
      <c r="BD18" s="23">
        <f>SUMIF('Vacation Tracker'!$GU$8:$ACR$8,BE$5,'Vacation Tracker'!$GU21:$ACR21)</f>
        <v>0</v>
      </c>
      <c r="BE18" s="26">
        <f t="shared" si="22"/>
        <v>0</v>
      </c>
      <c r="BF18" s="26">
        <f t="array" ref="BF18">SUM(IF('Vacation Tracker'!$Q$8:$UV$8=BE$5,IF((RIGHT('Vacation Tracker'!$Q21:$UV21)&lt;&gt;"O"),IFERROR(--LEFT('Vacation Tracker'!$Q21:$UV21,LEN('Vacation Tracker'!$Q21:$UV21)-1),0))))</f>
        <v>0</v>
      </c>
      <c r="BG18" s="26">
        <f t="array" ref="BG18">SUM(IF('Vacation Tracker'!$Q$8:$UV$8=BE$5,IF((RIGHT('Vacation Tracker'!$Q21:$UV21)="O"),IFERROR(--LEFT('Vacation Tracker'!$Q21:$UV21,LEN('Vacation Tracker'!$Q21:$UV21)-1),0))))</f>
        <v>0</v>
      </c>
      <c r="BH18" s="23">
        <f>SUMIF('Vacation Tracker'!$GU$8:$ACR$8,BI$5,'Vacation Tracker'!$GU21:$ACR21)</f>
        <v>0</v>
      </c>
      <c r="BI18" s="26">
        <f t="shared" si="23"/>
        <v>0</v>
      </c>
      <c r="BJ18" s="26">
        <f t="array" ref="BJ18">SUM(IF('Vacation Tracker'!$Q$8:$UV$8=BI$5,IF((RIGHT('Vacation Tracker'!$Q21:$UV21)&lt;&gt;"O"),IFERROR(--LEFT('Vacation Tracker'!$Q21:$UV21,LEN('Vacation Tracker'!$Q21:$UV21)-1),0))))</f>
        <v>0</v>
      </c>
      <c r="BK18" s="26">
        <f t="array" ref="BK18">SUM(IF('Vacation Tracker'!$Q$8:$UV$8=BI$5,IF((RIGHT('Vacation Tracker'!$Q21:$UV21)="O"),IFERROR(--LEFT('Vacation Tracker'!$Q21:$UV21,LEN('Vacation Tracker'!$Q21:$UV21)-1),0))))</f>
        <v>0</v>
      </c>
      <c r="BL18" s="23">
        <f>IF($E$4="Yes",SUMIF('Vacation Tracker'!$GU$8:$ACR$8,BM$5,'Vacation Tracker'!$GU21:$ACR21),0)</f>
        <v>0</v>
      </c>
      <c r="BM18" s="26">
        <f t="shared" si="26"/>
        <v>0</v>
      </c>
      <c r="BN18" s="26">
        <f t="array" ref="BN18">IF($E$4="Yes",SUM(IF('Vacation Tracker'!$Q$8:$UV$8=BM$5,IF((RIGHT('Vacation Tracker'!$Q21:$UV21)&lt;&gt;"O"),IFERROR(--LEFT('Vacation Tracker'!$Q21:$UV21,LEN('Vacation Tracker'!$Q21:$UV21)-1),0)))),0)</f>
        <v>0</v>
      </c>
      <c r="BO18" s="23">
        <f t="array" ref="BO18">IF($E$4="Yes",SUM(IF('Vacation Tracker'!$Q$8:$UV$8=BM$5,IF((RIGHT('Vacation Tracker'!$Q21:$UV21)="O"),IFERROR(--LEFT('Vacation Tracker'!$Q21:$UV21,LEN('Vacation Tracker'!$Q21:$UV21)-1),0)))),0)</f>
        <v>0</v>
      </c>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row>
    <row r="19" spans="2:181" ht="15" customHeight="1" x14ac:dyDescent="0.2">
      <c r="B19" s="23">
        <f>IF('Vacation Tracker'!B22&lt;&gt;"",'Vacation Tracker'!B22,"")</f>
        <v>11</v>
      </c>
      <c r="C19" s="24" t="str">
        <f>IF('Vacation Tracker'!C22&lt;&gt;"",'Vacation Tracker'!C22,"")</f>
        <v/>
      </c>
      <c r="D19" s="25" t="str">
        <f>IF('Vacation Tracker'!D22&lt;&gt;"",'Vacation Tracker'!D22,"")</f>
        <v/>
      </c>
      <c r="E19" s="25" t="str">
        <f>IF('Vacation Tracker'!E22&lt;&gt;"",'Vacation Tracker'!E22,"")</f>
        <v/>
      </c>
      <c r="F19" s="24" t="str">
        <f>IF('Vacation Tracker'!F22&lt;&gt;"",'Vacation Tracker'!F22,"")</f>
        <v/>
      </c>
      <c r="G19" s="24" t="str">
        <f>IF('Vacation Tracker'!G22&lt;&gt;"",'Vacation Tracker'!G22,"")</f>
        <v/>
      </c>
      <c r="H19" s="23" t="str">
        <f t="shared" si="24"/>
        <v/>
      </c>
      <c r="I19" s="23" t="str">
        <f t="shared" si="24"/>
        <v/>
      </c>
      <c r="J19" s="23" t="str">
        <f t="shared" si="24"/>
        <v/>
      </c>
      <c r="K19" s="23" t="str">
        <f t="shared" si="25"/>
        <v/>
      </c>
      <c r="L19" s="23">
        <f>IF($E$4="Yes",SUMIF('Vacation Tracker'!$Q$8:$UV$8,M$5,'Vacation Tracker'!$Q22:$UV22),0)</f>
        <v>0</v>
      </c>
      <c r="M19" s="26">
        <f t="shared" si="27"/>
        <v>0</v>
      </c>
      <c r="N19" s="26">
        <f t="array" ref="N19">IF($E$4="Yes",SUM(IF('Vacation Tracker'!$Q$8:$UV$8=M$5,IF((RIGHT('Vacation Tracker'!$Q22:$UV22)&lt;&gt;"O"),IFERROR(--LEFT('Vacation Tracker'!$Q22:$UV22,LEN('Vacation Tracker'!$Q22:$UV22)-1),0)))),0)</f>
        <v>0</v>
      </c>
      <c r="O19" s="26">
        <f t="array" ref="O19">IF($E$4="Yes",SUM(IF('Vacation Tracker'!$Q$8:$UV$8=M$5,IF((RIGHT('Vacation Tracker'!$Q22:$UV22)="O"),IFERROR(--LEFT('Vacation Tracker'!$Q22:$UV22,LEN('Vacation Tracker'!$Q22:$UV22)-1),0)))),0)</f>
        <v>0</v>
      </c>
      <c r="P19" s="23">
        <f>SUMIF('Vacation Tracker'!$Q$8:$UV$8,Q$5,'Vacation Tracker'!$Q22:$UV22)</f>
        <v>0</v>
      </c>
      <c r="Q19" s="26">
        <f t="shared" si="12"/>
        <v>0</v>
      </c>
      <c r="R19" s="26">
        <f t="array" ref="R19">SUM(IF('Vacation Tracker'!$Q$8:$UV$8=Q$5,IF((RIGHT('Vacation Tracker'!$Q22:$UV22)&lt;&gt;"O"),IFERROR(--LEFT('Vacation Tracker'!$Q22:$UV22,LEN('Vacation Tracker'!$Q22:$UV22)-1),0))))</f>
        <v>0</v>
      </c>
      <c r="S19" s="26">
        <f t="array" ref="S19">SUM(IF('Vacation Tracker'!$Q$8:$UV$8=Q$5,IF((RIGHT('Vacation Tracker'!$Q22:$UV22)="O"),IFERROR(--LEFT('Vacation Tracker'!$Q22:$UV22,LEN('Vacation Tracker'!$Q22:$UV22)-1),0))))</f>
        <v>0</v>
      </c>
      <c r="T19" s="23">
        <f>SUMIF('Vacation Tracker'!$Q$8:$UV$8,U$5,'Vacation Tracker'!$Q22:$UV22)</f>
        <v>0</v>
      </c>
      <c r="U19" s="26">
        <f t="shared" si="13"/>
        <v>0</v>
      </c>
      <c r="V19" s="26">
        <f t="array" ref="V19">SUM(IF('Vacation Tracker'!$Q$8:$UV$8=U$5,IF((RIGHT('Vacation Tracker'!$Q22:$UV22)&lt;&gt;"O"),IFERROR(--LEFT('Vacation Tracker'!$Q22:$UV22,LEN('Vacation Tracker'!$Q22:$UV22)-1),0))))</f>
        <v>0</v>
      </c>
      <c r="W19" s="26">
        <f t="array" ref="W19">SUM(IF('Vacation Tracker'!$Q$8:$UV$8=U$5,IF((RIGHT('Vacation Tracker'!$Q22:$UV22)="O"),IFERROR(--LEFT('Vacation Tracker'!$Q22:$UV22,LEN('Vacation Tracker'!$Q22:$UV22)-1),0))))</f>
        <v>0</v>
      </c>
      <c r="X19" s="23">
        <f>SUMIF('Vacation Tracker'!$Q$8:$UV$8,Y$5,'Vacation Tracker'!$Q22:$UV22)</f>
        <v>0</v>
      </c>
      <c r="Y19" s="26">
        <f t="shared" si="14"/>
        <v>0</v>
      </c>
      <c r="Z19" s="26">
        <f t="array" ref="Z19">SUM(IF('Vacation Tracker'!$Q$8:$UV$8=Y$5,IF((RIGHT('Vacation Tracker'!$Q22:$UV22)&lt;&gt;"O"),IFERROR(--LEFT('Vacation Tracker'!$Q22:$UV22,LEN('Vacation Tracker'!$Q22:$UV22)-1),0))))</f>
        <v>0</v>
      </c>
      <c r="AA19" s="26">
        <f t="array" ref="AA19">SUM(IF('Vacation Tracker'!$Q$8:$UV$8=Y$5,IF((RIGHT('Vacation Tracker'!$Q22:$UV22)="O"),IFERROR(--LEFT('Vacation Tracker'!$Q22:$UV22,LEN('Vacation Tracker'!$Q22:$UV22)-1),0))))</f>
        <v>0</v>
      </c>
      <c r="AB19" s="23">
        <f>SUMIF('Vacation Tracker'!$Q$8:$UV$8,AC$5,'Vacation Tracker'!$Q22:$UV22)</f>
        <v>0</v>
      </c>
      <c r="AC19" s="26">
        <f t="shared" si="15"/>
        <v>0</v>
      </c>
      <c r="AD19" s="26">
        <f t="array" ref="AD19">SUM(IF('Vacation Tracker'!$Q$8:$UV$8=AC$5,IF((RIGHT('Vacation Tracker'!$Q22:$UV22)&lt;&gt;"O"),IFERROR(--LEFT('Vacation Tracker'!$Q22:$UV22,LEN('Vacation Tracker'!$Q22:$UV22)-1),0))))</f>
        <v>0</v>
      </c>
      <c r="AE19" s="26">
        <f t="array" ref="AE19">SUM(IF('Vacation Tracker'!$Q$8:$UV$8=AC$5,IF((RIGHT('Vacation Tracker'!$Q22:$UV22)="O"),IFERROR(--LEFT('Vacation Tracker'!$Q22:$UV22,LEN('Vacation Tracker'!$Q22:$UV22)-1),0))))</f>
        <v>0</v>
      </c>
      <c r="AF19" s="23">
        <f>SUMIF('Vacation Tracker'!$Q$8:$UV$8,AG$5,'Vacation Tracker'!$Q22:$UV22)</f>
        <v>0</v>
      </c>
      <c r="AG19" s="26">
        <f t="shared" si="16"/>
        <v>0</v>
      </c>
      <c r="AH19" s="26">
        <f t="array" ref="AH19">SUM(IF('Vacation Tracker'!$Q$8:$UV$8=AG$5,IF((RIGHT('Vacation Tracker'!$Q22:$UV22)&lt;&gt;"O"),IFERROR(--LEFT('Vacation Tracker'!$Q22:$UV22,LEN('Vacation Tracker'!$Q22:$UV22)-1),0))))</f>
        <v>0</v>
      </c>
      <c r="AI19" s="26">
        <f t="array" ref="AI19">SUM(IF('Vacation Tracker'!$Q$8:$UV$8=AG$5,IF((RIGHT('Vacation Tracker'!$Q22:$UV22)="O"),IFERROR(--LEFT('Vacation Tracker'!$Q22:$UV22,LEN('Vacation Tracker'!$Q22:$UV22)-1),0))))</f>
        <v>0</v>
      </c>
      <c r="AJ19" s="23">
        <f>SUMIF('Vacation Tracker'!$GU$8:$ACR$8,AK$5,'Vacation Tracker'!$GU22:$ACR22)</f>
        <v>0</v>
      </c>
      <c r="AK19" s="26">
        <f t="shared" si="17"/>
        <v>0</v>
      </c>
      <c r="AL19" s="26">
        <f t="array" ref="AL19">SUM(IF('Vacation Tracker'!$Q$8:$UV$8=AK$5,IF((RIGHT('Vacation Tracker'!$Q22:$UV22)&lt;&gt;"O"),IFERROR(--LEFT('Vacation Tracker'!$Q22:$UV22,LEN('Vacation Tracker'!$Q22:$UV22)-1),0))))</f>
        <v>0</v>
      </c>
      <c r="AM19" s="26">
        <f t="array" ref="AM19">SUM(IF('Vacation Tracker'!$Q$8:$UV$8=AK$5,IF((RIGHT('Vacation Tracker'!$Q22:$UV22)="O"),IFERROR(--LEFT('Vacation Tracker'!$Q22:$UV22,LEN('Vacation Tracker'!$Q22:$UV22)-1),0))))</f>
        <v>0</v>
      </c>
      <c r="AN19" s="23">
        <f>SUMIF('Vacation Tracker'!$GU$8:$ACR$8,AO$5,'Vacation Tracker'!$GU22:$ACR22)</f>
        <v>0</v>
      </c>
      <c r="AO19" s="26">
        <f t="shared" si="18"/>
        <v>0</v>
      </c>
      <c r="AP19" s="26">
        <f t="array" ref="AP19">SUM(IF('Vacation Tracker'!$Q$8:$UV$8=AO$5,IF((RIGHT('Vacation Tracker'!$Q22:$UV22)&lt;&gt;"O"),IFERROR(--LEFT('Vacation Tracker'!$Q22:$UV22,LEN('Vacation Tracker'!$Q22:$UV22)-1),0))))</f>
        <v>0</v>
      </c>
      <c r="AQ19" s="26">
        <f t="array" ref="AQ19">SUM(IF('Vacation Tracker'!$Q$8:$UV$8=AO$5,IF((RIGHT('Vacation Tracker'!$Q22:$UV22)="O"),IFERROR(--LEFT('Vacation Tracker'!$Q22:$UV22,LEN('Vacation Tracker'!$Q22:$UV22)-1),0))))</f>
        <v>0</v>
      </c>
      <c r="AR19" s="23">
        <f>SUMIF('Vacation Tracker'!$GU$8:$ACR$8,AS$5,'Vacation Tracker'!$GU22:$ACR22)</f>
        <v>0</v>
      </c>
      <c r="AS19" s="26">
        <f t="shared" si="19"/>
        <v>0</v>
      </c>
      <c r="AT19" s="26">
        <f t="array" ref="AT19">SUM(IF('Vacation Tracker'!$Q$8:$UV$8=AS$5,IF((RIGHT('Vacation Tracker'!$Q22:$UV22)&lt;&gt;"O"),IFERROR(--LEFT('Vacation Tracker'!$Q22:$UV22,LEN('Vacation Tracker'!$Q22:$UV22)-1),0))))</f>
        <v>0</v>
      </c>
      <c r="AU19" s="26">
        <f t="array" ref="AU19">SUM(IF('Vacation Tracker'!$Q$8:$UV$8=AS$5,IF((RIGHT('Vacation Tracker'!$Q22:$UV22)="O"),IFERROR(--LEFT('Vacation Tracker'!$Q22:$UV22,LEN('Vacation Tracker'!$Q22:$UV22)-1),0))))</f>
        <v>0</v>
      </c>
      <c r="AV19" s="23">
        <f>SUMIF('Vacation Tracker'!$GU$8:$ACR$8,AW$5,'Vacation Tracker'!$GU22:$ACR22)</f>
        <v>0</v>
      </c>
      <c r="AW19" s="26">
        <f t="shared" si="20"/>
        <v>0</v>
      </c>
      <c r="AX19" s="26">
        <f t="array" ref="AX19">SUM(IF('Vacation Tracker'!$Q$8:$UV$8=AW$5,IF((RIGHT('Vacation Tracker'!$Q22:$UV22)&lt;&gt;"O"),IFERROR(--LEFT('Vacation Tracker'!$Q22:$UV22,LEN('Vacation Tracker'!$Q22:$UV22)-1),0))))</f>
        <v>0</v>
      </c>
      <c r="AY19" s="26">
        <f t="array" ref="AY19">SUM(IF('Vacation Tracker'!$Q$8:$UV$8=AW$5,IF((RIGHT('Vacation Tracker'!$Q22:$UV22)="O"),IFERROR(--LEFT('Vacation Tracker'!$Q22:$UV22,LEN('Vacation Tracker'!$Q22:$UV22)-1),0))))</f>
        <v>0</v>
      </c>
      <c r="AZ19" s="23">
        <f>SUMIF('Vacation Tracker'!$GU$8:$ACR$8,BA$5,'Vacation Tracker'!$GU22:$ACR22)</f>
        <v>0</v>
      </c>
      <c r="BA19" s="26">
        <f t="shared" si="21"/>
        <v>0</v>
      </c>
      <c r="BB19" s="26">
        <f t="array" ref="BB19">SUM(IF('Vacation Tracker'!$Q$8:$UV$8=BA$5,IF((RIGHT('Vacation Tracker'!$Q22:$UV22)&lt;&gt;"O"),IFERROR(--LEFT('Vacation Tracker'!$Q22:$UV22,LEN('Vacation Tracker'!$Q22:$UV22)-1),0))))</f>
        <v>0</v>
      </c>
      <c r="BC19" s="26">
        <f t="array" ref="BC19">SUM(IF('Vacation Tracker'!$Q$8:$UV$8=BA$5,IF((RIGHT('Vacation Tracker'!$Q22:$UV22)="O"),IFERROR(--LEFT('Vacation Tracker'!$Q22:$UV22,LEN('Vacation Tracker'!$Q22:$UV22)-1),0))))</f>
        <v>0</v>
      </c>
      <c r="BD19" s="23">
        <f>SUMIF('Vacation Tracker'!$GU$8:$ACR$8,BE$5,'Vacation Tracker'!$GU22:$ACR22)</f>
        <v>0</v>
      </c>
      <c r="BE19" s="26">
        <f t="shared" si="22"/>
        <v>0</v>
      </c>
      <c r="BF19" s="26">
        <f t="array" ref="BF19">SUM(IF('Vacation Tracker'!$Q$8:$UV$8=BE$5,IF((RIGHT('Vacation Tracker'!$Q22:$UV22)&lt;&gt;"O"),IFERROR(--LEFT('Vacation Tracker'!$Q22:$UV22,LEN('Vacation Tracker'!$Q22:$UV22)-1),0))))</f>
        <v>0</v>
      </c>
      <c r="BG19" s="26">
        <f t="array" ref="BG19">SUM(IF('Vacation Tracker'!$Q$8:$UV$8=BE$5,IF((RIGHT('Vacation Tracker'!$Q22:$UV22)="O"),IFERROR(--LEFT('Vacation Tracker'!$Q22:$UV22,LEN('Vacation Tracker'!$Q22:$UV22)-1),0))))</f>
        <v>0</v>
      </c>
      <c r="BH19" s="23">
        <f>SUMIF('Vacation Tracker'!$GU$8:$ACR$8,BI$5,'Vacation Tracker'!$GU22:$ACR22)</f>
        <v>0</v>
      </c>
      <c r="BI19" s="26">
        <f t="shared" si="23"/>
        <v>0</v>
      </c>
      <c r="BJ19" s="26">
        <f t="array" ref="BJ19">SUM(IF('Vacation Tracker'!$Q$8:$UV$8=BI$5,IF((RIGHT('Vacation Tracker'!$Q22:$UV22)&lt;&gt;"O"),IFERROR(--LEFT('Vacation Tracker'!$Q22:$UV22,LEN('Vacation Tracker'!$Q22:$UV22)-1),0))))</f>
        <v>0</v>
      </c>
      <c r="BK19" s="26">
        <f t="array" ref="BK19">SUM(IF('Vacation Tracker'!$Q$8:$UV$8=BI$5,IF((RIGHT('Vacation Tracker'!$Q22:$UV22)="O"),IFERROR(--LEFT('Vacation Tracker'!$Q22:$UV22,LEN('Vacation Tracker'!$Q22:$UV22)-1),0))))</f>
        <v>0</v>
      </c>
      <c r="BL19" s="23">
        <f>IF($E$4="Yes",SUMIF('Vacation Tracker'!$GU$8:$ACR$8,BM$5,'Vacation Tracker'!$GU22:$ACR22),0)</f>
        <v>0</v>
      </c>
      <c r="BM19" s="26">
        <f t="shared" si="26"/>
        <v>0</v>
      </c>
      <c r="BN19" s="26">
        <f t="array" ref="BN19">IF($E$4="Yes",SUM(IF('Vacation Tracker'!$Q$8:$UV$8=BM$5,IF((RIGHT('Vacation Tracker'!$Q22:$UV22)&lt;&gt;"O"),IFERROR(--LEFT('Vacation Tracker'!$Q22:$UV22,LEN('Vacation Tracker'!$Q22:$UV22)-1),0)))),0)</f>
        <v>0</v>
      </c>
      <c r="BO19" s="23">
        <f t="array" ref="BO19">IF($E$4="Yes",SUM(IF('Vacation Tracker'!$Q$8:$UV$8=BM$5,IF((RIGHT('Vacation Tracker'!$Q22:$UV22)="O"),IFERROR(--LEFT('Vacation Tracker'!$Q22:$UV22,LEN('Vacation Tracker'!$Q22:$UV22)-1),0)))),0)</f>
        <v>0</v>
      </c>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row>
    <row r="20" spans="2:181" ht="15" customHeight="1" x14ac:dyDescent="0.2">
      <c r="B20" s="23">
        <f>IF('Vacation Tracker'!B23&lt;&gt;"",'Vacation Tracker'!B23,"")</f>
        <v>12</v>
      </c>
      <c r="C20" s="24" t="str">
        <f>IF('Vacation Tracker'!C23&lt;&gt;"",'Vacation Tracker'!C23,"")</f>
        <v/>
      </c>
      <c r="D20" s="25" t="str">
        <f>IF('Vacation Tracker'!D23&lt;&gt;"",'Vacation Tracker'!D23,"")</f>
        <v/>
      </c>
      <c r="E20" s="25" t="str">
        <f>IF('Vacation Tracker'!E23&lt;&gt;"",'Vacation Tracker'!E23,"")</f>
        <v/>
      </c>
      <c r="F20" s="24" t="str">
        <f>IF('Vacation Tracker'!F23&lt;&gt;"",'Vacation Tracker'!F23,"")</f>
        <v/>
      </c>
      <c r="G20" s="24" t="str">
        <f>IF('Vacation Tracker'!G23&lt;&gt;"",'Vacation Tracker'!G23,"")</f>
        <v/>
      </c>
      <c r="H20" s="23" t="str">
        <f t="shared" si="24"/>
        <v/>
      </c>
      <c r="I20" s="23" t="str">
        <f t="shared" si="24"/>
        <v/>
      </c>
      <c r="J20" s="23" t="str">
        <f t="shared" si="24"/>
        <v/>
      </c>
      <c r="K20" s="23" t="str">
        <f t="shared" si="25"/>
        <v/>
      </c>
      <c r="L20" s="23">
        <f>IF($E$4="Yes",SUMIF('Vacation Tracker'!$Q$8:$UV$8,M$5,'Vacation Tracker'!$Q23:$UV23),0)</f>
        <v>0</v>
      </c>
      <c r="M20" s="26">
        <f t="shared" si="27"/>
        <v>0</v>
      </c>
      <c r="N20" s="26">
        <f t="array" ref="N20">IF($E$4="Yes",SUM(IF('Vacation Tracker'!$Q$8:$UV$8=M$5,IF((RIGHT('Vacation Tracker'!$Q23:$UV23)&lt;&gt;"O"),IFERROR(--LEFT('Vacation Tracker'!$Q23:$UV23,LEN('Vacation Tracker'!$Q23:$UV23)-1),0)))),0)</f>
        <v>0</v>
      </c>
      <c r="O20" s="26">
        <f t="array" ref="O20">IF($E$4="Yes",SUM(IF('Vacation Tracker'!$Q$8:$UV$8=M$5,IF((RIGHT('Vacation Tracker'!$Q23:$UV23)="O"),IFERROR(--LEFT('Vacation Tracker'!$Q23:$UV23,LEN('Vacation Tracker'!$Q23:$UV23)-1),0)))),0)</f>
        <v>0</v>
      </c>
      <c r="P20" s="23">
        <f>SUMIF('Vacation Tracker'!$Q$8:$UV$8,Q$5,'Vacation Tracker'!$Q23:$UV23)</f>
        <v>0</v>
      </c>
      <c r="Q20" s="26">
        <f t="shared" si="12"/>
        <v>0</v>
      </c>
      <c r="R20" s="26">
        <f t="array" ref="R20">SUM(IF('Vacation Tracker'!$Q$8:$UV$8=Q$5,IF((RIGHT('Vacation Tracker'!$Q23:$UV23)&lt;&gt;"O"),IFERROR(--LEFT('Vacation Tracker'!$Q23:$UV23,LEN('Vacation Tracker'!$Q23:$UV23)-1),0))))</f>
        <v>0</v>
      </c>
      <c r="S20" s="26">
        <f t="array" ref="S20">SUM(IF('Vacation Tracker'!$Q$8:$UV$8=Q$5,IF((RIGHT('Vacation Tracker'!$Q23:$UV23)="O"),IFERROR(--LEFT('Vacation Tracker'!$Q23:$UV23,LEN('Vacation Tracker'!$Q23:$UV23)-1),0))))</f>
        <v>0</v>
      </c>
      <c r="T20" s="23">
        <f>SUMIF('Vacation Tracker'!$Q$8:$UV$8,U$5,'Vacation Tracker'!$Q23:$UV23)</f>
        <v>0</v>
      </c>
      <c r="U20" s="26">
        <f t="shared" si="13"/>
        <v>0</v>
      </c>
      <c r="V20" s="26">
        <f t="array" ref="V20">SUM(IF('Vacation Tracker'!$Q$8:$UV$8=U$5,IF((RIGHT('Vacation Tracker'!$Q23:$UV23)&lt;&gt;"O"),IFERROR(--LEFT('Vacation Tracker'!$Q23:$UV23,LEN('Vacation Tracker'!$Q23:$UV23)-1),0))))</f>
        <v>0</v>
      </c>
      <c r="W20" s="26">
        <f t="array" ref="W20">SUM(IF('Vacation Tracker'!$Q$8:$UV$8=U$5,IF((RIGHT('Vacation Tracker'!$Q23:$UV23)="O"),IFERROR(--LEFT('Vacation Tracker'!$Q23:$UV23,LEN('Vacation Tracker'!$Q23:$UV23)-1),0))))</f>
        <v>0</v>
      </c>
      <c r="X20" s="23">
        <f>SUMIF('Vacation Tracker'!$Q$8:$UV$8,Y$5,'Vacation Tracker'!$Q23:$UV23)</f>
        <v>0</v>
      </c>
      <c r="Y20" s="26">
        <f t="shared" si="14"/>
        <v>0</v>
      </c>
      <c r="Z20" s="26">
        <f t="array" ref="Z20">SUM(IF('Vacation Tracker'!$Q$8:$UV$8=Y$5,IF((RIGHT('Vacation Tracker'!$Q23:$UV23)&lt;&gt;"O"),IFERROR(--LEFT('Vacation Tracker'!$Q23:$UV23,LEN('Vacation Tracker'!$Q23:$UV23)-1),0))))</f>
        <v>0</v>
      </c>
      <c r="AA20" s="26">
        <f t="array" ref="AA20">SUM(IF('Vacation Tracker'!$Q$8:$UV$8=Y$5,IF((RIGHT('Vacation Tracker'!$Q23:$UV23)="O"),IFERROR(--LEFT('Vacation Tracker'!$Q23:$UV23,LEN('Vacation Tracker'!$Q23:$UV23)-1),0))))</f>
        <v>0</v>
      </c>
      <c r="AB20" s="23">
        <f>SUMIF('Vacation Tracker'!$Q$8:$UV$8,AC$5,'Vacation Tracker'!$Q23:$UV23)</f>
        <v>0</v>
      </c>
      <c r="AC20" s="26">
        <f t="shared" si="15"/>
        <v>0</v>
      </c>
      <c r="AD20" s="26">
        <f t="array" ref="AD20">SUM(IF('Vacation Tracker'!$Q$8:$UV$8=AC$5,IF((RIGHT('Vacation Tracker'!$Q23:$UV23)&lt;&gt;"O"),IFERROR(--LEFT('Vacation Tracker'!$Q23:$UV23,LEN('Vacation Tracker'!$Q23:$UV23)-1),0))))</f>
        <v>0</v>
      </c>
      <c r="AE20" s="26">
        <f t="array" ref="AE20">SUM(IF('Vacation Tracker'!$Q$8:$UV$8=AC$5,IF((RIGHT('Vacation Tracker'!$Q23:$UV23)="O"),IFERROR(--LEFT('Vacation Tracker'!$Q23:$UV23,LEN('Vacation Tracker'!$Q23:$UV23)-1),0))))</f>
        <v>0</v>
      </c>
      <c r="AF20" s="23">
        <f>SUMIF('Vacation Tracker'!$Q$8:$UV$8,AG$5,'Vacation Tracker'!$Q23:$UV23)</f>
        <v>0</v>
      </c>
      <c r="AG20" s="26">
        <f t="shared" si="16"/>
        <v>0</v>
      </c>
      <c r="AH20" s="26">
        <f t="array" ref="AH20">SUM(IF('Vacation Tracker'!$Q$8:$UV$8=AG$5,IF((RIGHT('Vacation Tracker'!$Q23:$UV23)&lt;&gt;"O"),IFERROR(--LEFT('Vacation Tracker'!$Q23:$UV23,LEN('Vacation Tracker'!$Q23:$UV23)-1),0))))</f>
        <v>0</v>
      </c>
      <c r="AI20" s="26">
        <f t="array" ref="AI20">SUM(IF('Vacation Tracker'!$Q$8:$UV$8=AG$5,IF((RIGHT('Vacation Tracker'!$Q23:$UV23)="O"),IFERROR(--LEFT('Vacation Tracker'!$Q23:$UV23,LEN('Vacation Tracker'!$Q23:$UV23)-1),0))))</f>
        <v>0</v>
      </c>
      <c r="AJ20" s="23">
        <f>SUMIF('Vacation Tracker'!$GU$8:$ACR$8,AK$5,'Vacation Tracker'!$GU23:$ACR23)</f>
        <v>0</v>
      </c>
      <c r="AK20" s="26">
        <f t="shared" si="17"/>
        <v>0</v>
      </c>
      <c r="AL20" s="26">
        <f t="array" ref="AL20">SUM(IF('Vacation Tracker'!$Q$8:$UV$8=AK$5,IF((RIGHT('Vacation Tracker'!$Q23:$UV23)&lt;&gt;"O"),IFERROR(--LEFT('Vacation Tracker'!$Q23:$UV23,LEN('Vacation Tracker'!$Q23:$UV23)-1),0))))</f>
        <v>0</v>
      </c>
      <c r="AM20" s="26">
        <f t="array" ref="AM20">SUM(IF('Vacation Tracker'!$Q$8:$UV$8=AK$5,IF((RIGHT('Vacation Tracker'!$Q23:$UV23)="O"),IFERROR(--LEFT('Vacation Tracker'!$Q23:$UV23,LEN('Vacation Tracker'!$Q23:$UV23)-1),0))))</f>
        <v>0</v>
      </c>
      <c r="AN20" s="23">
        <f>SUMIF('Vacation Tracker'!$GU$8:$ACR$8,AO$5,'Vacation Tracker'!$GU23:$ACR23)</f>
        <v>0</v>
      </c>
      <c r="AO20" s="26">
        <f t="shared" si="18"/>
        <v>0</v>
      </c>
      <c r="AP20" s="26">
        <f t="array" ref="AP20">SUM(IF('Vacation Tracker'!$Q$8:$UV$8=AO$5,IF((RIGHT('Vacation Tracker'!$Q23:$UV23)&lt;&gt;"O"),IFERROR(--LEFT('Vacation Tracker'!$Q23:$UV23,LEN('Vacation Tracker'!$Q23:$UV23)-1),0))))</f>
        <v>0</v>
      </c>
      <c r="AQ20" s="26">
        <f t="array" ref="AQ20">SUM(IF('Vacation Tracker'!$Q$8:$UV$8=AO$5,IF((RIGHT('Vacation Tracker'!$Q23:$UV23)="O"),IFERROR(--LEFT('Vacation Tracker'!$Q23:$UV23,LEN('Vacation Tracker'!$Q23:$UV23)-1),0))))</f>
        <v>0</v>
      </c>
      <c r="AR20" s="23">
        <f>SUMIF('Vacation Tracker'!$GU$8:$ACR$8,AS$5,'Vacation Tracker'!$GU23:$ACR23)</f>
        <v>0</v>
      </c>
      <c r="AS20" s="26">
        <f t="shared" si="19"/>
        <v>0</v>
      </c>
      <c r="AT20" s="26">
        <f t="array" ref="AT20">SUM(IF('Vacation Tracker'!$Q$8:$UV$8=AS$5,IF((RIGHT('Vacation Tracker'!$Q23:$UV23)&lt;&gt;"O"),IFERROR(--LEFT('Vacation Tracker'!$Q23:$UV23,LEN('Vacation Tracker'!$Q23:$UV23)-1),0))))</f>
        <v>0</v>
      </c>
      <c r="AU20" s="26">
        <f t="array" ref="AU20">SUM(IF('Vacation Tracker'!$Q$8:$UV$8=AS$5,IF((RIGHT('Vacation Tracker'!$Q23:$UV23)="O"),IFERROR(--LEFT('Vacation Tracker'!$Q23:$UV23,LEN('Vacation Tracker'!$Q23:$UV23)-1),0))))</f>
        <v>0</v>
      </c>
      <c r="AV20" s="23">
        <f>SUMIF('Vacation Tracker'!$GU$8:$ACR$8,AW$5,'Vacation Tracker'!$GU23:$ACR23)</f>
        <v>0</v>
      </c>
      <c r="AW20" s="26">
        <f t="shared" si="20"/>
        <v>0</v>
      </c>
      <c r="AX20" s="26">
        <f t="array" ref="AX20">SUM(IF('Vacation Tracker'!$Q$8:$UV$8=AW$5,IF((RIGHT('Vacation Tracker'!$Q23:$UV23)&lt;&gt;"O"),IFERROR(--LEFT('Vacation Tracker'!$Q23:$UV23,LEN('Vacation Tracker'!$Q23:$UV23)-1),0))))</f>
        <v>0</v>
      </c>
      <c r="AY20" s="26">
        <f t="array" ref="AY20">SUM(IF('Vacation Tracker'!$Q$8:$UV$8=AW$5,IF((RIGHT('Vacation Tracker'!$Q23:$UV23)="O"),IFERROR(--LEFT('Vacation Tracker'!$Q23:$UV23,LEN('Vacation Tracker'!$Q23:$UV23)-1),0))))</f>
        <v>0</v>
      </c>
      <c r="AZ20" s="23">
        <f>SUMIF('Vacation Tracker'!$GU$8:$ACR$8,BA$5,'Vacation Tracker'!$GU23:$ACR23)</f>
        <v>0</v>
      </c>
      <c r="BA20" s="26">
        <f t="shared" si="21"/>
        <v>0</v>
      </c>
      <c r="BB20" s="26">
        <f t="array" ref="BB20">SUM(IF('Vacation Tracker'!$Q$8:$UV$8=BA$5,IF((RIGHT('Vacation Tracker'!$Q23:$UV23)&lt;&gt;"O"),IFERROR(--LEFT('Vacation Tracker'!$Q23:$UV23,LEN('Vacation Tracker'!$Q23:$UV23)-1),0))))</f>
        <v>0</v>
      </c>
      <c r="BC20" s="26">
        <f t="array" ref="BC20">SUM(IF('Vacation Tracker'!$Q$8:$UV$8=BA$5,IF((RIGHT('Vacation Tracker'!$Q23:$UV23)="O"),IFERROR(--LEFT('Vacation Tracker'!$Q23:$UV23,LEN('Vacation Tracker'!$Q23:$UV23)-1),0))))</f>
        <v>0</v>
      </c>
      <c r="BD20" s="23">
        <f>SUMIF('Vacation Tracker'!$GU$8:$ACR$8,BE$5,'Vacation Tracker'!$GU23:$ACR23)</f>
        <v>0</v>
      </c>
      <c r="BE20" s="26">
        <f t="shared" si="22"/>
        <v>0</v>
      </c>
      <c r="BF20" s="26">
        <f t="array" ref="BF20">SUM(IF('Vacation Tracker'!$Q$8:$UV$8=BE$5,IF((RIGHT('Vacation Tracker'!$Q23:$UV23)&lt;&gt;"O"),IFERROR(--LEFT('Vacation Tracker'!$Q23:$UV23,LEN('Vacation Tracker'!$Q23:$UV23)-1),0))))</f>
        <v>0</v>
      </c>
      <c r="BG20" s="26">
        <f t="array" ref="BG20">SUM(IF('Vacation Tracker'!$Q$8:$UV$8=BE$5,IF((RIGHT('Vacation Tracker'!$Q23:$UV23)="O"),IFERROR(--LEFT('Vacation Tracker'!$Q23:$UV23,LEN('Vacation Tracker'!$Q23:$UV23)-1),0))))</f>
        <v>0</v>
      </c>
      <c r="BH20" s="23">
        <f>SUMIF('Vacation Tracker'!$GU$8:$ACR$8,BI$5,'Vacation Tracker'!$GU23:$ACR23)</f>
        <v>0</v>
      </c>
      <c r="BI20" s="26">
        <f t="shared" si="23"/>
        <v>0</v>
      </c>
      <c r="BJ20" s="26">
        <f t="array" ref="BJ20">SUM(IF('Vacation Tracker'!$Q$8:$UV$8=BI$5,IF((RIGHT('Vacation Tracker'!$Q23:$UV23)&lt;&gt;"O"),IFERROR(--LEFT('Vacation Tracker'!$Q23:$UV23,LEN('Vacation Tracker'!$Q23:$UV23)-1),0))))</f>
        <v>0</v>
      </c>
      <c r="BK20" s="26">
        <f t="array" ref="BK20">SUM(IF('Vacation Tracker'!$Q$8:$UV$8=BI$5,IF((RIGHT('Vacation Tracker'!$Q23:$UV23)="O"),IFERROR(--LEFT('Vacation Tracker'!$Q23:$UV23,LEN('Vacation Tracker'!$Q23:$UV23)-1),0))))</f>
        <v>0</v>
      </c>
      <c r="BL20" s="23">
        <f>IF($E$4="Yes",SUMIF('Vacation Tracker'!$GU$8:$ACR$8,BM$5,'Vacation Tracker'!$GU23:$ACR23),0)</f>
        <v>0</v>
      </c>
      <c r="BM20" s="26">
        <f t="shared" si="26"/>
        <v>0</v>
      </c>
      <c r="BN20" s="26">
        <f t="array" ref="BN20">IF($E$4="Yes",SUM(IF('Vacation Tracker'!$Q$8:$UV$8=BM$5,IF((RIGHT('Vacation Tracker'!$Q23:$UV23)&lt;&gt;"O"),IFERROR(--LEFT('Vacation Tracker'!$Q23:$UV23,LEN('Vacation Tracker'!$Q23:$UV23)-1),0)))),0)</f>
        <v>0</v>
      </c>
      <c r="BO20" s="23">
        <f t="array" ref="BO20">IF($E$4="Yes",SUM(IF('Vacation Tracker'!$Q$8:$UV$8=BM$5,IF((RIGHT('Vacation Tracker'!$Q23:$UV23)="O"),IFERROR(--LEFT('Vacation Tracker'!$Q23:$UV23,LEN('Vacation Tracker'!$Q23:$UV23)-1),0)))),0)</f>
        <v>0</v>
      </c>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row>
    <row r="21" spans="2:181" ht="15" customHeight="1" x14ac:dyDescent="0.2">
      <c r="B21" s="23">
        <f>IF('Vacation Tracker'!B24&lt;&gt;"",'Vacation Tracker'!B24,"")</f>
        <v>13</v>
      </c>
      <c r="C21" s="24" t="str">
        <f>IF('Vacation Tracker'!C24&lt;&gt;"",'Vacation Tracker'!C24,"")</f>
        <v/>
      </c>
      <c r="D21" s="25" t="str">
        <f>IF('Vacation Tracker'!D24&lt;&gt;"",'Vacation Tracker'!D24,"")</f>
        <v/>
      </c>
      <c r="E21" s="25" t="str">
        <f>IF('Vacation Tracker'!E24&lt;&gt;"",'Vacation Tracker'!E24,"")</f>
        <v/>
      </c>
      <c r="F21" s="24" t="str">
        <f>IF('Vacation Tracker'!F24&lt;&gt;"",'Vacation Tracker'!F24,"")</f>
        <v/>
      </c>
      <c r="G21" s="24" t="str">
        <f>IF('Vacation Tracker'!G24&lt;&gt;"",'Vacation Tracker'!G24,"")</f>
        <v/>
      </c>
      <c r="H21" s="23" t="str">
        <f t="shared" si="24"/>
        <v/>
      </c>
      <c r="I21" s="23" t="str">
        <f t="shared" si="24"/>
        <v/>
      </c>
      <c r="J21" s="23" t="str">
        <f t="shared" si="24"/>
        <v/>
      </c>
      <c r="K21" s="23" t="str">
        <f t="shared" si="25"/>
        <v/>
      </c>
      <c r="L21" s="23">
        <f>IF($E$4="Yes",SUMIF('Vacation Tracker'!$Q$8:$UV$8,M$5,'Vacation Tracker'!$Q24:$UV24),0)</f>
        <v>0</v>
      </c>
      <c r="M21" s="26">
        <f t="shared" si="27"/>
        <v>0</v>
      </c>
      <c r="N21" s="26">
        <f t="array" ref="N21">IF($E$4="Yes",SUM(IF('Vacation Tracker'!$Q$8:$UV$8=M$5,IF((RIGHT('Vacation Tracker'!$Q24:$UV24)&lt;&gt;"O"),IFERROR(--LEFT('Vacation Tracker'!$Q24:$UV24,LEN('Vacation Tracker'!$Q24:$UV24)-1),0)))),0)</f>
        <v>0</v>
      </c>
      <c r="O21" s="26">
        <f t="array" ref="O21">IF($E$4="Yes",SUM(IF('Vacation Tracker'!$Q$8:$UV$8=M$5,IF((RIGHT('Vacation Tracker'!$Q24:$UV24)="O"),IFERROR(--LEFT('Vacation Tracker'!$Q24:$UV24,LEN('Vacation Tracker'!$Q24:$UV24)-1),0)))),0)</f>
        <v>0</v>
      </c>
      <c r="P21" s="23">
        <f>SUMIF('Vacation Tracker'!$Q$8:$UV$8,Q$5,'Vacation Tracker'!$Q24:$UV24)</f>
        <v>0</v>
      </c>
      <c r="Q21" s="26">
        <f t="shared" si="12"/>
        <v>0</v>
      </c>
      <c r="R21" s="26">
        <f t="array" ref="R21">SUM(IF('Vacation Tracker'!$Q$8:$UV$8=Q$5,IF((RIGHT('Vacation Tracker'!$Q24:$UV24)&lt;&gt;"O"),IFERROR(--LEFT('Vacation Tracker'!$Q24:$UV24,LEN('Vacation Tracker'!$Q24:$UV24)-1),0))))</f>
        <v>0</v>
      </c>
      <c r="S21" s="26">
        <f t="array" ref="S21">SUM(IF('Vacation Tracker'!$Q$8:$UV$8=Q$5,IF((RIGHT('Vacation Tracker'!$Q24:$UV24)="O"),IFERROR(--LEFT('Vacation Tracker'!$Q24:$UV24,LEN('Vacation Tracker'!$Q24:$UV24)-1),0))))</f>
        <v>0</v>
      </c>
      <c r="T21" s="23">
        <f>SUMIF('Vacation Tracker'!$Q$8:$UV$8,U$5,'Vacation Tracker'!$Q24:$UV24)</f>
        <v>0</v>
      </c>
      <c r="U21" s="26">
        <f t="shared" si="13"/>
        <v>0</v>
      </c>
      <c r="V21" s="26">
        <f t="array" ref="V21">SUM(IF('Vacation Tracker'!$Q$8:$UV$8=U$5,IF((RIGHT('Vacation Tracker'!$Q24:$UV24)&lt;&gt;"O"),IFERROR(--LEFT('Vacation Tracker'!$Q24:$UV24,LEN('Vacation Tracker'!$Q24:$UV24)-1),0))))</f>
        <v>0</v>
      </c>
      <c r="W21" s="26">
        <f t="array" ref="W21">SUM(IF('Vacation Tracker'!$Q$8:$UV$8=U$5,IF((RIGHT('Vacation Tracker'!$Q24:$UV24)="O"),IFERROR(--LEFT('Vacation Tracker'!$Q24:$UV24,LEN('Vacation Tracker'!$Q24:$UV24)-1),0))))</f>
        <v>0</v>
      </c>
      <c r="X21" s="23">
        <f>SUMIF('Vacation Tracker'!$Q$8:$UV$8,Y$5,'Vacation Tracker'!$Q24:$UV24)</f>
        <v>0</v>
      </c>
      <c r="Y21" s="26">
        <f t="shared" si="14"/>
        <v>0</v>
      </c>
      <c r="Z21" s="26">
        <f t="array" ref="Z21">SUM(IF('Vacation Tracker'!$Q$8:$UV$8=Y$5,IF((RIGHT('Vacation Tracker'!$Q24:$UV24)&lt;&gt;"O"),IFERROR(--LEFT('Vacation Tracker'!$Q24:$UV24,LEN('Vacation Tracker'!$Q24:$UV24)-1),0))))</f>
        <v>0</v>
      </c>
      <c r="AA21" s="26">
        <f t="array" ref="AA21">SUM(IF('Vacation Tracker'!$Q$8:$UV$8=Y$5,IF((RIGHT('Vacation Tracker'!$Q24:$UV24)="O"),IFERROR(--LEFT('Vacation Tracker'!$Q24:$UV24,LEN('Vacation Tracker'!$Q24:$UV24)-1),0))))</f>
        <v>0</v>
      </c>
      <c r="AB21" s="23">
        <f>SUMIF('Vacation Tracker'!$Q$8:$UV$8,AC$5,'Vacation Tracker'!$Q24:$UV24)</f>
        <v>0</v>
      </c>
      <c r="AC21" s="26">
        <f t="shared" si="15"/>
        <v>0</v>
      </c>
      <c r="AD21" s="26">
        <f t="array" ref="AD21">SUM(IF('Vacation Tracker'!$Q$8:$UV$8=AC$5,IF((RIGHT('Vacation Tracker'!$Q24:$UV24)&lt;&gt;"O"),IFERROR(--LEFT('Vacation Tracker'!$Q24:$UV24,LEN('Vacation Tracker'!$Q24:$UV24)-1),0))))</f>
        <v>0</v>
      </c>
      <c r="AE21" s="26">
        <f t="array" ref="AE21">SUM(IF('Vacation Tracker'!$Q$8:$UV$8=AC$5,IF((RIGHT('Vacation Tracker'!$Q24:$UV24)="O"),IFERROR(--LEFT('Vacation Tracker'!$Q24:$UV24,LEN('Vacation Tracker'!$Q24:$UV24)-1),0))))</f>
        <v>0</v>
      </c>
      <c r="AF21" s="23">
        <f>SUMIF('Vacation Tracker'!$Q$8:$UV$8,AG$5,'Vacation Tracker'!$Q24:$UV24)</f>
        <v>0</v>
      </c>
      <c r="AG21" s="26">
        <f t="shared" si="16"/>
        <v>0</v>
      </c>
      <c r="AH21" s="26">
        <f t="array" ref="AH21">SUM(IF('Vacation Tracker'!$Q$8:$UV$8=AG$5,IF((RIGHT('Vacation Tracker'!$Q24:$UV24)&lt;&gt;"O"),IFERROR(--LEFT('Vacation Tracker'!$Q24:$UV24,LEN('Vacation Tracker'!$Q24:$UV24)-1),0))))</f>
        <v>0</v>
      </c>
      <c r="AI21" s="26">
        <f t="array" ref="AI21">SUM(IF('Vacation Tracker'!$Q$8:$UV$8=AG$5,IF((RIGHT('Vacation Tracker'!$Q24:$UV24)="O"),IFERROR(--LEFT('Vacation Tracker'!$Q24:$UV24,LEN('Vacation Tracker'!$Q24:$UV24)-1),0))))</f>
        <v>0</v>
      </c>
      <c r="AJ21" s="23">
        <f>SUMIF('Vacation Tracker'!$GU$8:$ACR$8,AK$5,'Vacation Tracker'!$GU24:$ACR24)</f>
        <v>0</v>
      </c>
      <c r="AK21" s="26">
        <f t="shared" si="17"/>
        <v>0</v>
      </c>
      <c r="AL21" s="26">
        <f t="array" ref="AL21">SUM(IF('Vacation Tracker'!$Q$8:$UV$8=AK$5,IF((RIGHT('Vacation Tracker'!$Q24:$UV24)&lt;&gt;"O"),IFERROR(--LEFT('Vacation Tracker'!$Q24:$UV24,LEN('Vacation Tracker'!$Q24:$UV24)-1),0))))</f>
        <v>0</v>
      </c>
      <c r="AM21" s="26">
        <f t="array" ref="AM21">SUM(IF('Vacation Tracker'!$Q$8:$UV$8=AK$5,IF((RIGHT('Vacation Tracker'!$Q24:$UV24)="O"),IFERROR(--LEFT('Vacation Tracker'!$Q24:$UV24,LEN('Vacation Tracker'!$Q24:$UV24)-1),0))))</f>
        <v>0</v>
      </c>
      <c r="AN21" s="23">
        <f>SUMIF('Vacation Tracker'!$GU$8:$ACR$8,AO$5,'Vacation Tracker'!$GU24:$ACR24)</f>
        <v>0</v>
      </c>
      <c r="AO21" s="26">
        <f t="shared" si="18"/>
        <v>0</v>
      </c>
      <c r="AP21" s="26">
        <f t="array" ref="AP21">SUM(IF('Vacation Tracker'!$Q$8:$UV$8=AO$5,IF((RIGHT('Vacation Tracker'!$Q24:$UV24)&lt;&gt;"O"),IFERROR(--LEFT('Vacation Tracker'!$Q24:$UV24,LEN('Vacation Tracker'!$Q24:$UV24)-1),0))))</f>
        <v>0</v>
      </c>
      <c r="AQ21" s="26">
        <f t="array" ref="AQ21">SUM(IF('Vacation Tracker'!$Q$8:$UV$8=AO$5,IF((RIGHT('Vacation Tracker'!$Q24:$UV24)="O"),IFERROR(--LEFT('Vacation Tracker'!$Q24:$UV24,LEN('Vacation Tracker'!$Q24:$UV24)-1),0))))</f>
        <v>0</v>
      </c>
      <c r="AR21" s="23">
        <f>SUMIF('Vacation Tracker'!$GU$8:$ACR$8,AS$5,'Vacation Tracker'!$GU24:$ACR24)</f>
        <v>0</v>
      </c>
      <c r="AS21" s="26">
        <f t="shared" si="19"/>
        <v>0</v>
      </c>
      <c r="AT21" s="26">
        <f t="array" ref="AT21">SUM(IF('Vacation Tracker'!$Q$8:$UV$8=AS$5,IF((RIGHT('Vacation Tracker'!$Q24:$UV24)&lt;&gt;"O"),IFERROR(--LEFT('Vacation Tracker'!$Q24:$UV24,LEN('Vacation Tracker'!$Q24:$UV24)-1),0))))</f>
        <v>0</v>
      </c>
      <c r="AU21" s="26">
        <f t="array" ref="AU21">SUM(IF('Vacation Tracker'!$Q$8:$UV$8=AS$5,IF((RIGHT('Vacation Tracker'!$Q24:$UV24)="O"),IFERROR(--LEFT('Vacation Tracker'!$Q24:$UV24,LEN('Vacation Tracker'!$Q24:$UV24)-1),0))))</f>
        <v>0</v>
      </c>
      <c r="AV21" s="23">
        <f>SUMIF('Vacation Tracker'!$GU$8:$ACR$8,AW$5,'Vacation Tracker'!$GU24:$ACR24)</f>
        <v>0</v>
      </c>
      <c r="AW21" s="26">
        <f t="shared" si="20"/>
        <v>0</v>
      </c>
      <c r="AX21" s="26">
        <f t="array" ref="AX21">SUM(IF('Vacation Tracker'!$Q$8:$UV$8=AW$5,IF((RIGHT('Vacation Tracker'!$Q24:$UV24)&lt;&gt;"O"),IFERROR(--LEFT('Vacation Tracker'!$Q24:$UV24,LEN('Vacation Tracker'!$Q24:$UV24)-1),0))))</f>
        <v>0</v>
      </c>
      <c r="AY21" s="26">
        <f t="array" ref="AY21">SUM(IF('Vacation Tracker'!$Q$8:$UV$8=AW$5,IF((RIGHT('Vacation Tracker'!$Q24:$UV24)="O"),IFERROR(--LEFT('Vacation Tracker'!$Q24:$UV24,LEN('Vacation Tracker'!$Q24:$UV24)-1),0))))</f>
        <v>0</v>
      </c>
      <c r="AZ21" s="23">
        <f>SUMIF('Vacation Tracker'!$GU$8:$ACR$8,BA$5,'Vacation Tracker'!$GU24:$ACR24)</f>
        <v>0</v>
      </c>
      <c r="BA21" s="26">
        <f t="shared" si="21"/>
        <v>0</v>
      </c>
      <c r="BB21" s="26">
        <f t="array" ref="BB21">SUM(IF('Vacation Tracker'!$Q$8:$UV$8=BA$5,IF((RIGHT('Vacation Tracker'!$Q24:$UV24)&lt;&gt;"O"),IFERROR(--LEFT('Vacation Tracker'!$Q24:$UV24,LEN('Vacation Tracker'!$Q24:$UV24)-1),0))))</f>
        <v>0</v>
      </c>
      <c r="BC21" s="26">
        <f t="array" ref="BC21">SUM(IF('Vacation Tracker'!$Q$8:$UV$8=BA$5,IF((RIGHT('Vacation Tracker'!$Q24:$UV24)="O"),IFERROR(--LEFT('Vacation Tracker'!$Q24:$UV24,LEN('Vacation Tracker'!$Q24:$UV24)-1),0))))</f>
        <v>0</v>
      </c>
      <c r="BD21" s="23">
        <f>SUMIF('Vacation Tracker'!$GU$8:$ACR$8,BE$5,'Vacation Tracker'!$GU24:$ACR24)</f>
        <v>0</v>
      </c>
      <c r="BE21" s="26">
        <f t="shared" si="22"/>
        <v>0</v>
      </c>
      <c r="BF21" s="26">
        <f t="array" ref="BF21">SUM(IF('Vacation Tracker'!$Q$8:$UV$8=BE$5,IF((RIGHT('Vacation Tracker'!$Q24:$UV24)&lt;&gt;"O"),IFERROR(--LEFT('Vacation Tracker'!$Q24:$UV24,LEN('Vacation Tracker'!$Q24:$UV24)-1),0))))</f>
        <v>0</v>
      </c>
      <c r="BG21" s="26">
        <f t="array" ref="BG21">SUM(IF('Vacation Tracker'!$Q$8:$UV$8=BE$5,IF((RIGHT('Vacation Tracker'!$Q24:$UV24)="O"),IFERROR(--LEFT('Vacation Tracker'!$Q24:$UV24,LEN('Vacation Tracker'!$Q24:$UV24)-1),0))))</f>
        <v>0</v>
      </c>
      <c r="BH21" s="23">
        <f>SUMIF('Vacation Tracker'!$GU$8:$ACR$8,BI$5,'Vacation Tracker'!$GU24:$ACR24)</f>
        <v>0</v>
      </c>
      <c r="BI21" s="26">
        <f t="shared" si="23"/>
        <v>0</v>
      </c>
      <c r="BJ21" s="26">
        <f t="array" ref="BJ21">SUM(IF('Vacation Tracker'!$Q$8:$UV$8=BI$5,IF((RIGHT('Vacation Tracker'!$Q24:$UV24)&lt;&gt;"O"),IFERROR(--LEFT('Vacation Tracker'!$Q24:$UV24,LEN('Vacation Tracker'!$Q24:$UV24)-1),0))))</f>
        <v>0</v>
      </c>
      <c r="BK21" s="26">
        <f t="array" ref="BK21">SUM(IF('Vacation Tracker'!$Q$8:$UV$8=BI$5,IF((RIGHT('Vacation Tracker'!$Q24:$UV24)="O"),IFERROR(--LEFT('Vacation Tracker'!$Q24:$UV24,LEN('Vacation Tracker'!$Q24:$UV24)-1),0))))</f>
        <v>0</v>
      </c>
      <c r="BL21" s="23">
        <f>IF($E$4="Yes",SUMIF('Vacation Tracker'!$GU$8:$ACR$8,BM$5,'Vacation Tracker'!$GU24:$ACR24),0)</f>
        <v>0</v>
      </c>
      <c r="BM21" s="26">
        <f t="shared" si="26"/>
        <v>0</v>
      </c>
      <c r="BN21" s="26">
        <f t="array" ref="BN21">IF($E$4="Yes",SUM(IF('Vacation Tracker'!$Q$8:$UV$8=BM$5,IF((RIGHT('Vacation Tracker'!$Q24:$UV24)&lt;&gt;"O"),IFERROR(--LEFT('Vacation Tracker'!$Q24:$UV24,LEN('Vacation Tracker'!$Q24:$UV24)-1),0)))),0)</f>
        <v>0</v>
      </c>
      <c r="BO21" s="23">
        <f t="array" ref="BO21">IF($E$4="Yes",SUM(IF('Vacation Tracker'!$Q$8:$UV$8=BM$5,IF((RIGHT('Vacation Tracker'!$Q24:$UV24)="O"),IFERROR(--LEFT('Vacation Tracker'!$Q24:$UV24,LEN('Vacation Tracker'!$Q24:$UV24)-1),0)))),0)</f>
        <v>0</v>
      </c>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row>
    <row r="22" spans="2:181" ht="15" customHeight="1" x14ac:dyDescent="0.2">
      <c r="B22" s="23">
        <f>IF('Vacation Tracker'!B25&lt;&gt;"",'Vacation Tracker'!B25,"")</f>
        <v>14</v>
      </c>
      <c r="C22" s="24" t="str">
        <f>IF('Vacation Tracker'!C25&lt;&gt;"",'Vacation Tracker'!C25,"")</f>
        <v/>
      </c>
      <c r="D22" s="25" t="str">
        <f>IF('Vacation Tracker'!D25&lt;&gt;"",'Vacation Tracker'!D25,"")</f>
        <v/>
      </c>
      <c r="E22" s="25" t="str">
        <f>IF('Vacation Tracker'!E25&lt;&gt;"",'Vacation Tracker'!E25,"")</f>
        <v/>
      </c>
      <c r="F22" s="24" t="str">
        <f>IF('Vacation Tracker'!F25&lt;&gt;"",'Vacation Tracker'!F25,"")</f>
        <v/>
      </c>
      <c r="G22" s="24" t="str">
        <f>IF('Vacation Tracker'!G25&lt;&gt;"",'Vacation Tracker'!G25,"")</f>
        <v/>
      </c>
      <c r="H22" s="23" t="str">
        <f t="shared" si="24"/>
        <v/>
      </c>
      <c r="I22" s="23" t="str">
        <f t="shared" si="24"/>
        <v/>
      </c>
      <c r="J22" s="23" t="str">
        <f t="shared" si="24"/>
        <v/>
      </c>
      <c r="K22" s="23" t="str">
        <f t="shared" si="25"/>
        <v/>
      </c>
      <c r="L22" s="23">
        <f>IF($E$4="Yes",SUMIF('Vacation Tracker'!$Q$8:$UV$8,M$5,'Vacation Tracker'!$Q25:$UV25),0)</f>
        <v>0</v>
      </c>
      <c r="M22" s="26">
        <f t="shared" si="27"/>
        <v>0</v>
      </c>
      <c r="N22" s="26">
        <f t="array" ref="N22">IF($E$4="Yes",SUM(IF('Vacation Tracker'!$Q$8:$UV$8=M$5,IF((RIGHT('Vacation Tracker'!$Q25:$UV25)&lt;&gt;"O"),IFERROR(--LEFT('Vacation Tracker'!$Q25:$UV25,LEN('Vacation Tracker'!$Q25:$UV25)-1),0)))),0)</f>
        <v>0</v>
      </c>
      <c r="O22" s="26">
        <f t="array" ref="O22">IF($E$4="Yes",SUM(IF('Vacation Tracker'!$Q$8:$UV$8=M$5,IF((RIGHT('Vacation Tracker'!$Q25:$UV25)="O"),IFERROR(--LEFT('Vacation Tracker'!$Q25:$UV25,LEN('Vacation Tracker'!$Q25:$UV25)-1),0)))),0)</f>
        <v>0</v>
      </c>
      <c r="P22" s="23">
        <f>SUMIF('Vacation Tracker'!$Q$8:$UV$8,Q$5,'Vacation Tracker'!$Q25:$UV25)</f>
        <v>0</v>
      </c>
      <c r="Q22" s="26">
        <f t="shared" si="12"/>
        <v>0</v>
      </c>
      <c r="R22" s="26">
        <f t="array" ref="R22">SUM(IF('Vacation Tracker'!$Q$8:$UV$8=Q$5,IF((RIGHT('Vacation Tracker'!$Q25:$UV25)&lt;&gt;"O"),IFERROR(--LEFT('Vacation Tracker'!$Q25:$UV25,LEN('Vacation Tracker'!$Q25:$UV25)-1),0))))</f>
        <v>0</v>
      </c>
      <c r="S22" s="26">
        <f t="array" ref="S22">SUM(IF('Vacation Tracker'!$Q$8:$UV$8=Q$5,IF((RIGHT('Vacation Tracker'!$Q25:$UV25)="O"),IFERROR(--LEFT('Vacation Tracker'!$Q25:$UV25,LEN('Vacation Tracker'!$Q25:$UV25)-1),0))))</f>
        <v>0</v>
      </c>
      <c r="T22" s="23">
        <f>SUMIF('Vacation Tracker'!$Q$8:$UV$8,U$5,'Vacation Tracker'!$Q25:$UV25)</f>
        <v>0</v>
      </c>
      <c r="U22" s="26">
        <f t="shared" si="13"/>
        <v>0</v>
      </c>
      <c r="V22" s="26">
        <f t="array" ref="V22">SUM(IF('Vacation Tracker'!$Q$8:$UV$8=U$5,IF((RIGHT('Vacation Tracker'!$Q25:$UV25)&lt;&gt;"O"),IFERROR(--LEFT('Vacation Tracker'!$Q25:$UV25,LEN('Vacation Tracker'!$Q25:$UV25)-1),0))))</f>
        <v>0</v>
      </c>
      <c r="W22" s="26">
        <f t="array" ref="W22">SUM(IF('Vacation Tracker'!$Q$8:$UV$8=U$5,IF((RIGHT('Vacation Tracker'!$Q25:$UV25)="O"),IFERROR(--LEFT('Vacation Tracker'!$Q25:$UV25,LEN('Vacation Tracker'!$Q25:$UV25)-1),0))))</f>
        <v>0</v>
      </c>
      <c r="X22" s="23">
        <f>SUMIF('Vacation Tracker'!$Q$8:$UV$8,Y$5,'Vacation Tracker'!$Q25:$UV25)</f>
        <v>0</v>
      </c>
      <c r="Y22" s="26">
        <f t="shared" si="14"/>
        <v>0</v>
      </c>
      <c r="Z22" s="26">
        <f t="array" ref="Z22">SUM(IF('Vacation Tracker'!$Q$8:$UV$8=Y$5,IF((RIGHT('Vacation Tracker'!$Q25:$UV25)&lt;&gt;"O"),IFERROR(--LEFT('Vacation Tracker'!$Q25:$UV25,LEN('Vacation Tracker'!$Q25:$UV25)-1),0))))</f>
        <v>0</v>
      </c>
      <c r="AA22" s="26">
        <f t="array" ref="AA22">SUM(IF('Vacation Tracker'!$Q$8:$UV$8=Y$5,IF((RIGHT('Vacation Tracker'!$Q25:$UV25)="O"),IFERROR(--LEFT('Vacation Tracker'!$Q25:$UV25,LEN('Vacation Tracker'!$Q25:$UV25)-1),0))))</f>
        <v>0</v>
      </c>
      <c r="AB22" s="23">
        <f>SUMIF('Vacation Tracker'!$Q$8:$UV$8,AC$5,'Vacation Tracker'!$Q25:$UV25)</f>
        <v>0</v>
      </c>
      <c r="AC22" s="26">
        <f t="shared" si="15"/>
        <v>0</v>
      </c>
      <c r="AD22" s="26">
        <f t="array" ref="AD22">SUM(IF('Vacation Tracker'!$Q$8:$UV$8=AC$5,IF((RIGHT('Vacation Tracker'!$Q25:$UV25)&lt;&gt;"O"),IFERROR(--LEFT('Vacation Tracker'!$Q25:$UV25,LEN('Vacation Tracker'!$Q25:$UV25)-1),0))))</f>
        <v>0</v>
      </c>
      <c r="AE22" s="26">
        <f t="array" ref="AE22">SUM(IF('Vacation Tracker'!$Q$8:$UV$8=AC$5,IF((RIGHT('Vacation Tracker'!$Q25:$UV25)="O"),IFERROR(--LEFT('Vacation Tracker'!$Q25:$UV25,LEN('Vacation Tracker'!$Q25:$UV25)-1),0))))</f>
        <v>0</v>
      </c>
      <c r="AF22" s="23">
        <f>SUMIF('Vacation Tracker'!$Q$8:$UV$8,AG$5,'Vacation Tracker'!$Q25:$UV25)</f>
        <v>0</v>
      </c>
      <c r="AG22" s="26">
        <f t="shared" si="16"/>
        <v>0</v>
      </c>
      <c r="AH22" s="26">
        <f t="array" ref="AH22">SUM(IF('Vacation Tracker'!$Q$8:$UV$8=AG$5,IF((RIGHT('Vacation Tracker'!$Q25:$UV25)&lt;&gt;"O"),IFERROR(--LEFT('Vacation Tracker'!$Q25:$UV25,LEN('Vacation Tracker'!$Q25:$UV25)-1),0))))</f>
        <v>0</v>
      </c>
      <c r="AI22" s="26">
        <f t="array" ref="AI22">SUM(IF('Vacation Tracker'!$Q$8:$UV$8=AG$5,IF((RIGHT('Vacation Tracker'!$Q25:$UV25)="O"),IFERROR(--LEFT('Vacation Tracker'!$Q25:$UV25,LEN('Vacation Tracker'!$Q25:$UV25)-1),0))))</f>
        <v>0</v>
      </c>
      <c r="AJ22" s="23">
        <f>SUMIF('Vacation Tracker'!$GU$8:$ACR$8,AK$5,'Vacation Tracker'!$GU25:$ACR25)</f>
        <v>0</v>
      </c>
      <c r="AK22" s="26">
        <f t="shared" si="17"/>
        <v>0</v>
      </c>
      <c r="AL22" s="26">
        <f t="array" ref="AL22">SUM(IF('Vacation Tracker'!$Q$8:$UV$8=AK$5,IF((RIGHT('Vacation Tracker'!$Q25:$UV25)&lt;&gt;"O"),IFERROR(--LEFT('Vacation Tracker'!$Q25:$UV25,LEN('Vacation Tracker'!$Q25:$UV25)-1),0))))</f>
        <v>0</v>
      </c>
      <c r="AM22" s="26">
        <f t="array" ref="AM22">SUM(IF('Vacation Tracker'!$Q$8:$UV$8=AK$5,IF((RIGHT('Vacation Tracker'!$Q25:$UV25)="O"),IFERROR(--LEFT('Vacation Tracker'!$Q25:$UV25,LEN('Vacation Tracker'!$Q25:$UV25)-1),0))))</f>
        <v>0</v>
      </c>
      <c r="AN22" s="23">
        <f>SUMIF('Vacation Tracker'!$GU$8:$ACR$8,AO$5,'Vacation Tracker'!$GU25:$ACR25)</f>
        <v>0</v>
      </c>
      <c r="AO22" s="26">
        <f t="shared" si="18"/>
        <v>0</v>
      </c>
      <c r="AP22" s="26">
        <f t="array" ref="AP22">SUM(IF('Vacation Tracker'!$Q$8:$UV$8=AO$5,IF((RIGHT('Vacation Tracker'!$Q25:$UV25)&lt;&gt;"O"),IFERROR(--LEFT('Vacation Tracker'!$Q25:$UV25,LEN('Vacation Tracker'!$Q25:$UV25)-1),0))))</f>
        <v>0</v>
      </c>
      <c r="AQ22" s="26">
        <f t="array" ref="AQ22">SUM(IF('Vacation Tracker'!$Q$8:$UV$8=AO$5,IF((RIGHT('Vacation Tracker'!$Q25:$UV25)="O"),IFERROR(--LEFT('Vacation Tracker'!$Q25:$UV25,LEN('Vacation Tracker'!$Q25:$UV25)-1),0))))</f>
        <v>0</v>
      </c>
      <c r="AR22" s="23">
        <f>SUMIF('Vacation Tracker'!$GU$8:$ACR$8,AS$5,'Vacation Tracker'!$GU25:$ACR25)</f>
        <v>0</v>
      </c>
      <c r="AS22" s="26">
        <f t="shared" si="19"/>
        <v>0</v>
      </c>
      <c r="AT22" s="26">
        <f t="array" ref="AT22">SUM(IF('Vacation Tracker'!$Q$8:$UV$8=AS$5,IF((RIGHT('Vacation Tracker'!$Q25:$UV25)&lt;&gt;"O"),IFERROR(--LEFT('Vacation Tracker'!$Q25:$UV25,LEN('Vacation Tracker'!$Q25:$UV25)-1),0))))</f>
        <v>0</v>
      </c>
      <c r="AU22" s="26">
        <f t="array" ref="AU22">SUM(IF('Vacation Tracker'!$Q$8:$UV$8=AS$5,IF((RIGHT('Vacation Tracker'!$Q25:$UV25)="O"),IFERROR(--LEFT('Vacation Tracker'!$Q25:$UV25,LEN('Vacation Tracker'!$Q25:$UV25)-1),0))))</f>
        <v>0</v>
      </c>
      <c r="AV22" s="23">
        <f>SUMIF('Vacation Tracker'!$GU$8:$ACR$8,AW$5,'Vacation Tracker'!$GU25:$ACR25)</f>
        <v>0</v>
      </c>
      <c r="AW22" s="26">
        <f t="shared" si="20"/>
        <v>0</v>
      </c>
      <c r="AX22" s="26">
        <f t="array" ref="AX22">SUM(IF('Vacation Tracker'!$Q$8:$UV$8=AW$5,IF((RIGHT('Vacation Tracker'!$Q25:$UV25)&lt;&gt;"O"),IFERROR(--LEFT('Vacation Tracker'!$Q25:$UV25,LEN('Vacation Tracker'!$Q25:$UV25)-1),0))))</f>
        <v>0</v>
      </c>
      <c r="AY22" s="26">
        <f t="array" ref="AY22">SUM(IF('Vacation Tracker'!$Q$8:$UV$8=AW$5,IF((RIGHT('Vacation Tracker'!$Q25:$UV25)="O"),IFERROR(--LEFT('Vacation Tracker'!$Q25:$UV25,LEN('Vacation Tracker'!$Q25:$UV25)-1),0))))</f>
        <v>0</v>
      </c>
      <c r="AZ22" s="23">
        <f>SUMIF('Vacation Tracker'!$GU$8:$ACR$8,BA$5,'Vacation Tracker'!$GU25:$ACR25)</f>
        <v>0</v>
      </c>
      <c r="BA22" s="26">
        <f t="shared" si="21"/>
        <v>0</v>
      </c>
      <c r="BB22" s="26">
        <f t="array" ref="BB22">SUM(IF('Vacation Tracker'!$Q$8:$UV$8=BA$5,IF((RIGHT('Vacation Tracker'!$Q25:$UV25)&lt;&gt;"O"),IFERROR(--LEFT('Vacation Tracker'!$Q25:$UV25,LEN('Vacation Tracker'!$Q25:$UV25)-1),0))))</f>
        <v>0</v>
      </c>
      <c r="BC22" s="26">
        <f t="array" ref="BC22">SUM(IF('Vacation Tracker'!$Q$8:$UV$8=BA$5,IF((RIGHT('Vacation Tracker'!$Q25:$UV25)="O"),IFERROR(--LEFT('Vacation Tracker'!$Q25:$UV25,LEN('Vacation Tracker'!$Q25:$UV25)-1),0))))</f>
        <v>0</v>
      </c>
      <c r="BD22" s="23">
        <f>SUMIF('Vacation Tracker'!$GU$8:$ACR$8,BE$5,'Vacation Tracker'!$GU25:$ACR25)</f>
        <v>0</v>
      </c>
      <c r="BE22" s="26">
        <f t="shared" si="22"/>
        <v>0</v>
      </c>
      <c r="BF22" s="26">
        <f t="array" ref="BF22">SUM(IF('Vacation Tracker'!$Q$8:$UV$8=BE$5,IF((RIGHT('Vacation Tracker'!$Q25:$UV25)&lt;&gt;"O"),IFERROR(--LEFT('Vacation Tracker'!$Q25:$UV25,LEN('Vacation Tracker'!$Q25:$UV25)-1),0))))</f>
        <v>0</v>
      </c>
      <c r="BG22" s="26">
        <f t="array" ref="BG22">SUM(IF('Vacation Tracker'!$Q$8:$UV$8=BE$5,IF((RIGHT('Vacation Tracker'!$Q25:$UV25)="O"),IFERROR(--LEFT('Vacation Tracker'!$Q25:$UV25,LEN('Vacation Tracker'!$Q25:$UV25)-1),0))))</f>
        <v>0</v>
      </c>
      <c r="BH22" s="23">
        <f>SUMIF('Vacation Tracker'!$GU$8:$ACR$8,BI$5,'Vacation Tracker'!$GU25:$ACR25)</f>
        <v>0</v>
      </c>
      <c r="BI22" s="26">
        <f t="shared" si="23"/>
        <v>0</v>
      </c>
      <c r="BJ22" s="26">
        <f t="array" ref="BJ22">SUM(IF('Vacation Tracker'!$Q$8:$UV$8=BI$5,IF((RIGHT('Vacation Tracker'!$Q25:$UV25)&lt;&gt;"O"),IFERROR(--LEFT('Vacation Tracker'!$Q25:$UV25,LEN('Vacation Tracker'!$Q25:$UV25)-1),0))))</f>
        <v>0</v>
      </c>
      <c r="BK22" s="26">
        <f t="array" ref="BK22">SUM(IF('Vacation Tracker'!$Q$8:$UV$8=BI$5,IF((RIGHT('Vacation Tracker'!$Q25:$UV25)="O"),IFERROR(--LEFT('Vacation Tracker'!$Q25:$UV25,LEN('Vacation Tracker'!$Q25:$UV25)-1),0))))</f>
        <v>0</v>
      </c>
      <c r="BL22" s="23">
        <f>IF($E$4="Yes",SUMIF('Vacation Tracker'!$GU$8:$ACR$8,BM$5,'Vacation Tracker'!$GU25:$ACR25),0)</f>
        <v>0</v>
      </c>
      <c r="BM22" s="26">
        <f t="shared" si="26"/>
        <v>0</v>
      </c>
      <c r="BN22" s="26">
        <f t="array" ref="BN22">IF($E$4="Yes",SUM(IF('Vacation Tracker'!$Q$8:$UV$8=BM$5,IF((RIGHT('Vacation Tracker'!$Q25:$UV25)&lt;&gt;"O"),IFERROR(--LEFT('Vacation Tracker'!$Q25:$UV25,LEN('Vacation Tracker'!$Q25:$UV25)-1),0)))),0)</f>
        <v>0</v>
      </c>
      <c r="BO22" s="23">
        <f t="array" ref="BO22">IF($E$4="Yes",SUM(IF('Vacation Tracker'!$Q$8:$UV$8=BM$5,IF((RIGHT('Vacation Tracker'!$Q25:$UV25)="O"),IFERROR(--LEFT('Vacation Tracker'!$Q25:$UV25,LEN('Vacation Tracker'!$Q25:$UV25)-1),0)))),0)</f>
        <v>0</v>
      </c>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row>
    <row r="23" spans="2:181" ht="15" customHeight="1" x14ac:dyDescent="0.2">
      <c r="B23" s="23">
        <f>IF('Vacation Tracker'!B26&lt;&gt;"",'Vacation Tracker'!B26,"")</f>
        <v>15</v>
      </c>
      <c r="C23" s="24" t="str">
        <f>IF('Vacation Tracker'!C26&lt;&gt;"",'Vacation Tracker'!C26,"")</f>
        <v/>
      </c>
      <c r="D23" s="25" t="str">
        <f>IF('Vacation Tracker'!D26&lt;&gt;"",'Vacation Tracker'!D26,"")</f>
        <v/>
      </c>
      <c r="E23" s="25" t="str">
        <f>IF('Vacation Tracker'!E26&lt;&gt;"",'Vacation Tracker'!E26,"")</f>
        <v/>
      </c>
      <c r="F23" s="24" t="str">
        <f>IF('Vacation Tracker'!F26&lt;&gt;"",'Vacation Tracker'!F26,"")</f>
        <v/>
      </c>
      <c r="G23" s="24" t="str">
        <f>IF('Vacation Tracker'!G26&lt;&gt;"",'Vacation Tracker'!G26,"")</f>
        <v/>
      </c>
      <c r="H23" s="23" t="str">
        <f t="shared" si="24"/>
        <v/>
      </c>
      <c r="I23" s="23" t="str">
        <f t="shared" si="24"/>
        <v/>
      </c>
      <c r="J23" s="23" t="str">
        <f t="shared" si="24"/>
        <v/>
      </c>
      <c r="K23" s="23" t="str">
        <f t="shared" si="25"/>
        <v/>
      </c>
      <c r="L23" s="23">
        <f>IF($E$4="Yes",SUMIF('Vacation Tracker'!$Q$8:$UV$8,M$5,'Vacation Tracker'!$Q26:$UV26),0)</f>
        <v>0</v>
      </c>
      <c r="M23" s="26">
        <f t="shared" si="27"/>
        <v>0</v>
      </c>
      <c r="N23" s="26">
        <f t="array" ref="N23">IF($E$4="Yes",SUM(IF('Vacation Tracker'!$Q$8:$UV$8=M$5,IF((RIGHT('Vacation Tracker'!$Q26:$UV26)&lt;&gt;"O"),IFERROR(--LEFT('Vacation Tracker'!$Q26:$UV26,LEN('Vacation Tracker'!$Q26:$UV26)-1),0)))),0)</f>
        <v>0</v>
      </c>
      <c r="O23" s="26">
        <f t="array" ref="O23">IF($E$4="Yes",SUM(IF('Vacation Tracker'!$Q$8:$UV$8=M$5,IF((RIGHT('Vacation Tracker'!$Q26:$UV26)="O"),IFERROR(--LEFT('Vacation Tracker'!$Q26:$UV26,LEN('Vacation Tracker'!$Q26:$UV26)-1),0)))),0)</f>
        <v>0</v>
      </c>
      <c r="P23" s="23">
        <f>SUMIF('Vacation Tracker'!$Q$8:$UV$8,Q$5,'Vacation Tracker'!$Q26:$UV26)</f>
        <v>0</v>
      </c>
      <c r="Q23" s="26">
        <f t="shared" si="12"/>
        <v>0</v>
      </c>
      <c r="R23" s="26">
        <f t="array" ref="R23">SUM(IF('Vacation Tracker'!$Q$8:$UV$8=Q$5,IF((RIGHT('Vacation Tracker'!$Q26:$UV26)&lt;&gt;"O"),IFERROR(--LEFT('Vacation Tracker'!$Q26:$UV26,LEN('Vacation Tracker'!$Q26:$UV26)-1),0))))</f>
        <v>0</v>
      </c>
      <c r="S23" s="26">
        <f t="array" ref="S23">SUM(IF('Vacation Tracker'!$Q$8:$UV$8=Q$5,IF((RIGHT('Vacation Tracker'!$Q26:$UV26)="O"),IFERROR(--LEFT('Vacation Tracker'!$Q26:$UV26,LEN('Vacation Tracker'!$Q26:$UV26)-1),0))))</f>
        <v>0</v>
      </c>
      <c r="T23" s="23">
        <f>SUMIF('Vacation Tracker'!$Q$8:$UV$8,U$5,'Vacation Tracker'!$Q26:$UV26)</f>
        <v>0</v>
      </c>
      <c r="U23" s="26">
        <f t="shared" si="13"/>
        <v>0</v>
      </c>
      <c r="V23" s="26">
        <f t="array" ref="V23">SUM(IF('Vacation Tracker'!$Q$8:$UV$8=U$5,IF((RIGHT('Vacation Tracker'!$Q26:$UV26)&lt;&gt;"O"),IFERROR(--LEFT('Vacation Tracker'!$Q26:$UV26,LEN('Vacation Tracker'!$Q26:$UV26)-1),0))))</f>
        <v>0</v>
      </c>
      <c r="W23" s="26">
        <f t="array" ref="W23">SUM(IF('Vacation Tracker'!$Q$8:$UV$8=U$5,IF((RIGHT('Vacation Tracker'!$Q26:$UV26)="O"),IFERROR(--LEFT('Vacation Tracker'!$Q26:$UV26,LEN('Vacation Tracker'!$Q26:$UV26)-1),0))))</f>
        <v>0</v>
      </c>
      <c r="X23" s="23">
        <f>SUMIF('Vacation Tracker'!$Q$8:$UV$8,Y$5,'Vacation Tracker'!$Q26:$UV26)</f>
        <v>0</v>
      </c>
      <c r="Y23" s="26">
        <f t="shared" si="14"/>
        <v>0</v>
      </c>
      <c r="Z23" s="26">
        <f t="array" ref="Z23">SUM(IF('Vacation Tracker'!$Q$8:$UV$8=Y$5,IF((RIGHT('Vacation Tracker'!$Q26:$UV26)&lt;&gt;"O"),IFERROR(--LEFT('Vacation Tracker'!$Q26:$UV26,LEN('Vacation Tracker'!$Q26:$UV26)-1),0))))</f>
        <v>0</v>
      </c>
      <c r="AA23" s="26">
        <f t="array" ref="AA23">SUM(IF('Vacation Tracker'!$Q$8:$UV$8=Y$5,IF((RIGHT('Vacation Tracker'!$Q26:$UV26)="O"),IFERROR(--LEFT('Vacation Tracker'!$Q26:$UV26,LEN('Vacation Tracker'!$Q26:$UV26)-1),0))))</f>
        <v>0</v>
      </c>
      <c r="AB23" s="23">
        <f>SUMIF('Vacation Tracker'!$Q$8:$UV$8,AC$5,'Vacation Tracker'!$Q26:$UV26)</f>
        <v>0</v>
      </c>
      <c r="AC23" s="26">
        <f t="shared" si="15"/>
        <v>0</v>
      </c>
      <c r="AD23" s="26">
        <f t="array" ref="AD23">SUM(IF('Vacation Tracker'!$Q$8:$UV$8=AC$5,IF((RIGHT('Vacation Tracker'!$Q26:$UV26)&lt;&gt;"O"),IFERROR(--LEFT('Vacation Tracker'!$Q26:$UV26,LEN('Vacation Tracker'!$Q26:$UV26)-1),0))))</f>
        <v>0</v>
      </c>
      <c r="AE23" s="26">
        <f t="array" ref="AE23">SUM(IF('Vacation Tracker'!$Q$8:$UV$8=AC$5,IF((RIGHT('Vacation Tracker'!$Q26:$UV26)="O"),IFERROR(--LEFT('Vacation Tracker'!$Q26:$UV26,LEN('Vacation Tracker'!$Q26:$UV26)-1),0))))</f>
        <v>0</v>
      </c>
      <c r="AF23" s="23">
        <f>SUMIF('Vacation Tracker'!$Q$8:$UV$8,AG$5,'Vacation Tracker'!$Q26:$UV26)</f>
        <v>0</v>
      </c>
      <c r="AG23" s="26">
        <f t="shared" si="16"/>
        <v>0</v>
      </c>
      <c r="AH23" s="26">
        <f t="array" ref="AH23">SUM(IF('Vacation Tracker'!$Q$8:$UV$8=AG$5,IF((RIGHT('Vacation Tracker'!$Q26:$UV26)&lt;&gt;"O"),IFERROR(--LEFT('Vacation Tracker'!$Q26:$UV26,LEN('Vacation Tracker'!$Q26:$UV26)-1),0))))</f>
        <v>0</v>
      </c>
      <c r="AI23" s="26">
        <f t="array" ref="AI23">SUM(IF('Vacation Tracker'!$Q$8:$UV$8=AG$5,IF((RIGHT('Vacation Tracker'!$Q26:$UV26)="O"),IFERROR(--LEFT('Vacation Tracker'!$Q26:$UV26,LEN('Vacation Tracker'!$Q26:$UV26)-1),0))))</f>
        <v>0</v>
      </c>
      <c r="AJ23" s="23">
        <f>SUMIF('Vacation Tracker'!$GU$8:$ACR$8,AK$5,'Vacation Tracker'!$GU26:$ACR26)</f>
        <v>0</v>
      </c>
      <c r="AK23" s="26">
        <f t="shared" si="17"/>
        <v>0</v>
      </c>
      <c r="AL23" s="26">
        <f t="array" ref="AL23">SUM(IF('Vacation Tracker'!$Q$8:$UV$8=AK$5,IF((RIGHT('Vacation Tracker'!$Q26:$UV26)&lt;&gt;"O"),IFERROR(--LEFT('Vacation Tracker'!$Q26:$UV26,LEN('Vacation Tracker'!$Q26:$UV26)-1),0))))</f>
        <v>0</v>
      </c>
      <c r="AM23" s="26">
        <f t="array" ref="AM23">SUM(IF('Vacation Tracker'!$Q$8:$UV$8=AK$5,IF((RIGHT('Vacation Tracker'!$Q26:$UV26)="O"),IFERROR(--LEFT('Vacation Tracker'!$Q26:$UV26,LEN('Vacation Tracker'!$Q26:$UV26)-1),0))))</f>
        <v>0</v>
      </c>
      <c r="AN23" s="23">
        <f>SUMIF('Vacation Tracker'!$GU$8:$ACR$8,AO$5,'Vacation Tracker'!$GU26:$ACR26)</f>
        <v>0</v>
      </c>
      <c r="AO23" s="26">
        <f t="shared" si="18"/>
        <v>0</v>
      </c>
      <c r="AP23" s="26">
        <f t="array" ref="AP23">SUM(IF('Vacation Tracker'!$Q$8:$UV$8=AO$5,IF((RIGHT('Vacation Tracker'!$Q26:$UV26)&lt;&gt;"O"),IFERROR(--LEFT('Vacation Tracker'!$Q26:$UV26,LEN('Vacation Tracker'!$Q26:$UV26)-1),0))))</f>
        <v>0</v>
      </c>
      <c r="AQ23" s="26">
        <f t="array" ref="AQ23">SUM(IF('Vacation Tracker'!$Q$8:$UV$8=AO$5,IF((RIGHT('Vacation Tracker'!$Q26:$UV26)="O"),IFERROR(--LEFT('Vacation Tracker'!$Q26:$UV26,LEN('Vacation Tracker'!$Q26:$UV26)-1),0))))</f>
        <v>0</v>
      </c>
      <c r="AR23" s="23">
        <f>SUMIF('Vacation Tracker'!$GU$8:$ACR$8,AS$5,'Vacation Tracker'!$GU26:$ACR26)</f>
        <v>0</v>
      </c>
      <c r="AS23" s="26">
        <f t="shared" si="19"/>
        <v>0</v>
      </c>
      <c r="AT23" s="26">
        <f t="array" ref="AT23">SUM(IF('Vacation Tracker'!$Q$8:$UV$8=AS$5,IF((RIGHT('Vacation Tracker'!$Q26:$UV26)&lt;&gt;"O"),IFERROR(--LEFT('Vacation Tracker'!$Q26:$UV26,LEN('Vacation Tracker'!$Q26:$UV26)-1),0))))</f>
        <v>0</v>
      </c>
      <c r="AU23" s="26">
        <f t="array" ref="AU23">SUM(IF('Vacation Tracker'!$Q$8:$UV$8=AS$5,IF((RIGHT('Vacation Tracker'!$Q26:$UV26)="O"),IFERROR(--LEFT('Vacation Tracker'!$Q26:$UV26,LEN('Vacation Tracker'!$Q26:$UV26)-1),0))))</f>
        <v>0</v>
      </c>
      <c r="AV23" s="23">
        <f>SUMIF('Vacation Tracker'!$GU$8:$ACR$8,AW$5,'Vacation Tracker'!$GU26:$ACR26)</f>
        <v>0</v>
      </c>
      <c r="AW23" s="26">
        <f t="shared" si="20"/>
        <v>0</v>
      </c>
      <c r="AX23" s="26">
        <f t="array" ref="AX23">SUM(IF('Vacation Tracker'!$Q$8:$UV$8=AW$5,IF((RIGHT('Vacation Tracker'!$Q26:$UV26)&lt;&gt;"O"),IFERROR(--LEFT('Vacation Tracker'!$Q26:$UV26,LEN('Vacation Tracker'!$Q26:$UV26)-1),0))))</f>
        <v>0</v>
      </c>
      <c r="AY23" s="26">
        <f t="array" ref="AY23">SUM(IF('Vacation Tracker'!$Q$8:$UV$8=AW$5,IF((RIGHT('Vacation Tracker'!$Q26:$UV26)="O"),IFERROR(--LEFT('Vacation Tracker'!$Q26:$UV26,LEN('Vacation Tracker'!$Q26:$UV26)-1),0))))</f>
        <v>0</v>
      </c>
      <c r="AZ23" s="23">
        <f>SUMIF('Vacation Tracker'!$GU$8:$ACR$8,BA$5,'Vacation Tracker'!$GU26:$ACR26)</f>
        <v>0</v>
      </c>
      <c r="BA23" s="26">
        <f t="shared" si="21"/>
        <v>0</v>
      </c>
      <c r="BB23" s="26">
        <f t="array" ref="BB23">SUM(IF('Vacation Tracker'!$Q$8:$UV$8=BA$5,IF((RIGHT('Vacation Tracker'!$Q26:$UV26)&lt;&gt;"O"),IFERROR(--LEFT('Vacation Tracker'!$Q26:$UV26,LEN('Vacation Tracker'!$Q26:$UV26)-1),0))))</f>
        <v>0</v>
      </c>
      <c r="BC23" s="26">
        <f t="array" ref="BC23">SUM(IF('Vacation Tracker'!$Q$8:$UV$8=BA$5,IF((RIGHT('Vacation Tracker'!$Q26:$UV26)="O"),IFERROR(--LEFT('Vacation Tracker'!$Q26:$UV26,LEN('Vacation Tracker'!$Q26:$UV26)-1),0))))</f>
        <v>0</v>
      </c>
      <c r="BD23" s="23">
        <f>SUMIF('Vacation Tracker'!$GU$8:$ACR$8,BE$5,'Vacation Tracker'!$GU26:$ACR26)</f>
        <v>0</v>
      </c>
      <c r="BE23" s="26">
        <f t="shared" si="22"/>
        <v>0</v>
      </c>
      <c r="BF23" s="26">
        <f t="array" ref="BF23">SUM(IF('Vacation Tracker'!$Q$8:$UV$8=BE$5,IF((RIGHT('Vacation Tracker'!$Q26:$UV26)&lt;&gt;"O"),IFERROR(--LEFT('Vacation Tracker'!$Q26:$UV26,LEN('Vacation Tracker'!$Q26:$UV26)-1),0))))</f>
        <v>0</v>
      </c>
      <c r="BG23" s="26">
        <f t="array" ref="BG23">SUM(IF('Vacation Tracker'!$Q$8:$UV$8=BE$5,IF((RIGHT('Vacation Tracker'!$Q26:$UV26)="O"),IFERROR(--LEFT('Vacation Tracker'!$Q26:$UV26,LEN('Vacation Tracker'!$Q26:$UV26)-1),0))))</f>
        <v>0</v>
      </c>
      <c r="BH23" s="23">
        <f>SUMIF('Vacation Tracker'!$GU$8:$ACR$8,BI$5,'Vacation Tracker'!$GU26:$ACR26)</f>
        <v>0</v>
      </c>
      <c r="BI23" s="26">
        <f t="shared" si="23"/>
        <v>0</v>
      </c>
      <c r="BJ23" s="26">
        <f t="array" ref="BJ23">SUM(IF('Vacation Tracker'!$Q$8:$UV$8=BI$5,IF((RIGHT('Vacation Tracker'!$Q26:$UV26)&lt;&gt;"O"),IFERROR(--LEFT('Vacation Tracker'!$Q26:$UV26,LEN('Vacation Tracker'!$Q26:$UV26)-1),0))))</f>
        <v>0</v>
      </c>
      <c r="BK23" s="26">
        <f t="array" ref="BK23">SUM(IF('Vacation Tracker'!$Q$8:$UV$8=BI$5,IF((RIGHT('Vacation Tracker'!$Q26:$UV26)="O"),IFERROR(--LEFT('Vacation Tracker'!$Q26:$UV26,LEN('Vacation Tracker'!$Q26:$UV26)-1),0))))</f>
        <v>0</v>
      </c>
      <c r="BL23" s="23">
        <f>IF($E$4="Yes",SUMIF('Vacation Tracker'!$GU$8:$ACR$8,BM$5,'Vacation Tracker'!$GU26:$ACR26),0)</f>
        <v>0</v>
      </c>
      <c r="BM23" s="26">
        <f t="shared" si="26"/>
        <v>0</v>
      </c>
      <c r="BN23" s="26">
        <f t="array" ref="BN23">IF($E$4="Yes",SUM(IF('Vacation Tracker'!$Q$8:$UV$8=BM$5,IF((RIGHT('Vacation Tracker'!$Q26:$UV26)&lt;&gt;"O"),IFERROR(--LEFT('Vacation Tracker'!$Q26:$UV26,LEN('Vacation Tracker'!$Q26:$UV26)-1),0)))),0)</f>
        <v>0</v>
      </c>
      <c r="BO23" s="23">
        <f t="array" ref="BO23">IF($E$4="Yes",SUM(IF('Vacation Tracker'!$Q$8:$UV$8=BM$5,IF((RIGHT('Vacation Tracker'!$Q26:$UV26)="O"),IFERROR(--LEFT('Vacation Tracker'!$Q26:$UV26,LEN('Vacation Tracker'!$Q26:$UV26)-1),0)))),0)</f>
        <v>0</v>
      </c>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row>
    <row r="24" spans="2:181" ht="15" customHeight="1" x14ac:dyDescent="0.2">
      <c r="B24" s="23">
        <f>IF('Vacation Tracker'!B27&lt;&gt;"",'Vacation Tracker'!B27,"")</f>
        <v>16</v>
      </c>
      <c r="C24" s="24" t="str">
        <f>IF('Vacation Tracker'!C27&lt;&gt;"",'Vacation Tracker'!C27,"")</f>
        <v/>
      </c>
      <c r="D24" s="25" t="str">
        <f>IF('Vacation Tracker'!D27&lt;&gt;"",'Vacation Tracker'!D27,"")</f>
        <v/>
      </c>
      <c r="E24" s="25" t="str">
        <f>IF('Vacation Tracker'!E27&lt;&gt;"",'Vacation Tracker'!E27,"")</f>
        <v/>
      </c>
      <c r="F24" s="24" t="str">
        <f>IF('Vacation Tracker'!F27&lt;&gt;"",'Vacation Tracker'!F27,"")</f>
        <v/>
      </c>
      <c r="G24" s="24" t="str">
        <f>IF('Vacation Tracker'!G27&lt;&gt;"",'Vacation Tracker'!G27,"")</f>
        <v/>
      </c>
      <c r="H24" s="23" t="str">
        <f t="shared" si="24"/>
        <v/>
      </c>
      <c r="I24" s="23" t="str">
        <f t="shared" si="24"/>
        <v/>
      </c>
      <c r="J24" s="23" t="str">
        <f t="shared" si="24"/>
        <v/>
      </c>
      <c r="K24" s="23" t="str">
        <f t="shared" si="25"/>
        <v/>
      </c>
      <c r="L24" s="23">
        <f>IF($E$4="Yes",SUMIF('Vacation Tracker'!$Q$8:$UV$8,M$5,'Vacation Tracker'!$Q27:$UV27),0)</f>
        <v>0</v>
      </c>
      <c r="M24" s="26">
        <f t="shared" si="27"/>
        <v>0</v>
      </c>
      <c r="N24" s="26">
        <f t="array" ref="N24">IF($E$4="Yes",SUM(IF('Vacation Tracker'!$Q$8:$UV$8=M$5,IF((RIGHT('Vacation Tracker'!$Q27:$UV27)&lt;&gt;"O"),IFERROR(--LEFT('Vacation Tracker'!$Q27:$UV27,LEN('Vacation Tracker'!$Q27:$UV27)-1),0)))),0)</f>
        <v>0</v>
      </c>
      <c r="O24" s="26">
        <f t="array" ref="O24">IF($E$4="Yes",SUM(IF('Vacation Tracker'!$Q$8:$UV$8=M$5,IF((RIGHT('Vacation Tracker'!$Q27:$UV27)="O"),IFERROR(--LEFT('Vacation Tracker'!$Q27:$UV27,LEN('Vacation Tracker'!$Q27:$UV27)-1),0)))),0)</f>
        <v>0</v>
      </c>
      <c r="P24" s="23">
        <f>SUMIF('Vacation Tracker'!$Q$8:$UV$8,Q$5,'Vacation Tracker'!$Q27:$UV27)</f>
        <v>0</v>
      </c>
      <c r="Q24" s="26">
        <f t="shared" si="12"/>
        <v>0</v>
      </c>
      <c r="R24" s="26">
        <f t="array" ref="R24">SUM(IF('Vacation Tracker'!$Q$8:$UV$8=Q$5,IF((RIGHT('Vacation Tracker'!$Q27:$UV27)&lt;&gt;"O"),IFERROR(--LEFT('Vacation Tracker'!$Q27:$UV27,LEN('Vacation Tracker'!$Q27:$UV27)-1),0))))</f>
        <v>0</v>
      </c>
      <c r="S24" s="26">
        <f t="array" ref="S24">SUM(IF('Vacation Tracker'!$Q$8:$UV$8=Q$5,IF((RIGHT('Vacation Tracker'!$Q27:$UV27)="O"),IFERROR(--LEFT('Vacation Tracker'!$Q27:$UV27,LEN('Vacation Tracker'!$Q27:$UV27)-1),0))))</f>
        <v>0</v>
      </c>
      <c r="T24" s="23">
        <f>SUMIF('Vacation Tracker'!$Q$8:$UV$8,U$5,'Vacation Tracker'!$Q27:$UV27)</f>
        <v>0</v>
      </c>
      <c r="U24" s="26">
        <f t="shared" si="13"/>
        <v>0</v>
      </c>
      <c r="V24" s="26">
        <f t="array" ref="V24">SUM(IF('Vacation Tracker'!$Q$8:$UV$8=U$5,IF((RIGHT('Vacation Tracker'!$Q27:$UV27)&lt;&gt;"O"),IFERROR(--LEFT('Vacation Tracker'!$Q27:$UV27,LEN('Vacation Tracker'!$Q27:$UV27)-1),0))))</f>
        <v>0</v>
      </c>
      <c r="W24" s="26">
        <f t="array" ref="W24">SUM(IF('Vacation Tracker'!$Q$8:$UV$8=U$5,IF((RIGHT('Vacation Tracker'!$Q27:$UV27)="O"),IFERROR(--LEFT('Vacation Tracker'!$Q27:$UV27,LEN('Vacation Tracker'!$Q27:$UV27)-1),0))))</f>
        <v>0</v>
      </c>
      <c r="X24" s="23">
        <f>SUMIF('Vacation Tracker'!$Q$8:$UV$8,Y$5,'Vacation Tracker'!$Q27:$UV27)</f>
        <v>0</v>
      </c>
      <c r="Y24" s="26">
        <f t="shared" si="14"/>
        <v>0</v>
      </c>
      <c r="Z24" s="26">
        <f t="array" ref="Z24">SUM(IF('Vacation Tracker'!$Q$8:$UV$8=Y$5,IF((RIGHT('Vacation Tracker'!$Q27:$UV27)&lt;&gt;"O"),IFERROR(--LEFT('Vacation Tracker'!$Q27:$UV27,LEN('Vacation Tracker'!$Q27:$UV27)-1),0))))</f>
        <v>0</v>
      </c>
      <c r="AA24" s="26">
        <f t="array" ref="AA24">SUM(IF('Vacation Tracker'!$Q$8:$UV$8=Y$5,IF((RIGHT('Vacation Tracker'!$Q27:$UV27)="O"),IFERROR(--LEFT('Vacation Tracker'!$Q27:$UV27,LEN('Vacation Tracker'!$Q27:$UV27)-1),0))))</f>
        <v>0</v>
      </c>
      <c r="AB24" s="23">
        <f>SUMIF('Vacation Tracker'!$Q$8:$UV$8,AC$5,'Vacation Tracker'!$Q27:$UV27)</f>
        <v>0</v>
      </c>
      <c r="AC24" s="26">
        <f t="shared" si="15"/>
        <v>0</v>
      </c>
      <c r="AD24" s="26">
        <f t="array" ref="AD24">SUM(IF('Vacation Tracker'!$Q$8:$UV$8=AC$5,IF((RIGHT('Vacation Tracker'!$Q27:$UV27)&lt;&gt;"O"),IFERROR(--LEFT('Vacation Tracker'!$Q27:$UV27,LEN('Vacation Tracker'!$Q27:$UV27)-1),0))))</f>
        <v>0</v>
      </c>
      <c r="AE24" s="26">
        <f t="array" ref="AE24">SUM(IF('Vacation Tracker'!$Q$8:$UV$8=AC$5,IF((RIGHT('Vacation Tracker'!$Q27:$UV27)="O"),IFERROR(--LEFT('Vacation Tracker'!$Q27:$UV27,LEN('Vacation Tracker'!$Q27:$UV27)-1),0))))</f>
        <v>0</v>
      </c>
      <c r="AF24" s="23">
        <f>SUMIF('Vacation Tracker'!$Q$8:$UV$8,AG$5,'Vacation Tracker'!$Q27:$UV27)</f>
        <v>0</v>
      </c>
      <c r="AG24" s="26">
        <f t="shared" si="16"/>
        <v>0</v>
      </c>
      <c r="AH24" s="26">
        <f t="array" ref="AH24">SUM(IF('Vacation Tracker'!$Q$8:$UV$8=AG$5,IF((RIGHT('Vacation Tracker'!$Q27:$UV27)&lt;&gt;"O"),IFERROR(--LEFT('Vacation Tracker'!$Q27:$UV27,LEN('Vacation Tracker'!$Q27:$UV27)-1),0))))</f>
        <v>0</v>
      </c>
      <c r="AI24" s="26">
        <f t="array" ref="AI24">SUM(IF('Vacation Tracker'!$Q$8:$UV$8=AG$5,IF((RIGHT('Vacation Tracker'!$Q27:$UV27)="O"),IFERROR(--LEFT('Vacation Tracker'!$Q27:$UV27,LEN('Vacation Tracker'!$Q27:$UV27)-1),0))))</f>
        <v>0</v>
      </c>
      <c r="AJ24" s="23">
        <f>SUMIF('Vacation Tracker'!$GU$8:$ACR$8,AK$5,'Vacation Tracker'!$GU27:$ACR27)</f>
        <v>0</v>
      </c>
      <c r="AK24" s="26">
        <f t="shared" si="17"/>
        <v>0</v>
      </c>
      <c r="AL24" s="26">
        <f t="array" ref="AL24">SUM(IF('Vacation Tracker'!$Q$8:$UV$8=AK$5,IF((RIGHT('Vacation Tracker'!$Q27:$UV27)&lt;&gt;"O"),IFERROR(--LEFT('Vacation Tracker'!$Q27:$UV27,LEN('Vacation Tracker'!$Q27:$UV27)-1),0))))</f>
        <v>0</v>
      </c>
      <c r="AM24" s="26">
        <f t="array" ref="AM24">SUM(IF('Vacation Tracker'!$Q$8:$UV$8=AK$5,IF((RIGHT('Vacation Tracker'!$Q27:$UV27)="O"),IFERROR(--LEFT('Vacation Tracker'!$Q27:$UV27,LEN('Vacation Tracker'!$Q27:$UV27)-1),0))))</f>
        <v>0</v>
      </c>
      <c r="AN24" s="23">
        <f>SUMIF('Vacation Tracker'!$GU$8:$ACR$8,AO$5,'Vacation Tracker'!$GU27:$ACR27)</f>
        <v>0</v>
      </c>
      <c r="AO24" s="26">
        <f t="shared" si="18"/>
        <v>0</v>
      </c>
      <c r="AP24" s="26">
        <f t="array" ref="AP24">SUM(IF('Vacation Tracker'!$Q$8:$UV$8=AO$5,IF((RIGHT('Vacation Tracker'!$Q27:$UV27)&lt;&gt;"O"),IFERROR(--LEFT('Vacation Tracker'!$Q27:$UV27,LEN('Vacation Tracker'!$Q27:$UV27)-1),0))))</f>
        <v>0</v>
      </c>
      <c r="AQ24" s="26">
        <f t="array" ref="AQ24">SUM(IF('Vacation Tracker'!$Q$8:$UV$8=AO$5,IF((RIGHT('Vacation Tracker'!$Q27:$UV27)="O"),IFERROR(--LEFT('Vacation Tracker'!$Q27:$UV27,LEN('Vacation Tracker'!$Q27:$UV27)-1),0))))</f>
        <v>0</v>
      </c>
      <c r="AR24" s="23">
        <f>SUMIF('Vacation Tracker'!$GU$8:$ACR$8,AS$5,'Vacation Tracker'!$GU27:$ACR27)</f>
        <v>0</v>
      </c>
      <c r="AS24" s="26">
        <f t="shared" si="19"/>
        <v>0</v>
      </c>
      <c r="AT24" s="26">
        <f t="array" ref="AT24">SUM(IF('Vacation Tracker'!$Q$8:$UV$8=AS$5,IF((RIGHT('Vacation Tracker'!$Q27:$UV27)&lt;&gt;"O"),IFERROR(--LEFT('Vacation Tracker'!$Q27:$UV27,LEN('Vacation Tracker'!$Q27:$UV27)-1),0))))</f>
        <v>0</v>
      </c>
      <c r="AU24" s="26">
        <f t="array" ref="AU24">SUM(IF('Vacation Tracker'!$Q$8:$UV$8=AS$5,IF((RIGHT('Vacation Tracker'!$Q27:$UV27)="O"),IFERROR(--LEFT('Vacation Tracker'!$Q27:$UV27,LEN('Vacation Tracker'!$Q27:$UV27)-1),0))))</f>
        <v>0</v>
      </c>
      <c r="AV24" s="23">
        <f>SUMIF('Vacation Tracker'!$GU$8:$ACR$8,AW$5,'Vacation Tracker'!$GU27:$ACR27)</f>
        <v>0</v>
      </c>
      <c r="AW24" s="26">
        <f t="shared" si="20"/>
        <v>0</v>
      </c>
      <c r="AX24" s="26">
        <f t="array" ref="AX24">SUM(IF('Vacation Tracker'!$Q$8:$UV$8=AW$5,IF((RIGHT('Vacation Tracker'!$Q27:$UV27)&lt;&gt;"O"),IFERROR(--LEFT('Vacation Tracker'!$Q27:$UV27,LEN('Vacation Tracker'!$Q27:$UV27)-1),0))))</f>
        <v>0</v>
      </c>
      <c r="AY24" s="26">
        <f t="array" ref="AY24">SUM(IF('Vacation Tracker'!$Q$8:$UV$8=AW$5,IF((RIGHT('Vacation Tracker'!$Q27:$UV27)="O"),IFERROR(--LEFT('Vacation Tracker'!$Q27:$UV27,LEN('Vacation Tracker'!$Q27:$UV27)-1),0))))</f>
        <v>0</v>
      </c>
      <c r="AZ24" s="23">
        <f>SUMIF('Vacation Tracker'!$GU$8:$ACR$8,BA$5,'Vacation Tracker'!$GU27:$ACR27)</f>
        <v>0</v>
      </c>
      <c r="BA24" s="26">
        <f t="shared" si="21"/>
        <v>0</v>
      </c>
      <c r="BB24" s="26">
        <f t="array" ref="BB24">SUM(IF('Vacation Tracker'!$Q$8:$UV$8=BA$5,IF((RIGHT('Vacation Tracker'!$Q27:$UV27)&lt;&gt;"O"),IFERROR(--LEFT('Vacation Tracker'!$Q27:$UV27,LEN('Vacation Tracker'!$Q27:$UV27)-1),0))))</f>
        <v>0</v>
      </c>
      <c r="BC24" s="26">
        <f t="array" ref="BC24">SUM(IF('Vacation Tracker'!$Q$8:$UV$8=BA$5,IF((RIGHT('Vacation Tracker'!$Q27:$UV27)="O"),IFERROR(--LEFT('Vacation Tracker'!$Q27:$UV27,LEN('Vacation Tracker'!$Q27:$UV27)-1),0))))</f>
        <v>0</v>
      </c>
      <c r="BD24" s="23">
        <f>SUMIF('Vacation Tracker'!$GU$8:$ACR$8,BE$5,'Vacation Tracker'!$GU27:$ACR27)</f>
        <v>0</v>
      </c>
      <c r="BE24" s="26">
        <f t="shared" si="22"/>
        <v>0</v>
      </c>
      <c r="BF24" s="26">
        <f t="array" ref="BF24">SUM(IF('Vacation Tracker'!$Q$8:$UV$8=BE$5,IF((RIGHT('Vacation Tracker'!$Q27:$UV27)&lt;&gt;"O"),IFERROR(--LEFT('Vacation Tracker'!$Q27:$UV27,LEN('Vacation Tracker'!$Q27:$UV27)-1),0))))</f>
        <v>0</v>
      </c>
      <c r="BG24" s="26">
        <f t="array" ref="BG24">SUM(IF('Vacation Tracker'!$Q$8:$UV$8=BE$5,IF((RIGHT('Vacation Tracker'!$Q27:$UV27)="O"),IFERROR(--LEFT('Vacation Tracker'!$Q27:$UV27,LEN('Vacation Tracker'!$Q27:$UV27)-1),0))))</f>
        <v>0</v>
      </c>
      <c r="BH24" s="23">
        <f>SUMIF('Vacation Tracker'!$GU$8:$ACR$8,BI$5,'Vacation Tracker'!$GU27:$ACR27)</f>
        <v>0</v>
      </c>
      <c r="BI24" s="26">
        <f t="shared" si="23"/>
        <v>0</v>
      </c>
      <c r="BJ24" s="26">
        <f t="array" ref="BJ24">SUM(IF('Vacation Tracker'!$Q$8:$UV$8=BI$5,IF((RIGHT('Vacation Tracker'!$Q27:$UV27)&lt;&gt;"O"),IFERROR(--LEFT('Vacation Tracker'!$Q27:$UV27,LEN('Vacation Tracker'!$Q27:$UV27)-1),0))))</f>
        <v>0</v>
      </c>
      <c r="BK24" s="26">
        <f t="array" ref="BK24">SUM(IF('Vacation Tracker'!$Q$8:$UV$8=BI$5,IF((RIGHT('Vacation Tracker'!$Q27:$UV27)="O"),IFERROR(--LEFT('Vacation Tracker'!$Q27:$UV27,LEN('Vacation Tracker'!$Q27:$UV27)-1),0))))</f>
        <v>0</v>
      </c>
      <c r="BL24" s="23">
        <f>IF($E$4="Yes",SUMIF('Vacation Tracker'!$GU$8:$ACR$8,BM$5,'Vacation Tracker'!$GU27:$ACR27),0)</f>
        <v>0</v>
      </c>
      <c r="BM24" s="26">
        <f t="shared" si="26"/>
        <v>0</v>
      </c>
      <c r="BN24" s="26">
        <f t="array" ref="BN24">IF($E$4="Yes",SUM(IF('Vacation Tracker'!$Q$8:$UV$8=BM$5,IF((RIGHT('Vacation Tracker'!$Q27:$UV27)&lt;&gt;"O"),IFERROR(--LEFT('Vacation Tracker'!$Q27:$UV27,LEN('Vacation Tracker'!$Q27:$UV27)-1),0)))),0)</f>
        <v>0</v>
      </c>
      <c r="BO24" s="23">
        <f t="array" ref="BO24">IF($E$4="Yes",SUM(IF('Vacation Tracker'!$Q$8:$UV$8=BM$5,IF((RIGHT('Vacation Tracker'!$Q27:$UV27)="O"),IFERROR(--LEFT('Vacation Tracker'!$Q27:$UV27,LEN('Vacation Tracker'!$Q27:$UV27)-1),0)))),0)</f>
        <v>0</v>
      </c>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row>
    <row r="25" spans="2:181" ht="15" customHeight="1" x14ac:dyDescent="0.2">
      <c r="B25" s="23">
        <f>IF('Vacation Tracker'!B28&lt;&gt;"",'Vacation Tracker'!B28,"")</f>
        <v>17</v>
      </c>
      <c r="C25" s="24" t="str">
        <f>IF('Vacation Tracker'!C28&lt;&gt;"",'Vacation Tracker'!C28,"")</f>
        <v/>
      </c>
      <c r="D25" s="25" t="str">
        <f>IF('Vacation Tracker'!D28&lt;&gt;"",'Vacation Tracker'!D28,"")</f>
        <v/>
      </c>
      <c r="E25" s="25" t="str">
        <f>IF('Vacation Tracker'!E28&lt;&gt;"",'Vacation Tracker'!E28,"")</f>
        <v/>
      </c>
      <c r="F25" s="24" t="str">
        <f>IF('Vacation Tracker'!F28&lt;&gt;"",'Vacation Tracker'!F28,"")</f>
        <v/>
      </c>
      <c r="G25" s="24" t="str">
        <f>IF('Vacation Tracker'!G28&lt;&gt;"",'Vacation Tracker'!G28,"")</f>
        <v/>
      </c>
      <c r="H25" s="23" t="str">
        <f t="shared" si="24"/>
        <v/>
      </c>
      <c r="I25" s="23" t="str">
        <f t="shared" si="24"/>
        <v/>
      </c>
      <c r="J25" s="23" t="str">
        <f t="shared" si="24"/>
        <v/>
      </c>
      <c r="K25" s="23" t="str">
        <f t="shared" si="25"/>
        <v/>
      </c>
      <c r="L25" s="23">
        <f>IF($E$4="Yes",SUMIF('Vacation Tracker'!$Q$8:$UV$8,M$5,'Vacation Tracker'!$Q28:$UV28),0)</f>
        <v>0</v>
      </c>
      <c r="M25" s="26">
        <f t="shared" si="27"/>
        <v>0</v>
      </c>
      <c r="N25" s="26">
        <f t="array" ref="N25">IF($E$4="Yes",SUM(IF('Vacation Tracker'!$Q$8:$UV$8=M$5,IF((RIGHT('Vacation Tracker'!$Q28:$UV28)&lt;&gt;"O"),IFERROR(--LEFT('Vacation Tracker'!$Q28:$UV28,LEN('Vacation Tracker'!$Q28:$UV28)-1),0)))),0)</f>
        <v>0</v>
      </c>
      <c r="O25" s="26">
        <f t="array" ref="O25">IF($E$4="Yes",SUM(IF('Vacation Tracker'!$Q$8:$UV$8=M$5,IF((RIGHT('Vacation Tracker'!$Q28:$UV28)="O"),IFERROR(--LEFT('Vacation Tracker'!$Q28:$UV28,LEN('Vacation Tracker'!$Q28:$UV28)-1),0)))),0)</f>
        <v>0</v>
      </c>
      <c r="P25" s="23">
        <f>SUMIF('Vacation Tracker'!$Q$8:$UV$8,Q$5,'Vacation Tracker'!$Q28:$UV28)</f>
        <v>0</v>
      </c>
      <c r="Q25" s="26">
        <f t="shared" si="12"/>
        <v>0</v>
      </c>
      <c r="R25" s="26">
        <f t="array" ref="R25">SUM(IF('Vacation Tracker'!$Q$8:$UV$8=Q$5,IF((RIGHT('Vacation Tracker'!$Q28:$UV28)&lt;&gt;"O"),IFERROR(--LEFT('Vacation Tracker'!$Q28:$UV28,LEN('Vacation Tracker'!$Q28:$UV28)-1),0))))</f>
        <v>0</v>
      </c>
      <c r="S25" s="26">
        <f t="array" ref="S25">SUM(IF('Vacation Tracker'!$Q$8:$UV$8=Q$5,IF((RIGHT('Vacation Tracker'!$Q28:$UV28)="O"),IFERROR(--LEFT('Vacation Tracker'!$Q28:$UV28,LEN('Vacation Tracker'!$Q28:$UV28)-1),0))))</f>
        <v>0</v>
      </c>
      <c r="T25" s="23">
        <f>SUMIF('Vacation Tracker'!$Q$8:$UV$8,U$5,'Vacation Tracker'!$Q28:$UV28)</f>
        <v>0</v>
      </c>
      <c r="U25" s="26">
        <f t="shared" si="13"/>
        <v>0</v>
      </c>
      <c r="V25" s="26">
        <f t="array" ref="V25">SUM(IF('Vacation Tracker'!$Q$8:$UV$8=U$5,IF((RIGHT('Vacation Tracker'!$Q28:$UV28)&lt;&gt;"O"),IFERROR(--LEFT('Vacation Tracker'!$Q28:$UV28,LEN('Vacation Tracker'!$Q28:$UV28)-1),0))))</f>
        <v>0</v>
      </c>
      <c r="W25" s="26">
        <f t="array" ref="W25">SUM(IF('Vacation Tracker'!$Q$8:$UV$8=U$5,IF((RIGHT('Vacation Tracker'!$Q28:$UV28)="O"),IFERROR(--LEFT('Vacation Tracker'!$Q28:$UV28,LEN('Vacation Tracker'!$Q28:$UV28)-1),0))))</f>
        <v>0</v>
      </c>
      <c r="X25" s="23">
        <f>SUMIF('Vacation Tracker'!$Q$8:$UV$8,Y$5,'Vacation Tracker'!$Q28:$UV28)</f>
        <v>0</v>
      </c>
      <c r="Y25" s="26">
        <f t="shared" si="14"/>
        <v>0</v>
      </c>
      <c r="Z25" s="26">
        <f t="array" ref="Z25">SUM(IF('Vacation Tracker'!$Q$8:$UV$8=Y$5,IF((RIGHT('Vacation Tracker'!$Q28:$UV28)&lt;&gt;"O"),IFERROR(--LEFT('Vacation Tracker'!$Q28:$UV28,LEN('Vacation Tracker'!$Q28:$UV28)-1),0))))</f>
        <v>0</v>
      </c>
      <c r="AA25" s="26">
        <f t="array" ref="AA25">SUM(IF('Vacation Tracker'!$Q$8:$UV$8=Y$5,IF((RIGHT('Vacation Tracker'!$Q28:$UV28)="O"),IFERROR(--LEFT('Vacation Tracker'!$Q28:$UV28,LEN('Vacation Tracker'!$Q28:$UV28)-1),0))))</f>
        <v>0</v>
      </c>
      <c r="AB25" s="23">
        <f>SUMIF('Vacation Tracker'!$Q$8:$UV$8,AC$5,'Vacation Tracker'!$Q28:$UV28)</f>
        <v>0</v>
      </c>
      <c r="AC25" s="26">
        <f t="shared" si="15"/>
        <v>0</v>
      </c>
      <c r="AD25" s="26">
        <f t="array" ref="AD25">SUM(IF('Vacation Tracker'!$Q$8:$UV$8=AC$5,IF((RIGHT('Vacation Tracker'!$Q28:$UV28)&lt;&gt;"O"),IFERROR(--LEFT('Vacation Tracker'!$Q28:$UV28,LEN('Vacation Tracker'!$Q28:$UV28)-1),0))))</f>
        <v>0</v>
      </c>
      <c r="AE25" s="26">
        <f t="array" ref="AE25">SUM(IF('Vacation Tracker'!$Q$8:$UV$8=AC$5,IF((RIGHT('Vacation Tracker'!$Q28:$UV28)="O"),IFERROR(--LEFT('Vacation Tracker'!$Q28:$UV28,LEN('Vacation Tracker'!$Q28:$UV28)-1),0))))</f>
        <v>0</v>
      </c>
      <c r="AF25" s="23">
        <f>SUMIF('Vacation Tracker'!$Q$8:$UV$8,AG$5,'Vacation Tracker'!$Q28:$UV28)</f>
        <v>0</v>
      </c>
      <c r="AG25" s="26">
        <f t="shared" si="16"/>
        <v>0</v>
      </c>
      <c r="AH25" s="26">
        <f t="array" ref="AH25">SUM(IF('Vacation Tracker'!$Q$8:$UV$8=AG$5,IF((RIGHT('Vacation Tracker'!$Q28:$UV28)&lt;&gt;"O"),IFERROR(--LEFT('Vacation Tracker'!$Q28:$UV28,LEN('Vacation Tracker'!$Q28:$UV28)-1),0))))</f>
        <v>0</v>
      </c>
      <c r="AI25" s="26">
        <f t="array" ref="AI25">SUM(IF('Vacation Tracker'!$Q$8:$UV$8=AG$5,IF((RIGHT('Vacation Tracker'!$Q28:$UV28)="O"),IFERROR(--LEFT('Vacation Tracker'!$Q28:$UV28,LEN('Vacation Tracker'!$Q28:$UV28)-1),0))))</f>
        <v>0</v>
      </c>
      <c r="AJ25" s="23">
        <f>SUMIF('Vacation Tracker'!$GU$8:$ACR$8,AK$5,'Vacation Tracker'!$GU28:$ACR28)</f>
        <v>0</v>
      </c>
      <c r="AK25" s="26">
        <f t="shared" si="17"/>
        <v>0</v>
      </c>
      <c r="AL25" s="26">
        <f t="array" ref="AL25">SUM(IF('Vacation Tracker'!$Q$8:$UV$8=AK$5,IF((RIGHT('Vacation Tracker'!$Q28:$UV28)&lt;&gt;"O"),IFERROR(--LEFT('Vacation Tracker'!$Q28:$UV28,LEN('Vacation Tracker'!$Q28:$UV28)-1),0))))</f>
        <v>0</v>
      </c>
      <c r="AM25" s="26">
        <f t="array" ref="AM25">SUM(IF('Vacation Tracker'!$Q$8:$UV$8=AK$5,IF((RIGHT('Vacation Tracker'!$Q28:$UV28)="O"),IFERROR(--LEFT('Vacation Tracker'!$Q28:$UV28,LEN('Vacation Tracker'!$Q28:$UV28)-1),0))))</f>
        <v>0</v>
      </c>
      <c r="AN25" s="23">
        <f>SUMIF('Vacation Tracker'!$GU$8:$ACR$8,AO$5,'Vacation Tracker'!$GU28:$ACR28)</f>
        <v>0</v>
      </c>
      <c r="AO25" s="26">
        <f t="shared" si="18"/>
        <v>0</v>
      </c>
      <c r="AP25" s="26">
        <f t="array" ref="AP25">SUM(IF('Vacation Tracker'!$Q$8:$UV$8=AO$5,IF((RIGHT('Vacation Tracker'!$Q28:$UV28)&lt;&gt;"O"),IFERROR(--LEFT('Vacation Tracker'!$Q28:$UV28,LEN('Vacation Tracker'!$Q28:$UV28)-1),0))))</f>
        <v>0</v>
      </c>
      <c r="AQ25" s="26">
        <f t="array" ref="AQ25">SUM(IF('Vacation Tracker'!$Q$8:$UV$8=AO$5,IF((RIGHT('Vacation Tracker'!$Q28:$UV28)="O"),IFERROR(--LEFT('Vacation Tracker'!$Q28:$UV28,LEN('Vacation Tracker'!$Q28:$UV28)-1),0))))</f>
        <v>0</v>
      </c>
      <c r="AR25" s="23">
        <f>SUMIF('Vacation Tracker'!$GU$8:$ACR$8,AS$5,'Vacation Tracker'!$GU28:$ACR28)</f>
        <v>0</v>
      </c>
      <c r="AS25" s="26">
        <f t="shared" si="19"/>
        <v>0</v>
      </c>
      <c r="AT25" s="26">
        <f t="array" ref="AT25">SUM(IF('Vacation Tracker'!$Q$8:$UV$8=AS$5,IF((RIGHT('Vacation Tracker'!$Q28:$UV28)&lt;&gt;"O"),IFERROR(--LEFT('Vacation Tracker'!$Q28:$UV28,LEN('Vacation Tracker'!$Q28:$UV28)-1),0))))</f>
        <v>0</v>
      </c>
      <c r="AU25" s="26">
        <f t="array" ref="AU25">SUM(IF('Vacation Tracker'!$Q$8:$UV$8=AS$5,IF((RIGHT('Vacation Tracker'!$Q28:$UV28)="O"),IFERROR(--LEFT('Vacation Tracker'!$Q28:$UV28,LEN('Vacation Tracker'!$Q28:$UV28)-1),0))))</f>
        <v>0</v>
      </c>
      <c r="AV25" s="23">
        <f>SUMIF('Vacation Tracker'!$GU$8:$ACR$8,AW$5,'Vacation Tracker'!$GU28:$ACR28)</f>
        <v>0</v>
      </c>
      <c r="AW25" s="26">
        <f t="shared" si="20"/>
        <v>0</v>
      </c>
      <c r="AX25" s="26">
        <f t="array" ref="AX25">SUM(IF('Vacation Tracker'!$Q$8:$UV$8=AW$5,IF((RIGHT('Vacation Tracker'!$Q28:$UV28)&lt;&gt;"O"),IFERROR(--LEFT('Vacation Tracker'!$Q28:$UV28,LEN('Vacation Tracker'!$Q28:$UV28)-1),0))))</f>
        <v>0</v>
      </c>
      <c r="AY25" s="26">
        <f t="array" ref="AY25">SUM(IF('Vacation Tracker'!$Q$8:$UV$8=AW$5,IF((RIGHT('Vacation Tracker'!$Q28:$UV28)="O"),IFERROR(--LEFT('Vacation Tracker'!$Q28:$UV28,LEN('Vacation Tracker'!$Q28:$UV28)-1),0))))</f>
        <v>0</v>
      </c>
      <c r="AZ25" s="23">
        <f>SUMIF('Vacation Tracker'!$GU$8:$ACR$8,BA$5,'Vacation Tracker'!$GU28:$ACR28)</f>
        <v>0</v>
      </c>
      <c r="BA25" s="26">
        <f t="shared" si="21"/>
        <v>0</v>
      </c>
      <c r="BB25" s="26">
        <f t="array" ref="BB25">SUM(IF('Vacation Tracker'!$Q$8:$UV$8=BA$5,IF((RIGHT('Vacation Tracker'!$Q28:$UV28)&lt;&gt;"O"),IFERROR(--LEFT('Vacation Tracker'!$Q28:$UV28,LEN('Vacation Tracker'!$Q28:$UV28)-1),0))))</f>
        <v>0</v>
      </c>
      <c r="BC25" s="26">
        <f t="array" ref="BC25">SUM(IF('Vacation Tracker'!$Q$8:$UV$8=BA$5,IF((RIGHT('Vacation Tracker'!$Q28:$UV28)="O"),IFERROR(--LEFT('Vacation Tracker'!$Q28:$UV28,LEN('Vacation Tracker'!$Q28:$UV28)-1),0))))</f>
        <v>0</v>
      </c>
      <c r="BD25" s="23">
        <f>SUMIF('Vacation Tracker'!$GU$8:$ACR$8,BE$5,'Vacation Tracker'!$GU28:$ACR28)</f>
        <v>0</v>
      </c>
      <c r="BE25" s="26">
        <f t="shared" si="22"/>
        <v>0</v>
      </c>
      <c r="BF25" s="26">
        <f t="array" ref="BF25">SUM(IF('Vacation Tracker'!$Q$8:$UV$8=BE$5,IF((RIGHT('Vacation Tracker'!$Q28:$UV28)&lt;&gt;"O"),IFERROR(--LEFT('Vacation Tracker'!$Q28:$UV28,LEN('Vacation Tracker'!$Q28:$UV28)-1),0))))</f>
        <v>0</v>
      </c>
      <c r="BG25" s="26">
        <f t="array" ref="BG25">SUM(IF('Vacation Tracker'!$Q$8:$UV$8=BE$5,IF((RIGHT('Vacation Tracker'!$Q28:$UV28)="O"),IFERROR(--LEFT('Vacation Tracker'!$Q28:$UV28,LEN('Vacation Tracker'!$Q28:$UV28)-1),0))))</f>
        <v>0</v>
      </c>
      <c r="BH25" s="23">
        <f>SUMIF('Vacation Tracker'!$GU$8:$ACR$8,BI$5,'Vacation Tracker'!$GU28:$ACR28)</f>
        <v>0</v>
      </c>
      <c r="BI25" s="26">
        <f t="shared" si="23"/>
        <v>0</v>
      </c>
      <c r="BJ25" s="26">
        <f t="array" ref="BJ25">SUM(IF('Vacation Tracker'!$Q$8:$UV$8=BI$5,IF((RIGHT('Vacation Tracker'!$Q28:$UV28)&lt;&gt;"O"),IFERROR(--LEFT('Vacation Tracker'!$Q28:$UV28,LEN('Vacation Tracker'!$Q28:$UV28)-1),0))))</f>
        <v>0</v>
      </c>
      <c r="BK25" s="26">
        <f t="array" ref="BK25">SUM(IF('Vacation Tracker'!$Q$8:$UV$8=BI$5,IF((RIGHT('Vacation Tracker'!$Q28:$UV28)="O"),IFERROR(--LEFT('Vacation Tracker'!$Q28:$UV28,LEN('Vacation Tracker'!$Q28:$UV28)-1),0))))</f>
        <v>0</v>
      </c>
      <c r="BL25" s="23">
        <f>IF($E$4="Yes",SUMIF('Vacation Tracker'!$GU$8:$ACR$8,BM$5,'Vacation Tracker'!$GU28:$ACR28),0)</f>
        <v>0</v>
      </c>
      <c r="BM25" s="26">
        <f t="shared" si="26"/>
        <v>0</v>
      </c>
      <c r="BN25" s="26">
        <f t="array" ref="BN25">IF($E$4="Yes",SUM(IF('Vacation Tracker'!$Q$8:$UV$8=BM$5,IF((RIGHT('Vacation Tracker'!$Q28:$UV28)&lt;&gt;"O"),IFERROR(--LEFT('Vacation Tracker'!$Q28:$UV28,LEN('Vacation Tracker'!$Q28:$UV28)-1),0)))),0)</f>
        <v>0</v>
      </c>
      <c r="BO25" s="23">
        <f t="array" ref="BO25">IF($E$4="Yes",SUM(IF('Vacation Tracker'!$Q$8:$UV$8=BM$5,IF((RIGHT('Vacation Tracker'!$Q28:$UV28)="O"),IFERROR(--LEFT('Vacation Tracker'!$Q28:$UV28,LEN('Vacation Tracker'!$Q28:$UV28)-1),0)))),0)</f>
        <v>0</v>
      </c>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row>
    <row r="26" spans="2:181" ht="15" customHeight="1" x14ac:dyDescent="0.2">
      <c r="B26" s="23">
        <f>IF('Vacation Tracker'!B29&lt;&gt;"",'Vacation Tracker'!B29,"")</f>
        <v>18</v>
      </c>
      <c r="C26" s="24" t="str">
        <f>IF('Vacation Tracker'!C29&lt;&gt;"",'Vacation Tracker'!C29,"")</f>
        <v/>
      </c>
      <c r="D26" s="25" t="str">
        <f>IF('Vacation Tracker'!D29&lt;&gt;"",'Vacation Tracker'!D29,"")</f>
        <v/>
      </c>
      <c r="E26" s="25" t="str">
        <f>IF('Vacation Tracker'!E29&lt;&gt;"",'Vacation Tracker'!E29,"")</f>
        <v/>
      </c>
      <c r="F26" s="24" t="str">
        <f>IF('Vacation Tracker'!F29&lt;&gt;"",'Vacation Tracker'!F29,"")</f>
        <v/>
      </c>
      <c r="G26" s="24" t="str">
        <f>IF('Vacation Tracker'!G29&lt;&gt;"",'Vacation Tracker'!G29,"")</f>
        <v/>
      </c>
      <c r="H26" s="23" t="str">
        <f t="shared" si="24"/>
        <v/>
      </c>
      <c r="I26" s="23" t="str">
        <f t="shared" si="24"/>
        <v/>
      </c>
      <c r="J26" s="23" t="str">
        <f t="shared" si="24"/>
        <v/>
      </c>
      <c r="K26" s="23" t="str">
        <f t="shared" si="25"/>
        <v/>
      </c>
      <c r="L26" s="23">
        <f>IF($E$4="Yes",SUMIF('Vacation Tracker'!$Q$8:$UV$8,M$5,'Vacation Tracker'!$Q29:$UV29),0)</f>
        <v>0</v>
      </c>
      <c r="M26" s="26">
        <f t="shared" si="27"/>
        <v>0</v>
      </c>
      <c r="N26" s="26">
        <f t="array" ref="N26">IF($E$4="Yes",SUM(IF('Vacation Tracker'!$Q$8:$UV$8=M$5,IF((RIGHT('Vacation Tracker'!$Q29:$UV29)&lt;&gt;"O"),IFERROR(--LEFT('Vacation Tracker'!$Q29:$UV29,LEN('Vacation Tracker'!$Q29:$UV29)-1),0)))),0)</f>
        <v>0</v>
      </c>
      <c r="O26" s="26">
        <f t="array" ref="O26">IF($E$4="Yes",SUM(IF('Vacation Tracker'!$Q$8:$UV$8=M$5,IF((RIGHT('Vacation Tracker'!$Q29:$UV29)="O"),IFERROR(--LEFT('Vacation Tracker'!$Q29:$UV29,LEN('Vacation Tracker'!$Q29:$UV29)-1),0)))),0)</f>
        <v>0</v>
      </c>
      <c r="P26" s="23">
        <f>SUMIF('Vacation Tracker'!$Q$8:$UV$8,Q$5,'Vacation Tracker'!$Q29:$UV29)</f>
        <v>0</v>
      </c>
      <c r="Q26" s="26">
        <f t="shared" si="12"/>
        <v>0</v>
      </c>
      <c r="R26" s="26">
        <f t="array" ref="R26">SUM(IF('Vacation Tracker'!$Q$8:$UV$8=Q$5,IF((RIGHT('Vacation Tracker'!$Q29:$UV29)&lt;&gt;"O"),IFERROR(--LEFT('Vacation Tracker'!$Q29:$UV29,LEN('Vacation Tracker'!$Q29:$UV29)-1),0))))</f>
        <v>0</v>
      </c>
      <c r="S26" s="26">
        <f t="array" ref="S26">SUM(IF('Vacation Tracker'!$Q$8:$UV$8=Q$5,IF((RIGHT('Vacation Tracker'!$Q29:$UV29)="O"),IFERROR(--LEFT('Vacation Tracker'!$Q29:$UV29,LEN('Vacation Tracker'!$Q29:$UV29)-1),0))))</f>
        <v>0</v>
      </c>
      <c r="T26" s="23">
        <f>SUMIF('Vacation Tracker'!$Q$8:$UV$8,U$5,'Vacation Tracker'!$Q29:$UV29)</f>
        <v>0</v>
      </c>
      <c r="U26" s="26">
        <f t="shared" si="13"/>
        <v>0</v>
      </c>
      <c r="V26" s="26">
        <f t="array" ref="V26">SUM(IF('Vacation Tracker'!$Q$8:$UV$8=U$5,IF((RIGHT('Vacation Tracker'!$Q29:$UV29)&lt;&gt;"O"),IFERROR(--LEFT('Vacation Tracker'!$Q29:$UV29,LEN('Vacation Tracker'!$Q29:$UV29)-1),0))))</f>
        <v>0</v>
      </c>
      <c r="W26" s="26">
        <f t="array" ref="W26">SUM(IF('Vacation Tracker'!$Q$8:$UV$8=U$5,IF((RIGHT('Vacation Tracker'!$Q29:$UV29)="O"),IFERROR(--LEFT('Vacation Tracker'!$Q29:$UV29,LEN('Vacation Tracker'!$Q29:$UV29)-1),0))))</f>
        <v>0</v>
      </c>
      <c r="X26" s="23">
        <f>SUMIF('Vacation Tracker'!$Q$8:$UV$8,Y$5,'Vacation Tracker'!$Q29:$UV29)</f>
        <v>0</v>
      </c>
      <c r="Y26" s="26">
        <f t="shared" si="14"/>
        <v>0</v>
      </c>
      <c r="Z26" s="26">
        <f t="array" ref="Z26">SUM(IF('Vacation Tracker'!$Q$8:$UV$8=Y$5,IF((RIGHT('Vacation Tracker'!$Q29:$UV29)&lt;&gt;"O"),IFERROR(--LEFT('Vacation Tracker'!$Q29:$UV29,LEN('Vacation Tracker'!$Q29:$UV29)-1),0))))</f>
        <v>0</v>
      </c>
      <c r="AA26" s="26">
        <f t="array" ref="AA26">SUM(IF('Vacation Tracker'!$Q$8:$UV$8=Y$5,IF((RIGHT('Vacation Tracker'!$Q29:$UV29)="O"),IFERROR(--LEFT('Vacation Tracker'!$Q29:$UV29,LEN('Vacation Tracker'!$Q29:$UV29)-1),0))))</f>
        <v>0</v>
      </c>
      <c r="AB26" s="23">
        <f>SUMIF('Vacation Tracker'!$Q$8:$UV$8,AC$5,'Vacation Tracker'!$Q29:$UV29)</f>
        <v>0</v>
      </c>
      <c r="AC26" s="26">
        <f t="shared" si="15"/>
        <v>0</v>
      </c>
      <c r="AD26" s="26">
        <f t="array" ref="AD26">SUM(IF('Vacation Tracker'!$Q$8:$UV$8=AC$5,IF((RIGHT('Vacation Tracker'!$Q29:$UV29)&lt;&gt;"O"),IFERROR(--LEFT('Vacation Tracker'!$Q29:$UV29,LEN('Vacation Tracker'!$Q29:$UV29)-1),0))))</f>
        <v>0</v>
      </c>
      <c r="AE26" s="26">
        <f t="array" ref="AE26">SUM(IF('Vacation Tracker'!$Q$8:$UV$8=AC$5,IF((RIGHT('Vacation Tracker'!$Q29:$UV29)="O"),IFERROR(--LEFT('Vacation Tracker'!$Q29:$UV29,LEN('Vacation Tracker'!$Q29:$UV29)-1),0))))</f>
        <v>0</v>
      </c>
      <c r="AF26" s="23">
        <f>SUMIF('Vacation Tracker'!$Q$8:$UV$8,AG$5,'Vacation Tracker'!$Q29:$UV29)</f>
        <v>0</v>
      </c>
      <c r="AG26" s="26">
        <f t="shared" si="16"/>
        <v>0</v>
      </c>
      <c r="AH26" s="26">
        <f t="array" ref="AH26">SUM(IF('Vacation Tracker'!$Q$8:$UV$8=AG$5,IF((RIGHT('Vacation Tracker'!$Q29:$UV29)&lt;&gt;"O"),IFERROR(--LEFT('Vacation Tracker'!$Q29:$UV29,LEN('Vacation Tracker'!$Q29:$UV29)-1),0))))</f>
        <v>0</v>
      </c>
      <c r="AI26" s="26">
        <f t="array" ref="AI26">SUM(IF('Vacation Tracker'!$Q$8:$UV$8=AG$5,IF((RIGHT('Vacation Tracker'!$Q29:$UV29)="O"),IFERROR(--LEFT('Vacation Tracker'!$Q29:$UV29,LEN('Vacation Tracker'!$Q29:$UV29)-1),0))))</f>
        <v>0</v>
      </c>
      <c r="AJ26" s="23">
        <f>SUMIF('Vacation Tracker'!$GU$8:$ACR$8,AK$5,'Vacation Tracker'!$GU29:$ACR29)</f>
        <v>0</v>
      </c>
      <c r="AK26" s="26">
        <f t="shared" si="17"/>
        <v>0</v>
      </c>
      <c r="AL26" s="26">
        <f t="array" ref="AL26">SUM(IF('Vacation Tracker'!$Q$8:$UV$8=AK$5,IF((RIGHT('Vacation Tracker'!$Q29:$UV29)&lt;&gt;"O"),IFERROR(--LEFT('Vacation Tracker'!$Q29:$UV29,LEN('Vacation Tracker'!$Q29:$UV29)-1),0))))</f>
        <v>0</v>
      </c>
      <c r="AM26" s="26">
        <f t="array" ref="AM26">SUM(IF('Vacation Tracker'!$Q$8:$UV$8=AK$5,IF((RIGHT('Vacation Tracker'!$Q29:$UV29)="O"),IFERROR(--LEFT('Vacation Tracker'!$Q29:$UV29,LEN('Vacation Tracker'!$Q29:$UV29)-1),0))))</f>
        <v>0</v>
      </c>
      <c r="AN26" s="23">
        <f>SUMIF('Vacation Tracker'!$GU$8:$ACR$8,AO$5,'Vacation Tracker'!$GU29:$ACR29)</f>
        <v>0</v>
      </c>
      <c r="AO26" s="26">
        <f t="shared" si="18"/>
        <v>0</v>
      </c>
      <c r="AP26" s="26">
        <f t="array" ref="AP26">SUM(IF('Vacation Tracker'!$Q$8:$UV$8=AO$5,IF((RIGHT('Vacation Tracker'!$Q29:$UV29)&lt;&gt;"O"),IFERROR(--LEFT('Vacation Tracker'!$Q29:$UV29,LEN('Vacation Tracker'!$Q29:$UV29)-1),0))))</f>
        <v>0</v>
      </c>
      <c r="AQ26" s="26">
        <f t="array" ref="AQ26">SUM(IF('Vacation Tracker'!$Q$8:$UV$8=AO$5,IF((RIGHT('Vacation Tracker'!$Q29:$UV29)="O"),IFERROR(--LEFT('Vacation Tracker'!$Q29:$UV29,LEN('Vacation Tracker'!$Q29:$UV29)-1),0))))</f>
        <v>0</v>
      </c>
      <c r="AR26" s="23">
        <f>SUMIF('Vacation Tracker'!$GU$8:$ACR$8,AS$5,'Vacation Tracker'!$GU29:$ACR29)</f>
        <v>0</v>
      </c>
      <c r="AS26" s="26">
        <f t="shared" si="19"/>
        <v>0</v>
      </c>
      <c r="AT26" s="26">
        <f t="array" ref="AT26">SUM(IF('Vacation Tracker'!$Q$8:$UV$8=AS$5,IF((RIGHT('Vacation Tracker'!$Q29:$UV29)&lt;&gt;"O"),IFERROR(--LEFT('Vacation Tracker'!$Q29:$UV29,LEN('Vacation Tracker'!$Q29:$UV29)-1),0))))</f>
        <v>0</v>
      </c>
      <c r="AU26" s="26">
        <f t="array" ref="AU26">SUM(IF('Vacation Tracker'!$Q$8:$UV$8=AS$5,IF((RIGHT('Vacation Tracker'!$Q29:$UV29)="O"),IFERROR(--LEFT('Vacation Tracker'!$Q29:$UV29,LEN('Vacation Tracker'!$Q29:$UV29)-1),0))))</f>
        <v>0</v>
      </c>
      <c r="AV26" s="23">
        <f>SUMIF('Vacation Tracker'!$GU$8:$ACR$8,AW$5,'Vacation Tracker'!$GU29:$ACR29)</f>
        <v>0</v>
      </c>
      <c r="AW26" s="26">
        <f t="shared" si="20"/>
        <v>0</v>
      </c>
      <c r="AX26" s="26">
        <f t="array" ref="AX26">SUM(IF('Vacation Tracker'!$Q$8:$UV$8=AW$5,IF((RIGHT('Vacation Tracker'!$Q29:$UV29)&lt;&gt;"O"),IFERROR(--LEFT('Vacation Tracker'!$Q29:$UV29,LEN('Vacation Tracker'!$Q29:$UV29)-1),0))))</f>
        <v>0</v>
      </c>
      <c r="AY26" s="26">
        <f t="array" ref="AY26">SUM(IF('Vacation Tracker'!$Q$8:$UV$8=AW$5,IF((RIGHT('Vacation Tracker'!$Q29:$UV29)="O"),IFERROR(--LEFT('Vacation Tracker'!$Q29:$UV29,LEN('Vacation Tracker'!$Q29:$UV29)-1),0))))</f>
        <v>0</v>
      </c>
      <c r="AZ26" s="23">
        <f>SUMIF('Vacation Tracker'!$GU$8:$ACR$8,BA$5,'Vacation Tracker'!$GU29:$ACR29)</f>
        <v>0</v>
      </c>
      <c r="BA26" s="26">
        <f t="shared" si="21"/>
        <v>0</v>
      </c>
      <c r="BB26" s="26">
        <f t="array" ref="BB26">SUM(IF('Vacation Tracker'!$Q$8:$UV$8=BA$5,IF((RIGHT('Vacation Tracker'!$Q29:$UV29)&lt;&gt;"O"),IFERROR(--LEFT('Vacation Tracker'!$Q29:$UV29,LEN('Vacation Tracker'!$Q29:$UV29)-1),0))))</f>
        <v>0</v>
      </c>
      <c r="BC26" s="26">
        <f t="array" ref="BC26">SUM(IF('Vacation Tracker'!$Q$8:$UV$8=BA$5,IF((RIGHT('Vacation Tracker'!$Q29:$UV29)="O"),IFERROR(--LEFT('Vacation Tracker'!$Q29:$UV29,LEN('Vacation Tracker'!$Q29:$UV29)-1),0))))</f>
        <v>0</v>
      </c>
      <c r="BD26" s="23">
        <f>SUMIF('Vacation Tracker'!$GU$8:$ACR$8,BE$5,'Vacation Tracker'!$GU29:$ACR29)</f>
        <v>0</v>
      </c>
      <c r="BE26" s="26">
        <f t="shared" si="22"/>
        <v>0</v>
      </c>
      <c r="BF26" s="26">
        <f t="array" ref="BF26">SUM(IF('Vacation Tracker'!$Q$8:$UV$8=BE$5,IF((RIGHT('Vacation Tracker'!$Q29:$UV29)&lt;&gt;"O"),IFERROR(--LEFT('Vacation Tracker'!$Q29:$UV29,LEN('Vacation Tracker'!$Q29:$UV29)-1),0))))</f>
        <v>0</v>
      </c>
      <c r="BG26" s="26">
        <f t="array" ref="BG26">SUM(IF('Vacation Tracker'!$Q$8:$UV$8=BE$5,IF((RIGHT('Vacation Tracker'!$Q29:$UV29)="O"),IFERROR(--LEFT('Vacation Tracker'!$Q29:$UV29,LEN('Vacation Tracker'!$Q29:$UV29)-1),0))))</f>
        <v>0</v>
      </c>
      <c r="BH26" s="23">
        <f>SUMIF('Vacation Tracker'!$GU$8:$ACR$8,BI$5,'Vacation Tracker'!$GU29:$ACR29)</f>
        <v>0</v>
      </c>
      <c r="BI26" s="26">
        <f t="shared" si="23"/>
        <v>0</v>
      </c>
      <c r="BJ26" s="26">
        <f t="array" ref="BJ26">SUM(IF('Vacation Tracker'!$Q$8:$UV$8=BI$5,IF((RIGHT('Vacation Tracker'!$Q29:$UV29)&lt;&gt;"O"),IFERROR(--LEFT('Vacation Tracker'!$Q29:$UV29,LEN('Vacation Tracker'!$Q29:$UV29)-1),0))))</f>
        <v>0</v>
      </c>
      <c r="BK26" s="26">
        <f t="array" ref="BK26">SUM(IF('Vacation Tracker'!$Q$8:$UV$8=BI$5,IF((RIGHT('Vacation Tracker'!$Q29:$UV29)="O"),IFERROR(--LEFT('Vacation Tracker'!$Q29:$UV29,LEN('Vacation Tracker'!$Q29:$UV29)-1),0))))</f>
        <v>0</v>
      </c>
      <c r="BL26" s="23">
        <f>IF($E$4="Yes",SUMIF('Vacation Tracker'!$GU$8:$ACR$8,BM$5,'Vacation Tracker'!$GU29:$ACR29),0)</f>
        <v>0</v>
      </c>
      <c r="BM26" s="26">
        <f t="shared" si="26"/>
        <v>0</v>
      </c>
      <c r="BN26" s="26">
        <f t="array" ref="BN26">IF($E$4="Yes",SUM(IF('Vacation Tracker'!$Q$8:$UV$8=BM$5,IF((RIGHT('Vacation Tracker'!$Q29:$UV29)&lt;&gt;"O"),IFERROR(--LEFT('Vacation Tracker'!$Q29:$UV29,LEN('Vacation Tracker'!$Q29:$UV29)-1),0)))),0)</f>
        <v>0</v>
      </c>
      <c r="BO26" s="23">
        <f t="array" ref="BO26">IF($E$4="Yes",SUM(IF('Vacation Tracker'!$Q$8:$UV$8=BM$5,IF((RIGHT('Vacation Tracker'!$Q29:$UV29)="O"),IFERROR(--LEFT('Vacation Tracker'!$Q29:$UV29,LEN('Vacation Tracker'!$Q29:$UV29)-1),0)))),0)</f>
        <v>0</v>
      </c>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row>
    <row r="27" spans="2:181" ht="15" customHeight="1" x14ac:dyDescent="0.2">
      <c r="B27" s="23">
        <f>IF('Vacation Tracker'!B30&lt;&gt;"",'Vacation Tracker'!B30,"")</f>
        <v>19</v>
      </c>
      <c r="C27" s="24" t="str">
        <f>IF('Vacation Tracker'!C30&lt;&gt;"",'Vacation Tracker'!C30,"")</f>
        <v/>
      </c>
      <c r="D27" s="25" t="str">
        <f>IF('Vacation Tracker'!D30&lt;&gt;"",'Vacation Tracker'!D30,"")</f>
        <v/>
      </c>
      <c r="E27" s="25" t="str">
        <f>IF('Vacation Tracker'!E30&lt;&gt;"",'Vacation Tracker'!E30,"")</f>
        <v/>
      </c>
      <c r="F27" s="24" t="str">
        <f>IF('Vacation Tracker'!F30&lt;&gt;"",'Vacation Tracker'!F30,"")</f>
        <v/>
      </c>
      <c r="G27" s="24" t="str">
        <f>IF('Vacation Tracker'!G30&lt;&gt;"",'Vacation Tracker'!G30,"")</f>
        <v/>
      </c>
      <c r="H27" s="23" t="str">
        <f t="shared" si="24"/>
        <v/>
      </c>
      <c r="I27" s="23" t="str">
        <f t="shared" si="24"/>
        <v/>
      </c>
      <c r="J27" s="23" t="str">
        <f t="shared" si="24"/>
        <v/>
      </c>
      <c r="K27" s="23" t="str">
        <f t="shared" si="25"/>
        <v/>
      </c>
      <c r="L27" s="23">
        <f>IF($E$4="Yes",SUMIF('Vacation Tracker'!$Q$8:$UV$8,M$5,'Vacation Tracker'!$Q30:$UV30),0)</f>
        <v>0</v>
      </c>
      <c r="M27" s="26">
        <f t="shared" si="27"/>
        <v>0</v>
      </c>
      <c r="N27" s="26">
        <f t="array" ref="N27">IF($E$4="Yes",SUM(IF('Vacation Tracker'!$Q$8:$UV$8=M$5,IF((RIGHT('Vacation Tracker'!$Q30:$UV30)&lt;&gt;"O"),IFERROR(--LEFT('Vacation Tracker'!$Q30:$UV30,LEN('Vacation Tracker'!$Q30:$UV30)-1),0)))),0)</f>
        <v>0</v>
      </c>
      <c r="O27" s="26">
        <f t="array" ref="O27">IF($E$4="Yes",SUM(IF('Vacation Tracker'!$Q$8:$UV$8=M$5,IF((RIGHT('Vacation Tracker'!$Q30:$UV30)="O"),IFERROR(--LEFT('Vacation Tracker'!$Q30:$UV30,LEN('Vacation Tracker'!$Q30:$UV30)-1),0)))),0)</f>
        <v>0</v>
      </c>
      <c r="P27" s="23">
        <f>SUMIF('Vacation Tracker'!$Q$8:$UV$8,Q$5,'Vacation Tracker'!$Q30:$UV30)</f>
        <v>0</v>
      </c>
      <c r="Q27" s="26">
        <f t="shared" si="12"/>
        <v>0</v>
      </c>
      <c r="R27" s="26">
        <f t="array" ref="R27">SUM(IF('Vacation Tracker'!$Q$8:$UV$8=Q$5,IF((RIGHT('Vacation Tracker'!$Q30:$UV30)&lt;&gt;"O"),IFERROR(--LEFT('Vacation Tracker'!$Q30:$UV30,LEN('Vacation Tracker'!$Q30:$UV30)-1),0))))</f>
        <v>0</v>
      </c>
      <c r="S27" s="26">
        <f t="array" ref="S27">SUM(IF('Vacation Tracker'!$Q$8:$UV$8=Q$5,IF((RIGHT('Vacation Tracker'!$Q30:$UV30)="O"),IFERROR(--LEFT('Vacation Tracker'!$Q30:$UV30,LEN('Vacation Tracker'!$Q30:$UV30)-1),0))))</f>
        <v>0</v>
      </c>
      <c r="T27" s="23">
        <f>SUMIF('Vacation Tracker'!$Q$8:$UV$8,U$5,'Vacation Tracker'!$Q30:$UV30)</f>
        <v>0</v>
      </c>
      <c r="U27" s="26">
        <f t="shared" si="13"/>
        <v>0</v>
      </c>
      <c r="V27" s="26">
        <f t="array" ref="V27">SUM(IF('Vacation Tracker'!$Q$8:$UV$8=U$5,IF((RIGHT('Vacation Tracker'!$Q30:$UV30)&lt;&gt;"O"),IFERROR(--LEFT('Vacation Tracker'!$Q30:$UV30,LEN('Vacation Tracker'!$Q30:$UV30)-1),0))))</f>
        <v>0</v>
      </c>
      <c r="W27" s="26">
        <f t="array" ref="W27">SUM(IF('Vacation Tracker'!$Q$8:$UV$8=U$5,IF((RIGHT('Vacation Tracker'!$Q30:$UV30)="O"),IFERROR(--LEFT('Vacation Tracker'!$Q30:$UV30,LEN('Vacation Tracker'!$Q30:$UV30)-1),0))))</f>
        <v>0</v>
      </c>
      <c r="X27" s="23">
        <f>SUMIF('Vacation Tracker'!$Q$8:$UV$8,Y$5,'Vacation Tracker'!$Q30:$UV30)</f>
        <v>0</v>
      </c>
      <c r="Y27" s="26">
        <f t="shared" si="14"/>
        <v>0</v>
      </c>
      <c r="Z27" s="26">
        <f t="array" ref="Z27">SUM(IF('Vacation Tracker'!$Q$8:$UV$8=Y$5,IF((RIGHT('Vacation Tracker'!$Q30:$UV30)&lt;&gt;"O"),IFERROR(--LEFT('Vacation Tracker'!$Q30:$UV30,LEN('Vacation Tracker'!$Q30:$UV30)-1),0))))</f>
        <v>0</v>
      </c>
      <c r="AA27" s="26">
        <f t="array" ref="AA27">SUM(IF('Vacation Tracker'!$Q$8:$UV$8=Y$5,IF((RIGHT('Vacation Tracker'!$Q30:$UV30)="O"),IFERROR(--LEFT('Vacation Tracker'!$Q30:$UV30,LEN('Vacation Tracker'!$Q30:$UV30)-1),0))))</f>
        <v>0</v>
      </c>
      <c r="AB27" s="23">
        <f>SUMIF('Vacation Tracker'!$Q$8:$UV$8,AC$5,'Vacation Tracker'!$Q30:$UV30)</f>
        <v>0</v>
      </c>
      <c r="AC27" s="26">
        <f t="shared" si="15"/>
        <v>0</v>
      </c>
      <c r="AD27" s="26">
        <f t="array" ref="AD27">SUM(IF('Vacation Tracker'!$Q$8:$UV$8=AC$5,IF((RIGHT('Vacation Tracker'!$Q30:$UV30)&lt;&gt;"O"),IFERROR(--LEFT('Vacation Tracker'!$Q30:$UV30,LEN('Vacation Tracker'!$Q30:$UV30)-1),0))))</f>
        <v>0</v>
      </c>
      <c r="AE27" s="26">
        <f t="array" ref="AE27">SUM(IF('Vacation Tracker'!$Q$8:$UV$8=AC$5,IF((RIGHT('Vacation Tracker'!$Q30:$UV30)="O"),IFERROR(--LEFT('Vacation Tracker'!$Q30:$UV30,LEN('Vacation Tracker'!$Q30:$UV30)-1),0))))</f>
        <v>0</v>
      </c>
      <c r="AF27" s="23">
        <f>SUMIF('Vacation Tracker'!$Q$8:$UV$8,AG$5,'Vacation Tracker'!$Q30:$UV30)</f>
        <v>0</v>
      </c>
      <c r="AG27" s="26">
        <f t="shared" si="16"/>
        <v>0</v>
      </c>
      <c r="AH27" s="26">
        <f t="array" ref="AH27">SUM(IF('Vacation Tracker'!$Q$8:$UV$8=AG$5,IF((RIGHT('Vacation Tracker'!$Q30:$UV30)&lt;&gt;"O"),IFERROR(--LEFT('Vacation Tracker'!$Q30:$UV30,LEN('Vacation Tracker'!$Q30:$UV30)-1),0))))</f>
        <v>0</v>
      </c>
      <c r="AI27" s="26">
        <f t="array" ref="AI27">SUM(IF('Vacation Tracker'!$Q$8:$UV$8=AG$5,IF((RIGHT('Vacation Tracker'!$Q30:$UV30)="O"),IFERROR(--LEFT('Vacation Tracker'!$Q30:$UV30,LEN('Vacation Tracker'!$Q30:$UV30)-1),0))))</f>
        <v>0</v>
      </c>
      <c r="AJ27" s="23">
        <f>SUMIF('Vacation Tracker'!$GU$8:$ACR$8,AK$5,'Vacation Tracker'!$GU30:$ACR30)</f>
        <v>0</v>
      </c>
      <c r="AK27" s="26">
        <f t="shared" si="17"/>
        <v>0</v>
      </c>
      <c r="AL27" s="26">
        <f t="array" ref="AL27">SUM(IF('Vacation Tracker'!$Q$8:$UV$8=AK$5,IF((RIGHT('Vacation Tracker'!$Q30:$UV30)&lt;&gt;"O"),IFERROR(--LEFT('Vacation Tracker'!$Q30:$UV30,LEN('Vacation Tracker'!$Q30:$UV30)-1),0))))</f>
        <v>0</v>
      </c>
      <c r="AM27" s="26">
        <f t="array" ref="AM27">SUM(IF('Vacation Tracker'!$Q$8:$UV$8=AK$5,IF((RIGHT('Vacation Tracker'!$Q30:$UV30)="O"),IFERROR(--LEFT('Vacation Tracker'!$Q30:$UV30,LEN('Vacation Tracker'!$Q30:$UV30)-1),0))))</f>
        <v>0</v>
      </c>
      <c r="AN27" s="23">
        <f>SUMIF('Vacation Tracker'!$GU$8:$ACR$8,AO$5,'Vacation Tracker'!$GU30:$ACR30)</f>
        <v>0</v>
      </c>
      <c r="AO27" s="26">
        <f t="shared" si="18"/>
        <v>0</v>
      </c>
      <c r="AP27" s="26">
        <f t="array" ref="AP27">SUM(IF('Vacation Tracker'!$Q$8:$UV$8=AO$5,IF((RIGHT('Vacation Tracker'!$Q30:$UV30)&lt;&gt;"O"),IFERROR(--LEFT('Vacation Tracker'!$Q30:$UV30,LEN('Vacation Tracker'!$Q30:$UV30)-1),0))))</f>
        <v>0</v>
      </c>
      <c r="AQ27" s="26">
        <f t="array" ref="AQ27">SUM(IF('Vacation Tracker'!$Q$8:$UV$8=AO$5,IF((RIGHT('Vacation Tracker'!$Q30:$UV30)="O"),IFERROR(--LEFT('Vacation Tracker'!$Q30:$UV30,LEN('Vacation Tracker'!$Q30:$UV30)-1),0))))</f>
        <v>0</v>
      </c>
      <c r="AR27" s="23">
        <f>SUMIF('Vacation Tracker'!$GU$8:$ACR$8,AS$5,'Vacation Tracker'!$GU30:$ACR30)</f>
        <v>0</v>
      </c>
      <c r="AS27" s="26">
        <f t="shared" si="19"/>
        <v>0</v>
      </c>
      <c r="AT27" s="26">
        <f t="array" ref="AT27">SUM(IF('Vacation Tracker'!$Q$8:$UV$8=AS$5,IF((RIGHT('Vacation Tracker'!$Q30:$UV30)&lt;&gt;"O"),IFERROR(--LEFT('Vacation Tracker'!$Q30:$UV30,LEN('Vacation Tracker'!$Q30:$UV30)-1),0))))</f>
        <v>0</v>
      </c>
      <c r="AU27" s="26">
        <f t="array" ref="AU27">SUM(IF('Vacation Tracker'!$Q$8:$UV$8=AS$5,IF((RIGHT('Vacation Tracker'!$Q30:$UV30)="O"),IFERROR(--LEFT('Vacation Tracker'!$Q30:$UV30,LEN('Vacation Tracker'!$Q30:$UV30)-1),0))))</f>
        <v>0</v>
      </c>
      <c r="AV27" s="23">
        <f>SUMIF('Vacation Tracker'!$GU$8:$ACR$8,AW$5,'Vacation Tracker'!$GU30:$ACR30)</f>
        <v>0</v>
      </c>
      <c r="AW27" s="26">
        <f t="shared" si="20"/>
        <v>0</v>
      </c>
      <c r="AX27" s="26">
        <f t="array" ref="AX27">SUM(IF('Vacation Tracker'!$Q$8:$UV$8=AW$5,IF((RIGHT('Vacation Tracker'!$Q30:$UV30)&lt;&gt;"O"),IFERROR(--LEFT('Vacation Tracker'!$Q30:$UV30,LEN('Vacation Tracker'!$Q30:$UV30)-1),0))))</f>
        <v>0</v>
      </c>
      <c r="AY27" s="26">
        <f t="array" ref="AY27">SUM(IF('Vacation Tracker'!$Q$8:$UV$8=AW$5,IF((RIGHT('Vacation Tracker'!$Q30:$UV30)="O"),IFERROR(--LEFT('Vacation Tracker'!$Q30:$UV30,LEN('Vacation Tracker'!$Q30:$UV30)-1),0))))</f>
        <v>0</v>
      </c>
      <c r="AZ27" s="23">
        <f>SUMIF('Vacation Tracker'!$GU$8:$ACR$8,BA$5,'Vacation Tracker'!$GU30:$ACR30)</f>
        <v>0</v>
      </c>
      <c r="BA27" s="26">
        <f t="shared" si="21"/>
        <v>0</v>
      </c>
      <c r="BB27" s="26">
        <f t="array" ref="BB27">SUM(IF('Vacation Tracker'!$Q$8:$UV$8=BA$5,IF((RIGHT('Vacation Tracker'!$Q30:$UV30)&lt;&gt;"O"),IFERROR(--LEFT('Vacation Tracker'!$Q30:$UV30,LEN('Vacation Tracker'!$Q30:$UV30)-1),0))))</f>
        <v>0</v>
      </c>
      <c r="BC27" s="26">
        <f t="array" ref="BC27">SUM(IF('Vacation Tracker'!$Q$8:$UV$8=BA$5,IF((RIGHT('Vacation Tracker'!$Q30:$UV30)="O"),IFERROR(--LEFT('Vacation Tracker'!$Q30:$UV30,LEN('Vacation Tracker'!$Q30:$UV30)-1),0))))</f>
        <v>0</v>
      </c>
      <c r="BD27" s="23">
        <f>SUMIF('Vacation Tracker'!$GU$8:$ACR$8,BE$5,'Vacation Tracker'!$GU30:$ACR30)</f>
        <v>0</v>
      </c>
      <c r="BE27" s="26">
        <f t="shared" si="22"/>
        <v>0</v>
      </c>
      <c r="BF27" s="26">
        <f t="array" ref="BF27">SUM(IF('Vacation Tracker'!$Q$8:$UV$8=BE$5,IF((RIGHT('Vacation Tracker'!$Q30:$UV30)&lt;&gt;"O"),IFERROR(--LEFT('Vacation Tracker'!$Q30:$UV30,LEN('Vacation Tracker'!$Q30:$UV30)-1),0))))</f>
        <v>0</v>
      </c>
      <c r="BG27" s="26">
        <f t="array" ref="BG27">SUM(IF('Vacation Tracker'!$Q$8:$UV$8=BE$5,IF((RIGHT('Vacation Tracker'!$Q30:$UV30)="O"),IFERROR(--LEFT('Vacation Tracker'!$Q30:$UV30,LEN('Vacation Tracker'!$Q30:$UV30)-1),0))))</f>
        <v>0</v>
      </c>
      <c r="BH27" s="23">
        <f>SUMIF('Vacation Tracker'!$GU$8:$ACR$8,BI$5,'Vacation Tracker'!$GU30:$ACR30)</f>
        <v>0</v>
      </c>
      <c r="BI27" s="26">
        <f t="shared" si="23"/>
        <v>0</v>
      </c>
      <c r="BJ27" s="26">
        <f t="array" ref="BJ27">SUM(IF('Vacation Tracker'!$Q$8:$UV$8=BI$5,IF((RIGHT('Vacation Tracker'!$Q30:$UV30)&lt;&gt;"O"),IFERROR(--LEFT('Vacation Tracker'!$Q30:$UV30,LEN('Vacation Tracker'!$Q30:$UV30)-1),0))))</f>
        <v>0</v>
      </c>
      <c r="BK27" s="26">
        <f t="array" ref="BK27">SUM(IF('Vacation Tracker'!$Q$8:$UV$8=BI$5,IF((RIGHT('Vacation Tracker'!$Q30:$UV30)="O"),IFERROR(--LEFT('Vacation Tracker'!$Q30:$UV30,LEN('Vacation Tracker'!$Q30:$UV30)-1),0))))</f>
        <v>0</v>
      </c>
      <c r="BL27" s="23">
        <f>IF($E$4="Yes",SUMIF('Vacation Tracker'!$GU$8:$ACR$8,BM$5,'Vacation Tracker'!$GU30:$ACR30),0)</f>
        <v>0</v>
      </c>
      <c r="BM27" s="26">
        <f t="shared" si="26"/>
        <v>0</v>
      </c>
      <c r="BN27" s="26">
        <f t="array" ref="BN27">IF($E$4="Yes",SUM(IF('Vacation Tracker'!$Q$8:$UV$8=BM$5,IF((RIGHT('Vacation Tracker'!$Q30:$UV30)&lt;&gt;"O"),IFERROR(--LEFT('Vacation Tracker'!$Q30:$UV30,LEN('Vacation Tracker'!$Q30:$UV30)-1),0)))),0)</f>
        <v>0</v>
      </c>
      <c r="BO27" s="23">
        <f t="array" ref="BO27">IF($E$4="Yes",SUM(IF('Vacation Tracker'!$Q$8:$UV$8=BM$5,IF((RIGHT('Vacation Tracker'!$Q30:$UV30)="O"),IFERROR(--LEFT('Vacation Tracker'!$Q30:$UV30,LEN('Vacation Tracker'!$Q30:$UV30)-1),0)))),0)</f>
        <v>0</v>
      </c>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row>
    <row r="28" spans="2:181" ht="15" customHeight="1" x14ac:dyDescent="0.2">
      <c r="B28" s="23">
        <f>IF('Vacation Tracker'!B31&lt;&gt;"",'Vacation Tracker'!B31,"")</f>
        <v>20</v>
      </c>
      <c r="C28" s="24" t="str">
        <f>IF('Vacation Tracker'!C31&lt;&gt;"",'Vacation Tracker'!C31,"")</f>
        <v/>
      </c>
      <c r="D28" s="25" t="str">
        <f>IF('Vacation Tracker'!D31&lt;&gt;"",'Vacation Tracker'!D31,"")</f>
        <v/>
      </c>
      <c r="E28" s="25" t="str">
        <f>IF('Vacation Tracker'!E31&lt;&gt;"",'Vacation Tracker'!E31,"")</f>
        <v/>
      </c>
      <c r="F28" s="24" t="str">
        <f>IF('Vacation Tracker'!F31&lt;&gt;"",'Vacation Tracker'!F31,"")</f>
        <v/>
      </c>
      <c r="G28" s="24" t="str">
        <f>IF('Vacation Tracker'!G31&lt;&gt;"",'Vacation Tracker'!G31,"")</f>
        <v/>
      </c>
      <c r="H28" s="23" t="str">
        <f t="shared" si="24"/>
        <v/>
      </c>
      <c r="I28" s="23" t="str">
        <f t="shared" si="24"/>
        <v/>
      </c>
      <c r="J28" s="23" t="str">
        <f t="shared" si="24"/>
        <v/>
      </c>
      <c r="K28" s="23" t="str">
        <f t="shared" si="25"/>
        <v/>
      </c>
      <c r="L28" s="23">
        <f>IF($E$4="Yes",SUMIF('Vacation Tracker'!$Q$8:$UV$8,M$5,'Vacation Tracker'!$Q31:$UV31),0)</f>
        <v>0</v>
      </c>
      <c r="M28" s="26">
        <f t="shared" si="27"/>
        <v>0</v>
      </c>
      <c r="N28" s="26">
        <f t="array" ref="N28">IF($E$4="Yes",SUM(IF('Vacation Tracker'!$Q$8:$UV$8=M$5,IF((RIGHT('Vacation Tracker'!$Q31:$UV31)&lt;&gt;"O"),IFERROR(--LEFT('Vacation Tracker'!$Q31:$UV31,LEN('Vacation Tracker'!$Q31:$UV31)-1),0)))),0)</f>
        <v>0</v>
      </c>
      <c r="O28" s="26">
        <f t="array" ref="O28">IF($E$4="Yes",SUM(IF('Vacation Tracker'!$Q$8:$UV$8=M$5,IF((RIGHT('Vacation Tracker'!$Q31:$UV31)="O"),IFERROR(--LEFT('Vacation Tracker'!$Q31:$UV31,LEN('Vacation Tracker'!$Q31:$UV31)-1),0)))),0)</f>
        <v>0</v>
      </c>
      <c r="P28" s="23">
        <f>SUMIF('Vacation Tracker'!$Q$8:$UV$8,Q$5,'Vacation Tracker'!$Q31:$UV31)</f>
        <v>0</v>
      </c>
      <c r="Q28" s="26">
        <f t="shared" si="12"/>
        <v>0</v>
      </c>
      <c r="R28" s="26">
        <f t="array" ref="R28">SUM(IF('Vacation Tracker'!$Q$8:$UV$8=Q$5,IF((RIGHT('Vacation Tracker'!$Q31:$UV31)&lt;&gt;"O"),IFERROR(--LEFT('Vacation Tracker'!$Q31:$UV31,LEN('Vacation Tracker'!$Q31:$UV31)-1),0))))</f>
        <v>0</v>
      </c>
      <c r="S28" s="26">
        <f t="array" ref="S28">SUM(IF('Vacation Tracker'!$Q$8:$UV$8=Q$5,IF((RIGHT('Vacation Tracker'!$Q31:$UV31)="O"),IFERROR(--LEFT('Vacation Tracker'!$Q31:$UV31,LEN('Vacation Tracker'!$Q31:$UV31)-1),0))))</f>
        <v>0</v>
      </c>
      <c r="T28" s="23">
        <f>SUMIF('Vacation Tracker'!$Q$8:$UV$8,U$5,'Vacation Tracker'!$Q31:$UV31)</f>
        <v>0</v>
      </c>
      <c r="U28" s="26">
        <f t="shared" si="13"/>
        <v>0</v>
      </c>
      <c r="V28" s="26">
        <f t="array" ref="V28">SUM(IF('Vacation Tracker'!$Q$8:$UV$8=U$5,IF((RIGHT('Vacation Tracker'!$Q31:$UV31)&lt;&gt;"O"),IFERROR(--LEFT('Vacation Tracker'!$Q31:$UV31,LEN('Vacation Tracker'!$Q31:$UV31)-1),0))))</f>
        <v>0</v>
      </c>
      <c r="W28" s="26">
        <f t="array" ref="W28">SUM(IF('Vacation Tracker'!$Q$8:$UV$8=U$5,IF((RIGHT('Vacation Tracker'!$Q31:$UV31)="O"),IFERROR(--LEFT('Vacation Tracker'!$Q31:$UV31,LEN('Vacation Tracker'!$Q31:$UV31)-1),0))))</f>
        <v>0</v>
      </c>
      <c r="X28" s="23">
        <f>SUMIF('Vacation Tracker'!$Q$8:$UV$8,Y$5,'Vacation Tracker'!$Q31:$UV31)</f>
        <v>0</v>
      </c>
      <c r="Y28" s="26">
        <f t="shared" si="14"/>
        <v>0</v>
      </c>
      <c r="Z28" s="26">
        <f t="array" ref="Z28">SUM(IF('Vacation Tracker'!$Q$8:$UV$8=Y$5,IF((RIGHT('Vacation Tracker'!$Q31:$UV31)&lt;&gt;"O"),IFERROR(--LEFT('Vacation Tracker'!$Q31:$UV31,LEN('Vacation Tracker'!$Q31:$UV31)-1),0))))</f>
        <v>0</v>
      </c>
      <c r="AA28" s="26">
        <f t="array" ref="AA28">SUM(IF('Vacation Tracker'!$Q$8:$UV$8=Y$5,IF((RIGHT('Vacation Tracker'!$Q31:$UV31)="O"),IFERROR(--LEFT('Vacation Tracker'!$Q31:$UV31,LEN('Vacation Tracker'!$Q31:$UV31)-1),0))))</f>
        <v>0</v>
      </c>
      <c r="AB28" s="23">
        <f>SUMIF('Vacation Tracker'!$Q$8:$UV$8,AC$5,'Vacation Tracker'!$Q31:$UV31)</f>
        <v>0</v>
      </c>
      <c r="AC28" s="26">
        <f t="shared" si="15"/>
        <v>0</v>
      </c>
      <c r="AD28" s="26">
        <f t="array" ref="AD28">SUM(IF('Vacation Tracker'!$Q$8:$UV$8=AC$5,IF((RIGHT('Vacation Tracker'!$Q31:$UV31)&lt;&gt;"O"),IFERROR(--LEFT('Vacation Tracker'!$Q31:$UV31,LEN('Vacation Tracker'!$Q31:$UV31)-1),0))))</f>
        <v>0</v>
      </c>
      <c r="AE28" s="26">
        <f t="array" ref="AE28">SUM(IF('Vacation Tracker'!$Q$8:$UV$8=AC$5,IF((RIGHT('Vacation Tracker'!$Q31:$UV31)="O"),IFERROR(--LEFT('Vacation Tracker'!$Q31:$UV31,LEN('Vacation Tracker'!$Q31:$UV31)-1),0))))</f>
        <v>0</v>
      </c>
      <c r="AF28" s="23">
        <f>SUMIF('Vacation Tracker'!$Q$8:$UV$8,AG$5,'Vacation Tracker'!$Q31:$UV31)</f>
        <v>0</v>
      </c>
      <c r="AG28" s="26">
        <f t="shared" si="16"/>
        <v>0</v>
      </c>
      <c r="AH28" s="26">
        <f t="array" ref="AH28">SUM(IF('Vacation Tracker'!$Q$8:$UV$8=AG$5,IF((RIGHT('Vacation Tracker'!$Q31:$UV31)&lt;&gt;"O"),IFERROR(--LEFT('Vacation Tracker'!$Q31:$UV31,LEN('Vacation Tracker'!$Q31:$UV31)-1),0))))</f>
        <v>0</v>
      </c>
      <c r="AI28" s="26">
        <f t="array" ref="AI28">SUM(IF('Vacation Tracker'!$Q$8:$UV$8=AG$5,IF((RIGHT('Vacation Tracker'!$Q31:$UV31)="O"),IFERROR(--LEFT('Vacation Tracker'!$Q31:$UV31,LEN('Vacation Tracker'!$Q31:$UV31)-1),0))))</f>
        <v>0</v>
      </c>
      <c r="AJ28" s="23">
        <f>SUMIF('Vacation Tracker'!$GU$8:$ACR$8,AK$5,'Vacation Tracker'!$GU31:$ACR31)</f>
        <v>0</v>
      </c>
      <c r="AK28" s="26">
        <f t="shared" si="17"/>
        <v>0</v>
      </c>
      <c r="AL28" s="26">
        <f t="array" ref="AL28">SUM(IF('Vacation Tracker'!$Q$8:$UV$8=AK$5,IF((RIGHT('Vacation Tracker'!$Q31:$UV31)&lt;&gt;"O"),IFERROR(--LEFT('Vacation Tracker'!$Q31:$UV31,LEN('Vacation Tracker'!$Q31:$UV31)-1),0))))</f>
        <v>0</v>
      </c>
      <c r="AM28" s="26">
        <f t="array" ref="AM28">SUM(IF('Vacation Tracker'!$Q$8:$UV$8=AK$5,IF((RIGHT('Vacation Tracker'!$Q31:$UV31)="O"),IFERROR(--LEFT('Vacation Tracker'!$Q31:$UV31,LEN('Vacation Tracker'!$Q31:$UV31)-1),0))))</f>
        <v>0</v>
      </c>
      <c r="AN28" s="23">
        <f>SUMIF('Vacation Tracker'!$GU$8:$ACR$8,AO$5,'Vacation Tracker'!$GU31:$ACR31)</f>
        <v>0</v>
      </c>
      <c r="AO28" s="26">
        <f t="shared" si="18"/>
        <v>0</v>
      </c>
      <c r="AP28" s="26">
        <f t="array" ref="AP28">SUM(IF('Vacation Tracker'!$Q$8:$UV$8=AO$5,IF((RIGHT('Vacation Tracker'!$Q31:$UV31)&lt;&gt;"O"),IFERROR(--LEFT('Vacation Tracker'!$Q31:$UV31,LEN('Vacation Tracker'!$Q31:$UV31)-1),0))))</f>
        <v>0</v>
      </c>
      <c r="AQ28" s="26">
        <f t="array" ref="AQ28">SUM(IF('Vacation Tracker'!$Q$8:$UV$8=AO$5,IF((RIGHT('Vacation Tracker'!$Q31:$UV31)="O"),IFERROR(--LEFT('Vacation Tracker'!$Q31:$UV31,LEN('Vacation Tracker'!$Q31:$UV31)-1),0))))</f>
        <v>0</v>
      </c>
      <c r="AR28" s="23">
        <f>SUMIF('Vacation Tracker'!$GU$8:$ACR$8,AS$5,'Vacation Tracker'!$GU31:$ACR31)</f>
        <v>0</v>
      </c>
      <c r="AS28" s="26">
        <f t="shared" si="19"/>
        <v>0</v>
      </c>
      <c r="AT28" s="26">
        <f t="array" ref="AT28">SUM(IF('Vacation Tracker'!$Q$8:$UV$8=AS$5,IF((RIGHT('Vacation Tracker'!$Q31:$UV31)&lt;&gt;"O"),IFERROR(--LEFT('Vacation Tracker'!$Q31:$UV31,LEN('Vacation Tracker'!$Q31:$UV31)-1),0))))</f>
        <v>0</v>
      </c>
      <c r="AU28" s="26">
        <f t="array" ref="AU28">SUM(IF('Vacation Tracker'!$Q$8:$UV$8=AS$5,IF((RIGHT('Vacation Tracker'!$Q31:$UV31)="O"),IFERROR(--LEFT('Vacation Tracker'!$Q31:$UV31,LEN('Vacation Tracker'!$Q31:$UV31)-1),0))))</f>
        <v>0</v>
      </c>
      <c r="AV28" s="23">
        <f>SUMIF('Vacation Tracker'!$GU$8:$ACR$8,AW$5,'Vacation Tracker'!$GU31:$ACR31)</f>
        <v>0</v>
      </c>
      <c r="AW28" s="26">
        <f t="shared" si="20"/>
        <v>0</v>
      </c>
      <c r="AX28" s="26">
        <f t="array" ref="AX28">SUM(IF('Vacation Tracker'!$Q$8:$UV$8=AW$5,IF((RIGHT('Vacation Tracker'!$Q31:$UV31)&lt;&gt;"O"),IFERROR(--LEFT('Vacation Tracker'!$Q31:$UV31,LEN('Vacation Tracker'!$Q31:$UV31)-1),0))))</f>
        <v>0</v>
      </c>
      <c r="AY28" s="26">
        <f t="array" ref="AY28">SUM(IF('Vacation Tracker'!$Q$8:$UV$8=AW$5,IF((RIGHT('Vacation Tracker'!$Q31:$UV31)="O"),IFERROR(--LEFT('Vacation Tracker'!$Q31:$UV31,LEN('Vacation Tracker'!$Q31:$UV31)-1),0))))</f>
        <v>0</v>
      </c>
      <c r="AZ28" s="23">
        <f>SUMIF('Vacation Tracker'!$GU$8:$ACR$8,BA$5,'Vacation Tracker'!$GU31:$ACR31)</f>
        <v>0</v>
      </c>
      <c r="BA28" s="26">
        <f t="shared" si="21"/>
        <v>0</v>
      </c>
      <c r="BB28" s="26">
        <f t="array" ref="BB28">SUM(IF('Vacation Tracker'!$Q$8:$UV$8=BA$5,IF((RIGHT('Vacation Tracker'!$Q31:$UV31)&lt;&gt;"O"),IFERROR(--LEFT('Vacation Tracker'!$Q31:$UV31,LEN('Vacation Tracker'!$Q31:$UV31)-1),0))))</f>
        <v>0</v>
      </c>
      <c r="BC28" s="26">
        <f t="array" ref="BC28">SUM(IF('Vacation Tracker'!$Q$8:$UV$8=BA$5,IF((RIGHT('Vacation Tracker'!$Q31:$UV31)="O"),IFERROR(--LEFT('Vacation Tracker'!$Q31:$UV31,LEN('Vacation Tracker'!$Q31:$UV31)-1),0))))</f>
        <v>0</v>
      </c>
      <c r="BD28" s="23">
        <f>SUMIF('Vacation Tracker'!$GU$8:$ACR$8,BE$5,'Vacation Tracker'!$GU31:$ACR31)</f>
        <v>0</v>
      </c>
      <c r="BE28" s="26">
        <f t="shared" si="22"/>
        <v>0</v>
      </c>
      <c r="BF28" s="26">
        <f t="array" ref="BF28">SUM(IF('Vacation Tracker'!$Q$8:$UV$8=BE$5,IF((RIGHT('Vacation Tracker'!$Q31:$UV31)&lt;&gt;"O"),IFERROR(--LEFT('Vacation Tracker'!$Q31:$UV31,LEN('Vacation Tracker'!$Q31:$UV31)-1),0))))</f>
        <v>0</v>
      </c>
      <c r="BG28" s="26">
        <f t="array" ref="BG28">SUM(IF('Vacation Tracker'!$Q$8:$UV$8=BE$5,IF((RIGHT('Vacation Tracker'!$Q31:$UV31)="O"),IFERROR(--LEFT('Vacation Tracker'!$Q31:$UV31,LEN('Vacation Tracker'!$Q31:$UV31)-1),0))))</f>
        <v>0</v>
      </c>
      <c r="BH28" s="23">
        <f>SUMIF('Vacation Tracker'!$GU$8:$ACR$8,BI$5,'Vacation Tracker'!$GU31:$ACR31)</f>
        <v>0</v>
      </c>
      <c r="BI28" s="26">
        <f t="shared" si="23"/>
        <v>0</v>
      </c>
      <c r="BJ28" s="26">
        <f t="array" ref="BJ28">SUM(IF('Vacation Tracker'!$Q$8:$UV$8=BI$5,IF((RIGHT('Vacation Tracker'!$Q31:$UV31)&lt;&gt;"O"),IFERROR(--LEFT('Vacation Tracker'!$Q31:$UV31,LEN('Vacation Tracker'!$Q31:$UV31)-1),0))))</f>
        <v>0</v>
      </c>
      <c r="BK28" s="26">
        <f t="array" ref="BK28">SUM(IF('Vacation Tracker'!$Q$8:$UV$8=BI$5,IF((RIGHT('Vacation Tracker'!$Q31:$UV31)="O"),IFERROR(--LEFT('Vacation Tracker'!$Q31:$UV31,LEN('Vacation Tracker'!$Q31:$UV31)-1),0))))</f>
        <v>0</v>
      </c>
      <c r="BL28" s="23">
        <f>IF($E$4="Yes",SUMIF('Vacation Tracker'!$GU$8:$ACR$8,BM$5,'Vacation Tracker'!$GU31:$ACR31),0)</f>
        <v>0</v>
      </c>
      <c r="BM28" s="26">
        <f t="shared" si="26"/>
        <v>0</v>
      </c>
      <c r="BN28" s="26">
        <f t="array" ref="BN28">IF($E$4="Yes",SUM(IF('Vacation Tracker'!$Q$8:$UV$8=BM$5,IF((RIGHT('Vacation Tracker'!$Q31:$UV31)&lt;&gt;"O"),IFERROR(--LEFT('Vacation Tracker'!$Q31:$UV31,LEN('Vacation Tracker'!$Q31:$UV31)-1),0)))),0)</f>
        <v>0</v>
      </c>
      <c r="BO28" s="23">
        <f t="array" ref="BO28">IF($E$4="Yes",SUM(IF('Vacation Tracker'!$Q$8:$UV$8=BM$5,IF((RIGHT('Vacation Tracker'!$Q31:$UV31)="O"),IFERROR(--LEFT('Vacation Tracker'!$Q31:$UV31,LEN('Vacation Tracker'!$Q31:$UV31)-1),0)))),0)</f>
        <v>0</v>
      </c>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row>
    <row r="29" spans="2:181" ht="15" customHeight="1" x14ac:dyDescent="0.2">
      <c r="B29" s="23">
        <f>IF('Vacation Tracker'!B32&lt;&gt;"",'Vacation Tracker'!B32,"")</f>
        <v>21</v>
      </c>
      <c r="C29" s="24" t="str">
        <f>IF('Vacation Tracker'!C32&lt;&gt;"",'Vacation Tracker'!C32,"")</f>
        <v/>
      </c>
      <c r="D29" s="25" t="str">
        <f>IF('Vacation Tracker'!D32&lt;&gt;"",'Vacation Tracker'!D32,"")</f>
        <v/>
      </c>
      <c r="E29" s="25" t="str">
        <f>IF('Vacation Tracker'!E32&lt;&gt;"",'Vacation Tracker'!E32,"")</f>
        <v/>
      </c>
      <c r="F29" s="24" t="str">
        <f>IF('Vacation Tracker'!F32&lt;&gt;"",'Vacation Tracker'!F32,"")</f>
        <v/>
      </c>
      <c r="G29" s="24" t="str">
        <f>IF('Vacation Tracker'!G32&lt;&gt;"",'Vacation Tracker'!G32,"")</f>
        <v/>
      </c>
      <c r="H29" s="23" t="str">
        <f t="shared" si="24"/>
        <v/>
      </c>
      <c r="I29" s="23" t="str">
        <f t="shared" si="24"/>
        <v/>
      </c>
      <c r="J29" s="23" t="str">
        <f t="shared" si="24"/>
        <v/>
      </c>
      <c r="K29" s="23" t="str">
        <f t="shared" si="25"/>
        <v/>
      </c>
      <c r="L29" s="23">
        <f>IF($E$4="Yes",SUMIF('Vacation Tracker'!$Q$8:$UV$8,M$5,'Vacation Tracker'!$Q32:$UV32),0)</f>
        <v>0</v>
      </c>
      <c r="M29" s="26">
        <f t="shared" si="27"/>
        <v>0</v>
      </c>
      <c r="N29" s="26">
        <f t="array" ref="N29">IF($E$4="Yes",SUM(IF('Vacation Tracker'!$Q$8:$UV$8=M$5,IF((RIGHT('Vacation Tracker'!$Q32:$UV32)&lt;&gt;"O"),IFERROR(--LEFT('Vacation Tracker'!$Q32:$UV32,LEN('Vacation Tracker'!$Q32:$UV32)-1),0)))),0)</f>
        <v>0</v>
      </c>
      <c r="O29" s="26">
        <f t="array" ref="O29">IF($E$4="Yes",SUM(IF('Vacation Tracker'!$Q$8:$UV$8=M$5,IF((RIGHT('Vacation Tracker'!$Q32:$UV32)="O"),IFERROR(--LEFT('Vacation Tracker'!$Q32:$UV32,LEN('Vacation Tracker'!$Q32:$UV32)-1),0)))),0)</f>
        <v>0</v>
      </c>
      <c r="P29" s="23">
        <f>SUMIF('Vacation Tracker'!$Q$8:$UV$8,Q$5,'Vacation Tracker'!$Q32:$UV32)</f>
        <v>0</v>
      </c>
      <c r="Q29" s="26">
        <f t="shared" si="12"/>
        <v>0</v>
      </c>
      <c r="R29" s="26">
        <f t="array" ref="R29">SUM(IF('Vacation Tracker'!$Q$8:$UV$8=Q$5,IF((RIGHT('Vacation Tracker'!$Q32:$UV32)&lt;&gt;"O"),IFERROR(--LEFT('Vacation Tracker'!$Q32:$UV32,LEN('Vacation Tracker'!$Q32:$UV32)-1),0))))</f>
        <v>0</v>
      </c>
      <c r="S29" s="26">
        <f t="array" ref="S29">SUM(IF('Vacation Tracker'!$Q$8:$UV$8=Q$5,IF((RIGHT('Vacation Tracker'!$Q32:$UV32)="O"),IFERROR(--LEFT('Vacation Tracker'!$Q32:$UV32,LEN('Vacation Tracker'!$Q32:$UV32)-1),0))))</f>
        <v>0</v>
      </c>
      <c r="T29" s="23">
        <f>SUMIF('Vacation Tracker'!$Q$8:$UV$8,U$5,'Vacation Tracker'!$Q32:$UV32)</f>
        <v>0</v>
      </c>
      <c r="U29" s="26">
        <f t="shared" si="13"/>
        <v>0</v>
      </c>
      <c r="V29" s="26">
        <f t="array" ref="V29">SUM(IF('Vacation Tracker'!$Q$8:$UV$8=U$5,IF((RIGHT('Vacation Tracker'!$Q32:$UV32)&lt;&gt;"O"),IFERROR(--LEFT('Vacation Tracker'!$Q32:$UV32,LEN('Vacation Tracker'!$Q32:$UV32)-1),0))))</f>
        <v>0</v>
      </c>
      <c r="W29" s="26">
        <f t="array" ref="W29">SUM(IF('Vacation Tracker'!$Q$8:$UV$8=U$5,IF((RIGHT('Vacation Tracker'!$Q32:$UV32)="O"),IFERROR(--LEFT('Vacation Tracker'!$Q32:$UV32,LEN('Vacation Tracker'!$Q32:$UV32)-1),0))))</f>
        <v>0</v>
      </c>
      <c r="X29" s="23">
        <f>SUMIF('Vacation Tracker'!$Q$8:$UV$8,Y$5,'Vacation Tracker'!$Q32:$UV32)</f>
        <v>0</v>
      </c>
      <c r="Y29" s="26">
        <f t="shared" si="14"/>
        <v>0</v>
      </c>
      <c r="Z29" s="26">
        <f t="array" ref="Z29">SUM(IF('Vacation Tracker'!$Q$8:$UV$8=Y$5,IF((RIGHT('Vacation Tracker'!$Q32:$UV32)&lt;&gt;"O"),IFERROR(--LEFT('Vacation Tracker'!$Q32:$UV32,LEN('Vacation Tracker'!$Q32:$UV32)-1),0))))</f>
        <v>0</v>
      </c>
      <c r="AA29" s="26">
        <f t="array" ref="AA29">SUM(IF('Vacation Tracker'!$Q$8:$UV$8=Y$5,IF((RIGHT('Vacation Tracker'!$Q32:$UV32)="O"),IFERROR(--LEFT('Vacation Tracker'!$Q32:$UV32,LEN('Vacation Tracker'!$Q32:$UV32)-1),0))))</f>
        <v>0</v>
      </c>
      <c r="AB29" s="23">
        <f>SUMIF('Vacation Tracker'!$Q$8:$UV$8,AC$5,'Vacation Tracker'!$Q32:$UV32)</f>
        <v>0</v>
      </c>
      <c r="AC29" s="26">
        <f t="shared" si="15"/>
        <v>0</v>
      </c>
      <c r="AD29" s="26">
        <f t="array" ref="AD29">SUM(IF('Vacation Tracker'!$Q$8:$UV$8=AC$5,IF((RIGHT('Vacation Tracker'!$Q32:$UV32)&lt;&gt;"O"),IFERROR(--LEFT('Vacation Tracker'!$Q32:$UV32,LEN('Vacation Tracker'!$Q32:$UV32)-1),0))))</f>
        <v>0</v>
      </c>
      <c r="AE29" s="26">
        <f t="array" ref="AE29">SUM(IF('Vacation Tracker'!$Q$8:$UV$8=AC$5,IF((RIGHT('Vacation Tracker'!$Q32:$UV32)="O"),IFERROR(--LEFT('Vacation Tracker'!$Q32:$UV32,LEN('Vacation Tracker'!$Q32:$UV32)-1),0))))</f>
        <v>0</v>
      </c>
      <c r="AF29" s="23">
        <f>SUMIF('Vacation Tracker'!$Q$8:$UV$8,AG$5,'Vacation Tracker'!$Q32:$UV32)</f>
        <v>0</v>
      </c>
      <c r="AG29" s="26">
        <f t="shared" si="16"/>
        <v>0</v>
      </c>
      <c r="AH29" s="26">
        <f t="array" ref="AH29">SUM(IF('Vacation Tracker'!$Q$8:$UV$8=AG$5,IF((RIGHT('Vacation Tracker'!$Q32:$UV32)&lt;&gt;"O"),IFERROR(--LEFT('Vacation Tracker'!$Q32:$UV32,LEN('Vacation Tracker'!$Q32:$UV32)-1),0))))</f>
        <v>0</v>
      </c>
      <c r="AI29" s="26">
        <f t="array" ref="AI29">SUM(IF('Vacation Tracker'!$Q$8:$UV$8=AG$5,IF((RIGHT('Vacation Tracker'!$Q32:$UV32)="O"),IFERROR(--LEFT('Vacation Tracker'!$Q32:$UV32,LEN('Vacation Tracker'!$Q32:$UV32)-1),0))))</f>
        <v>0</v>
      </c>
      <c r="AJ29" s="23">
        <f>SUMIF('Vacation Tracker'!$GU$8:$ACR$8,AK$5,'Vacation Tracker'!$GU32:$ACR32)</f>
        <v>0</v>
      </c>
      <c r="AK29" s="26">
        <f t="shared" si="17"/>
        <v>0</v>
      </c>
      <c r="AL29" s="26">
        <f t="array" ref="AL29">SUM(IF('Vacation Tracker'!$Q$8:$UV$8=AK$5,IF((RIGHT('Vacation Tracker'!$Q32:$UV32)&lt;&gt;"O"),IFERROR(--LEFT('Vacation Tracker'!$Q32:$UV32,LEN('Vacation Tracker'!$Q32:$UV32)-1),0))))</f>
        <v>0</v>
      </c>
      <c r="AM29" s="26">
        <f t="array" ref="AM29">SUM(IF('Vacation Tracker'!$Q$8:$UV$8=AK$5,IF((RIGHT('Vacation Tracker'!$Q32:$UV32)="O"),IFERROR(--LEFT('Vacation Tracker'!$Q32:$UV32,LEN('Vacation Tracker'!$Q32:$UV32)-1),0))))</f>
        <v>0</v>
      </c>
      <c r="AN29" s="23">
        <f>SUMIF('Vacation Tracker'!$GU$8:$ACR$8,AO$5,'Vacation Tracker'!$GU32:$ACR32)</f>
        <v>0</v>
      </c>
      <c r="AO29" s="26">
        <f t="shared" si="18"/>
        <v>0</v>
      </c>
      <c r="AP29" s="26">
        <f t="array" ref="AP29">SUM(IF('Vacation Tracker'!$Q$8:$UV$8=AO$5,IF((RIGHT('Vacation Tracker'!$Q32:$UV32)&lt;&gt;"O"),IFERROR(--LEFT('Vacation Tracker'!$Q32:$UV32,LEN('Vacation Tracker'!$Q32:$UV32)-1),0))))</f>
        <v>0</v>
      </c>
      <c r="AQ29" s="26">
        <f t="array" ref="AQ29">SUM(IF('Vacation Tracker'!$Q$8:$UV$8=AO$5,IF((RIGHT('Vacation Tracker'!$Q32:$UV32)="O"),IFERROR(--LEFT('Vacation Tracker'!$Q32:$UV32,LEN('Vacation Tracker'!$Q32:$UV32)-1),0))))</f>
        <v>0</v>
      </c>
      <c r="AR29" s="23">
        <f>SUMIF('Vacation Tracker'!$GU$8:$ACR$8,AS$5,'Vacation Tracker'!$GU32:$ACR32)</f>
        <v>0</v>
      </c>
      <c r="AS29" s="26">
        <f t="shared" si="19"/>
        <v>0</v>
      </c>
      <c r="AT29" s="26">
        <f t="array" ref="AT29">SUM(IF('Vacation Tracker'!$Q$8:$UV$8=AS$5,IF((RIGHT('Vacation Tracker'!$Q32:$UV32)&lt;&gt;"O"),IFERROR(--LEFT('Vacation Tracker'!$Q32:$UV32,LEN('Vacation Tracker'!$Q32:$UV32)-1),0))))</f>
        <v>0</v>
      </c>
      <c r="AU29" s="26">
        <f t="array" ref="AU29">SUM(IF('Vacation Tracker'!$Q$8:$UV$8=AS$5,IF((RIGHT('Vacation Tracker'!$Q32:$UV32)="O"),IFERROR(--LEFT('Vacation Tracker'!$Q32:$UV32,LEN('Vacation Tracker'!$Q32:$UV32)-1),0))))</f>
        <v>0</v>
      </c>
      <c r="AV29" s="23">
        <f>SUMIF('Vacation Tracker'!$GU$8:$ACR$8,AW$5,'Vacation Tracker'!$GU32:$ACR32)</f>
        <v>0</v>
      </c>
      <c r="AW29" s="26">
        <f t="shared" si="20"/>
        <v>0</v>
      </c>
      <c r="AX29" s="26">
        <f t="array" ref="AX29">SUM(IF('Vacation Tracker'!$Q$8:$UV$8=AW$5,IF((RIGHT('Vacation Tracker'!$Q32:$UV32)&lt;&gt;"O"),IFERROR(--LEFT('Vacation Tracker'!$Q32:$UV32,LEN('Vacation Tracker'!$Q32:$UV32)-1),0))))</f>
        <v>0</v>
      </c>
      <c r="AY29" s="26">
        <f t="array" ref="AY29">SUM(IF('Vacation Tracker'!$Q$8:$UV$8=AW$5,IF((RIGHT('Vacation Tracker'!$Q32:$UV32)="O"),IFERROR(--LEFT('Vacation Tracker'!$Q32:$UV32,LEN('Vacation Tracker'!$Q32:$UV32)-1),0))))</f>
        <v>0</v>
      </c>
      <c r="AZ29" s="23">
        <f>SUMIF('Vacation Tracker'!$GU$8:$ACR$8,BA$5,'Vacation Tracker'!$GU32:$ACR32)</f>
        <v>0</v>
      </c>
      <c r="BA29" s="26">
        <f t="shared" si="21"/>
        <v>0</v>
      </c>
      <c r="BB29" s="26">
        <f t="array" ref="BB29">SUM(IF('Vacation Tracker'!$Q$8:$UV$8=BA$5,IF((RIGHT('Vacation Tracker'!$Q32:$UV32)&lt;&gt;"O"),IFERROR(--LEFT('Vacation Tracker'!$Q32:$UV32,LEN('Vacation Tracker'!$Q32:$UV32)-1),0))))</f>
        <v>0</v>
      </c>
      <c r="BC29" s="26">
        <f t="array" ref="BC29">SUM(IF('Vacation Tracker'!$Q$8:$UV$8=BA$5,IF((RIGHT('Vacation Tracker'!$Q32:$UV32)="O"),IFERROR(--LEFT('Vacation Tracker'!$Q32:$UV32,LEN('Vacation Tracker'!$Q32:$UV32)-1),0))))</f>
        <v>0</v>
      </c>
      <c r="BD29" s="23">
        <f>SUMIF('Vacation Tracker'!$GU$8:$ACR$8,BE$5,'Vacation Tracker'!$GU32:$ACR32)</f>
        <v>0</v>
      </c>
      <c r="BE29" s="26">
        <f t="shared" si="22"/>
        <v>0</v>
      </c>
      <c r="BF29" s="26">
        <f t="array" ref="BF29">SUM(IF('Vacation Tracker'!$Q$8:$UV$8=BE$5,IF((RIGHT('Vacation Tracker'!$Q32:$UV32)&lt;&gt;"O"),IFERROR(--LEFT('Vacation Tracker'!$Q32:$UV32,LEN('Vacation Tracker'!$Q32:$UV32)-1),0))))</f>
        <v>0</v>
      </c>
      <c r="BG29" s="26">
        <f t="array" ref="BG29">SUM(IF('Vacation Tracker'!$Q$8:$UV$8=BE$5,IF((RIGHT('Vacation Tracker'!$Q32:$UV32)="O"),IFERROR(--LEFT('Vacation Tracker'!$Q32:$UV32,LEN('Vacation Tracker'!$Q32:$UV32)-1),0))))</f>
        <v>0</v>
      </c>
      <c r="BH29" s="23">
        <f>SUMIF('Vacation Tracker'!$GU$8:$ACR$8,BI$5,'Vacation Tracker'!$GU32:$ACR32)</f>
        <v>0</v>
      </c>
      <c r="BI29" s="26">
        <f t="shared" si="23"/>
        <v>0</v>
      </c>
      <c r="BJ29" s="26">
        <f t="array" ref="BJ29">SUM(IF('Vacation Tracker'!$Q$8:$UV$8=BI$5,IF((RIGHT('Vacation Tracker'!$Q32:$UV32)&lt;&gt;"O"),IFERROR(--LEFT('Vacation Tracker'!$Q32:$UV32,LEN('Vacation Tracker'!$Q32:$UV32)-1),0))))</f>
        <v>0</v>
      </c>
      <c r="BK29" s="26">
        <f t="array" ref="BK29">SUM(IF('Vacation Tracker'!$Q$8:$UV$8=BI$5,IF((RIGHT('Vacation Tracker'!$Q32:$UV32)="O"),IFERROR(--LEFT('Vacation Tracker'!$Q32:$UV32,LEN('Vacation Tracker'!$Q32:$UV32)-1),0))))</f>
        <v>0</v>
      </c>
      <c r="BL29" s="23">
        <f>IF($E$4="Yes",SUMIF('Vacation Tracker'!$GU$8:$ACR$8,BM$5,'Vacation Tracker'!$GU32:$ACR32),0)</f>
        <v>0</v>
      </c>
      <c r="BM29" s="26">
        <f t="shared" si="26"/>
        <v>0</v>
      </c>
      <c r="BN29" s="26">
        <f t="array" ref="BN29">IF($E$4="Yes",SUM(IF('Vacation Tracker'!$Q$8:$UV$8=BM$5,IF((RIGHT('Vacation Tracker'!$Q32:$UV32)&lt;&gt;"O"),IFERROR(--LEFT('Vacation Tracker'!$Q32:$UV32,LEN('Vacation Tracker'!$Q32:$UV32)-1),0)))),0)</f>
        <v>0</v>
      </c>
      <c r="BO29" s="23">
        <f t="array" ref="BO29">IF($E$4="Yes",SUM(IF('Vacation Tracker'!$Q$8:$UV$8=BM$5,IF((RIGHT('Vacation Tracker'!$Q32:$UV32)="O"),IFERROR(--LEFT('Vacation Tracker'!$Q32:$UV32,LEN('Vacation Tracker'!$Q32:$UV32)-1),0)))),0)</f>
        <v>0</v>
      </c>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row>
    <row r="30" spans="2:181" ht="15" customHeight="1" x14ac:dyDescent="0.2">
      <c r="B30" s="23">
        <f>IF('Vacation Tracker'!B33&lt;&gt;"",'Vacation Tracker'!B33,"")</f>
        <v>22</v>
      </c>
      <c r="C30" s="24" t="str">
        <f>IF('Vacation Tracker'!C33&lt;&gt;"",'Vacation Tracker'!C33,"")</f>
        <v/>
      </c>
      <c r="D30" s="25" t="str">
        <f>IF('Vacation Tracker'!D33&lt;&gt;"",'Vacation Tracker'!D33,"")</f>
        <v/>
      </c>
      <c r="E30" s="25" t="str">
        <f>IF('Vacation Tracker'!E33&lt;&gt;"",'Vacation Tracker'!E33,"")</f>
        <v/>
      </c>
      <c r="F30" s="24" t="str">
        <f>IF('Vacation Tracker'!F33&lt;&gt;"",'Vacation Tracker'!F33,"")</f>
        <v/>
      </c>
      <c r="G30" s="24" t="str">
        <f>IF('Vacation Tracker'!G33&lt;&gt;"",'Vacation Tracker'!G33,"")</f>
        <v/>
      </c>
      <c r="H30" s="23" t="str">
        <f t="shared" ref="H30:J49" si="28">IF($C30&lt;&gt;"",SUMPRODUCT(($L$8:$BO$8=H$8)*$L30:$BO30),"")</f>
        <v/>
      </c>
      <c r="I30" s="23" t="str">
        <f t="shared" si="28"/>
        <v/>
      </c>
      <c r="J30" s="23" t="str">
        <f t="shared" si="28"/>
        <v/>
      </c>
      <c r="K30" s="23" t="str">
        <f t="shared" si="25"/>
        <v/>
      </c>
      <c r="L30" s="23">
        <f>IF($E$4="Yes",SUMIF('Vacation Tracker'!$Q$8:$UV$8,M$5,'Vacation Tracker'!$Q33:$UV33),0)</f>
        <v>0</v>
      </c>
      <c r="M30" s="26">
        <f t="shared" si="27"/>
        <v>0</v>
      </c>
      <c r="N30" s="26">
        <f t="array" ref="N30">IF($E$4="Yes",SUM(IF('Vacation Tracker'!$Q$8:$UV$8=M$5,IF((RIGHT('Vacation Tracker'!$Q33:$UV33)&lt;&gt;"O"),IFERROR(--LEFT('Vacation Tracker'!$Q33:$UV33,LEN('Vacation Tracker'!$Q33:$UV33)-1),0)))),0)</f>
        <v>0</v>
      </c>
      <c r="O30" s="26">
        <f t="array" ref="O30">IF($E$4="Yes",SUM(IF('Vacation Tracker'!$Q$8:$UV$8=M$5,IF((RIGHT('Vacation Tracker'!$Q33:$UV33)="O"),IFERROR(--LEFT('Vacation Tracker'!$Q33:$UV33,LEN('Vacation Tracker'!$Q33:$UV33)-1),0)))),0)</f>
        <v>0</v>
      </c>
      <c r="P30" s="23">
        <f>SUMIF('Vacation Tracker'!$Q$8:$UV$8,Q$5,'Vacation Tracker'!$Q33:$UV33)</f>
        <v>0</v>
      </c>
      <c r="Q30" s="26">
        <f t="shared" si="12"/>
        <v>0</v>
      </c>
      <c r="R30" s="26">
        <f t="array" ref="R30">SUM(IF('Vacation Tracker'!$Q$8:$UV$8=Q$5,IF((RIGHT('Vacation Tracker'!$Q33:$UV33)&lt;&gt;"O"),IFERROR(--LEFT('Vacation Tracker'!$Q33:$UV33,LEN('Vacation Tracker'!$Q33:$UV33)-1),0))))</f>
        <v>0</v>
      </c>
      <c r="S30" s="26">
        <f t="array" ref="S30">SUM(IF('Vacation Tracker'!$Q$8:$UV$8=Q$5,IF((RIGHT('Vacation Tracker'!$Q33:$UV33)="O"),IFERROR(--LEFT('Vacation Tracker'!$Q33:$UV33,LEN('Vacation Tracker'!$Q33:$UV33)-1),0))))</f>
        <v>0</v>
      </c>
      <c r="T30" s="23">
        <f>SUMIF('Vacation Tracker'!$Q$8:$UV$8,U$5,'Vacation Tracker'!$Q33:$UV33)</f>
        <v>0</v>
      </c>
      <c r="U30" s="26">
        <f t="shared" si="13"/>
        <v>0</v>
      </c>
      <c r="V30" s="26">
        <f t="array" ref="V30">SUM(IF('Vacation Tracker'!$Q$8:$UV$8=U$5,IF((RIGHT('Vacation Tracker'!$Q33:$UV33)&lt;&gt;"O"),IFERROR(--LEFT('Vacation Tracker'!$Q33:$UV33,LEN('Vacation Tracker'!$Q33:$UV33)-1),0))))</f>
        <v>0</v>
      </c>
      <c r="W30" s="26">
        <f t="array" ref="W30">SUM(IF('Vacation Tracker'!$Q$8:$UV$8=U$5,IF((RIGHT('Vacation Tracker'!$Q33:$UV33)="O"),IFERROR(--LEFT('Vacation Tracker'!$Q33:$UV33,LEN('Vacation Tracker'!$Q33:$UV33)-1),0))))</f>
        <v>0</v>
      </c>
      <c r="X30" s="23">
        <f>SUMIF('Vacation Tracker'!$Q$8:$UV$8,Y$5,'Vacation Tracker'!$Q33:$UV33)</f>
        <v>0</v>
      </c>
      <c r="Y30" s="26">
        <f t="shared" si="14"/>
        <v>0</v>
      </c>
      <c r="Z30" s="26">
        <f t="array" ref="Z30">SUM(IF('Vacation Tracker'!$Q$8:$UV$8=Y$5,IF((RIGHT('Vacation Tracker'!$Q33:$UV33)&lt;&gt;"O"),IFERROR(--LEFT('Vacation Tracker'!$Q33:$UV33,LEN('Vacation Tracker'!$Q33:$UV33)-1),0))))</f>
        <v>0</v>
      </c>
      <c r="AA30" s="26">
        <f t="array" ref="AA30">SUM(IF('Vacation Tracker'!$Q$8:$UV$8=Y$5,IF((RIGHT('Vacation Tracker'!$Q33:$UV33)="O"),IFERROR(--LEFT('Vacation Tracker'!$Q33:$UV33,LEN('Vacation Tracker'!$Q33:$UV33)-1),0))))</f>
        <v>0</v>
      </c>
      <c r="AB30" s="23">
        <f>SUMIF('Vacation Tracker'!$Q$8:$UV$8,AC$5,'Vacation Tracker'!$Q33:$UV33)</f>
        <v>0</v>
      </c>
      <c r="AC30" s="26">
        <f t="shared" si="15"/>
        <v>0</v>
      </c>
      <c r="AD30" s="26">
        <f t="array" ref="AD30">SUM(IF('Vacation Tracker'!$Q$8:$UV$8=AC$5,IF((RIGHT('Vacation Tracker'!$Q33:$UV33)&lt;&gt;"O"),IFERROR(--LEFT('Vacation Tracker'!$Q33:$UV33,LEN('Vacation Tracker'!$Q33:$UV33)-1),0))))</f>
        <v>0</v>
      </c>
      <c r="AE30" s="26">
        <f t="array" ref="AE30">SUM(IF('Vacation Tracker'!$Q$8:$UV$8=AC$5,IF((RIGHT('Vacation Tracker'!$Q33:$UV33)="O"),IFERROR(--LEFT('Vacation Tracker'!$Q33:$UV33,LEN('Vacation Tracker'!$Q33:$UV33)-1),0))))</f>
        <v>0</v>
      </c>
      <c r="AF30" s="23">
        <f>SUMIF('Vacation Tracker'!$Q$8:$UV$8,AG$5,'Vacation Tracker'!$Q33:$UV33)</f>
        <v>0</v>
      </c>
      <c r="AG30" s="26">
        <f t="shared" si="16"/>
        <v>0</v>
      </c>
      <c r="AH30" s="26">
        <f t="array" ref="AH30">SUM(IF('Vacation Tracker'!$Q$8:$UV$8=AG$5,IF((RIGHT('Vacation Tracker'!$Q33:$UV33)&lt;&gt;"O"),IFERROR(--LEFT('Vacation Tracker'!$Q33:$UV33,LEN('Vacation Tracker'!$Q33:$UV33)-1),0))))</f>
        <v>0</v>
      </c>
      <c r="AI30" s="26">
        <f t="array" ref="AI30">SUM(IF('Vacation Tracker'!$Q$8:$UV$8=AG$5,IF((RIGHT('Vacation Tracker'!$Q33:$UV33)="O"),IFERROR(--LEFT('Vacation Tracker'!$Q33:$UV33,LEN('Vacation Tracker'!$Q33:$UV33)-1),0))))</f>
        <v>0</v>
      </c>
      <c r="AJ30" s="23">
        <f>SUMIF('Vacation Tracker'!$GU$8:$ACR$8,AK$5,'Vacation Tracker'!$GU33:$ACR33)</f>
        <v>0</v>
      </c>
      <c r="AK30" s="26">
        <f t="shared" si="17"/>
        <v>0</v>
      </c>
      <c r="AL30" s="26">
        <f t="array" ref="AL30">SUM(IF('Vacation Tracker'!$Q$8:$UV$8=AK$5,IF((RIGHT('Vacation Tracker'!$Q33:$UV33)&lt;&gt;"O"),IFERROR(--LEFT('Vacation Tracker'!$Q33:$UV33,LEN('Vacation Tracker'!$Q33:$UV33)-1),0))))</f>
        <v>0</v>
      </c>
      <c r="AM30" s="26">
        <f t="array" ref="AM30">SUM(IF('Vacation Tracker'!$Q$8:$UV$8=AK$5,IF((RIGHT('Vacation Tracker'!$Q33:$UV33)="O"),IFERROR(--LEFT('Vacation Tracker'!$Q33:$UV33,LEN('Vacation Tracker'!$Q33:$UV33)-1),0))))</f>
        <v>0</v>
      </c>
      <c r="AN30" s="23">
        <f>SUMIF('Vacation Tracker'!$GU$8:$ACR$8,AO$5,'Vacation Tracker'!$GU33:$ACR33)</f>
        <v>0</v>
      </c>
      <c r="AO30" s="26">
        <f t="shared" si="18"/>
        <v>0</v>
      </c>
      <c r="AP30" s="26">
        <f t="array" ref="AP30">SUM(IF('Vacation Tracker'!$Q$8:$UV$8=AO$5,IF((RIGHT('Vacation Tracker'!$Q33:$UV33)&lt;&gt;"O"),IFERROR(--LEFT('Vacation Tracker'!$Q33:$UV33,LEN('Vacation Tracker'!$Q33:$UV33)-1),0))))</f>
        <v>0</v>
      </c>
      <c r="AQ30" s="26">
        <f t="array" ref="AQ30">SUM(IF('Vacation Tracker'!$Q$8:$UV$8=AO$5,IF((RIGHT('Vacation Tracker'!$Q33:$UV33)="O"),IFERROR(--LEFT('Vacation Tracker'!$Q33:$UV33,LEN('Vacation Tracker'!$Q33:$UV33)-1),0))))</f>
        <v>0</v>
      </c>
      <c r="AR30" s="23">
        <f>SUMIF('Vacation Tracker'!$GU$8:$ACR$8,AS$5,'Vacation Tracker'!$GU33:$ACR33)</f>
        <v>0</v>
      </c>
      <c r="AS30" s="26">
        <f t="shared" si="19"/>
        <v>0</v>
      </c>
      <c r="AT30" s="26">
        <f t="array" ref="AT30">SUM(IF('Vacation Tracker'!$Q$8:$UV$8=AS$5,IF((RIGHT('Vacation Tracker'!$Q33:$UV33)&lt;&gt;"O"),IFERROR(--LEFT('Vacation Tracker'!$Q33:$UV33,LEN('Vacation Tracker'!$Q33:$UV33)-1),0))))</f>
        <v>0</v>
      </c>
      <c r="AU30" s="26">
        <f t="array" ref="AU30">SUM(IF('Vacation Tracker'!$Q$8:$UV$8=AS$5,IF((RIGHT('Vacation Tracker'!$Q33:$UV33)="O"),IFERROR(--LEFT('Vacation Tracker'!$Q33:$UV33,LEN('Vacation Tracker'!$Q33:$UV33)-1),0))))</f>
        <v>0</v>
      </c>
      <c r="AV30" s="23">
        <f>SUMIF('Vacation Tracker'!$GU$8:$ACR$8,AW$5,'Vacation Tracker'!$GU33:$ACR33)</f>
        <v>0</v>
      </c>
      <c r="AW30" s="26">
        <f t="shared" si="20"/>
        <v>0</v>
      </c>
      <c r="AX30" s="26">
        <f t="array" ref="AX30">SUM(IF('Vacation Tracker'!$Q$8:$UV$8=AW$5,IF((RIGHT('Vacation Tracker'!$Q33:$UV33)&lt;&gt;"O"),IFERROR(--LEFT('Vacation Tracker'!$Q33:$UV33,LEN('Vacation Tracker'!$Q33:$UV33)-1),0))))</f>
        <v>0</v>
      </c>
      <c r="AY30" s="26">
        <f t="array" ref="AY30">SUM(IF('Vacation Tracker'!$Q$8:$UV$8=AW$5,IF((RIGHT('Vacation Tracker'!$Q33:$UV33)="O"),IFERROR(--LEFT('Vacation Tracker'!$Q33:$UV33,LEN('Vacation Tracker'!$Q33:$UV33)-1),0))))</f>
        <v>0</v>
      </c>
      <c r="AZ30" s="23">
        <f>SUMIF('Vacation Tracker'!$GU$8:$ACR$8,BA$5,'Vacation Tracker'!$GU33:$ACR33)</f>
        <v>0</v>
      </c>
      <c r="BA30" s="26">
        <f t="shared" si="21"/>
        <v>0</v>
      </c>
      <c r="BB30" s="26">
        <f t="array" ref="BB30">SUM(IF('Vacation Tracker'!$Q$8:$UV$8=BA$5,IF((RIGHT('Vacation Tracker'!$Q33:$UV33)&lt;&gt;"O"),IFERROR(--LEFT('Vacation Tracker'!$Q33:$UV33,LEN('Vacation Tracker'!$Q33:$UV33)-1),0))))</f>
        <v>0</v>
      </c>
      <c r="BC30" s="26">
        <f t="array" ref="BC30">SUM(IF('Vacation Tracker'!$Q$8:$UV$8=BA$5,IF((RIGHT('Vacation Tracker'!$Q33:$UV33)="O"),IFERROR(--LEFT('Vacation Tracker'!$Q33:$UV33,LEN('Vacation Tracker'!$Q33:$UV33)-1),0))))</f>
        <v>0</v>
      </c>
      <c r="BD30" s="23">
        <f>SUMIF('Vacation Tracker'!$GU$8:$ACR$8,BE$5,'Vacation Tracker'!$GU33:$ACR33)</f>
        <v>0</v>
      </c>
      <c r="BE30" s="26">
        <f t="shared" si="22"/>
        <v>0</v>
      </c>
      <c r="BF30" s="26">
        <f t="array" ref="BF30">SUM(IF('Vacation Tracker'!$Q$8:$UV$8=BE$5,IF((RIGHT('Vacation Tracker'!$Q33:$UV33)&lt;&gt;"O"),IFERROR(--LEFT('Vacation Tracker'!$Q33:$UV33,LEN('Vacation Tracker'!$Q33:$UV33)-1),0))))</f>
        <v>0</v>
      </c>
      <c r="BG30" s="26">
        <f t="array" ref="BG30">SUM(IF('Vacation Tracker'!$Q$8:$UV$8=BE$5,IF((RIGHT('Vacation Tracker'!$Q33:$UV33)="O"),IFERROR(--LEFT('Vacation Tracker'!$Q33:$UV33,LEN('Vacation Tracker'!$Q33:$UV33)-1),0))))</f>
        <v>0</v>
      </c>
      <c r="BH30" s="23">
        <f>SUMIF('Vacation Tracker'!$GU$8:$ACR$8,BI$5,'Vacation Tracker'!$GU33:$ACR33)</f>
        <v>0</v>
      </c>
      <c r="BI30" s="26">
        <f t="shared" si="23"/>
        <v>0</v>
      </c>
      <c r="BJ30" s="26">
        <f t="array" ref="BJ30">SUM(IF('Vacation Tracker'!$Q$8:$UV$8=BI$5,IF((RIGHT('Vacation Tracker'!$Q33:$UV33)&lt;&gt;"O"),IFERROR(--LEFT('Vacation Tracker'!$Q33:$UV33,LEN('Vacation Tracker'!$Q33:$UV33)-1),0))))</f>
        <v>0</v>
      </c>
      <c r="BK30" s="26">
        <f t="array" ref="BK30">SUM(IF('Vacation Tracker'!$Q$8:$UV$8=BI$5,IF((RIGHT('Vacation Tracker'!$Q33:$UV33)="O"),IFERROR(--LEFT('Vacation Tracker'!$Q33:$UV33,LEN('Vacation Tracker'!$Q33:$UV33)-1),0))))</f>
        <v>0</v>
      </c>
      <c r="BL30" s="23">
        <f>IF($E$4="Yes",SUMIF('Vacation Tracker'!$GU$8:$ACR$8,BM$5,'Vacation Tracker'!$GU33:$ACR33),0)</f>
        <v>0</v>
      </c>
      <c r="BM30" s="26">
        <f t="shared" si="26"/>
        <v>0</v>
      </c>
      <c r="BN30" s="26">
        <f t="array" ref="BN30">IF($E$4="Yes",SUM(IF('Vacation Tracker'!$Q$8:$UV$8=BM$5,IF((RIGHT('Vacation Tracker'!$Q33:$UV33)&lt;&gt;"O"),IFERROR(--LEFT('Vacation Tracker'!$Q33:$UV33,LEN('Vacation Tracker'!$Q33:$UV33)-1),0)))),0)</f>
        <v>0</v>
      </c>
      <c r="BO30" s="23">
        <f t="array" ref="BO30">IF($E$4="Yes",SUM(IF('Vacation Tracker'!$Q$8:$UV$8=BM$5,IF((RIGHT('Vacation Tracker'!$Q33:$UV33)="O"),IFERROR(--LEFT('Vacation Tracker'!$Q33:$UV33,LEN('Vacation Tracker'!$Q33:$UV33)-1),0)))),0)</f>
        <v>0</v>
      </c>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row>
    <row r="31" spans="2:181" ht="15" customHeight="1" x14ac:dyDescent="0.2">
      <c r="B31" s="23">
        <f>IF('Vacation Tracker'!B34&lt;&gt;"",'Vacation Tracker'!B34,"")</f>
        <v>23</v>
      </c>
      <c r="C31" s="24" t="str">
        <f>IF('Vacation Tracker'!C34&lt;&gt;"",'Vacation Tracker'!C34,"")</f>
        <v/>
      </c>
      <c r="D31" s="25" t="str">
        <f>IF('Vacation Tracker'!D34&lt;&gt;"",'Vacation Tracker'!D34,"")</f>
        <v/>
      </c>
      <c r="E31" s="25" t="str">
        <f>IF('Vacation Tracker'!E34&lt;&gt;"",'Vacation Tracker'!E34,"")</f>
        <v/>
      </c>
      <c r="F31" s="24" t="str">
        <f>IF('Vacation Tracker'!F34&lt;&gt;"",'Vacation Tracker'!F34,"")</f>
        <v/>
      </c>
      <c r="G31" s="24" t="str">
        <f>IF('Vacation Tracker'!G34&lt;&gt;"",'Vacation Tracker'!G34,"")</f>
        <v/>
      </c>
      <c r="H31" s="23" t="str">
        <f t="shared" si="28"/>
        <v/>
      </c>
      <c r="I31" s="23" t="str">
        <f t="shared" si="28"/>
        <v/>
      </c>
      <c r="J31" s="23" t="str">
        <f t="shared" si="28"/>
        <v/>
      </c>
      <c r="K31" s="23" t="str">
        <f t="shared" si="25"/>
        <v/>
      </c>
      <c r="L31" s="23">
        <f>IF($E$4="Yes",SUMIF('Vacation Tracker'!$Q$8:$UV$8,M$5,'Vacation Tracker'!$Q34:$UV34),0)</f>
        <v>0</v>
      </c>
      <c r="M31" s="26">
        <f t="shared" si="27"/>
        <v>0</v>
      </c>
      <c r="N31" s="26">
        <f t="array" ref="N31">IF($E$4="Yes",SUM(IF('Vacation Tracker'!$Q$8:$UV$8=M$5,IF((RIGHT('Vacation Tracker'!$Q34:$UV34)&lt;&gt;"O"),IFERROR(--LEFT('Vacation Tracker'!$Q34:$UV34,LEN('Vacation Tracker'!$Q34:$UV34)-1),0)))),0)</f>
        <v>0</v>
      </c>
      <c r="O31" s="26">
        <f t="array" ref="O31">IF($E$4="Yes",SUM(IF('Vacation Tracker'!$Q$8:$UV$8=M$5,IF((RIGHT('Vacation Tracker'!$Q34:$UV34)="O"),IFERROR(--LEFT('Vacation Tracker'!$Q34:$UV34,LEN('Vacation Tracker'!$Q34:$UV34)-1),0)))),0)</f>
        <v>0</v>
      </c>
      <c r="P31" s="23">
        <f>SUMIF('Vacation Tracker'!$Q$8:$UV$8,Q$5,'Vacation Tracker'!$Q34:$UV34)</f>
        <v>0</v>
      </c>
      <c r="Q31" s="26">
        <f t="shared" si="12"/>
        <v>0</v>
      </c>
      <c r="R31" s="26">
        <f t="array" ref="R31">SUM(IF('Vacation Tracker'!$Q$8:$UV$8=Q$5,IF((RIGHT('Vacation Tracker'!$Q34:$UV34)&lt;&gt;"O"),IFERROR(--LEFT('Vacation Tracker'!$Q34:$UV34,LEN('Vacation Tracker'!$Q34:$UV34)-1),0))))</f>
        <v>0</v>
      </c>
      <c r="S31" s="26">
        <f t="array" ref="S31">SUM(IF('Vacation Tracker'!$Q$8:$UV$8=Q$5,IF((RIGHT('Vacation Tracker'!$Q34:$UV34)="O"),IFERROR(--LEFT('Vacation Tracker'!$Q34:$UV34,LEN('Vacation Tracker'!$Q34:$UV34)-1),0))))</f>
        <v>0</v>
      </c>
      <c r="T31" s="23">
        <f>SUMIF('Vacation Tracker'!$Q$8:$UV$8,U$5,'Vacation Tracker'!$Q34:$UV34)</f>
        <v>0</v>
      </c>
      <c r="U31" s="26">
        <f t="shared" si="13"/>
        <v>0</v>
      </c>
      <c r="V31" s="26">
        <f t="array" ref="V31">SUM(IF('Vacation Tracker'!$Q$8:$UV$8=U$5,IF((RIGHT('Vacation Tracker'!$Q34:$UV34)&lt;&gt;"O"),IFERROR(--LEFT('Vacation Tracker'!$Q34:$UV34,LEN('Vacation Tracker'!$Q34:$UV34)-1),0))))</f>
        <v>0</v>
      </c>
      <c r="W31" s="26">
        <f t="array" ref="W31">SUM(IF('Vacation Tracker'!$Q$8:$UV$8=U$5,IF((RIGHT('Vacation Tracker'!$Q34:$UV34)="O"),IFERROR(--LEFT('Vacation Tracker'!$Q34:$UV34,LEN('Vacation Tracker'!$Q34:$UV34)-1),0))))</f>
        <v>0</v>
      </c>
      <c r="X31" s="23">
        <f>SUMIF('Vacation Tracker'!$Q$8:$UV$8,Y$5,'Vacation Tracker'!$Q34:$UV34)</f>
        <v>0</v>
      </c>
      <c r="Y31" s="26">
        <f t="shared" si="14"/>
        <v>0</v>
      </c>
      <c r="Z31" s="26">
        <f t="array" ref="Z31">SUM(IF('Vacation Tracker'!$Q$8:$UV$8=Y$5,IF((RIGHT('Vacation Tracker'!$Q34:$UV34)&lt;&gt;"O"),IFERROR(--LEFT('Vacation Tracker'!$Q34:$UV34,LEN('Vacation Tracker'!$Q34:$UV34)-1),0))))</f>
        <v>0</v>
      </c>
      <c r="AA31" s="26">
        <f t="array" ref="AA31">SUM(IF('Vacation Tracker'!$Q$8:$UV$8=Y$5,IF((RIGHT('Vacation Tracker'!$Q34:$UV34)="O"),IFERROR(--LEFT('Vacation Tracker'!$Q34:$UV34,LEN('Vacation Tracker'!$Q34:$UV34)-1),0))))</f>
        <v>0</v>
      </c>
      <c r="AB31" s="23">
        <f>SUMIF('Vacation Tracker'!$Q$8:$UV$8,AC$5,'Vacation Tracker'!$Q34:$UV34)</f>
        <v>0</v>
      </c>
      <c r="AC31" s="26">
        <f t="shared" si="15"/>
        <v>0</v>
      </c>
      <c r="AD31" s="26">
        <f t="array" ref="AD31">SUM(IF('Vacation Tracker'!$Q$8:$UV$8=AC$5,IF((RIGHT('Vacation Tracker'!$Q34:$UV34)&lt;&gt;"O"),IFERROR(--LEFT('Vacation Tracker'!$Q34:$UV34,LEN('Vacation Tracker'!$Q34:$UV34)-1),0))))</f>
        <v>0</v>
      </c>
      <c r="AE31" s="26">
        <f t="array" ref="AE31">SUM(IF('Vacation Tracker'!$Q$8:$UV$8=AC$5,IF((RIGHT('Vacation Tracker'!$Q34:$UV34)="O"),IFERROR(--LEFT('Vacation Tracker'!$Q34:$UV34,LEN('Vacation Tracker'!$Q34:$UV34)-1),0))))</f>
        <v>0</v>
      </c>
      <c r="AF31" s="23">
        <f>SUMIF('Vacation Tracker'!$Q$8:$UV$8,AG$5,'Vacation Tracker'!$Q34:$UV34)</f>
        <v>0</v>
      </c>
      <c r="AG31" s="26">
        <f t="shared" si="16"/>
        <v>0</v>
      </c>
      <c r="AH31" s="26">
        <f t="array" ref="AH31">SUM(IF('Vacation Tracker'!$Q$8:$UV$8=AG$5,IF((RIGHT('Vacation Tracker'!$Q34:$UV34)&lt;&gt;"O"),IFERROR(--LEFT('Vacation Tracker'!$Q34:$UV34,LEN('Vacation Tracker'!$Q34:$UV34)-1),0))))</f>
        <v>0</v>
      </c>
      <c r="AI31" s="26">
        <f t="array" ref="AI31">SUM(IF('Vacation Tracker'!$Q$8:$UV$8=AG$5,IF((RIGHT('Vacation Tracker'!$Q34:$UV34)="O"),IFERROR(--LEFT('Vacation Tracker'!$Q34:$UV34,LEN('Vacation Tracker'!$Q34:$UV34)-1),0))))</f>
        <v>0</v>
      </c>
      <c r="AJ31" s="23">
        <f>SUMIF('Vacation Tracker'!$GU$8:$ACR$8,AK$5,'Vacation Tracker'!$GU34:$ACR34)</f>
        <v>0</v>
      </c>
      <c r="AK31" s="26">
        <f t="shared" si="17"/>
        <v>0</v>
      </c>
      <c r="AL31" s="26">
        <f t="array" ref="AL31">SUM(IF('Vacation Tracker'!$Q$8:$UV$8=AK$5,IF((RIGHT('Vacation Tracker'!$Q34:$UV34)&lt;&gt;"O"),IFERROR(--LEFT('Vacation Tracker'!$Q34:$UV34,LEN('Vacation Tracker'!$Q34:$UV34)-1),0))))</f>
        <v>0</v>
      </c>
      <c r="AM31" s="26">
        <f t="array" ref="AM31">SUM(IF('Vacation Tracker'!$Q$8:$UV$8=AK$5,IF((RIGHT('Vacation Tracker'!$Q34:$UV34)="O"),IFERROR(--LEFT('Vacation Tracker'!$Q34:$UV34,LEN('Vacation Tracker'!$Q34:$UV34)-1),0))))</f>
        <v>0</v>
      </c>
      <c r="AN31" s="23">
        <f>SUMIF('Vacation Tracker'!$GU$8:$ACR$8,AO$5,'Vacation Tracker'!$GU34:$ACR34)</f>
        <v>0</v>
      </c>
      <c r="AO31" s="26">
        <f t="shared" si="18"/>
        <v>0</v>
      </c>
      <c r="AP31" s="26">
        <f t="array" ref="AP31">SUM(IF('Vacation Tracker'!$Q$8:$UV$8=AO$5,IF((RIGHT('Vacation Tracker'!$Q34:$UV34)&lt;&gt;"O"),IFERROR(--LEFT('Vacation Tracker'!$Q34:$UV34,LEN('Vacation Tracker'!$Q34:$UV34)-1),0))))</f>
        <v>0</v>
      </c>
      <c r="AQ31" s="26">
        <f t="array" ref="AQ31">SUM(IF('Vacation Tracker'!$Q$8:$UV$8=AO$5,IF((RIGHT('Vacation Tracker'!$Q34:$UV34)="O"),IFERROR(--LEFT('Vacation Tracker'!$Q34:$UV34,LEN('Vacation Tracker'!$Q34:$UV34)-1),0))))</f>
        <v>0</v>
      </c>
      <c r="AR31" s="23">
        <f>SUMIF('Vacation Tracker'!$GU$8:$ACR$8,AS$5,'Vacation Tracker'!$GU34:$ACR34)</f>
        <v>0</v>
      </c>
      <c r="AS31" s="26">
        <f t="shared" si="19"/>
        <v>0</v>
      </c>
      <c r="AT31" s="26">
        <f t="array" ref="AT31">SUM(IF('Vacation Tracker'!$Q$8:$UV$8=AS$5,IF((RIGHT('Vacation Tracker'!$Q34:$UV34)&lt;&gt;"O"),IFERROR(--LEFT('Vacation Tracker'!$Q34:$UV34,LEN('Vacation Tracker'!$Q34:$UV34)-1),0))))</f>
        <v>0</v>
      </c>
      <c r="AU31" s="26">
        <f t="array" ref="AU31">SUM(IF('Vacation Tracker'!$Q$8:$UV$8=AS$5,IF((RIGHT('Vacation Tracker'!$Q34:$UV34)="O"),IFERROR(--LEFT('Vacation Tracker'!$Q34:$UV34,LEN('Vacation Tracker'!$Q34:$UV34)-1),0))))</f>
        <v>0</v>
      </c>
      <c r="AV31" s="23">
        <f>SUMIF('Vacation Tracker'!$GU$8:$ACR$8,AW$5,'Vacation Tracker'!$GU34:$ACR34)</f>
        <v>0</v>
      </c>
      <c r="AW31" s="26">
        <f t="shared" si="20"/>
        <v>0</v>
      </c>
      <c r="AX31" s="26">
        <f t="array" ref="AX31">SUM(IF('Vacation Tracker'!$Q$8:$UV$8=AW$5,IF((RIGHT('Vacation Tracker'!$Q34:$UV34)&lt;&gt;"O"),IFERROR(--LEFT('Vacation Tracker'!$Q34:$UV34,LEN('Vacation Tracker'!$Q34:$UV34)-1),0))))</f>
        <v>0</v>
      </c>
      <c r="AY31" s="26">
        <f t="array" ref="AY31">SUM(IF('Vacation Tracker'!$Q$8:$UV$8=AW$5,IF((RIGHT('Vacation Tracker'!$Q34:$UV34)="O"),IFERROR(--LEFT('Vacation Tracker'!$Q34:$UV34,LEN('Vacation Tracker'!$Q34:$UV34)-1),0))))</f>
        <v>0</v>
      </c>
      <c r="AZ31" s="23">
        <f>SUMIF('Vacation Tracker'!$GU$8:$ACR$8,BA$5,'Vacation Tracker'!$GU34:$ACR34)</f>
        <v>0</v>
      </c>
      <c r="BA31" s="26">
        <f t="shared" si="21"/>
        <v>0</v>
      </c>
      <c r="BB31" s="26">
        <f t="array" ref="BB31">SUM(IF('Vacation Tracker'!$Q$8:$UV$8=BA$5,IF((RIGHT('Vacation Tracker'!$Q34:$UV34)&lt;&gt;"O"),IFERROR(--LEFT('Vacation Tracker'!$Q34:$UV34,LEN('Vacation Tracker'!$Q34:$UV34)-1),0))))</f>
        <v>0</v>
      </c>
      <c r="BC31" s="26">
        <f t="array" ref="BC31">SUM(IF('Vacation Tracker'!$Q$8:$UV$8=BA$5,IF((RIGHT('Vacation Tracker'!$Q34:$UV34)="O"),IFERROR(--LEFT('Vacation Tracker'!$Q34:$UV34,LEN('Vacation Tracker'!$Q34:$UV34)-1),0))))</f>
        <v>0</v>
      </c>
      <c r="BD31" s="23">
        <f>SUMIF('Vacation Tracker'!$GU$8:$ACR$8,BE$5,'Vacation Tracker'!$GU34:$ACR34)</f>
        <v>0</v>
      </c>
      <c r="BE31" s="26">
        <f t="shared" si="22"/>
        <v>0</v>
      </c>
      <c r="BF31" s="26">
        <f t="array" ref="BF31">SUM(IF('Vacation Tracker'!$Q$8:$UV$8=BE$5,IF((RIGHT('Vacation Tracker'!$Q34:$UV34)&lt;&gt;"O"),IFERROR(--LEFT('Vacation Tracker'!$Q34:$UV34,LEN('Vacation Tracker'!$Q34:$UV34)-1),0))))</f>
        <v>0</v>
      </c>
      <c r="BG31" s="26">
        <f t="array" ref="BG31">SUM(IF('Vacation Tracker'!$Q$8:$UV$8=BE$5,IF((RIGHT('Vacation Tracker'!$Q34:$UV34)="O"),IFERROR(--LEFT('Vacation Tracker'!$Q34:$UV34,LEN('Vacation Tracker'!$Q34:$UV34)-1),0))))</f>
        <v>0</v>
      </c>
      <c r="BH31" s="23">
        <f>SUMIF('Vacation Tracker'!$GU$8:$ACR$8,BI$5,'Vacation Tracker'!$GU34:$ACR34)</f>
        <v>0</v>
      </c>
      <c r="BI31" s="26">
        <f t="shared" si="23"/>
        <v>0</v>
      </c>
      <c r="BJ31" s="26">
        <f t="array" ref="BJ31">SUM(IF('Vacation Tracker'!$Q$8:$UV$8=BI$5,IF((RIGHT('Vacation Tracker'!$Q34:$UV34)&lt;&gt;"O"),IFERROR(--LEFT('Vacation Tracker'!$Q34:$UV34,LEN('Vacation Tracker'!$Q34:$UV34)-1),0))))</f>
        <v>0</v>
      </c>
      <c r="BK31" s="26">
        <f t="array" ref="BK31">SUM(IF('Vacation Tracker'!$Q$8:$UV$8=BI$5,IF((RIGHT('Vacation Tracker'!$Q34:$UV34)="O"),IFERROR(--LEFT('Vacation Tracker'!$Q34:$UV34,LEN('Vacation Tracker'!$Q34:$UV34)-1),0))))</f>
        <v>0</v>
      </c>
      <c r="BL31" s="23">
        <f>IF($E$4="Yes",SUMIF('Vacation Tracker'!$GU$8:$ACR$8,BM$5,'Vacation Tracker'!$GU34:$ACR34),0)</f>
        <v>0</v>
      </c>
      <c r="BM31" s="26">
        <f t="shared" si="26"/>
        <v>0</v>
      </c>
      <c r="BN31" s="26">
        <f t="array" ref="BN31">IF($E$4="Yes",SUM(IF('Vacation Tracker'!$Q$8:$UV$8=BM$5,IF((RIGHT('Vacation Tracker'!$Q34:$UV34)&lt;&gt;"O"),IFERROR(--LEFT('Vacation Tracker'!$Q34:$UV34,LEN('Vacation Tracker'!$Q34:$UV34)-1),0)))),0)</f>
        <v>0</v>
      </c>
      <c r="BO31" s="23">
        <f t="array" ref="BO31">IF($E$4="Yes",SUM(IF('Vacation Tracker'!$Q$8:$UV$8=BM$5,IF((RIGHT('Vacation Tracker'!$Q34:$UV34)="O"),IFERROR(--LEFT('Vacation Tracker'!$Q34:$UV34,LEN('Vacation Tracker'!$Q34:$UV34)-1),0)))),0)</f>
        <v>0</v>
      </c>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row>
    <row r="32" spans="2:181" ht="15" customHeight="1" x14ac:dyDescent="0.2">
      <c r="B32" s="23">
        <f>IF('Vacation Tracker'!B35&lt;&gt;"",'Vacation Tracker'!B35,"")</f>
        <v>24</v>
      </c>
      <c r="C32" s="24" t="str">
        <f>IF('Vacation Tracker'!C35&lt;&gt;"",'Vacation Tracker'!C35,"")</f>
        <v/>
      </c>
      <c r="D32" s="25" t="str">
        <f>IF('Vacation Tracker'!D35&lt;&gt;"",'Vacation Tracker'!D35,"")</f>
        <v/>
      </c>
      <c r="E32" s="25" t="str">
        <f>IF('Vacation Tracker'!E35&lt;&gt;"",'Vacation Tracker'!E35,"")</f>
        <v/>
      </c>
      <c r="F32" s="24" t="str">
        <f>IF('Vacation Tracker'!F35&lt;&gt;"",'Vacation Tracker'!F35,"")</f>
        <v/>
      </c>
      <c r="G32" s="24" t="str">
        <f>IF('Vacation Tracker'!G35&lt;&gt;"",'Vacation Tracker'!G35,"")</f>
        <v/>
      </c>
      <c r="H32" s="23" t="str">
        <f t="shared" si="28"/>
        <v/>
      </c>
      <c r="I32" s="23" t="str">
        <f t="shared" si="28"/>
        <v/>
      </c>
      <c r="J32" s="23" t="str">
        <f t="shared" si="28"/>
        <v/>
      </c>
      <c r="K32" s="23" t="str">
        <f t="shared" si="25"/>
        <v/>
      </c>
      <c r="L32" s="23">
        <f>IF($E$4="Yes",SUMIF('Vacation Tracker'!$Q$8:$UV$8,M$5,'Vacation Tracker'!$Q35:$UV35),0)</f>
        <v>0</v>
      </c>
      <c r="M32" s="26">
        <f t="shared" si="27"/>
        <v>0</v>
      </c>
      <c r="N32" s="26">
        <f t="array" ref="N32">IF($E$4="Yes",SUM(IF('Vacation Tracker'!$Q$8:$UV$8=M$5,IF((RIGHT('Vacation Tracker'!$Q35:$UV35)&lt;&gt;"O"),IFERROR(--LEFT('Vacation Tracker'!$Q35:$UV35,LEN('Vacation Tracker'!$Q35:$UV35)-1),0)))),0)</f>
        <v>0</v>
      </c>
      <c r="O32" s="26">
        <f t="array" ref="O32">IF($E$4="Yes",SUM(IF('Vacation Tracker'!$Q$8:$UV$8=M$5,IF((RIGHT('Vacation Tracker'!$Q35:$UV35)="O"),IFERROR(--LEFT('Vacation Tracker'!$Q35:$UV35,LEN('Vacation Tracker'!$Q35:$UV35)-1),0)))),0)</f>
        <v>0</v>
      </c>
      <c r="P32" s="23">
        <f>SUMIF('Vacation Tracker'!$Q$8:$UV$8,Q$5,'Vacation Tracker'!$Q35:$UV35)</f>
        <v>0</v>
      </c>
      <c r="Q32" s="26">
        <f t="shared" si="12"/>
        <v>0</v>
      </c>
      <c r="R32" s="26">
        <f t="array" ref="R32">SUM(IF('Vacation Tracker'!$Q$8:$UV$8=Q$5,IF((RIGHT('Vacation Tracker'!$Q35:$UV35)&lt;&gt;"O"),IFERROR(--LEFT('Vacation Tracker'!$Q35:$UV35,LEN('Vacation Tracker'!$Q35:$UV35)-1),0))))</f>
        <v>0</v>
      </c>
      <c r="S32" s="26">
        <f t="array" ref="S32">SUM(IF('Vacation Tracker'!$Q$8:$UV$8=Q$5,IF((RIGHT('Vacation Tracker'!$Q35:$UV35)="O"),IFERROR(--LEFT('Vacation Tracker'!$Q35:$UV35,LEN('Vacation Tracker'!$Q35:$UV35)-1),0))))</f>
        <v>0</v>
      </c>
      <c r="T32" s="23">
        <f>SUMIF('Vacation Tracker'!$Q$8:$UV$8,U$5,'Vacation Tracker'!$Q35:$UV35)</f>
        <v>0</v>
      </c>
      <c r="U32" s="26">
        <f t="shared" si="13"/>
        <v>0</v>
      </c>
      <c r="V32" s="26">
        <f t="array" ref="V32">SUM(IF('Vacation Tracker'!$Q$8:$UV$8=U$5,IF((RIGHT('Vacation Tracker'!$Q35:$UV35)&lt;&gt;"O"),IFERROR(--LEFT('Vacation Tracker'!$Q35:$UV35,LEN('Vacation Tracker'!$Q35:$UV35)-1),0))))</f>
        <v>0</v>
      </c>
      <c r="W32" s="26">
        <f t="array" ref="W32">SUM(IF('Vacation Tracker'!$Q$8:$UV$8=U$5,IF((RIGHT('Vacation Tracker'!$Q35:$UV35)="O"),IFERROR(--LEFT('Vacation Tracker'!$Q35:$UV35,LEN('Vacation Tracker'!$Q35:$UV35)-1),0))))</f>
        <v>0</v>
      </c>
      <c r="X32" s="23">
        <f>SUMIF('Vacation Tracker'!$Q$8:$UV$8,Y$5,'Vacation Tracker'!$Q35:$UV35)</f>
        <v>0</v>
      </c>
      <c r="Y32" s="26">
        <f t="shared" si="14"/>
        <v>0</v>
      </c>
      <c r="Z32" s="26">
        <f t="array" ref="Z32">SUM(IF('Vacation Tracker'!$Q$8:$UV$8=Y$5,IF((RIGHT('Vacation Tracker'!$Q35:$UV35)&lt;&gt;"O"),IFERROR(--LEFT('Vacation Tracker'!$Q35:$UV35,LEN('Vacation Tracker'!$Q35:$UV35)-1),0))))</f>
        <v>0</v>
      </c>
      <c r="AA32" s="26">
        <f t="array" ref="AA32">SUM(IF('Vacation Tracker'!$Q$8:$UV$8=Y$5,IF((RIGHT('Vacation Tracker'!$Q35:$UV35)="O"),IFERROR(--LEFT('Vacation Tracker'!$Q35:$UV35,LEN('Vacation Tracker'!$Q35:$UV35)-1),0))))</f>
        <v>0</v>
      </c>
      <c r="AB32" s="23">
        <f>SUMIF('Vacation Tracker'!$Q$8:$UV$8,AC$5,'Vacation Tracker'!$Q35:$UV35)</f>
        <v>0</v>
      </c>
      <c r="AC32" s="26">
        <f t="shared" si="15"/>
        <v>0</v>
      </c>
      <c r="AD32" s="26">
        <f t="array" ref="AD32">SUM(IF('Vacation Tracker'!$Q$8:$UV$8=AC$5,IF((RIGHT('Vacation Tracker'!$Q35:$UV35)&lt;&gt;"O"),IFERROR(--LEFT('Vacation Tracker'!$Q35:$UV35,LEN('Vacation Tracker'!$Q35:$UV35)-1),0))))</f>
        <v>0</v>
      </c>
      <c r="AE32" s="26">
        <f t="array" ref="AE32">SUM(IF('Vacation Tracker'!$Q$8:$UV$8=AC$5,IF((RIGHT('Vacation Tracker'!$Q35:$UV35)="O"),IFERROR(--LEFT('Vacation Tracker'!$Q35:$UV35,LEN('Vacation Tracker'!$Q35:$UV35)-1),0))))</f>
        <v>0</v>
      </c>
      <c r="AF32" s="23">
        <f>SUMIF('Vacation Tracker'!$Q$8:$UV$8,AG$5,'Vacation Tracker'!$Q35:$UV35)</f>
        <v>0</v>
      </c>
      <c r="AG32" s="26">
        <f t="shared" si="16"/>
        <v>0</v>
      </c>
      <c r="AH32" s="26">
        <f t="array" ref="AH32">SUM(IF('Vacation Tracker'!$Q$8:$UV$8=AG$5,IF((RIGHT('Vacation Tracker'!$Q35:$UV35)&lt;&gt;"O"),IFERROR(--LEFT('Vacation Tracker'!$Q35:$UV35,LEN('Vacation Tracker'!$Q35:$UV35)-1),0))))</f>
        <v>0</v>
      </c>
      <c r="AI32" s="26">
        <f t="array" ref="AI32">SUM(IF('Vacation Tracker'!$Q$8:$UV$8=AG$5,IF((RIGHT('Vacation Tracker'!$Q35:$UV35)="O"),IFERROR(--LEFT('Vacation Tracker'!$Q35:$UV35,LEN('Vacation Tracker'!$Q35:$UV35)-1),0))))</f>
        <v>0</v>
      </c>
      <c r="AJ32" s="23">
        <f>SUMIF('Vacation Tracker'!$GU$8:$ACR$8,AK$5,'Vacation Tracker'!$GU35:$ACR35)</f>
        <v>0</v>
      </c>
      <c r="AK32" s="26">
        <f t="shared" si="17"/>
        <v>0</v>
      </c>
      <c r="AL32" s="26">
        <f t="array" ref="AL32">SUM(IF('Vacation Tracker'!$Q$8:$UV$8=AK$5,IF((RIGHT('Vacation Tracker'!$Q35:$UV35)&lt;&gt;"O"),IFERROR(--LEFT('Vacation Tracker'!$Q35:$UV35,LEN('Vacation Tracker'!$Q35:$UV35)-1),0))))</f>
        <v>0</v>
      </c>
      <c r="AM32" s="26">
        <f t="array" ref="AM32">SUM(IF('Vacation Tracker'!$Q$8:$UV$8=AK$5,IF((RIGHT('Vacation Tracker'!$Q35:$UV35)="O"),IFERROR(--LEFT('Vacation Tracker'!$Q35:$UV35,LEN('Vacation Tracker'!$Q35:$UV35)-1),0))))</f>
        <v>0</v>
      </c>
      <c r="AN32" s="23">
        <f>SUMIF('Vacation Tracker'!$GU$8:$ACR$8,AO$5,'Vacation Tracker'!$GU35:$ACR35)</f>
        <v>0</v>
      </c>
      <c r="AO32" s="26">
        <f t="shared" si="18"/>
        <v>0</v>
      </c>
      <c r="AP32" s="26">
        <f t="array" ref="AP32">SUM(IF('Vacation Tracker'!$Q$8:$UV$8=AO$5,IF((RIGHT('Vacation Tracker'!$Q35:$UV35)&lt;&gt;"O"),IFERROR(--LEFT('Vacation Tracker'!$Q35:$UV35,LEN('Vacation Tracker'!$Q35:$UV35)-1),0))))</f>
        <v>0</v>
      </c>
      <c r="AQ32" s="26">
        <f t="array" ref="AQ32">SUM(IF('Vacation Tracker'!$Q$8:$UV$8=AO$5,IF((RIGHT('Vacation Tracker'!$Q35:$UV35)="O"),IFERROR(--LEFT('Vacation Tracker'!$Q35:$UV35,LEN('Vacation Tracker'!$Q35:$UV35)-1),0))))</f>
        <v>0</v>
      </c>
      <c r="AR32" s="23">
        <f>SUMIF('Vacation Tracker'!$GU$8:$ACR$8,AS$5,'Vacation Tracker'!$GU35:$ACR35)</f>
        <v>0</v>
      </c>
      <c r="AS32" s="26">
        <f t="shared" si="19"/>
        <v>0</v>
      </c>
      <c r="AT32" s="26">
        <f t="array" ref="AT32">SUM(IF('Vacation Tracker'!$Q$8:$UV$8=AS$5,IF((RIGHT('Vacation Tracker'!$Q35:$UV35)&lt;&gt;"O"),IFERROR(--LEFT('Vacation Tracker'!$Q35:$UV35,LEN('Vacation Tracker'!$Q35:$UV35)-1),0))))</f>
        <v>0</v>
      </c>
      <c r="AU32" s="26">
        <f t="array" ref="AU32">SUM(IF('Vacation Tracker'!$Q$8:$UV$8=AS$5,IF((RIGHT('Vacation Tracker'!$Q35:$UV35)="O"),IFERROR(--LEFT('Vacation Tracker'!$Q35:$UV35,LEN('Vacation Tracker'!$Q35:$UV35)-1),0))))</f>
        <v>0</v>
      </c>
      <c r="AV32" s="23">
        <f>SUMIF('Vacation Tracker'!$GU$8:$ACR$8,AW$5,'Vacation Tracker'!$GU35:$ACR35)</f>
        <v>0</v>
      </c>
      <c r="AW32" s="26">
        <f t="shared" si="20"/>
        <v>0</v>
      </c>
      <c r="AX32" s="26">
        <f t="array" ref="AX32">SUM(IF('Vacation Tracker'!$Q$8:$UV$8=AW$5,IF((RIGHT('Vacation Tracker'!$Q35:$UV35)&lt;&gt;"O"),IFERROR(--LEFT('Vacation Tracker'!$Q35:$UV35,LEN('Vacation Tracker'!$Q35:$UV35)-1),0))))</f>
        <v>0</v>
      </c>
      <c r="AY32" s="26">
        <f t="array" ref="AY32">SUM(IF('Vacation Tracker'!$Q$8:$UV$8=AW$5,IF((RIGHT('Vacation Tracker'!$Q35:$UV35)="O"),IFERROR(--LEFT('Vacation Tracker'!$Q35:$UV35,LEN('Vacation Tracker'!$Q35:$UV35)-1),0))))</f>
        <v>0</v>
      </c>
      <c r="AZ32" s="23">
        <f>SUMIF('Vacation Tracker'!$GU$8:$ACR$8,BA$5,'Vacation Tracker'!$GU35:$ACR35)</f>
        <v>0</v>
      </c>
      <c r="BA32" s="26">
        <f t="shared" si="21"/>
        <v>0</v>
      </c>
      <c r="BB32" s="26">
        <f t="array" ref="BB32">SUM(IF('Vacation Tracker'!$Q$8:$UV$8=BA$5,IF((RIGHT('Vacation Tracker'!$Q35:$UV35)&lt;&gt;"O"),IFERROR(--LEFT('Vacation Tracker'!$Q35:$UV35,LEN('Vacation Tracker'!$Q35:$UV35)-1),0))))</f>
        <v>0</v>
      </c>
      <c r="BC32" s="26">
        <f t="array" ref="BC32">SUM(IF('Vacation Tracker'!$Q$8:$UV$8=BA$5,IF((RIGHT('Vacation Tracker'!$Q35:$UV35)="O"),IFERROR(--LEFT('Vacation Tracker'!$Q35:$UV35,LEN('Vacation Tracker'!$Q35:$UV35)-1),0))))</f>
        <v>0</v>
      </c>
      <c r="BD32" s="23">
        <f>SUMIF('Vacation Tracker'!$GU$8:$ACR$8,BE$5,'Vacation Tracker'!$GU35:$ACR35)</f>
        <v>0</v>
      </c>
      <c r="BE32" s="26">
        <f t="shared" si="22"/>
        <v>0</v>
      </c>
      <c r="BF32" s="26">
        <f t="array" ref="BF32">SUM(IF('Vacation Tracker'!$Q$8:$UV$8=BE$5,IF((RIGHT('Vacation Tracker'!$Q35:$UV35)&lt;&gt;"O"),IFERROR(--LEFT('Vacation Tracker'!$Q35:$UV35,LEN('Vacation Tracker'!$Q35:$UV35)-1),0))))</f>
        <v>0</v>
      </c>
      <c r="BG32" s="26">
        <f t="array" ref="BG32">SUM(IF('Vacation Tracker'!$Q$8:$UV$8=BE$5,IF((RIGHT('Vacation Tracker'!$Q35:$UV35)="O"),IFERROR(--LEFT('Vacation Tracker'!$Q35:$UV35,LEN('Vacation Tracker'!$Q35:$UV35)-1),0))))</f>
        <v>0</v>
      </c>
      <c r="BH32" s="23">
        <f>SUMIF('Vacation Tracker'!$GU$8:$ACR$8,BI$5,'Vacation Tracker'!$GU35:$ACR35)</f>
        <v>0</v>
      </c>
      <c r="BI32" s="26">
        <f t="shared" si="23"/>
        <v>0</v>
      </c>
      <c r="BJ32" s="26">
        <f t="array" ref="BJ32">SUM(IF('Vacation Tracker'!$Q$8:$UV$8=BI$5,IF((RIGHT('Vacation Tracker'!$Q35:$UV35)&lt;&gt;"O"),IFERROR(--LEFT('Vacation Tracker'!$Q35:$UV35,LEN('Vacation Tracker'!$Q35:$UV35)-1),0))))</f>
        <v>0</v>
      </c>
      <c r="BK32" s="26">
        <f t="array" ref="BK32">SUM(IF('Vacation Tracker'!$Q$8:$UV$8=BI$5,IF((RIGHT('Vacation Tracker'!$Q35:$UV35)="O"),IFERROR(--LEFT('Vacation Tracker'!$Q35:$UV35,LEN('Vacation Tracker'!$Q35:$UV35)-1),0))))</f>
        <v>0</v>
      </c>
      <c r="BL32" s="23">
        <f>IF($E$4="Yes",SUMIF('Vacation Tracker'!$GU$8:$ACR$8,BM$5,'Vacation Tracker'!$GU35:$ACR35),0)</f>
        <v>0</v>
      </c>
      <c r="BM32" s="26">
        <f t="shared" si="26"/>
        <v>0</v>
      </c>
      <c r="BN32" s="26">
        <f t="array" ref="BN32">IF($E$4="Yes",SUM(IF('Vacation Tracker'!$Q$8:$UV$8=BM$5,IF((RIGHT('Vacation Tracker'!$Q35:$UV35)&lt;&gt;"O"),IFERROR(--LEFT('Vacation Tracker'!$Q35:$UV35,LEN('Vacation Tracker'!$Q35:$UV35)-1),0)))),0)</f>
        <v>0</v>
      </c>
      <c r="BO32" s="23">
        <f t="array" ref="BO32">IF($E$4="Yes",SUM(IF('Vacation Tracker'!$Q$8:$UV$8=BM$5,IF((RIGHT('Vacation Tracker'!$Q35:$UV35)="O"),IFERROR(--LEFT('Vacation Tracker'!$Q35:$UV35,LEN('Vacation Tracker'!$Q35:$UV35)-1),0)))),0)</f>
        <v>0</v>
      </c>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row>
    <row r="33" spans="2:181" ht="15" customHeight="1" x14ac:dyDescent="0.2">
      <c r="B33" s="23">
        <f>IF('Vacation Tracker'!B36&lt;&gt;"",'Vacation Tracker'!B36,"")</f>
        <v>25</v>
      </c>
      <c r="C33" s="24" t="str">
        <f>IF('Vacation Tracker'!C36&lt;&gt;"",'Vacation Tracker'!C36,"")</f>
        <v/>
      </c>
      <c r="D33" s="25" t="str">
        <f>IF('Vacation Tracker'!D36&lt;&gt;"",'Vacation Tracker'!D36,"")</f>
        <v/>
      </c>
      <c r="E33" s="25" t="str">
        <f>IF('Vacation Tracker'!E36&lt;&gt;"",'Vacation Tracker'!E36,"")</f>
        <v/>
      </c>
      <c r="F33" s="24" t="str">
        <f>IF('Vacation Tracker'!F36&lt;&gt;"",'Vacation Tracker'!F36,"")</f>
        <v/>
      </c>
      <c r="G33" s="24" t="str">
        <f>IF('Vacation Tracker'!G36&lt;&gt;"",'Vacation Tracker'!G36,"")</f>
        <v/>
      </c>
      <c r="H33" s="23" t="str">
        <f t="shared" si="28"/>
        <v/>
      </c>
      <c r="I33" s="23" t="str">
        <f t="shared" si="28"/>
        <v/>
      </c>
      <c r="J33" s="23" t="str">
        <f t="shared" si="28"/>
        <v/>
      </c>
      <c r="K33" s="23" t="str">
        <f t="shared" si="25"/>
        <v/>
      </c>
      <c r="L33" s="23">
        <f>IF($E$4="Yes",SUMIF('Vacation Tracker'!$Q$8:$UV$8,M$5,'Vacation Tracker'!$Q36:$UV36),0)</f>
        <v>0</v>
      </c>
      <c r="M33" s="26">
        <f t="shared" si="27"/>
        <v>0</v>
      </c>
      <c r="N33" s="26">
        <f t="array" ref="N33">IF($E$4="Yes",SUM(IF('Vacation Tracker'!$Q$8:$UV$8=M$5,IF((RIGHT('Vacation Tracker'!$Q36:$UV36)&lt;&gt;"O"),IFERROR(--LEFT('Vacation Tracker'!$Q36:$UV36,LEN('Vacation Tracker'!$Q36:$UV36)-1),0)))),0)</f>
        <v>0</v>
      </c>
      <c r="O33" s="26">
        <f t="array" ref="O33">IF($E$4="Yes",SUM(IF('Vacation Tracker'!$Q$8:$UV$8=M$5,IF((RIGHT('Vacation Tracker'!$Q36:$UV36)="O"),IFERROR(--LEFT('Vacation Tracker'!$Q36:$UV36,LEN('Vacation Tracker'!$Q36:$UV36)-1),0)))),0)</f>
        <v>0</v>
      </c>
      <c r="P33" s="23">
        <f>SUMIF('Vacation Tracker'!$Q$8:$UV$8,Q$5,'Vacation Tracker'!$Q36:$UV36)</f>
        <v>0</v>
      </c>
      <c r="Q33" s="26">
        <f t="shared" si="12"/>
        <v>0</v>
      </c>
      <c r="R33" s="26">
        <f t="array" ref="R33">SUM(IF('Vacation Tracker'!$Q$8:$UV$8=Q$5,IF((RIGHT('Vacation Tracker'!$Q36:$UV36)&lt;&gt;"O"),IFERROR(--LEFT('Vacation Tracker'!$Q36:$UV36,LEN('Vacation Tracker'!$Q36:$UV36)-1),0))))</f>
        <v>0</v>
      </c>
      <c r="S33" s="26">
        <f t="array" ref="S33">SUM(IF('Vacation Tracker'!$Q$8:$UV$8=Q$5,IF((RIGHT('Vacation Tracker'!$Q36:$UV36)="O"),IFERROR(--LEFT('Vacation Tracker'!$Q36:$UV36,LEN('Vacation Tracker'!$Q36:$UV36)-1),0))))</f>
        <v>0</v>
      </c>
      <c r="T33" s="23">
        <f>SUMIF('Vacation Tracker'!$Q$8:$UV$8,U$5,'Vacation Tracker'!$Q36:$UV36)</f>
        <v>0</v>
      </c>
      <c r="U33" s="26">
        <f t="shared" si="13"/>
        <v>0</v>
      </c>
      <c r="V33" s="26">
        <f t="array" ref="V33">SUM(IF('Vacation Tracker'!$Q$8:$UV$8=U$5,IF((RIGHT('Vacation Tracker'!$Q36:$UV36)&lt;&gt;"O"),IFERROR(--LEFT('Vacation Tracker'!$Q36:$UV36,LEN('Vacation Tracker'!$Q36:$UV36)-1),0))))</f>
        <v>0</v>
      </c>
      <c r="W33" s="26">
        <f t="array" ref="W33">SUM(IF('Vacation Tracker'!$Q$8:$UV$8=U$5,IF((RIGHT('Vacation Tracker'!$Q36:$UV36)="O"),IFERROR(--LEFT('Vacation Tracker'!$Q36:$UV36,LEN('Vacation Tracker'!$Q36:$UV36)-1),0))))</f>
        <v>0</v>
      </c>
      <c r="X33" s="23">
        <f>SUMIF('Vacation Tracker'!$Q$8:$UV$8,Y$5,'Vacation Tracker'!$Q36:$UV36)</f>
        <v>0</v>
      </c>
      <c r="Y33" s="26">
        <f t="shared" si="14"/>
        <v>0</v>
      </c>
      <c r="Z33" s="26">
        <f t="array" ref="Z33">SUM(IF('Vacation Tracker'!$Q$8:$UV$8=Y$5,IF((RIGHT('Vacation Tracker'!$Q36:$UV36)&lt;&gt;"O"),IFERROR(--LEFT('Vacation Tracker'!$Q36:$UV36,LEN('Vacation Tracker'!$Q36:$UV36)-1),0))))</f>
        <v>0</v>
      </c>
      <c r="AA33" s="26">
        <f t="array" ref="AA33">SUM(IF('Vacation Tracker'!$Q$8:$UV$8=Y$5,IF((RIGHT('Vacation Tracker'!$Q36:$UV36)="O"),IFERROR(--LEFT('Vacation Tracker'!$Q36:$UV36,LEN('Vacation Tracker'!$Q36:$UV36)-1),0))))</f>
        <v>0</v>
      </c>
      <c r="AB33" s="23">
        <f>SUMIF('Vacation Tracker'!$Q$8:$UV$8,AC$5,'Vacation Tracker'!$Q36:$UV36)</f>
        <v>0</v>
      </c>
      <c r="AC33" s="26">
        <f t="shared" si="15"/>
        <v>0</v>
      </c>
      <c r="AD33" s="26">
        <f t="array" ref="AD33">SUM(IF('Vacation Tracker'!$Q$8:$UV$8=AC$5,IF((RIGHT('Vacation Tracker'!$Q36:$UV36)&lt;&gt;"O"),IFERROR(--LEFT('Vacation Tracker'!$Q36:$UV36,LEN('Vacation Tracker'!$Q36:$UV36)-1),0))))</f>
        <v>0</v>
      </c>
      <c r="AE33" s="26">
        <f t="array" ref="AE33">SUM(IF('Vacation Tracker'!$Q$8:$UV$8=AC$5,IF((RIGHT('Vacation Tracker'!$Q36:$UV36)="O"),IFERROR(--LEFT('Vacation Tracker'!$Q36:$UV36,LEN('Vacation Tracker'!$Q36:$UV36)-1),0))))</f>
        <v>0</v>
      </c>
      <c r="AF33" s="23">
        <f>SUMIF('Vacation Tracker'!$Q$8:$UV$8,AG$5,'Vacation Tracker'!$Q36:$UV36)</f>
        <v>0</v>
      </c>
      <c r="AG33" s="26">
        <f t="shared" si="16"/>
        <v>0</v>
      </c>
      <c r="AH33" s="26">
        <f t="array" ref="AH33">SUM(IF('Vacation Tracker'!$Q$8:$UV$8=AG$5,IF((RIGHT('Vacation Tracker'!$Q36:$UV36)&lt;&gt;"O"),IFERROR(--LEFT('Vacation Tracker'!$Q36:$UV36,LEN('Vacation Tracker'!$Q36:$UV36)-1),0))))</f>
        <v>0</v>
      </c>
      <c r="AI33" s="26">
        <f t="array" ref="AI33">SUM(IF('Vacation Tracker'!$Q$8:$UV$8=AG$5,IF((RIGHT('Vacation Tracker'!$Q36:$UV36)="O"),IFERROR(--LEFT('Vacation Tracker'!$Q36:$UV36,LEN('Vacation Tracker'!$Q36:$UV36)-1),0))))</f>
        <v>0</v>
      </c>
      <c r="AJ33" s="23">
        <f>SUMIF('Vacation Tracker'!$GU$8:$ACR$8,AK$5,'Vacation Tracker'!$GU36:$ACR36)</f>
        <v>0</v>
      </c>
      <c r="AK33" s="26">
        <f t="shared" si="17"/>
        <v>0</v>
      </c>
      <c r="AL33" s="26">
        <f t="array" ref="AL33">SUM(IF('Vacation Tracker'!$Q$8:$UV$8=AK$5,IF((RIGHT('Vacation Tracker'!$Q36:$UV36)&lt;&gt;"O"),IFERROR(--LEFT('Vacation Tracker'!$Q36:$UV36,LEN('Vacation Tracker'!$Q36:$UV36)-1),0))))</f>
        <v>0</v>
      </c>
      <c r="AM33" s="26">
        <f t="array" ref="AM33">SUM(IF('Vacation Tracker'!$Q$8:$UV$8=AK$5,IF((RIGHT('Vacation Tracker'!$Q36:$UV36)="O"),IFERROR(--LEFT('Vacation Tracker'!$Q36:$UV36,LEN('Vacation Tracker'!$Q36:$UV36)-1),0))))</f>
        <v>0</v>
      </c>
      <c r="AN33" s="23">
        <f>SUMIF('Vacation Tracker'!$GU$8:$ACR$8,AO$5,'Vacation Tracker'!$GU36:$ACR36)</f>
        <v>0</v>
      </c>
      <c r="AO33" s="26">
        <f t="shared" si="18"/>
        <v>0</v>
      </c>
      <c r="AP33" s="26">
        <f t="array" ref="AP33">SUM(IF('Vacation Tracker'!$Q$8:$UV$8=AO$5,IF((RIGHT('Vacation Tracker'!$Q36:$UV36)&lt;&gt;"O"),IFERROR(--LEFT('Vacation Tracker'!$Q36:$UV36,LEN('Vacation Tracker'!$Q36:$UV36)-1),0))))</f>
        <v>0</v>
      </c>
      <c r="AQ33" s="26">
        <f t="array" ref="AQ33">SUM(IF('Vacation Tracker'!$Q$8:$UV$8=AO$5,IF((RIGHT('Vacation Tracker'!$Q36:$UV36)="O"),IFERROR(--LEFT('Vacation Tracker'!$Q36:$UV36,LEN('Vacation Tracker'!$Q36:$UV36)-1),0))))</f>
        <v>0</v>
      </c>
      <c r="AR33" s="23">
        <f>SUMIF('Vacation Tracker'!$GU$8:$ACR$8,AS$5,'Vacation Tracker'!$GU36:$ACR36)</f>
        <v>0</v>
      </c>
      <c r="AS33" s="26">
        <f t="shared" si="19"/>
        <v>0</v>
      </c>
      <c r="AT33" s="26">
        <f t="array" ref="AT33">SUM(IF('Vacation Tracker'!$Q$8:$UV$8=AS$5,IF((RIGHT('Vacation Tracker'!$Q36:$UV36)&lt;&gt;"O"),IFERROR(--LEFT('Vacation Tracker'!$Q36:$UV36,LEN('Vacation Tracker'!$Q36:$UV36)-1),0))))</f>
        <v>0</v>
      </c>
      <c r="AU33" s="26">
        <f t="array" ref="AU33">SUM(IF('Vacation Tracker'!$Q$8:$UV$8=AS$5,IF((RIGHT('Vacation Tracker'!$Q36:$UV36)="O"),IFERROR(--LEFT('Vacation Tracker'!$Q36:$UV36,LEN('Vacation Tracker'!$Q36:$UV36)-1),0))))</f>
        <v>0</v>
      </c>
      <c r="AV33" s="23">
        <f>SUMIF('Vacation Tracker'!$GU$8:$ACR$8,AW$5,'Vacation Tracker'!$GU36:$ACR36)</f>
        <v>0</v>
      </c>
      <c r="AW33" s="26">
        <f t="shared" si="20"/>
        <v>0</v>
      </c>
      <c r="AX33" s="26">
        <f t="array" ref="AX33">SUM(IF('Vacation Tracker'!$Q$8:$UV$8=AW$5,IF((RIGHT('Vacation Tracker'!$Q36:$UV36)&lt;&gt;"O"),IFERROR(--LEFT('Vacation Tracker'!$Q36:$UV36,LEN('Vacation Tracker'!$Q36:$UV36)-1),0))))</f>
        <v>0</v>
      </c>
      <c r="AY33" s="26">
        <f t="array" ref="AY33">SUM(IF('Vacation Tracker'!$Q$8:$UV$8=AW$5,IF((RIGHT('Vacation Tracker'!$Q36:$UV36)="O"),IFERROR(--LEFT('Vacation Tracker'!$Q36:$UV36,LEN('Vacation Tracker'!$Q36:$UV36)-1),0))))</f>
        <v>0</v>
      </c>
      <c r="AZ33" s="23">
        <f>SUMIF('Vacation Tracker'!$GU$8:$ACR$8,BA$5,'Vacation Tracker'!$GU36:$ACR36)</f>
        <v>0</v>
      </c>
      <c r="BA33" s="26">
        <f t="shared" si="21"/>
        <v>0</v>
      </c>
      <c r="BB33" s="26">
        <f t="array" ref="BB33">SUM(IF('Vacation Tracker'!$Q$8:$UV$8=BA$5,IF((RIGHT('Vacation Tracker'!$Q36:$UV36)&lt;&gt;"O"),IFERROR(--LEFT('Vacation Tracker'!$Q36:$UV36,LEN('Vacation Tracker'!$Q36:$UV36)-1),0))))</f>
        <v>0</v>
      </c>
      <c r="BC33" s="26">
        <f t="array" ref="BC33">SUM(IF('Vacation Tracker'!$Q$8:$UV$8=BA$5,IF((RIGHT('Vacation Tracker'!$Q36:$UV36)="O"),IFERROR(--LEFT('Vacation Tracker'!$Q36:$UV36,LEN('Vacation Tracker'!$Q36:$UV36)-1),0))))</f>
        <v>0</v>
      </c>
      <c r="BD33" s="23">
        <f>SUMIF('Vacation Tracker'!$GU$8:$ACR$8,BE$5,'Vacation Tracker'!$GU36:$ACR36)</f>
        <v>0</v>
      </c>
      <c r="BE33" s="26">
        <f t="shared" si="22"/>
        <v>0</v>
      </c>
      <c r="BF33" s="26">
        <f t="array" ref="BF33">SUM(IF('Vacation Tracker'!$Q$8:$UV$8=BE$5,IF((RIGHT('Vacation Tracker'!$Q36:$UV36)&lt;&gt;"O"),IFERROR(--LEFT('Vacation Tracker'!$Q36:$UV36,LEN('Vacation Tracker'!$Q36:$UV36)-1),0))))</f>
        <v>0</v>
      </c>
      <c r="BG33" s="26">
        <f t="array" ref="BG33">SUM(IF('Vacation Tracker'!$Q$8:$UV$8=BE$5,IF((RIGHT('Vacation Tracker'!$Q36:$UV36)="O"),IFERROR(--LEFT('Vacation Tracker'!$Q36:$UV36,LEN('Vacation Tracker'!$Q36:$UV36)-1),0))))</f>
        <v>0</v>
      </c>
      <c r="BH33" s="23">
        <f>SUMIF('Vacation Tracker'!$GU$8:$ACR$8,BI$5,'Vacation Tracker'!$GU36:$ACR36)</f>
        <v>0</v>
      </c>
      <c r="BI33" s="26">
        <f t="shared" si="23"/>
        <v>0</v>
      </c>
      <c r="BJ33" s="26">
        <f t="array" ref="BJ33">SUM(IF('Vacation Tracker'!$Q$8:$UV$8=BI$5,IF((RIGHT('Vacation Tracker'!$Q36:$UV36)&lt;&gt;"O"),IFERROR(--LEFT('Vacation Tracker'!$Q36:$UV36,LEN('Vacation Tracker'!$Q36:$UV36)-1),0))))</f>
        <v>0</v>
      </c>
      <c r="BK33" s="26">
        <f t="array" ref="BK33">SUM(IF('Vacation Tracker'!$Q$8:$UV$8=BI$5,IF((RIGHT('Vacation Tracker'!$Q36:$UV36)="O"),IFERROR(--LEFT('Vacation Tracker'!$Q36:$UV36,LEN('Vacation Tracker'!$Q36:$UV36)-1),0))))</f>
        <v>0</v>
      </c>
      <c r="BL33" s="23">
        <f>IF($E$4="Yes",SUMIF('Vacation Tracker'!$GU$8:$ACR$8,BM$5,'Vacation Tracker'!$GU36:$ACR36),0)</f>
        <v>0</v>
      </c>
      <c r="BM33" s="26">
        <f t="shared" si="26"/>
        <v>0</v>
      </c>
      <c r="BN33" s="26">
        <f t="array" ref="BN33">IF($E$4="Yes",SUM(IF('Vacation Tracker'!$Q$8:$UV$8=BM$5,IF((RIGHT('Vacation Tracker'!$Q36:$UV36)&lt;&gt;"O"),IFERROR(--LEFT('Vacation Tracker'!$Q36:$UV36,LEN('Vacation Tracker'!$Q36:$UV36)-1),0)))),0)</f>
        <v>0</v>
      </c>
      <c r="BO33" s="23">
        <f t="array" ref="BO33">IF($E$4="Yes",SUM(IF('Vacation Tracker'!$Q$8:$UV$8=BM$5,IF((RIGHT('Vacation Tracker'!$Q36:$UV36)="O"),IFERROR(--LEFT('Vacation Tracker'!$Q36:$UV36,LEN('Vacation Tracker'!$Q36:$UV36)-1),0)))),0)</f>
        <v>0</v>
      </c>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row>
    <row r="34" spans="2:181" ht="15" customHeight="1" x14ac:dyDescent="0.2">
      <c r="B34" s="23">
        <f>IF('Vacation Tracker'!B37&lt;&gt;"",'Vacation Tracker'!B37,"")</f>
        <v>26</v>
      </c>
      <c r="C34" s="24" t="str">
        <f>IF('Vacation Tracker'!C37&lt;&gt;"",'Vacation Tracker'!C37,"")</f>
        <v/>
      </c>
      <c r="D34" s="25" t="str">
        <f>IF('Vacation Tracker'!D37&lt;&gt;"",'Vacation Tracker'!D37,"")</f>
        <v/>
      </c>
      <c r="E34" s="25" t="str">
        <f>IF('Vacation Tracker'!E37&lt;&gt;"",'Vacation Tracker'!E37,"")</f>
        <v/>
      </c>
      <c r="F34" s="24" t="str">
        <f>IF('Vacation Tracker'!F37&lt;&gt;"",'Vacation Tracker'!F37,"")</f>
        <v/>
      </c>
      <c r="G34" s="24" t="str">
        <f>IF('Vacation Tracker'!G37&lt;&gt;"",'Vacation Tracker'!G37,"")</f>
        <v/>
      </c>
      <c r="H34" s="23" t="str">
        <f t="shared" si="28"/>
        <v/>
      </c>
      <c r="I34" s="23" t="str">
        <f t="shared" si="28"/>
        <v/>
      </c>
      <c r="J34" s="23" t="str">
        <f t="shared" si="28"/>
        <v/>
      </c>
      <c r="K34" s="23" t="str">
        <f t="shared" si="25"/>
        <v/>
      </c>
      <c r="L34" s="23">
        <f>IF($E$4="Yes",SUMIF('Vacation Tracker'!$Q$8:$UV$8,M$5,'Vacation Tracker'!$Q37:$UV37),0)</f>
        <v>0</v>
      </c>
      <c r="M34" s="26">
        <f t="shared" si="27"/>
        <v>0</v>
      </c>
      <c r="N34" s="26">
        <f t="array" ref="N34">IF($E$4="Yes",SUM(IF('Vacation Tracker'!$Q$8:$UV$8=M$5,IF((RIGHT('Vacation Tracker'!$Q37:$UV37)&lt;&gt;"O"),IFERROR(--LEFT('Vacation Tracker'!$Q37:$UV37,LEN('Vacation Tracker'!$Q37:$UV37)-1),0)))),0)</f>
        <v>0</v>
      </c>
      <c r="O34" s="26">
        <f t="array" ref="O34">IF($E$4="Yes",SUM(IF('Vacation Tracker'!$Q$8:$UV$8=M$5,IF((RIGHT('Vacation Tracker'!$Q37:$UV37)="O"),IFERROR(--LEFT('Vacation Tracker'!$Q37:$UV37,LEN('Vacation Tracker'!$Q37:$UV37)-1),0)))),0)</f>
        <v>0</v>
      </c>
      <c r="P34" s="23">
        <f>SUMIF('Vacation Tracker'!$Q$8:$UV$8,Q$5,'Vacation Tracker'!$Q37:$UV37)</f>
        <v>0</v>
      </c>
      <c r="Q34" s="26">
        <f t="shared" si="12"/>
        <v>0</v>
      </c>
      <c r="R34" s="26">
        <f t="array" ref="R34">SUM(IF('Vacation Tracker'!$Q$8:$UV$8=Q$5,IF((RIGHT('Vacation Tracker'!$Q37:$UV37)&lt;&gt;"O"),IFERROR(--LEFT('Vacation Tracker'!$Q37:$UV37,LEN('Vacation Tracker'!$Q37:$UV37)-1),0))))</f>
        <v>0</v>
      </c>
      <c r="S34" s="26">
        <f t="array" ref="S34">SUM(IF('Vacation Tracker'!$Q$8:$UV$8=Q$5,IF((RIGHT('Vacation Tracker'!$Q37:$UV37)="O"),IFERROR(--LEFT('Vacation Tracker'!$Q37:$UV37,LEN('Vacation Tracker'!$Q37:$UV37)-1),0))))</f>
        <v>0</v>
      </c>
      <c r="T34" s="23">
        <f>SUMIF('Vacation Tracker'!$Q$8:$UV$8,U$5,'Vacation Tracker'!$Q37:$UV37)</f>
        <v>0</v>
      </c>
      <c r="U34" s="26">
        <f t="shared" si="13"/>
        <v>0</v>
      </c>
      <c r="V34" s="26">
        <f t="array" ref="V34">SUM(IF('Vacation Tracker'!$Q$8:$UV$8=U$5,IF((RIGHT('Vacation Tracker'!$Q37:$UV37)&lt;&gt;"O"),IFERROR(--LEFT('Vacation Tracker'!$Q37:$UV37,LEN('Vacation Tracker'!$Q37:$UV37)-1),0))))</f>
        <v>0</v>
      </c>
      <c r="W34" s="26">
        <f t="array" ref="W34">SUM(IF('Vacation Tracker'!$Q$8:$UV$8=U$5,IF((RIGHT('Vacation Tracker'!$Q37:$UV37)="O"),IFERROR(--LEFT('Vacation Tracker'!$Q37:$UV37,LEN('Vacation Tracker'!$Q37:$UV37)-1),0))))</f>
        <v>0</v>
      </c>
      <c r="X34" s="23">
        <f>SUMIF('Vacation Tracker'!$Q$8:$UV$8,Y$5,'Vacation Tracker'!$Q37:$UV37)</f>
        <v>0</v>
      </c>
      <c r="Y34" s="26">
        <f t="shared" si="14"/>
        <v>0</v>
      </c>
      <c r="Z34" s="26">
        <f t="array" ref="Z34">SUM(IF('Vacation Tracker'!$Q$8:$UV$8=Y$5,IF((RIGHT('Vacation Tracker'!$Q37:$UV37)&lt;&gt;"O"),IFERROR(--LEFT('Vacation Tracker'!$Q37:$UV37,LEN('Vacation Tracker'!$Q37:$UV37)-1),0))))</f>
        <v>0</v>
      </c>
      <c r="AA34" s="26">
        <f t="array" ref="AA34">SUM(IF('Vacation Tracker'!$Q$8:$UV$8=Y$5,IF((RIGHT('Vacation Tracker'!$Q37:$UV37)="O"),IFERROR(--LEFT('Vacation Tracker'!$Q37:$UV37,LEN('Vacation Tracker'!$Q37:$UV37)-1),0))))</f>
        <v>0</v>
      </c>
      <c r="AB34" s="23">
        <f>SUMIF('Vacation Tracker'!$Q$8:$UV$8,AC$5,'Vacation Tracker'!$Q37:$UV37)</f>
        <v>0</v>
      </c>
      <c r="AC34" s="26">
        <f t="shared" si="15"/>
        <v>0</v>
      </c>
      <c r="AD34" s="26">
        <f t="array" ref="AD34">SUM(IF('Vacation Tracker'!$Q$8:$UV$8=AC$5,IF((RIGHT('Vacation Tracker'!$Q37:$UV37)&lt;&gt;"O"),IFERROR(--LEFT('Vacation Tracker'!$Q37:$UV37,LEN('Vacation Tracker'!$Q37:$UV37)-1),0))))</f>
        <v>0</v>
      </c>
      <c r="AE34" s="26">
        <f t="array" ref="AE34">SUM(IF('Vacation Tracker'!$Q$8:$UV$8=AC$5,IF((RIGHT('Vacation Tracker'!$Q37:$UV37)="O"),IFERROR(--LEFT('Vacation Tracker'!$Q37:$UV37,LEN('Vacation Tracker'!$Q37:$UV37)-1),0))))</f>
        <v>0</v>
      </c>
      <c r="AF34" s="23">
        <f>SUMIF('Vacation Tracker'!$Q$8:$UV$8,AG$5,'Vacation Tracker'!$Q37:$UV37)</f>
        <v>0</v>
      </c>
      <c r="AG34" s="26">
        <f t="shared" si="16"/>
        <v>0</v>
      </c>
      <c r="AH34" s="26">
        <f t="array" ref="AH34">SUM(IF('Vacation Tracker'!$Q$8:$UV$8=AG$5,IF((RIGHT('Vacation Tracker'!$Q37:$UV37)&lt;&gt;"O"),IFERROR(--LEFT('Vacation Tracker'!$Q37:$UV37,LEN('Vacation Tracker'!$Q37:$UV37)-1),0))))</f>
        <v>0</v>
      </c>
      <c r="AI34" s="26">
        <f t="array" ref="AI34">SUM(IF('Vacation Tracker'!$Q$8:$UV$8=AG$5,IF((RIGHT('Vacation Tracker'!$Q37:$UV37)="O"),IFERROR(--LEFT('Vacation Tracker'!$Q37:$UV37,LEN('Vacation Tracker'!$Q37:$UV37)-1),0))))</f>
        <v>0</v>
      </c>
      <c r="AJ34" s="23">
        <f>SUMIF('Vacation Tracker'!$GU$8:$ACR$8,AK$5,'Vacation Tracker'!$GU37:$ACR37)</f>
        <v>0</v>
      </c>
      <c r="AK34" s="26">
        <f t="shared" si="17"/>
        <v>0</v>
      </c>
      <c r="AL34" s="26">
        <f t="array" ref="AL34">SUM(IF('Vacation Tracker'!$Q$8:$UV$8=AK$5,IF((RIGHT('Vacation Tracker'!$Q37:$UV37)&lt;&gt;"O"),IFERROR(--LEFT('Vacation Tracker'!$Q37:$UV37,LEN('Vacation Tracker'!$Q37:$UV37)-1),0))))</f>
        <v>0</v>
      </c>
      <c r="AM34" s="26">
        <f t="array" ref="AM34">SUM(IF('Vacation Tracker'!$Q$8:$UV$8=AK$5,IF((RIGHT('Vacation Tracker'!$Q37:$UV37)="O"),IFERROR(--LEFT('Vacation Tracker'!$Q37:$UV37,LEN('Vacation Tracker'!$Q37:$UV37)-1),0))))</f>
        <v>0</v>
      </c>
      <c r="AN34" s="23">
        <f>SUMIF('Vacation Tracker'!$GU$8:$ACR$8,AO$5,'Vacation Tracker'!$GU37:$ACR37)</f>
        <v>0</v>
      </c>
      <c r="AO34" s="26">
        <f t="shared" si="18"/>
        <v>0</v>
      </c>
      <c r="AP34" s="26">
        <f t="array" ref="AP34">SUM(IF('Vacation Tracker'!$Q$8:$UV$8=AO$5,IF((RIGHT('Vacation Tracker'!$Q37:$UV37)&lt;&gt;"O"),IFERROR(--LEFT('Vacation Tracker'!$Q37:$UV37,LEN('Vacation Tracker'!$Q37:$UV37)-1),0))))</f>
        <v>0</v>
      </c>
      <c r="AQ34" s="26">
        <f t="array" ref="AQ34">SUM(IF('Vacation Tracker'!$Q$8:$UV$8=AO$5,IF((RIGHT('Vacation Tracker'!$Q37:$UV37)="O"),IFERROR(--LEFT('Vacation Tracker'!$Q37:$UV37,LEN('Vacation Tracker'!$Q37:$UV37)-1),0))))</f>
        <v>0</v>
      </c>
      <c r="AR34" s="23">
        <f>SUMIF('Vacation Tracker'!$GU$8:$ACR$8,AS$5,'Vacation Tracker'!$GU37:$ACR37)</f>
        <v>0</v>
      </c>
      <c r="AS34" s="26">
        <f t="shared" si="19"/>
        <v>0</v>
      </c>
      <c r="AT34" s="26">
        <f t="array" ref="AT34">SUM(IF('Vacation Tracker'!$Q$8:$UV$8=AS$5,IF((RIGHT('Vacation Tracker'!$Q37:$UV37)&lt;&gt;"O"),IFERROR(--LEFT('Vacation Tracker'!$Q37:$UV37,LEN('Vacation Tracker'!$Q37:$UV37)-1),0))))</f>
        <v>0</v>
      </c>
      <c r="AU34" s="26">
        <f t="array" ref="AU34">SUM(IF('Vacation Tracker'!$Q$8:$UV$8=AS$5,IF((RIGHT('Vacation Tracker'!$Q37:$UV37)="O"),IFERROR(--LEFT('Vacation Tracker'!$Q37:$UV37,LEN('Vacation Tracker'!$Q37:$UV37)-1),0))))</f>
        <v>0</v>
      </c>
      <c r="AV34" s="23">
        <f>SUMIF('Vacation Tracker'!$GU$8:$ACR$8,AW$5,'Vacation Tracker'!$GU37:$ACR37)</f>
        <v>0</v>
      </c>
      <c r="AW34" s="26">
        <f t="shared" si="20"/>
        <v>0</v>
      </c>
      <c r="AX34" s="26">
        <f t="array" ref="AX34">SUM(IF('Vacation Tracker'!$Q$8:$UV$8=AW$5,IF((RIGHT('Vacation Tracker'!$Q37:$UV37)&lt;&gt;"O"),IFERROR(--LEFT('Vacation Tracker'!$Q37:$UV37,LEN('Vacation Tracker'!$Q37:$UV37)-1),0))))</f>
        <v>0</v>
      </c>
      <c r="AY34" s="26">
        <f t="array" ref="AY34">SUM(IF('Vacation Tracker'!$Q$8:$UV$8=AW$5,IF((RIGHT('Vacation Tracker'!$Q37:$UV37)="O"),IFERROR(--LEFT('Vacation Tracker'!$Q37:$UV37,LEN('Vacation Tracker'!$Q37:$UV37)-1),0))))</f>
        <v>0</v>
      </c>
      <c r="AZ34" s="23">
        <f>SUMIF('Vacation Tracker'!$GU$8:$ACR$8,BA$5,'Vacation Tracker'!$GU37:$ACR37)</f>
        <v>0</v>
      </c>
      <c r="BA34" s="26">
        <f t="shared" si="21"/>
        <v>0</v>
      </c>
      <c r="BB34" s="26">
        <f t="array" ref="BB34">SUM(IF('Vacation Tracker'!$Q$8:$UV$8=BA$5,IF((RIGHT('Vacation Tracker'!$Q37:$UV37)&lt;&gt;"O"),IFERROR(--LEFT('Vacation Tracker'!$Q37:$UV37,LEN('Vacation Tracker'!$Q37:$UV37)-1),0))))</f>
        <v>0</v>
      </c>
      <c r="BC34" s="26">
        <f t="array" ref="BC34">SUM(IF('Vacation Tracker'!$Q$8:$UV$8=BA$5,IF((RIGHT('Vacation Tracker'!$Q37:$UV37)="O"),IFERROR(--LEFT('Vacation Tracker'!$Q37:$UV37,LEN('Vacation Tracker'!$Q37:$UV37)-1),0))))</f>
        <v>0</v>
      </c>
      <c r="BD34" s="23">
        <f>SUMIF('Vacation Tracker'!$GU$8:$ACR$8,BE$5,'Vacation Tracker'!$GU37:$ACR37)</f>
        <v>0</v>
      </c>
      <c r="BE34" s="26">
        <f t="shared" si="22"/>
        <v>0</v>
      </c>
      <c r="BF34" s="26">
        <f t="array" ref="BF34">SUM(IF('Vacation Tracker'!$Q$8:$UV$8=BE$5,IF((RIGHT('Vacation Tracker'!$Q37:$UV37)&lt;&gt;"O"),IFERROR(--LEFT('Vacation Tracker'!$Q37:$UV37,LEN('Vacation Tracker'!$Q37:$UV37)-1),0))))</f>
        <v>0</v>
      </c>
      <c r="BG34" s="26">
        <f t="array" ref="BG34">SUM(IF('Vacation Tracker'!$Q$8:$UV$8=BE$5,IF((RIGHT('Vacation Tracker'!$Q37:$UV37)="O"),IFERROR(--LEFT('Vacation Tracker'!$Q37:$UV37,LEN('Vacation Tracker'!$Q37:$UV37)-1),0))))</f>
        <v>0</v>
      </c>
      <c r="BH34" s="23">
        <f>SUMIF('Vacation Tracker'!$GU$8:$ACR$8,BI$5,'Vacation Tracker'!$GU37:$ACR37)</f>
        <v>0</v>
      </c>
      <c r="BI34" s="26">
        <f t="shared" si="23"/>
        <v>0</v>
      </c>
      <c r="BJ34" s="26">
        <f t="array" ref="BJ34">SUM(IF('Vacation Tracker'!$Q$8:$UV$8=BI$5,IF((RIGHT('Vacation Tracker'!$Q37:$UV37)&lt;&gt;"O"),IFERROR(--LEFT('Vacation Tracker'!$Q37:$UV37,LEN('Vacation Tracker'!$Q37:$UV37)-1),0))))</f>
        <v>0</v>
      </c>
      <c r="BK34" s="26">
        <f t="array" ref="BK34">SUM(IF('Vacation Tracker'!$Q$8:$UV$8=BI$5,IF((RIGHT('Vacation Tracker'!$Q37:$UV37)="O"),IFERROR(--LEFT('Vacation Tracker'!$Q37:$UV37,LEN('Vacation Tracker'!$Q37:$UV37)-1),0))))</f>
        <v>0</v>
      </c>
      <c r="BL34" s="23">
        <f>IF($E$4="Yes",SUMIF('Vacation Tracker'!$GU$8:$ACR$8,BM$5,'Vacation Tracker'!$GU37:$ACR37),0)</f>
        <v>0</v>
      </c>
      <c r="BM34" s="26">
        <f t="shared" si="26"/>
        <v>0</v>
      </c>
      <c r="BN34" s="26">
        <f t="array" ref="BN34">IF($E$4="Yes",SUM(IF('Vacation Tracker'!$Q$8:$UV$8=BM$5,IF((RIGHT('Vacation Tracker'!$Q37:$UV37)&lt;&gt;"O"),IFERROR(--LEFT('Vacation Tracker'!$Q37:$UV37,LEN('Vacation Tracker'!$Q37:$UV37)-1),0)))),0)</f>
        <v>0</v>
      </c>
      <c r="BO34" s="23">
        <f t="array" ref="BO34">IF($E$4="Yes",SUM(IF('Vacation Tracker'!$Q$8:$UV$8=BM$5,IF((RIGHT('Vacation Tracker'!$Q37:$UV37)="O"),IFERROR(--LEFT('Vacation Tracker'!$Q37:$UV37,LEN('Vacation Tracker'!$Q37:$UV37)-1),0)))),0)</f>
        <v>0</v>
      </c>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row>
    <row r="35" spans="2:181" ht="15" customHeight="1" x14ac:dyDescent="0.2">
      <c r="B35" s="23">
        <f>IF('Vacation Tracker'!B38&lt;&gt;"",'Vacation Tracker'!B38,"")</f>
        <v>27</v>
      </c>
      <c r="C35" s="24" t="str">
        <f>IF('Vacation Tracker'!C38&lt;&gt;"",'Vacation Tracker'!C38,"")</f>
        <v/>
      </c>
      <c r="D35" s="25" t="str">
        <f>IF('Vacation Tracker'!D38&lt;&gt;"",'Vacation Tracker'!D38,"")</f>
        <v/>
      </c>
      <c r="E35" s="25" t="str">
        <f>IF('Vacation Tracker'!E38&lt;&gt;"",'Vacation Tracker'!E38,"")</f>
        <v/>
      </c>
      <c r="F35" s="24" t="str">
        <f>IF('Vacation Tracker'!F38&lt;&gt;"",'Vacation Tracker'!F38,"")</f>
        <v/>
      </c>
      <c r="G35" s="24" t="str">
        <f>IF('Vacation Tracker'!G38&lt;&gt;"",'Vacation Tracker'!G38,"")</f>
        <v/>
      </c>
      <c r="H35" s="23" t="str">
        <f t="shared" si="28"/>
        <v/>
      </c>
      <c r="I35" s="23" t="str">
        <f t="shared" si="28"/>
        <v/>
      </c>
      <c r="J35" s="23" t="str">
        <f t="shared" si="28"/>
        <v/>
      </c>
      <c r="K35" s="23" t="str">
        <f t="shared" si="25"/>
        <v/>
      </c>
      <c r="L35" s="23">
        <f>IF($E$4="Yes",SUMIF('Vacation Tracker'!$Q$8:$UV$8,M$5,'Vacation Tracker'!$Q38:$UV38),0)</f>
        <v>0</v>
      </c>
      <c r="M35" s="26">
        <f t="shared" si="27"/>
        <v>0</v>
      </c>
      <c r="N35" s="26">
        <f t="array" ref="N35">IF($E$4="Yes",SUM(IF('Vacation Tracker'!$Q$8:$UV$8=M$5,IF((RIGHT('Vacation Tracker'!$Q38:$UV38)&lt;&gt;"O"),IFERROR(--LEFT('Vacation Tracker'!$Q38:$UV38,LEN('Vacation Tracker'!$Q38:$UV38)-1),0)))),0)</f>
        <v>0</v>
      </c>
      <c r="O35" s="26">
        <f t="array" ref="O35">IF($E$4="Yes",SUM(IF('Vacation Tracker'!$Q$8:$UV$8=M$5,IF((RIGHT('Vacation Tracker'!$Q38:$UV38)="O"),IFERROR(--LEFT('Vacation Tracker'!$Q38:$UV38,LEN('Vacation Tracker'!$Q38:$UV38)-1),0)))),0)</f>
        <v>0</v>
      </c>
      <c r="P35" s="23">
        <f>SUMIF('Vacation Tracker'!$Q$8:$UV$8,Q$5,'Vacation Tracker'!$Q38:$UV38)</f>
        <v>0</v>
      </c>
      <c r="Q35" s="26">
        <f t="shared" si="12"/>
        <v>0</v>
      </c>
      <c r="R35" s="26">
        <f t="array" ref="R35">SUM(IF('Vacation Tracker'!$Q$8:$UV$8=Q$5,IF((RIGHT('Vacation Tracker'!$Q38:$UV38)&lt;&gt;"O"),IFERROR(--LEFT('Vacation Tracker'!$Q38:$UV38,LEN('Vacation Tracker'!$Q38:$UV38)-1),0))))</f>
        <v>0</v>
      </c>
      <c r="S35" s="26">
        <f t="array" ref="S35">SUM(IF('Vacation Tracker'!$Q$8:$UV$8=Q$5,IF((RIGHT('Vacation Tracker'!$Q38:$UV38)="O"),IFERROR(--LEFT('Vacation Tracker'!$Q38:$UV38,LEN('Vacation Tracker'!$Q38:$UV38)-1),0))))</f>
        <v>0</v>
      </c>
      <c r="T35" s="23">
        <f>SUMIF('Vacation Tracker'!$Q$8:$UV$8,U$5,'Vacation Tracker'!$Q38:$UV38)</f>
        <v>0</v>
      </c>
      <c r="U35" s="26">
        <f t="shared" si="13"/>
        <v>0</v>
      </c>
      <c r="V35" s="26">
        <f t="array" ref="V35">SUM(IF('Vacation Tracker'!$Q$8:$UV$8=U$5,IF((RIGHT('Vacation Tracker'!$Q38:$UV38)&lt;&gt;"O"),IFERROR(--LEFT('Vacation Tracker'!$Q38:$UV38,LEN('Vacation Tracker'!$Q38:$UV38)-1),0))))</f>
        <v>0</v>
      </c>
      <c r="W35" s="26">
        <f t="array" ref="W35">SUM(IF('Vacation Tracker'!$Q$8:$UV$8=U$5,IF((RIGHT('Vacation Tracker'!$Q38:$UV38)="O"),IFERROR(--LEFT('Vacation Tracker'!$Q38:$UV38,LEN('Vacation Tracker'!$Q38:$UV38)-1),0))))</f>
        <v>0</v>
      </c>
      <c r="X35" s="23">
        <f>SUMIF('Vacation Tracker'!$Q$8:$UV$8,Y$5,'Vacation Tracker'!$Q38:$UV38)</f>
        <v>0</v>
      </c>
      <c r="Y35" s="26">
        <f t="shared" si="14"/>
        <v>0</v>
      </c>
      <c r="Z35" s="26">
        <f t="array" ref="Z35">SUM(IF('Vacation Tracker'!$Q$8:$UV$8=Y$5,IF((RIGHT('Vacation Tracker'!$Q38:$UV38)&lt;&gt;"O"),IFERROR(--LEFT('Vacation Tracker'!$Q38:$UV38,LEN('Vacation Tracker'!$Q38:$UV38)-1),0))))</f>
        <v>0</v>
      </c>
      <c r="AA35" s="26">
        <f t="array" ref="AA35">SUM(IF('Vacation Tracker'!$Q$8:$UV$8=Y$5,IF((RIGHT('Vacation Tracker'!$Q38:$UV38)="O"),IFERROR(--LEFT('Vacation Tracker'!$Q38:$UV38,LEN('Vacation Tracker'!$Q38:$UV38)-1),0))))</f>
        <v>0</v>
      </c>
      <c r="AB35" s="23">
        <f>SUMIF('Vacation Tracker'!$Q$8:$UV$8,AC$5,'Vacation Tracker'!$Q38:$UV38)</f>
        <v>0</v>
      </c>
      <c r="AC35" s="26">
        <f t="shared" si="15"/>
        <v>0</v>
      </c>
      <c r="AD35" s="26">
        <f t="array" ref="AD35">SUM(IF('Vacation Tracker'!$Q$8:$UV$8=AC$5,IF((RIGHT('Vacation Tracker'!$Q38:$UV38)&lt;&gt;"O"),IFERROR(--LEFT('Vacation Tracker'!$Q38:$UV38,LEN('Vacation Tracker'!$Q38:$UV38)-1),0))))</f>
        <v>0</v>
      </c>
      <c r="AE35" s="26">
        <f t="array" ref="AE35">SUM(IF('Vacation Tracker'!$Q$8:$UV$8=AC$5,IF((RIGHT('Vacation Tracker'!$Q38:$UV38)="O"),IFERROR(--LEFT('Vacation Tracker'!$Q38:$UV38,LEN('Vacation Tracker'!$Q38:$UV38)-1),0))))</f>
        <v>0</v>
      </c>
      <c r="AF35" s="23">
        <f>SUMIF('Vacation Tracker'!$Q$8:$UV$8,AG$5,'Vacation Tracker'!$Q38:$UV38)</f>
        <v>0</v>
      </c>
      <c r="AG35" s="26">
        <f t="shared" si="16"/>
        <v>0</v>
      </c>
      <c r="AH35" s="26">
        <f t="array" ref="AH35">SUM(IF('Vacation Tracker'!$Q$8:$UV$8=AG$5,IF((RIGHT('Vacation Tracker'!$Q38:$UV38)&lt;&gt;"O"),IFERROR(--LEFT('Vacation Tracker'!$Q38:$UV38,LEN('Vacation Tracker'!$Q38:$UV38)-1),0))))</f>
        <v>0</v>
      </c>
      <c r="AI35" s="26">
        <f t="array" ref="AI35">SUM(IF('Vacation Tracker'!$Q$8:$UV$8=AG$5,IF((RIGHT('Vacation Tracker'!$Q38:$UV38)="O"),IFERROR(--LEFT('Vacation Tracker'!$Q38:$UV38,LEN('Vacation Tracker'!$Q38:$UV38)-1),0))))</f>
        <v>0</v>
      </c>
      <c r="AJ35" s="23">
        <f>SUMIF('Vacation Tracker'!$GU$8:$ACR$8,AK$5,'Vacation Tracker'!$GU38:$ACR38)</f>
        <v>0</v>
      </c>
      <c r="AK35" s="26">
        <f t="shared" si="17"/>
        <v>0</v>
      </c>
      <c r="AL35" s="26">
        <f t="array" ref="AL35">SUM(IF('Vacation Tracker'!$Q$8:$UV$8=AK$5,IF((RIGHT('Vacation Tracker'!$Q38:$UV38)&lt;&gt;"O"),IFERROR(--LEFT('Vacation Tracker'!$Q38:$UV38,LEN('Vacation Tracker'!$Q38:$UV38)-1),0))))</f>
        <v>0</v>
      </c>
      <c r="AM35" s="26">
        <f t="array" ref="AM35">SUM(IF('Vacation Tracker'!$Q$8:$UV$8=AK$5,IF((RIGHT('Vacation Tracker'!$Q38:$UV38)="O"),IFERROR(--LEFT('Vacation Tracker'!$Q38:$UV38,LEN('Vacation Tracker'!$Q38:$UV38)-1),0))))</f>
        <v>0</v>
      </c>
      <c r="AN35" s="23">
        <f>SUMIF('Vacation Tracker'!$GU$8:$ACR$8,AO$5,'Vacation Tracker'!$GU38:$ACR38)</f>
        <v>0</v>
      </c>
      <c r="AO35" s="26">
        <f t="shared" si="18"/>
        <v>0</v>
      </c>
      <c r="AP35" s="26">
        <f t="array" ref="AP35">SUM(IF('Vacation Tracker'!$Q$8:$UV$8=AO$5,IF((RIGHT('Vacation Tracker'!$Q38:$UV38)&lt;&gt;"O"),IFERROR(--LEFT('Vacation Tracker'!$Q38:$UV38,LEN('Vacation Tracker'!$Q38:$UV38)-1),0))))</f>
        <v>0</v>
      </c>
      <c r="AQ35" s="26">
        <f t="array" ref="AQ35">SUM(IF('Vacation Tracker'!$Q$8:$UV$8=AO$5,IF((RIGHT('Vacation Tracker'!$Q38:$UV38)="O"),IFERROR(--LEFT('Vacation Tracker'!$Q38:$UV38,LEN('Vacation Tracker'!$Q38:$UV38)-1),0))))</f>
        <v>0</v>
      </c>
      <c r="AR35" s="23">
        <f>SUMIF('Vacation Tracker'!$GU$8:$ACR$8,AS$5,'Vacation Tracker'!$GU38:$ACR38)</f>
        <v>0</v>
      </c>
      <c r="AS35" s="26">
        <f t="shared" si="19"/>
        <v>0</v>
      </c>
      <c r="AT35" s="26">
        <f t="array" ref="AT35">SUM(IF('Vacation Tracker'!$Q$8:$UV$8=AS$5,IF((RIGHT('Vacation Tracker'!$Q38:$UV38)&lt;&gt;"O"),IFERROR(--LEFT('Vacation Tracker'!$Q38:$UV38,LEN('Vacation Tracker'!$Q38:$UV38)-1),0))))</f>
        <v>0</v>
      </c>
      <c r="AU35" s="26">
        <f t="array" ref="AU35">SUM(IF('Vacation Tracker'!$Q$8:$UV$8=AS$5,IF((RIGHT('Vacation Tracker'!$Q38:$UV38)="O"),IFERROR(--LEFT('Vacation Tracker'!$Q38:$UV38,LEN('Vacation Tracker'!$Q38:$UV38)-1),0))))</f>
        <v>0</v>
      </c>
      <c r="AV35" s="23">
        <f>SUMIF('Vacation Tracker'!$GU$8:$ACR$8,AW$5,'Vacation Tracker'!$GU38:$ACR38)</f>
        <v>0</v>
      </c>
      <c r="AW35" s="26">
        <f t="shared" si="20"/>
        <v>0</v>
      </c>
      <c r="AX35" s="26">
        <f t="array" ref="AX35">SUM(IF('Vacation Tracker'!$Q$8:$UV$8=AW$5,IF((RIGHT('Vacation Tracker'!$Q38:$UV38)&lt;&gt;"O"),IFERROR(--LEFT('Vacation Tracker'!$Q38:$UV38,LEN('Vacation Tracker'!$Q38:$UV38)-1),0))))</f>
        <v>0</v>
      </c>
      <c r="AY35" s="26">
        <f t="array" ref="AY35">SUM(IF('Vacation Tracker'!$Q$8:$UV$8=AW$5,IF((RIGHT('Vacation Tracker'!$Q38:$UV38)="O"),IFERROR(--LEFT('Vacation Tracker'!$Q38:$UV38,LEN('Vacation Tracker'!$Q38:$UV38)-1),0))))</f>
        <v>0</v>
      </c>
      <c r="AZ35" s="23">
        <f>SUMIF('Vacation Tracker'!$GU$8:$ACR$8,BA$5,'Vacation Tracker'!$GU38:$ACR38)</f>
        <v>0</v>
      </c>
      <c r="BA35" s="26">
        <f t="shared" si="21"/>
        <v>0</v>
      </c>
      <c r="BB35" s="26">
        <f t="array" ref="BB35">SUM(IF('Vacation Tracker'!$Q$8:$UV$8=BA$5,IF((RIGHT('Vacation Tracker'!$Q38:$UV38)&lt;&gt;"O"),IFERROR(--LEFT('Vacation Tracker'!$Q38:$UV38,LEN('Vacation Tracker'!$Q38:$UV38)-1),0))))</f>
        <v>0</v>
      </c>
      <c r="BC35" s="26">
        <f t="array" ref="BC35">SUM(IF('Vacation Tracker'!$Q$8:$UV$8=BA$5,IF((RIGHT('Vacation Tracker'!$Q38:$UV38)="O"),IFERROR(--LEFT('Vacation Tracker'!$Q38:$UV38,LEN('Vacation Tracker'!$Q38:$UV38)-1),0))))</f>
        <v>0</v>
      </c>
      <c r="BD35" s="23">
        <f>SUMIF('Vacation Tracker'!$GU$8:$ACR$8,BE$5,'Vacation Tracker'!$GU38:$ACR38)</f>
        <v>0</v>
      </c>
      <c r="BE35" s="26">
        <f t="shared" si="22"/>
        <v>0</v>
      </c>
      <c r="BF35" s="26">
        <f t="array" ref="BF35">SUM(IF('Vacation Tracker'!$Q$8:$UV$8=BE$5,IF((RIGHT('Vacation Tracker'!$Q38:$UV38)&lt;&gt;"O"),IFERROR(--LEFT('Vacation Tracker'!$Q38:$UV38,LEN('Vacation Tracker'!$Q38:$UV38)-1),0))))</f>
        <v>0</v>
      </c>
      <c r="BG35" s="26">
        <f t="array" ref="BG35">SUM(IF('Vacation Tracker'!$Q$8:$UV$8=BE$5,IF((RIGHT('Vacation Tracker'!$Q38:$UV38)="O"),IFERROR(--LEFT('Vacation Tracker'!$Q38:$UV38,LEN('Vacation Tracker'!$Q38:$UV38)-1),0))))</f>
        <v>0</v>
      </c>
      <c r="BH35" s="23">
        <f>SUMIF('Vacation Tracker'!$GU$8:$ACR$8,BI$5,'Vacation Tracker'!$GU38:$ACR38)</f>
        <v>0</v>
      </c>
      <c r="BI35" s="26">
        <f t="shared" si="23"/>
        <v>0</v>
      </c>
      <c r="BJ35" s="26">
        <f t="array" ref="BJ35">SUM(IF('Vacation Tracker'!$Q$8:$UV$8=BI$5,IF((RIGHT('Vacation Tracker'!$Q38:$UV38)&lt;&gt;"O"),IFERROR(--LEFT('Vacation Tracker'!$Q38:$UV38,LEN('Vacation Tracker'!$Q38:$UV38)-1),0))))</f>
        <v>0</v>
      </c>
      <c r="BK35" s="26">
        <f t="array" ref="BK35">SUM(IF('Vacation Tracker'!$Q$8:$UV$8=BI$5,IF((RIGHT('Vacation Tracker'!$Q38:$UV38)="O"),IFERROR(--LEFT('Vacation Tracker'!$Q38:$UV38,LEN('Vacation Tracker'!$Q38:$UV38)-1),0))))</f>
        <v>0</v>
      </c>
      <c r="BL35" s="23">
        <f>IF($E$4="Yes",SUMIF('Vacation Tracker'!$GU$8:$ACR$8,BM$5,'Vacation Tracker'!$GU38:$ACR38),0)</f>
        <v>0</v>
      </c>
      <c r="BM35" s="26">
        <f t="shared" si="26"/>
        <v>0</v>
      </c>
      <c r="BN35" s="26">
        <f t="array" ref="BN35">IF($E$4="Yes",SUM(IF('Vacation Tracker'!$Q$8:$UV$8=BM$5,IF((RIGHT('Vacation Tracker'!$Q38:$UV38)&lt;&gt;"O"),IFERROR(--LEFT('Vacation Tracker'!$Q38:$UV38,LEN('Vacation Tracker'!$Q38:$UV38)-1),0)))),0)</f>
        <v>0</v>
      </c>
      <c r="BO35" s="23">
        <f t="array" ref="BO35">IF($E$4="Yes",SUM(IF('Vacation Tracker'!$Q$8:$UV$8=BM$5,IF((RIGHT('Vacation Tracker'!$Q38:$UV38)="O"),IFERROR(--LEFT('Vacation Tracker'!$Q38:$UV38,LEN('Vacation Tracker'!$Q38:$UV38)-1),0)))),0)</f>
        <v>0</v>
      </c>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row>
    <row r="36" spans="2:181" ht="15" customHeight="1" x14ac:dyDescent="0.2">
      <c r="B36" s="23">
        <f>IF('Vacation Tracker'!B39&lt;&gt;"",'Vacation Tracker'!B39,"")</f>
        <v>28</v>
      </c>
      <c r="C36" s="24" t="str">
        <f>IF('Vacation Tracker'!C39&lt;&gt;"",'Vacation Tracker'!C39,"")</f>
        <v/>
      </c>
      <c r="D36" s="25" t="str">
        <f>IF('Vacation Tracker'!D39&lt;&gt;"",'Vacation Tracker'!D39,"")</f>
        <v/>
      </c>
      <c r="E36" s="25" t="str">
        <f>IF('Vacation Tracker'!E39&lt;&gt;"",'Vacation Tracker'!E39,"")</f>
        <v/>
      </c>
      <c r="F36" s="24" t="str">
        <f>IF('Vacation Tracker'!F39&lt;&gt;"",'Vacation Tracker'!F39,"")</f>
        <v/>
      </c>
      <c r="G36" s="24" t="str">
        <f>IF('Vacation Tracker'!G39&lt;&gt;"",'Vacation Tracker'!G39,"")</f>
        <v/>
      </c>
      <c r="H36" s="23" t="str">
        <f t="shared" si="28"/>
        <v/>
      </c>
      <c r="I36" s="23" t="str">
        <f t="shared" si="28"/>
        <v/>
      </c>
      <c r="J36" s="23" t="str">
        <f t="shared" si="28"/>
        <v/>
      </c>
      <c r="K36" s="23" t="str">
        <f t="shared" si="25"/>
        <v/>
      </c>
      <c r="L36" s="23">
        <f>IF($E$4="Yes",SUMIF('Vacation Tracker'!$Q$8:$UV$8,M$5,'Vacation Tracker'!$Q39:$UV39),0)</f>
        <v>0</v>
      </c>
      <c r="M36" s="26">
        <f t="shared" si="27"/>
        <v>0</v>
      </c>
      <c r="N36" s="26">
        <f t="array" ref="N36">IF($E$4="Yes",SUM(IF('Vacation Tracker'!$Q$8:$UV$8=M$5,IF((RIGHT('Vacation Tracker'!$Q39:$UV39)&lt;&gt;"O"),IFERROR(--LEFT('Vacation Tracker'!$Q39:$UV39,LEN('Vacation Tracker'!$Q39:$UV39)-1),0)))),0)</f>
        <v>0</v>
      </c>
      <c r="O36" s="26">
        <f t="array" ref="O36">IF($E$4="Yes",SUM(IF('Vacation Tracker'!$Q$8:$UV$8=M$5,IF((RIGHT('Vacation Tracker'!$Q39:$UV39)="O"),IFERROR(--LEFT('Vacation Tracker'!$Q39:$UV39,LEN('Vacation Tracker'!$Q39:$UV39)-1),0)))),0)</f>
        <v>0</v>
      </c>
      <c r="P36" s="23">
        <f>SUMIF('Vacation Tracker'!$Q$8:$UV$8,Q$5,'Vacation Tracker'!$Q39:$UV39)</f>
        <v>0</v>
      </c>
      <c r="Q36" s="26">
        <f t="shared" si="12"/>
        <v>0</v>
      </c>
      <c r="R36" s="26">
        <f t="array" ref="R36">SUM(IF('Vacation Tracker'!$Q$8:$UV$8=Q$5,IF((RIGHT('Vacation Tracker'!$Q39:$UV39)&lt;&gt;"O"),IFERROR(--LEFT('Vacation Tracker'!$Q39:$UV39,LEN('Vacation Tracker'!$Q39:$UV39)-1),0))))</f>
        <v>0</v>
      </c>
      <c r="S36" s="26">
        <f t="array" ref="S36">SUM(IF('Vacation Tracker'!$Q$8:$UV$8=Q$5,IF((RIGHT('Vacation Tracker'!$Q39:$UV39)="O"),IFERROR(--LEFT('Vacation Tracker'!$Q39:$UV39,LEN('Vacation Tracker'!$Q39:$UV39)-1),0))))</f>
        <v>0</v>
      </c>
      <c r="T36" s="23">
        <f>SUMIF('Vacation Tracker'!$Q$8:$UV$8,U$5,'Vacation Tracker'!$Q39:$UV39)</f>
        <v>0</v>
      </c>
      <c r="U36" s="26">
        <f t="shared" si="13"/>
        <v>0</v>
      </c>
      <c r="V36" s="26">
        <f t="array" ref="V36">SUM(IF('Vacation Tracker'!$Q$8:$UV$8=U$5,IF((RIGHT('Vacation Tracker'!$Q39:$UV39)&lt;&gt;"O"),IFERROR(--LEFT('Vacation Tracker'!$Q39:$UV39,LEN('Vacation Tracker'!$Q39:$UV39)-1),0))))</f>
        <v>0</v>
      </c>
      <c r="W36" s="26">
        <f t="array" ref="W36">SUM(IF('Vacation Tracker'!$Q$8:$UV$8=U$5,IF((RIGHT('Vacation Tracker'!$Q39:$UV39)="O"),IFERROR(--LEFT('Vacation Tracker'!$Q39:$UV39,LEN('Vacation Tracker'!$Q39:$UV39)-1),0))))</f>
        <v>0</v>
      </c>
      <c r="X36" s="23">
        <f>SUMIF('Vacation Tracker'!$Q$8:$UV$8,Y$5,'Vacation Tracker'!$Q39:$UV39)</f>
        <v>0</v>
      </c>
      <c r="Y36" s="26">
        <f t="shared" si="14"/>
        <v>0</v>
      </c>
      <c r="Z36" s="26">
        <f t="array" ref="Z36">SUM(IF('Vacation Tracker'!$Q$8:$UV$8=Y$5,IF((RIGHT('Vacation Tracker'!$Q39:$UV39)&lt;&gt;"O"),IFERROR(--LEFT('Vacation Tracker'!$Q39:$UV39,LEN('Vacation Tracker'!$Q39:$UV39)-1),0))))</f>
        <v>0</v>
      </c>
      <c r="AA36" s="26">
        <f t="array" ref="AA36">SUM(IF('Vacation Tracker'!$Q$8:$UV$8=Y$5,IF((RIGHT('Vacation Tracker'!$Q39:$UV39)="O"),IFERROR(--LEFT('Vacation Tracker'!$Q39:$UV39,LEN('Vacation Tracker'!$Q39:$UV39)-1),0))))</f>
        <v>0</v>
      </c>
      <c r="AB36" s="23">
        <f>SUMIF('Vacation Tracker'!$Q$8:$UV$8,AC$5,'Vacation Tracker'!$Q39:$UV39)</f>
        <v>0</v>
      </c>
      <c r="AC36" s="26">
        <f t="shared" si="15"/>
        <v>0</v>
      </c>
      <c r="AD36" s="26">
        <f t="array" ref="AD36">SUM(IF('Vacation Tracker'!$Q$8:$UV$8=AC$5,IF((RIGHT('Vacation Tracker'!$Q39:$UV39)&lt;&gt;"O"),IFERROR(--LEFT('Vacation Tracker'!$Q39:$UV39,LEN('Vacation Tracker'!$Q39:$UV39)-1),0))))</f>
        <v>0</v>
      </c>
      <c r="AE36" s="26">
        <f t="array" ref="AE36">SUM(IF('Vacation Tracker'!$Q$8:$UV$8=AC$5,IF((RIGHT('Vacation Tracker'!$Q39:$UV39)="O"),IFERROR(--LEFT('Vacation Tracker'!$Q39:$UV39,LEN('Vacation Tracker'!$Q39:$UV39)-1),0))))</f>
        <v>0</v>
      </c>
      <c r="AF36" s="23">
        <f>SUMIF('Vacation Tracker'!$Q$8:$UV$8,AG$5,'Vacation Tracker'!$Q39:$UV39)</f>
        <v>0</v>
      </c>
      <c r="AG36" s="26">
        <f t="shared" si="16"/>
        <v>0</v>
      </c>
      <c r="AH36" s="26">
        <f t="array" ref="AH36">SUM(IF('Vacation Tracker'!$Q$8:$UV$8=AG$5,IF((RIGHT('Vacation Tracker'!$Q39:$UV39)&lt;&gt;"O"),IFERROR(--LEFT('Vacation Tracker'!$Q39:$UV39,LEN('Vacation Tracker'!$Q39:$UV39)-1),0))))</f>
        <v>0</v>
      </c>
      <c r="AI36" s="26">
        <f t="array" ref="AI36">SUM(IF('Vacation Tracker'!$Q$8:$UV$8=AG$5,IF((RIGHT('Vacation Tracker'!$Q39:$UV39)="O"),IFERROR(--LEFT('Vacation Tracker'!$Q39:$UV39,LEN('Vacation Tracker'!$Q39:$UV39)-1),0))))</f>
        <v>0</v>
      </c>
      <c r="AJ36" s="23">
        <f>SUMIF('Vacation Tracker'!$GU$8:$ACR$8,AK$5,'Vacation Tracker'!$GU39:$ACR39)</f>
        <v>0</v>
      </c>
      <c r="AK36" s="26">
        <f t="shared" si="17"/>
        <v>0</v>
      </c>
      <c r="AL36" s="26">
        <f t="array" ref="AL36">SUM(IF('Vacation Tracker'!$Q$8:$UV$8=AK$5,IF((RIGHT('Vacation Tracker'!$Q39:$UV39)&lt;&gt;"O"),IFERROR(--LEFT('Vacation Tracker'!$Q39:$UV39,LEN('Vacation Tracker'!$Q39:$UV39)-1),0))))</f>
        <v>0</v>
      </c>
      <c r="AM36" s="26">
        <f t="array" ref="AM36">SUM(IF('Vacation Tracker'!$Q$8:$UV$8=AK$5,IF((RIGHT('Vacation Tracker'!$Q39:$UV39)="O"),IFERROR(--LEFT('Vacation Tracker'!$Q39:$UV39,LEN('Vacation Tracker'!$Q39:$UV39)-1),0))))</f>
        <v>0</v>
      </c>
      <c r="AN36" s="23">
        <f>SUMIF('Vacation Tracker'!$GU$8:$ACR$8,AO$5,'Vacation Tracker'!$GU39:$ACR39)</f>
        <v>0</v>
      </c>
      <c r="AO36" s="26">
        <f t="shared" si="18"/>
        <v>0</v>
      </c>
      <c r="AP36" s="26">
        <f t="array" ref="AP36">SUM(IF('Vacation Tracker'!$Q$8:$UV$8=AO$5,IF((RIGHT('Vacation Tracker'!$Q39:$UV39)&lt;&gt;"O"),IFERROR(--LEFT('Vacation Tracker'!$Q39:$UV39,LEN('Vacation Tracker'!$Q39:$UV39)-1),0))))</f>
        <v>0</v>
      </c>
      <c r="AQ36" s="26">
        <f t="array" ref="AQ36">SUM(IF('Vacation Tracker'!$Q$8:$UV$8=AO$5,IF((RIGHT('Vacation Tracker'!$Q39:$UV39)="O"),IFERROR(--LEFT('Vacation Tracker'!$Q39:$UV39,LEN('Vacation Tracker'!$Q39:$UV39)-1),0))))</f>
        <v>0</v>
      </c>
      <c r="AR36" s="23">
        <f>SUMIF('Vacation Tracker'!$GU$8:$ACR$8,AS$5,'Vacation Tracker'!$GU39:$ACR39)</f>
        <v>0</v>
      </c>
      <c r="AS36" s="26">
        <f t="shared" si="19"/>
        <v>0</v>
      </c>
      <c r="AT36" s="26">
        <f t="array" ref="AT36">SUM(IF('Vacation Tracker'!$Q$8:$UV$8=AS$5,IF((RIGHT('Vacation Tracker'!$Q39:$UV39)&lt;&gt;"O"),IFERROR(--LEFT('Vacation Tracker'!$Q39:$UV39,LEN('Vacation Tracker'!$Q39:$UV39)-1),0))))</f>
        <v>0</v>
      </c>
      <c r="AU36" s="26">
        <f t="array" ref="AU36">SUM(IF('Vacation Tracker'!$Q$8:$UV$8=AS$5,IF((RIGHT('Vacation Tracker'!$Q39:$UV39)="O"),IFERROR(--LEFT('Vacation Tracker'!$Q39:$UV39,LEN('Vacation Tracker'!$Q39:$UV39)-1),0))))</f>
        <v>0</v>
      </c>
      <c r="AV36" s="23">
        <f>SUMIF('Vacation Tracker'!$GU$8:$ACR$8,AW$5,'Vacation Tracker'!$GU39:$ACR39)</f>
        <v>0</v>
      </c>
      <c r="AW36" s="26">
        <f t="shared" si="20"/>
        <v>0</v>
      </c>
      <c r="AX36" s="26">
        <f t="array" ref="AX36">SUM(IF('Vacation Tracker'!$Q$8:$UV$8=AW$5,IF((RIGHT('Vacation Tracker'!$Q39:$UV39)&lt;&gt;"O"),IFERROR(--LEFT('Vacation Tracker'!$Q39:$UV39,LEN('Vacation Tracker'!$Q39:$UV39)-1),0))))</f>
        <v>0</v>
      </c>
      <c r="AY36" s="26">
        <f t="array" ref="AY36">SUM(IF('Vacation Tracker'!$Q$8:$UV$8=AW$5,IF((RIGHT('Vacation Tracker'!$Q39:$UV39)="O"),IFERROR(--LEFT('Vacation Tracker'!$Q39:$UV39,LEN('Vacation Tracker'!$Q39:$UV39)-1),0))))</f>
        <v>0</v>
      </c>
      <c r="AZ36" s="23">
        <f>SUMIF('Vacation Tracker'!$GU$8:$ACR$8,BA$5,'Vacation Tracker'!$GU39:$ACR39)</f>
        <v>0</v>
      </c>
      <c r="BA36" s="26">
        <f t="shared" si="21"/>
        <v>0</v>
      </c>
      <c r="BB36" s="26">
        <f t="array" ref="BB36">SUM(IF('Vacation Tracker'!$Q$8:$UV$8=BA$5,IF((RIGHT('Vacation Tracker'!$Q39:$UV39)&lt;&gt;"O"),IFERROR(--LEFT('Vacation Tracker'!$Q39:$UV39,LEN('Vacation Tracker'!$Q39:$UV39)-1),0))))</f>
        <v>0</v>
      </c>
      <c r="BC36" s="26">
        <f t="array" ref="BC36">SUM(IF('Vacation Tracker'!$Q$8:$UV$8=BA$5,IF((RIGHT('Vacation Tracker'!$Q39:$UV39)="O"),IFERROR(--LEFT('Vacation Tracker'!$Q39:$UV39,LEN('Vacation Tracker'!$Q39:$UV39)-1),0))))</f>
        <v>0</v>
      </c>
      <c r="BD36" s="23">
        <f>SUMIF('Vacation Tracker'!$GU$8:$ACR$8,BE$5,'Vacation Tracker'!$GU39:$ACR39)</f>
        <v>0</v>
      </c>
      <c r="BE36" s="26">
        <f t="shared" si="22"/>
        <v>0</v>
      </c>
      <c r="BF36" s="26">
        <f t="array" ref="BF36">SUM(IF('Vacation Tracker'!$Q$8:$UV$8=BE$5,IF((RIGHT('Vacation Tracker'!$Q39:$UV39)&lt;&gt;"O"),IFERROR(--LEFT('Vacation Tracker'!$Q39:$UV39,LEN('Vacation Tracker'!$Q39:$UV39)-1),0))))</f>
        <v>0</v>
      </c>
      <c r="BG36" s="26">
        <f t="array" ref="BG36">SUM(IF('Vacation Tracker'!$Q$8:$UV$8=BE$5,IF((RIGHT('Vacation Tracker'!$Q39:$UV39)="O"),IFERROR(--LEFT('Vacation Tracker'!$Q39:$UV39,LEN('Vacation Tracker'!$Q39:$UV39)-1),0))))</f>
        <v>0</v>
      </c>
      <c r="BH36" s="23">
        <f>SUMIF('Vacation Tracker'!$GU$8:$ACR$8,BI$5,'Vacation Tracker'!$GU39:$ACR39)</f>
        <v>0</v>
      </c>
      <c r="BI36" s="26">
        <f t="shared" si="23"/>
        <v>0</v>
      </c>
      <c r="BJ36" s="26">
        <f t="array" ref="BJ36">SUM(IF('Vacation Tracker'!$Q$8:$UV$8=BI$5,IF((RIGHT('Vacation Tracker'!$Q39:$UV39)&lt;&gt;"O"),IFERROR(--LEFT('Vacation Tracker'!$Q39:$UV39,LEN('Vacation Tracker'!$Q39:$UV39)-1),0))))</f>
        <v>0</v>
      </c>
      <c r="BK36" s="26">
        <f t="array" ref="BK36">SUM(IF('Vacation Tracker'!$Q$8:$UV$8=BI$5,IF((RIGHT('Vacation Tracker'!$Q39:$UV39)="O"),IFERROR(--LEFT('Vacation Tracker'!$Q39:$UV39,LEN('Vacation Tracker'!$Q39:$UV39)-1),0))))</f>
        <v>0</v>
      </c>
      <c r="BL36" s="23">
        <f>IF($E$4="Yes",SUMIF('Vacation Tracker'!$GU$8:$ACR$8,BM$5,'Vacation Tracker'!$GU39:$ACR39),0)</f>
        <v>0</v>
      </c>
      <c r="BM36" s="26">
        <f t="shared" si="26"/>
        <v>0</v>
      </c>
      <c r="BN36" s="26">
        <f t="array" ref="BN36">IF($E$4="Yes",SUM(IF('Vacation Tracker'!$Q$8:$UV$8=BM$5,IF((RIGHT('Vacation Tracker'!$Q39:$UV39)&lt;&gt;"O"),IFERROR(--LEFT('Vacation Tracker'!$Q39:$UV39,LEN('Vacation Tracker'!$Q39:$UV39)-1),0)))),0)</f>
        <v>0</v>
      </c>
      <c r="BO36" s="23">
        <f t="array" ref="BO36">IF($E$4="Yes",SUM(IF('Vacation Tracker'!$Q$8:$UV$8=BM$5,IF((RIGHT('Vacation Tracker'!$Q39:$UV39)="O"),IFERROR(--LEFT('Vacation Tracker'!$Q39:$UV39,LEN('Vacation Tracker'!$Q39:$UV39)-1),0)))),0)</f>
        <v>0</v>
      </c>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row>
    <row r="37" spans="2:181" ht="15" customHeight="1" x14ac:dyDescent="0.2">
      <c r="B37" s="23">
        <f>IF('Vacation Tracker'!B40&lt;&gt;"",'Vacation Tracker'!B40,"")</f>
        <v>29</v>
      </c>
      <c r="C37" s="24" t="str">
        <f>IF('Vacation Tracker'!C40&lt;&gt;"",'Vacation Tracker'!C40,"")</f>
        <v/>
      </c>
      <c r="D37" s="25" t="str">
        <f>IF('Vacation Tracker'!D40&lt;&gt;"",'Vacation Tracker'!D40,"")</f>
        <v/>
      </c>
      <c r="E37" s="25" t="str">
        <f>IF('Vacation Tracker'!E40&lt;&gt;"",'Vacation Tracker'!E40,"")</f>
        <v/>
      </c>
      <c r="F37" s="24" t="str">
        <f>IF('Vacation Tracker'!F40&lt;&gt;"",'Vacation Tracker'!F40,"")</f>
        <v/>
      </c>
      <c r="G37" s="24" t="str">
        <f>IF('Vacation Tracker'!G40&lt;&gt;"",'Vacation Tracker'!G40,"")</f>
        <v/>
      </c>
      <c r="H37" s="23" t="str">
        <f t="shared" si="28"/>
        <v/>
      </c>
      <c r="I37" s="23" t="str">
        <f t="shared" si="28"/>
        <v/>
      </c>
      <c r="J37" s="23" t="str">
        <f t="shared" si="28"/>
        <v/>
      </c>
      <c r="K37" s="23" t="str">
        <f t="shared" si="25"/>
        <v/>
      </c>
      <c r="L37" s="23">
        <f>IF($E$4="Yes",SUMIF('Vacation Tracker'!$Q$8:$UV$8,M$5,'Vacation Tracker'!$Q40:$UV40),0)</f>
        <v>0</v>
      </c>
      <c r="M37" s="26">
        <f t="shared" si="27"/>
        <v>0</v>
      </c>
      <c r="N37" s="26">
        <f t="array" ref="N37">IF($E$4="Yes",SUM(IF('Vacation Tracker'!$Q$8:$UV$8=M$5,IF((RIGHT('Vacation Tracker'!$Q40:$UV40)&lt;&gt;"O"),IFERROR(--LEFT('Vacation Tracker'!$Q40:$UV40,LEN('Vacation Tracker'!$Q40:$UV40)-1),0)))),0)</f>
        <v>0</v>
      </c>
      <c r="O37" s="26">
        <f t="array" ref="O37">IF($E$4="Yes",SUM(IF('Vacation Tracker'!$Q$8:$UV$8=M$5,IF((RIGHT('Vacation Tracker'!$Q40:$UV40)="O"),IFERROR(--LEFT('Vacation Tracker'!$Q40:$UV40,LEN('Vacation Tracker'!$Q40:$UV40)-1),0)))),0)</f>
        <v>0</v>
      </c>
      <c r="P37" s="23">
        <f>SUMIF('Vacation Tracker'!$Q$8:$UV$8,Q$5,'Vacation Tracker'!$Q40:$UV40)</f>
        <v>0</v>
      </c>
      <c r="Q37" s="26">
        <f t="shared" si="12"/>
        <v>0</v>
      </c>
      <c r="R37" s="26">
        <f t="array" ref="R37">SUM(IF('Vacation Tracker'!$Q$8:$UV$8=Q$5,IF((RIGHT('Vacation Tracker'!$Q40:$UV40)&lt;&gt;"O"),IFERROR(--LEFT('Vacation Tracker'!$Q40:$UV40,LEN('Vacation Tracker'!$Q40:$UV40)-1),0))))</f>
        <v>0</v>
      </c>
      <c r="S37" s="26">
        <f t="array" ref="S37">SUM(IF('Vacation Tracker'!$Q$8:$UV$8=Q$5,IF((RIGHT('Vacation Tracker'!$Q40:$UV40)="O"),IFERROR(--LEFT('Vacation Tracker'!$Q40:$UV40,LEN('Vacation Tracker'!$Q40:$UV40)-1),0))))</f>
        <v>0</v>
      </c>
      <c r="T37" s="23">
        <f>SUMIF('Vacation Tracker'!$Q$8:$UV$8,U$5,'Vacation Tracker'!$Q40:$UV40)</f>
        <v>0</v>
      </c>
      <c r="U37" s="26">
        <f t="shared" si="13"/>
        <v>0</v>
      </c>
      <c r="V37" s="26">
        <f t="array" ref="V37">SUM(IF('Vacation Tracker'!$Q$8:$UV$8=U$5,IF((RIGHT('Vacation Tracker'!$Q40:$UV40)&lt;&gt;"O"),IFERROR(--LEFT('Vacation Tracker'!$Q40:$UV40,LEN('Vacation Tracker'!$Q40:$UV40)-1),0))))</f>
        <v>0</v>
      </c>
      <c r="W37" s="26">
        <f t="array" ref="W37">SUM(IF('Vacation Tracker'!$Q$8:$UV$8=U$5,IF((RIGHT('Vacation Tracker'!$Q40:$UV40)="O"),IFERROR(--LEFT('Vacation Tracker'!$Q40:$UV40,LEN('Vacation Tracker'!$Q40:$UV40)-1),0))))</f>
        <v>0</v>
      </c>
      <c r="X37" s="23">
        <f>SUMIF('Vacation Tracker'!$Q$8:$UV$8,Y$5,'Vacation Tracker'!$Q40:$UV40)</f>
        <v>0</v>
      </c>
      <c r="Y37" s="26">
        <f t="shared" si="14"/>
        <v>0</v>
      </c>
      <c r="Z37" s="26">
        <f t="array" ref="Z37">SUM(IF('Vacation Tracker'!$Q$8:$UV$8=Y$5,IF((RIGHT('Vacation Tracker'!$Q40:$UV40)&lt;&gt;"O"),IFERROR(--LEFT('Vacation Tracker'!$Q40:$UV40,LEN('Vacation Tracker'!$Q40:$UV40)-1),0))))</f>
        <v>0</v>
      </c>
      <c r="AA37" s="26">
        <f t="array" ref="AA37">SUM(IF('Vacation Tracker'!$Q$8:$UV$8=Y$5,IF((RIGHT('Vacation Tracker'!$Q40:$UV40)="O"),IFERROR(--LEFT('Vacation Tracker'!$Q40:$UV40,LEN('Vacation Tracker'!$Q40:$UV40)-1),0))))</f>
        <v>0</v>
      </c>
      <c r="AB37" s="23">
        <f>SUMIF('Vacation Tracker'!$Q$8:$UV$8,AC$5,'Vacation Tracker'!$Q40:$UV40)</f>
        <v>0</v>
      </c>
      <c r="AC37" s="26">
        <f t="shared" si="15"/>
        <v>0</v>
      </c>
      <c r="AD37" s="26">
        <f t="array" ref="AD37">SUM(IF('Vacation Tracker'!$Q$8:$UV$8=AC$5,IF((RIGHT('Vacation Tracker'!$Q40:$UV40)&lt;&gt;"O"),IFERROR(--LEFT('Vacation Tracker'!$Q40:$UV40,LEN('Vacation Tracker'!$Q40:$UV40)-1),0))))</f>
        <v>0</v>
      </c>
      <c r="AE37" s="26">
        <f t="array" ref="AE37">SUM(IF('Vacation Tracker'!$Q$8:$UV$8=AC$5,IF((RIGHT('Vacation Tracker'!$Q40:$UV40)="O"),IFERROR(--LEFT('Vacation Tracker'!$Q40:$UV40,LEN('Vacation Tracker'!$Q40:$UV40)-1),0))))</f>
        <v>0</v>
      </c>
      <c r="AF37" s="23">
        <f>SUMIF('Vacation Tracker'!$Q$8:$UV$8,AG$5,'Vacation Tracker'!$Q40:$UV40)</f>
        <v>0</v>
      </c>
      <c r="AG37" s="26">
        <f t="shared" si="16"/>
        <v>0</v>
      </c>
      <c r="AH37" s="26">
        <f t="array" ref="AH37">SUM(IF('Vacation Tracker'!$Q$8:$UV$8=AG$5,IF((RIGHT('Vacation Tracker'!$Q40:$UV40)&lt;&gt;"O"),IFERROR(--LEFT('Vacation Tracker'!$Q40:$UV40,LEN('Vacation Tracker'!$Q40:$UV40)-1),0))))</f>
        <v>0</v>
      </c>
      <c r="AI37" s="26">
        <f t="array" ref="AI37">SUM(IF('Vacation Tracker'!$Q$8:$UV$8=AG$5,IF((RIGHT('Vacation Tracker'!$Q40:$UV40)="O"),IFERROR(--LEFT('Vacation Tracker'!$Q40:$UV40,LEN('Vacation Tracker'!$Q40:$UV40)-1),0))))</f>
        <v>0</v>
      </c>
      <c r="AJ37" s="23">
        <f>SUMIF('Vacation Tracker'!$GU$8:$ACR$8,AK$5,'Vacation Tracker'!$GU40:$ACR40)</f>
        <v>0</v>
      </c>
      <c r="AK37" s="26">
        <f t="shared" si="17"/>
        <v>0</v>
      </c>
      <c r="AL37" s="26">
        <f t="array" ref="AL37">SUM(IF('Vacation Tracker'!$Q$8:$UV$8=AK$5,IF((RIGHT('Vacation Tracker'!$Q40:$UV40)&lt;&gt;"O"),IFERROR(--LEFT('Vacation Tracker'!$Q40:$UV40,LEN('Vacation Tracker'!$Q40:$UV40)-1),0))))</f>
        <v>0</v>
      </c>
      <c r="AM37" s="26">
        <f t="array" ref="AM37">SUM(IF('Vacation Tracker'!$Q$8:$UV$8=AK$5,IF((RIGHT('Vacation Tracker'!$Q40:$UV40)="O"),IFERROR(--LEFT('Vacation Tracker'!$Q40:$UV40,LEN('Vacation Tracker'!$Q40:$UV40)-1),0))))</f>
        <v>0</v>
      </c>
      <c r="AN37" s="23">
        <f>SUMIF('Vacation Tracker'!$GU$8:$ACR$8,AO$5,'Vacation Tracker'!$GU40:$ACR40)</f>
        <v>0</v>
      </c>
      <c r="AO37" s="26">
        <f t="shared" si="18"/>
        <v>0</v>
      </c>
      <c r="AP37" s="26">
        <f t="array" ref="AP37">SUM(IF('Vacation Tracker'!$Q$8:$UV$8=AO$5,IF((RIGHT('Vacation Tracker'!$Q40:$UV40)&lt;&gt;"O"),IFERROR(--LEFT('Vacation Tracker'!$Q40:$UV40,LEN('Vacation Tracker'!$Q40:$UV40)-1),0))))</f>
        <v>0</v>
      </c>
      <c r="AQ37" s="26">
        <f t="array" ref="AQ37">SUM(IF('Vacation Tracker'!$Q$8:$UV$8=AO$5,IF((RIGHT('Vacation Tracker'!$Q40:$UV40)="O"),IFERROR(--LEFT('Vacation Tracker'!$Q40:$UV40,LEN('Vacation Tracker'!$Q40:$UV40)-1),0))))</f>
        <v>0</v>
      </c>
      <c r="AR37" s="23">
        <f>SUMIF('Vacation Tracker'!$GU$8:$ACR$8,AS$5,'Vacation Tracker'!$GU40:$ACR40)</f>
        <v>0</v>
      </c>
      <c r="AS37" s="26">
        <f t="shared" si="19"/>
        <v>0</v>
      </c>
      <c r="AT37" s="26">
        <f t="array" ref="AT37">SUM(IF('Vacation Tracker'!$Q$8:$UV$8=AS$5,IF((RIGHT('Vacation Tracker'!$Q40:$UV40)&lt;&gt;"O"),IFERROR(--LEFT('Vacation Tracker'!$Q40:$UV40,LEN('Vacation Tracker'!$Q40:$UV40)-1),0))))</f>
        <v>0</v>
      </c>
      <c r="AU37" s="26">
        <f t="array" ref="AU37">SUM(IF('Vacation Tracker'!$Q$8:$UV$8=AS$5,IF((RIGHT('Vacation Tracker'!$Q40:$UV40)="O"),IFERROR(--LEFT('Vacation Tracker'!$Q40:$UV40,LEN('Vacation Tracker'!$Q40:$UV40)-1),0))))</f>
        <v>0</v>
      </c>
      <c r="AV37" s="23">
        <f>SUMIF('Vacation Tracker'!$GU$8:$ACR$8,AW$5,'Vacation Tracker'!$GU40:$ACR40)</f>
        <v>0</v>
      </c>
      <c r="AW37" s="26">
        <f t="shared" si="20"/>
        <v>0</v>
      </c>
      <c r="AX37" s="26">
        <f t="array" ref="AX37">SUM(IF('Vacation Tracker'!$Q$8:$UV$8=AW$5,IF((RIGHT('Vacation Tracker'!$Q40:$UV40)&lt;&gt;"O"),IFERROR(--LEFT('Vacation Tracker'!$Q40:$UV40,LEN('Vacation Tracker'!$Q40:$UV40)-1),0))))</f>
        <v>0</v>
      </c>
      <c r="AY37" s="26">
        <f t="array" ref="AY37">SUM(IF('Vacation Tracker'!$Q$8:$UV$8=AW$5,IF((RIGHT('Vacation Tracker'!$Q40:$UV40)="O"),IFERROR(--LEFT('Vacation Tracker'!$Q40:$UV40,LEN('Vacation Tracker'!$Q40:$UV40)-1),0))))</f>
        <v>0</v>
      </c>
      <c r="AZ37" s="23">
        <f>SUMIF('Vacation Tracker'!$GU$8:$ACR$8,BA$5,'Vacation Tracker'!$GU40:$ACR40)</f>
        <v>0</v>
      </c>
      <c r="BA37" s="26">
        <f t="shared" si="21"/>
        <v>0</v>
      </c>
      <c r="BB37" s="26">
        <f t="array" ref="BB37">SUM(IF('Vacation Tracker'!$Q$8:$UV$8=BA$5,IF((RIGHT('Vacation Tracker'!$Q40:$UV40)&lt;&gt;"O"),IFERROR(--LEFT('Vacation Tracker'!$Q40:$UV40,LEN('Vacation Tracker'!$Q40:$UV40)-1),0))))</f>
        <v>0</v>
      </c>
      <c r="BC37" s="26">
        <f t="array" ref="BC37">SUM(IF('Vacation Tracker'!$Q$8:$UV$8=BA$5,IF((RIGHT('Vacation Tracker'!$Q40:$UV40)="O"),IFERROR(--LEFT('Vacation Tracker'!$Q40:$UV40,LEN('Vacation Tracker'!$Q40:$UV40)-1),0))))</f>
        <v>0</v>
      </c>
      <c r="BD37" s="23">
        <f>SUMIF('Vacation Tracker'!$GU$8:$ACR$8,BE$5,'Vacation Tracker'!$GU40:$ACR40)</f>
        <v>0</v>
      </c>
      <c r="BE37" s="26">
        <f t="shared" si="22"/>
        <v>0</v>
      </c>
      <c r="BF37" s="26">
        <f t="array" ref="BF37">SUM(IF('Vacation Tracker'!$Q$8:$UV$8=BE$5,IF((RIGHT('Vacation Tracker'!$Q40:$UV40)&lt;&gt;"O"),IFERROR(--LEFT('Vacation Tracker'!$Q40:$UV40,LEN('Vacation Tracker'!$Q40:$UV40)-1),0))))</f>
        <v>0</v>
      </c>
      <c r="BG37" s="26">
        <f t="array" ref="BG37">SUM(IF('Vacation Tracker'!$Q$8:$UV$8=BE$5,IF((RIGHT('Vacation Tracker'!$Q40:$UV40)="O"),IFERROR(--LEFT('Vacation Tracker'!$Q40:$UV40,LEN('Vacation Tracker'!$Q40:$UV40)-1),0))))</f>
        <v>0</v>
      </c>
      <c r="BH37" s="23">
        <f>SUMIF('Vacation Tracker'!$GU$8:$ACR$8,BI$5,'Vacation Tracker'!$GU40:$ACR40)</f>
        <v>0</v>
      </c>
      <c r="BI37" s="26">
        <f t="shared" si="23"/>
        <v>0</v>
      </c>
      <c r="BJ37" s="26">
        <f t="array" ref="BJ37">SUM(IF('Vacation Tracker'!$Q$8:$UV$8=BI$5,IF((RIGHT('Vacation Tracker'!$Q40:$UV40)&lt;&gt;"O"),IFERROR(--LEFT('Vacation Tracker'!$Q40:$UV40,LEN('Vacation Tracker'!$Q40:$UV40)-1),0))))</f>
        <v>0</v>
      </c>
      <c r="BK37" s="26">
        <f t="array" ref="BK37">SUM(IF('Vacation Tracker'!$Q$8:$UV$8=BI$5,IF((RIGHT('Vacation Tracker'!$Q40:$UV40)="O"),IFERROR(--LEFT('Vacation Tracker'!$Q40:$UV40,LEN('Vacation Tracker'!$Q40:$UV40)-1),0))))</f>
        <v>0</v>
      </c>
      <c r="BL37" s="23">
        <f>IF($E$4="Yes",SUMIF('Vacation Tracker'!$GU$8:$ACR$8,BM$5,'Vacation Tracker'!$GU40:$ACR40),0)</f>
        <v>0</v>
      </c>
      <c r="BM37" s="26">
        <f t="shared" si="26"/>
        <v>0</v>
      </c>
      <c r="BN37" s="26">
        <f t="array" ref="BN37">IF($E$4="Yes",SUM(IF('Vacation Tracker'!$Q$8:$UV$8=BM$5,IF((RIGHT('Vacation Tracker'!$Q40:$UV40)&lt;&gt;"O"),IFERROR(--LEFT('Vacation Tracker'!$Q40:$UV40,LEN('Vacation Tracker'!$Q40:$UV40)-1),0)))),0)</f>
        <v>0</v>
      </c>
      <c r="BO37" s="23">
        <f t="array" ref="BO37">IF($E$4="Yes",SUM(IF('Vacation Tracker'!$Q$8:$UV$8=BM$5,IF((RIGHT('Vacation Tracker'!$Q40:$UV40)="O"),IFERROR(--LEFT('Vacation Tracker'!$Q40:$UV40,LEN('Vacation Tracker'!$Q40:$UV40)-1),0)))),0)</f>
        <v>0</v>
      </c>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row>
    <row r="38" spans="2:181" ht="15" customHeight="1" x14ac:dyDescent="0.2">
      <c r="B38" s="23">
        <f>IF('Vacation Tracker'!B41&lt;&gt;"",'Vacation Tracker'!B41,"")</f>
        <v>30</v>
      </c>
      <c r="C38" s="24" t="str">
        <f>IF('Vacation Tracker'!C41&lt;&gt;"",'Vacation Tracker'!C41,"")</f>
        <v/>
      </c>
      <c r="D38" s="25" t="str">
        <f>IF('Vacation Tracker'!D41&lt;&gt;"",'Vacation Tracker'!D41,"")</f>
        <v/>
      </c>
      <c r="E38" s="25" t="str">
        <f>IF('Vacation Tracker'!E41&lt;&gt;"",'Vacation Tracker'!E41,"")</f>
        <v/>
      </c>
      <c r="F38" s="24" t="str">
        <f>IF('Vacation Tracker'!F41&lt;&gt;"",'Vacation Tracker'!F41,"")</f>
        <v/>
      </c>
      <c r="G38" s="24" t="str">
        <f>IF('Vacation Tracker'!G41&lt;&gt;"",'Vacation Tracker'!G41,"")</f>
        <v/>
      </c>
      <c r="H38" s="23" t="str">
        <f t="shared" si="28"/>
        <v/>
      </c>
      <c r="I38" s="23" t="str">
        <f t="shared" si="28"/>
        <v/>
      </c>
      <c r="J38" s="23" t="str">
        <f t="shared" si="28"/>
        <v/>
      </c>
      <c r="K38" s="23" t="str">
        <f t="shared" si="25"/>
        <v/>
      </c>
      <c r="L38" s="23">
        <f>IF($E$4="Yes",SUMIF('Vacation Tracker'!$Q$8:$UV$8,M$5,'Vacation Tracker'!$Q41:$UV41),0)</f>
        <v>0</v>
      </c>
      <c r="M38" s="26">
        <f t="shared" si="27"/>
        <v>0</v>
      </c>
      <c r="N38" s="26">
        <f t="array" ref="N38">IF($E$4="Yes",SUM(IF('Vacation Tracker'!$Q$8:$UV$8=M$5,IF((RIGHT('Vacation Tracker'!$Q41:$UV41)&lt;&gt;"O"),IFERROR(--LEFT('Vacation Tracker'!$Q41:$UV41,LEN('Vacation Tracker'!$Q41:$UV41)-1),0)))),0)</f>
        <v>0</v>
      </c>
      <c r="O38" s="26">
        <f t="array" ref="O38">IF($E$4="Yes",SUM(IF('Vacation Tracker'!$Q$8:$UV$8=M$5,IF((RIGHT('Vacation Tracker'!$Q41:$UV41)="O"),IFERROR(--LEFT('Vacation Tracker'!$Q41:$UV41,LEN('Vacation Tracker'!$Q41:$UV41)-1),0)))),0)</f>
        <v>0</v>
      </c>
      <c r="P38" s="23">
        <f>SUMIF('Vacation Tracker'!$Q$8:$UV$8,Q$5,'Vacation Tracker'!$Q41:$UV41)</f>
        <v>0</v>
      </c>
      <c r="Q38" s="26">
        <f t="shared" si="12"/>
        <v>0</v>
      </c>
      <c r="R38" s="26">
        <f t="array" ref="R38">SUM(IF('Vacation Tracker'!$Q$8:$UV$8=Q$5,IF((RIGHT('Vacation Tracker'!$Q41:$UV41)&lt;&gt;"O"),IFERROR(--LEFT('Vacation Tracker'!$Q41:$UV41,LEN('Vacation Tracker'!$Q41:$UV41)-1),0))))</f>
        <v>0</v>
      </c>
      <c r="S38" s="26">
        <f t="array" ref="S38">SUM(IF('Vacation Tracker'!$Q$8:$UV$8=Q$5,IF((RIGHT('Vacation Tracker'!$Q41:$UV41)="O"),IFERROR(--LEFT('Vacation Tracker'!$Q41:$UV41,LEN('Vacation Tracker'!$Q41:$UV41)-1),0))))</f>
        <v>0</v>
      </c>
      <c r="T38" s="23">
        <f>SUMIF('Vacation Tracker'!$Q$8:$UV$8,U$5,'Vacation Tracker'!$Q41:$UV41)</f>
        <v>0</v>
      </c>
      <c r="U38" s="26">
        <f t="shared" si="13"/>
        <v>0</v>
      </c>
      <c r="V38" s="26">
        <f t="array" ref="V38">SUM(IF('Vacation Tracker'!$Q$8:$UV$8=U$5,IF((RIGHT('Vacation Tracker'!$Q41:$UV41)&lt;&gt;"O"),IFERROR(--LEFT('Vacation Tracker'!$Q41:$UV41,LEN('Vacation Tracker'!$Q41:$UV41)-1),0))))</f>
        <v>0</v>
      </c>
      <c r="W38" s="26">
        <f t="array" ref="W38">SUM(IF('Vacation Tracker'!$Q$8:$UV$8=U$5,IF((RIGHT('Vacation Tracker'!$Q41:$UV41)="O"),IFERROR(--LEFT('Vacation Tracker'!$Q41:$UV41,LEN('Vacation Tracker'!$Q41:$UV41)-1),0))))</f>
        <v>0</v>
      </c>
      <c r="X38" s="23">
        <f>SUMIF('Vacation Tracker'!$Q$8:$UV$8,Y$5,'Vacation Tracker'!$Q41:$UV41)</f>
        <v>0</v>
      </c>
      <c r="Y38" s="26">
        <f t="shared" si="14"/>
        <v>0</v>
      </c>
      <c r="Z38" s="26">
        <f t="array" ref="Z38">SUM(IF('Vacation Tracker'!$Q$8:$UV$8=Y$5,IF((RIGHT('Vacation Tracker'!$Q41:$UV41)&lt;&gt;"O"),IFERROR(--LEFT('Vacation Tracker'!$Q41:$UV41,LEN('Vacation Tracker'!$Q41:$UV41)-1),0))))</f>
        <v>0</v>
      </c>
      <c r="AA38" s="26">
        <f t="array" ref="AA38">SUM(IF('Vacation Tracker'!$Q$8:$UV$8=Y$5,IF((RIGHT('Vacation Tracker'!$Q41:$UV41)="O"),IFERROR(--LEFT('Vacation Tracker'!$Q41:$UV41,LEN('Vacation Tracker'!$Q41:$UV41)-1),0))))</f>
        <v>0</v>
      </c>
      <c r="AB38" s="23">
        <f>SUMIF('Vacation Tracker'!$Q$8:$UV$8,AC$5,'Vacation Tracker'!$Q41:$UV41)</f>
        <v>0</v>
      </c>
      <c r="AC38" s="26">
        <f t="shared" si="15"/>
        <v>0</v>
      </c>
      <c r="AD38" s="26">
        <f t="array" ref="AD38">SUM(IF('Vacation Tracker'!$Q$8:$UV$8=AC$5,IF((RIGHT('Vacation Tracker'!$Q41:$UV41)&lt;&gt;"O"),IFERROR(--LEFT('Vacation Tracker'!$Q41:$UV41,LEN('Vacation Tracker'!$Q41:$UV41)-1),0))))</f>
        <v>0</v>
      </c>
      <c r="AE38" s="26">
        <f t="array" ref="AE38">SUM(IF('Vacation Tracker'!$Q$8:$UV$8=AC$5,IF((RIGHT('Vacation Tracker'!$Q41:$UV41)="O"),IFERROR(--LEFT('Vacation Tracker'!$Q41:$UV41,LEN('Vacation Tracker'!$Q41:$UV41)-1),0))))</f>
        <v>0</v>
      </c>
      <c r="AF38" s="23">
        <f>SUMIF('Vacation Tracker'!$Q$8:$UV$8,AG$5,'Vacation Tracker'!$Q41:$UV41)</f>
        <v>0</v>
      </c>
      <c r="AG38" s="26">
        <f t="shared" si="16"/>
        <v>0</v>
      </c>
      <c r="AH38" s="26">
        <f t="array" ref="AH38">SUM(IF('Vacation Tracker'!$Q$8:$UV$8=AG$5,IF((RIGHT('Vacation Tracker'!$Q41:$UV41)&lt;&gt;"O"),IFERROR(--LEFT('Vacation Tracker'!$Q41:$UV41,LEN('Vacation Tracker'!$Q41:$UV41)-1),0))))</f>
        <v>0</v>
      </c>
      <c r="AI38" s="26">
        <f t="array" ref="AI38">SUM(IF('Vacation Tracker'!$Q$8:$UV$8=AG$5,IF((RIGHT('Vacation Tracker'!$Q41:$UV41)="O"),IFERROR(--LEFT('Vacation Tracker'!$Q41:$UV41,LEN('Vacation Tracker'!$Q41:$UV41)-1),0))))</f>
        <v>0</v>
      </c>
      <c r="AJ38" s="23">
        <f>SUMIF('Vacation Tracker'!$GU$8:$ACR$8,AK$5,'Vacation Tracker'!$GU41:$ACR41)</f>
        <v>0</v>
      </c>
      <c r="AK38" s="26">
        <f t="shared" si="17"/>
        <v>0</v>
      </c>
      <c r="AL38" s="26">
        <f t="array" ref="AL38">SUM(IF('Vacation Tracker'!$Q$8:$UV$8=AK$5,IF((RIGHT('Vacation Tracker'!$Q41:$UV41)&lt;&gt;"O"),IFERROR(--LEFT('Vacation Tracker'!$Q41:$UV41,LEN('Vacation Tracker'!$Q41:$UV41)-1),0))))</f>
        <v>0</v>
      </c>
      <c r="AM38" s="26">
        <f t="array" ref="AM38">SUM(IF('Vacation Tracker'!$Q$8:$UV$8=AK$5,IF((RIGHT('Vacation Tracker'!$Q41:$UV41)="O"),IFERROR(--LEFT('Vacation Tracker'!$Q41:$UV41,LEN('Vacation Tracker'!$Q41:$UV41)-1),0))))</f>
        <v>0</v>
      </c>
      <c r="AN38" s="23">
        <f>SUMIF('Vacation Tracker'!$GU$8:$ACR$8,AO$5,'Vacation Tracker'!$GU41:$ACR41)</f>
        <v>0</v>
      </c>
      <c r="AO38" s="26">
        <f t="shared" si="18"/>
        <v>0</v>
      </c>
      <c r="AP38" s="26">
        <f t="array" ref="AP38">SUM(IF('Vacation Tracker'!$Q$8:$UV$8=AO$5,IF((RIGHT('Vacation Tracker'!$Q41:$UV41)&lt;&gt;"O"),IFERROR(--LEFT('Vacation Tracker'!$Q41:$UV41,LEN('Vacation Tracker'!$Q41:$UV41)-1),0))))</f>
        <v>0</v>
      </c>
      <c r="AQ38" s="26">
        <f t="array" ref="AQ38">SUM(IF('Vacation Tracker'!$Q$8:$UV$8=AO$5,IF((RIGHT('Vacation Tracker'!$Q41:$UV41)="O"),IFERROR(--LEFT('Vacation Tracker'!$Q41:$UV41,LEN('Vacation Tracker'!$Q41:$UV41)-1),0))))</f>
        <v>0</v>
      </c>
      <c r="AR38" s="23">
        <f>SUMIF('Vacation Tracker'!$GU$8:$ACR$8,AS$5,'Vacation Tracker'!$GU41:$ACR41)</f>
        <v>0</v>
      </c>
      <c r="AS38" s="26">
        <f t="shared" si="19"/>
        <v>0</v>
      </c>
      <c r="AT38" s="26">
        <f t="array" ref="AT38">SUM(IF('Vacation Tracker'!$Q$8:$UV$8=AS$5,IF((RIGHT('Vacation Tracker'!$Q41:$UV41)&lt;&gt;"O"),IFERROR(--LEFT('Vacation Tracker'!$Q41:$UV41,LEN('Vacation Tracker'!$Q41:$UV41)-1),0))))</f>
        <v>0</v>
      </c>
      <c r="AU38" s="26">
        <f t="array" ref="AU38">SUM(IF('Vacation Tracker'!$Q$8:$UV$8=AS$5,IF((RIGHT('Vacation Tracker'!$Q41:$UV41)="O"),IFERROR(--LEFT('Vacation Tracker'!$Q41:$UV41,LEN('Vacation Tracker'!$Q41:$UV41)-1),0))))</f>
        <v>0</v>
      </c>
      <c r="AV38" s="23">
        <f>SUMIF('Vacation Tracker'!$GU$8:$ACR$8,AW$5,'Vacation Tracker'!$GU41:$ACR41)</f>
        <v>0</v>
      </c>
      <c r="AW38" s="26">
        <f t="shared" si="20"/>
        <v>0</v>
      </c>
      <c r="AX38" s="26">
        <f t="array" ref="AX38">SUM(IF('Vacation Tracker'!$Q$8:$UV$8=AW$5,IF((RIGHT('Vacation Tracker'!$Q41:$UV41)&lt;&gt;"O"),IFERROR(--LEFT('Vacation Tracker'!$Q41:$UV41,LEN('Vacation Tracker'!$Q41:$UV41)-1),0))))</f>
        <v>0</v>
      </c>
      <c r="AY38" s="26">
        <f t="array" ref="AY38">SUM(IF('Vacation Tracker'!$Q$8:$UV$8=AW$5,IF((RIGHT('Vacation Tracker'!$Q41:$UV41)="O"),IFERROR(--LEFT('Vacation Tracker'!$Q41:$UV41,LEN('Vacation Tracker'!$Q41:$UV41)-1),0))))</f>
        <v>0</v>
      </c>
      <c r="AZ38" s="23">
        <f>SUMIF('Vacation Tracker'!$GU$8:$ACR$8,BA$5,'Vacation Tracker'!$GU41:$ACR41)</f>
        <v>0</v>
      </c>
      <c r="BA38" s="26">
        <f t="shared" si="21"/>
        <v>0</v>
      </c>
      <c r="BB38" s="26">
        <f t="array" ref="BB38">SUM(IF('Vacation Tracker'!$Q$8:$UV$8=BA$5,IF((RIGHT('Vacation Tracker'!$Q41:$UV41)&lt;&gt;"O"),IFERROR(--LEFT('Vacation Tracker'!$Q41:$UV41,LEN('Vacation Tracker'!$Q41:$UV41)-1),0))))</f>
        <v>0</v>
      </c>
      <c r="BC38" s="26">
        <f t="array" ref="BC38">SUM(IF('Vacation Tracker'!$Q$8:$UV$8=BA$5,IF((RIGHT('Vacation Tracker'!$Q41:$UV41)="O"),IFERROR(--LEFT('Vacation Tracker'!$Q41:$UV41,LEN('Vacation Tracker'!$Q41:$UV41)-1),0))))</f>
        <v>0</v>
      </c>
      <c r="BD38" s="23">
        <f>SUMIF('Vacation Tracker'!$GU$8:$ACR$8,BE$5,'Vacation Tracker'!$GU41:$ACR41)</f>
        <v>0</v>
      </c>
      <c r="BE38" s="26">
        <f t="shared" si="22"/>
        <v>0</v>
      </c>
      <c r="BF38" s="26">
        <f t="array" ref="BF38">SUM(IF('Vacation Tracker'!$Q$8:$UV$8=BE$5,IF((RIGHT('Vacation Tracker'!$Q41:$UV41)&lt;&gt;"O"),IFERROR(--LEFT('Vacation Tracker'!$Q41:$UV41,LEN('Vacation Tracker'!$Q41:$UV41)-1),0))))</f>
        <v>0</v>
      </c>
      <c r="BG38" s="26">
        <f t="array" ref="BG38">SUM(IF('Vacation Tracker'!$Q$8:$UV$8=BE$5,IF((RIGHT('Vacation Tracker'!$Q41:$UV41)="O"),IFERROR(--LEFT('Vacation Tracker'!$Q41:$UV41,LEN('Vacation Tracker'!$Q41:$UV41)-1),0))))</f>
        <v>0</v>
      </c>
      <c r="BH38" s="23">
        <f>SUMIF('Vacation Tracker'!$GU$8:$ACR$8,BI$5,'Vacation Tracker'!$GU41:$ACR41)</f>
        <v>0</v>
      </c>
      <c r="BI38" s="26">
        <f t="shared" si="23"/>
        <v>0</v>
      </c>
      <c r="BJ38" s="26">
        <f t="array" ref="BJ38">SUM(IF('Vacation Tracker'!$Q$8:$UV$8=BI$5,IF((RIGHT('Vacation Tracker'!$Q41:$UV41)&lt;&gt;"O"),IFERROR(--LEFT('Vacation Tracker'!$Q41:$UV41,LEN('Vacation Tracker'!$Q41:$UV41)-1),0))))</f>
        <v>0</v>
      </c>
      <c r="BK38" s="26">
        <f t="array" ref="BK38">SUM(IF('Vacation Tracker'!$Q$8:$UV$8=BI$5,IF((RIGHT('Vacation Tracker'!$Q41:$UV41)="O"),IFERROR(--LEFT('Vacation Tracker'!$Q41:$UV41,LEN('Vacation Tracker'!$Q41:$UV41)-1),0))))</f>
        <v>0</v>
      </c>
      <c r="BL38" s="23">
        <f>IF($E$4="Yes",SUMIF('Vacation Tracker'!$GU$8:$ACR$8,BM$5,'Vacation Tracker'!$GU41:$ACR41),0)</f>
        <v>0</v>
      </c>
      <c r="BM38" s="26">
        <f t="shared" si="26"/>
        <v>0</v>
      </c>
      <c r="BN38" s="26">
        <f t="array" ref="BN38">IF($E$4="Yes",SUM(IF('Vacation Tracker'!$Q$8:$UV$8=BM$5,IF((RIGHT('Vacation Tracker'!$Q41:$UV41)&lt;&gt;"O"),IFERROR(--LEFT('Vacation Tracker'!$Q41:$UV41,LEN('Vacation Tracker'!$Q41:$UV41)-1),0)))),0)</f>
        <v>0</v>
      </c>
      <c r="BO38" s="23">
        <f t="array" ref="BO38">IF($E$4="Yes",SUM(IF('Vacation Tracker'!$Q$8:$UV$8=BM$5,IF((RIGHT('Vacation Tracker'!$Q41:$UV41)="O"),IFERROR(--LEFT('Vacation Tracker'!$Q41:$UV41,LEN('Vacation Tracker'!$Q41:$UV41)-1),0)))),0)</f>
        <v>0</v>
      </c>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row>
    <row r="39" spans="2:181" ht="15" customHeight="1" x14ac:dyDescent="0.2">
      <c r="B39" s="23">
        <f>IF('Vacation Tracker'!B42&lt;&gt;"",'Vacation Tracker'!B42,"")</f>
        <v>31</v>
      </c>
      <c r="C39" s="24" t="str">
        <f>IF('Vacation Tracker'!C42&lt;&gt;"",'Vacation Tracker'!C42,"")</f>
        <v/>
      </c>
      <c r="D39" s="25" t="str">
        <f>IF('Vacation Tracker'!D42&lt;&gt;"",'Vacation Tracker'!D42,"")</f>
        <v/>
      </c>
      <c r="E39" s="25" t="str">
        <f>IF('Vacation Tracker'!E42&lt;&gt;"",'Vacation Tracker'!E42,"")</f>
        <v/>
      </c>
      <c r="F39" s="24" t="str">
        <f>IF('Vacation Tracker'!F42&lt;&gt;"",'Vacation Tracker'!F42,"")</f>
        <v/>
      </c>
      <c r="G39" s="24" t="str">
        <f>IF('Vacation Tracker'!G42&lt;&gt;"",'Vacation Tracker'!G42,"")</f>
        <v/>
      </c>
      <c r="H39" s="23" t="str">
        <f t="shared" si="28"/>
        <v/>
      </c>
      <c r="I39" s="23" t="str">
        <f t="shared" si="28"/>
        <v/>
      </c>
      <c r="J39" s="23" t="str">
        <f t="shared" si="28"/>
        <v/>
      </c>
      <c r="K39" s="23" t="str">
        <f t="shared" si="25"/>
        <v/>
      </c>
      <c r="L39" s="23">
        <f>IF($E$4="Yes",SUMIF('Vacation Tracker'!$Q$8:$UV$8,M$5,'Vacation Tracker'!$Q42:$UV42),0)</f>
        <v>0</v>
      </c>
      <c r="M39" s="26">
        <f t="shared" si="27"/>
        <v>0</v>
      </c>
      <c r="N39" s="26">
        <f t="array" ref="N39">IF($E$4="Yes",SUM(IF('Vacation Tracker'!$Q$8:$UV$8=M$5,IF((RIGHT('Vacation Tracker'!$Q42:$UV42)&lt;&gt;"O"),IFERROR(--LEFT('Vacation Tracker'!$Q42:$UV42,LEN('Vacation Tracker'!$Q42:$UV42)-1),0)))),0)</f>
        <v>0</v>
      </c>
      <c r="O39" s="26">
        <f t="array" ref="O39">IF($E$4="Yes",SUM(IF('Vacation Tracker'!$Q$8:$UV$8=M$5,IF((RIGHT('Vacation Tracker'!$Q42:$UV42)="O"),IFERROR(--LEFT('Vacation Tracker'!$Q42:$UV42,LEN('Vacation Tracker'!$Q42:$UV42)-1),0)))),0)</f>
        <v>0</v>
      </c>
      <c r="P39" s="23">
        <f>SUMIF('Vacation Tracker'!$Q$8:$UV$8,Q$5,'Vacation Tracker'!$Q42:$UV42)</f>
        <v>0</v>
      </c>
      <c r="Q39" s="26">
        <f t="shared" si="12"/>
        <v>0</v>
      </c>
      <c r="R39" s="26">
        <f t="array" ref="R39">SUM(IF('Vacation Tracker'!$Q$8:$UV$8=Q$5,IF((RIGHT('Vacation Tracker'!$Q42:$UV42)&lt;&gt;"O"),IFERROR(--LEFT('Vacation Tracker'!$Q42:$UV42,LEN('Vacation Tracker'!$Q42:$UV42)-1),0))))</f>
        <v>0</v>
      </c>
      <c r="S39" s="26">
        <f t="array" ref="S39">SUM(IF('Vacation Tracker'!$Q$8:$UV$8=Q$5,IF((RIGHT('Vacation Tracker'!$Q42:$UV42)="O"),IFERROR(--LEFT('Vacation Tracker'!$Q42:$UV42,LEN('Vacation Tracker'!$Q42:$UV42)-1),0))))</f>
        <v>0</v>
      </c>
      <c r="T39" s="23">
        <f>SUMIF('Vacation Tracker'!$Q$8:$UV$8,U$5,'Vacation Tracker'!$Q42:$UV42)</f>
        <v>0</v>
      </c>
      <c r="U39" s="26">
        <f t="shared" si="13"/>
        <v>0</v>
      </c>
      <c r="V39" s="26">
        <f t="array" ref="V39">SUM(IF('Vacation Tracker'!$Q$8:$UV$8=U$5,IF((RIGHT('Vacation Tracker'!$Q42:$UV42)&lt;&gt;"O"),IFERROR(--LEFT('Vacation Tracker'!$Q42:$UV42,LEN('Vacation Tracker'!$Q42:$UV42)-1),0))))</f>
        <v>0</v>
      </c>
      <c r="W39" s="26">
        <f t="array" ref="W39">SUM(IF('Vacation Tracker'!$Q$8:$UV$8=U$5,IF((RIGHT('Vacation Tracker'!$Q42:$UV42)="O"),IFERROR(--LEFT('Vacation Tracker'!$Q42:$UV42,LEN('Vacation Tracker'!$Q42:$UV42)-1),0))))</f>
        <v>0</v>
      </c>
      <c r="X39" s="23">
        <f>SUMIF('Vacation Tracker'!$Q$8:$UV$8,Y$5,'Vacation Tracker'!$Q42:$UV42)</f>
        <v>0</v>
      </c>
      <c r="Y39" s="26">
        <f t="shared" si="14"/>
        <v>0</v>
      </c>
      <c r="Z39" s="26">
        <f t="array" ref="Z39">SUM(IF('Vacation Tracker'!$Q$8:$UV$8=Y$5,IF((RIGHT('Vacation Tracker'!$Q42:$UV42)&lt;&gt;"O"),IFERROR(--LEFT('Vacation Tracker'!$Q42:$UV42,LEN('Vacation Tracker'!$Q42:$UV42)-1),0))))</f>
        <v>0</v>
      </c>
      <c r="AA39" s="26">
        <f t="array" ref="AA39">SUM(IF('Vacation Tracker'!$Q$8:$UV$8=Y$5,IF((RIGHT('Vacation Tracker'!$Q42:$UV42)="O"),IFERROR(--LEFT('Vacation Tracker'!$Q42:$UV42,LEN('Vacation Tracker'!$Q42:$UV42)-1),0))))</f>
        <v>0</v>
      </c>
      <c r="AB39" s="23">
        <f>SUMIF('Vacation Tracker'!$Q$8:$UV$8,AC$5,'Vacation Tracker'!$Q42:$UV42)</f>
        <v>0</v>
      </c>
      <c r="AC39" s="26">
        <f t="shared" si="15"/>
        <v>0</v>
      </c>
      <c r="AD39" s="26">
        <f t="array" ref="AD39">SUM(IF('Vacation Tracker'!$Q$8:$UV$8=AC$5,IF((RIGHT('Vacation Tracker'!$Q42:$UV42)&lt;&gt;"O"),IFERROR(--LEFT('Vacation Tracker'!$Q42:$UV42,LEN('Vacation Tracker'!$Q42:$UV42)-1),0))))</f>
        <v>0</v>
      </c>
      <c r="AE39" s="26">
        <f t="array" ref="AE39">SUM(IF('Vacation Tracker'!$Q$8:$UV$8=AC$5,IF((RIGHT('Vacation Tracker'!$Q42:$UV42)="O"),IFERROR(--LEFT('Vacation Tracker'!$Q42:$UV42,LEN('Vacation Tracker'!$Q42:$UV42)-1),0))))</f>
        <v>0</v>
      </c>
      <c r="AF39" s="23">
        <f>SUMIF('Vacation Tracker'!$Q$8:$UV$8,AG$5,'Vacation Tracker'!$Q42:$UV42)</f>
        <v>0</v>
      </c>
      <c r="AG39" s="26">
        <f t="shared" si="16"/>
        <v>0</v>
      </c>
      <c r="AH39" s="26">
        <f t="array" ref="AH39">SUM(IF('Vacation Tracker'!$Q$8:$UV$8=AG$5,IF((RIGHT('Vacation Tracker'!$Q42:$UV42)&lt;&gt;"O"),IFERROR(--LEFT('Vacation Tracker'!$Q42:$UV42,LEN('Vacation Tracker'!$Q42:$UV42)-1),0))))</f>
        <v>0</v>
      </c>
      <c r="AI39" s="26">
        <f t="array" ref="AI39">SUM(IF('Vacation Tracker'!$Q$8:$UV$8=AG$5,IF((RIGHT('Vacation Tracker'!$Q42:$UV42)="O"),IFERROR(--LEFT('Vacation Tracker'!$Q42:$UV42,LEN('Vacation Tracker'!$Q42:$UV42)-1),0))))</f>
        <v>0</v>
      </c>
      <c r="AJ39" s="23">
        <f>SUMIF('Vacation Tracker'!$GU$8:$ACR$8,AK$5,'Vacation Tracker'!$GU42:$ACR42)</f>
        <v>0</v>
      </c>
      <c r="AK39" s="26">
        <f t="shared" si="17"/>
        <v>0</v>
      </c>
      <c r="AL39" s="26">
        <f t="array" ref="AL39">SUM(IF('Vacation Tracker'!$Q$8:$UV$8=AK$5,IF((RIGHT('Vacation Tracker'!$Q42:$UV42)&lt;&gt;"O"),IFERROR(--LEFT('Vacation Tracker'!$Q42:$UV42,LEN('Vacation Tracker'!$Q42:$UV42)-1),0))))</f>
        <v>0</v>
      </c>
      <c r="AM39" s="26">
        <f t="array" ref="AM39">SUM(IF('Vacation Tracker'!$Q$8:$UV$8=AK$5,IF((RIGHT('Vacation Tracker'!$Q42:$UV42)="O"),IFERROR(--LEFT('Vacation Tracker'!$Q42:$UV42,LEN('Vacation Tracker'!$Q42:$UV42)-1),0))))</f>
        <v>0</v>
      </c>
      <c r="AN39" s="23">
        <f>SUMIF('Vacation Tracker'!$GU$8:$ACR$8,AO$5,'Vacation Tracker'!$GU42:$ACR42)</f>
        <v>0</v>
      </c>
      <c r="AO39" s="26">
        <f t="shared" si="18"/>
        <v>0</v>
      </c>
      <c r="AP39" s="26">
        <f t="array" ref="AP39">SUM(IF('Vacation Tracker'!$Q$8:$UV$8=AO$5,IF((RIGHT('Vacation Tracker'!$Q42:$UV42)&lt;&gt;"O"),IFERROR(--LEFT('Vacation Tracker'!$Q42:$UV42,LEN('Vacation Tracker'!$Q42:$UV42)-1),0))))</f>
        <v>0</v>
      </c>
      <c r="AQ39" s="26">
        <f t="array" ref="AQ39">SUM(IF('Vacation Tracker'!$Q$8:$UV$8=AO$5,IF((RIGHT('Vacation Tracker'!$Q42:$UV42)="O"),IFERROR(--LEFT('Vacation Tracker'!$Q42:$UV42,LEN('Vacation Tracker'!$Q42:$UV42)-1),0))))</f>
        <v>0</v>
      </c>
      <c r="AR39" s="23">
        <f>SUMIF('Vacation Tracker'!$GU$8:$ACR$8,AS$5,'Vacation Tracker'!$GU42:$ACR42)</f>
        <v>0</v>
      </c>
      <c r="AS39" s="26">
        <f t="shared" si="19"/>
        <v>0</v>
      </c>
      <c r="AT39" s="26">
        <f t="array" ref="AT39">SUM(IF('Vacation Tracker'!$Q$8:$UV$8=AS$5,IF((RIGHT('Vacation Tracker'!$Q42:$UV42)&lt;&gt;"O"),IFERROR(--LEFT('Vacation Tracker'!$Q42:$UV42,LEN('Vacation Tracker'!$Q42:$UV42)-1),0))))</f>
        <v>0</v>
      </c>
      <c r="AU39" s="26">
        <f t="array" ref="AU39">SUM(IF('Vacation Tracker'!$Q$8:$UV$8=AS$5,IF((RIGHT('Vacation Tracker'!$Q42:$UV42)="O"),IFERROR(--LEFT('Vacation Tracker'!$Q42:$UV42,LEN('Vacation Tracker'!$Q42:$UV42)-1),0))))</f>
        <v>0</v>
      </c>
      <c r="AV39" s="23">
        <f>SUMIF('Vacation Tracker'!$GU$8:$ACR$8,AW$5,'Vacation Tracker'!$GU42:$ACR42)</f>
        <v>0</v>
      </c>
      <c r="AW39" s="26">
        <f t="shared" si="20"/>
        <v>0</v>
      </c>
      <c r="AX39" s="26">
        <f t="array" ref="AX39">SUM(IF('Vacation Tracker'!$Q$8:$UV$8=AW$5,IF((RIGHT('Vacation Tracker'!$Q42:$UV42)&lt;&gt;"O"),IFERROR(--LEFT('Vacation Tracker'!$Q42:$UV42,LEN('Vacation Tracker'!$Q42:$UV42)-1),0))))</f>
        <v>0</v>
      </c>
      <c r="AY39" s="26">
        <f t="array" ref="AY39">SUM(IF('Vacation Tracker'!$Q$8:$UV$8=AW$5,IF((RIGHT('Vacation Tracker'!$Q42:$UV42)="O"),IFERROR(--LEFT('Vacation Tracker'!$Q42:$UV42,LEN('Vacation Tracker'!$Q42:$UV42)-1),0))))</f>
        <v>0</v>
      </c>
      <c r="AZ39" s="23">
        <f>SUMIF('Vacation Tracker'!$GU$8:$ACR$8,BA$5,'Vacation Tracker'!$GU42:$ACR42)</f>
        <v>0</v>
      </c>
      <c r="BA39" s="26">
        <f t="shared" si="21"/>
        <v>0</v>
      </c>
      <c r="BB39" s="26">
        <f t="array" ref="BB39">SUM(IF('Vacation Tracker'!$Q$8:$UV$8=BA$5,IF((RIGHT('Vacation Tracker'!$Q42:$UV42)&lt;&gt;"O"),IFERROR(--LEFT('Vacation Tracker'!$Q42:$UV42,LEN('Vacation Tracker'!$Q42:$UV42)-1),0))))</f>
        <v>0</v>
      </c>
      <c r="BC39" s="26">
        <f t="array" ref="BC39">SUM(IF('Vacation Tracker'!$Q$8:$UV$8=BA$5,IF((RIGHT('Vacation Tracker'!$Q42:$UV42)="O"),IFERROR(--LEFT('Vacation Tracker'!$Q42:$UV42,LEN('Vacation Tracker'!$Q42:$UV42)-1),0))))</f>
        <v>0</v>
      </c>
      <c r="BD39" s="23">
        <f>SUMIF('Vacation Tracker'!$GU$8:$ACR$8,BE$5,'Vacation Tracker'!$GU42:$ACR42)</f>
        <v>0</v>
      </c>
      <c r="BE39" s="26">
        <f t="shared" si="22"/>
        <v>0</v>
      </c>
      <c r="BF39" s="26">
        <f t="array" ref="BF39">SUM(IF('Vacation Tracker'!$Q$8:$UV$8=BE$5,IF((RIGHT('Vacation Tracker'!$Q42:$UV42)&lt;&gt;"O"),IFERROR(--LEFT('Vacation Tracker'!$Q42:$UV42,LEN('Vacation Tracker'!$Q42:$UV42)-1),0))))</f>
        <v>0</v>
      </c>
      <c r="BG39" s="26">
        <f t="array" ref="BG39">SUM(IF('Vacation Tracker'!$Q$8:$UV$8=BE$5,IF((RIGHT('Vacation Tracker'!$Q42:$UV42)="O"),IFERROR(--LEFT('Vacation Tracker'!$Q42:$UV42,LEN('Vacation Tracker'!$Q42:$UV42)-1),0))))</f>
        <v>0</v>
      </c>
      <c r="BH39" s="23">
        <f>SUMIF('Vacation Tracker'!$GU$8:$ACR$8,BI$5,'Vacation Tracker'!$GU42:$ACR42)</f>
        <v>0</v>
      </c>
      <c r="BI39" s="26">
        <f t="shared" si="23"/>
        <v>0</v>
      </c>
      <c r="BJ39" s="26">
        <f t="array" ref="BJ39">SUM(IF('Vacation Tracker'!$Q$8:$UV$8=BI$5,IF((RIGHT('Vacation Tracker'!$Q42:$UV42)&lt;&gt;"O"),IFERROR(--LEFT('Vacation Tracker'!$Q42:$UV42,LEN('Vacation Tracker'!$Q42:$UV42)-1),0))))</f>
        <v>0</v>
      </c>
      <c r="BK39" s="26">
        <f t="array" ref="BK39">SUM(IF('Vacation Tracker'!$Q$8:$UV$8=BI$5,IF((RIGHT('Vacation Tracker'!$Q42:$UV42)="O"),IFERROR(--LEFT('Vacation Tracker'!$Q42:$UV42,LEN('Vacation Tracker'!$Q42:$UV42)-1),0))))</f>
        <v>0</v>
      </c>
      <c r="BL39" s="23">
        <f>IF($E$4="Yes",SUMIF('Vacation Tracker'!$GU$8:$ACR$8,BM$5,'Vacation Tracker'!$GU42:$ACR42),0)</f>
        <v>0</v>
      </c>
      <c r="BM39" s="26">
        <f t="shared" si="26"/>
        <v>0</v>
      </c>
      <c r="BN39" s="26">
        <f t="array" ref="BN39">IF($E$4="Yes",SUM(IF('Vacation Tracker'!$Q$8:$UV$8=BM$5,IF((RIGHT('Vacation Tracker'!$Q42:$UV42)&lt;&gt;"O"),IFERROR(--LEFT('Vacation Tracker'!$Q42:$UV42,LEN('Vacation Tracker'!$Q42:$UV42)-1),0)))),0)</f>
        <v>0</v>
      </c>
      <c r="BO39" s="23">
        <f t="array" ref="BO39">IF($E$4="Yes",SUM(IF('Vacation Tracker'!$Q$8:$UV$8=BM$5,IF((RIGHT('Vacation Tracker'!$Q42:$UV42)="O"),IFERROR(--LEFT('Vacation Tracker'!$Q42:$UV42,LEN('Vacation Tracker'!$Q42:$UV42)-1),0)))),0)</f>
        <v>0</v>
      </c>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row>
    <row r="40" spans="2:181" ht="15" customHeight="1" x14ac:dyDescent="0.2">
      <c r="B40" s="23">
        <f>IF('Vacation Tracker'!B43&lt;&gt;"",'Vacation Tracker'!B43,"")</f>
        <v>32</v>
      </c>
      <c r="C40" s="24" t="str">
        <f>IF('Vacation Tracker'!C43&lt;&gt;"",'Vacation Tracker'!C43,"")</f>
        <v/>
      </c>
      <c r="D40" s="25" t="str">
        <f>IF('Vacation Tracker'!D43&lt;&gt;"",'Vacation Tracker'!D43,"")</f>
        <v/>
      </c>
      <c r="E40" s="25" t="str">
        <f>IF('Vacation Tracker'!E43&lt;&gt;"",'Vacation Tracker'!E43,"")</f>
        <v/>
      </c>
      <c r="F40" s="24" t="str">
        <f>IF('Vacation Tracker'!F43&lt;&gt;"",'Vacation Tracker'!F43,"")</f>
        <v/>
      </c>
      <c r="G40" s="24" t="str">
        <f>IF('Vacation Tracker'!G43&lt;&gt;"",'Vacation Tracker'!G43,"")</f>
        <v/>
      </c>
      <c r="H40" s="23" t="str">
        <f t="shared" si="28"/>
        <v/>
      </c>
      <c r="I40" s="23" t="str">
        <f t="shared" si="28"/>
        <v/>
      </c>
      <c r="J40" s="23" t="str">
        <f t="shared" si="28"/>
        <v/>
      </c>
      <c r="K40" s="23" t="str">
        <f t="shared" si="25"/>
        <v/>
      </c>
      <c r="L40" s="23">
        <f>IF($E$4="Yes",SUMIF('Vacation Tracker'!$Q$8:$UV$8,M$5,'Vacation Tracker'!$Q43:$UV43),0)</f>
        <v>0</v>
      </c>
      <c r="M40" s="26">
        <f t="shared" si="27"/>
        <v>0</v>
      </c>
      <c r="N40" s="26">
        <f t="array" ref="N40">IF($E$4="Yes",SUM(IF('Vacation Tracker'!$Q$8:$UV$8=M$5,IF((RIGHT('Vacation Tracker'!$Q43:$UV43)&lt;&gt;"O"),IFERROR(--LEFT('Vacation Tracker'!$Q43:$UV43,LEN('Vacation Tracker'!$Q43:$UV43)-1),0)))),0)</f>
        <v>0</v>
      </c>
      <c r="O40" s="26">
        <f t="array" ref="O40">IF($E$4="Yes",SUM(IF('Vacation Tracker'!$Q$8:$UV$8=M$5,IF((RIGHT('Vacation Tracker'!$Q43:$UV43)="O"),IFERROR(--LEFT('Vacation Tracker'!$Q43:$UV43,LEN('Vacation Tracker'!$Q43:$UV43)-1),0)))),0)</f>
        <v>0</v>
      </c>
      <c r="P40" s="23">
        <f>SUMIF('Vacation Tracker'!$Q$8:$UV$8,Q$5,'Vacation Tracker'!$Q43:$UV43)</f>
        <v>0</v>
      </c>
      <c r="Q40" s="26">
        <f t="shared" si="12"/>
        <v>0</v>
      </c>
      <c r="R40" s="26">
        <f t="array" ref="R40">SUM(IF('Vacation Tracker'!$Q$8:$UV$8=Q$5,IF((RIGHT('Vacation Tracker'!$Q43:$UV43)&lt;&gt;"O"),IFERROR(--LEFT('Vacation Tracker'!$Q43:$UV43,LEN('Vacation Tracker'!$Q43:$UV43)-1),0))))</f>
        <v>0</v>
      </c>
      <c r="S40" s="26">
        <f t="array" ref="S40">SUM(IF('Vacation Tracker'!$Q$8:$UV$8=Q$5,IF((RIGHT('Vacation Tracker'!$Q43:$UV43)="O"),IFERROR(--LEFT('Vacation Tracker'!$Q43:$UV43,LEN('Vacation Tracker'!$Q43:$UV43)-1),0))))</f>
        <v>0</v>
      </c>
      <c r="T40" s="23">
        <f>SUMIF('Vacation Tracker'!$Q$8:$UV$8,U$5,'Vacation Tracker'!$Q43:$UV43)</f>
        <v>0</v>
      </c>
      <c r="U40" s="26">
        <f t="shared" si="13"/>
        <v>0</v>
      </c>
      <c r="V40" s="26">
        <f t="array" ref="V40">SUM(IF('Vacation Tracker'!$Q$8:$UV$8=U$5,IF((RIGHT('Vacation Tracker'!$Q43:$UV43)&lt;&gt;"O"),IFERROR(--LEFT('Vacation Tracker'!$Q43:$UV43,LEN('Vacation Tracker'!$Q43:$UV43)-1),0))))</f>
        <v>0</v>
      </c>
      <c r="W40" s="26">
        <f t="array" ref="W40">SUM(IF('Vacation Tracker'!$Q$8:$UV$8=U$5,IF((RIGHT('Vacation Tracker'!$Q43:$UV43)="O"),IFERROR(--LEFT('Vacation Tracker'!$Q43:$UV43,LEN('Vacation Tracker'!$Q43:$UV43)-1),0))))</f>
        <v>0</v>
      </c>
      <c r="X40" s="23">
        <f>SUMIF('Vacation Tracker'!$Q$8:$UV$8,Y$5,'Vacation Tracker'!$Q43:$UV43)</f>
        <v>0</v>
      </c>
      <c r="Y40" s="26">
        <f t="shared" si="14"/>
        <v>0</v>
      </c>
      <c r="Z40" s="26">
        <f t="array" ref="Z40">SUM(IF('Vacation Tracker'!$Q$8:$UV$8=Y$5,IF((RIGHT('Vacation Tracker'!$Q43:$UV43)&lt;&gt;"O"),IFERROR(--LEFT('Vacation Tracker'!$Q43:$UV43,LEN('Vacation Tracker'!$Q43:$UV43)-1),0))))</f>
        <v>0</v>
      </c>
      <c r="AA40" s="26">
        <f t="array" ref="AA40">SUM(IF('Vacation Tracker'!$Q$8:$UV$8=Y$5,IF((RIGHT('Vacation Tracker'!$Q43:$UV43)="O"),IFERROR(--LEFT('Vacation Tracker'!$Q43:$UV43,LEN('Vacation Tracker'!$Q43:$UV43)-1),0))))</f>
        <v>0</v>
      </c>
      <c r="AB40" s="23">
        <f>SUMIF('Vacation Tracker'!$Q$8:$UV$8,AC$5,'Vacation Tracker'!$Q43:$UV43)</f>
        <v>0</v>
      </c>
      <c r="AC40" s="26">
        <f t="shared" si="15"/>
        <v>0</v>
      </c>
      <c r="AD40" s="26">
        <f t="array" ref="AD40">SUM(IF('Vacation Tracker'!$Q$8:$UV$8=AC$5,IF((RIGHT('Vacation Tracker'!$Q43:$UV43)&lt;&gt;"O"),IFERROR(--LEFT('Vacation Tracker'!$Q43:$UV43,LEN('Vacation Tracker'!$Q43:$UV43)-1),0))))</f>
        <v>0</v>
      </c>
      <c r="AE40" s="26">
        <f t="array" ref="AE40">SUM(IF('Vacation Tracker'!$Q$8:$UV$8=AC$5,IF((RIGHT('Vacation Tracker'!$Q43:$UV43)="O"),IFERROR(--LEFT('Vacation Tracker'!$Q43:$UV43,LEN('Vacation Tracker'!$Q43:$UV43)-1),0))))</f>
        <v>0</v>
      </c>
      <c r="AF40" s="23">
        <f>SUMIF('Vacation Tracker'!$Q$8:$UV$8,AG$5,'Vacation Tracker'!$Q43:$UV43)</f>
        <v>0</v>
      </c>
      <c r="AG40" s="26">
        <f t="shared" si="16"/>
        <v>0</v>
      </c>
      <c r="AH40" s="26">
        <f t="array" ref="AH40">SUM(IF('Vacation Tracker'!$Q$8:$UV$8=AG$5,IF((RIGHT('Vacation Tracker'!$Q43:$UV43)&lt;&gt;"O"),IFERROR(--LEFT('Vacation Tracker'!$Q43:$UV43,LEN('Vacation Tracker'!$Q43:$UV43)-1),0))))</f>
        <v>0</v>
      </c>
      <c r="AI40" s="26">
        <f t="array" ref="AI40">SUM(IF('Vacation Tracker'!$Q$8:$UV$8=AG$5,IF((RIGHT('Vacation Tracker'!$Q43:$UV43)="O"),IFERROR(--LEFT('Vacation Tracker'!$Q43:$UV43,LEN('Vacation Tracker'!$Q43:$UV43)-1),0))))</f>
        <v>0</v>
      </c>
      <c r="AJ40" s="23">
        <f>SUMIF('Vacation Tracker'!$GU$8:$ACR$8,AK$5,'Vacation Tracker'!$GU43:$ACR43)</f>
        <v>0</v>
      </c>
      <c r="AK40" s="26">
        <f t="shared" si="17"/>
        <v>0</v>
      </c>
      <c r="AL40" s="26">
        <f t="array" ref="AL40">SUM(IF('Vacation Tracker'!$Q$8:$UV$8=AK$5,IF((RIGHT('Vacation Tracker'!$Q43:$UV43)&lt;&gt;"O"),IFERROR(--LEFT('Vacation Tracker'!$Q43:$UV43,LEN('Vacation Tracker'!$Q43:$UV43)-1),0))))</f>
        <v>0</v>
      </c>
      <c r="AM40" s="26">
        <f t="array" ref="AM40">SUM(IF('Vacation Tracker'!$Q$8:$UV$8=AK$5,IF((RIGHT('Vacation Tracker'!$Q43:$UV43)="O"),IFERROR(--LEFT('Vacation Tracker'!$Q43:$UV43,LEN('Vacation Tracker'!$Q43:$UV43)-1),0))))</f>
        <v>0</v>
      </c>
      <c r="AN40" s="23">
        <f>SUMIF('Vacation Tracker'!$GU$8:$ACR$8,AO$5,'Vacation Tracker'!$GU43:$ACR43)</f>
        <v>0</v>
      </c>
      <c r="AO40" s="26">
        <f t="shared" si="18"/>
        <v>0</v>
      </c>
      <c r="AP40" s="26">
        <f t="array" ref="AP40">SUM(IF('Vacation Tracker'!$Q$8:$UV$8=AO$5,IF((RIGHT('Vacation Tracker'!$Q43:$UV43)&lt;&gt;"O"),IFERROR(--LEFT('Vacation Tracker'!$Q43:$UV43,LEN('Vacation Tracker'!$Q43:$UV43)-1),0))))</f>
        <v>0</v>
      </c>
      <c r="AQ40" s="26">
        <f t="array" ref="AQ40">SUM(IF('Vacation Tracker'!$Q$8:$UV$8=AO$5,IF((RIGHT('Vacation Tracker'!$Q43:$UV43)="O"),IFERROR(--LEFT('Vacation Tracker'!$Q43:$UV43,LEN('Vacation Tracker'!$Q43:$UV43)-1),0))))</f>
        <v>0</v>
      </c>
      <c r="AR40" s="23">
        <f>SUMIF('Vacation Tracker'!$GU$8:$ACR$8,AS$5,'Vacation Tracker'!$GU43:$ACR43)</f>
        <v>0</v>
      </c>
      <c r="AS40" s="26">
        <f t="shared" si="19"/>
        <v>0</v>
      </c>
      <c r="AT40" s="26">
        <f t="array" ref="AT40">SUM(IF('Vacation Tracker'!$Q$8:$UV$8=AS$5,IF((RIGHT('Vacation Tracker'!$Q43:$UV43)&lt;&gt;"O"),IFERROR(--LEFT('Vacation Tracker'!$Q43:$UV43,LEN('Vacation Tracker'!$Q43:$UV43)-1),0))))</f>
        <v>0</v>
      </c>
      <c r="AU40" s="26">
        <f t="array" ref="AU40">SUM(IF('Vacation Tracker'!$Q$8:$UV$8=AS$5,IF((RIGHT('Vacation Tracker'!$Q43:$UV43)="O"),IFERROR(--LEFT('Vacation Tracker'!$Q43:$UV43,LEN('Vacation Tracker'!$Q43:$UV43)-1),0))))</f>
        <v>0</v>
      </c>
      <c r="AV40" s="23">
        <f>SUMIF('Vacation Tracker'!$GU$8:$ACR$8,AW$5,'Vacation Tracker'!$GU43:$ACR43)</f>
        <v>0</v>
      </c>
      <c r="AW40" s="26">
        <f t="shared" si="20"/>
        <v>0</v>
      </c>
      <c r="AX40" s="26">
        <f t="array" ref="AX40">SUM(IF('Vacation Tracker'!$Q$8:$UV$8=AW$5,IF((RIGHT('Vacation Tracker'!$Q43:$UV43)&lt;&gt;"O"),IFERROR(--LEFT('Vacation Tracker'!$Q43:$UV43,LEN('Vacation Tracker'!$Q43:$UV43)-1),0))))</f>
        <v>0</v>
      </c>
      <c r="AY40" s="26">
        <f t="array" ref="AY40">SUM(IF('Vacation Tracker'!$Q$8:$UV$8=AW$5,IF((RIGHT('Vacation Tracker'!$Q43:$UV43)="O"),IFERROR(--LEFT('Vacation Tracker'!$Q43:$UV43,LEN('Vacation Tracker'!$Q43:$UV43)-1),0))))</f>
        <v>0</v>
      </c>
      <c r="AZ40" s="23">
        <f>SUMIF('Vacation Tracker'!$GU$8:$ACR$8,BA$5,'Vacation Tracker'!$GU43:$ACR43)</f>
        <v>0</v>
      </c>
      <c r="BA40" s="26">
        <f t="shared" si="21"/>
        <v>0</v>
      </c>
      <c r="BB40" s="26">
        <f t="array" ref="BB40">SUM(IF('Vacation Tracker'!$Q$8:$UV$8=BA$5,IF((RIGHT('Vacation Tracker'!$Q43:$UV43)&lt;&gt;"O"),IFERROR(--LEFT('Vacation Tracker'!$Q43:$UV43,LEN('Vacation Tracker'!$Q43:$UV43)-1),0))))</f>
        <v>0</v>
      </c>
      <c r="BC40" s="26">
        <f t="array" ref="BC40">SUM(IF('Vacation Tracker'!$Q$8:$UV$8=BA$5,IF((RIGHT('Vacation Tracker'!$Q43:$UV43)="O"),IFERROR(--LEFT('Vacation Tracker'!$Q43:$UV43,LEN('Vacation Tracker'!$Q43:$UV43)-1),0))))</f>
        <v>0</v>
      </c>
      <c r="BD40" s="23">
        <f>SUMIF('Vacation Tracker'!$GU$8:$ACR$8,BE$5,'Vacation Tracker'!$GU43:$ACR43)</f>
        <v>0</v>
      </c>
      <c r="BE40" s="26">
        <f t="shared" si="22"/>
        <v>0</v>
      </c>
      <c r="BF40" s="26">
        <f t="array" ref="BF40">SUM(IF('Vacation Tracker'!$Q$8:$UV$8=BE$5,IF((RIGHT('Vacation Tracker'!$Q43:$UV43)&lt;&gt;"O"),IFERROR(--LEFT('Vacation Tracker'!$Q43:$UV43,LEN('Vacation Tracker'!$Q43:$UV43)-1),0))))</f>
        <v>0</v>
      </c>
      <c r="BG40" s="26">
        <f t="array" ref="BG40">SUM(IF('Vacation Tracker'!$Q$8:$UV$8=BE$5,IF((RIGHT('Vacation Tracker'!$Q43:$UV43)="O"),IFERROR(--LEFT('Vacation Tracker'!$Q43:$UV43,LEN('Vacation Tracker'!$Q43:$UV43)-1),0))))</f>
        <v>0</v>
      </c>
      <c r="BH40" s="23">
        <f>SUMIF('Vacation Tracker'!$GU$8:$ACR$8,BI$5,'Vacation Tracker'!$GU43:$ACR43)</f>
        <v>0</v>
      </c>
      <c r="BI40" s="26">
        <f t="shared" si="23"/>
        <v>0</v>
      </c>
      <c r="BJ40" s="26">
        <f t="array" ref="BJ40">SUM(IF('Vacation Tracker'!$Q$8:$UV$8=BI$5,IF((RIGHT('Vacation Tracker'!$Q43:$UV43)&lt;&gt;"O"),IFERROR(--LEFT('Vacation Tracker'!$Q43:$UV43,LEN('Vacation Tracker'!$Q43:$UV43)-1),0))))</f>
        <v>0</v>
      </c>
      <c r="BK40" s="26">
        <f t="array" ref="BK40">SUM(IF('Vacation Tracker'!$Q$8:$UV$8=BI$5,IF((RIGHT('Vacation Tracker'!$Q43:$UV43)="O"),IFERROR(--LEFT('Vacation Tracker'!$Q43:$UV43,LEN('Vacation Tracker'!$Q43:$UV43)-1),0))))</f>
        <v>0</v>
      </c>
      <c r="BL40" s="23">
        <f>IF($E$4="Yes",SUMIF('Vacation Tracker'!$GU$8:$ACR$8,BM$5,'Vacation Tracker'!$GU43:$ACR43),0)</f>
        <v>0</v>
      </c>
      <c r="BM40" s="26">
        <f t="shared" si="26"/>
        <v>0</v>
      </c>
      <c r="BN40" s="26">
        <f t="array" ref="BN40">IF($E$4="Yes",SUM(IF('Vacation Tracker'!$Q$8:$UV$8=BM$5,IF((RIGHT('Vacation Tracker'!$Q43:$UV43)&lt;&gt;"O"),IFERROR(--LEFT('Vacation Tracker'!$Q43:$UV43,LEN('Vacation Tracker'!$Q43:$UV43)-1),0)))),0)</f>
        <v>0</v>
      </c>
      <c r="BO40" s="23">
        <f t="array" ref="BO40">IF($E$4="Yes",SUM(IF('Vacation Tracker'!$Q$8:$UV$8=BM$5,IF((RIGHT('Vacation Tracker'!$Q43:$UV43)="O"),IFERROR(--LEFT('Vacation Tracker'!$Q43:$UV43,LEN('Vacation Tracker'!$Q43:$UV43)-1),0)))),0)</f>
        <v>0</v>
      </c>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row>
    <row r="41" spans="2:181" ht="15" customHeight="1" x14ac:dyDescent="0.2">
      <c r="B41" s="23">
        <f>IF('Vacation Tracker'!B44&lt;&gt;"",'Vacation Tracker'!B44,"")</f>
        <v>33</v>
      </c>
      <c r="C41" s="24" t="str">
        <f>IF('Vacation Tracker'!C44&lt;&gt;"",'Vacation Tracker'!C44,"")</f>
        <v/>
      </c>
      <c r="D41" s="25" t="str">
        <f>IF('Vacation Tracker'!D44&lt;&gt;"",'Vacation Tracker'!D44,"")</f>
        <v/>
      </c>
      <c r="E41" s="25" t="str">
        <f>IF('Vacation Tracker'!E44&lt;&gt;"",'Vacation Tracker'!E44,"")</f>
        <v/>
      </c>
      <c r="F41" s="24" t="str">
        <f>IF('Vacation Tracker'!F44&lt;&gt;"",'Vacation Tracker'!F44,"")</f>
        <v/>
      </c>
      <c r="G41" s="24" t="str">
        <f>IF('Vacation Tracker'!G44&lt;&gt;"",'Vacation Tracker'!G44,"")</f>
        <v/>
      </c>
      <c r="H41" s="23" t="str">
        <f t="shared" si="28"/>
        <v/>
      </c>
      <c r="I41" s="23" t="str">
        <f t="shared" si="28"/>
        <v/>
      </c>
      <c r="J41" s="23" t="str">
        <f t="shared" si="28"/>
        <v/>
      </c>
      <c r="K41" s="23" t="str">
        <f t="shared" si="25"/>
        <v/>
      </c>
      <c r="L41" s="23">
        <f>IF($E$4="Yes",SUMIF('Vacation Tracker'!$Q$8:$UV$8,M$5,'Vacation Tracker'!$Q44:$UV44),0)</f>
        <v>0</v>
      </c>
      <c r="M41" s="26">
        <f t="shared" si="27"/>
        <v>0</v>
      </c>
      <c r="N41" s="26">
        <f t="array" ref="N41">IF($E$4="Yes",SUM(IF('Vacation Tracker'!$Q$8:$UV$8=M$5,IF((RIGHT('Vacation Tracker'!$Q44:$UV44)&lt;&gt;"O"),IFERROR(--LEFT('Vacation Tracker'!$Q44:$UV44,LEN('Vacation Tracker'!$Q44:$UV44)-1),0)))),0)</f>
        <v>0</v>
      </c>
      <c r="O41" s="26">
        <f t="array" ref="O41">IF($E$4="Yes",SUM(IF('Vacation Tracker'!$Q$8:$UV$8=M$5,IF((RIGHT('Vacation Tracker'!$Q44:$UV44)="O"),IFERROR(--LEFT('Vacation Tracker'!$Q44:$UV44,LEN('Vacation Tracker'!$Q44:$UV44)-1),0)))),0)</f>
        <v>0</v>
      </c>
      <c r="P41" s="23">
        <f>SUMIF('Vacation Tracker'!$Q$8:$UV$8,Q$5,'Vacation Tracker'!$Q44:$UV44)</f>
        <v>0</v>
      </c>
      <c r="Q41" s="26">
        <f t="shared" si="12"/>
        <v>0</v>
      </c>
      <c r="R41" s="26">
        <f t="array" ref="R41">SUM(IF('Vacation Tracker'!$Q$8:$UV$8=Q$5,IF((RIGHT('Vacation Tracker'!$Q44:$UV44)&lt;&gt;"O"),IFERROR(--LEFT('Vacation Tracker'!$Q44:$UV44,LEN('Vacation Tracker'!$Q44:$UV44)-1),0))))</f>
        <v>0</v>
      </c>
      <c r="S41" s="26">
        <f t="array" ref="S41">SUM(IF('Vacation Tracker'!$Q$8:$UV$8=Q$5,IF((RIGHT('Vacation Tracker'!$Q44:$UV44)="O"),IFERROR(--LEFT('Vacation Tracker'!$Q44:$UV44,LEN('Vacation Tracker'!$Q44:$UV44)-1),0))))</f>
        <v>0</v>
      </c>
      <c r="T41" s="23">
        <f>SUMIF('Vacation Tracker'!$Q$8:$UV$8,U$5,'Vacation Tracker'!$Q44:$UV44)</f>
        <v>0</v>
      </c>
      <c r="U41" s="26">
        <f t="shared" si="13"/>
        <v>0</v>
      </c>
      <c r="V41" s="26">
        <f t="array" ref="V41">SUM(IF('Vacation Tracker'!$Q$8:$UV$8=U$5,IF((RIGHT('Vacation Tracker'!$Q44:$UV44)&lt;&gt;"O"),IFERROR(--LEFT('Vacation Tracker'!$Q44:$UV44,LEN('Vacation Tracker'!$Q44:$UV44)-1),0))))</f>
        <v>0</v>
      </c>
      <c r="W41" s="26">
        <f t="array" ref="W41">SUM(IF('Vacation Tracker'!$Q$8:$UV$8=U$5,IF((RIGHT('Vacation Tracker'!$Q44:$UV44)="O"),IFERROR(--LEFT('Vacation Tracker'!$Q44:$UV44,LEN('Vacation Tracker'!$Q44:$UV44)-1),0))))</f>
        <v>0</v>
      </c>
      <c r="X41" s="23">
        <f>SUMIF('Vacation Tracker'!$Q$8:$UV$8,Y$5,'Vacation Tracker'!$Q44:$UV44)</f>
        <v>0</v>
      </c>
      <c r="Y41" s="26">
        <f t="shared" si="14"/>
        <v>0</v>
      </c>
      <c r="Z41" s="26">
        <f t="array" ref="Z41">SUM(IF('Vacation Tracker'!$Q$8:$UV$8=Y$5,IF((RIGHT('Vacation Tracker'!$Q44:$UV44)&lt;&gt;"O"),IFERROR(--LEFT('Vacation Tracker'!$Q44:$UV44,LEN('Vacation Tracker'!$Q44:$UV44)-1),0))))</f>
        <v>0</v>
      </c>
      <c r="AA41" s="26">
        <f t="array" ref="AA41">SUM(IF('Vacation Tracker'!$Q$8:$UV$8=Y$5,IF((RIGHT('Vacation Tracker'!$Q44:$UV44)="O"),IFERROR(--LEFT('Vacation Tracker'!$Q44:$UV44,LEN('Vacation Tracker'!$Q44:$UV44)-1),0))))</f>
        <v>0</v>
      </c>
      <c r="AB41" s="23">
        <f>SUMIF('Vacation Tracker'!$Q$8:$UV$8,AC$5,'Vacation Tracker'!$Q44:$UV44)</f>
        <v>0</v>
      </c>
      <c r="AC41" s="26">
        <f t="shared" si="15"/>
        <v>0</v>
      </c>
      <c r="AD41" s="26">
        <f t="array" ref="AD41">SUM(IF('Vacation Tracker'!$Q$8:$UV$8=AC$5,IF((RIGHT('Vacation Tracker'!$Q44:$UV44)&lt;&gt;"O"),IFERROR(--LEFT('Vacation Tracker'!$Q44:$UV44,LEN('Vacation Tracker'!$Q44:$UV44)-1),0))))</f>
        <v>0</v>
      </c>
      <c r="AE41" s="26">
        <f t="array" ref="AE41">SUM(IF('Vacation Tracker'!$Q$8:$UV$8=AC$5,IF((RIGHT('Vacation Tracker'!$Q44:$UV44)="O"),IFERROR(--LEFT('Vacation Tracker'!$Q44:$UV44,LEN('Vacation Tracker'!$Q44:$UV44)-1),0))))</f>
        <v>0</v>
      </c>
      <c r="AF41" s="23">
        <f>SUMIF('Vacation Tracker'!$Q$8:$UV$8,AG$5,'Vacation Tracker'!$Q44:$UV44)</f>
        <v>0</v>
      </c>
      <c r="AG41" s="26">
        <f t="shared" si="16"/>
        <v>0</v>
      </c>
      <c r="AH41" s="26">
        <f t="array" ref="AH41">SUM(IF('Vacation Tracker'!$Q$8:$UV$8=AG$5,IF((RIGHT('Vacation Tracker'!$Q44:$UV44)&lt;&gt;"O"),IFERROR(--LEFT('Vacation Tracker'!$Q44:$UV44,LEN('Vacation Tracker'!$Q44:$UV44)-1),0))))</f>
        <v>0</v>
      </c>
      <c r="AI41" s="26">
        <f t="array" ref="AI41">SUM(IF('Vacation Tracker'!$Q$8:$UV$8=AG$5,IF((RIGHT('Vacation Tracker'!$Q44:$UV44)="O"),IFERROR(--LEFT('Vacation Tracker'!$Q44:$UV44,LEN('Vacation Tracker'!$Q44:$UV44)-1),0))))</f>
        <v>0</v>
      </c>
      <c r="AJ41" s="23">
        <f>SUMIF('Vacation Tracker'!$GU$8:$ACR$8,AK$5,'Vacation Tracker'!$GU44:$ACR44)</f>
        <v>0</v>
      </c>
      <c r="AK41" s="26">
        <f t="shared" si="17"/>
        <v>0</v>
      </c>
      <c r="AL41" s="26">
        <f t="array" ref="AL41">SUM(IF('Vacation Tracker'!$Q$8:$UV$8=AK$5,IF((RIGHT('Vacation Tracker'!$Q44:$UV44)&lt;&gt;"O"),IFERROR(--LEFT('Vacation Tracker'!$Q44:$UV44,LEN('Vacation Tracker'!$Q44:$UV44)-1),0))))</f>
        <v>0</v>
      </c>
      <c r="AM41" s="26">
        <f t="array" ref="AM41">SUM(IF('Vacation Tracker'!$Q$8:$UV$8=AK$5,IF((RIGHT('Vacation Tracker'!$Q44:$UV44)="O"),IFERROR(--LEFT('Vacation Tracker'!$Q44:$UV44,LEN('Vacation Tracker'!$Q44:$UV44)-1),0))))</f>
        <v>0</v>
      </c>
      <c r="AN41" s="23">
        <f>SUMIF('Vacation Tracker'!$GU$8:$ACR$8,AO$5,'Vacation Tracker'!$GU44:$ACR44)</f>
        <v>0</v>
      </c>
      <c r="AO41" s="26">
        <f t="shared" si="18"/>
        <v>0</v>
      </c>
      <c r="AP41" s="26">
        <f t="array" ref="AP41">SUM(IF('Vacation Tracker'!$Q$8:$UV$8=AO$5,IF((RIGHT('Vacation Tracker'!$Q44:$UV44)&lt;&gt;"O"),IFERROR(--LEFT('Vacation Tracker'!$Q44:$UV44,LEN('Vacation Tracker'!$Q44:$UV44)-1),0))))</f>
        <v>0</v>
      </c>
      <c r="AQ41" s="26">
        <f t="array" ref="AQ41">SUM(IF('Vacation Tracker'!$Q$8:$UV$8=AO$5,IF((RIGHT('Vacation Tracker'!$Q44:$UV44)="O"),IFERROR(--LEFT('Vacation Tracker'!$Q44:$UV44,LEN('Vacation Tracker'!$Q44:$UV44)-1),0))))</f>
        <v>0</v>
      </c>
      <c r="AR41" s="23">
        <f>SUMIF('Vacation Tracker'!$GU$8:$ACR$8,AS$5,'Vacation Tracker'!$GU44:$ACR44)</f>
        <v>0</v>
      </c>
      <c r="AS41" s="26">
        <f t="shared" si="19"/>
        <v>0</v>
      </c>
      <c r="AT41" s="26">
        <f t="array" ref="AT41">SUM(IF('Vacation Tracker'!$Q$8:$UV$8=AS$5,IF((RIGHT('Vacation Tracker'!$Q44:$UV44)&lt;&gt;"O"),IFERROR(--LEFT('Vacation Tracker'!$Q44:$UV44,LEN('Vacation Tracker'!$Q44:$UV44)-1),0))))</f>
        <v>0</v>
      </c>
      <c r="AU41" s="26">
        <f t="array" ref="AU41">SUM(IF('Vacation Tracker'!$Q$8:$UV$8=AS$5,IF((RIGHT('Vacation Tracker'!$Q44:$UV44)="O"),IFERROR(--LEFT('Vacation Tracker'!$Q44:$UV44,LEN('Vacation Tracker'!$Q44:$UV44)-1),0))))</f>
        <v>0</v>
      </c>
      <c r="AV41" s="23">
        <f>SUMIF('Vacation Tracker'!$GU$8:$ACR$8,AW$5,'Vacation Tracker'!$GU44:$ACR44)</f>
        <v>0</v>
      </c>
      <c r="AW41" s="26">
        <f t="shared" si="20"/>
        <v>0</v>
      </c>
      <c r="AX41" s="26">
        <f t="array" ref="AX41">SUM(IF('Vacation Tracker'!$Q$8:$UV$8=AW$5,IF((RIGHT('Vacation Tracker'!$Q44:$UV44)&lt;&gt;"O"),IFERROR(--LEFT('Vacation Tracker'!$Q44:$UV44,LEN('Vacation Tracker'!$Q44:$UV44)-1),0))))</f>
        <v>0</v>
      </c>
      <c r="AY41" s="26">
        <f t="array" ref="AY41">SUM(IF('Vacation Tracker'!$Q$8:$UV$8=AW$5,IF((RIGHT('Vacation Tracker'!$Q44:$UV44)="O"),IFERROR(--LEFT('Vacation Tracker'!$Q44:$UV44,LEN('Vacation Tracker'!$Q44:$UV44)-1),0))))</f>
        <v>0</v>
      </c>
      <c r="AZ41" s="23">
        <f>SUMIF('Vacation Tracker'!$GU$8:$ACR$8,BA$5,'Vacation Tracker'!$GU44:$ACR44)</f>
        <v>0</v>
      </c>
      <c r="BA41" s="26">
        <f t="shared" si="21"/>
        <v>0</v>
      </c>
      <c r="BB41" s="26">
        <f t="array" ref="BB41">SUM(IF('Vacation Tracker'!$Q$8:$UV$8=BA$5,IF((RIGHT('Vacation Tracker'!$Q44:$UV44)&lt;&gt;"O"),IFERROR(--LEFT('Vacation Tracker'!$Q44:$UV44,LEN('Vacation Tracker'!$Q44:$UV44)-1),0))))</f>
        <v>0</v>
      </c>
      <c r="BC41" s="26">
        <f t="array" ref="BC41">SUM(IF('Vacation Tracker'!$Q$8:$UV$8=BA$5,IF((RIGHT('Vacation Tracker'!$Q44:$UV44)="O"),IFERROR(--LEFT('Vacation Tracker'!$Q44:$UV44,LEN('Vacation Tracker'!$Q44:$UV44)-1),0))))</f>
        <v>0</v>
      </c>
      <c r="BD41" s="23">
        <f>SUMIF('Vacation Tracker'!$GU$8:$ACR$8,BE$5,'Vacation Tracker'!$GU44:$ACR44)</f>
        <v>0</v>
      </c>
      <c r="BE41" s="26">
        <f t="shared" si="22"/>
        <v>0</v>
      </c>
      <c r="BF41" s="26">
        <f t="array" ref="BF41">SUM(IF('Vacation Tracker'!$Q$8:$UV$8=BE$5,IF((RIGHT('Vacation Tracker'!$Q44:$UV44)&lt;&gt;"O"),IFERROR(--LEFT('Vacation Tracker'!$Q44:$UV44,LEN('Vacation Tracker'!$Q44:$UV44)-1),0))))</f>
        <v>0</v>
      </c>
      <c r="BG41" s="26">
        <f t="array" ref="BG41">SUM(IF('Vacation Tracker'!$Q$8:$UV$8=BE$5,IF((RIGHT('Vacation Tracker'!$Q44:$UV44)="O"),IFERROR(--LEFT('Vacation Tracker'!$Q44:$UV44,LEN('Vacation Tracker'!$Q44:$UV44)-1),0))))</f>
        <v>0</v>
      </c>
      <c r="BH41" s="23">
        <f>SUMIF('Vacation Tracker'!$GU$8:$ACR$8,BI$5,'Vacation Tracker'!$GU44:$ACR44)</f>
        <v>0</v>
      </c>
      <c r="BI41" s="26">
        <f t="shared" si="23"/>
        <v>0</v>
      </c>
      <c r="BJ41" s="26">
        <f t="array" ref="BJ41">SUM(IF('Vacation Tracker'!$Q$8:$UV$8=BI$5,IF((RIGHT('Vacation Tracker'!$Q44:$UV44)&lt;&gt;"O"),IFERROR(--LEFT('Vacation Tracker'!$Q44:$UV44,LEN('Vacation Tracker'!$Q44:$UV44)-1),0))))</f>
        <v>0</v>
      </c>
      <c r="BK41" s="26">
        <f t="array" ref="BK41">SUM(IF('Vacation Tracker'!$Q$8:$UV$8=BI$5,IF((RIGHT('Vacation Tracker'!$Q44:$UV44)="O"),IFERROR(--LEFT('Vacation Tracker'!$Q44:$UV44,LEN('Vacation Tracker'!$Q44:$UV44)-1),0))))</f>
        <v>0</v>
      </c>
      <c r="BL41" s="23">
        <f>IF($E$4="Yes",SUMIF('Vacation Tracker'!$GU$8:$ACR$8,BM$5,'Vacation Tracker'!$GU44:$ACR44),0)</f>
        <v>0</v>
      </c>
      <c r="BM41" s="26">
        <f t="shared" si="26"/>
        <v>0</v>
      </c>
      <c r="BN41" s="26">
        <f t="array" ref="BN41">IF($E$4="Yes",SUM(IF('Vacation Tracker'!$Q$8:$UV$8=BM$5,IF((RIGHT('Vacation Tracker'!$Q44:$UV44)&lt;&gt;"O"),IFERROR(--LEFT('Vacation Tracker'!$Q44:$UV44,LEN('Vacation Tracker'!$Q44:$UV44)-1),0)))),0)</f>
        <v>0</v>
      </c>
      <c r="BO41" s="23">
        <f t="array" ref="BO41">IF($E$4="Yes",SUM(IF('Vacation Tracker'!$Q$8:$UV$8=BM$5,IF((RIGHT('Vacation Tracker'!$Q44:$UV44)="O"),IFERROR(--LEFT('Vacation Tracker'!$Q44:$UV44,LEN('Vacation Tracker'!$Q44:$UV44)-1),0)))),0)</f>
        <v>0</v>
      </c>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row>
    <row r="42" spans="2:181" ht="15" customHeight="1" x14ac:dyDescent="0.2">
      <c r="B42" s="23">
        <f>IF('Vacation Tracker'!B45&lt;&gt;"",'Vacation Tracker'!B45,"")</f>
        <v>34</v>
      </c>
      <c r="C42" s="24" t="str">
        <f>IF('Vacation Tracker'!C45&lt;&gt;"",'Vacation Tracker'!C45,"")</f>
        <v/>
      </c>
      <c r="D42" s="25" t="str">
        <f>IF('Vacation Tracker'!D45&lt;&gt;"",'Vacation Tracker'!D45,"")</f>
        <v/>
      </c>
      <c r="E42" s="25" t="str">
        <f>IF('Vacation Tracker'!E45&lt;&gt;"",'Vacation Tracker'!E45,"")</f>
        <v/>
      </c>
      <c r="F42" s="24" t="str">
        <f>IF('Vacation Tracker'!F45&lt;&gt;"",'Vacation Tracker'!F45,"")</f>
        <v/>
      </c>
      <c r="G42" s="24" t="str">
        <f>IF('Vacation Tracker'!G45&lt;&gt;"",'Vacation Tracker'!G45,"")</f>
        <v/>
      </c>
      <c r="H42" s="23" t="str">
        <f t="shared" si="28"/>
        <v/>
      </c>
      <c r="I42" s="23" t="str">
        <f t="shared" si="28"/>
        <v/>
      </c>
      <c r="J42" s="23" t="str">
        <f t="shared" si="28"/>
        <v/>
      </c>
      <c r="K42" s="23" t="str">
        <f t="shared" si="25"/>
        <v/>
      </c>
      <c r="L42" s="23">
        <f>IF($E$4="Yes",SUMIF('Vacation Tracker'!$Q$8:$UV$8,M$5,'Vacation Tracker'!$Q45:$UV45),0)</f>
        <v>0</v>
      </c>
      <c r="M42" s="26">
        <f t="shared" si="27"/>
        <v>0</v>
      </c>
      <c r="N42" s="26">
        <f t="array" ref="N42">IF($E$4="Yes",SUM(IF('Vacation Tracker'!$Q$8:$UV$8=M$5,IF((RIGHT('Vacation Tracker'!$Q45:$UV45)&lt;&gt;"O"),IFERROR(--LEFT('Vacation Tracker'!$Q45:$UV45,LEN('Vacation Tracker'!$Q45:$UV45)-1),0)))),0)</f>
        <v>0</v>
      </c>
      <c r="O42" s="26">
        <f t="array" ref="O42">IF($E$4="Yes",SUM(IF('Vacation Tracker'!$Q$8:$UV$8=M$5,IF((RIGHT('Vacation Tracker'!$Q45:$UV45)="O"),IFERROR(--LEFT('Vacation Tracker'!$Q45:$UV45,LEN('Vacation Tracker'!$Q45:$UV45)-1),0)))),0)</f>
        <v>0</v>
      </c>
      <c r="P42" s="23">
        <f>SUMIF('Vacation Tracker'!$Q$8:$UV$8,Q$5,'Vacation Tracker'!$Q45:$UV45)</f>
        <v>0</v>
      </c>
      <c r="Q42" s="26">
        <f t="shared" si="12"/>
        <v>0</v>
      </c>
      <c r="R42" s="26">
        <f t="array" ref="R42">SUM(IF('Vacation Tracker'!$Q$8:$UV$8=Q$5,IF((RIGHT('Vacation Tracker'!$Q45:$UV45)&lt;&gt;"O"),IFERROR(--LEFT('Vacation Tracker'!$Q45:$UV45,LEN('Vacation Tracker'!$Q45:$UV45)-1),0))))</f>
        <v>0</v>
      </c>
      <c r="S42" s="26">
        <f t="array" ref="S42">SUM(IF('Vacation Tracker'!$Q$8:$UV$8=Q$5,IF((RIGHT('Vacation Tracker'!$Q45:$UV45)="O"),IFERROR(--LEFT('Vacation Tracker'!$Q45:$UV45,LEN('Vacation Tracker'!$Q45:$UV45)-1),0))))</f>
        <v>0</v>
      </c>
      <c r="T42" s="23">
        <f>SUMIF('Vacation Tracker'!$Q$8:$UV$8,U$5,'Vacation Tracker'!$Q45:$UV45)</f>
        <v>0</v>
      </c>
      <c r="U42" s="26">
        <f t="shared" si="13"/>
        <v>0</v>
      </c>
      <c r="V42" s="26">
        <f t="array" ref="V42">SUM(IF('Vacation Tracker'!$Q$8:$UV$8=U$5,IF((RIGHT('Vacation Tracker'!$Q45:$UV45)&lt;&gt;"O"),IFERROR(--LEFT('Vacation Tracker'!$Q45:$UV45,LEN('Vacation Tracker'!$Q45:$UV45)-1),0))))</f>
        <v>0</v>
      </c>
      <c r="W42" s="26">
        <f t="array" ref="W42">SUM(IF('Vacation Tracker'!$Q$8:$UV$8=U$5,IF((RIGHT('Vacation Tracker'!$Q45:$UV45)="O"),IFERROR(--LEFT('Vacation Tracker'!$Q45:$UV45,LEN('Vacation Tracker'!$Q45:$UV45)-1),0))))</f>
        <v>0</v>
      </c>
      <c r="X42" s="23">
        <f>SUMIF('Vacation Tracker'!$Q$8:$UV$8,Y$5,'Vacation Tracker'!$Q45:$UV45)</f>
        <v>0</v>
      </c>
      <c r="Y42" s="26">
        <f t="shared" si="14"/>
        <v>0</v>
      </c>
      <c r="Z42" s="26">
        <f t="array" ref="Z42">SUM(IF('Vacation Tracker'!$Q$8:$UV$8=Y$5,IF((RIGHT('Vacation Tracker'!$Q45:$UV45)&lt;&gt;"O"),IFERROR(--LEFT('Vacation Tracker'!$Q45:$UV45,LEN('Vacation Tracker'!$Q45:$UV45)-1),0))))</f>
        <v>0</v>
      </c>
      <c r="AA42" s="26">
        <f t="array" ref="AA42">SUM(IF('Vacation Tracker'!$Q$8:$UV$8=Y$5,IF((RIGHT('Vacation Tracker'!$Q45:$UV45)="O"),IFERROR(--LEFT('Vacation Tracker'!$Q45:$UV45,LEN('Vacation Tracker'!$Q45:$UV45)-1),0))))</f>
        <v>0</v>
      </c>
      <c r="AB42" s="23">
        <f>SUMIF('Vacation Tracker'!$Q$8:$UV$8,AC$5,'Vacation Tracker'!$Q45:$UV45)</f>
        <v>0</v>
      </c>
      <c r="AC42" s="26">
        <f t="shared" si="15"/>
        <v>0</v>
      </c>
      <c r="AD42" s="26">
        <f t="array" ref="AD42">SUM(IF('Vacation Tracker'!$Q$8:$UV$8=AC$5,IF((RIGHT('Vacation Tracker'!$Q45:$UV45)&lt;&gt;"O"),IFERROR(--LEFT('Vacation Tracker'!$Q45:$UV45,LEN('Vacation Tracker'!$Q45:$UV45)-1),0))))</f>
        <v>0</v>
      </c>
      <c r="AE42" s="26">
        <f t="array" ref="AE42">SUM(IF('Vacation Tracker'!$Q$8:$UV$8=AC$5,IF((RIGHT('Vacation Tracker'!$Q45:$UV45)="O"),IFERROR(--LEFT('Vacation Tracker'!$Q45:$UV45,LEN('Vacation Tracker'!$Q45:$UV45)-1),0))))</f>
        <v>0</v>
      </c>
      <c r="AF42" s="23">
        <f>SUMIF('Vacation Tracker'!$Q$8:$UV$8,AG$5,'Vacation Tracker'!$Q45:$UV45)</f>
        <v>0</v>
      </c>
      <c r="AG42" s="26">
        <f t="shared" si="16"/>
        <v>0</v>
      </c>
      <c r="AH42" s="26">
        <f t="array" ref="AH42">SUM(IF('Vacation Tracker'!$Q$8:$UV$8=AG$5,IF((RIGHT('Vacation Tracker'!$Q45:$UV45)&lt;&gt;"O"),IFERROR(--LEFT('Vacation Tracker'!$Q45:$UV45,LEN('Vacation Tracker'!$Q45:$UV45)-1),0))))</f>
        <v>0</v>
      </c>
      <c r="AI42" s="26">
        <f t="array" ref="AI42">SUM(IF('Vacation Tracker'!$Q$8:$UV$8=AG$5,IF((RIGHT('Vacation Tracker'!$Q45:$UV45)="O"),IFERROR(--LEFT('Vacation Tracker'!$Q45:$UV45,LEN('Vacation Tracker'!$Q45:$UV45)-1),0))))</f>
        <v>0</v>
      </c>
      <c r="AJ42" s="23">
        <f>SUMIF('Vacation Tracker'!$GU$8:$ACR$8,AK$5,'Vacation Tracker'!$GU45:$ACR45)</f>
        <v>0</v>
      </c>
      <c r="AK42" s="26">
        <f t="shared" si="17"/>
        <v>0</v>
      </c>
      <c r="AL42" s="26">
        <f t="array" ref="AL42">SUM(IF('Vacation Tracker'!$Q$8:$UV$8=AK$5,IF((RIGHT('Vacation Tracker'!$Q45:$UV45)&lt;&gt;"O"),IFERROR(--LEFT('Vacation Tracker'!$Q45:$UV45,LEN('Vacation Tracker'!$Q45:$UV45)-1),0))))</f>
        <v>0</v>
      </c>
      <c r="AM42" s="26">
        <f t="array" ref="AM42">SUM(IF('Vacation Tracker'!$Q$8:$UV$8=AK$5,IF((RIGHT('Vacation Tracker'!$Q45:$UV45)="O"),IFERROR(--LEFT('Vacation Tracker'!$Q45:$UV45,LEN('Vacation Tracker'!$Q45:$UV45)-1),0))))</f>
        <v>0</v>
      </c>
      <c r="AN42" s="23">
        <f>SUMIF('Vacation Tracker'!$GU$8:$ACR$8,AO$5,'Vacation Tracker'!$GU45:$ACR45)</f>
        <v>0</v>
      </c>
      <c r="AO42" s="26">
        <f t="shared" si="18"/>
        <v>0</v>
      </c>
      <c r="AP42" s="26">
        <f t="array" ref="AP42">SUM(IF('Vacation Tracker'!$Q$8:$UV$8=AO$5,IF((RIGHT('Vacation Tracker'!$Q45:$UV45)&lt;&gt;"O"),IFERROR(--LEFT('Vacation Tracker'!$Q45:$UV45,LEN('Vacation Tracker'!$Q45:$UV45)-1),0))))</f>
        <v>0</v>
      </c>
      <c r="AQ42" s="26">
        <f t="array" ref="AQ42">SUM(IF('Vacation Tracker'!$Q$8:$UV$8=AO$5,IF((RIGHT('Vacation Tracker'!$Q45:$UV45)="O"),IFERROR(--LEFT('Vacation Tracker'!$Q45:$UV45,LEN('Vacation Tracker'!$Q45:$UV45)-1),0))))</f>
        <v>0</v>
      </c>
      <c r="AR42" s="23">
        <f>SUMIF('Vacation Tracker'!$GU$8:$ACR$8,AS$5,'Vacation Tracker'!$GU45:$ACR45)</f>
        <v>0</v>
      </c>
      <c r="AS42" s="26">
        <f t="shared" si="19"/>
        <v>0</v>
      </c>
      <c r="AT42" s="26">
        <f t="array" ref="AT42">SUM(IF('Vacation Tracker'!$Q$8:$UV$8=AS$5,IF((RIGHT('Vacation Tracker'!$Q45:$UV45)&lt;&gt;"O"),IFERROR(--LEFT('Vacation Tracker'!$Q45:$UV45,LEN('Vacation Tracker'!$Q45:$UV45)-1),0))))</f>
        <v>0</v>
      </c>
      <c r="AU42" s="26">
        <f t="array" ref="AU42">SUM(IF('Vacation Tracker'!$Q$8:$UV$8=AS$5,IF((RIGHT('Vacation Tracker'!$Q45:$UV45)="O"),IFERROR(--LEFT('Vacation Tracker'!$Q45:$UV45,LEN('Vacation Tracker'!$Q45:$UV45)-1),0))))</f>
        <v>0</v>
      </c>
      <c r="AV42" s="23">
        <f>SUMIF('Vacation Tracker'!$GU$8:$ACR$8,AW$5,'Vacation Tracker'!$GU45:$ACR45)</f>
        <v>0</v>
      </c>
      <c r="AW42" s="26">
        <f t="shared" si="20"/>
        <v>0</v>
      </c>
      <c r="AX42" s="26">
        <f t="array" ref="AX42">SUM(IF('Vacation Tracker'!$Q$8:$UV$8=AW$5,IF((RIGHT('Vacation Tracker'!$Q45:$UV45)&lt;&gt;"O"),IFERROR(--LEFT('Vacation Tracker'!$Q45:$UV45,LEN('Vacation Tracker'!$Q45:$UV45)-1),0))))</f>
        <v>0</v>
      </c>
      <c r="AY42" s="26">
        <f t="array" ref="AY42">SUM(IF('Vacation Tracker'!$Q$8:$UV$8=AW$5,IF((RIGHT('Vacation Tracker'!$Q45:$UV45)="O"),IFERROR(--LEFT('Vacation Tracker'!$Q45:$UV45,LEN('Vacation Tracker'!$Q45:$UV45)-1),0))))</f>
        <v>0</v>
      </c>
      <c r="AZ42" s="23">
        <f>SUMIF('Vacation Tracker'!$GU$8:$ACR$8,BA$5,'Vacation Tracker'!$GU45:$ACR45)</f>
        <v>0</v>
      </c>
      <c r="BA42" s="26">
        <f t="shared" si="21"/>
        <v>0</v>
      </c>
      <c r="BB42" s="26">
        <f t="array" ref="BB42">SUM(IF('Vacation Tracker'!$Q$8:$UV$8=BA$5,IF((RIGHT('Vacation Tracker'!$Q45:$UV45)&lt;&gt;"O"),IFERROR(--LEFT('Vacation Tracker'!$Q45:$UV45,LEN('Vacation Tracker'!$Q45:$UV45)-1),0))))</f>
        <v>0</v>
      </c>
      <c r="BC42" s="26">
        <f t="array" ref="BC42">SUM(IF('Vacation Tracker'!$Q$8:$UV$8=BA$5,IF((RIGHT('Vacation Tracker'!$Q45:$UV45)="O"),IFERROR(--LEFT('Vacation Tracker'!$Q45:$UV45,LEN('Vacation Tracker'!$Q45:$UV45)-1),0))))</f>
        <v>0</v>
      </c>
      <c r="BD42" s="23">
        <f>SUMIF('Vacation Tracker'!$GU$8:$ACR$8,BE$5,'Vacation Tracker'!$GU45:$ACR45)</f>
        <v>0</v>
      </c>
      <c r="BE42" s="26">
        <f t="shared" si="22"/>
        <v>0</v>
      </c>
      <c r="BF42" s="26">
        <f t="array" ref="BF42">SUM(IF('Vacation Tracker'!$Q$8:$UV$8=BE$5,IF((RIGHT('Vacation Tracker'!$Q45:$UV45)&lt;&gt;"O"),IFERROR(--LEFT('Vacation Tracker'!$Q45:$UV45,LEN('Vacation Tracker'!$Q45:$UV45)-1),0))))</f>
        <v>0</v>
      </c>
      <c r="BG42" s="26">
        <f t="array" ref="BG42">SUM(IF('Vacation Tracker'!$Q$8:$UV$8=BE$5,IF((RIGHT('Vacation Tracker'!$Q45:$UV45)="O"),IFERROR(--LEFT('Vacation Tracker'!$Q45:$UV45,LEN('Vacation Tracker'!$Q45:$UV45)-1),0))))</f>
        <v>0</v>
      </c>
      <c r="BH42" s="23">
        <f>SUMIF('Vacation Tracker'!$GU$8:$ACR$8,BI$5,'Vacation Tracker'!$GU45:$ACR45)</f>
        <v>0</v>
      </c>
      <c r="BI42" s="26">
        <f t="shared" si="23"/>
        <v>0</v>
      </c>
      <c r="BJ42" s="26">
        <f t="array" ref="BJ42">SUM(IF('Vacation Tracker'!$Q$8:$UV$8=BI$5,IF((RIGHT('Vacation Tracker'!$Q45:$UV45)&lt;&gt;"O"),IFERROR(--LEFT('Vacation Tracker'!$Q45:$UV45,LEN('Vacation Tracker'!$Q45:$UV45)-1),0))))</f>
        <v>0</v>
      </c>
      <c r="BK42" s="26">
        <f t="array" ref="BK42">SUM(IF('Vacation Tracker'!$Q$8:$UV$8=BI$5,IF((RIGHT('Vacation Tracker'!$Q45:$UV45)="O"),IFERROR(--LEFT('Vacation Tracker'!$Q45:$UV45,LEN('Vacation Tracker'!$Q45:$UV45)-1),0))))</f>
        <v>0</v>
      </c>
      <c r="BL42" s="23">
        <f>IF($E$4="Yes",SUMIF('Vacation Tracker'!$GU$8:$ACR$8,BM$5,'Vacation Tracker'!$GU45:$ACR45),0)</f>
        <v>0</v>
      </c>
      <c r="BM42" s="26">
        <f t="shared" si="26"/>
        <v>0</v>
      </c>
      <c r="BN42" s="26">
        <f t="array" ref="BN42">IF($E$4="Yes",SUM(IF('Vacation Tracker'!$Q$8:$UV$8=BM$5,IF((RIGHT('Vacation Tracker'!$Q45:$UV45)&lt;&gt;"O"),IFERROR(--LEFT('Vacation Tracker'!$Q45:$UV45,LEN('Vacation Tracker'!$Q45:$UV45)-1),0)))),0)</f>
        <v>0</v>
      </c>
      <c r="BO42" s="23">
        <f t="array" ref="BO42">IF($E$4="Yes",SUM(IF('Vacation Tracker'!$Q$8:$UV$8=BM$5,IF((RIGHT('Vacation Tracker'!$Q45:$UV45)="O"),IFERROR(--LEFT('Vacation Tracker'!$Q45:$UV45,LEN('Vacation Tracker'!$Q45:$UV45)-1),0)))),0)</f>
        <v>0</v>
      </c>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row>
    <row r="43" spans="2:181" ht="15" customHeight="1" x14ac:dyDescent="0.2">
      <c r="B43" s="23">
        <f>IF('Vacation Tracker'!B46&lt;&gt;"",'Vacation Tracker'!B46,"")</f>
        <v>35</v>
      </c>
      <c r="C43" s="24" t="str">
        <f>IF('Vacation Tracker'!C46&lt;&gt;"",'Vacation Tracker'!C46,"")</f>
        <v/>
      </c>
      <c r="D43" s="25" t="str">
        <f>IF('Vacation Tracker'!D46&lt;&gt;"",'Vacation Tracker'!D46,"")</f>
        <v/>
      </c>
      <c r="E43" s="25" t="str">
        <f>IF('Vacation Tracker'!E46&lt;&gt;"",'Vacation Tracker'!E46,"")</f>
        <v/>
      </c>
      <c r="F43" s="24" t="str">
        <f>IF('Vacation Tracker'!F46&lt;&gt;"",'Vacation Tracker'!F46,"")</f>
        <v/>
      </c>
      <c r="G43" s="24" t="str">
        <f>IF('Vacation Tracker'!G46&lt;&gt;"",'Vacation Tracker'!G46,"")</f>
        <v/>
      </c>
      <c r="H43" s="23" t="str">
        <f t="shared" si="28"/>
        <v/>
      </c>
      <c r="I43" s="23" t="str">
        <f t="shared" si="28"/>
        <v/>
      </c>
      <c r="J43" s="23" t="str">
        <f t="shared" si="28"/>
        <v/>
      </c>
      <c r="K43" s="23" t="str">
        <f t="shared" si="25"/>
        <v/>
      </c>
      <c r="L43" s="23">
        <f>IF($E$4="Yes",SUMIF('Vacation Tracker'!$Q$8:$UV$8,M$5,'Vacation Tracker'!$Q46:$UV46),0)</f>
        <v>0</v>
      </c>
      <c r="M43" s="26">
        <f t="shared" si="27"/>
        <v>0</v>
      </c>
      <c r="N43" s="26">
        <f t="array" ref="N43">IF($E$4="Yes",SUM(IF('Vacation Tracker'!$Q$8:$UV$8=M$5,IF((RIGHT('Vacation Tracker'!$Q46:$UV46)&lt;&gt;"O"),IFERROR(--LEFT('Vacation Tracker'!$Q46:$UV46,LEN('Vacation Tracker'!$Q46:$UV46)-1),0)))),0)</f>
        <v>0</v>
      </c>
      <c r="O43" s="26">
        <f t="array" ref="O43">IF($E$4="Yes",SUM(IF('Vacation Tracker'!$Q$8:$UV$8=M$5,IF((RIGHT('Vacation Tracker'!$Q46:$UV46)="O"),IFERROR(--LEFT('Vacation Tracker'!$Q46:$UV46,LEN('Vacation Tracker'!$Q46:$UV46)-1),0)))),0)</f>
        <v>0</v>
      </c>
      <c r="P43" s="23">
        <f>SUMIF('Vacation Tracker'!$Q$8:$UV$8,Q$5,'Vacation Tracker'!$Q46:$UV46)</f>
        <v>0</v>
      </c>
      <c r="Q43" s="26">
        <f t="shared" si="12"/>
        <v>0</v>
      </c>
      <c r="R43" s="26">
        <f t="array" ref="R43">SUM(IF('Vacation Tracker'!$Q$8:$UV$8=Q$5,IF((RIGHT('Vacation Tracker'!$Q46:$UV46)&lt;&gt;"O"),IFERROR(--LEFT('Vacation Tracker'!$Q46:$UV46,LEN('Vacation Tracker'!$Q46:$UV46)-1),0))))</f>
        <v>0</v>
      </c>
      <c r="S43" s="26">
        <f t="array" ref="S43">SUM(IF('Vacation Tracker'!$Q$8:$UV$8=Q$5,IF((RIGHT('Vacation Tracker'!$Q46:$UV46)="O"),IFERROR(--LEFT('Vacation Tracker'!$Q46:$UV46,LEN('Vacation Tracker'!$Q46:$UV46)-1),0))))</f>
        <v>0</v>
      </c>
      <c r="T43" s="23">
        <f>SUMIF('Vacation Tracker'!$Q$8:$UV$8,U$5,'Vacation Tracker'!$Q46:$UV46)</f>
        <v>0</v>
      </c>
      <c r="U43" s="26">
        <f t="shared" si="13"/>
        <v>0</v>
      </c>
      <c r="V43" s="26">
        <f t="array" ref="V43">SUM(IF('Vacation Tracker'!$Q$8:$UV$8=U$5,IF((RIGHT('Vacation Tracker'!$Q46:$UV46)&lt;&gt;"O"),IFERROR(--LEFT('Vacation Tracker'!$Q46:$UV46,LEN('Vacation Tracker'!$Q46:$UV46)-1),0))))</f>
        <v>0</v>
      </c>
      <c r="W43" s="26">
        <f t="array" ref="W43">SUM(IF('Vacation Tracker'!$Q$8:$UV$8=U$5,IF((RIGHT('Vacation Tracker'!$Q46:$UV46)="O"),IFERROR(--LEFT('Vacation Tracker'!$Q46:$UV46,LEN('Vacation Tracker'!$Q46:$UV46)-1),0))))</f>
        <v>0</v>
      </c>
      <c r="X43" s="23">
        <f>SUMIF('Vacation Tracker'!$Q$8:$UV$8,Y$5,'Vacation Tracker'!$Q46:$UV46)</f>
        <v>0</v>
      </c>
      <c r="Y43" s="26">
        <f t="shared" si="14"/>
        <v>0</v>
      </c>
      <c r="Z43" s="26">
        <f t="array" ref="Z43">SUM(IF('Vacation Tracker'!$Q$8:$UV$8=Y$5,IF((RIGHT('Vacation Tracker'!$Q46:$UV46)&lt;&gt;"O"),IFERROR(--LEFT('Vacation Tracker'!$Q46:$UV46,LEN('Vacation Tracker'!$Q46:$UV46)-1),0))))</f>
        <v>0</v>
      </c>
      <c r="AA43" s="26">
        <f t="array" ref="AA43">SUM(IF('Vacation Tracker'!$Q$8:$UV$8=Y$5,IF((RIGHT('Vacation Tracker'!$Q46:$UV46)="O"),IFERROR(--LEFT('Vacation Tracker'!$Q46:$UV46,LEN('Vacation Tracker'!$Q46:$UV46)-1),0))))</f>
        <v>0</v>
      </c>
      <c r="AB43" s="23">
        <f>SUMIF('Vacation Tracker'!$Q$8:$UV$8,AC$5,'Vacation Tracker'!$Q46:$UV46)</f>
        <v>0</v>
      </c>
      <c r="AC43" s="26">
        <f t="shared" si="15"/>
        <v>0</v>
      </c>
      <c r="AD43" s="26">
        <f t="array" ref="AD43">SUM(IF('Vacation Tracker'!$Q$8:$UV$8=AC$5,IF((RIGHT('Vacation Tracker'!$Q46:$UV46)&lt;&gt;"O"),IFERROR(--LEFT('Vacation Tracker'!$Q46:$UV46,LEN('Vacation Tracker'!$Q46:$UV46)-1),0))))</f>
        <v>0</v>
      </c>
      <c r="AE43" s="26">
        <f t="array" ref="AE43">SUM(IF('Vacation Tracker'!$Q$8:$UV$8=AC$5,IF((RIGHT('Vacation Tracker'!$Q46:$UV46)="O"),IFERROR(--LEFT('Vacation Tracker'!$Q46:$UV46,LEN('Vacation Tracker'!$Q46:$UV46)-1),0))))</f>
        <v>0</v>
      </c>
      <c r="AF43" s="23">
        <f>SUMIF('Vacation Tracker'!$Q$8:$UV$8,AG$5,'Vacation Tracker'!$Q46:$UV46)</f>
        <v>0</v>
      </c>
      <c r="AG43" s="26">
        <f t="shared" si="16"/>
        <v>0</v>
      </c>
      <c r="AH43" s="26">
        <f t="array" ref="AH43">SUM(IF('Vacation Tracker'!$Q$8:$UV$8=AG$5,IF((RIGHT('Vacation Tracker'!$Q46:$UV46)&lt;&gt;"O"),IFERROR(--LEFT('Vacation Tracker'!$Q46:$UV46,LEN('Vacation Tracker'!$Q46:$UV46)-1),0))))</f>
        <v>0</v>
      </c>
      <c r="AI43" s="26">
        <f t="array" ref="AI43">SUM(IF('Vacation Tracker'!$Q$8:$UV$8=AG$5,IF((RIGHT('Vacation Tracker'!$Q46:$UV46)="O"),IFERROR(--LEFT('Vacation Tracker'!$Q46:$UV46,LEN('Vacation Tracker'!$Q46:$UV46)-1),0))))</f>
        <v>0</v>
      </c>
      <c r="AJ43" s="23">
        <f>SUMIF('Vacation Tracker'!$GU$8:$ACR$8,AK$5,'Vacation Tracker'!$GU46:$ACR46)</f>
        <v>0</v>
      </c>
      <c r="AK43" s="26">
        <f t="shared" si="17"/>
        <v>0</v>
      </c>
      <c r="AL43" s="26">
        <f t="array" ref="AL43">SUM(IF('Vacation Tracker'!$Q$8:$UV$8=AK$5,IF((RIGHT('Vacation Tracker'!$Q46:$UV46)&lt;&gt;"O"),IFERROR(--LEFT('Vacation Tracker'!$Q46:$UV46,LEN('Vacation Tracker'!$Q46:$UV46)-1),0))))</f>
        <v>0</v>
      </c>
      <c r="AM43" s="26">
        <f t="array" ref="AM43">SUM(IF('Vacation Tracker'!$Q$8:$UV$8=AK$5,IF((RIGHT('Vacation Tracker'!$Q46:$UV46)="O"),IFERROR(--LEFT('Vacation Tracker'!$Q46:$UV46,LEN('Vacation Tracker'!$Q46:$UV46)-1),0))))</f>
        <v>0</v>
      </c>
      <c r="AN43" s="23">
        <f>SUMIF('Vacation Tracker'!$GU$8:$ACR$8,AO$5,'Vacation Tracker'!$GU46:$ACR46)</f>
        <v>0</v>
      </c>
      <c r="AO43" s="26">
        <f t="shared" si="18"/>
        <v>0</v>
      </c>
      <c r="AP43" s="26">
        <f t="array" ref="AP43">SUM(IF('Vacation Tracker'!$Q$8:$UV$8=AO$5,IF((RIGHT('Vacation Tracker'!$Q46:$UV46)&lt;&gt;"O"),IFERROR(--LEFT('Vacation Tracker'!$Q46:$UV46,LEN('Vacation Tracker'!$Q46:$UV46)-1),0))))</f>
        <v>0</v>
      </c>
      <c r="AQ43" s="26">
        <f t="array" ref="AQ43">SUM(IF('Vacation Tracker'!$Q$8:$UV$8=AO$5,IF((RIGHT('Vacation Tracker'!$Q46:$UV46)="O"),IFERROR(--LEFT('Vacation Tracker'!$Q46:$UV46,LEN('Vacation Tracker'!$Q46:$UV46)-1),0))))</f>
        <v>0</v>
      </c>
      <c r="AR43" s="23">
        <f>SUMIF('Vacation Tracker'!$GU$8:$ACR$8,AS$5,'Vacation Tracker'!$GU46:$ACR46)</f>
        <v>0</v>
      </c>
      <c r="AS43" s="26">
        <f t="shared" si="19"/>
        <v>0</v>
      </c>
      <c r="AT43" s="26">
        <f t="array" ref="AT43">SUM(IF('Vacation Tracker'!$Q$8:$UV$8=AS$5,IF((RIGHT('Vacation Tracker'!$Q46:$UV46)&lt;&gt;"O"),IFERROR(--LEFT('Vacation Tracker'!$Q46:$UV46,LEN('Vacation Tracker'!$Q46:$UV46)-1),0))))</f>
        <v>0</v>
      </c>
      <c r="AU43" s="26">
        <f t="array" ref="AU43">SUM(IF('Vacation Tracker'!$Q$8:$UV$8=AS$5,IF((RIGHT('Vacation Tracker'!$Q46:$UV46)="O"),IFERROR(--LEFT('Vacation Tracker'!$Q46:$UV46,LEN('Vacation Tracker'!$Q46:$UV46)-1),0))))</f>
        <v>0</v>
      </c>
      <c r="AV43" s="23">
        <f>SUMIF('Vacation Tracker'!$GU$8:$ACR$8,AW$5,'Vacation Tracker'!$GU46:$ACR46)</f>
        <v>0</v>
      </c>
      <c r="AW43" s="26">
        <f t="shared" si="20"/>
        <v>0</v>
      </c>
      <c r="AX43" s="26">
        <f t="array" ref="AX43">SUM(IF('Vacation Tracker'!$Q$8:$UV$8=AW$5,IF((RIGHT('Vacation Tracker'!$Q46:$UV46)&lt;&gt;"O"),IFERROR(--LEFT('Vacation Tracker'!$Q46:$UV46,LEN('Vacation Tracker'!$Q46:$UV46)-1),0))))</f>
        <v>0</v>
      </c>
      <c r="AY43" s="26">
        <f t="array" ref="AY43">SUM(IF('Vacation Tracker'!$Q$8:$UV$8=AW$5,IF((RIGHT('Vacation Tracker'!$Q46:$UV46)="O"),IFERROR(--LEFT('Vacation Tracker'!$Q46:$UV46,LEN('Vacation Tracker'!$Q46:$UV46)-1),0))))</f>
        <v>0</v>
      </c>
      <c r="AZ43" s="23">
        <f>SUMIF('Vacation Tracker'!$GU$8:$ACR$8,BA$5,'Vacation Tracker'!$GU46:$ACR46)</f>
        <v>0</v>
      </c>
      <c r="BA43" s="26">
        <f t="shared" si="21"/>
        <v>0</v>
      </c>
      <c r="BB43" s="26">
        <f t="array" ref="BB43">SUM(IF('Vacation Tracker'!$Q$8:$UV$8=BA$5,IF((RIGHT('Vacation Tracker'!$Q46:$UV46)&lt;&gt;"O"),IFERROR(--LEFT('Vacation Tracker'!$Q46:$UV46,LEN('Vacation Tracker'!$Q46:$UV46)-1),0))))</f>
        <v>0</v>
      </c>
      <c r="BC43" s="26">
        <f t="array" ref="BC43">SUM(IF('Vacation Tracker'!$Q$8:$UV$8=BA$5,IF((RIGHT('Vacation Tracker'!$Q46:$UV46)="O"),IFERROR(--LEFT('Vacation Tracker'!$Q46:$UV46,LEN('Vacation Tracker'!$Q46:$UV46)-1),0))))</f>
        <v>0</v>
      </c>
      <c r="BD43" s="23">
        <f>SUMIF('Vacation Tracker'!$GU$8:$ACR$8,BE$5,'Vacation Tracker'!$GU46:$ACR46)</f>
        <v>0</v>
      </c>
      <c r="BE43" s="26">
        <f t="shared" si="22"/>
        <v>0</v>
      </c>
      <c r="BF43" s="26">
        <f t="array" ref="BF43">SUM(IF('Vacation Tracker'!$Q$8:$UV$8=BE$5,IF((RIGHT('Vacation Tracker'!$Q46:$UV46)&lt;&gt;"O"),IFERROR(--LEFT('Vacation Tracker'!$Q46:$UV46,LEN('Vacation Tracker'!$Q46:$UV46)-1),0))))</f>
        <v>0</v>
      </c>
      <c r="BG43" s="26">
        <f t="array" ref="BG43">SUM(IF('Vacation Tracker'!$Q$8:$UV$8=BE$5,IF((RIGHT('Vacation Tracker'!$Q46:$UV46)="O"),IFERROR(--LEFT('Vacation Tracker'!$Q46:$UV46,LEN('Vacation Tracker'!$Q46:$UV46)-1),0))))</f>
        <v>0</v>
      </c>
      <c r="BH43" s="23">
        <f>SUMIF('Vacation Tracker'!$GU$8:$ACR$8,BI$5,'Vacation Tracker'!$GU46:$ACR46)</f>
        <v>0</v>
      </c>
      <c r="BI43" s="26">
        <f t="shared" si="23"/>
        <v>0</v>
      </c>
      <c r="BJ43" s="26">
        <f t="array" ref="BJ43">SUM(IF('Vacation Tracker'!$Q$8:$UV$8=BI$5,IF((RIGHT('Vacation Tracker'!$Q46:$UV46)&lt;&gt;"O"),IFERROR(--LEFT('Vacation Tracker'!$Q46:$UV46,LEN('Vacation Tracker'!$Q46:$UV46)-1),0))))</f>
        <v>0</v>
      </c>
      <c r="BK43" s="26">
        <f t="array" ref="BK43">SUM(IF('Vacation Tracker'!$Q$8:$UV$8=BI$5,IF((RIGHT('Vacation Tracker'!$Q46:$UV46)="O"),IFERROR(--LEFT('Vacation Tracker'!$Q46:$UV46,LEN('Vacation Tracker'!$Q46:$UV46)-1),0))))</f>
        <v>0</v>
      </c>
      <c r="BL43" s="23">
        <f>IF($E$4="Yes",SUMIF('Vacation Tracker'!$GU$8:$ACR$8,BM$5,'Vacation Tracker'!$GU46:$ACR46),0)</f>
        <v>0</v>
      </c>
      <c r="BM43" s="26">
        <f t="shared" si="26"/>
        <v>0</v>
      </c>
      <c r="BN43" s="26">
        <f t="array" ref="BN43">IF($E$4="Yes",SUM(IF('Vacation Tracker'!$Q$8:$UV$8=BM$5,IF((RIGHT('Vacation Tracker'!$Q46:$UV46)&lt;&gt;"O"),IFERROR(--LEFT('Vacation Tracker'!$Q46:$UV46,LEN('Vacation Tracker'!$Q46:$UV46)-1),0)))),0)</f>
        <v>0</v>
      </c>
      <c r="BO43" s="23">
        <f t="array" ref="BO43">IF($E$4="Yes",SUM(IF('Vacation Tracker'!$Q$8:$UV$8=BM$5,IF((RIGHT('Vacation Tracker'!$Q46:$UV46)="O"),IFERROR(--LEFT('Vacation Tracker'!$Q46:$UV46,LEN('Vacation Tracker'!$Q46:$UV46)-1),0)))),0)</f>
        <v>0</v>
      </c>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row>
    <row r="44" spans="2:181" ht="15" customHeight="1" x14ac:dyDescent="0.2">
      <c r="B44" s="23">
        <f>IF('Vacation Tracker'!B47&lt;&gt;"",'Vacation Tracker'!B47,"")</f>
        <v>36</v>
      </c>
      <c r="C44" s="24" t="str">
        <f>IF('Vacation Tracker'!C47&lt;&gt;"",'Vacation Tracker'!C47,"")</f>
        <v/>
      </c>
      <c r="D44" s="25" t="str">
        <f>IF('Vacation Tracker'!D47&lt;&gt;"",'Vacation Tracker'!D47,"")</f>
        <v/>
      </c>
      <c r="E44" s="25" t="str">
        <f>IF('Vacation Tracker'!E47&lt;&gt;"",'Vacation Tracker'!E47,"")</f>
        <v/>
      </c>
      <c r="F44" s="24" t="str">
        <f>IF('Vacation Tracker'!F47&lt;&gt;"",'Vacation Tracker'!F47,"")</f>
        <v/>
      </c>
      <c r="G44" s="24" t="str">
        <f>IF('Vacation Tracker'!G47&lt;&gt;"",'Vacation Tracker'!G47,"")</f>
        <v/>
      </c>
      <c r="H44" s="23" t="str">
        <f t="shared" si="28"/>
        <v/>
      </c>
      <c r="I44" s="23" t="str">
        <f t="shared" si="28"/>
        <v/>
      </c>
      <c r="J44" s="23" t="str">
        <f t="shared" si="28"/>
        <v/>
      </c>
      <c r="K44" s="23" t="str">
        <f t="shared" si="25"/>
        <v/>
      </c>
      <c r="L44" s="23">
        <f>IF($E$4="Yes",SUMIF('Vacation Tracker'!$Q$8:$UV$8,M$5,'Vacation Tracker'!$Q47:$UV47),0)</f>
        <v>0</v>
      </c>
      <c r="M44" s="26">
        <f t="shared" si="27"/>
        <v>0</v>
      </c>
      <c r="N44" s="26">
        <f t="array" ref="N44">IF($E$4="Yes",SUM(IF('Vacation Tracker'!$Q$8:$UV$8=M$5,IF((RIGHT('Vacation Tracker'!$Q47:$UV47)&lt;&gt;"O"),IFERROR(--LEFT('Vacation Tracker'!$Q47:$UV47,LEN('Vacation Tracker'!$Q47:$UV47)-1),0)))),0)</f>
        <v>0</v>
      </c>
      <c r="O44" s="26">
        <f t="array" ref="O44">IF($E$4="Yes",SUM(IF('Vacation Tracker'!$Q$8:$UV$8=M$5,IF((RIGHT('Vacation Tracker'!$Q47:$UV47)="O"),IFERROR(--LEFT('Vacation Tracker'!$Q47:$UV47,LEN('Vacation Tracker'!$Q47:$UV47)-1),0)))),0)</f>
        <v>0</v>
      </c>
      <c r="P44" s="23">
        <f>SUMIF('Vacation Tracker'!$Q$8:$UV$8,Q$5,'Vacation Tracker'!$Q47:$UV47)</f>
        <v>0</v>
      </c>
      <c r="Q44" s="26">
        <f t="shared" si="12"/>
        <v>0</v>
      </c>
      <c r="R44" s="26">
        <f t="array" ref="R44">SUM(IF('Vacation Tracker'!$Q$8:$UV$8=Q$5,IF((RIGHT('Vacation Tracker'!$Q47:$UV47)&lt;&gt;"O"),IFERROR(--LEFT('Vacation Tracker'!$Q47:$UV47,LEN('Vacation Tracker'!$Q47:$UV47)-1),0))))</f>
        <v>0</v>
      </c>
      <c r="S44" s="26">
        <f t="array" ref="S44">SUM(IF('Vacation Tracker'!$Q$8:$UV$8=Q$5,IF((RIGHT('Vacation Tracker'!$Q47:$UV47)="O"),IFERROR(--LEFT('Vacation Tracker'!$Q47:$UV47,LEN('Vacation Tracker'!$Q47:$UV47)-1),0))))</f>
        <v>0</v>
      </c>
      <c r="T44" s="23">
        <f>SUMIF('Vacation Tracker'!$Q$8:$UV$8,U$5,'Vacation Tracker'!$Q47:$UV47)</f>
        <v>0</v>
      </c>
      <c r="U44" s="26">
        <f t="shared" si="13"/>
        <v>0</v>
      </c>
      <c r="V44" s="26">
        <f t="array" ref="V44">SUM(IF('Vacation Tracker'!$Q$8:$UV$8=U$5,IF((RIGHT('Vacation Tracker'!$Q47:$UV47)&lt;&gt;"O"),IFERROR(--LEFT('Vacation Tracker'!$Q47:$UV47,LEN('Vacation Tracker'!$Q47:$UV47)-1),0))))</f>
        <v>0</v>
      </c>
      <c r="W44" s="26">
        <f t="array" ref="W44">SUM(IF('Vacation Tracker'!$Q$8:$UV$8=U$5,IF((RIGHT('Vacation Tracker'!$Q47:$UV47)="O"),IFERROR(--LEFT('Vacation Tracker'!$Q47:$UV47,LEN('Vacation Tracker'!$Q47:$UV47)-1),0))))</f>
        <v>0</v>
      </c>
      <c r="X44" s="23">
        <f>SUMIF('Vacation Tracker'!$Q$8:$UV$8,Y$5,'Vacation Tracker'!$Q47:$UV47)</f>
        <v>0</v>
      </c>
      <c r="Y44" s="26">
        <f t="shared" si="14"/>
        <v>0</v>
      </c>
      <c r="Z44" s="26">
        <f t="array" ref="Z44">SUM(IF('Vacation Tracker'!$Q$8:$UV$8=Y$5,IF((RIGHT('Vacation Tracker'!$Q47:$UV47)&lt;&gt;"O"),IFERROR(--LEFT('Vacation Tracker'!$Q47:$UV47,LEN('Vacation Tracker'!$Q47:$UV47)-1),0))))</f>
        <v>0</v>
      </c>
      <c r="AA44" s="26">
        <f t="array" ref="AA44">SUM(IF('Vacation Tracker'!$Q$8:$UV$8=Y$5,IF((RIGHT('Vacation Tracker'!$Q47:$UV47)="O"),IFERROR(--LEFT('Vacation Tracker'!$Q47:$UV47,LEN('Vacation Tracker'!$Q47:$UV47)-1),0))))</f>
        <v>0</v>
      </c>
      <c r="AB44" s="23">
        <f>SUMIF('Vacation Tracker'!$Q$8:$UV$8,AC$5,'Vacation Tracker'!$Q47:$UV47)</f>
        <v>0</v>
      </c>
      <c r="AC44" s="26">
        <f t="shared" si="15"/>
        <v>0</v>
      </c>
      <c r="AD44" s="26">
        <f t="array" ref="AD44">SUM(IF('Vacation Tracker'!$Q$8:$UV$8=AC$5,IF((RIGHT('Vacation Tracker'!$Q47:$UV47)&lt;&gt;"O"),IFERROR(--LEFT('Vacation Tracker'!$Q47:$UV47,LEN('Vacation Tracker'!$Q47:$UV47)-1),0))))</f>
        <v>0</v>
      </c>
      <c r="AE44" s="26">
        <f t="array" ref="AE44">SUM(IF('Vacation Tracker'!$Q$8:$UV$8=AC$5,IF((RIGHT('Vacation Tracker'!$Q47:$UV47)="O"),IFERROR(--LEFT('Vacation Tracker'!$Q47:$UV47,LEN('Vacation Tracker'!$Q47:$UV47)-1),0))))</f>
        <v>0</v>
      </c>
      <c r="AF44" s="23">
        <f>SUMIF('Vacation Tracker'!$Q$8:$UV$8,AG$5,'Vacation Tracker'!$Q47:$UV47)</f>
        <v>0</v>
      </c>
      <c r="AG44" s="26">
        <f t="shared" si="16"/>
        <v>0</v>
      </c>
      <c r="AH44" s="26">
        <f t="array" ref="AH44">SUM(IF('Vacation Tracker'!$Q$8:$UV$8=AG$5,IF((RIGHT('Vacation Tracker'!$Q47:$UV47)&lt;&gt;"O"),IFERROR(--LEFT('Vacation Tracker'!$Q47:$UV47,LEN('Vacation Tracker'!$Q47:$UV47)-1),0))))</f>
        <v>0</v>
      </c>
      <c r="AI44" s="26">
        <f t="array" ref="AI44">SUM(IF('Vacation Tracker'!$Q$8:$UV$8=AG$5,IF((RIGHT('Vacation Tracker'!$Q47:$UV47)="O"),IFERROR(--LEFT('Vacation Tracker'!$Q47:$UV47,LEN('Vacation Tracker'!$Q47:$UV47)-1),0))))</f>
        <v>0</v>
      </c>
      <c r="AJ44" s="23">
        <f>SUMIF('Vacation Tracker'!$GU$8:$ACR$8,AK$5,'Vacation Tracker'!$GU47:$ACR47)</f>
        <v>0</v>
      </c>
      <c r="AK44" s="26">
        <f t="shared" si="17"/>
        <v>0</v>
      </c>
      <c r="AL44" s="26">
        <f t="array" ref="AL44">SUM(IF('Vacation Tracker'!$Q$8:$UV$8=AK$5,IF((RIGHT('Vacation Tracker'!$Q47:$UV47)&lt;&gt;"O"),IFERROR(--LEFT('Vacation Tracker'!$Q47:$UV47,LEN('Vacation Tracker'!$Q47:$UV47)-1),0))))</f>
        <v>0</v>
      </c>
      <c r="AM44" s="26">
        <f t="array" ref="AM44">SUM(IF('Vacation Tracker'!$Q$8:$UV$8=AK$5,IF((RIGHT('Vacation Tracker'!$Q47:$UV47)="O"),IFERROR(--LEFT('Vacation Tracker'!$Q47:$UV47,LEN('Vacation Tracker'!$Q47:$UV47)-1),0))))</f>
        <v>0</v>
      </c>
      <c r="AN44" s="23">
        <f>SUMIF('Vacation Tracker'!$GU$8:$ACR$8,AO$5,'Vacation Tracker'!$GU47:$ACR47)</f>
        <v>0</v>
      </c>
      <c r="AO44" s="26">
        <f t="shared" si="18"/>
        <v>0</v>
      </c>
      <c r="AP44" s="26">
        <f t="array" ref="AP44">SUM(IF('Vacation Tracker'!$Q$8:$UV$8=AO$5,IF((RIGHT('Vacation Tracker'!$Q47:$UV47)&lt;&gt;"O"),IFERROR(--LEFT('Vacation Tracker'!$Q47:$UV47,LEN('Vacation Tracker'!$Q47:$UV47)-1),0))))</f>
        <v>0</v>
      </c>
      <c r="AQ44" s="26">
        <f t="array" ref="AQ44">SUM(IF('Vacation Tracker'!$Q$8:$UV$8=AO$5,IF((RIGHT('Vacation Tracker'!$Q47:$UV47)="O"),IFERROR(--LEFT('Vacation Tracker'!$Q47:$UV47,LEN('Vacation Tracker'!$Q47:$UV47)-1),0))))</f>
        <v>0</v>
      </c>
      <c r="AR44" s="23">
        <f>SUMIF('Vacation Tracker'!$GU$8:$ACR$8,AS$5,'Vacation Tracker'!$GU47:$ACR47)</f>
        <v>0</v>
      </c>
      <c r="AS44" s="26">
        <f t="shared" si="19"/>
        <v>0</v>
      </c>
      <c r="AT44" s="26">
        <f t="array" ref="AT44">SUM(IF('Vacation Tracker'!$Q$8:$UV$8=AS$5,IF((RIGHT('Vacation Tracker'!$Q47:$UV47)&lt;&gt;"O"),IFERROR(--LEFT('Vacation Tracker'!$Q47:$UV47,LEN('Vacation Tracker'!$Q47:$UV47)-1),0))))</f>
        <v>0</v>
      </c>
      <c r="AU44" s="26">
        <f t="array" ref="AU44">SUM(IF('Vacation Tracker'!$Q$8:$UV$8=AS$5,IF((RIGHT('Vacation Tracker'!$Q47:$UV47)="O"),IFERROR(--LEFT('Vacation Tracker'!$Q47:$UV47,LEN('Vacation Tracker'!$Q47:$UV47)-1),0))))</f>
        <v>0</v>
      </c>
      <c r="AV44" s="23">
        <f>SUMIF('Vacation Tracker'!$GU$8:$ACR$8,AW$5,'Vacation Tracker'!$GU47:$ACR47)</f>
        <v>0</v>
      </c>
      <c r="AW44" s="26">
        <f t="shared" si="20"/>
        <v>0</v>
      </c>
      <c r="AX44" s="26">
        <f t="array" ref="AX44">SUM(IF('Vacation Tracker'!$Q$8:$UV$8=AW$5,IF((RIGHT('Vacation Tracker'!$Q47:$UV47)&lt;&gt;"O"),IFERROR(--LEFT('Vacation Tracker'!$Q47:$UV47,LEN('Vacation Tracker'!$Q47:$UV47)-1),0))))</f>
        <v>0</v>
      </c>
      <c r="AY44" s="26">
        <f t="array" ref="AY44">SUM(IF('Vacation Tracker'!$Q$8:$UV$8=AW$5,IF((RIGHT('Vacation Tracker'!$Q47:$UV47)="O"),IFERROR(--LEFT('Vacation Tracker'!$Q47:$UV47,LEN('Vacation Tracker'!$Q47:$UV47)-1),0))))</f>
        <v>0</v>
      </c>
      <c r="AZ44" s="23">
        <f>SUMIF('Vacation Tracker'!$GU$8:$ACR$8,BA$5,'Vacation Tracker'!$GU47:$ACR47)</f>
        <v>0</v>
      </c>
      <c r="BA44" s="26">
        <f t="shared" si="21"/>
        <v>0</v>
      </c>
      <c r="BB44" s="26">
        <f t="array" ref="BB44">SUM(IF('Vacation Tracker'!$Q$8:$UV$8=BA$5,IF((RIGHT('Vacation Tracker'!$Q47:$UV47)&lt;&gt;"O"),IFERROR(--LEFT('Vacation Tracker'!$Q47:$UV47,LEN('Vacation Tracker'!$Q47:$UV47)-1),0))))</f>
        <v>0</v>
      </c>
      <c r="BC44" s="26">
        <f t="array" ref="BC44">SUM(IF('Vacation Tracker'!$Q$8:$UV$8=BA$5,IF((RIGHT('Vacation Tracker'!$Q47:$UV47)="O"),IFERROR(--LEFT('Vacation Tracker'!$Q47:$UV47,LEN('Vacation Tracker'!$Q47:$UV47)-1),0))))</f>
        <v>0</v>
      </c>
      <c r="BD44" s="23">
        <f>SUMIF('Vacation Tracker'!$GU$8:$ACR$8,BE$5,'Vacation Tracker'!$GU47:$ACR47)</f>
        <v>0</v>
      </c>
      <c r="BE44" s="26">
        <f t="shared" si="22"/>
        <v>0</v>
      </c>
      <c r="BF44" s="26">
        <f t="array" ref="BF44">SUM(IF('Vacation Tracker'!$Q$8:$UV$8=BE$5,IF((RIGHT('Vacation Tracker'!$Q47:$UV47)&lt;&gt;"O"),IFERROR(--LEFT('Vacation Tracker'!$Q47:$UV47,LEN('Vacation Tracker'!$Q47:$UV47)-1),0))))</f>
        <v>0</v>
      </c>
      <c r="BG44" s="26">
        <f t="array" ref="BG44">SUM(IF('Vacation Tracker'!$Q$8:$UV$8=BE$5,IF((RIGHT('Vacation Tracker'!$Q47:$UV47)="O"),IFERROR(--LEFT('Vacation Tracker'!$Q47:$UV47,LEN('Vacation Tracker'!$Q47:$UV47)-1),0))))</f>
        <v>0</v>
      </c>
      <c r="BH44" s="23">
        <f>SUMIF('Vacation Tracker'!$GU$8:$ACR$8,BI$5,'Vacation Tracker'!$GU47:$ACR47)</f>
        <v>0</v>
      </c>
      <c r="BI44" s="26">
        <f t="shared" si="23"/>
        <v>0</v>
      </c>
      <c r="BJ44" s="26">
        <f t="array" ref="BJ44">SUM(IF('Vacation Tracker'!$Q$8:$UV$8=BI$5,IF((RIGHT('Vacation Tracker'!$Q47:$UV47)&lt;&gt;"O"),IFERROR(--LEFT('Vacation Tracker'!$Q47:$UV47,LEN('Vacation Tracker'!$Q47:$UV47)-1),0))))</f>
        <v>0</v>
      </c>
      <c r="BK44" s="26">
        <f t="array" ref="BK44">SUM(IF('Vacation Tracker'!$Q$8:$UV$8=BI$5,IF((RIGHT('Vacation Tracker'!$Q47:$UV47)="O"),IFERROR(--LEFT('Vacation Tracker'!$Q47:$UV47,LEN('Vacation Tracker'!$Q47:$UV47)-1),0))))</f>
        <v>0</v>
      </c>
      <c r="BL44" s="23">
        <f>IF($E$4="Yes",SUMIF('Vacation Tracker'!$GU$8:$ACR$8,BM$5,'Vacation Tracker'!$GU47:$ACR47),0)</f>
        <v>0</v>
      </c>
      <c r="BM44" s="26">
        <f t="shared" si="26"/>
        <v>0</v>
      </c>
      <c r="BN44" s="26">
        <f t="array" ref="BN44">IF($E$4="Yes",SUM(IF('Vacation Tracker'!$Q$8:$UV$8=BM$5,IF((RIGHT('Vacation Tracker'!$Q47:$UV47)&lt;&gt;"O"),IFERROR(--LEFT('Vacation Tracker'!$Q47:$UV47,LEN('Vacation Tracker'!$Q47:$UV47)-1),0)))),0)</f>
        <v>0</v>
      </c>
      <c r="BO44" s="23">
        <f t="array" ref="BO44">IF($E$4="Yes",SUM(IF('Vacation Tracker'!$Q$8:$UV$8=BM$5,IF((RIGHT('Vacation Tracker'!$Q47:$UV47)="O"),IFERROR(--LEFT('Vacation Tracker'!$Q47:$UV47,LEN('Vacation Tracker'!$Q47:$UV47)-1),0)))),0)</f>
        <v>0</v>
      </c>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row>
    <row r="45" spans="2:181" ht="15" customHeight="1" x14ac:dyDescent="0.2">
      <c r="B45" s="23">
        <f>IF('Vacation Tracker'!B48&lt;&gt;"",'Vacation Tracker'!B48,"")</f>
        <v>37</v>
      </c>
      <c r="C45" s="24" t="str">
        <f>IF('Vacation Tracker'!C48&lt;&gt;"",'Vacation Tracker'!C48,"")</f>
        <v/>
      </c>
      <c r="D45" s="25" t="str">
        <f>IF('Vacation Tracker'!D48&lt;&gt;"",'Vacation Tracker'!D48,"")</f>
        <v/>
      </c>
      <c r="E45" s="25" t="str">
        <f>IF('Vacation Tracker'!E48&lt;&gt;"",'Vacation Tracker'!E48,"")</f>
        <v/>
      </c>
      <c r="F45" s="24" t="str">
        <f>IF('Vacation Tracker'!F48&lt;&gt;"",'Vacation Tracker'!F48,"")</f>
        <v/>
      </c>
      <c r="G45" s="24" t="str">
        <f>IF('Vacation Tracker'!G48&lt;&gt;"",'Vacation Tracker'!G48,"")</f>
        <v/>
      </c>
      <c r="H45" s="23" t="str">
        <f t="shared" si="28"/>
        <v/>
      </c>
      <c r="I45" s="23" t="str">
        <f t="shared" si="28"/>
        <v/>
      </c>
      <c r="J45" s="23" t="str">
        <f t="shared" si="28"/>
        <v/>
      </c>
      <c r="K45" s="23" t="str">
        <f t="shared" si="25"/>
        <v/>
      </c>
      <c r="L45" s="23">
        <f>IF($E$4="Yes",SUMIF('Vacation Tracker'!$Q$8:$UV$8,M$5,'Vacation Tracker'!$Q48:$UV48),0)</f>
        <v>0</v>
      </c>
      <c r="M45" s="26">
        <f t="shared" si="27"/>
        <v>0</v>
      </c>
      <c r="N45" s="26">
        <f t="array" ref="N45">IF($E$4="Yes",SUM(IF('Vacation Tracker'!$Q$8:$UV$8=M$5,IF((RIGHT('Vacation Tracker'!$Q48:$UV48)&lt;&gt;"O"),IFERROR(--LEFT('Vacation Tracker'!$Q48:$UV48,LEN('Vacation Tracker'!$Q48:$UV48)-1),0)))),0)</f>
        <v>0</v>
      </c>
      <c r="O45" s="26">
        <f t="array" ref="O45">IF($E$4="Yes",SUM(IF('Vacation Tracker'!$Q$8:$UV$8=M$5,IF((RIGHT('Vacation Tracker'!$Q48:$UV48)="O"),IFERROR(--LEFT('Vacation Tracker'!$Q48:$UV48,LEN('Vacation Tracker'!$Q48:$UV48)-1),0)))),0)</f>
        <v>0</v>
      </c>
      <c r="P45" s="23">
        <f>SUMIF('Vacation Tracker'!$Q$8:$UV$8,Q$5,'Vacation Tracker'!$Q48:$UV48)</f>
        <v>0</v>
      </c>
      <c r="Q45" s="26">
        <f t="shared" si="12"/>
        <v>0</v>
      </c>
      <c r="R45" s="26">
        <f t="array" ref="R45">SUM(IF('Vacation Tracker'!$Q$8:$UV$8=Q$5,IF((RIGHT('Vacation Tracker'!$Q48:$UV48)&lt;&gt;"O"),IFERROR(--LEFT('Vacation Tracker'!$Q48:$UV48,LEN('Vacation Tracker'!$Q48:$UV48)-1),0))))</f>
        <v>0</v>
      </c>
      <c r="S45" s="26">
        <f t="array" ref="S45">SUM(IF('Vacation Tracker'!$Q$8:$UV$8=Q$5,IF((RIGHT('Vacation Tracker'!$Q48:$UV48)="O"),IFERROR(--LEFT('Vacation Tracker'!$Q48:$UV48,LEN('Vacation Tracker'!$Q48:$UV48)-1),0))))</f>
        <v>0</v>
      </c>
      <c r="T45" s="23">
        <f>SUMIF('Vacation Tracker'!$Q$8:$UV$8,U$5,'Vacation Tracker'!$Q48:$UV48)</f>
        <v>0</v>
      </c>
      <c r="U45" s="26">
        <f t="shared" si="13"/>
        <v>0</v>
      </c>
      <c r="V45" s="26">
        <f t="array" ref="V45">SUM(IF('Vacation Tracker'!$Q$8:$UV$8=U$5,IF((RIGHT('Vacation Tracker'!$Q48:$UV48)&lt;&gt;"O"),IFERROR(--LEFT('Vacation Tracker'!$Q48:$UV48,LEN('Vacation Tracker'!$Q48:$UV48)-1),0))))</f>
        <v>0</v>
      </c>
      <c r="W45" s="26">
        <f t="array" ref="W45">SUM(IF('Vacation Tracker'!$Q$8:$UV$8=U$5,IF((RIGHT('Vacation Tracker'!$Q48:$UV48)="O"),IFERROR(--LEFT('Vacation Tracker'!$Q48:$UV48,LEN('Vacation Tracker'!$Q48:$UV48)-1),0))))</f>
        <v>0</v>
      </c>
      <c r="X45" s="23">
        <f>SUMIF('Vacation Tracker'!$Q$8:$UV$8,Y$5,'Vacation Tracker'!$Q48:$UV48)</f>
        <v>0</v>
      </c>
      <c r="Y45" s="26">
        <f t="shared" si="14"/>
        <v>0</v>
      </c>
      <c r="Z45" s="26">
        <f t="array" ref="Z45">SUM(IF('Vacation Tracker'!$Q$8:$UV$8=Y$5,IF((RIGHT('Vacation Tracker'!$Q48:$UV48)&lt;&gt;"O"),IFERROR(--LEFT('Vacation Tracker'!$Q48:$UV48,LEN('Vacation Tracker'!$Q48:$UV48)-1),0))))</f>
        <v>0</v>
      </c>
      <c r="AA45" s="26">
        <f t="array" ref="AA45">SUM(IF('Vacation Tracker'!$Q$8:$UV$8=Y$5,IF((RIGHT('Vacation Tracker'!$Q48:$UV48)="O"),IFERROR(--LEFT('Vacation Tracker'!$Q48:$UV48,LEN('Vacation Tracker'!$Q48:$UV48)-1),0))))</f>
        <v>0</v>
      </c>
      <c r="AB45" s="23">
        <f>SUMIF('Vacation Tracker'!$Q$8:$UV$8,AC$5,'Vacation Tracker'!$Q48:$UV48)</f>
        <v>0</v>
      </c>
      <c r="AC45" s="26">
        <f t="shared" si="15"/>
        <v>0</v>
      </c>
      <c r="AD45" s="26">
        <f t="array" ref="AD45">SUM(IF('Vacation Tracker'!$Q$8:$UV$8=AC$5,IF((RIGHT('Vacation Tracker'!$Q48:$UV48)&lt;&gt;"O"),IFERROR(--LEFT('Vacation Tracker'!$Q48:$UV48,LEN('Vacation Tracker'!$Q48:$UV48)-1),0))))</f>
        <v>0</v>
      </c>
      <c r="AE45" s="26">
        <f t="array" ref="AE45">SUM(IF('Vacation Tracker'!$Q$8:$UV$8=AC$5,IF((RIGHT('Vacation Tracker'!$Q48:$UV48)="O"),IFERROR(--LEFT('Vacation Tracker'!$Q48:$UV48,LEN('Vacation Tracker'!$Q48:$UV48)-1),0))))</f>
        <v>0</v>
      </c>
      <c r="AF45" s="23">
        <f>SUMIF('Vacation Tracker'!$Q$8:$UV$8,AG$5,'Vacation Tracker'!$Q48:$UV48)</f>
        <v>0</v>
      </c>
      <c r="AG45" s="26">
        <f t="shared" si="16"/>
        <v>0</v>
      </c>
      <c r="AH45" s="26">
        <f t="array" ref="AH45">SUM(IF('Vacation Tracker'!$Q$8:$UV$8=AG$5,IF((RIGHT('Vacation Tracker'!$Q48:$UV48)&lt;&gt;"O"),IFERROR(--LEFT('Vacation Tracker'!$Q48:$UV48,LEN('Vacation Tracker'!$Q48:$UV48)-1),0))))</f>
        <v>0</v>
      </c>
      <c r="AI45" s="26">
        <f t="array" ref="AI45">SUM(IF('Vacation Tracker'!$Q$8:$UV$8=AG$5,IF((RIGHT('Vacation Tracker'!$Q48:$UV48)="O"),IFERROR(--LEFT('Vacation Tracker'!$Q48:$UV48,LEN('Vacation Tracker'!$Q48:$UV48)-1),0))))</f>
        <v>0</v>
      </c>
      <c r="AJ45" s="23">
        <f>SUMIF('Vacation Tracker'!$GU$8:$ACR$8,AK$5,'Vacation Tracker'!$GU48:$ACR48)</f>
        <v>0</v>
      </c>
      <c r="AK45" s="26">
        <f t="shared" si="17"/>
        <v>0</v>
      </c>
      <c r="AL45" s="26">
        <f t="array" ref="AL45">SUM(IF('Vacation Tracker'!$Q$8:$UV$8=AK$5,IF((RIGHT('Vacation Tracker'!$Q48:$UV48)&lt;&gt;"O"),IFERROR(--LEFT('Vacation Tracker'!$Q48:$UV48,LEN('Vacation Tracker'!$Q48:$UV48)-1),0))))</f>
        <v>0</v>
      </c>
      <c r="AM45" s="26">
        <f t="array" ref="AM45">SUM(IF('Vacation Tracker'!$Q$8:$UV$8=AK$5,IF((RIGHT('Vacation Tracker'!$Q48:$UV48)="O"),IFERROR(--LEFT('Vacation Tracker'!$Q48:$UV48,LEN('Vacation Tracker'!$Q48:$UV48)-1),0))))</f>
        <v>0</v>
      </c>
      <c r="AN45" s="23">
        <f>SUMIF('Vacation Tracker'!$GU$8:$ACR$8,AO$5,'Vacation Tracker'!$GU48:$ACR48)</f>
        <v>0</v>
      </c>
      <c r="AO45" s="26">
        <f t="shared" si="18"/>
        <v>0</v>
      </c>
      <c r="AP45" s="26">
        <f t="array" ref="AP45">SUM(IF('Vacation Tracker'!$Q$8:$UV$8=AO$5,IF((RIGHT('Vacation Tracker'!$Q48:$UV48)&lt;&gt;"O"),IFERROR(--LEFT('Vacation Tracker'!$Q48:$UV48,LEN('Vacation Tracker'!$Q48:$UV48)-1),0))))</f>
        <v>0</v>
      </c>
      <c r="AQ45" s="26">
        <f t="array" ref="AQ45">SUM(IF('Vacation Tracker'!$Q$8:$UV$8=AO$5,IF((RIGHT('Vacation Tracker'!$Q48:$UV48)="O"),IFERROR(--LEFT('Vacation Tracker'!$Q48:$UV48,LEN('Vacation Tracker'!$Q48:$UV48)-1),0))))</f>
        <v>0</v>
      </c>
      <c r="AR45" s="23">
        <f>SUMIF('Vacation Tracker'!$GU$8:$ACR$8,AS$5,'Vacation Tracker'!$GU48:$ACR48)</f>
        <v>0</v>
      </c>
      <c r="AS45" s="26">
        <f t="shared" si="19"/>
        <v>0</v>
      </c>
      <c r="AT45" s="26">
        <f t="array" ref="AT45">SUM(IF('Vacation Tracker'!$Q$8:$UV$8=AS$5,IF((RIGHT('Vacation Tracker'!$Q48:$UV48)&lt;&gt;"O"),IFERROR(--LEFT('Vacation Tracker'!$Q48:$UV48,LEN('Vacation Tracker'!$Q48:$UV48)-1),0))))</f>
        <v>0</v>
      </c>
      <c r="AU45" s="26">
        <f t="array" ref="AU45">SUM(IF('Vacation Tracker'!$Q$8:$UV$8=AS$5,IF((RIGHT('Vacation Tracker'!$Q48:$UV48)="O"),IFERROR(--LEFT('Vacation Tracker'!$Q48:$UV48,LEN('Vacation Tracker'!$Q48:$UV48)-1),0))))</f>
        <v>0</v>
      </c>
      <c r="AV45" s="23">
        <f>SUMIF('Vacation Tracker'!$GU$8:$ACR$8,AW$5,'Vacation Tracker'!$GU48:$ACR48)</f>
        <v>0</v>
      </c>
      <c r="AW45" s="26">
        <f t="shared" si="20"/>
        <v>0</v>
      </c>
      <c r="AX45" s="26">
        <f t="array" ref="AX45">SUM(IF('Vacation Tracker'!$Q$8:$UV$8=AW$5,IF((RIGHT('Vacation Tracker'!$Q48:$UV48)&lt;&gt;"O"),IFERROR(--LEFT('Vacation Tracker'!$Q48:$UV48,LEN('Vacation Tracker'!$Q48:$UV48)-1),0))))</f>
        <v>0</v>
      </c>
      <c r="AY45" s="26">
        <f t="array" ref="AY45">SUM(IF('Vacation Tracker'!$Q$8:$UV$8=AW$5,IF((RIGHT('Vacation Tracker'!$Q48:$UV48)="O"),IFERROR(--LEFT('Vacation Tracker'!$Q48:$UV48,LEN('Vacation Tracker'!$Q48:$UV48)-1),0))))</f>
        <v>0</v>
      </c>
      <c r="AZ45" s="23">
        <f>SUMIF('Vacation Tracker'!$GU$8:$ACR$8,BA$5,'Vacation Tracker'!$GU48:$ACR48)</f>
        <v>0</v>
      </c>
      <c r="BA45" s="26">
        <f t="shared" si="21"/>
        <v>0</v>
      </c>
      <c r="BB45" s="26">
        <f t="array" ref="BB45">SUM(IF('Vacation Tracker'!$Q$8:$UV$8=BA$5,IF((RIGHT('Vacation Tracker'!$Q48:$UV48)&lt;&gt;"O"),IFERROR(--LEFT('Vacation Tracker'!$Q48:$UV48,LEN('Vacation Tracker'!$Q48:$UV48)-1),0))))</f>
        <v>0</v>
      </c>
      <c r="BC45" s="26">
        <f t="array" ref="BC45">SUM(IF('Vacation Tracker'!$Q$8:$UV$8=BA$5,IF((RIGHT('Vacation Tracker'!$Q48:$UV48)="O"),IFERROR(--LEFT('Vacation Tracker'!$Q48:$UV48,LEN('Vacation Tracker'!$Q48:$UV48)-1),0))))</f>
        <v>0</v>
      </c>
      <c r="BD45" s="23">
        <f>SUMIF('Vacation Tracker'!$GU$8:$ACR$8,BE$5,'Vacation Tracker'!$GU48:$ACR48)</f>
        <v>0</v>
      </c>
      <c r="BE45" s="26">
        <f t="shared" si="22"/>
        <v>0</v>
      </c>
      <c r="BF45" s="26">
        <f t="array" ref="BF45">SUM(IF('Vacation Tracker'!$Q$8:$UV$8=BE$5,IF((RIGHT('Vacation Tracker'!$Q48:$UV48)&lt;&gt;"O"),IFERROR(--LEFT('Vacation Tracker'!$Q48:$UV48,LEN('Vacation Tracker'!$Q48:$UV48)-1),0))))</f>
        <v>0</v>
      </c>
      <c r="BG45" s="26">
        <f t="array" ref="BG45">SUM(IF('Vacation Tracker'!$Q$8:$UV$8=BE$5,IF((RIGHT('Vacation Tracker'!$Q48:$UV48)="O"),IFERROR(--LEFT('Vacation Tracker'!$Q48:$UV48,LEN('Vacation Tracker'!$Q48:$UV48)-1),0))))</f>
        <v>0</v>
      </c>
      <c r="BH45" s="23">
        <f>SUMIF('Vacation Tracker'!$GU$8:$ACR$8,BI$5,'Vacation Tracker'!$GU48:$ACR48)</f>
        <v>0</v>
      </c>
      <c r="BI45" s="26">
        <f t="shared" si="23"/>
        <v>0</v>
      </c>
      <c r="BJ45" s="26">
        <f t="array" ref="BJ45">SUM(IF('Vacation Tracker'!$Q$8:$UV$8=BI$5,IF((RIGHT('Vacation Tracker'!$Q48:$UV48)&lt;&gt;"O"),IFERROR(--LEFT('Vacation Tracker'!$Q48:$UV48,LEN('Vacation Tracker'!$Q48:$UV48)-1),0))))</f>
        <v>0</v>
      </c>
      <c r="BK45" s="26">
        <f t="array" ref="BK45">SUM(IF('Vacation Tracker'!$Q$8:$UV$8=BI$5,IF((RIGHT('Vacation Tracker'!$Q48:$UV48)="O"),IFERROR(--LEFT('Vacation Tracker'!$Q48:$UV48,LEN('Vacation Tracker'!$Q48:$UV48)-1),0))))</f>
        <v>0</v>
      </c>
      <c r="BL45" s="23">
        <f>IF($E$4="Yes",SUMIF('Vacation Tracker'!$GU$8:$ACR$8,BM$5,'Vacation Tracker'!$GU48:$ACR48),0)</f>
        <v>0</v>
      </c>
      <c r="BM45" s="26">
        <f t="shared" si="26"/>
        <v>0</v>
      </c>
      <c r="BN45" s="26">
        <f t="array" ref="BN45">IF($E$4="Yes",SUM(IF('Vacation Tracker'!$Q$8:$UV$8=BM$5,IF((RIGHT('Vacation Tracker'!$Q48:$UV48)&lt;&gt;"O"),IFERROR(--LEFT('Vacation Tracker'!$Q48:$UV48,LEN('Vacation Tracker'!$Q48:$UV48)-1),0)))),0)</f>
        <v>0</v>
      </c>
      <c r="BO45" s="23">
        <f t="array" ref="BO45">IF($E$4="Yes",SUM(IF('Vacation Tracker'!$Q$8:$UV$8=BM$5,IF((RIGHT('Vacation Tracker'!$Q48:$UV48)="O"),IFERROR(--LEFT('Vacation Tracker'!$Q48:$UV48,LEN('Vacation Tracker'!$Q48:$UV48)-1),0)))),0)</f>
        <v>0</v>
      </c>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row>
    <row r="46" spans="2:181" ht="15" customHeight="1" x14ac:dyDescent="0.2">
      <c r="B46" s="23">
        <f>IF('Vacation Tracker'!B49&lt;&gt;"",'Vacation Tracker'!B49,"")</f>
        <v>38</v>
      </c>
      <c r="C46" s="24" t="str">
        <f>IF('Vacation Tracker'!C49&lt;&gt;"",'Vacation Tracker'!C49,"")</f>
        <v/>
      </c>
      <c r="D46" s="25" t="str">
        <f>IF('Vacation Tracker'!D49&lt;&gt;"",'Vacation Tracker'!D49,"")</f>
        <v/>
      </c>
      <c r="E46" s="25" t="str">
        <f>IF('Vacation Tracker'!E49&lt;&gt;"",'Vacation Tracker'!E49,"")</f>
        <v/>
      </c>
      <c r="F46" s="24" t="str">
        <f>IF('Vacation Tracker'!F49&lt;&gt;"",'Vacation Tracker'!F49,"")</f>
        <v/>
      </c>
      <c r="G46" s="24" t="str">
        <f>IF('Vacation Tracker'!G49&lt;&gt;"",'Vacation Tracker'!G49,"")</f>
        <v/>
      </c>
      <c r="H46" s="23" t="str">
        <f t="shared" si="28"/>
        <v/>
      </c>
      <c r="I46" s="23" t="str">
        <f t="shared" si="28"/>
        <v/>
      </c>
      <c r="J46" s="23" t="str">
        <f t="shared" si="28"/>
        <v/>
      </c>
      <c r="K46" s="23" t="str">
        <f t="shared" si="25"/>
        <v/>
      </c>
      <c r="L46" s="23">
        <f>IF($E$4="Yes",SUMIF('Vacation Tracker'!$Q$8:$UV$8,M$5,'Vacation Tracker'!$Q49:$UV49),0)</f>
        <v>0</v>
      </c>
      <c r="M46" s="26">
        <f t="shared" si="27"/>
        <v>0</v>
      </c>
      <c r="N46" s="26">
        <f t="array" ref="N46">IF($E$4="Yes",SUM(IF('Vacation Tracker'!$Q$8:$UV$8=M$5,IF((RIGHT('Vacation Tracker'!$Q49:$UV49)&lt;&gt;"O"),IFERROR(--LEFT('Vacation Tracker'!$Q49:$UV49,LEN('Vacation Tracker'!$Q49:$UV49)-1),0)))),0)</f>
        <v>0</v>
      </c>
      <c r="O46" s="26">
        <f t="array" ref="O46">IF($E$4="Yes",SUM(IF('Vacation Tracker'!$Q$8:$UV$8=M$5,IF((RIGHT('Vacation Tracker'!$Q49:$UV49)="O"),IFERROR(--LEFT('Vacation Tracker'!$Q49:$UV49,LEN('Vacation Tracker'!$Q49:$UV49)-1),0)))),0)</f>
        <v>0</v>
      </c>
      <c r="P46" s="23">
        <f>SUMIF('Vacation Tracker'!$Q$8:$UV$8,Q$5,'Vacation Tracker'!$Q49:$UV49)</f>
        <v>0</v>
      </c>
      <c r="Q46" s="26">
        <f t="shared" si="12"/>
        <v>0</v>
      </c>
      <c r="R46" s="26">
        <f t="array" ref="R46">SUM(IF('Vacation Tracker'!$Q$8:$UV$8=Q$5,IF((RIGHT('Vacation Tracker'!$Q49:$UV49)&lt;&gt;"O"),IFERROR(--LEFT('Vacation Tracker'!$Q49:$UV49,LEN('Vacation Tracker'!$Q49:$UV49)-1),0))))</f>
        <v>0</v>
      </c>
      <c r="S46" s="26">
        <f t="array" ref="S46">SUM(IF('Vacation Tracker'!$Q$8:$UV$8=Q$5,IF((RIGHT('Vacation Tracker'!$Q49:$UV49)="O"),IFERROR(--LEFT('Vacation Tracker'!$Q49:$UV49,LEN('Vacation Tracker'!$Q49:$UV49)-1),0))))</f>
        <v>0</v>
      </c>
      <c r="T46" s="23">
        <f>SUMIF('Vacation Tracker'!$Q$8:$UV$8,U$5,'Vacation Tracker'!$Q49:$UV49)</f>
        <v>0</v>
      </c>
      <c r="U46" s="26">
        <f t="shared" si="13"/>
        <v>0</v>
      </c>
      <c r="V46" s="26">
        <f t="array" ref="V46">SUM(IF('Vacation Tracker'!$Q$8:$UV$8=U$5,IF((RIGHT('Vacation Tracker'!$Q49:$UV49)&lt;&gt;"O"),IFERROR(--LEFT('Vacation Tracker'!$Q49:$UV49,LEN('Vacation Tracker'!$Q49:$UV49)-1),0))))</f>
        <v>0</v>
      </c>
      <c r="W46" s="26">
        <f t="array" ref="W46">SUM(IF('Vacation Tracker'!$Q$8:$UV$8=U$5,IF((RIGHT('Vacation Tracker'!$Q49:$UV49)="O"),IFERROR(--LEFT('Vacation Tracker'!$Q49:$UV49,LEN('Vacation Tracker'!$Q49:$UV49)-1),0))))</f>
        <v>0</v>
      </c>
      <c r="X46" s="23">
        <f>SUMIF('Vacation Tracker'!$Q$8:$UV$8,Y$5,'Vacation Tracker'!$Q49:$UV49)</f>
        <v>0</v>
      </c>
      <c r="Y46" s="26">
        <f t="shared" si="14"/>
        <v>0</v>
      </c>
      <c r="Z46" s="26">
        <f t="array" ref="Z46">SUM(IF('Vacation Tracker'!$Q$8:$UV$8=Y$5,IF((RIGHT('Vacation Tracker'!$Q49:$UV49)&lt;&gt;"O"),IFERROR(--LEFT('Vacation Tracker'!$Q49:$UV49,LEN('Vacation Tracker'!$Q49:$UV49)-1),0))))</f>
        <v>0</v>
      </c>
      <c r="AA46" s="26">
        <f t="array" ref="AA46">SUM(IF('Vacation Tracker'!$Q$8:$UV$8=Y$5,IF((RIGHT('Vacation Tracker'!$Q49:$UV49)="O"),IFERROR(--LEFT('Vacation Tracker'!$Q49:$UV49,LEN('Vacation Tracker'!$Q49:$UV49)-1),0))))</f>
        <v>0</v>
      </c>
      <c r="AB46" s="23">
        <f>SUMIF('Vacation Tracker'!$Q$8:$UV$8,AC$5,'Vacation Tracker'!$Q49:$UV49)</f>
        <v>0</v>
      </c>
      <c r="AC46" s="26">
        <f t="shared" si="15"/>
        <v>0</v>
      </c>
      <c r="AD46" s="26">
        <f t="array" ref="AD46">SUM(IF('Vacation Tracker'!$Q$8:$UV$8=AC$5,IF((RIGHT('Vacation Tracker'!$Q49:$UV49)&lt;&gt;"O"),IFERROR(--LEFT('Vacation Tracker'!$Q49:$UV49,LEN('Vacation Tracker'!$Q49:$UV49)-1),0))))</f>
        <v>0</v>
      </c>
      <c r="AE46" s="26">
        <f t="array" ref="AE46">SUM(IF('Vacation Tracker'!$Q$8:$UV$8=AC$5,IF((RIGHT('Vacation Tracker'!$Q49:$UV49)="O"),IFERROR(--LEFT('Vacation Tracker'!$Q49:$UV49,LEN('Vacation Tracker'!$Q49:$UV49)-1),0))))</f>
        <v>0</v>
      </c>
      <c r="AF46" s="23">
        <f>SUMIF('Vacation Tracker'!$Q$8:$UV$8,AG$5,'Vacation Tracker'!$Q49:$UV49)</f>
        <v>0</v>
      </c>
      <c r="AG46" s="26">
        <f t="shared" si="16"/>
        <v>0</v>
      </c>
      <c r="AH46" s="26">
        <f t="array" ref="AH46">SUM(IF('Vacation Tracker'!$Q$8:$UV$8=AG$5,IF((RIGHT('Vacation Tracker'!$Q49:$UV49)&lt;&gt;"O"),IFERROR(--LEFT('Vacation Tracker'!$Q49:$UV49,LEN('Vacation Tracker'!$Q49:$UV49)-1),0))))</f>
        <v>0</v>
      </c>
      <c r="AI46" s="26">
        <f t="array" ref="AI46">SUM(IF('Vacation Tracker'!$Q$8:$UV$8=AG$5,IF((RIGHT('Vacation Tracker'!$Q49:$UV49)="O"),IFERROR(--LEFT('Vacation Tracker'!$Q49:$UV49,LEN('Vacation Tracker'!$Q49:$UV49)-1),0))))</f>
        <v>0</v>
      </c>
      <c r="AJ46" s="23">
        <f>SUMIF('Vacation Tracker'!$GU$8:$ACR$8,AK$5,'Vacation Tracker'!$GU49:$ACR49)</f>
        <v>0</v>
      </c>
      <c r="AK46" s="26">
        <f t="shared" si="17"/>
        <v>0</v>
      </c>
      <c r="AL46" s="26">
        <f t="array" ref="AL46">SUM(IF('Vacation Tracker'!$Q$8:$UV$8=AK$5,IF((RIGHT('Vacation Tracker'!$Q49:$UV49)&lt;&gt;"O"),IFERROR(--LEFT('Vacation Tracker'!$Q49:$UV49,LEN('Vacation Tracker'!$Q49:$UV49)-1),0))))</f>
        <v>0</v>
      </c>
      <c r="AM46" s="26">
        <f t="array" ref="AM46">SUM(IF('Vacation Tracker'!$Q$8:$UV$8=AK$5,IF((RIGHT('Vacation Tracker'!$Q49:$UV49)="O"),IFERROR(--LEFT('Vacation Tracker'!$Q49:$UV49,LEN('Vacation Tracker'!$Q49:$UV49)-1),0))))</f>
        <v>0</v>
      </c>
      <c r="AN46" s="23">
        <f>SUMIF('Vacation Tracker'!$GU$8:$ACR$8,AO$5,'Vacation Tracker'!$GU49:$ACR49)</f>
        <v>0</v>
      </c>
      <c r="AO46" s="26">
        <f t="shared" si="18"/>
        <v>0</v>
      </c>
      <c r="AP46" s="26">
        <f t="array" ref="AP46">SUM(IF('Vacation Tracker'!$Q$8:$UV$8=AO$5,IF((RIGHT('Vacation Tracker'!$Q49:$UV49)&lt;&gt;"O"),IFERROR(--LEFT('Vacation Tracker'!$Q49:$UV49,LEN('Vacation Tracker'!$Q49:$UV49)-1),0))))</f>
        <v>0</v>
      </c>
      <c r="AQ46" s="26">
        <f t="array" ref="AQ46">SUM(IF('Vacation Tracker'!$Q$8:$UV$8=AO$5,IF((RIGHT('Vacation Tracker'!$Q49:$UV49)="O"),IFERROR(--LEFT('Vacation Tracker'!$Q49:$UV49,LEN('Vacation Tracker'!$Q49:$UV49)-1),0))))</f>
        <v>0</v>
      </c>
      <c r="AR46" s="23">
        <f>SUMIF('Vacation Tracker'!$GU$8:$ACR$8,AS$5,'Vacation Tracker'!$GU49:$ACR49)</f>
        <v>0</v>
      </c>
      <c r="AS46" s="26">
        <f t="shared" si="19"/>
        <v>0</v>
      </c>
      <c r="AT46" s="26">
        <f t="array" ref="AT46">SUM(IF('Vacation Tracker'!$Q$8:$UV$8=AS$5,IF((RIGHT('Vacation Tracker'!$Q49:$UV49)&lt;&gt;"O"),IFERROR(--LEFT('Vacation Tracker'!$Q49:$UV49,LEN('Vacation Tracker'!$Q49:$UV49)-1),0))))</f>
        <v>0</v>
      </c>
      <c r="AU46" s="26">
        <f t="array" ref="AU46">SUM(IF('Vacation Tracker'!$Q$8:$UV$8=AS$5,IF((RIGHT('Vacation Tracker'!$Q49:$UV49)="O"),IFERROR(--LEFT('Vacation Tracker'!$Q49:$UV49,LEN('Vacation Tracker'!$Q49:$UV49)-1),0))))</f>
        <v>0</v>
      </c>
      <c r="AV46" s="23">
        <f>SUMIF('Vacation Tracker'!$GU$8:$ACR$8,AW$5,'Vacation Tracker'!$GU49:$ACR49)</f>
        <v>0</v>
      </c>
      <c r="AW46" s="26">
        <f t="shared" si="20"/>
        <v>0</v>
      </c>
      <c r="AX46" s="26">
        <f t="array" ref="AX46">SUM(IF('Vacation Tracker'!$Q$8:$UV$8=AW$5,IF((RIGHT('Vacation Tracker'!$Q49:$UV49)&lt;&gt;"O"),IFERROR(--LEFT('Vacation Tracker'!$Q49:$UV49,LEN('Vacation Tracker'!$Q49:$UV49)-1),0))))</f>
        <v>0</v>
      </c>
      <c r="AY46" s="26">
        <f t="array" ref="AY46">SUM(IF('Vacation Tracker'!$Q$8:$UV$8=AW$5,IF((RIGHT('Vacation Tracker'!$Q49:$UV49)="O"),IFERROR(--LEFT('Vacation Tracker'!$Q49:$UV49,LEN('Vacation Tracker'!$Q49:$UV49)-1),0))))</f>
        <v>0</v>
      </c>
      <c r="AZ46" s="23">
        <f>SUMIF('Vacation Tracker'!$GU$8:$ACR$8,BA$5,'Vacation Tracker'!$GU49:$ACR49)</f>
        <v>0</v>
      </c>
      <c r="BA46" s="26">
        <f t="shared" si="21"/>
        <v>0</v>
      </c>
      <c r="BB46" s="26">
        <f t="array" ref="BB46">SUM(IF('Vacation Tracker'!$Q$8:$UV$8=BA$5,IF((RIGHT('Vacation Tracker'!$Q49:$UV49)&lt;&gt;"O"),IFERROR(--LEFT('Vacation Tracker'!$Q49:$UV49,LEN('Vacation Tracker'!$Q49:$UV49)-1),0))))</f>
        <v>0</v>
      </c>
      <c r="BC46" s="26">
        <f t="array" ref="BC46">SUM(IF('Vacation Tracker'!$Q$8:$UV$8=BA$5,IF((RIGHT('Vacation Tracker'!$Q49:$UV49)="O"),IFERROR(--LEFT('Vacation Tracker'!$Q49:$UV49,LEN('Vacation Tracker'!$Q49:$UV49)-1),0))))</f>
        <v>0</v>
      </c>
      <c r="BD46" s="23">
        <f>SUMIF('Vacation Tracker'!$GU$8:$ACR$8,BE$5,'Vacation Tracker'!$GU49:$ACR49)</f>
        <v>0</v>
      </c>
      <c r="BE46" s="26">
        <f t="shared" si="22"/>
        <v>0</v>
      </c>
      <c r="BF46" s="26">
        <f t="array" ref="BF46">SUM(IF('Vacation Tracker'!$Q$8:$UV$8=BE$5,IF((RIGHT('Vacation Tracker'!$Q49:$UV49)&lt;&gt;"O"),IFERROR(--LEFT('Vacation Tracker'!$Q49:$UV49,LEN('Vacation Tracker'!$Q49:$UV49)-1),0))))</f>
        <v>0</v>
      </c>
      <c r="BG46" s="26">
        <f t="array" ref="BG46">SUM(IF('Vacation Tracker'!$Q$8:$UV$8=BE$5,IF((RIGHT('Vacation Tracker'!$Q49:$UV49)="O"),IFERROR(--LEFT('Vacation Tracker'!$Q49:$UV49,LEN('Vacation Tracker'!$Q49:$UV49)-1),0))))</f>
        <v>0</v>
      </c>
      <c r="BH46" s="23">
        <f>SUMIF('Vacation Tracker'!$GU$8:$ACR$8,BI$5,'Vacation Tracker'!$GU49:$ACR49)</f>
        <v>0</v>
      </c>
      <c r="BI46" s="26">
        <f t="shared" si="23"/>
        <v>0</v>
      </c>
      <c r="BJ46" s="26">
        <f t="array" ref="BJ46">SUM(IF('Vacation Tracker'!$Q$8:$UV$8=BI$5,IF((RIGHT('Vacation Tracker'!$Q49:$UV49)&lt;&gt;"O"),IFERROR(--LEFT('Vacation Tracker'!$Q49:$UV49,LEN('Vacation Tracker'!$Q49:$UV49)-1),0))))</f>
        <v>0</v>
      </c>
      <c r="BK46" s="26">
        <f t="array" ref="BK46">SUM(IF('Vacation Tracker'!$Q$8:$UV$8=BI$5,IF((RIGHT('Vacation Tracker'!$Q49:$UV49)="O"),IFERROR(--LEFT('Vacation Tracker'!$Q49:$UV49,LEN('Vacation Tracker'!$Q49:$UV49)-1),0))))</f>
        <v>0</v>
      </c>
      <c r="BL46" s="23">
        <f>IF($E$4="Yes",SUMIF('Vacation Tracker'!$GU$8:$ACR$8,BM$5,'Vacation Tracker'!$GU49:$ACR49),0)</f>
        <v>0</v>
      </c>
      <c r="BM46" s="26">
        <f t="shared" si="26"/>
        <v>0</v>
      </c>
      <c r="BN46" s="26">
        <f t="array" ref="BN46">IF($E$4="Yes",SUM(IF('Vacation Tracker'!$Q$8:$UV$8=BM$5,IF((RIGHT('Vacation Tracker'!$Q49:$UV49)&lt;&gt;"O"),IFERROR(--LEFT('Vacation Tracker'!$Q49:$UV49,LEN('Vacation Tracker'!$Q49:$UV49)-1),0)))),0)</f>
        <v>0</v>
      </c>
      <c r="BO46" s="23">
        <f t="array" ref="BO46">IF($E$4="Yes",SUM(IF('Vacation Tracker'!$Q$8:$UV$8=BM$5,IF((RIGHT('Vacation Tracker'!$Q49:$UV49)="O"),IFERROR(--LEFT('Vacation Tracker'!$Q49:$UV49,LEN('Vacation Tracker'!$Q49:$UV49)-1),0)))),0)</f>
        <v>0</v>
      </c>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row>
    <row r="47" spans="2:181" ht="15" customHeight="1" x14ac:dyDescent="0.2">
      <c r="B47" s="23">
        <f>IF('Vacation Tracker'!B50&lt;&gt;"",'Vacation Tracker'!B50,"")</f>
        <v>39</v>
      </c>
      <c r="C47" s="24" t="str">
        <f>IF('Vacation Tracker'!C50&lt;&gt;"",'Vacation Tracker'!C50,"")</f>
        <v/>
      </c>
      <c r="D47" s="25" t="str">
        <f>IF('Vacation Tracker'!D50&lt;&gt;"",'Vacation Tracker'!D50,"")</f>
        <v/>
      </c>
      <c r="E47" s="25" t="str">
        <f>IF('Vacation Tracker'!E50&lt;&gt;"",'Vacation Tracker'!E50,"")</f>
        <v/>
      </c>
      <c r="F47" s="24" t="str">
        <f>IF('Vacation Tracker'!F50&lt;&gt;"",'Vacation Tracker'!F50,"")</f>
        <v/>
      </c>
      <c r="G47" s="24" t="str">
        <f>IF('Vacation Tracker'!G50&lt;&gt;"",'Vacation Tracker'!G50,"")</f>
        <v/>
      </c>
      <c r="H47" s="23" t="str">
        <f t="shared" si="28"/>
        <v/>
      </c>
      <c r="I47" s="23" t="str">
        <f t="shared" si="28"/>
        <v/>
      </c>
      <c r="J47" s="23" t="str">
        <f t="shared" si="28"/>
        <v/>
      </c>
      <c r="K47" s="23" t="str">
        <f t="shared" si="25"/>
        <v/>
      </c>
      <c r="L47" s="23">
        <f>IF($E$4="Yes",SUMIF('Vacation Tracker'!$Q$8:$UV$8,M$5,'Vacation Tracker'!$Q50:$UV50),0)</f>
        <v>0</v>
      </c>
      <c r="M47" s="26">
        <f t="shared" si="27"/>
        <v>0</v>
      </c>
      <c r="N47" s="26">
        <f t="array" ref="N47">IF($E$4="Yes",SUM(IF('Vacation Tracker'!$Q$8:$UV$8=M$5,IF((RIGHT('Vacation Tracker'!$Q50:$UV50)&lt;&gt;"O"),IFERROR(--LEFT('Vacation Tracker'!$Q50:$UV50,LEN('Vacation Tracker'!$Q50:$UV50)-1),0)))),0)</f>
        <v>0</v>
      </c>
      <c r="O47" s="26">
        <f t="array" ref="O47">IF($E$4="Yes",SUM(IF('Vacation Tracker'!$Q$8:$UV$8=M$5,IF((RIGHT('Vacation Tracker'!$Q50:$UV50)="O"),IFERROR(--LEFT('Vacation Tracker'!$Q50:$UV50,LEN('Vacation Tracker'!$Q50:$UV50)-1),0)))),0)</f>
        <v>0</v>
      </c>
      <c r="P47" s="23">
        <f>SUMIF('Vacation Tracker'!$Q$8:$UV$8,Q$5,'Vacation Tracker'!$Q50:$UV50)</f>
        <v>0</v>
      </c>
      <c r="Q47" s="26">
        <f t="shared" si="12"/>
        <v>0</v>
      </c>
      <c r="R47" s="26">
        <f t="array" ref="R47">SUM(IF('Vacation Tracker'!$Q$8:$UV$8=Q$5,IF((RIGHT('Vacation Tracker'!$Q50:$UV50)&lt;&gt;"O"),IFERROR(--LEFT('Vacation Tracker'!$Q50:$UV50,LEN('Vacation Tracker'!$Q50:$UV50)-1),0))))</f>
        <v>0</v>
      </c>
      <c r="S47" s="26">
        <f t="array" ref="S47">SUM(IF('Vacation Tracker'!$Q$8:$UV$8=Q$5,IF((RIGHT('Vacation Tracker'!$Q50:$UV50)="O"),IFERROR(--LEFT('Vacation Tracker'!$Q50:$UV50,LEN('Vacation Tracker'!$Q50:$UV50)-1),0))))</f>
        <v>0</v>
      </c>
      <c r="T47" s="23">
        <f>SUMIF('Vacation Tracker'!$Q$8:$UV$8,U$5,'Vacation Tracker'!$Q50:$UV50)</f>
        <v>0</v>
      </c>
      <c r="U47" s="26">
        <f t="shared" si="13"/>
        <v>0</v>
      </c>
      <c r="V47" s="26">
        <f t="array" ref="V47">SUM(IF('Vacation Tracker'!$Q$8:$UV$8=U$5,IF((RIGHT('Vacation Tracker'!$Q50:$UV50)&lt;&gt;"O"),IFERROR(--LEFT('Vacation Tracker'!$Q50:$UV50,LEN('Vacation Tracker'!$Q50:$UV50)-1),0))))</f>
        <v>0</v>
      </c>
      <c r="W47" s="26">
        <f t="array" ref="W47">SUM(IF('Vacation Tracker'!$Q$8:$UV$8=U$5,IF((RIGHT('Vacation Tracker'!$Q50:$UV50)="O"),IFERROR(--LEFT('Vacation Tracker'!$Q50:$UV50,LEN('Vacation Tracker'!$Q50:$UV50)-1),0))))</f>
        <v>0</v>
      </c>
      <c r="X47" s="23">
        <f>SUMIF('Vacation Tracker'!$Q$8:$UV$8,Y$5,'Vacation Tracker'!$Q50:$UV50)</f>
        <v>0</v>
      </c>
      <c r="Y47" s="26">
        <f t="shared" si="14"/>
        <v>0</v>
      </c>
      <c r="Z47" s="26">
        <f t="array" ref="Z47">SUM(IF('Vacation Tracker'!$Q$8:$UV$8=Y$5,IF((RIGHT('Vacation Tracker'!$Q50:$UV50)&lt;&gt;"O"),IFERROR(--LEFT('Vacation Tracker'!$Q50:$UV50,LEN('Vacation Tracker'!$Q50:$UV50)-1),0))))</f>
        <v>0</v>
      </c>
      <c r="AA47" s="26">
        <f t="array" ref="AA47">SUM(IF('Vacation Tracker'!$Q$8:$UV$8=Y$5,IF((RIGHT('Vacation Tracker'!$Q50:$UV50)="O"),IFERROR(--LEFT('Vacation Tracker'!$Q50:$UV50,LEN('Vacation Tracker'!$Q50:$UV50)-1),0))))</f>
        <v>0</v>
      </c>
      <c r="AB47" s="23">
        <f>SUMIF('Vacation Tracker'!$Q$8:$UV$8,AC$5,'Vacation Tracker'!$Q50:$UV50)</f>
        <v>0</v>
      </c>
      <c r="AC47" s="26">
        <f t="shared" si="15"/>
        <v>0</v>
      </c>
      <c r="AD47" s="26">
        <f t="array" ref="AD47">SUM(IF('Vacation Tracker'!$Q$8:$UV$8=AC$5,IF((RIGHT('Vacation Tracker'!$Q50:$UV50)&lt;&gt;"O"),IFERROR(--LEFT('Vacation Tracker'!$Q50:$UV50,LEN('Vacation Tracker'!$Q50:$UV50)-1),0))))</f>
        <v>0</v>
      </c>
      <c r="AE47" s="26">
        <f t="array" ref="AE47">SUM(IF('Vacation Tracker'!$Q$8:$UV$8=AC$5,IF((RIGHT('Vacation Tracker'!$Q50:$UV50)="O"),IFERROR(--LEFT('Vacation Tracker'!$Q50:$UV50,LEN('Vacation Tracker'!$Q50:$UV50)-1),0))))</f>
        <v>0</v>
      </c>
      <c r="AF47" s="23">
        <f>SUMIF('Vacation Tracker'!$Q$8:$UV$8,AG$5,'Vacation Tracker'!$Q50:$UV50)</f>
        <v>0</v>
      </c>
      <c r="AG47" s="26">
        <f t="shared" si="16"/>
        <v>0</v>
      </c>
      <c r="AH47" s="26">
        <f t="array" ref="AH47">SUM(IF('Vacation Tracker'!$Q$8:$UV$8=AG$5,IF((RIGHT('Vacation Tracker'!$Q50:$UV50)&lt;&gt;"O"),IFERROR(--LEFT('Vacation Tracker'!$Q50:$UV50,LEN('Vacation Tracker'!$Q50:$UV50)-1),0))))</f>
        <v>0</v>
      </c>
      <c r="AI47" s="26">
        <f t="array" ref="AI47">SUM(IF('Vacation Tracker'!$Q$8:$UV$8=AG$5,IF((RIGHT('Vacation Tracker'!$Q50:$UV50)="O"),IFERROR(--LEFT('Vacation Tracker'!$Q50:$UV50,LEN('Vacation Tracker'!$Q50:$UV50)-1),0))))</f>
        <v>0</v>
      </c>
      <c r="AJ47" s="23">
        <f>SUMIF('Vacation Tracker'!$GU$8:$ACR$8,AK$5,'Vacation Tracker'!$GU50:$ACR50)</f>
        <v>0</v>
      </c>
      <c r="AK47" s="26">
        <f t="shared" si="17"/>
        <v>0</v>
      </c>
      <c r="AL47" s="26">
        <f t="array" ref="AL47">SUM(IF('Vacation Tracker'!$Q$8:$UV$8=AK$5,IF((RIGHT('Vacation Tracker'!$Q50:$UV50)&lt;&gt;"O"),IFERROR(--LEFT('Vacation Tracker'!$Q50:$UV50,LEN('Vacation Tracker'!$Q50:$UV50)-1),0))))</f>
        <v>0</v>
      </c>
      <c r="AM47" s="26">
        <f t="array" ref="AM47">SUM(IF('Vacation Tracker'!$Q$8:$UV$8=AK$5,IF((RIGHT('Vacation Tracker'!$Q50:$UV50)="O"),IFERROR(--LEFT('Vacation Tracker'!$Q50:$UV50,LEN('Vacation Tracker'!$Q50:$UV50)-1),0))))</f>
        <v>0</v>
      </c>
      <c r="AN47" s="23">
        <f>SUMIF('Vacation Tracker'!$GU$8:$ACR$8,AO$5,'Vacation Tracker'!$GU50:$ACR50)</f>
        <v>0</v>
      </c>
      <c r="AO47" s="26">
        <f t="shared" si="18"/>
        <v>0</v>
      </c>
      <c r="AP47" s="26">
        <f t="array" ref="AP47">SUM(IF('Vacation Tracker'!$Q$8:$UV$8=AO$5,IF((RIGHT('Vacation Tracker'!$Q50:$UV50)&lt;&gt;"O"),IFERROR(--LEFT('Vacation Tracker'!$Q50:$UV50,LEN('Vacation Tracker'!$Q50:$UV50)-1),0))))</f>
        <v>0</v>
      </c>
      <c r="AQ47" s="26">
        <f t="array" ref="AQ47">SUM(IF('Vacation Tracker'!$Q$8:$UV$8=AO$5,IF((RIGHT('Vacation Tracker'!$Q50:$UV50)="O"),IFERROR(--LEFT('Vacation Tracker'!$Q50:$UV50,LEN('Vacation Tracker'!$Q50:$UV50)-1),0))))</f>
        <v>0</v>
      </c>
      <c r="AR47" s="23">
        <f>SUMIF('Vacation Tracker'!$GU$8:$ACR$8,AS$5,'Vacation Tracker'!$GU50:$ACR50)</f>
        <v>0</v>
      </c>
      <c r="AS47" s="26">
        <f t="shared" si="19"/>
        <v>0</v>
      </c>
      <c r="AT47" s="26">
        <f t="array" ref="AT47">SUM(IF('Vacation Tracker'!$Q$8:$UV$8=AS$5,IF((RIGHT('Vacation Tracker'!$Q50:$UV50)&lt;&gt;"O"),IFERROR(--LEFT('Vacation Tracker'!$Q50:$UV50,LEN('Vacation Tracker'!$Q50:$UV50)-1),0))))</f>
        <v>0</v>
      </c>
      <c r="AU47" s="26">
        <f t="array" ref="AU47">SUM(IF('Vacation Tracker'!$Q$8:$UV$8=AS$5,IF((RIGHT('Vacation Tracker'!$Q50:$UV50)="O"),IFERROR(--LEFT('Vacation Tracker'!$Q50:$UV50,LEN('Vacation Tracker'!$Q50:$UV50)-1),0))))</f>
        <v>0</v>
      </c>
      <c r="AV47" s="23">
        <f>SUMIF('Vacation Tracker'!$GU$8:$ACR$8,AW$5,'Vacation Tracker'!$GU50:$ACR50)</f>
        <v>0</v>
      </c>
      <c r="AW47" s="26">
        <f t="shared" si="20"/>
        <v>0</v>
      </c>
      <c r="AX47" s="26">
        <f t="array" ref="AX47">SUM(IF('Vacation Tracker'!$Q$8:$UV$8=AW$5,IF((RIGHT('Vacation Tracker'!$Q50:$UV50)&lt;&gt;"O"),IFERROR(--LEFT('Vacation Tracker'!$Q50:$UV50,LEN('Vacation Tracker'!$Q50:$UV50)-1),0))))</f>
        <v>0</v>
      </c>
      <c r="AY47" s="26">
        <f t="array" ref="AY47">SUM(IF('Vacation Tracker'!$Q$8:$UV$8=AW$5,IF((RIGHT('Vacation Tracker'!$Q50:$UV50)="O"),IFERROR(--LEFT('Vacation Tracker'!$Q50:$UV50,LEN('Vacation Tracker'!$Q50:$UV50)-1),0))))</f>
        <v>0</v>
      </c>
      <c r="AZ47" s="23">
        <f>SUMIF('Vacation Tracker'!$GU$8:$ACR$8,BA$5,'Vacation Tracker'!$GU50:$ACR50)</f>
        <v>0</v>
      </c>
      <c r="BA47" s="26">
        <f t="shared" si="21"/>
        <v>0</v>
      </c>
      <c r="BB47" s="26">
        <f t="array" ref="BB47">SUM(IF('Vacation Tracker'!$Q$8:$UV$8=BA$5,IF((RIGHT('Vacation Tracker'!$Q50:$UV50)&lt;&gt;"O"),IFERROR(--LEFT('Vacation Tracker'!$Q50:$UV50,LEN('Vacation Tracker'!$Q50:$UV50)-1),0))))</f>
        <v>0</v>
      </c>
      <c r="BC47" s="26">
        <f t="array" ref="BC47">SUM(IF('Vacation Tracker'!$Q$8:$UV$8=BA$5,IF((RIGHT('Vacation Tracker'!$Q50:$UV50)="O"),IFERROR(--LEFT('Vacation Tracker'!$Q50:$UV50,LEN('Vacation Tracker'!$Q50:$UV50)-1),0))))</f>
        <v>0</v>
      </c>
      <c r="BD47" s="23">
        <f>SUMIF('Vacation Tracker'!$GU$8:$ACR$8,BE$5,'Vacation Tracker'!$GU50:$ACR50)</f>
        <v>0</v>
      </c>
      <c r="BE47" s="26">
        <f t="shared" si="22"/>
        <v>0</v>
      </c>
      <c r="BF47" s="26">
        <f t="array" ref="BF47">SUM(IF('Vacation Tracker'!$Q$8:$UV$8=BE$5,IF((RIGHT('Vacation Tracker'!$Q50:$UV50)&lt;&gt;"O"),IFERROR(--LEFT('Vacation Tracker'!$Q50:$UV50,LEN('Vacation Tracker'!$Q50:$UV50)-1),0))))</f>
        <v>0</v>
      </c>
      <c r="BG47" s="26">
        <f t="array" ref="BG47">SUM(IF('Vacation Tracker'!$Q$8:$UV$8=BE$5,IF((RIGHT('Vacation Tracker'!$Q50:$UV50)="O"),IFERROR(--LEFT('Vacation Tracker'!$Q50:$UV50,LEN('Vacation Tracker'!$Q50:$UV50)-1),0))))</f>
        <v>0</v>
      </c>
      <c r="BH47" s="23">
        <f>SUMIF('Vacation Tracker'!$GU$8:$ACR$8,BI$5,'Vacation Tracker'!$GU50:$ACR50)</f>
        <v>0</v>
      </c>
      <c r="BI47" s="26">
        <f t="shared" si="23"/>
        <v>0</v>
      </c>
      <c r="BJ47" s="26">
        <f t="array" ref="BJ47">SUM(IF('Vacation Tracker'!$Q$8:$UV$8=BI$5,IF((RIGHT('Vacation Tracker'!$Q50:$UV50)&lt;&gt;"O"),IFERROR(--LEFT('Vacation Tracker'!$Q50:$UV50,LEN('Vacation Tracker'!$Q50:$UV50)-1),0))))</f>
        <v>0</v>
      </c>
      <c r="BK47" s="26">
        <f t="array" ref="BK47">SUM(IF('Vacation Tracker'!$Q$8:$UV$8=BI$5,IF((RIGHT('Vacation Tracker'!$Q50:$UV50)="O"),IFERROR(--LEFT('Vacation Tracker'!$Q50:$UV50,LEN('Vacation Tracker'!$Q50:$UV50)-1),0))))</f>
        <v>0</v>
      </c>
      <c r="BL47" s="23">
        <f>IF($E$4="Yes",SUMIF('Vacation Tracker'!$GU$8:$ACR$8,BM$5,'Vacation Tracker'!$GU50:$ACR50),0)</f>
        <v>0</v>
      </c>
      <c r="BM47" s="26">
        <f t="shared" si="26"/>
        <v>0</v>
      </c>
      <c r="BN47" s="26">
        <f t="array" ref="BN47">IF($E$4="Yes",SUM(IF('Vacation Tracker'!$Q$8:$UV$8=BM$5,IF((RIGHT('Vacation Tracker'!$Q50:$UV50)&lt;&gt;"O"),IFERROR(--LEFT('Vacation Tracker'!$Q50:$UV50,LEN('Vacation Tracker'!$Q50:$UV50)-1),0)))),0)</f>
        <v>0</v>
      </c>
      <c r="BO47" s="23">
        <f t="array" ref="BO47">IF($E$4="Yes",SUM(IF('Vacation Tracker'!$Q$8:$UV$8=BM$5,IF((RIGHT('Vacation Tracker'!$Q50:$UV50)="O"),IFERROR(--LEFT('Vacation Tracker'!$Q50:$UV50,LEN('Vacation Tracker'!$Q50:$UV50)-1),0)))),0)</f>
        <v>0</v>
      </c>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row>
    <row r="48" spans="2:181" ht="15" customHeight="1" x14ac:dyDescent="0.2">
      <c r="B48" s="23">
        <f>IF('Vacation Tracker'!B51&lt;&gt;"",'Vacation Tracker'!B51,"")</f>
        <v>40</v>
      </c>
      <c r="C48" s="24" t="str">
        <f>IF('Vacation Tracker'!C51&lt;&gt;"",'Vacation Tracker'!C51,"")</f>
        <v/>
      </c>
      <c r="D48" s="25" t="str">
        <f>IF('Vacation Tracker'!D51&lt;&gt;"",'Vacation Tracker'!D51,"")</f>
        <v/>
      </c>
      <c r="E48" s="25" t="str">
        <f>IF('Vacation Tracker'!E51&lt;&gt;"",'Vacation Tracker'!E51,"")</f>
        <v/>
      </c>
      <c r="F48" s="24" t="str">
        <f>IF('Vacation Tracker'!F51&lt;&gt;"",'Vacation Tracker'!F51,"")</f>
        <v/>
      </c>
      <c r="G48" s="24" t="str">
        <f>IF('Vacation Tracker'!G51&lt;&gt;"",'Vacation Tracker'!G51,"")</f>
        <v/>
      </c>
      <c r="H48" s="23" t="str">
        <f t="shared" si="28"/>
        <v/>
      </c>
      <c r="I48" s="23" t="str">
        <f t="shared" si="28"/>
        <v/>
      </c>
      <c r="J48" s="23" t="str">
        <f t="shared" si="28"/>
        <v/>
      </c>
      <c r="K48" s="23" t="str">
        <f t="shared" si="25"/>
        <v/>
      </c>
      <c r="L48" s="23">
        <f>IF($E$4="Yes",SUMIF('Vacation Tracker'!$Q$8:$UV$8,M$5,'Vacation Tracker'!$Q51:$UV51),0)</f>
        <v>0</v>
      </c>
      <c r="M48" s="26">
        <f t="shared" si="27"/>
        <v>0</v>
      </c>
      <c r="N48" s="26">
        <f t="array" ref="N48">IF($E$4="Yes",SUM(IF('Vacation Tracker'!$Q$8:$UV$8=M$5,IF((RIGHT('Vacation Tracker'!$Q51:$UV51)&lt;&gt;"O"),IFERROR(--LEFT('Vacation Tracker'!$Q51:$UV51,LEN('Vacation Tracker'!$Q51:$UV51)-1),0)))),0)</f>
        <v>0</v>
      </c>
      <c r="O48" s="26">
        <f t="array" ref="O48">IF($E$4="Yes",SUM(IF('Vacation Tracker'!$Q$8:$UV$8=M$5,IF((RIGHT('Vacation Tracker'!$Q51:$UV51)="O"),IFERROR(--LEFT('Vacation Tracker'!$Q51:$UV51,LEN('Vacation Tracker'!$Q51:$UV51)-1),0)))),0)</f>
        <v>0</v>
      </c>
      <c r="P48" s="23">
        <f>SUMIF('Vacation Tracker'!$Q$8:$UV$8,Q$5,'Vacation Tracker'!$Q51:$UV51)</f>
        <v>0</v>
      </c>
      <c r="Q48" s="26">
        <f t="shared" si="12"/>
        <v>0</v>
      </c>
      <c r="R48" s="26">
        <f t="array" ref="R48">SUM(IF('Vacation Tracker'!$Q$8:$UV$8=Q$5,IF((RIGHT('Vacation Tracker'!$Q51:$UV51)&lt;&gt;"O"),IFERROR(--LEFT('Vacation Tracker'!$Q51:$UV51,LEN('Vacation Tracker'!$Q51:$UV51)-1),0))))</f>
        <v>0</v>
      </c>
      <c r="S48" s="26">
        <f t="array" ref="S48">SUM(IF('Vacation Tracker'!$Q$8:$UV$8=Q$5,IF((RIGHT('Vacation Tracker'!$Q51:$UV51)="O"),IFERROR(--LEFT('Vacation Tracker'!$Q51:$UV51,LEN('Vacation Tracker'!$Q51:$UV51)-1),0))))</f>
        <v>0</v>
      </c>
      <c r="T48" s="23">
        <f>SUMIF('Vacation Tracker'!$Q$8:$UV$8,U$5,'Vacation Tracker'!$Q51:$UV51)</f>
        <v>0</v>
      </c>
      <c r="U48" s="26">
        <f t="shared" si="13"/>
        <v>0</v>
      </c>
      <c r="V48" s="26">
        <f t="array" ref="V48">SUM(IF('Vacation Tracker'!$Q$8:$UV$8=U$5,IF((RIGHT('Vacation Tracker'!$Q51:$UV51)&lt;&gt;"O"),IFERROR(--LEFT('Vacation Tracker'!$Q51:$UV51,LEN('Vacation Tracker'!$Q51:$UV51)-1),0))))</f>
        <v>0</v>
      </c>
      <c r="W48" s="26">
        <f t="array" ref="W48">SUM(IF('Vacation Tracker'!$Q$8:$UV$8=U$5,IF((RIGHT('Vacation Tracker'!$Q51:$UV51)="O"),IFERROR(--LEFT('Vacation Tracker'!$Q51:$UV51,LEN('Vacation Tracker'!$Q51:$UV51)-1),0))))</f>
        <v>0</v>
      </c>
      <c r="X48" s="23">
        <f>SUMIF('Vacation Tracker'!$Q$8:$UV$8,Y$5,'Vacation Tracker'!$Q51:$UV51)</f>
        <v>0</v>
      </c>
      <c r="Y48" s="26">
        <f t="shared" si="14"/>
        <v>0</v>
      </c>
      <c r="Z48" s="26">
        <f t="array" ref="Z48">SUM(IF('Vacation Tracker'!$Q$8:$UV$8=Y$5,IF((RIGHT('Vacation Tracker'!$Q51:$UV51)&lt;&gt;"O"),IFERROR(--LEFT('Vacation Tracker'!$Q51:$UV51,LEN('Vacation Tracker'!$Q51:$UV51)-1),0))))</f>
        <v>0</v>
      </c>
      <c r="AA48" s="26">
        <f t="array" ref="AA48">SUM(IF('Vacation Tracker'!$Q$8:$UV$8=Y$5,IF((RIGHT('Vacation Tracker'!$Q51:$UV51)="O"),IFERROR(--LEFT('Vacation Tracker'!$Q51:$UV51,LEN('Vacation Tracker'!$Q51:$UV51)-1),0))))</f>
        <v>0</v>
      </c>
      <c r="AB48" s="23">
        <f>SUMIF('Vacation Tracker'!$Q$8:$UV$8,AC$5,'Vacation Tracker'!$Q51:$UV51)</f>
        <v>0</v>
      </c>
      <c r="AC48" s="26">
        <f t="shared" si="15"/>
        <v>0</v>
      </c>
      <c r="AD48" s="26">
        <f t="array" ref="AD48">SUM(IF('Vacation Tracker'!$Q$8:$UV$8=AC$5,IF((RIGHT('Vacation Tracker'!$Q51:$UV51)&lt;&gt;"O"),IFERROR(--LEFT('Vacation Tracker'!$Q51:$UV51,LEN('Vacation Tracker'!$Q51:$UV51)-1),0))))</f>
        <v>0</v>
      </c>
      <c r="AE48" s="26">
        <f t="array" ref="AE48">SUM(IF('Vacation Tracker'!$Q$8:$UV$8=AC$5,IF((RIGHT('Vacation Tracker'!$Q51:$UV51)="O"),IFERROR(--LEFT('Vacation Tracker'!$Q51:$UV51,LEN('Vacation Tracker'!$Q51:$UV51)-1),0))))</f>
        <v>0</v>
      </c>
      <c r="AF48" s="23">
        <f>SUMIF('Vacation Tracker'!$Q$8:$UV$8,AG$5,'Vacation Tracker'!$Q51:$UV51)</f>
        <v>0</v>
      </c>
      <c r="AG48" s="26">
        <f t="shared" si="16"/>
        <v>0</v>
      </c>
      <c r="AH48" s="26">
        <f t="array" ref="AH48">SUM(IF('Vacation Tracker'!$Q$8:$UV$8=AG$5,IF((RIGHT('Vacation Tracker'!$Q51:$UV51)&lt;&gt;"O"),IFERROR(--LEFT('Vacation Tracker'!$Q51:$UV51,LEN('Vacation Tracker'!$Q51:$UV51)-1),0))))</f>
        <v>0</v>
      </c>
      <c r="AI48" s="26">
        <f t="array" ref="AI48">SUM(IF('Vacation Tracker'!$Q$8:$UV$8=AG$5,IF((RIGHT('Vacation Tracker'!$Q51:$UV51)="O"),IFERROR(--LEFT('Vacation Tracker'!$Q51:$UV51,LEN('Vacation Tracker'!$Q51:$UV51)-1),0))))</f>
        <v>0</v>
      </c>
      <c r="AJ48" s="23">
        <f>SUMIF('Vacation Tracker'!$GU$8:$ACR$8,AK$5,'Vacation Tracker'!$GU51:$ACR51)</f>
        <v>0</v>
      </c>
      <c r="AK48" s="26">
        <f t="shared" si="17"/>
        <v>0</v>
      </c>
      <c r="AL48" s="26">
        <f t="array" ref="AL48">SUM(IF('Vacation Tracker'!$Q$8:$UV$8=AK$5,IF((RIGHT('Vacation Tracker'!$Q51:$UV51)&lt;&gt;"O"),IFERROR(--LEFT('Vacation Tracker'!$Q51:$UV51,LEN('Vacation Tracker'!$Q51:$UV51)-1),0))))</f>
        <v>0</v>
      </c>
      <c r="AM48" s="26">
        <f t="array" ref="AM48">SUM(IF('Vacation Tracker'!$Q$8:$UV$8=AK$5,IF((RIGHT('Vacation Tracker'!$Q51:$UV51)="O"),IFERROR(--LEFT('Vacation Tracker'!$Q51:$UV51,LEN('Vacation Tracker'!$Q51:$UV51)-1),0))))</f>
        <v>0</v>
      </c>
      <c r="AN48" s="23">
        <f>SUMIF('Vacation Tracker'!$GU$8:$ACR$8,AO$5,'Vacation Tracker'!$GU51:$ACR51)</f>
        <v>0</v>
      </c>
      <c r="AO48" s="26">
        <f t="shared" si="18"/>
        <v>0</v>
      </c>
      <c r="AP48" s="26">
        <f t="array" ref="AP48">SUM(IF('Vacation Tracker'!$Q$8:$UV$8=AO$5,IF((RIGHT('Vacation Tracker'!$Q51:$UV51)&lt;&gt;"O"),IFERROR(--LEFT('Vacation Tracker'!$Q51:$UV51,LEN('Vacation Tracker'!$Q51:$UV51)-1),0))))</f>
        <v>0</v>
      </c>
      <c r="AQ48" s="26">
        <f t="array" ref="AQ48">SUM(IF('Vacation Tracker'!$Q$8:$UV$8=AO$5,IF((RIGHT('Vacation Tracker'!$Q51:$UV51)="O"),IFERROR(--LEFT('Vacation Tracker'!$Q51:$UV51,LEN('Vacation Tracker'!$Q51:$UV51)-1),0))))</f>
        <v>0</v>
      </c>
      <c r="AR48" s="23">
        <f>SUMIF('Vacation Tracker'!$GU$8:$ACR$8,AS$5,'Vacation Tracker'!$GU51:$ACR51)</f>
        <v>0</v>
      </c>
      <c r="AS48" s="26">
        <f t="shared" si="19"/>
        <v>0</v>
      </c>
      <c r="AT48" s="26">
        <f t="array" ref="AT48">SUM(IF('Vacation Tracker'!$Q$8:$UV$8=AS$5,IF((RIGHT('Vacation Tracker'!$Q51:$UV51)&lt;&gt;"O"),IFERROR(--LEFT('Vacation Tracker'!$Q51:$UV51,LEN('Vacation Tracker'!$Q51:$UV51)-1),0))))</f>
        <v>0</v>
      </c>
      <c r="AU48" s="26">
        <f t="array" ref="AU48">SUM(IF('Vacation Tracker'!$Q$8:$UV$8=AS$5,IF((RIGHT('Vacation Tracker'!$Q51:$UV51)="O"),IFERROR(--LEFT('Vacation Tracker'!$Q51:$UV51,LEN('Vacation Tracker'!$Q51:$UV51)-1),0))))</f>
        <v>0</v>
      </c>
      <c r="AV48" s="23">
        <f>SUMIF('Vacation Tracker'!$GU$8:$ACR$8,AW$5,'Vacation Tracker'!$GU51:$ACR51)</f>
        <v>0</v>
      </c>
      <c r="AW48" s="26">
        <f t="shared" si="20"/>
        <v>0</v>
      </c>
      <c r="AX48" s="26">
        <f t="array" ref="AX48">SUM(IF('Vacation Tracker'!$Q$8:$UV$8=AW$5,IF((RIGHT('Vacation Tracker'!$Q51:$UV51)&lt;&gt;"O"),IFERROR(--LEFT('Vacation Tracker'!$Q51:$UV51,LEN('Vacation Tracker'!$Q51:$UV51)-1),0))))</f>
        <v>0</v>
      </c>
      <c r="AY48" s="26">
        <f t="array" ref="AY48">SUM(IF('Vacation Tracker'!$Q$8:$UV$8=AW$5,IF((RIGHT('Vacation Tracker'!$Q51:$UV51)="O"),IFERROR(--LEFT('Vacation Tracker'!$Q51:$UV51,LEN('Vacation Tracker'!$Q51:$UV51)-1),0))))</f>
        <v>0</v>
      </c>
      <c r="AZ48" s="23">
        <f>SUMIF('Vacation Tracker'!$GU$8:$ACR$8,BA$5,'Vacation Tracker'!$GU51:$ACR51)</f>
        <v>0</v>
      </c>
      <c r="BA48" s="26">
        <f t="shared" si="21"/>
        <v>0</v>
      </c>
      <c r="BB48" s="26">
        <f t="array" ref="BB48">SUM(IF('Vacation Tracker'!$Q$8:$UV$8=BA$5,IF((RIGHT('Vacation Tracker'!$Q51:$UV51)&lt;&gt;"O"),IFERROR(--LEFT('Vacation Tracker'!$Q51:$UV51,LEN('Vacation Tracker'!$Q51:$UV51)-1),0))))</f>
        <v>0</v>
      </c>
      <c r="BC48" s="26">
        <f t="array" ref="BC48">SUM(IF('Vacation Tracker'!$Q$8:$UV$8=BA$5,IF((RIGHT('Vacation Tracker'!$Q51:$UV51)="O"),IFERROR(--LEFT('Vacation Tracker'!$Q51:$UV51,LEN('Vacation Tracker'!$Q51:$UV51)-1),0))))</f>
        <v>0</v>
      </c>
      <c r="BD48" s="23">
        <f>SUMIF('Vacation Tracker'!$GU$8:$ACR$8,BE$5,'Vacation Tracker'!$GU51:$ACR51)</f>
        <v>0</v>
      </c>
      <c r="BE48" s="26">
        <f t="shared" si="22"/>
        <v>0</v>
      </c>
      <c r="BF48" s="26">
        <f t="array" ref="BF48">SUM(IF('Vacation Tracker'!$Q$8:$UV$8=BE$5,IF((RIGHT('Vacation Tracker'!$Q51:$UV51)&lt;&gt;"O"),IFERROR(--LEFT('Vacation Tracker'!$Q51:$UV51,LEN('Vacation Tracker'!$Q51:$UV51)-1),0))))</f>
        <v>0</v>
      </c>
      <c r="BG48" s="26">
        <f t="array" ref="BG48">SUM(IF('Vacation Tracker'!$Q$8:$UV$8=BE$5,IF((RIGHT('Vacation Tracker'!$Q51:$UV51)="O"),IFERROR(--LEFT('Vacation Tracker'!$Q51:$UV51,LEN('Vacation Tracker'!$Q51:$UV51)-1),0))))</f>
        <v>0</v>
      </c>
      <c r="BH48" s="23">
        <f>SUMIF('Vacation Tracker'!$GU$8:$ACR$8,BI$5,'Vacation Tracker'!$GU51:$ACR51)</f>
        <v>0</v>
      </c>
      <c r="BI48" s="26">
        <f t="shared" si="23"/>
        <v>0</v>
      </c>
      <c r="BJ48" s="26">
        <f t="array" ref="BJ48">SUM(IF('Vacation Tracker'!$Q$8:$UV$8=BI$5,IF((RIGHT('Vacation Tracker'!$Q51:$UV51)&lt;&gt;"O"),IFERROR(--LEFT('Vacation Tracker'!$Q51:$UV51,LEN('Vacation Tracker'!$Q51:$UV51)-1),0))))</f>
        <v>0</v>
      </c>
      <c r="BK48" s="26">
        <f t="array" ref="BK48">SUM(IF('Vacation Tracker'!$Q$8:$UV$8=BI$5,IF((RIGHT('Vacation Tracker'!$Q51:$UV51)="O"),IFERROR(--LEFT('Vacation Tracker'!$Q51:$UV51,LEN('Vacation Tracker'!$Q51:$UV51)-1),0))))</f>
        <v>0</v>
      </c>
      <c r="BL48" s="23">
        <f>IF($E$4="Yes",SUMIF('Vacation Tracker'!$GU$8:$ACR$8,BM$5,'Vacation Tracker'!$GU51:$ACR51),0)</f>
        <v>0</v>
      </c>
      <c r="BM48" s="26">
        <f t="shared" si="26"/>
        <v>0</v>
      </c>
      <c r="BN48" s="26">
        <f t="array" ref="BN48">IF($E$4="Yes",SUM(IF('Vacation Tracker'!$Q$8:$UV$8=BM$5,IF((RIGHT('Vacation Tracker'!$Q51:$UV51)&lt;&gt;"O"),IFERROR(--LEFT('Vacation Tracker'!$Q51:$UV51,LEN('Vacation Tracker'!$Q51:$UV51)-1),0)))),0)</f>
        <v>0</v>
      </c>
      <c r="BO48" s="23">
        <f t="array" ref="BO48">IF($E$4="Yes",SUM(IF('Vacation Tracker'!$Q$8:$UV$8=BM$5,IF((RIGHT('Vacation Tracker'!$Q51:$UV51)="O"),IFERROR(--LEFT('Vacation Tracker'!$Q51:$UV51,LEN('Vacation Tracker'!$Q51:$UV51)-1),0)))),0)</f>
        <v>0</v>
      </c>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row>
    <row r="49" spans="2:181" ht="15" customHeight="1" x14ac:dyDescent="0.2">
      <c r="B49" s="23">
        <f>IF('Vacation Tracker'!B52&lt;&gt;"",'Vacation Tracker'!B52,"")</f>
        <v>41</v>
      </c>
      <c r="C49" s="24" t="str">
        <f>IF('Vacation Tracker'!C52&lt;&gt;"",'Vacation Tracker'!C52,"")</f>
        <v/>
      </c>
      <c r="D49" s="25" t="str">
        <f>IF('Vacation Tracker'!D52&lt;&gt;"",'Vacation Tracker'!D52,"")</f>
        <v/>
      </c>
      <c r="E49" s="25" t="str">
        <f>IF('Vacation Tracker'!E52&lt;&gt;"",'Vacation Tracker'!E52,"")</f>
        <v/>
      </c>
      <c r="F49" s="24" t="str">
        <f>IF('Vacation Tracker'!F52&lt;&gt;"",'Vacation Tracker'!F52,"")</f>
        <v/>
      </c>
      <c r="G49" s="24" t="str">
        <f>IF('Vacation Tracker'!G52&lt;&gt;"",'Vacation Tracker'!G52,"")</f>
        <v/>
      </c>
      <c r="H49" s="23" t="str">
        <f t="shared" si="28"/>
        <v/>
      </c>
      <c r="I49" s="23" t="str">
        <f t="shared" si="28"/>
        <v/>
      </c>
      <c r="J49" s="23" t="str">
        <f t="shared" si="28"/>
        <v/>
      </c>
      <c r="K49" s="23" t="str">
        <f t="shared" si="25"/>
        <v/>
      </c>
      <c r="L49" s="23">
        <f>IF($E$4="Yes",SUMIF('Vacation Tracker'!$Q$8:$UV$8,M$5,'Vacation Tracker'!$Q52:$UV52),0)</f>
        <v>0</v>
      </c>
      <c r="M49" s="26">
        <f t="shared" si="27"/>
        <v>0</v>
      </c>
      <c r="N49" s="26">
        <f t="array" ref="N49">IF($E$4="Yes",SUM(IF('Vacation Tracker'!$Q$8:$UV$8=M$5,IF((RIGHT('Vacation Tracker'!$Q52:$UV52)&lt;&gt;"O"),IFERROR(--LEFT('Vacation Tracker'!$Q52:$UV52,LEN('Vacation Tracker'!$Q52:$UV52)-1),0)))),0)</f>
        <v>0</v>
      </c>
      <c r="O49" s="26">
        <f t="array" ref="O49">IF($E$4="Yes",SUM(IF('Vacation Tracker'!$Q$8:$UV$8=M$5,IF((RIGHT('Vacation Tracker'!$Q52:$UV52)="O"),IFERROR(--LEFT('Vacation Tracker'!$Q52:$UV52,LEN('Vacation Tracker'!$Q52:$UV52)-1),0)))),0)</f>
        <v>0</v>
      </c>
      <c r="P49" s="23">
        <f>SUMIF('Vacation Tracker'!$Q$8:$UV$8,Q$5,'Vacation Tracker'!$Q52:$UV52)</f>
        <v>0</v>
      </c>
      <c r="Q49" s="26">
        <f t="shared" si="12"/>
        <v>0</v>
      </c>
      <c r="R49" s="26">
        <f t="array" ref="R49">SUM(IF('Vacation Tracker'!$Q$8:$UV$8=Q$5,IF((RIGHT('Vacation Tracker'!$Q52:$UV52)&lt;&gt;"O"),IFERROR(--LEFT('Vacation Tracker'!$Q52:$UV52,LEN('Vacation Tracker'!$Q52:$UV52)-1),0))))</f>
        <v>0</v>
      </c>
      <c r="S49" s="26">
        <f t="array" ref="S49">SUM(IF('Vacation Tracker'!$Q$8:$UV$8=Q$5,IF((RIGHT('Vacation Tracker'!$Q52:$UV52)="O"),IFERROR(--LEFT('Vacation Tracker'!$Q52:$UV52,LEN('Vacation Tracker'!$Q52:$UV52)-1),0))))</f>
        <v>0</v>
      </c>
      <c r="T49" s="23">
        <f>SUMIF('Vacation Tracker'!$Q$8:$UV$8,U$5,'Vacation Tracker'!$Q52:$UV52)</f>
        <v>0</v>
      </c>
      <c r="U49" s="26">
        <f t="shared" si="13"/>
        <v>0</v>
      </c>
      <c r="V49" s="26">
        <f t="array" ref="V49">SUM(IF('Vacation Tracker'!$Q$8:$UV$8=U$5,IF((RIGHT('Vacation Tracker'!$Q52:$UV52)&lt;&gt;"O"),IFERROR(--LEFT('Vacation Tracker'!$Q52:$UV52,LEN('Vacation Tracker'!$Q52:$UV52)-1),0))))</f>
        <v>0</v>
      </c>
      <c r="W49" s="26">
        <f t="array" ref="W49">SUM(IF('Vacation Tracker'!$Q$8:$UV$8=U$5,IF((RIGHT('Vacation Tracker'!$Q52:$UV52)="O"),IFERROR(--LEFT('Vacation Tracker'!$Q52:$UV52,LEN('Vacation Tracker'!$Q52:$UV52)-1),0))))</f>
        <v>0</v>
      </c>
      <c r="X49" s="23">
        <f>SUMIF('Vacation Tracker'!$Q$8:$UV$8,Y$5,'Vacation Tracker'!$Q52:$UV52)</f>
        <v>0</v>
      </c>
      <c r="Y49" s="26">
        <f t="shared" si="14"/>
        <v>0</v>
      </c>
      <c r="Z49" s="26">
        <f t="array" ref="Z49">SUM(IF('Vacation Tracker'!$Q$8:$UV$8=Y$5,IF((RIGHT('Vacation Tracker'!$Q52:$UV52)&lt;&gt;"O"),IFERROR(--LEFT('Vacation Tracker'!$Q52:$UV52,LEN('Vacation Tracker'!$Q52:$UV52)-1),0))))</f>
        <v>0</v>
      </c>
      <c r="AA49" s="26">
        <f t="array" ref="AA49">SUM(IF('Vacation Tracker'!$Q$8:$UV$8=Y$5,IF((RIGHT('Vacation Tracker'!$Q52:$UV52)="O"),IFERROR(--LEFT('Vacation Tracker'!$Q52:$UV52,LEN('Vacation Tracker'!$Q52:$UV52)-1),0))))</f>
        <v>0</v>
      </c>
      <c r="AB49" s="23">
        <f>SUMIF('Vacation Tracker'!$Q$8:$UV$8,AC$5,'Vacation Tracker'!$Q52:$UV52)</f>
        <v>0</v>
      </c>
      <c r="AC49" s="26">
        <f t="shared" si="15"/>
        <v>0</v>
      </c>
      <c r="AD49" s="26">
        <f t="array" ref="AD49">SUM(IF('Vacation Tracker'!$Q$8:$UV$8=AC$5,IF((RIGHT('Vacation Tracker'!$Q52:$UV52)&lt;&gt;"O"),IFERROR(--LEFT('Vacation Tracker'!$Q52:$UV52,LEN('Vacation Tracker'!$Q52:$UV52)-1),0))))</f>
        <v>0</v>
      </c>
      <c r="AE49" s="26">
        <f t="array" ref="AE49">SUM(IF('Vacation Tracker'!$Q$8:$UV$8=AC$5,IF((RIGHT('Vacation Tracker'!$Q52:$UV52)="O"),IFERROR(--LEFT('Vacation Tracker'!$Q52:$UV52,LEN('Vacation Tracker'!$Q52:$UV52)-1),0))))</f>
        <v>0</v>
      </c>
      <c r="AF49" s="23">
        <f>SUMIF('Vacation Tracker'!$Q$8:$UV$8,AG$5,'Vacation Tracker'!$Q52:$UV52)</f>
        <v>0</v>
      </c>
      <c r="AG49" s="26">
        <f t="shared" si="16"/>
        <v>0</v>
      </c>
      <c r="AH49" s="26">
        <f t="array" ref="AH49">SUM(IF('Vacation Tracker'!$Q$8:$UV$8=AG$5,IF((RIGHT('Vacation Tracker'!$Q52:$UV52)&lt;&gt;"O"),IFERROR(--LEFT('Vacation Tracker'!$Q52:$UV52,LEN('Vacation Tracker'!$Q52:$UV52)-1),0))))</f>
        <v>0</v>
      </c>
      <c r="AI49" s="26">
        <f t="array" ref="AI49">SUM(IF('Vacation Tracker'!$Q$8:$UV$8=AG$5,IF((RIGHT('Vacation Tracker'!$Q52:$UV52)="O"),IFERROR(--LEFT('Vacation Tracker'!$Q52:$UV52,LEN('Vacation Tracker'!$Q52:$UV52)-1),0))))</f>
        <v>0</v>
      </c>
      <c r="AJ49" s="23">
        <f>SUMIF('Vacation Tracker'!$GU$8:$ACR$8,AK$5,'Vacation Tracker'!$GU52:$ACR52)</f>
        <v>0</v>
      </c>
      <c r="AK49" s="26">
        <f t="shared" si="17"/>
        <v>0</v>
      </c>
      <c r="AL49" s="26">
        <f t="array" ref="AL49">SUM(IF('Vacation Tracker'!$Q$8:$UV$8=AK$5,IF((RIGHT('Vacation Tracker'!$Q52:$UV52)&lt;&gt;"O"),IFERROR(--LEFT('Vacation Tracker'!$Q52:$UV52,LEN('Vacation Tracker'!$Q52:$UV52)-1),0))))</f>
        <v>0</v>
      </c>
      <c r="AM49" s="26">
        <f t="array" ref="AM49">SUM(IF('Vacation Tracker'!$Q$8:$UV$8=AK$5,IF((RIGHT('Vacation Tracker'!$Q52:$UV52)="O"),IFERROR(--LEFT('Vacation Tracker'!$Q52:$UV52,LEN('Vacation Tracker'!$Q52:$UV52)-1),0))))</f>
        <v>0</v>
      </c>
      <c r="AN49" s="23">
        <f>SUMIF('Vacation Tracker'!$GU$8:$ACR$8,AO$5,'Vacation Tracker'!$GU52:$ACR52)</f>
        <v>0</v>
      </c>
      <c r="AO49" s="26">
        <f t="shared" si="18"/>
        <v>0</v>
      </c>
      <c r="AP49" s="26">
        <f t="array" ref="AP49">SUM(IF('Vacation Tracker'!$Q$8:$UV$8=AO$5,IF((RIGHT('Vacation Tracker'!$Q52:$UV52)&lt;&gt;"O"),IFERROR(--LEFT('Vacation Tracker'!$Q52:$UV52,LEN('Vacation Tracker'!$Q52:$UV52)-1),0))))</f>
        <v>0</v>
      </c>
      <c r="AQ49" s="26">
        <f t="array" ref="AQ49">SUM(IF('Vacation Tracker'!$Q$8:$UV$8=AO$5,IF((RIGHT('Vacation Tracker'!$Q52:$UV52)="O"),IFERROR(--LEFT('Vacation Tracker'!$Q52:$UV52,LEN('Vacation Tracker'!$Q52:$UV52)-1),0))))</f>
        <v>0</v>
      </c>
      <c r="AR49" s="23">
        <f>SUMIF('Vacation Tracker'!$GU$8:$ACR$8,AS$5,'Vacation Tracker'!$GU52:$ACR52)</f>
        <v>0</v>
      </c>
      <c r="AS49" s="26">
        <f t="shared" si="19"/>
        <v>0</v>
      </c>
      <c r="AT49" s="26">
        <f t="array" ref="AT49">SUM(IF('Vacation Tracker'!$Q$8:$UV$8=AS$5,IF((RIGHT('Vacation Tracker'!$Q52:$UV52)&lt;&gt;"O"),IFERROR(--LEFT('Vacation Tracker'!$Q52:$UV52,LEN('Vacation Tracker'!$Q52:$UV52)-1),0))))</f>
        <v>0</v>
      </c>
      <c r="AU49" s="26">
        <f t="array" ref="AU49">SUM(IF('Vacation Tracker'!$Q$8:$UV$8=AS$5,IF((RIGHT('Vacation Tracker'!$Q52:$UV52)="O"),IFERROR(--LEFT('Vacation Tracker'!$Q52:$UV52,LEN('Vacation Tracker'!$Q52:$UV52)-1),0))))</f>
        <v>0</v>
      </c>
      <c r="AV49" s="23">
        <f>SUMIF('Vacation Tracker'!$GU$8:$ACR$8,AW$5,'Vacation Tracker'!$GU52:$ACR52)</f>
        <v>0</v>
      </c>
      <c r="AW49" s="26">
        <f t="shared" si="20"/>
        <v>0</v>
      </c>
      <c r="AX49" s="26">
        <f t="array" ref="AX49">SUM(IF('Vacation Tracker'!$Q$8:$UV$8=AW$5,IF((RIGHT('Vacation Tracker'!$Q52:$UV52)&lt;&gt;"O"),IFERROR(--LEFT('Vacation Tracker'!$Q52:$UV52,LEN('Vacation Tracker'!$Q52:$UV52)-1),0))))</f>
        <v>0</v>
      </c>
      <c r="AY49" s="26">
        <f t="array" ref="AY49">SUM(IF('Vacation Tracker'!$Q$8:$UV$8=AW$5,IF((RIGHT('Vacation Tracker'!$Q52:$UV52)="O"),IFERROR(--LEFT('Vacation Tracker'!$Q52:$UV52,LEN('Vacation Tracker'!$Q52:$UV52)-1),0))))</f>
        <v>0</v>
      </c>
      <c r="AZ49" s="23">
        <f>SUMIF('Vacation Tracker'!$GU$8:$ACR$8,BA$5,'Vacation Tracker'!$GU52:$ACR52)</f>
        <v>0</v>
      </c>
      <c r="BA49" s="26">
        <f t="shared" si="21"/>
        <v>0</v>
      </c>
      <c r="BB49" s="26">
        <f t="array" ref="BB49">SUM(IF('Vacation Tracker'!$Q$8:$UV$8=BA$5,IF((RIGHT('Vacation Tracker'!$Q52:$UV52)&lt;&gt;"O"),IFERROR(--LEFT('Vacation Tracker'!$Q52:$UV52,LEN('Vacation Tracker'!$Q52:$UV52)-1),0))))</f>
        <v>0</v>
      </c>
      <c r="BC49" s="26">
        <f t="array" ref="BC49">SUM(IF('Vacation Tracker'!$Q$8:$UV$8=BA$5,IF((RIGHT('Vacation Tracker'!$Q52:$UV52)="O"),IFERROR(--LEFT('Vacation Tracker'!$Q52:$UV52,LEN('Vacation Tracker'!$Q52:$UV52)-1),0))))</f>
        <v>0</v>
      </c>
      <c r="BD49" s="23">
        <f>SUMIF('Vacation Tracker'!$GU$8:$ACR$8,BE$5,'Vacation Tracker'!$GU52:$ACR52)</f>
        <v>0</v>
      </c>
      <c r="BE49" s="26">
        <f t="shared" si="22"/>
        <v>0</v>
      </c>
      <c r="BF49" s="26">
        <f t="array" ref="BF49">SUM(IF('Vacation Tracker'!$Q$8:$UV$8=BE$5,IF((RIGHT('Vacation Tracker'!$Q52:$UV52)&lt;&gt;"O"),IFERROR(--LEFT('Vacation Tracker'!$Q52:$UV52,LEN('Vacation Tracker'!$Q52:$UV52)-1),0))))</f>
        <v>0</v>
      </c>
      <c r="BG49" s="26">
        <f t="array" ref="BG49">SUM(IF('Vacation Tracker'!$Q$8:$UV$8=BE$5,IF((RIGHT('Vacation Tracker'!$Q52:$UV52)="O"),IFERROR(--LEFT('Vacation Tracker'!$Q52:$UV52,LEN('Vacation Tracker'!$Q52:$UV52)-1),0))))</f>
        <v>0</v>
      </c>
      <c r="BH49" s="23">
        <f>SUMIF('Vacation Tracker'!$GU$8:$ACR$8,BI$5,'Vacation Tracker'!$GU52:$ACR52)</f>
        <v>0</v>
      </c>
      <c r="BI49" s="26">
        <f t="shared" si="23"/>
        <v>0</v>
      </c>
      <c r="BJ49" s="26">
        <f t="array" ref="BJ49">SUM(IF('Vacation Tracker'!$Q$8:$UV$8=BI$5,IF((RIGHT('Vacation Tracker'!$Q52:$UV52)&lt;&gt;"O"),IFERROR(--LEFT('Vacation Tracker'!$Q52:$UV52,LEN('Vacation Tracker'!$Q52:$UV52)-1),0))))</f>
        <v>0</v>
      </c>
      <c r="BK49" s="26">
        <f t="array" ref="BK49">SUM(IF('Vacation Tracker'!$Q$8:$UV$8=BI$5,IF((RIGHT('Vacation Tracker'!$Q52:$UV52)="O"),IFERROR(--LEFT('Vacation Tracker'!$Q52:$UV52,LEN('Vacation Tracker'!$Q52:$UV52)-1),0))))</f>
        <v>0</v>
      </c>
      <c r="BL49" s="23">
        <f>IF($E$4="Yes",SUMIF('Vacation Tracker'!$GU$8:$ACR$8,BM$5,'Vacation Tracker'!$GU52:$ACR52),0)</f>
        <v>0</v>
      </c>
      <c r="BM49" s="26">
        <f t="shared" si="26"/>
        <v>0</v>
      </c>
      <c r="BN49" s="26">
        <f t="array" ref="BN49">IF($E$4="Yes",SUM(IF('Vacation Tracker'!$Q$8:$UV$8=BM$5,IF((RIGHT('Vacation Tracker'!$Q52:$UV52)&lt;&gt;"O"),IFERROR(--LEFT('Vacation Tracker'!$Q52:$UV52,LEN('Vacation Tracker'!$Q52:$UV52)-1),0)))),0)</f>
        <v>0</v>
      </c>
      <c r="BO49" s="23">
        <f t="array" ref="BO49">IF($E$4="Yes",SUM(IF('Vacation Tracker'!$Q$8:$UV$8=BM$5,IF((RIGHT('Vacation Tracker'!$Q52:$UV52)="O"),IFERROR(--LEFT('Vacation Tracker'!$Q52:$UV52,LEN('Vacation Tracker'!$Q52:$UV52)-1),0)))),0)</f>
        <v>0</v>
      </c>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row>
    <row r="50" spans="2:181" ht="15" customHeight="1" x14ac:dyDescent="0.2">
      <c r="B50" s="23">
        <f>IF('Vacation Tracker'!B53&lt;&gt;"",'Vacation Tracker'!B53,"")</f>
        <v>42</v>
      </c>
      <c r="C50" s="24" t="str">
        <f>IF('Vacation Tracker'!C53&lt;&gt;"",'Vacation Tracker'!C53,"")</f>
        <v/>
      </c>
      <c r="D50" s="25" t="str">
        <f>IF('Vacation Tracker'!D53&lt;&gt;"",'Vacation Tracker'!D53,"")</f>
        <v/>
      </c>
      <c r="E50" s="25" t="str">
        <f>IF('Vacation Tracker'!E53&lt;&gt;"",'Vacation Tracker'!E53,"")</f>
        <v/>
      </c>
      <c r="F50" s="24" t="str">
        <f>IF('Vacation Tracker'!F53&lt;&gt;"",'Vacation Tracker'!F53,"")</f>
        <v/>
      </c>
      <c r="G50" s="24" t="str">
        <f>IF('Vacation Tracker'!G53&lt;&gt;"",'Vacation Tracker'!G53,"")</f>
        <v/>
      </c>
      <c r="H50" s="23" t="str">
        <f t="shared" ref="H50:J69" si="29">IF($C50&lt;&gt;"",SUMPRODUCT(($L$8:$BO$8=H$8)*$L50:$BO50),"")</f>
        <v/>
      </c>
      <c r="I50" s="23" t="str">
        <f t="shared" si="29"/>
        <v/>
      </c>
      <c r="J50" s="23" t="str">
        <f t="shared" si="29"/>
        <v/>
      </c>
      <c r="K50" s="23" t="str">
        <f t="shared" si="25"/>
        <v/>
      </c>
      <c r="L50" s="23">
        <f>IF($E$4="Yes",SUMIF('Vacation Tracker'!$Q$8:$UV$8,M$5,'Vacation Tracker'!$Q53:$UV53),0)</f>
        <v>0</v>
      </c>
      <c r="M50" s="26">
        <f t="shared" si="27"/>
        <v>0</v>
      </c>
      <c r="N50" s="26">
        <f t="array" ref="N50">IF($E$4="Yes",SUM(IF('Vacation Tracker'!$Q$8:$UV$8=M$5,IF((RIGHT('Vacation Tracker'!$Q53:$UV53)&lt;&gt;"O"),IFERROR(--LEFT('Vacation Tracker'!$Q53:$UV53,LEN('Vacation Tracker'!$Q53:$UV53)-1),0)))),0)</f>
        <v>0</v>
      </c>
      <c r="O50" s="26">
        <f t="array" ref="O50">IF($E$4="Yes",SUM(IF('Vacation Tracker'!$Q$8:$UV$8=M$5,IF((RIGHT('Vacation Tracker'!$Q53:$UV53)="O"),IFERROR(--LEFT('Vacation Tracker'!$Q53:$UV53,LEN('Vacation Tracker'!$Q53:$UV53)-1),0)))),0)</f>
        <v>0</v>
      </c>
      <c r="P50" s="23">
        <f>SUMIF('Vacation Tracker'!$Q$8:$UV$8,Q$5,'Vacation Tracker'!$Q53:$UV53)</f>
        <v>0</v>
      </c>
      <c r="Q50" s="26">
        <f t="shared" si="12"/>
        <v>0</v>
      </c>
      <c r="R50" s="26">
        <f t="array" ref="R50">SUM(IF('Vacation Tracker'!$Q$8:$UV$8=Q$5,IF((RIGHT('Vacation Tracker'!$Q53:$UV53)&lt;&gt;"O"),IFERROR(--LEFT('Vacation Tracker'!$Q53:$UV53,LEN('Vacation Tracker'!$Q53:$UV53)-1),0))))</f>
        <v>0</v>
      </c>
      <c r="S50" s="26">
        <f t="array" ref="S50">SUM(IF('Vacation Tracker'!$Q$8:$UV$8=Q$5,IF((RIGHT('Vacation Tracker'!$Q53:$UV53)="O"),IFERROR(--LEFT('Vacation Tracker'!$Q53:$UV53,LEN('Vacation Tracker'!$Q53:$UV53)-1),0))))</f>
        <v>0</v>
      </c>
      <c r="T50" s="23">
        <f>SUMIF('Vacation Tracker'!$Q$8:$UV$8,U$5,'Vacation Tracker'!$Q53:$UV53)</f>
        <v>0</v>
      </c>
      <c r="U50" s="26">
        <f t="shared" si="13"/>
        <v>0</v>
      </c>
      <c r="V50" s="26">
        <f t="array" ref="V50">SUM(IF('Vacation Tracker'!$Q$8:$UV$8=U$5,IF((RIGHT('Vacation Tracker'!$Q53:$UV53)&lt;&gt;"O"),IFERROR(--LEFT('Vacation Tracker'!$Q53:$UV53,LEN('Vacation Tracker'!$Q53:$UV53)-1),0))))</f>
        <v>0</v>
      </c>
      <c r="W50" s="26">
        <f t="array" ref="W50">SUM(IF('Vacation Tracker'!$Q$8:$UV$8=U$5,IF((RIGHT('Vacation Tracker'!$Q53:$UV53)="O"),IFERROR(--LEFT('Vacation Tracker'!$Q53:$UV53,LEN('Vacation Tracker'!$Q53:$UV53)-1),0))))</f>
        <v>0</v>
      </c>
      <c r="X50" s="23">
        <f>SUMIF('Vacation Tracker'!$Q$8:$UV$8,Y$5,'Vacation Tracker'!$Q53:$UV53)</f>
        <v>0</v>
      </c>
      <c r="Y50" s="26">
        <f t="shared" si="14"/>
        <v>0</v>
      </c>
      <c r="Z50" s="26">
        <f t="array" ref="Z50">SUM(IF('Vacation Tracker'!$Q$8:$UV$8=Y$5,IF((RIGHT('Vacation Tracker'!$Q53:$UV53)&lt;&gt;"O"),IFERROR(--LEFT('Vacation Tracker'!$Q53:$UV53,LEN('Vacation Tracker'!$Q53:$UV53)-1),0))))</f>
        <v>0</v>
      </c>
      <c r="AA50" s="26">
        <f t="array" ref="AA50">SUM(IF('Vacation Tracker'!$Q$8:$UV$8=Y$5,IF((RIGHT('Vacation Tracker'!$Q53:$UV53)="O"),IFERROR(--LEFT('Vacation Tracker'!$Q53:$UV53,LEN('Vacation Tracker'!$Q53:$UV53)-1),0))))</f>
        <v>0</v>
      </c>
      <c r="AB50" s="23">
        <f>SUMIF('Vacation Tracker'!$Q$8:$UV$8,AC$5,'Vacation Tracker'!$Q53:$UV53)</f>
        <v>0</v>
      </c>
      <c r="AC50" s="26">
        <f t="shared" si="15"/>
        <v>0</v>
      </c>
      <c r="AD50" s="26">
        <f t="array" ref="AD50">SUM(IF('Vacation Tracker'!$Q$8:$UV$8=AC$5,IF((RIGHT('Vacation Tracker'!$Q53:$UV53)&lt;&gt;"O"),IFERROR(--LEFT('Vacation Tracker'!$Q53:$UV53,LEN('Vacation Tracker'!$Q53:$UV53)-1),0))))</f>
        <v>0</v>
      </c>
      <c r="AE50" s="26">
        <f t="array" ref="AE50">SUM(IF('Vacation Tracker'!$Q$8:$UV$8=AC$5,IF((RIGHT('Vacation Tracker'!$Q53:$UV53)="O"),IFERROR(--LEFT('Vacation Tracker'!$Q53:$UV53,LEN('Vacation Tracker'!$Q53:$UV53)-1),0))))</f>
        <v>0</v>
      </c>
      <c r="AF50" s="23">
        <f>SUMIF('Vacation Tracker'!$Q$8:$UV$8,AG$5,'Vacation Tracker'!$Q53:$UV53)</f>
        <v>0</v>
      </c>
      <c r="AG50" s="26">
        <f t="shared" si="16"/>
        <v>0</v>
      </c>
      <c r="AH50" s="26">
        <f t="array" ref="AH50">SUM(IF('Vacation Tracker'!$Q$8:$UV$8=AG$5,IF((RIGHT('Vacation Tracker'!$Q53:$UV53)&lt;&gt;"O"),IFERROR(--LEFT('Vacation Tracker'!$Q53:$UV53,LEN('Vacation Tracker'!$Q53:$UV53)-1),0))))</f>
        <v>0</v>
      </c>
      <c r="AI50" s="26">
        <f t="array" ref="AI50">SUM(IF('Vacation Tracker'!$Q$8:$UV$8=AG$5,IF((RIGHT('Vacation Tracker'!$Q53:$UV53)="O"),IFERROR(--LEFT('Vacation Tracker'!$Q53:$UV53,LEN('Vacation Tracker'!$Q53:$UV53)-1),0))))</f>
        <v>0</v>
      </c>
      <c r="AJ50" s="23">
        <f>SUMIF('Vacation Tracker'!$GU$8:$ACR$8,AK$5,'Vacation Tracker'!$GU53:$ACR53)</f>
        <v>0</v>
      </c>
      <c r="AK50" s="26">
        <f t="shared" si="17"/>
        <v>0</v>
      </c>
      <c r="AL50" s="26">
        <f t="array" ref="AL50">SUM(IF('Vacation Tracker'!$Q$8:$UV$8=AK$5,IF((RIGHT('Vacation Tracker'!$Q53:$UV53)&lt;&gt;"O"),IFERROR(--LEFT('Vacation Tracker'!$Q53:$UV53,LEN('Vacation Tracker'!$Q53:$UV53)-1),0))))</f>
        <v>0</v>
      </c>
      <c r="AM50" s="26">
        <f t="array" ref="AM50">SUM(IF('Vacation Tracker'!$Q$8:$UV$8=AK$5,IF((RIGHT('Vacation Tracker'!$Q53:$UV53)="O"),IFERROR(--LEFT('Vacation Tracker'!$Q53:$UV53,LEN('Vacation Tracker'!$Q53:$UV53)-1),0))))</f>
        <v>0</v>
      </c>
      <c r="AN50" s="23">
        <f>SUMIF('Vacation Tracker'!$GU$8:$ACR$8,AO$5,'Vacation Tracker'!$GU53:$ACR53)</f>
        <v>0</v>
      </c>
      <c r="AO50" s="26">
        <f t="shared" si="18"/>
        <v>0</v>
      </c>
      <c r="AP50" s="26">
        <f t="array" ref="AP50">SUM(IF('Vacation Tracker'!$Q$8:$UV$8=AO$5,IF((RIGHT('Vacation Tracker'!$Q53:$UV53)&lt;&gt;"O"),IFERROR(--LEFT('Vacation Tracker'!$Q53:$UV53,LEN('Vacation Tracker'!$Q53:$UV53)-1),0))))</f>
        <v>0</v>
      </c>
      <c r="AQ50" s="26">
        <f t="array" ref="AQ50">SUM(IF('Vacation Tracker'!$Q$8:$UV$8=AO$5,IF((RIGHT('Vacation Tracker'!$Q53:$UV53)="O"),IFERROR(--LEFT('Vacation Tracker'!$Q53:$UV53,LEN('Vacation Tracker'!$Q53:$UV53)-1),0))))</f>
        <v>0</v>
      </c>
      <c r="AR50" s="23">
        <f>SUMIF('Vacation Tracker'!$GU$8:$ACR$8,AS$5,'Vacation Tracker'!$GU53:$ACR53)</f>
        <v>0</v>
      </c>
      <c r="AS50" s="26">
        <f t="shared" si="19"/>
        <v>0</v>
      </c>
      <c r="AT50" s="26">
        <f t="array" ref="AT50">SUM(IF('Vacation Tracker'!$Q$8:$UV$8=AS$5,IF((RIGHT('Vacation Tracker'!$Q53:$UV53)&lt;&gt;"O"),IFERROR(--LEFT('Vacation Tracker'!$Q53:$UV53,LEN('Vacation Tracker'!$Q53:$UV53)-1),0))))</f>
        <v>0</v>
      </c>
      <c r="AU50" s="26">
        <f t="array" ref="AU50">SUM(IF('Vacation Tracker'!$Q$8:$UV$8=AS$5,IF((RIGHT('Vacation Tracker'!$Q53:$UV53)="O"),IFERROR(--LEFT('Vacation Tracker'!$Q53:$UV53,LEN('Vacation Tracker'!$Q53:$UV53)-1),0))))</f>
        <v>0</v>
      </c>
      <c r="AV50" s="23">
        <f>SUMIF('Vacation Tracker'!$GU$8:$ACR$8,AW$5,'Vacation Tracker'!$GU53:$ACR53)</f>
        <v>0</v>
      </c>
      <c r="AW50" s="26">
        <f t="shared" si="20"/>
        <v>0</v>
      </c>
      <c r="AX50" s="26">
        <f t="array" ref="AX50">SUM(IF('Vacation Tracker'!$Q$8:$UV$8=AW$5,IF((RIGHT('Vacation Tracker'!$Q53:$UV53)&lt;&gt;"O"),IFERROR(--LEFT('Vacation Tracker'!$Q53:$UV53,LEN('Vacation Tracker'!$Q53:$UV53)-1),0))))</f>
        <v>0</v>
      </c>
      <c r="AY50" s="26">
        <f t="array" ref="AY50">SUM(IF('Vacation Tracker'!$Q$8:$UV$8=AW$5,IF((RIGHT('Vacation Tracker'!$Q53:$UV53)="O"),IFERROR(--LEFT('Vacation Tracker'!$Q53:$UV53,LEN('Vacation Tracker'!$Q53:$UV53)-1),0))))</f>
        <v>0</v>
      </c>
      <c r="AZ50" s="23">
        <f>SUMIF('Vacation Tracker'!$GU$8:$ACR$8,BA$5,'Vacation Tracker'!$GU53:$ACR53)</f>
        <v>0</v>
      </c>
      <c r="BA50" s="26">
        <f t="shared" si="21"/>
        <v>0</v>
      </c>
      <c r="BB50" s="26">
        <f t="array" ref="BB50">SUM(IF('Vacation Tracker'!$Q$8:$UV$8=BA$5,IF((RIGHT('Vacation Tracker'!$Q53:$UV53)&lt;&gt;"O"),IFERROR(--LEFT('Vacation Tracker'!$Q53:$UV53,LEN('Vacation Tracker'!$Q53:$UV53)-1),0))))</f>
        <v>0</v>
      </c>
      <c r="BC50" s="26">
        <f t="array" ref="BC50">SUM(IF('Vacation Tracker'!$Q$8:$UV$8=BA$5,IF((RIGHT('Vacation Tracker'!$Q53:$UV53)="O"),IFERROR(--LEFT('Vacation Tracker'!$Q53:$UV53,LEN('Vacation Tracker'!$Q53:$UV53)-1),0))))</f>
        <v>0</v>
      </c>
      <c r="BD50" s="23">
        <f>SUMIF('Vacation Tracker'!$GU$8:$ACR$8,BE$5,'Vacation Tracker'!$GU53:$ACR53)</f>
        <v>0</v>
      </c>
      <c r="BE50" s="26">
        <f t="shared" si="22"/>
        <v>0</v>
      </c>
      <c r="BF50" s="26">
        <f t="array" ref="BF50">SUM(IF('Vacation Tracker'!$Q$8:$UV$8=BE$5,IF((RIGHT('Vacation Tracker'!$Q53:$UV53)&lt;&gt;"O"),IFERROR(--LEFT('Vacation Tracker'!$Q53:$UV53,LEN('Vacation Tracker'!$Q53:$UV53)-1),0))))</f>
        <v>0</v>
      </c>
      <c r="BG50" s="26">
        <f t="array" ref="BG50">SUM(IF('Vacation Tracker'!$Q$8:$UV$8=BE$5,IF((RIGHT('Vacation Tracker'!$Q53:$UV53)="O"),IFERROR(--LEFT('Vacation Tracker'!$Q53:$UV53,LEN('Vacation Tracker'!$Q53:$UV53)-1),0))))</f>
        <v>0</v>
      </c>
      <c r="BH50" s="23">
        <f>SUMIF('Vacation Tracker'!$GU$8:$ACR$8,BI$5,'Vacation Tracker'!$GU53:$ACR53)</f>
        <v>0</v>
      </c>
      <c r="BI50" s="26">
        <f t="shared" si="23"/>
        <v>0</v>
      </c>
      <c r="BJ50" s="26">
        <f t="array" ref="BJ50">SUM(IF('Vacation Tracker'!$Q$8:$UV$8=BI$5,IF((RIGHT('Vacation Tracker'!$Q53:$UV53)&lt;&gt;"O"),IFERROR(--LEFT('Vacation Tracker'!$Q53:$UV53,LEN('Vacation Tracker'!$Q53:$UV53)-1),0))))</f>
        <v>0</v>
      </c>
      <c r="BK50" s="26">
        <f t="array" ref="BK50">SUM(IF('Vacation Tracker'!$Q$8:$UV$8=BI$5,IF((RIGHT('Vacation Tracker'!$Q53:$UV53)="O"),IFERROR(--LEFT('Vacation Tracker'!$Q53:$UV53,LEN('Vacation Tracker'!$Q53:$UV53)-1),0))))</f>
        <v>0</v>
      </c>
      <c r="BL50" s="23">
        <f>IF($E$4="Yes",SUMIF('Vacation Tracker'!$GU$8:$ACR$8,BM$5,'Vacation Tracker'!$GU53:$ACR53),0)</f>
        <v>0</v>
      </c>
      <c r="BM50" s="26">
        <f t="shared" si="26"/>
        <v>0</v>
      </c>
      <c r="BN50" s="26">
        <f t="array" ref="BN50">IF($E$4="Yes",SUM(IF('Vacation Tracker'!$Q$8:$UV$8=BM$5,IF((RIGHT('Vacation Tracker'!$Q53:$UV53)&lt;&gt;"O"),IFERROR(--LEFT('Vacation Tracker'!$Q53:$UV53,LEN('Vacation Tracker'!$Q53:$UV53)-1),0)))),0)</f>
        <v>0</v>
      </c>
      <c r="BO50" s="23">
        <f t="array" ref="BO50">IF($E$4="Yes",SUM(IF('Vacation Tracker'!$Q$8:$UV$8=BM$5,IF((RIGHT('Vacation Tracker'!$Q53:$UV53)="O"),IFERROR(--LEFT('Vacation Tracker'!$Q53:$UV53,LEN('Vacation Tracker'!$Q53:$UV53)-1),0)))),0)</f>
        <v>0</v>
      </c>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row>
    <row r="51" spans="2:181" ht="15" customHeight="1" x14ac:dyDescent="0.2">
      <c r="B51" s="23">
        <f>IF('Vacation Tracker'!B54&lt;&gt;"",'Vacation Tracker'!B54,"")</f>
        <v>43</v>
      </c>
      <c r="C51" s="24" t="str">
        <f>IF('Vacation Tracker'!C54&lt;&gt;"",'Vacation Tracker'!C54,"")</f>
        <v/>
      </c>
      <c r="D51" s="25" t="str">
        <f>IF('Vacation Tracker'!D54&lt;&gt;"",'Vacation Tracker'!D54,"")</f>
        <v/>
      </c>
      <c r="E51" s="25" t="str">
        <f>IF('Vacation Tracker'!E54&lt;&gt;"",'Vacation Tracker'!E54,"")</f>
        <v/>
      </c>
      <c r="F51" s="24" t="str">
        <f>IF('Vacation Tracker'!F54&lt;&gt;"",'Vacation Tracker'!F54,"")</f>
        <v/>
      </c>
      <c r="G51" s="24" t="str">
        <f>IF('Vacation Tracker'!G54&lt;&gt;"",'Vacation Tracker'!G54,"")</f>
        <v/>
      </c>
      <c r="H51" s="23" t="str">
        <f t="shared" si="29"/>
        <v/>
      </c>
      <c r="I51" s="23" t="str">
        <f t="shared" si="29"/>
        <v/>
      </c>
      <c r="J51" s="23" t="str">
        <f t="shared" si="29"/>
        <v/>
      </c>
      <c r="K51" s="23" t="str">
        <f t="shared" si="25"/>
        <v/>
      </c>
      <c r="L51" s="23">
        <f>IF($E$4="Yes",SUMIF('Vacation Tracker'!$Q$8:$UV$8,M$5,'Vacation Tracker'!$Q54:$UV54),0)</f>
        <v>0</v>
      </c>
      <c r="M51" s="26">
        <f t="shared" si="27"/>
        <v>0</v>
      </c>
      <c r="N51" s="26">
        <f t="array" ref="N51">IF($E$4="Yes",SUM(IF('Vacation Tracker'!$Q$8:$UV$8=M$5,IF((RIGHT('Vacation Tracker'!$Q54:$UV54)&lt;&gt;"O"),IFERROR(--LEFT('Vacation Tracker'!$Q54:$UV54,LEN('Vacation Tracker'!$Q54:$UV54)-1),0)))),0)</f>
        <v>0</v>
      </c>
      <c r="O51" s="26">
        <f t="array" ref="O51">IF($E$4="Yes",SUM(IF('Vacation Tracker'!$Q$8:$UV$8=M$5,IF((RIGHT('Vacation Tracker'!$Q54:$UV54)="O"),IFERROR(--LEFT('Vacation Tracker'!$Q54:$UV54,LEN('Vacation Tracker'!$Q54:$UV54)-1),0)))),0)</f>
        <v>0</v>
      </c>
      <c r="P51" s="23">
        <f>SUMIF('Vacation Tracker'!$Q$8:$UV$8,Q$5,'Vacation Tracker'!$Q54:$UV54)</f>
        <v>0</v>
      </c>
      <c r="Q51" s="26">
        <f t="shared" si="12"/>
        <v>0</v>
      </c>
      <c r="R51" s="26">
        <f t="array" ref="R51">SUM(IF('Vacation Tracker'!$Q$8:$UV$8=Q$5,IF((RIGHT('Vacation Tracker'!$Q54:$UV54)&lt;&gt;"O"),IFERROR(--LEFT('Vacation Tracker'!$Q54:$UV54,LEN('Vacation Tracker'!$Q54:$UV54)-1),0))))</f>
        <v>0</v>
      </c>
      <c r="S51" s="26">
        <f t="array" ref="S51">SUM(IF('Vacation Tracker'!$Q$8:$UV$8=Q$5,IF((RIGHT('Vacation Tracker'!$Q54:$UV54)="O"),IFERROR(--LEFT('Vacation Tracker'!$Q54:$UV54,LEN('Vacation Tracker'!$Q54:$UV54)-1),0))))</f>
        <v>0</v>
      </c>
      <c r="T51" s="23">
        <f>SUMIF('Vacation Tracker'!$Q$8:$UV$8,U$5,'Vacation Tracker'!$Q54:$UV54)</f>
        <v>0</v>
      </c>
      <c r="U51" s="26">
        <f t="shared" si="13"/>
        <v>0</v>
      </c>
      <c r="V51" s="26">
        <f t="array" ref="V51">SUM(IF('Vacation Tracker'!$Q$8:$UV$8=U$5,IF((RIGHT('Vacation Tracker'!$Q54:$UV54)&lt;&gt;"O"),IFERROR(--LEFT('Vacation Tracker'!$Q54:$UV54,LEN('Vacation Tracker'!$Q54:$UV54)-1),0))))</f>
        <v>0</v>
      </c>
      <c r="W51" s="26">
        <f t="array" ref="W51">SUM(IF('Vacation Tracker'!$Q$8:$UV$8=U$5,IF((RIGHT('Vacation Tracker'!$Q54:$UV54)="O"),IFERROR(--LEFT('Vacation Tracker'!$Q54:$UV54,LEN('Vacation Tracker'!$Q54:$UV54)-1),0))))</f>
        <v>0</v>
      </c>
      <c r="X51" s="23">
        <f>SUMIF('Vacation Tracker'!$Q$8:$UV$8,Y$5,'Vacation Tracker'!$Q54:$UV54)</f>
        <v>0</v>
      </c>
      <c r="Y51" s="26">
        <f t="shared" si="14"/>
        <v>0</v>
      </c>
      <c r="Z51" s="26">
        <f t="array" ref="Z51">SUM(IF('Vacation Tracker'!$Q$8:$UV$8=Y$5,IF((RIGHT('Vacation Tracker'!$Q54:$UV54)&lt;&gt;"O"),IFERROR(--LEFT('Vacation Tracker'!$Q54:$UV54,LEN('Vacation Tracker'!$Q54:$UV54)-1),0))))</f>
        <v>0</v>
      </c>
      <c r="AA51" s="26">
        <f t="array" ref="AA51">SUM(IF('Vacation Tracker'!$Q$8:$UV$8=Y$5,IF((RIGHT('Vacation Tracker'!$Q54:$UV54)="O"),IFERROR(--LEFT('Vacation Tracker'!$Q54:$UV54,LEN('Vacation Tracker'!$Q54:$UV54)-1),0))))</f>
        <v>0</v>
      </c>
      <c r="AB51" s="23">
        <f>SUMIF('Vacation Tracker'!$Q$8:$UV$8,AC$5,'Vacation Tracker'!$Q54:$UV54)</f>
        <v>0</v>
      </c>
      <c r="AC51" s="26">
        <f t="shared" si="15"/>
        <v>0</v>
      </c>
      <c r="AD51" s="26">
        <f t="array" ref="AD51">SUM(IF('Vacation Tracker'!$Q$8:$UV$8=AC$5,IF((RIGHT('Vacation Tracker'!$Q54:$UV54)&lt;&gt;"O"),IFERROR(--LEFT('Vacation Tracker'!$Q54:$UV54,LEN('Vacation Tracker'!$Q54:$UV54)-1),0))))</f>
        <v>0</v>
      </c>
      <c r="AE51" s="26">
        <f t="array" ref="AE51">SUM(IF('Vacation Tracker'!$Q$8:$UV$8=AC$5,IF((RIGHT('Vacation Tracker'!$Q54:$UV54)="O"),IFERROR(--LEFT('Vacation Tracker'!$Q54:$UV54,LEN('Vacation Tracker'!$Q54:$UV54)-1),0))))</f>
        <v>0</v>
      </c>
      <c r="AF51" s="23">
        <f>SUMIF('Vacation Tracker'!$Q$8:$UV$8,AG$5,'Vacation Tracker'!$Q54:$UV54)</f>
        <v>0</v>
      </c>
      <c r="AG51" s="26">
        <f t="shared" si="16"/>
        <v>0</v>
      </c>
      <c r="AH51" s="26">
        <f t="array" ref="AH51">SUM(IF('Vacation Tracker'!$Q$8:$UV$8=AG$5,IF((RIGHT('Vacation Tracker'!$Q54:$UV54)&lt;&gt;"O"),IFERROR(--LEFT('Vacation Tracker'!$Q54:$UV54,LEN('Vacation Tracker'!$Q54:$UV54)-1),0))))</f>
        <v>0</v>
      </c>
      <c r="AI51" s="26">
        <f t="array" ref="AI51">SUM(IF('Vacation Tracker'!$Q$8:$UV$8=AG$5,IF((RIGHT('Vacation Tracker'!$Q54:$UV54)="O"),IFERROR(--LEFT('Vacation Tracker'!$Q54:$UV54,LEN('Vacation Tracker'!$Q54:$UV54)-1),0))))</f>
        <v>0</v>
      </c>
      <c r="AJ51" s="23">
        <f>SUMIF('Vacation Tracker'!$GU$8:$ACR$8,AK$5,'Vacation Tracker'!$GU54:$ACR54)</f>
        <v>0</v>
      </c>
      <c r="AK51" s="26">
        <f t="shared" si="17"/>
        <v>0</v>
      </c>
      <c r="AL51" s="26">
        <f t="array" ref="AL51">SUM(IF('Vacation Tracker'!$Q$8:$UV$8=AK$5,IF((RIGHT('Vacation Tracker'!$Q54:$UV54)&lt;&gt;"O"),IFERROR(--LEFT('Vacation Tracker'!$Q54:$UV54,LEN('Vacation Tracker'!$Q54:$UV54)-1),0))))</f>
        <v>0</v>
      </c>
      <c r="AM51" s="26">
        <f t="array" ref="AM51">SUM(IF('Vacation Tracker'!$Q$8:$UV$8=AK$5,IF((RIGHT('Vacation Tracker'!$Q54:$UV54)="O"),IFERROR(--LEFT('Vacation Tracker'!$Q54:$UV54,LEN('Vacation Tracker'!$Q54:$UV54)-1),0))))</f>
        <v>0</v>
      </c>
      <c r="AN51" s="23">
        <f>SUMIF('Vacation Tracker'!$GU$8:$ACR$8,AO$5,'Vacation Tracker'!$GU54:$ACR54)</f>
        <v>0</v>
      </c>
      <c r="AO51" s="26">
        <f t="shared" si="18"/>
        <v>0</v>
      </c>
      <c r="AP51" s="26">
        <f t="array" ref="AP51">SUM(IF('Vacation Tracker'!$Q$8:$UV$8=AO$5,IF((RIGHT('Vacation Tracker'!$Q54:$UV54)&lt;&gt;"O"),IFERROR(--LEFT('Vacation Tracker'!$Q54:$UV54,LEN('Vacation Tracker'!$Q54:$UV54)-1),0))))</f>
        <v>0</v>
      </c>
      <c r="AQ51" s="26">
        <f t="array" ref="AQ51">SUM(IF('Vacation Tracker'!$Q$8:$UV$8=AO$5,IF((RIGHT('Vacation Tracker'!$Q54:$UV54)="O"),IFERROR(--LEFT('Vacation Tracker'!$Q54:$UV54,LEN('Vacation Tracker'!$Q54:$UV54)-1),0))))</f>
        <v>0</v>
      </c>
      <c r="AR51" s="23">
        <f>SUMIF('Vacation Tracker'!$GU$8:$ACR$8,AS$5,'Vacation Tracker'!$GU54:$ACR54)</f>
        <v>0</v>
      </c>
      <c r="AS51" s="26">
        <f t="shared" si="19"/>
        <v>0</v>
      </c>
      <c r="AT51" s="26">
        <f t="array" ref="AT51">SUM(IF('Vacation Tracker'!$Q$8:$UV$8=AS$5,IF((RIGHT('Vacation Tracker'!$Q54:$UV54)&lt;&gt;"O"),IFERROR(--LEFT('Vacation Tracker'!$Q54:$UV54,LEN('Vacation Tracker'!$Q54:$UV54)-1),0))))</f>
        <v>0</v>
      </c>
      <c r="AU51" s="26">
        <f t="array" ref="AU51">SUM(IF('Vacation Tracker'!$Q$8:$UV$8=AS$5,IF((RIGHT('Vacation Tracker'!$Q54:$UV54)="O"),IFERROR(--LEFT('Vacation Tracker'!$Q54:$UV54,LEN('Vacation Tracker'!$Q54:$UV54)-1),0))))</f>
        <v>0</v>
      </c>
      <c r="AV51" s="23">
        <f>SUMIF('Vacation Tracker'!$GU$8:$ACR$8,AW$5,'Vacation Tracker'!$GU54:$ACR54)</f>
        <v>0</v>
      </c>
      <c r="AW51" s="26">
        <f t="shared" si="20"/>
        <v>0</v>
      </c>
      <c r="AX51" s="26">
        <f t="array" ref="AX51">SUM(IF('Vacation Tracker'!$Q$8:$UV$8=AW$5,IF((RIGHT('Vacation Tracker'!$Q54:$UV54)&lt;&gt;"O"),IFERROR(--LEFT('Vacation Tracker'!$Q54:$UV54,LEN('Vacation Tracker'!$Q54:$UV54)-1),0))))</f>
        <v>0</v>
      </c>
      <c r="AY51" s="26">
        <f t="array" ref="AY51">SUM(IF('Vacation Tracker'!$Q$8:$UV$8=AW$5,IF((RIGHT('Vacation Tracker'!$Q54:$UV54)="O"),IFERROR(--LEFT('Vacation Tracker'!$Q54:$UV54,LEN('Vacation Tracker'!$Q54:$UV54)-1),0))))</f>
        <v>0</v>
      </c>
      <c r="AZ51" s="23">
        <f>SUMIF('Vacation Tracker'!$GU$8:$ACR$8,BA$5,'Vacation Tracker'!$GU54:$ACR54)</f>
        <v>0</v>
      </c>
      <c r="BA51" s="26">
        <f t="shared" si="21"/>
        <v>0</v>
      </c>
      <c r="BB51" s="26">
        <f t="array" ref="BB51">SUM(IF('Vacation Tracker'!$Q$8:$UV$8=BA$5,IF((RIGHT('Vacation Tracker'!$Q54:$UV54)&lt;&gt;"O"),IFERROR(--LEFT('Vacation Tracker'!$Q54:$UV54,LEN('Vacation Tracker'!$Q54:$UV54)-1),0))))</f>
        <v>0</v>
      </c>
      <c r="BC51" s="26">
        <f t="array" ref="BC51">SUM(IF('Vacation Tracker'!$Q$8:$UV$8=BA$5,IF((RIGHT('Vacation Tracker'!$Q54:$UV54)="O"),IFERROR(--LEFT('Vacation Tracker'!$Q54:$UV54,LEN('Vacation Tracker'!$Q54:$UV54)-1),0))))</f>
        <v>0</v>
      </c>
      <c r="BD51" s="23">
        <f>SUMIF('Vacation Tracker'!$GU$8:$ACR$8,BE$5,'Vacation Tracker'!$GU54:$ACR54)</f>
        <v>0</v>
      </c>
      <c r="BE51" s="26">
        <f t="shared" si="22"/>
        <v>0</v>
      </c>
      <c r="BF51" s="26">
        <f t="array" ref="BF51">SUM(IF('Vacation Tracker'!$Q$8:$UV$8=BE$5,IF((RIGHT('Vacation Tracker'!$Q54:$UV54)&lt;&gt;"O"),IFERROR(--LEFT('Vacation Tracker'!$Q54:$UV54,LEN('Vacation Tracker'!$Q54:$UV54)-1),0))))</f>
        <v>0</v>
      </c>
      <c r="BG51" s="26">
        <f t="array" ref="BG51">SUM(IF('Vacation Tracker'!$Q$8:$UV$8=BE$5,IF((RIGHT('Vacation Tracker'!$Q54:$UV54)="O"),IFERROR(--LEFT('Vacation Tracker'!$Q54:$UV54,LEN('Vacation Tracker'!$Q54:$UV54)-1),0))))</f>
        <v>0</v>
      </c>
      <c r="BH51" s="23">
        <f>SUMIF('Vacation Tracker'!$GU$8:$ACR$8,BI$5,'Vacation Tracker'!$GU54:$ACR54)</f>
        <v>0</v>
      </c>
      <c r="BI51" s="26">
        <f t="shared" si="23"/>
        <v>0</v>
      </c>
      <c r="BJ51" s="26">
        <f t="array" ref="BJ51">SUM(IF('Vacation Tracker'!$Q$8:$UV$8=BI$5,IF((RIGHT('Vacation Tracker'!$Q54:$UV54)&lt;&gt;"O"),IFERROR(--LEFT('Vacation Tracker'!$Q54:$UV54,LEN('Vacation Tracker'!$Q54:$UV54)-1),0))))</f>
        <v>0</v>
      </c>
      <c r="BK51" s="26">
        <f t="array" ref="BK51">SUM(IF('Vacation Tracker'!$Q$8:$UV$8=BI$5,IF((RIGHT('Vacation Tracker'!$Q54:$UV54)="O"),IFERROR(--LEFT('Vacation Tracker'!$Q54:$UV54,LEN('Vacation Tracker'!$Q54:$UV54)-1),0))))</f>
        <v>0</v>
      </c>
      <c r="BL51" s="23">
        <f>IF($E$4="Yes",SUMIF('Vacation Tracker'!$GU$8:$ACR$8,BM$5,'Vacation Tracker'!$GU54:$ACR54),0)</f>
        <v>0</v>
      </c>
      <c r="BM51" s="26">
        <f t="shared" si="26"/>
        <v>0</v>
      </c>
      <c r="BN51" s="26">
        <f t="array" ref="BN51">IF($E$4="Yes",SUM(IF('Vacation Tracker'!$Q$8:$UV$8=BM$5,IF((RIGHT('Vacation Tracker'!$Q54:$UV54)&lt;&gt;"O"),IFERROR(--LEFT('Vacation Tracker'!$Q54:$UV54,LEN('Vacation Tracker'!$Q54:$UV54)-1),0)))),0)</f>
        <v>0</v>
      </c>
      <c r="BO51" s="23">
        <f t="array" ref="BO51">IF($E$4="Yes",SUM(IF('Vacation Tracker'!$Q$8:$UV$8=BM$5,IF((RIGHT('Vacation Tracker'!$Q54:$UV54)="O"),IFERROR(--LEFT('Vacation Tracker'!$Q54:$UV54,LEN('Vacation Tracker'!$Q54:$UV54)-1),0)))),0)</f>
        <v>0</v>
      </c>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row>
    <row r="52" spans="2:181" ht="15" customHeight="1" x14ac:dyDescent="0.2">
      <c r="B52" s="23">
        <f>IF('Vacation Tracker'!B55&lt;&gt;"",'Vacation Tracker'!B55,"")</f>
        <v>44</v>
      </c>
      <c r="C52" s="24" t="str">
        <f>IF('Vacation Tracker'!C55&lt;&gt;"",'Vacation Tracker'!C55,"")</f>
        <v/>
      </c>
      <c r="D52" s="25" t="str">
        <f>IF('Vacation Tracker'!D55&lt;&gt;"",'Vacation Tracker'!D55,"")</f>
        <v/>
      </c>
      <c r="E52" s="25" t="str">
        <f>IF('Vacation Tracker'!E55&lt;&gt;"",'Vacation Tracker'!E55,"")</f>
        <v/>
      </c>
      <c r="F52" s="24" t="str">
        <f>IF('Vacation Tracker'!F55&lt;&gt;"",'Vacation Tracker'!F55,"")</f>
        <v/>
      </c>
      <c r="G52" s="24" t="str">
        <f>IF('Vacation Tracker'!G55&lt;&gt;"",'Vacation Tracker'!G55,"")</f>
        <v/>
      </c>
      <c r="H52" s="23" t="str">
        <f t="shared" si="29"/>
        <v/>
      </c>
      <c r="I52" s="23" t="str">
        <f t="shared" si="29"/>
        <v/>
      </c>
      <c r="J52" s="23" t="str">
        <f t="shared" si="29"/>
        <v/>
      </c>
      <c r="K52" s="23" t="str">
        <f t="shared" si="25"/>
        <v/>
      </c>
      <c r="L52" s="23">
        <f>IF($E$4="Yes",SUMIF('Vacation Tracker'!$Q$8:$UV$8,M$5,'Vacation Tracker'!$Q55:$UV55),0)</f>
        <v>0</v>
      </c>
      <c r="M52" s="26">
        <f t="shared" si="27"/>
        <v>0</v>
      </c>
      <c r="N52" s="26">
        <f t="array" ref="N52">IF($E$4="Yes",SUM(IF('Vacation Tracker'!$Q$8:$UV$8=M$5,IF((RIGHT('Vacation Tracker'!$Q55:$UV55)&lt;&gt;"O"),IFERROR(--LEFT('Vacation Tracker'!$Q55:$UV55,LEN('Vacation Tracker'!$Q55:$UV55)-1),0)))),0)</f>
        <v>0</v>
      </c>
      <c r="O52" s="26">
        <f t="array" ref="O52">IF($E$4="Yes",SUM(IF('Vacation Tracker'!$Q$8:$UV$8=M$5,IF((RIGHT('Vacation Tracker'!$Q55:$UV55)="O"),IFERROR(--LEFT('Vacation Tracker'!$Q55:$UV55,LEN('Vacation Tracker'!$Q55:$UV55)-1),0)))),0)</f>
        <v>0</v>
      </c>
      <c r="P52" s="23">
        <f>SUMIF('Vacation Tracker'!$Q$8:$UV$8,Q$5,'Vacation Tracker'!$Q55:$UV55)</f>
        <v>0</v>
      </c>
      <c r="Q52" s="26">
        <f t="shared" si="12"/>
        <v>0</v>
      </c>
      <c r="R52" s="26">
        <f t="array" ref="R52">SUM(IF('Vacation Tracker'!$Q$8:$UV$8=Q$5,IF((RIGHT('Vacation Tracker'!$Q55:$UV55)&lt;&gt;"O"),IFERROR(--LEFT('Vacation Tracker'!$Q55:$UV55,LEN('Vacation Tracker'!$Q55:$UV55)-1),0))))</f>
        <v>0</v>
      </c>
      <c r="S52" s="26">
        <f t="array" ref="S52">SUM(IF('Vacation Tracker'!$Q$8:$UV$8=Q$5,IF((RIGHT('Vacation Tracker'!$Q55:$UV55)="O"),IFERROR(--LEFT('Vacation Tracker'!$Q55:$UV55,LEN('Vacation Tracker'!$Q55:$UV55)-1),0))))</f>
        <v>0</v>
      </c>
      <c r="T52" s="23">
        <f>SUMIF('Vacation Tracker'!$Q$8:$UV$8,U$5,'Vacation Tracker'!$Q55:$UV55)</f>
        <v>0</v>
      </c>
      <c r="U52" s="26">
        <f t="shared" si="13"/>
        <v>0</v>
      </c>
      <c r="V52" s="26">
        <f t="array" ref="V52">SUM(IF('Vacation Tracker'!$Q$8:$UV$8=U$5,IF((RIGHT('Vacation Tracker'!$Q55:$UV55)&lt;&gt;"O"),IFERROR(--LEFT('Vacation Tracker'!$Q55:$UV55,LEN('Vacation Tracker'!$Q55:$UV55)-1),0))))</f>
        <v>0</v>
      </c>
      <c r="W52" s="26">
        <f t="array" ref="W52">SUM(IF('Vacation Tracker'!$Q$8:$UV$8=U$5,IF((RIGHT('Vacation Tracker'!$Q55:$UV55)="O"),IFERROR(--LEFT('Vacation Tracker'!$Q55:$UV55,LEN('Vacation Tracker'!$Q55:$UV55)-1),0))))</f>
        <v>0</v>
      </c>
      <c r="X52" s="23">
        <f>SUMIF('Vacation Tracker'!$Q$8:$UV$8,Y$5,'Vacation Tracker'!$Q55:$UV55)</f>
        <v>0</v>
      </c>
      <c r="Y52" s="26">
        <f t="shared" si="14"/>
        <v>0</v>
      </c>
      <c r="Z52" s="26">
        <f t="array" ref="Z52">SUM(IF('Vacation Tracker'!$Q$8:$UV$8=Y$5,IF((RIGHT('Vacation Tracker'!$Q55:$UV55)&lt;&gt;"O"),IFERROR(--LEFT('Vacation Tracker'!$Q55:$UV55,LEN('Vacation Tracker'!$Q55:$UV55)-1),0))))</f>
        <v>0</v>
      </c>
      <c r="AA52" s="26">
        <f t="array" ref="AA52">SUM(IF('Vacation Tracker'!$Q$8:$UV$8=Y$5,IF((RIGHT('Vacation Tracker'!$Q55:$UV55)="O"),IFERROR(--LEFT('Vacation Tracker'!$Q55:$UV55,LEN('Vacation Tracker'!$Q55:$UV55)-1),0))))</f>
        <v>0</v>
      </c>
      <c r="AB52" s="23">
        <f>SUMIF('Vacation Tracker'!$Q$8:$UV$8,AC$5,'Vacation Tracker'!$Q55:$UV55)</f>
        <v>0</v>
      </c>
      <c r="AC52" s="26">
        <f t="shared" si="15"/>
        <v>0</v>
      </c>
      <c r="AD52" s="26">
        <f t="array" ref="AD52">SUM(IF('Vacation Tracker'!$Q$8:$UV$8=AC$5,IF((RIGHT('Vacation Tracker'!$Q55:$UV55)&lt;&gt;"O"),IFERROR(--LEFT('Vacation Tracker'!$Q55:$UV55,LEN('Vacation Tracker'!$Q55:$UV55)-1),0))))</f>
        <v>0</v>
      </c>
      <c r="AE52" s="26">
        <f t="array" ref="AE52">SUM(IF('Vacation Tracker'!$Q$8:$UV$8=AC$5,IF((RIGHT('Vacation Tracker'!$Q55:$UV55)="O"),IFERROR(--LEFT('Vacation Tracker'!$Q55:$UV55,LEN('Vacation Tracker'!$Q55:$UV55)-1),0))))</f>
        <v>0</v>
      </c>
      <c r="AF52" s="23">
        <f>SUMIF('Vacation Tracker'!$Q$8:$UV$8,AG$5,'Vacation Tracker'!$Q55:$UV55)</f>
        <v>0</v>
      </c>
      <c r="AG52" s="26">
        <f t="shared" si="16"/>
        <v>0</v>
      </c>
      <c r="AH52" s="26">
        <f t="array" ref="AH52">SUM(IF('Vacation Tracker'!$Q$8:$UV$8=AG$5,IF((RIGHT('Vacation Tracker'!$Q55:$UV55)&lt;&gt;"O"),IFERROR(--LEFT('Vacation Tracker'!$Q55:$UV55,LEN('Vacation Tracker'!$Q55:$UV55)-1),0))))</f>
        <v>0</v>
      </c>
      <c r="AI52" s="26">
        <f t="array" ref="AI52">SUM(IF('Vacation Tracker'!$Q$8:$UV$8=AG$5,IF((RIGHT('Vacation Tracker'!$Q55:$UV55)="O"),IFERROR(--LEFT('Vacation Tracker'!$Q55:$UV55,LEN('Vacation Tracker'!$Q55:$UV55)-1),0))))</f>
        <v>0</v>
      </c>
      <c r="AJ52" s="23">
        <f>SUMIF('Vacation Tracker'!$GU$8:$ACR$8,AK$5,'Vacation Tracker'!$GU55:$ACR55)</f>
        <v>0</v>
      </c>
      <c r="AK52" s="26">
        <f t="shared" si="17"/>
        <v>0</v>
      </c>
      <c r="AL52" s="26">
        <f t="array" ref="AL52">SUM(IF('Vacation Tracker'!$Q$8:$UV$8=AK$5,IF((RIGHT('Vacation Tracker'!$Q55:$UV55)&lt;&gt;"O"),IFERROR(--LEFT('Vacation Tracker'!$Q55:$UV55,LEN('Vacation Tracker'!$Q55:$UV55)-1),0))))</f>
        <v>0</v>
      </c>
      <c r="AM52" s="26">
        <f t="array" ref="AM52">SUM(IF('Vacation Tracker'!$Q$8:$UV$8=AK$5,IF((RIGHT('Vacation Tracker'!$Q55:$UV55)="O"),IFERROR(--LEFT('Vacation Tracker'!$Q55:$UV55,LEN('Vacation Tracker'!$Q55:$UV55)-1),0))))</f>
        <v>0</v>
      </c>
      <c r="AN52" s="23">
        <f>SUMIF('Vacation Tracker'!$GU$8:$ACR$8,AO$5,'Vacation Tracker'!$GU55:$ACR55)</f>
        <v>0</v>
      </c>
      <c r="AO52" s="26">
        <f t="shared" si="18"/>
        <v>0</v>
      </c>
      <c r="AP52" s="26">
        <f t="array" ref="AP52">SUM(IF('Vacation Tracker'!$Q$8:$UV$8=AO$5,IF((RIGHT('Vacation Tracker'!$Q55:$UV55)&lt;&gt;"O"),IFERROR(--LEFT('Vacation Tracker'!$Q55:$UV55,LEN('Vacation Tracker'!$Q55:$UV55)-1),0))))</f>
        <v>0</v>
      </c>
      <c r="AQ52" s="26">
        <f t="array" ref="AQ52">SUM(IF('Vacation Tracker'!$Q$8:$UV$8=AO$5,IF((RIGHT('Vacation Tracker'!$Q55:$UV55)="O"),IFERROR(--LEFT('Vacation Tracker'!$Q55:$UV55,LEN('Vacation Tracker'!$Q55:$UV55)-1),0))))</f>
        <v>0</v>
      </c>
      <c r="AR52" s="23">
        <f>SUMIF('Vacation Tracker'!$GU$8:$ACR$8,AS$5,'Vacation Tracker'!$GU55:$ACR55)</f>
        <v>0</v>
      </c>
      <c r="AS52" s="26">
        <f t="shared" si="19"/>
        <v>0</v>
      </c>
      <c r="AT52" s="26">
        <f t="array" ref="AT52">SUM(IF('Vacation Tracker'!$Q$8:$UV$8=AS$5,IF((RIGHT('Vacation Tracker'!$Q55:$UV55)&lt;&gt;"O"),IFERROR(--LEFT('Vacation Tracker'!$Q55:$UV55,LEN('Vacation Tracker'!$Q55:$UV55)-1),0))))</f>
        <v>0</v>
      </c>
      <c r="AU52" s="26">
        <f t="array" ref="AU52">SUM(IF('Vacation Tracker'!$Q$8:$UV$8=AS$5,IF((RIGHT('Vacation Tracker'!$Q55:$UV55)="O"),IFERROR(--LEFT('Vacation Tracker'!$Q55:$UV55,LEN('Vacation Tracker'!$Q55:$UV55)-1),0))))</f>
        <v>0</v>
      </c>
      <c r="AV52" s="23">
        <f>SUMIF('Vacation Tracker'!$GU$8:$ACR$8,AW$5,'Vacation Tracker'!$GU55:$ACR55)</f>
        <v>0</v>
      </c>
      <c r="AW52" s="26">
        <f t="shared" si="20"/>
        <v>0</v>
      </c>
      <c r="AX52" s="26">
        <f t="array" ref="AX52">SUM(IF('Vacation Tracker'!$Q$8:$UV$8=AW$5,IF((RIGHT('Vacation Tracker'!$Q55:$UV55)&lt;&gt;"O"),IFERROR(--LEFT('Vacation Tracker'!$Q55:$UV55,LEN('Vacation Tracker'!$Q55:$UV55)-1),0))))</f>
        <v>0</v>
      </c>
      <c r="AY52" s="26">
        <f t="array" ref="AY52">SUM(IF('Vacation Tracker'!$Q$8:$UV$8=AW$5,IF((RIGHT('Vacation Tracker'!$Q55:$UV55)="O"),IFERROR(--LEFT('Vacation Tracker'!$Q55:$UV55,LEN('Vacation Tracker'!$Q55:$UV55)-1),0))))</f>
        <v>0</v>
      </c>
      <c r="AZ52" s="23">
        <f>SUMIF('Vacation Tracker'!$GU$8:$ACR$8,BA$5,'Vacation Tracker'!$GU55:$ACR55)</f>
        <v>0</v>
      </c>
      <c r="BA52" s="26">
        <f t="shared" si="21"/>
        <v>0</v>
      </c>
      <c r="BB52" s="26">
        <f t="array" ref="BB52">SUM(IF('Vacation Tracker'!$Q$8:$UV$8=BA$5,IF((RIGHT('Vacation Tracker'!$Q55:$UV55)&lt;&gt;"O"),IFERROR(--LEFT('Vacation Tracker'!$Q55:$UV55,LEN('Vacation Tracker'!$Q55:$UV55)-1),0))))</f>
        <v>0</v>
      </c>
      <c r="BC52" s="26">
        <f t="array" ref="BC52">SUM(IF('Vacation Tracker'!$Q$8:$UV$8=BA$5,IF((RIGHT('Vacation Tracker'!$Q55:$UV55)="O"),IFERROR(--LEFT('Vacation Tracker'!$Q55:$UV55,LEN('Vacation Tracker'!$Q55:$UV55)-1),0))))</f>
        <v>0</v>
      </c>
      <c r="BD52" s="23">
        <f>SUMIF('Vacation Tracker'!$GU$8:$ACR$8,BE$5,'Vacation Tracker'!$GU55:$ACR55)</f>
        <v>0</v>
      </c>
      <c r="BE52" s="26">
        <f t="shared" si="22"/>
        <v>0</v>
      </c>
      <c r="BF52" s="26">
        <f t="array" ref="BF52">SUM(IF('Vacation Tracker'!$Q$8:$UV$8=BE$5,IF((RIGHT('Vacation Tracker'!$Q55:$UV55)&lt;&gt;"O"),IFERROR(--LEFT('Vacation Tracker'!$Q55:$UV55,LEN('Vacation Tracker'!$Q55:$UV55)-1),0))))</f>
        <v>0</v>
      </c>
      <c r="BG52" s="26">
        <f t="array" ref="BG52">SUM(IF('Vacation Tracker'!$Q$8:$UV$8=BE$5,IF((RIGHT('Vacation Tracker'!$Q55:$UV55)="O"),IFERROR(--LEFT('Vacation Tracker'!$Q55:$UV55,LEN('Vacation Tracker'!$Q55:$UV55)-1),0))))</f>
        <v>0</v>
      </c>
      <c r="BH52" s="23">
        <f>SUMIF('Vacation Tracker'!$GU$8:$ACR$8,BI$5,'Vacation Tracker'!$GU55:$ACR55)</f>
        <v>0</v>
      </c>
      <c r="BI52" s="26">
        <f t="shared" si="23"/>
        <v>0</v>
      </c>
      <c r="BJ52" s="26">
        <f t="array" ref="BJ52">SUM(IF('Vacation Tracker'!$Q$8:$UV$8=BI$5,IF((RIGHT('Vacation Tracker'!$Q55:$UV55)&lt;&gt;"O"),IFERROR(--LEFT('Vacation Tracker'!$Q55:$UV55,LEN('Vacation Tracker'!$Q55:$UV55)-1),0))))</f>
        <v>0</v>
      </c>
      <c r="BK52" s="26">
        <f t="array" ref="BK52">SUM(IF('Vacation Tracker'!$Q$8:$UV$8=BI$5,IF((RIGHT('Vacation Tracker'!$Q55:$UV55)="O"),IFERROR(--LEFT('Vacation Tracker'!$Q55:$UV55,LEN('Vacation Tracker'!$Q55:$UV55)-1),0))))</f>
        <v>0</v>
      </c>
      <c r="BL52" s="23">
        <f>IF($E$4="Yes",SUMIF('Vacation Tracker'!$GU$8:$ACR$8,BM$5,'Vacation Tracker'!$GU55:$ACR55),0)</f>
        <v>0</v>
      </c>
      <c r="BM52" s="26">
        <f t="shared" si="26"/>
        <v>0</v>
      </c>
      <c r="BN52" s="26">
        <f t="array" ref="BN52">IF($E$4="Yes",SUM(IF('Vacation Tracker'!$Q$8:$UV$8=BM$5,IF((RIGHT('Vacation Tracker'!$Q55:$UV55)&lt;&gt;"O"),IFERROR(--LEFT('Vacation Tracker'!$Q55:$UV55,LEN('Vacation Tracker'!$Q55:$UV55)-1),0)))),0)</f>
        <v>0</v>
      </c>
      <c r="BO52" s="23">
        <f t="array" ref="BO52">IF($E$4="Yes",SUM(IF('Vacation Tracker'!$Q$8:$UV$8=BM$5,IF((RIGHT('Vacation Tracker'!$Q55:$UV55)="O"),IFERROR(--LEFT('Vacation Tracker'!$Q55:$UV55,LEN('Vacation Tracker'!$Q55:$UV55)-1),0)))),0)</f>
        <v>0</v>
      </c>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row>
    <row r="53" spans="2:181" ht="15" customHeight="1" x14ac:dyDescent="0.2">
      <c r="B53" s="23">
        <f>IF('Vacation Tracker'!B56&lt;&gt;"",'Vacation Tracker'!B56,"")</f>
        <v>45</v>
      </c>
      <c r="C53" s="24" t="str">
        <f>IF('Vacation Tracker'!C56&lt;&gt;"",'Vacation Tracker'!C56,"")</f>
        <v/>
      </c>
      <c r="D53" s="25" t="str">
        <f>IF('Vacation Tracker'!D56&lt;&gt;"",'Vacation Tracker'!D56,"")</f>
        <v/>
      </c>
      <c r="E53" s="25" t="str">
        <f>IF('Vacation Tracker'!E56&lt;&gt;"",'Vacation Tracker'!E56,"")</f>
        <v/>
      </c>
      <c r="F53" s="24" t="str">
        <f>IF('Vacation Tracker'!F56&lt;&gt;"",'Vacation Tracker'!F56,"")</f>
        <v/>
      </c>
      <c r="G53" s="24" t="str">
        <f>IF('Vacation Tracker'!G56&lt;&gt;"",'Vacation Tracker'!G56,"")</f>
        <v/>
      </c>
      <c r="H53" s="23" t="str">
        <f t="shared" si="29"/>
        <v/>
      </c>
      <c r="I53" s="23" t="str">
        <f t="shared" si="29"/>
        <v/>
      </c>
      <c r="J53" s="23" t="str">
        <f t="shared" si="29"/>
        <v/>
      </c>
      <c r="K53" s="23" t="str">
        <f t="shared" si="25"/>
        <v/>
      </c>
      <c r="L53" s="23">
        <f>IF($E$4="Yes",SUMIF('Vacation Tracker'!$Q$8:$UV$8,M$5,'Vacation Tracker'!$Q56:$UV56),0)</f>
        <v>0</v>
      </c>
      <c r="M53" s="26">
        <f t="shared" si="27"/>
        <v>0</v>
      </c>
      <c r="N53" s="26">
        <f t="array" ref="N53">IF($E$4="Yes",SUM(IF('Vacation Tracker'!$Q$8:$UV$8=M$5,IF((RIGHT('Vacation Tracker'!$Q56:$UV56)&lt;&gt;"O"),IFERROR(--LEFT('Vacation Tracker'!$Q56:$UV56,LEN('Vacation Tracker'!$Q56:$UV56)-1),0)))),0)</f>
        <v>0</v>
      </c>
      <c r="O53" s="26">
        <f t="array" ref="O53">IF($E$4="Yes",SUM(IF('Vacation Tracker'!$Q$8:$UV$8=M$5,IF((RIGHT('Vacation Tracker'!$Q56:$UV56)="O"),IFERROR(--LEFT('Vacation Tracker'!$Q56:$UV56,LEN('Vacation Tracker'!$Q56:$UV56)-1),0)))),0)</f>
        <v>0</v>
      </c>
      <c r="P53" s="23">
        <f>SUMIF('Vacation Tracker'!$Q$8:$UV$8,Q$5,'Vacation Tracker'!$Q56:$UV56)</f>
        <v>0</v>
      </c>
      <c r="Q53" s="26">
        <f t="shared" si="12"/>
        <v>0</v>
      </c>
      <c r="R53" s="26">
        <f t="array" ref="R53">SUM(IF('Vacation Tracker'!$Q$8:$UV$8=Q$5,IF((RIGHT('Vacation Tracker'!$Q56:$UV56)&lt;&gt;"O"),IFERROR(--LEFT('Vacation Tracker'!$Q56:$UV56,LEN('Vacation Tracker'!$Q56:$UV56)-1),0))))</f>
        <v>0</v>
      </c>
      <c r="S53" s="26">
        <f t="array" ref="S53">SUM(IF('Vacation Tracker'!$Q$8:$UV$8=Q$5,IF((RIGHT('Vacation Tracker'!$Q56:$UV56)="O"),IFERROR(--LEFT('Vacation Tracker'!$Q56:$UV56,LEN('Vacation Tracker'!$Q56:$UV56)-1),0))))</f>
        <v>0</v>
      </c>
      <c r="T53" s="23">
        <f>SUMIF('Vacation Tracker'!$Q$8:$UV$8,U$5,'Vacation Tracker'!$Q56:$UV56)</f>
        <v>0</v>
      </c>
      <c r="U53" s="26">
        <f t="shared" si="13"/>
        <v>0</v>
      </c>
      <c r="V53" s="26">
        <f t="array" ref="V53">SUM(IF('Vacation Tracker'!$Q$8:$UV$8=U$5,IF((RIGHT('Vacation Tracker'!$Q56:$UV56)&lt;&gt;"O"),IFERROR(--LEFT('Vacation Tracker'!$Q56:$UV56,LEN('Vacation Tracker'!$Q56:$UV56)-1),0))))</f>
        <v>0</v>
      </c>
      <c r="W53" s="26">
        <f t="array" ref="W53">SUM(IF('Vacation Tracker'!$Q$8:$UV$8=U$5,IF((RIGHT('Vacation Tracker'!$Q56:$UV56)="O"),IFERROR(--LEFT('Vacation Tracker'!$Q56:$UV56,LEN('Vacation Tracker'!$Q56:$UV56)-1),0))))</f>
        <v>0</v>
      </c>
      <c r="X53" s="23">
        <f>SUMIF('Vacation Tracker'!$Q$8:$UV$8,Y$5,'Vacation Tracker'!$Q56:$UV56)</f>
        <v>0</v>
      </c>
      <c r="Y53" s="26">
        <f t="shared" si="14"/>
        <v>0</v>
      </c>
      <c r="Z53" s="26">
        <f t="array" ref="Z53">SUM(IF('Vacation Tracker'!$Q$8:$UV$8=Y$5,IF((RIGHT('Vacation Tracker'!$Q56:$UV56)&lt;&gt;"O"),IFERROR(--LEFT('Vacation Tracker'!$Q56:$UV56,LEN('Vacation Tracker'!$Q56:$UV56)-1),0))))</f>
        <v>0</v>
      </c>
      <c r="AA53" s="26">
        <f t="array" ref="AA53">SUM(IF('Vacation Tracker'!$Q$8:$UV$8=Y$5,IF((RIGHT('Vacation Tracker'!$Q56:$UV56)="O"),IFERROR(--LEFT('Vacation Tracker'!$Q56:$UV56,LEN('Vacation Tracker'!$Q56:$UV56)-1),0))))</f>
        <v>0</v>
      </c>
      <c r="AB53" s="23">
        <f>SUMIF('Vacation Tracker'!$Q$8:$UV$8,AC$5,'Vacation Tracker'!$Q56:$UV56)</f>
        <v>0</v>
      </c>
      <c r="AC53" s="26">
        <f t="shared" si="15"/>
        <v>0</v>
      </c>
      <c r="AD53" s="26">
        <f t="array" ref="AD53">SUM(IF('Vacation Tracker'!$Q$8:$UV$8=AC$5,IF((RIGHT('Vacation Tracker'!$Q56:$UV56)&lt;&gt;"O"),IFERROR(--LEFT('Vacation Tracker'!$Q56:$UV56,LEN('Vacation Tracker'!$Q56:$UV56)-1),0))))</f>
        <v>0</v>
      </c>
      <c r="AE53" s="26">
        <f t="array" ref="AE53">SUM(IF('Vacation Tracker'!$Q$8:$UV$8=AC$5,IF((RIGHT('Vacation Tracker'!$Q56:$UV56)="O"),IFERROR(--LEFT('Vacation Tracker'!$Q56:$UV56,LEN('Vacation Tracker'!$Q56:$UV56)-1),0))))</f>
        <v>0</v>
      </c>
      <c r="AF53" s="23">
        <f>SUMIF('Vacation Tracker'!$Q$8:$UV$8,AG$5,'Vacation Tracker'!$Q56:$UV56)</f>
        <v>0</v>
      </c>
      <c r="AG53" s="26">
        <f t="shared" si="16"/>
        <v>0</v>
      </c>
      <c r="AH53" s="26">
        <f t="array" ref="AH53">SUM(IF('Vacation Tracker'!$Q$8:$UV$8=AG$5,IF((RIGHT('Vacation Tracker'!$Q56:$UV56)&lt;&gt;"O"),IFERROR(--LEFT('Vacation Tracker'!$Q56:$UV56,LEN('Vacation Tracker'!$Q56:$UV56)-1),0))))</f>
        <v>0</v>
      </c>
      <c r="AI53" s="26">
        <f t="array" ref="AI53">SUM(IF('Vacation Tracker'!$Q$8:$UV$8=AG$5,IF((RIGHT('Vacation Tracker'!$Q56:$UV56)="O"),IFERROR(--LEFT('Vacation Tracker'!$Q56:$UV56,LEN('Vacation Tracker'!$Q56:$UV56)-1),0))))</f>
        <v>0</v>
      </c>
      <c r="AJ53" s="23">
        <f>SUMIF('Vacation Tracker'!$GU$8:$ACR$8,AK$5,'Vacation Tracker'!$GU56:$ACR56)</f>
        <v>0</v>
      </c>
      <c r="AK53" s="26">
        <f t="shared" si="17"/>
        <v>0</v>
      </c>
      <c r="AL53" s="26">
        <f t="array" ref="AL53">SUM(IF('Vacation Tracker'!$Q$8:$UV$8=AK$5,IF((RIGHT('Vacation Tracker'!$Q56:$UV56)&lt;&gt;"O"),IFERROR(--LEFT('Vacation Tracker'!$Q56:$UV56,LEN('Vacation Tracker'!$Q56:$UV56)-1),0))))</f>
        <v>0</v>
      </c>
      <c r="AM53" s="26">
        <f t="array" ref="AM53">SUM(IF('Vacation Tracker'!$Q$8:$UV$8=AK$5,IF((RIGHT('Vacation Tracker'!$Q56:$UV56)="O"),IFERROR(--LEFT('Vacation Tracker'!$Q56:$UV56,LEN('Vacation Tracker'!$Q56:$UV56)-1),0))))</f>
        <v>0</v>
      </c>
      <c r="AN53" s="23">
        <f>SUMIF('Vacation Tracker'!$GU$8:$ACR$8,AO$5,'Vacation Tracker'!$GU56:$ACR56)</f>
        <v>0</v>
      </c>
      <c r="AO53" s="26">
        <f t="shared" si="18"/>
        <v>0</v>
      </c>
      <c r="AP53" s="26">
        <f t="array" ref="AP53">SUM(IF('Vacation Tracker'!$Q$8:$UV$8=AO$5,IF((RIGHT('Vacation Tracker'!$Q56:$UV56)&lt;&gt;"O"),IFERROR(--LEFT('Vacation Tracker'!$Q56:$UV56,LEN('Vacation Tracker'!$Q56:$UV56)-1),0))))</f>
        <v>0</v>
      </c>
      <c r="AQ53" s="26">
        <f t="array" ref="AQ53">SUM(IF('Vacation Tracker'!$Q$8:$UV$8=AO$5,IF((RIGHT('Vacation Tracker'!$Q56:$UV56)="O"),IFERROR(--LEFT('Vacation Tracker'!$Q56:$UV56,LEN('Vacation Tracker'!$Q56:$UV56)-1),0))))</f>
        <v>0</v>
      </c>
      <c r="AR53" s="23">
        <f>SUMIF('Vacation Tracker'!$GU$8:$ACR$8,AS$5,'Vacation Tracker'!$GU56:$ACR56)</f>
        <v>0</v>
      </c>
      <c r="AS53" s="26">
        <f t="shared" si="19"/>
        <v>0</v>
      </c>
      <c r="AT53" s="26">
        <f t="array" ref="AT53">SUM(IF('Vacation Tracker'!$Q$8:$UV$8=AS$5,IF((RIGHT('Vacation Tracker'!$Q56:$UV56)&lt;&gt;"O"),IFERROR(--LEFT('Vacation Tracker'!$Q56:$UV56,LEN('Vacation Tracker'!$Q56:$UV56)-1),0))))</f>
        <v>0</v>
      </c>
      <c r="AU53" s="26">
        <f t="array" ref="AU53">SUM(IF('Vacation Tracker'!$Q$8:$UV$8=AS$5,IF((RIGHT('Vacation Tracker'!$Q56:$UV56)="O"),IFERROR(--LEFT('Vacation Tracker'!$Q56:$UV56,LEN('Vacation Tracker'!$Q56:$UV56)-1),0))))</f>
        <v>0</v>
      </c>
      <c r="AV53" s="23">
        <f>SUMIF('Vacation Tracker'!$GU$8:$ACR$8,AW$5,'Vacation Tracker'!$GU56:$ACR56)</f>
        <v>0</v>
      </c>
      <c r="AW53" s="26">
        <f t="shared" si="20"/>
        <v>0</v>
      </c>
      <c r="AX53" s="26">
        <f t="array" ref="AX53">SUM(IF('Vacation Tracker'!$Q$8:$UV$8=AW$5,IF((RIGHT('Vacation Tracker'!$Q56:$UV56)&lt;&gt;"O"),IFERROR(--LEFT('Vacation Tracker'!$Q56:$UV56,LEN('Vacation Tracker'!$Q56:$UV56)-1),0))))</f>
        <v>0</v>
      </c>
      <c r="AY53" s="26">
        <f t="array" ref="AY53">SUM(IF('Vacation Tracker'!$Q$8:$UV$8=AW$5,IF((RIGHT('Vacation Tracker'!$Q56:$UV56)="O"),IFERROR(--LEFT('Vacation Tracker'!$Q56:$UV56,LEN('Vacation Tracker'!$Q56:$UV56)-1),0))))</f>
        <v>0</v>
      </c>
      <c r="AZ53" s="23">
        <f>SUMIF('Vacation Tracker'!$GU$8:$ACR$8,BA$5,'Vacation Tracker'!$GU56:$ACR56)</f>
        <v>0</v>
      </c>
      <c r="BA53" s="26">
        <f t="shared" si="21"/>
        <v>0</v>
      </c>
      <c r="BB53" s="26">
        <f t="array" ref="BB53">SUM(IF('Vacation Tracker'!$Q$8:$UV$8=BA$5,IF((RIGHT('Vacation Tracker'!$Q56:$UV56)&lt;&gt;"O"),IFERROR(--LEFT('Vacation Tracker'!$Q56:$UV56,LEN('Vacation Tracker'!$Q56:$UV56)-1),0))))</f>
        <v>0</v>
      </c>
      <c r="BC53" s="26">
        <f t="array" ref="BC53">SUM(IF('Vacation Tracker'!$Q$8:$UV$8=BA$5,IF((RIGHT('Vacation Tracker'!$Q56:$UV56)="O"),IFERROR(--LEFT('Vacation Tracker'!$Q56:$UV56,LEN('Vacation Tracker'!$Q56:$UV56)-1),0))))</f>
        <v>0</v>
      </c>
      <c r="BD53" s="23">
        <f>SUMIF('Vacation Tracker'!$GU$8:$ACR$8,BE$5,'Vacation Tracker'!$GU56:$ACR56)</f>
        <v>0</v>
      </c>
      <c r="BE53" s="26">
        <f t="shared" si="22"/>
        <v>0</v>
      </c>
      <c r="BF53" s="26">
        <f t="array" ref="BF53">SUM(IF('Vacation Tracker'!$Q$8:$UV$8=BE$5,IF((RIGHT('Vacation Tracker'!$Q56:$UV56)&lt;&gt;"O"),IFERROR(--LEFT('Vacation Tracker'!$Q56:$UV56,LEN('Vacation Tracker'!$Q56:$UV56)-1),0))))</f>
        <v>0</v>
      </c>
      <c r="BG53" s="26">
        <f t="array" ref="BG53">SUM(IF('Vacation Tracker'!$Q$8:$UV$8=BE$5,IF((RIGHT('Vacation Tracker'!$Q56:$UV56)="O"),IFERROR(--LEFT('Vacation Tracker'!$Q56:$UV56,LEN('Vacation Tracker'!$Q56:$UV56)-1),0))))</f>
        <v>0</v>
      </c>
      <c r="BH53" s="23">
        <f>SUMIF('Vacation Tracker'!$GU$8:$ACR$8,BI$5,'Vacation Tracker'!$GU56:$ACR56)</f>
        <v>0</v>
      </c>
      <c r="BI53" s="26">
        <f t="shared" si="23"/>
        <v>0</v>
      </c>
      <c r="BJ53" s="26">
        <f t="array" ref="BJ53">SUM(IF('Vacation Tracker'!$Q$8:$UV$8=BI$5,IF((RIGHT('Vacation Tracker'!$Q56:$UV56)&lt;&gt;"O"),IFERROR(--LEFT('Vacation Tracker'!$Q56:$UV56,LEN('Vacation Tracker'!$Q56:$UV56)-1),0))))</f>
        <v>0</v>
      </c>
      <c r="BK53" s="26">
        <f t="array" ref="BK53">SUM(IF('Vacation Tracker'!$Q$8:$UV$8=BI$5,IF((RIGHT('Vacation Tracker'!$Q56:$UV56)="O"),IFERROR(--LEFT('Vacation Tracker'!$Q56:$UV56,LEN('Vacation Tracker'!$Q56:$UV56)-1),0))))</f>
        <v>0</v>
      </c>
      <c r="BL53" s="23">
        <f>IF($E$4="Yes",SUMIF('Vacation Tracker'!$GU$8:$ACR$8,BM$5,'Vacation Tracker'!$GU56:$ACR56),0)</f>
        <v>0</v>
      </c>
      <c r="BM53" s="26">
        <f t="shared" si="26"/>
        <v>0</v>
      </c>
      <c r="BN53" s="26">
        <f t="array" ref="BN53">IF($E$4="Yes",SUM(IF('Vacation Tracker'!$Q$8:$UV$8=BM$5,IF((RIGHT('Vacation Tracker'!$Q56:$UV56)&lt;&gt;"O"),IFERROR(--LEFT('Vacation Tracker'!$Q56:$UV56,LEN('Vacation Tracker'!$Q56:$UV56)-1),0)))),0)</f>
        <v>0</v>
      </c>
      <c r="BO53" s="23">
        <f t="array" ref="BO53">IF($E$4="Yes",SUM(IF('Vacation Tracker'!$Q$8:$UV$8=BM$5,IF((RIGHT('Vacation Tracker'!$Q56:$UV56)="O"),IFERROR(--LEFT('Vacation Tracker'!$Q56:$UV56,LEN('Vacation Tracker'!$Q56:$UV56)-1),0)))),0)</f>
        <v>0</v>
      </c>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row>
    <row r="54" spans="2:181" ht="15" customHeight="1" x14ac:dyDescent="0.2">
      <c r="B54" s="23">
        <f>IF('Vacation Tracker'!B57&lt;&gt;"",'Vacation Tracker'!B57,"")</f>
        <v>46</v>
      </c>
      <c r="C54" s="24" t="str">
        <f>IF('Vacation Tracker'!C57&lt;&gt;"",'Vacation Tracker'!C57,"")</f>
        <v/>
      </c>
      <c r="D54" s="25" t="str">
        <f>IF('Vacation Tracker'!D57&lt;&gt;"",'Vacation Tracker'!D57,"")</f>
        <v/>
      </c>
      <c r="E54" s="25" t="str">
        <f>IF('Vacation Tracker'!E57&lt;&gt;"",'Vacation Tracker'!E57,"")</f>
        <v/>
      </c>
      <c r="F54" s="24" t="str">
        <f>IF('Vacation Tracker'!F57&lt;&gt;"",'Vacation Tracker'!F57,"")</f>
        <v/>
      </c>
      <c r="G54" s="24" t="str">
        <f>IF('Vacation Tracker'!G57&lt;&gt;"",'Vacation Tracker'!G57,"")</f>
        <v/>
      </c>
      <c r="H54" s="23" t="str">
        <f t="shared" si="29"/>
        <v/>
      </c>
      <c r="I54" s="23" t="str">
        <f t="shared" si="29"/>
        <v/>
      </c>
      <c r="J54" s="23" t="str">
        <f t="shared" si="29"/>
        <v/>
      </c>
      <c r="K54" s="23" t="str">
        <f t="shared" si="25"/>
        <v/>
      </c>
      <c r="L54" s="23">
        <f>IF($E$4="Yes",SUMIF('Vacation Tracker'!$Q$8:$UV$8,M$5,'Vacation Tracker'!$Q57:$UV57),0)</f>
        <v>0</v>
      </c>
      <c r="M54" s="26">
        <f t="shared" si="27"/>
        <v>0</v>
      </c>
      <c r="N54" s="26">
        <f t="array" ref="N54">IF($E$4="Yes",SUM(IF('Vacation Tracker'!$Q$8:$UV$8=M$5,IF((RIGHT('Vacation Tracker'!$Q57:$UV57)&lt;&gt;"O"),IFERROR(--LEFT('Vacation Tracker'!$Q57:$UV57,LEN('Vacation Tracker'!$Q57:$UV57)-1),0)))),0)</f>
        <v>0</v>
      </c>
      <c r="O54" s="26">
        <f t="array" ref="O54">IF($E$4="Yes",SUM(IF('Vacation Tracker'!$Q$8:$UV$8=M$5,IF((RIGHT('Vacation Tracker'!$Q57:$UV57)="O"),IFERROR(--LEFT('Vacation Tracker'!$Q57:$UV57,LEN('Vacation Tracker'!$Q57:$UV57)-1),0)))),0)</f>
        <v>0</v>
      </c>
      <c r="P54" s="23">
        <f>SUMIF('Vacation Tracker'!$Q$8:$UV$8,Q$5,'Vacation Tracker'!$Q57:$UV57)</f>
        <v>0</v>
      </c>
      <c r="Q54" s="26">
        <f t="shared" si="12"/>
        <v>0</v>
      </c>
      <c r="R54" s="26">
        <f t="array" ref="R54">SUM(IF('Vacation Tracker'!$Q$8:$UV$8=Q$5,IF((RIGHT('Vacation Tracker'!$Q57:$UV57)&lt;&gt;"O"),IFERROR(--LEFT('Vacation Tracker'!$Q57:$UV57,LEN('Vacation Tracker'!$Q57:$UV57)-1),0))))</f>
        <v>0</v>
      </c>
      <c r="S54" s="26">
        <f t="array" ref="S54">SUM(IF('Vacation Tracker'!$Q$8:$UV$8=Q$5,IF((RIGHT('Vacation Tracker'!$Q57:$UV57)="O"),IFERROR(--LEFT('Vacation Tracker'!$Q57:$UV57,LEN('Vacation Tracker'!$Q57:$UV57)-1),0))))</f>
        <v>0</v>
      </c>
      <c r="T54" s="23">
        <f>SUMIF('Vacation Tracker'!$Q$8:$UV$8,U$5,'Vacation Tracker'!$Q57:$UV57)</f>
        <v>0</v>
      </c>
      <c r="U54" s="26">
        <f t="shared" si="13"/>
        <v>0</v>
      </c>
      <c r="V54" s="26">
        <f t="array" ref="V54">SUM(IF('Vacation Tracker'!$Q$8:$UV$8=U$5,IF((RIGHT('Vacation Tracker'!$Q57:$UV57)&lt;&gt;"O"),IFERROR(--LEFT('Vacation Tracker'!$Q57:$UV57,LEN('Vacation Tracker'!$Q57:$UV57)-1),0))))</f>
        <v>0</v>
      </c>
      <c r="W54" s="26">
        <f t="array" ref="W54">SUM(IF('Vacation Tracker'!$Q$8:$UV$8=U$5,IF((RIGHT('Vacation Tracker'!$Q57:$UV57)="O"),IFERROR(--LEFT('Vacation Tracker'!$Q57:$UV57,LEN('Vacation Tracker'!$Q57:$UV57)-1),0))))</f>
        <v>0</v>
      </c>
      <c r="X54" s="23">
        <f>SUMIF('Vacation Tracker'!$Q$8:$UV$8,Y$5,'Vacation Tracker'!$Q57:$UV57)</f>
        <v>0</v>
      </c>
      <c r="Y54" s="26">
        <f t="shared" si="14"/>
        <v>0</v>
      </c>
      <c r="Z54" s="26">
        <f t="array" ref="Z54">SUM(IF('Vacation Tracker'!$Q$8:$UV$8=Y$5,IF((RIGHT('Vacation Tracker'!$Q57:$UV57)&lt;&gt;"O"),IFERROR(--LEFT('Vacation Tracker'!$Q57:$UV57,LEN('Vacation Tracker'!$Q57:$UV57)-1),0))))</f>
        <v>0</v>
      </c>
      <c r="AA54" s="26">
        <f t="array" ref="AA54">SUM(IF('Vacation Tracker'!$Q$8:$UV$8=Y$5,IF((RIGHT('Vacation Tracker'!$Q57:$UV57)="O"),IFERROR(--LEFT('Vacation Tracker'!$Q57:$UV57,LEN('Vacation Tracker'!$Q57:$UV57)-1),0))))</f>
        <v>0</v>
      </c>
      <c r="AB54" s="23">
        <f>SUMIF('Vacation Tracker'!$Q$8:$UV$8,AC$5,'Vacation Tracker'!$Q57:$UV57)</f>
        <v>0</v>
      </c>
      <c r="AC54" s="26">
        <f t="shared" si="15"/>
        <v>0</v>
      </c>
      <c r="AD54" s="26">
        <f t="array" ref="AD54">SUM(IF('Vacation Tracker'!$Q$8:$UV$8=AC$5,IF((RIGHT('Vacation Tracker'!$Q57:$UV57)&lt;&gt;"O"),IFERROR(--LEFT('Vacation Tracker'!$Q57:$UV57,LEN('Vacation Tracker'!$Q57:$UV57)-1),0))))</f>
        <v>0</v>
      </c>
      <c r="AE54" s="26">
        <f t="array" ref="AE54">SUM(IF('Vacation Tracker'!$Q$8:$UV$8=AC$5,IF((RIGHT('Vacation Tracker'!$Q57:$UV57)="O"),IFERROR(--LEFT('Vacation Tracker'!$Q57:$UV57,LEN('Vacation Tracker'!$Q57:$UV57)-1),0))))</f>
        <v>0</v>
      </c>
      <c r="AF54" s="23">
        <f>SUMIF('Vacation Tracker'!$Q$8:$UV$8,AG$5,'Vacation Tracker'!$Q57:$UV57)</f>
        <v>0</v>
      </c>
      <c r="AG54" s="26">
        <f t="shared" si="16"/>
        <v>0</v>
      </c>
      <c r="AH54" s="26">
        <f t="array" ref="AH54">SUM(IF('Vacation Tracker'!$Q$8:$UV$8=AG$5,IF((RIGHT('Vacation Tracker'!$Q57:$UV57)&lt;&gt;"O"),IFERROR(--LEFT('Vacation Tracker'!$Q57:$UV57,LEN('Vacation Tracker'!$Q57:$UV57)-1),0))))</f>
        <v>0</v>
      </c>
      <c r="AI54" s="26">
        <f t="array" ref="AI54">SUM(IF('Vacation Tracker'!$Q$8:$UV$8=AG$5,IF((RIGHT('Vacation Tracker'!$Q57:$UV57)="O"),IFERROR(--LEFT('Vacation Tracker'!$Q57:$UV57,LEN('Vacation Tracker'!$Q57:$UV57)-1),0))))</f>
        <v>0</v>
      </c>
      <c r="AJ54" s="23">
        <f>SUMIF('Vacation Tracker'!$GU$8:$ACR$8,AK$5,'Vacation Tracker'!$GU57:$ACR57)</f>
        <v>0</v>
      </c>
      <c r="AK54" s="26">
        <f t="shared" si="17"/>
        <v>0</v>
      </c>
      <c r="AL54" s="26">
        <f t="array" ref="AL54">SUM(IF('Vacation Tracker'!$Q$8:$UV$8=AK$5,IF((RIGHT('Vacation Tracker'!$Q57:$UV57)&lt;&gt;"O"),IFERROR(--LEFT('Vacation Tracker'!$Q57:$UV57,LEN('Vacation Tracker'!$Q57:$UV57)-1),0))))</f>
        <v>0</v>
      </c>
      <c r="AM54" s="26">
        <f t="array" ref="AM54">SUM(IF('Vacation Tracker'!$Q$8:$UV$8=AK$5,IF((RIGHT('Vacation Tracker'!$Q57:$UV57)="O"),IFERROR(--LEFT('Vacation Tracker'!$Q57:$UV57,LEN('Vacation Tracker'!$Q57:$UV57)-1),0))))</f>
        <v>0</v>
      </c>
      <c r="AN54" s="23">
        <f>SUMIF('Vacation Tracker'!$GU$8:$ACR$8,AO$5,'Vacation Tracker'!$GU57:$ACR57)</f>
        <v>0</v>
      </c>
      <c r="AO54" s="26">
        <f t="shared" si="18"/>
        <v>0</v>
      </c>
      <c r="AP54" s="26">
        <f t="array" ref="AP54">SUM(IF('Vacation Tracker'!$Q$8:$UV$8=AO$5,IF((RIGHT('Vacation Tracker'!$Q57:$UV57)&lt;&gt;"O"),IFERROR(--LEFT('Vacation Tracker'!$Q57:$UV57,LEN('Vacation Tracker'!$Q57:$UV57)-1),0))))</f>
        <v>0</v>
      </c>
      <c r="AQ54" s="26">
        <f t="array" ref="AQ54">SUM(IF('Vacation Tracker'!$Q$8:$UV$8=AO$5,IF((RIGHT('Vacation Tracker'!$Q57:$UV57)="O"),IFERROR(--LEFT('Vacation Tracker'!$Q57:$UV57,LEN('Vacation Tracker'!$Q57:$UV57)-1),0))))</f>
        <v>0</v>
      </c>
      <c r="AR54" s="23">
        <f>SUMIF('Vacation Tracker'!$GU$8:$ACR$8,AS$5,'Vacation Tracker'!$GU57:$ACR57)</f>
        <v>0</v>
      </c>
      <c r="AS54" s="26">
        <f t="shared" si="19"/>
        <v>0</v>
      </c>
      <c r="AT54" s="26">
        <f t="array" ref="AT54">SUM(IF('Vacation Tracker'!$Q$8:$UV$8=AS$5,IF((RIGHT('Vacation Tracker'!$Q57:$UV57)&lt;&gt;"O"),IFERROR(--LEFT('Vacation Tracker'!$Q57:$UV57,LEN('Vacation Tracker'!$Q57:$UV57)-1),0))))</f>
        <v>0</v>
      </c>
      <c r="AU54" s="26">
        <f t="array" ref="AU54">SUM(IF('Vacation Tracker'!$Q$8:$UV$8=AS$5,IF((RIGHT('Vacation Tracker'!$Q57:$UV57)="O"),IFERROR(--LEFT('Vacation Tracker'!$Q57:$UV57,LEN('Vacation Tracker'!$Q57:$UV57)-1),0))))</f>
        <v>0</v>
      </c>
      <c r="AV54" s="23">
        <f>SUMIF('Vacation Tracker'!$GU$8:$ACR$8,AW$5,'Vacation Tracker'!$GU57:$ACR57)</f>
        <v>0</v>
      </c>
      <c r="AW54" s="26">
        <f t="shared" si="20"/>
        <v>0</v>
      </c>
      <c r="AX54" s="26">
        <f t="array" ref="AX54">SUM(IF('Vacation Tracker'!$Q$8:$UV$8=AW$5,IF((RIGHT('Vacation Tracker'!$Q57:$UV57)&lt;&gt;"O"),IFERROR(--LEFT('Vacation Tracker'!$Q57:$UV57,LEN('Vacation Tracker'!$Q57:$UV57)-1),0))))</f>
        <v>0</v>
      </c>
      <c r="AY54" s="26">
        <f t="array" ref="AY54">SUM(IF('Vacation Tracker'!$Q$8:$UV$8=AW$5,IF((RIGHT('Vacation Tracker'!$Q57:$UV57)="O"),IFERROR(--LEFT('Vacation Tracker'!$Q57:$UV57,LEN('Vacation Tracker'!$Q57:$UV57)-1),0))))</f>
        <v>0</v>
      </c>
      <c r="AZ54" s="23">
        <f>SUMIF('Vacation Tracker'!$GU$8:$ACR$8,BA$5,'Vacation Tracker'!$GU57:$ACR57)</f>
        <v>0</v>
      </c>
      <c r="BA54" s="26">
        <f t="shared" si="21"/>
        <v>0</v>
      </c>
      <c r="BB54" s="26">
        <f t="array" ref="BB54">SUM(IF('Vacation Tracker'!$Q$8:$UV$8=BA$5,IF((RIGHT('Vacation Tracker'!$Q57:$UV57)&lt;&gt;"O"),IFERROR(--LEFT('Vacation Tracker'!$Q57:$UV57,LEN('Vacation Tracker'!$Q57:$UV57)-1),0))))</f>
        <v>0</v>
      </c>
      <c r="BC54" s="26">
        <f t="array" ref="BC54">SUM(IF('Vacation Tracker'!$Q$8:$UV$8=BA$5,IF((RIGHT('Vacation Tracker'!$Q57:$UV57)="O"),IFERROR(--LEFT('Vacation Tracker'!$Q57:$UV57,LEN('Vacation Tracker'!$Q57:$UV57)-1),0))))</f>
        <v>0</v>
      </c>
      <c r="BD54" s="23">
        <f>SUMIF('Vacation Tracker'!$GU$8:$ACR$8,BE$5,'Vacation Tracker'!$GU57:$ACR57)</f>
        <v>0</v>
      </c>
      <c r="BE54" s="26">
        <f t="shared" si="22"/>
        <v>0</v>
      </c>
      <c r="BF54" s="26">
        <f t="array" ref="BF54">SUM(IF('Vacation Tracker'!$Q$8:$UV$8=BE$5,IF((RIGHT('Vacation Tracker'!$Q57:$UV57)&lt;&gt;"O"),IFERROR(--LEFT('Vacation Tracker'!$Q57:$UV57,LEN('Vacation Tracker'!$Q57:$UV57)-1),0))))</f>
        <v>0</v>
      </c>
      <c r="BG54" s="26">
        <f t="array" ref="BG54">SUM(IF('Vacation Tracker'!$Q$8:$UV$8=BE$5,IF((RIGHT('Vacation Tracker'!$Q57:$UV57)="O"),IFERROR(--LEFT('Vacation Tracker'!$Q57:$UV57,LEN('Vacation Tracker'!$Q57:$UV57)-1),0))))</f>
        <v>0</v>
      </c>
      <c r="BH54" s="23">
        <f>SUMIF('Vacation Tracker'!$GU$8:$ACR$8,BI$5,'Vacation Tracker'!$GU57:$ACR57)</f>
        <v>0</v>
      </c>
      <c r="BI54" s="26">
        <f t="shared" si="23"/>
        <v>0</v>
      </c>
      <c r="BJ54" s="26">
        <f t="array" ref="BJ54">SUM(IF('Vacation Tracker'!$Q$8:$UV$8=BI$5,IF((RIGHT('Vacation Tracker'!$Q57:$UV57)&lt;&gt;"O"),IFERROR(--LEFT('Vacation Tracker'!$Q57:$UV57,LEN('Vacation Tracker'!$Q57:$UV57)-1),0))))</f>
        <v>0</v>
      </c>
      <c r="BK54" s="26">
        <f t="array" ref="BK54">SUM(IF('Vacation Tracker'!$Q$8:$UV$8=BI$5,IF((RIGHT('Vacation Tracker'!$Q57:$UV57)="O"),IFERROR(--LEFT('Vacation Tracker'!$Q57:$UV57,LEN('Vacation Tracker'!$Q57:$UV57)-1),0))))</f>
        <v>0</v>
      </c>
      <c r="BL54" s="23">
        <f>IF($E$4="Yes",SUMIF('Vacation Tracker'!$GU$8:$ACR$8,BM$5,'Vacation Tracker'!$GU57:$ACR57),0)</f>
        <v>0</v>
      </c>
      <c r="BM54" s="26">
        <f t="shared" si="26"/>
        <v>0</v>
      </c>
      <c r="BN54" s="26">
        <f t="array" ref="BN54">IF($E$4="Yes",SUM(IF('Vacation Tracker'!$Q$8:$UV$8=BM$5,IF((RIGHT('Vacation Tracker'!$Q57:$UV57)&lt;&gt;"O"),IFERROR(--LEFT('Vacation Tracker'!$Q57:$UV57,LEN('Vacation Tracker'!$Q57:$UV57)-1),0)))),0)</f>
        <v>0</v>
      </c>
      <c r="BO54" s="23">
        <f t="array" ref="BO54">IF($E$4="Yes",SUM(IF('Vacation Tracker'!$Q$8:$UV$8=BM$5,IF((RIGHT('Vacation Tracker'!$Q57:$UV57)="O"),IFERROR(--LEFT('Vacation Tracker'!$Q57:$UV57,LEN('Vacation Tracker'!$Q57:$UV57)-1),0)))),0)</f>
        <v>0</v>
      </c>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2:181" ht="15" customHeight="1" x14ac:dyDescent="0.2">
      <c r="B55" s="23">
        <f>IF('Vacation Tracker'!B58&lt;&gt;"",'Vacation Tracker'!B58,"")</f>
        <v>47</v>
      </c>
      <c r="C55" s="24" t="str">
        <f>IF('Vacation Tracker'!C58&lt;&gt;"",'Vacation Tracker'!C58,"")</f>
        <v/>
      </c>
      <c r="D55" s="25" t="str">
        <f>IF('Vacation Tracker'!D58&lt;&gt;"",'Vacation Tracker'!D58,"")</f>
        <v/>
      </c>
      <c r="E55" s="25" t="str">
        <f>IF('Vacation Tracker'!E58&lt;&gt;"",'Vacation Tracker'!E58,"")</f>
        <v/>
      </c>
      <c r="F55" s="24" t="str">
        <f>IF('Vacation Tracker'!F58&lt;&gt;"",'Vacation Tracker'!F58,"")</f>
        <v/>
      </c>
      <c r="G55" s="24" t="str">
        <f>IF('Vacation Tracker'!G58&lt;&gt;"",'Vacation Tracker'!G58,"")</f>
        <v/>
      </c>
      <c r="H55" s="23" t="str">
        <f t="shared" si="29"/>
        <v/>
      </c>
      <c r="I55" s="23" t="str">
        <f t="shared" si="29"/>
        <v/>
      </c>
      <c r="J55" s="23" t="str">
        <f t="shared" si="29"/>
        <v/>
      </c>
      <c r="K55" s="23" t="str">
        <f t="shared" si="25"/>
        <v/>
      </c>
      <c r="L55" s="23">
        <f>IF($E$4="Yes",SUMIF('Vacation Tracker'!$Q$8:$UV$8,M$5,'Vacation Tracker'!$Q58:$UV58),0)</f>
        <v>0</v>
      </c>
      <c r="M55" s="26">
        <f t="shared" si="27"/>
        <v>0</v>
      </c>
      <c r="N55" s="26">
        <f t="array" ref="N55">IF($E$4="Yes",SUM(IF('Vacation Tracker'!$Q$8:$UV$8=M$5,IF((RIGHT('Vacation Tracker'!$Q58:$UV58)&lt;&gt;"O"),IFERROR(--LEFT('Vacation Tracker'!$Q58:$UV58,LEN('Vacation Tracker'!$Q58:$UV58)-1),0)))),0)</f>
        <v>0</v>
      </c>
      <c r="O55" s="26">
        <f t="array" ref="O55">IF($E$4="Yes",SUM(IF('Vacation Tracker'!$Q$8:$UV$8=M$5,IF((RIGHT('Vacation Tracker'!$Q58:$UV58)="O"),IFERROR(--LEFT('Vacation Tracker'!$Q58:$UV58,LEN('Vacation Tracker'!$Q58:$UV58)-1),0)))),0)</f>
        <v>0</v>
      </c>
      <c r="P55" s="23">
        <f>SUMIF('Vacation Tracker'!$Q$8:$UV$8,Q$5,'Vacation Tracker'!$Q58:$UV58)</f>
        <v>0</v>
      </c>
      <c r="Q55" s="26">
        <f t="shared" si="12"/>
        <v>0</v>
      </c>
      <c r="R55" s="26">
        <f t="array" ref="R55">SUM(IF('Vacation Tracker'!$Q$8:$UV$8=Q$5,IF((RIGHT('Vacation Tracker'!$Q58:$UV58)&lt;&gt;"O"),IFERROR(--LEFT('Vacation Tracker'!$Q58:$UV58,LEN('Vacation Tracker'!$Q58:$UV58)-1),0))))</f>
        <v>0</v>
      </c>
      <c r="S55" s="26">
        <f t="array" ref="S55">SUM(IF('Vacation Tracker'!$Q$8:$UV$8=Q$5,IF((RIGHT('Vacation Tracker'!$Q58:$UV58)="O"),IFERROR(--LEFT('Vacation Tracker'!$Q58:$UV58,LEN('Vacation Tracker'!$Q58:$UV58)-1),0))))</f>
        <v>0</v>
      </c>
      <c r="T55" s="23">
        <f>SUMIF('Vacation Tracker'!$Q$8:$UV$8,U$5,'Vacation Tracker'!$Q58:$UV58)</f>
        <v>0</v>
      </c>
      <c r="U55" s="26">
        <f t="shared" si="13"/>
        <v>0</v>
      </c>
      <c r="V55" s="26">
        <f t="array" ref="V55">SUM(IF('Vacation Tracker'!$Q$8:$UV$8=U$5,IF((RIGHT('Vacation Tracker'!$Q58:$UV58)&lt;&gt;"O"),IFERROR(--LEFT('Vacation Tracker'!$Q58:$UV58,LEN('Vacation Tracker'!$Q58:$UV58)-1),0))))</f>
        <v>0</v>
      </c>
      <c r="W55" s="26">
        <f t="array" ref="W55">SUM(IF('Vacation Tracker'!$Q$8:$UV$8=U$5,IF((RIGHT('Vacation Tracker'!$Q58:$UV58)="O"),IFERROR(--LEFT('Vacation Tracker'!$Q58:$UV58,LEN('Vacation Tracker'!$Q58:$UV58)-1),0))))</f>
        <v>0</v>
      </c>
      <c r="X55" s="23">
        <f>SUMIF('Vacation Tracker'!$Q$8:$UV$8,Y$5,'Vacation Tracker'!$Q58:$UV58)</f>
        <v>0</v>
      </c>
      <c r="Y55" s="26">
        <f t="shared" si="14"/>
        <v>0</v>
      </c>
      <c r="Z55" s="26">
        <f t="array" ref="Z55">SUM(IF('Vacation Tracker'!$Q$8:$UV$8=Y$5,IF((RIGHT('Vacation Tracker'!$Q58:$UV58)&lt;&gt;"O"),IFERROR(--LEFT('Vacation Tracker'!$Q58:$UV58,LEN('Vacation Tracker'!$Q58:$UV58)-1),0))))</f>
        <v>0</v>
      </c>
      <c r="AA55" s="26">
        <f t="array" ref="AA55">SUM(IF('Vacation Tracker'!$Q$8:$UV$8=Y$5,IF((RIGHT('Vacation Tracker'!$Q58:$UV58)="O"),IFERROR(--LEFT('Vacation Tracker'!$Q58:$UV58,LEN('Vacation Tracker'!$Q58:$UV58)-1),0))))</f>
        <v>0</v>
      </c>
      <c r="AB55" s="23">
        <f>SUMIF('Vacation Tracker'!$Q$8:$UV$8,AC$5,'Vacation Tracker'!$Q58:$UV58)</f>
        <v>0</v>
      </c>
      <c r="AC55" s="26">
        <f t="shared" si="15"/>
        <v>0</v>
      </c>
      <c r="AD55" s="26">
        <f t="array" ref="AD55">SUM(IF('Vacation Tracker'!$Q$8:$UV$8=AC$5,IF((RIGHT('Vacation Tracker'!$Q58:$UV58)&lt;&gt;"O"),IFERROR(--LEFT('Vacation Tracker'!$Q58:$UV58,LEN('Vacation Tracker'!$Q58:$UV58)-1),0))))</f>
        <v>0</v>
      </c>
      <c r="AE55" s="26">
        <f t="array" ref="AE55">SUM(IF('Vacation Tracker'!$Q$8:$UV$8=AC$5,IF((RIGHT('Vacation Tracker'!$Q58:$UV58)="O"),IFERROR(--LEFT('Vacation Tracker'!$Q58:$UV58,LEN('Vacation Tracker'!$Q58:$UV58)-1),0))))</f>
        <v>0</v>
      </c>
      <c r="AF55" s="23">
        <f>SUMIF('Vacation Tracker'!$Q$8:$UV$8,AG$5,'Vacation Tracker'!$Q58:$UV58)</f>
        <v>0</v>
      </c>
      <c r="AG55" s="26">
        <f t="shared" si="16"/>
        <v>0</v>
      </c>
      <c r="AH55" s="26">
        <f t="array" ref="AH55">SUM(IF('Vacation Tracker'!$Q$8:$UV$8=AG$5,IF((RIGHT('Vacation Tracker'!$Q58:$UV58)&lt;&gt;"O"),IFERROR(--LEFT('Vacation Tracker'!$Q58:$UV58,LEN('Vacation Tracker'!$Q58:$UV58)-1),0))))</f>
        <v>0</v>
      </c>
      <c r="AI55" s="26">
        <f t="array" ref="AI55">SUM(IF('Vacation Tracker'!$Q$8:$UV$8=AG$5,IF((RIGHT('Vacation Tracker'!$Q58:$UV58)="O"),IFERROR(--LEFT('Vacation Tracker'!$Q58:$UV58,LEN('Vacation Tracker'!$Q58:$UV58)-1),0))))</f>
        <v>0</v>
      </c>
      <c r="AJ55" s="23">
        <f>SUMIF('Vacation Tracker'!$GU$8:$ACR$8,AK$5,'Vacation Tracker'!$GU58:$ACR58)</f>
        <v>0</v>
      </c>
      <c r="AK55" s="26">
        <f t="shared" si="17"/>
        <v>0</v>
      </c>
      <c r="AL55" s="26">
        <f t="array" ref="AL55">SUM(IF('Vacation Tracker'!$Q$8:$UV$8=AK$5,IF((RIGHT('Vacation Tracker'!$Q58:$UV58)&lt;&gt;"O"),IFERROR(--LEFT('Vacation Tracker'!$Q58:$UV58,LEN('Vacation Tracker'!$Q58:$UV58)-1),0))))</f>
        <v>0</v>
      </c>
      <c r="AM55" s="26">
        <f t="array" ref="AM55">SUM(IF('Vacation Tracker'!$Q$8:$UV$8=AK$5,IF((RIGHT('Vacation Tracker'!$Q58:$UV58)="O"),IFERROR(--LEFT('Vacation Tracker'!$Q58:$UV58,LEN('Vacation Tracker'!$Q58:$UV58)-1),0))))</f>
        <v>0</v>
      </c>
      <c r="AN55" s="23">
        <f>SUMIF('Vacation Tracker'!$GU$8:$ACR$8,AO$5,'Vacation Tracker'!$GU58:$ACR58)</f>
        <v>0</v>
      </c>
      <c r="AO55" s="26">
        <f t="shared" si="18"/>
        <v>0</v>
      </c>
      <c r="AP55" s="26">
        <f t="array" ref="AP55">SUM(IF('Vacation Tracker'!$Q$8:$UV$8=AO$5,IF((RIGHT('Vacation Tracker'!$Q58:$UV58)&lt;&gt;"O"),IFERROR(--LEFT('Vacation Tracker'!$Q58:$UV58,LEN('Vacation Tracker'!$Q58:$UV58)-1),0))))</f>
        <v>0</v>
      </c>
      <c r="AQ55" s="26">
        <f t="array" ref="AQ55">SUM(IF('Vacation Tracker'!$Q$8:$UV$8=AO$5,IF((RIGHT('Vacation Tracker'!$Q58:$UV58)="O"),IFERROR(--LEFT('Vacation Tracker'!$Q58:$UV58,LEN('Vacation Tracker'!$Q58:$UV58)-1),0))))</f>
        <v>0</v>
      </c>
      <c r="AR55" s="23">
        <f>SUMIF('Vacation Tracker'!$GU$8:$ACR$8,AS$5,'Vacation Tracker'!$GU58:$ACR58)</f>
        <v>0</v>
      </c>
      <c r="AS55" s="26">
        <f t="shared" si="19"/>
        <v>0</v>
      </c>
      <c r="AT55" s="26">
        <f t="array" ref="AT55">SUM(IF('Vacation Tracker'!$Q$8:$UV$8=AS$5,IF((RIGHT('Vacation Tracker'!$Q58:$UV58)&lt;&gt;"O"),IFERROR(--LEFT('Vacation Tracker'!$Q58:$UV58,LEN('Vacation Tracker'!$Q58:$UV58)-1),0))))</f>
        <v>0</v>
      </c>
      <c r="AU55" s="26">
        <f t="array" ref="AU55">SUM(IF('Vacation Tracker'!$Q$8:$UV$8=AS$5,IF((RIGHT('Vacation Tracker'!$Q58:$UV58)="O"),IFERROR(--LEFT('Vacation Tracker'!$Q58:$UV58,LEN('Vacation Tracker'!$Q58:$UV58)-1),0))))</f>
        <v>0</v>
      </c>
      <c r="AV55" s="23">
        <f>SUMIF('Vacation Tracker'!$GU$8:$ACR$8,AW$5,'Vacation Tracker'!$GU58:$ACR58)</f>
        <v>0</v>
      </c>
      <c r="AW55" s="26">
        <f t="shared" si="20"/>
        <v>0</v>
      </c>
      <c r="AX55" s="26">
        <f t="array" ref="AX55">SUM(IF('Vacation Tracker'!$Q$8:$UV$8=AW$5,IF((RIGHT('Vacation Tracker'!$Q58:$UV58)&lt;&gt;"O"),IFERROR(--LEFT('Vacation Tracker'!$Q58:$UV58,LEN('Vacation Tracker'!$Q58:$UV58)-1),0))))</f>
        <v>0</v>
      </c>
      <c r="AY55" s="26">
        <f t="array" ref="AY55">SUM(IF('Vacation Tracker'!$Q$8:$UV$8=AW$5,IF((RIGHT('Vacation Tracker'!$Q58:$UV58)="O"),IFERROR(--LEFT('Vacation Tracker'!$Q58:$UV58,LEN('Vacation Tracker'!$Q58:$UV58)-1),0))))</f>
        <v>0</v>
      </c>
      <c r="AZ55" s="23">
        <f>SUMIF('Vacation Tracker'!$GU$8:$ACR$8,BA$5,'Vacation Tracker'!$GU58:$ACR58)</f>
        <v>0</v>
      </c>
      <c r="BA55" s="26">
        <f t="shared" si="21"/>
        <v>0</v>
      </c>
      <c r="BB55" s="26">
        <f t="array" ref="BB55">SUM(IF('Vacation Tracker'!$Q$8:$UV$8=BA$5,IF((RIGHT('Vacation Tracker'!$Q58:$UV58)&lt;&gt;"O"),IFERROR(--LEFT('Vacation Tracker'!$Q58:$UV58,LEN('Vacation Tracker'!$Q58:$UV58)-1),0))))</f>
        <v>0</v>
      </c>
      <c r="BC55" s="26">
        <f t="array" ref="BC55">SUM(IF('Vacation Tracker'!$Q$8:$UV$8=BA$5,IF((RIGHT('Vacation Tracker'!$Q58:$UV58)="O"),IFERROR(--LEFT('Vacation Tracker'!$Q58:$UV58,LEN('Vacation Tracker'!$Q58:$UV58)-1),0))))</f>
        <v>0</v>
      </c>
      <c r="BD55" s="23">
        <f>SUMIF('Vacation Tracker'!$GU$8:$ACR$8,BE$5,'Vacation Tracker'!$GU58:$ACR58)</f>
        <v>0</v>
      </c>
      <c r="BE55" s="26">
        <f t="shared" si="22"/>
        <v>0</v>
      </c>
      <c r="BF55" s="26">
        <f t="array" ref="BF55">SUM(IF('Vacation Tracker'!$Q$8:$UV$8=BE$5,IF((RIGHT('Vacation Tracker'!$Q58:$UV58)&lt;&gt;"O"),IFERROR(--LEFT('Vacation Tracker'!$Q58:$UV58,LEN('Vacation Tracker'!$Q58:$UV58)-1),0))))</f>
        <v>0</v>
      </c>
      <c r="BG55" s="26">
        <f t="array" ref="BG55">SUM(IF('Vacation Tracker'!$Q$8:$UV$8=BE$5,IF((RIGHT('Vacation Tracker'!$Q58:$UV58)="O"),IFERROR(--LEFT('Vacation Tracker'!$Q58:$UV58,LEN('Vacation Tracker'!$Q58:$UV58)-1),0))))</f>
        <v>0</v>
      </c>
      <c r="BH55" s="23">
        <f>SUMIF('Vacation Tracker'!$GU$8:$ACR$8,BI$5,'Vacation Tracker'!$GU58:$ACR58)</f>
        <v>0</v>
      </c>
      <c r="BI55" s="26">
        <f t="shared" si="23"/>
        <v>0</v>
      </c>
      <c r="BJ55" s="26">
        <f t="array" ref="BJ55">SUM(IF('Vacation Tracker'!$Q$8:$UV$8=BI$5,IF((RIGHT('Vacation Tracker'!$Q58:$UV58)&lt;&gt;"O"),IFERROR(--LEFT('Vacation Tracker'!$Q58:$UV58,LEN('Vacation Tracker'!$Q58:$UV58)-1),0))))</f>
        <v>0</v>
      </c>
      <c r="BK55" s="26">
        <f t="array" ref="BK55">SUM(IF('Vacation Tracker'!$Q$8:$UV$8=BI$5,IF((RIGHT('Vacation Tracker'!$Q58:$UV58)="O"),IFERROR(--LEFT('Vacation Tracker'!$Q58:$UV58,LEN('Vacation Tracker'!$Q58:$UV58)-1),0))))</f>
        <v>0</v>
      </c>
      <c r="BL55" s="23">
        <f>IF($E$4="Yes",SUMIF('Vacation Tracker'!$GU$8:$ACR$8,BM$5,'Vacation Tracker'!$GU58:$ACR58),0)</f>
        <v>0</v>
      </c>
      <c r="BM55" s="26">
        <f t="shared" si="26"/>
        <v>0</v>
      </c>
      <c r="BN55" s="26">
        <f t="array" ref="BN55">IF($E$4="Yes",SUM(IF('Vacation Tracker'!$Q$8:$UV$8=BM$5,IF((RIGHT('Vacation Tracker'!$Q58:$UV58)&lt;&gt;"O"),IFERROR(--LEFT('Vacation Tracker'!$Q58:$UV58,LEN('Vacation Tracker'!$Q58:$UV58)-1),0)))),0)</f>
        <v>0</v>
      </c>
      <c r="BO55" s="23">
        <f t="array" ref="BO55">IF($E$4="Yes",SUM(IF('Vacation Tracker'!$Q$8:$UV$8=BM$5,IF((RIGHT('Vacation Tracker'!$Q58:$UV58)="O"),IFERROR(--LEFT('Vacation Tracker'!$Q58:$UV58,LEN('Vacation Tracker'!$Q58:$UV58)-1),0)))),0)</f>
        <v>0</v>
      </c>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row>
    <row r="56" spans="2:181" ht="15" customHeight="1" x14ac:dyDescent="0.2">
      <c r="B56" s="23">
        <f>IF('Vacation Tracker'!B59&lt;&gt;"",'Vacation Tracker'!B59,"")</f>
        <v>48</v>
      </c>
      <c r="C56" s="24" t="str">
        <f>IF('Vacation Tracker'!C59&lt;&gt;"",'Vacation Tracker'!C59,"")</f>
        <v/>
      </c>
      <c r="D56" s="25" t="str">
        <f>IF('Vacation Tracker'!D59&lt;&gt;"",'Vacation Tracker'!D59,"")</f>
        <v/>
      </c>
      <c r="E56" s="25" t="str">
        <f>IF('Vacation Tracker'!E59&lt;&gt;"",'Vacation Tracker'!E59,"")</f>
        <v/>
      </c>
      <c r="F56" s="24" t="str">
        <f>IF('Vacation Tracker'!F59&lt;&gt;"",'Vacation Tracker'!F59,"")</f>
        <v/>
      </c>
      <c r="G56" s="24" t="str">
        <f>IF('Vacation Tracker'!G59&lt;&gt;"",'Vacation Tracker'!G59,"")</f>
        <v/>
      </c>
      <c r="H56" s="23" t="str">
        <f t="shared" si="29"/>
        <v/>
      </c>
      <c r="I56" s="23" t="str">
        <f t="shared" si="29"/>
        <v/>
      </c>
      <c r="J56" s="23" t="str">
        <f t="shared" si="29"/>
        <v/>
      </c>
      <c r="K56" s="23" t="str">
        <f t="shared" si="25"/>
        <v/>
      </c>
      <c r="L56" s="23">
        <f>IF($E$4="Yes",SUMIF('Vacation Tracker'!$Q$8:$UV$8,M$5,'Vacation Tracker'!$Q59:$UV59),0)</f>
        <v>0</v>
      </c>
      <c r="M56" s="26">
        <f t="shared" si="27"/>
        <v>0</v>
      </c>
      <c r="N56" s="26">
        <f t="array" ref="N56">IF($E$4="Yes",SUM(IF('Vacation Tracker'!$Q$8:$UV$8=M$5,IF((RIGHT('Vacation Tracker'!$Q59:$UV59)&lt;&gt;"O"),IFERROR(--LEFT('Vacation Tracker'!$Q59:$UV59,LEN('Vacation Tracker'!$Q59:$UV59)-1),0)))),0)</f>
        <v>0</v>
      </c>
      <c r="O56" s="26">
        <f t="array" ref="O56">IF($E$4="Yes",SUM(IF('Vacation Tracker'!$Q$8:$UV$8=M$5,IF((RIGHT('Vacation Tracker'!$Q59:$UV59)="O"),IFERROR(--LEFT('Vacation Tracker'!$Q59:$UV59,LEN('Vacation Tracker'!$Q59:$UV59)-1),0)))),0)</f>
        <v>0</v>
      </c>
      <c r="P56" s="23">
        <f>SUMIF('Vacation Tracker'!$Q$8:$UV$8,Q$5,'Vacation Tracker'!$Q59:$UV59)</f>
        <v>0</v>
      </c>
      <c r="Q56" s="26">
        <f t="shared" si="12"/>
        <v>0</v>
      </c>
      <c r="R56" s="26">
        <f t="array" ref="R56">SUM(IF('Vacation Tracker'!$Q$8:$UV$8=Q$5,IF((RIGHT('Vacation Tracker'!$Q59:$UV59)&lt;&gt;"O"),IFERROR(--LEFT('Vacation Tracker'!$Q59:$UV59,LEN('Vacation Tracker'!$Q59:$UV59)-1),0))))</f>
        <v>0</v>
      </c>
      <c r="S56" s="26">
        <f t="array" ref="S56">SUM(IF('Vacation Tracker'!$Q$8:$UV$8=Q$5,IF((RIGHT('Vacation Tracker'!$Q59:$UV59)="O"),IFERROR(--LEFT('Vacation Tracker'!$Q59:$UV59,LEN('Vacation Tracker'!$Q59:$UV59)-1),0))))</f>
        <v>0</v>
      </c>
      <c r="T56" s="23">
        <f>SUMIF('Vacation Tracker'!$Q$8:$UV$8,U$5,'Vacation Tracker'!$Q59:$UV59)</f>
        <v>0</v>
      </c>
      <c r="U56" s="26">
        <f t="shared" si="13"/>
        <v>0</v>
      </c>
      <c r="V56" s="26">
        <f t="array" ref="V56">SUM(IF('Vacation Tracker'!$Q$8:$UV$8=U$5,IF((RIGHT('Vacation Tracker'!$Q59:$UV59)&lt;&gt;"O"),IFERROR(--LEFT('Vacation Tracker'!$Q59:$UV59,LEN('Vacation Tracker'!$Q59:$UV59)-1),0))))</f>
        <v>0</v>
      </c>
      <c r="W56" s="26">
        <f t="array" ref="W56">SUM(IF('Vacation Tracker'!$Q$8:$UV$8=U$5,IF((RIGHT('Vacation Tracker'!$Q59:$UV59)="O"),IFERROR(--LEFT('Vacation Tracker'!$Q59:$UV59,LEN('Vacation Tracker'!$Q59:$UV59)-1),0))))</f>
        <v>0</v>
      </c>
      <c r="X56" s="23">
        <f>SUMIF('Vacation Tracker'!$Q$8:$UV$8,Y$5,'Vacation Tracker'!$Q59:$UV59)</f>
        <v>0</v>
      </c>
      <c r="Y56" s="26">
        <f t="shared" si="14"/>
        <v>0</v>
      </c>
      <c r="Z56" s="26">
        <f t="array" ref="Z56">SUM(IF('Vacation Tracker'!$Q$8:$UV$8=Y$5,IF((RIGHT('Vacation Tracker'!$Q59:$UV59)&lt;&gt;"O"),IFERROR(--LEFT('Vacation Tracker'!$Q59:$UV59,LEN('Vacation Tracker'!$Q59:$UV59)-1),0))))</f>
        <v>0</v>
      </c>
      <c r="AA56" s="26">
        <f t="array" ref="AA56">SUM(IF('Vacation Tracker'!$Q$8:$UV$8=Y$5,IF((RIGHT('Vacation Tracker'!$Q59:$UV59)="O"),IFERROR(--LEFT('Vacation Tracker'!$Q59:$UV59,LEN('Vacation Tracker'!$Q59:$UV59)-1),0))))</f>
        <v>0</v>
      </c>
      <c r="AB56" s="23">
        <f>SUMIF('Vacation Tracker'!$Q$8:$UV$8,AC$5,'Vacation Tracker'!$Q59:$UV59)</f>
        <v>0</v>
      </c>
      <c r="AC56" s="26">
        <f t="shared" si="15"/>
        <v>0</v>
      </c>
      <c r="AD56" s="26">
        <f t="array" ref="AD56">SUM(IF('Vacation Tracker'!$Q$8:$UV$8=AC$5,IF((RIGHT('Vacation Tracker'!$Q59:$UV59)&lt;&gt;"O"),IFERROR(--LEFT('Vacation Tracker'!$Q59:$UV59,LEN('Vacation Tracker'!$Q59:$UV59)-1),0))))</f>
        <v>0</v>
      </c>
      <c r="AE56" s="26">
        <f t="array" ref="AE56">SUM(IF('Vacation Tracker'!$Q$8:$UV$8=AC$5,IF((RIGHT('Vacation Tracker'!$Q59:$UV59)="O"),IFERROR(--LEFT('Vacation Tracker'!$Q59:$UV59,LEN('Vacation Tracker'!$Q59:$UV59)-1),0))))</f>
        <v>0</v>
      </c>
      <c r="AF56" s="23">
        <f>SUMIF('Vacation Tracker'!$Q$8:$UV$8,AG$5,'Vacation Tracker'!$Q59:$UV59)</f>
        <v>0</v>
      </c>
      <c r="AG56" s="26">
        <f t="shared" si="16"/>
        <v>0</v>
      </c>
      <c r="AH56" s="26">
        <f t="array" ref="AH56">SUM(IF('Vacation Tracker'!$Q$8:$UV$8=AG$5,IF((RIGHT('Vacation Tracker'!$Q59:$UV59)&lt;&gt;"O"),IFERROR(--LEFT('Vacation Tracker'!$Q59:$UV59,LEN('Vacation Tracker'!$Q59:$UV59)-1),0))))</f>
        <v>0</v>
      </c>
      <c r="AI56" s="26">
        <f t="array" ref="AI56">SUM(IF('Vacation Tracker'!$Q$8:$UV$8=AG$5,IF((RIGHT('Vacation Tracker'!$Q59:$UV59)="O"),IFERROR(--LEFT('Vacation Tracker'!$Q59:$UV59,LEN('Vacation Tracker'!$Q59:$UV59)-1),0))))</f>
        <v>0</v>
      </c>
      <c r="AJ56" s="23">
        <f>SUMIF('Vacation Tracker'!$GU$8:$ACR$8,AK$5,'Vacation Tracker'!$GU59:$ACR59)</f>
        <v>0</v>
      </c>
      <c r="AK56" s="26">
        <f t="shared" si="17"/>
        <v>0</v>
      </c>
      <c r="AL56" s="26">
        <f t="array" ref="AL56">SUM(IF('Vacation Tracker'!$Q$8:$UV$8=AK$5,IF((RIGHT('Vacation Tracker'!$Q59:$UV59)&lt;&gt;"O"),IFERROR(--LEFT('Vacation Tracker'!$Q59:$UV59,LEN('Vacation Tracker'!$Q59:$UV59)-1),0))))</f>
        <v>0</v>
      </c>
      <c r="AM56" s="26">
        <f t="array" ref="AM56">SUM(IF('Vacation Tracker'!$Q$8:$UV$8=AK$5,IF((RIGHT('Vacation Tracker'!$Q59:$UV59)="O"),IFERROR(--LEFT('Vacation Tracker'!$Q59:$UV59,LEN('Vacation Tracker'!$Q59:$UV59)-1),0))))</f>
        <v>0</v>
      </c>
      <c r="AN56" s="23">
        <f>SUMIF('Vacation Tracker'!$GU$8:$ACR$8,AO$5,'Vacation Tracker'!$GU59:$ACR59)</f>
        <v>0</v>
      </c>
      <c r="AO56" s="26">
        <f t="shared" si="18"/>
        <v>0</v>
      </c>
      <c r="AP56" s="26">
        <f t="array" ref="AP56">SUM(IF('Vacation Tracker'!$Q$8:$UV$8=AO$5,IF((RIGHT('Vacation Tracker'!$Q59:$UV59)&lt;&gt;"O"),IFERROR(--LEFT('Vacation Tracker'!$Q59:$UV59,LEN('Vacation Tracker'!$Q59:$UV59)-1),0))))</f>
        <v>0</v>
      </c>
      <c r="AQ56" s="26">
        <f t="array" ref="AQ56">SUM(IF('Vacation Tracker'!$Q$8:$UV$8=AO$5,IF((RIGHT('Vacation Tracker'!$Q59:$UV59)="O"),IFERROR(--LEFT('Vacation Tracker'!$Q59:$UV59,LEN('Vacation Tracker'!$Q59:$UV59)-1),0))))</f>
        <v>0</v>
      </c>
      <c r="AR56" s="23">
        <f>SUMIF('Vacation Tracker'!$GU$8:$ACR$8,AS$5,'Vacation Tracker'!$GU59:$ACR59)</f>
        <v>0</v>
      </c>
      <c r="AS56" s="26">
        <f t="shared" si="19"/>
        <v>0</v>
      </c>
      <c r="AT56" s="26">
        <f t="array" ref="AT56">SUM(IF('Vacation Tracker'!$Q$8:$UV$8=AS$5,IF((RIGHT('Vacation Tracker'!$Q59:$UV59)&lt;&gt;"O"),IFERROR(--LEFT('Vacation Tracker'!$Q59:$UV59,LEN('Vacation Tracker'!$Q59:$UV59)-1),0))))</f>
        <v>0</v>
      </c>
      <c r="AU56" s="26">
        <f t="array" ref="AU56">SUM(IF('Vacation Tracker'!$Q$8:$UV$8=AS$5,IF((RIGHT('Vacation Tracker'!$Q59:$UV59)="O"),IFERROR(--LEFT('Vacation Tracker'!$Q59:$UV59,LEN('Vacation Tracker'!$Q59:$UV59)-1),0))))</f>
        <v>0</v>
      </c>
      <c r="AV56" s="23">
        <f>SUMIF('Vacation Tracker'!$GU$8:$ACR$8,AW$5,'Vacation Tracker'!$GU59:$ACR59)</f>
        <v>0</v>
      </c>
      <c r="AW56" s="26">
        <f t="shared" si="20"/>
        <v>0</v>
      </c>
      <c r="AX56" s="26">
        <f t="array" ref="AX56">SUM(IF('Vacation Tracker'!$Q$8:$UV$8=AW$5,IF((RIGHT('Vacation Tracker'!$Q59:$UV59)&lt;&gt;"O"),IFERROR(--LEFT('Vacation Tracker'!$Q59:$UV59,LEN('Vacation Tracker'!$Q59:$UV59)-1),0))))</f>
        <v>0</v>
      </c>
      <c r="AY56" s="26">
        <f t="array" ref="AY56">SUM(IF('Vacation Tracker'!$Q$8:$UV$8=AW$5,IF((RIGHT('Vacation Tracker'!$Q59:$UV59)="O"),IFERROR(--LEFT('Vacation Tracker'!$Q59:$UV59,LEN('Vacation Tracker'!$Q59:$UV59)-1),0))))</f>
        <v>0</v>
      </c>
      <c r="AZ56" s="23">
        <f>SUMIF('Vacation Tracker'!$GU$8:$ACR$8,BA$5,'Vacation Tracker'!$GU59:$ACR59)</f>
        <v>0</v>
      </c>
      <c r="BA56" s="26">
        <f t="shared" si="21"/>
        <v>0</v>
      </c>
      <c r="BB56" s="26">
        <f t="array" ref="BB56">SUM(IF('Vacation Tracker'!$Q$8:$UV$8=BA$5,IF((RIGHT('Vacation Tracker'!$Q59:$UV59)&lt;&gt;"O"),IFERROR(--LEFT('Vacation Tracker'!$Q59:$UV59,LEN('Vacation Tracker'!$Q59:$UV59)-1),0))))</f>
        <v>0</v>
      </c>
      <c r="BC56" s="26">
        <f t="array" ref="BC56">SUM(IF('Vacation Tracker'!$Q$8:$UV$8=BA$5,IF((RIGHT('Vacation Tracker'!$Q59:$UV59)="O"),IFERROR(--LEFT('Vacation Tracker'!$Q59:$UV59,LEN('Vacation Tracker'!$Q59:$UV59)-1),0))))</f>
        <v>0</v>
      </c>
      <c r="BD56" s="23">
        <f>SUMIF('Vacation Tracker'!$GU$8:$ACR$8,BE$5,'Vacation Tracker'!$GU59:$ACR59)</f>
        <v>0</v>
      </c>
      <c r="BE56" s="26">
        <f t="shared" si="22"/>
        <v>0</v>
      </c>
      <c r="BF56" s="26">
        <f t="array" ref="BF56">SUM(IF('Vacation Tracker'!$Q$8:$UV$8=BE$5,IF((RIGHT('Vacation Tracker'!$Q59:$UV59)&lt;&gt;"O"),IFERROR(--LEFT('Vacation Tracker'!$Q59:$UV59,LEN('Vacation Tracker'!$Q59:$UV59)-1),0))))</f>
        <v>0</v>
      </c>
      <c r="BG56" s="26">
        <f t="array" ref="BG56">SUM(IF('Vacation Tracker'!$Q$8:$UV$8=BE$5,IF((RIGHT('Vacation Tracker'!$Q59:$UV59)="O"),IFERROR(--LEFT('Vacation Tracker'!$Q59:$UV59,LEN('Vacation Tracker'!$Q59:$UV59)-1),0))))</f>
        <v>0</v>
      </c>
      <c r="BH56" s="23">
        <f>SUMIF('Vacation Tracker'!$GU$8:$ACR$8,BI$5,'Vacation Tracker'!$GU59:$ACR59)</f>
        <v>0</v>
      </c>
      <c r="BI56" s="26">
        <f t="shared" si="23"/>
        <v>0</v>
      </c>
      <c r="BJ56" s="26">
        <f t="array" ref="BJ56">SUM(IF('Vacation Tracker'!$Q$8:$UV$8=BI$5,IF((RIGHT('Vacation Tracker'!$Q59:$UV59)&lt;&gt;"O"),IFERROR(--LEFT('Vacation Tracker'!$Q59:$UV59,LEN('Vacation Tracker'!$Q59:$UV59)-1),0))))</f>
        <v>0</v>
      </c>
      <c r="BK56" s="26">
        <f t="array" ref="BK56">SUM(IF('Vacation Tracker'!$Q$8:$UV$8=BI$5,IF((RIGHT('Vacation Tracker'!$Q59:$UV59)="O"),IFERROR(--LEFT('Vacation Tracker'!$Q59:$UV59,LEN('Vacation Tracker'!$Q59:$UV59)-1),0))))</f>
        <v>0</v>
      </c>
      <c r="BL56" s="23">
        <f>IF($E$4="Yes",SUMIF('Vacation Tracker'!$GU$8:$ACR$8,BM$5,'Vacation Tracker'!$GU59:$ACR59),0)</f>
        <v>0</v>
      </c>
      <c r="BM56" s="26">
        <f t="shared" si="26"/>
        <v>0</v>
      </c>
      <c r="BN56" s="26">
        <f t="array" ref="BN56">IF($E$4="Yes",SUM(IF('Vacation Tracker'!$Q$8:$UV$8=BM$5,IF((RIGHT('Vacation Tracker'!$Q59:$UV59)&lt;&gt;"O"),IFERROR(--LEFT('Vacation Tracker'!$Q59:$UV59,LEN('Vacation Tracker'!$Q59:$UV59)-1),0)))),0)</f>
        <v>0</v>
      </c>
      <c r="BO56" s="23">
        <f t="array" ref="BO56">IF($E$4="Yes",SUM(IF('Vacation Tracker'!$Q$8:$UV$8=BM$5,IF((RIGHT('Vacation Tracker'!$Q59:$UV59)="O"),IFERROR(--LEFT('Vacation Tracker'!$Q59:$UV59,LEN('Vacation Tracker'!$Q59:$UV59)-1),0)))),0)</f>
        <v>0</v>
      </c>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row>
    <row r="57" spans="2:181" ht="15" customHeight="1" x14ac:dyDescent="0.2">
      <c r="B57" s="23">
        <f>IF('Vacation Tracker'!B60&lt;&gt;"",'Vacation Tracker'!B60,"")</f>
        <v>49</v>
      </c>
      <c r="C57" s="24" t="str">
        <f>IF('Vacation Tracker'!C60&lt;&gt;"",'Vacation Tracker'!C60,"")</f>
        <v/>
      </c>
      <c r="D57" s="25" t="str">
        <f>IF('Vacation Tracker'!D60&lt;&gt;"",'Vacation Tracker'!D60,"")</f>
        <v/>
      </c>
      <c r="E57" s="25" t="str">
        <f>IF('Vacation Tracker'!E60&lt;&gt;"",'Vacation Tracker'!E60,"")</f>
        <v/>
      </c>
      <c r="F57" s="24" t="str">
        <f>IF('Vacation Tracker'!F60&lt;&gt;"",'Vacation Tracker'!F60,"")</f>
        <v/>
      </c>
      <c r="G57" s="24" t="str">
        <f>IF('Vacation Tracker'!G60&lt;&gt;"",'Vacation Tracker'!G60,"")</f>
        <v/>
      </c>
      <c r="H57" s="23" t="str">
        <f t="shared" si="29"/>
        <v/>
      </c>
      <c r="I57" s="23" t="str">
        <f t="shared" si="29"/>
        <v/>
      </c>
      <c r="J57" s="23" t="str">
        <f t="shared" si="29"/>
        <v/>
      </c>
      <c r="K57" s="23" t="str">
        <f t="shared" si="25"/>
        <v/>
      </c>
      <c r="L57" s="23">
        <f>IF($E$4="Yes",SUMIF('Vacation Tracker'!$Q$8:$UV$8,M$5,'Vacation Tracker'!$Q60:$UV60),0)</f>
        <v>0</v>
      </c>
      <c r="M57" s="26">
        <f t="shared" si="27"/>
        <v>0</v>
      </c>
      <c r="N57" s="26">
        <f t="array" ref="N57">IF($E$4="Yes",SUM(IF('Vacation Tracker'!$Q$8:$UV$8=M$5,IF((RIGHT('Vacation Tracker'!$Q60:$UV60)&lt;&gt;"O"),IFERROR(--LEFT('Vacation Tracker'!$Q60:$UV60,LEN('Vacation Tracker'!$Q60:$UV60)-1),0)))),0)</f>
        <v>0</v>
      </c>
      <c r="O57" s="26">
        <f t="array" ref="O57">IF($E$4="Yes",SUM(IF('Vacation Tracker'!$Q$8:$UV$8=M$5,IF((RIGHT('Vacation Tracker'!$Q60:$UV60)="O"),IFERROR(--LEFT('Vacation Tracker'!$Q60:$UV60,LEN('Vacation Tracker'!$Q60:$UV60)-1),0)))),0)</f>
        <v>0</v>
      </c>
      <c r="P57" s="23">
        <f>SUMIF('Vacation Tracker'!$Q$8:$UV$8,Q$5,'Vacation Tracker'!$Q60:$UV60)</f>
        <v>0</v>
      </c>
      <c r="Q57" s="26">
        <f t="shared" si="12"/>
        <v>0</v>
      </c>
      <c r="R57" s="26">
        <f t="array" ref="R57">SUM(IF('Vacation Tracker'!$Q$8:$UV$8=Q$5,IF((RIGHT('Vacation Tracker'!$Q60:$UV60)&lt;&gt;"O"),IFERROR(--LEFT('Vacation Tracker'!$Q60:$UV60,LEN('Vacation Tracker'!$Q60:$UV60)-1),0))))</f>
        <v>0</v>
      </c>
      <c r="S57" s="26">
        <f t="array" ref="S57">SUM(IF('Vacation Tracker'!$Q$8:$UV$8=Q$5,IF((RIGHT('Vacation Tracker'!$Q60:$UV60)="O"),IFERROR(--LEFT('Vacation Tracker'!$Q60:$UV60,LEN('Vacation Tracker'!$Q60:$UV60)-1),0))))</f>
        <v>0</v>
      </c>
      <c r="T57" s="23">
        <f>SUMIF('Vacation Tracker'!$Q$8:$UV$8,U$5,'Vacation Tracker'!$Q60:$UV60)</f>
        <v>0</v>
      </c>
      <c r="U57" s="26">
        <f t="shared" si="13"/>
        <v>0</v>
      </c>
      <c r="V57" s="26">
        <f t="array" ref="V57">SUM(IF('Vacation Tracker'!$Q$8:$UV$8=U$5,IF((RIGHT('Vacation Tracker'!$Q60:$UV60)&lt;&gt;"O"),IFERROR(--LEFT('Vacation Tracker'!$Q60:$UV60,LEN('Vacation Tracker'!$Q60:$UV60)-1),0))))</f>
        <v>0</v>
      </c>
      <c r="W57" s="26">
        <f t="array" ref="W57">SUM(IF('Vacation Tracker'!$Q$8:$UV$8=U$5,IF((RIGHT('Vacation Tracker'!$Q60:$UV60)="O"),IFERROR(--LEFT('Vacation Tracker'!$Q60:$UV60,LEN('Vacation Tracker'!$Q60:$UV60)-1),0))))</f>
        <v>0</v>
      </c>
      <c r="X57" s="23">
        <f>SUMIF('Vacation Tracker'!$Q$8:$UV$8,Y$5,'Vacation Tracker'!$Q60:$UV60)</f>
        <v>0</v>
      </c>
      <c r="Y57" s="26">
        <f t="shared" si="14"/>
        <v>0</v>
      </c>
      <c r="Z57" s="26">
        <f t="array" ref="Z57">SUM(IF('Vacation Tracker'!$Q$8:$UV$8=Y$5,IF((RIGHT('Vacation Tracker'!$Q60:$UV60)&lt;&gt;"O"),IFERROR(--LEFT('Vacation Tracker'!$Q60:$UV60,LEN('Vacation Tracker'!$Q60:$UV60)-1),0))))</f>
        <v>0</v>
      </c>
      <c r="AA57" s="26">
        <f t="array" ref="AA57">SUM(IF('Vacation Tracker'!$Q$8:$UV$8=Y$5,IF((RIGHT('Vacation Tracker'!$Q60:$UV60)="O"),IFERROR(--LEFT('Vacation Tracker'!$Q60:$UV60,LEN('Vacation Tracker'!$Q60:$UV60)-1),0))))</f>
        <v>0</v>
      </c>
      <c r="AB57" s="23">
        <f>SUMIF('Vacation Tracker'!$Q$8:$UV$8,AC$5,'Vacation Tracker'!$Q60:$UV60)</f>
        <v>0</v>
      </c>
      <c r="AC57" s="26">
        <f t="shared" si="15"/>
        <v>0</v>
      </c>
      <c r="AD57" s="26">
        <f t="array" ref="AD57">SUM(IF('Vacation Tracker'!$Q$8:$UV$8=AC$5,IF((RIGHT('Vacation Tracker'!$Q60:$UV60)&lt;&gt;"O"),IFERROR(--LEFT('Vacation Tracker'!$Q60:$UV60,LEN('Vacation Tracker'!$Q60:$UV60)-1),0))))</f>
        <v>0</v>
      </c>
      <c r="AE57" s="26">
        <f t="array" ref="AE57">SUM(IF('Vacation Tracker'!$Q$8:$UV$8=AC$5,IF((RIGHT('Vacation Tracker'!$Q60:$UV60)="O"),IFERROR(--LEFT('Vacation Tracker'!$Q60:$UV60,LEN('Vacation Tracker'!$Q60:$UV60)-1),0))))</f>
        <v>0</v>
      </c>
      <c r="AF57" s="23">
        <f>SUMIF('Vacation Tracker'!$Q$8:$UV$8,AG$5,'Vacation Tracker'!$Q60:$UV60)</f>
        <v>0</v>
      </c>
      <c r="AG57" s="26">
        <f t="shared" si="16"/>
        <v>0</v>
      </c>
      <c r="AH57" s="26">
        <f t="array" ref="AH57">SUM(IF('Vacation Tracker'!$Q$8:$UV$8=AG$5,IF((RIGHT('Vacation Tracker'!$Q60:$UV60)&lt;&gt;"O"),IFERROR(--LEFT('Vacation Tracker'!$Q60:$UV60,LEN('Vacation Tracker'!$Q60:$UV60)-1),0))))</f>
        <v>0</v>
      </c>
      <c r="AI57" s="26">
        <f t="array" ref="AI57">SUM(IF('Vacation Tracker'!$Q$8:$UV$8=AG$5,IF((RIGHT('Vacation Tracker'!$Q60:$UV60)="O"),IFERROR(--LEFT('Vacation Tracker'!$Q60:$UV60,LEN('Vacation Tracker'!$Q60:$UV60)-1),0))))</f>
        <v>0</v>
      </c>
      <c r="AJ57" s="23">
        <f>SUMIF('Vacation Tracker'!$GU$8:$ACR$8,AK$5,'Vacation Tracker'!$GU60:$ACR60)</f>
        <v>0</v>
      </c>
      <c r="AK57" s="26">
        <f t="shared" si="17"/>
        <v>0</v>
      </c>
      <c r="AL57" s="26">
        <f t="array" ref="AL57">SUM(IF('Vacation Tracker'!$Q$8:$UV$8=AK$5,IF((RIGHT('Vacation Tracker'!$Q60:$UV60)&lt;&gt;"O"),IFERROR(--LEFT('Vacation Tracker'!$Q60:$UV60,LEN('Vacation Tracker'!$Q60:$UV60)-1),0))))</f>
        <v>0</v>
      </c>
      <c r="AM57" s="26">
        <f t="array" ref="AM57">SUM(IF('Vacation Tracker'!$Q$8:$UV$8=AK$5,IF((RIGHT('Vacation Tracker'!$Q60:$UV60)="O"),IFERROR(--LEFT('Vacation Tracker'!$Q60:$UV60,LEN('Vacation Tracker'!$Q60:$UV60)-1),0))))</f>
        <v>0</v>
      </c>
      <c r="AN57" s="23">
        <f>SUMIF('Vacation Tracker'!$GU$8:$ACR$8,AO$5,'Vacation Tracker'!$GU60:$ACR60)</f>
        <v>0</v>
      </c>
      <c r="AO57" s="26">
        <f t="shared" si="18"/>
        <v>0</v>
      </c>
      <c r="AP57" s="26">
        <f t="array" ref="AP57">SUM(IF('Vacation Tracker'!$Q$8:$UV$8=AO$5,IF((RIGHT('Vacation Tracker'!$Q60:$UV60)&lt;&gt;"O"),IFERROR(--LEFT('Vacation Tracker'!$Q60:$UV60,LEN('Vacation Tracker'!$Q60:$UV60)-1),0))))</f>
        <v>0</v>
      </c>
      <c r="AQ57" s="26">
        <f t="array" ref="AQ57">SUM(IF('Vacation Tracker'!$Q$8:$UV$8=AO$5,IF((RIGHT('Vacation Tracker'!$Q60:$UV60)="O"),IFERROR(--LEFT('Vacation Tracker'!$Q60:$UV60,LEN('Vacation Tracker'!$Q60:$UV60)-1),0))))</f>
        <v>0</v>
      </c>
      <c r="AR57" s="23">
        <f>SUMIF('Vacation Tracker'!$GU$8:$ACR$8,AS$5,'Vacation Tracker'!$GU60:$ACR60)</f>
        <v>0</v>
      </c>
      <c r="AS57" s="26">
        <f t="shared" si="19"/>
        <v>0</v>
      </c>
      <c r="AT57" s="26">
        <f t="array" ref="AT57">SUM(IF('Vacation Tracker'!$Q$8:$UV$8=AS$5,IF((RIGHT('Vacation Tracker'!$Q60:$UV60)&lt;&gt;"O"),IFERROR(--LEFT('Vacation Tracker'!$Q60:$UV60,LEN('Vacation Tracker'!$Q60:$UV60)-1),0))))</f>
        <v>0</v>
      </c>
      <c r="AU57" s="26">
        <f t="array" ref="AU57">SUM(IF('Vacation Tracker'!$Q$8:$UV$8=AS$5,IF((RIGHT('Vacation Tracker'!$Q60:$UV60)="O"),IFERROR(--LEFT('Vacation Tracker'!$Q60:$UV60,LEN('Vacation Tracker'!$Q60:$UV60)-1),0))))</f>
        <v>0</v>
      </c>
      <c r="AV57" s="23">
        <f>SUMIF('Vacation Tracker'!$GU$8:$ACR$8,AW$5,'Vacation Tracker'!$GU60:$ACR60)</f>
        <v>0</v>
      </c>
      <c r="AW57" s="26">
        <f t="shared" si="20"/>
        <v>0</v>
      </c>
      <c r="AX57" s="26">
        <f t="array" ref="AX57">SUM(IF('Vacation Tracker'!$Q$8:$UV$8=AW$5,IF((RIGHT('Vacation Tracker'!$Q60:$UV60)&lt;&gt;"O"),IFERROR(--LEFT('Vacation Tracker'!$Q60:$UV60,LEN('Vacation Tracker'!$Q60:$UV60)-1),0))))</f>
        <v>0</v>
      </c>
      <c r="AY57" s="26">
        <f t="array" ref="AY57">SUM(IF('Vacation Tracker'!$Q$8:$UV$8=AW$5,IF((RIGHT('Vacation Tracker'!$Q60:$UV60)="O"),IFERROR(--LEFT('Vacation Tracker'!$Q60:$UV60,LEN('Vacation Tracker'!$Q60:$UV60)-1),0))))</f>
        <v>0</v>
      </c>
      <c r="AZ57" s="23">
        <f>SUMIF('Vacation Tracker'!$GU$8:$ACR$8,BA$5,'Vacation Tracker'!$GU60:$ACR60)</f>
        <v>0</v>
      </c>
      <c r="BA57" s="26">
        <f t="shared" si="21"/>
        <v>0</v>
      </c>
      <c r="BB57" s="26">
        <f t="array" ref="BB57">SUM(IF('Vacation Tracker'!$Q$8:$UV$8=BA$5,IF((RIGHT('Vacation Tracker'!$Q60:$UV60)&lt;&gt;"O"),IFERROR(--LEFT('Vacation Tracker'!$Q60:$UV60,LEN('Vacation Tracker'!$Q60:$UV60)-1),0))))</f>
        <v>0</v>
      </c>
      <c r="BC57" s="26">
        <f t="array" ref="BC57">SUM(IF('Vacation Tracker'!$Q$8:$UV$8=BA$5,IF((RIGHT('Vacation Tracker'!$Q60:$UV60)="O"),IFERROR(--LEFT('Vacation Tracker'!$Q60:$UV60,LEN('Vacation Tracker'!$Q60:$UV60)-1),0))))</f>
        <v>0</v>
      </c>
      <c r="BD57" s="23">
        <f>SUMIF('Vacation Tracker'!$GU$8:$ACR$8,BE$5,'Vacation Tracker'!$GU60:$ACR60)</f>
        <v>0</v>
      </c>
      <c r="BE57" s="26">
        <f t="shared" si="22"/>
        <v>0</v>
      </c>
      <c r="BF57" s="26">
        <f t="array" ref="BF57">SUM(IF('Vacation Tracker'!$Q$8:$UV$8=BE$5,IF((RIGHT('Vacation Tracker'!$Q60:$UV60)&lt;&gt;"O"),IFERROR(--LEFT('Vacation Tracker'!$Q60:$UV60,LEN('Vacation Tracker'!$Q60:$UV60)-1),0))))</f>
        <v>0</v>
      </c>
      <c r="BG57" s="26">
        <f t="array" ref="BG57">SUM(IF('Vacation Tracker'!$Q$8:$UV$8=BE$5,IF((RIGHT('Vacation Tracker'!$Q60:$UV60)="O"),IFERROR(--LEFT('Vacation Tracker'!$Q60:$UV60,LEN('Vacation Tracker'!$Q60:$UV60)-1),0))))</f>
        <v>0</v>
      </c>
      <c r="BH57" s="23">
        <f>SUMIF('Vacation Tracker'!$GU$8:$ACR$8,BI$5,'Vacation Tracker'!$GU60:$ACR60)</f>
        <v>0</v>
      </c>
      <c r="BI57" s="26">
        <f t="shared" si="23"/>
        <v>0</v>
      </c>
      <c r="BJ57" s="26">
        <f t="array" ref="BJ57">SUM(IF('Vacation Tracker'!$Q$8:$UV$8=BI$5,IF((RIGHT('Vacation Tracker'!$Q60:$UV60)&lt;&gt;"O"),IFERROR(--LEFT('Vacation Tracker'!$Q60:$UV60,LEN('Vacation Tracker'!$Q60:$UV60)-1),0))))</f>
        <v>0</v>
      </c>
      <c r="BK57" s="26">
        <f t="array" ref="BK57">SUM(IF('Vacation Tracker'!$Q$8:$UV$8=BI$5,IF((RIGHT('Vacation Tracker'!$Q60:$UV60)="O"),IFERROR(--LEFT('Vacation Tracker'!$Q60:$UV60,LEN('Vacation Tracker'!$Q60:$UV60)-1),0))))</f>
        <v>0</v>
      </c>
      <c r="BL57" s="23">
        <f>IF($E$4="Yes",SUMIF('Vacation Tracker'!$GU$8:$ACR$8,BM$5,'Vacation Tracker'!$GU60:$ACR60),0)</f>
        <v>0</v>
      </c>
      <c r="BM57" s="26">
        <f t="shared" si="26"/>
        <v>0</v>
      </c>
      <c r="BN57" s="26">
        <f t="array" ref="BN57">IF($E$4="Yes",SUM(IF('Vacation Tracker'!$Q$8:$UV$8=BM$5,IF((RIGHT('Vacation Tracker'!$Q60:$UV60)&lt;&gt;"O"),IFERROR(--LEFT('Vacation Tracker'!$Q60:$UV60,LEN('Vacation Tracker'!$Q60:$UV60)-1),0)))),0)</f>
        <v>0</v>
      </c>
      <c r="BO57" s="23">
        <f t="array" ref="BO57">IF($E$4="Yes",SUM(IF('Vacation Tracker'!$Q$8:$UV$8=BM$5,IF((RIGHT('Vacation Tracker'!$Q60:$UV60)="O"),IFERROR(--LEFT('Vacation Tracker'!$Q60:$UV60,LEN('Vacation Tracker'!$Q60:$UV60)-1),0)))),0)</f>
        <v>0</v>
      </c>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row>
    <row r="58" spans="2:181" ht="15" customHeight="1" x14ac:dyDescent="0.2">
      <c r="B58" s="23">
        <f>IF('Vacation Tracker'!B61&lt;&gt;"",'Vacation Tracker'!B61,"")</f>
        <v>50</v>
      </c>
      <c r="C58" s="24" t="str">
        <f>IF('Vacation Tracker'!C61&lt;&gt;"",'Vacation Tracker'!C61,"")</f>
        <v/>
      </c>
      <c r="D58" s="25" t="str">
        <f>IF('Vacation Tracker'!D61&lt;&gt;"",'Vacation Tracker'!D61,"")</f>
        <v/>
      </c>
      <c r="E58" s="25" t="str">
        <f>IF('Vacation Tracker'!E61&lt;&gt;"",'Vacation Tracker'!E61,"")</f>
        <v/>
      </c>
      <c r="F58" s="24" t="str">
        <f>IF('Vacation Tracker'!F61&lt;&gt;"",'Vacation Tracker'!F61,"")</f>
        <v/>
      </c>
      <c r="G58" s="24" t="str">
        <f>IF('Vacation Tracker'!G61&lt;&gt;"",'Vacation Tracker'!G61,"")</f>
        <v/>
      </c>
      <c r="H58" s="23" t="str">
        <f t="shared" si="29"/>
        <v/>
      </c>
      <c r="I58" s="23" t="str">
        <f t="shared" si="29"/>
        <v/>
      </c>
      <c r="J58" s="23" t="str">
        <f t="shared" si="29"/>
        <v/>
      </c>
      <c r="K58" s="23" t="str">
        <f t="shared" si="25"/>
        <v/>
      </c>
      <c r="L58" s="23">
        <f>IF($E$4="Yes",SUMIF('Vacation Tracker'!$Q$8:$UV$8,M$5,'Vacation Tracker'!$Q61:$UV61),0)</f>
        <v>0</v>
      </c>
      <c r="M58" s="26">
        <f t="shared" si="27"/>
        <v>0</v>
      </c>
      <c r="N58" s="26">
        <f t="array" ref="N58">IF($E$4="Yes",SUM(IF('Vacation Tracker'!$Q$8:$UV$8=M$5,IF((RIGHT('Vacation Tracker'!$Q61:$UV61)&lt;&gt;"O"),IFERROR(--LEFT('Vacation Tracker'!$Q61:$UV61,LEN('Vacation Tracker'!$Q61:$UV61)-1),0)))),0)</f>
        <v>0</v>
      </c>
      <c r="O58" s="26">
        <f t="array" ref="O58">IF($E$4="Yes",SUM(IF('Vacation Tracker'!$Q$8:$UV$8=M$5,IF((RIGHT('Vacation Tracker'!$Q61:$UV61)="O"),IFERROR(--LEFT('Vacation Tracker'!$Q61:$UV61,LEN('Vacation Tracker'!$Q61:$UV61)-1),0)))),0)</f>
        <v>0</v>
      </c>
      <c r="P58" s="23">
        <f>SUMIF('Vacation Tracker'!$Q$8:$UV$8,Q$5,'Vacation Tracker'!$Q61:$UV61)</f>
        <v>0</v>
      </c>
      <c r="Q58" s="26">
        <f t="shared" si="12"/>
        <v>0</v>
      </c>
      <c r="R58" s="26">
        <f t="array" ref="R58">SUM(IF('Vacation Tracker'!$Q$8:$UV$8=Q$5,IF((RIGHT('Vacation Tracker'!$Q61:$UV61)&lt;&gt;"O"),IFERROR(--LEFT('Vacation Tracker'!$Q61:$UV61,LEN('Vacation Tracker'!$Q61:$UV61)-1),0))))</f>
        <v>0</v>
      </c>
      <c r="S58" s="26">
        <f t="array" ref="S58">SUM(IF('Vacation Tracker'!$Q$8:$UV$8=Q$5,IF((RIGHT('Vacation Tracker'!$Q61:$UV61)="O"),IFERROR(--LEFT('Vacation Tracker'!$Q61:$UV61,LEN('Vacation Tracker'!$Q61:$UV61)-1),0))))</f>
        <v>0</v>
      </c>
      <c r="T58" s="23">
        <f>SUMIF('Vacation Tracker'!$Q$8:$UV$8,U$5,'Vacation Tracker'!$Q61:$UV61)</f>
        <v>0</v>
      </c>
      <c r="U58" s="26">
        <f t="shared" si="13"/>
        <v>0</v>
      </c>
      <c r="V58" s="26">
        <f t="array" ref="V58">SUM(IF('Vacation Tracker'!$Q$8:$UV$8=U$5,IF((RIGHT('Vacation Tracker'!$Q61:$UV61)&lt;&gt;"O"),IFERROR(--LEFT('Vacation Tracker'!$Q61:$UV61,LEN('Vacation Tracker'!$Q61:$UV61)-1),0))))</f>
        <v>0</v>
      </c>
      <c r="W58" s="26">
        <f t="array" ref="W58">SUM(IF('Vacation Tracker'!$Q$8:$UV$8=U$5,IF((RIGHT('Vacation Tracker'!$Q61:$UV61)="O"),IFERROR(--LEFT('Vacation Tracker'!$Q61:$UV61,LEN('Vacation Tracker'!$Q61:$UV61)-1),0))))</f>
        <v>0</v>
      </c>
      <c r="X58" s="23">
        <f>SUMIF('Vacation Tracker'!$Q$8:$UV$8,Y$5,'Vacation Tracker'!$Q61:$UV61)</f>
        <v>0</v>
      </c>
      <c r="Y58" s="26">
        <f t="shared" si="14"/>
        <v>0</v>
      </c>
      <c r="Z58" s="26">
        <f t="array" ref="Z58">SUM(IF('Vacation Tracker'!$Q$8:$UV$8=Y$5,IF((RIGHT('Vacation Tracker'!$Q61:$UV61)&lt;&gt;"O"),IFERROR(--LEFT('Vacation Tracker'!$Q61:$UV61,LEN('Vacation Tracker'!$Q61:$UV61)-1),0))))</f>
        <v>0</v>
      </c>
      <c r="AA58" s="26">
        <f t="array" ref="AA58">SUM(IF('Vacation Tracker'!$Q$8:$UV$8=Y$5,IF((RIGHT('Vacation Tracker'!$Q61:$UV61)="O"),IFERROR(--LEFT('Vacation Tracker'!$Q61:$UV61,LEN('Vacation Tracker'!$Q61:$UV61)-1),0))))</f>
        <v>0</v>
      </c>
      <c r="AB58" s="23">
        <f>SUMIF('Vacation Tracker'!$Q$8:$UV$8,AC$5,'Vacation Tracker'!$Q61:$UV61)</f>
        <v>0</v>
      </c>
      <c r="AC58" s="26">
        <f t="shared" si="15"/>
        <v>0</v>
      </c>
      <c r="AD58" s="26">
        <f t="array" ref="AD58">SUM(IF('Vacation Tracker'!$Q$8:$UV$8=AC$5,IF((RIGHT('Vacation Tracker'!$Q61:$UV61)&lt;&gt;"O"),IFERROR(--LEFT('Vacation Tracker'!$Q61:$UV61,LEN('Vacation Tracker'!$Q61:$UV61)-1),0))))</f>
        <v>0</v>
      </c>
      <c r="AE58" s="26">
        <f t="array" ref="AE58">SUM(IF('Vacation Tracker'!$Q$8:$UV$8=AC$5,IF((RIGHT('Vacation Tracker'!$Q61:$UV61)="O"),IFERROR(--LEFT('Vacation Tracker'!$Q61:$UV61,LEN('Vacation Tracker'!$Q61:$UV61)-1),0))))</f>
        <v>0</v>
      </c>
      <c r="AF58" s="23">
        <f>SUMIF('Vacation Tracker'!$Q$8:$UV$8,AG$5,'Vacation Tracker'!$Q61:$UV61)</f>
        <v>0</v>
      </c>
      <c r="AG58" s="26">
        <f t="shared" si="16"/>
        <v>0</v>
      </c>
      <c r="AH58" s="26">
        <f t="array" ref="AH58">SUM(IF('Vacation Tracker'!$Q$8:$UV$8=AG$5,IF((RIGHT('Vacation Tracker'!$Q61:$UV61)&lt;&gt;"O"),IFERROR(--LEFT('Vacation Tracker'!$Q61:$UV61,LEN('Vacation Tracker'!$Q61:$UV61)-1),0))))</f>
        <v>0</v>
      </c>
      <c r="AI58" s="26">
        <f t="array" ref="AI58">SUM(IF('Vacation Tracker'!$Q$8:$UV$8=AG$5,IF((RIGHT('Vacation Tracker'!$Q61:$UV61)="O"),IFERROR(--LEFT('Vacation Tracker'!$Q61:$UV61,LEN('Vacation Tracker'!$Q61:$UV61)-1),0))))</f>
        <v>0</v>
      </c>
      <c r="AJ58" s="23">
        <f>SUMIF('Vacation Tracker'!$GU$8:$ACR$8,AK$5,'Vacation Tracker'!$GU61:$ACR61)</f>
        <v>0</v>
      </c>
      <c r="AK58" s="26">
        <f t="shared" si="17"/>
        <v>0</v>
      </c>
      <c r="AL58" s="26">
        <f t="array" ref="AL58">SUM(IF('Vacation Tracker'!$Q$8:$UV$8=AK$5,IF((RIGHT('Vacation Tracker'!$Q61:$UV61)&lt;&gt;"O"),IFERROR(--LEFT('Vacation Tracker'!$Q61:$UV61,LEN('Vacation Tracker'!$Q61:$UV61)-1),0))))</f>
        <v>0</v>
      </c>
      <c r="AM58" s="26">
        <f t="array" ref="AM58">SUM(IF('Vacation Tracker'!$Q$8:$UV$8=AK$5,IF((RIGHT('Vacation Tracker'!$Q61:$UV61)="O"),IFERROR(--LEFT('Vacation Tracker'!$Q61:$UV61,LEN('Vacation Tracker'!$Q61:$UV61)-1),0))))</f>
        <v>0</v>
      </c>
      <c r="AN58" s="23">
        <f>SUMIF('Vacation Tracker'!$GU$8:$ACR$8,AO$5,'Vacation Tracker'!$GU61:$ACR61)</f>
        <v>0</v>
      </c>
      <c r="AO58" s="26">
        <f t="shared" si="18"/>
        <v>0</v>
      </c>
      <c r="AP58" s="26">
        <f t="array" ref="AP58">SUM(IF('Vacation Tracker'!$Q$8:$UV$8=AO$5,IF((RIGHT('Vacation Tracker'!$Q61:$UV61)&lt;&gt;"O"),IFERROR(--LEFT('Vacation Tracker'!$Q61:$UV61,LEN('Vacation Tracker'!$Q61:$UV61)-1),0))))</f>
        <v>0</v>
      </c>
      <c r="AQ58" s="26">
        <f t="array" ref="AQ58">SUM(IF('Vacation Tracker'!$Q$8:$UV$8=AO$5,IF((RIGHT('Vacation Tracker'!$Q61:$UV61)="O"),IFERROR(--LEFT('Vacation Tracker'!$Q61:$UV61,LEN('Vacation Tracker'!$Q61:$UV61)-1),0))))</f>
        <v>0</v>
      </c>
      <c r="AR58" s="23">
        <f>SUMIF('Vacation Tracker'!$GU$8:$ACR$8,AS$5,'Vacation Tracker'!$GU61:$ACR61)</f>
        <v>0</v>
      </c>
      <c r="AS58" s="26">
        <f t="shared" si="19"/>
        <v>0</v>
      </c>
      <c r="AT58" s="26">
        <f t="array" ref="AT58">SUM(IF('Vacation Tracker'!$Q$8:$UV$8=AS$5,IF((RIGHT('Vacation Tracker'!$Q61:$UV61)&lt;&gt;"O"),IFERROR(--LEFT('Vacation Tracker'!$Q61:$UV61,LEN('Vacation Tracker'!$Q61:$UV61)-1),0))))</f>
        <v>0</v>
      </c>
      <c r="AU58" s="26">
        <f t="array" ref="AU58">SUM(IF('Vacation Tracker'!$Q$8:$UV$8=AS$5,IF((RIGHT('Vacation Tracker'!$Q61:$UV61)="O"),IFERROR(--LEFT('Vacation Tracker'!$Q61:$UV61,LEN('Vacation Tracker'!$Q61:$UV61)-1),0))))</f>
        <v>0</v>
      </c>
      <c r="AV58" s="23">
        <f>SUMIF('Vacation Tracker'!$GU$8:$ACR$8,AW$5,'Vacation Tracker'!$GU61:$ACR61)</f>
        <v>0</v>
      </c>
      <c r="AW58" s="26">
        <f t="shared" si="20"/>
        <v>0</v>
      </c>
      <c r="AX58" s="26">
        <f t="array" ref="AX58">SUM(IF('Vacation Tracker'!$Q$8:$UV$8=AW$5,IF((RIGHT('Vacation Tracker'!$Q61:$UV61)&lt;&gt;"O"),IFERROR(--LEFT('Vacation Tracker'!$Q61:$UV61,LEN('Vacation Tracker'!$Q61:$UV61)-1),0))))</f>
        <v>0</v>
      </c>
      <c r="AY58" s="26">
        <f t="array" ref="AY58">SUM(IF('Vacation Tracker'!$Q$8:$UV$8=AW$5,IF((RIGHT('Vacation Tracker'!$Q61:$UV61)="O"),IFERROR(--LEFT('Vacation Tracker'!$Q61:$UV61,LEN('Vacation Tracker'!$Q61:$UV61)-1),0))))</f>
        <v>0</v>
      </c>
      <c r="AZ58" s="23">
        <f>SUMIF('Vacation Tracker'!$GU$8:$ACR$8,BA$5,'Vacation Tracker'!$GU61:$ACR61)</f>
        <v>0</v>
      </c>
      <c r="BA58" s="26">
        <f t="shared" si="21"/>
        <v>0</v>
      </c>
      <c r="BB58" s="26">
        <f t="array" ref="BB58">SUM(IF('Vacation Tracker'!$Q$8:$UV$8=BA$5,IF((RIGHT('Vacation Tracker'!$Q61:$UV61)&lt;&gt;"O"),IFERROR(--LEFT('Vacation Tracker'!$Q61:$UV61,LEN('Vacation Tracker'!$Q61:$UV61)-1),0))))</f>
        <v>0</v>
      </c>
      <c r="BC58" s="26">
        <f t="array" ref="BC58">SUM(IF('Vacation Tracker'!$Q$8:$UV$8=BA$5,IF((RIGHT('Vacation Tracker'!$Q61:$UV61)="O"),IFERROR(--LEFT('Vacation Tracker'!$Q61:$UV61,LEN('Vacation Tracker'!$Q61:$UV61)-1),0))))</f>
        <v>0</v>
      </c>
      <c r="BD58" s="23">
        <f>SUMIF('Vacation Tracker'!$GU$8:$ACR$8,BE$5,'Vacation Tracker'!$GU61:$ACR61)</f>
        <v>0</v>
      </c>
      <c r="BE58" s="26">
        <f t="shared" si="22"/>
        <v>0</v>
      </c>
      <c r="BF58" s="26">
        <f t="array" ref="BF58">SUM(IF('Vacation Tracker'!$Q$8:$UV$8=BE$5,IF((RIGHT('Vacation Tracker'!$Q61:$UV61)&lt;&gt;"O"),IFERROR(--LEFT('Vacation Tracker'!$Q61:$UV61,LEN('Vacation Tracker'!$Q61:$UV61)-1),0))))</f>
        <v>0</v>
      </c>
      <c r="BG58" s="26">
        <f t="array" ref="BG58">SUM(IF('Vacation Tracker'!$Q$8:$UV$8=BE$5,IF((RIGHT('Vacation Tracker'!$Q61:$UV61)="O"),IFERROR(--LEFT('Vacation Tracker'!$Q61:$UV61,LEN('Vacation Tracker'!$Q61:$UV61)-1),0))))</f>
        <v>0</v>
      </c>
      <c r="BH58" s="23">
        <f>SUMIF('Vacation Tracker'!$GU$8:$ACR$8,BI$5,'Vacation Tracker'!$GU61:$ACR61)</f>
        <v>0</v>
      </c>
      <c r="BI58" s="26">
        <f t="shared" si="23"/>
        <v>0</v>
      </c>
      <c r="BJ58" s="26">
        <f t="array" ref="BJ58">SUM(IF('Vacation Tracker'!$Q$8:$UV$8=BI$5,IF((RIGHT('Vacation Tracker'!$Q61:$UV61)&lt;&gt;"O"),IFERROR(--LEFT('Vacation Tracker'!$Q61:$UV61,LEN('Vacation Tracker'!$Q61:$UV61)-1),0))))</f>
        <v>0</v>
      </c>
      <c r="BK58" s="26">
        <f t="array" ref="BK58">SUM(IF('Vacation Tracker'!$Q$8:$UV$8=BI$5,IF((RIGHT('Vacation Tracker'!$Q61:$UV61)="O"),IFERROR(--LEFT('Vacation Tracker'!$Q61:$UV61,LEN('Vacation Tracker'!$Q61:$UV61)-1),0))))</f>
        <v>0</v>
      </c>
      <c r="BL58" s="23">
        <f>IF($E$4="Yes",SUMIF('Vacation Tracker'!$GU$8:$ACR$8,BM$5,'Vacation Tracker'!$GU61:$ACR61),0)</f>
        <v>0</v>
      </c>
      <c r="BM58" s="26">
        <f t="shared" si="26"/>
        <v>0</v>
      </c>
      <c r="BN58" s="26">
        <f t="array" ref="BN58">IF($E$4="Yes",SUM(IF('Vacation Tracker'!$Q$8:$UV$8=BM$5,IF((RIGHT('Vacation Tracker'!$Q61:$UV61)&lt;&gt;"O"),IFERROR(--LEFT('Vacation Tracker'!$Q61:$UV61,LEN('Vacation Tracker'!$Q61:$UV61)-1),0)))),0)</f>
        <v>0</v>
      </c>
      <c r="BO58" s="23">
        <f t="array" ref="BO58">IF($E$4="Yes",SUM(IF('Vacation Tracker'!$Q$8:$UV$8=BM$5,IF((RIGHT('Vacation Tracker'!$Q61:$UV61)="O"),IFERROR(--LEFT('Vacation Tracker'!$Q61:$UV61,LEN('Vacation Tracker'!$Q61:$UV61)-1),0)))),0)</f>
        <v>0</v>
      </c>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row>
    <row r="59" spans="2:181" ht="15" customHeight="1" x14ac:dyDescent="0.2">
      <c r="B59" s="23">
        <f>IF('Vacation Tracker'!B62&lt;&gt;"",'Vacation Tracker'!B62,"")</f>
        <v>51</v>
      </c>
      <c r="C59" s="24" t="str">
        <f>IF('Vacation Tracker'!C62&lt;&gt;"",'Vacation Tracker'!C62,"")</f>
        <v/>
      </c>
      <c r="D59" s="25" t="str">
        <f>IF('Vacation Tracker'!D62&lt;&gt;"",'Vacation Tracker'!D62,"")</f>
        <v/>
      </c>
      <c r="E59" s="25" t="str">
        <f>IF('Vacation Tracker'!E62&lt;&gt;"",'Vacation Tracker'!E62,"")</f>
        <v/>
      </c>
      <c r="F59" s="24" t="str">
        <f>IF('Vacation Tracker'!F62&lt;&gt;"",'Vacation Tracker'!F62,"")</f>
        <v/>
      </c>
      <c r="G59" s="24" t="str">
        <f>IF('Vacation Tracker'!G62&lt;&gt;"",'Vacation Tracker'!G62,"")</f>
        <v/>
      </c>
      <c r="H59" s="23" t="str">
        <f t="shared" si="29"/>
        <v/>
      </c>
      <c r="I59" s="23" t="str">
        <f t="shared" si="29"/>
        <v/>
      </c>
      <c r="J59" s="23" t="str">
        <f t="shared" si="29"/>
        <v/>
      </c>
      <c r="K59" s="23" t="str">
        <f t="shared" si="25"/>
        <v/>
      </c>
      <c r="L59" s="23">
        <f>IF($E$4="Yes",SUMIF('Vacation Tracker'!$Q$8:$UV$8,M$5,'Vacation Tracker'!$Q62:$UV62),0)</f>
        <v>0</v>
      </c>
      <c r="M59" s="26">
        <f t="shared" si="27"/>
        <v>0</v>
      </c>
      <c r="N59" s="26">
        <f t="array" ref="N59">IF($E$4="Yes",SUM(IF('Vacation Tracker'!$Q$8:$UV$8=M$5,IF((RIGHT('Vacation Tracker'!$Q62:$UV62)&lt;&gt;"O"),IFERROR(--LEFT('Vacation Tracker'!$Q62:$UV62,LEN('Vacation Tracker'!$Q62:$UV62)-1),0)))),0)</f>
        <v>0</v>
      </c>
      <c r="O59" s="26">
        <f t="array" ref="O59">IF($E$4="Yes",SUM(IF('Vacation Tracker'!$Q$8:$UV$8=M$5,IF((RIGHT('Vacation Tracker'!$Q62:$UV62)="O"),IFERROR(--LEFT('Vacation Tracker'!$Q62:$UV62,LEN('Vacation Tracker'!$Q62:$UV62)-1),0)))),0)</f>
        <v>0</v>
      </c>
      <c r="P59" s="23">
        <f>SUMIF('Vacation Tracker'!$Q$8:$UV$8,Q$5,'Vacation Tracker'!$Q62:$UV62)</f>
        <v>0</v>
      </c>
      <c r="Q59" s="26">
        <f t="shared" si="12"/>
        <v>0</v>
      </c>
      <c r="R59" s="26">
        <f t="array" ref="R59">SUM(IF('Vacation Tracker'!$Q$8:$UV$8=Q$5,IF((RIGHT('Vacation Tracker'!$Q62:$UV62)&lt;&gt;"O"),IFERROR(--LEFT('Vacation Tracker'!$Q62:$UV62,LEN('Vacation Tracker'!$Q62:$UV62)-1),0))))</f>
        <v>0</v>
      </c>
      <c r="S59" s="26">
        <f t="array" ref="S59">SUM(IF('Vacation Tracker'!$Q$8:$UV$8=Q$5,IF((RIGHT('Vacation Tracker'!$Q62:$UV62)="O"),IFERROR(--LEFT('Vacation Tracker'!$Q62:$UV62,LEN('Vacation Tracker'!$Q62:$UV62)-1),0))))</f>
        <v>0</v>
      </c>
      <c r="T59" s="23">
        <f>SUMIF('Vacation Tracker'!$Q$8:$UV$8,U$5,'Vacation Tracker'!$Q62:$UV62)</f>
        <v>0</v>
      </c>
      <c r="U59" s="26">
        <f t="shared" si="13"/>
        <v>0</v>
      </c>
      <c r="V59" s="26">
        <f t="array" ref="V59">SUM(IF('Vacation Tracker'!$Q$8:$UV$8=U$5,IF((RIGHT('Vacation Tracker'!$Q62:$UV62)&lt;&gt;"O"),IFERROR(--LEFT('Vacation Tracker'!$Q62:$UV62,LEN('Vacation Tracker'!$Q62:$UV62)-1),0))))</f>
        <v>0</v>
      </c>
      <c r="W59" s="26">
        <f t="array" ref="W59">SUM(IF('Vacation Tracker'!$Q$8:$UV$8=U$5,IF((RIGHT('Vacation Tracker'!$Q62:$UV62)="O"),IFERROR(--LEFT('Vacation Tracker'!$Q62:$UV62,LEN('Vacation Tracker'!$Q62:$UV62)-1),0))))</f>
        <v>0</v>
      </c>
      <c r="X59" s="23">
        <f>SUMIF('Vacation Tracker'!$Q$8:$UV$8,Y$5,'Vacation Tracker'!$Q62:$UV62)</f>
        <v>0</v>
      </c>
      <c r="Y59" s="26">
        <f t="shared" si="14"/>
        <v>0</v>
      </c>
      <c r="Z59" s="26">
        <f t="array" ref="Z59">SUM(IF('Vacation Tracker'!$Q$8:$UV$8=Y$5,IF((RIGHT('Vacation Tracker'!$Q62:$UV62)&lt;&gt;"O"),IFERROR(--LEFT('Vacation Tracker'!$Q62:$UV62,LEN('Vacation Tracker'!$Q62:$UV62)-1),0))))</f>
        <v>0</v>
      </c>
      <c r="AA59" s="26">
        <f t="array" ref="AA59">SUM(IF('Vacation Tracker'!$Q$8:$UV$8=Y$5,IF((RIGHT('Vacation Tracker'!$Q62:$UV62)="O"),IFERROR(--LEFT('Vacation Tracker'!$Q62:$UV62,LEN('Vacation Tracker'!$Q62:$UV62)-1),0))))</f>
        <v>0</v>
      </c>
      <c r="AB59" s="23">
        <f>SUMIF('Vacation Tracker'!$Q$8:$UV$8,AC$5,'Vacation Tracker'!$Q62:$UV62)</f>
        <v>0</v>
      </c>
      <c r="AC59" s="26">
        <f t="shared" si="15"/>
        <v>0</v>
      </c>
      <c r="AD59" s="26">
        <f t="array" ref="AD59">SUM(IF('Vacation Tracker'!$Q$8:$UV$8=AC$5,IF((RIGHT('Vacation Tracker'!$Q62:$UV62)&lt;&gt;"O"),IFERROR(--LEFT('Vacation Tracker'!$Q62:$UV62,LEN('Vacation Tracker'!$Q62:$UV62)-1),0))))</f>
        <v>0</v>
      </c>
      <c r="AE59" s="26">
        <f t="array" ref="AE59">SUM(IF('Vacation Tracker'!$Q$8:$UV$8=AC$5,IF((RIGHT('Vacation Tracker'!$Q62:$UV62)="O"),IFERROR(--LEFT('Vacation Tracker'!$Q62:$UV62,LEN('Vacation Tracker'!$Q62:$UV62)-1),0))))</f>
        <v>0</v>
      </c>
      <c r="AF59" s="23">
        <f>SUMIF('Vacation Tracker'!$Q$8:$UV$8,AG$5,'Vacation Tracker'!$Q62:$UV62)</f>
        <v>0</v>
      </c>
      <c r="AG59" s="26">
        <f t="shared" si="16"/>
        <v>0</v>
      </c>
      <c r="AH59" s="26">
        <f t="array" ref="AH59">SUM(IF('Vacation Tracker'!$Q$8:$UV$8=AG$5,IF((RIGHT('Vacation Tracker'!$Q62:$UV62)&lt;&gt;"O"),IFERROR(--LEFT('Vacation Tracker'!$Q62:$UV62,LEN('Vacation Tracker'!$Q62:$UV62)-1),0))))</f>
        <v>0</v>
      </c>
      <c r="AI59" s="26">
        <f t="array" ref="AI59">SUM(IF('Vacation Tracker'!$Q$8:$UV$8=AG$5,IF((RIGHT('Vacation Tracker'!$Q62:$UV62)="O"),IFERROR(--LEFT('Vacation Tracker'!$Q62:$UV62,LEN('Vacation Tracker'!$Q62:$UV62)-1),0))))</f>
        <v>0</v>
      </c>
      <c r="AJ59" s="23">
        <f>SUMIF('Vacation Tracker'!$GU$8:$ACR$8,AK$5,'Vacation Tracker'!$GU62:$ACR62)</f>
        <v>0</v>
      </c>
      <c r="AK59" s="26">
        <f t="shared" si="17"/>
        <v>0</v>
      </c>
      <c r="AL59" s="26">
        <f t="array" ref="AL59">SUM(IF('Vacation Tracker'!$Q$8:$UV$8=AK$5,IF((RIGHT('Vacation Tracker'!$Q62:$UV62)&lt;&gt;"O"),IFERROR(--LEFT('Vacation Tracker'!$Q62:$UV62,LEN('Vacation Tracker'!$Q62:$UV62)-1),0))))</f>
        <v>0</v>
      </c>
      <c r="AM59" s="26">
        <f t="array" ref="AM59">SUM(IF('Vacation Tracker'!$Q$8:$UV$8=AK$5,IF((RIGHT('Vacation Tracker'!$Q62:$UV62)="O"),IFERROR(--LEFT('Vacation Tracker'!$Q62:$UV62,LEN('Vacation Tracker'!$Q62:$UV62)-1),0))))</f>
        <v>0</v>
      </c>
      <c r="AN59" s="23">
        <f>SUMIF('Vacation Tracker'!$GU$8:$ACR$8,AO$5,'Vacation Tracker'!$GU62:$ACR62)</f>
        <v>0</v>
      </c>
      <c r="AO59" s="26">
        <f t="shared" si="18"/>
        <v>0</v>
      </c>
      <c r="AP59" s="26">
        <f t="array" ref="AP59">SUM(IF('Vacation Tracker'!$Q$8:$UV$8=AO$5,IF((RIGHT('Vacation Tracker'!$Q62:$UV62)&lt;&gt;"O"),IFERROR(--LEFT('Vacation Tracker'!$Q62:$UV62,LEN('Vacation Tracker'!$Q62:$UV62)-1),0))))</f>
        <v>0</v>
      </c>
      <c r="AQ59" s="26">
        <f t="array" ref="AQ59">SUM(IF('Vacation Tracker'!$Q$8:$UV$8=AO$5,IF((RIGHT('Vacation Tracker'!$Q62:$UV62)="O"),IFERROR(--LEFT('Vacation Tracker'!$Q62:$UV62,LEN('Vacation Tracker'!$Q62:$UV62)-1),0))))</f>
        <v>0</v>
      </c>
      <c r="AR59" s="23">
        <f>SUMIF('Vacation Tracker'!$GU$8:$ACR$8,AS$5,'Vacation Tracker'!$GU62:$ACR62)</f>
        <v>0</v>
      </c>
      <c r="AS59" s="26">
        <f t="shared" si="19"/>
        <v>0</v>
      </c>
      <c r="AT59" s="26">
        <f t="array" ref="AT59">SUM(IF('Vacation Tracker'!$Q$8:$UV$8=AS$5,IF((RIGHT('Vacation Tracker'!$Q62:$UV62)&lt;&gt;"O"),IFERROR(--LEFT('Vacation Tracker'!$Q62:$UV62,LEN('Vacation Tracker'!$Q62:$UV62)-1),0))))</f>
        <v>0</v>
      </c>
      <c r="AU59" s="26">
        <f t="array" ref="AU59">SUM(IF('Vacation Tracker'!$Q$8:$UV$8=AS$5,IF((RIGHT('Vacation Tracker'!$Q62:$UV62)="O"),IFERROR(--LEFT('Vacation Tracker'!$Q62:$UV62,LEN('Vacation Tracker'!$Q62:$UV62)-1),0))))</f>
        <v>0</v>
      </c>
      <c r="AV59" s="23">
        <f>SUMIF('Vacation Tracker'!$GU$8:$ACR$8,AW$5,'Vacation Tracker'!$GU62:$ACR62)</f>
        <v>0</v>
      </c>
      <c r="AW59" s="26">
        <f t="shared" si="20"/>
        <v>0</v>
      </c>
      <c r="AX59" s="26">
        <f t="array" ref="AX59">SUM(IF('Vacation Tracker'!$Q$8:$UV$8=AW$5,IF((RIGHT('Vacation Tracker'!$Q62:$UV62)&lt;&gt;"O"),IFERROR(--LEFT('Vacation Tracker'!$Q62:$UV62,LEN('Vacation Tracker'!$Q62:$UV62)-1),0))))</f>
        <v>0</v>
      </c>
      <c r="AY59" s="26">
        <f t="array" ref="AY59">SUM(IF('Vacation Tracker'!$Q$8:$UV$8=AW$5,IF((RIGHT('Vacation Tracker'!$Q62:$UV62)="O"),IFERROR(--LEFT('Vacation Tracker'!$Q62:$UV62,LEN('Vacation Tracker'!$Q62:$UV62)-1),0))))</f>
        <v>0</v>
      </c>
      <c r="AZ59" s="23">
        <f>SUMIF('Vacation Tracker'!$GU$8:$ACR$8,BA$5,'Vacation Tracker'!$GU62:$ACR62)</f>
        <v>0</v>
      </c>
      <c r="BA59" s="26">
        <f t="shared" si="21"/>
        <v>0</v>
      </c>
      <c r="BB59" s="26">
        <f t="array" ref="BB59">SUM(IF('Vacation Tracker'!$Q$8:$UV$8=BA$5,IF((RIGHT('Vacation Tracker'!$Q62:$UV62)&lt;&gt;"O"),IFERROR(--LEFT('Vacation Tracker'!$Q62:$UV62,LEN('Vacation Tracker'!$Q62:$UV62)-1),0))))</f>
        <v>0</v>
      </c>
      <c r="BC59" s="26">
        <f t="array" ref="BC59">SUM(IF('Vacation Tracker'!$Q$8:$UV$8=BA$5,IF((RIGHT('Vacation Tracker'!$Q62:$UV62)="O"),IFERROR(--LEFT('Vacation Tracker'!$Q62:$UV62,LEN('Vacation Tracker'!$Q62:$UV62)-1),0))))</f>
        <v>0</v>
      </c>
      <c r="BD59" s="23">
        <f>SUMIF('Vacation Tracker'!$GU$8:$ACR$8,BE$5,'Vacation Tracker'!$GU62:$ACR62)</f>
        <v>0</v>
      </c>
      <c r="BE59" s="26">
        <f t="shared" si="22"/>
        <v>0</v>
      </c>
      <c r="BF59" s="26">
        <f t="array" ref="BF59">SUM(IF('Vacation Tracker'!$Q$8:$UV$8=BE$5,IF((RIGHT('Vacation Tracker'!$Q62:$UV62)&lt;&gt;"O"),IFERROR(--LEFT('Vacation Tracker'!$Q62:$UV62,LEN('Vacation Tracker'!$Q62:$UV62)-1),0))))</f>
        <v>0</v>
      </c>
      <c r="BG59" s="26">
        <f t="array" ref="BG59">SUM(IF('Vacation Tracker'!$Q$8:$UV$8=BE$5,IF((RIGHT('Vacation Tracker'!$Q62:$UV62)="O"),IFERROR(--LEFT('Vacation Tracker'!$Q62:$UV62,LEN('Vacation Tracker'!$Q62:$UV62)-1),0))))</f>
        <v>0</v>
      </c>
      <c r="BH59" s="23">
        <f>SUMIF('Vacation Tracker'!$GU$8:$ACR$8,BI$5,'Vacation Tracker'!$GU62:$ACR62)</f>
        <v>0</v>
      </c>
      <c r="BI59" s="26">
        <f t="shared" si="23"/>
        <v>0</v>
      </c>
      <c r="BJ59" s="26">
        <f t="array" ref="BJ59">SUM(IF('Vacation Tracker'!$Q$8:$UV$8=BI$5,IF((RIGHT('Vacation Tracker'!$Q62:$UV62)&lt;&gt;"O"),IFERROR(--LEFT('Vacation Tracker'!$Q62:$UV62,LEN('Vacation Tracker'!$Q62:$UV62)-1),0))))</f>
        <v>0</v>
      </c>
      <c r="BK59" s="26">
        <f t="array" ref="BK59">SUM(IF('Vacation Tracker'!$Q$8:$UV$8=BI$5,IF((RIGHT('Vacation Tracker'!$Q62:$UV62)="O"),IFERROR(--LEFT('Vacation Tracker'!$Q62:$UV62,LEN('Vacation Tracker'!$Q62:$UV62)-1),0))))</f>
        <v>0</v>
      </c>
      <c r="BL59" s="23">
        <f>IF($E$4="Yes",SUMIF('Vacation Tracker'!$GU$8:$ACR$8,BM$5,'Vacation Tracker'!$GU62:$ACR62),0)</f>
        <v>0</v>
      </c>
      <c r="BM59" s="26">
        <f t="shared" si="26"/>
        <v>0</v>
      </c>
      <c r="BN59" s="26">
        <f t="array" ref="BN59">IF($E$4="Yes",SUM(IF('Vacation Tracker'!$Q$8:$UV$8=BM$5,IF((RIGHT('Vacation Tracker'!$Q62:$UV62)&lt;&gt;"O"),IFERROR(--LEFT('Vacation Tracker'!$Q62:$UV62,LEN('Vacation Tracker'!$Q62:$UV62)-1),0)))),0)</f>
        <v>0</v>
      </c>
      <c r="BO59" s="23">
        <f t="array" ref="BO59">IF($E$4="Yes",SUM(IF('Vacation Tracker'!$Q$8:$UV$8=BM$5,IF((RIGHT('Vacation Tracker'!$Q62:$UV62)="O"),IFERROR(--LEFT('Vacation Tracker'!$Q62:$UV62,LEN('Vacation Tracker'!$Q62:$UV62)-1),0)))),0)</f>
        <v>0</v>
      </c>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row>
    <row r="60" spans="2:181" ht="15" customHeight="1" x14ac:dyDescent="0.2">
      <c r="B60" s="23">
        <f>IF('Vacation Tracker'!B63&lt;&gt;"",'Vacation Tracker'!B63,"")</f>
        <v>52</v>
      </c>
      <c r="C60" s="24" t="str">
        <f>IF('Vacation Tracker'!C63&lt;&gt;"",'Vacation Tracker'!C63,"")</f>
        <v/>
      </c>
      <c r="D60" s="25" t="str">
        <f>IF('Vacation Tracker'!D63&lt;&gt;"",'Vacation Tracker'!D63,"")</f>
        <v/>
      </c>
      <c r="E60" s="25" t="str">
        <f>IF('Vacation Tracker'!E63&lt;&gt;"",'Vacation Tracker'!E63,"")</f>
        <v/>
      </c>
      <c r="F60" s="24" t="str">
        <f>IF('Vacation Tracker'!F63&lt;&gt;"",'Vacation Tracker'!F63,"")</f>
        <v/>
      </c>
      <c r="G60" s="24" t="str">
        <f>IF('Vacation Tracker'!G63&lt;&gt;"",'Vacation Tracker'!G63,"")</f>
        <v/>
      </c>
      <c r="H60" s="23" t="str">
        <f t="shared" si="29"/>
        <v/>
      </c>
      <c r="I60" s="23" t="str">
        <f t="shared" si="29"/>
        <v/>
      </c>
      <c r="J60" s="23" t="str">
        <f t="shared" si="29"/>
        <v/>
      </c>
      <c r="K60" s="23" t="str">
        <f t="shared" si="25"/>
        <v/>
      </c>
      <c r="L60" s="23">
        <f>IF($E$4="Yes",SUMIF('Vacation Tracker'!$Q$8:$UV$8,M$5,'Vacation Tracker'!$Q63:$UV63),0)</f>
        <v>0</v>
      </c>
      <c r="M60" s="26">
        <f t="shared" si="27"/>
        <v>0</v>
      </c>
      <c r="N60" s="26">
        <f t="array" ref="N60">IF($E$4="Yes",SUM(IF('Vacation Tracker'!$Q$8:$UV$8=M$5,IF((RIGHT('Vacation Tracker'!$Q63:$UV63)&lt;&gt;"O"),IFERROR(--LEFT('Vacation Tracker'!$Q63:$UV63,LEN('Vacation Tracker'!$Q63:$UV63)-1),0)))),0)</f>
        <v>0</v>
      </c>
      <c r="O60" s="26">
        <f t="array" ref="O60">IF($E$4="Yes",SUM(IF('Vacation Tracker'!$Q$8:$UV$8=M$5,IF((RIGHT('Vacation Tracker'!$Q63:$UV63)="O"),IFERROR(--LEFT('Vacation Tracker'!$Q63:$UV63,LEN('Vacation Tracker'!$Q63:$UV63)-1),0)))),0)</f>
        <v>0</v>
      </c>
      <c r="P60" s="23">
        <f>SUMIF('Vacation Tracker'!$Q$8:$UV$8,Q$5,'Vacation Tracker'!$Q63:$UV63)</f>
        <v>0</v>
      </c>
      <c r="Q60" s="26">
        <f t="shared" si="12"/>
        <v>0</v>
      </c>
      <c r="R60" s="26">
        <f t="array" ref="R60">SUM(IF('Vacation Tracker'!$Q$8:$UV$8=Q$5,IF((RIGHT('Vacation Tracker'!$Q63:$UV63)&lt;&gt;"O"),IFERROR(--LEFT('Vacation Tracker'!$Q63:$UV63,LEN('Vacation Tracker'!$Q63:$UV63)-1),0))))</f>
        <v>0</v>
      </c>
      <c r="S60" s="26">
        <f t="array" ref="S60">SUM(IF('Vacation Tracker'!$Q$8:$UV$8=Q$5,IF((RIGHT('Vacation Tracker'!$Q63:$UV63)="O"),IFERROR(--LEFT('Vacation Tracker'!$Q63:$UV63,LEN('Vacation Tracker'!$Q63:$UV63)-1),0))))</f>
        <v>0</v>
      </c>
      <c r="T60" s="23">
        <f>SUMIF('Vacation Tracker'!$Q$8:$UV$8,U$5,'Vacation Tracker'!$Q63:$UV63)</f>
        <v>0</v>
      </c>
      <c r="U60" s="26">
        <f t="shared" si="13"/>
        <v>0</v>
      </c>
      <c r="V60" s="26">
        <f t="array" ref="V60">SUM(IF('Vacation Tracker'!$Q$8:$UV$8=U$5,IF((RIGHT('Vacation Tracker'!$Q63:$UV63)&lt;&gt;"O"),IFERROR(--LEFT('Vacation Tracker'!$Q63:$UV63,LEN('Vacation Tracker'!$Q63:$UV63)-1),0))))</f>
        <v>0</v>
      </c>
      <c r="W60" s="26">
        <f t="array" ref="W60">SUM(IF('Vacation Tracker'!$Q$8:$UV$8=U$5,IF((RIGHT('Vacation Tracker'!$Q63:$UV63)="O"),IFERROR(--LEFT('Vacation Tracker'!$Q63:$UV63,LEN('Vacation Tracker'!$Q63:$UV63)-1),0))))</f>
        <v>0</v>
      </c>
      <c r="X60" s="23">
        <f>SUMIF('Vacation Tracker'!$Q$8:$UV$8,Y$5,'Vacation Tracker'!$Q63:$UV63)</f>
        <v>0</v>
      </c>
      <c r="Y60" s="26">
        <f t="shared" si="14"/>
        <v>0</v>
      </c>
      <c r="Z60" s="26">
        <f t="array" ref="Z60">SUM(IF('Vacation Tracker'!$Q$8:$UV$8=Y$5,IF((RIGHT('Vacation Tracker'!$Q63:$UV63)&lt;&gt;"O"),IFERROR(--LEFT('Vacation Tracker'!$Q63:$UV63,LEN('Vacation Tracker'!$Q63:$UV63)-1),0))))</f>
        <v>0</v>
      </c>
      <c r="AA60" s="26">
        <f t="array" ref="AA60">SUM(IF('Vacation Tracker'!$Q$8:$UV$8=Y$5,IF((RIGHT('Vacation Tracker'!$Q63:$UV63)="O"),IFERROR(--LEFT('Vacation Tracker'!$Q63:$UV63,LEN('Vacation Tracker'!$Q63:$UV63)-1),0))))</f>
        <v>0</v>
      </c>
      <c r="AB60" s="23">
        <f>SUMIF('Vacation Tracker'!$Q$8:$UV$8,AC$5,'Vacation Tracker'!$Q63:$UV63)</f>
        <v>0</v>
      </c>
      <c r="AC60" s="26">
        <f t="shared" si="15"/>
        <v>0</v>
      </c>
      <c r="AD60" s="26">
        <f t="array" ref="AD60">SUM(IF('Vacation Tracker'!$Q$8:$UV$8=AC$5,IF((RIGHT('Vacation Tracker'!$Q63:$UV63)&lt;&gt;"O"),IFERROR(--LEFT('Vacation Tracker'!$Q63:$UV63,LEN('Vacation Tracker'!$Q63:$UV63)-1),0))))</f>
        <v>0</v>
      </c>
      <c r="AE60" s="26">
        <f t="array" ref="AE60">SUM(IF('Vacation Tracker'!$Q$8:$UV$8=AC$5,IF((RIGHT('Vacation Tracker'!$Q63:$UV63)="O"),IFERROR(--LEFT('Vacation Tracker'!$Q63:$UV63,LEN('Vacation Tracker'!$Q63:$UV63)-1),0))))</f>
        <v>0</v>
      </c>
      <c r="AF60" s="23">
        <f>SUMIF('Vacation Tracker'!$Q$8:$UV$8,AG$5,'Vacation Tracker'!$Q63:$UV63)</f>
        <v>0</v>
      </c>
      <c r="AG60" s="26">
        <f t="shared" si="16"/>
        <v>0</v>
      </c>
      <c r="AH60" s="26">
        <f t="array" ref="AH60">SUM(IF('Vacation Tracker'!$Q$8:$UV$8=AG$5,IF((RIGHT('Vacation Tracker'!$Q63:$UV63)&lt;&gt;"O"),IFERROR(--LEFT('Vacation Tracker'!$Q63:$UV63,LEN('Vacation Tracker'!$Q63:$UV63)-1),0))))</f>
        <v>0</v>
      </c>
      <c r="AI60" s="26">
        <f t="array" ref="AI60">SUM(IF('Vacation Tracker'!$Q$8:$UV$8=AG$5,IF((RIGHT('Vacation Tracker'!$Q63:$UV63)="O"),IFERROR(--LEFT('Vacation Tracker'!$Q63:$UV63,LEN('Vacation Tracker'!$Q63:$UV63)-1),0))))</f>
        <v>0</v>
      </c>
      <c r="AJ60" s="23">
        <f>SUMIF('Vacation Tracker'!$GU$8:$ACR$8,AK$5,'Vacation Tracker'!$GU63:$ACR63)</f>
        <v>0</v>
      </c>
      <c r="AK60" s="26">
        <f t="shared" si="17"/>
        <v>0</v>
      </c>
      <c r="AL60" s="26">
        <f t="array" ref="AL60">SUM(IF('Vacation Tracker'!$Q$8:$UV$8=AK$5,IF((RIGHT('Vacation Tracker'!$Q63:$UV63)&lt;&gt;"O"),IFERROR(--LEFT('Vacation Tracker'!$Q63:$UV63,LEN('Vacation Tracker'!$Q63:$UV63)-1),0))))</f>
        <v>0</v>
      </c>
      <c r="AM60" s="26">
        <f t="array" ref="AM60">SUM(IF('Vacation Tracker'!$Q$8:$UV$8=AK$5,IF((RIGHT('Vacation Tracker'!$Q63:$UV63)="O"),IFERROR(--LEFT('Vacation Tracker'!$Q63:$UV63,LEN('Vacation Tracker'!$Q63:$UV63)-1),0))))</f>
        <v>0</v>
      </c>
      <c r="AN60" s="23">
        <f>SUMIF('Vacation Tracker'!$GU$8:$ACR$8,AO$5,'Vacation Tracker'!$GU63:$ACR63)</f>
        <v>0</v>
      </c>
      <c r="AO60" s="26">
        <f t="shared" si="18"/>
        <v>0</v>
      </c>
      <c r="AP60" s="26">
        <f t="array" ref="AP60">SUM(IF('Vacation Tracker'!$Q$8:$UV$8=AO$5,IF((RIGHT('Vacation Tracker'!$Q63:$UV63)&lt;&gt;"O"),IFERROR(--LEFT('Vacation Tracker'!$Q63:$UV63,LEN('Vacation Tracker'!$Q63:$UV63)-1),0))))</f>
        <v>0</v>
      </c>
      <c r="AQ60" s="26">
        <f t="array" ref="AQ60">SUM(IF('Vacation Tracker'!$Q$8:$UV$8=AO$5,IF((RIGHT('Vacation Tracker'!$Q63:$UV63)="O"),IFERROR(--LEFT('Vacation Tracker'!$Q63:$UV63,LEN('Vacation Tracker'!$Q63:$UV63)-1),0))))</f>
        <v>0</v>
      </c>
      <c r="AR60" s="23">
        <f>SUMIF('Vacation Tracker'!$GU$8:$ACR$8,AS$5,'Vacation Tracker'!$GU63:$ACR63)</f>
        <v>0</v>
      </c>
      <c r="AS60" s="26">
        <f t="shared" si="19"/>
        <v>0</v>
      </c>
      <c r="AT60" s="26">
        <f t="array" ref="AT60">SUM(IF('Vacation Tracker'!$Q$8:$UV$8=AS$5,IF((RIGHT('Vacation Tracker'!$Q63:$UV63)&lt;&gt;"O"),IFERROR(--LEFT('Vacation Tracker'!$Q63:$UV63,LEN('Vacation Tracker'!$Q63:$UV63)-1),0))))</f>
        <v>0</v>
      </c>
      <c r="AU60" s="26">
        <f t="array" ref="AU60">SUM(IF('Vacation Tracker'!$Q$8:$UV$8=AS$5,IF((RIGHT('Vacation Tracker'!$Q63:$UV63)="O"),IFERROR(--LEFT('Vacation Tracker'!$Q63:$UV63,LEN('Vacation Tracker'!$Q63:$UV63)-1),0))))</f>
        <v>0</v>
      </c>
      <c r="AV60" s="23">
        <f>SUMIF('Vacation Tracker'!$GU$8:$ACR$8,AW$5,'Vacation Tracker'!$GU63:$ACR63)</f>
        <v>0</v>
      </c>
      <c r="AW60" s="26">
        <f t="shared" si="20"/>
        <v>0</v>
      </c>
      <c r="AX60" s="26">
        <f t="array" ref="AX60">SUM(IF('Vacation Tracker'!$Q$8:$UV$8=AW$5,IF((RIGHT('Vacation Tracker'!$Q63:$UV63)&lt;&gt;"O"),IFERROR(--LEFT('Vacation Tracker'!$Q63:$UV63,LEN('Vacation Tracker'!$Q63:$UV63)-1),0))))</f>
        <v>0</v>
      </c>
      <c r="AY60" s="26">
        <f t="array" ref="AY60">SUM(IF('Vacation Tracker'!$Q$8:$UV$8=AW$5,IF((RIGHT('Vacation Tracker'!$Q63:$UV63)="O"),IFERROR(--LEFT('Vacation Tracker'!$Q63:$UV63,LEN('Vacation Tracker'!$Q63:$UV63)-1),0))))</f>
        <v>0</v>
      </c>
      <c r="AZ60" s="23">
        <f>SUMIF('Vacation Tracker'!$GU$8:$ACR$8,BA$5,'Vacation Tracker'!$GU63:$ACR63)</f>
        <v>0</v>
      </c>
      <c r="BA60" s="26">
        <f t="shared" si="21"/>
        <v>0</v>
      </c>
      <c r="BB60" s="26">
        <f t="array" ref="BB60">SUM(IF('Vacation Tracker'!$Q$8:$UV$8=BA$5,IF((RIGHT('Vacation Tracker'!$Q63:$UV63)&lt;&gt;"O"),IFERROR(--LEFT('Vacation Tracker'!$Q63:$UV63,LEN('Vacation Tracker'!$Q63:$UV63)-1),0))))</f>
        <v>0</v>
      </c>
      <c r="BC60" s="26">
        <f t="array" ref="BC60">SUM(IF('Vacation Tracker'!$Q$8:$UV$8=BA$5,IF((RIGHT('Vacation Tracker'!$Q63:$UV63)="O"),IFERROR(--LEFT('Vacation Tracker'!$Q63:$UV63,LEN('Vacation Tracker'!$Q63:$UV63)-1),0))))</f>
        <v>0</v>
      </c>
      <c r="BD60" s="23">
        <f>SUMIF('Vacation Tracker'!$GU$8:$ACR$8,BE$5,'Vacation Tracker'!$GU63:$ACR63)</f>
        <v>0</v>
      </c>
      <c r="BE60" s="26">
        <f t="shared" si="22"/>
        <v>0</v>
      </c>
      <c r="BF60" s="26">
        <f t="array" ref="BF60">SUM(IF('Vacation Tracker'!$Q$8:$UV$8=BE$5,IF((RIGHT('Vacation Tracker'!$Q63:$UV63)&lt;&gt;"O"),IFERROR(--LEFT('Vacation Tracker'!$Q63:$UV63,LEN('Vacation Tracker'!$Q63:$UV63)-1),0))))</f>
        <v>0</v>
      </c>
      <c r="BG60" s="26">
        <f t="array" ref="BG60">SUM(IF('Vacation Tracker'!$Q$8:$UV$8=BE$5,IF((RIGHT('Vacation Tracker'!$Q63:$UV63)="O"),IFERROR(--LEFT('Vacation Tracker'!$Q63:$UV63,LEN('Vacation Tracker'!$Q63:$UV63)-1),0))))</f>
        <v>0</v>
      </c>
      <c r="BH60" s="23">
        <f>SUMIF('Vacation Tracker'!$GU$8:$ACR$8,BI$5,'Vacation Tracker'!$GU63:$ACR63)</f>
        <v>0</v>
      </c>
      <c r="BI60" s="26">
        <f t="shared" si="23"/>
        <v>0</v>
      </c>
      <c r="BJ60" s="26">
        <f t="array" ref="BJ60">SUM(IF('Vacation Tracker'!$Q$8:$UV$8=BI$5,IF((RIGHT('Vacation Tracker'!$Q63:$UV63)&lt;&gt;"O"),IFERROR(--LEFT('Vacation Tracker'!$Q63:$UV63,LEN('Vacation Tracker'!$Q63:$UV63)-1),0))))</f>
        <v>0</v>
      </c>
      <c r="BK60" s="26">
        <f t="array" ref="BK60">SUM(IF('Vacation Tracker'!$Q$8:$UV$8=BI$5,IF((RIGHT('Vacation Tracker'!$Q63:$UV63)="O"),IFERROR(--LEFT('Vacation Tracker'!$Q63:$UV63,LEN('Vacation Tracker'!$Q63:$UV63)-1),0))))</f>
        <v>0</v>
      </c>
      <c r="BL60" s="23">
        <f>IF($E$4="Yes",SUMIF('Vacation Tracker'!$GU$8:$ACR$8,BM$5,'Vacation Tracker'!$GU63:$ACR63),0)</f>
        <v>0</v>
      </c>
      <c r="BM60" s="26">
        <f t="shared" si="26"/>
        <v>0</v>
      </c>
      <c r="BN60" s="26">
        <f t="array" ref="BN60">IF($E$4="Yes",SUM(IF('Vacation Tracker'!$Q$8:$UV$8=BM$5,IF((RIGHT('Vacation Tracker'!$Q63:$UV63)&lt;&gt;"O"),IFERROR(--LEFT('Vacation Tracker'!$Q63:$UV63,LEN('Vacation Tracker'!$Q63:$UV63)-1),0)))),0)</f>
        <v>0</v>
      </c>
      <c r="BO60" s="23">
        <f t="array" ref="BO60">IF($E$4="Yes",SUM(IF('Vacation Tracker'!$Q$8:$UV$8=BM$5,IF((RIGHT('Vacation Tracker'!$Q63:$UV63)="O"),IFERROR(--LEFT('Vacation Tracker'!$Q63:$UV63,LEN('Vacation Tracker'!$Q63:$UV63)-1),0)))),0)</f>
        <v>0</v>
      </c>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row>
    <row r="61" spans="2:181" ht="15" customHeight="1" x14ac:dyDescent="0.2">
      <c r="B61" s="23">
        <f>IF('Vacation Tracker'!B64&lt;&gt;"",'Vacation Tracker'!B64,"")</f>
        <v>53</v>
      </c>
      <c r="C61" s="24" t="str">
        <f>IF('Vacation Tracker'!C64&lt;&gt;"",'Vacation Tracker'!C64,"")</f>
        <v/>
      </c>
      <c r="D61" s="25" t="str">
        <f>IF('Vacation Tracker'!D64&lt;&gt;"",'Vacation Tracker'!D64,"")</f>
        <v/>
      </c>
      <c r="E61" s="25" t="str">
        <f>IF('Vacation Tracker'!E64&lt;&gt;"",'Vacation Tracker'!E64,"")</f>
        <v/>
      </c>
      <c r="F61" s="24" t="str">
        <f>IF('Vacation Tracker'!F64&lt;&gt;"",'Vacation Tracker'!F64,"")</f>
        <v/>
      </c>
      <c r="G61" s="24" t="str">
        <f>IF('Vacation Tracker'!G64&lt;&gt;"",'Vacation Tracker'!G64,"")</f>
        <v/>
      </c>
      <c r="H61" s="23" t="str">
        <f t="shared" si="29"/>
        <v/>
      </c>
      <c r="I61" s="23" t="str">
        <f t="shared" si="29"/>
        <v/>
      </c>
      <c r="J61" s="23" t="str">
        <f t="shared" si="29"/>
        <v/>
      </c>
      <c r="K61" s="23" t="str">
        <f t="shared" si="25"/>
        <v/>
      </c>
      <c r="L61" s="23">
        <f>IF($E$4="Yes",SUMIF('Vacation Tracker'!$Q$8:$UV$8,M$5,'Vacation Tracker'!$Q64:$UV64),0)</f>
        <v>0</v>
      </c>
      <c r="M61" s="26">
        <f t="shared" si="27"/>
        <v>0</v>
      </c>
      <c r="N61" s="26">
        <f t="array" ref="N61">IF($E$4="Yes",SUM(IF('Vacation Tracker'!$Q$8:$UV$8=M$5,IF((RIGHT('Vacation Tracker'!$Q64:$UV64)&lt;&gt;"O"),IFERROR(--LEFT('Vacation Tracker'!$Q64:$UV64,LEN('Vacation Tracker'!$Q64:$UV64)-1),0)))),0)</f>
        <v>0</v>
      </c>
      <c r="O61" s="26">
        <f t="array" ref="O61">IF($E$4="Yes",SUM(IF('Vacation Tracker'!$Q$8:$UV$8=M$5,IF((RIGHT('Vacation Tracker'!$Q64:$UV64)="O"),IFERROR(--LEFT('Vacation Tracker'!$Q64:$UV64,LEN('Vacation Tracker'!$Q64:$UV64)-1),0)))),0)</f>
        <v>0</v>
      </c>
      <c r="P61" s="23">
        <f>SUMIF('Vacation Tracker'!$Q$8:$UV$8,Q$5,'Vacation Tracker'!$Q64:$UV64)</f>
        <v>0</v>
      </c>
      <c r="Q61" s="26">
        <f t="shared" si="12"/>
        <v>0</v>
      </c>
      <c r="R61" s="26">
        <f t="array" ref="R61">SUM(IF('Vacation Tracker'!$Q$8:$UV$8=Q$5,IF((RIGHT('Vacation Tracker'!$Q64:$UV64)&lt;&gt;"O"),IFERROR(--LEFT('Vacation Tracker'!$Q64:$UV64,LEN('Vacation Tracker'!$Q64:$UV64)-1),0))))</f>
        <v>0</v>
      </c>
      <c r="S61" s="26">
        <f t="array" ref="S61">SUM(IF('Vacation Tracker'!$Q$8:$UV$8=Q$5,IF((RIGHT('Vacation Tracker'!$Q64:$UV64)="O"),IFERROR(--LEFT('Vacation Tracker'!$Q64:$UV64,LEN('Vacation Tracker'!$Q64:$UV64)-1),0))))</f>
        <v>0</v>
      </c>
      <c r="T61" s="23">
        <f>SUMIF('Vacation Tracker'!$Q$8:$UV$8,U$5,'Vacation Tracker'!$Q64:$UV64)</f>
        <v>0</v>
      </c>
      <c r="U61" s="26">
        <f t="shared" si="13"/>
        <v>0</v>
      </c>
      <c r="V61" s="26">
        <f t="array" ref="V61">SUM(IF('Vacation Tracker'!$Q$8:$UV$8=U$5,IF((RIGHT('Vacation Tracker'!$Q64:$UV64)&lt;&gt;"O"),IFERROR(--LEFT('Vacation Tracker'!$Q64:$UV64,LEN('Vacation Tracker'!$Q64:$UV64)-1),0))))</f>
        <v>0</v>
      </c>
      <c r="W61" s="26">
        <f t="array" ref="W61">SUM(IF('Vacation Tracker'!$Q$8:$UV$8=U$5,IF((RIGHT('Vacation Tracker'!$Q64:$UV64)="O"),IFERROR(--LEFT('Vacation Tracker'!$Q64:$UV64,LEN('Vacation Tracker'!$Q64:$UV64)-1),0))))</f>
        <v>0</v>
      </c>
      <c r="X61" s="23">
        <f>SUMIF('Vacation Tracker'!$Q$8:$UV$8,Y$5,'Vacation Tracker'!$Q64:$UV64)</f>
        <v>0</v>
      </c>
      <c r="Y61" s="26">
        <f t="shared" si="14"/>
        <v>0</v>
      </c>
      <c r="Z61" s="26">
        <f t="array" ref="Z61">SUM(IF('Vacation Tracker'!$Q$8:$UV$8=Y$5,IF((RIGHT('Vacation Tracker'!$Q64:$UV64)&lt;&gt;"O"),IFERROR(--LEFT('Vacation Tracker'!$Q64:$UV64,LEN('Vacation Tracker'!$Q64:$UV64)-1),0))))</f>
        <v>0</v>
      </c>
      <c r="AA61" s="26">
        <f t="array" ref="AA61">SUM(IF('Vacation Tracker'!$Q$8:$UV$8=Y$5,IF((RIGHT('Vacation Tracker'!$Q64:$UV64)="O"),IFERROR(--LEFT('Vacation Tracker'!$Q64:$UV64,LEN('Vacation Tracker'!$Q64:$UV64)-1),0))))</f>
        <v>0</v>
      </c>
      <c r="AB61" s="23">
        <f>SUMIF('Vacation Tracker'!$Q$8:$UV$8,AC$5,'Vacation Tracker'!$Q64:$UV64)</f>
        <v>0</v>
      </c>
      <c r="AC61" s="26">
        <f t="shared" si="15"/>
        <v>0</v>
      </c>
      <c r="AD61" s="26">
        <f t="array" ref="AD61">SUM(IF('Vacation Tracker'!$Q$8:$UV$8=AC$5,IF((RIGHT('Vacation Tracker'!$Q64:$UV64)&lt;&gt;"O"),IFERROR(--LEFT('Vacation Tracker'!$Q64:$UV64,LEN('Vacation Tracker'!$Q64:$UV64)-1),0))))</f>
        <v>0</v>
      </c>
      <c r="AE61" s="26">
        <f t="array" ref="AE61">SUM(IF('Vacation Tracker'!$Q$8:$UV$8=AC$5,IF((RIGHT('Vacation Tracker'!$Q64:$UV64)="O"),IFERROR(--LEFT('Vacation Tracker'!$Q64:$UV64,LEN('Vacation Tracker'!$Q64:$UV64)-1),0))))</f>
        <v>0</v>
      </c>
      <c r="AF61" s="23">
        <f>SUMIF('Vacation Tracker'!$Q$8:$UV$8,AG$5,'Vacation Tracker'!$Q64:$UV64)</f>
        <v>0</v>
      </c>
      <c r="AG61" s="26">
        <f t="shared" si="16"/>
        <v>0</v>
      </c>
      <c r="AH61" s="26">
        <f t="array" ref="AH61">SUM(IF('Vacation Tracker'!$Q$8:$UV$8=AG$5,IF((RIGHT('Vacation Tracker'!$Q64:$UV64)&lt;&gt;"O"),IFERROR(--LEFT('Vacation Tracker'!$Q64:$UV64,LEN('Vacation Tracker'!$Q64:$UV64)-1),0))))</f>
        <v>0</v>
      </c>
      <c r="AI61" s="26">
        <f t="array" ref="AI61">SUM(IF('Vacation Tracker'!$Q$8:$UV$8=AG$5,IF((RIGHT('Vacation Tracker'!$Q64:$UV64)="O"),IFERROR(--LEFT('Vacation Tracker'!$Q64:$UV64,LEN('Vacation Tracker'!$Q64:$UV64)-1),0))))</f>
        <v>0</v>
      </c>
      <c r="AJ61" s="23">
        <f>SUMIF('Vacation Tracker'!$GU$8:$ACR$8,AK$5,'Vacation Tracker'!$GU64:$ACR64)</f>
        <v>0</v>
      </c>
      <c r="AK61" s="26">
        <f t="shared" si="17"/>
        <v>0</v>
      </c>
      <c r="AL61" s="26">
        <f t="array" ref="AL61">SUM(IF('Vacation Tracker'!$Q$8:$UV$8=AK$5,IF((RIGHT('Vacation Tracker'!$Q64:$UV64)&lt;&gt;"O"),IFERROR(--LEFT('Vacation Tracker'!$Q64:$UV64,LEN('Vacation Tracker'!$Q64:$UV64)-1),0))))</f>
        <v>0</v>
      </c>
      <c r="AM61" s="26">
        <f t="array" ref="AM61">SUM(IF('Vacation Tracker'!$Q$8:$UV$8=AK$5,IF((RIGHT('Vacation Tracker'!$Q64:$UV64)="O"),IFERROR(--LEFT('Vacation Tracker'!$Q64:$UV64,LEN('Vacation Tracker'!$Q64:$UV64)-1),0))))</f>
        <v>0</v>
      </c>
      <c r="AN61" s="23">
        <f>SUMIF('Vacation Tracker'!$GU$8:$ACR$8,AO$5,'Vacation Tracker'!$GU64:$ACR64)</f>
        <v>0</v>
      </c>
      <c r="AO61" s="26">
        <f t="shared" si="18"/>
        <v>0</v>
      </c>
      <c r="AP61" s="26">
        <f t="array" ref="AP61">SUM(IF('Vacation Tracker'!$Q$8:$UV$8=AO$5,IF((RIGHT('Vacation Tracker'!$Q64:$UV64)&lt;&gt;"O"),IFERROR(--LEFT('Vacation Tracker'!$Q64:$UV64,LEN('Vacation Tracker'!$Q64:$UV64)-1),0))))</f>
        <v>0</v>
      </c>
      <c r="AQ61" s="26">
        <f t="array" ref="AQ61">SUM(IF('Vacation Tracker'!$Q$8:$UV$8=AO$5,IF((RIGHT('Vacation Tracker'!$Q64:$UV64)="O"),IFERROR(--LEFT('Vacation Tracker'!$Q64:$UV64,LEN('Vacation Tracker'!$Q64:$UV64)-1),0))))</f>
        <v>0</v>
      </c>
      <c r="AR61" s="23">
        <f>SUMIF('Vacation Tracker'!$GU$8:$ACR$8,AS$5,'Vacation Tracker'!$GU64:$ACR64)</f>
        <v>0</v>
      </c>
      <c r="AS61" s="26">
        <f t="shared" si="19"/>
        <v>0</v>
      </c>
      <c r="AT61" s="26">
        <f t="array" ref="AT61">SUM(IF('Vacation Tracker'!$Q$8:$UV$8=AS$5,IF((RIGHT('Vacation Tracker'!$Q64:$UV64)&lt;&gt;"O"),IFERROR(--LEFT('Vacation Tracker'!$Q64:$UV64,LEN('Vacation Tracker'!$Q64:$UV64)-1),0))))</f>
        <v>0</v>
      </c>
      <c r="AU61" s="26">
        <f t="array" ref="AU61">SUM(IF('Vacation Tracker'!$Q$8:$UV$8=AS$5,IF((RIGHT('Vacation Tracker'!$Q64:$UV64)="O"),IFERROR(--LEFT('Vacation Tracker'!$Q64:$UV64,LEN('Vacation Tracker'!$Q64:$UV64)-1),0))))</f>
        <v>0</v>
      </c>
      <c r="AV61" s="23">
        <f>SUMIF('Vacation Tracker'!$GU$8:$ACR$8,AW$5,'Vacation Tracker'!$GU64:$ACR64)</f>
        <v>0</v>
      </c>
      <c r="AW61" s="26">
        <f t="shared" si="20"/>
        <v>0</v>
      </c>
      <c r="AX61" s="26">
        <f t="array" ref="AX61">SUM(IF('Vacation Tracker'!$Q$8:$UV$8=AW$5,IF((RIGHT('Vacation Tracker'!$Q64:$UV64)&lt;&gt;"O"),IFERROR(--LEFT('Vacation Tracker'!$Q64:$UV64,LEN('Vacation Tracker'!$Q64:$UV64)-1),0))))</f>
        <v>0</v>
      </c>
      <c r="AY61" s="26">
        <f t="array" ref="AY61">SUM(IF('Vacation Tracker'!$Q$8:$UV$8=AW$5,IF((RIGHT('Vacation Tracker'!$Q64:$UV64)="O"),IFERROR(--LEFT('Vacation Tracker'!$Q64:$UV64,LEN('Vacation Tracker'!$Q64:$UV64)-1),0))))</f>
        <v>0</v>
      </c>
      <c r="AZ61" s="23">
        <f>SUMIF('Vacation Tracker'!$GU$8:$ACR$8,BA$5,'Vacation Tracker'!$GU64:$ACR64)</f>
        <v>0</v>
      </c>
      <c r="BA61" s="26">
        <f t="shared" si="21"/>
        <v>0</v>
      </c>
      <c r="BB61" s="26">
        <f t="array" ref="BB61">SUM(IF('Vacation Tracker'!$Q$8:$UV$8=BA$5,IF((RIGHT('Vacation Tracker'!$Q64:$UV64)&lt;&gt;"O"),IFERROR(--LEFT('Vacation Tracker'!$Q64:$UV64,LEN('Vacation Tracker'!$Q64:$UV64)-1),0))))</f>
        <v>0</v>
      </c>
      <c r="BC61" s="26">
        <f t="array" ref="BC61">SUM(IF('Vacation Tracker'!$Q$8:$UV$8=BA$5,IF((RIGHT('Vacation Tracker'!$Q64:$UV64)="O"),IFERROR(--LEFT('Vacation Tracker'!$Q64:$UV64,LEN('Vacation Tracker'!$Q64:$UV64)-1),0))))</f>
        <v>0</v>
      </c>
      <c r="BD61" s="23">
        <f>SUMIF('Vacation Tracker'!$GU$8:$ACR$8,BE$5,'Vacation Tracker'!$GU64:$ACR64)</f>
        <v>0</v>
      </c>
      <c r="BE61" s="26">
        <f t="shared" si="22"/>
        <v>0</v>
      </c>
      <c r="BF61" s="26">
        <f t="array" ref="BF61">SUM(IF('Vacation Tracker'!$Q$8:$UV$8=BE$5,IF((RIGHT('Vacation Tracker'!$Q64:$UV64)&lt;&gt;"O"),IFERROR(--LEFT('Vacation Tracker'!$Q64:$UV64,LEN('Vacation Tracker'!$Q64:$UV64)-1),0))))</f>
        <v>0</v>
      </c>
      <c r="BG61" s="26">
        <f t="array" ref="BG61">SUM(IF('Vacation Tracker'!$Q$8:$UV$8=BE$5,IF((RIGHT('Vacation Tracker'!$Q64:$UV64)="O"),IFERROR(--LEFT('Vacation Tracker'!$Q64:$UV64,LEN('Vacation Tracker'!$Q64:$UV64)-1),0))))</f>
        <v>0</v>
      </c>
      <c r="BH61" s="23">
        <f>SUMIF('Vacation Tracker'!$GU$8:$ACR$8,BI$5,'Vacation Tracker'!$GU64:$ACR64)</f>
        <v>0</v>
      </c>
      <c r="BI61" s="26">
        <f t="shared" si="23"/>
        <v>0</v>
      </c>
      <c r="BJ61" s="26">
        <f t="array" ref="BJ61">SUM(IF('Vacation Tracker'!$Q$8:$UV$8=BI$5,IF((RIGHT('Vacation Tracker'!$Q64:$UV64)&lt;&gt;"O"),IFERROR(--LEFT('Vacation Tracker'!$Q64:$UV64,LEN('Vacation Tracker'!$Q64:$UV64)-1),0))))</f>
        <v>0</v>
      </c>
      <c r="BK61" s="26">
        <f t="array" ref="BK61">SUM(IF('Vacation Tracker'!$Q$8:$UV$8=BI$5,IF((RIGHT('Vacation Tracker'!$Q64:$UV64)="O"),IFERROR(--LEFT('Vacation Tracker'!$Q64:$UV64,LEN('Vacation Tracker'!$Q64:$UV64)-1),0))))</f>
        <v>0</v>
      </c>
      <c r="BL61" s="23">
        <f>IF($E$4="Yes",SUMIF('Vacation Tracker'!$GU$8:$ACR$8,BM$5,'Vacation Tracker'!$GU64:$ACR64),0)</f>
        <v>0</v>
      </c>
      <c r="BM61" s="26">
        <f t="shared" si="26"/>
        <v>0</v>
      </c>
      <c r="BN61" s="26">
        <f t="array" ref="BN61">IF($E$4="Yes",SUM(IF('Vacation Tracker'!$Q$8:$UV$8=BM$5,IF((RIGHT('Vacation Tracker'!$Q64:$UV64)&lt;&gt;"O"),IFERROR(--LEFT('Vacation Tracker'!$Q64:$UV64,LEN('Vacation Tracker'!$Q64:$UV64)-1),0)))),0)</f>
        <v>0</v>
      </c>
      <c r="BO61" s="23">
        <f t="array" ref="BO61">IF($E$4="Yes",SUM(IF('Vacation Tracker'!$Q$8:$UV$8=BM$5,IF((RIGHT('Vacation Tracker'!$Q64:$UV64)="O"),IFERROR(--LEFT('Vacation Tracker'!$Q64:$UV64,LEN('Vacation Tracker'!$Q64:$UV64)-1),0)))),0)</f>
        <v>0</v>
      </c>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row>
    <row r="62" spans="2:181" ht="15" customHeight="1" x14ac:dyDescent="0.2">
      <c r="B62" s="23">
        <f>IF('Vacation Tracker'!B65&lt;&gt;"",'Vacation Tracker'!B65,"")</f>
        <v>54</v>
      </c>
      <c r="C62" s="24" t="str">
        <f>IF('Vacation Tracker'!C65&lt;&gt;"",'Vacation Tracker'!C65,"")</f>
        <v/>
      </c>
      <c r="D62" s="25" t="str">
        <f>IF('Vacation Tracker'!D65&lt;&gt;"",'Vacation Tracker'!D65,"")</f>
        <v/>
      </c>
      <c r="E62" s="25" t="str">
        <f>IF('Vacation Tracker'!E65&lt;&gt;"",'Vacation Tracker'!E65,"")</f>
        <v/>
      </c>
      <c r="F62" s="24" t="str">
        <f>IF('Vacation Tracker'!F65&lt;&gt;"",'Vacation Tracker'!F65,"")</f>
        <v/>
      </c>
      <c r="G62" s="24" t="str">
        <f>IF('Vacation Tracker'!G65&lt;&gt;"",'Vacation Tracker'!G65,"")</f>
        <v/>
      </c>
      <c r="H62" s="23" t="str">
        <f t="shared" si="29"/>
        <v/>
      </c>
      <c r="I62" s="23" t="str">
        <f t="shared" si="29"/>
        <v/>
      </c>
      <c r="J62" s="23" t="str">
        <f t="shared" si="29"/>
        <v/>
      </c>
      <c r="K62" s="23" t="str">
        <f t="shared" si="25"/>
        <v/>
      </c>
      <c r="L62" s="23">
        <f>IF($E$4="Yes",SUMIF('Vacation Tracker'!$Q$8:$UV$8,M$5,'Vacation Tracker'!$Q65:$UV65),0)</f>
        <v>0</v>
      </c>
      <c r="M62" s="26">
        <f t="shared" si="27"/>
        <v>0</v>
      </c>
      <c r="N62" s="26">
        <f t="array" ref="N62">IF($E$4="Yes",SUM(IF('Vacation Tracker'!$Q$8:$UV$8=M$5,IF((RIGHT('Vacation Tracker'!$Q65:$UV65)&lt;&gt;"O"),IFERROR(--LEFT('Vacation Tracker'!$Q65:$UV65,LEN('Vacation Tracker'!$Q65:$UV65)-1),0)))),0)</f>
        <v>0</v>
      </c>
      <c r="O62" s="26">
        <f t="array" ref="O62">IF($E$4="Yes",SUM(IF('Vacation Tracker'!$Q$8:$UV$8=M$5,IF((RIGHT('Vacation Tracker'!$Q65:$UV65)="O"),IFERROR(--LEFT('Vacation Tracker'!$Q65:$UV65,LEN('Vacation Tracker'!$Q65:$UV65)-1),0)))),0)</f>
        <v>0</v>
      </c>
      <c r="P62" s="23">
        <f>SUMIF('Vacation Tracker'!$Q$8:$UV$8,Q$5,'Vacation Tracker'!$Q65:$UV65)</f>
        <v>0</v>
      </c>
      <c r="Q62" s="26">
        <f t="shared" si="12"/>
        <v>0</v>
      </c>
      <c r="R62" s="26">
        <f t="array" ref="R62">SUM(IF('Vacation Tracker'!$Q$8:$UV$8=Q$5,IF((RIGHT('Vacation Tracker'!$Q65:$UV65)&lt;&gt;"O"),IFERROR(--LEFT('Vacation Tracker'!$Q65:$UV65,LEN('Vacation Tracker'!$Q65:$UV65)-1),0))))</f>
        <v>0</v>
      </c>
      <c r="S62" s="26">
        <f t="array" ref="S62">SUM(IF('Vacation Tracker'!$Q$8:$UV$8=Q$5,IF((RIGHT('Vacation Tracker'!$Q65:$UV65)="O"),IFERROR(--LEFT('Vacation Tracker'!$Q65:$UV65,LEN('Vacation Tracker'!$Q65:$UV65)-1),0))))</f>
        <v>0</v>
      </c>
      <c r="T62" s="23">
        <f>SUMIF('Vacation Tracker'!$Q$8:$UV$8,U$5,'Vacation Tracker'!$Q65:$UV65)</f>
        <v>0</v>
      </c>
      <c r="U62" s="26">
        <f t="shared" si="13"/>
        <v>0</v>
      </c>
      <c r="V62" s="26">
        <f t="array" ref="V62">SUM(IF('Vacation Tracker'!$Q$8:$UV$8=U$5,IF((RIGHT('Vacation Tracker'!$Q65:$UV65)&lt;&gt;"O"),IFERROR(--LEFT('Vacation Tracker'!$Q65:$UV65,LEN('Vacation Tracker'!$Q65:$UV65)-1),0))))</f>
        <v>0</v>
      </c>
      <c r="W62" s="26">
        <f t="array" ref="W62">SUM(IF('Vacation Tracker'!$Q$8:$UV$8=U$5,IF((RIGHT('Vacation Tracker'!$Q65:$UV65)="O"),IFERROR(--LEFT('Vacation Tracker'!$Q65:$UV65,LEN('Vacation Tracker'!$Q65:$UV65)-1),0))))</f>
        <v>0</v>
      </c>
      <c r="X62" s="23">
        <f>SUMIF('Vacation Tracker'!$Q$8:$UV$8,Y$5,'Vacation Tracker'!$Q65:$UV65)</f>
        <v>0</v>
      </c>
      <c r="Y62" s="26">
        <f t="shared" si="14"/>
        <v>0</v>
      </c>
      <c r="Z62" s="26">
        <f t="array" ref="Z62">SUM(IF('Vacation Tracker'!$Q$8:$UV$8=Y$5,IF((RIGHT('Vacation Tracker'!$Q65:$UV65)&lt;&gt;"O"),IFERROR(--LEFT('Vacation Tracker'!$Q65:$UV65,LEN('Vacation Tracker'!$Q65:$UV65)-1),0))))</f>
        <v>0</v>
      </c>
      <c r="AA62" s="26">
        <f t="array" ref="AA62">SUM(IF('Vacation Tracker'!$Q$8:$UV$8=Y$5,IF((RIGHT('Vacation Tracker'!$Q65:$UV65)="O"),IFERROR(--LEFT('Vacation Tracker'!$Q65:$UV65,LEN('Vacation Tracker'!$Q65:$UV65)-1),0))))</f>
        <v>0</v>
      </c>
      <c r="AB62" s="23">
        <f>SUMIF('Vacation Tracker'!$Q$8:$UV$8,AC$5,'Vacation Tracker'!$Q65:$UV65)</f>
        <v>0</v>
      </c>
      <c r="AC62" s="26">
        <f t="shared" si="15"/>
        <v>0</v>
      </c>
      <c r="AD62" s="26">
        <f t="array" ref="AD62">SUM(IF('Vacation Tracker'!$Q$8:$UV$8=AC$5,IF((RIGHT('Vacation Tracker'!$Q65:$UV65)&lt;&gt;"O"),IFERROR(--LEFT('Vacation Tracker'!$Q65:$UV65,LEN('Vacation Tracker'!$Q65:$UV65)-1),0))))</f>
        <v>0</v>
      </c>
      <c r="AE62" s="26">
        <f t="array" ref="AE62">SUM(IF('Vacation Tracker'!$Q$8:$UV$8=AC$5,IF((RIGHT('Vacation Tracker'!$Q65:$UV65)="O"),IFERROR(--LEFT('Vacation Tracker'!$Q65:$UV65,LEN('Vacation Tracker'!$Q65:$UV65)-1),0))))</f>
        <v>0</v>
      </c>
      <c r="AF62" s="23">
        <f>SUMIF('Vacation Tracker'!$Q$8:$UV$8,AG$5,'Vacation Tracker'!$Q65:$UV65)</f>
        <v>0</v>
      </c>
      <c r="AG62" s="26">
        <f t="shared" si="16"/>
        <v>0</v>
      </c>
      <c r="AH62" s="26">
        <f t="array" ref="AH62">SUM(IF('Vacation Tracker'!$Q$8:$UV$8=AG$5,IF((RIGHT('Vacation Tracker'!$Q65:$UV65)&lt;&gt;"O"),IFERROR(--LEFT('Vacation Tracker'!$Q65:$UV65,LEN('Vacation Tracker'!$Q65:$UV65)-1),0))))</f>
        <v>0</v>
      </c>
      <c r="AI62" s="26">
        <f t="array" ref="AI62">SUM(IF('Vacation Tracker'!$Q$8:$UV$8=AG$5,IF((RIGHT('Vacation Tracker'!$Q65:$UV65)="O"),IFERROR(--LEFT('Vacation Tracker'!$Q65:$UV65,LEN('Vacation Tracker'!$Q65:$UV65)-1),0))))</f>
        <v>0</v>
      </c>
      <c r="AJ62" s="23">
        <f>SUMIF('Vacation Tracker'!$GU$8:$ACR$8,AK$5,'Vacation Tracker'!$GU65:$ACR65)</f>
        <v>0</v>
      </c>
      <c r="AK62" s="26">
        <f t="shared" si="17"/>
        <v>0</v>
      </c>
      <c r="AL62" s="26">
        <f t="array" ref="AL62">SUM(IF('Vacation Tracker'!$Q$8:$UV$8=AK$5,IF((RIGHT('Vacation Tracker'!$Q65:$UV65)&lt;&gt;"O"),IFERROR(--LEFT('Vacation Tracker'!$Q65:$UV65,LEN('Vacation Tracker'!$Q65:$UV65)-1),0))))</f>
        <v>0</v>
      </c>
      <c r="AM62" s="26">
        <f t="array" ref="AM62">SUM(IF('Vacation Tracker'!$Q$8:$UV$8=AK$5,IF((RIGHT('Vacation Tracker'!$Q65:$UV65)="O"),IFERROR(--LEFT('Vacation Tracker'!$Q65:$UV65,LEN('Vacation Tracker'!$Q65:$UV65)-1),0))))</f>
        <v>0</v>
      </c>
      <c r="AN62" s="23">
        <f>SUMIF('Vacation Tracker'!$GU$8:$ACR$8,AO$5,'Vacation Tracker'!$GU65:$ACR65)</f>
        <v>0</v>
      </c>
      <c r="AO62" s="26">
        <f t="shared" si="18"/>
        <v>0</v>
      </c>
      <c r="AP62" s="26">
        <f t="array" ref="AP62">SUM(IF('Vacation Tracker'!$Q$8:$UV$8=AO$5,IF((RIGHT('Vacation Tracker'!$Q65:$UV65)&lt;&gt;"O"),IFERROR(--LEFT('Vacation Tracker'!$Q65:$UV65,LEN('Vacation Tracker'!$Q65:$UV65)-1),0))))</f>
        <v>0</v>
      </c>
      <c r="AQ62" s="26">
        <f t="array" ref="AQ62">SUM(IF('Vacation Tracker'!$Q$8:$UV$8=AO$5,IF((RIGHT('Vacation Tracker'!$Q65:$UV65)="O"),IFERROR(--LEFT('Vacation Tracker'!$Q65:$UV65,LEN('Vacation Tracker'!$Q65:$UV65)-1),0))))</f>
        <v>0</v>
      </c>
      <c r="AR62" s="23">
        <f>SUMIF('Vacation Tracker'!$GU$8:$ACR$8,AS$5,'Vacation Tracker'!$GU65:$ACR65)</f>
        <v>0</v>
      </c>
      <c r="AS62" s="26">
        <f t="shared" si="19"/>
        <v>0</v>
      </c>
      <c r="AT62" s="26">
        <f t="array" ref="AT62">SUM(IF('Vacation Tracker'!$Q$8:$UV$8=AS$5,IF((RIGHT('Vacation Tracker'!$Q65:$UV65)&lt;&gt;"O"),IFERROR(--LEFT('Vacation Tracker'!$Q65:$UV65,LEN('Vacation Tracker'!$Q65:$UV65)-1),0))))</f>
        <v>0</v>
      </c>
      <c r="AU62" s="26">
        <f t="array" ref="AU62">SUM(IF('Vacation Tracker'!$Q$8:$UV$8=AS$5,IF((RIGHT('Vacation Tracker'!$Q65:$UV65)="O"),IFERROR(--LEFT('Vacation Tracker'!$Q65:$UV65,LEN('Vacation Tracker'!$Q65:$UV65)-1),0))))</f>
        <v>0</v>
      </c>
      <c r="AV62" s="23">
        <f>SUMIF('Vacation Tracker'!$GU$8:$ACR$8,AW$5,'Vacation Tracker'!$GU65:$ACR65)</f>
        <v>0</v>
      </c>
      <c r="AW62" s="26">
        <f t="shared" si="20"/>
        <v>0</v>
      </c>
      <c r="AX62" s="26">
        <f t="array" ref="AX62">SUM(IF('Vacation Tracker'!$Q$8:$UV$8=AW$5,IF((RIGHT('Vacation Tracker'!$Q65:$UV65)&lt;&gt;"O"),IFERROR(--LEFT('Vacation Tracker'!$Q65:$UV65,LEN('Vacation Tracker'!$Q65:$UV65)-1),0))))</f>
        <v>0</v>
      </c>
      <c r="AY62" s="26">
        <f t="array" ref="AY62">SUM(IF('Vacation Tracker'!$Q$8:$UV$8=AW$5,IF((RIGHT('Vacation Tracker'!$Q65:$UV65)="O"),IFERROR(--LEFT('Vacation Tracker'!$Q65:$UV65,LEN('Vacation Tracker'!$Q65:$UV65)-1),0))))</f>
        <v>0</v>
      </c>
      <c r="AZ62" s="23">
        <f>SUMIF('Vacation Tracker'!$GU$8:$ACR$8,BA$5,'Vacation Tracker'!$GU65:$ACR65)</f>
        <v>0</v>
      </c>
      <c r="BA62" s="26">
        <f t="shared" si="21"/>
        <v>0</v>
      </c>
      <c r="BB62" s="26">
        <f t="array" ref="BB62">SUM(IF('Vacation Tracker'!$Q$8:$UV$8=BA$5,IF((RIGHT('Vacation Tracker'!$Q65:$UV65)&lt;&gt;"O"),IFERROR(--LEFT('Vacation Tracker'!$Q65:$UV65,LEN('Vacation Tracker'!$Q65:$UV65)-1),0))))</f>
        <v>0</v>
      </c>
      <c r="BC62" s="26">
        <f t="array" ref="BC62">SUM(IF('Vacation Tracker'!$Q$8:$UV$8=BA$5,IF((RIGHT('Vacation Tracker'!$Q65:$UV65)="O"),IFERROR(--LEFT('Vacation Tracker'!$Q65:$UV65,LEN('Vacation Tracker'!$Q65:$UV65)-1),0))))</f>
        <v>0</v>
      </c>
      <c r="BD62" s="23">
        <f>SUMIF('Vacation Tracker'!$GU$8:$ACR$8,BE$5,'Vacation Tracker'!$GU65:$ACR65)</f>
        <v>0</v>
      </c>
      <c r="BE62" s="26">
        <f t="shared" si="22"/>
        <v>0</v>
      </c>
      <c r="BF62" s="26">
        <f t="array" ref="BF62">SUM(IF('Vacation Tracker'!$Q$8:$UV$8=BE$5,IF((RIGHT('Vacation Tracker'!$Q65:$UV65)&lt;&gt;"O"),IFERROR(--LEFT('Vacation Tracker'!$Q65:$UV65,LEN('Vacation Tracker'!$Q65:$UV65)-1),0))))</f>
        <v>0</v>
      </c>
      <c r="BG62" s="26">
        <f t="array" ref="BG62">SUM(IF('Vacation Tracker'!$Q$8:$UV$8=BE$5,IF((RIGHT('Vacation Tracker'!$Q65:$UV65)="O"),IFERROR(--LEFT('Vacation Tracker'!$Q65:$UV65,LEN('Vacation Tracker'!$Q65:$UV65)-1),0))))</f>
        <v>0</v>
      </c>
      <c r="BH62" s="23">
        <f>SUMIF('Vacation Tracker'!$GU$8:$ACR$8,BI$5,'Vacation Tracker'!$GU65:$ACR65)</f>
        <v>0</v>
      </c>
      <c r="BI62" s="26">
        <f t="shared" si="23"/>
        <v>0</v>
      </c>
      <c r="BJ62" s="26">
        <f t="array" ref="BJ62">SUM(IF('Vacation Tracker'!$Q$8:$UV$8=BI$5,IF((RIGHT('Vacation Tracker'!$Q65:$UV65)&lt;&gt;"O"),IFERROR(--LEFT('Vacation Tracker'!$Q65:$UV65,LEN('Vacation Tracker'!$Q65:$UV65)-1),0))))</f>
        <v>0</v>
      </c>
      <c r="BK62" s="26">
        <f t="array" ref="BK62">SUM(IF('Vacation Tracker'!$Q$8:$UV$8=BI$5,IF((RIGHT('Vacation Tracker'!$Q65:$UV65)="O"),IFERROR(--LEFT('Vacation Tracker'!$Q65:$UV65,LEN('Vacation Tracker'!$Q65:$UV65)-1),0))))</f>
        <v>0</v>
      </c>
      <c r="BL62" s="23">
        <f>IF($E$4="Yes",SUMIF('Vacation Tracker'!$GU$8:$ACR$8,BM$5,'Vacation Tracker'!$GU65:$ACR65),0)</f>
        <v>0</v>
      </c>
      <c r="BM62" s="26">
        <f t="shared" si="26"/>
        <v>0</v>
      </c>
      <c r="BN62" s="26">
        <f t="array" ref="BN62">IF($E$4="Yes",SUM(IF('Vacation Tracker'!$Q$8:$UV$8=BM$5,IF((RIGHT('Vacation Tracker'!$Q65:$UV65)&lt;&gt;"O"),IFERROR(--LEFT('Vacation Tracker'!$Q65:$UV65,LEN('Vacation Tracker'!$Q65:$UV65)-1),0)))),0)</f>
        <v>0</v>
      </c>
      <c r="BO62" s="23">
        <f t="array" ref="BO62">IF($E$4="Yes",SUM(IF('Vacation Tracker'!$Q$8:$UV$8=BM$5,IF((RIGHT('Vacation Tracker'!$Q65:$UV65)="O"),IFERROR(--LEFT('Vacation Tracker'!$Q65:$UV65,LEN('Vacation Tracker'!$Q65:$UV65)-1),0)))),0)</f>
        <v>0</v>
      </c>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row>
    <row r="63" spans="2:181" ht="15" customHeight="1" x14ac:dyDescent="0.2">
      <c r="B63" s="23">
        <f>IF('Vacation Tracker'!B66&lt;&gt;"",'Vacation Tracker'!B66,"")</f>
        <v>55</v>
      </c>
      <c r="C63" s="24" t="str">
        <f>IF('Vacation Tracker'!C66&lt;&gt;"",'Vacation Tracker'!C66,"")</f>
        <v/>
      </c>
      <c r="D63" s="25" t="str">
        <f>IF('Vacation Tracker'!D66&lt;&gt;"",'Vacation Tracker'!D66,"")</f>
        <v/>
      </c>
      <c r="E63" s="25" t="str">
        <f>IF('Vacation Tracker'!E66&lt;&gt;"",'Vacation Tracker'!E66,"")</f>
        <v/>
      </c>
      <c r="F63" s="24" t="str">
        <f>IF('Vacation Tracker'!F66&lt;&gt;"",'Vacation Tracker'!F66,"")</f>
        <v/>
      </c>
      <c r="G63" s="24" t="str">
        <f>IF('Vacation Tracker'!G66&lt;&gt;"",'Vacation Tracker'!G66,"")</f>
        <v/>
      </c>
      <c r="H63" s="23" t="str">
        <f t="shared" si="29"/>
        <v/>
      </c>
      <c r="I63" s="23" t="str">
        <f t="shared" si="29"/>
        <v/>
      </c>
      <c r="J63" s="23" t="str">
        <f t="shared" si="29"/>
        <v/>
      </c>
      <c r="K63" s="23" t="str">
        <f t="shared" si="25"/>
        <v/>
      </c>
      <c r="L63" s="23">
        <f>IF($E$4="Yes",SUMIF('Vacation Tracker'!$Q$8:$UV$8,M$5,'Vacation Tracker'!$Q66:$UV66),0)</f>
        <v>0</v>
      </c>
      <c r="M63" s="26">
        <f t="shared" si="27"/>
        <v>0</v>
      </c>
      <c r="N63" s="26">
        <f t="array" ref="N63">IF($E$4="Yes",SUM(IF('Vacation Tracker'!$Q$8:$UV$8=M$5,IF((RIGHT('Vacation Tracker'!$Q66:$UV66)&lt;&gt;"O"),IFERROR(--LEFT('Vacation Tracker'!$Q66:$UV66,LEN('Vacation Tracker'!$Q66:$UV66)-1),0)))),0)</f>
        <v>0</v>
      </c>
      <c r="O63" s="26">
        <f t="array" ref="O63">IF($E$4="Yes",SUM(IF('Vacation Tracker'!$Q$8:$UV$8=M$5,IF((RIGHT('Vacation Tracker'!$Q66:$UV66)="O"),IFERROR(--LEFT('Vacation Tracker'!$Q66:$UV66,LEN('Vacation Tracker'!$Q66:$UV66)-1),0)))),0)</f>
        <v>0</v>
      </c>
      <c r="P63" s="23">
        <f>SUMIF('Vacation Tracker'!$Q$8:$UV$8,Q$5,'Vacation Tracker'!$Q66:$UV66)</f>
        <v>0</v>
      </c>
      <c r="Q63" s="26">
        <f t="shared" si="12"/>
        <v>0</v>
      </c>
      <c r="R63" s="26">
        <f t="array" ref="R63">SUM(IF('Vacation Tracker'!$Q$8:$UV$8=Q$5,IF((RIGHT('Vacation Tracker'!$Q66:$UV66)&lt;&gt;"O"),IFERROR(--LEFT('Vacation Tracker'!$Q66:$UV66,LEN('Vacation Tracker'!$Q66:$UV66)-1),0))))</f>
        <v>0</v>
      </c>
      <c r="S63" s="26">
        <f t="array" ref="S63">SUM(IF('Vacation Tracker'!$Q$8:$UV$8=Q$5,IF((RIGHT('Vacation Tracker'!$Q66:$UV66)="O"),IFERROR(--LEFT('Vacation Tracker'!$Q66:$UV66,LEN('Vacation Tracker'!$Q66:$UV66)-1),0))))</f>
        <v>0</v>
      </c>
      <c r="T63" s="23">
        <f>SUMIF('Vacation Tracker'!$Q$8:$UV$8,U$5,'Vacation Tracker'!$Q66:$UV66)</f>
        <v>0</v>
      </c>
      <c r="U63" s="26">
        <f t="shared" si="13"/>
        <v>0</v>
      </c>
      <c r="V63" s="26">
        <f t="array" ref="V63">SUM(IF('Vacation Tracker'!$Q$8:$UV$8=U$5,IF((RIGHT('Vacation Tracker'!$Q66:$UV66)&lt;&gt;"O"),IFERROR(--LEFT('Vacation Tracker'!$Q66:$UV66,LEN('Vacation Tracker'!$Q66:$UV66)-1),0))))</f>
        <v>0</v>
      </c>
      <c r="W63" s="26">
        <f t="array" ref="W63">SUM(IF('Vacation Tracker'!$Q$8:$UV$8=U$5,IF((RIGHT('Vacation Tracker'!$Q66:$UV66)="O"),IFERROR(--LEFT('Vacation Tracker'!$Q66:$UV66,LEN('Vacation Tracker'!$Q66:$UV66)-1),0))))</f>
        <v>0</v>
      </c>
      <c r="X63" s="23">
        <f>SUMIF('Vacation Tracker'!$Q$8:$UV$8,Y$5,'Vacation Tracker'!$Q66:$UV66)</f>
        <v>0</v>
      </c>
      <c r="Y63" s="26">
        <f t="shared" si="14"/>
        <v>0</v>
      </c>
      <c r="Z63" s="26">
        <f t="array" ref="Z63">SUM(IF('Vacation Tracker'!$Q$8:$UV$8=Y$5,IF((RIGHT('Vacation Tracker'!$Q66:$UV66)&lt;&gt;"O"),IFERROR(--LEFT('Vacation Tracker'!$Q66:$UV66,LEN('Vacation Tracker'!$Q66:$UV66)-1),0))))</f>
        <v>0</v>
      </c>
      <c r="AA63" s="26">
        <f t="array" ref="AA63">SUM(IF('Vacation Tracker'!$Q$8:$UV$8=Y$5,IF((RIGHT('Vacation Tracker'!$Q66:$UV66)="O"),IFERROR(--LEFT('Vacation Tracker'!$Q66:$UV66,LEN('Vacation Tracker'!$Q66:$UV66)-1),0))))</f>
        <v>0</v>
      </c>
      <c r="AB63" s="23">
        <f>SUMIF('Vacation Tracker'!$Q$8:$UV$8,AC$5,'Vacation Tracker'!$Q66:$UV66)</f>
        <v>0</v>
      </c>
      <c r="AC63" s="26">
        <f t="shared" si="15"/>
        <v>0</v>
      </c>
      <c r="AD63" s="26">
        <f t="array" ref="AD63">SUM(IF('Vacation Tracker'!$Q$8:$UV$8=AC$5,IF((RIGHT('Vacation Tracker'!$Q66:$UV66)&lt;&gt;"O"),IFERROR(--LEFT('Vacation Tracker'!$Q66:$UV66,LEN('Vacation Tracker'!$Q66:$UV66)-1),0))))</f>
        <v>0</v>
      </c>
      <c r="AE63" s="26">
        <f t="array" ref="AE63">SUM(IF('Vacation Tracker'!$Q$8:$UV$8=AC$5,IF((RIGHT('Vacation Tracker'!$Q66:$UV66)="O"),IFERROR(--LEFT('Vacation Tracker'!$Q66:$UV66,LEN('Vacation Tracker'!$Q66:$UV66)-1),0))))</f>
        <v>0</v>
      </c>
      <c r="AF63" s="23">
        <f>SUMIF('Vacation Tracker'!$Q$8:$UV$8,AG$5,'Vacation Tracker'!$Q66:$UV66)</f>
        <v>0</v>
      </c>
      <c r="AG63" s="26">
        <f t="shared" si="16"/>
        <v>0</v>
      </c>
      <c r="AH63" s="26">
        <f t="array" ref="AH63">SUM(IF('Vacation Tracker'!$Q$8:$UV$8=AG$5,IF((RIGHT('Vacation Tracker'!$Q66:$UV66)&lt;&gt;"O"),IFERROR(--LEFT('Vacation Tracker'!$Q66:$UV66,LEN('Vacation Tracker'!$Q66:$UV66)-1),0))))</f>
        <v>0</v>
      </c>
      <c r="AI63" s="26">
        <f t="array" ref="AI63">SUM(IF('Vacation Tracker'!$Q$8:$UV$8=AG$5,IF((RIGHT('Vacation Tracker'!$Q66:$UV66)="O"),IFERROR(--LEFT('Vacation Tracker'!$Q66:$UV66,LEN('Vacation Tracker'!$Q66:$UV66)-1),0))))</f>
        <v>0</v>
      </c>
      <c r="AJ63" s="23">
        <f>SUMIF('Vacation Tracker'!$GU$8:$ACR$8,AK$5,'Vacation Tracker'!$GU66:$ACR66)</f>
        <v>0</v>
      </c>
      <c r="AK63" s="26">
        <f t="shared" si="17"/>
        <v>0</v>
      </c>
      <c r="AL63" s="26">
        <f t="array" ref="AL63">SUM(IF('Vacation Tracker'!$Q$8:$UV$8=AK$5,IF((RIGHT('Vacation Tracker'!$Q66:$UV66)&lt;&gt;"O"),IFERROR(--LEFT('Vacation Tracker'!$Q66:$UV66,LEN('Vacation Tracker'!$Q66:$UV66)-1),0))))</f>
        <v>0</v>
      </c>
      <c r="AM63" s="26">
        <f t="array" ref="AM63">SUM(IF('Vacation Tracker'!$Q$8:$UV$8=AK$5,IF((RIGHT('Vacation Tracker'!$Q66:$UV66)="O"),IFERROR(--LEFT('Vacation Tracker'!$Q66:$UV66,LEN('Vacation Tracker'!$Q66:$UV66)-1),0))))</f>
        <v>0</v>
      </c>
      <c r="AN63" s="23">
        <f>SUMIF('Vacation Tracker'!$GU$8:$ACR$8,AO$5,'Vacation Tracker'!$GU66:$ACR66)</f>
        <v>0</v>
      </c>
      <c r="AO63" s="26">
        <f t="shared" si="18"/>
        <v>0</v>
      </c>
      <c r="AP63" s="26">
        <f t="array" ref="AP63">SUM(IF('Vacation Tracker'!$Q$8:$UV$8=AO$5,IF((RIGHT('Vacation Tracker'!$Q66:$UV66)&lt;&gt;"O"),IFERROR(--LEFT('Vacation Tracker'!$Q66:$UV66,LEN('Vacation Tracker'!$Q66:$UV66)-1),0))))</f>
        <v>0</v>
      </c>
      <c r="AQ63" s="26">
        <f t="array" ref="AQ63">SUM(IF('Vacation Tracker'!$Q$8:$UV$8=AO$5,IF((RIGHT('Vacation Tracker'!$Q66:$UV66)="O"),IFERROR(--LEFT('Vacation Tracker'!$Q66:$UV66,LEN('Vacation Tracker'!$Q66:$UV66)-1),0))))</f>
        <v>0</v>
      </c>
      <c r="AR63" s="23">
        <f>SUMIF('Vacation Tracker'!$GU$8:$ACR$8,AS$5,'Vacation Tracker'!$GU66:$ACR66)</f>
        <v>0</v>
      </c>
      <c r="AS63" s="26">
        <f t="shared" si="19"/>
        <v>0</v>
      </c>
      <c r="AT63" s="26">
        <f t="array" ref="AT63">SUM(IF('Vacation Tracker'!$Q$8:$UV$8=AS$5,IF((RIGHT('Vacation Tracker'!$Q66:$UV66)&lt;&gt;"O"),IFERROR(--LEFT('Vacation Tracker'!$Q66:$UV66,LEN('Vacation Tracker'!$Q66:$UV66)-1),0))))</f>
        <v>0</v>
      </c>
      <c r="AU63" s="26">
        <f t="array" ref="AU63">SUM(IF('Vacation Tracker'!$Q$8:$UV$8=AS$5,IF((RIGHT('Vacation Tracker'!$Q66:$UV66)="O"),IFERROR(--LEFT('Vacation Tracker'!$Q66:$UV66,LEN('Vacation Tracker'!$Q66:$UV66)-1),0))))</f>
        <v>0</v>
      </c>
      <c r="AV63" s="23">
        <f>SUMIF('Vacation Tracker'!$GU$8:$ACR$8,AW$5,'Vacation Tracker'!$GU66:$ACR66)</f>
        <v>0</v>
      </c>
      <c r="AW63" s="26">
        <f t="shared" si="20"/>
        <v>0</v>
      </c>
      <c r="AX63" s="26">
        <f t="array" ref="AX63">SUM(IF('Vacation Tracker'!$Q$8:$UV$8=AW$5,IF((RIGHT('Vacation Tracker'!$Q66:$UV66)&lt;&gt;"O"),IFERROR(--LEFT('Vacation Tracker'!$Q66:$UV66,LEN('Vacation Tracker'!$Q66:$UV66)-1),0))))</f>
        <v>0</v>
      </c>
      <c r="AY63" s="26">
        <f t="array" ref="AY63">SUM(IF('Vacation Tracker'!$Q$8:$UV$8=AW$5,IF((RIGHT('Vacation Tracker'!$Q66:$UV66)="O"),IFERROR(--LEFT('Vacation Tracker'!$Q66:$UV66,LEN('Vacation Tracker'!$Q66:$UV66)-1),0))))</f>
        <v>0</v>
      </c>
      <c r="AZ63" s="23">
        <f>SUMIF('Vacation Tracker'!$GU$8:$ACR$8,BA$5,'Vacation Tracker'!$GU66:$ACR66)</f>
        <v>0</v>
      </c>
      <c r="BA63" s="26">
        <f t="shared" si="21"/>
        <v>0</v>
      </c>
      <c r="BB63" s="26">
        <f t="array" ref="BB63">SUM(IF('Vacation Tracker'!$Q$8:$UV$8=BA$5,IF((RIGHT('Vacation Tracker'!$Q66:$UV66)&lt;&gt;"O"),IFERROR(--LEFT('Vacation Tracker'!$Q66:$UV66,LEN('Vacation Tracker'!$Q66:$UV66)-1),0))))</f>
        <v>0</v>
      </c>
      <c r="BC63" s="26">
        <f t="array" ref="BC63">SUM(IF('Vacation Tracker'!$Q$8:$UV$8=BA$5,IF((RIGHT('Vacation Tracker'!$Q66:$UV66)="O"),IFERROR(--LEFT('Vacation Tracker'!$Q66:$UV66,LEN('Vacation Tracker'!$Q66:$UV66)-1),0))))</f>
        <v>0</v>
      </c>
      <c r="BD63" s="23">
        <f>SUMIF('Vacation Tracker'!$GU$8:$ACR$8,BE$5,'Vacation Tracker'!$GU66:$ACR66)</f>
        <v>0</v>
      </c>
      <c r="BE63" s="26">
        <f t="shared" si="22"/>
        <v>0</v>
      </c>
      <c r="BF63" s="26">
        <f t="array" ref="BF63">SUM(IF('Vacation Tracker'!$Q$8:$UV$8=BE$5,IF((RIGHT('Vacation Tracker'!$Q66:$UV66)&lt;&gt;"O"),IFERROR(--LEFT('Vacation Tracker'!$Q66:$UV66,LEN('Vacation Tracker'!$Q66:$UV66)-1),0))))</f>
        <v>0</v>
      </c>
      <c r="BG63" s="26">
        <f t="array" ref="BG63">SUM(IF('Vacation Tracker'!$Q$8:$UV$8=BE$5,IF((RIGHT('Vacation Tracker'!$Q66:$UV66)="O"),IFERROR(--LEFT('Vacation Tracker'!$Q66:$UV66,LEN('Vacation Tracker'!$Q66:$UV66)-1),0))))</f>
        <v>0</v>
      </c>
      <c r="BH63" s="23">
        <f>SUMIF('Vacation Tracker'!$GU$8:$ACR$8,BI$5,'Vacation Tracker'!$GU66:$ACR66)</f>
        <v>0</v>
      </c>
      <c r="BI63" s="26">
        <f t="shared" si="23"/>
        <v>0</v>
      </c>
      <c r="BJ63" s="26">
        <f t="array" ref="BJ63">SUM(IF('Vacation Tracker'!$Q$8:$UV$8=BI$5,IF((RIGHT('Vacation Tracker'!$Q66:$UV66)&lt;&gt;"O"),IFERROR(--LEFT('Vacation Tracker'!$Q66:$UV66,LEN('Vacation Tracker'!$Q66:$UV66)-1),0))))</f>
        <v>0</v>
      </c>
      <c r="BK63" s="26">
        <f t="array" ref="BK63">SUM(IF('Vacation Tracker'!$Q$8:$UV$8=BI$5,IF((RIGHT('Vacation Tracker'!$Q66:$UV66)="O"),IFERROR(--LEFT('Vacation Tracker'!$Q66:$UV66,LEN('Vacation Tracker'!$Q66:$UV66)-1),0))))</f>
        <v>0</v>
      </c>
      <c r="BL63" s="23">
        <f>IF($E$4="Yes",SUMIF('Vacation Tracker'!$GU$8:$ACR$8,BM$5,'Vacation Tracker'!$GU66:$ACR66),0)</f>
        <v>0</v>
      </c>
      <c r="BM63" s="26">
        <f t="shared" si="26"/>
        <v>0</v>
      </c>
      <c r="BN63" s="26">
        <f t="array" ref="BN63">IF($E$4="Yes",SUM(IF('Vacation Tracker'!$Q$8:$UV$8=BM$5,IF((RIGHT('Vacation Tracker'!$Q66:$UV66)&lt;&gt;"O"),IFERROR(--LEFT('Vacation Tracker'!$Q66:$UV66,LEN('Vacation Tracker'!$Q66:$UV66)-1),0)))),0)</f>
        <v>0</v>
      </c>
      <c r="BO63" s="23">
        <f t="array" ref="BO63">IF($E$4="Yes",SUM(IF('Vacation Tracker'!$Q$8:$UV$8=BM$5,IF((RIGHT('Vacation Tracker'!$Q66:$UV66)="O"),IFERROR(--LEFT('Vacation Tracker'!$Q66:$UV66,LEN('Vacation Tracker'!$Q66:$UV66)-1),0)))),0)</f>
        <v>0</v>
      </c>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row>
    <row r="64" spans="2:181" ht="15" customHeight="1" x14ac:dyDescent="0.2">
      <c r="B64" s="23">
        <f>IF('Vacation Tracker'!B67&lt;&gt;"",'Vacation Tracker'!B67,"")</f>
        <v>56</v>
      </c>
      <c r="C64" s="24" t="str">
        <f>IF('Vacation Tracker'!C67&lt;&gt;"",'Vacation Tracker'!C67,"")</f>
        <v/>
      </c>
      <c r="D64" s="25" t="str">
        <f>IF('Vacation Tracker'!D67&lt;&gt;"",'Vacation Tracker'!D67,"")</f>
        <v/>
      </c>
      <c r="E64" s="25" t="str">
        <f>IF('Vacation Tracker'!E67&lt;&gt;"",'Vacation Tracker'!E67,"")</f>
        <v/>
      </c>
      <c r="F64" s="24" t="str">
        <f>IF('Vacation Tracker'!F67&lt;&gt;"",'Vacation Tracker'!F67,"")</f>
        <v/>
      </c>
      <c r="G64" s="24" t="str">
        <f>IF('Vacation Tracker'!G67&lt;&gt;"",'Vacation Tracker'!G67,"")</f>
        <v/>
      </c>
      <c r="H64" s="23" t="str">
        <f t="shared" si="29"/>
        <v/>
      </c>
      <c r="I64" s="23" t="str">
        <f t="shared" si="29"/>
        <v/>
      </c>
      <c r="J64" s="23" t="str">
        <f t="shared" si="29"/>
        <v/>
      </c>
      <c r="K64" s="23" t="str">
        <f t="shared" si="25"/>
        <v/>
      </c>
      <c r="L64" s="23">
        <f>IF($E$4="Yes",SUMIF('Vacation Tracker'!$Q$8:$UV$8,M$5,'Vacation Tracker'!$Q67:$UV67),0)</f>
        <v>0</v>
      </c>
      <c r="M64" s="26">
        <f t="shared" si="27"/>
        <v>0</v>
      </c>
      <c r="N64" s="26">
        <f t="array" ref="N64">IF($E$4="Yes",SUM(IF('Vacation Tracker'!$Q$8:$UV$8=M$5,IF((RIGHT('Vacation Tracker'!$Q67:$UV67)&lt;&gt;"O"),IFERROR(--LEFT('Vacation Tracker'!$Q67:$UV67,LEN('Vacation Tracker'!$Q67:$UV67)-1),0)))),0)</f>
        <v>0</v>
      </c>
      <c r="O64" s="26">
        <f t="array" ref="O64">IF($E$4="Yes",SUM(IF('Vacation Tracker'!$Q$8:$UV$8=M$5,IF((RIGHT('Vacation Tracker'!$Q67:$UV67)="O"),IFERROR(--LEFT('Vacation Tracker'!$Q67:$UV67,LEN('Vacation Tracker'!$Q67:$UV67)-1),0)))),0)</f>
        <v>0</v>
      </c>
      <c r="P64" s="23">
        <f>SUMIF('Vacation Tracker'!$Q$8:$UV$8,Q$5,'Vacation Tracker'!$Q67:$UV67)</f>
        <v>0</v>
      </c>
      <c r="Q64" s="26">
        <f t="shared" si="12"/>
        <v>0</v>
      </c>
      <c r="R64" s="26">
        <f t="array" ref="R64">SUM(IF('Vacation Tracker'!$Q$8:$UV$8=Q$5,IF((RIGHT('Vacation Tracker'!$Q67:$UV67)&lt;&gt;"O"),IFERROR(--LEFT('Vacation Tracker'!$Q67:$UV67,LEN('Vacation Tracker'!$Q67:$UV67)-1),0))))</f>
        <v>0</v>
      </c>
      <c r="S64" s="26">
        <f t="array" ref="S64">SUM(IF('Vacation Tracker'!$Q$8:$UV$8=Q$5,IF((RIGHT('Vacation Tracker'!$Q67:$UV67)="O"),IFERROR(--LEFT('Vacation Tracker'!$Q67:$UV67,LEN('Vacation Tracker'!$Q67:$UV67)-1),0))))</f>
        <v>0</v>
      </c>
      <c r="T64" s="23">
        <f>SUMIF('Vacation Tracker'!$Q$8:$UV$8,U$5,'Vacation Tracker'!$Q67:$UV67)</f>
        <v>0</v>
      </c>
      <c r="U64" s="26">
        <f t="shared" si="13"/>
        <v>0</v>
      </c>
      <c r="V64" s="26">
        <f t="array" ref="V64">SUM(IF('Vacation Tracker'!$Q$8:$UV$8=U$5,IF((RIGHT('Vacation Tracker'!$Q67:$UV67)&lt;&gt;"O"),IFERROR(--LEFT('Vacation Tracker'!$Q67:$UV67,LEN('Vacation Tracker'!$Q67:$UV67)-1),0))))</f>
        <v>0</v>
      </c>
      <c r="W64" s="26">
        <f t="array" ref="W64">SUM(IF('Vacation Tracker'!$Q$8:$UV$8=U$5,IF((RIGHT('Vacation Tracker'!$Q67:$UV67)="O"),IFERROR(--LEFT('Vacation Tracker'!$Q67:$UV67,LEN('Vacation Tracker'!$Q67:$UV67)-1),0))))</f>
        <v>0</v>
      </c>
      <c r="X64" s="23">
        <f>SUMIF('Vacation Tracker'!$Q$8:$UV$8,Y$5,'Vacation Tracker'!$Q67:$UV67)</f>
        <v>0</v>
      </c>
      <c r="Y64" s="26">
        <f t="shared" si="14"/>
        <v>0</v>
      </c>
      <c r="Z64" s="26">
        <f t="array" ref="Z64">SUM(IF('Vacation Tracker'!$Q$8:$UV$8=Y$5,IF((RIGHT('Vacation Tracker'!$Q67:$UV67)&lt;&gt;"O"),IFERROR(--LEFT('Vacation Tracker'!$Q67:$UV67,LEN('Vacation Tracker'!$Q67:$UV67)-1),0))))</f>
        <v>0</v>
      </c>
      <c r="AA64" s="26">
        <f t="array" ref="AA64">SUM(IF('Vacation Tracker'!$Q$8:$UV$8=Y$5,IF((RIGHT('Vacation Tracker'!$Q67:$UV67)="O"),IFERROR(--LEFT('Vacation Tracker'!$Q67:$UV67,LEN('Vacation Tracker'!$Q67:$UV67)-1),0))))</f>
        <v>0</v>
      </c>
      <c r="AB64" s="23">
        <f>SUMIF('Vacation Tracker'!$Q$8:$UV$8,AC$5,'Vacation Tracker'!$Q67:$UV67)</f>
        <v>0</v>
      </c>
      <c r="AC64" s="26">
        <f t="shared" si="15"/>
        <v>0</v>
      </c>
      <c r="AD64" s="26">
        <f t="array" ref="AD64">SUM(IF('Vacation Tracker'!$Q$8:$UV$8=AC$5,IF((RIGHT('Vacation Tracker'!$Q67:$UV67)&lt;&gt;"O"),IFERROR(--LEFT('Vacation Tracker'!$Q67:$UV67,LEN('Vacation Tracker'!$Q67:$UV67)-1),0))))</f>
        <v>0</v>
      </c>
      <c r="AE64" s="26">
        <f t="array" ref="AE64">SUM(IF('Vacation Tracker'!$Q$8:$UV$8=AC$5,IF((RIGHT('Vacation Tracker'!$Q67:$UV67)="O"),IFERROR(--LEFT('Vacation Tracker'!$Q67:$UV67,LEN('Vacation Tracker'!$Q67:$UV67)-1),0))))</f>
        <v>0</v>
      </c>
      <c r="AF64" s="23">
        <f>SUMIF('Vacation Tracker'!$Q$8:$UV$8,AG$5,'Vacation Tracker'!$Q67:$UV67)</f>
        <v>0</v>
      </c>
      <c r="AG64" s="26">
        <f t="shared" si="16"/>
        <v>0</v>
      </c>
      <c r="AH64" s="26">
        <f t="array" ref="AH64">SUM(IF('Vacation Tracker'!$Q$8:$UV$8=AG$5,IF((RIGHT('Vacation Tracker'!$Q67:$UV67)&lt;&gt;"O"),IFERROR(--LEFT('Vacation Tracker'!$Q67:$UV67,LEN('Vacation Tracker'!$Q67:$UV67)-1),0))))</f>
        <v>0</v>
      </c>
      <c r="AI64" s="26">
        <f t="array" ref="AI64">SUM(IF('Vacation Tracker'!$Q$8:$UV$8=AG$5,IF((RIGHT('Vacation Tracker'!$Q67:$UV67)="O"),IFERROR(--LEFT('Vacation Tracker'!$Q67:$UV67,LEN('Vacation Tracker'!$Q67:$UV67)-1),0))))</f>
        <v>0</v>
      </c>
      <c r="AJ64" s="23">
        <f>SUMIF('Vacation Tracker'!$GU$8:$ACR$8,AK$5,'Vacation Tracker'!$GU67:$ACR67)</f>
        <v>0</v>
      </c>
      <c r="AK64" s="26">
        <f t="shared" si="17"/>
        <v>0</v>
      </c>
      <c r="AL64" s="26">
        <f t="array" ref="AL64">SUM(IF('Vacation Tracker'!$Q$8:$UV$8=AK$5,IF((RIGHT('Vacation Tracker'!$Q67:$UV67)&lt;&gt;"O"),IFERROR(--LEFT('Vacation Tracker'!$Q67:$UV67,LEN('Vacation Tracker'!$Q67:$UV67)-1),0))))</f>
        <v>0</v>
      </c>
      <c r="AM64" s="26">
        <f t="array" ref="AM64">SUM(IF('Vacation Tracker'!$Q$8:$UV$8=AK$5,IF((RIGHT('Vacation Tracker'!$Q67:$UV67)="O"),IFERROR(--LEFT('Vacation Tracker'!$Q67:$UV67,LEN('Vacation Tracker'!$Q67:$UV67)-1),0))))</f>
        <v>0</v>
      </c>
      <c r="AN64" s="23">
        <f>SUMIF('Vacation Tracker'!$GU$8:$ACR$8,AO$5,'Vacation Tracker'!$GU67:$ACR67)</f>
        <v>0</v>
      </c>
      <c r="AO64" s="26">
        <f t="shared" si="18"/>
        <v>0</v>
      </c>
      <c r="AP64" s="26">
        <f t="array" ref="AP64">SUM(IF('Vacation Tracker'!$Q$8:$UV$8=AO$5,IF((RIGHT('Vacation Tracker'!$Q67:$UV67)&lt;&gt;"O"),IFERROR(--LEFT('Vacation Tracker'!$Q67:$UV67,LEN('Vacation Tracker'!$Q67:$UV67)-1),0))))</f>
        <v>0</v>
      </c>
      <c r="AQ64" s="26">
        <f t="array" ref="AQ64">SUM(IF('Vacation Tracker'!$Q$8:$UV$8=AO$5,IF((RIGHT('Vacation Tracker'!$Q67:$UV67)="O"),IFERROR(--LEFT('Vacation Tracker'!$Q67:$UV67,LEN('Vacation Tracker'!$Q67:$UV67)-1),0))))</f>
        <v>0</v>
      </c>
      <c r="AR64" s="23">
        <f>SUMIF('Vacation Tracker'!$GU$8:$ACR$8,AS$5,'Vacation Tracker'!$GU67:$ACR67)</f>
        <v>0</v>
      </c>
      <c r="AS64" s="26">
        <f t="shared" si="19"/>
        <v>0</v>
      </c>
      <c r="AT64" s="26">
        <f t="array" ref="AT64">SUM(IF('Vacation Tracker'!$Q$8:$UV$8=AS$5,IF((RIGHT('Vacation Tracker'!$Q67:$UV67)&lt;&gt;"O"),IFERROR(--LEFT('Vacation Tracker'!$Q67:$UV67,LEN('Vacation Tracker'!$Q67:$UV67)-1),0))))</f>
        <v>0</v>
      </c>
      <c r="AU64" s="26">
        <f t="array" ref="AU64">SUM(IF('Vacation Tracker'!$Q$8:$UV$8=AS$5,IF((RIGHT('Vacation Tracker'!$Q67:$UV67)="O"),IFERROR(--LEFT('Vacation Tracker'!$Q67:$UV67,LEN('Vacation Tracker'!$Q67:$UV67)-1),0))))</f>
        <v>0</v>
      </c>
      <c r="AV64" s="23">
        <f>SUMIF('Vacation Tracker'!$GU$8:$ACR$8,AW$5,'Vacation Tracker'!$GU67:$ACR67)</f>
        <v>0</v>
      </c>
      <c r="AW64" s="26">
        <f t="shared" si="20"/>
        <v>0</v>
      </c>
      <c r="AX64" s="26">
        <f t="array" ref="AX64">SUM(IF('Vacation Tracker'!$Q$8:$UV$8=AW$5,IF((RIGHT('Vacation Tracker'!$Q67:$UV67)&lt;&gt;"O"),IFERROR(--LEFT('Vacation Tracker'!$Q67:$UV67,LEN('Vacation Tracker'!$Q67:$UV67)-1),0))))</f>
        <v>0</v>
      </c>
      <c r="AY64" s="26">
        <f t="array" ref="AY64">SUM(IF('Vacation Tracker'!$Q$8:$UV$8=AW$5,IF((RIGHT('Vacation Tracker'!$Q67:$UV67)="O"),IFERROR(--LEFT('Vacation Tracker'!$Q67:$UV67,LEN('Vacation Tracker'!$Q67:$UV67)-1),0))))</f>
        <v>0</v>
      </c>
      <c r="AZ64" s="23">
        <f>SUMIF('Vacation Tracker'!$GU$8:$ACR$8,BA$5,'Vacation Tracker'!$GU67:$ACR67)</f>
        <v>0</v>
      </c>
      <c r="BA64" s="26">
        <f t="shared" si="21"/>
        <v>0</v>
      </c>
      <c r="BB64" s="26">
        <f t="array" ref="BB64">SUM(IF('Vacation Tracker'!$Q$8:$UV$8=BA$5,IF((RIGHT('Vacation Tracker'!$Q67:$UV67)&lt;&gt;"O"),IFERROR(--LEFT('Vacation Tracker'!$Q67:$UV67,LEN('Vacation Tracker'!$Q67:$UV67)-1),0))))</f>
        <v>0</v>
      </c>
      <c r="BC64" s="26">
        <f t="array" ref="BC64">SUM(IF('Vacation Tracker'!$Q$8:$UV$8=BA$5,IF((RIGHT('Vacation Tracker'!$Q67:$UV67)="O"),IFERROR(--LEFT('Vacation Tracker'!$Q67:$UV67,LEN('Vacation Tracker'!$Q67:$UV67)-1),0))))</f>
        <v>0</v>
      </c>
      <c r="BD64" s="23">
        <f>SUMIF('Vacation Tracker'!$GU$8:$ACR$8,BE$5,'Vacation Tracker'!$GU67:$ACR67)</f>
        <v>0</v>
      </c>
      <c r="BE64" s="26">
        <f t="shared" si="22"/>
        <v>0</v>
      </c>
      <c r="BF64" s="26">
        <f t="array" ref="BF64">SUM(IF('Vacation Tracker'!$Q$8:$UV$8=BE$5,IF((RIGHT('Vacation Tracker'!$Q67:$UV67)&lt;&gt;"O"),IFERROR(--LEFT('Vacation Tracker'!$Q67:$UV67,LEN('Vacation Tracker'!$Q67:$UV67)-1),0))))</f>
        <v>0</v>
      </c>
      <c r="BG64" s="26">
        <f t="array" ref="BG64">SUM(IF('Vacation Tracker'!$Q$8:$UV$8=BE$5,IF((RIGHT('Vacation Tracker'!$Q67:$UV67)="O"),IFERROR(--LEFT('Vacation Tracker'!$Q67:$UV67,LEN('Vacation Tracker'!$Q67:$UV67)-1),0))))</f>
        <v>0</v>
      </c>
      <c r="BH64" s="23">
        <f>SUMIF('Vacation Tracker'!$GU$8:$ACR$8,BI$5,'Vacation Tracker'!$GU67:$ACR67)</f>
        <v>0</v>
      </c>
      <c r="BI64" s="26">
        <f t="shared" si="23"/>
        <v>0</v>
      </c>
      <c r="BJ64" s="26">
        <f t="array" ref="BJ64">SUM(IF('Vacation Tracker'!$Q$8:$UV$8=BI$5,IF((RIGHT('Vacation Tracker'!$Q67:$UV67)&lt;&gt;"O"),IFERROR(--LEFT('Vacation Tracker'!$Q67:$UV67,LEN('Vacation Tracker'!$Q67:$UV67)-1),0))))</f>
        <v>0</v>
      </c>
      <c r="BK64" s="26">
        <f t="array" ref="BK64">SUM(IF('Vacation Tracker'!$Q$8:$UV$8=BI$5,IF((RIGHT('Vacation Tracker'!$Q67:$UV67)="O"),IFERROR(--LEFT('Vacation Tracker'!$Q67:$UV67,LEN('Vacation Tracker'!$Q67:$UV67)-1),0))))</f>
        <v>0</v>
      </c>
      <c r="BL64" s="23">
        <f>IF($E$4="Yes",SUMIF('Vacation Tracker'!$GU$8:$ACR$8,BM$5,'Vacation Tracker'!$GU67:$ACR67),0)</f>
        <v>0</v>
      </c>
      <c r="BM64" s="26">
        <f t="shared" si="26"/>
        <v>0</v>
      </c>
      <c r="BN64" s="26">
        <f t="array" ref="BN64">IF($E$4="Yes",SUM(IF('Vacation Tracker'!$Q$8:$UV$8=BM$5,IF((RIGHT('Vacation Tracker'!$Q67:$UV67)&lt;&gt;"O"),IFERROR(--LEFT('Vacation Tracker'!$Q67:$UV67,LEN('Vacation Tracker'!$Q67:$UV67)-1),0)))),0)</f>
        <v>0</v>
      </c>
      <c r="BO64" s="23">
        <f t="array" ref="BO64">IF($E$4="Yes",SUM(IF('Vacation Tracker'!$Q$8:$UV$8=BM$5,IF((RIGHT('Vacation Tracker'!$Q67:$UV67)="O"),IFERROR(--LEFT('Vacation Tracker'!$Q67:$UV67,LEN('Vacation Tracker'!$Q67:$UV67)-1),0)))),0)</f>
        <v>0</v>
      </c>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row>
    <row r="65" spans="2:181" ht="15" customHeight="1" x14ac:dyDescent="0.2">
      <c r="B65" s="23">
        <f>IF('Vacation Tracker'!B68&lt;&gt;"",'Vacation Tracker'!B68,"")</f>
        <v>57</v>
      </c>
      <c r="C65" s="24" t="str">
        <f>IF('Vacation Tracker'!C68&lt;&gt;"",'Vacation Tracker'!C68,"")</f>
        <v/>
      </c>
      <c r="D65" s="25" t="str">
        <f>IF('Vacation Tracker'!D68&lt;&gt;"",'Vacation Tracker'!D68,"")</f>
        <v/>
      </c>
      <c r="E65" s="25" t="str">
        <f>IF('Vacation Tracker'!E68&lt;&gt;"",'Vacation Tracker'!E68,"")</f>
        <v/>
      </c>
      <c r="F65" s="24" t="str">
        <f>IF('Vacation Tracker'!F68&lt;&gt;"",'Vacation Tracker'!F68,"")</f>
        <v/>
      </c>
      <c r="G65" s="24" t="str">
        <f>IF('Vacation Tracker'!G68&lt;&gt;"",'Vacation Tracker'!G68,"")</f>
        <v/>
      </c>
      <c r="H65" s="23" t="str">
        <f t="shared" si="29"/>
        <v/>
      </c>
      <c r="I65" s="23" t="str">
        <f t="shared" si="29"/>
        <v/>
      </c>
      <c r="J65" s="23" t="str">
        <f t="shared" si="29"/>
        <v/>
      </c>
      <c r="K65" s="23" t="str">
        <f t="shared" si="25"/>
        <v/>
      </c>
      <c r="L65" s="23">
        <f>IF($E$4="Yes",SUMIF('Vacation Tracker'!$Q$8:$UV$8,M$5,'Vacation Tracker'!$Q68:$UV68),0)</f>
        <v>0</v>
      </c>
      <c r="M65" s="26">
        <f t="shared" si="27"/>
        <v>0</v>
      </c>
      <c r="N65" s="26">
        <f t="array" ref="N65">IF($E$4="Yes",SUM(IF('Vacation Tracker'!$Q$8:$UV$8=M$5,IF((RIGHT('Vacation Tracker'!$Q68:$UV68)&lt;&gt;"O"),IFERROR(--LEFT('Vacation Tracker'!$Q68:$UV68,LEN('Vacation Tracker'!$Q68:$UV68)-1),0)))),0)</f>
        <v>0</v>
      </c>
      <c r="O65" s="26">
        <f t="array" ref="O65">IF($E$4="Yes",SUM(IF('Vacation Tracker'!$Q$8:$UV$8=M$5,IF((RIGHT('Vacation Tracker'!$Q68:$UV68)="O"),IFERROR(--LEFT('Vacation Tracker'!$Q68:$UV68,LEN('Vacation Tracker'!$Q68:$UV68)-1),0)))),0)</f>
        <v>0</v>
      </c>
      <c r="P65" s="23">
        <f>SUMIF('Vacation Tracker'!$Q$8:$UV$8,Q$5,'Vacation Tracker'!$Q68:$UV68)</f>
        <v>0</v>
      </c>
      <c r="Q65" s="26">
        <f t="shared" si="12"/>
        <v>0</v>
      </c>
      <c r="R65" s="26">
        <f t="array" ref="R65">SUM(IF('Vacation Tracker'!$Q$8:$UV$8=Q$5,IF((RIGHT('Vacation Tracker'!$Q68:$UV68)&lt;&gt;"O"),IFERROR(--LEFT('Vacation Tracker'!$Q68:$UV68,LEN('Vacation Tracker'!$Q68:$UV68)-1),0))))</f>
        <v>0</v>
      </c>
      <c r="S65" s="26">
        <f t="array" ref="S65">SUM(IF('Vacation Tracker'!$Q$8:$UV$8=Q$5,IF((RIGHT('Vacation Tracker'!$Q68:$UV68)="O"),IFERROR(--LEFT('Vacation Tracker'!$Q68:$UV68,LEN('Vacation Tracker'!$Q68:$UV68)-1),0))))</f>
        <v>0</v>
      </c>
      <c r="T65" s="23">
        <f>SUMIF('Vacation Tracker'!$Q$8:$UV$8,U$5,'Vacation Tracker'!$Q68:$UV68)</f>
        <v>0</v>
      </c>
      <c r="U65" s="26">
        <f t="shared" si="13"/>
        <v>0</v>
      </c>
      <c r="V65" s="26">
        <f t="array" ref="V65">SUM(IF('Vacation Tracker'!$Q$8:$UV$8=U$5,IF((RIGHT('Vacation Tracker'!$Q68:$UV68)&lt;&gt;"O"),IFERROR(--LEFT('Vacation Tracker'!$Q68:$UV68,LEN('Vacation Tracker'!$Q68:$UV68)-1),0))))</f>
        <v>0</v>
      </c>
      <c r="W65" s="26">
        <f t="array" ref="W65">SUM(IF('Vacation Tracker'!$Q$8:$UV$8=U$5,IF((RIGHT('Vacation Tracker'!$Q68:$UV68)="O"),IFERROR(--LEFT('Vacation Tracker'!$Q68:$UV68,LEN('Vacation Tracker'!$Q68:$UV68)-1),0))))</f>
        <v>0</v>
      </c>
      <c r="X65" s="23">
        <f>SUMIF('Vacation Tracker'!$Q$8:$UV$8,Y$5,'Vacation Tracker'!$Q68:$UV68)</f>
        <v>0</v>
      </c>
      <c r="Y65" s="26">
        <f t="shared" si="14"/>
        <v>0</v>
      </c>
      <c r="Z65" s="26">
        <f t="array" ref="Z65">SUM(IF('Vacation Tracker'!$Q$8:$UV$8=Y$5,IF((RIGHT('Vacation Tracker'!$Q68:$UV68)&lt;&gt;"O"),IFERROR(--LEFT('Vacation Tracker'!$Q68:$UV68,LEN('Vacation Tracker'!$Q68:$UV68)-1),0))))</f>
        <v>0</v>
      </c>
      <c r="AA65" s="26">
        <f t="array" ref="AA65">SUM(IF('Vacation Tracker'!$Q$8:$UV$8=Y$5,IF((RIGHT('Vacation Tracker'!$Q68:$UV68)="O"),IFERROR(--LEFT('Vacation Tracker'!$Q68:$UV68,LEN('Vacation Tracker'!$Q68:$UV68)-1),0))))</f>
        <v>0</v>
      </c>
      <c r="AB65" s="23">
        <f>SUMIF('Vacation Tracker'!$Q$8:$UV$8,AC$5,'Vacation Tracker'!$Q68:$UV68)</f>
        <v>0</v>
      </c>
      <c r="AC65" s="26">
        <f t="shared" si="15"/>
        <v>0</v>
      </c>
      <c r="AD65" s="26">
        <f t="array" ref="AD65">SUM(IF('Vacation Tracker'!$Q$8:$UV$8=AC$5,IF((RIGHT('Vacation Tracker'!$Q68:$UV68)&lt;&gt;"O"),IFERROR(--LEFT('Vacation Tracker'!$Q68:$UV68,LEN('Vacation Tracker'!$Q68:$UV68)-1),0))))</f>
        <v>0</v>
      </c>
      <c r="AE65" s="26">
        <f t="array" ref="AE65">SUM(IF('Vacation Tracker'!$Q$8:$UV$8=AC$5,IF((RIGHT('Vacation Tracker'!$Q68:$UV68)="O"),IFERROR(--LEFT('Vacation Tracker'!$Q68:$UV68,LEN('Vacation Tracker'!$Q68:$UV68)-1),0))))</f>
        <v>0</v>
      </c>
      <c r="AF65" s="23">
        <f>SUMIF('Vacation Tracker'!$Q$8:$UV$8,AG$5,'Vacation Tracker'!$Q68:$UV68)</f>
        <v>0</v>
      </c>
      <c r="AG65" s="26">
        <f t="shared" si="16"/>
        <v>0</v>
      </c>
      <c r="AH65" s="26">
        <f t="array" ref="AH65">SUM(IF('Vacation Tracker'!$Q$8:$UV$8=AG$5,IF((RIGHT('Vacation Tracker'!$Q68:$UV68)&lt;&gt;"O"),IFERROR(--LEFT('Vacation Tracker'!$Q68:$UV68,LEN('Vacation Tracker'!$Q68:$UV68)-1),0))))</f>
        <v>0</v>
      </c>
      <c r="AI65" s="26">
        <f t="array" ref="AI65">SUM(IF('Vacation Tracker'!$Q$8:$UV$8=AG$5,IF((RIGHT('Vacation Tracker'!$Q68:$UV68)="O"),IFERROR(--LEFT('Vacation Tracker'!$Q68:$UV68,LEN('Vacation Tracker'!$Q68:$UV68)-1),0))))</f>
        <v>0</v>
      </c>
      <c r="AJ65" s="23">
        <f>SUMIF('Vacation Tracker'!$GU$8:$ACR$8,AK$5,'Vacation Tracker'!$GU68:$ACR68)</f>
        <v>0</v>
      </c>
      <c r="AK65" s="26">
        <f t="shared" si="17"/>
        <v>0</v>
      </c>
      <c r="AL65" s="26">
        <f t="array" ref="AL65">SUM(IF('Vacation Tracker'!$Q$8:$UV$8=AK$5,IF((RIGHT('Vacation Tracker'!$Q68:$UV68)&lt;&gt;"O"),IFERROR(--LEFT('Vacation Tracker'!$Q68:$UV68,LEN('Vacation Tracker'!$Q68:$UV68)-1),0))))</f>
        <v>0</v>
      </c>
      <c r="AM65" s="26">
        <f t="array" ref="AM65">SUM(IF('Vacation Tracker'!$Q$8:$UV$8=AK$5,IF((RIGHT('Vacation Tracker'!$Q68:$UV68)="O"),IFERROR(--LEFT('Vacation Tracker'!$Q68:$UV68,LEN('Vacation Tracker'!$Q68:$UV68)-1),0))))</f>
        <v>0</v>
      </c>
      <c r="AN65" s="23">
        <f>SUMIF('Vacation Tracker'!$GU$8:$ACR$8,AO$5,'Vacation Tracker'!$GU68:$ACR68)</f>
        <v>0</v>
      </c>
      <c r="AO65" s="26">
        <f t="shared" si="18"/>
        <v>0</v>
      </c>
      <c r="AP65" s="26">
        <f t="array" ref="AP65">SUM(IF('Vacation Tracker'!$Q$8:$UV$8=AO$5,IF((RIGHT('Vacation Tracker'!$Q68:$UV68)&lt;&gt;"O"),IFERROR(--LEFT('Vacation Tracker'!$Q68:$UV68,LEN('Vacation Tracker'!$Q68:$UV68)-1),0))))</f>
        <v>0</v>
      </c>
      <c r="AQ65" s="26">
        <f t="array" ref="AQ65">SUM(IF('Vacation Tracker'!$Q$8:$UV$8=AO$5,IF((RIGHT('Vacation Tracker'!$Q68:$UV68)="O"),IFERROR(--LEFT('Vacation Tracker'!$Q68:$UV68,LEN('Vacation Tracker'!$Q68:$UV68)-1),0))))</f>
        <v>0</v>
      </c>
      <c r="AR65" s="23">
        <f>SUMIF('Vacation Tracker'!$GU$8:$ACR$8,AS$5,'Vacation Tracker'!$GU68:$ACR68)</f>
        <v>0</v>
      </c>
      <c r="AS65" s="26">
        <f t="shared" si="19"/>
        <v>0</v>
      </c>
      <c r="AT65" s="26">
        <f t="array" ref="AT65">SUM(IF('Vacation Tracker'!$Q$8:$UV$8=AS$5,IF((RIGHT('Vacation Tracker'!$Q68:$UV68)&lt;&gt;"O"),IFERROR(--LEFT('Vacation Tracker'!$Q68:$UV68,LEN('Vacation Tracker'!$Q68:$UV68)-1),0))))</f>
        <v>0</v>
      </c>
      <c r="AU65" s="26">
        <f t="array" ref="AU65">SUM(IF('Vacation Tracker'!$Q$8:$UV$8=AS$5,IF((RIGHT('Vacation Tracker'!$Q68:$UV68)="O"),IFERROR(--LEFT('Vacation Tracker'!$Q68:$UV68,LEN('Vacation Tracker'!$Q68:$UV68)-1),0))))</f>
        <v>0</v>
      </c>
      <c r="AV65" s="23">
        <f>SUMIF('Vacation Tracker'!$GU$8:$ACR$8,AW$5,'Vacation Tracker'!$GU68:$ACR68)</f>
        <v>0</v>
      </c>
      <c r="AW65" s="26">
        <f t="shared" si="20"/>
        <v>0</v>
      </c>
      <c r="AX65" s="26">
        <f t="array" ref="AX65">SUM(IF('Vacation Tracker'!$Q$8:$UV$8=AW$5,IF((RIGHT('Vacation Tracker'!$Q68:$UV68)&lt;&gt;"O"),IFERROR(--LEFT('Vacation Tracker'!$Q68:$UV68,LEN('Vacation Tracker'!$Q68:$UV68)-1),0))))</f>
        <v>0</v>
      </c>
      <c r="AY65" s="26">
        <f t="array" ref="AY65">SUM(IF('Vacation Tracker'!$Q$8:$UV$8=AW$5,IF((RIGHT('Vacation Tracker'!$Q68:$UV68)="O"),IFERROR(--LEFT('Vacation Tracker'!$Q68:$UV68,LEN('Vacation Tracker'!$Q68:$UV68)-1),0))))</f>
        <v>0</v>
      </c>
      <c r="AZ65" s="23">
        <f>SUMIF('Vacation Tracker'!$GU$8:$ACR$8,BA$5,'Vacation Tracker'!$GU68:$ACR68)</f>
        <v>0</v>
      </c>
      <c r="BA65" s="26">
        <f t="shared" si="21"/>
        <v>0</v>
      </c>
      <c r="BB65" s="26">
        <f t="array" ref="BB65">SUM(IF('Vacation Tracker'!$Q$8:$UV$8=BA$5,IF((RIGHT('Vacation Tracker'!$Q68:$UV68)&lt;&gt;"O"),IFERROR(--LEFT('Vacation Tracker'!$Q68:$UV68,LEN('Vacation Tracker'!$Q68:$UV68)-1),0))))</f>
        <v>0</v>
      </c>
      <c r="BC65" s="26">
        <f t="array" ref="BC65">SUM(IF('Vacation Tracker'!$Q$8:$UV$8=BA$5,IF((RIGHT('Vacation Tracker'!$Q68:$UV68)="O"),IFERROR(--LEFT('Vacation Tracker'!$Q68:$UV68,LEN('Vacation Tracker'!$Q68:$UV68)-1),0))))</f>
        <v>0</v>
      </c>
      <c r="BD65" s="23">
        <f>SUMIF('Vacation Tracker'!$GU$8:$ACR$8,BE$5,'Vacation Tracker'!$GU68:$ACR68)</f>
        <v>0</v>
      </c>
      <c r="BE65" s="26">
        <f t="shared" si="22"/>
        <v>0</v>
      </c>
      <c r="BF65" s="26">
        <f t="array" ref="BF65">SUM(IF('Vacation Tracker'!$Q$8:$UV$8=BE$5,IF((RIGHT('Vacation Tracker'!$Q68:$UV68)&lt;&gt;"O"),IFERROR(--LEFT('Vacation Tracker'!$Q68:$UV68,LEN('Vacation Tracker'!$Q68:$UV68)-1),0))))</f>
        <v>0</v>
      </c>
      <c r="BG65" s="26">
        <f t="array" ref="BG65">SUM(IF('Vacation Tracker'!$Q$8:$UV$8=BE$5,IF((RIGHT('Vacation Tracker'!$Q68:$UV68)="O"),IFERROR(--LEFT('Vacation Tracker'!$Q68:$UV68,LEN('Vacation Tracker'!$Q68:$UV68)-1),0))))</f>
        <v>0</v>
      </c>
      <c r="BH65" s="23">
        <f>SUMIF('Vacation Tracker'!$GU$8:$ACR$8,BI$5,'Vacation Tracker'!$GU68:$ACR68)</f>
        <v>0</v>
      </c>
      <c r="BI65" s="26">
        <f t="shared" si="23"/>
        <v>0</v>
      </c>
      <c r="BJ65" s="26">
        <f t="array" ref="BJ65">SUM(IF('Vacation Tracker'!$Q$8:$UV$8=BI$5,IF((RIGHT('Vacation Tracker'!$Q68:$UV68)&lt;&gt;"O"),IFERROR(--LEFT('Vacation Tracker'!$Q68:$UV68,LEN('Vacation Tracker'!$Q68:$UV68)-1),0))))</f>
        <v>0</v>
      </c>
      <c r="BK65" s="26">
        <f t="array" ref="BK65">SUM(IF('Vacation Tracker'!$Q$8:$UV$8=BI$5,IF((RIGHT('Vacation Tracker'!$Q68:$UV68)="O"),IFERROR(--LEFT('Vacation Tracker'!$Q68:$UV68,LEN('Vacation Tracker'!$Q68:$UV68)-1),0))))</f>
        <v>0</v>
      </c>
      <c r="BL65" s="23">
        <f>IF($E$4="Yes",SUMIF('Vacation Tracker'!$GU$8:$ACR$8,BM$5,'Vacation Tracker'!$GU68:$ACR68),0)</f>
        <v>0</v>
      </c>
      <c r="BM65" s="26">
        <f t="shared" si="26"/>
        <v>0</v>
      </c>
      <c r="BN65" s="26">
        <f t="array" ref="BN65">IF($E$4="Yes",SUM(IF('Vacation Tracker'!$Q$8:$UV$8=BM$5,IF((RIGHT('Vacation Tracker'!$Q68:$UV68)&lt;&gt;"O"),IFERROR(--LEFT('Vacation Tracker'!$Q68:$UV68,LEN('Vacation Tracker'!$Q68:$UV68)-1),0)))),0)</f>
        <v>0</v>
      </c>
      <c r="BO65" s="23">
        <f t="array" ref="BO65">IF($E$4="Yes",SUM(IF('Vacation Tracker'!$Q$8:$UV$8=BM$5,IF((RIGHT('Vacation Tracker'!$Q68:$UV68)="O"),IFERROR(--LEFT('Vacation Tracker'!$Q68:$UV68,LEN('Vacation Tracker'!$Q68:$UV68)-1),0)))),0)</f>
        <v>0</v>
      </c>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row>
    <row r="66" spans="2:181" ht="15" customHeight="1" x14ac:dyDescent="0.2">
      <c r="B66" s="23">
        <f>IF('Vacation Tracker'!B69&lt;&gt;"",'Vacation Tracker'!B69,"")</f>
        <v>58</v>
      </c>
      <c r="C66" s="24" t="str">
        <f>IF('Vacation Tracker'!C69&lt;&gt;"",'Vacation Tracker'!C69,"")</f>
        <v/>
      </c>
      <c r="D66" s="25" t="str">
        <f>IF('Vacation Tracker'!D69&lt;&gt;"",'Vacation Tracker'!D69,"")</f>
        <v/>
      </c>
      <c r="E66" s="25" t="str">
        <f>IF('Vacation Tracker'!E69&lt;&gt;"",'Vacation Tracker'!E69,"")</f>
        <v/>
      </c>
      <c r="F66" s="24" t="str">
        <f>IF('Vacation Tracker'!F69&lt;&gt;"",'Vacation Tracker'!F69,"")</f>
        <v/>
      </c>
      <c r="G66" s="24" t="str">
        <f>IF('Vacation Tracker'!G69&lt;&gt;"",'Vacation Tracker'!G69,"")</f>
        <v/>
      </c>
      <c r="H66" s="23" t="str">
        <f t="shared" si="29"/>
        <v/>
      </c>
      <c r="I66" s="23" t="str">
        <f t="shared" si="29"/>
        <v/>
      </c>
      <c r="J66" s="23" t="str">
        <f t="shared" si="29"/>
        <v/>
      </c>
      <c r="K66" s="23" t="str">
        <f t="shared" si="25"/>
        <v/>
      </c>
      <c r="L66" s="23">
        <f>IF($E$4="Yes",SUMIF('Vacation Tracker'!$Q$8:$UV$8,M$5,'Vacation Tracker'!$Q69:$UV69),0)</f>
        <v>0</v>
      </c>
      <c r="M66" s="26">
        <f t="shared" si="27"/>
        <v>0</v>
      </c>
      <c r="N66" s="26">
        <f t="array" ref="N66">IF($E$4="Yes",SUM(IF('Vacation Tracker'!$Q$8:$UV$8=M$5,IF((RIGHT('Vacation Tracker'!$Q69:$UV69)&lt;&gt;"O"),IFERROR(--LEFT('Vacation Tracker'!$Q69:$UV69,LEN('Vacation Tracker'!$Q69:$UV69)-1),0)))),0)</f>
        <v>0</v>
      </c>
      <c r="O66" s="26">
        <f t="array" ref="O66">IF($E$4="Yes",SUM(IF('Vacation Tracker'!$Q$8:$UV$8=M$5,IF((RIGHT('Vacation Tracker'!$Q69:$UV69)="O"),IFERROR(--LEFT('Vacation Tracker'!$Q69:$UV69,LEN('Vacation Tracker'!$Q69:$UV69)-1),0)))),0)</f>
        <v>0</v>
      </c>
      <c r="P66" s="23">
        <f>SUMIF('Vacation Tracker'!$Q$8:$UV$8,Q$5,'Vacation Tracker'!$Q69:$UV69)</f>
        <v>0</v>
      </c>
      <c r="Q66" s="26">
        <f t="shared" si="12"/>
        <v>0</v>
      </c>
      <c r="R66" s="26">
        <f t="array" ref="R66">SUM(IF('Vacation Tracker'!$Q$8:$UV$8=Q$5,IF((RIGHT('Vacation Tracker'!$Q69:$UV69)&lt;&gt;"O"),IFERROR(--LEFT('Vacation Tracker'!$Q69:$UV69,LEN('Vacation Tracker'!$Q69:$UV69)-1),0))))</f>
        <v>0</v>
      </c>
      <c r="S66" s="26">
        <f t="array" ref="S66">SUM(IF('Vacation Tracker'!$Q$8:$UV$8=Q$5,IF((RIGHT('Vacation Tracker'!$Q69:$UV69)="O"),IFERROR(--LEFT('Vacation Tracker'!$Q69:$UV69,LEN('Vacation Tracker'!$Q69:$UV69)-1),0))))</f>
        <v>0</v>
      </c>
      <c r="T66" s="23">
        <f>SUMIF('Vacation Tracker'!$Q$8:$UV$8,U$5,'Vacation Tracker'!$Q69:$UV69)</f>
        <v>0</v>
      </c>
      <c r="U66" s="26">
        <f t="shared" si="13"/>
        <v>0</v>
      </c>
      <c r="V66" s="26">
        <f t="array" ref="V66">SUM(IF('Vacation Tracker'!$Q$8:$UV$8=U$5,IF((RIGHT('Vacation Tracker'!$Q69:$UV69)&lt;&gt;"O"),IFERROR(--LEFT('Vacation Tracker'!$Q69:$UV69,LEN('Vacation Tracker'!$Q69:$UV69)-1),0))))</f>
        <v>0</v>
      </c>
      <c r="W66" s="26">
        <f t="array" ref="W66">SUM(IF('Vacation Tracker'!$Q$8:$UV$8=U$5,IF((RIGHT('Vacation Tracker'!$Q69:$UV69)="O"),IFERROR(--LEFT('Vacation Tracker'!$Q69:$UV69,LEN('Vacation Tracker'!$Q69:$UV69)-1),0))))</f>
        <v>0</v>
      </c>
      <c r="X66" s="23">
        <f>SUMIF('Vacation Tracker'!$Q$8:$UV$8,Y$5,'Vacation Tracker'!$Q69:$UV69)</f>
        <v>0</v>
      </c>
      <c r="Y66" s="26">
        <f t="shared" si="14"/>
        <v>0</v>
      </c>
      <c r="Z66" s="26">
        <f t="array" ref="Z66">SUM(IF('Vacation Tracker'!$Q$8:$UV$8=Y$5,IF((RIGHT('Vacation Tracker'!$Q69:$UV69)&lt;&gt;"O"),IFERROR(--LEFT('Vacation Tracker'!$Q69:$UV69,LEN('Vacation Tracker'!$Q69:$UV69)-1),0))))</f>
        <v>0</v>
      </c>
      <c r="AA66" s="26">
        <f t="array" ref="AA66">SUM(IF('Vacation Tracker'!$Q$8:$UV$8=Y$5,IF((RIGHT('Vacation Tracker'!$Q69:$UV69)="O"),IFERROR(--LEFT('Vacation Tracker'!$Q69:$UV69,LEN('Vacation Tracker'!$Q69:$UV69)-1),0))))</f>
        <v>0</v>
      </c>
      <c r="AB66" s="23">
        <f>SUMIF('Vacation Tracker'!$Q$8:$UV$8,AC$5,'Vacation Tracker'!$Q69:$UV69)</f>
        <v>0</v>
      </c>
      <c r="AC66" s="26">
        <f t="shared" si="15"/>
        <v>0</v>
      </c>
      <c r="AD66" s="26">
        <f t="array" ref="AD66">SUM(IF('Vacation Tracker'!$Q$8:$UV$8=AC$5,IF((RIGHT('Vacation Tracker'!$Q69:$UV69)&lt;&gt;"O"),IFERROR(--LEFT('Vacation Tracker'!$Q69:$UV69,LEN('Vacation Tracker'!$Q69:$UV69)-1),0))))</f>
        <v>0</v>
      </c>
      <c r="AE66" s="26">
        <f t="array" ref="AE66">SUM(IF('Vacation Tracker'!$Q$8:$UV$8=AC$5,IF((RIGHT('Vacation Tracker'!$Q69:$UV69)="O"),IFERROR(--LEFT('Vacation Tracker'!$Q69:$UV69,LEN('Vacation Tracker'!$Q69:$UV69)-1),0))))</f>
        <v>0</v>
      </c>
      <c r="AF66" s="23">
        <f>SUMIF('Vacation Tracker'!$Q$8:$UV$8,AG$5,'Vacation Tracker'!$Q69:$UV69)</f>
        <v>0</v>
      </c>
      <c r="AG66" s="26">
        <f t="shared" si="16"/>
        <v>0</v>
      </c>
      <c r="AH66" s="26">
        <f t="array" ref="AH66">SUM(IF('Vacation Tracker'!$Q$8:$UV$8=AG$5,IF((RIGHT('Vacation Tracker'!$Q69:$UV69)&lt;&gt;"O"),IFERROR(--LEFT('Vacation Tracker'!$Q69:$UV69,LEN('Vacation Tracker'!$Q69:$UV69)-1),0))))</f>
        <v>0</v>
      </c>
      <c r="AI66" s="26">
        <f t="array" ref="AI66">SUM(IF('Vacation Tracker'!$Q$8:$UV$8=AG$5,IF((RIGHT('Vacation Tracker'!$Q69:$UV69)="O"),IFERROR(--LEFT('Vacation Tracker'!$Q69:$UV69,LEN('Vacation Tracker'!$Q69:$UV69)-1),0))))</f>
        <v>0</v>
      </c>
      <c r="AJ66" s="23">
        <f>SUMIF('Vacation Tracker'!$GU$8:$ACR$8,AK$5,'Vacation Tracker'!$GU69:$ACR69)</f>
        <v>0</v>
      </c>
      <c r="AK66" s="26">
        <f t="shared" si="17"/>
        <v>0</v>
      </c>
      <c r="AL66" s="26">
        <f t="array" ref="AL66">SUM(IF('Vacation Tracker'!$Q$8:$UV$8=AK$5,IF((RIGHT('Vacation Tracker'!$Q69:$UV69)&lt;&gt;"O"),IFERROR(--LEFT('Vacation Tracker'!$Q69:$UV69,LEN('Vacation Tracker'!$Q69:$UV69)-1),0))))</f>
        <v>0</v>
      </c>
      <c r="AM66" s="26">
        <f t="array" ref="AM66">SUM(IF('Vacation Tracker'!$Q$8:$UV$8=AK$5,IF((RIGHT('Vacation Tracker'!$Q69:$UV69)="O"),IFERROR(--LEFT('Vacation Tracker'!$Q69:$UV69,LEN('Vacation Tracker'!$Q69:$UV69)-1),0))))</f>
        <v>0</v>
      </c>
      <c r="AN66" s="23">
        <f>SUMIF('Vacation Tracker'!$GU$8:$ACR$8,AO$5,'Vacation Tracker'!$GU69:$ACR69)</f>
        <v>0</v>
      </c>
      <c r="AO66" s="26">
        <f t="shared" si="18"/>
        <v>0</v>
      </c>
      <c r="AP66" s="26">
        <f t="array" ref="AP66">SUM(IF('Vacation Tracker'!$Q$8:$UV$8=AO$5,IF((RIGHT('Vacation Tracker'!$Q69:$UV69)&lt;&gt;"O"),IFERROR(--LEFT('Vacation Tracker'!$Q69:$UV69,LEN('Vacation Tracker'!$Q69:$UV69)-1),0))))</f>
        <v>0</v>
      </c>
      <c r="AQ66" s="26">
        <f t="array" ref="AQ66">SUM(IF('Vacation Tracker'!$Q$8:$UV$8=AO$5,IF((RIGHT('Vacation Tracker'!$Q69:$UV69)="O"),IFERROR(--LEFT('Vacation Tracker'!$Q69:$UV69,LEN('Vacation Tracker'!$Q69:$UV69)-1),0))))</f>
        <v>0</v>
      </c>
      <c r="AR66" s="23">
        <f>SUMIF('Vacation Tracker'!$GU$8:$ACR$8,AS$5,'Vacation Tracker'!$GU69:$ACR69)</f>
        <v>0</v>
      </c>
      <c r="AS66" s="26">
        <f t="shared" si="19"/>
        <v>0</v>
      </c>
      <c r="AT66" s="26">
        <f t="array" ref="AT66">SUM(IF('Vacation Tracker'!$Q$8:$UV$8=AS$5,IF((RIGHT('Vacation Tracker'!$Q69:$UV69)&lt;&gt;"O"),IFERROR(--LEFT('Vacation Tracker'!$Q69:$UV69,LEN('Vacation Tracker'!$Q69:$UV69)-1),0))))</f>
        <v>0</v>
      </c>
      <c r="AU66" s="26">
        <f t="array" ref="AU66">SUM(IF('Vacation Tracker'!$Q$8:$UV$8=AS$5,IF((RIGHT('Vacation Tracker'!$Q69:$UV69)="O"),IFERROR(--LEFT('Vacation Tracker'!$Q69:$UV69,LEN('Vacation Tracker'!$Q69:$UV69)-1),0))))</f>
        <v>0</v>
      </c>
      <c r="AV66" s="23">
        <f>SUMIF('Vacation Tracker'!$GU$8:$ACR$8,AW$5,'Vacation Tracker'!$GU69:$ACR69)</f>
        <v>0</v>
      </c>
      <c r="AW66" s="26">
        <f t="shared" si="20"/>
        <v>0</v>
      </c>
      <c r="AX66" s="26">
        <f t="array" ref="AX66">SUM(IF('Vacation Tracker'!$Q$8:$UV$8=AW$5,IF((RIGHT('Vacation Tracker'!$Q69:$UV69)&lt;&gt;"O"),IFERROR(--LEFT('Vacation Tracker'!$Q69:$UV69,LEN('Vacation Tracker'!$Q69:$UV69)-1),0))))</f>
        <v>0</v>
      </c>
      <c r="AY66" s="26">
        <f t="array" ref="AY66">SUM(IF('Vacation Tracker'!$Q$8:$UV$8=AW$5,IF((RIGHT('Vacation Tracker'!$Q69:$UV69)="O"),IFERROR(--LEFT('Vacation Tracker'!$Q69:$UV69,LEN('Vacation Tracker'!$Q69:$UV69)-1),0))))</f>
        <v>0</v>
      </c>
      <c r="AZ66" s="23">
        <f>SUMIF('Vacation Tracker'!$GU$8:$ACR$8,BA$5,'Vacation Tracker'!$GU69:$ACR69)</f>
        <v>0</v>
      </c>
      <c r="BA66" s="26">
        <f t="shared" si="21"/>
        <v>0</v>
      </c>
      <c r="BB66" s="26">
        <f t="array" ref="BB66">SUM(IF('Vacation Tracker'!$Q$8:$UV$8=BA$5,IF((RIGHT('Vacation Tracker'!$Q69:$UV69)&lt;&gt;"O"),IFERROR(--LEFT('Vacation Tracker'!$Q69:$UV69,LEN('Vacation Tracker'!$Q69:$UV69)-1),0))))</f>
        <v>0</v>
      </c>
      <c r="BC66" s="26">
        <f t="array" ref="BC66">SUM(IF('Vacation Tracker'!$Q$8:$UV$8=BA$5,IF((RIGHT('Vacation Tracker'!$Q69:$UV69)="O"),IFERROR(--LEFT('Vacation Tracker'!$Q69:$UV69,LEN('Vacation Tracker'!$Q69:$UV69)-1),0))))</f>
        <v>0</v>
      </c>
      <c r="BD66" s="23">
        <f>SUMIF('Vacation Tracker'!$GU$8:$ACR$8,BE$5,'Vacation Tracker'!$GU69:$ACR69)</f>
        <v>0</v>
      </c>
      <c r="BE66" s="26">
        <f t="shared" si="22"/>
        <v>0</v>
      </c>
      <c r="BF66" s="26">
        <f t="array" ref="BF66">SUM(IF('Vacation Tracker'!$Q$8:$UV$8=BE$5,IF((RIGHT('Vacation Tracker'!$Q69:$UV69)&lt;&gt;"O"),IFERROR(--LEFT('Vacation Tracker'!$Q69:$UV69,LEN('Vacation Tracker'!$Q69:$UV69)-1),0))))</f>
        <v>0</v>
      </c>
      <c r="BG66" s="26">
        <f t="array" ref="BG66">SUM(IF('Vacation Tracker'!$Q$8:$UV$8=BE$5,IF((RIGHT('Vacation Tracker'!$Q69:$UV69)="O"),IFERROR(--LEFT('Vacation Tracker'!$Q69:$UV69,LEN('Vacation Tracker'!$Q69:$UV69)-1),0))))</f>
        <v>0</v>
      </c>
      <c r="BH66" s="23">
        <f>SUMIF('Vacation Tracker'!$GU$8:$ACR$8,BI$5,'Vacation Tracker'!$GU69:$ACR69)</f>
        <v>0</v>
      </c>
      <c r="BI66" s="26">
        <f t="shared" si="23"/>
        <v>0</v>
      </c>
      <c r="BJ66" s="26">
        <f t="array" ref="BJ66">SUM(IF('Vacation Tracker'!$Q$8:$UV$8=BI$5,IF((RIGHT('Vacation Tracker'!$Q69:$UV69)&lt;&gt;"O"),IFERROR(--LEFT('Vacation Tracker'!$Q69:$UV69,LEN('Vacation Tracker'!$Q69:$UV69)-1),0))))</f>
        <v>0</v>
      </c>
      <c r="BK66" s="26">
        <f t="array" ref="BK66">SUM(IF('Vacation Tracker'!$Q$8:$UV$8=BI$5,IF((RIGHT('Vacation Tracker'!$Q69:$UV69)="O"),IFERROR(--LEFT('Vacation Tracker'!$Q69:$UV69,LEN('Vacation Tracker'!$Q69:$UV69)-1),0))))</f>
        <v>0</v>
      </c>
      <c r="BL66" s="23">
        <f>IF($E$4="Yes",SUMIF('Vacation Tracker'!$GU$8:$ACR$8,BM$5,'Vacation Tracker'!$GU69:$ACR69),0)</f>
        <v>0</v>
      </c>
      <c r="BM66" s="26">
        <f t="shared" si="26"/>
        <v>0</v>
      </c>
      <c r="BN66" s="26">
        <f t="array" ref="BN66">IF($E$4="Yes",SUM(IF('Vacation Tracker'!$Q$8:$UV$8=BM$5,IF((RIGHT('Vacation Tracker'!$Q69:$UV69)&lt;&gt;"O"),IFERROR(--LEFT('Vacation Tracker'!$Q69:$UV69,LEN('Vacation Tracker'!$Q69:$UV69)-1),0)))),0)</f>
        <v>0</v>
      </c>
      <c r="BO66" s="23">
        <f t="array" ref="BO66">IF($E$4="Yes",SUM(IF('Vacation Tracker'!$Q$8:$UV$8=BM$5,IF((RIGHT('Vacation Tracker'!$Q69:$UV69)="O"),IFERROR(--LEFT('Vacation Tracker'!$Q69:$UV69,LEN('Vacation Tracker'!$Q69:$UV69)-1),0)))),0)</f>
        <v>0</v>
      </c>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row>
    <row r="67" spans="2:181" ht="15" customHeight="1" x14ac:dyDescent="0.2">
      <c r="B67" s="23">
        <f>IF('Vacation Tracker'!B70&lt;&gt;"",'Vacation Tracker'!B70,"")</f>
        <v>59</v>
      </c>
      <c r="C67" s="24" t="str">
        <f>IF('Vacation Tracker'!C70&lt;&gt;"",'Vacation Tracker'!C70,"")</f>
        <v/>
      </c>
      <c r="D67" s="25" t="str">
        <f>IF('Vacation Tracker'!D70&lt;&gt;"",'Vacation Tracker'!D70,"")</f>
        <v/>
      </c>
      <c r="E67" s="25" t="str">
        <f>IF('Vacation Tracker'!E70&lt;&gt;"",'Vacation Tracker'!E70,"")</f>
        <v/>
      </c>
      <c r="F67" s="24" t="str">
        <f>IF('Vacation Tracker'!F70&lt;&gt;"",'Vacation Tracker'!F70,"")</f>
        <v/>
      </c>
      <c r="G67" s="24" t="str">
        <f>IF('Vacation Tracker'!G70&lt;&gt;"",'Vacation Tracker'!G70,"")</f>
        <v/>
      </c>
      <c r="H67" s="23" t="str">
        <f t="shared" si="29"/>
        <v/>
      </c>
      <c r="I67" s="23" t="str">
        <f t="shared" si="29"/>
        <v/>
      </c>
      <c r="J67" s="23" t="str">
        <f t="shared" si="29"/>
        <v/>
      </c>
      <c r="K67" s="23" t="str">
        <f t="shared" si="25"/>
        <v/>
      </c>
      <c r="L67" s="23">
        <f>IF($E$4="Yes",SUMIF('Vacation Tracker'!$Q$8:$UV$8,M$5,'Vacation Tracker'!$Q70:$UV70),0)</f>
        <v>0</v>
      </c>
      <c r="M67" s="26">
        <f t="shared" si="27"/>
        <v>0</v>
      </c>
      <c r="N67" s="26">
        <f t="array" ref="N67">IF($E$4="Yes",SUM(IF('Vacation Tracker'!$Q$8:$UV$8=M$5,IF((RIGHT('Vacation Tracker'!$Q70:$UV70)&lt;&gt;"O"),IFERROR(--LEFT('Vacation Tracker'!$Q70:$UV70,LEN('Vacation Tracker'!$Q70:$UV70)-1),0)))),0)</f>
        <v>0</v>
      </c>
      <c r="O67" s="26">
        <f t="array" ref="O67">IF($E$4="Yes",SUM(IF('Vacation Tracker'!$Q$8:$UV$8=M$5,IF((RIGHT('Vacation Tracker'!$Q70:$UV70)="O"),IFERROR(--LEFT('Vacation Tracker'!$Q70:$UV70,LEN('Vacation Tracker'!$Q70:$UV70)-1),0)))),0)</f>
        <v>0</v>
      </c>
      <c r="P67" s="23">
        <f>SUMIF('Vacation Tracker'!$Q$8:$UV$8,Q$5,'Vacation Tracker'!$Q70:$UV70)</f>
        <v>0</v>
      </c>
      <c r="Q67" s="26">
        <f t="shared" si="12"/>
        <v>0</v>
      </c>
      <c r="R67" s="26">
        <f t="array" ref="R67">SUM(IF('Vacation Tracker'!$Q$8:$UV$8=Q$5,IF((RIGHT('Vacation Tracker'!$Q70:$UV70)&lt;&gt;"O"),IFERROR(--LEFT('Vacation Tracker'!$Q70:$UV70,LEN('Vacation Tracker'!$Q70:$UV70)-1),0))))</f>
        <v>0</v>
      </c>
      <c r="S67" s="26">
        <f t="array" ref="S67">SUM(IF('Vacation Tracker'!$Q$8:$UV$8=Q$5,IF((RIGHT('Vacation Tracker'!$Q70:$UV70)="O"),IFERROR(--LEFT('Vacation Tracker'!$Q70:$UV70,LEN('Vacation Tracker'!$Q70:$UV70)-1),0))))</f>
        <v>0</v>
      </c>
      <c r="T67" s="23">
        <f>SUMIF('Vacation Tracker'!$Q$8:$UV$8,U$5,'Vacation Tracker'!$Q70:$UV70)</f>
        <v>0</v>
      </c>
      <c r="U67" s="26">
        <f t="shared" si="13"/>
        <v>0</v>
      </c>
      <c r="V67" s="26">
        <f t="array" ref="V67">SUM(IF('Vacation Tracker'!$Q$8:$UV$8=U$5,IF((RIGHT('Vacation Tracker'!$Q70:$UV70)&lt;&gt;"O"),IFERROR(--LEFT('Vacation Tracker'!$Q70:$UV70,LEN('Vacation Tracker'!$Q70:$UV70)-1),0))))</f>
        <v>0</v>
      </c>
      <c r="W67" s="26">
        <f t="array" ref="W67">SUM(IF('Vacation Tracker'!$Q$8:$UV$8=U$5,IF((RIGHT('Vacation Tracker'!$Q70:$UV70)="O"),IFERROR(--LEFT('Vacation Tracker'!$Q70:$UV70,LEN('Vacation Tracker'!$Q70:$UV70)-1),0))))</f>
        <v>0</v>
      </c>
      <c r="X67" s="23">
        <f>SUMIF('Vacation Tracker'!$Q$8:$UV$8,Y$5,'Vacation Tracker'!$Q70:$UV70)</f>
        <v>0</v>
      </c>
      <c r="Y67" s="26">
        <f t="shared" si="14"/>
        <v>0</v>
      </c>
      <c r="Z67" s="26">
        <f t="array" ref="Z67">SUM(IF('Vacation Tracker'!$Q$8:$UV$8=Y$5,IF((RIGHT('Vacation Tracker'!$Q70:$UV70)&lt;&gt;"O"),IFERROR(--LEFT('Vacation Tracker'!$Q70:$UV70,LEN('Vacation Tracker'!$Q70:$UV70)-1),0))))</f>
        <v>0</v>
      </c>
      <c r="AA67" s="26">
        <f t="array" ref="AA67">SUM(IF('Vacation Tracker'!$Q$8:$UV$8=Y$5,IF((RIGHT('Vacation Tracker'!$Q70:$UV70)="O"),IFERROR(--LEFT('Vacation Tracker'!$Q70:$UV70,LEN('Vacation Tracker'!$Q70:$UV70)-1),0))))</f>
        <v>0</v>
      </c>
      <c r="AB67" s="23">
        <f>SUMIF('Vacation Tracker'!$Q$8:$UV$8,AC$5,'Vacation Tracker'!$Q70:$UV70)</f>
        <v>0</v>
      </c>
      <c r="AC67" s="26">
        <f t="shared" si="15"/>
        <v>0</v>
      </c>
      <c r="AD67" s="26">
        <f t="array" ref="AD67">SUM(IF('Vacation Tracker'!$Q$8:$UV$8=AC$5,IF((RIGHT('Vacation Tracker'!$Q70:$UV70)&lt;&gt;"O"),IFERROR(--LEFT('Vacation Tracker'!$Q70:$UV70,LEN('Vacation Tracker'!$Q70:$UV70)-1),0))))</f>
        <v>0</v>
      </c>
      <c r="AE67" s="26">
        <f t="array" ref="AE67">SUM(IF('Vacation Tracker'!$Q$8:$UV$8=AC$5,IF((RIGHT('Vacation Tracker'!$Q70:$UV70)="O"),IFERROR(--LEFT('Vacation Tracker'!$Q70:$UV70,LEN('Vacation Tracker'!$Q70:$UV70)-1),0))))</f>
        <v>0</v>
      </c>
      <c r="AF67" s="23">
        <f>SUMIF('Vacation Tracker'!$Q$8:$UV$8,AG$5,'Vacation Tracker'!$Q70:$UV70)</f>
        <v>0</v>
      </c>
      <c r="AG67" s="26">
        <f t="shared" si="16"/>
        <v>0</v>
      </c>
      <c r="AH67" s="26">
        <f t="array" ref="AH67">SUM(IF('Vacation Tracker'!$Q$8:$UV$8=AG$5,IF((RIGHT('Vacation Tracker'!$Q70:$UV70)&lt;&gt;"O"),IFERROR(--LEFT('Vacation Tracker'!$Q70:$UV70,LEN('Vacation Tracker'!$Q70:$UV70)-1),0))))</f>
        <v>0</v>
      </c>
      <c r="AI67" s="26">
        <f t="array" ref="AI67">SUM(IF('Vacation Tracker'!$Q$8:$UV$8=AG$5,IF((RIGHT('Vacation Tracker'!$Q70:$UV70)="O"),IFERROR(--LEFT('Vacation Tracker'!$Q70:$UV70,LEN('Vacation Tracker'!$Q70:$UV70)-1),0))))</f>
        <v>0</v>
      </c>
      <c r="AJ67" s="23">
        <f>SUMIF('Vacation Tracker'!$GU$8:$ACR$8,AK$5,'Vacation Tracker'!$GU70:$ACR70)</f>
        <v>0</v>
      </c>
      <c r="AK67" s="26">
        <f t="shared" si="17"/>
        <v>0</v>
      </c>
      <c r="AL67" s="26">
        <f t="array" ref="AL67">SUM(IF('Vacation Tracker'!$Q$8:$UV$8=AK$5,IF((RIGHT('Vacation Tracker'!$Q70:$UV70)&lt;&gt;"O"),IFERROR(--LEFT('Vacation Tracker'!$Q70:$UV70,LEN('Vacation Tracker'!$Q70:$UV70)-1),0))))</f>
        <v>0</v>
      </c>
      <c r="AM67" s="26">
        <f t="array" ref="AM67">SUM(IF('Vacation Tracker'!$Q$8:$UV$8=AK$5,IF((RIGHT('Vacation Tracker'!$Q70:$UV70)="O"),IFERROR(--LEFT('Vacation Tracker'!$Q70:$UV70,LEN('Vacation Tracker'!$Q70:$UV70)-1),0))))</f>
        <v>0</v>
      </c>
      <c r="AN67" s="23">
        <f>SUMIF('Vacation Tracker'!$GU$8:$ACR$8,AO$5,'Vacation Tracker'!$GU70:$ACR70)</f>
        <v>0</v>
      </c>
      <c r="AO67" s="26">
        <f t="shared" si="18"/>
        <v>0</v>
      </c>
      <c r="AP67" s="26">
        <f t="array" ref="AP67">SUM(IF('Vacation Tracker'!$Q$8:$UV$8=AO$5,IF((RIGHT('Vacation Tracker'!$Q70:$UV70)&lt;&gt;"O"),IFERROR(--LEFT('Vacation Tracker'!$Q70:$UV70,LEN('Vacation Tracker'!$Q70:$UV70)-1),0))))</f>
        <v>0</v>
      </c>
      <c r="AQ67" s="26">
        <f t="array" ref="AQ67">SUM(IF('Vacation Tracker'!$Q$8:$UV$8=AO$5,IF((RIGHT('Vacation Tracker'!$Q70:$UV70)="O"),IFERROR(--LEFT('Vacation Tracker'!$Q70:$UV70,LEN('Vacation Tracker'!$Q70:$UV70)-1),0))))</f>
        <v>0</v>
      </c>
      <c r="AR67" s="23">
        <f>SUMIF('Vacation Tracker'!$GU$8:$ACR$8,AS$5,'Vacation Tracker'!$GU70:$ACR70)</f>
        <v>0</v>
      </c>
      <c r="AS67" s="26">
        <f t="shared" si="19"/>
        <v>0</v>
      </c>
      <c r="AT67" s="26">
        <f t="array" ref="AT67">SUM(IF('Vacation Tracker'!$Q$8:$UV$8=AS$5,IF((RIGHT('Vacation Tracker'!$Q70:$UV70)&lt;&gt;"O"),IFERROR(--LEFT('Vacation Tracker'!$Q70:$UV70,LEN('Vacation Tracker'!$Q70:$UV70)-1),0))))</f>
        <v>0</v>
      </c>
      <c r="AU67" s="26">
        <f t="array" ref="AU67">SUM(IF('Vacation Tracker'!$Q$8:$UV$8=AS$5,IF((RIGHT('Vacation Tracker'!$Q70:$UV70)="O"),IFERROR(--LEFT('Vacation Tracker'!$Q70:$UV70,LEN('Vacation Tracker'!$Q70:$UV70)-1),0))))</f>
        <v>0</v>
      </c>
      <c r="AV67" s="23">
        <f>SUMIF('Vacation Tracker'!$GU$8:$ACR$8,AW$5,'Vacation Tracker'!$GU70:$ACR70)</f>
        <v>0</v>
      </c>
      <c r="AW67" s="26">
        <f t="shared" si="20"/>
        <v>0</v>
      </c>
      <c r="AX67" s="26">
        <f t="array" ref="AX67">SUM(IF('Vacation Tracker'!$Q$8:$UV$8=AW$5,IF((RIGHT('Vacation Tracker'!$Q70:$UV70)&lt;&gt;"O"),IFERROR(--LEFT('Vacation Tracker'!$Q70:$UV70,LEN('Vacation Tracker'!$Q70:$UV70)-1),0))))</f>
        <v>0</v>
      </c>
      <c r="AY67" s="26">
        <f t="array" ref="AY67">SUM(IF('Vacation Tracker'!$Q$8:$UV$8=AW$5,IF((RIGHT('Vacation Tracker'!$Q70:$UV70)="O"),IFERROR(--LEFT('Vacation Tracker'!$Q70:$UV70,LEN('Vacation Tracker'!$Q70:$UV70)-1),0))))</f>
        <v>0</v>
      </c>
      <c r="AZ67" s="23">
        <f>SUMIF('Vacation Tracker'!$GU$8:$ACR$8,BA$5,'Vacation Tracker'!$GU70:$ACR70)</f>
        <v>0</v>
      </c>
      <c r="BA67" s="26">
        <f t="shared" si="21"/>
        <v>0</v>
      </c>
      <c r="BB67" s="26">
        <f t="array" ref="BB67">SUM(IF('Vacation Tracker'!$Q$8:$UV$8=BA$5,IF((RIGHT('Vacation Tracker'!$Q70:$UV70)&lt;&gt;"O"),IFERROR(--LEFT('Vacation Tracker'!$Q70:$UV70,LEN('Vacation Tracker'!$Q70:$UV70)-1),0))))</f>
        <v>0</v>
      </c>
      <c r="BC67" s="26">
        <f t="array" ref="BC67">SUM(IF('Vacation Tracker'!$Q$8:$UV$8=BA$5,IF((RIGHT('Vacation Tracker'!$Q70:$UV70)="O"),IFERROR(--LEFT('Vacation Tracker'!$Q70:$UV70,LEN('Vacation Tracker'!$Q70:$UV70)-1),0))))</f>
        <v>0</v>
      </c>
      <c r="BD67" s="23">
        <f>SUMIF('Vacation Tracker'!$GU$8:$ACR$8,BE$5,'Vacation Tracker'!$GU70:$ACR70)</f>
        <v>0</v>
      </c>
      <c r="BE67" s="26">
        <f t="shared" si="22"/>
        <v>0</v>
      </c>
      <c r="BF67" s="26">
        <f t="array" ref="BF67">SUM(IF('Vacation Tracker'!$Q$8:$UV$8=BE$5,IF((RIGHT('Vacation Tracker'!$Q70:$UV70)&lt;&gt;"O"),IFERROR(--LEFT('Vacation Tracker'!$Q70:$UV70,LEN('Vacation Tracker'!$Q70:$UV70)-1),0))))</f>
        <v>0</v>
      </c>
      <c r="BG67" s="26">
        <f t="array" ref="BG67">SUM(IF('Vacation Tracker'!$Q$8:$UV$8=BE$5,IF((RIGHT('Vacation Tracker'!$Q70:$UV70)="O"),IFERROR(--LEFT('Vacation Tracker'!$Q70:$UV70,LEN('Vacation Tracker'!$Q70:$UV70)-1),0))))</f>
        <v>0</v>
      </c>
      <c r="BH67" s="23">
        <f>SUMIF('Vacation Tracker'!$GU$8:$ACR$8,BI$5,'Vacation Tracker'!$GU70:$ACR70)</f>
        <v>0</v>
      </c>
      <c r="BI67" s="26">
        <f t="shared" si="23"/>
        <v>0</v>
      </c>
      <c r="BJ67" s="26">
        <f t="array" ref="BJ67">SUM(IF('Vacation Tracker'!$Q$8:$UV$8=BI$5,IF((RIGHT('Vacation Tracker'!$Q70:$UV70)&lt;&gt;"O"),IFERROR(--LEFT('Vacation Tracker'!$Q70:$UV70,LEN('Vacation Tracker'!$Q70:$UV70)-1),0))))</f>
        <v>0</v>
      </c>
      <c r="BK67" s="26">
        <f t="array" ref="BK67">SUM(IF('Vacation Tracker'!$Q$8:$UV$8=BI$5,IF((RIGHT('Vacation Tracker'!$Q70:$UV70)="O"),IFERROR(--LEFT('Vacation Tracker'!$Q70:$UV70,LEN('Vacation Tracker'!$Q70:$UV70)-1),0))))</f>
        <v>0</v>
      </c>
      <c r="BL67" s="23">
        <f>IF($E$4="Yes",SUMIF('Vacation Tracker'!$GU$8:$ACR$8,BM$5,'Vacation Tracker'!$GU70:$ACR70),0)</f>
        <v>0</v>
      </c>
      <c r="BM67" s="26">
        <f t="shared" si="26"/>
        <v>0</v>
      </c>
      <c r="BN67" s="26">
        <f t="array" ref="BN67">IF($E$4="Yes",SUM(IF('Vacation Tracker'!$Q$8:$UV$8=BM$5,IF((RIGHT('Vacation Tracker'!$Q70:$UV70)&lt;&gt;"O"),IFERROR(--LEFT('Vacation Tracker'!$Q70:$UV70,LEN('Vacation Tracker'!$Q70:$UV70)-1),0)))),0)</f>
        <v>0</v>
      </c>
      <c r="BO67" s="23">
        <f t="array" ref="BO67">IF($E$4="Yes",SUM(IF('Vacation Tracker'!$Q$8:$UV$8=BM$5,IF((RIGHT('Vacation Tracker'!$Q70:$UV70)="O"),IFERROR(--LEFT('Vacation Tracker'!$Q70:$UV70,LEN('Vacation Tracker'!$Q70:$UV70)-1),0)))),0)</f>
        <v>0</v>
      </c>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row>
    <row r="68" spans="2:181" ht="15" customHeight="1" x14ac:dyDescent="0.2">
      <c r="B68" s="23">
        <f>IF('Vacation Tracker'!B71&lt;&gt;"",'Vacation Tracker'!B71,"")</f>
        <v>60</v>
      </c>
      <c r="C68" s="24" t="str">
        <f>IF('Vacation Tracker'!C71&lt;&gt;"",'Vacation Tracker'!C71,"")</f>
        <v/>
      </c>
      <c r="D68" s="25" t="str">
        <f>IF('Vacation Tracker'!D71&lt;&gt;"",'Vacation Tracker'!D71,"")</f>
        <v/>
      </c>
      <c r="E68" s="25" t="str">
        <f>IF('Vacation Tracker'!E71&lt;&gt;"",'Vacation Tracker'!E71,"")</f>
        <v/>
      </c>
      <c r="F68" s="24" t="str">
        <f>IF('Vacation Tracker'!F71&lt;&gt;"",'Vacation Tracker'!F71,"")</f>
        <v/>
      </c>
      <c r="G68" s="24" t="str">
        <f>IF('Vacation Tracker'!G71&lt;&gt;"",'Vacation Tracker'!G71,"")</f>
        <v/>
      </c>
      <c r="H68" s="23" t="str">
        <f t="shared" si="29"/>
        <v/>
      </c>
      <c r="I68" s="23" t="str">
        <f t="shared" si="29"/>
        <v/>
      </c>
      <c r="J68" s="23" t="str">
        <f t="shared" si="29"/>
        <v/>
      </c>
      <c r="K68" s="23" t="str">
        <f t="shared" si="25"/>
        <v/>
      </c>
      <c r="L68" s="23">
        <f>IF($E$4="Yes",SUMIF('Vacation Tracker'!$Q$8:$UV$8,M$5,'Vacation Tracker'!$Q71:$UV71),0)</f>
        <v>0</v>
      </c>
      <c r="M68" s="26">
        <f t="shared" si="27"/>
        <v>0</v>
      </c>
      <c r="N68" s="26">
        <f t="array" ref="N68">IF($E$4="Yes",SUM(IF('Vacation Tracker'!$Q$8:$UV$8=M$5,IF((RIGHT('Vacation Tracker'!$Q71:$UV71)&lt;&gt;"O"),IFERROR(--LEFT('Vacation Tracker'!$Q71:$UV71,LEN('Vacation Tracker'!$Q71:$UV71)-1),0)))),0)</f>
        <v>0</v>
      </c>
      <c r="O68" s="26">
        <f t="array" ref="O68">IF($E$4="Yes",SUM(IF('Vacation Tracker'!$Q$8:$UV$8=M$5,IF((RIGHT('Vacation Tracker'!$Q71:$UV71)="O"),IFERROR(--LEFT('Vacation Tracker'!$Q71:$UV71,LEN('Vacation Tracker'!$Q71:$UV71)-1),0)))),0)</f>
        <v>0</v>
      </c>
      <c r="P68" s="23">
        <f>SUMIF('Vacation Tracker'!$Q$8:$UV$8,Q$5,'Vacation Tracker'!$Q71:$UV71)</f>
        <v>0</v>
      </c>
      <c r="Q68" s="26">
        <f t="shared" si="12"/>
        <v>0</v>
      </c>
      <c r="R68" s="26">
        <f t="array" ref="R68">SUM(IF('Vacation Tracker'!$Q$8:$UV$8=Q$5,IF((RIGHT('Vacation Tracker'!$Q71:$UV71)&lt;&gt;"O"),IFERROR(--LEFT('Vacation Tracker'!$Q71:$UV71,LEN('Vacation Tracker'!$Q71:$UV71)-1),0))))</f>
        <v>0</v>
      </c>
      <c r="S68" s="26">
        <f t="array" ref="S68">SUM(IF('Vacation Tracker'!$Q$8:$UV$8=Q$5,IF((RIGHT('Vacation Tracker'!$Q71:$UV71)="O"),IFERROR(--LEFT('Vacation Tracker'!$Q71:$UV71,LEN('Vacation Tracker'!$Q71:$UV71)-1),0))))</f>
        <v>0</v>
      </c>
      <c r="T68" s="23">
        <f>SUMIF('Vacation Tracker'!$Q$8:$UV$8,U$5,'Vacation Tracker'!$Q71:$UV71)</f>
        <v>0</v>
      </c>
      <c r="U68" s="26">
        <f t="shared" si="13"/>
        <v>0</v>
      </c>
      <c r="V68" s="26">
        <f t="array" ref="V68">SUM(IF('Vacation Tracker'!$Q$8:$UV$8=U$5,IF((RIGHT('Vacation Tracker'!$Q71:$UV71)&lt;&gt;"O"),IFERROR(--LEFT('Vacation Tracker'!$Q71:$UV71,LEN('Vacation Tracker'!$Q71:$UV71)-1),0))))</f>
        <v>0</v>
      </c>
      <c r="W68" s="26">
        <f t="array" ref="W68">SUM(IF('Vacation Tracker'!$Q$8:$UV$8=U$5,IF((RIGHT('Vacation Tracker'!$Q71:$UV71)="O"),IFERROR(--LEFT('Vacation Tracker'!$Q71:$UV71,LEN('Vacation Tracker'!$Q71:$UV71)-1),0))))</f>
        <v>0</v>
      </c>
      <c r="X68" s="23">
        <f>SUMIF('Vacation Tracker'!$Q$8:$UV$8,Y$5,'Vacation Tracker'!$Q71:$UV71)</f>
        <v>0</v>
      </c>
      <c r="Y68" s="26">
        <f t="shared" si="14"/>
        <v>0</v>
      </c>
      <c r="Z68" s="26">
        <f t="array" ref="Z68">SUM(IF('Vacation Tracker'!$Q$8:$UV$8=Y$5,IF((RIGHT('Vacation Tracker'!$Q71:$UV71)&lt;&gt;"O"),IFERROR(--LEFT('Vacation Tracker'!$Q71:$UV71,LEN('Vacation Tracker'!$Q71:$UV71)-1),0))))</f>
        <v>0</v>
      </c>
      <c r="AA68" s="26">
        <f t="array" ref="AA68">SUM(IF('Vacation Tracker'!$Q$8:$UV$8=Y$5,IF((RIGHT('Vacation Tracker'!$Q71:$UV71)="O"),IFERROR(--LEFT('Vacation Tracker'!$Q71:$UV71,LEN('Vacation Tracker'!$Q71:$UV71)-1),0))))</f>
        <v>0</v>
      </c>
      <c r="AB68" s="23">
        <f>SUMIF('Vacation Tracker'!$Q$8:$UV$8,AC$5,'Vacation Tracker'!$Q71:$UV71)</f>
        <v>0</v>
      </c>
      <c r="AC68" s="26">
        <f t="shared" si="15"/>
        <v>0</v>
      </c>
      <c r="AD68" s="26">
        <f t="array" ref="AD68">SUM(IF('Vacation Tracker'!$Q$8:$UV$8=AC$5,IF((RIGHT('Vacation Tracker'!$Q71:$UV71)&lt;&gt;"O"),IFERROR(--LEFT('Vacation Tracker'!$Q71:$UV71,LEN('Vacation Tracker'!$Q71:$UV71)-1),0))))</f>
        <v>0</v>
      </c>
      <c r="AE68" s="26">
        <f t="array" ref="AE68">SUM(IF('Vacation Tracker'!$Q$8:$UV$8=AC$5,IF((RIGHT('Vacation Tracker'!$Q71:$UV71)="O"),IFERROR(--LEFT('Vacation Tracker'!$Q71:$UV71,LEN('Vacation Tracker'!$Q71:$UV71)-1),0))))</f>
        <v>0</v>
      </c>
      <c r="AF68" s="23">
        <f>SUMIF('Vacation Tracker'!$Q$8:$UV$8,AG$5,'Vacation Tracker'!$Q71:$UV71)</f>
        <v>0</v>
      </c>
      <c r="AG68" s="26">
        <f t="shared" si="16"/>
        <v>0</v>
      </c>
      <c r="AH68" s="26">
        <f t="array" ref="AH68">SUM(IF('Vacation Tracker'!$Q$8:$UV$8=AG$5,IF((RIGHT('Vacation Tracker'!$Q71:$UV71)&lt;&gt;"O"),IFERROR(--LEFT('Vacation Tracker'!$Q71:$UV71,LEN('Vacation Tracker'!$Q71:$UV71)-1),0))))</f>
        <v>0</v>
      </c>
      <c r="AI68" s="26">
        <f t="array" ref="AI68">SUM(IF('Vacation Tracker'!$Q$8:$UV$8=AG$5,IF((RIGHT('Vacation Tracker'!$Q71:$UV71)="O"),IFERROR(--LEFT('Vacation Tracker'!$Q71:$UV71,LEN('Vacation Tracker'!$Q71:$UV71)-1),0))))</f>
        <v>0</v>
      </c>
      <c r="AJ68" s="23">
        <f>SUMIF('Vacation Tracker'!$GU$8:$ACR$8,AK$5,'Vacation Tracker'!$GU71:$ACR71)</f>
        <v>0</v>
      </c>
      <c r="AK68" s="26">
        <f t="shared" si="17"/>
        <v>0</v>
      </c>
      <c r="AL68" s="26">
        <f t="array" ref="AL68">SUM(IF('Vacation Tracker'!$Q$8:$UV$8=AK$5,IF((RIGHT('Vacation Tracker'!$Q71:$UV71)&lt;&gt;"O"),IFERROR(--LEFT('Vacation Tracker'!$Q71:$UV71,LEN('Vacation Tracker'!$Q71:$UV71)-1),0))))</f>
        <v>0</v>
      </c>
      <c r="AM68" s="26">
        <f t="array" ref="AM68">SUM(IF('Vacation Tracker'!$Q$8:$UV$8=AK$5,IF((RIGHT('Vacation Tracker'!$Q71:$UV71)="O"),IFERROR(--LEFT('Vacation Tracker'!$Q71:$UV71,LEN('Vacation Tracker'!$Q71:$UV71)-1),0))))</f>
        <v>0</v>
      </c>
      <c r="AN68" s="23">
        <f>SUMIF('Vacation Tracker'!$GU$8:$ACR$8,AO$5,'Vacation Tracker'!$GU71:$ACR71)</f>
        <v>0</v>
      </c>
      <c r="AO68" s="26">
        <f t="shared" si="18"/>
        <v>0</v>
      </c>
      <c r="AP68" s="26">
        <f t="array" ref="AP68">SUM(IF('Vacation Tracker'!$Q$8:$UV$8=AO$5,IF((RIGHT('Vacation Tracker'!$Q71:$UV71)&lt;&gt;"O"),IFERROR(--LEFT('Vacation Tracker'!$Q71:$UV71,LEN('Vacation Tracker'!$Q71:$UV71)-1),0))))</f>
        <v>0</v>
      </c>
      <c r="AQ68" s="26">
        <f t="array" ref="AQ68">SUM(IF('Vacation Tracker'!$Q$8:$UV$8=AO$5,IF((RIGHT('Vacation Tracker'!$Q71:$UV71)="O"),IFERROR(--LEFT('Vacation Tracker'!$Q71:$UV71,LEN('Vacation Tracker'!$Q71:$UV71)-1),0))))</f>
        <v>0</v>
      </c>
      <c r="AR68" s="23">
        <f>SUMIF('Vacation Tracker'!$GU$8:$ACR$8,AS$5,'Vacation Tracker'!$GU71:$ACR71)</f>
        <v>0</v>
      </c>
      <c r="AS68" s="26">
        <f t="shared" si="19"/>
        <v>0</v>
      </c>
      <c r="AT68" s="26">
        <f t="array" ref="AT68">SUM(IF('Vacation Tracker'!$Q$8:$UV$8=AS$5,IF((RIGHT('Vacation Tracker'!$Q71:$UV71)&lt;&gt;"O"),IFERROR(--LEFT('Vacation Tracker'!$Q71:$UV71,LEN('Vacation Tracker'!$Q71:$UV71)-1),0))))</f>
        <v>0</v>
      </c>
      <c r="AU68" s="26">
        <f t="array" ref="AU68">SUM(IF('Vacation Tracker'!$Q$8:$UV$8=AS$5,IF((RIGHT('Vacation Tracker'!$Q71:$UV71)="O"),IFERROR(--LEFT('Vacation Tracker'!$Q71:$UV71,LEN('Vacation Tracker'!$Q71:$UV71)-1),0))))</f>
        <v>0</v>
      </c>
      <c r="AV68" s="23">
        <f>SUMIF('Vacation Tracker'!$GU$8:$ACR$8,AW$5,'Vacation Tracker'!$GU71:$ACR71)</f>
        <v>0</v>
      </c>
      <c r="AW68" s="26">
        <f t="shared" si="20"/>
        <v>0</v>
      </c>
      <c r="AX68" s="26">
        <f t="array" ref="AX68">SUM(IF('Vacation Tracker'!$Q$8:$UV$8=AW$5,IF((RIGHT('Vacation Tracker'!$Q71:$UV71)&lt;&gt;"O"),IFERROR(--LEFT('Vacation Tracker'!$Q71:$UV71,LEN('Vacation Tracker'!$Q71:$UV71)-1),0))))</f>
        <v>0</v>
      </c>
      <c r="AY68" s="26">
        <f t="array" ref="AY68">SUM(IF('Vacation Tracker'!$Q$8:$UV$8=AW$5,IF((RIGHT('Vacation Tracker'!$Q71:$UV71)="O"),IFERROR(--LEFT('Vacation Tracker'!$Q71:$UV71,LEN('Vacation Tracker'!$Q71:$UV71)-1),0))))</f>
        <v>0</v>
      </c>
      <c r="AZ68" s="23">
        <f>SUMIF('Vacation Tracker'!$GU$8:$ACR$8,BA$5,'Vacation Tracker'!$GU71:$ACR71)</f>
        <v>0</v>
      </c>
      <c r="BA68" s="26">
        <f t="shared" si="21"/>
        <v>0</v>
      </c>
      <c r="BB68" s="26">
        <f t="array" ref="BB68">SUM(IF('Vacation Tracker'!$Q$8:$UV$8=BA$5,IF((RIGHT('Vacation Tracker'!$Q71:$UV71)&lt;&gt;"O"),IFERROR(--LEFT('Vacation Tracker'!$Q71:$UV71,LEN('Vacation Tracker'!$Q71:$UV71)-1),0))))</f>
        <v>0</v>
      </c>
      <c r="BC68" s="26">
        <f t="array" ref="BC68">SUM(IF('Vacation Tracker'!$Q$8:$UV$8=BA$5,IF((RIGHT('Vacation Tracker'!$Q71:$UV71)="O"),IFERROR(--LEFT('Vacation Tracker'!$Q71:$UV71,LEN('Vacation Tracker'!$Q71:$UV71)-1),0))))</f>
        <v>0</v>
      </c>
      <c r="BD68" s="23">
        <f>SUMIF('Vacation Tracker'!$GU$8:$ACR$8,BE$5,'Vacation Tracker'!$GU71:$ACR71)</f>
        <v>0</v>
      </c>
      <c r="BE68" s="26">
        <f t="shared" si="22"/>
        <v>0</v>
      </c>
      <c r="BF68" s="26">
        <f t="array" ref="BF68">SUM(IF('Vacation Tracker'!$Q$8:$UV$8=BE$5,IF((RIGHT('Vacation Tracker'!$Q71:$UV71)&lt;&gt;"O"),IFERROR(--LEFT('Vacation Tracker'!$Q71:$UV71,LEN('Vacation Tracker'!$Q71:$UV71)-1),0))))</f>
        <v>0</v>
      </c>
      <c r="BG68" s="26">
        <f t="array" ref="BG68">SUM(IF('Vacation Tracker'!$Q$8:$UV$8=BE$5,IF((RIGHT('Vacation Tracker'!$Q71:$UV71)="O"),IFERROR(--LEFT('Vacation Tracker'!$Q71:$UV71,LEN('Vacation Tracker'!$Q71:$UV71)-1),0))))</f>
        <v>0</v>
      </c>
      <c r="BH68" s="23">
        <f>SUMIF('Vacation Tracker'!$GU$8:$ACR$8,BI$5,'Vacation Tracker'!$GU71:$ACR71)</f>
        <v>0</v>
      </c>
      <c r="BI68" s="26">
        <f t="shared" si="23"/>
        <v>0</v>
      </c>
      <c r="BJ68" s="26">
        <f t="array" ref="BJ68">SUM(IF('Vacation Tracker'!$Q$8:$UV$8=BI$5,IF((RIGHT('Vacation Tracker'!$Q71:$UV71)&lt;&gt;"O"),IFERROR(--LEFT('Vacation Tracker'!$Q71:$UV71,LEN('Vacation Tracker'!$Q71:$UV71)-1),0))))</f>
        <v>0</v>
      </c>
      <c r="BK68" s="26">
        <f t="array" ref="BK68">SUM(IF('Vacation Tracker'!$Q$8:$UV$8=BI$5,IF((RIGHT('Vacation Tracker'!$Q71:$UV71)="O"),IFERROR(--LEFT('Vacation Tracker'!$Q71:$UV71,LEN('Vacation Tracker'!$Q71:$UV71)-1),0))))</f>
        <v>0</v>
      </c>
      <c r="BL68" s="23">
        <f>IF($E$4="Yes",SUMIF('Vacation Tracker'!$GU$8:$ACR$8,BM$5,'Vacation Tracker'!$GU71:$ACR71),0)</f>
        <v>0</v>
      </c>
      <c r="BM68" s="26">
        <f t="shared" si="26"/>
        <v>0</v>
      </c>
      <c r="BN68" s="26">
        <f t="array" ref="BN68">IF($E$4="Yes",SUM(IF('Vacation Tracker'!$Q$8:$UV$8=BM$5,IF((RIGHT('Vacation Tracker'!$Q71:$UV71)&lt;&gt;"O"),IFERROR(--LEFT('Vacation Tracker'!$Q71:$UV71,LEN('Vacation Tracker'!$Q71:$UV71)-1),0)))),0)</f>
        <v>0</v>
      </c>
      <c r="BO68" s="23">
        <f t="array" ref="BO68">IF($E$4="Yes",SUM(IF('Vacation Tracker'!$Q$8:$UV$8=BM$5,IF((RIGHT('Vacation Tracker'!$Q71:$UV71)="O"),IFERROR(--LEFT('Vacation Tracker'!$Q71:$UV71,LEN('Vacation Tracker'!$Q71:$UV71)-1),0)))),0)</f>
        <v>0</v>
      </c>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row>
    <row r="69" spans="2:181" ht="15" customHeight="1" x14ac:dyDescent="0.2">
      <c r="B69" s="23">
        <f>IF('Vacation Tracker'!B72&lt;&gt;"",'Vacation Tracker'!B72,"")</f>
        <v>61</v>
      </c>
      <c r="C69" s="24" t="str">
        <f>IF('Vacation Tracker'!C72&lt;&gt;"",'Vacation Tracker'!C72,"")</f>
        <v/>
      </c>
      <c r="D69" s="25" t="str">
        <f>IF('Vacation Tracker'!D72&lt;&gt;"",'Vacation Tracker'!D72,"")</f>
        <v/>
      </c>
      <c r="E69" s="25" t="str">
        <f>IF('Vacation Tracker'!E72&lt;&gt;"",'Vacation Tracker'!E72,"")</f>
        <v/>
      </c>
      <c r="F69" s="24" t="str">
        <f>IF('Vacation Tracker'!F72&lt;&gt;"",'Vacation Tracker'!F72,"")</f>
        <v/>
      </c>
      <c r="G69" s="24" t="str">
        <f>IF('Vacation Tracker'!G72&lt;&gt;"",'Vacation Tracker'!G72,"")</f>
        <v/>
      </c>
      <c r="H69" s="23" t="str">
        <f t="shared" si="29"/>
        <v/>
      </c>
      <c r="I69" s="23" t="str">
        <f t="shared" si="29"/>
        <v/>
      </c>
      <c r="J69" s="23" t="str">
        <f t="shared" si="29"/>
        <v/>
      </c>
      <c r="K69" s="23" t="str">
        <f t="shared" si="25"/>
        <v/>
      </c>
      <c r="L69" s="23">
        <f>IF($E$4="Yes",SUMIF('Vacation Tracker'!$Q$8:$UV$8,M$5,'Vacation Tracker'!$Q72:$UV72),0)</f>
        <v>0</v>
      </c>
      <c r="M69" s="26">
        <f t="shared" si="27"/>
        <v>0</v>
      </c>
      <c r="N69" s="26">
        <f t="array" ref="N69">IF($E$4="Yes",SUM(IF('Vacation Tracker'!$Q$8:$UV$8=M$5,IF((RIGHT('Vacation Tracker'!$Q72:$UV72)&lt;&gt;"O"),IFERROR(--LEFT('Vacation Tracker'!$Q72:$UV72,LEN('Vacation Tracker'!$Q72:$UV72)-1),0)))),0)</f>
        <v>0</v>
      </c>
      <c r="O69" s="26">
        <f t="array" ref="O69">IF($E$4="Yes",SUM(IF('Vacation Tracker'!$Q$8:$UV$8=M$5,IF((RIGHT('Vacation Tracker'!$Q72:$UV72)="O"),IFERROR(--LEFT('Vacation Tracker'!$Q72:$UV72,LEN('Vacation Tracker'!$Q72:$UV72)-1),0)))),0)</f>
        <v>0</v>
      </c>
      <c r="P69" s="23">
        <f>SUMIF('Vacation Tracker'!$Q$8:$UV$8,Q$5,'Vacation Tracker'!$Q72:$UV72)</f>
        <v>0</v>
      </c>
      <c r="Q69" s="26">
        <f t="shared" si="12"/>
        <v>0</v>
      </c>
      <c r="R69" s="26">
        <f t="array" ref="R69">SUM(IF('Vacation Tracker'!$Q$8:$UV$8=Q$5,IF((RIGHT('Vacation Tracker'!$Q72:$UV72)&lt;&gt;"O"),IFERROR(--LEFT('Vacation Tracker'!$Q72:$UV72,LEN('Vacation Tracker'!$Q72:$UV72)-1),0))))</f>
        <v>0</v>
      </c>
      <c r="S69" s="26">
        <f t="array" ref="S69">SUM(IF('Vacation Tracker'!$Q$8:$UV$8=Q$5,IF((RIGHT('Vacation Tracker'!$Q72:$UV72)="O"),IFERROR(--LEFT('Vacation Tracker'!$Q72:$UV72,LEN('Vacation Tracker'!$Q72:$UV72)-1),0))))</f>
        <v>0</v>
      </c>
      <c r="T69" s="23">
        <f>SUMIF('Vacation Tracker'!$Q$8:$UV$8,U$5,'Vacation Tracker'!$Q72:$UV72)</f>
        <v>0</v>
      </c>
      <c r="U69" s="26">
        <f t="shared" si="13"/>
        <v>0</v>
      </c>
      <c r="V69" s="26">
        <f t="array" ref="V69">SUM(IF('Vacation Tracker'!$Q$8:$UV$8=U$5,IF((RIGHT('Vacation Tracker'!$Q72:$UV72)&lt;&gt;"O"),IFERROR(--LEFT('Vacation Tracker'!$Q72:$UV72,LEN('Vacation Tracker'!$Q72:$UV72)-1),0))))</f>
        <v>0</v>
      </c>
      <c r="W69" s="26">
        <f t="array" ref="W69">SUM(IF('Vacation Tracker'!$Q$8:$UV$8=U$5,IF((RIGHT('Vacation Tracker'!$Q72:$UV72)="O"),IFERROR(--LEFT('Vacation Tracker'!$Q72:$UV72,LEN('Vacation Tracker'!$Q72:$UV72)-1),0))))</f>
        <v>0</v>
      </c>
      <c r="X69" s="23">
        <f>SUMIF('Vacation Tracker'!$Q$8:$UV$8,Y$5,'Vacation Tracker'!$Q72:$UV72)</f>
        <v>0</v>
      </c>
      <c r="Y69" s="26">
        <f t="shared" si="14"/>
        <v>0</v>
      </c>
      <c r="Z69" s="26">
        <f t="array" ref="Z69">SUM(IF('Vacation Tracker'!$Q$8:$UV$8=Y$5,IF((RIGHT('Vacation Tracker'!$Q72:$UV72)&lt;&gt;"O"),IFERROR(--LEFT('Vacation Tracker'!$Q72:$UV72,LEN('Vacation Tracker'!$Q72:$UV72)-1),0))))</f>
        <v>0</v>
      </c>
      <c r="AA69" s="26">
        <f t="array" ref="AA69">SUM(IF('Vacation Tracker'!$Q$8:$UV$8=Y$5,IF((RIGHT('Vacation Tracker'!$Q72:$UV72)="O"),IFERROR(--LEFT('Vacation Tracker'!$Q72:$UV72,LEN('Vacation Tracker'!$Q72:$UV72)-1),0))))</f>
        <v>0</v>
      </c>
      <c r="AB69" s="23">
        <f>SUMIF('Vacation Tracker'!$Q$8:$UV$8,AC$5,'Vacation Tracker'!$Q72:$UV72)</f>
        <v>0</v>
      </c>
      <c r="AC69" s="26">
        <f t="shared" si="15"/>
        <v>0</v>
      </c>
      <c r="AD69" s="26">
        <f t="array" ref="AD69">SUM(IF('Vacation Tracker'!$Q$8:$UV$8=AC$5,IF((RIGHT('Vacation Tracker'!$Q72:$UV72)&lt;&gt;"O"),IFERROR(--LEFT('Vacation Tracker'!$Q72:$UV72,LEN('Vacation Tracker'!$Q72:$UV72)-1),0))))</f>
        <v>0</v>
      </c>
      <c r="AE69" s="26">
        <f t="array" ref="AE69">SUM(IF('Vacation Tracker'!$Q$8:$UV$8=AC$5,IF((RIGHT('Vacation Tracker'!$Q72:$UV72)="O"),IFERROR(--LEFT('Vacation Tracker'!$Q72:$UV72,LEN('Vacation Tracker'!$Q72:$UV72)-1),0))))</f>
        <v>0</v>
      </c>
      <c r="AF69" s="23">
        <f>SUMIF('Vacation Tracker'!$Q$8:$UV$8,AG$5,'Vacation Tracker'!$Q72:$UV72)</f>
        <v>0</v>
      </c>
      <c r="AG69" s="26">
        <f t="shared" si="16"/>
        <v>0</v>
      </c>
      <c r="AH69" s="26">
        <f t="array" ref="AH69">SUM(IF('Vacation Tracker'!$Q$8:$UV$8=AG$5,IF((RIGHT('Vacation Tracker'!$Q72:$UV72)&lt;&gt;"O"),IFERROR(--LEFT('Vacation Tracker'!$Q72:$UV72,LEN('Vacation Tracker'!$Q72:$UV72)-1),0))))</f>
        <v>0</v>
      </c>
      <c r="AI69" s="26">
        <f t="array" ref="AI69">SUM(IF('Vacation Tracker'!$Q$8:$UV$8=AG$5,IF((RIGHT('Vacation Tracker'!$Q72:$UV72)="O"),IFERROR(--LEFT('Vacation Tracker'!$Q72:$UV72,LEN('Vacation Tracker'!$Q72:$UV72)-1),0))))</f>
        <v>0</v>
      </c>
      <c r="AJ69" s="23">
        <f>SUMIF('Vacation Tracker'!$GU$8:$ACR$8,AK$5,'Vacation Tracker'!$GU72:$ACR72)</f>
        <v>0</v>
      </c>
      <c r="AK69" s="26">
        <f t="shared" si="17"/>
        <v>0</v>
      </c>
      <c r="AL69" s="26">
        <f t="array" ref="AL69">SUM(IF('Vacation Tracker'!$Q$8:$UV$8=AK$5,IF((RIGHT('Vacation Tracker'!$Q72:$UV72)&lt;&gt;"O"),IFERROR(--LEFT('Vacation Tracker'!$Q72:$UV72,LEN('Vacation Tracker'!$Q72:$UV72)-1),0))))</f>
        <v>0</v>
      </c>
      <c r="AM69" s="26">
        <f t="array" ref="AM69">SUM(IF('Vacation Tracker'!$Q$8:$UV$8=AK$5,IF((RIGHT('Vacation Tracker'!$Q72:$UV72)="O"),IFERROR(--LEFT('Vacation Tracker'!$Q72:$UV72,LEN('Vacation Tracker'!$Q72:$UV72)-1),0))))</f>
        <v>0</v>
      </c>
      <c r="AN69" s="23">
        <f>SUMIF('Vacation Tracker'!$GU$8:$ACR$8,AO$5,'Vacation Tracker'!$GU72:$ACR72)</f>
        <v>0</v>
      </c>
      <c r="AO69" s="26">
        <f t="shared" si="18"/>
        <v>0</v>
      </c>
      <c r="AP69" s="26">
        <f t="array" ref="AP69">SUM(IF('Vacation Tracker'!$Q$8:$UV$8=AO$5,IF((RIGHT('Vacation Tracker'!$Q72:$UV72)&lt;&gt;"O"),IFERROR(--LEFT('Vacation Tracker'!$Q72:$UV72,LEN('Vacation Tracker'!$Q72:$UV72)-1),0))))</f>
        <v>0</v>
      </c>
      <c r="AQ69" s="26">
        <f t="array" ref="AQ69">SUM(IF('Vacation Tracker'!$Q$8:$UV$8=AO$5,IF((RIGHT('Vacation Tracker'!$Q72:$UV72)="O"),IFERROR(--LEFT('Vacation Tracker'!$Q72:$UV72,LEN('Vacation Tracker'!$Q72:$UV72)-1),0))))</f>
        <v>0</v>
      </c>
      <c r="AR69" s="23">
        <f>SUMIF('Vacation Tracker'!$GU$8:$ACR$8,AS$5,'Vacation Tracker'!$GU72:$ACR72)</f>
        <v>0</v>
      </c>
      <c r="AS69" s="26">
        <f t="shared" si="19"/>
        <v>0</v>
      </c>
      <c r="AT69" s="26">
        <f t="array" ref="AT69">SUM(IF('Vacation Tracker'!$Q$8:$UV$8=AS$5,IF((RIGHT('Vacation Tracker'!$Q72:$UV72)&lt;&gt;"O"),IFERROR(--LEFT('Vacation Tracker'!$Q72:$UV72,LEN('Vacation Tracker'!$Q72:$UV72)-1),0))))</f>
        <v>0</v>
      </c>
      <c r="AU69" s="26">
        <f t="array" ref="AU69">SUM(IF('Vacation Tracker'!$Q$8:$UV$8=AS$5,IF((RIGHT('Vacation Tracker'!$Q72:$UV72)="O"),IFERROR(--LEFT('Vacation Tracker'!$Q72:$UV72,LEN('Vacation Tracker'!$Q72:$UV72)-1),0))))</f>
        <v>0</v>
      </c>
      <c r="AV69" s="23">
        <f>SUMIF('Vacation Tracker'!$GU$8:$ACR$8,AW$5,'Vacation Tracker'!$GU72:$ACR72)</f>
        <v>0</v>
      </c>
      <c r="AW69" s="26">
        <f t="shared" si="20"/>
        <v>0</v>
      </c>
      <c r="AX69" s="26">
        <f t="array" ref="AX69">SUM(IF('Vacation Tracker'!$Q$8:$UV$8=AW$5,IF((RIGHT('Vacation Tracker'!$Q72:$UV72)&lt;&gt;"O"),IFERROR(--LEFT('Vacation Tracker'!$Q72:$UV72,LEN('Vacation Tracker'!$Q72:$UV72)-1),0))))</f>
        <v>0</v>
      </c>
      <c r="AY69" s="26">
        <f t="array" ref="AY69">SUM(IF('Vacation Tracker'!$Q$8:$UV$8=AW$5,IF((RIGHT('Vacation Tracker'!$Q72:$UV72)="O"),IFERROR(--LEFT('Vacation Tracker'!$Q72:$UV72,LEN('Vacation Tracker'!$Q72:$UV72)-1),0))))</f>
        <v>0</v>
      </c>
      <c r="AZ69" s="23">
        <f>SUMIF('Vacation Tracker'!$GU$8:$ACR$8,BA$5,'Vacation Tracker'!$GU72:$ACR72)</f>
        <v>0</v>
      </c>
      <c r="BA69" s="26">
        <f t="shared" si="21"/>
        <v>0</v>
      </c>
      <c r="BB69" s="26">
        <f t="array" ref="BB69">SUM(IF('Vacation Tracker'!$Q$8:$UV$8=BA$5,IF((RIGHT('Vacation Tracker'!$Q72:$UV72)&lt;&gt;"O"),IFERROR(--LEFT('Vacation Tracker'!$Q72:$UV72,LEN('Vacation Tracker'!$Q72:$UV72)-1),0))))</f>
        <v>0</v>
      </c>
      <c r="BC69" s="26">
        <f t="array" ref="BC69">SUM(IF('Vacation Tracker'!$Q$8:$UV$8=BA$5,IF((RIGHT('Vacation Tracker'!$Q72:$UV72)="O"),IFERROR(--LEFT('Vacation Tracker'!$Q72:$UV72,LEN('Vacation Tracker'!$Q72:$UV72)-1),0))))</f>
        <v>0</v>
      </c>
      <c r="BD69" s="23">
        <f>SUMIF('Vacation Tracker'!$GU$8:$ACR$8,BE$5,'Vacation Tracker'!$GU72:$ACR72)</f>
        <v>0</v>
      </c>
      <c r="BE69" s="26">
        <f t="shared" si="22"/>
        <v>0</v>
      </c>
      <c r="BF69" s="26">
        <f t="array" ref="BF69">SUM(IF('Vacation Tracker'!$Q$8:$UV$8=BE$5,IF((RIGHT('Vacation Tracker'!$Q72:$UV72)&lt;&gt;"O"),IFERROR(--LEFT('Vacation Tracker'!$Q72:$UV72,LEN('Vacation Tracker'!$Q72:$UV72)-1),0))))</f>
        <v>0</v>
      </c>
      <c r="BG69" s="26">
        <f t="array" ref="BG69">SUM(IF('Vacation Tracker'!$Q$8:$UV$8=BE$5,IF((RIGHT('Vacation Tracker'!$Q72:$UV72)="O"),IFERROR(--LEFT('Vacation Tracker'!$Q72:$UV72,LEN('Vacation Tracker'!$Q72:$UV72)-1),0))))</f>
        <v>0</v>
      </c>
      <c r="BH69" s="23">
        <f>SUMIF('Vacation Tracker'!$GU$8:$ACR$8,BI$5,'Vacation Tracker'!$GU72:$ACR72)</f>
        <v>0</v>
      </c>
      <c r="BI69" s="26">
        <f t="shared" si="23"/>
        <v>0</v>
      </c>
      <c r="BJ69" s="26">
        <f t="array" ref="BJ69">SUM(IF('Vacation Tracker'!$Q$8:$UV$8=BI$5,IF((RIGHT('Vacation Tracker'!$Q72:$UV72)&lt;&gt;"O"),IFERROR(--LEFT('Vacation Tracker'!$Q72:$UV72,LEN('Vacation Tracker'!$Q72:$UV72)-1),0))))</f>
        <v>0</v>
      </c>
      <c r="BK69" s="26">
        <f t="array" ref="BK69">SUM(IF('Vacation Tracker'!$Q$8:$UV$8=BI$5,IF((RIGHT('Vacation Tracker'!$Q72:$UV72)="O"),IFERROR(--LEFT('Vacation Tracker'!$Q72:$UV72,LEN('Vacation Tracker'!$Q72:$UV72)-1),0))))</f>
        <v>0</v>
      </c>
      <c r="BL69" s="23">
        <f>IF($E$4="Yes",SUMIF('Vacation Tracker'!$GU$8:$ACR$8,BM$5,'Vacation Tracker'!$GU72:$ACR72),0)</f>
        <v>0</v>
      </c>
      <c r="BM69" s="26">
        <f t="shared" si="26"/>
        <v>0</v>
      </c>
      <c r="BN69" s="26">
        <f t="array" ref="BN69">IF($E$4="Yes",SUM(IF('Vacation Tracker'!$Q$8:$UV$8=BM$5,IF((RIGHT('Vacation Tracker'!$Q72:$UV72)&lt;&gt;"O"),IFERROR(--LEFT('Vacation Tracker'!$Q72:$UV72,LEN('Vacation Tracker'!$Q72:$UV72)-1),0)))),0)</f>
        <v>0</v>
      </c>
      <c r="BO69" s="23">
        <f t="array" ref="BO69">IF($E$4="Yes",SUM(IF('Vacation Tracker'!$Q$8:$UV$8=BM$5,IF((RIGHT('Vacation Tracker'!$Q72:$UV72)="O"),IFERROR(--LEFT('Vacation Tracker'!$Q72:$UV72,LEN('Vacation Tracker'!$Q72:$UV72)-1),0)))),0)</f>
        <v>0</v>
      </c>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row>
    <row r="70" spans="2:181" ht="15" customHeight="1" x14ac:dyDescent="0.2">
      <c r="B70" s="23">
        <f>IF('Vacation Tracker'!B73&lt;&gt;"",'Vacation Tracker'!B73,"")</f>
        <v>62</v>
      </c>
      <c r="C70" s="24" t="str">
        <f>IF('Vacation Tracker'!C73&lt;&gt;"",'Vacation Tracker'!C73,"")</f>
        <v/>
      </c>
      <c r="D70" s="25" t="str">
        <f>IF('Vacation Tracker'!D73&lt;&gt;"",'Vacation Tracker'!D73,"")</f>
        <v/>
      </c>
      <c r="E70" s="25" t="str">
        <f>IF('Vacation Tracker'!E73&lt;&gt;"",'Vacation Tracker'!E73,"")</f>
        <v/>
      </c>
      <c r="F70" s="24" t="str">
        <f>IF('Vacation Tracker'!F73&lt;&gt;"",'Vacation Tracker'!F73,"")</f>
        <v/>
      </c>
      <c r="G70" s="24" t="str">
        <f>IF('Vacation Tracker'!G73&lt;&gt;"",'Vacation Tracker'!G73,"")</f>
        <v/>
      </c>
      <c r="H70" s="23" t="str">
        <f t="shared" ref="H70:J89" si="30">IF($C70&lt;&gt;"",SUMPRODUCT(($L$8:$BO$8=H$8)*$L70:$BO70),"")</f>
        <v/>
      </c>
      <c r="I70" s="23" t="str">
        <f t="shared" si="30"/>
        <v/>
      </c>
      <c r="J70" s="23" t="str">
        <f t="shared" si="30"/>
        <v/>
      </c>
      <c r="K70" s="23" t="str">
        <f t="shared" si="25"/>
        <v/>
      </c>
      <c r="L70" s="23">
        <f>IF($E$4="Yes",SUMIF('Vacation Tracker'!$Q$8:$UV$8,M$5,'Vacation Tracker'!$Q73:$UV73),0)</f>
        <v>0</v>
      </c>
      <c r="M70" s="26">
        <f t="shared" si="27"/>
        <v>0</v>
      </c>
      <c r="N70" s="26">
        <f t="array" ref="N70">IF($E$4="Yes",SUM(IF('Vacation Tracker'!$Q$8:$UV$8=M$5,IF((RIGHT('Vacation Tracker'!$Q73:$UV73)&lt;&gt;"O"),IFERROR(--LEFT('Vacation Tracker'!$Q73:$UV73,LEN('Vacation Tracker'!$Q73:$UV73)-1),0)))),0)</f>
        <v>0</v>
      </c>
      <c r="O70" s="26">
        <f t="array" ref="O70">IF($E$4="Yes",SUM(IF('Vacation Tracker'!$Q$8:$UV$8=M$5,IF((RIGHT('Vacation Tracker'!$Q73:$UV73)="O"),IFERROR(--LEFT('Vacation Tracker'!$Q73:$UV73,LEN('Vacation Tracker'!$Q73:$UV73)-1),0)))),0)</f>
        <v>0</v>
      </c>
      <c r="P70" s="23">
        <f>SUMIF('Vacation Tracker'!$Q$8:$UV$8,Q$5,'Vacation Tracker'!$Q73:$UV73)</f>
        <v>0</v>
      </c>
      <c r="Q70" s="26">
        <f t="shared" si="12"/>
        <v>0</v>
      </c>
      <c r="R70" s="26">
        <f t="array" ref="R70">SUM(IF('Vacation Tracker'!$Q$8:$UV$8=Q$5,IF((RIGHT('Vacation Tracker'!$Q73:$UV73)&lt;&gt;"O"),IFERROR(--LEFT('Vacation Tracker'!$Q73:$UV73,LEN('Vacation Tracker'!$Q73:$UV73)-1),0))))</f>
        <v>0</v>
      </c>
      <c r="S70" s="26">
        <f t="array" ref="S70">SUM(IF('Vacation Tracker'!$Q$8:$UV$8=Q$5,IF((RIGHT('Vacation Tracker'!$Q73:$UV73)="O"),IFERROR(--LEFT('Vacation Tracker'!$Q73:$UV73,LEN('Vacation Tracker'!$Q73:$UV73)-1),0))))</f>
        <v>0</v>
      </c>
      <c r="T70" s="23">
        <f>SUMIF('Vacation Tracker'!$Q$8:$UV$8,U$5,'Vacation Tracker'!$Q73:$UV73)</f>
        <v>0</v>
      </c>
      <c r="U70" s="26">
        <f t="shared" si="13"/>
        <v>0</v>
      </c>
      <c r="V70" s="26">
        <f t="array" ref="V70">SUM(IF('Vacation Tracker'!$Q$8:$UV$8=U$5,IF((RIGHT('Vacation Tracker'!$Q73:$UV73)&lt;&gt;"O"),IFERROR(--LEFT('Vacation Tracker'!$Q73:$UV73,LEN('Vacation Tracker'!$Q73:$UV73)-1),0))))</f>
        <v>0</v>
      </c>
      <c r="W70" s="26">
        <f t="array" ref="W70">SUM(IF('Vacation Tracker'!$Q$8:$UV$8=U$5,IF((RIGHT('Vacation Tracker'!$Q73:$UV73)="O"),IFERROR(--LEFT('Vacation Tracker'!$Q73:$UV73,LEN('Vacation Tracker'!$Q73:$UV73)-1),0))))</f>
        <v>0</v>
      </c>
      <c r="X70" s="23">
        <f>SUMIF('Vacation Tracker'!$Q$8:$UV$8,Y$5,'Vacation Tracker'!$Q73:$UV73)</f>
        <v>0</v>
      </c>
      <c r="Y70" s="26">
        <f t="shared" si="14"/>
        <v>0</v>
      </c>
      <c r="Z70" s="26">
        <f t="array" ref="Z70">SUM(IF('Vacation Tracker'!$Q$8:$UV$8=Y$5,IF((RIGHT('Vacation Tracker'!$Q73:$UV73)&lt;&gt;"O"),IFERROR(--LEFT('Vacation Tracker'!$Q73:$UV73,LEN('Vacation Tracker'!$Q73:$UV73)-1),0))))</f>
        <v>0</v>
      </c>
      <c r="AA70" s="26">
        <f t="array" ref="AA70">SUM(IF('Vacation Tracker'!$Q$8:$UV$8=Y$5,IF((RIGHT('Vacation Tracker'!$Q73:$UV73)="O"),IFERROR(--LEFT('Vacation Tracker'!$Q73:$UV73,LEN('Vacation Tracker'!$Q73:$UV73)-1),0))))</f>
        <v>0</v>
      </c>
      <c r="AB70" s="23">
        <f>SUMIF('Vacation Tracker'!$Q$8:$UV$8,AC$5,'Vacation Tracker'!$Q73:$UV73)</f>
        <v>0</v>
      </c>
      <c r="AC70" s="26">
        <f t="shared" si="15"/>
        <v>0</v>
      </c>
      <c r="AD70" s="26">
        <f t="array" ref="AD70">SUM(IF('Vacation Tracker'!$Q$8:$UV$8=AC$5,IF((RIGHT('Vacation Tracker'!$Q73:$UV73)&lt;&gt;"O"),IFERROR(--LEFT('Vacation Tracker'!$Q73:$UV73,LEN('Vacation Tracker'!$Q73:$UV73)-1),0))))</f>
        <v>0</v>
      </c>
      <c r="AE70" s="26">
        <f t="array" ref="AE70">SUM(IF('Vacation Tracker'!$Q$8:$UV$8=AC$5,IF((RIGHT('Vacation Tracker'!$Q73:$UV73)="O"),IFERROR(--LEFT('Vacation Tracker'!$Q73:$UV73,LEN('Vacation Tracker'!$Q73:$UV73)-1),0))))</f>
        <v>0</v>
      </c>
      <c r="AF70" s="23">
        <f>SUMIF('Vacation Tracker'!$Q$8:$UV$8,AG$5,'Vacation Tracker'!$Q73:$UV73)</f>
        <v>0</v>
      </c>
      <c r="AG70" s="26">
        <f t="shared" si="16"/>
        <v>0</v>
      </c>
      <c r="AH70" s="26">
        <f t="array" ref="AH70">SUM(IF('Vacation Tracker'!$Q$8:$UV$8=AG$5,IF((RIGHT('Vacation Tracker'!$Q73:$UV73)&lt;&gt;"O"),IFERROR(--LEFT('Vacation Tracker'!$Q73:$UV73,LEN('Vacation Tracker'!$Q73:$UV73)-1),0))))</f>
        <v>0</v>
      </c>
      <c r="AI70" s="26">
        <f t="array" ref="AI70">SUM(IF('Vacation Tracker'!$Q$8:$UV$8=AG$5,IF((RIGHT('Vacation Tracker'!$Q73:$UV73)="O"),IFERROR(--LEFT('Vacation Tracker'!$Q73:$UV73,LEN('Vacation Tracker'!$Q73:$UV73)-1),0))))</f>
        <v>0</v>
      </c>
      <c r="AJ70" s="23">
        <f>SUMIF('Vacation Tracker'!$GU$8:$ACR$8,AK$5,'Vacation Tracker'!$GU73:$ACR73)</f>
        <v>0</v>
      </c>
      <c r="AK70" s="26">
        <f t="shared" si="17"/>
        <v>0</v>
      </c>
      <c r="AL70" s="26">
        <f t="array" ref="AL70">SUM(IF('Vacation Tracker'!$Q$8:$UV$8=AK$5,IF((RIGHT('Vacation Tracker'!$Q73:$UV73)&lt;&gt;"O"),IFERROR(--LEFT('Vacation Tracker'!$Q73:$UV73,LEN('Vacation Tracker'!$Q73:$UV73)-1),0))))</f>
        <v>0</v>
      </c>
      <c r="AM70" s="26">
        <f t="array" ref="AM70">SUM(IF('Vacation Tracker'!$Q$8:$UV$8=AK$5,IF((RIGHT('Vacation Tracker'!$Q73:$UV73)="O"),IFERROR(--LEFT('Vacation Tracker'!$Q73:$UV73,LEN('Vacation Tracker'!$Q73:$UV73)-1),0))))</f>
        <v>0</v>
      </c>
      <c r="AN70" s="23">
        <f>SUMIF('Vacation Tracker'!$GU$8:$ACR$8,AO$5,'Vacation Tracker'!$GU73:$ACR73)</f>
        <v>0</v>
      </c>
      <c r="AO70" s="26">
        <f t="shared" si="18"/>
        <v>0</v>
      </c>
      <c r="AP70" s="26">
        <f t="array" ref="AP70">SUM(IF('Vacation Tracker'!$Q$8:$UV$8=AO$5,IF((RIGHT('Vacation Tracker'!$Q73:$UV73)&lt;&gt;"O"),IFERROR(--LEFT('Vacation Tracker'!$Q73:$UV73,LEN('Vacation Tracker'!$Q73:$UV73)-1),0))))</f>
        <v>0</v>
      </c>
      <c r="AQ70" s="26">
        <f t="array" ref="AQ70">SUM(IF('Vacation Tracker'!$Q$8:$UV$8=AO$5,IF((RIGHT('Vacation Tracker'!$Q73:$UV73)="O"),IFERROR(--LEFT('Vacation Tracker'!$Q73:$UV73,LEN('Vacation Tracker'!$Q73:$UV73)-1),0))))</f>
        <v>0</v>
      </c>
      <c r="AR70" s="23">
        <f>SUMIF('Vacation Tracker'!$GU$8:$ACR$8,AS$5,'Vacation Tracker'!$GU73:$ACR73)</f>
        <v>0</v>
      </c>
      <c r="AS70" s="26">
        <f t="shared" si="19"/>
        <v>0</v>
      </c>
      <c r="AT70" s="26">
        <f t="array" ref="AT70">SUM(IF('Vacation Tracker'!$Q$8:$UV$8=AS$5,IF((RIGHT('Vacation Tracker'!$Q73:$UV73)&lt;&gt;"O"),IFERROR(--LEFT('Vacation Tracker'!$Q73:$UV73,LEN('Vacation Tracker'!$Q73:$UV73)-1),0))))</f>
        <v>0</v>
      </c>
      <c r="AU70" s="26">
        <f t="array" ref="AU70">SUM(IF('Vacation Tracker'!$Q$8:$UV$8=AS$5,IF((RIGHT('Vacation Tracker'!$Q73:$UV73)="O"),IFERROR(--LEFT('Vacation Tracker'!$Q73:$UV73,LEN('Vacation Tracker'!$Q73:$UV73)-1),0))))</f>
        <v>0</v>
      </c>
      <c r="AV70" s="23">
        <f>SUMIF('Vacation Tracker'!$GU$8:$ACR$8,AW$5,'Vacation Tracker'!$GU73:$ACR73)</f>
        <v>0</v>
      </c>
      <c r="AW70" s="26">
        <f t="shared" si="20"/>
        <v>0</v>
      </c>
      <c r="AX70" s="26">
        <f t="array" ref="AX70">SUM(IF('Vacation Tracker'!$Q$8:$UV$8=AW$5,IF((RIGHT('Vacation Tracker'!$Q73:$UV73)&lt;&gt;"O"),IFERROR(--LEFT('Vacation Tracker'!$Q73:$UV73,LEN('Vacation Tracker'!$Q73:$UV73)-1),0))))</f>
        <v>0</v>
      </c>
      <c r="AY70" s="26">
        <f t="array" ref="AY70">SUM(IF('Vacation Tracker'!$Q$8:$UV$8=AW$5,IF((RIGHT('Vacation Tracker'!$Q73:$UV73)="O"),IFERROR(--LEFT('Vacation Tracker'!$Q73:$UV73,LEN('Vacation Tracker'!$Q73:$UV73)-1),0))))</f>
        <v>0</v>
      </c>
      <c r="AZ70" s="23">
        <f>SUMIF('Vacation Tracker'!$GU$8:$ACR$8,BA$5,'Vacation Tracker'!$GU73:$ACR73)</f>
        <v>0</v>
      </c>
      <c r="BA70" s="26">
        <f t="shared" si="21"/>
        <v>0</v>
      </c>
      <c r="BB70" s="26">
        <f t="array" ref="BB70">SUM(IF('Vacation Tracker'!$Q$8:$UV$8=BA$5,IF((RIGHT('Vacation Tracker'!$Q73:$UV73)&lt;&gt;"O"),IFERROR(--LEFT('Vacation Tracker'!$Q73:$UV73,LEN('Vacation Tracker'!$Q73:$UV73)-1),0))))</f>
        <v>0</v>
      </c>
      <c r="BC70" s="26">
        <f t="array" ref="BC70">SUM(IF('Vacation Tracker'!$Q$8:$UV$8=BA$5,IF((RIGHT('Vacation Tracker'!$Q73:$UV73)="O"),IFERROR(--LEFT('Vacation Tracker'!$Q73:$UV73,LEN('Vacation Tracker'!$Q73:$UV73)-1),0))))</f>
        <v>0</v>
      </c>
      <c r="BD70" s="23">
        <f>SUMIF('Vacation Tracker'!$GU$8:$ACR$8,BE$5,'Vacation Tracker'!$GU73:$ACR73)</f>
        <v>0</v>
      </c>
      <c r="BE70" s="26">
        <f t="shared" si="22"/>
        <v>0</v>
      </c>
      <c r="BF70" s="26">
        <f t="array" ref="BF70">SUM(IF('Vacation Tracker'!$Q$8:$UV$8=BE$5,IF((RIGHT('Vacation Tracker'!$Q73:$UV73)&lt;&gt;"O"),IFERROR(--LEFT('Vacation Tracker'!$Q73:$UV73,LEN('Vacation Tracker'!$Q73:$UV73)-1),0))))</f>
        <v>0</v>
      </c>
      <c r="BG70" s="26">
        <f t="array" ref="BG70">SUM(IF('Vacation Tracker'!$Q$8:$UV$8=BE$5,IF((RIGHT('Vacation Tracker'!$Q73:$UV73)="O"),IFERROR(--LEFT('Vacation Tracker'!$Q73:$UV73,LEN('Vacation Tracker'!$Q73:$UV73)-1),0))))</f>
        <v>0</v>
      </c>
      <c r="BH70" s="23">
        <f>SUMIF('Vacation Tracker'!$GU$8:$ACR$8,BI$5,'Vacation Tracker'!$GU73:$ACR73)</f>
        <v>0</v>
      </c>
      <c r="BI70" s="26">
        <f t="shared" si="23"/>
        <v>0</v>
      </c>
      <c r="BJ70" s="26">
        <f t="array" ref="BJ70">SUM(IF('Vacation Tracker'!$Q$8:$UV$8=BI$5,IF((RIGHT('Vacation Tracker'!$Q73:$UV73)&lt;&gt;"O"),IFERROR(--LEFT('Vacation Tracker'!$Q73:$UV73,LEN('Vacation Tracker'!$Q73:$UV73)-1),0))))</f>
        <v>0</v>
      </c>
      <c r="BK70" s="26">
        <f t="array" ref="BK70">SUM(IF('Vacation Tracker'!$Q$8:$UV$8=BI$5,IF((RIGHT('Vacation Tracker'!$Q73:$UV73)="O"),IFERROR(--LEFT('Vacation Tracker'!$Q73:$UV73,LEN('Vacation Tracker'!$Q73:$UV73)-1),0))))</f>
        <v>0</v>
      </c>
      <c r="BL70" s="23">
        <f>IF($E$4="Yes",SUMIF('Vacation Tracker'!$GU$8:$ACR$8,BM$5,'Vacation Tracker'!$GU73:$ACR73),0)</f>
        <v>0</v>
      </c>
      <c r="BM70" s="26">
        <f t="shared" si="26"/>
        <v>0</v>
      </c>
      <c r="BN70" s="26">
        <f t="array" ref="BN70">IF($E$4="Yes",SUM(IF('Vacation Tracker'!$Q$8:$UV$8=BM$5,IF((RIGHT('Vacation Tracker'!$Q73:$UV73)&lt;&gt;"O"),IFERROR(--LEFT('Vacation Tracker'!$Q73:$UV73,LEN('Vacation Tracker'!$Q73:$UV73)-1),0)))),0)</f>
        <v>0</v>
      </c>
      <c r="BO70" s="23">
        <f t="array" ref="BO70">IF($E$4="Yes",SUM(IF('Vacation Tracker'!$Q$8:$UV$8=BM$5,IF((RIGHT('Vacation Tracker'!$Q73:$UV73)="O"),IFERROR(--LEFT('Vacation Tracker'!$Q73:$UV73,LEN('Vacation Tracker'!$Q73:$UV73)-1),0)))),0)</f>
        <v>0</v>
      </c>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row>
    <row r="71" spans="2:181" ht="15" customHeight="1" x14ac:dyDescent="0.2">
      <c r="B71" s="23">
        <f>IF('Vacation Tracker'!B74&lt;&gt;"",'Vacation Tracker'!B74,"")</f>
        <v>63</v>
      </c>
      <c r="C71" s="24" t="str">
        <f>IF('Vacation Tracker'!C74&lt;&gt;"",'Vacation Tracker'!C74,"")</f>
        <v/>
      </c>
      <c r="D71" s="25" t="str">
        <f>IF('Vacation Tracker'!D74&lt;&gt;"",'Vacation Tracker'!D74,"")</f>
        <v/>
      </c>
      <c r="E71" s="25" t="str">
        <f>IF('Vacation Tracker'!E74&lt;&gt;"",'Vacation Tracker'!E74,"")</f>
        <v/>
      </c>
      <c r="F71" s="24" t="str">
        <f>IF('Vacation Tracker'!F74&lt;&gt;"",'Vacation Tracker'!F74,"")</f>
        <v/>
      </c>
      <c r="G71" s="24" t="str">
        <f>IF('Vacation Tracker'!G74&lt;&gt;"",'Vacation Tracker'!G74,"")</f>
        <v/>
      </c>
      <c r="H71" s="23" t="str">
        <f t="shared" si="30"/>
        <v/>
      </c>
      <c r="I71" s="23" t="str">
        <f t="shared" si="30"/>
        <v/>
      </c>
      <c r="J71" s="23" t="str">
        <f t="shared" si="30"/>
        <v/>
      </c>
      <c r="K71" s="23" t="str">
        <f t="shared" si="25"/>
        <v/>
      </c>
      <c r="L71" s="23">
        <f>IF($E$4="Yes",SUMIF('Vacation Tracker'!$Q$8:$UV$8,M$5,'Vacation Tracker'!$Q74:$UV74),0)</f>
        <v>0</v>
      </c>
      <c r="M71" s="26">
        <f t="shared" si="27"/>
        <v>0</v>
      </c>
      <c r="N71" s="26">
        <f t="array" ref="N71">IF($E$4="Yes",SUM(IF('Vacation Tracker'!$Q$8:$UV$8=M$5,IF((RIGHT('Vacation Tracker'!$Q74:$UV74)&lt;&gt;"O"),IFERROR(--LEFT('Vacation Tracker'!$Q74:$UV74,LEN('Vacation Tracker'!$Q74:$UV74)-1),0)))),0)</f>
        <v>0</v>
      </c>
      <c r="O71" s="26">
        <f t="array" ref="O71">IF($E$4="Yes",SUM(IF('Vacation Tracker'!$Q$8:$UV$8=M$5,IF((RIGHT('Vacation Tracker'!$Q74:$UV74)="O"),IFERROR(--LEFT('Vacation Tracker'!$Q74:$UV74,LEN('Vacation Tracker'!$Q74:$UV74)-1),0)))),0)</f>
        <v>0</v>
      </c>
      <c r="P71" s="23">
        <f>SUMIF('Vacation Tracker'!$Q$8:$UV$8,Q$5,'Vacation Tracker'!$Q74:$UV74)</f>
        <v>0</v>
      </c>
      <c r="Q71" s="26">
        <f t="shared" si="12"/>
        <v>0</v>
      </c>
      <c r="R71" s="26">
        <f t="array" ref="R71">SUM(IF('Vacation Tracker'!$Q$8:$UV$8=Q$5,IF((RIGHT('Vacation Tracker'!$Q74:$UV74)&lt;&gt;"O"),IFERROR(--LEFT('Vacation Tracker'!$Q74:$UV74,LEN('Vacation Tracker'!$Q74:$UV74)-1),0))))</f>
        <v>0</v>
      </c>
      <c r="S71" s="26">
        <f t="array" ref="S71">SUM(IF('Vacation Tracker'!$Q$8:$UV$8=Q$5,IF((RIGHT('Vacation Tracker'!$Q74:$UV74)="O"),IFERROR(--LEFT('Vacation Tracker'!$Q74:$UV74,LEN('Vacation Tracker'!$Q74:$UV74)-1),0))))</f>
        <v>0</v>
      </c>
      <c r="T71" s="23">
        <f>SUMIF('Vacation Tracker'!$Q$8:$UV$8,U$5,'Vacation Tracker'!$Q74:$UV74)</f>
        <v>0</v>
      </c>
      <c r="U71" s="26">
        <f t="shared" si="13"/>
        <v>0</v>
      </c>
      <c r="V71" s="26">
        <f t="array" ref="V71">SUM(IF('Vacation Tracker'!$Q$8:$UV$8=U$5,IF((RIGHT('Vacation Tracker'!$Q74:$UV74)&lt;&gt;"O"),IFERROR(--LEFT('Vacation Tracker'!$Q74:$UV74,LEN('Vacation Tracker'!$Q74:$UV74)-1),0))))</f>
        <v>0</v>
      </c>
      <c r="W71" s="26">
        <f t="array" ref="W71">SUM(IF('Vacation Tracker'!$Q$8:$UV$8=U$5,IF((RIGHT('Vacation Tracker'!$Q74:$UV74)="O"),IFERROR(--LEFT('Vacation Tracker'!$Q74:$UV74,LEN('Vacation Tracker'!$Q74:$UV74)-1),0))))</f>
        <v>0</v>
      </c>
      <c r="X71" s="23">
        <f>SUMIF('Vacation Tracker'!$Q$8:$UV$8,Y$5,'Vacation Tracker'!$Q74:$UV74)</f>
        <v>0</v>
      </c>
      <c r="Y71" s="26">
        <f t="shared" si="14"/>
        <v>0</v>
      </c>
      <c r="Z71" s="26">
        <f t="array" ref="Z71">SUM(IF('Vacation Tracker'!$Q$8:$UV$8=Y$5,IF((RIGHT('Vacation Tracker'!$Q74:$UV74)&lt;&gt;"O"),IFERROR(--LEFT('Vacation Tracker'!$Q74:$UV74,LEN('Vacation Tracker'!$Q74:$UV74)-1),0))))</f>
        <v>0</v>
      </c>
      <c r="AA71" s="26">
        <f t="array" ref="AA71">SUM(IF('Vacation Tracker'!$Q$8:$UV$8=Y$5,IF((RIGHT('Vacation Tracker'!$Q74:$UV74)="O"),IFERROR(--LEFT('Vacation Tracker'!$Q74:$UV74,LEN('Vacation Tracker'!$Q74:$UV74)-1),0))))</f>
        <v>0</v>
      </c>
      <c r="AB71" s="23">
        <f>SUMIF('Vacation Tracker'!$Q$8:$UV$8,AC$5,'Vacation Tracker'!$Q74:$UV74)</f>
        <v>0</v>
      </c>
      <c r="AC71" s="26">
        <f t="shared" si="15"/>
        <v>0</v>
      </c>
      <c r="AD71" s="26">
        <f t="array" ref="AD71">SUM(IF('Vacation Tracker'!$Q$8:$UV$8=AC$5,IF((RIGHT('Vacation Tracker'!$Q74:$UV74)&lt;&gt;"O"),IFERROR(--LEFT('Vacation Tracker'!$Q74:$UV74,LEN('Vacation Tracker'!$Q74:$UV74)-1),0))))</f>
        <v>0</v>
      </c>
      <c r="AE71" s="26">
        <f t="array" ref="AE71">SUM(IF('Vacation Tracker'!$Q$8:$UV$8=AC$5,IF((RIGHT('Vacation Tracker'!$Q74:$UV74)="O"),IFERROR(--LEFT('Vacation Tracker'!$Q74:$UV74,LEN('Vacation Tracker'!$Q74:$UV74)-1),0))))</f>
        <v>0</v>
      </c>
      <c r="AF71" s="23">
        <f>SUMIF('Vacation Tracker'!$Q$8:$UV$8,AG$5,'Vacation Tracker'!$Q74:$UV74)</f>
        <v>0</v>
      </c>
      <c r="AG71" s="26">
        <f t="shared" si="16"/>
        <v>0</v>
      </c>
      <c r="AH71" s="26">
        <f t="array" ref="AH71">SUM(IF('Vacation Tracker'!$Q$8:$UV$8=AG$5,IF((RIGHT('Vacation Tracker'!$Q74:$UV74)&lt;&gt;"O"),IFERROR(--LEFT('Vacation Tracker'!$Q74:$UV74,LEN('Vacation Tracker'!$Q74:$UV74)-1),0))))</f>
        <v>0</v>
      </c>
      <c r="AI71" s="26">
        <f t="array" ref="AI71">SUM(IF('Vacation Tracker'!$Q$8:$UV$8=AG$5,IF((RIGHT('Vacation Tracker'!$Q74:$UV74)="O"),IFERROR(--LEFT('Vacation Tracker'!$Q74:$UV74,LEN('Vacation Tracker'!$Q74:$UV74)-1),0))))</f>
        <v>0</v>
      </c>
      <c r="AJ71" s="23">
        <f>SUMIF('Vacation Tracker'!$GU$8:$ACR$8,AK$5,'Vacation Tracker'!$GU74:$ACR74)</f>
        <v>0</v>
      </c>
      <c r="AK71" s="26">
        <f t="shared" si="17"/>
        <v>0</v>
      </c>
      <c r="AL71" s="26">
        <f t="array" ref="AL71">SUM(IF('Vacation Tracker'!$Q$8:$UV$8=AK$5,IF((RIGHT('Vacation Tracker'!$Q74:$UV74)&lt;&gt;"O"),IFERROR(--LEFT('Vacation Tracker'!$Q74:$UV74,LEN('Vacation Tracker'!$Q74:$UV74)-1),0))))</f>
        <v>0</v>
      </c>
      <c r="AM71" s="26">
        <f t="array" ref="AM71">SUM(IF('Vacation Tracker'!$Q$8:$UV$8=AK$5,IF((RIGHT('Vacation Tracker'!$Q74:$UV74)="O"),IFERROR(--LEFT('Vacation Tracker'!$Q74:$UV74,LEN('Vacation Tracker'!$Q74:$UV74)-1),0))))</f>
        <v>0</v>
      </c>
      <c r="AN71" s="23">
        <f>SUMIF('Vacation Tracker'!$GU$8:$ACR$8,AO$5,'Vacation Tracker'!$GU74:$ACR74)</f>
        <v>0</v>
      </c>
      <c r="AO71" s="26">
        <f t="shared" si="18"/>
        <v>0</v>
      </c>
      <c r="AP71" s="26">
        <f t="array" ref="AP71">SUM(IF('Vacation Tracker'!$Q$8:$UV$8=AO$5,IF((RIGHT('Vacation Tracker'!$Q74:$UV74)&lt;&gt;"O"),IFERROR(--LEFT('Vacation Tracker'!$Q74:$UV74,LEN('Vacation Tracker'!$Q74:$UV74)-1),0))))</f>
        <v>0</v>
      </c>
      <c r="AQ71" s="26">
        <f t="array" ref="AQ71">SUM(IF('Vacation Tracker'!$Q$8:$UV$8=AO$5,IF((RIGHT('Vacation Tracker'!$Q74:$UV74)="O"),IFERROR(--LEFT('Vacation Tracker'!$Q74:$UV74,LEN('Vacation Tracker'!$Q74:$UV74)-1),0))))</f>
        <v>0</v>
      </c>
      <c r="AR71" s="23">
        <f>SUMIF('Vacation Tracker'!$GU$8:$ACR$8,AS$5,'Vacation Tracker'!$GU74:$ACR74)</f>
        <v>0</v>
      </c>
      <c r="AS71" s="26">
        <f t="shared" si="19"/>
        <v>0</v>
      </c>
      <c r="AT71" s="26">
        <f t="array" ref="AT71">SUM(IF('Vacation Tracker'!$Q$8:$UV$8=AS$5,IF((RIGHT('Vacation Tracker'!$Q74:$UV74)&lt;&gt;"O"),IFERROR(--LEFT('Vacation Tracker'!$Q74:$UV74,LEN('Vacation Tracker'!$Q74:$UV74)-1),0))))</f>
        <v>0</v>
      </c>
      <c r="AU71" s="26">
        <f t="array" ref="AU71">SUM(IF('Vacation Tracker'!$Q$8:$UV$8=AS$5,IF((RIGHT('Vacation Tracker'!$Q74:$UV74)="O"),IFERROR(--LEFT('Vacation Tracker'!$Q74:$UV74,LEN('Vacation Tracker'!$Q74:$UV74)-1),0))))</f>
        <v>0</v>
      </c>
      <c r="AV71" s="23">
        <f>SUMIF('Vacation Tracker'!$GU$8:$ACR$8,AW$5,'Vacation Tracker'!$GU74:$ACR74)</f>
        <v>0</v>
      </c>
      <c r="AW71" s="26">
        <f t="shared" si="20"/>
        <v>0</v>
      </c>
      <c r="AX71" s="26">
        <f t="array" ref="AX71">SUM(IF('Vacation Tracker'!$Q$8:$UV$8=AW$5,IF((RIGHT('Vacation Tracker'!$Q74:$UV74)&lt;&gt;"O"),IFERROR(--LEFT('Vacation Tracker'!$Q74:$UV74,LEN('Vacation Tracker'!$Q74:$UV74)-1),0))))</f>
        <v>0</v>
      </c>
      <c r="AY71" s="26">
        <f t="array" ref="AY71">SUM(IF('Vacation Tracker'!$Q$8:$UV$8=AW$5,IF((RIGHT('Vacation Tracker'!$Q74:$UV74)="O"),IFERROR(--LEFT('Vacation Tracker'!$Q74:$UV74,LEN('Vacation Tracker'!$Q74:$UV74)-1),0))))</f>
        <v>0</v>
      </c>
      <c r="AZ71" s="23">
        <f>SUMIF('Vacation Tracker'!$GU$8:$ACR$8,BA$5,'Vacation Tracker'!$GU74:$ACR74)</f>
        <v>0</v>
      </c>
      <c r="BA71" s="26">
        <f t="shared" si="21"/>
        <v>0</v>
      </c>
      <c r="BB71" s="26">
        <f t="array" ref="BB71">SUM(IF('Vacation Tracker'!$Q$8:$UV$8=BA$5,IF((RIGHT('Vacation Tracker'!$Q74:$UV74)&lt;&gt;"O"),IFERROR(--LEFT('Vacation Tracker'!$Q74:$UV74,LEN('Vacation Tracker'!$Q74:$UV74)-1),0))))</f>
        <v>0</v>
      </c>
      <c r="BC71" s="26">
        <f t="array" ref="BC71">SUM(IF('Vacation Tracker'!$Q$8:$UV$8=BA$5,IF((RIGHT('Vacation Tracker'!$Q74:$UV74)="O"),IFERROR(--LEFT('Vacation Tracker'!$Q74:$UV74,LEN('Vacation Tracker'!$Q74:$UV74)-1),0))))</f>
        <v>0</v>
      </c>
      <c r="BD71" s="23">
        <f>SUMIF('Vacation Tracker'!$GU$8:$ACR$8,BE$5,'Vacation Tracker'!$GU74:$ACR74)</f>
        <v>0</v>
      </c>
      <c r="BE71" s="26">
        <f t="shared" si="22"/>
        <v>0</v>
      </c>
      <c r="BF71" s="26">
        <f t="array" ref="BF71">SUM(IF('Vacation Tracker'!$Q$8:$UV$8=BE$5,IF((RIGHT('Vacation Tracker'!$Q74:$UV74)&lt;&gt;"O"),IFERROR(--LEFT('Vacation Tracker'!$Q74:$UV74,LEN('Vacation Tracker'!$Q74:$UV74)-1),0))))</f>
        <v>0</v>
      </c>
      <c r="BG71" s="26">
        <f t="array" ref="BG71">SUM(IF('Vacation Tracker'!$Q$8:$UV$8=BE$5,IF((RIGHT('Vacation Tracker'!$Q74:$UV74)="O"),IFERROR(--LEFT('Vacation Tracker'!$Q74:$UV74,LEN('Vacation Tracker'!$Q74:$UV74)-1),0))))</f>
        <v>0</v>
      </c>
      <c r="BH71" s="23">
        <f>SUMIF('Vacation Tracker'!$GU$8:$ACR$8,BI$5,'Vacation Tracker'!$GU74:$ACR74)</f>
        <v>0</v>
      </c>
      <c r="BI71" s="26">
        <f t="shared" si="23"/>
        <v>0</v>
      </c>
      <c r="BJ71" s="26">
        <f t="array" ref="BJ71">SUM(IF('Vacation Tracker'!$Q$8:$UV$8=BI$5,IF((RIGHT('Vacation Tracker'!$Q74:$UV74)&lt;&gt;"O"),IFERROR(--LEFT('Vacation Tracker'!$Q74:$UV74,LEN('Vacation Tracker'!$Q74:$UV74)-1),0))))</f>
        <v>0</v>
      </c>
      <c r="BK71" s="26">
        <f t="array" ref="BK71">SUM(IF('Vacation Tracker'!$Q$8:$UV$8=BI$5,IF((RIGHT('Vacation Tracker'!$Q74:$UV74)="O"),IFERROR(--LEFT('Vacation Tracker'!$Q74:$UV74,LEN('Vacation Tracker'!$Q74:$UV74)-1),0))))</f>
        <v>0</v>
      </c>
      <c r="BL71" s="23">
        <f>IF($E$4="Yes",SUMIF('Vacation Tracker'!$GU$8:$ACR$8,BM$5,'Vacation Tracker'!$GU74:$ACR74),0)</f>
        <v>0</v>
      </c>
      <c r="BM71" s="26">
        <f t="shared" si="26"/>
        <v>0</v>
      </c>
      <c r="BN71" s="26">
        <f t="array" ref="BN71">IF($E$4="Yes",SUM(IF('Vacation Tracker'!$Q$8:$UV$8=BM$5,IF((RIGHT('Vacation Tracker'!$Q74:$UV74)&lt;&gt;"O"),IFERROR(--LEFT('Vacation Tracker'!$Q74:$UV74,LEN('Vacation Tracker'!$Q74:$UV74)-1),0)))),0)</f>
        <v>0</v>
      </c>
      <c r="BO71" s="23">
        <f t="array" ref="BO71">IF($E$4="Yes",SUM(IF('Vacation Tracker'!$Q$8:$UV$8=BM$5,IF((RIGHT('Vacation Tracker'!$Q74:$UV74)="O"),IFERROR(--LEFT('Vacation Tracker'!$Q74:$UV74,LEN('Vacation Tracker'!$Q74:$UV74)-1),0)))),0)</f>
        <v>0</v>
      </c>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row>
    <row r="72" spans="2:181" ht="15" customHeight="1" x14ac:dyDescent="0.2">
      <c r="B72" s="23">
        <f>IF('Vacation Tracker'!B75&lt;&gt;"",'Vacation Tracker'!B75,"")</f>
        <v>64</v>
      </c>
      <c r="C72" s="24" t="str">
        <f>IF('Vacation Tracker'!C75&lt;&gt;"",'Vacation Tracker'!C75,"")</f>
        <v/>
      </c>
      <c r="D72" s="25" t="str">
        <f>IF('Vacation Tracker'!D75&lt;&gt;"",'Vacation Tracker'!D75,"")</f>
        <v/>
      </c>
      <c r="E72" s="25" t="str">
        <f>IF('Vacation Tracker'!E75&lt;&gt;"",'Vacation Tracker'!E75,"")</f>
        <v/>
      </c>
      <c r="F72" s="24" t="str">
        <f>IF('Vacation Tracker'!F75&lt;&gt;"",'Vacation Tracker'!F75,"")</f>
        <v/>
      </c>
      <c r="G72" s="24" t="str">
        <f>IF('Vacation Tracker'!G75&lt;&gt;"",'Vacation Tracker'!G75,"")</f>
        <v/>
      </c>
      <c r="H72" s="23" t="str">
        <f t="shared" si="30"/>
        <v/>
      </c>
      <c r="I72" s="23" t="str">
        <f t="shared" si="30"/>
        <v/>
      </c>
      <c r="J72" s="23" t="str">
        <f t="shared" si="30"/>
        <v/>
      </c>
      <c r="K72" s="23" t="str">
        <f t="shared" si="25"/>
        <v/>
      </c>
      <c r="L72" s="23">
        <f>IF($E$4="Yes",SUMIF('Vacation Tracker'!$Q$8:$UV$8,M$5,'Vacation Tracker'!$Q75:$UV75),0)</f>
        <v>0</v>
      </c>
      <c r="M72" s="26">
        <f t="shared" si="27"/>
        <v>0</v>
      </c>
      <c r="N72" s="26">
        <f t="array" ref="N72">IF($E$4="Yes",SUM(IF('Vacation Tracker'!$Q$8:$UV$8=M$5,IF((RIGHT('Vacation Tracker'!$Q75:$UV75)&lt;&gt;"O"),IFERROR(--LEFT('Vacation Tracker'!$Q75:$UV75,LEN('Vacation Tracker'!$Q75:$UV75)-1),0)))),0)</f>
        <v>0</v>
      </c>
      <c r="O72" s="26">
        <f t="array" ref="O72">IF($E$4="Yes",SUM(IF('Vacation Tracker'!$Q$8:$UV$8=M$5,IF((RIGHT('Vacation Tracker'!$Q75:$UV75)="O"),IFERROR(--LEFT('Vacation Tracker'!$Q75:$UV75,LEN('Vacation Tracker'!$Q75:$UV75)-1),0)))),0)</f>
        <v>0</v>
      </c>
      <c r="P72" s="23">
        <f>SUMIF('Vacation Tracker'!$Q$8:$UV$8,Q$5,'Vacation Tracker'!$Q75:$UV75)</f>
        <v>0</v>
      </c>
      <c r="Q72" s="26">
        <f t="shared" si="12"/>
        <v>0</v>
      </c>
      <c r="R72" s="26">
        <f t="array" ref="R72">SUM(IF('Vacation Tracker'!$Q$8:$UV$8=Q$5,IF((RIGHT('Vacation Tracker'!$Q75:$UV75)&lt;&gt;"O"),IFERROR(--LEFT('Vacation Tracker'!$Q75:$UV75,LEN('Vacation Tracker'!$Q75:$UV75)-1),0))))</f>
        <v>0</v>
      </c>
      <c r="S72" s="26">
        <f t="array" ref="S72">SUM(IF('Vacation Tracker'!$Q$8:$UV$8=Q$5,IF((RIGHT('Vacation Tracker'!$Q75:$UV75)="O"),IFERROR(--LEFT('Vacation Tracker'!$Q75:$UV75,LEN('Vacation Tracker'!$Q75:$UV75)-1),0))))</f>
        <v>0</v>
      </c>
      <c r="T72" s="23">
        <f>SUMIF('Vacation Tracker'!$Q$8:$UV$8,U$5,'Vacation Tracker'!$Q75:$UV75)</f>
        <v>0</v>
      </c>
      <c r="U72" s="26">
        <f t="shared" si="13"/>
        <v>0</v>
      </c>
      <c r="V72" s="26">
        <f t="array" ref="V72">SUM(IF('Vacation Tracker'!$Q$8:$UV$8=U$5,IF((RIGHT('Vacation Tracker'!$Q75:$UV75)&lt;&gt;"O"),IFERROR(--LEFT('Vacation Tracker'!$Q75:$UV75,LEN('Vacation Tracker'!$Q75:$UV75)-1),0))))</f>
        <v>0</v>
      </c>
      <c r="W72" s="26">
        <f t="array" ref="W72">SUM(IF('Vacation Tracker'!$Q$8:$UV$8=U$5,IF((RIGHT('Vacation Tracker'!$Q75:$UV75)="O"),IFERROR(--LEFT('Vacation Tracker'!$Q75:$UV75,LEN('Vacation Tracker'!$Q75:$UV75)-1),0))))</f>
        <v>0</v>
      </c>
      <c r="X72" s="23">
        <f>SUMIF('Vacation Tracker'!$Q$8:$UV$8,Y$5,'Vacation Tracker'!$Q75:$UV75)</f>
        <v>0</v>
      </c>
      <c r="Y72" s="26">
        <f t="shared" si="14"/>
        <v>0</v>
      </c>
      <c r="Z72" s="26">
        <f t="array" ref="Z72">SUM(IF('Vacation Tracker'!$Q$8:$UV$8=Y$5,IF((RIGHT('Vacation Tracker'!$Q75:$UV75)&lt;&gt;"O"),IFERROR(--LEFT('Vacation Tracker'!$Q75:$UV75,LEN('Vacation Tracker'!$Q75:$UV75)-1),0))))</f>
        <v>0</v>
      </c>
      <c r="AA72" s="26">
        <f t="array" ref="AA72">SUM(IF('Vacation Tracker'!$Q$8:$UV$8=Y$5,IF((RIGHT('Vacation Tracker'!$Q75:$UV75)="O"),IFERROR(--LEFT('Vacation Tracker'!$Q75:$UV75,LEN('Vacation Tracker'!$Q75:$UV75)-1),0))))</f>
        <v>0</v>
      </c>
      <c r="AB72" s="23">
        <f>SUMIF('Vacation Tracker'!$Q$8:$UV$8,AC$5,'Vacation Tracker'!$Q75:$UV75)</f>
        <v>0</v>
      </c>
      <c r="AC72" s="26">
        <f t="shared" si="15"/>
        <v>0</v>
      </c>
      <c r="AD72" s="26">
        <f t="array" ref="AD72">SUM(IF('Vacation Tracker'!$Q$8:$UV$8=AC$5,IF((RIGHT('Vacation Tracker'!$Q75:$UV75)&lt;&gt;"O"),IFERROR(--LEFT('Vacation Tracker'!$Q75:$UV75,LEN('Vacation Tracker'!$Q75:$UV75)-1),0))))</f>
        <v>0</v>
      </c>
      <c r="AE72" s="26">
        <f t="array" ref="AE72">SUM(IF('Vacation Tracker'!$Q$8:$UV$8=AC$5,IF((RIGHT('Vacation Tracker'!$Q75:$UV75)="O"),IFERROR(--LEFT('Vacation Tracker'!$Q75:$UV75,LEN('Vacation Tracker'!$Q75:$UV75)-1),0))))</f>
        <v>0</v>
      </c>
      <c r="AF72" s="23">
        <f>SUMIF('Vacation Tracker'!$Q$8:$UV$8,AG$5,'Vacation Tracker'!$Q75:$UV75)</f>
        <v>0</v>
      </c>
      <c r="AG72" s="26">
        <f t="shared" si="16"/>
        <v>0</v>
      </c>
      <c r="AH72" s="26">
        <f t="array" ref="AH72">SUM(IF('Vacation Tracker'!$Q$8:$UV$8=AG$5,IF((RIGHT('Vacation Tracker'!$Q75:$UV75)&lt;&gt;"O"),IFERROR(--LEFT('Vacation Tracker'!$Q75:$UV75,LEN('Vacation Tracker'!$Q75:$UV75)-1),0))))</f>
        <v>0</v>
      </c>
      <c r="AI72" s="26">
        <f t="array" ref="AI72">SUM(IF('Vacation Tracker'!$Q$8:$UV$8=AG$5,IF((RIGHT('Vacation Tracker'!$Q75:$UV75)="O"),IFERROR(--LEFT('Vacation Tracker'!$Q75:$UV75,LEN('Vacation Tracker'!$Q75:$UV75)-1),0))))</f>
        <v>0</v>
      </c>
      <c r="AJ72" s="23">
        <f>SUMIF('Vacation Tracker'!$GU$8:$ACR$8,AK$5,'Vacation Tracker'!$GU75:$ACR75)</f>
        <v>0</v>
      </c>
      <c r="AK72" s="26">
        <f t="shared" si="17"/>
        <v>0</v>
      </c>
      <c r="AL72" s="26">
        <f t="array" ref="AL72">SUM(IF('Vacation Tracker'!$Q$8:$UV$8=AK$5,IF((RIGHT('Vacation Tracker'!$Q75:$UV75)&lt;&gt;"O"),IFERROR(--LEFT('Vacation Tracker'!$Q75:$UV75,LEN('Vacation Tracker'!$Q75:$UV75)-1),0))))</f>
        <v>0</v>
      </c>
      <c r="AM72" s="26">
        <f t="array" ref="AM72">SUM(IF('Vacation Tracker'!$Q$8:$UV$8=AK$5,IF((RIGHT('Vacation Tracker'!$Q75:$UV75)="O"),IFERROR(--LEFT('Vacation Tracker'!$Q75:$UV75,LEN('Vacation Tracker'!$Q75:$UV75)-1),0))))</f>
        <v>0</v>
      </c>
      <c r="AN72" s="23">
        <f>SUMIF('Vacation Tracker'!$GU$8:$ACR$8,AO$5,'Vacation Tracker'!$GU75:$ACR75)</f>
        <v>0</v>
      </c>
      <c r="AO72" s="26">
        <f t="shared" si="18"/>
        <v>0</v>
      </c>
      <c r="AP72" s="26">
        <f t="array" ref="AP72">SUM(IF('Vacation Tracker'!$Q$8:$UV$8=AO$5,IF((RIGHT('Vacation Tracker'!$Q75:$UV75)&lt;&gt;"O"),IFERROR(--LEFT('Vacation Tracker'!$Q75:$UV75,LEN('Vacation Tracker'!$Q75:$UV75)-1),0))))</f>
        <v>0</v>
      </c>
      <c r="AQ72" s="26">
        <f t="array" ref="AQ72">SUM(IF('Vacation Tracker'!$Q$8:$UV$8=AO$5,IF((RIGHT('Vacation Tracker'!$Q75:$UV75)="O"),IFERROR(--LEFT('Vacation Tracker'!$Q75:$UV75,LEN('Vacation Tracker'!$Q75:$UV75)-1),0))))</f>
        <v>0</v>
      </c>
      <c r="AR72" s="23">
        <f>SUMIF('Vacation Tracker'!$GU$8:$ACR$8,AS$5,'Vacation Tracker'!$GU75:$ACR75)</f>
        <v>0</v>
      </c>
      <c r="AS72" s="26">
        <f t="shared" si="19"/>
        <v>0</v>
      </c>
      <c r="AT72" s="26">
        <f t="array" ref="AT72">SUM(IF('Vacation Tracker'!$Q$8:$UV$8=AS$5,IF((RIGHT('Vacation Tracker'!$Q75:$UV75)&lt;&gt;"O"),IFERROR(--LEFT('Vacation Tracker'!$Q75:$UV75,LEN('Vacation Tracker'!$Q75:$UV75)-1),0))))</f>
        <v>0</v>
      </c>
      <c r="AU72" s="26">
        <f t="array" ref="AU72">SUM(IF('Vacation Tracker'!$Q$8:$UV$8=AS$5,IF((RIGHT('Vacation Tracker'!$Q75:$UV75)="O"),IFERROR(--LEFT('Vacation Tracker'!$Q75:$UV75,LEN('Vacation Tracker'!$Q75:$UV75)-1),0))))</f>
        <v>0</v>
      </c>
      <c r="AV72" s="23">
        <f>SUMIF('Vacation Tracker'!$GU$8:$ACR$8,AW$5,'Vacation Tracker'!$GU75:$ACR75)</f>
        <v>0</v>
      </c>
      <c r="AW72" s="26">
        <f t="shared" si="20"/>
        <v>0</v>
      </c>
      <c r="AX72" s="26">
        <f t="array" ref="AX72">SUM(IF('Vacation Tracker'!$Q$8:$UV$8=AW$5,IF((RIGHT('Vacation Tracker'!$Q75:$UV75)&lt;&gt;"O"),IFERROR(--LEFT('Vacation Tracker'!$Q75:$UV75,LEN('Vacation Tracker'!$Q75:$UV75)-1),0))))</f>
        <v>0</v>
      </c>
      <c r="AY72" s="26">
        <f t="array" ref="AY72">SUM(IF('Vacation Tracker'!$Q$8:$UV$8=AW$5,IF((RIGHT('Vacation Tracker'!$Q75:$UV75)="O"),IFERROR(--LEFT('Vacation Tracker'!$Q75:$UV75,LEN('Vacation Tracker'!$Q75:$UV75)-1),0))))</f>
        <v>0</v>
      </c>
      <c r="AZ72" s="23">
        <f>SUMIF('Vacation Tracker'!$GU$8:$ACR$8,BA$5,'Vacation Tracker'!$GU75:$ACR75)</f>
        <v>0</v>
      </c>
      <c r="BA72" s="26">
        <f t="shared" si="21"/>
        <v>0</v>
      </c>
      <c r="BB72" s="26">
        <f t="array" ref="BB72">SUM(IF('Vacation Tracker'!$Q$8:$UV$8=BA$5,IF((RIGHT('Vacation Tracker'!$Q75:$UV75)&lt;&gt;"O"),IFERROR(--LEFT('Vacation Tracker'!$Q75:$UV75,LEN('Vacation Tracker'!$Q75:$UV75)-1),0))))</f>
        <v>0</v>
      </c>
      <c r="BC72" s="26">
        <f t="array" ref="BC72">SUM(IF('Vacation Tracker'!$Q$8:$UV$8=BA$5,IF((RIGHT('Vacation Tracker'!$Q75:$UV75)="O"),IFERROR(--LEFT('Vacation Tracker'!$Q75:$UV75,LEN('Vacation Tracker'!$Q75:$UV75)-1),0))))</f>
        <v>0</v>
      </c>
      <c r="BD72" s="23">
        <f>SUMIF('Vacation Tracker'!$GU$8:$ACR$8,BE$5,'Vacation Tracker'!$GU75:$ACR75)</f>
        <v>0</v>
      </c>
      <c r="BE72" s="26">
        <f t="shared" si="22"/>
        <v>0</v>
      </c>
      <c r="BF72" s="26">
        <f t="array" ref="BF72">SUM(IF('Vacation Tracker'!$Q$8:$UV$8=BE$5,IF((RIGHT('Vacation Tracker'!$Q75:$UV75)&lt;&gt;"O"),IFERROR(--LEFT('Vacation Tracker'!$Q75:$UV75,LEN('Vacation Tracker'!$Q75:$UV75)-1),0))))</f>
        <v>0</v>
      </c>
      <c r="BG72" s="26">
        <f t="array" ref="BG72">SUM(IF('Vacation Tracker'!$Q$8:$UV$8=BE$5,IF((RIGHT('Vacation Tracker'!$Q75:$UV75)="O"),IFERROR(--LEFT('Vacation Tracker'!$Q75:$UV75,LEN('Vacation Tracker'!$Q75:$UV75)-1),0))))</f>
        <v>0</v>
      </c>
      <c r="BH72" s="23">
        <f>SUMIF('Vacation Tracker'!$GU$8:$ACR$8,BI$5,'Vacation Tracker'!$GU75:$ACR75)</f>
        <v>0</v>
      </c>
      <c r="BI72" s="26">
        <f t="shared" si="23"/>
        <v>0</v>
      </c>
      <c r="BJ72" s="26">
        <f t="array" ref="BJ72">SUM(IF('Vacation Tracker'!$Q$8:$UV$8=BI$5,IF((RIGHT('Vacation Tracker'!$Q75:$UV75)&lt;&gt;"O"),IFERROR(--LEFT('Vacation Tracker'!$Q75:$UV75,LEN('Vacation Tracker'!$Q75:$UV75)-1),0))))</f>
        <v>0</v>
      </c>
      <c r="BK72" s="26">
        <f t="array" ref="BK72">SUM(IF('Vacation Tracker'!$Q$8:$UV$8=BI$5,IF((RIGHT('Vacation Tracker'!$Q75:$UV75)="O"),IFERROR(--LEFT('Vacation Tracker'!$Q75:$UV75,LEN('Vacation Tracker'!$Q75:$UV75)-1),0))))</f>
        <v>0</v>
      </c>
      <c r="BL72" s="23">
        <f>IF($E$4="Yes",SUMIF('Vacation Tracker'!$GU$8:$ACR$8,BM$5,'Vacation Tracker'!$GU75:$ACR75),0)</f>
        <v>0</v>
      </c>
      <c r="BM72" s="26">
        <f t="shared" si="26"/>
        <v>0</v>
      </c>
      <c r="BN72" s="26">
        <f t="array" ref="BN72">IF($E$4="Yes",SUM(IF('Vacation Tracker'!$Q$8:$UV$8=BM$5,IF((RIGHT('Vacation Tracker'!$Q75:$UV75)&lt;&gt;"O"),IFERROR(--LEFT('Vacation Tracker'!$Q75:$UV75,LEN('Vacation Tracker'!$Q75:$UV75)-1),0)))),0)</f>
        <v>0</v>
      </c>
      <c r="BO72" s="23">
        <f t="array" ref="BO72">IF($E$4="Yes",SUM(IF('Vacation Tracker'!$Q$8:$UV$8=BM$5,IF((RIGHT('Vacation Tracker'!$Q75:$UV75)="O"),IFERROR(--LEFT('Vacation Tracker'!$Q75:$UV75,LEN('Vacation Tracker'!$Q75:$UV75)-1),0)))),0)</f>
        <v>0</v>
      </c>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row>
    <row r="73" spans="2:181" ht="15" customHeight="1" x14ac:dyDescent="0.2">
      <c r="B73" s="23">
        <f>IF('Vacation Tracker'!B76&lt;&gt;"",'Vacation Tracker'!B76,"")</f>
        <v>65</v>
      </c>
      <c r="C73" s="24" t="str">
        <f>IF('Vacation Tracker'!C76&lt;&gt;"",'Vacation Tracker'!C76,"")</f>
        <v/>
      </c>
      <c r="D73" s="25" t="str">
        <f>IF('Vacation Tracker'!D76&lt;&gt;"",'Vacation Tracker'!D76,"")</f>
        <v/>
      </c>
      <c r="E73" s="25" t="str">
        <f>IF('Vacation Tracker'!E76&lt;&gt;"",'Vacation Tracker'!E76,"")</f>
        <v/>
      </c>
      <c r="F73" s="24" t="str">
        <f>IF('Vacation Tracker'!F76&lt;&gt;"",'Vacation Tracker'!F76,"")</f>
        <v/>
      </c>
      <c r="G73" s="24" t="str">
        <f>IF('Vacation Tracker'!G76&lt;&gt;"",'Vacation Tracker'!G76,"")</f>
        <v/>
      </c>
      <c r="H73" s="23" t="str">
        <f t="shared" si="30"/>
        <v/>
      </c>
      <c r="I73" s="23" t="str">
        <f t="shared" si="30"/>
        <v/>
      </c>
      <c r="J73" s="23" t="str">
        <f t="shared" si="30"/>
        <v/>
      </c>
      <c r="K73" s="23" t="str">
        <f t="shared" si="25"/>
        <v/>
      </c>
      <c r="L73" s="23">
        <f>IF($E$4="Yes",SUMIF('Vacation Tracker'!$Q$8:$UV$8,M$5,'Vacation Tracker'!$Q76:$UV76),0)</f>
        <v>0</v>
      </c>
      <c r="M73" s="26">
        <f t="shared" si="27"/>
        <v>0</v>
      </c>
      <c r="N73" s="26">
        <f t="array" ref="N73">IF($E$4="Yes",SUM(IF('Vacation Tracker'!$Q$8:$UV$8=M$5,IF((RIGHT('Vacation Tracker'!$Q76:$UV76)&lt;&gt;"O"),IFERROR(--LEFT('Vacation Tracker'!$Q76:$UV76,LEN('Vacation Tracker'!$Q76:$UV76)-1),0)))),0)</f>
        <v>0</v>
      </c>
      <c r="O73" s="26">
        <f t="array" ref="O73">IF($E$4="Yes",SUM(IF('Vacation Tracker'!$Q$8:$UV$8=M$5,IF((RIGHT('Vacation Tracker'!$Q76:$UV76)="O"),IFERROR(--LEFT('Vacation Tracker'!$Q76:$UV76,LEN('Vacation Tracker'!$Q76:$UV76)-1),0)))),0)</f>
        <v>0</v>
      </c>
      <c r="P73" s="23">
        <f>SUMIF('Vacation Tracker'!$Q$8:$UV$8,Q$5,'Vacation Tracker'!$Q76:$UV76)</f>
        <v>0</v>
      </c>
      <c r="Q73" s="26">
        <f t="shared" ref="Q73:Q136" si="31">P73-R73</f>
        <v>0</v>
      </c>
      <c r="R73" s="26">
        <f t="array" ref="R73">SUM(IF('Vacation Tracker'!$Q$8:$UV$8=Q$5,IF((RIGHT('Vacation Tracker'!$Q76:$UV76)&lt;&gt;"O"),IFERROR(--LEFT('Vacation Tracker'!$Q76:$UV76,LEN('Vacation Tracker'!$Q76:$UV76)-1),0))))</f>
        <v>0</v>
      </c>
      <c r="S73" s="26">
        <f t="array" ref="S73">SUM(IF('Vacation Tracker'!$Q$8:$UV$8=Q$5,IF((RIGHT('Vacation Tracker'!$Q76:$UV76)="O"),IFERROR(--LEFT('Vacation Tracker'!$Q76:$UV76,LEN('Vacation Tracker'!$Q76:$UV76)-1),0))))</f>
        <v>0</v>
      </c>
      <c r="T73" s="23">
        <f>SUMIF('Vacation Tracker'!$Q$8:$UV$8,U$5,'Vacation Tracker'!$Q76:$UV76)</f>
        <v>0</v>
      </c>
      <c r="U73" s="26">
        <f t="shared" ref="U73:U136" si="32">T73-V73</f>
        <v>0</v>
      </c>
      <c r="V73" s="26">
        <f t="array" ref="V73">SUM(IF('Vacation Tracker'!$Q$8:$UV$8=U$5,IF((RIGHT('Vacation Tracker'!$Q76:$UV76)&lt;&gt;"O"),IFERROR(--LEFT('Vacation Tracker'!$Q76:$UV76,LEN('Vacation Tracker'!$Q76:$UV76)-1),0))))</f>
        <v>0</v>
      </c>
      <c r="W73" s="26">
        <f t="array" ref="W73">SUM(IF('Vacation Tracker'!$Q$8:$UV$8=U$5,IF((RIGHT('Vacation Tracker'!$Q76:$UV76)="O"),IFERROR(--LEFT('Vacation Tracker'!$Q76:$UV76,LEN('Vacation Tracker'!$Q76:$UV76)-1),0))))</f>
        <v>0</v>
      </c>
      <c r="X73" s="23">
        <f>SUMIF('Vacation Tracker'!$Q$8:$UV$8,Y$5,'Vacation Tracker'!$Q76:$UV76)</f>
        <v>0</v>
      </c>
      <c r="Y73" s="26">
        <f t="shared" ref="Y73:Y136" si="33">X73-Z73</f>
        <v>0</v>
      </c>
      <c r="Z73" s="26">
        <f t="array" ref="Z73">SUM(IF('Vacation Tracker'!$Q$8:$UV$8=Y$5,IF((RIGHT('Vacation Tracker'!$Q76:$UV76)&lt;&gt;"O"),IFERROR(--LEFT('Vacation Tracker'!$Q76:$UV76,LEN('Vacation Tracker'!$Q76:$UV76)-1),0))))</f>
        <v>0</v>
      </c>
      <c r="AA73" s="26">
        <f t="array" ref="AA73">SUM(IF('Vacation Tracker'!$Q$8:$UV$8=Y$5,IF((RIGHT('Vacation Tracker'!$Q76:$UV76)="O"),IFERROR(--LEFT('Vacation Tracker'!$Q76:$UV76,LEN('Vacation Tracker'!$Q76:$UV76)-1),0))))</f>
        <v>0</v>
      </c>
      <c r="AB73" s="23">
        <f>SUMIF('Vacation Tracker'!$Q$8:$UV$8,AC$5,'Vacation Tracker'!$Q76:$UV76)</f>
        <v>0</v>
      </c>
      <c r="AC73" s="26">
        <f t="shared" ref="AC73:AC136" si="34">AB73-AD73</f>
        <v>0</v>
      </c>
      <c r="AD73" s="26">
        <f t="array" ref="AD73">SUM(IF('Vacation Tracker'!$Q$8:$UV$8=AC$5,IF((RIGHT('Vacation Tracker'!$Q76:$UV76)&lt;&gt;"O"),IFERROR(--LEFT('Vacation Tracker'!$Q76:$UV76,LEN('Vacation Tracker'!$Q76:$UV76)-1),0))))</f>
        <v>0</v>
      </c>
      <c r="AE73" s="26">
        <f t="array" ref="AE73">SUM(IF('Vacation Tracker'!$Q$8:$UV$8=AC$5,IF((RIGHT('Vacation Tracker'!$Q76:$UV76)="O"),IFERROR(--LEFT('Vacation Tracker'!$Q76:$UV76,LEN('Vacation Tracker'!$Q76:$UV76)-1),0))))</f>
        <v>0</v>
      </c>
      <c r="AF73" s="23">
        <f>SUMIF('Vacation Tracker'!$Q$8:$UV$8,AG$5,'Vacation Tracker'!$Q76:$UV76)</f>
        <v>0</v>
      </c>
      <c r="AG73" s="26">
        <f t="shared" ref="AG73:AG136" si="35">AF73-AH73</f>
        <v>0</v>
      </c>
      <c r="AH73" s="26">
        <f t="array" ref="AH73">SUM(IF('Vacation Tracker'!$Q$8:$UV$8=AG$5,IF((RIGHT('Vacation Tracker'!$Q76:$UV76)&lt;&gt;"O"),IFERROR(--LEFT('Vacation Tracker'!$Q76:$UV76,LEN('Vacation Tracker'!$Q76:$UV76)-1),0))))</f>
        <v>0</v>
      </c>
      <c r="AI73" s="26">
        <f t="array" ref="AI73">SUM(IF('Vacation Tracker'!$Q$8:$UV$8=AG$5,IF((RIGHT('Vacation Tracker'!$Q76:$UV76)="O"),IFERROR(--LEFT('Vacation Tracker'!$Q76:$UV76,LEN('Vacation Tracker'!$Q76:$UV76)-1),0))))</f>
        <v>0</v>
      </c>
      <c r="AJ73" s="23">
        <f>SUMIF('Vacation Tracker'!$GU$8:$ACR$8,AK$5,'Vacation Tracker'!$GU76:$ACR76)</f>
        <v>0</v>
      </c>
      <c r="AK73" s="26">
        <f t="shared" ref="AK73:AK136" si="36">AJ73-AL73</f>
        <v>0</v>
      </c>
      <c r="AL73" s="26">
        <f t="array" ref="AL73">SUM(IF('Vacation Tracker'!$Q$8:$UV$8=AK$5,IF((RIGHT('Vacation Tracker'!$Q76:$UV76)&lt;&gt;"O"),IFERROR(--LEFT('Vacation Tracker'!$Q76:$UV76,LEN('Vacation Tracker'!$Q76:$UV76)-1),0))))</f>
        <v>0</v>
      </c>
      <c r="AM73" s="26">
        <f t="array" ref="AM73">SUM(IF('Vacation Tracker'!$Q$8:$UV$8=AK$5,IF((RIGHT('Vacation Tracker'!$Q76:$UV76)="O"),IFERROR(--LEFT('Vacation Tracker'!$Q76:$UV76,LEN('Vacation Tracker'!$Q76:$UV76)-1),0))))</f>
        <v>0</v>
      </c>
      <c r="AN73" s="23">
        <f>SUMIF('Vacation Tracker'!$GU$8:$ACR$8,AO$5,'Vacation Tracker'!$GU76:$ACR76)</f>
        <v>0</v>
      </c>
      <c r="AO73" s="26">
        <f t="shared" ref="AO73:AO136" si="37">AN73-AP73</f>
        <v>0</v>
      </c>
      <c r="AP73" s="26">
        <f t="array" ref="AP73">SUM(IF('Vacation Tracker'!$Q$8:$UV$8=AO$5,IF((RIGHT('Vacation Tracker'!$Q76:$UV76)&lt;&gt;"O"),IFERROR(--LEFT('Vacation Tracker'!$Q76:$UV76,LEN('Vacation Tracker'!$Q76:$UV76)-1),0))))</f>
        <v>0</v>
      </c>
      <c r="AQ73" s="26">
        <f t="array" ref="AQ73">SUM(IF('Vacation Tracker'!$Q$8:$UV$8=AO$5,IF((RIGHT('Vacation Tracker'!$Q76:$UV76)="O"),IFERROR(--LEFT('Vacation Tracker'!$Q76:$UV76,LEN('Vacation Tracker'!$Q76:$UV76)-1),0))))</f>
        <v>0</v>
      </c>
      <c r="AR73" s="23">
        <f>SUMIF('Vacation Tracker'!$GU$8:$ACR$8,AS$5,'Vacation Tracker'!$GU76:$ACR76)</f>
        <v>0</v>
      </c>
      <c r="AS73" s="26">
        <f t="shared" ref="AS73:AS136" si="38">AR73-AT73</f>
        <v>0</v>
      </c>
      <c r="AT73" s="26">
        <f t="array" ref="AT73">SUM(IF('Vacation Tracker'!$Q$8:$UV$8=AS$5,IF((RIGHT('Vacation Tracker'!$Q76:$UV76)&lt;&gt;"O"),IFERROR(--LEFT('Vacation Tracker'!$Q76:$UV76,LEN('Vacation Tracker'!$Q76:$UV76)-1),0))))</f>
        <v>0</v>
      </c>
      <c r="AU73" s="26">
        <f t="array" ref="AU73">SUM(IF('Vacation Tracker'!$Q$8:$UV$8=AS$5,IF((RIGHT('Vacation Tracker'!$Q76:$UV76)="O"),IFERROR(--LEFT('Vacation Tracker'!$Q76:$UV76,LEN('Vacation Tracker'!$Q76:$UV76)-1),0))))</f>
        <v>0</v>
      </c>
      <c r="AV73" s="23">
        <f>SUMIF('Vacation Tracker'!$GU$8:$ACR$8,AW$5,'Vacation Tracker'!$GU76:$ACR76)</f>
        <v>0</v>
      </c>
      <c r="AW73" s="26">
        <f t="shared" ref="AW73:AW136" si="39">AV73-AX73</f>
        <v>0</v>
      </c>
      <c r="AX73" s="26">
        <f t="array" ref="AX73">SUM(IF('Vacation Tracker'!$Q$8:$UV$8=AW$5,IF((RIGHT('Vacation Tracker'!$Q76:$UV76)&lt;&gt;"O"),IFERROR(--LEFT('Vacation Tracker'!$Q76:$UV76,LEN('Vacation Tracker'!$Q76:$UV76)-1),0))))</f>
        <v>0</v>
      </c>
      <c r="AY73" s="26">
        <f t="array" ref="AY73">SUM(IF('Vacation Tracker'!$Q$8:$UV$8=AW$5,IF((RIGHT('Vacation Tracker'!$Q76:$UV76)="O"),IFERROR(--LEFT('Vacation Tracker'!$Q76:$UV76,LEN('Vacation Tracker'!$Q76:$UV76)-1),0))))</f>
        <v>0</v>
      </c>
      <c r="AZ73" s="23">
        <f>SUMIF('Vacation Tracker'!$GU$8:$ACR$8,BA$5,'Vacation Tracker'!$GU76:$ACR76)</f>
        <v>0</v>
      </c>
      <c r="BA73" s="26">
        <f t="shared" ref="BA73:BA136" si="40">AZ73-BB73</f>
        <v>0</v>
      </c>
      <c r="BB73" s="26">
        <f t="array" ref="BB73">SUM(IF('Vacation Tracker'!$Q$8:$UV$8=BA$5,IF((RIGHT('Vacation Tracker'!$Q76:$UV76)&lt;&gt;"O"),IFERROR(--LEFT('Vacation Tracker'!$Q76:$UV76,LEN('Vacation Tracker'!$Q76:$UV76)-1),0))))</f>
        <v>0</v>
      </c>
      <c r="BC73" s="26">
        <f t="array" ref="BC73">SUM(IF('Vacation Tracker'!$Q$8:$UV$8=BA$5,IF((RIGHT('Vacation Tracker'!$Q76:$UV76)="O"),IFERROR(--LEFT('Vacation Tracker'!$Q76:$UV76,LEN('Vacation Tracker'!$Q76:$UV76)-1),0))))</f>
        <v>0</v>
      </c>
      <c r="BD73" s="23">
        <f>SUMIF('Vacation Tracker'!$GU$8:$ACR$8,BE$5,'Vacation Tracker'!$GU76:$ACR76)</f>
        <v>0</v>
      </c>
      <c r="BE73" s="26">
        <f t="shared" ref="BE73:BE136" si="41">BD73-BF73</f>
        <v>0</v>
      </c>
      <c r="BF73" s="26">
        <f t="array" ref="BF73">SUM(IF('Vacation Tracker'!$Q$8:$UV$8=BE$5,IF((RIGHT('Vacation Tracker'!$Q76:$UV76)&lt;&gt;"O"),IFERROR(--LEFT('Vacation Tracker'!$Q76:$UV76,LEN('Vacation Tracker'!$Q76:$UV76)-1),0))))</f>
        <v>0</v>
      </c>
      <c r="BG73" s="26">
        <f t="array" ref="BG73">SUM(IF('Vacation Tracker'!$Q$8:$UV$8=BE$5,IF((RIGHT('Vacation Tracker'!$Q76:$UV76)="O"),IFERROR(--LEFT('Vacation Tracker'!$Q76:$UV76,LEN('Vacation Tracker'!$Q76:$UV76)-1),0))))</f>
        <v>0</v>
      </c>
      <c r="BH73" s="23">
        <f>SUMIF('Vacation Tracker'!$GU$8:$ACR$8,BI$5,'Vacation Tracker'!$GU76:$ACR76)</f>
        <v>0</v>
      </c>
      <c r="BI73" s="26">
        <f t="shared" ref="BI73:BI136" si="42">BH73-BJ73</f>
        <v>0</v>
      </c>
      <c r="BJ73" s="26">
        <f t="array" ref="BJ73">SUM(IF('Vacation Tracker'!$Q$8:$UV$8=BI$5,IF((RIGHT('Vacation Tracker'!$Q76:$UV76)&lt;&gt;"O"),IFERROR(--LEFT('Vacation Tracker'!$Q76:$UV76,LEN('Vacation Tracker'!$Q76:$UV76)-1),0))))</f>
        <v>0</v>
      </c>
      <c r="BK73" s="26">
        <f t="array" ref="BK73">SUM(IF('Vacation Tracker'!$Q$8:$UV$8=BI$5,IF((RIGHT('Vacation Tracker'!$Q76:$UV76)="O"),IFERROR(--LEFT('Vacation Tracker'!$Q76:$UV76,LEN('Vacation Tracker'!$Q76:$UV76)-1),0))))</f>
        <v>0</v>
      </c>
      <c r="BL73" s="23">
        <f>IF($E$4="Yes",SUMIF('Vacation Tracker'!$GU$8:$ACR$8,BM$5,'Vacation Tracker'!$GU76:$ACR76),0)</f>
        <v>0</v>
      </c>
      <c r="BM73" s="26">
        <f t="shared" si="26"/>
        <v>0</v>
      </c>
      <c r="BN73" s="26">
        <f t="array" ref="BN73">IF($E$4="Yes",SUM(IF('Vacation Tracker'!$Q$8:$UV$8=BM$5,IF((RIGHT('Vacation Tracker'!$Q76:$UV76)&lt;&gt;"O"),IFERROR(--LEFT('Vacation Tracker'!$Q76:$UV76,LEN('Vacation Tracker'!$Q76:$UV76)-1),0)))),0)</f>
        <v>0</v>
      </c>
      <c r="BO73" s="23">
        <f t="array" ref="BO73">IF($E$4="Yes",SUM(IF('Vacation Tracker'!$Q$8:$UV$8=BM$5,IF((RIGHT('Vacation Tracker'!$Q76:$UV76)="O"),IFERROR(--LEFT('Vacation Tracker'!$Q76:$UV76,LEN('Vacation Tracker'!$Q76:$UV76)-1),0)))),0)</f>
        <v>0</v>
      </c>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row>
    <row r="74" spans="2:181" ht="15" customHeight="1" x14ac:dyDescent="0.2">
      <c r="B74" s="23">
        <f>IF('Vacation Tracker'!B77&lt;&gt;"",'Vacation Tracker'!B77,"")</f>
        <v>66</v>
      </c>
      <c r="C74" s="24" t="str">
        <f>IF('Vacation Tracker'!C77&lt;&gt;"",'Vacation Tracker'!C77,"")</f>
        <v/>
      </c>
      <c r="D74" s="25" t="str">
        <f>IF('Vacation Tracker'!D77&lt;&gt;"",'Vacation Tracker'!D77,"")</f>
        <v/>
      </c>
      <c r="E74" s="25" t="str">
        <f>IF('Vacation Tracker'!E77&lt;&gt;"",'Vacation Tracker'!E77,"")</f>
        <v/>
      </c>
      <c r="F74" s="24" t="str">
        <f>IF('Vacation Tracker'!F77&lt;&gt;"",'Vacation Tracker'!F77,"")</f>
        <v/>
      </c>
      <c r="G74" s="24" t="str">
        <f>IF('Vacation Tracker'!G77&lt;&gt;"",'Vacation Tracker'!G77,"")</f>
        <v/>
      </c>
      <c r="H74" s="23" t="str">
        <f t="shared" si="30"/>
        <v/>
      </c>
      <c r="I74" s="23" t="str">
        <f t="shared" si="30"/>
        <v/>
      </c>
      <c r="J74" s="23" t="str">
        <f t="shared" si="30"/>
        <v/>
      </c>
      <c r="K74" s="23" t="str">
        <f t="shared" ref="K74:K137" si="43">IF($C74&lt;&gt;"",SUMPRODUCT(($L$8:$BO$8=K$8)*$L74:$BO74),"")</f>
        <v/>
      </c>
      <c r="L74" s="23">
        <f>IF($E$4="Yes",SUMIF('Vacation Tracker'!$Q$8:$UV$8,M$5,'Vacation Tracker'!$Q77:$UV77),0)</f>
        <v>0</v>
      </c>
      <c r="M74" s="26">
        <f t="shared" si="27"/>
        <v>0</v>
      </c>
      <c r="N74" s="26">
        <f t="array" ref="N74">IF($E$4="Yes",SUM(IF('Vacation Tracker'!$Q$8:$UV$8=M$5,IF((RIGHT('Vacation Tracker'!$Q77:$UV77)&lt;&gt;"O"),IFERROR(--LEFT('Vacation Tracker'!$Q77:$UV77,LEN('Vacation Tracker'!$Q77:$UV77)-1),0)))),0)</f>
        <v>0</v>
      </c>
      <c r="O74" s="26">
        <f t="array" ref="O74">IF($E$4="Yes",SUM(IF('Vacation Tracker'!$Q$8:$UV$8=M$5,IF((RIGHT('Vacation Tracker'!$Q77:$UV77)="O"),IFERROR(--LEFT('Vacation Tracker'!$Q77:$UV77,LEN('Vacation Tracker'!$Q77:$UV77)-1),0)))),0)</f>
        <v>0</v>
      </c>
      <c r="P74" s="23">
        <f>SUMIF('Vacation Tracker'!$Q$8:$UV$8,Q$5,'Vacation Tracker'!$Q77:$UV77)</f>
        <v>0</v>
      </c>
      <c r="Q74" s="26">
        <f t="shared" si="31"/>
        <v>0</v>
      </c>
      <c r="R74" s="26">
        <f t="array" ref="R74">SUM(IF('Vacation Tracker'!$Q$8:$UV$8=Q$5,IF((RIGHT('Vacation Tracker'!$Q77:$UV77)&lt;&gt;"O"),IFERROR(--LEFT('Vacation Tracker'!$Q77:$UV77,LEN('Vacation Tracker'!$Q77:$UV77)-1),0))))</f>
        <v>0</v>
      </c>
      <c r="S74" s="26">
        <f t="array" ref="S74">SUM(IF('Vacation Tracker'!$Q$8:$UV$8=Q$5,IF((RIGHT('Vacation Tracker'!$Q77:$UV77)="O"),IFERROR(--LEFT('Vacation Tracker'!$Q77:$UV77,LEN('Vacation Tracker'!$Q77:$UV77)-1),0))))</f>
        <v>0</v>
      </c>
      <c r="T74" s="23">
        <f>SUMIF('Vacation Tracker'!$Q$8:$UV$8,U$5,'Vacation Tracker'!$Q77:$UV77)</f>
        <v>0</v>
      </c>
      <c r="U74" s="26">
        <f t="shared" si="32"/>
        <v>0</v>
      </c>
      <c r="V74" s="26">
        <f t="array" ref="V74">SUM(IF('Vacation Tracker'!$Q$8:$UV$8=U$5,IF((RIGHT('Vacation Tracker'!$Q77:$UV77)&lt;&gt;"O"),IFERROR(--LEFT('Vacation Tracker'!$Q77:$UV77,LEN('Vacation Tracker'!$Q77:$UV77)-1),0))))</f>
        <v>0</v>
      </c>
      <c r="W74" s="26">
        <f t="array" ref="W74">SUM(IF('Vacation Tracker'!$Q$8:$UV$8=U$5,IF((RIGHT('Vacation Tracker'!$Q77:$UV77)="O"),IFERROR(--LEFT('Vacation Tracker'!$Q77:$UV77,LEN('Vacation Tracker'!$Q77:$UV77)-1),0))))</f>
        <v>0</v>
      </c>
      <c r="X74" s="23">
        <f>SUMIF('Vacation Tracker'!$Q$8:$UV$8,Y$5,'Vacation Tracker'!$Q77:$UV77)</f>
        <v>0</v>
      </c>
      <c r="Y74" s="26">
        <f t="shared" si="33"/>
        <v>0</v>
      </c>
      <c r="Z74" s="26">
        <f t="array" ref="Z74">SUM(IF('Vacation Tracker'!$Q$8:$UV$8=Y$5,IF((RIGHT('Vacation Tracker'!$Q77:$UV77)&lt;&gt;"O"),IFERROR(--LEFT('Vacation Tracker'!$Q77:$UV77,LEN('Vacation Tracker'!$Q77:$UV77)-1),0))))</f>
        <v>0</v>
      </c>
      <c r="AA74" s="26">
        <f t="array" ref="AA74">SUM(IF('Vacation Tracker'!$Q$8:$UV$8=Y$5,IF((RIGHT('Vacation Tracker'!$Q77:$UV77)="O"),IFERROR(--LEFT('Vacation Tracker'!$Q77:$UV77,LEN('Vacation Tracker'!$Q77:$UV77)-1),0))))</f>
        <v>0</v>
      </c>
      <c r="AB74" s="23">
        <f>SUMIF('Vacation Tracker'!$Q$8:$UV$8,AC$5,'Vacation Tracker'!$Q77:$UV77)</f>
        <v>0</v>
      </c>
      <c r="AC74" s="26">
        <f t="shared" si="34"/>
        <v>0</v>
      </c>
      <c r="AD74" s="26">
        <f t="array" ref="AD74">SUM(IF('Vacation Tracker'!$Q$8:$UV$8=AC$5,IF((RIGHT('Vacation Tracker'!$Q77:$UV77)&lt;&gt;"O"),IFERROR(--LEFT('Vacation Tracker'!$Q77:$UV77,LEN('Vacation Tracker'!$Q77:$UV77)-1),0))))</f>
        <v>0</v>
      </c>
      <c r="AE74" s="26">
        <f t="array" ref="AE74">SUM(IF('Vacation Tracker'!$Q$8:$UV$8=AC$5,IF((RIGHT('Vacation Tracker'!$Q77:$UV77)="O"),IFERROR(--LEFT('Vacation Tracker'!$Q77:$UV77,LEN('Vacation Tracker'!$Q77:$UV77)-1),0))))</f>
        <v>0</v>
      </c>
      <c r="AF74" s="23">
        <f>SUMIF('Vacation Tracker'!$Q$8:$UV$8,AG$5,'Vacation Tracker'!$Q77:$UV77)</f>
        <v>0</v>
      </c>
      <c r="AG74" s="26">
        <f t="shared" si="35"/>
        <v>0</v>
      </c>
      <c r="AH74" s="26">
        <f t="array" ref="AH74">SUM(IF('Vacation Tracker'!$Q$8:$UV$8=AG$5,IF((RIGHT('Vacation Tracker'!$Q77:$UV77)&lt;&gt;"O"),IFERROR(--LEFT('Vacation Tracker'!$Q77:$UV77,LEN('Vacation Tracker'!$Q77:$UV77)-1),0))))</f>
        <v>0</v>
      </c>
      <c r="AI74" s="26">
        <f t="array" ref="AI74">SUM(IF('Vacation Tracker'!$Q$8:$UV$8=AG$5,IF((RIGHT('Vacation Tracker'!$Q77:$UV77)="O"),IFERROR(--LEFT('Vacation Tracker'!$Q77:$UV77,LEN('Vacation Tracker'!$Q77:$UV77)-1),0))))</f>
        <v>0</v>
      </c>
      <c r="AJ74" s="23">
        <f>SUMIF('Vacation Tracker'!$GU$8:$ACR$8,AK$5,'Vacation Tracker'!$GU77:$ACR77)</f>
        <v>0</v>
      </c>
      <c r="AK74" s="26">
        <f t="shared" si="36"/>
        <v>0</v>
      </c>
      <c r="AL74" s="26">
        <f t="array" ref="AL74">SUM(IF('Vacation Tracker'!$Q$8:$UV$8=AK$5,IF((RIGHT('Vacation Tracker'!$Q77:$UV77)&lt;&gt;"O"),IFERROR(--LEFT('Vacation Tracker'!$Q77:$UV77,LEN('Vacation Tracker'!$Q77:$UV77)-1),0))))</f>
        <v>0</v>
      </c>
      <c r="AM74" s="26">
        <f t="array" ref="AM74">SUM(IF('Vacation Tracker'!$Q$8:$UV$8=AK$5,IF((RIGHT('Vacation Tracker'!$Q77:$UV77)="O"),IFERROR(--LEFT('Vacation Tracker'!$Q77:$UV77,LEN('Vacation Tracker'!$Q77:$UV77)-1),0))))</f>
        <v>0</v>
      </c>
      <c r="AN74" s="23">
        <f>SUMIF('Vacation Tracker'!$GU$8:$ACR$8,AO$5,'Vacation Tracker'!$GU77:$ACR77)</f>
        <v>0</v>
      </c>
      <c r="AO74" s="26">
        <f t="shared" si="37"/>
        <v>0</v>
      </c>
      <c r="AP74" s="26">
        <f t="array" ref="AP74">SUM(IF('Vacation Tracker'!$Q$8:$UV$8=AO$5,IF((RIGHT('Vacation Tracker'!$Q77:$UV77)&lt;&gt;"O"),IFERROR(--LEFT('Vacation Tracker'!$Q77:$UV77,LEN('Vacation Tracker'!$Q77:$UV77)-1),0))))</f>
        <v>0</v>
      </c>
      <c r="AQ74" s="26">
        <f t="array" ref="AQ74">SUM(IF('Vacation Tracker'!$Q$8:$UV$8=AO$5,IF((RIGHT('Vacation Tracker'!$Q77:$UV77)="O"),IFERROR(--LEFT('Vacation Tracker'!$Q77:$UV77,LEN('Vacation Tracker'!$Q77:$UV77)-1),0))))</f>
        <v>0</v>
      </c>
      <c r="AR74" s="23">
        <f>SUMIF('Vacation Tracker'!$GU$8:$ACR$8,AS$5,'Vacation Tracker'!$GU77:$ACR77)</f>
        <v>0</v>
      </c>
      <c r="AS74" s="26">
        <f t="shared" si="38"/>
        <v>0</v>
      </c>
      <c r="AT74" s="26">
        <f t="array" ref="AT74">SUM(IF('Vacation Tracker'!$Q$8:$UV$8=AS$5,IF((RIGHT('Vacation Tracker'!$Q77:$UV77)&lt;&gt;"O"),IFERROR(--LEFT('Vacation Tracker'!$Q77:$UV77,LEN('Vacation Tracker'!$Q77:$UV77)-1),0))))</f>
        <v>0</v>
      </c>
      <c r="AU74" s="26">
        <f t="array" ref="AU74">SUM(IF('Vacation Tracker'!$Q$8:$UV$8=AS$5,IF((RIGHT('Vacation Tracker'!$Q77:$UV77)="O"),IFERROR(--LEFT('Vacation Tracker'!$Q77:$UV77,LEN('Vacation Tracker'!$Q77:$UV77)-1),0))))</f>
        <v>0</v>
      </c>
      <c r="AV74" s="23">
        <f>SUMIF('Vacation Tracker'!$GU$8:$ACR$8,AW$5,'Vacation Tracker'!$GU77:$ACR77)</f>
        <v>0</v>
      </c>
      <c r="AW74" s="26">
        <f t="shared" si="39"/>
        <v>0</v>
      </c>
      <c r="AX74" s="26">
        <f t="array" ref="AX74">SUM(IF('Vacation Tracker'!$Q$8:$UV$8=AW$5,IF((RIGHT('Vacation Tracker'!$Q77:$UV77)&lt;&gt;"O"),IFERROR(--LEFT('Vacation Tracker'!$Q77:$UV77,LEN('Vacation Tracker'!$Q77:$UV77)-1),0))))</f>
        <v>0</v>
      </c>
      <c r="AY74" s="26">
        <f t="array" ref="AY74">SUM(IF('Vacation Tracker'!$Q$8:$UV$8=AW$5,IF((RIGHT('Vacation Tracker'!$Q77:$UV77)="O"),IFERROR(--LEFT('Vacation Tracker'!$Q77:$UV77,LEN('Vacation Tracker'!$Q77:$UV77)-1),0))))</f>
        <v>0</v>
      </c>
      <c r="AZ74" s="23">
        <f>SUMIF('Vacation Tracker'!$GU$8:$ACR$8,BA$5,'Vacation Tracker'!$GU77:$ACR77)</f>
        <v>0</v>
      </c>
      <c r="BA74" s="26">
        <f t="shared" si="40"/>
        <v>0</v>
      </c>
      <c r="BB74" s="26">
        <f t="array" ref="BB74">SUM(IF('Vacation Tracker'!$Q$8:$UV$8=BA$5,IF((RIGHT('Vacation Tracker'!$Q77:$UV77)&lt;&gt;"O"),IFERROR(--LEFT('Vacation Tracker'!$Q77:$UV77,LEN('Vacation Tracker'!$Q77:$UV77)-1),0))))</f>
        <v>0</v>
      </c>
      <c r="BC74" s="26">
        <f t="array" ref="BC74">SUM(IF('Vacation Tracker'!$Q$8:$UV$8=BA$5,IF((RIGHT('Vacation Tracker'!$Q77:$UV77)="O"),IFERROR(--LEFT('Vacation Tracker'!$Q77:$UV77,LEN('Vacation Tracker'!$Q77:$UV77)-1),0))))</f>
        <v>0</v>
      </c>
      <c r="BD74" s="23">
        <f>SUMIF('Vacation Tracker'!$GU$8:$ACR$8,BE$5,'Vacation Tracker'!$GU77:$ACR77)</f>
        <v>0</v>
      </c>
      <c r="BE74" s="26">
        <f t="shared" si="41"/>
        <v>0</v>
      </c>
      <c r="BF74" s="26">
        <f t="array" ref="BF74">SUM(IF('Vacation Tracker'!$Q$8:$UV$8=BE$5,IF((RIGHT('Vacation Tracker'!$Q77:$UV77)&lt;&gt;"O"),IFERROR(--LEFT('Vacation Tracker'!$Q77:$UV77,LEN('Vacation Tracker'!$Q77:$UV77)-1),0))))</f>
        <v>0</v>
      </c>
      <c r="BG74" s="26">
        <f t="array" ref="BG74">SUM(IF('Vacation Tracker'!$Q$8:$UV$8=BE$5,IF((RIGHT('Vacation Tracker'!$Q77:$UV77)="O"),IFERROR(--LEFT('Vacation Tracker'!$Q77:$UV77,LEN('Vacation Tracker'!$Q77:$UV77)-1),0))))</f>
        <v>0</v>
      </c>
      <c r="BH74" s="23">
        <f>SUMIF('Vacation Tracker'!$GU$8:$ACR$8,BI$5,'Vacation Tracker'!$GU77:$ACR77)</f>
        <v>0</v>
      </c>
      <c r="BI74" s="26">
        <f t="shared" si="42"/>
        <v>0</v>
      </c>
      <c r="BJ74" s="26">
        <f t="array" ref="BJ74">SUM(IF('Vacation Tracker'!$Q$8:$UV$8=BI$5,IF((RIGHT('Vacation Tracker'!$Q77:$UV77)&lt;&gt;"O"),IFERROR(--LEFT('Vacation Tracker'!$Q77:$UV77,LEN('Vacation Tracker'!$Q77:$UV77)-1),0))))</f>
        <v>0</v>
      </c>
      <c r="BK74" s="26">
        <f t="array" ref="BK74">SUM(IF('Vacation Tracker'!$Q$8:$UV$8=BI$5,IF((RIGHT('Vacation Tracker'!$Q77:$UV77)="O"),IFERROR(--LEFT('Vacation Tracker'!$Q77:$UV77,LEN('Vacation Tracker'!$Q77:$UV77)-1),0))))</f>
        <v>0</v>
      </c>
      <c r="BL74" s="23">
        <f>IF($E$4="Yes",SUMIF('Vacation Tracker'!$GU$8:$ACR$8,BM$5,'Vacation Tracker'!$GU77:$ACR77),0)</f>
        <v>0</v>
      </c>
      <c r="BM74" s="26">
        <f t="shared" si="26"/>
        <v>0</v>
      </c>
      <c r="BN74" s="26">
        <f t="array" ref="BN74">IF($E$4="Yes",SUM(IF('Vacation Tracker'!$Q$8:$UV$8=BM$5,IF((RIGHT('Vacation Tracker'!$Q77:$UV77)&lt;&gt;"O"),IFERROR(--LEFT('Vacation Tracker'!$Q77:$UV77,LEN('Vacation Tracker'!$Q77:$UV77)-1),0)))),0)</f>
        <v>0</v>
      </c>
      <c r="BO74" s="23">
        <f t="array" ref="BO74">IF($E$4="Yes",SUM(IF('Vacation Tracker'!$Q$8:$UV$8=BM$5,IF((RIGHT('Vacation Tracker'!$Q77:$UV77)="O"),IFERROR(--LEFT('Vacation Tracker'!$Q77:$UV77,LEN('Vacation Tracker'!$Q77:$UV77)-1),0)))),0)</f>
        <v>0</v>
      </c>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row>
    <row r="75" spans="2:181" ht="15" customHeight="1" x14ac:dyDescent="0.2">
      <c r="B75" s="23">
        <f>IF('Vacation Tracker'!B78&lt;&gt;"",'Vacation Tracker'!B78,"")</f>
        <v>67</v>
      </c>
      <c r="C75" s="24" t="str">
        <f>IF('Vacation Tracker'!C78&lt;&gt;"",'Vacation Tracker'!C78,"")</f>
        <v/>
      </c>
      <c r="D75" s="25" t="str">
        <f>IF('Vacation Tracker'!D78&lt;&gt;"",'Vacation Tracker'!D78,"")</f>
        <v/>
      </c>
      <c r="E75" s="25" t="str">
        <f>IF('Vacation Tracker'!E78&lt;&gt;"",'Vacation Tracker'!E78,"")</f>
        <v/>
      </c>
      <c r="F75" s="24" t="str">
        <f>IF('Vacation Tracker'!F78&lt;&gt;"",'Vacation Tracker'!F78,"")</f>
        <v/>
      </c>
      <c r="G75" s="24" t="str">
        <f>IF('Vacation Tracker'!G78&lt;&gt;"",'Vacation Tracker'!G78,"")</f>
        <v/>
      </c>
      <c r="H75" s="23" t="str">
        <f t="shared" si="30"/>
        <v/>
      </c>
      <c r="I75" s="23" t="str">
        <f t="shared" si="30"/>
        <v/>
      </c>
      <c r="J75" s="23" t="str">
        <f t="shared" si="30"/>
        <v/>
      </c>
      <c r="K75" s="23" t="str">
        <f t="shared" si="43"/>
        <v/>
      </c>
      <c r="L75" s="23">
        <f>IF($E$4="Yes",SUMIF('Vacation Tracker'!$Q$8:$UV$8,M$5,'Vacation Tracker'!$Q78:$UV78),0)</f>
        <v>0</v>
      </c>
      <c r="M75" s="26">
        <f t="shared" ref="M75:M138" si="44">L75-N75</f>
        <v>0</v>
      </c>
      <c r="N75" s="26">
        <f t="array" ref="N75">IF($E$4="Yes",SUM(IF('Vacation Tracker'!$Q$8:$UV$8=M$5,IF((RIGHT('Vacation Tracker'!$Q78:$UV78)&lt;&gt;"O"),IFERROR(--LEFT('Vacation Tracker'!$Q78:$UV78,LEN('Vacation Tracker'!$Q78:$UV78)-1),0)))),0)</f>
        <v>0</v>
      </c>
      <c r="O75" s="26">
        <f t="array" ref="O75">IF($E$4="Yes",SUM(IF('Vacation Tracker'!$Q$8:$UV$8=M$5,IF((RIGHT('Vacation Tracker'!$Q78:$UV78)="O"),IFERROR(--LEFT('Vacation Tracker'!$Q78:$UV78,LEN('Vacation Tracker'!$Q78:$UV78)-1),0)))),0)</f>
        <v>0</v>
      </c>
      <c r="P75" s="23">
        <f>SUMIF('Vacation Tracker'!$Q$8:$UV$8,Q$5,'Vacation Tracker'!$Q78:$UV78)</f>
        <v>0</v>
      </c>
      <c r="Q75" s="26">
        <f t="shared" si="31"/>
        <v>0</v>
      </c>
      <c r="R75" s="26">
        <f t="array" ref="R75">SUM(IF('Vacation Tracker'!$Q$8:$UV$8=Q$5,IF((RIGHT('Vacation Tracker'!$Q78:$UV78)&lt;&gt;"O"),IFERROR(--LEFT('Vacation Tracker'!$Q78:$UV78,LEN('Vacation Tracker'!$Q78:$UV78)-1),0))))</f>
        <v>0</v>
      </c>
      <c r="S75" s="26">
        <f t="array" ref="S75">SUM(IF('Vacation Tracker'!$Q$8:$UV$8=Q$5,IF((RIGHT('Vacation Tracker'!$Q78:$UV78)="O"),IFERROR(--LEFT('Vacation Tracker'!$Q78:$UV78,LEN('Vacation Tracker'!$Q78:$UV78)-1),0))))</f>
        <v>0</v>
      </c>
      <c r="T75" s="23">
        <f>SUMIF('Vacation Tracker'!$Q$8:$UV$8,U$5,'Vacation Tracker'!$Q78:$UV78)</f>
        <v>0</v>
      </c>
      <c r="U75" s="26">
        <f t="shared" si="32"/>
        <v>0</v>
      </c>
      <c r="V75" s="26">
        <f t="array" ref="V75">SUM(IF('Vacation Tracker'!$Q$8:$UV$8=U$5,IF((RIGHT('Vacation Tracker'!$Q78:$UV78)&lt;&gt;"O"),IFERROR(--LEFT('Vacation Tracker'!$Q78:$UV78,LEN('Vacation Tracker'!$Q78:$UV78)-1),0))))</f>
        <v>0</v>
      </c>
      <c r="W75" s="26">
        <f t="array" ref="W75">SUM(IF('Vacation Tracker'!$Q$8:$UV$8=U$5,IF((RIGHT('Vacation Tracker'!$Q78:$UV78)="O"),IFERROR(--LEFT('Vacation Tracker'!$Q78:$UV78,LEN('Vacation Tracker'!$Q78:$UV78)-1),0))))</f>
        <v>0</v>
      </c>
      <c r="X75" s="23">
        <f>SUMIF('Vacation Tracker'!$Q$8:$UV$8,Y$5,'Vacation Tracker'!$Q78:$UV78)</f>
        <v>0</v>
      </c>
      <c r="Y75" s="26">
        <f t="shared" si="33"/>
        <v>0</v>
      </c>
      <c r="Z75" s="26">
        <f t="array" ref="Z75">SUM(IF('Vacation Tracker'!$Q$8:$UV$8=Y$5,IF((RIGHT('Vacation Tracker'!$Q78:$UV78)&lt;&gt;"O"),IFERROR(--LEFT('Vacation Tracker'!$Q78:$UV78,LEN('Vacation Tracker'!$Q78:$UV78)-1),0))))</f>
        <v>0</v>
      </c>
      <c r="AA75" s="26">
        <f t="array" ref="AA75">SUM(IF('Vacation Tracker'!$Q$8:$UV$8=Y$5,IF((RIGHT('Vacation Tracker'!$Q78:$UV78)="O"),IFERROR(--LEFT('Vacation Tracker'!$Q78:$UV78,LEN('Vacation Tracker'!$Q78:$UV78)-1),0))))</f>
        <v>0</v>
      </c>
      <c r="AB75" s="23">
        <f>SUMIF('Vacation Tracker'!$Q$8:$UV$8,AC$5,'Vacation Tracker'!$Q78:$UV78)</f>
        <v>0</v>
      </c>
      <c r="AC75" s="26">
        <f t="shared" si="34"/>
        <v>0</v>
      </c>
      <c r="AD75" s="26">
        <f t="array" ref="AD75">SUM(IF('Vacation Tracker'!$Q$8:$UV$8=AC$5,IF((RIGHT('Vacation Tracker'!$Q78:$UV78)&lt;&gt;"O"),IFERROR(--LEFT('Vacation Tracker'!$Q78:$UV78,LEN('Vacation Tracker'!$Q78:$UV78)-1),0))))</f>
        <v>0</v>
      </c>
      <c r="AE75" s="26">
        <f t="array" ref="AE75">SUM(IF('Vacation Tracker'!$Q$8:$UV$8=AC$5,IF((RIGHT('Vacation Tracker'!$Q78:$UV78)="O"),IFERROR(--LEFT('Vacation Tracker'!$Q78:$UV78,LEN('Vacation Tracker'!$Q78:$UV78)-1),0))))</f>
        <v>0</v>
      </c>
      <c r="AF75" s="23">
        <f>SUMIF('Vacation Tracker'!$Q$8:$UV$8,AG$5,'Vacation Tracker'!$Q78:$UV78)</f>
        <v>0</v>
      </c>
      <c r="AG75" s="26">
        <f t="shared" si="35"/>
        <v>0</v>
      </c>
      <c r="AH75" s="26">
        <f t="array" ref="AH75">SUM(IF('Vacation Tracker'!$Q$8:$UV$8=AG$5,IF((RIGHT('Vacation Tracker'!$Q78:$UV78)&lt;&gt;"O"),IFERROR(--LEFT('Vacation Tracker'!$Q78:$UV78,LEN('Vacation Tracker'!$Q78:$UV78)-1),0))))</f>
        <v>0</v>
      </c>
      <c r="AI75" s="26">
        <f t="array" ref="AI75">SUM(IF('Vacation Tracker'!$Q$8:$UV$8=AG$5,IF((RIGHT('Vacation Tracker'!$Q78:$UV78)="O"),IFERROR(--LEFT('Vacation Tracker'!$Q78:$UV78,LEN('Vacation Tracker'!$Q78:$UV78)-1),0))))</f>
        <v>0</v>
      </c>
      <c r="AJ75" s="23">
        <f>SUMIF('Vacation Tracker'!$GU$8:$ACR$8,AK$5,'Vacation Tracker'!$GU78:$ACR78)</f>
        <v>0</v>
      </c>
      <c r="AK75" s="26">
        <f t="shared" si="36"/>
        <v>0</v>
      </c>
      <c r="AL75" s="26">
        <f t="array" ref="AL75">SUM(IF('Vacation Tracker'!$Q$8:$UV$8=AK$5,IF((RIGHT('Vacation Tracker'!$Q78:$UV78)&lt;&gt;"O"),IFERROR(--LEFT('Vacation Tracker'!$Q78:$UV78,LEN('Vacation Tracker'!$Q78:$UV78)-1),0))))</f>
        <v>0</v>
      </c>
      <c r="AM75" s="26">
        <f t="array" ref="AM75">SUM(IF('Vacation Tracker'!$Q$8:$UV$8=AK$5,IF((RIGHT('Vacation Tracker'!$Q78:$UV78)="O"),IFERROR(--LEFT('Vacation Tracker'!$Q78:$UV78,LEN('Vacation Tracker'!$Q78:$UV78)-1),0))))</f>
        <v>0</v>
      </c>
      <c r="AN75" s="23">
        <f>SUMIF('Vacation Tracker'!$GU$8:$ACR$8,AO$5,'Vacation Tracker'!$GU78:$ACR78)</f>
        <v>0</v>
      </c>
      <c r="AO75" s="26">
        <f t="shared" si="37"/>
        <v>0</v>
      </c>
      <c r="AP75" s="26">
        <f t="array" ref="AP75">SUM(IF('Vacation Tracker'!$Q$8:$UV$8=AO$5,IF((RIGHT('Vacation Tracker'!$Q78:$UV78)&lt;&gt;"O"),IFERROR(--LEFT('Vacation Tracker'!$Q78:$UV78,LEN('Vacation Tracker'!$Q78:$UV78)-1),0))))</f>
        <v>0</v>
      </c>
      <c r="AQ75" s="26">
        <f t="array" ref="AQ75">SUM(IF('Vacation Tracker'!$Q$8:$UV$8=AO$5,IF((RIGHT('Vacation Tracker'!$Q78:$UV78)="O"),IFERROR(--LEFT('Vacation Tracker'!$Q78:$UV78,LEN('Vacation Tracker'!$Q78:$UV78)-1),0))))</f>
        <v>0</v>
      </c>
      <c r="AR75" s="23">
        <f>SUMIF('Vacation Tracker'!$GU$8:$ACR$8,AS$5,'Vacation Tracker'!$GU78:$ACR78)</f>
        <v>0</v>
      </c>
      <c r="AS75" s="26">
        <f t="shared" si="38"/>
        <v>0</v>
      </c>
      <c r="AT75" s="26">
        <f t="array" ref="AT75">SUM(IF('Vacation Tracker'!$Q$8:$UV$8=AS$5,IF((RIGHT('Vacation Tracker'!$Q78:$UV78)&lt;&gt;"O"),IFERROR(--LEFT('Vacation Tracker'!$Q78:$UV78,LEN('Vacation Tracker'!$Q78:$UV78)-1),0))))</f>
        <v>0</v>
      </c>
      <c r="AU75" s="26">
        <f t="array" ref="AU75">SUM(IF('Vacation Tracker'!$Q$8:$UV$8=AS$5,IF((RIGHT('Vacation Tracker'!$Q78:$UV78)="O"),IFERROR(--LEFT('Vacation Tracker'!$Q78:$UV78,LEN('Vacation Tracker'!$Q78:$UV78)-1),0))))</f>
        <v>0</v>
      </c>
      <c r="AV75" s="23">
        <f>SUMIF('Vacation Tracker'!$GU$8:$ACR$8,AW$5,'Vacation Tracker'!$GU78:$ACR78)</f>
        <v>0</v>
      </c>
      <c r="AW75" s="26">
        <f t="shared" si="39"/>
        <v>0</v>
      </c>
      <c r="AX75" s="26">
        <f t="array" ref="AX75">SUM(IF('Vacation Tracker'!$Q$8:$UV$8=AW$5,IF((RIGHT('Vacation Tracker'!$Q78:$UV78)&lt;&gt;"O"),IFERROR(--LEFT('Vacation Tracker'!$Q78:$UV78,LEN('Vacation Tracker'!$Q78:$UV78)-1),0))))</f>
        <v>0</v>
      </c>
      <c r="AY75" s="26">
        <f t="array" ref="AY75">SUM(IF('Vacation Tracker'!$Q$8:$UV$8=AW$5,IF((RIGHT('Vacation Tracker'!$Q78:$UV78)="O"),IFERROR(--LEFT('Vacation Tracker'!$Q78:$UV78,LEN('Vacation Tracker'!$Q78:$UV78)-1),0))))</f>
        <v>0</v>
      </c>
      <c r="AZ75" s="23">
        <f>SUMIF('Vacation Tracker'!$GU$8:$ACR$8,BA$5,'Vacation Tracker'!$GU78:$ACR78)</f>
        <v>0</v>
      </c>
      <c r="BA75" s="26">
        <f t="shared" si="40"/>
        <v>0</v>
      </c>
      <c r="BB75" s="26">
        <f t="array" ref="BB75">SUM(IF('Vacation Tracker'!$Q$8:$UV$8=BA$5,IF((RIGHT('Vacation Tracker'!$Q78:$UV78)&lt;&gt;"O"),IFERROR(--LEFT('Vacation Tracker'!$Q78:$UV78,LEN('Vacation Tracker'!$Q78:$UV78)-1),0))))</f>
        <v>0</v>
      </c>
      <c r="BC75" s="26">
        <f t="array" ref="BC75">SUM(IF('Vacation Tracker'!$Q$8:$UV$8=BA$5,IF((RIGHT('Vacation Tracker'!$Q78:$UV78)="O"),IFERROR(--LEFT('Vacation Tracker'!$Q78:$UV78,LEN('Vacation Tracker'!$Q78:$UV78)-1),0))))</f>
        <v>0</v>
      </c>
      <c r="BD75" s="23">
        <f>SUMIF('Vacation Tracker'!$GU$8:$ACR$8,BE$5,'Vacation Tracker'!$GU78:$ACR78)</f>
        <v>0</v>
      </c>
      <c r="BE75" s="26">
        <f t="shared" si="41"/>
        <v>0</v>
      </c>
      <c r="BF75" s="26">
        <f t="array" ref="BF75">SUM(IF('Vacation Tracker'!$Q$8:$UV$8=BE$5,IF((RIGHT('Vacation Tracker'!$Q78:$UV78)&lt;&gt;"O"),IFERROR(--LEFT('Vacation Tracker'!$Q78:$UV78,LEN('Vacation Tracker'!$Q78:$UV78)-1),0))))</f>
        <v>0</v>
      </c>
      <c r="BG75" s="26">
        <f t="array" ref="BG75">SUM(IF('Vacation Tracker'!$Q$8:$UV$8=BE$5,IF((RIGHT('Vacation Tracker'!$Q78:$UV78)="O"),IFERROR(--LEFT('Vacation Tracker'!$Q78:$UV78,LEN('Vacation Tracker'!$Q78:$UV78)-1),0))))</f>
        <v>0</v>
      </c>
      <c r="BH75" s="23">
        <f>SUMIF('Vacation Tracker'!$GU$8:$ACR$8,BI$5,'Vacation Tracker'!$GU78:$ACR78)</f>
        <v>0</v>
      </c>
      <c r="BI75" s="26">
        <f t="shared" si="42"/>
        <v>0</v>
      </c>
      <c r="BJ75" s="26">
        <f t="array" ref="BJ75">SUM(IF('Vacation Tracker'!$Q$8:$UV$8=BI$5,IF((RIGHT('Vacation Tracker'!$Q78:$UV78)&lt;&gt;"O"),IFERROR(--LEFT('Vacation Tracker'!$Q78:$UV78,LEN('Vacation Tracker'!$Q78:$UV78)-1),0))))</f>
        <v>0</v>
      </c>
      <c r="BK75" s="26">
        <f t="array" ref="BK75">SUM(IF('Vacation Tracker'!$Q$8:$UV$8=BI$5,IF((RIGHT('Vacation Tracker'!$Q78:$UV78)="O"),IFERROR(--LEFT('Vacation Tracker'!$Q78:$UV78,LEN('Vacation Tracker'!$Q78:$UV78)-1),0))))</f>
        <v>0</v>
      </c>
      <c r="BL75" s="23">
        <f>IF($E$4="Yes",SUMIF('Vacation Tracker'!$GU$8:$ACR$8,BM$5,'Vacation Tracker'!$GU78:$ACR78),0)</f>
        <v>0</v>
      </c>
      <c r="BM75" s="26">
        <f t="shared" si="26"/>
        <v>0</v>
      </c>
      <c r="BN75" s="26">
        <f t="array" ref="BN75">IF($E$4="Yes",SUM(IF('Vacation Tracker'!$Q$8:$UV$8=BM$5,IF((RIGHT('Vacation Tracker'!$Q78:$UV78)&lt;&gt;"O"),IFERROR(--LEFT('Vacation Tracker'!$Q78:$UV78,LEN('Vacation Tracker'!$Q78:$UV78)-1),0)))),0)</f>
        <v>0</v>
      </c>
      <c r="BO75" s="23">
        <f t="array" ref="BO75">IF($E$4="Yes",SUM(IF('Vacation Tracker'!$Q$8:$UV$8=BM$5,IF((RIGHT('Vacation Tracker'!$Q78:$UV78)="O"),IFERROR(--LEFT('Vacation Tracker'!$Q78:$UV78,LEN('Vacation Tracker'!$Q78:$UV78)-1),0)))),0)</f>
        <v>0</v>
      </c>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row>
    <row r="76" spans="2:181" ht="15" customHeight="1" x14ac:dyDescent="0.2">
      <c r="B76" s="23">
        <f>IF('Vacation Tracker'!B79&lt;&gt;"",'Vacation Tracker'!B79,"")</f>
        <v>68</v>
      </c>
      <c r="C76" s="24" t="str">
        <f>IF('Vacation Tracker'!C79&lt;&gt;"",'Vacation Tracker'!C79,"")</f>
        <v/>
      </c>
      <c r="D76" s="25" t="str">
        <f>IF('Vacation Tracker'!D79&lt;&gt;"",'Vacation Tracker'!D79,"")</f>
        <v/>
      </c>
      <c r="E76" s="25" t="str">
        <f>IF('Vacation Tracker'!E79&lt;&gt;"",'Vacation Tracker'!E79,"")</f>
        <v/>
      </c>
      <c r="F76" s="24" t="str">
        <f>IF('Vacation Tracker'!F79&lt;&gt;"",'Vacation Tracker'!F79,"")</f>
        <v/>
      </c>
      <c r="G76" s="24" t="str">
        <f>IF('Vacation Tracker'!G79&lt;&gt;"",'Vacation Tracker'!G79,"")</f>
        <v/>
      </c>
      <c r="H76" s="23" t="str">
        <f t="shared" si="30"/>
        <v/>
      </c>
      <c r="I76" s="23" t="str">
        <f t="shared" si="30"/>
        <v/>
      </c>
      <c r="J76" s="23" t="str">
        <f t="shared" si="30"/>
        <v/>
      </c>
      <c r="K76" s="23" t="str">
        <f t="shared" si="43"/>
        <v/>
      </c>
      <c r="L76" s="23">
        <f>IF($E$4="Yes",SUMIF('Vacation Tracker'!$Q$8:$UV$8,M$5,'Vacation Tracker'!$Q79:$UV79),0)</f>
        <v>0</v>
      </c>
      <c r="M76" s="26">
        <f t="shared" si="44"/>
        <v>0</v>
      </c>
      <c r="N76" s="26">
        <f t="array" ref="N76">IF($E$4="Yes",SUM(IF('Vacation Tracker'!$Q$8:$UV$8=M$5,IF((RIGHT('Vacation Tracker'!$Q79:$UV79)&lt;&gt;"O"),IFERROR(--LEFT('Vacation Tracker'!$Q79:$UV79,LEN('Vacation Tracker'!$Q79:$UV79)-1),0)))),0)</f>
        <v>0</v>
      </c>
      <c r="O76" s="26">
        <f t="array" ref="O76">IF($E$4="Yes",SUM(IF('Vacation Tracker'!$Q$8:$UV$8=M$5,IF((RIGHT('Vacation Tracker'!$Q79:$UV79)="O"),IFERROR(--LEFT('Vacation Tracker'!$Q79:$UV79,LEN('Vacation Tracker'!$Q79:$UV79)-1),0)))),0)</f>
        <v>0</v>
      </c>
      <c r="P76" s="23">
        <f>SUMIF('Vacation Tracker'!$Q$8:$UV$8,Q$5,'Vacation Tracker'!$Q79:$UV79)</f>
        <v>0</v>
      </c>
      <c r="Q76" s="26">
        <f t="shared" si="31"/>
        <v>0</v>
      </c>
      <c r="R76" s="26">
        <f t="array" ref="R76">SUM(IF('Vacation Tracker'!$Q$8:$UV$8=Q$5,IF((RIGHT('Vacation Tracker'!$Q79:$UV79)&lt;&gt;"O"),IFERROR(--LEFT('Vacation Tracker'!$Q79:$UV79,LEN('Vacation Tracker'!$Q79:$UV79)-1),0))))</f>
        <v>0</v>
      </c>
      <c r="S76" s="26">
        <f t="array" ref="S76">SUM(IF('Vacation Tracker'!$Q$8:$UV$8=Q$5,IF((RIGHT('Vacation Tracker'!$Q79:$UV79)="O"),IFERROR(--LEFT('Vacation Tracker'!$Q79:$UV79,LEN('Vacation Tracker'!$Q79:$UV79)-1),0))))</f>
        <v>0</v>
      </c>
      <c r="T76" s="23">
        <f>SUMIF('Vacation Tracker'!$Q$8:$UV$8,U$5,'Vacation Tracker'!$Q79:$UV79)</f>
        <v>0</v>
      </c>
      <c r="U76" s="26">
        <f t="shared" si="32"/>
        <v>0</v>
      </c>
      <c r="V76" s="26">
        <f t="array" ref="V76">SUM(IF('Vacation Tracker'!$Q$8:$UV$8=U$5,IF((RIGHT('Vacation Tracker'!$Q79:$UV79)&lt;&gt;"O"),IFERROR(--LEFT('Vacation Tracker'!$Q79:$UV79,LEN('Vacation Tracker'!$Q79:$UV79)-1),0))))</f>
        <v>0</v>
      </c>
      <c r="W76" s="26">
        <f t="array" ref="W76">SUM(IF('Vacation Tracker'!$Q$8:$UV$8=U$5,IF((RIGHT('Vacation Tracker'!$Q79:$UV79)="O"),IFERROR(--LEFT('Vacation Tracker'!$Q79:$UV79,LEN('Vacation Tracker'!$Q79:$UV79)-1),0))))</f>
        <v>0</v>
      </c>
      <c r="X76" s="23">
        <f>SUMIF('Vacation Tracker'!$Q$8:$UV$8,Y$5,'Vacation Tracker'!$Q79:$UV79)</f>
        <v>0</v>
      </c>
      <c r="Y76" s="26">
        <f t="shared" si="33"/>
        <v>0</v>
      </c>
      <c r="Z76" s="26">
        <f t="array" ref="Z76">SUM(IF('Vacation Tracker'!$Q$8:$UV$8=Y$5,IF((RIGHT('Vacation Tracker'!$Q79:$UV79)&lt;&gt;"O"),IFERROR(--LEFT('Vacation Tracker'!$Q79:$UV79,LEN('Vacation Tracker'!$Q79:$UV79)-1),0))))</f>
        <v>0</v>
      </c>
      <c r="AA76" s="26">
        <f t="array" ref="AA76">SUM(IF('Vacation Tracker'!$Q$8:$UV$8=Y$5,IF((RIGHT('Vacation Tracker'!$Q79:$UV79)="O"),IFERROR(--LEFT('Vacation Tracker'!$Q79:$UV79,LEN('Vacation Tracker'!$Q79:$UV79)-1),0))))</f>
        <v>0</v>
      </c>
      <c r="AB76" s="23">
        <f>SUMIF('Vacation Tracker'!$Q$8:$UV$8,AC$5,'Vacation Tracker'!$Q79:$UV79)</f>
        <v>0</v>
      </c>
      <c r="AC76" s="26">
        <f t="shared" si="34"/>
        <v>0</v>
      </c>
      <c r="AD76" s="26">
        <f t="array" ref="AD76">SUM(IF('Vacation Tracker'!$Q$8:$UV$8=AC$5,IF((RIGHT('Vacation Tracker'!$Q79:$UV79)&lt;&gt;"O"),IFERROR(--LEFT('Vacation Tracker'!$Q79:$UV79,LEN('Vacation Tracker'!$Q79:$UV79)-1),0))))</f>
        <v>0</v>
      </c>
      <c r="AE76" s="26">
        <f t="array" ref="AE76">SUM(IF('Vacation Tracker'!$Q$8:$UV$8=AC$5,IF((RIGHT('Vacation Tracker'!$Q79:$UV79)="O"),IFERROR(--LEFT('Vacation Tracker'!$Q79:$UV79,LEN('Vacation Tracker'!$Q79:$UV79)-1),0))))</f>
        <v>0</v>
      </c>
      <c r="AF76" s="23">
        <f>SUMIF('Vacation Tracker'!$Q$8:$UV$8,AG$5,'Vacation Tracker'!$Q79:$UV79)</f>
        <v>0</v>
      </c>
      <c r="AG76" s="26">
        <f t="shared" si="35"/>
        <v>0</v>
      </c>
      <c r="AH76" s="26">
        <f t="array" ref="AH76">SUM(IF('Vacation Tracker'!$Q$8:$UV$8=AG$5,IF((RIGHT('Vacation Tracker'!$Q79:$UV79)&lt;&gt;"O"),IFERROR(--LEFT('Vacation Tracker'!$Q79:$UV79,LEN('Vacation Tracker'!$Q79:$UV79)-1),0))))</f>
        <v>0</v>
      </c>
      <c r="AI76" s="26">
        <f t="array" ref="AI76">SUM(IF('Vacation Tracker'!$Q$8:$UV$8=AG$5,IF((RIGHT('Vacation Tracker'!$Q79:$UV79)="O"),IFERROR(--LEFT('Vacation Tracker'!$Q79:$UV79,LEN('Vacation Tracker'!$Q79:$UV79)-1),0))))</f>
        <v>0</v>
      </c>
      <c r="AJ76" s="23">
        <f>SUMIF('Vacation Tracker'!$GU$8:$ACR$8,AK$5,'Vacation Tracker'!$GU79:$ACR79)</f>
        <v>0</v>
      </c>
      <c r="AK76" s="26">
        <f t="shared" si="36"/>
        <v>0</v>
      </c>
      <c r="AL76" s="26">
        <f t="array" ref="AL76">SUM(IF('Vacation Tracker'!$Q$8:$UV$8=AK$5,IF((RIGHT('Vacation Tracker'!$Q79:$UV79)&lt;&gt;"O"),IFERROR(--LEFT('Vacation Tracker'!$Q79:$UV79,LEN('Vacation Tracker'!$Q79:$UV79)-1),0))))</f>
        <v>0</v>
      </c>
      <c r="AM76" s="26">
        <f t="array" ref="AM76">SUM(IF('Vacation Tracker'!$Q$8:$UV$8=AK$5,IF((RIGHT('Vacation Tracker'!$Q79:$UV79)="O"),IFERROR(--LEFT('Vacation Tracker'!$Q79:$UV79,LEN('Vacation Tracker'!$Q79:$UV79)-1),0))))</f>
        <v>0</v>
      </c>
      <c r="AN76" s="23">
        <f>SUMIF('Vacation Tracker'!$GU$8:$ACR$8,AO$5,'Vacation Tracker'!$GU79:$ACR79)</f>
        <v>0</v>
      </c>
      <c r="AO76" s="26">
        <f t="shared" si="37"/>
        <v>0</v>
      </c>
      <c r="AP76" s="26">
        <f t="array" ref="AP76">SUM(IF('Vacation Tracker'!$Q$8:$UV$8=AO$5,IF((RIGHT('Vacation Tracker'!$Q79:$UV79)&lt;&gt;"O"),IFERROR(--LEFT('Vacation Tracker'!$Q79:$UV79,LEN('Vacation Tracker'!$Q79:$UV79)-1),0))))</f>
        <v>0</v>
      </c>
      <c r="AQ76" s="26">
        <f t="array" ref="AQ76">SUM(IF('Vacation Tracker'!$Q$8:$UV$8=AO$5,IF((RIGHT('Vacation Tracker'!$Q79:$UV79)="O"),IFERROR(--LEFT('Vacation Tracker'!$Q79:$UV79,LEN('Vacation Tracker'!$Q79:$UV79)-1),0))))</f>
        <v>0</v>
      </c>
      <c r="AR76" s="23">
        <f>SUMIF('Vacation Tracker'!$GU$8:$ACR$8,AS$5,'Vacation Tracker'!$GU79:$ACR79)</f>
        <v>0</v>
      </c>
      <c r="AS76" s="26">
        <f t="shared" si="38"/>
        <v>0</v>
      </c>
      <c r="AT76" s="26">
        <f t="array" ref="AT76">SUM(IF('Vacation Tracker'!$Q$8:$UV$8=AS$5,IF((RIGHT('Vacation Tracker'!$Q79:$UV79)&lt;&gt;"O"),IFERROR(--LEFT('Vacation Tracker'!$Q79:$UV79,LEN('Vacation Tracker'!$Q79:$UV79)-1),0))))</f>
        <v>0</v>
      </c>
      <c r="AU76" s="26">
        <f t="array" ref="AU76">SUM(IF('Vacation Tracker'!$Q$8:$UV$8=AS$5,IF((RIGHT('Vacation Tracker'!$Q79:$UV79)="O"),IFERROR(--LEFT('Vacation Tracker'!$Q79:$UV79,LEN('Vacation Tracker'!$Q79:$UV79)-1),0))))</f>
        <v>0</v>
      </c>
      <c r="AV76" s="23">
        <f>SUMIF('Vacation Tracker'!$GU$8:$ACR$8,AW$5,'Vacation Tracker'!$GU79:$ACR79)</f>
        <v>0</v>
      </c>
      <c r="AW76" s="26">
        <f t="shared" si="39"/>
        <v>0</v>
      </c>
      <c r="AX76" s="26">
        <f t="array" ref="AX76">SUM(IF('Vacation Tracker'!$Q$8:$UV$8=AW$5,IF((RIGHT('Vacation Tracker'!$Q79:$UV79)&lt;&gt;"O"),IFERROR(--LEFT('Vacation Tracker'!$Q79:$UV79,LEN('Vacation Tracker'!$Q79:$UV79)-1),0))))</f>
        <v>0</v>
      </c>
      <c r="AY76" s="26">
        <f t="array" ref="AY76">SUM(IF('Vacation Tracker'!$Q$8:$UV$8=AW$5,IF((RIGHT('Vacation Tracker'!$Q79:$UV79)="O"),IFERROR(--LEFT('Vacation Tracker'!$Q79:$UV79,LEN('Vacation Tracker'!$Q79:$UV79)-1),0))))</f>
        <v>0</v>
      </c>
      <c r="AZ76" s="23">
        <f>SUMIF('Vacation Tracker'!$GU$8:$ACR$8,BA$5,'Vacation Tracker'!$GU79:$ACR79)</f>
        <v>0</v>
      </c>
      <c r="BA76" s="26">
        <f t="shared" si="40"/>
        <v>0</v>
      </c>
      <c r="BB76" s="26">
        <f t="array" ref="BB76">SUM(IF('Vacation Tracker'!$Q$8:$UV$8=BA$5,IF((RIGHT('Vacation Tracker'!$Q79:$UV79)&lt;&gt;"O"),IFERROR(--LEFT('Vacation Tracker'!$Q79:$UV79,LEN('Vacation Tracker'!$Q79:$UV79)-1),0))))</f>
        <v>0</v>
      </c>
      <c r="BC76" s="26">
        <f t="array" ref="BC76">SUM(IF('Vacation Tracker'!$Q$8:$UV$8=BA$5,IF((RIGHT('Vacation Tracker'!$Q79:$UV79)="O"),IFERROR(--LEFT('Vacation Tracker'!$Q79:$UV79,LEN('Vacation Tracker'!$Q79:$UV79)-1),0))))</f>
        <v>0</v>
      </c>
      <c r="BD76" s="23">
        <f>SUMIF('Vacation Tracker'!$GU$8:$ACR$8,BE$5,'Vacation Tracker'!$GU79:$ACR79)</f>
        <v>0</v>
      </c>
      <c r="BE76" s="26">
        <f t="shared" si="41"/>
        <v>0</v>
      </c>
      <c r="BF76" s="26">
        <f t="array" ref="BF76">SUM(IF('Vacation Tracker'!$Q$8:$UV$8=BE$5,IF((RIGHT('Vacation Tracker'!$Q79:$UV79)&lt;&gt;"O"),IFERROR(--LEFT('Vacation Tracker'!$Q79:$UV79,LEN('Vacation Tracker'!$Q79:$UV79)-1),0))))</f>
        <v>0</v>
      </c>
      <c r="BG76" s="26">
        <f t="array" ref="BG76">SUM(IF('Vacation Tracker'!$Q$8:$UV$8=BE$5,IF((RIGHT('Vacation Tracker'!$Q79:$UV79)="O"),IFERROR(--LEFT('Vacation Tracker'!$Q79:$UV79,LEN('Vacation Tracker'!$Q79:$UV79)-1),0))))</f>
        <v>0</v>
      </c>
      <c r="BH76" s="23">
        <f>SUMIF('Vacation Tracker'!$GU$8:$ACR$8,BI$5,'Vacation Tracker'!$GU79:$ACR79)</f>
        <v>0</v>
      </c>
      <c r="BI76" s="26">
        <f t="shared" si="42"/>
        <v>0</v>
      </c>
      <c r="BJ76" s="26">
        <f t="array" ref="BJ76">SUM(IF('Vacation Tracker'!$Q$8:$UV$8=BI$5,IF((RIGHT('Vacation Tracker'!$Q79:$UV79)&lt;&gt;"O"),IFERROR(--LEFT('Vacation Tracker'!$Q79:$UV79,LEN('Vacation Tracker'!$Q79:$UV79)-1),0))))</f>
        <v>0</v>
      </c>
      <c r="BK76" s="26">
        <f t="array" ref="BK76">SUM(IF('Vacation Tracker'!$Q$8:$UV$8=BI$5,IF((RIGHT('Vacation Tracker'!$Q79:$UV79)="O"),IFERROR(--LEFT('Vacation Tracker'!$Q79:$UV79,LEN('Vacation Tracker'!$Q79:$UV79)-1),0))))</f>
        <v>0</v>
      </c>
      <c r="BL76" s="23">
        <f>IF($E$4="Yes",SUMIF('Vacation Tracker'!$GU$8:$ACR$8,BM$5,'Vacation Tracker'!$GU79:$ACR79),0)</f>
        <v>0</v>
      </c>
      <c r="BM76" s="26">
        <f t="shared" si="26"/>
        <v>0</v>
      </c>
      <c r="BN76" s="26">
        <f t="array" ref="BN76">IF($E$4="Yes",SUM(IF('Vacation Tracker'!$Q$8:$UV$8=BM$5,IF((RIGHT('Vacation Tracker'!$Q79:$UV79)&lt;&gt;"O"),IFERROR(--LEFT('Vacation Tracker'!$Q79:$UV79,LEN('Vacation Tracker'!$Q79:$UV79)-1),0)))),0)</f>
        <v>0</v>
      </c>
      <c r="BO76" s="23">
        <f t="array" ref="BO76">IF($E$4="Yes",SUM(IF('Vacation Tracker'!$Q$8:$UV$8=BM$5,IF((RIGHT('Vacation Tracker'!$Q79:$UV79)="O"),IFERROR(--LEFT('Vacation Tracker'!$Q79:$UV79,LEN('Vacation Tracker'!$Q79:$UV79)-1),0)))),0)</f>
        <v>0</v>
      </c>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row>
    <row r="77" spans="2:181" ht="15" customHeight="1" x14ac:dyDescent="0.2">
      <c r="B77" s="23">
        <f>IF('Vacation Tracker'!B80&lt;&gt;"",'Vacation Tracker'!B80,"")</f>
        <v>69</v>
      </c>
      <c r="C77" s="24" t="str">
        <f>IF('Vacation Tracker'!C80&lt;&gt;"",'Vacation Tracker'!C80,"")</f>
        <v/>
      </c>
      <c r="D77" s="25" t="str">
        <f>IF('Vacation Tracker'!D80&lt;&gt;"",'Vacation Tracker'!D80,"")</f>
        <v/>
      </c>
      <c r="E77" s="25" t="str">
        <f>IF('Vacation Tracker'!E80&lt;&gt;"",'Vacation Tracker'!E80,"")</f>
        <v/>
      </c>
      <c r="F77" s="24" t="str">
        <f>IF('Vacation Tracker'!F80&lt;&gt;"",'Vacation Tracker'!F80,"")</f>
        <v/>
      </c>
      <c r="G77" s="24" t="str">
        <f>IF('Vacation Tracker'!G80&lt;&gt;"",'Vacation Tracker'!G80,"")</f>
        <v/>
      </c>
      <c r="H77" s="23" t="str">
        <f t="shared" si="30"/>
        <v/>
      </c>
      <c r="I77" s="23" t="str">
        <f t="shared" si="30"/>
        <v/>
      </c>
      <c r="J77" s="23" t="str">
        <f t="shared" si="30"/>
        <v/>
      </c>
      <c r="K77" s="23" t="str">
        <f t="shared" si="43"/>
        <v/>
      </c>
      <c r="L77" s="23">
        <f>IF($E$4="Yes",SUMIF('Vacation Tracker'!$Q$8:$UV$8,M$5,'Vacation Tracker'!$Q80:$UV80),0)</f>
        <v>0</v>
      </c>
      <c r="M77" s="26">
        <f t="shared" si="44"/>
        <v>0</v>
      </c>
      <c r="N77" s="26">
        <f t="array" ref="N77">IF($E$4="Yes",SUM(IF('Vacation Tracker'!$Q$8:$UV$8=M$5,IF((RIGHT('Vacation Tracker'!$Q80:$UV80)&lt;&gt;"O"),IFERROR(--LEFT('Vacation Tracker'!$Q80:$UV80,LEN('Vacation Tracker'!$Q80:$UV80)-1),0)))),0)</f>
        <v>0</v>
      </c>
      <c r="O77" s="26">
        <f t="array" ref="O77">IF($E$4="Yes",SUM(IF('Vacation Tracker'!$Q$8:$UV$8=M$5,IF((RIGHT('Vacation Tracker'!$Q80:$UV80)="O"),IFERROR(--LEFT('Vacation Tracker'!$Q80:$UV80,LEN('Vacation Tracker'!$Q80:$UV80)-1),0)))),0)</f>
        <v>0</v>
      </c>
      <c r="P77" s="23">
        <f>SUMIF('Vacation Tracker'!$Q$8:$UV$8,Q$5,'Vacation Tracker'!$Q80:$UV80)</f>
        <v>0</v>
      </c>
      <c r="Q77" s="26">
        <f t="shared" si="31"/>
        <v>0</v>
      </c>
      <c r="R77" s="26">
        <f t="array" ref="R77">SUM(IF('Vacation Tracker'!$Q$8:$UV$8=Q$5,IF((RIGHT('Vacation Tracker'!$Q80:$UV80)&lt;&gt;"O"),IFERROR(--LEFT('Vacation Tracker'!$Q80:$UV80,LEN('Vacation Tracker'!$Q80:$UV80)-1),0))))</f>
        <v>0</v>
      </c>
      <c r="S77" s="26">
        <f t="array" ref="S77">SUM(IF('Vacation Tracker'!$Q$8:$UV$8=Q$5,IF((RIGHT('Vacation Tracker'!$Q80:$UV80)="O"),IFERROR(--LEFT('Vacation Tracker'!$Q80:$UV80,LEN('Vacation Tracker'!$Q80:$UV80)-1),0))))</f>
        <v>0</v>
      </c>
      <c r="T77" s="23">
        <f>SUMIF('Vacation Tracker'!$Q$8:$UV$8,U$5,'Vacation Tracker'!$Q80:$UV80)</f>
        <v>0</v>
      </c>
      <c r="U77" s="26">
        <f t="shared" si="32"/>
        <v>0</v>
      </c>
      <c r="V77" s="26">
        <f t="array" ref="V77">SUM(IF('Vacation Tracker'!$Q$8:$UV$8=U$5,IF((RIGHT('Vacation Tracker'!$Q80:$UV80)&lt;&gt;"O"),IFERROR(--LEFT('Vacation Tracker'!$Q80:$UV80,LEN('Vacation Tracker'!$Q80:$UV80)-1),0))))</f>
        <v>0</v>
      </c>
      <c r="W77" s="26">
        <f t="array" ref="W77">SUM(IF('Vacation Tracker'!$Q$8:$UV$8=U$5,IF((RIGHT('Vacation Tracker'!$Q80:$UV80)="O"),IFERROR(--LEFT('Vacation Tracker'!$Q80:$UV80,LEN('Vacation Tracker'!$Q80:$UV80)-1),0))))</f>
        <v>0</v>
      </c>
      <c r="X77" s="23">
        <f>SUMIF('Vacation Tracker'!$Q$8:$UV$8,Y$5,'Vacation Tracker'!$Q80:$UV80)</f>
        <v>0</v>
      </c>
      <c r="Y77" s="26">
        <f t="shared" si="33"/>
        <v>0</v>
      </c>
      <c r="Z77" s="26">
        <f t="array" ref="Z77">SUM(IF('Vacation Tracker'!$Q$8:$UV$8=Y$5,IF((RIGHT('Vacation Tracker'!$Q80:$UV80)&lt;&gt;"O"),IFERROR(--LEFT('Vacation Tracker'!$Q80:$UV80,LEN('Vacation Tracker'!$Q80:$UV80)-1),0))))</f>
        <v>0</v>
      </c>
      <c r="AA77" s="26">
        <f t="array" ref="AA77">SUM(IF('Vacation Tracker'!$Q$8:$UV$8=Y$5,IF((RIGHT('Vacation Tracker'!$Q80:$UV80)="O"),IFERROR(--LEFT('Vacation Tracker'!$Q80:$UV80,LEN('Vacation Tracker'!$Q80:$UV80)-1),0))))</f>
        <v>0</v>
      </c>
      <c r="AB77" s="23">
        <f>SUMIF('Vacation Tracker'!$Q$8:$UV$8,AC$5,'Vacation Tracker'!$Q80:$UV80)</f>
        <v>0</v>
      </c>
      <c r="AC77" s="26">
        <f t="shared" si="34"/>
        <v>0</v>
      </c>
      <c r="AD77" s="26">
        <f t="array" ref="AD77">SUM(IF('Vacation Tracker'!$Q$8:$UV$8=AC$5,IF((RIGHT('Vacation Tracker'!$Q80:$UV80)&lt;&gt;"O"),IFERROR(--LEFT('Vacation Tracker'!$Q80:$UV80,LEN('Vacation Tracker'!$Q80:$UV80)-1),0))))</f>
        <v>0</v>
      </c>
      <c r="AE77" s="26">
        <f t="array" ref="AE77">SUM(IF('Vacation Tracker'!$Q$8:$UV$8=AC$5,IF((RIGHT('Vacation Tracker'!$Q80:$UV80)="O"),IFERROR(--LEFT('Vacation Tracker'!$Q80:$UV80,LEN('Vacation Tracker'!$Q80:$UV80)-1),0))))</f>
        <v>0</v>
      </c>
      <c r="AF77" s="23">
        <f>SUMIF('Vacation Tracker'!$Q$8:$UV$8,AG$5,'Vacation Tracker'!$Q80:$UV80)</f>
        <v>0</v>
      </c>
      <c r="AG77" s="26">
        <f t="shared" si="35"/>
        <v>0</v>
      </c>
      <c r="AH77" s="26">
        <f t="array" ref="AH77">SUM(IF('Vacation Tracker'!$Q$8:$UV$8=AG$5,IF((RIGHT('Vacation Tracker'!$Q80:$UV80)&lt;&gt;"O"),IFERROR(--LEFT('Vacation Tracker'!$Q80:$UV80,LEN('Vacation Tracker'!$Q80:$UV80)-1),0))))</f>
        <v>0</v>
      </c>
      <c r="AI77" s="26">
        <f t="array" ref="AI77">SUM(IF('Vacation Tracker'!$Q$8:$UV$8=AG$5,IF((RIGHT('Vacation Tracker'!$Q80:$UV80)="O"),IFERROR(--LEFT('Vacation Tracker'!$Q80:$UV80,LEN('Vacation Tracker'!$Q80:$UV80)-1),0))))</f>
        <v>0</v>
      </c>
      <c r="AJ77" s="23">
        <f>SUMIF('Vacation Tracker'!$GU$8:$ACR$8,AK$5,'Vacation Tracker'!$GU80:$ACR80)</f>
        <v>0</v>
      </c>
      <c r="AK77" s="26">
        <f t="shared" si="36"/>
        <v>0</v>
      </c>
      <c r="AL77" s="26">
        <f t="array" ref="AL77">SUM(IF('Vacation Tracker'!$Q$8:$UV$8=AK$5,IF((RIGHT('Vacation Tracker'!$Q80:$UV80)&lt;&gt;"O"),IFERROR(--LEFT('Vacation Tracker'!$Q80:$UV80,LEN('Vacation Tracker'!$Q80:$UV80)-1),0))))</f>
        <v>0</v>
      </c>
      <c r="AM77" s="26">
        <f t="array" ref="AM77">SUM(IF('Vacation Tracker'!$Q$8:$UV$8=AK$5,IF((RIGHT('Vacation Tracker'!$Q80:$UV80)="O"),IFERROR(--LEFT('Vacation Tracker'!$Q80:$UV80,LEN('Vacation Tracker'!$Q80:$UV80)-1),0))))</f>
        <v>0</v>
      </c>
      <c r="AN77" s="23">
        <f>SUMIF('Vacation Tracker'!$GU$8:$ACR$8,AO$5,'Vacation Tracker'!$GU80:$ACR80)</f>
        <v>0</v>
      </c>
      <c r="AO77" s="26">
        <f t="shared" si="37"/>
        <v>0</v>
      </c>
      <c r="AP77" s="26">
        <f t="array" ref="AP77">SUM(IF('Vacation Tracker'!$Q$8:$UV$8=AO$5,IF((RIGHT('Vacation Tracker'!$Q80:$UV80)&lt;&gt;"O"),IFERROR(--LEFT('Vacation Tracker'!$Q80:$UV80,LEN('Vacation Tracker'!$Q80:$UV80)-1),0))))</f>
        <v>0</v>
      </c>
      <c r="AQ77" s="26">
        <f t="array" ref="AQ77">SUM(IF('Vacation Tracker'!$Q$8:$UV$8=AO$5,IF((RIGHT('Vacation Tracker'!$Q80:$UV80)="O"),IFERROR(--LEFT('Vacation Tracker'!$Q80:$UV80,LEN('Vacation Tracker'!$Q80:$UV80)-1),0))))</f>
        <v>0</v>
      </c>
      <c r="AR77" s="23">
        <f>SUMIF('Vacation Tracker'!$GU$8:$ACR$8,AS$5,'Vacation Tracker'!$GU80:$ACR80)</f>
        <v>0</v>
      </c>
      <c r="AS77" s="26">
        <f t="shared" si="38"/>
        <v>0</v>
      </c>
      <c r="AT77" s="26">
        <f t="array" ref="AT77">SUM(IF('Vacation Tracker'!$Q$8:$UV$8=AS$5,IF((RIGHT('Vacation Tracker'!$Q80:$UV80)&lt;&gt;"O"),IFERROR(--LEFT('Vacation Tracker'!$Q80:$UV80,LEN('Vacation Tracker'!$Q80:$UV80)-1),0))))</f>
        <v>0</v>
      </c>
      <c r="AU77" s="26">
        <f t="array" ref="AU77">SUM(IF('Vacation Tracker'!$Q$8:$UV$8=AS$5,IF((RIGHT('Vacation Tracker'!$Q80:$UV80)="O"),IFERROR(--LEFT('Vacation Tracker'!$Q80:$UV80,LEN('Vacation Tracker'!$Q80:$UV80)-1),0))))</f>
        <v>0</v>
      </c>
      <c r="AV77" s="23">
        <f>SUMIF('Vacation Tracker'!$GU$8:$ACR$8,AW$5,'Vacation Tracker'!$GU80:$ACR80)</f>
        <v>0</v>
      </c>
      <c r="AW77" s="26">
        <f t="shared" si="39"/>
        <v>0</v>
      </c>
      <c r="AX77" s="26">
        <f t="array" ref="AX77">SUM(IF('Vacation Tracker'!$Q$8:$UV$8=AW$5,IF((RIGHT('Vacation Tracker'!$Q80:$UV80)&lt;&gt;"O"),IFERROR(--LEFT('Vacation Tracker'!$Q80:$UV80,LEN('Vacation Tracker'!$Q80:$UV80)-1),0))))</f>
        <v>0</v>
      </c>
      <c r="AY77" s="26">
        <f t="array" ref="AY77">SUM(IF('Vacation Tracker'!$Q$8:$UV$8=AW$5,IF((RIGHT('Vacation Tracker'!$Q80:$UV80)="O"),IFERROR(--LEFT('Vacation Tracker'!$Q80:$UV80,LEN('Vacation Tracker'!$Q80:$UV80)-1),0))))</f>
        <v>0</v>
      </c>
      <c r="AZ77" s="23">
        <f>SUMIF('Vacation Tracker'!$GU$8:$ACR$8,BA$5,'Vacation Tracker'!$GU80:$ACR80)</f>
        <v>0</v>
      </c>
      <c r="BA77" s="26">
        <f t="shared" si="40"/>
        <v>0</v>
      </c>
      <c r="BB77" s="26">
        <f t="array" ref="BB77">SUM(IF('Vacation Tracker'!$Q$8:$UV$8=BA$5,IF((RIGHT('Vacation Tracker'!$Q80:$UV80)&lt;&gt;"O"),IFERROR(--LEFT('Vacation Tracker'!$Q80:$UV80,LEN('Vacation Tracker'!$Q80:$UV80)-1),0))))</f>
        <v>0</v>
      </c>
      <c r="BC77" s="26">
        <f t="array" ref="BC77">SUM(IF('Vacation Tracker'!$Q$8:$UV$8=BA$5,IF((RIGHT('Vacation Tracker'!$Q80:$UV80)="O"),IFERROR(--LEFT('Vacation Tracker'!$Q80:$UV80,LEN('Vacation Tracker'!$Q80:$UV80)-1),0))))</f>
        <v>0</v>
      </c>
      <c r="BD77" s="23">
        <f>SUMIF('Vacation Tracker'!$GU$8:$ACR$8,BE$5,'Vacation Tracker'!$GU80:$ACR80)</f>
        <v>0</v>
      </c>
      <c r="BE77" s="26">
        <f t="shared" si="41"/>
        <v>0</v>
      </c>
      <c r="BF77" s="26">
        <f t="array" ref="BF77">SUM(IF('Vacation Tracker'!$Q$8:$UV$8=BE$5,IF((RIGHT('Vacation Tracker'!$Q80:$UV80)&lt;&gt;"O"),IFERROR(--LEFT('Vacation Tracker'!$Q80:$UV80,LEN('Vacation Tracker'!$Q80:$UV80)-1),0))))</f>
        <v>0</v>
      </c>
      <c r="BG77" s="26">
        <f t="array" ref="BG77">SUM(IF('Vacation Tracker'!$Q$8:$UV$8=BE$5,IF((RIGHT('Vacation Tracker'!$Q80:$UV80)="O"),IFERROR(--LEFT('Vacation Tracker'!$Q80:$UV80,LEN('Vacation Tracker'!$Q80:$UV80)-1),0))))</f>
        <v>0</v>
      </c>
      <c r="BH77" s="23">
        <f>SUMIF('Vacation Tracker'!$GU$8:$ACR$8,BI$5,'Vacation Tracker'!$GU80:$ACR80)</f>
        <v>0</v>
      </c>
      <c r="BI77" s="26">
        <f t="shared" si="42"/>
        <v>0</v>
      </c>
      <c r="BJ77" s="26">
        <f t="array" ref="BJ77">SUM(IF('Vacation Tracker'!$Q$8:$UV$8=BI$5,IF((RIGHT('Vacation Tracker'!$Q80:$UV80)&lt;&gt;"O"),IFERROR(--LEFT('Vacation Tracker'!$Q80:$UV80,LEN('Vacation Tracker'!$Q80:$UV80)-1),0))))</f>
        <v>0</v>
      </c>
      <c r="BK77" s="26">
        <f t="array" ref="BK77">SUM(IF('Vacation Tracker'!$Q$8:$UV$8=BI$5,IF((RIGHT('Vacation Tracker'!$Q80:$UV80)="O"),IFERROR(--LEFT('Vacation Tracker'!$Q80:$UV80,LEN('Vacation Tracker'!$Q80:$UV80)-1),0))))</f>
        <v>0</v>
      </c>
      <c r="BL77" s="23">
        <f>IF($E$4="Yes",SUMIF('Vacation Tracker'!$GU$8:$ACR$8,BM$5,'Vacation Tracker'!$GU80:$ACR80),0)</f>
        <v>0</v>
      </c>
      <c r="BM77" s="26">
        <f t="shared" si="26"/>
        <v>0</v>
      </c>
      <c r="BN77" s="26">
        <f t="array" ref="BN77">IF($E$4="Yes",SUM(IF('Vacation Tracker'!$Q$8:$UV$8=BM$5,IF((RIGHT('Vacation Tracker'!$Q80:$UV80)&lt;&gt;"O"),IFERROR(--LEFT('Vacation Tracker'!$Q80:$UV80,LEN('Vacation Tracker'!$Q80:$UV80)-1),0)))),0)</f>
        <v>0</v>
      </c>
      <c r="BO77" s="23">
        <f t="array" ref="BO77">IF($E$4="Yes",SUM(IF('Vacation Tracker'!$Q$8:$UV$8=BM$5,IF((RIGHT('Vacation Tracker'!$Q80:$UV80)="O"),IFERROR(--LEFT('Vacation Tracker'!$Q80:$UV80,LEN('Vacation Tracker'!$Q80:$UV80)-1),0)))),0)</f>
        <v>0</v>
      </c>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row>
    <row r="78" spans="2:181" ht="15" customHeight="1" x14ac:dyDescent="0.2">
      <c r="B78" s="23">
        <f>IF('Vacation Tracker'!B81&lt;&gt;"",'Vacation Tracker'!B81,"")</f>
        <v>70</v>
      </c>
      <c r="C78" s="24" t="str">
        <f>IF('Vacation Tracker'!C81&lt;&gt;"",'Vacation Tracker'!C81,"")</f>
        <v/>
      </c>
      <c r="D78" s="25" t="str">
        <f>IF('Vacation Tracker'!D81&lt;&gt;"",'Vacation Tracker'!D81,"")</f>
        <v/>
      </c>
      <c r="E78" s="25" t="str">
        <f>IF('Vacation Tracker'!E81&lt;&gt;"",'Vacation Tracker'!E81,"")</f>
        <v/>
      </c>
      <c r="F78" s="24" t="str">
        <f>IF('Vacation Tracker'!F81&lt;&gt;"",'Vacation Tracker'!F81,"")</f>
        <v/>
      </c>
      <c r="G78" s="24" t="str">
        <f>IF('Vacation Tracker'!G81&lt;&gt;"",'Vacation Tracker'!G81,"")</f>
        <v/>
      </c>
      <c r="H78" s="23" t="str">
        <f t="shared" si="30"/>
        <v/>
      </c>
      <c r="I78" s="23" t="str">
        <f t="shared" si="30"/>
        <v/>
      </c>
      <c r="J78" s="23" t="str">
        <f t="shared" si="30"/>
        <v/>
      </c>
      <c r="K78" s="23" t="str">
        <f t="shared" si="43"/>
        <v/>
      </c>
      <c r="L78" s="23">
        <f>IF($E$4="Yes",SUMIF('Vacation Tracker'!$Q$8:$UV$8,M$5,'Vacation Tracker'!$Q81:$UV81),0)</f>
        <v>0</v>
      </c>
      <c r="M78" s="26">
        <f t="shared" si="44"/>
        <v>0</v>
      </c>
      <c r="N78" s="26">
        <f t="array" ref="N78">IF($E$4="Yes",SUM(IF('Vacation Tracker'!$Q$8:$UV$8=M$5,IF((RIGHT('Vacation Tracker'!$Q81:$UV81)&lt;&gt;"O"),IFERROR(--LEFT('Vacation Tracker'!$Q81:$UV81,LEN('Vacation Tracker'!$Q81:$UV81)-1),0)))),0)</f>
        <v>0</v>
      </c>
      <c r="O78" s="26">
        <f t="array" ref="O78">IF($E$4="Yes",SUM(IF('Vacation Tracker'!$Q$8:$UV$8=M$5,IF((RIGHT('Vacation Tracker'!$Q81:$UV81)="O"),IFERROR(--LEFT('Vacation Tracker'!$Q81:$UV81,LEN('Vacation Tracker'!$Q81:$UV81)-1),0)))),0)</f>
        <v>0</v>
      </c>
      <c r="P78" s="23">
        <f>SUMIF('Vacation Tracker'!$Q$8:$UV$8,Q$5,'Vacation Tracker'!$Q81:$UV81)</f>
        <v>0</v>
      </c>
      <c r="Q78" s="26">
        <f t="shared" si="31"/>
        <v>0</v>
      </c>
      <c r="R78" s="26">
        <f t="array" ref="R78">SUM(IF('Vacation Tracker'!$Q$8:$UV$8=Q$5,IF((RIGHT('Vacation Tracker'!$Q81:$UV81)&lt;&gt;"O"),IFERROR(--LEFT('Vacation Tracker'!$Q81:$UV81,LEN('Vacation Tracker'!$Q81:$UV81)-1),0))))</f>
        <v>0</v>
      </c>
      <c r="S78" s="26">
        <f t="array" ref="S78">SUM(IF('Vacation Tracker'!$Q$8:$UV$8=Q$5,IF((RIGHT('Vacation Tracker'!$Q81:$UV81)="O"),IFERROR(--LEFT('Vacation Tracker'!$Q81:$UV81,LEN('Vacation Tracker'!$Q81:$UV81)-1),0))))</f>
        <v>0</v>
      </c>
      <c r="T78" s="23">
        <f>SUMIF('Vacation Tracker'!$Q$8:$UV$8,U$5,'Vacation Tracker'!$Q81:$UV81)</f>
        <v>0</v>
      </c>
      <c r="U78" s="26">
        <f t="shared" si="32"/>
        <v>0</v>
      </c>
      <c r="V78" s="26">
        <f t="array" ref="V78">SUM(IF('Vacation Tracker'!$Q$8:$UV$8=U$5,IF((RIGHT('Vacation Tracker'!$Q81:$UV81)&lt;&gt;"O"),IFERROR(--LEFT('Vacation Tracker'!$Q81:$UV81,LEN('Vacation Tracker'!$Q81:$UV81)-1),0))))</f>
        <v>0</v>
      </c>
      <c r="W78" s="26">
        <f t="array" ref="W78">SUM(IF('Vacation Tracker'!$Q$8:$UV$8=U$5,IF((RIGHT('Vacation Tracker'!$Q81:$UV81)="O"),IFERROR(--LEFT('Vacation Tracker'!$Q81:$UV81,LEN('Vacation Tracker'!$Q81:$UV81)-1),0))))</f>
        <v>0</v>
      </c>
      <c r="X78" s="23">
        <f>SUMIF('Vacation Tracker'!$Q$8:$UV$8,Y$5,'Vacation Tracker'!$Q81:$UV81)</f>
        <v>0</v>
      </c>
      <c r="Y78" s="26">
        <f t="shared" si="33"/>
        <v>0</v>
      </c>
      <c r="Z78" s="26">
        <f t="array" ref="Z78">SUM(IF('Vacation Tracker'!$Q$8:$UV$8=Y$5,IF((RIGHT('Vacation Tracker'!$Q81:$UV81)&lt;&gt;"O"),IFERROR(--LEFT('Vacation Tracker'!$Q81:$UV81,LEN('Vacation Tracker'!$Q81:$UV81)-1),0))))</f>
        <v>0</v>
      </c>
      <c r="AA78" s="26">
        <f t="array" ref="AA78">SUM(IF('Vacation Tracker'!$Q$8:$UV$8=Y$5,IF((RIGHT('Vacation Tracker'!$Q81:$UV81)="O"),IFERROR(--LEFT('Vacation Tracker'!$Q81:$UV81,LEN('Vacation Tracker'!$Q81:$UV81)-1),0))))</f>
        <v>0</v>
      </c>
      <c r="AB78" s="23">
        <f>SUMIF('Vacation Tracker'!$Q$8:$UV$8,AC$5,'Vacation Tracker'!$Q81:$UV81)</f>
        <v>0</v>
      </c>
      <c r="AC78" s="26">
        <f t="shared" si="34"/>
        <v>0</v>
      </c>
      <c r="AD78" s="26">
        <f t="array" ref="AD78">SUM(IF('Vacation Tracker'!$Q$8:$UV$8=AC$5,IF((RIGHT('Vacation Tracker'!$Q81:$UV81)&lt;&gt;"O"),IFERROR(--LEFT('Vacation Tracker'!$Q81:$UV81,LEN('Vacation Tracker'!$Q81:$UV81)-1),0))))</f>
        <v>0</v>
      </c>
      <c r="AE78" s="26">
        <f t="array" ref="AE78">SUM(IF('Vacation Tracker'!$Q$8:$UV$8=AC$5,IF((RIGHT('Vacation Tracker'!$Q81:$UV81)="O"),IFERROR(--LEFT('Vacation Tracker'!$Q81:$UV81,LEN('Vacation Tracker'!$Q81:$UV81)-1),0))))</f>
        <v>0</v>
      </c>
      <c r="AF78" s="23">
        <f>SUMIF('Vacation Tracker'!$Q$8:$UV$8,AG$5,'Vacation Tracker'!$Q81:$UV81)</f>
        <v>0</v>
      </c>
      <c r="AG78" s="26">
        <f t="shared" si="35"/>
        <v>0</v>
      </c>
      <c r="AH78" s="26">
        <f t="array" ref="AH78">SUM(IF('Vacation Tracker'!$Q$8:$UV$8=AG$5,IF((RIGHT('Vacation Tracker'!$Q81:$UV81)&lt;&gt;"O"),IFERROR(--LEFT('Vacation Tracker'!$Q81:$UV81,LEN('Vacation Tracker'!$Q81:$UV81)-1),0))))</f>
        <v>0</v>
      </c>
      <c r="AI78" s="26">
        <f t="array" ref="AI78">SUM(IF('Vacation Tracker'!$Q$8:$UV$8=AG$5,IF((RIGHT('Vacation Tracker'!$Q81:$UV81)="O"),IFERROR(--LEFT('Vacation Tracker'!$Q81:$UV81,LEN('Vacation Tracker'!$Q81:$UV81)-1),0))))</f>
        <v>0</v>
      </c>
      <c r="AJ78" s="23">
        <f>SUMIF('Vacation Tracker'!$GU$8:$ACR$8,AK$5,'Vacation Tracker'!$GU81:$ACR81)</f>
        <v>0</v>
      </c>
      <c r="AK78" s="26">
        <f t="shared" si="36"/>
        <v>0</v>
      </c>
      <c r="AL78" s="26">
        <f t="array" ref="AL78">SUM(IF('Vacation Tracker'!$Q$8:$UV$8=AK$5,IF((RIGHT('Vacation Tracker'!$Q81:$UV81)&lt;&gt;"O"),IFERROR(--LEFT('Vacation Tracker'!$Q81:$UV81,LEN('Vacation Tracker'!$Q81:$UV81)-1),0))))</f>
        <v>0</v>
      </c>
      <c r="AM78" s="26">
        <f t="array" ref="AM78">SUM(IF('Vacation Tracker'!$Q$8:$UV$8=AK$5,IF((RIGHT('Vacation Tracker'!$Q81:$UV81)="O"),IFERROR(--LEFT('Vacation Tracker'!$Q81:$UV81,LEN('Vacation Tracker'!$Q81:$UV81)-1),0))))</f>
        <v>0</v>
      </c>
      <c r="AN78" s="23">
        <f>SUMIF('Vacation Tracker'!$GU$8:$ACR$8,AO$5,'Vacation Tracker'!$GU81:$ACR81)</f>
        <v>0</v>
      </c>
      <c r="AO78" s="26">
        <f t="shared" si="37"/>
        <v>0</v>
      </c>
      <c r="AP78" s="26">
        <f t="array" ref="AP78">SUM(IF('Vacation Tracker'!$Q$8:$UV$8=AO$5,IF((RIGHT('Vacation Tracker'!$Q81:$UV81)&lt;&gt;"O"),IFERROR(--LEFT('Vacation Tracker'!$Q81:$UV81,LEN('Vacation Tracker'!$Q81:$UV81)-1),0))))</f>
        <v>0</v>
      </c>
      <c r="AQ78" s="26">
        <f t="array" ref="AQ78">SUM(IF('Vacation Tracker'!$Q$8:$UV$8=AO$5,IF((RIGHT('Vacation Tracker'!$Q81:$UV81)="O"),IFERROR(--LEFT('Vacation Tracker'!$Q81:$UV81,LEN('Vacation Tracker'!$Q81:$UV81)-1),0))))</f>
        <v>0</v>
      </c>
      <c r="AR78" s="23">
        <f>SUMIF('Vacation Tracker'!$GU$8:$ACR$8,AS$5,'Vacation Tracker'!$GU81:$ACR81)</f>
        <v>0</v>
      </c>
      <c r="AS78" s="26">
        <f t="shared" si="38"/>
        <v>0</v>
      </c>
      <c r="AT78" s="26">
        <f t="array" ref="AT78">SUM(IF('Vacation Tracker'!$Q$8:$UV$8=AS$5,IF((RIGHT('Vacation Tracker'!$Q81:$UV81)&lt;&gt;"O"),IFERROR(--LEFT('Vacation Tracker'!$Q81:$UV81,LEN('Vacation Tracker'!$Q81:$UV81)-1),0))))</f>
        <v>0</v>
      </c>
      <c r="AU78" s="26">
        <f t="array" ref="AU78">SUM(IF('Vacation Tracker'!$Q$8:$UV$8=AS$5,IF((RIGHT('Vacation Tracker'!$Q81:$UV81)="O"),IFERROR(--LEFT('Vacation Tracker'!$Q81:$UV81,LEN('Vacation Tracker'!$Q81:$UV81)-1),0))))</f>
        <v>0</v>
      </c>
      <c r="AV78" s="23">
        <f>SUMIF('Vacation Tracker'!$GU$8:$ACR$8,AW$5,'Vacation Tracker'!$GU81:$ACR81)</f>
        <v>0</v>
      </c>
      <c r="AW78" s="26">
        <f t="shared" si="39"/>
        <v>0</v>
      </c>
      <c r="AX78" s="26">
        <f t="array" ref="AX78">SUM(IF('Vacation Tracker'!$Q$8:$UV$8=AW$5,IF((RIGHT('Vacation Tracker'!$Q81:$UV81)&lt;&gt;"O"),IFERROR(--LEFT('Vacation Tracker'!$Q81:$UV81,LEN('Vacation Tracker'!$Q81:$UV81)-1),0))))</f>
        <v>0</v>
      </c>
      <c r="AY78" s="26">
        <f t="array" ref="AY78">SUM(IF('Vacation Tracker'!$Q$8:$UV$8=AW$5,IF((RIGHT('Vacation Tracker'!$Q81:$UV81)="O"),IFERROR(--LEFT('Vacation Tracker'!$Q81:$UV81,LEN('Vacation Tracker'!$Q81:$UV81)-1),0))))</f>
        <v>0</v>
      </c>
      <c r="AZ78" s="23">
        <f>SUMIF('Vacation Tracker'!$GU$8:$ACR$8,BA$5,'Vacation Tracker'!$GU81:$ACR81)</f>
        <v>0</v>
      </c>
      <c r="BA78" s="26">
        <f t="shared" si="40"/>
        <v>0</v>
      </c>
      <c r="BB78" s="26">
        <f t="array" ref="BB78">SUM(IF('Vacation Tracker'!$Q$8:$UV$8=BA$5,IF((RIGHT('Vacation Tracker'!$Q81:$UV81)&lt;&gt;"O"),IFERROR(--LEFT('Vacation Tracker'!$Q81:$UV81,LEN('Vacation Tracker'!$Q81:$UV81)-1),0))))</f>
        <v>0</v>
      </c>
      <c r="BC78" s="26">
        <f t="array" ref="BC78">SUM(IF('Vacation Tracker'!$Q$8:$UV$8=BA$5,IF((RIGHT('Vacation Tracker'!$Q81:$UV81)="O"),IFERROR(--LEFT('Vacation Tracker'!$Q81:$UV81,LEN('Vacation Tracker'!$Q81:$UV81)-1),0))))</f>
        <v>0</v>
      </c>
      <c r="BD78" s="23">
        <f>SUMIF('Vacation Tracker'!$GU$8:$ACR$8,BE$5,'Vacation Tracker'!$GU81:$ACR81)</f>
        <v>0</v>
      </c>
      <c r="BE78" s="26">
        <f t="shared" si="41"/>
        <v>0</v>
      </c>
      <c r="BF78" s="26">
        <f t="array" ref="BF78">SUM(IF('Vacation Tracker'!$Q$8:$UV$8=BE$5,IF((RIGHT('Vacation Tracker'!$Q81:$UV81)&lt;&gt;"O"),IFERROR(--LEFT('Vacation Tracker'!$Q81:$UV81,LEN('Vacation Tracker'!$Q81:$UV81)-1),0))))</f>
        <v>0</v>
      </c>
      <c r="BG78" s="26">
        <f t="array" ref="BG78">SUM(IF('Vacation Tracker'!$Q$8:$UV$8=BE$5,IF((RIGHT('Vacation Tracker'!$Q81:$UV81)="O"),IFERROR(--LEFT('Vacation Tracker'!$Q81:$UV81,LEN('Vacation Tracker'!$Q81:$UV81)-1),0))))</f>
        <v>0</v>
      </c>
      <c r="BH78" s="23">
        <f>SUMIF('Vacation Tracker'!$GU$8:$ACR$8,BI$5,'Vacation Tracker'!$GU81:$ACR81)</f>
        <v>0</v>
      </c>
      <c r="BI78" s="26">
        <f t="shared" si="42"/>
        <v>0</v>
      </c>
      <c r="BJ78" s="26">
        <f t="array" ref="BJ78">SUM(IF('Vacation Tracker'!$Q$8:$UV$8=BI$5,IF((RIGHT('Vacation Tracker'!$Q81:$UV81)&lt;&gt;"O"),IFERROR(--LEFT('Vacation Tracker'!$Q81:$UV81,LEN('Vacation Tracker'!$Q81:$UV81)-1),0))))</f>
        <v>0</v>
      </c>
      <c r="BK78" s="26">
        <f t="array" ref="BK78">SUM(IF('Vacation Tracker'!$Q$8:$UV$8=BI$5,IF((RIGHT('Vacation Tracker'!$Q81:$UV81)="O"),IFERROR(--LEFT('Vacation Tracker'!$Q81:$UV81,LEN('Vacation Tracker'!$Q81:$UV81)-1),0))))</f>
        <v>0</v>
      </c>
      <c r="BL78" s="23">
        <f>IF($E$4="Yes",SUMIF('Vacation Tracker'!$GU$8:$ACR$8,BM$5,'Vacation Tracker'!$GU81:$ACR81),0)</f>
        <v>0</v>
      </c>
      <c r="BM78" s="26">
        <f t="shared" si="26"/>
        <v>0</v>
      </c>
      <c r="BN78" s="26">
        <f t="array" ref="BN78">IF($E$4="Yes",SUM(IF('Vacation Tracker'!$Q$8:$UV$8=BM$5,IF((RIGHT('Vacation Tracker'!$Q81:$UV81)&lt;&gt;"O"),IFERROR(--LEFT('Vacation Tracker'!$Q81:$UV81,LEN('Vacation Tracker'!$Q81:$UV81)-1),0)))),0)</f>
        <v>0</v>
      </c>
      <c r="BO78" s="23">
        <f t="array" ref="BO78">IF($E$4="Yes",SUM(IF('Vacation Tracker'!$Q$8:$UV$8=BM$5,IF((RIGHT('Vacation Tracker'!$Q81:$UV81)="O"),IFERROR(--LEFT('Vacation Tracker'!$Q81:$UV81,LEN('Vacation Tracker'!$Q81:$UV81)-1),0)))),0)</f>
        <v>0</v>
      </c>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row>
    <row r="79" spans="2:181" ht="15" customHeight="1" x14ac:dyDescent="0.2">
      <c r="B79" s="23">
        <f>IF('Vacation Tracker'!B82&lt;&gt;"",'Vacation Tracker'!B82,"")</f>
        <v>71</v>
      </c>
      <c r="C79" s="24" t="str">
        <f>IF('Vacation Tracker'!C82&lt;&gt;"",'Vacation Tracker'!C82,"")</f>
        <v/>
      </c>
      <c r="D79" s="25" t="str">
        <f>IF('Vacation Tracker'!D82&lt;&gt;"",'Vacation Tracker'!D82,"")</f>
        <v/>
      </c>
      <c r="E79" s="25" t="str">
        <f>IF('Vacation Tracker'!E82&lt;&gt;"",'Vacation Tracker'!E82,"")</f>
        <v/>
      </c>
      <c r="F79" s="24" t="str">
        <f>IF('Vacation Tracker'!F82&lt;&gt;"",'Vacation Tracker'!F82,"")</f>
        <v/>
      </c>
      <c r="G79" s="24" t="str">
        <f>IF('Vacation Tracker'!G82&lt;&gt;"",'Vacation Tracker'!G82,"")</f>
        <v/>
      </c>
      <c r="H79" s="23" t="str">
        <f t="shared" si="30"/>
        <v/>
      </c>
      <c r="I79" s="23" t="str">
        <f t="shared" si="30"/>
        <v/>
      </c>
      <c r="J79" s="23" t="str">
        <f t="shared" si="30"/>
        <v/>
      </c>
      <c r="K79" s="23" t="str">
        <f t="shared" si="43"/>
        <v/>
      </c>
      <c r="L79" s="23">
        <f>IF($E$4="Yes",SUMIF('Vacation Tracker'!$Q$8:$UV$8,M$5,'Vacation Tracker'!$Q82:$UV82),0)</f>
        <v>0</v>
      </c>
      <c r="M79" s="26">
        <f t="shared" si="44"/>
        <v>0</v>
      </c>
      <c r="N79" s="26">
        <f t="array" ref="N79">IF($E$4="Yes",SUM(IF('Vacation Tracker'!$Q$8:$UV$8=M$5,IF((RIGHT('Vacation Tracker'!$Q82:$UV82)&lt;&gt;"O"),IFERROR(--LEFT('Vacation Tracker'!$Q82:$UV82,LEN('Vacation Tracker'!$Q82:$UV82)-1),0)))),0)</f>
        <v>0</v>
      </c>
      <c r="O79" s="26">
        <f t="array" ref="O79">IF($E$4="Yes",SUM(IF('Vacation Tracker'!$Q$8:$UV$8=M$5,IF((RIGHT('Vacation Tracker'!$Q82:$UV82)="O"),IFERROR(--LEFT('Vacation Tracker'!$Q82:$UV82,LEN('Vacation Tracker'!$Q82:$UV82)-1),0)))),0)</f>
        <v>0</v>
      </c>
      <c r="P79" s="23">
        <f>SUMIF('Vacation Tracker'!$Q$8:$UV$8,Q$5,'Vacation Tracker'!$Q82:$UV82)</f>
        <v>0</v>
      </c>
      <c r="Q79" s="26">
        <f t="shared" si="31"/>
        <v>0</v>
      </c>
      <c r="R79" s="26">
        <f t="array" ref="R79">SUM(IF('Vacation Tracker'!$Q$8:$UV$8=Q$5,IF((RIGHT('Vacation Tracker'!$Q82:$UV82)&lt;&gt;"O"),IFERROR(--LEFT('Vacation Tracker'!$Q82:$UV82,LEN('Vacation Tracker'!$Q82:$UV82)-1),0))))</f>
        <v>0</v>
      </c>
      <c r="S79" s="26">
        <f t="array" ref="S79">SUM(IF('Vacation Tracker'!$Q$8:$UV$8=Q$5,IF((RIGHT('Vacation Tracker'!$Q82:$UV82)="O"),IFERROR(--LEFT('Vacation Tracker'!$Q82:$UV82,LEN('Vacation Tracker'!$Q82:$UV82)-1),0))))</f>
        <v>0</v>
      </c>
      <c r="T79" s="23">
        <f>SUMIF('Vacation Tracker'!$Q$8:$UV$8,U$5,'Vacation Tracker'!$Q82:$UV82)</f>
        <v>0</v>
      </c>
      <c r="U79" s="26">
        <f t="shared" si="32"/>
        <v>0</v>
      </c>
      <c r="V79" s="26">
        <f t="array" ref="V79">SUM(IF('Vacation Tracker'!$Q$8:$UV$8=U$5,IF((RIGHT('Vacation Tracker'!$Q82:$UV82)&lt;&gt;"O"),IFERROR(--LEFT('Vacation Tracker'!$Q82:$UV82,LEN('Vacation Tracker'!$Q82:$UV82)-1),0))))</f>
        <v>0</v>
      </c>
      <c r="W79" s="26">
        <f t="array" ref="W79">SUM(IF('Vacation Tracker'!$Q$8:$UV$8=U$5,IF((RIGHT('Vacation Tracker'!$Q82:$UV82)="O"),IFERROR(--LEFT('Vacation Tracker'!$Q82:$UV82,LEN('Vacation Tracker'!$Q82:$UV82)-1),0))))</f>
        <v>0</v>
      </c>
      <c r="X79" s="23">
        <f>SUMIF('Vacation Tracker'!$Q$8:$UV$8,Y$5,'Vacation Tracker'!$Q82:$UV82)</f>
        <v>0</v>
      </c>
      <c r="Y79" s="26">
        <f t="shared" si="33"/>
        <v>0</v>
      </c>
      <c r="Z79" s="26">
        <f t="array" ref="Z79">SUM(IF('Vacation Tracker'!$Q$8:$UV$8=Y$5,IF((RIGHT('Vacation Tracker'!$Q82:$UV82)&lt;&gt;"O"),IFERROR(--LEFT('Vacation Tracker'!$Q82:$UV82,LEN('Vacation Tracker'!$Q82:$UV82)-1),0))))</f>
        <v>0</v>
      </c>
      <c r="AA79" s="26">
        <f t="array" ref="AA79">SUM(IF('Vacation Tracker'!$Q$8:$UV$8=Y$5,IF((RIGHT('Vacation Tracker'!$Q82:$UV82)="O"),IFERROR(--LEFT('Vacation Tracker'!$Q82:$UV82,LEN('Vacation Tracker'!$Q82:$UV82)-1),0))))</f>
        <v>0</v>
      </c>
      <c r="AB79" s="23">
        <f>SUMIF('Vacation Tracker'!$Q$8:$UV$8,AC$5,'Vacation Tracker'!$Q82:$UV82)</f>
        <v>0</v>
      </c>
      <c r="AC79" s="26">
        <f t="shared" si="34"/>
        <v>0</v>
      </c>
      <c r="AD79" s="26">
        <f t="array" ref="AD79">SUM(IF('Vacation Tracker'!$Q$8:$UV$8=AC$5,IF((RIGHT('Vacation Tracker'!$Q82:$UV82)&lt;&gt;"O"),IFERROR(--LEFT('Vacation Tracker'!$Q82:$UV82,LEN('Vacation Tracker'!$Q82:$UV82)-1),0))))</f>
        <v>0</v>
      </c>
      <c r="AE79" s="26">
        <f t="array" ref="AE79">SUM(IF('Vacation Tracker'!$Q$8:$UV$8=AC$5,IF((RIGHT('Vacation Tracker'!$Q82:$UV82)="O"),IFERROR(--LEFT('Vacation Tracker'!$Q82:$UV82,LEN('Vacation Tracker'!$Q82:$UV82)-1),0))))</f>
        <v>0</v>
      </c>
      <c r="AF79" s="23">
        <f>SUMIF('Vacation Tracker'!$Q$8:$UV$8,AG$5,'Vacation Tracker'!$Q82:$UV82)</f>
        <v>0</v>
      </c>
      <c r="AG79" s="26">
        <f t="shared" si="35"/>
        <v>0</v>
      </c>
      <c r="AH79" s="26">
        <f t="array" ref="AH79">SUM(IF('Vacation Tracker'!$Q$8:$UV$8=AG$5,IF((RIGHT('Vacation Tracker'!$Q82:$UV82)&lt;&gt;"O"),IFERROR(--LEFT('Vacation Tracker'!$Q82:$UV82,LEN('Vacation Tracker'!$Q82:$UV82)-1),0))))</f>
        <v>0</v>
      </c>
      <c r="AI79" s="26">
        <f t="array" ref="AI79">SUM(IF('Vacation Tracker'!$Q$8:$UV$8=AG$5,IF((RIGHT('Vacation Tracker'!$Q82:$UV82)="O"),IFERROR(--LEFT('Vacation Tracker'!$Q82:$UV82,LEN('Vacation Tracker'!$Q82:$UV82)-1),0))))</f>
        <v>0</v>
      </c>
      <c r="AJ79" s="23">
        <f>SUMIF('Vacation Tracker'!$GU$8:$ACR$8,AK$5,'Vacation Tracker'!$GU82:$ACR82)</f>
        <v>0</v>
      </c>
      <c r="AK79" s="26">
        <f t="shared" si="36"/>
        <v>0</v>
      </c>
      <c r="AL79" s="26">
        <f t="array" ref="AL79">SUM(IF('Vacation Tracker'!$Q$8:$UV$8=AK$5,IF((RIGHT('Vacation Tracker'!$Q82:$UV82)&lt;&gt;"O"),IFERROR(--LEFT('Vacation Tracker'!$Q82:$UV82,LEN('Vacation Tracker'!$Q82:$UV82)-1),0))))</f>
        <v>0</v>
      </c>
      <c r="AM79" s="26">
        <f t="array" ref="AM79">SUM(IF('Vacation Tracker'!$Q$8:$UV$8=AK$5,IF((RIGHT('Vacation Tracker'!$Q82:$UV82)="O"),IFERROR(--LEFT('Vacation Tracker'!$Q82:$UV82,LEN('Vacation Tracker'!$Q82:$UV82)-1),0))))</f>
        <v>0</v>
      </c>
      <c r="AN79" s="23">
        <f>SUMIF('Vacation Tracker'!$GU$8:$ACR$8,AO$5,'Vacation Tracker'!$GU82:$ACR82)</f>
        <v>0</v>
      </c>
      <c r="AO79" s="26">
        <f t="shared" si="37"/>
        <v>0</v>
      </c>
      <c r="AP79" s="26">
        <f t="array" ref="AP79">SUM(IF('Vacation Tracker'!$Q$8:$UV$8=AO$5,IF((RIGHT('Vacation Tracker'!$Q82:$UV82)&lt;&gt;"O"),IFERROR(--LEFT('Vacation Tracker'!$Q82:$UV82,LEN('Vacation Tracker'!$Q82:$UV82)-1),0))))</f>
        <v>0</v>
      </c>
      <c r="AQ79" s="26">
        <f t="array" ref="AQ79">SUM(IF('Vacation Tracker'!$Q$8:$UV$8=AO$5,IF((RIGHT('Vacation Tracker'!$Q82:$UV82)="O"),IFERROR(--LEFT('Vacation Tracker'!$Q82:$UV82,LEN('Vacation Tracker'!$Q82:$UV82)-1),0))))</f>
        <v>0</v>
      </c>
      <c r="AR79" s="23">
        <f>SUMIF('Vacation Tracker'!$GU$8:$ACR$8,AS$5,'Vacation Tracker'!$GU82:$ACR82)</f>
        <v>0</v>
      </c>
      <c r="AS79" s="26">
        <f t="shared" si="38"/>
        <v>0</v>
      </c>
      <c r="AT79" s="26">
        <f t="array" ref="AT79">SUM(IF('Vacation Tracker'!$Q$8:$UV$8=AS$5,IF((RIGHT('Vacation Tracker'!$Q82:$UV82)&lt;&gt;"O"),IFERROR(--LEFT('Vacation Tracker'!$Q82:$UV82,LEN('Vacation Tracker'!$Q82:$UV82)-1),0))))</f>
        <v>0</v>
      </c>
      <c r="AU79" s="26">
        <f t="array" ref="AU79">SUM(IF('Vacation Tracker'!$Q$8:$UV$8=AS$5,IF((RIGHT('Vacation Tracker'!$Q82:$UV82)="O"),IFERROR(--LEFT('Vacation Tracker'!$Q82:$UV82,LEN('Vacation Tracker'!$Q82:$UV82)-1),0))))</f>
        <v>0</v>
      </c>
      <c r="AV79" s="23">
        <f>SUMIF('Vacation Tracker'!$GU$8:$ACR$8,AW$5,'Vacation Tracker'!$GU82:$ACR82)</f>
        <v>0</v>
      </c>
      <c r="AW79" s="26">
        <f t="shared" si="39"/>
        <v>0</v>
      </c>
      <c r="AX79" s="26">
        <f t="array" ref="AX79">SUM(IF('Vacation Tracker'!$Q$8:$UV$8=AW$5,IF((RIGHT('Vacation Tracker'!$Q82:$UV82)&lt;&gt;"O"),IFERROR(--LEFT('Vacation Tracker'!$Q82:$UV82,LEN('Vacation Tracker'!$Q82:$UV82)-1),0))))</f>
        <v>0</v>
      </c>
      <c r="AY79" s="26">
        <f t="array" ref="AY79">SUM(IF('Vacation Tracker'!$Q$8:$UV$8=AW$5,IF((RIGHT('Vacation Tracker'!$Q82:$UV82)="O"),IFERROR(--LEFT('Vacation Tracker'!$Q82:$UV82,LEN('Vacation Tracker'!$Q82:$UV82)-1),0))))</f>
        <v>0</v>
      </c>
      <c r="AZ79" s="23">
        <f>SUMIF('Vacation Tracker'!$GU$8:$ACR$8,BA$5,'Vacation Tracker'!$GU82:$ACR82)</f>
        <v>0</v>
      </c>
      <c r="BA79" s="26">
        <f t="shared" si="40"/>
        <v>0</v>
      </c>
      <c r="BB79" s="26">
        <f t="array" ref="BB79">SUM(IF('Vacation Tracker'!$Q$8:$UV$8=BA$5,IF((RIGHT('Vacation Tracker'!$Q82:$UV82)&lt;&gt;"O"),IFERROR(--LEFT('Vacation Tracker'!$Q82:$UV82,LEN('Vacation Tracker'!$Q82:$UV82)-1),0))))</f>
        <v>0</v>
      </c>
      <c r="BC79" s="26">
        <f t="array" ref="BC79">SUM(IF('Vacation Tracker'!$Q$8:$UV$8=BA$5,IF((RIGHT('Vacation Tracker'!$Q82:$UV82)="O"),IFERROR(--LEFT('Vacation Tracker'!$Q82:$UV82,LEN('Vacation Tracker'!$Q82:$UV82)-1),0))))</f>
        <v>0</v>
      </c>
      <c r="BD79" s="23">
        <f>SUMIF('Vacation Tracker'!$GU$8:$ACR$8,BE$5,'Vacation Tracker'!$GU82:$ACR82)</f>
        <v>0</v>
      </c>
      <c r="BE79" s="26">
        <f t="shared" si="41"/>
        <v>0</v>
      </c>
      <c r="BF79" s="26">
        <f t="array" ref="BF79">SUM(IF('Vacation Tracker'!$Q$8:$UV$8=BE$5,IF((RIGHT('Vacation Tracker'!$Q82:$UV82)&lt;&gt;"O"),IFERROR(--LEFT('Vacation Tracker'!$Q82:$UV82,LEN('Vacation Tracker'!$Q82:$UV82)-1),0))))</f>
        <v>0</v>
      </c>
      <c r="BG79" s="26">
        <f t="array" ref="BG79">SUM(IF('Vacation Tracker'!$Q$8:$UV$8=BE$5,IF((RIGHT('Vacation Tracker'!$Q82:$UV82)="O"),IFERROR(--LEFT('Vacation Tracker'!$Q82:$UV82,LEN('Vacation Tracker'!$Q82:$UV82)-1),0))))</f>
        <v>0</v>
      </c>
      <c r="BH79" s="23">
        <f>SUMIF('Vacation Tracker'!$GU$8:$ACR$8,BI$5,'Vacation Tracker'!$GU82:$ACR82)</f>
        <v>0</v>
      </c>
      <c r="BI79" s="26">
        <f t="shared" si="42"/>
        <v>0</v>
      </c>
      <c r="BJ79" s="26">
        <f t="array" ref="BJ79">SUM(IF('Vacation Tracker'!$Q$8:$UV$8=BI$5,IF((RIGHT('Vacation Tracker'!$Q82:$UV82)&lt;&gt;"O"),IFERROR(--LEFT('Vacation Tracker'!$Q82:$UV82,LEN('Vacation Tracker'!$Q82:$UV82)-1),0))))</f>
        <v>0</v>
      </c>
      <c r="BK79" s="26">
        <f t="array" ref="BK79">SUM(IF('Vacation Tracker'!$Q$8:$UV$8=BI$5,IF((RIGHT('Vacation Tracker'!$Q82:$UV82)="O"),IFERROR(--LEFT('Vacation Tracker'!$Q82:$UV82,LEN('Vacation Tracker'!$Q82:$UV82)-1),0))))</f>
        <v>0</v>
      </c>
      <c r="BL79" s="23">
        <f>IF($E$4="Yes",SUMIF('Vacation Tracker'!$GU$8:$ACR$8,BM$5,'Vacation Tracker'!$GU82:$ACR82),0)</f>
        <v>0</v>
      </c>
      <c r="BM79" s="26">
        <f t="shared" si="26"/>
        <v>0</v>
      </c>
      <c r="BN79" s="26">
        <f t="array" ref="BN79">IF($E$4="Yes",SUM(IF('Vacation Tracker'!$Q$8:$UV$8=BM$5,IF((RIGHT('Vacation Tracker'!$Q82:$UV82)&lt;&gt;"O"),IFERROR(--LEFT('Vacation Tracker'!$Q82:$UV82,LEN('Vacation Tracker'!$Q82:$UV82)-1),0)))),0)</f>
        <v>0</v>
      </c>
      <c r="BO79" s="23">
        <f t="array" ref="BO79">IF($E$4="Yes",SUM(IF('Vacation Tracker'!$Q$8:$UV$8=BM$5,IF((RIGHT('Vacation Tracker'!$Q82:$UV82)="O"),IFERROR(--LEFT('Vacation Tracker'!$Q82:$UV82,LEN('Vacation Tracker'!$Q82:$UV82)-1),0)))),0)</f>
        <v>0</v>
      </c>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row>
    <row r="80" spans="2:181" ht="15" customHeight="1" x14ac:dyDescent="0.2">
      <c r="B80" s="23">
        <f>IF('Vacation Tracker'!B83&lt;&gt;"",'Vacation Tracker'!B83,"")</f>
        <v>72</v>
      </c>
      <c r="C80" s="24" t="str">
        <f>IF('Vacation Tracker'!C83&lt;&gt;"",'Vacation Tracker'!C83,"")</f>
        <v/>
      </c>
      <c r="D80" s="25" t="str">
        <f>IF('Vacation Tracker'!D83&lt;&gt;"",'Vacation Tracker'!D83,"")</f>
        <v/>
      </c>
      <c r="E80" s="25" t="str">
        <f>IF('Vacation Tracker'!E83&lt;&gt;"",'Vacation Tracker'!E83,"")</f>
        <v/>
      </c>
      <c r="F80" s="24" t="str">
        <f>IF('Vacation Tracker'!F83&lt;&gt;"",'Vacation Tracker'!F83,"")</f>
        <v/>
      </c>
      <c r="G80" s="24" t="str">
        <f>IF('Vacation Tracker'!G83&lt;&gt;"",'Vacation Tracker'!G83,"")</f>
        <v/>
      </c>
      <c r="H80" s="23" t="str">
        <f t="shared" si="30"/>
        <v/>
      </c>
      <c r="I80" s="23" t="str">
        <f t="shared" si="30"/>
        <v/>
      </c>
      <c r="J80" s="23" t="str">
        <f t="shared" si="30"/>
        <v/>
      </c>
      <c r="K80" s="23" t="str">
        <f t="shared" si="43"/>
        <v/>
      </c>
      <c r="L80" s="23">
        <f>IF($E$4="Yes",SUMIF('Vacation Tracker'!$Q$8:$UV$8,M$5,'Vacation Tracker'!$Q83:$UV83),0)</f>
        <v>0</v>
      </c>
      <c r="M80" s="26">
        <f t="shared" si="44"/>
        <v>0</v>
      </c>
      <c r="N80" s="26">
        <f t="array" ref="N80">IF($E$4="Yes",SUM(IF('Vacation Tracker'!$Q$8:$UV$8=M$5,IF((RIGHT('Vacation Tracker'!$Q83:$UV83)&lt;&gt;"O"),IFERROR(--LEFT('Vacation Tracker'!$Q83:$UV83,LEN('Vacation Tracker'!$Q83:$UV83)-1),0)))),0)</f>
        <v>0</v>
      </c>
      <c r="O80" s="26">
        <f t="array" ref="O80">IF($E$4="Yes",SUM(IF('Vacation Tracker'!$Q$8:$UV$8=M$5,IF((RIGHT('Vacation Tracker'!$Q83:$UV83)="O"),IFERROR(--LEFT('Vacation Tracker'!$Q83:$UV83,LEN('Vacation Tracker'!$Q83:$UV83)-1),0)))),0)</f>
        <v>0</v>
      </c>
      <c r="P80" s="23">
        <f>SUMIF('Vacation Tracker'!$Q$8:$UV$8,Q$5,'Vacation Tracker'!$Q83:$UV83)</f>
        <v>0</v>
      </c>
      <c r="Q80" s="26">
        <f t="shared" si="31"/>
        <v>0</v>
      </c>
      <c r="R80" s="26">
        <f t="array" ref="R80">SUM(IF('Vacation Tracker'!$Q$8:$UV$8=Q$5,IF((RIGHT('Vacation Tracker'!$Q83:$UV83)&lt;&gt;"O"),IFERROR(--LEFT('Vacation Tracker'!$Q83:$UV83,LEN('Vacation Tracker'!$Q83:$UV83)-1),0))))</f>
        <v>0</v>
      </c>
      <c r="S80" s="26">
        <f t="array" ref="S80">SUM(IF('Vacation Tracker'!$Q$8:$UV$8=Q$5,IF((RIGHT('Vacation Tracker'!$Q83:$UV83)="O"),IFERROR(--LEFT('Vacation Tracker'!$Q83:$UV83,LEN('Vacation Tracker'!$Q83:$UV83)-1),0))))</f>
        <v>0</v>
      </c>
      <c r="T80" s="23">
        <f>SUMIF('Vacation Tracker'!$Q$8:$UV$8,U$5,'Vacation Tracker'!$Q83:$UV83)</f>
        <v>0</v>
      </c>
      <c r="U80" s="26">
        <f t="shared" si="32"/>
        <v>0</v>
      </c>
      <c r="V80" s="26">
        <f t="array" ref="V80">SUM(IF('Vacation Tracker'!$Q$8:$UV$8=U$5,IF((RIGHT('Vacation Tracker'!$Q83:$UV83)&lt;&gt;"O"),IFERROR(--LEFT('Vacation Tracker'!$Q83:$UV83,LEN('Vacation Tracker'!$Q83:$UV83)-1),0))))</f>
        <v>0</v>
      </c>
      <c r="W80" s="26">
        <f t="array" ref="W80">SUM(IF('Vacation Tracker'!$Q$8:$UV$8=U$5,IF((RIGHT('Vacation Tracker'!$Q83:$UV83)="O"),IFERROR(--LEFT('Vacation Tracker'!$Q83:$UV83,LEN('Vacation Tracker'!$Q83:$UV83)-1),0))))</f>
        <v>0</v>
      </c>
      <c r="X80" s="23">
        <f>SUMIF('Vacation Tracker'!$Q$8:$UV$8,Y$5,'Vacation Tracker'!$Q83:$UV83)</f>
        <v>0</v>
      </c>
      <c r="Y80" s="26">
        <f t="shared" si="33"/>
        <v>0</v>
      </c>
      <c r="Z80" s="26">
        <f t="array" ref="Z80">SUM(IF('Vacation Tracker'!$Q$8:$UV$8=Y$5,IF((RIGHT('Vacation Tracker'!$Q83:$UV83)&lt;&gt;"O"),IFERROR(--LEFT('Vacation Tracker'!$Q83:$UV83,LEN('Vacation Tracker'!$Q83:$UV83)-1),0))))</f>
        <v>0</v>
      </c>
      <c r="AA80" s="26">
        <f t="array" ref="AA80">SUM(IF('Vacation Tracker'!$Q$8:$UV$8=Y$5,IF((RIGHT('Vacation Tracker'!$Q83:$UV83)="O"),IFERROR(--LEFT('Vacation Tracker'!$Q83:$UV83,LEN('Vacation Tracker'!$Q83:$UV83)-1),0))))</f>
        <v>0</v>
      </c>
      <c r="AB80" s="23">
        <f>SUMIF('Vacation Tracker'!$Q$8:$UV$8,AC$5,'Vacation Tracker'!$Q83:$UV83)</f>
        <v>0</v>
      </c>
      <c r="AC80" s="26">
        <f t="shared" si="34"/>
        <v>0</v>
      </c>
      <c r="AD80" s="26">
        <f t="array" ref="AD80">SUM(IF('Vacation Tracker'!$Q$8:$UV$8=AC$5,IF((RIGHT('Vacation Tracker'!$Q83:$UV83)&lt;&gt;"O"),IFERROR(--LEFT('Vacation Tracker'!$Q83:$UV83,LEN('Vacation Tracker'!$Q83:$UV83)-1),0))))</f>
        <v>0</v>
      </c>
      <c r="AE80" s="26">
        <f t="array" ref="AE80">SUM(IF('Vacation Tracker'!$Q$8:$UV$8=AC$5,IF((RIGHT('Vacation Tracker'!$Q83:$UV83)="O"),IFERROR(--LEFT('Vacation Tracker'!$Q83:$UV83,LEN('Vacation Tracker'!$Q83:$UV83)-1),0))))</f>
        <v>0</v>
      </c>
      <c r="AF80" s="23">
        <f>SUMIF('Vacation Tracker'!$Q$8:$UV$8,AG$5,'Vacation Tracker'!$Q83:$UV83)</f>
        <v>0</v>
      </c>
      <c r="AG80" s="26">
        <f t="shared" si="35"/>
        <v>0</v>
      </c>
      <c r="AH80" s="26">
        <f t="array" ref="AH80">SUM(IF('Vacation Tracker'!$Q$8:$UV$8=AG$5,IF((RIGHT('Vacation Tracker'!$Q83:$UV83)&lt;&gt;"O"),IFERROR(--LEFT('Vacation Tracker'!$Q83:$UV83,LEN('Vacation Tracker'!$Q83:$UV83)-1),0))))</f>
        <v>0</v>
      </c>
      <c r="AI80" s="26">
        <f t="array" ref="AI80">SUM(IF('Vacation Tracker'!$Q$8:$UV$8=AG$5,IF((RIGHT('Vacation Tracker'!$Q83:$UV83)="O"),IFERROR(--LEFT('Vacation Tracker'!$Q83:$UV83,LEN('Vacation Tracker'!$Q83:$UV83)-1),0))))</f>
        <v>0</v>
      </c>
      <c r="AJ80" s="23">
        <f>SUMIF('Vacation Tracker'!$GU$8:$ACR$8,AK$5,'Vacation Tracker'!$GU83:$ACR83)</f>
        <v>0</v>
      </c>
      <c r="AK80" s="26">
        <f t="shared" si="36"/>
        <v>0</v>
      </c>
      <c r="AL80" s="26">
        <f t="array" ref="AL80">SUM(IF('Vacation Tracker'!$Q$8:$UV$8=AK$5,IF((RIGHT('Vacation Tracker'!$Q83:$UV83)&lt;&gt;"O"),IFERROR(--LEFT('Vacation Tracker'!$Q83:$UV83,LEN('Vacation Tracker'!$Q83:$UV83)-1),0))))</f>
        <v>0</v>
      </c>
      <c r="AM80" s="26">
        <f t="array" ref="AM80">SUM(IF('Vacation Tracker'!$Q$8:$UV$8=AK$5,IF((RIGHT('Vacation Tracker'!$Q83:$UV83)="O"),IFERROR(--LEFT('Vacation Tracker'!$Q83:$UV83,LEN('Vacation Tracker'!$Q83:$UV83)-1),0))))</f>
        <v>0</v>
      </c>
      <c r="AN80" s="23">
        <f>SUMIF('Vacation Tracker'!$GU$8:$ACR$8,AO$5,'Vacation Tracker'!$GU83:$ACR83)</f>
        <v>0</v>
      </c>
      <c r="AO80" s="26">
        <f t="shared" si="37"/>
        <v>0</v>
      </c>
      <c r="AP80" s="26">
        <f t="array" ref="AP80">SUM(IF('Vacation Tracker'!$Q$8:$UV$8=AO$5,IF((RIGHT('Vacation Tracker'!$Q83:$UV83)&lt;&gt;"O"),IFERROR(--LEFT('Vacation Tracker'!$Q83:$UV83,LEN('Vacation Tracker'!$Q83:$UV83)-1),0))))</f>
        <v>0</v>
      </c>
      <c r="AQ80" s="26">
        <f t="array" ref="AQ80">SUM(IF('Vacation Tracker'!$Q$8:$UV$8=AO$5,IF((RIGHT('Vacation Tracker'!$Q83:$UV83)="O"),IFERROR(--LEFT('Vacation Tracker'!$Q83:$UV83,LEN('Vacation Tracker'!$Q83:$UV83)-1),0))))</f>
        <v>0</v>
      </c>
      <c r="AR80" s="23">
        <f>SUMIF('Vacation Tracker'!$GU$8:$ACR$8,AS$5,'Vacation Tracker'!$GU83:$ACR83)</f>
        <v>0</v>
      </c>
      <c r="AS80" s="26">
        <f t="shared" si="38"/>
        <v>0</v>
      </c>
      <c r="AT80" s="26">
        <f t="array" ref="AT80">SUM(IF('Vacation Tracker'!$Q$8:$UV$8=AS$5,IF((RIGHT('Vacation Tracker'!$Q83:$UV83)&lt;&gt;"O"),IFERROR(--LEFT('Vacation Tracker'!$Q83:$UV83,LEN('Vacation Tracker'!$Q83:$UV83)-1),0))))</f>
        <v>0</v>
      </c>
      <c r="AU80" s="26">
        <f t="array" ref="AU80">SUM(IF('Vacation Tracker'!$Q$8:$UV$8=AS$5,IF((RIGHT('Vacation Tracker'!$Q83:$UV83)="O"),IFERROR(--LEFT('Vacation Tracker'!$Q83:$UV83,LEN('Vacation Tracker'!$Q83:$UV83)-1),0))))</f>
        <v>0</v>
      </c>
      <c r="AV80" s="23">
        <f>SUMIF('Vacation Tracker'!$GU$8:$ACR$8,AW$5,'Vacation Tracker'!$GU83:$ACR83)</f>
        <v>0</v>
      </c>
      <c r="AW80" s="26">
        <f t="shared" si="39"/>
        <v>0</v>
      </c>
      <c r="AX80" s="26">
        <f t="array" ref="AX80">SUM(IF('Vacation Tracker'!$Q$8:$UV$8=AW$5,IF((RIGHT('Vacation Tracker'!$Q83:$UV83)&lt;&gt;"O"),IFERROR(--LEFT('Vacation Tracker'!$Q83:$UV83,LEN('Vacation Tracker'!$Q83:$UV83)-1),0))))</f>
        <v>0</v>
      </c>
      <c r="AY80" s="26">
        <f t="array" ref="AY80">SUM(IF('Vacation Tracker'!$Q$8:$UV$8=AW$5,IF((RIGHT('Vacation Tracker'!$Q83:$UV83)="O"),IFERROR(--LEFT('Vacation Tracker'!$Q83:$UV83,LEN('Vacation Tracker'!$Q83:$UV83)-1),0))))</f>
        <v>0</v>
      </c>
      <c r="AZ80" s="23">
        <f>SUMIF('Vacation Tracker'!$GU$8:$ACR$8,BA$5,'Vacation Tracker'!$GU83:$ACR83)</f>
        <v>0</v>
      </c>
      <c r="BA80" s="26">
        <f t="shared" si="40"/>
        <v>0</v>
      </c>
      <c r="BB80" s="26">
        <f t="array" ref="BB80">SUM(IF('Vacation Tracker'!$Q$8:$UV$8=BA$5,IF((RIGHT('Vacation Tracker'!$Q83:$UV83)&lt;&gt;"O"),IFERROR(--LEFT('Vacation Tracker'!$Q83:$UV83,LEN('Vacation Tracker'!$Q83:$UV83)-1),0))))</f>
        <v>0</v>
      </c>
      <c r="BC80" s="26">
        <f t="array" ref="BC80">SUM(IF('Vacation Tracker'!$Q$8:$UV$8=BA$5,IF((RIGHT('Vacation Tracker'!$Q83:$UV83)="O"),IFERROR(--LEFT('Vacation Tracker'!$Q83:$UV83,LEN('Vacation Tracker'!$Q83:$UV83)-1),0))))</f>
        <v>0</v>
      </c>
      <c r="BD80" s="23">
        <f>SUMIF('Vacation Tracker'!$GU$8:$ACR$8,BE$5,'Vacation Tracker'!$GU83:$ACR83)</f>
        <v>0</v>
      </c>
      <c r="BE80" s="26">
        <f t="shared" si="41"/>
        <v>0</v>
      </c>
      <c r="BF80" s="26">
        <f t="array" ref="BF80">SUM(IF('Vacation Tracker'!$Q$8:$UV$8=BE$5,IF((RIGHT('Vacation Tracker'!$Q83:$UV83)&lt;&gt;"O"),IFERROR(--LEFT('Vacation Tracker'!$Q83:$UV83,LEN('Vacation Tracker'!$Q83:$UV83)-1),0))))</f>
        <v>0</v>
      </c>
      <c r="BG80" s="26">
        <f t="array" ref="BG80">SUM(IF('Vacation Tracker'!$Q$8:$UV$8=BE$5,IF((RIGHT('Vacation Tracker'!$Q83:$UV83)="O"),IFERROR(--LEFT('Vacation Tracker'!$Q83:$UV83,LEN('Vacation Tracker'!$Q83:$UV83)-1),0))))</f>
        <v>0</v>
      </c>
      <c r="BH80" s="23">
        <f>SUMIF('Vacation Tracker'!$GU$8:$ACR$8,BI$5,'Vacation Tracker'!$GU83:$ACR83)</f>
        <v>0</v>
      </c>
      <c r="BI80" s="26">
        <f t="shared" si="42"/>
        <v>0</v>
      </c>
      <c r="BJ80" s="26">
        <f t="array" ref="BJ80">SUM(IF('Vacation Tracker'!$Q$8:$UV$8=BI$5,IF((RIGHT('Vacation Tracker'!$Q83:$UV83)&lt;&gt;"O"),IFERROR(--LEFT('Vacation Tracker'!$Q83:$UV83,LEN('Vacation Tracker'!$Q83:$UV83)-1),0))))</f>
        <v>0</v>
      </c>
      <c r="BK80" s="26">
        <f t="array" ref="BK80">SUM(IF('Vacation Tracker'!$Q$8:$UV$8=BI$5,IF((RIGHT('Vacation Tracker'!$Q83:$UV83)="O"),IFERROR(--LEFT('Vacation Tracker'!$Q83:$UV83,LEN('Vacation Tracker'!$Q83:$UV83)-1),0))))</f>
        <v>0</v>
      </c>
      <c r="BL80" s="23">
        <f>IF($E$4="Yes",SUMIF('Vacation Tracker'!$GU$8:$ACR$8,BM$5,'Vacation Tracker'!$GU83:$ACR83),0)</f>
        <v>0</v>
      </c>
      <c r="BM80" s="26">
        <f t="shared" si="26"/>
        <v>0</v>
      </c>
      <c r="BN80" s="26">
        <f t="array" ref="BN80">IF($E$4="Yes",SUM(IF('Vacation Tracker'!$Q$8:$UV$8=BM$5,IF((RIGHT('Vacation Tracker'!$Q83:$UV83)&lt;&gt;"O"),IFERROR(--LEFT('Vacation Tracker'!$Q83:$UV83,LEN('Vacation Tracker'!$Q83:$UV83)-1),0)))),0)</f>
        <v>0</v>
      </c>
      <c r="BO80" s="23">
        <f t="array" ref="BO80">IF($E$4="Yes",SUM(IF('Vacation Tracker'!$Q$8:$UV$8=BM$5,IF((RIGHT('Vacation Tracker'!$Q83:$UV83)="O"),IFERROR(--LEFT('Vacation Tracker'!$Q83:$UV83,LEN('Vacation Tracker'!$Q83:$UV83)-1),0)))),0)</f>
        <v>0</v>
      </c>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row>
    <row r="81" spans="2:181" ht="15" customHeight="1" x14ac:dyDescent="0.2">
      <c r="B81" s="23">
        <f>IF('Vacation Tracker'!B84&lt;&gt;"",'Vacation Tracker'!B84,"")</f>
        <v>73</v>
      </c>
      <c r="C81" s="24" t="str">
        <f>IF('Vacation Tracker'!C84&lt;&gt;"",'Vacation Tracker'!C84,"")</f>
        <v/>
      </c>
      <c r="D81" s="25" t="str">
        <f>IF('Vacation Tracker'!D84&lt;&gt;"",'Vacation Tracker'!D84,"")</f>
        <v/>
      </c>
      <c r="E81" s="25" t="str">
        <f>IF('Vacation Tracker'!E84&lt;&gt;"",'Vacation Tracker'!E84,"")</f>
        <v/>
      </c>
      <c r="F81" s="24" t="str">
        <f>IF('Vacation Tracker'!F84&lt;&gt;"",'Vacation Tracker'!F84,"")</f>
        <v/>
      </c>
      <c r="G81" s="24" t="str">
        <f>IF('Vacation Tracker'!G84&lt;&gt;"",'Vacation Tracker'!G84,"")</f>
        <v/>
      </c>
      <c r="H81" s="23" t="str">
        <f t="shared" si="30"/>
        <v/>
      </c>
      <c r="I81" s="23" t="str">
        <f t="shared" si="30"/>
        <v/>
      </c>
      <c r="J81" s="23" t="str">
        <f t="shared" si="30"/>
        <v/>
      </c>
      <c r="K81" s="23" t="str">
        <f t="shared" si="43"/>
        <v/>
      </c>
      <c r="L81" s="23">
        <f>IF($E$4="Yes",SUMIF('Vacation Tracker'!$Q$8:$UV$8,M$5,'Vacation Tracker'!$Q84:$UV84),0)</f>
        <v>0</v>
      </c>
      <c r="M81" s="26">
        <f t="shared" si="44"/>
        <v>0</v>
      </c>
      <c r="N81" s="26">
        <f t="array" ref="N81">IF($E$4="Yes",SUM(IF('Vacation Tracker'!$Q$8:$UV$8=M$5,IF((RIGHT('Vacation Tracker'!$Q84:$UV84)&lt;&gt;"O"),IFERROR(--LEFT('Vacation Tracker'!$Q84:$UV84,LEN('Vacation Tracker'!$Q84:$UV84)-1),0)))),0)</f>
        <v>0</v>
      </c>
      <c r="O81" s="26">
        <f t="array" ref="O81">IF($E$4="Yes",SUM(IF('Vacation Tracker'!$Q$8:$UV$8=M$5,IF((RIGHT('Vacation Tracker'!$Q84:$UV84)="O"),IFERROR(--LEFT('Vacation Tracker'!$Q84:$UV84,LEN('Vacation Tracker'!$Q84:$UV84)-1),0)))),0)</f>
        <v>0</v>
      </c>
      <c r="P81" s="23">
        <f>SUMIF('Vacation Tracker'!$Q$8:$UV$8,Q$5,'Vacation Tracker'!$Q84:$UV84)</f>
        <v>0</v>
      </c>
      <c r="Q81" s="26">
        <f t="shared" si="31"/>
        <v>0</v>
      </c>
      <c r="R81" s="26">
        <f t="array" ref="R81">SUM(IF('Vacation Tracker'!$Q$8:$UV$8=Q$5,IF((RIGHT('Vacation Tracker'!$Q84:$UV84)&lt;&gt;"O"),IFERROR(--LEFT('Vacation Tracker'!$Q84:$UV84,LEN('Vacation Tracker'!$Q84:$UV84)-1),0))))</f>
        <v>0</v>
      </c>
      <c r="S81" s="26">
        <f t="array" ref="S81">SUM(IF('Vacation Tracker'!$Q$8:$UV$8=Q$5,IF((RIGHT('Vacation Tracker'!$Q84:$UV84)="O"),IFERROR(--LEFT('Vacation Tracker'!$Q84:$UV84,LEN('Vacation Tracker'!$Q84:$UV84)-1),0))))</f>
        <v>0</v>
      </c>
      <c r="T81" s="23">
        <f>SUMIF('Vacation Tracker'!$Q$8:$UV$8,U$5,'Vacation Tracker'!$Q84:$UV84)</f>
        <v>0</v>
      </c>
      <c r="U81" s="26">
        <f t="shared" si="32"/>
        <v>0</v>
      </c>
      <c r="V81" s="26">
        <f t="array" ref="V81">SUM(IF('Vacation Tracker'!$Q$8:$UV$8=U$5,IF((RIGHT('Vacation Tracker'!$Q84:$UV84)&lt;&gt;"O"),IFERROR(--LEFT('Vacation Tracker'!$Q84:$UV84,LEN('Vacation Tracker'!$Q84:$UV84)-1),0))))</f>
        <v>0</v>
      </c>
      <c r="W81" s="26">
        <f t="array" ref="W81">SUM(IF('Vacation Tracker'!$Q$8:$UV$8=U$5,IF((RIGHT('Vacation Tracker'!$Q84:$UV84)="O"),IFERROR(--LEFT('Vacation Tracker'!$Q84:$UV84,LEN('Vacation Tracker'!$Q84:$UV84)-1),0))))</f>
        <v>0</v>
      </c>
      <c r="X81" s="23">
        <f>SUMIF('Vacation Tracker'!$Q$8:$UV$8,Y$5,'Vacation Tracker'!$Q84:$UV84)</f>
        <v>0</v>
      </c>
      <c r="Y81" s="26">
        <f t="shared" si="33"/>
        <v>0</v>
      </c>
      <c r="Z81" s="26">
        <f t="array" ref="Z81">SUM(IF('Vacation Tracker'!$Q$8:$UV$8=Y$5,IF((RIGHT('Vacation Tracker'!$Q84:$UV84)&lt;&gt;"O"),IFERROR(--LEFT('Vacation Tracker'!$Q84:$UV84,LEN('Vacation Tracker'!$Q84:$UV84)-1),0))))</f>
        <v>0</v>
      </c>
      <c r="AA81" s="26">
        <f t="array" ref="AA81">SUM(IF('Vacation Tracker'!$Q$8:$UV$8=Y$5,IF((RIGHT('Vacation Tracker'!$Q84:$UV84)="O"),IFERROR(--LEFT('Vacation Tracker'!$Q84:$UV84,LEN('Vacation Tracker'!$Q84:$UV84)-1),0))))</f>
        <v>0</v>
      </c>
      <c r="AB81" s="23">
        <f>SUMIF('Vacation Tracker'!$Q$8:$UV$8,AC$5,'Vacation Tracker'!$Q84:$UV84)</f>
        <v>0</v>
      </c>
      <c r="AC81" s="26">
        <f t="shared" si="34"/>
        <v>0</v>
      </c>
      <c r="AD81" s="26">
        <f t="array" ref="AD81">SUM(IF('Vacation Tracker'!$Q$8:$UV$8=AC$5,IF((RIGHT('Vacation Tracker'!$Q84:$UV84)&lt;&gt;"O"),IFERROR(--LEFT('Vacation Tracker'!$Q84:$UV84,LEN('Vacation Tracker'!$Q84:$UV84)-1),0))))</f>
        <v>0</v>
      </c>
      <c r="AE81" s="26">
        <f t="array" ref="AE81">SUM(IF('Vacation Tracker'!$Q$8:$UV$8=AC$5,IF((RIGHT('Vacation Tracker'!$Q84:$UV84)="O"),IFERROR(--LEFT('Vacation Tracker'!$Q84:$UV84,LEN('Vacation Tracker'!$Q84:$UV84)-1),0))))</f>
        <v>0</v>
      </c>
      <c r="AF81" s="23">
        <f>SUMIF('Vacation Tracker'!$Q$8:$UV$8,AG$5,'Vacation Tracker'!$Q84:$UV84)</f>
        <v>0</v>
      </c>
      <c r="AG81" s="26">
        <f t="shared" si="35"/>
        <v>0</v>
      </c>
      <c r="AH81" s="26">
        <f t="array" ref="AH81">SUM(IF('Vacation Tracker'!$Q$8:$UV$8=AG$5,IF((RIGHT('Vacation Tracker'!$Q84:$UV84)&lt;&gt;"O"),IFERROR(--LEFT('Vacation Tracker'!$Q84:$UV84,LEN('Vacation Tracker'!$Q84:$UV84)-1),0))))</f>
        <v>0</v>
      </c>
      <c r="AI81" s="26">
        <f t="array" ref="AI81">SUM(IF('Vacation Tracker'!$Q$8:$UV$8=AG$5,IF((RIGHT('Vacation Tracker'!$Q84:$UV84)="O"),IFERROR(--LEFT('Vacation Tracker'!$Q84:$UV84,LEN('Vacation Tracker'!$Q84:$UV84)-1),0))))</f>
        <v>0</v>
      </c>
      <c r="AJ81" s="23">
        <f>SUMIF('Vacation Tracker'!$GU$8:$ACR$8,AK$5,'Vacation Tracker'!$GU84:$ACR84)</f>
        <v>0</v>
      </c>
      <c r="AK81" s="26">
        <f t="shared" si="36"/>
        <v>0</v>
      </c>
      <c r="AL81" s="26">
        <f t="array" ref="AL81">SUM(IF('Vacation Tracker'!$Q$8:$UV$8=AK$5,IF((RIGHT('Vacation Tracker'!$Q84:$UV84)&lt;&gt;"O"),IFERROR(--LEFT('Vacation Tracker'!$Q84:$UV84,LEN('Vacation Tracker'!$Q84:$UV84)-1),0))))</f>
        <v>0</v>
      </c>
      <c r="AM81" s="26">
        <f t="array" ref="AM81">SUM(IF('Vacation Tracker'!$Q$8:$UV$8=AK$5,IF((RIGHT('Vacation Tracker'!$Q84:$UV84)="O"),IFERROR(--LEFT('Vacation Tracker'!$Q84:$UV84,LEN('Vacation Tracker'!$Q84:$UV84)-1),0))))</f>
        <v>0</v>
      </c>
      <c r="AN81" s="23">
        <f>SUMIF('Vacation Tracker'!$GU$8:$ACR$8,AO$5,'Vacation Tracker'!$GU84:$ACR84)</f>
        <v>0</v>
      </c>
      <c r="AO81" s="26">
        <f t="shared" si="37"/>
        <v>0</v>
      </c>
      <c r="AP81" s="26">
        <f t="array" ref="AP81">SUM(IF('Vacation Tracker'!$Q$8:$UV$8=AO$5,IF((RIGHT('Vacation Tracker'!$Q84:$UV84)&lt;&gt;"O"),IFERROR(--LEFT('Vacation Tracker'!$Q84:$UV84,LEN('Vacation Tracker'!$Q84:$UV84)-1),0))))</f>
        <v>0</v>
      </c>
      <c r="AQ81" s="26">
        <f t="array" ref="AQ81">SUM(IF('Vacation Tracker'!$Q$8:$UV$8=AO$5,IF((RIGHT('Vacation Tracker'!$Q84:$UV84)="O"),IFERROR(--LEFT('Vacation Tracker'!$Q84:$UV84,LEN('Vacation Tracker'!$Q84:$UV84)-1),0))))</f>
        <v>0</v>
      </c>
      <c r="AR81" s="23">
        <f>SUMIF('Vacation Tracker'!$GU$8:$ACR$8,AS$5,'Vacation Tracker'!$GU84:$ACR84)</f>
        <v>0</v>
      </c>
      <c r="AS81" s="26">
        <f t="shared" si="38"/>
        <v>0</v>
      </c>
      <c r="AT81" s="26">
        <f t="array" ref="AT81">SUM(IF('Vacation Tracker'!$Q$8:$UV$8=AS$5,IF((RIGHT('Vacation Tracker'!$Q84:$UV84)&lt;&gt;"O"),IFERROR(--LEFT('Vacation Tracker'!$Q84:$UV84,LEN('Vacation Tracker'!$Q84:$UV84)-1),0))))</f>
        <v>0</v>
      </c>
      <c r="AU81" s="26">
        <f t="array" ref="AU81">SUM(IF('Vacation Tracker'!$Q$8:$UV$8=AS$5,IF((RIGHT('Vacation Tracker'!$Q84:$UV84)="O"),IFERROR(--LEFT('Vacation Tracker'!$Q84:$UV84,LEN('Vacation Tracker'!$Q84:$UV84)-1),0))))</f>
        <v>0</v>
      </c>
      <c r="AV81" s="23">
        <f>SUMIF('Vacation Tracker'!$GU$8:$ACR$8,AW$5,'Vacation Tracker'!$GU84:$ACR84)</f>
        <v>0</v>
      </c>
      <c r="AW81" s="26">
        <f t="shared" si="39"/>
        <v>0</v>
      </c>
      <c r="AX81" s="26">
        <f t="array" ref="AX81">SUM(IF('Vacation Tracker'!$Q$8:$UV$8=AW$5,IF((RIGHT('Vacation Tracker'!$Q84:$UV84)&lt;&gt;"O"),IFERROR(--LEFT('Vacation Tracker'!$Q84:$UV84,LEN('Vacation Tracker'!$Q84:$UV84)-1),0))))</f>
        <v>0</v>
      </c>
      <c r="AY81" s="26">
        <f t="array" ref="AY81">SUM(IF('Vacation Tracker'!$Q$8:$UV$8=AW$5,IF((RIGHT('Vacation Tracker'!$Q84:$UV84)="O"),IFERROR(--LEFT('Vacation Tracker'!$Q84:$UV84,LEN('Vacation Tracker'!$Q84:$UV84)-1),0))))</f>
        <v>0</v>
      </c>
      <c r="AZ81" s="23">
        <f>SUMIF('Vacation Tracker'!$GU$8:$ACR$8,BA$5,'Vacation Tracker'!$GU84:$ACR84)</f>
        <v>0</v>
      </c>
      <c r="BA81" s="26">
        <f t="shared" si="40"/>
        <v>0</v>
      </c>
      <c r="BB81" s="26">
        <f t="array" ref="BB81">SUM(IF('Vacation Tracker'!$Q$8:$UV$8=BA$5,IF((RIGHT('Vacation Tracker'!$Q84:$UV84)&lt;&gt;"O"),IFERROR(--LEFT('Vacation Tracker'!$Q84:$UV84,LEN('Vacation Tracker'!$Q84:$UV84)-1),0))))</f>
        <v>0</v>
      </c>
      <c r="BC81" s="26">
        <f t="array" ref="BC81">SUM(IF('Vacation Tracker'!$Q$8:$UV$8=BA$5,IF((RIGHT('Vacation Tracker'!$Q84:$UV84)="O"),IFERROR(--LEFT('Vacation Tracker'!$Q84:$UV84,LEN('Vacation Tracker'!$Q84:$UV84)-1),0))))</f>
        <v>0</v>
      </c>
      <c r="BD81" s="23">
        <f>SUMIF('Vacation Tracker'!$GU$8:$ACR$8,BE$5,'Vacation Tracker'!$GU84:$ACR84)</f>
        <v>0</v>
      </c>
      <c r="BE81" s="26">
        <f t="shared" si="41"/>
        <v>0</v>
      </c>
      <c r="BF81" s="26">
        <f t="array" ref="BF81">SUM(IF('Vacation Tracker'!$Q$8:$UV$8=BE$5,IF((RIGHT('Vacation Tracker'!$Q84:$UV84)&lt;&gt;"O"),IFERROR(--LEFT('Vacation Tracker'!$Q84:$UV84,LEN('Vacation Tracker'!$Q84:$UV84)-1),0))))</f>
        <v>0</v>
      </c>
      <c r="BG81" s="26">
        <f t="array" ref="BG81">SUM(IF('Vacation Tracker'!$Q$8:$UV$8=BE$5,IF((RIGHT('Vacation Tracker'!$Q84:$UV84)="O"),IFERROR(--LEFT('Vacation Tracker'!$Q84:$UV84,LEN('Vacation Tracker'!$Q84:$UV84)-1),0))))</f>
        <v>0</v>
      </c>
      <c r="BH81" s="23">
        <f>SUMIF('Vacation Tracker'!$GU$8:$ACR$8,BI$5,'Vacation Tracker'!$GU84:$ACR84)</f>
        <v>0</v>
      </c>
      <c r="BI81" s="26">
        <f t="shared" si="42"/>
        <v>0</v>
      </c>
      <c r="BJ81" s="26">
        <f t="array" ref="BJ81">SUM(IF('Vacation Tracker'!$Q$8:$UV$8=BI$5,IF((RIGHT('Vacation Tracker'!$Q84:$UV84)&lt;&gt;"O"),IFERROR(--LEFT('Vacation Tracker'!$Q84:$UV84,LEN('Vacation Tracker'!$Q84:$UV84)-1),0))))</f>
        <v>0</v>
      </c>
      <c r="BK81" s="26">
        <f t="array" ref="BK81">SUM(IF('Vacation Tracker'!$Q$8:$UV$8=BI$5,IF((RIGHT('Vacation Tracker'!$Q84:$UV84)="O"),IFERROR(--LEFT('Vacation Tracker'!$Q84:$UV84,LEN('Vacation Tracker'!$Q84:$UV84)-1),0))))</f>
        <v>0</v>
      </c>
      <c r="BL81" s="23">
        <f>IF($E$4="Yes",SUMIF('Vacation Tracker'!$GU$8:$ACR$8,BM$5,'Vacation Tracker'!$GU84:$ACR84),0)</f>
        <v>0</v>
      </c>
      <c r="BM81" s="26">
        <f t="shared" si="26"/>
        <v>0</v>
      </c>
      <c r="BN81" s="26">
        <f t="array" ref="BN81">IF($E$4="Yes",SUM(IF('Vacation Tracker'!$Q$8:$UV$8=BM$5,IF((RIGHT('Vacation Tracker'!$Q84:$UV84)&lt;&gt;"O"),IFERROR(--LEFT('Vacation Tracker'!$Q84:$UV84,LEN('Vacation Tracker'!$Q84:$UV84)-1),0)))),0)</f>
        <v>0</v>
      </c>
      <c r="BO81" s="23">
        <f t="array" ref="BO81">IF($E$4="Yes",SUM(IF('Vacation Tracker'!$Q$8:$UV$8=BM$5,IF((RIGHT('Vacation Tracker'!$Q84:$UV84)="O"),IFERROR(--LEFT('Vacation Tracker'!$Q84:$UV84,LEN('Vacation Tracker'!$Q84:$UV84)-1),0)))),0)</f>
        <v>0</v>
      </c>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row>
    <row r="82" spans="2:181" ht="15" customHeight="1" x14ac:dyDescent="0.2">
      <c r="B82" s="23">
        <f>IF('Vacation Tracker'!B85&lt;&gt;"",'Vacation Tracker'!B85,"")</f>
        <v>74</v>
      </c>
      <c r="C82" s="24" t="str">
        <f>IF('Vacation Tracker'!C85&lt;&gt;"",'Vacation Tracker'!C85,"")</f>
        <v/>
      </c>
      <c r="D82" s="25" t="str">
        <f>IF('Vacation Tracker'!D85&lt;&gt;"",'Vacation Tracker'!D85,"")</f>
        <v/>
      </c>
      <c r="E82" s="25" t="str">
        <f>IF('Vacation Tracker'!E85&lt;&gt;"",'Vacation Tracker'!E85,"")</f>
        <v/>
      </c>
      <c r="F82" s="24" t="str">
        <f>IF('Vacation Tracker'!F85&lt;&gt;"",'Vacation Tracker'!F85,"")</f>
        <v/>
      </c>
      <c r="G82" s="24" t="str">
        <f>IF('Vacation Tracker'!G85&lt;&gt;"",'Vacation Tracker'!G85,"")</f>
        <v/>
      </c>
      <c r="H82" s="23" t="str">
        <f t="shared" si="30"/>
        <v/>
      </c>
      <c r="I82" s="23" t="str">
        <f t="shared" si="30"/>
        <v/>
      </c>
      <c r="J82" s="23" t="str">
        <f t="shared" si="30"/>
        <v/>
      </c>
      <c r="K82" s="23" t="str">
        <f t="shared" si="43"/>
        <v/>
      </c>
      <c r="L82" s="23">
        <f>IF($E$4="Yes",SUMIF('Vacation Tracker'!$Q$8:$UV$8,M$5,'Vacation Tracker'!$Q85:$UV85),0)</f>
        <v>0</v>
      </c>
      <c r="M82" s="26">
        <f t="shared" si="44"/>
        <v>0</v>
      </c>
      <c r="N82" s="26">
        <f t="array" ref="N82">IF($E$4="Yes",SUM(IF('Vacation Tracker'!$Q$8:$UV$8=M$5,IF((RIGHT('Vacation Tracker'!$Q85:$UV85)&lt;&gt;"O"),IFERROR(--LEFT('Vacation Tracker'!$Q85:$UV85,LEN('Vacation Tracker'!$Q85:$UV85)-1),0)))),0)</f>
        <v>0</v>
      </c>
      <c r="O82" s="26">
        <f t="array" ref="O82">IF($E$4="Yes",SUM(IF('Vacation Tracker'!$Q$8:$UV$8=M$5,IF((RIGHT('Vacation Tracker'!$Q85:$UV85)="O"),IFERROR(--LEFT('Vacation Tracker'!$Q85:$UV85,LEN('Vacation Tracker'!$Q85:$UV85)-1),0)))),0)</f>
        <v>0</v>
      </c>
      <c r="P82" s="23">
        <f>SUMIF('Vacation Tracker'!$Q$8:$UV$8,Q$5,'Vacation Tracker'!$Q85:$UV85)</f>
        <v>0</v>
      </c>
      <c r="Q82" s="26">
        <f t="shared" si="31"/>
        <v>0</v>
      </c>
      <c r="R82" s="26">
        <f t="array" ref="R82">SUM(IF('Vacation Tracker'!$Q$8:$UV$8=Q$5,IF((RIGHT('Vacation Tracker'!$Q85:$UV85)&lt;&gt;"O"),IFERROR(--LEFT('Vacation Tracker'!$Q85:$UV85,LEN('Vacation Tracker'!$Q85:$UV85)-1),0))))</f>
        <v>0</v>
      </c>
      <c r="S82" s="26">
        <f t="array" ref="S82">SUM(IF('Vacation Tracker'!$Q$8:$UV$8=Q$5,IF((RIGHT('Vacation Tracker'!$Q85:$UV85)="O"),IFERROR(--LEFT('Vacation Tracker'!$Q85:$UV85,LEN('Vacation Tracker'!$Q85:$UV85)-1),0))))</f>
        <v>0</v>
      </c>
      <c r="T82" s="23">
        <f>SUMIF('Vacation Tracker'!$Q$8:$UV$8,U$5,'Vacation Tracker'!$Q85:$UV85)</f>
        <v>0</v>
      </c>
      <c r="U82" s="26">
        <f t="shared" si="32"/>
        <v>0</v>
      </c>
      <c r="V82" s="26">
        <f t="array" ref="V82">SUM(IF('Vacation Tracker'!$Q$8:$UV$8=U$5,IF((RIGHT('Vacation Tracker'!$Q85:$UV85)&lt;&gt;"O"),IFERROR(--LEFT('Vacation Tracker'!$Q85:$UV85,LEN('Vacation Tracker'!$Q85:$UV85)-1),0))))</f>
        <v>0</v>
      </c>
      <c r="W82" s="26">
        <f t="array" ref="W82">SUM(IF('Vacation Tracker'!$Q$8:$UV$8=U$5,IF((RIGHT('Vacation Tracker'!$Q85:$UV85)="O"),IFERROR(--LEFT('Vacation Tracker'!$Q85:$UV85,LEN('Vacation Tracker'!$Q85:$UV85)-1),0))))</f>
        <v>0</v>
      </c>
      <c r="X82" s="23">
        <f>SUMIF('Vacation Tracker'!$Q$8:$UV$8,Y$5,'Vacation Tracker'!$Q85:$UV85)</f>
        <v>0</v>
      </c>
      <c r="Y82" s="26">
        <f t="shared" si="33"/>
        <v>0</v>
      </c>
      <c r="Z82" s="26">
        <f t="array" ref="Z82">SUM(IF('Vacation Tracker'!$Q$8:$UV$8=Y$5,IF((RIGHT('Vacation Tracker'!$Q85:$UV85)&lt;&gt;"O"),IFERROR(--LEFT('Vacation Tracker'!$Q85:$UV85,LEN('Vacation Tracker'!$Q85:$UV85)-1),0))))</f>
        <v>0</v>
      </c>
      <c r="AA82" s="26">
        <f t="array" ref="AA82">SUM(IF('Vacation Tracker'!$Q$8:$UV$8=Y$5,IF((RIGHT('Vacation Tracker'!$Q85:$UV85)="O"),IFERROR(--LEFT('Vacation Tracker'!$Q85:$UV85,LEN('Vacation Tracker'!$Q85:$UV85)-1),0))))</f>
        <v>0</v>
      </c>
      <c r="AB82" s="23">
        <f>SUMIF('Vacation Tracker'!$Q$8:$UV$8,AC$5,'Vacation Tracker'!$Q85:$UV85)</f>
        <v>0</v>
      </c>
      <c r="AC82" s="26">
        <f t="shared" si="34"/>
        <v>0</v>
      </c>
      <c r="AD82" s="26">
        <f t="array" ref="AD82">SUM(IF('Vacation Tracker'!$Q$8:$UV$8=AC$5,IF((RIGHT('Vacation Tracker'!$Q85:$UV85)&lt;&gt;"O"),IFERROR(--LEFT('Vacation Tracker'!$Q85:$UV85,LEN('Vacation Tracker'!$Q85:$UV85)-1),0))))</f>
        <v>0</v>
      </c>
      <c r="AE82" s="26">
        <f t="array" ref="AE82">SUM(IF('Vacation Tracker'!$Q$8:$UV$8=AC$5,IF((RIGHT('Vacation Tracker'!$Q85:$UV85)="O"),IFERROR(--LEFT('Vacation Tracker'!$Q85:$UV85,LEN('Vacation Tracker'!$Q85:$UV85)-1),0))))</f>
        <v>0</v>
      </c>
      <c r="AF82" s="23">
        <f>SUMIF('Vacation Tracker'!$Q$8:$UV$8,AG$5,'Vacation Tracker'!$Q85:$UV85)</f>
        <v>0</v>
      </c>
      <c r="AG82" s="26">
        <f t="shared" si="35"/>
        <v>0</v>
      </c>
      <c r="AH82" s="26">
        <f t="array" ref="AH82">SUM(IF('Vacation Tracker'!$Q$8:$UV$8=AG$5,IF((RIGHT('Vacation Tracker'!$Q85:$UV85)&lt;&gt;"O"),IFERROR(--LEFT('Vacation Tracker'!$Q85:$UV85,LEN('Vacation Tracker'!$Q85:$UV85)-1),0))))</f>
        <v>0</v>
      </c>
      <c r="AI82" s="26">
        <f t="array" ref="AI82">SUM(IF('Vacation Tracker'!$Q$8:$UV$8=AG$5,IF((RIGHT('Vacation Tracker'!$Q85:$UV85)="O"),IFERROR(--LEFT('Vacation Tracker'!$Q85:$UV85,LEN('Vacation Tracker'!$Q85:$UV85)-1),0))))</f>
        <v>0</v>
      </c>
      <c r="AJ82" s="23">
        <f>SUMIF('Vacation Tracker'!$GU$8:$ACR$8,AK$5,'Vacation Tracker'!$GU85:$ACR85)</f>
        <v>0</v>
      </c>
      <c r="AK82" s="26">
        <f t="shared" si="36"/>
        <v>0</v>
      </c>
      <c r="AL82" s="26">
        <f t="array" ref="AL82">SUM(IF('Vacation Tracker'!$Q$8:$UV$8=AK$5,IF((RIGHT('Vacation Tracker'!$Q85:$UV85)&lt;&gt;"O"),IFERROR(--LEFT('Vacation Tracker'!$Q85:$UV85,LEN('Vacation Tracker'!$Q85:$UV85)-1),0))))</f>
        <v>0</v>
      </c>
      <c r="AM82" s="26">
        <f t="array" ref="AM82">SUM(IF('Vacation Tracker'!$Q$8:$UV$8=AK$5,IF((RIGHT('Vacation Tracker'!$Q85:$UV85)="O"),IFERROR(--LEFT('Vacation Tracker'!$Q85:$UV85,LEN('Vacation Tracker'!$Q85:$UV85)-1),0))))</f>
        <v>0</v>
      </c>
      <c r="AN82" s="23">
        <f>SUMIF('Vacation Tracker'!$GU$8:$ACR$8,AO$5,'Vacation Tracker'!$GU85:$ACR85)</f>
        <v>0</v>
      </c>
      <c r="AO82" s="26">
        <f t="shared" si="37"/>
        <v>0</v>
      </c>
      <c r="AP82" s="26">
        <f t="array" ref="AP82">SUM(IF('Vacation Tracker'!$Q$8:$UV$8=AO$5,IF((RIGHT('Vacation Tracker'!$Q85:$UV85)&lt;&gt;"O"),IFERROR(--LEFT('Vacation Tracker'!$Q85:$UV85,LEN('Vacation Tracker'!$Q85:$UV85)-1),0))))</f>
        <v>0</v>
      </c>
      <c r="AQ82" s="26">
        <f t="array" ref="AQ82">SUM(IF('Vacation Tracker'!$Q$8:$UV$8=AO$5,IF((RIGHT('Vacation Tracker'!$Q85:$UV85)="O"),IFERROR(--LEFT('Vacation Tracker'!$Q85:$UV85,LEN('Vacation Tracker'!$Q85:$UV85)-1),0))))</f>
        <v>0</v>
      </c>
      <c r="AR82" s="23">
        <f>SUMIF('Vacation Tracker'!$GU$8:$ACR$8,AS$5,'Vacation Tracker'!$GU85:$ACR85)</f>
        <v>0</v>
      </c>
      <c r="AS82" s="26">
        <f t="shared" si="38"/>
        <v>0</v>
      </c>
      <c r="AT82" s="26">
        <f t="array" ref="AT82">SUM(IF('Vacation Tracker'!$Q$8:$UV$8=AS$5,IF((RIGHT('Vacation Tracker'!$Q85:$UV85)&lt;&gt;"O"),IFERROR(--LEFT('Vacation Tracker'!$Q85:$UV85,LEN('Vacation Tracker'!$Q85:$UV85)-1),0))))</f>
        <v>0</v>
      </c>
      <c r="AU82" s="26">
        <f t="array" ref="AU82">SUM(IF('Vacation Tracker'!$Q$8:$UV$8=AS$5,IF((RIGHT('Vacation Tracker'!$Q85:$UV85)="O"),IFERROR(--LEFT('Vacation Tracker'!$Q85:$UV85,LEN('Vacation Tracker'!$Q85:$UV85)-1),0))))</f>
        <v>0</v>
      </c>
      <c r="AV82" s="23">
        <f>SUMIF('Vacation Tracker'!$GU$8:$ACR$8,AW$5,'Vacation Tracker'!$GU85:$ACR85)</f>
        <v>0</v>
      </c>
      <c r="AW82" s="26">
        <f t="shared" si="39"/>
        <v>0</v>
      </c>
      <c r="AX82" s="26">
        <f t="array" ref="AX82">SUM(IF('Vacation Tracker'!$Q$8:$UV$8=AW$5,IF((RIGHT('Vacation Tracker'!$Q85:$UV85)&lt;&gt;"O"),IFERROR(--LEFT('Vacation Tracker'!$Q85:$UV85,LEN('Vacation Tracker'!$Q85:$UV85)-1),0))))</f>
        <v>0</v>
      </c>
      <c r="AY82" s="26">
        <f t="array" ref="AY82">SUM(IF('Vacation Tracker'!$Q$8:$UV$8=AW$5,IF((RIGHT('Vacation Tracker'!$Q85:$UV85)="O"),IFERROR(--LEFT('Vacation Tracker'!$Q85:$UV85,LEN('Vacation Tracker'!$Q85:$UV85)-1),0))))</f>
        <v>0</v>
      </c>
      <c r="AZ82" s="23">
        <f>SUMIF('Vacation Tracker'!$GU$8:$ACR$8,BA$5,'Vacation Tracker'!$GU85:$ACR85)</f>
        <v>0</v>
      </c>
      <c r="BA82" s="26">
        <f t="shared" si="40"/>
        <v>0</v>
      </c>
      <c r="BB82" s="26">
        <f t="array" ref="BB82">SUM(IF('Vacation Tracker'!$Q$8:$UV$8=BA$5,IF((RIGHT('Vacation Tracker'!$Q85:$UV85)&lt;&gt;"O"),IFERROR(--LEFT('Vacation Tracker'!$Q85:$UV85,LEN('Vacation Tracker'!$Q85:$UV85)-1),0))))</f>
        <v>0</v>
      </c>
      <c r="BC82" s="26">
        <f t="array" ref="BC82">SUM(IF('Vacation Tracker'!$Q$8:$UV$8=BA$5,IF((RIGHT('Vacation Tracker'!$Q85:$UV85)="O"),IFERROR(--LEFT('Vacation Tracker'!$Q85:$UV85,LEN('Vacation Tracker'!$Q85:$UV85)-1),0))))</f>
        <v>0</v>
      </c>
      <c r="BD82" s="23">
        <f>SUMIF('Vacation Tracker'!$GU$8:$ACR$8,BE$5,'Vacation Tracker'!$GU85:$ACR85)</f>
        <v>0</v>
      </c>
      <c r="BE82" s="26">
        <f t="shared" si="41"/>
        <v>0</v>
      </c>
      <c r="BF82" s="26">
        <f t="array" ref="BF82">SUM(IF('Vacation Tracker'!$Q$8:$UV$8=BE$5,IF((RIGHT('Vacation Tracker'!$Q85:$UV85)&lt;&gt;"O"),IFERROR(--LEFT('Vacation Tracker'!$Q85:$UV85,LEN('Vacation Tracker'!$Q85:$UV85)-1),0))))</f>
        <v>0</v>
      </c>
      <c r="BG82" s="26">
        <f t="array" ref="BG82">SUM(IF('Vacation Tracker'!$Q$8:$UV$8=BE$5,IF((RIGHT('Vacation Tracker'!$Q85:$UV85)="O"),IFERROR(--LEFT('Vacation Tracker'!$Q85:$UV85,LEN('Vacation Tracker'!$Q85:$UV85)-1),0))))</f>
        <v>0</v>
      </c>
      <c r="BH82" s="23">
        <f>SUMIF('Vacation Tracker'!$GU$8:$ACR$8,BI$5,'Vacation Tracker'!$GU85:$ACR85)</f>
        <v>0</v>
      </c>
      <c r="BI82" s="26">
        <f t="shared" si="42"/>
        <v>0</v>
      </c>
      <c r="BJ82" s="26">
        <f t="array" ref="BJ82">SUM(IF('Vacation Tracker'!$Q$8:$UV$8=BI$5,IF((RIGHT('Vacation Tracker'!$Q85:$UV85)&lt;&gt;"O"),IFERROR(--LEFT('Vacation Tracker'!$Q85:$UV85,LEN('Vacation Tracker'!$Q85:$UV85)-1),0))))</f>
        <v>0</v>
      </c>
      <c r="BK82" s="26">
        <f t="array" ref="BK82">SUM(IF('Vacation Tracker'!$Q$8:$UV$8=BI$5,IF((RIGHT('Vacation Tracker'!$Q85:$UV85)="O"),IFERROR(--LEFT('Vacation Tracker'!$Q85:$UV85,LEN('Vacation Tracker'!$Q85:$UV85)-1),0))))</f>
        <v>0</v>
      </c>
      <c r="BL82" s="23">
        <f>IF($E$4="Yes",SUMIF('Vacation Tracker'!$GU$8:$ACR$8,BM$5,'Vacation Tracker'!$GU85:$ACR85),0)</f>
        <v>0</v>
      </c>
      <c r="BM82" s="26">
        <f t="shared" si="26"/>
        <v>0</v>
      </c>
      <c r="BN82" s="26">
        <f t="array" ref="BN82">IF($E$4="Yes",SUM(IF('Vacation Tracker'!$Q$8:$UV$8=BM$5,IF((RIGHT('Vacation Tracker'!$Q85:$UV85)&lt;&gt;"O"),IFERROR(--LEFT('Vacation Tracker'!$Q85:$UV85,LEN('Vacation Tracker'!$Q85:$UV85)-1),0)))),0)</f>
        <v>0</v>
      </c>
      <c r="BO82" s="23">
        <f t="array" ref="BO82">IF($E$4="Yes",SUM(IF('Vacation Tracker'!$Q$8:$UV$8=BM$5,IF((RIGHT('Vacation Tracker'!$Q85:$UV85)="O"),IFERROR(--LEFT('Vacation Tracker'!$Q85:$UV85,LEN('Vacation Tracker'!$Q85:$UV85)-1),0)))),0)</f>
        <v>0</v>
      </c>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row>
    <row r="83" spans="2:181" ht="15" customHeight="1" x14ac:dyDescent="0.2">
      <c r="B83" s="23">
        <f>IF('Vacation Tracker'!B86&lt;&gt;"",'Vacation Tracker'!B86,"")</f>
        <v>75</v>
      </c>
      <c r="C83" s="24" t="str">
        <f>IF('Vacation Tracker'!C86&lt;&gt;"",'Vacation Tracker'!C86,"")</f>
        <v/>
      </c>
      <c r="D83" s="25" t="str">
        <f>IF('Vacation Tracker'!D86&lt;&gt;"",'Vacation Tracker'!D86,"")</f>
        <v/>
      </c>
      <c r="E83" s="25" t="str">
        <f>IF('Vacation Tracker'!E86&lt;&gt;"",'Vacation Tracker'!E86,"")</f>
        <v/>
      </c>
      <c r="F83" s="24" t="str">
        <f>IF('Vacation Tracker'!F86&lt;&gt;"",'Vacation Tracker'!F86,"")</f>
        <v/>
      </c>
      <c r="G83" s="24" t="str">
        <f>IF('Vacation Tracker'!G86&lt;&gt;"",'Vacation Tracker'!G86,"")</f>
        <v/>
      </c>
      <c r="H83" s="23" t="str">
        <f t="shared" si="30"/>
        <v/>
      </c>
      <c r="I83" s="23" t="str">
        <f t="shared" si="30"/>
        <v/>
      </c>
      <c r="J83" s="23" t="str">
        <f t="shared" si="30"/>
        <v/>
      </c>
      <c r="K83" s="23" t="str">
        <f t="shared" si="43"/>
        <v/>
      </c>
      <c r="L83" s="23">
        <f>IF($E$4="Yes",SUMIF('Vacation Tracker'!$Q$8:$UV$8,M$5,'Vacation Tracker'!$Q86:$UV86),0)</f>
        <v>0</v>
      </c>
      <c r="M83" s="26">
        <f t="shared" si="44"/>
        <v>0</v>
      </c>
      <c r="N83" s="26">
        <f t="array" ref="N83">IF($E$4="Yes",SUM(IF('Vacation Tracker'!$Q$8:$UV$8=M$5,IF((RIGHT('Vacation Tracker'!$Q86:$UV86)&lt;&gt;"O"),IFERROR(--LEFT('Vacation Tracker'!$Q86:$UV86,LEN('Vacation Tracker'!$Q86:$UV86)-1),0)))),0)</f>
        <v>0</v>
      </c>
      <c r="O83" s="26">
        <f t="array" ref="O83">IF($E$4="Yes",SUM(IF('Vacation Tracker'!$Q$8:$UV$8=M$5,IF((RIGHT('Vacation Tracker'!$Q86:$UV86)="O"),IFERROR(--LEFT('Vacation Tracker'!$Q86:$UV86,LEN('Vacation Tracker'!$Q86:$UV86)-1),0)))),0)</f>
        <v>0</v>
      </c>
      <c r="P83" s="23">
        <f>SUMIF('Vacation Tracker'!$Q$8:$UV$8,Q$5,'Vacation Tracker'!$Q86:$UV86)</f>
        <v>0</v>
      </c>
      <c r="Q83" s="26">
        <f t="shared" si="31"/>
        <v>0</v>
      </c>
      <c r="R83" s="26">
        <f t="array" ref="R83">SUM(IF('Vacation Tracker'!$Q$8:$UV$8=Q$5,IF((RIGHT('Vacation Tracker'!$Q86:$UV86)&lt;&gt;"O"),IFERROR(--LEFT('Vacation Tracker'!$Q86:$UV86,LEN('Vacation Tracker'!$Q86:$UV86)-1),0))))</f>
        <v>0</v>
      </c>
      <c r="S83" s="26">
        <f t="array" ref="S83">SUM(IF('Vacation Tracker'!$Q$8:$UV$8=Q$5,IF((RIGHT('Vacation Tracker'!$Q86:$UV86)="O"),IFERROR(--LEFT('Vacation Tracker'!$Q86:$UV86,LEN('Vacation Tracker'!$Q86:$UV86)-1),0))))</f>
        <v>0</v>
      </c>
      <c r="T83" s="23">
        <f>SUMIF('Vacation Tracker'!$Q$8:$UV$8,U$5,'Vacation Tracker'!$Q86:$UV86)</f>
        <v>0</v>
      </c>
      <c r="U83" s="26">
        <f t="shared" si="32"/>
        <v>0</v>
      </c>
      <c r="V83" s="26">
        <f t="array" ref="V83">SUM(IF('Vacation Tracker'!$Q$8:$UV$8=U$5,IF((RIGHT('Vacation Tracker'!$Q86:$UV86)&lt;&gt;"O"),IFERROR(--LEFT('Vacation Tracker'!$Q86:$UV86,LEN('Vacation Tracker'!$Q86:$UV86)-1),0))))</f>
        <v>0</v>
      </c>
      <c r="W83" s="26">
        <f t="array" ref="W83">SUM(IF('Vacation Tracker'!$Q$8:$UV$8=U$5,IF((RIGHT('Vacation Tracker'!$Q86:$UV86)="O"),IFERROR(--LEFT('Vacation Tracker'!$Q86:$UV86,LEN('Vacation Tracker'!$Q86:$UV86)-1),0))))</f>
        <v>0</v>
      </c>
      <c r="X83" s="23">
        <f>SUMIF('Vacation Tracker'!$Q$8:$UV$8,Y$5,'Vacation Tracker'!$Q86:$UV86)</f>
        <v>0</v>
      </c>
      <c r="Y83" s="26">
        <f t="shared" si="33"/>
        <v>0</v>
      </c>
      <c r="Z83" s="26">
        <f t="array" ref="Z83">SUM(IF('Vacation Tracker'!$Q$8:$UV$8=Y$5,IF((RIGHT('Vacation Tracker'!$Q86:$UV86)&lt;&gt;"O"),IFERROR(--LEFT('Vacation Tracker'!$Q86:$UV86,LEN('Vacation Tracker'!$Q86:$UV86)-1),0))))</f>
        <v>0</v>
      </c>
      <c r="AA83" s="26">
        <f t="array" ref="AA83">SUM(IF('Vacation Tracker'!$Q$8:$UV$8=Y$5,IF((RIGHT('Vacation Tracker'!$Q86:$UV86)="O"),IFERROR(--LEFT('Vacation Tracker'!$Q86:$UV86,LEN('Vacation Tracker'!$Q86:$UV86)-1),0))))</f>
        <v>0</v>
      </c>
      <c r="AB83" s="23">
        <f>SUMIF('Vacation Tracker'!$Q$8:$UV$8,AC$5,'Vacation Tracker'!$Q86:$UV86)</f>
        <v>0</v>
      </c>
      <c r="AC83" s="26">
        <f t="shared" si="34"/>
        <v>0</v>
      </c>
      <c r="AD83" s="26">
        <f t="array" ref="AD83">SUM(IF('Vacation Tracker'!$Q$8:$UV$8=AC$5,IF((RIGHT('Vacation Tracker'!$Q86:$UV86)&lt;&gt;"O"),IFERROR(--LEFT('Vacation Tracker'!$Q86:$UV86,LEN('Vacation Tracker'!$Q86:$UV86)-1),0))))</f>
        <v>0</v>
      </c>
      <c r="AE83" s="26">
        <f t="array" ref="AE83">SUM(IF('Vacation Tracker'!$Q$8:$UV$8=AC$5,IF((RIGHT('Vacation Tracker'!$Q86:$UV86)="O"),IFERROR(--LEFT('Vacation Tracker'!$Q86:$UV86,LEN('Vacation Tracker'!$Q86:$UV86)-1),0))))</f>
        <v>0</v>
      </c>
      <c r="AF83" s="23">
        <f>SUMIF('Vacation Tracker'!$Q$8:$UV$8,AG$5,'Vacation Tracker'!$Q86:$UV86)</f>
        <v>0</v>
      </c>
      <c r="AG83" s="26">
        <f t="shared" si="35"/>
        <v>0</v>
      </c>
      <c r="AH83" s="26">
        <f t="array" ref="AH83">SUM(IF('Vacation Tracker'!$Q$8:$UV$8=AG$5,IF((RIGHT('Vacation Tracker'!$Q86:$UV86)&lt;&gt;"O"),IFERROR(--LEFT('Vacation Tracker'!$Q86:$UV86,LEN('Vacation Tracker'!$Q86:$UV86)-1),0))))</f>
        <v>0</v>
      </c>
      <c r="AI83" s="26">
        <f t="array" ref="AI83">SUM(IF('Vacation Tracker'!$Q$8:$UV$8=AG$5,IF((RIGHT('Vacation Tracker'!$Q86:$UV86)="O"),IFERROR(--LEFT('Vacation Tracker'!$Q86:$UV86,LEN('Vacation Tracker'!$Q86:$UV86)-1),0))))</f>
        <v>0</v>
      </c>
      <c r="AJ83" s="23">
        <f>SUMIF('Vacation Tracker'!$GU$8:$ACR$8,AK$5,'Vacation Tracker'!$GU86:$ACR86)</f>
        <v>0</v>
      </c>
      <c r="AK83" s="26">
        <f t="shared" si="36"/>
        <v>0</v>
      </c>
      <c r="AL83" s="26">
        <f t="array" ref="AL83">SUM(IF('Vacation Tracker'!$Q$8:$UV$8=AK$5,IF((RIGHT('Vacation Tracker'!$Q86:$UV86)&lt;&gt;"O"),IFERROR(--LEFT('Vacation Tracker'!$Q86:$UV86,LEN('Vacation Tracker'!$Q86:$UV86)-1),0))))</f>
        <v>0</v>
      </c>
      <c r="AM83" s="26">
        <f t="array" ref="AM83">SUM(IF('Vacation Tracker'!$Q$8:$UV$8=AK$5,IF((RIGHT('Vacation Tracker'!$Q86:$UV86)="O"),IFERROR(--LEFT('Vacation Tracker'!$Q86:$UV86,LEN('Vacation Tracker'!$Q86:$UV86)-1),0))))</f>
        <v>0</v>
      </c>
      <c r="AN83" s="23">
        <f>SUMIF('Vacation Tracker'!$GU$8:$ACR$8,AO$5,'Vacation Tracker'!$GU86:$ACR86)</f>
        <v>0</v>
      </c>
      <c r="AO83" s="26">
        <f t="shared" si="37"/>
        <v>0</v>
      </c>
      <c r="AP83" s="26">
        <f t="array" ref="AP83">SUM(IF('Vacation Tracker'!$Q$8:$UV$8=AO$5,IF((RIGHT('Vacation Tracker'!$Q86:$UV86)&lt;&gt;"O"),IFERROR(--LEFT('Vacation Tracker'!$Q86:$UV86,LEN('Vacation Tracker'!$Q86:$UV86)-1),0))))</f>
        <v>0</v>
      </c>
      <c r="AQ83" s="26">
        <f t="array" ref="AQ83">SUM(IF('Vacation Tracker'!$Q$8:$UV$8=AO$5,IF((RIGHT('Vacation Tracker'!$Q86:$UV86)="O"),IFERROR(--LEFT('Vacation Tracker'!$Q86:$UV86,LEN('Vacation Tracker'!$Q86:$UV86)-1),0))))</f>
        <v>0</v>
      </c>
      <c r="AR83" s="23">
        <f>SUMIF('Vacation Tracker'!$GU$8:$ACR$8,AS$5,'Vacation Tracker'!$GU86:$ACR86)</f>
        <v>0</v>
      </c>
      <c r="AS83" s="26">
        <f t="shared" si="38"/>
        <v>0</v>
      </c>
      <c r="AT83" s="26">
        <f t="array" ref="AT83">SUM(IF('Vacation Tracker'!$Q$8:$UV$8=AS$5,IF((RIGHT('Vacation Tracker'!$Q86:$UV86)&lt;&gt;"O"),IFERROR(--LEFT('Vacation Tracker'!$Q86:$UV86,LEN('Vacation Tracker'!$Q86:$UV86)-1),0))))</f>
        <v>0</v>
      </c>
      <c r="AU83" s="26">
        <f t="array" ref="AU83">SUM(IF('Vacation Tracker'!$Q$8:$UV$8=AS$5,IF((RIGHT('Vacation Tracker'!$Q86:$UV86)="O"),IFERROR(--LEFT('Vacation Tracker'!$Q86:$UV86,LEN('Vacation Tracker'!$Q86:$UV86)-1),0))))</f>
        <v>0</v>
      </c>
      <c r="AV83" s="23">
        <f>SUMIF('Vacation Tracker'!$GU$8:$ACR$8,AW$5,'Vacation Tracker'!$GU86:$ACR86)</f>
        <v>0</v>
      </c>
      <c r="AW83" s="26">
        <f t="shared" si="39"/>
        <v>0</v>
      </c>
      <c r="AX83" s="26">
        <f t="array" ref="AX83">SUM(IF('Vacation Tracker'!$Q$8:$UV$8=AW$5,IF((RIGHT('Vacation Tracker'!$Q86:$UV86)&lt;&gt;"O"),IFERROR(--LEFT('Vacation Tracker'!$Q86:$UV86,LEN('Vacation Tracker'!$Q86:$UV86)-1),0))))</f>
        <v>0</v>
      </c>
      <c r="AY83" s="26">
        <f t="array" ref="AY83">SUM(IF('Vacation Tracker'!$Q$8:$UV$8=AW$5,IF((RIGHT('Vacation Tracker'!$Q86:$UV86)="O"),IFERROR(--LEFT('Vacation Tracker'!$Q86:$UV86,LEN('Vacation Tracker'!$Q86:$UV86)-1),0))))</f>
        <v>0</v>
      </c>
      <c r="AZ83" s="23">
        <f>SUMIF('Vacation Tracker'!$GU$8:$ACR$8,BA$5,'Vacation Tracker'!$GU86:$ACR86)</f>
        <v>0</v>
      </c>
      <c r="BA83" s="26">
        <f t="shared" si="40"/>
        <v>0</v>
      </c>
      <c r="BB83" s="26">
        <f t="array" ref="BB83">SUM(IF('Vacation Tracker'!$Q$8:$UV$8=BA$5,IF((RIGHT('Vacation Tracker'!$Q86:$UV86)&lt;&gt;"O"),IFERROR(--LEFT('Vacation Tracker'!$Q86:$UV86,LEN('Vacation Tracker'!$Q86:$UV86)-1),0))))</f>
        <v>0</v>
      </c>
      <c r="BC83" s="26">
        <f t="array" ref="BC83">SUM(IF('Vacation Tracker'!$Q$8:$UV$8=BA$5,IF((RIGHT('Vacation Tracker'!$Q86:$UV86)="O"),IFERROR(--LEFT('Vacation Tracker'!$Q86:$UV86,LEN('Vacation Tracker'!$Q86:$UV86)-1),0))))</f>
        <v>0</v>
      </c>
      <c r="BD83" s="23">
        <f>SUMIF('Vacation Tracker'!$GU$8:$ACR$8,BE$5,'Vacation Tracker'!$GU86:$ACR86)</f>
        <v>0</v>
      </c>
      <c r="BE83" s="26">
        <f t="shared" si="41"/>
        <v>0</v>
      </c>
      <c r="BF83" s="26">
        <f t="array" ref="BF83">SUM(IF('Vacation Tracker'!$Q$8:$UV$8=BE$5,IF((RIGHT('Vacation Tracker'!$Q86:$UV86)&lt;&gt;"O"),IFERROR(--LEFT('Vacation Tracker'!$Q86:$UV86,LEN('Vacation Tracker'!$Q86:$UV86)-1),0))))</f>
        <v>0</v>
      </c>
      <c r="BG83" s="26">
        <f t="array" ref="BG83">SUM(IF('Vacation Tracker'!$Q$8:$UV$8=BE$5,IF((RIGHT('Vacation Tracker'!$Q86:$UV86)="O"),IFERROR(--LEFT('Vacation Tracker'!$Q86:$UV86,LEN('Vacation Tracker'!$Q86:$UV86)-1),0))))</f>
        <v>0</v>
      </c>
      <c r="BH83" s="23">
        <f>SUMIF('Vacation Tracker'!$GU$8:$ACR$8,BI$5,'Vacation Tracker'!$GU86:$ACR86)</f>
        <v>0</v>
      </c>
      <c r="BI83" s="26">
        <f t="shared" si="42"/>
        <v>0</v>
      </c>
      <c r="BJ83" s="26">
        <f t="array" ref="BJ83">SUM(IF('Vacation Tracker'!$Q$8:$UV$8=BI$5,IF((RIGHT('Vacation Tracker'!$Q86:$UV86)&lt;&gt;"O"),IFERROR(--LEFT('Vacation Tracker'!$Q86:$UV86,LEN('Vacation Tracker'!$Q86:$UV86)-1),0))))</f>
        <v>0</v>
      </c>
      <c r="BK83" s="26">
        <f t="array" ref="BK83">SUM(IF('Vacation Tracker'!$Q$8:$UV$8=BI$5,IF((RIGHT('Vacation Tracker'!$Q86:$UV86)="O"),IFERROR(--LEFT('Vacation Tracker'!$Q86:$UV86,LEN('Vacation Tracker'!$Q86:$UV86)-1),0))))</f>
        <v>0</v>
      </c>
      <c r="BL83" s="23">
        <f>IF($E$4="Yes",SUMIF('Vacation Tracker'!$GU$8:$ACR$8,BM$5,'Vacation Tracker'!$GU86:$ACR86),0)</f>
        <v>0</v>
      </c>
      <c r="BM83" s="26">
        <f t="shared" si="26"/>
        <v>0</v>
      </c>
      <c r="BN83" s="26">
        <f t="array" ref="BN83">IF($E$4="Yes",SUM(IF('Vacation Tracker'!$Q$8:$UV$8=BM$5,IF((RIGHT('Vacation Tracker'!$Q86:$UV86)&lt;&gt;"O"),IFERROR(--LEFT('Vacation Tracker'!$Q86:$UV86,LEN('Vacation Tracker'!$Q86:$UV86)-1),0)))),0)</f>
        <v>0</v>
      </c>
      <c r="BO83" s="23">
        <f t="array" ref="BO83">IF($E$4="Yes",SUM(IF('Vacation Tracker'!$Q$8:$UV$8=BM$5,IF((RIGHT('Vacation Tracker'!$Q86:$UV86)="O"),IFERROR(--LEFT('Vacation Tracker'!$Q86:$UV86,LEN('Vacation Tracker'!$Q86:$UV86)-1),0)))),0)</f>
        <v>0</v>
      </c>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row>
    <row r="84" spans="2:181" ht="15" customHeight="1" x14ac:dyDescent="0.2">
      <c r="B84" s="23">
        <f>IF('Vacation Tracker'!B87&lt;&gt;"",'Vacation Tracker'!B87,"")</f>
        <v>76</v>
      </c>
      <c r="C84" s="24" t="str">
        <f>IF('Vacation Tracker'!C87&lt;&gt;"",'Vacation Tracker'!C87,"")</f>
        <v/>
      </c>
      <c r="D84" s="25" t="str">
        <f>IF('Vacation Tracker'!D87&lt;&gt;"",'Vacation Tracker'!D87,"")</f>
        <v/>
      </c>
      <c r="E84" s="25" t="str">
        <f>IF('Vacation Tracker'!E87&lt;&gt;"",'Vacation Tracker'!E87,"")</f>
        <v/>
      </c>
      <c r="F84" s="24" t="str">
        <f>IF('Vacation Tracker'!F87&lt;&gt;"",'Vacation Tracker'!F87,"")</f>
        <v/>
      </c>
      <c r="G84" s="24" t="str">
        <f>IF('Vacation Tracker'!G87&lt;&gt;"",'Vacation Tracker'!G87,"")</f>
        <v/>
      </c>
      <c r="H84" s="23" t="str">
        <f t="shared" si="30"/>
        <v/>
      </c>
      <c r="I84" s="23" t="str">
        <f t="shared" si="30"/>
        <v/>
      </c>
      <c r="J84" s="23" t="str">
        <f t="shared" si="30"/>
        <v/>
      </c>
      <c r="K84" s="23" t="str">
        <f t="shared" si="43"/>
        <v/>
      </c>
      <c r="L84" s="23">
        <f>IF($E$4="Yes",SUMIF('Vacation Tracker'!$Q$8:$UV$8,M$5,'Vacation Tracker'!$Q87:$UV87),0)</f>
        <v>0</v>
      </c>
      <c r="M84" s="26">
        <f t="shared" si="44"/>
        <v>0</v>
      </c>
      <c r="N84" s="26">
        <f t="array" ref="N84">IF($E$4="Yes",SUM(IF('Vacation Tracker'!$Q$8:$UV$8=M$5,IF((RIGHT('Vacation Tracker'!$Q87:$UV87)&lt;&gt;"O"),IFERROR(--LEFT('Vacation Tracker'!$Q87:$UV87,LEN('Vacation Tracker'!$Q87:$UV87)-1),0)))),0)</f>
        <v>0</v>
      </c>
      <c r="O84" s="26">
        <f t="array" ref="O84">IF($E$4="Yes",SUM(IF('Vacation Tracker'!$Q$8:$UV$8=M$5,IF((RIGHT('Vacation Tracker'!$Q87:$UV87)="O"),IFERROR(--LEFT('Vacation Tracker'!$Q87:$UV87,LEN('Vacation Tracker'!$Q87:$UV87)-1),0)))),0)</f>
        <v>0</v>
      </c>
      <c r="P84" s="23">
        <f>SUMIF('Vacation Tracker'!$Q$8:$UV$8,Q$5,'Vacation Tracker'!$Q87:$UV87)</f>
        <v>0</v>
      </c>
      <c r="Q84" s="26">
        <f t="shared" si="31"/>
        <v>0</v>
      </c>
      <c r="R84" s="26">
        <f t="array" ref="R84">SUM(IF('Vacation Tracker'!$Q$8:$UV$8=Q$5,IF((RIGHT('Vacation Tracker'!$Q87:$UV87)&lt;&gt;"O"),IFERROR(--LEFT('Vacation Tracker'!$Q87:$UV87,LEN('Vacation Tracker'!$Q87:$UV87)-1),0))))</f>
        <v>0</v>
      </c>
      <c r="S84" s="26">
        <f t="array" ref="S84">SUM(IF('Vacation Tracker'!$Q$8:$UV$8=Q$5,IF((RIGHT('Vacation Tracker'!$Q87:$UV87)="O"),IFERROR(--LEFT('Vacation Tracker'!$Q87:$UV87,LEN('Vacation Tracker'!$Q87:$UV87)-1),0))))</f>
        <v>0</v>
      </c>
      <c r="T84" s="23">
        <f>SUMIF('Vacation Tracker'!$Q$8:$UV$8,U$5,'Vacation Tracker'!$Q87:$UV87)</f>
        <v>0</v>
      </c>
      <c r="U84" s="26">
        <f t="shared" si="32"/>
        <v>0</v>
      </c>
      <c r="V84" s="26">
        <f t="array" ref="V84">SUM(IF('Vacation Tracker'!$Q$8:$UV$8=U$5,IF((RIGHT('Vacation Tracker'!$Q87:$UV87)&lt;&gt;"O"),IFERROR(--LEFT('Vacation Tracker'!$Q87:$UV87,LEN('Vacation Tracker'!$Q87:$UV87)-1),0))))</f>
        <v>0</v>
      </c>
      <c r="W84" s="26">
        <f t="array" ref="W84">SUM(IF('Vacation Tracker'!$Q$8:$UV$8=U$5,IF((RIGHT('Vacation Tracker'!$Q87:$UV87)="O"),IFERROR(--LEFT('Vacation Tracker'!$Q87:$UV87,LEN('Vacation Tracker'!$Q87:$UV87)-1),0))))</f>
        <v>0</v>
      </c>
      <c r="X84" s="23">
        <f>SUMIF('Vacation Tracker'!$Q$8:$UV$8,Y$5,'Vacation Tracker'!$Q87:$UV87)</f>
        <v>0</v>
      </c>
      <c r="Y84" s="26">
        <f t="shared" si="33"/>
        <v>0</v>
      </c>
      <c r="Z84" s="26">
        <f t="array" ref="Z84">SUM(IF('Vacation Tracker'!$Q$8:$UV$8=Y$5,IF((RIGHT('Vacation Tracker'!$Q87:$UV87)&lt;&gt;"O"),IFERROR(--LEFT('Vacation Tracker'!$Q87:$UV87,LEN('Vacation Tracker'!$Q87:$UV87)-1),0))))</f>
        <v>0</v>
      </c>
      <c r="AA84" s="26">
        <f t="array" ref="AA84">SUM(IF('Vacation Tracker'!$Q$8:$UV$8=Y$5,IF((RIGHT('Vacation Tracker'!$Q87:$UV87)="O"),IFERROR(--LEFT('Vacation Tracker'!$Q87:$UV87,LEN('Vacation Tracker'!$Q87:$UV87)-1),0))))</f>
        <v>0</v>
      </c>
      <c r="AB84" s="23">
        <f>SUMIF('Vacation Tracker'!$Q$8:$UV$8,AC$5,'Vacation Tracker'!$Q87:$UV87)</f>
        <v>0</v>
      </c>
      <c r="AC84" s="26">
        <f t="shared" si="34"/>
        <v>0</v>
      </c>
      <c r="AD84" s="26">
        <f t="array" ref="AD84">SUM(IF('Vacation Tracker'!$Q$8:$UV$8=AC$5,IF((RIGHT('Vacation Tracker'!$Q87:$UV87)&lt;&gt;"O"),IFERROR(--LEFT('Vacation Tracker'!$Q87:$UV87,LEN('Vacation Tracker'!$Q87:$UV87)-1),0))))</f>
        <v>0</v>
      </c>
      <c r="AE84" s="26">
        <f t="array" ref="AE84">SUM(IF('Vacation Tracker'!$Q$8:$UV$8=AC$5,IF((RIGHT('Vacation Tracker'!$Q87:$UV87)="O"),IFERROR(--LEFT('Vacation Tracker'!$Q87:$UV87,LEN('Vacation Tracker'!$Q87:$UV87)-1),0))))</f>
        <v>0</v>
      </c>
      <c r="AF84" s="23">
        <f>SUMIF('Vacation Tracker'!$Q$8:$UV$8,AG$5,'Vacation Tracker'!$Q87:$UV87)</f>
        <v>0</v>
      </c>
      <c r="AG84" s="26">
        <f t="shared" si="35"/>
        <v>0</v>
      </c>
      <c r="AH84" s="26">
        <f t="array" ref="AH84">SUM(IF('Vacation Tracker'!$Q$8:$UV$8=AG$5,IF((RIGHT('Vacation Tracker'!$Q87:$UV87)&lt;&gt;"O"),IFERROR(--LEFT('Vacation Tracker'!$Q87:$UV87,LEN('Vacation Tracker'!$Q87:$UV87)-1),0))))</f>
        <v>0</v>
      </c>
      <c r="AI84" s="26">
        <f t="array" ref="AI84">SUM(IF('Vacation Tracker'!$Q$8:$UV$8=AG$5,IF((RIGHT('Vacation Tracker'!$Q87:$UV87)="O"),IFERROR(--LEFT('Vacation Tracker'!$Q87:$UV87,LEN('Vacation Tracker'!$Q87:$UV87)-1),0))))</f>
        <v>0</v>
      </c>
      <c r="AJ84" s="23">
        <f>SUMIF('Vacation Tracker'!$GU$8:$ACR$8,AK$5,'Vacation Tracker'!$GU87:$ACR87)</f>
        <v>0</v>
      </c>
      <c r="AK84" s="26">
        <f t="shared" si="36"/>
        <v>0</v>
      </c>
      <c r="AL84" s="26">
        <f t="array" ref="AL84">SUM(IF('Vacation Tracker'!$Q$8:$UV$8=AK$5,IF((RIGHT('Vacation Tracker'!$Q87:$UV87)&lt;&gt;"O"),IFERROR(--LEFT('Vacation Tracker'!$Q87:$UV87,LEN('Vacation Tracker'!$Q87:$UV87)-1),0))))</f>
        <v>0</v>
      </c>
      <c r="AM84" s="26">
        <f t="array" ref="AM84">SUM(IF('Vacation Tracker'!$Q$8:$UV$8=AK$5,IF((RIGHT('Vacation Tracker'!$Q87:$UV87)="O"),IFERROR(--LEFT('Vacation Tracker'!$Q87:$UV87,LEN('Vacation Tracker'!$Q87:$UV87)-1),0))))</f>
        <v>0</v>
      </c>
      <c r="AN84" s="23">
        <f>SUMIF('Vacation Tracker'!$GU$8:$ACR$8,AO$5,'Vacation Tracker'!$GU87:$ACR87)</f>
        <v>0</v>
      </c>
      <c r="AO84" s="26">
        <f t="shared" si="37"/>
        <v>0</v>
      </c>
      <c r="AP84" s="26">
        <f t="array" ref="AP84">SUM(IF('Vacation Tracker'!$Q$8:$UV$8=AO$5,IF((RIGHT('Vacation Tracker'!$Q87:$UV87)&lt;&gt;"O"),IFERROR(--LEFT('Vacation Tracker'!$Q87:$UV87,LEN('Vacation Tracker'!$Q87:$UV87)-1),0))))</f>
        <v>0</v>
      </c>
      <c r="AQ84" s="26">
        <f t="array" ref="AQ84">SUM(IF('Vacation Tracker'!$Q$8:$UV$8=AO$5,IF((RIGHT('Vacation Tracker'!$Q87:$UV87)="O"),IFERROR(--LEFT('Vacation Tracker'!$Q87:$UV87,LEN('Vacation Tracker'!$Q87:$UV87)-1),0))))</f>
        <v>0</v>
      </c>
      <c r="AR84" s="23">
        <f>SUMIF('Vacation Tracker'!$GU$8:$ACR$8,AS$5,'Vacation Tracker'!$GU87:$ACR87)</f>
        <v>0</v>
      </c>
      <c r="AS84" s="26">
        <f t="shared" si="38"/>
        <v>0</v>
      </c>
      <c r="AT84" s="26">
        <f t="array" ref="AT84">SUM(IF('Vacation Tracker'!$Q$8:$UV$8=AS$5,IF((RIGHT('Vacation Tracker'!$Q87:$UV87)&lt;&gt;"O"),IFERROR(--LEFT('Vacation Tracker'!$Q87:$UV87,LEN('Vacation Tracker'!$Q87:$UV87)-1),0))))</f>
        <v>0</v>
      </c>
      <c r="AU84" s="26">
        <f t="array" ref="AU84">SUM(IF('Vacation Tracker'!$Q$8:$UV$8=AS$5,IF((RIGHT('Vacation Tracker'!$Q87:$UV87)="O"),IFERROR(--LEFT('Vacation Tracker'!$Q87:$UV87,LEN('Vacation Tracker'!$Q87:$UV87)-1),0))))</f>
        <v>0</v>
      </c>
      <c r="AV84" s="23">
        <f>SUMIF('Vacation Tracker'!$GU$8:$ACR$8,AW$5,'Vacation Tracker'!$GU87:$ACR87)</f>
        <v>0</v>
      </c>
      <c r="AW84" s="26">
        <f t="shared" si="39"/>
        <v>0</v>
      </c>
      <c r="AX84" s="26">
        <f t="array" ref="AX84">SUM(IF('Vacation Tracker'!$Q$8:$UV$8=AW$5,IF((RIGHT('Vacation Tracker'!$Q87:$UV87)&lt;&gt;"O"),IFERROR(--LEFT('Vacation Tracker'!$Q87:$UV87,LEN('Vacation Tracker'!$Q87:$UV87)-1),0))))</f>
        <v>0</v>
      </c>
      <c r="AY84" s="26">
        <f t="array" ref="AY84">SUM(IF('Vacation Tracker'!$Q$8:$UV$8=AW$5,IF((RIGHT('Vacation Tracker'!$Q87:$UV87)="O"),IFERROR(--LEFT('Vacation Tracker'!$Q87:$UV87,LEN('Vacation Tracker'!$Q87:$UV87)-1),0))))</f>
        <v>0</v>
      </c>
      <c r="AZ84" s="23">
        <f>SUMIF('Vacation Tracker'!$GU$8:$ACR$8,BA$5,'Vacation Tracker'!$GU87:$ACR87)</f>
        <v>0</v>
      </c>
      <c r="BA84" s="26">
        <f t="shared" si="40"/>
        <v>0</v>
      </c>
      <c r="BB84" s="26">
        <f t="array" ref="BB84">SUM(IF('Vacation Tracker'!$Q$8:$UV$8=BA$5,IF((RIGHT('Vacation Tracker'!$Q87:$UV87)&lt;&gt;"O"),IFERROR(--LEFT('Vacation Tracker'!$Q87:$UV87,LEN('Vacation Tracker'!$Q87:$UV87)-1),0))))</f>
        <v>0</v>
      </c>
      <c r="BC84" s="26">
        <f t="array" ref="BC84">SUM(IF('Vacation Tracker'!$Q$8:$UV$8=BA$5,IF((RIGHT('Vacation Tracker'!$Q87:$UV87)="O"),IFERROR(--LEFT('Vacation Tracker'!$Q87:$UV87,LEN('Vacation Tracker'!$Q87:$UV87)-1),0))))</f>
        <v>0</v>
      </c>
      <c r="BD84" s="23">
        <f>SUMIF('Vacation Tracker'!$GU$8:$ACR$8,BE$5,'Vacation Tracker'!$GU87:$ACR87)</f>
        <v>0</v>
      </c>
      <c r="BE84" s="26">
        <f t="shared" si="41"/>
        <v>0</v>
      </c>
      <c r="BF84" s="26">
        <f t="array" ref="BF84">SUM(IF('Vacation Tracker'!$Q$8:$UV$8=BE$5,IF((RIGHT('Vacation Tracker'!$Q87:$UV87)&lt;&gt;"O"),IFERROR(--LEFT('Vacation Tracker'!$Q87:$UV87,LEN('Vacation Tracker'!$Q87:$UV87)-1),0))))</f>
        <v>0</v>
      </c>
      <c r="BG84" s="26">
        <f t="array" ref="BG84">SUM(IF('Vacation Tracker'!$Q$8:$UV$8=BE$5,IF((RIGHT('Vacation Tracker'!$Q87:$UV87)="O"),IFERROR(--LEFT('Vacation Tracker'!$Q87:$UV87,LEN('Vacation Tracker'!$Q87:$UV87)-1),0))))</f>
        <v>0</v>
      </c>
      <c r="BH84" s="23">
        <f>SUMIF('Vacation Tracker'!$GU$8:$ACR$8,BI$5,'Vacation Tracker'!$GU87:$ACR87)</f>
        <v>0</v>
      </c>
      <c r="BI84" s="26">
        <f t="shared" si="42"/>
        <v>0</v>
      </c>
      <c r="BJ84" s="26">
        <f t="array" ref="BJ84">SUM(IF('Vacation Tracker'!$Q$8:$UV$8=BI$5,IF((RIGHT('Vacation Tracker'!$Q87:$UV87)&lt;&gt;"O"),IFERROR(--LEFT('Vacation Tracker'!$Q87:$UV87,LEN('Vacation Tracker'!$Q87:$UV87)-1),0))))</f>
        <v>0</v>
      </c>
      <c r="BK84" s="26">
        <f t="array" ref="BK84">SUM(IF('Vacation Tracker'!$Q$8:$UV$8=BI$5,IF((RIGHT('Vacation Tracker'!$Q87:$UV87)="O"),IFERROR(--LEFT('Vacation Tracker'!$Q87:$UV87,LEN('Vacation Tracker'!$Q87:$UV87)-1),0))))</f>
        <v>0</v>
      </c>
      <c r="BL84" s="23">
        <f>IF($E$4="Yes",SUMIF('Vacation Tracker'!$GU$8:$ACR$8,BM$5,'Vacation Tracker'!$GU87:$ACR87),0)</f>
        <v>0</v>
      </c>
      <c r="BM84" s="26">
        <f t="shared" si="26"/>
        <v>0</v>
      </c>
      <c r="BN84" s="26">
        <f t="array" ref="BN84">IF($E$4="Yes",SUM(IF('Vacation Tracker'!$Q$8:$UV$8=BM$5,IF((RIGHT('Vacation Tracker'!$Q87:$UV87)&lt;&gt;"O"),IFERROR(--LEFT('Vacation Tracker'!$Q87:$UV87,LEN('Vacation Tracker'!$Q87:$UV87)-1),0)))),0)</f>
        <v>0</v>
      </c>
      <c r="BO84" s="23">
        <f t="array" ref="BO84">IF($E$4="Yes",SUM(IF('Vacation Tracker'!$Q$8:$UV$8=BM$5,IF((RIGHT('Vacation Tracker'!$Q87:$UV87)="O"),IFERROR(--LEFT('Vacation Tracker'!$Q87:$UV87,LEN('Vacation Tracker'!$Q87:$UV87)-1),0)))),0)</f>
        <v>0</v>
      </c>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row>
    <row r="85" spans="2:181" ht="15" customHeight="1" x14ac:dyDescent="0.2">
      <c r="B85" s="23">
        <f>IF('Vacation Tracker'!B88&lt;&gt;"",'Vacation Tracker'!B88,"")</f>
        <v>77</v>
      </c>
      <c r="C85" s="24" t="str">
        <f>IF('Vacation Tracker'!C88&lt;&gt;"",'Vacation Tracker'!C88,"")</f>
        <v/>
      </c>
      <c r="D85" s="25" t="str">
        <f>IF('Vacation Tracker'!D88&lt;&gt;"",'Vacation Tracker'!D88,"")</f>
        <v/>
      </c>
      <c r="E85" s="25" t="str">
        <f>IF('Vacation Tracker'!E88&lt;&gt;"",'Vacation Tracker'!E88,"")</f>
        <v/>
      </c>
      <c r="F85" s="24" t="str">
        <f>IF('Vacation Tracker'!F88&lt;&gt;"",'Vacation Tracker'!F88,"")</f>
        <v/>
      </c>
      <c r="G85" s="24" t="str">
        <f>IF('Vacation Tracker'!G88&lt;&gt;"",'Vacation Tracker'!G88,"")</f>
        <v/>
      </c>
      <c r="H85" s="23" t="str">
        <f t="shared" si="30"/>
        <v/>
      </c>
      <c r="I85" s="23" t="str">
        <f t="shared" si="30"/>
        <v/>
      </c>
      <c r="J85" s="23" t="str">
        <f t="shared" si="30"/>
        <v/>
      </c>
      <c r="K85" s="23" t="str">
        <f t="shared" si="43"/>
        <v/>
      </c>
      <c r="L85" s="23">
        <f>IF($E$4="Yes",SUMIF('Vacation Tracker'!$Q$8:$UV$8,M$5,'Vacation Tracker'!$Q88:$UV88),0)</f>
        <v>0</v>
      </c>
      <c r="M85" s="26">
        <f t="shared" si="44"/>
        <v>0</v>
      </c>
      <c r="N85" s="26">
        <f t="array" ref="N85">IF($E$4="Yes",SUM(IF('Vacation Tracker'!$Q$8:$UV$8=M$5,IF((RIGHT('Vacation Tracker'!$Q88:$UV88)&lt;&gt;"O"),IFERROR(--LEFT('Vacation Tracker'!$Q88:$UV88,LEN('Vacation Tracker'!$Q88:$UV88)-1),0)))),0)</f>
        <v>0</v>
      </c>
      <c r="O85" s="26">
        <f t="array" ref="O85">IF($E$4="Yes",SUM(IF('Vacation Tracker'!$Q$8:$UV$8=M$5,IF((RIGHT('Vacation Tracker'!$Q88:$UV88)="O"),IFERROR(--LEFT('Vacation Tracker'!$Q88:$UV88,LEN('Vacation Tracker'!$Q88:$UV88)-1),0)))),0)</f>
        <v>0</v>
      </c>
      <c r="P85" s="23">
        <f>SUMIF('Vacation Tracker'!$Q$8:$UV$8,Q$5,'Vacation Tracker'!$Q88:$UV88)</f>
        <v>0</v>
      </c>
      <c r="Q85" s="26">
        <f t="shared" si="31"/>
        <v>0</v>
      </c>
      <c r="R85" s="26">
        <f t="array" ref="R85">SUM(IF('Vacation Tracker'!$Q$8:$UV$8=Q$5,IF((RIGHT('Vacation Tracker'!$Q88:$UV88)&lt;&gt;"O"),IFERROR(--LEFT('Vacation Tracker'!$Q88:$UV88,LEN('Vacation Tracker'!$Q88:$UV88)-1),0))))</f>
        <v>0</v>
      </c>
      <c r="S85" s="26">
        <f t="array" ref="S85">SUM(IF('Vacation Tracker'!$Q$8:$UV$8=Q$5,IF((RIGHT('Vacation Tracker'!$Q88:$UV88)="O"),IFERROR(--LEFT('Vacation Tracker'!$Q88:$UV88,LEN('Vacation Tracker'!$Q88:$UV88)-1),0))))</f>
        <v>0</v>
      </c>
      <c r="T85" s="23">
        <f>SUMIF('Vacation Tracker'!$Q$8:$UV$8,U$5,'Vacation Tracker'!$Q88:$UV88)</f>
        <v>0</v>
      </c>
      <c r="U85" s="26">
        <f t="shared" si="32"/>
        <v>0</v>
      </c>
      <c r="V85" s="26">
        <f t="array" ref="V85">SUM(IF('Vacation Tracker'!$Q$8:$UV$8=U$5,IF((RIGHT('Vacation Tracker'!$Q88:$UV88)&lt;&gt;"O"),IFERROR(--LEFT('Vacation Tracker'!$Q88:$UV88,LEN('Vacation Tracker'!$Q88:$UV88)-1),0))))</f>
        <v>0</v>
      </c>
      <c r="W85" s="26">
        <f t="array" ref="W85">SUM(IF('Vacation Tracker'!$Q$8:$UV$8=U$5,IF((RIGHT('Vacation Tracker'!$Q88:$UV88)="O"),IFERROR(--LEFT('Vacation Tracker'!$Q88:$UV88,LEN('Vacation Tracker'!$Q88:$UV88)-1),0))))</f>
        <v>0</v>
      </c>
      <c r="X85" s="23">
        <f>SUMIF('Vacation Tracker'!$Q$8:$UV$8,Y$5,'Vacation Tracker'!$Q88:$UV88)</f>
        <v>0</v>
      </c>
      <c r="Y85" s="26">
        <f t="shared" si="33"/>
        <v>0</v>
      </c>
      <c r="Z85" s="26">
        <f t="array" ref="Z85">SUM(IF('Vacation Tracker'!$Q$8:$UV$8=Y$5,IF((RIGHT('Vacation Tracker'!$Q88:$UV88)&lt;&gt;"O"),IFERROR(--LEFT('Vacation Tracker'!$Q88:$UV88,LEN('Vacation Tracker'!$Q88:$UV88)-1),0))))</f>
        <v>0</v>
      </c>
      <c r="AA85" s="26">
        <f t="array" ref="AA85">SUM(IF('Vacation Tracker'!$Q$8:$UV$8=Y$5,IF((RIGHT('Vacation Tracker'!$Q88:$UV88)="O"),IFERROR(--LEFT('Vacation Tracker'!$Q88:$UV88,LEN('Vacation Tracker'!$Q88:$UV88)-1),0))))</f>
        <v>0</v>
      </c>
      <c r="AB85" s="23">
        <f>SUMIF('Vacation Tracker'!$Q$8:$UV$8,AC$5,'Vacation Tracker'!$Q88:$UV88)</f>
        <v>0</v>
      </c>
      <c r="AC85" s="26">
        <f t="shared" si="34"/>
        <v>0</v>
      </c>
      <c r="AD85" s="26">
        <f t="array" ref="AD85">SUM(IF('Vacation Tracker'!$Q$8:$UV$8=AC$5,IF((RIGHT('Vacation Tracker'!$Q88:$UV88)&lt;&gt;"O"),IFERROR(--LEFT('Vacation Tracker'!$Q88:$UV88,LEN('Vacation Tracker'!$Q88:$UV88)-1),0))))</f>
        <v>0</v>
      </c>
      <c r="AE85" s="26">
        <f t="array" ref="AE85">SUM(IF('Vacation Tracker'!$Q$8:$UV$8=AC$5,IF((RIGHT('Vacation Tracker'!$Q88:$UV88)="O"),IFERROR(--LEFT('Vacation Tracker'!$Q88:$UV88,LEN('Vacation Tracker'!$Q88:$UV88)-1),0))))</f>
        <v>0</v>
      </c>
      <c r="AF85" s="23">
        <f>SUMIF('Vacation Tracker'!$Q$8:$UV$8,AG$5,'Vacation Tracker'!$Q88:$UV88)</f>
        <v>0</v>
      </c>
      <c r="AG85" s="26">
        <f t="shared" si="35"/>
        <v>0</v>
      </c>
      <c r="AH85" s="26">
        <f t="array" ref="AH85">SUM(IF('Vacation Tracker'!$Q$8:$UV$8=AG$5,IF((RIGHT('Vacation Tracker'!$Q88:$UV88)&lt;&gt;"O"),IFERROR(--LEFT('Vacation Tracker'!$Q88:$UV88,LEN('Vacation Tracker'!$Q88:$UV88)-1),0))))</f>
        <v>0</v>
      </c>
      <c r="AI85" s="26">
        <f t="array" ref="AI85">SUM(IF('Vacation Tracker'!$Q$8:$UV$8=AG$5,IF((RIGHT('Vacation Tracker'!$Q88:$UV88)="O"),IFERROR(--LEFT('Vacation Tracker'!$Q88:$UV88,LEN('Vacation Tracker'!$Q88:$UV88)-1),0))))</f>
        <v>0</v>
      </c>
      <c r="AJ85" s="23">
        <f>SUMIF('Vacation Tracker'!$GU$8:$ACR$8,AK$5,'Vacation Tracker'!$GU88:$ACR88)</f>
        <v>0</v>
      </c>
      <c r="AK85" s="26">
        <f t="shared" si="36"/>
        <v>0</v>
      </c>
      <c r="AL85" s="26">
        <f t="array" ref="AL85">SUM(IF('Vacation Tracker'!$Q$8:$UV$8=AK$5,IF((RIGHT('Vacation Tracker'!$Q88:$UV88)&lt;&gt;"O"),IFERROR(--LEFT('Vacation Tracker'!$Q88:$UV88,LEN('Vacation Tracker'!$Q88:$UV88)-1),0))))</f>
        <v>0</v>
      </c>
      <c r="AM85" s="26">
        <f t="array" ref="AM85">SUM(IF('Vacation Tracker'!$Q$8:$UV$8=AK$5,IF((RIGHT('Vacation Tracker'!$Q88:$UV88)="O"),IFERROR(--LEFT('Vacation Tracker'!$Q88:$UV88,LEN('Vacation Tracker'!$Q88:$UV88)-1),0))))</f>
        <v>0</v>
      </c>
      <c r="AN85" s="23">
        <f>SUMIF('Vacation Tracker'!$GU$8:$ACR$8,AO$5,'Vacation Tracker'!$GU88:$ACR88)</f>
        <v>0</v>
      </c>
      <c r="AO85" s="26">
        <f t="shared" si="37"/>
        <v>0</v>
      </c>
      <c r="AP85" s="26">
        <f t="array" ref="AP85">SUM(IF('Vacation Tracker'!$Q$8:$UV$8=AO$5,IF((RIGHT('Vacation Tracker'!$Q88:$UV88)&lt;&gt;"O"),IFERROR(--LEFT('Vacation Tracker'!$Q88:$UV88,LEN('Vacation Tracker'!$Q88:$UV88)-1),0))))</f>
        <v>0</v>
      </c>
      <c r="AQ85" s="26">
        <f t="array" ref="AQ85">SUM(IF('Vacation Tracker'!$Q$8:$UV$8=AO$5,IF((RIGHT('Vacation Tracker'!$Q88:$UV88)="O"),IFERROR(--LEFT('Vacation Tracker'!$Q88:$UV88,LEN('Vacation Tracker'!$Q88:$UV88)-1),0))))</f>
        <v>0</v>
      </c>
      <c r="AR85" s="23">
        <f>SUMIF('Vacation Tracker'!$GU$8:$ACR$8,AS$5,'Vacation Tracker'!$GU88:$ACR88)</f>
        <v>0</v>
      </c>
      <c r="AS85" s="26">
        <f t="shared" si="38"/>
        <v>0</v>
      </c>
      <c r="AT85" s="26">
        <f t="array" ref="AT85">SUM(IF('Vacation Tracker'!$Q$8:$UV$8=AS$5,IF((RIGHT('Vacation Tracker'!$Q88:$UV88)&lt;&gt;"O"),IFERROR(--LEFT('Vacation Tracker'!$Q88:$UV88,LEN('Vacation Tracker'!$Q88:$UV88)-1),0))))</f>
        <v>0</v>
      </c>
      <c r="AU85" s="26">
        <f t="array" ref="AU85">SUM(IF('Vacation Tracker'!$Q$8:$UV$8=AS$5,IF((RIGHT('Vacation Tracker'!$Q88:$UV88)="O"),IFERROR(--LEFT('Vacation Tracker'!$Q88:$UV88,LEN('Vacation Tracker'!$Q88:$UV88)-1),0))))</f>
        <v>0</v>
      </c>
      <c r="AV85" s="23">
        <f>SUMIF('Vacation Tracker'!$GU$8:$ACR$8,AW$5,'Vacation Tracker'!$GU88:$ACR88)</f>
        <v>0</v>
      </c>
      <c r="AW85" s="26">
        <f t="shared" si="39"/>
        <v>0</v>
      </c>
      <c r="AX85" s="26">
        <f t="array" ref="AX85">SUM(IF('Vacation Tracker'!$Q$8:$UV$8=AW$5,IF((RIGHT('Vacation Tracker'!$Q88:$UV88)&lt;&gt;"O"),IFERROR(--LEFT('Vacation Tracker'!$Q88:$UV88,LEN('Vacation Tracker'!$Q88:$UV88)-1),0))))</f>
        <v>0</v>
      </c>
      <c r="AY85" s="26">
        <f t="array" ref="AY85">SUM(IF('Vacation Tracker'!$Q$8:$UV$8=AW$5,IF((RIGHT('Vacation Tracker'!$Q88:$UV88)="O"),IFERROR(--LEFT('Vacation Tracker'!$Q88:$UV88,LEN('Vacation Tracker'!$Q88:$UV88)-1),0))))</f>
        <v>0</v>
      </c>
      <c r="AZ85" s="23">
        <f>SUMIF('Vacation Tracker'!$GU$8:$ACR$8,BA$5,'Vacation Tracker'!$GU88:$ACR88)</f>
        <v>0</v>
      </c>
      <c r="BA85" s="26">
        <f t="shared" si="40"/>
        <v>0</v>
      </c>
      <c r="BB85" s="26">
        <f t="array" ref="BB85">SUM(IF('Vacation Tracker'!$Q$8:$UV$8=BA$5,IF((RIGHT('Vacation Tracker'!$Q88:$UV88)&lt;&gt;"O"),IFERROR(--LEFT('Vacation Tracker'!$Q88:$UV88,LEN('Vacation Tracker'!$Q88:$UV88)-1),0))))</f>
        <v>0</v>
      </c>
      <c r="BC85" s="26">
        <f t="array" ref="BC85">SUM(IF('Vacation Tracker'!$Q$8:$UV$8=BA$5,IF((RIGHT('Vacation Tracker'!$Q88:$UV88)="O"),IFERROR(--LEFT('Vacation Tracker'!$Q88:$UV88,LEN('Vacation Tracker'!$Q88:$UV88)-1),0))))</f>
        <v>0</v>
      </c>
      <c r="BD85" s="23">
        <f>SUMIF('Vacation Tracker'!$GU$8:$ACR$8,BE$5,'Vacation Tracker'!$GU88:$ACR88)</f>
        <v>0</v>
      </c>
      <c r="BE85" s="26">
        <f t="shared" si="41"/>
        <v>0</v>
      </c>
      <c r="BF85" s="26">
        <f t="array" ref="BF85">SUM(IF('Vacation Tracker'!$Q$8:$UV$8=BE$5,IF((RIGHT('Vacation Tracker'!$Q88:$UV88)&lt;&gt;"O"),IFERROR(--LEFT('Vacation Tracker'!$Q88:$UV88,LEN('Vacation Tracker'!$Q88:$UV88)-1),0))))</f>
        <v>0</v>
      </c>
      <c r="BG85" s="26">
        <f t="array" ref="BG85">SUM(IF('Vacation Tracker'!$Q$8:$UV$8=BE$5,IF((RIGHT('Vacation Tracker'!$Q88:$UV88)="O"),IFERROR(--LEFT('Vacation Tracker'!$Q88:$UV88,LEN('Vacation Tracker'!$Q88:$UV88)-1),0))))</f>
        <v>0</v>
      </c>
      <c r="BH85" s="23">
        <f>SUMIF('Vacation Tracker'!$GU$8:$ACR$8,BI$5,'Vacation Tracker'!$GU88:$ACR88)</f>
        <v>0</v>
      </c>
      <c r="BI85" s="26">
        <f t="shared" si="42"/>
        <v>0</v>
      </c>
      <c r="BJ85" s="26">
        <f t="array" ref="BJ85">SUM(IF('Vacation Tracker'!$Q$8:$UV$8=BI$5,IF((RIGHT('Vacation Tracker'!$Q88:$UV88)&lt;&gt;"O"),IFERROR(--LEFT('Vacation Tracker'!$Q88:$UV88,LEN('Vacation Tracker'!$Q88:$UV88)-1),0))))</f>
        <v>0</v>
      </c>
      <c r="BK85" s="26">
        <f t="array" ref="BK85">SUM(IF('Vacation Tracker'!$Q$8:$UV$8=BI$5,IF((RIGHT('Vacation Tracker'!$Q88:$UV88)="O"),IFERROR(--LEFT('Vacation Tracker'!$Q88:$UV88,LEN('Vacation Tracker'!$Q88:$UV88)-1),0))))</f>
        <v>0</v>
      </c>
      <c r="BL85" s="23">
        <f>IF($E$4="Yes",SUMIF('Vacation Tracker'!$GU$8:$ACR$8,BM$5,'Vacation Tracker'!$GU88:$ACR88),0)</f>
        <v>0</v>
      </c>
      <c r="BM85" s="26">
        <f t="shared" si="26"/>
        <v>0</v>
      </c>
      <c r="BN85" s="26">
        <f t="array" ref="BN85">IF($E$4="Yes",SUM(IF('Vacation Tracker'!$Q$8:$UV$8=BM$5,IF((RIGHT('Vacation Tracker'!$Q88:$UV88)&lt;&gt;"O"),IFERROR(--LEFT('Vacation Tracker'!$Q88:$UV88,LEN('Vacation Tracker'!$Q88:$UV88)-1),0)))),0)</f>
        <v>0</v>
      </c>
      <c r="BO85" s="23">
        <f t="array" ref="BO85">IF($E$4="Yes",SUM(IF('Vacation Tracker'!$Q$8:$UV$8=BM$5,IF((RIGHT('Vacation Tracker'!$Q88:$UV88)="O"),IFERROR(--LEFT('Vacation Tracker'!$Q88:$UV88,LEN('Vacation Tracker'!$Q88:$UV88)-1),0)))),0)</f>
        <v>0</v>
      </c>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row>
    <row r="86" spans="2:181" ht="15" customHeight="1" x14ac:dyDescent="0.2">
      <c r="B86" s="23">
        <f>IF('Vacation Tracker'!B89&lt;&gt;"",'Vacation Tracker'!B89,"")</f>
        <v>78</v>
      </c>
      <c r="C86" s="24" t="str">
        <f>IF('Vacation Tracker'!C89&lt;&gt;"",'Vacation Tracker'!C89,"")</f>
        <v/>
      </c>
      <c r="D86" s="25" t="str">
        <f>IF('Vacation Tracker'!D89&lt;&gt;"",'Vacation Tracker'!D89,"")</f>
        <v/>
      </c>
      <c r="E86" s="25" t="str">
        <f>IF('Vacation Tracker'!E89&lt;&gt;"",'Vacation Tracker'!E89,"")</f>
        <v/>
      </c>
      <c r="F86" s="24" t="str">
        <f>IF('Vacation Tracker'!F89&lt;&gt;"",'Vacation Tracker'!F89,"")</f>
        <v/>
      </c>
      <c r="G86" s="24" t="str">
        <f>IF('Vacation Tracker'!G89&lt;&gt;"",'Vacation Tracker'!G89,"")</f>
        <v/>
      </c>
      <c r="H86" s="23" t="str">
        <f t="shared" si="30"/>
        <v/>
      </c>
      <c r="I86" s="23" t="str">
        <f t="shared" si="30"/>
        <v/>
      </c>
      <c r="J86" s="23" t="str">
        <f t="shared" si="30"/>
        <v/>
      </c>
      <c r="K86" s="23" t="str">
        <f t="shared" si="43"/>
        <v/>
      </c>
      <c r="L86" s="23">
        <f>IF($E$4="Yes",SUMIF('Vacation Tracker'!$Q$8:$UV$8,M$5,'Vacation Tracker'!$Q89:$UV89),0)</f>
        <v>0</v>
      </c>
      <c r="M86" s="26">
        <f t="shared" si="44"/>
        <v>0</v>
      </c>
      <c r="N86" s="26">
        <f t="array" ref="N86">IF($E$4="Yes",SUM(IF('Vacation Tracker'!$Q$8:$UV$8=M$5,IF((RIGHT('Vacation Tracker'!$Q89:$UV89)&lt;&gt;"O"),IFERROR(--LEFT('Vacation Tracker'!$Q89:$UV89,LEN('Vacation Tracker'!$Q89:$UV89)-1),0)))),0)</f>
        <v>0</v>
      </c>
      <c r="O86" s="26">
        <f t="array" ref="O86">IF($E$4="Yes",SUM(IF('Vacation Tracker'!$Q$8:$UV$8=M$5,IF((RIGHT('Vacation Tracker'!$Q89:$UV89)="O"),IFERROR(--LEFT('Vacation Tracker'!$Q89:$UV89,LEN('Vacation Tracker'!$Q89:$UV89)-1),0)))),0)</f>
        <v>0</v>
      </c>
      <c r="P86" s="23">
        <f>SUMIF('Vacation Tracker'!$Q$8:$UV$8,Q$5,'Vacation Tracker'!$Q89:$UV89)</f>
        <v>0</v>
      </c>
      <c r="Q86" s="26">
        <f t="shared" si="31"/>
        <v>0</v>
      </c>
      <c r="R86" s="26">
        <f t="array" ref="R86">SUM(IF('Vacation Tracker'!$Q$8:$UV$8=Q$5,IF((RIGHT('Vacation Tracker'!$Q89:$UV89)&lt;&gt;"O"),IFERROR(--LEFT('Vacation Tracker'!$Q89:$UV89,LEN('Vacation Tracker'!$Q89:$UV89)-1),0))))</f>
        <v>0</v>
      </c>
      <c r="S86" s="26">
        <f t="array" ref="S86">SUM(IF('Vacation Tracker'!$Q$8:$UV$8=Q$5,IF((RIGHT('Vacation Tracker'!$Q89:$UV89)="O"),IFERROR(--LEFT('Vacation Tracker'!$Q89:$UV89,LEN('Vacation Tracker'!$Q89:$UV89)-1),0))))</f>
        <v>0</v>
      </c>
      <c r="T86" s="23">
        <f>SUMIF('Vacation Tracker'!$Q$8:$UV$8,U$5,'Vacation Tracker'!$Q89:$UV89)</f>
        <v>0</v>
      </c>
      <c r="U86" s="26">
        <f t="shared" si="32"/>
        <v>0</v>
      </c>
      <c r="V86" s="26">
        <f t="array" ref="V86">SUM(IF('Vacation Tracker'!$Q$8:$UV$8=U$5,IF((RIGHT('Vacation Tracker'!$Q89:$UV89)&lt;&gt;"O"),IFERROR(--LEFT('Vacation Tracker'!$Q89:$UV89,LEN('Vacation Tracker'!$Q89:$UV89)-1),0))))</f>
        <v>0</v>
      </c>
      <c r="W86" s="26">
        <f t="array" ref="W86">SUM(IF('Vacation Tracker'!$Q$8:$UV$8=U$5,IF((RIGHT('Vacation Tracker'!$Q89:$UV89)="O"),IFERROR(--LEFT('Vacation Tracker'!$Q89:$UV89,LEN('Vacation Tracker'!$Q89:$UV89)-1),0))))</f>
        <v>0</v>
      </c>
      <c r="X86" s="23">
        <f>SUMIF('Vacation Tracker'!$Q$8:$UV$8,Y$5,'Vacation Tracker'!$Q89:$UV89)</f>
        <v>0</v>
      </c>
      <c r="Y86" s="26">
        <f t="shared" si="33"/>
        <v>0</v>
      </c>
      <c r="Z86" s="26">
        <f t="array" ref="Z86">SUM(IF('Vacation Tracker'!$Q$8:$UV$8=Y$5,IF((RIGHT('Vacation Tracker'!$Q89:$UV89)&lt;&gt;"O"),IFERROR(--LEFT('Vacation Tracker'!$Q89:$UV89,LEN('Vacation Tracker'!$Q89:$UV89)-1),0))))</f>
        <v>0</v>
      </c>
      <c r="AA86" s="26">
        <f t="array" ref="AA86">SUM(IF('Vacation Tracker'!$Q$8:$UV$8=Y$5,IF((RIGHT('Vacation Tracker'!$Q89:$UV89)="O"),IFERROR(--LEFT('Vacation Tracker'!$Q89:$UV89,LEN('Vacation Tracker'!$Q89:$UV89)-1),0))))</f>
        <v>0</v>
      </c>
      <c r="AB86" s="23">
        <f>SUMIF('Vacation Tracker'!$Q$8:$UV$8,AC$5,'Vacation Tracker'!$Q89:$UV89)</f>
        <v>0</v>
      </c>
      <c r="AC86" s="26">
        <f t="shared" si="34"/>
        <v>0</v>
      </c>
      <c r="AD86" s="26">
        <f t="array" ref="AD86">SUM(IF('Vacation Tracker'!$Q$8:$UV$8=AC$5,IF((RIGHT('Vacation Tracker'!$Q89:$UV89)&lt;&gt;"O"),IFERROR(--LEFT('Vacation Tracker'!$Q89:$UV89,LEN('Vacation Tracker'!$Q89:$UV89)-1),0))))</f>
        <v>0</v>
      </c>
      <c r="AE86" s="26">
        <f t="array" ref="AE86">SUM(IF('Vacation Tracker'!$Q$8:$UV$8=AC$5,IF((RIGHT('Vacation Tracker'!$Q89:$UV89)="O"),IFERROR(--LEFT('Vacation Tracker'!$Q89:$UV89,LEN('Vacation Tracker'!$Q89:$UV89)-1),0))))</f>
        <v>0</v>
      </c>
      <c r="AF86" s="23">
        <f>SUMIF('Vacation Tracker'!$Q$8:$UV$8,AG$5,'Vacation Tracker'!$Q89:$UV89)</f>
        <v>0</v>
      </c>
      <c r="AG86" s="26">
        <f t="shared" si="35"/>
        <v>0</v>
      </c>
      <c r="AH86" s="26">
        <f t="array" ref="AH86">SUM(IF('Vacation Tracker'!$Q$8:$UV$8=AG$5,IF((RIGHT('Vacation Tracker'!$Q89:$UV89)&lt;&gt;"O"),IFERROR(--LEFT('Vacation Tracker'!$Q89:$UV89,LEN('Vacation Tracker'!$Q89:$UV89)-1),0))))</f>
        <v>0</v>
      </c>
      <c r="AI86" s="26">
        <f t="array" ref="AI86">SUM(IF('Vacation Tracker'!$Q$8:$UV$8=AG$5,IF((RIGHT('Vacation Tracker'!$Q89:$UV89)="O"),IFERROR(--LEFT('Vacation Tracker'!$Q89:$UV89,LEN('Vacation Tracker'!$Q89:$UV89)-1),0))))</f>
        <v>0</v>
      </c>
      <c r="AJ86" s="23">
        <f>SUMIF('Vacation Tracker'!$GU$8:$ACR$8,AK$5,'Vacation Tracker'!$GU89:$ACR89)</f>
        <v>0</v>
      </c>
      <c r="AK86" s="26">
        <f t="shared" si="36"/>
        <v>0</v>
      </c>
      <c r="AL86" s="26">
        <f t="array" ref="AL86">SUM(IF('Vacation Tracker'!$Q$8:$UV$8=AK$5,IF((RIGHT('Vacation Tracker'!$Q89:$UV89)&lt;&gt;"O"),IFERROR(--LEFT('Vacation Tracker'!$Q89:$UV89,LEN('Vacation Tracker'!$Q89:$UV89)-1),0))))</f>
        <v>0</v>
      </c>
      <c r="AM86" s="26">
        <f t="array" ref="AM86">SUM(IF('Vacation Tracker'!$Q$8:$UV$8=AK$5,IF((RIGHT('Vacation Tracker'!$Q89:$UV89)="O"),IFERROR(--LEFT('Vacation Tracker'!$Q89:$UV89,LEN('Vacation Tracker'!$Q89:$UV89)-1),0))))</f>
        <v>0</v>
      </c>
      <c r="AN86" s="23">
        <f>SUMIF('Vacation Tracker'!$GU$8:$ACR$8,AO$5,'Vacation Tracker'!$GU89:$ACR89)</f>
        <v>0</v>
      </c>
      <c r="AO86" s="26">
        <f t="shared" si="37"/>
        <v>0</v>
      </c>
      <c r="AP86" s="26">
        <f t="array" ref="AP86">SUM(IF('Vacation Tracker'!$Q$8:$UV$8=AO$5,IF((RIGHT('Vacation Tracker'!$Q89:$UV89)&lt;&gt;"O"),IFERROR(--LEFT('Vacation Tracker'!$Q89:$UV89,LEN('Vacation Tracker'!$Q89:$UV89)-1),0))))</f>
        <v>0</v>
      </c>
      <c r="AQ86" s="26">
        <f t="array" ref="AQ86">SUM(IF('Vacation Tracker'!$Q$8:$UV$8=AO$5,IF((RIGHT('Vacation Tracker'!$Q89:$UV89)="O"),IFERROR(--LEFT('Vacation Tracker'!$Q89:$UV89,LEN('Vacation Tracker'!$Q89:$UV89)-1),0))))</f>
        <v>0</v>
      </c>
      <c r="AR86" s="23">
        <f>SUMIF('Vacation Tracker'!$GU$8:$ACR$8,AS$5,'Vacation Tracker'!$GU89:$ACR89)</f>
        <v>0</v>
      </c>
      <c r="AS86" s="26">
        <f t="shared" si="38"/>
        <v>0</v>
      </c>
      <c r="AT86" s="26">
        <f t="array" ref="AT86">SUM(IF('Vacation Tracker'!$Q$8:$UV$8=AS$5,IF((RIGHT('Vacation Tracker'!$Q89:$UV89)&lt;&gt;"O"),IFERROR(--LEFT('Vacation Tracker'!$Q89:$UV89,LEN('Vacation Tracker'!$Q89:$UV89)-1),0))))</f>
        <v>0</v>
      </c>
      <c r="AU86" s="26">
        <f t="array" ref="AU86">SUM(IF('Vacation Tracker'!$Q$8:$UV$8=AS$5,IF((RIGHT('Vacation Tracker'!$Q89:$UV89)="O"),IFERROR(--LEFT('Vacation Tracker'!$Q89:$UV89,LEN('Vacation Tracker'!$Q89:$UV89)-1),0))))</f>
        <v>0</v>
      </c>
      <c r="AV86" s="23">
        <f>SUMIF('Vacation Tracker'!$GU$8:$ACR$8,AW$5,'Vacation Tracker'!$GU89:$ACR89)</f>
        <v>0</v>
      </c>
      <c r="AW86" s="26">
        <f t="shared" si="39"/>
        <v>0</v>
      </c>
      <c r="AX86" s="26">
        <f t="array" ref="AX86">SUM(IF('Vacation Tracker'!$Q$8:$UV$8=AW$5,IF((RIGHT('Vacation Tracker'!$Q89:$UV89)&lt;&gt;"O"),IFERROR(--LEFT('Vacation Tracker'!$Q89:$UV89,LEN('Vacation Tracker'!$Q89:$UV89)-1),0))))</f>
        <v>0</v>
      </c>
      <c r="AY86" s="26">
        <f t="array" ref="AY86">SUM(IF('Vacation Tracker'!$Q$8:$UV$8=AW$5,IF((RIGHT('Vacation Tracker'!$Q89:$UV89)="O"),IFERROR(--LEFT('Vacation Tracker'!$Q89:$UV89,LEN('Vacation Tracker'!$Q89:$UV89)-1),0))))</f>
        <v>0</v>
      </c>
      <c r="AZ86" s="23">
        <f>SUMIF('Vacation Tracker'!$GU$8:$ACR$8,BA$5,'Vacation Tracker'!$GU89:$ACR89)</f>
        <v>0</v>
      </c>
      <c r="BA86" s="26">
        <f t="shared" si="40"/>
        <v>0</v>
      </c>
      <c r="BB86" s="26">
        <f t="array" ref="BB86">SUM(IF('Vacation Tracker'!$Q$8:$UV$8=BA$5,IF((RIGHT('Vacation Tracker'!$Q89:$UV89)&lt;&gt;"O"),IFERROR(--LEFT('Vacation Tracker'!$Q89:$UV89,LEN('Vacation Tracker'!$Q89:$UV89)-1),0))))</f>
        <v>0</v>
      </c>
      <c r="BC86" s="26">
        <f t="array" ref="BC86">SUM(IF('Vacation Tracker'!$Q$8:$UV$8=BA$5,IF((RIGHT('Vacation Tracker'!$Q89:$UV89)="O"),IFERROR(--LEFT('Vacation Tracker'!$Q89:$UV89,LEN('Vacation Tracker'!$Q89:$UV89)-1),0))))</f>
        <v>0</v>
      </c>
      <c r="BD86" s="23">
        <f>SUMIF('Vacation Tracker'!$GU$8:$ACR$8,BE$5,'Vacation Tracker'!$GU89:$ACR89)</f>
        <v>0</v>
      </c>
      <c r="BE86" s="26">
        <f t="shared" si="41"/>
        <v>0</v>
      </c>
      <c r="BF86" s="26">
        <f t="array" ref="BF86">SUM(IF('Vacation Tracker'!$Q$8:$UV$8=BE$5,IF((RIGHT('Vacation Tracker'!$Q89:$UV89)&lt;&gt;"O"),IFERROR(--LEFT('Vacation Tracker'!$Q89:$UV89,LEN('Vacation Tracker'!$Q89:$UV89)-1),0))))</f>
        <v>0</v>
      </c>
      <c r="BG86" s="26">
        <f t="array" ref="BG86">SUM(IF('Vacation Tracker'!$Q$8:$UV$8=BE$5,IF((RIGHT('Vacation Tracker'!$Q89:$UV89)="O"),IFERROR(--LEFT('Vacation Tracker'!$Q89:$UV89,LEN('Vacation Tracker'!$Q89:$UV89)-1),0))))</f>
        <v>0</v>
      </c>
      <c r="BH86" s="23">
        <f>SUMIF('Vacation Tracker'!$GU$8:$ACR$8,BI$5,'Vacation Tracker'!$GU89:$ACR89)</f>
        <v>0</v>
      </c>
      <c r="BI86" s="26">
        <f t="shared" si="42"/>
        <v>0</v>
      </c>
      <c r="BJ86" s="26">
        <f t="array" ref="BJ86">SUM(IF('Vacation Tracker'!$Q$8:$UV$8=BI$5,IF((RIGHT('Vacation Tracker'!$Q89:$UV89)&lt;&gt;"O"),IFERROR(--LEFT('Vacation Tracker'!$Q89:$UV89,LEN('Vacation Tracker'!$Q89:$UV89)-1),0))))</f>
        <v>0</v>
      </c>
      <c r="BK86" s="26">
        <f t="array" ref="BK86">SUM(IF('Vacation Tracker'!$Q$8:$UV$8=BI$5,IF((RIGHT('Vacation Tracker'!$Q89:$UV89)="O"),IFERROR(--LEFT('Vacation Tracker'!$Q89:$UV89,LEN('Vacation Tracker'!$Q89:$UV89)-1),0))))</f>
        <v>0</v>
      </c>
      <c r="BL86" s="23">
        <f>IF($E$4="Yes",SUMIF('Vacation Tracker'!$GU$8:$ACR$8,BM$5,'Vacation Tracker'!$GU89:$ACR89),0)</f>
        <v>0</v>
      </c>
      <c r="BM86" s="26">
        <f t="shared" si="26"/>
        <v>0</v>
      </c>
      <c r="BN86" s="26">
        <f t="array" ref="BN86">IF($E$4="Yes",SUM(IF('Vacation Tracker'!$Q$8:$UV$8=BM$5,IF((RIGHT('Vacation Tracker'!$Q89:$UV89)&lt;&gt;"O"),IFERROR(--LEFT('Vacation Tracker'!$Q89:$UV89,LEN('Vacation Tracker'!$Q89:$UV89)-1),0)))),0)</f>
        <v>0</v>
      </c>
      <c r="BO86" s="23">
        <f t="array" ref="BO86">IF($E$4="Yes",SUM(IF('Vacation Tracker'!$Q$8:$UV$8=BM$5,IF((RIGHT('Vacation Tracker'!$Q89:$UV89)="O"),IFERROR(--LEFT('Vacation Tracker'!$Q89:$UV89,LEN('Vacation Tracker'!$Q89:$UV89)-1),0)))),0)</f>
        <v>0</v>
      </c>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row>
    <row r="87" spans="2:181" ht="15" customHeight="1" x14ac:dyDescent="0.2">
      <c r="B87" s="23">
        <f>IF('Vacation Tracker'!B90&lt;&gt;"",'Vacation Tracker'!B90,"")</f>
        <v>79</v>
      </c>
      <c r="C87" s="24" t="str">
        <f>IF('Vacation Tracker'!C90&lt;&gt;"",'Vacation Tracker'!C90,"")</f>
        <v/>
      </c>
      <c r="D87" s="25" t="str">
        <f>IF('Vacation Tracker'!D90&lt;&gt;"",'Vacation Tracker'!D90,"")</f>
        <v/>
      </c>
      <c r="E87" s="25" t="str">
        <f>IF('Vacation Tracker'!E90&lt;&gt;"",'Vacation Tracker'!E90,"")</f>
        <v/>
      </c>
      <c r="F87" s="24" t="str">
        <f>IF('Vacation Tracker'!F90&lt;&gt;"",'Vacation Tracker'!F90,"")</f>
        <v/>
      </c>
      <c r="G87" s="24" t="str">
        <f>IF('Vacation Tracker'!G90&lt;&gt;"",'Vacation Tracker'!G90,"")</f>
        <v/>
      </c>
      <c r="H87" s="23" t="str">
        <f t="shared" si="30"/>
        <v/>
      </c>
      <c r="I87" s="23" t="str">
        <f t="shared" si="30"/>
        <v/>
      </c>
      <c r="J87" s="23" t="str">
        <f t="shared" si="30"/>
        <v/>
      </c>
      <c r="K87" s="23" t="str">
        <f t="shared" si="43"/>
        <v/>
      </c>
      <c r="L87" s="23">
        <f>IF($E$4="Yes",SUMIF('Vacation Tracker'!$Q$8:$UV$8,M$5,'Vacation Tracker'!$Q90:$UV90),0)</f>
        <v>0</v>
      </c>
      <c r="M87" s="26">
        <f t="shared" si="44"/>
        <v>0</v>
      </c>
      <c r="N87" s="26">
        <f t="array" ref="N87">IF($E$4="Yes",SUM(IF('Vacation Tracker'!$Q$8:$UV$8=M$5,IF((RIGHT('Vacation Tracker'!$Q90:$UV90)&lt;&gt;"O"),IFERROR(--LEFT('Vacation Tracker'!$Q90:$UV90,LEN('Vacation Tracker'!$Q90:$UV90)-1),0)))),0)</f>
        <v>0</v>
      </c>
      <c r="O87" s="26">
        <f t="array" ref="O87">IF($E$4="Yes",SUM(IF('Vacation Tracker'!$Q$8:$UV$8=M$5,IF((RIGHT('Vacation Tracker'!$Q90:$UV90)="O"),IFERROR(--LEFT('Vacation Tracker'!$Q90:$UV90,LEN('Vacation Tracker'!$Q90:$UV90)-1),0)))),0)</f>
        <v>0</v>
      </c>
      <c r="P87" s="23">
        <f>SUMIF('Vacation Tracker'!$Q$8:$UV$8,Q$5,'Vacation Tracker'!$Q90:$UV90)</f>
        <v>0</v>
      </c>
      <c r="Q87" s="26">
        <f t="shared" si="31"/>
        <v>0</v>
      </c>
      <c r="R87" s="26">
        <f t="array" ref="R87">SUM(IF('Vacation Tracker'!$Q$8:$UV$8=Q$5,IF((RIGHT('Vacation Tracker'!$Q90:$UV90)&lt;&gt;"O"),IFERROR(--LEFT('Vacation Tracker'!$Q90:$UV90,LEN('Vacation Tracker'!$Q90:$UV90)-1),0))))</f>
        <v>0</v>
      </c>
      <c r="S87" s="26">
        <f t="array" ref="S87">SUM(IF('Vacation Tracker'!$Q$8:$UV$8=Q$5,IF((RIGHT('Vacation Tracker'!$Q90:$UV90)="O"),IFERROR(--LEFT('Vacation Tracker'!$Q90:$UV90,LEN('Vacation Tracker'!$Q90:$UV90)-1),0))))</f>
        <v>0</v>
      </c>
      <c r="T87" s="23">
        <f>SUMIF('Vacation Tracker'!$Q$8:$UV$8,U$5,'Vacation Tracker'!$Q90:$UV90)</f>
        <v>0</v>
      </c>
      <c r="U87" s="26">
        <f t="shared" si="32"/>
        <v>0</v>
      </c>
      <c r="V87" s="26">
        <f t="array" ref="V87">SUM(IF('Vacation Tracker'!$Q$8:$UV$8=U$5,IF((RIGHT('Vacation Tracker'!$Q90:$UV90)&lt;&gt;"O"),IFERROR(--LEFT('Vacation Tracker'!$Q90:$UV90,LEN('Vacation Tracker'!$Q90:$UV90)-1),0))))</f>
        <v>0</v>
      </c>
      <c r="W87" s="26">
        <f t="array" ref="W87">SUM(IF('Vacation Tracker'!$Q$8:$UV$8=U$5,IF((RIGHT('Vacation Tracker'!$Q90:$UV90)="O"),IFERROR(--LEFT('Vacation Tracker'!$Q90:$UV90,LEN('Vacation Tracker'!$Q90:$UV90)-1),0))))</f>
        <v>0</v>
      </c>
      <c r="X87" s="23">
        <f>SUMIF('Vacation Tracker'!$Q$8:$UV$8,Y$5,'Vacation Tracker'!$Q90:$UV90)</f>
        <v>0</v>
      </c>
      <c r="Y87" s="26">
        <f t="shared" si="33"/>
        <v>0</v>
      </c>
      <c r="Z87" s="26">
        <f t="array" ref="Z87">SUM(IF('Vacation Tracker'!$Q$8:$UV$8=Y$5,IF((RIGHT('Vacation Tracker'!$Q90:$UV90)&lt;&gt;"O"),IFERROR(--LEFT('Vacation Tracker'!$Q90:$UV90,LEN('Vacation Tracker'!$Q90:$UV90)-1),0))))</f>
        <v>0</v>
      </c>
      <c r="AA87" s="26">
        <f t="array" ref="AA87">SUM(IF('Vacation Tracker'!$Q$8:$UV$8=Y$5,IF((RIGHT('Vacation Tracker'!$Q90:$UV90)="O"),IFERROR(--LEFT('Vacation Tracker'!$Q90:$UV90,LEN('Vacation Tracker'!$Q90:$UV90)-1),0))))</f>
        <v>0</v>
      </c>
      <c r="AB87" s="23">
        <f>SUMIF('Vacation Tracker'!$Q$8:$UV$8,AC$5,'Vacation Tracker'!$Q90:$UV90)</f>
        <v>0</v>
      </c>
      <c r="AC87" s="26">
        <f t="shared" si="34"/>
        <v>0</v>
      </c>
      <c r="AD87" s="26">
        <f t="array" ref="AD87">SUM(IF('Vacation Tracker'!$Q$8:$UV$8=AC$5,IF((RIGHT('Vacation Tracker'!$Q90:$UV90)&lt;&gt;"O"),IFERROR(--LEFT('Vacation Tracker'!$Q90:$UV90,LEN('Vacation Tracker'!$Q90:$UV90)-1),0))))</f>
        <v>0</v>
      </c>
      <c r="AE87" s="26">
        <f t="array" ref="AE87">SUM(IF('Vacation Tracker'!$Q$8:$UV$8=AC$5,IF((RIGHT('Vacation Tracker'!$Q90:$UV90)="O"),IFERROR(--LEFT('Vacation Tracker'!$Q90:$UV90,LEN('Vacation Tracker'!$Q90:$UV90)-1),0))))</f>
        <v>0</v>
      </c>
      <c r="AF87" s="23">
        <f>SUMIF('Vacation Tracker'!$Q$8:$UV$8,AG$5,'Vacation Tracker'!$Q90:$UV90)</f>
        <v>0</v>
      </c>
      <c r="AG87" s="26">
        <f t="shared" si="35"/>
        <v>0</v>
      </c>
      <c r="AH87" s="26">
        <f t="array" ref="AH87">SUM(IF('Vacation Tracker'!$Q$8:$UV$8=AG$5,IF((RIGHT('Vacation Tracker'!$Q90:$UV90)&lt;&gt;"O"),IFERROR(--LEFT('Vacation Tracker'!$Q90:$UV90,LEN('Vacation Tracker'!$Q90:$UV90)-1),0))))</f>
        <v>0</v>
      </c>
      <c r="AI87" s="26">
        <f t="array" ref="AI87">SUM(IF('Vacation Tracker'!$Q$8:$UV$8=AG$5,IF((RIGHT('Vacation Tracker'!$Q90:$UV90)="O"),IFERROR(--LEFT('Vacation Tracker'!$Q90:$UV90,LEN('Vacation Tracker'!$Q90:$UV90)-1),0))))</f>
        <v>0</v>
      </c>
      <c r="AJ87" s="23">
        <f>SUMIF('Vacation Tracker'!$GU$8:$ACR$8,AK$5,'Vacation Tracker'!$GU90:$ACR90)</f>
        <v>0</v>
      </c>
      <c r="AK87" s="26">
        <f t="shared" si="36"/>
        <v>0</v>
      </c>
      <c r="AL87" s="26">
        <f t="array" ref="AL87">SUM(IF('Vacation Tracker'!$Q$8:$UV$8=AK$5,IF((RIGHT('Vacation Tracker'!$Q90:$UV90)&lt;&gt;"O"),IFERROR(--LEFT('Vacation Tracker'!$Q90:$UV90,LEN('Vacation Tracker'!$Q90:$UV90)-1),0))))</f>
        <v>0</v>
      </c>
      <c r="AM87" s="26">
        <f t="array" ref="AM87">SUM(IF('Vacation Tracker'!$Q$8:$UV$8=AK$5,IF((RIGHT('Vacation Tracker'!$Q90:$UV90)="O"),IFERROR(--LEFT('Vacation Tracker'!$Q90:$UV90,LEN('Vacation Tracker'!$Q90:$UV90)-1),0))))</f>
        <v>0</v>
      </c>
      <c r="AN87" s="23">
        <f>SUMIF('Vacation Tracker'!$GU$8:$ACR$8,AO$5,'Vacation Tracker'!$GU90:$ACR90)</f>
        <v>0</v>
      </c>
      <c r="AO87" s="26">
        <f t="shared" si="37"/>
        <v>0</v>
      </c>
      <c r="AP87" s="26">
        <f t="array" ref="AP87">SUM(IF('Vacation Tracker'!$Q$8:$UV$8=AO$5,IF((RIGHT('Vacation Tracker'!$Q90:$UV90)&lt;&gt;"O"),IFERROR(--LEFT('Vacation Tracker'!$Q90:$UV90,LEN('Vacation Tracker'!$Q90:$UV90)-1),0))))</f>
        <v>0</v>
      </c>
      <c r="AQ87" s="26">
        <f t="array" ref="AQ87">SUM(IF('Vacation Tracker'!$Q$8:$UV$8=AO$5,IF((RIGHT('Vacation Tracker'!$Q90:$UV90)="O"),IFERROR(--LEFT('Vacation Tracker'!$Q90:$UV90,LEN('Vacation Tracker'!$Q90:$UV90)-1),0))))</f>
        <v>0</v>
      </c>
      <c r="AR87" s="23">
        <f>SUMIF('Vacation Tracker'!$GU$8:$ACR$8,AS$5,'Vacation Tracker'!$GU90:$ACR90)</f>
        <v>0</v>
      </c>
      <c r="AS87" s="26">
        <f t="shared" si="38"/>
        <v>0</v>
      </c>
      <c r="AT87" s="26">
        <f t="array" ref="AT87">SUM(IF('Vacation Tracker'!$Q$8:$UV$8=AS$5,IF((RIGHT('Vacation Tracker'!$Q90:$UV90)&lt;&gt;"O"),IFERROR(--LEFT('Vacation Tracker'!$Q90:$UV90,LEN('Vacation Tracker'!$Q90:$UV90)-1),0))))</f>
        <v>0</v>
      </c>
      <c r="AU87" s="26">
        <f t="array" ref="AU87">SUM(IF('Vacation Tracker'!$Q$8:$UV$8=AS$5,IF((RIGHT('Vacation Tracker'!$Q90:$UV90)="O"),IFERROR(--LEFT('Vacation Tracker'!$Q90:$UV90,LEN('Vacation Tracker'!$Q90:$UV90)-1),0))))</f>
        <v>0</v>
      </c>
      <c r="AV87" s="23">
        <f>SUMIF('Vacation Tracker'!$GU$8:$ACR$8,AW$5,'Vacation Tracker'!$GU90:$ACR90)</f>
        <v>0</v>
      </c>
      <c r="AW87" s="26">
        <f t="shared" si="39"/>
        <v>0</v>
      </c>
      <c r="AX87" s="26">
        <f t="array" ref="AX87">SUM(IF('Vacation Tracker'!$Q$8:$UV$8=AW$5,IF((RIGHT('Vacation Tracker'!$Q90:$UV90)&lt;&gt;"O"),IFERROR(--LEFT('Vacation Tracker'!$Q90:$UV90,LEN('Vacation Tracker'!$Q90:$UV90)-1),0))))</f>
        <v>0</v>
      </c>
      <c r="AY87" s="26">
        <f t="array" ref="AY87">SUM(IF('Vacation Tracker'!$Q$8:$UV$8=AW$5,IF((RIGHT('Vacation Tracker'!$Q90:$UV90)="O"),IFERROR(--LEFT('Vacation Tracker'!$Q90:$UV90,LEN('Vacation Tracker'!$Q90:$UV90)-1),0))))</f>
        <v>0</v>
      </c>
      <c r="AZ87" s="23">
        <f>SUMIF('Vacation Tracker'!$GU$8:$ACR$8,BA$5,'Vacation Tracker'!$GU90:$ACR90)</f>
        <v>0</v>
      </c>
      <c r="BA87" s="26">
        <f t="shared" si="40"/>
        <v>0</v>
      </c>
      <c r="BB87" s="26">
        <f t="array" ref="BB87">SUM(IF('Vacation Tracker'!$Q$8:$UV$8=BA$5,IF((RIGHT('Vacation Tracker'!$Q90:$UV90)&lt;&gt;"O"),IFERROR(--LEFT('Vacation Tracker'!$Q90:$UV90,LEN('Vacation Tracker'!$Q90:$UV90)-1),0))))</f>
        <v>0</v>
      </c>
      <c r="BC87" s="26">
        <f t="array" ref="BC87">SUM(IF('Vacation Tracker'!$Q$8:$UV$8=BA$5,IF((RIGHT('Vacation Tracker'!$Q90:$UV90)="O"),IFERROR(--LEFT('Vacation Tracker'!$Q90:$UV90,LEN('Vacation Tracker'!$Q90:$UV90)-1),0))))</f>
        <v>0</v>
      </c>
      <c r="BD87" s="23">
        <f>SUMIF('Vacation Tracker'!$GU$8:$ACR$8,BE$5,'Vacation Tracker'!$GU90:$ACR90)</f>
        <v>0</v>
      </c>
      <c r="BE87" s="26">
        <f t="shared" si="41"/>
        <v>0</v>
      </c>
      <c r="BF87" s="26">
        <f t="array" ref="BF87">SUM(IF('Vacation Tracker'!$Q$8:$UV$8=BE$5,IF((RIGHT('Vacation Tracker'!$Q90:$UV90)&lt;&gt;"O"),IFERROR(--LEFT('Vacation Tracker'!$Q90:$UV90,LEN('Vacation Tracker'!$Q90:$UV90)-1),0))))</f>
        <v>0</v>
      </c>
      <c r="BG87" s="26">
        <f t="array" ref="BG87">SUM(IF('Vacation Tracker'!$Q$8:$UV$8=BE$5,IF((RIGHT('Vacation Tracker'!$Q90:$UV90)="O"),IFERROR(--LEFT('Vacation Tracker'!$Q90:$UV90,LEN('Vacation Tracker'!$Q90:$UV90)-1),0))))</f>
        <v>0</v>
      </c>
      <c r="BH87" s="23">
        <f>SUMIF('Vacation Tracker'!$GU$8:$ACR$8,BI$5,'Vacation Tracker'!$GU90:$ACR90)</f>
        <v>0</v>
      </c>
      <c r="BI87" s="26">
        <f t="shared" si="42"/>
        <v>0</v>
      </c>
      <c r="BJ87" s="26">
        <f t="array" ref="BJ87">SUM(IF('Vacation Tracker'!$Q$8:$UV$8=BI$5,IF((RIGHT('Vacation Tracker'!$Q90:$UV90)&lt;&gt;"O"),IFERROR(--LEFT('Vacation Tracker'!$Q90:$UV90,LEN('Vacation Tracker'!$Q90:$UV90)-1),0))))</f>
        <v>0</v>
      </c>
      <c r="BK87" s="26">
        <f t="array" ref="BK87">SUM(IF('Vacation Tracker'!$Q$8:$UV$8=BI$5,IF((RIGHT('Vacation Tracker'!$Q90:$UV90)="O"),IFERROR(--LEFT('Vacation Tracker'!$Q90:$UV90,LEN('Vacation Tracker'!$Q90:$UV90)-1),0))))</f>
        <v>0</v>
      </c>
      <c r="BL87" s="23">
        <f>IF($E$4="Yes",SUMIF('Vacation Tracker'!$GU$8:$ACR$8,BM$5,'Vacation Tracker'!$GU90:$ACR90),0)</f>
        <v>0</v>
      </c>
      <c r="BM87" s="26">
        <f t="shared" si="26"/>
        <v>0</v>
      </c>
      <c r="BN87" s="26">
        <f t="array" ref="BN87">IF($E$4="Yes",SUM(IF('Vacation Tracker'!$Q$8:$UV$8=BM$5,IF((RIGHT('Vacation Tracker'!$Q90:$UV90)&lt;&gt;"O"),IFERROR(--LEFT('Vacation Tracker'!$Q90:$UV90,LEN('Vacation Tracker'!$Q90:$UV90)-1),0)))),0)</f>
        <v>0</v>
      </c>
      <c r="BO87" s="23">
        <f t="array" ref="BO87">IF($E$4="Yes",SUM(IF('Vacation Tracker'!$Q$8:$UV$8=BM$5,IF((RIGHT('Vacation Tracker'!$Q90:$UV90)="O"),IFERROR(--LEFT('Vacation Tracker'!$Q90:$UV90,LEN('Vacation Tracker'!$Q90:$UV90)-1),0)))),0)</f>
        <v>0</v>
      </c>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row>
    <row r="88" spans="2:181" ht="15" customHeight="1" x14ac:dyDescent="0.2">
      <c r="B88" s="23">
        <f>IF('Vacation Tracker'!B91&lt;&gt;"",'Vacation Tracker'!B91,"")</f>
        <v>80</v>
      </c>
      <c r="C88" s="24" t="str">
        <f>IF('Vacation Tracker'!C91&lt;&gt;"",'Vacation Tracker'!C91,"")</f>
        <v/>
      </c>
      <c r="D88" s="25" t="str">
        <f>IF('Vacation Tracker'!D91&lt;&gt;"",'Vacation Tracker'!D91,"")</f>
        <v/>
      </c>
      <c r="E88" s="25" t="str">
        <f>IF('Vacation Tracker'!E91&lt;&gt;"",'Vacation Tracker'!E91,"")</f>
        <v/>
      </c>
      <c r="F88" s="24" t="str">
        <f>IF('Vacation Tracker'!F91&lt;&gt;"",'Vacation Tracker'!F91,"")</f>
        <v/>
      </c>
      <c r="G88" s="24" t="str">
        <f>IF('Vacation Tracker'!G91&lt;&gt;"",'Vacation Tracker'!G91,"")</f>
        <v/>
      </c>
      <c r="H88" s="23" t="str">
        <f t="shared" si="30"/>
        <v/>
      </c>
      <c r="I88" s="23" t="str">
        <f t="shared" si="30"/>
        <v/>
      </c>
      <c r="J88" s="23" t="str">
        <f t="shared" si="30"/>
        <v/>
      </c>
      <c r="K88" s="23" t="str">
        <f t="shared" si="43"/>
        <v/>
      </c>
      <c r="L88" s="23">
        <f>IF($E$4="Yes",SUMIF('Vacation Tracker'!$Q$8:$UV$8,M$5,'Vacation Tracker'!$Q91:$UV91),0)</f>
        <v>0</v>
      </c>
      <c r="M88" s="26">
        <f t="shared" si="44"/>
        <v>0</v>
      </c>
      <c r="N88" s="26">
        <f t="array" ref="N88">IF($E$4="Yes",SUM(IF('Vacation Tracker'!$Q$8:$UV$8=M$5,IF((RIGHT('Vacation Tracker'!$Q91:$UV91)&lt;&gt;"O"),IFERROR(--LEFT('Vacation Tracker'!$Q91:$UV91,LEN('Vacation Tracker'!$Q91:$UV91)-1),0)))),0)</f>
        <v>0</v>
      </c>
      <c r="O88" s="26">
        <f t="array" ref="O88">IF($E$4="Yes",SUM(IF('Vacation Tracker'!$Q$8:$UV$8=M$5,IF((RIGHT('Vacation Tracker'!$Q91:$UV91)="O"),IFERROR(--LEFT('Vacation Tracker'!$Q91:$UV91,LEN('Vacation Tracker'!$Q91:$UV91)-1),0)))),0)</f>
        <v>0</v>
      </c>
      <c r="P88" s="23">
        <f>SUMIF('Vacation Tracker'!$Q$8:$UV$8,Q$5,'Vacation Tracker'!$Q91:$UV91)</f>
        <v>0</v>
      </c>
      <c r="Q88" s="26">
        <f t="shared" si="31"/>
        <v>0</v>
      </c>
      <c r="R88" s="26">
        <f t="array" ref="R88">SUM(IF('Vacation Tracker'!$Q$8:$UV$8=Q$5,IF((RIGHT('Vacation Tracker'!$Q91:$UV91)&lt;&gt;"O"),IFERROR(--LEFT('Vacation Tracker'!$Q91:$UV91,LEN('Vacation Tracker'!$Q91:$UV91)-1),0))))</f>
        <v>0</v>
      </c>
      <c r="S88" s="26">
        <f t="array" ref="S88">SUM(IF('Vacation Tracker'!$Q$8:$UV$8=Q$5,IF((RIGHT('Vacation Tracker'!$Q91:$UV91)="O"),IFERROR(--LEFT('Vacation Tracker'!$Q91:$UV91,LEN('Vacation Tracker'!$Q91:$UV91)-1),0))))</f>
        <v>0</v>
      </c>
      <c r="T88" s="23">
        <f>SUMIF('Vacation Tracker'!$Q$8:$UV$8,U$5,'Vacation Tracker'!$Q91:$UV91)</f>
        <v>0</v>
      </c>
      <c r="U88" s="26">
        <f t="shared" si="32"/>
        <v>0</v>
      </c>
      <c r="V88" s="26">
        <f t="array" ref="V88">SUM(IF('Vacation Tracker'!$Q$8:$UV$8=U$5,IF((RIGHT('Vacation Tracker'!$Q91:$UV91)&lt;&gt;"O"),IFERROR(--LEFT('Vacation Tracker'!$Q91:$UV91,LEN('Vacation Tracker'!$Q91:$UV91)-1),0))))</f>
        <v>0</v>
      </c>
      <c r="W88" s="26">
        <f t="array" ref="W88">SUM(IF('Vacation Tracker'!$Q$8:$UV$8=U$5,IF((RIGHT('Vacation Tracker'!$Q91:$UV91)="O"),IFERROR(--LEFT('Vacation Tracker'!$Q91:$UV91,LEN('Vacation Tracker'!$Q91:$UV91)-1),0))))</f>
        <v>0</v>
      </c>
      <c r="X88" s="23">
        <f>SUMIF('Vacation Tracker'!$Q$8:$UV$8,Y$5,'Vacation Tracker'!$Q91:$UV91)</f>
        <v>0</v>
      </c>
      <c r="Y88" s="26">
        <f t="shared" si="33"/>
        <v>0</v>
      </c>
      <c r="Z88" s="26">
        <f t="array" ref="Z88">SUM(IF('Vacation Tracker'!$Q$8:$UV$8=Y$5,IF((RIGHT('Vacation Tracker'!$Q91:$UV91)&lt;&gt;"O"),IFERROR(--LEFT('Vacation Tracker'!$Q91:$UV91,LEN('Vacation Tracker'!$Q91:$UV91)-1),0))))</f>
        <v>0</v>
      </c>
      <c r="AA88" s="26">
        <f t="array" ref="AA88">SUM(IF('Vacation Tracker'!$Q$8:$UV$8=Y$5,IF((RIGHT('Vacation Tracker'!$Q91:$UV91)="O"),IFERROR(--LEFT('Vacation Tracker'!$Q91:$UV91,LEN('Vacation Tracker'!$Q91:$UV91)-1),0))))</f>
        <v>0</v>
      </c>
      <c r="AB88" s="23">
        <f>SUMIF('Vacation Tracker'!$Q$8:$UV$8,AC$5,'Vacation Tracker'!$Q91:$UV91)</f>
        <v>0</v>
      </c>
      <c r="AC88" s="26">
        <f t="shared" si="34"/>
        <v>0</v>
      </c>
      <c r="AD88" s="26">
        <f t="array" ref="AD88">SUM(IF('Vacation Tracker'!$Q$8:$UV$8=AC$5,IF((RIGHT('Vacation Tracker'!$Q91:$UV91)&lt;&gt;"O"),IFERROR(--LEFT('Vacation Tracker'!$Q91:$UV91,LEN('Vacation Tracker'!$Q91:$UV91)-1),0))))</f>
        <v>0</v>
      </c>
      <c r="AE88" s="26">
        <f t="array" ref="AE88">SUM(IF('Vacation Tracker'!$Q$8:$UV$8=AC$5,IF((RIGHT('Vacation Tracker'!$Q91:$UV91)="O"),IFERROR(--LEFT('Vacation Tracker'!$Q91:$UV91,LEN('Vacation Tracker'!$Q91:$UV91)-1),0))))</f>
        <v>0</v>
      </c>
      <c r="AF88" s="23">
        <f>SUMIF('Vacation Tracker'!$Q$8:$UV$8,AG$5,'Vacation Tracker'!$Q91:$UV91)</f>
        <v>0</v>
      </c>
      <c r="AG88" s="26">
        <f t="shared" si="35"/>
        <v>0</v>
      </c>
      <c r="AH88" s="26">
        <f t="array" ref="AH88">SUM(IF('Vacation Tracker'!$Q$8:$UV$8=AG$5,IF((RIGHT('Vacation Tracker'!$Q91:$UV91)&lt;&gt;"O"),IFERROR(--LEFT('Vacation Tracker'!$Q91:$UV91,LEN('Vacation Tracker'!$Q91:$UV91)-1),0))))</f>
        <v>0</v>
      </c>
      <c r="AI88" s="26">
        <f t="array" ref="AI88">SUM(IF('Vacation Tracker'!$Q$8:$UV$8=AG$5,IF((RIGHT('Vacation Tracker'!$Q91:$UV91)="O"),IFERROR(--LEFT('Vacation Tracker'!$Q91:$UV91,LEN('Vacation Tracker'!$Q91:$UV91)-1),0))))</f>
        <v>0</v>
      </c>
      <c r="AJ88" s="23">
        <f>SUMIF('Vacation Tracker'!$GU$8:$ACR$8,AK$5,'Vacation Tracker'!$GU91:$ACR91)</f>
        <v>0</v>
      </c>
      <c r="AK88" s="26">
        <f t="shared" si="36"/>
        <v>0</v>
      </c>
      <c r="AL88" s="26">
        <f t="array" ref="AL88">SUM(IF('Vacation Tracker'!$Q$8:$UV$8=AK$5,IF((RIGHT('Vacation Tracker'!$Q91:$UV91)&lt;&gt;"O"),IFERROR(--LEFT('Vacation Tracker'!$Q91:$UV91,LEN('Vacation Tracker'!$Q91:$UV91)-1),0))))</f>
        <v>0</v>
      </c>
      <c r="AM88" s="26">
        <f t="array" ref="AM88">SUM(IF('Vacation Tracker'!$Q$8:$UV$8=AK$5,IF((RIGHT('Vacation Tracker'!$Q91:$UV91)="O"),IFERROR(--LEFT('Vacation Tracker'!$Q91:$UV91,LEN('Vacation Tracker'!$Q91:$UV91)-1),0))))</f>
        <v>0</v>
      </c>
      <c r="AN88" s="23">
        <f>SUMIF('Vacation Tracker'!$GU$8:$ACR$8,AO$5,'Vacation Tracker'!$GU91:$ACR91)</f>
        <v>0</v>
      </c>
      <c r="AO88" s="26">
        <f t="shared" si="37"/>
        <v>0</v>
      </c>
      <c r="AP88" s="26">
        <f t="array" ref="AP88">SUM(IF('Vacation Tracker'!$Q$8:$UV$8=AO$5,IF((RIGHT('Vacation Tracker'!$Q91:$UV91)&lt;&gt;"O"),IFERROR(--LEFT('Vacation Tracker'!$Q91:$UV91,LEN('Vacation Tracker'!$Q91:$UV91)-1),0))))</f>
        <v>0</v>
      </c>
      <c r="AQ88" s="26">
        <f t="array" ref="AQ88">SUM(IF('Vacation Tracker'!$Q$8:$UV$8=AO$5,IF((RIGHT('Vacation Tracker'!$Q91:$UV91)="O"),IFERROR(--LEFT('Vacation Tracker'!$Q91:$UV91,LEN('Vacation Tracker'!$Q91:$UV91)-1),0))))</f>
        <v>0</v>
      </c>
      <c r="AR88" s="23">
        <f>SUMIF('Vacation Tracker'!$GU$8:$ACR$8,AS$5,'Vacation Tracker'!$GU91:$ACR91)</f>
        <v>0</v>
      </c>
      <c r="AS88" s="26">
        <f t="shared" si="38"/>
        <v>0</v>
      </c>
      <c r="AT88" s="26">
        <f t="array" ref="AT88">SUM(IF('Vacation Tracker'!$Q$8:$UV$8=AS$5,IF((RIGHT('Vacation Tracker'!$Q91:$UV91)&lt;&gt;"O"),IFERROR(--LEFT('Vacation Tracker'!$Q91:$UV91,LEN('Vacation Tracker'!$Q91:$UV91)-1),0))))</f>
        <v>0</v>
      </c>
      <c r="AU88" s="26">
        <f t="array" ref="AU88">SUM(IF('Vacation Tracker'!$Q$8:$UV$8=AS$5,IF((RIGHT('Vacation Tracker'!$Q91:$UV91)="O"),IFERROR(--LEFT('Vacation Tracker'!$Q91:$UV91,LEN('Vacation Tracker'!$Q91:$UV91)-1),0))))</f>
        <v>0</v>
      </c>
      <c r="AV88" s="23">
        <f>SUMIF('Vacation Tracker'!$GU$8:$ACR$8,AW$5,'Vacation Tracker'!$GU91:$ACR91)</f>
        <v>0</v>
      </c>
      <c r="AW88" s="26">
        <f t="shared" si="39"/>
        <v>0</v>
      </c>
      <c r="AX88" s="26">
        <f t="array" ref="AX88">SUM(IF('Vacation Tracker'!$Q$8:$UV$8=AW$5,IF((RIGHT('Vacation Tracker'!$Q91:$UV91)&lt;&gt;"O"),IFERROR(--LEFT('Vacation Tracker'!$Q91:$UV91,LEN('Vacation Tracker'!$Q91:$UV91)-1),0))))</f>
        <v>0</v>
      </c>
      <c r="AY88" s="26">
        <f t="array" ref="AY88">SUM(IF('Vacation Tracker'!$Q$8:$UV$8=AW$5,IF((RIGHT('Vacation Tracker'!$Q91:$UV91)="O"),IFERROR(--LEFT('Vacation Tracker'!$Q91:$UV91,LEN('Vacation Tracker'!$Q91:$UV91)-1),0))))</f>
        <v>0</v>
      </c>
      <c r="AZ88" s="23">
        <f>SUMIF('Vacation Tracker'!$GU$8:$ACR$8,BA$5,'Vacation Tracker'!$GU91:$ACR91)</f>
        <v>0</v>
      </c>
      <c r="BA88" s="26">
        <f t="shared" si="40"/>
        <v>0</v>
      </c>
      <c r="BB88" s="26">
        <f t="array" ref="BB88">SUM(IF('Vacation Tracker'!$Q$8:$UV$8=BA$5,IF((RIGHT('Vacation Tracker'!$Q91:$UV91)&lt;&gt;"O"),IFERROR(--LEFT('Vacation Tracker'!$Q91:$UV91,LEN('Vacation Tracker'!$Q91:$UV91)-1),0))))</f>
        <v>0</v>
      </c>
      <c r="BC88" s="26">
        <f t="array" ref="BC88">SUM(IF('Vacation Tracker'!$Q$8:$UV$8=BA$5,IF((RIGHT('Vacation Tracker'!$Q91:$UV91)="O"),IFERROR(--LEFT('Vacation Tracker'!$Q91:$UV91,LEN('Vacation Tracker'!$Q91:$UV91)-1),0))))</f>
        <v>0</v>
      </c>
      <c r="BD88" s="23">
        <f>SUMIF('Vacation Tracker'!$GU$8:$ACR$8,BE$5,'Vacation Tracker'!$GU91:$ACR91)</f>
        <v>0</v>
      </c>
      <c r="BE88" s="26">
        <f t="shared" si="41"/>
        <v>0</v>
      </c>
      <c r="BF88" s="26">
        <f t="array" ref="BF88">SUM(IF('Vacation Tracker'!$Q$8:$UV$8=BE$5,IF((RIGHT('Vacation Tracker'!$Q91:$UV91)&lt;&gt;"O"),IFERROR(--LEFT('Vacation Tracker'!$Q91:$UV91,LEN('Vacation Tracker'!$Q91:$UV91)-1),0))))</f>
        <v>0</v>
      </c>
      <c r="BG88" s="26">
        <f t="array" ref="BG88">SUM(IF('Vacation Tracker'!$Q$8:$UV$8=BE$5,IF((RIGHT('Vacation Tracker'!$Q91:$UV91)="O"),IFERROR(--LEFT('Vacation Tracker'!$Q91:$UV91,LEN('Vacation Tracker'!$Q91:$UV91)-1),0))))</f>
        <v>0</v>
      </c>
      <c r="BH88" s="23">
        <f>SUMIF('Vacation Tracker'!$GU$8:$ACR$8,BI$5,'Vacation Tracker'!$GU91:$ACR91)</f>
        <v>0</v>
      </c>
      <c r="BI88" s="26">
        <f t="shared" si="42"/>
        <v>0</v>
      </c>
      <c r="BJ88" s="26">
        <f t="array" ref="BJ88">SUM(IF('Vacation Tracker'!$Q$8:$UV$8=BI$5,IF((RIGHT('Vacation Tracker'!$Q91:$UV91)&lt;&gt;"O"),IFERROR(--LEFT('Vacation Tracker'!$Q91:$UV91,LEN('Vacation Tracker'!$Q91:$UV91)-1),0))))</f>
        <v>0</v>
      </c>
      <c r="BK88" s="26">
        <f t="array" ref="BK88">SUM(IF('Vacation Tracker'!$Q$8:$UV$8=BI$5,IF((RIGHT('Vacation Tracker'!$Q91:$UV91)="O"),IFERROR(--LEFT('Vacation Tracker'!$Q91:$UV91,LEN('Vacation Tracker'!$Q91:$UV91)-1),0))))</f>
        <v>0</v>
      </c>
      <c r="BL88" s="23">
        <f>IF($E$4="Yes",SUMIF('Vacation Tracker'!$GU$8:$ACR$8,BM$5,'Vacation Tracker'!$GU91:$ACR91),0)</f>
        <v>0</v>
      </c>
      <c r="BM88" s="26">
        <f t="shared" si="26"/>
        <v>0</v>
      </c>
      <c r="BN88" s="26">
        <f t="array" ref="BN88">IF($E$4="Yes",SUM(IF('Vacation Tracker'!$Q$8:$UV$8=BM$5,IF((RIGHT('Vacation Tracker'!$Q91:$UV91)&lt;&gt;"O"),IFERROR(--LEFT('Vacation Tracker'!$Q91:$UV91,LEN('Vacation Tracker'!$Q91:$UV91)-1),0)))),0)</f>
        <v>0</v>
      </c>
      <c r="BO88" s="23">
        <f t="array" ref="BO88">IF($E$4="Yes",SUM(IF('Vacation Tracker'!$Q$8:$UV$8=BM$5,IF((RIGHT('Vacation Tracker'!$Q91:$UV91)="O"),IFERROR(--LEFT('Vacation Tracker'!$Q91:$UV91,LEN('Vacation Tracker'!$Q91:$UV91)-1),0)))),0)</f>
        <v>0</v>
      </c>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row>
    <row r="89" spans="2:181" ht="15" customHeight="1" x14ac:dyDescent="0.2">
      <c r="B89" s="23">
        <f>IF('Vacation Tracker'!B92&lt;&gt;"",'Vacation Tracker'!B92,"")</f>
        <v>81</v>
      </c>
      <c r="C89" s="24" t="str">
        <f>IF('Vacation Tracker'!C92&lt;&gt;"",'Vacation Tracker'!C92,"")</f>
        <v/>
      </c>
      <c r="D89" s="25" t="str">
        <f>IF('Vacation Tracker'!D92&lt;&gt;"",'Vacation Tracker'!D92,"")</f>
        <v/>
      </c>
      <c r="E89" s="25" t="str">
        <f>IF('Vacation Tracker'!E92&lt;&gt;"",'Vacation Tracker'!E92,"")</f>
        <v/>
      </c>
      <c r="F89" s="24" t="str">
        <f>IF('Vacation Tracker'!F92&lt;&gt;"",'Vacation Tracker'!F92,"")</f>
        <v/>
      </c>
      <c r="G89" s="24" t="str">
        <f>IF('Vacation Tracker'!G92&lt;&gt;"",'Vacation Tracker'!G92,"")</f>
        <v/>
      </c>
      <c r="H89" s="23" t="str">
        <f t="shared" si="30"/>
        <v/>
      </c>
      <c r="I89" s="23" t="str">
        <f t="shared" si="30"/>
        <v/>
      </c>
      <c r="J89" s="23" t="str">
        <f t="shared" si="30"/>
        <v/>
      </c>
      <c r="K89" s="23" t="str">
        <f t="shared" si="43"/>
        <v/>
      </c>
      <c r="L89" s="23">
        <f>IF($E$4="Yes",SUMIF('Vacation Tracker'!$Q$8:$UV$8,M$5,'Vacation Tracker'!$Q92:$UV92),0)</f>
        <v>0</v>
      </c>
      <c r="M89" s="26">
        <f t="shared" si="44"/>
        <v>0</v>
      </c>
      <c r="N89" s="26">
        <f t="array" ref="N89">IF($E$4="Yes",SUM(IF('Vacation Tracker'!$Q$8:$UV$8=M$5,IF((RIGHT('Vacation Tracker'!$Q92:$UV92)&lt;&gt;"O"),IFERROR(--LEFT('Vacation Tracker'!$Q92:$UV92,LEN('Vacation Tracker'!$Q92:$UV92)-1),0)))),0)</f>
        <v>0</v>
      </c>
      <c r="O89" s="26">
        <f t="array" ref="O89">IF($E$4="Yes",SUM(IF('Vacation Tracker'!$Q$8:$UV$8=M$5,IF((RIGHT('Vacation Tracker'!$Q92:$UV92)="O"),IFERROR(--LEFT('Vacation Tracker'!$Q92:$UV92,LEN('Vacation Tracker'!$Q92:$UV92)-1),0)))),0)</f>
        <v>0</v>
      </c>
      <c r="P89" s="23">
        <f>SUMIF('Vacation Tracker'!$Q$8:$UV$8,Q$5,'Vacation Tracker'!$Q92:$UV92)</f>
        <v>0</v>
      </c>
      <c r="Q89" s="26">
        <f t="shared" si="31"/>
        <v>0</v>
      </c>
      <c r="R89" s="26">
        <f t="array" ref="R89">SUM(IF('Vacation Tracker'!$Q$8:$UV$8=Q$5,IF((RIGHT('Vacation Tracker'!$Q92:$UV92)&lt;&gt;"O"),IFERROR(--LEFT('Vacation Tracker'!$Q92:$UV92,LEN('Vacation Tracker'!$Q92:$UV92)-1),0))))</f>
        <v>0</v>
      </c>
      <c r="S89" s="26">
        <f t="array" ref="S89">SUM(IF('Vacation Tracker'!$Q$8:$UV$8=Q$5,IF((RIGHT('Vacation Tracker'!$Q92:$UV92)="O"),IFERROR(--LEFT('Vacation Tracker'!$Q92:$UV92,LEN('Vacation Tracker'!$Q92:$UV92)-1),0))))</f>
        <v>0</v>
      </c>
      <c r="T89" s="23">
        <f>SUMIF('Vacation Tracker'!$Q$8:$UV$8,U$5,'Vacation Tracker'!$Q92:$UV92)</f>
        <v>0</v>
      </c>
      <c r="U89" s="26">
        <f t="shared" si="32"/>
        <v>0</v>
      </c>
      <c r="V89" s="26">
        <f t="array" ref="V89">SUM(IF('Vacation Tracker'!$Q$8:$UV$8=U$5,IF((RIGHT('Vacation Tracker'!$Q92:$UV92)&lt;&gt;"O"),IFERROR(--LEFT('Vacation Tracker'!$Q92:$UV92,LEN('Vacation Tracker'!$Q92:$UV92)-1),0))))</f>
        <v>0</v>
      </c>
      <c r="W89" s="26">
        <f t="array" ref="W89">SUM(IF('Vacation Tracker'!$Q$8:$UV$8=U$5,IF((RIGHT('Vacation Tracker'!$Q92:$UV92)="O"),IFERROR(--LEFT('Vacation Tracker'!$Q92:$UV92,LEN('Vacation Tracker'!$Q92:$UV92)-1),0))))</f>
        <v>0</v>
      </c>
      <c r="X89" s="23">
        <f>SUMIF('Vacation Tracker'!$Q$8:$UV$8,Y$5,'Vacation Tracker'!$Q92:$UV92)</f>
        <v>0</v>
      </c>
      <c r="Y89" s="26">
        <f t="shared" si="33"/>
        <v>0</v>
      </c>
      <c r="Z89" s="26">
        <f t="array" ref="Z89">SUM(IF('Vacation Tracker'!$Q$8:$UV$8=Y$5,IF((RIGHT('Vacation Tracker'!$Q92:$UV92)&lt;&gt;"O"),IFERROR(--LEFT('Vacation Tracker'!$Q92:$UV92,LEN('Vacation Tracker'!$Q92:$UV92)-1),0))))</f>
        <v>0</v>
      </c>
      <c r="AA89" s="26">
        <f t="array" ref="AA89">SUM(IF('Vacation Tracker'!$Q$8:$UV$8=Y$5,IF((RIGHT('Vacation Tracker'!$Q92:$UV92)="O"),IFERROR(--LEFT('Vacation Tracker'!$Q92:$UV92,LEN('Vacation Tracker'!$Q92:$UV92)-1),0))))</f>
        <v>0</v>
      </c>
      <c r="AB89" s="23">
        <f>SUMIF('Vacation Tracker'!$Q$8:$UV$8,AC$5,'Vacation Tracker'!$Q92:$UV92)</f>
        <v>0</v>
      </c>
      <c r="AC89" s="26">
        <f t="shared" si="34"/>
        <v>0</v>
      </c>
      <c r="AD89" s="26">
        <f t="array" ref="AD89">SUM(IF('Vacation Tracker'!$Q$8:$UV$8=AC$5,IF((RIGHT('Vacation Tracker'!$Q92:$UV92)&lt;&gt;"O"),IFERROR(--LEFT('Vacation Tracker'!$Q92:$UV92,LEN('Vacation Tracker'!$Q92:$UV92)-1),0))))</f>
        <v>0</v>
      </c>
      <c r="AE89" s="26">
        <f t="array" ref="AE89">SUM(IF('Vacation Tracker'!$Q$8:$UV$8=AC$5,IF((RIGHT('Vacation Tracker'!$Q92:$UV92)="O"),IFERROR(--LEFT('Vacation Tracker'!$Q92:$UV92,LEN('Vacation Tracker'!$Q92:$UV92)-1),0))))</f>
        <v>0</v>
      </c>
      <c r="AF89" s="23">
        <f>SUMIF('Vacation Tracker'!$Q$8:$UV$8,AG$5,'Vacation Tracker'!$Q92:$UV92)</f>
        <v>0</v>
      </c>
      <c r="AG89" s="26">
        <f t="shared" si="35"/>
        <v>0</v>
      </c>
      <c r="AH89" s="26">
        <f t="array" ref="AH89">SUM(IF('Vacation Tracker'!$Q$8:$UV$8=AG$5,IF((RIGHT('Vacation Tracker'!$Q92:$UV92)&lt;&gt;"O"),IFERROR(--LEFT('Vacation Tracker'!$Q92:$UV92,LEN('Vacation Tracker'!$Q92:$UV92)-1),0))))</f>
        <v>0</v>
      </c>
      <c r="AI89" s="26">
        <f t="array" ref="AI89">SUM(IF('Vacation Tracker'!$Q$8:$UV$8=AG$5,IF((RIGHT('Vacation Tracker'!$Q92:$UV92)="O"),IFERROR(--LEFT('Vacation Tracker'!$Q92:$UV92,LEN('Vacation Tracker'!$Q92:$UV92)-1),0))))</f>
        <v>0</v>
      </c>
      <c r="AJ89" s="23">
        <f>SUMIF('Vacation Tracker'!$GU$8:$ACR$8,AK$5,'Vacation Tracker'!$GU92:$ACR92)</f>
        <v>0</v>
      </c>
      <c r="AK89" s="26">
        <f t="shared" si="36"/>
        <v>0</v>
      </c>
      <c r="AL89" s="26">
        <f t="array" ref="AL89">SUM(IF('Vacation Tracker'!$Q$8:$UV$8=AK$5,IF((RIGHT('Vacation Tracker'!$Q92:$UV92)&lt;&gt;"O"),IFERROR(--LEFT('Vacation Tracker'!$Q92:$UV92,LEN('Vacation Tracker'!$Q92:$UV92)-1),0))))</f>
        <v>0</v>
      </c>
      <c r="AM89" s="26">
        <f t="array" ref="AM89">SUM(IF('Vacation Tracker'!$Q$8:$UV$8=AK$5,IF((RIGHT('Vacation Tracker'!$Q92:$UV92)="O"),IFERROR(--LEFT('Vacation Tracker'!$Q92:$UV92,LEN('Vacation Tracker'!$Q92:$UV92)-1),0))))</f>
        <v>0</v>
      </c>
      <c r="AN89" s="23">
        <f>SUMIF('Vacation Tracker'!$GU$8:$ACR$8,AO$5,'Vacation Tracker'!$GU92:$ACR92)</f>
        <v>0</v>
      </c>
      <c r="AO89" s="26">
        <f t="shared" si="37"/>
        <v>0</v>
      </c>
      <c r="AP89" s="26">
        <f t="array" ref="AP89">SUM(IF('Vacation Tracker'!$Q$8:$UV$8=AO$5,IF((RIGHT('Vacation Tracker'!$Q92:$UV92)&lt;&gt;"O"),IFERROR(--LEFT('Vacation Tracker'!$Q92:$UV92,LEN('Vacation Tracker'!$Q92:$UV92)-1),0))))</f>
        <v>0</v>
      </c>
      <c r="AQ89" s="26">
        <f t="array" ref="AQ89">SUM(IF('Vacation Tracker'!$Q$8:$UV$8=AO$5,IF((RIGHT('Vacation Tracker'!$Q92:$UV92)="O"),IFERROR(--LEFT('Vacation Tracker'!$Q92:$UV92,LEN('Vacation Tracker'!$Q92:$UV92)-1),0))))</f>
        <v>0</v>
      </c>
      <c r="AR89" s="23">
        <f>SUMIF('Vacation Tracker'!$GU$8:$ACR$8,AS$5,'Vacation Tracker'!$GU92:$ACR92)</f>
        <v>0</v>
      </c>
      <c r="AS89" s="26">
        <f t="shared" si="38"/>
        <v>0</v>
      </c>
      <c r="AT89" s="26">
        <f t="array" ref="AT89">SUM(IF('Vacation Tracker'!$Q$8:$UV$8=AS$5,IF((RIGHT('Vacation Tracker'!$Q92:$UV92)&lt;&gt;"O"),IFERROR(--LEFT('Vacation Tracker'!$Q92:$UV92,LEN('Vacation Tracker'!$Q92:$UV92)-1),0))))</f>
        <v>0</v>
      </c>
      <c r="AU89" s="26">
        <f t="array" ref="AU89">SUM(IF('Vacation Tracker'!$Q$8:$UV$8=AS$5,IF((RIGHT('Vacation Tracker'!$Q92:$UV92)="O"),IFERROR(--LEFT('Vacation Tracker'!$Q92:$UV92,LEN('Vacation Tracker'!$Q92:$UV92)-1),0))))</f>
        <v>0</v>
      </c>
      <c r="AV89" s="23">
        <f>SUMIF('Vacation Tracker'!$GU$8:$ACR$8,AW$5,'Vacation Tracker'!$GU92:$ACR92)</f>
        <v>0</v>
      </c>
      <c r="AW89" s="26">
        <f t="shared" si="39"/>
        <v>0</v>
      </c>
      <c r="AX89" s="26">
        <f t="array" ref="AX89">SUM(IF('Vacation Tracker'!$Q$8:$UV$8=AW$5,IF((RIGHT('Vacation Tracker'!$Q92:$UV92)&lt;&gt;"O"),IFERROR(--LEFT('Vacation Tracker'!$Q92:$UV92,LEN('Vacation Tracker'!$Q92:$UV92)-1),0))))</f>
        <v>0</v>
      </c>
      <c r="AY89" s="26">
        <f t="array" ref="AY89">SUM(IF('Vacation Tracker'!$Q$8:$UV$8=AW$5,IF((RIGHT('Vacation Tracker'!$Q92:$UV92)="O"),IFERROR(--LEFT('Vacation Tracker'!$Q92:$UV92,LEN('Vacation Tracker'!$Q92:$UV92)-1),0))))</f>
        <v>0</v>
      </c>
      <c r="AZ89" s="23">
        <f>SUMIF('Vacation Tracker'!$GU$8:$ACR$8,BA$5,'Vacation Tracker'!$GU92:$ACR92)</f>
        <v>0</v>
      </c>
      <c r="BA89" s="26">
        <f t="shared" si="40"/>
        <v>0</v>
      </c>
      <c r="BB89" s="26">
        <f t="array" ref="BB89">SUM(IF('Vacation Tracker'!$Q$8:$UV$8=BA$5,IF((RIGHT('Vacation Tracker'!$Q92:$UV92)&lt;&gt;"O"),IFERROR(--LEFT('Vacation Tracker'!$Q92:$UV92,LEN('Vacation Tracker'!$Q92:$UV92)-1),0))))</f>
        <v>0</v>
      </c>
      <c r="BC89" s="26">
        <f t="array" ref="BC89">SUM(IF('Vacation Tracker'!$Q$8:$UV$8=BA$5,IF((RIGHT('Vacation Tracker'!$Q92:$UV92)="O"),IFERROR(--LEFT('Vacation Tracker'!$Q92:$UV92,LEN('Vacation Tracker'!$Q92:$UV92)-1),0))))</f>
        <v>0</v>
      </c>
      <c r="BD89" s="23">
        <f>SUMIF('Vacation Tracker'!$GU$8:$ACR$8,BE$5,'Vacation Tracker'!$GU92:$ACR92)</f>
        <v>0</v>
      </c>
      <c r="BE89" s="26">
        <f t="shared" si="41"/>
        <v>0</v>
      </c>
      <c r="BF89" s="26">
        <f t="array" ref="BF89">SUM(IF('Vacation Tracker'!$Q$8:$UV$8=BE$5,IF((RIGHT('Vacation Tracker'!$Q92:$UV92)&lt;&gt;"O"),IFERROR(--LEFT('Vacation Tracker'!$Q92:$UV92,LEN('Vacation Tracker'!$Q92:$UV92)-1),0))))</f>
        <v>0</v>
      </c>
      <c r="BG89" s="26">
        <f t="array" ref="BG89">SUM(IF('Vacation Tracker'!$Q$8:$UV$8=BE$5,IF((RIGHT('Vacation Tracker'!$Q92:$UV92)="O"),IFERROR(--LEFT('Vacation Tracker'!$Q92:$UV92,LEN('Vacation Tracker'!$Q92:$UV92)-1),0))))</f>
        <v>0</v>
      </c>
      <c r="BH89" s="23">
        <f>SUMIF('Vacation Tracker'!$GU$8:$ACR$8,BI$5,'Vacation Tracker'!$GU92:$ACR92)</f>
        <v>0</v>
      </c>
      <c r="BI89" s="26">
        <f t="shared" si="42"/>
        <v>0</v>
      </c>
      <c r="BJ89" s="26">
        <f t="array" ref="BJ89">SUM(IF('Vacation Tracker'!$Q$8:$UV$8=BI$5,IF((RIGHT('Vacation Tracker'!$Q92:$UV92)&lt;&gt;"O"),IFERROR(--LEFT('Vacation Tracker'!$Q92:$UV92,LEN('Vacation Tracker'!$Q92:$UV92)-1),0))))</f>
        <v>0</v>
      </c>
      <c r="BK89" s="26">
        <f t="array" ref="BK89">SUM(IF('Vacation Tracker'!$Q$8:$UV$8=BI$5,IF((RIGHT('Vacation Tracker'!$Q92:$UV92)="O"),IFERROR(--LEFT('Vacation Tracker'!$Q92:$UV92,LEN('Vacation Tracker'!$Q92:$UV92)-1),0))))</f>
        <v>0</v>
      </c>
      <c r="BL89" s="23">
        <f>IF($E$4="Yes",SUMIF('Vacation Tracker'!$GU$8:$ACR$8,BM$5,'Vacation Tracker'!$GU92:$ACR92),0)</f>
        <v>0</v>
      </c>
      <c r="BM89" s="26">
        <f t="shared" si="26"/>
        <v>0</v>
      </c>
      <c r="BN89" s="26">
        <f t="array" ref="BN89">IF($E$4="Yes",SUM(IF('Vacation Tracker'!$Q$8:$UV$8=BM$5,IF((RIGHT('Vacation Tracker'!$Q92:$UV92)&lt;&gt;"O"),IFERROR(--LEFT('Vacation Tracker'!$Q92:$UV92,LEN('Vacation Tracker'!$Q92:$UV92)-1),0)))),0)</f>
        <v>0</v>
      </c>
      <c r="BO89" s="23">
        <f t="array" ref="BO89">IF($E$4="Yes",SUM(IF('Vacation Tracker'!$Q$8:$UV$8=BM$5,IF((RIGHT('Vacation Tracker'!$Q92:$UV92)="O"),IFERROR(--LEFT('Vacation Tracker'!$Q92:$UV92,LEN('Vacation Tracker'!$Q92:$UV92)-1),0)))),0)</f>
        <v>0</v>
      </c>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row>
    <row r="90" spans="2:181" ht="15" customHeight="1" x14ac:dyDescent="0.2">
      <c r="B90" s="23">
        <f>IF('Vacation Tracker'!B93&lt;&gt;"",'Vacation Tracker'!B93,"")</f>
        <v>82</v>
      </c>
      <c r="C90" s="24" t="str">
        <f>IF('Vacation Tracker'!C93&lt;&gt;"",'Vacation Tracker'!C93,"")</f>
        <v/>
      </c>
      <c r="D90" s="25" t="str">
        <f>IF('Vacation Tracker'!D93&lt;&gt;"",'Vacation Tracker'!D93,"")</f>
        <v/>
      </c>
      <c r="E90" s="25" t="str">
        <f>IF('Vacation Tracker'!E93&lt;&gt;"",'Vacation Tracker'!E93,"")</f>
        <v/>
      </c>
      <c r="F90" s="24" t="str">
        <f>IF('Vacation Tracker'!F93&lt;&gt;"",'Vacation Tracker'!F93,"")</f>
        <v/>
      </c>
      <c r="G90" s="24" t="str">
        <f>IF('Vacation Tracker'!G93&lt;&gt;"",'Vacation Tracker'!G93,"")</f>
        <v/>
      </c>
      <c r="H90" s="23" t="str">
        <f t="shared" ref="H90:J109" si="45">IF($C90&lt;&gt;"",SUMPRODUCT(($L$8:$BO$8=H$8)*$L90:$BO90),"")</f>
        <v/>
      </c>
      <c r="I90" s="23" t="str">
        <f t="shared" si="45"/>
        <v/>
      </c>
      <c r="J90" s="23" t="str">
        <f t="shared" si="45"/>
        <v/>
      </c>
      <c r="K90" s="23" t="str">
        <f t="shared" si="43"/>
        <v/>
      </c>
      <c r="L90" s="23">
        <f>IF($E$4="Yes",SUMIF('Vacation Tracker'!$Q$8:$UV$8,M$5,'Vacation Tracker'!$Q93:$UV93),0)</f>
        <v>0</v>
      </c>
      <c r="M90" s="26">
        <f t="shared" si="44"/>
        <v>0</v>
      </c>
      <c r="N90" s="26">
        <f t="array" ref="N90">IF($E$4="Yes",SUM(IF('Vacation Tracker'!$Q$8:$UV$8=M$5,IF((RIGHT('Vacation Tracker'!$Q93:$UV93)&lt;&gt;"O"),IFERROR(--LEFT('Vacation Tracker'!$Q93:$UV93,LEN('Vacation Tracker'!$Q93:$UV93)-1),0)))),0)</f>
        <v>0</v>
      </c>
      <c r="O90" s="26">
        <f t="array" ref="O90">IF($E$4="Yes",SUM(IF('Vacation Tracker'!$Q$8:$UV$8=M$5,IF((RIGHT('Vacation Tracker'!$Q93:$UV93)="O"),IFERROR(--LEFT('Vacation Tracker'!$Q93:$UV93,LEN('Vacation Tracker'!$Q93:$UV93)-1),0)))),0)</f>
        <v>0</v>
      </c>
      <c r="P90" s="23">
        <f>SUMIF('Vacation Tracker'!$Q$8:$UV$8,Q$5,'Vacation Tracker'!$Q93:$UV93)</f>
        <v>0</v>
      </c>
      <c r="Q90" s="26">
        <f t="shared" si="31"/>
        <v>0</v>
      </c>
      <c r="R90" s="26">
        <f t="array" ref="R90">SUM(IF('Vacation Tracker'!$Q$8:$UV$8=Q$5,IF((RIGHT('Vacation Tracker'!$Q93:$UV93)&lt;&gt;"O"),IFERROR(--LEFT('Vacation Tracker'!$Q93:$UV93,LEN('Vacation Tracker'!$Q93:$UV93)-1),0))))</f>
        <v>0</v>
      </c>
      <c r="S90" s="26">
        <f t="array" ref="S90">SUM(IF('Vacation Tracker'!$Q$8:$UV$8=Q$5,IF((RIGHT('Vacation Tracker'!$Q93:$UV93)="O"),IFERROR(--LEFT('Vacation Tracker'!$Q93:$UV93,LEN('Vacation Tracker'!$Q93:$UV93)-1),0))))</f>
        <v>0</v>
      </c>
      <c r="T90" s="23">
        <f>SUMIF('Vacation Tracker'!$Q$8:$UV$8,U$5,'Vacation Tracker'!$Q93:$UV93)</f>
        <v>0</v>
      </c>
      <c r="U90" s="26">
        <f t="shared" si="32"/>
        <v>0</v>
      </c>
      <c r="V90" s="26">
        <f t="array" ref="V90">SUM(IF('Vacation Tracker'!$Q$8:$UV$8=U$5,IF((RIGHT('Vacation Tracker'!$Q93:$UV93)&lt;&gt;"O"),IFERROR(--LEFT('Vacation Tracker'!$Q93:$UV93,LEN('Vacation Tracker'!$Q93:$UV93)-1),0))))</f>
        <v>0</v>
      </c>
      <c r="W90" s="26">
        <f t="array" ref="W90">SUM(IF('Vacation Tracker'!$Q$8:$UV$8=U$5,IF((RIGHT('Vacation Tracker'!$Q93:$UV93)="O"),IFERROR(--LEFT('Vacation Tracker'!$Q93:$UV93,LEN('Vacation Tracker'!$Q93:$UV93)-1),0))))</f>
        <v>0</v>
      </c>
      <c r="X90" s="23">
        <f>SUMIF('Vacation Tracker'!$Q$8:$UV$8,Y$5,'Vacation Tracker'!$Q93:$UV93)</f>
        <v>0</v>
      </c>
      <c r="Y90" s="26">
        <f t="shared" si="33"/>
        <v>0</v>
      </c>
      <c r="Z90" s="26">
        <f t="array" ref="Z90">SUM(IF('Vacation Tracker'!$Q$8:$UV$8=Y$5,IF((RIGHT('Vacation Tracker'!$Q93:$UV93)&lt;&gt;"O"),IFERROR(--LEFT('Vacation Tracker'!$Q93:$UV93,LEN('Vacation Tracker'!$Q93:$UV93)-1),0))))</f>
        <v>0</v>
      </c>
      <c r="AA90" s="26">
        <f t="array" ref="AA90">SUM(IF('Vacation Tracker'!$Q$8:$UV$8=Y$5,IF((RIGHT('Vacation Tracker'!$Q93:$UV93)="O"),IFERROR(--LEFT('Vacation Tracker'!$Q93:$UV93,LEN('Vacation Tracker'!$Q93:$UV93)-1),0))))</f>
        <v>0</v>
      </c>
      <c r="AB90" s="23">
        <f>SUMIF('Vacation Tracker'!$Q$8:$UV$8,AC$5,'Vacation Tracker'!$Q93:$UV93)</f>
        <v>0</v>
      </c>
      <c r="AC90" s="26">
        <f t="shared" si="34"/>
        <v>0</v>
      </c>
      <c r="AD90" s="26">
        <f t="array" ref="AD90">SUM(IF('Vacation Tracker'!$Q$8:$UV$8=AC$5,IF((RIGHT('Vacation Tracker'!$Q93:$UV93)&lt;&gt;"O"),IFERROR(--LEFT('Vacation Tracker'!$Q93:$UV93,LEN('Vacation Tracker'!$Q93:$UV93)-1),0))))</f>
        <v>0</v>
      </c>
      <c r="AE90" s="26">
        <f t="array" ref="AE90">SUM(IF('Vacation Tracker'!$Q$8:$UV$8=AC$5,IF((RIGHT('Vacation Tracker'!$Q93:$UV93)="O"),IFERROR(--LEFT('Vacation Tracker'!$Q93:$UV93,LEN('Vacation Tracker'!$Q93:$UV93)-1),0))))</f>
        <v>0</v>
      </c>
      <c r="AF90" s="23">
        <f>SUMIF('Vacation Tracker'!$Q$8:$UV$8,AG$5,'Vacation Tracker'!$Q93:$UV93)</f>
        <v>0</v>
      </c>
      <c r="AG90" s="26">
        <f t="shared" si="35"/>
        <v>0</v>
      </c>
      <c r="AH90" s="26">
        <f t="array" ref="AH90">SUM(IF('Vacation Tracker'!$Q$8:$UV$8=AG$5,IF((RIGHT('Vacation Tracker'!$Q93:$UV93)&lt;&gt;"O"),IFERROR(--LEFT('Vacation Tracker'!$Q93:$UV93,LEN('Vacation Tracker'!$Q93:$UV93)-1),0))))</f>
        <v>0</v>
      </c>
      <c r="AI90" s="26">
        <f t="array" ref="AI90">SUM(IF('Vacation Tracker'!$Q$8:$UV$8=AG$5,IF((RIGHT('Vacation Tracker'!$Q93:$UV93)="O"),IFERROR(--LEFT('Vacation Tracker'!$Q93:$UV93,LEN('Vacation Tracker'!$Q93:$UV93)-1),0))))</f>
        <v>0</v>
      </c>
      <c r="AJ90" s="23">
        <f>SUMIF('Vacation Tracker'!$GU$8:$ACR$8,AK$5,'Vacation Tracker'!$GU93:$ACR93)</f>
        <v>0</v>
      </c>
      <c r="AK90" s="26">
        <f t="shared" si="36"/>
        <v>0</v>
      </c>
      <c r="AL90" s="26">
        <f t="array" ref="AL90">SUM(IF('Vacation Tracker'!$Q$8:$UV$8=AK$5,IF((RIGHT('Vacation Tracker'!$Q93:$UV93)&lt;&gt;"O"),IFERROR(--LEFT('Vacation Tracker'!$Q93:$UV93,LEN('Vacation Tracker'!$Q93:$UV93)-1),0))))</f>
        <v>0</v>
      </c>
      <c r="AM90" s="26">
        <f t="array" ref="AM90">SUM(IF('Vacation Tracker'!$Q$8:$UV$8=AK$5,IF((RIGHT('Vacation Tracker'!$Q93:$UV93)="O"),IFERROR(--LEFT('Vacation Tracker'!$Q93:$UV93,LEN('Vacation Tracker'!$Q93:$UV93)-1),0))))</f>
        <v>0</v>
      </c>
      <c r="AN90" s="23">
        <f>SUMIF('Vacation Tracker'!$GU$8:$ACR$8,AO$5,'Vacation Tracker'!$GU93:$ACR93)</f>
        <v>0</v>
      </c>
      <c r="AO90" s="26">
        <f t="shared" si="37"/>
        <v>0</v>
      </c>
      <c r="AP90" s="26">
        <f t="array" ref="AP90">SUM(IF('Vacation Tracker'!$Q$8:$UV$8=AO$5,IF((RIGHT('Vacation Tracker'!$Q93:$UV93)&lt;&gt;"O"),IFERROR(--LEFT('Vacation Tracker'!$Q93:$UV93,LEN('Vacation Tracker'!$Q93:$UV93)-1),0))))</f>
        <v>0</v>
      </c>
      <c r="AQ90" s="26">
        <f t="array" ref="AQ90">SUM(IF('Vacation Tracker'!$Q$8:$UV$8=AO$5,IF((RIGHT('Vacation Tracker'!$Q93:$UV93)="O"),IFERROR(--LEFT('Vacation Tracker'!$Q93:$UV93,LEN('Vacation Tracker'!$Q93:$UV93)-1),0))))</f>
        <v>0</v>
      </c>
      <c r="AR90" s="23">
        <f>SUMIF('Vacation Tracker'!$GU$8:$ACR$8,AS$5,'Vacation Tracker'!$GU93:$ACR93)</f>
        <v>0</v>
      </c>
      <c r="AS90" s="26">
        <f t="shared" si="38"/>
        <v>0</v>
      </c>
      <c r="AT90" s="26">
        <f t="array" ref="AT90">SUM(IF('Vacation Tracker'!$Q$8:$UV$8=AS$5,IF((RIGHT('Vacation Tracker'!$Q93:$UV93)&lt;&gt;"O"),IFERROR(--LEFT('Vacation Tracker'!$Q93:$UV93,LEN('Vacation Tracker'!$Q93:$UV93)-1),0))))</f>
        <v>0</v>
      </c>
      <c r="AU90" s="26">
        <f t="array" ref="AU90">SUM(IF('Vacation Tracker'!$Q$8:$UV$8=AS$5,IF((RIGHT('Vacation Tracker'!$Q93:$UV93)="O"),IFERROR(--LEFT('Vacation Tracker'!$Q93:$UV93,LEN('Vacation Tracker'!$Q93:$UV93)-1),0))))</f>
        <v>0</v>
      </c>
      <c r="AV90" s="23">
        <f>SUMIF('Vacation Tracker'!$GU$8:$ACR$8,AW$5,'Vacation Tracker'!$GU93:$ACR93)</f>
        <v>0</v>
      </c>
      <c r="AW90" s="26">
        <f t="shared" si="39"/>
        <v>0</v>
      </c>
      <c r="AX90" s="26">
        <f t="array" ref="AX90">SUM(IF('Vacation Tracker'!$Q$8:$UV$8=AW$5,IF((RIGHT('Vacation Tracker'!$Q93:$UV93)&lt;&gt;"O"),IFERROR(--LEFT('Vacation Tracker'!$Q93:$UV93,LEN('Vacation Tracker'!$Q93:$UV93)-1),0))))</f>
        <v>0</v>
      </c>
      <c r="AY90" s="26">
        <f t="array" ref="AY90">SUM(IF('Vacation Tracker'!$Q$8:$UV$8=AW$5,IF((RIGHT('Vacation Tracker'!$Q93:$UV93)="O"),IFERROR(--LEFT('Vacation Tracker'!$Q93:$UV93,LEN('Vacation Tracker'!$Q93:$UV93)-1),0))))</f>
        <v>0</v>
      </c>
      <c r="AZ90" s="23">
        <f>SUMIF('Vacation Tracker'!$GU$8:$ACR$8,BA$5,'Vacation Tracker'!$GU93:$ACR93)</f>
        <v>0</v>
      </c>
      <c r="BA90" s="26">
        <f t="shared" si="40"/>
        <v>0</v>
      </c>
      <c r="BB90" s="26">
        <f t="array" ref="BB90">SUM(IF('Vacation Tracker'!$Q$8:$UV$8=BA$5,IF((RIGHT('Vacation Tracker'!$Q93:$UV93)&lt;&gt;"O"),IFERROR(--LEFT('Vacation Tracker'!$Q93:$UV93,LEN('Vacation Tracker'!$Q93:$UV93)-1),0))))</f>
        <v>0</v>
      </c>
      <c r="BC90" s="26">
        <f t="array" ref="BC90">SUM(IF('Vacation Tracker'!$Q$8:$UV$8=BA$5,IF((RIGHT('Vacation Tracker'!$Q93:$UV93)="O"),IFERROR(--LEFT('Vacation Tracker'!$Q93:$UV93,LEN('Vacation Tracker'!$Q93:$UV93)-1),0))))</f>
        <v>0</v>
      </c>
      <c r="BD90" s="23">
        <f>SUMIF('Vacation Tracker'!$GU$8:$ACR$8,BE$5,'Vacation Tracker'!$GU93:$ACR93)</f>
        <v>0</v>
      </c>
      <c r="BE90" s="26">
        <f t="shared" si="41"/>
        <v>0</v>
      </c>
      <c r="BF90" s="26">
        <f t="array" ref="BF90">SUM(IF('Vacation Tracker'!$Q$8:$UV$8=BE$5,IF((RIGHT('Vacation Tracker'!$Q93:$UV93)&lt;&gt;"O"),IFERROR(--LEFT('Vacation Tracker'!$Q93:$UV93,LEN('Vacation Tracker'!$Q93:$UV93)-1),0))))</f>
        <v>0</v>
      </c>
      <c r="BG90" s="26">
        <f t="array" ref="BG90">SUM(IF('Vacation Tracker'!$Q$8:$UV$8=BE$5,IF((RIGHT('Vacation Tracker'!$Q93:$UV93)="O"),IFERROR(--LEFT('Vacation Tracker'!$Q93:$UV93,LEN('Vacation Tracker'!$Q93:$UV93)-1),0))))</f>
        <v>0</v>
      </c>
      <c r="BH90" s="23">
        <f>SUMIF('Vacation Tracker'!$GU$8:$ACR$8,BI$5,'Vacation Tracker'!$GU93:$ACR93)</f>
        <v>0</v>
      </c>
      <c r="BI90" s="26">
        <f t="shared" si="42"/>
        <v>0</v>
      </c>
      <c r="BJ90" s="26">
        <f t="array" ref="BJ90">SUM(IF('Vacation Tracker'!$Q$8:$UV$8=BI$5,IF((RIGHT('Vacation Tracker'!$Q93:$UV93)&lt;&gt;"O"),IFERROR(--LEFT('Vacation Tracker'!$Q93:$UV93,LEN('Vacation Tracker'!$Q93:$UV93)-1),0))))</f>
        <v>0</v>
      </c>
      <c r="BK90" s="26">
        <f t="array" ref="BK90">SUM(IF('Vacation Tracker'!$Q$8:$UV$8=BI$5,IF((RIGHT('Vacation Tracker'!$Q93:$UV93)="O"),IFERROR(--LEFT('Vacation Tracker'!$Q93:$UV93,LEN('Vacation Tracker'!$Q93:$UV93)-1),0))))</f>
        <v>0</v>
      </c>
      <c r="BL90" s="23">
        <f>IF($E$4="Yes",SUMIF('Vacation Tracker'!$GU$8:$ACR$8,BM$5,'Vacation Tracker'!$GU93:$ACR93),0)</f>
        <v>0</v>
      </c>
      <c r="BM90" s="26">
        <f t="shared" si="26"/>
        <v>0</v>
      </c>
      <c r="BN90" s="26">
        <f t="array" ref="BN90">IF($E$4="Yes",SUM(IF('Vacation Tracker'!$Q$8:$UV$8=BM$5,IF((RIGHT('Vacation Tracker'!$Q93:$UV93)&lt;&gt;"O"),IFERROR(--LEFT('Vacation Tracker'!$Q93:$UV93,LEN('Vacation Tracker'!$Q93:$UV93)-1),0)))),0)</f>
        <v>0</v>
      </c>
      <c r="BO90" s="23">
        <f t="array" ref="BO90">IF($E$4="Yes",SUM(IF('Vacation Tracker'!$Q$8:$UV$8=BM$5,IF((RIGHT('Vacation Tracker'!$Q93:$UV93)="O"),IFERROR(--LEFT('Vacation Tracker'!$Q93:$UV93,LEN('Vacation Tracker'!$Q93:$UV93)-1),0)))),0)</f>
        <v>0</v>
      </c>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row>
    <row r="91" spans="2:181" ht="15" customHeight="1" x14ac:dyDescent="0.2">
      <c r="B91" s="23">
        <f>IF('Vacation Tracker'!B94&lt;&gt;"",'Vacation Tracker'!B94,"")</f>
        <v>83</v>
      </c>
      <c r="C91" s="24" t="str">
        <f>IF('Vacation Tracker'!C94&lt;&gt;"",'Vacation Tracker'!C94,"")</f>
        <v/>
      </c>
      <c r="D91" s="25" t="str">
        <f>IF('Vacation Tracker'!D94&lt;&gt;"",'Vacation Tracker'!D94,"")</f>
        <v/>
      </c>
      <c r="E91" s="25" t="str">
        <f>IF('Vacation Tracker'!E94&lt;&gt;"",'Vacation Tracker'!E94,"")</f>
        <v/>
      </c>
      <c r="F91" s="24" t="str">
        <f>IF('Vacation Tracker'!F94&lt;&gt;"",'Vacation Tracker'!F94,"")</f>
        <v/>
      </c>
      <c r="G91" s="24" t="str">
        <f>IF('Vacation Tracker'!G94&lt;&gt;"",'Vacation Tracker'!G94,"")</f>
        <v/>
      </c>
      <c r="H91" s="23" t="str">
        <f t="shared" si="45"/>
        <v/>
      </c>
      <c r="I91" s="23" t="str">
        <f t="shared" si="45"/>
        <v/>
      </c>
      <c r="J91" s="23" t="str">
        <f t="shared" si="45"/>
        <v/>
      </c>
      <c r="K91" s="23" t="str">
        <f t="shared" si="43"/>
        <v/>
      </c>
      <c r="L91" s="23">
        <f>IF($E$4="Yes",SUMIF('Vacation Tracker'!$Q$8:$UV$8,M$5,'Vacation Tracker'!$Q94:$UV94),0)</f>
        <v>0</v>
      </c>
      <c r="M91" s="26">
        <f t="shared" si="44"/>
        <v>0</v>
      </c>
      <c r="N91" s="26">
        <f t="array" ref="N91">IF($E$4="Yes",SUM(IF('Vacation Tracker'!$Q$8:$UV$8=M$5,IF((RIGHT('Vacation Tracker'!$Q94:$UV94)&lt;&gt;"O"),IFERROR(--LEFT('Vacation Tracker'!$Q94:$UV94,LEN('Vacation Tracker'!$Q94:$UV94)-1),0)))),0)</f>
        <v>0</v>
      </c>
      <c r="O91" s="26">
        <f t="array" ref="O91">IF($E$4="Yes",SUM(IF('Vacation Tracker'!$Q$8:$UV$8=M$5,IF((RIGHT('Vacation Tracker'!$Q94:$UV94)="O"),IFERROR(--LEFT('Vacation Tracker'!$Q94:$UV94,LEN('Vacation Tracker'!$Q94:$UV94)-1),0)))),0)</f>
        <v>0</v>
      </c>
      <c r="P91" s="23">
        <f>SUMIF('Vacation Tracker'!$Q$8:$UV$8,Q$5,'Vacation Tracker'!$Q94:$UV94)</f>
        <v>0</v>
      </c>
      <c r="Q91" s="26">
        <f t="shared" si="31"/>
        <v>0</v>
      </c>
      <c r="R91" s="26">
        <f t="array" ref="R91">SUM(IF('Vacation Tracker'!$Q$8:$UV$8=Q$5,IF((RIGHT('Vacation Tracker'!$Q94:$UV94)&lt;&gt;"O"),IFERROR(--LEFT('Vacation Tracker'!$Q94:$UV94,LEN('Vacation Tracker'!$Q94:$UV94)-1),0))))</f>
        <v>0</v>
      </c>
      <c r="S91" s="26">
        <f t="array" ref="S91">SUM(IF('Vacation Tracker'!$Q$8:$UV$8=Q$5,IF((RIGHT('Vacation Tracker'!$Q94:$UV94)="O"),IFERROR(--LEFT('Vacation Tracker'!$Q94:$UV94,LEN('Vacation Tracker'!$Q94:$UV94)-1),0))))</f>
        <v>0</v>
      </c>
      <c r="T91" s="23">
        <f>SUMIF('Vacation Tracker'!$Q$8:$UV$8,U$5,'Vacation Tracker'!$Q94:$UV94)</f>
        <v>0</v>
      </c>
      <c r="U91" s="26">
        <f t="shared" si="32"/>
        <v>0</v>
      </c>
      <c r="V91" s="26">
        <f t="array" ref="V91">SUM(IF('Vacation Tracker'!$Q$8:$UV$8=U$5,IF((RIGHT('Vacation Tracker'!$Q94:$UV94)&lt;&gt;"O"),IFERROR(--LEFT('Vacation Tracker'!$Q94:$UV94,LEN('Vacation Tracker'!$Q94:$UV94)-1),0))))</f>
        <v>0</v>
      </c>
      <c r="W91" s="26">
        <f t="array" ref="W91">SUM(IF('Vacation Tracker'!$Q$8:$UV$8=U$5,IF((RIGHT('Vacation Tracker'!$Q94:$UV94)="O"),IFERROR(--LEFT('Vacation Tracker'!$Q94:$UV94,LEN('Vacation Tracker'!$Q94:$UV94)-1),0))))</f>
        <v>0</v>
      </c>
      <c r="X91" s="23">
        <f>SUMIF('Vacation Tracker'!$Q$8:$UV$8,Y$5,'Vacation Tracker'!$Q94:$UV94)</f>
        <v>0</v>
      </c>
      <c r="Y91" s="26">
        <f t="shared" si="33"/>
        <v>0</v>
      </c>
      <c r="Z91" s="26">
        <f t="array" ref="Z91">SUM(IF('Vacation Tracker'!$Q$8:$UV$8=Y$5,IF((RIGHT('Vacation Tracker'!$Q94:$UV94)&lt;&gt;"O"),IFERROR(--LEFT('Vacation Tracker'!$Q94:$UV94,LEN('Vacation Tracker'!$Q94:$UV94)-1),0))))</f>
        <v>0</v>
      </c>
      <c r="AA91" s="26">
        <f t="array" ref="AA91">SUM(IF('Vacation Tracker'!$Q$8:$UV$8=Y$5,IF((RIGHT('Vacation Tracker'!$Q94:$UV94)="O"),IFERROR(--LEFT('Vacation Tracker'!$Q94:$UV94,LEN('Vacation Tracker'!$Q94:$UV94)-1),0))))</f>
        <v>0</v>
      </c>
      <c r="AB91" s="23">
        <f>SUMIF('Vacation Tracker'!$Q$8:$UV$8,AC$5,'Vacation Tracker'!$Q94:$UV94)</f>
        <v>0</v>
      </c>
      <c r="AC91" s="26">
        <f t="shared" si="34"/>
        <v>0</v>
      </c>
      <c r="AD91" s="26">
        <f t="array" ref="AD91">SUM(IF('Vacation Tracker'!$Q$8:$UV$8=AC$5,IF((RIGHT('Vacation Tracker'!$Q94:$UV94)&lt;&gt;"O"),IFERROR(--LEFT('Vacation Tracker'!$Q94:$UV94,LEN('Vacation Tracker'!$Q94:$UV94)-1),0))))</f>
        <v>0</v>
      </c>
      <c r="AE91" s="26">
        <f t="array" ref="AE91">SUM(IF('Vacation Tracker'!$Q$8:$UV$8=AC$5,IF((RIGHT('Vacation Tracker'!$Q94:$UV94)="O"),IFERROR(--LEFT('Vacation Tracker'!$Q94:$UV94,LEN('Vacation Tracker'!$Q94:$UV94)-1),0))))</f>
        <v>0</v>
      </c>
      <c r="AF91" s="23">
        <f>SUMIF('Vacation Tracker'!$Q$8:$UV$8,AG$5,'Vacation Tracker'!$Q94:$UV94)</f>
        <v>0</v>
      </c>
      <c r="AG91" s="26">
        <f t="shared" si="35"/>
        <v>0</v>
      </c>
      <c r="AH91" s="26">
        <f t="array" ref="AH91">SUM(IF('Vacation Tracker'!$Q$8:$UV$8=AG$5,IF((RIGHT('Vacation Tracker'!$Q94:$UV94)&lt;&gt;"O"),IFERROR(--LEFT('Vacation Tracker'!$Q94:$UV94,LEN('Vacation Tracker'!$Q94:$UV94)-1),0))))</f>
        <v>0</v>
      </c>
      <c r="AI91" s="26">
        <f t="array" ref="AI91">SUM(IF('Vacation Tracker'!$Q$8:$UV$8=AG$5,IF((RIGHT('Vacation Tracker'!$Q94:$UV94)="O"),IFERROR(--LEFT('Vacation Tracker'!$Q94:$UV94,LEN('Vacation Tracker'!$Q94:$UV94)-1),0))))</f>
        <v>0</v>
      </c>
      <c r="AJ91" s="23">
        <f>SUMIF('Vacation Tracker'!$GU$8:$ACR$8,AK$5,'Vacation Tracker'!$GU94:$ACR94)</f>
        <v>0</v>
      </c>
      <c r="AK91" s="26">
        <f t="shared" si="36"/>
        <v>0</v>
      </c>
      <c r="AL91" s="26">
        <f t="array" ref="AL91">SUM(IF('Vacation Tracker'!$Q$8:$UV$8=AK$5,IF((RIGHT('Vacation Tracker'!$Q94:$UV94)&lt;&gt;"O"),IFERROR(--LEFT('Vacation Tracker'!$Q94:$UV94,LEN('Vacation Tracker'!$Q94:$UV94)-1),0))))</f>
        <v>0</v>
      </c>
      <c r="AM91" s="26">
        <f t="array" ref="AM91">SUM(IF('Vacation Tracker'!$Q$8:$UV$8=AK$5,IF((RIGHT('Vacation Tracker'!$Q94:$UV94)="O"),IFERROR(--LEFT('Vacation Tracker'!$Q94:$UV94,LEN('Vacation Tracker'!$Q94:$UV94)-1),0))))</f>
        <v>0</v>
      </c>
      <c r="AN91" s="23">
        <f>SUMIF('Vacation Tracker'!$GU$8:$ACR$8,AO$5,'Vacation Tracker'!$GU94:$ACR94)</f>
        <v>0</v>
      </c>
      <c r="AO91" s="26">
        <f t="shared" si="37"/>
        <v>0</v>
      </c>
      <c r="AP91" s="26">
        <f t="array" ref="AP91">SUM(IF('Vacation Tracker'!$Q$8:$UV$8=AO$5,IF((RIGHT('Vacation Tracker'!$Q94:$UV94)&lt;&gt;"O"),IFERROR(--LEFT('Vacation Tracker'!$Q94:$UV94,LEN('Vacation Tracker'!$Q94:$UV94)-1),0))))</f>
        <v>0</v>
      </c>
      <c r="AQ91" s="26">
        <f t="array" ref="AQ91">SUM(IF('Vacation Tracker'!$Q$8:$UV$8=AO$5,IF((RIGHT('Vacation Tracker'!$Q94:$UV94)="O"),IFERROR(--LEFT('Vacation Tracker'!$Q94:$UV94,LEN('Vacation Tracker'!$Q94:$UV94)-1),0))))</f>
        <v>0</v>
      </c>
      <c r="AR91" s="23">
        <f>SUMIF('Vacation Tracker'!$GU$8:$ACR$8,AS$5,'Vacation Tracker'!$GU94:$ACR94)</f>
        <v>0</v>
      </c>
      <c r="AS91" s="26">
        <f t="shared" si="38"/>
        <v>0</v>
      </c>
      <c r="AT91" s="26">
        <f t="array" ref="AT91">SUM(IF('Vacation Tracker'!$Q$8:$UV$8=AS$5,IF((RIGHT('Vacation Tracker'!$Q94:$UV94)&lt;&gt;"O"),IFERROR(--LEFT('Vacation Tracker'!$Q94:$UV94,LEN('Vacation Tracker'!$Q94:$UV94)-1),0))))</f>
        <v>0</v>
      </c>
      <c r="AU91" s="26">
        <f t="array" ref="AU91">SUM(IF('Vacation Tracker'!$Q$8:$UV$8=AS$5,IF((RIGHT('Vacation Tracker'!$Q94:$UV94)="O"),IFERROR(--LEFT('Vacation Tracker'!$Q94:$UV94,LEN('Vacation Tracker'!$Q94:$UV94)-1),0))))</f>
        <v>0</v>
      </c>
      <c r="AV91" s="23">
        <f>SUMIF('Vacation Tracker'!$GU$8:$ACR$8,AW$5,'Vacation Tracker'!$GU94:$ACR94)</f>
        <v>0</v>
      </c>
      <c r="AW91" s="26">
        <f t="shared" si="39"/>
        <v>0</v>
      </c>
      <c r="AX91" s="26">
        <f t="array" ref="AX91">SUM(IF('Vacation Tracker'!$Q$8:$UV$8=AW$5,IF((RIGHT('Vacation Tracker'!$Q94:$UV94)&lt;&gt;"O"),IFERROR(--LEFT('Vacation Tracker'!$Q94:$UV94,LEN('Vacation Tracker'!$Q94:$UV94)-1),0))))</f>
        <v>0</v>
      </c>
      <c r="AY91" s="26">
        <f t="array" ref="AY91">SUM(IF('Vacation Tracker'!$Q$8:$UV$8=AW$5,IF((RIGHT('Vacation Tracker'!$Q94:$UV94)="O"),IFERROR(--LEFT('Vacation Tracker'!$Q94:$UV94,LEN('Vacation Tracker'!$Q94:$UV94)-1),0))))</f>
        <v>0</v>
      </c>
      <c r="AZ91" s="23">
        <f>SUMIF('Vacation Tracker'!$GU$8:$ACR$8,BA$5,'Vacation Tracker'!$GU94:$ACR94)</f>
        <v>0</v>
      </c>
      <c r="BA91" s="26">
        <f t="shared" si="40"/>
        <v>0</v>
      </c>
      <c r="BB91" s="26">
        <f t="array" ref="BB91">SUM(IF('Vacation Tracker'!$Q$8:$UV$8=BA$5,IF((RIGHT('Vacation Tracker'!$Q94:$UV94)&lt;&gt;"O"),IFERROR(--LEFT('Vacation Tracker'!$Q94:$UV94,LEN('Vacation Tracker'!$Q94:$UV94)-1),0))))</f>
        <v>0</v>
      </c>
      <c r="BC91" s="26">
        <f t="array" ref="BC91">SUM(IF('Vacation Tracker'!$Q$8:$UV$8=BA$5,IF((RIGHT('Vacation Tracker'!$Q94:$UV94)="O"),IFERROR(--LEFT('Vacation Tracker'!$Q94:$UV94,LEN('Vacation Tracker'!$Q94:$UV94)-1),0))))</f>
        <v>0</v>
      </c>
      <c r="BD91" s="23">
        <f>SUMIF('Vacation Tracker'!$GU$8:$ACR$8,BE$5,'Vacation Tracker'!$GU94:$ACR94)</f>
        <v>0</v>
      </c>
      <c r="BE91" s="26">
        <f t="shared" si="41"/>
        <v>0</v>
      </c>
      <c r="BF91" s="26">
        <f t="array" ref="BF91">SUM(IF('Vacation Tracker'!$Q$8:$UV$8=BE$5,IF((RIGHT('Vacation Tracker'!$Q94:$UV94)&lt;&gt;"O"),IFERROR(--LEFT('Vacation Tracker'!$Q94:$UV94,LEN('Vacation Tracker'!$Q94:$UV94)-1),0))))</f>
        <v>0</v>
      </c>
      <c r="BG91" s="26">
        <f t="array" ref="BG91">SUM(IF('Vacation Tracker'!$Q$8:$UV$8=BE$5,IF((RIGHT('Vacation Tracker'!$Q94:$UV94)="O"),IFERROR(--LEFT('Vacation Tracker'!$Q94:$UV94,LEN('Vacation Tracker'!$Q94:$UV94)-1),0))))</f>
        <v>0</v>
      </c>
      <c r="BH91" s="23">
        <f>SUMIF('Vacation Tracker'!$GU$8:$ACR$8,BI$5,'Vacation Tracker'!$GU94:$ACR94)</f>
        <v>0</v>
      </c>
      <c r="BI91" s="26">
        <f t="shared" si="42"/>
        <v>0</v>
      </c>
      <c r="BJ91" s="26">
        <f t="array" ref="BJ91">SUM(IF('Vacation Tracker'!$Q$8:$UV$8=BI$5,IF((RIGHT('Vacation Tracker'!$Q94:$UV94)&lt;&gt;"O"),IFERROR(--LEFT('Vacation Tracker'!$Q94:$UV94,LEN('Vacation Tracker'!$Q94:$UV94)-1),0))))</f>
        <v>0</v>
      </c>
      <c r="BK91" s="26">
        <f t="array" ref="BK91">SUM(IF('Vacation Tracker'!$Q$8:$UV$8=BI$5,IF((RIGHT('Vacation Tracker'!$Q94:$UV94)="O"),IFERROR(--LEFT('Vacation Tracker'!$Q94:$UV94,LEN('Vacation Tracker'!$Q94:$UV94)-1),0))))</f>
        <v>0</v>
      </c>
      <c r="BL91" s="23">
        <f>IF($E$4="Yes",SUMIF('Vacation Tracker'!$GU$8:$ACR$8,BM$5,'Vacation Tracker'!$GU94:$ACR94),0)</f>
        <v>0</v>
      </c>
      <c r="BM91" s="26">
        <f t="shared" si="26"/>
        <v>0</v>
      </c>
      <c r="BN91" s="26">
        <f t="array" ref="BN91">IF($E$4="Yes",SUM(IF('Vacation Tracker'!$Q$8:$UV$8=BM$5,IF((RIGHT('Vacation Tracker'!$Q94:$UV94)&lt;&gt;"O"),IFERROR(--LEFT('Vacation Tracker'!$Q94:$UV94,LEN('Vacation Tracker'!$Q94:$UV94)-1),0)))),0)</f>
        <v>0</v>
      </c>
      <c r="BO91" s="23">
        <f t="array" ref="BO91">IF($E$4="Yes",SUM(IF('Vacation Tracker'!$Q$8:$UV$8=BM$5,IF((RIGHT('Vacation Tracker'!$Q94:$UV94)="O"),IFERROR(--LEFT('Vacation Tracker'!$Q94:$UV94,LEN('Vacation Tracker'!$Q94:$UV94)-1),0)))),0)</f>
        <v>0</v>
      </c>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row>
    <row r="92" spans="2:181" ht="15" customHeight="1" x14ac:dyDescent="0.2">
      <c r="B92" s="23">
        <f>IF('Vacation Tracker'!B95&lt;&gt;"",'Vacation Tracker'!B95,"")</f>
        <v>84</v>
      </c>
      <c r="C92" s="24" t="str">
        <f>IF('Vacation Tracker'!C95&lt;&gt;"",'Vacation Tracker'!C95,"")</f>
        <v/>
      </c>
      <c r="D92" s="25" t="str">
        <f>IF('Vacation Tracker'!D95&lt;&gt;"",'Vacation Tracker'!D95,"")</f>
        <v/>
      </c>
      <c r="E92" s="25" t="str">
        <f>IF('Vacation Tracker'!E95&lt;&gt;"",'Vacation Tracker'!E95,"")</f>
        <v/>
      </c>
      <c r="F92" s="24" t="str">
        <f>IF('Vacation Tracker'!F95&lt;&gt;"",'Vacation Tracker'!F95,"")</f>
        <v/>
      </c>
      <c r="G92" s="24" t="str">
        <f>IF('Vacation Tracker'!G95&lt;&gt;"",'Vacation Tracker'!G95,"")</f>
        <v/>
      </c>
      <c r="H92" s="23" t="str">
        <f t="shared" si="45"/>
        <v/>
      </c>
      <c r="I92" s="23" t="str">
        <f t="shared" si="45"/>
        <v/>
      </c>
      <c r="J92" s="23" t="str">
        <f t="shared" si="45"/>
        <v/>
      </c>
      <c r="K92" s="23" t="str">
        <f t="shared" si="43"/>
        <v/>
      </c>
      <c r="L92" s="23">
        <f>IF($E$4="Yes",SUMIF('Vacation Tracker'!$Q$8:$UV$8,M$5,'Vacation Tracker'!$Q95:$UV95),0)</f>
        <v>0</v>
      </c>
      <c r="M92" s="26">
        <f t="shared" si="44"/>
        <v>0</v>
      </c>
      <c r="N92" s="26">
        <f t="array" ref="N92">IF($E$4="Yes",SUM(IF('Vacation Tracker'!$Q$8:$UV$8=M$5,IF((RIGHT('Vacation Tracker'!$Q95:$UV95)&lt;&gt;"O"),IFERROR(--LEFT('Vacation Tracker'!$Q95:$UV95,LEN('Vacation Tracker'!$Q95:$UV95)-1),0)))),0)</f>
        <v>0</v>
      </c>
      <c r="O92" s="26">
        <f t="array" ref="O92">IF($E$4="Yes",SUM(IF('Vacation Tracker'!$Q$8:$UV$8=M$5,IF((RIGHT('Vacation Tracker'!$Q95:$UV95)="O"),IFERROR(--LEFT('Vacation Tracker'!$Q95:$UV95,LEN('Vacation Tracker'!$Q95:$UV95)-1),0)))),0)</f>
        <v>0</v>
      </c>
      <c r="P92" s="23">
        <f>SUMIF('Vacation Tracker'!$Q$8:$UV$8,Q$5,'Vacation Tracker'!$Q95:$UV95)</f>
        <v>0</v>
      </c>
      <c r="Q92" s="26">
        <f t="shared" si="31"/>
        <v>0</v>
      </c>
      <c r="R92" s="26">
        <f t="array" ref="R92">SUM(IF('Vacation Tracker'!$Q$8:$UV$8=Q$5,IF((RIGHT('Vacation Tracker'!$Q95:$UV95)&lt;&gt;"O"),IFERROR(--LEFT('Vacation Tracker'!$Q95:$UV95,LEN('Vacation Tracker'!$Q95:$UV95)-1),0))))</f>
        <v>0</v>
      </c>
      <c r="S92" s="26">
        <f t="array" ref="S92">SUM(IF('Vacation Tracker'!$Q$8:$UV$8=Q$5,IF((RIGHT('Vacation Tracker'!$Q95:$UV95)="O"),IFERROR(--LEFT('Vacation Tracker'!$Q95:$UV95,LEN('Vacation Tracker'!$Q95:$UV95)-1),0))))</f>
        <v>0</v>
      </c>
      <c r="T92" s="23">
        <f>SUMIF('Vacation Tracker'!$Q$8:$UV$8,U$5,'Vacation Tracker'!$Q95:$UV95)</f>
        <v>0</v>
      </c>
      <c r="U92" s="26">
        <f t="shared" si="32"/>
        <v>0</v>
      </c>
      <c r="V92" s="26">
        <f t="array" ref="V92">SUM(IF('Vacation Tracker'!$Q$8:$UV$8=U$5,IF((RIGHT('Vacation Tracker'!$Q95:$UV95)&lt;&gt;"O"),IFERROR(--LEFT('Vacation Tracker'!$Q95:$UV95,LEN('Vacation Tracker'!$Q95:$UV95)-1),0))))</f>
        <v>0</v>
      </c>
      <c r="W92" s="26">
        <f t="array" ref="W92">SUM(IF('Vacation Tracker'!$Q$8:$UV$8=U$5,IF((RIGHT('Vacation Tracker'!$Q95:$UV95)="O"),IFERROR(--LEFT('Vacation Tracker'!$Q95:$UV95,LEN('Vacation Tracker'!$Q95:$UV95)-1),0))))</f>
        <v>0</v>
      </c>
      <c r="X92" s="23">
        <f>SUMIF('Vacation Tracker'!$Q$8:$UV$8,Y$5,'Vacation Tracker'!$Q95:$UV95)</f>
        <v>0</v>
      </c>
      <c r="Y92" s="26">
        <f t="shared" si="33"/>
        <v>0</v>
      </c>
      <c r="Z92" s="26">
        <f t="array" ref="Z92">SUM(IF('Vacation Tracker'!$Q$8:$UV$8=Y$5,IF((RIGHT('Vacation Tracker'!$Q95:$UV95)&lt;&gt;"O"),IFERROR(--LEFT('Vacation Tracker'!$Q95:$UV95,LEN('Vacation Tracker'!$Q95:$UV95)-1),0))))</f>
        <v>0</v>
      </c>
      <c r="AA92" s="26">
        <f t="array" ref="AA92">SUM(IF('Vacation Tracker'!$Q$8:$UV$8=Y$5,IF((RIGHT('Vacation Tracker'!$Q95:$UV95)="O"),IFERROR(--LEFT('Vacation Tracker'!$Q95:$UV95,LEN('Vacation Tracker'!$Q95:$UV95)-1),0))))</f>
        <v>0</v>
      </c>
      <c r="AB92" s="23">
        <f>SUMIF('Vacation Tracker'!$Q$8:$UV$8,AC$5,'Vacation Tracker'!$Q95:$UV95)</f>
        <v>0</v>
      </c>
      <c r="AC92" s="26">
        <f t="shared" si="34"/>
        <v>0</v>
      </c>
      <c r="AD92" s="26">
        <f t="array" ref="AD92">SUM(IF('Vacation Tracker'!$Q$8:$UV$8=AC$5,IF((RIGHT('Vacation Tracker'!$Q95:$UV95)&lt;&gt;"O"),IFERROR(--LEFT('Vacation Tracker'!$Q95:$UV95,LEN('Vacation Tracker'!$Q95:$UV95)-1),0))))</f>
        <v>0</v>
      </c>
      <c r="AE92" s="26">
        <f t="array" ref="AE92">SUM(IF('Vacation Tracker'!$Q$8:$UV$8=AC$5,IF((RIGHT('Vacation Tracker'!$Q95:$UV95)="O"),IFERROR(--LEFT('Vacation Tracker'!$Q95:$UV95,LEN('Vacation Tracker'!$Q95:$UV95)-1),0))))</f>
        <v>0</v>
      </c>
      <c r="AF92" s="23">
        <f>SUMIF('Vacation Tracker'!$Q$8:$UV$8,AG$5,'Vacation Tracker'!$Q95:$UV95)</f>
        <v>0</v>
      </c>
      <c r="AG92" s="26">
        <f t="shared" si="35"/>
        <v>0</v>
      </c>
      <c r="AH92" s="26">
        <f t="array" ref="AH92">SUM(IF('Vacation Tracker'!$Q$8:$UV$8=AG$5,IF((RIGHT('Vacation Tracker'!$Q95:$UV95)&lt;&gt;"O"),IFERROR(--LEFT('Vacation Tracker'!$Q95:$UV95,LEN('Vacation Tracker'!$Q95:$UV95)-1),0))))</f>
        <v>0</v>
      </c>
      <c r="AI92" s="26">
        <f t="array" ref="AI92">SUM(IF('Vacation Tracker'!$Q$8:$UV$8=AG$5,IF((RIGHT('Vacation Tracker'!$Q95:$UV95)="O"),IFERROR(--LEFT('Vacation Tracker'!$Q95:$UV95,LEN('Vacation Tracker'!$Q95:$UV95)-1),0))))</f>
        <v>0</v>
      </c>
      <c r="AJ92" s="23">
        <f>SUMIF('Vacation Tracker'!$GU$8:$ACR$8,AK$5,'Vacation Tracker'!$GU95:$ACR95)</f>
        <v>0</v>
      </c>
      <c r="AK92" s="26">
        <f t="shared" si="36"/>
        <v>0</v>
      </c>
      <c r="AL92" s="26">
        <f t="array" ref="AL92">SUM(IF('Vacation Tracker'!$Q$8:$UV$8=AK$5,IF((RIGHT('Vacation Tracker'!$Q95:$UV95)&lt;&gt;"O"),IFERROR(--LEFT('Vacation Tracker'!$Q95:$UV95,LEN('Vacation Tracker'!$Q95:$UV95)-1),0))))</f>
        <v>0</v>
      </c>
      <c r="AM92" s="26">
        <f t="array" ref="AM92">SUM(IF('Vacation Tracker'!$Q$8:$UV$8=AK$5,IF((RIGHT('Vacation Tracker'!$Q95:$UV95)="O"),IFERROR(--LEFT('Vacation Tracker'!$Q95:$UV95,LEN('Vacation Tracker'!$Q95:$UV95)-1),0))))</f>
        <v>0</v>
      </c>
      <c r="AN92" s="23">
        <f>SUMIF('Vacation Tracker'!$GU$8:$ACR$8,AO$5,'Vacation Tracker'!$GU95:$ACR95)</f>
        <v>0</v>
      </c>
      <c r="AO92" s="26">
        <f t="shared" si="37"/>
        <v>0</v>
      </c>
      <c r="AP92" s="26">
        <f t="array" ref="AP92">SUM(IF('Vacation Tracker'!$Q$8:$UV$8=AO$5,IF((RIGHT('Vacation Tracker'!$Q95:$UV95)&lt;&gt;"O"),IFERROR(--LEFT('Vacation Tracker'!$Q95:$UV95,LEN('Vacation Tracker'!$Q95:$UV95)-1),0))))</f>
        <v>0</v>
      </c>
      <c r="AQ92" s="26">
        <f t="array" ref="AQ92">SUM(IF('Vacation Tracker'!$Q$8:$UV$8=AO$5,IF((RIGHT('Vacation Tracker'!$Q95:$UV95)="O"),IFERROR(--LEFT('Vacation Tracker'!$Q95:$UV95,LEN('Vacation Tracker'!$Q95:$UV95)-1),0))))</f>
        <v>0</v>
      </c>
      <c r="AR92" s="23">
        <f>SUMIF('Vacation Tracker'!$GU$8:$ACR$8,AS$5,'Vacation Tracker'!$GU95:$ACR95)</f>
        <v>0</v>
      </c>
      <c r="AS92" s="26">
        <f t="shared" si="38"/>
        <v>0</v>
      </c>
      <c r="AT92" s="26">
        <f t="array" ref="AT92">SUM(IF('Vacation Tracker'!$Q$8:$UV$8=AS$5,IF((RIGHT('Vacation Tracker'!$Q95:$UV95)&lt;&gt;"O"),IFERROR(--LEFT('Vacation Tracker'!$Q95:$UV95,LEN('Vacation Tracker'!$Q95:$UV95)-1),0))))</f>
        <v>0</v>
      </c>
      <c r="AU92" s="26">
        <f t="array" ref="AU92">SUM(IF('Vacation Tracker'!$Q$8:$UV$8=AS$5,IF((RIGHT('Vacation Tracker'!$Q95:$UV95)="O"),IFERROR(--LEFT('Vacation Tracker'!$Q95:$UV95,LEN('Vacation Tracker'!$Q95:$UV95)-1),0))))</f>
        <v>0</v>
      </c>
      <c r="AV92" s="23">
        <f>SUMIF('Vacation Tracker'!$GU$8:$ACR$8,AW$5,'Vacation Tracker'!$GU95:$ACR95)</f>
        <v>0</v>
      </c>
      <c r="AW92" s="26">
        <f t="shared" si="39"/>
        <v>0</v>
      </c>
      <c r="AX92" s="26">
        <f t="array" ref="AX92">SUM(IF('Vacation Tracker'!$Q$8:$UV$8=AW$5,IF((RIGHT('Vacation Tracker'!$Q95:$UV95)&lt;&gt;"O"),IFERROR(--LEFT('Vacation Tracker'!$Q95:$UV95,LEN('Vacation Tracker'!$Q95:$UV95)-1),0))))</f>
        <v>0</v>
      </c>
      <c r="AY92" s="26">
        <f t="array" ref="AY92">SUM(IF('Vacation Tracker'!$Q$8:$UV$8=AW$5,IF((RIGHT('Vacation Tracker'!$Q95:$UV95)="O"),IFERROR(--LEFT('Vacation Tracker'!$Q95:$UV95,LEN('Vacation Tracker'!$Q95:$UV95)-1),0))))</f>
        <v>0</v>
      </c>
      <c r="AZ92" s="23">
        <f>SUMIF('Vacation Tracker'!$GU$8:$ACR$8,BA$5,'Vacation Tracker'!$GU95:$ACR95)</f>
        <v>0</v>
      </c>
      <c r="BA92" s="26">
        <f t="shared" si="40"/>
        <v>0</v>
      </c>
      <c r="BB92" s="26">
        <f t="array" ref="BB92">SUM(IF('Vacation Tracker'!$Q$8:$UV$8=BA$5,IF((RIGHT('Vacation Tracker'!$Q95:$UV95)&lt;&gt;"O"),IFERROR(--LEFT('Vacation Tracker'!$Q95:$UV95,LEN('Vacation Tracker'!$Q95:$UV95)-1),0))))</f>
        <v>0</v>
      </c>
      <c r="BC92" s="26">
        <f t="array" ref="BC92">SUM(IF('Vacation Tracker'!$Q$8:$UV$8=BA$5,IF((RIGHT('Vacation Tracker'!$Q95:$UV95)="O"),IFERROR(--LEFT('Vacation Tracker'!$Q95:$UV95,LEN('Vacation Tracker'!$Q95:$UV95)-1),0))))</f>
        <v>0</v>
      </c>
      <c r="BD92" s="23">
        <f>SUMIF('Vacation Tracker'!$GU$8:$ACR$8,BE$5,'Vacation Tracker'!$GU95:$ACR95)</f>
        <v>0</v>
      </c>
      <c r="BE92" s="26">
        <f t="shared" si="41"/>
        <v>0</v>
      </c>
      <c r="BF92" s="26">
        <f t="array" ref="BF92">SUM(IF('Vacation Tracker'!$Q$8:$UV$8=BE$5,IF((RIGHT('Vacation Tracker'!$Q95:$UV95)&lt;&gt;"O"),IFERROR(--LEFT('Vacation Tracker'!$Q95:$UV95,LEN('Vacation Tracker'!$Q95:$UV95)-1),0))))</f>
        <v>0</v>
      </c>
      <c r="BG92" s="26">
        <f t="array" ref="BG92">SUM(IF('Vacation Tracker'!$Q$8:$UV$8=BE$5,IF((RIGHT('Vacation Tracker'!$Q95:$UV95)="O"),IFERROR(--LEFT('Vacation Tracker'!$Q95:$UV95,LEN('Vacation Tracker'!$Q95:$UV95)-1),0))))</f>
        <v>0</v>
      </c>
      <c r="BH92" s="23">
        <f>SUMIF('Vacation Tracker'!$GU$8:$ACR$8,BI$5,'Vacation Tracker'!$GU95:$ACR95)</f>
        <v>0</v>
      </c>
      <c r="BI92" s="26">
        <f t="shared" si="42"/>
        <v>0</v>
      </c>
      <c r="BJ92" s="26">
        <f t="array" ref="BJ92">SUM(IF('Vacation Tracker'!$Q$8:$UV$8=BI$5,IF((RIGHT('Vacation Tracker'!$Q95:$UV95)&lt;&gt;"O"),IFERROR(--LEFT('Vacation Tracker'!$Q95:$UV95,LEN('Vacation Tracker'!$Q95:$UV95)-1),0))))</f>
        <v>0</v>
      </c>
      <c r="BK92" s="26">
        <f t="array" ref="BK92">SUM(IF('Vacation Tracker'!$Q$8:$UV$8=BI$5,IF((RIGHT('Vacation Tracker'!$Q95:$UV95)="O"),IFERROR(--LEFT('Vacation Tracker'!$Q95:$UV95,LEN('Vacation Tracker'!$Q95:$UV95)-1),0))))</f>
        <v>0</v>
      </c>
      <c r="BL92" s="23">
        <f>IF($E$4="Yes",SUMIF('Vacation Tracker'!$GU$8:$ACR$8,BM$5,'Vacation Tracker'!$GU95:$ACR95),0)</f>
        <v>0</v>
      </c>
      <c r="BM92" s="26">
        <f t="shared" si="26"/>
        <v>0</v>
      </c>
      <c r="BN92" s="26">
        <f t="array" ref="BN92">IF($E$4="Yes",SUM(IF('Vacation Tracker'!$Q$8:$UV$8=BM$5,IF((RIGHT('Vacation Tracker'!$Q95:$UV95)&lt;&gt;"O"),IFERROR(--LEFT('Vacation Tracker'!$Q95:$UV95,LEN('Vacation Tracker'!$Q95:$UV95)-1),0)))),0)</f>
        <v>0</v>
      </c>
      <c r="BO92" s="23">
        <f t="array" ref="BO92">IF($E$4="Yes",SUM(IF('Vacation Tracker'!$Q$8:$UV$8=BM$5,IF((RIGHT('Vacation Tracker'!$Q95:$UV95)="O"),IFERROR(--LEFT('Vacation Tracker'!$Q95:$UV95,LEN('Vacation Tracker'!$Q95:$UV95)-1),0)))),0)</f>
        <v>0</v>
      </c>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row>
    <row r="93" spans="2:181" ht="15" customHeight="1" x14ac:dyDescent="0.2">
      <c r="B93" s="23">
        <f>IF('Vacation Tracker'!B96&lt;&gt;"",'Vacation Tracker'!B96,"")</f>
        <v>85</v>
      </c>
      <c r="C93" s="24" t="str">
        <f>IF('Vacation Tracker'!C96&lt;&gt;"",'Vacation Tracker'!C96,"")</f>
        <v/>
      </c>
      <c r="D93" s="25" t="str">
        <f>IF('Vacation Tracker'!D96&lt;&gt;"",'Vacation Tracker'!D96,"")</f>
        <v/>
      </c>
      <c r="E93" s="25" t="str">
        <f>IF('Vacation Tracker'!E96&lt;&gt;"",'Vacation Tracker'!E96,"")</f>
        <v/>
      </c>
      <c r="F93" s="24" t="str">
        <f>IF('Vacation Tracker'!F96&lt;&gt;"",'Vacation Tracker'!F96,"")</f>
        <v/>
      </c>
      <c r="G93" s="24" t="str">
        <f>IF('Vacation Tracker'!G96&lt;&gt;"",'Vacation Tracker'!G96,"")</f>
        <v/>
      </c>
      <c r="H93" s="23" t="str">
        <f t="shared" si="45"/>
        <v/>
      </c>
      <c r="I93" s="23" t="str">
        <f t="shared" si="45"/>
        <v/>
      </c>
      <c r="J93" s="23" t="str">
        <f t="shared" si="45"/>
        <v/>
      </c>
      <c r="K93" s="23" t="str">
        <f t="shared" si="43"/>
        <v/>
      </c>
      <c r="L93" s="23">
        <f>IF($E$4="Yes",SUMIF('Vacation Tracker'!$Q$8:$UV$8,M$5,'Vacation Tracker'!$Q96:$UV96),0)</f>
        <v>0</v>
      </c>
      <c r="M93" s="26">
        <f t="shared" si="44"/>
        <v>0</v>
      </c>
      <c r="N93" s="26">
        <f t="array" ref="N93">IF($E$4="Yes",SUM(IF('Vacation Tracker'!$Q$8:$UV$8=M$5,IF((RIGHT('Vacation Tracker'!$Q96:$UV96)&lt;&gt;"O"),IFERROR(--LEFT('Vacation Tracker'!$Q96:$UV96,LEN('Vacation Tracker'!$Q96:$UV96)-1),0)))),0)</f>
        <v>0</v>
      </c>
      <c r="O93" s="26">
        <f t="array" ref="O93">IF($E$4="Yes",SUM(IF('Vacation Tracker'!$Q$8:$UV$8=M$5,IF((RIGHT('Vacation Tracker'!$Q96:$UV96)="O"),IFERROR(--LEFT('Vacation Tracker'!$Q96:$UV96,LEN('Vacation Tracker'!$Q96:$UV96)-1),0)))),0)</f>
        <v>0</v>
      </c>
      <c r="P93" s="23">
        <f>SUMIF('Vacation Tracker'!$Q$8:$UV$8,Q$5,'Vacation Tracker'!$Q96:$UV96)</f>
        <v>0</v>
      </c>
      <c r="Q93" s="26">
        <f t="shared" si="31"/>
        <v>0</v>
      </c>
      <c r="R93" s="26">
        <f t="array" ref="R93">SUM(IF('Vacation Tracker'!$Q$8:$UV$8=Q$5,IF((RIGHT('Vacation Tracker'!$Q96:$UV96)&lt;&gt;"O"),IFERROR(--LEFT('Vacation Tracker'!$Q96:$UV96,LEN('Vacation Tracker'!$Q96:$UV96)-1),0))))</f>
        <v>0</v>
      </c>
      <c r="S93" s="26">
        <f t="array" ref="S93">SUM(IF('Vacation Tracker'!$Q$8:$UV$8=Q$5,IF((RIGHT('Vacation Tracker'!$Q96:$UV96)="O"),IFERROR(--LEFT('Vacation Tracker'!$Q96:$UV96,LEN('Vacation Tracker'!$Q96:$UV96)-1),0))))</f>
        <v>0</v>
      </c>
      <c r="T93" s="23">
        <f>SUMIF('Vacation Tracker'!$Q$8:$UV$8,U$5,'Vacation Tracker'!$Q96:$UV96)</f>
        <v>0</v>
      </c>
      <c r="U93" s="26">
        <f t="shared" si="32"/>
        <v>0</v>
      </c>
      <c r="V93" s="26">
        <f t="array" ref="V93">SUM(IF('Vacation Tracker'!$Q$8:$UV$8=U$5,IF((RIGHT('Vacation Tracker'!$Q96:$UV96)&lt;&gt;"O"),IFERROR(--LEFT('Vacation Tracker'!$Q96:$UV96,LEN('Vacation Tracker'!$Q96:$UV96)-1),0))))</f>
        <v>0</v>
      </c>
      <c r="W93" s="26">
        <f t="array" ref="W93">SUM(IF('Vacation Tracker'!$Q$8:$UV$8=U$5,IF((RIGHT('Vacation Tracker'!$Q96:$UV96)="O"),IFERROR(--LEFT('Vacation Tracker'!$Q96:$UV96,LEN('Vacation Tracker'!$Q96:$UV96)-1),0))))</f>
        <v>0</v>
      </c>
      <c r="X93" s="23">
        <f>SUMIF('Vacation Tracker'!$Q$8:$UV$8,Y$5,'Vacation Tracker'!$Q96:$UV96)</f>
        <v>0</v>
      </c>
      <c r="Y93" s="26">
        <f t="shared" si="33"/>
        <v>0</v>
      </c>
      <c r="Z93" s="26">
        <f t="array" ref="Z93">SUM(IF('Vacation Tracker'!$Q$8:$UV$8=Y$5,IF((RIGHT('Vacation Tracker'!$Q96:$UV96)&lt;&gt;"O"),IFERROR(--LEFT('Vacation Tracker'!$Q96:$UV96,LEN('Vacation Tracker'!$Q96:$UV96)-1),0))))</f>
        <v>0</v>
      </c>
      <c r="AA93" s="26">
        <f t="array" ref="AA93">SUM(IF('Vacation Tracker'!$Q$8:$UV$8=Y$5,IF((RIGHT('Vacation Tracker'!$Q96:$UV96)="O"),IFERROR(--LEFT('Vacation Tracker'!$Q96:$UV96,LEN('Vacation Tracker'!$Q96:$UV96)-1),0))))</f>
        <v>0</v>
      </c>
      <c r="AB93" s="23">
        <f>SUMIF('Vacation Tracker'!$Q$8:$UV$8,AC$5,'Vacation Tracker'!$Q96:$UV96)</f>
        <v>0</v>
      </c>
      <c r="AC93" s="26">
        <f t="shared" si="34"/>
        <v>0</v>
      </c>
      <c r="AD93" s="26">
        <f t="array" ref="AD93">SUM(IF('Vacation Tracker'!$Q$8:$UV$8=AC$5,IF((RIGHT('Vacation Tracker'!$Q96:$UV96)&lt;&gt;"O"),IFERROR(--LEFT('Vacation Tracker'!$Q96:$UV96,LEN('Vacation Tracker'!$Q96:$UV96)-1),0))))</f>
        <v>0</v>
      </c>
      <c r="AE93" s="26">
        <f t="array" ref="AE93">SUM(IF('Vacation Tracker'!$Q$8:$UV$8=AC$5,IF((RIGHT('Vacation Tracker'!$Q96:$UV96)="O"),IFERROR(--LEFT('Vacation Tracker'!$Q96:$UV96,LEN('Vacation Tracker'!$Q96:$UV96)-1),0))))</f>
        <v>0</v>
      </c>
      <c r="AF93" s="23">
        <f>SUMIF('Vacation Tracker'!$Q$8:$UV$8,AG$5,'Vacation Tracker'!$Q96:$UV96)</f>
        <v>0</v>
      </c>
      <c r="AG93" s="26">
        <f t="shared" si="35"/>
        <v>0</v>
      </c>
      <c r="AH93" s="26">
        <f t="array" ref="AH93">SUM(IF('Vacation Tracker'!$Q$8:$UV$8=AG$5,IF((RIGHT('Vacation Tracker'!$Q96:$UV96)&lt;&gt;"O"),IFERROR(--LEFT('Vacation Tracker'!$Q96:$UV96,LEN('Vacation Tracker'!$Q96:$UV96)-1),0))))</f>
        <v>0</v>
      </c>
      <c r="AI93" s="26">
        <f t="array" ref="AI93">SUM(IF('Vacation Tracker'!$Q$8:$UV$8=AG$5,IF((RIGHT('Vacation Tracker'!$Q96:$UV96)="O"),IFERROR(--LEFT('Vacation Tracker'!$Q96:$UV96,LEN('Vacation Tracker'!$Q96:$UV96)-1),0))))</f>
        <v>0</v>
      </c>
      <c r="AJ93" s="23">
        <f>SUMIF('Vacation Tracker'!$GU$8:$ACR$8,AK$5,'Vacation Tracker'!$GU96:$ACR96)</f>
        <v>0</v>
      </c>
      <c r="AK93" s="26">
        <f t="shared" si="36"/>
        <v>0</v>
      </c>
      <c r="AL93" s="26">
        <f t="array" ref="AL93">SUM(IF('Vacation Tracker'!$Q$8:$UV$8=AK$5,IF((RIGHT('Vacation Tracker'!$Q96:$UV96)&lt;&gt;"O"),IFERROR(--LEFT('Vacation Tracker'!$Q96:$UV96,LEN('Vacation Tracker'!$Q96:$UV96)-1),0))))</f>
        <v>0</v>
      </c>
      <c r="AM93" s="26">
        <f t="array" ref="AM93">SUM(IF('Vacation Tracker'!$Q$8:$UV$8=AK$5,IF((RIGHT('Vacation Tracker'!$Q96:$UV96)="O"),IFERROR(--LEFT('Vacation Tracker'!$Q96:$UV96,LEN('Vacation Tracker'!$Q96:$UV96)-1),0))))</f>
        <v>0</v>
      </c>
      <c r="AN93" s="23">
        <f>SUMIF('Vacation Tracker'!$GU$8:$ACR$8,AO$5,'Vacation Tracker'!$GU96:$ACR96)</f>
        <v>0</v>
      </c>
      <c r="AO93" s="26">
        <f t="shared" si="37"/>
        <v>0</v>
      </c>
      <c r="AP93" s="26">
        <f t="array" ref="AP93">SUM(IF('Vacation Tracker'!$Q$8:$UV$8=AO$5,IF((RIGHT('Vacation Tracker'!$Q96:$UV96)&lt;&gt;"O"),IFERROR(--LEFT('Vacation Tracker'!$Q96:$UV96,LEN('Vacation Tracker'!$Q96:$UV96)-1),0))))</f>
        <v>0</v>
      </c>
      <c r="AQ93" s="26">
        <f t="array" ref="AQ93">SUM(IF('Vacation Tracker'!$Q$8:$UV$8=AO$5,IF((RIGHT('Vacation Tracker'!$Q96:$UV96)="O"),IFERROR(--LEFT('Vacation Tracker'!$Q96:$UV96,LEN('Vacation Tracker'!$Q96:$UV96)-1),0))))</f>
        <v>0</v>
      </c>
      <c r="AR93" s="23">
        <f>SUMIF('Vacation Tracker'!$GU$8:$ACR$8,AS$5,'Vacation Tracker'!$GU96:$ACR96)</f>
        <v>0</v>
      </c>
      <c r="AS93" s="26">
        <f t="shared" si="38"/>
        <v>0</v>
      </c>
      <c r="AT93" s="26">
        <f t="array" ref="AT93">SUM(IF('Vacation Tracker'!$Q$8:$UV$8=AS$5,IF((RIGHT('Vacation Tracker'!$Q96:$UV96)&lt;&gt;"O"),IFERROR(--LEFT('Vacation Tracker'!$Q96:$UV96,LEN('Vacation Tracker'!$Q96:$UV96)-1),0))))</f>
        <v>0</v>
      </c>
      <c r="AU93" s="26">
        <f t="array" ref="AU93">SUM(IF('Vacation Tracker'!$Q$8:$UV$8=AS$5,IF((RIGHT('Vacation Tracker'!$Q96:$UV96)="O"),IFERROR(--LEFT('Vacation Tracker'!$Q96:$UV96,LEN('Vacation Tracker'!$Q96:$UV96)-1),0))))</f>
        <v>0</v>
      </c>
      <c r="AV93" s="23">
        <f>SUMIF('Vacation Tracker'!$GU$8:$ACR$8,AW$5,'Vacation Tracker'!$GU96:$ACR96)</f>
        <v>0</v>
      </c>
      <c r="AW93" s="26">
        <f t="shared" si="39"/>
        <v>0</v>
      </c>
      <c r="AX93" s="26">
        <f t="array" ref="AX93">SUM(IF('Vacation Tracker'!$Q$8:$UV$8=AW$5,IF((RIGHT('Vacation Tracker'!$Q96:$UV96)&lt;&gt;"O"),IFERROR(--LEFT('Vacation Tracker'!$Q96:$UV96,LEN('Vacation Tracker'!$Q96:$UV96)-1),0))))</f>
        <v>0</v>
      </c>
      <c r="AY93" s="26">
        <f t="array" ref="AY93">SUM(IF('Vacation Tracker'!$Q$8:$UV$8=AW$5,IF((RIGHT('Vacation Tracker'!$Q96:$UV96)="O"),IFERROR(--LEFT('Vacation Tracker'!$Q96:$UV96,LEN('Vacation Tracker'!$Q96:$UV96)-1),0))))</f>
        <v>0</v>
      </c>
      <c r="AZ93" s="23">
        <f>SUMIF('Vacation Tracker'!$GU$8:$ACR$8,BA$5,'Vacation Tracker'!$GU96:$ACR96)</f>
        <v>0</v>
      </c>
      <c r="BA93" s="26">
        <f t="shared" si="40"/>
        <v>0</v>
      </c>
      <c r="BB93" s="26">
        <f t="array" ref="BB93">SUM(IF('Vacation Tracker'!$Q$8:$UV$8=BA$5,IF((RIGHT('Vacation Tracker'!$Q96:$UV96)&lt;&gt;"O"),IFERROR(--LEFT('Vacation Tracker'!$Q96:$UV96,LEN('Vacation Tracker'!$Q96:$UV96)-1),0))))</f>
        <v>0</v>
      </c>
      <c r="BC93" s="26">
        <f t="array" ref="BC93">SUM(IF('Vacation Tracker'!$Q$8:$UV$8=BA$5,IF((RIGHT('Vacation Tracker'!$Q96:$UV96)="O"),IFERROR(--LEFT('Vacation Tracker'!$Q96:$UV96,LEN('Vacation Tracker'!$Q96:$UV96)-1),0))))</f>
        <v>0</v>
      </c>
      <c r="BD93" s="23">
        <f>SUMIF('Vacation Tracker'!$GU$8:$ACR$8,BE$5,'Vacation Tracker'!$GU96:$ACR96)</f>
        <v>0</v>
      </c>
      <c r="BE93" s="26">
        <f t="shared" si="41"/>
        <v>0</v>
      </c>
      <c r="BF93" s="26">
        <f t="array" ref="BF93">SUM(IF('Vacation Tracker'!$Q$8:$UV$8=BE$5,IF((RIGHT('Vacation Tracker'!$Q96:$UV96)&lt;&gt;"O"),IFERROR(--LEFT('Vacation Tracker'!$Q96:$UV96,LEN('Vacation Tracker'!$Q96:$UV96)-1),0))))</f>
        <v>0</v>
      </c>
      <c r="BG93" s="26">
        <f t="array" ref="BG93">SUM(IF('Vacation Tracker'!$Q$8:$UV$8=BE$5,IF((RIGHT('Vacation Tracker'!$Q96:$UV96)="O"),IFERROR(--LEFT('Vacation Tracker'!$Q96:$UV96,LEN('Vacation Tracker'!$Q96:$UV96)-1),0))))</f>
        <v>0</v>
      </c>
      <c r="BH93" s="23">
        <f>SUMIF('Vacation Tracker'!$GU$8:$ACR$8,BI$5,'Vacation Tracker'!$GU96:$ACR96)</f>
        <v>0</v>
      </c>
      <c r="BI93" s="26">
        <f t="shared" si="42"/>
        <v>0</v>
      </c>
      <c r="BJ93" s="26">
        <f t="array" ref="BJ93">SUM(IF('Vacation Tracker'!$Q$8:$UV$8=BI$5,IF((RIGHT('Vacation Tracker'!$Q96:$UV96)&lt;&gt;"O"),IFERROR(--LEFT('Vacation Tracker'!$Q96:$UV96,LEN('Vacation Tracker'!$Q96:$UV96)-1),0))))</f>
        <v>0</v>
      </c>
      <c r="BK93" s="26">
        <f t="array" ref="BK93">SUM(IF('Vacation Tracker'!$Q$8:$UV$8=BI$5,IF((RIGHT('Vacation Tracker'!$Q96:$UV96)="O"),IFERROR(--LEFT('Vacation Tracker'!$Q96:$UV96,LEN('Vacation Tracker'!$Q96:$UV96)-1),0))))</f>
        <v>0</v>
      </c>
      <c r="BL93" s="23">
        <f>IF($E$4="Yes",SUMIF('Vacation Tracker'!$GU$8:$ACR$8,BM$5,'Vacation Tracker'!$GU96:$ACR96),0)</f>
        <v>0</v>
      </c>
      <c r="BM93" s="26">
        <f t="shared" si="26"/>
        <v>0</v>
      </c>
      <c r="BN93" s="26">
        <f t="array" ref="BN93">IF($E$4="Yes",SUM(IF('Vacation Tracker'!$Q$8:$UV$8=BM$5,IF((RIGHT('Vacation Tracker'!$Q96:$UV96)&lt;&gt;"O"),IFERROR(--LEFT('Vacation Tracker'!$Q96:$UV96,LEN('Vacation Tracker'!$Q96:$UV96)-1),0)))),0)</f>
        <v>0</v>
      </c>
      <c r="BO93" s="23">
        <f t="array" ref="BO93">IF($E$4="Yes",SUM(IF('Vacation Tracker'!$Q$8:$UV$8=BM$5,IF((RIGHT('Vacation Tracker'!$Q96:$UV96)="O"),IFERROR(--LEFT('Vacation Tracker'!$Q96:$UV96,LEN('Vacation Tracker'!$Q96:$UV96)-1),0)))),0)</f>
        <v>0</v>
      </c>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row>
    <row r="94" spans="2:181" ht="15" customHeight="1" x14ac:dyDescent="0.2">
      <c r="B94" s="23">
        <f>IF('Vacation Tracker'!B97&lt;&gt;"",'Vacation Tracker'!B97,"")</f>
        <v>86</v>
      </c>
      <c r="C94" s="24" t="str">
        <f>IF('Vacation Tracker'!C97&lt;&gt;"",'Vacation Tracker'!C97,"")</f>
        <v/>
      </c>
      <c r="D94" s="25" t="str">
        <f>IF('Vacation Tracker'!D97&lt;&gt;"",'Vacation Tracker'!D97,"")</f>
        <v/>
      </c>
      <c r="E94" s="25" t="str">
        <f>IF('Vacation Tracker'!E97&lt;&gt;"",'Vacation Tracker'!E97,"")</f>
        <v/>
      </c>
      <c r="F94" s="24" t="str">
        <f>IF('Vacation Tracker'!F97&lt;&gt;"",'Vacation Tracker'!F97,"")</f>
        <v/>
      </c>
      <c r="G94" s="24" t="str">
        <f>IF('Vacation Tracker'!G97&lt;&gt;"",'Vacation Tracker'!G97,"")</f>
        <v/>
      </c>
      <c r="H94" s="23" t="str">
        <f t="shared" si="45"/>
        <v/>
      </c>
      <c r="I94" s="23" t="str">
        <f t="shared" si="45"/>
        <v/>
      </c>
      <c r="J94" s="23" t="str">
        <f t="shared" si="45"/>
        <v/>
      </c>
      <c r="K94" s="23" t="str">
        <f t="shared" si="43"/>
        <v/>
      </c>
      <c r="L94" s="23">
        <f>IF($E$4="Yes",SUMIF('Vacation Tracker'!$Q$8:$UV$8,M$5,'Vacation Tracker'!$Q97:$UV97),0)</f>
        <v>0</v>
      </c>
      <c r="M94" s="26">
        <f t="shared" si="44"/>
        <v>0</v>
      </c>
      <c r="N94" s="26">
        <f t="array" ref="N94">IF($E$4="Yes",SUM(IF('Vacation Tracker'!$Q$8:$UV$8=M$5,IF((RIGHT('Vacation Tracker'!$Q97:$UV97)&lt;&gt;"O"),IFERROR(--LEFT('Vacation Tracker'!$Q97:$UV97,LEN('Vacation Tracker'!$Q97:$UV97)-1),0)))),0)</f>
        <v>0</v>
      </c>
      <c r="O94" s="26">
        <f t="array" ref="O94">IF($E$4="Yes",SUM(IF('Vacation Tracker'!$Q$8:$UV$8=M$5,IF((RIGHT('Vacation Tracker'!$Q97:$UV97)="O"),IFERROR(--LEFT('Vacation Tracker'!$Q97:$UV97,LEN('Vacation Tracker'!$Q97:$UV97)-1),0)))),0)</f>
        <v>0</v>
      </c>
      <c r="P94" s="23">
        <f>SUMIF('Vacation Tracker'!$Q$8:$UV$8,Q$5,'Vacation Tracker'!$Q97:$UV97)</f>
        <v>0</v>
      </c>
      <c r="Q94" s="26">
        <f t="shared" si="31"/>
        <v>0</v>
      </c>
      <c r="R94" s="26">
        <f t="array" ref="R94">SUM(IF('Vacation Tracker'!$Q$8:$UV$8=Q$5,IF((RIGHT('Vacation Tracker'!$Q97:$UV97)&lt;&gt;"O"),IFERROR(--LEFT('Vacation Tracker'!$Q97:$UV97,LEN('Vacation Tracker'!$Q97:$UV97)-1),0))))</f>
        <v>0</v>
      </c>
      <c r="S94" s="26">
        <f t="array" ref="S94">SUM(IF('Vacation Tracker'!$Q$8:$UV$8=Q$5,IF((RIGHT('Vacation Tracker'!$Q97:$UV97)="O"),IFERROR(--LEFT('Vacation Tracker'!$Q97:$UV97,LEN('Vacation Tracker'!$Q97:$UV97)-1),0))))</f>
        <v>0</v>
      </c>
      <c r="T94" s="23">
        <f>SUMIF('Vacation Tracker'!$Q$8:$UV$8,U$5,'Vacation Tracker'!$Q97:$UV97)</f>
        <v>0</v>
      </c>
      <c r="U94" s="26">
        <f t="shared" si="32"/>
        <v>0</v>
      </c>
      <c r="V94" s="26">
        <f t="array" ref="V94">SUM(IF('Vacation Tracker'!$Q$8:$UV$8=U$5,IF((RIGHT('Vacation Tracker'!$Q97:$UV97)&lt;&gt;"O"),IFERROR(--LEFT('Vacation Tracker'!$Q97:$UV97,LEN('Vacation Tracker'!$Q97:$UV97)-1),0))))</f>
        <v>0</v>
      </c>
      <c r="W94" s="26">
        <f t="array" ref="W94">SUM(IF('Vacation Tracker'!$Q$8:$UV$8=U$5,IF((RIGHT('Vacation Tracker'!$Q97:$UV97)="O"),IFERROR(--LEFT('Vacation Tracker'!$Q97:$UV97,LEN('Vacation Tracker'!$Q97:$UV97)-1),0))))</f>
        <v>0</v>
      </c>
      <c r="X94" s="23">
        <f>SUMIF('Vacation Tracker'!$Q$8:$UV$8,Y$5,'Vacation Tracker'!$Q97:$UV97)</f>
        <v>0</v>
      </c>
      <c r="Y94" s="26">
        <f t="shared" si="33"/>
        <v>0</v>
      </c>
      <c r="Z94" s="26">
        <f t="array" ref="Z94">SUM(IF('Vacation Tracker'!$Q$8:$UV$8=Y$5,IF((RIGHT('Vacation Tracker'!$Q97:$UV97)&lt;&gt;"O"),IFERROR(--LEFT('Vacation Tracker'!$Q97:$UV97,LEN('Vacation Tracker'!$Q97:$UV97)-1),0))))</f>
        <v>0</v>
      </c>
      <c r="AA94" s="26">
        <f t="array" ref="AA94">SUM(IF('Vacation Tracker'!$Q$8:$UV$8=Y$5,IF((RIGHT('Vacation Tracker'!$Q97:$UV97)="O"),IFERROR(--LEFT('Vacation Tracker'!$Q97:$UV97,LEN('Vacation Tracker'!$Q97:$UV97)-1),0))))</f>
        <v>0</v>
      </c>
      <c r="AB94" s="23">
        <f>SUMIF('Vacation Tracker'!$Q$8:$UV$8,AC$5,'Vacation Tracker'!$Q97:$UV97)</f>
        <v>0</v>
      </c>
      <c r="AC94" s="26">
        <f t="shared" si="34"/>
        <v>0</v>
      </c>
      <c r="AD94" s="26">
        <f t="array" ref="AD94">SUM(IF('Vacation Tracker'!$Q$8:$UV$8=AC$5,IF((RIGHT('Vacation Tracker'!$Q97:$UV97)&lt;&gt;"O"),IFERROR(--LEFT('Vacation Tracker'!$Q97:$UV97,LEN('Vacation Tracker'!$Q97:$UV97)-1),0))))</f>
        <v>0</v>
      </c>
      <c r="AE94" s="26">
        <f t="array" ref="AE94">SUM(IF('Vacation Tracker'!$Q$8:$UV$8=AC$5,IF((RIGHT('Vacation Tracker'!$Q97:$UV97)="O"),IFERROR(--LEFT('Vacation Tracker'!$Q97:$UV97,LEN('Vacation Tracker'!$Q97:$UV97)-1),0))))</f>
        <v>0</v>
      </c>
      <c r="AF94" s="23">
        <f>SUMIF('Vacation Tracker'!$Q$8:$UV$8,AG$5,'Vacation Tracker'!$Q97:$UV97)</f>
        <v>0</v>
      </c>
      <c r="AG94" s="26">
        <f t="shared" si="35"/>
        <v>0</v>
      </c>
      <c r="AH94" s="26">
        <f t="array" ref="AH94">SUM(IF('Vacation Tracker'!$Q$8:$UV$8=AG$5,IF((RIGHT('Vacation Tracker'!$Q97:$UV97)&lt;&gt;"O"),IFERROR(--LEFT('Vacation Tracker'!$Q97:$UV97,LEN('Vacation Tracker'!$Q97:$UV97)-1),0))))</f>
        <v>0</v>
      </c>
      <c r="AI94" s="26">
        <f t="array" ref="AI94">SUM(IF('Vacation Tracker'!$Q$8:$UV$8=AG$5,IF((RIGHT('Vacation Tracker'!$Q97:$UV97)="O"),IFERROR(--LEFT('Vacation Tracker'!$Q97:$UV97,LEN('Vacation Tracker'!$Q97:$UV97)-1),0))))</f>
        <v>0</v>
      </c>
      <c r="AJ94" s="23">
        <f>SUMIF('Vacation Tracker'!$GU$8:$ACR$8,AK$5,'Vacation Tracker'!$GU97:$ACR97)</f>
        <v>0</v>
      </c>
      <c r="AK94" s="26">
        <f t="shared" si="36"/>
        <v>0</v>
      </c>
      <c r="AL94" s="26">
        <f t="array" ref="AL94">SUM(IF('Vacation Tracker'!$Q$8:$UV$8=AK$5,IF((RIGHT('Vacation Tracker'!$Q97:$UV97)&lt;&gt;"O"),IFERROR(--LEFT('Vacation Tracker'!$Q97:$UV97,LEN('Vacation Tracker'!$Q97:$UV97)-1),0))))</f>
        <v>0</v>
      </c>
      <c r="AM94" s="26">
        <f t="array" ref="AM94">SUM(IF('Vacation Tracker'!$Q$8:$UV$8=AK$5,IF((RIGHT('Vacation Tracker'!$Q97:$UV97)="O"),IFERROR(--LEFT('Vacation Tracker'!$Q97:$UV97,LEN('Vacation Tracker'!$Q97:$UV97)-1),0))))</f>
        <v>0</v>
      </c>
      <c r="AN94" s="23">
        <f>SUMIF('Vacation Tracker'!$GU$8:$ACR$8,AO$5,'Vacation Tracker'!$GU97:$ACR97)</f>
        <v>0</v>
      </c>
      <c r="AO94" s="26">
        <f t="shared" si="37"/>
        <v>0</v>
      </c>
      <c r="AP94" s="26">
        <f t="array" ref="AP94">SUM(IF('Vacation Tracker'!$Q$8:$UV$8=AO$5,IF((RIGHT('Vacation Tracker'!$Q97:$UV97)&lt;&gt;"O"),IFERROR(--LEFT('Vacation Tracker'!$Q97:$UV97,LEN('Vacation Tracker'!$Q97:$UV97)-1),0))))</f>
        <v>0</v>
      </c>
      <c r="AQ94" s="26">
        <f t="array" ref="AQ94">SUM(IF('Vacation Tracker'!$Q$8:$UV$8=AO$5,IF((RIGHT('Vacation Tracker'!$Q97:$UV97)="O"),IFERROR(--LEFT('Vacation Tracker'!$Q97:$UV97,LEN('Vacation Tracker'!$Q97:$UV97)-1),0))))</f>
        <v>0</v>
      </c>
      <c r="AR94" s="23">
        <f>SUMIF('Vacation Tracker'!$GU$8:$ACR$8,AS$5,'Vacation Tracker'!$GU97:$ACR97)</f>
        <v>0</v>
      </c>
      <c r="AS94" s="26">
        <f t="shared" si="38"/>
        <v>0</v>
      </c>
      <c r="AT94" s="26">
        <f t="array" ref="AT94">SUM(IF('Vacation Tracker'!$Q$8:$UV$8=AS$5,IF((RIGHT('Vacation Tracker'!$Q97:$UV97)&lt;&gt;"O"),IFERROR(--LEFT('Vacation Tracker'!$Q97:$UV97,LEN('Vacation Tracker'!$Q97:$UV97)-1),0))))</f>
        <v>0</v>
      </c>
      <c r="AU94" s="26">
        <f t="array" ref="AU94">SUM(IF('Vacation Tracker'!$Q$8:$UV$8=AS$5,IF((RIGHT('Vacation Tracker'!$Q97:$UV97)="O"),IFERROR(--LEFT('Vacation Tracker'!$Q97:$UV97,LEN('Vacation Tracker'!$Q97:$UV97)-1),0))))</f>
        <v>0</v>
      </c>
      <c r="AV94" s="23">
        <f>SUMIF('Vacation Tracker'!$GU$8:$ACR$8,AW$5,'Vacation Tracker'!$GU97:$ACR97)</f>
        <v>0</v>
      </c>
      <c r="AW94" s="26">
        <f t="shared" si="39"/>
        <v>0</v>
      </c>
      <c r="AX94" s="26">
        <f t="array" ref="AX94">SUM(IF('Vacation Tracker'!$Q$8:$UV$8=AW$5,IF((RIGHT('Vacation Tracker'!$Q97:$UV97)&lt;&gt;"O"),IFERROR(--LEFT('Vacation Tracker'!$Q97:$UV97,LEN('Vacation Tracker'!$Q97:$UV97)-1),0))))</f>
        <v>0</v>
      </c>
      <c r="AY94" s="26">
        <f t="array" ref="AY94">SUM(IF('Vacation Tracker'!$Q$8:$UV$8=AW$5,IF((RIGHT('Vacation Tracker'!$Q97:$UV97)="O"),IFERROR(--LEFT('Vacation Tracker'!$Q97:$UV97,LEN('Vacation Tracker'!$Q97:$UV97)-1),0))))</f>
        <v>0</v>
      </c>
      <c r="AZ94" s="23">
        <f>SUMIF('Vacation Tracker'!$GU$8:$ACR$8,BA$5,'Vacation Tracker'!$GU97:$ACR97)</f>
        <v>0</v>
      </c>
      <c r="BA94" s="26">
        <f t="shared" si="40"/>
        <v>0</v>
      </c>
      <c r="BB94" s="26">
        <f t="array" ref="BB94">SUM(IF('Vacation Tracker'!$Q$8:$UV$8=BA$5,IF((RIGHT('Vacation Tracker'!$Q97:$UV97)&lt;&gt;"O"),IFERROR(--LEFT('Vacation Tracker'!$Q97:$UV97,LEN('Vacation Tracker'!$Q97:$UV97)-1),0))))</f>
        <v>0</v>
      </c>
      <c r="BC94" s="26">
        <f t="array" ref="BC94">SUM(IF('Vacation Tracker'!$Q$8:$UV$8=BA$5,IF((RIGHT('Vacation Tracker'!$Q97:$UV97)="O"),IFERROR(--LEFT('Vacation Tracker'!$Q97:$UV97,LEN('Vacation Tracker'!$Q97:$UV97)-1),0))))</f>
        <v>0</v>
      </c>
      <c r="BD94" s="23">
        <f>SUMIF('Vacation Tracker'!$GU$8:$ACR$8,BE$5,'Vacation Tracker'!$GU97:$ACR97)</f>
        <v>0</v>
      </c>
      <c r="BE94" s="26">
        <f t="shared" si="41"/>
        <v>0</v>
      </c>
      <c r="BF94" s="26">
        <f t="array" ref="BF94">SUM(IF('Vacation Tracker'!$Q$8:$UV$8=BE$5,IF((RIGHT('Vacation Tracker'!$Q97:$UV97)&lt;&gt;"O"),IFERROR(--LEFT('Vacation Tracker'!$Q97:$UV97,LEN('Vacation Tracker'!$Q97:$UV97)-1),0))))</f>
        <v>0</v>
      </c>
      <c r="BG94" s="26">
        <f t="array" ref="BG94">SUM(IF('Vacation Tracker'!$Q$8:$UV$8=BE$5,IF((RIGHT('Vacation Tracker'!$Q97:$UV97)="O"),IFERROR(--LEFT('Vacation Tracker'!$Q97:$UV97,LEN('Vacation Tracker'!$Q97:$UV97)-1),0))))</f>
        <v>0</v>
      </c>
      <c r="BH94" s="23">
        <f>SUMIF('Vacation Tracker'!$GU$8:$ACR$8,BI$5,'Vacation Tracker'!$GU97:$ACR97)</f>
        <v>0</v>
      </c>
      <c r="BI94" s="26">
        <f t="shared" si="42"/>
        <v>0</v>
      </c>
      <c r="BJ94" s="26">
        <f t="array" ref="BJ94">SUM(IF('Vacation Tracker'!$Q$8:$UV$8=BI$5,IF((RIGHT('Vacation Tracker'!$Q97:$UV97)&lt;&gt;"O"),IFERROR(--LEFT('Vacation Tracker'!$Q97:$UV97,LEN('Vacation Tracker'!$Q97:$UV97)-1),0))))</f>
        <v>0</v>
      </c>
      <c r="BK94" s="26">
        <f t="array" ref="BK94">SUM(IF('Vacation Tracker'!$Q$8:$UV$8=BI$5,IF((RIGHT('Vacation Tracker'!$Q97:$UV97)="O"),IFERROR(--LEFT('Vacation Tracker'!$Q97:$UV97,LEN('Vacation Tracker'!$Q97:$UV97)-1),0))))</f>
        <v>0</v>
      </c>
      <c r="BL94" s="23">
        <f>IF($E$4="Yes",SUMIF('Vacation Tracker'!$GU$8:$ACR$8,BM$5,'Vacation Tracker'!$GU97:$ACR97),0)</f>
        <v>0</v>
      </c>
      <c r="BM94" s="26">
        <f t="shared" si="26"/>
        <v>0</v>
      </c>
      <c r="BN94" s="26">
        <f t="array" ref="BN94">IF($E$4="Yes",SUM(IF('Vacation Tracker'!$Q$8:$UV$8=BM$5,IF((RIGHT('Vacation Tracker'!$Q97:$UV97)&lt;&gt;"O"),IFERROR(--LEFT('Vacation Tracker'!$Q97:$UV97,LEN('Vacation Tracker'!$Q97:$UV97)-1),0)))),0)</f>
        <v>0</v>
      </c>
      <c r="BO94" s="23">
        <f t="array" ref="BO94">IF($E$4="Yes",SUM(IF('Vacation Tracker'!$Q$8:$UV$8=BM$5,IF((RIGHT('Vacation Tracker'!$Q97:$UV97)="O"),IFERROR(--LEFT('Vacation Tracker'!$Q97:$UV97,LEN('Vacation Tracker'!$Q97:$UV97)-1),0)))),0)</f>
        <v>0</v>
      </c>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row>
    <row r="95" spans="2:181" ht="15" customHeight="1" x14ac:dyDescent="0.2">
      <c r="B95" s="23">
        <f>IF('Vacation Tracker'!B98&lt;&gt;"",'Vacation Tracker'!B98,"")</f>
        <v>87</v>
      </c>
      <c r="C95" s="24" t="str">
        <f>IF('Vacation Tracker'!C98&lt;&gt;"",'Vacation Tracker'!C98,"")</f>
        <v/>
      </c>
      <c r="D95" s="25" t="str">
        <f>IF('Vacation Tracker'!D98&lt;&gt;"",'Vacation Tracker'!D98,"")</f>
        <v/>
      </c>
      <c r="E95" s="25" t="str">
        <f>IF('Vacation Tracker'!E98&lt;&gt;"",'Vacation Tracker'!E98,"")</f>
        <v/>
      </c>
      <c r="F95" s="24" t="str">
        <f>IF('Vacation Tracker'!F98&lt;&gt;"",'Vacation Tracker'!F98,"")</f>
        <v/>
      </c>
      <c r="G95" s="24" t="str">
        <f>IF('Vacation Tracker'!G98&lt;&gt;"",'Vacation Tracker'!G98,"")</f>
        <v/>
      </c>
      <c r="H95" s="23" t="str">
        <f t="shared" si="45"/>
        <v/>
      </c>
      <c r="I95" s="23" t="str">
        <f t="shared" si="45"/>
        <v/>
      </c>
      <c r="J95" s="23" t="str">
        <f t="shared" si="45"/>
        <v/>
      </c>
      <c r="K95" s="23" t="str">
        <f t="shared" si="43"/>
        <v/>
      </c>
      <c r="L95" s="23">
        <f>IF($E$4="Yes",SUMIF('Vacation Tracker'!$Q$8:$UV$8,M$5,'Vacation Tracker'!$Q98:$UV98),0)</f>
        <v>0</v>
      </c>
      <c r="M95" s="26">
        <f t="shared" si="44"/>
        <v>0</v>
      </c>
      <c r="N95" s="26">
        <f t="array" ref="N95">IF($E$4="Yes",SUM(IF('Vacation Tracker'!$Q$8:$UV$8=M$5,IF((RIGHT('Vacation Tracker'!$Q98:$UV98)&lt;&gt;"O"),IFERROR(--LEFT('Vacation Tracker'!$Q98:$UV98,LEN('Vacation Tracker'!$Q98:$UV98)-1),0)))),0)</f>
        <v>0</v>
      </c>
      <c r="O95" s="26">
        <f t="array" ref="O95">IF($E$4="Yes",SUM(IF('Vacation Tracker'!$Q$8:$UV$8=M$5,IF((RIGHT('Vacation Tracker'!$Q98:$UV98)="O"),IFERROR(--LEFT('Vacation Tracker'!$Q98:$UV98,LEN('Vacation Tracker'!$Q98:$UV98)-1),0)))),0)</f>
        <v>0</v>
      </c>
      <c r="P95" s="23">
        <f>SUMIF('Vacation Tracker'!$Q$8:$UV$8,Q$5,'Vacation Tracker'!$Q98:$UV98)</f>
        <v>0</v>
      </c>
      <c r="Q95" s="26">
        <f t="shared" si="31"/>
        <v>0</v>
      </c>
      <c r="R95" s="26">
        <f t="array" ref="R95">SUM(IF('Vacation Tracker'!$Q$8:$UV$8=Q$5,IF((RIGHT('Vacation Tracker'!$Q98:$UV98)&lt;&gt;"O"),IFERROR(--LEFT('Vacation Tracker'!$Q98:$UV98,LEN('Vacation Tracker'!$Q98:$UV98)-1),0))))</f>
        <v>0</v>
      </c>
      <c r="S95" s="26">
        <f t="array" ref="S95">SUM(IF('Vacation Tracker'!$Q$8:$UV$8=Q$5,IF((RIGHT('Vacation Tracker'!$Q98:$UV98)="O"),IFERROR(--LEFT('Vacation Tracker'!$Q98:$UV98,LEN('Vacation Tracker'!$Q98:$UV98)-1),0))))</f>
        <v>0</v>
      </c>
      <c r="T95" s="23">
        <f>SUMIF('Vacation Tracker'!$Q$8:$UV$8,U$5,'Vacation Tracker'!$Q98:$UV98)</f>
        <v>0</v>
      </c>
      <c r="U95" s="26">
        <f t="shared" si="32"/>
        <v>0</v>
      </c>
      <c r="V95" s="26">
        <f t="array" ref="V95">SUM(IF('Vacation Tracker'!$Q$8:$UV$8=U$5,IF((RIGHT('Vacation Tracker'!$Q98:$UV98)&lt;&gt;"O"),IFERROR(--LEFT('Vacation Tracker'!$Q98:$UV98,LEN('Vacation Tracker'!$Q98:$UV98)-1),0))))</f>
        <v>0</v>
      </c>
      <c r="W95" s="26">
        <f t="array" ref="W95">SUM(IF('Vacation Tracker'!$Q$8:$UV$8=U$5,IF((RIGHT('Vacation Tracker'!$Q98:$UV98)="O"),IFERROR(--LEFT('Vacation Tracker'!$Q98:$UV98,LEN('Vacation Tracker'!$Q98:$UV98)-1),0))))</f>
        <v>0</v>
      </c>
      <c r="X95" s="23">
        <f>SUMIF('Vacation Tracker'!$Q$8:$UV$8,Y$5,'Vacation Tracker'!$Q98:$UV98)</f>
        <v>0</v>
      </c>
      <c r="Y95" s="26">
        <f t="shared" si="33"/>
        <v>0</v>
      </c>
      <c r="Z95" s="26">
        <f t="array" ref="Z95">SUM(IF('Vacation Tracker'!$Q$8:$UV$8=Y$5,IF((RIGHT('Vacation Tracker'!$Q98:$UV98)&lt;&gt;"O"),IFERROR(--LEFT('Vacation Tracker'!$Q98:$UV98,LEN('Vacation Tracker'!$Q98:$UV98)-1),0))))</f>
        <v>0</v>
      </c>
      <c r="AA95" s="26">
        <f t="array" ref="AA95">SUM(IF('Vacation Tracker'!$Q$8:$UV$8=Y$5,IF((RIGHT('Vacation Tracker'!$Q98:$UV98)="O"),IFERROR(--LEFT('Vacation Tracker'!$Q98:$UV98,LEN('Vacation Tracker'!$Q98:$UV98)-1),0))))</f>
        <v>0</v>
      </c>
      <c r="AB95" s="23">
        <f>SUMIF('Vacation Tracker'!$Q$8:$UV$8,AC$5,'Vacation Tracker'!$Q98:$UV98)</f>
        <v>0</v>
      </c>
      <c r="AC95" s="26">
        <f t="shared" si="34"/>
        <v>0</v>
      </c>
      <c r="AD95" s="26">
        <f t="array" ref="AD95">SUM(IF('Vacation Tracker'!$Q$8:$UV$8=AC$5,IF((RIGHT('Vacation Tracker'!$Q98:$UV98)&lt;&gt;"O"),IFERROR(--LEFT('Vacation Tracker'!$Q98:$UV98,LEN('Vacation Tracker'!$Q98:$UV98)-1),0))))</f>
        <v>0</v>
      </c>
      <c r="AE95" s="26">
        <f t="array" ref="AE95">SUM(IF('Vacation Tracker'!$Q$8:$UV$8=AC$5,IF((RIGHT('Vacation Tracker'!$Q98:$UV98)="O"),IFERROR(--LEFT('Vacation Tracker'!$Q98:$UV98,LEN('Vacation Tracker'!$Q98:$UV98)-1),0))))</f>
        <v>0</v>
      </c>
      <c r="AF95" s="23">
        <f>SUMIF('Vacation Tracker'!$Q$8:$UV$8,AG$5,'Vacation Tracker'!$Q98:$UV98)</f>
        <v>0</v>
      </c>
      <c r="AG95" s="26">
        <f t="shared" si="35"/>
        <v>0</v>
      </c>
      <c r="AH95" s="26">
        <f t="array" ref="AH95">SUM(IF('Vacation Tracker'!$Q$8:$UV$8=AG$5,IF((RIGHT('Vacation Tracker'!$Q98:$UV98)&lt;&gt;"O"),IFERROR(--LEFT('Vacation Tracker'!$Q98:$UV98,LEN('Vacation Tracker'!$Q98:$UV98)-1),0))))</f>
        <v>0</v>
      </c>
      <c r="AI95" s="26">
        <f t="array" ref="AI95">SUM(IF('Vacation Tracker'!$Q$8:$UV$8=AG$5,IF((RIGHT('Vacation Tracker'!$Q98:$UV98)="O"),IFERROR(--LEFT('Vacation Tracker'!$Q98:$UV98,LEN('Vacation Tracker'!$Q98:$UV98)-1),0))))</f>
        <v>0</v>
      </c>
      <c r="AJ95" s="23">
        <f>SUMIF('Vacation Tracker'!$GU$8:$ACR$8,AK$5,'Vacation Tracker'!$GU98:$ACR98)</f>
        <v>0</v>
      </c>
      <c r="AK95" s="26">
        <f t="shared" si="36"/>
        <v>0</v>
      </c>
      <c r="AL95" s="26">
        <f t="array" ref="AL95">SUM(IF('Vacation Tracker'!$Q$8:$UV$8=AK$5,IF((RIGHT('Vacation Tracker'!$Q98:$UV98)&lt;&gt;"O"),IFERROR(--LEFT('Vacation Tracker'!$Q98:$UV98,LEN('Vacation Tracker'!$Q98:$UV98)-1),0))))</f>
        <v>0</v>
      </c>
      <c r="AM95" s="26">
        <f t="array" ref="AM95">SUM(IF('Vacation Tracker'!$Q$8:$UV$8=AK$5,IF((RIGHT('Vacation Tracker'!$Q98:$UV98)="O"),IFERROR(--LEFT('Vacation Tracker'!$Q98:$UV98,LEN('Vacation Tracker'!$Q98:$UV98)-1),0))))</f>
        <v>0</v>
      </c>
      <c r="AN95" s="23">
        <f>SUMIF('Vacation Tracker'!$GU$8:$ACR$8,AO$5,'Vacation Tracker'!$GU98:$ACR98)</f>
        <v>0</v>
      </c>
      <c r="AO95" s="26">
        <f t="shared" si="37"/>
        <v>0</v>
      </c>
      <c r="AP95" s="26">
        <f t="array" ref="AP95">SUM(IF('Vacation Tracker'!$Q$8:$UV$8=AO$5,IF((RIGHT('Vacation Tracker'!$Q98:$UV98)&lt;&gt;"O"),IFERROR(--LEFT('Vacation Tracker'!$Q98:$UV98,LEN('Vacation Tracker'!$Q98:$UV98)-1),0))))</f>
        <v>0</v>
      </c>
      <c r="AQ95" s="26">
        <f t="array" ref="AQ95">SUM(IF('Vacation Tracker'!$Q$8:$UV$8=AO$5,IF((RIGHT('Vacation Tracker'!$Q98:$UV98)="O"),IFERROR(--LEFT('Vacation Tracker'!$Q98:$UV98,LEN('Vacation Tracker'!$Q98:$UV98)-1),0))))</f>
        <v>0</v>
      </c>
      <c r="AR95" s="23">
        <f>SUMIF('Vacation Tracker'!$GU$8:$ACR$8,AS$5,'Vacation Tracker'!$GU98:$ACR98)</f>
        <v>0</v>
      </c>
      <c r="AS95" s="26">
        <f t="shared" si="38"/>
        <v>0</v>
      </c>
      <c r="AT95" s="26">
        <f t="array" ref="AT95">SUM(IF('Vacation Tracker'!$Q$8:$UV$8=AS$5,IF((RIGHT('Vacation Tracker'!$Q98:$UV98)&lt;&gt;"O"),IFERROR(--LEFT('Vacation Tracker'!$Q98:$UV98,LEN('Vacation Tracker'!$Q98:$UV98)-1),0))))</f>
        <v>0</v>
      </c>
      <c r="AU95" s="26">
        <f t="array" ref="AU95">SUM(IF('Vacation Tracker'!$Q$8:$UV$8=AS$5,IF((RIGHT('Vacation Tracker'!$Q98:$UV98)="O"),IFERROR(--LEFT('Vacation Tracker'!$Q98:$UV98,LEN('Vacation Tracker'!$Q98:$UV98)-1),0))))</f>
        <v>0</v>
      </c>
      <c r="AV95" s="23">
        <f>SUMIF('Vacation Tracker'!$GU$8:$ACR$8,AW$5,'Vacation Tracker'!$GU98:$ACR98)</f>
        <v>0</v>
      </c>
      <c r="AW95" s="26">
        <f t="shared" si="39"/>
        <v>0</v>
      </c>
      <c r="AX95" s="26">
        <f t="array" ref="AX95">SUM(IF('Vacation Tracker'!$Q$8:$UV$8=AW$5,IF((RIGHT('Vacation Tracker'!$Q98:$UV98)&lt;&gt;"O"),IFERROR(--LEFT('Vacation Tracker'!$Q98:$UV98,LEN('Vacation Tracker'!$Q98:$UV98)-1),0))))</f>
        <v>0</v>
      </c>
      <c r="AY95" s="26">
        <f t="array" ref="AY95">SUM(IF('Vacation Tracker'!$Q$8:$UV$8=AW$5,IF((RIGHT('Vacation Tracker'!$Q98:$UV98)="O"),IFERROR(--LEFT('Vacation Tracker'!$Q98:$UV98,LEN('Vacation Tracker'!$Q98:$UV98)-1),0))))</f>
        <v>0</v>
      </c>
      <c r="AZ95" s="23">
        <f>SUMIF('Vacation Tracker'!$GU$8:$ACR$8,BA$5,'Vacation Tracker'!$GU98:$ACR98)</f>
        <v>0</v>
      </c>
      <c r="BA95" s="26">
        <f t="shared" si="40"/>
        <v>0</v>
      </c>
      <c r="BB95" s="26">
        <f t="array" ref="BB95">SUM(IF('Vacation Tracker'!$Q$8:$UV$8=BA$5,IF((RIGHT('Vacation Tracker'!$Q98:$UV98)&lt;&gt;"O"),IFERROR(--LEFT('Vacation Tracker'!$Q98:$UV98,LEN('Vacation Tracker'!$Q98:$UV98)-1),0))))</f>
        <v>0</v>
      </c>
      <c r="BC95" s="26">
        <f t="array" ref="BC95">SUM(IF('Vacation Tracker'!$Q$8:$UV$8=BA$5,IF((RIGHT('Vacation Tracker'!$Q98:$UV98)="O"),IFERROR(--LEFT('Vacation Tracker'!$Q98:$UV98,LEN('Vacation Tracker'!$Q98:$UV98)-1),0))))</f>
        <v>0</v>
      </c>
      <c r="BD95" s="23">
        <f>SUMIF('Vacation Tracker'!$GU$8:$ACR$8,BE$5,'Vacation Tracker'!$GU98:$ACR98)</f>
        <v>0</v>
      </c>
      <c r="BE95" s="26">
        <f t="shared" si="41"/>
        <v>0</v>
      </c>
      <c r="BF95" s="26">
        <f t="array" ref="BF95">SUM(IF('Vacation Tracker'!$Q$8:$UV$8=BE$5,IF((RIGHT('Vacation Tracker'!$Q98:$UV98)&lt;&gt;"O"),IFERROR(--LEFT('Vacation Tracker'!$Q98:$UV98,LEN('Vacation Tracker'!$Q98:$UV98)-1),0))))</f>
        <v>0</v>
      </c>
      <c r="BG95" s="26">
        <f t="array" ref="BG95">SUM(IF('Vacation Tracker'!$Q$8:$UV$8=BE$5,IF((RIGHT('Vacation Tracker'!$Q98:$UV98)="O"),IFERROR(--LEFT('Vacation Tracker'!$Q98:$UV98,LEN('Vacation Tracker'!$Q98:$UV98)-1),0))))</f>
        <v>0</v>
      </c>
      <c r="BH95" s="23">
        <f>SUMIF('Vacation Tracker'!$GU$8:$ACR$8,BI$5,'Vacation Tracker'!$GU98:$ACR98)</f>
        <v>0</v>
      </c>
      <c r="BI95" s="26">
        <f t="shared" si="42"/>
        <v>0</v>
      </c>
      <c r="BJ95" s="26">
        <f t="array" ref="BJ95">SUM(IF('Vacation Tracker'!$Q$8:$UV$8=BI$5,IF((RIGHT('Vacation Tracker'!$Q98:$UV98)&lt;&gt;"O"),IFERROR(--LEFT('Vacation Tracker'!$Q98:$UV98,LEN('Vacation Tracker'!$Q98:$UV98)-1),0))))</f>
        <v>0</v>
      </c>
      <c r="BK95" s="26">
        <f t="array" ref="BK95">SUM(IF('Vacation Tracker'!$Q$8:$UV$8=BI$5,IF((RIGHT('Vacation Tracker'!$Q98:$UV98)="O"),IFERROR(--LEFT('Vacation Tracker'!$Q98:$UV98,LEN('Vacation Tracker'!$Q98:$UV98)-1),0))))</f>
        <v>0</v>
      </c>
      <c r="BL95" s="23">
        <f>IF($E$4="Yes",SUMIF('Vacation Tracker'!$GU$8:$ACR$8,BM$5,'Vacation Tracker'!$GU98:$ACR98),0)</f>
        <v>0</v>
      </c>
      <c r="BM95" s="26">
        <f t="shared" si="26"/>
        <v>0</v>
      </c>
      <c r="BN95" s="26">
        <f t="array" ref="BN95">IF($E$4="Yes",SUM(IF('Vacation Tracker'!$Q$8:$UV$8=BM$5,IF((RIGHT('Vacation Tracker'!$Q98:$UV98)&lt;&gt;"O"),IFERROR(--LEFT('Vacation Tracker'!$Q98:$UV98,LEN('Vacation Tracker'!$Q98:$UV98)-1),0)))),0)</f>
        <v>0</v>
      </c>
      <c r="BO95" s="23">
        <f t="array" ref="BO95">IF($E$4="Yes",SUM(IF('Vacation Tracker'!$Q$8:$UV$8=BM$5,IF((RIGHT('Vacation Tracker'!$Q98:$UV98)="O"),IFERROR(--LEFT('Vacation Tracker'!$Q98:$UV98,LEN('Vacation Tracker'!$Q98:$UV98)-1),0)))),0)</f>
        <v>0</v>
      </c>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row>
    <row r="96" spans="2:181" ht="15" customHeight="1" x14ac:dyDescent="0.2">
      <c r="B96" s="23">
        <f>IF('Vacation Tracker'!B99&lt;&gt;"",'Vacation Tracker'!B99,"")</f>
        <v>88</v>
      </c>
      <c r="C96" s="24" t="str">
        <f>IF('Vacation Tracker'!C99&lt;&gt;"",'Vacation Tracker'!C99,"")</f>
        <v/>
      </c>
      <c r="D96" s="25" t="str">
        <f>IF('Vacation Tracker'!D99&lt;&gt;"",'Vacation Tracker'!D99,"")</f>
        <v/>
      </c>
      <c r="E96" s="25" t="str">
        <f>IF('Vacation Tracker'!E99&lt;&gt;"",'Vacation Tracker'!E99,"")</f>
        <v/>
      </c>
      <c r="F96" s="24" t="str">
        <f>IF('Vacation Tracker'!F99&lt;&gt;"",'Vacation Tracker'!F99,"")</f>
        <v/>
      </c>
      <c r="G96" s="24" t="str">
        <f>IF('Vacation Tracker'!G99&lt;&gt;"",'Vacation Tracker'!G99,"")</f>
        <v/>
      </c>
      <c r="H96" s="23" t="str">
        <f t="shared" si="45"/>
        <v/>
      </c>
      <c r="I96" s="23" t="str">
        <f t="shared" si="45"/>
        <v/>
      </c>
      <c r="J96" s="23" t="str">
        <f t="shared" si="45"/>
        <v/>
      </c>
      <c r="K96" s="23" t="str">
        <f t="shared" si="43"/>
        <v/>
      </c>
      <c r="L96" s="23">
        <f>IF($E$4="Yes",SUMIF('Vacation Tracker'!$Q$8:$UV$8,M$5,'Vacation Tracker'!$Q99:$UV99),0)</f>
        <v>0</v>
      </c>
      <c r="M96" s="26">
        <f t="shared" si="44"/>
        <v>0</v>
      </c>
      <c r="N96" s="26">
        <f t="array" ref="N96">IF($E$4="Yes",SUM(IF('Vacation Tracker'!$Q$8:$UV$8=M$5,IF((RIGHT('Vacation Tracker'!$Q99:$UV99)&lt;&gt;"O"),IFERROR(--LEFT('Vacation Tracker'!$Q99:$UV99,LEN('Vacation Tracker'!$Q99:$UV99)-1),0)))),0)</f>
        <v>0</v>
      </c>
      <c r="O96" s="26">
        <f t="array" ref="O96">IF($E$4="Yes",SUM(IF('Vacation Tracker'!$Q$8:$UV$8=M$5,IF((RIGHT('Vacation Tracker'!$Q99:$UV99)="O"),IFERROR(--LEFT('Vacation Tracker'!$Q99:$UV99,LEN('Vacation Tracker'!$Q99:$UV99)-1),0)))),0)</f>
        <v>0</v>
      </c>
      <c r="P96" s="23">
        <f>SUMIF('Vacation Tracker'!$Q$8:$UV$8,Q$5,'Vacation Tracker'!$Q99:$UV99)</f>
        <v>0</v>
      </c>
      <c r="Q96" s="26">
        <f t="shared" si="31"/>
        <v>0</v>
      </c>
      <c r="R96" s="26">
        <f t="array" ref="R96">SUM(IF('Vacation Tracker'!$Q$8:$UV$8=Q$5,IF((RIGHT('Vacation Tracker'!$Q99:$UV99)&lt;&gt;"O"),IFERROR(--LEFT('Vacation Tracker'!$Q99:$UV99,LEN('Vacation Tracker'!$Q99:$UV99)-1),0))))</f>
        <v>0</v>
      </c>
      <c r="S96" s="26">
        <f t="array" ref="S96">SUM(IF('Vacation Tracker'!$Q$8:$UV$8=Q$5,IF((RIGHT('Vacation Tracker'!$Q99:$UV99)="O"),IFERROR(--LEFT('Vacation Tracker'!$Q99:$UV99,LEN('Vacation Tracker'!$Q99:$UV99)-1),0))))</f>
        <v>0</v>
      </c>
      <c r="T96" s="23">
        <f>SUMIF('Vacation Tracker'!$Q$8:$UV$8,U$5,'Vacation Tracker'!$Q99:$UV99)</f>
        <v>0</v>
      </c>
      <c r="U96" s="26">
        <f t="shared" si="32"/>
        <v>0</v>
      </c>
      <c r="V96" s="26">
        <f t="array" ref="V96">SUM(IF('Vacation Tracker'!$Q$8:$UV$8=U$5,IF((RIGHT('Vacation Tracker'!$Q99:$UV99)&lt;&gt;"O"),IFERROR(--LEFT('Vacation Tracker'!$Q99:$UV99,LEN('Vacation Tracker'!$Q99:$UV99)-1),0))))</f>
        <v>0</v>
      </c>
      <c r="W96" s="26">
        <f t="array" ref="W96">SUM(IF('Vacation Tracker'!$Q$8:$UV$8=U$5,IF((RIGHT('Vacation Tracker'!$Q99:$UV99)="O"),IFERROR(--LEFT('Vacation Tracker'!$Q99:$UV99,LEN('Vacation Tracker'!$Q99:$UV99)-1),0))))</f>
        <v>0</v>
      </c>
      <c r="X96" s="23">
        <f>SUMIF('Vacation Tracker'!$Q$8:$UV$8,Y$5,'Vacation Tracker'!$Q99:$UV99)</f>
        <v>0</v>
      </c>
      <c r="Y96" s="26">
        <f t="shared" si="33"/>
        <v>0</v>
      </c>
      <c r="Z96" s="26">
        <f t="array" ref="Z96">SUM(IF('Vacation Tracker'!$Q$8:$UV$8=Y$5,IF((RIGHT('Vacation Tracker'!$Q99:$UV99)&lt;&gt;"O"),IFERROR(--LEFT('Vacation Tracker'!$Q99:$UV99,LEN('Vacation Tracker'!$Q99:$UV99)-1),0))))</f>
        <v>0</v>
      </c>
      <c r="AA96" s="26">
        <f t="array" ref="AA96">SUM(IF('Vacation Tracker'!$Q$8:$UV$8=Y$5,IF((RIGHT('Vacation Tracker'!$Q99:$UV99)="O"),IFERROR(--LEFT('Vacation Tracker'!$Q99:$UV99,LEN('Vacation Tracker'!$Q99:$UV99)-1),0))))</f>
        <v>0</v>
      </c>
      <c r="AB96" s="23">
        <f>SUMIF('Vacation Tracker'!$Q$8:$UV$8,AC$5,'Vacation Tracker'!$Q99:$UV99)</f>
        <v>0</v>
      </c>
      <c r="AC96" s="26">
        <f t="shared" si="34"/>
        <v>0</v>
      </c>
      <c r="AD96" s="26">
        <f t="array" ref="AD96">SUM(IF('Vacation Tracker'!$Q$8:$UV$8=AC$5,IF((RIGHT('Vacation Tracker'!$Q99:$UV99)&lt;&gt;"O"),IFERROR(--LEFT('Vacation Tracker'!$Q99:$UV99,LEN('Vacation Tracker'!$Q99:$UV99)-1),0))))</f>
        <v>0</v>
      </c>
      <c r="AE96" s="26">
        <f t="array" ref="AE96">SUM(IF('Vacation Tracker'!$Q$8:$UV$8=AC$5,IF((RIGHT('Vacation Tracker'!$Q99:$UV99)="O"),IFERROR(--LEFT('Vacation Tracker'!$Q99:$UV99,LEN('Vacation Tracker'!$Q99:$UV99)-1),0))))</f>
        <v>0</v>
      </c>
      <c r="AF96" s="23">
        <f>SUMIF('Vacation Tracker'!$Q$8:$UV$8,AG$5,'Vacation Tracker'!$Q99:$UV99)</f>
        <v>0</v>
      </c>
      <c r="AG96" s="26">
        <f t="shared" si="35"/>
        <v>0</v>
      </c>
      <c r="AH96" s="26">
        <f t="array" ref="AH96">SUM(IF('Vacation Tracker'!$Q$8:$UV$8=AG$5,IF((RIGHT('Vacation Tracker'!$Q99:$UV99)&lt;&gt;"O"),IFERROR(--LEFT('Vacation Tracker'!$Q99:$UV99,LEN('Vacation Tracker'!$Q99:$UV99)-1),0))))</f>
        <v>0</v>
      </c>
      <c r="AI96" s="26">
        <f t="array" ref="AI96">SUM(IF('Vacation Tracker'!$Q$8:$UV$8=AG$5,IF((RIGHT('Vacation Tracker'!$Q99:$UV99)="O"),IFERROR(--LEFT('Vacation Tracker'!$Q99:$UV99,LEN('Vacation Tracker'!$Q99:$UV99)-1),0))))</f>
        <v>0</v>
      </c>
      <c r="AJ96" s="23">
        <f>SUMIF('Vacation Tracker'!$GU$8:$ACR$8,AK$5,'Vacation Tracker'!$GU99:$ACR99)</f>
        <v>0</v>
      </c>
      <c r="AK96" s="26">
        <f t="shared" si="36"/>
        <v>0</v>
      </c>
      <c r="AL96" s="26">
        <f t="array" ref="AL96">SUM(IF('Vacation Tracker'!$Q$8:$UV$8=AK$5,IF((RIGHT('Vacation Tracker'!$Q99:$UV99)&lt;&gt;"O"),IFERROR(--LEFT('Vacation Tracker'!$Q99:$UV99,LEN('Vacation Tracker'!$Q99:$UV99)-1),0))))</f>
        <v>0</v>
      </c>
      <c r="AM96" s="26">
        <f t="array" ref="AM96">SUM(IF('Vacation Tracker'!$Q$8:$UV$8=AK$5,IF((RIGHT('Vacation Tracker'!$Q99:$UV99)="O"),IFERROR(--LEFT('Vacation Tracker'!$Q99:$UV99,LEN('Vacation Tracker'!$Q99:$UV99)-1),0))))</f>
        <v>0</v>
      </c>
      <c r="AN96" s="23">
        <f>SUMIF('Vacation Tracker'!$GU$8:$ACR$8,AO$5,'Vacation Tracker'!$GU99:$ACR99)</f>
        <v>0</v>
      </c>
      <c r="AO96" s="26">
        <f t="shared" si="37"/>
        <v>0</v>
      </c>
      <c r="AP96" s="26">
        <f t="array" ref="AP96">SUM(IF('Vacation Tracker'!$Q$8:$UV$8=AO$5,IF((RIGHT('Vacation Tracker'!$Q99:$UV99)&lt;&gt;"O"),IFERROR(--LEFT('Vacation Tracker'!$Q99:$UV99,LEN('Vacation Tracker'!$Q99:$UV99)-1),0))))</f>
        <v>0</v>
      </c>
      <c r="AQ96" s="26">
        <f t="array" ref="AQ96">SUM(IF('Vacation Tracker'!$Q$8:$UV$8=AO$5,IF((RIGHT('Vacation Tracker'!$Q99:$UV99)="O"),IFERROR(--LEFT('Vacation Tracker'!$Q99:$UV99,LEN('Vacation Tracker'!$Q99:$UV99)-1),0))))</f>
        <v>0</v>
      </c>
      <c r="AR96" s="23">
        <f>SUMIF('Vacation Tracker'!$GU$8:$ACR$8,AS$5,'Vacation Tracker'!$GU99:$ACR99)</f>
        <v>0</v>
      </c>
      <c r="AS96" s="26">
        <f t="shared" si="38"/>
        <v>0</v>
      </c>
      <c r="AT96" s="26">
        <f t="array" ref="AT96">SUM(IF('Vacation Tracker'!$Q$8:$UV$8=AS$5,IF((RIGHT('Vacation Tracker'!$Q99:$UV99)&lt;&gt;"O"),IFERROR(--LEFT('Vacation Tracker'!$Q99:$UV99,LEN('Vacation Tracker'!$Q99:$UV99)-1),0))))</f>
        <v>0</v>
      </c>
      <c r="AU96" s="26">
        <f t="array" ref="AU96">SUM(IF('Vacation Tracker'!$Q$8:$UV$8=AS$5,IF((RIGHT('Vacation Tracker'!$Q99:$UV99)="O"),IFERROR(--LEFT('Vacation Tracker'!$Q99:$UV99,LEN('Vacation Tracker'!$Q99:$UV99)-1),0))))</f>
        <v>0</v>
      </c>
      <c r="AV96" s="23">
        <f>SUMIF('Vacation Tracker'!$GU$8:$ACR$8,AW$5,'Vacation Tracker'!$GU99:$ACR99)</f>
        <v>0</v>
      </c>
      <c r="AW96" s="26">
        <f t="shared" si="39"/>
        <v>0</v>
      </c>
      <c r="AX96" s="26">
        <f t="array" ref="AX96">SUM(IF('Vacation Tracker'!$Q$8:$UV$8=AW$5,IF((RIGHT('Vacation Tracker'!$Q99:$UV99)&lt;&gt;"O"),IFERROR(--LEFT('Vacation Tracker'!$Q99:$UV99,LEN('Vacation Tracker'!$Q99:$UV99)-1),0))))</f>
        <v>0</v>
      </c>
      <c r="AY96" s="26">
        <f t="array" ref="AY96">SUM(IF('Vacation Tracker'!$Q$8:$UV$8=AW$5,IF((RIGHT('Vacation Tracker'!$Q99:$UV99)="O"),IFERROR(--LEFT('Vacation Tracker'!$Q99:$UV99,LEN('Vacation Tracker'!$Q99:$UV99)-1),0))))</f>
        <v>0</v>
      </c>
      <c r="AZ96" s="23">
        <f>SUMIF('Vacation Tracker'!$GU$8:$ACR$8,BA$5,'Vacation Tracker'!$GU99:$ACR99)</f>
        <v>0</v>
      </c>
      <c r="BA96" s="26">
        <f t="shared" si="40"/>
        <v>0</v>
      </c>
      <c r="BB96" s="26">
        <f t="array" ref="BB96">SUM(IF('Vacation Tracker'!$Q$8:$UV$8=BA$5,IF((RIGHT('Vacation Tracker'!$Q99:$UV99)&lt;&gt;"O"),IFERROR(--LEFT('Vacation Tracker'!$Q99:$UV99,LEN('Vacation Tracker'!$Q99:$UV99)-1),0))))</f>
        <v>0</v>
      </c>
      <c r="BC96" s="26">
        <f t="array" ref="BC96">SUM(IF('Vacation Tracker'!$Q$8:$UV$8=BA$5,IF((RIGHT('Vacation Tracker'!$Q99:$UV99)="O"),IFERROR(--LEFT('Vacation Tracker'!$Q99:$UV99,LEN('Vacation Tracker'!$Q99:$UV99)-1),0))))</f>
        <v>0</v>
      </c>
      <c r="BD96" s="23">
        <f>SUMIF('Vacation Tracker'!$GU$8:$ACR$8,BE$5,'Vacation Tracker'!$GU99:$ACR99)</f>
        <v>0</v>
      </c>
      <c r="BE96" s="26">
        <f t="shared" si="41"/>
        <v>0</v>
      </c>
      <c r="BF96" s="26">
        <f t="array" ref="BF96">SUM(IF('Vacation Tracker'!$Q$8:$UV$8=BE$5,IF((RIGHT('Vacation Tracker'!$Q99:$UV99)&lt;&gt;"O"),IFERROR(--LEFT('Vacation Tracker'!$Q99:$UV99,LEN('Vacation Tracker'!$Q99:$UV99)-1),0))))</f>
        <v>0</v>
      </c>
      <c r="BG96" s="26">
        <f t="array" ref="BG96">SUM(IF('Vacation Tracker'!$Q$8:$UV$8=BE$5,IF((RIGHT('Vacation Tracker'!$Q99:$UV99)="O"),IFERROR(--LEFT('Vacation Tracker'!$Q99:$UV99,LEN('Vacation Tracker'!$Q99:$UV99)-1),0))))</f>
        <v>0</v>
      </c>
      <c r="BH96" s="23">
        <f>SUMIF('Vacation Tracker'!$GU$8:$ACR$8,BI$5,'Vacation Tracker'!$GU99:$ACR99)</f>
        <v>0</v>
      </c>
      <c r="BI96" s="26">
        <f t="shared" si="42"/>
        <v>0</v>
      </c>
      <c r="BJ96" s="26">
        <f t="array" ref="BJ96">SUM(IF('Vacation Tracker'!$Q$8:$UV$8=BI$5,IF((RIGHT('Vacation Tracker'!$Q99:$UV99)&lt;&gt;"O"),IFERROR(--LEFT('Vacation Tracker'!$Q99:$UV99,LEN('Vacation Tracker'!$Q99:$UV99)-1),0))))</f>
        <v>0</v>
      </c>
      <c r="BK96" s="26">
        <f t="array" ref="BK96">SUM(IF('Vacation Tracker'!$Q$8:$UV$8=BI$5,IF((RIGHT('Vacation Tracker'!$Q99:$UV99)="O"),IFERROR(--LEFT('Vacation Tracker'!$Q99:$UV99,LEN('Vacation Tracker'!$Q99:$UV99)-1),0))))</f>
        <v>0</v>
      </c>
      <c r="BL96" s="23">
        <f>IF($E$4="Yes",SUMIF('Vacation Tracker'!$GU$8:$ACR$8,BM$5,'Vacation Tracker'!$GU99:$ACR99),0)</f>
        <v>0</v>
      </c>
      <c r="BM96" s="26">
        <f t="shared" si="26"/>
        <v>0</v>
      </c>
      <c r="BN96" s="26">
        <f t="array" ref="BN96">IF($E$4="Yes",SUM(IF('Vacation Tracker'!$Q$8:$UV$8=BM$5,IF((RIGHT('Vacation Tracker'!$Q99:$UV99)&lt;&gt;"O"),IFERROR(--LEFT('Vacation Tracker'!$Q99:$UV99,LEN('Vacation Tracker'!$Q99:$UV99)-1),0)))),0)</f>
        <v>0</v>
      </c>
      <c r="BO96" s="23">
        <f t="array" ref="BO96">IF($E$4="Yes",SUM(IF('Vacation Tracker'!$Q$8:$UV$8=BM$5,IF((RIGHT('Vacation Tracker'!$Q99:$UV99)="O"),IFERROR(--LEFT('Vacation Tracker'!$Q99:$UV99,LEN('Vacation Tracker'!$Q99:$UV99)-1),0)))),0)</f>
        <v>0</v>
      </c>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row>
    <row r="97" spans="2:181" ht="15" customHeight="1" x14ac:dyDescent="0.2">
      <c r="B97" s="23">
        <f>IF('Vacation Tracker'!B100&lt;&gt;"",'Vacation Tracker'!B100,"")</f>
        <v>89</v>
      </c>
      <c r="C97" s="24" t="str">
        <f>IF('Vacation Tracker'!C100&lt;&gt;"",'Vacation Tracker'!C100,"")</f>
        <v/>
      </c>
      <c r="D97" s="25" t="str">
        <f>IF('Vacation Tracker'!D100&lt;&gt;"",'Vacation Tracker'!D100,"")</f>
        <v/>
      </c>
      <c r="E97" s="25" t="str">
        <f>IF('Vacation Tracker'!E100&lt;&gt;"",'Vacation Tracker'!E100,"")</f>
        <v/>
      </c>
      <c r="F97" s="24" t="str">
        <f>IF('Vacation Tracker'!F100&lt;&gt;"",'Vacation Tracker'!F100,"")</f>
        <v/>
      </c>
      <c r="G97" s="24" t="str">
        <f>IF('Vacation Tracker'!G100&lt;&gt;"",'Vacation Tracker'!G100,"")</f>
        <v/>
      </c>
      <c r="H97" s="23" t="str">
        <f t="shared" si="45"/>
        <v/>
      </c>
      <c r="I97" s="23" t="str">
        <f t="shared" si="45"/>
        <v/>
      </c>
      <c r="J97" s="23" t="str">
        <f t="shared" si="45"/>
        <v/>
      </c>
      <c r="K97" s="23" t="str">
        <f t="shared" si="43"/>
        <v/>
      </c>
      <c r="L97" s="23">
        <f>IF($E$4="Yes",SUMIF('Vacation Tracker'!$Q$8:$UV$8,M$5,'Vacation Tracker'!$Q100:$UV100),0)</f>
        <v>0</v>
      </c>
      <c r="M97" s="26">
        <f t="shared" si="44"/>
        <v>0</v>
      </c>
      <c r="N97" s="26">
        <f t="array" ref="N97">IF($E$4="Yes",SUM(IF('Vacation Tracker'!$Q$8:$UV$8=M$5,IF((RIGHT('Vacation Tracker'!$Q100:$UV100)&lt;&gt;"O"),IFERROR(--LEFT('Vacation Tracker'!$Q100:$UV100,LEN('Vacation Tracker'!$Q100:$UV100)-1),0)))),0)</f>
        <v>0</v>
      </c>
      <c r="O97" s="26">
        <f t="array" ref="O97">IF($E$4="Yes",SUM(IF('Vacation Tracker'!$Q$8:$UV$8=M$5,IF((RIGHT('Vacation Tracker'!$Q100:$UV100)="O"),IFERROR(--LEFT('Vacation Tracker'!$Q100:$UV100,LEN('Vacation Tracker'!$Q100:$UV100)-1),0)))),0)</f>
        <v>0</v>
      </c>
      <c r="P97" s="23">
        <f>SUMIF('Vacation Tracker'!$Q$8:$UV$8,Q$5,'Vacation Tracker'!$Q100:$UV100)</f>
        <v>0</v>
      </c>
      <c r="Q97" s="26">
        <f t="shared" si="31"/>
        <v>0</v>
      </c>
      <c r="R97" s="26">
        <f t="array" ref="R97">SUM(IF('Vacation Tracker'!$Q$8:$UV$8=Q$5,IF((RIGHT('Vacation Tracker'!$Q100:$UV100)&lt;&gt;"O"),IFERROR(--LEFT('Vacation Tracker'!$Q100:$UV100,LEN('Vacation Tracker'!$Q100:$UV100)-1),0))))</f>
        <v>0</v>
      </c>
      <c r="S97" s="26">
        <f t="array" ref="S97">SUM(IF('Vacation Tracker'!$Q$8:$UV$8=Q$5,IF((RIGHT('Vacation Tracker'!$Q100:$UV100)="O"),IFERROR(--LEFT('Vacation Tracker'!$Q100:$UV100,LEN('Vacation Tracker'!$Q100:$UV100)-1),0))))</f>
        <v>0</v>
      </c>
      <c r="T97" s="23">
        <f>SUMIF('Vacation Tracker'!$Q$8:$UV$8,U$5,'Vacation Tracker'!$Q100:$UV100)</f>
        <v>0</v>
      </c>
      <c r="U97" s="26">
        <f t="shared" si="32"/>
        <v>0</v>
      </c>
      <c r="V97" s="26">
        <f t="array" ref="V97">SUM(IF('Vacation Tracker'!$Q$8:$UV$8=U$5,IF((RIGHT('Vacation Tracker'!$Q100:$UV100)&lt;&gt;"O"),IFERROR(--LEFT('Vacation Tracker'!$Q100:$UV100,LEN('Vacation Tracker'!$Q100:$UV100)-1),0))))</f>
        <v>0</v>
      </c>
      <c r="W97" s="26">
        <f t="array" ref="W97">SUM(IF('Vacation Tracker'!$Q$8:$UV$8=U$5,IF((RIGHT('Vacation Tracker'!$Q100:$UV100)="O"),IFERROR(--LEFT('Vacation Tracker'!$Q100:$UV100,LEN('Vacation Tracker'!$Q100:$UV100)-1),0))))</f>
        <v>0</v>
      </c>
      <c r="X97" s="23">
        <f>SUMIF('Vacation Tracker'!$Q$8:$UV$8,Y$5,'Vacation Tracker'!$Q100:$UV100)</f>
        <v>0</v>
      </c>
      <c r="Y97" s="26">
        <f t="shared" si="33"/>
        <v>0</v>
      </c>
      <c r="Z97" s="26">
        <f t="array" ref="Z97">SUM(IF('Vacation Tracker'!$Q$8:$UV$8=Y$5,IF((RIGHT('Vacation Tracker'!$Q100:$UV100)&lt;&gt;"O"),IFERROR(--LEFT('Vacation Tracker'!$Q100:$UV100,LEN('Vacation Tracker'!$Q100:$UV100)-1),0))))</f>
        <v>0</v>
      </c>
      <c r="AA97" s="26">
        <f t="array" ref="AA97">SUM(IF('Vacation Tracker'!$Q$8:$UV$8=Y$5,IF((RIGHT('Vacation Tracker'!$Q100:$UV100)="O"),IFERROR(--LEFT('Vacation Tracker'!$Q100:$UV100,LEN('Vacation Tracker'!$Q100:$UV100)-1),0))))</f>
        <v>0</v>
      </c>
      <c r="AB97" s="23">
        <f>SUMIF('Vacation Tracker'!$Q$8:$UV$8,AC$5,'Vacation Tracker'!$Q100:$UV100)</f>
        <v>0</v>
      </c>
      <c r="AC97" s="26">
        <f t="shared" si="34"/>
        <v>0</v>
      </c>
      <c r="AD97" s="26">
        <f t="array" ref="AD97">SUM(IF('Vacation Tracker'!$Q$8:$UV$8=AC$5,IF((RIGHT('Vacation Tracker'!$Q100:$UV100)&lt;&gt;"O"),IFERROR(--LEFT('Vacation Tracker'!$Q100:$UV100,LEN('Vacation Tracker'!$Q100:$UV100)-1),0))))</f>
        <v>0</v>
      </c>
      <c r="AE97" s="26">
        <f t="array" ref="AE97">SUM(IF('Vacation Tracker'!$Q$8:$UV$8=AC$5,IF((RIGHT('Vacation Tracker'!$Q100:$UV100)="O"),IFERROR(--LEFT('Vacation Tracker'!$Q100:$UV100,LEN('Vacation Tracker'!$Q100:$UV100)-1),0))))</f>
        <v>0</v>
      </c>
      <c r="AF97" s="23">
        <f>SUMIF('Vacation Tracker'!$Q$8:$UV$8,AG$5,'Vacation Tracker'!$Q100:$UV100)</f>
        <v>0</v>
      </c>
      <c r="AG97" s="26">
        <f t="shared" si="35"/>
        <v>0</v>
      </c>
      <c r="AH97" s="26">
        <f t="array" ref="AH97">SUM(IF('Vacation Tracker'!$Q$8:$UV$8=AG$5,IF((RIGHT('Vacation Tracker'!$Q100:$UV100)&lt;&gt;"O"),IFERROR(--LEFT('Vacation Tracker'!$Q100:$UV100,LEN('Vacation Tracker'!$Q100:$UV100)-1),0))))</f>
        <v>0</v>
      </c>
      <c r="AI97" s="26">
        <f t="array" ref="AI97">SUM(IF('Vacation Tracker'!$Q$8:$UV$8=AG$5,IF((RIGHT('Vacation Tracker'!$Q100:$UV100)="O"),IFERROR(--LEFT('Vacation Tracker'!$Q100:$UV100,LEN('Vacation Tracker'!$Q100:$UV100)-1),0))))</f>
        <v>0</v>
      </c>
      <c r="AJ97" s="23">
        <f>SUMIF('Vacation Tracker'!$GU$8:$ACR$8,AK$5,'Vacation Tracker'!$GU100:$ACR100)</f>
        <v>0</v>
      </c>
      <c r="AK97" s="26">
        <f t="shared" si="36"/>
        <v>0</v>
      </c>
      <c r="AL97" s="26">
        <f t="array" ref="AL97">SUM(IF('Vacation Tracker'!$Q$8:$UV$8=AK$5,IF((RIGHT('Vacation Tracker'!$Q100:$UV100)&lt;&gt;"O"),IFERROR(--LEFT('Vacation Tracker'!$Q100:$UV100,LEN('Vacation Tracker'!$Q100:$UV100)-1),0))))</f>
        <v>0</v>
      </c>
      <c r="AM97" s="26">
        <f t="array" ref="AM97">SUM(IF('Vacation Tracker'!$Q$8:$UV$8=AK$5,IF((RIGHT('Vacation Tracker'!$Q100:$UV100)="O"),IFERROR(--LEFT('Vacation Tracker'!$Q100:$UV100,LEN('Vacation Tracker'!$Q100:$UV100)-1),0))))</f>
        <v>0</v>
      </c>
      <c r="AN97" s="23">
        <f>SUMIF('Vacation Tracker'!$GU$8:$ACR$8,AO$5,'Vacation Tracker'!$GU100:$ACR100)</f>
        <v>0</v>
      </c>
      <c r="AO97" s="26">
        <f t="shared" si="37"/>
        <v>0</v>
      </c>
      <c r="AP97" s="26">
        <f t="array" ref="AP97">SUM(IF('Vacation Tracker'!$Q$8:$UV$8=AO$5,IF((RIGHT('Vacation Tracker'!$Q100:$UV100)&lt;&gt;"O"),IFERROR(--LEFT('Vacation Tracker'!$Q100:$UV100,LEN('Vacation Tracker'!$Q100:$UV100)-1),0))))</f>
        <v>0</v>
      </c>
      <c r="AQ97" s="26">
        <f t="array" ref="AQ97">SUM(IF('Vacation Tracker'!$Q$8:$UV$8=AO$5,IF((RIGHT('Vacation Tracker'!$Q100:$UV100)="O"),IFERROR(--LEFT('Vacation Tracker'!$Q100:$UV100,LEN('Vacation Tracker'!$Q100:$UV100)-1),0))))</f>
        <v>0</v>
      </c>
      <c r="AR97" s="23">
        <f>SUMIF('Vacation Tracker'!$GU$8:$ACR$8,AS$5,'Vacation Tracker'!$GU100:$ACR100)</f>
        <v>0</v>
      </c>
      <c r="AS97" s="26">
        <f t="shared" si="38"/>
        <v>0</v>
      </c>
      <c r="AT97" s="26">
        <f t="array" ref="AT97">SUM(IF('Vacation Tracker'!$Q$8:$UV$8=AS$5,IF((RIGHT('Vacation Tracker'!$Q100:$UV100)&lt;&gt;"O"),IFERROR(--LEFT('Vacation Tracker'!$Q100:$UV100,LEN('Vacation Tracker'!$Q100:$UV100)-1),0))))</f>
        <v>0</v>
      </c>
      <c r="AU97" s="26">
        <f t="array" ref="AU97">SUM(IF('Vacation Tracker'!$Q$8:$UV$8=AS$5,IF((RIGHT('Vacation Tracker'!$Q100:$UV100)="O"),IFERROR(--LEFT('Vacation Tracker'!$Q100:$UV100,LEN('Vacation Tracker'!$Q100:$UV100)-1),0))))</f>
        <v>0</v>
      </c>
      <c r="AV97" s="23">
        <f>SUMIF('Vacation Tracker'!$GU$8:$ACR$8,AW$5,'Vacation Tracker'!$GU100:$ACR100)</f>
        <v>0</v>
      </c>
      <c r="AW97" s="26">
        <f t="shared" si="39"/>
        <v>0</v>
      </c>
      <c r="AX97" s="26">
        <f t="array" ref="AX97">SUM(IF('Vacation Tracker'!$Q$8:$UV$8=AW$5,IF((RIGHT('Vacation Tracker'!$Q100:$UV100)&lt;&gt;"O"),IFERROR(--LEFT('Vacation Tracker'!$Q100:$UV100,LEN('Vacation Tracker'!$Q100:$UV100)-1),0))))</f>
        <v>0</v>
      </c>
      <c r="AY97" s="26">
        <f t="array" ref="AY97">SUM(IF('Vacation Tracker'!$Q$8:$UV$8=AW$5,IF((RIGHT('Vacation Tracker'!$Q100:$UV100)="O"),IFERROR(--LEFT('Vacation Tracker'!$Q100:$UV100,LEN('Vacation Tracker'!$Q100:$UV100)-1),0))))</f>
        <v>0</v>
      </c>
      <c r="AZ97" s="23">
        <f>SUMIF('Vacation Tracker'!$GU$8:$ACR$8,BA$5,'Vacation Tracker'!$GU100:$ACR100)</f>
        <v>0</v>
      </c>
      <c r="BA97" s="26">
        <f t="shared" si="40"/>
        <v>0</v>
      </c>
      <c r="BB97" s="26">
        <f t="array" ref="BB97">SUM(IF('Vacation Tracker'!$Q$8:$UV$8=BA$5,IF((RIGHT('Vacation Tracker'!$Q100:$UV100)&lt;&gt;"O"),IFERROR(--LEFT('Vacation Tracker'!$Q100:$UV100,LEN('Vacation Tracker'!$Q100:$UV100)-1),0))))</f>
        <v>0</v>
      </c>
      <c r="BC97" s="26">
        <f t="array" ref="BC97">SUM(IF('Vacation Tracker'!$Q$8:$UV$8=BA$5,IF((RIGHT('Vacation Tracker'!$Q100:$UV100)="O"),IFERROR(--LEFT('Vacation Tracker'!$Q100:$UV100,LEN('Vacation Tracker'!$Q100:$UV100)-1),0))))</f>
        <v>0</v>
      </c>
      <c r="BD97" s="23">
        <f>SUMIF('Vacation Tracker'!$GU$8:$ACR$8,BE$5,'Vacation Tracker'!$GU100:$ACR100)</f>
        <v>0</v>
      </c>
      <c r="BE97" s="26">
        <f t="shared" si="41"/>
        <v>0</v>
      </c>
      <c r="BF97" s="26">
        <f t="array" ref="BF97">SUM(IF('Vacation Tracker'!$Q$8:$UV$8=BE$5,IF((RIGHT('Vacation Tracker'!$Q100:$UV100)&lt;&gt;"O"),IFERROR(--LEFT('Vacation Tracker'!$Q100:$UV100,LEN('Vacation Tracker'!$Q100:$UV100)-1),0))))</f>
        <v>0</v>
      </c>
      <c r="BG97" s="26">
        <f t="array" ref="BG97">SUM(IF('Vacation Tracker'!$Q$8:$UV$8=BE$5,IF((RIGHT('Vacation Tracker'!$Q100:$UV100)="O"),IFERROR(--LEFT('Vacation Tracker'!$Q100:$UV100,LEN('Vacation Tracker'!$Q100:$UV100)-1),0))))</f>
        <v>0</v>
      </c>
      <c r="BH97" s="23">
        <f>SUMIF('Vacation Tracker'!$GU$8:$ACR$8,BI$5,'Vacation Tracker'!$GU100:$ACR100)</f>
        <v>0</v>
      </c>
      <c r="BI97" s="26">
        <f t="shared" si="42"/>
        <v>0</v>
      </c>
      <c r="BJ97" s="26">
        <f t="array" ref="BJ97">SUM(IF('Vacation Tracker'!$Q$8:$UV$8=BI$5,IF((RIGHT('Vacation Tracker'!$Q100:$UV100)&lt;&gt;"O"),IFERROR(--LEFT('Vacation Tracker'!$Q100:$UV100,LEN('Vacation Tracker'!$Q100:$UV100)-1),0))))</f>
        <v>0</v>
      </c>
      <c r="BK97" s="26">
        <f t="array" ref="BK97">SUM(IF('Vacation Tracker'!$Q$8:$UV$8=BI$5,IF((RIGHT('Vacation Tracker'!$Q100:$UV100)="O"),IFERROR(--LEFT('Vacation Tracker'!$Q100:$UV100,LEN('Vacation Tracker'!$Q100:$UV100)-1),0))))</f>
        <v>0</v>
      </c>
      <c r="BL97" s="23">
        <f>IF($E$4="Yes",SUMIF('Vacation Tracker'!$GU$8:$ACR$8,BM$5,'Vacation Tracker'!$GU100:$ACR100),0)</f>
        <v>0</v>
      </c>
      <c r="BM97" s="26">
        <f t="shared" si="26"/>
        <v>0</v>
      </c>
      <c r="BN97" s="26">
        <f t="array" ref="BN97">IF($E$4="Yes",SUM(IF('Vacation Tracker'!$Q$8:$UV$8=BM$5,IF((RIGHT('Vacation Tracker'!$Q100:$UV100)&lt;&gt;"O"),IFERROR(--LEFT('Vacation Tracker'!$Q100:$UV100,LEN('Vacation Tracker'!$Q100:$UV100)-1),0)))),0)</f>
        <v>0</v>
      </c>
      <c r="BO97" s="23">
        <f t="array" ref="BO97">IF($E$4="Yes",SUM(IF('Vacation Tracker'!$Q$8:$UV$8=BM$5,IF((RIGHT('Vacation Tracker'!$Q100:$UV100)="O"),IFERROR(--LEFT('Vacation Tracker'!$Q100:$UV100,LEN('Vacation Tracker'!$Q100:$UV100)-1),0)))),0)</f>
        <v>0</v>
      </c>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row>
    <row r="98" spans="2:181" ht="15" customHeight="1" x14ac:dyDescent="0.2">
      <c r="B98" s="23">
        <f>IF('Vacation Tracker'!B101&lt;&gt;"",'Vacation Tracker'!B101,"")</f>
        <v>90</v>
      </c>
      <c r="C98" s="24" t="str">
        <f>IF('Vacation Tracker'!C101&lt;&gt;"",'Vacation Tracker'!C101,"")</f>
        <v/>
      </c>
      <c r="D98" s="25" t="str">
        <f>IF('Vacation Tracker'!D101&lt;&gt;"",'Vacation Tracker'!D101,"")</f>
        <v/>
      </c>
      <c r="E98" s="25" t="str">
        <f>IF('Vacation Tracker'!E101&lt;&gt;"",'Vacation Tracker'!E101,"")</f>
        <v/>
      </c>
      <c r="F98" s="24" t="str">
        <f>IF('Vacation Tracker'!F101&lt;&gt;"",'Vacation Tracker'!F101,"")</f>
        <v/>
      </c>
      <c r="G98" s="24" t="str">
        <f>IF('Vacation Tracker'!G101&lt;&gt;"",'Vacation Tracker'!G101,"")</f>
        <v/>
      </c>
      <c r="H98" s="23" t="str">
        <f t="shared" si="45"/>
        <v/>
      </c>
      <c r="I98" s="23" t="str">
        <f t="shared" si="45"/>
        <v/>
      </c>
      <c r="J98" s="23" t="str">
        <f t="shared" si="45"/>
        <v/>
      </c>
      <c r="K98" s="23" t="str">
        <f t="shared" si="43"/>
        <v/>
      </c>
      <c r="L98" s="23">
        <f>IF($E$4="Yes",SUMIF('Vacation Tracker'!$Q$8:$UV$8,M$5,'Vacation Tracker'!$Q101:$UV101),0)</f>
        <v>0</v>
      </c>
      <c r="M98" s="26">
        <f t="shared" si="44"/>
        <v>0</v>
      </c>
      <c r="N98" s="26">
        <f t="array" ref="N98">IF($E$4="Yes",SUM(IF('Vacation Tracker'!$Q$8:$UV$8=M$5,IF((RIGHT('Vacation Tracker'!$Q101:$UV101)&lt;&gt;"O"),IFERROR(--LEFT('Vacation Tracker'!$Q101:$UV101,LEN('Vacation Tracker'!$Q101:$UV101)-1),0)))),0)</f>
        <v>0</v>
      </c>
      <c r="O98" s="26">
        <f t="array" ref="O98">IF($E$4="Yes",SUM(IF('Vacation Tracker'!$Q$8:$UV$8=M$5,IF((RIGHT('Vacation Tracker'!$Q101:$UV101)="O"),IFERROR(--LEFT('Vacation Tracker'!$Q101:$UV101,LEN('Vacation Tracker'!$Q101:$UV101)-1),0)))),0)</f>
        <v>0</v>
      </c>
      <c r="P98" s="23">
        <f>SUMIF('Vacation Tracker'!$Q$8:$UV$8,Q$5,'Vacation Tracker'!$Q101:$UV101)</f>
        <v>0</v>
      </c>
      <c r="Q98" s="26">
        <f t="shared" si="31"/>
        <v>0</v>
      </c>
      <c r="R98" s="26">
        <f t="array" ref="R98">SUM(IF('Vacation Tracker'!$Q$8:$UV$8=Q$5,IF((RIGHT('Vacation Tracker'!$Q101:$UV101)&lt;&gt;"O"),IFERROR(--LEFT('Vacation Tracker'!$Q101:$UV101,LEN('Vacation Tracker'!$Q101:$UV101)-1),0))))</f>
        <v>0</v>
      </c>
      <c r="S98" s="26">
        <f t="array" ref="S98">SUM(IF('Vacation Tracker'!$Q$8:$UV$8=Q$5,IF((RIGHT('Vacation Tracker'!$Q101:$UV101)="O"),IFERROR(--LEFT('Vacation Tracker'!$Q101:$UV101,LEN('Vacation Tracker'!$Q101:$UV101)-1),0))))</f>
        <v>0</v>
      </c>
      <c r="T98" s="23">
        <f>SUMIF('Vacation Tracker'!$Q$8:$UV$8,U$5,'Vacation Tracker'!$Q101:$UV101)</f>
        <v>0</v>
      </c>
      <c r="U98" s="26">
        <f t="shared" si="32"/>
        <v>0</v>
      </c>
      <c r="V98" s="26">
        <f t="array" ref="V98">SUM(IF('Vacation Tracker'!$Q$8:$UV$8=U$5,IF((RIGHT('Vacation Tracker'!$Q101:$UV101)&lt;&gt;"O"),IFERROR(--LEFT('Vacation Tracker'!$Q101:$UV101,LEN('Vacation Tracker'!$Q101:$UV101)-1),0))))</f>
        <v>0</v>
      </c>
      <c r="W98" s="26">
        <f t="array" ref="W98">SUM(IF('Vacation Tracker'!$Q$8:$UV$8=U$5,IF((RIGHT('Vacation Tracker'!$Q101:$UV101)="O"),IFERROR(--LEFT('Vacation Tracker'!$Q101:$UV101,LEN('Vacation Tracker'!$Q101:$UV101)-1),0))))</f>
        <v>0</v>
      </c>
      <c r="X98" s="23">
        <f>SUMIF('Vacation Tracker'!$Q$8:$UV$8,Y$5,'Vacation Tracker'!$Q101:$UV101)</f>
        <v>0</v>
      </c>
      <c r="Y98" s="26">
        <f t="shared" si="33"/>
        <v>0</v>
      </c>
      <c r="Z98" s="26">
        <f t="array" ref="Z98">SUM(IF('Vacation Tracker'!$Q$8:$UV$8=Y$5,IF((RIGHT('Vacation Tracker'!$Q101:$UV101)&lt;&gt;"O"),IFERROR(--LEFT('Vacation Tracker'!$Q101:$UV101,LEN('Vacation Tracker'!$Q101:$UV101)-1),0))))</f>
        <v>0</v>
      </c>
      <c r="AA98" s="26">
        <f t="array" ref="AA98">SUM(IF('Vacation Tracker'!$Q$8:$UV$8=Y$5,IF((RIGHT('Vacation Tracker'!$Q101:$UV101)="O"),IFERROR(--LEFT('Vacation Tracker'!$Q101:$UV101,LEN('Vacation Tracker'!$Q101:$UV101)-1),0))))</f>
        <v>0</v>
      </c>
      <c r="AB98" s="23">
        <f>SUMIF('Vacation Tracker'!$Q$8:$UV$8,AC$5,'Vacation Tracker'!$Q101:$UV101)</f>
        <v>0</v>
      </c>
      <c r="AC98" s="26">
        <f t="shared" si="34"/>
        <v>0</v>
      </c>
      <c r="AD98" s="26">
        <f t="array" ref="AD98">SUM(IF('Vacation Tracker'!$Q$8:$UV$8=AC$5,IF((RIGHT('Vacation Tracker'!$Q101:$UV101)&lt;&gt;"O"),IFERROR(--LEFT('Vacation Tracker'!$Q101:$UV101,LEN('Vacation Tracker'!$Q101:$UV101)-1),0))))</f>
        <v>0</v>
      </c>
      <c r="AE98" s="26">
        <f t="array" ref="AE98">SUM(IF('Vacation Tracker'!$Q$8:$UV$8=AC$5,IF((RIGHT('Vacation Tracker'!$Q101:$UV101)="O"),IFERROR(--LEFT('Vacation Tracker'!$Q101:$UV101,LEN('Vacation Tracker'!$Q101:$UV101)-1),0))))</f>
        <v>0</v>
      </c>
      <c r="AF98" s="23">
        <f>SUMIF('Vacation Tracker'!$Q$8:$UV$8,AG$5,'Vacation Tracker'!$Q101:$UV101)</f>
        <v>0</v>
      </c>
      <c r="AG98" s="26">
        <f t="shared" si="35"/>
        <v>0</v>
      </c>
      <c r="AH98" s="26">
        <f t="array" ref="AH98">SUM(IF('Vacation Tracker'!$Q$8:$UV$8=AG$5,IF((RIGHT('Vacation Tracker'!$Q101:$UV101)&lt;&gt;"O"),IFERROR(--LEFT('Vacation Tracker'!$Q101:$UV101,LEN('Vacation Tracker'!$Q101:$UV101)-1),0))))</f>
        <v>0</v>
      </c>
      <c r="AI98" s="26">
        <f t="array" ref="AI98">SUM(IF('Vacation Tracker'!$Q$8:$UV$8=AG$5,IF((RIGHT('Vacation Tracker'!$Q101:$UV101)="O"),IFERROR(--LEFT('Vacation Tracker'!$Q101:$UV101,LEN('Vacation Tracker'!$Q101:$UV101)-1),0))))</f>
        <v>0</v>
      </c>
      <c r="AJ98" s="23">
        <f>SUMIF('Vacation Tracker'!$GU$8:$ACR$8,AK$5,'Vacation Tracker'!$GU101:$ACR101)</f>
        <v>0</v>
      </c>
      <c r="AK98" s="26">
        <f t="shared" si="36"/>
        <v>0</v>
      </c>
      <c r="AL98" s="26">
        <f t="array" ref="AL98">SUM(IF('Vacation Tracker'!$Q$8:$UV$8=AK$5,IF((RIGHT('Vacation Tracker'!$Q101:$UV101)&lt;&gt;"O"),IFERROR(--LEFT('Vacation Tracker'!$Q101:$UV101,LEN('Vacation Tracker'!$Q101:$UV101)-1),0))))</f>
        <v>0</v>
      </c>
      <c r="AM98" s="26">
        <f t="array" ref="AM98">SUM(IF('Vacation Tracker'!$Q$8:$UV$8=AK$5,IF((RIGHT('Vacation Tracker'!$Q101:$UV101)="O"),IFERROR(--LEFT('Vacation Tracker'!$Q101:$UV101,LEN('Vacation Tracker'!$Q101:$UV101)-1),0))))</f>
        <v>0</v>
      </c>
      <c r="AN98" s="23">
        <f>SUMIF('Vacation Tracker'!$GU$8:$ACR$8,AO$5,'Vacation Tracker'!$GU101:$ACR101)</f>
        <v>0</v>
      </c>
      <c r="AO98" s="26">
        <f t="shared" si="37"/>
        <v>0</v>
      </c>
      <c r="AP98" s="26">
        <f t="array" ref="AP98">SUM(IF('Vacation Tracker'!$Q$8:$UV$8=AO$5,IF((RIGHT('Vacation Tracker'!$Q101:$UV101)&lt;&gt;"O"),IFERROR(--LEFT('Vacation Tracker'!$Q101:$UV101,LEN('Vacation Tracker'!$Q101:$UV101)-1),0))))</f>
        <v>0</v>
      </c>
      <c r="AQ98" s="26">
        <f t="array" ref="AQ98">SUM(IF('Vacation Tracker'!$Q$8:$UV$8=AO$5,IF((RIGHT('Vacation Tracker'!$Q101:$UV101)="O"),IFERROR(--LEFT('Vacation Tracker'!$Q101:$UV101,LEN('Vacation Tracker'!$Q101:$UV101)-1),0))))</f>
        <v>0</v>
      </c>
      <c r="AR98" s="23">
        <f>SUMIF('Vacation Tracker'!$GU$8:$ACR$8,AS$5,'Vacation Tracker'!$GU101:$ACR101)</f>
        <v>0</v>
      </c>
      <c r="AS98" s="26">
        <f t="shared" si="38"/>
        <v>0</v>
      </c>
      <c r="AT98" s="26">
        <f t="array" ref="AT98">SUM(IF('Vacation Tracker'!$Q$8:$UV$8=AS$5,IF((RIGHT('Vacation Tracker'!$Q101:$UV101)&lt;&gt;"O"),IFERROR(--LEFT('Vacation Tracker'!$Q101:$UV101,LEN('Vacation Tracker'!$Q101:$UV101)-1),0))))</f>
        <v>0</v>
      </c>
      <c r="AU98" s="26">
        <f t="array" ref="AU98">SUM(IF('Vacation Tracker'!$Q$8:$UV$8=AS$5,IF((RIGHT('Vacation Tracker'!$Q101:$UV101)="O"),IFERROR(--LEFT('Vacation Tracker'!$Q101:$UV101,LEN('Vacation Tracker'!$Q101:$UV101)-1),0))))</f>
        <v>0</v>
      </c>
      <c r="AV98" s="23">
        <f>SUMIF('Vacation Tracker'!$GU$8:$ACR$8,AW$5,'Vacation Tracker'!$GU101:$ACR101)</f>
        <v>0</v>
      </c>
      <c r="AW98" s="26">
        <f t="shared" si="39"/>
        <v>0</v>
      </c>
      <c r="AX98" s="26">
        <f t="array" ref="AX98">SUM(IF('Vacation Tracker'!$Q$8:$UV$8=AW$5,IF((RIGHT('Vacation Tracker'!$Q101:$UV101)&lt;&gt;"O"),IFERROR(--LEFT('Vacation Tracker'!$Q101:$UV101,LEN('Vacation Tracker'!$Q101:$UV101)-1),0))))</f>
        <v>0</v>
      </c>
      <c r="AY98" s="26">
        <f t="array" ref="AY98">SUM(IF('Vacation Tracker'!$Q$8:$UV$8=AW$5,IF((RIGHT('Vacation Tracker'!$Q101:$UV101)="O"),IFERROR(--LEFT('Vacation Tracker'!$Q101:$UV101,LEN('Vacation Tracker'!$Q101:$UV101)-1),0))))</f>
        <v>0</v>
      </c>
      <c r="AZ98" s="23">
        <f>SUMIF('Vacation Tracker'!$GU$8:$ACR$8,BA$5,'Vacation Tracker'!$GU101:$ACR101)</f>
        <v>0</v>
      </c>
      <c r="BA98" s="26">
        <f t="shared" si="40"/>
        <v>0</v>
      </c>
      <c r="BB98" s="26">
        <f t="array" ref="BB98">SUM(IF('Vacation Tracker'!$Q$8:$UV$8=BA$5,IF((RIGHT('Vacation Tracker'!$Q101:$UV101)&lt;&gt;"O"),IFERROR(--LEFT('Vacation Tracker'!$Q101:$UV101,LEN('Vacation Tracker'!$Q101:$UV101)-1),0))))</f>
        <v>0</v>
      </c>
      <c r="BC98" s="26">
        <f t="array" ref="BC98">SUM(IF('Vacation Tracker'!$Q$8:$UV$8=BA$5,IF((RIGHT('Vacation Tracker'!$Q101:$UV101)="O"),IFERROR(--LEFT('Vacation Tracker'!$Q101:$UV101,LEN('Vacation Tracker'!$Q101:$UV101)-1),0))))</f>
        <v>0</v>
      </c>
      <c r="BD98" s="23">
        <f>SUMIF('Vacation Tracker'!$GU$8:$ACR$8,BE$5,'Vacation Tracker'!$GU101:$ACR101)</f>
        <v>0</v>
      </c>
      <c r="BE98" s="26">
        <f t="shared" si="41"/>
        <v>0</v>
      </c>
      <c r="BF98" s="26">
        <f t="array" ref="BF98">SUM(IF('Vacation Tracker'!$Q$8:$UV$8=BE$5,IF((RIGHT('Vacation Tracker'!$Q101:$UV101)&lt;&gt;"O"),IFERROR(--LEFT('Vacation Tracker'!$Q101:$UV101,LEN('Vacation Tracker'!$Q101:$UV101)-1),0))))</f>
        <v>0</v>
      </c>
      <c r="BG98" s="26">
        <f t="array" ref="BG98">SUM(IF('Vacation Tracker'!$Q$8:$UV$8=BE$5,IF((RIGHT('Vacation Tracker'!$Q101:$UV101)="O"),IFERROR(--LEFT('Vacation Tracker'!$Q101:$UV101,LEN('Vacation Tracker'!$Q101:$UV101)-1),0))))</f>
        <v>0</v>
      </c>
      <c r="BH98" s="23">
        <f>SUMIF('Vacation Tracker'!$GU$8:$ACR$8,BI$5,'Vacation Tracker'!$GU101:$ACR101)</f>
        <v>0</v>
      </c>
      <c r="BI98" s="26">
        <f t="shared" si="42"/>
        <v>0</v>
      </c>
      <c r="BJ98" s="26">
        <f t="array" ref="BJ98">SUM(IF('Vacation Tracker'!$Q$8:$UV$8=BI$5,IF((RIGHT('Vacation Tracker'!$Q101:$UV101)&lt;&gt;"O"),IFERROR(--LEFT('Vacation Tracker'!$Q101:$UV101,LEN('Vacation Tracker'!$Q101:$UV101)-1),0))))</f>
        <v>0</v>
      </c>
      <c r="BK98" s="26">
        <f t="array" ref="BK98">SUM(IF('Vacation Tracker'!$Q$8:$UV$8=BI$5,IF((RIGHT('Vacation Tracker'!$Q101:$UV101)="O"),IFERROR(--LEFT('Vacation Tracker'!$Q101:$UV101,LEN('Vacation Tracker'!$Q101:$UV101)-1),0))))</f>
        <v>0</v>
      </c>
      <c r="BL98" s="23">
        <f>IF($E$4="Yes",SUMIF('Vacation Tracker'!$GU$8:$ACR$8,BM$5,'Vacation Tracker'!$GU101:$ACR101),0)</f>
        <v>0</v>
      </c>
      <c r="BM98" s="26">
        <f t="shared" si="26"/>
        <v>0</v>
      </c>
      <c r="BN98" s="26">
        <f t="array" ref="BN98">IF($E$4="Yes",SUM(IF('Vacation Tracker'!$Q$8:$UV$8=BM$5,IF((RIGHT('Vacation Tracker'!$Q101:$UV101)&lt;&gt;"O"),IFERROR(--LEFT('Vacation Tracker'!$Q101:$UV101,LEN('Vacation Tracker'!$Q101:$UV101)-1),0)))),0)</f>
        <v>0</v>
      </c>
      <c r="BO98" s="23">
        <f t="array" ref="BO98">IF($E$4="Yes",SUM(IF('Vacation Tracker'!$Q$8:$UV$8=BM$5,IF((RIGHT('Vacation Tracker'!$Q101:$UV101)="O"),IFERROR(--LEFT('Vacation Tracker'!$Q101:$UV101,LEN('Vacation Tracker'!$Q101:$UV101)-1),0)))),0)</f>
        <v>0</v>
      </c>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2:181" ht="15" customHeight="1" x14ac:dyDescent="0.2">
      <c r="B99" s="23">
        <f>IF('Vacation Tracker'!B102&lt;&gt;"",'Vacation Tracker'!B102,"")</f>
        <v>91</v>
      </c>
      <c r="C99" s="24" t="str">
        <f>IF('Vacation Tracker'!C102&lt;&gt;"",'Vacation Tracker'!C102,"")</f>
        <v/>
      </c>
      <c r="D99" s="25" t="str">
        <f>IF('Vacation Tracker'!D102&lt;&gt;"",'Vacation Tracker'!D102,"")</f>
        <v/>
      </c>
      <c r="E99" s="25" t="str">
        <f>IF('Vacation Tracker'!E102&lt;&gt;"",'Vacation Tracker'!E102,"")</f>
        <v/>
      </c>
      <c r="F99" s="24" t="str">
        <f>IF('Vacation Tracker'!F102&lt;&gt;"",'Vacation Tracker'!F102,"")</f>
        <v/>
      </c>
      <c r="G99" s="24" t="str">
        <f>IF('Vacation Tracker'!G102&lt;&gt;"",'Vacation Tracker'!G102,"")</f>
        <v/>
      </c>
      <c r="H99" s="23" t="str">
        <f t="shared" si="45"/>
        <v/>
      </c>
      <c r="I99" s="23" t="str">
        <f t="shared" si="45"/>
        <v/>
      </c>
      <c r="J99" s="23" t="str">
        <f t="shared" si="45"/>
        <v/>
      </c>
      <c r="K99" s="23" t="str">
        <f t="shared" si="43"/>
        <v/>
      </c>
      <c r="L99" s="23">
        <f>IF($E$4="Yes",SUMIF('Vacation Tracker'!$Q$8:$UV$8,M$5,'Vacation Tracker'!$Q102:$UV102),0)</f>
        <v>0</v>
      </c>
      <c r="M99" s="26">
        <f t="shared" si="44"/>
        <v>0</v>
      </c>
      <c r="N99" s="26">
        <f t="array" ref="N99">IF($E$4="Yes",SUM(IF('Vacation Tracker'!$Q$8:$UV$8=M$5,IF((RIGHT('Vacation Tracker'!$Q102:$UV102)&lt;&gt;"O"),IFERROR(--LEFT('Vacation Tracker'!$Q102:$UV102,LEN('Vacation Tracker'!$Q102:$UV102)-1),0)))),0)</f>
        <v>0</v>
      </c>
      <c r="O99" s="26">
        <f t="array" ref="O99">IF($E$4="Yes",SUM(IF('Vacation Tracker'!$Q$8:$UV$8=M$5,IF((RIGHT('Vacation Tracker'!$Q102:$UV102)="O"),IFERROR(--LEFT('Vacation Tracker'!$Q102:$UV102,LEN('Vacation Tracker'!$Q102:$UV102)-1),0)))),0)</f>
        <v>0</v>
      </c>
      <c r="P99" s="23">
        <f>SUMIF('Vacation Tracker'!$Q$8:$UV$8,Q$5,'Vacation Tracker'!$Q102:$UV102)</f>
        <v>0</v>
      </c>
      <c r="Q99" s="26">
        <f t="shared" si="31"/>
        <v>0</v>
      </c>
      <c r="R99" s="26">
        <f t="array" ref="R99">SUM(IF('Vacation Tracker'!$Q$8:$UV$8=Q$5,IF((RIGHT('Vacation Tracker'!$Q102:$UV102)&lt;&gt;"O"),IFERROR(--LEFT('Vacation Tracker'!$Q102:$UV102,LEN('Vacation Tracker'!$Q102:$UV102)-1),0))))</f>
        <v>0</v>
      </c>
      <c r="S99" s="26">
        <f t="array" ref="S99">SUM(IF('Vacation Tracker'!$Q$8:$UV$8=Q$5,IF((RIGHT('Vacation Tracker'!$Q102:$UV102)="O"),IFERROR(--LEFT('Vacation Tracker'!$Q102:$UV102,LEN('Vacation Tracker'!$Q102:$UV102)-1),0))))</f>
        <v>0</v>
      </c>
      <c r="T99" s="23">
        <f>SUMIF('Vacation Tracker'!$Q$8:$UV$8,U$5,'Vacation Tracker'!$Q102:$UV102)</f>
        <v>0</v>
      </c>
      <c r="U99" s="26">
        <f t="shared" si="32"/>
        <v>0</v>
      </c>
      <c r="V99" s="26">
        <f t="array" ref="V99">SUM(IF('Vacation Tracker'!$Q$8:$UV$8=U$5,IF((RIGHT('Vacation Tracker'!$Q102:$UV102)&lt;&gt;"O"),IFERROR(--LEFT('Vacation Tracker'!$Q102:$UV102,LEN('Vacation Tracker'!$Q102:$UV102)-1),0))))</f>
        <v>0</v>
      </c>
      <c r="W99" s="26">
        <f t="array" ref="W99">SUM(IF('Vacation Tracker'!$Q$8:$UV$8=U$5,IF((RIGHT('Vacation Tracker'!$Q102:$UV102)="O"),IFERROR(--LEFT('Vacation Tracker'!$Q102:$UV102,LEN('Vacation Tracker'!$Q102:$UV102)-1),0))))</f>
        <v>0</v>
      </c>
      <c r="X99" s="23">
        <f>SUMIF('Vacation Tracker'!$Q$8:$UV$8,Y$5,'Vacation Tracker'!$Q102:$UV102)</f>
        <v>0</v>
      </c>
      <c r="Y99" s="26">
        <f t="shared" si="33"/>
        <v>0</v>
      </c>
      <c r="Z99" s="26">
        <f t="array" ref="Z99">SUM(IF('Vacation Tracker'!$Q$8:$UV$8=Y$5,IF((RIGHT('Vacation Tracker'!$Q102:$UV102)&lt;&gt;"O"),IFERROR(--LEFT('Vacation Tracker'!$Q102:$UV102,LEN('Vacation Tracker'!$Q102:$UV102)-1),0))))</f>
        <v>0</v>
      </c>
      <c r="AA99" s="26">
        <f t="array" ref="AA99">SUM(IF('Vacation Tracker'!$Q$8:$UV$8=Y$5,IF((RIGHT('Vacation Tracker'!$Q102:$UV102)="O"),IFERROR(--LEFT('Vacation Tracker'!$Q102:$UV102,LEN('Vacation Tracker'!$Q102:$UV102)-1),0))))</f>
        <v>0</v>
      </c>
      <c r="AB99" s="23">
        <f>SUMIF('Vacation Tracker'!$Q$8:$UV$8,AC$5,'Vacation Tracker'!$Q102:$UV102)</f>
        <v>0</v>
      </c>
      <c r="AC99" s="26">
        <f t="shared" si="34"/>
        <v>0</v>
      </c>
      <c r="AD99" s="26">
        <f t="array" ref="AD99">SUM(IF('Vacation Tracker'!$Q$8:$UV$8=AC$5,IF((RIGHT('Vacation Tracker'!$Q102:$UV102)&lt;&gt;"O"),IFERROR(--LEFT('Vacation Tracker'!$Q102:$UV102,LEN('Vacation Tracker'!$Q102:$UV102)-1),0))))</f>
        <v>0</v>
      </c>
      <c r="AE99" s="26">
        <f t="array" ref="AE99">SUM(IF('Vacation Tracker'!$Q$8:$UV$8=AC$5,IF((RIGHT('Vacation Tracker'!$Q102:$UV102)="O"),IFERROR(--LEFT('Vacation Tracker'!$Q102:$UV102,LEN('Vacation Tracker'!$Q102:$UV102)-1),0))))</f>
        <v>0</v>
      </c>
      <c r="AF99" s="23">
        <f>SUMIF('Vacation Tracker'!$Q$8:$UV$8,AG$5,'Vacation Tracker'!$Q102:$UV102)</f>
        <v>0</v>
      </c>
      <c r="AG99" s="26">
        <f t="shared" si="35"/>
        <v>0</v>
      </c>
      <c r="AH99" s="26">
        <f t="array" ref="AH99">SUM(IF('Vacation Tracker'!$Q$8:$UV$8=AG$5,IF((RIGHT('Vacation Tracker'!$Q102:$UV102)&lt;&gt;"O"),IFERROR(--LEFT('Vacation Tracker'!$Q102:$UV102,LEN('Vacation Tracker'!$Q102:$UV102)-1),0))))</f>
        <v>0</v>
      </c>
      <c r="AI99" s="26">
        <f t="array" ref="AI99">SUM(IF('Vacation Tracker'!$Q$8:$UV$8=AG$5,IF((RIGHT('Vacation Tracker'!$Q102:$UV102)="O"),IFERROR(--LEFT('Vacation Tracker'!$Q102:$UV102,LEN('Vacation Tracker'!$Q102:$UV102)-1),0))))</f>
        <v>0</v>
      </c>
      <c r="AJ99" s="23">
        <f>SUMIF('Vacation Tracker'!$GU$8:$ACR$8,AK$5,'Vacation Tracker'!$GU102:$ACR102)</f>
        <v>0</v>
      </c>
      <c r="AK99" s="26">
        <f t="shared" si="36"/>
        <v>0</v>
      </c>
      <c r="AL99" s="26">
        <f t="array" ref="AL99">SUM(IF('Vacation Tracker'!$Q$8:$UV$8=AK$5,IF((RIGHT('Vacation Tracker'!$Q102:$UV102)&lt;&gt;"O"),IFERROR(--LEFT('Vacation Tracker'!$Q102:$UV102,LEN('Vacation Tracker'!$Q102:$UV102)-1),0))))</f>
        <v>0</v>
      </c>
      <c r="AM99" s="26">
        <f t="array" ref="AM99">SUM(IF('Vacation Tracker'!$Q$8:$UV$8=AK$5,IF((RIGHT('Vacation Tracker'!$Q102:$UV102)="O"),IFERROR(--LEFT('Vacation Tracker'!$Q102:$UV102,LEN('Vacation Tracker'!$Q102:$UV102)-1),0))))</f>
        <v>0</v>
      </c>
      <c r="AN99" s="23">
        <f>SUMIF('Vacation Tracker'!$GU$8:$ACR$8,AO$5,'Vacation Tracker'!$GU102:$ACR102)</f>
        <v>0</v>
      </c>
      <c r="AO99" s="26">
        <f t="shared" si="37"/>
        <v>0</v>
      </c>
      <c r="AP99" s="26">
        <f t="array" ref="AP99">SUM(IF('Vacation Tracker'!$Q$8:$UV$8=AO$5,IF((RIGHT('Vacation Tracker'!$Q102:$UV102)&lt;&gt;"O"),IFERROR(--LEFT('Vacation Tracker'!$Q102:$UV102,LEN('Vacation Tracker'!$Q102:$UV102)-1),0))))</f>
        <v>0</v>
      </c>
      <c r="AQ99" s="26">
        <f t="array" ref="AQ99">SUM(IF('Vacation Tracker'!$Q$8:$UV$8=AO$5,IF((RIGHT('Vacation Tracker'!$Q102:$UV102)="O"),IFERROR(--LEFT('Vacation Tracker'!$Q102:$UV102,LEN('Vacation Tracker'!$Q102:$UV102)-1),0))))</f>
        <v>0</v>
      </c>
      <c r="AR99" s="23">
        <f>SUMIF('Vacation Tracker'!$GU$8:$ACR$8,AS$5,'Vacation Tracker'!$GU102:$ACR102)</f>
        <v>0</v>
      </c>
      <c r="AS99" s="26">
        <f t="shared" si="38"/>
        <v>0</v>
      </c>
      <c r="AT99" s="26">
        <f t="array" ref="AT99">SUM(IF('Vacation Tracker'!$Q$8:$UV$8=AS$5,IF((RIGHT('Vacation Tracker'!$Q102:$UV102)&lt;&gt;"O"),IFERROR(--LEFT('Vacation Tracker'!$Q102:$UV102,LEN('Vacation Tracker'!$Q102:$UV102)-1),0))))</f>
        <v>0</v>
      </c>
      <c r="AU99" s="26">
        <f t="array" ref="AU99">SUM(IF('Vacation Tracker'!$Q$8:$UV$8=AS$5,IF((RIGHT('Vacation Tracker'!$Q102:$UV102)="O"),IFERROR(--LEFT('Vacation Tracker'!$Q102:$UV102,LEN('Vacation Tracker'!$Q102:$UV102)-1),0))))</f>
        <v>0</v>
      </c>
      <c r="AV99" s="23">
        <f>SUMIF('Vacation Tracker'!$GU$8:$ACR$8,AW$5,'Vacation Tracker'!$GU102:$ACR102)</f>
        <v>0</v>
      </c>
      <c r="AW99" s="26">
        <f t="shared" si="39"/>
        <v>0</v>
      </c>
      <c r="AX99" s="26">
        <f t="array" ref="AX99">SUM(IF('Vacation Tracker'!$Q$8:$UV$8=AW$5,IF((RIGHT('Vacation Tracker'!$Q102:$UV102)&lt;&gt;"O"),IFERROR(--LEFT('Vacation Tracker'!$Q102:$UV102,LEN('Vacation Tracker'!$Q102:$UV102)-1),0))))</f>
        <v>0</v>
      </c>
      <c r="AY99" s="26">
        <f t="array" ref="AY99">SUM(IF('Vacation Tracker'!$Q$8:$UV$8=AW$5,IF((RIGHT('Vacation Tracker'!$Q102:$UV102)="O"),IFERROR(--LEFT('Vacation Tracker'!$Q102:$UV102,LEN('Vacation Tracker'!$Q102:$UV102)-1),0))))</f>
        <v>0</v>
      </c>
      <c r="AZ99" s="23">
        <f>SUMIF('Vacation Tracker'!$GU$8:$ACR$8,BA$5,'Vacation Tracker'!$GU102:$ACR102)</f>
        <v>0</v>
      </c>
      <c r="BA99" s="26">
        <f t="shared" si="40"/>
        <v>0</v>
      </c>
      <c r="BB99" s="26">
        <f t="array" ref="BB99">SUM(IF('Vacation Tracker'!$Q$8:$UV$8=BA$5,IF((RIGHT('Vacation Tracker'!$Q102:$UV102)&lt;&gt;"O"),IFERROR(--LEFT('Vacation Tracker'!$Q102:$UV102,LEN('Vacation Tracker'!$Q102:$UV102)-1),0))))</f>
        <v>0</v>
      </c>
      <c r="BC99" s="26">
        <f t="array" ref="BC99">SUM(IF('Vacation Tracker'!$Q$8:$UV$8=BA$5,IF((RIGHT('Vacation Tracker'!$Q102:$UV102)="O"),IFERROR(--LEFT('Vacation Tracker'!$Q102:$UV102,LEN('Vacation Tracker'!$Q102:$UV102)-1),0))))</f>
        <v>0</v>
      </c>
      <c r="BD99" s="23">
        <f>SUMIF('Vacation Tracker'!$GU$8:$ACR$8,BE$5,'Vacation Tracker'!$GU102:$ACR102)</f>
        <v>0</v>
      </c>
      <c r="BE99" s="26">
        <f t="shared" si="41"/>
        <v>0</v>
      </c>
      <c r="BF99" s="26">
        <f t="array" ref="BF99">SUM(IF('Vacation Tracker'!$Q$8:$UV$8=BE$5,IF((RIGHT('Vacation Tracker'!$Q102:$UV102)&lt;&gt;"O"),IFERROR(--LEFT('Vacation Tracker'!$Q102:$UV102,LEN('Vacation Tracker'!$Q102:$UV102)-1),0))))</f>
        <v>0</v>
      </c>
      <c r="BG99" s="26">
        <f t="array" ref="BG99">SUM(IF('Vacation Tracker'!$Q$8:$UV$8=BE$5,IF((RIGHT('Vacation Tracker'!$Q102:$UV102)="O"),IFERROR(--LEFT('Vacation Tracker'!$Q102:$UV102,LEN('Vacation Tracker'!$Q102:$UV102)-1),0))))</f>
        <v>0</v>
      </c>
      <c r="BH99" s="23">
        <f>SUMIF('Vacation Tracker'!$GU$8:$ACR$8,BI$5,'Vacation Tracker'!$GU102:$ACR102)</f>
        <v>0</v>
      </c>
      <c r="BI99" s="26">
        <f t="shared" si="42"/>
        <v>0</v>
      </c>
      <c r="BJ99" s="26">
        <f t="array" ref="BJ99">SUM(IF('Vacation Tracker'!$Q$8:$UV$8=BI$5,IF((RIGHT('Vacation Tracker'!$Q102:$UV102)&lt;&gt;"O"),IFERROR(--LEFT('Vacation Tracker'!$Q102:$UV102,LEN('Vacation Tracker'!$Q102:$UV102)-1),0))))</f>
        <v>0</v>
      </c>
      <c r="BK99" s="26">
        <f t="array" ref="BK99">SUM(IF('Vacation Tracker'!$Q$8:$UV$8=BI$5,IF((RIGHT('Vacation Tracker'!$Q102:$UV102)="O"),IFERROR(--LEFT('Vacation Tracker'!$Q102:$UV102,LEN('Vacation Tracker'!$Q102:$UV102)-1),0))))</f>
        <v>0</v>
      </c>
      <c r="BL99" s="23">
        <f>IF($E$4="Yes",SUMIF('Vacation Tracker'!$GU$8:$ACR$8,BM$5,'Vacation Tracker'!$GU102:$ACR102),0)</f>
        <v>0</v>
      </c>
      <c r="BM99" s="26">
        <f t="shared" si="26"/>
        <v>0</v>
      </c>
      <c r="BN99" s="26">
        <f t="array" ref="BN99">IF($E$4="Yes",SUM(IF('Vacation Tracker'!$Q$8:$UV$8=BM$5,IF((RIGHT('Vacation Tracker'!$Q102:$UV102)&lt;&gt;"O"),IFERROR(--LEFT('Vacation Tracker'!$Q102:$UV102,LEN('Vacation Tracker'!$Q102:$UV102)-1),0)))),0)</f>
        <v>0</v>
      </c>
      <c r="BO99" s="23">
        <f t="array" ref="BO99">IF($E$4="Yes",SUM(IF('Vacation Tracker'!$Q$8:$UV$8=BM$5,IF((RIGHT('Vacation Tracker'!$Q102:$UV102)="O"),IFERROR(--LEFT('Vacation Tracker'!$Q102:$UV102,LEN('Vacation Tracker'!$Q102:$UV102)-1),0)))),0)</f>
        <v>0</v>
      </c>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2:181" ht="15" customHeight="1" x14ac:dyDescent="0.2">
      <c r="B100" s="23">
        <f>IF('Vacation Tracker'!B103&lt;&gt;"",'Vacation Tracker'!B103,"")</f>
        <v>92</v>
      </c>
      <c r="C100" s="24" t="str">
        <f>IF('Vacation Tracker'!C103&lt;&gt;"",'Vacation Tracker'!C103,"")</f>
        <v/>
      </c>
      <c r="D100" s="25" t="str">
        <f>IF('Vacation Tracker'!D103&lt;&gt;"",'Vacation Tracker'!D103,"")</f>
        <v/>
      </c>
      <c r="E100" s="25" t="str">
        <f>IF('Vacation Tracker'!E103&lt;&gt;"",'Vacation Tracker'!E103,"")</f>
        <v/>
      </c>
      <c r="F100" s="24" t="str">
        <f>IF('Vacation Tracker'!F103&lt;&gt;"",'Vacation Tracker'!F103,"")</f>
        <v/>
      </c>
      <c r="G100" s="24" t="str">
        <f>IF('Vacation Tracker'!G103&lt;&gt;"",'Vacation Tracker'!G103,"")</f>
        <v/>
      </c>
      <c r="H100" s="23" t="str">
        <f t="shared" si="45"/>
        <v/>
      </c>
      <c r="I100" s="23" t="str">
        <f t="shared" si="45"/>
        <v/>
      </c>
      <c r="J100" s="23" t="str">
        <f t="shared" si="45"/>
        <v/>
      </c>
      <c r="K100" s="23" t="str">
        <f t="shared" si="43"/>
        <v/>
      </c>
      <c r="L100" s="23">
        <f>IF($E$4="Yes",SUMIF('Vacation Tracker'!$Q$8:$UV$8,M$5,'Vacation Tracker'!$Q103:$UV103),0)</f>
        <v>0</v>
      </c>
      <c r="M100" s="26">
        <f t="shared" si="44"/>
        <v>0</v>
      </c>
      <c r="N100" s="26">
        <f t="array" ref="N100">IF($E$4="Yes",SUM(IF('Vacation Tracker'!$Q$8:$UV$8=M$5,IF((RIGHT('Vacation Tracker'!$Q103:$UV103)&lt;&gt;"O"),IFERROR(--LEFT('Vacation Tracker'!$Q103:$UV103,LEN('Vacation Tracker'!$Q103:$UV103)-1),0)))),0)</f>
        <v>0</v>
      </c>
      <c r="O100" s="26">
        <f t="array" ref="O100">IF($E$4="Yes",SUM(IF('Vacation Tracker'!$Q$8:$UV$8=M$5,IF((RIGHT('Vacation Tracker'!$Q103:$UV103)="O"),IFERROR(--LEFT('Vacation Tracker'!$Q103:$UV103,LEN('Vacation Tracker'!$Q103:$UV103)-1),0)))),0)</f>
        <v>0</v>
      </c>
      <c r="P100" s="23">
        <f>SUMIF('Vacation Tracker'!$Q$8:$UV$8,Q$5,'Vacation Tracker'!$Q103:$UV103)</f>
        <v>0</v>
      </c>
      <c r="Q100" s="26">
        <f t="shared" si="31"/>
        <v>0</v>
      </c>
      <c r="R100" s="26">
        <f t="array" ref="R100">SUM(IF('Vacation Tracker'!$Q$8:$UV$8=Q$5,IF((RIGHT('Vacation Tracker'!$Q103:$UV103)&lt;&gt;"O"),IFERROR(--LEFT('Vacation Tracker'!$Q103:$UV103,LEN('Vacation Tracker'!$Q103:$UV103)-1),0))))</f>
        <v>0</v>
      </c>
      <c r="S100" s="26">
        <f t="array" ref="S100">SUM(IF('Vacation Tracker'!$Q$8:$UV$8=Q$5,IF((RIGHT('Vacation Tracker'!$Q103:$UV103)="O"),IFERROR(--LEFT('Vacation Tracker'!$Q103:$UV103,LEN('Vacation Tracker'!$Q103:$UV103)-1),0))))</f>
        <v>0</v>
      </c>
      <c r="T100" s="23">
        <f>SUMIF('Vacation Tracker'!$Q$8:$UV$8,U$5,'Vacation Tracker'!$Q103:$UV103)</f>
        <v>0</v>
      </c>
      <c r="U100" s="26">
        <f t="shared" si="32"/>
        <v>0</v>
      </c>
      <c r="V100" s="26">
        <f t="array" ref="V100">SUM(IF('Vacation Tracker'!$Q$8:$UV$8=U$5,IF((RIGHT('Vacation Tracker'!$Q103:$UV103)&lt;&gt;"O"),IFERROR(--LEFT('Vacation Tracker'!$Q103:$UV103,LEN('Vacation Tracker'!$Q103:$UV103)-1),0))))</f>
        <v>0</v>
      </c>
      <c r="W100" s="26">
        <f t="array" ref="W100">SUM(IF('Vacation Tracker'!$Q$8:$UV$8=U$5,IF((RIGHT('Vacation Tracker'!$Q103:$UV103)="O"),IFERROR(--LEFT('Vacation Tracker'!$Q103:$UV103,LEN('Vacation Tracker'!$Q103:$UV103)-1),0))))</f>
        <v>0</v>
      </c>
      <c r="X100" s="23">
        <f>SUMIF('Vacation Tracker'!$Q$8:$UV$8,Y$5,'Vacation Tracker'!$Q103:$UV103)</f>
        <v>0</v>
      </c>
      <c r="Y100" s="26">
        <f t="shared" si="33"/>
        <v>0</v>
      </c>
      <c r="Z100" s="26">
        <f t="array" ref="Z100">SUM(IF('Vacation Tracker'!$Q$8:$UV$8=Y$5,IF((RIGHT('Vacation Tracker'!$Q103:$UV103)&lt;&gt;"O"),IFERROR(--LEFT('Vacation Tracker'!$Q103:$UV103,LEN('Vacation Tracker'!$Q103:$UV103)-1),0))))</f>
        <v>0</v>
      </c>
      <c r="AA100" s="26">
        <f t="array" ref="AA100">SUM(IF('Vacation Tracker'!$Q$8:$UV$8=Y$5,IF((RIGHT('Vacation Tracker'!$Q103:$UV103)="O"),IFERROR(--LEFT('Vacation Tracker'!$Q103:$UV103,LEN('Vacation Tracker'!$Q103:$UV103)-1),0))))</f>
        <v>0</v>
      </c>
      <c r="AB100" s="23">
        <f>SUMIF('Vacation Tracker'!$Q$8:$UV$8,AC$5,'Vacation Tracker'!$Q103:$UV103)</f>
        <v>0</v>
      </c>
      <c r="AC100" s="26">
        <f t="shared" si="34"/>
        <v>0</v>
      </c>
      <c r="AD100" s="26">
        <f t="array" ref="AD100">SUM(IF('Vacation Tracker'!$Q$8:$UV$8=AC$5,IF((RIGHT('Vacation Tracker'!$Q103:$UV103)&lt;&gt;"O"),IFERROR(--LEFT('Vacation Tracker'!$Q103:$UV103,LEN('Vacation Tracker'!$Q103:$UV103)-1),0))))</f>
        <v>0</v>
      </c>
      <c r="AE100" s="26">
        <f t="array" ref="AE100">SUM(IF('Vacation Tracker'!$Q$8:$UV$8=AC$5,IF((RIGHT('Vacation Tracker'!$Q103:$UV103)="O"),IFERROR(--LEFT('Vacation Tracker'!$Q103:$UV103,LEN('Vacation Tracker'!$Q103:$UV103)-1),0))))</f>
        <v>0</v>
      </c>
      <c r="AF100" s="23">
        <f>SUMIF('Vacation Tracker'!$Q$8:$UV$8,AG$5,'Vacation Tracker'!$Q103:$UV103)</f>
        <v>0</v>
      </c>
      <c r="AG100" s="26">
        <f t="shared" si="35"/>
        <v>0</v>
      </c>
      <c r="AH100" s="26">
        <f t="array" ref="AH100">SUM(IF('Vacation Tracker'!$Q$8:$UV$8=AG$5,IF((RIGHT('Vacation Tracker'!$Q103:$UV103)&lt;&gt;"O"),IFERROR(--LEFT('Vacation Tracker'!$Q103:$UV103,LEN('Vacation Tracker'!$Q103:$UV103)-1),0))))</f>
        <v>0</v>
      </c>
      <c r="AI100" s="26">
        <f t="array" ref="AI100">SUM(IF('Vacation Tracker'!$Q$8:$UV$8=AG$5,IF((RIGHT('Vacation Tracker'!$Q103:$UV103)="O"),IFERROR(--LEFT('Vacation Tracker'!$Q103:$UV103,LEN('Vacation Tracker'!$Q103:$UV103)-1),0))))</f>
        <v>0</v>
      </c>
      <c r="AJ100" s="23">
        <f>SUMIF('Vacation Tracker'!$GU$8:$ACR$8,AK$5,'Vacation Tracker'!$GU103:$ACR103)</f>
        <v>0</v>
      </c>
      <c r="AK100" s="26">
        <f t="shared" si="36"/>
        <v>0</v>
      </c>
      <c r="AL100" s="26">
        <f t="array" ref="AL100">SUM(IF('Vacation Tracker'!$Q$8:$UV$8=AK$5,IF((RIGHT('Vacation Tracker'!$Q103:$UV103)&lt;&gt;"O"),IFERROR(--LEFT('Vacation Tracker'!$Q103:$UV103,LEN('Vacation Tracker'!$Q103:$UV103)-1),0))))</f>
        <v>0</v>
      </c>
      <c r="AM100" s="26">
        <f t="array" ref="AM100">SUM(IF('Vacation Tracker'!$Q$8:$UV$8=AK$5,IF((RIGHT('Vacation Tracker'!$Q103:$UV103)="O"),IFERROR(--LEFT('Vacation Tracker'!$Q103:$UV103,LEN('Vacation Tracker'!$Q103:$UV103)-1),0))))</f>
        <v>0</v>
      </c>
      <c r="AN100" s="23">
        <f>SUMIF('Vacation Tracker'!$GU$8:$ACR$8,AO$5,'Vacation Tracker'!$GU103:$ACR103)</f>
        <v>0</v>
      </c>
      <c r="AO100" s="26">
        <f t="shared" si="37"/>
        <v>0</v>
      </c>
      <c r="AP100" s="26">
        <f t="array" ref="AP100">SUM(IF('Vacation Tracker'!$Q$8:$UV$8=AO$5,IF((RIGHT('Vacation Tracker'!$Q103:$UV103)&lt;&gt;"O"),IFERROR(--LEFT('Vacation Tracker'!$Q103:$UV103,LEN('Vacation Tracker'!$Q103:$UV103)-1),0))))</f>
        <v>0</v>
      </c>
      <c r="AQ100" s="26">
        <f t="array" ref="AQ100">SUM(IF('Vacation Tracker'!$Q$8:$UV$8=AO$5,IF((RIGHT('Vacation Tracker'!$Q103:$UV103)="O"),IFERROR(--LEFT('Vacation Tracker'!$Q103:$UV103,LEN('Vacation Tracker'!$Q103:$UV103)-1),0))))</f>
        <v>0</v>
      </c>
      <c r="AR100" s="23">
        <f>SUMIF('Vacation Tracker'!$GU$8:$ACR$8,AS$5,'Vacation Tracker'!$GU103:$ACR103)</f>
        <v>0</v>
      </c>
      <c r="AS100" s="26">
        <f t="shared" si="38"/>
        <v>0</v>
      </c>
      <c r="AT100" s="26">
        <f t="array" ref="AT100">SUM(IF('Vacation Tracker'!$Q$8:$UV$8=AS$5,IF((RIGHT('Vacation Tracker'!$Q103:$UV103)&lt;&gt;"O"),IFERROR(--LEFT('Vacation Tracker'!$Q103:$UV103,LEN('Vacation Tracker'!$Q103:$UV103)-1),0))))</f>
        <v>0</v>
      </c>
      <c r="AU100" s="26">
        <f t="array" ref="AU100">SUM(IF('Vacation Tracker'!$Q$8:$UV$8=AS$5,IF((RIGHT('Vacation Tracker'!$Q103:$UV103)="O"),IFERROR(--LEFT('Vacation Tracker'!$Q103:$UV103,LEN('Vacation Tracker'!$Q103:$UV103)-1),0))))</f>
        <v>0</v>
      </c>
      <c r="AV100" s="23">
        <f>SUMIF('Vacation Tracker'!$GU$8:$ACR$8,AW$5,'Vacation Tracker'!$GU103:$ACR103)</f>
        <v>0</v>
      </c>
      <c r="AW100" s="26">
        <f t="shared" si="39"/>
        <v>0</v>
      </c>
      <c r="AX100" s="26">
        <f t="array" ref="AX100">SUM(IF('Vacation Tracker'!$Q$8:$UV$8=AW$5,IF((RIGHT('Vacation Tracker'!$Q103:$UV103)&lt;&gt;"O"),IFERROR(--LEFT('Vacation Tracker'!$Q103:$UV103,LEN('Vacation Tracker'!$Q103:$UV103)-1),0))))</f>
        <v>0</v>
      </c>
      <c r="AY100" s="26">
        <f t="array" ref="AY100">SUM(IF('Vacation Tracker'!$Q$8:$UV$8=AW$5,IF((RIGHT('Vacation Tracker'!$Q103:$UV103)="O"),IFERROR(--LEFT('Vacation Tracker'!$Q103:$UV103,LEN('Vacation Tracker'!$Q103:$UV103)-1),0))))</f>
        <v>0</v>
      </c>
      <c r="AZ100" s="23">
        <f>SUMIF('Vacation Tracker'!$GU$8:$ACR$8,BA$5,'Vacation Tracker'!$GU103:$ACR103)</f>
        <v>0</v>
      </c>
      <c r="BA100" s="26">
        <f t="shared" si="40"/>
        <v>0</v>
      </c>
      <c r="BB100" s="26">
        <f t="array" ref="BB100">SUM(IF('Vacation Tracker'!$Q$8:$UV$8=BA$5,IF((RIGHT('Vacation Tracker'!$Q103:$UV103)&lt;&gt;"O"),IFERROR(--LEFT('Vacation Tracker'!$Q103:$UV103,LEN('Vacation Tracker'!$Q103:$UV103)-1),0))))</f>
        <v>0</v>
      </c>
      <c r="BC100" s="26">
        <f t="array" ref="BC100">SUM(IF('Vacation Tracker'!$Q$8:$UV$8=BA$5,IF((RIGHT('Vacation Tracker'!$Q103:$UV103)="O"),IFERROR(--LEFT('Vacation Tracker'!$Q103:$UV103,LEN('Vacation Tracker'!$Q103:$UV103)-1),0))))</f>
        <v>0</v>
      </c>
      <c r="BD100" s="23">
        <f>SUMIF('Vacation Tracker'!$GU$8:$ACR$8,BE$5,'Vacation Tracker'!$GU103:$ACR103)</f>
        <v>0</v>
      </c>
      <c r="BE100" s="26">
        <f t="shared" si="41"/>
        <v>0</v>
      </c>
      <c r="BF100" s="26">
        <f t="array" ref="BF100">SUM(IF('Vacation Tracker'!$Q$8:$UV$8=BE$5,IF((RIGHT('Vacation Tracker'!$Q103:$UV103)&lt;&gt;"O"),IFERROR(--LEFT('Vacation Tracker'!$Q103:$UV103,LEN('Vacation Tracker'!$Q103:$UV103)-1),0))))</f>
        <v>0</v>
      </c>
      <c r="BG100" s="26">
        <f t="array" ref="BG100">SUM(IF('Vacation Tracker'!$Q$8:$UV$8=BE$5,IF((RIGHT('Vacation Tracker'!$Q103:$UV103)="O"),IFERROR(--LEFT('Vacation Tracker'!$Q103:$UV103,LEN('Vacation Tracker'!$Q103:$UV103)-1),0))))</f>
        <v>0</v>
      </c>
      <c r="BH100" s="23">
        <f>SUMIF('Vacation Tracker'!$GU$8:$ACR$8,BI$5,'Vacation Tracker'!$GU103:$ACR103)</f>
        <v>0</v>
      </c>
      <c r="BI100" s="26">
        <f t="shared" si="42"/>
        <v>0</v>
      </c>
      <c r="BJ100" s="26">
        <f t="array" ref="BJ100">SUM(IF('Vacation Tracker'!$Q$8:$UV$8=BI$5,IF((RIGHT('Vacation Tracker'!$Q103:$UV103)&lt;&gt;"O"),IFERROR(--LEFT('Vacation Tracker'!$Q103:$UV103,LEN('Vacation Tracker'!$Q103:$UV103)-1),0))))</f>
        <v>0</v>
      </c>
      <c r="BK100" s="26">
        <f t="array" ref="BK100">SUM(IF('Vacation Tracker'!$Q$8:$UV$8=BI$5,IF((RIGHT('Vacation Tracker'!$Q103:$UV103)="O"),IFERROR(--LEFT('Vacation Tracker'!$Q103:$UV103,LEN('Vacation Tracker'!$Q103:$UV103)-1),0))))</f>
        <v>0</v>
      </c>
      <c r="BL100" s="23">
        <f>IF($E$4="Yes",SUMIF('Vacation Tracker'!$GU$8:$ACR$8,BM$5,'Vacation Tracker'!$GU103:$ACR103),0)</f>
        <v>0</v>
      </c>
      <c r="BM100" s="26">
        <f t="shared" si="26"/>
        <v>0</v>
      </c>
      <c r="BN100" s="26">
        <f t="array" ref="BN100">IF($E$4="Yes",SUM(IF('Vacation Tracker'!$Q$8:$UV$8=BM$5,IF((RIGHT('Vacation Tracker'!$Q103:$UV103)&lt;&gt;"O"),IFERROR(--LEFT('Vacation Tracker'!$Q103:$UV103,LEN('Vacation Tracker'!$Q103:$UV103)-1),0)))),0)</f>
        <v>0</v>
      </c>
      <c r="BO100" s="23">
        <f t="array" ref="BO100">IF($E$4="Yes",SUM(IF('Vacation Tracker'!$Q$8:$UV$8=BM$5,IF((RIGHT('Vacation Tracker'!$Q103:$UV103)="O"),IFERROR(--LEFT('Vacation Tracker'!$Q103:$UV103,LEN('Vacation Tracker'!$Q103:$UV103)-1),0)))),0)</f>
        <v>0</v>
      </c>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row>
    <row r="101" spans="2:181" ht="15" customHeight="1" x14ac:dyDescent="0.2">
      <c r="B101" s="23">
        <f>IF('Vacation Tracker'!B104&lt;&gt;"",'Vacation Tracker'!B104,"")</f>
        <v>93</v>
      </c>
      <c r="C101" s="24" t="str">
        <f>IF('Vacation Tracker'!C104&lt;&gt;"",'Vacation Tracker'!C104,"")</f>
        <v/>
      </c>
      <c r="D101" s="25" t="str">
        <f>IF('Vacation Tracker'!D104&lt;&gt;"",'Vacation Tracker'!D104,"")</f>
        <v/>
      </c>
      <c r="E101" s="25" t="str">
        <f>IF('Vacation Tracker'!E104&lt;&gt;"",'Vacation Tracker'!E104,"")</f>
        <v/>
      </c>
      <c r="F101" s="24" t="str">
        <f>IF('Vacation Tracker'!F104&lt;&gt;"",'Vacation Tracker'!F104,"")</f>
        <v/>
      </c>
      <c r="G101" s="24" t="str">
        <f>IF('Vacation Tracker'!G104&lt;&gt;"",'Vacation Tracker'!G104,"")</f>
        <v/>
      </c>
      <c r="H101" s="23" t="str">
        <f t="shared" si="45"/>
        <v/>
      </c>
      <c r="I101" s="23" t="str">
        <f t="shared" si="45"/>
        <v/>
      </c>
      <c r="J101" s="23" t="str">
        <f t="shared" si="45"/>
        <v/>
      </c>
      <c r="K101" s="23" t="str">
        <f t="shared" si="43"/>
        <v/>
      </c>
      <c r="L101" s="23">
        <f>IF($E$4="Yes",SUMIF('Vacation Tracker'!$Q$8:$UV$8,M$5,'Vacation Tracker'!$Q104:$UV104),0)</f>
        <v>0</v>
      </c>
      <c r="M101" s="26">
        <f t="shared" si="44"/>
        <v>0</v>
      </c>
      <c r="N101" s="26">
        <f t="array" ref="N101">IF($E$4="Yes",SUM(IF('Vacation Tracker'!$Q$8:$UV$8=M$5,IF((RIGHT('Vacation Tracker'!$Q104:$UV104)&lt;&gt;"O"),IFERROR(--LEFT('Vacation Tracker'!$Q104:$UV104,LEN('Vacation Tracker'!$Q104:$UV104)-1),0)))),0)</f>
        <v>0</v>
      </c>
      <c r="O101" s="26">
        <f t="array" ref="O101">IF($E$4="Yes",SUM(IF('Vacation Tracker'!$Q$8:$UV$8=M$5,IF((RIGHT('Vacation Tracker'!$Q104:$UV104)="O"),IFERROR(--LEFT('Vacation Tracker'!$Q104:$UV104,LEN('Vacation Tracker'!$Q104:$UV104)-1),0)))),0)</f>
        <v>0</v>
      </c>
      <c r="P101" s="23">
        <f>SUMIF('Vacation Tracker'!$Q$8:$UV$8,Q$5,'Vacation Tracker'!$Q104:$UV104)</f>
        <v>0</v>
      </c>
      <c r="Q101" s="26">
        <f t="shared" si="31"/>
        <v>0</v>
      </c>
      <c r="R101" s="26">
        <f t="array" ref="R101">SUM(IF('Vacation Tracker'!$Q$8:$UV$8=Q$5,IF((RIGHT('Vacation Tracker'!$Q104:$UV104)&lt;&gt;"O"),IFERROR(--LEFT('Vacation Tracker'!$Q104:$UV104,LEN('Vacation Tracker'!$Q104:$UV104)-1),0))))</f>
        <v>0</v>
      </c>
      <c r="S101" s="26">
        <f t="array" ref="S101">SUM(IF('Vacation Tracker'!$Q$8:$UV$8=Q$5,IF((RIGHT('Vacation Tracker'!$Q104:$UV104)="O"),IFERROR(--LEFT('Vacation Tracker'!$Q104:$UV104,LEN('Vacation Tracker'!$Q104:$UV104)-1),0))))</f>
        <v>0</v>
      </c>
      <c r="T101" s="23">
        <f>SUMIF('Vacation Tracker'!$Q$8:$UV$8,U$5,'Vacation Tracker'!$Q104:$UV104)</f>
        <v>0</v>
      </c>
      <c r="U101" s="26">
        <f t="shared" si="32"/>
        <v>0</v>
      </c>
      <c r="V101" s="26">
        <f t="array" ref="V101">SUM(IF('Vacation Tracker'!$Q$8:$UV$8=U$5,IF((RIGHT('Vacation Tracker'!$Q104:$UV104)&lt;&gt;"O"),IFERROR(--LEFT('Vacation Tracker'!$Q104:$UV104,LEN('Vacation Tracker'!$Q104:$UV104)-1),0))))</f>
        <v>0</v>
      </c>
      <c r="W101" s="26">
        <f t="array" ref="W101">SUM(IF('Vacation Tracker'!$Q$8:$UV$8=U$5,IF((RIGHT('Vacation Tracker'!$Q104:$UV104)="O"),IFERROR(--LEFT('Vacation Tracker'!$Q104:$UV104,LEN('Vacation Tracker'!$Q104:$UV104)-1),0))))</f>
        <v>0</v>
      </c>
      <c r="X101" s="23">
        <f>SUMIF('Vacation Tracker'!$Q$8:$UV$8,Y$5,'Vacation Tracker'!$Q104:$UV104)</f>
        <v>0</v>
      </c>
      <c r="Y101" s="26">
        <f t="shared" si="33"/>
        <v>0</v>
      </c>
      <c r="Z101" s="26">
        <f t="array" ref="Z101">SUM(IF('Vacation Tracker'!$Q$8:$UV$8=Y$5,IF((RIGHT('Vacation Tracker'!$Q104:$UV104)&lt;&gt;"O"),IFERROR(--LEFT('Vacation Tracker'!$Q104:$UV104,LEN('Vacation Tracker'!$Q104:$UV104)-1),0))))</f>
        <v>0</v>
      </c>
      <c r="AA101" s="26">
        <f t="array" ref="AA101">SUM(IF('Vacation Tracker'!$Q$8:$UV$8=Y$5,IF((RIGHT('Vacation Tracker'!$Q104:$UV104)="O"),IFERROR(--LEFT('Vacation Tracker'!$Q104:$UV104,LEN('Vacation Tracker'!$Q104:$UV104)-1),0))))</f>
        <v>0</v>
      </c>
      <c r="AB101" s="23">
        <f>SUMIF('Vacation Tracker'!$Q$8:$UV$8,AC$5,'Vacation Tracker'!$Q104:$UV104)</f>
        <v>0</v>
      </c>
      <c r="AC101" s="26">
        <f t="shared" si="34"/>
        <v>0</v>
      </c>
      <c r="AD101" s="26">
        <f t="array" ref="AD101">SUM(IF('Vacation Tracker'!$Q$8:$UV$8=AC$5,IF((RIGHT('Vacation Tracker'!$Q104:$UV104)&lt;&gt;"O"),IFERROR(--LEFT('Vacation Tracker'!$Q104:$UV104,LEN('Vacation Tracker'!$Q104:$UV104)-1),0))))</f>
        <v>0</v>
      </c>
      <c r="AE101" s="26">
        <f t="array" ref="AE101">SUM(IF('Vacation Tracker'!$Q$8:$UV$8=AC$5,IF((RIGHT('Vacation Tracker'!$Q104:$UV104)="O"),IFERROR(--LEFT('Vacation Tracker'!$Q104:$UV104,LEN('Vacation Tracker'!$Q104:$UV104)-1),0))))</f>
        <v>0</v>
      </c>
      <c r="AF101" s="23">
        <f>SUMIF('Vacation Tracker'!$Q$8:$UV$8,AG$5,'Vacation Tracker'!$Q104:$UV104)</f>
        <v>0</v>
      </c>
      <c r="AG101" s="26">
        <f t="shared" si="35"/>
        <v>0</v>
      </c>
      <c r="AH101" s="26">
        <f t="array" ref="AH101">SUM(IF('Vacation Tracker'!$Q$8:$UV$8=AG$5,IF((RIGHT('Vacation Tracker'!$Q104:$UV104)&lt;&gt;"O"),IFERROR(--LEFT('Vacation Tracker'!$Q104:$UV104,LEN('Vacation Tracker'!$Q104:$UV104)-1),0))))</f>
        <v>0</v>
      </c>
      <c r="AI101" s="26">
        <f t="array" ref="AI101">SUM(IF('Vacation Tracker'!$Q$8:$UV$8=AG$5,IF((RIGHT('Vacation Tracker'!$Q104:$UV104)="O"),IFERROR(--LEFT('Vacation Tracker'!$Q104:$UV104,LEN('Vacation Tracker'!$Q104:$UV104)-1),0))))</f>
        <v>0</v>
      </c>
      <c r="AJ101" s="23">
        <f>SUMIF('Vacation Tracker'!$GU$8:$ACR$8,AK$5,'Vacation Tracker'!$GU104:$ACR104)</f>
        <v>0</v>
      </c>
      <c r="AK101" s="26">
        <f t="shared" si="36"/>
        <v>0</v>
      </c>
      <c r="AL101" s="26">
        <f t="array" ref="AL101">SUM(IF('Vacation Tracker'!$Q$8:$UV$8=AK$5,IF((RIGHT('Vacation Tracker'!$Q104:$UV104)&lt;&gt;"O"),IFERROR(--LEFT('Vacation Tracker'!$Q104:$UV104,LEN('Vacation Tracker'!$Q104:$UV104)-1),0))))</f>
        <v>0</v>
      </c>
      <c r="AM101" s="26">
        <f t="array" ref="AM101">SUM(IF('Vacation Tracker'!$Q$8:$UV$8=AK$5,IF((RIGHT('Vacation Tracker'!$Q104:$UV104)="O"),IFERROR(--LEFT('Vacation Tracker'!$Q104:$UV104,LEN('Vacation Tracker'!$Q104:$UV104)-1),0))))</f>
        <v>0</v>
      </c>
      <c r="AN101" s="23">
        <f>SUMIF('Vacation Tracker'!$GU$8:$ACR$8,AO$5,'Vacation Tracker'!$GU104:$ACR104)</f>
        <v>0</v>
      </c>
      <c r="AO101" s="26">
        <f t="shared" si="37"/>
        <v>0</v>
      </c>
      <c r="AP101" s="26">
        <f t="array" ref="AP101">SUM(IF('Vacation Tracker'!$Q$8:$UV$8=AO$5,IF((RIGHT('Vacation Tracker'!$Q104:$UV104)&lt;&gt;"O"),IFERROR(--LEFT('Vacation Tracker'!$Q104:$UV104,LEN('Vacation Tracker'!$Q104:$UV104)-1),0))))</f>
        <v>0</v>
      </c>
      <c r="AQ101" s="26">
        <f t="array" ref="AQ101">SUM(IF('Vacation Tracker'!$Q$8:$UV$8=AO$5,IF((RIGHT('Vacation Tracker'!$Q104:$UV104)="O"),IFERROR(--LEFT('Vacation Tracker'!$Q104:$UV104,LEN('Vacation Tracker'!$Q104:$UV104)-1),0))))</f>
        <v>0</v>
      </c>
      <c r="AR101" s="23">
        <f>SUMIF('Vacation Tracker'!$GU$8:$ACR$8,AS$5,'Vacation Tracker'!$GU104:$ACR104)</f>
        <v>0</v>
      </c>
      <c r="AS101" s="26">
        <f t="shared" si="38"/>
        <v>0</v>
      </c>
      <c r="AT101" s="26">
        <f t="array" ref="AT101">SUM(IF('Vacation Tracker'!$Q$8:$UV$8=AS$5,IF((RIGHT('Vacation Tracker'!$Q104:$UV104)&lt;&gt;"O"),IFERROR(--LEFT('Vacation Tracker'!$Q104:$UV104,LEN('Vacation Tracker'!$Q104:$UV104)-1),0))))</f>
        <v>0</v>
      </c>
      <c r="AU101" s="26">
        <f t="array" ref="AU101">SUM(IF('Vacation Tracker'!$Q$8:$UV$8=AS$5,IF((RIGHT('Vacation Tracker'!$Q104:$UV104)="O"),IFERROR(--LEFT('Vacation Tracker'!$Q104:$UV104,LEN('Vacation Tracker'!$Q104:$UV104)-1),0))))</f>
        <v>0</v>
      </c>
      <c r="AV101" s="23">
        <f>SUMIF('Vacation Tracker'!$GU$8:$ACR$8,AW$5,'Vacation Tracker'!$GU104:$ACR104)</f>
        <v>0</v>
      </c>
      <c r="AW101" s="26">
        <f t="shared" si="39"/>
        <v>0</v>
      </c>
      <c r="AX101" s="26">
        <f t="array" ref="AX101">SUM(IF('Vacation Tracker'!$Q$8:$UV$8=AW$5,IF((RIGHT('Vacation Tracker'!$Q104:$UV104)&lt;&gt;"O"),IFERROR(--LEFT('Vacation Tracker'!$Q104:$UV104,LEN('Vacation Tracker'!$Q104:$UV104)-1),0))))</f>
        <v>0</v>
      </c>
      <c r="AY101" s="26">
        <f t="array" ref="AY101">SUM(IF('Vacation Tracker'!$Q$8:$UV$8=AW$5,IF((RIGHT('Vacation Tracker'!$Q104:$UV104)="O"),IFERROR(--LEFT('Vacation Tracker'!$Q104:$UV104,LEN('Vacation Tracker'!$Q104:$UV104)-1),0))))</f>
        <v>0</v>
      </c>
      <c r="AZ101" s="23">
        <f>SUMIF('Vacation Tracker'!$GU$8:$ACR$8,BA$5,'Vacation Tracker'!$GU104:$ACR104)</f>
        <v>0</v>
      </c>
      <c r="BA101" s="26">
        <f t="shared" si="40"/>
        <v>0</v>
      </c>
      <c r="BB101" s="26">
        <f t="array" ref="BB101">SUM(IF('Vacation Tracker'!$Q$8:$UV$8=BA$5,IF((RIGHT('Vacation Tracker'!$Q104:$UV104)&lt;&gt;"O"),IFERROR(--LEFT('Vacation Tracker'!$Q104:$UV104,LEN('Vacation Tracker'!$Q104:$UV104)-1),0))))</f>
        <v>0</v>
      </c>
      <c r="BC101" s="26">
        <f t="array" ref="BC101">SUM(IF('Vacation Tracker'!$Q$8:$UV$8=BA$5,IF((RIGHT('Vacation Tracker'!$Q104:$UV104)="O"),IFERROR(--LEFT('Vacation Tracker'!$Q104:$UV104,LEN('Vacation Tracker'!$Q104:$UV104)-1),0))))</f>
        <v>0</v>
      </c>
      <c r="BD101" s="23">
        <f>SUMIF('Vacation Tracker'!$GU$8:$ACR$8,BE$5,'Vacation Tracker'!$GU104:$ACR104)</f>
        <v>0</v>
      </c>
      <c r="BE101" s="26">
        <f t="shared" si="41"/>
        <v>0</v>
      </c>
      <c r="BF101" s="26">
        <f t="array" ref="BF101">SUM(IF('Vacation Tracker'!$Q$8:$UV$8=BE$5,IF((RIGHT('Vacation Tracker'!$Q104:$UV104)&lt;&gt;"O"),IFERROR(--LEFT('Vacation Tracker'!$Q104:$UV104,LEN('Vacation Tracker'!$Q104:$UV104)-1),0))))</f>
        <v>0</v>
      </c>
      <c r="BG101" s="26">
        <f t="array" ref="BG101">SUM(IF('Vacation Tracker'!$Q$8:$UV$8=BE$5,IF((RIGHT('Vacation Tracker'!$Q104:$UV104)="O"),IFERROR(--LEFT('Vacation Tracker'!$Q104:$UV104,LEN('Vacation Tracker'!$Q104:$UV104)-1),0))))</f>
        <v>0</v>
      </c>
      <c r="BH101" s="23">
        <f>SUMIF('Vacation Tracker'!$GU$8:$ACR$8,BI$5,'Vacation Tracker'!$GU104:$ACR104)</f>
        <v>0</v>
      </c>
      <c r="BI101" s="26">
        <f t="shared" si="42"/>
        <v>0</v>
      </c>
      <c r="BJ101" s="26">
        <f t="array" ref="BJ101">SUM(IF('Vacation Tracker'!$Q$8:$UV$8=BI$5,IF((RIGHT('Vacation Tracker'!$Q104:$UV104)&lt;&gt;"O"),IFERROR(--LEFT('Vacation Tracker'!$Q104:$UV104,LEN('Vacation Tracker'!$Q104:$UV104)-1),0))))</f>
        <v>0</v>
      </c>
      <c r="BK101" s="26">
        <f t="array" ref="BK101">SUM(IF('Vacation Tracker'!$Q$8:$UV$8=BI$5,IF((RIGHT('Vacation Tracker'!$Q104:$UV104)="O"),IFERROR(--LEFT('Vacation Tracker'!$Q104:$UV104,LEN('Vacation Tracker'!$Q104:$UV104)-1),0))))</f>
        <v>0</v>
      </c>
      <c r="BL101" s="23">
        <f>IF($E$4="Yes",SUMIF('Vacation Tracker'!$GU$8:$ACR$8,BM$5,'Vacation Tracker'!$GU104:$ACR104),0)</f>
        <v>0</v>
      </c>
      <c r="BM101" s="26">
        <f t="shared" si="26"/>
        <v>0</v>
      </c>
      <c r="BN101" s="26">
        <f t="array" ref="BN101">IF($E$4="Yes",SUM(IF('Vacation Tracker'!$Q$8:$UV$8=BM$5,IF((RIGHT('Vacation Tracker'!$Q104:$UV104)&lt;&gt;"O"),IFERROR(--LEFT('Vacation Tracker'!$Q104:$UV104,LEN('Vacation Tracker'!$Q104:$UV104)-1),0)))),0)</f>
        <v>0</v>
      </c>
      <c r="BO101" s="23">
        <f t="array" ref="BO101">IF($E$4="Yes",SUM(IF('Vacation Tracker'!$Q$8:$UV$8=BM$5,IF((RIGHT('Vacation Tracker'!$Q104:$UV104)="O"),IFERROR(--LEFT('Vacation Tracker'!$Q104:$UV104,LEN('Vacation Tracker'!$Q104:$UV104)-1),0)))),0)</f>
        <v>0</v>
      </c>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row>
    <row r="102" spans="2:181" ht="15" customHeight="1" x14ac:dyDescent="0.2">
      <c r="B102" s="23">
        <f>IF('Vacation Tracker'!B105&lt;&gt;"",'Vacation Tracker'!B105,"")</f>
        <v>94</v>
      </c>
      <c r="C102" s="24" t="str">
        <f>IF('Vacation Tracker'!C105&lt;&gt;"",'Vacation Tracker'!C105,"")</f>
        <v/>
      </c>
      <c r="D102" s="25" t="str">
        <f>IF('Vacation Tracker'!D105&lt;&gt;"",'Vacation Tracker'!D105,"")</f>
        <v/>
      </c>
      <c r="E102" s="25" t="str">
        <f>IF('Vacation Tracker'!E105&lt;&gt;"",'Vacation Tracker'!E105,"")</f>
        <v/>
      </c>
      <c r="F102" s="24" t="str">
        <f>IF('Vacation Tracker'!F105&lt;&gt;"",'Vacation Tracker'!F105,"")</f>
        <v/>
      </c>
      <c r="G102" s="24" t="str">
        <f>IF('Vacation Tracker'!G105&lt;&gt;"",'Vacation Tracker'!G105,"")</f>
        <v/>
      </c>
      <c r="H102" s="23" t="str">
        <f t="shared" si="45"/>
        <v/>
      </c>
      <c r="I102" s="23" t="str">
        <f t="shared" si="45"/>
        <v/>
      </c>
      <c r="J102" s="23" t="str">
        <f t="shared" si="45"/>
        <v/>
      </c>
      <c r="K102" s="23" t="str">
        <f t="shared" si="43"/>
        <v/>
      </c>
      <c r="L102" s="23">
        <f>IF($E$4="Yes",SUMIF('Vacation Tracker'!$Q$8:$UV$8,M$5,'Vacation Tracker'!$Q105:$UV105),0)</f>
        <v>0</v>
      </c>
      <c r="M102" s="26">
        <f t="shared" si="44"/>
        <v>0</v>
      </c>
      <c r="N102" s="26">
        <f t="array" ref="N102">IF($E$4="Yes",SUM(IF('Vacation Tracker'!$Q$8:$UV$8=M$5,IF((RIGHT('Vacation Tracker'!$Q105:$UV105)&lt;&gt;"O"),IFERROR(--LEFT('Vacation Tracker'!$Q105:$UV105,LEN('Vacation Tracker'!$Q105:$UV105)-1),0)))),0)</f>
        <v>0</v>
      </c>
      <c r="O102" s="26">
        <f t="array" ref="O102">IF($E$4="Yes",SUM(IF('Vacation Tracker'!$Q$8:$UV$8=M$5,IF((RIGHT('Vacation Tracker'!$Q105:$UV105)="O"),IFERROR(--LEFT('Vacation Tracker'!$Q105:$UV105,LEN('Vacation Tracker'!$Q105:$UV105)-1),0)))),0)</f>
        <v>0</v>
      </c>
      <c r="P102" s="23">
        <f>SUMIF('Vacation Tracker'!$Q$8:$UV$8,Q$5,'Vacation Tracker'!$Q105:$UV105)</f>
        <v>0</v>
      </c>
      <c r="Q102" s="26">
        <f t="shared" si="31"/>
        <v>0</v>
      </c>
      <c r="R102" s="26">
        <f t="array" ref="R102">SUM(IF('Vacation Tracker'!$Q$8:$UV$8=Q$5,IF((RIGHT('Vacation Tracker'!$Q105:$UV105)&lt;&gt;"O"),IFERROR(--LEFT('Vacation Tracker'!$Q105:$UV105,LEN('Vacation Tracker'!$Q105:$UV105)-1),0))))</f>
        <v>0</v>
      </c>
      <c r="S102" s="26">
        <f t="array" ref="S102">SUM(IF('Vacation Tracker'!$Q$8:$UV$8=Q$5,IF((RIGHT('Vacation Tracker'!$Q105:$UV105)="O"),IFERROR(--LEFT('Vacation Tracker'!$Q105:$UV105,LEN('Vacation Tracker'!$Q105:$UV105)-1),0))))</f>
        <v>0</v>
      </c>
      <c r="T102" s="23">
        <f>SUMIF('Vacation Tracker'!$Q$8:$UV$8,U$5,'Vacation Tracker'!$Q105:$UV105)</f>
        <v>0</v>
      </c>
      <c r="U102" s="26">
        <f t="shared" si="32"/>
        <v>0</v>
      </c>
      <c r="V102" s="26">
        <f t="array" ref="V102">SUM(IF('Vacation Tracker'!$Q$8:$UV$8=U$5,IF((RIGHT('Vacation Tracker'!$Q105:$UV105)&lt;&gt;"O"),IFERROR(--LEFT('Vacation Tracker'!$Q105:$UV105,LEN('Vacation Tracker'!$Q105:$UV105)-1),0))))</f>
        <v>0</v>
      </c>
      <c r="W102" s="26">
        <f t="array" ref="W102">SUM(IF('Vacation Tracker'!$Q$8:$UV$8=U$5,IF((RIGHT('Vacation Tracker'!$Q105:$UV105)="O"),IFERROR(--LEFT('Vacation Tracker'!$Q105:$UV105,LEN('Vacation Tracker'!$Q105:$UV105)-1),0))))</f>
        <v>0</v>
      </c>
      <c r="X102" s="23">
        <f>SUMIF('Vacation Tracker'!$Q$8:$UV$8,Y$5,'Vacation Tracker'!$Q105:$UV105)</f>
        <v>0</v>
      </c>
      <c r="Y102" s="26">
        <f t="shared" si="33"/>
        <v>0</v>
      </c>
      <c r="Z102" s="26">
        <f t="array" ref="Z102">SUM(IF('Vacation Tracker'!$Q$8:$UV$8=Y$5,IF((RIGHT('Vacation Tracker'!$Q105:$UV105)&lt;&gt;"O"),IFERROR(--LEFT('Vacation Tracker'!$Q105:$UV105,LEN('Vacation Tracker'!$Q105:$UV105)-1),0))))</f>
        <v>0</v>
      </c>
      <c r="AA102" s="26">
        <f t="array" ref="AA102">SUM(IF('Vacation Tracker'!$Q$8:$UV$8=Y$5,IF((RIGHT('Vacation Tracker'!$Q105:$UV105)="O"),IFERROR(--LEFT('Vacation Tracker'!$Q105:$UV105,LEN('Vacation Tracker'!$Q105:$UV105)-1),0))))</f>
        <v>0</v>
      </c>
      <c r="AB102" s="23">
        <f>SUMIF('Vacation Tracker'!$Q$8:$UV$8,AC$5,'Vacation Tracker'!$Q105:$UV105)</f>
        <v>0</v>
      </c>
      <c r="AC102" s="26">
        <f t="shared" si="34"/>
        <v>0</v>
      </c>
      <c r="AD102" s="26">
        <f t="array" ref="AD102">SUM(IF('Vacation Tracker'!$Q$8:$UV$8=AC$5,IF((RIGHT('Vacation Tracker'!$Q105:$UV105)&lt;&gt;"O"),IFERROR(--LEFT('Vacation Tracker'!$Q105:$UV105,LEN('Vacation Tracker'!$Q105:$UV105)-1),0))))</f>
        <v>0</v>
      </c>
      <c r="AE102" s="26">
        <f t="array" ref="AE102">SUM(IF('Vacation Tracker'!$Q$8:$UV$8=AC$5,IF((RIGHT('Vacation Tracker'!$Q105:$UV105)="O"),IFERROR(--LEFT('Vacation Tracker'!$Q105:$UV105,LEN('Vacation Tracker'!$Q105:$UV105)-1),0))))</f>
        <v>0</v>
      </c>
      <c r="AF102" s="23">
        <f>SUMIF('Vacation Tracker'!$Q$8:$UV$8,AG$5,'Vacation Tracker'!$Q105:$UV105)</f>
        <v>0</v>
      </c>
      <c r="AG102" s="26">
        <f t="shared" si="35"/>
        <v>0</v>
      </c>
      <c r="AH102" s="26">
        <f t="array" ref="AH102">SUM(IF('Vacation Tracker'!$Q$8:$UV$8=AG$5,IF((RIGHT('Vacation Tracker'!$Q105:$UV105)&lt;&gt;"O"),IFERROR(--LEFT('Vacation Tracker'!$Q105:$UV105,LEN('Vacation Tracker'!$Q105:$UV105)-1),0))))</f>
        <v>0</v>
      </c>
      <c r="AI102" s="26">
        <f t="array" ref="AI102">SUM(IF('Vacation Tracker'!$Q$8:$UV$8=AG$5,IF((RIGHT('Vacation Tracker'!$Q105:$UV105)="O"),IFERROR(--LEFT('Vacation Tracker'!$Q105:$UV105,LEN('Vacation Tracker'!$Q105:$UV105)-1),0))))</f>
        <v>0</v>
      </c>
      <c r="AJ102" s="23">
        <f>SUMIF('Vacation Tracker'!$GU$8:$ACR$8,AK$5,'Vacation Tracker'!$GU105:$ACR105)</f>
        <v>0</v>
      </c>
      <c r="AK102" s="26">
        <f t="shared" si="36"/>
        <v>0</v>
      </c>
      <c r="AL102" s="26">
        <f t="array" ref="AL102">SUM(IF('Vacation Tracker'!$Q$8:$UV$8=AK$5,IF((RIGHT('Vacation Tracker'!$Q105:$UV105)&lt;&gt;"O"),IFERROR(--LEFT('Vacation Tracker'!$Q105:$UV105,LEN('Vacation Tracker'!$Q105:$UV105)-1),0))))</f>
        <v>0</v>
      </c>
      <c r="AM102" s="26">
        <f t="array" ref="AM102">SUM(IF('Vacation Tracker'!$Q$8:$UV$8=AK$5,IF((RIGHT('Vacation Tracker'!$Q105:$UV105)="O"),IFERROR(--LEFT('Vacation Tracker'!$Q105:$UV105,LEN('Vacation Tracker'!$Q105:$UV105)-1),0))))</f>
        <v>0</v>
      </c>
      <c r="AN102" s="23">
        <f>SUMIF('Vacation Tracker'!$GU$8:$ACR$8,AO$5,'Vacation Tracker'!$GU105:$ACR105)</f>
        <v>0</v>
      </c>
      <c r="AO102" s="26">
        <f t="shared" si="37"/>
        <v>0</v>
      </c>
      <c r="AP102" s="26">
        <f t="array" ref="AP102">SUM(IF('Vacation Tracker'!$Q$8:$UV$8=AO$5,IF((RIGHT('Vacation Tracker'!$Q105:$UV105)&lt;&gt;"O"),IFERROR(--LEFT('Vacation Tracker'!$Q105:$UV105,LEN('Vacation Tracker'!$Q105:$UV105)-1),0))))</f>
        <v>0</v>
      </c>
      <c r="AQ102" s="26">
        <f t="array" ref="AQ102">SUM(IF('Vacation Tracker'!$Q$8:$UV$8=AO$5,IF((RIGHT('Vacation Tracker'!$Q105:$UV105)="O"),IFERROR(--LEFT('Vacation Tracker'!$Q105:$UV105,LEN('Vacation Tracker'!$Q105:$UV105)-1),0))))</f>
        <v>0</v>
      </c>
      <c r="AR102" s="23">
        <f>SUMIF('Vacation Tracker'!$GU$8:$ACR$8,AS$5,'Vacation Tracker'!$GU105:$ACR105)</f>
        <v>0</v>
      </c>
      <c r="AS102" s="26">
        <f t="shared" si="38"/>
        <v>0</v>
      </c>
      <c r="AT102" s="26">
        <f t="array" ref="AT102">SUM(IF('Vacation Tracker'!$Q$8:$UV$8=AS$5,IF((RIGHT('Vacation Tracker'!$Q105:$UV105)&lt;&gt;"O"),IFERROR(--LEFT('Vacation Tracker'!$Q105:$UV105,LEN('Vacation Tracker'!$Q105:$UV105)-1),0))))</f>
        <v>0</v>
      </c>
      <c r="AU102" s="26">
        <f t="array" ref="AU102">SUM(IF('Vacation Tracker'!$Q$8:$UV$8=AS$5,IF((RIGHT('Vacation Tracker'!$Q105:$UV105)="O"),IFERROR(--LEFT('Vacation Tracker'!$Q105:$UV105,LEN('Vacation Tracker'!$Q105:$UV105)-1),0))))</f>
        <v>0</v>
      </c>
      <c r="AV102" s="23">
        <f>SUMIF('Vacation Tracker'!$GU$8:$ACR$8,AW$5,'Vacation Tracker'!$GU105:$ACR105)</f>
        <v>0</v>
      </c>
      <c r="AW102" s="26">
        <f t="shared" si="39"/>
        <v>0</v>
      </c>
      <c r="AX102" s="26">
        <f t="array" ref="AX102">SUM(IF('Vacation Tracker'!$Q$8:$UV$8=AW$5,IF((RIGHT('Vacation Tracker'!$Q105:$UV105)&lt;&gt;"O"),IFERROR(--LEFT('Vacation Tracker'!$Q105:$UV105,LEN('Vacation Tracker'!$Q105:$UV105)-1),0))))</f>
        <v>0</v>
      </c>
      <c r="AY102" s="26">
        <f t="array" ref="AY102">SUM(IF('Vacation Tracker'!$Q$8:$UV$8=AW$5,IF((RIGHT('Vacation Tracker'!$Q105:$UV105)="O"),IFERROR(--LEFT('Vacation Tracker'!$Q105:$UV105,LEN('Vacation Tracker'!$Q105:$UV105)-1),0))))</f>
        <v>0</v>
      </c>
      <c r="AZ102" s="23">
        <f>SUMIF('Vacation Tracker'!$GU$8:$ACR$8,BA$5,'Vacation Tracker'!$GU105:$ACR105)</f>
        <v>0</v>
      </c>
      <c r="BA102" s="26">
        <f t="shared" si="40"/>
        <v>0</v>
      </c>
      <c r="BB102" s="26">
        <f t="array" ref="BB102">SUM(IF('Vacation Tracker'!$Q$8:$UV$8=BA$5,IF((RIGHT('Vacation Tracker'!$Q105:$UV105)&lt;&gt;"O"),IFERROR(--LEFT('Vacation Tracker'!$Q105:$UV105,LEN('Vacation Tracker'!$Q105:$UV105)-1),0))))</f>
        <v>0</v>
      </c>
      <c r="BC102" s="26">
        <f t="array" ref="BC102">SUM(IF('Vacation Tracker'!$Q$8:$UV$8=BA$5,IF((RIGHT('Vacation Tracker'!$Q105:$UV105)="O"),IFERROR(--LEFT('Vacation Tracker'!$Q105:$UV105,LEN('Vacation Tracker'!$Q105:$UV105)-1),0))))</f>
        <v>0</v>
      </c>
      <c r="BD102" s="23">
        <f>SUMIF('Vacation Tracker'!$GU$8:$ACR$8,BE$5,'Vacation Tracker'!$GU105:$ACR105)</f>
        <v>0</v>
      </c>
      <c r="BE102" s="26">
        <f t="shared" si="41"/>
        <v>0</v>
      </c>
      <c r="BF102" s="26">
        <f t="array" ref="BF102">SUM(IF('Vacation Tracker'!$Q$8:$UV$8=BE$5,IF((RIGHT('Vacation Tracker'!$Q105:$UV105)&lt;&gt;"O"),IFERROR(--LEFT('Vacation Tracker'!$Q105:$UV105,LEN('Vacation Tracker'!$Q105:$UV105)-1),0))))</f>
        <v>0</v>
      </c>
      <c r="BG102" s="26">
        <f t="array" ref="BG102">SUM(IF('Vacation Tracker'!$Q$8:$UV$8=BE$5,IF((RIGHT('Vacation Tracker'!$Q105:$UV105)="O"),IFERROR(--LEFT('Vacation Tracker'!$Q105:$UV105,LEN('Vacation Tracker'!$Q105:$UV105)-1),0))))</f>
        <v>0</v>
      </c>
      <c r="BH102" s="23">
        <f>SUMIF('Vacation Tracker'!$GU$8:$ACR$8,BI$5,'Vacation Tracker'!$GU105:$ACR105)</f>
        <v>0</v>
      </c>
      <c r="BI102" s="26">
        <f t="shared" si="42"/>
        <v>0</v>
      </c>
      <c r="BJ102" s="26">
        <f t="array" ref="BJ102">SUM(IF('Vacation Tracker'!$Q$8:$UV$8=BI$5,IF((RIGHT('Vacation Tracker'!$Q105:$UV105)&lt;&gt;"O"),IFERROR(--LEFT('Vacation Tracker'!$Q105:$UV105,LEN('Vacation Tracker'!$Q105:$UV105)-1),0))))</f>
        <v>0</v>
      </c>
      <c r="BK102" s="26">
        <f t="array" ref="BK102">SUM(IF('Vacation Tracker'!$Q$8:$UV$8=BI$5,IF((RIGHT('Vacation Tracker'!$Q105:$UV105)="O"),IFERROR(--LEFT('Vacation Tracker'!$Q105:$UV105,LEN('Vacation Tracker'!$Q105:$UV105)-1),0))))</f>
        <v>0</v>
      </c>
      <c r="BL102" s="23">
        <f>IF($E$4="Yes",SUMIF('Vacation Tracker'!$GU$8:$ACR$8,BM$5,'Vacation Tracker'!$GU105:$ACR105),0)</f>
        <v>0</v>
      </c>
      <c r="BM102" s="26">
        <f t="shared" si="26"/>
        <v>0</v>
      </c>
      <c r="BN102" s="26">
        <f t="array" ref="BN102">IF($E$4="Yes",SUM(IF('Vacation Tracker'!$Q$8:$UV$8=BM$5,IF((RIGHT('Vacation Tracker'!$Q105:$UV105)&lt;&gt;"O"),IFERROR(--LEFT('Vacation Tracker'!$Q105:$UV105,LEN('Vacation Tracker'!$Q105:$UV105)-1),0)))),0)</f>
        <v>0</v>
      </c>
      <c r="BO102" s="23">
        <f t="array" ref="BO102">IF($E$4="Yes",SUM(IF('Vacation Tracker'!$Q$8:$UV$8=BM$5,IF((RIGHT('Vacation Tracker'!$Q105:$UV105)="O"),IFERROR(--LEFT('Vacation Tracker'!$Q105:$UV105,LEN('Vacation Tracker'!$Q105:$UV105)-1),0)))),0)</f>
        <v>0</v>
      </c>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row>
    <row r="103" spans="2:181" ht="15" customHeight="1" x14ac:dyDescent="0.2">
      <c r="B103" s="23">
        <f>IF('Vacation Tracker'!B106&lt;&gt;"",'Vacation Tracker'!B106,"")</f>
        <v>95</v>
      </c>
      <c r="C103" s="24" t="str">
        <f>IF('Vacation Tracker'!C106&lt;&gt;"",'Vacation Tracker'!C106,"")</f>
        <v/>
      </c>
      <c r="D103" s="25" t="str">
        <f>IF('Vacation Tracker'!D106&lt;&gt;"",'Vacation Tracker'!D106,"")</f>
        <v/>
      </c>
      <c r="E103" s="25" t="str">
        <f>IF('Vacation Tracker'!E106&lt;&gt;"",'Vacation Tracker'!E106,"")</f>
        <v/>
      </c>
      <c r="F103" s="24" t="str">
        <f>IF('Vacation Tracker'!F106&lt;&gt;"",'Vacation Tracker'!F106,"")</f>
        <v/>
      </c>
      <c r="G103" s="24" t="str">
        <f>IF('Vacation Tracker'!G106&lt;&gt;"",'Vacation Tracker'!G106,"")</f>
        <v/>
      </c>
      <c r="H103" s="23" t="str">
        <f t="shared" si="45"/>
        <v/>
      </c>
      <c r="I103" s="23" t="str">
        <f t="shared" si="45"/>
        <v/>
      </c>
      <c r="J103" s="23" t="str">
        <f t="shared" si="45"/>
        <v/>
      </c>
      <c r="K103" s="23" t="str">
        <f t="shared" si="43"/>
        <v/>
      </c>
      <c r="L103" s="23">
        <f>IF($E$4="Yes",SUMIF('Vacation Tracker'!$Q$8:$UV$8,M$5,'Vacation Tracker'!$Q106:$UV106),0)</f>
        <v>0</v>
      </c>
      <c r="M103" s="26">
        <f t="shared" si="44"/>
        <v>0</v>
      </c>
      <c r="N103" s="26">
        <f t="array" ref="N103">IF($E$4="Yes",SUM(IF('Vacation Tracker'!$Q$8:$UV$8=M$5,IF((RIGHT('Vacation Tracker'!$Q106:$UV106)&lt;&gt;"O"),IFERROR(--LEFT('Vacation Tracker'!$Q106:$UV106,LEN('Vacation Tracker'!$Q106:$UV106)-1),0)))),0)</f>
        <v>0</v>
      </c>
      <c r="O103" s="26">
        <f t="array" ref="O103">IF($E$4="Yes",SUM(IF('Vacation Tracker'!$Q$8:$UV$8=M$5,IF((RIGHT('Vacation Tracker'!$Q106:$UV106)="O"),IFERROR(--LEFT('Vacation Tracker'!$Q106:$UV106,LEN('Vacation Tracker'!$Q106:$UV106)-1),0)))),0)</f>
        <v>0</v>
      </c>
      <c r="P103" s="23">
        <f>SUMIF('Vacation Tracker'!$Q$8:$UV$8,Q$5,'Vacation Tracker'!$Q106:$UV106)</f>
        <v>0</v>
      </c>
      <c r="Q103" s="26">
        <f t="shared" si="31"/>
        <v>0</v>
      </c>
      <c r="R103" s="26">
        <f t="array" ref="R103">SUM(IF('Vacation Tracker'!$Q$8:$UV$8=Q$5,IF((RIGHT('Vacation Tracker'!$Q106:$UV106)&lt;&gt;"O"),IFERROR(--LEFT('Vacation Tracker'!$Q106:$UV106,LEN('Vacation Tracker'!$Q106:$UV106)-1),0))))</f>
        <v>0</v>
      </c>
      <c r="S103" s="26">
        <f t="array" ref="S103">SUM(IF('Vacation Tracker'!$Q$8:$UV$8=Q$5,IF((RIGHT('Vacation Tracker'!$Q106:$UV106)="O"),IFERROR(--LEFT('Vacation Tracker'!$Q106:$UV106,LEN('Vacation Tracker'!$Q106:$UV106)-1),0))))</f>
        <v>0</v>
      </c>
      <c r="T103" s="23">
        <f>SUMIF('Vacation Tracker'!$Q$8:$UV$8,U$5,'Vacation Tracker'!$Q106:$UV106)</f>
        <v>0</v>
      </c>
      <c r="U103" s="26">
        <f t="shared" si="32"/>
        <v>0</v>
      </c>
      <c r="V103" s="26">
        <f t="array" ref="V103">SUM(IF('Vacation Tracker'!$Q$8:$UV$8=U$5,IF((RIGHT('Vacation Tracker'!$Q106:$UV106)&lt;&gt;"O"),IFERROR(--LEFT('Vacation Tracker'!$Q106:$UV106,LEN('Vacation Tracker'!$Q106:$UV106)-1),0))))</f>
        <v>0</v>
      </c>
      <c r="W103" s="26">
        <f t="array" ref="W103">SUM(IF('Vacation Tracker'!$Q$8:$UV$8=U$5,IF((RIGHT('Vacation Tracker'!$Q106:$UV106)="O"),IFERROR(--LEFT('Vacation Tracker'!$Q106:$UV106,LEN('Vacation Tracker'!$Q106:$UV106)-1),0))))</f>
        <v>0</v>
      </c>
      <c r="X103" s="23">
        <f>SUMIF('Vacation Tracker'!$Q$8:$UV$8,Y$5,'Vacation Tracker'!$Q106:$UV106)</f>
        <v>0</v>
      </c>
      <c r="Y103" s="26">
        <f t="shared" si="33"/>
        <v>0</v>
      </c>
      <c r="Z103" s="26">
        <f t="array" ref="Z103">SUM(IF('Vacation Tracker'!$Q$8:$UV$8=Y$5,IF((RIGHT('Vacation Tracker'!$Q106:$UV106)&lt;&gt;"O"),IFERROR(--LEFT('Vacation Tracker'!$Q106:$UV106,LEN('Vacation Tracker'!$Q106:$UV106)-1),0))))</f>
        <v>0</v>
      </c>
      <c r="AA103" s="26">
        <f t="array" ref="AA103">SUM(IF('Vacation Tracker'!$Q$8:$UV$8=Y$5,IF((RIGHT('Vacation Tracker'!$Q106:$UV106)="O"),IFERROR(--LEFT('Vacation Tracker'!$Q106:$UV106,LEN('Vacation Tracker'!$Q106:$UV106)-1),0))))</f>
        <v>0</v>
      </c>
      <c r="AB103" s="23">
        <f>SUMIF('Vacation Tracker'!$Q$8:$UV$8,AC$5,'Vacation Tracker'!$Q106:$UV106)</f>
        <v>0</v>
      </c>
      <c r="AC103" s="26">
        <f t="shared" si="34"/>
        <v>0</v>
      </c>
      <c r="AD103" s="26">
        <f t="array" ref="AD103">SUM(IF('Vacation Tracker'!$Q$8:$UV$8=AC$5,IF((RIGHT('Vacation Tracker'!$Q106:$UV106)&lt;&gt;"O"),IFERROR(--LEFT('Vacation Tracker'!$Q106:$UV106,LEN('Vacation Tracker'!$Q106:$UV106)-1),0))))</f>
        <v>0</v>
      </c>
      <c r="AE103" s="26">
        <f t="array" ref="AE103">SUM(IF('Vacation Tracker'!$Q$8:$UV$8=AC$5,IF((RIGHT('Vacation Tracker'!$Q106:$UV106)="O"),IFERROR(--LEFT('Vacation Tracker'!$Q106:$UV106,LEN('Vacation Tracker'!$Q106:$UV106)-1),0))))</f>
        <v>0</v>
      </c>
      <c r="AF103" s="23">
        <f>SUMIF('Vacation Tracker'!$Q$8:$UV$8,AG$5,'Vacation Tracker'!$Q106:$UV106)</f>
        <v>0</v>
      </c>
      <c r="AG103" s="26">
        <f t="shared" si="35"/>
        <v>0</v>
      </c>
      <c r="AH103" s="26">
        <f t="array" ref="AH103">SUM(IF('Vacation Tracker'!$Q$8:$UV$8=AG$5,IF((RIGHT('Vacation Tracker'!$Q106:$UV106)&lt;&gt;"O"),IFERROR(--LEFT('Vacation Tracker'!$Q106:$UV106,LEN('Vacation Tracker'!$Q106:$UV106)-1),0))))</f>
        <v>0</v>
      </c>
      <c r="AI103" s="26">
        <f t="array" ref="AI103">SUM(IF('Vacation Tracker'!$Q$8:$UV$8=AG$5,IF((RIGHT('Vacation Tracker'!$Q106:$UV106)="O"),IFERROR(--LEFT('Vacation Tracker'!$Q106:$UV106,LEN('Vacation Tracker'!$Q106:$UV106)-1),0))))</f>
        <v>0</v>
      </c>
      <c r="AJ103" s="23">
        <f>SUMIF('Vacation Tracker'!$GU$8:$ACR$8,AK$5,'Vacation Tracker'!$GU106:$ACR106)</f>
        <v>0</v>
      </c>
      <c r="AK103" s="26">
        <f t="shared" si="36"/>
        <v>0</v>
      </c>
      <c r="AL103" s="26">
        <f t="array" ref="AL103">SUM(IF('Vacation Tracker'!$Q$8:$UV$8=AK$5,IF((RIGHT('Vacation Tracker'!$Q106:$UV106)&lt;&gt;"O"),IFERROR(--LEFT('Vacation Tracker'!$Q106:$UV106,LEN('Vacation Tracker'!$Q106:$UV106)-1),0))))</f>
        <v>0</v>
      </c>
      <c r="AM103" s="26">
        <f t="array" ref="AM103">SUM(IF('Vacation Tracker'!$Q$8:$UV$8=AK$5,IF((RIGHT('Vacation Tracker'!$Q106:$UV106)="O"),IFERROR(--LEFT('Vacation Tracker'!$Q106:$UV106,LEN('Vacation Tracker'!$Q106:$UV106)-1),0))))</f>
        <v>0</v>
      </c>
      <c r="AN103" s="23">
        <f>SUMIF('Vacation Tracker'!$GU$8:$ACR$8,AO$5,'Vacation Tracker'!$GU106:$ACR106)</f>
        <v>0</v>
      </c>
      <c r="AO103" s="26">
        <f t="shared" si="37"/>
        <v>0</v>
      </c>
      <c r="AP103" s="26">
        <f t="array" ref="AP103">SUM(IF('Vacation Tracker'!$Q$8:$UV$8=AO$5,IF((RIGHT('Vacation Tracker'!$Q106:$UV106)&lt;&gt;"O"),IFERROR(--LEFT('Vacation Tracker'!$Q106:$UV106,LEN('Vacation Tracker'!$Q106:$UV106)-1),0))))</f>
        <v>0</v>
      </c>
      <c r="AQ103" s="26">
        <f t="array" ref="AQ103">SUM(IF('Vacation Tracker'!$Q$8:$UV$8=AO$5,IF((RIGHT('Vacation Tracker'!$Q106:$UV106)="O"),IFERROR(--LEFT('Vacation Tracker'!$Q106:$UV106,LEN('Vacation Tracker'!$Q106:$UV106)-1),0))))</f>
        <v>0</v>
      </c>
      <c r="AR103" s="23">
        <f>SUMIF('Vacation Tracker'!$GU$8:$ACR$8,AS$5,'Vacation Tracker'!$GU106:$ACR106)</f>
        <v>0</v>
      </c>
      <c r="AS103" s="26">
        <f t="shared" si="38"/>
        <v>0</v>
      </c>
      <c r="AT103" s="26">
        <f t="array" ref="AT103">SUM(IF('Vacation Tracker'!$Q$8:$UV$8=AS$5,IF((RIGHT('Vacation Tracker'!$Q106:$UV106)&lt;&gt;"O"),IFERROR(--LEFT('Vacation Tracker'!$Q106:$UV106,LEN('Vacation Tracker'!$Q106:$UV106)-1),0))))</f>
        <v>0</v>
      </c>
      <c r="AU103" s="26">
        <f t="array" ref="AU103">SUM(IF('Vacation Tracker'!$Q$8:$UV$8=AS$5,IF((RIGHT('Vacation Tracker'!$Q106:$UV106)="O"),IFERROR(--LEFT('Vacation Tracker'!$Q106:$UV106,LEN('Vacation Tracker'!$Q106:$UV106)-1),0))))</f>
        <v>0</v>
      </c>
      <c r="AV103" s="23">
        <f>SUMIF('Vacation Tracker'!$GU$8:$ACR$8,AW$5,'Vacation Tracker'!$GU106:$ACR106)</f>
        <v>0</v>
      </c>
      <c r="AW103" s="26">
        <f t="shared" si="39"/>
        <v>0</v>
      </c>
      <c r="AX103" s="26">
        <f t="array" ref="AX103">SUM(IF('Vacation Tracker'!$Q$8:$UV$8=AW$5,IF((RIGHT('Vacation Tracker'!$Q106:$UV106)&lt;&gt;"O"),IFERROR(--LEFT('Vacation Tracker'!$Q106:$UV106,LEN('Vacation Tracker'!$Q106:$UV106)-1),0))))</f>
        <v>0</v>
      </c>
      <c r="AY103" s="26">
        <f t="array" ref="AY103">SUM(IF('Vacation Tracker'!$Q$8:$UV$8=AW$5,IF((RIGHT('Vacation Tracker'!$Q106:$UV106)="O"),IFERROR(--LEFT('Vacation Tracker'!$Q106:$UV106,LEN('Vacation Tracker'!$Q106:$UV106)-1),0))))</f>
        <v>0</v>
      </c>
      <c r="AZ103" s="23">
        <f>SUMIF('Vacation Tracker'!$GU$8:$ACR$8,BA$5,'Vacation Tracker'!$GU106:$ACR106)</f>
        <v>0</v>
      </c>
      <c r="BA103" s="26">
        <f t="shared" si="40"/>
        <v>0</v>
      </c>
      <c r="BB103" s="26">
        <f t="array" ref="BB103">SUM(IF('Vacation Tracker'!$Q$8:$UV$8=BA$5,IF((RIGHT('Vacation Tracker'!$Q106:$UV106)&lt;&gt;"O"),IFERROR(--LEFT('Vacation Tracker'!$Q106:$UV106,LEN('Vacation Tracker'!$Q106:$UV106)-1),0))))</f>
        <v>0</v>
      </c>
      <c r="BC103" s="26">
        <f t="array" ref="BC103">SUM(IF('Vacation Tracker'!$Q$8:$UV$8=BA$5,IF((RIGHT('Vacation Tracker'!$Q106:$UV106)="O"),IFERROR(--LEFT('Vacation Tracker'!$Q106:$UV106,LEN('Vacation Tracker'!$Q106:$UV106)-1),0))))</f>
        <v>0</v>
      </c>
      <c r="BD103" s="23">
        <f>SUMIF('Vacation Tracker'!$GU$8:$ACR$8,BE$5,'Vacation Tracker'!$GU106:$ACR106)</f>
        <v>0</v>
      </c>
      <c r="BE103" s="26">
        <f t="shared" si="41"/>
        <v>0</v>
      </c>
      <c r="BF103" s="26">
        <f t="array" ref="BF103">SUM(IF('Vacation Tracker'!$Q$8:$UV$8=BE$5,IF((RIGHT('Vacation Tracker'!$Q106:$UV106)&lt;&gt;"O"),IFERROR(--LEFT('Vacation Tracker'!$Q106:$UV106,LEN('Vacation Tracker'!$Q106:$UV106)-1),0))))</f>
        <v>0</v>
      </c>
      <c r="BG103" s="26">
        <f t="array" ref="BG103">SUM(IF('Vacation Tracker'!$Q$8:$UV$8=BE$5,IF((RIGHT('Vacation Tracker'!$Q106:$UV106)="O"),IFERROR(--LEFT('Vacation Tracker'!$Q106:$UV106,LEN('Vacation Tracker'!$Q106:$UV106)-1),0))))</f>
        <v>0</v>
      </c>
      <c r="BH103" s="23">
        <f>SUMIF('Vacation Tracker'!$GU$8:$ACR$8,BI$5,'Vacation Tracker'!$GU106:$ACR106)</f>
        <v>0</v>
      </c>
      <c r="BI103" s="26">
        <f t="shared" si="42"/>
        <v>0</v>
      </c>
      <c r="BJ103" s="26">
        <f t="array" ref="BJ103">SUM(IF('Vacation Tracker'!$Q$8:$UV$8=BI$5,IF((RIGHT('Vacation Tracker'!$Q106:$UV106)&lt;&gt;"O"),IFERROR(--LEFT('Vacation Tracker'!$Q106:$UV106,LEN('Vacation Tracker'!$Q106:$UV106)-1),0))))</f>
        <v>0</v>
      </c>
      <c r="BK103" s="26">
        <f t="array" ref="BK103">SUM(IF('Vacation Tracker'!$Q$8:$UV$8=BI$5,IF((RIGHT('Vacation Tracker'!$Q106:$UV106)="O"),IFERROR(--LEFT('Vacation Tracker'!$Q106:$UV106,LEN('Vacation Tracker'!$Q106:$UV106)-1),0))))</f>
        <v>0</v>
      </c>
      <c r="BL103" s="23">
        <f>IF($E$4="Yes",SUMIF('Vacation Tracker'!$GU$8:$ACR$8,BM$5,'Vacation Tracker'!$GU106:$ACR106),0)</f>
        <v>0</v>
      </c>
      <c r="BM103" s="26">
        <f t="shared" si="26"/>
        <v>0</v>
      </c>
      <c r="BN103" s="26">
        <f t="array" ref="BN103">IF($E$4="Yes",SUM(IF('Vacation Tracker'!$Q$8:$UV$8=BM$5,IF((RIGHT('Vacation Tracker'!$Q106:$UV106)&lt;&gt;"O"),IFERROR(--LEFT('Vacation Tracker'!$Q106:$UV106,LEN('Vacation Tracker'!$Q106:$UV106)-1),0)))),0)</f>
        <v>0</v>
      </c>
      <c r="BO103" s="23">
        <f t="array" ref="BO103">IF($E$4="Yes",SUM(IF('Vacation Tracker'!$Q$8:$UV$8=BM$5,IF((RIGHT('Vacation Tracker'!$Q106:$UV106)="O"),IFERROR(--LEFT('Vacation Tracker'!$Q106:$UV106,LEN('Vacation Tracker'!$Q106:$UV106)-1),0)))),0)</f>
        <v>0</v>
      </c>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row>
    <row r="104" spans="2:181" ht="15" customHeight="1" x14ac:dyDescent="0.2">
      <c r="B104" s="23">
        <f>IF('Vacation Tracker'!B107&lt;&gt;"",'Vacation Tracker'!B107,"")</f>
        <v>96</v>
      </c>
      <c r="C104" s="24" t="str">
        <f>IF('Vacation Tracker'!C107&lt;&gt;"",'Vacation Tracker'!C107,"")</f>
        <v/>
      </c>
      <c r="D104" s="25" t="str">
        <f>IF('Vacation Tracker'!D107&lt;&gt;"",'Vacation Tracker'!D107,"")</f>
        <v/>
      </c>
      <c r="E104" s="25" t="str">
        <f>IF('Vacation Tracker'!E107&lt;&gt;"",'Vacation Tracker'!E107,"")</f>
        <v/>
      </c>
      <c r="F104" s="24" t="str">
        <f>IF('Vacation Tracker'!F107&lt;&gt;"",'Vacation Tracker'!F107,"")</f>
        <v/>
      </c>
      <c r="G104" s="24" t="str">
        <f>IF('Vacation Tracker'!G107&lt;&gt;"",'Vacation Tracker'!G107,"")</f>
        <v/>
      </c>
      <c r="H104" s="23" t="str">
        <f t="shared" si="45"/>
        <v/>
      </c>
      <c r="I104" s="23" t="str">
        <f t="shared" si="45"/>
        <v/>
      </c>
      <c r="J104" s="23" t="str">
        <f t="shared" si="45"/>
        <v/>
      </c>
      <c r="K104" s="23" t="str">
        <f t="shared" si="43"/>
        <v/>
      </c>
      <c r="L104" s="23">
        <f>IF($E$4="Yes",SUMIF('Vacation Tracker'!$Q$8:$UV$8,M$5,'Vacation Tracker'!$Q107:$UV107),0)</f>
        <v>0</v>
      </c>
      <c r="M104" s="26">
        <f t="shared" si="44"/>
        <v>0</v>
      </c>
      <c r="N104" s="26">
        <f t="array" ref="N104">IF($E$4="Yes",SUM(IF('Vacation Tracker'!$Q$8:$UV$8=M$5,IF((RIGHT('Vacation Tracker'!$Q107:$UV107)&lt;&gt;"O"),IFERROR(--LEFT('Vacation Tracker'!$Q107:$UV107,LEN('Vacation Tracker'!$Q107:$UV107)-1),0)))),0)</f>
        <v>0</v>
      </c>
      <c r="O104" s="26">
        <f t="array" ref="O104">IF($E$4="Yes",SUM(IF('Vacation Tracker'!$Q$8:$UV$8=M$5,IF((RIGHT('Vacation Tracker'!$Q107:$UV107)="O"),IFERROR(--LEFT('Vacation Tracker'!$Q107:$UV107,LEN('Vacation Tracker'!$Q107:$UV107)-1),0)))),0)</f>
        <v>0</v>
      </c>
      <c r="P104" s="23">
        <f>SUMIF('Vacation Tracker'!$Q$8:$UV$8,Q$5,'Vacation Tracker'!$Q107:$UV107)</f>
        <v>0</v>
      </c>
      <c r="Q104" s="26">
        <f t="shared" si="31"/>
        <v>0</v>
      </c>
      <c r="R104" s="26">
        <f t="array" ref="R104">SUM(IF('Vacation Tracker'!$Q$8:$UV$8=Q$5,IF((RIGHT('Vacation Tracker'!$Q107:$UV107)&lt;&gt;"O"),IFERROR(--LEFT('Vacation Tracker'!$Q107:$UV107,LEN('Vacation Tracker'!$Q107:$UV107)-1),0))))</f>
        <v>0</v>
      </c>
      <c r="S104" s="26">
        <f t="array" ref="S104">SUM(IF('Vacation Tracker'!$Q$8:$UV$8=Q$5,IF((RIGHT('Vacation Tracker'!$Q107:$UV107)="O"),IFERROR(--LEFT('Vacation Tracker'!$Q107:$UV107,LEN('Vacation Tracker'!$Q107:$UV107)-1),0))))</f>
        <v>0</v>
      </c>
      <c r="T104" s="23">
        <f>SUMIF('Vacation Tracker'!$Q$8:$UV$8,U$5,'Vacation Tracker'!$Q107:$UV107)</f>
        <v>0</v>
      </c>
      <c r="U104" s="26">
        <f t="shared" si="32"/>
        <v>0</v>
      </c>
      <c r="V104" s="26">
        <f t="array" ref="V104">SUM(IF('Vacation Tracker'!$Q$8:$UV$8=U$5,IF((RIGHT('Vacation Tracker'!$Q107:$UV107)&lt;&gt;"O"),IFERROR(--LEFT('Vacation Tracker'!$Q107:$UV107,LEN('Vacation Tracker'!$Q107:$UV107)-1),0))))</f>
        <v>0</v>
      </c>
      <c r="W104" s="26">
        <f t="array" ref="W104">SUM(IF('Vacation Tracker'!$Q$8:$UV$8=U$5,IF((RIGHT('Vacation Tracker'!$Q107:$UV107)="O"),IFERROR(--LEFT('Vacation Tracker'!$Q107:$UV107,LEN('Vacation Tracker'!$Q107:$UV107)-1),0))))</f>
        <v>0</v>
      </c>
      <c r="X104" s="23">
        <f>SUMIF('Vacation Tracker'!$Q$8:$UV$8,Y$5,'Vacation Tracker'!$Q107:$UV107)</f>
        <v>0</v>
      </c>
      <c r="Y104" s="26">
        <f t="shared" si="33"/>
        <v>0</v>
      </c>
      <c r="Z104" s="26">
        <f t="array" ref="Z104">SUM(IF('Vacation Tracker'!$Q$8:$UV$8=Y$5,IF((RIGHT('Vacation Tracker'!$Q107:$UV107)&lt;&gt;"O"),IFERROR(--LEFT('Vacation Tracker'!$Q107:$UV107,LEN('Vacation Tracker'!$Q107:$UV107)-1),0))))</f>
        <v>0</v>
      </c>
      <c r="AA104" s="26">
        <f t="array" ref="AA104">SUM(IF('Vacation Tracker'!$Q$8:$UV$8=Y$5,IF((RIGHT('Vacation Tracker'!$Q107:$UV107)="O"),IFERROR(--LEFT('Vacation Tracker'!$Q107:$UV107,LEN('Vacation Tracker'!$Q107:$UV107)-1),0))))</f>
        <v>0</v>
      </c>
      <c r="AB104" s="23">
        <f>SUMIF('Vacation Tracker'!$Q$8:$UV$8,AC$5,'Vacation Tracker'!$Q107:$UV107)</f>
        <v>0</v>
      </c>
      <c r="AC104" s="26">
        <f t="shared" si="34"/>
        <v>0</v>
      </c>
      <c r="AD104" s="26">
        <f t="array" ref="AD104">SUM(IF('Vacation Tracker'!$Q$8:$UV$8=AC$5,IF((RIGHT('Vacation Tracker'!$Q107:$UV107)&lt;&gt;"O"),IFERROR(--LEFT('Vacation Tracker'!$Q107:$UV107,LEN('Vacation Tracker'!$Q107:$UV107)-1),0))))</f>
        <v>0</v>
      </c>
      <c r="AE104" s="26">
        <f t="array" ref="AE104">SUM(IF('Vacation Tracker'!$Q$8:$UV$8=AC$5,IF((RIGHT('Vacation Tracker'!$Q107:$UV107)="O"),IFERROR(--LEFT('Vacation Tracker'!$Q107:$UV107,LEN('Vacation Tracker'!$Q107:$UV107)-1),0))))</f>
        <v>0</v>
      </c>
      <c r="AF104" s="23">
        <f>SUMIF('Vacation Tracker'!$Q$8:$UV$8,AG$5,'Vacation Tracker'!$Q107:$UV107)</f>
        <v>0</v>
      </c>
      <c r="AG104" s="26">
        <f t="shared" si="35"/>
        <v>0</v>
      </c>
      <c r="AH104" s="26">
        <f t="array" ref="AH104">SUM(IF('Vacation Tracker'!$Q$8:$UV$8=AG$5,IF((RIGHT('Vacation Tracker'!$Q107:$UV107)&lt;&gt;"O"),IFERROR(--LEFT('Vacation Tracker'!$Q107:$UV107,LEN('Vacation Tracker'!$Q107:$UV107)-1),0))))</f>
        <v>0</v>
      </c>
      <c r="AI104" s="26">
        <f t="array" ref="AI104">SUM(IF('Vacation Tracker'!$Q$8:$UV$8=AG$5,IF((RIGHT('Vacation Tracker'!$Q107:$UV107)="O"),IFERROR(--LEFT('Vacation Tracker'!$Q107:$UV107,LEN('Vacation Tracker'!$Q107:$UV107)-1),0))))</f>
        <v>0</v>
      </c>
      <c r="AJ104" s="23">
        <f>SUMIF('Vacation Tracker'!$GU$8:$ACR$8,AK$5,'Vacation Tracker'!$GU107:$ACR107)</f>
        <v>0</v>
      </c>
      <c r="AK104" s="26">
        <f t="shared" si="36"/>
        <v>0</v>
      </c>
      <c r="AL104" s="26">
        <f t="array" ref="AL104">SUM(IF('Vacation Tracker'!$Q$8:$UV$8=AK$5,IF((RIGHT('Vacation Tracker'!$Q107:$UV107)&lt;&gt;"O"),IFERROR(--LEFT('Vacation Tracker'!$Q107:$UV107,LEN('Vacation Tracker'!$Q107:$UV107)-1),0))))</f>
        <v>0</v>
      </c>
      <c r="AM104" s="26">
        <f t="array" ref="AM104">SUM(IF('Vacation Tracker'!$Q$8:$UV$8=AK$5,IF((RIGHT('Vacation Tracker'!$Q107:$UV107)="O"),IFERROR(--LEFT('Vacation Tracker'!$Q107:$UV107,LEN('Vacation Tracker'!$Q107:$UV107)-1),0))))</f>
        <v>0</v>
      </c>
      <c r="AN104" s="23">
        <f>SUMIF('Vacation Tracker'!$GU$8:$ACR$8,AO$5,'Vacation Tracker'!$GU107:$ACR107)</f>
        <v>0</v>
      </c>
      <c r="AO104" s="26">
        <f t="shared" si="37"/>
        <v>0</v>
      </c>
      <c r="AP104" s="26">
        <f t="array" ref="AP104">SUM(IF('Vacation Tracker'!$Q$8:$UV$8=AO$5,IF((RIGHT('Vacation Tracker'!$Q107:$UV107)&lt;&gt;"O"),IFERROR(--LEFT('Vacation Tracker'!$Q107:$UV107,LEN('Vacation Tracker'!$Q107:$UV107)-1),0))))</f>
        <v>0</v>
      </c>
      <c r="AQ104" s="26">
        <f t="array" ref="AQ104">SUM(IF('Vacation Tracker'!$Q$8:$UV$8=AO$5,IF((RIGHT('Vacation Tracker'!$Q107:$UV107)="O"),IFERROR(--LEFT('Vacation Tracker'!$Q107:$UV107,LEN('Vacation Tracker'!$Q107:$UV107)-1),0))))</f>
        <v>0</v>
      </c>
      <c r="AR104" s="23">
        <f>SUMIF('Vacation Tracker'!$GU$8:$ACR$8,AS$5,'Vacation Tracker'!$GU107:$ACR107)</f>
        <v>0</v>
      </c>
      <c r="AS104" s="26">
        <f t="shared" si="38"/>
        <v>0</v>
      </c>
      <c r="AT104" s="26">
        <f t="array" ref="AT104">SUM(IF('Vacation Tracker'!$Q$8:$UV$8=AS$5,IF((RIGHT('Vacation Tracker'!$Q107:$UV107)&lt;&gt;"O"),IFERROR(--LEFT('Vacation Tracker'!$Q107:$UV107,LEN('Vacation Tracker'!$Q107:$UV107)-1),0))))</f>
        <v>0</v>
      </c>
      <c r="AU104" s="26">
        <f t="array" ref="AU104">SUM(IF('Vacation Tracker'!$Q$8:$UV$8=AS$5,IF((RIGHT('Vacation Tracker'!$Q107:$UV107)="O"),IFERROR(--LEFT('Vacation Tracker'!$Q107:$UV107,LEN('Vacation Tracker'!$Q107:$UV107)-1),0))))</f>
        <v>0</v>
      </c>
      <c r="AV104" s="23">
        <f>SUMIF('Vacation Tracker'!$GU$8:$ACR$8,AW$5,'Vacation Tracker'!$GU107:$ACR107)</f>
        <v>0</v>
      </c>
      <c r="AW104" s="26">
        <f t="shared" si="39"/>
        <v>0</v>
      </c>
      <c r="AX104" s="26">
        <f t="array" ref="AX104">SUM(IF('Vacation Tracker'!$Q$8:$UV$8=AW$5,IF((RIGHT('Vacation Tracker'!$Q107:$UV107)&lt;&gt;"O"),IFERROR(--LEFT('Vacation Tracker'!$Q107:$UV107,LEN('Vacation Tracker'!$Q107:$UV107)-1),0))))</f>
        <v>0</v>
      </c>
      <c r="AY104" s="26">
        <f t="array" ref="AY104">SUM(IF('Vacation Tracker'!$Q$8:$UV$8=AW$5,IF((RIGHT('Vacation Tracker'!$Q107:$UV107)="O"),IFERROR(--LEFT('Vacation Tracker'!$Q107:$UV107,LEN('Vacation Tracker'!$Q107:$UV107)-1),0))))</f>
        <v>0</v>
      </c>
      <c r="AZ104" s="23">
        <f>SUMIF('Vacation Tracker'!$GU$8:$ACR$8,BA$5,'Vacation Tracker'!$GU107:$ACR107)</f>
        <v>0</v>
      </c>
      <c r="BA104" s="26">
        <f t="shared" si="40"/>
        <v>0</v>
      </c>
      <c r="BB104" s="26">
        <f t="array" ref="BB104">SUM(IF('Vacation Tracker'!$Q$8:$UV$8=BA$5,IF((RIGHT('Vacation Tracker'!$Q107:$UV107)&lt;&gt;"O"),IFERROR(--LEFT('Vacation Tracker'!$Q107:$UV107,LEN('Vacation Tracker'!$Q107:$UV107)-1),0))))</f>
        <v>0</v>
      </c>
      <c r="BC104" s="26">
        <f t="array" ref="BC104">SUM(IF('Vacation Tracker'!$Q$8:$UV$8=BA$5,IF((RIGHT('Vacation Tracker'!$Q107:$UV107)="O"),IFERROR(--LEFT('Vacation Tracker'!$Q107:$UV107,LEN('Vacation Tracker'!$Q107:$UV107)-1),0))))</f>
        <v>0</v>
      </c>
      <c r="BD104" s="23">
        <f>SUMIF('Vacation Tracker'!$GU$8:$ACR$8,BE$5,'Vacation Tracker'!$GU107:$ACR107)</f>
        <v>0</v>
      </c>
      <c r="BE104" s="26">
        <f t="shared" si="41"/>
        <v>0</v>
      </c>
      <c r="BF104" s="26">
        <f t="array" ref="BF104">SUM(IF('Vacation Tracker'!$Q$8:$UV$8=BE$5,IF((RIGHT('Vacation Tracker'!$Q107:$UV107)&lt;&gt;"O"),IFERROR(--LEFT('Vacation Tracker'!$Q107:$UV107,LEN('Vacation Tracker'!$Q107:$UV107)-1),0))))</f>
        <v>0</v>
      </c>
      <c r="BG104" s="26">
        <f t="array" ref="BG104">SUM(IF('Vacation Tracker'!$Q$8:$UV$8=BE$5,IF((RIGHT('Vacation Tracker'!$Q107:$UV107)="O"),IFERROR(--LEFT('Vacation Tracker'!$Q107:$UV107,LEN('Vacation Tracker'!$Q107:$UV107)-1),0))))</f>
        <v>0</v>
      </c>
      <c r="BH104" s="23">
        <f>SUMIF('Vacation Tracker'!$GU$8:$ACR$8,BI$5,'Vacation Tracker'!$GU107:$ACR107)</f>
        <v>0</v>
      </c>
      <c r="BI104" s="26">
        <f t="shared" si="42"/>
        <v>0</v>
      </c>
      <c r="BJ104" s="26">
        <f t="array" ref="BJ104">SUM(IF('Vacation Tracker'!$Q$8:$UV$8=BI$5,IF((RIGHT('Vacation Tracker'!$Q107:$UV107)&lt;&gt;"O"),IFERROR(--LEFT('Vacation Tracker'!$Q107:$UV107,LEN('Vacation Tracker'!$Q107:$UV107)-1),0))))</f>
        <v>0</v>
      </c>
      <c r="BK104" s="26">
        <f t="array" ref="BK104">SUM(IF('Vacation Tracker'!$Q$8:$UV$8=BI$5,IF((RIGHT('Vacation Tracker'!$Q107:$UV107)="O"),IFERROR(--LEFT('Vacation Tracker'!$Q107:$UV107,LEN('Vacation Tracker'!$Q107:$UV107)-1),0))))</f>
        <v>0</v>
      </c>
      <c r="BL104" s="23">
        <f>IF($E$4="Yes",SUMIF('Vacation Tracker'!$GU$8:$ACR$8,BM$5,'Vacation Tracker'!$GU107:$ACR107),0)</f>
        <v>0</v>
      </c>
      <c r="BM104" s="26">
        <f t="shared" si="26"/>
        <v>0</v>
      </c>
      <c r="BN104" s="26">
        <f t="array" ref="BN104">IF($E$4="Yes",SUM(IF('Vacation Tracker'!$Q$8:$UV$8=BM$5,IF((RIGHT('Vacation Tracker'!$Q107:$UV107)&lt;&gt;"O"),IFERROR(--LEFT('Vacation Tracker'!$Q107:$UV107,LEN('Vacation Tracker'!$Q107:$UV107)-1),0)))),0)</f>
        <v>0</v>
      </c>
      <c r="BO104" s="23">
        <f t="array" ref="BO104">IF($E$4="Yes",SUM(IF('Vacation Tracker'!$Q$8:$UV$8=BM$5,IF((RIGHT('Vacation Tracker'!$Q107:$UV107)="O"),IFERROR(--LEFT('Vacation Tracker'!$Q107:$UV107,LEN('Vacation Tracker'!$Q107:$UV107)-1),0)))),0)</f>
        <v>0</v>
      </c>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row>
    <row r="105" spans="2:181" ht="15" customHeight="1" x14ac:dyDescent="0.2">
      <c r="B105" s="23">
        <f>IF('Vacation Tracker'!B108&lt;&gt;"",'Vacation Tracker'!B108,"")</f>
        <v>97</v>
      </c>
      <c r="C105" s="24" t="str">
        <f>IF('Vacation Tracker'!C108&lt;&gt;"",'Vacation Tracker'!C108,"")</f>
        <v/>
      </c>
      <c r="D105" s="25" t="str">
        <f>IF('Vacation Tracker'!D108&lt;&gt;"",'Vacation Tracker'!D108,"")</f>
        <v/>
      </c>
      <c r="E105" s="25" t="str">
        <f>IF('Vacation Tracker'!E108&lt;&gt;"",'Vacation Tracker'!E108,"")</f>
        <v/>
      </c>
      <c r="F105" s="24" t="str">
        <f>IF('Vacation Tracker'!F108&lt;&gt;"",'Vacation Tracker'!F108,"")</f>
        <v/>
      </c>
      <c r="G105" s="24" t="str">
        <f>IF('Vacation Tracker'!G108&lt;&gt;"",'Vacation Tracker'!G108,"")</f>
        <v/>
      </c>
      <c r="H105" s="23" t="str">
        <f t="shared" si="45"/>
        <v/>
      </c>
      <c r="I105" s="23" t="str">
        <f t="shared" si="45"/>
        <v/>
      </c>
      <c r="J105" s="23" t="str">
        <f t="shared" si="45"/>
        <v/>
      </c>
      <c r="K105" s="23" t="str">
        <f t="shared" si="43"/>
        <v/>
      </c>
      <c r="L105" s="23">
        <f>IF($E$4="Yes",SUMIF('Vacation Tracker'!$Q$8:$UV$8,M$5,'Vacation Tracker'!$Q108:$UV108),0)</f>
        <v>0</v>
      </c>
      <c r="M105" s="26">
        <f t="shared" si="44"/>
        <v>0</v>
      </c>
      <c r="N105" s="26">
        <f t="array" ref="N105">IF($E$4="Yes",SUM(IF('Vacation Tracker'!$Q$8:$UV$8=M$5,IF((RIGHT('Vacation Tracker'!$Q108:$UV108)&lt;&gt;"O"),IFERROR(--LEFT('Vacation Tracker'!$Q108:$UV108,LEN('Vacation Tracker'!$Q108:$UV108)-1),0)))),0)</f>
        <v>0</v>
      </c>
      <c r="O105" s="26">
        <f t="array" ref="O105">IF($E$4="Yes",SUM(IF('Vacation Tracker'!$Q$8:$UV$8=M$5,IF((RIGHT('Vacation Tracker'!$Q108:$UV108)="O"),IFERROR(--LEFT('Vacation Tracker'!$Q108:$UV108,LEN('Vacation Tracker'!$Q108:$UV108)-1),0)))),0)</f>
        <v>0</v>
      </c>
      <c r="P105" s="23">
        <f>SUMIF('Vacation Tracker'!$Q$8:$UV$8,Q$5,'Vacation Tracker'!$Q108:$UV108)</f>
        <v>0</v>
      </c>
      <c r="Q105" s="26">
        <f t="shared" si="31"/>
        <v>0</v>
      </c>
      <c r="R105" s="26">
        <f t="array" ref="R105">SUM(IF('Vacation Tracker'!$Q$8:$UV$8=Q$5,IF((RIGHT('Vacation Tracker'!$Q108:$UV108)&lt;&gt;"O"),IFERROR(--LEFT('Vacation Tracker'!$Q108:$UV108,LEN('Vacation Tracker'!$Q108:$UV108)-1),0))))</f>
        <v>0</v>
      </c>
      <c r="S105" s="26">
        <f t="array" ref="S105">SUM(IF('Vacation Tracker'!$Q$8:$UV$8=Q$5,IF((RIGHT('Vacation Tracker'!$Q108:$UV108)="O"),IFERROR(--LEFT('Vacation Tracker'!$Q108:$UV108,LEN('Vacation Tracker'!$Q108:$UV108)-1),0))))</f>
        <v>0</v>
      </c>
      <c r="T105" s="23">
        <f>SUMIF('Vacation Tracker'!$Q$8:$UV$8,U$5,'Vacation Tracker'!$Q108:$UV108)</f>
        <v>0</v>
      </c>
      <c r="U105" s="26">
        <f t="shared" si="32"/>
        <v>0</v>
      </c>
      <c r="V105" s="26">
        <f t="array" ref="V105">SUM(IF('Vacation Tracker'!$Q$8:$UV$8=U$5,IF((RIGHT('Vacation Tracker'!$Q108:$UV108)&lt;&gt;"O"),IFERROR(--LEFT('Vacation Tracker'!$Q108:$UV108,LEN('Vacation Tracker'!$Q108:$UV108)-1),0))))</f>
        <v>0</v>
      </c>
      <c r="W105" s="26">
        <f t="array" ref="W105">SUM(IF('Vacation Tracker'!$Q$8:$UV$8=U$5,IF((RIGHT('Vacation Tracker'!$Q108:$UV108)="O"),IFERROR(--LEFT('Vacation Tracker'!$Q108:$UV108,LEN('Vacation Tracker'!$Q108:$UV108)-1),0))))</f>
        <v>0</v>
      </c>
      <c r="X105" s="23">
        <f>SUMIF('Vacation Tracker'!$Q$8:$UV$8,Y$5,'Vacation Tracker'!$Q108:$UV108)</f>
        <v>0</v>
      </c>
      <c r="Y105" s="26">
        <f t="shared" si="33"/>
        <v>0</v>
      </c>
      <c r="Z105" s="26">
        <f t="array" ref="Z105">SUM(IF('Vacation Tracker'!$Q$8:$UV$8=Y$5,IF((RIGHT('Vacation Tracker'!$Q108:$UV108)&lt;&gt;"O"),IFERROR(--LEFT('Vacation Tracker'!$Q108:$UV108,LEN('Vacation Tracker'!$Q108:$UV108)-1),0))))</f>
        <v>0</v>
      </c>
      <c r="AA105" s="26">
        <f t="array" ref="AA105">SUM(IF('Vacation Tracker'!$Q$8:$UV$8=Y$5,IF((RIGHT('Vacation Tracker'!$Q108:$UV108)="O"),IFERROR(--LEFT('Vacation Tracker'!$Q108:$UV108,LEN('Vacation Tracker'!$Q108:$UV108)-1),0))))</f>
        <v>0</v>
      </c>
      <c r="AB105" s="23">
        <f>SUMIF('Vacation Tracker'!$Q$8:$UV$8,AC$5,'Vacation Tracker'!$Q108:$UV108)</f>
        <v>0</v>
      </c>
      <c r="AC105" s="26">
        <f t="shared" si="34"/>
        <v>0</v>
      </c>
      <c r="AD105" s="26">
        <f t="array" ref="AD105">SUM(IF('Vacation Tracker'!$Q$8:$UV$8=AC$5,IF((RIGHT('Vacation Tracker'!$Q108:$UV108)&lt;&gt;"O"),IFERROR(--LEFT('Vacation Tracker'!$Q108:$UV108,LEN('Vacation Tracker'!$Q108:$UV108)-1),0))))</f>
        <v>0</v>
      </c>
      <c r="AE105" s="26">
        <f t="array" ref="AE105">SUM(IF('Vacation Tracker'!$Q$8:$UV$8=AC$5,IF((RIGHT('Vacation Tracker'!$Q108:$UV108)="O"),IFERROR(--LEFT('Vacation Tracker'!$Q108:$UV108,LEN('Vacation Tracker'!$Q108:$UV108)-1),0))))</f>
        <v>0</v>
      </c>
      <c r="AF105" s="23">
        <f>SUMIF('Vacation Tracker'!$Q$8:$UV$8,AG$5,'Vacation Tracker'!$Q108:$UV108)</f>
        <v>0</v>
      </c>
      <c r="AG105" s="26">
        <f t="shared" si="35"/>
        <v>0</v>
      </c>
      <c r="AH105" s="26">
        <f t="array" ref="AH105">SUM(IF('Vacation Tracker'!$Q$8:$UV$8=AG$5,IF((RIGHT('Vacation Tracker'!$Q108:$UV108)&lt;&gt;"O"),IFERROR(--LEFT('Vacation Tracker'!$Q108:$UV108,LEN('Vacation Tracker'!$Q108:$UV108)-1),0))))</f>
        <v>0</v>
      </c>
      <c r="AI105" s="26">
        <f t="array" ref="AI105">SUM(IF('Vacation Tracker'!$Q$8:$UV$8=AG$5,IF((RIGHT('Vacation Tracker'!$Q108:$UV108)="O"),IFERROR(--LEFT('Vacation Tracker'!$Q108:$UV108,LEN('Vacation Tracker'!$Q108:$UV108)-1),0))))</f>
        <v>0</v>
      </c>
      <c r="AJ105" s="23">
        <f>SUMIF('Vacation Tracker'!$GU$8:$ACR$8,AK$5,'Vacation Tracker'!$GU108:$ACR108)</f>
        <v>0</v>
      </c>
      <c r="AK105" s="26">
        <f t="shared" si="36"/>
        <v>0</v>
      </c>
      <c r="AL105" s="26">
        <f t="array" ref="AL105">SUM(IF('Vacation Tracker'!$Q$8:$UV$8=AK$5,IF((RIGHT('Vacation Tracker'!$Q108:$UV108)&lt;&gt;"O"),IFERROR(--LEFT('Vacation Tracker'!$Q108:$UV108,LEN('Vacation Tracker'!$Q108:$UV108)-1),0))))</f>
        <v>0</v>
      </c>
      <c r="AM105" s="26">
        <f t="array" ref="AM105">SUM(IF('Vacation Tracker'!$Q$8:$UV$8=AK$5,IF((RIGHT('Vacation Tracker'!$Q108:$UV108)="O"),IFERROR(--LEFT('Vacation Tracker'!$Q108:$UV108,LEN('Vacation Tracker'!$Q108:$UV108)-1),0))))</f>
        <v>0</v>
      </c>
      <c r="AN105" s="23">
        <f>SUMIF('Vacation Tracker'!$GU$8:$ACR$8,AO$5,'Vacation Tracker'!$GU108:$ACR108)</f>
        <v>0</v>
      </c>
      <c r="AO105" s="26">
        <f t="shared" si="37"/>
        <v>0</v>
      </c>
      <c r="AP105" s="26">
        <f t="array" ref="AP105">SUM(IF('Vacation Tracker'!$Q$8:$UV$8=AO$5,IF((RIGHT('Vacation Tracker'!$Q108:$UV108)&lt;&gt;"O"),IFERROR(--LEFT('Vacation Tracker'!$Q108:$UV108,LEN('Vacation Tracker'!$Q108:$UV108)-1),0))))</f>
        <v>0</v>
      </c>
      <c r="AQ105" s="26">
        <f t="array" ref="AQ105">SUM(IF('Vacation Tracker'!$Q$8:$UV$8=AO$5,IF((RIGHT('Vacation Tracker'!$Q108:$UV108)="O"),IFERROR(--LEFT('Vacation Tracker'!$Q108:$UV108,LEN('Vacation Tracker'!$Q108:$UV108)-1),0))))</f>
        <v>0</v>
      </c>
      <c r="AR105" s="23">
        <f>SUMIF('Vacation Tracker'!$GU$8:$ACR$8,AS$5,'Vacation Tracker'!$GU108:$ACR108)</f>
        <v>0</v>
      </c>
      <c r="AS105" s="26">
        <f t="shared" si="38"/>
        <v>0</v>
      </c>
      <c r="AT105" s="26">
        <f t="array" ref="AT105">SUM(IF('Vacation Tracker'!$Q$8:$UV$8=AS$5,IF((RIGHT('Vacation Tracker'!$Q108:$UV108)&lt;&gt;"O"),IFERROR(--LEFT('Vacation Tracker'!$Q108:$UV108,LEN('Vacation Tracker'!$Q108:$UV108)-1),0))))</f>
        <v>0</v>
      </c>
      <c r="AU105" s="26">
        <f t="array" ref="AU105">SUM(IF('Vacation Tracker'!$Q$8:$UV$8=AS$5,IF((RIGHT('Vacation Tracker'!$Q108:$UV108)="O"),IFERROR(--LEFT('Vacation Tracker'!$Q108:$UV108,LEN('Vacation Tracker'!$Q108:$UV108)-1),0))))</f>
        <v>0</v>
      </c>
      <c r="AV105" s="23">
        <f>SUMIF('Vacation Tracker'!$GU$8:$ACR$8,AW$5,'Vacation Tracker'!$GU108:$ACR108)</f>
        <v>0</v>
      </c>
      <c r="AW105" s="26">
        <f t="shared" si="39"/>
        <v>0</v>
      </c>
      <c r="AX105" s="26">
        <f t="array" ref="AX105">SUM(IF('Vacation Tracker'!$Q$8:$UV$8=AW$5,IF((RIGHT('Vacation Tracker'!$Q108:$UV108)&lt;&gt;"O"),IFERROR(--LEFT('Vacation Tracker'!$Q108:$UV108,LEN('Vacation Tracker'!$Q108:$UV108)-1),0))))</f>
        <v>0</v>
      </c>
      <c r="AY105" s="26">
        <f t="array" ref="AY105">SUM(IF('Vacation Tracker'!$Q$8:$UV$8=AW$5,IF((RIGHT('Vacation Tracker'!$Q108:$UV108)="O"),IFERROR(--LEFT('Vacation Tracker'!$Q108:$UV108,LEN('Vacation Tracker'!$Q108:$UV108)-1),0))))</f>
        <v>0</v>
      </c>
      <c r="AZ105" s="23">
        <f>SUMIF('Vacation Tracker'!$GU$8:$ACR$8,BA$5,'Vacation Tracker'!$GU108:$ACR108)</f>
        <v>0</v>
      </c>
      <c r="BA105" s="26">
        <f t="shared" si="40"/>
        <v>0</v>
      </c>
      <c r="BB105" s="26">
        <f t="array" ref="BB105">SUM(IF('Vacation Tracker'!$Q$8:$UV$8=BA$5,IF((RIGHT('Vacation Tracker'!$Q108:$UV108)&lt;&gt;"O"),IFERROR(--LEFT('Vacation Tracker'!$Q108:$UV108,LEN('Vacation Tracker'!$Q108:$UV108)-1),0))))</f>
        <v>0</v>
      </c>
      <c r="BC105" s="26">
        <f t="array" ref="BC105">SUM(IF('Vacation Tracker'!$Q$8:$UV$8=BA$5,IF((RIGHT('Vacation Tracker'!$Q108:$UV108)="O"),IFERROR(--LEFT('Vacation Tracker'!$Q108:$UV108,LEN('Vacation Tracker'!$Q108:$UV108)-1),0))))</f>
        <v>0</v>
      </c>
      <c r="BD105" s="23">
        <f>SUMIF('Vacation Tracker'!$GU$8:$ACR$8,BE$5,'Vacation Tracker'!$GU108:$ACR108)</f>
        <v>0</v>
      </c>
      <c r="BE105" s="26">
        <f t="shared" si="41"/>
        <v>0</v>
      </c>
      <c r="BF105" s="26">
        <f t="array" ref="BF105">SUM(IF('Vacation Tracker'!$Q$8:$UV$8=BE$5,IF((RIGHT('Vacation Tracker'!$Q108:$UV108)&lt;&gt;"O"),IFERROR(--LEFT('Vacation Tracker'!$Q108:$UV108,LEN('Vacation Tracker'!$Q108:$UV108)-1),0))))</f>
        <v>0</v>
      </c>
      <c r="BG105" s="26">
        <f t="array" ref="BG105">SUM(IF('Vacation Tracker'!$Q$8:$UV$8=BE$5,IF((RIGHT('Vacation Tracker'!$Q108:$UV108)="O"),IFERROR(--LEFT('Vacation Tracker'!$Q108:$UV108,LEN('Vacation Tracker'!$Q108:$UV108)-1),0))))</f>
        <v>0</v>
      </c>
      <c r="BH105" s="23">
        <f>SUMIF('Vacation Tracker'!$GU$8:$ACR$8,BI$5,'Vacation Tracker'!$GU108:$ACR108)</f>
        <v>0</v>
      </c>
      <c r="BI105" s="26">
        <f t="shared" si="42"/>
        <v>0</v>
      </c>
      <c r="BJ105" s="26">
        <f t="array" ref="BJ105">SUM(IF('Vacation Tracker'!$Q$8:$UV$8=BI$5,IF((RIGHT('Vacation Tracker'!$Q108:$UV108)&lt;&gt;"O"),IFERROR(--LEFT('Vacation Tracker'!$Q108:$UV108,LEN('Vacation Tracker'!$Q108:$UV108)-1),0))))</f>
        <v>0</v>
      </c>
      <c r="BK105" s="26">
        <f t="array" ref="BK105">SUM(IF('Vacation Tracker'!$Q$8:$UV$8=BI$5,IF((RIGHT('Vacation Tracker'!$Q108:$UV108)="O"),IFERROR(--LEFT('Vacation Tracker'!$Q108:$UV108,LEN('Vacation Tracker'!$Q108:$UV108)-1),0))))</f>
        <v>0</v>
      </c>
      <c r="BL105" s="23">
        <f>IF($E$4="Yes",SUMIF('Vacation Tracker'!$GU$8:$ACR$8,BM$5,'Vacation Tracker'!$GU108:$ACR108),0)</f>
        <v>0</v>
      </c>
      <c r="BM105" s="26">
        <f t="shared" si="26"/>
        <v>0</v>
      </c>
      <c r="BN105" s="26">
        <f t="array" ref="BN105">IF($E$4="Yes",SUM(IF('Vacation Tracker'!$Q$8:$UV$8=BM$5,IF((RIGHT('Vacation Tracker'!$Q108:$UV108)&lt;&gt;"O"),IFERROR(--LEFT('Vacation Tracker'!$Q108:$UV108,LEN('Vacation Tracker'!$Q108:$UV108)-1),0)))),0)</f>
        <v>0</v>
      </c>
      <c r="BO105" s="23">
        <f t="array" ref="BO105">IF($E$4="Yes",SUM(IF('Vacation Tracker'!$Q$8:$UV$8=BM$5,IF((RIGHT('Vacation Tracker'!$Q108:$UV108)="O"),IFERROR(--LEFT('Vacation Tracker'!$Q108:$UV108,LEN('Vacation Tracker'!$Q108:$UV108)-1),0)))),0)</f>
        <v>0</v>
      </c>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row>
    <row r="106" spans="2:181" ht="15" customHeight="1" x14ac:dyDescent="0.2">
      <c r="B106" s="23">
        <f>IF('Vacation Tracker'!B109&lt;&gt;"",'Vacation Tracker'!B109,"")</f>
        <v>98</v>
      </c>
      <c r="C106" s="24" t="str">
        <f>IF('Vacation Tracker'!C109&lt;&gt;"",'Vacation Tracker'!C109,"")</f>
        <v/>
      </c>
      <c r="D106" s="25" t="str">
        <f>IF('Vacation Tracker'!D109&lt;&gt;"",'Vacation Tracker'!D109,"")</f>
        <v/>
      </c>
      <c r="E106" s="25" t="str">
        <f>IF('Vacation Tracker'!E109&lt;&gt;"",'Vacation Tracker'!E109,"")</f>
        <v/>
      </c>
      <c r="F106" s="24" t="str">
        <f>IF('Vacation Tracker'!F109&lt;&gt;"",'Vacation Tracker'!F109,"")</f>
        <v/>
      </c>
      <c r="G106" s="24" t="str">
        <f>IF('Vacation Tracker'!G109&lt;&gt;"",'Vacation Tracker'!G109,"")</f>
        <v/>
      </c>
      <c r="H106" s="23" t="str">
        <f t="shared" si="45"/>
        <v/>
      </c>
      <c r="I106" s="23" t="str">
        <f t="shared" si="45"/>
        <v/>
      </c>
      <c r="J106" s="23" t="str">
        <f t="shared" si="45"/>
        <v/>
      </c>
      <c r="K106" s="23" t="str">
        <f t="shared" si="43"/>
        <v/>
      </c>
      <c r="L106" s="23">
        <f>IF($E$4="Yes",SUMIF('Vacation Tracker'!$Q$8:$UV$8,M$5,'Vacation Tracker'!$Q109:$UV109),0)</f>
        <v>0</v>
      </c>
      <c r="M106" s="26">
        <f t="shared" si="44"/>
        <v>0</v>
      </c>
      <c r="N106" s="26">
        <f t="array" ref="N106">IF($E$4="Yes",SUM(IF('Vacation Tracker'!$Q$8:$UV$8=M$5,IF((RIGHT('Vacation Tracker'!$Q109:$UV109)&lt;&gt;"O"),IFERROR(--LEFT('Vacation Tracker'!$Q109:$UV109,LEN('Vacation Tracker'!$Q109:$UV109)-1),0)))),0)</f>
        <v>0</v>
      </c>
      <c r="O106" s="26">
        <f t="array" ref="O106">IF($E$4="Yes",SUM(IF('Vacation Tracker'!$Q$8:$UV$8=M$5,IF((RIGHT('Vacation Tracker'!$Q109:$UV109)="O"),IFERROR(--LEFT('Vacation Tracker'!$Q109:$UV109,LEN('Vacation Tracker'!$Q109:$UV109)-1),0)))),0)</f>
        <v>0</v>
      </c>
      <c r="P106" s="23">
        <f>SUMIF('Vacation Tracker'!$Q$8:$UV$8,Q$5,'Vacation Tracker'!$Q109:$UV109)</f>
        <v>0</v>
      </c>
      <c r="Q106" s="26">
        <f t="shared" si="31"/>
        <v>0</v>
      </c>
      <c r="R106" s="26">
        <f t="array" ref="R106">SUM(IF('Vacation Tracker'!$Q$8:$UV$8=Q$5,IF((RIGHT('Vacation Tracker'!$Q109:$UV109)&lt;&gt;"O"),IFERROR(--LEFT('Vacation Tracker'!$Q109:$UV109,LEN('Vacation Tracker'!$Q109:$UV109)-1),0))))</f>
        <v>0</v>
      </c>
      <c r="S106" s="26">
        <f t="array" ref="S106">SUM(IF('Vacation Tracker'!$Q$8:$UV$8=Q$5,IF((RIGHT('Vacation Tracker'!$Q109:$UV109)="O"),IFERROR(--LEFT('Vacation Tracker'!$Q109:$UV109,LEN('Vacation Tracker'!$Q109:$UV109)-1),0))))</f>
        <v>0</v>
      </c>
      <c r="T106" s="23">
        <f>SUMIF('Vacation Tracker'!$Q$8:$UV$8,U$5,'Vacation Tracker'!$Q109:$UV109)</f>
        <v>0</v>
      </c>
      <c r="U106" s="26">
        <f t="shared" si="32"/>
        <v>0</v>
      </c>
      <c r="V106" s="26">
        <f t="array" ref="V106">SUM(IF('Vacation Tracker'!$Q$8:$UV$8=U$5,IF((RIGHT('Vacation Tracker'!$Q109:$UV109)&lt;&gt;"O"),IFERROR(--LEFT('Vacation Tracker'!$Q109:$UV109,LEN('Vacation Tracker'!$Q109:$UV109)-1),0))))</f>
        <v>0</v>
      </c>
      <c r="W106" s="26">
        <f t="array" ref="W106">SUM(IF('Vacation Tracker'!$Q$8:$UV$8=U$5,IF((RIGHT('Vacation Tracker'!$Q109:$UV109)="O"),IFERROR(--LEFT('Vacation Tracker'!$Q109:$UV109,LEN('Vacation Tracker'!$Q109:$UV109)-1),0))))</f>
        <v>0</v>
      </c>
      <c r="X106" s="23">
        <f>SUMIF('Vacation Tracker'!$Q$8:$UV$8,Y$5,'Vacation Tracker'!$Q109:$UV109)</f>
        <v>0</v>
      </c>
      <c r="Y106" s="26">
        <f t="shared" si="33"/>
        <v>0</v>
      </c>
      <c r="Z106" s="26">
        <f t="array" ref="Z106">SUM(IF('Vacation Tracker'!$Q$8:$UV$8=Y$5,IF((RIGHT('Vacation Tracker'!$Q109:$UV109)&lt;&gt;"O"),IFERROR(--LEFT('Vacation Tracker'!$Q109:$UV109,LEN('Vacation Tracker'!$Q109:$UV109)-1),0))))</f>
        <v>0</v>
      </c>
      <c r="AA106" s="26">
        <f t="array" ref="AA106">SUM(IF('Vacation Tracker'!$Q$8:$UV$8=Y$5,IF((RIGHT('Vacation Tracker'!$Q109:$UV109)="O"),IFERROR(--LEFT('Vacation Tracker'!$Q109:$UV109,LEN('Vacation Tracker'!$Q109:$UV109)-1),0))))</f>
        <v>0</v>
      </c>
      <c r="AB106" s="23">
        <f>SUMIF('Vacation Tracker'!$Q$8:$UV$8,AC$5,'Vacation Tracker'!$Q109:$UV109)</f>
        <v>0</v>
      </c>
      <c r="AC106" s="26">
        <f t="shared" si="34"/>
        <v>0</v>
      </c>
      <c r="AD106" s="26">
        <f t="array" ref="AD106">SUM(IF('Vacation Tracker'!$Q$8:$UV$8=AC$5,IF((RIGHT('Vacation Tracker'!$Q109:$UV109)&lt;&gt;"O"),IFERROR(--LEFT('Vacation Tracker'!$Q109:$UV109,LEN('Vacation Tracker'!$Q109:$UV109)-1),0))))</f>
        <v>0</v>
      </c>
      <c r="AE106" s="26">
        <f t="array" ref="AE106">SUM(IF('Vacation Tracker'!$Q$8:$UV$8=AC$5,IF((RIGHT('Vacation Tracker'!$Q109:$UV109)="O"),IFERROR(--LEFT('Vacation Tracker'!$Q109:$UV109,LEN('Vacation Tracker'!$Q109:$UV109)-1),0))))</f>
        <v>0</v>
      </c>
      <c r="AF106" s="23">
        <f>SUMIF('Vacation Tracker'!$Q$8:$UV$8,AG$5,'Vacation Tracker'!$Q109:$UV109)</f>
        <v>0</v>
      </c>
      <c r="AG106" s="26">
        <f t="shared" si="35"/>
        <v>0</v>
      </c>
      <c r="AH106" s="26">
        <f t="array" ref="AH106">SUM(IF('Vacation Tracker'!$Q$8:$UV$8=AG$5,IF((RIGHT('Vacation Tracker'!$Q109:$UV109)&lt;&gt;"O"),IFERROR(--LEFT('Vacation Tracker'!$Q109:$UV109,LEN('Vacation Tracker'!$Q109:$UV109)-1),0))))</f>
        <v>0</v>
      </c>
      <c r="AI106" s="26">
        <f t="array" ref="AI106">SUM(IF('Vacation Tracker'!$Q$8:$UV$8=AG$5,IF((RIGHT('Vacation Tracker'!$Q109:$UV109)="O"),IFERROR(--LEFT('Vacation Tracker'!$Q109:$UV109,LEN('Vacation Tracker'!$Q109:$UV109)-1),0))))</f>
        <v>0</v>
      </c>
      <c r="AJ106" s="23">
        <f>SUMIF('Vacation Tracker'!$GU$8:$ACR$8,AK$5,'Vacation Tracker'!$GU109:$ACR109)</f>
        <v>0</v>
      </c>
      <c r="AK106" s="26">
        <f t="shared" si="36"/>
        <v>0</v>
      </c>
      <c r="AL106" s="26">
        <f t="array" ref="AL106">SUM(IF('Vacation Tracker'!$Q$8:$UV$8=AK$5,IF((RIGHT('Vacation Tracker'!$Q109:$UV109)&lt;&gt;"O"),IFERROR(--LEFT('Vacation Tracker'!$Q109:$UV109,LEN('Vacation Tracker'!$Q109:$UV109)-1),0))))</f>
        <v>0</v>
      </c>
      <c r="AM106" s="26">
        <f t="array" ref="AM106">SUM(IF('Vacation Tracker'!$Q$8:$UV$8=AK$5,IF((RIGHT('Vacation Tracker'!$Q109:$UV109)="O"),IFERROR(--LEFT('Vacation Tracker'!$Q109:$UV109,LEN('Vacation Tracker'!$Q109:$UV109)-1),0))))</f>
        <v>0</v>
      </c>
      <c r="AN106" s="23">
        <f>SUMIF('Vacation Tracker'!$GU$8:$ACR$8,AO$5,'Vacation Tracker'!$GU109:$ACR109)</f>
        <v>0</v>
      </c>
      <c r="AO106" s="26">
        <f t="shared" si="37"/>
        <v>0</v>
      </c>
      <c r="AP106" s="26">
        <f t="array" ref="AP106">SUM(IF('Vacation Tracker'!$Q$8:$UV$8=AO$5,IF((RIGHT('Vacation Tracker'!$Q109:$UV109)&lt;&gt;"O"),IFERROR(--LEFT('Vacation Tracker'!$Q109:$UV109,LEN('Vacation Tracker'!$Q109:$UV109)-1),0))))</f>
        <v>0</v>
      </c>
      <c r="AQ106" s="26">
        <f t="array" ref="AQ106">SUM(IF('Vacation Tracker'!$Q$8:$UV$8=AO$5,IF((RIGHT('Vacation Tracker'!$Q109:$UV109)="O"),IFERROR(--LEFT('Vacation Tracker'!$Q109:$UV109,LEN('Vacation Tracker'!$Q109:$UV109)-1),0))))</f>
        <v>0</v>
      </c>
      <c r="AR106" s="23">
        <f>SUMIF('Vacation Tracker'!$GU$8:$ACR$8,AS$5,'Vacation Tracker'!$GU109:$ACR109)</f>
        <v>0</v>
      </c>
      <c r="AS106" s="26">
        <f t="shared" si="38"/>
        <v>0</v>
      </c>
      <c r="AT106" s="26">
        <f t="array" ref="AT106">SUM(IF('Vacation Tracker'!$Q$8:$UV$8=AS$5,IF((RIGHT('Vacation Tracker'!$Q109:$UV109)&lt;&gt;"O"),IFERROR(--LEFT('Vacation Tracker'!$Q109:$UV109,LEN('Vacation Tracker'!$Q109:$UV109)-1),0))))</f>
        <v>0</v>
      </c>
      <c r="AU106" s="26">
        <f t="array" ref="AU106">SUM(IF('Vacation Tracker'!$Q$8:$UV$8=AS$5,IF((RIGHT('Vacation Tracker'!$Q109:$UV109)="O"),IFERROR(--LEFT('Vacation Tracker'!$Q109:$UV109,LEN('Vacation Tracker'!$Q109:$UV109)-1),0))))</f>
        <v>0</v>
      </c>
      <c r="AV106" s="23">
        <f>SUMIF('Vacation Tracker'!$GU$8:$ACR$8,AW$5,'Vacation Tracker'!$GU109:$ACR109)</f>
        <v>0</v>
      </c>
      <c r="AW106" s="26">
        <f t="shared" si="39"/>
        <v>0</v>
      </c>
      <c r="AX106" s="26">
        <f t="array" ref="AX106">SUM(IF('Vacation Tracker'!$Q$8:$UV$8=AW$5,IF((RIGHT('Vacation Tracker'!$Q109:$UV109)&lt;&gt;"O"),IFERROR(--LEFT('Vacation Tracker'!$Q109:$UV109,LEN('Vacation Tracker'!$Q109:$UV109)-1),0))))</f>
        <v>0</v>
      </c>
      <c r="AY106" s="26">
        <f t="array" ref="AY106">SUM(IF('Vacation Tracker'!$Q$8:$UV$8=AW$5,IF((RIGHT('Vacation Tracker'!$Q109:$UV109)="O"),IFERROR(--LEFT('Vacation Tracker'!$Q109:$UV109,LEN('Vacation Tracker'!$Q109:$UV109)-1),0))))</f>
        <v>0</v>
      </c>
      <c r="AZ106" s="23">
        <f>SUMIF('Vacation Tracker'!$GU$8:$ACR$8,BA$5,'Vacation Tracker'!$GU109:$ACR109)</f>
        <v>0</v>
      </c>
      <c r="BA106" s="26">
        <f t="shared" si="40"/>
        <v>0</v>
      </c>
      <c r="BB106" s="26">
        <f t="array" ref="BB106">SUM(IF('Vacation Tracker'!$Q$8:$UV$8=BA$5,IF((RIGHT('Vacation Tracker'!$Q109:$UV109)&lt;&gt;"O"),IFERROR(--LEFT('Vacation Tracker'!$Q109:$UV109,LEN('Vacation Tracker'!$Q109:$UV109)-1),0))))</f>
        <v>0</v>
      </c>
      <c r="BC106" s="26">
        <f t="array" ref="BC106">SUM(IF('Vacation Tracker'!$Q$8:$UV$8=BA$5,IF((RIGHT('Vacation Tracker'!$Q109:$UV109)="O"),IFERROR(--LEFT('Vacation Tracker'!$Q109:$UV109,LEN('Vacation Tracker'!$Q109:$UV109)-1),0))))</f>
        <v>0</v>
      </c>
      <c r="BD106" s="23">
        <f>SUMIF('Vacation Tracker'!$GU$8:$ACR$8,BE$5,'Vacation Tracker'!$GU109:$ACR109)</f>
        <v>0</v>
      </c>
      <c r="BE106" s="26">
        <f t="shared" si="41"/>
        <v>0</v>
      </c>
      <c r="BF106" s="26">
        <f t="array" ref="BF106">SUM(IF('Vacation Tracker'!$Q$8:$UV$8=BE$5,IF((RIGHT('Vacation Tracker'!$Q109:$UV109)&lt;&gt;"O"),IFERROR(--LEFT('Vacation Tracker'!$Q109:$UV109,LEN('Vacation Tracker'!$Q109:$UV109)-1),0))))</f>
        <v>0</v>
      </c>
      <c r="BG106" s="26">
        <f t="array" ref="BG106">SUM(IF('Vacation Tracker'!$Q$8:$UV$8=BE$5,IF((RIGHT('Vacation Tracker'!$Q109:$UV109)="O"),IFERROR(--LEFT('Vacation Tracker'!$Q109:$UV109,LEN('Vacation Tracker'!$Q109:$UV109)-1),0))))</f>
        <v>0</v>
      </c>
      <c r="BH106" s="23">
        <f>SUMIF('Vacation Tracker'!$GU$8:$ACR$8,BI$5,'Vacation Tracker'!$GU109:$ACR109)</f>
        <v>0</v>
      </c>
      <c r="BI106" s="26">
        <f t="shared" si="42"/>
        <v>0</v>
      </c>
      <c r="BJ106" s="26">
        <f t="array" ref="BJ106">SUM(IF('Vacation Tracker'!$Q$8:$UV$8=BI$5,IF((RIGHT('Vacation Tracker'!$Q109:$UV109)&lt;&gt;"O"),IFERROR(--LEFT('Vacation Tracker'!$Q109:$UV109,LEN('Vacation Tracker'!$Q109:$UV109)-1),0))))</f>
        <v>0</v>
      </c>
      <c r="BK106" s="26">
        <f t="array" ref="BK106">SUM(IF('Vacation Tracker'!$Q$8:$UV$8=BI$5,IF((RIGHT('Vacation Tracker'!$Q109:$UV109)="O"),IFERROR(--LEFT('Vacation Tracker'!$Q109:$UV109,LEN('Vacation Tracker'!$Q109:$UV109)-1),0))))</f>
        <v>0</v>
      </c>
      <c r="BL106" s="23">
        <f>IF($E$4="Yes",SUMIF('Vacation Tracker'!$GU$8:$ACR$8,BM$5,'Vacation Tracker'!$GU109:$ACR109),0)</f>
        <v>0</v>
      </c>
      <c r="BM106" s="26">
        <f t="shared" si="26"/>
        <v>0</v>
      </c>
      <c r="BN106" s="26">
        <f t="array" ref="BN106">IF($E$4="Yes",SUM(IF('Vacation Tracker'!$Q$8:$UV$8=BM$5,IF((RIGHT('Vacation Tracker'!$Q109:$UV109)&lt;&gt;"O"),IFERROR(--LEFT('Vacation Tracker'!$Q109:$UV109,LEN('Vacation Tracker'!$Q109:$UV109)-1),0)))),0)</f>
        <v>0</v>
      </c>
      <c r="BO106" s="23">
        <f t="array" ref="BO106">IF($E$4="Yes",SUM(IF('Vacation Tracker'!$Q$8:$UV$8=BM$5,IF((RIGHT('Vacation Tracker'!$Q109:$UV109)="O"),IFERROR(--LEFT('Vacation Tracker'!$Q109:$UV109,LEN('Vacation Tracker'!$Q109:$UV109)-1),0)))),0)</f>
        <v>0</v>
      </c>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row>
    <row r="107" spans="2:181" ht="15" customHeight="1" x14ac:dyDescent="0.2">
      <c r="B107" s="23">
        <f>IF('Vacation Tracker'!B110&lt;&gt;"",'Vacation Tracker'!B110,"")</f>
        <v>99</v>
      </c>
      <c r="C107" s="24" t="str">
        <f>IF('Vacation Tracker'!C110&lt;&gt;"",'Vacation Tracker'!C110,"")</f>
        <v/>
      </c>
      <c r="D107" s="25" t="str">
        <f>IF('Vacation Tracker'!D110&lt;&gt;"",'Vacation Tracker'!D110,"")</f>
        <v/>
      </c>
      <c r="E107" s="25" t="str">
        <f>IF('Vacation Tracker'!E110&lt;&gt;"",'Vacation Tracker'!E110,"")</f>
        <v/>
      </c>
      <c r="F107" s="24" t="str">
        <f>IF('Vacation Tracker'!F110&lt;&gt;"",'Vacation Tracker'!F110,"")</f>
        <v/>
      </c>
      <c r="G107" s="24" t="str">
        <f>IF('Vacation Tracker'!G110&lt;&gt;"",'Vacation Tracker'!G110,"")</f>
        <v/>
      </c>
      <c r="H107" s="23" t="str">
        <f t="shared" si="45"/>
        <v/>
      </c>
      <c r="I107" s="23" t="str">
        <f t="shared" si="45"/>
        <v/>
      </c>
      <c r="J107" s="23" t="str">
        <f t="shared" si="45"/>
        <v/>
      </c>
      <c r="K107" s="23" t="str">
        <f t="shared" si="43"/>
        <v/>
      </c>
      <c r="L107" s="23">
        <f>IF($E$4="Yes",SUMIF('Vacation Tracker'!$Q$8:$UV$8,M$5,'Vacation Tracker'!$Q110:$UV110),0)</f>
        <v>0</v>
      </c>
      <c r="M107" s="26">
        <f t="shared" si="44"/>
        <v>0</v>
      </c>
      <c r="N107" s="26">
        <f t="array" ref="N107">IF($E$4="Yes",SUM(IF('Vacation Tracker'!$Q$8:$UV$8=M$5,IF((RIGHT('Vacation Tracker'!$Q110:$UV110)&lt;&gt;"O"),IFERROR(--LEFT('Vacation Tracker'!$Q110:$UV110,LEN('Vacation Tracker'!$Q110:$UV110)-1),0)))),0)</f>
        <v>0</v>
      </c>
      <c r="O107" s="26">
        <f t="array" ref="O107">IF($E$4="Yes",SUM(IF('Vacation Tracker'!$Q$8:$UV$8=M$5,IF((RIGHT('Vacation Tracker'!$Q110:$UV110)="O"),IFERROR(--LEFT('Vacation Tracker'!$Q110:$UV110,LEN('Vacation Tracker'!$Q110:$UV110)-1),0)))),0)</f>
        <v>0</v>
      </c>
      <c r="P107" s="23">
        <f>SUMIF('Vacation Tracker'!$Q$8:$UV$8,Q$5,'Vacation Tracker'!$Q110:$UV110)</f>
        <v>0</v>
      </c>
      <c r="Q107" s="26">
        <f t="shared" si="31"/>
        <v>0</v>
      </c>
      <c r="R107" s="26">
        <f t="array" ref="R107">SUM(IF('Vacation Tracker'!$Q$8:$UV$8=Q$5,IF((RIGHT('Vacation Tracker'!$Q110:$UV110)&lt;&gt;"O"),IFERROR(--LEFT('Vacation Tracker'!$Q110:$UV110,LEN('Vacation Tracker'!$Q110:$UV110)-1),0))))</f>
        <v>0</v>
      </c>
      <c r="S107" s="26">
        <f t="array" ref="S107">SUM(IF('Vacation Tracker'!$Q$8:$UV$8=Q$5,IF((RIGHT('Vacation Tracker'!$Q110:$UV110)="O"),IFERROR(--LEFT('Vacation Tracker'!$Q110:$UV110,LEN('Vacation Tracker'!$Q110:$UV110)-1),0))))</f>
        <v>0</v>
      </c>
      <c r="T107" s="23">
        <f>SUMIF('Vacation Tracker'!$Q$8:$UV$8,U$5,'Vacation Tracker'!$Q110:$UV110)</f>
        <v>0</v>
      </c>
      <c r="U107" s="26">
        <f t="shared" si="32"/>
        <v>0</v>
      </c>
      <c r="V107" s="26">
        <f t="array" ref="V107">SUM(IF('Vacation Tracker'!$Q$8:$UV$8=U$5,IF((RIGHT('Vacation Tracker'!$Q110:$UV110)&lt;&gt;"O"),IFERROR(--LEFT('Vacation Tracker'!$Q110:$UV110,LEN('Vacation Tracker'!$Q110:$UV110)-1),0))))</f>
        <v>0</v>
      </c>
      <c r="W107" s="26">
        <f t="array" ref="W107">SUM(IF('Vacation Tracker'!$Q$8:$UV$8=U$5,IF((RIGHT('Vacation Tracker'!$Q110:$UV110)="O"),IFERROR(--LEFT('Vacation Tracker'!$Q110:$UV110,LEN('Vacation Tracker'!$Q110:$UV110)-1),0))))</f>
        <v>0</v>
      </c>
      <c r="X107" s="23">
        <f>SUMIF('Vacation Tracker'!$Q$8:$UV$8,Y$5,'Vacation Tracker'!$Q110:$UV110)</f>
        <v>0</v>
      </c>
      <c r="Y107" s="26">
        <f t="shared" si="33"/>
        <v>0</v>
      </c>
      <c r="Z107" s="26">
        <f t="array" ref="Z107">SUM(IF('Vacation Tracker'!$Q$8:$UV$8=Y$5,IF((RIGHT('Vacation Tracker'!$Q110:$UV110)&lt;&gt;"O"),IFERROR(--LEFT('Vacation Tracker'!$Q110:$UV110,LEN('Vacation Tracker'!$Q110:$UV110)-1),0))))</f>
        <v>0</v>
      </c>
      <c r="AA107" s="26">
        <f t="array" ref="AA107">SUM(IF('Vacation Tracker'!$Q$8:$UV$8=Y$5,IF((RIGHT('Vacation Tracker'!$Q110:$UV110)="O"),IFERROR(--LEFT('Vacation Tracker'!$Q110:$UV110,LEN('Vacation Tracker'!$Q110:$UV110)-1),0))))</f>
        <v>0</v>
      </c>
      <c r="AB107" s="23">
        <f>SUMIF('Vacation Tracker'!$Q$8:$UV$8,AC$5,'Vacation Tracker'!$Q110:$UV110)</f>
        <v>0</v>
      </c>
      <c r="AC107" s="26">
        <f t="shared" si="34"/>
        <v>0</v>
      </c>
      <c r="AD107" s="26">
        <f t="array" ref="AD107">SUM(IF('Vacation Tracker'!$Q$8:$UV$8=AC$5,IF((RIGHT('Vacation Tracker'!$Q110:$UV110)&lt;&gt;"O"),IFERROR(--LEFT('Vacation Tracker'!$Q110:$UV110,LEN('Vacation Tracker'!$Q110:$UV110)-1),0))))</f>
        <v>0</v>
      </c>
      <c r="AE107" s="26">
        <f t="array" ref="AE107">SUM(IF('Vacation Tracker'!$Q$8:$UV$8=AC$5,IF((RIGHT('Vacation Tracker'!$Q110:$UV110)="O"),IFERROR(--LEFT('Vacation Tracker'!$Q110:$UV110,LEN('Vacation Tracker'!$Q110:$UV110)-1),0))))</f>
        <v>0</v>
      </c>
      <c r="AF107" s="23">
        <f>SUMIF('Vacation Tracker'!$Q$8:$UV$8,AG$5,'Vacation Tracker'!$Q110:$UV110)</f>
        <v>0</v>
      </c>
      <c r="AG107" s="26">
        <f t="shared" si="35"/>
        <v>0</v>
      </c>
      <c r="AH107" s="26">
        <f t="array" ref="AH107">SUM(IF('Vacation Tracker'!$Q$8:$UV$8=AG$5,IF((RIGHT('Vacation Tracker'!$Q110:$UV110)&lt;&gt;"O"),IFERROR(--LEFT('Vacation Tracker'!$Q110:$UV110,LEN('Vacation Tracker'!$Q110:$UV110)-1),0))))</f>
        <v>0</v>
      </c>
      <c r="AI107" s="26">
        <f t="array" ref="AI107">SUM(IF('Vacation Tracker'!$Q$8:$UV$8=AG$5,IF((RIGHT('Vacation Tracker'!$Q110:$UV110)="O"),IFERROR(--LEFT('Vacation Tracker'!$Q110:$UV110,LEN('Vacation Tracker'!$Q110:$UV110)-1),0))))</f>
        <v>0</v>
      </c>
      <c r="AJ107" s="23">
        <f>SUMIF('Vacation Tracker'!$GU$8:$ACR$8,AK$5,'Vacation Tracker'!$GU110:$ACR110)</f>
        <v>0</v>
      </c>
      <c r="AK107" s="26">
        <f t="shared" si="36"/>
        <v>0</v>
      </c>
      <c r="AL107" s="26">
        <f t="array" ref="AL107">SUM(IF('Vacation Tracker'!$Q$8:$UV$8=AK$5,IF((RIGHT('Vacation Tracker'!$Q110:$UV110)&lt;&gt;"O"),IFERROR(--LEFT('Vacation Tracker'!$Q110:$UV110,LEN('Vacation Tracker'!$Q110:$UV110)-1),0))))</f>
        <v>0</v>
      </c>
      <c r="AM107" s="26">
        <f t="array" ref="AM107">SUM(IF('Vacation Tracker'!$Q$8:$UV$8=AK$5,IF((RIGHT('Vacation Tracker'!$Q110:$UV110)="O"),IFERROR(--LEFT('Vacation Tracker'!$Q110:$UV110,LEN('Vacation Tracker'!$Q110:$UV110)-1),0))))</f>
        <v>0</v>
      </c>
      <c r="AN107" s="23">
        <f>SUMIF('Vacation Tracker'!$GU$8:$ACR$8,AO$5,'Vacation Tracker'!$GU110:$ACR110)</f>
        <v>0</v>
      </c>
      <c r="AO107" s="26">
        <f t="shared" si="37"/>
        <v>0</v>
      </c>
      <c r="AP107" s="26">
        <f t="array" ref="AP107">SUM(IF('Vacation Tracker'!$Q$8:$UV$8=AO$5,IF((RIGHT('Vacation Tracker'!$Q110:$UV110)&lt;&gt;"O"),IFERROR(--LEFT('Vacation Tracker'!$Q110:$UV110,LEN('Vacation Tracker'!$Q110:$UV110)-1),0))))</f>
        <v>0</v>
      </c>
      <c r="AQ107" s="26">
        <f t="array" ref="AQ107">SUM(IF('Vacation Tracker'!$Q$8:$UV$8=AO$5,IF((RIGHT('Vacation Tracker'!$Q110:$UV110)="O"),IFERROR(--LEFT('Vacation Tracker'!$Q110:$UV110,LEN('Vacation Tracker'!$Q110:$UV110)-1),0))))</f>
        <v>0</v>
      </c>
      <c r="AR107" s="23">
        <f>SUMIF('Vacation Tracker'!$GU$8:$ACR$8,AS$5,'Vacation Tracker'!$GU110:$ACR110)</f>
        <v>0</v>
      </c>
      <c r="AS107" s="26">
        <f t="shared" si="38"/>
        <v>0</v>
      </c>
      <c r="AT107" s="26">
        <f t="array" ref="AT107">SUM(IF('Vacation Tracker'!$Q$8:$UV$8=AS$5,IF((RIGHT('Vacation Tracker'!$Q110:$UV110)&lt;&gt;"O"),IFERROR(--LEFT('Vacation Tracker'!$Q110:$UV110,LEN('Vacation Tracker'!$Q110:$UV110)-1),0))))</f>
        <v>0</v>
      </c>
      <c r="AU107" s="26">
        <f t="array" ref="AU107">SUM(IF('Vacation Tracker'!$Q$8:$UV$8=AS$5,IF((RIGHT('Vacation Tracker'!$Q110:$UV110)="O"),IFERROR(--LEFT('Vacation Tracker'!$Q110:$UV110,LEN('Vacation Tracker'!$Q110:$UV110)-1),0))))</f>
        <v>0</v>
      </c>
      <c r="AV107" s="23">
        <f>SUMIF('Vacation Tracker'!$GU$8:$ACR$8,AW$5,'Vacation Tracker'!$GU110:$ACR110)</f>
        <v>0</v>
      </c>
      <c r="AW107" s="26">
        <f t="shared" si="39"/>
        <v>0</v>
      </c>
      <c r="AX107" s="26">
        <f t="array" ref="AX107">SUM(IF('Vacation Tracker'!$Q$8:$UV$8=AW$5,IF((RIGHT('Vacation Tracker'!$Q110:$UV110)&lt;&gt;"O"),IFERROR(--LEFT('Vacation Tracker'!$Q110:$UV110,LEN('Vacation Tracker'!$Q110:$UV110)-1),0))))</f>
        <v>0</v>
      </c>
      <c r="AY107" s="26">
        <f t="array" ref="AY107">SUM(IF('Vacation Tracker'!$Q$8:$UV$8=AW$5,IF((RIGHT('Vacation Tracker'!$Q110:$UV110)="O"),IFERROR(--LEFT('Vacation Tracker'!$Q110:$UV110,LEN('Vacation Tracker'!$Q110:$UV110)-1),0))))</f>
        <v>0</v>
      </c>
      <c r="AZ107" s="23">
        <f>SUMIF('Vacation Tracker'!$GU$8:$ACR$8,BA$5,'Vacation Tracker'!$GU110:$ACR110)</f>
        <v>0</v>
      </c>
      <c r="BA107" s="26">
        <f t="shared" si="40"/>
        <v>0</v>
      </c>
      <c r="BB107" s="26">
        <f t="array" ref="BB107">SUM(IF('Vacation Tracker'!$Q$8:$UV$8=BA$5,IF((RIGHT('Vacation Tracker'!$Q110:$UV110)&lt;&gt;"O"),IFERROR(--LEFT('Vacation Tracker'!$Q110:$UV110,LEN('Vacation Tracker'!$Q110:$UV110)-1),0))))</f>
        <v>0</v>
      </c>
      <c r="BC107" s="26">
        <f t="array" ref="BC107">SUM(IF('Vacation Tracker'!$Q$8:$UV$8=BA$5,IF((RIGHT('Vacation Tracker'!$Q110:$UV110)="O"),IFERROR(--LEFT('Vacation Tracker'!$Q110:$UV110,LEN('Vacation Tracker'!$Q110:$UV110)-1),0))))</f>
        <v>0</v>
      </c>
      <c r="BD107" s="23">
        <f>SUMIF('Vacation Tracker'!$GU$8:$ACR$8,BE$5,'Vacation Tracker'!$GU110:$ACR110)</f>
        <v>0</v>
      </c>
      <c r="BE107" s="26">
        <f t="shared" si="41"/>
        <v>0</v>
      </c>
      <c r="BF107" s="26">
        <f t="array" ref="BF107">SUM(IF('Vacation Tracker'!$Q$8:$UV$8=BE$5,IF((RIGHT('Vacation Tracker'!$Q110:$UV110)&lt;&gt;"O"),IFERROR(--LEFT('Vacation Tracker'!$Q110:$UV110,LEN('Vacation Tracker'!$Q110:$UV110)-1),0))))</f>
        <v>0</v>
      </c>
      <c r="BG107" s="26">
        <f t="array" ref="BG107">SUM(IF('Vacation Tracker'!$Q$8:$UV$8=BE$5,IF((RIGHT('Vacation Tracker'!$Q110:$UV110)="O"),IFERROR(--LEFT('Vacation Tracker'!$Q110:$UV110,LEN('Vacation Tracker'!$Q110:$UV110)-1),0))))</f>
        <v>0</v>
      </c>
      <c r="BH107" s="23">
        <f>SUMIF('Vacation Tracker'!$GU$8:$ACR$8,BI$5,'Vacation Tracker'!$GU110:$ACR110)</f>
        <v>0</v>
      </c>
      <c r="BI107" s="26">
        <f t="shared" si="42"/>
        <v>0</v>
      </c>
      <c r="BJ107" s="26">
        <f t="array" ref="BJ107">SUM(IF('Vacation Tracker'!$Q$8:$UV$8=BI$5,IF((RIGHT('Vacation Tracker'!$Q110:$UV110)&lt;&gt;"O"),IFERROR(--LEFT('Vacation Tracker'!$Q110:$UV110,LEN('Vacation Tracker'!$Q110:$UV110)-1),0))))</f>
        <v>0</v>
      </c>
      <c r="BK107" s="26">
        <f t="array" ref="BK107">SUM(IF('Vacation Tracker'!$Q$8:$UV$8=BI$5,IF((RIGHT('Vacation Tracker'!$Q110:$UV110)="O"),IFERROR(--LEFT('Vacation Tracker'!$Q110:$UV110,LEN('Vacation Tracker'!$Q110:$UV110)-1),0))))</f>
        <v>0</v>
      </c>
      <c r="BL107" s="23">
        <f>IF($E$4="Yes",SUMIF('Vacation Tracker'!$GU$8:$ACR$8,BM$5,'Vacation Tracker'!$GU110:$ACR110),0)</f>
        <v>0</v>
      </c>
      <c r="BM107" s="26">
        <f t="shared" si="26"/>
        <v>0</v>
      </c>
      <c r="BN107" s="26">
        <f t="array" ref="BN107">IF($E$4="Yes",SUM(IF('Vacation Tracker'!$Q$8:$UV$8=BM$5,IF((RIGHT('Vacation Tracker'!$Q110:$UV110)&lt;&gt;"O"),IFERROR(--LEFT('Vacation Tracker'!$Q110:$UV110,LEN('Vacation Tracker'!$Q110:$UV110)-1),0)))),0)</f>
        <v>0</v>
      </c>
      <c r="BO107" s="23">
        <f t="array" ref="BO107">IF($E$4="Yes",SUM(IF('Vacation Tracker'!$Q$8:$UV$8=BM$5,IF((RIGHT('Vacation Tracker'!$Q110:$UV110)="O"),IFERROR(--LEFT('Vacation Tracker'!$Q110:$UV110,LEN('Vacation Tracker'!$Q110:$UV110)-1),0)))),0)</f>
        <v>0</v>
      </c>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row>
    <row r="108" spans="2:181" ht="15" customHeight="1" x14ac:dyDescent="0.2">
      <c r="B108" s="23">
        <f>IF('Vacation Tracker'!B111&lt;&gt;"",'Vacation Tracker'!B111,"")</f>
        <v>100</v>
      </c>
      <c r="C108" s="24" t="str">
        <f>IF('Vacation Tracker'!C111&lt;&gt;"",'Vacation Tracker'!C111,"")</f>
        <v/>
      </c>
      <c r="D108" s="25" t="str">
        <f>IF('Vacation Tracker'!D111&lt;&gt;"",'Vacation Tracker'!D111,"")</f>
        <v/>
      </c>
      <c r="E108" s="25" t="str">
        <f>IF('Vacation Tracker'!E111&lt;&gt;"",'Vacation Tracker'!E111,"")</f>
        <v/>
      </c>
      <c r="F108" s="24" t="str">
        <f>IF('Vacation Tracker'!F111&lt;&gt;"",'Vacation Tracker'!F111,"")</f>
        <v/>
      </c>
      <c r="G108" s="24" t="str">
        <f>IF('Vacation Tracker'!G111&lt;&gt;"",'Vacation Tracker'!G111,"")</f>
        <v/>
      </c>
      <c r="H108" s="23" t="str">
        <f t="shared" si="45"/>
        <v/>
      </c>
      <c r="I108" s="23" t="str">
        <f t="shared" si="45"/>
        <v/>
      </c>
      <c r="J108" s="23" t="str">
        <f t="shared" si="45"/>
        <v/>
      </c>
      <c r="K108" s="23" t="str">
        <f t="shared" si="43"/>
        <v/>
      </c>
      <c r="L108" s="23">
        <f>IF($E$4="Yes",SUMIF('Vacation Tracker'!$Q$8:$UV$8,M$5,'Vacation Tracker'!$Q111:$UV111),0)</f>
        <v>0</v>
      </c>
      <c r="M108" s="26">
        <f t="shared" si="44"/>
        <v>0</v>
      </c>
      <c r="N108" s="26">
        <f t="array" ref="N108">IF($E$4="Yes",SUM(IF('Vacation Tracker'!$Q$8:$UV$8=M$5,IF((RIGHT('Vacation Tracker'!$Q111:$UV111)&lt;&gt;"O"),IFERROR(--LEFT('Vacation Tracker'!$Q111:$UV111,LEN('Vacation Tracker'!$Q111:$UV111)-1),0)))),0)</f>
        <v>0</v>
      </c>
      <c r="O108" s="26">
        <f t="array" ref="O108">IF($E$4="Yes",SUM(IF('Vacation Tracker'!$Q$8:$UV$8=M$5,IF((RIGHT('Vacation Tracker'!$Q111:$UV111)="O"),IFERROR(--LEFT('Vacation Tracker'!$Q111:$UV111,LEN('Vacation Tracker'!$Q111:$UV111)-1),0)))),0)</f>
        <v>0</v>
      </c>
      <c r="P108" s="23">
        <f>SUMIF('Vacation Tracker'!$Q$8:$UV$8,Q$5,'Vacation Tracker'!$Q111:$UV111)</f>
        <v>0</v>
      </c>
      <c r="Q108" s="26">
        <f t="shared" si="31"/>
        <v>0</v>
      </c>
      <c r="R108" s="26">
        <f t="array" ref="R108">SUM(IF('Vacation Tracker'!$Q$8:$UV$8=Q$5,IF((RIGHT('Vacation Tracker'!$Q111:$UV111)&lt;&gt;"O"),IFERROR(--LEFT('Vacation Tracker'!$Q111:$UV111,LEN('Vacation Tracker'!$Q111:$UV111)-1),0))))</f>
        <v>0</v>
      </c>
      <c r="S108" s="26">
        <f t="array" ref="S108">SUM(IF('Vacation Tracker'!$Q$8:$UV$8=Q$5,IF((RIGHT('Vacation Tracker'!$Q111:$UV111)="O"),IFERROR(--LEFT('Vacation Tracker'!$Q111:$UV111,LEN('Vacation Tracker'!$Q111:$UV111)-1),0))))</f>
        <v>0</v>
      </c>
      <c r="T108" s="23">
        <f>SUMIF('Vacation Tracker'!$Q$8:$UV$8,U$5,'Vacation Tracker'!$Q111:$UV111)</f>
        <v>0</v>
      </c>
      <c r="U108" s="26">
        <f t="shared" si="32"/>
        <v>0</v>
      </c>
      <c r="V108" s="26">
        <f t="array" ref="V108">SUM(IF('Vacation Tracker'!$Q$8:$UV$8=U$5,IF((RIGHT('Vacation Tracker'!$Q111:$UV111)&lt;&gt;"O"),IFERROR(--LEFT('Vacation Tracker'!$Q111:$UV111,LEN('Vacation Tracker'!$Q111:$UV111)-1),0))))</f>
        <v>0</v>
      </c>
      <c r="W108" s="26">
        <f t="array" ref="W108">SUM(IF('Vacation Tracker'!$Q$8:$UV$8=U$5,IF((RIGHT('Vacation Tracker'!$Q111:$UV111)="O"),IFERROR(--LEFT('Vacation Tracker'!$Q111:$UV111,LEN('Vacation Tracker'!$Q111:$UV111)-1),0))))</f>
        <v>0</v>
      </c>
      <c r="X108" s="23">
        <f>SUMIF('Vacation Tracker'!$Q$8:$UV$8,Y$5,'Vacation Tracker'!$Q111:$UV111)</f>
        <v>0</v>
      </c>
      <c r="Y108" s="26">
        <f t="shared" si="33"/>
        <v>0</v>
      </c>
      <c r="Z108" s="26">
        <f t="array" ref="Z108">SUM(IF('Vacation Tracker'!$Q$8:$UV$8=Y$5,IF((RIGHT('Vacation Tracker'!$Q111:$UV111)&lt;&gt;"O"),IFERROR(--LEFT('Vacation Tracker'!$Q111:$UV111,LEN('Vacation Tracker'!$Q111:$UV111)-1),0))))</f>
        <v>0</v>
      </c>
      <c r="AA108" s="26">
        <f t="array" ref="AA108">SUM(IF('Vacation Tracker'!$Q$8:$UV$8=Y$5,IF((RIGHT('Vacation Tracker'!$Q111:$UV111)="O"),IFERROR(--LEFT('Vacation Tracker'!$Q111:$UV111,LEN('Vacation Tracker'!$Q111:$UV111)-1),0))))</f>
        <v>0</v>
      </c>
      <c r="AB108" s="23">
        <f>SUMIF('Vacation Tracker'!$Q$8:$UV$8,AC$5,'Vacation Tracker'!$Q111:$UV111)</f>
        <v>0</v>
      </c>
      <c r="AC108" s="26">
        <f t="shared" si="34"/>
        <v>0</v>
      </c>
      <c r="AD108" s="26">
        <f t="array" ref="AD108">SUM(IF('Vacation Tracker'!$Q$8:$UV$8=AC$5,IF((RIGHT('Vacation Tracker'!$Q111:$UV111)&lt;&gt;"O"),IFERROR(--LEFT('Vacation Tracker'!$Q111:$UV111,LEN('Vacation Tracker'!$Q111:$UV111)-1),0))))</f>
        <v>0</v>
      </c>
      <c r="AE108" s="26">
        <f t="array" ref="AE108">SUM(IF('Vacation Tracker'!$Q$8:$UV$8=AC$5,IF((RIGHT('Vacation Tracker'!$Q111:$UV111)="O"),IFERROR(--LEFT('Vacation Tracker'!$Q111:$UV111,LEN('Vacation Tracker'!$Q111:$UV111)-1),0))))</f>
        <v>0</v>
      </c>
      <c r="AF108" s="23">
        <f>SUMIF('Vacation Tracker'!$Q$8:$UV$8,AG$5,'Vacation Tracker'!$Q111:$UV111)</f>
        <v>0</v>
      </c>
      <c r="AG108" s="26">
        <f t="shared" si="35"/>
        <v>0</v>
      </c>
      <c r="AH108" s="26">
        <f t="array" ref="AH108">SUM(IF('Vacation Tracker'!$Q$8:$UV$8=AG$5,IF((RIGHT('Vacation Tracker'!$Q111:$UV111)&lt;&gt;"O"),IFERROR(--LEFT('Vacation Tracker'!$Q111:$UV111,LEN('Vacation Tracker'!$Q111:$UV111)-1),0))))</f>
        <v>0</v>
      </c>
      <c r="AI108" s="26">
        <f t="array" ref="AI108">SUM(IF('Vacation Tracker'!$Q$8:$UV$8=AG$5,IF((RIGHT('Vacation Tracker'!$Q111:$UV111)="O"),IFERROR(--LEFT('Vacation Tracker'!$Q111:$UV111,LEN('Vacation Tracker'!$Q111:$UV111)-1),0))))</f>
        <v>0</v>
      </c>
      <c r="AJ108" s="23">
        <f>SUMIF('Vacation Tracker'!$GU$8:$ACR$8,AK$5,'Vacation Tracker'!$GU111:$ACR111)</f>
        <v>0</v>
      </c>
      <c r="AK108" s="26">
        <f t="shared" si="36"/>
        <v>0</v>
      </c>
      <c r="AL108" s="26">
        <f t="array" ref="AL108">SUM(IF('Vacation Tracker'!$Q$8:$UV$8=AK$5,IF((RIGHT('Vacation Tracker'!$Q111:$UV111)&lt;&gt;"O"),IFERROR(--LEFT('Vacation Tracker'!$Q111:$UV111,LEN('Vacation Tracker'!$Q111:$UV111)-1),0))))</f>
        <v>0</v>
      </c>
      <c r="AM108" s="26">
        <f t="array" ref="AM108">SUM(IF('Vacation Tracker'!$Q$8:$UV$8=AK$5,IF((RIGHT('Vacation Tracker'!$Q111:$UV111)="O"),IFERROR(--LEFT('Vacation Tracker'!$Q111:$UV111,LEN('Vacation Tracker'!$Q111:$UV111)-1),0))))</f>
        <v>0</v>
      </c>
      <c r="AN108" s="23">
        <f>SUMIF('Vacation Tracker'!$GU$8:$ACR$8,AO$5,'Vacation Tracker'!$GU111:$ACR111)</f>
        <v>0</v>
      </c>
      <c r="AO108" s="26">
        <f t="shared" si="37"/>
        <v>0</v>
      </c>
      <c r="AP108" s="26">
        <f t="array" ref="AP108">SUM(IF('Vacation Tracker'!$Q$8:$UV$8=AO$5,IF((RIGHT('Vacation Tracker'!$Q111:$UV111)&lt;&gt;"O"),IFERROR(--LEFT('Vacation Tracker'!$Q111:$UV111,LEN('Vacation Tracker'!$Q111:$UV111)-1),0))))</f>
        <v>0</v>
      </c>
      <c r="AQ108" s="26">
        <f t="array" ref="AQ108">SUM(IF('Vacation Tracker'!$Q$8:$UV$8=AO$5,IF((RIGHT('Vacation Tracker'!$Q111:$UV111)="O"),IFERROR(--LEFT('Vacation Tracker'!$Q111:$UV111,LEN('Vacation Tracker'!$Q111:$UV111)-1),0))))</f>
        <v>0</v>
      </c>
      <c r="AR108" s="23">
        <f>SUMIF('Vacation Tracker'!$GU$8:$ACR$8,AS$5,'Vacation Tracker'!$GU111:$ACR111)</f>
        <v>0</v>
      </c>
      <c r="AS108" s="26">
        <f t="shared" si="38"/>
        <v>0</v>
      </c>
      <c r="AT108" s="26">
        <f t="array" ref="AT108">SUM(IF('Vacation Tracker'!$Q$8:$UV$8=AS$5,IF((RIGHT('Vacation Tracker'!$Q111:$UV111)&lt;&gt;"O"),IFERROR(--LEFT('Vacation Tracker'!$Q111:$UV111,LEN('Vacation Tracker'!$Q111:$UV111)-1),0))))</f>
        <v>0</v>
      </c>
      <c r="AU108" s="26">
        <f t="array" ref="AU108">SUM(IF('Vacation Tracker'!$Q$8:$UV$8=AS$5,IF((RIGHT('Vacation Tracker'!$Q111:$UV111)="O"),IFERROR(--LEFT('Vacation Tracker'!$Q111:$UV111,LEN('Vacation Tracker'!$Q111:$UV111)-1),0))))</f>
        <v>0</v>
      </c>
      <c r="AV108" s="23">
        <f>SUMIF('Vacation Tracker'!$GU$8:$ACR$8,AW$5,'Vacation Tracker'!$GU111:$ACR111)</f>
        <v>0</v>
      </c>
      <c r="AW108" s="26">
        <f t="shared" si="39"/>
        <v>0</v>
      </c>
      <c r="AX108" s="26">
        <f t="array" ref="AX108">SUM(IF('Vacation Tracker'!$Q$8:$UV$8=AW$5,IF((RIGHT('Vacation Tracker'!$Q111:$UV111)&lt;&gt;"O"),IFERROR(--LEFT('Vacation Tracker'!$Q111:$UV111,LEN('Vacation Tracker'!$Q111:$UV111)-1),0))))</f>
        <v>0</v>
      </c>
      <c r="AY108" s="26">
        <f t="array" ref="AY108">SUM(IF('Vacation Tracker'!$Q$8:$UV$8=AW$5,IF((RIGHT('Vacation Tracker'!$Q111:$UV111)="O"),IFERROR(--LEFT('Vacation Tracker'!$Q111:$UV111,LEN('Vacation Tracker'!$Q111:$UV111)-1),0))))</f>
        <v>0</v>
      </c>
      <c r="AZ108" s="23">
        <f>SUMIF('Vacation Tracker'!$GU$8:$ACR$8,BA$5,'Vacation Tracker'!$GU111:$ACR111)</f>
        <v>0</v>
      </c>
      <c r="BA108" s="26">
        <f t="shared" si="40"/>
        <v>0</v>
      </c>
      <c r="BB108" s="26">
        <f t="array" ref="BB108">SUM(IF('Vacation Tracker'!$Q$8:$UV$8=BA$5,IF((RIGHT('Vacation Tracker'!$Q111:$UV111)&lt;&gt;"O"),IFERROR(--LEFT('Vacation Tracker'!$Q111:$UV111,LEN('Vacation Tracker'!$Q111:$UV111)-1),0))))</f>
        <v>0</v>
      </c>
      <c r="BC108" s="26">
        <f t="array" ref="BC108">SUM(IF('Vacation Tracker'!$Q$8:$UV$8=BA$5,IF((RIGHT('Vacation Tracker'!$Q111:$UV111)="O"),IFERROR(--LEFT('Vacation Tracker'!$Q111:$UV111,LEN('Vacation Tracker'!$Q111:$UV111)-1),0))))</f>
        <v>0</v>
      </c>
      <c r="BD108" s="23">
        <f>SUMIF('Vacation Tracker'!$GU$8:$ACR$8,BE$5,'Vacation Tracker'!$GU111:$ACR111)</f>
        <v>0</v>
      </c>
      <c r="BE108" s="26">
        <f t="shared" si="41"/>
        <v>0</v>
      </c>
      <c r="BF108" s="26">
        <f t="array" ref="BF108">SUM(IF('Vacation Tracker'!$Q$8:$UV$8=BE$5,IF((RIGHT('Vacation Tracker'!$Q111:$UV111)&lt;&gt;"O"),IFERROR(--LEFT('Vacation Tracker'!$Q111:$UV111,LEN('Vacation Tracker'!$Q111:$UV111)-1),0))))</f>
        <v>0</v>
      </c>
      <c r="BG108" s="26">
        <f t="array" ref="BG108">SUM(IF('Vacation Tracker'!$Q$8:$UV$8=BE$5,IF((RIGHT('Vacation Tracker'!$Q111:$UV111)="O"),IFERROR(--LEFT('Vacation Tracker'!$Q111:$UV111,LEN('Vacation Tracker'!$Q111:$UV111)-1),0))))</f>
        <v>0</v>
      </c>
      <c r="BH108" s="23">
        <f>SUMIF('Vacation Tracker'!$GU$8:$ACR$8,BI$5,'Vacation Tracker'!$GU111:$ACR111)</f>
        <v>0</v>
      </c>
      <c r="BI108" s="26">
        <f t="shared" si="42"/>
        <v>0</v>
      </c>
      <c r="BJ108" s="26">
        <f t="array" ref="BJ108">SUM(IF('Vacation Tracker'!$Q$8:$UV$8=BI$5,IF((RIGHT('Vacation Tracker'!$Q111:$UV111)&lt;&gt;"O"),IFERROR(--LEFT('Vacation Tracker'!$Q111:$UV111,LEN('Vacation Tracker'!$Q111:$UV111)-1),0))))</f>
        <v>0</v>
      </c>
      <c r="BK108" s="26">
        <f t="array" ref="BK108">SUM(IF('Vacation Tracker'!$Q$8:$UV$8=BI$5,IF((RIGHT('Vacation Tracker'!$Q111:$UV111)="O"),IFERROR(--LEFT('Vacation Tracker'!$Q111:$UV111,LEN('Vacation Tracker'!$Q111:$UV111)-1),0))))</f>
        <v>0</v>
      </c>
      <c r="BL108" s="23">
        <f>IF($E$4="Yes",SUMIF('Vacation Tracker'!$GU$8:$ACR$8,BM$5,'Vacation Tracker'!$GU111:$ACR111),0)</f>
        <v>0</v>
      </c>
      <c r="BM108" s="26">
        <f t="shared" si="26"/>
        <v>0</v>
      </c>
      <c r="BN108" s="26">
        <f t="array" ref="BN108">IF($E$4="Yes",SUM(IF('Vacation Tracker'!$Q$8:$UV$8=BM$5,IF((RIGHT('Vacation Tracker'!$Q111:$UV111)&lt;&gt;"O"),IFERROR(--LEFT('Vacation Tracker'!$Q111:$UV111,LEN('Vacation Tracker'!$Q111:$UV111)-1),0)))),0)</f>
        <v>0</v>
      </c>
      <c r="BO108" s="23">
        <f t="array" ref="BO108">IF($E$4="Yes",SUM(IF('Vacation Tracker'!$Q$8:$UV$8=BM$5,IF((RIGHT('Vacation Tracker'!$Q111:$UV111)="O"),IFERROR(--LEFT('Vacation Tracker'!$Q111:$UV111,LEN('Vacation Tracker'!$Q111:$UV111)-1),0)))),0)</f>
        <v>0</v>
      </c>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row>
    <row r="109" spans="2:181" ht="15" customHeight="1" x14ac:dyDescent="0.2">
      <c r="B109" s="23">
        <f>IF('Vacation Tracker'!B112&lt;&gt;"",'Vacation Tracker'!B112,"")</f>
        <v>101</v>
      </c>
      <c r="C109" s="24" t="str">
        <f>IF('Vacation Tracker'!C112&lt;&gt;"",'Vacation Tracker'!C112,"")</f>
        <v/>
      </c>
      <c r="D109" s="25" t="str">
        <f>IF('Vacation Tracker'!D112&lt;&gt;"",'Vacation Tracker'!D112,"")</f>
        <v/>
      </c>
      <c r="E109" s="25" t="str">
        <f>IF('Vacation Tracker'!E112&lt;&gt;"",'Vacation Tracker'!E112,"")</f>
        <v/>
      </c>
      <c r="F109" s="24" t="str">
        <f>IF('Vacation Tracker'!F112&lt;&gt;"",'Vacation Tracker'!F112,"")</f>
        <v/>
      </c>
      <c r="G109" s="24" t="str">
        <f>IF('Vacation Tracker'!G112&lt;&gt;"",'Vacation Tracker'!G112,"")</f>
        <v/>
      </c>
      <c r="H109" s="23" t="str">
        <f t="shared" si="45"/>
        <v/>
      </c>
      <c r="I109" s="23" t="str">
        <f t="shared" si="45"/>
        <v/>
      </c>
      <c r="J109" s="23" t="str">
        <f t="shared" si="45"/>
        <v/>
      </c>
      <c r="K109" s="23" t="str">
        <f t="shared" si="43"/>
        <v/>
      </c>
      <c r="L109" s="23">
        <f>IF($E$4="Yes",SUMIF('Vacation Tracker'!$Q$8:$UV$8,M$5,'Vacation Tracker'!$Q112:$UV112),0)</f>
        <v>0</v>
      </c>
      <c r="M109" s="26">
        <f t="shared" si="44"/>
        <v>0</v>
      </c>
      <c r="N109" s="26">
        <f t="array" ref="N109">IF($E$4="Yes",SUM(IF('Vacation Tracker'!$Q$8:$UV$8=M$5,IF((RIGHT('Vacation Tracker'!$Q112:$UV112)&lt;&gt;"O"),IFERROR(--LEFT('Vacation Tracker'!$Q112:$UV112,LEN('Vacation Tracker'!$Q112:$UV112)-1),0)))),0)</f>
        <v>0</v>
      </c>
      <c r="O109" s="26">
        <f t="array" ref="O109">IF($E$4="Yes",SUM(IF('Vacation Tracker'!$Q$8:$UV$8=M$5,IF((RIGHT('Vacation Tracker'!$Q112:$UV112)="O"),IFERROR(--LEFT('Vacation Tracker'!$Q112:$UV112,LEN('Vacation Tracker'!$Q112:$UV112)-1),0)))),0)</f>
        <v>0</v>
      </c>
      <c r="P109" s="23">
        <f>SUMIF('Vacation Tracker'!$Q$8:$UV$8,Q$5,'Vacation Tracker'!$Q112:$UV112)</f>
        <v>0</v>
      </c>
      <c r="Q109" s="26">
        <f t="shared" si="31"/>
        <v>0</v>
      </c>
      <c r="R109" s="26">
        <f t="array" ref="R109">SUM(IF('Vacation Tracker'!$Q$8:$UV$8=Q$5,IF((RIGHT('Vacation Tracker'!$Q112:$UV112)&lt;&gt;"O"),IFERROR(--LEFT('Vacation Tracker'!$Q112:$UV112,LEN('Vacation Tracker'!$Q112:$UV112)-1),0))))</f>
        <v>0</v>
      </c>
      <c r="S109" s="26">
        <f t="array" ref="S109">SUM(IF('Vacation Tracker'!$Q$8:$UV$8=Q$5,IF((RIGHT('Vacation Tracker'!$Q112:$UV112)="O"),IFERROR(--LEFT('Vacation Tracker'!$Q112:$UV112,LEN('Vacation Tracker'!$Q112:$UV112)-1),0))))</f>
        <v>0</v>
      </c>
      <c r="T109" s="23">
        <f>SUMIF('Vacation Tracker'!$Q$8:$UV$8,U$5,'Vacation Tracker'!$Q112:$UV112)</f>
        <v>0</v>
      </c>
      <c r="U109" s="26">
        <f t="shared" si="32"/>
        <v>0</v>
      </c>
      <c r="V109" s="26">
        <f t="array" ref="V109">SUM(IF('Vacation Tracker'!$Q$8:$UV$8=U$5,IF((RIGHT('Vacation Tracker'!$Q112:$UV112)&lt;&gt;"O"),IFERROR(--LEFT('Vacation Tracker'!$Q112:$UV112,LEN('Vacation Tracker'!$Q112:$UV112)-1),0))))</f>
        <v>0</v>
      </c>
      <c r="W109" s="26">
        <f t="array" ref="W109">SUM(IF('Vacation Tracker'!$Q$8:$UV$8=U$5,IF((RIGHT('Vacation Tracker'!$Q112:$UV112)="O"),IFERROR(--LEFT('Vacation Tracker'!$Q112:$UV112,LEN('Vacation Tracker'!$Q112:$UV112)-1),0))))</f>
        <v>0</v>
      </c>
      <c r="X109" s="23">
        <f>SUMIF('Vacation Tracker'!$Q$8:$UV$8,Y$5,'Vacation Tracker'!$Q112:$UV112)</f>
        <v>0</v>
      </c>
      <c r="Y109" s="26">
        <f t="shared" si="33"/>
        <v>0</v>
      </c>
      <c r="Z109" s="26">
        <f t="array" ref="Z109">SUM(IF('Vacation Tracker'!$Q$8:$UV$8=Y$5,IF((RIGHT('Vacation Tracker'!$Q112:$UV112)&lt;&gt;"O"),IFERROR(--LEFT('Vacation Tracker'!$Q112:$UV112,LEN('Vacation Tracker'!$Q112:$UV112)-1),0))))</f>
        <v>0</v>
      </c>
      <c r="AA109" s="26">
        <f t="array" ref="AA109">SUM(IF('Vacation Tracker'!$Q$8:$UV$8=Y$5,IF((RIGHT('Vacation Tracker'!$Q112:$UV112)="O"),IFERROR(--LEFT('Vacation Tracker'!$Q112:$UV112,LEN('Vacation Tracker'!$Q112:$UV112)-1),0))))</f>
        <v>0</v>
      </c>
      <c r="AB109" s="23">
        <f>SUMIF('Vacation Tracker'!$Q$8:$UV$8,AC$5,'Vacation Tracker'!$Q112:$UV112)</f>
        <v>0</v>
      </c>
      <c r="AC109" s="26">
        <f t="shared" si="34"/>
        <v>0</v>
      </c>
      <c r="AD109" s="26">
        <f t="array" ref="AD109">SUM(IF('Vacation Tracker'!$Q$8:$UV$8=AC$5,IF((RIGHT('Vacation Tracker'!$Q112:$UV112)&lt;&gt;"O"),IFERROR(--LEFT('Vacation Tracker'!$Q112:$UV112,LEN('Vacation Tracker'!$Q112:$UV112)-1),0))))</f>
        <v>0</v>
      </c>
      <c r="AE109" s="26">
        <f t="array" ref="AE109">SUM(IF('Vacation Tracker'!$Q$8:$UV$8=AC$5,IF((RIGHT('Vacation Tracker'!$Q112:$UV112)="O"),IFERROR(--LEFT('Vacation Tracker'!$Q112:$UV112,LEN('Vacation Tracker'!$Q112:$UV112)-1),0))))</f>
        <v>0</v>
      </c>
      <c r="AF109" s="23">
        <f>SUMIF('Vacation Tracker'!$Q$8:$UV$8,AG$5,'Vacation Tracker'!$Q112:$UV112)</f>
        <v>0</v>
      </c>
      <c r="AG109" s="26">
        <f t="shared" si="35"/>
        <v>0</v>
      </c>
      <c r="AH109" s="26">
        <f t="array" ref="AH109">SUM(IF('Vacation Tracker'!$Q$8:$UV$8=AG$5,IF((RIGHT('Vacation Tracker'!$Q112:$UV112)&lt;&gt;"O"),IFERROR(--LEFT('Vacation Tracker'!$Q112:$UV112,LEN('Vacation Tracker'!$Q112:$UV112)-1),0))))</f>
        <v>0</v>
      </c>
      <c r="AI109" s="26">
        <f t="array" ref="AI109">SUM(IF('Vacation Tracker'!$Q$8:$UV$8=AG$5,IF((RIGHT('Vacation Tracker'!$Q112:$UV112)="O"),IFERROR(--LEFT('Vacation Tracker'!$Q112:$UV112,LEN('Vacation Tracker'!$Q112:$UV112)-1),0))))</f>
        <v>0</v>
      </c>
      <c r="AJ109" s="23">
        <f>SUMIF('Vacation Tracker'!$GU$8:$ACR$8,AK$5,'Vacation Tracker'!$GU112:$ACR112)</f>
        <v>0</v>
      </c>
      <c r="AK109" s="26">
        <f t="shared" si="36"/>
        <v>0</v>
      </c>
      <c r="AL109" s="26">
        <f t="array" ref="AL109">SUM(IF('Vacation Tracker'!$Q$8:$UV$8=AK$5,IF((RIGHT('Vacation Tracker'!$Q112:$UV112)&lt;&gt;"O"),IFERROR(--LEFT('Vacation Tracker'!$Q112:$UV112,LEN('Vacation Tracker'!$Q112:$UV112)-1),0))))</f>
        <v>0</v>
      </c>
      <c r="AM109" s="26">
        <f t="array" ref="AM109">SUM(IF('Vacation Tracker'!$Q$8:$UV$8=AK$5,IF((RIGHT('Vacation Tracker'!$Q112:$UV112)="O"),IFERROR(--LEFT('Vacation Tracker'!$Q112:$UV112,LEN('Vacation Tracker'!$Q112:$UV112)-1),0))))</f>
        <v>0</v>
      </c>
      <c r="AN109" s="23">
        <f>SUMIF('Vacation Tracker'!$GU$8:$ACR$8,AO$5,'Vacation Tracker'!$GU112:$ACR112)</f>
        <v>0</v>
      </c>
      <c r="AO109" s="26">
        <f t="shared" si="37"/>
        <v>0</v>
      </c>
      <c r="AP109" s="26">
        <f t="array" ref="AP109">SUM(IF('Vacation Tracker'!$Q$8:$UV$8=AO$5,IF((RIGHT('Vacation Tracker'!$Q112:$UV112)&lt;&gt;"O"),IFERROR(--LEFT('Vacation Tracker'!$Q112:$UV112,LEN('Vacation Tracker'!$Q112:$UV112)-1),0))))</f>
        <v>0</v>
      </c>
      <c r="AQ109" s="26">
        <f t="array" ref="AQ109">SUM(IF('Vacation Tracker'!$Q$8:$UV$8=AO$5,IF((RIGHT('Vacation Tracker'!$Q112:$UV112)="O"),IFERROR(--LEFT('Vacation Tracker'!$Q112:$UV112,LEN('Vacation Tracker'!$Q112:$UV112)-1),0))))</f>
        <v>0</v>
      </c>
      <c r="AR109" s="23">
        <f>SUMIF('Vacation Tracker'!$GU$8:$ACR$8,AS$5,'Vacation Tracker'!$GU112:$ACR112)</f>
        <v>0</v>
      </c>
      <c r="AS109" s="26">
        <f t="shared" si="38"/>
        <v>0</v>
      </c>
      <c r="AT109" s="26">
        <f t="array" ref="AT109">SUM(IF('Vacation Tracker'!$Q$8:$UV$8=AS$5,IF((RIGHT('Vacation Tracker'!$Q112:$UV112)&lt;&gt;"O"),IFERROR(--LEFT('Vacation Tracker'!$Q112:$UV112,LEN('Vacation Tracker'!$Q112:$UV112)-1),0))))</f>
        <v>0</v>
      </c>
      <c r="AU109" s="26">
        <f t="array" ref="AU109">SUM(IF('Vacation Tracker'!$Q$8:$UV$8=AS$5,IF((RIGHT('Vacation Tracker'!$Q112:$UV112)="O"),IFERROR(--LEFT('Vacation Tracker'!$Q112:$UV112,LEN('Vacation Tracker'!$Q112:$UV112)-1),0))))</f>
        <v>0</v>
      </c>
      <c r="AV109" s="23">
        <f>SUMIF('Vacation Tracker'!$GU$8:$ACR$8,AW$5,'Vacation Tracker'!$GU112:$ACR112)</f>
        <v>0</v>
      </c>
      <c r="AW109" s="26">
        <f t="shared" si="39"/>
        <v>0</v>
      </c>
      <c r="AX109" s="26">
        <f t="array" ref="AX109">SUM(IF('Vacation Tracker'!$Q$8:$UV$8=AW$5,IF((RIGHT('Vacation Tracker'!$Q112:$UV112)&lt;&gt;"O"),IFERROR(--LEFT('Vacation Tracker'!$Q112:$UV112,LEN('Vacation Tracker'!$Q112:$UV112)-1),0))))</f>
        <v>0</v>
      </c>
      <c r="AY109" s="26">
        <f t="array" ref="AY109">SUM(IF('Vacation Tracker'!$Q$8:$UV$8=AW$5,IF((RIGHT('Vacation Tracker'!$Q112:$UV112)="O"),IFERROR(--LEFT('Vacation Tracker'!$Q112:$UV112,LEN('Vacation Tracker'!$Q112:$UV112)-1),0))))</f>
        <v>0</v>
      </c>
      <c r="AZ109" s="23">
        <f>SUMIF('Vacation Tracker'!$GU$8:$ACR$8,BA$5,'Vacation Tracker'!$GU112:$ACR112)</f>
        <v>0</v>
      </c>
      <c r="BA109" s="26">
        <f t="shared" si="40"/>
        <v>0</v>
      </c>
      <c r="BB109" s="26">
        <f t="array" ref="BB109">SUM(IF('Vacation Tracker'!$Q$8:$UV$8=BA$5,IF((RIGHT('Vacation Tracker'!$Q112:$UV112)&lt;&gt;"O"),IFERROR(--LEFT('Vacation Tracker'!$Q112:$UV112,LEN('Vacation Tracker'!$Q112:$UV112)-1),0))))</f>
        <v>0</v>
      </c>
      <c r="BC109" s="26">
        <f t="array" ref="BC109">SUM(IF('Vacation Tracker'!$Q$8:$UV$8=BA$5,IF((RIGHT('Vacation Tracker'!$Q112:$UV112)="O"),IFERROR(--LEFT('Vacation Tracker'!$Q112:$UV112,LEN('Vacation Tracker'!$Q112:$UV112)-1),0))))</f>
        <v>0</v>
      </c>
      <c r="BD109" s="23">
        <f>SUMIF('Vacation Tracker'!$GU$8:$ACR$8,BE$5,'Vacation Tracker'!$GU112:$ACR112)</f>
        <v>0</v>
      </c>
      <c r="BE109" s="26">
        <f t="shared" si="41"/>
        <v>0</v>
      </c>
      <c r="BF109" s="26">
        <f t="array" ref="BF109">SUM(IF('Vacation Tracker'!$Q$8:$UV$8=BE$5,IF((RIGHT('Vacation Tracker'!$Q112:$UV112)&lt;&gt;"O"),IFERROR(--LEFT('Vacation Tracker'!$Q112:$UV112,LEN('Vacation Tracker'!$Q112:$UV112)-1),0))))</f>
        <v>0</v>
      </c>
      <c r="BG109" s="26">
        <f t="array" ref="BG109">SUM(IF('Vacation Tracker'!$Q$8:$UV$8=BE$5,IF((RIGHT('Vacation Tracker'!$Q112:$UV112)="O"),IFERROR(--LEFT('Vacation Tracker'!$Q112:$UV112,LEN('Vacation Tracker'!$Q112:$UV112)-1),0))))</f>
        <v>0</v>
      </c>
      <c r="BH109" s="23">
        <f>SUMIF('Vacation Tracker'!$GU$8:$ACR$8,BI$5,'Vacation Tracker'!$GU112:$ACR112)</f>
        <v>0</v>
      </c>
      <c r="BI109" s="26">
        <f t="shared" si="42"/>
        <v>0</v>
      </c>
      <c r="BJ109" s="26">
        <f t="array" ref="BJ109">SUM(IF('Vacation Tracker'!$Q$8:$UV$8=BI$5,IF((RIGHT('Vacation Tracker'!$Q112:$UV112)&lt;&gt;"O"),IFERROR(--LEFT('Vacation Tracker'!$Q112:$UV112,LEN('Vacation Tracker'!$Q112:$UV112)-1),0))))</f>
        <v>0</v>
      </c>
      <c r="BK109" s="26">
        <f t="array" ref="BK109">SUM(IF('Vacation Tracker'!$Q$8:$UV$8=BI$5,IF((RIGHT('Vacation Tracker'!$Q112:$UV112)="O"),IFERROR(--LEFT('Vacation Tracker'!$Q112:$UV112,LEN('Vacation Tracker'!$Q112:$UV112)-1),0))))</f>
        <v>0</v>
      </c>
      <c r="BL109" s="23">
        <f>IF($E$4="Yes",SUMIF('Vacation Tracker'!$GU$8:$ACR$8,BM$5,'Vacation Tracker'!$GU112:$ACR112),0)</f>
        <v>0</v>
      </c>
      <c r="BM109" s="26">
        <f t="shared" si="26"/>
        <v>0</v>
      </c>
      <c r="BN109" s="26">
        <f t="array" ref="BN109">IF($E$4="Yes",SUM(IF('Vacation Tracker'!$Q$8:$UV$8=BM$5,IF((RIGHT('Vacation Tracker'!$Q112:$UV112)&lt;&gt;"O"),IFERROR(--LEFT('Vacation Tracker'!$Q112:$UV112,LEN('Vacation Tracker'!$Q112:$UV112)-1),0)))),0)</f>
        <v>0</v>
      </c>
      <c r="BO109" s="23">
        <f t="array" ref="BO109">IF($E$4="Yes",SUM(IF('Vacation Tracker'!$Q$8:$UV$8=BM$5,IF((RIGHT('Vacation Tracker'!$Q112:$UV112)="O"),IFERROR(--LEFT('Vacation Tracker'!$Q112:$UV112,LEN('Vacation Tracker'!$Q112:$UV112)-1),0)))),0)</f>
        <v>0</v>
      </c>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row>
    <row r="110" spans="2:181" ht="15" customHeight="1" x14ac:dyDescent="0.2">
      <c r="B110" s="23">
        <f>IF('Vacation Tracker'!B113&lt;&gt;"",'Vacation Tracker'!B113,"")</f>
        <v>102</v>
      </c>
      <c r="C110" s="24" t="str">
        <f>IF('Vacation Tracker'!C113&lt;&gt;"",'Vacation Tracker'!C113,"")</f>
        <v/>
      </c>
      <c r="D110" s="25" t="str">
        <f>IF('Vacation Tracker'!D113&lt;&gt;"",'Vacation Tracker'!D113,"")</f>
        <v/>
      </c>
      <c r="E110" s="25" t="str">
        <f>IF('Vacation Tracker'!E113&lt;&gt;"",'Vacation Tracker'!E113,"")</f>
        <v/>
      </c>
      <c r="F110" s="24" t="str">
        <f>IF('Vacation Tracker'!F113&lt;&gt;"",'Vacation Tracker'!F113,"")</f>
        <v/>
      </c>
      <c r="G110" s="24" t="str">
        <f>IF('Vacation Tracker'!G113&lt;&gt;"",'Vacation Tracker'!G113,"")</f>
        <v/>
      </c>
      <c r="H110" s="23" t="str">
        <f t="shared" ref="H110:J129" si="46">IF($C110&lt;&gt;"",SUMPRODUCT(($L$8:$BO$8=H$8)*$L110:$BO110),"")</f>
        <v/>
      </c>
      <c r="I110" s="23" t="str">
        <f t="shared" si="46"/>
        <v/>
      </c>
      <c r="J110" s="23" t="str">
        <f t="shared" si="46"/>
        <v/>
      </c>
      <c r="K110" s="23" t="str">
        <f t="shared" si="43"/>
        <v/>
      </c>
      <c r="L110" s="23">
        <f>IF($E$4="Yes",SUMIF('Vacation Tracker'!$Q$8:$UV$8,M$5,'Vacation Tracker'!$Q113:$UV113),0)</f>
        <v>0</v>
      </c>
      <c r="M110" s="26">
        <f t="shared" si="44"/>
        <v>0</v>
      </c>
      <c r="N110" s="26">
        <f t="array" ref="N110">IF($E$4="Yes",SUM(IF('Vacation Tracker'!$Q$8:$UV$8=M$5,IF((RIGHT('Vacation Tracker'!$Q113:$UV113)&lt;&gt;"O"),IFERROR(--LEFT('Vacation Tracker'!$Q113:$UV113,LEN('Vacation Tracker'!$Q113:$UV113)-1),0)))),0)</f>
        <v>0</v>
      </c>
      <c r="O110" s="26">
        <f t="array" ref="O110">IF($E$4="Yes",SUM(IF('Vacation Tracker'!$Q$8:$UV$8=M$5,IF((RIGHT('Vacation Tracker'!$Q113:$UV113)="O"),IFERROR(--LEFT('Vacation Tracker'!$Q113:$UV113,LEN('Vacation Tracker'!$Q113:$UV113)-1),0)))),0)</f>
        <v>0</v>
      </c>
      <c r="P110" s="23">
        <f>SUMIF('Vacation Tracker'!$Q$8:$UV$8,Q$5,'Vacation Tracker'!$Q113:$UV113)</f>
        <v>0</v>
      </c>
      <c r="Q110" s="26">
        <f t="shared" si="31"/>
        <v>0</v>
      </c>
      <c r="R110" s="26">
        <f t="array" ref="R110">SUM(IF('Vacation Tracker'!$Q$8:$UV$8=Q$5,IF((RIGHT('Vacation Tracker'!$Q113:$UV113)&lt;&gt;"O"),IFERROR(--LEFT('Vacation Tracker'!$Q113:$UV113,LEN('Vacation Tracker'!$Q113:$UV113)-1),0))))</f>
        <v>0</v>
      </c>
      <c r="S110" s="26">
        <f t="array" ref="S110">SUM(IF('Vacation Tracker'!$Q$8:$UV$8=Q$5,IF((RIGHT('Vacation Tracker'!$Q113:$UV113)="O"),IFERROR(--LEFT('Vacation Tracker'!$Q113:$UV113,LEN('Vacation Tracker'!$Q113:$UV113)-1),0))))</f>
        <v>0</v>
      </c>
      <c r="T110" s="23">
        <f>SUMIF('Vacation Tracker'!$Q$8:$UV$8,U$5,'Vacation Tracker'!$Q113:$UV113)</f>
        <v>0</v>
      </c>
      <c r="U110" s="26">
        <f t="shared" si="32"/>
        <v>0</v>
      </c>
      <c r="V110" s="26">
        <f t="array" ref="V110">SUM(IF('Vacation Tracker'!$Q$8:$UV$8=U$5,IF((RIGHT('Vacation Tracker'!$Q113:$UV113)&lt;&gt;"O"),IFERROR(--LEFT('Vacation Tracker'!$Q113:$UV113,LEN('Vacation Tracker'!$Q113:$UV113)-1),0))))</f>
        <v>0</v>
      </c>
      <c r="W110" s="26">
        <f t="array" ref="W110">SUM(IF('Vacation Tracker'!$Q$8:$UV$8=U$5,IF((RIGHT('Vacation Tracker'!$Q113:$UV113)="O"),IFERROR(--LEFT('Vacation Tracker'!$Q113:$UV113,LEN('Vacation Tracker'!$Q113:$UV113)-1),0))))</f>
        <v>0</v>
      </c>
      <c r="X110" s="23">
        <f>SUMIF('Vacation Tracker'!$Q$8:$UV$8,Y$5,'Vacation Tracker'!$Q113:$UV113)</f>
        <v>0</v>
      </c>
      <c r="Y110" s="26">
        <f t="shared" si="33"/>
        <v>0</v>
      </c>
      <c r="Z110" s="26">
        <f t="array" ref="Z110">SUM(IF('Vacation Tracker'!$Q$8:$UV$8=Y$5,IF((RIGHT('Vacation Tracker'!$Q113:$UV113)&lt;&gt;"O"),IFERROR(--LEFT('Vacation Tracker'!$Q113:$UV113,LEN('Vacation Tracker'!$Q113:$UV113)-1),0))))</f>
        <v>0</v>
      </c>
      <c r="AA110" s="26">
        <f t="array" ref="AA110">SUM(IF('Vacation Tracker'!$Q$8:$UV$8=Y$5,IF((RIGHT('Vacation Tracker'!$Q113:$UV113)="O"),IFERROR(--LEFT('Vacation Tracker'!$Q113:$UV113,LEN('Vacation Tracker'!$Q113:$UV113)-1),0))))</f>
        <v>0</v>
      </c>
      <c r="AB110" s="23">
        <f>SUMIF('Vacation Tracker'!$Q$8:$UV$8,AC$5,'Vacation Tracker'!$Q113:$UV113)</f>
        <v>0</v>
      </c>
      <c r="AC110" s="26">
        <f t="shared" si="34"/>
        <v>0</v>
      </c>
      <c r="AD110" s="26">
        <f t="array" ref="AD110">SUM(IF('Vacation Tracker'!$Q$8:$UV$8=AC$5,IF((RIGHT('Vacation Tracker'!$Q113:$UV113)&lt;&gt;"O"),IFERROR(--LEFT('Vacation Tracker'!$Q113:$UV113,LEN('Vacation Tracker'!$Q113:$UV113)-1),0))))</f>
        <v>0</v>
      </c>
      <c r="AE110" s="26">
        <f t="array" ref="AE110">SUM(IF('Vacation Tracker'!$Q$8:$UV$8=AC$5,IF((RIGHT('Vacation Tracker'!$Q113:$UV113)="O"),IFERROR(--LEFT('Vacation Tracker'!$Q113:$UV113,LEN('Vacation Tracker'!$Q113:$UV113)-1),0))))</f>
        <v>0</v>
      </c>
      <c r="AF110" s="23">
        <f>SUMIF('Vacation Tracker'!$Q$8:$UV$8,AG$5,'Vacation Tracker'!$Q113:$UV113)</f>
        <v>0</v>
      </c>
      <c r="AG110" s="26">
        <f t="shared" si="35"/>
        <v>0</v>
      </c>
      <c r="AH110" s="26">
        <f t="array" ref="AH110">SUM(IF('Vacation Tracker'!$Q$8:$UV$8=AG$5,IF((RIGHT('Vacation Tracker'!$Q113:$UV113)&lt;&gt;"O"),IFERROR(--LEFT('Vacation Tracker'!$Q113:$UV113,LEN('Vacation Tracker'!$Q113:$UV113)-1),0))))</f>
        <v>0</v>
      </c>
      <c r="AI110" s="26">
        <f t="array" ref="AI110">SUM(IF('Vacation Tracker'!$Q$8:$UV$8=AG$5,IF((RIGHT('Vacation Tracker'!$Q113:$UV113)="O"),IFERROR(--LEFT('Vacation Tracker'!$Q113:$UV113,LEN('Vacation Tracker'!$Q113:$UV113)-1),0))))</f>
        <v>0</v>
      </c>
      <c r="AJ110" s="23">
        <f>SUMIF('Vacation Tracker'!$GU$8:$ACR$8,AK$5,'Vacation Tracker'!$GU113:$ACR113)</f>
        <v>0</v>
      </c>
      <c r="AK110" s="26">
        <f t="shared" si="36"/>
        <v>0</v>
      </c>
      <c r="AL110" s="26">
        <f t="array" ref="AL110">SUM(IF('Vacation Tracker'!$Q$8:$UV$8=AK$5,IF((RIGHT('Vacation Tracker'!$Q113:$UV113)&lt;&gt;"O"),IFERROR(--LEFT('Vacation Tracker'!$Q113:$UV113,LEN('Vacation Tracker'!$Q113:$UV113)-1),0))))</f>
        <v>0</v>
      </c>
      <c r="AM110" s="26">
        <f t="array" ref="AM110">SUM(IF('Vacation Tracker'!$Q$8:$UV$8=AK$5,IF((RIGHT('Vacation Tracker'!$Q113:$UV113)="O"),IFERROR(--LEFT('Vacation Tracker'!$Q113:$UV113,LEN('Vacation Tracker'!$Q113:$UV113)-1),0))))</f>
        <v>0</v>
      </c>
      <c r="AN110" s="23">
        <f>SUMIF('Vacation Tracker'!$GU$8:$ACR$8,AO$5,'Vacation Tracker'!$GU113:$ACR113)</f>
        <v>0</v>
      </c>
      <c r="AO110" s="26">
        <f t="shared" si="37"/>
        <v>0</v>
      </c>
      <c r="AP110" s="26">
        <f t="array" ref="AP110">SUM(IF('Vacation Tracker'!$Q$8:$UV$8=AO$5,IF((RIGHT('Vacation Tracker'!$Q113:$UV113)&lt;&gt;"O"),IFERROR(--LEFT('Vacation Tracker'!$Q113:$UV113,LEN('Vacation Tracker'!$Q113:$UV113)-1),0))))</f>
        <v>0</v>
      </c>
      <c r="AQ110" s="26">
        <f t="array" ref="AQ110">SUM(IF('Vacation Tracker'!$Q$8:$UV$8=AO$5,IF((RIGHT('Vacation Tracker'!$Q113:$UV113)="O"),IFERROR(--LEFT('Vacation Tracker'!$Q113:$UV113,LEN('Vacation Tracker'!$Q113:$UV113)-1),0))))</f>
        <v>0</v>
      </c>
      <c r="AR110" s="23">
        <f>SUMIF('Vacation Tracker'!$GU$8:$ACR$8,AS$5,'Vacation Tracker'!$GU113:$ACR113)</f>
        <v>0</v>
      </c>
      <c r="AS110" s="26">
        <f t="shared" si="38"/>
        <v>0</v>
      </c>
      <c r="AT110" s="26">
        <f t="array" ref="AT110">SUM(IF('Vacation Tracker'!$Q$8:$UV$8=AS$5,IF((RIGHT('Vacation Tracker'!$Q113:$UV113)&lt;&gt;"O"),IFERROR(--LEFT('Vacation Tracker'!$Q113:$UV113,LEN('Vacation Tracker'!$Q113:$UV113)-1),0))))</f>
        <v>0</v>
      </c>
      <c r="AU110" s="26">
        <f t="array" ref="AU110">SUM(IF('Vacation Tracker'!$Q$8:$UV$8=AS$5,IF((RIGHT('Vacation Tracker'!$Q113:$UV113)="O"),IFERROR(--LEFT('Vacation Tracker'!$Q113:$UV113,LEN('Vacation Tracker'!$Q113:$UV113)-1),0))))</f>
        <v>0</v>
      </c>
      <c r="AV110" s="23">
        <f>SUMIF('Vacation Tracker'!$GU$8:$ACR$8,AW$5,'Vacation Tracker'!$GU113:$ACR113)</f>
        <v>0</v>
      </c>
      <c r="AW110" s="26">
        <f t="shared" si="39"/>
        <v>0</v>
      </c>
      <c r="AX110" s="26">
        <f t="array" ref="AX110">SUM(IF('Vacation Tracker'!$Q$8:$UV$8=AW$5,IF((RIGHT('Vacation Tracker'!$Q113:$UV113)&lt;&gt;"O"),IFERROR(--LEFT('Vacation Tracker'!$Q113:$UV113,LEN('Vacation Tracker'!$Q113:$UV113)-1),0))))</f>
        <v>0</v>
      </c>
      <c r="AY110" s="26">
        <f t="array" ref="AY110">SUM(IF('Vacation Tracker'!$Q$8:$UV$8=AW$5,IF((RIGHT('Vacation Tracker'!$Q113:$UV113)="O"),IFERROR(--LEFT('Vacation Tracker'!$Q113:$UV113,LEN('Vacation Tracker'!$Q113:$UV113)-1),0))))</f>
        <v>0</v>
      </c>
      <c r="AZ110" s="23">
        <f>SUMIF('Vacation Tracker'!$GU$8:$ACR$8,BA$5,'Vacation Tracker'!$GU113:$ACR113)</f>
        <v>0</v>
      </c>
      <c r="BA110" s="26">
        <f t="shared" si="40"/>
        <v>0</v>
      </c>
      <c r="BB110" s="26">
        <f t="array" ref="BB110">SUM(IF('Vacation Tracker'!$Q$8:$UV$8=BA$5,IF((RIGHT('Vacation Tracker'!$Q113:$UV113)&lt;&gt;"O"),IFERROR(--LEFT('Vacation Tracker'!$Q113:$UV113,LEN('Vacation Tracker'!$Q113:$UV113)-1),0))))</f>
        <v>0</v>
      </c>
      <c r="BC110" s="26">
        <f t="array" ref="BC110">SUM(IF('Vacation Tracker'!$Q$8:$UV$8=BA$5,IF((RIGHT('Vacation Tracker'!$Q113:$UV113)="O"),IFERROR(--LEFT('Vacation Tracker'!$Q113:$UV113,LEN('Vacation Tracker'!$Q113:$UV113)-1),0))))</f>
        <v>0</v>
      </c>
      <c r="BD110" s="23">
        <f>SUMIF('Vacation Tracker'!$GU$8:$ACR$8,BE$5,'Vacation Tracker'!$GU113:$ACR113)</f>
        <v>0</v>
      </c>
      <c r="BE110" s="26">
        <f t="shared" si="41"/>
        <v>0</v>
      </c>
      <c r="BF110" s="26">
        <f t="array" ref="BF110">SUM(IF('Vacation Tracker'!$Q$8:$UV$8=BE$5,IF((RIGHT('Vacation Tracker'!$Q113:$UV113)&lt;&gt;"O"),IFERROR(--LEFT('Vacation Tracker'!$Q113:$UV113,LEN('Vacation Tracker'!$Q113:$UV113)-1),0))))</f>
        <v>0</v>
      </c>
      <c r="BG110" s="26">
        <f t="array" ref="BG110">SUM(IF('Vacation Tracker'!$Q$8:$UV$8=BE$5,IF((RIGHT('Vacation Tracker'!$Q113:$UV113)="O"),IFERROR(--LEFT('Vacation Tracker'!$Q113:$UV113,LEN('Vacation Tracker'!$Q113:$UV113)-1),0))))</f>
        <v>0</v>
      </c>
      <c r="BH110" s="23">
        <f>SUMIF('Vacation Tracker'!$GU$8:$ACR$8,BI$5,'Vacation Tracker'!$GU113:$ACR113)</f>
        <v>0</v>
      </c>
      <c r="BI110" s="26">
        <f t="shared" si="42"/>
        <v>0</v>
      </c>
      <c r="BJ110" s="26">
        <f t="array" ref="BJ110">SUM(IF('Vacation Tracker'!$Q$8:$UV$8=BI$5,IF((RIGHT('Vacation Tracker'!$Q113:$UV113)&lt;&gt;"O"),IFERROR(--LEFT('Vacation Tracker'!$Q113:$UV113,LEN('Vacation Tracker'!$Q113:$UV113)-1),0))))</f>
        <v>0</v>
      </c>
      <c r="BK110" s="26">
        <f t="array" ref="BK110">SUM(IF('Vacation Tracker'!$Q$8:$UV$8=BI$5,IF((RIGHT('Vacation Tracker'!$Q113:$UV113)="O"),IFERROR(--LEFT('Vacation Tracker'!$Q113:$UV113,LEN('Vacation Tracker'!$Q113:$UV113)-1),0))))</f>
        <v>0</v>
      </c>
      <c r="BL110" s="23">
        <f>IF($E$4="Yes",SUMIF('Vacation Tracker'!$GU$8:$ACR$8,BM$5,'Vacation Tracker'!$GU113:$ACR113),0)</f>
        <v>0</v>
      </c>
      <c r="BM110" s="26">
        <f t="shared" si="26"/>
        <v>0</v>
      </c>
      <c r="BN110" s="26">
        <f t="array" ref="BN110">IF($E$4="Yes",SUM(IF('Vacation Tracker'!$Q$8:$UV$8=BM$5,IF((RIGHT('Vacation Tracker'!$Q113:$UV113)&lt;&gt;"O"),IFERROR(--LEFT('Vacation Tracker'!$Q113:$UV113,LEN('Vacation Tracker'!$Q113:$UV113)-1),0)))),0)</f>
        <v>0</v>
      </c>
      <c r="BO110" s="23">
        <f t="array" ref="BO110">IF($E$4="Yes",SUM(IF('Vacation Tracker'!$Q$8:$UV$8=BM$5,IF((RIGHT('Vacation Tracker'!$Q113:$UV113)="O"),IFERROR(--LEFT('Vacation Tracker'!$Q113:$UV113,LEN('Vacation Tracker'!$Q113:$UV113)-1),0)))),0)</f>
        <v>0</v>
      </c>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row>
    <row r="111" spans="2:181" ht="15" customHeight="1" x14ac:dyDescent="0.2">
      <c r="B111" s="23">
        <f>IF('Vacation Tracker'!B114&lt;&gt;"",'Vacation Tracker'!B114,"")</f>
        <v>103</v>
      </c>
      <c r="C111" s="24" t="str">
        <f>IF('Vacation Tracker'!C114&lt;&gt;"",'Vacation Tracker'!C114,"")</f>
        <v/>
      </c>
      <c r="D111" s="25" t="str">
        <f>IF('Vacation Tracker'!D114&lt;&gt;"",'Vacation Tracker'!D114,"")</f>
        <v/>
      </c>
      <c r="E111" s="25" t="str">
        <f>IF('Vacation Tracker'!E114&lt;&gt;"",'Vacation Tracker'!E114,"")</f>
        <v/>
      </c>
      <c r="F111" s="24" t="str">
        <f>IF('Vacation Tracker'!F114&lt;&gt;"",'Vacation Tracker'!F114,"")</f>
        <v/>
      </c>
      <c r="G111" s="24" t="str">
        <f>IF('Vacation Tracker'!G114&lt;&gt;"",'Vacation Tracker'!G114,"")</f>
        <v/>
      </c>
      <c r="H111" s="23" t="str">
        <f t="shared" si="46"/>
        <v/>
      </c>
      <c r="I111" s="23" t="str">
        <f t="shared" si="46"/>
        <v/>
      </c>
      <c r="J111" s="23" t="str">
        <f t="shared" si="46"/>
        <v/>
      </c>
      <c r="K111" s="23" t="str">
        <f t="shared" si="43"/>
        <v/>
      </c>
      <c r="L111" s="23">
        <f>IF($E$4="Yes",SUMIF('Vacation Tracker'!$Q$8:$UV$8,M$5,'Vacation Tracker'!$Q114:$UV114),0)</f>
        <v>0</v>
      </c>
      <c r="M111" s="26">
        <f t="shared" si="44"/>
        <v>0</v>
      </c>
      <c r="N111" s="26">
        <f t="array" ref="N111">IF($E$4="Yes",SUM(IF('Vacation Tracker'!$Q$8:$UV$8=M$5,IF((RIGHT('Vacation Tracker'!$Q114:$UV114)&lt;&gt;"O"),IFERROR(--LEFT('Vacation Tracker'!$Q114:$UV114,LEN('Vacation Tracker'!$Q114:$UV114)-1),0)))),0)</f>
        <v>0</v>
      </c>
      <c r="O111" s="26">
        <f t="array" ref="O111">IF($E$4="Yes",SUM(IF('Vacation Tracker'!$Q$8:$UV$8=M$5,IF((RIGHT('Vacation Tracker'!$Q114:$UV114)="O"),IFERROR(--LEFT('Vacation Tracker'!$Q114:$UV114,LEN('Vacation Tracker'!$Q114:$UV114)-1),0)))),0)</f>
        <v>0</v>
      </c>
      <c r="P111" s="23">
        <f>SUMIF('Vacation Tracker'!$Q$8:$UV$8,Q$5,'Vacation Tracker'!$Q114:$UV114)</f>
        <v>0</v>
      </c>
      <c r="Q111" s="26">
        <f t="shared" si="31"/>
        <v>0</v>
      </c>
      <c r="R111" s="26">
        <f t="array" ref="R111">SUM(IF('Vacation Tracker'!$Q$8:$UV$8=Q$5,IF((RIGHT('Vacation Tracker'!$Q114:$UV114)&lt;&gt;"O"),IFERROR(--LEFT('Vacation Tracker'!$Q114:$UV114,LEN('Vacation Tracker'!$Q114:$UV114)-1),0))))</f>
        <v>0</v>
      </c>
      <c r="S111" s="26">
        <f t="array" ref="S111">SUM(IF('Vacation Tracker'!$Q$8:$UV$8=Q$5,IF((RIGHT('Vacation Tracker'!$Q114:$UV114)="O"),IFERROR(--LEFT('Vacation Tracker'!$Q114:$UV114,LEN('Vacation Tracker'!$Q114:$UV114)-1),0))))</f>
        <v>0</v>
      </c>
      <c r="T111" s="23">
        <f>SUMIF('Vacation Tracker'!$Q$8:$UV$8,U$5,'Vacation Tracker'!$Q114:$UV114)</f>
        <v>0</v>
      </c>
      <c r="U111" s="26">
        <f t="shared" si="32"/>
        <v>0</v>
      </c>
      <c r="V111" s="26">
        <f t="array" ref="V111">SUM(IF('Vacation Tracker'!$Q$8:$UV$8=U$5,IF((RIGHT('Vacation Tracker'!$Q114:$UV114)&lt;&gt;"O"),IFERROR(--LEFT('Vacation Tracker'!$Q114:$UV114,LEN('Vacation Tracker'!$Q114:$UV114)-1),0))))</f>
        <v>0</v>
      </c>
      <c r="W111" s="26">
        <f t="array" ref="W111">SUM(IF('Vacation Tracker'!$Q$8:$UV$8=U$5,IF((RIGHT('Vacation Tracker'!$Q114:$UV114)="O"),IFERROR(--LEFT('Vacation Tracker'!$Q114:$UV114,LEN('Vacation Tracker'!$Q114:$UV114)-1),0))))</f>
        <v>0</v>
      </c>
      <c r="X111" s="23">
        <f>SUMIF('Vacation Tracker'!$Q$8:$UV$8,Y$5,'Vacation Tracker'!$Q114:$UV114)</f>
        <v>0</v>
      </c>
      <c r="Y111" s="26">
        <f t="shared" si="33"/>
        <v>0</v>
      </c>
      <c r="Z111" s="26">
        <f t="array" ref="Z111">SUM(IF('Vacation Tracker'!$Q$8:$UV$8=Y$5,IF((RIGHT('Vacation Tracker'!$Q114:$UV114)&lt;&gt;"O"),IFERROR(--LEFT('Vacation Tracker'!$Q114:$UV114,LEN('Vacation Tracker'!$Q114:$UV114)-1),0))))</f>
        <v>0</v>
      </c>
      <c r="AA111" s="26">
        <f t="array" ref="AA111">SUM(IF('Vacation Tracker'!$Q$8:$UV$8=Y$5,IF((RIGHT('Vacation Tracker'!$Q114:$UV114)="O"),IFERROR(--LEFT('Vacation Tracker'!$Q114:$UV114,LEN('Vacation Tracker'!$Q114:$UV114)-1),0))))</f>
        <v>0</v>
      </c>
      <c r="AB111" s="23">
        <f>SUMIF('Vacation Tracker'!$Q$8:$UV$8,AC$5,'Vacation Tracker'!$Q114:$UV114)</f>
        <v>0</v>
      </c>
      <c r="AC111" s="26">
        <f t="shared" si="34"/>
        <v>0</v>
      </c>
      <c r="AD111" s="26">
        <f t="array" ref="AD111">SUM(IF('Vacation Tracker'!$Q$8:$UV$8=AC$5,IF((RIGHT('Vacation Tracker'!$Q114:$UV114)&lt;&gt;"O"),IFERROR(--LEFT('Vacation Tracker'!$Q114:$UV114,LEN('Vacation Tracker'!$Q114:$UV114)-1),0))))</f>
        <v>0</v>
      </c>
      <c r="AE111" s="26">
        <f t="array" ref="AE111">SUM(IF('Vacation Tracker'!$Q$8:$UV$8=AC$5,IF((RIGHT('Vacation Tracker'!$Q114:$UV114)="O"),IFERROR(--LEFT('Vacation Tracker'!$Q114:$UV114,LEN('Vacation Tracker'!$Q114:$UV114)-1),0))))</f>
        <v>0</v>
      </c>
      <c r="AF111" s="23">
        <f>SUMIF('Vacation Tracker'!$Q$8:$UV$8,AG$5,'Vacation Tracker'!$Q114:$UV114)</f>
        <v>0</v>
      </c>
      <c r="AG111" s="26">
        <f t="shared" si="35"/>
        <v>0</v>
      </c>
      <c r="AH111" s="26">
        <f t="array" ref="AH111">SUM(IF('Vacation Tracker'!$Q$8:$UV$8=AG$5,IF((RIGHT('Vacation Tracker'!$Q114:$UV114)&lt;&gt;"O"),IFERROR(--LEFT('Vacation Tracker'!$Q114:$UV114,LEN('Vacation Tracker'!$Q114:$UV114)-1),0))))</f>
        <v>0</v>
      </c>
      <c r="AI111" s="26">
        <f t="array" ref="AI111">SUM(IF('Vacation Tracker'!$Q$8:$UV$8=AG$5,IF((RIGHT('Vacation Tracker'!$Q114:$UV114)="O"),IFERROR(--LEFT('Vacation Tracker'!$Q114:$UV114,LEN('Vacation Tracker'!$Q114:$UV114)-1),0))))</f>
        <v>0</v>
      </c>
      <c r="AJ111" s="23">
        <f>SUMIF('Vacation Tracker'!$GU$8:$ACR$8,AK$5,'Vacation Tracker'!$GU114:$ACR114)</f>
        <v>0</v>
      </c>
      <c r="AK111" s="26">
        <f t="shared" si="36"/>
        <v>0</v>
      </c>
      <c r="AL111" s="26">
        <f t="array" ref="AL111">SUM(IF('Vacation Tracker'!$Q$8:$UV$8=AK$5,IF((RIGHT('Vacation Tracker'!$Q114:$UV114)&lt;&gt;"O"),IFERROR(--LEFT('Vacation Tracker'!$Q114:$UV114,LEN('Vacation Tracker'!$Q114:$UV114)-1),0))))</f>
        <v>0</v>
      </c>
      <c r="AM111" s="26">
        <f t="array" ref="AM111">SUM(IF('Vacation Tracker'!$Q$8:$UV$8=AK$5,IF((RIGHT('Vacation Tracker'!$Q114:$UV114)="O"),IFERROR(--LEFT('Vacation Tracker'!$Q114:$UV114,LEN('Vacation Tracker'!$Q114:$UV114)-1),0))))</f>
        <v>0</v>
      </c>
      <c r="AN111" s="23">
        <f>SUMIF('Vacation Tracker'!$GU$8:$ACR$8,AO$5,'Vacation Tracker'!$GU114:$ACR114)</f>
        <v>0</v>
      </c>
      <c r="AO111" s="26">
        <f t="shared" si="37"/>
        <v>0</v>
      </c>
      <c r="AP111" s="26">
        <f t="array" ref="AP111">SUM(IF('Vacation Tracker'!$Q$8:$UV$8=AO$5,IF((RIGHT('Vacation Tracker'!$Q114:$UV114)&lt;&gt;"O"),IFERROR(--LEFT('Vacation Tracker'!$Q114:$UV114,LEN('Vacation Tracker'!$Q114:$UV114)-1),0))))</f>
        <v>0</v>
      </c>
      <c r="AQ111" s="26">
        <f t="array" ref="AQ111">SUM(IF('Vacation Tracker'!$Q$8:$UV$8=AO$5,IF((RIGHT('Vacation Tracker'!$Q114:$UV114)="O"),IFERROR(--LEFT('Vacation Tracker'!$Q114:$UV114,LEN('Vacation Tracker'!$Q114:$UV114)-1),0))))</f>
        <v>0</v>
      </c>
      <c r="AR111" s="23">
        <f>SUMIF('Vacation Tracker'!$GU$8:$ACR$8,AS$5,'Vacation Tracker'!$GU114:$ACR114)</f>
        <v>0</v>
      </c>
      <c r="AS111" s="26">
        <f t="shared" si="38"/>
        <v>0</v>
      </c>
      <c r="AT111" s="26">
        <f t="array" ref="AT111">SUM(IF('Vacation Tracker'!$Q$8:$UV$8=AS$5,IF((RIGHT('Vacation Tracker'!$Q114:$UV114)&lt;&gt;"O"),IFERROR(--LEFT('Vacation Tracker'!$Q114:$UV114,LEN('Vacation Tracker'!$Q114:$UV114)-1),0))))</f>
        <v>0</v>
      </c>
      <c r="AU111" s="26">
        <f t="array" ref="AU111">SUM(IF('Vacation Tracker'!$Q$8:$UV$8=AS$5,IF((RIGHT('Vacation Tracker'!$Q114:$UV114)="O"),IFERROR(--LEFT('Vacation Tracker'!$Q114:$UV114,LEN('Vacation Tracker'!$Q114:$UV114)-1),0))))</f>
        <v>0</v>
      </c>
      <c r="AV111" s="23">
        <f>SUMIF('Vacation Tracker'!$GU$8:$ACR$8,AW$5,'Vacation Tracker'!$GU114:$ACR114)</f>
        <v>0</v>
      </c>
      <c r="AW111" s="26">
        <f t="shared" si="39"/>
        <v>0</v>
      </c>
      <c r="AX111" s="26">
        <f t="array" ref="AX111">SUM(IF('Vacation Tracker'!$Q$8:$UV$8=AW$5,IF((RIGHT('Vacation Tracker'!$Q114:$UV114)&lt;&gt;"O"),IFERROR(--LEFT('Vacation Tracker'!$Q114:$UV114,LEN('Vacation Tracker'!$Q114:$UV114)-1),0))))</f>
        <v>0</v>
      </c>
      <c r="AY111" s="26">
        <f t="array" ref="AY111">SUM(IF('Vacation Tracker'!$Q$8:$UV$8=AW$5,IF((RIGHT('Vacation Tracker'!$Q114:$UV114)="O"),IFERROR(--LEFT('Vacation Tracker'!$Q114:$UV114,LEN('Vacation Tracker'!$Q114:$UV114)-1),0))))</f>
        <v>0</v>
      </c>
      <c r="AZ111" s="23">
        <f>SUMIF('Vacation Tracker'!$GU$8:$ACR$8,BA$5,'Vacation Tracker'!$GU114:$ACR114)</f>
        <v>0</v>
      </c>
      <c r="BA111" s="26">
        <f t="shared" si="40"/>
        <v>0</v>
      </c>
      <c r="BB111" s="26">
        <f t="array" ref="BB111">SUM(IF('Vacation Tracker'!$Q$8:$UV$8=BA$5,IF((RIGHT('Vacation Tracker'!$Q114:$UV114)&lt;&gt;"O"),IFERROR(--LEFT('Vacation Tracker'!$Q114:$UV114,LEN('Vacation Tracker'!$Q114:$UV114)-1),0))))</f>
        <v>0</v>
      </c>
      <c r="BC111" s="26">
        <f t="array" ref="BC111">SUM(IF('Vacation Tracker'!$Q$8:$UV$8=BA$5,IF((RIGHT('Vacation Tracker'!$Q114:$UV114)="O"),IFERROR(--LEFT('Vacation Tracker'!$Q114:$UV114,LEN('Vacation Tracker'!$Q114:$UV114)-1),0))))</f>
        <v>0</v>
      </c>
      <c r="BD111" s="23">
        <f>SUMIF('Vacation Tracker'!$GU$8:$ACR$8,BE$5,'Vacation Tracker'!$GU114:$ACR114)</f>
        <v>0</v>
      </c>
      <c r="BE111" s="26">
        <f t="shared" si="41"/>
        <v>0</v>
      </c>
      <c r="BF111" s="26">
        <f t="array" ref="BF111">SUM(IF('Vacation Tracker'!$Q$8:$UV$8=BE$5,IF((RIGHT('Vacation Tracker'!$Q114:$UV114)&lt;&gt;"O"),IFERROR(--LEFT('Vacation Tracker'!$Q114:$UV114,LEN('Vacation Tracker'!$Q114:$UV114)-1),0))))</f>
        <v>0</v>
      </c>
      <c r="BG111" s="26">
        <f t="array" ref="BG111">SUM(IF('Vacation Tracker'!$Q$8:$UV$8=BE$5,IF((RIGHT('Vacation Tracker'!$Q114:$UV114)="O"),IFERROR(--LEFT('Vacation Tracker'!$Q114:$UV114,LEN('Vacation Tracker'!$Q114:$UV114)-1),0))))</f>
        <v>0</v>
      </c>
      <c r="BH111" s="23">
        <f>SUMIF('Vacation Tracker'!$GU$8:$ACR$8,BI$5,'Vacation Tracker'!$GU114:$ACR114)</f>
        <v>0</v>
      </c>
      <c r="BI111" s="26">
        <f t="shared" si="42"/>
        <v>0</v>
      </c>
      <c r="BJ111" s="26">
        <f t="array" ref="BJ111">SUM(IF('Vacation Tracker'!$Q$8:$UV$8=BI$5,IF((RIGHT('Vacation Tracker'!$Q114:$UV114)&lt;&gt;"O"),IFERROR(--LEFT('Vacation Tracker'!$Q114:$UV114,LEN('Vacation Tracker'!$Q114:$UV114)-1),0))))</f>
        <v>0</v>
      </c>
      <c r="BK111" s="26">
        <f t="array" ref="BK111">SUM(IF('Vacation Tracker'!$Q$8:$UV$8=BI$5,IF((RIGHT('Vacation Tracker'!$Q114:$UV114)="O"),IFERROR(--LEFT('Vacation Tracker'!$Q114:$UV114,LEN('Vacation Tracker'!$Q114:$UV114)-1),0))))</f>
        <v>0</v>
      </c>
      <c r="BL111" s="23">
        <f>IF($E$4="Yes",SUMIF('Vacation Tracker'!$GU$8:$ACR$8,BM$5,'Vacation Tracker'!$GU114:$ACR114),0)</f>
        <v>0</v>
      </c>
      <c r="BM111" s="26">
        <f t="shared" si="26"/>
        <v>0</v>
      </c>
      <c r="BN111" s="26">
        <f t="array" ref="BN111">IF($E$4="Yes",SUM(IF('Vacation Tracker'!$Q$8:$UV$8=BM$5,IF((RIGHT('Vacation Tracker'!$Q114:$UV114)&lt;&gt;"O"),IFERROR(--LEFT('Vacation Tracker'!$Q114:$UV114,LEN('Vacation Tracker'!$Q114:$UV114)-1),0)))),0)</f>
        <v>0</v>
      </c>
      <c r="BO111" s="23">
        <f t="array" ref="BO111">IF($E$4="Yes",SUM(IF('Vacation Tracker'!$Q$8:$UV$8=BM$5,IF((RIGHT('Vacation Tracker'!$Q114:$UV114)="O"),IFERROR(--LEFT('Vacation Tracker'!$Q114:$UV114,LEN('Vacation Tracker'!$Q114:$UV114)-1),0)))),0)</f>
        <v>0</v>
      </c>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row>
    <row r="112" spans="2:181" ht="15" customHeight="1" x14ac:dyDescent="0.2">
      <c r="B112" s="23">
        <f>IF('Vacation Tracker'!B115&lt;&gt;"",'Vacation Tracker'!B115,"")</f>
        <v>104</v>
      </c>
      <c r="C112" s="24" t="str">
        <f>IF('Vacation Tracker'!C115&lt;&gt;"",'Vacation Tracker'!C115,"")</f>
        <v/>
      </c>
      <c r="D112" s="25" t="str">
        <f>IF('Vacation Tracker'!D115&lt;&gt;"",'Vacation Tracker'!D115,"")</f>
        <v/>
      </c>
      <c r="E112" s="25" t="str">
        <f>IF('Vacation Tracker'!E115&lt;&gt;"",'Vacation Tracker'!E115,"")</f>
        <v/>
      </c>
      <c r="F112" s="24" t="str">
        <f>IF('Vacation Tracker'!F115&lt;&gt;"",'Vacation Tracker'!F115,"")</f>
        <v/>
      </c>
      <c r="G112" s="24" t="str">
        <f>IF('Vacation Tracker'!G115&lt;&gt;"",'Vacation Tracker'!G115,"")</f>
        <v/>
      </c>
      <c r="H112" s="23" t="str">
        <f t="shared" si="46"/>
        <v/>
      </c>
      <c r="I112" s="23" t="str">
        <f t="shared" si="46"/>
        <v/>
      </c>
      <c r="J112" s="23" t="str">
        <f t="shared" si="46"/>
        <v/>
      </c>
      <c r="K112" s="23" t="str">
        <f t="shared" si="43"/>
        <v/>
      </c>
      <c r="L112" s="23">
        <f>IF($E$4="Yes",SUMIF('Vacation Tracker'!$Q$8:$UV$8,M$5,'Vacation Tracker'!$Q115:$UV115),0)</f>
        <v>0</v>
      </c>
      <c r="M112" s="26">
        <f t="shared" si="44"/>
        <v>0</v>
      </c>
      <c r="N112" s="26">
        <f t="array" ref="N112">IF($E$4="Yes",SUM(IF('Vacation Tracker'!$Q$8:$UV$8=M$5,IF((RIGHT('Vacation Tracker'!$Q115:$UV115)&lt;&gt;"O"),IFERROR(--LEFT('Vacation Tracker'!$Q115:$UV115,LEN('Vacation Tracker'!$Q115:$UV115)-1),0)))),0)</f>
        <v>0</v>
      </c>
      <c r="O112" s="26">
        <f t="array" ref="O112">IF($E$4="Yes",SUM(IF('Vacation Tracker'!$Q$8:$UV$8=M$5,IF((RIGHT('Vacation Tracker'!$Q115:$UV115)="O"),IFERROR(--LEFT('Vacation Tracker'!$Q115:$UV115,LEN('Vacation Tracker'!$Q115:$UV115)-1),0)))),0)</f>
        <v>0</v>
      </c>
      <c r="P112" s="23">
        <f>SUMIF('Vacation Tracker'!$Q$8:$UV$8,Q$5,'Vacation Tracker'!$Q115:$UV115)</f>
        <v>0</v>
      </c>
      <c r="Q112" s="26">
        <f t="shared" si="31"/>
        <v>0</v>
      </c>
      <c r="R112" s="26">
        <f t="array" ref="R112">SUM(IF('Vacation Tracker'!$Q$8:$UV$8=Q$5,IF((RIGHT('Vacation Tracker'!$Q115:$UV115)&lt;&gt;"O"),IFERROR(--LEFT('Vacation Tracker'!$Q115:$UV115,LEN('Vacation Tracker'!$Q115:$UV115)-1),0))))</f>
        <v>0</v>
      </c>
      <c r="S112" s="26">
        <f t="array" ref="S112">SUM(IF('Vacation Tracker'!$Q$8:$UV$8=Q$5,IF((RIGHT('Vacation Tracker'!$Q115:$UV115)="O"),IFERROR(--LEFT('Vacation Tracker'!$Q115:$UV115,LEN('Vacation Tracker'!$Q115:$UV115)-1),0))))</f>
        <v>0</v>
      </c>
      <c r="T112" s="23">
        <f>SUMIF('Vacation Tracker'!$Q$8:$UV$8,U$5,'Vacation Tracker'!$Q115:$UV115)</f>
        <v>0</v>
      </c>
      <c r="U112" s="26">
        <f t="shared" si="32"/>
        <v>0</v>
      </c>
      <c r="V112" s="26">
        <f t="array" ref="V112">SUM(IF('Vacation Tracker'!$Q$8:$UV$8=U$5,IF((RIGHT('Vacation Tracker'!$Q115:$UV115)&lt;&gt;"O"),IFERROR(--LEFT('Vacation Tracker'!$Q115:$UV115,LEN('Vacation Tracker'!$Q115:$UV115)-1),0))))</f>
        <v>0</v>
      </c>
      <c r="W112" s="26">
        <f t="array" ref="W112">SUM(IF('Vacation Tracker'!$Q$8:$UV$8=U$5,IF((RIGHT('Vacation Tracker'!$Q115:$UV115)="O"),IFERROR(--LEFT('Vacation Tracker'!$Q115:$UV115,LEN('Vacation Tracker'!$Q115:$UV115)-1),0))))</f>
        <v>0</v>
      </c>
      <c r="X112" s="23">
        <f>SUMIF('Vacation Tracker'!$Q$8:$UV$8,Y$5,'Vacation Tracker'!$Q115:$UV115)</f>
        <v>0</v>
      </c>
      <c r="Y112" s="26">
        <f t="shared" si="33"/>
        <v>0</v>
      </c>
      <c r="Z112" s="26">
        <f t="array" ref="Z112">SUM(IF('Vacation Tracker'!$Q$8:$UV$8=Y$5,IF((RIGHT('Vacation Tracker'!$Q115:$UV115)&lt;&gt;"O"),IFERROR(--LEFT('Vacation Tracker'!$Q115:$UV115,LEN('Vacation Tracker'!$Q115:$UV115)-1),0))))</f>
        <v>0</v>
      </c>
      <c r="AA112" s="26">
        <f t="array" ref="AA112">SUM(IF('Vacation Tracker'!$Q$8:$UV$8=Y$5,IF((RIGHT('Vacation Tracker'!$Q115:$UV115)="O"),IFERROR(--LEFT('Vacation Tracker'!$Q115:$UV115,LEN('Vacation Tracker'!$Q115:$UV115)-1),0))))</f>
        <v>0</v>
      </c>
      <c r="AB112" s="23">
        <f>SUMIF('Vacation Tracker'!$Q$8:$UV$8,AC$5,'Vacation Tracker'!$Q115:$UV115)</f>
        <v>0</v>
      </c>
      <c r="AC112" s="26">
        <f t="shared" si="34"/>
        <v>0</v>
      </c>
      <c r="AD112" s="26">
        <f t="array" ref="AD112">SUM(IF('Vacation Tracker'!$Q$8:$UV$8=AC$5,IF((RIGHT('Vacation Tracker'!$Q115:$UV115)&lt;&gt;"O"),IFERROR(--LEFT('Vacation Tracker'!$Q115:$UV115,LEN('Vacation Tracker'!$Q115:$UV115)-1),0))))</f>
        <v>0</v>
      </c>
      <c r="AE112" s="26">
        <f t="array" ref="AE112">SUM(IF('Vacation Tracker'!$Q$8:$UV$8=AC$5,IF((RIGHT('Vacation Tracker'!$Q115:$UV115)="O"),IFERROR(--LEFT('Vacation Tracker'!$Q115:$UV115,LEN('Vacation Tracker'!$Q115:$UV115)-1),0))))</f>
        <v>0</v>
      </c>
      <c r="AF112" s="23">
        <f>SUMIF('Vacation Tracker'!$Q$8:$UV$8,AG$5,'Vacation Tracker'!$Q115:$UV115)</f>
        <v>0</v>
      </c>
      <c r="AG112" s="26">
        <f t="shared" si="35"/>
        <v>0</v>
      </c>
      <c r="AH112" s="26">
        <f t="array" ref="AH112">SUM(IF('Vacation Tracker'!$Q$8:$UV$8=AG$5,IF((RIGHT('Vacation Tracker'!$Q115:$UV115)&lt;&gt;"O"),IFERROR(--LEFT('Vacation Tracker'!$Q115:$UV115,LEN('Vacation Tracker'!$Q115:$UV115)-1),0))))</f>
        <v>0</v>
      </c>
      <c r="AI112" s="26">
        <f t="array" ref="AI112">SUM(IF('Vacation Tracker'!$Q$8:$UV$8=AG$5,IF((RIGHT('Vacation Tracker'!$Q115:$UV115)="O"),IFERROR(--LEFT('Vacation Tracker'!$Q115:$UV115,LEN('Vacation Tracker'!$Q115:$UV115)-1),0))))</f>
        <v>0</v>
      </c>
      <c r="AJ112" s="23">
        <f>SUMIF('Vacation Tracker'!$GU$8:$ACR$8,AK$5,'Vacation Tracker'!$GU115:$ACR115)</f>
        <v>0</v>
      </c>
      <c r="AK112" s="26">
        <f t="shared" si="36"/>
        <v>0</v>
      </c>
      <c r="AL112" s="26">
        <f t="array" ref="AL112">SUM(IF('Vacation Tracker'!$Q$8:$UV$8=AK$5,IF((RIGHT('Vacation Tracker'!$Q115:$UV115)&lt;&gt;"O"),IFERROR(--LEFT('Vacation Tracker'!$Q115:$UV115,LEN('Vacation Tracker'!$Q115:$UV115)-1),0))))</f>
        <v>0</v>
      </c>
      <c r="AM112" s="26">
        <f t="array" ref="AM112">SUM(IF('Vacation Tracker'!$Q$8:$UV$8=AK$5,IF((RIGHT('Vacation Tracker'!$Q115:$UV115)="O"),IFERROR(--LEFT('Vacation Tracker'!$Q115:$UV115,LEN('Vacation Tracker'!$Q115:$UV115)-1),0))))</f>
        <v>0</v>
      </c>
      <c r="AN112" s="23">
        <f>SUMIF('Vacation Tracker'!$GU$8:$ACR$8,AO$5,'Vacation Tracker'!$GU115:$ACR115)</f>
        <v>0</v>
      </c>
      <c r="AO112" s="26">
        <f t="shared" si="37"/>
        <v>0</v>
      </c>
      <c r="AP112" s="26">
        <f t="array" ref="AP112">SUM(IF('Vacation Tracker'!$Q$8:$UV$8=AO$5,IF((RIGHT('Vacation Tracker'!$Q115:$UV115)&lt;&gt;"O"),IFERROR(--LEFT('Vacation Tracker'!$Q115:$UV115,LEN('Vacation Tracker'!$Q115:$UV115)-1),0))))</f>
        <v>0</v>
      </c>
      <c r="AQ112" s="26">
        <f t="array" ref="AQ112">SUM(IF('Vacation Tracker'!$Q$8:$UV$8=AO$5,IF((RIGHT('Vacation Tracker'!$Q115:$UV115)="O"),IFERROR(--LEFT('Vacation Tracker'!$Q115:$UV115,LEN('Vacation Tracker'!$Q115:$UV115)-1),0))))</f>
        <v>0</v>
      </c>
      <c r="AR112" s="23">
        <f>SUMIF('Vacation Tracker'!$GU$8:$ACR$8,AS$5,'Vacation Tracker'!$GU115:$ACR115)</f>
        <v>0</v>
      </c>
      <c r="AS112" s="26">
        <f t="shared" si="38"/>
        <v>0</v>
      </c>
      <c r="AT112" s="26">
        <f t="array" ref="AT112">SUM(IF('Vacation Tracker'!$Q$8:$UV$8=AS$5,IF((RIGHT('Vacation Tracker'!$Q115:$UV115)&lt;&gt;"O"),IFERROR(--LEFT('Vacation Tracker'!$Q115:$UV115,LEN('Vacation Tracker'!$Q115:$UV115)-1),0))))</f>
        <v>0</v>
      </c>
      <c r="AU112" s="26">
        <f t="array" ref="AU112">SUM(IF('Vacation Tracker'!$Q$8:$UV$8=AS$5,IF((RIGHT('Vacation Tracker'!$Q115:$UV115)="O"),IFERROR(--LEFT('Vacation Tracker'!$Q115:$UV115,LEN('Vacation Tracker'!$Q115:$UV115)-1),0))))</f>
        <v>0</v>
      </c>
      <c r="AV112" s="23">
        <f>SUMIF('Vacation Tracker'!$GU$8:$ACR$8,AW$5,'Vacation Tracker'!$GU115:$ACR115)</f>
        <v>0</v>
      </c>
      <c r="AW112" s="26">
        <f t="shared" si="39"/>
        <v>0</v>
      </c>
      <c r="AX112" s="26">
        <f t="array" ref="AX112">SUM(IF('Vacation Tracker'!$Q$8:$UV$8=AW$5,IF((RIGHT('Vacation Tracker'!$Q115:$UV115)&lt;&gt;"O"),IFERROR(--LEFT('Vacation Tracker'!$Q115:$UV115,LEN('Vacation Tracker'!$Q115:$UV115)-1),0))))</f>
        <v>0</v>
      </c>
      <c r="AY112" s="26">
        <f t="array" ref="AY112">SUM(IF('Vacation Tracker'!$Q$8:$UV$8=AW$5,IF((RIGHT('Vacation Tracker'!$Q115:$UV115)="O"),IFERROR(--LEFT('Vacation Tracker'!$Q115:$UV115,LEN('Vacation Tracker'!$Q115:$UV115)-1),0))))</f>
        <v>0</v>
      </c>
      <c r="AZ112" s="23">
        <f>SUMIF('Vacation Tracker'!$GU$8:$ACR$8,BA$5,'Vacation Tracker'!$GU115:$ACR115)</f>
        <v>0</v>
      </c>
      <c r="BA112" s="26">
        <f t="shared" si="40"/>
        <v>0</v>
      </c>
      <c r="BB112" s="26">
        <f t="array" ref="BB112">SUM(IF('Vacation Tracker'!$Q$8:$UV$8=BA$5,IF((RIGHT('Vacation Tracker'!$Q115:$UV115)&lt;&gt;"O"),IFERROR(--LEFT('Vacation Tracker'!$Q115:$UV115,LEN('Vacation Tracker'!$Q115:$UV115)-1),0))))</f>
        <v>0</v>
      </c>
      <c r="BC112" s="26">
        <f t="array" ref="BC112">SUM(IF('Vacation Tracker'!$Q$8:$UV$8=BA$5,IF((RIGHT('Vacation Tracker'!$Q115:$UV115)="O"),IFERROR(--LEFT('Vacation Tracker'!$Q115:$UV115,LEN('Vacation Tracker'!$Q115:$UV115)-1),0))))</f>
        <v>0</v>
      </c>
      <c r="BD112" s="23">
        <f>SUMIF('Vacation Tracker'!$GU$8:$ACR$8,BE$5,'Vacation Tracker'!$GU115:$ACR115)</f>
        <v>0</v>
      </c>
      <c r="BE112" s="26">
        <f t="shared" si="41"/>
        <v>0</v>
      </c>
      <c r="BF112" s="26">
        <f t="array" ref="BF112">SUM(IF('Vacation Tracker'!$Q$8:$UV$8=BE$5,IF((RIGHT('Vacation Tracker'!$Q115:$UV115)&lt;&gt;"O"),IFERROR(--LEFT('Vacation Tracker'!$Q115:$UV115,LEN('Vacation Tracker'!$Q115:$UV115)-1),0))))</f>
        <v>0</v>
      </c>
      <c r="BG112" s="26">
        <f t="array" ref="BG112">SUM(IF('Vacation Tracker'!$Q$8:$UV$8=BE$5,IF((RIGHT('Vacation Tracker'!$Q115:$UV115)="O"),IFERROR(--LEFT('Vacation Tracker'!$Q115:$UV115,LEN('Vacation Tracker'!$Q115:$UV115)-1),0))))</f>
        <v>0</v>
      </c>
      <c r="BH112" s="23">
        <f>SUMIF('Vacation Tracker'!$GU$8:$ACR$8,BI$5,'Vacation Tracker'!$GU115:$ACR115)</f>
        <v>0</v>
      </c>
      <c r="BI112" s="26">
        <f t="shared" si="42"/>
        <v>0</v>
      </c>
      <c r="BJ112" s="26">
        <f t="array" ref="BJ112">SUM(IF('Vacation Tracker'!$Q$8:$UV$8=BI$5,IF((RIGHT('Vacation Tracker'!$Q115:$UV115)&lt;&gt;"O"),IFERROR(--LEFT('Vacation Tracker'!$Q115:$UV115,LEN('Vacation Tracker'!$Q115:$UV115)-1),0))))</f>
        <v>0</v>
      </c>
      <c r="BK112" s="26">
        <f t="array" ref="BK112">SUM(IF('Vacation Tracker'!$Q$8:$UV$8=BI$5,IF((RIGHT('Vacation Tracker'!$Q115:$UV115)="O"),IFERROR(--LEFT('Vacation Tracker'!$Q115:$UV115,LEN('Vacation Tracker'!$Q115:$UV115)-1),0))))</f>
        <v>0</v>
      </c>
      <c r="BL112" s="23">
        <f>IF($E$4="Yes",SUMIF('Vacation Tracker'!$GU$8:$ACR$8,BM$5,'Vacation Tracker'!$GU115:$ACR115),0)</f>
        <v>0</v>
      </c>
      <c r="BM112" s="26">
        <f t="shared" si="26"/>
        <v>0</v>
      </c>
      <c r="BN112" s="26">
        <f t="array" ref="BN112">IF($E$4="Yes",SUM(IF('Vacation Tracker'!$Q$8:$UV$8=BM$5,IF((RIGHT('Vacation Tracker'!$Q115:$UV115)&lt;&gt;"O"),IFERROR(--LEFT('Vacation Tracker'!$Q115:$UV115,LEN('Vacation Tracker'!$Q115:$UV115)-1),0)))),0)</f>
        <v>0</v>
      </c>
      <c r="BO112" s="23">
        <f t="array" ref="BO112">IF($E$4="Yes",SUM(IF('Vacation Tracker'!$Q$8:$UV$8=BM$5,IF((RIGHT('Vacation Tracker'!$Q115:$UV115)="O"),IFERROR(--LEFT('Vacation Tracker'!$Q115:$UV115,LEN('Vacation Tracker'!$Q115:$UV115)-1),0)))),0)</f>
        <v>0</v>
      </c>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row>
    <row r="113" spans="2:181" ht="15" customHeight="1" x14ac:dyDescent="0.2">
      <c r="B113" s="23">
        <f>IF('Vacation Tracker'!B116&lt;&gt;"",'Vacation Tracker'!B116,"")</f>
        <v>105</v>
      </c>
      <c r="C113" s="24" t="str">
        <f>IF('Vacation Tracker'!C116&lt;&gt;"",'Vacation Tracker'!C116,"")</f>
        <v/>
      </c>
      <c r="D113" s="25" t="str">
        <f>IF('Vacation Tracker'!D116&lt;&gt;"",'Vacation Tracker'!D116,"")</f>
        <v/>
      </c>
      <c r="E113" s="25" t="str">
        <f>IF('Vacation Tracker'!E116&lt;&gt;"",'Vacation Tracker'!E116,"")</f>
        <v/>
      </c>
      <c r="F113" s="24" t="str">
        <f>IF('Vacation Tracker'!F116&lt;&gt;"",'Vacation Tracker'!F116,"")</f>
        <v/>
      </c>
      <c r="G113" s="24" t="str">
        <f>IF('Vacation Tracker'!G116&lt;&gt;"",'Vacation Tracker'!G116,"")</f>
        <v/>
      </c>
      <c r="H113" s="23" t="str">
        <f t="shared" si="46"/>
        <v/>
      </c>
      <c r="I113" s="23" t="str">
        <f t="shared" si="46"/>
        <v/>
      </c>
      <c r="J113" s="23" t="str">
        <f t="shared" si="46"/>
        <v/>
      </c>
      <c r="K113" s="23" t="str">
        <f t="shared" si="43"/>
        <v/>
      </c>
      <c r="L113" s="23">
        <f>IF($E$4="Yes",SUMIF('Vacation Tracker'!$Q$8:$UV$8,M$5,'Vacation Tracker'!$Q116:$UV116),0)</f>
        <v>0</v>
      </c>
      <c r="M113" s="26">
        <f t="shared" si="44"/>
        <v>0</v>
      </c>
      <c r="N113" s="26">
        <f t="array" ref="N113">IF($E$4="Yes",SUM(IF('Vacation Tracker'!$Q$8:$UV$8=M$5,IF((RIGHT('Vacation Tracker'!$Q116:$UV116)&lt;&gt;"O"),IFERROR(--LEFT('Vacation Tracker'!$Q116:$UV116,LEN('Vacation Tracker'!$Q116:$UV116)-1),0)))),0)</f>
        <v>0</v>
      </c>
      <c r="O113" s="26">
        <f t="array" ref="O113">IF($E$4="Yes",SUM(IF('Vacation Tracker'!$Q$8:$UV$8=M$5,IF((RIGHT('Vacation Tracker'!$Q116:$UV116)="O"),IFERROR(--LEFT('Vacation Tracker'!$Q116:$UV116,LEN('Vacation Tracker'!$Q116:$UV116)-1),0)))),0)</f>
        <v>0</v>
      </c>
      <c r="P113" s="23">
        <f>SUMIF('Vacation Tracker'!$Q$8:$UV$8,Q$5,'Vacation Tracker'!$Q116:$UV116)</f>
        <v>0</v>
      </c>
      <c r="Q113" s="26">
        <f t="shared" si="31"/>
        <v>0</v>
      </c>
      <c r="R113" s="26">
        <f t="array" ref="R113">SUM(IF('Vacation Tracker'!$Q$8:$UV$8=Q$5,IF((RIGHT('Vacation Tracker'!$Q116:$UV116)&lt;&gt;"O"),IFERROR(--LEFT('Vacation Tracker'!$Q116:$UV116,LEN('Vacation Tracker'!$Q116:$UV116)-1),0))))</f>
        <v>0</v>
      </c>
      <c r="S113" s="26">
        <f t="array" ref="S113">SUM(IF('Vacation Tracker'!$Q$8:$UV$8=Q$5,IF((RIGHT('Vacation Tracker'!$Q116:$UV116)="O"),IFERROR(--LEFT('Vacation Tracker'!$Q116:$UV116,LEN('Vacation Tracker'!$Q116:$UV116)-1),0))))</f>
        <v>0</v>
      </c>
      <c r="T113" s="23">
        <f>SUMIF('Vacation Tracker'!$Q$8:$UV$8,U$5,'Vacation Tracker'!$Q116:$UV116)</f>
        <v>0</v>
      </c>
      <c r="U113" s="26">
        <f t="shared" si="32"/>
        <v>0</v>
      </c>
      <c r="V113" s="26">
        <f t="array" ref="V113">SUM(IF('Vacation Tracker'!$Q$8:$UV$8=U$5,IF((RIGHT('Vacation Tracker'!$Q116:$UV116)&lt;&gt;"O"),IFERROR(--LEFT('Vacation Tracker'!$Q116:$UV116,LEN('Vacation Tracker'!$Q116:$UV116)-1),0))))</f>
        <v>0</v>
      </c>
      <c r="W113" s="26">
        <f t="array" ref="W113">SUM(IF('Vacation Tracker'!$Q$8:$UV$8=U$5,IF((RIGHT('Vacation Tracker'!$Q116:$UV116)="O"),IFERROR(--LEFT('Vacation Tracker'!$Q116:$UV116,LEN('Vacation Tracker'!$Q116:$UV116)-1),0))))</f>
        <v>0</v>
      </c>
      <c r="X113" s="23">
        <f>SUMIF('Vacation Tracker'!$Q$8:$UV$8,Y$5,'Vacation Tracker'!$Q116:$UV116)</f>
        <v>0</v>
      </c>
      <c r="Y113" s="26">
        <f t="shared" si="33"/>
        <v>0</v>
      </c>
      <c r="Z113" s="26">
        <f t="array" ref="Z113">SUM(IF('Vacation Tracker'!$Q$8:$UV$8=Y$5,IF((RIGHT('Vacation Tracker'!$Q116:$UV116)&lt;&gt;"O"),IFERROR(--LEFT('Vacation Tracker'!$Q116:$UV116,LEN('Vacation Tracker'!$Q116:$UV116)-1),0))))</f>
        <v>0</v>
      </c>
      <c r="AA113" s="26">
        <f t="array" ref="AA113">SUM(IF('Vacation Tracker'!$Q$8:$UV$8=Y$5,IF((RIGHT('Vacation Tracker'!$Q116:$UV116)="O"),IFERROR(--LEFT('Vacation Tracker'!$Q116:$UV116,LEN('Vacation Tracker'!$Q116:$UV116)-1),0))))</f>
        <v>0</v>
      </c>
      <c r="AB113" s="23">
        <f>SUMIF('Vacation Tracker'!$Q$8:$UV$8,AC$5,'Vacation Tracker'!$Q116:$UV116)</f>
        <v>0</v>
      </c>
      <c r="AC113" s="26">
        <f t="shared" si="34"/>
        <v>0</v>
      </c>
      <c r="AD113" s="26">
        <f t="array" ref="AD113">SUM(IF('Vacation Tracker'!$Q$8:$UV$8=AC$5,IF((RIGHT('Vacation Tracker'!$Q116:$UV116)&lt;&gt;"O"),IFERROR(--LEFT('Vacation Tracker'!$Q116:$UV116,LEN('Vacation Tracker'!$Q116:$UV116)-1),0))))</f>
        <v>0</v>
      </c>
      <c r="AE113" s="26">
        <f t="array" ref="AE113">SUM(IF('Vacation Tracker'!$Q$8:$UV$8=AC$5,IF((RIGHT('Vacation Tracker'!$Q116:$UV116)="O"),IFERROR(--LEFT('Vacation Tracker'!$Q116:$UV116,LEN('Vacation Tracker'!$Q116:$UV116)-1),0))))</f>
        <v>0</v>
      </c>
      <c r="AF113" s="23">
        <f>SUMIF('Vacation Tracker'!$Q$8:$UV$8,AG$5,'Vacation Tracker'!$Q116:$UV116)</f>
        <v>0</v>
      </c>
      <c r="AG113" s="26">
        <f t="shared" si="35"/>
        <v>0</v>
      </c>
      <c r="AH113" s="26">
        <f t="array" ref="AH113">SUM(IF('Vacation Tracker'!$Q$8:$UV$8=AG$5,IF((RIGHT('Vacation Tracker'!$Q116:$UV116)&lt;&gt;"O"),IFERROR(--LEFT('Vacation Tracker'!$Q116:$UV116,LEN('Vacation Tracker'!$Q116:$UV116)-1),0))))</f>
        <v>0</v>
      </c>
      <c r="AI113" s="26">
        <f t="array" ref="AI113">SUM(IF('Vacation Tracker'!$Q$8:$UV$8=AG$5,IF((RIGHT('Vacation Tracker'!$Q116:$UV116)="O"),IFERROR(--LEFT('Vacation Tracker'!$Q116:$UV116,LEN('Vacation Tracker'!$Q116:$UV116)-1),0))))</f>
        <v>0</v>
      </c>
      <c r="AJ113" s="23">
        <f>SUMIF('Vacation Tracker'!$GU$8:$ACR$8,AK$5,'Vacation Tracker'!$GU116:$ACR116)</f>
        <v>0</v>
      </c>
      <c r="AK113" s="26">
        <f t="shared" si="36"/>
        <v>0</v>
      </c>
      <c r="AL113" s="26">
        <f t="array" ref="AL113">SUM(IF('Vacation Tracker'!$Q$8:$UV$8=AK$5,IF((RIGHT('Vacation Tracker'!$Q116:$UV116)&lt;&gt;"O"),IFERROR(--LEFT('Vacation Tracker'!$Q116:$UV116,LEN('Vacation Tracker'!$Q116:$UV116)-1),0))))</f>
        <v>0</v>
      </c>
      <c r="AM113" s="26">
        <f t="array" ref="AM113">SUM(IF('Vacation Tracker'!$Q$8:$UV$8=AK$5,IF((RIGHT('Vacation Tracker'!$Q116:$UV116)="O"),IFERROR(--LEFT('Vacation Tracker'!$Q116:$UV116,LEN('Vacation Tracker'!$Q116:$UV116)-1),0))))</f>
        <v>0</v>
      </c>
      <c r="AN113" s="23">
        <f>SUMIF('Vacation Tracker'!$GU$8:$ACR$8,AO$5,'Vacation Tracker'!$GU116:$ACR116)</f>
        <v>0</v>
      </c>
      <c r="AO113" s="26">
        <f t="shared" si="37"/>
        <v>0</v>
      </c>
      <c r="AP113" s="26">
        <f t="array" ref="AP113">SUM(IF('Vacation Tracker'!$Q$8:$UV$8=AO$5,IF((RIGHT('Vacation Tracker'!$Q116:$UV116)&lt;&gt;"O"),IFERROR(--LEFT('Vacation Tracker'!$Q116:$UV116,LEN('Vacation Tracker'!$Q116:$UV116)-1),0))))</f>
        <v>0</v>
      </c>
      <c r="AQ113" s="26">
        <f t="array" ref="AQ113">SUM(IF('Vacation Tracker'!$Q$8:$UV$8=AO$5,IF((RIGHT('Vacation Tracker'!$Q116:$UV116)="O"),IFERROR(--LEFT('Vacation Tracker'!$Q116:$UV116,LEN('Vacation Tracker'!$Q116:$UV116)-1),0))))</f>
        <v>0</v>
      </c>
      <c r="AR113" s="23">
        <f>SUMIF('Vacation Tracker'!$GU$8:$ACR$8,AS$5,'Vacation Tracker'!$GU116:$ACR116)</f>
        <v>0</v>
      </c>
      <c r="AS113" s="26">
        <f t="shared" si="38"/>
        <v>0</v>
      </c>
      <c r="AT113" s="26">
        <f t="array" ref="AT113">SUM(IF('Vacation Tracker'!$Q$8:$UV$8=AS$5,IF((RIGHT('Vacation Tracker'!$Q116:$UV116)&lt;&gt;"O"),IFERROR(--LEFT('Vacation Tracker'!$Q116:$UV116,LEN('Vacation Tracker'!$Q116:$UV116)-1),0))))</f>
        <v>0</v>
      </c>
      <c r="AU113" s="26">
        <f t="array" ref="AU113">SUM(IF('Vacation Tracker'!$Q$8:$UV$8=AS$5,IF((RIGHT('Vacation Tracker'!$Q116:$UV116)="O"),IFERROR(--LEFT('Vacation Tracker'!$Q116:$UV116,LEN('Vacation Tracker'!$Q116:$UV116)-1),0))))</f>
        <v>0</v>
      </c>
      <c r="AV113" s="23">
        <f>SUMIF('Vacation Tracker'!$GU$8:$ACR$8,AW$5,'Vacation Tracker'!$GU116:$ACR116)</f>
        <v>0</v>
      </c>
      <c r="AW113" s="26">
        <f t="shared" si="39"/>
        <v>0</v>
      </c>
      <c r="AX113" s="26">
        <f t="array" ref="AX113">SUM(IF('Vacation Tracker'!$Q$8:$UV$8=AW$5,IF((RIGHT('Vacation Tracker'!$Q116:$UV116)&lt;&gt;"O"),IFERROR(--LEFT('Vacation Tracker'!$Q116:$UV116,LEN('Vacation Tracker'!$Q116:$UV116)-1),0))))</f>
        <v>0</v>
      </c>
      <c r="AY113" s="26">
        <f t="array" ref="AY113">SUM(IF('Vacation Tracker'!$Q$8:$UV$8=AW$5,IF((RIGHT('Vacation Tracker'!$Q116:$UV116)="O"),IFERROR(--LEFT('Vacation Tracker'!$Q116:$UV116,LEN('Vacation Tracker'!$Q116:$UV116)-1),0))))</f>
        <v>0</v>
      </c>
      <c r="AZ113" s="23">
        <f>SUMIF('Vacation Tracker'!$GU$8:$ACR$8,BA$5,'Vacation Tracker'!$GU116:$ACR116)</f>
        <v>0</v>
      </c>
      <c r="BA113" s="26">
        <f t="shared" si="40"/>
        <v>0</v>
      </c>
      <c r="BB113" s="26">
        <f t="array" ref="BB113">SUM(IF('Vacation Tracker'!$Q$8:$UV$8=BA$5,IF((RIGHT('Vacation Tracker'!$Q116:$UV116)&lt;&gt;"O"),IFERROR(--LEFT('Vacation Tracker'!$Q116:$UV116,LEN('Vacation Tracker'!$Q116:$UV116)-1),0))))</f>
        <v>0</v>
      </c>
      <c r="BC113" s="26">
        <f t="array" ref="BC113">SUM(IF('Vacation Tracker'!$Q$8:$UV$8=BA$5,IF((RIGHT('Vacation Tracker'!$Q116:$UV116)="O"),IFERROR(--LEFT('Vacation Tracker'!$Q116:$UV116,LEN('Vacation Tracker'!$Q116:$UV116)-1),0))))</f>
        <v>0</v>
      </c>
      <c r="BD113" s="23">
        <f>SUMIF('Vacation Tracker'!$GU$8:$ACR$8,BE$5,'Vacation Tracker'!$GU116:$ACR116)</f>
        <v>0</v>
      </c>
      <c r="BE113" s="26">
        <f t="shared" si="41"/>
        <v>0</v>
      </c>
      <c r="BF113" s="26">
        <f t="array" ref="BF113">SUM(IF('Vacation Tracker'!$Q$8:$UV$8=BE$5,IF((RIGHT('Vacation Tracker'!$Q116:$UV116)&lt;&gt;"O"),IFERROR(--LEFT('Vacation Tracker'!$Q116:$UV116,LEN('Vacation Tracker'!$Q116:$UV116)-1),0))))</f>
        <v>0</v>
      </c>
      <c r="BG113" s="26">
        <f t="array" ref="BG113">SUM(IF('Vacation Tracker'!$Q$8:$UV$8=BE$5,IF((RIGHT('Vacation Tracker'!$Q116:$UV116)="O"),IFERROR(--LEFT('Vacation Tracker'!$Q116:$UV116,LEN('Vacation Tracker'!$Q116:$UV116)-1),0))))</f>
        <v>0</v>
      </c>
      <c r="BH113" s="23">
        <f>SUMIF('Vacation Tracker'!$GU$8:$ACR$8,BI$5,'Vacation Tracker'!$GU116:$ACR116)</f>
        <v>0</v>
      </c>
      <c r="BI113" s="26">
        <f t="shared" si="42"/>
        <v>0</v>
      </c>
      <c r="BJ113" s="26">
        <f t="array" ref="BJ113">SUM(IF('Vacation Tracker'!$Q$8:$UV$8=BI$5,IF((RIGHT('Vacation Tracker'!$Q116:$UV116)&lt;&gt;"O"),IFERROR(--LEFT('Vacation Tracker'!$Q116:$UV116,LEN('Vacation Tracker'!$Q116:$UV116)-1),0))))</f>
        <v>0</v>
      </c>
      <c r="BK113" s="26">
        <f t="array" ref="BK113">SUM(IF('Vacation Tracker'!$Q$8:$UV$8=BI$5,IF((RIGHT('Vacation Tracker'!$Q116:$UV116)="O"),IFERROR(--LEFT('Vacation Tracker'!$Q116:$UV116,LEN('Vacation Tracker'!$Q116:$UV116)-1),0))))</f>
        <v>0</v>
      </c>
      <c r="BL113" s="23">
        <f>IF($E$4="Yes",SUMIF('Vacation Tracker'!$GU$8:$ACR$8,BM$5,'Vacation Tracker'!$GU116:$ACR116),0)</f>
        <v>0</v>
      </c>
      <c r="BM113" s="26">
        <f t="shared" si="26"/>
        <v>0</v>
      </c>
      <c r="BN113" s="26">
        <f t="array" ref="BN113">IF($E$4="Yes",SUM(IF('Vacation Tracker'!$Q$8:$UV$8=BM$5,IF((RIGHT('Vacation Tracker'!$Q116:$UV116)&lt;&gt;"O"),IFERROR(--LEFT('Vacation Tracker'!$Q116:$UV116,LEN('Vacation Tracker'!$Q116:$UV116)-1),0)))),0)</f>
        <v>0</v>
      </c>
      <c r="BO113" s="23">
        <f t="array" ref="BO113">IF($E$4="Yes",SUM(IF('Vacation Tracker'!$Q$8:$UV$8=BM$5,IF((RIGHT('Vacation Tracker'!$Q116:$UV116)="O"),IFERROR(--LEFT('Vacation Tracker'!$Q116:$UV116,LEN('Vacation Tracker'!$Q116:$UV116)-1),0)))),0)</f>
        <v>0</v>
      </c>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row>
    <row r="114" spans="2:181" ht="15" customHeight="1" x14ac:dyDescent="0.2">
      <c r="B114" s="23">
        <f>IF('Vacation Tracker'!B117&lt;&gt;"",'Vacation Tracker'!B117,"")</f>
        <v>106</v>
      </c>
      <c r="C114" s="24" t="str">
        <f>IF('Vacation Tracker'!C117&lt;&gt;"",'Vacation Tracker'!C117,"")</f>
        <v/>
      </c>
      <c r="D114" s="25" t="str">
        <f>IF('Vacation Tracker'!D117&lt;&gt;"",'Vacation Tracker'!D117,"")</f>
        <v/>
      </c>
      <c r="E114" s="25" t="str">
        <f>IF('Vacation Tracker'!E117&lt;&gt;"",'Vacation Tracker'!E117,"")</f>
        <v/>
      </c>
      <c r="F114" s="24" t="str">
        <f>IF('Vacation Tracker'!F117&lt;&gt;"",'Vacation Tracker'!F117,"")</f>
        <v/>
      </c>
      <c r="G114" s="24" t="str">
        <f>IF('Vacation Tracker'!G117&lt;&gt;"",'Vacation Tracker'!G117,"")</f>
        <v/>
      </c>
      <c r="H114" s="23" t="str">
        <f t="shared" si="46"/>
        <v/>
      </c>
      <c r="I114" s="23" t="str">
        <f t="shared" si="46"/>
        <v/>
      </c>
      <c r="J114" s="23" t="str">
        <f t="shared" si="46"/>
        <v/>
      </c>
      <c r="K114" s="23" t="str">
        <f t="shared" si="43"/>
        <v/>
      </c>
      <c r="L114" s="23">
        <f>IF($E$4="Yes",SUMIF('Vacation Tracker'!$Q$8:$UV$8,M$5,'Vacation Tracker'!$Q117:$UV117),0)</f>
        <v>0</v>
      </c>
      <c r="M114" s="26">
        <f t="shared" si="44"/>
        <v>0</v>
      </c>
      <c r="N114" s="26">
        <f t="array" ref="N114">IF($E$4="Yes",SUM(IF('Vacation Tracker'!$Q$8:$UV$8=M$5,IF((RIGHT('Vacation Tracker'!$Q117:$UV117)&lt;&gt;"O"),IFERROR(--LEFT('Vacation Tracker'!$Q117:$UV117,LEN('Vacation Tracker'!$Q117:$UV117)-1),0)))),0)</f>
        <v>0</v>
      </c>
      <c r="O114" s="26">
        <f t="array" ref="O114">IF($E$4="Yes",SUM(IF('Vacation Tracker'!$Q$8:$UV$8=M$5,IF((RIGHT('Vacation Tracker'!$Q117:$UV117)="O"),IFERROR(--LEFT('Vacation Tracker'!$Q117:$UV117,LEN('Vacation Tracker'!$Q117:$UV117)-1),0)))),0)</f>
        <v>0</v>
      </c>
      <c r="P114" s="23">
        <f>SUMIF('Vacation Tracker'!$Q$8:$UV$8,Q$5,'Vacation Tracker'!$Q117:$UV117)</f>
        <v>0</v>
      </c>
      <c r="Q114" s="26">
        <f t="shared" si="31"/>
        <v>0</v>
      </c>
      <c r="R114" s="26">
        <f t="array" ref="R114">SUM(IF('Vacation Tracker'!$Q$8:$UV$8=Q$5,IF((RIGHT('Vacation Tracker'!$Q117:$UV117)&lt;&gt;"O"),IFERROR(--LEFT('Vacation Tracker'!$Q117:$UV117,LEN('Vacation Tracker'!$Q117:$UV117)-1),0))))</f>
        <v>0</v>
      </c>
      <c r="S114" s="26">
        <f t="array" ref="S114">SUM(IF('Vacation Tracker'!$Q$8:$UV$8=Q$5,IF((RIGHT('Vacation Tracker'!$Q117:$UV117)="O"),IFERROR(--LEFT('Vacation Tracker'!$Q117:$UV117,LEN('Vacation Tracker'!$Q117:$UV117)-1),0))))</f>
        <v>0</v>
      </c>
      <c r="T114" s="23">
        <f>SUMIF('Vacation Tracker'!$Q$8:$UV$8,U$5,'Vacation Tracker'!$Q117:$UV117)</f>
        <v>0</v>
      </c>
      <c r="U114" s="26">
        <f t="shared" si="32"/>
        <v>0</v>
      </c>
      <c r="V114" s="26">
        <f t="array" ref="V114">SUM(IF('Vacation Tracker'!$Q$8:$UV$8=U$5,IF((RIGHT('Vacation Tracker'!$Q117:$UV117)&lt;&gt;"O"),IFERROR(--LEFT('Vacation Tracker'!$Q117:$UV117,LEN('Vacation Tracker'!$Q117:$UV117)-1),0))))</f>
        <v>0</v>
      </c>
      <c r="W114" s="26">
        <f t="array" ref="W114">SUM(IF('Vacation Tracker'!$Q$8:$UV$8=U$5,IF((RIGHT('Vacation Tracker'!$Q117:$UV117)="O"),IFERROR(--LEFT('Vacation Tracker'!$Q117:$UV117,LEN('Vacation Tracker'!$Q117:$UV117)-1),0))))</f>
        <v>0</v>
      </c>
      <c r="X114" s="23">
        <f>SUMIF('Vacation Tracker'!$Q$8:$UV$8,Y$5,'Vacation Tracker'!$Q117:$UV117)</f>
        <v>0</v>
      </c>
      <c r="Y114" s="26">
        <f t="shared" si="33"/>
        <v>0</v>
      </c>
      <c r="Z114" s="26">
        <f t="array" ref="Z114">SUM(IF('Vacation Tracker'!$Q$8:$UV$8=Y$5,IF((RIGHT('Vacation Tracker'!$Q117:$UV117)&lt;&gt;"O"),IFERROR(--LEFT('Vacation Tracker'!$Q117:$UV117,LEN('Vacation Tracker'!$Q117:$UV117)-1),0))))</f>
        <v>0</v>
      </c>
      <c r="AA114" s="26">
        <f t="array" ref="AA114">SUM(IF('Vacation Tracker'!$Q$8:$UV$8=Y$5,IF((RIGHT('Vacation Tracker'!$Q117:$UV117)="O"),IFERROR(--LEFT('Vacation Tracker'!$Q117:$UV117,LEN('Vacation Tracker'!$Q117:$UV117)-1),0))))</f>
        <v>0</v>
      </c>
      <c r="AB114" s="23">
        <f>SUMIF('Vacation Tracker'!$Q$8:$UV$8,AC$5,'Vacation Tracker'!$Q117:$UV117)</f>
        <v>0</v>
      </c>
      <c r="AC114" s="26">
        <f t="shared" si="34"/>
        <v>0</v>
      </c>
      <c r="AD114" s="26">
        <f t="array" ref="AD114">SUM(IF('Vacation Tracker'!$Q$8:$UV$8=AC$5,IF((RIGHT('Vacation Tracker'!$Q117:$UV117)&lt;&gt;"O"),IFERROR(--LEFT('Vacation Tracker'!$Q117:$UV117,LEN('Vacation Tracker'!$Q117:$UV117)-1),0))))</f>
        <v>0</v>
      </c>
      <c r="AE114" s="26">
        <f t="array" ref="AE114">SUM(IF('Vacation Tracker'!$Q$8:$UV$8=AC$5,IF((RIGHT('Vacation Tracker'!$Q117:$UV117)="O"),IFERROR(--LEFT('Vacation Tracker'!$Q117:$UV117,LEN('Vacation Tracker'!$Q117:$UV117)-1),0))))</f>
        <v>0</v>
      </c>
      <c r="AF114" s="23">
        <f>SUMIF('Vacation Tracker'!$Q$8:$UV$8,AG$5,'Vacation Tracker'!$Q117:$UV117)</f>
        <v>0</v>
      </c>
      <c r="AG114" s="26">
        <f t="shared" si="35"/>
        <v>0</v>
      </c>
      <c r="AH114" s="26">
        <f t="array" ref="AH114">SUM(IF('Vacation Tracker'!$Q$8:$UV$8=AG$5,IF((RIGHT('Vacation Tracker'!$Q117:$UV117)&lt;&gt;"O"),IFERROR(--LEFT('Vacation Tracker'!$Q117:$UV117,LEN('Vacation Tracker'!$Q117:$UV117)-1),0))))</f>
        <v>0</v>
      </c>
      <c r="AI114" s="26">
        <f t="array" ref="AI114">SUM(IF('Vacation Tracker'!$Q$8:$UV$8=AG$5,IF((RIGHT('Vacation Tracker'!$Q117:$UV117)="O"),IFERROR(--LEFT('Vacation Tracker'!$Q117:$UV117,LEN('Vacation Tracker'!$Q117:$UV117)-1),0))))</f>
        <v>0</v>
      </c>
      <c r="AJ114" s="23">
        <f>SUMIF('Vacation Tracker'!$GU$8:$ACR$8,AK$5,'Vacation Tracker'!$GU117:$ACR117)</f>
        <v>0</v>
      </c>
      <c r="AK114" s="26">
        <f t="shared" si="36"/>
        <v>0</v>
      </c>
      <c r="AL114" s="26">
        <f t="array" ref="AL114">SUM(IF('Vacation Tracker'!$Q$8:$UV$8=AK$5,IF((RIGHT('Vacation Tracker'!$Q117:$UV117)&lt;&gt;"O"),IFERROR(--LEFT('Vacation Tracker'!$Q117:$UV117,LEN('Vacation Tracker'!$Q117:$UV117)-1),0))))</f>
        <v>0</v>
      </c>
      <c r="AM114" s="26">
        <f t="array" ref="AM114">SUM(IF('Vacation Tracker'!$Q$8:$UV$8=AK$5,IF((RIGHT('Vacation Tracker'!$Q117:$UV117)="O"),IFERROR(--LEFT('Vacation Tracker'!$Q117:$UV117,LEN('Vacation Tracker'!$Q117:$UV117)-1),0))))</f>
        <v>0</v>
      </c>
      <c r="AN114" s="23">
        <f>SUMIF('Vacation Tracker'!$GU$8:$ACR$8,AO$5,'Vacation Tracker'!$GU117:$ACR117)</f>
        <v>0</v>
      </c>
      <c r="AO114" s="26">
        <f t="shared" si="37"/>
        <v>0</v>
      </c>
      <c r="AP114" s="26">
        <f t="array" ref="AP114">SUM(IF('Vacation Tracker'!$Q$8:$UV$8=AO$5,IF((RIGHT('Vacation Tracker'!$Q117:$UV117)&lt;&gt;"O"),IFERROR(--LEFT('Vacation Tracker'!$Q117:$UV117,LEN('Vacation Tracker'!$Q117:$UV117)-1),0))))</f>
        <v>0</v>
      </c>
      <c r="AQ114" s="26">
        <f t="array" ref="AQ114">SUM(IF('Vacation Tracker'!$Q$8:$UV$8=AO$5,IF((RIGHT('Vacation Tracker'!$Q117:$UV117)="O"),IFERROR(--LEFT('Vacation Tracker'!$Q117:$UV117,LEN('Vacation Tracker'!$Q117:$UV117)-1),0))))</f>
        <v>0</v>
      </c>
      <c r="AR114" s="23">
        <f>SUMIF('Vacation Tracker'!$GU$8:$ACR$8,AS$5,'Vacation Tracker'!$GU117:$ACR117)</f>
        <v>0</v>
      </c>
      <c r="AS114" s="26">
        <f t="shared" si="38"/>
        <v>0</v>
      </c>
      <c r="AT114" s="26">
        <f t="array" ref="AT114">SUM(IF('Vacation Tracker'!$Q$8:$UV$8=AS$5,IF((RIGHT('Vacation Tracker'!$Q117:$UV117)&lt;&gt;"O"),IFERROR(--LEFT('Vacation Tracker'!$Q117:$UV117,LEN('Vacation Tracker'!$Q117:$UV117)-1),0))))</f>
        <v>0</v>
      </c>
      <c r="AU114" s="26">
        <f t="array" ref="AU114">SUM(IF('Vacation Tracker'!$Q$8:$UV$8=AS$5,IF((RIGHT('Vacation Tracker'!$Q117:$UV117)="O"),IFERROR(--LEFT('Vacation Tracker'!$Q117:$UV117,LEN('Vacation Tracker'!$Q117:$UV117)-1),0))))</f>
        <v>0</v>
      </c>
      <c r="AV114" s="23">
        <f>SUMIF('Vacation Tracker'!$GU$8:$ACR$8,AW$5,'Vacation Tracker'!$GU117:$ACR117)</f>
        <v>0</v>
      </c>
      <c r="AW114" s="26">
        <f t="shared" si="39"/>
        <v>0</v>
      </c>
      <c r="AX114" s="26">
        <f t="array" ref="AX114">SUM(IF('Vacation Tracker'!$Q$8:$UV$8=AW$5,IF((RIGHT('Vacation Tracker'!$Q117:$UV117)&lt;&gt;"O"),IFERROR(--LEFT('Vacation Tracker'!$Q117:$UV117,LEN('Vacation Tracker'!$Q117:$UV117)-1),0))))</f>
        <v>0</v>
      </c>
      <c r="AY114" s="26">
        <f t="array" ref="AY114">SUM(IF('Vacation Tracker'!$Q$8:$UV$8=AW$5,IF((RIGHT('Vacation Tracker'!$Q117:$UV117)="O"),IFERROR(--LEFT('Vacation Tracker'!$Q117:$UV117,LEN('Vacation Tracker'!$Q117:$UV117)-1),0))))</f>
        <v>0</v>
      </c>
      <c r="AZ114" s="23">
        <f>SUMIF('Vacation Tracker'!$GU$8:$ACR$8,BA$5,'Vacation Tracker'!$GU117:$ACR117)</f>
        <v>0</v>
      </c>
      <c r="BA114" s="26">
        <f t="shared" si="40"/>
        <v>0</v>
      </c>
      <c r="BB114" s="26">
        <f t="array" ref="BB114">SUM(IF('Vacation Tracker'!$Q$8:$UV$8=BA$5,IF((RIGHT('Vacation Tracker'!$Q117:$UV117)&lt;&gt;"O"),IFERROR(--LEFT('Vacation Tracker'!$Q117:$UV117,LEN('Vacation Tracker'!$Q117:$UV117)-1),0))))</f>
        <v>0</v>
      </c>
      <c r="BC114" s="26">
        <f t="array" ref="BC114">SUM(IF('Vacation Tracker'!$Q$8:$UV$8=BA$5,IF((RIGHT('Vacation Tracker'!$Q117:$UV117)="O"),IFERROR(--LEFT('Vacation Tracker'!$Q117:$UV117,LEN('Vacation Tracker'!$Q117:$UV117)-1),0))))</f>
        <v>0</v>
      </c>
      <c r="BD114" s="23">
        <f>SUMIF('Vacation Tracker'!$GU$8:$ACR$8,BE$5,'Vacation Tracker'!$GU117:$ACR117)</f>
        <v>0</v>
      </c>
      <c r="BE114" s="26">
        <f t="shared" si="41"/>
        <v>0</v>
      </c>
      <c r="BF114" s="26">
        <f t="array" ref="BF114">SUM(IF('Vacation Tracker'!$Q$8:$UV$8=BE$5,IF((RIGHT('Vacation Tracker'!$Q117:$UV117)&lt;&gt;"O"),IFERROR(--LEFT('Vacation Tracker'!$Q117:$UV117,LEN('Vacation Tracker'!$Q117:$UV117)-1),0))))</f>
        <v>0</v>
      </c>
      <c r="BG114" s="26">
        <f t="array" ref="BG114">SUM(IF('Vacation Tracker'!$Q$8:$UV$8=BE$5,IF((RIGHT('Vacation Tracker'!$Q117:$UV117)="O"),IFERROR(--LEFT('Vacation Tracker'!$Q117:$UV117,LEN('Vacation Tracker'!$Q117:$UV117)-1),0))))</f>
        <v>0</v>
      </c>
      <c r="BH114" s="23">
        <f>SUMIF('Vacation Tracker'!$GU$8:$ACR$8,BI$5,'Vacation Tracker'!$GU117:$ACR117)</f>
        <v>0</v>
      </c>
      <c r="BI114" s="26">
        <f t="shared" si="42"/>
        <v>0</v>
      </c>
      <c r="BJ114" s="26">
        <f t="array" ref="BJ114">SUM(IF('Vacation Tracker'!$Q$8:$UV$8=BI$5,IF((RIGHT('Vacation Tracker'!$Q117:$UV117)&lt;&gt;"O"),IFERROR(--LEFT('Vacation Tracker'!$Q117:$UV117,LEN('Vacation Tracker'!$Q117:$UV117)-1),0))))</f>
        <v>0</v>
      </c>
      <c r="BK114" s="26">
        <f t="array" ref="BK114">SUM(IF('Vacation Tracker'!$Q$8:$UV$8=BI$5,IF((RIGHT('Vacation Tracker'!$Q117:$UV117)="O"),IFERROR(--LEFT('Vacation Tracker'!$Q117:$UV117,LEN('Vacation Tracker'!$Q117:$UV117)-1),0))))</f>
        <v>0</v>
      </c>
      <c r="BL114" s="23">
        <f>IF($E$4="Yes",SUMIF('Vacation Tracker'!$GU$8:$ACR$8,BM$5,'Vacation Tracker'!$GU117:$ACR117),0)</f>
        <v>0</v>
      </c>
      <c r="BM114" s="26">
        <f t="shared" si="26"/>
        <v>0</v>
      </c>
      <c r="BN114" s="26">
        <f t="array" ref="BN114">IF($E$4="Yes",SUM(IF('Vacation Tracker'!$Q$8:$UV$8=BM$5,IF((RIGHT('Vacation Tracker'!$Q117:$UV117)&lt;&gt;"O"),IFERROR(--LEFT('Vacation Tracker'!$Q117:$UV117,LEN('Vacation Tracker'!$Q117:$UV117)-1),0)))),0)</f>
        <v>0</v>
      </c>
      <c r="BO114" s="23">
        <f t="array" ref="BO114">IF($E$4="Yes",SUM(IF('Vacation Tracker'!$Q$8:$UV$8=BM$5,IF((RIGHT('Vacation Tracker'!$Q117:$UV117)="O"),IFERROR(--LEFT('Vacation Tracker'!$Q117:$UV117,LEN('Vacation Tracker'!$Q117:$UV117)-1),0)))),0)</f>
        <v>0</v>
      </c>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row>
    <row r="115" spans="2:181" ht="15" customHeight="1" x14ac:dyDescent="0.2">
      <c r="B115" s="23">
        <f>IF('Vacation Tracker'!B118&lt;&gt;"",'Vacation Tracker'!B118,"")</f>
        <v>107</v>
      </c>
      <c r="C115" s="24" t="str">
        <f>IF('Vacation Tracker'!C118&lt;&gt;"",'Vacation Tracker'!C118,"")</f>
        <v/>
      </c>
      <c r="D115" s="25" t="str">
        <f>IF('Vacation Tracker'!D118&lt;&gt;"",'Vacation Tracker'!D118,"")</f>
        <v/>
      </c>
      <c r="E115" s="25" t="str">
        <f>IF('Vacation Tracker'!E118&lt;&gt;"",'Vacation Tracker'!E118,"")</f>
        <v/>
      </c>
      <c r="F115" s="24" t="str">
        <f>IF('Vacation Tracker'!F118&lt;&gt;"",'Vacation Tracker'!F118,"")</f>
        <v/>
      </c>
      <c r="G115" s="24" t="str">
        <f>IF('Vacation Tracker'!G118&lt;&gt;"",'Vacation Tracker'!G118,"")</f>
        <v/>
      </c>
      <c r="H115" s="23" t="str">
        <f t="shared" si="46"/>
        <v/>
      </c>
      <c r="I115" s="23" t="str">
        <f t="shared" si="46"/>
        <v/>
      </c>
      <c r="J115" s="23" t="str">
        <f t="shared" si="46"/>
        <v/>
      </c>
      <c r="K115" s="23" t="str">
        <f t="shared" si="43"/>
        <v/>
      </c>
      <c r="L115" s="23">
        <f>IF($E$4="Yes",SUMIF('Vacation Tracker'!$Q$8:$UV$8,M$5,'Vacation Tracker'!$Q118:$UV118),0)</f>
        <v>0</v>
      </c>
      <c r="M115" s="26">
        <f t="shared" si="44"/>
        <v>0</v>
      </c>
      <c r="N115" s="26">
        <f t="array" ref="N115">IF($E$4="Yes",SUM(IF('Vacation Tracker'!$Q$8:$UV$8=M$5,IF((RIGHT('Vacation Tracker'!$Q118:$UV118)&lt;&gt;"O"),IFERROR(--LEFT('Vacation Tracker'!$Q118:$UV118,LEN('Vacation Tracker'!$Q118:$UV118)-1),0)))),0)</f>
        <v>0</v>
      </c>
      <c r="O115" s="26">
        <f t="array" ref="O115">IF($E$4="Yes",SUM(IF('Vacation Tracker'!$Q$8:$UV$8=M$5,IF((RIGHT('Vacation Tracker'!$Q118:$UV118)="O"),IFERROR(--LEFT('Vacation Tracker'!$Q118:$UV118,LEN('Vacation Tracker'!$Q118:$UV118)-1),0)))),0)</f>
        <v>0</v>
      </c>
      <c r="P115" s="23">
        <f>SUMIF('Vacation Tracker'!$Q$8:$UV$8,Q$5,'Vacation Tracker'!$Q118:$UV118)</f>
        <v>0</v>
      </c>
      <c r="Q115" s="26">
        <f t="shared" si="31"/>
        <v>0</v>
      </c>
      <c r="R115" s="26">
        <f t="array" ref="R115">SUM(IF('Vacation Tracker'!$Q$8:$UV$8=Q$5,IF((RIGHT('Vacation Tracker'!$Q118:$UV118)&lt;&gt;"O"),IFERROR(--LEFT('Vacation Tracker'!$Q118:$UV118,LEN('Vacation Tracker'!$Q118:$UV118)-1),0))))</f>
        <v>0</v>
      </c>
      <c r="S115" s="26">
        <f t="array" ref="S115">SUM(IF('Vacation Tracker'!$Q$8:$UV$8=Q$5,IF((RIGHT('Vacation Tracker'!$Q118:$UV118)="O"),IFERROR(--LEFT('Vacation Tracker'!$Q118:$UV118,LEN('Vacation Tracker'!$Q118:$UV118)-1),0))))</f>
        <v>0</v>
      </c>
      <c r="T115" s="23">
        <f>SUMIF('Vacation Tracker'!$Q$8:$UV$8,U$5,'Vacation Tracker'!$Q118:$UV118)</f>
        <v>0</v>
      </c>
      <c r="U115" s="26">
        <f t="shared" si="32"/>
        <v>0</v>
      </c>
      <c r="V115" s="26">
        <f t="array" ref="V115">SUM(IF('Vacation Tracker'!$Q$8:$UV$8=U$5,IF((RIGHT('Vacation Tracker'!$Q118:$UV118)&lt;&gt;"O"),IFERROR(--LEFT('Vacation Tracker'!$Q118:$UV118,LEN('Vacation Tracker'!$Q118:$UV118)-1),0))))</f>
        <v>0</v>
      </c>
      <c r="W115" s="26">
        <f t="array" ref="W115">SUM(IF('Vacation Tracker'!$Q$8:$UV$8=U$5,IF((RIGHT('Vacation Tracker'!$Q118:$UV118)="O"),IFERROR(--LEFT('Vacation Tracker'!$Q118:$UV118,LEN('Vacation Tracker'!$Q118:$UV118)-1),0))))</f>
        <v>0</v>
      </c>
      <c r="X115" s="23">
        <f>SUMIF('Vacation Tracker'!$Q$8:$UV$8,Y$5,'Vacation Tracker'!$Q118:$UV118)</f>
        <v>0</v>
      </c>
      <c r="Y115" s="26">
        <f t="shared" si="33"/>
        <v>0</v>
      </c>
      <c r="Z115" s="26">
        <f t="array" ref="Z115">SUM(IF('Vacation Tracker'!$Q$8:$UV$8=Y$5,IF((RIGHT('Vacation Tracker'!$Q118:$UV118)&lt;&gt;"O"),IFERROR(--LEFT('Vacation Tracker'!$Q118:$UV118,LEN('Vacation Tracker'!$Q118:$UV118)-1),0))))</f>
        <v>0</v>
      </c>
      <c r="AA115" s="26">
        <f t="array" ref="AA115">SUM(IF('Vacation Tracker'!$Q$8:$UV$8=Y$5,IF((RIGHT('Vacation Tracker'!$Q118:$UV118)="O"),IFERROR(--LEFT('Vacation Tracker'!$Q118:$UV118,LEN('Vacation Tracker'!$Q118:$UV118)-1),0))))</f>
        <v>0</v>
      </c>
      <c r="AB115" s="23">
        <f>SUMIF('Vacation Tracker'!$Q$8:$UV$8,AC$5,'Vacation Tracker'!$Q118:$UV118)</f>
        <v>0</v>
      </c>
      <c r="AC115" s="26">
        <f t="shared" si="34"/>
        <v>0</v>
      </c>
      <c r="AD115" s="26">
        <f t="array" ref="AD115">SUM(IF('Vacation Tracker'!$Q$8:$UV$8=AC$5,IF((RIGHT('Vacation Tracker'!$Q118:$UV118)&lt;&gt;"O"),IFERROR(--LEFT('Vacation Tracker'!$Q118:$UV118,LEN('Vacation Tracker'!$Q118:$UV118)-1),0))))</f>
        <v>0</v>
      </c>
      <c r="AE115" s="26">
        <f t="array" ref="AE115">SUM(IF('Vacation Tracker'!$Q$8:$UV$8=AC$5,IF((RIGHT('Vacation Tracker'!$Q118:$UV118)="O"),IFERROR(--LEFT('Vacation Tracker'!$Q118:$UV118,LEN('Vacation Tracker'!$Q118:$UV118)-1),0))))</f>
        <v>0</v>
      </c>
      <c r="AF115" s="23">
        <f>SUMIF('Vacation Tracker'!$Q$8:$UV$8,AG$5,'Vacation Tracker'!$Q118:$UV118)</f>
        <v>0</v>
      </c>
      <c r="AG115" s="26">
        <f t="shared" si="35"/>
        <v>0</v>
      </c>
      <c r="AH115" s="26">
        <f t="array" ref="AH115">SUM(IF('Vacation Tracker'!$Q$8:$UV$8=AG$5,IF((RIGHT('Vacation Tracker'!$Q118:$UV118)&lt;&gt;"O"),IFERROR(--LEFT('Vacation Tracker'!$Q118:$UV118,LEN('Vacation Tracker'!$Q118:$UV118)-1),0))))</f>
        <v>0</v>
      </c>
      <c r="AI115" s="26">
        <f t="array" ref="AI115">SUM(IF('Vacation Tracker'!$Q$8:$UV$8=AG$5,IF((RIGHT('Vacation Tracker'!$Q118:$UV118)="O"),IFERROR(--LEFT('Vacation Tracker'!$Q118:$UV118,LEN('Vacation Tracker'!$Q118:$UV118)-1),0))))</f>
        <v>0</v>
      </c>
      <c r="AJ115" s="23">
        <f>SUMIF('Vacation Tracker'!$GU$8:$ACR$8,AK$5,'Vacation Tracker'!$GU118:$ACR118)</f>
        <v>0</v>
      </c>
      <c r="AK115" s="26">
        <f t="shared" si="36"/>
        <v>0</v>
      </c>
      <c r="AL115" s="26">
        <f t="array" ref="AL115">SUM(IF('Vacation Tracker'!$Q$8:$UV$8=AK$5,IF((RIGHT('Vacation Tracker'!$Q118:$UV118)&lt;&gt;"O"),IFERROR(--LEFT('Vacation Tracker'!$Q118:$UV118,LEN('Vacation Tracker'!$Q118:$UV118)-1),0))))</f>
        <v>0</v>
      </c>
      <c r="AM115" s="26">
        <f t="array" ref="AM115">SUM(IF('Vacation Tracker'!$Q$8:$UV$8=AK$5,IF((RIGHT('Vacation Tracker'!$Q118:$UV118)="O"),IFERROR(--LEFT('Vacation Tracker'!$Q118:$UV118,LEN('Vacation Tracker'!$Q118:$UV118)-1),0))))</f>
        <v>0</v>
      </c>
      <c r="AN115" s="23">
        <f>SUMIF('Vacation Tracker'!$GU$8:$ACR$8,AO$5,'Vacation Tracker'!$GU118:$ACR118)</f>
        <v>0</v>
      </c>
      <c r="AO115" s="26">
        <f t="shared" si="37"/>
        <v>0</v>
      </c>
      <c r="AP115" s="26">
        <f t="array" ref="AP115">SUM(IF('Vacation Tracker'!$Q$8:$UV$8=AO$5,IF((RIGHT('Vacation Tracker'!$Q118:$UV118)&lt;&gt;"O"),IFERROR(--LEFT('Vacation Tracker'!$Q118:$UV118,LEN('Vacation Tracker'!$Q118:$UV118)-1),0))))</f>
        <v>0</v>
      </c>
      <c r="AQ115" s="26">
        <f t="array" ref="AQ115">SUM(IF('Vacation Tracker'!$Q$8:$UV$8=AO$5,IF((RIGHT('Vacation Tracker'!$Q118:$UV118)="O"),IFERROR(--LEFT('Vacation Tracker'!$Q118:$UV118,LEN('Vacation Tracker'!$Q118:$UV118)-1),0))))</f>
        <v>0</v>
      </c>
      <c r="AR115" s="23">
        <f>SUMIF('Vacation Tracker'!$GU$8:$ACR$8,AS$5,'Vacation Tracker'!$GU118:$ACR118)</f>
        <v>0</v>
      </c>
      <c r="AS115" s="26">
        <f t="shared" si="38"/>
        <v>0</v>
      </c>
      <c r="AT115" s="26">
        <f t="array" ref="AT115">SUM(IF('Vacation Tracker'!$Q$8:$UV$8=AS$5,IF((RIGHT('Vacation Tracker'!$Q118:$UV118)&lt;&gt;"O"),IFERROR(--LEFT('Vacation Tracker'!$Q118:$UV118,LEN('Vacation Tracker'!$Q118:$UV118)-1),0))))</f>
        <v>0</v>
      </c>
      <c r="AU115" s="26">
        <f t="array" ref="AU115">SUM(IF('Vacation Tracker'!$Q$8:$UV$8=AS$5,IF((RIGHT('Vacation Tracker'!$Q118:$UV118)="O"),IFERROR(--LEFT('Vacation Tracker'!$Q118:$UV118,LEN('Vacation Tracker'!$Q118:$UV118)-1),0))))</f>
        <v>0</v>
      </c>
      <c r="AV115" s="23">
        <f>SUMIF('Vacation Tracker'!$GU$8:$ACR$8,AW$5,'Vacation Tracker'!$GU118:$ACR118)</f>
        <v>0</v>
      </c>
      <c r="AW115" s="26">
        <f t="shared" si="39"/>
        <v>0</v>
      </c>
      <c r="AX115" s="26">
        <f t="array" ref="AX115">SUM(IF('Vacation Tracker'!$Q$8:$UV$8=AW$5,IF((RIGHT('Vacation Tracker'!$Q118:$UV118)&lt;&gt;"O"),IFERROR(--LEFT('Vacation Tracker'!$Q118:$UV118,LEN('Vacation Tracker'!$Q118:$UV118)-1),0))))</f>
        <v>0</v>
      </c>
      <c r="AY115" s="26">
        <f t="array" ref="AY115">SUM(IF('Vacation Tracker'!$Q$8:$UV$8=AW$5,IF((RIGHT('Vacation Tracker'!$Q118:$UV118)="O"),IFERROR(--LEFT('Vacation Tracker'!$Q118:$UV118,LEN('Vacation Tracker'!$Q118:$UV118)-1),0))))</f>
        <v>0</v>
      </c>
      <c r="AZ115" s="23">
        <f>SUMIF('Vacation Tracker'!$GU$8:$ACR$8,BA$5,'Vacation Tracker'!$GU118:$ACR118)</f>
        <v>0</v>
      </c>
      <c r="BA115" s="26">
        <f t="shared" si="40"/>
        <v>0</v>
      </c>
      <c r="BB115" s="26">
        <f t="array" ref="BB115">SUM(IF('Vacation Tracker'!$Q$8:$UV$8=BA$5,IF((RIGHT('Vacation Tracker'!$Q118:$UV118)&lt;&gt;"O"),IFERROR(--LEFT('Vacation Tracker'!$Q118:$UV118,LEN('Vacation Tracker'!$Q118:$UV118)-1),0))))</f>
        <v>0</v>
      </c>
      <c r="BC115" s="26">
        <f t="array" ref="BC115">SUM(IF('Vacation Tracker'!$Q$8:$UV$8=BA$5,IF((RIGHT('Vacation Tracker'!$Q118:$UV118)="O"),IFERROR(--LEFT('Vacation Tracker'!$Q118:$UV118,LEN('Vacation Tracker'!$Q118:$UV118)-1),0))))</f>
        <v>0</v>
      </c>
      <c r="BD115" s="23">
        <f>SUMIF('Vacation Tracker'!$GU$8:$ACR$8,BE$5,'Vacation Tracker'!$GU118:$ACR118)</f>
        <v>0</v>
      </c>
      <c r="BE115" s="26">
        <f t="shared" si="41"/>
        <v>0</v>
      </c>
      <c r="BF115" s="26">
        <f t="array" ref="BF115">SUM(IF('Vacation Tracker'!$Q$8:$UV$8=BE$5,IF((RIGHT('Vacation Tracker'!$Q118:$UV118)&lt;&gt;"O"),IFERROR(--LEFT('Vacation Tracker'!$Q118:$UV118,LEN('Vacation Tracker'!$Q118:$UV118)-1),0))))</f>
        <v>0</v>
      </c>
      <c r="BG115" s="26">
        <f t="array" ref="BG115">SUM(IF('Vacation Tracker'!$Q$8:$UV$8=BE$5,IF((RIGHT('Vacation Tracker'!$Q118:$UV118)="O"),IFERROR(--LEFT('Vacation Tracker'!$Q118:$UV118,LEN('Vacation Tracker'!$Q118:$UV118)-1),0))))</f>
        <v>0</v>
      </c>
      <c r="BH115" s="23">
        <f>SUMIF('Vacation Tracker'!$GU$8:$ACR$8,BI$5,'Vacation Tracker'!$GU118:$ACR118)</f>
        <v>0</v>
      </c>
      <c r="BI115" s="26">
        <f t="shared" si="42"/>
        <v>0</v>
      </c>
      <c r="BJ115" s="26">
        <f t="array" ref="BJ115">SUM(IF('Vacation Tracker'!$Q$8:$UV$8=BI$5,IF((RIGHT('Vacation Tracker'!$Q118:$UV118)&lt;&gt;"O"),IFERROR(--LEFT('Vacation Tracker'!$Q118:$UV118,LEN('Vacation Tracker'!$Q118:$UV118)-1),0))))</f>
        <v>0</v>
      </c>
      <c r="BK115" s="26">
        <f t="array" ref="BK115">SUM(IF('Vacation Tracker'!$Q$8:$UV$8=BI$5,IF((RIGHT('Vacation Tracker'!$Q118:$UV118)="O"),IFERROR(--LEFT('Vacation Tracker'!$Q118:$UV118,LEN('Vacation Tracker'!$Q118:$UV118)-1),0))))</f>
        <v>0</v>
      </c>
      <c r="BL115" s="23">
        <f>IF($E$4="Yes",SUMIF('Vacation Tracker'!$GU$8:$ACR$8,BM$5,'Vacation Tracker'!$GU118:$ACR118),0)</f>
        <v>0</v>
      </c>
      <c r="BM115" s="26">
        <f t="shared" si="26"/>
        <v>0</v>
      </c>
      <c r="BN115" s="26">
        <f t="array" ref="BN115">IF($E$4="Yes",SUM(IF('Vacation Tracker'!$Q$8:$UV$8=BM$5,IF((RIGHT('Vacation Tracker'!$Q118:$UV118)&lt;&gt;"O"),IFERROR(--LEFT('Vacation Tracker'!$Q118:$UV118,LEN('Vacation Tracker'!$Q118:$UV118)-1),0)))),0)</f>
        <v>0</v>
      </c>
      <c r="BO115" s="23">
        <f t="array" ref="BO115">IF($E$4="Yes",SUM(IF('Vacation Tracker'!$Q$8:$UV$8=BM$5,IF((RIGHT('Vacation Tracker'!$Q118:$UV118)="O"),IFERROR(--LEFT('Vacation Tracker'!$Q118:$UV118,LEN('Vacation Tracker'!$Q118:$UV118)-1),0)))),0)</f>
        <v>0</v>
      </c>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row>
    <row r="116" spans="2:181" ht="15" customHeight="1" x14ac:dyDescent="0.2">
      <c r="B116" s="23">
        <f>IF('Vacation Tracker'!B119&lt;&gt;"",'Vacation Tracker'!B119,"")</f>
        <v>108</v>
      </c>
      <c r="C116" s="24" t="str">
        <f>IF('Vacation Tracker'!C119&lt;&gt;"",'Vacation Tracker'!C119,"")</f>
        <v/>
      </c>
      <c r="D116" s="25" t="str">
        <f>IF('Vacation Tracker'!D119&lt;&gt;"",'Vacation Tracker'!D119,"")</f>
        <v/>
      </c>
      <c r="E116" s="25" t="str">
        <f>IF('Vacation Tracker'!E119&lt;&gt;"",'Vacation Tracker'!E119,"")</f>
        <v/>
      </c>
      <c r="F116" s="24" t="str">
        <f>IF('Vacation Tracker'!F119&lt;&gt;"",'Vacation Tracker'!F119,"")</f>
        <v/>
      </c>
      <c r="G116" s="24" t="str">
        <f>IF('Vacation Tracker'!G119&lt;&gt;"",'Vacation Tracker'!G119,"")</f>
        <v/>
      </c>
      <c r="H116" s="23" t="str">
        <f t="shared" si="46"/>
        <v/>
      </c>
      <c r="I116" s="23" t="str">
        <f t="shared" si="46"/>
        <v/>
      </c>
      <c r="J116" s="23" t="str">
        <f t="shared" si="46"/>
        <v/>
      </c>
      <c r="K116" s="23" t="str">
        <f t="shared" si="43"/>
        <v/>
      </c>
      <c r="L116" s="23">
        <f>IF($E$4="Yes",SUMIF('Vacation Tracker'!$Q$8:$UV$8,M$5,'Vacation Tracker'!$Q119:$UV119),0)</f>
        <v>0</v>
      </c>
      <c r="M116" s="26">
        <f t="shared" si="44"/>
        <v>0</v>
      </c>
      <c r="N116" s="26">
        <f t="array" ref="N116">IF($E$4="Yes",SUM(IF('Vacation Tracker'!$Q$8:$UV$8=M$5,IF((RIGHT('Vacation Tracker'!$Q119:$UV119)&lt;&gt;"O"),IFERROR(--LEFT('Vacation Tracker'!$Q119:$UV119,LEN('Vacation Tracker'!$Q119:$UV119)-1),0)))),0)</f>
        <v>0</v>
      </c>
      <c r="O116" s="26">
        <f t="array" ref="O116">IF($E$4="Yes",SUM(IF('Vacation Tracker'!$Q$8:$UV$8=M$5,IF((RIGHT('Vacation Tracker'!$Q119:$UV119)="O"),IFERROR(--LEFT('Vacation Tracker'!$Q119:$UV119,LEN('Vacation Tracker'!$Q119:$UV119)-1),0)))),0)</f>
        <v>0</v>
      </c>
      <c r="P116" s="23">
        <f>SUMIF('Vacation Tracker'!$Q$8:$UV$8,Q$5,'Vacation Tracker'!$Q119:$UV119)</f>
        <v>0</v>
      </c>
      <c r="Q116" s="26">
        <f t="shared" si="31"/>
        <v>0</v>
      </c>
      <c r="R116" s="26">
        <f t="array" ref="R116">SUM(IF('Vacation Tracker'!$Q$8:$UV$8=Q$5,IF((RIGHT('Vacation Tracker'!$Q119:$UV119)&lt;&gt;"O"),IFERROR(--LEFT('Vacation Tracker'!$Q119:$UV119,LEN('Vacation Tracker'!$Q119:$UV119)-1),0))))</f>
        <v>0</v>
      </c>
      <c r="S116" s="26">
        <f t="array" ref="S116">SUM(IF('Vacation Tracker'!$Q$8:$UV$8=Q$5,IF((RIGHT('Vacation Tracker'!$Q119:$UV119)="O"),IFERROR(--LEFT('Vacation Tracker'!$Q119:$UV119,LEN('Vacation Tracker'!$Q119:$UV119)-1),0))))</f>
        <v>0</v>
      </c>
      <c r="T116" s="23">
        <f>SUMIF('Vacation Tracker'!$Q$8:$UV$8,U$5,'Vacation Tracker'!$Q119:$UV119)</f>
        <v>0</v>
      </c>
      <c r="U116" s="26">
        <f t="shared" si="32"/>
        <v>0</v>
      </c>
      <c r="V116" s="26">
        <f t="array" ref="V116">SUM(IF('Vacation Tracker'!$Q$8:$UV$8=U$5,IF((RIGHT('Vacation Tracker'!$Q119:$UV119)&lt;&gt;"O"),IFERROR(--LEFT('Vacation Tracker'!$Q119:$UV119,LEN('Vacation Tracker'!$Q119:$UV119)-1),0))))</f>
        <v>0</v>
      </c>
      <c r="W116" s="26">
        <f t="array" ref="W116">SUM(IF('Vacation Tracker'!$Q$8:$UV$8=U$5,IF((RIGHT('Vacation Tracker'!$Q119:$UV119)="O"),IFERROR(--LEFT('Vacation Tracker'!$Q119:$UV119,LEN('Vacation Tracker'!$Q119:$UV119)-1),0))))</f>
        <v>0</v>
      </c>
      <c r="X116" s="23">
        <f>SUMIF('Vacation Tracker'!$Q$8:$UV$8,Y$5,'Vacation Tracker'!$Q119:$UV119)</f>
        <v>0</v>
      </c>
      <c r="Y116" s="26">
        <f t="shared" si="33"/>
        <v>0</v>
      </c>
      <c r="Z116" s="26">
        <f t="array" ref="Z116">SUM(IF('Vacation Tracker'!$Q$8:$UV$8=Y$5,IF((RIGHT('Vacation Tracker'!$Q119:$UV119)&lt;&gt;"O"),IFERROR(--LEFT('Vacation Tracker'!$Q119:$UV119,LEN('Vacation Tracker'!$Q119:$UV119)-1),0))))</f>
        <v>0</v>
      </c>
      <c r="AA116" s="26">
        <f t="array" ref="AA116">SUM(IF('Vacation Tracker'!$Q$8:$UV$8=Y$5,IF((RIGHT('Vacation Tracker'!$Q119:$UV119)="O"),IFERROR(--LEFT('Vacation Tracker'!$Q119:$UV119,LEN('Vacation Tracker'!$Q119:$UV119)-1),0))))</f>
        <v>0</v>
      </c>
      <c r="AB116" s="23">
        <f>SUMIF('Vacation Tracker'!$Q$8:$UV$8,AC$5,'Vacation Tracker'!$Q119:$UV119)</f>
        <v>0</v>
      </c>
      <c r="AC116" s="26">
        <f t="shared" si="34"/>
        <v>0</v>
      </c>
      <c r="AD116" s="26">
        <f t="array" ref="AD116">SUM(IF('Vacation Tracker'!$Q$8:$UV$8=AC$5,IF((RIGHT('Vacation Tracker'!$Q119:$UV119)&lt;&gt;"O"),IFERROR(--LEFT('Vacation Tracker'!$Q119:$UV119,LEN('Vacation Tracker'!$Q119:$UV119)-1),0))))</f>
        <v>0</v>
      </c>
      <c r="AE116" s="26">
        <f t="array" ref="AE116">SUM(IF('Vacation Tracker'!$Q$8:$UV$8=AC$5,IF((RIGHT('Vacation Tracker'!$Q119:$UV119)="O"),IFERROR(--LEFT('Vacation Tracker'!$Q119:$UV119,LEN('Vacation Tracker'!$Q119:$UV119)-1),0))))</f>
        <v>0</v>
      </c>
      <c r="AF116" s="23">
        <f>SUMIF('Vacation Tracker'!$Q$8:$UV$8,AG$5,'Vacation Tracker'!$Q119:$UV119)</f>
        <v>0</v>
      </c>
      <c r="AG116" s="26">
        <f t="shared" si="35"/>
        <v>0</v>
      </c>
      <c r="AH116" s="26">
        <f t="array" ref="AH116">SUM(IF('Vacation Tracker'!$Q$8:$UV$8=AG$5,IF((RIGHT('Vacation Tracker'!$Q119:$UV119)&lt;&gt;"O"),IFERROR(--LEFT('Vacation Tracker'!$Q119:$UV119,LEN('Vacation Tracker'!$Q119:$UV119)-1),0))))</f>
        <v>0</v>
      </c>
      <c r="AI116" s="26">
        <f t="array" ref="AI116">SUM(IF('Vacation Tracker'!$Q$8:$UV$8=AG$5,IF((RIGHT('Vacation Tracker'!$Q119:$UV119)="O"),IFERROR(--LEFT('Vacation Tracker'!$Q119:$UV119,LEN('Vacation Tracker'!$Q119:$UV119)-1),0))))</f>
        <v>0</v>
      </c>
      <c r="AJ116" s="23">
        <f>SUMIF('Vacation Tracker'!$GU$8:$ACR$8,AK$5,'Vacation Tracker'!$GU119:$ACR119)</f>
        <v>0</v>
      </c>
      <c r="AK116" s="26">
        <f t="shared" si="36"/>
        <v>0</v>
      </c>
      <c r="AL116" s="26">
        <f t="array" ref="AL116">SUM(IF('Vacation Tracker'!$Q$8:$UV$8=AK$5,IF((RIGHT('Vacation Tracker'!$Q119:$UV119)&lt;&gt;"O"),IFERROR(--LEFT('Vacation Tracker'!$Q119:$UV119,LEN('Vacation Tracker'!$Q119:$UV119)-1),0))))</f>
        <v>0</v>
      </c>
      <c r="AM116" s="26">
        <f t="array" ref="AM116">SUM(IF('Vacation Tracker'!$Q$8:$UV$8=AK$5,IF((RIGHT('Vacation Tracker'!$Q119:$UV119)="O"),IFERROR(--LEFT('Vacation Tracker'!$Q119:$UV119,LEN('Vacation Tracker'!$Q119:$UV119)-1),0))))</f>
        <v>0</v>
      </c>
      <c r="AN116" s="23">
        <f>SUMIF('Vacation Tracker'!$GU$8:$ACR$8,AO$5,'Vacation Tracker'!$GU119:$ACR119)</f>
        <v>0</v>
      </c>
      <c r="AO116" s="26">
        <f t="shared" si="37"/>
        <v>0</v>
      </c>
      <c r="AP116" s="26">
        <f t="array" ref="AP116">SUM(IF('Vacation Tracker'!$Q$8:$UV$8=AO$5,IF((RIGHT('Vacation Tracker'!$Q119:$UV119)&lt;&gt;"O"),IFERROR(--LEFT('Vacation Tracker'!$Q119:$UV119,LEN('Vacation Tracker'!$Q119:$UV119)-1),0))))</f>
        <v>0</v>
      </c>
      <c r="AQ116" s="26">
        <f t="array" ref="AQ116">SUM(IF('Vacation Tracker'!$Q$8:$UV$8=AO$5,IF((RIGHT('Vacation Tracker'!$Q119:$UV119)="O"),IFERROR(--LEFT('Vacation Tracker'!$Q119:$UV119,LEN('Vacation Tracker'!$Q119:$UV119)-1),0))))</f>
        <v>0</v>
      </c>
      <c r="AR116" s="23">
        <f>SUMIF('Vacation Tracker'!$GU$8:$ACR$8,AS$5,'Vacation Tracker'!$GU119:$ACR119)</f>
        <v>0</v>
      </c>
      <c r="AS116" s="26">
        <f t="shared" si="38"/>
        <v>0</v>
      </c>
      <c r="AT116" s="26">
        <f t="array" ref="AT116">SUM(IF('Vacation Tracker'!$Q$8:$UV$8=AS$5,IF((RIGHT('Vacation Tracker'!$Q119:$UV119)&lt;&gt;"O"),IFERROR(--LEFT('Vacation Tracker'!$Q119:$UV119,LEN('Vacation Tracker'!$Q119:$UV119)-1),0))))</f>
        <v>0</v>
      </c>
      <c r="AU116" s="26">
        <f t="array" ref="AU116">SUM(IF('Vacation Tracker'!$Q$8:$UV$8=AS$5,IF((RIGHT('Vacation Tracker'!$Q119:$UV119)="O"),IFERROR(--LEFT('Vacation Tracker'!$Q119:$UV119,LEN('Vacation Tracker'!$Q119:$UV119)-1),0))))</f>
        <v>0</v>
      </c>
      <c r="AV116" s="23">
        <f>SUMIF('Vacation Tracker'!$GU$8:$ACR$8,AW$5,'Vacation Tracker'!$GU119:$ACR119)</f>
        <v>0</v>
      </c>
      <c r="AW116" s="26">
        <f t="shared" si="39"/>
        <v>0</v>
      </c>
      <c r="AX116" s="26">
        <f t="array" ref="AX116">SUM(IF('Vacation Tracker'!$Q$8:$UV$8=AW$5,IF((RIGHT('Vacation Tracker'!$Q119:$UV119)&lt;&gt;"O"),IFERROR(--LEFT('Vacation Tracker'!$Q119:$UV119,LEN('Vacation Tracker'!$Q119:$UV119)-1),0))))</f>
        <v>0</v>
      </c>
      <c r="AY116" s="26">
        <f t="array" ref="AY116">SUM(IF('Vacation Tracker'!$Q$8:$UV$8=AW$5,IF((RIGHT('Vacation Tracker'!$Q119:$UV119)="O"),IFERROR(--LEFT('Vacation Tracker'!$Q119:$UV119,LEN('Vacation Tracker'!$Q119:$UV119)-1),0))))</f>
        <v>0</v>
      </c>
      <c r="AZ116" s="23">
        <f>SUMIF('Vacation Tracker'!$GU$8:$ACR$8,BA$5,'Vacation Tracker'!$GU119:$ACR119)</f>
        <v>0</v>
      </c>
      <c r="BA116" s="26">
        <f t="shared" si="40"/>
        <v>0</v>
      </c>
      <c r="BB116" s="26">
        <f t="array" ref="BB116">SUM(IF('Vacation Tracker'!$Q$8:$UV$8=BA$5,IF((RIGHT('Vacation Tracker'!$Q119:$UV119)&lt;&gt;"O"),IFERROR(--LEFT('Vacation Tracker'!$Q119:$UV119,LEN('Vacation Tracker'!$Q119:$UV119)-1),0))))</f>
        <v>0</v>
      </c>
      <c r="BC116" s="26">
        <f t="array" ref="BC116">SUM(IF('Vacation Tracker'!$Q$8:$UV$8=BA$5,IF((RIGHT('Vacation Tracker'!$Q119:$UV119)="O"),IFERROR(--LEFT('Vacation Tracker'!$Q119:$UV119,LEN('Vacation Tracker'!$Q119:$UV119)-1),0))))</f>
        <v>0</v>
      </c>
      <c r="BD116" s="23">
        <f>SUMIF('Vacation Tracker'!$GU$8:$ACR$8,BE$5,'Vacation Tracker'!$GU119:$ACR119)</f>
        <v>0</v>
      </c>
      <c r="BE116" s="26">
        <f t="shared" si="41"/>
        <v>0</v>
      </c>
      <c r="BF116" s="26">
        <f t="array" ref="BF116">SUM(IF('Vacation Tracker'!$Q$8:$UV$8=BE$5,IF((RIGHT('Vacation Tracker'!$Q119:$UV119)&lt;&gt;"O"),IFERROR(--LEFT('Vacation Tracker'!$Q119:$UV119,LEN('Vacation Tracker'!$Q119:$UV119)-1),0))))</f>
        <v>0</v>
      </c>
      <c r="BG116" s="26">
        <f t="array" ref="BG116">SUM(IF('Vacation Tracker'!$Q$8:$UV$8=BE$5,IF((RIGHT('Vacation Tracker'!$Q119:$UV119)="O"),IFERROR(--LEFT('Vacation Tracker'!$Q119:$UV119,LEN('Vacation Tracker'!$Q119:$UV119)-1),0))))</f>
        <v>0</v>
      </c>
      <c r="BH116" s="23">
        <f>SUMIF('Vacation Tracker'!$GU$8:$ACR$8,BI$5,'Vacation Tracker'!$GU119:$ACR119)</f>
        <v>0</v>
      </c>
      <c r="BI116" s="26">
        <f t="shared" si="42"/>
        <v>0</v>
      </c>
      <c r="BJ116" s="26">
        <f t="array" ref="BJ116">SUM(IF('Vacation Tracker'!$Q$8:$UV$8=BI$5,IF((RIGHT('Vacation Tracker'!$Q119:$UV119)&lt;&gt;"O"),IFERROR(--LEFT('Vacation Tracker'!$Q119:$UV119,LEN('Vacation Tracker'!$Q119:$UV119)-1),0))))</f>
        <v>0</v>
      </c>
      <c r="BK116" s="26">
        <f t="array" ref="BK116">SUM(IF('Vacation Tracker'!$Q$8:$UV$8=BI$5,IF((RIGHT('Vacation Tracker'!$Q119:$UV119)="O"),IFERROR(--LEFT('Vacation Tracker'!$Q119:$UV119,LEN('Vacation Tracker'!$Q119:$UV119)-1),0))))</f>
        <v>0</v>
      </c>
      <c r="BL116" s="23">
        <f>IF($E$4="Yes",SUMIF('Vacation Tracker'!$GU$8:$ACR$8,BM$5,'Vacation Tracker'!$GU119:$ACR119),0)</f>
        <v>0</v>
      </c>
      <c r="BM116" s="26">
        <f t="shared" si="26"/>
        <v>0</v>
      </c>
      <c r="BN116" s="26">
        <f t="array" ref="BN116">IF($E$4="Yes",SUM(IF('Vacation Tracker'!$Q$8:$UV$8=BM$5,IF((RIGHT('Vacation Tracker'!$Q119:$UV119)&lt;&gt;"O"),IFERROR(--LEFT('Vacation Tracker'!$Q119:$UV119,LEN('Vacation Tracker'!$Q119:$UV119)-1),0)))),0)</f>
        <v>0</v>
      </c>
      <c r="BO116" s="23">
        <f t="array" ref="BO116">IF($E$4="Yes",SUM(IF('Vacation Tracker'!$Q$8:$UV$8=BM$5,IF((RIGHT('Vacation Tracker'!$Q119:$UV119)="O"),IFERROR(--LEFT('Vacation Tracker'!$Q119:$UV119,LEN('Vacation Tracker'!$Q119:$UV119)-1),0)))),0)</f>
        <v>0</v>
      </c>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row>
    <row r="117" spans="2:181" ht="15" customHeight="1" x14ac:dyDescent="0.2">
      <c r="B117" s="23">
        <f>IF('Vacation Tracker'!B120&lt;&gt;"",'Vacation Tracker'!B120,"")</f>
        <v>109</v>
      </c>
      <c r="C117" s="24" t="str">
        <f>IF('Vacation Tracker'!C120&lt;&gt;"",'Vacation Tracker'!C120,"")</f>
        <v/>
      </c>
      <c r="D117" s="25" t="str">
        <f>IF('Vacation Tracker'!D120&lt;&gt;"",'Vacation Tracker'!D120,"")</f>
        <v/>
      </c>
      <c r="E117" s="25" t="str">
        <f>IF('Vacation Tracker'!E120&lt;&gt;"",'Vacation Tracker'!E120,"")</f>
        <v/>
      </c>
      <c r="F117" s="24" t="str">
        <f>IF('Vacation Tracker'!F120&lt;&gt;"",'Vacation Tracker'!F120,"")</f>
        <v/>
      </c>
      <c r="G117" s="24" t="str">
        <f>IF('Vacation Tracker'!G120&lt;&gt;"",'Vacation Tracker'!G120,"")</f>
        <v/>
      </c>
      <c r="H117" s="23" t="str">
        <f t="shared" si="46"/>
        <v/>
      </c>
      <c r="I117" s="23" t="str">
        <f t="shared" si="46"/>
        <v/>
      </c>
      <c r="J117" s="23" t="str">
        <f t="shared" si="46"/>
        <v/>
      </c>
      <c r="K117" s="23" t="str">
        <f t="shared" si="43"/>
        <v/>
      </c>
      <c r="L117" s="23">
        <f>IF($E$4="Yes",SUMIF('Vacation Tracker'!$Q$8:$UV$8,M$5,'Vacation Tracker'!$Q120:$UV120),0)</f>
        <v>0</v>
      </c>
      <c r="M117" s="26">
        <f t="shared" si="44"/>
        <v>0</v>
      </c>
      <c r="N117" s="26">
        <f t="array" ref="N117">IF($E$4="Yes",SUM(IF('Vacation Tracker'!$Q$8:$UV$8=M$5,IF((RIGHT('Vacation Tracker'!$Q120:$UV120)&lt;&gt;"O"),IFERROR(--LEFT('Vacation Tracker'!$Q120:$UV120,LEN('Vacation Tracker'!$Q120:$UV120)-1),0)))),0)</f>
        <v>0</v>
      </c>
      <c r="O117" s="26">
        <f t="array" ref="O117">IF($E$4="Yes",SUM(IF('Vacation Tracker'!$Q$8:$UV$8=M$5,IF((RIGHT('Vacation Tracker'!$Q120:$UV120)="O"),IFERROR(--LEFT('Vacation Tracker'!$Q120:$UV120,LEN('Vacation Tracker'!$Q120:$UV120)-1),0)))),0)</f>
        <v>0</v>
      </c>
      <c r="P117" s="23">
        <f>SUMIF('Vacation Tracker'!$Q$8:$UV$8,Q$5,'Vacation Tracker'!$Q120:$UV120)</f>
        <v>0</v>
      </c>
      <c r="Q117" s="26">
        <f t="shared" si="31"/>
        <v>0</v>
      </c>
      <c r="R117" s="26">
        <f t="array" ref="R117">SUM(IF('Vacation Tracker'!$Q$8:$UV$8=Q$5,IF((RIGHT('Vacation Tracker'!$Q120:$UV120)&lt;&gt;"O"),IFERROR(--LEFT('Vacation Tracker'!$Q120:$UV120,LEN('Vacation Tracker'!$Q120:$UV120)-1),0))))</f>
        <v>0</v>
      </c>
      <c r="S117" s="26">
        <f t="array" ref="S117">SUM(IF('Vacation Tracker'!$Q$8:$UV$8=Q$5,IF((RIGHT('Vacation Tracker'!$Q120:$UV120)="O"),IFERROR(--LEFT('Vacation Tracker'!$Q120:$UV120,LEN('Vacation Tracker'!$Q120:$UV120)-1),0))))</f>
        <v>0</v>
      </c>
      <c r="T117" s="23">
        <f>SUMIF('Vacation Tracker'!$Q$8:$UV$8,U$5,'Vacation Tracker'!$Q120:$UV120)</f>
        <v>0</v>
      </c>
      <c r="U117" s="26">
        <f t="shared" si="32"/>
        <v>0</v>
      </c>
      <c r="V117" s="26">
        <f t="array" ref="V117">SUM(IF('Vacation Tracker'!$Q$8:$UV$8=U$5,IF((RIGHT('Vacation Tracker'!$Q120:$UV120)&lt;&gt;"O"),IFERROR(--LEFT('Vacation Tracker'!$Q120:$UV120,LEN('Vacation Tracker'!$Q120:$UV120)-1),0))))</f>
        <v>0</v>
      </c>
      <c r="W117" s="26">
        <f t="array" ref="W117">SUM(IF('Vacation Tracker'!$Q$8:$UV$8=U$5,IF((RIGHT('Vacation Tracker'!$Q120:$UV120)="O"),IFERROR(--LEFT('Vacation Tracker'!$Q120:$UV120,LEN('Vacation Tracker'!$Q120:$UV120)-1),0))))</f>
        <v>0</v>
      </c>
      <c r="X117" s="23">
        <f>SUMIF('Vacation Tracker'!$Q$8:$UV$8,Y$5,'Vacation Tracker'!$Q120:$UV120)</f>
        <v>0</v>
      </c>
      <c r="Y117" s="26">
        <f t="shared" si="33"/>
        <v>0</v>
      </c>
      <c r="Z117" s="26">
        <f t="array" ref="Z117">SUM(IF('Vacation Tracker'!$Q$8:$UV$8=Y$5,IF((RIGHT('Vacation Tracker'!$Q120:$UV120)&lt;&gt;"O"),IFERROR(--LEFT('Vacation Tracker'!$Q120:$UV120,LEN('Vacation Tracker'!$Q120:$UV120)-1),0))))</f>
        <v>0</v>
      </c>
      <c r="AA117" s="26">
        <f t="array" ref="AA117">SUM(IF('Vacation Tracker'!$Q$8:$UV$8=Y$5,IF((RIGHT('Vacation Tracker'!$Q120:$UV120)="O"),IFERROR(--LEFT('Vacation Tracker'!$Q120:$UV120,LEN('Vacation Tracker'!$Q120:$UV120)-1),0))))</f>
        <v>0</v>
      </c>
      <c r="AB117" s="23">
        <f>SUMIF('Vacation Tracker'!$Q$8:$UV$8,AC$5,'Vacation Tracker'!$Q120:$UV120)</f>
        <v>0</v>
      </c>
      <c r="AC117" s="26">
        <f t="shared" si="34"/>
        <v>0</v>
      </c>
      <c r="AD117" s="26">
        <f t="array" ref="AD117">SUM(IF('Vacation Tracker'!$Q$8:$UV$8=AC$5,IF((RIGHT('Vacation Tracker'!$Q120:$UV120)&lt;&gt;"O"),IFERROR(--LEFT('Vacation Tracker'!$Q120:$UV120,LEN('Vacation Tracker'!$Q120:$UV120)-1),0))))</f>
        <v>0</v>
      </c>
      <c r="AE117" s="26">
        <f t="array" ref="AE117">SUM(IF('Vacation Tracker'!$Q$8:$UV$8=AC$5,IF((RIGHT('Vacation Tracker'!$Q120:$UV120)="O"),IFERROR(--LEFT('Vacation Tracker'!$Q120:$UV120,LEN('Vacation Tracker'!$Q120:$UV120)-1),0))))</f>
        <v>0</v>
      </c>
      <c r="AF117" s="23">
        <f>SUMIF('Vacation Tracker'!$Q$8:$UV$8,AG$5,'Vacation Tracker'!$Q120:$UV120)</f>
        <v>0</v>
      </c>
      <c r="AG117" s="26">
        <f t="shared" si="35"/>
        <v>0</v>
      </c>
      <c r="AH117" s="26">
        <f t="array" ref="AH117">SUM(IF('Vacation Tracker'!$Q$8:$UV$8=AG$5,IF((RIGHT('Vacation Tracker'!$Q120:$UV120)&lt;&gt;"O"),IFERROR(--LEFT('Vacation Tracker'!$Q120:$UV120,LEN('Vacation Tracker'!$Q120:$UV120)-1),0))))</f>
        <v>0</v>
      </c>
      <c r="AI117" s="26">
        <f t="array" ref="AI117">SUM(IF('Vacation Tracker'!$Q$8:$UV$8=AG$5,IF((RIGHT('Vacation Tracker'!$Q120:$UV120)="O"),IFERROR(--LEFT('Vacation Tracker'!$Q120:$UV120,LEN('Vacation Tracker'!$Q120:$UV120)-1),0))))</f>
        <v>0</v>
      </c>
      <c r="AJ117" s="23">
        <f>SUMIF('Vacation Tracker'!$GU$8:$ACR$8,AK$5,'Vacation Tracker'!$GU120:$ACR120)</f>
        <v>0</v>
      </c>
      <c r="AK117" s="26">
        <f t="shared" si="36"/>
        <v>0</v>
      </c>
      <c r="AL117" s="26">
        <f t="array" ref="AL117">SUM(IF('Vacation Tracker'!$Q$8:$UV$8=AK$5,IF((RIGHT('Vacation Tracker'!$Q120:$UV120)&lt;&gt;"O"),IFERROR(--LEFT('Vacation Tracker'!$Q120:$UV120,LEN('Vacation Tracker'!$Q120:$UV120)-1),0))))</f>
        <v>0</v>
      </c>
      <c r="AM117" s="26">
        <f t="array" ref="AM117">SUM(IF('Vacation Tracker'!$Q$8:$UV$8=AK$5,IF((RIGHT('Vacation Tracker'!$Q120:$UV120)="O"),IFERROR(--LEFT('Vacation Tracker'!$Q120:$UV120,LEN('Vacation Tracker'!$Q120:$UV120)-1),0))))</f>
        <v>0</v>
      </c>
      <c r="AN117" s="23">
        <f>SUMIF('Vacation Tracker'!$GU$8:$ACR$8,AO$5,'Vacation Tracker'!$GU120:$ACR120)</f>
        <v>0</v>
      </c>
      <c r="AO117" s="26">
        <f t="shared" si="37"/>
        <v>0</v>
      </c>
      <c r="AP117" s="26">
        <f t="array" ref="AP117">SUM(IF('Vacation Tracker'!$Q$8:$UV$8=AO$5,IF((RIGHT('Vacation Tracker'!$Q120:$UV120)&lt;&gt;"O"),IFERROR(--LEFT('Vacation Tracker'!$Q120:$UV120,LEN('Vacation Tracker'!$Q120:$UV120)-1),0))))</f>
        <v>0</v>
      </c>
      <c r="AQ117" s="26">
        <f t="array" ref="AQ117">SUM(IF('Vacation Tracker'!$Q$8:$UV$8=AO$5,IF((RIGHT('Vacation Tracker'!$Q120:$UV120)="O"),IFERROR(--LEFT('Vacation Tracker'!$Q120:$UV120,LEN('Vacation Tracker'!$Q120:$UV120)-1),0))))</f>
        <v>0</v>
      </c>
      <c r="AR117" s="23">
        <f>SUMIF('Vacation Tracker'!$GU$8:$ACR$8,AS$5,'Vacation Tracker'!$GU120:$ACR120)</f>
        <v>0</v>
      </c>
      <c r="AS117" s="26">
        <f t="shared" si="38"/>
        <v>0</v>
      </c>
      <c r="AT117" s="26">
        <f t="array" ref="AT117">SUM(IF('Vacation Tracker'!$Q$8:$UV$8=AS$5,IF((RIGHT('Vacation Tracker'!$Q120:$UV120)&lt;&gt;"O"),IFERROR(--LEFT('Vacation Tracker'!$Q120:$UV120,LEN('Vacation Tracker'!$Q120:$UV120)-1),0))))</f>
        <v>0</v>
      </c>
      <c r="AU117" s="26">
        <f t="array" ref="AU117">SUM(IF('Vacation Tracker'!$Q$8:$UV$8=AS$5,IF((RIGHT('Vacation Tracker'!$Q120:$UV120)="O"),IFERROR(--LEFT('Vacation Tracker'!$Q120:$UV120,LEN('Vacation Tracker'!$Q120:$UV120)-1),0))))</f>
        <v>0</v>
      </c>
      <c r="AV117" s="23">
        <f>SUMIF('Vacation Tracker'!$GU$8:$ACR$8,AW$5,'Vacation Tracker'!$GU120:$ACR120)</f>
        <v>0</v>
      </c>
      <c r="AW117" s="26">
        <f t="shared" si="39"/>
        <v>0</v>
      </c>
      <c r="AX117" s="26">
        <f t="array" ref="AX117">SUM(IF('Vacation Tracker'!$Q$8:$UV$8=AW$5,IF((RIGHT('Vacation Tracker'!$Q120:$UV120)&lt;&gt;"O"),IFERROR(--LEFT('Vacation Tracker'!$Q120:$UV120,LEN('Vacation Tracker'!$Q120:$UV120)-1),0))))</f>
        <v>0</v>
      </c>
      <c r="AY117" s="26">
        <f t="array" ref="AY117">SUM(IF('Vacation Tracker'!$Q$8:$UV$8=AW$5,IF((RIGHT('Vacation Tracker'!$Q120:$UV120)="O"),IFERROR(--LEFT('Vacation Tracker'!$Q120:$UV120,LEN('Vacation Tracker'!$Q120:$UV120)-1),0))))</f>
        <v>0</v>
      </c>
      <c r="AZ117" s="23">
        <f>SUMIF('Vacation Tracker'!$GU$8:$ACR$8,BA$5,'Vacation Tracker'!$GU120:$ACR120)</f>
        <v>0</v>
      </c>
      <c r="BA117" s="26">
        <f t="shared" si="40"/>
        <v>0</v>
      </c>
      <c r="BB117" s="26">
        <f t="array" ref="BB117">SUM(IF('Vacation Tracker'!$Q$8:$UV$8=BA$5,IF((RIGHT('Vacation Tracker'!$Q120:$UV120)&lt;&gt;"O"),IFERROR(--LEFT('Vacation Tracker'!$Q120:$UV120,LEN('Vacation Tracker'!$Q120:$UV120)-1),0))))</f>
        <v>0</v>
      </c>
      <c r="BC117" s="26">
        <f t="array" ref="BC117">SUM(IF('Vacation Tracker'!$Q$8:$UV$8=BA$5,IF((RIGHT('Vacation Tracker'!$Q120:$UV120)="O"),IFERROR(--LEFT('Vacation Tracker'!$Q120:$UV120,LEN('Vacation Tracker'!$Q120:$UV120)-1),0))))</f>
        <v>0</v>
      </c>
      <c r="BD117" s="23">
        <f>SUMIF('Vacation Tracker'!$GU$8:$ACR$8,BE$5,'Vacation Tracker'!$GU120:$ACR120)</f>
        <v>0</v>
      </c>
      <c r="BE117" s="26">
        <f t="shared" si="41"/>
        <v>0</v>
      </c>
      <c r="BF117" s="26">
        <f t="array" ref="BF117">SUM(IF('Vacation Tracker'!$Q$8:$UV$8=BE$5,IF((RIGHT('Vacation Tracker'!$Q120:$UV120)&lt;&gt;"O"),IFERROR(--LEFT('Vacation Tracker'!$Q120:$UV120,LEN('Vacation Tracker'!$Q120:$UV120)-1),0))))</f>
        <v>0</v>
      </c>
      <c r="BG117" s="26">
        <f t="array" ref="BG117">SUM(IF('Vacation Tracker'!$Q$8:$UV$8=BE$5,IF((RIGHT('Vacation Tracker'!$Q120:$UV120)="O"),IFERROR(--LEFT('Vacation Tracker'!$Q120:$UV120,LEN('Vacation Tracker'!$Q120:$UV120)-1),0))))</f>
        <v>0</v>
      </c>
      <c r="BH117" s="23">
        <f>SUMIF('Vacation Tracker'!$GU$8:$ACR$8,BI$5,'Vacation Tracker'!$GU120:$ACR120)</f>
        <v>0</v>
      </c>
      <c r="BI117" s="26">
        <f t="shared" si="42"/>
        <v>0</v>
      </c>
      <c r="BJ117" s="26">
        <f t="array" ref="BJ117">SUM(IF('Vacation Tracker'!$Q$8:$UV$8=BI$5,IF((RIGHT('Vacation Tracker'!$Q120:$UV120)&lt;&gt;"O"),IFERROR(--LEFT('Vacation Tracker'!$Q120:$UV120,LEN('Vacation Tracker'!$Q120:$UV120)-1),0))))</f>
        <v>0</v>
      </c>
      <c r="BK117" s="26">
        <f t="array" ref="BK117">SUM(IF('Vacation Tracker'!$Q$8:$UV$8=BI$5,IF((RIGHT('Vacation Tracker'!$Q120:$UV120)="O"),IFERROR(--LEFT('Vacation Tracker'!$Q120:$UV120,LEN('Vacation Tracker'!$Q120:$UV120)-1),0))))</f>
        <v>0</v>
      </c>
      <c r="BL117" s="23">
        <f>IF($E$4="Yes",SUMIF('Vacation Tracker'!$GU$8:$ACR$8,BM$5,'Vacation Tracker'!$GU120:$ACR120),0)</f>
        <v>0</v>
      </c>
      <c r="BM117" s="26">
        <f t="shared" si="26"/>
        <v>0</v>
      </c>
      <c r="BN117" s="26">
        <f t="array" ref="BN117">IF($E$4="Yes",SUM(IF('Vacation Tracker'!$Q$8:$UV$8=BM$5,IF((RIGHT('Vacation Tracker'!$Q120:$UV120)&lt;&gt;"O"),IFERROR(--LEFT('Vacation Tracker'!$Q120:$UV120,LEN('Vacation Tracker'!$Q120:$UV120)-1),0)))),0)</f>
        <v>0</v>
      </c>
      <c r="BO117" s="23">
        <f t="array" ref="BO117">IF($E$4="Yes",SUM(IF('Vacation Tracker'!$Q$8:$UV$8=BM$5,IF((RIGHT('Vacation Tracker'!$Q120:$UV120)="O"),IFERROR(--LEFT('Vacation Tracker'!$Q120:$UV120,LEN('Vacation Tracker'!$Q120:$UV120)-1),0)))),0)</f>
        <v>0</v>
      </c>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row>
    <row r="118" spans="2:181" ht="15" customHeight="1" x14ac:dyDescent="0.2">
      <c r="B118" s="23">
        <f>IF('Vacation Tracker'!B121&lt;&gt;"",'Vacation Tracker'!B121,"")</f>
        <v>110</v>
      </c>
      <c r="C118" s="24" t="str">
        <f>IF('Vacation Tracker'!C121&lt;&gt;"",'Vacation Tracker'!C121,"")</f>
        <v/>
      </c>
      <c r="D118" s="25" t="str">
        <f>IF('Vacation Tracker'!D121&lt;&gt;"",'Vacation Tracker'!D121,"")</f>
        <v/>
      </c>
      <c r="E118" s="25" t="str">
        <f>IF('Vacation Tracker'!E121&lt;&gt;"",'Vacation Tracker'!E121,"")</f>
        <v/>
      </c>
      <c r="F118" s="24" t="str">
        <f>IF('Vacation Tracker'!F121&lt;&gt;"",'Vacation Tracker'!F121,"")</f>
        <v/>
      </c>
      <c r="G118" s="24" t="str">
        <f>IF('Vacation Tracker'!G121&lt;&gt;"",'Vacation Tracker'!G121,"")</f>
        <v/>
      </c>
      <c r="H118" s="23" t="str">
        <f t="shared" si="46"/>
        <v/>
      </c>
      <c r="I118" s="23" t="str">
        <f t="shared" si="46"/>
        <v/>
      </c>
      <c r="J118" s="23" t="str">
        <f t="shared" si="46"/>
        <v/>
      </c>
      <c r="K118" s="23" t="str">
        <f t="shared" si="43"/>
        <v/>
      </c>
      <c r="L118" s="23">
        <f>IF($E$4="Yes",SUMIF('Vacation Tracker'!$Q$8:$UV$8,M$5,'Vacation Tracker'!$Q121:$UV121),0)</f>
        <v>0</v>
      </c>
      <c r="M118" s="26">
        <f t="shared" si="44"/>
        <v>0</v>
      </c>
      <c r="N118" s="26">
        <f t="array" ref="N118">IF($E$4="Yes",SUM(IF('Vacation Tracker'!$Q$8:$UV$8=M$5,IF((RIGHT('Vacation Tracker'!$Q121:$UV121)&lt;&gt;"O"),IFERROR(--LEFT('Vacation Tracker'!$Q121:$UV121,LEN('Vacation Tracker'!$Q121:$UV121)-1),0)))),0)</f>
        <v>0</v>
      </c>
      <c r="O118" s="26">
        <f t="array" ref="O118">IF($E$4="Yes",SUM(IF('Vacation Tracker'!$Q$8:$UV$8=M$5,IF((RIGHT('Vacation Tracker'!$Q121:$UV121)="O"),IFERROR(--LEFT('Vacation Tracker'!$Q121:$UV121,LEN('Vacation Tracker'!$Q121:$UV121)-1),0)))),0)</f>
        <v>0</v>
      </c>
      <c r="P118" s="23">
        <f>SUMIF('Vacation Tracker'!$Q$8:$UV$8,Q$5,'Vacation Tracker'!$Q121:$UV121)</f>
        <v>0</v>
      </c>
      <c r="Q118" s="26">
        <f t="shared" si="31"/>
        <v>0</v>
      </c>
      <c r="R118" s="26">
        <f t="array" ref="R118">SUM(IF('Vacation Tracker'!$Q$8:$UV$8=Q$5,IF((RIGHT('Vacation Tracker'!$Q121:$UV121)&lt;&gt;"O"),IFERROR(--LEFT('Vacation Tracker'!$Q121:$UV121,LEN('Vacation Tracker'!$Q121:$UV121)-1),0))))</f>
        <v>0</v>
      </c>
      <c r="S118" s="26">
        <f t="array" ref="S118">SUM(IF('Vacation Tracker'!$Q$8:$UV$8=Q$5,IF((RIGHT('Vacation Tracker'!$Q121:$UV121)="O"),IFERROR(--LEFT('Vacation Tracker'!$Q121:$UV121,LEN('Vacation Tracker'!$Q121:$UV121)-1),0))))</f>
        <v>0</v>
      </c>
      <c r="T118" s="23">
        <f>SUMIF('Vacation Tracker'!$Q$8:$UV$8,U$5,'Vacation Tracker'!$Q121:$UV121)</f>
        <v>0</v>
      </c>
      <c r="U118" s="26">
        <f t="shared" si="32"/>
        <v>0</v>
      </c>
      <c r="V118" s="26">
        <f t="array" ref="V118">SUM(IF('Vacation Tracker'!$Q$8:$UV$8=U$5,IF((RIGHT('Vacation Tracker'!$Q121:$UV121)&lt;&gt;"O"),IFERROR(--LEFT('Vacation Tracker'!$Q121:$UV121,LEN('Vacation Tracker'!$Q121:$UV121)-1),0))))</f>
        <v>0</v>
      </c>
      <c r="W118" s="26">
        <f t="array" ref="W118">SUM(IF('Vacation Tracker'!$Q$8:$UV$8=U$5,IF((RIGHT('Vacation Tracker'!$Q121:$UV121)="O"),IFERROR(--LEFT('Vacation Tracker'!$Q121:$UV121,LEN('Vacation Tracker'!$Q121:$UV121)-1),0))))</f>
        <v>0</v>
      </c>
      <c r="X118" s="23">
        <f>SUMIF('Vacation Tracker'!$Q$8:$UV$8,Y$5,'Vacation Tracker'!$Q121:$UV121)</f>
        <v>0</v>
      </c>
      <c r="Y118" s="26">
        <f t="shared" si="33"/>
        <v>0</v>
      </c>
      <c r="Z118" s="26">
        <f t="array" ref="Z118">SUM(IF('Vacation Tracker'!$Q$8:$UV$8=Y$5,IF((RIGHT('Vacation Tracker'!$Q121:$UV121)&lt;&gt;"O"),IFERROR(--LEFT('Vacation Tracker'!$Q121:$UV121,LEN('Vacation Tracker'!$Q121:$UV121)-1),0))))</f>
        <v>0</v>
      </c>
      <c r="AA118" s="26">
        <f t="array" ref="AA118">SUM(IF('Vacation Tracker'!$Q$8:$UV$8=Y$5,IF((RIGHT('Vacation Tracker'!$Q121:$UV121)="O"),IFERROR(--LEFT('Vacation Tracker'!$Q121:$UV121,LEN('Vacation Tracker'!$Q121:$UV121)-1),0))))</f>
        <v>0</v>
      </c>
      <c r="AB118" s="23">
        <f>SUMIF('Vacation Tracker'!$Q$8:$UV$8,AC$5,'Vacation Tracker'!$Q121:$UV121)</f>
        <v>0</v>
      </c>
      <c r="AC118" s="26">
        <f t="shared" si="34"/>
        <v>0</v>
      </c>
      <c r="AD118" s="26">
        <f t="array" ref="AD118">SUM(IF('Vacation Tracker'!$Q$8:$UV$8=AC$5,IF((RIGHT('Vacation Tracker'!$Q121:$UV121)&lt;&gt;"O"),IFERROR(--LEFT('Vacation Tracker'!$Q121:$UV121,LEN('Vacation Tracker'!$Q121:$UV121)-1),0))))</f>
        <v>0</v>
      </c>
      <c r="AE118" s="26">
        <f t="array" ref="AE118">SUM(IF('Vacation Tracker'!$Q$8:$UV$8=AC$5,IF((RIGHT('Vacation Tracker'!$Q121:$UV121)="O"),IFERROR(--LEFT('Vacation Tracker'!$Q121:$UV121,LEN('Vacation Tracker'!$Q121:$UV121)-1),0))))</f>
        <v>0</v>
      </c>
      <c r="AF118" s="23">
        <f>SUMIF('Vacation Tracker'!$Q$8:$UV$8,AG$5,'Vacation Tracker'!$Q121:$UV121)</f>
        <v>0</v>
      </c>
      <c r="AG118" s="26">
        <f t="shared" si="35"/>
        <v>0</v>
      </c>
      <c r="AH118" s="26">
        <f t="array" ref="AH118">SUM(IF('Vacation Tracker'!$Q$8:$UV$8=AG$5,IF((RIGHT('Vacation Tracker'!$Q121:$UV121)&lt;&gt;"O"),IFERROR(--LEFT('Vacation Tracker'!$Q121:$UV121,LEN('Vacation Tracker'!$Q121:$UV121)-1),0))))</f>
        <v>0</v>
      </c>
      <c r="AI118" s="26">
        <f t="array" ref="AI118">SUM(IF('Vacation Tracker'!$Q$8:$UV$8=AG$5,IF((RIGHT('Vacation Tracker'!$Q121:$UV121)="O"),IFERROR(--LEFT('Vacation Tracker'!$Q121:$UV121,LEN('Vacation Tracker'!$Q121:$UV121)-1),0))))</f>
        <v>0</v>
      </c>
      <c r="AJ118" s="23">
        <f>SUMIF('Vacation Tracker'!$GU$8:$ACR$8,AK$5,'Vacation Tracker'!$GU121:$ACR121)</f>
        <v>0</v>
      </c>
      <c r="AK118" s="26">
        <f t="shared" si="36"/>
        <v>0</v>
      </c>
      <c r="AL118" s="26">
        <f t="array" ref="AL118">SUM(IF('Vacation Tracker'!$Q$8:$UV$8=AK$5,IF((RIGHT('Vacation Tracker'!$Q121:$UV121)&lt;&gt;"O"),IFERROR(--LEFT('Vacation Tracker'!$Q121:$UV121,LEN('Vacation Tracker'!$Q121:$UV121)-1),0))))</f>
        <v>0</v>
      </c>
      <c r="AM118" s="26">
        <f t="array" ref="AM118">SUM(IF('Vacation Tracker'!$Q$8:$UV$8=AK$5,IF((RIGHT('Vacation Tracker'!$Q121:$UV121)="O"),IFERROR(--LEFT('Vacation Tracker'!$Q121:$UV121,LEN('Vacation Tracker'!$Q121:$UV121)-1),0))))</f>
        <v>0</v>
      </c>
      <c r="AN118" s="23">
        <f>SUMIF('Vacation Tracker'!$GU$8:$ACR$8,AO$5,'Vacation Tracker'!$GU121:$ACR121)</f>
        <v>0</v>
      </c>
      <c r="AO118" s="26">
        <f t="shared" si="37"/>
        <v>0</v>
      </c>
      <c r="AP118" s="26">
        <f t="array" ref="AP118">SUM(IF('Vacation Tracker'!$Q$8:$UV$8=AO$5,IF((RIGHT('Vacation Tracker'!$Q121:$UV121)&lt;&gt;"O"),IFERROR(--LEFT('Vacation Tracker'!$Q121:$UV121,LEN('Vacation Tracker'!$Q121:$UV121)-1),0))))</f>
        <v>0</v>
      </c>
      <c r="AQ118" s="26">
        <f t="array" ref="AQ118">SUM(IF('Vacation Tracker'!$Q$8:$UV$8=AO$5,IF((RIGHT('Vacation Tracker'!$Q121:$UV121)="O"),IFERROR(--LEFT('Vacation Tracker'!$Q121:$UV121,LEN('Vacation Tracker'!$Q121:$UV121)-1),0))))</f>
        <v>0</v>
      </c>
      <c r="AR118" s="23">
        <f>SUMIF('Vacation Tracker'!$GU$8:$ACR$8,AS$5,'Vacation Tracker'!$GU121:$ACR121)</f>
        <v>0</v>
      </c>
      <c r="AS118" s="26">
        <f t="shared" si="38"/>
        <v>0</v>
      </c>
      <c r="AT118" s="26">
        <f t="array" ref="AT118">SUM(IF('Vacation Tracker'!$Q$8:$UV$8=AS$5,IF((RIGHT('Vacation Tracker'!$Q121:$UV121)&lt;&gt;"O"),IFERROR(--LEFT('Vacation Tracker'!$Q121:$UV121,LEN('Vacation Tracker'!$Q121:$UV121)-1),0))))</f>
        <v>0</v>
      </c>
      <c r="AU118" s="26">
        <f t="array" ref="AU118">SUM(IF('Vacation Tracker'!$Q$8:$UV$8=AS$5,IF((RIGHT('Vacation Tracker'!$Q121:$UV121)="O"),IFERROR(--LEFT('Vacation Tracker'!$Q121:$UV121,LEN('Vacation Tracker'!$Q121:$UV121)-1),0))))</f>
        <v>0</v>
      </c>
      <c r="AV118" s="23">
        <f>SUMIF('Vacation Tracker'!$GU$8:$ACR$8,AW$5,'Vacation Tracker'!$GU121:$ACR121)</f>
        <v>0</v>
      </c>
      <c r="AW118" s="26">
        <f t="shared" si="39"/>
        <v>0</v>
      </c>
      <c r="AX118" s="26">
        <f t="array" ref="AX118">SUM(IF('Vacation Tracker'!$Q$8:$UV$8=AW$5,IF((RIGHT('Vacation Tracker'!$Q121:$UV121)&lt;&gt;"O"),IFERROR(--LEFT('Vacation Tracker'!$Q121:$UV121,LEN('Vacation Tracker'!$Q121:$UV121)-1),0))))</f>
        <v>0</v>
      </c>
      <c r="AY118" s="26">
        <f t="array" ref="AY118">SUM(IF('Vacation Tracker'!$Q$8:$UV$8=AW$5,IF((RIGHT('Vacation Tracker'!$Q121:$UV121)="O"),IFERROR(--LEFT('Vacation Tracker'!$Q121:$UV121,LEN('Vacation Tracker'!$Q121:$UV121)-1),0))))</f>
        <v>0</v>
      </c>
      <c r="AZ118" s="23">
        <f>SUMIF('Vacation Tracker'!$GU$8:$ACR$8,BA$5,'Vacation Tracker'!$GU121:$ACR121)</f>
        <v>0</v>
      </c>
      <c r="BA118" s="26">
        <f t="shared" si="40"/>
        <v>0</v>
      </c>
      <c r="BB118" s="26">
        <f t="array" ref="BB118">SUM(IF('Vacation Tracker'!$Q$8:$UV$8=BA$5,IF((RIGHT('Vacation Tracker'!$Q121:$UV121)&lt;&gt;"O"),IFERROR(--LEFT('Vacation Tracker'!$Q121:$UV121,LEN('Vacation Tracker'!$Q121:$UV121)-1),0))))</f>
        <v>0</v>
      </c>
      <c r="BC118" s="26">
        <f t="array" ref="BC118">SUM(IF('Vacation Tracker'!$Q$8:$UV$8=BA$5,IF((RIGHT('Vacation Tracker'!$Q121:$UV121)="O"),IFERROR(--LEFT('Vacation Tracker'!$Q121:$UV121,LEN('Vacation Tracker'!$Q121:$UV121)-1),0))))</f>
        <v>0</v>
      </c>
      <c r="BD118" s="23">
        <f>SUMIF('Vacation Tracker'!$GU$8:$ACR$8,BE$5,'Vacation Tracker'!$GU121:$ACR121)</f>
        <v>0</v>
      </c>
      <c r="BE118" s="26">
        <f t="shared" si="41"/>
        <v>0</v>
      </c>
      <c r="BF118" s="26">
        <f t="array" ref="BF118">SUM(IF('Vacation Tracker'!$Q$8:$UV$8=BE$5,IF((RIGHT('Vacation Tracker'!$Q121:$UV121)&lt;&gt;"O"),IFERROR(--LEFT('Vacation Tracker'!$Q121:$UV121,LEN('Vacation Tracker'!$Q121:$UV121)-1),0))))</f>
        <v>0</v>
      </c>
      <c r="BG118" s="26">
        <f t="array" ref="BG118">SUM(IF('Vacation Tracker'!$Q$8:$UV$8=BE$5,IF((RIGHT('Vacation Tracker'!$Q121:$UV121)="O"),IFERROR(--LEFT('Vacation Tracker'!$Q121:$UV121,LEN('Vacation Tracker'!$Q121:$UV121)-1),0))))</f>
        <v>0</v>
      </c>
      <c r="BH118" s="23">
        <f>SUMIF('Vacation Tracker'!$GU$8:$ACR$8,BI$5,'Vacation Tracker'!$GU121:$ACR121)</f>
        <v>0</v>
      </c>
      <c r="BI118" s="26">
        <f t="shared" si="42"/>
        <v>0</v>
      </c>
      <c r="BJ118" s="26">
        <f t="array" ref="BJ118">SUM(IF('Vacation Tracker'!$Q$8:$UV$8=BI$5,IF((RIGHT('Vacation Tracker'!$Q121:$UV121)&lt;&gt;"O"),IFERROR(--LEFT('Vacation Tracker'!$Q121:$UV121,LEN('Vacation Tracker'!$Q121:$UV121)-1),0))))</f>
        <v>0</v>
      </c>
      <c r="BK118" s="26">
        <f t="array" ref="BK118">SUM(IF('Vacation Tracker'!$Q$8:$UV$8=BI$5,IF((RIGHT('Vacation Tracker'!$Q121:$UV121)="O"),IFERROR(--LEFT('Vacation Tracker'!$Q121:$UV121,LEN('Vacation Tracker'!$Q121:$UV121)-1),0))))</f>
        <v>0</v>
      </c>
      <c r="BL118" s="23">
        <f>IF($E$4="Yes",SUMIF('Vacation Tracker'!$GU$8:$ACR$8,BM$5,'Vacation Tracker'!$GU121:$ACR121),0)</f>
        <v>0</v>
      </c>
      <c r="BM118" s="26">
        <f t="shared" si="26"/>
        <v>0</v>
      </c>
      <c r="BN118" s="26">
        <f t="array" ref="BN118">IF($E$4="Yes",SUM(IF('Vacation Tracker'!$Q$8:$UV$8=BM$5,IF((RIGHT('Vacation Tracker'!$Q121:$UV121)&lt;&gt;"O"),IFERROR(--LEFT('Vacation Tracker'!$Q121:$UV121,LEN('Vacation Tracker'!$Q121:$UV121)-1),0)))),0)</f>
        <v>0</v>
      </c>
      <c r="BO118" s="23">
        <f t="array" ref="BO118">IF($E$4="Yes",SUM(IF('Vacation Tracker'!$Q$8:$UV$8=BM$5,IF((RIGHT('Vacation Tracker'!$Q121:$UV121)="O"),IFERROR(--LEFT('Vacation Tracker'!$Q121:$UV121,LEN('Vacation Tracker'!$Q121:$UV121)-1),0)))),0)</f>
        <v>0</v>
      </c>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row>
    <row r="119" spans="2:181" ht="15" customHeight="1" x14ac:dyDescent="0.2">
      <c r="B119" s="23">
        <f>IF('Vacation Tracker'!B122&lt;&gt;"",'Vacation Tracker'!B122,"")</f>
        <v>111</v>
      </c>
      <c r="C119" s="24" t="str">
        <f>IF('Vacation Tracker'!C122&lt;&gt;"",'Vacation Tracker'!C122,"")</f>
        <v/>
      </c>
      <c r="D119" s="25" t="str">
        <f>IF('Vacation Tracker'!D122&lt;&gt;"",'Vacation Tracker'!D122,"")</f>
        <v/>
      </c>
      <c r="E119" s="25" t="str">
        <f>IF('Vacation Tracker'!E122&lt;&gt;"",'Vacation Tracker'!E122,"")</f>
        <v/>
      </c>
      <c r="F119" s="24" t="str">
        <f>IF('Vacation Tracker'!F122&lt;&gt;"",'Vacation Tracker'!F122,"")</f>
        <v/>
      </c>
      <c r="G119" s="24" t="str">
        <f>IF('Vacation Tracker'!G122&lt;&gt;"",'Vacation Tracker'!G122,"")</f>
        <v/>
      </c>
      <c r="H119" s="23" t="str">
        <f t="shared" si="46"/>
        <v/>
      </c>
      <c r="I119" s="23" t="str">
        <f t="shared" si="46"/>
        <v/>
      </c>
      <c r="J119" s="23" t="str">
        <f t="shared" si="46"/>
        <v/>
      </c>
      <c r="K119" s="23" t="str">
        <f t="shared" si="43"/>
        <v/>
      </c>
      <c r="L119" s="23">
        <f>IF($E$4="Yes",SUMIF('Vacation Tracker'!$Q$8:$UV$8,M$5,'Vacation Tracker'!$Q122:$UV122),0)</f>
        <v>0</v>
      </c>
      <c r="M119" s="26">
        <f t="shared" si="44"/>
        <v>0</v>
      </c>
      <c r="N119" s="26">
        <f t="array" ref="N119">IF($E$4="Yes",SUM(IF('Vacation Tracker'!$Q$8:$UV$8=M$5,IF((RIGHT('Vacation Tracker'!$Q122:$UV122)&lt;&gt;"O"),IFERROR(--LEFT('Vacation Tracker'!$Q122:$UV122,LEN('Vacation Tracker'!$Q122:$UV122)-1),0)))),0)</f>
        <v>0</v>
      </c>
      <c r="O119" s="26">
        <f t="array" ref="O119">IF($E$4="Yes",SUM(IF('Vacation Tracker'!$Q$8:$UV$8=M$5,IF((RIGHT('Vacation Tracker'!$Q122:$UV122)="O"),IFERROR(--LEFT('Vacation Tracker'!$Q122:$UV122,LEN('Vacation Tracker'!$Q122:$UV122)-1),0)))),0)</f>
        <v>0</v>
      </c>
      <c r="P119" s="23">
        <f>SUMIF('Vacation Tracker'!$Q$8:$UV$8,Q$5,'Vacation Tracker'!$Q122:$UV122)</f>
        <v>0</v>
      </c>
      <c r="Q119" s="26">
        <f t="shared" si="31"/>
        <v>0</v>
      </c>
      <c r="R119" s="26">
        <f t="array" ref="R119">SUM(IF('Vacation Tracker'!$Q$8:$UV$8=Q$5,IF((RIGHT('Vacation Tracker'!$Q122:$UV122)&lt;&gt;"O"),IFERROR(--LEFT('Vacation Tracker'!$Q122:$UV122,LEN('Vacation Tracker'!$Q122:$UV122)-1),0))))</f>
        <v>0</v>
      </c>
      <c r="S119" s="26">
        <f t="array" ref="S119">SUM(IF('Vacation Tracker'!$Q$8:$UV$8=Q$5,IF((RIGHT('Vacation Tracker'!$Q122:$UV122)="O"),IFERROR(--LEFT('Vacation Tracker'!$Q122:$UV122,LEN('Vacation Tracker'!$Q122:$UV122)-1),0))))</f>
        <v>0</v>
      </c>
      <c r="T119" s="23">
        <f>SUMIF('Vacation Tracker'!$Q$8:$UV$8,U$5,'Vacation Tracker'!$Q122:$UV122)</f>
        <v>0</v>
      </c>
      <c r="U119" s="26">
        <f t="shared" si="32"/>
        <v>0</v>
      </c>
      <c r="V119" s="26">
        <f t="array" ref="V119">SUM(IF('Vacation Tracker'!$Q$8:$UV$8=U$5,IF((RIGHT('Vacation Tracker'!$Q122:$UV122)&lt;&gt;"O"),IFERROR(--LEFT('Vacation Tracker'!$Q122:$UV122,LEN('Vacation Tracker'!$Q122:$UV122)-1),0))))</f>
        <v>0</v>
      </c>
      <c r="W119" s="26">
        <f t="array" ref="W119">SUM(IF('Vacation Tracker'!$Q$8:$UV$8=U$5,IF((RIGHT('Vacation Tracker'!$Q122:$UV122)="O"),IFERROR(--LEFT('Vacation Tracker'!$Q122:$UV122,LEN('Vacation Tracker'!$Q122:$UV122)-1),0))))</f>
        <v>0</v>
      </c>
      <c r="X119" s="23">
        <f>SUMIF('Vacation Tracker'!$Q$8:$UV$8,Y$5,'Vacation Tracker'!$Q122:$UV122)</f>
        <v>0</v>
      </c>
      <c r="Y119" s="26">
        <f t="shared" si="33"/>
        <v>0</v>
      </c>
      <c r="Z119" s="26">
        <f t="array" ref="Z119">SUM(IF('Vacation Tracker'!$Q$8:$UV$8=Y$5,IF((RIGHT('Vacation Tracker'!$Q122:$UV122)&lt;&gt;"O"),IFERROR(--LEFT('Vacation Tracker'!$Q122:$UV122,LEN('Vacation Tracker'!$Q122:$UV122)-1),0))))</f>
        <v>0</v>
      </c>
      <c r="AA119" s="26">
        <f t="array" ref="AA119">SUM(IF('Vacation Tracker'!$Q$8:$UV$8=Y$5,IF((RIGHT('Vacation Tracker'!$Q122:$UV122)="O"),IFERROR(--LEFT('Vacation Tracker'!$Q122:$UV122,LEN('Vacation Tracker'!$Q122:$UV122)-1),0))))</f>
        <v>0</v>
      </c>
      <c r="AB119" s="23">
        <f>SUMIF('Vacation Tracker'!$Q$8:$UV$8,AC$5,'Vacation Tracker'!$Q122:$UV122)</f>
        <v>0</v>
      </c>
      <c r="AC119" s="26">
        <f t="shared" si="34"/>
        <v>0</v>
      </c>
      <c r="AD119" s="26">
        <f t="array" ref="AD119">SUM(IF('Vacation Tracker'!$Q$8:$UV$8=AC$5,IF((RIGHT('Vacation Tracker'!$Q122:$UV122)&lt;&gt;"O"),IFERROR(--LEFT('Vacation Tracker'!$Q122:$UV122,LEN('Vacation Tracker'!$Q122:$UV122)-1),0))))</f>
        <v>0</v>
      </c>
      <c r="AE119" s="26">
        <f t="array" ref="AE119">SUM(IF('Vacation Tracker'!$Q$8:$UV$8=AC$5,IF((RIGHT('Vacation Tracker'!$Q122:$UV122)="O"),IFERROR(--LEFT('Vacation Tracker'!$Q122:$UV122,LEN('Vacation Tracker'!$Q122:$UV122)-1),0))))</f>
        <v>0</v>
      </c>
      <c r="AF119" s="23">
        <f>SUMIF('Vacation Tracker'!$Q$8:$UV$8,AG$5,'Vacation Tracker'!$Q122:$UV122)</f>
        <v>0</v>
      </c>
      <c r="AG119" s="26">
        <f t="shared" si="35"/>
        <v>0</v>
      </c>
      <c r="AH119" s="26">
        <f t="array" ref="AH119">SUM(IF('Vacation Tracker'!$Q$8:$UV$8=AG$5,IF((RIGHT('Vacation Tracker'!$Q122:$UV122)&lt;&gt;"O"),IFERROR(--LEFT('Vacation Tracker'!$Q122:$UV122,LEN('Vacation Tracker'!$Q122:$UV122)-1),0))))</f>
        <v>0</v>
      </c>
      <c r="AI119" s="26">
        <f t="array" ref="AI119">SUM(IF('Vacation Tracker'!$Q$8:$UV$8=AG$5,IF((RIGHT('Vacation Tracker'!$Q122:$UV122)="O"),IFERROR(--LEFT('Vacation Tracker'!$Q122:$UV122,LEN('Vacation Tracker'!$Q122:$UV122)-1),0))))</f>
        <v>0</v>
      </c>
      <c r="AJ119" s="23">
        <f>SUMIF('Vacation Tracker'!$GU$8:$ACR$8,AK$5,'Vacation Tracker'!$GU122:$ACR122)</f>
        <v>0</v>
      </c>
      <c r="AK119" s="26">
        <f t="shared" si="36"/>
        <v>0</v>
      </c>
      <c r="AL119" s="26">
        <f t="array" ref="AL119">SUM(IF('Vacation Tracker'!$Q$8:$UV$8=AK$5,IF((RIGHT('Vacation Tracker'!$Q122:$UV122)&lt;&gt;"O"),IFERROR(--LEFT('Vacation Tracker'!$Q122:$UV122,LEN('Vacation Tracker'!$Q122:$UV122)-1),0))))</f>
        <v>0</v>
      </c>
      <c r="AM119" s="26">
        <f t="array" ref="AM119">SUM(IF('Vacation Tracker'!$Q$8:$UV$8=AK$5,IF((RIGHT('Vacation Tracker'!$Q122:$UV122)="O"),IFERROR(--LEFT('Vacation Tracker'!$Q122:$UV122,LEN('Vacation Tracker'!$Q122:$UV122)-1),0))))</f>
        <v>0</v>
      </c>
      <c r="AN119" s="23">
        <f>SUMIF('Vacation Tracker'!$GU$8:$ACR$8,AO$5,'Vacation Tracker'!$GU122:$ACR122)</f>
        <v>0</v>
      </c>
      <c r="AO119" s="26">
        <f t="shared" si="37"/>
        <v>0</v>
      </c>
      <c r="AP119" s="26">
        <f t="array" ref="AP119">SUM(IF('Vacation Tracker'!$Q$8:$UV$8=AO$5,IF((RIGHT('Vacation Tracker'!$Q122:$UV122)&lt;&gt;"O"),IFERROR(--LEFT('Vacation Tracker'!$Q122:$UV122,LEN('Vacation Tracker'!$Q122:$UV122)-1),0))))</f>
        <v>0</v>
      </c>
      <c r="AQ119" s="26">
        <f t="array" ref="AQ119">SUM(IF('Vacation Tracker'!$Q$8:$UV$8=AO$5,IF((RIGHT('Vacation Tracker'!$Q122:$UV122)="O"),IFERROR(--LEFT('Vacation Tracker'!$Q122:$UV122,LEN('Vacation Tracker'!$Q122:$UV122)-1),0))))</f>
        <v>0</v>
      </c>
      <c r="AR119" s="23">
        <f>SUMIF('Vacation Tracker'!$GU$8:$ACR$8,AS$5,'Vacation Tracker'!$GU122:$ACR122)</f>
        <v>0</v>
      </c>
      <c r="AS119" s="26">
        <f t="shared" si="38"/>
        <v>0</v>
      </c>
      <c r="AT119" s="26">
        <f t="array" ref="AT119">SUM(IF('Vacation Tracker'!$Q$8:$UV$8=AS$5,IF((RIGHT('Vacation Tracker'!$Q122:$UV122)&lt;&gt;"O"),IFERROR(--LEFT('Vacation Tracker'!$Q122:$UV122,LEN('Vacation Tracker'!$Q122:$UV122)-1),0))))</f>
        <v>0</v>
      </c>
      <c r="AU119" s="26">
        <f t="array" ref="AU119">SUM(IF('Vacation Tracker'!$Q$8:$UV$8=AS$5,IF((RIGHT('Vacation Tracker'!$Q122:$UV122)="O"),IFERROR(--LEFT('Vacation Tracker'!$Q122:$UV122,LEN('Vacation Tracker'!$Q122:$UV122)-1),0))))</f>
        <v>0</v>
      </c>
      <c r="AV119" s="23">
        <f>SUMIF('Vacation Tracker'!$GU$8:$ACR$8,AW$5,'Vacation Tracker'!$GU122:$ACR122)</f>
        <v>0</v>
      </c>
      <c r="AW119" s="26">
        <f t="shared" si="39"/>
        <v>0</v>
      </c>
      <c r="AX119" s="26">
        <f t="array" ref="AX119">SUM(IF('Vacation Tracker'!$Q$8:$UV$8=AW$5,IF((RIGHT('Vacation Tracker'!$Q122:$UV122)&lt;&gt;"O"),IFERROR(--LEFT('Vacation Tracker'!$Q122:$UV122,LEN('Vacation Tracker'!$Q122:$UV122)-1),0))))</f>
        <v>0</v>
      </c>
      <c r="AY119" s="26">
        <f t="array" ref="AY119">SUM(IF('Vacation Tracker'!$Q$8:$UV$8=AW$5,IF((RIGHT('Vacation Tracker'!$Q122:$UV122)="O"),IFERROR(--LEFT('Vacation Tracker'!$Q122:$UV122,LEN('Vacation Tracker'!$Q122:$UV122)-1),0))))</f>
        <v>0</v>
      </c>
      <c r="AZ119" s="23">
        <f>SUMIF('Vacation Tracker'!$GU$8:$ACR$8,BA$5,'Vacation Tracker'!$GU122:$ACR122)</f>
        <v>0</v>
      </c>
      <c r="BA119" s="26">
        <f t="shared" si="40"/>
        <v>0</v>
      </c>
      <c r="BB119" s="26">
        <f t="array" ref="BB119">SUM(IF('Vacation Tracker'!$Q$8:$UV$8=BA$5,IF((RIGHT('Vacation Tracker'!$Q122:$UV122)&lt;&gt;"O"),IFERROR(--LEFT('Vacation Tracker'!$Q122:$UV122,LEN('Vacation Tracker'!$Q122:$UV122)-1),0))))</f>
        <v>0</v>
      </c>
      <c r="BC119" s="26">
        <f t="array" ref="BC119">SUM(IF('Vacation Tracker'!$Q$8:$UV$8=BA$5,IF((RIGHT('Vacation Tracker'!$Q122:$UV122)="O"),IFERROR(--LEFT('Vacation Tracker'!$Q122:$UV122,LEN('Vacation Tracker'!$Q122:$UV122)-1),0))))</f>
        <v>0</v>
      </c>
      <c r="BD119" s="23">
        <f>SUMIF('Vacation Tracker'!$GU$8:$ACR$8,BE$5,'Vacation Tracker'!$GU122:$ACR122)</f>
        <v>0</v>
      </c>
      <c r="BE119" s="26">
        <f t="shared" si="41"/>
        <v>0</v>
      </c>
      <c r="BF119" s="26">
        <f t="array" ref="BF119">SUM(IF('Vacation Tracker'!$Q$8:$UV$8=BE$5,IF((RIGHT('Vacation Tracker'!$Q122:$UV122)&lt;&gt;"O"),IFERROR(--LEFT('Vacation Tracker'!$Q122:$UV122,LEN('Vacation Tracker'!$Q122:$UV122)-1),0))))</f>
        <v>0</v>
      </c>
      <c r="BG119" s="26">
        <f t="array" ref="BG119">SUM(IF('Vacation Tracker'!$Q$8:$UV$8=BE$5,IF((RIGHT('Vacation Tracker'!$Q122:$UV122)="O"),IFERROR(--LEFT('Vacation Tracker'!$Q122:$UV122,LEN('Vacation Tracker'!$Q122:$UV122)-1),0))))</f>
        <v>0</v>
      </c>
      <c r="BH119" s="23">
        <f>SUMIF('Vacation Tracker'!$GU$8:$ACR$8,BI$5,'Vacation Tracker'!$GU122:$ACR122)</f>
        <v>0</v>
      </c>
      <c r="BI119" s="26">
        <f t="shared" si="42"/>
        <v>0</v>
      </c>
      <c r="BJ119" s="26">
        <f t="array" ref="BJ119">SUM(IF('Vacation Tracker'!$Q$8:$UV$8=BI$5,IF((RIGHT('Vacation Tracker'!$Q122:$UV122)&lt;&gt;"O"),IFERROR(--LEFT('Vacation Tracker'!$Q122:$UV122,LEN('Vacation Tracker'!$Q122:$UV122)-1),0))))</f>
        <v>0</v>
      </c>
      <c r="BK119" s="26">
        <f t="array" ref="BK119">SUM(IF('Vacation Tracker'!$Q$8:$UV$8=BI$5,IF((RIGHT('Vacation Tracker'!$Q122:$UV122)="O"),IFERROR(--LEFT('Vacation Tracker'!$Q122:$UV122,LEN('Vacation Tracker'!$Q122:$UV122)-1),0))))</f>
        <v>0</v>
      </c>
      <c r="BL119" s="23">
        <f>IF($E$4="Yes",SUMIF('Vacation Tracker'!$GU$8:$ACR$8,BM$5,'Vacation Tracker'!$GU122:$ACR122),0)</f>
        <v>0</v>
      </c>
      <c r="BM119" s="26">
        <f t="shared" si="26"/>
        <v>0</v>
      </c>
      <c r="BN119" s="26">
        <f t="array" ref="BN119">IF($E$4="Yes",SUM(IF('Vacation Tracker'!$Q$8:$UV$8=BM$5,IF((RIGHT('Vacation Tracker'!$Q122:$UV122)&lt;&gt;"O"),IFERROR(--LEFT('Vacation Tracker'!$Q122:$UV122,LEN('Vacation Tracker'!$Q122:$UV122)-1),0)))),0)</f>
        <v>0</v>
      </c>
      <c r="BO119" s="23">
        <f t="array" ref="BO119">IF($E$4="Yes",SUM(IF('Vacation Tracker'!$Q$8:$UV$8=BM$5,IF((RIGHT('Vacation Tracker'!$Q122:$UV122)="O"),IFERROR(--LEFT('Vacation Tracker'!$Q122:$UV122,LEN('Vacation Tracker'!$Q122:$UV122)-1),0)))),0)</f>
        <v>0</v>
      </c>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row>
    <row r="120" spans="2:181" ht="15" customHeight="1" x14ac:dyDescent="0.2">
      <c r="B120" s="23">
        <f>IF('Vacation Tracker'!B123&lt;&gt;"",'Vacation Tracker'!B123,"")</f>
        <v>112</v>
      </c>
      <c r="C120" s="24" t="str">
        <f>IF('Vacation Tracker'!C123&lt;&gt;"",'Vacation Tracker'!C123,"")</f>
        <v/>
      </c>
      <c r="D120" s="25" t="str">
        <f>IF('Vacation Tracker'!D123&lt;&gt;"",'Vacation Tracker'!D123,"")</f>
        <v/>
      </c>
      <c r="E120" s="25" t="str">
        <f>IF('Vacation Tracker'!E123&lt;&gt;"",'Vacation Tracker'!E123,"")</f>
        <v/>
      </c>
      <c r="F120" s="24" t="str">
        <f>IF('Vacation Tracker'!F123&lt;&gt;"",'Vacation Tracker'!F123,"")</f>
        <v/>
      </c>
      <c r="G120" s="24" t="str">
        <f>IF('Vacation Tracker'!G123&lt;&gt;"",'Vacation Tracker'!G123,"")</f>
        <v/>
      </c>
      <c r="H120" s="23" t="str">
        <f t="shared" si="46"/>
        <v/>
      </c>
      <c r="I120" s="23" t="str">
        <f t="shared" si="46"/>
        <v/>
      </c>
      <c r="J120" s="23" t="str">
        <f t="shared" si="46"/>
        <v/>
      </c>
      <c r="K120" s="23" t="str">
        <f t="shared" si="43"/>
        <v/>
      </c>
      <c r="L120" s="23">
        <f>IF($E$4="Yes",SUMIF('Vacation Tracker'!$Q$8:$UV$8,M$5,'Vacation Tracker'!$Q123:$UV123),0)</f>
        <v>0</v>
      </c>
      <c r="M120" s="26">
        <f t="shared" si="44"/>
        <v>0</v>
      </c>
      <c r="N120" s="26">
        <f t="array" ref="N120">IF($E$4="Yes",SUM(IF('Vacation Tracker'!$Q$8:$UV$8=M$5,IF((RIGHT('Vacation Tracker'!$Q123:$UV123)&lt;&gt;"O"),IFERROR(--LEFT('Vacation Tracker'!$Q123:$UV123,LEN('Vacation Tracker'!$Q123:$UV123)-1),0)))),0)</f>
        <v>0</v>
      </c>
      <c r="O120" s="26">
        <f t="array" ref="O120">IF($E$4="Yes",SUM(IF('Vacation Tracker'!$Q$8:$UV$8=M$5,IF((RIGHT('Vacation Tracker'!$Q123:$UV123)="O"),IFERROR(--LEFT('Vacation Tracker'!$Q123:$UV123,LEN('Vacation Tracker'!$Q123:$UV123)-1),0)))),0)</f>
        <v>0</v>
      </c>
      <c r="P120" s="23">
        <f>SUMIF('Vacation Tracker'!$Q$8:$UV$8,Q$5,'Vacation Tracker'!$Q123:$UV123)</f>
        <v>0</v>
      </c>
      <c r="Q120" s="26">
        <f t="shared" si="31"/>
        <v>0</v>
      </c>
      <c r="R120" s="26">
        <f t="array" ref="R120">SUM(IF('Vacation Tracker'!$Q$8:$UV$8=Q$5,IF((RIGHT('Vacation Tracker'!$Q123:$UV123)&lt;&gt;"O"),IFERROR(--LEFT('Vacation Tracker'!$Q123:$UV123,LEN('Vacation Tracker'!$Q123:$UV123)-1),0))))</f>
        <v>0</v>
      </c>
      <c r="S120" s="26">
        <f t="array" ref="S120">SUM(IF('Vacation Tracker'!$Q$8:$UV$8=Q$5,IF((RIGHT('Vacation Tracker'!$Q123:$UV123)="O"),IFERROR(--LEFT('Vacation Tracker'!$Q123:$UV123,LEN('Vacation Tracker'!$Q123:$UV123)-1),0))))</f>
        <v>0</v>
      </c>
      <c r="T120" s="23">
        <f>SUMIF('Vacation Tracker'!$Q$8:$UV$8,U$5,'Vacation Tracker'!$Q123:$UV123)</f>
        <v>0</v>
      </c>
      <c r="U120" s="26">
        <f t="shared" si="32"/>
        <v>0</v>
      </c>
      <c r="V120" s="26">
        <f t="array" ref="V120">SUM(IF('Vacation Tracker'!$Q$8:$UV$8=U$5,IF((RIGHT('Vacation Tracker'!$Q123:$UV123)&lt;&gt;"O"),IFERROR(--LEFT('Vacation Tracker'!$Q123:$UV123,LEN('Vacation Tracker'!$Q123:$UV123)-1),0))))</f>
        <v>0</v>
      </c>
      <c r="W120" s="26">
        <f t="array" ref="W120">SUM(IF('Vacation Tracker'!$Q$8:$UV$8=U$5,IF((RIGHT('Vacation Tracker'!$Q123:$UV123)="O"),IFERROR(--LEFT('Vacation Tracker'!$Q123:$UV123,LEN('Vacation Tracker'!$Q123:$UV123)-1),0))))</f>
        <v>0</v>
      </c>
      <c r="X120" s="23">
        <f>SUMIF('Vacation Tracker'!$Q$8:$UV$8,Y$5,'Vacation Tracker'!$Q123:$UV123)</f>
        <v>0</v>
      </c>
      <c r="Y120" s="26">
        <f t="shared" si="33"/>
        <v>0</v>
      </c>
      <c r="Z120" s="26">
        <f t="array" ref="Z120">SUM(IF('Vacation Tracker'!$Q$8:$UV$8=Y$5,IF((RIGHT('Vacation Tracker'!$Q123:$UV123)&lt;&gt;"O"),IFERROR(--LEFT('Vacation Tracker'!$Q123:$UV123,LEN('Vacation Tracker'!$Q123:$UV123)-1),0))))</f>
        <v>0</v>
      </c>
      <c r="AA120" s="26">
        <f t="array" ref="AA120">SUM(IF('Vacation Tracker'!$Q$8:$UV$8=Y$5,IF((RIGHT('Vacation Tracker'!$Q123:$UV123)="O"),IFERROR(--LEFT('Vacation Tracker'!$Q123:$UV123,LEN('Vacation Tracker'!$Q123:$UV123)-1),0))))</f>
        <v>0</v>
      </c>
      <c r="AB120" s="23">
        <f>SUMIF('Vacation Tracker'!$Q$8:$UV$8,AC$5,'Vacation Tracker'!$Q123:$UV123)</f>
        <v>0</v>
      </c>
      <c r="AC120" s="26">
        <f t="shared" si="34"/>
        <v>0</v>
      </c>
      <c r="AD120" s="26">
        <f t="array" ref="AD120">SUM(IF('Vacation Tracker'!$Q$8:$UV$8=AC$5,IF((RIGHT('Vacation Tracker'!$Q123:$UV123)&lt;&gt;"O"),IFERROR(--LEFT('Vacation Tracker'!$Q123:$UV123,LEN('Vacation Tracker'!$Q123:$UV123)-1),0))))</f>
        <v>0</v>
      </c>
      <c r="AE120" s="26">
        <f t="array" ref="AE120">SUM(IF('Vacation Tracker'!$Q$8:$UV$8=AC$5,IF((RIGHT('Vacation Tracker'!$Q123:$UV123)="O"),IFERROR(--LEFT('Vacation Tracker'!$Q123:$UV123,LEN('Vacation Tracker'!$Q123:$UV123)-1),0))))</f>
        <v>0</v>
      </c>
      <c r="AF120" s="23">
        <f>SUMIF('Vacation Tracker'!$Q$8:$UV$8,AG$5,'Vacation Tracker'!$Q123:$UV123)</f>
        <v>0</v>
      </c>
      <c r="AG120" s="26">
        <f t="shared" si="35"/>
        <v>0</v>
      </c>
      <c r="AH120" s="26">
        <f t="array" ref="AH120">SUM(IF('Vacation Tracker'!$Q$8:$UV$8=AG$5,IF((RIGHT('Vacation Tracker'!$Q123:$UV123)&lt;&gt;"O"),IFERROR(--LEFT('Vacation Tracker'!$Q123:$UV123,LEN('Vacation Tracker'!$Q123:$UV123)-1),0))))</f>
        <v>0</v>
      </c>
      <c r="AI120" s="26">
        <f t="array" ref="AI120">SUM(IF('Vacation Tracker'!$Q$8:$UV$8=AG$5,IF((RIGHT('Vacation Tracker'!$Q123:$UV123)="O"),IFERROR(--LEFT('Vacation Tracker'!$Q123:$UV123,LEN('Vacation Tracker'!$Q123:$UV123)-1),0))))</f>
        <v>0</v>
      </c>
      <c r="AJ120" s="23">
        <f>SUMIF('Vacation Tracker'!$GU$8:$ACR$8,AK$5,'Vacation Tracker'!$GU123:$ACR123)</f>
        <v>0</v>
      </c>
      <c r="AK120" s="26">
        <f t="shared" si="36"/>
        <v>0</v>
      </c>
      <c r="AL120" s="26">
        <f t="array" ref="AL120">SUM(IF('Vacation Tracker'!$Q$8:$UV$8=AK$5,IF((RIGHT('Vacation Tracker'!$Q123:$UV123)&lt;&gt;"O"),IFERROR(--LEFT('Vacation Tracker'!$Q123:$UV123,LEN('Vacation Tracker'!$Q123:$UV123)-1),0))))</f>
        <v>0</v>
      </c>
      <c r="AM120" s="26">
        <f t="array" ref="AM120">SUM(IF('Vacation Tracker'!$Q$8:$UV$8=AK$5,IF((RIGHT('Vacation Tracker'!$Q123:$UV123)="O"),IFERROR(--LEFT('Vacation Tracker'!$Q123:$UV123,LEN('Vacation Tracker'!$Q123:$UV123)-1),0))))</f>
        <v>0</v>
      </c>
      <c r="AN120" s="23">
        <f>SUMIF('Vacation Tracker'!$GU$8:$ACR$8,AO$5,'Vacation Tracker'!$GU123:$ACR123)</f>
        <v>0</v>
      </c>
      <c r="AO120" s="26">
        <f t="shared" si="37"/>
        <v>0</v>
      </c>
      <c r="AP120" s="26">
        <f t="array" ref="AP120">SUM(IF('Vacation Tracker'!$Q$8:$UV$8=AO$5,IF((RIGHT('Vacation Tracker'!$Q123:$UV123)&lt;&gt;"O"),IFERROR(--LEFT('Vacation Tracker'!$Q123:$UV123,LEN('Vacation Tracker'!$Q123:$UV123)-1),0))))</f>
        <v>0</v>
      </c>
      <c r="AQ120" s="26">
        <f t="array" ref="AQ120">SUM(IF('Vacation Tracker'!$Q$8:$UV$8=AO$5,IF((RIGHT('Vacation Tracker'!$Q123:$UV123)="O"),IFERROR(--LEFT('Vacation Tracker'!$Q123:$UV123,LEN('Vacation Tracker'!$Q123:$UV123)-1),0))))</f>
        <v>0</v>
      </c>
      <c r="AR120" s="23">
        <f>SUMIF('Vacation Tracker'!$GU$8:$ACR$8,AS$5,'Vacation Tracker'!$GU123:$ACR123)</f>
        <v>0</v>
      </c>
      <c r="AS120" s="26">
        <f t="shared" si="38"/>
        <v>0</v>
      </c>
      <c r="AT120" s="26">
        <f t="array" ref="AT120">SUM(IF('Vacation Tracker'!$Q$8:$UV$8=AS$5,IF((RIGHT('Vacation Tracker'!$Q123:$UV123)&lt;&gt;"O"),IFERROR(--LEFT('Vacation Tracker'!$Q123:$UV123,LEN('Vacation Tracker'!$Q123:$UV123)-1),0))))</f>
        <v>0</v>
      </c>
      <c r="AU120" s="26">
        <f t="array" ref="AU120">SUM(IF('Vacation Tracker'!$Q$8:$UV$8=AS$5,IF((RIGHT('Vacation Tracker'!$Q123:$UV123)="O"),IFERROR(--LEFT('Vacation Tracker'!$Q123:$UV123,LEN('Vacation Tracker'!$Q123:$UV123)-1),0))))</f>
        <v>0</v>
      </c>
      <c r="AV120" s="23">
        <f>SUMIF('Vacation Tracker'!$GU$8:$ACR$8,AW$5,'Vacation Tracker'!$GU123:$ACR123)</f>
        <v>0</v>
      </c>
      <c r="AW120" s="26">
        <f t="shared" si="39"/>
        <v>0</v>
      </c>
      <c r="AX120" s="26">
        <f t="array" ref="AX120">SUM(IF('Vacation Tracker'!$Q$8:$UV$8=AW$5,IF((RIGHT('Vacation Tracker'!$Q123:$UV123)&lt;&gt;"O"),IFERROR(--LEFT('Vacation Tracker'!$Q123:$UV123,LEN('Vacation Tracker'!$Q123:$UV123)-1),0))))</f>
        <v>0</v>
      </c>
      <c r="AY120" s="26">
        <f t="array" ref="AY120">SUM(IF('Vacation Tracker'!$Q$8:$UV$8=AW$5,IF((RIGHT('Vacation Tracker'!$Q123:$UV123)="O"),IFERROR(--LEFT('Vacation Tracker'!$Q123:$UV123,LEN('Vacation Tracker'!$Q123:$UV123)-1),0))))</f>
        <v>0</v>
      </c>
      <c r="AZ120" s="23">
        <f>SUMIF('Vacation Tracker'!$GU$8:$ACR$8,BA$5,'Vacation Tracker'!$GU123:$ACR123)</f>
        <v>0</v>
      </c>
      <c r="BA120" s="26">
        <f t="shared" si="40"/>
        <v>0</v>
      </c>
      <c r="BB120" s="26">
        <f t="array" ref="BB120">SUM(IF('Vacation Tracker'!$Q$8:$UV$8=BA$5,IF((RIGHT('Vacation Tracker'!$Q123:$UV123)&lt;&gt;"O"),IFERROR(--LEFT('Vacation Tracker'!$Q123:$UV123,LEN('Vacation Tracker'!$Q123:$UV123)-1),0))))</f>
        <v>0</v>
      </c>
      <c r="BC120" s="26">
        <f t="array" ref="BC120">SUM(IF('Vacation Tracker'!$Q$8:$UV$8=BA$5,IF((RIGHT('Vacation Tracker'!$Q123:$UV123)="O"),IFERROR(--LEFT('Vacation Tracker'!$Q123:$UV123,LEN('Vacation Tracker'!$Q123:$UV123)-1),0))))</f>
        <v>0</v>
      </c>
      <c r="BD120" s="23">
        <f>SUMIF('Vacation Tracker'!$GU$8:$ACR$8,BE$5,'Vacation Tracker'!$GU123:$ACR123)</f>
        <v>0</v>
      </c>
      <c r="BE120" s="26">
        <f t="shared" si="41"/>
        <v>0</v>
      </c>
      <c r="BF120" s="26">
        <f t="array" ref="BF120">SUM(IF('Vacation Tracker'!$Q$8:$UV$8=BE$5,IF((RIGHT('Vacation Tracker'!$Q123:$UV123)&lt;&gt;"O"),IFERROR(--LEFT('Vacation Tracker'!$Q123:$UV123,LEN('Vacation Tracker'!$Q123:$UV123)-1),0))))</f>
        <v>0</v>
      </c>
      <c r="BG120" s="26">
        <f t="array" ref="BG120">SUM(IF('Vacation Tracker'!$Q$8:$UV$8=BE$5,IF((RIGHT('Vacation Tracker'!$Q123:$UV123)="O"),IFERROR(--LEFT('Vacation Tracker'!$Q123:$UV123,LEN('Vacation Tracker'!$Q123:$UV123)-1),0))))</f>
        <v>0</v>
      </c>
      <c r="BH120" s="23">
        <f>SUMIF('Vacation Tracker'!$GU$8:$ACR$8,BI$5,'Vacation Tracker'!$GU123:$ACR123)</f>
        <v>0</v>
      </c>
      <c r="BI120" s="26">
        <f t="shared" si="42"/>
        <v>0</v>
      </c>
      <c r="BJ120" s="26">
        <f t="array" ref="BJ120">SUM(IF('Vacation Tracker'!$Q$8:$UV$8=BI$5,IF((RIGHT('Vacation Tracker'!$Q123:$UV123)&lt;&gt;"O"),IFERROR(--LEFT('Vacation Tracker'!$Q123:$UV123,LEN('Vacation Tracker'!$Q123:$UV123)-1),0))))</f>
        <v>0</v>
      </c>
      <c r="BK120" s="26">
        <f t="array" ref="BK120">SUM(IF('Vacation Tracker'!$Q$8:$UV$8=BI$5,IF((RIGHT('Vacation Tracker'!$Q123:$UV123)="O"),IFERROR(--LEFT('Vacation Tracker'!$Q123:$UV123,LEN('Vacation Tracker'!$Q123:$UV123)-1),0))))</f>
        <v>0</v>
      </c>
      <c r="BL120" s="23">
        <f>IF($E$4="Yes",SUMIF('Vacation Tracker'!$GU$8:$ACR$8,BM$5,'Vacation Tracker'!$GU123:$ACR123),0)</f>
        <v>0</v>
      </c>
      <c r="BM120" s="26">
        <f t="shared" si="26"/>
        <v>0</v>
      </c>
      <c r="BN120" s="26">
        <f t="array" ref="BN120">IF($E$4="Yes",SUM(IF('Vacation Tracker'!$Q$8:$UV$8=BM$5,IF((RIGHT('Vacation Tracker'!$Q123:$UV123)&lt;&gt;"O"),IFERROR(--LEFT('Vacation Tracker'!$Q123:$UV123,LEN('Vacation Tracker'!$Q123:$UV123)-1),0)))),0)</f>
        <v>0</v>
      </c>
      <c r="BO120" s="23">
        <f t="array" ref="BO120">IF($E$4="Yes",SUM(IF('Vacation Tracker'!$Q$8:$UV$8=BM$5,IF((RIGHT('Vacation Tracker'!$Q123:$UV123)="O"),IFERROR(--LEFT('Vacation Tracker'!$Q123:$UV123,LEN('Vacation Tracker'!$Q123:$UV123)-1),0)))),0)</f>
        <v>0</v>
      </c>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row>
    <row r="121" spans="2:181" ht="15" customHeight="1" x14ac:dyDescent="0.2">
      <c r="B121" s="23">
        <f>IF('Vacation Tracker'!B124&lt;&gt;"",'Vacation Tracker'!B124,"")</f>
        <v>113</v>
      </c>
      <c r="C121" s="24" t="str">
        <f>IF('Vacation Tracker'!C124&lt;&gt;"",'Vacation Tracker'!C124,"")</f>
        <v/>
      </c>
      <c r="D121" s="25" t="str">
        <f>IF('Vacation Tracker'!D124&lt;&gt;"",'Vacation Tracker'!D124,"")</f>
        <v/>
      </c>
      <c r="E121" s="25" t="str">
        <f>IF('Vacation Tracker'!E124&lt;&gt;"",'Vacation Tracker'!E124,"")</f>
        <v/>
      </c>
      <c r="F121" s="24" t="str">
        <f>IF('Vacation Tracker'!F124&lt;&gt;"",'Vacation Tracker'!F124,"")</f>
        <v/>
      </c>
      <c r="G121" s="24" t="str">
        <f>IF('Vacation Tracker'!G124&lt;&gt;"",'Vacation Tracker'!G124,"")</f>
        <v/>
      </c>
      <c r="H121" s="23" t="str">
        <f t="shared" si="46"/>
        <v/>
      </c>
      <c r="I121" s="23" t="str">
        <f t="shared" si="46"/>
        <v/>
      </c>
      <c r="J121" s="23" t="str">
        <f t="shared" si="46"/>
        <v/>
      </c>
      <c r="K121" s="23" t="str">
        <f t="shared" si="43"/>
        <v/>
      </c>
      <c r="L121" s="23">
        <f>IF($E$4="Yes",SUMIF('Vacation Tracker'!$Q$8:$UV$8,M$5,'Vacation Tracker'!$Q124:$UV124),0)</f>
        <v>0</v>
      </c>
      <c r="M121" s="26">
        <f t="shared" si="44"/>
        <v>0</v>
      </c>
      <c r="N121" s="26">
        <f t="array" ref="N121">IF($E$4="Yes",SUM(IF('Vacation Tracker'!$Q$8:$UV$8=M$5,IF((RIGHT('Vacation Tracker'!$Q124:$UV124)&lt;&gt;"O"),IFERROR(--LEFT('Vacation Tracker'!$Q124:$UV124,LEN('Vacation Tracker'!$Q124:$UV124)-1),0)))),0)</f>
        <v>0</v>
      </c>
      <c r="O121" s="26">
        <f t="array" ref="O121">IF($E$4="Yes",SUM(IF('Vacation Tracker'!$Q$8:$UV$8=M$5,IF((RIGHT('Vacation Tracker'!$Q124:$UV124)="O"),IFERROR(--LEFT('Vacation Tracker'!$Q124:$UV124,LEN('Vacation Tracker'!$Q124:$UV124)-1),0)))),0)</f>
        <v>0</v>
      </c>
      <c r="P121" s="23">
        <f>SUMIF('Vacation Tracker'!$Q$8:$UV$8,Q$5,'Vacation Tracker'!$Q124:$UV124)</f>
        <v>0</v>
      </c>
      <c r="Q121" s="26">
        <f t="shared" si="31"/>
        <v>0</v>
      </c>
      <c r="R121" s="26">
        <f t="array" ref="R121">SUM(IF('Vacation Tracker'!$Q$8:$UV$8=Q$5,IF((RIGHT('Vacation Tracker'!$Q124:$UV124)&lt;&gt;"O"),IFERROR(--LEFT('Vacation Tracker'!$Q124:$UV124,LEN('Vacation Tracker'!$Q124:$UV124)-1),0))))</f>
        <v>0</v>
      </c>
      <c r="S121" s="26">
        <f t="array" ref="S121">SUM(IF('Vacation Tracker'!$Q$8:$UV$8=Q$5,IF((RIGHT('Vacation Tracker'!$Q124:$UV124)="O"),IFERROR(--LEFT('Vacation Tracker'!$Q124:$UV124,LEN('Vacation Tracker'!$Q124:$UV124)-1),0))))</f>
        <v>0</v>
      </c>
      <c r="T121" s="23">
        <f>SUMIF('Vacation Tracker'!$Q$8:$UV$8,U$5,'Vacation Tracker'!$Q124:$UV124)</f>
        <v>0</v>
      </c>
      <c r="U121" s="26">
        <f t="shared" si="32"/>
        <v>0</v>
      </c>
      <c r="V121" s="26">
        <f t="array" ref="V121">SUM(IF('Vacation Tracker'!$Q$8:$UV$8=U$5,IF((RIGHT('Vacation Tracker'!$Q124:$UV124)&lt;&gt;"O"),IFERROR(--LEFT('Vacation Tracker'!$Q124:$UV124,LEN('Vacation Tracker'!$Q124:$UV124)-1),0))))</f>
        <v>0</v>
      </c>
      <c r="W121" s="26">
        <f t="array" ref="W121">SUM(IF('Vacation Tracker'!$Q$8:$UV$8=U$5,IF((RIGHT('Vacation Tracker'!$Q124:$UV124)="O"),IFERROR(--LEFT('Vacation Tracker'!$Q124:$UV124,LEN('Vacation Tracker'!$Q124:$UV124)-1),0))))</f>
        <v>0</v>
      </c>
      <c r="X121" s="23">
        <f>SUMIF('Vacation Tracker'!$Q$8:$UV$8,Y$5,'Vacation Tracker'!$Q124:$UV124)</f>
        <v>0</v>
      </c>
      <c r="Y121" s="26">
        <f t="shared" si="33"/>
        <v>0</v>
      </c>
      <c r="Z121" s="26">
        <f t="array" ref="Z121">SUM(IF('Vacation Tracker'!$Q$8:$UV$8=Y$5,IF((RIGHT('Vacation Tracker'!$Q124:$UV124)&lt;&gt;"O"),IFERROR(--LEFT('Vacation Tracker'!$Q124:$UV124,LEN('Vacation Tracker'!$Q124:$UV124)-1),0))))</f>
        <v>0</v>
      </c>
      <c r="AA121" s="26">
        <f t="array" ref="AA121">SUM(IF('Vacation Tracker'!$Q$8:$UV$8=Y$5,IF((RIGHT('Vacation Tracker'!$Q124:$UV124)="O"),IFERROR(--LEFT('Vacation Tracker'!$Q124:$UV124,LEN('Vacation Tracker'!$Q124:$UV124)-1),0))))</f>
        <v>0</v>
      </c>
      <c r="AB121" s="23">
        <f>SUMIF('Vacation Tracker'!$Q$8:$UV$8,AC$5,'Vacation Tracker'!$Q124:$UV124)</f>
        <v>0</v>
      </c>
      <c r="AC121" s="26">
        <f t="shared" si="34"/>
        <v>0</v>
      </c>
      <c r="AD121" s="26">
        <f t="array" ref="AD121">SUM(IF('Vacation Tracker'!$Q$8:$UV$8=AC$5,IF((RIGHT('Vacation Tracker'!$Q124:$UV124)&lt;&gt;"O"),IFERROR(--LEFT('Vacation Tracker'!$Q124:$UV124,LEN('Vacation Tracker'!$Q124:$UV124)-1),0))))</f>
        <v>0</v>
      </c>
      <c r="AE121" s="26">
        <f t="array" ref="AE121">SUM(IF('Vacation Tracker'!$Q$8:$UV$8=AC$5,IF((RIGHT('Vacation Tracker'!$Q124:$UV124)="O"),IFERROR(--LEFT('Vacation Tracker'!$Q124:$UV124,LEN('Vacation Tracker'!$Q124:$UV124)-1),0))))</f>
        <v>0</v>
      </c>
      <c r="AF121" s="23">
        <f>SUMIF('Vacation Tracker'!$Q$8:$UV$8,AG$5,'Vacation Tracker'!$Q124:$UV124)</f>
        <v>0</v>
      </c>
      <c r="AG121" s="26">
        <f t="shared" si="35"/>
        <v>0</v>
      </c>
      <c r="AH121" s="26">
        <f t="array" ref="AH121">SUM(IF('Vacation Tracker'!$Q$8:$UV$8=AG$5,IF((RIGHT('Vacation Tracker'!$Q124:$UV124)&lt;&gt;"O"),IFERROR(--LEFT('Vacation Tracker'!$Q124:$UV124,LEN('Vacation Tracker'!$Q124:$UV124)-1),0))))</f>
        <v>0</v>
      </c>
      <c r="AI121" s="26">
        <f t="array" ref="AI121">SUM(IF('Vacation Tracker'!$Q$8:$UV$8=AG$5,IF((RIGHT('Vacation Tracker'!$Q124:$UV124)="O"),IFERROR(--LEFT('Vacation Tracker'!$Q124:$UV124,LEN('Vacation Tracker'!$Q124:$UV124)-1),0))))</f>
        <v>0</v>
      </c>
      <c r="AJ121" s="23">
        <f>SUMIF('Vacation Tracker'!$GU$8:$ACR$8,AK$5,'Vacation Tracker'!$GU124:$ACR124)</f>
        <v>0</v>
      </c>
      <c r="AK121" s="26">
        <f t="shared" si="36"/>
        <v>0</v>
      </c>
      <c r="AL121" s="26">
        <f t="array" ref="AL121">SUM(IF('Vacation Tracker'!$Q$8:$UV$8=AK$5,IF((RIGHT('Vacation Tracker'!$Q124:$UV124)&lt;&gt;"O"),IFERROR(--LEFT('Vacation Tracker'!$Q124:$UV124,LEN('Vacation Tracker'!$Q124:$UV124)-1),0))))</f>
        <v>0</v>
      </c>
      <c r="AM121" s="26">
        <f t="array" ref="AM121">SUM(IF('Vacation Tracker'!$Q$8:$UV$8=AK$5,IF((RIGHT('Vacation Tracker'!$Q124:$UV124)="O"),IFERROR(--LEFT('Vacation Tracker'!$Q124:$UV124,LEN('Vacation Tracker'!$Q124:$UV124)-1),0))))</f>
        <v>0</v>
      </c>
      <c r="AN121" s="23">
        <f>SUMIF('Vacation Tracker'!$GU$8:$ACR$8,AO$5,'Vacation Tracker'!$GU124:$ACR124)</f>
        <v>0</v>
      </c>
      <c r="AO121" s="26">
        <f t="shared" si="37"/>
        <v>0</v>
      </c>
      <c r="AP121" s="26">
        <f t="array" ref="AP121">SUM(IF('Vacation Tracker'!$Q$8:$UV$8=AO$5,IF((RIGHT('Vacation Tracker'!$Q124:$UV124)&lt;&gt;"O"),IFERROR(--LEFT('Vacation Tracker'!$Q124:$UV124,LEN('Vacation Tracker'!$Q124:$UV124)-1),0))))</f>
        <v>0</v>
      </c>
      <c r="AQ121" s="26">
        <f t="array" ref="AQ121">SUM(IF('Vacation Tracker'!$Q$8:$UV$8=AO$5,IF((RIGHT('Vacation Tracker'!$Q124:$UV124)="O"),IFERROR(--LEFT('Vacation Tracker'!$Q124:$UV124,LEN('Vacation Tracker'!$Q124:$UV124)-1),0))))</f>
        <v>0</v>
      </c>
      <c r="AR121" s="23">
        <f>SUMIF('Vacation Tracker'!$GU$8:$ACR$8,AS$5,'Vacation Tracker'!$GU124:$ACR124)</f>
        <v>0</v>
      </c>
      <c r="AS121" s="26">
        <f t="shared" si="38"/>
        <v>0</v>
      </c>
      <c r="AT121" s="26">
        <f t="array" ref="AT121">SUM(IF('Vacation Tracker'!$Q$8:$UV$8=AS$5,IF((RIGHT('Vacation Tracker'!$Q124:$UV124)&lt;&gt;"O"),IFERROR(--LEFT('Vacation Tracker'!$Q124:$UV124,LEN('Vacation Tracker'!$Q124:$UV124)-1),0))))</f>
        <v>0</v>
      </c>
      <c r="AU121" s="26">
        <f t="array" ref="AU121">SUM(IF('Vacation Tracker'!$Q$8:$UV$8=AS$5,IF((RIGHT('Vacation Tracker'!$Q124:$UV124)="O"),IFERROR(--LEFT('Vacation Tracker'!$Q124:$UV124,LEN('Vacation Tracker'!$Q124:$UV124)-1),0))))</f>
        <v>0</v>
      </c>
      <c r="AV121" s="23">
        <f>SUMIF('Vacation Tracker'!$GU$8:$ACR$8,AW$5,'Vacation Tracker'!$GU124:$ACR124)</f>
        <v>0</v>
      </c>
      <c r="AW121" s="26">
        <f t="shared" si="39"/>
        <v>0</v>
      </c>
      <c r="AX121" s="26">
        <f t="array" ref="AX121">SUM(IF('Vacation Tracker'!$Q$8:$UV$8=AW$5,IF((RIGHT('Vacation Tracker'!$Q124:$UV124)&lt;&gt;"O"),IFERROR(--LEFT('Vacation Tracker'!$Q124:$UV124,LEN('Vacation Tracker'!$Q124:$UV124)-1),0))))</f>
        <v>0</v>
      </c>
      <c r="AY121" s="26">
        <f t="array" ref="AY121">SUM(IF('Vacation Tracker'!$Q$8:$UV$8=AW$5,IF((RIGHT('Vacation Tracker'!$Q124:$UV124)="O"),IFERROR(--LEFT('Vacation Tracker'!$Q124:$UV124,LEN('Vacation Tracker'!$Q124:$UV124)-1),0))))</f>
        <v>0</v>
      </c>
      <c r="AZ121" s="23">
        <f>SUMIF('Vacation Tracker'!$GU$8:$ACR$8,BA$5,'Vacation Tracker'!$GU124:$ACR124)</f>
        <v>0</v>
      </c>
      <c r="BA121" s="26">
        <f t="shared" si="40"/>
        <v>0</v>
      </c>
      <c r="BB121" s="26">
        <f t="array" ref="BB121">SUM(IF('Vacation Tracker'!$Q$8:$UV$8=BA$5,IF((RIGHT('Vacation Tracker'!$Q124:$UV124)&lt;&gt;"O"),IFERROR(--LEFT('Vacation Tracker'!$Q124:$UV124,LEN('Vacation Tracker'!$Q124:$UV124)-1),0))))</f>
        <v>0</v>
      </c>
      <c r="BC121" s="26">
        <f t="array" ref="BC121">SUM(IF('Vacation Tracker'!$Q$8:$UV$8=BA$5,IF((RIGHT('Vacation Tracker'!$Q124:$UV124)="O"),IFERROR(--LEFT('Vacation Tracker'!$Q124:$UV124,LEN('Vacation Tracker'!$Q124:$UV124)-1),0))))</f>
        <v>0</v>
      </c>
      <c r="BD121" s="23">
        <f>SUMIF('Vacation Tracker'!$GU$8:$ACR$8,BE$5,'Vacation Tracker'!$GU124:$ACR124)</f>
        <v>0</v>
      </c>
      <c r="BE121" s="26">
        <f t="shared" si="41"/>
        <v>0</v>
      </c>
      <c r="BF121" s="26">
        <f t="array" ref="BF121">SUM(IF('Vacation Tracker'!$Q$8:$UV$8=BE$5,IF((RIGHT('Vacation Tracker'!$Q124:$UV124)&lt;&gt;"O"),IFERROR(--LEFT('Vacation Tracker'!$Q124:$UV124,LEN('Vacation Tracker'!$Q124:$UV124)-1),0))))</f>
        <v>0</v>
      </c>
      <c r="BG121" s="26">
        <f t="array" ref="BG121">SUM(IF('Vacation Tracker'!$Q$8:$UV$8=BE$5,IF((RIGHT('Vacation Tracker'!$Q124:$UV124)="O"),IFERROR(--LEFT('Vacation Tracker'!$Q124:$UV124,LEN('Vacation Tracker'!$Q124:$UV124)-1),0))))</f>
        <v>0</v>
      </c>
      <c r="BH121" s="23">
        <f>SUMIF('Vacation Tracker'!$GU$8:$ACR$8,BI$5,'Vacation Tracker'!$GU124:$ACR124)</f>
        <v>0</v>
      </c>
      <c r="BI121" s="26">
        <f t="shared" si="42"/>
        <v>0</v>
      </c>
      <c r="BJ121" s="26">
        <f t="array" ref="BJ121">SUM(IF('Vacation Tracker'!$Q$8:$UV$8=BI$5,IF((RIGHT('Vacation Tracker'!$Q124:$UV124)&lt;&gt;"O"),IFERROR(--LEFT('Vacation Tracker'!$Q124:$UV124,LEN('Vacation Tracker'!$Q124:$UV124)-1),0))))</f>
        <v>0</v>
      </c>
      <c r="BK121" s="26">
        <f t="array" ref="BK121">SUM(IF('Vacation Tracker'!$Q$8:$UV$8=BI$5,IF((RIGHT('Vacation Tracker'!$Q124:$UV124)="O"),IFERROR(--LEFT('Vacation Tracker'!$Q124:$UV124,LEN('Vacation Tracker'!$Q124:$UV124)-1),0))))</f>
        <v>0</v>
      </c>
      <c r="BL121" s="23">
        <f>IF($E$4="Yes",SUMIF('Vacation Tracker'!$GU$8:$ACR$8,BM$5,'Vacation Tracker'!$GU124:$ACR124),0)</f>
        <v>0</v>
      </c>
      <c r="BM121" s="26">
        <f t="shared" si="26"/>
        <v>0</v>
      </c>
      <c r="BN121" s="26">
        <f t="array" ref="BN121">IF($E$4="Yes",SUM(IF('Vacation Tracker'!$Q$8:$UV$8=BM$5,IF((RIGHT('Vacation Tracker'!$Q124:$UV124)&lt;&gt;"O"),IFERROR(--LEFT('Vacation Tracker'!$Q124:$UV124,LEN('Vacation Tracker'!$Q124:$UV124)-1),0)))),0)</f>
        <v>0</v>
      </c>
      <c r="BO121" s="23">
        <f t="array" ref="BO121">IF($E$4="Yes",SUM(IF('Vacation Tracker'!$Q$8:$UV$8=BM$5,IF((RIGHT('Vacation Tracker'!$Q124:$UV124)="O"),IFERROR(--LEFT('Vacation Tracker'!$Q124:$UV124,LEN('Vacation Tracker'!$Q124:$UV124)-1),0)))),0)</f>
        <v>0</v>
      </c>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row>
    <row r="122" spans="2:181" ht="15" customHeight="1" x14ac:dyDescent="0.2">
      <c r="B122" s="23">
        <f>IF('Vacation Tracker'!B125&lt;&gt;"",'Vacation Tracker'!B125,"")</f>
        <v>114</v>
      </c>
      <c r="C122" s="24" t="str">
        <f>IF('Vacation Tracker'!C125&lt;&gt;"",'Vacation Tracker'!C125,"")</f>
        <v/>
      </c>
      <c r="D122" s="25" t="str">
        <f>IF('Vacation Tracker'!D125&lt;&gt;"",'Vacation Tracker'!D125,"")</f>
        <v/>
      </c>
      <c r="E122" s="25" t="str">
        <f>IF('Vacation Tracker'!E125&lt;&gt;"",'Vacation Tracker'!E125,"")</f>
        <v/>
      </c>
      <c r="F122" s="24" t="str">
        <f>IF('Vacation Tracker'!F125&lt;&gt;"",'Vacation Tracker'!F125,"")</f>
        <v/>
      </c>
      <c r="G122" s="24" t="str">
        <f>IF('Vacation Tracker'!G125&lt;&gt;"",'Vacation Tracker'!G125,"")</f>
        <v/>
      </c>
      <c r="H122" s="23" t="str">
        <f t="shared" si="46"/>
        <v/>
      </c>
      <c r="I122" s="23" t="str">
        <f t="shared" si="46"/>
        <v/>
      </c>
      <c r="J122" s="23" t="str">
        <f t="shared" si="46"/>
        <v/>
      </c>
      <c r="K122" s="23" t="str">
        <f t="shared" si="43"/>
        <v/>
      </c>
      <c r="L122" s="23">
        <f>IF($E$4="Yes",SUMIF('Vacation Tracker'!$Q$8:$UV$8,M$5,'Vacation Tracker'!$Q125:$UV125),0)</f>
        <v>0</v>
      </c>
      <c r="M122" s="26">
        <f t="shared" si="44"/>
        <v>0</v>
      </c>
      <c r="N122" s="26">
        <f t="array" ref="N122">IF($E$4="Yes",SUM(IF('Vacation Tracker'!$Q$8:$UV$8=M$5,IF((RIGHT('Vacation Tracker'!$Q125:$UV125)&lt;&gt;"O"),IFERROR(--LEFT('Vacation Tracker'!$Q125:$UV125,LEN('Vacation Tracker'!$Q125:$UV125)-1),0)))),0)</f>
        <v>0</v>
      </c>
      <c r="O122" s="26">
        <f t="array" ref="O122">IF($E$4="Yes",SUM(IF('Vacation Tracker'!$Q$8:$UV$8=M$5,IF((RIGHT('Vacation Tracker'!$Q125:$UV125)="O"),IFERROR(--LEFT('Vacation Tracker'!$Q125:$UV125,LEN('Vacation Tracker'!$Q125:$UV125)-1),0)))),0)</f>
        <v>0</v>
      </c>
      <c r="P122" s="23">
        <f>SUMIF('Vacation Tracker'!$Q$8:$UV$8,Q$5,'Vacation Tracker'!$Q125:$UV125)</f>
        <v>0</v>
      </c>
      <c r="Q122" s="26">
        <f t="shared" si="31"/>
        <v>0</v>
      </c>
      <c r="R122" s="26">
        <f t="array" ref="R122">SUM(IF('Vacation Tracker'!$Q$8:$UV$8=Q$5,IF((RIGHT('Vacation Tracker'!$Q125:$UV125)&lt;&gt;"O"),IFERROR(--LEFT('Vacation Tracker'!$Q125:$UV125,LEN('Vacation Tracker'!$Q125:$UV125)-1),0))))</f>
        <v>0</v>
      </c>
      <c r="S122" s="26">
        <f t="array" ref="S122">SUM(IF('Vacation Tracker'!$Q$8:$UV$8=Q$5,IF((RIGHT('Vacation Tracker'!$Q125:$UV125)="O"),IFERROR(--LEFT('Vacation Tracker'!$Q125:$UV125,LEN('Vacation Tracker'!$Q125:$UV125)-1),0))))</f>
        <v>0</v>
      </c>
      <c r="T122" s="23">
        <f>SUMIF('Vacation Tracker'!$Q$8:$UV$8,U$5,'Vacation Tracker'!$Q125:$UV125)</f>
        <v>0</v>
      </c>
      <c r="U122" s="26">
        <f t="shared" si="32"/>
        <v>0</v>
      </c>
      <c r="V122" s="26">
        <f t="array" ref="V122">SUM(IF('Vacation Tracker'!$Q$8:$UV$8=U$5,IF((RIGHT('Vacation Tracker'!$Q125:$UV125)&lt;&gt;"O"),IFERROR(--LEFT('Vacation Tracker'!$Q125:$UV125,LEN('Vacation Tracker'!$Q125:$UV125)-1),0))))</f>
        <v>0</v>
      </c>
      <c r="W122" s="26">
        <f t="array" ref="W122">SUM(IF('Vacation Tracker'!$Q$8:$UV$8=U$5,IF((RIGHT('Vacation Tracker'!$Q125:$UV125)="O"),IFERROR(--LEFT('Vacation Tracker'!$Q125:$UV125,LEN('Vacation Tracker'!$Q125:$UV125)-1),0))))</f>
        <v>0</v>
      </c>
      <c r="X122" s="23">
        <f>SUMIF('Vacation Tracker'!$Q$8:$UV$8,Y$5,'Vacation Tracker'!$Q125:$UV125)</f>
        <v>0</v>
      </c>
      <c r="Y122" s="26">
        <f t="shared" si="33"/>
        <v>0</v>
      </c>
      <c r="Z122" s="26">
        <f t="array" ref="Z122">SUM(IF('Vacation Tracker'!$Q$8:$UV$8=Y$5,IF((RIGHT('Vacation Tracker'!$Q125:$UV125)&lt;&gt;"O"),IFERROR(--LEFT('Vacation Tracker'!$Q125:$UV125,LEN('Vacation Tracker'!$Q125:$UV125)-1),0))))</f>
        <v>0</v>
      </c>
      <c r="AA122" s="26">
        <f t="array" ref="AA122">SUM(IF('Vacation Tracker'!$Q$8:$UV$8=Y$5,IF((RIGHT('Vacation Tracker'!$Q125:$UV125)="O"),IFERROR(--LEFT('Vacation Tracker'!$Q125:$UV125,LEN('Vacation Tracker'!$Q125:$UV125)-1),0))))</f>
        <v>0</v>
      </c>
      <c r="AB122" s="23">
        <f>SUMIF('Vacation Tracker'!$Q$8:$UV$8,AC$5,'Vacation Tracker'!$Q125:$UV125)</f>
        <v>0</v>
      </c>
      <c r="AC122" s="26">
        <f t="shared" si="34"/>
        <v>0</v>
      </c>
      <c r="AD122" s="26">
        <f t="array" ref="AD122">SUM(IF('Vacation Tracker'!$Q$8:$UV$8=AC$5,IF((RIGHT('Vacation Tracker'!$Q125:$UV125)&lt;&gt;"O"),IFERROR(--LEFT('Vacation Tracker'!$Q125:$UV125,LEN('Vacation Tracker'!$Q125:$UV125)-1),0))))</f>
        <v>0</v>
      </c>
      <c r="AE122" s="26">
        <f t="array" ref="AE122">SUM(IF('Vacation Tracker'!$Q$8:$UV$8=AC$5,IF((RIGHT('Vacation Tracker'!$Q125:$UV125)="O"),IFERROR(--LEFT('Vacation Tracker'!$Q125:$UV125,LEN('Vacation Tracker'!$Q125:$UV125)-1),0))))</f>
        <v>0</v>
      </c>
      <c r="AF122" s="23">
        <f>SUMIF('Vacation Tracker'!$Q$8:$UV$8,AG$5,'Vacation Tracker'!$Q125:$UV125)</f>
        <v>0</v>
      </c>
      <c r="AG122" s="26">
        <f t="shared" si="35"/>
        <v>0</v>
      </c>
      <c r="AH122" s="26">
        <f t="array" ref="AH122">SUM(IF('Vacation Tracker'!$Q$8:$UV$8=AG$5,IF((RIGHT('Vacation Tracker'!$Q125:$UV125)&lt;&gt;"O"),IFERROR(--LEFT('Vacation Tracker'!$Q125:$UV125,LEN('Vacation Tracker'!$Q125:$UV125)-1),0))))</f>
        <v>0</v>
      </c>
      <c r="AI122" s="26">
        <f t="array" ref="AI122">SUM(IF('Vacation Tracker'!$Q$8:$UV$8=AG$5,IF((RIGHT('Vacation Tracker'!$Q125:$UV125)="O"),IFERROR(--LEFT('Vacation Tracker'!$Q125:$UV125,LEN('Vacation Tracker'!$Q125:$UV125)-1),0))))</f>
        <v>0</v>
      </c>
      <c r="AJ122" s="23">
        <f>SUMIF('Vacation Tracker'!$GU$8:$ACR$8,AK$5,'Vacation Tracker'!$GU125:$ACR125)</f>
        <v>0</v>
      </c>
      <c r="AK122" s="26">
        <f t="shared" si="36"/>
        <v>0</v>
      </c>
      <c r="AL122" s="26">
        <f t="array" ref="AL122">SUM(IF('Vacation Tracker'!$Q$8:$UV$8=AK$5,IF((RIGHT('Vacation Tracker'!$Q125:$UV125)&lt;&gt;"O"),IFERROR(--LEFT('Vacation Tracker'!$Q125:$UV125,LEN('Vacation Tracker'!$Q125:$UV125)-1),0))))</f>
        <v>0</v>
      </c>
      <c r="AM122" s="26">
        <f t="array" ref="AM122">SUM(IF('Vacation Tracker'!$Q$8:$UV$8=AK$5,IF((RIGHT('Vacation Tracker'!$Q125:$UV125)="O"),IFERROR(--LEFT('Vacation Tracker'!$Q125:$UV125,LEN('Vacation Tracker'!$Q125:$UV125)-1),0))))</f>
        <v>0</v>
      </c>
      <c r="AN122" s="23">
        <f>SUMIF('Vacation Tracker'!$GU$8:$ACR$8,AO$5,'Vacation Tracker'!$GU125:$ACR125)</f>
        <v>0</v>
      </c>
      <c r="AO122" s="26">
        <f t="shared" si="37"/>
        <v>0</v>
      </c>
      <c r="AP122" s="26">
        <f t="array" ref="AP122">SUM(IF('Vacation Tracker'!$Q$8:$UV$8=AO$5,IF((RIGHT('Vacation Tracker'!$Q125:$UV125)&lt;&gt;"O"),IFERROR(--LEFT('Vacation Tracker'!$Q125:$UV125,LEN('Vacation Tracker'!$Q125:$UV125)-1),0))))</f>
        <v>0</v>
      </c>
      <c r="AQ122" s="26">
        <f t="array" ref="AQ122">SUM(IF('Vacation Tracker'!$Q$8:$UV$8=AO$5,IF((RIGHT('Vacation Tracker'!$Q125:$UV125)="O"),IFERROR(--LEFT('Vacation Tracker'!$Q125:$UV125,LEN('Vacation Tracker'!$Q125:$UV125)-1),0))))</f>
        <v>0</v>
      </c>
      <c r="AR122" s="23">
        <f>SUMIF('Vacation Tracker'!$GU$8:$ACR$8,AS$5,'Vacation Tracker'!$GU125:$ACR125)</f>
        <v>0</v>
      </c>
      <c r="AS122" s="26">
        <f t="shared" si="38"/>
        <v>0</v>
      </c>
      <c r="AT122" s="26">
        <f t="array" ref="AT122">SUM(IF('Vacation Tracker'!$Q$8:$UV$8=AS$5,IF((RIGHT('Vacation Tracker'!$Q125:$UV125)&lt;&gt;"O"),IFERROR(--LEFT('Vacation Tracker'!$Q125:$UV125,LEN('Vacation Tracker'!$Q125:$UV125)-1),0))))</f>
        <v>0</v>
      </c>
      <c r="AU122" s="26">
        <f t="array" ref="AU122">SUM(IF('Vacation Tracker'!$Q$8:$UV$8=AS$5,IF((RIGHT('Vacation Tracker'!$Q125:$UV125)="O"),IFERROR(--LEFT('Vacation Tracker'!$Q125:$UV125,LEN('Vacation Tracker'!$Q125:$UV125)-1),0))))</f>
        <v>0</v>
      </c>
      <c r="AV122" s="23">
        <f>SUMIF('Vacation Tracker'!$GU$8:$ACR$8,AW$5,'Vacation Tracker'!$GU125:$ACR125)</f>
        <v>0</v>
      </c>
      <c r="AW122" s="26">
        <f t="shared" si="39"/>
        <v>0</v>
      </c>
      <c r="AX122" s="26">
        <f t="array" ref="AX122">SUM(IF('Vacation Tracker'!$Q$8:$UV$8=AW$5,IF((RIGHT('Vacation Tracker'!$Q125:$UV125)&lt;&gt;"O"),IFERROR(--LEFT('Vacation Tracker'!$Q125:$UV125,LEN('Vacation Tracker'!$Q125:$UV125)-1),0))))</f>
        <v>0</v>
      </c>
      <c r="AY122" s="26">
        <f t="array" ref="AY122">SUM(IF('Vacation Tracker'!$Q$8:$UV$8=AW$5,IF((RIGHT('Vacation Tracker'!$Q125:$UV125)="O"),IFERROR(--LEFT('Vacation Tracker'!$Q125:$UV125,LEN('Vacation Tracker'!$Q125:$UV125)-1),0))))</f>
        <v>0</v>
      </c>
      <c r="AZ122" s="23">
        <f>SUMIF('Vacation Tracker'!$GU$8:$ACR$8,BA$5,'Vacation Tracker'!$GU125:$ACR125)</f>
        <v>0</v>
      </c>
      <c r="BA122" s="26">
        <f t="shared" si="40"/>
        <v>0</v>
      </c>
      <c r="BB122" s="26">
        <f t="array" ref="BB122">SUM(IF('Vacation Tracker'!$Q$8:$UV$8=BA$5,IF((RIGHT('Vacation Tracker'!$Q125:$UV125)&lt;&gt;"O"),IFERROR(--LEFT('Vacation Tracker'!$Q125:$UV125,LEN('Vacation Tracker'!$Q125:$UV125)-1),0))))</f>
        <v>0</v>
      </c>
      <c r="BC122" s="26">
        <f t="array" ref="BC122">SUM(IF('Vacation Tracker'!$Q$8:$UV$8=BA$5,IF((RIGHT('Vacation Tracker'!$Q125:$UV125)="O"),IFERROR(--LEFT('Vacation Tracker'!$Q125:$UV125,LEN('Vacation Tracker'!$Q125:$UV125)-1),0))))</f>
        <v>0</v>
      </c>
      <c r="BD122" s="23">
        <f>SUMIF('Vacation Tracker'!$GU$8:$ACR$8,BE$5,'Vacation Tracker'!$GU125:$ACR125)</f>
        <v>0</v>
      </c>
      <c r="BE122" s="26">
        <f t="shared" si="41"/>
        <v>0</v>
      </c>
      <c r="BF122" s="26">
        <f t="array" ref="BF122">SUM(IF('Vacation Tracker'!$Q$8:$UV$8=BE$5,IF((RIGHT('Vacation Tracker'!$Q125:$UV125)&lt;&gt;"O"),IFERROR(--LEFT('Vacation Tracker'!$Q125:$UV125,LEN('Vacation Tracker'!$Q125:$UV125)-1),0))))</f>
        <v>0</v>
      </c>
      <c r="BG122" s="26">
        <f t="array" ref="BG122">SUM(IF('Vacation Tracker'!$Q$8:$UV$8=BE$5,IF((RIGHT('Vacation Tracker'!$Q125:$UV125)="O"),IFERROR(--LEFT('Vacation Tracker'!$Q125:$UV125,LEN('Vacation Tracker'!$Q125:$UV125)-1),0))))</f>
        <v>0</v>
      </c>
      <c r="BH122" s="23">
        <f>SUMIF('Vacation Tracker'!$GU$8:$ACR$8,BI$5,'Vacation Tracker'!$GU125:$ACR125)</f>
        <v>0</v>
      </c>
      <c r="BI122" s="26">
        <f t="shared" si="42"/>
        <v>0</v>
      </c>
      <c r="BJ122" s="26">
        <f t="array" ref="BJ122">SUM(IF('Vacation Tracker'!$Q$8:$UV$8=BI$5,IF((RIGHT('Vacation Tracker'!$Q125:$UV125)&lt;&gt;"O"),IFERROR(--LEFT('Vacation Tracker'!$Q125:$UV125,LEN('Vacation Tracker'!$Q125:$UV125)-1),0))))</f>
        <v>0</v>
      </c>
      <c r="BK122" s="26">
        <f t="array" ref="BK122">SUM(IF('Vacation Tracker'!$Q$8:$UV$8=BI$5,IF((RIGHT('Vacation Tracker'!$Q125:$UV125)="O"),IFERROR(--LEFT('Vacation Tracker'!$Q125:$UV125,LEN('Vacation Tracker'!$Q125:$UV125)-1),0))))</f>
        <v>0</v>
      </c>
      <c r="BL122" s="23">
        <f>IF($E$4="Yes",SUMIF('Vacation Tracker'!$GU$8:$ACR$8,BM$5,'Vacation Tracker'!$GU125:$ACR125),0)</f>
        <v>0</v>
      </c>
      <c r="BM122" s="26">
        <f t="shared" si="26"/>
        <v>0</v>
      </c>
      <c r="BN122" s="26">
        <f t="array" ref="BN122">IF($E$4="Yes",SUM(IF('Vacation Tracker'!$Q$8:$UV$8=BM$5,IF((RIGHT('Vacation Tracker'!$Q125:$UV125)&lt;&gt;"O"),IFERROR(--LEFT('Vacation Tracker'!$Q125:$UV125,LEN('Vacation Tracker'!$Q125:$UV125)-1),0)))),0)</f>
        <v>0</v>
      </c>
      <c r="BO122" s="23">
        <f t="array" ref="BO122">IF($E$4="Yes",SUM(IF('Vacation Tracker'!$Q$8:$UV$8=BM$5,IF((RIGHT('Vacation Tracker'!$Q125:$UV125)="O"),IFERROR(--LEFT('Vacation Tracker'!$Q125:$UV125,LEN('Vacation Tracker'!$Q125:$UV125)-1),0)))),0)</f>
        <v>0</v>
      </c>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row>
    <row r="123" spans="2:181" ht="15" customHeight="1" x14ac:dyDescent="0.2">
      <c r="B123" s="23">
        <f>IF('Vacation Tracker'!B126&lt;&gt;"",'Vacation Tracker'!B126,"")</f>
        <v>115</v>
      </c>
      <c r="C123" s="24" t="str">
        <f>IF('Vacation Tracker'!C126&lt;&gt;"",'Vacation Tracker'!C126,"")</f>
        <v/>
      </c>
      <c r="D123" s="25" t="str">
        <f>IF('Vacation Tracker'!D126&lt;&gt;"",'Vacation Tracker'!D126,"")</f>
        <v/>
      </c>
      <c r="E123" s="25" t="str">
        <f>IF('Vacation Tracker'!E126&lt;&gt;"",'Vacation Tracker'!E126,"")</f>
        <v/>
      </c>
      <c r="F123" s="24" t="str">
        <f>IF('Vacation Tracker'!F126&lt;&gt;"",'Vacation Tracker'!F126,"")</f>
        <v/>
      </c>
      <c r="G123" s="24" t="str">
        <f>IF('Vacation Tracker'!G126&lt;&gt;"",'Vacation Tracker'!G126,"")</f>
        <v/>
      </c>
      <c r="H123" s="23" t="str">
        <f t="shared" si="46"/>
        <v/>
      </c>
      <c r="I123" s="23" t="str">
        <f t="shared" si="46"/>
        <v/>
      </c>
      <c r="J123" s="23" t="str">
        <f t="shared" si="46"/>
        <v/>
      </c>
      <c r="K123" s="23" t="str">
        <f t="shared" si="43"/>
        <v/>
      </c>
      <c r="L123" s="23">
        <f>IF($E$4="Yes",SUMIF('Vacation Tracker'!$Q$8:$UV$8,M$5,'Vacation Tracker'!$Q126:$UV126),0)</f>
        <v>0</v>
      </c>
      <c r="M123" s="26">
        <f t="shared" si="44"/>
        <v>0</v>
      </c>
      <c r="N123" s="26">
        <f t="array" ref="N123">IF($E$4="Yes",SUM(IF('Vacation Tracker'!$Q$8:$UV$8=M$5,IF((RIGHT('Vacation Tracker'!$Q126:$UV126)&lt;&gt;"O"),IFERROR(--LEFT('Vacation Tracker'!$Q126:$UV126,LEN('Vacation Tracker'!$Q126:$UV126)-1),0)))),0)</f>
        <v>0</v>
      </c>
      <c r="O123" s="26">
        <f t="array" ref="O123">IF($E$4="Yes",SUM(IF('Vacation Tracker'!$Q$8:$UV$8=M$5,IF((RIGHT('Vacation Tracker'!$Q126:$UV126)="O"),IFERROR(--LEFT('Vacation Tracker'!$Q126:$UV126,LEN('Vacation Tracker'!$Q126:$UV126)-1),0)))),0)</f>
        <v>0</v>
      </c>
      <c r="P123" s="23">
        <f>SUMIF('Vacation Tracker'!$Q$8:$UV$8,Q$5,'Vacation Tracker'!$Q126:$UV126)</f>
        <v>0</v>
      </c>
      <c r="Q123" s="26">
        <f t="shared" si="31"/>
        <v>0</v>
      </c>
      <c r="R123" s="26">
        <f t="array" ref="R123">SUM(IF('Vacation Tracker'!$Q$8:$UV$8=Q$5,IF((RIGHT('Vacation Tracker'!$Q126:$UV126)&lt;&gt;"O"),IFERROR(--LEFT('Vacation Tracker'!$Q126:$UV126,LEN('Vacation Tracker'!$Q126:$UV126)-1),0))))</f>
        <v>0</v>
      </c>
      <c r="S123" s="26">
        <f t="array" ref="S123">SUM(IF('Vacation Tracker'!$Q$8:$UV$8=Q$5,IF((RIGHT('Vacation Tracker'!$Q126:$UV126)="O"),IFERROR(--LEFT('Vacation Tracker'!$Q126:$UV126,LEN('Vacation Tracker'!$Q126:$UV126)-1),0))))</f>
        <v>0</v>
      </c>
      <c r="T123" s="23">
        <f>SUMIF('Vacation Tracker'!$Q$8:$UV$8,U$5,'Vacation Tracker'!$Q126:$UV126)</f>
        <v>0</v>
      </c>
      <c r="U123" s="26">
        <f t="shared" si="32"/>
        <v>0</v>
      </c>
      <c r="V123" s="26">
        <f t="array" ref="V123">SUM(IF('Vacation Tracker'!$Q$8:$UV$8=U$5,IF((RIGHT('Vacation Tracker'!$Q126:$UV126)&lt;&gt;"O"),IFERROR(--LEFT('Vacation Tracker'!$Q126:$UV126,LEN('Vacation Tracker'!$Q126:$UV126)-1),0))))</f>
        <v>0</v>
      </c>
      <c r="W123" s="26">
        <f t="array" ref="W123">SUM(IF('Vacation Tracker'!$Q$8:$UV$8=U$5,IF((RIGHT('Vacation Tracker'!$Q126:$UV126)="O"),IFERROR(--LEFT('Vacation Tracker'!$Q126:$UV126,LEN('Vacation Tracker'!$Q126:$UV126)-1),0))))</f>
        <v>0</v>
      </c>
      <c r="X123" s="23">
        <f>SUMIF('Vacation Tracker'!$Q$8:$UV$8,Y$5,'Vacation Tracker'!$Q126:$UV126)</f>
        <v>0</v>
      </c>
      <c r="Y123" s="26">
        <f t="shared" si="33"/>
        <v>0</v>
      </c>
      <c r="Z123" s="26">
        <f t="array" ref="Z123">SUM(IF('Vacation Tracker'!$Q$8:$UV$8=Y$5,IF((RIGHT('Vacation Tracker'!$Q126:$UV126)&lt;&gt;"O"),IFERROR(--LEFT('Vacation Tracker'!$Q126:$UV126,LEN('Vacation Tracker'!$Q126:$UV126)-1),0))))</f>
        <v>0</v>
      </c>
      <c r="AA123" s="26">
        <f t="array" ref="AA123">SUM(IF('Vacation Tracker'!$Q$8:$UV$8=Y$5,IF((RIGHT('Vacation Tracker'!$Q126:$UV126)="O"),IFERROR(--LEFT('Vacation Tracker'!$Q126:$UV126,LEN('Vacation Tracker'!$Q126:$UV126)-1),0))))</f>
        <v>0</v>
      </c>
      <c r="AB123" s="23">
        <f>SUMIF('Vacation Tracker'!$Q$8:$UV$8,AC$5,'Vacation Tracker'!$Q126:$UV126)</f>
        <v>0</v>
      </c>
      <c r="AC123" s="26">
        <f t="shared" si="34"/>
        <v>0</v>
      </c>
      <c r="AD123" s="26">
        <f t="array" ref="AD123">SUM(IF('Vacation Tracker'!$Q$8:$UV$8=AC$5,IF((RIGHT('Vacation Tracker'!$Q126:$UV126)&lt;&gt;"O"),IFERROR(--LEFT('Vacation Tracker'!$Q126:$UV126,LEN('Vacation Tracker'!$Q126:$UV126)-1),0))))</f>
        <v>0</v>
      </c>
      <c r="AE123" s="26">
        <f t="array" ref="AE123">SUM(IF('Vacation Tracker'!$Q$8:$UV$8=AC$5,IF((RIGHT('Vacation Tracker'!$Q126:$UV126)="O"),IFERROR(--LEFT('Vacation Tracker'!$Q126:$UV126,LEN('Vacation Tracker'!$Q126:$UV126)-1),0))))</f>
        <v>0</v>
      </c>
      <c r="AF123" s="23">
        <f>SUMIF('Vacation Tracker'!$Q$8:$UV$8,AG$5,'Vacation Tracker'!$Q126:$UV126)</f>
        <v>0</v>
      </c>
      <c r="AG123" s="26">
        <f t="shared" si="35"/>
        <v>0</v>
      </c>
      <c r="AH123" s="26">
        <f t="array" ref="AH123">SUM(IF('Vacation Tracker'!$Q$8:$UV$8=AG$5,IF((RIGHT('Vacation Tracker'!$Q126:$UV126)&lt;&gt;"O"),IFERROR(--LEFT('Vacation Tracker'!$Q126:$UV126,LEN('Vacation Tracker'!$Q126:$UV126)-1),0))))</f>
        <v>0</v>
      </c>
      <c r="AI123" s="26">
        <f t="array" ref="AI123">SUM(IF('Vacation Tracker'!$Q$8:$UV$8=AG$5,IF((RIGHT('Vacation Tracker'!$Q126:$UV126)="O"),IFERROR(--LEFT('Vacation Tracker'!$Q126:$UV126,LEN('Vacation Tracker'!$Q126:$UV126)-1),0))))</f>
        <v>0</v>
      </c>
      <c r="AJ123" s="23">
        <f>SUMIF('Vacation Tracker'!$GU$8:$ACR$8,AK$5,'Vacation Tracker'!$GU126:$ACR126)</f>
        <v>0</v>
      </c>
      <c r="AK123" s="26">
        <f t="shared" si="36"/>
        <v>0</v>
      </c>
      <c r="AL123" s="26">
        <f t="array" ref="AL123">SUM(IF('Vacation Tracker'!$Q$8:$UV$8=AK$5,IF((RIGHT('Vacation Tracker'!$Q126:$UV126)&lt;&gt;"O"),IFERROR(--LEFT('Vacation Tracker'!$Q126:$UV126,LEN('Vacation Tracker'!$Q126:$UV126)-1),0))))</f>
        <v>0</v>
      </c>
      <c r="AM123" s="26">
        <f t="array" ref="AM123">SUM(IF('Vacation Tracker'!$Q$8:$UV$8=AK$5,IF((RIGHT('Vacation Tracker'!$Q126:$UV126)="O"),IFERROR(--LEFT('Vacation Tracker'!$Q126:$UV126,LEN('Vacation Tracker'!$Q126:$UV126)-1),0))))</f>
        <v>0</v>
      </c>
      <c r="AN123" s="23">
        <f>SUMIF('Vacation Tracker'!$GU$8:$ACR$8,AO$5,'Vacation Tracker'!$GU126:$ACR126)</f>
        <v>0</v>
      </c>
      <c r="AO123" s="26">
        <f t="shared" si="37"/>
        <v>0</v>
      </c>
      <c r="AP123" s="26">
        <f t="array" ref="AP123">SUM(IF('Vacation Tracker'!$Q$8:$UV$8=AO$5,IF((RIGHT('Vacation Tracker'!$Q126:$UV126)&lt;&gt;"O"),IFERROR(--LEFT('Vacation Tracker'!$Q126:$UV126,LEN('Vacation Tracker'!$Q126:$UV126)-1),0))))</f>
        <v>0</v>
      </c>
      <c r="AQ123" s="26">
        <f t="array" ref="AQ123">SUM(IF('Vacation Tracker'!$Q$8:$UV$8=AO$5,IF((RIGHT('Vacation Tracker'!$Q126:$UV126)="O"),IFERROR(--LEFT('Vacation Tracker'!$Q126:$UV126,LEN('Vacation Tracker'!$Q126:$UV126)-1),0))))</f>
        <v>0</v>
      </c>
      <c r="AR123" s="23">
        <f>SUMIF('Vacation Tracker'!$GU$8:$ACR$8,AS$5,'Vacation Tracker'!$GU126:$ACR126)</f>
        <v>0</v>
      </c>
      <c r="AS123" s="26">
        <f t="shared" si="38"/>
        <v>0</v>
      </c>
      <c r="AT123" s="26">
        <f t="array" ref="AT123">SUM(IF('Vacation Tracker'!$Q$8:$UV$8=AS$5,IF((RIGHT('Vacation Tracker'!$Q126:$UV126)&lt;&gt;"O"),IFERROR(--LEFT('Vacation Tracker'!$Q126:$UV126,LEN('Vacation Tracker'!$Q126:$UV126)-1),0))))</f>
        <v>0</v>
      </c>
      <c r="AU123" s="26">
        <f t="array" ref="AU123">SUM(IF('Vacation Tracker'!$Q$8:$UV$8=AS$5,IF((RIGHT('Vacation Tracker'!$Q126:$UV126)="O"),IFERROR(--LEFT('Vacation Tracker'!$Q126:$UV126,LEN('Vacation Tracker'!$Q126:$UV126)-1),0))))</f>
        <v>0</v>
      </c>
      <c r="AV123" s="23">
        <f>SUMIF('Vacation Tracker'!$GU$8:$ACR$8,AW$5,'Vacation Tracker'!$GU126:$ACR126)</f>
        <v>0</v>
      </c>
      <c r="AW123" s="26">
        <f t="shared" si="39"/>
        <v>0</v>
      </c>
      <c r="AX123" s="26">
        <f t="array" ref="AX123">SUM(IF('Vacation Tracker'!$Q$8:$UV$8=AW$5,IF((RIGHT('Vacation Tracker'!$Q126:$UV126)&lt;&gt;"O"),IFERROR(--LEFT('Vacation Tracker'!$Q126:$UV126,LEN('Vacation Tracker'!$Q126:$UV126)-1),0))))</f>
        <v>0</v>
      </c>
      <c r="AY123" s="26">
        <f t="array" ref="AY123">SUM(IF('Vacation Tracker'!$Q$8:$UV$8=AW$5,IF((RIGHT('Vacation Tracker'!$Q126:$UV126)="O"),IFERROR(--LEFT('Vacation Tracker'!$Q126:$UV126,LEN('Vacation Tracker'!$Q126:$UV126)-1),0))))</f>
        <v>0</v>
      </c>
      <c r="AZ123" s="23">
        <f>SUMIF('Vacation Tracker'!$GU$8:$ACR$8,BA$5,'Vacation Tracker'!$GU126:$ACR126)</f>
        <v>0</v>
      </c>
      <c r="BA123" s="26">
        <f t="shared" si="40"/>
        <v>0</v>
      </c>
      <c r="BB123" s="26">
        <f t="array" ref="BB123">SUM(IF('Vacation Tracker'!$Q$8:$UV$8=BA$5,IF((RIGHT('Vacation Tracker'!$Q126:$UV126)&lt;&gt;"O"),IFERROR(--LEFT('Vacation Tracker'!$Q126:$UV126,LEN('Vacation Tracker'!$Q126:$UV126)-1),0))))</f>
        <v>0</v>
      </c>
      <c r="BC123" s="26">
        <f t="array" ref="BC123">SUM(IF('Vacation Tracker'!$Q$8:$UV$8=BA$5,IF((RIGHT('Vacation Tracker'!$Q126:$UV126)="O"),IFERROR(--LEFT('Vacation Tracker'!$Q126:$UV126,LEN('Vacation Tracker'!$Q126:$UV126)-1),0))))</f>
        <v>0</v>
      </c>
      <c r="BD123" s="23">
        <f>SUMIF('Vacation Tracker'!$GU$8:$ACR$8,BE$5,'Vacation Tracker'!$GU126:$ACR126)</f>
        <v>0</v>
      </c>
      <c r="BE123" s="26">
        <f t="shared" si="41"/>
        <v>0</v>
      </c>
      <c r="BF123" s="26">
        <f t="array" ref="BF123">SUM(IF('Vacation Tracker'!$Q$8:$UV$8=BE$5,IF((RIGHT('Vacation Tracker'!$Q126:$UV126)&lt;&gt;"O"),IFERROR(--LEFT('Vacation Tracker'!$Q126:$UV126,LEN('Vacation Tracker'!$Q126:$UV126)-1),0))))</f>
        <v>0</v>
      </c>
      <c r="BG123" s="26">
        <f t="array" ref="BG123">SUM(IF('Vacation Tracker'!$Q$8:$UV$8=BE$5,IF((RIGHT('Vacation Tracker'!$Q126:$UV126)="O"),IFERROR(--LEFT('Vacation Tracker'!$Q126:$UV126,LEN('Vacation Tracker'!$Q126:$UV126)-1),0))))</f>
        <v>0</v>
      </c>
      <c r="BH123" s="23">
        <f>SUMIF('Vacation Tracker'!$GU$8:$ACR$8,BI$5,'Vacation Tracker'!$GU126:$ACR126)</f>
        <v>0</v>
      </c>
      <c r="BI123" s="26">
        <f t="shared" si="42"/>
        <v>0</v>
      </c>
      <c r="BJ123" s="26">
        <f t="array" ref="BJ123">SUM(IF('Vacation Tracker'!$Q$8:$UV$8=BI$5,IF((RIGHT('Vacation Tracker'!$Q126:$UV126)&lt;&gt;"O"),IFERROR(--LEFT('Vacation Tracker'!$Q126:$UV126,LEN('Vacation Tracker'!$Q126:$UV126)-1),0))))</f>
        <v>0</v>
      </c>
      <c r="BK123" s="26">
        <f t="array" ref="BK123">SUM(IF('Vacation Tracker'!$Q$8:$UV$8=BI$5,IF((RIGHT('Vacation Tracker'!$Q126:$UV126)="O"),IFERROR(--LEFT('Vacation Tracker'!$Q126:$UV126,LEN('Vacation Tracker'!$Q126:$UV126)-1),0))))</f>
        <v>0</v>
      </c>
      <c r="BL123" s="23">
        <f>IF($E$4="Yes",SUMIF('Vacation Tracker'!$GU$8:$ACR$8,BM$5,'Vacation Tracker'!$GU126:$ACR126),0)</f>
        <v>0</v>
      </c>
      <c r="BM123" s="26">
        <f t="shared" si="26"/>
        <v>0</v>
      </c>
      <c r="BN123" s="26">
        <f t="array" ref="BN123">IF($E$4="Yes",SUM(IF('Vacation Tracker'!$Q$8:$UV$8=BM$5,IF((RIGHT('Vacation Tracker'!$Q126:$UV126)&lt;&gt;"O"),IFERROR(--LEFT('Vacation Tracker'!$Q126:$UV126,LEN('Vacation Tracker'!$Q126:$UV126)-1),0)))),0)</f>
        <v>0</v>
      </c>
      <c r="BO123" s="23">
        <f t="array" ref="BO123">IF($E$4="Yes",SUM(IF('Vacation Tracker'!$Q$8:$UV$8=BM$5,IF((RIGHT('Vacation Tracker'!$Q126:$UV126)="O"),IFERROR(--LEFT('Vacation Tracker'!$Q126:$UV126,LEN('Vacation Tracker'!$Q126:$UV126)-1),0)))),0)</f>
        <v>0</v>
      </c>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row>
    <row r="124" spans="2:181" ht="15" customHeight="1" x14ac:dyDescent="0.2">
      <c r="B124" s="23">
        <f>IF('Vacation Tracker'!B127&lt;&gt;"",'Vacation Tracker'!B127,"")</f>
        <v>116</v>
      </c>
      <c r="C124" s="24" t="str">
        <f>IF('Vacation Tracker'!C127&lt;&gt;"",'Vacation Tracker'!C127,"")</f>
        <v/>
      </c>
      <c r="D124" s="25" t="str">
        <f>IF('Vacation Tracker'!D127&lt;&gt;"",'Vacation Tracker'!D127,"")</f>
        <v/>
      </c>
      <c r="E124" s="25" t="str">
        <f>IF('Vacation Tracker'!E127&lt;&gt;"",'Vacation Tracker'!E127,"")</f>
        <v/>
      </c>
      <c r="F124" s="24" t="str">
        <f>IF('Vacation Tracker'!F127&lt;&gt;"",'Vacation Tracker'!F127,"")</f>
        <v/>
      </c>
      <c r="G124" s="24" t="str">
        <f>IF('Vacation Tracker'!G127&lt;&gt;"",'Vacation Tracker'!G127,"")</f>
        <v/>
      </c>
      <c r="H124" s="23" t="str">
        <f t="shared" si="46"/>
        <v/>
      </c>
      <c r="I124" s="23" t="str">
        <f t="shared" si="46"/>
        <v/>
      </c>
      <c r="J124" s="23" t="str">
        <f t="shared" si="46"/>
        <v/>
      </c>
      <c r="K124" s="23" t="str">
        <f t="shared" si="43"/>
        <v/>
      </c>
      <c r="L124" s="23">
        <f>IF($E$4="Yes",SUMIF('Vacation Tracker'!$Q$8:$UV$8,M$5,'Vacation Tracker'!$Q127:$UV127),0)</f>
        <v>0</v>
      </c>
      <c r="M124" s="26">
        <f t="shared" si="44"/>
        <v>0</v>
      </c>
      <c r="N124" s="26">
        <f t="array" ref="N124">IF($E$4="Yes",SUM(IF('Vacation Tracker'!$Q$8:$UV$8=M$5,IF((RIGHT('Vacation Tracker'!$Q127:$UV127)&lt;&gt;"O"),IFERROR(--LEFT('Vacation Tracker'!$Q127:$UV127,LEN('Vacation Tracker'!$Q127:$UV127)-1),0)))),0)</f>
        <v>0</v>
      </c>
      <c r="O124" s="26">
        <f t="array" ref="O124">IF($E$4="Yes",SUM(IF('Vacation Tracker'!$Q$8:$UV$8=M$5,IF((RIGHT('Vacation Tracker'!$Q127:$UV127)="O"),IFERROR(--LEFT('Vacation Tracker'!$Q127:$UV127,LEN('Vacation Tracker'!$Q127:$UV127)-1),0)))),0)</f>
        <v>0</v>
      </c>
      <c r="P124" s="23">
        <f>SUMIF('Vacation Tracker'!$Q$8:$UV$8,Q$5,'Vacation Tracker'!$Q127:$UV127)</f>
        <v>0</v>
      </c>
      <c r="Q124" s="26">
        <f t="shared" si="31"/>
        <v>0</v>
      </c>
      <c r="R124" s="26">
        <f t="array" ref="R124">SUM(IF('Vacation Tracker'!$Q$8:$UV$8=Q$5,IF((RIGHT('Vacation Tracker'!$Q127:$UV127)&lt;&gt;"O"),IFERROR(--LEFT('Vacation Tracker'!$Q127:$UV127,LEN('Vacation Tracker'!$Q127:$UV127)-1),0))))</f>
        <v>0</v>
      </c>
      <c r="S124" s="26">
        <f t="array" ref="S124">SUM(IF('Vacation Tracker'!$Q$8:$UV$8=Q$5,IF((RIGHT('Vacation Tracker'!$Q127:$UV127)="O"),IFERROR(--LEFT('Vacation Tracker'!$Q127:$UV127,LEN('Vacation Tracker'!$Q127:$UV127)-1),0))))</f>
        <v>0</v>
      </c>
      <c r="T124" s="23">
        <f>SUMIF('Vacation Tracker'!$Q$8:$UV$8,U$5,'Vacation Tracker'!$Q127:$UV127)</f>
        <v>0</v>
      </c>
      <c r="U124" s="26">
        <f t="shared" si="32"/>
        <v>0</v>
      </c>
      <c r="V124" s="26">
        <f t="array" ref="V124">SUM(IF('Vacation Tracker'!$Q$8:$UV$8=U$5,IF((RIGHT('Vacation Tracker'!$Q127:$UV127)&lt;&gt;"O"),IFERROR(--LEFT('Vacation Tracker'!$Q127:$UV127,LEN('Vacation Tracker'!$Q127:$UV127)-1),0))))</f>
        <v>0</v>
      </c>
      <c r="W124" s="26">
        <f t="array" ref="W124">SUM(IF('Vacation Tracker'!$Q$8:$UV$8=U$5,IF((RIGHT('Vacation Tracker'!$Q127:$UV127)="O"),IFERROR(--LEFT('Vacation Tracker'!$Q127:$UV127,LEN('Vacation Tracker'!$Q127:$UV127)-1),0))))</f>
        <v>0</v>
      </c>
      <c r="X124" s="23">
        <f>SUMIF('Vacation Tracker'!$Q$8:$UV$8,Y$5,'Vacation Tracker'!$Q127:$UV127)</f>
        <v>0</v>
      </c>
      <c r="Y124" s="26">
        <f t="shared" si="33"/>
        <v>0</v>
      </c>
      <c r="Z124" s="26">
        <f t="array" ref="Z124">SUM(IF('Vacation Tracker'!$Q$8:$UV$8=Y$5,IF((RIGHT('Vacation Tracker'!$Q127:$UV127)&lt;&gt;"O"),IFERROR(--LEFT('Vacation Tracker'!$Q127:$UV127,LEN('Vacation Tracker'!$Q127:$UV127)-1),0))))</f>
        <v>0</v>
      </c>
      <c r="AA124" s="26">
        <f t="array" ref="AA124">SUM(IF('Vacation Tracker'!$Q$8:$UV$8=Y$5,IF((RIGHT('Vacation Tracker'!$Q127:$UV127)="O"),IFERROR(--LEFT('Vacation Tracker'!$Q127:$UV127,LEN('Vacation Tracker'!$Q127:$UV127)-1),0))))</f>
        <v>0</v>
      </c>
      <c r="AB124" s="23">
        <f>SUMIF('Vacation Tracker'!$Q$8:$UV$8,AC$5,'Vacation Tracker'!$Q127:$UV127)</f>
        <v>0</v>
      </c>
      <c r="AC124" s="26">
        <f t="shared" si="34"/>
        <v>0</v>
      </c>
      <c r="AD124" s="26">
        <f t="array" ref="AD124">SUM(IF('Vacation Tracker'!$Q$8:$UV$8=AC$5,IF((RIGHT('Vacation Tracker'!$Q127:$UV127)&lt;&gt;"O"),IFERROR(--LEFT('Vacation Tracker'!$Q127:$UV127,LEN('Vacation Tracker'!$Q127:$UV127)-1),0))))</f>
        <v>0</v>
      </c>
      <c r="AE124" s="26">
        <f t="array" ref="AE124">SUM(IF('Vacation Tracker'!$Q$8:$UV$8=AC$5,IF((RIGHT('Vacation Tracker'!$Q127:$UV127)="O"),IFERROR(--LEFT('Vacation Tracker'!$Q127:$UV127,LEN('Vacation Tracker'!$Q127:$UV127)-1),0))))</f>
        <v>0</v>
      </c>
      <c r="AF124" s="23">
        <f>SUMIF('Vacation Tracker'!$Q$8:$UV$8,AG$5,'Vacation Tracker'!$Q127:$UV127)</f>
        <v>0</v>
      </c>
      <c r="AG124" s="26">
        <f t="shared" si="35"/>
        <v>0</v>
      </c>
      <c r="AH124" s="26">
        <f t="array" ref="AH124">SUM(IF('Vacation Tracker'!$Q$8:$UV$8=AG$5,IF((RIGHT('Vacation Tracker'!$Q127:$UV127)&lt;&gt;"O"),IFERROR(--LEFT('Vacation Tracker'!$Q127:$UV127,LEN('Vacation Tracker'!$Q127:$UV127)-1),0))))</f>
        <v>0</v>
      </c>
      <c r="AI124" s="26">
        <f t="array" ref="AI124">SUM(IF('Vacation Tracker'!$Q$8:$UV$8=AG$5,IF((RIGHT('Vacation Tracker'!$Q127:$UV127)="O"),IFERROR(--LEFT('Vacation Tracker'!$Q127:$UV127,LEN('Vacation Tracker'!$Q127:$UV127)-1),0))))</f>
        <v>0</v>
      </c>
      <c r="AJ124" s="23">
        <f>SUMIF('Vacation Tracker'!$GU$8:$ACR$8,AK$5,'Vacation Tracker'!$GU127:$ACR127)</f>
        <v>0</v>
      </c>
      <c r="AK124" s="26">
        <f t="shared" si="36"/>
        <v>0</v>
      </c>
      <c r="AL124" s="26">
        <f t="array" ref="AL124">SUM(IF('Vacation Tracker'!$Q$8:$UV$8=AK$5,IF((RIGHT('Vacation Tracker'!$Q127:$UV127)&lt;&gt;"O"),IFERROR(--LEFT('Vacation Tracker'!$Q127:$UV127,LEN('Vacation Tracker'!$Q127:$UV127)-1),0))))</f>
        <v>0</v>
      </c>
      <c r="AM124" s="26">
        <f t="array" ref="AM124">SUM(IF('Vacation Tracker'!$Q$8:$UV$8=AK$5,IF((RIGHT('Vacation Tracker'!$Q127:$UV127)="O"),IFERROR(--LEFT('Vacation Tracker'!$Q127:$UV127,LEN('Vacation Tracker'!$Q127:$UV127)-1),0))))</f>
        <v>0</v>
      </c>
      <c r="AN124" s="23">
        <f>SUMIF('Vacation Tracker'!$GU$8:$ACR$8,AO$5,'Vacation Tracker'!$GU127:$ACR127)</f>
        <v>0</v>
      </c>
      <c r="AO124" s="26">
        <f t="shared" si="37"/>
        <v>0</v>
      </c>
      <c r="AP124" s="26">
        <f t="array" ref="AP124">SUM(IF('Vacation Tracker'!$Q$8:$UV$8=AO$5,IF((RIGHT('Vacation Tracker'!$Q127:$UV127)&lt;&gt;"O"),IFERROR(--LEFT('Vacation Tracker'!$Q127:$UV127,LEN('Vacation Tracker'!$Q127:$UV127)-1),0))))</f>
        <v>0</v>
      </c>
      <c r="AQ124" s="26">
        <f t="array" ref="AQ124">SUM(IF('Vacation Tracker'!$Q$8:$UV$8=AO$5,IF((RIGHT('Vacation Tracker'!$Q127:$UV127)="O"),IFERROR(--LEFT('Vacation Tracker'!$Q127:$UV127,LEN('Vacation Tracker'!$Q127:$UV127)-1),0))))</f>
        <v>0</v>
      </c>
      <c r="AR124" s="23">
        <f>SUMIF('Vacation Tracker'!$GU$8:$ACR$8,AS$5,'Vacation Tracker'!$GU127:$ACR127)</f>
        <v>0</v>
      </c>
      <c r="AS124" s="26">
        <f t="shared" si="38"/>
        <v>0</v>
      </c>
      <c r="AT124" s="26">
        <f t="array" ref="AT124">SUM(IF('Vacation Tracker'!$Q$8:$UV$8=AS$5,IF((RIGHT('Vacation Tracker'!$Q127:$UV127)&lt;&gt;"O"),IFERROR(--LEFT('Vacation Tracker'!$Q127:$UV127,LEN('Vacation Tracker'!$Q127:$UV127)-1),0))))</f>
        <v>0</v>
      </c>
      <c r="AU124" s="26">
        <f t="array" ref="AU124">SUM(IF('Vacation Tracker'!$Q$8:$UV$8=AS$5,IF((RIGHT('Vacation Tracker'!$Q127:$UV127)="O"),IFERROR(--LEFT('Vacation Tracker'!$Q127:$UV127,LEN('Vacation Tracker'!$Q127:$UV127)-1),0))))</f>
        <v>0</v>
      </c>
      <c r="AV124" s="23">
        <f>SUMIF('Vacation Tracker'!$GU$8:$ACR$8,AW$5,'Vacation Tracker'!$GU127:$ACR127)</f>
        <v>0</v>
      </c>
      <c r="AW124" s="26">
        <f t="shared" si="39"/>
        <v>0</v>
      </c>
      <c r="AX124" s="26">
        <f t="array" ref="AX124">SUM(IF('Vacation Tracker'!$Q$8:$UV$8=AW$5,IF((RIGHT('Vacation Tracker'!$Q127:$UV127)&lt;&gt;"O"),IFERROR(--LEFT('Vacation Tracker'!$Q127:$UV127,LEN('Vacation Tracker'!$Q127:$UV127)-1),0))))</f>
        <v>0</v>
      </c>
      <c r="AY124" s="26">
        <f t="array" ref="AY124">SUM(IF('Vacation Tracker'!$Q$8:$UV$8=AW$5,IF((RIGHT('Vacation Tracker'!$Q127:$UV127)="O"),IFERROR(--LEFT('Vacation Tracker'!$Q127:$UV127,LEN('Vacation Tracker'!$Q127:$UV127)-1),0))))</f>
        <v>0</v>
      </c>
      <c r="AZ124" s="23">
        <f>SUMIF('Vacation Tracker'!$GU$8:$ACR$8,BA$5,'Vacation Tracker'!$GU127:$ACR127)</f>
        <v>0</v>
      </c>
      <c r="BA124" s="26">
        <f t="shared" si="40"/>
        <v>0</v>
      </c>
      <c r="BB124" s="26">
        <f t="array" ref="BB124">SUM(IF('Vacation Tracker'!$Q$8:$UV$8=BA$5,IF((RIGHT('Vacation Tracker'!$Q127:$UV127)&lt;&gt;"O"),IFERROR(--LEFT('Vacation Tracker'!$Q127:$UV127,LEN('Vacation Tracker'!$Q127:$UV127)-1),0))))</f>
        <v>0</v>
      </c>
      <c r="BC124" s="26">
        <f t="array" ref="BC124">SUM(IF('Vacation Tracker'!$Q$8:$UV$8=BA$5,IF((RIGHT('Vacation Tracker'!$Q127:$UV127)="O"),IFERROR(--LEFT('Vacation Tracker'!$Q127:$UV127,LEN('Vacation Tracker'!$Q127:$UV127)-1),0))))</f>
        <v>0</v>
      </c>
      <c r="BD124" s="23">
        <f>SUMIF('Vacation Tracker'!$GU$8:$ACR$8,BE$5,'Vacation Tracker'!$GU127:$ACR127)</f>
        <v>0</v>
      </c>
      <c r="BE124" s="26">
        <f t="shared" si="41"/>
        <v>0</v>
      </c>
      <c r="BF124" s="26">
        <f t="array" ref="BF124">SUM(IF('Vacation Tracker'!$Q$8:$UV$8=BE$5,IF((RIGHT('Vacation Tracker'!$Q127:$UV127)&lt;&gt;"O"),IFERROR(--LEFT('Vacation Tracker'!$Q127:$UV127,LEN('Vacation Tracker'!$Q127:$UV127)-1),0))))</f>
        <v>0</v>
      </c>
      <c r="BG124" s="26">
        <f t="array" ref="BG124">SUM(IF('Vacation Tracker'!$Q$8:$UV$8=BE$5,IF((RIGHT('Vacation Tracker'!$Q127:$UV127)="O"),IFERROR(--LEFT('Vacation Tracker'!$Q127:$UV127,LEN('Vacation Tracker'!$Q127:$UV127)-1),0))))</f>
        <v>0</v>
      </c>
      <c r="BH124" s="23">
        <f>SUMIF('Vacation Tracker'!$GU$8:$ACR$8,BI$5,'Vacation Tracker'!$GU127:$ACR127)</f>
        <v>0</v>
      </c>
      <c r="BI124" s="26">
        <f t="shared" si="42"/>
        <v>0</v>
      </c>
      <c r="BJ124" s="26">
        <f t="array" ref="BJ124">SUM(IF('Vacation Tracker'!$Q$8:$UV$8=BI$5,IF((RIGHT('Vacation Tracker'!$Q127:$UV127)&lt;&gt;"O"),IFERROR(--LEFT('Vacation Tracker'!$Q127:$UV127,LEN('Vacation Tracker'!$Q127:$UV127)-1),0))))</f>
        <v>0</v>
      </c>
      <c r="BK124" s="26">
        <f t="array" ref="BK124">SUM(IF('Vacation Tracker'!$Q$8:$UV$8=BI$5,IF((RIGHT('Vacation Tracker'!$Q127:$UV127)="O"),IFERROR(--LEFT('Vacation Tracker'!$Q127:$UV127,LEN('Vacation Tracker'!$Q127:$UV127)-1),0))))</f>
        <v>0</v>
      </c>
      <c r="BL124" s="23">
        <f>IF($E$4="Yes",SUMIF('Vacation Tracker'!$GU$8:$ACR$8,BM$5,'Vacation Tracker'!$GU127:$ACR127),0)</f>
        <v>0</v>
      </c>
      <c r="BM124" s="26">
        <f t="shared" si="26"/>
        <v>0</v>
      </c>
      <c r="BN124" s="26">
        <f t="array" ref="BN124">IF($E$4="Yes",SUM(IF('Vacation Tracker'!$Q$8:$UV$8=BM$5,IF((RIGHT('Vacation Tracker'!$Q127:$UV127)&lt;&gt;"O"),IFERROR(--LEFT('Vacation Tracker'!$Q127:$UV127,LEN('Vacation Tracker'!$Q127:$UV127)-1),0)))),0)</f>
        <v>0</v>
      </c>
      <c r="BO124" s="23">
        <f t="array" ref="BO124">IF($E$4="Yes",SUM(IF('Vacation Tracker'!$Q$8:$UV$8=BM$5,IF((RIGHT('Vacation Tracker'!$Q127:$UV127)="O"),IFERROR(--LEFT('Vacation Tracker'!$Q127:$UV127,LEN('Vacation Tracker'!$Q127:$UV127)-1),0)))),0)</f>
        <v>0</v>
      </c>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row>
    <row r="125" spans="2:181" ht="15" customHeight="1" x14ac:dyDescent="0.2">
      <c r="B125" s="23">
        <f>IF('Vacation Tracker'!B128&lt;&gt;"",'Vacation Tracker'!B128,"")</f>
        <v>117</v>
      </c>
      <c r="C125" s="24" t="str">
        <f>IF('Vacation Tracker'!C128&lt;&gt;"",'Vacation Tracker'!C128,"")</f>
        <v/>
      </c>
      <c r="D125" s="25" t="str">
        <f>IF('Vacation Tracker'!D128&lt;&gt;"",'Vacation Tracker'!D128,"")</f>
        <v/>
      </c>
      <c r="E125" s="25" t="str">
        <f>IF('Vacation Tracker'!E128&lt;&gt;"",'Vacation Tracker'!E128,"")</f>
        <v/>
      </c>
      <c r="F125" s="24" t="str">
        <f>IF('Vacation Tracker'!F128&lt;&gt;"",'Vacation Tracker'!F128,"")</f>
        <v/>
      </c>
      <c r="G125" s="24" t="str">
        <f>IF('Vacation Tracker'!G128&lt;&gt;"",'Vacation Tracker'!G128,"")</f>
        <v/>
      </c>
      <c r="H125" s="23" t="str">
        <f t="shared" si="46"/>
        <v/>
      </c>
      <c r="I125" s="23" t="str">
        <f t="shared" si="46"/>
        <v/>
      </c>
      <c r="J125" s="23" t="str">
        <f t="shared" si="46"/>
        <v/>
      </c>
      <c r="K125" s="23" t="str">
        <f t="shared" si="43"/>
        <v/>
      </c>
      <c r="L125" s="23">
        <f>IF($E$4="Yes",SUMIF('Vacation Tracker'!$Q$8:$UV$8,M$5,'Vacation Tracker'!$Q128:$UV128),0)</f>
        <v>0</v>
      </c>
      <c r="M125" s="26">
        <f t="shared" si="44"/>
        <v>0</v>
      </c>
      <c r="N125" s="26">
        <f t="array" ref="N125">IF($E$4="Yes",SUM(IF('Vacation Tracker'!$Q$8:$UV$8=M$5,IF((RIGHT('Vacation Tracker'!$Q128:$UV128)&lt;&gt;"O"),IFERROR(--LEFT('Vacation Tracker'!$Q128:$UV128,LEN('Vacation Tracker'!$Q128:$UV128)-1),0)))),0)</f>
        <v>0</v>
      </c>
      <c r="O125" s="26">
        <f t="array" ref="O125">IF($E$4="Yes",SUM(IF('Vacation Tracker'!$Q$8:$UV$8=M$5,IF((RIGHT('Vacation Tracker'!$Q128:$UV128)="O"),IFERROR(--LEFT('Vacation Tracker'!$Q128:$UV128,LEN('Vacation Tracker'!$Q128:$UV128)-1),0)))),0)</f>
        <v>0</v>
      </c>
      <c r="P125" s="23">
        <f>SUMIF('Vacation Tracker'!$Q$8:$UV$8,Q$5,'Vacation Tracker'!$Q128:$UV128)</f>
        <v>0</v>
      </c>
      <c r="Q125" s="26">
        <f t="shared" si="31"/>
        <v>0</v>
      </c>
      <c r="R125" s="26">
        <f t="array" ref="R125">SUM(IF('Vacation Tracker'!$Q$8:$UV$8=Q$5,IF((RIGHT('Vacation Tracker'!$Q128:$UV128)&lt;&gt;"O"),IFERROR(--LEFT('Vacation Tracker'!$Q128:$UV128,LEN('Vacation Tracker'!$Q128:$UV128)-1),0))))</f>
        <v>0</v>
      </c>
      <c r="S125" s="26">
        <f t="array" ref="S125">SUM(IF('Vacation Tracker'!$Q$8:$UV$8=Q$5,IF((RIGHT('Vacation Tracker'!$Q128:$UV128)="O"),IFERROR(--LEFT('Vacation Tracker'!$Q128:$UV128,LEN('Vacation Tracker'!$Q128:$UV128)-1),0))))</f>
        <v>0</v>
      </c>
      <c r="T125" s="23">
        <f>SUMIF('Vacation Tracker'!$Q$8:$UV$8,U$5,'Vacation Tracker'!$Q128:$UV128)</f>
        <v>0</v>
      </c>
      <c r="U125" s="26">
        <f t="shared" si="32"/>
        <v>0</v>
      </c>
      <c r="V125" s="26">
        <f t="array" ref="V125">SUM(IF('Vacation Tracker'!$Q$8:$UV$8=U$5,IF((RIGHT('Vacation Tracker'!$Q128:$UV128)&lt;&gt;"O"),IFERROR(--LEFT('Vacation Tracker'!$Q128:$UV128,LEN('Vacation Tracker'!$Q128:$UV128)-1),0))))</f>
        <v>0</v>
      </c>
      <c r="W125" s="26">
        <f t="array" ref="W125">SUM(IF('Vacation Tracker'!$Q$8:$UV$8=U$5,IF((RIGHT('Vacation Tracker'!$Q128:$UV128)="O"),IFERROR(--LEFT('Vacation Tracker'!$Q128:$UV128,LEN('Vacation Tracker'!$Q128:$UV128)-1),0))))</f>
        <v>0</v>
      </c>
      <c r="X125" s="23">
        <f>SUMIF('Vacation Tracker'!$Q$8:$UV$8,Y$5,'Vacation Tracker'!$Q128:$UV128)</f>
        <v>0</v>
      </c>
      <c r="Y125" s="26">
        <f t="shared" si="33"/>
        <v>0</v>
      </c>
      <c r="Z125" s="26">
        <f t="array" ref="Z125">SUM(IF('Vacation Tracker'!$Q$8:$UV$8=Y$5,IF((RIGHT('Vacation Tracker'!$Q128:$UV128)&lt;&gt;"O"),IFERROR(--LEFT('Vacation Tracker'!$Q128:$UV128,LEN('Vacation Tracker'!$Q128:$UV128)-1),0))))</f>
        <v>0</v>
      </c>
      <c r="AA125" s="26">
        <f t="array" ref="AA125">SUM(IF('Vacation Tracker'!$Q$8:$UV$8=Y$5,IF((RIGHT('Vacation Tracker'!$Q128:$UV128)="O"),IFERROR(--LEFT('Vacation Tracker'!$Q128:$UV128,LEN('Vacation Tracker'!$Q128:$UV128)-1),0))))</f>
        <v>0</v>
      </c>
      <c r="AB125" s="23">
        <f>SUMIF('Vacation Tracker'!$Q$8:$UV$8,AC$5,'Vacation Tracker'!$Q128:$UV128)</f>
        <v>0</v>
      </c>
      <c r="AC125" s="26">
        <f t="shared" si="34"/>
        <v>0</v>
      </c>
      <c r="AD125" s="26">
        <f t="array" ref="AD125">SUM(IF('Vacation Tracker'!$Q$8:$UV$8=AC$5,IF((RIGHT('Vacation Tracker'!$Q128:$UV128)&lt;&gt;"O"),IFERROR(--LEFT('Vacation Tracker'!$Q128:$UV128,LEN('Vacation Tracker'!$Q128:$UV128)-1),0))))</f>
        <v>0</v>
      </c>
      <c r="AE125" s="26">
        <f t="array" ref="AE125">SUM(IF('Vacation Tracker'!$Q$8:$UV$8=AC$5,IF((RIGHT('Vacation Tracker'!$Q128:$UV128)="O"),IFERROR(--LEFT('Vacation Tracker'!$Q128:$UV128,LEN('Vacation Tracker'!$Q128:$UV128)-1),0))))</f>
        <v>0</v>
      </c>
      <c r="AF125" s="23">
        <f>SUMIF('Vacation Tracker'!$Q$8:$UV$8,AG$5,'Vacation Tracker'!$Q128:$UV128)</f>
        <v>0</v>
      </c>
      <c r="AG125" s="26">
        <f t="shared" si="35"/>
        <v>0</v>
      </c>
      <c r="AH125" s="26">
        <f t="array" ref="AH125">SUM(IF('Vacation Tracker'!$Q$8:$UV$8=AG$5,IF((RIGHT('Vacation Tracker'!$Q128:$UV128)&lt;&gt;"O"),IFERROR(--LEFT('Vacation Tracker'!$Q128:$UV128,LEN('Vacation Tracker'!$Q128:$UV128)-1),0))))</f>
        <v>0</v>
      </c>
      <c r="AI125" s="26">
        <f t="array" ref="AI125">SUM(IF('Vacation Tracker'!$Q$8:$UV$8=AG$5,IF((RIGHT('Vacation Tracker'!$Q128:$UV128)="O"),IFERROR(--LEFT('Vacation Tracker'!$Q128:$UV128,LEN('Vacation Tracker'!$Q128:$UV128)-1),0))))</f>
        <v>0</v>
      </c>
      <c r="AJ125" s="23">
        <f>SUMIF('Vacation Tracker'!$GU$8:$ACR$8,AK$5,'Vacation Tracker'!$GU128:$ACR128)</f>
        <v>0</v>
      </c>
      <c r="AK125" s="26">
        <f t="shared" si="36"/>
        <v>0</v>
      </c>
      <c r="AL125" s="26">
        <f t="array" ref="AL125">SUM(IF('Vacation Tracker'!$Q$8:$UV$8=AK$5,IF((RIGHT('Vacation Tracker'!$Q128:$UV128)&lt;&gt;"O"),IFERROR(--LEFT('Vacation Tracker'!$Q128:$UV128,LEN('Vacation Tracker'!$Q128:$UV128)-1),0))))</f>
        <v>0</v>
      </c>
      <c r="AM125" s="26">
        <f t="array" ref="AM125">SUM(IF('Vacation Tracker'!$Q$8:$UV$8=AK$5,IF((RIGHT('Vacation Tracker'!$Q128:$UV128)="O"),IFERROR(--LEFT('Vacation Tracker'!$Q128:$UV128,LEN('Vacation Tracker'!$Q128:$UV128)-1),0))))</f>
        <v>0</v>
      </c>
      <c r="AN125" s="23">
        <f>SUMIF('Vacation Tracker'!$GU$8:$ACR$8,AO$5,'Vacation Tracker'!$GU128:$ACR128)</f>
        <v>0</v>
      </c>
      <c r="AO125" s="26">
        <f t="shared" si="37"/>
        <v>0</v>
      </c>
      <c r="AP125" s="26">
        <f t="array" ref="AP125">SUM(IF('Vacation Tracker'!$Q$8:$UV$8=AO$5,IF((RIGHT('Vacation Tracker'!$Q128:$UV128)&lt;&gt;"O"),IFERROR(--LEFT('Vacation Tracker'!$Q128:$UV128,LEN('Vacation Tracker'!$Q128:$UV128)-1),0))))</f>
        <v>0</v>
      </c>
      <c r="AQ125" s="26">
        <f t="array" ref="AQ125">SUM(IF('Vacation Tracker'!$Q$8:$UV$8=AO$5,IF((RIGHT('Vacation Tracker'!$Q128:$UV128)="O"),IFERROR(--LEFT('Vacation Tracker'!$Q128:$UV128,LEN('Vacation Tracker'!$Q128:$UV128)-1),0))))</f>
        <v>0</v>
      </c>
      <c r="AR125" s="23">
        <f>SUMIF('Vacation Tracker'!$GU$8:$ACR$8,AS$5,'Vacation Tracker'!$GU128:$ACR128)</f>
        <v>0</v>
      </c>
      <c r="AS125" s="26">
        <f t="shared" si="38"/>
        <v>0</v>
      </c>
      <c r="AT125" s="26">
        <f t="array" ref="AT125">SUM(IF('Vacation Tracker'!$Q$8:$UV$8=AS$5,IF((RIGHT('Vacation Tracker'!$Q128:$UV128)&lt;&gt;"O"),IFERROR(--LEFT('Vacation Tracker'!$Q128:$UV128,LEN('Vacation Tracker'!$Q128:$UV128)-1),0))))</f>
        <v>0</v>
      </c>
      <c r="AU125" s="26">
        <f t="array" ref="AU125">SUM(IF('Vacation Tracker'!$Q$8:$UV$8=AS$5,IF((RIGHT('Vacation Tracker'!$Q128:$UV128)="O"),IFERROR(--LEFT('Vacation Tracker'!$Q128:$UV128,LEN('Vacation Tracker'!$Q128:$UV128)-1),0))))</f>
        <v>0</v>
      </c>
      <c r="AV125" s="23">
        <f>SUMIF('Vacation Tracker'!$GU$8:$ACR$8,AW$5,'Vacation Tracker'!$GU128:$ACR128)</f>
        <v>0</v>
      </c>
      <c r="AW125" s="26">
        <f t="shared" si="39"/>
        <v>0</v>
      </c>
      <c r="AX125" s="26">
        <f t="array" ref="AX125">SUM(IF('Vacation Tracker'!$Q$8:$UV$8=AW$5,IF((RIGHT('Vacation Tracker'!$Q128:$UV128)&lt;&gt;"O"),IFERROR(--LEFT('Vacation Tracker'!$Q128:$UV128,LEN('Vacation Tracker'!$Q128:$UV128)-1),0))))</f>
        <v>0</v>
      </c>
      <c r="AY125" s="26">
        <f t="array" ref="AY125">SUM(IF('Vacation Tracker'!$Q$8:$UV$8=AW$5,IF((RIGHT('Vacation Tracker'!$Q128:$UV128)="O"),IFERROR(--LEFT('Vacation Tracker'!$Q128:$UV128,LEN('Vacation Tracker'!$Q128:$UV128)-1),0))))</f>
        <v>0</v>
      </c>
      <c r="AZ125" s="23">
        <f>SUMIF('Vacation Tracker'!$GU$8:$ACR$8,BA$5,'Vacation Tracker'!$GU128:$ACR128)</f>
        <v>0</v>
      </c>
      <c r="BA125" s="26">
        <f t="shared" si="40"/>
        <v>0</v>
      </c>
      <c r="BB125" s="26">
        <f t="array" ref="BB125">SUM(IF('Vacation Tracker'!$Q$8:$UV$8=BA$5,IF((RIGHT('Vacation Tracker'!$Q128:$UV128)&lt;&gt;"O"),IFERROR(--LEFT('Vacation Tracker'!$Q128:$UV128,LEN('Vacation Tracker'!$Q128:$UV128)-1),0))))</f>
        <v>0</v>
      </c>
      <c r="BC125" s="26">
        <f t="array" ref="BC125">SUM(IF('Vacation Tracker'!$Q$8:$UV$8=BA$5,IF((RIGHT('Vacation Tracker'!$Q128:$UV128)="O"),IFERROR(--LEFT('Vacation Tracker'!$Q128:$UV128,LEN('Vacation Tracker'!$Q128:$UV128)-1),0))))</f>
        <v>0</v>
      </c>
      <c r="BD125" s="23">
        <f>SUMIF('Vacation Tracker'!$GU$8:$ACR$8,BE$5,'Vacation Tracker'!$GU128:$ACR128)</f>
        <v>0</v>
      </c>
      <c r="BE125" s="26">
        <f t="shared" si="41"/>
        <v>0</v>
      </c>
      <c r="BF125" s="26">
        <f t="array" ref="BF125">SUM(IF('Vacation Tracker'!$Q$8:$UV$8=BE$5,IF((RIGHT('Vacation Tracker'!$Q128:$UV128)&lt;&gt;"O"),IFERROR(--LEFT('Vacation Tracker'!$Q128:$UV128,LEN('Vacation Tracker'!$Q128:$UV128)-1),0))))</f>
        <v>0</v>
      </c>
      <c r="BG125" s="26">
        <f t="array" ref="BG125">SUM(IF('Vacation Tracker'!$Q$8:$UV$8=BE$5,IF((RIGHT('Vacation Tracker'!$Q128:$UV128)="O"),IFERROR(--LEFT('Vacation Tracker'!$Q128:$UV128,LEN('Vacation Tracker'!$Q128:$UV128)-1),0))))</f>
        <v>0</v>
      </c>
      <c r="BH125" s="23">
        <f>SUMIF('Vacation Tracker'!$GU$8:$ACR$8,BI$5,'Vacation Tracker'!$GU128:$ACR128)</f>
        <v>0</v>
      </c>
      <c r="BI125" s="26">
        <f t="shared" si="42"/>
        <v>0</v>
      </c>
      <c r="BJ125" s="26">
        <f t="array" ref="BJ125">SUM(IF('Vacation Tracker'!$Q$8:$UV$8=BI$5,IF((RIGHT('Vacation Tracker'!$Q128:$UV128)&lt;&gt;"O"),IFERROR(--LEFT('Vacation Tracker'!$Q128:$UV128,LEN('Vacation Tracker'!$Q128:$UV128)-1),0))))</f>
        <v>0</v>
      </c>
      <c r="BK125" s="26">
        <f t="array" ref="BK125">SUM(IF('Vacation Tracker'!$Q$8:$UV$8=BI$5,IF((RIGHT('Vacation Tracker'!$Q128:$UV128)="O"),IFERROR(--LEFT('Vacation Tracker'!$Q128:$UV128,LEN('Vacation Tracker'!$Q128:$UV128)-1),0))))</f>
        <v>0</v>
      </c>
      <c r="BL125" s="23">
        <f>IF($E$4="Yes",SUMIF('Vacation Tracker'!$GU$8:$ACR$8,BM$5,'Vacation Tracker'!$GU128:$ACR128),0)</f>
        <v>0</v>
      </c>
      <c r="BM125" s="26">
        <f t="shared" si="26"/>
        <v>0</v>
      </c>
      <c r="BN125" s="26">
        <f t="array" ref="BN125">IF($E$4="Yes",SUM(IF('Vacation Tracker'!$Q$8:$UV$8=BM$5,IF((RIGHT('Vacation Tracker'!$Q128:$UV128)&lt;&gt;"O"),IFERROR(--LEFT('Vacation Tracker'!$Q128:$UV128,LEN('Vacation Tracker'!$Q128:$UV128)-1),0)))),0)</f>
        <v>0</v>
      </c>
      <c r="BO125" s="23">
        <f t="array" ref="BO125">IF($E$4="Yes",SUM(IF('Vacation Tracker'!$Q$8:$UV$8=BM$5,IF((RIGHT('Vacation Tracker'!$Q128:$UV128)="O"),IFERROR(--LEFT('Vacation Tracker'!$Q128:$UV128,LEN('Vacation Tracker'!$Q128:$UV128)-1),0)))),0)</f>
        <v>0</v>
      </c>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row>
    <row r="126" spans="2:181" ht="15" customHeight="1" x14ac:dyDescent="0.2">
      <c r="B126" s="23">
        <f>IF('Vacation Tracker'!B129&lt;&gt;"",'Vacation Tracker'!B129,"")</f>
        <v>118</v>
      </c>
      <c r="C126" s="24" t="str">
        <f>IF('Vacation Tracker'!C129&lt;&gt;"",'Vacation Tracker'!C129,"")</f>
        <v/>
      </c>
      <c r="D126" s="25" t="str">
        <f>IF('Vacation Tracker'!D129&lt;&gt;"",'Vacation Tracker'!D129,"")</f>
        <v/>
      </c>
      <c r="E126" s="25" t="str">
        <f>IF('Vacation Tracker'!E129&lt;&gt;"",'Vacation Tracker'!E129,"")</f>
        <v/>
      </c>
      <c r="F126" s="24" t="str">
        <f>IF('Vacation Tracker'!F129&lt;&gt;"",'Vacation Tracker'!F129,"")</f>
        <v/>
      </c>
      <c r="G126" s="24" t="str">
        <f>IF('Vacation Tracker'!G129&lt;&gt;"",'Vacation Tracker'!G129,"")</f>
        <v/>
      </c>
      <c r="H126" s="23" t="str">
        <f t="shared" si="46"/>
        <v/>
      </c>
      <c r="I126" s="23" t="str">
        <f t="shared" si="46"/>
        <v/>
      </c>
      <c r="J126" s="23" t="str">
        <f t="shared" si="46"/>
        <v/>
      </c>
      <c r="K126" s="23" t="str">
        <f t="shared" si="43"/>
        <v/>
      </c>
      <c r="L126" s="23">
        <f>IF($E$4="Yes",SUMIF('Vacation Tracker'!$Q$8:$UV$8,M$5,'Vacation Tracker'!$Q129:$UV129),0)</f>
        <v>0</v>
      </c>
      <c r="M126" s="26">
        <f t="shared" si="44"/>
        <v>0</v>
      </c>
      <c r="N126" s="26">
        <f t="array" ref="N126">IF($E$4="Yes",SUM(IF('Vacation Tracker'!$Q$8:$UV$8=M$5,IF((RIGHT('Vacation Tracker'!$Q129:$UV129)&lt;&gt;"O"),IFERROR(--LEFT('Vacation Tracker'!$Q129:$UV129,LEN('Vacation Tracker'!$Q129:$UV129)-1),0)))),0)</f>
        <v>0</v>
      </c>
      <c r="O126" s="26">
        <f t="array" ref="O126">IF($E$4="Yes",SUM(IF('Vacation Tracker'!$Q$8:$UV$8=M$5,IF((RIGHT('Vacation Tracker'!$Q129:$UV129)="O"),IFERROR(--LEFT('Vacation Tracker'!$Q129:$UV129,LEN('Vacation Tracker'!$Q129:$UV129)-1),0)))),0)</f>
        <v>0</v>
      </c>
      <c r="P126" s="23">
        <f>SUMIF('Vacation Tracker'!$Q$8:$UV$8,Q$5,'Vacation Tracker'!$Q129:$UV129)</f>
        <v>0</v>
      </c>
      <c r="Q126" s="26">
        <f t="shared" si="31"/>
        <v>0</v>
      </c>
      <c r="R126" s="26">
        <f t="array" ref="R126">SUM(IF('Vacation Tracker'!$Q$8:$UV$8=Q$5,IF((RIGHT('Vacation Tracker'!$Q129:$UV129)&lt;&gt;"O"),IFERROR(--LEFT('Vacation Tracker'!$Q129:$UV129,LEN('Vacation Tracker'!$Q129:$UV129)-1),0))))</f>
        <v>0</v>
      </c>
      <c r="S126" s="26">
        <f t="array" ref="S126">SUM(IF('Vacation Tracker'!$Q$8:$UV$8=Q$5,IF((RIGHT('Vacation Tracker'!$Q129:$UV129)="O"),IFERROR(--LEFT('Vacation Tracker'!$Q129:$UV129,LEN('Vacation Tracker'!$Q129:$UV129)-1),0))))</f>
        <v>0</v>
      </c>
      <c r="T126" s="23">
        <f>SUMIF('Vacation Tracker'!$Q$8:$UV$8,U$5,'Vacation Tracker'!$Q129:$UV129)</f>
        <v>0</v>
      </c>
      <c r="U126" s="26">
        <f t="shared" si="32"/>
        <v>0</v>
      </c>
      <c r="V126" s="26">
        <f t="array" ref="V126">SUM(IF('Vacation Tracker'!$Q$8:$UV$8=U$5,IF((RIGHT('Vacation Tracker'!$Q129:$UV129)&lt;&gt;"O"),IFERROR(--LEFT('Vacation Tracker'!$Q129:$UV129,LEN('Vacation Tracker'!$Q129:$UV129)-1),0))))</f>
        <v>0</v>
      </c>
      <c r="W126" s="26">
        <f t="array" ref="W126">SUM(IF('Vacation Tracker'!$Q$8:$UV$8=U$5,IF((RIGHT('Vacation Tracker'!$Q129:$UV129)="O"),IFERROR(--LEFT('Vacation Tracker'!$Q129:$UV129,LEN('Vacation Tracker'!$Q129:$UV129)-1),0))))</f>
        <v>0</v>
      </c>
      <c r="X126" s="23">
        <f>SUMIF('Vacation Tracker'!$Q$8:$UV$8,Y$5,'Vacation Tracker'!$Q129:$UV129)</f>
        <v>0</v>
      </c>
      <c r="Y126" s="26">
        <f t="shared" si="33"/>
        <v>0</v>
      </c>
      <c r="Z126" s="26">
        <f t="array" ref="Z126">SUM(IF('Vacation Tracker'!$Q$8:$UV$8=Y$5,IF((RIGHT('Vacation Tracker'!$Q129:$UV129)&lt;&gt;"O"),IFERROR(--LEFT('Vacation Tracker'!$Q129:$UV129,LEN('Vacation Tracker'!$Q129:$UV129)-1),0))))</f>
        <v>0</v>
      </c>
      <c r="AA126" s="26">
        <f t="array" ref="AA126">SUM(IF('Vacation Tracker'!$Q$8:$UV$8=Y$5,IF((RIGHT('Vacation Tracker'!$Q129:$UV129)="O"),IFERROR(--LEFT('Vacation Tracker'!$Q129:$UV129,LEN('Vacation Tracker'!$Q129:$UV129)-1),0))))</f>
        <v>0</v>
      </c>
      <c r="AB126" s="23">
        <f>SUMIF('Vacation Tracker'!$Q$8:$UV$8,AC$5,'Vacation Tracker'!$Q129:$UV129)</f>
        <v>0</v>
      </c>
      <c r="AC126" s="26">
        <f t="shared" si="34"/>
        <v>0</v>
      </c>
      <c r="AD126" s="26">
        <f t="array" ref="AD126">SUM(IF('Vacation Tracker'!$Q$8:$UV$8=AC$5,IF((RIGHT('Vacation Tracker'!$Q129:$UV129)&lt;&gt;"O"),IFERROR(--LEFT('Vacation Tracker'!$Q129:$UV129,LEN('Vacation Tracker'!$Q129:$UV129)-1),0))))</f>
        <v>0</v>
      </c>
      <c r="AE126" s="26">
        <f t="array" ref="AE126">SUM(IF('Vacation Tracker'!$Q$8:$UV$8=AC$5,IF((RIGHT('Vacation Tracker'!$Q129:$UV129)="O"),IFERROR(--LEFT('Vacation Tracker'!$Q129:$UV129,LEN('Vacation Tracker'!$Q129:$UV129)-1),0))))</f>
        <v>0</v>
      </c>
      <c r="AF126" s="23">
        <f>SUMIF('Vacation Tracker'!$Q$8:$UV$8,AG$5,'Vacation Tracker'!$Q129:$UV129)</f>
        <v>0</v>
      </c>
      <c r="AG126" s="26">
        <f t="shared" si="35"/>
        <v>0</v>
      </c>
      <c r="AH126" s="26">
        <f t="array" ref="AH126">SUM(IF('Vacation Tracker'!$Q$8:$UV$8=AG$5,IF((RIGHT('Vacation Tracker'!$Q129:$UV129)&lt;&gt;"O"),IFERROR(--LEFT('Vacation Tracker'!$Q129:$UV129,LEN('Vacation Tracker'!$Q129:$UV129)-1),0))))</f>
        <v>0</v>
      </c>
      <c r="AI126" s="26">
        <f t="array" ref="AI126">SUM(IF('Vacation Tracker'!$Q$8:$UV$8=AG$5,IF((RIGHT('Vacation Tracker'!$Q129:$UV129)="O"),IFERROR(--LEFT('Vacation Tracker'!$Q129:$UV129,LEN('Vacation Tracker'!$Q129:$UV129)-1),0))))</f>
        <v>0</v>
      </c>
      <c r="AJ126" s="23">
        <f>SUMIF('Vacation Tracker'!$GU$8:$ACR$8,AK$5,'Vacation Tracker'!$GU129:$ACR129)</f>
        <v>0</v>
      </c>
      <c r="AK126" s="26">
        <f t="shared" si="36"/>
        <v>0</v>
      </c>
      <c r="AL126" s="26">
        <f t="array" ref="AL126">SUM(IF('Vacation Tracker'!$Q$8:$UV$8=AK$5,IF((RIGHT('Vacation Tracker'!$Q129:$UV129)&lt;&gt;"O"),IFERROR(--LEFT('Vacation Tracker'!$Q129:$UV129,LEN('Vacation Tracker'!$Q129:$UV129)-1),0))))</f>
        <v>0</v>
      </c>
      <c r="AM126" s="26">
        <f t="array" ref="AM126">SUM(IF('Vacation Tracker'!$Q$8:$UV$8=AK$5,IF((RIGHT('Vacation Tracker'!$Q129:$UV129)="O"),IFERROR(--LEFT('Vacation Tracker'!$Q129:$UV129,LEN('Vacation Tracker'!$Q129:$UV129)-1),0))))</f>
        <v>0</v>
      </c>
      <c r="AN126" s="23">
        <f>SUMIF('Vacation Tracker'!$GU$8:$ACR$8,AO$5,'Vacation Tracker'!$GU129:$ACR129)</f>
        <v>0</v>
      </c>
      <c r="AO126" s="26">
        <f t="shared" si="37"/>
        <v>0</v>
      </c>
      <c r="AP126" s="26">
        <f t="array" ref="AP126">SUM(IF('Vacation Tracker'!$Q$8:$UV$8=AO$5,IF((RIGHT('Vacation Tracker'!$Q129:$UV129)&lt;&gt;"O"),IFERROR(--LEFT('Vacation Tracker'!$Q129:$UV129,LEN('Vacation Tracker'!$Q129:$UV129)-1),0))))</f>
        <v>0</v>
      </c>
      <c r="AQ126" s="26">
        <f t="array" ref="AQ126">SUM(IF('Vacation Tracker'!$Q$8:$UV$8=AO$5,IF((RIGHT('Vacation Tracker'!$Q129:$UV129)="O"),IFERROR(--LEFT('Vacation Tracker'!$Q129:$UV129,LEN('Vacation Tracker'!$Q129:$UV129)-1),0))))</f>
        <v>0</v>
      </c>
      <c r="AR126" s="23">
        <f>SUMIF('Vacation Tracker'!$GU$8:$ACR$8,AS$5,'Vacation Tracker'!$GU129:$ACR129)</f>
        <v>0</v>
      </c>
      <c r="AS126" s="26">
        <f t="shared" si="38"/>
        <v>0</v>
      </c>
      <c r="AT126" s="26">
        <f t="array" ref="AT126">SUM(IF('Vacation Tracker'!$Q$8:$UV$8=AS$5,IF((RIGHT('Vacation Tracker'!$Q129:$UV129)&lt;&gt;"O"),IFERROR(--LEFT('Vacation Tracker'!$Q129:$UV129,LEN('Vacation Tracker'!$Q129:$UV129)-1),0))))</f>
        <v>0</v>
      </c>
      <c r="AU126" s="26">
        <f t="array" ref="AU126">SUM(IF('Vacation Tracker'!$Q$8:$UV$8=AS$5,IF((RIGHT('Vacation Tracker'!$Q129:$UV129)="O"),IFERROR(--LEFT('Vacation Tracker'!$Q129:$UV129,LEN('Vacation Tracker'!$Q129:$UV129)-1),0))))</f>
        <v>0</v>
      </c>
      <c r="AV126" s="23">
        <f>SUMIF('Vacation Tracker'!$GU$8:$ACR$8,AW$5,'Vacation Tracker'!$GU129:$ACR129)</f>
        <v>0</v>
      </c>
      <c r="AW126" s="26">
        <f t="shared" si="39"/>
        <v>0</v>
      </c>
      <c r="AX126" s="26">
        <f t="array" ref="AX126">SUM(IF('Vacation Tracker'!$Q$8:$UV$8=AW$5,IF((RIGHT('Vacation Tracker'!$Q129:$UV129)&lt;&gt;"O"),IFERROR(--LEFT('Vacation Tracker'!$Q129:$UV129,LEN('Vacation Tracker'!$Q129:$UV129)-1),0))))</f>
        <v>0</v>
      </c>
      <c r="AY126" s="26">
        <f t="array" ref="AY126">SUM(IF('Vacation Tracker'!$Q$8:$UV$8=AW$5,IF((RIGHT('Vacation Tracker'!$Q129:$UV129)="O"),IFERROR(--LEFT('Vacation Tracker'!$Q129:$UV129,LEN('Vacation Tracker'!$Q129:$UV129)-1),0))))</f>
        <v>0</v>
      </c>
      <c r="AZ126" s="23">
        <f>SUMIF('Vacation Tracker'!$GU$8:$ACR$8,BA$5,'Vacation Tracker'!$GU129:$ACR129)</f>
        <v>0</v>
      </c>
      <c r="BA126" s="26">
        <f t="shared" si="40"/>
        <v>0</v>
      </c>
      <c r="BB126" s="26">
        <f t="array" ref="BB126">SUM(IF('Vacation Tracker'!$Q$8:$UV$8=BA$5,IF((RIGHT('Vacation Tracker'!$Q129:$UV129)&lt;&gt;"O"),IFERROR(--LEFT('Vacation Tracker'!$Q129:$UV129,LEN('Vacation Tracker'!$Q129:$UV129)-1),0))))</f>
        <v>0</v>
      </c>
      <c r="BC126" s="26">
        <f t="array" ref="BC126">SUM(IF('Vacation Tracker'!$Q$8:$UV$8=BA$5,IF((RIGHT('Vacation Tracker'!$Q129:$UV129)="O"),IFERROR(--LEFT('Vacation Tracker'!$Q129:$UV129,LEN('Vacation Tracker'!$Q129:$UV129)-1),0))))</f>
        <v>0</v>
      </c>
      <c r="BD126" s="23">
        <f>SUMIF('Vacation Tracker'!$GU$8:$ACR$8,BE$5,'Vacation Tracker'!$GU129:$ACR129)</f>
        <v>0</v>
      </c>
      <c r="BE126" s="26">
        <f t="shared" si="41"/>
        <v>0</v>
      </c>
      <c r="BF126" s="26">
        <f t="array" ref="BF126">SUM(IF('Vacation Tracker'!$Q$8:$UV$8=BE$5,IF((RIGHT('Vacation Tracker'!$Q129:$UV129)&lt;&gt;"O"),IFERROR(--LEFT('Vacation Tracker'!$Q129:$UV129,LEN('Vacation Tracker'!$Q129:$UV129)-1),0))))</f>
        <v>0</v>
      </c>
      <c r="BG126" s="26">
        <f t="array" ref="BG126">SUM(IF('Vacation Tracker'!$Q$8:$UV$8=BE$5,IF((RIGHT('Vacation Tracker'!$Q129:$UV129)="O"),IFERROR(--LEFT('Vacation Tracker'!$Q129:$UV129,LEN('Vacation Tracker'!$Q129:$UV129)-1),0))))</f>
        <v>0</v>
      </c>
      <c r="BH126" s="23">
        <f>SUMIF('Vacation Tracker'!$GU$8:$ACR$8,BI$5,'Vacation Tracker'!$GU129:$ACR129)</f>
        <v>0</v>
      </c>
      <c r="BI126" s="26">
        <f t="shared" si="42"/>
        <v>0</v>
      </c>
      <c r="BJ126" s="26">
        <f t="array" ref="BJ126">SUM(IF('Vacation Tracker'!$Q$8:$UV$8=BI$5,IF((RIGHT('Vacation Tracker'!$Q129:$UV129)&lt;&gt;"O"),IFERROR(--LEFT('Vacation Tracker'!$Q129:$UV129,LEN('Vacation Tracker'!$Q129:$UV129)-1),0))))</f>
        <v>0</v>
      </c>
      <c r="BK126" s="26">
        <f t="array" ref="BK126">SUM(IF('Vacation Tracker'!$Q$8:$UV$8=BI$5,IF((RIGHT('Vacation Tracker'!$Q129:$UV129)="O"),IFERROR(--LEFT('Vacation Tracker'!$Q129:$UV129,LEN('Vacation Tracker'!$Q129:$UV129)-1),0))))</f>
        <v>0</v>
      </c>
      <c r="BL126" s="23">
        <f>IF($E$4="Yes",SUMIF('Vacation Tracker'!$GU$8:$ACR$8,BM$5,'Vacation Tracker'!$GU129:$ACR129),0)</f>
        <v>0</v>
      </c>
      <c r="BM126" s="26">
        <f t="shared" si="26"/>
        <v>0</v>
      </c>
      <c r="BN126" s="26">
        <f t="array" ref="BN126">IF($E$4="Yes",SUM(IF('Vacation Tracker'!$Q$8:$UV$8=BM$5,IF((RIGHT('Vacation Tracker'!$Q129:$UV129)&lt;&gt;"O"),IFERROR(--LEFT('Vacation Tracker'!$Q129:$UV129,LEN('Vacation Tracker'!$Q129:$UV129)-1),0)))),0)</f>
        <v>0</v>
      </c>
      <c r="BO126" s="23">
        <f t="array" ref="BO126">IF($E$4="Yes",SUM(IF('Vacation Tracker'!$Q$8:$UV$8=BM$5,IF((RIGHT('Vacation Tracker'!$Q129:$UV129)="O"),IFERROR(--LEFT('Vacation Tracker'!$Q129:$UV129,LEN('Vacation Tracker'!$Q129:$UV129)-1),0)))),0)</f>
        <v>0</v>
      </c>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row>
    <row r="127" spans="2:181" ht="15" customHeight="1" x14ac:dyDescent="0.2">
      <c r="B127" s="23">
        <f>IF('Vacation Tracker'!B130&lt;&gt;"",'Vacation Tracker'!B130,"")</f>
        <v>119</v>
      </c>
      <c r="C127" s="24" t="str">
        <f>IF('Vacation Tracker'!C130&lt;&gt;"",'Vacation Tracker'!C130,"")</f>
        <v/>
      </c>
      <c r="D127" s="25" t="str">
        <f>IF('Vacation Tracker'!D130&lt;&gt;"",'Vacation Tracker'!D130,"")</f>
        <v/>
      </c>
      <c r="E127" s="25" t="str">
        <f>IF('Vacation Tracker'!E130&lt;&gt;"",'Vacation Tracker'!E130,"")</f>
        <v/>
      </c>
      <c r="F127" s="24" t="str">
        <f>IF('Vacation Tracker'!F130&lt;&gt;"",'Vacation Tracker'!F130,"")</f>
        <v/>
      </c>
      <c r="G127" s="24" t="str">
        <f>IF('Vacation Tracker'!G130&lt;&gt;"",'Vacation Tracker'!G130,"")</f>
        <v/>
      </c>
      <c r="H127" s="23" t="str">
        <f t="shared" si="46"/>
        <v/>
      </c>
      <c r="I127" s="23" t="str">
        <f t="shared" si="46"/>
        <v/>
      </c>
      <c r="J127" s="23" t="str">
        <f t="shared" si="46"/>
        <v/>
      </c>
      <c r="K127" s="23" t="str">
        <f t="shared" si="43"/>
        <v/>
      </c>
      <c r="L127" s="23">
        <f>IF($E$4="Yes",SUMIF('Vacation Tracker'!$Q$8:$UV$8,M$5,'Vacation Tracker'!$Q130:$UV130),0)</f>
        <v>0</v>
      </c>
      <c r="M127" s="26">
        <f t="shared" si="44"/>
        <v>0</v>
      </c>
      <c r="N127" s="26">
        <f t="array" ref="N127">IF($E$4="Yes",SUM(IF('Vacation Tracker'!$Q$8:$UV$8=M$5,IF((RIGHT('Vacation Tracker'!$Q130:$UV130)&lt;&gt;"O"),IFERROR(--LEFT('Vacation Tracker'!$Q130:$UV130,LEN('Vacation Tracker'!$Q130:$UV130)-1),0)))),0)</f>
        <v>0</v>
      </c>
      <c r="O127" s="26">
        <f t="array" ref="O127">IF($E$4="Yes",SUM(IF('Vacation Tracker'!$Q$8:$UV$8=M$5,IF((RIGHT('Vacation Tracker'!$Q130:$UV130)="O"),IFERROR(--LEFT('Vacation Tracker'!$Q130:$UV130,LEN('Vacation Tracker'!$Q130:$UV130)-1),0)))),0)</f>
        <v>0</v>
      </c>
      <c r="P127" s="23">
        <f>SUMIF('Vacation Tracker'!$Q$8:$UV$8,Q$5,'Vacation Tracker'!$Q130:$UV130)</f>
        <v>0</v>
      </c>
      <c r="Q127" s="26">
        <f t="shared" si="31"/>
        <v>0</v>
      </c>
      <c r="R127" s="26">
        <f t="array" ref="R127">SUM(IF('Vacation Tracker'!$Q$8:$UV$8=Q$5,IF((RIGHT('Vacation Tracker'!$Q130:$UV130)&lt;&gt;"O"),IFERROR(--LEFT('Vacation Tracker'!$Q130:$UV130,LEN('Vacation Tracker'!$Q130:$UV130)-1),0))))</f>
        <v>0</v>
      </c>
      <c r="S127" s="26">
        <f t="array" ref="S127">SUM(IF('Vacation Tracker'!$Q$8:$UV$8=Q$5,IF((RIGHT('Vacation Tracker'!$Q130:$UV130)="O"),IFERROR(--LEFT('Vacation Tracker'!$Q130:$UV130,LEN('Vacation Tracker'!$Q130:$UV130)-1),0))))</f>
        <v>0</v>
      </c>
      <c r="T127" s="23">
        <f>SUMIF('Vacation Tracker'!$Q$8:$UV$8,U$5,'Vacation Tracker'!$Q130:$UV130)</f>
        <v>0</v>
      </c>
      <c r="U127" s="26">
        <f t="shared" si="32"/>
        <v>0</v>
      </c>
      <c r="V127" s="26">
        <f t="array" ref="V127">SUM(IF('Vacation Tracker'!$Q$8:$UV$8=U$5,IF((RIGHT('Vacation Tracker'!$Q130:$UV130)&lt;&gt;"O"),IFERROR(--LEFT('Vacation Tracker'!$Q130:$UV130,LEN('Vacation Tracker'!$Q130:$UV130)-1),0))))</f>
        <v>0</v>
      </c>
      <c r="W127" s="26">
        <f t="array" ref="W127">SUM(IF('Vacation Tracker'!$Q$8:$UV$8=U$5,IF((RIGHT('Vacation Tracker'!$Q130:$UV130)="O"),IFERROR(--LEFT('Vacation Tracker'!$Q130:$UV130,LEN('Vacation Tracker'!$Q130:$UV130)-1),0))))</f>
        <v>0</v>
      </c>
      <c r="X127" s="23">
        <f>SUMIF('Vacation Tracker'!$Q$8:$UV$8,Y$5,'Vacation Tracker'!$Q130:$UV130)</f>
        <v>0</v>
      </c>
      <c r="Y127" s="26">
        <f t="shared" si="33"/>
        <v>0</v>
      </c>
      <c r="Z127" s="26">
        <f t="array" ref="Z127">SUM(IF('Vacation Tracker'!$Q$8:$UV$8=Y$5,IF((RIGHT('Vacation Tracker'!$Q130:$UV130)&lt;&gt;"O"),IFERROR(--LEFT('Vacation Tracker'!$Q130:$UV130,LEN('Vacation Tracker'!$Q130:$UV130)-1),0))))</f>
        <v>0</v>
      </c>
      <c r="AA127" s="26">
        <f t="array" ref="AA127">SUM(IF('Vacation Tracker'!$Q$8:$UV$8=Y$5,IF((RIGHT('Vacation Tracker'!$Q130:$UV130)="O"),IFERROR(--LEFT('Vacation Tracker'!$Q130:$UV130,LEN('Vacation Tracker'!$Q130:$UV130)-1),0))))</f>
        <v>0</v>
      </c>
      <c r="AB127" s="23">
        <f>SUMIF('Vacation Tracker'!$Q$8:$UV$8,AC$5,'Vacation Tracker'!$Q130:$UV130)</f>
        <v>0</v>
      </c>
      <c r="AC127" s="26">
        <f t="shared" si="34"/>
        <v>0</v>
      </c>
      <c r="AD127" s="26">
        <f t="array" ref="AD127">SUM(IF('Vacation Tracker'!$Q$8:$UV$8=AC$5,IF((RIGHT('Vacation Tracker'!$Q130:$UV130)&lt;&gt;"O"),IFERROR(--LEFT('Vacation Tracker'!$Q130:$UV130,LEN('Vacation Tracker'!$Q130:$UV130)-1),0))))</f>
        <v>0</v>
      </c>
      <c r="AE127" s="26">
        <f t="array" ref="AE127">SUM(IF('Vacation Tracker'!$Q$8:$UV$8=AC$5,IF((RIGHT('Vacation Tracker'!$Q130:$UV130)="O"),IFERROR(--LEFT('Vacation Tracker'!$Q130:$UV130,LEN('Vacation Tracker'!$Q130:$UV130)-1),0))))</f>
        <v>0</v>
      </c>
      <c r="AF127" s="23">
        <f>SUMIF('Vacation Tracker'!$Q$8:$UV$8,AG$5,'Vacation Tracker'!$Q130:$UV130)</f>
        <v>0</v>
      </c>
      <c r="AG127" s="26">
        <f t="shared" si="35"/>
        <v>0</v>
      </c>
      <c r="AH127" s="26">
        <f t="array" ref="AH127">SUM(IF('Vacation Tracker'!$Q$8:$UV$8=AG$5,IF((RIGHT('Vacation Tracker'!$Q130:$UV130)&lt;&gt;"O"),IFERROR(--LEFT('Vacation Tracker'!$Q130:$UV130,LEN('Vacation Tracker'!$Q130:$UV130)-1),0))))</f>
        <v>0</v>
      </c>
      <c r="AI127" s="26">
        <f t="array" ref="AI127">SUM(IF('Vacation Tracker'!$Q$8:$UV$8=AG$5,IF((RIGHT('Vacation Tracker'!$Q130:$UV130)="O"),IFERROR(--LEFT('Vacation Tracker'!$Q130:$UV130,LEN('Vacation Tracker'!$Q130:$UV130)-1),0))))</f>
        <v>0</v>
      </c>
      <c r="AJ127" s="23">
        <f>SUMIF('Vacation Tracker'!$GU$8:$ACR$8,AK$5,'Vacation Tracker'!$GU130:$ACR130)</f>
        <v>0</v>
      </c>
      <c r="AK127" s="26">
        <f t="shared" si="36"/>
        <v>0</v>
      </c>
      <c r="AL127" s="26">
        <f t="array" ref="AL127">SUM(IF('Vacation Tracker'!$Q$8:$UV$8=AK$5,IF((RIGHT('Vacation Tracker'!$Q130:$UV130)&lt;&gt;"O"),IFERROR(--LEFT('Vacation Tracker'!$Q130:$UV130,LEN('Vacation Tracker'!$Q130:$UV130)-1),0))))</f>
        <v>0</v>
      </c>
      <c r="AM127" s="26">
        <f t="array" ref="AM127">SUM(IF('Vacation Tracker'!$Q$8:$UV$8=AK$5,IF((RIGHT('Vacation Tracker'!$Q130:$UV130)="O"),IFERROR(--LEFT('Vacation Tracker'!$Q130:$UV130,LEN('Vacation Tracker'!$Q130:$UV130)-1),0))))</f>
        <v>0</v>
      </c>
      <c r="AN127" s="23">
        <f>SUMIF('Vacation Tracker'!$GU$8:$ACR$8,AO$5,'Vacation Tracker'!$GU130:$ACR130)</f>
        <v>0</v>
      </c>
      <c r="AO127" s="26">
        <f t="shared" si="37"/>
        <v>0</v>
      </c>
      <c r="AP127" s="26">
        <f t="array" ref="AP127">SUM(IF('Vacation Tracker'!$Q$8:$UV$8=AO$5,IF((RIGHT('Vacation Tracker'!$Q130:$UV130)&lt;&gt;"O"),IFERROR(--LEFT('Vacation Tracker'!$Q130:$UV130,LEN('Vacation Tracker'!$Q130:$UV130)-1),0))))</f>
        <v>0</v>
      </c>
      <c r="AQ127" s="26">
        <f t="array" ref="AQ127">SUM(IF('Vacation Tracker'!$Q$8:$UV$8=AO$5,IF((RIGHT('Vacation Tracker'!$Q130:$UV130)="O"),IFERROR(--LEFT('Vacation Tracker'!$Q130:$UV130,LEN('Vacation Tracker'!$Q130:$UV130)-1),0))))</f>
        <v>0</v>
      </c>
      <c r="AR127" s="23">
        <f>SUMIF('Vacation Tracker'!$GU$8:$ACR$8,AS$5,'Vacation Tracker'!$GU130:$ACR130)</f>
        <v>0</v>
      </c>
      <c r="AS127" s="26">
        <f t="shared" si="38"/>
        <v>0</v>
      </c>
      <c r="AT127" s="26">
        <f t="array" ref="AT127">SUM(IF('Vacation Tracker'!$Q$8:$UV$8=AS$5,IF((RIGHT('Vacation Tracker'!$Q130:$UV130)&lt;&gt;"O"),IFERROR(--LEFT('Vacation Tracker'!$Q130:$UV130,LEN('Vacation Tracker'!$Q130:$UV130)-1),0))))</f>
        <v>0</v>
      </c>
      <c r="AU127" s="26">
        <f t="array" ref="AU127">SUM(IF('Vacation Tracker'!$Q$8:$UV$8=AS$5,IF((RIGHT('Vacation Tracker'!$Q130:$UV130)="O"),IFERROR(--LEFT('Vacation Tracker'!$Q130:$UV130,LEN('Vacation Tracker'!$Q130:$UV130)-1),0))))</f>
        <v>0</v>
      </c>
      <c r="AV127" s="23">
        <f>SUMIF('Vacation Tracker'!$GU$8:$ACR$8,AW$5,'Vacation Tracker'!$GU130:$ACR130)</f>
        <v>0</v>
      </c>
      <c r="AW127" s="26">
        <f t="shared" si="39"/>
        <v>0</v>
      </c>
      <c r="AX127" s="26">
        <f t="array" ref="AX127">SUM(IF('Vacation Tracker'!$Q$8:$UV$8=AW$5,IF((RIGHT('Vacation Tracker'!$Q130:$UV130)&lt;&gt;"O"),IFERROR(--LEFT('Vacation Tracker'!$Q130:$UV130,LEN('Vacation Tracker'!$Q130:$UV130)-1),0))))</f>
        <v>0</v>
      </c>
      <c r="AY127" s="26">
        <f t="array" ref="AY127">SUM(IF('Vacation Tracker'!$Q$8:$UV$8=AW$5,IF((RIGHT('Vacation Tracker'!$Q130:$UV130)="O"),IFERROR(--LEFT('Vacation Tracker'!$Q130:$UV130,LEN('Vacation Tracker'!$Q130:$UV130)-1),0))))</f>
        <v>0</v>
      </c>
      <c r="AZ127" s="23">
        <f>SUMIF('Vacation Tracker'!$GU$8:$ACR$8,BA$5,'Vacation Tracker'!$GU130:$ACR130)</f>
        <v>0</v>
      </c>
      <c r="BA127" s="26">
        <f t="shared" si="40"/>
        <v>0</v>
      </c>
      <c r="BB127" s="26">
        <f t="array" ref="BB127">SUM(IF('Vacation Tracker'!$Q$8:$UV$8=BA$5,IF((RIGHT('Vacation Tracker'!$Q130:$UV130)&lt;&gt;"O"),IFERROR(--LEFT('Vacation Tracker'!$Q130:$UV130,LEN('Vacation Tracker'!$Q130:$UV130)-1),0))))</f>
        <v>0</v>
      </c>
      <c r="BC127" s="26">
        <f t="array" ref="BC127">SUM(IF('Vacation Tracker'!$Q$8:$UV$8=BA$5,IF((RIGHT('Vacation Tracker'!$Q130:$UV130)="O"),IFERROR(--LEFT('Vacation Tracker'!$Q130:$UV130,LEN('Vacation Tracker'!$Q130:$UV130)-1),0))))</f>
        <v>0</v>
      </c>
      <c r="BD127" s="23">
        <f>SUMIF('Vacation Tracker'!$GU$8:$ACR$8,BE$5,'Vacation Tracker'!$GU130:$ACR130)</f>
        <v>0</v>
      </c>
      <c r="BE127" s="26">
        <f t="shared" si="41"/>
        <v>0</v>
      </c>
      <c r="BF127" s="26">
        <f t="array" ref="BF127">SUM(IF('Vacation Tracker'!$Q$8:$UV$8=BE$5,IF((RIGHT('Vacation Tracker'!$Q130:$UV130)&lt;&gt;"O"),IFERROR(--LEFT('Vacation Tracker'!$Q130:$UV130,LEN('Vacation Tracker'!$Q130:$UV130)-1),0))))</f>
        <v>0</v>
      </c>
      <c r="BG127" s="26">
        <f t="array" ref="BG127">SUM(IF('Vacation Tracker'!$Q$8:$UV$8=BE$5,IF((RIGHT('Vacation Tracker'!$Q130:$UV130)="O"),IFERROR(--LEFT('Vacation Tracker'!$Q130:$UV130,LEN('Vacation Tracker'!$Q130:$UV130)-1),0))))</f>
        <v>0</v>
      </c>
      <c r="BH127" s="23">
        <f>SUMIF('Vacation Tracker'!$GU$8:$ACR$8,BI$5,'Vacation Tracker'!$GU130:$ACR130)</f>
        <v>0</v>
      </c>
      <c r="BI127" s="26">
        <f t="shared" si="42"/>
        <v>0</v>
      </c>
      <c r="BJ127" s="26">
        <f t="array" ref="BJ127">SUM(IF('Vacation Tracker'!$Q$8:$UV$8=BI$5,IF((RIGHT('Vacation Tracker'!$Q130:$UV130)&lt;&gt;"O"),IFERROR(--LEFT('Vacation Tracker'!$Q130:$UV130,LEN('Vacation Tracker'!$Q130:$UV130)-1),0))))</f>
        <v>0</v>
      </c>
      <c r="BK127" s="26">
        <f t="array" ref="BK127">SUM(IF('Vacation Tracker'!$Q$8:$UV$8=BI$5,IF((RIGHT('Vacation Tracker'!$Q130:$UV130)="O"),IFERROR(--LEFT('Vacation Tracker'!$Q130:$UV130,LEN('Vacation Tracker'!$Q130:$UV130)-1),0))))</f>
        <v>0</v>
      </c>
      <c r="BL127" s="23">
        <f>IF($E$4="Yes",SUMIF('Vacation Tracker'!$GU$8:$ACR$8,BM$5,'Vacation Tracker'!$GU130:$ACR130),0)</f>
        <v>0</v>
      </c>
      <c r="BM127" s="26">
        <f t="shared" si="26"/>
        <v>0</v>
      </c>
      <c r="BN127" s="26">
        <f t="array" ref="BN127">IF($E$4="Yes",SUM(IF('Vacation Tracker'!$Q$8:$UV$8=BM$5,IF((RIGHT('Vacation Tracker'!$Q130:$UV130)&lt;&gt;"O"),IFERROR(--LEFT('Vacation Tracker'!$Q130:$UV130,LEN('Vacation Tracker'!$Q130:$UV130)-1),0)))),0)</f>
        <v>0</v>
      </c>
      <c r="BO127" s="23">
        <f t="array" ref="BO127">IF($E$4="Yes",SUM(IF('Vacation Tracker'!$Q$8:$UV$8=BM$5,IF((RIGHT('Vacation Tracker'!$Q130:$UV130)="O"),IFERROR(--LEFT('Vacation Tracker'!$Q130:$UV130,LEN('Vacation Tracker'!$Q130:$UV130)-1),0)))),0)</f>
        <v>0</v>
      </c>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row>
    <row r="128" spans="2:181" ht="15" customHeight="1" x14ac:dyDescent="0.2">
      <c r="B128" s="23">
        <f>IF('Vacation Tracker'!B131&lt;&gt;"",'Vacation Tracker'!B131,"")</f>
        <v>120</v>
      </c>
      <c r="C128" s="24" t="str">
        <f>IF('Vacation Tracker'!C131&lt;&gt;"",'Vacation Tracker'!C131,"")</f>
        <v/>
      </c>
      <c r="D128" s="25" t="str">
        <f>IF('Vacation Tracker'!D131&lt;&gt;"",'Vacation Tracker'!D131,"")</f>
        <v/>
      </c>
      <c r="E128" s="25" t="str">
        <f>IF('Vacation Tracker'!E131&lt;&gt;"",'Vacation Tracker'!E131,"")</f>
        <v/>
      </c>
      <c r="F128" s="24" t="str">
        <f>IF('Vacation Tracker'!F131&lt;&gt;"",'Vacation Tracker'!F131,"")</f>
        <v/>
      </c>
      <c r="G128" s="24" t="str">
        <f>IF('Vacation Tracker'!G131&lt;&gt;"",'Vacation Tracker'!G131,"")</f>
        <v/>
      </c>
      <c r="H128" s="23" t="str">
        <f t="shared" si="46"/>
        <v/>
      </c>
      <c r="I128" s="23" t="str">
        <f t="shared" si="46"/>
        <v/>
      </c>
      <c r="J128" s="23" t="str">
        <f t="shared" si="46"/>
        <v/>
      </c>
      <c r="K128" s="23" t="str">
        <f t="shared" si="43"/>
        <v/>
      </c>
      <c r="L128" s="23">
        <f>IF($E$4="Yes",SUMIF('Vacation Tracker'!$Q$8:$UV$8,M$5,'Vacation Tracker'!$Q131:$UV131),0)</f>
        <v>0</v>
      </c>
      <c r="M128" s="26">
        <f t="shared" si="44"/>
        <v>0</v>
      </c>
      <c r="N128" s="26">
        <f t="array" ref="N128">IF($E$4="Yes",SUM(IF('Vacation Tracker'!$Q$8:$UV$8=M$5,IF((RIGHT('Vacation Tracker'!$Q131:$UV131)&lt;&gt;"O"),IFERROR(--LEFT('Vacation Tracker'!$Q131:$UV131,LEN('Vacation Tracker'!$Q131:$UV131)-1),0)))),0)</f>
        <v>0</v>
      </c>
      <c r="O128" s="26">
        <f t="array" ref="O128">IF($E$4="Yes",SUM(IF('Vacation Tracker'!$Q$8:$UV$8=M$5,IF((RIGHT('Vacation Tracker'!$Q131:$UV131)="O"),IFERROR(--LEFT('Vacation Tracker'!$Q131:$UV131,LEN('Vacation Tracker'!$Q131:$UV131)-1),0)))),0)</f>
        <v>0</v>
      </c>
      <c r="P128" s="23">
        <f>SUMIF('Vacation Tracker'!$Q$8:$UV$8,Q$5,'Vacation Tracker'!$Q131:$UV131)</f>
        <v>0</v>
      </c>
      <c r="Q128" s="26">
        <f t="shared" si="31"/>
        <v>0</v>
      </c>
      <c r="R128" s="26">
        <f t="array" ref="R128">SUM(IF('Vacation Tracker'!$Q$8:$UV$8=Q$5,IF((RIGHT('Vacation Tracker'!$Q131:$UV131)&lt;&gt;"O"),IFERROR(--LEFT('Vacation Tracker'!$Q131:$UV131,LEN('Vacation Tracker'!$Q131:$UV131)-1),0))))</f>
        <v>0</v>
      </c>
      <c r="S128" s="26">
        <f t="array" ref="S128">SUM(IF('Vacation Tracker'!$Q$8:$UV$8=Q$5,IF((RIGHT('Vacation Tracker'!$Q131:$UV131)="O"),IFERROR(--LEFT('Vacation Tracker'!$Q131:$UV131,LEN('Vacation Tracker'!$Q131:$UV131)-1),0))))</f>
        <v>0</v>
      </c>
      <c r="T128" s="23">
        <f>SUMIF('Vacation Tracker'!$Q$8:$UV$8,U$5,'Vacation Tracker'!$Q131:$UV131)</f>
        <v>0</v>
      </c>
      <c r="U128" s="26">
        <f t="shared" si="32"/>
        <v>0</v>
      </c>
      <c r="V128" s="26">
        <f t="array" ref="V128">SUM(IF('Vacation Tracker'!$Q$8:$UV$8=U$5,IF((RIGHT('Vacation Tracker'!$Q131:$UV131)&lt;&gt;"O"),IFERROR(--LEFT('Vacation Tracker'!$Q131:$UV131,LEN('Vacation Tracker'!$Q131:$UV131)-1),0))))</f>
        <v>0</v>
      </c>
      <c r="W128" s="26">
        <f t="array" ref="W128">SUM(IF('Vacation Tracker'!$Q$8:$UV$8=U$5,IF((RIGHT('Vacation Tracker'!$Q131:$UV131)="O"),IFERROR(--LEFT('Vacation Tracker'!$Q131:$UV131,LEN('Vacation Tracker'!$Q131:$UV131)-1),0))))</f>
        <v>0</v>
      </c>
      <c r="X128" s="23">
        <f>SUMIF('Vacation Tracker'!$Q$8:$UV$8,Y$5,'Vacation Tracker'!$Q131:$UV131)</f>
        <v>0</v>
      </c>
      <c r="Y128" s="26">
        <f t="shared" si="33"/>
        <v>0</v>
      </c>
      <c r="Z128" s="26">
        <f t="array" ref="Z128">SUM(IF('Vacation Tracker'!$Q$8:$UV$8=Y$5,IF((RIGHT('Vacation Tracker'!$Q131:$UV131)&lt;&gt;"O"),IFERROR(--LEFT('Vacation Tracker'!$Q131:$UV131,LEN('Vacation Tracker'!$Q131:$UV131)-1),0))))</f>
        <v>0</v>
      </c>
      <c r="AA128" s="26">
        <f t="array" ref="AA128">SUM(IF('Vacation Tracker'!$Q$8:$UV$8=Y$5,IF((RIGHT('Vacation Tracker'!$Q131:$UV131)="O"),IFERROR(--LEFT('Vacation Tracker'!$Q131:$UV131,LEN('Vacation Tracker'!$Q131:$UV131)-1),0))))</f>
        <v>0</v>
      </c>
      <c r="AB128" s="23">
        <f>SUMIF('Vacation Tracker'!$Q$8:$UV$8,AC$5,'Vacation Tracker'!$Q131:$UV131)</f>
        <v>0</v>
      </c>
      <c r="AC128" s="26">
        <f t="shared" si="34"/>
        <v>0</v>
      </c>
      <c r="AD128" s="26">
        <f t="array" ref="AD128">SUM(IF('Vacation Tracker'!$Q$8:$UV$8=AC$5,IF((RIGHT('Vacation Tracker'!$Q131:$UV131)&lt;&gt;"O"),IFERROR(--LEFT('Vacation Tracker'!$Q131:$UV131,LEN('Vacation Tracker'!$Q131:$UV131)-1),0))))</f>
        <v>0</v>
      </c>
      <c r="AE128" s="26">
        <f t="array" ref="AE128">SUM(IF('Vacation Tracker'!$Q$8:$UV$8=AC$5,IF((RIGHT('Vacation Tracker'!$Q131:$UV131)="O"),IFERROR(--LEFT('Vacation Tracker'!$Q131:$UV131,LEN('Vacation Tracker'!$Q131:$UV131)-1),0))))</f>
        <v>0</v>
      </c>
      <c r="AF128" s="23">
        <f>SUMIF('Vacation Tracker'!$Q$8:$UV$8,AG$5,'Vacation Tracker'!$Q131:$UV131)</f>
        <v>0</v>
      </c>
      <c r="AG128" s="26">
        <f t="shared" si="35"/>
        <v>0</v>
      </c>
      <c r="AH128" s="26">
        <f t="array" ref="AH128">SUM(IF('Vacation Tracker'!$Q$8:$UV$8=AG$5,IF((RIGHT('Vacation Tracker'!$Q131:$UV131)&lt;&gt;"O"),IFERROR(--LEFT('Vacation Tracker'!$Q131:$UV131,LEN('Vacation Tracker'!$Q131:$UV131)-1),0))))</f>
        <v>0</v>
      </c>
      <c r="AI128" s="26">
        <f t="array" ref="AI128">SUM(IF('Vacation Tracker'!$Q$8:$UV$8=AG$5,IF((RIGHT('Vacation Tracker'!$Q131:$UV131)="O"),IFERROR(--LEFT('Vacation Tracker'!$Q131:$UV131,LEN('Vacation Tracker'!$Q131:$UV131)-1),0))))</f>
        <v>0</v>
      </c>
      <c r="AJ128" s="23">
        <f>SUMIF('Vacation Tracker'!$GU$8:$ACR$8,AK$5,'Vacation Tracker'!$GU131:$ACR131)</f>
        <v>0</v>
      </c>
      <c r="AK128" s="26">
        <f t="shared" si="36"/>
        <v>0</v>
      </c>
      <c r="AL128" s="26">
        <f t="array" ref="AL128">SUM(IF('Vacation Tracker'!$Q$8:$UV$8=AK$5,IF((RIGHT('Vacation Tracker'!$Q131:$UV131)&lt;&gt;"O"),IFERROR(--LEFT('Vacation Tracker'!$Q131:$UV131,LEN('Vacation Tracker'!$Q131:$UV131)-1),0))))</f>
        <v>0</v>
      </c>
      <c r="AM128" s="26">
        <f t="array" ref="AM128">SUM(IF('Vacation Tracker'!$Q$8:$UV$8=AK$5,IF((RIGHT('Vacation Tracker'!$Q131:$UV131)="O"),IFERROR(--LEFT('Vacation Tracker'!$Q131:$UV131,LEN('Vacation Tracker'!$Q131:$UV131)-1),0))))</f>
        <v>0</v>
      </c>
      <c r="AN128" s="23">
        <f>SUMIF('Vacation Tracker'!$GU$8:$ACR$8,AO$5,'Vacation Tracker'!$GU131:$ACR131)</f>
        <v>0</v>
      </c>
      <c r="AO128" s="26">
        <f t="shared" si="37"/>
        <v>0</v>
      </c>
      <c r="AP128" s="26">
        <f t="array" ref="AP128">SUM(IF('Vacation Tracker'!$Q$8:$UV$8=AO$5,IF((RIGHT('Vacation Tracker'!$Q131:$UV131)&lt;&gt;"O"),IFERROR(--LEFT('Vacation Tracker'!$Q131:$UV131,LEN('Vacation Tracker'!$Q131:$UV131)-1),0))))</f>
        <v>0</v>
      </c>
      <c r="AQ128" s="26">
        <f t="array" ref="AQ128">SUM(IF('Vacation Tracker'!$Q$8:$UV$8=AO$5,IF((RIGHT('Vacation Tracker'!$Q131:$UV131)="O"),IFERROR(--LEFT('Vacation Tracker'!$Q131:$UV131,LEN('Vacation Tracker'!$Q131:$UV131)-1),0))))</f>
        <v>0</v>
      </c>
      <c r="AR128" s="23">
        <f>SUMIF('Vacation Tracker'!$GU$8:$ACR$8,AS$5,'Vacation Tracker'!$GU131:$ACR131)</f>
        <v>0</v>
      </c>
      <c r="AS128" s="26">
        <f t="shared" si="38"/>
        <v>0</v>
      </c>
      <c r="AT128" s="26">
        <f t="array" ref="AT128">SUM(IF('Vacation Tracker'!$Q$8:$UV$8=AS$5,IF((RIGHT('Vacation Tracker'!$Q131:$UV131)&lt;&gt;"O"),IFERROR(--LEFT('Vacation Tracker'!$Q131:$UV131,LEN('Vacation Tracker'!$Q131:$UV131)-1),0))))</f>
        <v>0</v>
      </c>
      <c r="AU128" s="26">
        <f t="array" ref="AU128">SUM(IF('Vacation Tracker'!$Q$8:$UV$8=AS$5,IF((RIGHT('Vacation Tracker'!$Q131:$UV131)="O"),IFERROR(--LEFT('Vacation Tracker'!$Q131:$UV131,LEN('Vacation Tracker'!$Q131:$UV131)-1),0))))</f>
        <v>0</v>
      </c>
      <c r="AV128" s="23">
        <f>SUMIF('Vacation Tracker'!$GU$8:$ACR$8,AW$5,'Vacation Tracker'!$GU131:$ACR131)</f>
        <v>0</v>
      </c>
      <c r="AW128" s="26">
        <f t="shared" si="39"/>
        <v>0</v>
      </c>
      <c r="AX128" s="26">
        <f t="array" ref="AX128">SUM(IF('Vacation Tracker'!$Q$8:$UV$8=AW$5,IF((RIGHT('Vacation Tracker'!$Q131:$UV131)&lt;&gt;"O"),IFERROR(--LEFT('Vacation Tracker'!$Q131:$UV131,LEN('Vacation Tracker'!$Q131:$UV131)-1),0))))</f>
        <v>0</v>
      </c>
      <c r="AY128" s="26">
        <f t="array" ref="AY128">SUM(IF('Vacation Tracker'!$Q$8:$UV$8=AW$5,IF((RIGHT('Vacation Tracker'!$Q131:$UV131)="O"),IFERROR(--LEFT('Vacation Tracker'!$Q131:$UV131,LEN('Vacation Tracker'!$Q131:$UV131)-1),0))))</f>
        <v>0</v>
      </c>
      <c r="AZ128" s="23">
        <f>SUMIF('Vacation Tracker'!$GU$8:$ACR$8,BA$5,'Vacation Tracker'!$GU131:$ACR131)</f>
        <v>0</v>
      </c>
      <c r="BA128" s="26">
        <f t="shared" si="40"/>
        <v>0</v>
      </c>
      <c r="BB128" s="26">
        <f t="array" ref="BB128">SUM(IF('Vacation Tracker'!$Q$8:$UV$8=BA$5,IF((RIGHT('Vacation Tracker'!$Q131:$UV131)&lt;&gt;"O"),IFERROR(--LEFT('Vacation Tracker'!$Q131:$UV131,LEN('Vacation Tracker'!$Q131:$UV131)-1),0))))</f>
        <v>0</v>
      </c>
      <c r="BC128" s="26">
        <f t="array" ref="BC128">SUM(IF('Vacation Tracker'!$Q$8:$UV$8=BA$5,IF((RIGHT('Vacation Tracker'!$Q131:$UV131)="O"),IFERROR(--LEFT('Vacation Tracker'!$Q131:$UV131,LEN('Vacation Tracker'!$Q131:$UV131)-1),0))))</f>
        <v>0</v>
      </c>
      <c r="BD128" s="23">
        <f>SUMIF('Vacation Tracker'!$GU$8:$ACR$8,BE$5,'Vacation Tracker'!$GU131:$ACR131)</f>
        <v>0</v>
      </c>
      <c r="BE128" s="26">
        <f t="shared" si="41"/>
        <v>0</v>
      </c>
      <c r="BF128" s="26">
        <f t="array" ref="BF128">SUM(IF('Vacation Tracker'!$Q$8:$UV$8=BE$5,IF((RIGHT('Vacation Tracker'!$Q131:$UV131)&lt;&gt;"O"),IFERROR(--LEFT('Vacation Tracker'!$Q131:$UV131,LEN('Vacation Tracker'!$Q131:$UV131)-1),0))))</f>
        <v>0</v>
      </c>
      <c r="BG128" s="26">
        <f t="array" ref="BG128">SUM(IF('Vacation Tracker'!$Q$8:$UV$8=BE$5,IF((RIGHT('Vacation Tracker'!$Q131:$UV131)="O"),IFERROR(--LEFT('Vacation Tracker'!$Q131:$UV131,LEN('Vacation Tracker'!$Q131:$UV131)-1),0))))</f>
        <v>0</v>
      </c>
      <c r="BH128" s="23">
        <f>SUMIF('Vacation Tracker'!$GU$8:$ACR$8,BI$5,'Vacation Tracker'!$GU131:$ACR131)</f>
        <v>0</v>
      </c>
      <c r="BI128" s="26">
        <f t="shared" si="42"/>
        <v>0</v>
      </c>
      <c r="BJ128" s="26">
        <f t="array" ref="BJ128">SUM(IF('Vacation Tracker'!$Q$8:$UV$8=BI$5,IF((RIGHT('Vacation Tracker'!$Q131:$UV131)&lt;&gt;"O"),IFERROR(--LEFT('Vacation Tracker'!$Q131:$UV131,LEN('Vacation Tracker'!$Q131:$UV131)-1),0))))</f>
        <v>0</v>
      </c>
      <c r="BK128" s="26">
        <f t="array" ref="BK128">SUM(IF('Vacation Tracker'!$Q$8:$UV$8=BI$5,IF((RIGHT('Vacation Tracker'!$Q131:$UV131)="O"),IFERROR(--LEFT('Vacation Tracker'!$Q131:$UV131,LEN('Vacation Tracker'!$Q131:$UV131)-1),0))))</f>
        <v>0</v>
      </c>
      <c r="BL128" s="23">
        <f>IF($E$4="Yes",SUMIF('Vacation Tracker'!$GU$8:$ACR$8,BM$5,'Vacation Tracker'!$GU131:$ACR131),0)</f>
        <v>0</v>
      </c>
      <c r="BM128" s="26">
        <f t="shared" si="26"/>
        <v>0</v>
      </c>
      <c r="BN128" s="26">
        <f t="array" ref="BN128">IF($E$4="Yes",SUM(IF('Vacation Tracker'!$Q$8:$UV$8=BM$5,IF((RIGHT('Vacation Tracker'!$Q131:$UV131)&lt;&gt;"O"),IFERROR(--LEFT('Vacation Tracker'!$Q131:$UV131,LEN('Vacation Tracker'!$Q131:$UV131)-1),0)))),0)</f>
        <v>0</v>
      </c>
      <c r="BO128" s="23">
        <f t="array" ref="BO128">IF($E$4="Yes",SUM(IF('Vacation Tracker'!$Q$8:$UV$8=BM$5,IF((RIGHT('Vacation Tracker'!$Q131:$UV131)="O"),IFERROR(--LEFT('Vacation Tracker'!$Q131:$UV131,LEN('Vacation Tracker'!$Q131:$UV131)-1),0)))),0)</f>
        <v>0</v>
      </c>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row>
    <row r="129" spans="2:181" ht="15" customHeight="1" x14ac:dyDescent="0.2">
      <c r="B129" s="23">
        <f>IF('Vacation Tracker'!B132&lt;&gt;"",'Vacation Tracker'!B132,"")</f>
        <v>121</v>
      </c>
      <c r="C129" s="24" t="str">
        <f>IF('Vacation Tracker'!C132&lt;&gt;"",'Vacation Tracker'!C132,"")</f>
        <v/>
      </c>
      <c r="D129" s="25" t="str">
        <f>IF('Vacation Tracker'!D132&lt;&gt;"",'Vacation Tracker'!D132,"")</f>
        <v/>
      </c>
      <c r="E129" s="25" t="str">
        <f>IF('Vacation Tracker'!E132&lt;&gt;"",'Vacation Tracker'!E132,"")</f>
        <v/>
      </c>
      <c r="F129" s="24" t="str">
        <f>IF('Vacation Tracker'!F132&lt;&gt;"",'Vacation Tracker'!F132,"")</f>
        <v/>
      </c>
      <c r="G129" s="24" t="str">
        <f>IF('Vacation Tracker'!G132&lt;&gt;"",'Vacation Tracker'!G132,"")</f>
        <v/>
      </c>
      <c r="H129" s="23" t="str">
        <f t="shared" si="46"/>
        <v/>
      </c>
      <c r="I129" s="23" t="str">
        <f t="shared" si="46"/>
        <v/>
      </c>
      <c r="J129" s="23" t="str">
        <f t="shared" si="46"/>
        <v/>
      </c>
      <c r="K129" s="23" t="str">
        <f t="shared" si="43"/>
        <v/>
      </c>
      <c r="L129" s="23">
        <f>IF($E$4="Yes",SUMIF('Vacation Tracker'!$Q$8:$UV$8,M$5,'Vacation Tracker'!$Q132:$UV132),0)</f>
        <v>0</v>
      </c>
      <c r="M129" s="26">
        <f t="shared" si="44"/>
        <v>0</v>
      </c>
      <c r="N129" s="26">
        <f t="array" ref="N129">IF($E$4="Yes",SUM(IF('Vacation Tracker'!$Q$8:$UV$8=M$5,IF((RIGHT('Vacation Tracker'!$Q132:$UV132)&lt;&gt;"O"),IFERROR(--LEFT('Vacation Tracker'!$Q132:$UV132,LEN('Vacation Tracker'!$Q132:$UV132)-1),0)))),0)</f>
        <v>0</v>
      </c>
      <c r="O129" s="26">
        <f t="array" ref="O129">IF($E$4="Yes",SUM(IF('Vacation Tracker'!$Q$8:$UV$8=M$5,IF((RIGHT('Vacation Tracker'!$Q132:$UV132)="O"),IFERROR(--LEFT('Vacation Tracker'!$Q132:$UV132,LEN('Vacation Tracker'!$Q132:$UV132)-1),0)))),0)</f>
        <v>0</v>
      </c>
      <c r="P129" s="23">
        <f>SUMIF('Vacation Tracker'!$Q$8:$UV$8,Q$5,'Vacation Tracker'!$Q132:$UV132)</f>
        <v>0</v>
      </c>
      <c r="Q129" s="26">
        <f t="shared" si="31"/>
        <v>0</v>
      </c>
      <c r="R129" s="26">
        <f t="array" ref="R129">SUM(IF('Vacation Tracker'!$Q$8:$UV$8=Q$5,IF((RIGHT('Vacation Tracker'!$Q132:$UV132)&lt;&gt;"O"),IFERROR(--LEFT('Vacation Tracker'!$Q132:$UV132,LEN('Vacation Tracker'!$Q132:$UV132)-1),0))))</f>
        <v>0</v>
      </c>
      <c r="S129" s="26">
        <f t="array" ref="S129">SUM(IF('Vacation Tracker'!$Q$8:$UV$8=Q$5,IF((RIGHT('Vacation Tracker'!$Q132:$UV132)="O"),IFERROR(--LEFT('Vacation Tracker'!$Q132:$UV132,LEN('Vacation Tracker'!$Q132:$UV132)-1),0))))</f>
        <v>0</v>
      </c>
      <c r="T129" s="23">
        <f>SUMIF('Vacation Tracker'!$Q$8:$UV$8,U$5,'Vacation Tracker'!$Q132:$UV132)</f>
        <v>0</v>
      </c>
      <c r="U129" s="26">
        <f t="shared" si="32"/>
        <v>0</v>
      </c>
      <c r="V129" s="26">
        <f t="array" ref="V129">SUM(IF('Vacation Tracker'!$Q$8:$UV$8=U$5,IF((RIGHT('Vacation Tracker'!$Q132:$UV132)&lt;&gt;"O"),IFERROR(--LEFT('Vacation Tracker'!$Q132:$UV132,LEN('Vacation Tracker'!$Q132:$UV132)-1),0))))</f>
        <v>0</v>
      </c>
      <c r="W129" s="26">
        <f t="array" ref="W129">SUM(IF('Vacation Tracker'!$Q$8:$UV$8=U$5,IF((RIGHT('Vacation Tracker'!$Q132:$UV132)="O"),IFERROR(--LEFT('Vacation Tracker'!$Q132:$UV132,LEN('Vacation Tracker'!$Q132:$UV132)-1),0))))</f>
        <v>0</v>
      </c>
      <c r="X129" s="23">
        <f>SUMIF('Vacation Tracker'!$Q$8:$UV$8,Y$5,'Vacation Tracker'!$Q132:$UV132)</f>
        <v>0</v>
      </c>
      <c r="Y129" s="26">
        <f t="shared" si="33"/>
        <v>0</v>
      </c>
      <c r="Z129" s="26">
        <f t="array" ref="Z129">SUM(IF('Vacation Tracker'!$Q$8:$UV$8=Y$5,IF((RIGHT('Vacation Tracker'!$Q132:$UV132)&lt;&gt;"O"),IFERROR(--LEFT('Vacation Tracker'!$Q132:$UV132,LEN('Vacation Tracker'!$Q132:$UV132)-1),0))))</f>
        <v>0</v>
      </c>
      <c r="AA129" s="26">
        <f t="array" ref="AA129">SUM(IF('Vacation Tracker'!$Q$8:$UV$8=Y$5,IF((RIGHT('Vacation Tracker'!$Q132:$UV132)="O"),IFERROR(--LEFT('Vacation Tracker'!$Q132:$UV132,LEN('Vacation Tracker'!$Q132:$UV132)-1),0))))</f>
        <v>0</v>
      </c>
      <c r="AB129" s="23">
        <f>SUMIF('Vacation Tracker'!$Q$8:$UV$8,AC$5,'Vacation Tracker'!$Q132:$UV132)</f>
        <v>0</v>
      </c>
      <c r="AC129" s="26">
        <f t="shared" si="34"/>
        <v>0</v>
      </c>
      <c r="AD129" s="26">
        <f t="array" ref="AD129">SUM(IF('Vacation Tracker'!$Q$8:$UV$8=AC$5,IF((RIGHT('Vacation Tracker'!$Q132:$UV132)&lt;&gt;"O"),IFERROR(--LEFT('Vacation Tracker'!$Q132:$UV132,LEN('Vacation Tracker'!$Q132:$UV132)-1),0))))</f>
        <v>0</v>
      </c>
      <c r="AE129" s="26">
        <f t="array" ref="AE129">SUM(IF('Vacation Tracker'!$Q$8:$UV$8=AC$5,IF((RIGHT('Vacation Tracker'!$Q132:$UV132)="O"),IFERROR(--LEFT('Vacation Tracker'!$Q132:$UV132,LEN('Vacation Tracker'!$Q132:$UV132)-1),0))))</f>
        <v>0</v>
      </c>
      <c r="AF129" s="23">
        <f>SUMIF('Vacation Tracker'!$Q$8:$UV$8,AG$5,'Vacation Tracker'!$Q132:$UV132)</f>
        <v>0</v>
      </c>
      <c r="AG129" s="26">
        <f t="shared" si="35"/>
        <v>0</v>
      </c>
      <c r="AH129" s="26">
        <f t="array" ref="AH129">SUM(IF('Vacation Tracker'!$Q$8:$UV$8=AG$5,IF((RIGHT('Vacation Tracker'!$Q132:$UV132)&lt;&gt;"O"),IFERROR(--LEFT('Vacation Tracker'!$Q132:$UV132,LEN('Vacation Tracker'!$Q132:$UV132)-1),0))))</f>
        <v>0</v>
      </c>
      <c r="AI129" s="26">
        <f t="array" ref="AI129">SUM(IF('Vacation Tracker'!$Q$8:$UV$8=AG$5,IF((RIGHT('Vacation Tracker'!$Q132:$UV132)="O"),IFERROR(--LEFT('Vacation Tracker'!$Q132:$UV132,LEN('Vacation Tracker'!$Q132:$UV132)-1),0))))</f>
        <v>0</v>
      </c>
      <c r="AJ129" s="23">
        <f>SUMIF('Vacation Tracker'!$GU$8:$ACR$8,AK$5,'Vacation Tracker'!$GU132:$ACR132)</f>
        <v>0</v>
      </c>
      <c r="AK129" s="26">
        <f t="shared" si="36"/>
        <v>0</v>
      </c>
      <c r="AL129" s="26">
        <f t="array" ref="AL129">SUM(IF('Vacation Tracker'!$Q$8:$UV$8=AK$5,IF((RIGHT('Vacation Tracker'!$Q132:$UV132)&lt;&gt;"O"),IFERROR(--LEFT('Vacation Tracker'!$Q132:$UV132,LEN('Vacation Tracker'!$Q132:$UV132)-1),0))))</f>
        <v>0</v>
      </c>
      <c r="AM129" s="26">
        <f t="array" ref="AM129">SUM(IF('Vacation Tracker'!$Q$8:$UV$8=AK$5,IF((RIGHT('Vacation Tracker'!$Q132:$UV132)="O"),IFERROR(--LEFT('Vacation Tracker'!$Q132:$UV132,LEN('Vacation Tracker'!$Q132:$UV132)-1),0))))</f>
        <v>0</v>
      </c>
      <c r="AN129" s="23">
        <f>SUMIF('Vacation Tracker'!$GU$8:$ACR$8,AO$5,'Vacation Tracker'!$GU132:$ACR132)</f>
        <v>0</v>
      </c>
      <c r="AO129" s="26">
        <f t="shared" si="37"/>
        <v>0</v>
      </c>
      <c r="AP129" s="26">
        <f t="array" ref="AP129">SUM(IF('Vacation Tracker'!$Q$8:$UV$8=AO$5,IF((RIGHT('Vacation Tracker'!$Q132:$UV132)&lt;&gt;"O"),IFERROR(--LEFT('Vacation Tracker'!$Q132:$UV132,LEN('Vacation Tracker'!$Q132:$UV132)-1),0))))</f>
        <v>0</v>
      </c>
      <c r="AQ129" s="26">
        <f t="array" ref="AQ129">SUM(IF('Vacation Tracker'!$Q$8:$UV$8=AO$5,IF((RIGHT('Vacation Tracker'!$Q132:$UV132)="O"),IFERROR(--LEFT('Vacation Tracker'!$Q132:$UV132,LEN('Vacation Tracker'!$Q132:$UV132)-1),0))))</f>
        <v>0</v>
      </c>
      <c r="AR129" s="23">
        <f>SUMIF('Vacation Tracker'!$GU$8:$ACR$8,AS$5,'Vacation Tracker'!$GU132:$ACR132)</f>
        <v>0</v>
      </c>
      <c r="AS129" s="26">
        <f t="shared" si="38"/>
        <v>0</v>
      </c>
      <c r="AT129" s="26">
        <f t="array" ref="AT129">SUM(IF('Vacation Tracker'!$Q$8:$UV$8=AS$5,IF((RIGHT('Vacation Tracker'!$Q132:$UV132)&lt;&gt;"O"),IFERROR(--LEFT('Vacation Tracker'!$Q132:$UV132,LEN('Vacation Tracker'!$Q132:$UV132)-1),0))))</f>
        <v>0</v>
      </c>
      <c r="AU129" s="26">
        <f t="array" ref="AU129">SUM(IF('Vacation Tracker'!$Q$8:$UV$8=AS$5,IF((RIGHT('Vacation Tracker'!$Q132:$UV132)="O"),IFERROR(--LEFT('Vacation Tracker'!$Q132:$UV132,LEN('Vacation Tracker'!$Q132:$UV132)-1),0))))</f>
        <v>0</v>
      </c>
      <c r="AV129" s="23">
        <f>SUMIF('Vacation Tracker'!$GU$8:$ACR$8,AW$5,'Vacation Tracker'!$GU132:$ACR132)</f>
        <v>0</v>
      </c>
      <c r="AW129" s="26">
        <f t="shared" si="39"/>
        <v>0</v>
      </c>
      <c r="AX129" s="26">
        <f t="array" ref="AX129">SUM(IF('Vacation Tracker'!$Q$8:$UV$8=AW$5,IF((RIGHT('Vacation Tracker'!$Q132:$UV132)&lt;&gt;"O"),IFERROR(--LEFT('Vacation Tracker'!$Q132:$UV132,LEN('Vacation Tracker'!$Q132:$UV132)-1),0))))</f>
        <v>0</v>
      </c>
      <c r="AY129" s="26">
        <f t="array" ref="AY129">SUM(IF('Vacation Tracker'!$Q$8:$UV$8=AW$5,IF((RIGHT('Vacation Tracker'!$Q132:$UV132)="O"),IFERROR(--LEFT('Vacation Tracker'!$Q132:$UV132,LEN('Vacation Tracker'!$Q132:$UV132)-1),0))))</f>
        <v>0</v>
      </c>
      <c r="AZ129" s="23">
        <f>SUMIF('Vacation Tracker'!$GU$8:$ACR$8,BA$5,'Vacation Tracker'!$GU132:$ACR132)</f>
        <v>0</v>
      </c>
      <c r="BA129" s="26">
        <f t="shared" si="40"/>
        <v>0</v>
      </c>
      <c r="BB129" s="26">
        <f t="array" ref="BB129">SUM(IF('Vacation Tracker'!$Q$8:$UV$8=BA$5,IF((RIGHT('Vacation Tracker'!$Q132:$UV132)&lt;&gt;"O"),IFERROR(--LEFT('Vacation Tracker'!$Q132:$UV132,LEN('Vacation Tracker'!$Q132:$UV132)-1),0))))</f>
        <v>0</v>
      </c>
      <c r="BC129" s="26">
        <f t="array" ref="BC129">SUM(IF('Vacation Tracker'!$Q$8:$UV$8=BA$5,IF((RIGHT('Vacation Tracker'!$Q132:$UV132)="O"),IFERROR(--LEFT('Vacation Tracker'!$Q132:$UV132,LEN('Vacation Tracker'!$Q132:$UV132)-1),0))))</f>
        <v>0</v>
      </c>
      <c r="BD129" s="23">
        <f>SUMIF('Vacation Tracker'!$GU$8:$ACR$8,BE$5,'Vacation Tracker'!$GU132:$ACR132)</f>
        <v>0</v>
      </c>
      <c r="BE129" s="26">
        <f t="shared" si="41"/>
        <v>0</v>
      </c>
      <c r="BF129" s="26">
        <f t="array" ref="BF129">SUM(IF('Vacation Tracker'!$Q$8:$UV$8=BE$5,IF((RIGHT('Vacation Tracker'!$Q132:$UV132)&lt;&gt;"O"),IFERROR(--LEFT('Vacation Tracker'!$Q132:$UV132,LEN('Vacation Tracker'!$Q132:$UV132)-1),0))))</f>
        <v>0</v>
      </c>
      <c r="BG129" s="26">
        <f t="array" ref="BG129">SUM(IF('Vacation Tracker'!$Q$8:$UV$8=BE$5,IF((RIGHT('Vacation Tracker'!$Q132:$UV132)="O"),IFERROR(--LEFT('Vacation Tracker'!$Q132:$UV132,LEN('Vacation Tracker'!$Q132:$UV132)-1),0))))</f>
        <v>0</v>
      </c>
      <c r="BH129" s="23">
        <f>SUMIF('Vacation Tracker'!$GU$8:$ACR$8,BI$5,'Vacation Tracker'!$GU132:$ACR132)</f>
        <v>0</v>
      </c>
      <c r="BI129" s="26">
        <f t="shared" si="42"/>
        <v>0</v>
      </c>
      <c r="BJ129" s="26">
        <f t="array" ref="BJ129">SUM(IF('Vacation Tracker'!$Q$8:$UV$8=BI$5,IF((RIGHT('Vacation Tracker'!$Q132:$UV132)&lt;&gt;"O"),IFERROR(--LEFT('Vacation Tracker'!$Q132:$UV132,LEN('Vacation Tracker'!$Q132:$UV132)-1),0))))</f>
        <v>0</v>
      </c>
      <c r="BK129" s="26">
        <f t="array" ref="BK129">SUM(IF('Vacation Tracker'!$Q$8:$UV$8=BI$5,IF((RIGHT('Vacation Tracker'!$Q132:$UV132)="O"),IFERROR(--LEFT('Vacation Tracker'!$Q132:$UV132,LEN('Vacation Tracker'!$Q132:$UV132)-1),0))))</f>
        <v>0</v>
      </c>
      <c r="BL129" s="23">
        <f>IF($E$4="Yes",SUMIF('Vacation Tracker'!$GU$8:$ACR$8,BM$5,'Vacation Tracker'!$GU132:$ACR132),0)</f>
        <v>0</v>
      </c>
      <c r="BM129" s="26">
        <f t="shared" si="26"/>
        <v>0</v>
      </c>
      <c r="BN129" s="26">
        <f t="array" ref="BN129">IF($E$4="Yes",SUM(IF('Vacation Tracker'!$Q$8:$UV$8=BM$5,IF((RIGHT('Vacation Tracker'!$Q132:$UV132)&lt;&gt;"O"),IFERROR(--LEFT('Vacation Tracker'!$Q132:$UV132,LEN('Vacation Tracker'!$Q132:$UV132)-1),0)))),0)</f>
        <v>0</v>
      </c>
      <c r="BO129" s="23">
        <f t="array" ref="BO129">IF($E$4="Yes",SUM(IF('Vacation Tracker'!$Q$8:$UV$8=BM$5,IF((RIGHT('Vacation Tracker'!$Q132:$UV132)="O"),IFERROR(--LEFT('Vacation Tracker'!$Q132:$UV132,LEN('Vacation Tracker'!$Q132:$UV132)-1),0)))),0)</f>
        <v>0</v>
      </c>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row>
    <row r="130" spans="2:181" ht="15" customHeight="1" x14ac:dyDescent="0.2">
      <c r="B130" s="23">
        <f>IF('Vacation Tracker'!B133&lt;&gt;"",'Vacation Tracker'!B133,"")</f>
        <v>122</v>
      </c>
      <c r="C130" s="24" t="str">
        <f>IF('Vacation Tracker'!C133&lt;&gt;"",'Vacation Tracker'!C133,"")</f>
        <v/>
      </c>
      <c r="D130" s="25" t="str">
        <f>IF('Vacation Tracker'!D133&lt;&gt;"",'Vacation Tracker'!D133,"")</f>
        <v/>
      </c>
      <c r="E130" s="25" t="str">
        <f>IF('Vacation Tracker'!E133&lt;&gt;"",'Vacation Tracker'!E133,"")</f>
        <v/>
      </c>
      <c r="F130" s="24" t="str">
        <f>IF('Vacation Tracker'!F133&lt;&gt;"",'Vacation Tracker'!F133,"")</f>
        <v/>
      </c>
      <c r="G130" s="24" t="str">
        <f>IF('Vacation Tracker'!G133&lt;&gt;"",'Vacation Tracker'!G133,"")</f>
        <v/>
      </c>
      <c r="H130" s="23" t="str">
        <f t="shared" ref="H130:J149" si="47">IF($C130&lt;&gt;"",SUMPRODUCT(($L$8:$BO$8=H$8)*$L130:$BO130),"")</f>
        <v/>
      </c>
      <c r="I130" s="23" t="str">
        <f t="shared" si="47"/>
        <v/>
      </c>
      <c r="J130" s="23" t="str">
        <f t="shared" si="47"/>
        <v/>
      </c>
      <c r="K130" s="23" t="str">
        <f t="shared" si="43"/>
        <v/>
      </c>
      <c r="L130" s="23">
        <f>IF($E$4="Yes",SUMIF('Vacation Tracker'!$Q$8:$UV$8,M$5,'Vacation Tracker'!$Q133:$UV133),0)</f>
        <v>0</v>
      </c>
      <c r="M130" s="26">
        <f t="shared" si="44"/>
        <v>0</v>
      </c>
      <c r="N130" s="26">
        <f t="array" ref="N130">IF($E$4="Yes",SUM(IF('Vacation Tracker'!$Q$8:$UV$8=M$5,IF((RIGHT('Vacation Tracker'!$Q133:$UV133)&lt;&gt;"O"),IFERROR(--LEFT('Vacation Tracker'!$Q133:$UV133,LEN('Vacation Tracker'!$Q133:$UV133)-1),0)))),0)</f>
        <v>0</v>
      </c>
      <c r="O130" s="26">
        <f t="array" ref="O130">IF($E$4="Yes",SUM(IF('Vacation Tracker'!$Q$8:$UV$8=M$5,IF((RIGHT('Vacation Tracker'!$Q133:$UV133)="O"),IFERROR(--LEFT('Vacation Tracker'!$Q133:$UV133,LEN('Vacation Tracker'!$Q133:$UV133)-1),0)))),0)</f>
        <v>0</v>
      </c>
      <c r="P130" s="23">
        <f>SUMIF('Vacation Tracker'!$Q$8:$UV$8,Q$5,'Vacation Tracker'!$Q133:$UV133)</f>
        <v>0</v>
      </c>
      <c r="Q130" s="26">
        <f t="shared" si="31"/>
        <v>0</v>
      </c>
      <c r="R130" s="26">
        <f t="array" ref="R130">SUM(IF('Vacation Tracker'!$Q$8:$UV$8=Q$5,IF((RIGHT('Vacation Tracker'!$Q133:$UV133)&lt;&gt;"O"),IFERROR(--LEFT('Vacation Tracker'!$Q133:$UV133,LEN('Vacation Tracker'!$Q133:$UV133)-1),0))))</f>
        <v>0</v>
      </c>
      <c r="S130" s="26">
        <f t="array" ref="S130">SUM(IF('Vacation Tracker'!$Q$8:$UV$8=Q$5,IF((RIGHT('Vacation Tracker'!$Q133:$UV133)="O"),IFERROR(--LEFT('Vacation Tracker'!$Q133:$UV133,LEN('Vacation Tracker'!$Q133:$UV133)-1),0))))</f>
        <v>0</v>
      </c>
      <c r="T130" s="23">
        <f>SUMIF('Vacation Tracker'!$Q$8:$UV$8,U$5,'Vacation Tracker'!$Q133:$UV133)</f>
        <v>0</v>
      </c>
      <c r="U130" s="26">
        <f t="shared" si="32"/>
        <v>0</v>
      </c>
      <c r="V130" s="26">
        <f t="array" ref="V130">SUM(IF('Vacation Tracker'!$Q$8:$UV$8=U$5,IF((RIGHT('Vacation Tracker'!$Q133:$UV133)&lt;&gt;"O"),IFERROR(--LEFT('Vacation Tracker'!$Q133:$UV133,LEN('Vacation Tracker'!$Q133:$UV133)-1),0))))</f>
        <v>0</v>
      </c>
      <c r="W130" s="26">
        <f t="array" ref="W130">SUM(IF('Vacation Tracker'!$Q$8:$UV$8=U$5,IF((RIGHT('Vacation Tracker'!$Q133:$UV133)="O"),IFERROR(--LEFT('Vacation Tracker'!$Q133:$UV133,LEN('Vacation Tracker'!$Q133:$UV133)-1),0))))</f>
        <v>0</v>
      </c>
      <c r="X130" s="23">
        <f>SUMIF('Vacation Tracker'!$Q$8:$UV$8,Y$5,'Vacation Tracker'!$Q133:$UV133)</f>
        <v>0</v>
      </c>
      <c r="Y130" s="26">
        <f t="shared" si="33"/>
        <v>0</v>
      </c>
      <c r="Z130" s="26">
        <f t="array" ref="Z130">SUM(IF('Vacation Tracker'!$Q$8:$UV$8=Y$5,IF((RIGHT('Vacation Tracker'!$Q133:$UV133)&lt;&gt;"O"),IFERROR(--LEFT('Vacation Tracker'!$Q133:$UV133,LEN('Vacation Tracker'!$Q133:$UV133)-1),0))))</f>
        <v>0</v>
      </c>
      <c r="AA130" s="26">
        <f t="array" ref="AA130">SUM(IF('Vacation Tracker'!$Q$8:$UV$8=Y$5,IF((RIGHT('Vacation Tracker'!$Q133:$UV133)="O"),IFERROR(--LEFT('Vacation Tracker'!$Q133:$UV133,LEN('Vacation Tracker'!$Q133:$UV133)-1),0))))</f>
        <v>0</v>
      </c>
      <c r="AB130" s="23">
        <f>SUMIF('Vacation Tracker'!$Q$8:$UV$8,AC$5,'Vacation Tracker'!$Q133:$UV133)</f>
        <v>0</v>
      </c>
      <c r="AC130" s="26">
        <f t="shared" si="34"/>
        <v>0</v>
      </c>
      <c r="AD130" s="26">
        <f t="array" ref="AD130">SUM(IF('Vacation Tracker'!$Q$8:$UV$8=AC$5,IF((RIGHT('Vacation Tracker'!$Q133:$UV133)&lt;&gt;"O"),IFERROR(--LEFT('Vacation Tracker'!$Q133:$UV133,LEN('Vacation Tracker'!$Q133:$UV133)-1),0))))</f>
        <v>0</v>
      </c>
      <c r="AE130" s="26">
        <f t="array" ref="AE130">SUM(IF('Vacation Tracker'!$Q$8:$UV$8=AC$5,IF((RIGHT('Vacation Tracker'!$Q133:$UV133)="O"),IFERROR(--LEFT('Vacation Tracker'!$Q133:$UV133,LEN('Vacation Tracker'!$Q133:$UV133)-1),0))))</f>
        <v>0</v>
      </c>
      <c r="AF130" s="23">
        <f>SUMIF('Vacation Tracker'!$Q$8:$UV$8,AG$5,'Vacation Tracker'!$Q133:$UV133)</f>
        <v>0</v>
      </c>
      <c r="AG130" s="26">
        <f t="shared" si="35"/>
        <v>0</v>
      </c>
      <c r="AH130" s="26">
        <f t="array" ref="AH130">SUM(IF('Vacation Tracker'!$Q$8:$UV$8=AG$5,IF((RIGHT('Vacation Tracker'!$Q133:$UV133)&lt;&gt;"O"),IFERROR(--LEFT('Vacation Tracker'!$Q133:$UV133,LEN('Vacation Tracker'!$Q133:$UV133)-1),0))))</f>
        <v>0</v>
      </c>
      <c r="AI130" s="26">
        <f t="array" ref="AI130">SUM(IF('Vacation Tracker'!$Q$8:$UV$8=AG$5,IF((RIGHT('Vacation Tracker'!$Q133:$UV133)="O"),IFERROR(--LEFT('Vacation Tracker'!$Q133:$UV133,LEN('Vacation Tracker'!$Q133:$UV133)-1),0))))</f>
        <v>0</v>
      </c>
      <c r="AJ130" s="23">
        <f>SUMIF('Vacation Tracker'!$GU$8:$ACR$8,AK$5,'Vacation Tracker'!$GU133:$ACR133)</f>
        <v>0</v>
      </c>
      <c r="AK130" s="26">
        <f t="shared" si="36"/>
        <v>0</v>
      </c>
      <c r="AL130" s="26">
        <f t="array" ref="AL130">SUM(IF('Vacation Tracker'!$Q$8:$UV$8=AK$5,IF((RIGHT('Vacation Tracker'!$Q133:$UV133)&lt;&gt;"O"),IFERROR(--LEFT('Vacation Tracker'!$Q133:$UV133,LEN('Vacation Tracker'!$Q133:$UV133)-1),0))))</f>
        <v>0</v>
      </c>
      <c r="AM130" s="26">
        <f t="array" ref="AM130">SUM(IF('Vacation Tracker'!$Q$8:$UV$8=AK$5,IF((RIGHT('Vacation Tracker'!$Q133:$UV133)="O"),IFERROR(--LEFT('Vacation Tracker'!$Q133:$UV133,LEN('Vacation Tracker'!$Q133:$UV133)-1),0))))</f>
        <v>0</v>
      </c>
      <c r="AN130" s="23">
        <f>SUMIF('Vacation Tracker'!$GU$8:$ACR$8,AO$5,'Vacation Tracker'!$GU133:$ACR133)</f>
        <v>0</v>
      </c>
      <c r="AO130" s="26">
        <f t="shared" si="37"/>
        <v>0</v>
      </c>
      <c r="AP130" s="26">
        <f t="array" ref="AP130">SUM(IF('Vacation Tracker'!$Q$8:$UV$8=AO$5,IF((RIGHT('Vacation Tracker'!$Q133:$UV133)&lt;&gt;"O"),IFERROR(--LEFT('Vacation Tracker'!$Q133:$UV133,LEN('Vacation Tracker'!$Q133:$UV133)-1),0))))</f>
        <v>0</v>
      </c>
      <c r="AQ130" s="26">
        <f t="array" ref="AQ130">SUM(IF('Vacation Tracker'!$Q$8:$UV$8=AO$5,IF((RIGHT('Vacation Tracker'!$Q133:$UV133)="O"),IFERROR(--LEFT('Vacation Tracker'!$Q133:$UV133,LEN('Vacation Tracker'!$Q133:$UV133)-1),0))))</f>
        <v>0</v>
      </c>
      <c r="AR130" s="23">
        <f>SUMIF('Vacation Tracker'!$GU$8:$ACR$8,AS$5,'Vacation Tracker'!$GU133:$ACR133)</f>
        <v>0</v>
      </c>
      <c r="AS130" s="26">
        <f t="shared" si="38"/>
        <v>0</v>
      </c>
      <c r="AT130" s="26">
        <f t="array" ref="AT130">SUM(IF('Vacation Tracker'!$Q$8:$UV$8=AS$5,IF((RIGHT('Vacation Tracker'!$Q133:$UV133)&lt;&gt;"O"),IFERROR(--LEFT('Vacation Tracker'!$Q133:$UV133,LEN('Vacation Tracker'!$Q133:$UV133)-1),0))))</f>
        <v>0</v>
      </c>
      <c r="AU130" s="26">
        <f t="array" ref="AU130">SUM(IF('Vacation Tracker'!$Q$8:$UV$8=AS$5,IF((RIGHT('Vacation Tracker'!$Q133:$UV133)="O"),IFERROR(--LEFT('Vacation Tracker'!$Q133:$UV133,LEN('Vacation Tracker'!$Q133:$UV133)-1),0))))</f>
        <v>0</v>
      </c>
      <c r="AV130" s="23">
        <f>SUMIF('Vacation Tracker'!$GU$8:$ACR$8,AW$5,'Vacation Tracker'!$GU133:$ACR133)</f>
        <v>0</v>
      </c>
      <c r="AW130" s="26">
        <f t="shared" si="39"/>
        <v>0</v>
      </c>
      <c r="AX130" s="26">
        <f t="array" ref="AX130">SUM(IF('Vacation Tracker'!$Q$8:$UV$8=AW$5,IF((RIGHT('Vacation Tracker'!$Q133:$UV133)&lt;&gt;"O"),IFERROR(--LEFT('Vacation Tracker'!$Q133:$UV133,LEN('Vacation Tracker'!$Q133:$UV133)-1),0))))</f>
        <v>0</v>
      </c>
      <c r="AY130" s="26">
        <f t="array" ref="AY130">SUM(IF('Vacation Tracker'!$Q$8:$UV$8=AW$5,IF((RIGHT('Vacation Tracker'!$Q133:$UV133)="O"),IFERROR(--LEFT('Vacation Tracker'!$Q133:$UV133,LEN('Vacation Tracker'!$Q133:$UV133)-1),0))))</f>
        <v>0</v>
      </c>
      <c r="AZ130" s="23">
        <f>SUMIF('Vacation Tracker'!$GU$8:$ACR$8,BA$5,'Vacation Tracker'!$GU133:$ACR133)</f>
        <v>0</v>
      </c>
      <c r="BA130" s="26">
        <f t="shared" si="40"/>
        <v>0</v>
      </c>
      <c r="BB130" s="26">
        <f t="array" ref="BB130">SUM(IF('Vacation Tracker'!$Q$8:$UV$8=BA$5,IF((RIGHT('Vacation Tracker'!$Q133:$UV133)&lt;&gt;"O"),IFERROR(--LEFT('Vacation Tracker'!$Q133:$UV133,LEN('Vacation Tracker'!$Q133:$UV133)-1),0))))</f>
        <v>0</v>
      </c>
      <c r="BC130" s="26">
        <f t="array" ref="BC130">SUM(IF('Vacation Tracker'!$Q$8:$UV$8=BA$5,IF((RIGHT('Vacation Tracker'!$Q133:$UV133)="O"),IFERROR(--LEFT('Vacation Tracker'!$Q133:$UV133,LEN('Vacation Tracker'!$Q133:$UV133)-1),0))))</f>
        <v>0</v>
      </c>
      <c r="BD130" s="23">
        <f>SUMIF('Vacation Tracker'!$GU$8:$ACR$8,BE$5,'Vacation Tracker'!$GU133:$ACR133)</f>
        <v>0</v>
      </c>
      <c r="BE130" s="26">
        <f t="shared" si="41"/>
        <v>0</v>
      </c>
      <c r="BF130" s="26">
        <f t="array" ref="BF130">SUM(IF('Vacation Tracker'!$Q$8:$UV$8=BE$5,IF((RIGHT('Vacation Tracker'!$Q133:$UV133)&lt;&gt;"O"),IFERROR(--LEFT('Vacation Tracker'!$Q133:$UV133,LEN('Vacation Tracker'!$Q133:$UV133)-1),0))))</f>
        <v>0</v>
      </c>
      <c r="BG130" s="26">
        <f t="array" ref="BG130">SUM(IF('Vacation Tracker'!$Q$8:$UV$8=BE$5,IF((RIGHT('Vacation Tracker'!$Q133:$UV133)="O"),IFERROR(--LEFT('Vacation Tracker'!$Q133:$UV133,LEN('Vacation Tracker'!$Q133:$UV133)-1),0))))</f>
        <v>0</v>
      </c>
      <c r="BH130" s="23">
        <f>SUMIF('Vacation Tracker'!$GU$8:$ACR$8,BI$5,'Vacation Tracker'!$GU133:$ACR133)</f>
        <v>0</v>
      </c>
      <c r="BI130" s="26">
        <f t="shared" si="42"/>
        <v>0</v>
      </c>
      <c r="BJ130" s="26">
        <f t="array" ref="BJ130">SUM(IF('Vacation Tracker'!$Q$8:$UV$8=BI$5,IF((RIGHT('Vacation Tracker'!$Q133:$UV133)&lt;&gt;"O"),IFERROR(--LEFT('Vacation Tracker'!$Q133:$UV133,LEN('Vacation Tracker'!$Q133:$UV133)-1),0))))</f>
        <v>0</v>
      </c>
      <c r="BK130" s="26">
        <f t="array" ref="BK130">SUM(IF('Vacation Tracker'!$Q$8:$UV$8=BI$5,IF((RIGHT('Vacation Tracker'!$Q133:$UV133)="O"),IFERROR(--LEFT('Vacation Tracker'!$Q133:$UV133,LEN('Vacation Tracker'!$Q133:$UV133)-1),0))))</f>
        <v>0</v>
      </c>
      <c r="BL130" s="23">
        <f>IF($E$4="Yes",SUMIF('Vacation Tracker'!$GU$8:$ACR$8,BM$5,'Vacation Tracker'!$GU133:$ACR133),0)</f>
        <v>0</v>
      </c>
      <c r="BM130" s="26">
        <f t="shared" si="26"/>
        <v>0</v>
      </c>
      <c r="BN130" s="26">
        <f t="array" ref="BN130">IF($E$4="Yes",SUM(IF('Vacation Tracker'!$Q$8:$UV$8=BM$5,IF((RIGHT('Vacation Tracker'!$Q133:$UV133)&lt;&gt;"O"),IFERROR(--LEFT('Vacation Tracker'!$Q133:$UV133,LEN('Vacation Tracker'!$Q133:$UV133)-1),0)))),0)</f>
        <v>0</v>
      </c>
      <c r="BO130" s="23">
        <f t="array" ref="BO130">IF($E$4="Yes",SUM(IF('Vacation Tracker'!$Q$8:$UV$8=BM$5,IF((RIGHT('Vacation Tracker'!$Q133:$UV133)="O"),IFERROR(--LEFT('Vacation Tracker'!$Q133:$UV133,LEN('Vacation Tracker'!$Q133:$UV133)-1),0)))),0)</f>
        <v>0</v>
      </c>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row>
    <row r="131" spans="2:181" ht="15" customHeight="1" x14ac:dyDescent="0.2">
      <c r="B131" s="23">
        <f>IF('Vacation Tracker'!B134&lt;&gt;"",'Vacation Tracker'!B134,"")</f>
        <v>123</v>
      </c>
      <c r="C131" s="24" t="str">
        <f>IF('Vacation Tracker'!C134&lt;&gt;"",'Vacation Tracker'!C134,"")</f>
        <v/>
      </c>
      <c r="D131" s="25" t="str">
        <f>IF('Vacation Tracker'!D134&lt;&gt;"",'Vacation Tracker'!D134,"")</f>
        <v/>
      </c>
      <c r="E131" s="25" t="str">
        <f>IF('Vacation Tracker'!E134&lt;&gt;"",'Vacation Tracker'!E134,"")</f>
        <v/>
      </c>
      <c r="F131" s="24" t="str">
        <f>IF('Vacation Tracker'!F134&lt;&gt;"",'Vacation Tracker'!F134,"")</f>
        <v/>
      </c>
      <c r="G131" s="24" t="str">
        <f>IF('Vacation Tracker'!G134&lt;&gt;"",'Vacation Tracker'!G134,"")</f>
        <v/>
      </c>
      <c r="H131" s="23" t="str">
        <f t="shared" si="47"/>
        <v/>
      </c>
      <c r="I131" s="23" t="str">
        <f t="shared" si="47"/>
        <v/>
      </c>
      <c r="J131" s="23" t="str">
        <f t="shared" si="47"/>
        <v/>
      </c>
      <c r="K131" s="23" t="str">
        <f t="shared" si="43"/>
        <v/>
      </c>
      <c r="L131" s="23">
        <f>IF($E$4="Yes",SUMIF('Vacation Tracker'!$Q$8:$UV$8,M$5,'Vacation Tracker'!$Q134:$UV134),0)</f>
        <v>0</v>
      </c>
      <c r="M131" s="26">
        <f t="shared" si="44"/>
        <v>0</v>
      </c>
      <c r="N131" s="26">
        <f t="array" ref="N131">IF($E$4="Yes",SUM(IF('Vacation Tracker'!$Q$8:$UV$8=M$5,IF((RIGHT('Vacation Tracker'!$Q134:$UV134)&lt;&gt;"O"),IFERROR(--LEFT('Vacation Tracker'!$Q134:$UV134,LEN('Vacation Tracker'!$Q134:$UV134)-1),0)))),0)</f>
        <v>0</v>
      </c>
      <c r="O131" s="26">
        <f t="array" ref="O131">IF($E$4="Yes",SUM(IF('Vacation Tracker'!$Q$8:$UV$8=M$5,IF((RIGHT('Vacation Tracker'!$Q134:$UV134)="O"),IFERROR(--LEFT('Vacation Tracker'!$Q134:$UV134,LEN('Vacation Tracker'!$Q134:$UV134)-1),0)))),0)</f>
        <v>0</v>
      </c>
      <c r="P131" s="23">
        <f>SUMIF('Vacation Tracker'!$Q$8:$UV$8,Q$5,'Vacation Tracker'!$Q134:$UV134)</f>
        <v>0</v>
      </c>
      <c r="Q131" s="26">
        <f t="shared" si="31"/>
        <v>0</v>
      </c>
      <c r="R131" s="26">
        <f t="array" ref="R131">SUM(IF('Vacation Tracker'!$Q$8:$UV$8=Q$5,IF((RIGHT('Vacation Tracker'!$Q134:$UV134)&lt;&gt;"O"),IFERROR(--LEFT('Vacation Tracker'!$Q134:$UV134,LEN('Vacation Tracker'!$Q134:$UV134)-1),0))))</f>
        <v>0</v>
      </c>
      <c r="S131" s="26">
        <f t="array" ref="S131">SUM(IF('Vacation Tracker'!$Q$8:$UV$8=Q$5,IF((RIGHT('Vacation Tracker'!$Q134:$UV134)="O"),IFERROR(--LEFT('Vacation Tracker'!$Q134:$UV134,LEN('Vacation Tracker'!$Q134:$UV134)-1),0))))</f>
        <v>0</v>
      </c>
      <c r="T131" s="23">
        <f>SUMIF('Vacation Tracker'!$Q$8:$UV$8,U$5,'Vacation Tracker'!$Q134:$UV134)</f>
        <v>0</v>
      </c>
      <c r="U131" s="26">
        <f t="shared" si="32"/>
        <v>0</v>
      </c>
      <c r="V131" s="26">
        <f t="array" ref="V131">SUM(IF('Vacation Tracker'!$Q$8:$UV$8=U$5,IF((RIGHT('Vacation Tracker'!$Q134:$UV134)&lt;&gt;"O"),IFERROR(--LEFT('Vacation Tracker'!$Q134:$UV134,LEN('Vacation Tracker'!$Q134:$UV134)-1),0))))</f>
        <v>0</v>
      </c>
      <c r="W131" s="26">
        <f t="array" ref="W131">SUM(IF('Vacation Tracker'!$Q$8:$UV$8=U$5,IF((RIGHT('Vacation Tracker'!$Q134:$UV134)="O"),IFERROR(--LEFT('Vacation Tracker'!$Q134:$UV134,LEN('Vacation Tracker'!$Q134:$UV134)-1),0))))</f>
        <v>0</v>
      </c>
      <c r="X131" s="23">
        <f>SUMIF('Vacation Tracker'!$Q$8:$UV$8,Y$5,'Vacation Tracker'!$Q134:$UV134)</f>
        <v>0</v>
      </c>
      <c r="Y131" s="26">
        <f t="shared" si="33"/>
        <v>0</v>
      </c>
      <c r="Z131" s="26">
        <f t="array" ref="Z131">SUM(IF('Vacation Tracker'!$Q$8:$UV$8=Y$5,IF((RIGHT('Vacation Tracker'!$Q134:$UV134)&lt;&gt;"O"),IFERROR(--LEFT('Vacation Tracker'!$Q134:$UV134,LEN('Vacation Tracker'!$Q134:$UV134)-1),0))))</f>
        <v>0</v>
      </c>
      <c r="AA131" s="26">
        <f t="array" ref="AA131">SUM(IF('Vacation Tracker'!$Q$8:$UV$8=Y$5,IF((RIGHT('Vacation Tracker'!$Q134:$UV134)="O"),IFERROR(--LEFT('Vacation Tracker'!$Q134:$UV134,LEN('Vacation Tracker'!$Q134:$UV134)-1),0))))</f>
        <v>0</v>
      </c>
      <c r="AB131" s="23">
        <f>SUMIF('Vacation Tracker'!$Q$8:$UV$8,AC$5,'Vacation Tracker'!$Q134:$UV134)</f>
        <v>0</v>
      </c>
      <c r="AC131" s="26">
        <f t="shared" si="34"/>
        <v>0</v>
      </c>
      <c r="AD131" s="26">
        <f t="array" ref="AD131">SUM(IF('Vacation Tracker'!$Q$8:$UV$8=AC$5,IF((RIGHT('Vacation Tracker'!$Q134:$UV134)&lt;&gt;"O"),IFERROR(--LEFT('Vacation Tracker'!$Q134:$UV134,LEN('Vacation Tracker'!$Q134:$UV134)-1),0))))</f>
        <v>0</v>
      </c>
      <c r="AE131" s="26">
        <f t="array" ref="AE131">SUM(IF('Vacation Tracker'!$Q$8:$UV$8=AC$5,IF((RIGHT('Vacation Tracker'!$Q134:$UV134)="O"),IFERROR(--LEFT('Vacation Tracker'!$Q134:$UV134,LEN('Vacation Tracker'!$Q134:$UV134)-1),0))))</f>
        <v>0</v>
      </c>
      <c r="AF131" s="23">
        <f>SUMIF('Vacation Tracker'!$Q$8:$UV$8,AG$5,'Vacation Tracker'!$Q134:$UV134)</f>
        <v>0</v>
      </c>
      <c r="AG131" s="26">
        <f t="shared" si="35"/>
        <v>0</v>
      </c>
      <c r="AH131" s="26">
        <f t="array" ref="AH131">SUM(IF('Vacation Tracker'!$Q$8:$UV$8=AG$5,IF((RIGHT('Vacation Tracker'!$Q134:$UV134)&lt;&gt;"O"),IFERROR(--LEFT('Vacation Tracker'!$Q134:$UV134,LEN('Vacation Tracker'!$Q134:$UV134)-1),0))))</f>
        <v>0</v>
      </c>
      <c r="AI131" s="26">
        <f t="array" ref="AI131">SUM(IF('Vacation Tracker'!$Q$8:$UV$8=AG$5,IF((RIGHT('Vacation Tracker'!$Q134:$UV134)="O"),IFERROR(--LEFT('Vacation Tracker'!$Q134:$UV134,LEN('Vacation Tracker'!$Q134:$UV134)-1),0))))</f>
        <v>0</v>
      </c>
      <c r="AJ131" s="23">
        <f>SUMIF('Vacation Tracker'!$GU$8:$ACR$8,AK$5,'Vacation Tracker'!$GU134:$ACR134)</f>
        <v>0</v>
      </c>
      <c r="AK131" s="26">
        <f t="shared" si="36"/>
        <v>0</v>
      </c>
      <c r="AL131" s="26">
        <f t="array" ref="AL131">SUM(IF('Vacation Tracker'!$Q$8:$UV$8=AK$5,IF((RIGHT('Vacation Tracker'!$Q134:$UV134)&lt;&gt;"O"),IFERROR(--LEFT('Vacation Tracker'!$Q134:$UV134,LEN('Vacation Tracker'!$Q134:$UV134)-1),0))))</f>
        <v>0</v>
      </c>
      <c r="AM131" s="26">
        <f t="array" ref="AM131">SUM(IF('Vacation Tracker'!$Q$8:$UV$8=AK$5,IF((RIGHT('Vacation Tracker'!$Q134:$UV134)="O"),IFERROR(--LEFT('Vacation Tracker'!$Q134:$UV134,LEN('Vacation Tracker'!$Q134:$UV134)-1),0))))</f>
        <v>0</v>
      </c>
      <c r="AN131" s="23">
        <f>SUMIF('Vacation Tracker'!$GU$8:$ACR$8,AO$5,'Vacation Tracker'!$GU134:$ACR134)</f>
        <v>0</v>
      </c>
      <c r="AO131" s="26">
        <f t="shared" si="37"/>
        <v>0</v>
      </c>
      <c r="AP131" s="26">
        <f t="array" ref="AP131">SUM(IF('Vacation Tracker'!$Q$8:$UV$8=AO$5,IF((RIGHT('Vacation Tracker'!$Q134:$UV134)&lt;&gt;"O"),IFERROR(--LEFT('Vacation Tracker'!$Q134:$UV134,LEN('Vacation Tracker'!$Q134:$UV134)-1),0))))</f>
        <v>0</v>
      </c>
      <c r="AQ131" s="26">
        <f t="array" ref="AQ131">SUM(IF('Vacation Tracker'!$Q$8:$UV$8=AO$5,IF((RIGHT('Vacation Tracker'!$Q134:$UV134)="O"),IFERROR(--LEFT('Vacation Tracker'!$Q134:$UV134,LEN('Vacation Tracker'!$Q134:$UV134)-1),0))))</f>
        <v>0</v>
      </c>
      <c r="AR131" s="23">
        <f>SUMIF('Vacation Tracker'!$GU$8:$ACR$8,AS$5,'Vacation Tracker'!$GU134:$ACR134)</f>
        <v>0</v>
      </c>
      <c r="AS131" s="26">
        <f t="shared" si="38"/>
        <v>0</v>
      </c>
      <c r="AT131" s="26">
        <f t="array" ref="AT131">SUM(IF('Vacation Tracker'!$Q$8:$UV$8=AS$5,IF((RIGHT('Vacation Tracker'!$Q134:$UV134)&lt;&gt;"O"),IFERROR(--LEFT('Vacation Tracker'!$Q134:$UV134,LEN('Vacation Tracker'!$Q134:$UV134)-1),0))))</f>
        <v>0</v>
      </c>
      <c r="AU131" s="26">
        <f t="array" ref="AU131">SUM(IF('Vacation Tracker'!$Q$8:$UV$8=AS$5,IF((RIGHT('Vacation Tracker'!$Q134:$UV134)="O"),IFERROR(--LEFT('Vacation Tracker'!$Q134:$UV134,LEN('Vacation Tracker'!$Q134:$UV134)-1),0))))</f>
        <v>0</v>
      </c>
      <c r="AV131" s="23">
        <f>SUMIF('Vacation Tracker'!$GU$8:$ACR$8,AW$5,'Vacation Tracker'!$GU134:$ACR134)</f>
        <v>0</v>
      </c>
      <c r="AW131" s="26">
        <f t="shared" si="39"/>
        <v>0</v>
      </c>
      <c r="AX131" s="26">
        <f t="array" ref="AX131">SUM(IF('Vacation Tracker'!$Q$8:$UV$8=AW$5,IF((RIGHT('Vacation Tracker'!$Q134:$UV134)&lt;&gt;"O"),IFERROR(--LEFT('Vacation Tracker'!$Q134:$UV134,LEN('Vacation Tracker'!$Q134:$UV134)-1),0))))</f>
        <v>0</v>
      </c>
      <c r="AY131" s="26">
        <f t="array" ref="AY131">SUM(IF('Vacation Tracker'!$Q$8:$UV$8=AW$5,IF((RIGHT('Vacation Tracker'!$Q134:$UV134)="O"),IFERROR(--LEFT('Vacation Tracker'!$Q134:$UV134,LEN('Vacation Tracker'!$Q134:$UV134)-1),0))))</f>
        <v>0</v>
      </c>
      <c r="AZ131" s="23">
        <f>SUMIF('Vacation Tracker'!$GU$8:$ACR$8,BA$5,'Vacation Tracker'!$GU134:$ACR134)</f>
        <v>0</v>
      </c>
      <c r="BA131" s="26">
        <f t="shared" si="40"/>
        <v>0</v>
      </c>
      <c r="BB131" s="26">
        <f t="array" ref="BB131">SUM(IF('Vacation Tracker'!$Q$8:$UV$8=BA$5,IF((RIGHT('Vacation Tracker'!$Q134:$UV134)&lt;&gt;"O"),IFERROR(--LEFT('Vacation Tracker'!$Q134:$UV134,LEN('Vacation Tracker'!$Q134:$UV134)-1),0))))</f>
        <v>0</v>
      </c>
      <c r="BC131" s="26">
        <f t="array" ref="BC131">SUM(IF('Vacation Tracker'!$Q$8:$UV$8=BA$5,IF((RIGHT('Vacation Tracker'!$Q134:$UV134)="O"),IFERROR(--LEFT('Vacation Tracker'!$Q134:$UV134,LEN('Vacation Tracker'!$Q134:$UV134)-1),0))))</f>
        <v>0</v>
      </c>
      <c r="BD131" s="23">
        <f>SUMIF('Vacation Tracker'!$GU$8:$ACR$8,BE$5,'Vacation Tracker'!$GU134:$ACR134)</f>
        <v>0</v>
      </c>
      <c r="BE131" s="26">
        <f t="shared" si="41"/>
        <v>0</v>
      </c>
      <c r="BF131" s="26">
        <f t="array" ref="BF131">SUM(IF('Vacation Tracker'!$Q$8:$UV$8=BE$5,IF((RIGHT('Vacation Tracker'!$Q134:$UV134)&lt;&gt;"O"),IFERROR(--LEFT('Vacation Tracker'!$Q134:$UV134,LEN('Vacation Tracker'!$Q134:$UV134)-1),0))))</f>
        <v>0</v>
      </c>
      <c r="BG131" s="26">
        <f t="array" ref="BG131">SUM(IF('Vacation Tracker'!$Q$8:$UV$8=BE$5,IF((RIGHT('Vacation Tracker'!$Q134:$UV134)="O"),IFERROR(--LEFT('Vacation Tracker'!$Q134:$UV134,LEN('Vacation Tracker'!$Q134:$UV134)-1),0))))</f>
        <v>0</v>
      </c>
      <c r="BH131" s="23">
        <f>SUMIF('Vacation Tracker'!$GU$8:$ACR$8,BI$5,'Vacation Tracker'!$GU134:$ACR134)</f>
        <v>0</v>
      </c>
      <c r="BI131" s="26">
        <f t="shared" si="42"/>
        <v>0</v>
      </c>
      <c r="BJ131" s="26">
        <f t="array" ref="BJ131">SUM(IF('Vacation Tracker'!$Q$8:$UV$8=BI$5,IF((RIGHT('Vacation Tracker'!$Q134:$UV134)&lt;&gt;"O"),IFERROR(--LEFT('Vacation Tracker'!$Q134:$UV134,LEN('Vacation Tracker'!$Q134:$UV134)-1),0))))</f>
        <v>0</v>
      </c>
      <c r="BK131" s="26">
        <f t="array" ref="BK131">SUM(IF('Vacation Tracker'!$Q$8:$UV$8=BI$5,IF((RIGHT('Vacation Tracker'!$Q134:$UV134)="O"),IFERROR(--LEFT('Vacation Tracker'!$Q134:$UV134,LEN('Vacation Tracker'!$Q134:$UV134)-1),0))))</f>
        <v>0</v>
      </c>
      <c r="BL131" s="23">
        <f>IF($E$4="Yes",SUMIF('Vacation Tracker'!$GU$8:$ACR$8,BM$5,'Vacation Tracker'!$GU134:$ACR134),0)</f>
        <v>0</v>
      </c>
      <c r="BM131" s="26">
        <f t="shared" si="26"/>
        <v>0</v>
      </c>
      <c r="BN131" s="26">
        <f t="array" ref="BN131">IF($E$4="Yes",SUM(IF('Vacation Tracker'!$Q$8:$UV$8=BM$5,IF((RIGHT('Vacation Tracker'!$Q134:$UV134)&lt;&gt;"O"),IFERROR(--LEFT('Vacation Tracker'!$Q134:$UV134,LEN('Vacation Tracker'!$Q134:$UV134)-1),0)))),0)</f>
        <v>0</v>
      </c>
      <c r="BO131" s="23">
        <f t="array" ref="BO131">IF($E$4="Yes",SUM(IF('Vacation Tracker'!$Q$8:$UV$8=BM$5,IF((RIGHT('Vacation Tracker'!$Q134:$UV134)="O"),IFERROR(--LEFT('Vacation Tracker'!$Q134:$UV134,LEN('Vacation Tracker'!$Q134:$UV134)-1),0)))),0)</f>
        <v>0</v>
      </c>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row>
    <row r="132" spans="2:181" ht="15" customHeight="1" x14ac:dyDescent="0.2">
      <c r="B132" s="23">
        <f>IF('Vacation Tracker'!B135&lt;&gt;"",'Vacation Tracker'!B135,"")</f>
        <v>124</v>
      </c>
      <c r="C132" s="24" t="str">
        <f>IF('Vacation Tracker'!C135&lt;&gt;"",'Vacation Tracker'!C135,"")</f>
        <v/>
      </c>
      <c r="D132" s="25" t="str">
        <f>IF('Vacation Tracker'!D135&lt;&gt;"",'Vacation Tracker'!D135,"")</f>
        <v/>
      </c>
      <c r="E132" s="25" t="str">
        <f>IF('Vacation Tracker'!E135&lt;&gt;"",'Vacation Tracker'!E135,"")</f>
        <v/>
      </c>
      <c r="F132" s="24" t="str">
        <f>IF('Vacation Tracker'!F135&lt;&gt;"",'Vacation Tracker'!F135,"")</f>
        <v/>
      </c>
      <c r="G132" s="24" t="str">
        <f>IF('Vacation Tracker'!G135&lt;&gt;"",'Vacation Tracker'!G135,"")</f>
        <v/>
      </c>
      <c r="H132" s="23" t="str">
        <f t="shared" si="47"/>
        <v/>
      </c>
      <c r="I132" s="23" t="str">
        <f t="shared" si="47"/>
        <v/>
      </c>
      <c r="J132" s="23" t="str">
        <f t="shared" si="47"/>
        <v/>
      </c>
      <c r="K132" s="23" t="str">
        <f t="shared" si="43"/>
        <v/>
      </c>
      <c r="L132" s="23">
        <f>IF($E$4="Yes",SUMIF('Vacation Tracker'!$Q$8:$UV$8,M$5,'Vacation Tracker'!$Q135:$UV135),0)</f>
        <v>0</v>
      </c>
      <c r="M132" s="26">
        <f t="shared" si="44"/>
        <v>0</v>
      </c>
      <c r="N132" s="26">
        <f t="array" ref="N132">IF($E$4="Yes",SUM(IF('Vacation Tracker'!$Q$8:$UV$8=M$5,IF((RIGHT('Vacation Tracker'!$Q135:$UV135)&lt;&gt;"O"),IFERROR(--LEFT('Vacation Tracker'!$Q135:$UV135,LEN('Vacation Tracker'!$Q135:$UV135)-1),0)))),0)</f>
        <v>0</v>
      </c>
      <c r="O132" s="26">
        <f t="array" ref="O132">IF($E$4="Yes",SUM(IF('Vacation Tracker'!$Q$8:$UV$8=M$5,IF((RIGHT('Vacation Tracker'!$Q135:$UV135)="O"),IFERROR(--LEFT('Vacation Tracker'!$Q135:$UV135,LEN('Vacation Tracker'!$Q135:$UV135)-1),0)))),0)</f>
        <v>0</v>
      </c>
      <c r="P132" s="23">
        <f>SUMIF('Vacation Tracker'!$Q$8:$UV$8,Q$5,'Vacation Tracker'!$Q135:$UV135)</f>
        <v>0</v>
      </c>
      <c r="Q132" s="26">
        <f t="shared" si="31"/>
        <v>0</v>
      </c>
      <c r="R132" s="26">
        <f t="array" ref="R132">SUM(IF('Vacation Tracker'!$Q$8:$UV$8=Q$5,IF((RIGHT('Vacation Tracker'!$Q135:$UV135)&lt;&gt;"O"),IFERROR(--LEFT('Vacation Tracker'!$Q135:$UV135,LEN('Vacation Tracker'!$Q135:$UV135)-1),0))))</f>
        <v>0</v>
      </c>
      <c r="S132" s="26">
        <f t="array" ref="S132">SUM(IF('Vacation Tracker'!$Q$8:$UV$8=Q$5,IF((RIGHT('Vacation Tracker'!$Q135:$UV135)="O"),IFERROR(--LEFT('Vacation Tracker'!$Q135:$UV135,LEN('Vacation Tracker'!$Q135:$UV135)-1),0))))</f>
        <v>0</v>
      </c>
      <c r="T132" s="23">
        <f>SUMIF('Vacation Tracker'!$Q$8:$UV$8,U$5,'Vacation Tracker'!$Q135:$UV135)</f>
        <v>0</v>
      </c>
      <c r="U132" s="26">
        <f t="shared" si="32"/>
        <v>0</v>
      </c>
      <c r="V132" s="26">
        <f t="array" ref="V132">SUM(IF('Vacation Tracker'!$Q$8:$UV$8=U$5,IF((RIGHT('Vacation Tracker'!$Q135:$UV135)&lt;&gt;"O"),IFERROR(--LEFT('Vacation Tracker'!$Q135:$UV135,LEN('Vacation Tracker'!$Q135:$UV135)-1),0))))</f>
        <v>0</v>
      </c>
      <c r="W132" s="26">
        <f t="array" ref="W132">SUM(IF('Vacation Tracker'!$Q$8:$UV$8=U$5,IF((RIGHT('Vacation Tracker'!$Q135:$UV135)="O"),IFERROR(--LEFT('Vacation Tracker'!$Q135:$UV135,LEN('Vacation Tracker'!$Q135:$UV135)-1),0))))</f>
        <v>0</v>
      </c>
      <c r="X132" s="23">
        <f>SUMIF('Vacation Tracker'!$Q$8:$UV$8,Y$5,'Vacation Tracker'!$Q135:$UV135)</f>
        <v>0</v>
      </c>
      <c r="Y132" s="26">
        <f t="shared" si="33"/>
        <v>0</v>
      </c>
      <c r="Z132" s="26">
        <f t="array" ref="Z132">SUM(IF('Vacation Tracker'!$Q$8:$UV$8=Y$5,IF((RIGHT('Vacation Tracker'!$Q135:$UV135)&lt;&gt;"O"),IFERROR(--LEFT('Vacation Tracker'!$Q135:$UV135,LEN('Vacation Tracker'!$Q135:$UV135)-1),0))))</f>
        <v>0</v>
      </c>
      <c r="AA132" s="26">
        <f t="array" ref="AA132">SUM(IF('Vacation Tracker'!$Q$8:$UV$8=Y$5,IF((RIGHT('Vacation Tracker'!$Q135:$UV135)="O"),IFERROR(--LEFT('Vacation Tracker'!$Q135:$UV135,LEN('Vacation Tracker'!$Q135:$UV135)-1),0))))</f>
        <v>0</v>
      </c>
      <c r="AB132" s="23">
        <f>SUMIF('Vacation Tracker'!$Q$8:$UV$8,AC$5,'Vacation Tracker'!$Q135:$UV135)</f>
        <v>0</v>
      </c>
      <c r="AC132" s="26">
        <f t="shared" si="34"/>
        <v>0</v>
      </c>
      <c r="AD132" s="26">
        <f t="array" ref="AD132">SUM(IF('Vacation Tracker'!$Q$8:$UV$8=AC$5,IF((RIGHT('Vacation Tracker'!$Q135:$UV135)&lt;&gt;"O"),IFERROR(--LEFT('Vacation Tracker'!$Q135:$UV135,LEN('Vacation Tracker'!$Q135:$UV135)-1),0))))</f>
        <v>0</v>
      </c>
      <c r="AE132" s="26">
        <f t="array" ref="AE132">SUM(IF('Vacation Tracker'!$Q$8:$UV$8=AC$5,IF((RIGHT('Vacation Tracker'!$Q135:$UV135)="O"),IFERROR(--LEFT('Vacation Tracker'!$Q135:$UV135,LEN('Vacation Tracker'!$Q135:$UV135)-1),0))))</f>
        <v>0</v>
      </c>
      <c r="AF132" s="23">
        <f>SUMIF('Vacation Tracker'!$Q$8:$UV$8,AG$5,'Vacation Tracker'!$Q135:$UV135)</f>
        <v>0</v>
      </c>
      <c r="AG132" s="26">
        <f t="shared" si="35"/>
        <v>0</v>
      </c>
      <c r="AH132" s="26">
        <f t="array" ref="AH132">SUM(IF('Vacation Tracker'!$Q$8:$UV$8=AG$5,IF((RIGHT('Vacation Tracker'!$Q135:$UV135)&lt;&gt;"O"),IFERROR(--LEFT('Vacation Tracker'!$Q135:$UV135,LEN('Vacation Tracker'!$Q135:$UV135)-1),0))))</f>
        <v>0</v>
      </c>
      <c r="AI132" s="26">
        <f t="array" ref="AI132">SUM(IF('Vacation Tracker'!$Q$8:$UV$8=AG$5,IF((RIGHT('Vacation Tracker'!$Q135:$UV135)="O"),IFERROR(--LEFT('Vacation Tracker'!$Q135:$UV135,LEN('Vacation Tracker'!$Q135:$UV135)-1),0))))</f>
        <v>0</v>
      </c>
      <c r="AJ132" s="23">
        <f>SUMIF('Vacation Tracker'!$GU$8:$ACR$8,AK$5,'Vacation Tracker'!$GU135:$ACR135)</f>
        <v>0</v>
      </c>
      <c r="AK132" s="26">
        <f t="shared" si="36"/>
        <v>0</v>
      </c>
      <c r="AL132" s="26">
        <f t="array" ref="AL132">SUM(IF('Vacation Tracker'!$Q$8:$UV$8=AK$5,IF((RIGHT('Vacation Tracker'!$Q135:$UV135)&lt;&gt;"O"),IFERROR(--LEFT('Vacation Tracker'!$Q135:$UV135,LEN('Vacation Tracker'!$Q135:$UV135)-1),0))))</f>
        <v>0</v>
      </c>
      <c r="AM132" s="26">
        <f t="array" ref="AM132">SUM(IF('Vacation Tracker'!$Q$8:$UV$8=AK$5,IF((RIGHT('Vacation Tracker'!$Q135:$UV135)="O"),IFERROR(--LEFT('Vacation Tracker'!$Q135:$UV135,LEN('Vacation Tracker'!$Q135:$UV135)-1),0))))</f>
        <v>0</v>
      </c>
      <c r="AN132" s="23">
        <f>SUMIF('Vacation Tracker'!$GU$8:$ACR$8,AO$5,'Vacation Tracker'!$GU135:$ACR135)</f>
        <v>0</v>
      </c>
      <c r="AO132" s="26">
        <f t="shared" si="37"/>
        <v>0</v>
      </c>
      <c r="AP132" s="26">
        <f t="array" ref="AP132">SUM(IF('Vacation Tracker'!$Q$8:$UV$8=AO$5,IF((RIGHT('Vacation Tracker'!$Q135:$UV135)&lt;&gt;"O"),IFERROR(--LEFT('Vacation Tracker'!$Q135:$UV135,LEN('Vacation Tracker'!$Q135:$UV135)-1),0))))</f>
        <v>0</v>
      </c>
      <c r="AQ132" s="26">
        <f t="array" ref="AQ132">SUM(IF('Vacation Tracker'!$Q$8:$UV$8=AO$5,IF((RIGHT('Vacation Tracker'!$Q135:$UV135)="O"),IFERROR(--LEFT('Vacation Tracker'!$Q135:$UV135,LEN('Vacation Tracker'!$Q135:$UV135)-1),0))))</f>
        <v>0</v>
      </c>
      <c r="AR132" s="23">
        <f>SUMIF('Vacation Tracker'!$GU$8:$ACR$8,AS$5,'Vacation Tracker'!$GU135:$ACR135)</f>
        <v>0</v>
      </c>
      <c r="AS132" s="26">
        <f t="shared" si="38"/>
        <v>0</v>
      </c>
      <c r="AT132" s="26">
        <f t="array" ref="AT132">SUM(IF('Vacation Tracker'!$Q$8:$UV$8=AS$5,IF((RIGHT('Vacation Tracker'!$Q135:$UV135)&lt;&gt;"O"),IFERROR(--LEFT('Vacation Tracker'!$Q135:$UV135,LEN('Vacation Tracker'!$Q135:$UV135)-1),0))))</f>
        <v>0</v>
      </c>
      <c r="AU132" s="26">
        <f t="array" ref="AU132">SUM(IF('Vacation Tracker'!$Q$8:$UV$8=AS$5,IF((RIGHT('Vacation Tracker'!$Q135:$UV135)="O"),IFERROR(--LEFT('Vacation Tracker'!$Q135:$UV135,LEN('Vacation Tracker'!$Q135:$UV135)-1),0))))</f>
        <v>0</v>
      </c>
      <c r="AV132" s="23">
        <f>SUMIF('Vacation Tracker'!$GU$8:$ACR$8,AW$5,'Vacation Tracker'!$GU135:$ACR135)</f>
        <v>0</v>
      </c>
      <c r="AW132" s="26">
        <f t="shared" si="39"/>
        <v>0</v>
      </c>
      <c r="AX132" s="26">
        <f t="array" ref="AX132">SUM(IF('Vacation Tracker'!$Q$8:$UV$8=AW$5,IF((RIGHT('Vacation Tracker'!$Q135:$UV135)&lt;&gt;"O"),IFERROR(--LEFT('Vacation Tracker'!$Q135:$UV135,LEN('Vacation Tracker'!$Q135:$UV135)-1),0))))</f>
        <v>0</v>
      </c>
      <c r="AY132" s="26">
        <f t="array" ref="AY132">SUM(IF('Vacation Tracker'!$Q$8:$UV$8=AW$5,IF((RIGHT('Vacation Tracker'!$Q135:$UV135)="O"),IFERROR(--LEFT('Vacation Tracker'!$Q135:$UV135,LEN('Vacation Tracker'!$Q135:$UV135)-1),0))))</f>
        <v>0</v>
      </c>
      <c r="AZ132" s="23">
        <f>SUMIF('Vacation Tracker'!$GU$8:$ACR$8,BA$5,'Vacation Tracker'!$GU135:$ACR135)</f>
        <v>0</v>
      </c>
      <c r="BA132" s="26">
        <f t="shared" si="40"/>
        <v>0</v>
      </c>
      <c r="BB132" s="26">
        <f t="array" ref="BB132">SUM(IF('Vacation Tracker'!$Q$8:$UV$8=BA$5,IF((RIGHT('Vacation Tracker'!$Q135:$UV135)&lt;&gt;"O"),IFERROR(--LEFT('Vacation Tracker'!$Q135:$UV135,LEN('Vacation Tracker'!$Q135:$UV135)-1),0))))</f>
        <v>0</v>
      </c>
      <c r="BC132" s="26">
        <f t="array" ref="BC132">SUM(IF('Vacation Tracker'!$Q$8:$UV$8=BA$5,IF((RIGHT('Vacation Tracker'!$Q135:$UV135)="O"),IFERROR(--LEFT('Vacation Tracker'!$Q135:$UV135,LEN('Vacation Tracker'!$Q135:$UV135)-1),0))))</f>
        <v>0</v>
      </c>
      <c r="BD132" s="23">
        <f>SUMIF('Vacation Tracker'!$GU$8:$ACR$8,BE$5,'Vacation Tracker'!$GU135:$ACR135)</f>
        <v>0</v>
      </c>
      <c r="BE132" s="26">
        <f t="shared" si="41"/>
        <v>0</v>
      </c>
      <c r="BF132" s="26">
        <f t="array" ref="BF132">SUM(IF('Vacation Tracker'!$Q$8:$UV$8=BE$5,IF((RIGHT('Vacation Tracker'!$Q135:$UV135)&lt;&gt;"O"),IFERROR(--LEFT('Vacation Tracker'!$Q135:$UV135,LEN('Vacation Tracker'!$Q135:$UV135)-1),0))))</f>
        <v>0</v>
      </c>
      <c r="BG132" s="26">
        <f t="array" ref="BG132">SUM(IF('Vacation Tracker'!$Q$8:$UV$8=BE$5,IF((RIGHT('Vacation Tracker'!$Q135:$UV135)="O"),IFERROR(--LEFT('Vacation Tracker'!$Q135:$UV135,LEN('Vacation Tracker'!$Q135:$UV135)-1),0))))</f>
        <v>0</v>
      </c>
      <c r="BH132" s="23">
        <f>SUMIF('Vacation Tracker'!$GU$8:$ACR$8,BI$5,'Vacation Tracker'!$GU135:$ACR135)</f>
        <v>0</v>
      </c>
      <c r="BI132" s="26">
        <f t="shared" si="42"/>
        <v>0</v>
      </c>
      <c r="BJ132" s="26">
        <f t="array" ref="BJ132">SUM(IF('Vacation Tracker'!$Q$8:$UV$8=BI$5,IF((RIGHT('Vacation Tracker'!$Q135:$UV135)&lt;&gt;"O"),IFERROR(--LEFT('Vacation Tracker'!$Q135:$UV135,LEN('Vacation Tracker'!$Q135:$UV135)-1),0))))</f>
        <v>0</v>
      </c>
      <c r="BK132" s="26">
        <f t="array" ref="BK132">SUM(IF('Vacation Tracker'!$Q$8:$UV$8=BI$5,IF((RIGHT('Vacation Tracker'!$Q135:$UV135)="O"),IFERROR(--LEFT('Vacation Tracker'!$Q135:$UV135,LEN('Vacation Tracker'!$Q135:$UV135)-1),0))))</f>
        <v>0</v>
      </c>
      <c r="BL132" s="23">
        <f>IF($E$4="Yes",SUMIF('Vacation Tracker'!$GU$8:$ACR$8,BM$5,'Vacation Tracker'!$GU135:$ACR135),0)</f>
        <v>0</v>
      </c>
      <c r="BM132" s="26">
        <f t="shared" si="26"/>
        <v>0</v>
      </c>
      <c r="BN132" s="26">
        <f t="array" ref="BN132">IF($E$4="Yes",SUM(IF('Vacation Tracker'!$Q$8:$UV$8=BM$5,IF((RIGHT('Vacation Tracker'!$Q135:$UV135)&lt;&gt;"O"),IFERROR(--LEFT('Vacation Tracker'!$Q135:$UV135,LEN('Vacation Tracker'!$Q135:$UV135)-1),0)))),0)</f>
        <v>0</v>
      </c>
      <c r="BO132" s="23">
        <f t="array" ref="BO132">IF($E$4="Yes",SUM(IF('Vacation Tracker'!$Q$8:$UV$8=BM$5,IF((RIGHT('Vacation Tracker'!$Q135:$UV135)="O"),IFERROR(--LEFT('Vacation Tracker'!$Q135:$UV135,LEN('Vacation Tracker'!$Q135:$UV135)-1),0)))),0)</f>
        <v>0</v>
      </c>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row>
    <row r="133" spans="2:181" ht="15" customHeight="1" x14ac:dyDescent="0.2">
      <c r="B133" s="23">
        <f>IF('Vacation Tracker'!B136&lt;&gt;"",'Vacation Tracker'!B136,"")</f>
        <v>125</v>
      </c>
      <c r="C133" s="24" t="str">
        <f>IF('Vacation Tracker'!C136&lt;&gt;"",'Vacation Tracker'!C136,"")</f>
        <v/>
      </c>
      <c r="D133" s="25" t="str">
        <f>IF('Vacation Tracker'!D136&lt;&gt;"",'Vacation Tracker'!D136,"")</f>
        <v/>
      </c>
      <c r="E133" s="25" t="str">
        <f>IF('Vacation Tracker'!E136&lt;&gt;"",'Vacation Tracker'!E136,"")</f>
        <v/>
      </c>
      <c r="F133" s="24" t="str">
        <f>IF('Vacation Tracker'!F136&lt;&gt;"",'Vacation Tracker'!F136,"")</f>
        <v/>
      </c>
      <c r="G133" s="24" t="str">
        <f>IF('Vacation Tracker'!G136&lt;&gt;"",'Vacation Tracker'!G136,"")</f>
        <v/>
      </c>
      <c r="H133" s="23" t="str">
        <f t="shared" si="47"/>
        <v/>
      </c>
      <c r="I133" s="23" t="str">
        <f t="shared" si="47"/>
        <v/>
      </c>
      <c r="J133" s="23" t="str">
        <f t="shared" si="47"/>
        <v/>
      </c>
      <c r="K133" s="23" t="str">
        <f t="shared" si="43"/>
        <v/>
      </c>
      <c r="L133" s="23">
        <f>IF($E$4="Yes",SUMIF('Vacation Tracker'!$Q$8:$UV$8,M$5,'Vacation Tracker'!$Q136:$UV136),0)</f>
        <v>0</v>
      </c>
      <c r="M133" s="26">
        <f t="shared" si="44"/>
        <v>0</v>
      </c>
      <c r="N133" s="26">
        <f t="array" ref="N133">IF($E$4="Yes",SUM(IF('Vacation Tracker'!$Q$8:$UV$8=M$5,IF((RIGHT('Vacation Tracker'!$Q136:$UV136)&lt;&gt;"O"),IFERROR(--LEFT('Vacation Tracker'!$Q136:$UV136,LEN('Vacation Tracker'!$Q136:$UV136)-1),0)))),0)</f>
        <v>0</v>
      </c>
      <c r="O133" s="26">
        <f t="array" ref="O133">IF($E$4="Yes",SUM(IF('Vacation Tracker'!$Q$8:$UV$8=M$5,IF((RIGHT('Vacation Tracker'!$Q136:$UV136)="O"),IFERROR(--LEFT('Vacation Tracker'!$Q136:$UV136,LEN('Vacation Tracker'!$Q136:$UV136)-1),0)))),0)</f>
        <v>0</v>
      </c>
      <c r="P133" s="23">
        <f>SUMIF('Vacation Tracker'!$Q$8:$UV$8,Q$5,'Vacation Tracker'!$Q136:$UV136)</f>
        <v>0</v>
      </c>
      <c r="Q133" s="26">
        <f t="shared" si="31"/>
        <v>0</v>
      </c>
      <c r="R133" s="26">
        <f t="array" ref="R133">SUM(IF('Vacation Tracker'!$Q$8:$UV$8=Q$5,IF((RIGHT('Vacation Tracker'!$Q136:$UV136)&lt;&gt;"O"),IFERROR(--LEFT('Vacation Tracker'!$Q136:$UV136,LEN('Vacation Tracker'!$Q136:$UV136)-1),0))))</f>
        <v>0</v>
      </c>
      <c r="S133" s="26">
        <f t="array" ref="S133">SUM(IF('Vacation Tracker'!$Q$8:$UV$8=Q$5,IF((RIGHT('Vacation Tracker'!$Q136:$UV136)="O"),IFERROR(--LEFT('Vacation Tracker'!$Q136:$UV136,LEN('Vacation Tracker'!$Q136:$UV136)-1),0))))</f>
        <v>0</v>
      </c>
      <c r="T133" s="23">
        <f>SUMIF('Vacation Tracker'!$Q$8:$UV$8,U$5,'Vacation Tracker'!$Q136:$UV136)</f>
        <v>0</v>
      </c>
      <c r="U133" s="26">
        <f t="shared" si="32"/>
        <v>0</v>
      </c>
      <c r="V133" s="26">
        <f t="array" ref="V133">SUM(IF('Vacation Tracker'!$Q$8:$UV$8=U$5,IF((RIGHT('Vacation Tracker'!$Q136:$UV136)&lt;&gt;"O"),IFERROR(--LEFT('Vacation Tracker'!$Q136:$UV136,LEN('Vacation Tracker'!$Q136:$UV136)-1),0))))</f>
        <v>0</v>
      </c>
      <c r="W133" s="26">
        <f t="array" ref="W133">SUM(IF('Vacation Tracker'!$Q$8:$UV$8=U$5,IF((RIGHT('Vacation Tracker'!$Q136:$UV136)="O"),IFERROR(--LEFT('Vacation Tracker'!$Q136:$UV136,LEN('Vacation Tracker'!$Q136:$UV136)-1),0))))</f>
        <v>0</v>
      </c>
      <c r="X133" s="23">
        <f>SUMIF('Vacation Tracker'!$Q$8:$UV$8,Y$5,'Vacation Tracker'!$Q136:$UV136)</f>
        <v>0</v>
      </c>
      <c r="Y133" s="26">
        <f t="shared" si="33"/>
        <v>0</v>
      </c>
      <c r="Z133" s="26">
        <f t="array" ref="Z133">SUM(IF('Vacation Tracker'!$Q$8:$UV$8=Y$5,IF((RIGHT('Vacation Tracker'!$Q136:$UV136)&lt;&gt;"O"),IFERROR(--LEFT('Vacation Tracker'!$Q136:$UV136,LEN('Vacation Tracker'!$Q136:$UV136)-1),0))))</f>
        <v>0</v>
      </c>
      <c r="AA133" s="26">
        <f t="array" ref="AA133">SUM(IF('Vacation Tracker'!$Q$8:$UV$8=Y$5,IF((RIGHT('Vacation Tracker'!$Q136:$UV136)="O"),IFERROR(--LEFT('Vacation Tracker'!$Q136:$UV136,LEN('Vacation Tracker'!$Q136:$UV136)-1),0))))</f>
        <v>0</v>
      </c>
      <c r="AB133" s="23">
        <f>SUMIF('Vacation Tracker'!$Q$8:$UV$8,AC$5,'Vacation Tracker'!$Q136:$UV136)</f>
        <v>0</v>
      </c>
      <c r="AC133" s="26">
        <f t="shared" si="34"/>
        <v>0</v>
      </c>
      <c r="AD133" s="26">
        <f t="array" ref="AD133">SUM(IF('Vacation Tracker'!$Q$8:$UV$8=AC$5,IF((RIGHT('Vacation Tracker'!$Q136:$UV136)&lt;&gt;"O"),IFERROR(--LEFT('Vacation Tracker'!$Q136:$UV136,LEN('Vacation Tracker'!$Q136:$UV136)-1),0))))</f>
        <v>0</v>
      </c>
      <c r="AE133" s="26">
        <f t="array" ref="AE133">SUM(IF('Vacation Tracker'!$Q$8:$UV$8=AC$5,IF((RIGHT('Vacation Tracker'!$Q136:$UV136)="O"),IFERROR(--LEFT('Vacation Tracker'!$Q136:$UV136,LEN('Vacation Tracker'!$Q136:$UV136)-1),0))))</f>
        <v>0</v>
      </c>
      <c r="AF133" s="23">
        <f>SUMIF('Vacation Tracker'!$Q$8:$UV$8,AG$5,'Vacation Tracker'!$Q136:$UV136)</f>
        <v>0</v>
      </c>
      <c r="AG133" s="26">
        <f t="shared" si="35"/>
        <v>0</v>
      </c>
      <c r="AH133" s="26">
        <f t="array" ref="AH133">SUM(IF('Vacation Tracker'!$Q$8:$UV$8=AG$5,IF((RIGHT('Vacation Tracker'!$Q136:$UV136)&lt;&gt;"O"),IFERROR(--LEFT('Vacation Tracker'!$Q136:$UV136,LEN('Vacation Tracker'!$Q136:$UV136)-1),0))))</f>
        <v>0</v>
      </c>
      <c r="AI133" s="26">
        <f t="array" ref="AI133">SUM(IF('Vacation Tracker'!$Q$8:$UV$8=AG$5,IF((RIGHT('Vacation Tracker'!$Q136:$UV136)="O"),IFERROR(--LEFT('Vacation Tracker'!$Q136:$UV136,LEN('Vacation Tracker'!$Q136:$UV136)-1),0))))</f>
        <v>0</v>
      </c>
      <c r="AJ133" s="23">
        <f>SUMIF('Vacation Tracker'!$GU$8:$ACR$8,AK$5,'Vacation Tracker'!$GU136:$ACR136)</f>
        <v>0</v>
      </c>
      <c r="AK133" s="26">
        <f t="shared" si="36"/>
        <v>0</v>
      </c>
      <c r="AL133" s="26">
        <f t="array" ref="AL133">SUM(IF('Vacation Tracker'!$Q$8:$UV$8=AK$5,IF((RIGHT('Vacation Tracker'!$Q136:$UV136)&lt;&gt;"O"),IFERROR(--LEFT('Vacation Tracker'!$Q136:$UV136,LEN('Vacation Tracker'!$Q136:$UV136)-1),0))))</f>
        <v>0</v>
      </c>
      <c r="AM133" s="26">
        <f t="array" ref="AM133">SUM(IF('Vacation Tracker'!$Q$8:$UV$8=AK$5,IF((RIGHT('Vacation Tracker'!$Q136:$UV136)="O"),IFERROR(--LEFT('Vacation Tracker'!$Q136:$UV136,LEN('Vacation Tracker'!$Q136:$UV136)-1),0))))</f>
        <v>0</v>
      </c>
      <c r="AN133" s="23">
        <f>SUMIF('Vacation Tracker'!$GU$8:$ACR$8,AO$5,'Vacation Tracker'!$GU136:$ACR136)</f>
        <v>0</v>
      </c>
      <c r="AO133" s="26">
        <f t="shared" si="37"/>
        <v>0</v>
      </c>
      <c r="AP133" s="26">
        <f t="array" ref="AP133">SUM(IF('Vacation Tracker'!$Q$8:$UV$8=AO$5,IF((RIGHT('Vacation Tracker'!$Q136:$UV136)&lt;&gt;"O"),IFERROR(--LEFT('Vacation Tracker'!$Q136:$UV136,LEN('Vacation Tracker'!$Q136:$UV136)-1),0))))</f>
        <v>0</v>
      </c>
      <c r="AQ133" s="26">
        <f t="array" ref="AQ133">SUM(IF('Vacation Tracker'!$Q$8:$UV$8=AO$5,IF((RIGHT('Vacation Tracker'!$Q136:$UV136)="O"),IFERROR(--LEFT('Vacation Tracker'!$Q136:$UV136,LEN('Vacation Tracker'!$Q136:$UV136)-1),0))))</f>
        <v>0</v>
      </c>
      <c r="AR133" s="23">
        <f>SUMIF('Vacation Tracker'!$GU$8:$ACR$8,AS$5,'Vacation Tracker'!$GU136:$ACR136)</f>
        <v>0</v>
      </c>
      <c r="AS133" s="26">
        <f t="shared" si="38"/>
        <v>0</v>
      </c>
      <c r="AT133" s="26">
        <f t="array" ref="AT133">SUM(IF('Vacation Tracker'!$Q$8:$UV$8=AS$5,IF((RIGHT('Vacation Tracker'!$Q136:$UV136)&lt;&gt;"O"),IFERROR(--LEFT('Vacation Tracker'!$Q136:$UV136,LEN('Vacation Tracker'!$Q136:$UV136)-1),0))))</f>
        <v>0</v>
      </c>
      <c r="AU133" s="26">
        <f t="array" ref="AU133">SUM(IF('Vacation Tracker'!$Q$8:$UV$8=AS$5,IF((RIGHT('Vacation Tracker'!$Q136:$UV136)="O"),IFERROR(--LEFT('Vacation Tracker'!$Q136:$UV136,LEN('Vacation Tracker'!$Q136:$UV136)-1),0))))</f>
        <v>0</v>
      </c>
      <c r="AV133" s="23">
        <f>SUMIF('Vacation Tracker'!$GU$8:$ACR$8,AW$5,'Vacation Tracker'!$GU136:$ACR136)</f>
        <v>0</v>
      </c>
      <c r="AW133" s="26">
        <f t="shared" si="39"/>
        <v>0</v>
      </c>
      <c r="AX133" s="26">
        <f t="array" ref="AX133">SUM(IF('Vacation Tracker'!$Q$8:$UV$8=AW$5,IF((RIGHT('Vacation Tracker'!$Q136:$UV136)&lt;&gt;"O"),IFERROR(--LEFT('Vacation Tracker'!$Q136:$UV136,LEN('Vacation Tracker'!$Q136:$UV136)-1),0))))</f>
        <v>0</v>
      </c>
      <c r="AY133" s="26">
        <f t="array" ref="AY133">SUM(IF('Vacation Tracker'!$Q$8:$UV$8=AW$5,IF((RIGHT('Vacation Tracker'!$Q136:$UV136)="O"),IFERROR(--LEFT('Vacation Tracker'!$Q136:$UV136,LEN('Vacation Tracker'!$Q136:$UV136)-1),0))))</f>
        <v>0</v>
      </c>
      <c r="AZ133" s="23">
        <f>SUMIF('Vacation Tracker'!$GU$8:$ACR$8,BA$5,'Vacation Tracker'!$GU136:$ACR136)</f>
        <v>0</v>
      </c>
      <c r="BA133" s="26">
        <f t="shared" si="40"/>
        <v>0</v>
      </c>
      <c r="BB133" s="26">
        <f t="array" ref="BB133">SUM(IF('Vacation Tracker'!$Q$8:$UV$8=BA$5,IF((RIGHT('Vacation Tracker'!$Q136:$UV136)&lt;&gt;"O"),IFERROR(--LEFT('Vacation Tracker'!$Q136:$UV136,LEN('Vacation Tracker'!$Q136:$UV136)-1),0))))</f>
        <v>0</v>
      </c>
      <c r="BC133" s="26">
        <f t="array" ref="BC133">SUM(IF('Vacation Tracker'!$Q$8:$UV$8=BA$5,IF((RIGHT('Vacation Tracker'!$Q136:$UV136)="O"),IFERROR(--LEFT('Vacation Tracker'!$Q136:$UV136,LEN('Vacation Tracker'!$Q136:$UV136)-1),0))))</f>
        <v>0</v>
      </c>
      <c r="BD133" s="23">
        <f>SUMIF('Vacation Tracker'!$GU$8:$ACR$8,BE$5,'Vacation Tracker'!$GU136:$ACR136)</f>
        <v>0</v>
      </c>
      <c r="BE133" s="26">
        <f t="shared" si="41"/>
        <v>0</v>
      </c>
      <c r="BF133" s="26">
        <f t="array" ref="BF133">SUM(IF('Vacation Tracker'!$Q$8:$UV$8=BE$5,IF((RIGHT('Vacation Tracker'!$Q136:$UV136)&lt;&gt;"O"),IFERROR(--LEFT('Vacation Tracker'!$Q136:$UV136,LEN('Vacation Tracker'!$Q136:$UV136)-1),0))))</f>
        <v>0</v>
      </c>
      <c r="BG133" s="26">
        <f t="array" ref="BG133">SUM(IF('Vacation Tracker'!$Q$8:$UV$8=BE$5,IF((RIGHT('Vacation Tracker'!$Q136:$UV136)="O"),IFERROR(--LEFT('Vacation Tracker'!$Q136:$UV136,LEN('Vacation Tracker'!$Q136:$UV136)-1),0))))</f>
        <v>0</v>
      </c>
      <c r="BH133" s="23">
        <f>SUMIF('Vacation Tracker'!$GU$8:$ACR$8,BI$5,'Vacation Tracker'!$GU136:$ACR136)</f>
        <v>0</v>
      </c>
      <c r="BI133" s="26">
        <f t="shared" si="42"/>
        <v>0</v>
      </c>
      <c r="BJ133" s="26">
        <f t="array" ref="BJ133">SUM(IF('Vacation Tracker'!$Q$8:$UV$8=BI$5,IF((RIGHT('Vacation Tracker'!$Q136:$UV136)&lt;&gt;"O"),IFERROR(--LEFT('Vacation Tracker'!$Q136:$UV136,LEN('Vacation Tracker'!$Q136:$UV136)-1),0))))</f>
        <v>0</v>
      </c>
      <c r="BK133" s="26">
        <f t="array" ref="BK133">SUM(IF('Vacation Tracker'!$Q$8:$UV$8=BI$5,IF((RIGHT('Vacation Tracker'!$Q136:$UV136)="O"),IFERROR(--LEFT('Vacation Tracker'!$Q136:$UV136,LEN('Vacation Tracker'!$Q136:$UV136)-1),0))))</f>
        <v>0</v>
      </c>
      <c r="BL133" s="23">
        <f>IF($E$4="Yes",SUMIF('Vacation Tracker'!$GU$8:$ACR$8,BM$5,'Vacation Tracker'!$GU136:$ACR136),0)</f>
        <v>0</v>
      </c>
      <c r="BM133" s="26">
        <f t="shared" si="26"/>
        <v>0</v>
      </c>
      <c r="BN133" s="26">
        <f t="array" ref="BN133">IF($E$4="Yes",SUM(IF('Vacation Tracker'!$Q$8:$UV$8=BM$5,IF((RIGHT('Vacation Tracker'!$Q136:$UV136)&lt;&gt;"O"),IFERROR(--LEFT('Vacation Tracker'!$Q136:$UV136,LEN('Vacation Tracker'!$Q136:$UV136)-1),0)))),0)</f>
        <v>0</v>
      </c>
      <c r="BO133" s="23">
        <f t="array" ref="BO133">IF($E$4="Yes",SUM(IF('Vacation Tracker'!$Q$8:$UV$8=BM$5,IF((RIGHT('Vacation Tracker'!$Q136:$UV136)="O"),IFERROR(--LEFT('Vacation Tracker'!$Q136:$UV136,LEN('Vacation Tracker'!$Q136:$UV136)-1),0)))),0)</f>
        <v>0</v>
      </c>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row>
    <row r="134" spans="2:181" ht="15" customHeight="1" x14ac:dyDescent="0.2">
      <c r="B134" s="23">
        <f>IF('Vacation Tracker'!B137&lt;&gt;"",'Vacation Tracker'!B137,"")</f>
        <v>126</v>
      </c>
      <c r="C134" s="24" t="str">
        <f>IF('Vacation Tracker'!C137&lt;&gt;"",'Vacation Tracker'!C137,"")</f>
        <v/>
      </c>
      <c r="D134" s="25" t="str">
        <f>IF('Vacation Tracker'!D137&lt;&gt;"",'Vacation Tracker'!D137,"")</f>
        <v/>
      </c>
      <c r="E134" s="25" t="str">
        <f>IF('Vacation Tracker'!E137&lt;&gt;"",'Vacation Tracker'!E137,"")</f>
        <v/>
      </c>
      <c r="F134" s="24" t="str">
        <f>IF('Vacation Tracker'!F137&lt;&gt;"",'Vacation Tracker'!F137,"")</f>
        <v/>
      </c>
      <c r="G134" s="24" t="str">
        <f>IF('Vacation Tracker'!G137&lt;&gt;"",'Vacation Tracker'!G137,"")</f>
        <v/>
      </c>
      <c r="H134" s="23" t="str">
        <f t="shared" si="47"/>
        <v/>
      </c>
      <c r="I134" s="23" t="str">
        <f t="shared" si="47"/>
        <v/>
      </c>
      <c r="J134" s="23" t="str">
        <f t="shared" si="47"/>
        <v/>
      </c>
      <c r="K134" s="23" t="str">
        <f t="shared" si="43"/>
        <v/>
      </c>
      <c r="L134" s="23">
        <f>IF($E$4="Yes",SUMIF('Vacation Tracker'!$Q$8:$UV$8,M$5,'Vacation Tracker'!$Q137:$UV137),0)</f>
        <v>0</v>
      </c>
      <c r="M134" s="26">
        <f t="shared" si="44"/>
        <v>0</v>
      </c>
      <c r="N134" s="26">
        <f t="array" ref="N134">IF($E$4="Yes",SUM(IF('Vacation Tracker'!$Q$8:$UV$8=M$5,IF((RIGHT('Vacation Tracker'!$Q137:$UV137)&lt;&gt;"O"),IFERROR(--LEFT('Vacation Tracker'!$Q137:$UV137,LEN('Vacation Tracker'!$Q137:$UV137)-1),0)))),0)</f>
        <v>0</v>
      </c>
      <c r="O134" s="26">
        <f t="array" ref="O134">IF($E$4="Yes",SUM(IF('Vacation Tracker'!$Q$8:$UV$8=M$5,IF((RIGHT('Vacation Tracker'!$Q137:$UV137)="O"),IFERROR(--LEFT('Vacation Tracker'!$Q137:$UV137,LEN('Vacation Tracker'!$Q137:$UV137)-1),0)))),0)</f>
        <v>0</v>
      </c>
      <c r="P134" s="23">
        <f>SUMIF('Vacation Tracker'!$Q$8:$UV$8,Q$5,'Vacation Tracker'!$Q137:$UV137)</f>
        <v>0</v>
      </c>
      <c r="Q134" s="26">
        <f t="shared" si="31"/>
        <v>0</v>
      </c>
      <c r="R134" s="26">
        <f t="array" ref="R134">SUM(IF('Vacation Tracker'!$Q$8:$UV$8=Q$5,IF((RIGHT('Vacation Tracker'!$Q137:$UV137)&lt;&gt;"O"),IFERROR(--LEFT('Vacation Tracker'!$Q137:$UV137,LEN('Vacation Tracker'!$Q137:$UV137)-1),0))))</f>
        <v>0</v>
      </c>
      <c r="S134" s="26">
        <f t="array" ref="S134">SUM(IF('Vacation Tracker'!$Q$8:$UV$8=Q$5,IF((RIGHT('Vacation Tracker'!$Q137:$UV137)="O"),IFERROR(--LEFT('Vacation Tracker'!$Q137:$UV137,LEN('Vacation Tracker'!$Q137:$UV137)-1),0))))</f>
        <v>0</v>
      </c>
      <c r="T134" s="23">
        <f>SUMIF('Vacation Tracker'!$Q$8:$UV$8,U$5,'Vacation Tracker'!$Q137:$UV137)</f>
        <v>0</v>
      </c>
      <c r="U134" s="26">
        <f t="shared" si="32"/>
        <v>0</v>
      </c>
      <c r="V134" s="26">
        <f t="array" ref="V134">SUM(IF('Vacation Tracker'!$Q$8:$UV$8=U$5,IF((RIGHT('Vacation Tracker'!$Q137:$UV137)&lt;&gt;"O"),IFERROR(--LEFT('Vacation Tracker'!$Q137:$UV137,LEN('Vacation Tracker'!$Q137:$UV137)-1),0))))</f>
        <v>0</v>
      </c>
      <c r="W134" s="26">
        <f t="array" ref="W134">SUM(IF('Vacation Tracker'!$Q$8:$UV$8=U$5,IF((RIGHT('Vacation Tracker'!$Q137:$UV137)="O"),IFERROR(--LEFT('Vacation Tracker'!$Q137:$UV137,LEN('Vacation Tracker'!$Q137:$UV137)-1),0))))</f>
        <v>0</v>
      </c>
      <c r="X134" s="23">
        <f>SUMIF('Vacation Tracker'!$Q$8:$UV$8,Y$5,'Vacation Tracker'!$Q137:$UV137)</f>
        <v>0</v>
      </c>
      <c r="Y134" s="26">
        <f t="shared" si="33"/>
        <v>0</v>
      </c>
      <c r="Z134" s="26">
        <f t="array" ref="Z134">SUM(IF('Vacation Tracker'!$Q$8:$UV$8=Y$5,IF((RIGHT('Vacation Tracker'!$Q137:$UV137)&lt;&gt;"O"),IFERROR(--LEFT('Vacation Tracker'!$Q137:$UV137,LEN('Vacation Tracker'!$Q137:$UV137)-1),0))))</f>
        <v>0</v>
      </c>
      <c r="AA134" s="26">
        <f t="array" ref="AA134">SUM(IF('Vacation Tracker'!$Q$8:$UV$8=Y$5,IF((RIGHT('Vacation Tracker'!$Q137:$UV137)="O"),IFERROR(--LEFT('Vacation Tracker'!$Q137:$UV137,LEN('Vacation Tracker'!$Q137:$UV137)-1),0))))</f>
        <v>0</v>
      </c>
      <c r="AB134" s="23">
        <f>SUMIF('Vacation Tracker'!$Q$8:$UV$8,AC$5,'Vacation Tracker'!$Q137:$UV137)</f>
        <v>0</v>
      </c>
      <c r="AC134" s="26">
        <f t="shared" si="34"/>
        <v>0</v>
      </c>
      <c r="AD134" s="26">
        <f t="array" ref="AD134">SUM(IF('Vacation Tracker'!$Q$8:$UV$8=AC$5,IF((RIGHT('Vacation Tracker'!$Q137:$UV137)&lt;&gt;"O"),IFERROR(--LEFT('Vacation Tracker'!$Q137:$UV137,LEN('Vacation Tracker'!$Q137:$UV137)-1),0))))</f>
        <v>0</v>
      </c>
      <c r="AE134" s="26">
        <f t="array" ref="AE134">SUM(IF('Vacation Tracker'!$Q$8:$UV$8=AC$5,IF((RIGHT('Vacation Tracker'!$Q137:$UV137)="O"),IFERROR(--LEFT('Vacation Tracker'!$Q137:$UV137,LEN('Vacation Tracker'!$Q137:$UV137)-1),0))))</f>
        <v>0</v>
      </c>
      <c r="AF134" s="23">
        <f>SUMIF('Vacation Tracker'!$Q$8:$UV$8,AG$5,'Vacation Tracker'!$Q137:$UV137)</f>
        <v>0</v>
      </c>
      <c r="AG134" s="26">
        <f t="shared" si="35"/>
        <v>0</v>
      </c>
      <c r="AH134" s="26">
        <f t="array" ref="AH134">SUM(IF('Vacation Tracker'!$Q$8:$UV$8=AG$5,IF((RIGHT('Vacation Tracker'!$Q137:$UV137)&lt;&gt;"O"),IFERROR(--LEFT('Vacation Tracker'!$Q137:$UV137,LEN('Vacation Tracker'!$Q137:$UV137)-1),0))))</f>
        <v>0</v>
      </c>
      <c r="AI134" s="26">
        <f t="array" ref="AI134">SUM(IF('Vacation Tracker'!$Q$8:$UV$8=AG$5,IF((RIGHT('Vacation Tracker'!$Q137:$UV137)="O"),IFERROR(--LEFT('Vacation Tracker'!$Q137:$UV137,LEN('Vacation Tracker'!$Q137:$UV137)-1),0))))</f>
        <v>0</v>
      </c>
      <c r="AJ134" s="23">
        <f>SUMIF('Vacation Tracker'!$GU$8:$ACR$8,AK$5,'Vacation Tracker'!$GU137:$ACR137)</f>
        <v>0</v>
      </c>
      <c r="AK134" s="26">
        <f t="shared" si="36"/>
        <v>0</v>
      </c>
      <c r="AL134" s="26">
        <f t="array" ref="AL134">SUM(IF('Vacation Tracker'!$Q$8:$UV$8=AK$5,IF((RIGHT('Vacation Tracker'!$Q137:$UV137)&lt;&gt;"O"),IFERROR(--LEFT('Vacation Tracker'!$Q137:$UV137,LEN('Vacation Tracker'!$Q137:$UV137)-1),0))))</f>
        <v>0</v>
      </c>
      <c r="AM134" s="26">
        <f t="array" ref="AM134">SUM(IF('Vacation Tracker'!$Q$8:$UV$8=AK$5,IF((RIGHT('Vacation Tracker'!$Q137:$UV137)="O"),IFERROR(--LEFT('Vacation Tracker'!$Q137:$UV137,LEN('Vacation Tracker'!$Q137:$UV137)-1),0))))</f>
        <v>0</v>
      </c>
      <c r="AN134" s="23">
        <f>SUMIF('Vacation Tracker'!$GU$8:$ACR$8,AO$5,'Vacation Tracker'!$GU137:$ACR137)</f>
        <v>0</v>
      </c>
      <c r="AO134" s="26">
        <f t="shared" si="37"/>
        <v>0</v>
      </c>
      <c r="AP134" s="26">
        <f t="array" ref="AP134">SUM(IF('Vacation Tracker'!$Q$8:$UV$8=AO$5,IF((RIGHT('Vacation Tracker'!$Q137:$UV137)&lt;&gt;"O"),IFERROR(--LEFT('Vacation Tracker'!$Q137:$UV137,LEN('Vacation Tracker'!$Q137:$UV137)-1),0))))</f>
        <v>0</v>
      </c>
      <c r="AQ134" s="26">
        <f t="array" ref="AQ134">SUM(IF('Vacation Tracker'!$Q$8:$UV$8=AO$5,IF((RIGHT('Vacation Tracker'!$Q137:$UV137)="O"),IFERROR(--LEFT('Vacation Tracker'!$Q137:$UV137,LEN('Vacation Tracker'!$Q137:$UV137)-1),0))))</f>
        <v>0</v>
      </c>
      <c r="AR134" s="23">
        <f>SUMIF('Vacation Tracker'!$GU$8:$ACR$8,AS$5,'Vacation Tracker'!$GU137:$ACR137)</f>
        <v>0</v>
      </c>
      <c r="AS134" s="26">
        <f t="shared" si="38"/>
        <v>0</v>
      </c>
      <c r="AT134" s="26">
        <f t="array" ref="AT134">SUM(IF('Vacation Tracker'!$Q$8:$UV$8=AS$5,IF((RIGHT('Vacation Tracker'!$Q137:$UV137)&lt;&gt;"O"),IFERROR(--LEFT('Vacation Tracker'!$Q137:$UV137,LEN('Vacation Tracker'!$Q137:$UV137)-1),0))))</f>
        <v>0</v>
      </c>
      <c r="AU134" s="26">
        <f t="array" ref="AU134">SUM(IF('Vacation Tracker'!$Q$8:$UV$8=AS$5,IF((RIGHT('Vacation Tracker'!$Q137:$UV137)="O"),IFERROR(--LEFT('Vacation Tracker'!$Q137:$UV137,LEN('Vacation Tracker'!$Q137:$UV137)-1),0))))</f>
        <v>0</v>
      </c>
      <c r="AV134" s="23">
        <f>SUMIF('Vacation Tracker'!$GU$8:$ACR$8,AW$5,'Vacation Tracker'!$GU137:$ACR137)</f>
        <v>0</v>
      </c>
      <c r="AW134" s="26">
        <f t="shared" si="39"/>
        <v>0</v>
      </c>
      <c r="AX134" s="26">
        <f t="array" ref="AX134">SUM(IF('Vacation Tracker'!$Q$8:$UV$8=AW$5,IF((RIGHT('Vacation Tracker'!$Q137:$UV137)&lt;&gt;"O"),IFERROR(--LEFT('Vacation Tracker'!$Q137:$UV137,LEN('Vacation Tracker'!$Q137:$UV137)-1),0))))</f>
        <v>0</v>
      </c>
      <c r="AY134" s="26">
        <f t="array" ref="AY134">SUM(IF('Vacation Tracker'!$Q$8:$UV$8=AW$5,IF((RIGHT('Vacation Tracker'!$Q137:$UV137)="O"),IFERROR(--LEFT('Vacation Tracker'!$Q137:$UV137,LEN('Vacation Tracker'!$Q137:$UV137)-1),0))))</f>
        <v>0</v>
      </c>
      <c r="AZ134" s="23">
        <f>SUMIF('Vacation Tracker'!$GU$8:$ACR$8,BA$5,'Vacation Tracker'!$GU137:$ACR137)</f>
        <v>0</v>
      </c>
      <c r="BA134" s="26">
        <f t="shared" si="40"/>
        <v>0</v>
      </c>
      <c r="BB134" s="26">
        <f t="array" ref="BB134">SUM(IF('Vacation Tracker'!$Q$8:$UV$8=BA$5,IF((RIGHT('Vacation Tracker'!$Q137:$UV137)&lt;&gt;"O"),IFERROR(--LEFT('Vacation Tracker'!$Q137:$UV137,LEN('Vacation Tracker'!$Q137:$UV137)-1),0))))</f>
        <v>0</v>
      </c>
      <c r="BC134" s="26">
        <f t="array" ref="BC134">SUM(IF('Vacation Tracker'!$Q$8:$UV$8=BA$5,IF((RIGHT('Vacation Tracker'!$Q137:$UV137)="O"),IFERROR(--LEFT('Vacation Tracker'!$Q137:$UV137,LEN('Vacation Tracker'!$Q137:$UV137)-1),0))))</f>
        <v>0</v>
      </c>
      <c r="BD134" s="23">
        <f>SUMIF('Vacation Tracker'!$GU$8:$ACR$8,BE$5,'Vacation Tracker'!$GU137:$ACR137)</f>
        <v>0</v>
      </c>
      <c r="BE134" s="26">
        <f t="shared" si="41"/>
        <v>0</v>
      </c>
      <c r="BF134" s="26">
        <f t="array" ref="BF134">SUM(IF('Vacation Tracker'!$Q$8:$UV$8=BE$5,IF((RIGHT('Vacation Tracker'!$Q137:$UV137)&lt;&gt;"O"),IFERROR(--LEFT('Vacation Tracker'!$Q137:$UV137,LEN('Vacation Tracker'!$Q137:$UV137)-1),0))))</f>
        <v>0</v>
      </c>
      <c r="BG134" s="26">
        <f t="array" ref="BG134">SUM(IF('Vacation Tracker'!$Q$8:$UV$8=BE$5,IF((RIGHT('Vacation Tracker'!$Q137:$UV137)="O"),IFERROR(--LEFT('Vacation Tracker'!$Q137:$UV137,LEN('Vacation Tracker'!$Q137:$UV137)-1),0))))</f>
        <v>0</v>
      </c>
      <c r="BH134" s="23">
        <f>SUMIF('Vacation Tracker'!$GU$8:$ACR$8,BI$5,'Vacation Tracker'!$GU137:$ACR137)</f>
        <v>0</v>
      </c>
      <c r="BI134" s="26">
        <f t="shared" si="42"/>
        <v>0</v>
      </c>
      <c r="BJ134" s="26">
        <f t="array" ref="BJ134">SUM(IF('Vacation Tracker'!$Q$8:$UV$8=BI$5,IF((RIGHT('Vacation Tracker'!$Q137:$UV137)&lt;&gt;"O"),IFERROR(--LEFT('Vacation Tracker'!$Q137:$UV137,LEN('Vacation Tracker'!$Q137:$UV137)-1),0))))</f>
        <v>0</v>
      </c>
      <c r="BK134" s="26">
        <f t="array" ref="BK134">SUM(IF('Vacation Tracker'!$Q$8:$UV$8=BI$5,IF((RIGHT('Vacation Tracker'!$Q137:$UV137)="O"),IFERROR(--LEFT('Vacation Tracker'!$Q137:$UV137,LEN('Vacation Tracker'!$Q137:$UV137)-1),0))))</f>
        <v>0</v>
      </c>
      <c r="BL134" s="23">
        <f>IF($E$4="Yes",SUMIF('Vacation Tracker'!$GU$8:$ACR$8,BM$5,'Vacation Tracker'!$GU137:$ACR137),0)</f>
        <v>0</v>
      </c>
      <c r="BM134" s="26">
        <f t="shared" si="26"/>
        <v>0</v>
      </c>
      <c r="BN134" s="26">
        <f t="array" ref="BN134">IF($E$4="Yes",SUM(IF('Vacation Tracker'!$Q$8:$UV$8=BM$5,IF((RIGHT('Vacation Tracker'!$Q137:$UV137)&lt;&gt;"O"),IFERROR(--LEFT('Vacation Tracker'!$Q137:$UV137,LEN('Vacation Tracker'!$Q137:$UV137)-1),0)))),0)</f>
        <v>0</v>
      </c>
      <c r="BO134" s="23">
        <f t="array" ref="BO134">IF($E$4="Yes",SUM(IF('Vacation Tracker'!$Q$8:$UV$8=BM$5,IF((RIGHT('Vacation Tracker'!$Q137:$UV137)="O"),IFERROR(--LEFT('Vacation Tracker'!$Q137:$UV137,LEN('Vacation Tracker'!$Q137:$UV137)-1),0)))),0)</f>
        <v>0</v>
      </c>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row>
    <row r="135" spans="2:181" ht="15" customHeight="1" x14ac:dyDescent="0.2">
      <c r="B135" s="23">
        <f>IF('Vacation Tracker'!B138&lt;&gt;"",'Vacation Tracker'!B138,"")</f>
        <v>127</v>
      </c>
      <c r="C135" s="24" t="str">
        <f>IF('Vacation Tracker'!C138&lt;&gt;"",'Vacation Tracker'!C138,"")</f>
        <v/>
      </c>
      <c r="D135" s="25" t="str">
        <f>IF('Vacation Tracker'!D138&lt;&gt;"",'Vacation Tracker'!D138,"")</f>
        <v/>
      </c>
      <c r="E135" s="25" t="str">
        <f>IF('Vacation Tracker'!E138&lt;&gt;"",'Vacation Tracker'!E138,"")</f>
        <v/>
      </c>
      <c r="F135" s="24" t="str">
        <f>IF('Vacation Tracker'!F138&lt;&gt;"",'Vacation Tracker'!F138,"")</f>
        <v/>
      </c>
      <c r="G135" s="24" t="str">
        <f>IF('Vacation Tracker'!G138&lt;&gt;"",'Vacation Tracker'!G138,"")</f>
        <v/>
      </c>
      <c r="H135" s="23" t="str">
        <f t="shared" si="47"/>
        <v/>
      </c>
      <c r="I135" s="23" t="str">
        <f t="shared" si="47"/>
        <v/>
      </c>
      <c r="J135" s="23" t="str">
        <f t="shared" si="47"/>
        <v/>
      </c>
      <c r="K135" s="23" t="str">
        <f t="shared" si="43"/>
        <v/>
      </c>
      <c r="L135" s="23">
        <f>IF($E$4="Yes",SUMIF('Vacation Tracker'!$Q$8:$UV$8,M$5,'Vacation Tracker'!$Q138:$UV138),0)</f>
        <v>0</v>
      </c>
      <c r="M135" s="26">
        <f t="shared" si="44"/>
        <v>0</v>
      </c>
      <c r="N135" s="26">
        <f t="array" ref="N135">IF($E$4="Yes",SUM(IF('Vacation Tracker'!$Q$8:$UV$8=M$5,IF((RIGHT('Vacation Tracker'!$Q138:$UV138)&lt;&gt;"O"),IFERROR(--LEFT('Vacation Tracker'!$Q138:$UV138,LEN('Vacation Tracker'!$Q138:$UV138)-1),0)))),0)</f>
        <v>0</v>
      </c>
      <c r="O135" s="26">
        <f t="array" ref="O135">IF($E$4="Yes",SUM(IF('Vacation Tracker'!$Q$8:$UV$8=M$5,IF((RIGHT('Vacation Tracker'!$Q138:$UV138)="O"),IFERROR(--LEFT('Vacation Tracker'!$Q138:$UV138,LEN('Vacation Tracker'!$Q138:$UV138)-1),0)))),0)</f>
        <v>0</v>
      </c>
      <c r="P135" s="23">
        <f>SUMIF('Vacation Tracker'!$Q$8:$UV$8,Q$5,'Vacation Tracker'!$Q138:$UV138)</f>
        <v>0</v>
      </c>
      <c r="Q135" s="26">
        <f t="shared" si="31"/>
        <v>0</v>
      </c>
      <c r="R135" s="26">
        <f t="array" ref="R135">SUM(IF('Vacation Tracker'!$Q$8:$UV$8=Q$5,IF((RIGHT('Vacation Tracker'!$Q138:$UV138)&lt;&gt;"O"),IFERROR(--LEFT('Vacation Tracker'!$Q138:$UV138,LEN('Vacation Tracker'!$Q138:$UV138)-1),0))))</f>
        <v>0</v>
      </c>
      <c r="S135" s="26">
        <f t="array" ref="S135">SUM(IF('Vacation Tracker'!$Q$8:$UV$8=Q$5,IF((RIGHT('Vacation Tracker'!$Q138:$UV138)="O"),IFERROR(--LEFT('Vacation Tracker'!$Q138:$UV138,LEN('Vacation Tracker'!$Q138:$UV138)-1),0))))</f>
        <v>0</v>
      </c>
      <c r="T135" s="23">
        <f>SUMIF('Vacation Tracker'!$Q$8:$UV$8,U$5,'Vacation Tracker'!$Q138:$UV138)</f>
        <v>0</v>
      </c>
      <c r="U135" s="26">
        <f t="shared" si="32"/>
        <v>0</v>
      </c>
      <c r="V135" s="26">
        <f t="array" ref="V135">SUM(IF('Vacation Tracker'!$Q$8:$UV$8=U$5,IF((RIGHT('Vacation Tracker'!$Q138:$UV138)&lt;&gt;"O"),IFERROR(--LEFT('Vacation Tracker'!$Q138:$UV138,LEN('Vacation Tracker'!$Q138:$UV138)-1),0))))</f>
        <v>0</v>
      </c>
      <c r="W135" s="26">
        <f t="array" ref="W135">SUM(IF('Vacation Tracker'!$Q$8:$UV$8=U$5,IF((RIGHT('Vacation Tracker'!$Q138:$UV138)="O"),IFERROR(--LEFT('Vacation Tracker'!$Q138:$UV138,LEN('Vacation Tracker'!$Q138:$UV138)-1),0))))</f>
        <v>0</v>
      </c>
      <c r="X135" s="23">
        <f>SUMIF('Vacation Tracker'!$Q$8:$UV$8,Y$5,'Vacation Tracker'!$Q138:$UV138)</f>
        <v>0</v>
      </c>
      <c r="Y135" s="26">
        <f t="shared" si="33"/>
        <v>0</v>
      </c>
      <c r="Z135" s="26">
        <f t="array" ref="Z135">SUM(IF('Vacation Tracker'!$Q$8:$UV$8=Y$5,IF((RIGHT('Vacation Tracker'!$Q138:$UV138)&lt;&gt;"O"),IFERROR(--LEFT('Vacation Tracker'!$Q138:$UV138,LEN('Vacation Tracker'!$Q138:$UV138)-1),0))))</f>
        <v>0</v>
      </c>
      <c r="AA135" s="26">
        <f t="array" ref="AA135">SUM(IF('Vacation Tracker'!$Q$8:$UV$8=Y$5,IF((RIGHT('Vacation Tracker'!$Q138:$UV138)="O"),IFERROR(--LEFT('Vacation Tracker'!$Q138:$UV138,LEN('Vacation Tracker'!$Q138:$UV138)-1),0))))</f>
        <v>0</v>
      </c>
      <c r="AB135" s="23">
        <f>SUMIF('Vacation Tracker'!$Q$8:$UV$8,AC$5,'Vacation Tracker'!$Q138:$UV138)</f>
        <v>0</v>
      </c>
      <c r="AC135" s="26">
        <f t="shared" si="34"/>
        <v>0</v>
      </c>
      <c r="AD135" s="26">
        <f t="array" ref="AD135">SUM(IF('Vacation Tracker'!$Q$8:$UV$8=AC$5,IF((RIGHT('Vacation Tracker'!$Q138:$UV138)&lt;&gt;"O"),IFERROR(--LEFT('Vacation Tracker'!$Q138:$UV138,LEN('Vacation Tracker'!$Q138:$UV138)-1),0))))</f>
        <v>0</v>
      </c>
      <c r="AE135" s="26">
        <f t="array" ref="AE135">SUM(IF('Vacation Tracker'!$Q$8:$UV$8=AC$5,IF((RIGHT('Vacation Tracker'!$Q138:$UV138)="O"),IFERROR(--LEFT('Vacation Tracker'!$Q138:$UV138,LEN('Vacation Tracker'!$Q138:$UV138)-1),0))))</f>
        <v>0</v>
      </c>
      <c r="AF135" s="23">
        <f>SUMIF('Vacation Tracker'!$Q$8:$UV$8,AG$5,'Vacation Tracker'!$Q138:$UV138)</f>
        <v>0</v>
      </c>
      <c r="AG135" s="26">
        <f t="shared" si="35"/>
        <v>0</v>
      </c>
      <c r="AH135" s="26">
        <f t="array" ref="AH135">SUM(IF('Vacation Tracker'!$Q$8:$UV$8=AG$5,IF((RIGHT('Vacation Tracker'!$Q138:$UV138)&lt;&gt;"O"),IFERROR(--LEFT('Vacation Tracker'!$Q138:$UV138,LEN('Vacation Tracker'!$Q138:$UV138)-1),0))))</f>
        <v>0</v>
      </c>
      <c r="AI135" s="26">
        <f t="array" ref="AI135">SUM(IF('Vacation Tracker'!$Q$8:$UV$8=AG$5,IF((RIGHT('Vacation Tracker'!$Q138:$UV138)="O"),IFERROR(--LEFT('Vacation Tracker'!$Q138:$UV138,LEN('Vacation Tracker'!$Q138:$UV138)-1),0))))</f>
        <v>0</v>
      </c>
      <c r="AJ135" s="23">
        <f>SUMIF('Vacation Tracker'!$GU$8:$ACR$8,AK$5,'Vacation Tracker'!$GU138:$ACR138)</f>
        <v>0</v>
      </c>
      <c r="AK135" s="26">
        <f t="shared" si="36"/>
        <v>0</v>
      </c>
      <c r="AL135" s="26">
        <f t="array" ref="AL135">SUM(IF('Vacation Tracker'!$Q$8:$UV$8=AK$5,IF((RIGHT('Vacation Tracker'!$Q138:$UV138)&lt;&gt;"O"),IFERROR(--LEFT('Vacation Tracker'!$Q138:$UV138,LEN('Vacation Tracker'!$Q138:$UV138)-1),0))))</f>
        <v>0</v>
      </c>
      <c r="AM135" s="26">
        <f t="array" ref="AM135">SUM(IF('Vacation Tracker'!$Q$8:$UV$8=AK$5,IF((RIGHT('Vacation Tracker'!$Q138:$UV138)="O"),IFERROR(--LEFT('Vacation Tracker'!$Q138:$UV138,LEN('Vacation Tracker'!$Q138:$UV138)-1),0))))</f>
        <v>0</v>
      </c>
      <c r="AN135" s="23">
        <f>SUMIF('Vacation Tracker'!$GU$8:$ACR$8,AO$5,'Vacation Tracker'!$GU138:$ACR138)</f>
        <v>0</v>
      </c>
      <c r="AO135" s="26">
        <f t="shared" si="37"/>
        <v>0</v>
      </c>
      <c r="AP135" s="26">
        <f t="array" ref="AP135">SUM(IF('Vacation Tracker'!$Q$8:$UV$8=AO$5,IF((RIGHT('Vacation Tracker'!$Q138:$UV138)&lt;&gt;"O"),IFERROR(--LEFT('Vacation Tracker'!$Q138:$UV138,LEN('Vacation Tracker'!$Q138:$UV138)-1),0))))</f>
        <v>0</v>
      </c>
      <c r="AQ135" s="26">
        <f t="array" ref="AQ135">SUM(IF('Vacation Tracker'!$Q$8:$UV$8=AO$5,IF((RIGHT('Vacation Tracker'!$Q138:$UV138)="O"),IFERROR(--LEFT('Vacation Tracker'!$Q138:$UV138,LEN('Vacation Tracker'!$Q138:$UV138)-1),0))))</f>
        <v>0</v>
      </c>
      <c r="AR135" s="23">
        <f>SUMIF('Vacation Tracker'!$GU$8:$ACR$8,AS$5,'Vacation Tracker'!$GU138:$ACR138)</f>
        <v>0</v>
      </c>
      <c r="AS135" s="26">
        <f t="shared" si="38"/>
        <v>0</v>
      </c>
      <c r="AT135" s="26">
        <f t="array" ref="AT135">SUM(IF('Vacation Tracker'!$Q$8:$UV$8=AS$5,IF((RIGHT('Vacation Tracker'!$Q138:$UV138)&lt;&gt;"O"),IFERROR(--LEFT('Vacation Tracker'!$Q138:$UV138,LEN('Vacation Tracker'!$Q138:$UV138)-1),0))))</f>
        <v>0</v>
      </c>
      <c r="AU135" s="26">
        <f t="array" ref="AU135">SUM(IF('Vacation Tracker'!$Q$8:$UV$8=AS$5,IF((RIGHT('Vacation Tracker'!$Q138:$UV138)="O"),IFERROR(--LEFT('Vacation Tracker'!$Q138:$UV138,LEN('Vacation Tracker'!$Q138:$UV138)-1),0))))</f>
        <v>0</v>
      </c>
      <c r="AV135" s="23">
        <f>SUMIF('Vacation Tracker'!$GU$8:$ACR$8,AW$5,'Vacation Tracker'!$GU138:$ACR138)</f>
        <v>0</v>
      </c>
      <c r="AW135" s="26">
        <f t="shared" si="39"/>
        <v>0</v>
      </c>
      <c r="AX135" s="26">
        <f t="array" ref="AX135">SUM(IF('Vacation Tracker'!$Q$8:$UV$8=AW$5,IF((RIGHT('Vacation Tracker'!$Q138:$UV138)&lt;&gt;"O"),IFERROR(--LEFT('Vacation Tracker'!$Q138:$UV138,LEN('Vacation Tracker'!$Q138:$UV138)-1),0))))</f>
        <v>0</v>
      </c>
      <c r="AY135" s="26">
        <f t="array" ref="AY135">SUM(IF('Vacation Tracker'!$Q$8:$UV$8=AW$5,IF((RIGHT('Vacation Tracker'!$Q138:$UV138)="O"),IFERROR(--LEFT('Vacation Tracker'!$Q138:$UV138,LEN('Vacation Tracker'!$Q138:$UV138)-1),0))))</f>
        <v>0</v>
      </c>
      <c r="AZ135" s="23">
        <f>SUMIF('Vacation Tracker'!$GU$8:$ACR$8,BA$5,'Vacation Tracker'!$GU138:$ACR138)</f>
        <v>0</v>
      </c>
      <c r="BA135" s="26">
        <f t="shared" si="40"/>
        <v>0</v>
      </c>
      <c r="BB135" s="26">
        <f t="array" ref="BB135">SUM(IF('Vacation Tracker'!$Q$8:$UV$8=BA$5,IF((RIGHT('Vacation Tracker'!$Q138:$UV138)&lt;&gt;"O"),IFERROR(--LEFT('Vacation Tracker'!$Q138:$UV138,LEN('Vacation Tracker'!$Q138:$UV138)-1),0))))</f>
        <v>0</v>
      </c>
      <c r="BC135" s="26">
        <f t="array" ref="BC135">SUM(IF('Vacation Tracker'!$Q$8:$UV$8=BA$5,IF((RIGHT('Vacation Tracker'!$Q138:$UV138)="O"),IFERROR(--LEFT('Vacation Tracker'!$Q138:$UV138,LEN('Vacation Tracker'!$Q138:$UV138)-1),0))))</f>
        <v>0</v>
      </c>
      <c r="BD135" s="23">
        <f>SUMIF('Vacation Tracker'!$GU$8:$ACR$8,BE$5,'Vacation Tracker'!$GU138:$ACR138)</f>
        <v>0</v>
      </c>
      <c r="BE135" s="26">
        <f t="shared" si="41"/>
        <v>0</v>
      </c>
      <c r="BF135" s="26">
        <f t="array" ref="BF135">SUM(IF('Vacation Tracker'!$Q$8:$UV$8=BE$5,IF((RIGHT('Vacation Tracker'!$Q138:$UV138)&lt;&gt;"O"),IFERROR(--LEFT('Vacation Tracker'!$Q138:$UV138,LEN('Vacation Tracker'!$Q138:$UV138)-1),0))))</f>
        <v>0</v>
      </c>
      <c r="BG135" s="26">
        <f t="array" ref="BG135">SUM(IF('Vacation Tracker'!$Q$8:$UV$8=BE$5,IF((RIGHT('Vacation Tracker'!$Q138:$UV138)="O"),IFERROR(--LEFT('Vacation Tracker'!$Q138:$UV138,LEN('Vacation Tracker'!$Q138:$UV138)-1),0))))</f>
        <v>0</v>
      </c>
      <c r="BH135" s="23">
        <f>SUMIF('Vacation Tracker'!$GU$8:$ACR$8,BI$5,'Vacation Tracker'!$GU138:$ACR138)</f>
        <v>0</v>
      </c>
      <c r="BI135" s="26">
        <f t="shared" si="42"/>
        <v>0</v>
      </c>
      <c r="BJ135" s="26">
        <f t="array" ref="BJ135">SUM(IF('Vacation Tracker'!$Q$8:$UV$8=BI$5,IF((RIGHT('Vacation Tracker'!$Q138:$UV138)&lt;&gt;"O"),IFERROR(--LEFT('Vacation Tracker'!$Q138:$UV138,LEN('Vacation Tracker'!$Q138:$UV138)-1),0))))</f>
        <v>0</v>
      </c>
      <c r="BK135" s="26">
        <f t="array" ref="BK135">SUM(IF('Vacation Tracker'!$Q$8:$UV$8=BI$5,IF((RIGHT('Vacation Tracker'!$Q138:$UV138)="O"),IFERROR(--LEFT('Vacation Tracker'!$Q138:$UV138,LEN('Vacation Tracker'!$Q138:$UV138)-1),0))))</f>
        <v>0</v>
      </c>
      <c r="BL135" s="23">
        <f>IF($E$4="Yes",SUMIF('Vacation Tracker'!$GU$8:$ACR$8,BM$5,'Vacation Tracker'!$GU138:$ACR138),0)</f>
        <v>0</v>
      </c>
      <c r="BM135" s="26">
        <f t="shared" si="26"/>
        <v>0</v>
      </c>
      <c r="BN135" s="26">
        <f t="array" ref="BN135">IF($E$4="Yes",SUM(IF('Vacation Tracker'!$Q$8:$UV$8=BM$5,IF((RIGHT('Vacation Tracker'!$Q138:$UV138)&lt;&gt;"O"),IFERROR(--LEFT('Vacation Tracker'!$Q138:$UV138,LEN('Vacation Tracker'!$Q138:$UV138)-1),0)))),0)</f>
        <v>0</v>
      </c>
      <c r="BO135" s="23">
        <f t="array" ref="BO135">IF($E$4="Yes",SUM(IF('Vacation Tracker'!$Q$8:$UV$8=BM$5,IF((RIGHT('Vacation Tracker'!$Q138:$UV138)="O"),IFERROR(--LEFT('Vacation Tracker'!$Q138:$UV138,LEN('Vacation Tracker'!$Q138:$UV138)-1),0)))),0)</f>
        <v>0</v>
      </c>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row>
    <row r="136" spans="2:181" ht="15" customHeight="1" x14ac:dyDescent="0.2">
      <c r="B136" s="23">
        <f>IF('Vacation Tracker'!B139&lt;&gt;"",'Vacation Tracker'!B139,"")</f>
        <v>128</v>
      </c>
      <c r="C136" s="24" t="str">
        <f>IF('Vacation Tracker'!C139&lt;&gt;"",'Vacation Tracker'!C139,"")</f>
        <v/>
      </c>
      <c r="D136" s="25" t="str">
        <f>IF('Vacation Tracker'!D139&lt;&gt;"",'Vacation Tracker'!D139,"")</f>
        <v/>
      </c>
      <c r="E136" s="25" t="str">
        <f>IF('Vacation Tracker'!E139&lt;&gt;"",'Vacation Tracker'!E139,"")</f>
        <v/>
      </c>
      <c r="F136" s="24" t="str">
        <f>IF('Vacation Tracker'!F139&lt;&gt;"",'Vacation Tracker'!F139,"")</f>
        <v/>
      </c>
      <c r="G136" s="24" t="str">
        <f>IF('Vacation Tracker'!G139&lt;&gt;"",'Vacation Tracker'!G139,"")</f>
        <v/>
      </c>
      <c r="H136" s="23" t="str">
        <f t="shared" si="47"/>
        <v/>
      </c>
      <c r="I136" s="23" t="str">
        <f t="shared" si="47"/>
        <v/>
      </c>
      <c r="J136" s="23" t="str">
        <f t="shared" si="47"/>
        <v/>
      </c>
      <c r="K136" s="23" t="str">
        <f t="shared" si="43"/>
        <v/>
      </c>
      <c r="L136" s="23">
        <f>IF($E$4="Yes",SUMIF('Vacation Tracker'!$Q$8:$UV$8,M$5,'Vacation Tracker'!$Q139:$UV139),0)</f>
        <v>0</v>
      </c>
      <c r="M136" s="26">
        <f t="shared" si="44"/>
        <v>0</v>
      </c>
      <c r="N136" s="26">
        <f t="array" ref="N136">IF($E$4="Yes",SUM(IF('Vacation Tracker'!$Q$8:$UV$8=M$5,IF((RIGHT('Vacation Tracker'!$Q139:$UV139)&lt;&gt;"O"),IFERROR(--LEFT('Vacation Tracker'!$Q139:$UV139,LEN('Vacation Tracker'!$Q139:$UV139)-1),0)))),0)</f>
        <v>0</v>
      </c>
      <c r="O136" s="26">
        <f t="array" ref="O136">IF($E$4="Yes",SUM(IF('Vacation Tracker'!$Q$8:$UV$8=M$5,IF((RIGHT('Vacation Tracker'!$Q139:$UV139)="O"),IFERROR(--LEFT('Vacation Tracker'!$Q139:$UV139,LEN('Vacation Tracker'!$Q139:$UV139)-1),0)))),0)</f>
        <v>0</v>
      </c>
      <c r="P136" s="23">
        <f>SUMIF('Vacation Tracker'!$Q$8:$UV$8,Q$5,'Vacation Tracker'!$Q139:$UV139)</f>
        <v>0</v>
      </c>
      <c r="Q136" s="26">
        <f t="shared" si="31"/>
        <v>0</v>
      </c>
      <c r="R136" s="26">
        <f t="array" ref="R136">SUM(IF('Vacation Tracker'!$Q$8:$UV$8=Q$5,IF((RIGHT('Vacation Tracker'!$Q139:$UV139)&lt;&gt;"O"),IFERROR(--LEFT('Vacation Tracker'!$Q139:$UV139,LEN('Vacation Tracker'!$Q139:$UV139)-1),0))))</f>
        <v>0</v>
      </c>
      <c r="S136" s="26">
        <f t="array" ref="S136">SUM(IF('Vacation Tracker'!$Q$8:$UV$8=Q$5,IF((RIGHT('Vacation Tracker'!$Q139:$UV139)="O"),IFERROR(--LEFT('Vacation Tracker'!$Q139:$UV139,LEN('Vacation Tracker'!$Q139:$UV139)-1),0))))</f>
        <v>0</v>
      </c>
      <c r="T136" s="23">
        <f>SUMIF('Vacation Tracker'!$Q$8:$UV$8,U$5,'Vacation Tracker'!$Q139:$UV139)</f>
        <v>0</v>
      </c>
      <c r="U136" s="26">
        <f t="shared" si="32"/>
        <v>0</v>
      </c>
      <c r="V136" s="26">
        <f t="array" ref="V136">SUM(IF('Vacation Tracker'!$Q$8:$UV$8=U$5,IF((RIGHT('Vacation Tracker'!$Q139:$UV139)&lt;&gt;"O"),IFERROR(--LEFT('Vacation Tracker'!$Q139:$UV139,LEN('Vacation Tracker'!$Q139:$UV139)-1),0))))</f>
        <v>0</v>
      </c>
      <c r="W136" s="26">
        <f t="array" ref="W136">SUM(IF('Vacation Tracker'!$Q$8:$UV$8=U$5,IF((RIGHT('Vacation Tracker'!$Q139:$UV139)="O"),IFERROR(--LEFT('Vacation Tracker'!$Q139:$UV139,LEN('Vacation Tracker'!$Q139:$UV139)-1),0))))</f>
        <v>0</v>
      </c>
      <c r="X136" s="23">
        <f>SUMIF('Vacation Tracker'!$Q$8:$UV$8,Y$5,'Vacation Tracker'!$Q139:$UV139)</f>
        <v>0</v>
      </c>
      <c r="Y136" s="26">
        <f t="shared" si="33"/>
        <v>0</v>
      </c>
      <c r="Z136" s="26">
        <f t="array" ref="Z136">SUM(IF('Vacation Tracker'!$Q$8:$UV$8=Y$5,IF((RIGHT('Vacation Tracker'!$Q139:$UV139)&lt;&gt;"O"),IFERROR(--LEFT('Vacation Tracker'!$Q139:$UV139,LEN('Vacation Tracker'!$Q139:$UV139)-1),0))))</f>
        <v>0</v>
      </c>
      <c r="AA136" s="26">
        <f t="array" ref="AA136">SUM(IF('Vacation Tracker'!$Q$8:$UV$8=Y$5,IF((RIGHT('Vacation Tracker'!$Q139:$UV139)="O"),IFERROR(--LEFT('Vacation Tracker'!$Q139:$UV139,LEN('Vacation Tracker'!$Q139:$UV139)-1),0))))</f>
        <v>0</v>
      </c>
      <c r="AB136" s="23">
        <f>SUMIF('Vacation Tracker'!$Q$8:$UV$8,AC$5,'Vacation Tracker'!$Q139:$UV139)</f>
        <v>0</v>
      </c>
      <c r="AC136" s="26">
        <f t="shared" si="34"/>
        <v>0</v>
      </c>
      <c r="AD136" s="26">
        <f t="array" ref="AD136">SUM(IF('Vacation Tracker'!$Q$8:$UV$8=AC$5,IF((RIGHT('Vacation Tracker'!$Q139:$UV139)&lt;&gt;"O"),IFERROR(--LEFT('Vacation Tracker'!$Q139:$UV139,LEN('Vacation Tracker'!$Q139:$UV139)-1),0))))</f>
        <v>0</v>
      </c>
      <c r="AE136" s="26">
        <f t="array" ref="AE136">SUM(IF('Vacation Tracker'!$Q$8:$UV$8=AC$5,IF((RIGHT('Vacation Tracker'!$Q139:$UV139)="O"),IFERROR(--LEFT('Vacation Tracker'!$Q139:$UV139,LEN('Vacation Tracker'!$Q139:$UV139)-1),0))))</f>
        <v>0</v>
      </c>
      <c r="AF136" s="23">
        <f>SUMIF('Vacation Tracker'!$Q$8:$UV$8,AG$5,'Vacation Tracker'!$Q139:$UV139)</f>
        <v>0</v>
      </c>
      <c r="AG136" s="26">
        <f t="shared" si="35"/>
        <v>0</v>
      </c>
      <c r="AH136" s="26">
        <f t="array" ref="AH136">SUM(IF('Vacation Tracker'!$Q$8:$UV$8=AG$5,IF((RIGHT('Vacation Tracker'!$Q139:$UV139)&lt;&gt;"O"),IFERROR(--LEFT('Vacation Tracker'!$Q139:$UV139,LEN('Vacation Tracker'!$Q139:$UV139)-1),0))))</f>
        <v>0</v>
      </c>
      <c r="AI136" s="26">
        <f t="array" ref="AI136">SUM(IF('Vacation Tracker'!$Q$8:$UV$8=AG$5,IF((RIGHT('Vacation Tracker'!$Q139:$UV139)="O"),IFERROR(--LEFT('Vacation Tracker'!$Q139:$UV139,LEN('Vacation Tracker'!$Q139:$UV139)-1),0))))</f>
        <v>0</v>
      </c>
      <c r="AJ136" s="23">
        <f>SUMIF('Vacation Tracker'!$GU$8:$ACR$8,AK$5,'Vacation Tracker'!$GU139:$ACR139)</f>
        <v>0</v>
      </c>
      <c r="AK136" s="26">
        <f t="shared" si="36"/>
        <v>0</v>
      </c>
      <c r="AL136" s="26">
        <f t="array" ref="AL136">SUM(IF('Vacation Tracker'!$Q$8:$UV$8=AK$5,IF((RIGHT('Vacation Tracker'!$Q139:$UV139)&lt;&gt;"O"),IFERROR(--LEFT('Vacation Tracker'!$Q139:$UV139,LEN('Vacation Tracker'!$Q139:$UV139)-1),0))))</f>
        <v>0</v>
      </c>
      <c r="AM136" s="26">
        <f t="array" ref="AM136">SUM(IF('Vacation Tracker'!$Q$8:$UV$8=AK$5,IF((RIGHT('Vacation Tracker'!$Q139:$UV139)="O"),IFERROR(--LEFT('Vacation Tracker'!$Q139:$UV139,LEN('Vacation Tracker'!$Q139:$UV139)-1),0))))</f>
        <v>0</v>
      </c>
      <c r="AN136" s="23">
        <f>SUMIF('Vacation Tracker'!$GU$8:$ACR$8,AO$5,'Vacation Tracker'!$GU139:$ACR139)</f>
        <v>0</v>
      </c>
      <c r="AO136" s="26">
        <f t="shared" si="37"/>
        <v>0</v>
      </c>
      <c r="AP136" s="26">
        <f t="array" ref="AP136">SUM(IF('Vacation Tracker'!$Q$8:$UV$8=AO$5,IF((RIGHT('Vacation Tracker'!$Q139:$UV139)&lt;&gt;"O"),IFERROR(--LEFT('Vacation Tracker'!$Q139:$UV139,LEN('Vacation Tracker'!$Q139:$UV139)-1),0))))</f>
        <v>0</v>
      </c>
      <c r="AQ136" s="26">
        <f t="array" ref="AQ136">SUM(IF('Vacation Tracker'!$Q$8:$UV$8=AO$5,IF((RIGHT('Vacation Tracker'!$Q139:$UV139)="O"),IFERROR(--LEFT('Vacation Tracker'!$Q139:$UV139,LEN('Vacation Tracker'!$Q139:$UV139)-1),0))))</f>
        <v>0</v>
      </c>
      <c r="AR136" s="23">
        <f>SUMIF('Vacation Tracker'!$GU$8:$ACR$8,AS$5,'Vacation Tracker'!$GU139:$ACR139)</f>
        <v>0</v>
      </c>
      <c r="AS136" s="26">
        <f t="shared" si="38"/>
        <v>0</v>
      </c>
      <c r="AT136" s="26">
        <f t="array" ref="AT136">SUM(IF('Vacation Tracker'!$Q$8:$UV$8=AS$5,IF((RIGHT('Vacation Tracker'!$Q139:$UV139)&lt;&gt;"O"),IFERROR(--LEFT('Vacation Tracker'!$Q139:$UV139,LEN('Vacation Tracker'!$Q139:$UV139)-1),0))))</f>
        <v>0</v>
      </c>
      <c r="AU136" s="26">
        <f t="array" ref="AU136">SUM(IF('Vacation Tracker'!$Q$8:$UV$8=AS$5,IF((RIGHT('Vacation Tracker'!$Q139:$UV139)="O"),IFERROR(--LEFT('Vacation Tracker'!$Q139:$UV139,LEN('Vacation Tracker'!$Q139:$UV139)-1),0))))</f>
        <v>0</v>
      </c>
      <c r="AV136" s="23">
        <f>SUMIF('Vacation Tracker'!$GU$8:$ACR$8,AW$5,'Vacation Tracker'!$GU139:$ACR139)</f>
        <v>0</v>
      </c>
      <c r="AW136" s="26">
        <f t="shared" si="39"/>
        <v>0</v>
      </c>
      <c r="AX136" s="26">
        <f t="array" ref="AX136">SUM(IF('Vacation Tracker'!$Q$8:$UV$8=AW$5,IF((RIGHT('Vacation Tracker'!$Q139:$UV139)&lt;&gt;"O"),IFERROR(--LEFT('Vacation Tracker'!$Q139:$UV139,LEN('Vacation Tracker'!$Q139:$UV139)-1),0))))</f>
        <v>0</v>
      </c>
      <c r="AY136" s="26">
        <f t="array" ref="AY136">SUM(IF('Vacation Tracker'!$Q$8:$UV$8=AW$5,IF((RIGHT('Vacation Tracker'!$Q139:$UV139)="O"),IFERROR(--LEFT('Vacation Tracker'!$Q139:$UV139,LEN('Vacation Tracker'!$Q139:$UV139)-1),0))))</f>
        <v>0</v>
      </c>
      <c r="AZ136" s="23">
        <f>SUMIF('Vacation Tracker'!$GU$8:$ACR$8,BA$5,'Vacation Tracker'!$GU139:$ACR139)</f>
        <v>0</v>
      </c>
      <c r="BA136" s="26">
        <f t="shared" si="40"/>
        <v>0</v>
      </c>
      <c r="BB136" s="26">
        <f t="array" ref="BB136">SUM(IF('Vacation Tracker'!$Q$8:$UV$8=BA$5,IF((RIGHT('Vacation Tracker'!$Q139:$UV139)&lt;&gt;"O"),IFERROR(--LEFT('Vacation Tracker'!$Q139:$UV139,LEN('Vacation Tracker'!$Q139:$UV139)-1),0))))</f>
        <v>0</v>
      </c>
      <c r="BC136" s="26">
        <f t="array" ref="BC136">SUM(IF('Vacation Tracker'!$Q$8:$UV$8=BA$5,IF((RIGHT('Vacation Tracker'!$Q139:$UV139)="O"),IFERROR(--LEFT('Vacation Tracker'!$Q139:$UV139,LEN('Vacation Tracker'!$Q139:$UV139)-1),0))))</f>
        <v>0</v>
      </c>
      <c r="BD136" s="23">
        <f>SUMIF('Vacation Tracker'!$GU$8:$ACR$8,BE$5,'Vacation Tracker'!$GU139:$ACR139)</f>
        <v>0</v>
      </c>
      <c r="BE136" s="26">
        <f t="shared" si="41"/>
        <v>0</v>
      </c>
      <c r="BF136" s="26">
        <f t="array" ref="BF136">SUM(IF('Vacation Tracker'!$Q$8:$UV$8=BE$5,IF((RIGHT('Vacation Tracker'!$Q139:$UV139)&lt;&gt;"O"),IFERROR(--LEFT('Vacation Tracker'!$Q139:$UV139,LEN('Vacation Tracker'!$Q139:$UV139)-1),0))))</f>
        <v>0</v>
      </c>
      <c r="BG136" s="26">
        <f t="array" ref="BG136">SUM(IF('Vacation Tracker'!$Q$8:$UV$8=BE$5,IF((RIGHT('Vacation Tracker'!$Q139:$UV139)="O"),IFERROR(--LEFT('Vacation Tracker'!$Q139:$UV139,LEN('Vacation Tracker'!$Q139:$UV139)-1),0))))</f>
        <v>0</v>
      </c>
      <c r="BH136" s="23">
        <f>SUMIF('Vacation Tracker'!$GU$8:$ACR$8,BI$5,'Vacation Tracker'!$GU139:$ACR139)</f>
        <v>0</v>
      </c>
      <c r="BI136" s="26">
        <f t="shared" si="42"/>
        <v>0</v>
      </c>
      <c r="BJ136" s="26">
        <f t="array" ref="BJ136">SUM(IF('Vacation Tracker'!$Q$8:$UV$8=BI$5,IF((RIGHT('Vacation Tracker'!$Q139:$UV139)&lt;&gt;"O"),IFERROR(--LEFT('Vacation Tracker'!$Q139:$UV139,LEN('Vacation Tracker'!$Q139:$UV139)-1),0))))</f>
        <v>0</v>
      </c>
      <c r="BK136" s="26">
        <f t="array" ref="BK136">SUM(IF('Vacation Tracker'!$Q$8:$UV$8=BI$5,IF((RIGHT('Vacation Tracker'!$Q139:$UV139)="O"),IFERROR(--LEFT('Vacation Tracker'!$Q139:$UV139,LEN('Vacation Tracker'!$Q139:$UV139)-1),0))))</f>
        <v>0</v>
      </c>
      <c r="BL136" s="23">
        <f>IF($E$4="Yes",SUMIF('Vacation Tracker'!$GU$8:$ACR$8,BM$5,'Vacation Tracker'!$GU139:$ACR139),0)</f>
        <v>0</v>
      </c>
      <c r="BM136" s="26">
        <f t="shared" si="26"/>
        <v>0</v>
      </c>
      <c r="BN136" s="26">
        <f t="array" ref="BN136">IF($E$4="Yes",SUM(IF('Vacation Tracker'!$Q$8:$UV$8=BM$5,IF((RIGHT('Vacation Tracker'!$Q139:$UV139)&lt;&gt;"O"),IFERROR(--LEFT('Vacation Tracker'!$Q139:$UV139,LEN('Vacation Tracker'!$Q139:$UV139)-1),0)))),0)</f>
        <v>0</v>
      </c>
      <c r="BO136" s="23">
        <f t="array" ref="BO136">IF($E$4="Yes",SUM(IF('Vacation Tracker'!$Q$8:$UV$8=BM$5,IF((RIGHT('Vacation Tracker'!$Q139:$UV139)="O"),IFERROR(--LEFT('Vacation Tracker'!$Q139:$UV139,LEN('Vacation Tracker'!$Q139:$UV139)-1),0)))),0)</f>
        <v>0</v>
      </c>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row>
    <row r="137" spans="2:181" ht="15" customHeight="1" x14ac:dyDescent="0.2">
      <c r="B137" s="23">
        <f>IF('Vacation Tracker'!B140&lt;&gt;"",'Vacation Tracker'!B140,"")</f>
        <v>129</v>
      </c>
      <c r="C137" s="24" t="str">
        <f>IF('Vacation Tracker'!C140&lt;&gt;"",'Vacation Tracker'!C140,"")</f>
        <v/>
      </c>
      <c r="D137" s="25" t="str">
        <f>IF('Vacation Tracker'!D140&lt;&gt;"",'Vacation Tracker'!D140,"")</f>
        <v/>
      </c>
      <c r="E137" s="25" t="str">
        <f>IF('Vacation Tracker'!E140&lt;&gt;"",'Vacation Tracker'!E140,"")</f>
        <v/>
      </c>
      <c r="F137" s="24" t="str">
        <f>IF('Vacation Tracker'!F140&lt;&gt;"",'Vacation Tracker'!F140,"")</f>
        <v/>
      </c>
      <c r="G137" s="24" t="str">
        <f>IF('Vacation Tracker'!G140&lt;&gt;"",'Vacation Tracker'!G140,"")</f>
        <v/>
      </c>
      <c r="H137" s="23" t="str">
        <f t="shared" si="47"/>
        <v/>
      </c>
      <c r="I137" s="23" t="str">
        <f t="shared" si="47"/>
        <v/>
      </c>
      <c r="J137" s="23" t="str">
        <f t="shared" si="47"/>
        <v/>
      </c>
      <c r="K137" s="23" t="str">
        <f t="shared" si="43"/>
        <v/>
      </c>
      <c r="L137" s="23">
        <f>IF($E$4="Yes",SUMIF('Vacation Tracker'!$Q$8:$UV$8,M$5,'Vacation Tracker'!$Q140:$UV140),0)</f>
        <v>0</v>
      </c>
      <c r="M137" s="26">
        <f t="shared" si="44"/>
        <v>0</v>
      </c>
      <c r="N137" s="26">
        <f t="array" ref="N137">IF($E$4="Yes",SUM(IF('Vacation Tracker'!$Q$8:$UV$8=M$5,IF((RIGHT('Vacation Tracker'!$Q140:$UV140)&lt;&gt;"O"),IFERROR(--LEFT('Vacation Tracker'!$Q140:$UV140,LEN('Vacation Tracker'!$Q140:$UV140)-1),0)))),0)</f>
        <v>0</v>
      </c>
      <c r="O137" s="26">
        <f t="array" ref="O137">IF($E$4="Yes",SUM(IF('Vacation Tracker'!$Q$8:$UV$8=M$5,IF((RIGHT('Vacation Tracker'!$Q140:$UV140)="O"),IFERROR(--LEFT('Vacation Tracker'!$Q140:$UV140,LEN('Vacation Tracker'!$Q140:$UV140)-1),0)))),0)</f>
        <v>0</v>
      </c>
      <c r="P137" s="23">
        <f>SUMIF('Vacation Tracker'!$Q$8:$UV$8,Q$5,'Vacation Tracker'!$Q140:$UV140)</f>
        <v>0</v>
      </c>
      <c r="Q137" s="26">
        <f t="shared" ref="Q137:Q200" si="48">P137-R137</f>
        <v>0</v>
      </c>
      <c r="R137" s="26">
        <f t="array" ref="R137">SUM(IF('Vacation Tracker'!$Q$8:$UV$8=Q$5,IF((RIGHT('Vacation Tracker'!$Q140:$UV140)&lt;&gt;"O"),IFERROR(--LEFT('Vacation Tracker'!$Q140:$UV140,LEN('Vacation Tracker'!$Q140:$UV140)-1),0))))</f>
        <v>0</v>
      </c>
      <c r="S137" s="26">
        <f t="array" ref="S137">SUM(IF('Vacation Tracker'!$Q$8:$UV$8=Q$5,IF((RIGHT('Vacation Tracker'!$Q140:$UV140)="O"),IFERROR(--LEFT('Vacation Tracker'!$Q140:$UV140,LEN('Vacation Tracker'!$Q140:$UV140)-1),0))))</f>
        <v>0</v>
      </c>
      <c r="T137" s="23">
        <f>SUMIF('Vacation Tracker'!$Q$8:$UV$8,U$5,'Vacation Tracker'!$Q140:$UV140)</f>
        <v>0</v>
      </c>
      <c r="U137" s="26">
        <f t="shared" ref="U137:U200" si="49">T137-V137</f>
        <v>0</v>
      </c>
      <c r="V137" s="26">
        <f t="array" ref="V137">SUM(IF('Vacation Tracker'!$Q$8:$UV$8=U$5,IF((RIGHT('Vacation Tracker'!$Q140:$UV140)&lt;&gt;"O"),IFERROR(--LEFT('Vacation Tracker'!$Q140:$UV140,LEN('Vacation Tracker'!$Q140:$UV140)-1),0))))</f>
        <v>0</v>
      </c>
      <c r="W137" s="26">
        <f t="array" ref="W137">SUM(IF('Vacation Tracker'!$Q$8:$UV$8=U$5,IF((RIGHT('Vacation Tracker'!$Q140:$UV140)="O"),IFERROR(--LEFT('Vacation Tracker'!$Q140:$UV140,LEN('Vacation Tracker'!$Q140:$UV140)-1),0))))</f>
        <v>0</v>
      </c>
      <c r="X137" s="23">
        <f>SUMIF('Vacation Tracker'!$Q$8:$UV$8,Y$5,'Vacation Tracker'!$Q140:$UV140)</f>
        <v>0</v>
      </c>
      <c r="Y137" s="26">
        <f t="shared" ref="Y137:Y200" si="50">X137-Z137</f>
        <v>0</v>
      </c>
      <c r="Z137" s="26">
        <f t="array" ref="Z137">SUM(IF('Vacation Tracker'!$Q$8:$UV$8=Y$5,IF((RIGHT('Vacation Tracker'!$Q140:$UV140)&lt;&gt;"O"),IFERROR(--LEFT('Vacation Tracker'!$Q140:$UV140,LEN('Vacation Tracker'!$Q140:$UV140)-1),0))))</f>
        <v>0</v>
      </c>
      <c r="AA137" s="26">
        <f t="array" ref="AA137">SUM(IF('Vacation Tracker'!$Q$8:$UV$8=Y$5,IF((RIGHT('Vacation Tracker'!$Q140:$UV140)="O"),IFERROR(--LEFT('Vacation Tracker'!$Q140:$UV140,LEN('Vacation Tracker'!$Q140:$UV140)-1),0))))</f>
        <v>0</v>
      </c>
      <c r="AB137" s="23">
        <f>SUMIF('Vacation Tracker'!$Q$8:$UV$8,AC$5,'Vacation Tracker'!$Q140:$UV140)</f>
        <v>0</v>
      </c>
      <c r="AC137" s="26">
        <f t="shared" ref="AC137:AC200" si="51">AB137-AD137</f>
        <v>0</v>
      </c>
      <c r="AD137" s="26">
        <f t="array" ref="AD137">SUM(IF('Vacation Tracker'!$Q$8:$UV$8=AC$5,IF((RIGHT('Vacation Tracker'!$Q140:$UV140)&lt;&gt;"O"),IFERROR(--LEFT('Vacation Tracker'!$Q140:$UV140,LEN('Vacation Tracker'!$Q140:$UV140)-1),0))))</f>
        <v>0</v>
      </c>
      <c r="AE137" s="26">
        <f t="array" ref="AE137">SUM(IF('Vacation Tracker'!$Q$8:$UV$8=AC$5,IF((RIGHT('Vacation Tracker'!$Q140:$UV140)="O"),IFERROR(--LEFT('Vacation Tracker'!$Q140:$UV140,LEN('Vacation Tracker'!$Q140:$UV140)-1),0))))</f>
        <v>0</v>
      </c>
      <c r="AF137" s="23">
        <f>SUMIF('Vacation Tracker'!$Q$8:$UV$8,AG$5,'Vacation Tracker'!$Q140:$UV140)</f>
        <v>0</v>
      </c>
      <c r="AG137" s="26">
        <f t="shared" ref="AG137:AG200" si="52">AF137-AH137</f>
        <v>0</v>
      </c>
      <c r="AH137" s="26">
        <f t="array" ref="AH137">SUM(IF('Vacation Tracker'!$Q$8:$UV$8=AG$5,IF((RIGHT('Vacation Tracker'!$Q140:$UV140)&lt;&gt;"O"),IFERROR(--LEFT('Vacation Tracker'!$Q140:$UV140,LEN('Vacation Tracker'!$Q140:$UV140)-1),0))))</f>
        <v>0</v>
      </c>
      <c r="AI137" s="26">
        <f t="array" ref="AI137">SUM(IF('Vacation Tracker'!$Q$8:$UV$8=AG$5,IF((RIGHT('Vacation Tracker'!$Q140:$UV140)="O"),IFERROR(--LEFT('Vacation Tracker'!$Q140:$UV140,LEN('Vacation Tracker'!$Q140:$UV140)-1),0))))</f>
        <v>0</v>
      </c>
      <c r="AJ137" s="23">
        <f>SUMIF('Vacation Tracker'!$GU$8:$ACR$8,AK$5,'Vacation Tracker'!$GU140:$ACR140)</f>
        <v>0</v>
      </c>
      <c r="AK137" s="26">
        <f t="shared" ref="AK137:AK200" si="53">AJ137-AL137</f>
        <v>0</v>
      </c>
      <c r="AL137" s="26">
        <f t="array" ref="AL137">SUM(IF('Vacation Tracker'!$Q$8:$UV$8=AK$5,IF((RIGHT('Vacation Tracker'!$Q140:$UV140)&lt;&gt;"O"),IFERROR(--LEFT('Vacation Tracker'!$Q140:$UV140,LEN('Vacation Tracker'!$Q140:$UV140)-1),0))))</f>
        <v>0</v>
      </c>
      <c r="AM137" s="26">
        <f t="array" ref="AM137">SUM(IF('Vacation Tracker'!$Q$8:$UV$8=AK$5,IF((RIGHT('Vacation Tracker'!$Q140:$UV140)="O"),IFERROR(--LEFT('Vacation Tracker'!$Q140:$UV140,LEN('Vacation Tracker'!$Q140:$UV140)-1),0))))</f>
        <v>0</v>
      </c>
      <c r="AN137" s="23">
        <f>SUMIF('Vacation Tracker'!$GU$8:$ACR$8,AO$5,'Vacation Tracker'!$GU140:$ACR140)</f>
        <v>0</v>
      </c>
      <c r="AO137" s="26">
        <f t="shared" ref="AO137:AO200" si="54">AN137-AP137</f>
        <v>0</v>
      </c>
      <c r="AP137" s="26">
        <f t="array" ref="AP137">SUM(IF('Vacation Tracker'!$Q$8:$UV$8=AO$5,IF((RIGHT('Vacation Tracker'!$Q140:$UV140)&lt;&gt;"O"),IFERROR(--LEFT('Vacation Tracker'!$Q140:$UV140,LEN('Vacation Tracker'!$Q140:$UV140)-1),0))))</f>
        <v>0</v>
      </c>
      <c r="AQ137" s="26">
        <f t="array" ref="AQ137">SUM(IF('Vacation Tracker'!$Q$8:$UV$8=AO$5,IF((RIGHT('Vacation Tracker'!$Q140:$UV140)="O"),IFERROR(--LEFT('Vacation Tracker'!$Q140:$UV140,LEN('Vacation Tracker'!$Q140:$UV140)-1),0))))</f>
        <v>0</v>
      </c>
      <c r="AR137" s="23">
        <f>SUMIF('Vacation Tracker'!$GU$8:$ACR$8,AS$5,'Vacation Tracker'!$GU140:$ACR140)</f>
        <v>0</v>
      </c>
      <c r="AS137" s="26">
        <f t="shared" ref="AS137:AS200" si="55">AR137-AT137</f>
        <v>0</v>
      </c>
      <c r="AT137" s="26">
        <f t="array" ref="AT137">SUM(IF('Vacation Tracker'!$Q$8:$UV$8=AS$5,IF((RIGHT('Vacation Tracker'!$Q140:$UV140)&lt;&gt;"O"),IFERROR(--LEFT('Vacation Tracker'!$Q140:$UV140,LEN('Vacation Tracker'!$Q140:$UV140)-1),0))))</f>
        <v>0</v>
      </c>
      <c r="AU137" s="26">
        <f t="array" ref="AU137">SUM(IF('Vacation Tracker'!$Q$8:$UV$8=AS$5,IF((RIGHT('Vacation Tracker'!$Q140:$UV140)="O"),IFERROR(--LEFT('Vacation Tracker'!$Q140:$UV140,LEN('Vacation Tracker'!$Q140:$UV140)-1),0))))</f>
        <v>0</v>
      </c>
      <c r="AV137" s="23">
        <f>SUMIF('Vacation Tracker'!$GU$8:$ACR$8,AW$5,'Vacation Tracker'!$GU140:$ACR140)</f>
        <v>0</v>
      </c>
      <c r="AW137" s="26">
        <f t="shared" ref="AW137:AW200" si="56">AV137-AX137</f>
        <v>0</v>
      </c>
      <c r="AX137" s="26">
        <f t="array" ref="AX137">SUM(IF('Vacation Tracker'!$Q$8:$UV$8=AW$5,IF((RIGHT('Vacation Tracker'!$Q140:$UV140)&lt;&gt;"O"),IFERROR(--LEFT('Vacation Tracker'!$Q140:$UV140,LEN('Vacation Tracker'!$Q140:$UV140)-1),0))))</f>
        <v>0</v>
      </c>
      <c r="AY137" s="26">
        <f t="array" ref="AY137">SUM(IF('Vacation Tracker'!$Q$8:$UV$8=AW$5,IF((RIGHT('Vacation Tracker'!$Q140:$UV140)="O"),IFERROR(--LEFT('Vacation Tracker'!$Q140:$UV140,LEN('Vacation Tracker'!$Q140:$UV140)-1),0))))</f>
        <v>0</v>
      </c>
      <c r="AZ137" s="23">
        <f>SUMIF('Vacation Tracker'!$GU$8:$ACR$8,BA$5,'Vacation Tracker'!$GU140:$ACR140)</f>
        <v>0</v>
      </c>
      <c r="BA137" s="26">
        <f t="shared" ref="BA137:BA200" si="57">AZ137-BB137</f>
        <v>0</v>
      </c>
      <c r="BB137" s="26">
        <f t="array" ref="BB137">SUM(IF('Vacation Tracker'!$Q$8:$UV$8=BA$5,IF((RIGHT('Vacation Tracker'!$Q140:$UV140)&lt;&gt;"O"),IFERROR(--LEFT('Vacation Tracker'!$Q140:$UV140,LEN('Vacation Tracker'!$Q140:$UV140)-1),0))))</f>
        <v>0</v>
      </c>
      <c r="BC137" s="26">
        <f t="array" ref="BC137">SUM(IF('Vacation Tracker'!$Q$8:$UV$8=BA$5,IF((RIGHT('Vacation Tracker'!$Q140:$UV140)="O"),IFERROR(--LEFT('Vacation Tracker'!$Q140:$UV140,LEN('Vacation Tracker'!$Q140:$UV140)-1),0))))</f>
        <v>0</v>
      </c>
      <c r="BD137" s="23">
        <f>SUMIF('Vacation Tracker'!$GU$8:$ACR$8,BE$5,'Vacation Tracker'!$GU140:$ACR140)</f>
        <v>0</v>
      </c>
      <c r="BE137" s="26">
        <f t="shared" ref="BE137:BE200" si="58">BD137-BF137</f>
        <v>0</v>
      </c>
      <c r="BF137" s="26">
        <f t="array" ref="BF137">SUM(IF('Vacation Tracker'!$Q$8:$UV$8=BE$5,IF((RIGHT('Vacation Tracker'!$Q140:$UV140)&lt;&gt;"O"),IFERROR(--LEFT('Vacation Tracker'!$Q140:$UV140,LEN('Vacation Tracker'!$Q140:$UV140)-1),0))))</f>
        <v>0</v>
      </c>
      <c r="BG137" s="26">
        <f t="array" ref="BG137">SUM(IF('Vacation Tracker'!$Q$8:$UV$8=BE$5,IF((RIGHT('Vacation Tracker'!$Q140:$UV140)="O"),IFERROR(--LEFT('Vacation Tracker'!$Q140:$UV140,LEN('Vacation Tracker'!$Q140:$UV140)-1),0))))</f>
        <v>0</v>
      </c>
      <c r="BH137" s="23">
        <f>SUMIF('Vacation Tracker'!$GU$8:$ACR$8,BI$5,'Vacation Tracker'!$GU140:$ACR140)</f>
        <v>0</v>
      </c>
      <c r="BI137" s="26">
        <f t="shared" ref="BI137:BI200" si="59">BH137-BJ137</f>
        <v>0</v>
      </c>
      <c r="BJ137" s="26">
        <f t="array" ref="BJ137">SUM(IF('Vacation Tracker'!$Q$8:$UV$8=BI$5,IF((RIGHT('Vacation Tracker'!$Q140:$UV140)&lt;&gt;"O"),IFERROR(--LEFT('Vacation Tracker'!$Q140:$UV140,LEN('Vacation Tracker'!$Q140:$UV140)-1),0))))</f>
        <v>0</v>
      </c>
      <c r="BK137" s="26">
        <f t="array" ref="BK137">SUM(IF('Vacation Tracker'!$Q$8:$UV$8=BI$5,IF((RIGHT('Vacation Tracker'!$Q140:$UV140)="O"),IFERROR(--LEFT('Vacation Tracker'!$Q140:$UV140,LEN('Vacation Tracker'!$Q140:$UV140)-1),0))))</f>
        <v>0</v>
      </c>
      <c r="BL137" s="23">
        <f>IF($E$4="Yes",SUMIF('Vacation Tracker'!$GU$8:$ACR$8,BM$5,'Vacation Tracker'!$GU140:$ACR140),0)</f>
        <v>0</v>
      </c>
      <c r="BM137" s="26">
        <f t="shared" si="26"/>
        <v>0</v>
      </c>
      <c r="BN137" s="26">
        <f t="array" ref="BN137">IF($E$4="Yes",SUM(IF('Vacation Tracker'!$Q$8:$UV$8=BM$5,IF((RIGHT('Vacation Tracker'!$Q140:$UV140)&lt;&gt;"O"),IFERROR(--LEFT('Vacation Tracker'!$Q140:$UV140,LEN('Vacation Tracker'!$Q140:$UV140)-1),0)))),0)</f>
        <v>0</v>
      </c>
      <c r="BO137" s="23">
        <f t="array" ref="BO137">IF($E$4="Yes",SUM(IF('Vacation Tracker'!$Q$8:$UV$8=BM$5,IF((RIGHT('Vacation Tracker'!$Q140:$UV140)="O"),IFERROR(--LEFT('Vacation Tracker'!$Q140:$UV140,LEN('Vacation Tracker'!$Q140:$UV140)-1),0)))),0)</f>
        <v>0</v>
      </c>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row>
    <row r="138" spans="2:181" ht="15" customHeight="1" x14ac:dyDescent="0.2">
      <c r="B138" s="23">
        <f>IF('Vacation Tracker'!B141&lt;&gt;"",'Vacation Tracker'!B141,"")</f>
        <v>130</v>
      </c>
      <c r="C138" s="24" t="str">
        <f>IF('Vacation Tracker'!C141&lt;&gt;"",'Vacation Tracker'!C141,"")</f>
        <v/>
      </c>
      <c r="D138" s="25" t="str">
        <f>IF('Vacation Tracker'!D141&lt;&gt;"",'Vacation Tracker'!D141,"")</f>
        <v/>
      </c>
      <c r="E138" s="25" t="str">
        <f>IF('Vacation Tracker'!E141&lt;&gt;"",'Vacation Tracker'!E141,"")</f>
        <v/>
      </c>
      <c r="F138" s="24" t="str">
        <f>IF('Vacation Tracker'!F141&lt;&gt;"",'Vacation Tracker'!F141,"")</f>
        <v/>
      </c>
      <c r="G138" s="24" t="str">
        <f>IF('Vacation Tracker'!G141&lt;&gt;"",'Vacation Tracker'!G141,"")</f>
        <v/>
      </c>
      <c r="H138" s="23" t="str">
        <f t="shared" si="47"/>
        <v/>
      </c>
      <c r="I138" s="23" t="str">
        <f t="shared" si="47"/>
        <v/>
      </c>
      <c r="J138" s="23" t="str">
        <f t="shared" si="47"/>
        <v/>
      </c>
      <c r="K138" s="23" t="str">
        <f t="shared" ref="K138:K201" si="60">IF($C138&lt;&gt;"",SUMPRODUCT(($L$8:$BO$8=K$8)*$L138:$BO138),"")</f>
        <v/>
      </c>
      <c r="L138" s="23">
        <f>IF($E$4="Yes",SUMIF('Vacation Tracker'!$Q$8:$UV$8,M$5,'Vacation Tracker'!$Q141:$UV141),0)</f>
        <v>0</v>
      </c>
      <c r="M138" s="26">
        <f t="shared" si="44"/>
        <v>0</v>
      </c>
      <c r="N138" s="26">
        <f t="array" ref="N138">IF($E$4="Yes",SUM(IF('Vacation Tracker'!$Q$8:$UV$8=M$5,IF((RIGHT('Vacation Tracker'!$Q141:$UV141)&lt;&gt;"O"),IFERROR(--LEFT('Vacation Tracker'!$Q141:$UV141,LEN('Vacation Tracker'!$Q141:$UV141)-1),0)))),0)</f>
        <v>0</v>
      </c>
      <c r="O138" s="26">
        <f t="array" ref="O138">IF($E$4="Yes",SUM(IF('Vacation Tracker'!$Q$8:$UV$8=M$5,IF((RIGHT('Vacation Tracker'!$Q141:$UV141)="O"),IFERROR(--LEFT('Vacation Tracker'!$Q141:$UV141,LEN('Vacation Tracker'!$Q141:$UV141)-1),0)))),0)</f>
        <v>0</v>
      </c>
      <c r="P138" s="23">
        <f>SUMIF('Vacation Tracker'!$Q$8:$UV$8,Q$5,'Vacation Tracker'!$Q141:$UV141)</f>
        <v>0</v>
      </c>
      <c r="Q138" s="26">
        <f t="shared" si="48"/>
        <v>0</v>
      </c>
      <c r="R138" s="26">
        <f t="array" ref="R138">SUM(IF('Vacation Tracker'!$Q$8:$UV$8=Q$5,IF((RIGHT('Vacation Tracker'!$Q141:$UV141)&lt;&gt;"O"),IFERROR(--LEFT('Vacation Tracker'!$Q141:$UV141,LEN('Vacation Tracker'!$Q141:$UV141)-1),0))))</f>
        <v>0</v>
      </c>
      <c r="S138" s="26">
        <f t="array" ref="S138">SUM(IF('Vacation Tracker'!$Q$8:$UV$8=Q$5,IF((RIGHT('Vacation Tracker'!$Q141:$UV141)="O"),IFERROR(--LEFT('Vacation Tracker'!$Q141:$UV141,LEN('Vacation Tracker'!$Q141:$UV141)-1),0))))</f>
        <v>0</v>
      </c>
      <c r="T138" s="23">
        <f>SUMIF('Vacation Tracker'!$Q$8:$UV$8,U$5,'Vacation Tracker'!$Q141:$UV141)</f>
        <v>0</v>
      </c>
      <c r="U138" s="26">
        <f t="shared" si="49"/>
        <v>0</v>
      </c>
      <c r="V138" s="26">
        <f t="array" ref="V138">SUM(IF('Vacation Tracker'!$Q$8:$UV$8=U$5,IF((RIGHT('Vacation Tracker'!$Q141:$UV141)&lt;&gt;"O"),IFERROR(--LEFT('Vacation Tracker'!$Q141:$UV141,LEN('Vacation Tracker'!$Q141:$UV141)-1),0))))</f>
        <v>0</v>
      </c>
      <c r="W138" s="26">
        <f t="array" ref="W138">SUM(IF('Vacation Tracker'!$Q$8:$UV$8=U$5,IF((RIGHT('Vacation Tracker'!$Q141:$UV141)="O"),IFERROR(--LEFT('Vacation Tracker'!$Q141:$UV141,LEN('Vacation Tracker'!$Q141:$UV141)-1),0))))</f>
        <v>0</v>
      </c>
      <c r="X138" s="23">
        <f>SUMIF('Vacation Tracker'!$Q$8:$UV$8,Y$5,'Vacation Tracker'!$Q141:$UV141)</f>
        <v>0</v>
      </c>
      <c r="Y138" s="26">
        <f t="shared" si="50"/>
        <v>0</v>
      </c>
      <c r="Z138" s="26">
        <f t="array" ref="Z138">SUM(IF('Vacation Tracker'!$Q$8:$UV$8=Y$5,IF((RIGHT('Vacation Tracker'!$Q141:$UV141)&lt;&gt;"O"),IFERROR(--LEFT('Vacation Tracker'!$Q141:$UV141,LEN('Vacation Tracker'!$Q141:$UV141)-1),0))))</f>
        <v>0</v>
      </c>
      <c r="AA138" s="26">
        <f t="array" ref="AA138">SUM(IF('Vacation Tracker'!$Q$8:$UV$8=Y$5,IF((RIGHT('Vacation Tracker'!$Q141:$UV141)="O"),IFERROR(--LEFT('Vacation Tracker'!$Q141:$UV141,LEN('Vacation Tracker'!$Q141:$UV141)-1),0))))</f>
        <v>0</v>
      </c>
      <c r="AB138" s="23">
        <f>SUMIF('Vacation Tracker'!$Q$8:$UV$8,AC$5,'Vacation Tracker'!$Q141:$UV141)</f>
        <v>0</v>
      </c>
      <c r="AC138" s="26">
        <f t="shared" si="51"/>
        <v>0</v>
      </c>
      <c r="AD138" s="26">
        <f t="array" ref="AD138">SUM(IF('Vacation Tracker'!$Q$8:$UV$8=AC$5,IF((RIGHT('Vacation Tracker'!$Q141:$UV141)&lt;&gt;"O"),IFERROR(--LEFT('Vacation Tracker'!$Q141:$UV141,LEN('Vacation Tracker'!$Q141:$UV141)-1),0))))</f>
        <v>0</v>
      </c>
      <c r="AE138" s="26">
        <f t="array" ref="AE138">SUM(IF('Vacation Tracker'!$Q$8:$UV$8=AC$5,IF((RIGHT('Vacation Tracker'!$Q141:$UV141)="O"),IFERROR(--LEFT('Vacation Tracker'!$Q141:$UV141,LEN('Vacation Tracker'!$Q141:$UV141)-1),0))))</f>
        <v>0</v>
      </c>
      <c r="AF138" s="23">
        <f>SUMIF('Vacation Tracker'!$Q$8:$UV$8,AG$5,'Vacation Tracker'!$Q141:$UV141)</f>
        <v>0</v>
      </c>
      <c r="AG138" s="26">
        <f t="shared" si="52"/>
        <v>0</v>
      </c>
      <c r="AH138" s="26">
        <f t="array" ref="AH138">SUM(IF('Vacation Tracker'!$Q$8:$UV$8=AG$5,IF((RIGHT('Vacation Tracker'!$Q141:$UV141)&lt;&gt;"O"),IFERROR(--LEFT('Vacation Tracker'!$Q141:$UV141,LEN('Vacation Tracker'!$Q141:$UV141)-1),0))))</f>
        <v>0</v>
      </c>
      <c r="AI138" s="26">
        <f t="array" ref="AI138">SUM(IF('Vacation Tracker'!$Q$8:$UV$8=AG$5,IF((RIGHT('Vacation Tracker'!$Q141:$UV141)="O"),IFERROR(--LEFT('Vacation Tracker'!$Q141:$UV141,LEN('Vacation Tracker'!$Q141:$UV141)-1),0))))</f>
        <v>0</v>
      </c>
      <c r="AJ138" s="23">
        <f>SUMIF('Vacation Tracker'!$GU$8:$ACR$8,AK$5,'Vacation Tracker'!$GU141:$ACR141)</f>
        <v>0</v>
      </c>
      <c r="AK138" s="26">
        <f t="shared" si="53"/>
        <v>0</v>
      </c>
      <c r="AL138" s="26">
        <f t="array" ref="AL138">SUM(IF('Vacation Tracker'!$Q$8:$UV$8=AK$5,IF((RIGHT('Vacation Tracker'!$Q141:$UV141)&lt;&gt;"O"),IFERROR(--LEFT('Vacation Tracker'!$Q141:$UV141,LEN('Vacation Tracker'!$Q141:$UV141)-1),0))))</f>
        <v>0</v>
      </c>
      <c r="AM138" s="26">
        <f t="array" ref="AM138">SUM(IF('Vacation Tracker'!$Q$8:$UV$8=AK$5,IF((RIGHT('Vacation Tracker'!$Q141:$UV141)="O"),IFERROR(--LEFT('Vacation Tracker'!$Q141:$UV141,LEN('Vacation Tracker'!$Q141:$UV141)-1),0))))</f>
        <v>0</v>
      </c>
      <c r="AN138" s="23">
        <f>SUMIF('Vacation Tracker'!$GU$8:$ACR$8,AO$5,'Vacation Tracker'!$GU141:$ACR141)</f>
        <v>0</v>
      </c>
      <c r="AO138" s="26">
        <f t="shared" si="54"/>
        <v>0</v>
      </c>
      <c r="AP138" s="26">
        <f t="array" ref="AP138">SUM(IF('Vacation Tracker'!$Q$8:$UV$8=AO$5,IF((RIGHT('Vacation Tracker'!$Q141:$UV141)&lt;&gt;"O"),IFERROR(--LEFT('Vacation Tracker'!$Q141:$UV141,LEN('Vacation Tracker'!$Q141:$UV141)-1),0))))</f>
        <v>0</v>
      </c>
      <c r="AQ138" s="26">
        <f t="array" ref="AQ138">SUM(IF('Vacation Tracker'!$Q$8:$UV$8=AO$5,IF((RIGHT('Vacation Tracker'!$Q141:$UV141)="O"),IFERROR(--LEFT('Vacation Tracker'!$Q141:$UV141,LEN('Vacation Tracker'!$Q141:$UV141)-1),0))))</f>
        <v>0</v>
      </c>
      <c r="AR138" s="23">
        <f>SUMIF('Vacation Tracker'!$GU$8:$ACR$8,AS$5,'Vacation Tracker'!$GU141:$ACR141)</f>
        <v>0</v>
      </c>
      <c r="AS138" s="26">
        <f t="shared" si="55"/>
        <v>0</v>
      </c>
      <c r="AT138" s="26">
        <f t="array" ref="AT138">SUM(IF('Vacation Tracker'!$Q$8:$UV$8=AS$5,IF((RIGHT('Vacation Tracker'!$Q141:$UV141)&lt;&gt;"O"),IFERROR(--LEFT('Vacation Tracker'!$Q141:$UV141,LEN('Vacation Tracker'!$Q141:$UV141)-1),0))))</f>
        <v>0</v>
      </c>
      <c r="AU138" s="26">
        <f t="array" ref="AU138">SUM(IF('Vacation Tracker'!$Q$8:$UV$8=AS$5,IF((RIGHT('Vacation Tracker'!$Q141:$UV141)="O"),IFERROR(--LEFT('Vacation Tracker'!$Q141:$UV141,LEN('Vacation Tracker'!$Q141:$UV141)-1),0))))</f>
        <v>0</v>
      </c>
      <c r="AV138" s="23">
        <f>SUMIF('Vacation Tracker'!$GU$8:$ACR$8,AW$5,'Vacation Tracker'!$GU141:$ACR141)</f>
        <v>0</v>
      </c>
      <c r="AW138" s="26">
        <f t="shared" si="56"/>
        <v>0</v>
      </c>
      <c r="AX138" s="26">
        <f t="array" ref="AX138">SUM(IF('Vacation Tracker'!$Q$8:$UV$8=AW$5,IF((RIGHT('Vacation Tracker'!$Q141:$UV141)&lt;&gt;"O"),IFERROR(--LEFT('Vacation Tracker'!$Q141:$UV141,LEN('Vacation Tracker'!$Q141:$UV141)-1),0))))</f>
        <v>0</v>
      </c>
      <c r="AY138" s="26">
        <f t="array" ref="AY138">SUM(IF('Vacation Tracker'!$Q$8:$UV$8=AW$5,IF((RIGHT('Vacation Tracker'!$Q141:$UV141)="O"),IFERROR(--LEFT('Vacation Tracker'!$Q141:$UV141,LEN('Vacation Tracker'!$Q141:$UV141)-1),0))))</f>
        <v>0</v>
      </c>
      <c r="AZ138" s="23">
        <f>SUMIF('Vacation Tracker'!$GU$8:$ACR$8,BA$5,'Vacation Tracker'!$GU141:$ACR141)</f>
        <v>0</v>
      </c>
      <c r="BA138" s="26">
        <f t="shared" si="57"/>
        <v>0</v>
      </c>
      <c r="BB138" s="26">
        <f t="array" ref="BB138">SUM(IF('Vacation Tracker'!$Q$8:$UV$8=BA$5,IF((RIGHT('Vacation Tracker'!$Q141:$UV141)&lt;&gt;"O"),IFERROR(--LEFT('Vacation Tracker'!$Q141:$UV141,LEN('Vacation Tracker'!$Q141:$UV141)-1),0))))</f>
        <v>0</v>
      </c>
      <c r="BC138" s="26">
        <f t="array" ref="BC138">SUM(IF('Vacation Tracker'!$Q$8:$UV$8=BA$5,IF((RIGHT('Vacation Tracker'!$Q141:$UV141)="O"),IFERROR(--LEFT('Vacation Tracker'!$Q141:$UV141,LEN('Vacation Tracker'!$Q141:$UV141)-1),0))))</f>
        <v>0</v>
      </c>
      <c r="BD138" s="23">
        <f>SUMIF('Vacation Tracker'!$GU$8:$ACR$8,BE$5,'Vacation Tracker'!$GU141:$ACR141)</f>
        <v>0</v>
      </c>
      <c r="BE138" s="26">
        <f t="shared" si="58"/>
        <v>0</v>
      </c>
      <c r="BF138" s="26">
        <f t="array" ref="BF138">SUM(IF('Vacation Tracker'!$Q$8:$UV$8=BE$5,IF((RIGHT('Vacation Tracker'!$Q141:$UV141)&lt;&gt;"O"),IFERROR(--LEFT('Vacation Tracker'!$Q141:$UV141,LEN('Vacation Tracker'!$Q141:$UV141)-1),0))))</f>
        <v>0</v>
      </c>
      <c r="BG138" s="26">
        <f t="array" ref="BG138">SUM(IF('Vacation Tracker'!$Q$8:$UV$8=BE$5,IF((RIGHT('Vacation Tracker'!$Q141:$UV141)="O"),IFERROR(--LEFT('Vacation Tracker'!$Q141:$UV141,LEN('Vacation Tracker'!$Q141:$UV141)-1),0))))</f>
        <v>0</v>
      </c>
      <c r="BH138" s="23">
        <f>SUMIF('Vacation Tracker'!$GU$8:$ACR$8,BI$5,'Vacation Tracker'!$GU141:$ACR141)</f>
        <v>0</v>
      </c>
      <c r="BI138" s="26">
        <f t="shared" si="59"/>
        <v>0</v>
      </c>
      <c r="BJ138" s="26">
        <f t="array" ref="BJ138">SUM(IF('Vacation Tracker'!$Q$8:$UV$8=BI$5,IF((RIGHT('Vacation Tracker'!$Q141:$UV141)&lt;&gt;"O"),IFERROR(--LEFT('Vacation Tracker'!$Q141:$UV141,LEN('Vacation Tracker'!$Q141:$UV141)-1),0))))</f>
        <v>0</v>
      </c>
      <c r="BK138" s="26">
        <f t="array" ref="BK138">SUM(IF('Vacation Tracker'!$Q$8:$UV$8=BI$5,IF((RIGHT('Vacation Tracker'!$Q141:$UV141)="O"),IFERROR(--LEFT('Vacation Tracker'!$Q141:$UV141,LEN('Vacation Tracker'!$Q141:$UV141)-1),0))))</f>
        <v>0</v>
      </c>
      <c r="BL138" s="23">
        <f>IF($E$4="Yes",SUMIF('Vacation Tracker'!$GU$8:$ACR$8,BM$5,'Vacation Tracker'!$GU141:$ACR141),0)</f>
        <v>0</v>
      </c>
      <c r="BM138" s="26">
        <f t="shared" si="26"/>
        <v>0</v>
      </c>
      <c r="BN138" s="26">
        <f t="array" ref="BN138">IF($E$4="Yes",SUM(IF('Vacation Tracker'!$Q$8:$UV$8=BM$5,IF((RIGHT('Vacation Tracker'!$Q141:$UV141)&lt;&gt;"O"),IFERROR(--LEFT('Vacation Tracker'!$Q141:$UV141,LEN('Vacation Tracker'!$Q141:$UV141)-1),0)))),0)</f>
        <v>0</v>
      </c>
      <c r="BO138" s="23">
        <f t="array" ref="BO138">IF($E$4="Yes",SUM(IF('Vacation Tracker'!$Q$8:$UV$8=BM$5,IF((RIGHT('Vacation Tracker'!$Q141:$UV141)="O"),IFERROR(--LEFT('Vacation Tracker'!$Q141:$UV141,LEN('Vacation Tracker'!$Q141:$UV141)-1),0)))),0)</f>
        <v>0</v>
      </c>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row>
    <row r="139" spans="2:181" ht="15" customHeight="1" x14ac:dyDescent="0.2">
      <c r="B139" s="23">
        <f>IF('Vacation Tracker'!B142&lt;&gt;"",'Vacation Tracker'!B142,"")</f>
        <v>131</v>
      </c>
      <c r="C139" s="24" t="str">
        <f>IF('Vacation Tracker'!C142&lt;&gt;"",'Vacation Tracker'!C142,"")</f>
        <v/>
      </c>
      <c r="D139" s="25" t="str">
        <f>IF('Vacation Tracker'!D142&lt;&gt;"",'Vacation Tracker'!D142,"")</f>
        <v/>
      </c>
      <c r="E139" s="25" t="str">
        <f>IF('Vacation Tracker'!E142&lt;&gt;"",'Vacation Tracker'!E142,"")</f>
        <v/>
      </c>
      <c r="F139" s="24" t="str">
        <f>IF('Vacation Tracker'!F142&lt;&gt;"",'Vacation Tracker'!F142,"")</f>
        <v/>
      </c>
      <c r="G139" s="24" t="str">
        <f>IF('Vacation Tracker'!G142&lt;&gt;"",'Vacation Tracker'!G142,"")</f>
        <v/>
      </c>
      <c r="H139" s="23" t="str">
        <f t="shared" si="47"/>
        <v/>
      </c>
      <c r="I139" s="23" t="str">
        <f t="shared" si="47"/>
        <v/>
      </c>
      <c r="J139" s="23" t="str">
        <f t="shared" si="47"/>
        <v/>
      </c>
      <c r="K139" s="23" t="str">
        <f t="shared" si="60"/>
        <v/>
      </c>
      <c r="L139" s="23">
        <f>IF($E$4="Yes",SUMIF('Vacation Tracker'!$Q$8:$UV$8,M$5,'Vacation Tracker'!$Q142:$UV142),0)</f>
        <v>0</v>
      </c>
      <c r="M139" s="26">
        <f t="shared" ref="M139:M202" si="61">L139-N139</f>
        <v>0</v>
      </c>
      <c r="N139" s="26">
        <f t="array" ref="N139">IF($E$4="Yes",SUM(IF('Vacation Tracker'!$Q$8:$UV$8=M$5,IF((RIGHT('Vacation Tracker'!$Q142:$UV142)&lt;&gt;"O"),IFERROR(--LEFT('Vacation Tracker'!$Q142:$UV142,LEN('Vacation Tracker'!$Q142:$UV142)-1),0)))),0)</f>
        <v>0</v>
      </c>
      <c r="O139" s="26">
        <f t="array" ref="O139">IF($E$4="Yes",SUM(IF('Vacation Tracker'!$Q$8:$UV$8=M$5,IF((RIGHT('Vacation Tracker'!$Q142:$UV142)="O"),IFERROR(--LEFT('Vacation Tracker'!$Q142:$UV142,LEN('Vacation Tracker'!$Q142:$UV142)-1),0)))),0)</f>
        <v>0</v>
      </c>
      <c r="P139" s="23">
        <f>SUMIF('Vacation Tracker'!$Q$8:$UV$8,Q$5,'Vacation Tracker'!$Q142:$UV142)</f>
        <v>0</v>
      </c>
      <c r="Q139" s="26">
        <f t="shared" si="48"/>
        <v>0</v>
      </c>
      <c r="R139" s="26">
        <f t="array" ref="R139">SUM(IF('Vacation Tracker'!$Q$8:$UV$8=Q$5,IF((RIGHT('Vacation Tracker'!$Q142:$UV142)&lt;&gt;"O"),IFERROR(--LEFT('Vacation Tracker'!$Q142:$UV142,LEN('Vacation Tracker'!$Q142:$UV142)-1),0))))</f>
        <v>0</v>
      </c>
      <c r="S139" s="26">
        <f t="array" ref="S139">SUM(IF('Vacation Tracker'!$Q$8:$UV$8=Q$5,IF((RIGHT('Vacation Tracker'!$Q142:$UV142)="O"),IFERROR(--LEFT('Vacation Tracker'!$Q142:$UV142,LEN('Vacation Tracker'!$Q142:$UV142)-1),0))))</f>
        <v>0</v>
      </c>
      <c r="T139" s="23">
        <f>SUMIF('Vacation Tracker'!$Q$8:$UV$8,U$5,'Vacation Tracker'!$Q142:$UV142)</f>
        <v>0</v>
      </c>
      <c r="U139" s="26">
        <f t="shared" si="49"/>
        <v>0</v>
      </c>
      <c r="V139" s="26">
        <f t="array" ref="V139">SUM(IF('Vacation Tracker'!$Q$8:$UV$8=U$5,IF((RIGHT('Vacation Tracker'!$Q142:$UV142)&lt;&gt;"O"),IFERROR(--LEFT('Vacation Tracker'!$Q142:$UV142,LEN('Vacation Tracker'!$Q142:$UV142)-1),0))))</f>
        <v>0</v>
      </c>
      <c r="W139" s="26">
        <f t="array" ref="W139">SUM(IF('Vacation Tracker'!$Q$8:$UV$8=U$5,IF((RIGHT('Vacation Tracker'!$Q142:$UV142)="O"),IFERROR(--LEFT('Vacation Tracker'!$Q142:$UV142,LEN('Vacation Tracker'!$Q142:$UV142)-1),0))))</f>
        <v>0</v>
      </c>
      <c r="X139" s="23">
        <f>SUMIF('Vacation Tracker'!$Q$8:$UV$8,Y$5,'Vacation Tracker'!$Q142:$UV142)</f>
        <v>0</v>
      </c>
      <c r="Y139" s="26">
        <f t="shared" si="50"/>
        <v>0</v>
      </c>
      <c r="Z139" s="26">
        <f t="array" ref="Z139">SUM(IF('Vacation Tracker'!$Q$8:$UV$8=Y$5,IF((RIGHT('Vacation Tracker'!$Q142:$UV142)&lt;&gt;"O"),IFERROR(--LEFT('Vacation Tracker'!$Q142:$UV142,LEN('Vacation Tracker'!$Q142:$UV142)-1),0))))</f>
        <v>0</v>
      </c>
      <c r="AA139" s="26">
        <f t="array" ref="AA139">SUM(IF('Vacation Tracker'!$Q$8:$UV$8=Y$5,IF((RIGHT('Vacation Tracker'!$Q142:$UV142)="O"),IFERROR(--LEFT('Vacation Tracker'!$Q142:$UV142,LEN('Vacation Tracker'!$Q142:$UV142)-1),0))))</f>
        <v>0</v>
      </c>
      <c r="AB139" s="23">
        <f>SUMIF('Vacation Tracker'!$Q$8:$UV$8,AC$5,'Vacation Tracker'!$Q142:$UV142)</f>
        <v>0</v>
      </c>
      <c r="AC139" s="26">
        <f t="shared" si="51"/>
        <v>0</v>
      </c>
      <c r="AD139" s="26">
        <f t="array" ref="AD139">SUM(IF('Vacation Tracker'!$Q$8:$UV$8=AC$5,IF((RIGHT('Vacation Tracker'!$Q142:$UV142)&lt;&gt;"O"),IFERROR(--LEFT('Vacation Tracker'!$Q142:$UV142,LEN('Vacation Tracker'!$Q142:$UV142)-1),0))))</f>
        <v>0</v>
      </c>
      <c r="AE139" s="26">
        <f t="array" ref="AE139">SUM(IF('Vacation Tracker'!$Q$8:$UV$8=AC$5,IF((RIGHT('Vacation Tracker'!$Q142:$UV142)="O"),IFERROR(--LEFT('Vacation Tracker'!$Q142:$UV142,LEN('Vacation Tracker'!$Q142:$UV142)-1),0))))</f>
        <v>0</v>
      </c>
      <c r="AF139" s="23">
        <f>SUMIF('Vacation Tracker'!$Q$8:$UV$8,AG$5,'Vacation Tracker'!$Q142:$UV142)</f>
        <v>0</v>
      </c>
      <c r="AG139" s="26">
        <f t="shared" si="52"/>
        <v>0</v>
      </c>
      <c r="AH139" s="26">
        <f t="array" ref="AH139">SUM(IF('Vacation Tracker'!$Q$8:$UV$8=AG$5,IF((RIGHT('Vacation Tracker'!$Q142:$UV142)&lt;&gt;"O"),IFERROR(--LEFT('Vacation Tracker'!$Q142:$UV142,LEN('Vacation Tracker'!$Q142:$UV142)-1),0))))</f>
        <v>0</v>
      </c>
      <c r="AI139" s="26">
        <f t="array" ref="AI139">SUM(IF('Vacation Tracker'!$Q$8:$UV$8=AG$5,IF((RIGHT('Vacation Tracker'!$Q142:$UV142)="O"),IFERROR(--LEFT('Vacation Tracker'!$Q142:$UV142,LEN('Vacation Tracker'!$Q142:$UV142)-1),0))))</f>
        <v>0</v>
      </c>
      <c r="AJ139" s="23">
        <f>SUMIF('Vacation Tracker'!$GU$8:$ACR$8,AK$5,'Vacation Tracker'!$GU142:$ACR142)</f>
        <v>0</v>
      </c>
      <c r="AK139" s="26">
        <f t="shared" si="53"/>
        <v>0</v>
      </c>
      <c r="AL139" s="26">
        <f t="array" ref="AL139">SUM(IF('Vacation Tracker'!$Q$8:$UV$8=AK$5,IF((RIGHT('Vacation Tracker'!$Q142:$UV142)&lt;&gt;"O"),IFERROR(--LEFT('Vacation Tracker'!$Q142:$UV142,LEN('Vacation Tracker'!$Q142:$UV142)-1),0))))</f>
        <v>0</v>
      </c>
      <c r="AM139" s="26">
        <f t="array" ref="AM139">SUM(IF('Vacation Tracker'!$Q$8:$UV$8=AK$5,IF((RIGHT('Vacation Tracker'!$Q142:$UV142)="O"),IFERROR(--LEFT('Vacation Tracker'!$Q142:$UV142,LEN('Vacation Tracker'!$Q142:$UV142)-1),0))))</f>
        <v>0</v>
      </c>
      <c r="AN139" s="23">
        <f>SUMIF('Vacation Tracker'!$GU$8:$ACR$8,AO$5,'Vacation Tracker'!$GU142:$ACR142)</f>
        <v>0</v>
      </c>
      <c r="AO139" s="26">
        <f t="shared" si="54"/>
        <v>0</v>
      </c>
      <c r="AP139" s="26">
        <f t="array" ref="AP139">SUM(IF('Vacation Tracker'!$Q$8:$UV$8=AO$5,IF((RIGHT('Vacation Tracker'!$Q142:$UV142)&lt;&gt;"O"),IFERROR(--LEFT('Vacation Tracker'!$Q142:$UV142,LEN('Vacation Tracker'!$Q142:$UV142)-1),0))))</f>
        <v>0</v>
      </c>
      <c r="AQ139" s="26">
        <f t="array" ref="AQ139">SUM(IF('Vacation Tracker'!$Q$8:$UV$8=AO$5,IF((RIGHT('Vacation Tracker'!$Q142:$UV142)="O"),IFERROR(--LEFT('Vacation Tracker'!$Q142:$UV142,LEN('Vacation Tracker'!$Q142:$UV142)-1),0))))</f>
        <v>0</v>
      </c>
      <c r="AR139" s="23">
        <f>SUMIF('Vacation Tracker'!$GU$8:$ACR$8,AS$5,'Vacation Tracker'!$GU142:$ACR142)</f>
        <v>0</v>
      </c>
      <c r="AS139" s="26">
        <f t="shared" si="55"/>
        <v>0</v>
      </c>
      <c r="AT139" s="26">
        <f t="array" ref="AT139">SUM(IF('Vacation Tracker'!$Q$8:$UV$8=AS$5,IF((RIGHT('Vacation Tracker'!$Q142:$UV142)&lt;&gt;"O"),IFERROR(--LEFT('Vacation Tracker'!$Q142:$UV142,LEN('Vacation Tracker'!$Q142:$UV142)-1),0))))</f>
        <v>0</v>
      </c>
      <c r="AU139" s="26">
        <f t="array" ref="AU139">SUM(IF('Vacation Tracker'!$Q$8:$UV$8=AS$5,IF((RIGHT('Vacation Tracker'!$Q142:$UV142)="O"),IFERROR(--LEFT('Vacation Tracker'!$Q142:$UV142,LEN('Vacation Tracker'!$Q142:$UV142)-1),0))))</f>
        <v>0</v>
      </c>
      <c r="AV139" s="23">
        <f>SUMIF('Vacation Tracker'!$GU$8:$ACR$8,AW$5,'Vacation Tracker'!$GU142:$ACR142)</f>
        <v>0</v>
      </c>
      <c r="AW139" s="26">
        <f t="shared" si="56"/>
        <v>0</v>
      </c>
      <c r="AX139" s="26">
        <f t="array" ref="AX139">SUM(IF('Vacation Tracker'!$Q$8:$UV$8=AW$5,IF((RIGHT('Vacation Tracker'!$Q142:$UV142)&lt;&gt;"O"),IFERROR(--LEFT('Vacation Tracker'!$Q142:$UV142,LEN('Vacation Tracker'!$Q142:$UV142)-1),0))))</f>
        <v>0</v>
      </c>
      <c r="AY139" s="26">
        <f t="array" ref="AY139">SUM(IF('Vacation Tracker'!$Q$8:$UV$8=AW$5,IF((RIGHT('Vacation Tracker'!$Q142:$UV142)="O"),IFERROR(--LEFT('Vacation Tracker'!$Q142:$UV142,LEN('Vacation Tracker'!$Q142:$UV142)-1),0))))</f>
        <v>0</v>
      </c>
      <c r="AZ139" s="23">
        <f>SUMIF('Vacation Tracker'!$GU$8:$ACR$8,BA$5,'Vacation Tracker'!$GU142:$ACR142)</f>
        <v>0</v>
      </c>
      <c r="BA139" s="26">
        <f t="shared" si="57"/>
        <v>0</v>
      </c>
      <c r="BB139" s="26">
        <f t="array" ref="BB139">SUM(IF('Vacation Tracker'!$Q$8:$UV$8=BA$5,IF((RIGHT('Vacation Tracker'!$Q142:$UV142)&lt;&gt;"O"),IFERROR(--LEFT('Vacation Tracker'!$Q142:$UV142,LEN('Vacation Tracker'!$Q142:$UV142)-1),0))))</f>
        <v>0</v>
      </c>
      <c r="BC139" s="26">
        <f t="array" ref="BC139">SUM(IF('Vacation Tracker'!$Q$8:$UV$8=BA$5,IF((RIGHT('Vacation Tracker'!$Q142:$UV142)="O"),IFERROR(--LEFT('Vacation Tracker'!$Q142:$UV142,LEN('Vacation Tracker'!$Q142:$UV142)-1),0))))</f>
        <v>0</v>
      </c>
      <c r="BD139" s="23">
        <f>SUMIF('Vacation Tracker'!$GU$8:$ACR$8,BE$5,'Vacation Tracker'!$GU142:$ACR142)</f>
        <v>0</v>
      </c>
      <c r="BE139" s="26">
        <f t="shared" si="58"/>
        <v>0</v>
      </c>
      <c r="BF139" s="26">
        <f t="array" ref="BF139">SUM(IF('Vacation Tracker'!$Q$8:$UV$8=BE$5,IF((RIGHT('Vacation Tracker'!$Q142:$UV142)&lt;&gt;"O"),IFERROR(--LEFT('Vacation Tracker'!$Q142:$UV142,LEN('Vacation Tracker'!$Q142:$UV142)-1),0))))</f>
        <v>0</v>
      </c>
      <c r="BG139" s="26">
        <f t="array" ref="BG139">SUM(IF('Vacation Tracker'!$Q$8:$UV$8=BE$5,IF((RIGHT('Vacation Tracker'!$Q142:$UV142)="O"),IFERROR(--LEFT('Vacation Tracker'!$Q142:$UV142,LEN('Vacation Tracker'!$Q142:$UV142)-1),0))))</f>
        <v>0</v>
      </c>
      <c r="BH139" s="23">
        <f>SUMIF('Vacation Tracker'!$GU$8:$ACR$8,BI$5,'Vacation Tracker'!$GU142:$ACR142)</f>
        <v>0</v>
      </c>
      <c r="BI139" s="26">
        <f t="shared" si="59"/>
        <v>0</v>
      </c>
      <c r="BJ139" s="26">
        <f t="array" ref="BJ139">SUM(IF('Vacation Tracker'!$Q$8:$UV$8=BI$5,IF((RIGHT('Vacation Tracker'!$Q142:$UV142)&lt;&gt;"O"),IFERROR(--LEFT('Vacation Tracker'!$Q142:$UV142,LEN('Vacation Tracker'!$Q142:$UV142)-1),0))))</f>
        <v>0</v>
      </c>
      <c r="BK139" s="26">
        <f t="array" ref="BK139">SUM(IF('Vacation Tracker'!$Q$8:$UV$8=BI$5,IF((RIGHT('Vacation Tracker'!$Q142:$UV142)="O"),IFERROR(--LEFT('Vacation Tracker'!$Q142:$UV142,LEN('Vacation Tracker'!$Q142:$UV142)-1),0))))</f>
        <v>0</v>
      </c>
      <c r="BL139" s="23">
        <f>IF($E$4="Yes",SUMIF('Vacation Tracker'!$GU$8:$ACR$8,BM$5,'Vacation Tracker'!$GU142:$ACR142),0)</f>
        <v>0</v>
      </c>
      <c r="BM139" s="26">
        <f t="shared" si="26"/>
        <v>0</v>
      </c>
      <c r="BN139" s="26">
        <f t="array" ref="BN139">IF($E$4="Yes",SUM(IF('Vacation Tracker'!$Q$8:$UV$8=BM$5,IF((RIGHT('Vacation Tracker'!$Q142:$UV142)&lt;&gt;"O"),IFERROR(--LEFT('Vacation Tracker'!$Q142:$UV142,LEN('Vacation Tracker'!$Q142:$UV142)-1),0)))),0)</f>
        <v>0</v>
      </c>
      <c r="BO139" s="23">
        <f t="array" ref="BO139">IF($E$4="Yes",SUM(IF('Vacation Tracker'!$Q$8:$UV$8=BM$5,IF((RIGHT('Vacation Tracker'!$Q142:$UV142)="O"),IFERROR(--LEFT('Vacation Tracker'!$Q142:$UV142,LEN('Vacation Tracker'!$Q142:$UV142)-1),0)))),0)</f>
        <v>0</v>
      </c>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row>
    <row r="140" spans="2:181" ht="15" customHeight="1" x14ac:dyDescent="0.2">
      <c r="B140" s="23">
        <f>IF('Vacation Tracker'!B143&lt;&gt;"",'Vacation Tracker'!B143,"")</f>
        <v>132</v>
      </c>
      <c r="C140" s="24" t="str">
        <f>IF('Vacation Tracker'!C143&lt;&gt;"",'Vacation Tracker'!C143,"")</f>
        <v/>
      </c>
      <c r="D140" s="25" t="str">
        <f>IF('Vacation Tracker'!D143&lt;&gt;"",'Vacation Tracker'!D143,"")</f>
        <v/>
      </c>
      <c r="E140" s="25" t="str">
        <f>IF('Vacation Tracker'!E143&lt;&gt;"",'Vacation Tracker'!E143,"")</f>
        <v/>
      </c>
      <c r="F140" s="24" t="str">
        <f>IF('Vacation Tracker'!F143&lt;&gt;"",'Vacation Tracker'!F143,"")</f>
        <v/>
      </c>
      <c r="G140" s="24" t="str">
        <f>IF('Vacation Tracker'!G143&lt;&gt;"",'Vacation Tracker'!G143,"")</f>
        <v/>
      </c>
      <c r="H140" s="23" t="str">
        <f t="shared" si="47"/>
        <v/>
      </c>
      <c r="I140" s="23" t="str">
        <f t="shared" si="47"/>
        <v/>
      </c>
      <c r="J140" s="23" t="str">
        <f t="shared" si="47"/>
        <v/>
      </c>
      <c r="K140" s="23" t="str">
        <f t="shared" si="60"/>
        <v/>
      </c>
      <c r="L140" s="23">
        <f>IF($E$4="Yes",SUMIF('Vacation Tracker'!$Q$8:$UV$8,M$5,'Vacation Tracker'!$Q143:$UV143),0)</f>
        <v>0</v>
      </c>
      <c r="M140" s="26">
        <f t="shared" si="61"/>
        <v>0</v>
      </c>
      <c r="N140" s="26">
        <f t="array" ref="N140">IF($E$4="Yes",SUM(IF('Vacation Tracker'!$Q$8:$UV$8=M$5,IF((RIGHT('Vacation Tracker'!$Q143:$UV143)&lt;&gt;"O"),IFERROR(--LEFT('Vacation Tracker'!$Q143:$UV143,LEN('Vacation Tracker'!$Q143:$UV143)-1),0)))),0)</f>
        <v>0</v>
      </c>
      <c r="O140" s="26">
        <f t="array" ref="O140">IF($E$4="Yes",SUM(IF('Vacation Tracker'!$Q$8:$UV$8=M$5,IF((RIGHT('Vacation Tracker'!$Q143:$UV143)="O"),IFERROR(--LEFT('Vacation Tracker'!$Q143:$UV143,LEN('Vacation Tracker'!$Q143:$UV143)-1),0)))),0)</f>
        <v>0</v>
      </c>
      <c r="P140" s="23">
        <f>SUMIF('Vacation Tracker'!$Q$8:$UV$8,Q$5,'Vacation Tracker'!$Q143:$UV143)</f>
        <v>0</v>
      </c>
      <c r="Q140" s="26">
        <f t="shared" si="48"/>
        <v>0</v>
      </c>
      <c r="R140" s="26">
        <f t="array" ref="R140">SUM(IF('Vacation Tracker'!$Q$8:$UV$8=Q$5,IF((RIGHT('Vacation Tracker'!$Q143:$UV143)&lt;&gt;"O"),IFERROR(--LEFT('Vacation Tracker'!$Q143:$UV143,LEN('Vacation Tracker'!$Q143:$UV143)-1),0))))</f>
        <v>0</v>
      </c>
      <c r="S140" s="26">
        <f t="array" ref="S140">SUM(IF('Vacation Tracker'!$Q$8:$UV$8=Q$5,IF((RIGHT('Vacation Tracker'!$Q143:$UV143)="O"),IFERROR(--LEFT('Vacation Tracker'!$Q143:$UV143,LEN('Vacation Tracker'!$Q143:$UV143)-1),0))))</f>
        <v>0</v>
      </c>
      <c r="T140" s="23">
        <f>SUMIF('Vacation Tracker'!$Q$8:$UV$8,U$5,'Vacation Tracker'!$Q143:$UV143)</f>
        <v>0</v>
      </c>
      <c r="U140" s="26">
        <f t="shared" si="49"/>
        <v>0</v>
      </c>
      <c r="V140" s="26">
        <f t="array" ref="V140">SUM(IF('Vacation Tracker'!$Q$8:$UV$8=U$5,IF((RIGHT('Vacation Tracker'!$Q143:$UV143)&lt;&gt;"O"),IFERROR(--LEFT('Vacation Tracker'!$Q143:$UV143,LEN('Vacation Tracker'!$Q143:$UV143)-1),0))))</f>
        <v>0</v>
      </c>
      <c r="W140" s="26">
        <f t="array" ref="W140">SUM(IF('Vacation Tracker'!$Q$8:$UV$8=U$5,IF((RIGHT('Vacation Tracker'!$Q143:$UV143)="O"),IFERROR(--LEFT('Vacation Tracker'!$Q143:$UV143,LEN('Vacation Tracker'!$Q143:$UV143)-1),0))))</f>
        <v>0</v>
      </c>
      <c r="X140" s="23">
        <f>SUMIF('Vacation Tracker'!$Q$8:$UV$8,Y$5,'Vacation Tracker'!$Q143:$UV143)</f>
        <v>0</v>
      </c>
      <c r="Y140" s="26">
        <f t="shared" si="50"/>
        <v>0</v>
      </c>
      <c r="Z140" s="26">
        <f t="array" ref="Z140">SUM(IF('Vacation Tracker'!$Q$8:$UV$8=Y$5,IF((RIGHT('Vacation Tracker'!$Q143:$UV143)&lt;&gt;"O"),IFERROR(--LEFT('Vacation Tracker'!$Q143:$UV143,LEN('Vacation Tracker'!$Q143:$UV143)-1),0))))</f>
        <v>0</v>
      </c>
      <c r="AA140" s="26">
        <f t="array" ref="AA140">SUM(IF('Vacation Tracker'!$Q$8:$UV$8=Y$5,IF((RIGHT('Vacation Tracker'!$Q143:$UV143)="O"),IFERROR(--LEFT('Vacation Tracker'!$Q143:$UV143,LEN('Vacation Tracker'!$Q143:$UV143)-1),0))))</f>
        <v>0</v>
      </c>
      <c r="AB140" s="23">
        <f>SUMIF('Vacation Tracker'!$Q$8:$UV$8,AC$5,'Vacation Tracker'!$Q143:$UV143)</f>
        <v>0</v>
      </c>
      <c r="AC140" s="26">
        <f t="shared" si="51"/>
        <v>0</v>
      </c>
      <c r="AD140" s="26">
        <f t="array" ref="AD140">SUM(IF('Vacation Tracker'!$Q$8:$UV$8=AC$5,IF((RIGHT('Vacation Tracker'!$Q143:$UV143)&lt;&gt;"O"),IFERROR(--LEFT('Vacation Tracker'!$Q143:$UV143,LEN('Vacation Tracker'!$Q143:$UV143)-1),0))))</f>
        <v>0</v>
      </c>
      <c r="AE140" s="26">
        <f t="array" ref="AE140">SUM(IF('Vacation Tracker'!$Q$8:$UV$8=AC$5,IF((RIGHT('Vacation Tracker'!$Q143:$UV143)="O"),IFERROR(--LEFT('Vacation Tracker'!$Q143:$UV143,LEN('Vacation Tracker'!$Q143:$UV143)-1),0))))</f>
        <v>0</v>
      </c>
      <c r="AF140" s="23">
        <f>SUMIF('Vacation Tracker'!$Q$8:$UV$8,AG$5,'Vacation Tracker'!$Q143:$UV143)</f>
        <v>0</v>
      </c>
      <c r="AG140" s="26">
        <f t="shared" si="52"/>
        <v>0</v>
      </c>
      <c r="AH140" s="26">
        <f t="array" ref="AH140">SUM(IF('Vacation Tracker'!$Q$8:$UV$8=AG$5,IF((RIGHT('Vacation Tracker'!$Q143:$UV143)&lt;&gt;"O"),IFERROR(--LEFT('Vacation Tracker'!$Q143:$UV143,LEN('Vacation Tracker'!$Q143:$UV143)-1),0))))</f>
        <v>0</v>
      </c>
      <c r="AI140" s="26">
        <f t="array" ref="AI140">SUM(IF('Vacation Tracker'!$Q$8:$UV$8=AG$5,IF((RIGHT('Vacation Tracker'!$Q143:$UV143)="O"),IFERROR(--LEFT('Vacation Tracker'!$Q143:$UV143,LEN('Vacation Tracker'!$Q143:$UV143)-1),0))))</f>
        <v>0</v>
      </c>
      <c r="AJ140" s="23">
        <f>SUMIF('Vacation Tracker'!$GU$8:$ACR$8,AK$5,'Vacation Tracker'!$GU143:$ACR143)</f>
        <v>0</v>
      </c>
      <c r="AK140" s="26">
        <f t="shared" si="53"/>
        <v>0</v>
      </c>
      <c r="AL140" s="26">
        <f t="array" ref="AL140">SUM(IF('Vacation Tracker'!$Q$8:$UV$8=AK$5,IF((RIGHT('Vacation Tracker'!$Q143:$UV143)&lt;&gt;"O"),IFERROR(--LEFT('Vacation Tracker'!$Q143:$UV143,LEN('Vacation Tracker'!$Q143:$UV143)-1),0))))</f>
        <v>0</v>
      </c>
      <c r="AM140" s="26">
        <f t="array" ref="AM140">SUM(IF('Vacation Tracker'!$Q$8:$UV$8=AK$5,IF((RIGHT('Vacation Tracker'!$Q143:$UV143)="O"),IFERROR(--LEFT('Vacation Tracker'!$Q143:$UV143,LEN('Vacation Tracker'!$Q143:$UV143)-1),0))))</f>
        <v>0</v>
      </c>
      <c r="AN140" s="23">
        <f>SUMIF('Vacation Tracker'!$GU$8:$ACR$8,AO$5,'Vacation Tracker'!$GU143:$ACR143)</f>
        <v>0</v>
      </c>
      <c r="AO140" s="26">
        <f t="shared" si="54"/>
        <v>0</v>
      </c>
      <c r="AP140" s="26">
        <f t="array" ref="AP140">SUM(IF('Vacation Tracker'!$Q$8:$UV$8=AO$5,IF((RIGHT('Vacation Tracker'!$Q143:$UV143)&lt;&gt;"O"),IFERROR(--LEFT('Vacation Tracker'!$Q143:$UV143,LEN('Vacation Tracker'!$Q143:$UV143)-1),0))))</f>
        <v>0</v>
      </c>
      <c r="AQ140" s="26">
        <f t="array" ref="AQ140">SUM(IF('Vacation Tracker'!$Q$8:$UV$8=AO$5,IF((RIGHT('Vacation Tracker'!$Q143:$UV143)="O"),IFERROR(--LEFT('Vacation Tracker'!$Q143:$UV143,LEN('Vacation Tracker'!$Q143:$UV143)-1),0))))</f>
        <v>0</v>
      </c>
      <c r="AR140" s="23">
        <f>SUMIF('Vacation Tracker'!$GU$8:$ACR$8,AS$5,'Vacation Tracker'!$GU143:$ACR143)</f>
        <v>0</v>
      </c>
      <c r="AS140" s="26">
        <f t="shared" si="55"/>
        <v>0</v>
      </c>
      <c r="AT140" s="26">
        <f t="array" ref="AT140">SUM(IF('Vacation Tracker'!$Q$8:$UV$8=AS$5,IF((RIGHT('Vacation Tracker'!$Q143:$UV143)&lt;&gt;"O"),IFERROR(--LEFT('Vacation Tracker'!$Q143:$UV143,LEN('Vacation Tracker'!$Q143:$UV143)-1),0))))</f>
        <v>0</v>
      </c>
      <c r="AU140" s="26">
        <f t="array" ref="AU140">SUM(IF('Vacation Tracker'!$Q$8:$UV$8=AS$5,IF((RIGHT('Vacation Tracker'!$Q143:$UV143)="O"),IFERROR(--LEFT('Vacation Tracker'!$Q143:$UV143,LEN('Vacation Tracker'!$Q143:$UV143)-1),0))))</f>
        <v>0</v>
      </c>
      <c r="AV140" s="23">
        <f>SUMIF('Vacation Tracker'!$GU$8:$ACR$8,AW$5,'Vacation Tracker'!$GU143:$ACR143)</f>
        <v>0</v>
      </c>
      <c r="AW140" s="26">
        <f t="shared" si="56"/>
        <v>0</v>
      </c>
      <c r="AX140" s="26">
        <f t="array" ref="AX140">SUM(IF('Vacation Tracker'!$Q$8:$UV$8=AW$5,IF((RIGHT('Vacation Tracker'!$Q143:$UV143)&lt;&gt;"O"),IFERROR(--LEFT('Vacation Tracker'!$Q143:$UV143,LEN('Vacation Tracker'!$Q143:$UV143)-1),0))))</f>
        <v>0</v>
      </c>
      <c r="AY140" s="26">
        <f t="array" ref="AY140">SUM(IF('Vacation Tracker'!$Q$8:$UV$8=AW$5,IF((RIGHT('Vacation Tracker'!$Q143:$UV143)="O"),IFERROR(--LEFT('Vacation Tracker'!$Q143:$UV143,LEN('Vacation Tracker'!$Q143:$UV143)-1),0))))</f>
        <v>0</v>
      </c>
      <c r="AZ140" s="23">
        <f>SUMIF('Vacation Tracker'!$GU$8:$ACR$8,BA$5,'Vacation Tracker'!$GU143:$ACR143)</f>
        <v>0</v>
      </c>
      <c r="BA140" s="26">
        <f t="shared" si="57"/>
        <v>0</v>
      </c>
      <c r="BB140" s="26">
        <f t="array" ref="BB140">SUM(IF('Vacation Tracker'!$Q$8:$UV$8=BA$5,IF((RIGHT('Vacation Tracker'!$Q143:$UV143)&lt;&gt;"O"),IFERROR(--LEFT('Vacation Tracker'!$Q143:$UV143,LEN('Vacation Tracker'!$Q143:$UV143)-1),0))))</f>
        <v>0</v>
      </c>
      <c r="BC140" s="26">
        <f t="array" ref="BC140">SUM(IF('Vacation Tracker'!$Q$8:$UV$8=BA$5,IF((RIGHT('Vacation Tracker'!$Q143:$UV143)="O"),IFERROR(--LEFT('Vacation Tracker'!$Q143:$UV143,LEN('Vacation Tracker'!$Q143:$UV143)-1),0))))</f>
        <v>0</v>
      </c>
      <c r="BD140" s="23">
        <f>SUMIF('Vacation Tracker'!$GU$8:$ACR$8,BE$5,'Vacation Tracker'!$GU143:$ACR143)</f>
        <v>0</v>
      </c>
      <c r="BE140" s="26">
        <f t="shared" si="58"/>
        <v>0</v>
      </c>
      <c r="BF140" s="26">
        <f t="array" ref="BF140">SUM(IF('Vacation Tracker'!$Q$8:$UV$8=BE$5,IF((RIGHT('Vacation Tracker'!$Q143:$UV143)&lt;&gt;"O"),IFERROR(--LEFT('Vacation Tracker'!$Q143:$UV143,LEN('Vacation Tracker'!$Q143:$UV143)-1),0))))</f>
        <v>0</v>
      </c>
      <c r="BG140" s="26">
        <f t="array" ref="BG140">SUM(IF('Vacation Tracker'!$Q$8:$UV$8=BE$5,IF((RIGHT('Vacation Tracker'!$Q143:$UV143)="O"),IFERROR(--LEFT('Vacation Tracker'!$Q143:$UV143,LEN('Vacation Tracker'!$Q143:$UV143)-1),0))))</f>
        <v>0</v>
      </c>
      <c r="BH140" s="23">
        <f>SUMIF('Vacation Tracker'!$GU$8:$ACR$8,BI$5,'Vacation Tracker'!$GU143:$ACR143)</f>
        <v>0</v>
      </c>
      <c r="BI140" s="26">
        <f t="shared" si="59"/>
        <v>0</v>
      </c>
      <c r="BJ140" s="26">
        <f t="array" ref="BJ140">SUM(IF('Vacation Tracker'!$Q$8:$UV$8=BI$5,IF((RIGHT('Vacation Tracker'!$Q143:$UV143)&lt;&gt;"O"),IFERROR(--LEFT('Vacation Tracker'!$Q143:$UV143,LEN('Vacation Tracker'!$Q143:$UV143)-1),0))))</f>
        <v>0</v>
      </c>
      <c r="BK140" s="26">
        <f t="array" ref="BK140">SUM(IF('Vacation Tracker'!$Q$8:$UV$8=BI$5,IF((RIGHT('Vacation Tracker'!$Q143:$UV143)="O"),IFERROR(--LEFT('Vacation Tracker'!$Q143:$UV143,LEN('Vacation Tracker'!$Q143:$UV143)-1),0))))</f>
        <v>0</v>
      </c>
      <c r="BL140" s="23">
        <f>IF($E$4="Yes",SUMIF('Vacation Tracker'!$GU$8:$ACR$8,BM$5,'Vacation Tracker'!$GU143:$ACR143),0)</f>
        <v>0</v>
      </c>
      <c r="BM140" s="26">
        <f t="shared" si="26"/>
        <v>0</v>
      </c>
      <c r="BN140" s="26">
        <f t="array" ref="BN140">IF($E$4="Yes",SUM(IF('Vacation Tracker'!$Q$8:$UV$8=BM$5,IF((RIGHT('Vacation Tracker'!$Q143:$UV143)&lt;&gt;"O"),IFERROR(--LEFT('Vacation Tracker'!$Q143:$UV143,LEN('Vacation Tracker'!$Q143:$UV143)-1),0)))),0)</f>
        <v>0</v>
      </c>
      <c r="BO140" s="23">
        <f t="array" ref="BO140">IF($E$4="Yes",SUM(IF('Vacation Tracker'!$Q$8:$UV$8=BM$5,IF((RIGHT('Vacation Tracker'!$Q143:$UV143)="O"),IFERROR(--LEFT('Vacation Tracker'!$Q143:$UV143,LEN('Vacation Tracker'!$Q143:$UV143)-1),0)))),0)</f>
        <v>0</v>
      </c>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row>
    <row r="141" spans="2:181" ht="15" customHeight="1" x14ac:dyDescent="0.2">
      <c r="B141" s="23">
        <f>IF('Vacation Tracker'!B144&lt;&gt;"",'Vacation Tracker'!B144,"")</f>
        <v>133</v>
      </c>
      <c r="C141" s="24" t="str">
        <f>IF('Vacation Tracker'!C144&lt;&gt;"",'Vacation Tracker'!C144,"")</f>
        <v/>
      </c>
      <c r="D141" s="25" t="str">
        <f>IF('Vacation Tracker'!D144&lt;&gt;"",'Vacation Tracker'!D144,"")</f>
        <v/>
      </c>
      <c r="E141" s="25" t="str">
        <f>IF('Vacation Tracker'!E144&lt;&gt;"",'Vacation Tracker'!E144,"")</f>
        <v/>
      </c>
      <c r="F141" s="24" t="str">
        <f>IF('Vacation Tracker'!F144&lt;&gt;"",'Vacation Tracker'!F144,"")</f>
        <v/>
      </c>
      <c r="G141" s="24" t="str">
        <f>IF('Vacation Tracker'!G144&lt;&gt;"",'Vacation Tracker'!G144,"")</f>
        <v/>
      </c>
      <c r="H141" s="23" t="str">
        <f t="shared" si="47"/>
        <v/>
      </c>
      <c r="I141" s="23" t="str">
        <f t="shared" si="47"/>
        <v/>
      </c>
      <c r="J141" s="23" t="str">
        <f t="shared" si="47"/>
        <v/>
      </c>
      <c r="K141" s="23" t="str">
        <f t="shared" si="60"/>
        <v/>
      </c>
      <c r="L141" s="23">
        <f>IF($E$4="Yes",SUMIF('Vacation Tracker'!$Q$8:$UV$8,M$5,'Vacation Tracker'!$Q144:$UV144),0)</f>
        <v>0</v>
      </c>
      <c r="M141" s="26">
        <f t="shared" si="61"/>
        <v>0</v>
      </c>
      <c r="N141" s="26">
        <f t="array" ref="N141">IF($E$4="Yes",SUM(IF('Vacation Tracker'!$Q$8:$UV$8=M$5,IF((RIGHT('Vacation Tracker'!$Q144:$UV144)&lt;&gt;"O"),IFERROR(--LEFT('Vacation Tracker'!$Q144:$UV144,LEN('Vacation Tracker'!$Q144:$UV144)-1),0)))),0)</f>
        <v>0</v>
      </c>
      <c r="O141" s="26">
        <f t="array" ref="O141">IF($E$4="Yes",SUM(IF('Vacation Tracker'!$Q$8:$UV$8=M$5,IF((RIGHT('Vacation Tracker'!$Q144:$UV144)="O"),IFERROR(--LEFT('Vacation Tracker'!$Q144:$UV144,LEN('Vacation Tracker'!$Q144:$UV144)-1),0)))),0)</f>
        <v>0</v>
      </c>
      <c r="P141" s="23">
        <f>SUMIF('Vacation Tracker'!$Q$8:$UV$8,Q$5,'Vacation Tracker'!$Q144:$UV144)</f>
        <v>0</v>
      </c>
      <c r="Q141" s="26">
        <f t="shared" si="48"/>
        <v>0</v>
      </c>
      <c r="R141" s="26">
        <f t="array" ref="R141">SUM(IF('Vacation Tracker'!$Q$8:$UV$8=Q$5,IF((RIGHT('Vacation Tracker'!$Q144:$UV144)&lt;&gt;"O"),IFERROR(--LEFT('Vacation Tracker'!$Q144:$UV144,LEN('Vacation Tracker'!$Q144:$UV144)-1),0))))</f>
        <v>0</v>
      </c>
      <c r="S141" s="26">
        <f t="array" ref="S141">SUM(IF('Vacation Tracker'!$Q$8:$UV$8=Q$5,IF((RIGHT('Vacation Tracker'!$Q144:$UV144)="O"),IFERROR(--LEFT('Vacation Tracker'!$Q144:$UV144,LEN('Vacation Tracker'!$Q144:$UV144)-1),0))))</f>
        <v>0</v>
      </c>
      <c r="T141" s="23">
        <f>SUMIF('Vacation Tracker'!$Q$8:$UV$8,U$5,'Vacation Tracker'!$Q144:$UV144)</f>
        <v>0</v>
      </c>
      <c r="U141" s="26">
        <f t="shared" si="49"/>
        <v>0</v>
      </c>
      <c r="V141" s="26">
        <f t="array" ref="V141">SUM(IF('Vacation Tracker'!$Q$8:$UV$8=U$5,IF((RIGHT('Vacation Tracker'!$Q144:$UV144)&lt;&gt;"O"),IFERROR(--LEFT('Vacation Tracker'!$Q144:$UV144,LEN('Vacation Tracker'!$Q144:$UV144)-1),0))))</f>
        <v>0</v>
      </c>
      <c r="W141" s="26">
        <f t="array" ref="W141">SUM(IF('Vacation Tracker'!$Q$8:$UV$8=U$5,IF((RIGHT('Vacation Tracker'!$Q144:$UV144)="O"),IFERROR(--LEFT('Vacation Tracker'!$Q144:$UV144,LEN('Vacation Tracker'!$Q144:$UV144)-1),0))))</f>
        <v>0</v>
      </c>
      <c r="X141" s="23">
        <f>SUMIF('Vacation Tracker'!$Q$8:$UV$8,Y$5,'Vacation Tracker'!$Q144:$UV144)</f>
        <v>0</v>
      </c>
      <c r="Y141" s="26">
        <f t="shared" si="50"/>
        <v>0</v>
      </c>
      <c r="Z141" s="26">
        <f t="array" ref="Z141">SUM(IF('Vacation Tracker'!$Q$8:$UV$8=Y$5,IF((RIGHT('Vacation Tracker'!$Q144:$UV144)&lt;&gt;"O"),IFERROR(--LEFT('Vacation Tracker'!$Q144:$UV144,LEN('Vacation Tracker'!$Q144:$UV144)-1),0))))</f>
        <v>0</v>
      </c>
      <c r="AA141" s="26">
        <f t="array" ref="AA141">SUM(IF('Vacation Tracker'!$Q$8:$UV$8=Y$5,IF((RIGHT('Vacation Tracker'!$Q144:$UV144)="O"),IFERROR(--LEFT('Vacation Tracker'!$Q144:$UV144,LEN('Vacation Tracker'!$Q144:$UV144)-1),0))))</f>
        <v>0</v>
      </c>
      <c r="AB141" s="23">
        <f>SUMIF('Vacation Tracker'!$Q$8:$UV$8,AC$5,'Vacation Tracker'!$Q144:$UV144)</f>
        <v>0</v>
      </c>
      <c r="AC141" s="26">
        <f t="shared" si="51"/>
        <v>0</v>
      </c>
      <c r="AD141" s="26">
        <f t="array" ref="AD141">SUM(IF('Vacation Tracker'!$Q$8:$UV$8=AC$5,IF((RIGHT('Vacation Tracker'!$Q144:$UV144)&lt;&gt;"O"),IFERROR(--LEFT('Vacation Tracker'!$Q144:$UV144,LEN('Vacation Tracker'!$Q144:$UV144)-1),0))))</f>
        <v>0</v>
      </c>
      <c r="AE141" s="26">
        <f t="array" ref="AE141">SUM(IF('Vacation Tracker'!$Q$8:$UV$8=AC$5,IF((RIGHT('Vacation Tracker'!$Q144:$UV144)="O"),IFERROR(--LEFT('Vacation Tracker'!$Q144:$UV144,LEN('Vacation Tracker'!$Q144:$UV144)-1),0))))</f>
        <v>0</v>
      </c>
      <c r="AF141" s="23">
        <f>SUMIF('Vacation Tracker'!$Q$8:$UV$8,AG$5,'Vacation Tracker'!$Q144:$UV144)</f>
        <v>0</v>
      </c>
      <c r="AG141" s="26">
        <f t="shared" si="52"/>
        <v>0</v>
      </c>
      <c r="AH141" s="26">
        <f t="array" ref="AH141">SUM(IF('Vacation Tracker'!$Q$8:$UV$8=AG$5,IF((RIGHT('Vacation Tracker'!$Q144:$UV144)&lt;&gt;"O"),IFERROR(--LEFT('Vacation Tracker'!$Q144:$UV144,LEN('Vacation Tracker'!$Q144:$UV144)-1),0))))</f>
        <v>0</v>
      </c>
      <c r="AI141" s="26">
        <f t="array" ref="AI141">SUM(IF('Vacation Tracker'!$Q$8:$UV$8=AG$5,IF((RIGHT('Vacation Tracker'!$Q144:$UV144)="O"),IFERROR(--LEFT('Vacation Tracker'!$Q144:$UV144,LEN('Vacation Tracker'!$Q144:$UV144)-1),0))))</f>
        <v>0</v>
      </c>
      <c r="AJ141" s="23">
        <f>SUMIF('Vacation Tracker'!$GU$8:$ACR$8,AK$5,'Vacation Tracker'!$GU144:$ACR144)</f>
        <v>0</v>
      </c>
      <c r="AK141" s="26">
        <f t="shared" si="53"/>
        <v>0</v>
      </c>
      <c r="AL141" s="26">
        <f t="array" ref="AL141">SUM(IF('Vacation Tracker'!$Q$8:$UV$8=AK$5,IF((RIGHT('Vacation Tracker'!$Q144:$UV144)&lt;&gt;"O"),IFERROR(--LEFT('Vacation Tracker'!$Q144:$UV144,LEN('Vacation Tracker'!$Q144:$UV144)-1),0))))</f>
        <v>0</v>
      </c>
      <c r="AM141" s="26">
        <f t="array" ref="AM141">SUM(IF('Vacation Tracker'!$Q$8:$UV$8=AK$5,IF((RIGHT('Vacation Tracker'!$Q144:$UV144)="O"),IFERROR(--LEFT('Vacation Tracker'!$Q144:$UV144,LEN('Vacation Tracker'!$Q144:$UV144)-1),0))))</f>
        <v>0</v>
      </c>
      <c r="AN141" s="23">
        <f>SUMIF('Vacation Tracker'!$GU$8:$ACR$8,AO$5,'Vacation Tracker'!$GU144:$ACR144)</f>
        <v>0</v>
      </c>
      <c r="AO141" s="26">
        <f t="shared" si="54"/>
        <v>0</v>
      </c>
      <c r="AP141" s="26">
        <f t="array" ref="AP141">SUM(IF('Vacation Tracker'!$Q$8:$UV$8=AO$5,IF((RIGHT('Vacation Tracker'!$Q144:$UV144)&lt;&gt;"O"),IFERROR(--LEFT('Vacation Tracker'!$Q144:$UV144,LEN('Vacation Tracker'!$Q144:$UV144)-1),0))))</f>
        <v>0</v>
      </c>
      <c r="AQ141" s="26">
        <f t="array" ref="AQ141">SUM(IF('Vacation Tracker'!$Q$8:$UV$8=AO$5,IF((RIGHT('Vacation Tracker'!$Q144:$UV144)="O"),IFERROR(--LEFT('Vacation Tracker'!$Q144:$UV144,LEN('Vacation Tracker'!$Q144:$UV144)-1),0))))</f>
        <v>0</v>
      </c>
      <c r="AR141" s="23">
        <f>SUMIF('Vacation Tracker'!$GU$8:$ACR$8,AS$5,'Vacation Tracker'!$GU144:$ACR144)</f>
        <v>0</v>
      </c>
      <c r="AS141" s="26">
        <f t="shared" si="55"/>
        <v>0</v>
      </c>
      <c r="AT141" s="26">
        <f t="array" ref="AT141">SUM(IF('Vacation Tracker'!$Q$8:$UV$8=AS$5,IF((RIGHT('Vacation Tracker'!$Q144:$UV144)&lt;&gt;"O"),IFERROR(--LEFT('Vacation Tracker'!$Q144:$UV144,LEN('Vacation Tracker'!$Q144:$UV144)-1),0))))</f>
        <v>0</v>
      </c>
      <c r="AU141" s="26">
        <f t="array" ref="AU141">SUM(IF('Vacation Tracker'!$Q$8:$UV$8=AS$5,IF((RIGHT('Vacation Tracker'!$Q144:$UV144)="O"),IFERROR(--LEFT('Vacation Tracker'!$Q144:$UV144,LEN('Vacation Tracker'!$Q144:$UV144)-1),0))))</f>
        <v>0</v>
      </c>
      <c r="AV141" s="23">
        <f>SUMIF('Vacation Tracker'!$GU$8:$ACR$8,AW$5,'Vacation Tracker'!$GU144:$ACR144)</f>
        <v>0</v>
      </c>
      <c r="AW141" s="26">
        <f t="shared" si="56"/>
        <v>0</v>
      </c>
      <c r="AX141" s="26">
        <f t="array" ref="AX141">SUM(IF('Vacation Tracker'!$Q$8:$UV$8=AW$5,IF((RIGHT('Vacation Tracker'!$Q144:$UV144)&lt;&gt;"O"),IFERROR(--LEFT('Vacation Tracker'!$Q144:$UV144,LEN('Vacation Tracker'!$Q144:$UV144)-1),0))))</f>
        <v>0</v>
      </c>
      <c r="AY141" s="26">
        <f t="array" ref="AY141">SUM(IF('Vacation Tracker'!$Q$8:$UV$8=AW$5,IF((RIGHT('Vacation Tracker'!$Q144:$UV144)="O"),IFERROR(--LEFT('Vacation Tracker'!$Q144:$UV144,LEN('Vacation Tracker'!$Q144:$UV144)-1),0))))</f>
        <v>0</v>
      </c>
      <c r="AZ141" s="23">
        <f>SUMIF('Vacation Tracker'!$GU$8:$ACR$8,BA$5,'Vacation Tracker'!$GU144:$ACR144)</f>
        <v>0</v>
      </c>
      <c r="BA141" s="26">
        <f t="shared" si="57"/>
        <v>0</v>
      </c>
      <c r="BB141" s="26">
        <f t="array" ref="BB141">SUM(IF('Vacation Tracker'!$Q$8:$UV$8=BA$5,IF((RIGHT('Vacation Tracker'!$Q144:$UV144)&lt;&gt;"O"),IFERROR(--LEFT('Vacation Tracker'!$Q144:$UV144,LEN('Vacation Tracker'!$Q144:$UV144)-1),0))))</f>
        <v>0</v>
      </c>
      <c r="BC141" s="26">
        <f t="array" ref="BC141">SUM(IF('Vacation Tracker'!$Q$8:$UV$8=BA$5,IF((RIGHT('Vacation Tracker'!$Q144:$UV144)="O"),IFERROR(--LEFT('Vacation Tracker'!$Q144:$UV144,LEN('Vacation Tracker'!$Q144:$UV144)-1),0))))</f>
        <v>0</v>
      </c>
      <c r="BD141" s="23">
        <f>SUMIF('Vacation Tracker'!$GU$8:$ACR$8,BE$5,'Vacation Tracker'!$GU144:$ACR144)</f>
        <v>0</v>
      </c>
      <c r="BE141" s="26">
        <f t="shared" si="58"/>
        <v>0</v>
      </c>
      <c r="BF141" s="26">
        <f t="array" ref="BF141">SUM(IF('Vacation Tracker'!$Q$8:$UV$8=BE$5,IF((RIGHT('Vacation Tracker'!$Q144:$UV144)&lt;&gt;"O"),IFERROR(--LEFT('Vacation Tracker'!$Q144:$UV144,LEN('Vacation Tracker'!$Q144:$UV144)-1),0))))</f>
        <v>0</v>
      </c>
      <c r="BG141" s="26">
        <f t="array" ref="BG141">SUM(IF('Vacation Tracker'!$Q$8:$UV$8=BE$5,IF((RIGHT('Vacation Tracker'!$Q144:$UV144)="O"),IFERROR(--LEFT('Vacation Tracker'!$Q144:$UV144,LEN('Vacation Tracker'!$Q144:$UV144)-1),0))))</f>
        <v>0</v>
      </c>
      <c r="BH141" s="23">
        <f>SUMIF('Vacation Tracker'!$GU$8:$ACR$8,BI$5,'Vacation Tracker'!$GU144:$ACR144)</f>
        <v>0</v>
      </c>
      <c r="BI141" s="26">
        <f t="shared" si="59"/>
        <v>0</v>
      </c>
      <c r="BJ141" s="26">
        <f t="array" ref="BJ141">SUM(IF('Vacation Tracker'!$Q$8:$UV$8=BI$5,IF((RIGHT('Vacation Tracker'!$Q144:$UV144)&lt;&gt;"O"),IFERROR(--LEFT('Vacation Tracker'!$Q144:$UV144,LEN('Vacation Tracker'!$Q144:$UV144)-1),0))))</f>
        <v>0</v>
      </c>
      <c r="BK141" s="26">
        <f t="array" ref="BK141">SUM(IF('Vacation Tracker'!$Q$8:$UV$8=BI$5,IF((RIGHT('Vacation Tracker'!$Q144:$UV144)="O"),IFERROR(--LEFT('Vacation Tracker'!$Q144:$UV144,LEN('Vacation Tracker'!$Q144:$UV144)-1),0))))</f>
        <v>0</v>
      </c>
      <c r="BL141" s="23">
        <f>IF($E$4="Yes",SUMIF('Vacation Tracker'!$GU$8:$ACR$8,BM$5,'Vacation Tracker'!$GU144:$ACR144),0)</f>
        <v>0</v>
      </c>
      <c r="BM141" s="26">
        <f t="shared" si="26"/>
        <v>0</v>
      </c>
      <c r="BN141" s="26">
        <f t="array" ref="BN141">IF($E$4="Yes",SUM(IF('Vacation Tracker'!$Q$8:$UV$8=BM$5,IF((RIGHT('Vacation Tracker'!$Q144:$UV144)&lt;&gt;"O"),IFERROR(--LEFT('Vacation Tracker'!$Q144:$UV144,LEN('Vacation Tracker'!$Q144:$UV144)-1),0)))),0)</f>
        <v>0</v>
      </c>
      <c r="BO141" s="23">
        <f t="array" ref="BO141">IF($E$4="Yes",SUM(IF('Vacation Tracker'!$Q$8:$UV$8=BM$5,IF((RIGHT('Vacation Tracker'!$Q144:$UV144)="O"),IFERROR(--LEFT('Vacation Tracker'!$Q144:$UV144,LEN('Vacation Tracker'!$Q144:$UV144)-1),0)))),0)</f>
        <v>0</v>
      </c>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row>
    <row r="142" spans="2:181" ht="15" customHeight="1" x14ac:dyDescent="0.2">
      <c r="B142" s="23">
        <f>IF('Vacation Tracker'!B145&lt;&gt;"",'Vacation Tracker'!B145,"")</f>
        <v>134</v>
      </c>
      <c r="C142" s="24" t="str">
        <f>IF('Vacation Tracker'!C145&lt;&gt;"",'Vacation Tracker'!C145,"")</f>
        <v/>
      </c>
      <c r="D142" s="25" t="str">
        <f>IF('Vacation Tracker'!D145&lt;&gt;"",'Vacation Tracker'!D145,"")</f>
        <v/>
      </c>
      <c r="E142" s="25" t="str">
        <f>IF('Vacation Tracker'!E145&lt;&gt;"",'Vacation Tracker'!E145,"")</f>
        <v/>
      </c>
      <c r="F142" s="24" t="str">
        <f>IF('Vacation Tracker'!F145&lt;&gt;"",'Vacation Tracker'!F145,"")</f>
        <v/>
      </c>
      <c r="G142" s="24" t="str">
        <f>IF('Vacation Tracker'!G145&lt;&gt;"",'Vacation Tracker'!G145,"")</f>
        <v/>
      </c>
      <c r="H142" s="23" t="str">
        <f t="shared" si="47"/>
        <v/>
      </c>
      <c r="I142" s="23" t="str">
        <f t="shared" si="47"/>
        <v/>
      </c>
      <c r="J142" s="23" t="str">
        <f t="shared" si="47"/>
        <v/>
      </c>
      <c r="K142" s="23" t="str">
        <f t="shared" si="60"/>
        <v/>
      </c>
      <c r="L142" s="23">
        <f>IF($E$4="Yes",SUMIF('Vacation Tracker'!$Q$8:$UV$8,M$5,'Vacation Tracker'!$Q145:$UV145),0)</f>
        <v>0</v>
      </c>
      <c r="M142" s="26">
        <f t="shared" si="61"/>
        <v>0</v>
      </c>
      <c r="N142" s="26">
        <f t="array" ref="N142">IF($E$4="Yes",SUM(IF('Vacation Tracker'!$Q$8:$UV$8=M$5,IF((RIGHT('Vacation Tracker'!$Q145:$UV145)&lt;&gt;"O"),IFERROR(--LEFT('Vacation Tracker'!$Q145:$UV145,LEN('Vacation Tracker'!$Q145:$UV145)-1),0)))),0)</f>
        <v>0</v>
      </c>
      <c r="O142" s="26">
        <f t="array" ref="O142">IF($E$4="Yes",SUM(IF('Vacation Tracker'!$Q$8:$UV$8=M$5,IF((RIGHT('Vacation Tracker'!$Q145:$UV145)="O"),IFERROR(--LEFT('Vacation Tracker'!$Q145:$UV145,LEN('Vacation Tracker'!$Q145:$UV145)-1),0)))),0)</f>
        <v>0</v>
      </c>
      <c r="P142" s="23">
        <f>SUMIF('Vacation Tracker'!$Q$8:$UV$8,Q$5,'Vacation Tracker'!$Q145:$UV145)</f>
        <v>0</v>
      </c>
      <c r="Q142" s="26">
        <f t="shared" si="48"/>
        <v>0</v>
      </c>
      <c r="R142" s="26">
        <f t="array" ref="R142">SUM(IF('Vacation Tracker'!$Q$8:$UV$8=Q$5,IF((RIGHT('Vacation Tracker'!$Q145:$UV145)&lt;&gt;"O"),IFERROR(--LEFT('Vacation Tracker'!$Q145:$UV145,LEN('Vacation Tracker'!$Q145:$UV145)-1),0))))</f>
        <v>0</v>
      </c>
      <c r="S142" s="26">
        <f t="array" ref="S142">SUM(IF('Vacation Tracker'!$Q$8:$UV$8=Q$5,IF((RIGHT('Vacation Tracker'!$Q145:$UV145)="O"),IFERROR(--LEFT('Vacation Tracker'!$Q145:$UV145,LEN('Vacation Tracker'!$Q145:$UV145)-1),0))))</f>
        <v>0</v>
      </c>
      <c r="T142" s="23">
        <f>SUMIF('Vacation Tracker'!$Q$8:$UV$8,U$5,'Vacation Tracker'!$Q145:$UV145)</f>
        <v>0</v>
      </c>
      <c r="U142" s="26">
        <f t="shared" si="49"/>
        <v>0</v>
      </c>
      <c r="V142" s="26">
        <f t="array" ref="V142">SUM(IF('Vacation Tracker'!$Q$8:$UV$8=U$5,IF((RIGHT('Vacation Tracker'!$Q145:$UV145)&lt;&gt;"O"),IFERROR(--LEFT('Vacation Tracker'!$Q145:$UV145,LEN('Vacation Tracker'!$Q145:$UV145)-1),0))))</f>
        <v>0</v>
      </c>
      <c r="W142" s="26">
        <f t="array" ref="W142">SUM(IF('Vacation Tracker'!$Q$8:$UV$8=U$5,IF((RIGHT('Vacation Tracker'!$Q145:$UV145)="O"),IFERROR(--LEFT('Vacation Tracker'!$Q145:$UV145,LEN('Vacation Tracker'!$Q145:$UV145)-1),0))))</f>
        <v>0</v>
      </c>
      <c r="X142" s="23">
        <f>SUMIF('Vacation Tracker'!$Q$8:$UV$8,Y$5,'Vacation Tracker'!$Q145:$UV145)</f>
        <v>0</v>
      </c>
      <c r="Y142" s="26">
        <f t="shared" si="50"/>
        <v>0</v>
      </c>
      <c r="Z142" s="26">
        <f t="array" ref="Z142">SUM(IF('Vacation Tracker'!$Q$8:$UV$8=Y$5,IF((RIGHT('Vacation Tracker'!$Q145:$UV145)&lt;&gt;"O"),IFERROR(--LEFT('Vacation Tracker'!$Q145:$UV145,LEN('Vacation Tracker'!$Q145:$UV145)-1),0))))</f>
        <v>0</v>
      </c>
      <c r="AA142" s="26">
        <f t="array" ref="AA142">SUM(IF('Vacation Tracker'!$Q$8:$UV$8=Y$5,IF((RIGHT('Vacation Tracker'!$Q145:$UV145)="O"),IFERROR(--LEFT('Vacation Tracker'!$Q145:$UV145,LEN('Vacation Tracker'!$Q145:$UV145)-1),0))))</f>
        <v>0</v>
      </c>
      <c r="AB142" s="23">
        <f>SUMIF('Vacation Tracker'!$Q$8:$UV$8,AC$5,'Vacation Tracker'!$Q145:$UV145)</f>
        <v>0</v>
      </c>
      <c r="AC142" s="26">
        <f t="shared" si="51"/>
        <v>0</v>
      </c>
      <c r="AD142" s="26">
        <f t="array" ref="AD142">SUM(IF('Vacation Tracker'!$Q$8:$UV$8=AC$5,IF((RIGHT('Vacation Tracker'!$Q145:$UV145)&lt;&gt;"O"),IFERROR(--LEFT('Vacation Tracker'!$Q145:$UV145,LEN('Vacation Tracker'!$Q145:$UV145)-1),0))))</f>
        <v>0</v>
      </c>
      <c r="AE142" s="26">
        <f t="array" ref="AE142">SUM(IF('Vacation Tracker'!$Q$8:$UV$8=AC$5,IF((RIGHT('Vacation Tracker'!$Q145:$UV145)="O"),IFERROR(--LEFT('Vacation Tracker'!$Q145:$UV145,LEN('Vacation Tracker'!$Q145:$UV145)-1),0))))</f>
        <v>0</v>
      </c>
      <c r="AF142" s="23">
        <f>SUMIF('Vacation Tracker'!$Q$8:$UV$8,AG$5,'Vacation Tracker'!$Q145:$UV145)</f>
        <v>0</v>
      </c>
      <c r="AG142" s="26">
        <f t="shared" si="52"/>
        <v>0</v>
      </c>
      <c r="AH142" s="26">
        <f t="array" ref="AH142">SUM(IF('Vacation Tracker'!$Q$8:$UV$8=AG$5,IF((RIGHT('Vacation Tracker'!$Q145:$UV145)&lt;&gt;"O"),IFERROR(--LEFT('Vacation Tracker'!$Q145:$UV145,LEN('Vacation Tracker'!$Q145:$UV145)-1),0))))</f>
        <v>0</v>
      </c>
      <c r="AI142" s="26">
        <f t="array" ref="AI142">SUM(IF('Vacation Tracker'!$Q$8:$UV$8=AG$5,IF((RIGHT('Vacation Tracker'!$Q145:$UV145)="O"),IFERROR(--LEFT('Vacation Tracker'!$Q145:$UV145,LEN('Vacation Tracker'!$Q145:$UV145)-1),0))))</f>
        <v>0</v>
      </c>
      <c r="AJ142" s="23">
        <f>SUMIF('Vacation Tracker'!$GU$8:$ACR$8,AK$5,'Vacation Tracker'!$GU145:$ACR145)</f>
        <v>0</v>
      </c>
      <c r="AK142" s="26">
        <f t="shared" si="53"/>
        <v>0</v>
      </c>
      <c r="AL142" s="26">
        <f t="array" ref="AL142">SUM(IF('Vacation Tracker'!$Q$8:$UV$8=AK$5,IF((RIGHT('Vacation Tracker'!$Q145:$UV145)&lt;&gt;"O"),IFERROR(--LEFT('Vacation Tracker'!$Q145:$UV145,LEN('Vacation Tracker'!$Q145:$UV145)-1),0))))</f>
        <v>0</v>
      </c>
      <c r="AM142" s="26">
        <f t="array" ref="AM142">SUM(IF('Vacation Tracker'!$Q$8:$UV$8=AK$5,IF((RIGHT('Vacation Tracker'!$Q145:$UV145)="O"),IFERROR(--LEFT('Vacation Tracker'!$Q145:$UV145,LEN('Vacation Tracker'!$Q145:$UV145)-1),0))))</f>
        <v>0</v>
      </c>
      <c r="AN142" s="23">
        <f>SUMIF('Vacation Tracker'!$GU$8:$ACR$8,AO$5,'Vacation Tracker'!$GU145:$ACR145)</f>
        <v>0</v>
      </c>
      <c r="AO142" s="26">
        <f t="shared" si="54"/>
        <v>0</v>
      </c>
      <c r="AP142" s="26">
        <f t="array" ref="AP142">SUM(IF('Vacation Tracker'!$Q$8:$UV$8=AO$5,IF((RIGHT('Vacation Tracker'!$Q145:$UV145)&lt;&gt;"O"),IFERROR(--LEFT('Vacation Tracker'!$Q145:$UV145,LEN('Vacation Tracker'!$Q145:$UV145)-1),0))))</f>
        <v>0</v>
      </c>
      <c r="AQ142" s="26">
        <f t="array" ref="AQ142">SUM(IF('Vacation Tracker'!$Q$8:$UV$8=AO$5,IF((RIGHT('Vacation Tracker'!$Q145:$UV145)="O"),IFERROR(--LEFT('Vacation Tracker'!$Q145:$UV145,LEN('Vacation Tracker'!$Q145:$UV145)-1),0))))</f>
        <v>0</v>
      </c>
      <c r="AR142" s="23">
        <f>SUMIF('Vacation Tracker'!$GU$8:$ACR$8,AS$5,'Vacation Tracker'!$GU145:$ACR145)</f>
        <v>0</v>
      </c>
      <c r="AS142" s="26">
        <f t="shared" si="55"/>
        <v>0</v>
      </c>
      <c r="AT142" s="26">
        <f t="array" ref="AT142">SUM(IF('Vacation Tracker'!$Q$8:$UV$8=AS$5,IF((RIGHT('Vacation Tracker'!$Q145:$UV145)&lt;&gt;"O"),IFERROR(--LEFT('Vacation Tracker'!$Q145:$UV145,LEN('Vacation Tracker'!$Q145:$UV145)-1),0))))</f>
        <v>0</v>
      </c>
      <c r="AU142" s="26">
        <f t="array" ref="AU142">SUM(IF('Vacation Tracker'!$Q$8:$UV$8=AS$5,IF((RIGHT('Vacation Tracker'!$Q145:$UV145)="O"),IFERROR(--LEFT('Vacation Tracker'!$Q145:$UV145,LEN('Vacation Tracker'!$Q145:$UV145)-1),0))))</f>
        <v>0</v>
      </c>
      <c r="AV142" s="23">
        <f>SUMIF('Vacation Tracker'!$GU$8:$ACR$8,AW$5,'Vacation Tracker'!$GU145:$ACR145)</f>
        <v>0</v>
      </c>
      <c r="AW142" s="26">
        <f t="shared" si="56"/>
        <v>0</v>
      </c>
      <c r="AX142" s="26">
        <f t="array" ref="AX142">SUM(IF('Vacation Tracker'!$Q$8:$UV$8=AW$5,IF((RIGHT('Vacation Tracker'!$Q145:$UV145)&lt;&gt;"O"),IFERROR(--LEFT('Vacation Tracker'!$Q145:$UV145,LEN('Vacation Tracker'!$Q145:$UV145)-1),0))))</f>
        <v>0</v>
      </c>
      <c r="AY142" s="26">
        <f t="array" ref="AY142">SUM(IF('Vacation Tracker'!$Q$8:$UV$8=AW$5,IF((RIGHT('Vacation Tracker'!$Q145:$UV145)="O"),IFERROR(--LEFT('Vacation Tracker'!$Q145:$UV145,LEN('Vacation Tracker'!$Q145:$UV145)-1),0))))</f>
        <v>0</v>
      </c>
      <c r="AZ142" s="23">
        <f>SUMIF('Vacation Tracker'!$GU$8:$ACR$8,BA$5,'Vacation Tracker'!$GU145:$ACR145)</f>
        <v>0</v>
      </c>
      <c r="BA142" s="26">
        <f t="shared" si="57"/>
        <v>0</v>
      </c>
      <c r="BB142" s="26">
        <f t="array" ref="BB142">SUM(IF('Vacation Tracker'!$Q$8:$UV$8=BA$5,IF((RIGHT('Vacation Tracker'!$Q145:$UV145)&lt;&gt;"O"),IFERROR(--LEFT('Vacation Tracker'!$Q145:$UV145,LEN('Vacation Tracker'!$Q145:$UV145)-1),0))))</f>
        <v>0</v>
      </c>
      <c r="BC142" s="26">
        <f t="array" ref="BC142">SUM(IF('Vacation Tracker'!$Q$8:$UV$8=BA$5,IF((RIGHT('Vacation Tracker'!$Q145:$UV145)="O"),IFERROR(--LEFT('Vacation Tracker'!$Q145:$UV145,LEN('Vacation Tracker'!$Q145:$UV145)-1),0))))</f>
        <v>0</v>
      </c>
      <c r="BD142" s="23">
        <f>SUMIF('Vacation Tracker'!$GU$8:$ACR$8,BE$5,'Vacation Tracker'!$GU145:$ACR145)</f>
        <v>0</v>
      </c>
      <c r="BE142" s="26">
        <f t="shared" si="58"/>
        <v>0</v>
      </c>
      <c r="BF142" s="26">
        <f t="array" ref="BF142">SUM(IF('Vacation Tracker'!$Q$8:$UV$8=BE$5,IF((RIGHT('Vacation Tracker'!$Q145:$UV145)&lt;&gt;"O"),IFERROR(--LEFT('Vacation Tracker'!$Q145:$UV145,LEN('Vacation Tracker'!$Q145:$UV145)-1),0))))</f>
        <v>0</v>
      </c>
      <c r="BG142" s="26">
        <f t="array" ref="BG142">SUM(IF('Vacation Tracker'!$Q$8:$UV$8=BE$5,IF((RIGHT('Vacation Tracker'!$Q145:$UV145)="O"),IFERROR(--LEFT('Vacation Tracker'!$Q145:$UV145,LEN('Vacation Tracker'!$Q145:$UV145)-1),0))))</f>
        <v>0</v>
      </c>
      <c r="BH142" s="23">
        <f>SUMIF('Vacation Tracker'!$GU$8:$ACR$8,BI$5,'Vacation Tracker'!$GU145:$ACR145)</f>
        <v>0</v>
      </c>
      <c r="BI142" s="26">
        <f t="shared" si="59"/>
        <v>0</v>
      </c>
      <c r="BJ142" s="26">
        <f t="array" ref="BJ142">SUM(IF('Vacation Tracker'!$Q$8:$UV$8=BI$5,IF((RIGHT('Vacation Tracker'!$Q145:$UV145)&lt;&gt;"O"),IFERROR(--LEFT('Vacation Tracker'!$Q145:$UV145,LEN('Vacation Tracker'!$Q145:$UV145)-1),0))))</f>
        <v>0</v>
      </c>
      <c r="BK142" s="26">
        <f t="array" ref="BK142">SUM(IF('Vacation Tracker'!$Q$8:$UV$8=BI$5,IF((RIGHT('Vacation Tracker'!$Q145:$UV145)="O"),IFERROR(--LEFT('Vacation Tracker'!$Q145:$UV145,LEN('Vacation Tracker'!$Q145:$UV145)-1),0))))</f>
        <v>0</v>
      </c>
      <c r="BL142" s="23">
        <f>IF($E$4="Yes",SUMIF('Vacation Tracker'!$GU$8:$ACR$8,BM$5,'Vacation Tracker'!$GU145:$ACR145),0)</f>
        <v>0</v>
      </c>
      <c r="BM142" s="26">
        <f t="shared" si="26"/>
        <v>0</v>
      </c>
      <c r="BN142" s="26">
        <f t="array" ref="BN142">IF($E$4="Yes",SUM(IF('Vacation Tracker'!$Q$8:$UV$8=BM$5,IF((RIGHT('Vacation Tracker'!$Q145:$UV145)&lt;&gt;"O"),IFERROR(--LEFT('Vacation Tracker'!$Q145:$UV145,LEN('Vacation Tracker'!$Q145:$UV145)-1),0)))),0)</f>
        <v>0</v>
      </c>
      <c r="BO142" s="23">
        <f t="array" ref="BO142">IF($E$4="Yes",SUM(IF('Vacation Tracker'!$Q$8:$UV$8=BM$5,IF((RIGHT('Vacation Tracker'!$Q145:$UV145)="O"),IFERROR(--LEFT('Vacation Tracker'!$Q145:$UV145,LEN('Vacation Tracker'!$Q145:$UV145)-1),0)))),0)</f>
        <v>0</v>
      </c>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row>
    <row r="143" spans="2:181" ht="15" customHeight="1" x14ac:dyDescent="0.2">
      <c r="B143" s="23">
        <f>IF('Vacation Tracker'!B146&lt;&gt;"",'Vacation Tracker'!B146,"")</f>
        <v>135</v>
      </c>
      <c r="C143" s="24" t="str">
        <f>IF('Vacation Tracker'!C146&lt;&gt;"",'Vacation Tracker'!C146,"")</f>
        <v/>
      </c>
      <c r="D143" s="25" t="str">
        <f>IF('Vacation Tracker'!D146&lt;&gt;"",'Vacation Tracker'!D146,"")</f>
        <v/>
      </c>
      <c r="E143" s="25" t="str">
        <f>IF('Vacation Tracker'!E146&lt;&gt;"",'Vacation Tracker'!E146,"")</f>
        <v/>
      </c>
      <c r="F143" s="24" t="str">
        <f>IF('Vacation Tracker'!F146&lt;&gt;"",'Vacation Tracker'!F146,"")</f>
        <v/>
      </c>
      <c r="G143" s="24" t="str">
        <f>IF('Vacation Tracker'!G146&lt;&gt;"",'Vacation Tracker'!G146,"")</f>
        <v/>
      </c>
      <c r="H143" s="23" t="str">
        <f t="shared" si="47"/>
        <v/>
      </c>
      <c r="I143" s="23" t="str">
        <f t="shared" si="47"/>
        <v/>
      </c>
      <c r="J143" s="23" t="str">
        <f t="shared" si="47"/>
        <v/>
      </c>
      <c r="K143" s="23" t="str">
        <f t="shared" si="60"/>
        <v/>
      </c>
      <c r="L143" s="23">
        <f>IF($E$4="Yes",SUMIF('Vacation Tracker'!$Q$8:$UV$8,M$5,'Vacation Tracker'!$Q146:$UV146),0)</f>
        <v>0</v>
      </c>
      <c r="M143" s="26">
        <f t="shared" si="61"/>
        <v>0</v>
      </c>
      <c r="N143" s="26">
        <f t="array" ref="N143">IF($E$4="Yes",SUM(IF('Vacation Tracker'!$Q$8:$UV$8=M$5,IF((RIGHT('Vacation Tracker'!$Q146:$UV146)&lt;&gt;"O"),IFERROR(--LEFT('Vacation Tracker'!$Q146:$UV146,LEN('Vacation Tracker'!$Q146:$UV146)-1),0)))),0)</f>
        <v>0</v>
      </c>
      <c r="O143" s="26">
        <f t="array" ref="O143">IF($E$4="Yes",SUM(IF('Vacation Tracker'!$Q$8:$UV$8=M$5,IF((RIGHT('Vacation Tracker'!$Q146:$UV146)="O"),IFERROR(--LEFT('Vacation Tracker'!$Q146:$UV146,LEN('Vacation Tracker'!$Q146:$UV146)-1),0)))),0)</f>
        <v>0</v>
      </c>
      <c r="P143" s="23">
        <f>SUMIF('Vacation Tracker'!$Q$8:$UV$8,Q$5,'Vacation Tracker'!$Q146:$UV146)</f>
        <v>0</v>
      </c>
      <c r="Q143" s="26">
        <f t="shared" si="48"/>
        <v>0</v>
      </c>
      <c r="R143" s="26">
        <f t="array" ref="R143">SUM(IF('Vacation Tracker'!$Q$8:$UV$8=Q$5,IF((RIGHT('Vacation Tracker'!$Q146:$UV146)&lt;&gt;"O"),IFERROR(--LEFT('Vacation Tracker'!$Q146:$UV146,LEN('Vacation Tracker'!$Q146:$UV146)-1),0))))</f>
        <v>0</v>
      </c>
      <c r="S143" s="26">
        <f t="array" ref="S143">SUM(IF('Vacation Tracker'!$Q$8:$UV$8=Q$5,IF((RIGHT('Vacation Tracker'!$Q146:$UV146)="O"),IFERROR(--LEFT('Vacation Tracker'!$Q146:$UV146,LEN('Vacation Tracker'!$Q146:$UV146)-1),0))))</f>
        <v>0</v>
      </c>
      <c r="T143" s="23">
        <f>SUMIF('Vacation Tracker'!$Q$8:$UV$8,U$5,'Vacation Tracker'!$Q146:$UV146)</f>
        <v>0</v>
      </c>
      <c r="U143" s="26">
        <f t="shared" si="49"/>
        <v>0</v>
      </c>
      <c r="V143" s="26">
        <f t="array" ref="V143">SUM(IF('Vacation Tracker'!$Q$8:$UV$8=U$5,IF((RIGHT('Vacation Tracker'!$Q146:$UV146)&lt;&gt;"O"),IFERROR(--LEFT('Vacation Tracker'!$Q146:$UV146,LEN('Vacation Tracker'!$Q146:$UV146)-1),0))))</f>
        <v>0</v>
      </c>
      <c r="W143" s="26">
        <f t="array" ref="W143">SUM(IF('Vacation Tracker'!$Q$8:$UV$8=U$5,IF((RIGHT('Vacation Tracker'!$Q146:$UV146)="O"),IFERROR(--LEFT('Vacation Tracker'!$Q146:$UV146,LEN('Vacation Tracker'!$Q146:$UV146)-1),0))))</f>
        <v>0</v>
      </c>
      <c r="X143" s="23">
        <f>SUMIF('Vacation Tracker'!$Q$8:$UV$8,Y$5,'Vacation Tracker'!$Q146:$UV146)</f>
        <v>0</v>
      </c>
      <c r="Y143" s="26">
        <f t="shared" si="50"/>
        <v>0</v>
      </c>
      <c r="Z143" s="26">
        <f t="array" ref="Z143">SUM(IF('Vacation Tracker'!$Q$8:$UV$8=Y$5,IF((RIGHT('Vacation Tracker'!$Q146:$UV146)&lt;&gt;"O"),IFERROR(--LEFT('Vacation Tracker'!$Q146:$UV146,LEN('Vacation Tracker'!$Q146:$UV146)-1),0))))</f>
        <v>0</v>
      </c>
      <c r="AA143" s="26">
        <f t="array" ref="AA143">SUM(IF('Vacation Tracker'!$Q$8:$UV$8=Y$5,IF((RIGHT('Vacation Tracker'!$Q146:$UV146)="O"),IFERROR(--LEFT('Vacation Tracker'!$Q146:$UV146,LEN('Vacation Tracker'!$Q146:$UV146)-1),0))))</f>
        <v>0</v>
      </c>
      <c r="AB143" s="23">
        <f>SUMIF('Vacation Tracker'!$Q$8:$UV$8,AC$5,'Vacation Tracker'!$Q146:$UV146)</f>
        <v>0</v>
      </c>
      <c r="AC143" s="26">
        <f t="shared" si="51"/>
        <v>0</v>
      </c>
      <c r="AD143" s="26">
        <f t="array" ref="AD143">SUM(IF('Vacation Tracker'!$Q$8:$UV$8=AC$5,IF((RIGHT('Vacation Tracker'!$Q146:$UV146)&lt;&gt;"O"),IFERROR(--LEFT('Vacation Tracker'!$Q146:$UV146,LEN('Vacation Tracker'!$Q146:$UV146)-1),0))))</f>
        <v>0</v>
      </c>
      <c r="AE143" s="26">
        <f t="array" ref="AE143">SUM(IF('Vacation Tracker'!$Q$8:$UV$8=AC$5,IF((RIGHT('Vacation Tracker'!$Q146:$UV146)="O"),IFERROR(--LEFT('Vacation Tracker'!$Q146:$UV146,LEN('Vacation Tracker'!$Q146:$UV146)-1),0))))</f>
        <v>0</v>
      </c>
      <c r="AF143" s="23">
        <f>SUMIF('Vacation Tracker'!$Q$8:$UV$8,AG$5,'Vacation Tracker'!$Q146:$UV146)</f>
        <v>0</v>
      </c>
      <c r="AG143" s="26">
        <f t="shared" si="52"/>
        <v>0</v>
      </c>
      <c r="AH143" s="26">
        <f t="array" ref="AH143">SUM(IF('Vacation Tracker'!$Q$8:$UV$8=AG$5,IF((RIGHT('Vacation Tracker'!$Q146:$UV146)&lt;&gt;"O"),IFERROR(--LEFT('Vacation Tracker'!$Q146:$UV146,LEN('Vacation Tracker'!$Q146:$UV146)-1),0))))</f>
        <v>0</v>
      </c>
      <c r="AI143" s="26">
        <f t="array" ref="AI143">SUM(IF('Vacation Tracker'!$Q$8:$UV$8=AG$5,IF((RIGHT('Vacation Tracker'!$Q146:$UV146)="O"),IFERROR(--LEFT('Vacation Tracker'!$Q146:$UV146,LEN('Vacation Tracker'!$Q146:$UV146)-1),0))))</f>
        <v>0</v>
      </c>
      <c r="AJ143" s="23">
        <f>SUMIF('Vacation Tracker'!$GU$8:$ACR$8,AK$5,'Vacation Tracker'!$GU146:$ACR146)</f>
        <v>0</v>
      </c>
      <c r="AK143" s="26">
        <f t="shared" si="53"/>
        <v>0</v>
      </c>
      <c r="AL143" s="26">
        <f t="array" ref="AL143">SUM(IF('Vacation Tracker'!$Q$8:$UV$8=AK$5,IF((RIGHT('Vacation Tracker'!$Q146:$UV146)&lt;&gt;"O"),IFERROR(--LEFT('Vacation Tracker'!$Q146:$UV146,LEN('Vacation Tracker'!$Q146:$UV146)-1),0))))</f>
        <v>0</v>
      </c>
      <c r="AM143" s="26">
        <f t="array" ref="AM143">SUM(IF('Vacation Tracker'!$Q$8:$UV$8=AK$5,IF((RIGHT('Vacation Tracker'!$Q146:$UV146)="O"),IFERROR(--LEFT('Vacation Tracker'!$Q146:$UV146,LEN('Vacation Tracker'!$Q146:$UV146)-1),0))))</f>
        <v>0</v>
      </c>
      <c r="AN143" s="23">
        <f>SUMIF('Vacation Tracker'!$GU$8:$ACR$8,AO$5,'Vacation Tracker'!$GU146:$ACR146)</f>
        <v>0</v>
      </c>
      <c r="AO143" s="26">
        <f t="shared" si="54"/>
        <v>0</v>
      </c>
      <c r="AP143" s="26">
        <f t="array" ref="AP143">SUM(IF('Vacation Tracker'!$Q$8:$UV$8=AO$5,IF((RIGHT('Vacation Tracker'!$Q146:$UV146)&lt;&gt;"O"),IFERROR(--LEFT('Vacation Tracker'!$Q146:$UV146,LEN('Vacation Tracker'!$Q146:$UV146)-1),0))))</f>
        <v>0</v>
      </c>
      <c r="AQ143" s="26">
        <f t="array" ref="AQ143">SUM(IF('Vacation Tracker'!$Q$8:$UV$8=AO$5,IF((RIGHT('Vacation Tracker'!$Q146:$UV146)="O"),IFERROR(--LEFT('Vacation Tracker'!$Q146:$UV146,LEN('Vacation Tracker'!$Q146:$UV146)-1),0))))</f>
        <v>0</v>
      </c>
      <c r="AR143" s="23">
        <f>SUMIF('Vacation Tracker'!$GU$8:$ACR$8,AS$5,'Vacation Tracker'!$GU146:$ACR146)</f>
        <v>0</v>
      </c>
      <c r="AS143" s="26">
        <f t="shared" si="55"/>
        <v>0</v>
      </c>
      <c r="AT143" s="26">
        <f t="array" ref="AT143">SUM(IF('Vacation Tracker'!$Q$8:$UV$8=AS$5,IF((RIGHT('Vacation Tracker'!$Q146:$UV146)&lt;&gt;"O"),IFERROR(--LEFT('Vacation Tracker'!$Q146:$UV146,LEN('Vacation Tracker'!$Q146:$UV146)-1),0))))</f>
        <v>0</v>
      </c>
      <c r="AU143" s="26">
        <f t="array" ref="AU143">SUM(IF('Vacation Tracker'!$Q$8:$UV$8=AS$5,IF((RIGHT('Vacation Tracker'!$Q146:$UV146)="O"),IFERROR(--LEFT('Vacation Tracker'!$Q146:$UV146,LEN('Vacation Tracker'!$Q146:$UV146)-1),0))))</f>
        <v>0</v>
      </c>
      <c r="AV143" s="23">
        <f>SUMIF('Vacation Tracker'!$GU$8:$ACR$8,AW$5,'Vacation Tracker'!$GU146:$ACR146)</f>
        <v>0</v>
      </c>
      <c r="AW143" s="26">
        <f t="shared" si="56"/>
        <v>0</v>
      </c>
      <c r="AX143" s="26">
        <f t="array" ref="AX143">SUM(IF('Vacation Tracker'!$Q$8:$UV$8=AW$5,IF((RIGHT('Vacation Tracker'!$Q146:$UV146)&lt;&gt;"O"),IFERROR(--LEFT('Vacation Tracker'!$Q146:$UV146,LEN('Vacation Tracker'!$Q146:$UV146)-1),0))))</f>
        <v>0</v>
      </c>
      <c r="AY143" s="26">
        <f t="array" ref="AY143">SUM(IF('Vacation Tracker'!$Q$8:$UV$8=AW$5,IF((RIGHT('Vacation Tracker'!$Q146:$UV146)="O"),IFERROR(--LEFT('Vacation Tracker'!$Q146:$UV146,LEN('Vacation Tracker'!$Q146:$UV146)-1),0))))</f>
        <v>0</v>
      </c>
      <c r="AZ143" s="23">
        <f>SUMIF('Vacation Tracker'!$GU$8:$ACR$8,BA$5,'Vacation Tracker'!$GU146:$ACR146)</f>
        <v>0</v>
      </c>
      <c r="BA143" s="26">
        <f t="shared" si="57"/>
        <v>0</v>
      </c>
      <c r="BB143" s="26">
        <f t="array" ref="BB143">SUM(IF('Vacation Tracker'!$Q$8:$UV$8=BA$5,IF((RIGHT('Vacation Tracker'!$Q146:$UV146)&lt;&gt;"O"),IFERROR(--LEFT('Vacation Tracker'!$Q146:$UV146,LEN('Vacation Tracker'!$Q146:$UV146)-1),0))))</f>
        <v>0</v>
      </c>
      <c r="BC143" s="26">
        <f t="array" ref="BC143">SUM(IF('Vacation Tracker'!$Q$8:$UV$8=BA$5,IF((RIGHT('Vacation Tracker'!$Q146:$UV146)="O"),IFERROR(--LEFT('Vacation Tracker'!$Q146:$UV146,LEN('Vacation Tracker'!$Q146:$UV146)-1),0))))</f>
        <v>0</v>
      </c>
      <c r="BD143" s="23">
        <f>SUMIF('Vacation Tracker'!$GU$8:$ACR$8,BE$5,'Vacation Tracker'!$GU146:$ACR146)</f>
        <v>0</v>
      </c>
      <c r="BE143" s="26">
        <f t="shared" si="58"/>
        <v>0</v>
      </c>
      <c r="BF143" s="26">
        <f t="array" ref="BF143">SUM(IF('Vacation Tracker'!$Q$8:$UV$8=BE$5,IF((RIGHT('Vacation Tracker'!$Q146:$UV146)&lt;&gt;"O"),IFERROR(--LEFT('Vacation Tracker'!$Q146:$UV146,LEN('Vacation Tracker'!$Q146:$UV146)-1),0))))</f>
        <v>0</v>
      </c>
      <c r="BG143" s="26">
        <f t="array" ref="BG143">SUM(IF('Vacation Tracker'!$Q$8:$UV$8=BE$5,IF((RIGHT('Vacation Tracker'!$Q146:$UV146)="O"),IFERROR(--LEFT('Vacation Tracker'!$Q146:$UV146,LEN('Vacation Tracker'!$Q146:$UV146)-1),0))))</f>
        <v>0</v>
      </c>
      <c r="BH143" s="23">
        <f>SUMIF('Vacation Tracker'!$GU$8:$ACR$8,BI$5,'Vacation Tracker'!$GU146:$ACR146)</f>
        <v>0</v>
      </c>
      <c r="BI143" s="26">
        <f t="shared" si="59"/>
        <v>0</v>
      </c>
      <c r="BJ143" s="26">
        <f t="array" ref="BJ143">SUM(IF('Vacation Tracker'!$Q$8:$UV$8=BI$5,IF((RIGHT('Vacation Tracker'!$Q146:$UV146)&lt;&gt;"O"),IFERROR(--LEFT('Vacation Tracker'!$Q146:$UV146,LEN('Vacation Tracker'!$Q146:$UV146)-1),0))))</f>
        <v>0</v>
      </c>
      <c r="BK143" s="26">
        <f t="array" ref="BK143">SUM(IF('Vacation Tracker'!$Q$8:$UV$8=BI$5,IF((RIGHT('Vacation Tracker'!$Q146:$UV146)="O"),IFERROR(--LEFT('Vacation Tracker'!$Q146:$UV146,LEN('Vacation Tracker'!$Q146:$UV146)-1),0))))</f>
        <v>0</v>
      </c>
      <c r="BL143" s="23">
        <f>IF($E$4="Yes",SUMIF('Vacation Tracker'!$GU$8:$ACR$8,BM$5,'Vacation Tracker'!$GU146:$ACR146),0)</f>
        <v>0</v>
      </c>
      <c r="BM143" s="26">
        <f t="shared" si="26"/>
        <v>0</v>
      </c>
      <c r="BN143" s="26">
        <f t="array" ref="BN143">IF($E$4="Yes",SUM(IF('Vacation Tracker'!$Q$8:$UV$8=BM$5,IF((RIGHT('Vacation Tracker'!$Q146:$UV146)&lt;&gt;"O"),IFERROR(--LEFT('Vacation Tracker'!$Q146:$UV146,LEN('Vacation Tracker'!$Q146:$UV146)-1),0)))),0)</f>
        <v>0</v>
      </c>
      <c r="BO143" s="23">
        <f t="array" ref="BO143">IF($E$4="Yes",SUM(IF('Vacation Tracker'!$Q$8:$UV$8=BM$5,IF((RIGHT('Vacation Tracker'!$Q146:$UV146)="O"),IFERROR(--LEFT('Vacation Tracker'!$Q146:$UV146,LEN('Vacation Tracker'!$Q146:$UV146)-1),0)))),0)</f>
        <v>0</v>
      </c>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row>
    <row r="144" spans="2:181" ht="15" customHeight="1" x14ac:dyDescent="0.2">
      <c r="B144" s="23">
        <f>IF('Vacation Tracker'!B147&lt;&gt;"",'Vacation Tracker'!B147,"")</f>
        <v>136</v>
      </c>
      <c r="C144" s="24" t="str">
        <f>IF('Vacation Tracker'!C147&lt;&gt;"",'Vacation Tracker'!C147,"")</f>
        <v/>
      </c>
      <c r="D144" s="25" t="str">
        <f>IF('Vacation Tracker'!D147&lt;&gt;"",'Vacation Tracker'!D147,"")</f>
        <v/>
      </c>
      <c r="E144" s="25" t="str">
        <f>IF('Vacation Tracker'!E147&lt;&gt;"",'Vacation Tracker'!E147,"")</f>
        <v/>
      </c>
      <c r="F144" s="24" t="str">
        <f>IF('Vacation Tracker'!F147&lt;&gt;"",'Vacation Tracker'!F147,"")</f>
        <v/>
      </c>
      <c r="G144" s="24" t="str">
        <f>IF('Vacation Tracker'!G147&lt;&gt;"",'Vacation Tracker'!G147,"")</f>
        <v/>
      </c>
      <c r="H144" s="23" t="str">
        <f t="shared" si="47"/>
        <v/>
      </c>
      <c r="I144" s="23" t="str">
        <f t="shared" si="47"/>
        <v/>
      </c>
      <c r="J144" s="23" t="str">
        <f t="shared" si="47"/>
        <v/>
      </c>
      <c r="K144" s="23" t="str">
        <f t="shared" si="60"/>
        <v/>
      </c>
      <c r="L144" s="23">
        <f>IF($E$4="Yes",SUMIF('Vacation Tracker'!$Q$8:$UV$8,M$5,'Vacation Tracker'!$Q147:$UV147),0)</f>
        <v>0</v>
      </c>
      <c r="M144" s="26">
        <f t="shared" si="61"/>
        <v>0</v>
      </c>
      <c r="N144" s="26">
        <f t="array" ref="N144">IF($E$4="Yes",SUM(IF('Vacation Tracker'!$Q$8:$UV$8=M$5,IF((RIGHT('Vacation Tracker'!$Q147:$UV147)&lt;&gt;"O"),IFERROR(--LEFT('Vacation Tracker'!$Q147:$UV147,LEN('Vacation Tracker'!$Q147:$UV147)-1),0)))),0)</f>
        <v>0</v>
      </c>
      <c r="O144" s="26">
        <f t="array" ref="O144">IF($E$4="Yes",SUM(IF('Vacation Tracker'!$Q$8:$UV$8=M$5,IF((RIGHT('Vacation Tracker'!$Q147:$UV147)="O"),IFERROR(--LEFT('Vacation Tracker'!$Q147:$UV147,LEN('Vacation Tracker'!$Q147:$UV147)-1),0)))),0)</f>
        <v>0</v>
      </c>
      <c r="P144" s="23">
        <f>SUMIF('Vacation Tracker'!$Q$8:$UV$8,Q$5,'Vacation Tracker'!$Q147:$UV147)</f>
        <v>0</v>
      </c>
      <c r="Q144" s="26">
        <f t="shared" si="48"/>
        <v>0</v>
      </c>
      <c r="R144" s="26">
        <f t="array" ref="R144">SUM(IF('Vacation Tracker'!$Q$8:$UV$8=Q$5,IF((RIGHT('Vacation Tracker'!$Q147:$UV147)&lt;&gt;"O"),IFERROR(--LEFT('Vacation Tracker'!$Q147:$UV147,LEN('Vacation Tracker'!$Q147:$UV147)-1),0))))</f>
        <v>0</v>
      </c>
      <c r="S144" s="26">
        <f t="array" ref="S144">SUM(IF('Vacation Tracker'!$Q$8:$UV$8=Q$5,IF((RIGHT('Vacation Tracker'!$Q147:$UV147)="O"),IFERROR(--LEFT('Vacation Tracker'!$Q147:$UV147,LEN('Vacation Tracker'!$Q147:$UV147)-1),0))))</f>
        <v>0</v>
      </c>
      <c r="T144" s="23">
        <f>SUMIF('Vacation Tracker'!$Q$8:$UV$8,U$5,'Vacation Tracker'!$Q147:$UV147)</f>
        <v>0</v>
      </c>
      <c r="U144" s="26">
        <f t="shared" si="49"/>
        <v>0</v>
      </c>
      <c r="V144" s="26">
        <f t="array" ref="V144">SUM(IF('Vacation Tracker'!$Q$8:$UV$8=U$5,IF((RIGHT('Vacation Tracker'!$Q147:$UV147)&lt;&gt;"O"),IFERROR(--LEFT('Vacation Tracker'!$Q147:$UV147,LEN('Vacation Tracker'!$Q147:$UV147)-1),0))))</f>
        <v>0</v>
      </c>
      <c r="W144" s="26">
        <f t="array" ref="W144">SUM(IF('Vacation Tracker'!$Q$8:$UV$8=U$5,IF((RIGHT('Vacation Tracker'!$Q147:$UV147)="O"),IFERROR(--LEFT('Vacation Tracker'!$Q147:$UV147,LEN('Vacation Tracker'!$Q147:$UV147)-1),0))))</f>
        <v>0</v>
      </c>
      <c r="X144" s="23">
        <f>SUMIF('Vacation Tracker'!$Q$8:$UV$8,Y$5,'Vacation Tracker'!$Q147:$UV147)</f>
        <v>0</v>
      </c>
      <c r="Y144" s="26">
        <f t="shared" si="50"/>
        <v>0</v>
      </c>
      <c r="Z144" s="26">
        <f t="array" ref="Z144">SUM(IF('Vacation Tracker'!$Q$8:$UV$8=Y$5,IF((RIGHT('Vacation Tracker'!$Q147:$UV147)&lt;&gt;"O"),IFERROR(--LEFT('Vacation Tracker'!$Q147:$UV147,LEN('Vacation Tracker'!$Q147:$UV147)-1),0))))</f>
        <v>0</v>
      </c>
      <c r="AA144" s="26">
        <f t="array" ref="AA144">SUM(IF('Vacation Tracker'!$Q$8:$UV$8=Y$5,IF((RIGHT('Vacation Tracker'!$Q147:$UV147)="O"),IFERROR(--LEFT('Vacation Tracker'!$Q147:$UV147,LEN('Vacation Tracker'!$Q147:$UV147)-1),0))))</f>
        <v>0</v>
      </c>
      <c r="AB144" s="23">
        <f>SUMIF('Vacation Tracker'!$Q$8:$UV$8,AC$5,'Vacation Tracker'!$Q147:$UV147)</f>
        <v>0</v>
      </c>
      <c r="AC144" s="26">
        <f t="shared" si="51"/>
        <v>0</v>
      </c>
      <c r="AD144" s="26">
        <f t="array" ref="AD144">SUM(IF('Vacation Tracker'!$Q$8:$UV$8=AC$5,IF((RIGHT('Vacation Tracker'!$Q147:$UV147)&lt;&gt;"O"),IFERROR(--LEFT('Vacation Tracker'!$Q147:$UV147,LEN('Vacation Tracker'!$Q147:$UV147)-1),0))))</f>
        <v>0</v>
      </c>
      <c r="AE144" s="26">
        <f t="array" ref="AE144">SUM(IF('Vacation Tracker'!$Q$8:$UV$8=AC$5,IF((RIGHT('Vacation Tracker'!$Q147:$UV147)="O"),IFERROR(--LEFT('Vacation Tracker'!$Q147:$UV147,LEN('Vacation Tracker'!$Q147:$UV147)-1),0))))</f>
        <v>0</v>
      </c>
      <c r="AF144" s="23">
        <f>SUMIF('Vacation Tracker'!$Q$8:$UV$8,AG$5,'Vacation Tracker'!$Q147:$UV147)</f>
        <v>0</v>
      </c>
      <c r="AG144" s="26">
        <f t="shared" si="52"/>
        <v>0</v>
      </c>
      <c r="AH144" s="26">
        <f t="array" ref="AH144">SUM(IF('Vacation Tracker'!$Q$8:$UV$8=AG$5,IF((RIGHT('Vacation Tracker'!$Q147:$UV147)&lt;&gt;"O"),IFERROR(--LEFT('Vacation Tracker'!$Q147:$UV147,LEN('Vacation Tracker'!$Q147:$UV147)-1),0))))</f>
        <v>0</v>
      </c>
      <c r="AI144" s="26">
        <f t="array" ref="AI144">SUM(IF('Vacation Tracker'!$Q$8:$UV$8=AG$5,IF((RIGHT('Vacation Tracker'!$Q147:$UV147)="O"),IFERROR(--LEFT('Vacation Tracker'!$Q147:$UV147,LEN('Vacation Tracker'!$Q147:$UV147)-1),0))))</f>
        <v>0</v>
      </c>
      <c r="AJ144" s="23">
        <f>SUMIF('Vacation Tracker'!$GU$8:$ACR$8,AK$5,'Vacation Tracker'!$GU147:$ACR147)</f>
        <v>0</v>
      </c>
      <c r="AK144" s="26">
        <f t="shared" si="53"/>
        <v>0</v>
      </c>
      <c r="AL144" s="26">
        <f t="array" ref="AL144">SUM(IF('Vacation Tracker'!$Q$8:$UV$8=AK$5,IF((RIGHT('Vacation Tracker'!$Q147:$UV147)&lt;&gt;"O"),IFERROR(--LEFT('Vacation Tracker'!$Q147:$UV147,LEN('Vacation Tracker'!$Q147:$UV147)-1),0))))</f>
        <v>0</v>
      </c>
      <c r="AM144" s="26">
        <f t="array" ref="AM144">SUM(IF('Vacation Tracker'!$Q$8:$UV$8=AK$5,IF((RIGHT('Vacation Tracker'!$Q147:$UV147)="O"),IFERROR(--LEFT('Vacation Tracker'!$Q147:$UV147,LEN('Vacation Tracker'!$Q147:$UV147)-1),0))))</f>
        <v>0</v>
      </c>
      <c r="AN144" s="23">
        <f>SUMIF('Vacation Tracker'!$GU$8:$ACR$8,AO$5,'Vacation Tracker'!$GU147:$ACR147)</f>
        <v>0</v>
      </c>
      <c r="AO144" s="26">
        <f t="shared" si="54"/>
        <v>0</v>
      </c>
      <c r="AP144" s="26">
        <f t="array" ref="AP144">SUM(IF('Vacation Tracker'!$Q$8:$UV$8=AO$5,IF((RIGHT('Vacation Tracker'!$Q147:$UV147)&lt;&gt;"O"),IFERROR(--LEFT('Vacation Tracker'!$Q147:$UV147,LEN('Vacation Tracker'!$Q147:$UV147)-1),0))))</f>
        <v>0</v>
      </c>
      <c r="AQ144" s="26">
        <f t="array" ref="AQ144">SUM(IF('Vacation Tracker'!$Q$8:$UV$8=AO$5,IF((RIGHT('Vacation Tracker'!$Q147:$UV147)="O"),IFERROR(--LEFT('Vacation Tracker'!$Q147:$UV147,LEN('Vacation Tracker'!$Q147:$UV147)-1),0))))</f>
        <v>0</v>
      </c>
      <c r="AR144" s="23">
        <f>SUMIF('Vacation Tracker'!$GU$8:$ACR$8,AS$5,'Vacation Tracker'!$GU147:$ACR147)</f>
        <v>0</v>
      </c>
      <c r="AS144" s="26">
        <f t="shared" si="55"/>
        <v>0</v>
      </c>
      <c r="AT144" s="26">
        <f t="array" ref="AT144">SUM(IF('Vacation Tracker'!$Q$8:$UV$8=AS$5,IF((RIGHT('Vacation Tracker'!$Q147:$UV147)&lt;&gt;"O"),IFERROR(--LEFT('Vacation Tracker'!$Q147:$UV147,LEN('Vacation Tracker'!$Q147:$UV147)-1),0))))</f>
        <v>0</v>
      </c>
      <c r="AU144" s="26">
        <f t="array" ref="AU144">SUM(IF('Vacation Tracker'!$Q$8:$UV$8=AS$5,IF((RIGHT('Vacation Tracker'!$Q147:$UV147)="O"),IFERROR(--LEFT('Vacation Tracker'!$Q147:$UV147,LEN('Vacation Tracker'!$Q147:$UV147)-1),0))))</f>
        <v>0</v>
      </c>
      <c r="AV144" s="23">
        <f>SUMIF('Vacation Tracker'!$GU$8:$ACR$8,AW$5,'Vacation Tracker'!$GU147:$ACR147)</f>
        <v>0</v>
      </c>
      <c r="AW144" s="26">
        <f t="shared" si="56"/>
        <v>0</v>
      </c>
      <c r="AX144" s="26">
        <f t="array" ref="AX144">SUM(IF('Vacation Tracker'!$Q$8:$UV$8=AW$5,IF((RIGHT('Vacation Tracker'!$Q147:$UV147)&lt;&gt;"O"),IFERROR(--LEFT('Vacation Tracker'!$Q147:$UV147,LEN('Vacation Tracker'!$Q147:$UV147)-1),0))))</f>
        <v>0</v>
      </c>
      <c r="AY144" s="26">
        <f t="array" ref="AY144">SUM(IF('Vacation Tracker'!$Q$8:$UV$8=AW$5,IF((RIGHT('Vacation Tracker'!$Q147:$UV147)="O"),IFERROR(--LEFT('Vacation Tracker'!$Q147:$UV147,LEN('Vacation Tracker'!$Q147:$UV147)-1),0))))</f>
        <v>0</v>
      </c>
      <c r="AZ144" s="23">
        <f>SUMIF('Vacation Tracker'!$GU$8:$ACR$8,BA$5,'Vacation Tracker'!$GU147:$ACR147)</f>
        <v>0</v>
      </c>
      <c r="BA144" s="26">
        <f t="shared" si="57"/>
        <v>0</v>
      </c>
      <c r="BB144" s="26">
        <f t="array" ref="BB144">SUM(IF('Vacation Tracker'!$Q$8:$UV$8=BA$5,IF((RIGHT('Vacation Tracker'!$Q147:$UV147)&lt;&gt;"O"),IFERROR(--LEFT('Vacation Tracker'!$Q147:$UV147,LEN('Vacation Tracker'!$Q147:$UV147)-1),0))))</f>
        <v>0</v>
      </c>
      <c r="BC144" s="26">
        <f t="array" ref="BC144">SUM(IF('Vacation Tracker'!$Q$8:$UV$8=BA$5,IF((RIGHT('Vacation Tracker'!$Q147:$UV147)="O"),IFERROR(--LEFT('Vacation Tracker'!$Q147:$UV147,LEN('Vacation Tracker'!$Q147:$UV147)-1),0))))</f>
        <v>0</v>
      </c>
      <c r="BD144" s="23">
        <f>SUMIF('Vacation Tracker'!$GU$8:$ACR$8,BE$5,'Vacation Tracker'!$GU147:$ACR147)</f>
        <v>0</v>
      </c>
      <c r="BE144" s="26">
        <f t="shared" si="58"/>
        <v>0</v>
      </c>
      <c r="BF144" s="26">
        <f t="array" ref="BF144">SUM(IF('Vacation Tracker'!$Q$8:$UV$8=BE$5,IF((RIGHT('Vacation Tracker'!$Q147:$UV147)&lt;&gt;"O"),IFERROR(--LEFT('Vacation Tracker'!$Q147:$UV147,LEN('Vacation Tracker'!$Q147:$UV147)-1),0))))</f>
        <v>0</v>
      </c>
      <c r="BG144" s="26">
        <f t="array" ref="BG144">SUM(IF('Vacation Tracker'!$Q$8:$UV$8=BE$5,IF((RIGHT('Vacation Tracker'!$Q147:$UV147)="O"),IFERROR(--LEFT('Vacation Tracker'!$Q147:$UV147,LEN('Vacation Tracker'!$Q147:$UV147)-1),0))))</f>
        <v>0</v>
      </c>
      <c r="BH144" s="23">
        <f>SUMIF('Vacation Tracker'!$GU$8:$ACR$8,BI$5,'Vacation Tracker'!$GU147:$ACR147)</f>
        <v>0</v>
      </c>
      <c r="BI144" s="26">
        <f t="shared" si="59"/>
        <v>0</v>
      </c>
      <c r="BJ144" s="26">
        <f t="array" ref="BJ144">SUM(IF('Vacation Tracker'!$Q$8:$UV$8=BI$5,IF((RIGHT('Vacation Tracker'!$Q147:$UV147)&lt;&gt;"O"),IFERROR(--LEFT('Vacation Tracker'!$Q147:$UV147,LEN('Vacation Tracker'!$Q147:$UV147)-1),0))))</f>
        <v>0</v>
      </c>
      <c r="BK144" s="26">
        <f t="array" ref="BK144">SUM(IF('Vacation Tracker'!$Q$8:$UV$8=BI$5,IF((RIGHT('Vacation Tracker'!$Q147:$UV147)="O"),IFERROR(--LEFT('Vacation Tracker'!$Q147:$UV147,LEN('Vacation Tracker'!$Q147:$UV147)-1),0))))</f>
        <v>0</v>
      </c>
      <c r="BL144" s="23">
        <f>IF($E$4="Yes",SUMIF('Vacation Tracker'!$GU$8:$ACR$8,BM$5,'Vacation Tracker'!$GU147:$ACR147),0)</f>
        <v>0</v>
      </c>
      <c r="BM144" s="26">
        <f t="shared" si="26"/>
        <v>0</v>
      </c>
      <c r="BN144" s="26">
        <f t="array" ref="BN144">IF($E$4="Yes",SUM(IF('Vacation Tracker'!$Q$8:$UV$8=BM$5,IF((RIGHT('Vacation Tracker'!$Q147:$UV147)&lt;&gt;"O"),IFERROR(--LEFT('Vacation Tracker'!$Q147:$UV147,LEN('Vacation Tracker'!$Q147:$UV147)-1),0)))),0)</f>
        <v>0</v>
      </c>
      <c r="BO144" s="23">
        <f t="array" ref="BO144">IF($E$4="Yes",SUM(IF('Vacation Tracker'!$Q$8:$UV$8=BM$5,IF((RIGHT('Vacation Tracker'!$Q147:$UV147)="O"),IFERROR(--LEFT('Vacation Tracker'!$Q147:$UV147,LEN('Vacation Tracker'!$Q147:$UV147)-1),0)))),0)</f>
        <v>0</v>
      </c>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row>
    <row r="145" spans="2:181" ht="15" customHeight="1" x14ac:dyDescent="0.2">
      <c r="B145" s="23">
        <f>IF('Vacation Tracker'!B148&lt;&gt;"",'Vacation Tracker'!B148,"")</f>
        <v>137</v>
      </c>
      <c r="C145" s="24" t="str">
        <f>IF('Vacation Tracker'!C148&lt;&gt;"",'Vacation Tracker'!C148,"")</f>
        <v/>
      </c>
      <c r="D145" s="25" t="str">
        <f>IF('Vacation Tracker'!D148&lt;&gt;"",'Vacation Tracker'!D148,"")</f>
        <v/>
      </c>
      <c r="E145" s="25" t="str">
        <f>IF('Vacation Tracker'!E148&lt;&gt;"",'Vacation Tracker'!E148,"")</f>
        <v/>
      </c>
      <c r="F145" s="24" t="str">
        <f>IF('Vacation Tracker'!F148&lt;&gt;"",'Vacation Tracker'!F148,"")</f>
        <v/>
      </c>
      <c r="G145" s="24" t="str">
        <f>IF('Vacation Tracker'!G148&lt;&gt;"",'Vacation Tracker'!G148,"")</f>
        <v/>
      </c>
      <c r="H145" s="23" t="str">
        <f t="shared" si="47"/>
        <v/>
      </c>
      <c r="I145" s="23" t="str">
        <f t="shared" si="47"/>
        <v/>
      </c>
      <c r="J145" s="23" t="str">
        <f t="shared" si="47"/>
        <v/>
      </c>
      <c r="K145" s="23" t="str">
        <f t="shared" si="60"/>
        <v/>
      </c>
      <c r="L145" s="23">
        <f>IF($E$4="Yes",SUMIF('Vacation Tracker'!$Q$8:$UV$8,M$5,'Vacation Tracker'!$Q148:$UV148),0)</f>
        <v>0</v>
      </c>
      <c r="M145" s="26">
        <f t="shared" si="61"/>
        <v>0</v>
      </c>
      <c r="N145" s="26">
        <f t="array" ref="N145">IF($E$4="Yes",SUM(IF('Vacation Tracker'!$Q$8:$UV$8=M$5,IF((RIGHT('Vacation Tracker'!$Q148:$UV148)&lt;&gt;"O"),IFERROR(--LEFT('Vacation Tracker'!$Q148:$UV148,LEN('Vacation Tracker'!$Q148:$UV148)-1),0)))),0)</f>
        <v>0</v>
      </c>
      <c r="O145" s="26">
        <f t="array" ref="O145">IF($E$4="Yes",SUM(IF('Vacation Tracker'!$Q$8:$UV$8=M$5,IF((RIGHT('Vacation Tracker'!$Q148:$UV148)="O"),IFERROR(--LEFT('Vacation Tracker'!$Q148:$UV148,LEN('Vacation Tracker'!$Q148:$UV148)-1),0)))),0)</f>
        <v>0</v>
      </c>
      <c r="P145" s="23">
        <f>SUMIF('Vacation Tracker'!$Q$8:$UV$8,Q$5,'Vacation Tracker'!$Q148:$UV148)</f>
        <v>0</v>
      </c>
      <c r="Q145" s="26">
        <f t="shared" si="48"/>
        <v>0</v>
      </c>
      <c r="R145" s="26">
        <f t="array" ref="R145">SUM(IF('Vacation Tracker'!$Q$8:$UV$8=Q$5,IF((RIGHT('Vacation Tracker'!$Q148:$UV148)&lt;&gt;"O"),IFERROR(--LEFT('Vacation Tracker'!$Q148:$UV148,LEN('Vacation Tracker'!$Q148:$UV148)-1),0))))</f>
        <v>0</v>
      </c>
      <c r="S145" s="26">
        <f t="array" ref="S145">SUM(IF('Vacation Tracker'!$Q$8:$UV$8=Q$5,IF((RIGHT('Vacation Tracker'!$Q148:$UV148)="O"),IFERROR(--LEFT('Vacation Tracker'!$Q148:$UV148,LEN('Vacation Tracker'!$Q148:$UV148)-1),0))))</f>
        <v>0</v>
      </c>
      <c r="T145" s="23">
        <f>SUMIF('Vacation Tracker'!$Q$8:$UV$8,U$5,'Vacation Tracker'!$Q148:$UV148)</f>
        <v>0</v>
      </c>
      <c r="U145" s="26">
        <f t="shared" si="49"/>
        <v>0</v>
      </c>
      <c r="V145" s="26">
        <f t="array" ref="V145">SUM(IF('Vacation Tracker'!$Q$8:$UV$8=U$5,IF((RIGHT('Vacation Tracker'!$Q148:$UV148)&lt;&gt;"O"),IFERROR(--LEFT('Vacation Tracker'!$Q148:$UV148,LEN('Vacation Tracker'!$Q148:$UV148)-1),0))))</f>
        <v>0</v>
      </c>
      <c r="W145" s="26">
        <f t="array" ref="W145">SUM(IF('Vacation Tracker'!$Q$8:$UV$8=U$5,IF((RIGHT('Vacation Tracker'!$Q148:$UV148)="O"),IFERROR(--LEFT('Vacation Tracker'!$Q148:$UV148,LEN('Vacation Tracker'!$Q148:$UV148)-1),0))))</f>
        <v>0</v>
      </c>
      <c r="X145" s="23">
        <f>SUMIF('Vacation Tracker'!$Q$8:$UV$8,Y$5,'Vacation Tracker'!$Q148:$UV148)</f>
        <v>0</v>
      </c>
      <c r="Y145" s="26">
        <f t="shared" si="50"/>
        <v>0</v>
      </c>
      <c r="Z145" s="26">
        <f t="array" ref="Z145">SUM(IF('Vacation Tracker'!$Q$8:$UV$8=Y$5,IF((RIGHT('Vacation Tracker'!$Q148:$UV148)&lt;&gt;"O"),IFERROR(--LEFT('Vacation Tracker'!$Q148:$UV148,LEN('Vacation Tracker'!$Q148:$UV148)-1),0))))</f>
        <v>0</v>
      </c>
      <c r="AA145" s="26">
        <f t="array" ref="AA145">SUM(IF('Vacation Tracker'!$Q$8:$UV$8=Y$5,IF((RIGHT('Vacation Tracker'!$Q148:$UV148)="O"),IFERROR(--LEFT('Vacation Tracker'!$Q148:$UV148,LEN('Vacation Tracker'!$Q148:$UV148)-1),0))))</f>
        <v>0</v>
      </c>
      <c r="AB145" s="23">
        <f>SUMIF('Vacation Tracker'!$Q$8:$UV$8,AC$5,'Vacation Tracker'!$Q148:$UV148)</f>
        <v>0</v>
      </c>
      <c r="AC145" s="26">
        <f t="shared" si="51"/>
        <v>0</v>
      </c>
      <c r="AD145" s="26">
        <f t="array" ref="AD145">SUM(IF('Vacation Tracker'!$Q$8:$UV$8=AC$5,IF((RIGHT('Vacation Tracker'!$Q148:$UV148)&lt;&gt;"O"),IFERROR(--LEFT('Vacation Tracker'!$Q148:$UV148,LEN('Vacation Tracker'!$Q148:$UV148)-1),0))))</f>
        <v>0</v>
      </c>
      <c r="AE145" s="26">
        <f t="array" ref="AE145">SUM(IF('Vacation Tracker'!$Q$8:$UV$8=AC$5,IF((RIGHT('Vacation Tracker'!$Q148:$UV148)="O"),IFERROR(--LEFT('Vacation Tracker'!$Q148:$UV148,LEN('Vacation Tracker'!$Q148:$UV148)-1),0))))</f>
        <v>0</v>
      </c>
      <c r="AF145" s="23">
        <f>SUMIF('Vacation Tracker'!$Q$8:$UV$8,AG$5,'Vacation Tracker'!$Q148:$UV148)</f>
        <v>0</v>
      </c>
      <c r="AG145" s="26">
        <f t="shared" si="52"/>
        <v>0</v>
      </c>
      <c r="AH145" s="26">
        <f t="array" ref="AH145">SUM(IF('Vacation Tracker'!$Q$8:$UV$8=AG$5,IF((RIGHT('Vacation Tracker'!$Q148:$UV148)&lt;&gt;"O"),IFERROR(--LEFT('Vacation Tracker'!$Q148:$UV148,LEN('Vacation Tracker'!$Q148:$UV148)-1),0))))</f>
        <v>0</v>
      </c>
      <c r="AI145" s="26">
        <f t="array" ref="AI145">SUM(IF('Vacation Tracker'!$Q$8:$UV$8=AG$5,IF((RIGHT('Vacation Tracker'!$Q148:$UV148)="O"),IFERROR(--LEFT('Vacation Tracker'!$Q148:$UV148,LEN('Vacation Tracker'!$Q148:$UV148)-1),0))))</f>
        <v>0</v>
      </c>
      <c r="AJ145" s="23">
        <f>SUMIF('Vacation Tracker'!$GU$8:$ACR$8,AK$5,'Vacation Tracker'!$GU148:$ACR148)</f>
        <v>0</v>
      </c>
      <c r="AK145" s="26">
        <f t="shared" si="53"/>
        <v>0</v>
      </c>
      <c r="AL145" s="26">
        <f t="array" ref="AL145">SUM(IF('Vacation Tracker'!$Q$8:$UV$8=AK$5,IF((RIGHT('Vacation Tracker'!$Q148:$UV148)&lt;&gt;"O"),IFERROR(--LEFT('Vacation Tracker'!$Q148:$UV148,LEN('Vacation Tracker'!$Q148:$UV148)-1),0))))</f>
        <v>0</v>
      </c>
      <c r="AM145" s="26">
        <f t="array" ref="AM145">SUM(IF('Vacation Tracker'!$Q$8:$UV$8=AK$5,IF((RIGHT('Vacation Tracker'!$Q148:$UV148)="O"),IFERROR(--LEFT('Vacation Tracker'!$Q148:$UV148,LEN('Vacation Tracker'!$Q148:$UV148)-1),0))))</f>
        <v>0</v>
      </c>
      <c r="AN145" s="23">
        <f>SUMIF('Vacation Tracker'!$GU$8:$ACR$8,AO$5,'Vacation Tracker'!$GU148:$ACR148)</f>
        <v>0</v>
      </c>
      <c r="AO145" s="26">
        <f t="shared" si="54"/>
        <v>0</v>
      </c>
      <c r="AP145" s="26">
        <f t="array" ref="AP145">SUM(IF('Vacation Tracker'!$Q$8:$UV$8=AO$5,IF((RIGHT('Vacation Tracker'!$Q148:$UV148)&lt;&gt;"O"),IFERROR(--LEFT('Vacation Tracker'!$Q148:$UV148,LEN('Vacation Tracker'!$Q148:$UV148)-1),0))))</f>
        <v>0</v>
      </c>
      <c r="AQ145" s="26">
        <f t="array" ref="AQ145">SUM(IF('Vacation Tracker'!$Q$8:$UV$8=AO$5,IF((RIGHT('Vacation Tracker'!$Q148:$UV148)="O"),IFERROR(--LEFT('Vacation Tracker'!$Q148:$UV148,LEN('Vacation Tracker'!$Q148:$UV148)-1),0))))</f>
        <v>0</v>
      </c>
      <c r="AR145" s="23">
        <f>SUMIF('Vacation Tracker'!$GU$8:$ACR$8,AS$5,'Vacation Tracker'!$GU148:$ACR148)</f>
        <v>0</v>
      </c>
      <c r="AS145" s="26">
        <f t="shared" si="55"/>
        <v>0</v>
      </c>
      <c r="AT145" s="26">
        <f t="array" ref="AT145">SUM(IF('Vacation Tracker'!$Q$8:$UV$8=AS$5,IF((RIGHT('Vacation Tracker'!$Q148:$UV148)&lt;&gt;"O"),IFERROR(--LEFT('Vacation Tracker'!$Q148:$UV148,LEN('Vacation Tracker'!$Q148:$UV148)-1),0))))</f>
        <v>0</v>
      </c>
      <c r="AU145" s="26">
        <f t="array" ref="AU145">SUM(IF('Vacation Tracker'!$Q$8:$UV$8=AS$5,IF((RIGHT('Vacation Tracker'!$Q148:$UV148)="O"),IFERROR(--LEFT('Vacation Tracker'!$Q148:$UV148,LEN('Vacation Tracker'!$Q148:$UV148)-1),0))))</f>
        <v>0</v>
      </c>
      <c r="AV145" s="23">
        <f>SUMIF('Vacation Tracker'!$GU$8:$ACR$8,AW$5,'Vacation Tracker'!$GU148:$ACR148)</f>
        <v>0</v>
      </c>
      <c r="AW145" s="26">
        <f t="shared" si="56"/>
        <v>0</v>
      </c>
      <c r="AX145" s="26">
        <f t="array" ref="AX145">SUM(IF('Vacation Tracker'!$Q$8:$UV$8=AW$5,IF((RIGHT('Vacation Tracker'!$Q148:$UV148)&lt;&gt;"O"),IFERROR(--LEFT('Vacation Tracker'!$Q148:$UV148,LEN('Vacation Tracker'!$Q148:$UV148)-1),0))))</f>
        <v>0</v>
      </c>
      <c r="AY145" s="26">
        <f t="array" ref="AY145">SUM(IF('Vacation Tracker'!$Q$8:$UV$8=AW$5,IF((RIGHT('Vacation Tracker'!$Q148:$UV148)="O"),IFERROR(--LEFT('Vacation Tracker'!$Q148:$UV148,LEN('Vacation Tracker'!$Q148:$UV148)-1),0))))</f>
        <v>0</v>
      </c>
      <c r="AZ145" s="23">
        <f>SUMIF('Vacation Tracker'!$GU$8:$ACR$8,BA$5,'Vacation Tracker'!$GU148:$ACR148)</f>
        <v>0</v>
      </c>
      <c r="BA145" s="26">
        <f t="shared" si="57"/>
        <v>0</v>
      </c>
      <c r="BB145" s="26">
        <f t="array" ref="BB145">SUM(IF('Vacation Tracker'!$Q$8:$UV$8=BA$5,IF((RIGHT('Vacation Tracker'!$Q148:$UV148)&lt;&gt;"O"),IFERROR(--LEFT('Vacation Tracker'!$Q148:$UV148,LEN('Vacation Tracker'!$Q148:$UV148)-1),0))))</f>
        <v>0</v>
      </c>
      <c r="BC145" s="26">
        <f t="array" ref="BC145">SUM(IF('Vacation Tracker'!$Q$8:$UV$8=BA$5,IF((RIGHT('Vacation Tracker'!$Q148:$UV148)="O"),IFERROR(--LEFT('Vacation Tracker'!$Q148:$UV148,LEN('Vacation Tracker'!$Q148:$UV148)-1),0))))</f>
        <v>0</v>
      </c>
      <c r="BD145" s="23">
        <f>SUMIF('Vacation Tracker'!$GU$8:$ACR$8,BE$5,'Vacation Tracker'!$GU148:$ACR148)</f>
        <v>0</v>
      </c>
      <c r="BE145" s="26">
        <f t="shared" si="58"/>
        <v>0</v>
      </c>
      <c r="BF145" s="26">
        <f t="array" ref="BF145">SUM(IF('Vacation Tracker'!$Q$8:$UV$8=BE$5,IF((RIGHT('Vacation Tracker'!$Q148:$UV148)&lt;&gt;"O"),IFERROR(--LEFT('Vacation Tracker'!$Q148:$UV148,LEN('Vacation Tracker'!$Q148:$UV148)-1),0))))</f>
        <v>0</v>
      </c>
      <c r="BG145" s="26">
        <f t="array" ref="BG145">SUM(IF('Vacation Tracker'!$Q$8:$UV$8=BE$5,IF((RIGHT('Vacation Tracker'!$Q148:$UV148)="O"),IFERROR(--LEFT('Vacation Tracker'!$Q148:$UV148,LEN('Vacation Tracker'!$Q148:$UV148)-1),0))))</f>
        <v>0</v>
      </c>
      <c r="BH145" s="23">
        <f>SUMIF('Vacation Tracker'!$GU$8:$ACR$8,BI$5,'Vacation Tracker'!$GU148:$ACR148)</f>
        <v>0</v>
      </c>
      <c r="BI145" s="26">
        <f t="shared" si="59"/>
        <v>0</v>
      </c>
      <c r="BJ145" s="26">
        <f t="array" ref="BJ145">SUM(IF('Vacation Tracker'!$Q$8:$UV$8=BI$5,IF((RIGHT('Vacation Tracker'!$Q148:$UV148)&lt;&gt;"O"),IFERROR(--LEFT('Vacation Tracker'!$Q148:$UV148,LEN('Vacation Tracker'!$Q148:$UV148)-1),0))))</f>
        <v>0</v>
      </c>
      <c r="BK145" s="26">
        <f t="array" ref="BK145">SUM(IF('Vacation Tracker'!$Q$8:$UV$8=BI$5,IF((RIGHT('Vacation Tracker'!$Q148:$UV148)="O"),IFERROR(--LEFT('Vacation Tracker'!$Q148:$UV148,LEN('Vacation Tracker'!$Q148:$UV148)-1),0))))</f>
        <v>0</v>
      </c>
      <c r="BL145" s="23">
        <f>IF($E$4="Yes",SUMIF('Vacation Tracker'!$GU$8:$ACR$8,BM$5,'Vacation Tracker'!$GU148:$ACR148),0)</f>
        <v>0</v>
      </c>
      <c r="BM145" s="26">
        <f t="shared" si="26"/>
        <v>0</v>
      </c>
      <c r="BN145" s="26">
        <f t="array" ref="BN145">IF($E$4="Yes",SUM(IF('Vacation Tracker'!$Q$8:$UV$8=BM$5,IF((RIGHT('Vacation Tracker'!$Q148:$UV148)&lt;&gt;"O"),IFERROR(--LEFT('Vacation Tracker'!$Q148:$UV148,LEN('Vacation Tracker'!$Q148:$UV148)-1),0)))),0)</f>
        <v>0</v>
      </c>
      <c r="BO145" s="23">
        <f t="array" ref="BO145">IF($E$4="Yes",SUM(IF('Vacation Tracker'!$Q$8:$UV$8=BM$5,IF((RIGHT('Vacation Tracker'!$Q148:$UV148)="O"),IFERROR(--LEFT('Vacation Tracker'!$Q148:$UV148,LEN('Vacation Tracker'!$Q148:$UV148)-1),0)))),0)</f>
        <v>0</v>
      </c>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row>
    <row r="146" spans="2:181" ht="15" customHeight="1" x14ac:dyDescent="0.2">
      <c r="B146" s="23">
        <f>IF('Vacation Tracker'!B149&lt;&gt;"",'Vacation Tracker'!B149,"")</f>
        <v>138</v>
      </c>
      <c r="C146" s="24" t="str">
        <f>IF('Vacation Tracker'!C149&lt;&gt;"",'Vacation Tracker'!C149,"")</f>
        <v/>
      </c>
      <c r="D146" s="25" t="str">
        <f>IF('Vacation Tracker'!D149&lt;&gt;"",'Vacation Tracker'!D149,"")</f>
        <v/>
      </c>
      <c r="E146" s="25" t="str">
        <f>IF('Vacation Tracker'!E149&lt;&gt;"",'Vacation Tracker'!E149,"")</f>
        <v/>
      </c>
      <c r="F146" s="24" t="str">
        <f>IF('Vacation Tracker'!F149&lt;&gt;"",'Vacation Tracker'!F149,"")</f>
        <v/>
      </c>
      <c r="G146" s="24" t="str">
        <f>IF('Vacation Tracker'!G149&lt;&gt;"",'Vacation Tracker'!G149,"")</f>
        <v/>
      </c>
      <c r="H146" s="23" t="str">
        <f t="shared" si="47"/>
        <v/>
      </c>
      <c r="I146" s="23" t="str">
        <f t="shared" si="47"/>
        <v/>
      </c>
      <c r="J146" s="23" t="str">
        <f t="shared" si="47"/>
        <v/>
      </c>
      <c r="K146" s="23" t="str">
        <f t="shared" si="60"/>
        <v/>
      </c>
      <c r="L146" s="23">
        <f>IF($E$4="Yes",SUMIF('Vacation Tracker'!$Q$8:$UV$8,M$5,'Vacation Tracker'!$Q149:$UV149),0)</f>
        <v>0</v>
      </c>
      <c r="M146" s="26">
        <f t="shared" si="61"/>
        <v>0</v>
      </c>
      <c r="N146" s="26">
        <f t="array" ref="N146">IF($E$4="Yes",SUM(IF('Vacation Tracker'!$Q$8:$UV$8=M$5,IF((RIGHT('Vacation Tracker'!$Q149:$UV149)&lt;&gt;"O"),IFERROR(--LEFT('Vacation Tracker'!$Q149:$UV149,LEN('Vacation Tracker'!$Q149:$UV149)-1),0)))),0)</f>
        <v>0</v>
      </c>
      <c r="O146" s="26">
        <f t="array" ref="O146">IF($E$4="Yes",SUM(IF('Vacation Tracker'!$Q$8:$UV$8=M$5,IF((RIGHT('Vacation Tracker'!$Q149:$UV149)="O"),IFERROR(--LEFT('Vacation Tracker'!$Q149:$UV149,LEN('Vacation Tracker'!$Q149:$UV149)-1),0)))),0)</f>
        <v>0</v>
      </c>
      <c r="P146" s="23">
        <f>SUMIF('Vacation Tracker'!$Q$8:$UV$8,Q$5,'Vacation Tracker'!$Q149:$UV149)</f>
        <v>0</v>
      </c>
      <c r="Q146" s="26">
        <f t="shared" si="48"/>
        <v>0</v>
      </c>
      <c r="R146" s="26">
        <f t="array" ref="R146">SUM(IF('Vacation Tracker'!$Q$8:$UV$8=Q$5,IF((RIGHT('Vacation Tracker'!$Q149:$UV149)&lt;&gt;"O"),IFERROR(--LEFT('Vacation Tracker'!$Q149:$UV149,LEN('Vacation Tracker'!$Q149:$UV149)-1),0))))</f>
        <v>0</v>
      </c>
      <c r="S146" s="26">
        <f t="array" ref="S146">SUM(IF('Vacation Tracker'!$Q$8:$UV$8=Q$5,IF((RIGHT('Vacation Tracker'!$Q149:$UV149)="O"),IFERROR(--LEFT('Vacation Tracker'!$Q149:$UV149,LEN('Vacation Tracker'!$Q149:$UV149)-1),0))))</f>
        <v>0</v>
      </c>
      <c r="T146" s="23">
        <f>SUMIF('Vacation Tracker'!$Q$8:$UV$8,U$5,'Vacation Tracker'!$Q149:$UV149)</f>
        <v>0</v>
      </c>
      <c r="U146" s="26">
        <f t="shared" si="49"/>
        <v>0</v>
      </c>
      <c r="V146" s="26">
        <f t="array" ref="V146">SUM(IF('Vacation Tracker'!$Q$8:$UV$8=U$5,IF((RIGHT('Vacation Tracker'!$Q149:$UV149)&lt;&gt;"O"),IFERROR(--LEFT('Vacation Tracker'!$Q149:$UV149,LEN('Vacation Tracker'!$Q149:$UV149)-1),0))))</f>
        <v>0</v>
      </c>
      <c r="W146" s="26">
        <f t="array" ref="W146">SUM(IF('Vacation Tracker'!$Q$8:$UV$8=U$5,IF((RIGHT('Vacation Tracker'!$Q149:$UV149)="O"),IFERROR(--LEFT('Vacation Tracker'!$Q149:$UV149,LEN('Vacation Tracker'!$Q149:$UV149)-1),0))))</f>
        <v>0</v>
      </c>
      <c r="X146" s="23">
        <f>SUMIF('Vacation Tracker'!$Q$8:$UV$8,Y$5,'Vacation Tracker'!$Q149:$UV149)</f>
        <v>0</v>
      </c>
      <c r="Y146" s="26">
        <f t="shared" si="50"/>
        <v>0</v>
      </c>
      <c r="Z146" s="26">
        <f t="array" ref="Z146">SUM(IF('Vacation Tracker'!$Q$8:$UV$8=Y$5,IF((RIGHT('Vacation Tracker'!$Q149:$UV149)&lt;&gt;"O"),IFERROR(--LEFT('Vacation Tracker'!$Q149:$UV149,LEN('Vacation Tracker'!$Q149:$UV149)-1),0))))</f>
        <v>0</v>
      </c>
      <c r="AA146" s="26">
        <f t="array" ref="AA146">SUM(IF('Vacation Tracker'!$Q$8:$UV$8=Y$5,IF((RIGHT('Vacation Tracker'!$Q149:$UV149)="O"),IFERROR(--LEFT('Vacation Tracker'!$Q149:$UV149,LEN('Vacation Tracker'!$Q149:$UV149)-1),0))))</f>
        <v>0</v>
      </c>
      <c r="AB146" s="23">
        <f>SUMIF('Vacation Tracker'!$Q$8:$UV$8,AC$5,'Vacation Tracker'!$Q149:$UV149)</f>
        <v>0</v>
      </c>
      <c r="AC146" s="26">
        <f t="shared" si="51"/>
        <v>0</v>
      </c>
      <c r="AD146" s="26">
        <f t="array" ref="AD146">SUM(IF('Vacation Tracker'!$Q$8:$UV$8=AC$5,IF((RIGHT('Vacation Tracker'!$Q149:$UV149)&lt;&gt;"O"),IFERROR(--LEFT('Vacation Tracker'!$Q149:$UV149,LEN('Vacation Tracker'!$Q149:$UV149)-1),0))))</f>
        <v>0</v>
      </c>
      <c r="AE146" s="26">
        <f t="array" ref="AE146">SUM(IF('Vacation Tracker'!$Q$8:$UV$8=AC$5,IF((RIGHT('Vacation Tracker'!$Q149:$UV149)="O"),IFERROR(--LEFT('Vacation Tracker'!$Q149:$UV149,LEN('Vacation Tracker'!$Q149:$UV149)-1),0))))</f>
        <v>0</v>
      </c>
      <c r="AF146" s="23">
        <f>SUMIF('Vacation Tracker'!$Q$8:$UV$8,AG$5,'Vacation Tracker'!$Q149:$UV149)</f>
        <v>0</v>
      </c>
      <c r="AG146" s="26">
        <f t="shared" si="52"/>
        <v>0</v>
      </c>
      <c r="AH146" s="26">
        <f t="array" ref="AH146">SUM(IF('Vacation Tracker'!$Q$8:$UV$8=AG$5,IF((RIGHT('Vacation Tracker'!$Q149:$UV149)&lt;&gt;"O"),IFERROR(--LEFT('Vacation Tracker'!$Q149:$UV149,LEN('Vacation Tracker'!$Q149:$UV149)-1),0))))</f>
        <v>0</v>
      </c>
      <c r="AI146" s="26">
        <f t="array" ref="AI146">SUM(IF('Vacation Tracker'!$Q$8:$UV$8=AG$5,IF((RIGHT('Vacation Tracker'!$Q149:$UV149)="O"),IFERROR(--LEFT('Vacation Tracker'!$Q149:$UV149,LEN('Vacation Tracker'!$Q149:$UV149)-1),0))))</f>
        <v>0</v>
      </c>
      <c r="AJ146" s="23">
        <f>SUMIF('Vacation Tracker'!$GU$8:$ACR$8,AK$5,'Vacation Tracker'!$GU149:$ACR149)</f>
        <v>0</v>
      </c>
      <c r="AK146" s="26">
        <f t="shared" si="53"/>
        <v>0</v>
      </c>
      <c r="AL146" s="26">
        <f t="array" ref="AL146">SUM(IF('Vacation Tracker'!$Q$8:$UV$8=AK$5,IF((RIGHT('Vacation Tracker'!$Q149:$UV149)&lt;&gt;"O"),IFERROR(--LEFT('Vacation Tracker'!$Q149:$UV149,LEN('Vacation Tracker'!$Q149:$UV149)-1),0))))</f>
        <v>0</v>
      </c>
      <c r="AM146" s="26">
        <f t="array" ref="AM146">SUM(IF('Vacation Tracker'!$Q$8:$UV$8=AK$5,IF((RIGHT('Vacation Tracker'!$Q149:$UV149)="O"),IFERROR(--LEFT('Vacation Tracker'!$Q149:$UV149,LEN('Vacation Tracker'!$Q149:$UV149)-1),0))))</f>
        <v>0</v>
      </c>
      <c r="AN146" s="23">
        <f>SUMIF('Vacation Tracker'!$GU$8:$ACR$8,AO$5,'Vacation Tracker'!$GU149:$ACR149)</f>
        <v>0</v>
      </c>
      <c r="AO146" s="26">
        <f t="shared" si="54"/>
        <v>0</v>
      </c>
      <c r="AP146" s="26">
        <f t="array" ref="AP146">SUM(IF('Vacation Tracker'!$Q$8:$UV$8=AO$5,IF((RIGHT('Vacation Tracker'!$Q149:$UV149)&lt;&gt;"O"),IFERROR(--LEFT('Vacation Tracker'!$Q149:$UV149,LEN('Vacation Tracker'!$Q149:$UV149)-1),0))))</f>
        <v>0</v>
      </c>
      <c r="AQ146" s="26">
        <f t="array" ref="AQ146">SUM(IF('Vacation Tracker'!$Q$8:$UV$8=AO$5,IF((RIGHT('Vacation Tracker'!$Q149:$UV149)="O"),IFERROR(--LEFT('Vacation Tracker'!$Q149:$UV149,LEN('Vacation Tracker'!$Q149:$UV149)-1),0))))</f>
        <v>0</v>
      </c>
      <c r="AR146" s="23">
        <f>SUMIF('Vacation Tracker'!$GU$8:$ACR$8,AS$5,'Vacation Tracker'!$GU149:$ACR149)</f>
        <v>0</v>
      </c>
      <c r="AS146" s="26">
        <f t="shared" si="55"/>
        <v>0</v>
      </c>
      <c r="AT146" s="26">
        <f t="array" ref="AT146">SUM(IF('Vacation Tracker'!$Q$8:$UV$8=AS$5,IF((RIGHT('Vacation Tracker'!$Q149:$UV149)&lt;&gt;"O"),IFERROR(--LEFT('Vacation Tracker'!$Q149:$UV149,LEN('Vacation Tracker'!$Q149:$UV149)-1),0))))</f>
        <v>0</v>
      </c>
      <c r="AU146" s="26">
        <f t="array" ref="AU146">SUM(IF('Vacation Tracker'!$Q$8:$UV$8=AS$5,IF((RIGHT('Vacation Tracker'!$Q149:$UV149)="O"),IFERROR(--LEFT('Vacation Tracker'!$Q149:$UV149,LEN('Vacation Tracker'!$Q149:$UV149)-1),0))))</f>
        <v>0</v>
      </c>
      <c r="AV146" s="23">
        <f>SUMIF('Vacation Tracker'!$GU$8:$ACR$8,AW$5,'Vacation Tracker'!$GU149:$ACR149)</f>
        <v>0</v>
      </c>
      <c r="AW146" s="26">
        <f t="shared" si="56"/>
        <v>0</v>
      </c>
      <c r="AX146" s="26">
        <f t="array" ref="AX146">SUM(IF('Vacation Tracker'!$Q$8:$UV$8=AW$5,IF((RIGHT('Vacation Tracker'!$Q149:$UV149)&lt;&gt;"O"),IFERROR(--LEFT('Vacation Tracker'!$Q149:$UV149,LEN('Vacation Tracker'!$Q149:$UV149)-1),0))))</f>
        <v>0</v>
      </c>
      <c r="AY146" s="26">
        <f t="array" ref="AY146">SUM(IF('Vacation Tracker'!$Q$8:$UV$8=AW$5,IF((RIGHT('Vacation Tracker'!$Q149:$UV149)="O"),IFERROR(--LEFT('Vacation Tracker'!$Q149:$UV149,LEN('Vacation Tracker'!$Q149:$UV149)-1),0))))</f>
        <v>0</v>
      </c>
      <c r="AZ146" s="23">
        <f>SUMIF('Vacation Tracker'!$GU$8:$ACR$8,BA$5,'Vacation Tracker'!$GU149:$ACR149)</f>
        <v>0</v>
      </c>
      <c r="BA146" s="26">
        <f t="shared" si="57"/>
        <v>0</v>
      </c>
      <c r="BB146" s="26">
        <f t="array" ref="BB146">SUM(IF('Vacation Tracker'!$Q$8:$UV$8=BA$5,IF((RIGHT('Vacation Tracker'!$Q149:$UV149)&lt;&gt;"O"),IFERROR(--LEFT('Vacation Tracker'!$Q149:$UV149,LEN('Vacation Tracker'!$Q149:$UV149)-1),0))))</f>
        <v>0</v>
      </c>
      <c r="BC146" s="26">
        <f t="array" ref="BC146">SUM(IF('Vacation Tracker'!$Q$8:$UV$8=BA$5,IF((RIGHT('Vacation Tracker'!$Q149:$UV149)="O"),IFERROR(--LEFT('Vacation Tracker'!$Q149:$UV149,LEN('Vacation Tracker'!$Q149:$UV149)-1),0))))</f>
        <v>0</v>
      </c>
      <c r="BD146" s="23">
        <f>SUMIF('Vacation Tracker'!$GU$8:$ACR$8,BE$5,'Vacation Tracker'!$GU149:$ACR149)</f>
        <v>0</v>
      </c>
      <c r="BE146" s="26">
        <f t="shared" si="58"/>
        <v>0</v>
      </c>
      <c r="BF146" s="26">
        <f t="array" ref="BF146">SUM(IF('Vacation Tracker'!$Q$8:$UV$8=BE$5,IF((RIGHT('Vacation Tracker'!$Q149:$UV149)&lt;&gt;"O"),IFERROR(--LEFT('Vacation Tracker'!$Q149:$UV149,LEN('Vacation Tracker'!$Q149:$UV149)-1),0))))</f>
        <v>0</v>
      </c>
      <c r="BG146" s="26">
        <f t="array" ref="BG146">SUM(IF('Vacation Tracker'!$Q$8:$UV$8=BE$5,IF((RIGHT('Vacation Tracker'!$Q149:$UV149)="O"),IFERROR(--LEFT('Vacation Tracker'!$Q149:$UV149,LEN('Vacation Tracker'!$Q149:$UV149)-1),0))))</f>
        <v>0</v>
      </c>
      <c r="BH146" s="23">
        <f>SUMIF('Vacation Tracker'!$GU$8:$ACR$8,BI$5,'Vacation Tracker'!$GU149:$ACR149)</f>
        <v>0</v>
      </c>
      <c r="BI146" s="26">
        <f t="shared" si="59"/>
        <v>0</v>
      </c>
      <c r="BJ146" s="26">
        <f t="array" ref="BJ146">SUM(IF('Vacation Tracker'!$Q$8:$UV$8=BI$5,IF((RIGHT('Vacation Tracker'!$Q149:$UV149)&lt;&gt;"O"),IFERROR(--LEFT('Vacation Tracker'!$Q149:$UV149,LEN('Vacation Tracker'!$Q149:$UV149)-1),0))))</f>
        <v>0</v>
      </c>
      <c r="BK146" s="26">
        <f t="array" ref="BK146">SUM(IF('Vacation Tracker'!$Q$8:$UV$8=BI$5,IF((RIGHT('Vacation Tracker'!$Q149:$UV149)="O"),IFERROR(--LEFT('Vacation Tracker'!$Q149:$UV149,LEN('Vacation Tracker'!$Q149:$UV149)-1),0))))</f>
        <v>0</v>
      </c>
      <c r="BL146" s="23">
        <f>IF($E$4="Yes",SUMIF('Vacation Tracker'!$GU$8:$ACR$8,BM$5,'Vacation Tracker'!$GU149:$ACR149),0)</f>
        <v>0</v>
      </c>
      <c r="BM146" s="26">
        <f t="shared" si="26"/>
        <v>0</v>
      </c>
      <c r="BN146" s="26">
        <f t="array" ref="BN146">IF($E$4="Yes",SUM(IF('Vacation Tracker'!$Q$8:$UV$8=BM$5,IF((RIGHT('Vacation Tracker'!$Q149:$UV149)&lt;&gt;"O"),IFERROR(--LEFT('Vacation Tracker'!$Q149:$UV149,LEN('Vacation Tracker'!$Q149:$UV149)-1),0)))),0)</f>
        <v>0</v>
      </c>
      <c r="BO146" s="23">
        <f t="array" ref="BO146">IF($E$4="Yes",SUM(IF('Vacation Tracker'!$Q$8:$UV$8=BM$5,IF((RIGHT('Vacation Tracker'!$Q149:$UV149)="O"),IFERROR(--LEFT('Vacation Tracker'!$Q149:$UV149,LEN('Vacation Tracker'!$Q149:$UV149)-1),0)))),0)</f>
        <v>0</v>
      </c>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row>
    <row r="147" spans="2:181" ht="15" customHeight="1" x14ac:dyDescent="0.2">
      <c r="B147" s="23">
        <f>IF('Vacation Tracker'!B150&lt;&gt;"",'Vacation Tracker'!B150,"")</f>
        <v>139</v>
      </c>
      <c r="C147" s="24" t="str">
        <f>IF('Vacation Tracker'!C150&lt;&gt;"",'Vacation Tracker'!C150,"")</f>
        <v/>
      </c>
      <c r="D147" s="25" t="str">
        <f>IF('Vacation Tracker'!D150&lt;&gt;"",'Vacation Tracker'!D150,"")</f>
        <v/>
      </c>
      <c r="E147" s="25" t="str">
        <f>IF('Vacation Tracker'!E150&lt;&gt;"",'Vacation Tracker'!E150,"")</f>
        <v/>
      </c>
      <c r="F147" s="24" t="str">
        <f>IF('Vacation Tracker'!F150&lt;&gt;"",'Vacation Tracker'!F150,"")</f>
        <v/>
      </c>
      <c r="G147" s="24" t="str">
        <f>IF('Vacation Tracker'!G150&lt;&gt;"",'Vacation Tracker'!G150,"")</f>
        <v/>
      </c>
      <c r="H147" s="23" t="str">
        <f t="shared" si="47"/>
        <v/>
      </c>
      <c r="I147" s="23" t="str">
        <f t="shared" si="47"/>
        <v/>
      </c>
      <c r="J147" s="23" t="str">
        <f t="shared" si="47"/>
        <v/>
      </c>
      <c r="K147" s="23" t="str">
        <f t="shared" si="60"/>
        <v/>
      </c>
      <c r="L147" s="23">
        <f>IF($E$4="Yes",SUMIF('Vacation Tracker'!$Q$8:$UV$8,M$5,'Vacation Tracker'!$Q150:$UV150),0)</f>
        <v>0</v>
      </c>
      <c r="M147" s="26">
        <f t="shared" si="61"/>
        <v>0</v>
      </c>
      <c r="N147" s="26">
        <f t="array" ref="N147">IF($E$4="Yes",SUM(IF('Vacation Tracker'!$Q$8:$UV$8=M$5,IF((RIGHT('Vacation Tracker'!$Q150:$UV150)&lt;&gt;"O"),IFERROR(--LEFT('Vacation Tracker'!$Q150:$UV150,LEN('Vacation Tracker'!$Q150:$UV150)-1),0)))),0)</f>
        <v>0</v>
      </c>
      <c r="O147" s="26">
        <f t="array" ref="O147">IF($E$4="Yes",SUM(IF('Vacation Tracker'!$Q$8:$UV$8=M$5,IF((RIGHT('Vacation Tracker'!$Q150:$UV150)="O"),IFERROR(--LEFT('Vacation Tracker'!$Q150:$UV150,LEN('Vacation Tracker'!$Q150:$UV150)-1),0)))),0)</f>
        <v>0</v>
      </c>
      <c r="P147" s="23">
        <f>SUMIF('Vacation Tracker'!$Q$8:$UV$8,Q$5,'Vacation Tracker'!$Q150:$UV150)</f>
        <v>0</v>
      </c>
      <c r="Q147" s="26">
        <f t="shared" si="48"/>
        <v>0</v>
      </c>
      <c r="R147" s="26">
        <f t="array" ref="R147">SUM(IF('Vacation Tracker'!$Q$8:$UV$8=Q$5,IF((RIGHT('Vacation Tracker'!$Q150:$UV150)&lt;&gt;"O"),IFERROR(--LEFT('Vacation Tracker'!$Q150:$UV150,LEN('Vacation Tracker'!$Q150:$UV150)-1),0))))</f>
        <v>0</v>
      </c>
      <c r="S147" s="26">
        <f t="array" ref="S147">SUM(IF('Vacation Tracker'!$Q$8:$UV$8=Q$5,IF((RIGHT('Vacation Tracker'!$Q150:$UV150)="O"),IFERROR(--LEFT('Vacation Tracker'!$Q150:$UV150,LEN('Vacation Tracker'!$Q150:$UV150)-1),0))))</f>
        <v>0</v>
      </c>
      <c r="T147" s="23">
        <f>SUMIF('Vacation Tracker'!$Q$8:$UV$8,U$5,'Vacation Tracker'!$Q150:$UV150)</f>
        <v>0</v>
      </c>
      <c r="U147" s="26">
        <f t="shared" si="49"/>
        <v>0</v>
      </c>
      <c r="V147" s="26">
        <f t="array" ref="V147">SUM(IF('Vacation Tracker'!$Q$8:$UV$8=U$5,IF((RIGHT('Vacation Tracker'!$Q150:$UV150)&lt;&gt;"O"),IFERROR(--LEFT('Vacation Tracker'!$Q150:$UV150,LEN('Vacation Tracker'!$Q150:$UV150)-1),0))))</f>
        <v>0</v>
      </c>
      <c r="W147" s="26">
        <f t="array" ref="W147">SUM(IF('Vacation Tracker'!$Q$8:$UV$8=U$5,IF((RIGHT('Vacation Tracker'!$Q150:$UV150)="O"),IFERROR(--LEFT('Vacation Tracker'!$Q150:$UV150,LEN('Vacation Tracker'!$Q150:$UV150)-1),0))))</f>
        <v>0</v>
      </c>
      <c r="X147" s="23">
        <f>SUMIF('Vacation Tracker'!$Q$8:$UV$8,Y$5,'Vacation Tracker'!$Q150:$UV150)</f>
        <v>0</v>
      </c>
      <c r="Y147" s="26">
        <f t="shared" si="50"/>
        <v>0</v>
      </c>
      <c r="Z147" s="26">
        <f t="array" ref="Z147">SUM(IF('Vacation Tracker'!$Q$8:$UV$8=Y$5,IF((RIGHT('Vacation Tracker'!$Q150:$UV150)&lt;&gt;"O"),IFERROR(--LEFT('Vacation Tracker'!$Q150:$UV150,LEN('Vacation Tracker'!$Q150:$UV150)-1),0))))</f>
        <v>0</v>
      </c>
      <c r="AA147" s="26">
        <f t="array" ref="AA147">SUM(IF('Vacation Tracker'!$Q$8:$UV$8=Y$5,IF((RIGHT('Vacation Tracker'!$Q150:$UV150)="O"),IFERROR(--LEFT('Vacation Tracker'!$Q150:$UV150,LEN('Vacation Tracker'!$Q150:$UV150)-1),0))))</f>
        <v>0</v>
      </c>
      <c r="AB147" s="23">
        <f>SUMIF('Vacation Tracker'!$Q$8:$UV$8,AC$5,'Vacation Tracker'!$Q150:$UV150)</f>
        <v>0</v>
      </c>
      <c r="AC147" s="26">
        <f t="shared" si="51"/>
        <v>0</v>
      </c>
      <c r="AD147" s="26">
        <f t="array" ref="AD147">SUM(IF('Vacation Tracker'!$Q$8:$UV$8=AC$5,IF((RIGHT('Vacation Tracker'!$Q150:$UV150)&lt;&gt;"O"),IFERROR(--LEFT('Vacation Tracker'!$Q150:$UV150,LEN('Vacation Tracker'!$Q150:$UV150)-1),0))))</f>
        <v>0</v>
      </c>
      <c r="AE147" s="26">
        <f t="array" ref="AE147">SUM(IF('Vacation Tracker'!$Q$8:$UV$8=AC$5,IF((RIGHT('Vacation Tracker'!$Q150:$UV150)="O"),IFERROR(--LEFT('Vacation Tracker'!$Q150:$UV150,LEN('Vacation Tracker'!$Q150:$UV150)-1),0))))</f>
        <v>0</v>
      </c>
      <c r="AF147" s="23">
        <f>SUMIF('Vacation Tracker'!$Q$8:$UV$8,AG$5,'Vacation Tracker'!$Q150:$UV150)</f>
        <v>0</v>
      </c>
      <c r="AG147" s="26">
        <f t="shared" si="52"/>
        <v>0</v>
      </c>
      <c r="AH147" s="26">
        <f t="array" ref="AH147">SUM(IF('Vacation Tracker'!$Q$8:$UV$8=AG$5,IF((RIGHT('Vacation Tracker'!$Q150:$UV150)&lt;&gt;"O"),IFERROR(--LEFT('Vacation Tracker'!$Q150:$UV150,LEN('Vacation Tracker'!$Q150:$UV150)-1),0))))</f>
        <v>0</v>
      </c>
      <c r="AI147" s="26">
        <f t="array" ref="AI147">SUM(IF('Vacation Tracker'!$Q$8:$UV$8=AG$5,IF((RIGHT('Vacation Tracker'!$Q150:$UV150)="O"),IFERROR(--LEFT('Vacation Tracker'!$Q150:$UV150,LEN('Vacation Tracker'!$Q150:$UV150)-1),0))))</f>
        <v>0</v>
      </c>
      <c r="AJ147" s="23">
        <f>SUMIF('Vacation Tracker'!$GU$8:$ACR$8,AK$5,'Vacation Tracker'!$GU150:$ACR150)</f>
        <v>0</v>
      </c>
      <c r="AK147" s="26">
        <f t="shared" si="53"/>
        <v>0</v>
      </c>
      <c r="AL147" s="26">
        <f t="array" ref="AL147">SUM(IF('Vacation Tracker'!$Q$8:$UV$8=AK$5,IF((RIGHT('Vacation Tracker'!$Q150:$UV150)&lt;&gt;"O"),IFERROR(--LEFT('Vacation Tracker'!$Q150:$UV150,LEN('Vacation Tracker'!$Q150:$UV150)-1),0))))</f>
        <v>0</v>
      </c>
      <c r="AM147" s="26">
        <f t="array" ref="AM147">SUM(IF('Vacation Tracker'!$Q$8:$UV$8=AK$5,IF((RIGHT('Vacation Tracker'!$Q150:$UV150)="O"),IFERROR(--LEFT('Vacation Tracker'!$Q150:$UV150,LEN('Vacation Tracker'!$Q150:$UV150)-1),0))))</f>
        <v>0</v>
      </c>
      <c r="AN147" s="23">
        <f>SUMIF('Vacation Tracker'!$GU$8:$ACR$8,AO$5,'Vacation Tracker'!$GU150:$ACR150)</f>
        <v>0</v>
      </c>
      <c r="AO147" s="26">
        <f t="shared" si="54"/>
        <v>0</v>
      </c>
      <c r="AP147" s="26">
        <f t="array" ref="AP147">SUM(IF('Vacation Tracker'!$Q$8:$UV$8=AO$5,IF((RIGHT('Vacation Tracker'!$Q150:$UV150)&lt;&gt;"O"),IFERROR(--LEFT('Vacation Tracker'!$Q150:$UV150,LEN('Vacation Tracker'!$Q150:$UV150)-1),0))))</f>
        <v>0</v>
      </c>
      <c r="AQ147" s="26">
        <f t="array" ref="AQ147">SUM(IF('Vacation Tracker'!$Q$8:$UV$8=AO$5,IF((RIGHT('Vacation Tracker'!$Q150:$UV150)="O"),IFERROR(--LEFT('Vacation Tracker'!$Q150:$UV150,LEN('Vacation Tracker'!$Q150:$UV150)-1),0))))</f>
        <v>0</v>
      </c>
      <c r="AR147" s="23">
        <f>SUMIF('Vacation Tracker'!$GU$8:$ACR$8,AS$5,'Vacation Tracker'!$GU150:$ACR150)</f>
        <v>0</v>
      </c>
      <c r="AS147" s="26">
        <f t="shared" si="55"/>
        <v>0</v>
      </c>
      <c r="AT147" s="26">
        <f t="array" ref="AT147">SUM(IF('Vacation Tracker'!$Q$8:$UV$8=AS$5,IF((RIGHT('Vacation Tracker'!$Q150:$UV150)&lt;&gt;"O"),IFERROR(--LEFT('Vacation Tracker'!$Q150:$UV150,LEN('Vacation Tracker'!$Q150:$UV150)-1),0))))</f>
        <v>0</v>
      </c>
      <c r="AU147" s="26">
        <f t="array" ref="AU147">SUM(IF('Vacation Tracker'!$Q$8:$UV$8=AS$5,IF((RIGHT('Vacation Tracker'!$Q150:$UV150)="O"),IFERROR(--LEFT('Vacation Tracker'!$Q150:$UV150,LEN('Vacation Tracker'!$Q150:$UV150)-1),0))))</f>
        <v>0</v>
      </c>
      <c r="AV147" s="23">
        <f>SUMIF('Vacation Tracker'!$GU$8:$ACR$8,AW$5,'Vacation Tracker'!$GU150:$ACR150)</f>
        <v>0</v>
      </c>
      <c r="AW147" s="26">
        <f t="shared" si="56"/>
        <v>0</v>
      </c>
      <c r="AX147" s="26">
        <f t="array" ref="AX147">SUM(IF('Vacation Tracker'!$Q$8:$UV$8=AW$5,IF((RIGHT('Vacation Tracker'!$Q150:$UV150)&lt;&gt;"O"),IFERROR(--LEFT('Vacation Tracker'!$Q150:$UV150,LEN('Vacation Tracker'!$Q150:$UV150)-1),0))))</f>
        <v>0</v>
      </c>
      <c r="AY147" s="26">
        <f t="array" ref="AY147">SUM(IF('Vacation Tracker'!$Q$8:$UV$8=AW$5,IF((RIGHT('Vacation Tracker'!$Q150:$UV150)="O"),IFERROR(--LEFT('Vacation Tracker'!$Q150:$UV150,LEN('Vacation Tracker'!$Q150:$UV150)-1),0))))</f>
        <v>0</v>
      </c>
      <c r="AZ147" s="23">
        <f>SUMIF('Vacation Tracker'!$GU$8:$ACR$8,BA$5,'Vacation Tracker'!$GU150:$ACR150)</f>
        <v>0</v>
      </c>
      <c r="BA147" s="26">
        <f t="shared" si="57"/>
        <v>0</v>
      </c>
      <c r="BB147" s="26">
        <f t="array" ref="BB147">SUM(IF('Vacation Tracker'!$Q$8:$UV$8=BA$5,IF((RIGHT('Vacation Tracker'!$Q150:$UV150)&lt;&gt;"O"),IFERROR(--LEFT('Vacation Tracker'!$Q150:$UV150,LEN('Vacation Tracker'!$Q150:$UV150)-1),0))))</f>
        <v>0</v>
      </c>
      <c r="BC147" s="26">
        <f t="array" ref="BC147">SUM(IF('Vacation Tracker'!$Q$8:$UV$8=BA$5,IF((RIGHT('Vacation Tracker'!$Q150:$UV150)="O"),IFERROR(--LEFT('Vacation Tracker'!$Q150:$UV150,LEN('Vacation Tracker'!$Q150:$UV150)-1),0))))</f>
        <v>0</v>
      </c>
      <c r="BD147" s="23">
        <f>SUMIF('Vacation Tracker'!$GU$8:$ACR$8,BE$5,'Vacation Tracker'!$GU150:$ACR150)</f>
        <v>0</v>
      </c>
      <c r="BE147" s="26">
        <f t="shared" si="58"/>
        <v>0</v>
      </c>
      <c r="BF147" s="26">
        <f t="array" ref="BF147">SUM(IF('Vacation Tracker'!$Q$8:$UV$8=BE$5,IF((RIGHT('Vacation Tracker'!$Q150:$UV150)&lt;&gt;"O"),IFERROR(--LEFT('Vacation Tracker'!$Q150:$UV150,LEN('Vacation Tracker'!$Q150:$UV150)-1),0))))</f>
        <v>0</v>
      </c>
      <c r="BG147" s="26">
        <f t="array" ref="BG147">SUM(IF('Vacation Tracker'!$Q$8:$UV$8=BE$5,IF((RIGHT('Vacation Tracker'!$Q150:$UV150)="O"),IFERROR(--LEFT('Vacation Tracker'!$Q150:$UV150,LEN('Vacation Tracker'!$Q150:$UV150)-1),0))))</f>
        <v>0</v>
      </c>
      <c r="BH147" s="23">
        <f>SUMIF('Vacation Tracker'!$GU$8:$ACR$8,BI$5,'Vacation Tracker'!$GU150:$ACR150)</f>
        <v>0</v>
      </c>
      <c r="BI147" s="26">
        <f t="shared" si="59"/>
        <v>0</v>
      </c>
      <c r="BJ147" s="26">
        <f t="array" ref="BJ147">SUM(IF('Vacation Tracker'!$Q$8:$UV$8=BI$5,IF((RIGHT('Vacation Tracker'!$Q150:$UV150)&lt;&gt;"O"),IFERROR(--LEFT('Vacation Tracker'!$Q150:$UV150,LEN('Vacation Tracker'!$Q150:$UV150)-1),0))))</f>
        <v>0</v>
      </c>
      <c r="BK147" s="26">
        <f t="array" ref="BK147">SUM(IF('Vacation Tracker'!$Q$8:$UV$8=BI$5,IF((RIGHT('Vacation Tracker'!$Q150:$UV150)="O"),IFERROR(--LEFT('Vacation Tracker'!$Q150:$UV150,LEN('Vacation Tracker'!$Q150:$UV150)-1),0))))</f>
        <v>0</v>
      </c>
      <c r="BL147" s="23">
        <f>IF($E$4="Yes",SUMIF('Vacation Tracker'!$GU$8:$ACR$8,BM$5,'Vacation Tracker'!$GU150:$ACR150),0)</f>
        <v>0</v>
      </c>
      <c r="BM147" s="26">
        <f t="shared" si="26"/>
        <v>0</v>
      </c>
      <c r="BN147" s="26">
        <f t="array" ref="BN147">IF($E$4="Yes",SUM(IF('Vacation Tracker'!$Q$8:$UV$8=BM$5,IF((RIGHT('Vacation Tracker'!$Q150:$UV150)&lt;&gt;"O"),IFERROR(--LEFT('Vacation Tracker'!$Q150:$UV150,LEN('Vacation Tracker'!$Q150:$UV150)-1),0)))),0)</f>
        <v>0</v>
      </c>
      <c r="BO147" s="23">
        <f t="array" ref="BO147">IF($E$4="Yes",SUM(IF('Vacation Tracker'!$Q$8:$UV$8=BM$5,IF((RIGHT('Vacation Tracker'!$Q150:$UV150)="O"),IFERROR(--LEFT('Vacation Tracker'!$Q150:$UV150,LEN('Vacation Tracker'!$Q150:$UV150)-1),0)))),0)</f>
        <v>0</v>
      </c>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row>
    <row r="148" spans="2:181" ht="15" customHeight="1" x14ac:dyDescent="0.2">
      <c r="B148" s="23">
        <f>IF('Vacation Tracker'!B151&lt;&gt;"",'Vacation Tracker'!B151,"")</f>
        <v>140</v>
      </c>
      <c r="C148" s="24" t="str">
        <f>IF('Vacation Tracker'!C151&lt;&gt;"",'Vacation Tracker'!C151,"")</f>
        <v/>
      </c>
      <c r="D148" s="25" t="str">
        <f>IF('Vacation Tracker'!D151&lt;&gt;"",'Vacation Tracker'!D151,"")</f>
        <v/>
      </c>
      <c r="E148" s="25" t="str">
        <f>IF('Vacation Tracker'!E151&lt;&gt;"",'Vacation Tracker'!E151,"")</f>
        <v/>
      </c>
      <c r="F148" s="24" t="str">
        <f>IF('Vacation Tracker'!F151&lt;&gt;"",'Vacation Tracker'!F151,"")</f>
        <v/>
      </c>
      <c r="G148" s="24" t="str">
        <f>IF('Vacation Tracker'!G151&lt;&gt;"",'Vacation Tracker'!G151,"")</f>
        <v/>
      </c>
      <c r="H148" s="23" t="str">
        <f t="shared" si="47"/>
        <v/>
      </c>
      <c r="I148" s="23" t="str">
        <f t="shared" si="47"/>
        <v/>
      </c>
      <c r="J148" s="23" t="str">
        <f t="shared" si="47"/>
        <v/>
      </c>
      <c r="K148" s="23" t="str">
        <f t="shared" si="60"/>
        <v/>
      </c>
      <c r="L148" s="23">
        <f>IF($E$4="Yes",SUMIF('Vacation Tracker'!$Q$8:$UV$8,M$5,'Vacation Tracker'!$Q151:$UV151),0)</f>
        <v>0</v>
      </c>
      <c r="M148" s="26">
        <f t="shared" si="61"/>
        <v>0</v>
      </c>
      <c r="N148" s="26">
        <f t="array" ref="N148">IF($E$4="Yes",SUM(IF('Vacation Tracker'!$Q$8:$UV$8=M$5,IF((RIGHT('Vacation Tracker'!$Q151:$UV151)&lt;&gt;"O"),IFERROR(--LEFT('Vacation Tracker'!$Q151:$UV151,LEN('Vacation Tracker'!$Q151:$UV151)-1),0)))),0)</f>
        <v>0</v>
      </c>
      <c r="O148" s="26">
        <f t="array" ref="O148">IF($E$4="Yes",SUM(IF('Vacation Tracker'!$Q$8:$UV$8=M$5,IF((RIGHT('Vacation Tracker'!$Q151:$UV151)="O"),IFERROR(--LEFT('Vacation Tracker'!$Q151:$UV151,LEN('Vacation Tracker'!$Q151:$UV151)-1),0)))),0)</f>
        <v>0</v>
      </c>
      <c r="P148" s="23">
        <f>SUMIF('Vacation Tracker'!$Q$8:$UV$8,Q$5,'Vacation Tracker'!$Q151:$UV151)</f>
        <v>0</v>
      </c>
      <c r="Q148" s="26">
        <f t="shared" si="48"/>
        <v>0</v>
      </c>
      <c r="R148" s="26">
        <f t="array" ref="R148">SUM(IF('Vacation Tracker'!$Q$8:$UV$8=Q$5,IF((RIGHT('Vacation Tracker'!$Q151:$UV151)&lt;&gt;"O"),IFERROR(--LEFT('Vacation Tracker'!$Q151:$UV151,LEN('Vacation Tracker'!$Q151:$UV151)-1),0))))</f>
        <v>0</v>
      </c>
      <c r="S148" s="26">
        <f t="array" ref="S148">SUM(IF('Vacation Tracker'!$Q$8:$UV$8=Q$5,IF((RIGHT('Vacation Tracker'!$Q151:$UV151)="O"),IFERROR(--LEFT('Vacation Tracker'!$Q151:$UV151,LEN('Vacation Tracker'!$Q151:$UV151)-1),0))))</f>
        <v>0</v>
      </c>
      <c r="T148" s="23">
        <f>SUMIF('Vacation Tracker'!$Q$8:$UV$8,U$5,'Vacation Tracker'!$Q151:$UV151)</f>
        <v>0</v>
      </c>
      <c r="U148" s="26">
        <f t="shared" si="49"/>
        <v>0</v>
      </c>
      <c r="V148" s="26">
        <f t="array" ref="V148">SUM(IF('Vacation Tracker'!$Q$8:$UV$8=U$5,IF((RIGHT('Vacation Tracker'!$Q151:$UV151)&lt;&gt;"O"),IFERROR(--LEFT('Vacation Tracker'!$Q151:$UV151,LEN('Vacation Tracker'!$Q151:$UV151)-1),0))))</f>
        <v>0</v>
      </c>
      <c r="W148" s="26">
        <f t="array" ref="W148">SUM(IF('Vacation Tracker'!$Q$8:$UV$8=U$5,IF((RIGHT('Vacation Tracker'!$Q151:$UV151)="O"),IFERROR(--LEFT('Vacation Tracker'!$Q151:$UV151,LEN('Vacation Tracker'!$Q151:$UV151)-1),0))))</f>
        <v>0</v>
      </c>
      <c r="X148" s="23">
        <f>SUMIF('Vacation Tracker'!$Q$8:$UV$8,Y$5,'Vacation Tracker'!$Q151:$UV151)</f>
        <v>0</v>
      </c>
      <c r="Y148" s="26">
        <f t="shared" si="50"/>
        <v>0</v>
      </c>
      <c r="Z148" s="26">
        <f t="array" ref="Z148">SUM(IF('Vacation Tracker'!$Q$8:$UV$8=Y$5,IF((RIGHT('Vacation Tracker'!$Q151:$UV151)&lt;&gt;"O"),IFERROR(--LEFT('Vacation Tracker'!$Q151:$UV151,LEN('Vacation Tracker'!$Q151:$UV151)-1),0))))</f>
        <v>0</v>
      </c>
      <c r="AA148" s="26">
        <f t="array" ref="AA148">SUM(IF('Vacation Tracker'!$Q$8:$UV$8=Y$5,IF((RIGHT('Vacation Tracker'!$Q151:$UV151)="O"),IFERROR(--LEFT('Vacation Tracker'!$Q151:$UV151,LEN('Vacation Tracker'!$Q151:$UV151)-1),0))))</f>
        <v>0</v>
      </c>
      <c r="AB148" s="23">
        <f>SUMIF('Vacation Tracker'!$Q$8:$UV$8,AC$5,'Vacation Tracker'!$Q151:$UV151)</f>
        <v>0</v>
      </c>
      <c r="AC148" s="26">
        <f t="shared" si="51"/>
        <v>0</v>
      </c>
      <c r="AD148" s="26">
        <f t="array" ref="AD148">SUM(IF('Vacation Tracker'!$Q$8:$UV$8=AC$5,IF((RIGHT('Vacation Tracker'!$Q151:$UV151)&lt;&gt;"O"),IFERROR(--LEFT('Vacation Tracker'!$Q151:$UV151,LEN('Vacation Tracker'!$Q151:$UV151)-1),0))))</f>
        <v>0</v>
      </c>
      <c r="AE148" s="26">
        <f t="array" ref="AE148">SUM(IF('Vacation Tracker'!$Q$8:$UV$8=AC$5,IF((RIGHT('Vacation Tracker'!$Q151:$UV151)="O"),IFERROR(--LEFT('Vacation Tracker'!$Q151:$UV151,LEN('Vacation Tracker'!$Q151:$UV151)-1),0))))</f>
        <v>0</v>
      </c>
      <c r="AF148" s="23">
        <f>SUMIF('Vacation Tracker'!$Q$8:$UV$8,AG$5,'Vacation Tracker'!$Q151:$UV151)</f>
        <v>0</v>
      </c>
      <c r="AG148" s="26">
        <f t="shared" si="52"/>
        <v>0</v>
      </c>
      <c r="AH148" s="26">
        <f t="array" ref="AH148">SUM(IF('Vacation Tracker'!$Q$8:$UV$8=AG$5,IF((RIGHT('Vacation Tracker'!$Q151:$UV151)&lt;&gt;"O"),IFERROR(--LEFT('Vacation Tracker'!$Q151:$UV151,LEN('Vacation Tracker'!$Q151:$UV151)-1),0))))</f>
        <v>0</v>
      </c>
      <c r="AI148" s="26">
        <f t="array" ref="AI148">SUM(IF('Vacation Tracker'!$Q$8:$UV$8=AG$5,IF((RIGHT('Vacation Tracker'!$Q151:$UV151)="O"),IFERROR(--LEFT('Vacation Tracker'!$Q151:$UV151,LEN('Vacation Tracker'!$Q151:$UV151)-1),0))))</f>
        <v>0</v>
      </c>
      <c r="AJ148" s="23">
        <f>SUMIF('Vacation Tracker'!$GU$8:$ACR$8,AK$5,'Vacation Tracker'!$GU151:$ACR151)</f>
        <v>0</v>
      </c>
      <c r="AK148" s="26">
        <f t="shared" si="53"/>
        <v>0</v>
      </c>
      <c r="AL148" s="26">
        <f t="array" ref="AL148">SUM(IF('Vacation Tracker'!$Q$8:$UV$8=AK$5,IF((RIGHT('Vacation Tracker'!$Q151:$UV151)&lt;&gt;"O"),IFERROR(--LEFT('Vacation Tracker'!$Q151:$UV151,LEN('Vacation Tracker'!$Q151:$UV151)-1),0))))</f>
        <v>0</v>
      </c>
      <c r="AM148" s="26">
        <f t="array" ref="AM148">SUM(IF('Vacation Tracker'!$Q$8:$UV$8=AK$5,IF((RIGHT('Vacation Tracker'!$Q151:$UV151)="O"),IFERROR(--LEFT('Vacation Tracker'!$Q151:$UV151,LEN('Vacation Tracker'!$Q151:$UV151)-1),0))))</f>
        <v>0</v>
      </c>
      <c r="AN148" s="23">
        <f>SUMIF('Vacation Tracker'!$GU$8:$ACR$8,AO$5,'Vacation Tracker'!$GU151:$ACR151)</f>
        <v>0</v>
      </c>
      <c r="AO148" s="26">
        <f t="shared" si="54"/>
        <v>0</v>
      </c>
      <c r="AP148" s="26">
        <f t="array" ref="AP148">SUM(IF('Vacation Tracker'!$Q$8:$UV$8=AO$5,IF((RIGHT('Vacation Tracker'!$Q151:$UV151)&lt;&gt;"O"),IFERROR(--LEFT('Vacation Tracker'!$Q151:$UV151,LEN('Vacation Tracker'!$Q151:$UV151)-1),0))))</f>
        <v>0</v>
      </c>
      <c r="AQ148" s="26">
        <f t="array" ref="AQ148">SUM(IF('Vacation Tracker'!$Q$8:$UV$8=AO$5,IF((RIGHT('Vacation Tracker'!$Q151:$UV151)="O"),IFERROR(--LEFT('Vacation Tracker'!$Q151:$UV151,LEN('Vacation Tracker'!$Q151:$UV151)-1),0))))</f>
        <v>0</v>
      </c>
      <c r="AR148" s="23">
        <f>SUMIF('Vacation Tracker'!$GU$8:$ACR$8,AS$5,'Vacation Tracker'!$GU151:$ACR151)</f>
        <v>0</v>
      </c>
      <c r="AS148" s="26">
        <f t="shared" si="55"/>
        <v>0</v>
      </c>
      <c r="AT148" s="26">
        <f t="array" ref="AT148">SUM(IF('Vacation Tracker'!$Q$8:$UV$8=AS$5,IF((RIGHT('Vacation Tracker'!$Q151:$UV151)&lt;&gt;"O"),IFERROR(--LEFT('Vacation Tracker'!$Q151:$UV151,LEN('Vacation Tracker'!$Q151:$UV151)-1),0))))</f>
        <v>0</v>
      </c>
      <c r="AU148" s="26">
        <f t="array" ref="AU148">SUM(IF('Vacation Tracker'!$Q$8:$UV$8=AS$5,IF((RIGHT('Vacation Tracker'!$Q151:$UV151)="O"),IFERROR(--LEFT('Vacation Tracker'!$Q151:$UV151,LEN('Vacation Tracker'!$Q151:$UV151)-1),0))))</f>
        <v>0</v>
      </c>
      <c r="AV148" s="23">
        <f>SUMIF('Vacation Tracker'!$GU$8:$ACR$8,AW$5,'Vacation Tracker'!$GU151:$ACR151)</f>
        <v>0</v>
      </c>
      <c r="AW148" s="26">
        <f t="shared" si="56"/>
        <v>0</v>
      </c>
      <c r="AX148" s="26">
        <f t="array" ref="AX148">SUM(IF('Vacation Tracker'!$Q$8:$UV$8=AW$5,IF((RIGHT('Vacation Tracker'!$Q151:$UV151)&lt;&gt;"O"),IFERROR(--LEFT('Vacation Tracker'!$Q151:$UV151,LEN('Vacation Tracker'!$Q151:$UV151)-1),0))))</f>
        <v>0</v>
      </c>
      <c r="AY148" s="26">
        <f t="array" ref="AY148">SUM(IF('Vacation Tracker'!$Q$8:$UV$8=AW$5,IF((RIGHT('Vacation Tracker'!$Q151:$UV151)="O"),IFERROR(--LEFT('Vacation Tracker'!$Q151:$UV151,LEN('Vacation Tracker'!$Q151:$UV151)-1),0))))</f>
        <v>0</v>
      </c>
      <c r="AZ148" s="23">
        <f>SUMIF('Vacation Tracker'!$GU$8:$ACR$8,BA$5,'Vacation Tracker'!$GU151:$ACR151)</f>
        <v>0</v>
      </c>
      <c r="BA148" s="26">
        <f t="shared" si="57"/>
        <v>0</v>
      </c>
      <c r="BB148" s="26">
        <f t="array" ref="BB148">SUM(IF('Vacation Tracker'!$Q$8:$UV$8=BA$5,IF((RIGHT('Vacation Tracker'!$Q151:$UV151)&lt;&gt;"O"),IFERROR(--LEFT('Vacation Tracker'!$Q151:$UV151,LEN('Vacation Tracker'!$Q151:$UV151)-1),0))))</f>
        <v>0</v>
      </c>
      <c r="BC148" s="26">
        <f t="array" ref="BC148">SUM(IF('Vacation Tracker'!$Q$8:$UV$8=BA$5,IF((RIGHT('Vacation Tracker'!$Q151:$UV151)="O"),IFERROR(--LEFT('Vacation Tracker'!$Q151:$UV151,LEN('Vacation Tracker'!$Q151:$UV151)-1),0))))</f>
        <v>0</v>
      </c>
      <c r="BD148" s="23">
        <f>SUMIF('Vacation Tracker'!$GU$8:$ACR$8,BE$5,'Vacation Tracker'!$GU151:$ACR151)</f>
        <v>0</v>
      </c>
      <c r="BE148" s="26">
        <f t="shared" si="58"/>
        <v>0</v>
      </c>
      <c r="BF148" s="26">
        <f t="array" ref="BF148">SUM(IF('Vacation Tracker'!$Q$8:$UV$8=BE$5,IF((RIGHT('Vacation Tracker'!$Q151:$UV151)&lt;&gt;"O"),IFERROR(--LEFT('Vacation Tracker'!$Q151:$UV151,LEN('Vacation Tracker'!$Q151:$UV151)-1),0))))</f>
        <v>0</v>
      </c>
      <c r="BG148" s="26">
        <f t="array" ref="BG148">SUM(IF('Vacation Tracker'!$Q$8:$UV$8=BE$5,IF((RIGHT('Vacation Tracker'!$Q151:$UV151)="O"),IFERROR(--LEFT('Vacation Tracker'!$Q151:$UV151,LEN('Vacation Tracker'!$Q151:$UV151)-1),0))))</f>
        <v>0</v>
      </c>
      <c r="BH148" s="23">
        <f>SUMIF('Vacation Tracker'!$GU$8:$ACR$8,BI$5,'Vacation Tracker'!$GU151:$ACR151)</f>
        <v>0</v>
      </c>
      <c r="BI148" s="26">
        <f t="shared" si="59"/>
        <v>0</v>
      </c>
      <c r="BJ148" s="26">
        <f t="array" ref="BJ148">SUM(IF('Vacation Tracker'!$Q$8:$UV$8=BI$5,IF((RIGHT('Vacation Tracker'!$Q151:$UV151)&lt;&gt;"O"),IFERROR(--LEFT('Vacation Tracker'!$Q151:$UV151,LEN('Vacation Tracker'!$Q151:$UV151)-1),0))))</f>
        <v>0</v>
      </c>
      <c r="BK148" s="26">
        <f t="array" ref="BK148">SUM(IF('Vacation Tracker'!$Q$8:$UV$8=BI$5,IF((RIGHT('Vacation Tracker'!$Q151:$UV151)="O"),IFERROR(--LEFT('Vacation Tracker'!$Q151:$UV151,LEN('Vacation Tracker'!$Q151:$UV151)-1),0))))</f>
        <v>0</v>
      </c>
      <c r="BL148" s="23">
        <f>IF($E$4="Yes",SUMIF('Vacation Tracker'!$GU$8:$ACR$8,BM$5,'Vacation Tracker'!$GU151:$ACR151),0)</f>
        <v>0</v>
      </c>
      <c r="BM148" s="26">
        <f t="shared" si="26"/>
        <v>0</v>
      </c>
      <c r="BN148" s="26">
        <f t="array" ref="BN148">IF($E$4="Yes",SUM(IF('Vacation Tracker'!$Q$8:$UV$8=BM$5,IF((RIGHT('Vacation Tracker'!$Q151:$UV151)&lt;&gt;"O"),IFERROR(--LEFT('Vacation Tracker'!$Q151:$UV151,LEN('Vacation Tracker'!$Q151:$UV151)-1),0)))),0)</f>
        <v>0</v>
      </c>
      <c r="BO148" s="23">
        <f t="array" ref="BO148">IF($E$4="Yes",SUM(IF('Vacation Tracker'!$Q$8:$UV$8=BM$5,IF((RIGHT('Vacation Tracker'!$Q151:$UV151)="O"),IFERROR(--LEFT('Vacation Tracker'!$Q151:$UV151,LEN('Vacation Tracker'!$Q151:$UV151)-1),0)))),0)</f>
        <v>0</v>
      </c>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row>
    <row r="149" spans="2:181" ht="15" customHeight="1" x14ac:dyDescent="0.2">
      <c r="B149" s="23">
        <f>IF('Vacation Tracker'!B152&lt;&gt;"",'Vacation Tracker'!B152,"")</f>
        <v>141</v>
      </c>
      <c r="C149" s="24" t="str">
        <f>IF('Vacation Tracker'!C152&lt;&gt;"",'Vacation Tracker'!C152,"")</f>
        <v/>
      </c>
      <c r="D149" s="25" t="str">
        <f>IF('Vacation Tracker'!D152&lt;&gt;"",'Vacation Tracker'!D152,"")</f>
        <v/>
      </c>
      <c r="E149" s="25" t="str">
        <f>IF('Vacation Tracker'!E152&lt;&gt;"",'Vacation Tracker'!E152,"")</f>
        <v/>
      </c>
      <c r="F149" s="24" t="str">
        <f>IF('Vacation Tracker'!F152&lt;&gt;"",'Vacation Tracker'!F152,"")</f>
        <v/>
      </c>
      <c r="G149" s="24" t="str">
        <f>IF('Vacation Tracker'!G152&lt;&gt;"",'Vacation Tracker'!G152,"")</f>
        <v/>
      </c>
      <c r="H149" s="23" t="str">
        <f t="shared" si="47"/>
        <v/>
      </c>
      <c r="I149" s="23" t="str">
        <f t="shared" si="47"/>
        <v/>
      </c>
      <c r="J149" s="23" t="str">
        <f t="shared" si="47"/>
        <v/>
      </c>
      <c r="K149" s="23" t="str">
        <f t="shared" si="60"/>
        <v/>
      </c>
      <c r="L149" s="23">
        <f>IF($E$4="Yes",SUMIF('Vacation Tracker'!$Q$8:$UV$8,M$5,'Vacation Tracker'!$Q152:$UV152),0)</f>
        <v>0</v>
      </c>
      <c r="M149" s="26">
        <f t="shared" si="61"/>
        <v>0</v>
      </c>
      <c r="N149" s="26">
        <f t="array" ref="N149">IF($E$4="Yes",SUM(IF('Vacation Tracker'!$Q$8:$UV$8=M$5,IF((RIGHT('Vacation Tracker'!$Q152:$UV152)&lt;&gt;"O"),IFERROR(--LEFT('Vacation Tracker'!$Q152:$UV152,LEN('Vacation Tracker'!$Q152:$UV152)-1),0)))),0)</f>
        <v>0</v>
      </c>
      <c r="O149" s="26">
        <f t="array" ref="O149">IF($E$4="Yes",SUM(IF('Vacation Tracker'!$Q$8:$UV$8=M$5,IF((RIGHT('Vacation Tracker'!$Q152:$UV152)="O"),IFERROR(--LEFT('Vacation Tracker'!$Q152:$UV152,LEN('Vacation Tracker'!$Q152:$UV152)-1),0)))),0)</f>
        <v>0</v>
      </c>
      <c r="P149" s="23">
        <f>SUMIF('Vacation Tracker'!$Q$8:$UV$8,Q$5,'Vacation Tracker'!$Q152:$UV152)</f>
        <v>0</v>
      </c>
      <c r="Q149" s="26">
        <f t="shared" si="48"/>
        <v>0</v>
      </c>
      <c r="R149" s="26">
        <f t="array" ref="R149">SUM(IF('Vacation Tracker'!$Q$8:$UV$8=Q$5,IF((RIGHT('Vacation Tracker'!$Q152:$UV152)&lt;&gt;"O"),IFERROR(--LEFT('Vacation Tracker'!$Q152:$UV152,LEN('Vacation Tracker'!$Q152:$UV152)-1),0))))</f>
        <v>0</v>
      </c>
      <c r="S149" s="26">
        <f t="array" ref="S149">SUM(IF('Vacation Tracker'!$Q$8:$UV$8=Q$5,IF((RIGHT('Vacation Tracker'!$Q152:$UV152)="O"),IFERROR(--LEFT('Vacation Tracker'!$Q152:$UV152,LEN('Vacation Tracker'!$Q152:$UV152)-1),0))))</f>
        <v>0</v>
      </c>
      <c r="T149" s="23">
        <f>SUMIF('Vacation Tracker'!$Q$8:$UV$8,U$5,'Vacation Tracker'!$Q152:$UV152)</f>
        <v>0</v>
      </c>
      <c r="U149" s="26">
        <f t="shared" si="49"/>
        <v>0</v>
      </c>
      <c r="V149" s="26">
        <f t="array" ref="V149">SUM(IF('Vacation Tracker'!$Q$8:$UV$8=U$5,IF((RIGHT('Vacation Tracker'!$Q152:$UV152)&lt;&gt;"O"),IFERROR(--LEFT('Vacation Tracker'!$Q152:$UV152,LEN('Vacation Tracker'!$Q152:$UV152)-1),0))))</f>
        <v>0</v>
      </c>
      <c r="W149" s="26">
        <f t="array" ref="W149">SUM(IF('Vacation Tracker'!$Q$8:$UV$8=U$5,IF((RIGHT('Vacation Tracker'!$Q152:$UV152)="O"),IFERROR(--LEFT('Vacation Tracker'!$Q152:$UV152,LEN('Vacation Tracker'!$Q152:$UV152)-1),0))))</f>
        <v>0</v>
      </c>
      <c r="X149" s="23">
        <f>SUMIF('Vacation Tracker'!$Q$8:$UV$8,Y$5,'Vacation Tracker'!$Q152:$UV152)</f>
        <v>0</v>
      </c>
      <c r="Y149" s="26">
        <f t="shared" si="50"/>
        <v>0</v>
      </c>
      <c r="Z149" s="26">
        <f t="array" ref="Z149">SUM(IF('Vacation Tracker'!$Q$8:$UV$8=Y$5,IF((RIGHT('Vacation Tracker'!$Q152:$UV152)&lt;&gt;"O"),IFERROR(--LEFT('Vacation Tracker'!$Q152:$UV152,LEN('Vacation Tracker'!$Q152:$UV152)-1),0))))</f>
        <v>0</v>
      </c>
      <c r="AA149" s="26">
        <f t="array" ref="AA149">SUM(IF('Vacation Tracker'!$Q$8:$UV$8=Y$5,IF((RIGHT('Vacation Tracker'!$Q152:$UV152)="O"),IFERROR(--LEFT('Vacation Tracker'!$Q152:$UV152,LEN('Vacation Tracker'!$Q152:$UV152)-1),0))))</f>
        <v>0</v>
      </c>
      <c r="AB149" s="23">
        <f>SUMIF('Vacation Tracker'!$Q$8:$UV$8,AC$5,'Vacation Tracker'!$Q152:$UV152)</f>
        <v>0</v>
      </c>
      <c r="AC149" s="26">
        <f t="shared" si="51"/>
        <v>0</v>
      </c>
      <c r="AD149" s="26">
        <f t="array" ref="AD149">SUM(IF('Vacation Tracker'!$Q$8:$UV$8=AC$5,IF((RIGHT('Vacation Tracker'!$Q152:$UV152)&lt;&gt;"O"),IFERROR(--LEFT('Vacation Tracker'!$Q152:$UV152,LEN('Vacation Tracker'!$Q152:$UV152)-1),0))))</f>
        <v>0</v>
      </c>
      <c r="AE149" s="26">
        <f t="array" ref="AE149">SUM(IF('Vacation Tracker'!$Q$8:$UV$8=AC$5,IF((RIGHT('Vacation Tracker'!$Q152:$UV152)="O"),IFERROR(--LEFT('Vacation Tracker'!$Q152:$UV152,LEN('Vacation Tracker'!$Q152:$UV152)-1),0))))</f>
        <v>0</v>
      </c>
      <c r="AF149" s="23">
        <f>SUMIF('Vacation Tracker'!$Q$8:$UV$8,AG$5,'Vacation Tracker'!$Q152:$UV152)</f>
        <v>0</v>
      </c>
      <c r="AG149" s="26">
        <f t="shared" si="52"/>
        <v>0</v>
      </c>
      <c r="AH149" s="26">
        <f t="array" ref="AH149">SUM(IF('Vacation Tracker'!$Q$8:$UV$8=AG$5,IF((RIGHT('Vacation Tracker'!$Q152:$UV152)&lt;&gt;"O"),IFERROR(--LEFT('Vacation Tracker'!$Q152:$UV152,LEN('Vacation Tracker'!$Q152:$UV152)-1),0))))</f>
        <v>0</v>
      </c>
      <c r="AI149" s="26">
        <f t="array" ref="AI149">SUM(IF('Vacation Tracker'!$Q$8:$UV$8=AG$5,IF((RIGHT('Vacation Tracker'!$Q152:$UV152)="O"),IFERROR(--LEFT('Vacation Tracker'!$Q152:$UV152,LEN('Vacation Tracker'!$Q152:$UV152)-1),0))))</f>
        <v>0</v>
      </c>
      <c r="AJ149" s="23">
        <f>SUMIF('Vacation Tracker'!$GU$8:$ACR$8,AK$5,'Vacation Tracker'!$GU152:$ACR152)</f>
        <v>0</v>
      </c>
      <c r="AK149" s="26">
        <f t="shared" si="53"/>
        <v>0</v>
      </c>
      <c r="AL149" s="26">
        <f t="array" ref="AL149">SUM(IF('Vacation Tracker'!$Q$8:$UV$8=AK$5,IF((RIGHT('Vacation Tracker'!$Q152:$UV152)&lt;&gt;"O"),IFERROR(--LEFT('Vacation Tracker'!$Q152:$UV152,LEN('Vacation Tracker'!$Q152:$UV152)-1),0))))</f>
        <v>0</v>
      </c>
      <c r="AM149" s="26">
        <f t="array" ref="AM149">SUM(IF('Vacation Tracker'!$Q$8:$UV$8=AK$5,IF((RIGHT('Vacation Tracker'!$Q152:$UV152)="O"),IFERROR(--LEFT('Vacation Tracker'!$Q152:$UV152,LEN('Vacation Tracker'!$Q152:$UV152)-1),0))))</f>
        <v>0</v>
      </c>
      <c r="AN149" s="23">
        <f>SUMIF('Vacation Tracker'!$GU$8:$ACR$8,AO$5,'Vacation Tracker'!$GU152:$ACR152)</f>
        <v>0</v>
      </c>
      <c r="AO149" s="26">
        <f t="shared" si="54"/>
        <v>0</v>
      </c>
      <c r="AP149" s="26">
        <f t="array" ref="AP149">SUM(IF('Vacation Tracker'!$Q$8:$UV$8=AO$5,IF((RIGHT('Vacation Tracker'!$Q152:$UV152)&lt;&gt;"O"),IFERROR(--LEFT('Vacation Tracker'!$Q152:$UV152,LEN('Vacation Tracker'!$Q152:$UV152)-1),0))))</f>
        <v>0</v>
      </c>
      <c r="AQ149" s="26">
        <f t="array" ref="AQ149">SUM(IF('Vacation Tracker'!$Q$8:$UV$8=AO$5,IF((RIGHT('Vacation Tracker'!$Q152:$UV152)="O"),IFERROR(--LEFT('Vacation Tracker'!$Q152:$UV152,LEN('Vacation Tracker'!$Q152:$UV152)-1),0))))</f>
        <v>0</v>
      </c>
      <c r="AR149" s="23">
        <f>SUMIF('Vacation Tracker'!$GU$8:$ACR$8,AS$5,'Vacation Tracker'!$GU152:$ACR152)</f>
        <v>0</v>
      </c>
      <c r="AS149" s="26">
        <f t="shared" si="55"/>
        <v>0</v>
      </c>
      <c r="AT149" s="26">
        <f t="array" ref="AT149">SUM(IF('Vacation Tracker'!$Q$8:$UV$8=AS$5,IF((RIGHT('Vacation Tracker'!$Q152:$UV152)&lt;&gt;"O"),IFERROR(--LEFT('Vacation Tracker'!$Q152:$UV152,LEN('Vacation Tracker'!$Q152:$UV152)-1),0))))</f>
        <v>0</v>
      </c>
      <c r="AU149" s="26">
        <f t="array" ref="AU149">SUM(IF('Vacation Tracker'!$Q$8:$UV$8=AS$5,IF((RIGHT('Vacation Tracker'!$Q152:$UV152)="O"),IFERROR(--LEFT('Vacation Tracker'!$Q152:$UV152,LEN('Vacation Tracker'!$Q152:$UV152)-1),0))))</f>
        <v>0</v>
      </c>
      <c r="AV149" s="23">
        <f>SUMIF('Vacation Tracker'!$GU$8:$ACR$8,AW$5,'Vacation Tracker'!$GU152:$ACR152)</f>
        <v>0</v>
      </c>
      <c r="AW149" s="26">
        <f t="shared" si="56"/>
        <v>0</v>
      </c>
      <c r="AX149" s="26">
        <f t="array" ref="AX149">SUM(IF('Vacation Tracker'!$Q$8:$UV$8=AW$5,IF((RIGHT('Vacation Tracker'!$Q152:$UV152)&lt;&gt;"O"),IFERROR(--LEFT('Vacation Tracker'!$Q152:$UV152,LEN('Vacation Tracker'!$Q152:$UV152)-1),0))))</f>
        <v>0</v>
      </c>
      <c r="AY149" s="26">
        <f t="array" ref="AY149">SUM(IF('Vacation Tracker'!$Q$8:$UV$8=AW$5,IF((RIGHT('Vacation Tracker'!$Q152:$UV152)="O"),IFERROR(--LEFT('Vacation Tracker'!$Q152:$UV152,LEN('Vacation Tracker'!$Q152:$UV152)-1),0))))</f>
        <v>0</v>
      </c>
      <c r="AZ149" s="23">
        <f>SUMIF('Vacation Tracker'!$GU$8:$ACR$8,BA$5,'Vacation Tracker'!$GU152:$ACR152)</f>
        <v>0</v>
      </c>
      <c r="BA149" s="26">
        <f t="shared" si="57"/>
        <v>0</v>
      </c>
      <c r="BB149" s="26">
        <f t="array" ref="BB149">SUM(IF('Vacation Tracker'!$Q$8:$UV$8=BA$5,IF((RIGHT('Vacation Tracker'!$Q152:$UV152)&lt;&gt;"O"),IFERROR(--LEFT('Vacation Tracker'!$Q152:$UV152,LEN('Vacation Tracker'!$Q152:$UV152)-1),0))))</f>
        <v>0</v>
      </c>
      <c r="BC149" s="26">
        <f t="array" ref="BC149">SUM(IF('Vacation Tracker'!$Q$8:$UV$8=BA$5,IF((RIGHT('Vacation Tracker'!$Q152:$UV152)="O"),IFERROR(--LEFT('Vacation Tracker'!$Q152:$UV152,LEN('Vacation Tracker'!$Q152:$UV152)-1),0))))</f>
        <v>0</v>
      </c>
      <c r="BD149" s="23">
        <f>SUMIF('Vacation Tracker'!$GU$8:$ACR$8,BE$5,'Vacation Tracker'!$GU152:$ACR152)</f>
        <v>0</v>
      </c>
      <c r="BE149" s="26">
        <f t="shared" si="58"/>
        <v>0</v>
      </c>
      <c r="BF149" s="26">
        <f t="array" ref="BF149">SUM(IF('Vacation Tracker'!$Q$8:$UV$8=BE$5,IF((RIGHT('Vacation Tracker'!$Q152:$UV152)&lt;&gt;"O"),IFERROR(--LEFT('Vacation Tracker'!$Q152:$UV152,LEN('Vacation Tracker'!$Q152:$UV152)-1),0))))</f>
        <v>0</v>
      </c>
      <c r="BG149" s="26">
        <f t="array" ref="BG149">SUM(IF('Vacation Tracker'!$Q$8:$UV$8=BE$5,IF((RIGHT('Vacation Tracker'!$Q152:$UV152)="O"),IFERROR(--LEFT('Vacation Tracker'!$Q152:$UV152,LEN('Vacation Tracker'!$Q152:$UV152)-1),0))))</f>
        <v>0</v>
      </c>
      <c r="BH149" s="23">
        <f>SUMIF('Vacation Tracker'!$GU$8:$ACR$8,BI$5,'Vacation Tracker'!$GU152:$ACR152)</f>
        <v>0</v>
      </c>
      <c r="BI149" s="26">
        <f t="shared" si="59"/>
        <v>0</v>
      </c>
      <c r="BJ149" s="26">
        <f t="array" ref="BJ149">SUM(IF('Vacation Tracker'!$Q$8:$UV$8=BI$5,IF((RIGHT('Vacation Tracker'!$Q152:$UV152)&lt;&gt;"O"),IFERROR(--LEFT('Vacation Tracker'!$Q152:$UV152,LEN('Vacation Tracker'!$Q152:$UV152)-1),0))))</f>
        <v>0</v>
      </c>
      <c r="BK149" s="26">
        <f t="array" ref="BK149">SUM(IF('Vacation Tracker'!$Q$8:$UV$8=BI$5,IF((RIGHT('Vacation Tracker'!$Q152:$UV152)="O"),IFERROR(--LEFT('Vacation Tracker'!$Q152:$UV152,LEN('Vacation Tracker'!$Q152:$UV152)-1),0))))</f>
        <v>0</v>
      </c>
      <c r="BL149" s="23">
        <f>IF($E$4="Yes",SUMIF('Vacation Tracker'!$GU$8:$ACR$8,BM$5,'Vacation Tracker'!$GU152:$ACR152),0)</f>
        <v>0</v>
      </c>
      <c r="BM149" s="26">
        <f t="shared" si="26"/>
        <v>0</v>
      </c>
      <c r="BN149" s="26">
        <f t="array" ref="BN149">IF($E$4="Yes",SUM(IF('Vacation Tracker'!$Q$8:$UV$8=BM$5,IF((RIGHT('Vacation Tracker'!$Q152:$UV152)&lt;&gt;"O"),IFERROR(--LEFT('Vacation Tracker'!$Q152:$UV152,LEN('Vacation Tracker'!$Q152:$UV152)-1),0)))),0)</f>
        <v>0</v>
      </c>
      <c r="BO149" s="23">
        <f t="array" ref="BO149">IF($E$4="Yes",SUM(IF('Vacation Tracker'!$Q$8:$UV$8=BM$5,IF((RIGHT('Vacation Tracker'!$Q152:$UV152)="O"),IFERROR(--LEFT('Vacation Tracker'!$Q152:$UV152,LEN('Vacation Tracker'!$Q152:$UV152)-1),0)))),0)</f>
        <v>0</v>
      </c>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row>
    <row r="150" spans="2:181" ht="15" customHeight="1" x14ac:dyDescent="0.2">
      <c r="B150" s="23">
        <f>IF('Vacation Tracker'!B153&lt;&gt;"",'Vacation Tracker'!B153,"")</f>
        <v>142</v>
      </c>
      <c r="C150" s="24" t="str">
        <f>IF('Vacation Tracker'!C153&lt;&gt;"",'Vacation Tracker'!C153,"")</f>
        <v/>
      </c>
      <c r="D150" s="25" t="str">
        <f>IF('Vacation Tracker'!D153&lt;&gt;"",'Vacation Tracker'!D153,"")</f>
        <v/>
      </c>
      <c r="E150" s="25" t="str">
        <f>IF('Vacation Tracker'!E153&lt;&gt;"",'Vacation Tracker'!E153,"")</f>
        <v/>
      </c>
      <c r="F150" s="24" t="str">
        <f>IF('Vacation Tracker'!F153&lt;&gt;"",'Vacation Tracker'!F153,"")</f>
        <v/>
      </c>
      <c r="G150" s="24" t="str">
        <f>IF('Vacation Tracker'!G153&lt;&gt;"",'Vacation Tracker'!G153,"")</f>
        <v/>
      </c>
      <c r="H150" s="23" t="str">
        <f t="shared" ref="H150:J169" si="62">IF($C150&lt;&gt;"",SUMPRODUCT(($L$8:$BO$8=H$8)*$L150:$BO150),"")</f>
        <v/>
      </c>
      <c r="I150" s="23" t="str">
        <f t="shared" si="62"/>
        <v/>
      </c>
      <c r="J150" s="23" t="str">
        <f t="shared" si="62"/>
        <v/>
      </c>
      <c r="K150" s="23" t="str">
        <f t="shared" si="60"/>
        <v/>
      </c>
      <c r="L150" s="23">
        <f>IF($E$4="Yes",SUMIF('Vacation Tracker'!$Q$8:$UV$8,M$5,'Vacation Tracker'!$Q153:$UV153),0)</f>
        <v>0</v>
      </c>
      <c r="M150" s="26">
        <f t="shared" si="61"/>
        <v>0</v>
      </c>
      <c r="N150" s="26">
        <f t="array" ref="N150">IF($E$4="Yes",SUM(IF('Vacation Tracker'!$Q$8:$UV$8=M$5,IF((RIGHT('Vacation Tracker'!$Q153:$UV153)&lt;&gt;"O"),IFERROR(--LEFT('Vacation Tracker'!$Q153:$UV153,LEN('Vacation Tracker'!$Q153:$UV153)-1),0)))),0)</f>
        <v>0</v>
      </c>
      <c r="O150" s="26">
        <f t="array" ref="O150">IF($E$4="Yes",SUM(IF('Vacation Tracker'!$Q$8:$UV$8=M$5,IF((RIGHT('Vacation Tracker'!$Q153:$UV153)="O"),IFERROR(--LEFT('Vacation Tracker'!$Q153:$UV153,LEN('Vacation Tracker'!$Q153:$UV153)-1),0)))),0)</f>
        <v>0</v>
      </c>
      <c r="P150" s="23">
        <f>SUMIF('Vacation Tracker'!$Q$8:$UV$8,Q$5,'Vacation Tracker'!$Q153:$UV153)</f>
        <v>0</v>
      </c>
      <c r="Q150" s="26">
        <f t="shared" si="48"/>
        <v>0</v>
      </c>
      <c r="R150" s="26">
        <f t="array" ref="R150">SUM(IF('Vacation Tracker'!$Q$8:$UV$8=Q$5,IF((RIGHT('Vacation Tracker'!$Q153:$UV153)&lt;&gt;"O"),IFERROR(--LEFT('Vacation Tracker'!$Q153:$UV153,LEN('Vacation Tracker'!$Q153:$UV153)-1),0))))</f>
        <v>0</v>
      </c>
      <c r="S150" s="26">
        <f t="array" ref="S150">SUM(IF('Vacation Tracker'!$Q$8:$UV$8=Q$5,IF((RIGHT('Vacation Tracker'!$Q153:$UV153)="O"),IFERROR(--LEFT('Vacation Tracker'!$Q153:$UV153,LEN('Vacation Tracker'!$Q153:$UV153)-1),0))))</f>
        <v>0</v>
      </c>
      <c r="T150" s="23">
        <f>SUMIF('Vacation Tracker'!$Q$8:$UV$8,U$5,'Vacation Tracker'!$Q153:$UV153)</f>
        <v>0</v>
      </c>
      <c r="U150" s="26">
        <f t="shared" si="49"/>
        <v>0</v>
      </c>
      <c r="V150" s="26">
        <f t="array" ref="V150">SUM(IF('Vacation Tracker'!$Q$8:$UV$8=U$5,IF((RIGHT('Vacation Tracker'!$Q153:$UV153)&lt;&gt;"O"),IFERROR(--LEFT('Vacation Tracker'!$Q153:$UV153,LEN('Vacation Tracker'!$Q153:$UV153)-1),0))))</f>
        <v>0</v>
      </c>
      <c r="W150" s="26">
        <f t="array" ref="W150">SUM(IF('Vacation Tracker'!$Q$8:$UV$8=U$5,IF((RIGHT('Vacation Tracker'!$Q153:$UV153)="O"),IFERROR(--LEFT('Vacation Tracker'!$Q153:$UV153,LEN('Vacation Tracker'!$Q153:$UV153)-1),0))))</f>
        <v>0</v>
      </c>
      <c r="X150" s="23">
        <f>SUMIF('Vacation Tracker'!$Q$8:$UV$8,Y$5,'Vacation Tracker'!$Q153:$UV153)</f>
        <v>0</v>
      </c>
      <c r="Y150" s="26">
        <f t="shared" si="50"/>
        <v>0</v>
      </c>
      <c r="Z150" s="26">
        <f t="array" ref="Z150">SUM(IF('Vacation Tracker'!$Q$8:$UV$8=Y$5,IF((RIGHT('Vacation Tracker'!$Q153:$UV153)&lt;&gt;"O"),IFERROR(--LEFT('Vacation Tracker'!$Q153:$UV153,LEN('Vacation Tracker'!$Q153:$UV153)-1),0))))</f>
        <v>0</v>
      </c>
      <c r="AA150" s="26">
        <f t="array" ref="AA150">SUM(IF('Vacation Tracker'!$Q$8:$UV$8=Y$5,IF((RIGHT('Vacation Tracker'!$Q153:$UV153)="O"),IFERROR(--LEFT('Vacation Tracker'!$Q153:$UV153,LEN('Vacation Tracker'!$Q153:$UV153)-1),0))))</f>
        <v>0</v>
      </c>
      <c r="AB150" s="23">
        <f>SUMIF('Vacation Tracker'!$Q$8:$UV$8,AC$5,'Vacation Tracker'!$Q153:$UV153)</f>
        <v>0</v>
      </c>
      <c r="AC150" s="26">
        <f t="shared" si="51"/>
        <v>0</v>
      </c>
      <c r="AD150" s="26">
        <f t="array" ref="AD150">SUM(IF('Vacation Tracker'!$Q$8:$UV$8=AC$5,IF((RIGHT('Vacation Tracker'!$Q153:$UV153)&lt;&gt;"O"),IFERROR(--LEFT('Vacation Tracker'!$Q153:$UV153,LEN('Vacation Tracker'!$Q153:$UV153)-1),0))))</f>
        <v>0</v>
      </c>
      <c r="AE150" s="26">
        <f t="array" ref="AE150">SUM(IF('Vacation Tracker'!$Q$8:$UV$8=AC$5,IF((RIGHT('Vacation Tracker'!$Q153:$UV153)="O"),IFERROR(--LEFT('Vacation Tracker'!$Q153:$UV153,LEN('Vacation Tracker'!$Q153:$UV153)-1),0))))</f>
        <v>0</v>
      </c>
      <c r="AF150" s="23">
        <f>SUMIF('Vacation Tracker'!$Q$8:$UV$8,AG$5,'Vacation Tracker'!$Q153:$UV153)</f>
        <v>0</v>
      </c>
      <c r="AG150" s="26">
        <f t="shared" si="52"/>
        <v>0</v>
      </c>
      <c r="AH150" s="26">
        <f t="array" ref="AH150">SUM(IF('Vacation Tracker'!$Q$8:$UV$8=AG$5,IF((RIGHT('Vacation Tracker'!$Q153:$UV153)&lt;&gt;"O"),IFERROR(--LEFT('Vacation Tracker'!$Q153:$UV153,LEN('Vacation Tracker'!$Q153:$UV153)-1),0))))</f>
        <v>0</v>
      </c>
      <c r="AI150" s="26">
        <f t="array" ref="AI150">SUM(IF('Vacation Tracker'!$Q$8:$UV$8=AG$5,IF((RIGHT('Vacation Tracker'!$Q153:$UV153)="O"),IFERROR(--LEFT('Vacation Tracker'!$Q153:$UV153,LEN('Vacation Tracker'!$Q153:$UV153)-1),0))))</f>
        <v>0</v>
      </c>
      <c r="AJ150" s="23">
        <f>SUMIF('Vacation Tracker'!$GU$8:$ACR$8,AK$5,'Vacation Tracker'!$GU153:$ACR153)</f>
        <v>0</v>
      </c>
      <c r="AK150" s="26">
        <f t="shared" si="53"/>
        <v>0</v>
      </c>
      <c r="AL150" s="26">
        <f t="array" ref="AL150">SUM(IF('Vacation Tracker'!$Q$8:$UV$8=AK$5,IF((RIGHT('Vacation Tracker'!$Q153:$UV153)&lt;&gt;"O"),IFERROR(--LEFT('Vacation Tracker'!$Q153:$UV153,LEN('Vacation Tracker'!$Q153:$UV153)-1),0))))</f>
        <v>0</v>
      </c>
      <c r="AM150" s="26">
        <f t="array" ref="AM150">SUM(IF('Vacation Tracker'!$Q$8:$UV$8=AK$5,IF((RIGHT('Vacation Tracker'!$Q153:$UV153)="O"),IFERROR(--LEFT('Vacation Tracker'!$Q153:$UV153,LEN('Vacation Tracker'!$Q153:$UV153)-1),0))))</f>
        <v>0</v>
      </c>
      <c r="AN150" s="23">
        <f>SUMIF('Vacation Tracker'!$GU$8:$ACR$8,AO$5,'Vacation Tracker'!$GU153:$ACR153)</f>
        <v>0</v>
      </c>
      <c r="AO150" s="26">
        <f t="shared" si="54"/>
        <v>0</v>
      </c>
      <c r="AP150" s="26">
        <f t="array" ref="AP150">SUM(IF('Vacation Tracker'!$Q$8:$UV$8=AO$5,IF((RIGHT('Vacation Tracker'!$Q153:$UV153)&lt;&gt;"O"),IFERROR(--LEFT('Vacation Tracker'!$Q153:$UV153,LEN('Vacation Tracker'!$Q153:$UV153)-1),0))))</f>
        <v>0</v>
      </c>
      <c r="AQ150" s="26">
        <f t="array" ref="AQ150">SUM(IF('Vacation Tracker'!$Q$8:$UV$8=AO$5,IF((RIGHT('Vacation Tracker'!$Q153:$UV153)="O"),IFERROR(--LEFT('Vacation Tracker'!$Q153:$UV153,LEN('Vacation Tracker'!$Q153:$UV153)-1),0))))</f>
        <v>0</v>
      </c>
      <c r="AR150" s="23">
        <f>SUMIF('Vacation Tracker'!$GU$8:$ACR$8,AS$5,'Vacation Tracker'!$GU153:$ACR153)</f>
        <v>0</v>
      </c>
      <c r="AS150" s="26">
        <f t="shared" si="55"/>
        <v>0</v>
      </c>
      <c r="AT150" s="26">
        <f t="array" ref="AT150">SUM(IF('Vacation Tracker'!$Q$8:$UV$8=AS$5,IF((RIGHT('Vacation Tracker'!$Q153:$UV153)&lt;&gt;"O"),IFERROR(--LEFT('Vacation Tracker'!$Q153:$UV153,LEN('Vacation Tracker'!$Q153:$UV153)-1),0))))</f>
        <v>0</v>
      </c>
      <c r="AU150" s="26">
        <f t="array" ref="AU150">SUM(IF('Vacation Tracker'!$Q$8:$UV$8=AS$5,IF((RIGHT('Vacation Tracker'!$Q153:$UV153)="O"),IFERROR(--LEFT('Vacation Tracker'!$Q153:$UV153,LEN('Vacation Tracker'!$Q153:$UV153)-1),0))))</f>
        <v>0</v>
      </c>
      <c r="AV150" s="23">
        <f>SUMIF('Vacation Tracker'!$GU$8:$ACR$8,AW$5,'Vacation Tracker'!$GU153:$ACR153)</f>
        <v>0</v>
      </c>
      <c r="AW150" s="26">
        <f t="shared" si="56"/>
        <v>0</v>
      </c>
      <c r="AX150" s="26">
        <f t="array" ref="AX150">SUM(IF('Vacation Tracker'!$Q$8:$UV$8=AW$5,IF((RIGHT('Vacation Tracker'!$Q153:$UV153)&lt;&gt;"O"),IFERROR(--LEFT('Vacation Tracker'!$Q153:$UV153,LEN('Vacation Tracker'!$Q153:$UV153)-1),0))))</f>
        <v>0</v>
      </c>
      <c r="AY150" s="26">
        <f t="array" ref="AY150">SUM(IF('Vacation Tracker'!$Q$8:$UV$8=AW$5,IF((RIGHT('Vacation Tracker'!$Q153:$UV153)="O"),IFERROR(--LEFT('Vacation Tracker'!$Q153:$UV153,LEN('Vacation Tracker'!$Q153:$UV153)-1),0))))</f>
        <v>0</v>
      </c>
      <c r="AZ150" s="23">
        <f>SUMIF('Vacation Tracker'!$GU$8:$ACR$8,BA$5,'Vacation Tracker'!$GU153:$ACR153)</f>
        <v>0</v>
      </c>
      <c r="BA150" s="26">
        <f t="shared" si="57"/>
        <v>0</v>
      </c>
      <c r="BB150" s="26">
        <f t="array" ref="BB150">SUM(IF('Vacation Tracker'!$Q$8:$UV$8=BA$5,IF((RIGHT('Vacation Tracker'!$Q153:$UV153)&lt;&gt;"O"),IFERROR(--LEFT('Vacation Tracker'!$Q153:$UV153,LEN('Vacation Tracker'!$Q153:$UV153)-1),0))))</f>
        <v>0</v>
      </c>
      <c r="BC150" s="26">
        <f t="array" ref="BC150">SUM(IF('Vacation Tracker'!$Q$8:$UV$8=BA$5,IF((RIGHT('Vacation Tracker'!$Q153:$UV153)="O"),IFERROR(--LEFT('Vacation Tracker'!$Q153:$UV153,LEN('Vacation Tracker'!$Q153:$UV153)-1),0))))</f>
        <v>0</v>
      </c>
      <c r="BD150" s="23">
        <f>SUMIF('Vacation Tracker'!$GU$8:$ACR$8,BE$5,'Vacation Tracker'!$GU153:$ACR153)</f>
        <v>0</v>
      </c>
      <c r="BE150" s="26">
        <f t="shared" si="58"/>
        <v>0</v>
      </c>
      <c r="BF150" s="26">
        <f t="array" ref="BF150">SUM(IF('Vacation Tracker'!$Q$8:$UV$8=BE$5,IF((RIGHT('Vacation Tracker'!$Q153:$UV153)&lt;&gt;"O"),IFERROR(--LEFT('Vacation Tracker'!$Q153:$UV153,LEN('Vacation Tracker'!$Q153:$UV153)-1),0))))</f>
        <v>0</v>
      </c>
      <c r="BG150" s="26">
        <f t="array" ref="BG150">SUM(IF('Vacation Tracker'!$Q$8:$UV$8=BE$5,IF((RIGHT('Vacation Tracker'!$Q153:$UV153)="O"),IFERROR(--LEFT('Vacation Tracker'!$Q153:$UV153,LEN('Vacation Tracker'!$Q153:$UV153)-1),0))))</f>
        <v>0</v>
      </c>
      <c r="BH150" s="23">
        <f>SUMIF('Vacation Tracker'!$GU$8:$ACR$8,BI$5,'Vacation Tracker'!$GU153:$ACR153)</f>
        <v>0</v>
      </c>
      <c r="BI150" s="26">
        <f t="shared" si="59"/>
        <v>0</v>
      </c>
      <c r="BJ150" s="26">
        <f t="array" ref="BJ150">SUM(IF('Vacation Tracker'!$Q$8:$UV$8=BI$5,IF((RIGHT('Vacation Tracker'!$Q153:$UV153)&lt;&gt;"O"),IFERROR(--LEFT('Vacation Tracker'!$Q153:$UV153,LEN('Vacation Tracker'!$Q153:$UV153)-1),0))))</f>
        <v>0</v>
      </c>
      <c r="BK150" s="26">
        <f t="array" ref="BK150">SUM(IF('Vacation Tracker'!$Q$8:$UV$8=BI$5,IF((RIGHT('Vacation Tracker'!$Q153:$UV153)="O"),IFERROR(--LEFT('Vacation Tracker'!$Q153:$UV153,LEN('Vacation Tracker'!$Q153:$UV153)-1),0))))</f>
        <v>0</v>
      </c>
      <c r="BL150" s="23">
        <f>IF($E$4="Yes",SUMIF('Vacation Tracker'!$GU$8:$ACR$8,BM$5,'Vacation Tracker'!$GU153:$ACR153),0)</f>
        <v>0</v>
      </c>
      <c r="BM150" s="26">
        <f t="shared" si="26"/>
        <v>0</v>
      </c>
      <c r="BN150" s="26">
        <f t="array" ref="BN150">IF($E$4="Yes",SUM(IF('Vacation Tracker'!$Q$8:$UV$8=BM$5,IF((RIGHT('Vacation Tracker'!$Q153:$UV153)&lt;&gt;"O"),IFERROR(--LEFT('Vacation Tracker'!$Q153:$UV153,LEN('Vacation Tracker'!$Q153:$UV153)-1),0)))),0)</f>
        <v>0</v>
      </c>
      <c r="BO150" s="23">
        <f t="array" ref="BO150">IF($E$4="Yes",SUM(IF('Vacation Tracker'!$Q$8:$UV$8=BM$5,IF((RIGHT('Vacation Tracker'!$Q153:$UV153)="O"),IFERROR(--LEFT('Vacation Tracker'!$Q153:$UV153,LEN('Vacation Tracker'!$Q153:$UV153)-1),0)))),0)</f>
        <v>0</v>
      </c>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row>
    <row r="151" spans="2:181" ht="15" customHeight="1" x14ac:dyDescent="0.2">
      <c r="B151" s="23">
        <f>IF('Vacation Tracker'!B154&lt;&gt;"",'Vacation Tracker'!B154,"")</f>
        <v>143</v>
      </c>
      <c r="C151" s="24" t="str">
        <f>IF('Vacation Tracker'!C154&lt;&gt;"",'Vacation Tracker'!C154,"")</f>
        <v/>
      </c>
      <c r="D151" s="25" t="str">
        <f>IF('Vacation Tracker'!D154&lt;&gt;"",'Vacation Tracker'!D154,"")</f>
        <v/>
      </c>
      <c r="E151" s="25" t="str">
        <f>IF('Vacation Tracker'!E154&lt;&gt;"",'Vacation Tracker'!E154,"")</f>
        <v/>
      </c>
      <c r="F151" s="24" t="str">
        <f>IF('Vacation Tracker'!F154&lt;&gt;"",'Vacation Tracker'!F154,"")</f>
        <v/>
      </c>
      <c r="G151" s="24" t="str">
        <f>IF('Vacation Tracker'!G154&lt;&gt;"",'Vacation Tracker'!G154,"")</f>
        <v/>
      </c>
      <c r="H151" s="23" t="str">
        <f t="shared" si="62"/>
        <v/>
      </c>
      <c r="I151" s="23" t="str">
        <f t="shared" si="62"/>
        <v/>
      </c>
      <c r="J151" s="23" t="str">
        <f t="shared" si="62"/>
        <v/>
      </c>
      <c r="K151" s="23" t="str">
        <f t="shared" si="60"/>
        <v/>
      </c>
      <c r="L151" s="23">
        <f>IF($E$4="Yes",SUMIF('Vacation Tracker'!$Q$8:$UV$8,M$5,'Vacation Tracker'!$Q154:$UV154),0)</f>
        <v>0</v>
      </c>
      <c r="M151" s="26">
        <f t="shared" si="61"/>
        <v>0</v>
      </c>
      <c r="N151" s="26">
        <f t="array" ref="N151">IF($E$4="Yes",SUM(IF('Vacation Tracker'!$Q$8:$UV$8=M$5,IF((RIGHT('Vacation Tracker'!$Q154:$UV154)&lt;&gt;"O"),IFERROR(--LEFT('Vacation Tracker'!$Q154:$UV154,LEN('Vacation Tracker'!$Q154:$UV154)-1),0)))),0)</f>
        <v>0</v>
      </c>
      <c r="O151" s="26">
        <f t="array" ref="O151">IF($E$4="Yes",SUM(IF('Vacation Tracker'!$Q$8:$UV$8=M$5,IF((RIGHT('Vacation Tracker'!$Q154:$UV154)="O"),IFERROR(--LEFT('Vacation Tracker'!$Q154:$UV154,LEN('Vacation Tracker'!$Q154:$UV154)-1),0)))),0)</f>
        <v>0</v>
      </c>
      <c r="P151" s="23">
        <f>SUMIF('Vacation Tracker'!$Q$8:$UV$8,Q$5,'Vacation Tracker'!$Q154:$UV154)</f>
        <v>0</v>
      </c>
      <c r="Q151" s="26">
        <f t="shared" si="48"/>
        <v>0</v>
      </c>
      <c r="R151" s="26">
        <f t="array" ref="R151">SUM(IF('Vacation Tracker'!$Q$8:$UV$8=Q$5,IF((RIGHT('Vacation Tracker'!$Q154:$UV154)&lt;&gt;"O"),IFERROR(--LEFT('Vacation Tracker'!$Q154:$UV154,LEN('Vacation Tracker'!$Q154:$UV154)-1),0))))</f>
        <v>0</v>
      </c>
      <c r="S151" s="26">
        <f t="array" ref="S151">SUM(IF('Vacation Tracker'!$Q$8:$UV$8=Q$5,IF((RIGHT('Vacation Tracker'!$Q154:$UV154)="O"),IFERROR(--LEFT('Vacation Tracker'!$Q154:$UV154,LEN('Vacation Tracker'!$Q154:$UV154)-1),0))))</f>
        <v>0</v>
      </c>
      <c r="T151" s="23">
        <f>SUMIF('Vacation Tracker'!$Q$8:$UV$8,U$5,'Vacation Tracker'!$Q154:$UV154)</f>
        <v>0</v>
      </c>
      <c r="U151" s="26">
        <f t="shared" si="49"/>
        <v>0</v>
      </c>
      <c r="V151" s="26">
        <f t="array" ref="V151">SUM(IF('Vacation Tracker'!$Q$8:$UV$8=U$5,IF((RIGHT('Vacation Tracker'!$Q154:$UV154)&lt;&gt;"O"),IFERROR(--LEFT('Vacation Tracker'!$Q154:$UV154,LEN('Vacation Tracker'!$Q154:$UV154)-1),0))))</f>
        <v>0</v>
      </c>
      <c r="W151" s="26">
        <f t="array" ref="W151">SUM(IF('Vacation Tracker'!$Q$8:$UV$8=U$5,IF((RIGHT('Vacation Tracker'!$Q154:$UV154)="O"),IFERROR(--LEFT('Vacation Tracker'!$Q154:$UV154,LEN('Vacation Tracker'!$Q154:$UV154)-1),0))))</f>
        <v>0</v>
      </c>
      <c r="X151" s="23">
        <f>SUMIF('Vacation Tracker'!$Q$8:$UV$8,Y$5,'Vacation Tracker'!$Q154:$UV154)</f>
        <v>0</v>
      </c>
      <c r="Y151" s="26">
        <f t="shared" si="50"/>
        <v>0</v>
      </c>
      <c r="Z151" s="26">
        <f t="array" ref="Z151">SUM(IF('Vacation Tracker'!$Q$8:$UV$8=Y$5,IF((RIGHT('Vacation Tracker'!$Q154:$UV154)&lt;&gt;"O"),IFERROR(--LEFT('Vacation Tracker'!$Q154:$UV154,LEN('Vacation Tracker'!$Q154:$UV154)-1),0))))</f>
        <v>0</v>
      </c>
      <c r="AA151" s="26">
        <f t="array" ref="AA151">SUM(IF('Vacation Tracker'!$Q$8:$UV$8=Y$5,IF((RIGHT('Vacation Tracker'!$Q154:$UV154)="O"),IFERROR(--LEFT('Vacation Tracker'!$Q154:$UV154,LEN('Vacation Tracker'!$Q154:$UV154)-1),0))))</f>
        <v>0</v>
      </c>
      <c r="AB151" s="23">
        <f>SUMIF('Vacation Tracker'!$Q$8:$UV$8,AC$5,'Vacation Tracker'!$Q154:$UV154)</f>
        <v>0</v>
      </c>
      <c r="AC151" s="26">
        <f t="shared" si="51"/>
        <v>0</v>
      </c>
      <c r="AD151" s="26">
        <f t="array" ref="AD151">SUM(IF('Vacation Tracker'!$Q$8:$UV$8=AC$5,IF((RIGHT('Vacation Tracker'!$Q154:$UV154)&lt;&gt;"O"),IFERROR(--LEFT('Vacation Tracker'!$Q154:$UV154,LEN('Vacation Tracker'!$Q154:$UV154)-1),0))))</f>
        <v>0</v>
      </c>
      <c r="AE151" s="26">
        <f t="array" ref="AE151">SUM(IF('Vacation Tracker'!$Q$8:$UV$8=AC$5,IF((RIGHT('Vacation Tracker'!$Q154:$UV154)="O"),IFERROR(--LEFT('Vacation Tracker'!$Q154:$UV154,LEN('Vacation Tracker'!$Q154:$UV154)-1),0))))</f>
        <v>0</v>
      </c>
      <c r="AF151" s="23">
        <f>SUMIF('Vacation Tracker'!$Q$8:$UV$8,AG$5,'Vacation Tracker'!$Q154:$UV154)</f>
        <v>0</v>
      </c>
      <c r="AG151" s="26">
        <f t="shared" si="52"/>
        <v>0</v>
      </c>
      <c r="AH151" s="26">
        <f t="array" ref="AH151">SUM(IF('Vacation Tracker'!$Q$8:$UV$8=AG$5,IF((RIGHT('Vacation Tracker'!$Q154:$UV154)&lt;&gt;"O"),IFERROR(--LEFT('Vacation Tracker'!$Q154:$UV154,LEN('Vacation Tracker'!$Q154:$UV154)-1),0))))</f>
        <v>0</v>
      </c>
      <c r="AI151" s="26">
        <f t="array" ref="AI151">SUM(IF('Vacation Tracker'!$Q$8:$UV$8=AG$5,IF((RIGHT('Vacation Tracker'!$Q154:$UV154)="O"),IFERROR(--LEFT('Vacation Tracker'!$Q154:$UV154,LEN('Vacation Tracker'!$Q154:$UV154)-1),0))))</f>
        <v>0</v>
      </c>
      <c r="AJ151" s="23">
        <f>SUMIF('Vacation Tracker'!$GU$8:$ACR$8,AK$5,'Vacation Tracker'!$GU154:$ACR154)</f>
        <v>0</v>
      </c>
      <c r="AK151" s="26">
        <f t="shared" si="53"/>
        <v>0</v>
      </c>
      <c r="AL151" s="26">
        <f t="array" ref="AL151">SUM(IF('Vacation Tracker'!$Q$8:$UV$8=AK$5,IF((RIGHT('Vacation Tracker'!$Q154:$UV154)&lt;&gt;"O"),IFERROR(--LEFT('Vacation Tracker'!$Q154:$UV154,LEN('Vacation Tracker'!$Q154:$UV154)-1),0))))</f>
        <v>0</v>
      </c>
      <c r="AM151" s="26">
        <f t="array" ref="AM151">SUM(IF('Vacation Tracker'!$Q$8:$UV$8=AK$5,IF((RIGHT('Vacation Tracker'!$Q154:$UV154)="O"),IFERROR(--LEFT('Vacation Tracker'!$Q154:$UV154,LEN('Vacation Tracker'!$Q154:$UV154)-1),0))))</f>
        <v>0</v>
      </c>
      <c r="AN151" s="23">
        <f>SUMIF('Vacation Tracker'!$GU$8:$ACR$8,AO$5,'Vacation Tracker'!$GU154:$ACR154)</f>
        <v>0</v>
      </c>
      <c r="AO151" s="26">
        <f t="shared" si="54"/>
        <v>0</v>
      </c>
      <c r="AP151" s="26">
        <f t="array" ref="AP151">SUM(IF('Vacation Tracker'!$Q$8:$UV$8=AO$5,IF((RIGHT('Vacation Tracker'!$Q154:$UV154)&lt;&gt;"O"),IFERROR(--LEFT('Vacation Tracker'!$Q154:$UV154,LEN('Vacation Tracker'!$Q154:$UV154)-1),0))))</f>
        <v>0</v>
      </c>
      <c r="AQ151" s="26">
        <f t="array" ref="AQ151">SUM(IF('Vacation Tracker'!$Q$8:$UV$8=AO$5,IF((RIGHT('Vacation Tracker'!$Q154:$UV154)="O"),IFERROR(--LEFT('Vacation Tracker'!$Q154:$UV154,LEN('Vacation Tracker'!$Q154:$UV154)-1),0))))</f>
        <v>0</v>
      </c>
      <c r="AR151" s="23">
        <f>SUMIF('Vacation Tracker'!$GU$8:$ACR$8,AS$5,'Vacation Tracker'!$GU154:$ACR154)</f>
        <v>0</v>
      </c>
      <c r="AS151" s="26">
        <f t="shared" si="55"/>
        <v>0</v>
      </c>
      <c r="AT151" s="26">
        <f t="array" ref="AT151">SUM(IF('Vacation Tracker'!$Q$8:$UV$8=AS$5,IF((RIGHT('Vacation Tracker'!$Q154:$UV154)&lt;&gt;"O"),IFERROR(--LEFT('Vacation Tracker'!$Q154:$UV154,LEN('Vacation Tracker'!$Q154:$UV154)-1),0))))</f>
        <v>0</v>
      </c>
      <c r="AU151" s="26">
        <f t="array" ref="AU151">SUM(IF('Vacation Tracker'!$Q$8:$UV$8=AS$5,IF((RIGHT('Vacation Tracker'!$Q154:$UV154)="O"),IFERROR(--LEFT('Vacation Tracker'!$Q154:$UV154,LEN('Vacation Tracker'!$Q154:$UV154)-1),0))))</f>
        <v>0</v>
      </c>
      <c r="AV151" s="23">
        <f>SUMIF('Vacation Tracker'!$GU$8:$ACR$8,AW$5,'Vacation Tracker'!$GU154:$ACR154)</f>
        <v>0</v>
      </c>
      <c r="AW151" s="26">
        <f t="shared" si="56"/>
        <v>0</v>
      </c>
      <c r="AX151" s="26">
        <f t="array" ref="AX151">SUM(IF('Vacation Tracker'!$Q$8:$UV$8=AW$5,IF((RIGHT('Vacation Tracker'!$Q154:$UV154)&lt;&gt;"O"),IFERROR(--LEFT('Vacation Tracker'!$Q154:$UV154,LEN('Vacation Tracker'!$Q154:$UV154)-1),0))))</f>
        <v>0</v>
      </c>
      <c r="AY151" s="26">
        <f t="array" ref="AY151">SUM(IF('Vacation Tracker'!$Q$8:$UV$8=AW$5,IF((RIGHT('Vacation Tracker'!$Q154:$UV154)="O"),IFERROR(--LEFT('Vacation Tracker'!$Q154:$UV154,LEN('Vacation Tracker'!$Q154:$UV154)-1),0))))</f>
        <v>0</v>
      </c>
      <c r="AZ151" s="23">
        <f>SUMIF('Vacation Tracker'!$GU$8:$ACR$8,BA$5,'Vacation Tracker'!$GU154:$ACR154)</f>
        <v>0</v>
      </c>
      <c r="BA151" s="26">
        <f t="shared" si="57"/>
        <v>0</v>
      </c>
      <c r="BB151" s="26">
        <f t="array" ref="BB151">SUM(IF('Vacation Tracker'!$Q$8:$UV$8=BA$5,IF((RIGHT('Vacation Tracker'!$Q154:$UV154)&lt;&gt;"O"),IFERROR(--LEFT('Vacation Tracker'!$Q154:$UV154,LEN('Vacation Tracker'!$Q154:$UV154)-1),0))))</f>
        <v>0</v>
      </c>
      <c r="BC151" s="26">
        <f t="array" ref="BC151">SUM(IF('Vacation Tracker'!$Q$8:$UV$8=BA$5,IF((RIGHT('Vacation Tracker'!$Q154:$UV154)="O"),IFERROR(--LEFT('Vacation Tracker'!$Q154:$UV154,LEN('Vacation Tracker'!$Q154:$UV154)-1),0))))</f>
        <v>0</v>
      </c>
      <c r="BD151" s="23">
        <f>SUMIF('Vacation Tracker'!$GU$8:$ACR$8,BE$5,'Vacation Tracker'!$GU154:$ACR154)</f>
        <v>0</v>
      </c>
      <c r="BE151" s="26">
        <f t="shared" si="58"/>
        <v>0</v>
      </c>
      <c r="BF151" s="26">
        <f t="array" ref="BF151">SUM(IF('Vacation Tracker'!$Q$8:$UV$8=BE$5,IF((RIGHT('Vacation Tracker'!$Q154:$UV154)&lt;&gt;"O"),IFERROR(--LEFT('Vacation Tracker'!$Q154:$UV154,LEN('Vacation Tracker'!$Q154:$UV154)-1),0))))</f>
        <v>0</v>
      </c>
      <c r="BG151" s="26">
        <f t="array" ref="BG151">SUM(IF('Vacation Tracker'!$Q$8:$UV$8=BE$5,IF((RIGHT('Vacation Tracker'!$Q154:$UV154)="O"),IFERROR(--LEFT('Vacation Tracker'!$Q154:$UV154,LEN('Vacation Tracker'!$Q154:$UV154)-1),0))))</f>
        <v>0</v>
      </c>
      <c r="BH151" s="23">
        <f>SUMIF('Vacation Tracker'!$GU$8:$ACR$8,BI$5,'Vacation Tracker'!$GU154:$ACR154)</f>
        <v>0</v>
      </c>
      <c r="BI151" s="26">
        <f t="shared" si="59"/>
        <v>0</v>
      </c>
      <c r="BJ151" s="26">
        <f t="array" ref="BJ151">SUM(IF('Vacation Tracker'!$Q$8:$UV$8=BI$5,IF((RIGHT('Vacation Tracker'!$Q154:$UV154)&lt;&gt;"O"),IFERROR(--LEFT('Vacation Tracker'!$Q154:$UV154,LEN('Vacation Tracker'!$Q154:$UV154)-1),0))))</f>
        <v>0</v>
      </c>
      <c r="BK151" s="26">
        <f t="array" ref="BK151">SUM(IF('Vacation Tracker'!$Q$8:$UV$8=BI$5,IF((RIGHT('Vacation Tracker'!$Q154:$UV154)="O"),IFERROR(--LEFT('Vacation Tracker'!$Q154:$UV154,LEN('Vacation Tracker'!$Q154:$UV154)-1),0))))</f>
        <v>0</v>
      </c>
      <c r="BL151" s="23">
        <f>IF($E$4="Yes",SUMIF('Vacation Tracker'!$GU$8:$ACR$8,BM$5,'Vacation Tracker'!$GU154:$ACR154),0)</f>
        <v>0</v>
      </c>
      <c r="BM151" s="26">
        <f t="shared" si="26"/>
        <v>0</v>
      </c>
      <c r="BN151" s="26">
        <f t="array" ref="BN151">IF($E$4="Yes",SUM(IF('Vacation Tracker'!$Q$8:$UV$8=BM$5,IF((RIGHT('Vacation Tracker'!$Q154:$UV154)&lt;&gt;"O"),IFERROR(--LEFT('Vacation Tracker'!$Q154:$UV154,LEN('Vacation Tracker'!$Q154:$UV154)-1),0)))),0)</f>
        <v>0</v>
      </c>
      <c r="BO151" s="23">
        <f t="array" ref="BO151">IF($E$4="Yes",SUM(IF('Vacation Tracker'!$Q$8:$UV$8=BM$5,IF((RIGHT('Vacation Tracker'!$Q154:$UV154)="O"),IFERROR(--LEFT('Vacation Tracker'!$Q154:$UV154,LEN('Vacation Tracker'!$Q154:$UV154)-1),0)))),0)</f>
        <v>0</v>
      </c>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row>
    <row r="152" spans="2:181" ht="15" customHeight="1" x14ac:dyDescent="0.2">
      <c r="B152" s="23">
        <f>IF('Vacation Tracker'!B155&lt;&gt;"",'Vacation Tracker'!B155,"")</f>
        <v>144</v>
      </c>
      <c r="C152" s="24" t="str">
        <f>IF('Vacation Tracker'!C155&lt;&gt;"",'Vacation Tracker'!C155,"")</f>
        <v/>
      </c>
      <c r="D152" s="25" t="str">
        <f>IF('Vacation Tracker'!D155&lt;&gt;"",'Vacation Tracker'!D155,"")</f>
        <v/>
      </c>
      <c r="E152" s="25" t="str">
        <f>IF('Vacation Tracker'!E155&lt;&gt;"",'Vacation Tracker'!E155,"")</f>
        <v/>
      </c>
      <c r="F152" s="24" t="str">
        <f>IF('Vacation Tracker'!F155&lt;&gt;"",'Vacation Tracker'!F155,"")</f>
        <v/>
      </c>
      <c r="G152" s="24" t="str">
        <f>IF('Vacation Tracker'!G155&lt;&gt;"",'Vacation Tracker'!G155,"")</f>
        <v/>
      </c>
      <c r="H152" s="23" t="str">
        <f t="shared" si="62"/>
        <v/>
      </c>
      <c r="I152" s="23" t="str">
        <f t="shared" si="62"/>
        <v/>
      </c>
      <c r="J152" s="23" t="str">
        <f t="shared" si="62"/>
        <v/>
      </c>
      <c r="K152" s="23" t="str">
        <f t="shared" si="60"/>
        <v/>
      </c>
      <c r="L152" s="23">
        <f>IF($E$4="Yes",SUMIF('Vacation Tracker'!$Q$8:$UV$8,M$5,'Vacation Tracker'!$Q155:$UV155),0)</f>
        <v>0</v>
      </c>
      <c r="M152" s="26">
        <f t="shared" si="61"/>
        <v>0</v>
      </c>
      <c r="N152" s="26">
        <f t="array" ref="N152">IF($E$4="Yes",SUM(IF('Vacation Tracker'!$Q$8:$UV$8=M$5,IF((RIGHT('Vacation Tracker'!$Q155:$UV155)&lt;&gt;"O"),IFERROR(--LEFT('Vacation Tracker'!$Q155:$UV155,LEN('Vacation Tracker'!$Q155:$UV155)-1),0)))),0)</f>
        <v>0</v>
      </c>
      <c r="O152" s="26">
        <f t="array" ref="O152">IF($E$4="Yes",SUM(IF('Vacation Tracker'!$Q$8:$UV$8=M$5,IF((RIGHT('Vacation Tracker'!$Q155:$UV155)="O"),IFERROR(--LEFT('Vacation Tracker'!$Q155:$UV155,LEN('Vacation Tracker'!$Q155:$UV155)-1),0)))),0)</f>
        <v>0</v>
      </c>
      <c r="P152" s="23">
        <f>SUMIF('Vacation Tracker'!$Q$8:$UV$8,Q$5,'Vacation Tracker'!$Q155:$UV155)</f>
        <v>0</v>
      </c>
      <c r="Q152" s="26">
        <f t="shared" si="48"/>
        <v>0</v>
      </c>
      <c r="R152" s="26">
        <f t="array" ref="R152">SUM(IF('Vacation Tracker'!$Q$8:$UV$8=Q$5,IF((RIGHT('Vacation Tracker'!$Q155:$UV155)&lt;&gt;"O"),IFERROR(--LEFT('Vacation Tracker'!$Q155:$UV155,LEN('Vacation Tracker'!$Q155:$UV155)-1),0))))</f>
        <v>0</v>
      </c>
      <c r="S152" s="26">
        <f t="array" ref="S152">SUM(IF('Vacation Tracker'!$Q$8:$UV$8=Q$5,IF((RIGHT('Vacation Tracker'!$Q155:$UV155)="O"),IFERROR(--LEFT('Vacation Tracker'!$Q155:$UV155,LEN('Vacation Tracker'!$Q155:$UV155)-1),0))))</f>
        <v>0</v>
      </c>
      <c r="T152" s="23">
        <f>SUMIF('Vacation Tracker'!$Q$8:$UV$8,U$5,'Vacation Tracker'!$Q155:$UV155)</f>
        <v>0</v>
      </c>
      <c r="U152" s="26">
        <f t="shared" si="49"/>
        <v>0</v>
      </c>
      <c r="V152" s="26">
        <f t="array" ref="V152">SUM(IF('Vacation Tracker'!$Q$8:$UV$8=U$5,IF((RIGHT('Vacation Tracker'!$Q155:$UV155)&lt;&gt;"O"),IFERROR(--LEFT('Vacation Tracker'!$Q155:$UV155,LEN('Vacation Tracker'!$Q155:$UV155)-1),0))))</f>
        <v>0</v>
      </c>
      <c r="W152" s="26">
        <f t="array" ref="W152">SUM(IF('Vacation Tracker'!$Q$8:$UV$8=U$5,IF((RIGHT('Vacation Tracker'!$Q155:$UV155)="O"),IFERROR(--LEFT('Vacation Tracker'!$Q155:$UV155,LEN('Vacation Tracker'!$Q155:$UV155)-1),0))))</f>
        <v>0</v>
      </c>
      <c r="X152" s="23">
        <f>SUMIF('Vacation Tracker'!$Q$8:$UV$8,Y$5,'Vacation Tracker'!$Q155:$UV155)</f>
        <v>0</v>
      </c>
      <c r="Y152" s="26">
        <f t="shared" si="50"/>
        <v>0</v>
      </c>
      <c r="Z152" s="26">
        <f t="array" ref="Z152">SUM(IF('Vacation Tracker'!$Q$8:$UV$8=Y$5,IF((RIGHT('Vacation Tracker'!$Q155:$UV155)&lt;&gt;"O"),IFERROR(--LEFT('Vacation Tracker'!$Q155:$UV155,LEN('Vacation Tracker'!$Q155:$UV155)-1),0))))</f>
        <v>0</v>
      </c>
      <c r="AA152" s="26">
        <f t="array" ref="AA152">SUM(IF('Vacation Tracker'!$Q$8:$UV$8=Y$5,IF((RIGHT('Vacation Tracker'!$Q155:$UV155)="O"),IFERROR(--LEFT('Vacation Tracker'!$Q155:$UV155,LEN('Vacation Tracker'!$Q155:$UV155)-1),0))))</f>
        <v>0</v>
      </c>
      <c r="AB152" s="23">
        <f>SUMIF('Vacation Tracker'!$Q$8:$UV$8,AC$5,'Vacation Tracker'!$Q155:$UV155)</f>
        <v>0</v>
      </c>
      <c r="AC152" s="26">
        <f t="shared" si="51"/>
        <v>0</v>
      </c>
      <c r="AD152" s="26">
        <f t="array" ref="AD152">SUM(IF('Vacation Tracker'!$Q$8:$UV$8=AC$5,IF((RIGHT('Vacation Tracker'!$Q155:$UV155)&lt;&gt;"O"),IFERROR(--LEFT('Vacation Tracker'!$Q155:$UV155,LEN('Vacation Tracker'!$Q155:$UV155)-1),0))))</f>
        <v>0</v>
      </c>
      <c r="AE152" s="26">
        <f t="array" ref="AE152">SUM(IF('Vacation Tracker'!$Q$8:$UV$8=AC$5,IF((RIGHT('Vacation Tracker'!$Q155:$UV155)="O"),IFERROR(--LEFT('Vacation Tracker'!$Q155:$UV155,LEN('Vacation Tracker'!$Q155:$UV155)-1),0))))</f>
        <v>0</v>
      </c>
      <c r="AF152" s="23">
        <f>SUMIF('Vacation Tracker'!$Q$8:$UV$8,AG$5,'Vacation Tracker'!$Q155:$UV155)</f>
        <v>0</v>
      </c>
      <c r="AG152" s="26">
        <f t="shared" si="52"/>
        <v>0</v>
      </c>
      <c r="AH152" s="26">
        <f t="array" ref="AH152">SUM(IF('Vacation Tracker'!$Q$8:$UV$8=AG$5,IF((RIGHT('Vacation Tracker'!$Q155:$UV155)&lt;&gt;"O"),IFERROR(--LEFT('Vacation Tracker'!$Q155:$UV155,LEN('Vacation Tracker'!$Q155:$UV155)-1),0))))</f>
        <v>0</v>
      </c>
      <c r="AI152" s="26">
        <f t="array" ref="AI152">SUM(IF('Vacation Tracker'!$Q$8:$UV$8=AG$5,IF((RIGHT('Vacation Tracker'!$Q155:$UV155)="O"),IFERROR(--LEFT('Vacation Tracker'!$Q155:$UV155,LEN('Vacation Tracker'!$Q155:$UV155)-1),0))))</f>
        <v>0</v>
      </c>
      <c r="AJ152" s="23">
        <f>SUMIF('Vacation Tracker'!$GU$8:$ACR$8,AK$5,'Vacation Tracker'!$GU155:$ACR155)</f>
        <v>0</v>
      </c>
      <c r="AK152" s="26">
        <f t="shared" si="53"/>
        <v>0</v>
      </c>
      <c r="AL152" s="26">
        <f t="array" ref="AL152">SUM(IF('Vacation Tracker'!$Q$8:$UV$8=AK$5,IF((RIGHT('Vacation Tracker'!$Q155:$UV155)&lt;&gt;"O"),IFERROR(--LEFT('Vacation Tracker'!$Q155:$UV155,LEN('Vacation Tracker'!$Q155:$UV155)-1),0))))</f>
        <v>0</v>
      </c>
      <c r="AM152" s="26">
        <f t="array" ref="AM152">SUM(IF('Vacation Tracker'!$Q$8:$UV$8=AK$5,IF((RIGHT('Vacation Tracker'!$Q155:$UV155)="O"),IFERROR(--LEFT('Vacation Tracker'!$Q155:$UV155,LEN('Vacation Tracker'!$Q155:$UV155)-1),0))))</f>
        <v>0</v>
      </c>
      <c r="AN152" s="23">
        <f>SUMIF('Vacation Tracker'!$GU$8:$ACR$8,AO$5,'Vacation Tracker'!$GU155:$ACR155)</f>
        <v>0</v>
      </c>
      <c r="AO152" s="26">
        <f t="shared" si="54"/>
        <v>0</v>
      </c>
      <c r="AP152" s="26">
        <f t="array" ref="AP152">SUM(IF('Vacation Tracker'!$Q$8:$UV$8=AO$5,IF((RIGHT('Vacation Tracker'!$Q155:$UV155)&lt;&gt;"O"),IFERROR(--LEFT('Vacation Tracker'!$Q155:$UV155,LEN('Vacation Tracker'!$Q155:$UV155)-1),0))))</f>
        <v>0</v>
      </c>
      <c r="AQ152" s="26">
        <f t="array" ref="AQ152">SUM(IF('Vacation Tracker'!$Q$8:$UV$8=AO$5,IF((RIGHT('Vacation Tracker'!$Q155:$UV155)="O"),IFERROR(--LEFT('Vacation Tracker'!$Q155:$UV155,LEN('Vacation Tracker'!$Q155:$UV155)-1),0))))</f>
        <v>0</v>
      </c>
      <c r="AR152" s="23">
        <f>SUMIF('Vacation Tracker'!$GU$8:$ACR$8,AS$5,'Vacation Tracker'!$GU155:$ACR155)</f>
        <v>0</v>
      </c>
      <c r="AS152" s="26">
        <f t="shared" si="55"/>
        <v>0</v>
      </c>
      <c r="AT152" s="26">
        <f t="array" ref="AT152">SUM(IF('Vacation Tracker'!$Q$8:$UV$8=AS$5,IF((RIGHT('Vacation Tracker'!$Q155:$UV155)&lt;&gt;"O"),IFERROR(--LEFT('Vacation Tracker'!$Q155:$UV155,LEN('Vacation Tracker'!$Q155:$UV155)-1),0))))</f>
        <v>0</v>
      </c>
      <c r="AU152" s="26">
        <f t="array" ref="AU152">SUM(IF('Vacation Tracker'!$Q$8:$UV$8=AS$5,IF((RIGHT('Vacation Tracker'!$Q155:$UV155)="O"),IFERROR(--LEFT('Vacation Tracker'!$Q155:$UV155,LEN('Vacation Tracker'!$Q155:$UV155)-1),0))))</f>
        <v>0</v>
      </c>
      <c r="AV152" s="23">
        <f>SUMIF('Vacation Tracker'!$GU$8:$ACR$8,AW$5,'Vacation Tracker'!$GU155:$ACR155)</f>
        <v>0</v>
      </c>
      <c r="AW152" s="26">
        <f t="shared" si="56"/>
        <v>0</v>
      </c>
      <c r="AX152" s="26">
        <f t="array" ref="AX152">SUM(IF('Vacation Tracker'!$Q$8:$UV$8=AW$5,IF((RIGHT('Vacation Tracker'!$Q155:$UV155)&lt;&gt;"O"),IFERROR(--LEFT('Vacation Tracker'!$Q155:$UV155,LEN('Vacation Tracker'!$Q155:$UV155)-1),0))))</f>
        <v>0</v>
      </c>
      <c r="AY152" s="26">
        <f t="array" ref="AY152">SUM(IF('Vacation Tracker'!$Q$8:$UV$8=AW$5,IF((RIGHT('Vacation Tracker'!$Q155:$UV155)="O"),IFERROR(--LEFT('Vacation Tracker'!$Q155:$UV155,LEN('Vacation Tracker'!$Q155:$UV155)-1),0))))</f>
        <v>0</v>
      </c>
      <c r="AZ152" s="23">
        <f>SUMIF('Vacation Tracker'!$GU$8:$ACR$8,BA$5,'Vacation Tracker'!$GU155:$ACR155)</f>
        <v>0</v>
      </c>
      <c r="BA152" s="26">
        <f t="shared" si="57"/>
        <v>0</v>
      </c>
      <c r="BB152" s="26">
        <f t="array" ref="BB152">SUM(IF('Vacation Tracker'!$Q$8:$UV$8=BA$5,IF((RIGHT('Vacation Tracker'!$Q155:$UV155)&lt;&gt;"O"),IFERROR(--LEFT('Vacation Tracker'!$Q155:$UV155,LEN('Vacation Tracker'!$Q155:$UV155)-1),0))))</f>
        <v>0</v>
      </c>
      <c r="BC152" s="26">
        <f t="array" ref="BC152">SUM(IF('Vacation Tracker'!$Q$8:$UV$8=BA$5,IF((RIGHT('Vacation Tracker'!$Q155:$UV155)="O"),IFERROR(--LEFT('Vacation Tracker'!$Q155:$UV155,LEN('Vacation Tracker'!$Q155:$UV155)-1),0))))</f>
        <v>0</v>
      </c>
      <c r="BD152" s="23">
        <f>SUMIF('Vacation Tracker'!$GU$8:$ACR$8,BE$5,'Vacation Tracker'!$GU155:$ACR155)</f>
        <v>0</v>
      </c>
      <c r="BE152" s="26">
        <f t="shared" si="58"/>
        <v>0</v>
      </c>
      <c r="BF152" s="26">
        <f t="array" ref="BF152">SUM(IF('Vacation Tracker'!$Q$8:$UV$8=BE$5,IF((RIGHT('Vacation Tracker'!$Q155:$UV155)&lt;&gt;"O"),IFERROR(--LEFT('Vacation Tracker'!$Q155:$UV155,LEN('Vacation Tracker'!$Q155:$UV155)-1),0))))</f>
        <v>0</v>
      </c>
      <c r="BG152" s="26">
        <f t="array" ref="BG152">SUM(IF('Vacation Tracker'!$Q$8:$UV$8=BE$5,IF((RIGHT('Vacation Tracker'!$Q155:$UV155)="O"),IFERROR(--LEFT('Vacation Tracker'!$Q155:$UV155,LEN('Vacation Tracker'!$Q155:$UV155)-1),0))))</f>
        <v>0</v>
      </c>
      <c r="BH152" s="23">
        <f>SUMIF('Vacation Tracker'!$GU$8:$ACR$8,BI$5,'Vacation Tracker'!$GU155:$ACR155)</f>
        <v>0</v>
      </c>
      <c r="BI152" s="26">
        <f t="shared" si="59"/>
        <v>0</v>
      </c>
      <c r="BJ152" s="26">
        <f t="array" ref="BJ152">SUM(IF('Vacation Tracker'!$Q$8:$UV$8=BI$5,IF((RIGHT('Vacation Tracker'!$Q155:$UV155)&lt;&gt;"O"),IFERROR(--LEFT('Vacation Tracker'!$Q155:$UV155,LEN('Vacation Tracker'!$Q155:$UV155)-1),0))))</f>
        <v>0</v>
      </c>
      <c r="BK152" s="26">
        <f t="array" ref="BK152">SUM(IF('Vacation Tracker'!$Q$8:$UV$8=BI$5,IF((RIGHT('Vacation Tracker'!$Q155:$UV155)="O"),IFERROR(--LEFT('Vacation Tracker'!$Q155:$UV155,LEN('Vacation Tracker'!$Q155:$UV155)-1),0))))</f>
        <v>0</v>
      </c>
      <c r="BL152" s="23">
        <f>IF($E$4="Yes",SUMIF('Vacation Tracker'!$GU$8:$ACR$8,BM$5,'Vacation Tracker'!$GU155:$ACR155),0)</f>
        <v>0</v>
      </c>
      <c r="BM152" s="26">
        <f t="shared" si="26"/>
        <v>0</v>
      </c>
      <c r="BN152" s="26">
        <f t="array" ref="BN152">IF($E$4="Yes",SUM(IF('Vacation Tracker'!$Q$8:$UV$8=BM$5,IF((RIGHT('Vacation Tracker'!$Q155:$UV155)&lt;&gt;"O"),IFERROR(--LEFT('Vacation Tracker'!$Q155:$UV155,LEN('Vacation Tracker'!$Q155:$UV155)-1),0)))),0)</f>
        <v>0</v>
      </c>
      <c r="BO152" s="23">
        <f t="array" ref="BO152">IF($E$4="Yes",SUM(IF('Vacation Tracker'!$Q$8:$UV$8=BM$5,IF((RIGHT('Vacation Tracker'!$Q155:$UV155)="O"),IFERROR(--LEFT('Vacation Tracker'!$Q155:$UV155,LEN('Vacation Tracker'!$Q155:$UV155)-1),0)))),0)</f>
        <v>0</v>
      </c>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row>
    <row r="153" spans="2:181" ht="15" customHeight="1" x14ac:dyDescent="0.2">
      <c r="B153" s="23">
        <f>IF('Vacation Tracker'!B156&lt;&gt;"",'Vacation Tracker'!B156,"")</f>
        <v>145</v>
      </c>
      <c r="C153" s="24" t="str">
        <f>IF('Vacation Tracker'!C156&lt;&gt;"",'Vacation Tracker'!C156,"")</f>
        <v/>
      </c>
      <c r="D153" s="25" t="str">
        <f>IF('Vacation Tracker'!D156&lt;&gt;"",'Vacation Tracker'!D156,"")</f>
        <v/>
      </c>
      <c r="E153" s="25" t="str">
        <f>IF('Vacation Tracker'!E156&lt;&gt;"",'Vacation Tracker'!E156,"")</f>
        <v/>
      </c>
      <c r="F153" s="24" t="str">
        <f>IF('Vacation Tracker'!F156&lt;&gt;"",'Vacation Tracker'!F156,"")</f>
        <v/>
      </c>
      <c r="G153" s="24" t="str">
        <f>IF('Vacation Tracker'!G156&lt;&gt;"",'Vacation Tracker'!G156,"")</f>
        <v/>
      </c>
      <c r="H153" s="23" t="str">
        <f t="shared" si="62"/>
        <v/>
      </c>
      <c r="I153" s="23" t="str">
        <f t="shared" si="62"/>
        <v/>
      </c>
      <c r="J153" s="23" t="str">
        <f t="shared" si="62"/>
        <v/>
      </c>
      <c r="K153" s="23" t="str">
        <f t="shared" si="60"/>
        <v/>
      </c>
      <c r="L153" s="23">
        <f>IF($E$4="Yes",SUMIF('Vacation Tracker'!$Q$8:$UV$8,M$5,'Vacation Tracker'!$Q156:$UV156),0)</f>
        <v>0</v>
      </c>
      <c r="M153" s="26">
        <f t="shared" si="61"/>
        <v>0</v>
      </c>
      <c r="N153" s="26">
        <f t="array" ref="N153">IF($E$4="Yes",SUM(IF('Vacation Tracker'!$Q$8:$UV$8=M$5,IF((RIGHT('Vacation Tracker'!$Q156:$UV156)&lt;&gt;"O"),IFERROR(--LEFT('Vacation Tracker'!$Q156:$UV156,LEN('Vacation Tracker'!$Q156:$UV156)-1),0)))),0)</f>
        <v>0</v>
      </c>
      <c r="O153" s="26">
        <f t="array" ref="O153">IF($E$4="Yes",SUM(IF('Vacation Tracker'!$Q$8:$UV$8=M$5,IF((RIGHT('Vacation Tracker'!$Q156:$UV156)="O"),IFERROR(--LEFT('Vacation Tracker'!$Q156:$UV156,LEN('Vacation Tracker'!$Q156:$UV156)-1),0)))),0)</f>
        <v>0</v>
      </c>
      <c r="P153" s="23">
        <f>SUMIF('Vacation Tracker'!$Q$8:$UV$8,Q$5,'Vacation Tracker'!$Q156:$UV156)</f>
        <v>0</v>
      </c>
      <c r="Q153" s="26">
        <f t="shared" si="48"/>
        <v>0</v>
      </c>
      <c r="R153" s="26">
        <f t="array" ref="R153">SUM(IF('Vacation Tracker'!$Q$8:$UV$8=Q$5,IF((RIGHT('Vacation Tracker'!$Q156:$UV156)&lt;&gt;"O"),IFERROR(--LEFT('Vacation Tracker'!$Q156:$UV156,LEN('Vacation Tracker'!$Q156:$UV156)-1),0))))</f>
        <v>0</v>
      </c>
      <c r="S153" s="26">
        <f t="array" ref="S153">SUM(IF('Vacation Tracker'!$Q$8:$UV$8=Q$5,IF((RIGHT('Vacation Tracker'!$Q156:$UV156)="O"),IFERROR(--LEFT('Vacation Tracker'!$Q156:$UV156,LEN('Vacation Tracker'!$Q156:$UV156)-1),0))))</f>
        <v>0</v>
      </c>
      <c r="T153" s="23">
        <f>SUMIF('Vacation Tracker'!$Q$8:$UV$8,U$5,'Vacation Tracker'!$Q156:$UV156)</f>
        <v>0</v>
      </c>
      <c r="U153" s="26">
        <f t="shared" si="49"/>
        <v>0</v>
      </c>
      <c r="V153" s="26">
        <f t="array" ref="V153">SUM(IF('Vacation Tracker'!$Q$8:$UV$8=U$5,IF((RIGHT('Vacation Tracker'!$Q156:$UV156)&lt;&gt;"O"),IFERROR(--LEFT('Vacation Tracker'!$Q156:$UV156,LEN('Vacation Tracker'!$Q156:$UV156)-1),0))))</f>
        <v>0</v>
      </c>
      <c r="W153" s="26">
        <f t="array" ref="W153">SUM(IF('Vacation Tracker'!$Q$8:$UV$8=U$5,IF((RIGHT('Vacation Tracker'!$Q156:$UV156)="O"),IFERROR(--LEFT('Vacation Tracker'!$Q156:$UV156,LEN('Vacation Tracker'!$Q156:$UV156)-1),0))))</f>
        <v>0</v>
      </c>
      <c r="X153" s="23">
        <f>SUMIF('Vacation Tracker'!$Q$8:$UV$8,Y$5,'Vacation Tracker'!$Q156:$UV156)</f>
        <v>0</v>
      </c>
      <c r="Y153" s="26">
        <f t="shared" si="50"/>
        <v>0</v>
      </c>
      <c r="Z153" s="26">
        <f t="array" ref="Z153">SUM(IF('Vacation Tracker'!$Q$8:$UV$8=Y$5,IF((RIGHT('Vacation Tracker'!$Q156:$UV156)&lt;&gt;"O"),IFERROR(--LEFT('Vacation Tracker'!$Q156:$UV156,LEN('Vacation Tracker'!$Q156:$UV156)-1),0))))</f>
        <v>0</v>
      </c>
      <c r="AA153" s="26">
        <f t="array" ref="AA153">SUM(IF('Vacation Tracker'!$Q$8:$UV$8=Y$5,IF((RIGHT('Vacation Tracker'!$Q156:$UV156)="O"),IFERROR(--LEFT('Vacation Tracker'!$Q156:$UV156,LEN('Vacation Tracker'!$Q156:$UV156)-1),0))))</f>
        <v>0</v>
      </c>
      <c r="AB153" s="23">
        <f>SUMIF('Vacation Tracker'!$Q$8:$UV$8,AC$5,'Vacation Tracker'!$Q156:$UV156)</f>
        <v>0</v>
      </c>
      <c r="AC153" s="26">
        <f t="shared" si="51"/>
        <v>0</v>
      </c>
      <c r="AD153" s="26">
        <f t="array" ref="AD153">SUM(IF('Vacation Tracker'!$Q$8:$UV$8=AC$5,IF((RIGHT('Vacation Tracker'!$Q156:$UV156)&lt;&gt;"O"),IFERROR(--LEFT('Vacation Tracker'!$Q156:$UV156,LEN('Vacation Tracker'!$Q156:$UV156)-1),0))))</f>
        <v>0</v>
      </c>
      <c r="AE153" s="26">
        <f t="array" ref="AE153">SUM(IF('Vacation Tracker'!$Q$8:$UV$8=AC$5,IF((RIGHT('Vacation Tracker'!$Q156:$UV156)="O"),IFERROR(--LEFT('Vacation Tracker'!$Q156:$UV156,LEN('Vacation Tracker'!$Q156:$UV156)-1),0))))</f>
        <v>0</v>
      </c>
      <c r="AF153" s="23">
        <f>SUMIF('Vacation Tracker'!$Q$8:$UV$8,AG$5,'Vacation Tracker'!$Q156:$UV156)</f>
        <v>0</v>
      </c>
      <c r="AG153" s="26">
        <f t="shared" si="52"/>
        <v>0</v>
      </c>
      <c r="AH153" s="26">
        <f t="array" ref="AH153">SUM(IF('Vacation Tracker'!$Q$8:$UV$8=AG$5,IF((RIGHT('Vacation Tracker'!$Q156:$UV156)&lt;&gt;"O"),IFERROR(--LEFT('Vacation Tracker'!$Q156:$UV156,LEN('Vacation Tracker'!$Q156:$UV156)-1),0))))</f>
        <v>0</v>
      </c>
      <c r="AI153" s="26">
        <f t="array" ref="AI153">SUM(IF('Vacation Tracker'!$Q$8:$UV$8=AG$5,IF((RIGHT('Vacation Tracker'!$Q156:$UV156)="O"),IFERROR(--LEFT('Vacation Tracker'!$Q156:$UV156,LEN('Vacation Tracker'!$Q156:$UV156)-1),0))))</f>
        <v>0</v>
      </c>
      <c r="AJ153" s="23">
        <f>SUMIF('Vacation Tracker'!$GU$8:$ACR$8,AK$5,'Vacation Tracker'!$GU156:$ACR156)</f>
        <v>0</v>
      </c>
      <c r="AK153" s="26">
        <f t="shared" si="53"/>
        <v>0</v>
      </c>
      <c r="AL153" s="26">
        <f t="array" ref="AL153">SUM(IF('Vacation Tracker'!$Q$8:$UV$8=AK$5,IF((RIGHT('Vacation Tracker'!$Q156:$UV156)&lt;&gt;"O"),IFERROR(--LEFT('Vacation Tracker'!$Q156:$UV156,LEN('Vacation Tracker'!$Q156:$UV156)-1),0))))</f>
        <v>0</v>
      </c>
      <c r="AM153" s="26">
        <f t="array" ref="AM153">SUM(IF('Vacation Tracker'!$Q$8:$UV$8=AK$5,IF((RIGHT('Vacation Tracker'!$Q156:$UV156)="O"),IFERROR(--LEFT('Vacation Tracker'!$Q156:$UV156,LEN('Vacation Tracker'!$Q156:$UV156)-1),0))))</f>
        <v>0</v>
      </c>
      <c r="AN153" s="23">
        <f>SUMIF('Vacation Tracker'!$GU$8:$ACR$8,AO$5,'Vacation Tracker'!$GU156:$ACR156)</f>
        <v>0</v>
      </c>
      <c r="AO153" s="26">
        <f t="shared" si="54"/>
        <v>0</v>
      </c>
      <c r="AP153" s="26">
        <f t="array" ref="AP153">SUM(IF('Vacation Tracker'!$Q$8:$UV$8=AO$5,IF((RIGHT('Vacation Tracker'!$Q156:$UV156)&lt;&gt;"O"),IFERROR(--LEFT('Vacation Tracker'!$Q156:$UV156,LEN('Vacation Tracker'!$Q156:$UV156)-1),0))))</f>
        <v>0</v>
      </c>
      <c r="AQ153" s="26">
        <f t="array" ref="AQ153">SUM(IF('Vacation Tracker'!$Q$8:$UV$8=AO$5,IF((RIGHT('Vacation Tracker'!$Q156:$UV156)="O"),IFERROR(--LEFT('Vacation Tracker'!$Q156:$UV156,LEN('Vacation Tracker'!$Q156:$UV156)-1),0))))</f>
        <v>0</v>
      </c>
      <c r="AR153" s="23">
        <f>SUMIF('Vacation Tracker'!$GU$8:$ACR$8,AS$5,'Vacation Tracker'!$GU156:$ACR156)</f>
        <v>0</v>
      </c>
      <c r="AS153" s="26">
        <f t="shared" si="55"/>
        <v>0</v>
      </c>
      <c r="AT153" s="26">
        <f t="array" ref="AT153">SUM(IF('Vacation Tracker'!$Q$8:$UV$8=AS$5,IF((RIGHT('Vacation Tracker'!$Q156:$UV156)&lt;&gt;"O"),IFERROR(--LEFT('Vacation Tracker'!$Q156:$UV156,LEN('Vacation Tracker'!$Q156:$UV156)-1),0))))</f>
        <v>0</v>
      </c>
      <c r="AU153" s="26">
        <f t="array" ref="AU153">SUM(IF('Vacation Tracker'!$Q$8:$UV$8=AS$5,IF((RIGHT('Vacation Tracker'!$Q156:$UV156)="O"),IFERROR(--LEFT('Vacation Tracker'!$Q156:$UV156,LEN('Vacation Tracker'!$Q156:$UV156)-1),0))))</f>
        <v>0</v>
      </c>
      <c r="AV153" s="23">
        <f>SUMIF('Vacation Tracker'!$GU$8:$ACR$8,AW$5,'Vacation Tracker'!$GU156:$ACR156)</f>
        <v>0</v>
      </c>
      <c r="AW153" s="26">
        <f t="shared" si="56"/>
        <v>0</v>
      </c>
      <c r="AX153" s="26">
        <f t="array" ref="AX153">SUM(IF('Vacation Tracker'!$Q$8:$UV$8=AW$5,IF((RIGHT('Vacation Tracker'!$Q156:$UV156)&lt;&gt;"O"),IFERROR(--LEFT('Vacation Tracker'!$Q156:$UV156,LEN('Vacation Tracker'!$Q156:$UV156)-1),0))))</f>
        <v>0</v>
      </c>
      <c r="AY153" s="26">
        <f t="array" ref="AY153">SUM(IF('Vacation Tracker'!$Q$8:$UV$8=AW$5,IF((RIGHT('Vacation Tracker'!$Q156:$UV156)="O"),IFERROR(--LEFT('Vacation Tracker'!$Q156:$UV156,LEN('Vacation Tracker'!$Q156:$UV156)-1),0))))</f>
        <v>0</v>
      </c>
      <c r="AZ153" s="23">
        <f>SUMIF('Vacation Tracker'!$GU$8:$ACR$8,BA$5,'Vacation Tracker'!$GU156:$ACR156)</f>
        <v>0</v>
      </c>
      <c r="BA153" s="26">
        <f t="shared" si="57"/>
        <v>0</v>
      </c>
      <c r="BB153" s="26">
        <f t="array" ref="BB153">SUM(IF('Vacation Tracker'!$Q$8:$UV$8=BA$5,IF((RIGHT('Vacation Tracker'!$Q156:$UV156)&lt;&gt;"O"),IFERROR(--LEFT('Vacation Tracker'!$Q156:$UV156,LEN('Vacation Tracker'!$Q156:$UV156)-1),0))))</f>
        <v>0</v>
      </c>
      <c r="BC153" s="26">
        <f t="array" ref="BC153">SUM(IF('Vacation Tracker'!$Q$8:$UV$8=BA$5,IF((RIGHT('Vacation Tracker'!$Q156:$UV156)="O"),IFERROR(--LEFT('Vacation Tracker'!$Q156:$UV156,LEN('Vacation Tracker'!$Q156:$UV156)-1),0))))</f>
        <v>0</v>
      </c>
      <c r="BD153" s="23">
        <f>SUMIF('Vacation Tracker'!$GU$8:$ACR$8,BE$5,'Vacation Tracker'!$GU156:$ACR156)</f>
        <v>0</v>
      </c>
      <c r="BE153" s="26">
        <f t="shared" si="58"/>
        <v>0</v>
      </c>
      <c r="BF153" s="26">
        <f t="array" ref="BF153">SUM(IF('Vacation Tracker'!$Q$8:$UV$8=BE$5,IF((RIGHT('Vacation Tracker'!$Q156:$UV156)&lt;&gt;"O"),IFERROR(--LEFT('Vacation Tracker'!$Q156:$UV156,LEN('Vacation Tracker'!$Q156:$UV156)-1),0))))</f>
        <v>0</v>
      </c>
      <c r="BG153" s="26">
        <f t="array" ref="BG153">SUM(IF('Vacation Tracker'!$Q$8:$UV$8=BE$5,IF((RIGHT('Vacation Tracker'!$Q156:$UV156)="O"),IFERROR(--LEFT('Vacation Tracker'!$Q156:$UV156,LEN('Vacation Tracker'!$Q156:$UV156)-1),0))))</f>
        <v>0</v>
      </c>
      <c r="BH153" s="23">
        <f>SUMIF('Vacation Tracker'!$GU$8:$ACR$8,BI$5,'Vacation Tracker'!$GU156:$ACR156)</f>
        <v>0</v>
      </c>
      <c r="BI153" s="26">
        <f t="shared" si="59"/>
        <v>0</v>
      </c>
      <c r="BJ153" s="26">
        <f t="array" ref="BJ153">SUM(IF('Vacation Tracker'!$Q$8:$UV$8=BI$5,IF((RIGHT('Vacation Tracker'!$Q156:$UV156)&lt;&gt;"O"),IFERROR(--LEFT('Vacation Tracker'!$Q156:$UV156,LEN('Vacation Tracker'!$Q156:$UV156)-1),0))))</f>
        <v>0</v>
      </c>
      <c r="BK153" s="26">
        <f t="array" ref="BK153">SUM(IF('Vacation Tracker'!$Q$8:$UV$8=BI$5,IF((RIGHT('Vacation Tracker'!$Q156:$UV156)="O"),IFERROR(--LEFT('Vacation Tracker'!$Q156:$UV156,LEN('Vacation Tracker'!$Q156:$UV156)-1),0))))</f>
        <v>0</v>
      </c>
      <c r="BL153" s="23">
        <f>IF($E$4="Yes",SUMIF('Vacation Tracker'!$GU$8:$ACR$8,BM$5,'Vacation Tracker'!$GU156:$ACR156),0)</f>
        <v>0</v>
      </c>
      <c r="BM153" s="26">
        <f t="shared" si="26"/>
        <v>0</v>
      </c>
      <c r="BN153" s="26">
        <f t="array" ref="BN153">IF($E$4="Yes",SUM(IF('Vacation Tracker'!$Q$8:$UV$8=BM$5,IF((RIGHT('Vacation Tracker'!$Q156:$UV156)&lt;&gt;"O"),IFERROR(--LEFT('Vacation Tracker'!$Q156:$UV156,LEN('Vacation Tracker'!$Q156:$UV156)-1),0)))),0)</f>
        <v>0</v>
      </c>
      <c r="BO153" s="23">
        <f t="array" ref="BO153">IF($E$4="Yes",SUM(IF('Vacation Tracker'!$Q$8:$UV$8=BM$5,IF((RIGHT('Vacation Tracker'!$Q156:$UV156)="O"),IFERROR(--LEFT('Vacation Tracker'!$Q156:$UV156,LEN('Vacation Tracker'!$Q156:$UV156)-1),0)))),0)</f>
        <v>0</v>
      </c>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row>
    <row r="154" spans="2:181" ht="15" customHeight="1" x14ac:dyDescent="0.2">
      <c r="B154" s="23">
        <f>IF('Vacation Tracker'!B157&lt;&gt;"",'Vacation Tracker'!B157,"")</f>
        <v>146</v>
      </c>
      <c r="C154" s="24" t="str">
        <f>IF('Vacation Tracker'!C157&lt;&gt;"",'Vacation Tracker'!C157,"")</f>
        <v/>
      </c>
      <c r="D154" s="25" t="str">
        <f>IF('Vacation Tracker'!D157&lt;&gt;"",'Vacation Tracker'!D157,"")</f>
        <v/>
      </c>
      <c r="E154" s="25" t="str">
        <f>IF('Vacation Tracker'!E157&lt;&gt;"",'Vacation Tracker'!E157,"")</f>
        <v/>
      </c>
      <c r="F154" s="24" t="str">
        <f>IF('Vacation Tracker'!F157&lt;&gt;"",'Vacation Tracker'!F157,"")</f>
        <v/>
      </c>
      <c r="G154" s="24" t="str">
        <f>IF('Vacation Tracker'!G157&lt;&gt;"",'Vacation Tracker'!G157,"")</f>
        <v/>
      </c>
      <c r="H154" s="23" t="str">
        <f t="shared" si="62"/>
        <v/>
      </c>
      <c r="I154" s="23" t="str">
        <f t="shared" si="62"/>
        <v/>
      </c>
      <c r="J154" s="23" t="str">
        <f t="shared" si="62"/>
        <v/>
      </c>
      <c r="K154" s="23" t="str">
        <f t="shared" si="60"/>
        <v/>
      </c>
      <c r="L154" s="23">
        <f>IF($E$4="Yes",SUMIF('Vacation Tracker'!$Q$8:$UV$8,M$5,'Vacation Tracker'!$Q157:$UV157),0)</f>
        <v>0</v>
      </c>
      <c r="M154" s="26">
        <f t="shared" si="61"/>
        <v>0</v>
      </c>
      <c r="N154" s="26">
        <f t="array" ref="N154">IF($E$4="Yes",SUM(IF('Vacation Tracker'!$Q$8:$UV$8=M$5,IF((RIGHT('Vacation Tracker'!$Q157:$UV157)&lt;&gt;"O"),IFERROR(--LEFT('Vacation Tracker'!$Q157:$UV157,LEN('Vacation Tracker'!$Q157:$UV157)-1),0)))),0)</f>
        <v>0</v>
      </c>
      <c r="O154" s="26">
        <f t="array" ref="O154">IF($E$4="Yes",SUM(IF('Vacation Tracker'!$Q$8:$UV$8=M$5,IF((RIGHT('Vacation Tracker'!$Q157:$UV157)="O"),IFERROR(--LEFT('Vacation Tracker'!$Q157:$UV157,LEN('Vacation Tracker'!$Q157:$UV157)-1),0)))),0)</f>
        <v>0</v>
      </c>
      <c r="P154" s="23">
        <f>SUMIF('Vacation Tracker'!$Q$8:$UV$8,Q$5,'Vacation Tracker'!$Q157:$UV157)</f>
        <v>0</v>
      </c>
      <c r="Q154" s="26">
        <f t="shared" si="48"/>
        <v>0</v>
      </c>
      <c r="R154" s="26">
        <f t="array" ref="R154">SUM(IF('Vacation Tracker'!$Q$8:$UV$8=Q$5,IF((RIGHT('Vacation Tracker'!$Q157:$UV157)&lt;&gt;"O"),IFERROR(--LEFT('Vacation Tracker'!$Q157:$UV157,LEN('Vacation Tracker'!$Q157:$UV157)-1),0))))</f>
        <v>0</v>
      </c>
      <c r="S154" s="26">
        <f t="array" ref="S154">SUM(IF('Vacation Tracker'!$Q$8:$UV$8=Q$5,IF((RIGHT('Vacation Tracker'!$Q157:$UV157)="O"),IFERROR(--LEFT('Vacation Tracker'!$Q157:$UV157,LEN('Vacation Tracker'!$Q157:$UV157)-1),0))))</f>
        <v>0</v>
      </c>
      <c r="T154" s="23">
        <f>SUMIF('Vacation Tracker'!$Q$8:$UV$8,U$5,'Vacation Tracker'!$Q157:$UV157)</f>
        <v>0</v>
      </c>
      <c r="U154" s="26">
        <f t="shared" si="49"/>
        <v>0</v>
      </c>
      <c r="V154" s="26">
        <f t="array" ref="V154">SUM(IF('Vacation Tracker'!$Q$8:$UV$8=U$5,IF((RIGHT('Vacation Tracker'!$Q157:$UV157)&lt;&gt;"O"),IFERROR(--LEFT('Vacation Tracker'!$Q157:$UV157,LEN('Vacation Tracker'!$Q157:$UV157)-1),0))))</f>
        <v>0</v>
      </c>
      <c r="W154" s="26">
        <f t="array" ref="W154">SUM(IF('Vacation Tracker'!$Q$8:$UV$8=U$5,IF((RIGHT('Vacation Tracker'!$Q157:$UV157)="O"),IFERROR(--LEFT('Vacation Tracker'!$Q157:$UV157,LEN('Vacation Tracker'!$Q157:$UV157)-1),0))))</f>
        <v>0</v>
      </c>
      <c r="X154" s="23">
        <f>SUMIF('Vacation Tracker'!$Q$8:$UV$8,Y$5,'Vacation Tracker'!$Q157:$UV157)</f>
        <v>0</v>
      </c>
      <c r="Y154" s="26">
        <f t="shared" si="50"/>
        <v>0</v>
      </c>
      <c r="Z154" s="26">
        <f t="array" ref="Z154">SUM(IF('Vacation Tracker'!$Q$8:$UV$8=Y$5,IF((RIGHT('Vacation Tracker'!$Q157:$UV157)&lt;&gt;"O"),IFERROR(--LEFT('Vacation Tracker'!$Q157:$UV157,LEN('Vacation Tracker'!$Q157:$UV157)-1),0))))</f>
        <v>0</v>
      </c>
      <c r="AA154" s="26">
        <f t="array" ref="AA154">SUM(IF('Vacation Tracker'!$Q$8:$UV$8=Y$5,IF((RIGHT('Vacation Tracker'!$Q157:$UV157)="O"),IFERROR(--LEFT('Vacation Tracker'!$Q157:$UV157,LEN('Vacation Tracker'!$Q157:$UV157)-1),0))))</f>
        <v>0</v>
      </c>
      <c r="AB154" s="23">
        <f>SUMIF('Vacation Tracker'!$Q$8:$UV$8,AC$5,'Vacation Tracker'!$Q157:$UV157)</f>
        <v>0</v>
      </c>
      <c r="AC154" s="26">
        <f t="shared" si="51"/>
        <v>0</v>
      </c>
      <c r="AD154" s="26">
        <f t="array" ref="AD154">SUM(IF('Vacation Tracker'!$Q$8:$UV$8=AC$5,IF((RIGHT('Vacation Tracker'!$Q157:$UV157)&lt;&gt;"O"),IFERROR(--LEFT('Vacation Tracker'!$Q157:$UV157,LEN('Vacation Tracker'!$Q157:$UV157)-1),0))))</f>
        <v>0</v>
      </c>
      <c r="AE154" s="26">
        <f t="array" ref="AE154">SUM(IF('Vacation Tracker'!$Q$8:$UV$8=AC$5,IF((RIGHT('Vacation Tracker'!$Q157:$UV157)="O"),IFERROR(--LEFT('Vacation Tracker'!$Q157:$UV157,LEN('Vacation Tracker'!$Q157:$UV157)-1),0))))</f>
        <v>0</v>
      </c>
      <c r="AF154" s="23">
        <f>SUMIF('Vacation Tracker'!$Q$8:$UV$8,AG$5,'Vacation Tracker'!$Q157:$UV157)</f>
        <v>0</v>
      </c>
      <c r="AG154" s="26">
        <f t="shared" si="52"/>
        <v>0</v>
      </c>
      <c r="AH154" s="26">
        <f t="array" ref="AH154">SUM(IF('Vacation Tracker'!$Q$8:$UV$8=AG$5,IF((RIGHT('Vacation Tracker'!$Q157:$UV157)&lt;&gt;"O"),IFERROR(--LEFT('Vacation Tracker'!$Q157:$UV157,LEN('Vacation Tracker'!$Q157:$UV157)-1),0))))</f>
        <v>0</v>
      </c>
      <c r="AI154" s="26">
        <f t="array" ref="AI154">SUM(IF('Vacation Tracker'!$Q$8:$UV$8=AG$5,IF((RIGHT('Vacation Tracker'!$Q157:$UV157)="O"),IFERROR(--LEFT('Vacation Tracker'!$Q157:$UV157,LEN('Vacation Tracker'!$Q157:$UV157)-1),0))))</f>
        <v>0</v>
      </c>
      <c r="AJ154" s="23">
        <f>SUMIF('Vacation Tracker'!$GU$8:$ACR$8,AK$5,'Vacation Tracker'!$GU157:$ACR157)</f>
        <v>0</v>
      </c>
      <c r="AK154" s="26">
        <f t="shared" si="53"/>
        <v>0</v>
      </c>
      <c r="AL154" s="26">
        <f t="array" ref="AL154">SUM(IF('Vacation Tracker'!$Q$8:$UV$8=AK$5,IF((RIGHT('Vacation Tracker'!$Q157:$UV157)&lt;&gt;"O"),IFERROR(--LEFT('Vacation Tracker'!$Q157:$UV157,LEN('Vacation Tracker'!$Q157:$UV157)-1),0))))</f>
        <v>0</v>
      </c>
      <c r="AM154" s="26">
        <f t="array" ref="AM154">SUM(IF('Vacation Tracker'!$Q$8:$UV$8=AK$5,IF((RIGHT('Vacation Tracker'!$Q157:$UV157)="O"),IFERROR(--LEFT('Vacation Tracker'!$Q157:$UV157,LEN('Vacation Tracker'!$Q157:$UV157)-1),0))))</f>
        <v>0</v>
      </c>
      <c r="AN154" s="23">
        <f>SUMIF('Vacation Tracker'!$GU$8:$ACR$8,AO$5,'Vacation Tracker'!$GU157:$ACR157)</f>
        <v>0</v>
      </c>
      <c r="AO154" s="26">
        <f t="shared" si="54"/>
        <v>0</v>
      </c>
      <c r="AP154" s="26">
        <f t="array" ref="AP154">SUM(IF('Vacation Tracker'!$Q$8:$UV$8=AO$5,IF((RIGHT('Vacation Tracker'!$Q157:$UV157)&lt;&gt;"O"),IFERROR(--LEFT('Vacation Tracker'!$Q157:$UV157,LEN('Vacation Tracker'!$Q157:$UV157)-1),0))))</f>
        <v>0</v>
      </c>
      <c r="AQ154" s="26">
        <f t="array" ref="AQ154">SUM(IF('Vacation Tracker'!$Q$8:$UV$8=AO$5,IF((RIGHT('Vacation Tracker'!$Q157:$UV157)="O"),IFERROR(--LEFT('Vacation Tracker'!$Q157:$UV157,LEN('Vacation Tracker'!$Q157:$UV157)-1),0))))</f>
        <v>0</v>
      </c>
      <c r="AR154" s="23">
        <f>SUMIF('Vacation Tracker'!$GU$8:$ACR$8,AS$5,'Vacation Tracker'!$GU157:$ACR157)</f>
        <v>0</v>
      </c>
      <c r="AS154" s="26">
        <f t="shared" si="55"/>
        <v>0</v>
      </c>
      <c r="AT154" s="26">
        <f t="array" ref="AT154">SUM(IF('Vacation Tracker'!$Q$8:$UV$8=AS$5,IF((RIGHT('Vacation Tracker'!$Q157:$UV157)&lt;&gt;"O"),IFERROR(--LEFT('Vacation Tracker'!$Q157:$UV157,LEN('Vacation Tracker'!$Q157:$UV157)-1),0))))</f>
        <v>0</v>
      </c>
      <c r="AU154" s="26">
        <f t="array" ref="AU154">SUM(IF('Vacation Tracker'!$Q$8:$UV$8=AS$5,IF((RIGHT('Vacation Tracker'!$Q157:$UV157)="O"),IFERROR(--LEFT('Vacation Tracker'!$Q157:$UV157,LEN('Vacation Tracker'!$Q157:$UV157)-1),0))))</f>
        <v>0</v>
      </c>
      <c r="AV154" s="23">
        <f>SUMIF('Vacation Tracker'!$GU$8:$ACR$8,AW$5,'Vacation Tracker'!$GU157:$ACR157)</f>
        <v>0</v>
      </c>
      <c r="AW154" s="26">
        <f t="shared" si="56"/>
        <v>0</v>
      </c>
      <c r="AX154" s="26">
        <f t="array" ref="AX154">SUM(IF('Vacation Tracker'!$Q$8:$UV$8=AW$5,IF((RIGHT('Vacation Tracker'!$Q157:$UV157)&lt;&gt;"O"),IFERROR(--LEFT('Vacation Tracker'!$Q157:$UV157,LEN('Vacation Tracker'!$Q157:$UV157)-1),0))))</f>
        <v>0</v>
      </c>
      <c r="AY154" s="26">
        <f t="array" ref="AY154">SUM(IF('Vacation Tracker'!$Q$8:$UV$8=AW$5,IF((RIGHT('Vacation Tracker'!$Q157:$UV157)="O"),IFERROR(--LEFT('Vacation Tracker'!$Q157:$UV157,LEN('Vacation Tracker'!$Q157:$UV157)-1),0))))</f>
        <v>0</v>
      </c>
      <c r="AZ154" s="23">
        <f>SUMIF('Vacation Tracker'!$GU$8:$ACR$8,BA$5,'Vacation Tracker'!$GU157:$ACR157)</f>
        <v>0</v>
      </c>
      <c r="BA154" s="26">
        <f t="shared" si="57"/>
        <v>0</v>
      </c>
      <c r="BB154" s="26">
        <f t="array" ref="BB154">SUM(IF('Vacation Tracker'!$Q$8:$UV$8=BA$5,IF((RIGHT('Vacation Tracker'!$Q157:$UV157)&lt;&gt;"O"),IFERROR(--LEFT('Vacation Tracker'!$Q157:$UV157,LEN('Vacation Tracker'!$Q157:$UV157)-1),0))))</f>
        <v>0</v>
      </c>
      <c r="BC154" s="26">
        <f t="array" ref="BC154">SUM(IF('Vacation Tracker'!$Q$8:$UV$8=BA$5,IF((RIGHT('Vacation Tracker'!$Q157:$UV157)="O"),IFERROR(--LEFT('Vacation Tracker'!$Q157:$UV157,LEN('Vacation Tracker'!$Q157:$UV157)-1),0))))</f>
        <v>0</v>
      </c>
      <c r="BD154" s="23">
        <f>SUMIF('Vacation Tracker'!$GU$8:$ACR$8,BE$5,'Vacation Tracker'!$GU157:$ACR157)</f>
        <v>0</v>
      </c>
      <c r="BE154" s="26">
        <f t="shared" si="58"/>
        <v>0</v>
      </c>
      <c r="BF154" s="26">
        <f t="array" ref="BF154">SUM(IF('Vacation Tracker'!$Q$8:$UV$8=BE$5,IF((RIGHT('Vacation Tracker'!$Q157:$UV157)&lt;&gt;"O"),IFERROR(--LEFT('Vacation Tracker'!$Q157:$UV157,LEN('Vacation Tracker'!$Q157:$UV157)-1),0))))</f>
        <v>0</v>
      </c>
      <c r="BG154" s="26">
        <f t="array" ref="BG154">SUM(IF('Vacation Tracker'!$Q$8:$UV$8=BE$5,IF((RIGHT('Vacation Tracker'!$Q157:$UV157)="O"),IFERROR(--LEFT('Vacation Tracker'!$Q157:$UV157,LEN('Vacation Tracker'!$Q157:$UV157)-1),0))))</f>
        <v>0</v>
      </c>
      <c r="BH154" s="23">
        <f>SUMIF('Vacation Tracker'!$GU$8:$ACR$8,BI$5,'Vacation Tracker'!$GU157:$ACR157)</f>
        <v>0</v>
      </c>
      <c r="BI154" s="26">
        <f t="shared" si="59"/>
        <v>0</v>
      </c>
      <c r="BJ154" s="26">
        <f t="array" ref="BJ154">SUM(IF('Vacation Tracker'!$Q$8:$UV$8=BI$5,IF((RIGHT('Vacation Tracker'!$Q157:$UV157)&lt;&gt;"O"),IFERROR(--LEFT('Vacation Tracker'!$Q157:$UV157,LEN('Vacation Tracker'!$Q157:$UV157)-1),0))))</f>
        <v>0</v>
      </c>
      <c r="BK154" s="26">
        <f t="array" ref="BK154">SUM(IF('Vacation Tracker'!$Q$8:$UV$8=BI$5,IF((RIGHT('Vacation Tracker'!$Q157:$UV157)="O"),IFERROR(--LEFT('Vacation Tracker'!$Q157:$UV157,LEN('Vacation Tracker'!$Q157:$UV157)-1),0))))</f>
        <v>0</v>
      </c>
      <c r="BL154" s="23">
        <f>IF($E$4="Yes",SUMIF('Vacation Tracker'!$GU$8:$ACR$8,BM$5,'Vacation Tracker'!$GU157:$ACR157),0)</f>
        <v>0</v>
      </c>
      <c r="BM154" s="26">
        <f t="shared" si="26"/>
        <v>0</v>
      </c>
      <c r="BN154" s="26">
        <f t="array" ref="BN154">IF($E$4="Yes",SUM(IF('Vacation Tracker'!$Q$8:$UV$8=BM$5,IF((RIGHT('Vacation Tracker'!$Q157:$UV157)&lt;&gt;"O"),IFERROR(--LEFT('Vacation Tracker'!$Q157:$UV157,LEN('Vacation Tracker'!$Q157:$UV157)-1),0)))),0)</f>
        <v>0</v>
      </c>
      <c r="BO154" s="23">
        <f t="array" ref="BO154">IF($E$4="Yes",SUM(IF('Vacation Tracker'!$Q$8:$UV$8=BM$5,IF((RIGHT('Vacation Tracker'!$Q157:$UV157)="O"),IFERROR(--LEFT('Vacation Tracker'!$Q157:$UV157,LEN('Vacation Tracker'!$Q157:$UV157)-1),0)))),0)</f>
        <v>0</v>
      </c>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row>
    <row r="155" spans="2:181" ht="15" customHeight="1" x14ac:dyDescent="0.2">
      <c r="B155" s="23">
        <f>IF('Vacation Tracker'!B158&lt;&gt;"",'Vacation Tracker'!B158,"")</f>
        <v>147</v>
      </c>
      <c r="C155" s="24" t="str">
        <f>IF('Vacation Tracker'!C158&lt;&gt;"",'Vacation Tracker'!C158,"")</f>
        <v/>
      </c>
      <c r="D155" s="25" t="str">
        <f>IF('Vacation Tracker'!D158&lt;&gt;"",'Vacation Tracker'!D158,"")</f>
        <v/>
      </c>
      <c r="E155" s="25" t="str">
        <f>IF('Vacation Tracker'!E158&lt;&gt;"",'Vacation Tracker'!E158,"")</f>
        <v/>
      </c>
      <c r="F155" s="24" t="str">
        <f>IF('Vacation Tracker'!F158&lt;&gt;"",'Vacation Tracker'!F158,"")</f>
        <v/>
      </c>
      <c r="G155" s="24" t="str">
        <f>IF('Vacation Tracker'!G158&lt;&gt;"",'Vacation Tracker'!G158,"")</f>
        <v/>
      </c>
      <c r="H155" s="23" t="str">
        <f t="shared" si="62"/>
        <v/>
      </c>
      <c r="I155" s="23" t="str">
        <f t="shared" si="62"/>
        <v/>
      </c>
      <c r="J155" s="23" t="str">
        <f t="shared" si="62"/>
        <v/>
      </c>
      <c r="K155" s="23" t="str">
        <f t="shared" si="60"/>
        <v/>
      </c>
      <c r="L155" s="23">
        <f>IF($E$4="Yes",SUMIF('Vacation Tracker'!$Q$8:$UV$8,M$5,'Vacation Tracker'!$Q158:$UV158),0)</f>
        <v>0</v>
      </c>
      <c r="M155" s="26">
        <f t="shared" si="61"/>
        <v>0</v>
      </c>
      <c r="N155" s="26">
        <f t="array" ref="N155">IF($E$4="Yes",SUM(IF('Vacation Tracker'!$Q$8:$UV$8=M$5,IF((RIGHT('Vacation Tracker'!$Q158:$UV158)&lt;&gt;"O"),IFERROR(--LEFT('Vacation Tracker'!$Q158:$UV158,LEN('Vacation Tracker'!$Q158:$UV158)-1),0)))),0)</f>
        <v>0</v>
      </c>
      <c r="O155" s="26">
        <f t="array" ref="O155">IF($E$4="Yes",SUM(IF('Vacation Tracker'!$Q$8:$UV$8=M$5,IF((RIGHT('Vacation Tracker'!$Q158:$UV158)="O"),IFERROR(--LEFT('Vacation Tracker'!$Q158:$UV158,LEN('Vacation Tracker'!$Q158:$UV158)-1),0)))),0)</f>
        <v>0</v>
      </c>
      <c r="P155" s="23">
        <f>SUMIF('Vacation Tracker'!$Q$8:$UV$8,Q$5,'Vacation Tracker'!$Q158:$UV158)</f>
        <v>0</v>
      </c>
      <c r="Q155" s="26">
        <f t="shared" si="48"/>
        <v>0</v>
      </c>
      <c r="R155" s="26">
        <f t="array" ref="R155">SUM(IF('Vacation Tracker'!$Q$8:$UV$8=Q$5,IF((RIGHT('Vacation Tracker'!$Q158:$UV158)&lt;&gt;"O"),IFERROR(--LEFT('Vacation Tracker'!$Q158:$UV158,LEN('Vacation Tracker'!$Q158:$UV158)-1),0))))</f>
        <v>0</v>
      </c>
      <c r="S155" s="26">
        <f t="array" ref="S155">SUM(IF('Vacation Tracker'!$Q$8:$UV$8=Q$5,IF((RIGHT('Vacation Tracker'!$Q158:$UV158)="O"),IFERROR(--LEFT('Vacation Tracker'!$Q158:$UV158,LEN('Vacation Tracker'!$Q158:$UV158)-1),0))))</f>
        <v>0</v>
      </c>
      <c r="T155" s="23">
        <f>SUMIF('Vacation Tracker'!$Q$8:$UV$8,U$5,'Vacation Tracker'!$Q158:$UV158)</f>
        <v>0</v>
      </c>
      <c r="U155" s="26">
        <f t="shared" si="49"/>
        <v>0</v>
      </c>
      <c r="V155" s="26">
        <f t="array" ref="V155">SUM(IF('Vacation Tracker'!$Q$8:$UV$8=U$5,IF((RIGHT('Vacation Tracker'!$Q158:$UV158)&lt;&gt;"O"),IFERROR(--LEFT('Vacation Tracker'!$Q158:$UV158,LEN('Vacation Tracker'!$Q158:$UV158)-1),0))))</f>
        <v>0</v>
      </c>
      <c r="W155" s="26">
        <f t="array" ref="W155">SUM(IF('Vacation Tracker'!$Q$8:$UV$8=U$5,IF((RIGHT('Vacation Tracker'!$Q158:$UV158)="O"),IFERROR(--LEFT('Vacation Tracker'!$Q158:$UV158,LEN('Vacation Tracker'!$Q158:$UV158)-1),0))))</f>
        <v>0</v>
      </c>
      <c r="X155" s="23">
        <f>SUMIF('Vacation Tracker'!$Q$8:$UV$8,Y$5,'Vacation Tracker'!$Q158:$UV158)</f>
        <v>0</v>
      </c>
      <c r="Y155" s="26">
        <f t="shared" si="50"/>
        <v>0</v>
      </c>
      <c r="Z155" s="26">
        <f t="array" ref="Z155">SUM(IF('Vacation Tracker'!$Q$8:$UV$8=Y$5,IF((RIGHT('Vacation Tracker'!$Q158:$UV158)&lt;&gt;"O"),IFERROR(--LEFT('Vacation Tracker'!$Q158:$UV158,LEN('Vacation Tracker'!$Q158:$UV158)-1),0))))</f>
        <v>0</v>
      </c>
      <c r="AA155" s="26">
        <f t="array" ref="AA155">SUM(IF('Vacation Tracker'!$Q$8:$UV$8=Y$5,IF((RIGHT('Vacation Tracker'!$Q158:$UV158)="O"),IFERROR(--LEFT('Vacation Tracker'!$Q158:$UV158,LEN('Vacation Tracker'!$Q158:$UV158)-1),0))))</f>
        <v>0</v>
      </c>
      <c r="AB155" s="23">
        <f>SUMIF('Vacation Tracker'!$Q$8:$UV$8,AC$5,'Vacation Tracker'!$Q158:$UV158)</f>
        <v>0</v>
      </c>
      <c r="AC155" s="26">
        <f t="shared" si="51"/>
        <v>0</v>
      </c>
      <c r="AD155" s="26">
        <f t="array" ref="AD155">SUM(IF('Vacation Tracker'!$Q$8:$UV$8=AC$5,IF((RIGHT('Vacation Tracker'!$Q158:$UV158)&lt;&gt;"O"),IFERROR(--LEFT('Vacation Tracker'!$Q158:$UV158,LEN('Vacation Tracker'!$Q158:$UV158)-1),0))))</f>
        <v>0</v>
      </c>
      <c r="AE155" s="26">
        <f t="array" ref="AE155">SUM(IF('Vacation Tracker'!$Q$8:$UV$8=AC$5,IF((RIGHT('Vacation Tracker'!$Q158:$UV158)="O"),IFERROR(--LEFT('Vacation Tracker'!$Q158:$UV158,LEN('Vacation Tracker'!$Q158:$UV158)-1),0))))</f>
        <v>0</v>
      </c>
      <c r="AF155" s="23">
        <f>SUMIF('Vacation Tracker'!$Q$8:$UV$8,AG$5,'Vacation Tracker'!$Q158:$UV158)</f>
        <v>0</v>
      </c>
      <c r="AG155" s="26">
        <f t="shared" si="52"/>
        <v>0</v>
      </c>
      <c r="AH155" s="26">
        <f t="array" ref="AH155">SUM(IF('Vacation Tracker'!$Q$8:$UV$8=AG$5,IF((RIGHT('Vacation Tracker'!$Q158:$UV158)&lt;&gt;"O"),IFERROR(--LEFT('Vacation Tracker'!$Q158:$UV158,LEN('Vacation Tracker'!$Q158:$UV158)-1),0))))</f>
        <v>0</v>
      </c>
      <c r="AI155" s="26">
        <f t="array" ref="AI155">SUM(IF('Vacation Tracker'!$Q$8:$UV$8=AG$5,IF((RIGHT('Vacation Tracker'!$Q158:$UV158)="O"),IFERROR(--LEFT('Vacation Tracker'!$Q158:$UV158,LEN('Vacation Tracker'!$Q158:$UV158)-1),0))))</f>
        <v>0</v>
      </c>
      <c r="AJ155" s="23">
        <f>SUMIF('Vacation Tracker'!$GU$8:$ACR$8,AK$5,'Vacation Tracker'!$GU158:$ACR158)</f>
        <v>0</v>
      </c>
      <c r="AK155" s="26">
        <f t="shared" si="53"/>
        <v>0</v>
      </c>
      <c r="AL155" s="26">
        <f t="array" ref="AL155">SUM(IF('Vacation Tracker'!$Q$8:$UV$8=AK$5,IF((RIGHT('Vacation Tracker'!$Q158:$UV158)&lt;&gt;"O"),IFERROR(--LEFT('Vacation Tracker'!$Q158:$UV158,LEN('Vacation Tracker'!$Q158:$UV158)-1),0))))</f>
        <v>0</v>
      </c>
      <c r="AM155" s="26">
        <f t="array" ref="AM155">SUM(IF('Vacation Tracker'!$Q$8:$UV$8=AK$5,IF((RIGHT('Vacation Tracker'!$Q158:$UV158)="O"),IFERROR(--LEFT('Vacation Tracker'!$Q158:$UV158,LEN('Vacation Tracker'!$Q158:$UV158)-1),0))))</f>
        <v>0</v>
      </c>
      <c r="AN155" s="23">
        <f>SUMIF('Vacation Tracker'!$GU$8:$ACR$8,AO$5,'Vacation Tracker'!$GU158:$ACR158)</f>
        <v>0</v>
      </c>
      <c r="AO155" s="26">
        <f t="shared" si="54"/>
        <v>0</v>
      </c>
      <c r="AP155" s="26">
        <f t="array" ref="AP155">SUM(IF('Vacation Tracker'!$Q$8:$UV$8=AO$5,IF((RIGHT('Vacation Tracker'!$Q158:$UV158)&lt;&gt;"O"),IFERROR(--LEFT('Vacation Tracker'!$Q158:$UV158,LEN('Vacation Tracker'!$Q158:$UV158)-1),0))))</f>
        <v>0</v>
      </c>
      <c r="AQ155" s="26">
        <f t="array" ref="AQ155">SUM(IF('Vacation Tracker'!$Q$8:$UV$8=AO$5,IF((RIGHT('Vacation Tracker'!$Q158:$UV158)="O"),IFERROR(--LEFT('Vacation Tracker'!$Q158:$UV158,LEN('Vacation Tracker'!$Q158:$UV158)-1),0))))</f>
        <v>0</v>
      </c>
      <c r="AR155" s="23">
        <f>SUMIF('Vacation Tracker'!$GU$8:$ACR$8,AS$5,'Vacation Tracker'!$GU158:$ACR158)</f>
        <v>0</v>
      </c>
      <c r="AS155" s="26">
        <f t="shared" si="55"/>
        <v>0</v>
      </c>
      <c r="AT155" s="26">
        <f t="array" ref="AT155">SUM(IF('Vacation Tracker'!$Q$8:$UV$8=AS$5,IF((RIGHT('Vacation Tracker'!$Q158:$UV158)&lt;&gt;"O"),IFERROR(--LEFT('Vacation Tracker'!$Q158:$UV158,LEN('Vacation Tracker'!$Q158:$UV158)-1),0))))</f>
        <v>0</v>
      </c>
      <c r="AU155" s="26">
        <f t="array" ref="AU155">SUM(IF('Vacation Tracker'!$Q$8:$UV$8=AS$5,IF((RIGHT('Vacation Tracker'!$Q158:$UV158)="O"),IFERROR(--LEFT('Vacation Tracker'!$Q158:$UV158,LEN('Vacation Tracker'!$Q158:$UV158)-1),0))))</f>
        <v>0</v>
      </c>
      <c r="AV155" s="23">
        <f>SUMIF('Vacation Tracker'!$GU$8:$ACR$8,AW$5,'Vacation Tracker'!$GU158:$ACR158)</f>
        <v>0</v>
      </c>
      <c r="AW155" s="26">
        <f t="shared" si="56"/>
        <v>0</v>
      </c>
      <c r="AX155" s="26">
        <f t="array" ref="AX155">SUM(IF('Vacation Tracker'!$Q$8:$UV$8=AW$5,IF((RIGHT('Vacation Tracker'!$Q158:$UV158)&lt;&gt;"O"),IFERROR(--LEFT('Vacation Tracker'!$Q158:$UV158,LEN('Vacation Tracker'!$Q158:$UV158)-1),0))))</f>
        <v>0</v>
      </c>
      <c r="AY155" s="26">
        <f t="array" ref="AY155">SUM(IF('Vacation Tracker'!$Q$8:$UV$8=AW$5,IF((RIGHT('Vacation Tracker'!$Q158:$UV158)="O"),IFERROR(--LEFT('Vacation Tracker'!$Q158:$UV158,LEN('Vacation Tracker'!$Q158:$UV158)-1),0))))</f>
        <v>0</v>
      </c>
      <c r="AZ155" s="23">
        <f>SUMIF('Vacation Tracker'!$GU$8:$ACR$8,BA$5,'Vacation Tracker'!$GU158:$ACR158)</f>
        <v>0</v>
      </c>
      <c r="BA155" s="26">
        <f t="shared" si="57"/>
        <v>0</v>
      </c>
      <c r="BB155" s="26">
        <f t="array" ref="BB155">SUM(IF('Vacation Tracker'!$Q$8:$UV$8=BA$5,IF((RIGHT('Vacation Tracker'!$Q158:$UV158)&lt;&gt;"O"),IFERROR(--LEFT('Vacation Tracker'!$Q158:$UV158,LEN('Vacation Tracker'!$Q158:$UV158)-1),0))))</f>
        <v>0</v>
      </c>
      <c r="BC155" s="26">
        <f t="array" ref="BC155">SUM(IF('Vacation Tracker'!$Q$8:$UV$8=BA$5,IF((RIGHT('Vacation Tracker'!$Q158:$UV158)="O"),IFERROR(--LEFT('Vacation Tracker'!$Q158:$UV158,LEN('Vacation Tracker'!$Q158:$UV158)-1),0))))</f>
        <v>0</v>
      </c>
      <c r="BD155" s="23">
        <f>SUMIF('Vacation Tracker'!$GU$8:$ACR$8,BE$5,'Vacation Tracker'!$GU158:$ACR158)</f>
        <v>0</v>
      </c>
      <c r="BE155" s="26">
        <f t="shared" si="58"/>
        <v>0</v>
      </c>
      <c r="BF155" s="26">
        <f t="array" ref="BF155">SUM(IF('Vacation Tracker'!$Q$8:$UV$8=BE$5,IF((RIGHT('Vacation Tracker'!$Q158:$UV158)&lt;&gt;"O"),IFERROR(--LEFT('Vacation Tracker'!$Q158:$UV158,LEN('Vacation Tracker'!$Q158:$UV158)-1),0))))</f>
        <v>0</v>
      </c>
      <c r="BG155" s="26">
        <f t="array" ref="BG155">SUM(IF('Vacation Tracker'!$Q$8:$UV$8=BE$5,IF((RIGHT('Vacation Tracker'!$Q158:$UV158)="O"),IFERROR(--LEFT('Vacation Tracker'!$Q158:$UV158,LEN('Vacation Tracker'!$Q158:$UV158)-1),0))))</f>
        <v>0</v>
      </c>
      <c r="BH155" s="23">
        <f>SUMIF('Vacation Tracker'!$GU$8:$ACR$8,BI$5,'Vacation Tracker'!$GU158:$ACR158)</f>
        <v>0</v>
      </c>
      <c r="BI155" s="26">
        <f t="shared" si="59"/>
        <v>0</v>
      </c>
      <c r="BJ155" s="26">
        <f t="array" ref="BJ155">SUM(IF('Vacation Tracker'!$Q$8:$UV$8=BI$5,IF((RIGHT('Vacation Tracker'!$Q158:$UV158)&lt;&gt;"O"),IFERROR(--LEFT('Vacation Tracker'!$Q158:$UV158,LEN('Vacation Tracker'!$Q158:$UV158)-1),0))))</f>
        <v>0</v>
      </c>
      <c r="BK155" s="26">
        <f t="array" ref="BK155">SUM(IF('Vacation Tracker'!$Q$8:$UV$8=BI$5,IF((RIGHT('Vacation Tracker'!$Q158:$UV158)="O"),IFERROR(--LEFT('Vacation Tracker'!$Q158:$UV158,LEN('Vacation Tracker'!$Q158:$UV158)-1),0))))</f>
        <v>0</v>
      </c>
      <c r="BL155" s="23">
        <f>IF($E$4="Yes",SUMIF('Vacation Tracker'!$GU$8:$ACR$8,BM$5,'Vacation Tracker'!$GU158:$ACR158),0)</f>
        <v>0</v>
      </c>
      <c r="BM155" s="26">
        <f t="shared" si="26"/>
        <v>0</v>
      </c>
      <c r="BN155" s="26">
        <f t="array" ref="BN155">IF($E$4="Yes",SUM(IF('Vacation Tracker'!$Q$8:$UV$8=BM$5,IF((RIGHT('Vacation Tracker'!$Q158:$UV158)&lt;&gt;"O"),IFERROR(--LEFT('Vacation Tracker'!$Q158:$UV158,LEN('Vacation Tracker'!$Q158:$UV158)-1),0)))),0)</f>
        <v>0</v>
      </c>
      <c r="BO155" s="23">
        <f t="array" ref="BO155">IF($E$4="Yes",SUM(IF('Vacation Tracker'!$Q$8:$UV$8=BM$5,IF((RIGHT('Vacation Tracker'!$Q158:$UV158)="O"),IFERROR(--LEFT('Vacation Tracker'!$Q158:$UV158,LEN('Vacation Tracker'!$Q158:$UV158)-1),0)))),0)</f>
        <v>0</v>
      </c>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row>
    <row r="156" spans="2:181" ht="15" customHeight="1" x14ac:dyDescent="0.2">
      <c r="B156" s="23">
        <f>IF('Vacation Tracker'!B159&lt;&gt;"",'Vacation Tracker'!B159,"")</f>
        <v>148</v>
      </c>
      <c r="C156" s="24" t="str">
        <f>IF('Vacation Tracker'!C159&lt;&gt;"",'Vacation Tracker'!C159,"")</f>
        <v/>
      </c>
      <c r="D156" s="25" t="str">
        <f>IF('Vacation Tracker'!D159&lt;&gt;"",'Vacation Tracker'!D159,"")</f>
        <v/>
      </c>
      <c r="E156" s="25" t="str">
        <f>IF('Vacation Tracker'!E159&lt;&gt;"",'Vacation Tracker'!E159,"")</f>
        <v/>
      </c>
      <c r="F156" s="24" t="str">
        <f>IF('Vacation Tracker'!F159&lt;&gt;"",'Vacation Tracker'!F159,"")</f>
        <v/>
      </c>
      <c r="G156" s="24" t="str">
        <f>IF('Vacation Tracker'!G159&lt;&gt;"",'Vacation Tracker'!G159,"")</f>
        <v/>
      </c>
      <c r="H156" s="23" t="str">
        <f t="shared" si="62"/>
        <v/>
      </c>
      <c r="I156" s="23" t="str">
        <f t="shared" si="62"/>
        <v/>
      </c>
      <c r="J156" s="23" t="str">
        <f t="shared" si="62"/>
        <v/>
      </c>
      <c r="K156" s="23" t="str">
        <f t="shared" si="60"/>
        <v/>
      </c>
      <c r="L156" s="23">
        <f>IF($E$4="Yes",SUMIF('Vacation Tracker'!$Q$8:$UV$8,M$5,'Vacation Tracker'!$Q159:$UV159),0)</f>
        <v>0</v>
      </c>
      <c r="M156" s="26">
        <f t="shared" si="61"/>
        <v>0</v>
      </c>
      <c r="N156" s="26">
        <f t="array" ref="N156">IF($E$4="Yes",SUM(IF('Vacation Tracker'!$Q$8:$UV$8=M$5,IF((RIGHT('Vacation Tracker'!$Q159:$UV159)&lt;&gt;"O"),IFERROR(--LEFT('Vacation Tracker'!$Q159:$UV159,LEN('Vacation Tracker'!$Q159:$UV159)-1),0)))),0)</f>
        <v>0</v>
      </c>
      <c r="O156" s="26">
        <f t="array" ref="O156">IF($E$4="Yes",SUM(IF('Vacation Tracker'!$Q$8:$UV$8=M$5,IF((RIGHT('Vacation Tracker'!$Q159:$UV159)="O"),IFERROR(--LEFT('Vacation Tracker'!$Q159:$UV159,LEN('Vacation Tracker'!$Q159:$UV159)-1),0)))),0)</f>
        <v>0</v>
      </c>
      <c r="P156" s="23">
        <f>SUMIF('Vacation Tracker'!$Q$8:$UV$8,Q$5,'Vacation Tracker'!$Q159:$UV159)</f>
        <v>0</v>
      </c>
      <c r="Q156" s="26">
        <f t="shared" si="48"/>
        <v>0</v>
      </c>
      <c r="R156" s="26">
        <f t="array" ref="R156">SUM(IF('Vacation Tracker'!$Q$8:$UV$8=Q$5,IF((RIGHT('Vacation Tracker'!$Q159:$UV159)&lt;&gt;"O"),IFERROR(--LEFT('Vacation Tracker'!$Q159:$UV159,LEN('Vacation Tracker'!$Q159:$UV159)-1),0))))</f>
        <v>0</v>
      </c>
      <c r="S156" s="26">
        <f t="array" ref="S156">SUM(IF('Vacation Tracker'!$Q$8:$UV$8=Q$5,IF((RIGHT('Vacation Tracker'!$Q159:$UV159)="O"),IFERROR(--LEFT('Vacation Tracker'!$Q159:$UV159,LEN('Vacation Tracker'!$Q159:$UV159)-1),0))))</f>
        <v>0</v>
      </c>
      <c r="T156" s="23">
        <f>SUMIF('Vacation Tracker'!$Q$8:$UV$8,U$5,'Vacation Tracker'!$Q159:$UV159)</f>
        <v>0</v>
      </c>
      <c r="U156" s="26">
        <f t="shared" si="49"/>
        <v>0</v>
      </c>
      <c r="V156" s="26">
        <f t="array" ref="V156">SUM(IF('Vacation Tracker'!$Q$8:$UV$8=U$5,IF((RIGHT('Vacation Tracker'!$Q159:$UV159)&lt;&gt;"O"),IFERROR(--LEFT('Vacation Tracker'!$Q159:$UV159,LEN('Vacation Tracker'!$Q159:$UV159)-1),0))))</f>
        <v>0</v>
      </c>
      <c r="W156" s="26">
        <f t="array" ref="W156">SUM(IF('Vacation Tracker'!$Q$8:$UV$8=U$5,IF((RIGHT('Vacation Tracker'!$Q159:$UV159)="O"),IFERROR(--LEFT('Vacation Tracker'!$Q159:$UV159,LEN('Vacation Tracker'!$Q159:$UV159)-1),0))))</f>
        <v>0</v>
      </c>
      <c r="X156" s="23">
        <f>SUMIF('Vacation Tracker'!$Q$8:$UV$8,Y$5,'Vacation Tracker'!$Q159:$UV159)</f>
        <v>0</v>
      </c>
      <c r="Y156" s="26">
        <f t="shared" si="50"/>
        <v>0</v>
      </c>
      <c r="Z156" s="26">
        <f t="array" ref="Z156">SUM(IF('Vacation Tracker'!$Q$8:$UV$8=Y$5,IF((RIGHT('Vacation Tracker'!$Q159:$UV159)&lt;&gt;"O"),IFERROR(--LEFT('Vacation Tracker'!$Q159:$UV159,LEN('Vacation Tracker'!$Q159:$UV159)-1),0))))</f>
        <v>0</v>
      </c>
      <c r="AA156" s="26">
        <f t="array" ref="AA156">SUM(IF('Vacation Tracker'!$Q$8:$UV$8=Y$5,IF((RIGHT('Vacation Tracker'!$Q159:$UV159)="O"),IFERROR(--LEFT('Vacation Tracker'!$Q159:$UV159,LEN('Vacation Tracker'!$Q159:$UV159)-1),0))))</f>
        <v>0</v>
      </c>
      <c r="AB156" s="23">
        <f>SUMIF('Vacation Tracker'!$Q$8:$UV$8,AC$5,'Vacation Tracker'!$Q159:$UV159)</f>
        <v>0</v>
      </c>
      <c r="AC156" s="26">
        <f t="shared" si="51"/>
        <v>0</v>
      </c>
      <c r="AD156" s="26">
        <f t="array" ref="AD156">SUM(IF('Vacation Tracker'!$Q$8:$UV$8=AC$5,IF((RIGHT('Vacation Tracker'!$Q159:$UV159)&lt;&gt;"O"),IFERROR(--LEFT('Vacation Tracker'!$Q159:$UV159,LEN('Vacation Tracker'!$Q159:$UV159)-1),0))))</f>
        <v>0</v>
      </c>
      <c r="AE156" s="26">
        <f t="array" ref="AE156">SUM(IF('Vacation Tracker'!$Q$8:$UV$8=AC$5,IF((RIGHT('Vacation Tracker'!$Q159:$UV159)="O"),IFERROR(--LEFT('Vacation Tracker'!$Q159:$UV159,LEN('Vacation Tracker'!$Q159:$UV159)-1),0))))</f>
        <v>0</v>
      </c>
      <c r="AF156" s="23">
        <f>SUMIF('Vacation Tracker'!$Q$8:$UV$8,AG$5,'Vacation Tracker'!$Q159:$UV159)</f>
        <v>0</v>
      </c>
      <c r="AG156" s="26">
        <f t="shared" si="52"/>
        <v>0</v>
      </c>
      <c r="AH156" s="26">
        <f t="array" ref="AH156">SUM(IF('Vacation Tracker'!$Q$8:$UV$8=AG$5,IF((RIGHT('Vacation Tracker'!$Q159:$UV159)&lt;&gt;"O"),IFERROR(--LEFT('Vacation Tracker'!$Q159:$UV159,LEN('Vacation Tracker'!$Q159:$UV159)-1),0))))</f>
        <v>0</v>
      </c>
      <c r="AI156" s="26">
        <f t="array" ref="AI156">SUM(IF('Vacation Tracker'!$Q$8:$UV$8=AG$5,IF((RIGHT('Vacation Tracker'!$Q159:$UV159)="O"),IFERROR(--LEFT('Vacation Tracker'!$Q159:$UV159,LEN('Vacation Tracker'!$Q159:$UV159)-1),0))))</f>
        <v>0</v>
      </c>
      <c r="AJ156" s="23">
        <f>SUMIF('Vacation Tracker'!$GU$8:$ACR$8,AK$5,'Vacation Tracker'!$GU159:$ACR159)</f>
        <v>0</v>
      </c>
      <c r="AK156" s="26">
        <f t="shared" si="53"/>
        <v>0</v>
      </c>
      <c r="AL156" s="26">
        <f t="array" ref="AL156">SUM(IF('Vacation Tracker'!$Q$8:$UV$8=AK$5,IF((RIGHT('Vacation Tracker'!$Q159:$UV159)&lt;&gt;"O"),IFERROR(--LEFT('Vacation Tracker'!$Q159:$UV159,LEN('Vacation Tracker'!$Q159:$UV159)-1),0))))</f>
        <v>0</v>
      </c>
      <c r="AM156" s="26">
        <f t="array" ref="AM156">SUM(IF('Vacation Tracker'!$Q$8:$UV$8=AK$5,IF((RIGHT('Vacation Tracker'!$Q159:$UV159)="O"),IFERROR(--LEFT('Vacation Tracker'!$Q159:$UV159,LEN('Vacation Tracker'!$Q159:$UV159)-1),0))))</f>
        <v>0</v>
      </c>
      <c r="AN156" s="23">
        <f>SUMIF('Vacation Tracker'!$GU$8:$ACR$8,AO$5,'Vacation Tracker'!$GU159:$ACR159)</f>
        <v>0</v>
      </c>
      <c r="AO156" s="26">
        <f t="shared" si="54"/>
        <v>0</v>
      </c>
      <c r="AP156" s="26">
        <f t="array" ref="AP156">SUM(IF('Vacation Tracker'!$Q$8:$UV$8=AO$5,IF((RIGHT('Vacation Tracker'!$Q159:$UV159)&lt;&gt;"O"),IFERROR(--LEFT('Vacation Tracker'!$Q159:$UV159,LEN('Vacation Tracker'!$Q159:$UV159)-1),0))))</f>
        <v>0</v>
      </c>
      <c r="AQ156" s="26">
        <f t="array" ref="AQ156">SUM(IF('Vacation Tracker'!$Q$8:$UV$8=AO$5,IF((RIGHT('Vacation Tracker'!$Q159:$UV159)="O"),IFERROR(--LEFT('Vacation Tracker'!$Q159:$UV159,LEN('Vacation Tracker'!$Q159:$UV159)-1),0))))</f>
        <v>0</v>
      </c>
      <c r="AR156" s="23">
        <f>SUMIF('Vacation Tracker'!$GU$8:$ACR$8,AS$5,'Vacation Tracker'!$GU159:$ACR159)</f>
        <v>0</v>
      </c>
      <c r="AS156" s="26">
        <f t="shared" si="55"/>
        <v>0</v>
      </c>
      <c r="AT156" s="26">
        <f t="array" ref="AT156">SUM(IF('Vacation Tracker'!$Q$8:$UV$8=AS$5,IF((RIGHT('Vacation Tracker'!$Q159:$UV159)&lt;&gt;"O"),IFERROR(--LEFT('Vacation Tracker'!$Q159:$UV159,LEN('Vacation Tracker'!$Q159:$UV159)-1),0))))</f>
        <v>0</v>
      </c>
      <c r="AU156" s="26">
        <f t="array" ref="AU156">SUM(IF('Vacation Tracker'!$Q$8:$UV$8=AS$5,IF((RIGHT('Vacation Tracker'!$Q159:$UV159)="O"),IFERROR(--LEFT('Vacation Tracker'!$Q159:$UV159,LEN('Vacation Tracker'!$Q159:$UV159)-1),0))))</f>
        <v>0</v>
      </c>
      <c r="AV156" s="23">
        <f>SUMIF('Vacation Tracker'!$GU$8:$ACR$8,AW$5,'Vacation Tracker'!$GU159:$ACR159)</f>
        <v>0</v>
      </c>
      <c r="AW156" s="26">
        <f t="shared" si="56"/>
        <v>0</v>
      </c>
      <c r="AX156" s="26">
        <f t="array" ref="AX156">SUM(IF('Vacation Tracker'!$Q$8:$UV$8=AW$5,IF((RIGHT('Vacation Tracker'!$Q159:$UV159)&lt;&gt;"O"),IFERROR(--LEFT('Vacation Tracker'!$Q159:$UV159,LEN('Vacation Tracker'!$Q159:$UV159)-1),0))))</f>
        <v>0</v>
      </c>
      <c r="AY156" s="26">
        <f t="array" ref="AY156">SUM(IF('Vacation Tracker'!$Q$8:$UV$8=AW$5,IF((RIGHT('Vacation Tracker'!$Q159:$UV159)="O"),IFERROR(--LEFT('Vacation Tracker'!$Q159:$UV159,LEN('Vacation Tracker'!$Q159:$UV159)-1),0))))</f>
        <v>0</v>
      </c>
      <c r="AZ156" s="23">
        <f>SUMIF('Vacation Tracker'!$GU$8:$ACR$8,BA$5,'Vacation Tracker'!$GU159:$ACR159)</f>
        <v>0</v>
      </c>
      <c r="BA156" s="26">
        <f t="shared" si="57"/>
        <v>0</v>
      </c>
      <c r="BB156" s="26">
        <f t="array" ref="BB156">SUM(IF('Vacation Tracker'!$Q$8:$UV$8=BA$5,IF((RIGHT('Vacation Tracker'!$Q159:$UV159)&lt;&gt;"O"),IFERROR(--LEFT('Vacation Tracker'!$Q159:$UV159,LEN('Vacation Tracker'!$Q159:$UV159)-1),0))))</f>
        <v>0</v>
      </c>
      <c r="BC156" s="26">
        <f t="array" ref="BC156">SUM(IF('Vacation Tracker'!$Q$8:$UV$8=BA$5,IF((RIGHT('Vacation Tracker'!$Q159:$UV159)="O"),IFERROR(--LEFT('Vacation Tracker'!$Q159:$UV159,LEN('Vacation Tracker'!$Q159:$UV159)-1),0))))</f>
        <v>0</v>
      </c>
      <c r="BD156" s="23">
        <f>SUMIF('Vacation Tracker'!$GU$8:$ACR$8,BE$5,'Vacation Tracker'!$GU159:$ACR159)</f>
        <v>0</v>
      </c>
      <c r="BE156" s="26">
        <f t="shared" si="58"/>
        <v>0</v>
      </c>
      <c r="BF156" s="26">
        <f t="array" ref="BF156">SUM(IF('Vacation Tracker'!$Q$8:$UV$8=BE$5,IF((RIGHT('Vacation Tracker'!$Q159:$UV159)&lt;&gt;"O"),IFERROR(--LEFT('Vacation Tracker'!$Q159:$UV159,LEN('Vacation Tracker'!$Q159:$UV159)-1),0))))</f>
        <v>0</v>
      </c>
      <c r="BG156" s="26">
        <f t="array" ref="BG156">SUM(IF('Vacation Tracker'!$Q$8:$UV$8=BE$5,IF((RIGHT('Vacation Tracker'!$Q159:$UV159)="O"),IFERROR(--LEFT('Vacation Tracker'!$Q159:$UV159,LEN('Vacation Tracker'!$Q159:$UV159)-1),0))))</f>
        <v>0</v>
      </c>
      <c r="BH156" s="23">
        <f>SUMIF('Vacation Tracker'!$GU$8:$ACR$8,BI$5,'Vacation Tracker'!$GU159:$ACR159)</f>
        <v>0</v>
      </c>
      <c r="BI156" s="26">
        <f t="shared" si="59"/>
        <v>0</v>
      </c>
      <c r="BJ156" s="26">
        <f t="array" ref="BJ156">SUM(IF('Vacation Tracker'!$Q$8:$UV$8=BI$5,IF((RIGHT('Vacation Tracker'!$Q159:$UV159)&lt;&gt;"O"),IFERROR(--LEFT('Vacation Tracker'!$Q159:$UV159,LEN('Vacation Tracker'!$Q159:$UV159)-1),0))))</f>
        <v>0</v>
      </c>
      <c r="BK156" s="26">
        <f t="array" ref="BK156">SUM(IF('Vacation Tracker'!$Q$8:$UV$8=BI$5,IF((RIGHT('Vacation Tracker'!$Q159:$UV159)="O"),IFERROR(--LEFT('Vacation Tracker'!$Q159:$UV159,LEN('Vacation Tracker'!$Q159:$UV159)-1),0))))</f>
        <v>0</v>
      </c>
      <c r="BL156" s="23">
        <f>IF($E$4="Yes",SUMIF('Vacation Tracker'!$GU$8:$ACR$8,BM$5,'Vacation Tracker'!$GU159:$ACR159),0)</f>
        <v>0</v>
      </c>
      <c r="BM156" s="26">
        <f t="shared" si="26"/>
        <v>0</v>
      </c>
      <c r="BN156" s="26">
        <f t="array" ref="BN156">IF($E$4="Yes",SUM(IF('Vacation Tracker'!$Q$8:$UV$8=BM$5,IF((RIGHT('Vacation Tracker'!$Q159:$UV159)&lt;&gt;"O"),IFERROR(--LEFT('Vacation Tracker'!$Q159:$UV159,LEN('Vacation Tracker'!$Q159:$UV159)-1),0)))),0)</f>
        <v>0</v>
      </c>
      <c r="BO156" s="23">
        <f t="array" ref="BO156">IF($E$4="Yes",SUM(IF('Vacation Tracker'!$Q$8:$UV$8=BM$5,IF((RIGHT('Vacation Tracker'!$Q159:$UV159)="O"),IFERROR(--LEFT('Vacation Tracker'!$Q159:$UV159,LEN('Vacation Tracker'!$Q159:$UV159)-1),0)))),0)</f>
        <v>0</v>
      </c>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row>
    <row r="157" spans="2:181" ht="15" customHeight="1" x14ac:dyDescent="0.2">
      <c r="B157" s="23">
        <f>IF('Vacation Tracker'!B160&lt;&gt;"",'Vacation Tracker'!B160,"")</f>
        <v>149</v>
      </c>
      <c r="C157" s="24" t="str">
        <f>IF('Vacation Tracker'!C160&lt;&gt;"",'Vacation Tracker'!C160,"")</f>
        <v/>
      </c>
      <c r="D157" s="25" t="str">
        <f>IF('Vacation Tracker'!D160&lt;&gt;"",'Vacation Tracker'!D160,"")</f>
        <v/>
      </c>
      <c r="E157" s="25" t="str">
        <f>IF('Vacation Tracker'!E160&lt;&gt;"",'Vacation Tracker'!E160,"")</f>
        <v/>
      </c>
      <c r="F157" s="24" t="str">
        <f>IF('Vacation Tracker'!F160&lt;&gt;"",'Vacation Tracker'!F160,"")</f>
        <v/>
      </c>
      <c r="G157" s="24" t="str">
        <f>IF('Vacation Tracker'!G160&lt;&gt;"",'Vacation Tracker'!G160,"")</f>
        <v/>
      </c>
      <c r="H157" s="23" t="str">
        <f t="shared" si="62"/>
        <v/>
      </c>
      <c r="I157" s="23" t="str">
        <f t="shared" si="62"/>
        <v/>
      </c>
      <c r="J157" s="23" t="str">
        <f t="shared" si="62"/>
        <v/>
      </c>
      <c r="K157" s="23" t="str">
        <f t="shared" si="60"/>
        <v/>
      </c>
      <c r="L157" s="23">
        <f>IF($E$4="Yes",SUMIF('Vacation Tracker'!$Q$8:$UV$8,M$5,'Vacation Tracker'!$Q160:$UV160),0)</f>
        <v>0</v>
      </c>
      <c r="M157" s="26">
        <f t="shared" si="61"/>
        <v>0</v>
      </c>
      <c r="N157" s="26">
        <f t="array" ref="N157">IF($E$4="Yes",SUM(IF('Vacation Tracker'!$Q$8:$UV$8=M$5,IF((RIGHT('Vacation Tracker'!$Q160:$UV160)&lt;&gt;"O"),IFERROR(--LEFT('Vacation Tracker'!$Q160:$UV160,LEN('Vacation Tracker'!$Q160:$UV160)-1),0)))),0)</f>
        <v>0</v>
      </c>
      <c r="O157" s="26">
        <f t="array" ref="O157">IF($E$4="Yes",SUM(IF('Vacation Tracker'!$Q$8:$UV$8=M$5,IF((RIGHT('Vacation Tracker'!$Q160:$UV160)="O"),IFERROR(--LEFT('Vacation Tracker'!$Q160:$UV160,LEN('Vacation Tracker'!$Q160:$UV160)-1),0)))),0)</f>
        <v>0</v>
      </c>
      <c r="P157" s="23">
        <f>SUMIF('Vacation Tracker'!$Q$8:$UV$8,Q$5,'Vacation Tracker'!$Q160:$UV160)</f>
        <v>0</v>
      </c>
      <c r="Q157" s="26">
        <f t="shared" si="48"/>
        <v>0</v>
      </c>
      <c r="R157" s="26">
        <f t="array" ref="R157">SUM(IF('Vacation Tracker'!$Q$8:$UV$8=Q$5,IF((RIGHT('Vacation Tracker'!$Q160:$UV160)&lt;&gt;"O"),IFERROR(--LEFT('Vacation Tracker'!$Q160:$UV160,LEN('Vacation Tracker'!$Q160:$UV160)-1),0))))</f>
        <v>0</v>
      </c>
      <c r="S157" s="26">
        <f t="array" ref="S157">SUM(IF('Vacation Tracker'!$Q$8:$UV$8=Q$5,IF((RIGHT('Vacation Tracker'!$Q160:$UV160)="O"),IFERROR(--LEFT('Vacation Tracker'!$Q160:$UV160,LEN('Vacation Tracker'!$Q160:$UV160)-1),0))))</f>
        <v>0</v>
      </c>
      <c r="T157" s="23">
        <f>SUMIF('Vacation Tracker'!$Q$8:$UV$8,U$5,'Vacation Tracker'!$Q160:$UV160)</f>
        <v>0</v>
      </c>
      <c r="U157" s="26">
        <f t="shared" si="49"/>
        <v>0</v>
      </c>
      <c r="V157" s="26">
        <f t="array" ref="V157">SUM(IF('Vacation Tracker'!$Q$8:$UV$8=U$5,IF((RIGHT('Vacation Tracker'!$Q160:$UV160)&lt;&gt;"O"),IFERROR(--LEFT('Vacation Tracker'!$Q160:$UV160,LEN('Vacation Tracker'!$Q160:$UV160)-1),0))))</f>
        <v>0</v>
      </c>
      <c r="W157" s="26">
        <f t="array" ref="W157">SUM(IF('Vacation Tracker'!$Q$8:$UV$8=U$5,IF((RIGHT('Vacation Tracker'!$Q160:$UV160)="O"),IFERROR(--LEFT('Vacation Tracker'!$Q160:$UV160,LEN('Vacation Tracker'!$Q160:$UV160)-1),0))))</f>
        <v>0</v>
      </c>
      <c r="X157" s="23">
        <f>SUMIF('Vacation Tracker'!$Q$8:$UV$8,Y$5,'Vacation Tracker'!$Q160:$UV160)</f>
        <v>0</v>
      </c>
      <c r="Y157" s="26">
        <f t="shared" si="50"/>
        <v>0</v>
      </c>
      <c r="Z157" s="26">
        <f t="array" ref="Z157">SUM(IF('Vacation Tracker'!$Q$8:$UV$8=Y$5,IF((RIGHT('Vacation Tracker'!$Q160:$UV160)&lt;&gt;"O"),IFERROR(--LEFT('Vacation Tracker'!$Q160:$UV160,LEN('Vacation Tracker'!$Q160:$UV160)-1),0))))</f>
        <v>0</v>
      </c>
      <c r="AA157" s="26">
        <f t="array" ref="AA157">SUM(IF('Vacation Tracker'!$Q$8:$UV$8=Y$5,IF((RIGHT('Vacation Tracker'!$Q160:$UV160)="O"),IFERROR(--LEFT('Vacation Tracker'!$Q160:$UV160,LEN('Vacation Tracker'!$Q160:$UV160)-1),0))))</f>
        <v>0</v>
      </c>
      <c r="AB157" s="23">
        <f>SUMIF('Vacation Tracker'!$Q$8:$UV$8,AC$5,'Vacation Tracker'!$Q160:$UV160)</f>
        <v>0</v>
      </c>
      <c r="AC157" s="26">
        <f t="shared" si="51"/>
        <v>0</v>
      </c>
      <c r="AD157" s="26">
        <f t="array" ref="AD157">SUM(IF('Vacation Tracker'!$Q$8:$UV$8=AC$5,IF((RIGHT('Vacation Tracker'!$Q160:$UV160)&lt;&gt;"O"),IFERROR(--LEFT('Vacation Tracker'!$Q160:$UV160,LEN('Vacation Tracker'!$Q160:$UV160)-1),0))))</f>
        <v>0</v>
      </c>
      <c r="AE157" s="26">
        <f t="array" ref="AE157">SUM(IF('Vacation Tracker'!$Q$8:$UV$8=AC$5,IF((RIGHT('Vacation Tracker'!$Q160:$UV160)="O"),IFERROR(--LEFT('Vacation Tracker'!$Q160:$UV160,LEN('Vacation Tracker'!$Q160:$UV160)-1),0))))</f>
        <v>0</v>
      </c>
      <c r="AF157" s="23">
        <f>SUMIF('Vacation Tracker'!$Q$8:$UV$8,AG$5,'Vacation Tracker'!$Q160:$UV160)</f>
        <v>0</v>
      </c>
      <c r="AG157" s="26">
        <f t="shared" si="52"/>
        <v>0</v>
      </c>
      <c r="AH157" s="26">
        <f t="array" ref="AH157">SUM(IF('Vacation Tracker'!$Q$8:$UV$8=AG$5,IF((RIGHT('Vacation Tracker'!$Q160:$UV160)&lt;&gt;"O"),IFERROR(--LEFT('Vacation Tracker'!$Q160:$UV160,LEN('Vacation Tracker'!$Q160:$UV160)-1),0))))</f>
        <v>0</v>
      </c>
      <c r="AI157" s="26">
        <f t="array" ref="AI157">SUM(IF('Vacation Tracker'!$Q$8:$UV$8=AG$5,IF((RIGHT('Vacation Tracker'!$Q160:$UV160)="O"),IFERROR(--LEFT('Vacation Tracker'!$Q160:$UV160,LEN('Vacation Tracker'!$Q160:$UV160)-1),0))))</f>
        <v>0</v>
      </c>
      <c r="AJ157" s="23">
        <f>SUMIF('Vacation Tracker'!$GU$8:$ACR$8,AK$5,'Vacation Tracker'!$GU160:$ACR160)</f>
        <v>0</v>
      </c>
      <c r="AK157" s="26">
        <f t="shared" si="53"/>
        <v>0</v>
      </c>
      <c r="AL157" s="26">
        <f t="array" ref="AL157">SUM(IF('Vacation Tracker'!$Q$8:$UV$8=AK$5,IF((RIGHT('Vacation Tracker'!$Q160:$UV160)&lt;&gt;"O"),IFERROR(--LEFT('Vacation Tracker'!$Q160:$UV160,LEN('Vacation Tracker'!$Q160:$UV160)-1),0))))</f>
        <v>0</v>
      </c>
      <c r="AM157" s="26">
        <f t="array" ref="AM157">SUM(IF('Vacation Tracker'!$Q$8:$UV$8=AK$5,IF((RIGHT('Vacation Tracker'!$Q160:$UV160)="O"),IFERROR(--LEFT('Vacation Tracker'!$Q160:$UV160,LEN('Vacation Tracker'!$Q160:$UV160)-1),0))))</f>
        <v>0</v>
      </c>
      <c r="AN157" s="23">
        <f>SUMIF('Vacation Tracker'!$GU$8:$ACR$8,AO$5,'Vacation Tracker'!$GU160:$ACR160)</f>
        <v>0</v>
      </c>
      <c r="AO157" s="26">
        <f t="shared" si="54"/>
        <v>0</v>
      </c>
      <c r="AP157" s="26">
        <f t="array" ref="AP157">SUM(IF('Vacation Tracker'!$Q$8:$UV$8=AO$5,IF((RIGHT('Vacation Tracker'!$Q160:$UV160)&lt;&gt;"O"),IFERROR(--LEFT('Vacation Tracker'!$Q160:$UV160,LEN('Vacation Tracker'!$Q160:$UV160)-1),0))))</f>
        <v>0</v>
      </c>
      <c r="AQ157" s="26">
        <f t="array" ref="AQ157">SUM(IF('Vacation Tracker'!$Q$8:$UV$8=AO$5,IF((RIGHT('Vacation Tracker'!$Q160:$UV160)="O"),IFERROR(--LEFT('Vacation Tracker'!$Q160:$UV160,LEN('Vacation Tracker'!$Q160:$UV160)-1),0))))</f>
        <v>0</v>
      </c>
      <c r="AR157" s="23">
        <f>SUMIF('Vacation Tracker'!$GU$8:$ACR$8,AS$5,'Vacation Tracker'!$GU160:$ACR160)</f>
        <v>0</v>
      </c>
      <c r="AS157" s="26">
        <f t="shared" si="55"/>
        <v>0</v>
      </c>
      <c r="AT157" s="26">
        <f t="array" ref="AT157">SUM(IF('Vacation Tracker'!$Q$8:$UV$8=AS$5,IF((RIGHT('Vacation Tracker'!$Q160:$UV160)&lt;&gt;"O"),IFERROR(--LEFT('Vacation Tracker'!$Q160:$UV160,LEN('Vacation Tracker'!$Q160:$UV160)-1),0))))</f>
        <v>0</v>
      </c>
      <c r="AU157" s="26">
        <f t="array" ref="AU157">SUM(IF('Vacation Tracker'!$Q$8:$UV$8=AS$5,IF((RIGHT('Vacation Tracker'!$Q160:$UV160)="O"),IFERROR(--LEFT('Vacation Tracker'!$Q160:$UV160,LEN('Vacation Tracker'!$Q160:$UV160)-1),0))))</f>
        <v>0</v>
      </c>
      <c r="AV157" s="23">
        <f>SUMIF('Vacation Tracker'!$GU$8:$ACR$8,AW$5,'Vacation Tracker'!$GU160:$ACR160)</f>
        <v>0</v>
      </c>
      <c r="AW157" s="26">
        <f t="shared" si="56"/>
        <v>0</v>
      </c>
      <c r="AX157" s="26">
        <f t="array" ref="AX157">SUM(IF('Vacation Tracker'!$Q$8:$UV$8=AW$5,IF((RIGHT('Vacation Tracker'!$Q160:$UV160)&lt;&gt;"O"),IFERROR(--LEFT('Vacation Tracker'!$Q160:$UV160,LEN('Vacation Tracker'!$Q160:$UV160)-1),0))))</f>
        <v>0</v>
      </c>
      <c r="AY157" s="26">
        <f t="array" ref="AY157">SUM(IF('Vacation Tracker'!$Q$8:$UV$8=AW$5,IF((RIGHT('Vacation Tracker'!$Q160:$UV160)="O"),IFERROR(--LEFT('Vacation Tracker'!$Q160:$UV160,LEN('Vacation Tracker'!$Q160:$UV160)-1),0))))</f>
        <v>0</v>
      </c>
      <c r="AZ157" s="23">
        <f>SUMIF('Vacation Tracker'!$GU$8:$ACR$8,BA$5,'Vacation Tracker'!$GU160:$ACR160)</f>
        <v>0</v>
      </c>
      <c r="BA157" s="26">
        <f t="shared" si="57"/>
        <v>0</v>
      </c>
      <c r="BB157" s="26">
        <f t="array" ref="BB157">SUM(IF('Vacation Tracker'!$Q$8:$UV$8=BA$5,IF((RIGHT('Vacation Tracker'!$Q160:$UV160)&lt;&gt;"O"),IFERROR(--LEFT('Vacation Tracker'!$Q160:$UV160,LEN('Vacation Tracker'!$Q160:$UV160)-1),0))))</f>
        <v>0</v>
      </c>
      <c r="BC157" s="26">
        <f t="array" ref="BC157">SUM(IF('Vacation Tracker'!$Q$8:$UV$8=BA$5,IF((RIGHT('Vacation Tracker'!$Q160:$UV160)="O"),IFERROR(--LEFT('Vacation Tracker'!$Q160:$UV160,LEN('Vacation Tracker'!$Q160:$UV160)-1),0))))</f>
        <v>0</v>
      </c>
      <c r="BD157" s="23">
        <f>SUMIF('Vacation Tracker'!$GU$8:$ACR$8,BE$5,'Vacation Tracker'!$GU160:$ACR160)</f>
        <v>0</v>
      </c>
      <c r="BE157" s="26">
        <f t="shared" si="58"/>
        <v>0</v>
      </c>
      <c r="BF157" s="26">
        <f t="array" ref="BF157">SUM(IF('Vacation Tracker'!$Q$8:$UV$8=BE$5,IF((RIGHT('Vacation Tracker'!$Q160:$UV160)&lt;&gt;"O"),IFERROR(--LEFT('Vacation Tracker'!$Q160:$UV160,LEN('Vacation Tracker'!$Q160:$UV160)-1),0))))</f>
        <v>0</v>
      </c>
      <c r="BG157" s="26">
        <f t="array" ref="BG157">SUM(IF('Vacation Tracker'!$Q$8:$UV$8=BE$5,IF((RIGHT('Vacation Tracker'!$Q160:$UV160)="O"),IFERROR(--LEFT('Vacation Tracker'!$Q160:$UV160,LEN('Vacation Tracker'!$Q160:$UV160)-1),0))))</f>
        <v>0</v>
      </c>
      <c r="BH157" s="23">
        <f>SUMIF('Vacation Tracker'!$GU$8:$ACR$8,BI$5,'Vacation Tracker'!$GU160:$ACR160)</f>
        <v>0</v>
      </c>
      <c r="BI157" s="26">
        <f t="shared" si="59"/>
        <v>0</v>
      </c>
      <c r="BJ157" s="26">
        <f t="array" ref="BJ157">SUM(IF('Vacation Tracker'!$Q$8:$UV$8=BI$5,IF((RIGHT('Vacation Tracker'!$Q160:$UV160)&lt;&gt;"O"),IFERROR(--LEFT('Vacation Tracker'!$Q160:$UV160,LEN('Vacation Tracker'!$Q160:$UV160)-1),0))))</f>
        <v>0</v>
      </c>
      <c r="BK157" s="26">
        <f t="array" ref="BK157">SUM(IF('Vacation Tracker'!$Q$8:$UV$8=BI$5,IF((RIGHT('Vacation Tracker'!$Q160:$UV160)="O"),IFERROR(--LEFT('Vacation Tracker'!$Q160:$UV160,LEN('Vacation Tracker'!$Q160:$UV160)-1),0))))</f>
        <v>0</v>
      </c>
      <c r="BL157" s="23">
        <f>IF($E$4="Yes",SUMIF('Vacation Tracker'!$GU$8:$ACR$8,BM$5,'Vacation Tracker'!$GU160:$ACR160),0)</f>
        <v>0</v>
      </c>
      <c r="BM157" s="26">
        <f t="shared" si="26"/>
        <v>0</v>
      </c>
      <c r="BN157" s="26">
        <f t="array" ref="BN157">IF($E$4="Yes",SUM(IF('Vacation Tracker'!$Q$8:$UV$8=BM$5,IF((RIGHT('Vacation Tracker'!$Q160:$UV160)&lt;&gt;"O"),IFERROR(--LEFT('Vacation Tracker'!$Q160:$UV160,LEN('Vacation Tracker'!$Q160:$UV160)-1),0)))),0)</f>
        <v>0</v>
      </c>
      <c r="BO157" s="23">
        <f t="array" ref="BO157">IF($E$4="Yes",SUM(IF('Vacation Tracker'!$Q$8:$UV$8=BM$5,IF((RIGHT('Vacation Tracker'!$Q160:$UV160)="O"),IFERROR(--LEFT('Vacation Tracker'!$Q160:$UV160,LEN('Vacation Tracker'!$Q160:$UV160)-1),0)))),0)</f>
        <v>0</v>
      </c>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row>
    <row r="158" spans="2:181" ht="15" customHeight="1" x14ac:dyDescent="0.2">
      <c r="B158" s="23">
        <f>IF('Vacation Tracker'!B161&lt;&gt;"",'Vacation Tracker'!B161,"")</f>
        <v>150</v>
      </c>
      <c r="C158" s="24" t="str">
        <f>IF('Vacation Tracker'!C161&lt;&gt;"",'Vacation Tracker'!C161,"")</f>
        <v/>
      </c>
      <c r="D158" s="25" t="str">
        <f>IF('Vacation Tracker'!D161&lt;&gt;"",'Vacation Tracker'!D161,"")</f>
        <v/>
      </c>
      <c r="E158" s="25" t="str">
        <f>IF('Vacation Tracker'!E161&lt;&gt;"",'Vacation Tracker'!E161,"")</f>
        <v/>
      </c>
      <c r="F158" s="24" t="str">
        <f>IF('Vacation Tracker'!F161&lt;&gt;"",'Vacation Tracker'!F161,"")</f>
        <v/>
      </c>
      <c r="G158" s="24" t="str">
        <f>IF('Vacation Tracker'!G161&lt;&gt;"",'Vacation Tracker'!G161,"")</f>
        <v/>
      </c>
      <c r="H158" s="23" t="str">
        <f t="shared" si="62"/>
        <v/>
      </c>
      <c r="I158" s="23" t="str">
        <f t="shared" si="62"/>
        <v/>
      </c>
      <c r="J158" s="23" t="str">
        <f t="shared" si="62"/>
        <v/>
      </c>
      <c r="K158" s="23" t="str">
        <f t="shared" si="60"/>
        <v/>
      </c>
      <c r="L158" s="23">
        <f>IF($E$4="Yes",SUMIF('Vacation Tracker'!$Q$8:$UV$8,M$5,'Vacation Tracker'!$Q161:$UV161),0)</f>
        <v>0</v>
      </c>
      <c r="M158" s="26">
        <f t="shared" si="61"/>
        <v>0</v>
      </c>
      <c r="N158" s="26">
        <f t="array" ref="N158">IF($E$4="Yes",SUM(IF('Vacation Tracker'!$Q$8:$UV$8=M$5,IF((RIGHT('Vacation Tracker'!$Q161:$UV161)&lt;&gt;"O"),IFERROR(--LEFT('Vacation Tracker'!$Q161:$UV161,LEN('Vacation Tracker'!$Q161:$UV161)-1),0)))),0)</f>
        <v>0</v>
      </c>
      <c r="O158" s="26">
        <f t="array" ref="O158">IF($E$4="Yes",SUM(IF('Vacation Tracker'!$Q$8:$UV$8=M$5,IF((RIGHT('Vacation Tracker'!$Q161:$UV161)="O"),IFERROR(--LEFT('Vacation Tracker'!$Q161:$UV161,LEN('Vacation Tracker'!$Q161:$UV161)-1),0)))),0)</f>
        <v>0</v>
      </c>
      <c r="P158" s="23">
        <f>SUMIF('Vacation Tracker'!$Q$8:$UV$8,Q$5,'Vacation Tracker'!$Q161:$UV161)</f>
        <v>0</v>
      </c>
      <c r="Q158" s="26">
        <f t="shared" si="48"/>
        <v>0</v>
      </c>
      <c r="R158" s="26">
        <f t="array" ref="R158">SUM(IF('Vacation Tracker'!$Q$8:$UV$8=Q$5,IF((RIGHT('Vacation Tracker'!$Q161:$UV161)&lt;&gt;"O"),IFERROR(--LEFT('Vacation Tracker'!$Q161:$UV161,LEN('Vacation Tracker'!$Q161:$UV161)-1),0))))</f>
        <v>0</v>
      </c>
      <c r="S158" s="26">
        <f t="array" ref="S158">SUM(IF('Vacation Tracker'!$Q$8:$UV$8=Q$5,IF((RIGHT('Vacation Tracker'!$Q161:$UV161)="O"),IFERROR(--LEFT('Vacation Tracker'!$Q161:$UV161,LEN('Vacation Tracker'!$Q161:$UV161)-1),0))))</f>
        <v>0</v>
      </c>
      <c r="T158" s="23">
        <f>SUMIF('Vacation Tracker'!$Q$8:$UV$8,U$5,'Vacation Tracker'!$Q161:$UV161)</f>
        <v>0</v>
      </c>
      <c r="U158" s="26">
        <f t="shared" si="49"/>
        <v>0</v>
      </c>
      <c r="V158" s="26">
        <f t="array" ref="V158">SUM(IF('Vacation Tracker'!$Q$8:$UV$8=U$5,IF((RIGHT('Vacation Tracker'!$Q161:$UV161)&lt;&gt;"O"),IFERROR(--LEFT('Vacation Tracker'!$Q161:$UV161,LEN('Vacation Tracker'!$Q161:$UV161)-1),0))))</f>
        <v>0</v>
      </c>
      <c r="W158" s="26">
        <f t="array" ref="W158">SUM(IF('Vacation Tracker'!$Q$8:$UV$8=U$5,IF((RIGHT('Vacation Tracker'!$Q161:$UV161)="O"),IFERROR(--LEFT('Vacation Tracker'!$Q161:$UV161,LEN('Vacation Tracker'!$Q161:$UV161)-1),0))))</f>
        <v>0</v>
      </c>
      <c r="X158" s="23">
        <f>SUMIF('Vacation Tracker'!$Q$8:$UV$8,Y$5,'Vacation Tracker'!$Q161:$UV161)</f>
        <v>0</v>
      </c>
      <c r="Y158" s="26">
        <f t="shared" si="50"/>
        <v>0</v>
      </c>
      <c r="Z158" s="26">
        <f t="array" ref="Z158">SUM(IF('Vacation Tracker'!$Q$8:$UV$8=Y$5,IF((RIGHT('Vacation Tracker'!$Q161:$UV161)&lt;&gt;"O"),IFERROR(--LEFT('Vacation Tracker'!$Q161:$UV161,LEN('Vacation Tracker'!$Q161:$UV161)-1),0))))</f>
        <v>0</v>
      </c>
      <c r="AA158" s="26">
        <f t="array" ref="AA158">SUM(IF('Vacation Tracker'!$Q$8:$UV$8=Y$5,IF((RIGHT('Vacation Tracker'!$Q161:$UV161)="O"),IFERROR(--LEFT('Vacation Tracker'!$Q161:$UV161,LEN('Vacation Tracker'!$Q161:$UV161)-1),0))))</f>
        <v>0</v>
      </c>
      <c r="AB158" s="23">
        <f>SUMIF('Vacation Tracker'!$Q$8:$UV$8,AC$5,'Vacation Tracker'!$Q161:$UV161)</f>
        <v>0</v>
      </c>
      <c r="AC158" s="26">
        <f t="shared" si="51"/>
        <v>0</v>
      </c>
      <c r="AD158" s="26">
        <f t="array" ref="AD158">SUM(IF('Vacation Tracker'!$Q$8:$UV$8=AC$5,IF((RIGHT('Vacation Tracker'!$Q161:$UV161)&lt;&gt;"O"),IFERROR(--LEFT('Vacation Tracker'!$Q161:$UV161,LEN('Vacation Tracker'!$Q161:$UV161)-1),0))))</f>
        <v>0</v>
      </c>
      <c r="AE158" s="26">
        <f t="array" ref="AE158">SUM(IF('Vacation Tracker'!$Q$8:$UV$8=AC$5,IF((RIGHT('Vacation Tracker'!$Q161:$UV161)="O"),IFERROR(--LEFT('Vacation Tracker'!$Q161:$UV161,LEN('Vacation Tracker'!$Q161:$UV161)-1),0))))</f>
        <v>0</v>
      </c>
      <c r="AF158" s="23">
        <f>SUMIF('Vacation Tracker'!$Q$8:$UV$8,AG$5,'Vacation Tracker'!$Q161:$UV161)</f>
        <v>0</v>
      </c>
      <c r="AG158" s="26">
        <f t="shared" si="52"/>
        <v>0</v>
      </c>
      <c r="AH158" s="26">
        <f t="array" ref="AH158">SUM(IF('Vacation Tracker'!$Q$8:$UV$8=AG$5,IF((RIGHT('Vacation Tracker'!$Q161:$UV161)&lt;&gt;"O"),IFERROR(--LEFT('Vacation Tracker'!$Q161:$UV161,LEN('Vacation Tracker'!$Q161:$UV161)-1),0))))</f>
        <v>0</v>
      </c>
      <c r="AI158" s="26">
        <f t="array" ref="AI158">SUM(IF('Vacation Tracker'!$Q$8:$UV$8=AG$5,IF((RIGHT('Vacation Tracker'!$Q161:$UV161)="O"),IFERROR(--LEFT('Vacation Tracker'!$Q161:$UV161,LEN('Vacation Tracker'!$Q161:$UV161)-1),0))))</f>
        <v>0</v>
      </c>
      <c r="AJ158" s="23">
        <f>SUMIF('Vacation Tracker'!$GU$8:$ACR$8,AK$5,'Vacation Tracker'!$GU161:$ACR161)</f>
        <v>0</v>
      </c>
      <c r="AK158" s="26">
        <f t="shared" si="53"/>
        <v>0</v>
      </c>
      <c r="AL158" s="26">
        <f t="array" ref="AL158">SUM(IF('Vacation Tracker'!$Q$8:$UV$8=AK$5,IF((RIGHT('Vacation Tracker'!$Q161:$UV161)&lt;&gt;"O"),IFERROR(--LEFT('Vacation Tracker'!$Q161:$UV161,LEN('Vacation Tracker'!$Q161:$UV161)-1),0))))</f>
        <v>0</v>
      </c>
      <c r="AM158" s="26">
        <f t="array" ref="AM158">SUM(IF('Vacation Tracker'!$Q$8:$UV$8=AK$5,IF((RIGHT('Vacation Tracker'!$Q161:$UV161)="O"),IFERROR(--LEFT('Vacation Tracker'!$Q161:$UV161,LEN('Vacation Tracker'!$Q161:$UV161)-1),0))))</f>
        <v>0</v>
      </c>
      <c r="AN158" s="23">
        <f>SUMIF('Vacation Tracker'!$GU$8:$ACR$8,AO$5,'Vacation Tracker'!$GU161:$ACR161)</f>
        <v>0</v>
      </c>
      <c r="AO158" s="26">
        <f t="shared" si="54"/>
        <v>0</v>
      </c>
      <c r="AP158" s="26">
        <f t="array" ref="AP158">SUM(IF('Vacation Tracker'!$Q$8:$UV$8=AO$5,IF((RIGHT('Vacation Tracker'!$Q161:$UV161)&lt;&gt;"O"),IFERROR(--LEFT('Vacation Tracker'!$Q161:$UV161,LEN('Vacation Tracker'!$Q161:$UV161)-1),0))))</f>
        <v>0</v>
      </c>
      <c r="AQ158" s="26">
        <f t="array" ref="AQ158">SUM(IF('Vacation Tracker'!$Q$8:$UV$8=AO$5,IF((RIGHT('Vacation Tracker'!$Q161:$UV161)="O"),IFERROR(--LEFT('Vacation Tracker'!$Q161:$UV161,LEN('Vacation Tracker'!$Q161:$UV161)-1),0))))</f>
        <v>0</v>
      </c>
      <c r="AR158" s="23">
        <f>SUMIF('Vacation Tracker'!$GU$8:$ACR$8,AS$5,'Vacation Tracker'!$GU161:$ACR161)</f>
        <v>0</v>
      </c>
      <c r="AS158" s="26">
        <f t="shared" si="55"/>
        <v>0</v>
      </c>
      <c r="AT158" s="26">
        <f t="array" ref="AT158">SUM(IF('Vacation Tracker'!$Q$8:$UV$8=AS$5,IF((RIGHT('Vacation Tracker'!$Q161:$UV161)&lt;&gt;"O"),IFERROR(--LEFT('Vacation Tracker'!$Q161:$UV161,LEN('Vacation Tracker'!$Q161:$UV161)-1),0))))</f>
        <v>0</v>
      </c>
      <c r="AU158" s="26">
        <f t="array" ref="AU158">SUM(IF('Vacation Tracker'!$Q$8:$UV$8=AS$5,IF((RIGHT('Vacation Tracker'!$Q161:$UV161)="O"),IFERROR(--LEFT('Vacation Tracker'!$Q161:$UV161,LEN('Vacation Tracker'!$Q161:$UV161)-1),0))))</f>
        <v>0</v>
      </c>
      <c r="AV158" s="23">
        <f>SUMIF('Vacation Tracker'!$GU$8:$ACR$8,AW$5,'Vacation Tracker'!$GU161:$ACR161)</f>
        <v>0</v>
      </c>
      <c r="AW158" s="26">
        <f t="shared" si="56"/>
        <v>0</v>
      </c>
      <c r="AX158" s="26">
        <f t="array" ref="AX158">SUM(IF('Vacation Tracker'!$Q$8:$UV$8=AW$5,IF((RIGHT('Vacation Tracker'!$Q161:$UV161)&lt;&gt;"O"),IFERROR(--LEFT('Vacation Tracker'!$Q161:$UV161,LEN('Vacation Tracker'!$Q161:$UV161)-1),0))))</f>
        <v>0</v>
      </c>
      <c r="AY158" s="26">
        <f t="array" ref="AY158">SUM(IF('Vacation Tracker'!$Q$8:$UV$8=AW$5,IF((RIGHT('Vacation Tracker'!$Q161:$UV161)="O"),IFERROR(--LEFT('Vacation Tracker'!$Q161:$UV161,LEN('Vacation Tracker'!$Q161:$UV161)-1),0))))</f>
        <v>0</v>
      </c>
      <c r="AZ158" s="23">
        <f>SUMIF('Vacation Tracker'!$GU$8:$ACR$8,BA$5,'Vacation Tracker'!$GU161:$ACR161)</f>
        <v>0</v>
      </c>
      <c r="BA158" s="26">
        <f t="shared" si="57"/>
        <v>0</v>
      </c>
      <c r="BB158" s="26">
        <f t="array" ref="BB158">SUM(IF('Vacation Tracker'!$Q$8:$UV$8=BA$5,IF((RIGHT('Vacation Tracker'!$Q161:$UV161)&lt;&gt;"O"),IFERROR(--LEFT('Vacation Tracker'!$Q161:$UV161,LEN('Vacation Tracker'!$Q161:$UV161)-1),0))))</f>
        <v>0</v>
      </c>
      <c r="BC158" s="26">
        <f t="array" ref="BC158">SUM(IF('Vacation Tracker'!$Q$8:$UV$8=BA$5,IF((RIGHT('Vacation Tracker'!$Q161:$UV161)="O"),IFERROR(--LEFT('Vacation Tracker'!$Q161:$UV161,LEN('Vacation Tracker'!$Q161:$UV161)-1),0))))</f>
        <v>0</v>
      </c>
      <c r="BD158" s="23">
        <f>SUMIF('Vacation Tracker'!$GU$8:$ACR$8,BE$5,'Vacation Tracker'!$GU161:$ACR161)</f>
        <v>0</v>
      </c>
      <c r="BE158" s="26">
        <f t="shared" si="58"/>
        <v>0</v>
      </c>
      <c r="BF158" s="26">
        <f t="array" ref="BF158">SUM(IF('Vacation Tracker'!$Q$8:$UV$8=BE$5,IF((RIGHT('Vacation Tracker'!$Q161:$UV161)&lt;&gt;"O"),IFERROR(--LEFT('Vacation Tracker'!$Q161:$UV161,LEN('Vacation Tracker'!$Q161:$UV161)-1),0))))</f>
        <v>0</v>
      </c>
      <c r="BG158" s="26">
        <f t="array" ref="BG158">SUM(IF('Vacation Tracker'!$Q$8:$UV$8=BE$5,IF((RIGHT('Vacation Tracker'!$Q161:$UV161)="O"),IFERROR(--LEFT('Vacation Tracker'!$Q161:$UV161,LEN('Vacation Tracker'!$Q161:$UV161)-1),0))))</f>
        <v>0</v>
      </c>
      <c r="BH158" s="23">
        <f>SUMIF('Vacation Tracker'!$GU$8:$ACR$8,BI$5,'Vacation Tracker'!$GU161:$ACR161)</f>
        <v>0</v>
      </c>
      <c r="BI158" s="26">
        <f t="shared" si="59"/>
        <v>0</v>
      </c>
      <c r="BJ158" s="26">
        <f t="array" ref="BJ158">SUM(IF('Vacation Tracker'!$Q$8:$UV$8=BI$5,IF((RIGHT('Vacation Tracker'!$Q161:$UV161)&lt;&gt;"O"),IFERROR(--LEFT('Vacation Tracker'!$Q161:$UV161,LEN('Vacation Tracker'!$Q161:$UV161)-1),0))))</f>
        <v>0</v>
      </c>
      <c r="BK158" s="26">
        <f t="array" ref="BK158">SUM(IF('Vacation Tracker'!$Q$8:$UV$8=BI$5,IF((RIGHT('Vacation Tracker'!$Q161:$UV161)="O"),IFERROR(--LEFT('Vacation Tracker'!$Q161:$UV161,LEN('Vacation Tracker'!$Q161:$UV161)-1),0))))</f>
        <v>0</v>
      </c>
      <c r="BL158" s="23">
        <f>IF($E$4="Yes",SUMIF('Vacation Tracker'!$GU$8:$ACR$8,BM$5,'Vacation Tracker'!$GU161:$ACR161),0)</f>
        <v>0</v>
      </c>
      <c r="BM158" s="26">
        <f t="shared" si="26"/>
        <v>0</v>
      </c>
      <c r="BN158" s="26">
        <f t="array" ref="BN158">IF($E$4="Yes",SUM(IF('Vacation Tracker'!$Q$8:$UV$8=BM$5,IF((RIGHT('Vacation Tracker'!$Q161:$UV161)&lt;&gt;"O"),IFERROR(--LEFT('Vacation Tracker'!$Q161:$UV161,LEN('Vacation Tracker'!$Q161:$UV161)-1),0)))),0)</f>
        <v>0</v>
      </c>
      <c r="BO158" s="23">
        <f t="array" ref="BO158">IF($E$4="Yes",SUM(IF('Vacation Tracker'!$Q$8:$UV$8=BM$5,IF((RIGHT('Vacation Tracker'!$Q161:$UV161)="O"),IFERROR(--LEFT('Vacation Tracker'!$Q161:$UV161,LEN('Vacation Tracker'!$Q161:$UV161)-1),0)))),0)</f>
        <v>0</v>
      </c>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row>
    <row r="159" spans="2:181" ht="15" customHeight="1" x14ac:dyDescent="0.2">
      <c r="B159" s="23">
        <f>IF('Vacation Tracker'!B162&lt;&gt;"",'Vacation Tracker'!B162,"")</f>
        <v>151</v>
      </c>
      <c r="C159" s="24" t="str">
        <f>IF('Vacation Tracker'!C162&lt;&gt;"",'Vacation Tracker'!C162,"")</f>
        <v/>
      </c>
      <c r="D159" s="25" t="str">
        <f>IF('Vacation Tracker'!D162&lt;&gt;"",'Vacation Tracker'!D162,"")</f>
        <v/>
      </c>
      <c r="E159" s="25" t="str">
        <f>IF('Vacation Tracker'!E162&lt;&gt;"",'Vacation Tracker'!E162,"")</f>
        <v/>
      </c>
      <c r="F159" s="24" t="str">
        <f>IF('Vacation Tracker'!F162&lt;&gt;"",'Vacation Tracker'!F162,"")</f>
        <v/>
      </c>
      <c r="G159" s="24" t="str">
        <f>IF('Vacation Tracker'!G162&lt;&gt;"",'Vacation Tracker'!G162,"")</f>
        <v/>
      </c>
      <c r="H159" s="23" t="str">
        <f t="shared" si="62"/>
        <v/>
      </c>
      <c r="I159" s="23" t="str">
        <f t="shared" si="62"/>
        <v/>
      </c>
      <c r="J159" s="23" t="str">
        <f t="shared" si="62"/>
        <v/>
      </c>
      <c r="K159" s="23" t="str">
        <f t="shared" si="60"/>
        <v/>
      </c>
      <c r="L159" s="23">
        <f>IF($E$4="Yes",SUMIF('Vacation Tracker'!$Q$8:$UV$8,M$5,'Vacation Tracker'!$Q162:$UV162),0)</f>
        <v>0</v>
      </c>
      <c r="M159" s="26">
        <f t="shared" si="61"/>
        <v>0</v>
      </c>
      <c r="N159" s="26">
        <f t="array" ref="N159">IF($E$4="Yes",SUM(IF('Vacation Tracker'!$Q$8:$UV$8=M$5,IF((RIGHT('Vacation Tracker'!$Q162:$UV162)&lt;&gt;"O"),IFERROR(--LEFT('Vacation Tracker'!$Q162:$UV162,LEN('Vacation Tracker'!$Q162:$UV162)-1),0)))),0)</f>
        <v>0</v>
      </c>
      <c r="O159" s="26">
        <f t="array" ref="O159">IF($E$4="Yes",SUM(IF('Vacation Tracker'!$Q$8:$UV$8=M$5,IF((RIGHT('Vacation Tracker'!$Q162:$UV162)="O"),IFERROR(--LEFT('Vacation Tracker'!$Q162:$UV162,LEN('Vacation Tracker'!$Q162:$UV162)-1),0)))),0)</f>
        <v>0</v>
      </c>
      <c r="P159" s="23">
        <f>SUMIF('Vacation Tracker'!$Q$8:$UV$8,Q$5,'Vacation Tracker'!$Q162:$UV162)</f>
        <v>0</v>
      </c>
      <c r="Q159" s="26">
        <f t="shared" si="48"/>
        <v>0</v>
      </c>
      <c r="R159" s="26">
        <f t="array" ref="R159">SUM(IF('Vacation Tracker'!$Q$8:$UV$8=Q$5,IF((RIGHT('Vacation Tracker'!$Q162:$UV162)&lt;&gt;"O"),IFERROR(--LEFT('Vacation Tracker'!$Q162:$UV162,LEN('Vacation Tracker'!$Q162:$UV162)-1),0))))</f>
        <v>0</v>
      </c>
      <c r="S159" s="26">
        <f t="array" ref="S159">SUM(IF('Vacation Tracker'!$Q$8:$UV$8=Q$5,IF((RIGHT('Vacation Tracker'!$Q162:$UV162)="O"),IFERROR(--LEFT('Vacation Tracker'!$Q162:$UV162,LEN('Vacation Tracker'!$Q162:$UV162)-1),0))))</f>
        <v>0</v>
      </c>
      <c r="T159" s="23">
        <f>SUMIF('Vacation Tracker'!$Q$8:$UV$8,U$5,'Vacation Tracker'!$Q162:$UV162)</f>
        <v>0</v>
      </c>
      <c r="U159" s="26">
        <f t="shared" si="49"/>
        <v>0</v>
      </c>
      <c r="V159" s="26">
        <f t="array" ref="V159">SUM(IF('Vacation Tracker'!$Q$8:$UV$8=U$5,IF((RIGHT('Vacation Tracker'!$Q162:$UV162)&lt;&gt;"O"),IFERROR(--LEFT('Vacation Tracker'!$Q162:$UV162,LEN('Vacation Tracker'!$Q162:$UV162)-1),0))))</f>
        <v>0</v>
      </c>
      <c r="W159" s="26">
        <f t="array" ref="W159">SUM(IF('Vacation Tracker'!$Q$8:$UV$8=U$5,IF((RIGHT('Vacation Tracker'!$Q162:$UV162)="O"),IFERROR(--LEFT('Vacation Tracker'!$Q162:$UV162,LEN('Vacation Tracker'!$Q162:$UV162)-1),0))))</f>
        <v>0</v>
      </c>
      <c r="X159" s="23">
        <f>SUMIF('Vacation Tracker'!$Q$8:$UV$8,Y$5,'Vacation Tracker'!$Q162:$UV162)</f>
        <v>0</v>
      </c>
      <c r="Y159" s="26">
        <f t="shared" si="50"/>
        <v>0</v>
      </c>
      <c r="Z159" s="26">
        <f t="array" ref="Z159">SUM(IF('Vacation Tracker'!$Q$8:$UV$8=Y$5,IF((RIGHT('Vacation Tracker'!$Q162:$UV162)&lt;&gt;"O"),IFERROR(--LEFT('Vacation Tracker'!$Q162:$UV162,LEN('Vacation Tracker'!$Q162:$UV162)-1),0))))</f>
        <v>0</v>
      </c>
      <c r="AA159" s="26">
        <f t="array" ref="AA159">SUM(IF('Vacation Tracker'!$Q$8:$UV$8=Y$5,IF((RIGHT('Vacation Tracker'!$Q162:$UV162)="O"),IFERROR(--LEFT('Vacation Tracker'!$Q162:$UV162,LEN('Vacation Tracker'!$Q162:$UV162)-1),0))))</f>
        <v>0</v>
      </c>
      <c r="AB159" s="23">
        <f>SUMIF('Vacation Tracker'!$Q$8:$UV$8,AC$5,'Vacation Tracker'!$Q162:$UV162)</f>
        <v>0</v>
      </c>
      <c r="AC159" s="26">
        <f t="shared" si="51"/>
        <v>0</v>
      </c>
      <c r="AD159" s="26">
        <f t="array" ref="AD159">SUM(IF('Vacation Tracker'!$Q$8:$UV$8=AC$5,IF((RIGHT('Vacation Tracker'!$Q162:$UV162)&lt;&gt;"O"),IFERROR(--LEFT('Vacation Tracker'!$Q162:$UV162,LEN('Vacation Tracker'!$Q162:$UV162)-1),0))))</f>
        <v>0</v>
      </c>
      <c r="AE159" s="26">
        <f t="array" ref="AE159">SUM(IF('Vacation Tracker'!$Q$8:$UV$8=AC$5,IF((RIGHT('Vacation Tracker'!$Q162:$UV162)="O"),IFERROR(--LEFT('Vacation Tracker'!$Q162:$UV162,LEN('Vacation Tracker'!$Q162:$UV162)-1),0))))</f>
        <v>0</v>
      </c>
      <c r="AF159" s="23">
        <f>SUMIF('Vacation Tracker'!$Q$8:$UV$8,AG$5,'Vacation Tracker'!$Q162:$UV162)</f>
        <v>0</v>
      </c>
      <c r="AG159" s="26">
        <f t="shared" si="52"/>
        <v>0</v>
      </c>
      <c r="AH159" s="26">
        <f t="array" ref="AH159">SUM(IF('Vacation Tracker'!$Q$8:$UV$8=AG$5,IF((RIGHT('Vacation Tracker'!$Q162:$UV162)&lt;&gt;"O"),IFERROR(--LEFT('Vacation Tracker'!$Q162:$UV162,LEN('Vacation Tracker'!$Q162:$UV162)-1),0))))</f>
        <v>0</v>
      </c>
      <c r="AI159" s="26">
        <f t="array" ref="AI159">SUM(IF('Vacation Tracker'!$Q$8:$UV$8=AG$5,IF((RIGHT('Vacation Tracker'!$Q162:$UV162)="O"),IFERROR(--LEFT('Vacation Tracker'!$Q162:$UV162,LEN('Vacation Tracker'!$Q162:$UV162)-1),0))))</f>
        <v>0</v>
      </c>
      <c r="AJ159" s="23">
        <f>SUMIF('Vacation Tracker'!$GU$8:$ACR$8,AK$5,'Vacation Tracker'!$GU162:$ACR162)</f>
        <v>0</v>
      </c>
      <c r="AK159" s="26">
        <f t="shared" si="53"/>
        <v>0</v>
      </c>
      <c r="AL159" s="26">
        <f t="array" ref="AL159">SUM(IF('Vacation Tracker'!$Q$8:$UV$8=AK$5,IF((RIGHT('Vacation Tracker'!$Q162:$UV162)&lt;&gt;"O"),IFERROR(--LEFT('Vacation Tracker'!$Q162:$UV162,LEN('Vacation Tracker'!$Q162:$UV162)-1),0))))</f>
        <v>0</v>
      </c>
      <c r="AM159" s="26">
        <f t="array" ref="AM159">SUM(IF('Vacation Tracker'!$Q$8:$UV$8=AK$5,IF((RIGHT('Vacation Tracker'!$Q162:$UV162)="O"),IFERROR(--LEFT('Vacation Tracker'!$Q162:$UV162,LEN('Vacation Tracker'!$Q162:$UV162)-1),0))))</f>
        <v>0</v>
      </c>
      <c r="AN159" s="23">
        <f>SUMIF('Vacation Tracker'!$GU$8:$ACR$8,AO$5,'Vacation Tracker'!$GU162:$ACR162)</f>
        <v>0</v>
      </c>
      <c r="AO159" s="26">
        <f t="shared" si="54"/>
        <v>0</v>
      </c>
      <c r="AP159" s="26">
        <f t="array" ref="AP159">SUM(IF('Vacation Tracker'!$Q$8:$UV$8=AO$5,IF((RIGHT('Vacation Tracker'!$Q162:$UV162)&lt;&gt;"O"),IFERROR(--LEFT('Vacation Tracker'!$Q162:$UV162,LEN('Vacation Tracker'!$Q162:$UV162)-1),0))))</f>
        <v>0</v>
      </c>
      <c r="AQ159" s="26">
        <f t="array" ref="AQ159">SUM(IF('Vacation Tracker'!$Q$8:$UV$8=AO$5,IF((RIGHT('Vacation Tracker'!$Q162:$UV162)="O"),IFERROR(--LEFT('Vacation Tracker'!$Q162:$UV162,LEN('Vacation Tracker'!$Q162:$UV162)-1),0))))</f>
        <v>0</v>
      </c>
      <c r="AR159" s="23">
        <f>SUMIF('Vacation Tracker'!$GU$8:$ACR$8,AS$5,'Vacation Tracker'!$GU162:$ACR162)</f>
        <v>0</v>
      </c>
      <c r="AS159" s="26">
        <f t="shared" si="55"/>
        <v>0</v>
      </c>
      <c r="AT159" s="26">
        <f t="array" ref="AT159">SUM(IF('Vacation Tracker'!$Q$8:$UV$8=AS$5,IF((RIGHT('Vacation Tracker'!$Q162:$UV162)&lt;&gt;"O"),IFERROR(--LEFT('Vacation Tracker'!$Q162:$UV162,LEN('Vacation Tracker'!$Q162:$UV162)-1),0))))</f>
        <v>0</v>
      </c>
      <c r="AU159" s="26">
        <f t="array" ref="AU159">SUM(IF('Vacation Tracker'!$Q$8:$UV$8=AS$5,IF((RIGHT('Vacation Tracker'!$Q162:$UV162)="O"),IFERROR(--LEFT('Vacation Tracker'!$Q162:$UV162,LEN('Vacation Tracker'!$Q162:$UV162)-1),0))))</f>
        <v>0</v>
      </c>
      <c r="AV159" s="23">
        <f>SUMIF('Vacation Tracker'!$GU$8:$ACR$8,AW$5,'Vacation Tracker'!$GU162:$ACR162)</f>
        <v>0</v>
      </c>
      <c r="AW159" s="26">
        <f t="shared" si="56"/>
        <v>0</v>
      </c>
      <c r="AX159" s="26">
        <f t="array" ref="AX159">SUM(IF('Vacation Tracker'!$Q$8:$UV$8=AW$5,IF((RIGHT('Vacation Tracker'!$Q162:$UV162)&lt;&gt;"O"),IFERROR(--LEFT('Vacation Tracker'!$Q162:$UV162,LEN('Vacation Tracker'!$Q162:$UV162)-1),0))))</f>
        <v>0</v>
      </c>
      <c r="AY159" s="26">
        <f t="array" ref="AY159">SUM(IF('Vacation Tracker'!$Q$8:$UV$8=AW$5,IF((RIGHT('Vacation Tracker'!$Q162:$UV162)="O"),IFERROR(--LEFT('Vacation Tracker'!$Q162:$UV162,LEN('Vacation Tracker'!$Q162:$UV162)-1),0))))</f>
        <v>0</v>
      </c>
      <c r="AZ159" s="23">
        <f>SUMIF('Vacation Tracker'!$GU$8:$ACR$8,BA$5,'Vacation Tracker'!$GU162:$ACR162)</f>
        <v>0</v>
      </c>
      <c r="BA159" s="26">
        <f t="shared" si="57"/>
        <v>0</v>
      </c>
      <c r="BB159" s="26">
        <f t="array" ref="BB159">SUM(IF('Vacation Tracker'!$Q$8:$UV$8=BA$5,IF((RIGHT('Vacation Tracker'!$Q162:$UV162)&lt;&gt;"O"),IFERROR(--LEFT('Vacation Tracker'!$Q162:$UV162,LEN('Vacation Tracker'!$Q162:$UV162)-1),0))))</f>
        <v>0</v>
      </c>
      <c r="BC159" s="26">
        <f t="array" ref="BC159">SUM(IF('Vacation Tracker'!$Q$8:$UV$8=BA$5,IF((RIGHT('Vacation Tracker'!$Q162:$UV162)="O"),IFERROR(--LEFT('Vacation Tracker'!$Q162:$UV162,LEN('Vacation Tracker'!$Q162:$UV162)-1),0))))</f>
        <v>0</v>
      </c>
      <c r="BD159" s="23">
        <f>SUMIF('Vacation Tracker'!$GU$8:$ACR$8,BE$5,'Vacation Tracker'!$GU162:$ACR162)</f>
        <v>0</v>
      </c>
      <c r="BE159" s="26">
        <f t="shared" si="58"/>
        <v>0</v>
      </c>
      <c r="BF159" s="26">
        <f t="array" ref="BF159">SUM(IF('Vacation Tracker'!$Q$8:$UV$8=BE$5,IF((RIGHT('Vacation Tracker'!$Q162:$UV162)&lt;&gt;"O"),IFERROR(--LEFT('Vacation Tracker'!$Q162:$UV162,LEN('Vacation Tracker'!$Q162:$UV162)-1),0))))</f>
        <v>0</v>
      </c>
      <c r="BG159" s="26">
        <f t="array" ref="BG159">SUM(IF('Vacation Tracker'!$Q$8:$UV$8=BE$5,IF((RIGHT('Vacation Tracker'!$Q162:$UV162)="O"),IFERROR(--LEFT('Vacation Tracker'!$Q162:$UV162,LEN('Vacation Tracker'!$Q162:$UV162)-1),0))))</f>
        <v>0</v>
      </c>
      <c r="BH159" s="23">
        <f>SUMIF('Vacation Tracker'!$GU$8:$ACR$8,BI$5,'Vacation Tracker'!$GU162:$ACR162)</f>
        <v>0</v>
      </c>
      <c r="BI159" s="26">
        <f t="shared" si="59"/>
        <v>0</v>
      </c>
      <c r="BJ159" s="26">
        <f t="array" ref="BJ159">SUM(IF('Vacation Tracker'!$Q$8:$UV$8=BI$5,IF((RIGHT('Vacation Tracker'!$Q162:$UV162)&lt;&gt;"O"),IFERROR(--LEFT('Vacation Tracker'!$Q162:$UV162,LEN('Vacation Tracker'!$Q162:$UV162)-1),0))))</f>
        <v>0</v>
      </c>
      <c r="BK159" s="26">
        <f t="array" ref="BK159">SUM(IF('Vacation Tracker'!$Q$8:$UV$8=BI$5,IF((RIGHT('Vacation Tracker'!$Q162:$UV162)="O"),IFERROR(--LEFT('Vacation Tracker'!$Q162:$UV162,LEN('Vacation Tracker'!$Q162:$UV162)-1),0))))</f>
        <v>0</v>
      </c>
      <c r="BL159" s="23">
        <f>IF($E$4="Yes",SUMIF('Vacation Tracker'!$GU$8:$ACR$8,BM$5,'Vacation Tracker'!$GU162:$ACR162),0)</f>
        <v>0</v>
      </c>
      <c r="BM159" s="26">
        <f t="shared" si="26"/>
        <v>0</v>
      </c>
      <c r="BN159" s="26">
        <f t="array" ref="BN159">IF($E$4="Yes",SUM(IF('Vacation Tracker'!$Q$8:$UV$8=BM$5,IF((RIGHT('Vacation Tracker'!$Q162:$UV162)&lt;&gt;"O"),IFERROR(--LEFT('Vacation Tracker'!$Q162:$UV162,LEN('Vacation Tracker'!$Q162:$UV162)-1),0)))),0)</f>
        <v>0</v>
      </c>
      <c r="BO159" s="23">
        <f t="array" ref="BO159">IF($E$4="Yes",SUM(IF('Vacation Tracker'!$Q$8:$UV$8=BM$5,IF((RIGHT('Vacation Tracker'!$Q162:$UV162)="O"),IFERROR(--LEFT('Vacation Tracker'!$Q162:$UV162,LEN('Vacation Tracker'!$Q162:$UV162)-1),0)))),0)</f>
        <v>0</v>
      </c>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row>
    <row r="160" spans="2:181" ht="15" customHeight="1" x14ac:dyDescent="0.2">
      <c r="B160" s="23">
        <f>IF('Vacation Tracker'!B163&lt;&gt;"",'Vacation Tracker'!B163,"")</f>
        <v>152</v>
      </c>
      <c r="C160" s="24" t="str">
        <f>IF('Vacation Tracker'!C163&lt;&gt;"",'Vacation Tracker'!C163,"")</f>
        <v/>
      </c>
      <c r="D160" s="25" t="str">
        <f>IF('Vacation Tracker'!D163&lt;&gt;"",'Vacation Tracker'!D163,"")</f>
        <v/>
      </c>
      <c r="E160" s="25" t="str">
        <f>IF('Vacation Tracker'!E163&lt;&gt;"",'Vacation Tracker'!E163,"")</f>
        <v/>
      </c>
      <c r="F160" s="24" t="str">
        <f>IF('Vacation Tracker'!F163&lt;&gt;"",'Vacation Tracker'!F163,"")</f>
        <v/>
      </c>
      <c r="G160" s="24" t="str">
        <f>IF('Vacation Tracker'!G163&lt;&gt;"",'Vacation Tracker'!G163,"")</f>
        <v/>
      </c>
      <c r="H160" s="23" t="str">
        <f t="shared" si="62"/>
        <v/>
      </c>
      <c r="I160" s="23" t="str">
        <f t="shared" si="62"/>
        <v/>
      </c>
      <c r="J160" s="23" t="str">
        <f t="shared" si="62"/>
        <v/>
      </c>
      <c r="K160" s="23" t="str">
        <f t="shared" si="60"/>
        <v/>
      </c>
      <c r="L160" s="23">
        <f>IF($E$4="Yes",SUMIF('Vacation Tracker'!$Q$8:$UV$8,M$5,'Vacation Tracker'!$Q163:$UV163),0)</f>
        <v>0</v>
      </c>
      <c r="M160" s="26">
        <f t="shared" si="61"/>
        <v>0</v>
      </c>
      <c r="N160" s="26">
        <f t="array" ref="N160">IF($E$4="Yes",SUM(IF('Vacation Tracker'!$Q$8:$UV$8=M$5,IF((RIGHT('Vacation Tracker'!$Q163:$UV163)&lt;&gt;"O"),IFERROR(--LEFT('Vacation Tracker'!$Q163:$UV163,LEN('Vacation Tracker'!$Q163:$UV163)-1),0)))),0)</f>
        <v>0</v>
      </c>
      <c r="O160" s="26">
        <f t="array" ref="O160">IF($E$4="Yes",SUM(IF('Vacation Tracker'!$Q$8:$UV$8=M$5,IF((RIGHT('Vacation Tracker'!$Q163:$UV163)="O"),IFERROR(--LEFT('Vacation Tracker'!$Q163:$UV163,LEN('Vacation Tracker'!$Q163:$UV163)-1),0)))),0)</f>
        <v>0</v>
      </c>
      <c r="P160" s="23">
        <f>SUMIF('Vacation Tracker'!$Q$8:$UV$8,Q$5,'Vacation Tracker'!$Q163:$UV163)</f>
        <v>0</v>
      </c>
      <c r="Q160" s="26">
        <f t="shared" si="48"/>
        <v>0</v>
      </c>
      <c r="R160" s="26">
        <f t="array" ref="R160">SUM(IF('Vacation Tracker'!$Q$8:$UV$8=Q$5,IF((RIGHT('Vacation Tracker'!$Q163:$UV163)&lt;&gt;"O"),IFERROR(--LEFT('Vacation Tracker'!$Q163:$UV163,LEN('Vacation Tracker'!$Q163:$UV163)-1),0))))</f>
        <v>0</v>
      </c>
      <c r="S160" s="26">
        <f t="array" ref="S160">SUM(IF('Vacation Tracker'!$Q$8:$UV$8=Q$5,IF((RIGHT('Vacation Tracker'!$Q163:$UV163)="O"),IFERROR(--LEFT('Vacation Tracker'!$Q163:$UV163,LEN('Vacation Tracker'!$Q163:$UV163)-1),0))))</f>
        <v>0</v>
      </c>
      <c r="T160" s="23">
        <f>SUMIF('Vacation Tracker'!$Q$8:$UV$8,U$5,'Vacation Tracker'!$Q163:$UV163)</f>
        <v>0</v>
      </c>
      <c r="U160" s="26">
        <f t="shared" si="49"/>
        <v>0</v>
      </c>
      <c r="V160" s="26">
        <f t="array" ref="V160">SUM(IF('Vacation Tracker'!$Q$8:$UV$8=U$5,IF((RIGHT('Vacation Tracker'!$Q163:$UV163)&lt;&gt;"O"),IFERROR(--LEFT('Vacation Tracker'!$Q163:$UV163,LEN('Vacation Tracker'!$Q163:$UV163)-1),0))))</f>
        <v>0</v>
      </c>
      <c r="W160" s="26">
        <f t="array" ref="W160">SUM(IF('Vacation Tracker'!$Q$8:$UV$8=U$5,IF((RIGHT('Vacation Tracker'!$Q163:$UV163)="O"),IFERROR(--LEFT('Vacation Tracker'!$Q163:$UV163,LEN('Vacation Tracker'!$Q163:$UV163)-1),0))))</f>
        <v>0</v>
      </c>
      <c r="X160" s="23">
        <f>SUMIF('Vacation Tracker'!$Q$8:$UV$8,Y$5,'Vacation Tracker'!$Q163:$UV163)</f>
        <v>0</v>
      </c>
      <c r="Y160" s="26">
        <f t="shared" si="50"/>
        <v>0</v>
      </c>
      <c r="Z160" s="26">
        <f t="array" ref="Z160">SUM(IF('Vacation Tracker'!$Q$8:$UV$8=Y$5,IF((RIGHT('Vacation Tracker'!$Q163:$UV163)&lt;&gt;"O"),IFERROR(--LEFT('Vacation Tracker'!$Q163:$UV163,LEN('Vacation Tracker'!$Q163:$UV163)-1),0))))</f>
        <v>0</v>
      </c>
      <c r="AA160" s="26">
        <f t="array" ref="AA160">SUM(IF('Vacation Tracker'!$Q$8:$UV$8=Y$5,IF((RIGHT('Vacation Tracker'!$Q163:$UV163)="O"),IFERROR(--LEFT('Vacation Tracker'!$Q163:$UV163,LEN('Vacation Tracker'!$Q163:$UV163)-1),0))))</f>
        <v>0</v>
      </c>
      <c r="AB160" s="23">
        <f>SUMIF('Vacation Tracker'!$Q$8:$UV$8,AC$5,'Vacation Tracker'!$Q163:$UV163)</f>
        <v>0</v>
      </c>
      <c r="AC160" s="26">
        <f t="shared" si="51"/>
        <v>0</v>
      </c>
      <c r="AD160" s="26">
        <f t="array" ref="AD160">SUM(IF('Vacation Tracker'!$Q$8:$UV$8=AC$5,IF((RIGHT('Vacation Tracker'!$Q163:$UV163)&lt;&gt;"O"),IFERROR(--LEFT('Vacation Tracker'!$Q163:$UV163,LEN('Vacation Tracker'!$Q163:$UV163)-1),0))))</f>
        <v>0</v>
      </c>
      <c r="AE160" s="26">
        <f t="array" ref="AE160">SUM(IF('Vacation Tracker'!$Q$8:$UV$8=AC$5,IF((RIGHT('Vacation Tracker'!$Q163:$UV163)="O"),IFERROR(--LEFT('Vacation Tracker'!$Q163:$UV163,LEN('Vacation Tracker'!$Q163:$UV163)-1),0))))</f>
        <v>0</v>
      </c>
      <c r="AF160" s="23">
        <f>SUMIF('Vacation Tracker'!$Q$8:$UV$8,AG$5,'Vacation Tracker'!$Q163:$UV163)</f>
        <v>0</v>
      </c>
      <c r="AG160" s="26">
        <f t="shared" si="52"/>
        <v>0</v>
      </c>
      <c r="AH160" s="26">
        <f t="array" ref="AH160">SUM(IF('Vacation Tracker'!$Q$8:$UV$8=AG$5,IF((RIGHT('Vacation Tracker'!$Q163:$UV163)&lt;&gt;"O"),IFERROR(--LEFT('Vacation Tracker'!$Q163:$UV163,LEN('Vacation Tracker'!$Q163:$UV163)-1),0))))</f>
        <v>0</v>
      </c>
      <c r="AI160" s="26">
        <f t="array" ref="AI160">SUM(IF('Vacation Tracker'!$Q$8:$UV$8=AG$5,IF((RIGHT('Vacation Tracker'!$Q163:$UV163)="O"),IFERROR(--LEFT('Vacation Tracker'!$Q163:$UV163,LEN('Vacation Tracker'!$Q163:$UV163)-1),0))))</f>
        <v>0</v>
      </c>
      <c r="AJ160" s="23">
        <f>SUMIF('Vacation Tracker'!$GU$8:$ACR$8,AK$5,'Vacation Tracker'!$GU163:$ACR163)</f>
        <v>0</v>
      </c>
      <c r="AK160" s="26">
        <f t="shared" si="53"/>
        <v>0</v>
      </c>
      <c r="AL160" s="26">
        <f t="array" ref="AL160">SUM(IF('Vacation Tracker'!$Q$8:$UV$8=AK$5,IF((RIGHT('Vacation Tracker'!$Q163:$UV163)&lt;&gt;"O"),IFERROR(--LEFT('Vacation Tracker'!$Q163:$UV163,LEN('Vacation Tracker'!$Q163:$UV163)-1),0))))</f>
        <v>0</v>
      </c>
      <c r="AM160" s="26">
        <f t="array" ref="AM160">SUM(IF('Vacation Tracker'!$Q$8:$UV$8=AK$5,IF((RIGHT('Vacation Tracker'!$Q163:$UV163)="O"),IFERROR(--LEFT('Vacation Tracker'!$Q163:$UV163,LEN('Vacation Tracker'!$Q163:$UV163)-1),0))))</f>
        <v>0</v>
      </c>
      <c r="AN160" s="23">
        <f>SUMIF('Vacation Tracker'!$GU$8:$ACR$8,AO$5,'Vacation Tracker'!$GU163:$ACR163)</f>
        <v>0</v>
      </c>
      <c r="AO160" s="26">
        <f t="shared" si="54"/>
        <v>0</v>
      </c>
      <c r="AP160" s="26">
        <f t="array" ref="AP160">SUM(IF('Vacation Tracker'!$Q$8:$UV$8=AO$5,IF((RIGHT('Vacation Tracker'!$Q163:$UV163)&lt;&gt;"O"),IFERROR(--LEFT('Vacation Tracker'!$Q163:$UV163,LEN('Vacation Tracker'!$Q163:$UV163)-1),0))))</f>
        <v>0</v>
      </c>
      <c r="AQ160" s="26">
        <f t="array" ref="AQ160">SUM(IF('Vacation Tracker'!$Q$8:$UV$8=AO$5,IF((RIGHT('Vacation Tracker'!$Q163:$UV163)="O"),IFERROR(--LEFT('Vacation Tracker'!$Q163:$UV163,LEN('Vacation Tracker'!$Q163:$UV163)-1),0))))</f>
        <v>0</v>
      </c>
      <c r="AR160" s="23">
        <f>SUMIF('Vacation Tracker'!$GU$8:$ACR$8,AS$5,'Vacation Tracker'!$GU163:$ACR163)</f>
        <v>0</v>
      </c>
      <c r="AS160" s="26">
        <f t="shared" si="55"/>
        <v>0</v>
      </c>
      <c r="AT160" s="26">
        <f t="array" ref="AT160">SUM(IF('Vacation Tracker'!$Q$8:$UV$8=AS$5,IF((RIGHT('Vacation Tracker'!$Q163:$UV163)&lt;&gt;"O"),IFERROR(--LEFT('Vacation Tracker'!$Q163:$UV163,LEN('Vacation Tracker'!$Q163:$UV163)-1),0))))</f>
        <v>0</v>
      </c>
      <c r="AU160" s="26">
        <f t="array" ref="AU160">SUM(IF('Vacation Tracker'!$Q$8:$UV$8=AS$5,IF((RIGHT('Vacation Tracker'!$Q163:$UV163)="O"),IFERROR(--LEFT('Vacation Tracker'!$Q163:$UV163,LEN('Vacation Tracker'!$Q163:$UV163)-1),0))))</f>
        <v>0</v>
      </c>
      <c r="AV160" s="23">
        <f>SUMIF('Vacation Tracker'!$GU$8:$ACR$8,AW$5,'Vacation Tracker'!$GU163:$ACR163)</f>
        <v>0</v>
      </c>
      <c r="AW160" s="26">
        <f t="shared" si="56"/>
        <v>0</v>
      </c>
      <c r="AX160" s="26">
        <f t="array" ref="AX160">SUM(IF('Vacation Tracker'!$Q$8:$UV$8=AW$5,IF((RIGHT('Vacation Tracker'!$Q163:$UV163)&lt;&gt;"O"),IFERROR(--LEFT('Vacation Tracker'!$Q163:$UV163,LEN('Vacation Tracker'!$Q163:$UV163)-1),0))))</f>
        <v>0</v>
      </c>
      <c r="AY160" s="26">
        <f t="array" ref="AY160">SUM(IF('Vacation Tracker'!$Q$8:$UV$8=AW$5,IF((RIGHT('Vacation Tracker'!$Q163:$UV163)="O"),IFERROR(--LEFT('Vacation Tracker'!$Q163:$UV163,LEN('Vacation Tracker'!$Q163:$UV163)-1),0))))</f>
        <v>0</v>
      </c>
      <c r="AZ160" s="23">
        <f>SUMIF('Vacation Tracker'!$GU$8:$ACR$8,BA$5,'Vacation Tracker'!$GU163:$ACR163)</f>
        <v>0</v>
      </c>
      <c r="BA160" s="26">
        <f t="shared" si="57"/>
        <v>0</v>
      </c>
      <c r="BB160" s="26">
        <f t="array" ref="BB160">SUM(IF('Vacation Tracker'!$Q$8:$UV$8=BA$5,IF((RIGHT('Vacation Tracker'!$Q163:$UV163)&lt;&gt;"O"),IFERROR(--LEFT('Vacation Tracker'!$Q163:$UV163,LEN('Vacation Tracker'!$Q163:$UV163)-1),0))))</f>
        <v>0</v>
      </c>
      <c r="BC160" s="26">
        <f t="array" ref="BC160">SUM(IF('Vacation Tracker'!$Q$8:$UV$8=BA$5,IF((RIGHT('Vacation Tracker'!$Q163:$UV163)="O"),IFERROR(--LEFT('Vacation Tracker'!$Q163:$UV163,LEN('Vacation Tracker'!$Q163:$UV163)-1),0))))</f>
        <v>0</v>
      </c>
      <c r="BD160" s="23">
        <f>SUMIF('Vacation Tracker'!$GU$8:$ACR$8,BE$5,'Vacation Tracker'!$GU163:$ACR163)</f>
        <v>0</v>
      </c>
      <c r="BE160" s="26">
        <f t="shared" si="58"/>
        <v>0</v>
      </c>
      <c r="BF160" s="26">
        <f t="array" ref="BF160">SUM(IF('Vacation Tracker'!$Q$8:$UV$8=BE$5,IF((RIGHT('Vacation Tracker'!$Q163:$UV163)&lt;&gt;"O"),IFERROR(--LEFT('Vacation Tracker'!$Q163:$UV163,LEN('Vacation Tracker'!$Q163:$UV163)-1),0))))</f>
        <v>0</v>
      </c>
      <c r="BG160" s="26">
        <f t="array" ref="BG160">SUM(IF('Vacation Tracker'!$Q$8:$UV$8=BE$5,IF((RIGHT('Vacation Tracker'!$Q163:$UV163)="O"),IFERROR(--LEFT('Vacation Tracker'!$Q163:$UV163,LEN('Vacation Tracker'!$Q163:$UV163)-1),0))))</f>
        <v>0</v>
      </c>
      <c r="BH160" s="23">
        <f>SUMIF('Vacation Tracker'!$GU$8:$ACR$8,BI$5,'Vacation Tracker'!$GU163:$ACR163)</f>
        <v>0</v>
      </c>
      <c r="BI160" s="26">
        <f t="shared" si="59"/>
        <v>0</v>
      </c>
      <c r="BJ160" s="26">
        <f t="array" ref="BJ160">SUM(IF('Vacation Tracker'!$Q$8:$UV$8=BI$5,IF((RIGHT('Vacation Tracker'!$Q163:$UV163)&lt;&gt;"O"),IFERROR(--LEFT('Vacation Tracker'!$Q163:$UV163,LEN('Vacation Tracker'!$Q163:$UV163)-1),0))))</f>
        <v>0</v>
      </c>
      <c r="BK160" s="26">
        <f t="array" ref="BK160">SUM(IF('Vacation Tracker'!$Q$8:$UV$8=BI$5,IF((RIGHT('Vacation Tracker'!$Q163:$UV163)="O"),IFERROR(--LEFT('Vacation Tracker'!$Q163:$UV163,LEN('Vacation Tracker'!$Q163:$UV163)-1),0))))</f>
        <v>0</v>
      </c>
      <c r="BL160" s="23">
        <f>IF($E$4="Yes",SUMIF('Vacation Tracker'!$GU$8:$ACR$8,BM$5,'Vacation Tracker'!$GU163:$ACR163),0)</f>
        <v>0</v>
      </c>
      <c r="BM160" s="26">
        <f t="shared" si="26"/>
        <v>0</v>
      </c>
      <c r="BN160" s="26">
        <f t="array" ref="BN160">IF($E$4="Yes",SUM(IF('Vacation Tracker'!$Q$8:$UV$8=BM$5,IF((RIGHT('Vacation Tracker'!$Q163:$UV163)&lt;&gt;"O"),IFERROR(--LEFT('Vacation Tracker'!$Q163:$UV163,LEN('Vacation Tracker'!$Q163:$UV163)-1),0)))),0)</f>
        <v>0</v>
      </c>
      <c r="BO160" s="23">
        <f t="array" ref="BO160">IF($E$4="Yes",SUM(IF('Vacation Tracker'!$Q$8:$UV$8=BM$5,IF((RIGHT('Vacation Tracker'!$Q163:$UV163)="O"),IFERROR(--LEFT('Vacation Tracker'!$Q163:$UV163,LEN('Vacation Tracker'!$Q163:$UV163)-1),0)))),0)</f>
        <v>0</v>
      </c>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row>
    <row r="161" spans="2:181" ht="15" customHeight="1" x14ac:dyDescent="0.2">
      <c r="B161" s="23">
        <f>IF('Vacation Tracker'!B164&lt;&gt;"",'Vacation Tracker'!B164,"")</f>
        <v>153</v>
      </c>
      <c r="C161" s="24" t="str">
        <f>IF('Vacation Tracker'!C164&lt;&gt;"",'Vacation Tracker'!C164,"")</f>
        <v/>
      </c>
      <c r="D161" s="25" t="str">
        <f>IF('Vacation Tracker'!D164&lt;&gt;"",'Vacation Tracker'!D164,"")</f>
        <v/>
      </c>
      <c r="E161" s="25" t="str">
        <f>IF('Vacation Tracker'!E164&lt;&gt;"",'Vacation Tracker'!E164,"")</f>
        <v/>
      </c>
      <c r="F161" s="24" t="str">
        <f>IF('Vacation Tracker'!F164&lt;&gt;"",'Vacation Tracker'!F164,"")</f>
        <v/>
      </c>
      <c r="G161" s="24" t="str">
        <f>IF('Vacation Tracker'!G164&lt;&gt;"",'Vacation Tracker'!G164,"")</f>
        <v/>
      </c>
      <c r="H161" s="23" t="str">
        <f t="shared" si="62"/>
        <v/>
      </c>
      <c r="I161" s="23" t="str">
        <f t="shared" si="62"/>
        <v/>
      </c>
      <c r="J161" s="23" t="str">
        <f t="shared" si="62"/>
        <v/>
      </c>
      <c r="K161" s="23" t="str">
        <f t="shared" si="60"/>
        <v/>
      </c>
      <c r="L161" s="23">
        <f>IF($E$4="Yes",SUMIF('Vacation Tracker'!$Q$8:$UV$8,M$5,'Vacation Tracker'!$Q164:$UV164),0)</f>
        <v>0</v>
      </c>
      <c r="M161" s="26">
        <f t="shared" si="61"/>
        <v>0</v>
      </c>
      <c r="N161" s="26">
        <f t="array" ref="N161">IF($E$4="Yes",SUM(IF('Vacation Tracker'!$Q$8:$UV$8=M$5,IF((RIGHT('Vacation Tracker'!$Q164:$UV164)&lt;&gt;"O"),IFERROR(--LEFT('Vacation Tracker'!$Q164:$UV164,LEN('Vacation Tracker'!$Q164:$UV164)-1),0)))),0)</f>
        <v>0</v>
      </c>
      <c r="O161" s="26">
        <f t="array" ref="O161">IF($E$4="Yes",SUM(IF('Vacation Tracker'!$Q$8:$UV$8=M$5,IF((RIGHT('Vacation Tracker'!$Q164:$UV164)="O"),IFERROR(--LEFT('Vacation Tracker'!$Q164:$UV164,LEN('Vacation Tracker'!$Q164:$UV164)-1),0)))),0)</f>
        <v>0</v>
      </c>
      <c r="P161" s="23">
        <f>SUMIF('Vacation Tracker'!$Q$8:$UV$8,Q$5,'Vacation Tracker'!$Q164:$UV164)</f>
        <v>0</v>
      </c>
      <c r="Q161" s="26">
        <f t="shared" si="48"/>
        <v>0</v>
      </c>
      <c r="R161" s="26">
        <f t="array" ref="R161">SUM(IF('Vacation Tracker'!$Q$8:$UV$8=Q$5,IF((RIGHT('Vacation Tracker'!$Q164:$UV164)&lt;&gt;"O"),IFERROR(--LEFT('Vacation Tracker'!$Q164:$UV164,LEN('Vacation Tracker'!$Q164:$UV164)-1),0))))</f>
        <v>0</v>
      </c>
      <c r="S161" s="26">
        <f t="array" ref="S161">SUM(IF('Vacation Tracker'!$Q$8:$UV$8=Q$5,IF((RIGHT('Vacation Tracker'!$Q164:$UV164)="O"),IFERROR(--LEFT('Vacation Tracker'!$Q164:$UV164,LEN('Vacation Tracker'!$Q164:$UV164)-1),0))))</f>
        <v>0</v>
      </c>
      <c r="T161" s="23">
        <f>SUMIF('Vacation Tracker'!$Q$8:$UV$8,U$5,'Vacation Tracker'!$Q164:$UV164)</f>
        <v>0</v>
      </c>
      <c r="U161" s="26">
        <f t="shared" si="49"/>
        <v>0</v>
      </c>
      <c r="V161" s="26">
        <f t="array" ref="V161">SUM(IF('Vacation Tracker'!$Q$8:$UV$8=U$5,IF((RIGHT('Vacation Tracker'!$Q164:$UV164)&lt;&gt;"O"),IFERROR(--LEFT('Vacation Tracker'!$Q164:$UV164,LEN('Vacation Tracker'!$Q164:$UV164)-1),0))))</f>
        <v>0</v>
      </c>
      <c r="W161" s="26">
        <f t="array" ref="W161">SUM(IF('Vacation Tracker'!$Q$8:$UV$8=U$5,IF((RIGHT('Vacation Tracker'!$Q164:$UV164)="O"),IFERROR(--LEFT('Vacation Tracker'!$Q164:$UV164,LEN('Vacation Tracker'!$Q164:$UV164)-1),0))))</f>
        <v>0</v>
      </c>
      <c r="X161" s="23">
        <f>SUMIF('Vacation Tracker'!$Q$8:$UV$8,Y$5,'Vacation Tracker'!$Q164:$UV164)</f>
        <v>0</v>
      </c>
      <c r="Y161" s="26">
        <f t="shared" si="50"/>
        <v>0</v>
      </c>
      <c r="Z161" s="26">
        <f t="array" ref="Z161">SUM(IF('Vacation Tracker'!$Q$8:$UV$8=Y$5,IF((RIGHT('Vacation Tracker'!$Q164:$UV164)&lt;&gt;"O"),IFERROR(--LEFT('Vacation Tracker'!$Q164:$UV164,LEN('Vacation Tracker'!$Q164:$UV164)-1),0))))</f>
        <v>0</v>
      </c>
      <c r="AA161" s="26">
        <f t="array" ref="AA161">SUM(IF('Vacation Tracker'!$Q$8:$UV$8=Y$5,IF((RIGHT('Vacation Tracker'!$Q164:$UV164)="O"),IFERROR(--LEFT('Vacation Tracker'!$Q164:$UV164,LEN('Vacation Tracker'!$Q164:$UV164)-1),0))))</f>
        <v>0</v>
      </c>
      <c r="AB161" s="23">
        <f>SUMIF('Vacation Tracker'!$Q$8:$UV$8,AC$5,'Vacation Tracker'!$Q164:$UV164)</f>
        <v>0</v>
      </c>
      <c r="AC161" s="26">
        <f t="shared" si="51"/>
        <v>0</v>
      </c>
      <c r="AD161" s="26">
        <f t="array" ref="AD161">SUM(IF('Vacation Tracker'!$Q$8:$UV$8=AC$5,IF((RIGHT('Vacation Tracker'!$Q164:$UV164)&lt;&gt;"O"),IFERROR(--LEFT('Vacation Tracker'!$Q164:$UV164,LEN('Vacation Tracker'!$Q164:$UV164)-1),0))))</f>
        <v>0</v>
      </c>
      <c r="AE161" s="26">
        <f t="array" ref="AE161">SUM(IF('Vacation Tracker'!$Q$8:$UV$8=AC$5,IF((RIGHT('Vacation Tracker'!$Q164:$UV164)="O"),IFERROR(--LEFT('Vacation Tracker'!$Q164:$UV164,LEN('Vacation Tracker'!$Q164:$UV164)-1),0))))</f>
        <v>0</v>
      </c>
      <c r="AF161" s="23">
        <f>SUMIF('Vacation Tracker'!$Q$8:$UV$8,AG$5,'Vacation Tracker'!$Q164:$UV164)</f>
        <v>0</v>
      </c>
      <c r="AG161" s="26">
        <f t="shared" si="52"/>
        <v>0</v>
      </c>
      <c r="AH161" s="26">
        <f t="array" ref="AH161">SUM(IF('Vacation Tracker'!$Q$8:$UV$8=AG$5,IF((RIGHT('Vacation Tracker'!$Q164:$UV164)&lt;&gt;"O"),IFERROR(--LEFT('Vacation Tracker'!$Q164:$UV164,LEN('Vacation Tracker'!$Q164:$UV164)-1),0))))</f>
        <v>0</v>
      </c>
      <c r="AI161" s="26">
        <f t="array" ref="AI161">SUM(IF('Vacation Tracker'!$Q$8:$UV$8=AG$5,IF((RIGHT('Vacation Tracker'!$Q164:$UV164)="O"),IFERROR(--LEFT('Vacation Tracker'!$Q164:$UV164,LEN('Vacation Tracker'!$Q164:$UV164)-1),0))))</f>
        <v>0</v>
      </c>
      <c r="AJ161" s="23">
        <f>SUMIF('Vacation Tracker'!$GU$8:$ACR$8,AK$5,'Vacation Tracker'!$GU164:$ACR164)</f>
        <v>0</v>
      </c>
      <c r="AK161" s="26">
        <f t="shared" si="53"/>
        <v>0</v>
      </c>
      <c r="AL161" s="26">
        <f t="array" ref="AL161">SUM(IF('Vacation Tracker'!$Q$8:$UV$8=AK$5,IF((RIGHT('Vacation Tracker'!$Q164:$UV164)&lt;&gt;"O"),IFERROR(--LEFT('Vacation Tracker'!$Q164:$UV164,LEN('Vacation Tracker'!$Q164:$UV164)-1),0))))</f>
        <v>0</v>
      </c>
      <c r="AM161" s="26">
        <f t="array" ref="AM161">SUM(IF('Vacation Tracker'!$Q$8:$UV$8=AK$5,IF((RIGHT('Vacation Tracker'!$Q164:$UV164)="O"),IFERROR(--LEFT('Vacation Tracker'!$Q164:$UV164,LEN('Vacation Tracker'!$Q164:$UV164)-1),0))))</f>
        <v>0</v>
      </c>
      <c r="AN161" s="23">
        <f>SUMIF('Vacation Tracker'!$GU$8:$ACR$8,AO$5,'Vacation Tracker'!$GU164:$ACR164)</f>
        <v>0</v>
      </c>
      <c r="AO161" s="26">
        <f t="shared" si="54"/>
        <v>0</v>
      </c>
      <c r="AP161" s="26">
        <f t="array" ref="AP161">SUM(IF('Vacation Tracker'!$Q$8:$UV$8=AO$5,IF((RIGHT('Vacation Tracker'!$Q164:$UV164)&lt;&gt;"O"),IFERROR(--LEFT('Vacation Tracker'!$Q164:$UV164,LEN('Vacation Tracker'!$Q164:$UV164)-1),0))))</f>
        <v>0</v>
      </c>
      <c r="AQ161" s="26">
        <f t="array" ref="AQ161">SUM(IF('Vacation Tracker'!$Q$8:$UV$8=AO$5,IF((RIGHT('Vacation Tracker'!$Q164:$UV164)="O"),IFERROR(--LEFT('Vacation Tracker'!$Q164:$UV164,LEN('Vacation Tracker'!$Q164:$UV164)-1),0))))</f>
        <v>0</v>
      </c>
      <c r="AR161" s="23">
        <f>SUMIF('Vacation Tracker'!$GU$8:$ACR$8,AS$5,'Vacation Tracker'!$GU164:$ACR164)</f>
        <v>0</v>
      </c>
      <c r="AS161" s="26">
        <f t="shared" si="55"/>
        <v>0</v>
      </c>
      <c r="AT161" s="26">
        <f t="array" ref="AT161">SUM(IF('Vacation Tracker'!$Q$8:$UV$8=AS$5,IF((RIGHT('Vacation Tracker'!$Q164:$UV164)&lt;&gt;"O"),IFERROR(--LEFT('Vacation Tracker'!$Q164:$UV164,LEN('Vacation Tracker'!$Q164:$UV164)-1),0))))</f>
        <v>0</v>
      </c>
      <c r="AU161" s="26">
        <f t="array" ref="AU161">SUM(IF('Vacation Tracker'!$Q$8:$UV$8=AS$5,IF((RIGHT('Vacation Tracker'!$Q164:$UV164)="O"),IFERROR(--LEFT('Vacation Tracker'!$Q164:$UV164,LEN('Vacation Tracker'!$Q164:$UV164)-1),0))))</f>
        <v>0</v>
      </c>
      <c r="AV161" s="23">
        <f>SUMIF('Vacation Tracker'!$GU$8:$ACR$8,AW$5,'Vacation Tracker'!$GU164:$ACR164)</f>
        <v>0</v>
      </c>
      <c r="AW161" s="26">
        <f t="shared" si="56"/>
        <v>0</v>
      </c>
      <c r="AX161" s="26">
        <f t="array" ref="AX161">SUM(IF('Vacation Tracker'!$Q$8:$UV$8=AW$5,IF((RIGHT('Vacation Tracker'!$Q164:$UV164)&lt;&gt;"O"),IFERROR(--LEFT('Vacation Tracker'!$Q164:$UV164,LEN('Vacation Tracker'!$Q164:$UV164)-1),0))))</f>
        <v>0</v>
      </c>
      <c r="AY161" s="26">
        <f t="array" ref="AY161">SUM(IF('Vacation Tracker'!$Q$8:$UV$8=AW$5,IF((RIGHT('Vacation Tracker'!$Q164:$UV164)="O"),IFERROR(--LEFT('Vacation Tracker'!$Q164:$UV164,LEN('Vacation Tracker'!$Q164:$UV164)-1),0))))</f>
        <v>0</v>
      </c>
      <c r="AZ161" s="23">
        <f>SUMIF('Vacation Tracker'!$GU$8:$ACR$8,BA$5,'Vacation Tracker'!$GU164:$ACR164)</f>
        <v>0</v>
      </c>
      <c r="BA161" s="26">
        <f t="shared" si="57"/>
        <v>0</v>
      </c>
      <c r="BB161" s="26">
        <f t="array" ref="BB161">SUM(IF('Vacation Tracker'!$Q$8:$UV$8=BA$5,IF((RIGHT('Vacation Tracker'!$Q164:$UV164)&lt;&gt;"O"),IFERROR(--LEFT('Vacation Tracker'!$Q164:$UV164,LEN('Vacation Tracker'!$Q164:$UV164)-1),0))))</f>
        <v>0</v>
      </c>
      <c r="BC161" s="26">
        <f t="array" ref="BC161">SUM(IF('Vacation Tracker'!$Q$8:$UV$8=BA$5,IF((RIGHT('Vacation Tracker'!$Q164:$UV164)="O"),IFERROR(--LEFT('Vacation Tracker'!$Q164:$UV164,LEN('Vacation Tracker'!$Q164:$UV164)-1),0))))</f>
        <v>0</v>
      </c>
      <c r="BD161" s="23">
        <f>SUMIF('Vacation Tracker'!$GU$8:$ACR$8,BE$5,'Vacation Tracker'!$GU164:$ACR164)</f>
        <v>0</v>
      </c>
      <c r="BE161" s="26">
        <f t="shared" si="58"/>
        <v>0</v>
      </c>
      <c r="BF161" s="26">
        <f t="array" ref="BF161">SUM(IF('Vacation Tracker'!$Q$8:$UV$8=BE$5,IF((RIGHT('Vacation Tracker'!$Q164:$UV164)&lt;&gt;"O"),IFERROR(--LEFT('Vacation Tracker'!$Q164:$UV164,LEN('Vacation Tracker'!$Q164:$UV164)-1),0))))</f>
        <v>0</v>
      </c>
      <c r="BG161" s="26">
        <f t="array" ref="BG161">SUM(IF('Vacation Tracker'!$Q$8:$UV$8=BE$5,IF((RIGHT('Vacation Tracker'!$Q164:$UV164)="O"),IFERROR(--LEFT('Vacation Tracker'!$Q164:$UV164,LEN('Vacation Tracker'!$Q164:$UV164)-1),0))))</f>
        <v>0</v>
      </c>
      <c r="BH161" s="23">
        <f>SUMIF('Vacation Tracker'!$GU$8:$ACR$8,BI$5,'Vacation Tracker'!$GU164:$ACR164)</f>
        <v>0</v>
      </c>
      <c r="BI161" s="26">
        <f t="shared" si="59"/>
        <v>0</v>
      </c>
      <c r="BJ161" s="26">
        <f t="array" ref="BJ161">SUM(IF('Vacation Tracker'!$Q$8:$UV$8=BI$5,IF((RIGHT('Vacation Tracker'!$Q164:$UV164)&lt;&gt;"O"),IFERROR(--LEFT('Vacation Tracker'!$Q164:$UV164,LEN('Vacation Tracker'!$Q164:$UV164)-1),0))))</f>
        <v>0</v>
      </c>
      <c r="BK161" s="26">
        <f t="array" ref="BK161">SUM(IF('Vacation Tracker'!$Q$8:$UV$8=BI$5,IF((RIGHT('Vacation Tracker'!$Q164:$UV164)="O"),IFERROR(--LEFT('Vacation Tracker'!$Q164:$UV164,LEN('Vacation Tracker'!$Q164:$UV164)-1),0))))</f>
        <v>0</v>
      </c>
      <c r="BL161" s="23">
        <f>IF($E$4="Yes",SUMIF('Vacation Tracker'!$GU$8:$ACR$8,BM$5,'Vacation Tracker'!$GU164:$ACR164),0)</f>
        <v>0</v>
      </c>
      <c r="BM161" s="26">
        <f t="shared" si="26"/>
        <v>0</v>
      </c>
      <c r="BN161" s="26">
        <f t="array" ref="BN161">IF($E$4="Yes",SUM(IF('Vacation Tracker'!$Q$8:$UV$8=BM$5,IF((RIGHT('Vacation Tracker'!$Q164:$UV164)&lt;&gt;"O"),IFERROR(--LEFT('Vacation Tracker'!$Q164:$UV164,LEN('Vacation Tracker'!$Q164:$UV164)-1),0)))),0)</f>
        <v>0</v>
      </c>
      <c r="BO161" s="23">
        <f t="array" ref="BO161">IF($E$4="Yes",SUM(IF('Vacation Tracker'!$Q$8:$UV$8=BM$5,IF((RIGHT('Vacation Tracker'!$Q164:$UV164)="O"),IFERROR(--LEFT('Vacation Tracker'!$Q164:$UV164,LEN('Vacation Tracker'!$Q164:$UV164)-1),0)))),0)</f>
        <v>0</v>
      </c>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row>
    <row r="162" spans="2:181" ht="15" customHeight="1" x14ac:dyDescent="0.2">
      <c r="B162" s="23">
        <f>IF('Vacation Tracker'!B165&lt;&gt;"",'Vacation Tracker'!B165,"")</f>
        <v>154</v>
      </c>
      <c r="C162" s="24" t="str">
        <f>IF('Vacation Tracker'!C165&lt;&gt;"",'Vacation Tracker'!C165,"")</f>
        <v/>
      </c>
      <c r="D162" s="25" t="str">
        <f>IF('Vacation Tracker'!D165&lt;&gt;"",'Vacation Tracker'!D165,"")</f>
        <v/>
      </c>
      <c r="E162" s="25" t="str">
        <f>IF('Vacation Tracker'!E165&lt;&gt;"",'Vacation Tracker'!E165,"")</f>
        <v/>
      </c>
      <c r="F162" s="24" t="str">
        <f>IF('Vacation Tracker'!F165&lt;&gt;"",'Vacation Tracker'!F165,"")</f>
        <v/>
      </c>
      <c r="G162" s="24" t="str">
        <f>IF('Vacation Tracker'!G165&lt;&gt;"",'Vacation Tracker'!G165,"")</f>
        <v/>
      </c>
      <c r="H162" s="23" t="str">
        <f t="shared" si="62"/>
        <v/>
      </c>
      <c r="I162" s="23" t="str">
        <f t="shared" si="62"/>
        <v/>
      </c>
      <c r="J162" s="23" t="str">
        <f t="shared" si="62"/>
        <v/>
      </c>
      <c r="K162" s="23" t="str">
        <f t="shared" si="60"/>
        <v/>
      </c>
      <c r="L162" s="23">
        <f>IF($E$4="Yes",SUMIF('Vacation Tracker'!$Q$8:$UV$8,M$5,'Vacation Tracker'!$Q165:$UV165),0)</f>
        <v>0</v>
      </c>
      <c r="M162" s="26">
        <f t="shared" si="61"/>
        <v>0</v>
      </c>
      <c r="N162" s="26">
        <f t="array" ref="N162">IF($E$4="Yes",SUM(IF('Vacation Tracker'!$Q$8:$UV$8=M$5,IF((RIGHT('Vacation Tracker'!$Q165:$UV165)&lt;&gt;"O"),IFERROR(--LEFT('Vacation Tracker'!$Q165:$UV165,LEN('Vacation Tracker'!$Q165:$UV165)-1),0)))),0)</f>
        <v>0</v>
      </c>
      <c r="O162" s="26">
        <f t="array" ref="O162">IF($E$4="Yes",SUM(IF('Vacation Tracker'!$Q$8:$UV$8=M$5,IF((RIGHT('Vacation Tracker'!$Q165:$UV165)="O"),IFERROR(--LEFT('Vacation Tracker'!$Q165:$UV165,LEN('Vacation Tracker'!$Q165:$UV165)-1),0)))),0)</f>
        <v>0</v>
      </c>
      <c r="P162" s="23">
        <f>SUMIF('Vacation Tracker'!$Q$8:$UV$8,Q$5,'Vacation Tracker'!$Q165:$UV165)</f>
        <v>0</v>
      </c>
      <c r="Q162" s="26">
        <f t="shared" si="48"/>
        <v>0</v>
      </c>
      <c r="R162" s="26">
        <f t="array" ref="R162">SUM(IF('Vacation Tracker'!$Q$8:$UV$8=Q$5,IF((RIGHT('Vacation Tracker'!$Q165:$UV165)&lt;&gt;"O"),IFERROR(--LEFT('Vacation Tracker'!$Q165:$UV165,LEN('Vacation Tracker'!$Q165:$UV165)-1),0))))</f>
        <v>0</v>
      </c>
      <c r="S162" s="26">
        <f t="array" ref="S162">SUM(IF('Vacation Tracker'!$Q$8:$UV$8=Q$5,IF((RIGHT('Vacation Tracker'!$Q165:$UV165)="O"),IFERROR(--LEFT('Vacation Tracker'!$Q165:$UV165,LEN('Vacation Tracker'!$Q165:$UV165)-1),0))))</f>
        <v>0</v>
      </c>
      <c r="T162" s="23">
        <f>SUMIF('Vacation Tracker'!$Q$8:$UV$8,U$5,'Vacation Tracker'!$Q165:$UV165)</f>
        <v>0</v>
      </c>
      <c r="U162" s="26">
        <f t="shared" si="49"/>
        <v>0</v>
      </c>
      <c r="V162" s="26">
        <f t="array" ref="V162">SUM(IF('Vacation Tracker'!$Q$8:$UV$8=U$5,IF((RIGHT('Vacation Tracker'!$Q165:$UV165)&lt;&gt;"O"),IFERROR(--LEFT('Vacation Tracker'!$Q165:$UV165,LEN('Vacation Tracker'!$Q165:$UV165)-1),0))))</f>
        <v>0</v>
      </c>
      <c r="W162" s="26">
        <f t="array" ref="W162">SUM(IF('Vacation Tracker'!$Q$8:$UV$8=U$5,IF((RIGHT('Vacation Tracker'!$Q165:$UV165)="O"),IFERROR(--LEFT('Vacation Tracker'!$Q165:$UV165,LEN('Vacation Tracker'!$Q165:$UV165)-1),0))))</f>
        <v>0</v>
      </c>
      <c r="X162" s="23">
        <f>SUMIF('Vacation Tracker'!$Q$8:$UV$8,Y$5,'Vacation Tracker'!$Q165:$UV165)</f>
        <v>0</v>
      </c>
      <c r="Y162" s="26">
        <f t="shared" si="50"/>
        <v>0</v>
      </c>
      <c r="Z162" s="26">
        <f t="array" ref="Z162">SUM(IF('Vacation Tracker'!$Q$8:$UV$8=Y$5,IF((RIGHT('Vacation Tracker'!$Q165:$UV165)&lt;&gt;"O"),IFERROR(--LEFT('Vacation Tracker'!$Q165:$UV165,LEN('Vacation Tracker'!$Q165:$UV165)-1),0))))</f>
        <v>0</v>
      </c>
      <c r="AA162" s="26">
        <f t="array" ref="AA162">SUM(IF('Vacation Tracker'!$Q$8:$UV$8=Y$5,IF((RIGHT('Vacation Tracker'!$Q165:$UV165)="O"),IFERROR(--LEFT('Vacation Tracker'!$Q165:$UV165,LEN('Vacation Tracker'!$Q165:$UV165)-1),0))))</f>
        <v>0</v>
      </c>
      <c r="AB162" s="23">
        <f>SUMIF('Vacation Tracker'!$Q$8:$UV$8,AC$5,'Vacation Tracker'!$Q165:$UV165)</f>
        <v>0</v>
      </c>
      <c r="AC162" s="26">
        <f t="shared" si="51"/>
        <v>0</v>
      </c>
      <c r="AD162" s="26">
        <f t="array" ref="AD162">SUM(IF('Vacation Tracker'!$Q$8:$UV$8=AC$5,IF((RIGHT('Vacation Tracker'!$Q165:$UV165)&lt;&gt;"O"),IFERROR(--LEFT('Vacation Tracker'!$Q165:$UV165,LEN('Vacation Tracker'!$Q165:$UV165)-1),0))))</f>
        <v>0</v>
      </c>
      <c r="AE162" s="26">
        <f t="array" ref="AE162">SUM(IF('Vacation Tracker'!$Q$8:$UV$8=AC$5,IF((RIGHT('Vacation Tracker'!$Q165:$UV165)="O"),IFERROR(--LEFT('Vacation Tracker'!$Q165:$UV165,LEN('Vacation Tracker'!$Q165:$UV165)-1),0))))</f>
        <v>0</v>
      </c>
      <c r="AF162" s="23">
        <f>SUMIF('Vacation Tracker'!$Q$8:$UV$8,AG$5,'Vacation Tracker'!$Q165:$UV165)</f>
        <v>0</v>
      </c>
      <c r="AG162" s="26">
        <f t="shared" si="52"/>
        <v>0</v>
      </c>
      <c r="AH162" s="26">
        <f t="array" ref="AH162">SUM(IF('Vacation Tracker'!$Q$8:$UV$8=AG$5,IF((RIGHT('Vacation Tracker'!$Q165:$UV165)&lt;&gt;"O"),IFERROR(--LEFT('Vacation Tracker'!$Q165:$UV165,LEN('Vacation Tracker'!$Q165:$UV165)-1),0))))</f>
        <v>0</v>
      </c>
      <c r="AI162" s="26">
        <f t="array" ref="AI162">SUM(IF('Vacation Tracker'!$Q$8:$UV$8=AG$5,IF((RIGHT('Vacation Tracker'!$Q165:$UV165)="O"),IFERROR(--LEFT('Vacation Tracker'!$Q165:$UV165,LEN('Vacation Tracker'!$Q165:$UV165)-1),0))))</f>
        <v>0</v>
      </c>
      <c r="AJ162" s="23">
        <f>SUMIF('Vacation Tracker'!$GU$8:$ACR$8,AK$5,'Vacation Tracker'!$GU165:$ACR165)</f>
        <v>0</v>
      </c>
      <c r="AK162" s="26">
        <f t="shared" si="53"/>
        <v>0</v>
      </c>
      <c r="AL162" s="26">
        <f t="array" ref="AL162">SUM(IF('Vacation Tracker'!$Q$8:$UV$8=AK$5,IF((RIGHT('Vacation Tracker'!$Q165:$UV165)&lt;&gt;"O"),IFERROR(--LEFT('Vacation Tracker'!$Q165:$UV165,LEN('Vacation Tracker'!$Q165:$UV165)-1),0))))</f>
        <v>0</v>
      </c>
      <c r="AM162" s="26">
        <f t="array" ref="AM162">SUM(IF('Vacation Tracker'!$Q$8:$UV$8=AK$5,IF((RIGHT('Vacation Tracker'!$Q165:$UV165)="O"),IFERROR(--LEFT('Vacation Tracker'!$Q165:$UV165,LEN('Vacation Tracker'!$Q165:$UV165)-1),0))))</f>
        <v>0</v>
      </c>
      <c r="AN162" s="23">
        <f>SUMIF('Vacation Tracker'!$GU$8:$ACR$8,AO$5,'Vacation Tracker'!$GU165:$ACR165)</f>
        <v>0</v>
      </c>
      <c r="AO162" s="26">
        <f t="shared" si="54"/>
        <v>0</v>
      </c>
      <c r="AP162" s="26">
        <f t="array" ref="AP162">SUM(IF('Vacation Tracker'!$Q$8:$UV$8=AO$5,IF((RIGHT('Vacation Tracker'!$Q165:$UV165)&lt;&gt;"O"),IFERROR(--LEFT('Vacation Tracker'!$Q165:$UV165,LEN('Vacation Tracker'!$Q165:$UV165)-1),0))))</f>
        <v>0</v>
      </c>
      <c r="AQ162" s="26">
        <f t="array" ref="AQ162">SUM(IF('Vacation Tracker'!$Q$8:$UV$8=AO$5,IF((RIGHT('Vacation Tracker'!$Q165:$UV165)="O"),IFERROR(--LEFT('Vacation Tracker'!$Q165:$UV165,LEN('Vacation Tracker'!$Q165:$UV165)-1),0))))</f>
        <v>0</v>
      </c>
      <c r="AR162" s="23">
        <f>SUMIF('Vacation Tracker'!$GU$8:$ACR$8,AS$5,'Vacation Tracker'!$GU165:$ACR165)</f>
        <v>0</v>
      </c>
      <c r="AS162" s="26">
        <f t="shared" si="55"/>
        <v>0</v>
      </c>
      <c r="AT162" s="26">
        <f t="array" ref="AT162">SUM(IF('Vacation Tracker'!$Q$8:$UV$8=AS$5,IF((RIGHT('Vacation Tracker'!$Q165:$UV165)&lt;&gt;"O"),IFERROR(--LEFT('Vacation Tracker'!$Q165:$UV165,LEN('Vacation Tracker'!$Q165:$UV165)-1),0))))</f>
        <v>0</v>
      </c>
      <c r="AU162" s="26">
        <f t="array" ref="AU162">SUM(IF('Vacation Tracker'!$Q$8:$UV$8=AS$5,IF((RIGHT('Vacation Tracker'!$Q165:$UV165)="O"),IFERROR(--LEFT('Vacation Tracker'!$Q165:$UV165,LEN('Vacation Tracker'!$Q165:$UV165)-1),0))))</f>
        <v>0</v>
      </c>
      <c r="AV162" s="23">
        <f>SUMIF('Vacation Tracker'!$GU$8:$ACR$8,AW$5,'Vacation Tracker'!$GU165:$ACR165)</f>
        <v>0</v>
      </c>
      <c r="AW162" s="26">
        <f t="shared" si="56"/>
        <v>0</v>
      </c>
      <c r="AX162" s="26">
        <f t="array" ref="AX162">SUM(IF('Vacation Tracker'!$Q$8:$UV$8=AW$5,IF((RIGHT('Vacation Tracker'!$Q165:$UV165)&lt;&gt;"O"),IFERROR(--LEFT('Vacation Tracker'!$Q165:$UV165,LEN('Vacation Tracker'!$Q165:$UV165)-1),0))))</f>
        <v>0</v>
      </c>
      <c r="AY162" s="26">
        <f t="array" ref="AY162">SUM(IF('Vacation Tracker'!$Q$8:$UV$8=AW$5,IF((RIGHT('Vacation Tracker'!$Q165:$UV165)="O"),IFERROR(--LEFT('Vacation Tracker'!$Q165:$UV165,LEN('Vacation Tracker'!$Q165:$UV165)-1),0))))</f>
        <v>0</v>
      </c>
      <c r="AZ162" s="23">
        <f>SUMIF('Vacation Tracker'!$GU$8:$ACR$8,BA$5,'Vacation Tracker'!$GU165:$ACR165)</f>
        <v>0</v>
      </c>
      <c r="BA162" s="26">
        <f t="shared" si="57"/>
        <v>0</v>
      </c>
      <c r="BB162" s="26">
        <f t="array" ref="BB162">SUM(IF('Vacation Tracker'!$Q$8:$UV$8=BA$5,IF((RIGHT('Vacation Tracker'!$Q165:$UV165)&lt;&gt;"O"),IFERROR(--LEFT('Vacation Tracker'!$Q165:$UV165,LEN('Vacation Tracker'!$Q165:$UV165)-1),0))))</f>
        <v>0</v>
      </c>
      <c r="BC162" s="26">
        <f t="array" ref="BC162">SUM(IF('Vacation Tracker'!$Q$8:$UV$8=BA$5,IF((RIGHT('Vacation Tracker'!$Q165:$UV165)="O"),IFERROR(--LEFT('Vacation Tracker'!$Q165:$UV165,LEN('Vacation Tracker'!$Q165:$UV165)-1),0))))</f>
        <v>0</v>
      </c>
      <c r="BD162" s="23">
        <f>SUMIF('Vacation Tracker'!$GU$8:$ACR$8,BE$5,'Vacation Tracker'!$GU165:$ACR165)</f>
        <v>0</v>
      </c>
      <c r="BE162" s="26">
        <f t="shared" si="58"/>
        <v>0</v>
      </c>
      <c r="BF162" s="26">
        <f t="array" ref="BF162">SUM(IF('Vacation Tracker'!$Q$8:$UV$8=BE$5,IF((RIGHT('Vacation Tracker'!$Q165:$UV165)&lt;&gt;"O"),IFERROR(--LEFT('Vacation Tracker'!$Q165:$UV165,LEN('Vacation Tracker'!$Q165:$UV165)-1),0))))</f>
        <v>0</v>
      </c>
      <c r="BG162" s="26">
        <f t="array" ref="BG162">SUM(IF('Vacation Tracker'!$Q$8:$UV$8=BE$5,IF((RIGHT('Vacation Tracker'!$Q165:$UV165)="O"),IFERROR(--LEFT('Vacation Tracker'!$Q165:$UV165,LEN('Vacation Tracker'!$Q165:$UV165)-1),0))))</f>
        <v>0</v>
      </c>
      <c r="BH162" s="23">
        <f>SUMIF('Vacation Tracker'!$GU$8:$ACR$8,BI$5,'Vacation Tracker'!$GU165:$ACR165)</f>
        <v>0</v>
      </c>
      <c r="BI162" s="26">
        <f t="shared" si="59"/>
        <v>0</v>
      </c>
      <c r="BJ162" s="26">
        <f t="array" ref="BJ162">SUM(IF('Vacation Tracker'!$Q$8:$UV$8=BI$5,IF((RIGHT('Vacation Tracker'!$Q165:$UV165)&lt;&gt;"O"),IFERROR(--LEFT('Vacation Tracker'!$Q165:$UV165,LEN('Vacation Tracker'!$Q165:$UV165)-1),0))))</f>
        <v>0</v>
      </c>
      <c r="BK162" s="26">
        <f t="array" ref="BK162">SUM(IF('Vacation Tracker'!$Q$8:$UV$8=BI$5,IF((RIGHT('Vacation Tracker'!$Q165:$UV165)="O"),IFERROR(--LEFT('Vacation Tracker'!$Q165:$UV165,LEN('Vacation Tracker'!$Q165:$UV165)-1),0))))</f>
        <v>0</v>
      </c>
      <c r="BL162" s="23">
        <f>IF($E$4="Yes",SUMIF('Vacation Tracker'!$GU$8:$ACR$8,BM$5,'Vacation Tracker'!$GU165:$ACR165),0)</f>
        <v>0</v>
      </c>
      <c r="BM162" s="26">
        <f t="shared" si="26"/>
        <v>0</v>
      </c>
      <c r="BN162" s="26">
        <f t="array" ref="BN162">IF($E$4="Yes",SUM(IF('Vacation Tracker'!$Q$8:$UV$8=BM$5,IF((RIGHT('Vacation Tracker'!$Q165:$UV165)&lt;&gt;"O"),IFERROR(--LEFT('Vacation Tracker'!$Q165:$UV165,LEN('Vacation Tracker'!$Q165:$UV165)-1),0)))),0)</f>
        <v>0</v>
      </c>
      <c r="BO162" s="23">
        <f t="array" ref="BO162">IF($E$4="Yes",SUM(IF('Vacation Tracker'!$Q$8:$UV$8=BM$5,IF((RIGHT('Vacation Tracker'!$Q165:$UV165)="O"),IFERROR(--LEFT('Vacation Tracker'!$Q165:$UV165,LEN('Vacation Tracker'!$Q165:$UV165)-1),0)))),0)</f>
        <v>0</v>
      </c>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row>
    <row r="163" spans="2:181" ht="15" customHeight="1" x14ac:dyDescent="0.2">
      <c r="B163" s="23">
        <f>IF('Vacation Tracker'!B166&lt;&gt;"",'Vacation Tracker'!B166,"")</f>
        <v>155</v>
      </c>
      <c r="C163" s="24" t="str">
        <f>IF('Vacation Tracker'!C166&lt;&gt;"",'Vacation Tracker'!C166,"")</f>
        <v/>
      </c>
      <c r="D163" s="25" t="str">
        <f>IF('Vacation Tracker'!D166&lt;&gt;"",'Vacation Tracker'!D166,"")</f>
        <v/>
      </c>
      <c r="E163" s="25" t="str">
        <f>IF('Vacation Tracker'!E166&lt;&gt;"",'Vacation Tracker'!E166,"")</f>
        <v/>
      </c>
      <c r="F163" s="24" t="str">
        <f>IF('Vacation Tracker'!F166&lt;&gt;"",'Vacation Tracker'!F166,"")</f>
        <v/>
      </c>
      <c r="G163" s="24" t="str">
        <f>IF('Vacation Tracker'!G166&lt;&gt;"",'Vacation Tracker'!G166,"")</f>
        <v/>
      </c>
      <c r="H163" s="23" t="str">
        <f t="shared" si="62"/>
        <v/>
      </c>
      <c r="I163" s="23" t="str">
        <f t="shared" si="62"/>
        <v/>
      </c>
      <c r="J163" s="23" t="str">
        <f t="shared" si="62"/>
        <v/>
      </c>
      <c r="K163" s="23" t="str">
        <f t="shared" si="60"/>
        <v/>
      </c>
      <c r="L163" s="23">
        <f>IF($E$4="Yes",SUMIF('Vacation Tracker'!$Q$8:$UV$8,M$5,'Vacation Tracker'!$Q166:$UV166),0)</f>
        <v>0</v>
      </c>
      <c r="M163" s="26">
        <f t="shared" si="61"/>
        <v>0</v>
      </c>
      <c r="N163" s="26">
        <f t="array" ref="N163">IF($E$4="Yes",SUM(IF('Vacation Tracker'!$Q$8:$UV$8=M$5,IF((RIGHT('Vacation Tracker'!$Q166:$UV166)&lt;&gt;"O"),IFERROR(--LEFT('Vacation Tracker'!$Q166:$UV166,LEN('Vacation Tracker'!$Q166:$UV166)-1),0)))),0)</f>
        <v>0</v>
      </c>
      <c r="O163" s="26">
        <f t="array" ref="O163">IF($E$4="Yes",SUM(IF('Vacation Tracker'!$Q$8:$UV$8=M$5,IF((RIGHT('Vacation Tracker'!$Q166:$UV166)="O"),IFERROR(--LEFT('Vacation Tracker'!$Q166:$UV166,LEN('Vacation Tracker'!$Q166:$UV166)-1),0)))),0)</f>
        <v>0</v>
      </c>
      <c r="P163" s="23">
        <f>SUMIF('Vacation Tracker'!$Q$8:$UV$8,Q$5,'Vacation Tracker'!$Q166:$UV166)</f>
        <v>0</v>
      </c>
      <c r="Q163" s="26">
        <f t="shared" si="48"/>
        <v>0</v>
      </c>
      <c r="R163" s="26">
        <f t="array" ref="R163">SUM(IF('Vacation Tracker'!$Q$8:$UV$8=Q$5,IF((RIGHT('Vacation Tracker'!$Q166:$UV166)&lt;&gt;"O"),IFERROR(--LEFT('Vacation Tracker'!$Q166:$UV166,LEN('Vacation Tracker'!$Q166:$UV166)-1),0))))</f>
        <v>0</v>
      </c>
      <c r="S163" s="26">
        <f t="array" ref="S163">SUM(IF('Vacation Tracker'!$Q$8:$UV$8=Q$5,IF((RIGHT('Vacation Tracker'!$Q166:$UV166)="O"),IFERROR(--LEFT('Vacation Tracker'!$Q166:$UV166,LEN('Vacation Tracker'!$Q166:$UV166)-1),0))))</f>
        <v>0</v>
      </c>
      <c r="T163" s="23">
        <f>SUMIF('Vacation Tracker'!$Q$8:$UV$8,U$5,'Vacation Tracker'!$Q166:$UV166)</f>
        <v>0</v>
      </c>
      <c r="U163" s="26">
        <f t="shared" si="49"/>
        <v>0</v>
      </c>
      <c r="V163" s="26">
        <f t="array" ref="V163">SUM(IF('Vacation Tracker'!$Q$8:$UV$8=U$5,IF((RIGHT('Vacation Tracker'!$Q166:$UV166)&lt;&gt;"O"),IFERROR(--LEFT('Vacation Tracker'!$Q166:$UV166,LEN('Vacation Tracker'!$Q166:$UV166)-1),0))))</f>
        <v>0</v>
      </c>
      <c r="W163" s="26">
        <f t="array" ref="W163">SUM(IF('Vacation Tracker'!$Q$8:$UV$8=U$5,IF((RIGHT('Vacation Tracker'!$Q166:$UV166)="O"),IFERROR(--LEFT('Vacation Tracker'!$Q166:$UV166,LEN('Vacation Tracker'!$Q166:$UV166)-1),0))))</f>
        <v>0</v>
      </c>
      <c r="X163" s="23">
        <f>SUMIF('Vacation Tracker'!$Q$8:$UV$8,Y$5,'Vacation Tracker'!$Q166:$UV166)</f>
        <v>0</v>
      </c>
      <c r="Y163" s="26">
        <f t="shared" si="50"/>
        <v>0</v>
      </c>
      <c r="Z163" s="26">
        <f t="array" ref="Z163">SUM(IF('Vacation Tracker'!$Q$8:$UV$8=Y$5,IF((RIGHT('Vacation Tracker'!$Q166:$UV166)&lt;&gt;"O"),IFERROR(--LEFT('Vacation Tracker'!$Q166:$UV166,LEN('Vacation Tracker'!$Q166:$UV166)-1),0))))</f>
        <v>0</v>
      </c>
      <c r="AA163" s="26">
        <f t="array" ref="AA163">SUM(IF('Vacation Tracker'!$Q$8:$UV$8=Y$5,IF((RIGHT('Vacation Tracker'!$Q166:$UV166)="O"),IFERROR(--LEFT('Vacation Tracker'!$Q166:$UV166,LEN('Vacation Tracker'!$Q166:$UV166)-1),0))))</f>
        <v>0</v>
      </c>
      <c r="AB163" s="23">
        <f>SUMIF('Vacation Tracker'!$Q$8:$UV$8,AC$5,'Vacation Tracker'!$Q166:$UV166)</f>
        <v>0</v>
      </c>
      <c r="AC163" s="26">
        <f t="shared" si="51"/>
        <v>0</v>
      </c>
      <c r="AD163" s="26">
        <f t="array" ref="AD163">SUM(IF('Vacation Tracker'!$Q$8:$UV$8=AC$5,IF((RIGHT('Vacation Tracker'!$Q166:$UV166)&lt;&gt;"O"),IFERROR(--LEFT('Vacation Tracker'!$Q166:$UV166,LEN('Vacation Tracker'!$Q166:$UV166)-1),0))))</f>
        <v>0</v>
      </c>
      <c r="AE163" s="26">
        <f t="array" ref="AE163">SUM(IF('Vacation Tracker'!$Q$8:$UV$8=AC$5,IF((RIGHT('Vacation Tracker'!$Q166:$UV166)="O"),IFERROR(--LEFT('Vacation Tracker'!$Q166:$UV166,LEN('Vacation Tracker'!$Q166:$UV166)-1),0))))</f>
        <v>0</v>
      </c>
      <c r="AF163" s="23">
        <f>SUMIF('Vacation Tracker'!$Q$8:$UV$8,AG$5,'Vacation Tracker'!$Q166:$UV166)</f>
        <v>0</v>
      </c>
      <c r="AG163" s="26">
        <f t="shared" si="52"/>
        <v>0</v>
      </c>
      <c r="AH163" s="26">
        <f t="array" ref="AH163">SUM(IF('Vacation Tracker'!$Q$8:$UV$8=AG$5,IF((RIGHT('Vacation Tracker'!$Q166:$UV166)&lt;&gt;"O"),IFERROR(--LEFT('Vacation Tracker'!$Q166:$UV166,LEN('Vacation Tracker'!$Q166:$UV166)-1),0))))</f>
        <v>0</v>
      </c>
      <c r="AI163" s="26">
        <f t="array" ref="AI163">SUM(IF('Vacation Tracker'!$Q$8:$UV$8=AG$5,IF((RIGHT('Vacation Tracker'!$Q166:$UV166)="O"),IFERROR(--LEFT('Vacation Tracker'!$Q166:$UV166,LEN('Vacation Tracker'!$Q166:$UV166)-1),0))))</f>
        <v>0</v>
      </c>
      <c r="AJ163" s="23">
        <f>SUMIF('Vacation Tracker'!$GU$8:$ACR$8,AK$5,'Vacation Tracker'!$GU166:$ACR166)</f>
        <v>0</v>
      </c>
      <c r="AK163" s="26">
        <f t="shared" si="53"/>
        <v>0</v>
      </c>
      <c r="AL163" s="26">
        <f t="array" ref="AL163">SUM(IF('Vacation Tracker'!$Q$8:$UV$8=AK$5,IF((RIGHT('Vacation Tracker'!$Q166:$UV166)&lt;&gt;"O"),IFERROR(--LEFT('Vacation Tracker'!$Q166:$UV166,LEN('Vacation Tracker'!$Q166:$UV166)-1),0))))</f>
        <v>0</v>
      </c>
      <c r="AM163" s="26">
        <f t="array" ref="AM163">SUM(IF('Vacation Tracker'!$Q$8:$UV$8=AK$5,IF((RIGHT('Vacation Tracker'!$Q166:$UV166)="O"),IFERROR(--LEFT('Vacation Tracker'!$Q166:$UV166,LEN('Vacation Tracker'!$Q166:$UV166)-1),0))))</f>
        <v>0</v>
      </c>
      <c r="AN163" s="23">
        <f>SUMIF('Vacation Tracker'!$GU$8:$ACR$8,AO$5,'Vacation Tracker'!$GU166:$ACR166)</f>
        <v>0</v>
      </c>
      <c r="AO163" s="26">
        <f t="shared" si="54"/>
        <v>0</v>
      </c>
      <c r="AP163" s="26">
        <f t="array" ref="AP163">SUM(IF('Vacation Tracker'!$Q$8:$UV$8=AO$5,IF((RIGHT('Vacation Tracker'!$Q166:$UV166)&lt;&gt;"O"),IFERROR(--LEFT('Vacation Tracker'!$Q166:$UV166,LEN('Vacation Tracker'!$Q166:$UV166)-1),0))))</f>
        <v>0</v>
      </c>
      <c r="AQ163" s="26">
        <f t="array" ref="AQ163">SUM(IF('Vacation Tracker'!$Q$8:$UV$8=AO$5,IF((RIGHT('Vacation Tracker'!$Q166:$UV166)="O"),IFERROR(--LEFT('Vacation Tracker'!$Q166:$UV166,LEN('Vacation Tracker'!$Q166:$UV166)-1),0))))</f>
        <v>0</v>
      </c>
      <c r="AR163" s="23">
        <f>SUMIF('Vacation Tracker'!$GU$8:$ACR$8,AS$5,'Vacation Tracker'!$GU166:$ACR166)</f>
        <v>0</v>
      </c>
      <c r="AS163" s="26">
        <f t="shared" si="55"/>
        <v>0</v>
      </c>
      <c r="AT163" s="26">
        <f t="array" ref="AT163">SUM(IF('Vacation Tracker'!$Q$8:$UV$8=AS$5,IF((RIGHT('Vacation Tracker'!$Q166:$UV166)&lt;&gt;"O"),IFERROR(--LEFT('Vacation Tracker'!$Q166:$UV166,LEN('Vacation Tracker'!$Q166:$UV166)-1),0))))</f>
        <v>0</v>
      </c>
      <c r="AU163" s="26">
        <f t="array" ref="AU163">SUM(IF('Vacation Tracker'!$Q$8:$UV$8=AS$5,IF((RIGHT('Vacation Tracker'!$Q166:$UV166)="O"),IFERROR(--LEFT('Vacation Tracker'!$Q166:$UV166,LEN('Vacation Tracker'!$Q166:$UV166)-1),0))))</f>
        <v>0</v>
      </c>
      <c r="AV163" s="23">
        <f>SUMIF('Vacation Tracker'!$GU$8:$ACR$8,AW$5,'Vacation Tracker'!$GU166:$ACR166)</f>
        <v>0</v>
      </c>
      <c r="AW163" s="26">
        <f t="shared" si="56"/>
        <v>0</v>
      </c>
      <c r="AX163" s="26">
        <f t="array" ref="AX163">SUM(IF('Vacation Tracker'!$Q$8:$UV$8=AW$5,IF((RIGHT('Vacation Tracker'!$Q166:$UV166)&lt;&gt;"O"),IFERROR(--LEFT('Vacation Tracker'!$Q166:$UV166,LEN('Vacation Tracker'!$Q166:$UV166)-1),0))))</f>
        <v>0</v>
      </c>
      <c r="AY163" s="26">
        <f t="array" ref="AY163">SUM(IF('Vacation Tracker'!$Q$8:$UV$8=AW$5,IF((RIGHT('Vacation Tracker'!$Q166:$UV166)="O"),IFERROR(--LEFT('Vacation Tracker'!$Q166:$UV166,LEN('Vacation Tracker'!$Q166:$UV166)-1),0))))</f>
        <v>0</v>
      </c>
      <c r="AZ163" s="23">
        <f>SUMIF('Vacation Tracker'!$GU$8:$ACR$8,BA$5,'Vacation Tracker'!$GU166:$ACR166)</f>
        <v>0</v>
      </c>
      <c r="BA163" s="26">
        <f t="shared" si="57"/>
        <v>0</v>
      </c>
      <c r="BB163" s="26">
        <f t="array" ref="BB163">SUM(IF('Vacation Tracker'!$Q$8:$UV$8=BA$5,IF((RIGHT('Vacation Tracker'!$Q166:$UV166)&lt;&gt;"O"),IFERROR(--LEFT('Vacation Tracker'!$Q166:$UV166,LEN('Vacation Tracker'!$Q166:$UV166)-1),0))))</f>
        <v>0</v>
      </c>
      <c r="BC163" s="26">
        <f t="array" ref="BC163">SUM(IF('Vacation Tracker'!$Q$8:$UV$8=BA$5,IF((RIGHT('Vacation Tracker'!$Q166:$UV166)="O"),IFERROR(--LEFT('Vacation Tracker'!$Q166:$UV166,LEN('Vacation Tracker'!$Q166:$UV166)-1),0))))</f>
        <v>0</v>
      </c>
      <c r="BD163" s="23">
        <f>SUMIF('Vacation Tracker'!$GU$8:$ACR$8,BE$5,'Vacation Tracker'!$GU166:$ACR166)</f>
        <v>0</v>
      </c>
      <c r="BE163" s="26">
        <f t="shared" si="58"/>
        <v>0</v>
      </c>
      <c r="BF163" s="26">
        <f t="array" ref="BF163">SUM(IF('Vacation Tracker'!$Q$8:$UV$8=BE$5,IF((RIGHT('Vacation Tracker'!$Q166:$UV166)&lt;&gt;"O"),IFERROR(--LEFT('Vacation Tracker'!$Q166:$UV166,LEN('Vacation Tracker'!$Q166:$UV166)-1),0))))</f>
        <v>0</v>
      </c>
      <c r="BG163" s="26">
        <f t="array" ref="BG163">SUM(IF('Vacation Tracker'!$Q$8:$UV$8=BE$5,IF((RIGHT('Vacation Tracker'!$Q166:$UV166)="O"),IFERROR(--LEFT('Vacation Tracker'!$Q166:$UV166,LEN('Vacation Tracker'!$Q166:$UV166)-1),0))))</f>
        <v>0</v>
      </c>
      <c r="BH163" s="23">
        <f>SUMIF('Vacation Tracker'!$GU$8:$ACR$8,BI$5,'Vacation Tracker'!$GU166:$ACR166)</f>
        <v>0</v>
      </c>
      <c r="BI163" s="26">
        <f t="shared" si="59"/>
        <v>0</v>
      </c>
      <c r="BJ163" s="26">
        <f t="array" ref="BJ163">SUM(IF('Vacation Tracker'!$Q$8:$UV$8=BI$5,IF((RIGHT('Vacation Tracker'!$Q166:$UV166)&lt;&gt;"O"),IFERROR(--LEFT('Vacation Tracker'!$Q166:$UV166,LEN('Vacation Tracker'!$Q166:$UV166)-1),0))))</f>
        <v>0</v>
      </c>
      <c r="BK163" s="26">
        <f t="array" ref="BK163">SUM(IF('Vacation Tracker'!$Q$8:$UV$8=BI$5,IF((RIGHT('Vacation Tracker'!$Q166:$UV166)="O"),IFERROR(--LEFT('Vacation Tracker'!$Q166:$UV166,LEN('Vacation Tracker'!$Q166:$UV166)-1),0))))</f>
        <v>0</v>
      </c>
      <c r="BL163" s="23">
        <f>IF($E$4="Yes",SUMIF('Vacation Tracker'!$GU$8:$ACR$8,BM$5,'Vacation Tracker'!$GU166:$ACR166),0)</f>
        <v>0</v>
      </c>
      <c r="BM163" s="26">
        <f t="shared" si="26"/>
        <v>0</v>
      </c>
      <c r="BN163" s="26">
        <f t="array" ref="BN163">IF($E$4="Yes",SUM(IF('Vacation Tracker'!$Q$8:$UV$8=BM$5,IF((RIGHT('Vacation Tracker'!$Q166:$UV166)&lt;&gt;"O"),IFERROR(--LEFT('Vacation Tracker'!$Q166:$UV166,LEN('Vacation Tracker'!$Q166:$UV166)-1),0)))),0)</f>
        <v>0</v>
      </c>
      <c r="BO163" s="23">
        <f t="array" ref="BO163">IF($E$4="Yes",SUM(IF('Vacation Tracker'!$Q$8:$UV$8=BM$5,IF((RIGHT('Vacation Tracker'!$Q166:$UV166)="O"),IFERROR(--LEFT('Vacation Tracker'!$Q166:$UV166,LEN('Vacation Tracker'!$Q166:$UV166)-1),0)))),0)</f>
        <v>0</v>
      </c>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row>
    <row r="164" spans="2:181" ht="15" customHeight="1" x14ac:dyDescent="0.2">
      <c r="B164" s="23">
        <f>IF('Vacation Tracker'!B167&lt;&gt;"",'Vacation Tracker'!B167,"")</f>
        <v>156</v>
      </c>
      <c r="C164" s="24" t="str">
        <f>IF('Vacation Tracker'!C167&lt;&gt;"",'Vacation Tracker'!C167,"")</f>
        <v/>
      </c>
      <c r="D164" s="25" t="str">
        <f>IF('Vacation Tracker'!D167&lt;&gt;"",'Vacation Tracker'!D167,"")</f>
        <v/>
      </c>
      <c r="E164" s="25" t="str">
        <f>IF('Vacation Tracker'!E167&lt;&gt;"",'Vacation Tracker'!E167,"")</f>
        <v/>
      </c>
      <c r="F164" s="24" t="str">
        <f>IF('Vacation Tracker'!F167&lt;&gt;"",'Vacation Tracker'!F167,"")</f>
        <v/>
      </c>
      <c r="G164" s="24" t="str">
        <f>IF('Vacation Tracker'!G167&lt;&gt;"",'Vacation Tracker'!G167,"")</f>
        <v/>
      </c>
      <c r="H164" s="23" t="str">
        <f t="shared" si="62"/>
        <v/>
      </c>
      <c r="I164" s="23" t="str">
        <f t="shared" si="62"/>
        <v/>
      </c>
      <c r="J164" s="23" t="str">
        <f t="shared" si="62"/>
        <v/>
      </c>
      <c r="K164" s="23" t="str">
        <f t="shared" si="60"/>
        <v/>
      </c>
      <c r="L164" s="23">
        <f>IF($E$4="Yes",SUMIF('Vacation Tracker'!$Q$8:$UV$8,M$5,'Vacation Tracker'!$Q167:$UV167),0)</f>
        <v>0</v>
      </c>
      <c r="M164" s="26">
        <f t="shared" si="61"/>
        <v>0</v>
      </c>
      <c r="N164" s="26">
        <f t="array" ref="N164">IF($E$4="Yes",SUM(IF('Vacation Tracker'!$Q$8:$UV$8=M$5,IF((RIGHT('Vacation Tracker'!$Q167:$UV167)&lt;&gt;"O"),IFERROR(--LEFT('Vacation Tracker'!$Q167:$UV167,LEN('Vacation Tracker'!$Q167:$UV167)-1),0)))),0)</f>
        <v>0</v>
      </c>
      <c r="O164" s="26">
        <f t="array" ref="O164">IF($E$4="Yes",SUM(IF('Vacation Tracker'!$Q$8:$UV$8=M$5,IF((RIGHT('Vacation Tracker'!$Q167:$UV167)="O"),IFERROR(--LEFT('Vacation Tracker'!$Q167:$UV167,LEN('Vacation Tracker'!$Q167:$UV167)-1),0)))),0)</f>
        <v>0</v>
      </c>
      <c r="P164" s="23">
        <f>SUMIF('Vacation Tracker'!$Q$8:$UV$8,Q$5,'Vacation Tracker'!$Q167:$UV167)</f>
        <v>0</v>
      </c>
      <c r="Q164" s="26">
        <f t="shared" si="48"/>
        <v>0</v>
      </c>
      <c r="R164" s="26">
        <f t="array" ref="R164">SUM(IF('Vacation Tracker'!$Q$8:$UV$8=Q$5,IF((RIGHT('Vacation Tracker'!$Q167:$UV167)&lt;&gt;"O"),IFERROR(--LEFT('Vacation Tracker'!$Q167:$UV167,LEN('Vacation Tracker'!$Q167:$UV167)-1),0))))</f>
        <v>0</v>
      </c>
      <c r="S164" s="26">
        <f t="array" ref="S164">SUM(IF('Vacation Tracker'!$Q$8:$UV$8=Q$5,IF((RIGHT('Vacation Tracker'!$Q167:$UV167)="O"),IFERROR(--LEFT('Vacation Tracker'!$Q167:$UV167,LEN('Vacation Tracker'!$Q167:$UV167)-1),0))))</f>
        <v>0</v>
      </c>
      <c r="T164" s="23">
        <f>SUMIF('Vacation Tracker'!$Q$8:$UV$8,U$5,'Vacation Tracker'!$Q167:$UV167)</f>
        <v>0</v>
      </c>
      <c r="U164" s="26">
        <f t="shared" si="49"/>
        <v>0</v>
      </c>
      <c r="V164" s="26">
        <f t="array" ref="V164">SUM(IF('Vacation Tracker'!$Q$8:$UV$8=U$5,IF((RIGHT('Vacation Tracker'!$Q167:$UV167)&lt;&gt;"O"),IFERROR(--LEFT('Vacation Tracker'!$Q167:$UV167,LEN('Vacation Tracker'!$Q167:$UV167)-1),0))))</f>
        <v>0</v>
      </c>
      <c r="W164" s="26">
        <f t="array" ref="W164">SUM(IF('Vacation Tracker'!$Q$8:$UV$8=U$5,IF((RIGHT('Vacation Tracker'!$Q167:$UV167)="O"),IFERROR(--LEFT('Vacation Tracker'!$Q167:$UV167,LEN('Vacation Tracker'!$Q167:$UV167)-1),0))))</f>
        <v>0</v>
      </c>
      <c r="X164" s="23">
        <f>SUMIF('Vacation Tracker'!$Q$8:$UV$8,Y$5,'Vacation Tracker'!$Q167:$UV167)</f>
        <v>0</v>
      </c>
      <c r="Y164" s="26">
        <f t="shared" si="50"/>
        <v>0</v>
      </c>
      <c r="Z164" s="26">
        <f t="array" ref="Z164">SUM(IF('Vacation Tracker'!$Q$8:$UV$8=Y$5,IF((RIGHT('Vacation Tracker'!$Q167:$UV167)&lt;&gt;"O"),IFERROR(--LEFT('Vacation Tracker'!$Q167:$UV167,LEN('Vacation Tracker'!$Q167:$UV167)-1),0))))</f>
        <v>0</v>
      </c>
      <c r="AA164" s="26">
        <f t="array" ref="AA164">SUM(IF('Vacation Tracker'!$Q$8:$UV$8=Y$5,IF((RIGHT('Vacation Tracker'!$Q167:$UV167)="O"),IFERROR(--LEFT('Vacation Tracker'!$Q167:$UV167,LEN('Vacation Tracker'!$Q167:$UV167)-1),0))))</f>
        <v>0</v>
      </c>
      <c r="AB164" s="23">
        <f>SUMIF('Vacation Tracker'!$Q$8:$UV$8,AC$5,'Vacation Tracker'!$Q167:$UV167)</f>
        <v>0</v>
      </c>
      <c r="AC164" s="26">
        <f t="shared" si="51"/>
        <v>0</v>
      </c>
      <c r="AD164" s="26">
        <f t="array" ref="AD164">SUM(IF('Vacation Tracker'!$Q$8:$UV$8=AC$5,IF((RIGHT('Vacation Tracker'!$Q167:$UV167)&lt;&gt;"O"),IFERROR(--LEFT('Vacation Tracker'!$Q167:$UV167,LEN('Vacation Tracker'!$Q167:$UV167)-1),0))))</f>
        <v>0</v>
      </c>
      <c r="AE164" s="26">
        <f t="array" ref="AE164">SUM(IF('Vacation Tracker'!$Q$8:$UV$8=AC$5,IF((RIGHT('Vacation Tracker'!$Q167:$UV167)="O"),IFERROR(--LEFT('Vacation Tracker'!$Q167:$UV167,LEN('Vacation Tracker'!$Q167:$UV167)-1),0))))</f>
        <v>0</v>
      </c>
      <c r="AF164" s="23">
        <f>SUMIF('Vacation Tracker'!$Q$8:$UV$8,AG$5,'Vacation Tracker'!$Q167:$UV167)</f>
        <v>0</v>
      </c>
      <c r="AG164" s="26">
        <f t="shared" si="52"/>
        <v>0</v>
      </c>
      <c r="AH164" s="26">
        <f t="array" ref="AH164">SUM(IF('Vacation Tracker'!$Q$8:$UV$8=AG$5,IF((RIGHT('Vacation Tracker'!$Q167:$UV167)&lt;&gt;"O"),IFERROR(--LEFT('Vacation Tracker'!$Q167:$UV167,LEN('Vacation Tracker'!$Q167:$UV167)-1),0))))</f>
        <v>0</v>
      </c>
      <c r="AI164" s="26">
        <f t="array" ref="AI164">SUM(IF('Vacation Tracker'!$Q$8:$UV$8=AG$5,IF((RIGHT('Vacation Tracker'!$Q167:$UV167)="O"),IFERROR(--LEFT('Vacation Tracker'!$Q167:$UV167,LEN('Vacation Tracker'!$Q167:$UV167)-1),0))))</f>
        <v>0</v>
      </c>
      <c r="AJ164" s="23">
        <f>SUMIF('Vacation Tracker'!$GU$8:$ACR$8,AK$5,'Vacation Tracker'!$GU167:$ACR167)</f>
        <v>0</v>
      </c>
      <c r="AK164" s="26">
        <f t="shared" si="53"/>
        <v>0</v>
      </c>
      <c r="AL164" s="26">
        <f t="array" ref="AL164">SUM(IF('Vacation Tracker'!$Q$8:$UV$8=AK$5,IF((RIGHT('Vacation Tracker'!$Q167:$UV167)&lt;&gt;"O"),IFERROR(--LEFT('Vacation Tracker'!$Q167:$UV167,LEN('Vacation Tracker'!$Q167:$UV167)-1),0))))</f>
        <v>0</v>
      </c>
      <c r="AM164" s="26">
        <f t="array" ref="AM164">SUM(IF('Vacation Tracker'!$Q$8:$UV$8=AK$5,IF((RIGHT('Vacation Tracker'!$Q167:$UV167)="O"),IFERROR(--LEFT('Vacation Tracker'!$Q167:$UV167,LEN('Vacation Tracker'!$Q167:$UV167)-1),0))))</f>
        <v>0</v>
      </c>
      <c r="AN164" s="23">
        <f>SUMIF('Vacation Tracker'!$GU$8:$ACR$8,AO$5,'Vacation Tracker'!$GU167:$ACR167)</f>
        <v>0</v>
      </c>
      <c r="AO164" s="26">
        <f t="shared" si="54"/>
        <v>0</v>
      </c>
      <c r="AP164" s="26">
        <f t="array" ref="AP164">SUM(IF('Vacation Tracker'!$Q$8:$UV$8=AO$5,IF((RIGHT('Vacation Tracker'!$Q167:$UV167)&lt;&gt;"O"),IFERROR(--LEFT('Vacation Tracker'!$Q167:$UV167,LEN('Vacation Tracker'!$Q167:$UV167)-1),0))))</f>
        <v>0</v>
      </c>
      <c r="AQ164" s="26">
        <f t="array" ref="AQ164">SUM(IF('Vacation Tracker'!$Q$8:$UV$8=AO$5,IF((RIGHT('Vacation Tracker'!$Q167:$UV167)="O"),IFERROR(--LEFT('Vacation Tracker'!$Q167:$UV167,LEN('Vacation Tracker'!$Q167:$UV167)-1),0))))</f>
        <v>0</v>
      </c>
      <c r="AR164" s="23">
        <f>SUMIF('Vacation Tracker'!$GU$8:$ACR$8,AS$5,'Vacation Tracker'!$GU167:$ACR167)</f>
        <v>0</v>
      </c>
      <c r="AS164" s="26">
        <f t="shared" si="55"/>
        <v>0</v>
      </c>
      <c r="AT164" s="26">
        <f t="array" ref="AT164">SUM(IF('Vacation Tracker'!$Q$8:$UV$8=AS$5,IF((RIGHT('Vacation Tracker'!$Q167:$UV167)&lt;&gt;"O"),IFERROR(--LEFT('Vacation Tracker'!$Q167:$UV167,LEN('Vacation Tracker'!$Q167:$UV167)-1),0))))</f>
        <v>0</v>
      </c>
      <c r="AU164" s="26">
        <f t="array" ref="AU164">SUM(IF('Vacation Tracker'!$Q$8:$UV$8=AS$5,IF((RIGHT('Vacation Tracker'!$Q167:$UV167)="O"),IFERROR(--LEFT('Vacation Tracker'!$Q167:$UV167,LEN('Vacation Tracker'!$Q167:$UV167)-1),0))))</f>
        <v>0</v>
      </c>
      <c r="AV164" s="23">
        <f>SUMIF('Vacation Tracker'!$GU$8:$ACR$8,AW$5,'Vacation Tracker'!$GU167:$ACR167)</f>
        <v>0</v>
      </c>
      <c r="AW164" s="26">
        <f t="shared" si="56"/>
        <v>0</v>
      </c>
      <c r="AX164" s="26">
        <f t="array" ref="AX164">SUM(IF('Vacation Tracker'!$Q$8:$UV$8=AW$5,IF((RIGHT('Vacation Tracker'!$Q167:$UV167)&lt;&gt;"O"),IFERROR(--LEFT('Vacation Tracker'!$Q167:$UV167,LEN('Vacation Tracker'!$Q167:$UV167)-1),0))))</f>
        <v>0</v>
      </c>
      <c r="AY164" s="26">
        <f t="array" ref="AY164">SUM(IF('Vacation Tracker'!$Q$8:$UV$8=AW$5,IF((RIGHT('Vacation Tracker'!$Q167:$UV167)="O"),IFERROR(--LEFT('Vacation Tracker'!$Q167:$UV167,LEN('Vacation Tracker'!$Q167:$UV167)-1),0))))</f>
        <v>0</v>
      </c>
      <c r="AZ164" s="23">
        <f>SUMIF('Vacation Tracker'!$GU$8:$ACR$8,BA$5,'Vacation Tracker'!$GU167:$ACR167)</f>
        <v>0</v>
      </c>
      <c r="BA164" s="26">
        <f t="shared" si="57"/>
        <v>0</v>
      </c>
      <c r="BB164" s="26">
        <f t="array" ref="BB164">SUM(IF('Vacation Tracker'!$Q$8:$UV$8=BA$5,IF((RIGHT('Vacation Tracker'!$Q167:$UV167)&lt;&gt;"O"),IFERROR(--LEFT('Vacation Tracker'!$Q167:$UV167,LEN('Vacation Tracker'!$Q167:$UV167)-1),0))))</f>
        <v>0</v>
      </c>
      <c r="BC164" s="26">
        <f t="array" ref="BC164">SUM(IF('Vacation Tracker'!$Q$8:$UV$8=BA$5,IF((RIGHT('Vacation Tracker'!$Q167:$UV167)="O"),IFERROR(--LEFT('Vacation Tracker'!$Q167:$UV167,LEN('Vacation Tracker'!$Q167:$UV167)-1),0))))</f>
        <v>0</v>
      </c>
      <c r="BD164" s="23">
        <f>SUMIF('Vacation Tracker'!$GU$8:$ACR$8,BE$5,'Vacation Tracker'!$GU167:$ACR167)</f>
        <v>0</v>
      </c>
      <c r="BE164" s="26">
        <f t="shared" si="58"/>
        <v>0</v>
      </c>
      <c r="BF164" s="26">
        <f t="array" ref="BF164">SUM(IF('Vacation Tracker'!$Q$8:$UV$8=BE$5,IF((RIGHT('Vacation Tracker'!$Q167:$UV167)&lt;&gt;"O"),IFERROR(--LEFT('Vacation Tracker'!$Q167:$UV167,LEN('Vacation Tracker'!$Q167:$UV167)-1),0))))</f>
        <v>0</v>
      </c>
      <c r="BG164" s="26">
        <f t="array" ref="BG164">SUM(IF('Vacation Tracker'!$Q$8:$UV$8=BE$5,IF((RIGHT('Vacation Tracker'!$Q167:$UV167)="O"),IFERROR(--LEFT('Vacation Tracker'!$Q167:$UV167,LEN('Vacation Tracker'!$Q167:$UV167)-1),0))))</f>
        <v>0</v>
      </c>
      <c r="BH164" s="23">
        <f>SUMIF('Vacation Tracker'!$GU$8:$ACR$8,BI$5,'Vacation Tracker'!$GU167:$ACR167)</f>
        <v>0</v>
      </c>
      <c r="BI164" s="26">
        <f t="shared" si="59"/>
        <v>0</v>
      </c>
      <c r="BJ164" s="26">
        <f t="array" ref="BJ164">SUM(IF('Vacation Tracker'!$Q$8:$UV$8=BI$5,IF((RIGHT('Vacation Tracker'!$Q167:$UV167)&lt;&gt;"O"),IFERROR(--LEFT('Vacation Tracker'!$Q167:$UV167,LEN('Vacation Tracker'!$Q167:$UV167)-1),0))))</f>
        <v>0</v>
      </c>
      <c r="BK164" s="26">
        <f t="array" ref="BK164">SUM(IF('Vacation Tracker'!$Q$8:$UV$8=BI$5,IF((RIGHT('Vacation Tracker'!$Q167:$UV167)="O"),IFERROR(--LEFT('Vacation Tracker'!$Q167:$UV167,LEN('Vacation Tracker'!$Q167:$UV167)-1),0))))</f>
        <v>0</v>
      </c>
      <c r="BL164" s="23">
        <f>IF($E$4="Yes",SUMIF('Vacation Tracker'!$GU$8:$ACR$8,BM$5,'Vacation Tracker'!$GU167:$ACR167),0)</f>
        <v>0</v>
      </c>
      <c r="BM164" s="26">
        <f t="shared" si="26"/>
        <v>0</v>
      </c>
      <c r="BN164" s="26">
        <f t="array" ref="BN164">IF($E$4="Yes",SUM(IF('Vacation Tracker'!$Q$8:$UV$8=BM$5,IF((RIGHT('Vacation Tracker'!$Q167:$UV167)&lt;&gt;"O"),IFERROR(--LEFT('Vacation Tracker'!$Q167:$UV167,LEN('Vacation Tracker'!$Q167:$UV167)-1),0)))),0)</f>
        <v>0</v>
      </c>
      <c r="BO164" s="23">
        <f t="array" ref="BO164">IF($E$4="Yes",SUM(IF('Vacation Tracker'!$Q$8:$UV$8=BM$5,IF((RIGHT('Vacation Tracker'!$Q167:$UV167)="O"),IFERROR(--LEFT('Vacation Tracker'!$Q167:$UV167,LEN('Vacation Tracker'!$Q167:$UV167)-1),0)))),0)</f>
        <v>0</v>
      </c>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row>
    <row r="165" spans="2:181" ht="15" customHeight="1" x14ac:dyDescent="0.2">
      <c r="B165" s="23">
        <f>IF('Vacation Tracker'!B168&lt;&gt;"",'Vacation Tracker'!B168,"")</f>
        <v>157</v>
      </c>
      <c r="C165" s="24" t="str">
        <f>IF('Vacation Tracker'!C168&lt;&gt;"",'Vacation Tracker'!C168,"")</f>
        <v/>
      </c>
      <c r="D165" s="25" t="str">
        <f>IF('Vacation Tracker'!D168&lt;&gt;"",'Vacation Tracker'!D168,"")</f>
        <v/>
      </c>
      <c r="E165" s="25" t="str">
        <f>IF('Vacation Tracker'!E168&lt;&gt;"",'Vacation Tracker'!E168,"")</f>
        <v/>
      </c>
      <c r="F165" s="24" t="str">
        <f>IF('Vacation Tracker'!F168&lt;&gt;"",'Vacation Tracker'!F168,"")</f>
        <v/>
      </c>
      <c r="G165" s="24" t="str">
        <f>IF('Vacation Tracker'!G168&lt;&gt;"",'Vacation Tracker'!G168,"")</f>
        <v/>
      </c>
      <c r="H165" s="23" t="str">
        <f t="shared" si="62"/>
        <v/>
      </c>
      <c r="I165" s="23" t="str">
        <f t="shared" si="62"/>
        <v/>
      </c>
      <c r="J165" s="23" t="str">
        <f t="shared" si="62"/>
        <v/>
      </c>
      <c r="K165" s="23" t="str">
        <f t="shared" si="60"/>
        <v/>
      </c>
      <c r="L165" s="23">
        <f>IF($E$4="Yes",SUMIF('Vacation Tracker'!$Q$8:$UV$8,M$5,'Vacation Tracker'!$Q168:$UV168),0)</f>
        <v>0</v>
      </c>
      <c r="M165" s="26">
        <f t="shared" si="61"/>
        <v>0</v>
      </c>
      <c r="N165" s="26">
        <f t="array" ref="N165">IF($E$4="Yes",SUM(IF('Vacation Tracker'!$Q$8:$UV$8=M$5,IF((RIGHT('Vacation Tracker'!$Q168:$UV168)&lt;&gt;"O"),IFERROR(--LEFT('Vacation Tracker'!$Q168:$UV168,LEN('Vacation Tracker'!$Q168:$UV168)-1),0)))),0)</f>
        <v>0</v>
      </c>
      <c r="O165" s="26">
        <f t="array" ref="O165">IF($E$4="Yes",SUM(IF('Vacation Tracker'!$Q$8:$UV$8=M$5,IF((RIGHT('Vacation Tracker'!$Q168:$UV168)="O"),IFERROR(--LEFT('Vacation Tracker'!$Q168:$UV168,LEN('Vacation Tracker'!$Q168:$UV168)-1),0)))),0)</f>
        <v>0</v>
      </c>
      <c r="P165" s="23">
        <f>SUMIF('Vacation Tracker'!$Q$8:$UV$8,Q$5,'Vacation Tracker'!$Q168:$UV168)</f>
        <v>0</v>
      </c>
      <c r="Q165" s="26">
        <f t="shared" si="48"/>
        <v>0</v>
      </c>
      <c r="R165" s="26">
        <f t="array" ref="R165">SUM(IF('Vacation Tracker'!$Q$8:$UV$8=Q$5,IF((RIGHT('Vacation Tracker'!$Q168:$UV168)&lt;&gt;"O"),IFERROR(--LEFT('Vacation Tracker'!$Q168:$UV168,LEN('Vacation Tracker'!$Q168:$UV168)-1),0))))</f>
        <v>0</v>
      </c>
      <c r="S165" s="26">
        <f t="array" ref="S165">SUM(IF('Vacation Tracker'!$Q$8:$UV$8=Q$5,IF((RIGHT('Vacation Tracker'!$Q168:$UV168)="O"),IFERROR(--LEFT('Vacation Tracker'!$Q168:$UV168,LEN('Vacation Tracker'!$Q168:$UV168)-1),0))))</f>
        <v>0</v>
      </c>
      <c r="T165" s="23">
        <f>SUMIF('Vacation Tracker'!$Q$8:$UV$8,U$5,'Vacation Tracker'!$Q168:$UV168)</f>
        <v>0</v>
      </c>
      <c r="U165" s="26">
        <f t="shared" si="49"/>
        <v>0</v>
      </c>
      <c r="V165" s="26">
        <f t="array" ref="V165">SUM(IF('Vacation Tracker'!$Q$8:$UV$8=U$5,IF((RIGHT('Vacation Tracker'!$Q168:$UV168)&lt;&gt;"O"),IFERROR(--LEFT('Vacation Tracker'!$Q168:$UV168,LEN('Vacation Tracker'!$Q168:$UV168)-1),0))))</f>
        <v>0</v>
      </c>
      <c r="W165" s="26">
        <f t="array" ref="W165">SUM(IF('Vacation Tracker'!$Q$8:$UV$8=U$5,IF((RIGHT('Vacation Tracker'!$Q168:$UV168)="O"),IFERROR(--LEFT('Vacation Tracker'!$Q168:$UV168,LEN('Vacation Tracker'!$Q168:$UV168)-1),0))))</f>
        <v>0</v>
      </c>
      <c r="X165" s="23">
        <f>SUMIF('Vacation Tracker'!$Q$8:$UV$8,Y$5,'Vacation Tracker'!$Q168:$UV168)</f>
        <v>0</v>
      </c>
      <c r="Y165" s="26">
        <f t="shared" si="50"/>
        <v>0</v>
      </c>
      <c r="Z165" s="26">
        <f t="array" ref="Z165">SUM(IF('Vacation Tracker'!$Q$8:$UV$8=Y$5,IF((RIGHT('Vacation Tracker'!$Q168:$UV168)&lt;&gt;"O"),IFERROR(--LEFT('Vacation Tracker'!$Q168:$UV168,LEN('Vacation Tracker'!$Q168:$UV168)-1),0))))</f>
        <v>0</v>
      </c>
      <c r="AA165" s="26">
        <f t="array" ref="AA165">SUM(IF('Vacation Tracker'!$Q$8:$UV$8=Y$5,IF((RIGHT('Vacation Tracker'!$Q168:$UV168)="O"),IFERROR(--LEFT('Vacation Tracker'!$Q168:$UV168,LEN('Vacation Tracker'!$Q168:$UV168)-1),0))))</f>
        <v>0</v>
      </c>
      <c r="AB165" s="23">
        <f>SUMIF('Vacation Tracker'!$Q$8:$UV$8,AC$5,'Vacation Tracker'!$Q168:$UV168)</f>
        <v>0</v>
      </c>
      <c r="AC165" s="26">
        <f t="shared" si="51"/>
        <v>0</v>
      </c>
      <c r="AD165" s="26">
        <f t="array" ref="AD165">SUM(IF('Vacation Tracker'!$Q$8:$UV$8=AC$5,IF((RIGHT('Vacation Tracker'!$Q168:$UV168)&lt;&gt;"O"),IFERROR(--LEFT('Vacation Tracker'!$Q168:$UV168,LEN('Vacation Tracker'!$Q168:$UV168)-1),0))))</f>
        <v>0</v>
      </c>
      <c r="AE165" s="26">
        <f t="array" ref="AE165">SUM(IF('Vacation Tracker'!$Q$8:$UV$8=AC$5,IF((RIGHT('Vacation Tracker'!$Q168:$UV168)="O"),IFERROR(--LEFT('Vacation Tracker'!$Q168:$UV168,LEN('Vacation Tracker'!$Q168:$UV168)-1),0))))</f>
        <v>0</v>
      </c>
      <c r="AF165" s="23">
        <f>SUMIF('Vacation Tracker'!$Q$8:$UV$8,AG$5,'Vacation Tracker'!$Q168:$UV168)</f>
        <v>0</v>
      </c>
      <c r="AG165" s="26">
        <f t="shared" si="52"/>
        <v>0</v>
      </c>
      <c r="AH165" s="26">
        <f t="array" ref="AH165">SUM(IF('Vacation Tracker'!$Q$8:$UV$8=AG$5,IF((RIGHT('Vacation Tracker'!$Q168:$UV168)&lt;&gt;"O"),IFERROR(--LEFT('Vacation Tracker'!$Q168:$UV168,LEN('Vacation Tracker'!$Q168:$UV168)-1),0))))</f>
        <v>0</v>
      </c>
      <c r="AI165" s="26">
        <f t="array" ref="AI165">SUM(IF('Vacation Tracker'!$Q$8:$UV$8=AG$5,IF((RIGHT('Vacation Tracker'!$Q168:$UV168)="O"),IFERROR(--LEFT('Vacation Tracker'!$Q168:$UV168,LEN('Vacation Tracker'!$Q168:$UV168)-1),0))))</f>
        <v>0</v>
      </c>
      <c r="AJ165" s="23">
        <f>SUMIF('Vacation Tracker'!$GU$8:$ACR$8,AK$5,'Vacation Tracker'!$GU168:$ACR168)</f>
        <v>0</v>
      </c>
      <c r="AK165" s="26">
        <f t="shared" si="53"/>
        <v>0</v>
      </c>
      <c r="AL165" s="26">
        <f t="array" ref="AL165">SUM(IF('Vacation Tracker'!$Q$8:$UV$8=AK$5,IF((RIGHT('Vacation Tracker'!$Q168:$UV168)&lt;&gt;"O"),IFERROR(--LEFT('Vacation Tracker'!$Q168:$UV168,LEN('Vacation Tracker'!$Q168:$UV168)-1),0))))</f>
        <v>0</v>
      </c>
      <c r="AM165" s="26">
        <f t="array" ref="AM165">SUM(IF('Vacation Tracker'!$Q$8:$UV$8=AK$5,IF((RIGHT('Vacation Tracker'!$Q168:$UV168)="O"),IFERROR(--LEFT('Vacation Tracker'!$Q168:$UV168,LEN('Vacation Tracker'!$Q168:$UV168)-1),0))))</f>
        <v>0</v>
      </c>
      <c r="AN165" s="23">
        <f>SUMIF('Vacation Tracker'!$GU$8:$ACR$8,AO$5,'Vacation Tracker'!$GU168:$ACR168)</f>
        <v>0</v>
      </c>
      <c r="AO165" s="26">
        <f t="shared" si="54"/>
        <v>0</v>
      </c>
      <c r="AP165" s="26">
        <f t="array" ref="AP165">SUM(IF('Vacation Tracker'!$Q$8:$UV$8=AO$5,IF((RIGHT('Vacation Tracker'!$Q168:$UV168)&lt;&gt;"O"),IFERROR(--LEFT('Vacation Tracker'!$Q168:$UV168,LEN('Vacation Tracker'!$Q168:$UV168)-1),0))))</f>
        <v>0</v>
      </c>
      <c r="AQ165" s="26">
        <f t="array" ref="AQ165">SUM(IF('Vacation Tracker'!$Q$8:$UV$8=AO$5,IF((RIGHT('Vacation Tracker'!$Q168:$UV168)="O"),IFERROR(--LEFT('Vacation Tracker'!$Q168:$UV168,LEN('Vacation Tracker'!$Q168:$UV168)-1),0))))</f>
        <v>0</v>
      </c>
      <c r="AR165" s="23">
        <f>SUMIF('Vacation Tracker'!$GU$8:$ACR$8,AS$5,'Vacation Tracker'!$GU168:$ACR168)</f>
        <v>0</v>
      </c>
      <c r="AS165" s="26">
        <f t="shared" si="55"/>
        <v>0</v>
      </c>
      <c r="AT165" s="26">
        <f t="array" ref="AT165">SUM(IF('Vacation Tracker'!$Q$8:$UV$8=AS$5,IF((RIGHT('Vacation Tracker'!$Q168:$UV168)&lt;&gt;"O"),IFERROR(--LEFT('Vacation Tracker'!$Q168:$UV168,LEN('Vacation Tracker'!$Q168:$UV168)-1),0))))</f>
        <v>0</v>
      </c>
      <c r="AU165" s="26">
        <f t="array" ref="AU165">SUM(IF('Vacation Tracker'!$Q$8:$UV$8=AS$5,IF((RIGHT('Vacation Tracker'!$Q168:$UV168)="O"),IFERROR(--LEFT('Vacation Tracker'!$Q168:$UV168,LEN('Vacation Tracker'!$Q168:$UV168)-1),0))))</f>
        <v>0</v>
      </c>
      <c r="AV165" s="23">
        <f>SUMIF('Vacation Tracker'!$GU$8:$ACR$8,AW$5,'Vacation Tracker'!$GU168:$ACR168)</f>
        <v>0</v>
      </c>
      <c r="AW165" s="26">
        <f t="shared" si="56"/>
        <v>0</v>
      </c>
      <c r="AX165" s="26">
        <f t="array" ref="AX165">SUM(IF('Vacation Tracker'!$Q$8:$UV$8=AW$5,IF((RIGHT('Vacation Tracker'!$Q168:$UV168)&lt;&gt;"O"),IFERROR(--LEFT('Vacation Tracker'!$Q168:$UV168,LEN('Vacation Tracker'!$Q168:$UV168)-1),0))))</f>
        <v>0</v>
      </c>
      <c r="AY165" s="26">
        <f t="array" ref="AY165">SUM(IF('Vacation Tracker'!$Q$8:$UV$8=AW$5,IF((RIGHT('Vacation Tracker'!$Q168:$UV168)="O"),IFERROR(--LEFT('Vacation Tracker'!$Q168:$UV168,LEN('Vacation Tracker'!$Q168:$UV168)-1),0))))</f>
        <v>0</v>
      </c>
      <c r="AZ165" s="23">
        <f>SUMIF('Vacation Tracker'!$GU$8:$ACR$8,BA$5,'Vacation Tracker'!$GU168:$ACR168)</f>
        <v>0</v>
      </c>
      <c r="BA165" s="26">
        <f t="shared" si="57"/>
        <v>0</v>
      </c>
      <c r="BB165" s="26">
        <f t="array" ref="BB165">SUM(IF('Vacation Tracker'!$Q$8:$UV$8=BA$5,IF((RIGHT('Vacation Tracker'!$Q168:$UV168)&lt;&gt;"O"),IFERROR(--LEFT('Vacation Tracker'!$Q168:$UV168,LEN('Vacation Tracker'!$Q168:$UV168)-1),0))))</f>
        <v>0</v>
      </c>
      <c r="BC165" s="26">
        <f t="array" ref="BC165">SUM(IF('Vacation Tracker'!$Q$8:$UV$8=BA$5,IF((RIGHT('Vacation Tracker'!$Q168:$UV168)="O"),IFERROR(--LEFT('Vacation Tracker'!$Q168:$UV168,LEN('Vacation Tracker'!$Q168:$UV168)-1),0))))</f>
        <v>0</v>
      </c>
      <c r="BD165" s="23">
        <f>SUMIF('Vacation Tracker'!$GU$8:$ACR$8,BE$5,'Vacation Tracker'!$GU168:$ACR168)</f>
        <v>0</v>
      </c>
      <c r="BE165" s="26">
        <f t="shared" si="58"/>
        <v>0</v>
      </c>
      <c r="BF165" s="26">
        <f t="array" ref="BF165">SUM(IF('Vacation Tracker'!$Q$8:$UV$8=BE$5,IF((RIGHT('Vacation Tracker'!$Q168:$UV168)&lt;&gt;"O"),IFERROR(--LEFT('Vacation Tracker'!$Q168:$UV168,LEN('Vacation Tracker'!$Q168:$UV168)-1),0))))</f>
        <v>0</v>
      </c>
      <c r="BG165" s="26">
        <f t="array" ref="BG165">SUM(IF('Vacation Tracker'!$Q$8:$UV$8=BE$5,IF((RIGHT('Vacation Tracker'!$Q168:$UV168)="O"),IFERROR(--LEFT('Vacation Tracker'!$Q168:$UV168,LEN('Vacation Tracker'!$Q168:$UV168)-1),0))))</f>
        <v>0</v>
      </c>
      <c r="BH165" s="23">
        <f>SUMIF('Vacation Tracker'!$GU$8:$ACR$8,BI$5,'Vacation Tracker'!$GU168:$ACR168)</f>
        <v>0</v>
      </c>
      <c r="BI165" s="26">
        <f t="shared" si="59"/>
        <v>0</v>
      </c>
      <c r="BJ165" s="26">
        <f t="array" ref="BJ165">SUM(IF('Vacation Tracker'!$Q$8:$UV$8=BI$5,IF((RIGHT('Vacation Tracker'!$Q168:$UV168)&lt;&gt;"O"),IFERROR(--LEFT('Vacation Tracker'!$Q168:$UV168,LEN('Vacation Tracker'!$Q168:$UV168)-1),0))))</f>
        <v>0</v>
      </c>
      <c r="BK165" s="26">
        <f t="array" ref="BK165">SUM(IF('Vacation Tracker'!$Q$8:$UV$8=BI$5,IF((RIGHT('Vacation Tracker'!$Q168:$UV168)="O"),IFERROR(--LEFT('Vacation Tracker'!$Q168:$UV168,LEN('Vacation Tracker'!$Q168:$UV168)-1),0))))</f>
        <v>0</v>
      </c>
      <c r="BL165" s="23">
        <f>IF($E$4="Yes",SUMIF('Vacation Tracker'!$GU$8:$ACR$8,BM$5,'Vacation Tracker'!$GU168:$ACR168),0)</f>
        <v>0</v>
      </c>
      <c r="BM165" s="26">
        <f t="shared" si="26"/>
        <v>0</v>
      </c>
      <c r="BN165" s="26">
        <f t="array" ref="BN165">IF($E$4="Yes",SUM(IF('Vacation Tracker'!$Q$8:$UV$8=BM$5,IF((RIGHT('Vacation Tracker'!$Q168:$UV168)&lt;&gt;"O"),IFERROR(--LEFT('Vacation Tracker'!$Q168:$UV168,LEN('Vacation Tracker'!$Q168:$UV168)-1),0)))),0)</f>
        <v>0</v>
      </c>
      <c r="BO165" s="23">
        <f t="array" ref="BO165">IF($E$4="Yes",SUM(IF('Vacation Tracker'!$Q$8:$UV$8=BM$5,IF((RIGHT('Vacation Tracker'!$Q168:$UV168)="O"),IFERROR(--LEFT('Vacation Tracker'!$Q168:$UV168,LEN('Vacation Tracker'!$Q168:$UV168)-1),0)))),0)</f>
        <v>0</v>
      </c>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row>
    <row r="166" spans="2:181" ht="15" customHeight="1" x14ac:dyDescent="0.2">
      <c r="B166" s="23">
        <f>IF('Vacation Tracker'!B169&lt;&gt;"",'Vacation Tracker'!B169,"")</f>
        <v>158</v>
      </c>
      <c r="C166" s="24" t="str">
        <f>IF('Vacation Tracker'!C169&lt;&gt;"",'Vacation Tracker'!C169,"")</f>
        <v/>
      </c>
      <c r="D166" s="25" t="str">
        <f>IF('Vacation Tracker'!D169&lt;&gt;"",'Vacation Tracker'!D169,"")</f>
        <v/>
      </c>
      <c r="E166" s="25" t="str">
        <f>IF('Vacation Tracker'!E169&lt;&gt;"",'Vacation Tracker'!E169,"")</f>
        <v/>
      </c>
      <c r="F166" s="24" t="str">
        <f>IF('Vacation Tracker'!F169&lt;&gt;"",'Vacation Tracker'!F169,"")</f>
        <v/>
      </c>
      <c r="G166" s="24" t="str">
        <f>IF('Vacation Tracker'!G169&lt;&gt;"",'Vacation Tracker'!G169,"")</f>
        <v/>
      </c>
      <c r="H166" s="23" t="str">
        <f t="shared" si="62"/>
        <v/>
      </c>
      <c r="I166" s="23" t="str">
        <f t="shared" si="62"/>
        <v/>
      </c>
      <c r="J166" s="23" t="str">
        <f t="shared" si="62"/>
        <v/>
      </c>
      <c r="K166" s="23" t="str">
        <f t="shared" si="60"/>
        <v/>
      </c>
      <c r="L166" s="23">
        <f>IF($E$4="Yes",SUMIF('Vacation Tracker'!$Q$8:$UV$8,M$5,'Vacation Tracker'!$Q169:$UV169),0)</f>
        <v>0</v>
      </c>
      <c r="M166" s="26">
        <f t="shared" si="61"/>
        <v>0</v>
      </c>
      <c r="N166" s="26">
        <f t="array" ref="N166">IF($E$4="Yes",SUM(IF('Vacation Tracker'!$Q$8:$UV$8=M$5,IF((RIGHT('Vacation Tracker'!$Q169:$UV169)&lt;&gt;"O"),IFERROR(--LEFT('Vacation Tracker'!$Q169:$UV169,LEN('Vacation Tracker'!$Q169:$UV169)-1),0)))),0)</f>
        <v>0</v>
      </c>
      <c r="O166" s="26">
        <f t="array" ref="O166">IF($E$4="Yes",SUM(IF('Vacation Tracker'!$Q$8:$UV$8=M$5,IF((RIGHT('Vacation Tracker'!$Q169:$UV169)="O"),IFERROR(--LEFT('Vacation Tracker'!$Q169:$UV169,LEN('Vacation Tracker'!$Q169:$UV169)-1),0)))),0)</f>
        <v>0</v>
      </c>
      <c r="P166" s="23">
        <f>SUMIF('Vacation Tracker'!$Q$8:$UV$8,Q$5,'Vacation Tracker'!$Q169:$UV169)</f>
        <v>0</v>
      </c>
      <c r="Q166" s="26">
        <f t="shared" si="48"/>
        <v>0</v>
      </c>
      <c r="R166" s="26">
        <f t="array" ref="R166">SUM(IF('Vacation Tracker'!$Q$8:$UV$8=Q$5,IF((RIGHT('Vacation Tracker'!$Q169:$UV169)&lt;&gt;"O"),IFERROR(--LEFT('Vacation Tracker'!$Q169:$UV169,LEN('Vacation Tracker'!$Q169:$UV169)-1),0))))</f>
        <v>0</v>
      </c>
      <c r="S166" s="26">
        <f t="array" ref="S166">SUM(IF('Vacation Tracker'!$Q$8:$UV$8=Q$5,IF((RIGHT('Vacation Tracker'!$Q169:$UV169)="O"),IFERROR(--LEFT('Vacation Tracker'!$Q169:$UV169,LEN('Vacation Tracker'!$Q169:$UV169)-1),0))))</f>
        <v>0</v>
      </c>
      <c r="T166" s="23">
        <f>SUMIF('Vacation Tracker'!$Q$8:$UV$8,U$5,'Vacation Tracker'!$Q169:$UV169)</f>
        <v>0</v>
      </c>
      <c r="U166" s="26">
        <f t="shared" si="49"/>
        <v>0</v>
      </c>
      <c r="V166" s="26">
        <f t="array" ref="V166">SUM(IF('Vacation Tracker'!$Q$8:$UV$8=U$5,IF((RIGHT('Vacation Tracker'!$Q169:$UV169)&lt;&gt;"O"),IFERROR(--LEFT('Vacation Tracker'!$Q169:$UV169,LEN('Vacation Tracker'!$Q169:$UV169)-1),0))))</f>
        <v>0</v>
      </c>
      <c r="W166" s="26">
        <f t="array" ref="W166">SUM(IF('Vacation Tracker'!$Q$8:$UV$8=U$5,IF((RIGHT('Vacation Tracker'!$Q169:$UV169)="O"),IFERROR(--LEFT('Vacation Tracker'!$Q169:$UV169,LEN('Vacation Tracker'!$Q169:$UV169)-1),0))))</f>
        <v>0</v>
      </c>
      <c r="X166" s="23">
        <f>SUMIF('Vacation Tracker'!$Q$8:$UV$8,Y$5,'Vacation Tracker'!$Q169:$UV169)</f>
        <v>0</v>
      </c>
      <c r="Y166" s="26">
        <f t="shared" si="50"/>
        <v>0</v>
      </c>
      <c r="Z166" s="26">
        <f t="array" ref="Z166">SUM(IF('Vacation Tracker'!$Q$8:$UV$8=Y$5,IF((RIGHT('Vacation Tracker'!$Q169:$UV169)&lt;&gt;"O"),IFERROR(--LEFT('Vacation Tracker'!$Q169:$UV169,LEN('Vacation Tracker'!$Q169:$UV169)-1),0))))</f>
        <v>0</v>
      </c>
      <c r="AA166" s="26">
        <f t="array" ref="AA166">SUM(IF('Vacation Tracker'!$Q$8:$UV$8=Y$5,IF((RIGHT('Vacation Tracker'!$Q169:$UV169)="O"),IFERROR(--LEFT('Vacation Tracker'!$Q169:$UV169,LEN('Vacation Tracker'!$Q169:$UV169)-1),0))))</f>
        <v>0</v>
      </c>
      <c r="AB166" s="23">
        <f>SUMIF('Vacation Tracker'!$Q$8:$UV$8,AC$5,'Vacation Tracker'!$Q169:$UV169)</f>
        <v>0</v>
      </c>
      <c r="AC166" s="26">
        <f t="shared" si="51"/>
        <v>0</v>
      </c>
      <c r="AD166" s="26">
        <f t="array" ref="AD166">SUM(IF('Vacation Tracker'!$Q$8:$UV$8=AC$5,IF((RIGHT('Vacation Tracker'!$Q169:$UV169)&lt;&gt;"O"),IFERROR(--LEFT('Vacation Tracker'!$Q169:$UV169,LEN('Vacation Tracker'!$Q169:$UV169)-1),0))))</f>
        <v>0</v>
      </c>
      <c r="AE166" s="26">
        <f t="array" ref="AE166">SUM(IF('Vacation Tracker'!$Q$8:$UV$8=AC$5,IF((RIGHT('Vacation Tracker'!$Q169:$UV169)="O"),IFERROR(--LEFT('Vacation Tracker'!$Q169:$UV169,LEN('Vacation Tracker'!$Q169:$UV169)-1),0))))</f>
        <v>0</v>
      </c>
      <c r="AF166" s="23">
        <f>SUMIF('Vacation Tracker'!$Q$8:$UV$8,AG$5,'Vacation Tracker'!$Q169:$UV169)</f>
        <v>0</v>
      </c>
      <c r="AG166" s="26">
        <f t="shared" si="52"/>
        <v>0</v>
      </c>
      <c r="AH166" s="26">
        <f t="array" ref="AH166">SUM(IF('Vacation Tracker'!$Q$8:$UV$8=AG$5,IF((RIGHT('Vacation Tracker'!$Q169:$UV169)&lt;&gt;"O"),IFERROR(--LEFT('Vacation Tracker'!$Q169:$UV169,LEN('Vacation Tracker'!$Q169:$UV169)-1),0))))</f>
        <v>0</v>
      </c>
      <c r="AI166" s="26">
        <f t="array" ref="AI166">SUM(IF('Vacation Tracker'!$Q$8:$UV$8=AG$5,IF((RIGHT('Vacation Tracker'!$Q169:$UV169)="O"),IFERROR(--LEFT('Vacation Tracker'!$Q169:$UV169,LEN('Vacation Tracker'!$Q169:$UV169)-1),0))))</f>
        <v>0</v>
      </c>
      <c r="AJ166" s="23">
        <f>SUMIF('Vacation Tracker'!$GU$8:$ACR$8,AK$5,'Vacation Tracker'!$GU169:$ACR169)</f>
        <v>0</v>
      </c>
      <c r="AK166" s="26">
        <f t="shared" si="53"/>
        <v>0</v>
      </c>
      <c r="AL166" s="26">
        <f t="array" ref="AL166">SUM(IF('Vacation Tracker'!$Q$8:$UV$8=AK$5,IF((RIGHT('Vacation Tracker'!$Q169:$UV169)&lt;&gt;"O"),IFERROR(--LEFT('Vacation Tracker'!$Q169:$UV169,LEN('Vacation Tracker'!$Q169:$UV169)-1),0))))</f>
        <v>0</v>
      </c>
      <c r="AM166" s="26">
        <f t="array" ref="AM166">SUM(IF('Vacation Tracker'!$Q$8:$UV$8=AK$5,IF((RIGHT('Vacation Tracker'!$Q169:$UV169)="O"),IFERROR(--LEFT('Vacation Tracker'!$Q169:$UV169,LEN('Vacation Tracker'!$Q169:$UV169)-1),0))))</f>
        <v>0</v>
      </c>
      <c r="AN166" s="23">
        <f>SUMIF('Vacation Tracker'!$GU$8:$ACR$8,AO$5,'Vacation Tracker'!$GU169:$ACR169)</f>
        <v>0</v>
      </c>
      <c r="AO166" s="26">
        <f t="shared" si="54"/>
        <v>0</v>
      </c>
      <c r="AP166" s="26">
        <f t="array" ref="AP166">SUM(IF('Vacation Tracker'!$Q$8:$UV$8=AO$5,IF((RIGHT('Vacation Tracker'!$Q169:$UV169)&lt;&gt;"O"),IFERROR(--LEFT('Vacation Tracker'!$Q169:$UV169,LEN('Vacation Tracker'!$Q169:$UV169)-1),0))))</f>
        <v>0</v>
      </c>
      <c r="AQ166" s="26">
        <f t="array" ref="AQ166">SUM(IF('Vacation Tracker'!$Q$8:$UV$8=AO$5,IF((RIGHT('Vacation Tracker'!$Q169:$UV169)="O"),IFERROR(--LEFT('Vacation Tracker'!$Q169:$UV169,LEN('Vacation Tracker'!$Q169:$UV169)-1),0))))</f>
        <v>0</v>
      </c>
      <c r="AR166" s="23">
        <f>SUMIF('Vacation Tracker'!$GU$8:$ACR$8,AS$5,'Vacation Tracker'!$GU169:$ACR169)</f>
        <v>0</v>
      </c>
      <c r="AS166" s="26">
        <f t="shared" si="55"/>
        <v>0</v>
      </c>
      <c r="AT166" s="26">
        <f t="array" ref="AT166">SUM(IF('Vacation Tracker'!$Q$8:$UV$8=AS$5,IF((RIGHT('Vacation Tracker'!$Q169:$UV169)&lt;&gt;"O"),IFERROR(--LEFT('Vacation Tracker'!$Q169:$UV169,LEN('Vacation Tracker'!$Q169:$UV169)-1),0))))</f>
        <v>0</v>
      </c>
      <c r="AU166" s="26">
        <f t="array" ref="AU166">SUM(IF('Vacation Tracker'!$Q$8:$UV$8=AS$5,IF((RIGHT('Vacation Tracker'!$Q169:$UV169)="O"),IFERROR(--LEFT('Vacation Tracker'!$Q169:$UV169,LEN('Vacation Tracker'!$Q169:$UV169)-1),0))))</f>
        <v>0</v>
      </c>
      <c r="AV166" s="23">
        <f>SUMIF('Vacation Tracker'!$GU$8:$ACR$8,AW$5,'Vacation Tracker'!$GU169:$ACR169)</f>
        <v>0</v>
      </c>
      <c r="AW166" s="26">
        <f t="shared" si="56"/>
        <v>0</v>
      </c>
      <c r="AX166" s="26">
        <f t="array" ref="AX166">SUM(IF('Vacation Tracker'!$Q$8:$UV$8=AW$5,IF((RIGHT('Vacation Tracker'!$Q169:$UV169)&lt;&gt;"O"),IFERROR(--LEFT('Vacation Tracker'!$Q169:$UV169,LEN('Vacation Tracker'!$Q169:$UV169)-1),0))))</f>
        <v>0</v>
      </c>
      <c r="AY166" s="26">
        <f t="array" ref="AY166">SUM(IF('Vacation Tracker'!$Q$8:$UV$8=AW$5,IF((RIGHT('Vacation Tracker'!$Q169:$UV169)="O"),IFERROR(--LEFT('Vacation Tracker'!$Q169:$UV169,LEN('Vacation Tracker'!$Q169:$UV169)-1),0))))</f>
        <v>0</v>
      </c>
      <c r="AZ166" s="23">
        <f>SUMIF('Vacation Tracker'!$GU$8:$ACR$8,BA$5,'Vacation Tracker'!$GU169:$ACR169)</f>
        <v>0</v>
      </c>
      <c r="BA166" s="26">
        <f t="shared" si="57"/>
        <v>0</v>
      </c>
      <c r="BB166" s="26">
        <f t="array" ref="BB166">SUM(IF('Vacation Tracker'!$Q$8:$UV$8=BA$5,IF((RIGHT('Vacation Tracker'!$Q169:$UV169)&lt;&gt;"O"),IFERROR(--LEFT('Vacation Tracker'!$Q169:$UV169,LEN('Vacation Tracker'!$Q169:$UV169)-1),0))))</f>
        <v>0</v>
      </c>
      <c r="BC166" s="26">
        <f t="array" ref="BC166">SUM(IF('Vacation Tracker'!$Q$8:$UV$8=BA$5,IF((RIGHT('Vacation Tracker'!$Q169:$UV169)="O"),IFERROR(--LEFT('Vacation Tracker'!$Q169:$UV169,LEN('Vacation Tracker'!$Q169:$UV169)-1),0))))</f>
        <v>0</v>
      </c>
      <c r="BD166" s="23">
        <f>SUMIF('Vacation Tracker'!$GU$8:$ACR$8,BE$5,'Vacation Tracker'!$GU169:$ACR169)</f>
        <v>0</v>
      </c>
      <c r="BE166" s="26">
        <f t="shared" si="58"/>
        <v>0</v>
      </c>
      <c r="BF166" s="26">
        <f t="array" ref="BF166">SUM(IF('Vacation Tracker'!$Q$8:$UV$8=BE$5,IF((RIGHT('Vacation Tracker'!$Q169:$UV169)&lt;&gt;"O"),IFERROR(--LEFT('Vacation Tracker'!$Q169:$UV169,LEN('Vacation Tracker'!$Q169:$UV169)-1),0))))</f>
        <v>0</v>
      </c>
      <c r="BG166" s="26">
        <f t="array" ref="BG166">SUM(IF('Vacation Tracker'!$Q$8:$UV$8=BE$5,IF((RIGHT('Vacation Tracker'!$Q169:$UV169)="O"),IFERROR(--LEFT('Vacation Tracker'!$Q169:$UV169,LEN('Vacation Tracker'!$Q169:$UV169)-1),0))))</f>
        <v>0</v>
      </c>
      <c r="BH166" s="23">
        <f>SUMIF('Vacation Tracker'!$GU$8:$ACR$8,BI$5,'Vacation Tracker'!$GU169:$ACR169)</f>
        <v>0</v>
      </c>
      <c r="BI166" s="26">
        <f t="shared" si="59"/>
        <v>0</v>
      </c>
      <c r="BJ166" s="26">
        <f t="array" ref="BJ166">SUM(IF('Vacation Tracker'!$Q$8:$UV$8=BI$5,IF((RIGHT('Vacation Tracker'!$Q169:$UV169)&lt;&gt;"O"),IFERROR(--LEFT('Vacation Tracker'!$Q169:$UV169,LEN('Vacation Tracker'!$Q169:$UV169)-1),0))))</f>
        <v>0</v>
      </c>
      <c r="BK166" s="26">
        <f t="array" ref="BK166">SUM(IF('Vacation Tracker'!$Q$8:$UV$8=BI$5,IF((RIGHT('Vacation Tracker'!$Q169:$UV169)="O"),IFERROR(--LEFT('Vacation Tracker'!$Q169:$UV169,LEN('Vacation Tracker'!$Q169:$UV169)-1),0))))</f>
        <v>0</v>
      </c>
      <c r="BL166" s="23">
        <f>IF($E$4="Yes",SUMIF('Vacation Tracker'!$GU$8:$ACR$8,BM$5,'Vacation Tracker'!$GU169:$ACR169),0)</f>
        <v>0</v>
      </c>
      <c r="BM166" s="26">
        <f t="shared" si="26"/>
        <v>0</v>
      </c>
      <c r="BN166" s="26">
        <f t="array" ref="BN166">IF($E$4="Yes",SUM(IF('Vacation Tracker'!$Q$8:$UV$8=BM$5,IF((RIGHT('Vacation Tracker'!$Q169:$UV169)&lt;&gt;"O"),IFERROR(--LEFT('Vacation Tracker'!$Q169:$UV169,LEN('Vacation Tracker'!$Q169:$UV169)-1),0)))),0)</f>
        <v>0</v>
      </c>
      <c r="BO166" s="23">
        <f t="array" ref="BO166">IF($E$4="Yes",SUM(IF('Vacation Tracker'!$Q$8:$UV$8=BM$5,IF((RIGHT('Vacation Tracker'!$Q169:$UV169)="O"),IFERROR(--LEFT('Vacation Tracker'!$Q169:$UV169,LEN('Vacation Tracker'!$Q169:$UV169)-1),0)))),0)</f>
        <v>0</v>
      </c>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row>
    <row r="167" spans="2:181" ht="15" customHeight="1" x14ac:dyDescent="0.2">
      <c r="B167" s="23">
        <f>IF('Vacation Tracker'!B170&lt;&gt;"",'Vacation Tracker'!B170,"")</f>
        <v>159</v>
      </c>
      <c r="C167" s="24" t="str">
        <f>IF('Vacation Tracker'!C170&lt;&gt;"",'Vacation Tracker'!C170,"")</f>
        <v/>
      </c>
      <c r="D167" s="25" t="str">
        <f>IF('Vacation Tracker'!D170&lt;&gt;"",'Vacation Tracker'!D170,"")</f>
        <v/>
      </c>
      <c r="E167" s="25" t="str">
        <f>IF('Vacation Tracker'!E170&lt;&gt;"",'Vacation Tracker'!E170,"")</f>
        <v/>
      </c>
      <c r="F167" s="24" t="str">
        <f>IF('Vacation Tracker'!F170&lt;&gt;"",'Vacation Tracker'!F170,"")</f>
        <v/>
      </c>
      <c r="G167" s="24" t="str">
        <f>IF('Vacation Tracker'!G170&lt;&gt;"",'Vacation Tracker'!G170,"")</f>
        <v/>
      </c>
      <c r="H167" s="23" t="str">
        <f t="shared" si="62"/>
        <v/>
      </c>
      <c r="I167" s="23" t="str">
        <f t="shared" si="62"/>
        <v/>
      </c>
      <c r="J167" s="23" t="str">
        <f t="shared" si="62"/>
        <v/>
      </c>
      <c r="K167" s="23" t="str">
        <f t="shared" si="60"/>
        <v/>
      </c>
      <c r="L167" s="23">
        <f>IF($E$4="Yes",SUMIF('Vacation Tracker'!$Q$8:$UV$8,M$5,'Vacation Tracker'!$Q170:$UV170),0)</f>
        <v>0</v>
      </c>
      <c r="M167" s="26">
        <f t="shared" si="61"/>
        <v>0</v>
      </c>
      <c r="N167" s="26">
        <f t="array" ref="N167">IF($E$4="Yes",SUM(IF('Vacation Tracker'!$Q$8:$UV$8=M$5,IF((RIGHT('Vacation Tracker'!$Q170:$UV170)&lt;&gt;"O"),IFERROR(--LEFT('Vacation Tracker'!$Q170:$UV170,LEN('Vacation Tracker'!$Q170:$UV170)-1),0)))),0)</f>
        <v>0</v>
      </c>
      <c r="O167" s="26">
        <f t="array" ref="O167">IF($E$4="Yes",SUM(IF('Vacation Tracker'!$Q$8:$UV$8=M$5,IF((RIGHT('Vacation Tracker'!$Q170:$UV170)="O"),IFERROR(--LEFT('Vacation Tracker'!$Q170:$UV170,LEN('Vacation Tracker'!$Q170:$UV170)-1),0)))),0)</f>
        <v>0</v>
      </c>
      <c r="P167" s="23">
        <f>SUMIF('Vacation Tracker'!$Q$8:$UV$8,Q$5,'Vacation Tracker'!$Q170:$UV170)</f>
        <v>0</v>
      </c>
      <c r="Q167" s="26">
        <f t="shared" si="48"/>
        <v>0</v>
      </c>
      <c r="R167" s="26">
        <f t="array" ref="R167">SUM(IF('Vacation Tracker'!$Q$8:$UV$8=Q$5,IF((RIGHT('Vacation Tracker'!$Q170:$UV170)&lt;&gt;"O"),IFERROR(--LEFT('Vacation Tracker'!$Q170:$UV170,LEN('Vacation Tracker'!$Q170:$UV170)-1),0))))</f>
        <v>0</v>
      </c>
      <c r="S167" s="26">
        <f t="array" ref="S167">SUM(IF('Vacation Tracker'!$Q$8:$UV$8=Q$5,IF((RIGHT('Vacation Tracker'!$Q170:$UV170)="O"),IFERROR(--LEFT('Vacation Tracker'!$Q170:$UV170,LEN('Vacation Tracker'!$Q170:$UV170)-1),0))))</f>
        <v>0</v>
      </c>
      <c r="T167" s="23">
        <f>SUMIF('Vacation Tracker'!$Q$8:$UV$8,U$5,'Vacation Tracker'!$Q170:$UV170)</f>
        <v>0</v>
      </c>
      <c r="U167" s="26">
        <f t="shared" si="49"/>
        <v>0</v>
      </c>
      <c r="V167" s="26">
        <f t="array" ref="V167">SUM(IF('Vacation Tracker'!$Q$8:$UV$8=U$5,IF((RIGHT('Vacation Tracker'!$Q170:$UV170)&lt;&gt;"O"),IFERROR(--LEFT('Vacation Tracker'!$Q170:$UV170,LEN('Vacation Tracker'!$Q170:$UV170)-1),0))))</f>
        <v>0</v>
      </c>
      <c r="W167" s="26">
        <f t="array" ref="W167">SUM(IF('Vacation Tracker'!$Q$8:$UV$8=U$5,IF((RIGHT('Vacation Tracker'!$Q170:$UV170)="O"),IFERROR(--LEFT('Vacation Tracker'!$Q170:$UV170,LEN('Vacation Tracker'!$Q170:$UV170)-1),0))))</f>
        <v>0</v>
      </c>
      <c r="X167" s="23">
        <f>SUMIF('Vacation Tracker'!$Q$8:$UV$8,Y$5,'Vacation Tracker'!$Q170:$UV170)</f>
        <v>0</v>
      </c>
      <c r="Y167" s="26">
        <f t="shared" si="50"/>
        <v>0</v>
      </c>
      <c r="Z167" s="26">
        <f t="array" ref="Z167">SUM(IF('Vacation Tracker'!$Q$8:$UV$8=Y$5,IF((RIGHT('Vacation Tracker'!$Q170:$UV170)&lt;&gt;"O"),IFERROR(--LEFT('Vacation Tracker'!$Q170:$UV170,LEN('Vacation Tracker'!$Q170:$UV170)-1),0))))</f>
        <v>0</v>
      </c>
      <c r="AA167" s="26">
        <f t="array" ref="AA167">SUM(IF('Vacation Tracker'!$Q$8:$UV$8=Y$5,IF((RIGHT('Vacation Tracker'!$Q170:$UV170)="O"),IFERROR(--LEFT('Vacation Tracker'!$Q170:$UV170,LEN('Vacation Tracker'!$Q170:$UV170)-1),0))))</f>
        <v>0</v>
      </c>
      <c r="AB167" s="23">
        <f>SUMIF('Vacation Tracker'!$Q$8:$UV$8,AC$5,'Vacation Tracker'!$Q170:$UV170)</f>
        <v>0</v>
      </c>
      <c r="AC167" s="26">
        <f t="shared" si="51"/>
        <v>0</v>
      </c>
      <c r="AD167" s="26">
        <f t="array" ref="AD167">SUM(IF('Vacation Tracker'!$Q$8:$UV$8=AC$5,IF((RIGHT('Vacation Tracker'!$Q170:$UV170)&lt;&gt;"O"),IFERROR(--LEFT('Vacation Tracker'!$Q170:$UV170,LEN('Vacation Tracker'!$Q170:$UV170)-1),0))))</f>
        <v>0</v>
      </c>
      <c r="AE167" s="26">
        <f t="array" ref="AE167">SUM(IF('Vacation Tracker'!$Q$8:$UV$8=AC$5,IF((RIGHT('Vacation Tracker'!$Q170:$UV170)="O"),IFERROR(--LEFT('Vacation Tracker'!$Q170:$UV170,LEN('Vacation Tracker'!$Q170:$UV170)-1),0))))</f>
        <v>0</v>
      </c>
      <c r="AF167" s="23">
        <f>SUMIF('Vacation Tracker'!$Q$8:$UV$8,AG$5,'Vacation Tracker'!$Q170:$UV170)</f>
        <v>0</v>
      </c>
      <c r="AG167" s="26">
        <f t="shared" si="52"/>
        <v>0</v>
      </c>
      <c r="AH167" s="26">
        <f t="array" ref="AH167">SUM(IF('Vacation Tracker'!$Q$8:$UV$8=AG$5,IF((RIGHT('Vacation Tracker'!$Q170:$UV170)&lt;&gt;"O"),IFERROR(--LEFT('Vacation Tracker'!$Q170:$UV170,LEN('Vacation Tracker'!$Q170:$UV170)-1),0))))</f>
        <v>0</v>
      </c>
      <c r="AI167" s="26">
        <f t="array" ref="AI167">SUM(IF('Vacation Tracker'!$Q$8:$UV$8=AG$5,IF((RIGHT('Vacation Tracker'!$Q170:$UV170)="O"),IFERROR(--LEFT('Vacation Tracker'!$Q170:$UV170,LEN('Vacation Tracker'!$Q170:$UV170)-1),0))))</f>
        <v>0</v>
      </c>
      <c r="AJ167" s="23">
        <f>SUMIF('Vacation Tracker'!$GU$8:$ACR$8,AK$5,'Vacation Tracker'!$GU170:$ACR170)</f>
        <v>0</v>
      </c>
      <c r="AK167" s="26">
        <f t="shared" si="53"/>
        <v>0</v>
      </c>
      <c r="AL167" s="26">
        <f t="array" ref="AL167">SUM(IF('Vacation Tracker'!$Q$8:$UV$8=AK$5,IF((RIGHT('Vacation Tracker'!$Q170:$UV170)&lt;&gt;"O"),IFERROR(--LEFT('Vacation Tracker'!$Q170:$UV170,LEN('Vacation Tracker'!$Q170:$UV170)-1),0))))</f>
        <v>0</v>
      </c>
      <c r="AM167" s="26">
        <f t="array" ref="AM167">SUM(IF('Vacation Tracker'!$Q$8:$UV$8=AK$5,IF((RIGHT('Vacation Tracker'!$Q170:$UV170)="O"),IFERROR(--LEFT('Vacation Tracker'!$Q170:$UV170,LEN('Vacation Tracker'!$Q170:$UV170)-1),0))))</f>
        <v>0</v>
      </c>
      <c r="AN167" s="23">
        <f>SUMIF('Vacation Tracker'!$GU$8:$ACR$8,AO$5,'Vacation Tracker'!$GU170:$ACR170)</f>
        <v>0</v>
      </c>
      <c r="AO167" s="26">
        <f t="shared" si="54"/>
        <v>0</v>
      </c>
      <c r="AP167" s="26">
        <f t="array" ref="AP167">SUM(IF('Vacation Tracker'!$Q$8:$UV$8=AO$5,IF((RIGHT('Vacation Tracker'!$Q170:$UV170)&lt;&gt;"O"),IFERROR(--LEFT('Vacation Tracker'!$Q170:$UV170,LEN('Vacation Tracker'!$Q170:$UV170)-1),0))))</f>
        <v>0</v>
      </c>
      <c r="AQ167" s="26">
        <f t="array" ref="AQ167">SUM(IF('Vacation Tracker'!$Q$8:$UV$8=AO$5,IF((RIGHT('Vacation Tracker'!$Q170:$UV170)="O"),IFERROR(--LEFT('Vacation Tracker'!$Q170:$UV170,LEN('Vacation Tracker'!$Q170:$UV170)-1),0))))</f>
        <v>0</v>
      </c>
      <c r="AR167" s="23">
        <f>SUMIF('Vacation Tracker'!$GU$8:$ACR$8,AS$5,'Vacation Tracker'!$GU170:$ACR170)</f>
        <v>0</v>
      </c>
      <c r="AS167" s="26">
        <f t="shared" si="55"/>
        <v>0</v>
      </c>
      <c r="AT167" s="26">
        <f t="array" ref="AT167">SUM(IF('Vacation Tracker'!$Q$8:$UV$8=AS$5,IF((RIGHT('Vacation Tracker'!$Q170:$UV170)&lt;&gt;"O"),IFERROR(--LEFT('Vacation Tracker'!$Q170:$UV170,LEN('Vacation Tracker'!$Q170:$UV170)-1),0))))</f>
        <v>0</v>
      </c>
      <c r="AU167" s="26">
        <f t="array" ref="AU167">SUM(IF('Vacation Tracker'!$Q$8:$UV$8=AS$5,IF((RIGHT('Vacation Tracker'!$Q170:$UV170)="O"),IFERROR(--LEFT('Vacation Tracker'!$Q170:$UV170,LEN('Vacation Tracker'!$Q170:$UV170)-1),0))))</f>
        <v>0</v>
      </c>
      <c r="AV167" s="23">
        <f>SUMIF('Vacation Tracker'!$GU$8:$ACR$8,AW$5,'Vacation Tracker'!$GU170:$ACR170)</f>
        <v>0</v>
      </c>
      <c r="AW167" s="26">
        <f t="shared" si="56"/>
        <v>0</v>
      </c>
      <c r="AX167" s="26">
        <f t="array" ref="AX167">SUM(IF('Vacation Tracker'!$Q$8:$UV$8=AW$5,IF((RIGHT('Vacation Tracker'!$Q170:$UV170)&lt;&gt;"O"),IFERROR(--LEFT('Vacation Tracker'!$Q170:$UV170,LEN('Vacation Tracker'!$Q170:$UV170)-1),0))))</f>
        <v>0</v>
      </c>
      <c r="AY167" s="26">
        <f t="array" ref="AY167">SUM(IF('Vacation Tracker'!$Q$8:$UV$8=AW$5,IF((RIGHT('Vacation Tracker'!$Q170:$UV170)="O"),IFERROR(--LEFT('Vacation Tracker'!$Q170:$UV170,LEN('Vacation Tracker'!$Q170:$UV170)-1),0))))</f>
        <v>0</v>
      </c>
      <c r="AZ167" s="23">
        <f>SUMIF('Vacation Tracker'!$GU$8:$ACR$8,BA$5,'Vacation Tracker'!$GU170:$ACR170)</f>
        <v>0</v>
      </c>
      <c r="BA167" s="26">
        <f t="shared" si="57"/>
        <v>0</v>
      </c>
      <c r="BB167" s="26">
        <f t="array" ref="BB167">SUM(IF('Vacation Tracker'!$Q$8:$UV$8=BA$5,IF((RIGHT('Vacation Tracker'!$Q170:$UV170)&lt;&gt;"O"),IFERROR(--LEFT('Vacation Tracker'!$Q170:$UV170,LEN('Vacation Tracker'!$Q170:$UV170)-1),0))))</f>
        <v>0</v>
      </c>
      <c r="BC167" s="26">
        <f t="array" ref="BC167">SUM(IF('Vacation Tracker'!$Q$8:$UV$8=BA$5,IF((RIGHT('Vacation Tracker'!$Q170:$UV170)="O"),IFERROR(--LEFT('Vacation Tracker'!$Q170:$UV170,LEN('Vacation Tracker'!$Q170:$UV170)-1),0))))</f>
        <v>0</v>
      </c>
      <c r="BD167" s="23">
        <f>SUMIF('Vacation Tracker'!$GU$8:$ACR$8,BE$5,'Vacation Tracker'!$GU170:$ACR170)</f>
        <v>0</v>
      </c>
      <c r="BE167" s="26">
        <f t="shared" si="58"/>
        <v>0</v>
      </c>
      <c r="BF167" s="26">
        <f t="array" ref="BF167">SUM(IF('Vacation Tracker'!$Q$8:$UV$8=BE$5,IF((RIGHT('Vacation Tracker'!$Q170:$UV170)&lt;&gt;"O"),IFERROR(--LEFT('Vacation Tracker'!$Q170:$UV170,LEN('Vacation Tracker'!$Q170:$UV170)-1),0))))</f>
        <v>0</v>
      </c>
      <c r="BG167" s="26">
        <f t="array" ref="BG167">SUM(IF('Vacation Tracker'!$Q$8:$UV$8=BE$5,IF((RIGHT('Vacation Tracker'!$Q170:$UV170)="O"),IFERROR(--LEFT('Vacation Tracker'!$Q170:$UV170,LEN('Vacation Tracker'!$Q170:$UV170)-1),0))))</f>
        <v>0</v>
      </c>
      <c r="BH167" s="23">
        <f>SUMIF('Vacation Tracker'!$GU$8:$ACR$8,BI$5,'Vacation Tracker'!$GU170:$ACR170)</f>
        <v>0</v>
      </c>
      <c r="BI167" s="26">
        <f t="shared" si="59"/>
        <v>0</v>
      </c>
      <c r="BJ167" s="26">
        <f t="array" ref="BJ167">SUM(IF('Vacation Tracker'!$Q$8:$UV$8=BI$5,IF((RIGHT('Vacation Tracker'!$Q170:$UV170)&lt;&gt;"O"),IFERROR(--LEFT('Vacation Tracker'!$Q170:$UV170,LEN('Vacation Tracker'!$Q170:$UV170)-1),0))))</f>
        <v>0</v>
      </c>
      <c r="BK167" s="26">
        <f t="array" ref="BK167">SUM(IF('Vacation Tracker'!$Q$8:$UV$8=BI$5,IF((RIGHT('Vacation Tracker'!$Q170:$UV170)="O"),IFERROR(--LEFT('Vacation Tracker'!$Q170:$UV170,LEN('Vacation Tracker'!$Q170:$UV170)-1),0))))</f>
        <v>0</v>
      </c>
      <c r="BL167" s="23">
        <f>IF($E$4="Yes",SUMIF('Vacation Tracker'!$GU$8:$ACR$8,BM$5,'Vacation Tracker'!$GU170:$ACR170),0)</f>
        <v>0</v>
      </c>
      <c r="BM167" s="26">
        <f t="shared" si="26"/>
        <v>0</v>
      </c>
      <c r="BN167" s="26">
        <f t="array" ref="BN167">IF($E$4="Yes",SUM(IF('Vacation Tracker'!$Q$8:$UV$8=BM$5,IF((RIGHT('Vacation Tracker'!$Q170:$UV170)&lt;&gt;"O"),IFERROR(--LEFT('Vacation Tracker'!$Q170:$UV170,LEN('Vacation Tracker'!$Q170:$UV170)-1),0)))),0)</f>
        <v>0</v>
      </c>
      <c r="BO167" s="23">
        <f t="array" ref="BO167">IF($E$4="Yes",SUM(IF('Vacation Tracker'!$Q$8:$UV$8=BM$5,IF((RIGHT('Vacation Tracker'!$Q170:$UV170)="O"),IFERROR(--LEFT('Vacation Tracker'!$Q170:$UV170,LEN('Vacation Tracker'!$Q170:$UV170)-1),0)))),0)</f>
        <v>0</v>
      </c>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row>
    <row r="168" spans="2:181" ht="15" customHeight="1" x14ac:dyDescent="0.2">
      <c r="B168" s="23">
        <f>IF('Vacation Tracker'!B171&lt;&gt;"",'Vacation Tracker'!B171,"")</f>
        <v>160</v>
      </c>
      <c r="C168" s="24" t="str">
        <f>IF('Vacation Tracker'!C171&lt;&gt;"",'Vacation Tracker'!C171,"")</f>
        <v/>
      </c>
      <c r="D168" s="25" t="str">
        <f>IF('Vacation Tracker'!D171&lt;&gt;"",'Vacation Tracker'!D171,"")</f>
        <v/>
      </c>
      <c r="E168" s="25" t="str">
        <f>IF('Vacation Tracker'!E171&lt;&gt;"",'Vacation Tracker'!E171,"")</f>
        <v/>
      </c>
      <c r="F168" s="24" t="str">
        <f>IF('Vacation Tracker'!F171&lt;&gt;"",'Vacation Tracker'!F171,"")</f>
        <v/>
      </c>
      <c r="G168" s="24" t="str">
        <f>IF('Vacation Tracker'!G171&lt;&gt;"",'Vacation Tracker'!G171,"")</f>
        <v/>
      </c>
      <c r="H168" s="23" t="str">
        <f t="shared" si="62"/>
        <v/>
      </c>
      <c r="I168" s="23" t="str">
        <f t="shared" si="62"/>
        <v/>
      </c>
      <c r="J168" s="23" t="str">
        <f t="shared" si="62"/>
        <v/>
      </c>
      <c r="K168" s="23" t="str">
        <f t="shared" si="60"/>
        <v/>
      </c>
      <c r="L168" s="23">
        <f>IF($E$4="Yes",SUMIF('Vacation Tracker'!$Q$8:$UV$8,M$5,'Vacation Tracker'!$Q171:$UV171),0)</f>
        <v>0</v>
      </c>
      <c r="M168" s="26">
        <f t="shared" si="61"/>
        <v>0</v>
      </c>
      <c r="N168" s="26">
        <f t="array" ref="N168">IF($E$4="Yes",SUM(IF('Vacation Tracker'!$Q$8:$UV$8=M$5,IF((RIGHT('Vacation Tracker'!$Q171:$UV171)&lt;&gt;"O"),IFERROR(--LEFT('Vacation Tracker'!$Q171:$UV171,LEN('Vacation Tracker'!$Q171:$UV171)-1),0)))),0)</f>
        <v>0</v>
      </c>
      <c r="O168" s="26">
        <f t="array" ref="O168">IF($E$4="Yes",SUM(IF('Vacation Tracker'!$Q$8:$UV$8=M$5,IF((RIGHT('Vacation Tracker'!$Q171:$UV171)="O"),IFERROR(--LEFT('Vacation Tracker'!$Q171:$UV171,LEN('Vacation Tracker'!$Q171:$UV171)-1),0)))),0)</f>
        <v>0</v>
      </c>
      <c r="P168" s="23">
        <f>SUMIF('Vacation Tracker'!$Q$8:$UV$8,Q$5,'Vacation Tracker'!$Q171:$UV171)</f>
        <v>0</v>
      </c>
      <c r="Q168" s="26">
        <f t="shared" si="48"/>
        <v>0</v>
      </c>
      <c r="R168" s="26">
        <f t="array" ref="R168">SUM(IF('Vacation Tracker'!$Q$8:$UV$8=Q$5,IF((RIGHT('Vacation Tracker'!$Q171:$UV171)&lt;&gt;"O"),IFERROR(--LEFT('Vacation Tracker'!$Q171:$UV171,LEN('Vacation Tracker'!$Q171:$UV171)-1),0))))</f>
        <v>0</v>
      </c>
      <c r="S168" s="26">
        <f t="array" ref="S168">SUM(IF('Vacation Tracker'!$Q$8:$UV$8=Q$5,IF((RIGHT('Vacation Tracker'!$Q171:$UV171)="O"),IFERROR(--LEFT('Vacation Tracker'!$Q171:$UV171,LEN('Vacation Tracker'!$Q171:$UV171)-1),0))))</f>
        <v>0</v>
      </c>
      <c r="T168" s="23">
        <f>SUMIF('Vacation Tracker'!$Q$8:$UV$8,U$5,'Vacation Tracker'!$Q171:$UV171)</f>
        <v>0</v>
      </c>
      <c r="U168" s="26">
        <f t="shared" si="49"/>
        <v>0</v>
      </c>
      <c r="V168" s="26">
        <f t="array" ref="V168">SUM(IF('Vacation Tracker'!$Q$8:$UV$8=U$5,IF((RIGHT('Vacation Tracker'!$Q171:$UV171)&lt;&gt;"O"),IFERROR(--LEFT('Vacation Tracker'!$Q171:$UV171,LEN('Vacation Tracker'!$Q171:$UV171)-1),0))))</f>
        <v>0</v>
      </c>
      <c r="W168" s="26">
        <f t="array" ref="W168">SUM(IF('Vacation Tracker'!$Q$8:$UV$8=U$5,IF((RIGHT('Vacation Tracker'!$Q171:$UV171)="O"),IFERROR(--LEFT('Vacation Tracker'!$Q171:$UV171,LEN('Vacation Tracker'!$Q171:$UV171)-1),0))))</f>
        <v>0</v>
      </c>
      <c r="X168" s="23">
        <f>SUMIF('Vacation Tracker'!$Q$8:$UV$8,Y$5,'Vacation Tracker'!$Q171:$UV171)</f>
        <v>0</v>
      </c>
      <c r="Y168" s="26">
        <f t="shared" si="50"/>
        <v>0</v>
      </c>
      <c r="Z168" s="26">
        <f t="array" ref="Z168">SUM(IF('Vacation Tracker'!$Q$8:$UV$8=Y$5,IF((RIGHT('Vacation Tracker'!$Q171:$UV171)&lt;&gt;"O"),IFERROR(--LEFT('Vacation Tracker'!$Q171:$UV171,LEN('Vacation Tracker'!$Q171:$UV171)-1),0))))</f>
        <v>0</v>
      </c>
      <c r="AA168" s="26">
        <f t="array" ref="AA168">SUM(IF('Vacation Tracker'!$Q$8:$UV$8=Y$5,IF((RIGHT('Vacation Tracker'!$Q171:$UV171)="O"),IFERROR(--LEFT('Vacation Tracker'!$Q171:$UV171,LEN('Vacation Tracker'!$Q171:$UV171)-1),0))))</f>
        <v>0</v>
      </c>
      <c r="AB168" s="23">
        <f>SUMIF('Vacation Tracker'!$Q$8:$UV$8,AC$5,'Vacation Tracker'!$Q171:$UV171)</f>
        <v>0</v>
      </c>
      <c r="AC168" s="26">
        <f t="shared" si="51"/>
        <v>0</v>
      </c>
      <c r="AD168" s="26">
        <f t="array" ref="AD168">SUM(IF('Vacation Tracker'!$Q$8:$UV$8=AC$5,IF((RIGHT('Vacation Tracker'!$Q171:$UV171)&lt;&gt;"O"),IFERROR(--LEFT('Vacation Tracker'!$Q171:$UV171,LEN('Vacation Tracker'!$Q171:$UV171)-1),0))))</f>
        <v>0</v>
      </c>
      <c r="AE168" s="26">
        <f t="array" ref="AE168">SUM(IF('Vacation Tracker'!$Q$8:$UV$8=AC$5,IF((RIGHT('Vacation Tracker'!$Q171:$UV171)="O"),IFERROR(--LEFT('Vacation Tracker'!$Q171:$UV171,LEN('Vacation Tracker'!$Q171:$UV171)-1),0))))</f>
        <v>0</v>
      </c>
      <c r="AF168" s="23">
        <f>SUMIF('Vacation Tracker'!$Q$8:$UV$8,AG$5,'Vacation Tracker'!$Q171:$UV171)</f>
        <v>0</v>
      </c>
      <c r="AG168" s="26">
        <f t="shared" si="52"/>
        <v>0</v>
      </c>
      <c r="AH168" s="26">
        <f t="array" ref="AH168">SUM(IF('Vacation Tracker'!$Q$8:$UV$8=AG$5,IF((RIGHT('Vacation Tracker'!$Q171:$UV171)&lt;&gt;"O"),IFERROR(--LEFT('Vacation Tracker'!$Q171:$UV171,LEN('Vacation Tracker'!$Q171:$UV171)-1),0))))</f>
        <v>0</v>
      </c>
      <c r="AI168" s="26">
        <f t="array" ref="AI168">SUM(IF('Vacation Tracker'!$Q$8:$UV$8=AG$5,IF((RIGHT('Vacation Tracker'!$Q171:$UV171)="O"),IFERROR(--LEFT('Vacation Tracker'!$Q171:$UV171,LEN('Vacation Tracker'!$Q171:$UV171)-1),0))))</f>
        <v>0</v>
      </c>
      <c r="AJ168" s="23">
        <f>SUMIF('Vacation Tracker'!$GU$8:$ACR$8,AK$5,'Vacation Tracker'!$GU171:$ACR171)</f>
        <v>0</v>
      </c>
      <c r="AK168" s="26">
        <f t="shared" si="53"/>
        <v>0</v>
      </c>
      <c r="AL168" s="26">
        <f t="array" ref="AL168">SUM(IF('Vacation Tracker'!$Q$8:$UV$8=AK$5,IF((RIGHT('Vacation Tracker'!$Q171:$UV171)&lt;&gt;"O"),IFERROR(--LEFT('Vacation Tracker'!$Q171:$UV171,LEN('Vacation Tracker'!$Q171:$UV171)-1),0))))</f>
        <v>0</v>
      </c>
      <c r="AM168" s="26">
        <f t="array" ref="AM168">SUM(IF('Vacation Tracker'!$Q$8:$UV$8=AK$5,IF((RIGHT('Vacation Tracker'!$Q171:$UV171)="O"),IFERROR(--LEFT('Vacation Tracker'!$Q171:$UV171,LEN('Vacation Tracker'!$Q171:$UV171)-1),0))))</f>
        <v>0</v>
      </c>
      <c r="AN168" s="23">
        <f>SUMIF('Vacation Tracker'!$GU$8:$ACR$8,AO$5,'Vacation Tracker'!$GU171:$ACR171)</f>
        <v>0</v>
      </c>
      <c r="AO168" s="26">
        <f t="shared" si="54"/>
        <v>0</v>
      </c>
      <c r="AP168" s="26">
        <f t="array" ref="AP168">SUM(IF('Vacation Tracker'!$Q$8:$UV$8=AO$5,IF((RIGHT('Vacation Tracker'!$Q171:$UV171)&lt;&gt;"O"),IFERROR(--LEFT('Vacation Tracker'!$Q171:$UV171,LEN('Vacation Tracker'!$Q171:$UV171)-1),0))))</f>
        <v>0</v>
      </c>
      <c r="AQ168" s="26">
        <f t="array" ref="AQ168">SUM(IF('Vacation Tracker'!$Q$8:$UV$8=AO$5,IF((RIGHT('Vacation Tracker'!$Q171:$UV171)="O"),IFERROR(--LEFT('Vacation Tracker'!$Q171:$UV171,LEN('Vacation Tracker'!$Q171:$UV171)-1),0))))</f>
        <v>0</v>
      </c>
      <c r="AR168" s="23">
        <f>SUMIF('Vacation Tracker'!$GU$8:$ACR$8,AS$5,'Vacation Tracker'!$GU171:$ACR171)</f>
        <v>0</v>
      </c>
      <c r="AS168" s="26">
        <f t="shared" si="55"/>
        <v>0</v>
      </c>
      <c r="AT168" s="26">
        <f t="array" ref="AT168">SUM(IF('Vacation Tracker'!$Q$8:$UV$8=AS$5,IF((RIGHT('Vacation Tracker'!$Q171:$UV171)&lt;&gt;"O"),IFERROR(--LEFT('Vacation Tracker'!$Q171:$UV171,LEN('Vacation Tracker'!$Q171:$UV171)-1),0))))</f>
        <v>0</v>
      </c>
      <c r="AU168" s="26">
        <f t="array" ref="AU168">SUM(IF('Vacation Tracker'!$Q$8:$UV$8=AS$5,IF((RIGHT('Vacation Tracker'!$Q171:$UV171)="O"),IFERROR(--LEFT('Vacation Tracker'!$Q171:$UV171,LEN('Vacation Tracker'!$Q171:$UV171)-1),0))))</f>
        <v>0</v>
      </c>
      <c r="AV168" s="23">
        <f>SUMIF('Vacation Tracker'!$GU$8:$ACR$8,AW$5,'Vacation Tracker'!$GU171:$ACR171)</f>
        <v>0</v>
      </c>
      <c r="AW168" s="26">
        <f t="shared" si="56"/>
        <v>0</v>
      </c>
      <c r="AX168" s="26">
        <f t="array" ref="AX168">SUM(IF('Vacation Tracker'!$Q$8:$UV$8=AW$5,IF((RIGHT('Vacation Tracker'!$Q171:$UV171)&lt;&gt;"O"),IFERROR(--LEFT('Vacation Tracker'!$Q171:$UV171,LEN('Vacation Tracker'!$Q171:$UV171)-1),0))))</f>
        <v>0</v>
      </c>
      <c r="AY168" s="26">
        <f t="array" ref="AY168">SUM(IF('Vacation Tracker'!$Q$8:$UV$8=AW$5,IF((RIGHT('Vacation Tracker'!$Q171:$UV171)="O"),IFERROR(--LEFT('Vacation Tracker'!$Q171:$UV171,LEN('Vacation Tracker'!$Q171:$UV171)-1),0))))</f>
        <v>0</v>
      </c>
      <c r="AZ168" s="23">
        <f>SUMIF('Vacation Tracker'!$GU$8:$ACR$8,BA$5,'Vacation Tracker'!$GU171:$ACR171)</f>
        <v>0</v>
      </c>
      <c r="BA168" s="26">
        <f t="shared" si="57"/>
        <v>0</v>
      </c>
      <c r="BB168" s="26">
        <f t="array" ref="BB168">SUM(IF('Vacation Tracker'!$Q$8:$UV$8=BA$5,IF((RIGHT('Vacation Tracker'!$Q171:$UV171)&lt;&gt;"O"),IFERROR(--LEFT('Vacation Tracker'!$Q171:$UV171,LEN('Vacation Tracker'!$Q171:$UV171)-1),0))))</f>
        <v>0</v>
      </c>
      <c r="BC168" s="26">
        <f t="array" ref="BC168">SUM(IF('Vacation Tracker'!$Q$8:$UV$8=BA$5,IF((RIGHT('Vacation Tracker'!$Q171:$UV171)="O"),IFERROR(--LEFT('Vacation Tracker'!$Q171:$UV171,LEN('Vacation Tracker'!$Q171:$UV171)-1),0))))</f>
        <v>0</v>
      </c>
      <c r="BD168" s="23">
        <f>SUMIF('Vacation Tracker'!$GU$8:$ACR$8,BE$5,'Vacation Tracker'!$GU171:$ACR171)</f>
        <v>0</v>
      </c>
      <c r="BE168" s="26">
        <f t="shared" si="58"/>
        <v>0</v>
      </c>
      <c r="BF168" s="26">
        <f t="array" ref="BF168">SUM(IF('Vacation Tracker'!$Q$8:$UV$8=BE$5,IF((RIGHT('Vacation Tracker'!$Q171:$UV171)&lt;&gt;"O"),IFERROR(--LEFT('Vacation Tracker'!$Q171:$UV171,LEN('Vacation Tracker'!$Q171:$UV171)-1),0))))</f>
        <v>0</v>
      </c>
      <c r="BG168" s="26">
        <f t="array" ref="BG168">SUM(IF('Vacation Tracker'!$Q$8:$UV$8=BE$5,IF((RIGHT('Vacation Tracker'!$Q171:$UV171)="O"),IFERROR(--LEFT('Vacation Tracker'!$Q171:$UV171,LEN('Vacation Tracker'!$Q171:$UV171)-1),0))))</f>
        <v>0</v>
      </c>
      <c r="BH168" s="23">
        <f>SUMIF('Vacation Tracker'!$GU$8:$ACR$8,BI$5,'Vacation Tracker'!$GU171:$ACR171)</f>
        <v>0</v>
      </c>
      <c r="BI168" s="26">
        <f t="shared" si="59"/>
        <v>0</v>
      </c>
      <c r="BJ168" s="26">
        <f t="array" ref="BJ168">SUM(IF('Vacation Tracker'!$Q$8:$UV$8=BI$5,IF((RIGHT('Vacation Tracker'!$Q171:$UV171)&lt;&gt;"O"),IFERROR(--LEFT('Vacation Tracker'!$Q171:$UV171,LEN('Vacation Tracker'!$Q171:$UV171)-1),0))))</f>
        <v>0</v>
      </c>
      <c r="BK168" s="26">
        <f t="array" ref="BK168">SUM(IF('Vacation Tracker'!$Q$8:$UV$8=BI$5,IF((RIGHT('Vacation Tracker'!$Q171:$UV171)="O"),IFERROR(--LEFT('Vacation Tracker'!$Q171:$UV171,LEN('Vacation Tracker'!$Q171:$UV171)-1),0))))</f>
        <v>0</v>
      </c>
      <c r="BL168" s="23">
        <f>IF($E$4="Yes",SUMIF('Vacation Tracker'!$GU$8:$ACR$8,BM$5,'Vacation Tracker'!$GU171:$ACR171),0)</f>
        <v>0</v>
      </c>
      <c r="BM168" s="26">
        <f t="shared" si="26"/>
        <v>0</v>
      </c>
      <c r="BN168" s="26">
        <f t="array" ref="BN168">IF($E$4="Yes",SUM(IF('Vacation Tracker'!$Q$8:$UV$8=BM$5,IF((RIGHT('Vacation Tracker'!$Q171:$UV171)&lt;&gt;"O"),IFERROR(--LEFT('Vacation Tracker'!$Q171:$UV171,LEN('Vacation Tracker'!$Q171:$UV171)-1),0)))),0)</f>
        <v>0</v>
      </c>
      <c r="BO168" s="23">
        <f t="array" ref="BO168">IF($E$4="Yes",SUM(IF('Vacation Tracker'!$Q$8:$UV$8=BM$5,IF((RIGHT('Vacation Tracker'!$Q171:$UV171)="O"),IFERROR(--LEFT('Vacation Tracker'!$Q171:$UV171,LEN('Vacation Tracker'!$Q171:$UV171)-1),0)))),0)</f>
        <v>0</v>
      </c>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row>
    <row r="169" spans="2:181" ht="15" customHeight="1" x14ac:dyDescent="0.2">
      <c r="B169" s="23">
        <f>IF('Vacation Tracker'!B172&lt;&gt;"",'Vacation Tracker'!B172,"")</f>
        <v>161</v>
      </c>
      <c r="C169" s="24" t="str">
        <f>IF('Vacation Tracker'!C172&lt;&gt;"",'Vacation Tracker'!C172,"")</f>
        <v/>
      </c>
      <c r="D169" s="25" t="str">
        <f>IF('Vacation Tracker'!D172&lt;&gt;"",'Vacation Tracker'!D172,"")</f>
        <v/>
      </c>
      <c r="E169" s="25" t="str">
        <f>IF('Vacation Tracker'!E172&lt;&gt;"",'Vacation Tracker'!E172,"")</f>
        <v/>
      </c>
      <c r="F169" s="24" t="str">
        <f>IF('Vacation Tracker'!F172&lt;&gt;"",'Vacation Tracker'!F172,"")</f>
        <v/>
      </c>
      <c r="G169" s="24" t="str">
        <f>IF('Vacation Tracker'!G172&lt;&gt;"",'Vacation Tracker'!G172,"")</f>
        <v/>
      </c>
      <c r="H169" s="23" t="str">
        <f t="shared" si="62"/>
        <v/>
      </c>
      <c r="I169" s="23" t="str">
        <f t="shared" si="62"/>
        <v/>
      </c>
      <c r="J169" s="23" t="str">
        <f t="shared" si="62"/>
        <v/>
      </c>
      <c r="K169" s="23" t="str">
        <f t="shared" si="60"/>
        <v/>
      </c>
      <c r="L169" s="23">
        <f>IF($E$4="Yes",SUMIF('Vacation Tracker'!$Q$8:$UV$8,M$5,'Vacation Tracker'!$Q172:$UV172),0)</f>
        <v>0</v>
      </c>
      <c r="M169" s="26">
        <f t="shared" si="61"/>
        <v>0</v>
      </c>
      <c r="N169" s="26">
        <f t="array" ref="N169">IF($E$4="Yes",SUM(IF('Vacation Tracker'!$Q$8:$UV$8=M$5,IF((RIGHT('Vacation Tracker'!$Q172:$UV172)&lt;&gt;"O"),IFERROR(--LEFT('Vacation Tracker'!$Q172:$UV172,LEN('Vacation Tracker'!$Q172:$UV172)-1),0)))),0)</f>
        <v>0</v>
      </c>
      <c r="O169" s="26">
        <f t="array" ref="O169">IF($E$4="Yes",SUM(IF('Vacation Tracker'!$Q$8:$UV$8=M$5,IF((RIGHT('Vacation Tracker'!$Q172:$UV172)="O"),IFERROR(--LEFT('Vacation Tracker'!$Q172:$UV172,LEN('Vacation Tracker'!$Q172:$UV172)-1),0)))),0)</f>
        <v>0</v>
      </c>
      <c r="P169" s="23">
        <f>SUMIF('Vacation Tracker'!$Q$8:$UV$8,Q$5,'Vacation Tracker'!$Q172:$UV172)</f>
        <v>0</v>
      </c>
      <c r="Q169" s="26">
        <f t="shared" si="48"/>
        <v>0</v>
      </c>
      <c r="R169" s="26">
        <f t="array" ref="R169">SUM(IF('Vacation Tracker'!$Q$8:$UV$8=Q$5,IF((RIGHT('Vacation Tracker'!$Q172:$UV172)&lt;&gt;"O"),IFERROR(--LEFT('Vacation Tracker'!$Q172:$UV172,LEN('Vacation Tracker'!$Q172:$UV172)-1),0))))</f>
        <v>0</v>
      </c>
      <c r="S169" s="26">
        <f t="array" ref="S169">SUM(IF('Vacation Tracker'!$Q$8:$UV$8=Q$5,IF((RIGHT('Vacation Tracker'!$Q172:$UV172)="O"),IFERROR(--LEFT('Vacation Tracker'!$Q172:$UV172,LEN('Vacation Tracker'!$Q172:$UV172)-1),0))))</f>
        <v>0</v>
      </c>
      <c r="T169" s="23">
        <f>SUMIF('Vacation Tracker'!$Q$8:$UV$8,U$5,'Vacation Tracker'!$Q172:$UV172)</f>
        <v>0</v>
      </c>
      <c r="U169" s="26">
        <f t="shared" si="49"/>
        <v>0</v>
      </c>
      <c r="V169" s="26">
        <f t="array" ref="V169">SUM(IF('Vacation Tracker'!$Q$8:$UV$8=U$5,IF((RIGHT('Vacation Tracker'!$Q172:$UV172)&lt;&gt;"O"),IFERROR(--LEFT('Vacation Tracker'!$Q172:$UV172,LEN('Vacation Tracker'!$Q172:$UV172)-1),0))))</f>
        <v>0</v>
      </c>
      <c r="W169" s="26">
        <f t="array" ref="W169">SUM(IF('Vacation Tracker'!$Q$8:$UV$8=U$5,IF((RIGHT('Vacation Tracker'!$Q172:$UV172)="O"),IFERROR(--LEFT('Vacation Tracker'!$Q172:$UV172,LEN('Vacation Tracker'!$Q172:$UV172)-1),0))))</f>
        <v>0</v>
      </c>
      <c r="X169" s="23">
        <f>SUMIF('Vacation Tracker'!$Q$8:$UV$8,Y$5,'Vacation Tracker'!$Q172:$UV172)</f>
        <v>0</v>
      </c>
      <c r="Y169" s="26">
        <f t="shared" si="50"/>
        <v>0</v>
      </c>
      <c r="Z169" s="26">
        <f t="array" ref="Z169">SUM(IF('Vacation Tracker'!$Q$8:$UV$8=Y$5,IF((RIGHT('Vacation Tracker'!$Q172:$UV172)&lt;&gt;"O"),IFERROR(--LEFT('Vacation Tracker'!$Q172:$UV172,LEN('Vacation Tracker'!$Q172:$UV172)-1),0))))</f>
        <v>0</v>
      </c>
      <c r="AA169" s="26">
        <f t="array" ref="AA169">SUM(IF('Vacation Tracker'!$Q$8:$UV$8=Y$5,IF((RIGHT('Vacation Tracker'!$Q172:$UV172)="O"),IFERROR(--LEFT('Vacation Tracker'!$Q172:$UV172,LEN('Vacation Tracker'!$Q172:$UV172)-1),0))))</f>
        <v>0</v>
      </c>
      <c r="AB169" s="23">
        <f>SUMIF('Vacation Tracker'!$Q$8:$UV$8,AC$5,'Vacation Tracker'!$Q172:$UV172)</f>
        <v>0</v>
      </c>
      <c r="AC169" s="26">
        <f t="shared" si="51"/>
        <v>0</v>
      </c>
      <c r="AD169" s="26">
        <f t="array" ref="AD169">SUM(IF('Vacation Tracker'!$Q$8:$UV$8=AC$5,IF((RIGHT('Vacation Tracker'!$Q172:$UV172)&lt;&gt;"O"),IFERROR(--LEFT('Vacation Tracker'!$Q172:$UV172,LEN('Vacation Tracker'!$Q172:$UV172)-1),0))))</f>
        <v>0</v>
      </c>
      <c r="AE169" s="26">
        <f t="array" ref="AE169">SUM(IF('Vacation Tracker'!$Q$8:$UV$8=AC$5,IF((RIGHT('Vacation Tracker'!$Q172:$UV172)="O"),IFERROR(--LEFT('Vacation Tracker'!$Q172:$UV172,LEN('Vacation Tracker'!$Q172:$UV172)-1),0))))</f>
        <v>0</v>
      </c>
      <c r="AF169" s="23">
        <f>SUMIF('Vacation Tracker'!$Q$8:$UV$8,AG$5,'Vacation Tracker'!$Q172:$UV172)</f>
        <v>0</v>
      </c>
      <c r="AG169" s="26">
        <f t="shared" si="52"/>
        <v>0</v>
      </c>
      <c r="AH169" s="26">
        <f t="array" ref="AH169">SUM(IF('Vacation Tracker'!$Q$8:$UV$8=AG$5,IF((RIGHT('Vacation Tracker'!$Q172:$UV172)&lt;&gt;"O"),IFERROR(--LEFT('Vacation Tracker'!$Q172:$UV172,LEN('Vacation Tracker'!$Q172:$UV172)-1),0))))</f>
        <v>0</v>
      </c>
      <c r="AI169" s="26">
        <f t="array" ref="AI169">SUM(IF('Vacation Tracker'!$Q$8:$UV$8=AG$5,IF((RIGHT('Vacation Tracker'!$Q172:$UV172)="O"),IFERROR(--LEFT('Vacation Tracker'!$Q172:$UV172,LEN('Vacation Tracker'!$Q172:$UV172)-1),0))))</f>
        <v>0</v>
      </c>
      <c r="AJ169" s="23">
        <f>SUMIF('Vacation Tracker'!$GU$8:$ACR$8,AK$5,'Vacation Tracker'!$GU172:$ACR172)</f>
        <v>0</v>
      </c>
      <c r="AK169" s="26">
        <f t="shared" si="53"/>
        <v>0</v>
      </c>
      <c r="AL169" s="26">
        <f t="array" ref="AL169">SUM(IF('Vacation Tracker'!$Q$8:$UV$8=AK$5,IF((RIGHT('Vacation Tracker'!$Q172:$UV172)&lt;&gt;"O"),IFERROR(--LEFT('Vacation Tracker'!$Q172:$UV172,LEN('Vacation Tracker'!$Q172:$UV172)-1),0))))</f>
        <v>0</v>
      </c>
      <c r="AM169" s="26">
        <f t="array" ref="AM169">SUM(IF('Vacation Tracker'!$Q$8:$UV$8=AK$5,IF((RIGHT('Vacation Tracker'!$Q172:$UV172)="O"),IFERROR(--LEFT('Vacation Tracker'!$Q172:$UV172,LEN('Vacation Tracker'!$Q172:$UV172)-1),0))))</f>
        <v>0</v>
      </c>
      <c r="AN169" s="23">
        <f>SUMIF('Vacation Tracker'!$GU$8:$ACR$8,AO$5,'Vacation Tracker'!$GU172:$ACR172)</f>
        <v>0</v>
      </c>
      <c r="AO169" s="26">
        <f t="shared" si="54"/>
        <v>0</v>
      </c>
      <c r="AP169" s="26">
        <f t="array" ref="AP169">SUM(IF('Vacation Tracker'!$Q$8:$UV$8=AO$5,IF((RIGHT('Vacation Tracker'!$Q172:$UV172)&lt;&gt;"O"),IFERROR(--LEFT('Vacation Tracker'!$Q172:$UV172,LEN('Vacation Tracker'!$Q172:$UV172)-1),0))))</f>
        <v>0</v>
      </c>
      <c r="AQ169" s="26">
        <f t="array" ref="AQ169">SUM(IF('Vacation Tracker'!$Q$8:$UV$8=AO$5,IF((RIGHT('Vacation Tracker'!$Q172:$UV172)="O"),IFERROR(--LEFT('Vacation Tracker'!$Q172:$UV172,LEN('Vacation Tracker'!$Q172:$UV172)-1),0))))</f>
        <v>0</v>
      </c>
      <c r="AR169" s="23">
        <f>SUMIF('Vacation Tracker'!$GU$8:$ACR$8,AS$5,'Vacation Tracker'!$GU172:$ACR172)</f>
        <v>0</v>
      </c>
      <c r="AS169" s="26">
        <f t="shared" si="55"/>
        <v>0</v>
      </c>
      <c r="AT169" s="26">
        <f t="array" ref="AT169">SUM(IF('Vacation Tracker'!$Q$8:$UV$8=AS$5,IF((RIGHT('Vacation Tracker'!$Q172:$UV172)&lt;&gt;"O"),IFERROR(--LEFT('Vacation Tracker'!$Q172:$UV172,LEN('Vacation Tracker'!$Q172:$UV172)-1),0))))</f>
        <v>0</v>
      </c>
      <c r="AU169" s="26">
        <f t="array" ref="AU169">SUM(IF('Vacation Tracker'!$Q$8:$UV$8=AS$5,IF((RIGHT('Vacation Tracker'!$Q172:$UV172)="O"),IFERROR(--LEFT('Vacation Tracker'!$Q172:$UV172,LEN('Vacation Tracker'!$Q172:$UV172)-1),0))))</f>
        <v>0</v>
      </c>
      <c r="AV169" s="23">
        <f>SUMIF('Vacation Tracker'!$GU$8:$ACR$8,AW$5,'Vacation Tracker'!$GU172:$ACR172)</f>
        <v>0</v>
      </c>
      <c r="AW169" s="26">
        <f t="shared" si="56"/>
        <v>0</v>
      </c>
      <c r="AX169" s="26">
        <f t="array" ref="AX169">SUM(IF('Vacation Tracker'!$Q$8:$UV$8=AW$5,IF((RIGHT('Vacation Tracker'!$Q172:$UV172)&lt;&gt;"O"),IFERROR(--LEFT('Vacation Tracker'!$Q172:$UV172,LEN('Vacation Tracker'!$Q172:$UV172)-1),0))))</f>
        <v>0</v>
      </c>
      <c r="AY169" s="26">
        <f t="array" ref="AY169">SUM(IF('Vacation Tracker'!$Q$8:$UV$8=AW$5,IF((RIGHT('Vacation Tracker'!$Q172:$UV172)="O"),IFERROR(--LEFT('Vacation Tracker'!$Q172:$UV172,LEN('Vacation Tracker'!$Q172:$UV172)-1),0))))</f>
        <v>0</v>
      </c>
      <c r="AZ169" s="23">
        <f>SUMIF('Vacation Tracker'!$GU$8:$ACR$8,BA$5,'Vacation Tracker'!$GU172:$ACR172)</f>
        <v>0</v>
      </c>
      <c r="BA169" s="26">
        <f t="shared" si="57"/>
        <v>0</v>
      </c>
      <c r="BB169" s="26">
        <f t="array" ref="BB169">SUM(IF('Vacation Tracker'!$Q$8:$UV$8=BA$5,IF((RIGHT('Vacation Tracker'!$Q172:$UV172)&lt;&gt;"O"),IFERROR(--LEFT('Vacation Tracker'!$Q172:$UV172,LEN('Vacation Tracker'!$Q172:$UV172)-1),0))))</f>
        <v>0</v>
      </c>
      <c r="BC169" s="26">
        <f t="array" ref="BC169">SUM(IF('Vacation Tracker'!$Q$8:$UV$8=BA$5,IF((RIGHT('Vacation Tracker'!$Q172:$UV172)="O"),IFERROR(--LEFT('Vacation Tracker'!$Q172:$UV172,LEN('Vacation Tracker'!$Q172:$UV172)-1),0))))</f>
        <v>0</v>
      </c>
      <c r="BD169" s="23">
        <f>SUMIF('Vacation Tracker'!$GU$8:$ACR$8,BE$5,'Vacation Tracker'!$GU172:$ACR172)</f>
        <v>0</v>
      </c>
      <c r="BE169" s="26">
        <f t="shared" si="58"/>
        <v>0</v>
      </c>
      <c r="BF169" s="26">
        <f t="array" ref="BF169">SUM(IF('Vacation Tracker'!$Q$8:$UV$8=BE$5,IF((RIGHT('Vacation Tracker'!$Q172:$UV172)&lt;&gt;"O"),IFERROR(--LEFT('Vacation Tracker'!$Q172:$UV172,LEN('Vacation Tracker'!$Q172:$UV172)-1),0))))</f>
        <v>0</v>
      </c>
      <c r="BG169" s="26">
        <f t="array" ref="BG169">SUM(IF('Vacation Tracker'!$Q$8:$UV$8=BE$5,IF((RIGHT('Vacation Tracker'!$Q172:$UV172)="O"),IFERROR(--LEFT('Vacation Tracker'!$Q172:$UV172,LEN('Vacation Tracker'!$Q172:$UV172)-1),0))))</f>
        <v>0</v>
      </c>
      <c r="BH169" s="23">
        <f>SUMIF('Vacation Tracker'!$GU$8:$ACR$8,BI$5,'Vacation Tracker'!$GU172:$ACR172)</f>
        <v>0</v>
      </c>
      <c r="BI169" s="26">
        <f t="shared" si="59"/>
        <v>0</v>
      </c>
      <c r="BJ169" s="26">
        <f t="array" ref="BJ169">SUM(IF('Vacation Tracker'!$Q$8:$UV$8=BI$5,IF((RIGHT('Vacation Tracker'!$Q172:$UV172)&lt;&gt;"O"),IFERROR(--LEFT('Vacation Tracker'!$Q172:$UV172,LEN('Vacation Tracker'!$Q172:$UV172)-1),0))))</f>
        <v>0</v>
      </c>
      <c r="BK169" s="26">
        <f t="array" ref="BK169">SUM(IF('Vacation Tracker'!$Q$8:$UV$8=BI$5,IF((RIGHT('Vacation Tracker'!$Q172:$UV172)="O"),IFERROR(--LEFT('Vacation Tracker'!$Q172:$UV172,LEN('Vacation Tracker'!$Q172:$UV172)-1),0))))</f>
        <v>0</v>
      </c>
      <c r="BL169" s="23">
        <f>IF($E$4="Yes",SUMIF('Vacation Tracker'!$GU$8:$ACR$8,BM$5,'Vacation Tracker'!$GU172:$ACR172),0)</f>
        <v>0</v>
      </c>
      <c r="BM169" s="26">
        <f t="shared" si="26"/>
        <v>0</v>
      </c>
      <c r="BN169" s="26">
        <f t="array" ref="BN169">IF($E$4="Yes",SUM(IF('Vacation Tracker'!$Q$8:$UV$8=BM$5,IF((RIGHT('Vacation Tracker'!$Q172:$UV172)&lt;&gt;"O"),IFERROR(--LEFT('Vacation Tracker'!$Q172:$UV172,LEN('Vacation Tracker'!$Q172:$UV172)-1),0)))),0)</f>
        <v>0</v>
      </c>
      <c r="BO169" s="23">
        <f t="array" ref="BO169">IF($E$4="Yes",SUM(IF('Vacation Tracker'!$Q$8:$UV$8=BM$5,IF((RIGHT('Vacation Tracker'!$Q172:$UV172)="O"),IFERROR(--LEFT('Vacation Tracker'!$Q172:$UV172,LEN('Vacation Tracker'!$Q172:$UV172)-1),0)))),0)</f>
        <v>0</v>
      </c>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row>
    <row r="170" spans="2:181" ht="15" customHeight="1" x14ac:dyDescent="0.2">
      <c r="B170" s="23">
        <f>IF('Vacation Tracker'!B173&lt;&gt;"",'Vacation Tracker'!B173,"")</f>
        <v>162</v>
      </c>
      <c r="C170" s="24" t="str">
        <f>IF('Vacation Tracker'!C173&lt;&gt;"",'Vacation Tracker'!C173,"")</f>
        <v/>
      </c>
      <c r="D170" s="25" t="str">
        <f>IF('Vacation Tracker'!D173&lt;&gt;"",'Vacation Tracker'!D173,"")</f>
        <v/>
      </c>
      <c r="E170" s="25" t="str">
        <f>IF('Vacation Tracker'!E173&lt;&gt;"",'Vacation Tracker'!E173,"")</f>
        <v/>
      </c>
      <c r="F170" s="24" t="str">
        <f>IF('Vacation Tracker'!F173&lt;&gt;"",'Vacation Tracker'!F173,"")</f>
        <v/>
      </c>
      <c r="G170" s="24" t="str">
        <f>IF('Vacation Tracker'!G173&lt;&gt;"",'Vacation Tracker'!G173,"")</f>
        <v/>
      </c>
      <c r="H170" s="23" t="str">
        <f t="shared" ref="H170:J189" si="63">IF($C170&lt;&gt;"",SUMPRODUCT(($L$8:$BO$8=H$8)*$L170:$BO170),"")</f>
        <v/>
      </c>
      <c r="I170" s="23" t="str">
        <f t="shared" si="63"/>
        <v/>
      </c>
      <c r="J170" s="23" t="str">
        <f t="shared" si="63"/>
        <v/>
      </c>
      <c r="K170" s="23" t="str">
        <f t="shared" si="60"/>
        <v/>
      </c>
      <c r="L170" s="23">
        <f>IF($E$4="Yes",SUMIF('Vacation Tracker'!$Q$8:$UV$8,M$5,'Vacation Tracker'!$Q173:$UV173),0)</f>
        <v>0</v>
      </c>
      <c r="M170" s="26">
        <f t="shared" si="61"/>
        <v>0</v>
      </c>
      <c r="N170" s="26">
        <f t="array" ref="N170">IF($E$4="Yes",SUM(IF('Vacation Tracker'!$Q$8:$UV$8=M$5,IF((RIGHT('Vacation Tracker'!$Q173:$UV173)&lt;&gt;"O"),IFERROR(--LEFT('Vacation Tracker'!$Q173:$UV173,LEN('Vacation Tracker'!$Q173:$UV173)-1),0)))),0)</f>
        <v>0</v>
      </c>
      <c r="O170" s="26">
        <f t="array" ref="O170">IF($E$4="Yes",SUM(IF('Vacation Tracker'!$Q$8:$UV$8=M$5,IF((RIGHT('Vacation Tracker'!$Q173:$UV173)="O"),IFERROR(--LEFT('Vacation Tracker'!$Q173:$UV173,LEN('Vacation Tracker'!$Q173:$UV173)-1),0)))),0)</f>
        <v>0</v>
      </c>
      <c r="P170" s="23">
        <f>SUMIF('Vacation Tracker'!$Q$8:$UV$8,Q$5,'Vacation Tracker'!$Q173:$UV173)</f>
        <v>0</v>
      </c>
      <c r="Q170" s="26">
        <f t="shared" si="48"/>
        <v>0</v>
      </c>
      <c r="R170" s="26">
        <f t="array" ref="R170">SUM(IF('Vacation Tracker'!$Q$8:$UV$8=Q$5,IF((RIGHT('Vacation Tracker'!$Q173:$UV173)&lt;&gt;"O"),IFERROR(--LEFT('Vacation Tracker'!$Q173:$UV173,LEN('Vacation Tracker'!$Q173:$UV173)-1),0))))</f>
        <v>0</v>
      </c>
      <c r="S170" s="26">
        <f t="array" ref="S170">SUM(IF('Vacation Tracker'!$Q$8:$UV$8=Q$5,IF((RIGHT('Vacation Tracker'!$Q173:$UV173)="O"),IFERROR(--LEFT('Vacation Tracker'!$Q173:$UV173,LEN('Vacation Tracker'!$Q173:$UV173)-1),0))))</f>
        <v>0</v>
      </c>
      <c r="T170" s="23">
        <f>SUMIF('Vacation Tracker'!$Q$8:$UV$8,U$5,'Vacation Tracker'!$Q173:$UV173)</f>
        <v>0</v>
      </c>
      <c r="U170" s="26">
        <f t="shared" si="49"/>
        <v>0</v>
      </c>
      <c r="V170" s="26">
        <f t="array" ref="V170">SUM(IF('Vacation Tracker'!$Q$8:$UV$8=U$5,IF((RIGHT('Vacation Tracker'!$Q173:$UV173)&lt;&gt;"O"),IFERROR(--LEFT('Vacation Tracker'!$Q173:$UV173,LEN('Vacation Tracker'!$Q173:$UV173)-1),0))))</f>
        <v>0</v>
      </c>
      <c r="W170" s="26">
        <f t="array" ref="W170">SUM(IF('Vacation Tracker'!$Q$8:$UV$8=U$5,IF((RIGHT('Vacation Tracker'!$Q173:$UV173)="O"),IFERROR(--LEFT('Vacation Tracker'!$Q173:$UV173,LEN('Vacation Tracker'!$Q173:$UV173)-1),0))))</f>
        <v>0</v>
      </c>
      <c r="X170" s="23">
        <f>SUMIF('Vacation Tracker'!$Q$8:$UV$8,Y$5,'Vacation Tracker'!$Q173:$UV173)</f>
        <v>0</v>
      </c>
      <c r="Y170" s="26">
        <f t="shared" si="50"/>
        <v>0</v>
      </c>
      <c r="Z170" s="26">
        <f t="array" ref="Z170">SUM(IF('Vacation Tracker'!$Q$8:$UV$8=Y$5,IF((RIGHT('Vacation Tracker'!$Q173:$UV173)&lt;&gt;"O"),IFERROR(--LEFT('Vacation Tracker'!$Q173:$UV173,LEN('Vacation Tracker'!$Q173:$UV173)-1),0))))</f>
        <v>0</v>
      </c>
      <c r="AA170" s="26">
        <f t="array" ref="AA170">SUM(IF('Vacation Tracker'!$Q$8:$UV$8=Y$5,IF((RIGHT('Vacation Tracker'!$Q173:$UV173)="O"),IFERROR(--LEFT('Vacation Tracker'!$Q173:$UV173,LEN('Vacation Tracker'!$Q173:$UV173)-1),0))))</f>
        <v>0</v>
      </c>
      <c r="AB170" s="23">
        <f>SUMIF('Vacation Tracker'!$Q$8:$UV$8,AC$5,'Vacation Tracker'!$Q173:$UV173)</f>
        <v>0</v>
      </c>
      <c r="AC170" s="26">
        <f t="shared" si="51"/>
        <v>0</v>
      </c>
      <c r="AD170" s="26">
        <f t="array" ref="AD170">SUM(IF('Vacation Tracker'!$Q$8:$UV$8=AC$5,IF((RIGHT('Vacation Tracker'!$Q173:$UV173)&lt;&gt;"O"),IFERROR(--LEFT('Vacation Tracker'!$Q173:$UV173,LEN('Vacation Tracker'!$Q173:$UV173)-1),0))))</f>
        <v>0</v>
      </c>
      <c r="AE170" s="26">
        <f t="array" ref="AE170">SUM(IF('Vacation Tracker'!$Q$8:$UV$8=AC$5,IF((RIGHT('Vacation Tracker'!$Q173:$UV173)="O"),IFERROR(--LEFT('Vacation Tracker'!$Q173:$UV173,LEN('Vacation Tracker'!$Q173:$UV173)-1),0))))</f>
        <v>0</v>
      </c>
      <c r="AF170" s="23">
        <f>SUMIF('Vacation Tracker'!$Q$8:$UV$8,AG$5,'Vacation Tracker'!$Q173:$UV173)</f>
        <v>0</v>
      </c>
      <c r="AG170" s="26">
        <f t="shared" si="52"/>
        <v>0</v>
      </c>
      <c r="AH170" s="26">
        <f t="array" ref="AH170">SUM(IF('Vacation Tracker'!$Q$8:$UV$8=AG$5,IF((RIGHT('Vacation Tracker'!$Q173:$UV173)&lt;&gt;"O"),IFERROR(--LEFT('Vacation Tracker'!$Q173:$UV173,LEN('Vacation Tracker'!$Q173:$UV173)-1),0))))</f>
        <v>0</v>
      </c>
      <c r="AI170" s="26">
        <f t="array" ref="AI170">SUM(IF('Vacation Tracker'!$Q$8:$UV$8=AG$5,IF((RIGHT('Vacation Tracker'!$Q173:$UV173)="O"),IFERROR(--LEFT('Vacation Tracker'!$Q173:$UV173,LEN('Vacation Tracker'!$Q173:$UV173)-1),0))))</f>
        <v>0</v>
      </c>
      <c r="AJ170" s="23">
        <f>SUMIF('Vacation Tracker'!$GU$8:$ACR$8,AK$5,'Vacation Tracker'!$GU173:$ACR173)</f>
        <v>0</v>
      </c>
      <c r="AK170" s="26">
        <f t="shared" si="53"/>
        <v>0</v>
      </c>
      <c r="AL170" s="26">
        <f t="array" ref="AL170">SUM(IF('Vacation Tracker'!$Q$8:$UV$8=AK$5,IF((RIGHT('Vacation Tracker'!$Q173:$UV173)&lt;&gt;"O"),IFERROR(--LEFT('Vacation Tracker'!$Q173:$UV173,LEN('Vacation Tracker'!$Q173:$UV173)-1),0))))</f>
        <v>0</v>
      </c>
      <c r="AM170" s="26">
        <f t="array" ref="AM170">SUM(IF('Vacation Tracker'!$Q$8:$UV$8=AK$5,IF((RIGHT('Vacation Tracker'!$Q173:$UV173)="O"),IFERROR(--LEFT('Vacation Tracker'!$Q173:$UV173,LEN('Vacation Tracker'!$Q173:$UV173)-1),0))))</f>
        <v>0</v>
      </c>
      <c r="AN170" s="23">
        <f>SUMIF('Vacation Tracker'!$GU$8:$ACR$8,AO$5,'Vacation Tracker'!$GU173:$ACR173)</f>
        <v>0</v>
      </c>
      <c r="AO170" s="26">
        <f t="shared" si="54"/>
        <v>0</v>
      </c>
      <c r="AP170" s="26">
        <f t="array" ref="AP170">SUM(IF('Vacation Tracker'!$Q$8:$UV$8=AO$5,IF((RIGHT('Vacation Tracker'!$Q173:$UV173)&lt;&gt;"O"),IFERROR(--LEFT('Vacation Tracker'!$Q173:$UV173,LEN('Vacation Tracker'!$Q173:$UV173)-1),0))))</f>
        <v>0</v>
      </c>
      <c r="AQ170" s="26">
        <f t="array" ref="AQ170">SUM(IF('Vacation Tracker'!$Q$8:$UV$8=AO$5,IF((RIGHT('Vacation Tracker'!$Q173:$UV173)="O"),IFERROR(--LEFT('Vacation Tracker'!$Q173:$UV173,LEN('Vacation Tracker'!$Q173:$UV173)-1),0))))</f>
        <v>0</v>
      </c>
      <c r="AR170" s="23">
        <f>SUMIF('Vacation Tracker'!$GU$8:$ACR$8,AS$5,'Vacation Tracker'!$GU173:$ACR173)</f>
        <v>0</v>
      </c>
      <c r="AS170" s="26">
        <f t="shared" si="55"/>
        <v>0</v>
      </c>
      <c r="AT170" s="26">
        <f t="array" ref="AT170">SUM(IF('Vacation Tracker'!$Q$8:$UV$8=AS$5,IF((RIGHT('Vacation Tracker'!$Q173:$UV173)&lt;&gt;"O"),IFERROR(--LEFT('Vacation Tracker'!$Q173:$UV173,LEN('Vacation Tracker'!$Q173:$UV173)-1),0))))</f>
        <v>0</v>
      </c>
      <c r="AU170" s="26">
        <f t="array" ref="AU170">SUM(IF('Vacation Tracker'!$Q$8:$UV$8=AS$5,IF((RIGHT('Vacation Tracker'!$Q173:$UV173)="O"),IFERROR(--LEFT('Vacation Tracker'!$Q173:$UV173,LEN('Vacation Tracker'!$Q173:$UV173)-1),0))))</f>
        <v>0</v>
      </c>
      <c r="AV170" s="23">
        <f>SUMIF('Vacation Tracker'!$GU$8:$ACR$8,AW$5,'Vacation Tracker'!$GU173:$ACR173)</f>
        <v>0</v>
      </c>
      <c r="AW170" s="26">
        <f t="shared" si="56"/>
        <v>0</v>
      </c>
      <c r="AX170" s="26">
        <f t="array" ref="AX170">SUM(IF('Vacation Tracker'!$Q$8:$UV$8=AW$5,IF((RIGHT('Vacation Tracker'!$Q173:$UV173)&lt;&gt;"O"),IFERROR(--LEFT('Vacation Tracker'!$Q173:$UV173,LEN('Vacation Tracker'!$Q173:$UV173)-1),0))))</f>
        <v>0</v>
      </c>
      <c r="AY170" s="26">
        <f t="array" ref="AY170">SUM(IF('Vacation Tracker'!$Q$8:$UV$8=AW$5,IF((RIGHT('Vacation Tracker'!$Q173:$UV173)="O"),IFERROR(--LEFT('Vacation Tracker'!$Q173:$UV173,LEN('Vacation Tracker'!$Q173:$UV173)-1),0))))</f>
        <v>0</v>
      </c>
      <c r="AZ170" s="23">
        <f>SUMIF('Vacation Tracker'!$GU$8:$ACR$8,BA$5,'Vacation Tracker'!$GU173:$ACR173)</f>
        <v>0</v>
      </c>
      <c r="BA170" s="26">
        <f t="shared" si="57"/>
        <v>0</v>
      </c>
      <c r="BB170" s="26">
        <f t="array" ref="BB170">SUM(IF('Vacation Tracker'!$Q$8:$UV$8=BA$5,IF((RIGHT('Vacation Tracker'!$Q173:$UV173)&lt;&gt;"O"),IFERROR(--LEFT('Vacation Tracker'!$Q173:$UV173,LEN('Vacation Tracker'!$Q173:$UV173)-1),0))))</f>
        <v>0</v>
      </c>
      <c r="BC170" s="26">
        <f t="array" ref="BC170">SUM(IF('Vacation Tracker'!$Q$8:$UV$8=BA$5,IF((RIGHT('Vacation Tracker'!$Q173:$UV173)="O"),IFERROR(--LEFT('Vacation Tracker'!$Q173:$UV173,LEN('Vacation Tracker'!$Q173:$UV173)-1),0))))</f>
        <v>0</v>
      </c>
      <c r="BD170" s="23">
        <f>SUMIF('Vacation Tracker'!$GU$8:$ACR$8,BE$5,'Vacation Tracker'!$GU173:$ACR173)</f>
        <v>0</v>
      </c>
      <c r="BE170" s="26">
        <f t="shared" si="58"/>
        <v>0</v>
      </c>
      <c r="BF170" s="26">
        <f t="array" ref="BF170">SUM(IF('Vacation Tracker'!$Q$8:$UV$8=BE$5,IF((RIGHT('Vacation Tracker'!$Q173:$UV173)&lt;&gt;"O"),IFERROR(--LEFT('Vacation Tracker'!$Q173:$UV173,LEN('Vacation Tracker'!$Q173:$UV173)-1),0))))</f>
        <v>0</v>
      </c>
      <c r="BG170" s="26">
        <f t="array" ref="BG170">SUM(IF('Vacation Tracker'!$Q$8:$UV$8=BE$5,IF((RIGHT('Vacation Tracker'!$Q173:$UV173)="O"),IFERROR(--LEFT('Vacation Tracker'!$Q173:$UV173,LEN('Vacation Tracker'!$Q173:$UV173)-1),0))))</f>
        <v>0</v>
      </c>
      <c r="BH170" s="23">
        <f>SUMIF('Vacation Tracker'!$GU$8:$ACR$8,BI$5,'Vacation Tracker'!$GU173:$ACR173)</f>
        <v>0</v>
      </c>
      <c r="BI170" s="26">
        <f t="shared" si="59"/>
        <v>0</v>
      </c>
      <c r="BJ170" s="26">
        <f t="array" ref="BJ170">SUM(IF('Vacation Tracker'!$Q$8:$UV$8=BI$5,IF((RIGHT('Vacation Tracker'!$Q173:$UV173)&lt;&gt;"O"),IFERROR(--LEFT('Vacation Tracker'!$Q173:$UV173,LEN('Vacation Tracker'!$Q173:$UV173)-1),0))))</f>
        <v>0</v>
      </c>
      <c r="BK170" s="26">
        <f t="array" ref="BK170">SUM(IF('Vacation Tracker'!$Q$8:$UV$8=BI$5,IF((RIGHT('Vacation Tracker'!$Q173:$UV173)="O"),IFERROR(--LEFT('Vacation Tracker'!$Q173:$UV173,LEN('Vacation Tracker'!$Q173:$UV173)-1),0))))</f>
        <v>0</v>
      </c>
      <c r="BL170" s="23">
        <f>IF($E$4="Yes",SUMIF('Vacation Tracker'!$GU$8:$ACR$8,BM$5,'Vacation Tracker'!$GU173:$ACR173),0)</f>
        <v>0</v>
      </c>
      <c r="BM170" s="26">
        <f t="shared" si="26"/>
        <v>0</v>
      </c>
      <c r="BN170" s="26">
        <f t="array" ref="BN170">IF($E$4="Yes",SUM(IF('Vacation Tracker'!$Q$8:$UV$8=BM$5,IF((RIGHT('Vacation Tracker'!$Q173:$UV173)&lt;&gt;"O"),IFERROR(--LEFT('Vacation Tracker'!$Q173:$UV173,LEN('Vacation Tracker'!$Q173:$UV173)-1),0)))),0)</f>
        <v>0</v>
      </c>
      <c r="BO170" s="23">
        <f t="array" ref="BO170">IF($E$4="Yes",SUM(IF('Vacation Tracker'!$Q$8:$UV$8=BM$5,IF((RIGHT('Vacation Tracker'!$Q173:$UV173)="O"),IFERROR(--LEFT('Vacation Tracker'!$Q173:$UV173,LEN('Vacation Tracker'!$Q173:$UV173)-1),0)))),0)</f>
        <v>0</v>
      </c>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row>
    <row r="171" spans="2:181" ht="15" customHeight="1" x14ac:dyDescent="0.2">
      <c r="B171" s="23">
        <f>IF('Vacation Tracker'!B174&lt;&gt;"",'Vacation Tracker'!B174,"")</f>
        <v>163</v>
      </c>
      <c r="C171" s="24" t="str">
        <f>IF('Vacation Tracker'!C174&lt;&gt;"",'Vacation Tracker'!C174,"")</f>
        <v/>
      </c>
      <c r="D171" s="25" t="str">
        <f>IF('Vacation Tracker'!D174&lt;&gt;"",'Vacation Tracker'!D174,"")</f>
        <v/>
      </c>
      <c r="E171" s="25" t="str">
        <f>IF('Vacation Tracker'!E174&lt;&gt;"",'Vacation Tracker'!E174,"")</f>
        <v/>
      </c>
      <c r="F171" s="24" t="str">
        <f>IF('Vacation Tracker'!F174&lt;&gt;"",'Vacation Tracker'!F174,"")</f>
        <v/>
      </c>
      <c r="G171" s="24" t="str">
        <f>IF('Vacation Tracker'!G174&lt;&gt;"",'Vacation Tracker'!G174,"")</f>
        <v/>
      </c>
      <c r="H171" s="23" t="str">
        <f t="shared" si="63"/>
        <v/>
      </c>
      <c r="I171" s="23" t="str">
        <f t="shared" si="63"/>
        <v/>
      </c>
      <c r="J171" s="23" t="str">
        <f t="shared" si="63"/>
        <v/>
      </c>
      <c r="K171" s="23" t="str">
        <f t="shared" si="60"/>
        <v/>
      </c>
      <c r="L171" s="23">
        <f>IF($E$4="Yes",SUMIF('Vacation Tracker'!$Q$8:$UV$8,M$5,'Vacation Tracker'!$Q174:$UV174),0)</f>
        <v>0</v>
      </c>
      <c r="M171" s="26">
        <f t="shared" si="61"/>
        <v>0</v>
      </c>
      <c r="N171" s="26">
        <f t="array" ref="N171">IF($E$4="Yes",SUM(IF('Vacation Tracker'!$Q$8:$UV$8=M$5,IF((RIGHT('Vacation Tracker'!$Q174:$UV174)&lt;&gt;"O"),IFERROR(--LEFT('Vacation Tracker'!$Q174:$UV174,LEN('Vacation Tracker'!$Q174:$UV174)-1),0)))),0)</f>
        <v>0</v>
      </c>
      <c r="O171" s="26">
        <f t="array" ref="O171">IF($E$4="Yes",SUM(IF('Vacation Tracker'!$Q$8:$UV$8=M$5,IF((RIGHT('Vacation Tracker'!$Q174:$UV174)="O"),IFERROR(--LEFT('Vacation Tracker'!$Q174:$UV174,LEN('Vacation Tracker'!$Q174:$UV174)-1),0)))),0)</f>
        <v>0</v>
      </c>
      <c r="P171" s="23">
        <f>SUMIF('Vacation Tracker'!$Q$8:$UV$8,Q$5,'Vacation Tracker'!$Q174:$UV174)</f>
        <v>0</v>
      </c>
      <c r="Q171" s="26">
        <f t="shared" si="48"/>
        <v>0</v>
      </c>
      <c r="R171" s="26">
        <f t="array" ref="R171">SUM(IF('Vacation Tracker'!$Q$8:$UV$8=Q$5,IF((RIGHT('Vacation Tracker'!$Q174:$UV174)&lt;&gt;"O"),IFERROR(--LEFT('Vacation Tracker'!$Q174:$UV174,LEN('Vacation Tracker'!$Q174:$UV174)-1),0))))</f>
        <v>0</v>
      </c>
      <c r="S171" s="26">
        <f t="array" ref="S171">SUM(IF('Vacation Tracker'!$Q$8:$UV$8=Q$5,IF((RIGHT('Vacation Tracker'!$Q174:$UV174)="O"),IFERROR(--LEFT('Vacation Tracker'!$Q174:$UV174,LEN('Vacation Tracker'!$Q174:$UV174)-1),0))))</f>
        <v>0</v>
      </c>
      <c r="T171" s="23">
        <f>SUMIF('Vacation Tracker'!$Q$8:$UV$8,U$5,'Vacation Tracker'!$Q174:$UV174)</f>
        <v>0</v>
      </c>
      <c r="U171" s="26">
        <f t="shared" si="49"/>
        <v>0</v>
      </c>
      <c r="V171" s="26">
        <f t="array" ref="V171">SUM(IF('Vacation Tracker'!$Q$8:$UV$8=U$5,IF((RIGHT('Vacation Tracker'!$Q174:$UV174)&lt;&gt;"O"),IFERROR(--LEFT('Vacation Tracker'!$Q174:$UV174,LEN('Vacation Tracker'!$Q174:$UV174)-1),0))))</f>
        <v>0</v>
      </c>
      <c r="W171" s="26">
        <f t="array" ref="W171">SUM(IF('Vacation Tracker'!$Q$8:$UV$8=U$5,IF((RIGHT('Vacation Tracker'!$Q174:$UV174)="O"),IFERROR(--LEFT('Vacation Tracker'!$Q174:$UV174,LEN('Vacation Tracker'!$Q174:$UV174)-1),0))))</f>
        <v>0</v>
      </c>
      <c r="X171" s="23">
        <f>SUMIF('Vacation Tracker'!$Q$8:$UV$8,Y$5,'Vacation Tracker'!$Q174:$UV174)</f>
        <v>0</v>
      </c>
      <c r="Y171" s="26">
        <f t="shared" si="50"/>
        <v>0</v>
      </c>
      <c r="Z171" s="26">
        <f t="array" ref="Z171">SUM(IF('Vacation Tracker'!$Q$8:$UV$8=Y$5,IF((RIGHT('Vacation Tracker'!$Q174:$UV174)&lt;&gt;"O"),IFERROR(--LEFT('Vacation Tracker'!$Q174:$UV174,LEN('Vacation Tracker'!$Q174:$UV174)-1),0))))</f>
        <v>0</v>
      </c>
      <c r="AA171" s="26">
        <f t="array" ref="AA171">SUM(IF('Vacation Tracker'!$Q$8:$UV$8=Y$5,IF((RIGHT('Vacation Tracker'!$Q174:$UV174)="O"),IFERROR(--LEFT('Vacation Tracker'!$Q174:$UV174,LEN('Vacation Tracker'!$Q174:$UV174)-1),0))))</f>
        <v>0</v>
      </c>
      <c r="AB171" s="23">
        <f>SUMIF('Vacation Tracker'!$Q$8:$UV$8,AC$5,'Vacation Tracker'!$Q174:$UV174)</f>
        <v>0</v>
      </c>
      <c r="AC171" s="26">
        <f t="shared" si="51"/>
        <v>0</v>
      </c>
      <c r="AD171" s="26">
        <f t="array" ref="AD171">SUM(IF('Vacation Tracker'!$Q$8:$UV$8=AC$5,IF((RIGHT('Vacation Tracker'!$Q174:$UV174)&lt;&gt;"O"),IFERROR(--LEFT('Vacation Tracker'!$Q174:$UV174,LEN('Vacation Tracker'!$Q174:$UV174)-1),0))))</f>
        <v>0</v>
      </c>
      <c r="AE171" s="26">
        <f t="array" ref="AE171">SUM(IF('Vacation Tracker'!$Q$8:$UV$8=AC$5,IF((RIGHT('Vacation Tracker'!$Q174:$UV174)="O"),IFERROR(--LEFT('Vacation Tracker'!$Q174:$UV174,LEN('Vacation Tracker'!$Q174:$UV174)-1),0))))</f>
        <v>0</v>
      </c>
      <c r="AF171" s="23">
        <f>SUMIF('Vacation Tracker'!$Q$8:$UV$8,AG$5,'Vacation Tracker'!$Q174:$UV174)</f>
        <v>0</v>
      </c>
      <c r="AG171" s="26">
        <f t="shared" si="52"/>
        <v>0</v>
      </c>
      <c r="AH171" s="26">
        <f t="array" ref="AH171">SUM(IF('Vacation Tracker'!$Q$8:$UV$8=AG$5,IF((RIGHT('Vacation Tracker'!$Q174:$UV174)&lt;&gt;"O"),IFERROR(--LEFT('Vacation Tracker'!$Q174:$UV174,LEN('Vacation Tracker'!$Q174:$UV174)-1),0))))</f>
        <v>0</v>
      </c>
      <c r="AI171" s="26">
        <f t="array" ref="AI171">SUM(IF('Vacation Tracker'!$Q$8:$UV$8=AG$5,IF((RIGHT('Vacation Tracker'!$Q174:$UV174)="O"),IFERROR(--LEFT('Vacation Tracker'!$Q174:$UV174,LEN('Vacation Tracker'!$Q174:$UV174)-1),0))))</f>
        <v>0</v>
      </c>
      <c r="AJ171" s="23">
        <f>SUMIF('Vacation Tracker'!$GU$8:$ACR$8,AK$5,'Vacation Tracker'!$GU174:$ACR174)</f>
        <v>0</v>
      </c>
      <c r="AK171" s="26">
        <f t="shared" si="53"/>
        <v>0</v>
      </c>
      <c r="AL171" s="26">
        <f t="array" ref="AL171">SUM(IF('Vacation Tracker'!$Q$8:$UV$8=AK$5,IF((RIGHT('Vacation Tracker'!$Q174:$UV174)&lt;&gt;"O"),IFERROR(--LEFT('Vacation Tracker'!$Q174:$UV174,LEN('Vacation Tracker'!$Q174:$UV174)-1),0))))</f>
        <v>0</v>
      </c>
      <c r="AM171" s="26">
        <f t="array" ref="AM171">SUM(IF('Vacation Tracker'!$Q$8:$UV$8=AK$5,IF((RIGHT('Vacation Tracker'!$Q174:$UV174)="O"),IFERROR(--LEFT('Vacation Tracker'!$Q174:$UV174,LEN('Vacation Tracker'!$Q174:$UV174)-1),0))))</f>
        <v>0</v>
      </c>
      <c r="AN171" s="23">
        <f>SUMIF('Vacation Tracker'!$GU$8:$ACR$8,AO$5,'Vacation Tracker'!$GU174:$ACR174)</f>
        <v>0</v>
      </c>
      <c r="AO171" s="26">
        <f t="shared" si="54"/>
        <v>0</v>
      </c>
      <c r="AP171" s="26">
        <f t="array" ref="AP171">SUM(IF('Vacation Tracker'!$Q$8:$UV$8=AO$5,IF((RIGHT('Vacation Tracker'!$Q174:$UV174)&lt;&gt;"O"),IFERROR(--LEFT('Vacation Tracker'!$Q174:$UV174,LEN('Vacation Tracker'!$Q174:$UV174)-1),0))))</f>
        <v>0</v>
      </c>
      <c r="AQ171" s="26">
        <f t="array" ref="AQ171">SUM(IF('Vacation Tracker'!$Q$8:$UV$8=AO$5,IF((RIGHT('Vacation Tracker'!$Q174:$UV174)="O"),IFERROR(--LEFT('Vacation Tracker'!$Q174:$UV174,LEN('Vacation Tracker'!$Q174:$UV174)-1),0))))</f>
        <v>0</v>
      </c>
      <c r="AR171" s="23">
        <f>SUMIF('Vacation Tracker'!$GU$8:$ACR$8,AS$5,'Vacation Tracker'!$GU174:$ACR174)</f>
        <v>0</v>
      </c>
      <c r="AS171" s="26">
        <f t="shared" si="55"/>
        <v>0</v>
      </c>
      <c r="AT171" s="26">
        <f t="array" ref="AT171">SUM(IF('Vacation Tracker'!$Q$8:$UV$8=AS$5,IF((RIGHT('Vacation Tracker'!$Q174:$UV174)&lt;&gt;"O"),IFERROR(--LEFT('Vacation Tracker'!$Q174:$UV174,LEN('Vacation Tracker'!$Q174:$UV174)-1),0))))</f>
        <v>0</v>
      </c>
      <c r="AU171" s="26">
        <f t="array" ref="AU171">SUM(IF('Vacation Tracker'!$Q$8:$UV$8=AS$5,IF((RIGHT('Vacation Tracker'!$Q174:$UV174)="O"),IFERROR(--LEFT('Vacation Tracker'!$Q174:$UV174,LEN('Vacation Tracker'!$Q174:$UV174)-1),0))))</f>
        <v>0</v>
      </c>
      <c r="AV171" s="23">
        <f>SUMIF('Vacation Tracker'!$GU$8:$ACR$8,AW$5,'Vacation Tracker'!$GU174:$ACR174)</f>
        <v>0</v>
      </c>
      <c r="AW171" s="26">
        <f t="shared" si="56"/>
        <v>0</v>
      </c>
      <c r="AX171" s="26">
        <f t="array" ref="AX171">SUM(IF('Vacation Tracker'!$Q$8:$UV$8=AW$5,IF((RIGHT('Vacation Tracker'!$Q174:$UV174)&lt;&gt;"O"),IFERROR(--LEFT('Vacation Tracker'!$Q174:$UV174,LEN('Vacation Tracker'!$Q174:$UV174)-1),0))))</f>
        <v>0</v>
      </c>
      <c r="AY171" s="26">
        <f t="array" ref="AY171">SUM(IF('Vacation Tracker'!$Q$8:$UV$8=AW$5,IF((RIGHT('Vacation Tracker'!$Q174:$UV174)="O"),IFERROR(--LEFT('Vacation Tracker'!$Q174:$UV174,LEN('Vacation Tracker'!$Q174:$UV174)-1),0))))</f>
        <v>0</v>
      </c>
      <c r="AZ171" s="23">
        <f>SUMIF('Vacation Tracker'!$GU$8:$ACR$8,BA$5,'Vacation Tracker'!$GU174:$ACR174)</f>
        <v>0</v>
      </c>
      <c r="BA171" s="26">
        <f t="shared" si="57"/>
        <v>0</v>
      </c>
      <c r="BB171" s="26">
        <f t="array" ref="BB171">SUM(IF('Vacation Tracker'!$Q$8:$UV$8=BA$5,IF((RIGHT('Vacation Tracker'!$Q174:$UV174)&lt;&gt;"O"),IFERROR(--LEFT('Vacation Tracker'!$Q174:$UV174,LEN('Vacation Tracker'!$Q174:$UV174)-1),0))))</f>
        <v>0</v>
      </c>
      <c r="BC171" s="26">
        <f t="array" ref="BC171">SUM(IF('Vacation Tracker'!$Q$8:$UV$8=BA$5,IF((RIGHT('Vacation Tracker'!$Q174:$UV174)="O"),IFERROR(--LEFT('Vacation Tracker'!$Q174:$UV174,LEN('Vacation Tracker'!$Q174:$UV174)-1),0))))</f>
        <v>0</v>
      </c>
      <c r="BD171" s="23">
        <f>SUMIF('Vacation Tracker'!$GU$8:$ACR$8,BE$5,'Vacation Tracker'!$GU174:$ACR174)</f>
        <v>0</v>
      </c>
      <c r="BE171" s="26">
        <f t="shared" si="58"/>
        <v>0</v>
      </c>
      <c r="BF171" s="26">
        <f t="array" ref="BF171">SUM(IF('Vacation Tracker'!$Q$8:$UV$8=BE$5,IF((RIGHT('Vacation Tracker'!$Q174:$UV174)&lt;&gt;"O"),IFERROR(--LEFT('Vacation Tracker'!$Q174:$UV174,LEN('Vacation Tracker'!$Q174:$UV174)-1),0))))</f>
        <v>0</v>
      </c>
      <c r="BG171" s="26">
        <f t="array" ref="BG171">SUM(IF('Vacation Tracker'!$Q$8:$UV$8=BE$5,IF((RIGHT('Vacation Tracker'!$Q174:$UV174)="O"),IFERROR(--LEFT('Vacation Tracker'!$Q174:$UV174,LEN('Vacation Tracker'!$Q174:$UV174)-1),0))))</f>
        <v>0</v>
      </c>
      <c r="BH171" s="23">
        <f>SUMIF('Vacation Tracker'!$GU$8:$ACR$8,BI$5,'Vacation Tracker'!$GU174:$ACR174)</f>
        <v>0</v>
      </c>
      <c r="BI171" s="26">
        <f t="shared" si="59"/>
        <v>0</v>
      </c>
      <c r="BJ171" s="26">
        <f t="array" ref="BJ171">SUM(IF('Vacation Tracker'!$Q$8:$UV$8=BI$5,IF((RIGHT('Vacation Tracker'!$Q174:$UV174)&lt;&gt;"O"),IFERROR(--LEFT('Vacation Tracker'!$Q174:$UV174,LEN('Vacation Tracker'!$Q174:$UV174)-1),0))))</f>
        <v>0</v>
      </c>
      <c r="BK171" s="26">
        <f t="array" ref="BK171">SUM(IF('Vacation Tracker'!$Q$8:$UV$8=BI$5,IF((RIGHT('Vacation Tracker'!$Q174:$UV174)="O"),IFERROR(--LEFT('Vacation Tracker'!$Q174:$UV174,LEN('Vacation Tracker'!$Q174:$UV174)-1),0))))</f>
        <v>0</v>
      </c>
      <c r="BL171" s="23">
        <f>IF($E$4="Yes",SUMIF('Vacation Tracker'!$GU$8:$ACR$8,BM$5,'Vacation Tracker'!$GU174:$ACR174),0)</f>
        <v>0</v>
      </c>
      <c r="BM171" s="26">
        <f t="shared" si="26"/>
        <v>0</v>
      </c>
      <c r="BN171" s="26">
        <f t="array" ref="BN171">IF($E$4="Yes",SUM(IF('Vacation Tracker'!$Q$8:$UV$8=BM$5,IF((RIGHT('Vacation Tracker'!$Q174:$UV174)&lt;&gt;"O"),IFERROR(--LEFT('Vacation Tracker'!$Q174:$UV174,LEN('Vacation Tracker'!$Q174:$UV174)-1),0)))),0)</f>
        <v>0</v>
      </c>
      <c r="BO171" s="23">
        <f t="array" ref="BO171">IF($E$4="Yes",SUM(IF('Vacation Tracker'!$Q$8:$UV$8=BM$5,IF((RIGHT('Vacation Tracker'!$Q174:$UV174)="O"),IFERROR(--LEFT('Vacation Tracker'!$Q174:$UV174,LEN('Vacation Tracker'!$Q174:$UV174)-1),0)))),0)</f>
        <v>0</v>
      </c>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row>
    <row r="172" spans="2:181" ht="15" customHeight="1" x14ac:dyDescent="0.2">
      <c r="B172" s="23">
        <f>IF('Vacation Tracker'!B175&lt;&gt;"",'Vacation Tracker'!B175,"")</f>
        <v>164</v>
      </c>
      <c r="C172" s="24" t="str">
        <f>IF('Vacation Tracker'!C175&lt;&gt;"",'Vacation Tracker'!C175,"")</f>
        <v/>
      </c>
      <c r="D172" s="25" t="str">
        <f>IF('Vacation Tracker'!D175&lt;&gt;"",'Vacation Tracker'!D175,"")</f>
        <v/>
      </c>
      <c r="E172" s="25" t="str">
        <f>IF('Vacation Tracker'!E175&lt;&gt;"",'Vacation Tracker'!E175,"")</f>
        <v/>
      </c>
      <c r="F172" s="24" t="str">
        <f>IF('Vacation Tracker'!F175&lt;&gt;"",'Vacation Tracker'!F175,"")</f>
        <v/>
      </c>
      <c r="G172" s="24" t="str">
        <f>IF('Vacation Tracker'!G175&lt;&gt;"",'Vacation Tracker'!G175,"")</f>
        <v/>
      </c>
      <c r="H172" s="23" t="str">
        <f t="shared" si="63"/>
        <v/>
      </c>
      <c r="I172" s="23" t="str">
        <f t="shared" si="63"/>
        <v/>
      </c>
      <c r="J172" s="23" t="str">
        <f t="shared" si="63"/>
        <v/>
      </c>
      <c r="K172" s="23" t="str">
        <f t="shared" si="60"/>
        <v/>
      </c>
      <c r="L172" s="23">
        <f>IF($E$4="Yes",SUMIF('Vacation Tracker'!$Q$8:$UV$8,M$5,'Vacation Tracker'!$Q175:$UV175),0)</f>
        <v>0</v>
      </c>
      <c r="M172" s="26">
        <f t="shared" si="61"/>
        <v>0</v>
      </c>
      <c r="N172" s="26">
        <f t="array" ref="N172">IF($E$4="Yes",SUM(IF('Vacation Tracker'!$Q$8:$UV$8=M$5,IF((RIGHT('Vacation Tracker'!$Q175:$UV175)&lt;&gt;"O"),IFERROR(--LEFT('Vacation Tracker'!$Q175:$UV175,LEN('Vacation Tracker'!$Q175:$UV175)-1),0)))),0)</f>
        <v>0</v>
      </c>
      <c r="O172" s="26">
        <f t="array" ref="O172">IF($E$4="Yes",SUM(IF('Vacation Tracker'!$Q$8:$UV$8=M$5,IF((RIGHT('Vacation Tracker'!$Q175:$UV175)="O"),IFERROR(--LEFT('Vacation Tracker'!$Q175:$UV175,LEN('Vacation Tracker'!$Q175:$UV175)-1),0)))),0)</f>
        <v>0</v>
      </c>
      <c r="P172" s="23">
        <f>SUMIF('Vacation Tracker'!$Q$8:$UV$8,Q$5,'Vacation Tracker'!$Q175:$UV175)</f>
        <v>0</v>
      </c>
      <c r="Q172" s="26">
        <f t="shared" si="48"/>
        <v>0</v>
      </c>
      <c r="R172" s="26">
        <f t="array" ref="R172">SUM(IF('Vacation Tracker'!$Q$8:$UV$8=Q$5,IF((RIGHT('Vacation Tracker'!$Q175:$UV175)&lt;&gt;"O"),IFERROR(--LEFT('Vacation Tracker'!$Q175:$UV175,LEN('Vacation Tracker'!$Q175:$UV175)-1),0))))</f>
        <v>0</v>
      </c>
      <c r="S172" s="26">
        <f t="array" ref="S172">SUM(IF('Vacation Tracker'!$Q$8:$UV$8=Q$5,IF((RIGHT('Vacation Tracker'!$Q175:$UV175)="O"),IFERROR(--LEFT('Vacation Tracker'!$Q175:$UV175,LEN('Vacation Tracker'!$Q175:$UV175)-1),0))))</f>
        <v>0</v>
      </c>
      <c r="T172" s="23">
        <f>SUMIF('Vacation Tracker'!$Q$8:$UV$8,U$5,'Vacation Tracker'!$Q175:$UV175)</f>
        <v>0</v>
      </c>
      <c r="U172" s="26">
        <f t="shared" si="49"/>
        <v>0</v>
      </c>
      <c r="V172" s="26">
        <f t="array" ref="V172">SUM(IF('Vacation Tracker'!$Q$8:$UV$8=U$5,IF((RIGHT('Vacation Tracker'!$Q175:$UV175)&lt;&gt;"O"),IFERROR(--LEFT('Vacation Tracker'!$Q175:$UV175,LEN('Vacation Tracker'!$Q175:$UV175)-1),0))))</f>
        <v>0</v>
      </c>
      <c r="W172" s="26">
        <f t="array" ref="W172">SUM(IF('Vacation Tracker'!$Q$8:$UV$8=U$5,IF((RIGHT('Vacation Tracker'!$Q175:$UV175)="O"),IFERROR(--LEFT('Vacation Tracker'!$Q175:$UV175,LEN('Vacation Tracker'!$Q175:$UV175)-1),0))))</f>
        <v>0</v>
      </c>
      <c r="X172" s="23">
        <f>SUMIF('Vacation Tracker'!$Q$8:$UV$8,Y$5,'Vacation Tracker'!$Q175:$UV175)</f>
        <v>0</v>
      </c>
      <c r="Y172" s="26">
        <f t="shared" si="50"/>
        <v>0</v>
      </c>
      <c r="Z172" s="26">
        <f t="array" ref="Z172">SUM(IF('Vacation Tracker'!$Q$8:$UV$8=Y$5,IF((RIGHT('Vacation Tracker'!$Q175:$UV175)&lt;&gt;"O"),IFERROR(--LEFT('Vacation Tracker'!$Q175:$UV175,LEN('Vacation Tracker'!$Q175:$UV175)-1),0))))</f>
        <v>0</v>
      </c>
      <c r="AA172" s="26">
        <f t="array" ref="AA172">SUM(IF('Vacation Tracker'!$Q$8:$UV$8=Y$5,IF((RIGHT('Vacation Tracker'!$Q175:$UV175)="O"),IFERROR(--LEFT('Vacation Tracker'!$Q175:$UV175,LEN('Vacation Tracker'!$Q175:$UV175)-1),0))))</f>
        <v>0</v>
      </c>
      <c r="AB172" s="23">
        <f>SUMIF('Vacation Tracker'!$Q$8:$UV$8,AC$5,'Vacation Tracker'!$Q175:$UV175)</f>
        <v>0</v>
      </c>
      <c r="AC172" s="26">
        <f t="shared" si="51"/>
        <v>0</v>
      </c>
      <c r="AD172" s="26">
        <f t="array" ref="AD172">SUM(IF('Vacation Tracker'!$Q$8:$UV$8=AC$5,IF((RIGHT('Vacation Tracker'!$Q175:$UV175)&lt;&gt;"O"),IFERROR(--LEFT('Vacation Tracker'!$Q175:$UV175,LEN('Vacation Tracker'!$Q175:$UV175)-1),0))))</f>
        <v>0</v>
      </c>
      <c r="AE172" s="26">
        <f t="array" ref="AE172">SUM(IF('Vacation Tracker'!$Q$8:$UV$8=AC$5,IF((RIGHT('Vacation Tracker'!$Q175:$UV175)="O"),IFERROR(--LEFT('Vacation Tracker'!$Q175:$UV175,LEN('Vacation Tracker'!$Q175:$UV175)-1),0))))</f>
        <v>0</v>
      </c>
      <c r="AF172" s="23">
        <f>SUMIF('Vacation Tracker'!$Q$8:$UV$8,AG$5,'Vacation Tracker'!$Q175:$UV175)</f>
        <v>0</v>
      </c>
      <c r="AG172" s="26">
        <f t="shared" si="52"/>
        <v>0</v>
      </c>
      <c r="AH172" s="26">
        <f t="array" ref="AH172">SUM(IF('Vacation Tracker'!$Q$8:$UV$8=AG$5,IF((RIGHT('Vacation Tracker'!$Q175:$UV175)&lt;&gt;"O"),IFERROR(--LEFT('Vacation Tracker'!$Q175:$UV175,LEN('Vacation Tracker'!$Q175:$UV175)-1),0))))</f>
        <v>0</v>
      </c>
      <c r="AI172" s="26">
        <f t="array" ref="AI172">SUM(IF('Vacation Tracker'!$Q$8:$UV$8=AG$5,IF((RIGHT('Vacation Tracker'!$Q175:$UV175)="O"),IFERROR(--LEFT('Vacation Tracker'!$Q175:$UV175,LEN('Vacation Tracker'!$Q175:$UV175)-1),0))))</f>
        <v>0</v>
      </c>
      <c r="AJ172" s="23">
        <f>SUMIF('Vacation Tracker'!$GU$8:$ACR$8,AK$5,'Vacation Tracker'!$GU175:$ACR175)</f>
        <v>0</v>
      </c>
      <c r="AK172" s="26">
        <f t="shared" si="53"/>
        <v>0</v>
      </c>
      <c r="AL172" s="26">
        <f t="array" ref="AL172">SUM(IF('Vacation Tracker'!$Q$8:$UV$8=AK$5,IF((RIGHT('Vacation Tracker'!$Q175:$UV175)&lt;&gt;"O"),IFERROR(--LEFT('Vacation Tracker'!$Q175:$UV175,LEN('Vacation Tracker'!$Q175:$UV175)-1),0))))</f>
        <v>0</v>
      </c>
      <c r="AM172" s="26">
        <f t="array" ref="AM172">SUM(IF('Vacation Tracker'!$Q$8:$UV$8=AK$5,IF((RIGHT('Vacation Tracker'!$Q175:$UV175)="O"),IFERROR(--LEFT('Vacation Tracker'!$Q175:$UV175,LEN('Vacation Tracker'!$Q175:$UV175)-1),0))))</f>
        <v>0</v>
      </c>
      <c r="AN172" s="23">
        <f>SUMIF('Vacation Tracker'!$GU$8:$ACR$8,AO$5,'Vacation Tracker'!$GU175:$ACR175)</f>
        <v>0</v>
      </c>
      <c r="AO172" s="26">
        <f t="shared" si="54"/>
        <v>0</v>
      </c>
      <c r="AP172" s="26">
        <f t="array" ref="AP172">SUM(IF('Vacation Tracker'!$Q$8:$UV$8=AO$5,IF((RIGHT('Vacation Tracker'!$Q175:$UV175)&lt;&gt;"O"),IFERROR(--LEFT('Vacation Tracker'!$Q175:$UV175,LEN('Vacation Tracker'!$Q175:$UV175)-1),0))))</f>
        <v>0</v>
      </c>
      <c r="AQ172" s="26">
        <f t="array" ref="AQ172">SUM(IF('Vacation Tracker'!$Q$8:$UV$8=AO$5,IF((RIGHT('Vacation Tracker'!$Q175:$UV175)="O"),IFERROR(--LEFT('Vacation Tracker'!$Q175:$UV175,LEN('Vacation Tracker'!$Q175:$UV175)-1),0))))</f>
        <v>0</v>
      </c>
      <c r="AR172" s="23">
        <f>SUMIF('Vacation Tracker'!$GU$8:$ACR$8,AS$5,'Vacation Tracker'!$GU175:$ACR175)</f>
        <v>0</v>
      </c>
      <c r="AS172" s="26">
        <f t="shared" si="55"/>
        <v>0</v>
      </c>
      <c r="AT172" s="26">
        <f t="array" ref="AT172">SUM(IF('Vacation Tracker'!$Q$8:$UV$8=AS$5,IF((RIGHT('Vacation Tracker'!$Q175:$UV175)&lt;&gt;"O"),IFERROR(--LEFT('Vacation Tracker'!$Q175:$UV175,LEN('Vacation Tracker'!$Q175:$UV175)-1),0))))</f>
        <v>0</v>
      </c>
      <c r="AU172" s="26">
        <f t="array" ref="AU172">SUM(IF('Vacation Tracker'!$Q$8:$UV$8=AS$5,IF((RIGHT('Vacation Tracker'!$Q175:$UV175)="O"),IFERROR(--LEFT('Vacation Tracker'!$Q175:$UV175,LEN('Vacation Tracker'!$Q175:$UV175)-1),0))))</f>
        <v>0</v>
      </c>
      <c r="AV172" s="23">
        <f>SUMIF('Vacation Tracker'!$GU$8:$ACR$8,AW$5,'Vacation Tracker'!$GU175:$ACR175)</f>
        <v>0</v>
      </c>
      <c r="AW172" s="26">
        <f t="shared" si="56"/>
        <v>0</v>
      </c>
      <c r="AX172" s="26">
        <f t="array" ref="AX172">SUM(IF('Vacation Tracker'!$Q$8:$UV$8=AW$5,IF((RIGHT('Vacation Tracker'!$Q175:$UV175)&lt;&gt;"O"),IFERROR(--LEFT('Vacation Tracker'!$Q175:$UV175,LEN('Vacation Tracker'!$Q175:$UV175)-1),0))))</f>
        <v>0</v>
      </c>
      <c r="AY172" s="26">
        <f t="array" ref="AY172">SUM(IF('Vacation Tracker'!$Q$8:$UV$8=AW$5,IF((RIGHT('Vacation Tracker'!$Q175:$UV175)="O"),IFERROR(--LEFT('Vacation Tracker'!$Q175:$UV175,LEN('Vacation Tracker'!$Q175:$UV175)-1),0))))</f>
        <v>0</v>
      </c>
      <c r="AZ172" s="23">
        <f>SUMIF('Vacation Tracker'!$GU$8:$ACR$8,BA$5,'Vacation Tracker'!$GU175:$ACR175)</f>
        <v>0</v>
      </c>
      <c r="BA172" s="26">
        <f t="shared" si="57"/>
        <v>0</v>
      </c>
      <c r="BB172" s="26">
        <f t="array" ref="BB172">SUM(IF('Vacation Tracker'!$Q$8:$UV$8=BA$5,IF((RIGHT('Vacation Tracker'!$Q175:$UV175)&lt;&gt;"O"),IFERROR(--LEFT('Vacation Tracker'!$Q175:$UV175,LEN('Vacation Tracker'!$Q175:$UV175)-1),0))))</f>
        <v>0</v>
      </c>
      <c r="BC172" s="26">
        <f t="array" ref="BC172">SUM(IF('Vacation Tracker'!$Q$8:$UV$8=BA$5,IF((RIGHT('Vacation Tracker'!$Q175:$UV175)="O"),IFERROR(--LEFT('Vacation Tracker'!$Q175:$UV175,LEN('Vacation Tracker'!$Q175:$UV175)-1),0))))</f>
        <v>0</v>
      </c>
      <c r="BD172" s="23">
        <f>SUMIF('Vacation Tracker'!$GU$8:$ACR$8,BE$5,'Vacation Tracker'!$GU175:$ACR175)</f>
        <v>0</v>
      </c>
      <c r="BE172" s="26">
        <f t="shared" si="58"/>
        <v>0</v>
      </c>
      <c r="BF172" s="26">
        <f t="array" ref="BF172">SUM(IF('Vacation Tracker'!$Q$8:$UV$8=BE$5,IF((RIGHT('Vacation Tracker'!$Q175:$UV175)&lt;&gt;"O"),IFERROR(--LEFT('Vacation Tracker'!$Q175:$UV175,LEN('Vacation Tracker'!$Q175:$UV175)-1),0))))</f>
        <v>0</v>
      </c>
      <c r="BG172" s="26">
        <f t="array" ref="BG172">SUM(IF('Vacation Tracker'!$Q$8:$UV$8=BE$5,IF((RIGHT('Vacation Tracker'!$Q175:$UV175)="O"),IFERROR(--LEFT('Vacation Tracker'!$Q175:$UV175,LEN('Vacation Tracker'!$Q175:$UV175)-1),0))))</f>
        <v>0</v>
      </c>
      <c r="BH172" s="23">
        <f>SUMIF('Vacation Tracker'!$GU$8:$ACR$8,BI$5,'Vacation Tracker'!$GU175:$ACR175)</f>
        <v>0</v>
      </c>
      <c r="BI172" s="26">
        <f t="shared" si="59"/>
        <v>0</v>
      </c>
      <c r="BJ172" s="26">
        <f t="array" ref="BJ172">SUM(IF('Vacation Tracker'!$Q$8:$UV$8=BI$5,IF((RIGHT('Vacation Tracker'!$Q175:$UV175)&lt;&gt;"O"),IFERROR(--LEFT('Vacation Tracker'!$Q175:$UV175,LEN('Vacation Tracker'!$Q175:$UV175)-1),0))))</f>
        <v>0</v>
      </c>
      <c r="BK172" s="26">
        <f t="array" ref="BK172">SUM(IF('Vacation Tracker'!$Q$8:$UV$8=BI$5,IF((RIGHT('Vacation Tracker'!$Q175:$UV175)="O"),IFERROR(--LEFT('Vacation Tracker'!$Q175:$UV175,LEN('Vacation Tracker'!$Q175:$UV175)-1),0))))</f>
        <v>0</v>
      </c>
      <c r="BL172" s="23">
        <f>IF($E$4="Yes",SUMIF('Vacation Tracker'!$GU$8:$ACR$8,BM$5,'Vacation Tracker'!$GU175:$ACR175),0)</f>
        <v>0</v>
      </c>
      <c r="BM172" s="26">
        <f t="shared" si="26"/>
        <v>0</v>
      </c>
      <c r="BN172" s="26">
        <f t="array" ref="BN172">IF($E$4="Yes",SUM(IF('Vacation Tracker'!$Q$8:$UV$8=BM$5,IF((RIGHT('Vacation Tracker'!$Q175:$UV175)&lt;&gt;"O"),IFERROR(--LEFT('Vacation Tracker'!$Q175:$UV175,LEN('Vacation Tracker'!$Q175:$UV175)-1),0)))),0)</f>
        <v>0</v>
      </c>
      <c r="BO172" s="23">
        <f t="array" ref="BO172">IF($E$4="Yes",SUM(IF('Vacation Tracker'!$Q$8:$UV$8=BM$5,IF((RIGHT('Vacation Tracker'!$Q175:$UV175)="O"),IFERROR(--LEFT('Vacation Tracker'!$Q175:$UV175,LEN('Vacation Tracker'!$Q175:$UV175)-1),0)))),0)</f>
        <v>0</v>
      </c>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row>
    <row r="173" spans="2:181" ht="15" customHeight="1" x14ac:dyDescent="0.2">
      <c r="B173" s="23">
        <f>IF('Vacation Tracker'!B176&lt;&gt;"",'Vacation Tracker'!B176,"")</f>
        <v>165</v>
      </c>
      <c r="C173" s="24" t="str">
        <f>IF('Vacation Tracker'!C176&lt;&gt;"",'Vacation Tracker'!C176,"")</f>
        <v/>
      </c>
      <c r="D173" s="25" t="str">
        <f>IF('Vacation Tracker'!D176&lt;&gt;"",'Vacation Tracker'!D176,"")</f>
        <v/>
      </c>
      <c r="E173" s="25" t="str">
        <f>IF('Vacation Tracker'!E176&lt;&gt;"",'Vacation Tracker'!E176,"")</f>
        <v/>
      </c>
      <c r="F173" s="24" t="str">
        <f>IF('Vacation Tracker'!F176&lt;&gt;"",'Vacation Tracker'!F176,"")</f>
        <v/>
      </c>
      <c r="G173" s="24" t="str">
        <f>IF('Vacation Tracker'!G176&lt;&gt;"",'Vacation Tracker'!G176,"")</f>
        <v/>
      </c>
      <c r="H173" s="23" t="str">
        <f t="shared" si="63"/>
        <v/>
      </c>
      <c r="I173" s="23" t="str">
        <f t="shared" si="63"/>
        <v/>
      </c>
      <c r="J173" s="23" t="str">
        <f t="shared" si="63"/>
        <v/>
      </c>
      <c r="K173" s="23" t="str">
        <f t="shared" si="60"/>
        <v/>
      </c>
      <c r="L173" s="23">
        <f>IF($E$4="Yes",SUMIF('Vacation Tracker'!$Q$8:$UV$8,M$5,'Vacation Tracker'!$Q176:$UV176),0)</f>
        <v>0</v>
      </c>
      <c r="M173" s="26">
        <f t="shared" si="61"/>
        <v>0</v>
      </c>
      <c r="N173" s="26">
        <f t="array" ref="N173">IF($E$4="Yes",SUM(IF('Vacation Tracker'!$Q$8:$UV$8=M$5,IF((RIGHT('Vacation Tracker'!$Q176:$UV176)&lt;&gt;"O"),IFERROR(--LEFT('Vacation Tracker'!$Q176:$UV176,LEN('Vacation Tracker'!$Q176:$UV176)-1),0)))),0)</f>
        <v>0</v>
      </c>
      <c r="O173" s="26">
        <f t="array" ref="O173">IF($E$4="Yes",SUM(IF('Vacation Tracker'!$Q$8:$UV$8=M$5,IF((RIGHT('Vacation Tracker'!$Q176:$UV176)="O"),IFERROR(--LEFT('Vacation Tracker'!$Q176:$UV176,LEN('Vacation Tracker'!$Q176:$UV176)-1),0)))),0)</f>
        <v>0</v>
      </c>
      <c r="P173" s="23">
        <f>SUMIF('Vacation Tracker'!$Q$8:$UV$8,Q$5,'Vacation Tracker'!$Q176:$UV176)</f>
        <v>0</v>
      </c>
      <c r="Q173" s="26">
        <f t="shared" si="48"/>
        <v>0</v>
      </c>
      <c r="R173" s="26">
        <f t="array" ref="R173">SUM(IF('Vacation Tracker'!$Q$8:$UV$8=Q$5,IF((RIGHT('Vacation Tracker'!$Q176:$UV176)&lt;&gt;"O"),IFERROR(--LEFT('Vacation Tracker'!$Q176:$UV176,LEN('Vacation Tracker'!$Q176:$UV176)-1),0))))</f>
        <v>0</v>
      </c>
      <c r="S173" s="26">
        <f t="array" ref="S173">SUM(IF('Vacation Tracker'!$Q$8:$UV$8=Q$5,IF((RIGHT('Vacation Tracker'!$Q176:$UV176)="O"),IFERROR(--LEFT('Vacation Tracker'!$Q176:$UV176,LEN('Vacation Tracker'!$Q176:$UV176)-1),0))))</f>
        <v>0</v>
      </c>
      <c r="T173" s="23">
        <f>SUMIF('Vacation Tracker'!$Q$8:$UV$8,U$5,'Vacation Tracker'!$Q176:$UV176)</f>
        <v>0</v>
      </c>
      <c r="U173" s="26">
        <f t="shared" si="49"/>
        <v>0</v>
      </c>
      <c r="V173" s="26">
        <f t="array" ref="V173">SUM(IF('Vacation Tracker'!$Q$8:$UV$8=U$5,IF((RIGHT('Vacation Tracker'!$Q176:$UV176)&lt;&gt;"O"),IFERROR(--LEFT('Vacation Tracker'!$Q176:$UV176,LEN('Vacation Tracker'!$Q176:$UV176)-1),0))))</f>
        <v>0</v>
      </c>
      <c r="W173" s="26">
        <f t="array" ref="W173">SUM(IF('Vacation Tracker'!$Q$8:$UV$8=U$5,IF((RIGHT('Vacation Tracker'!$Q176:$UV176)="O"),IFERROR(--LEFT('Vacation Tracker'!$Q176:$UV176,LEN('Vacation Tracker'!$Q176:$UV176)-1),0))))</f>
        <v>0</v>
      </c>
      <c r="X173" s="23">
        <f>SUMIF('Vacation Tracker'!$Q$8:$UV$8,Y$5,'Vacation Tracker'!$Q176:$UV176)</f>
        <v>0</v>
      </c>
      <c r="Y173" s="26">
        <f t="shared" si="50"/>
        <v>0</v>
      </c>
      <c r="Z173" s="26">
        <f t="array" ref="Z173">SUM(IF('Vacation Tracker'!$Q$8:$UV$8=Y$5,IF((RIGHT('Vacation Tracker'!$Q176:$UV176)&lt;&gt;"O"),IFERROR(--LEFT('Vacation Tracker'!$Q176:$UV176,LEN('Vacation Tracker'!$Q176:$UV176)-1),0))))</f>
        <v>0</v>
      </c>
      <c r="AA173" s="26">
        <f t="array" ref="AA173">SUM(IF('Vacation Tracker'!$Q$8:$UV$8=Y$5,IF((RIGHT('Vacation Tracker'!$Q176:$UV176)="O"),IFERROR(--LEFT('Vacation Tracker'!$Q176:$UV176,LEN('Vacation Tracker'!$Q176:$UV176)-1),0))))</f>
        <v>0</v>
      </c>
      <c r="AB173" s="23">
        <f>SUMIF('Vacation Tracker'!$Q$8:$UV$8,AC$5,'Vacation Tracker'!$Q176:$UV176)</f>
        <v>0</v>
      </c>
      <c r="AC173" s="26">
        <f t="shared" si="51"/>
        <v>0</v>
      </c>
      <c r="AD173" s="26">
        <f t="array" ref="AD173">SUM(IF('Vacation Tracker'!$Q$8:$UV$8=AC$5,IF((RIGHT('Vacation Tracker'!$Q176:$UV176)&lt;&gt;"O"),IFERROR(--LEFT('Vacation Tracker'!$Q176:$UV176,LEN('Vacation Tracker'!$Q176:$UV176)-1),0))))</f>
        <v>0</v>
      </c>
      <c r="AE173" s="26">
        <f t="array" ref="AE173">SUM(IF('Vacation Tracker'!$Q$8:$UV$8=AC$5,IF((RIGHT('Vacation Tracker'!$Q176:$UV176)="O"),IFERROR(--LEFT('Vacation Tracker'!$Q176:$UV176,LEN('Vacation Tracker'!$Q176:$UV176)-1),0))))</f>
        <v>0</v>
      </c>
      <c r="AF173" s="23">
        <f>SUMIF('Vacation Tracker'!$Q$8:$UV$8,AG$5,'Vacation Tracker'!$Q176:$UV176)</f>
        <v>0</v>
      </c>
      <c r="AG173" s="26">
        <f t="shared" si="52"/>
        <v>0</v>
      </c>
      <c r="AH173" s="26">
        <f t="array" ref="AH173">SUM(IF('Vacation Tracker'!$Q$8:$UV$8=AG$5,IF((RIGHT('Vacation Tracker'!$Q176:$UV176)&lt;&gt;"O"),IFERROR(--LEFT('Vacation Tracker'!$Q176:$UV176,LEN('Vacation Tracker'!$Q176:$UV176)-1),0))))</f>
        <v>0</v>
      </c>
      <c r="AI173" s="26">
        <f t="array" ref="AI173">SUM(IF('Vacation Tracker'!$Q$8:$UV$8=AG$5,IF((RIGHT('Vacation Tracker'!$Q176:$UV176)="O"),IFERROR(--LEFT('Vacation Tracker'!$Q176:$UV176,LEN('Vacation Tracker'!$Q176:$UV176)-1),0))))</f>
        <v>0</v>
      </c>
      <c r="AJ173" s="23">
        <f>SUMIF('Vacation Tracker'!$GU$8:$ACR$8,AK$5,'Vacation Tracker'!$GU176:$ACR176)</f>
        <v>0</v>
      </c>
      <c r="AK173" s="26">
        <f t="shared" si="53"/>
        <v>0</v>
      </c>
      <c r="AL173" s="26">
        <f t="array" ref="AL173">SUM(IF('Vacation Tracker'!$Q$8:$UV$8=AK$5,IF((RIGHT('Vacation Tracker'!$Q176:$UV176)&lt;&gt;"O"),IFERROR(--LEFT('Vacation Tracker'!$Q176:$UV176,LEN('Vacation Tracker'!$Q176:$UV176)-1),0))))</f>
        <v>0</v>
      </c>
      <c r="AM173" s="26">
        <f t="array" ref="AM173">SUM(IF('Vacation Tracker'!$Q$8:$UV$8=AK$5,IF((RIGHT('Vacation Tracker'!$Q176:$UV176)="O"),IFERROR(--LEFT('Vacation Tracker'!$Q176:$UV176,LEN('Vacation Tracker'!$Q176:$UV176)-1),0))))</f>
        <v>0</v>
      </c>
      <c r="AN173" s="23">
        <f>SUMIF('Vacation Tracker'!$GU$8:$ACR$8,AO$5,'Vacation Tracker'!$GU176:$ACR176)</f>
        <v>0</v>
      </c>
      <c r="AO173" s="26">
        <f t="shared" si="54"/>
        <v>0</v>
      </c>
      <c r="AP173" s="26">
        <f t="array" ref="AP173">SUM(IF('Vacation Tracker'!$Q$8:$UV$8=AO$5,IF((RIGHT('Vacation Tracker'!$Q176:$UV176)&lt;&gt;"O"),IFERROR(--LEFT('Vacation Tracker'!$Q176:$UV176,LEN('Vacation Tracker'!$Q176:$UV176)-1),0))))</f>
        <v>0</v>
      </c>
      <c r="AQ173" s="26">
        <f t="array" ref="AQ173">SUM(IF('Vacation Tracker'!$Q$8:$UV$8=AO$5,IF((RIGHT('Vacation Tracker'!$Q176:$UV176)="O"),IFERROR(--LEFT('Vacation Tracker'!$Q176:$UV176,LEN('Vacation Tracker'!$Q176:$UV176)-1),0))))</f>
        <v>0</v>
      </c>
      <c r="AR173" s="23">
        <f>SUMIF('Vacation Tracker'!$GU$8:$ACR$8,AS$5,'Vacation Tracker'!$GU176:$ACR176)</f>
        <v>0</v>
      </c>
      <c r="AS173" s="26">
        <f t="shared" si="55"/>
        <v>0</v>
      </c>
      <c r="AT173" s="26">
        <f t="array" ref="AT173">SUM(IF('Vacation Tracker'!$Q$8:$UV$8=AS$5,IF((RIGHT('Vacation Tracker'!$Q176:$UV176)&lt;&gt;"O"),IFERROR(--LEFT('Vacation Tracker'!$Q176:$UV176,LEN('Vacation Tracker'!$Q176:$UV176)-1),0))))</f>
        <v>0</v>
      </c>
      <c r="AU173" s="26">
        <f t="array" ref="AU173">SUM(IF('Vacation Tracker'!$Q$8:$UV$8=AS$5,IF((RIGHT('Vacation Tracker'!$Q176:$UV176)="O"),IFERROR(--LEFT('Vacation Tracker'!$Q176:$UV176,LEN('Vacation Tracker'!$Q176:$UV176)-1),0))))</f>
        <v>0</v>
      </c>
      <c r="AV173" s="23">
        <f>SUMIF('Vacation Tracker'!$GU$8:$ACR$8,AW$5,'Vacation Tracker'!$GU176:$ACR176)</f>
        <v>0</v>
      </c>
      <c r="AW173" s="26">
        <f t="shared" si="56"/>
        <v>0</v>
      </c>
      <c r="AX173" s="26">
        <f t="array" ref="AX173">SUM(IF('Vacation Tracker'!$Q$8:$UV$8=AW$5,IF((RIGHT('Vacation Tracker'!$Q176:$UV176)&lt;&gt;"O"),IFERROR(--LEFT('Vacation Tracker'!$Q176:$UV176,LEN('Vacation Tracker'!$Q176:$UV176)-1),0))))</f>
        <v>0</v>
      </c>
      <c r="AY173" s="26">
        <f t="array" ref="AY173">SUM(IF('Vacation Tracker'!$Q$8:$UV$8=AW$5,IF((RIGHT('Vacation Tracker'!$Q176:$UV176)="O"),IFERROR(--LEFT('Vacation Tracker'!$Q176:$UV176,LEN('Vacation Tracker'!$Q176:$UV176)-1),0))))</f>
        <v>0</v>
      </c>
      <c r="AZ173" s="23">
        <f>SUMIF('Vacation Tracker'!$GU$8:$ACR$8,BA$5,'Vacation Tracker'!$GU176:$ACR176)</f>
        <v>0</v>
      </c>
      <c r="BA173" s="26">
        <f t="shared" si="57"/>
        <v>0</v>
      </c>
      <c r="BB173" s="26">
        <f t="array" ref="BB173">SUM(IF('Vacation Tracker'!$Q$8:$UV$8=BA$5,IF((RIGHT('Vacation Tracker'!$Q176:$UV176)&lt;&gt;"O"),IFERROR(--LEFT('Vacation Tracker'!$Q176:$UV176,LEN('Vacation Tracker'!$Q176:$UV176)-1),0))))</f>
        <v>0</v>
      </c>
      <c r="BC173" s="26">
        <f t="array" ref="BC173">SUM(IF('Vacation Tracker'!$Q$8:$UV$8=BA$5,IF((RIGHT('Vacation Tracker'!$Q176:$UV176)="O"),IFERROR(--LEFT('Vacation Tracker'!$Q176:$UV176,LEN('Vacation Tracker'!$Q176:$UV176)-1),0))))</f>
        <v>0</v>
      </c>
      <c r="BD173" s="23">
        <f>SUMIF('Vacation Tracker'!$GU$8:$ACR$8,BE$5,'Vacation Tracker'!$GU176:$ACR176)</f>
        <v>0</v>
      </c>
      <c r="BE173" s="26">
        <f t="shared" si="58"/>
        <v>0</v>
      </c>
      <c r="BF173" s="26">
        <f t="array" ref="BF173">SUM(IF('Vacation Tracker'!$Q$8:$UV$8=BE$5,IF((RIGHT('Vacation Tracker'!$Q176:$UV176)&lt;&gt;"O"),IFERROR(--LEFT('Vacation Tracker'!$Q176:$UV176,LEN('Vacation Tracker'!$Q176:$UV176)-1),0))))</f>
        <v>0</v>
      </c>
      <c r="BG173" s="26">
        <f t="array" ref="BG173">SUM(IF('Vacation Tracker'!$Q$8:$UV$8=BE$5,IF((RIGHT('Vacation Tracker'!$Q176:$UV176)="O"),IFERROR(--LEFT('Vacation Tracker'!$Q176:$UV176,LEN('Vacation Tracker'!$Q176:$UV176)-1),0))))</f>
        <v>0</v>
      </c>
      <c r="BH173" s="23">
        <f>SUMIF('Vacation Tracker'!$GU$8:$ACR$8,BI$5,'Vacation Tracker'!$GU176:$ACR176)</f>
        <v>0</v>
      </c>
      <c r="BI173" s="26">
        <f t="shared" si="59"/>
        <v>0</v>
      </c>
      <c r="BJ173" s="26">
        <f t="array" ref="BJ173">SUM(IF('Vacation Tracker'!$Q$8:$UV$8=BI$5,IF((RIGHT('Vacation Tracker'!$Q176:$UV176)&lt;&gt;"O"),IFERROR(--LEFT('Vacation Tracker'!$Q176:$UV176,LEN('Vacation Tracker'!$Q176:$UV176)-1),0))))</f>
        <v>0</v>
      </c>
      <c r="BK173" s="26">
        <f t="array" ref="BK173">SUM(IF('Vacation Tracker'!$Q$8:$UV$8=BI$5,IF((RIGHT('Vacation Tracker'!$Q176:$UV176)="O"),IFERROR(--LEFT('Vacation Tracker'!$Q176:$UV176,LEN('Vacation Tracker'!$Q176:$UV176)-1),0))))</f>
        <v>0</v>
      </c>
      <c r="BL173" s="23">
        <f>IF($E$4="Yes",SUMIF('Vacation Tracker'!$GU$8:$ACR$8,BM$5,'Vacation Tracker'!$GU176:$ACR176),0)</f>
        <v>0</v>
      </c>
      <c r="BM173" s="26">
        <f t="shared" si="26"/>
        <v>0</v>
      </c>
      <c r="BN173" s="26">
        <f t="array" ref="BN173">IF($E$4="Yes",SUM(IF('Vacation Tracker'!$Q$8:$UV$8=BM$5,IF((RIGHT('Vacation Tracker'!$Q176:$UV176)&lt;&gt;"O"),IFERROR(--LEFT('Vacation Tracker'!$Q176:$UV176,LEN('Vacation Tracker'!$Q176:$UV176)-1),0)))),0)</f>
        <v>0</v>
      </c>
      <c r="BO173" s="23">
        <f t="array" ref="BO173">IF($E$4="Yes",SUM(IF('Vacation Tracker'!$Q$8:$UV$8=BM$5,IF((RIGHT('Vacation Tracker'!$Q176:$UV176)="O"),IFERROR(--LEFT('Vacation Tracker'!$Q176:$UV176,LEN('Vacation Tracker'!$Q176:$UV176)-1),0)))),0)</f>
        <v>0</v>
      </c>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row>
    <row r="174" spans="2:181" ht="15" customHeight="1" x14ac:dyDescent="0.2">
      <c r="B174" s="23">
        <f>IF('Vacation Tracker'!B177&lt;&gt;"",'Vacation Tracker'!B177,"")</f>
        <v>166</v>
      </c>
      <c r="C174" s="24" t="str">
        <f>IF('Vacation Tracker'!C177&lt;&gt;"",'Vacation Tracker'!C177,"")</f>
        <v/>
      </c>
      <c r="D174" s="25" t="str">
        <f>IF('Vacation Tracker'!D177&lt;&gt;"",'Vacation Tracker'!D177,"")</f>
        <v/>
      </c>
      <c r="E174" s="25" t="str">
        <f>IF('Vacation Tracker'!E177&lt;&gt;"",'Vacation Tracker'!E177,"")</f>
        <v/>
      </c>
      <c r="F174" s="24" t="str">
        <f>IF('Vacation Tracker'!F177&lt;&gt;"",'Vacation Tracker'!F177,"")</f>
        <v/>
      </c>
      <c r="G174" s="24" t="str">
        <f>IF('Vacation Tracker'!G177&lt;&gt;"",'Vacation Tracker'!G177,"")</f>
        <v/>
      </c>
      <c r="H174" s="23" t="str">
        <f t="shared" si="63"/>
        <v/>
      </c>
      <c r="I174" s="23" t="str">
        <f t="shared" si="63"/>
        <v/>
      </c>
      <c r="J174" s="23" t="str">
        <f t="shared" si="63"/>
        <v/>
      </c>
      <c r="K174" s="23" t="str">
        <f t="shared" si="60"/>
        <v/>
      </c>
      <c r="L174" s="23">
        <f>IF($E$4="Yes",SUMIF('Vacation Tracker'!$Q$8:$UV$8,M$5,'Vacation Tracker'!$Q177:$UV177),0)</f>
        <v>0</v>
      </c>
      <c r="M174" s="26">
        <f t="shared" si="61"/>
        <v>0</v>
      </c>
      <c r="N174" s="26">
        <f t="array" ref="N174">IF($E$4="Yes",SUM(IF('Vacation Tracker'!$Q$8:$UV$8=M$5,IF((RIGHT('Vacation Tracker'!$Q177:$UV177)&lt;&gt;"O"),IFERROR(--LEFT('Vacation Tracker'!$Q177:$UV177,LEN('Vacation Tracker'!$Q177:$UV177)-1),0)))),0)</f>
        <v>0</v>
      </c>
      <c r="O174" s="26">
        <f t="array" ref="O174">IF($E$4="Yes",SUM(IF('Vacation Tracker'!$Q$8:$UV$8=M$5,IF((RIGHT('Vacation Tracker'!$Q177:$UV177)="O"),IFERROR(--LEFT('Vacation Tracker'!$Q177:$UV177,LEN('Vacation Tracker'!$Q177:$UV177)-1),0)))),0)</f>
        <v>0</v>
      </c>
      <c r="P174" s="23">
        <f>SUMIF('Vacation Tracker'!$Q$8:$UV$8,Q$5,'Vacation Tracker'!$Q177:$UV177)</f>
        <v>0</v>
      </c>
      <c r="Q174" s="26">
        <f t="shared" si="48"/>
        <v>0</v>
      </c>
      <c r="R174" s="26">
        <f t="array" ref="R174">SUM(IF('Vacation Tracker'!$Q$8:$UV$8=Q$5,IF((RIGHT('Vacation Tracker'!$Q177:$UV177)&lt;&gt;"O"),IFERROR(--LEFT('Vacation Tracker'!$Q177:$UV177,LEN('Vacation Tracker'!$Q177:$UV177)-1),0))))</f>
        <v>0</v>
      </c>
      <c r="S174" s="26">
        <f t="array" ref="S174">SUM(IF('Vacation Tracker'!$Q$8:$UV$8=Q$5,IF((RIGHT('Vacation Tracker'!$Q177:$UV177)="O"),IFERROR(--LEFT('Vacation Tracker'!$Q177:$UV177,LEN('Vacation Tracker'!$Q177:$UV177)-1),0))))</f>
        <v>0</v>
      </c>
      <c r="T174" s="23">
        <f>SUMIF('Vacation Tracker'!$Q$8:$UV$8,U$5,'Vacation Tracker'!$Q177:$UV177)</f>
        <v>0</v>
      </c>
      <c r="U174" s="26">
        <f t="shared" si="49"/>
        <v>0</v>
      </c>
      <c r="V174" s="26">
        <f t="array" ref="V174">SUM(IF('Vacation Tracker'!$Q$8:$UV$8=U$5,IF((RIGHT('Vacation Tracker'!$Q177:$UV177)&lt;&gt;"O"),IFERROR(--LEFT('Vacation Tracker'!$Q177:$UV177,LEN('Vacation Tracker'!$Q177:$UV177)-1),0))))</f>
        <v>0</v>
      </c>
      <c r="W174" s="26">
        <f t="array" ref="W174">SUM(IF('Vacation Tracker'!$Q$8:$UV$8=U$5,IF((RIGHT('Vacation Tracker'!$Q177:$UV177)="O"),IFERROR(--LEFT('Vacation Tracker'!$Q177:$UV177,LEN('Vacation Tracker'!$Q177:$UV177)-1),0))))</f>
        <v>0</v>
      </c>
      <c r="X174" s="23">
        <f>SUMIF('Vacation Tracker'!$Q$8:$UV$8,Y$5,'Vacation Tracker'!$Q177:$UV177)</f>
        <v>0</v>
      </c>
      <c r="Y174" s="26">
        <f t="shared" si="50"/>
        <v>0</v>
      </c>
      <c r="Z174" s="26">
        <f t="array" ref="Z174">SUM(IF('Vacation Tracker'!$Q$8:$UV$8=Y$5,IF((RIGHT('Vacation Tracker'!$Q177:$UV177)&lt;&gt;"O"),IFERROR(--LEFT('Vacation Tracker'!$Q177:$UV177,LEN('Vacation Tracker'!$Q177:$UV177)-1),0))))</f>
        <v>0</v>
      </c>
      <c r="AA174" s="26">
        <f t="array" ref="AA174">SUM(IF('Vacation Tracker'!$Q$8:$UV$8=Y$5,IF((RIGHT('Vacation Tracker'!$Q177:$UV177)="O"),IFERROR(--LEFT('Vacation Tracker'!$Q177:$UV177,LEN('Vacation Tracker'!$Q177:$UV177)-1),0))))</f>
        <v>0</v>
      </c>
      <c r="AB174" s="23">
        <f>SUMIF('Vacation Tracker'!$Q$8:$UV$8,AC$5,'Vacation Tracker'!$Q177:$UV177)</f>
        <v>0</v>
      </c>
      <c r="AC174" s="26">
        <f t="shared" si="51"/>
        <v>0</v>
      </c>
      <c r="AD174" s="26">
        <f t="array" ref="AD174">SUM(IF('Vacation Tracker'!$Q$8:$UV$8=AC$5,IF((RIGHT('Vacation Tracker'!$Q177:$UV177)&lt;&gt;"O"),IFERROR(--LEFT('Vacation Tracker'!$Q177:$UV177,LEN('Vacation Tracker'!$Q177:$UV177)-1),0))))</f>
        <v>0</v>
      </c>
      <c r="AE174" s="26">
        <f t="array" ref="AE174">SUM(IF('Vacation Tracker'!$Q$8:$UV$8=AC$5,IF((RIGHT('Vacation Tracker'!$Q177:$UV177)="O"),IFERROR(--LEFT('Vacation Tracker'!$Q177:$UV177,LEN('Vacation Tracker'!$Q177:$UV177)-1),0))))</f>
        <v>0</v>
      </c>
      <c r="AF174" s="23">
        <f>SUMIF('Vacation Tracker'!$Q$8:$UV$8,AG$5,'Vacation Tracker'!$Q177:$UV177)</f>
        <v>0</v>
      </c>
      <c r="AG174" s="26">
        <f t="shared" si="52"/>
        <v>0</v>
      </c>
      <c r="AH174" s="26">
        <f t="array" ref="AH174">SUM(IF('Vacation Tracker'!$Q$8:$UV$8=AG$5,IF((RIGHT('Vacation Tracker'!$Q177:$UV177)&lt;&gt;"O"),IFERROR(--LEFT('Vacation Tracker'!$Q177:$UV177,LEN('Vacation Tracker'!$Q177:$UV177)-1),0))))</f>
        <v>0</v>
      </c>
      <c r="AI174" s="26">
        <f t="array" ref="AI174">SUM(IF('Vacation Tracker'!$Q$8:$UV$8=AG$5,IF((RIGHT('Vacation Tracker'!$Q177:$UV177)="O"),IFERROR(--LEFT('Vacation Tracker'!$Q177:$UV177,LEN('Vacation Tracker'!$Q177:$UV177)-1),0))))</f>
        <v>0</v>
      </c>
      <c r="AJ174" s="23">
        <f>SUMIF('Vacation Tracker'!$GU$8:$ACR$8,AK$5,'Vacation Tracker'!$GU177:$ACR177)</f>
        <v>0</v>
      </c>
      <c r="AK174" s="26">
        <f t="shared" si="53"/>
        <v>0</v>
      </c>
      <c r="AL174" s="26">
        <f t="array" ref="AL174">SUM(IF('Vacation Tracker'!$Q$8:$UV$8=AK$5,IF((RIGHT('Vacation Tracker'!$Q177:$UV177)&lt;&gt;"O"),IFERROR(--LEFT('Vacation Tracker'!$Q177:$UV177,LEN('Vacation Tracker'!$Q177:$UV177)-1),0))))</f>
        <v>0</v>
      </c>
      <c r="AM174" s="26">
        <f t="array" ref="AM174">SUM(IF('Vacation Tracker'!$Q$8:$UV$8=AK$5,IF((RIGHT('Vacation Tracker'!$Q177:$UV177)="O"),IFERROR(--LEFT('Vacation Tracker'!$Q177:$UV177,LEN('Vacation Tracker'!$Q177:$UV177)-1),0))))</f>
        <v>0</v>
      </c>
      <c r="AN174" s="23">
        <f>SUMIF('Vacation Tracker'!$GU$8:$ACR$8,AO$5,'Vacation Tracker'!$GU177:$ACR177)</f>
        <v>0</v>
      </c>
      <c r="AO174" s="26">
        <f t="shared" si="54"/>
        <v>0</v>
      </c>
      <c r="AP174" s="26">
        <f t="array" ref="AP174">SUM(IF('Vacation Tracker'!$Q$8:$UV$8=AO$5,IF((RIGHT('Vacation Tracker'!$Q177:$UV177)&lt;&gt;"O"),IFERROR(--LEFT('Vacation Tracker'!$Q177:$UV177,LEN('Vacation Tracker'!$Q177:$UV177)-1),0))))</f>
        <v>0</v>
      </c>
      <c r="AQ174" s="26">
        <f t="array" ref="AQ174">SUM(IF('Vacation Tracker'!$Q$8:$UV$8=AO$5,IF((RIGHT('Vacation Tracker'!$Q177:$UV177)="O"),IFERROR(--LEFT('Vacation Tracker'!$Q177:$UV177,LEN('Vacation Tracker'!$Q177:$UV177)-1),0))))</f>
        <v>0</v>
      </c>
      <c r="AR174" s="23">
        <f>SUMIF('Vacation Tracker'!$GU$8:$ACR$8,AS$5,'Vacation Tracker'!$GU177:$ACR177)</f>
        <v>0</v>
      </c>
      <c r="AS174" s="26">
        <f t="shared" si="55"/>
        <v>0</v>
      </c>
      <c r="AT174" s="26">
        <f t="array" ref="AT174">SUM(IF('Vacation Tracker'!$Q$8:$UV$8=AS$5,IF((RIGHT('Vacation Tracker'!$Q177:$UV177)&lt;&gt;"O"),IFERROR(--LEFT('Vacation Tracker'!$Q177:$UV177,LEN('Vacation Tracker'!$Q177:$UV177)-1),0))))</f>
        <v>0</v>
      </c>
      <c r="AU174" s="26">
        <f t="array" ref="AU174">SUM(IF('Vacation Tracker'!$Q$8:$UV$8=AS$5,IF((RIGHT('Vacation Tracker'!$Q177:$UV177)="O"),IFERROR(--LEFT('Vacation Tracker'!$Q177:$UV177,LEN('Vacation Tracker'!$Q177:$UV177)-1),0))))</f>
        <v>0</v>
      </c>
      <c r="AV174" s="23">
        <f>SUMIF('Vacation Tracker'!$GU$8:$ACR$8,AW$5,'Vacation Tracker'!$GU177:$ACR177)</f>
        <v>0</v>
      </c>
      <c r="AW174" s="26">
        <f t="shared" si="56"/>
        <v>0</v>
      </c>
      <c r="AX174" s="26">
        <f t="array" ref="AX174">SUM(IF('Vacation Tracker'!$Q$8:$UV$8=AW$5,IF((RIGHT('Vacation Tracker'!$Q177:$UV177)&lt;&gt;"O"),IFERROR(--LEFT('Vacation Tracker'!$Q177:$UV177,LEN('Vacation Tracker'!$Q177:$UV177)-1),0))))</f>
        <v>0</v>
      </c>
      <c r="AY174" s="26">
        <f t="array" ref="AY174">SUM(IF('Vacation Tracker'!$Q$8:$UV$8=AW$5,IF((RIGHT('Vacation Tracker'!$Q177:$UV177)="O"),IFERROR(--LEFT('Vacation Tracker'!$Q177:$UV177,LEN('Vacation Tracker'!$Q177:$UV177)-1),0))))</f>
        <v>0</v>
      </c>
      <c r="AZ174" s="23">
        <f>SUMIF('Vacation Tracker'!$GU$8:$ACR$8,BA$5,'Vacation Tracker'!$GU177:$ACR177)</f>
        <v>0</v>
      </c>
      <c r="BA174" s="26">
        <f t="shared" si="57"/>
        <v>0</v>
      </c>
      <c r="BB174" s="26">
        <f t="array" ref="BB174">SUM(IF('Vacation Tracker'!$Q$8:$UV$8=BA$5,IF((RIGHT('Vacation Tracker'!$Q177:$UV177)&lt;&gt;"O"),IFERROR(--LEFT('Vacation Tracker'!$Q177:$UV177,LEN('Vacation Tracker'!$Q177:$UV177)-1),0))))</f>
        <v>0</v>
      </c>
      <c r="BC174" s="26">
        <f t="array" ref="BC174">SUM(IF('Vacation Tracker'!$Q$8:$UV$8=BA$5,IF((RIGHT('Vacation Tracker'!$Q177:$UV177)="O"),IFERROR(--LEFT('Vacation Tracker'!$Q177:$UV177,LEN('Vacation Tracker'!$Q177:$UV177)-1),0))))</f>
        <v>0</v>
      </c>
      <c r="BD174" s="23">
        <f>SUMIF('Vacation Tracker'!$GU$8:$ACR$8,BE$5,'Vacation Tracker'!$GU177:$ACR177)</f>
        <v>0</v>
      </c>
      <c r="BE174" s="26">
        <f t="shared" si="58"/>
        <v>0</v>
      </c>
      <c r="BF174" s="26">
        <f t="array" ref="BF174">SUM(IF('Vacation Tracker'!$Q$8:$UV$8=BE$5,IF((RIGHT('Vacation Tracker'!$Q177:$UV177)&lt;&gt;"O"),IFERROR(--LEFT('Vacation Tracker'!$Q177:$UV177,LEN('Vacation Tracker'!$Q177:$UV177)-1),0))))</f>
        <v>0</v>
      </c>
      <c r="BG174" s="26">
        <f t="array" ref="BG174">SUM(IF('Vacation Tracker'!$Q$8:$UV$8=BE$5,IF((RIGHT('Vacation Tracker'!$Q177:$UV177)="O"),IFERROR(--LEFT('Vacation Tracker'!$Q177:$UV177,LEN('Vacation Tracker'!$Q177:$UV177)-1),0))))</f>
        <v>0</v>
      </c>
      <c r="BH174" s="23">
        <f>SUMIF('Vacation Tracker'!$GU$8:$ACR$8,BI$5,'Vacation Tracker'!$GU177:$ACR177)</f>
        <v>0</v>
      </c>
      <c r="BI174" s="26">
        <f t="shared" si="59"/>
        <v>0</v>
      </c>
      <c r="BJ174" s="26">
        <f t="array" ref="BJ174">SUM(IF('Vacation Tracker'!$Q$8:$UV$8=BI$5,IF((RIGHT('Vacation Tracker'!$Q177:$UV177)&lt;&gt;"O"),IFERROR(--LEFT('Vacation Tracker'!$Q177:$UV177,LEN('Vacation Tracker'!$Q177:$UV177)-1),0))))</f>
        <v>0</v>
      </c>
      <c r="BK174" s="26">
        <f t="array" ref="BK174">SUM(IF('Vacation Tracker'!$Q$8:$UV$8=BI$5,IF((RIGHT('Vacation Tracker'!$Q177:$UV177)="O"),IFERROR(--LEFT('Vacation Tracker'!$Q177:$UV177,LEN('Vacation Tracker'!$Q177:$UV177)-1),0))))</f>
        <v>0</v>
      </c>
      <c r="BL174" s="23">
        <f>IF($E$4="Yes",SUMIF('Vacation Tracker'!$GU$8:$ACR$8,BM$5,'Vacation Tracker'!$GU177:$ACR177),0)</f>
        <v>0</v>
      </c>
      <c r="BM174" s="26">
        <f t="shared" si="26"/>
        <v>0</v>
      </c>
      <c r="BN174" s="26">
        <f t="array" ref="BN174">IF($E$4="Yes",SUM(IF('Vacation Tracker'!$Q$8:$UV$8=BM$5,IF((RIGHT('Vacation Tracker'!$Q177:$UV177)&lt;&gt;"O"),IFERROR(--LEFT('Vacation Tracker'!$Q177:$UV177,LEN('Vacation Tracker'!$Q177:$UV177)-1),0)))),0)</f>
        <v>0</v>
      </c>
      <c r="BO174" s="23">
        <f t="array" ref="BO174">IF($E$4="Yes",SUM(IF('Vacation Tracker'!$Q$8:$UV$8=BM$5,IF((RIGHT('Vacation Tracker'!$Q177:$UV177)="O"),IFERROR(--LEFT('Vacation Tracker'!$Q177:$UV177,LEN('Vacation Tracker'!$Q177:$UV177)-1),0)))),0)</f>
        <v>0</v>
      </c>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row>
    <row r="175" spans="2:181" ht="15" customHeight="1" x14ac:dyDescent="0.2">
      <c r="B175" s="23">
        <f>IF('Vacation Tracker'!B178&lt;&gt;"",'Vacation Tracker'!B178,"")</f>
        <v>167</v>
      </c>
      <c r="C175" s="24" t="str">
        <f>IF('Vacation Tracker'!C178&lt;&gt;"",'Vacation Tracker'!C178,"")</f>
        <v/>
      </c>
      <c r="D175" s="25" t="str">
        <f>IF('Vacation Tracker'!D178&lt;&gt;"",'Vacation Tracker'!D178,"")</f>
        <v/>
      </c>
      <c r="E175" s="25" t="str">
        <f>IF('Vacation Tracker'!E178&lt;&gt;"",'Vacation Tracker'!E178,"")</f>
        <v/>
      </c>
      <c r="F175" s="24" t="str">
        <f>IF('Vacation Tracker'!F178&lt;&gt;"",'Vacation Tracker'!F178,"")</f>
        <v/>
      </c>
      <c r="G175" s="24" t="str">
        <f>IF('Vacation Tracker'!G178&lt;&gt;"",'Vacation Tracker'!G178,"")</f>
        <v/>
      </c>
      <c r="H175" s="23" t="str">
        <f t="shared" si="63"/>
        <v/>
      </c>
      <c r="I175" s="23" t="str">
        <f t="shared" si="63"/>
        <v/>
      </c>
      <c r="J175" s="23" t="str">
        <f t="shared" si="63"/>
        <v/>
      </c>
      <c r="K175" s="23" t="str">
        <f t="shared" si="60"/>
        <v/>
      </c>
      <c r="L175" s="23">
        <f>IF($E$4="Yes",SUMIF('Vacation Tracker'!$Q$8:$UV$8,M$5,'Vacation Tracker'!$Q178:$UV178),0)</f>
        <v>0</v>
      </c>
      <c r="M175" s="26">
        <f t="shared" si="61"/>
        <v>0</v>
      </c>
      <c r="N175" s="26">
        <f t="array" ref="N175">IF($E$4="Yes",SUM(IF('Vacation Tracker'!$Q$8:$UV$8=M$5,IF((RIGHT('Vacation Tracker'!$Q178:$UV178)&lt;&gt;"O"),IFERROR(--LEFT('Vacation Tracker'!$Q178:$UV178,LEN('Vacation Tracker'!$Q178:$UV178)-1),0)))),0)</f>
        <v>0</v>
      </c>
      <c r="O175" s="26">
        <f t="array" ref="O175">IF($E$4="Yes",SUM(IF('Vacation Tracker'!$Q$8:$UV$8=M$5,IF((RIGHT('Vacation Tracker'!$Q178:$UV178)="O"),IFERROR(--LEFT('Vacation Tracker'!$Q178:$UV178,LEN('Vacation Tracker'!$Q178:$UV178)-1),0)))),0)</f>
        <v>0</v>
      </c>
      <c r="P175" s="23">
        <f>SUMIF('Vacation Tracker'!$Q$8:$UV$8,Q$5,'Vacation Tracker'!$Q178:$UV178)</f>
        <v>0</v>
      </c>
      <c r="Q175" s="26">
        <f t="shared" si="48"/>
        <v>0</v>
      </c>
      <c r="R175" s="26">
        <f t="array" ref="R175">SUM(IF('Vacation Tracker'!$Q$8:$UV$8=Q$5,IF((RIGHT('Vacation Tracker'!$Q178:$UV178)&lt;&gt;"O"),IFERROR(--LEFT('Vacation Tracker'!$Q178:$UV178,LEN('Vacation Tracker'!$Q178:$UV178)-1),0))))</f>
        <v>0</v>
      </c>
      <c r="S175" s="26">
        <f t="array" ref="S175">SUM(IF('Vacation Tracker'!$Q$8:$UV$8=Q$5,IF((RIGHT('Vacation Tracker'!$Q178:$UV178)="O"),IFERROR(--LEFT('Vacation Tracker'!$Q178:$UV178,LEN('Vacation Tracker'!$Q178:$UV178)-1),0))))</f>
        <v>0</v>
      </c>
      <c r="T175" s="23">
        <f>SUMIF('Vacation Tracker'!$Q$8:$UV$8,U$5,'Vacation Tracker'!$Q178:$UV178)</f>
        <v>0</v>
      </c>
      <c r="U175" s="26">
        <f t="shared" si="49"/>
        <v>0</v>
      </c>
      <c r="V175" s="26">
        <f t="array" ref="V175">SUM(IF('Vacation Tracker'!$Q$8:$UV$8=U$5,IF((RIGHT('Vacation Tracker'!$Q178:$UV178)&lt;&gt;"O"),IFERROR(--LEFT('Vacation Tracker'!$Q178:$UV178,LEN('Vacation Tracker'!$Q178:$UV178)-1),0))))</f>
        <v>0</v>
      </c>
      <c r="W175" s="26">
        <f t="array" ref="W175">SUM(IF('Vacation Tracker'!$Q$8:$UV$8=U$5,IF((RIGHT('Vacation Tracker'!$Q178:$UV178)="O"),IFERROR(--LEFT('Vacation Tracker'!$Q178:$UV178,LEN('Vacation Tracker'!$Q178:$UV178)-1),0))))</f>
        <v>0</v>
      </c>
      <c r="X175" s="23">
        <f>SUMIF('Vacation Tracker'!$Q$8:$UV$8,Y$5,'Vacation Tracker'!$Q178:$UV178)</f>
        <v>0</v>
      </c>
      <c r="Y175" s="26">
        <f t="shared" si="50"/>
        <v>0</v>
      </c>
      <c r="Z175" s="26">
        <f t="array" ref="Z175">SUM(IF('Vacation Tracker'!$Q$8:$UV$8=Y$5,IF((RIGHT('Vacation Tracker'!$Q178:$UV178)&lt;&gt;"O"),IFERROR(--LEFT('Vacation Tracker'!$Q178:$UV178,LEN('Vacation Tracker'!$Q178:$UV178)-1),0))))</f>
        <v>0</v>
      </c>
      <c r="AA175" s="26">
        <f t="array" ref="AA175">SUM(IF('Vacation Tracker'!$Q$8:$UV$8=Y$5,IF((RIGHT('Vacation Tracker'!$Q178:$UV178)="O"),IFERROR(--LEFT('Vacation Tracker'!$Q178:$UV178,LEN('Vacation Tracker'!$Q178:$UV178)-1),0))))</f>
        <v>0</v>
      </c>
      <c r="AB175" s="23">
        <f>SUMIF('Vacation Tracker'!$Q$8:$UV$8,AC$5,'Vacation Tracker'!$Q178:$UV178)</f>
        <v>0</v>
      </c>
      <c r="AC175" s="26">
        <f t="shared" si="51"/>
        <v>0</v>
      </c>
      <c r="AD175" s="26">
        <f t="array" ref="AD175">SUM(IF('Vacation Tracker'!$Q$8:$UV$8=AC$5,IF((RIGHT('Vacation Tracker'!$Q178:$UV178)&lt;&gt;"O"),IFERROR(--LEFT('Vacation Tracker'!$Q178:$UV178,LEN('Vacation Tracker'!$Q178:$UV178)-1),0))))</f>
        <v>0</v>
      </c>
      <c r="AE175" s="26">
        <f t="array" ref="AE175">SUM(IF('Vacation Tracker'!$Q$8:$UV$8=AC$5,IF((RIGHT('Vacation Tracker'!$Q178:$UV178)="O"),IFERROR(--LEFT('Vacation Tracker'!$Q178:$UV178,LEN('Vacation Tracker'!$Q178:$UV178)-1),0))))</f>
        <v>0</v>
      </c>
      <c r="AF175" s="23">
        <f>SUMIF('Vacation Tracker'!$Q$8:$UV$8,AG$5,'Vacation Tracker'!$Q178:$UV178)</f>
        <v>0</v>
      </c>
      <c r="AG175" s="26">
        <f t="shared" si="52"/>
        <v>0</v>
      </c>
      <c r="AH175" s="26">
        <f t="array" ref="AH175">SUM(IF('Vacation Tracker'!$Q$8:$UV$8=AG$5,IF((RIGHT('Vacation Tracker'!$Q178:$UV178)&lt;&gt;"O"),IFERROR(--LEFT('Vacation Tracker'!$Q178:$UV178,LEN('Vacation Tracker'!$Q178:$UV178)-1),0))))</f>
        <v>0</v>
      </c>
      <c r="AI175" s="26">
        <f t="array" ref="AI175">SUM(IF('Vacation Tracker'!$Q$8:$UV$8=AG$5,IF((RIGHT('Vacation Tracker'!$Q178:$UV178)="O"),IFERROR(--LEFT('Vacation Tracker'!$Q178:$UV178,LEN('Vacation Tracker'!$Q178:$UV178)-1),0))))</f>
        <v>0</v>
      </c>
      <c r="AJ175" s="23">
        <f>SUMIF('Vacation Tracker'!$GU$8:$ACR$8,AK$5,'Vacation Tracker'!$GU178:$ACR178)</f>
        <v>0</v>
      </c>
      <c r="AK175" s="26">
        <f t="shared" si="53"/>
        <v>0</v>
      </c>
      <c r="AL175" s="26">
        <f t="array" ref="AL175">SUM(IF('Vacation Tracker'!$Q$8:$UV$8=AK$5,IF((RIGHT('Vacation Tracker'!$Q178:$UV178)&lt;&gt;"O"),IFERROR(--LEFT('Vacation Tracker'!$Q178:$UV178,LEN('Vacation Tracker'!$Q178:$UV178)-1),0))))</f>
        <v>0</v>
      </c>
      <c r="AM175" s="26">
        <f t="array" ref="AM175">SUM(IF('Vacation Tracker'!$Q$8:$UV$8=AK$5,IF((RIGHT('Vacation Tracker'!$Q178:$UV178)="O"),IFERROR(--LEFT('Vacation Tracker'!$Q178:$UV178,LEN('Vacation Tracker'!$Q178:$UV178)-1),0))))</f>
        <v>0</v>
      </c>
      <c r="AN175" s="23">
        <f>SUMIF('Vacation Tracker'!$GU$8:$ACR$8,AO$5,'Vacation Tracker'!$GU178:$ACR178)</f>
        <v>0</v>
      </c>
      <c r="AO175" s="26">
        <f t="shared" si="54"/>
        <v>0</v>
      </c>
      <c r="AP175" s="26">
        <f t="array" ref="AP175">SUM(IF('Vacation Tracker'!$Q$8:$UV$8=AO$5,IF((RIGHT('Vacation Tracker'!$Q178:$UV178)&lt;&gt;"O"),IFERROR(--LEFT('Vacation Tracker'!$Q178:$UV178,LEN('Vacation Tracker'!$Q178:$UV178)-1),0))))</f>
        <v>0</v>
      </c>
      <c r="AQ175" s="26">
        <f t="array" ref="AQ175">SUM(IF('Vacation Tracker'!$Q$8:$UV$8=AO$5,IF((RIGHT('Vacation Tracker'!$Q178:$UV178)="O"),IFERROR(--LEFT('Vacation Tracker'!$Q178:$UV178,LEN('Vacation Tracker'!$Q178:$UV178)-1),0))))</f>
        <v>0</v>
      </c>
      <c r="AR175" s="23">
        <f>SUMIF('Vacation Tracker'!$GU$8:$ACR$8,AS$5,'Vacation Tracker'!$GU178:$ACR178)</f>
        <v>0</v>
      </c>
      <c r="AS175" s="26">
        <f t="shared" si="55"/>
        <v>0</v>
      </c>
      <c r="AT175" s="26">
        <f t="array" ref="AT175">SUM(IF('Vacation Tracker'!$Q$8:$UV$8=AS$5,IF((RIGHT('Vacation Tracker'!$Q178:$UV178)&lt;&gt;"O"),IFERROR(--LEFT('Vacation Tracker'!$Q178:$UV178,LEN('Vacation Tracker'!$Q178:$UV178)-1),0))))</f>
        <v>0</v>
      </c>
      <c r="AU175" s="26">
        <f t="array" ref="AU175">SUM(IF('Vacation Tracker'!$Q$8:$UV$8=AS$5,IF((RIGHT('Vacation Tracker'!$Q178:$UV178)="O"),IFERROR(--LEFT('Vacation Tracker'!$Q178:$UV178,LEN('Vacation Tracker'!$Q178:$UV178)-1),0))))</f>
        <v>0</v>
      </c>
      <c r="AV175" s="23">
        <f>SUMIF('Vacation Tracker'!$GU$8:$ACR$8,AW$5,'Vacation Tracker'!$GU178:$ACR178)</f>
        <v>0</v>
      </c>
      <c r="AW175" s="26">
        <f t="shared" si="56"/>
        <v>0</v>
      </c>
      <c r="AX175" s="26">
        <f t="array" ref="AX175">SUM(IF('Vacation Tracker'!$Q$8:$UV$8=AW$5,IF((RIGHT('Vacation Tracker'!$Q178:$UV178)&lt;&gt;"O"),IFERROR(--LEFT('Vacation Tracker'!$Q178:$UV178,LEN('Vacation Tracker'!$Q178:$UV178)-1),0))))</f>
        <v>0</v>
      </c>
      <c r="AY175" s="26">
        <f t="array" ref="AY175">SUM(IF('Vacation Tracker'!$Q$8:$UV$8=AW$5,IF((RIGHT('Vacation Tracker'!$Q178:$UV178)="O"),IFERROR(--LEFT('Vacation Tracker'!$Q178:$UV178,LEN('Vacation Tracker'!$Q178:$UV178)-1),0))))</f>
        <v>0</v>
      </c>
      <c r="AZ175" s="23">
        <f>SUMIF('Vacation Tracker'!$GU$8:$ACR$8,BA$5,'Vacation Tracker'!$GU178:$ACR178)</f>
        <v>0</v>
      </c>
      <c r="BA175" s="26">
        <f t="shared" si="57"/>
        <v>0</v>
      </c>
      <c r="BB175" s="26">
        <f t="array" ref="BB175">SUM(IF('Vacation Tracker'!$Q$8:$UV$8=BA$5,IF((RIGHT('Vacation Tracker'!$Q178:$UV178)&lt;&gt;"O"),IFERROR(--LEFT('Vacation Tracker'!$Q178:$UV178,LEN('Vacation Tracker'!$Q178:$UV178)-1),0))))</f>
        <v>0</v>
      </c>
      <c r="BC175" s="26">
        <f t="array" ref="BC175">SUM(IF('Vacation Tracker'!$Q$8:$UV$8=BA$5,IF((RIGHT('Vacation Tracker'!$Q178:$UV178)="O"),IFERROR(--LEFT('Vacation Tracker'!$Q178:$UV178,LEN('Vacation Tracker'!$Q178:$UV178)-1),0))))</f>
        <v>0</v>
      </c>
      <c r="BD175" s="23">
        <f>SUMIF('Vacation Tracker'!$GU$8:$ACR$8,BE$5,'Vacation Tracker'!$GU178:$ACR178)</f>
        <v>0</v>
      </c>
      <c r="BE175" s="26">
        <f t="shared" si="58"/>
        <v>0</v>
      </c>
      <c r="BF175" s="26">
        <f t="array" ref="BF175">SUM(IF('Vacation Tracker'!$Q$8:$UV$8=BE$5,IF((RIGHT('Vacation Tracker'!$Q178:$UV178)&lt;&gt;"O"),IFERROR(--LEFT('Vacation Tracker'!$Q178:$UV178,LEN('Vacation Tracker'!$Q178:$UV178)-1),0))))</f>
        <v>0</v>
      </c>
      <c r="BG175" s="26">
        <f t="array" ref="BG175">SUM(IF('Vacation Tracker'!$Q$8:$UV$8=BE$5,IF((RIGHT('Vacation Tracker'!$Q178:$UV178)="O"),IFERROR(--LEFT('Vacation Tracker'!$Q178:$UV178,LEN('Vacation Tracker'!$Q178:$UV178)-1),0))))</f>
        <v>0</v>
      </c>
      <c r="BH175" s="23">
        <f>SUMIF('Vacation Tracker'!$GU$8:$ACR$8,BI$5,'Vacation Tracker'!$GU178:$ACR178)</f>
        <v>0</v>
      </c>
      <c r="BI175" s="26">
        <f t="shared" si="59"/>
        <v>0</v>
      </c>
      <c r="BJ175" s="26">
        <f t="array" ref="BJ175">SUM(IF('Vacation Tracker'!$Q$8:$UV$8=BI$5,IF((RIGHT('Vacation Tracker'!$Q178:$UV178)&lt;&gt;"O"),IFERROR(--LEFT('Vacation Tracker'!$Q178:$UV178,LEN('Vacation Tracker'!$Q178:$UV178)-1),0))))</f>
        <v>0</v>
      </c>
      <c r="BK175" s="26">
        <f t="array" ref="BK175">SUM(IF('Vacation Tracker'!$Q$8:$UV$8=BI$5,IF((RIGHT('Vacation Tracker'!$Q178:$UV178)="O"),IFERROR(--LEFT('Vacation Tracker'!$Q178:$UV178,LEN('Vacation Tracker'!$Q178:$UV178)-1),0))))</f>
        <v>0</v>
      </c>
      <c r="BL175" s="23">
        <f>IF($E$4="Yes",SUMIF('Vacation Tracker'!$GU$8:$ACR$8,BM$5,'Vacation Tracker'!$GU178:$ACR178),0)</f>
        <v>0</v>
      </c>
      <c r="BM175" s="26">
        <f t="shared" si="26"/>
        <v>0</v>
      </c>
      <c r="BN175" s="26">
        <f t="array" ref="BN175">IF($E$4="Yes",SUM(IF('Vacation Tracker'!$Q$8:$UV$8=BM$5,IF((RIGHT('Vacation Tracker'!$Q178:$UV178)&lt;&gt;"O"),IFERROR(--LEFT('Vacation Tracker'!$Q178:$UV178,LEN('Vacation Tracker'!$Q178:$UV178)-1),0)))),0)</f>
        <v>0</v>
      </c>
      <c r="BO175" s="23">
        <f t="array" ref="BO175">IF($E$4="Yes",SUM(IF('Vacation Tracker'!$Q$8:$UV$8=BM$5,IF((RIGHT('Vacation Tracker'!$Q178:$UV178)="O"),IFERROR(--LEFT('Vacation Tracker'!$Q178:$UV178,LEN('Vacation Tracker'!$Q178:$UV178)-1),0)))),0)</f>
        <v>0</v>
      </c>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row>
    <row r="176" spans="2:181" ht="15" customHeight="1" x14ac:dyDescent="0.2">
      <c r="B176" s="23">
        <f>IF('Vacation Tracker'!B179&lt;&gt;"",'Vacation Tracker'!B179,"")</f>
        <v>168</v>
      </c>
      <c r="C176" s="24" t="str">
        <f>IF('Vacation Tracker'!C179&lt;&gt;"",'Vacation Tracker'!C179,"")</f>
        <v/>
      </c>
      <c r="D176" s="25" t="str">
        <f>IF('Vacation Tracker'!D179&lt;&gt;"",'Vacation Tracker'!D179,"")</f>
        <v/>
      </c>
      <c r="E176" s="25" t="str">
        <f>IF('Vacation Tracker'!E179&lt;&gt;"",'Vacation Tracker'!E179,"")</f>
        <v/>
      </c>
      <c r="F176" s="24" t="str">
        <f>IF('Vacation Tracker'!F179&lt;&gt;"",'Vacation Tracker'!F179,"")</f>
        <v/>
      </c>
      <c r="G176" s="24" t="str">
        <f>IF('Vacation Tracker'!G179&lt;&gt;"",'Vacation Tracker'!G179,"")</f>
        <v/>
      </c>
      <c r="H176" s="23" t="str">
        <f t="shared" si="63"/>
        <v/>
      </c>
      <c r="I176" s="23" t="str">
        <f t="shared" si="63"/>
        <v/>
      </c>
      <c r="J176" s="23" t="str">
        <f t="shared" si="63"/>
        <v/>
      </c>
      <c r="K176" s="23" t="str">
        <f t="shared" si="60"/>
        <v/>
      </c>
      <c r="L176" s="23">
        <f>IF($E$4="Yes",SUMIF('Vacation Tracker'!$Q$8:$UV$8,M$5,'Vacation Tracker'!$Q179:$UV179),0)</f>
        <v>0</v>
      </c>
      <c r="M176" s="26">
        <f t="shared" si="61"/>
        <v>0</v>
      </c>
      <c r="N176" s="26">
        <f t="array" ref="N176">IF($E$4="Yes",SUM(IF('Vacation Tracker'!$Q$8:$UV$8=M$5,IF((RIGHT('Vacation Tracker'!$Q179:$UV179)&lt;&gt;"O"),IFERROR(--LEFT('Vacation Tracker'!$Q179:$UV179,LEN('Vacation Tracker'!$Q179:$UV179)-1),0)))),0)</f>
        <v>0</v>
      </c>
      <c r="O176" s="26">
        <f t="array" ref="O176">IF($E$4="Yes",SUM(IF('Vacation Tracker'!$Q$8:$UV$8=M$5,IF((RIGHT('Vacation Tracker'!$Q179:$UV179)="O"),IFERROR(--LEFT('Vacation Tracker'!$Q179:$UV179,LEN('Vacation Tracker'!$Q179:$UV179)-1),0)))),0)</f>
        <v>0</v>
      </c>
      <c r="P176" s="23">
        <f>SUMIF('Vacation Tracker'!$Q$8:$UV$8,Q$5,'Vacation Tracker'!$Q179:$UV179)</f>
        <v>0</v>
      </c>
      <c r="Q176" s="26">
        <f t="shared" si="48"/>
        <v>0</v>
      </c>
      <c r="R176" s="26">
        <f t="array" ref="R176">SUM(IF('Vacation Tracker'!$Q$8:$UV$8=Q$5,IF((RIGHT('Vacation Tracker'!$Q179:$UV179)&lt;&gt;"O"),IFERROR(--LEFT('Vacation Tracker'!$Q179:$UV179,LEN('Vacation Tracker'!$Q179:$UV179)-1),0))))</f>
        <v>0</v>
      </c>
      <c r="S176" s="26">
        <f t="array" ref="S176">SUM(IF('Vacation Tracker'!$Q$8:$UV$8=Q$5,IF((RIGHT('Vacation Tracker'!$Q179:$UV179)="O"),IFERROR(--LEFT('Vacation Tracker'!$Q179:$UV179,LEN('Vacation Tracker'!$Q179:$UV179)-1),0))))</f>
        <v>0</v>
      </c>
      <c r="T176" s="23">
        <f>SUMIF('Vacation Tracker'!$Q$8:$UV$8,U$5,'Vacation Tracker'!$Q179:$UV179)</f>
        <v>0</v>
      </c>
      <c r="U176" s="26">
        <f t="shared" si="49"/>
        <v>0</v>
      </c>
      <c r="V176" s="26">
        <f t="array" ref="V176">SUM(IF('Vacation Tracker'!$Q$8:$UV$8=U$5,IF((RIGHT('Vacation Tracker'!$Q179:$UV179)&lt;&gt;"O"),IFERROR(--LEFT('Vacation Tracker'!$Q179:$UV179,LEN('Vacation Tracker'!$Q179:$UV179)-1),0))))</f>
        <v>0</v>
      </c>
      <c r="W176" s="26">
        <f t="array" ref="W176">SUM(IF('Vacation Tracker'!$Q$8:$UV$8=U$5,IF((RIGHT('Vacation Tracker'!$Q179:$UV179)="O"),IFERROR(--LEFT('Vacation Tracker'!$Q179:$UV179,LEN('Vacation Tracker'!$Q179:$UV179)-1),0))))</f>
        <v>0</v>
      </c>
      <c r="X176" s="23">
        <f>SUMIF('Vacation Tracker'!$Q$8:$UV$8,Y$5,'Vacation Tracker'!$Q179:$UV179)</f>
        <v>0</v>
      </c>
      <c r="Y176" s="26">
        <f t="shared" si="50"/>
        <v>0</v>
      </c>
      <c r="Z176" s="26">
        <f t="array" ref="Z176">SUM(IF('Vacation Tracker'!$Q$8:$UV$8=Y$5,IF((RIGHT('Vacation Tracker'!$Q179:$UV179)&lt;&gt;"O"),IFERROR(--LEFT('Vacation Tracker'!$Q179:$UV179,LEN('Vacation Tracker'!$Q179:$UV179)-1),0))))</f>
        <v>0</v>
      </c>
      <c r="AA176" s="26">
        <f t="array" ref="AA176">SUM(IF('Vacation Tracker'!$Q$8:$UV$8=Y$5,IF((RIGHT('Vacation Tracker'!$Q179:$UV179)="O"),IFERROR(--LEFT('Vacation Tracker'!$Q179:$UV179,LEN('Vacation Tracker'!$Q179:$UV179)-1),0))))</f>
        <v>0</v>
      </c>
      <c r="AB176" s="23">
        <f>SUMIF('Vacation Tracker'!$Q$8:$UV$8,AC$5,'Vacation Tracker'!$Q179:$UV179)</f>
        <v>0</v>
      </c>
      <c r="AC176" s="26">
        <f t="shared" si="51"/>
        <v>0</v>
      </c>
      <c r="AD176" s="26">
        <f t="array" ref="AD176">SUM(IF('Vacation Tracker'!$Q$8:$UV$8=AC$5,IF((RIGHT('Vacation Tracker'!$Q179:$UV179)&lt;&gt;"O"),IFERROR(--LEFT('Vacation Tracker'!$Q179:$UV179,LEN('Vacation Tracker'!$Q179:$UV179)-1),0))))</f>
        <v>0</v>
      </c>
      <c r="AE176" s="26">
        <f t="array" ref="AE176">SUM(IF('Vacation Tracker'!$Q$8:$UV$8=AC$5,IF((RIGHT('Vacation Tracker'!$Q179:$UV179)="O"),IFERROR(--LEFT('Vacation Tracker'!$Q179:$UV179,LEN('Vacation Tracker'!$Q179:$UV179)-1),0))))</f>
        <v>0</v>
      </c>
      <c r="AF176" s="23">
        <f>SUMIF('Vacation Tracker'!$Q$8:$UV$8,AG$5,'Vacation Tracker'!$Q179:$UV179)</f>
        <v>0</v>
      </c>
      <c r="AG176" s="26">
        <f t="shared" si="52"/>
        <v>0</v>
      </c>
      <c r="AH176" s="26">
        <f t="array" ref="AH176">SUM(IF('Vacation Tracker'!$Q$8:$UV$8=AG$5,IF((RIGHT('Vacation Tracker'!$Q179:$UV179)&lt;&gt;"O"),IFERROR(--LEFT('Vacation Tracker'!$Q179:$UV179,LEN('Vacation Tracker'!$Q179:$UV179)-1),0))))</f>
        <v>0</v>
      </c>
      <c r="AI176" s="26">
        <f t="array" ref="AI176">SUM(IF('Vacation Tracker'!$Q$8:$UV$8=AG$5,IF((RIGHT('Vacation Tracker'!$Q179:$UV179)="O"),IFERROR(--LEFT('Vacation Tracker'!$Q179:$UV179,LEN('Vacation Tracker'!$Q179:$UV179)-1),0))))</f>
        <v>0</v>
      </c>
      <c r="AJ176" s="23">
        <f>SUMIF('Vacation Tracker'!$GU$8:$ACR$8,AK$5,'Vacation Tracker'!$GU179:$ACR179)</f>
        <v>0</v>
      </c>
      <c r="AK176" s="26">
        <f t="shared" si="53"/>
        <v>0</v>
      </c>
      <c r="AL176" s="26">
        <f t="array" ref="AL176">SUM(IF('Vacation Tracker'!$Q$8:$UV$8=AK$5,IF((RIGHT('Vacation Tracker'!$Q179:$UV179)&lt;&gt;"O"),IFERROR(--LEFT('Vacation Tracker'!$Q179:$UV179,LEN('Vacation Tracker'!$Q179:$UV179)-1),0))))</f>
        <v>0</v>
      </c>
      <c r="AM176" s="26">
        <f t="array" ref="AM176">SUM(IF('Vacation Tracker'!$Q$8:$UV$8=AK$5,IF((RIGHT('Vacation Tracker'!$Q179:$UV179)="O"),IFERROR(--LEFT('Vacation Tracker'!$Q179:$UV179,LEN('Vacation Tracker'!$Q179:$UV179)-1),0))))</f>
        <v>0</v>
      </c>
      <c r="AN176" s="23">
        <f>SUMIF('Vacation Tracker'!$GU$8:$ACR$8,AO$5,'Vacation Tracker'!$GU179:$ACR179)</f>
        <v>0</v>
      </c>
      <c r="AO176" s="26">
        <f t="shared" si="54"/>
        <v>0</v>
      </c>
      <c r="AP176" s="26">
        <f t="array" ref="AP176">SUM(IF('Vacation Tracker'!$Q$8:$UV$8=AO$5,IF((RIGHT('Vacation Tracker'!$Q179:$UV179)&lt;&gt;"O"),IFERROR(--LEFT('Vacation Tracker'!$Q179:$UV179,LEN('Vacation Tracker'!$Q179:$UV179)-1),0))))</f>
        <v>0</v>
      </c>
      <c r="AQ176" s="26">
        <f t="array" ref="AQ176">SUM(IF('Vacation Tracker'!$Q$8:$UV$8=AO$5,IF((RIGHT('Vacation Tracker'!$Q179:$UV179)="O"),IFERROR(--LEFT('Vacation Tracker'!$Q179:$UV179,LEN('Vacation Tracker'!$Q179:$UV179)-1),0))))</f>
        <v>0</v>
      </c>
      <c r="AR176" s="23">
        <f>SUMIF('Vacation Tracker'!$GU$8:$ACR$8,AS$5,'Vacation Tracker'!$GU179:$ACR179)</f>
        <v>0</v>
      </c>
      <c r="AS176" s="26">
        <f t="shared" si="55"/>
        <v>0</v>
      </c>
      <c r="AT176" s="26">
        <f t="array" ref="AT176">SUM(IF('Vacation Tracker'!$Q$8:$UV$8=AS$5,IF((RIGHT('Vacation Tracker'!$Q179:$UV179)&lt;&gt;"O"),IFERROR(--LEFT('Vacation Tracker'!$Q179:$UV179,LEN('Vacation Tracker'!$Q179:$UV179)-1),0))))</f>
        <v>0</v>
      </c>
      <c r="AU176" s="26">
        <f t="array" ref="AU176">SUM(IF('Vacation Tracker'!$Q$8:$UV$8=AS$5,IF((RIGHT('Vacation Tracker'!$Q179:$UV179)="O"),IFERROR(--LEFT('Vacation Tracker'!$Q179:$UV179,LEN('Vacation Tracker'!$Q179:$UV179)-1),0))))</f>
        <v>0</v>
      </c>
      <c r="AV176" s="23">
        <f>SUMIF('Vacation Tracker'!$GU$8:$ACR$8,AW$5,'Vacation Tracker'!$GU179:$ACR179)</f>
        <v>0</v>
      </c>
      <c r="AW176" s="26">
        <f t="shared" si="56"/>
        <v>0</v>
      </c>
      <c r="AX176" s="26">
        <f t="array" ref="AX176">SUM(IF('Vacation Tracker'!$Q$8:$UV$8=AW$5,IF((RIGHT('Vacation Tracker'!$Q179:$UV179)&lt;&gt;"O"),IFERROR(--LEFT('Vacation Tracker'!$Q179:$UV179,LEN('Vacation Tracker'!$Q179:$UV179)-1),0))))</f>
        <v>0</v>
      </c>
      <c r="AY176" s="26">
        <f t="array" ref="AY176">SUM(IF('Vacation Tracker'!$Q$8:$UV$8=AW$5,IF((RIGHT('Vacation Tracker'!$Q179:$UV179)="O"),IFERROR(--LEFT('Vacation Tracker'!$Q179:$UV179,LEN('Vacation Tracker'!$Q179:$UV179)-1),0))))</f>
        <v>0</v>
      </c>
      <c r="AZ176" s="23">
        <f>SUMIF('Vacation Tracker'!$GU$8:$ACR$8,BA$5,'Vacation Tracker'!$GU179:$ACR179)</f>
        <v>0</v>
      </c>
      <c r="BA176" s="26">
        <f t="shared" si="57"/>
        <v>0</v>
      </c>
      <c r="BB176" s="26">
        <f t="array" ref="BB176">SUM(IF('Vacation Tracker'!$Q$8:$UV$8=BA$5,IF((RIGHT('Vacation Tracker'!$Q179:$UV179)&lt;&gt;"O"),IFERROR(--LEFT('Vacation Tracker'!$Q179:$UV179,LEN('Vacation Tracker'!$Q179:$UV179)-1),0))))</f>
        <v>0</v>
      </c>
      <c r="BC176" s="26">
        <f t="array" ref="BC176">SUM(IF('Vacation Tracker'!$Q$8:$UV$8=BA$5,IF((RIGHT('Vacation Tracker'!$Q179:$UV179)="O"),IFERROR(--LEFT('Vacation Tracker'!$Q179:$UV179,LEN('Vacation Tracker'!$Q179:$UV179)-1),0))))</f>
        <v>0</v>
      </c>
      <c r="BD176" s="23">
        <f>SUMIF('Vacation Tracker'!$GU$8:$ACR$8,BE$5,'Vacation Tracker'!$GU179:$ACR179)</f>
        <v>0</v>
      </c>
      <c r="BE176" s="26">
        <f t="shared" si="58"/>
        <v>0</v>
      </c>
      <c r="BF176" s="26">
        <f t="array" ref="BF176">SUM(IF('Vacation Tracker'!$Q$8:$UV$8=BE$5,IF((RIGHT('Vacation Tracker'!$Q179:$UV179)&lt;&gt;"O"),IFERROR(--LEFT('Vacation Tracker'!$Q179:$UV179,LEN('Vacation Tracker'!$Q179:$UV179)-1),0))))</f>
        <v>0</v>
      </c>
      <c r="BG176" s="26">
        <f t="array" ref="BG176">SUM(IF('Vacation Tracker'!$Q$8:$UV$8=BE$5,IF((RIGHT('Vacation Tracker'!$Q179:$UV179)="O"),IFERROR(--LEFT('Vacation Tracker'!$Q179:$UV179,LEN('Vacation Tracker'!$Q179:$UV179)-1),0))))</f>
        <v>0</v>
      </c>
      <c r="BH176" s="23">
        <f>SUMIF('Vacation Tracker'!$GU$8:$ACR$8,BI$5,'Vacation Tracker'!$GU179:$ACR179)</f>
        <v>0</v>
      </c>
      <c r="BI176" s="26">
        <f t="shared" si="59"/>
        <v>0</v>
      </c>
      <c r="BJ176" s="26">
        <f t="array" ref="BJ176">SUM(IF('Vacation Tracker'!$Q$8:$UV$8=BI$5,IF((RIGHT('Vacation Tracker'!$Q179:$UV179)&lt;&gt;"O"),IFERROR(--LEFT('Vacation Tracker'!$Q179:$UV179,LEN('Vacation Tracker'!$Q179:$UV179)-1),0))))</f>
        <v>0</v>
      </c>
      <c r="BK176" s="26">
        <f t="array" ref="BK176">SUM(IF('Vacation Tracker'!$Q$8:$UV$8=BI$5,IF((RIGHT('Vacation Tracker'!$Q179:$UV179)="O"),IFERROR(--LEFT('Vacation Tracker'!$Q179:$UV179,LEN('Vacation Tracker'!$Q179:$UV179)-1),0))))</f>
        <v>0</v>
      </c>
      <c r="BL176" s="23">
        <f>IF($E$4="Yes",SUMIF('Vacation Tracker'!$GU$8:$ACR$8,BM$5,'Vacation Tracker'!$GU179:$ACR179),0)</f>
        <v>0</v>
      </c>
      <c r="BM176" s="26">
        <f t="shared" si="26"/>
        <v>0</v>
      </c>
      <c r="BN176" s="26">
        <f t="array" ref="BN176">IF($E$4="Yes",SUM(IF('Vacation Tracker'!$Q$8:$UV$8=BM$5,IF((RIGHT('Vacation Tracker'!$Q179:$UV179)&lt;&gt;"O"),IFERROR(--LEFT('Vacation Tracker'!$Q179:$UV179,LEN('Vacation Tracker'!$Q179:$UV179)-1),0)))),0)</f>
        <v>0</v>
      </c>
      <c r="BO176" s="23">
        <f t="array" ref="BO176">IF($E$4="Yes",SUM(IF('Vacation Tracker'!$Q$8:$UV$8=BM$5,IF((RIGHT('Vacation Tracker'!$Q179:$UV179)="O"),IFERROR(--LEFT('Vacation Tracker'!$Q179:$UV179,LEN('Vacation Tracker'!$Q179:$UV179)-1),0)))),0)</f>
        <v>0</v>
      </c>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row>
    <row r="177" spans="2:181" ht="15" customHeight="1" x14ac:dyDescent="0.2">
      <c r="B177" s="23">
        <f>IF('Vacation Tracker'!B180&lt;&gt;"",'Vacation Tracker'!B180,"")</f>
        <v>169</v>
      </c>
      <c r="C177" s="24" t="str">
        <f>IF('Vacation Tracker'!C180&lt;&gt;"",'Vacation Tracker'!C180,"")</f>
        <v/>
      </c>
      <c r="D177" s="25" t="str">
        <f>IF('Vacation Tracker'!D180&lt;&gt;"",'Vacation Tracker'!D180,"")</f>
        <v/>
      </c>
      <c r="E177" s="25" t="str">
        <f>IF('Vacation Tracker'!E180&lt;&gt;"",'Vacation Tracker'!E180,"")</f>
        <v/>
      </c>
      <c r="F177" s="24" t="str">
        <f>IF('Vacation Tracker'!F180&lt;&gt;"",'Vacation Tracker'!F180,"")</f>
        <v/>
      </c>
      <c r="G177" s="24" t="str">
        <f>IF('Vacation Tracker'!G180&lt;&gt;"",'Vacation Tracker'!G180,"")</f>
        <v/>
      </c>
      <c r="H177" s="23" t="str">
        <f t="shared" si="63"/>
        <v/>
      </c>
      <c r="I177" s="23" t="str">
        <f t="shared" si="63"/>
        <v/>
      </c>
      <c r="J177" s="23" t="str">
        <f t="shared" si="63"/>
        <v/>
      </c>
      <c r="K177" s="23" t="str">
        <f t="shared" si="60"/>
        <v/>
      </c>
      <c r="L177" s="23">
        <f>IF($E$4="Yes",SUMIF('Vacation Tracker'!$Q$8:$UV$8,M$5,'Vacation Tracker'!$Q180:$UV180),0)</f>
        <v>0</v>
      </c>
      <c r="M177" s="26">
        <f t="shared" si="61"/>
        <v>0</v>
      </c>
      <c r="N177" s="26">
        <f t="array" ref="N177">IF($E$4="Yes",SUM(IF('Vacation Tracker'!$Q$8:$UV$8=M$5,IF((RIGHT('Vacation Tracker'!$Q180:$UV180)&lt;&gt;"O"),IFERROR(--LEFT('Vacation Tracker'!$Q180:$UV180,LEN('Vacation Tracker'!$Q180:$UV180)-1),0)))),0)</f>
        <v>0</v>
      </c>
      <c r="O177" s="26">
        <f t="array" ref="O177">IF($E$4="Yes",SUM(IF('Vacation Tracker'!$Q$8:$UV$8=M$5,IF((RIGHT('Vacation Tracker'!$Q180:$UV180)="O"),IFERROR(--LEFT('Vacation Tracker'!$Q180:$UV180,LEN('Vacation Tracker'!$Q180:$UV180)-1),0)))),0)</f>
        <v>0</v>
      </c>
      <c r="P177" s="23">
        <f>SUMIF('Vacation Tracker'!$Q$8:$UV$8,Q$5,'Vacation Tracker'!$Q180:$UV180)</f>
        <v>0</v>
      </c>
      <c r="Q177" s="26">
        <f t="shared" si="48"/>
        <v>0</v>
      </c>
      <c r="R177" s="26">
        <f t="array" ref="R177">SUM(IF('Vacation Tracker'!$Q$8:$UV$8=Q$5,IF((RIGHT('Vacation Tracker'!$Q180:$UV180)&lt;&gt;"O"),IFERROR(--LEFT('Vacation Tracker'!$Q180:$UV180,LEN('Vacation Tracker'!$Q180:$UV180)-1),0))))</f>
        <v>0</v>
      </c>
      <c r="S177" s="26">
        <f t="array" ref="S177">SUM(IF('Vacation Tracker'!$Q$8:$UV$8=Q$5,IF((RIGHT('Vacation Tracker'!$Q180:$UV180)="O"),IFERROR(--LEFT('Vacation Tracker'!$Q180:$UV180,LEN('Vacation Tracker'!$Q180:$UV180)-1),0))))</f>
        <v>0</v>
      </c>
      <c r="T177" s="23">
        <f>SUMIF('Vacation Tracker'!$Q$8:$UV$8,U$5,'Vacation Tracker'!$Q180:$UV180)</f>
        <v>0</v>
      </c>
      <c r="U177" s="26">
        <f t="shared" si="49"/>
        <v>0</v>
      </c>
      <c r="V177" s="26">
        <f t="array" ref="V177">SUM(IF('Vacation Tracker'!$Q$8:$UV$8=U$5,IF((RIGHT('Vacation Tracker'!$Q180:$UV180)&lt;&gt;"O"),IFERROR(--LEFT('Vacation Tracker'!$Q180:$UV180,LEN('Vacation Tracker'!$Q180:$UV180)-1),0))))</f>
        <v>0</v>
      </c>
      <c r="W177" s="26">
        <f t="array" ref="W177">SUM(IF('Vacation Tracker'!$Q$8:$UV$8=U$5,IF((RIGHT('Vacation Tracker'!$Q180:$UV180)="O"),IFERROR(--LEFT('Vacation Tracker'!$Q180:$UV180,LEN('Vacation Tracker'!$Q180:$UV180)-1),0))))</f>
        <v>0</v>
      </c>
      <c r="X177" s="23">
        <f>SUMIF('Vacation Tracker'!$Q$8:$UV$8,Y$5,'Vacation Tracker'!$Q180:$UV180)</f>
        <v>0</v>
      </c>
      <c r="Y177" s="26">
        <f t="shared" si="50"/>
        <v>0</v>
      </c>
      <c r="Z177" s="26">
        <f t="array" ref="Z177">SUM(IF('Vacation Tracker'!$Q$8:$UV$8=Y$5,IF((RIGHT('Vacation Tracker'!$Q180:$UV180)&lt;&gt;"O"),IFERROR(--LEFT('Vacation Tracker'!$Q180:$UV180,LEN('Vacation Tracker'!$Q180:$UV180)-1),0))))</f>
        <v>0</v>
      </c>
      <c r="AA177" s="26">
        <f t="array" ref="AA177">SUM(IF('Vacation Tracker'!$Q$8:$UV$8=Y$5,IF((RIGHT('Vacation Tracker'!$Q180:$UV180)="O"),IFERROR(--LEFT('Vacation Tracker'!$Q180:$UV180,LEN('Vacation Tracker'!$Q180:$UV180)-1),0))))</f>
        <v>0</v>
      </c>
      <c r="AB177" s="23">
        <f>SUMIF('Vacation Tracker'!$Q$8:$UV$8,AC$5,'Vacation Tracker'!$Q180:$UV180)</f>
        <v>0</v>
      </c>
      <c r="AC177" s="26">
        <f t="shared" si="51"/>
        <v>0</v>
      </c>
      <c r="AD177" s="26">
        <f t="array" ref="AD177">SUM(IF('Vacation Tracker'!$Q$8:$UV$8=AC$5,IF((RIGHT('Vacation Tracker'!$Q180:$UV180)&lt;&gt;"O"),IFERROR(--LEFT('Vacation Tracker'!$Q180:$UV180,LEN('Vacation Tracker'!$Q180:$UV180)-1),0))))</f>
        <v>0</v>
      </c>
      <c r="AE177" s="26">
        <f t="array" ref="AE177">SUM(IF('Vacation Tracker'!$Q$8:$UV$8=AC$5,IF((RIGHT('Vacation Tracker'!$Q180:$UV180)="O"),IFERROR(--LEFT('Vacation Tracker'!$Q180:$UV180,LEN('Vacation Tracker'!$Q180:$UV180)-1),0))))</f>
        <v>0</v>
      </c>
      <c r="AF177" s="23">
        <f>SUMIF('Vacation Tracker'!$Q$8:$UV$8,AG$5,'Vacation Tracker'!$Q180:$UV180)</f>
        <v>0</v>
      </c>
      <c r="AG177" s="26">
        <f t="shared" si="52"/>
        <v>0</v>
      </c>
      <c r="AH177" s="26">
        <f t="array" ref="AH177">SUM(IF('Vacation Tracker'!$Q$8:$UV$8=AG$5,IF((RIGHT('Vacation Tracker'!$Q180:$UV180)&lt;&gt;"O"),IFERROR(--LEFT('Vacation Tracker'!$Q180:$UV180,LEN('Vacation Tracker'!$Q180:$UV180)-1),0))))</f>
        <v>0</v>
      </c>
      <c r="AI177" s="26">
        <f t="array" ref="AI177">SUM(IF('Vacation Tracker'!$Q$8:$UV$8=AG$5,IF((RIGHT('Vacation Tracker'!$Q180:$UV180)="O"),IFERROR(--LEFT('Vacation Tracker'!$Q180:$UV180,LEN('Vacation Tracker'!$Q180:$UV180)-1),0))))</f>
        <v>0</v>
      </c>
      <c r="AJ177" s="23">
        <f>SUMIF('Vacation Tracker'!$GU$8:$ACR$8,AK$5,'Vacation Tracker'!$GU180:$ACR180)</f>
        <v>0</v>
      </c>
      <c r="AK177" s="26">
        <f t="shared" si="53"/>
        <v>0</v>
      </c>
      <c r="AL177" s="26">
        <f t="array" ref="AL177">SUM(IF('Vacation Tracker'!$Q$8:$UV$8=AK$5,IF((RIGHT('Vacation Tracker'!$Q180:$UV180)&lt;&gt;"O"),IFERROR(--LEFT('Vacation Tracker'!$Q180:$UV180,LEN('Vacation Tracker'!$Q180:$UV180)-1),0))))</f>
        <v>0</v>
      </c>
      <c r="AM177" s="26">
        <f t="array" ref="AM177">SUM(IF('Vacation Tracker'!$Q$8:$UV$8=AK$5,IF((RIGHT('Vacation Tracker'!$Q180:$UV180)="O"),IFERROR(--LEFT('Vacation Tracker'!$Q180:$UV180,LEN('Vacation Tracker'!$Q180:$UV180)-1),0))))</f>
        <v>0</v>
      </c>
      <c r="AN177" s="23">
        <f>SUMIF('Vacation Tracker'!$GU$8:$ACR$8,AO$5,'Vacation Tracker'!$GU180:$ACR180)</f>
        <v>0</v>
      </c>
      <c r="AO177" s="26">
        <f t="shared" si="54"/>
        <v>0</v>
      </c>
      <c r="AP177" s="26">
        <f t="array" ref="AP177">SUM(IF('Vacation Tracker'!$Q$8:$UV$8=AO$5,IF((RIGHT('Vacation Tracker'!$Q180:$UV180)&lt;&gt;"O"),IFERROR(--LEFT('Vacation Tracker'!$Q180:$UV180,LEN('Vacation Tracker'!$Q180:$UV180)-1),0))))</f>
        <v>0</v>
      </c>
      <c r="AQ177" s="26">
        <f t="array" ref="AQ177">SUM(IF('Vacation Tracker'!$Q$8:$UV$8=AO$5,IF((RIGHT('Vacation Tracker'!$Q180:$UV180)="O"),IFERROR(--LEFT('Vacation Tracker'!$Q180:$UV180,LEN('Vacation Tracker'!$Q180:$UV180)-1),0))))</f>
        <v>0</v>
      </c>
      <c r="AR177" s="23">
        <f>SUMIF('Vacation Tracker'!$GU$8:$ACR$8,AS$5,'Vacation Tracker'!$GU180:$ACR180)</f>
        <v>0</v>
      </c>
      <c r="AS177" s="26">
        <f t="shared" si="55"/>
        <v>0</v>
      </c>
      <c r="AT177" s="26">
        <f t="array" ref="AT177">SUM(IF('Vacation Tracker'!$Q$8:$UV$8=AS$5,IF((RIGHT('Vacation Tracker'!$Q180:$UV180)&lt;&gt;"O"),IFERROR(--LEFT('Vacation Tracker'!$Q180:$UV180,LEN('Vacation Tracker'!$Q180:$UV180)-1),0))))</f>
        <v>0</v>
      </c>
      <c r="AU177" s="26">
        <f t="array" ref="AU177">SUM(IF('Vacation Tracker'!$Q$8:$UV$8=AS$5,IF((RIGHT('Vacation Tracker'!$Q180:$UV180)="O"),IFERROR(--LEFT('Vacation Tracker'!$Q180:$UV180,LEN('Vacation Tracker'!$Q180:$UV180)-1),0))))</f>
        <v>0</v>
      </c>
      <c r="AV177" s="23">
        <f>SUMIF('Vacation Tracker'!$GU$8:$ACR$8,AW$5,'Vacation Tracker'!$GU180:$ACR180)</f>
        <v>0</v>
      </c>
      <c r="AW177" s="26">
        <f t="shared" si="56"/>
        <v>0</v>
      </c>
      <c r="AX177" s="26">
        <f t="array" ref="AX177">SUM(IF('Vacation Tracker'!$Q$8:$UV$8=AW$5,IF((RIGHT('Vacation Tracker'!$Q180:$UV180)&lt;&gt;"O"),IFERROR(--LEFT('Vacation Tracker'!$Q180:$UV180,LEN('Vacation Tracker'!$Q180:$UV180)-1),0))))</f>
        <v>0</v>
      </c>
      <c r="AY177" s="26">
        <f t="array" ref="AY177">SUM(IF('Vacation Tracker'!$Q$8:$UV$8=AW$5,IF((RIGHT('Vacation Tracker'!$Q180:$UV180)="O"),IFERROR(--LEFT('Vacation Tracker'!$Q180:$UV180,LEN('Vacation Tracker'!$Q180:$UV180)-1),0))))</f>
        <v>0</v>
      </c>
      <c r="AZ177" s="23">
        <f>SUMIF('Vacation Tracker'!$GU$8:$ACR$8,BA$5,'Vacation Tracker'!$GU180:$ACR180)</f>
        <v>0</v>
      </c>
      <c r="BA177" s="26">
        <f t="shared" si="57"/>
        <v>0</v>
      </c>
      <c r="BB177" s="26">
        <f t="array" ref="BB177">SUM(IF('Vacation Tracker'!$Q$8:$UV$8=BA$5,IF((RIGHT('Vacation Tracker'!$Q180:$UV180)&lt;&gt;"O"),IFERROR(--LEFT('Vacation Tracker'!$Q180:$UV180,LEN('Vacation Tracker'!$Q180:$UV180)-1),0))))</f>
        <v>0</v>
      </c>
      <c r="BC177" s="26">
        <f t="array" ref="BC177">SUM(IF('Vacation Tracker'!$Q$8:$UV$8=BA$5,IF((RIGHT('Vacation Tracker'!$Q180:$UV180)="O"),IFERROR(--LEFT('Vacation Tracker'!$Q180:$UV180,LEN('Vacation Tracker'!$Q180:$UV180)-1),0))))</f>
        <v>0</v>
      </c>
      <c r="BD177" s="23">
        <f>SUMIF('Vacation Tracker'!$GU$8:$ACR$8,BE$5,'Vacation Tracker'!$GU180:$ACR180)</f>
        <v>0</v>
      </c>
      <c r="BE177" s="26">
        <f t="shared" si="58"/>
        <v>0</v>
      </c>
      <c r="BF177" s="26">
        <f t="array" ref="BF177">SUM(IF('Vacation Tracker'!$Q$8:$UV$8=BE$5,IF((RIGHT('Vacation Tracker'!$Q180:$UV180)&lt;&gt;"O"),IFERROR(--LEFT('Vacation Tracker'!$Q180:$UV180,LEN('Vacation Tracker'!$Q180:$UV180)-1),0))))</f>
        <v>0</v>
      </c>
      <c r="BG177" s="26">
        <f t="array" ref="BG177">SUM(IF('Vacation Tracker'!$Q$8:$UV$8=BE$5,IF((RIGHT('Vacation Tracker'!$Q180:$UV180)="O"),IFERROR(--LEFT('Vacation Tracker'!$Q180:$UV180,LEN('Vacation Tracker'!$Q180:$UV180)-1),0))))</f>
        <v>0</v>
      </c>
      <c r="BH177" s="23">
        <f>SUMIF('Vacation Tracker'!$GU$8:$ACR$8,BI$5,'Vacation Tracker'!$GU180:$ACR180)</f>
        <v>0</v>
      </c>
      <c r="BI177" s="26">
        <f t="shared" si="59"/>
        <v>0</v>
      </c>
      <c r="BJ177" s="26">
        <f t="array" ref="BJ177">SUM(IF('Vacation Tracker'!$Q$8:$UV$8=BI$5,IF((RIGHT('Vacation Tracker'!$Q180:$UV180)&lt;&gt;"O"),IFERROR(--LEFT('Vacation Tracker'!$Q180:$UV180,LEN('Vacation Tracker'!$Q180:$UV180)-1),0))))</f>
        <v>0</v>
      </c>
      <c r="BK177" s="26">
        <f t="array" ref="BK177">SUM(IF('Vacation Tracker'!$Q$8:$UV$8=BI$5,IF((RIGHT('Vacation Tracker'!$Q180:$UV180)="O"),IFERROR(--LEFT('Vacation Tracker'!$Q180:$UV180,LEN('Vacation Tracker'!$Q180:$UV180)-1),0))))</f>
        <v>0</v>
      </c>
      <c r="BL177" s="23">
        <f>IF($E$4="Yes",SUMIF('Vacation Tracker'!$GU$8:$ACR$8,BM$5,'Vacation Tracker'!$GU180:$ACR180),0)</f>
        <v>0</v>
      </c>
      <c r="BM177" s="26">
        <f t="shared" si="26"/>
        <v>0</v>
      </c>
      <c r="BN177" s="26">
        <f t="array" ref="BN177">IF($E$4="Yes",SUM(IF('Vacation Tracker'!$Q$8:$UV$8=BM$5,IF((RIGHT('Vacation Tracker'!$Q180:$UV180)&lt;&gt;"O"),IFERROR(--LEFT('Vacation Tracker'!$Q180:$UV180,LEN('Vacation Tracker'!$Q180:$UV180)-1),0)))),0)</f>
        <v>0</v>
      </c>
      <c r="BO177" s="23">
        <f t="array" ref="BO177">IF($E$4="Yes",SUM(IF('Vacation Tracker'!$Q$8:$UV$8=BM$5,IF((RIGHT('Vacation Tracker'!$Q180:$UV180)="O"),IFERROR(--LEFT('Vacation Tracker'!$Q180:$UV180,LEN('Vacation Tracker'!$Q180:$UV180)-1),0)))),0)</f>
        <v>0</v>
      </c>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row>
    <row r="178" spans="2:181" ht="15" customHeight="1" x14ac:dyDescent="0.2">
      <c r="B178" s="23">
        <f>IF('Vacation Tracker'!B181&lt;&gt;"",'Vacation Tracker'!B181,"")</f>
        <v>170</v>
      </c>
      <c r="C178" s="24" t="str">
        <f>IF('Vacation Tracker'!C181&lt;&gt;"",'Vacation Tracker'!C181,"")</f>
        <v/>
      </c>
      <c r="D178" s="25" t="str">
        <f>IF('Vacation Tracker'!D181&lt;&gt;"",'Vacation Tracker'!D181,"")</f>
        <v/>
      </c>
      <c r="E178" s="25" t="str">
        <f>IF('Vacation Tracker'!E181&lt;&gt;"",'Vacation Tracker'!E181,"")</f>
        <v/>
      </c>
      <c r="F178" s="24" t="str">
        <f>IF('Vacation Tracker'!F181&lt;&gt;"",'Vacation Tracker'!F181,"")</f>
        <v/>
      </c>
      <c r="G178" s="24" t="str">
        <f>IF('Vacation Tracker'!G181&lt;&gt;"",'Vacation Tracker'!G181,"")</f>
        <v/>
      </c>
      <c r="H178" s="23" t="str">
        <f t="shared" si="63"/>
        <v/>
      </c>
      <c r="I178" s="23" t="str">
        <f t="shared" si="63"/>
        <v/>
      </c>
      <c r="J178" s="23" t="str">
        <f t="shared" si="63"/>
        <v/>
      </c>
      <c r="K178" s="23" t="str">
        <f t="shared" si="60"/>
        <v/>
      </c>
      <c r="L178" s="23">
        <f>IF($E$4="Yes",SUMIF('Vacation Tracker'!$Q$8:$UV$8,M$5,'Vacation Tracker'!$Q181:$UV181),0)</f>
        <v>0</v>
      </c>
      <c r="M178" s="26">
        <f t="shared" si="61"/>
        <v>0</v>
      </c>
      <c r="N178" s="26">
        <f t="array" ref="N178">IF($E$4="Yes",SUM(IF('Vacation Tracker'!$Q$8:$UV$8=M$5,IF((RIGHT('Vacation Tracker'!$Q181:$UV181)&lt;&gt;"O"),IFERROR(--LEFT('Vacation Tracker'!$Q181:$UV181,LEN('Vacation Tracker'!$Q181:$UV181)-1),0)))),0)</f>
        <v>0</v>
      </c>
      <c r="O178" s="26">
        <f t="array" ref="O178">IF($E$4="Yes",SUM(IF('Vacation Tracker'!$Q$8:$UV$8=M$5,IF((RIGHT('Vacation Tracker'!$Q181:$UV181)="O"),IFERROR(--LEFT('Vacation Tracker'!$Q181:$UV181,LEN('Vacation Tracker'!$Q181:$UV181)-1),0)))),0)</f>
        <v>0</v>
      </c>
      <c r="P178" s="23">
        <f>SUMIF('Vacation Tracker'!$Q$8:$UV$8,Q$5,'Vacation Tracker'!$Q181:$UV181)</f>
        <v>0</v>
      </c>
      <c r="Q178" s="26">
        <f t="shared" si="48"/>
        <v>0</v>
      </c>
      <c r="R178" s="26">
        <f t="array" ref="R178">SUM(IF('Vacation Tracker'!$Q$8:$UV$8=Q$5,IF((RIGHT('Vacation Tracker'!$Q181:$UV181)&lt;&gt;"O"),IFERROR(--LEFT('Vacation Tracker'!$Q181:$UV181,LEN('Vacation Tracker'!$Q181:$UV181)-1),0))))</f>
        <v>0</v>
      </c>
      <c r="S178" s="26">
        <f t="array" ref="S178">SUM(IF('Vacation Tracker'!$Q$8:$UV$8=Q$5,IF((RIGHT('Vacation Tracker'!$Q181:$UV181)="O"),IFERROR(--LEFT('Vacation Tracker'!$Q181:$UV181,LEN('Vacation Tracker'!$Q181:$UV181)-1),0))))</f>
        <v>0</v>
      </c>
      <c r="T178" s="23">
        <f>SUMIF('Vacation Tracker'!$Q$8:$UV$8,U$5,'Vacation Tracker'!$Q181:$UV181)</f>
        <v>0</v>
      </c>
      <c r="U178" s="26">
        <f t="shared" si="49"/>
        <v>0</v>
      </c>
      <c r="V178" s="26">
        <f t="array" ref="V178">SUM(IF('Vacation Tracker'!$Q$8:$UV$8=U$5,IF((RIGHT('Vacation Tracker'!$Q181:$UV181)&lt;&gt;"O"),IFERROR(--LEFT('Vacation Tracker'!$Q181:$UV181,LEN('Vacation Tracker'!$Q181:$UV181)-1),0))))</f>
        <v>0</v>
      </c>
      <c r="W178" s="26">
        <f t="array" ref="W178">SUM(IF('Vacation Tracker'!$Q$8:$UV$8=U$5,IF((RIGHT('Vacation Tracker'!$Q181:$UV181)="O"),IFERROR(--LEFT('Vacation Tracker'!$Q181:$UV181,LEN('Vacation Tracker'!$Q181:$UV181)-1),0))))</f>
        <v>0</v>
      </c>
      <c r="X178" s="23">
        <f>SUMIF('Vacation Tracker'!$Q$8:$UV$8,Y$5,'Vacation Tracker'!$Q181:$UV181)</f>
        <v>0</v>
      </c>
      <c r="Y178" s="26">
        <f t="shared" si="50"/>
        <v>0</v>
      </c>
      <c r="Z178" s="26">
        <f t="array" ref="Z178">SUM(IF('Vacation Tracker'!$Q$8:$UV$8=Y$5,IF((RIGHT('Vacation Tracker'!$Q181:$UV181)&lt;&gt;"O"),IFERROR(--LEFT('Vacation Tracker'!$Q181:$UV181,LEN('Vacation Tracker'!$Q181:$UV181)-1),0))))</f>
        <v>0</v>
      </c>
      <c r="AA178" s="26">
        <f t="array" ref="AA178">SUM(IF('Vacation Tracker'!$Q$8:$UV$8=Y$5,IF((RIGHT('Vacation Tracker'!$Q181:$UV181)="O"),IFERROR(--LEFT('Vacation Tracker'!$Q181:$UV181,LEN('Vacation Tracker'!$Q181:$UV181)-1),0))))</f>
        <v>0</v>
      </c>
      <c r="AB178" s="23">
        <f>SUMIF('Vacation Tracker'!$Q$8:$UV$8,AC$5,'Vacation Tracker'!$Q181:$UV181)</f>
        <v>0</v>
      </c>
      <c r="AC178" s="26">
        <f t="shared" si="51"/>
        <v>0</v>
      </c>
      <c r="AD178" s="26">
        <f t="array" ref="AD178">SUM(IF('Vacation Tracker'!$Q$8:$UV$8=AC$5,IF((RIGHT('Vacation Tracker'!$Q181:$UV181)&lt;&gt;"O"),IFERROR(--LEFT('Vacation Tracker'!$Q181:$UV181,LEN('Vacation Tracker'!$Q181:$UV181)-1),0))))</f>
        <v>0</v>
      </c>
      <c r="AE178" s="26">
        <f t="array" ref="AE178">SUM(IF('Vacation Tracker'!$Q$8:$UV$8=AC$5,IF((RIGHT('Vacation Tracker'!$Q181:$UV181)="O"),IFERROR(--LEFT('Vacation Tracker'!$Q181:$UV181,LEN('Vacation Tracker'!$Q181:$UV181)-1),0))))</f>
        <v>0</v>
      </c>
      <c r="AF178" s="23">
        <f>SUMIF('Vacation Tracker'!$Q$8:$UV$8,AG$5,'Vacation Tracker'!$Q181:$UV181)</f>
        <v>0</v>
      </c>
      <c r="AG178" s="26">
        <f t="shared" si="52"/>
        <v>0</v>
      </c>
      <c r="AH178" s="26">
        <f t="array" ref="AH178">SUM(IF('Vacation Tracker'!$Q$8:$UV$8=AG$5,IF((RIGHT('Vacation Tracker'!$Q181:$UV181)&lt;&gt;"O"),IFERROR(--LEFT('Vacation Tracker'!$Q181:$UV181,LEN('Vacation Tracker'!$Q181:$UV181)-1),0))))</f>
        <v>0</v>
      </c>
      <c r="AI178" s="26">
        <f t="array" ref="AI178">SUM(IF('Vacation Tracker'!$Q$8:$UV$8=AG$5,IF((RIGHT('Vacation Tracker'!$Q181:$UV181)="O"),IFERROR(--LEFT('Vacation Tracker'!$Q181:$UV181,LEN('Vacation Tracker'!$Q181:$UV181)-1),0))))</f>
        <v>0</v>
      </c>
      <c r="AJ178" s="23">
        <f>SUMIF('Vacation Tracker'!$GU$8:$ACR$8,AK$5,'Vacation Tracker'!$GU181:$ACR181)</f>
        <v>0</v>
      </c>
      <c r="AK178" s="26">
        <f t="shared" si="53"/>
        <v>0</v>
      </c>
      <c r="AL178" s="26">
        <f t="array" ref="AL178">SUM(IF('Vacation Tracker'!$Q$8:$UV$8=AK$5,IF((RIGHT('Vacation Tracker'!$Q181:$UV181)&lt;&gt;"O"),IFERROR(--LEFT('Vacation Tracker'!$Q181:$UV181,LEN('Vacation Tracker'!$Q181:$UV181)-1),0))))</f>
        <v>0</v>
      </c>
      <c r="AM178" s="26">
        <f t="array" ref="AM178">SUM(IF('Vacation Tracker'!$Q$8:$UV$8=AK$5,IF((RIGHT('Vacation Tracker'!$Q181:$UV181)="O"),IFERROR(--LEFT('Vacation Tracker'!$Q181:$UV181,LEN('Vacation Tracker'!$Q181:$UV181)-1),0))))</f>
        <v>0</v>
      </c>
      <c r="AN178" s="23">
        <f>SUMIF('Vacation Tracker'!$GU$8:$ACR$8,AO$5,'Vacation Tracker'!$GU181:$ACR181)</f>
        <v>0</v>
      </c>
      <c r="AO178" s="26">
        <f t="shared" si="54"/>
        <v>0</v>
      </c>
      <c r="AP178" s="26">
        <f t="array" ref="AP178">SUM(IF('Vacation Tracker'!$Q$8:$UV$8=AO$5,IF((RIGHT('Vacation Tracker'!$Q181:$UV181)&lt;&gt;"O"),IFERROR(--LEFT('Vacation Tracker'!$Q181:$UV181,LEN('Vacation Tracker'!$Q181:$UV181)-1),0))))</f>
        <v>0</v>
      </c>
      <c r="AQ178" s="26">
        <f t="array" ref="AQ178">SUM(IF('Vacation Tracker'!$Q$8:$UV$8=AO$5,IF((RIGHT('Vacation Tracker'!$Q181:$UV181)="O"),IFERROR(--LEFT('Vacation Tracker'!$Q181:$UV181,LEN('Vacation Tracker'!$Q181:$UV181)-1),0))))</f>
        <v>0</v>
      </c>
      <c r="AR178" s="23">
        <f>SUMIF('Vacation Tracker'!$GU$8:$ACR$8,AS$5,'Vacation Tracker'!$GU181:$ACR181)</f>
        <v>0</v>
      </c>
      <c r="AS178" s="26">
        <f t="shared" si="55"/>
        <v>0</v>
      </c>
      <c r="AT178" s="26">
        <f t="array" ref="AT178">SUM(IF('Vacation Tracker'!$Q$8:$UV$8=AS$5,IF((RIGHT('Vacation Tracker'!$Q181:$UV181)&lt;&gt;"O"),IFERROR(--LEFT('Vacation Tracker'!$Q181:$UV181,LEN('Vacation Tracker'!$Q181:$UV181)-1),0))))</f>
        <v>0</v>
      </c>
      <c r="AU178" s="26">
        <f t="array" ref="AU178">SUM(IF('Vacation Tracker'!$Q$8:$UV$8=AS$5,IF((RIGHT('Vacation Tracker'!$Q181:$UV181)="O"),IFERROR(--LEFT('Vacation Tracker'!$Q181:$UV181,LEN('Vacation Tracker'!$Q181:$UV181)-1),0))))</f>
        <v>0</v>
      </c>
      <c r="AV178" s="23">
        <f>SUMIF('Vacation Tracker'!$GU$8:$ACR$8,AW$5,'Vacation Tracker'!$GU181:$ACR181)</f>
        <v>0</v>
      </c>
      <c r="AW178" s="26">
        <f t="shared" si="56"/>
        <v>0</v>
      </c>
      <c r="AX178" s="26">
        <f t="array" ref="AX178">SUM(IF('Vacation Tracker'!$Q$8:$UV$8=AW$5,IF((RIGHT('Vacation Tracker'!$Q181:$UV181)&lt;&gt;"O"),IFERROR(--LEFT('Vacation Tracker'!$Q181:$UV181,LEN('Vacation Tracker'!$Q181:$UV181)-1),0))))</f>
        <v>0</v>
      </c>
      <c r="AY178" s="26">
        <f t="array" ref="AY178">SUM(IF('Vacation Tracker'!$Q$8:$UV$8=AW$5,IF((RIGHT('Vacation Tracker'!$Q181:$UV181)="O"),IFERROR(--LEFT('Vacation Tracker'!$Q181:$UV181,LEN('Vacation Tracker'!$Q181:$UV181)-1),0))))</f>
        <v>0</v>
      </c>
      <c r="AZ178" s="23">
        <f>SUMIF('Vacation Tracker'!$GU$8:$ACR$8,BA$5,'Vacation Tracker'!$GU181:$ACR181)</f>
        <v>0</v>
      </c>
      <c r="BA178" s="26">
        <f t="shared" si="57"/>
        <v>0</v>
      </c>
      <c r="BB178" s="26">
        <f t="array" ref="BB178">SUM(IF('Vacation Tracker'!$Q$8:$UV$8=BA$5,IF((RIGHT('Vacation Tracker'!$Q181:$UV181)&lt;&gt;"O"),IFERROR(--LEFT('Vacation Tracker'!$Q181:$UV181,LEN('Vacation Tracker'!$Q181:$UV181)-1),0))))</f>
        <v>0</v>
      </c>
      <c r="BC178" s="26">
        <f t="array" ref="BC178">SUM(IF('Vacation Tracker'!$Q$8:$UV$8=BA$5,IF((RIGHT('Vacation Tracker'!$Q181:$UV181)="O"),IFERROR(--LEFT('Vacation Tracker'!$Q181:$UV181,LEN('Vacation Tracker'!$Q181:$UV181)-1),0))))</f>
        <v>0</v>
      </c>
      <c r="BD178" s="23">
        <f>SUMIF('Vacation Tracker'!$GU$8:$ACR$8,BE$5,'Vacation Tracker'!$GU181:$ACR181)</f>
        <v>0</v>
      </c>
      <c r="BE178" s="26">
        <f t="shared" si="58"/>
        <v>0</v>
      </c>
      <c r="BF178" s="26">
        <f t="array" ref="BF178">SUM(IF('Vacation Tracker'!$Q$8:$UV$8=BE$5,IF((RIGHT('Vacation Tracker'!$Q181:$UV181)&lt;&gt;"O"),IFERROR(--LEFT('Vacation Tracker'!$Q181:$UV181,LEN('Vacation Tracker'!$Q181:$UV181)-1),0))))</f>
        <v>0</v>
      </c>
      <c r="BG178" s="26">
        <f t="array" ref="BG178">SUM(IF('Vacation Tracker'!$Q$8:$UV$8=BE$5,IF((RIGHT('Vacation Tracker'!$Q181:$UV181)="O"),IFERROR(--LEFT('Vacation Tracker'!$Q181:$UV181,LEN('Vacation Tracker'!$Q181:$UV181)-1),0))))</f>
        <v>0</v>
      </c>
      <c r="BH178" s="23">
        <f>SUMIF('Vacation Tracker'!$GU$8:$ACR$8,BI$5,'Vacation Tracker'!$GU181:$ACR181)</f>
        <v>0</v>
      </c>
      <c r="BI178" s="26">
        <f t="shared" si="59"/>
        <v>0</v>
      </c>
      <c r="BJ178" s="26">
        <f t="array" ref="BJ178">SUM(IF('Vacation Tracker'!$Q$8:$UV$8=BI$5,IF((RIGHT('Vacation Tracker'!$Q181:$UV181)&lt;&gt;"O"),IFERROR(--LEFT('Vacation Tracker'!$Q181:$UV181,LEN('Vacation Tracker'!$Q181:$UV181)-1),0))))</f>
        <v>0</v>
      </c>
      <c r="BK178" s="26">
        <f t="array" ref="BK178">SUM(IF('Vacation Tracker'!$Q$8:$UV$8=BI$5,IF((RIGHT('Vacation Tracker'!$Q181:$UV181)="O"),IFERROR(--LEFT('Vacation Tracker'!$Q181:$UV181,LEN('Vacation Tracker'!$Q181:$UV181)-1),0))))</f>
        <v>0</v>
      </c>
      <c r="BL178" s="23">
        <f>IF($E$4="Yes",SUMIF('Vacation Tracker'!$GU$8:$ACR$8,BM$5,'Vacation Tracker'!$GU181:$ACR181),0)</f>
        <v>0</v>
      </c>
      <c r="BM178" s="26">
        <f t="shared" si="26"/>
        <v>0</v>
      </c>
      <c r="BN178" s="26">
        <f t="array" ref="BN178">IF($E$4="Yes",SUM(IF('Vacation Tracker'!$Q$8:$UV$8=BM$5,IF((RIGHT('Vacation Tracker'!$Q181:$UV181)&lt;&gt;"O"),IFERROR(--LEFT('Vacation Tracker'!$Q181:$UV181,LEN('Vacation Tracker'!$Q181:$UV181)-1),0)))),0)</f>
        <v>0</v>
      </c>
      <c r="BO178" s="23">
        <f t="array" ref="BO178">IF($E$4="Yes",SUM(IF('Vacation Tracker'!$Q$8:$UV$8=BM$5,IF((RIGHT('Vacation Tracker'!$Q181:$UV181)="O"),IFERROR(--LEFT('Vacation Tracker'!$Q181:$UV181,LEN('Vacation Tracker'!$Q181:$UV181)-1),0)))),0)</f>
        <v>0</v>
      </c>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row>
    <row r="179" spans="2:181" ht="15" customHeight="1" x14ac:dyDescent="0.2">
      <c r="B179" s="23">
        <f>IF('Vacation Tracker'!B182&lt;&gt;"",'Vacation Tracker'!B182,"")</f>
        <v>171</v>
      </c>
      <c r="C179" s="24" t="str">
        <f>IF('Vacation Tracker'!C182&lt;&gt;"",'Vacation Tracker'!C182,"")</f>
        <v/>
      </c>
      <c r="D179" s="25" t="str">
        <f>IF('Vacation Tracker'!D182&lt;&gt;"",'Vacation Tracker'!D182,"")</f>
        <v/>
      </c>
      <c r="E179" s="25" t="str">
        <f>IF('Vacation Tracker'!E182&lt;&gt;"",'Vacation Tracker'!E182,"")</f>
        <v/>
      </c>
      <c r="F179" s="24" t="str">
        <f>IF('Vacation Tracker'!F182&lt;&gt;"",'Vacation Tracker'!F182,"")</f>
        <v/>
      </c>
      <c r="G179" s="24" t="str">
        <f>IF('Vacation Tracker'!G182&lt;&gt;"",'Vacation Tracker'!G182,"")</f>
        <v/>
      </c>
      <c r="H179" s="23" t="str">
        <f t="shared" si="63"/>
        <v/>
      </c>
      <c r="I179" s="23" t="str">
        <f t="shared" si="63"/>
        <v/>
      </c>
      <c r="J179" s="23" t="str">
        <f t="shared" si="63"/>
        <v/>
      </c>
      <c r="K179" s="23" t="str">
        <f t="shared" si="60"/>
        <v/>
      </c>
      <c r="L179" s="23">
        <f>IF($E$4="Yes",SUMIF('Vacation Tracker'!$Q$8:$UV$8,M$5,'Vacation Tracker'!$Q182:$UV182),0)</f>
        <v>0</v>
      </c>
      <c r="M179" s="26">
        <f t="shared" si="61"/>
        <v>0</v>
      </c>
      <c r="N179" s="26">
        <f t="array" ref="N179">IF($E$4="Yes",SUM(IF('Vacation Tracker'!$Q$8:$UV$8=M$5,IF((RIGHT('Vacation Tracker'!$Q182:$UV182)&lt;&gt;"O"),IFERROR(--LEFT('Vacation Tracker'!$Q182:$UV182,LEN('Vacation Tracker'!$Q182:$UV182)-1),0)))),0)</f>
        <v>0</v>
      </c>
      <c r="O179" s="26">
        <f t="array" ref="O179">IF($E$4="Yes",SUM(IF('Vacation Tracker'!$Q$8:$UV$8=M$5,IF((RIGHT('Vacation Tracker'!$Q182:$UV182)="O"),IFERROR(--LEFT('Vacation Tracker'!$Q182:$UV182,LEN('Vacation Tracker'!$Q182:$UV182)-1),0)))),0)</f>
        <v>0</v>
      </c>
      <c r="P179" s="23">
        <f>SUMIF('Vacation Tracker'!$Q$8:$UV$8,Q$5,'Vacation Tracker'!$Q182:$UV182)</f>
        <v>0</v>
      </c>
      <c r="Q179" s="26">
        <f t="shared" si="48"/>
        <v>0</v>
      </c>
      <c r="R179" s="26">
        <f t="array" ref="R179">SUM(IF('Vacation Tracker'!$Q$8:$UV$8=Q$5,IF((RIGHT('Vacation Tracker'!$Q182:$UV182)&lt;&gt;"O"),IFERROR(--LEFT('Vacation Tracker'!$Q182:$UV182,LEN('Vacation Tracker'!$Q182:$UV182)-1),0))))</f>
        <v>0</v>
      </c>
      <c r="S179" s="26">
        <f t="array" ref="S179">SUM(IF('Vacation Tracker'!$Q$8:$UV$8=Q$5,IF((RIGHT('Vacation Tracker'!$Q182:$UV182)="O"),IFERROR(--LEFT('Vacation Tracker'!$Q182:$UV182,LEN('Vacation Tracker'!$Q182:$UV182)-1),0))))</f>
        <v>0</v>
      </c>
      <c r="T179" s="23">
        <f>SUMIF('Vacation Tracker'!$Q$8:$UV$8,U$5,'Vacation Tracker'!$Q182:$UV182)</f>
        <v>0</v>
      </c>
      <c r="U179" s="26">
        <f t="shared" si="49"/>
        <v>0</v>
      </c>
      <c r="V179" s="26">
        <f t="array" ref="V179">SUM(IF('Vacation Tracker'!$Q$8:$UV$8=U$5,IF((RIGHT('Vacation Tracker'!$Q182:$UV182)&lt;&gt;"O"),IFERROR(--LEFT('Vacation Tracker'!$Q182:$UV182,LEN('Vacation Tracker'!$Q182:$UV182)-1),0))))</f>
        <v>0</v>
      </c>
      <c r="W179" s="26">
        <f t="array" ref="W179">SUM(IF('Vacation Tracker'!$Q$8:$UV$8=U$5,IF((RIGHT('Vacation Tracker'!$Q182:$UV182)="O"),IFERROR(--LEFT('Vacation Tracker'!$Q182:$UV182,LEN('Vacation Tracker'!$Q182:$UV182)-1),0))))</f>
        <v>0</v>
      </c>
      <c r="X179" s="23">
        <f>SUMIF('Vacation Tracker'!$Q$8:$UV$8,Y$5,'Vacation Tracker'!$Q182:$UV182)</f>
        <v>0</v>
      </c>
      <c r="Y179" s="26">
        <f t="shared" si="50"/>
        <v>0</v>
      </c>
      <c r="Z179" s="26">
        <f t="array" ref="Z179">SUM(IF('Vacation Tracker'!$Q$8:$UV$8=Y$5,IF((RIGHT('Vacation Tracker'!$Q182:$UV182)&lt;&gt;"O"),IFERROR(--LEFT('Vacation Tracker'!$Q182:$UV182,LEN('Vacation Tracker'!$Q182:$UV182)-1),0))))</f>
        <v>0</v>
      </c>
      <c r="AA179" s="26">
        <f t="array" ref="AA179">SUM(IF('Vacation Tracker'!$Q$8:$UV$8=Y$5,IF((RIGHT('Vacation Tracker'!$Q182:$UV182)="O"),IFERROR(--LEFT('Vacation Tracker'!$Q182:$UV182,LEN('Vacation Tracker'!$Q182:$UV182)-1),0))))</f>
        <v>0</v>
      </c>
      <c r="AB179" s="23">
        <f>SUMIF('Vacation Tracker'!$Q$8:$UV$8,AC$5,'Vacation Tracker'!$Q182:$UV182)</f>
        <v>0</v>
      </c>
      <c r="AC179" s="26">
        <f t="shared" si="51"/>
        <v>0</v>
      </c>
      <c r="AD179" s="26">
        <f t="array" ref="AD179">SUM(IF('Vacation Tracker'!$Q$8:$UV$8=AC$5,IF((RIGHT('Vacation Tracker'!$Q182:$UV182)&lt;&gt;"O"),IFERROR(--LEFT('Vacation Tracker'!$Q182:$UV182,LEN('Vacation Tracker'!$Q182:$UV182)-1),0))))</f>
        <v>0</v>
      </c>
      <c r="AE179" s="26">
        <f t="array" ref="AE179">SUM(IF('Vacation Tracker'!$Q$8:$UV$8=AC$5,IF((RIGHT('Vacation Tracker'!$Q182:$UV182)="O"),IFERROR(--LEFT('Vacation Tracker'!$Q182:$UV182,LEN('Vacation Tracker'!$Q182:$UV182)-1),0))))</f>
        <v>0</v>
      </c>
      <c r="AF179" s="23">
        <f>SUMIF('Vacation Tracker'!$Q$8:$UV$8,AG$5,'Vacation Tracker'!$Q182:$UV182)</f>
        <v>0</v>
      </c>
      <c r="AG179" s="26">
        <f t="shared" si="52"/>
        <v>0</v>
      </c>
      <c r="AH179" s="26">
        <f t="array" ref="AH179">SUM(IF('Vacation Tracker'!$Q$8:$UV$8=AG$5,IF((RIGHT('Vacation Tracker'!$Q182:$UV182)&lt;&gt;"O"),IFERROR(--LEFT('Vacation Tracker'!$Q182:$UV182,LEN('Vacation Tracker'!$Q182:$UV182)-1),0))))</f>
        <v>0</v>
      </c>
      <c r="AI179" s="26">
        <f t="array" ref="AI179">SUM(IF('Vacation Tracker'!$Q$8:$UV$8=AG$5,IF((RIGHT('Vacation Tracker'!$Q182:$UV182)="O"),IFERROR(--LEFT('Vacation Tracker'!$Q182:$UV182,LEN('Vacation Tracker'!$Q182:$UV182)-1),0))))</f>
        <v>0</v>
      </c>
      <c r="AJ179" s="23">
        <f>SUMIF('Vacation Tracker'!$GU$8:$ACR$8,AK$5,'Vacation Tracker'!$GU182:$ACR182)</f>
        <v>0</v>
      </c>
      <c r="AK179" s="26">
        <f t="shared" si="53"/>
        <v>0</v>
      </c>
      <c r="AL179" s="26">
        <f t="array" ref="AL179">SUM(IF('Vacation Tracker'!$Q$8:$UV$8=AK$5,IF((RIGHT('Vacation Tracker'!$Q182:$UV182)&lt;&gt;"O"),IFERROR(--LEFT('Vacation Tracker'!$Q182:$UV182,LEN('Vacation Tracker'!$Q182:$UV182)-1),0))))</f>
        <v>0</v>
      </c>
      <c r="AM179" s="26">
        <f t="array" ref="AM179">SUM(IF('Vacation Tracker'!$Q$8:$UV$8=AK$5,IF((RIGHT('Vacation Tracker'!$Q182:$UV182)="O"),IFERROR(--LEFT('Vacation Tracker'!$Q182:$UV182,LEN('Vacation Tracker'!$Q182:$UV182)-1),0))))</f>
        <v>0</v>
      </c>
      <c r="AN179" s="23">
        <f>SUMIF('Vacation Tracker'!$GU$8:$ACR$8,AO$5,'Vacation Tracker'!$GU182:$ACR182)</f>
        <v>0</v>
      </c>
      <c r="AO179" s="26">
        <f t="shared" si="54"/>
        <v>0</v>
      </c>
      <c r="AP179" s="26">
        <f t="array" ref="AP179">SUM(IF('Vacation Tracker'!$Q$8:$UV$8=AO$5,IF((RIGHT('Vacation Tracker'!$Q182:$UV182)&lt;&gt;"O"),IFERROR(--LEFT('Vacation Tracker'!$Q182:$UV182,LEN('Vacation Tracker'!$Q182:$UV182)-1),0))))</f>
        <v>0</v>
      </c>
      <c r="AQ179" s="26">
        <f t="array" ref="AQ179">SUM(IF('Vacation Tracker'!$Q$8:$UV$8=AO$5,IF((RIGHT('Vacation Tracker'!$Q182:$UV182)="O"),IFERROR(--LEFT('Vacation Tracker'!$Q182:$UV182,LEN('Vacation Tracker'!$Q182:$UV182)-1),0))))</f>
        <v>0</v>
      </c>
      <c r="AR179" s="23">
        <f>SUMIF('Vacation Tracker'!$GU$8:$ACR$8,AS$5,'Vacation Tracker'!$GU182:$ACR182)</f>
        <v>0</v>
      </c>
      <c r="AS179" s="26">
        <f t="shared" si="55"/>
        <v>0</v>
      </c>
      <c r="AT179" s="26">
        <f t="array" ref="AT179">SUM(IF('Vacation Tracker'!$Q$8:$UV$8=AS$5,IF((RIGHT('Vacation Tracker'!$Q182:$UV182)&lt;&gt;"O"),IFERROR(--LEFT('Vacation Tracker'!$Q182:$UV182,LEN('Vacation Tracker'!$Q182:$UV182)-1),0))))</f>
        <v>0</v>
      </c>
      <c r="AU179" s="26">
        <f t="array" ref="AU179">SUM(IF('Vacation Tracker'!$Q$8:$UV$8=AS$5,IF((RIGHT('Vacation Tracker'!$Q182:$UV182)="O"),IFERROR(--LEFT('Vacation Tracker'!$Q182:$UV182,LEN('Vacation Tracker'!$Q182:$UV182)-1),0))))</f>
        <v>0</v>
      </c>
      <c r="AV179" s="23">
        <f>SUMIF('Vacation Tracker'!$GU$8:$ACR$8,AW$5,'Vacation Tracker'!$GU182:$ACR182)</f>
        <v>0</v>
      </c>
      <c r="AW179" s="26">
        <f t="shared" si="56"/>
        <v>0</v>
      </c>
      <c r="AX179" s="26">
        <f t="array" ref="AX179">SUM(IF('Vacation Tracker'!$Q$8:$UV$8=AW$5,IF((RIGHT('Vacation Tracker'!$Q182:$UV182)&lt;&gt;"O"),IFERROR(--LEFT('Vacation Tracker'!$Q182:$UV182,LEN('Vacation Tracker'!$Q182:$UV182)-1),0))))</f>
        <v>0</v>
      </c>
      <c r="AY179" s="26">
        <f t="array" ref="AY179">SUM(IF('Vacation Tracker'!$Q$8:$UV$8=AW$5,IF((RIGHT('Vacation Tracker'!$Q182:$UV182)="O"),IFERROR(--LEFT('Vacation Tracker'!$Q182:$UV182,LEN('Vacation Tracker'!$Q182:$UV182)-1),0))))</f>
        <v>0</v>
      </c>
      <c r="AZ179" s="23">
        <f>SUMIF('Vacation Tracker'!$GU$8:$ACR$8,BA$5,'Vacation Tracker'!$GU182:$ACR182)</f>
        <v>0</v>
      </c>
      <c r="BA179" s="26">
        <f t="shared" si="57"/>
        <v>0</v>
      </c>
      <c r="BB179" s="26">
        <f t="array" ref="BB179">SUM(IF('Vacation Tracker'!$Q$8:$UV$8=BA$5,IF((RIGHT('Vacation Tracker'!$Q182:$UV182)&lt;&gt;"O"),IFERROR(--LEFT('Vacation Tracker'!$Q182:$UV182,LEN('Vacation Tracker'!$Q182:$UV182)-1),0))))</f>
        <v>0</v>
      </c>
      <c r="BC179" s="26">
        <f t="array" ref="BC179">SUM(IF('Vacation Tracker'!$Q$8:$UV$8=BA$5,IF((RIGHT('Vacation Tracker'!$Q182:$UV182)="O"),IFERROR(--LEFT('Vacation Tracker'!$Q182:$UV182,LEN('Vacation Tracker'!$Q182:$UV182)-1),0))))</f>
        <v>0</v>
      </c>
      <c r="BD179" s="23">
        <f>SUMIF('Vacation Tracker'!$GU$8:$ACR$8,BE$5,'Vacation Tracker'!$GU182:$ACR182)</f>
        <v>0</v>
      </c>
      <c r="BE179" s="26">
        <f t="shared" si="58"/>
        <v>0</v>
      </c>
      <c r="BF179" s="26">
        <f t="array" ref="BF179">SUM(IF('Vacation Tracker'!$Q$8:$UV$8=BE$5,IF((RIGHT('Vacation Tracker'!$Q182:$UV182)&lt;&gt;"O"),IFERROR(--LEFT('Vacation Tracker'!$Q182:$UV182,LEN('Vacation Tracker'!$Q182:$UV182)-1),0))))</f>
        <v>0</v>
      </c>
      <c r="BG179" s="26">
        <f t="array" ref="BG179">SUM(IF('Vacation Tracker'!$Q$8:$UV$8=BE$5,IF((RIGHT('Vacation Tracker'!$Q182:$UV182)="O"),IFERROR(--LEFT('Vacation Tracker'!$Q182:$UV182,LEN('Vacation Tracker'!$Q182:$UV182)-1),0))))</f>
        <v>0</v>
      </c>
      <c r="BH179" s="23">
        <f>SUMIF('Vacation Tracker'!$GU$8:$ACR$8,BI$5,'Vacation Tracker'!$GU182:$ACR182)</f>
        <v>0</v>
      </c>
      <c r="BI179" s="26">
        <f t="shared" si="59"/>
        <v>0</v>
      </c>
      <c r="BJ179" s="26">
        <f t="array" ref="BJ179">SUM(IF('Vacation Tracker'!$Q$8:$UV$8=BI$5,IF((RIGHT('Vacation Tracker'!$Q182:$UV182)&lt;&gt;"O"),IFERROR(--LEFT('Vacation Tracker'!$Q182:$UV182,LEN('Vacation Tracker'!$Q182:$UV182)-1),0))))</f>
        <v>0</v>
      </c>
      <c r="BK179" s="26">
        <f t="array" ref="BK179">SUM(IF('Vacation Tracker'!$Q$8:$UV$8=BI$5,IF((RIGHT('Vacation Tracker'!$Q182:$UV182)="O"),IFERROR(--LEFT('Vacation Tracker'!$Q182:$UV182,LEN('Vacation Tracker'!$Q182:$UV182)-1),0))))</f>
        <v>0</v>
      </c>
      <c r="BL179" s="23">
        <f>IF($E$4="Yes",SUMIF('Vacation Tracker'!$GU$8:$ACR$8,BM$5,'Vacation Tracker'!$GU182:$ACR182),0)</f>
        <v>0</v>
      </c>
      <c r="BM179" s="26">
        <f t="shared" si="26"/>
        <v>0</v>
      </c>
      <c r="BN179" s="26">
        <f t="array" ref="BN179">IF($E$4="Yes",SUM(IF('Vacation Tracker'!$Q$8:$UV$8=BM$5,IF((RIGHT('Vacation Tracker'!$Q182:$UV182)&lt;&gt;"O"),IFERROR(--LEFT('Vacation Tracker'!$Q182:$UV182,LEN('Vacation Tracker'!$Q182:$UV182)-1),0)))),0)</f>
        <v>0</v>
      </c>
      <c r="BO179" s="23">
        <f t="array" ref="BO179">IF($E$4="Yes",SUM(IF('Vacation Tracker'!$Q$8:$UV$8=BM$5,IF((RIGHT('Vacation Tracker'!$Q182:$UV182)="O"),IFERROR(--LEFT('Vacation Tracker'!$Q182:$UV182,LEN('Vacation Tracker'!$Q182:$UV182)-1),0)))),0)</f>
        <v>0</v>
      </c>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row>
    <row r="180" spans="2:181" ht="15" customHeight="1" x14ac:dyDescent="0.2">
      <c r="B180" s="23">
        <f>IF('Vacation Tracker'!B183&lt;&gt;"",'Vacation Tracker'!B183,"")</f>
        <v>172</v>
      </c>
      <c r="C180" s="24" t="str">
        <f>IF('Vacation Tracker'!C183&lt;&gt;"",'Vacation Tracker'!C183,"")</f>
        <v/>
      </c>
      <c r="D180" s="25" t="str">
        <f>IF('Vacation Tracker'!D183&lt;&gt;"",'Vacation Tracker'!D183,"")</f>
        <v/>
      </c>
      <c r="E180" s="25" t="str">
        <f>IF('Vacation Tracker'!E183&lt;&gt;"",'Vacation Tracker'!E183,"")</f>
        <v/>
      </c>
      <c r="F180" s="24" t="str">
        <f>IF('Vacation Tracker'!F183&lt;&gt;"",'Vacation Tracker'!F183,"")</f>
        <v/>
      </c>
      <c r="G180" s="24" t="str">
        <f>IF('Vacation Tracker'!G183&lt;&gt;"",'Vacation Tracker'!G183,"")</f>
        <v/>
      </c>
      <c r="H180" s="23" t="str">
        <f t="shared" si="63"/>
        <v/>
      </c>
      <c r="I180" s="23" t="str">
        <f t="shared" si="63"/>
        <v/>
      </c>
      <c r="J180" s="23" t="str">
        <f t="shared" si="63"/>
        <v/>
      </c>
      <c r="K180" s="23" t="str">
        <f t="shared" si="60"/>
        <v/>
      </c>
      <c r="L180" s="23">
        <f>IF($E$4="Yes",SUMIF('Vacation Tracker'!$Q$8:$UV$8,M$5,'Vacation Tracker'!$Q183:$UV183),0)</f>
        <v>0</v>
      </c>
      <c r="M180" s="26">
        <f t="shared" si="61"/>
        <v>0</v>
      </c>
      <c r="N180" s="26">
        <f t="array" ref="N180">IF($E$4="Yes",SUM(IF('Vacation Tracker'!$Q$8:$UV$8=M$5,IF((RIGHT('Vacation Tracker'!$Q183:$UV183)&lt;&gt;"O"),IFERROR(--LEFT('Vacation Tracker'!$Q183:$UV183,LEN('Vacation Tracker'!$Q183:$UV183)-1),0)))),0)</f>
        <v>0</v>
      </c>
      <c r="O180" s="26">
        <f t="array" ref="O180">IF($E$4="Yes",SUM(IF('Vacation Tracker'!$Q$8:$UV$8=M$5,IF((RIGHT('Vacation Tracker'!$Q183:$UV183)="O"),IFERROR(--LEFT('Vacation Tracker'!$Q183:$UV183,LEN('Vacation Tracker'!$Q183:$UV183)-1),0)))),0)</f>
        <v>0</v>
      </c>
      <c r="P180" s="23">
        <f>SUMIF('Vacation Tracker'!$Q$8:$UV$8,Q$5,'Vacation Tracker'!$Q183:$UV183)</f>
        <v>0</v>
      </c>
      <c r="Q180" s="26">
        <f t="shared" si="48"/>
        <v>0</v>
      </c>
      <c r="R180" s="26">
        <f t="array" ref="R180">SUM(IF('Vacation Tracker'!$Q$8:$UV$8=Q$5,IF((RIGHT('Vacation Tracker'!$Q183:$UV183)&lt;&gt;"O"),IFERROR(--LEFT('Vacation Tracker'!$Q183:$UV183,LEN('Vacation Tracker'!$Q183:$UV183)-1),0))))</f>
        <v>0</v>
      </c>
      <c r="S180" s="26">
        <f t="array" ref="S180">SUM(IF('Vacation Tracker'!$Q$8:$UV$8=Q$5,IF((RIGHT('Vacation Tracker'!$Q183:$UV183)="O"),IFERROR(--LEFT('Vacation Tracker'!$Q183:$UV183,LEN('Vacation Tracker'!$Q183:$UV183)-1),0))))</f>
        <v>0</v>
      </c>
      <c r="T180" s="23">
        <f>SUMIF('Vacation Tracker'!$Q$8:$UV$8,U$5,'Vacation Tracker'!$Q183:$UV183)</f>
        <v>0</v>
      </c>
      <c r="U180" s="26">
        <f t="shared" si="49"/>
        <v>0</v>
      </c>
      <c r="V180" s="26">
        <f t="array" ref="V180">SUM(IF('Vacation Tracker'!$Q$8:$UV$8=U$5,IF((RIGHT('Vacation Tracker'!$Q183:$UV183)&lt;&gt;"O"),IFERROR(--LEFT('Vacation Tracker'!$Q183:$UV183,LEN('Vacation Tracker'!$Q183:$UV183)-1),0))))</f>
        <v>0</v>
      </c>
      <c r="W180" s="26">
        <f t="array" ref="W180">SUM(IF('Vacation Tracker'!$Q$8:$UV$8=U$5,IF((RIGHT('Vacation Tracker'!$Q183:$UV183)="O"),IFERROR(--LEFT('Vacation Tracker'!$Q183:$UV183,LEN('Vacation Tracker'!$Q183:$UV183)-1),0))))</f>
        <v>0</v>
      </c>
      <c r="X180" s="23">
        <f>SUMIF('Vacation Tracker'!$Q$8:$UV$8,Y$5,'Vacation Tracker'!$Q183:$UV183)</f>
        <v>0</v>
      </c>
      <c r="Y180" s="26">
        <f t="shared" si="50"/>
        <v>0</v>
      </c>
      <c r="Z180" s="26">
        <f t="array" ref="Z180">SUM(IF('Vacation Tracker'!$Q$8:$UV$8=Y$5,IF((RIGHT('Vacation Tracker'!$Q183:$UV183)&lt;&gt;"O"),IFERROR(--LEFT('Vacation Tracker'!$Q183:$UV183,LEN('Vacation Tracker'!$Q183:$UV183)-1),0))))</f>
        <v>0</v>
      </c>
      <c r="AA180" s="26">
        <f t="array" ref="AA180">SUM(IF('Vacation Tracker'!$Q$8:$UV$8=Y$5,IF((RIGHT('Vacation Tracker'!$Q183:$UV183)="O"),IFERROR(--LEFT('Vacation Tracker'!$Q183:$UV183,LEN('Vacation Tracker'!$Q183:$UV183)-1),0))))</f>
        <v>0</v>
      </c>
      <c r="AB180" s="23">
        <f>SUMIF('Vacation Tracker'!$Q$8:$UV$8,AC$5,'Vacation Tracker'!$Q183:$UV183)</f>
        <v>0</v>
      </c>
      <c r="AC180" s="26">
        <f t="shared" si="51"/>
        <v>0</v>
      </c>
      <c r="AD180" s="26">
        <f t="array" ref="AD180">SUM(IF('Vacation Tracker'!$Q$8:$UV$8=AC$5,IF((RIGHT('Vacation Tracker'!$Q183:$UV183)&lt;&gt;"O"),IFERROR(--LEFT('Vacation Tracker'!$Q183:$UV183,LEN('Vacation Tracker'!$Q183:$UV183)-1),0))))</f>
        <v>0</v>
      </c>
      <c r="AE180" s="26">
        <f t="array" ref="AE180">SUM(IF('Vacation Tracker'!$Q$8:$UV$8=AC$5,IF((RIGHT('Vacation Tracker'!$Q183:$UV183)="O"),IFERROR(--LEFT('Vacation Tracker'!$Q183:$UV183,LEN('Vacation Tracker'!$Q183:$UV183)-1),0))))</f>
        <v>0</v>
      </c>
      <c r="AF180" s="23">
        <f>SUMIF('Vacation Tracker'!$Q$8:$UV$8,AG$5,'Vacation Tracker'!$Q183:$UV183)</f>
        <v>0</v>
      </c>
      <c r="AG180" s="26">
        <f t="shared" si="52"/>
        <v>0</v>
      </c>
      <c r="AH180" s="26">
        <f t="array" ref="AH180">SUM(IF('Vacation Tracker'!$Q$8:$UV$8=AG$5,IF((RIGHT('Vacation Tracker'!$Q183:$UV183)&lt;&gt;"O"),IFERROR(--LEFT('Vacation Tracker'!$Q183:$UV183,LEN('Vacation Tracker'!$Q183:$UV183)-1),0))))</f>
        <v>0</v>
      </c>
      <c r="AI180" s="26">
        <f t="array" ref="AI180">SUM(IF('Vacation Tracker'!$Q$8:$UV$8=AG$5,IF((RIGHT('Vacation Tracker'!$Q183:$UV183)="O"),IFERROR(--LEFT('Vacation Tracker'!$Q183:$UV183,LEN('Vacation Tracker'!$Q183:$UV183)-1),0))))</f>
        <v>0</v>
      </c>
      <c r="AJ180" s="23">
        <f>SUMIF('Vacation Tracker'!$GU$8:$ACR$8,AK$5,'Vacation Tracker'!$GU183:$ACR183)</f>
        <v>0</v>
      </c>
      <c r="AK180" s="26">
        <f t="shared" si="53"/>
        <v>0</v>
      </c>
      <c r="AL180" s="26">
        <f t="array" ref="AL180">SUM(IF('Vacation Tracker'!$Q$8:$UV$8=AK$5,IF((RIGHT('Vacation Tracker'!$Q183:$UV183)&lt;&gt;"O"),IFERROR(--LEFT('Vacation Tracker'!$Q183:$UV183,LEN('Vacation Tracker'!$Q183:$UV183)-1),0))))</f>
        <v>0</v>
      </c>
      <c r="AM180" s="26">
        <f t="array" ref="AM180">SUM(IF('Vacation Tracker'!$Q$8:$UV$8=AK$5,IF((RIGHT('Vacation Tracker'!$Q183:$UV183)="O"),IFERROR(--LEFT('Vacation Tracker'!$Q183:$UV183,LEN('Vacation Tracker'!$Q183:$UV183)-1),0))))</f>
        <v>0</v>
      </c>
      <c r="AN180" s="23">
        <f>SUMIF('Vacation Tracker'!$GU$8:$ACR$8,AO$5,'Vacation Tracker'!$GU183:$ACR183)</f>
        <v>0</v>
      </c>
      <c r="AO180" s="26">
        <f t="shared" si="54"/>
        <v>0</v>
      </c>
      <c r="AP180" s="26">
        <f t="array" ref="AP180">SUM(IF('Vacation Tracker'!$Q$8:$UV$8=AO$5,IF((RIGHT('Vacation Tracker'!$Q183:$UV183)&lt;&gt;"O"),IFERROR(--LEFT('Vacation Tracker'!$Q183:$UV183,LEN('Vacation Tracker'!$Q183:$UV183)-1),0))))</f>
        <v>0</v>
      </c>
      <c r="AQ180" s="26">
        <f t="array" ref="AQ180">SUM(IF('Vacation Tracker'!$Q$8:$UV$8=AO$5,IF((RIGHT('Vacation Tracker'!$Q183:$UV183)="O"),IFERROR(--LEFT('Vacation Tracker'!$Q183:$UV183,LEN('Vacation Tracker'!$Q183:$UV183)-1),0))))</f>
        <v>0</v>
      </c>
      <c r="AR180" s="23">
        <f>SUMIF('Vacation Tracker'!$GU$8:$ACR$8,AS$5,'Vacation Tracker'!$GU183:$ACR183)</f>
        <v>0</v>
      </c>
      <c r="AS180" s="26">
        <f t="shared" si="55"/>
        <v>0</v>
      </c>
      <c r="AT180" s="26">
        <f t="array" ref="AT180">SUM(IF('Vacation Tracker'!$Q$8:$UV$8=AS$5,IF((RIGHT('Vacation Tracker'!$Q183:$UV183)&lt;&gt;"O"),IFERROR(--LEFT('Vacation Tracker'!$Q183:$UV183,LEN('Vacation Tracker'!$Q183:$UV183)-1),0))))</f>
        <v>0</v>
      </c>
      <c r="AU180" s="26">
        <f t="array" ref="AU180">SUM(IF('Vacation Tracker'!$Q$8:$UV$8=AS$5,IF((RIGHT('Vacation Tracker'!$Q183:$UV183)="O"),IFERROR(--LEFT('Vacation Tracker'!$Q183:$UV183,LEN('Vacation Tracker'!$Q183:$UV183)-1),0))))</f>
        <v>0</v>
      </c>
      <c r="AV180" s="23">
        <f>SUMIF('Vacation Tracker'!$GU$8:$ACR$8,AW$5,'Vacation Tracker'!$GU183:$ACR183)</f>
        <v>0</v>
      </c>
      <c r="AW180" s="26">
        <f t="shared" si="56"/>
        <v>0</v>
      </c>
      <c r="AX180" s="26">
        <f t="array" ref="AX180">SUM(IF('Vacation Tracker'!$Q$8:$UV$8=AW$5,IF((RIGHT('Vacation Tracker'!$Q183:$UV183)&lt;&gt;"O"),IFERROR(--LEFT('Vacation Tracker'!$Q183:$UV183,LEN('Vacation Tracker'!$Q183:$UV183)-1),0))))</f>
        <v>0</v>
      </c>
      <c r="AY180" s="26">
        <f t="array" ref="AY180">SUM(IF('Vacation Tracker'!$Q$8:$UV$8=AW$5,IF((RIGHT('Vacation Tracker'!$Q183:$UV183)="O"),IFERROR(--LEFT('Vacation Tracker'!$Q183:$UV183,LEN('Vacation Tracker'!$Q183:$UV183)-1),0))))</f>
        <v>0</v>
      </c>
      <c r="AZ180" s="23">
        <f>SUMIF('Vacation Tracker'!$GU$8:$ACR$8,BA$5,'Vacation Tracker'!$GU183:$ACR183)</f>
        <v>0</v>
      </c>
      <c r="BA180" s="26">
        <f t="shared" si="57"/>
        <v>0</v>
      </c>
      <c r="BB180" s="26">
        <f t="array" ref="BB180">SUM(IF('Vacation Tracker'!$Q$8:$UV$8=BA$5,IF((RIGHT('Vacation Tracker'!$Q183:$UV183)&lt;&gt;"O"),IFERROR(--LEFT('Vacation Tracker'!$Q183:$UV183,LEN('Vacation Tracker'!$Q183:$UV183)-1),0))))</f>
        <v>0</v>
      </c>
      <c r="BC180" s="26">
        <f t="array" ref="BC180">SUM(IF('Vacation Tracker'!$Q$8:$UV$8=BA$5,IF((RIGHT('Vacation Tracker'!$Q183:$UV183)="O"),IFERROR(--LEFT('Vacation Tracker'!$Q183:$UV183,LEN('Vacation Tracker'!$Q183:$UV183)-1),0))))</f>
        <v>0</v>
      </c>
      <c r="BD180" s="23">
        <f>SUMIF('Vacation Tracker'!$GU$8:$ACR$8,BE$5,'Vacation Tracker'!$GU183:$ACR183)</f>
        <v>0</v>
      </c>
      <c r="BE180" s="26">
        <f t="shared" si="58"/>
        <v>0</v>
      </c>
      <c r="BF180" s="26">
        <f t="array" ref="BF180">SUM(IF('Vacation Tracker'!$Q$8:$UV$8=BE$5,IF((RIGHT('Vacation Tracker'!$Q183:$UV183)&lt;&gt;"O"),IFERROR(--LEFT('Vacation Tracker'!$Q183:$UV183,LEN('Vacation Tracker'!$Q183:$UV183)-1),0))))</f>
        <v>0</v>
      </c>
      <c r="BG180" s="26">
        <f t="array" ref="BG180">SUM(IF('Vacation Tracker'!$Q$8:$UV$8=BE$5,IF((RIGHT('Vacation Tracker'!$Q183:$UV183)="O"),IFERROR(--LEFT('Vacation Tracker'!$Q183:$UV183,LEN('Vacation Tracker'!$Q183:$UV183)-1),0))))</f>
        <v>0</v>
      </c>
      <c r="BH180" s="23">
        <f>SUMIF('Vacation Tracker'!$GU$8:$ACR$8,BI$5,'Vacation Tracker'!$GU183:$ACR183)</f>
        <v>0</v>
      </c>
      <c r="BI180" s="26">
        <f t="shared" si="59"/>
        <v>0</v>
      </c>
      <c r="BJ180" s="26">
        <f t="array" ref="BJ180">SUM(IF('Vacation Tracker'!$Q$8:$UV$8=BI$5,IF((RIGHT('Vacation Tracker'!$Q183:$UV183)&lt;&gt;"O"),IFERROR(--LEFT('Vacation Tracker'!$Q183:$UV183,LEN('Vacation Tracker'!$Q183:$UV183)-1),0))))</f>
        <v>0</v>
      </c>
      <c r="BK180" s="26">
        <f t="array" ref="BK180">SUM(IF('Vacation Tracker'!$Q$8:$UV$8=BI$5,IF((RIGHT('Vacation Tracker'!$Q183:$UV183)="O"),IFERROR(--LEFT('Vacation Tracker'!$Q183:$UV183,LEN('Vacation Tracker'!$Q183:$UV183)-1),0))))</f>
        <v>0</v>
      </c>
      <c r="BL180" s="23">
        <f>IF($E$4="Yes",SUMIF('Vacation Tracker'!$GU$8:$ACR$8,BM$5,'Vacation Tracker'!$GU183:$ACR183),0)</f>
        <v>0</v>
      </c>
      <c r="BM180" s="26">
        <f t="shared" si="26"/>
        <v>0</v>
      </c>
      <c r="BN180" s="26">
        <f t="array" ref="BN180">IF($E$4="Yes",SUM(IF('Vacation Tracker'!$Q$8:$UV$8=BM$5,IF((RIGHT('Vacation Tracker'!$Q183:$UV183)&lt;&gt;"O"),IFERROR(--LEFT('Vacation Tracker'!$Q183:$UV183,LEN('Vacation Tracker'!$Q183:$UV183)-1),0)))),0)</f>
        <v>0</v>
      </c>
      <c r="BO180" s="23">
        <f t="array" ref="BO180">IF($E$4="Yes",SUM(IF('Vacation Tracker'!$Q$8:$UV$8=BM$5,IF((RIGHT('Vacation Tracker'!$Q183:$UV183)="O"),IFERROR(--LEFT('Vacation Tracker'!$Q183:$UV183,LEN('Vacation Tracker'!$Q183:$UV183)-1),0)))),0)</f>
        <v>0</v>
      </c>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row>
    <row r="181" spans="2:181" ht="15" customHeight="1" x14ac:dyDescent="0.2">
      <c r="B181" s="23">
        <f>IF('Vacation Tracker'!B184&lt;&gt;"",'Vacation Tracker'!B184,"")</f>
        <v>173</v>
      </c>
      <c r="C181" s="24" t="str">
        <f>IF('Vacation Tracker'!C184&lt;&gt;"",'Vacation Tracker'!C184,"")</f>
        <v/>
      </c>
      <c r="D181" s="25" t="str">
        <f>IF('Vacation Tracker'!D184&lt;&gt;"",'Vacation Tracker'!D184,"")</f>
        <v/>
      </c>
      <c r="E181" s="25" t="str">
        <f>IF('Vacation Tracker'!E184&lt;&gt;"",'Vacation Tracker'!E184,"")</f>
        <v/>
      </c>
      <c r="F181" s="24" t="str">
        <f>IF('Vacation Tracker'!F184&lt;&gt;"",'Vacation Tracker'!F184,"")</f>
        <v/>
      </c>
      <c r="G181" s="24" t="str">
        <f>IF('Vacation Tracker'!G184&lt;&gt;"",'Vacation Tracker'!G184,"")</f>
        <v/>
      </c>
      <c r="H181" s="23" t="str">
        <f t="shared" si="63"/>
        <v/>
      </c>
      <c r="I181" s="23" t="str">
        <f t="shared" si="63"/>
        <v/>
      </c>
      <c r="J181" s="23" t="str">
        <f t="shared" si="63"/>
        <v/>
      </c>
      <c r="K181" s="23" t="str">
        <f t="shared" si="60"/>
        <v/>
      </c>
      <c r="L181" s="23">
        <f>IF($E$4="Yes",SUMIF('Vacation Tracker'!$Q$8:$UV$8,M$5,'Vacation Tracker'!$Q184:$UV184),0)</f>
        <v>0</v>
      </c>
      <c r="M181" s="26">
        <f t="shared" si="61"/>
        <v>0</v>
      </c>
      <c r="N181" s="26">
        <f t="array" ref="N181">IF($E$4="Yes",SUM(IF('Vacation Tracker'!$Q$8:$UV$8=M$5,IF((RIGHT('Vacation Tracker'!$Q184:$UV184)&lt;&gt;"O"),IFERROR(--LEFT('Vacation Tracker'!$Q184:$UV184,LEN('Vacation Tracker'!$Q184:$UV184)-1),0)))),0)</f>
        <v>0</v>
      </c>
      <c r="O181" s="26">
        <f t="array" ref="O181">IF($E$4="Yes",SUM(IF('Vacation Tracker'!$Q$8:$UV$8=M$5,IF((RIGHT('Vacation Tracker'!$Q184:$UV184)="O"),IFERROR(--LEFT('Vacation Tracker'!$Q184:$UV184,LEN('Vacation Tracker'!$Q184:$UV184)-1),0)))),0)</f>
        <v>0</v>
      </c>
      <c r="P181" s="23">
        <f>SUMIF('Vacation Tracker'!$Q$8:$UV$8,Q$5,'Vacation Tracker'!$Q184:$UV184)</f>
        <v>0</v>
      </c>
      <c r="Q181" s="26">
        <f t="shared" si="48"/>
        <v>0</v>
      </c>
      <c r="R181" s="26">
        <f t="array" ref="R181">SUM(IF('Vacation Tracker'!$Q$8:$UV$8=Q$5,IF((RIGHT('Vacation Tracker'!$Q184:$UV184)&lt;&gt;"O"),IFERROR(--LEFT('Vacation Tracker'!$Q184:$UV184,LEN('Vacation Tracker'!$Q184:$UV184)-1),0))))</f>
        <v>0</v>
      </c>
      <c r="S181" s="26">
        <f t="array" ref="S181">SUM(IF('Vacation Tracker'!$Q$8:$UV$8=Q$5,IF((RIGHT('Vacation Tracker'!$Q184:$UV184)="O"),IFERROR(--LEFT('Vacation Tracker'!$Q184:$UV184,LEN('Vacation Tracker'!$Q184:$UV184)-1),0))))</f>
        <v>0</v>
      </c>
      <c r="T181" s="23">
        <f>SUMIF('Vacation Tracker'!$Q$8:$UV$8,U$5,'Vacation Tracker'!$Q184:$UV184)</f>
        <v>0</v>
      </c>
      <c r="U181" s="26">
        <f t="shared" si="49"/>
        <v>0</v>
      </c>
      <c r="V181" s="26">
        <f t="array" ref="V181">SUM(IF('Vacation Tracker'!$Q$8:$UV$8=U$5,IF((RIGHT('Vacation Tracker'!$Q184:$UV184)&lt;&gt;"O"),IFERROR(--LEFT('Vacation Tracker'!$Q184:$UV184,LEN('Vacation Tracker'!$Q184:$UV184)-1),0))))</f>
        <v>0</v>
      </c>
      <c r="W181" s="26">
        <f t="array" ref="W181">SUM(IF('Vacation Tracker'!$Q$8:$UV$8=U$5,IF((RIGHT('Vacation Tracker'!$Q184:$UV184)="O"),IFERROR(--LEFT('Vacation Tracker'!$Q184:$UV184,LEN('Vacation Tracker'!$Q184:$UV184)-1),0))))</f>
        <v>0</v>
      </c>
      <c r="X181" s="23">
        <f>SUMIF('Vacation Tracker'!$Q$8:$UV$8,Y$5,'Vacation Tracker'!$Q184:$UV184)</f>
        <v>0</v>
      </c>
      <c r="Y181" s="26">
        <f t="shared" si="50"/>
        <v>0</v>
      </c>
      <c r="Z181" s="26">
        <f t="array" ref="Z181">SUM(IF('Vacation Tracker'!$Q$8:$UV$8=Y$5,IF((RIGHT('Vacation Tracker'!$Q184:$UV184)&lt;&gt;"O"),IFERROR(--LEFT('Vacation Tracker'!$Q184:$UV184,LEN('Vacation Tracker'!$Q184:$UV184)-1),0))))</f>
        <v>0</v>
      </c>
      <c r="AA181" s="26">
        <f t="array" ref="AA181">SUM(IF('Vacation Tracker'!$Q$8:$UV$8=Y$5,IF((RIGHT('Vacation Tracker'!$Q184:$UV184)="O"),IFERROR(--LEFT('Vacation Tracker'!$Q184:$UV184,LEN('Vacation Tracker'!$Q184:$UV184)-1),0))))</f>
        <v>0</v>
      </c>
      <c r="AB181" s="23">
        <f>SUMIF('Vacation Tracker'!$Q$8:$UV$8,AC$5,'Vacation Tracker'!$Q184:$UV184)</f>
        <v>0</v>
      </c>
      <c r="AC181" s="26">
        <f t="shared" si="51"/>
        <v>0</v>
      </c>
      <c r="AD181" s="26">
        <f t="array" ref="AD181">SUM(IF('Vacation Tracker'!$Q$8:$UV$8=AC$5,IF((RIGHT('Vacation Tracker'!$Q184:$UV184)&lt;&gt;"O"),IFERROR(--LEFT('Vacation Tracker'!$Q184:$UV184,LEN('Vacation Tracker'!$Q184:$UV184)-1),0))))</f>
        <v>0</v>
      </c>
      <c r="AE181" s="26">
        <f t="array" ref="AE181">SUM(IF('Vacation Tracker'!$Q$8:$UV$8=AC$5,IF((RIGHT('Vacation Tracker'!$Q184:$UV184)="O"),IFERROR(--LEFT('Vacation Tracker'!$Q184:$UV184,LEN('Vacation Tracker'!$Q184:$UV184)-1),0))))</f>
        <v>0</v>
      </c>
      <c r="AF181" s="23">
        <f>SUMIF('Vacation Tracker'!$Q$8:$UV$8,AG$5,'Vacation Tracker'!$Q184:$UV184)</f>
        <v>0</v>
      </c>
      <c r="AG181" s="26">
        <f t="shared" si="52"/>
        <v>0</v>
      </c>
      <c r="AH181" s="26">
        <f t="array" ref="AH181">SUM(IF('Vacation Tracker'!$Q$8:$UV$8=AG$5,IF((RIGHT('Vacation Tracker'!$Q184:$UV184)&lt;&gt;"O"),IFERROR(--LEFT('Vacation Tracker'!$Q184:$UV184,LEN('Vacation Tracker'!$Q184:$UV184)-1),0))))</f>
        <v>0</v>
      </c>
      <c r="AI181" s="26">
        <f t="array" ref="AI181">SUM(IF('Vacation Tracker'!$Q$8:$UV$8=AG$5,IF((RIGHT('Vacation Tracker'!$Q184:$UV184)="O"),IFERROR(--LEFT('Vacation Tracker'!$Q184:$UV184,LEN('Vacation Tracker'!$Q184:$UV184)-1),0))))</f>
        <v>0</v>
      </c>
      <c r="AJ181" s="23">
        <f>SUMIF('Vacation Tracker'!$GU$8:$ACR$8,AK$5,'Vacation Tracker'!$GU184:$ACR184)</f>
        <v>0</v>
      </c>
      <c r="AK181" s="26">
        <f t="shared" si="53"/>
        <v>0</v>
      </c>
      <c r="AL181" s="26">
        <f t="array" ref="AL181">SUM(IF('Vacation Tracker'!$Q$8:$UV$8=AK$5,IF((RIGHT('Vacation Tracker'!$Q184:$UV184)&lt;&gt;"O"),IFERROR(--LEFT('Vacation Tracker'!$Q184:$UV184,LEN('Vacation Tracker'!$Q184:$UV184)-1),0))))</f>
        <v>0</v>
      </c>
      <c r="AM181" s="26">
        <f t="array" ref="AM181">SUM(IF('Vacation Tracker'!$Q$8:$UV$8=AK$5,IF((RIGHT('Vacation Tracker'!$Q184:$UV184)="O"),IFERROR(--LEFT('Vacation Tracker'!$Q184:$UV184,LEN('Vacation Tracker'!$Q184:$UV184)-1),0))))</f>
        <v>0</v>
      </c>
      <c r="AN181" s="23">
        <f>SUMIF('Vacation Tracker'!$GU$8:$ACR$8,AO$5,'Vacation Tracker'!$GU184:$ACR184)</f>
        <v>0</v>
      </c>
      <c r="AO181" s="26">
        <f t="shared" si="54"/>
        <v>0</v>
      </c>
      <c r="AP181" s="26">
        <f t="array" ref="AP181">SUM(IF('Vacation Tracker'!$Q$8:$UV$8=AO$5,IF((RIGHT('Vacation Tracker'!$Q184:$UV184)&lt;&gt;"O"),IFERROR(--LEFT('Vacation Tracker'!$Q184:$UV184,LEN('Vacation Tracker'!$Q184:$UV184)-1),0))))</f>
        <v>0</v>
      </c>
      <c r="AQ181" s="26">
        <f t="array" ref="AQ181">SUM(IF('Vacation Tracker'!$Q$8:$UV$8=AO$5,IF((RIGHT('Vacation Tracker'!$Q184:$UV184)="O"),IFERROR(--LEFT('Vacation Tracker'!$Q184:$UV184,LEN('Vacation Tracker'!$Q184:$UV184)-1),0))))</f>
        <v>0</v>
      </c>
      <c r="AR181" s="23">
        <f>SUMIF('Vacation Tracker'!$GU$8:$ACR$8,AS$5,'Vacation Tracker'!$GU184:$ACR184)</f>
        <v>0</v>
      </c>
      <c r="AS181" s="26">
        <f t="shared" si="55"/>
        <v>0</v>
      </c>
      <c r="AT181" s="26">
        <f t="array" ref="AT181">SUM(IF('Vacation Tracker'!$Q$8:$UV$8=AS$5,IF((RIGHT('Vacation Tracker'!$Q184:$UV184)&lt;&gt;"O"),IFERROR(--LEFT('Vacation Tracker'!$Q184:$UV184,LEN('Vacation Tracker'!$Q184:$UV184)-1),0))))</f>
        <v>0</v>
      </c>
      <c r="AU181" s="26">
        <f t="array" ref="AU181">SUM(IF('Vacation Tracker'!$Q$8:$UV$8=AS$5,IF((RIGHT('Vacation Tracker'!$Q184:$UV184)="O"),IFERROR(--LEFT('Vacation Tracker'!$Q184:$UV184,LEN('Vacation Tracker'!$Q184:$UV184)-1),0))))</f>
        <v>0</v>
      </c>
      <c r="AV181" s="23">
        <f>SUMIF('Vacation Tracker'!$GU$8:$ACR$8,AW$5,'Vacation Tracker'!$GU184:$ACR184)</f>
        <v>0</v>
      </c>
      <c r="AW181" s="26">
        <f t="shared" si="56"/>
        <v>0</v>
      </c>
      <c r="AX181" s="26">
        <f t="array" ref="AX181">SUM(IF('Vacation Tracker'!$Q$8:$UV$8=AW$5,IF((RIGHT('Vacation Tracker'!$Q184:$UV184)&lt;&gt;"O"),IFERROR(--LEFT('Vacation Tracker'!$Q184:$UV184,LEN('Vacation Tracker'!$Q184:$UV184)-1),0))))</f>
        <v>0</v>
      </c>
      <c r="AY181" s="26">
        <f t="array" ref="AY181">SUM(IF('Vacation Tracker'!$Q$8:$UV$8=AW$5,IF((RIGHT('Vacation Tracker'!$Q184:$UV184)="O"),IFERROR(--LEFT('Vacation Tracker'!$Q184:$UV184,LEN('Vacation Tracker'!$Q184:$UV184)-1),0))))</f>
        <v>0</v>
      </c>
      <c r="AZ181" s="23">
        <f>SUMIF('Vacation Tracker'!$GU$8:$ACR$8,BA$5,'Vacation Tracker'!$GU184:$ACR184)</f>
        <v>0</v>
      </c>
      <c r="BA181" s="26">
        <f t="shared" si="57"/>
        <v>0</v>
      </c>
      <c r="BB181" s="26">
        <f t="array" ref="BB181">SUM(IF('Vacation Tracker'!$Q$8:$UV$8=BA$5,IF((RIGHT('Vacation Tracker'!$Q184:$UV184)&lt;&gt;"O"),IFERROR(--LEFT('Vacation Tracker'!$Q184:$UV184,LEN('Vacation Tracker'!$Q184:$UV184)-1),0))))</f>
        <v>0</v>
      </c>
      <c r="BC181" s="26">
        <f t="array" ref="BC181">SUM(IF('Vacation Tracker'!$Q$8:$UV$8=BA$5,IF((RIGHT('Vacation Tracker'!$Q184:$UV184)="O"),IFERROR(--LEFT('Vacation Tracker'!$Q184:$UV184,LEN('Vacation Tracker'!$Q184:$UV184)-1),0))))</f>
        <v>0</v>
      </c>
      <c r="BD181" s="23">
        <f>SUMIF('Vacation Tracker'!$GU$8:$ACR$8,BE$5,'Vacation Tracker'!$GU184:$ACR184)</f>
        <v>0</v>
      </c>
      <c r="BE181" s="26">
        <f t="shared" si="58"/>
        <v>0</v>
      </c>
      <c r="BF181" s="26">
        <f t="array" ref="BF181">SUM(IF('Vacation Tracker'!$Q$8:$UV$8=BE$5,IF((RIGHT('Vacation Tracker'!$Q184:$UV184)&lt;&gt;"O"),IFERROR(--LEFT('Vacation Tracker'!$Q184:$UV184,LEN('Vacation Tracker'!$Q184:$UV184)-1),0))))</f>
        <v>0</v>
      </c>
      <c r="BG181" s="26">
        <f t="array" ref="BG181">SUM(IF('Vacation Tracker'!$Q$8:$UV$8=BE$5,IF((RIGHT('Vacation Tracker'!$Q184:$UV184)="O"),IFERROR(--LEFT('Vacation Tracker'!$Q184:$UV184,LEN('Vacation Tracker'!$Q184:$UV184)-1),0))))</f>
        <v>0</v>
      </c>
      <c r="BH181" s="23">
        <f>SUMIF('Vacation Tracker'!$GU$8:$ACR$8,BI$5,'Vacation Tracker'!$GU184:$ACR184)</f>
        <v>0</v>
      </c>
      <c r="BI181" s="26">
        <f t="shared" si="59"/>
        <v>0</v>
      </c>
      <c r="BJ181" s="26">
        <f t="array" ref="BJ181">SUM(IF('Vacation Tracker'!$Q$8:$UV$8=BI$5,IF((RIGHT('Vacation Tracker'!$Q184:$UV184)&lt;&gt;"O"),IFERROR(--LEFT('Vacation Tracker'!$Q184:$UV184,LEN('Vacation Tracker'!$Q184:$UV184)-1),0))))</f>
        <v>0</v>
      </c>
      <c r="BK181" s="26">
        <f t="array" ref="BK181">SUM(IF('Vacation Tracker'!$Q$8:$UV$8=BI$5,IF((RIGHT('Vacation Tracker'!$Q184:$UV184)="O"),IFERROR(--LEFT('Vacation Tracker'!$Q184:$UV184,LEN('Vacation Tracker'!$Q184:$UV184)-1),0))))</f>
        <v>0</v>
      </c>
      <c r="BL181" s="23">
        <f>IF($E$4="Yes",SUMIF('Vacation Tracker'!$GU$8:$ACR$8,BM$5,'Vacation Tracker'!$GU184:$ACR184),0)</f>
        <v>0</v>
      </c>
      <c r="BM181" s="26">
        <f t="shared" si="26"/>
        <v>0</v>
      </c>
      <c r="BN181" s="26">
        <f t="array" ref="BN181">IF($E$4="Yes",SUM(IF('Vacation Tracker'!$Q$8:$UV$8=BM$5,IF((RIGHT('Vacation Tracker'!$Q184:$UV184)&lt;&gt;"O"),IFERROR(--LEFT('Vacation Tracker'!$Q184:$UV184,LEN('Vacation Tracker'!$Q184:$UV184)-1),0)))),0)</f>
        <v>0</v>
      </c>
      <c r="BO181" s="23">
        <f t="array" ref="BO181">IF($E$4="Yes",SUM(IF('Vacation Tracker'!$Q$8:$UV$8=BM$5,IF((RIGHT('Vacation Tracker'!$Q184:$UV184)="O"),IFERROR(--LEFT('Vacation Tracker'!$Q184:$UV184,LEN('Vacation Tracker'!$Q184:$UV184)-1),0)))),0)</f>
        <v>0</v>
      </c>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row>
    <row r="182" spans="2:181" ht="15" customHeight="1" x14ac:dyDescent="0.2">
      <c r="B182" s="23">
        <f>IF('Vacation Tracker'!B185&lt;&gt;"",'Vacation Tracker'!B185,"")</f>
        <v>174</v>
      </c>
      <c r="C182" s="24" t="str">
        <f>IF('Vacation Tracker'!C185&lt;&gt;"",'Vacation Tracker'!C185,"")</f>
        <v/>
      </c>
      <c r="D182" s="25" t="str">
        <f>IF('Vacation Tracker'!D185&lt;&gt;"",'Vacation Tracker'!D185,"")</f>
        <v/>
      </c>
      <c r="E182" s="25" t="str">
        <f>IF('Vacation Tracker'!E185&lt;&gt;"",'Vacation Tracker'!E185,"")</f>
        <v/>
      </c>
      <c r="F182" s="24" t="str">
        <f>IF('Vacation Tracker'!F185&lt;&gt;"",'Vacation Tracker'!F185,"")</f>
        <v/>
      </c>
      <c r="G182" s="24" t="str">
        <f>IF('Vacation Tracker'!G185&lt;&gt;"",'Vacation Tracker'!G185,"")</f>
        <v/>
      </c>
      <c r="H182" s="23" t="str">
        <f t="shared" si="63"/>
        <v/>
      </c>
      <c r="I182" s="23" t="str">
        <f t="shared" si="63"/>
        <v/>
      </c>
      <c r="J182" s="23" t="str">
        <f t="shared" si="63"/>
        <v/>
      </c>
      <c r="K182" s="23" t="str">
        <f t="shared" si="60"/>
        <v/>
      </c>
      <c r="L182" s="23">
        <f>IF($E$4="Yes",SUMIF('Vacation Tracker'!$Q$8:$UV$8,M$5,'Vacation Tracker'!$Q185:$UV185),0)</f>
        <v>0</v>
      </c>
      <c r="M182" s="26">
        <f t="shared" si="61"/>
        <v>0</v>
      </c>
      <c r="N182" s="26">
        <f t="array" ref="N182">IF($E$4="Yes",SUM(IF('Vacation Tracker'!$Q$8:$UV$8=M$5,IF((RIGHT('Vacation Tracker'!$Q185:$UV185)&lt;&gt;"O"),IFERROR(--LEFT('Vacation Tracker'!$Q185:$UV185,LEN('Vacation Tracker'!$Q185:$UV185)-1),0)))),0)</f>
        <v>0</v>
      </c>
      <c r="O182" s="26">
        <f t="array" ref="O182">IF($E$4="Yes",SUM(IF('Vacation Tracker'!$Q$8:$UV$8=M$5,IF((RIGHT('Vacation Tracker'!$Q185:$UV185)="O"),IFERROR(--LEFT('Vacation Tracker'!$Q185:$UV185,LEN('Vacation Tracker'!$Q185:$UV185)-1),0)))),0)</f>
        <v>0</v>
      </c>
      <c r="P182" s="23">
        <f>SUMIF('Vacation Tracker'!$Q$8:$UV$8,Q$5,'Vacation Tracker'!$Q185:$UV185)</f>
        <v>0</v>
      </c>
      <c r="Q182" s="26">
        <f t="shared" si="48"/>
        <v>0</v>
      </c>
      <c r="R182" s="26">
        <f t="array" ref="R182">SUM(IF('Vacation Tracker'!$Q$8:$UV$8=Q$5,IF((RIGHT('Vacation Tracker'!$Q185:$UV185)&lt;&gt;"O"),IFERROR(--LEFT('Vacation Tracker'!$Q185:$UV185,LEN('Vacation Tracker'!$Q185:$UV185)-1),0))))</f>
        <v>0</v>
      </c>
      <c r="S182" s="26">
        <f t="array" ref="S182">SUM(IF('Vacation Tracker'!$Q$8:$UV$8=Q$5,IF((RIGHT('Vacation Tracker'!$Q185:$UV185)="O"),IFERROR(--LEFT('Vacation Tracker'!$Q185:$UV185,LEN('Vacation Tracker'!$Q185:$UV185)-1),0))))</f>
        <v>0</v>
      </c>
      <c r="T182" s="23">
        <f>SUMIF('Vacation Tracker'!$Q$8:$UV$8,U$5,'Vacation Tracker'!$Q185:$UV185)</f>
        <v>0</v>
      </c>
      <c r="U182" s="26">
        <f t="shared" si="49"/>
        <v>0</v>
      </c>
      <c r="V182" s="26">
        <f t="array" ref="V182">SUM(IF('Vacation Tracker'!$Q$8:$UV$8=U$5,IF((RIGHT('Vacation Tracker'!$Q185:$UV185)&lt;&gt;"O"),IFERROR(--LEFT('Vacation Tracker'!$Q185:$UV185,LEN('Vacation Tracker'!$Q185:$UV185)-1),0))))</f>
        <v>0</v>
      </c>
      <c r="W182" s="26">
        <f t="array" ref="W182">SUM(IF('Vacation Tracker'!$Q$8:$UV$8=U$5,IF((RIGHT('Vacation Tracker'!$Q185:$UV185)="O"),IFERROR(--LEFT('Vacation Tracker'!$Q185:$UV185,LEN('Vacation Tracker'!$Q185:$UV185)-1),0))))</f>
        <v>0</v>
      </c>
      <c r="X182" s="23">
        <f>SUMIF('Vacation Tracker'!$Q$8:$UV$8,Y$5,'Vacation Tracker'!$Q185:$UV185)</f>
        <v>0</v>
      </c>
      <c r="Y182" s="26">
        <f t="shared" si="50"/>
        <v>0</v>
      </c>
      <c r="Z182" s="26">
        <f t="array" ref="Z182">SUM(IF('Vacation Tracker'!$Q$8:$UV$8=Y$5,IF((RIGHT('Vacation Tracker'!$Q185:$UV185)&lt;&gt;"O"),IFERROR(--LEFT('Vacation Tracker'!$Q185:$UV185,LEN('Vacation Tracker'!$Q185:$UV185)-1),0))))</f>
        <v>0</v>
      </c>
      <c r="AA182" s="26">
        <f t="array" ref="AA182">SUM(IF('Vacation Tracker'!$Q$8:$UV$8=Y$5,IF((RIGHT('Vacation Tracker'!$Q185:$UV185)="O"),IFERROR(--LEFT('Vacation Tracker'!$Q185:$UV185,LEN('Vacation Tracker'!$Q185:$UV185)-1),0))))</f>
        <v>0</v>
      </c>
      <c r="AB182" s="23">
        <f>SUMIF('Vacation Tracker'!$Q$8:$UV$8,AC$5,'Vacation Tracker'!$Q185:$UV185)</f>
        <v>0</v>
      </c>
      <c r="AC182" s="26">
        <f t="shared" si="51"/>
        <v>0</v>
      </c>
      <c r="AD182" s="26">
        <f t="array" ref="AD182">SUM(IF('Vacation Tracker'!$Q$8:$UV$8=AC$5,IF((RIGHT('Vacation Tracker'!$Q185:$UV185)&lt;&gt;"O"),IFERROR(--LEFT('Vacation Tracker'!$Q185:$UV185,LEN('Vacation Tracker'!$Q185:$UV185)-1),0))))</f>
        <v>0</v>
      </c>
      <c r="AE182" s="26">
        <f t="array" ref="AE182">SUM(IF('Vacation Tracker'!$Q$8:$UV$8=AC$5,IF((RIGHT('Vacation Tracker'!$Q185:$UV185)="O"),IFERROR(--LEFT('Vacation Tracker'!$Q185:$UV185,LEN('Vacation Tracker'!$Q185:$UV185)-1),0))))</f>
        <v>0</v>
      </c>
      <c r="AF182" s="23">
        <f>SUMIF('Vacation Tracker'!$Q$8:$UV$8,AG$5,'Vacation Tracker'!$Q185:$UV185)</f>
        <v>0</v>
      </c>
      <c r="AG182" s="26">
        <f t="shared" si="52"/>
        <v>0</v>
      </c>
      <c r="AH182" s="26">
        <f t="array" ref="AH182">SUM(IF('Vacation Tracker'!$Q$8:$UV$8=AG$5,IF((RIGHT('Vacation Tracker'!$Q185:$UV185)&lt;&gt;"O"),IFERROR(--LEFT('Vacation Tracker'!$Q185:$UV185,LEN('Vacation Tracker'!$Q185:$UV185)-1),0))))</f>
        <v>0</v>
      </c>
      <c r="AI182" s="26">
        <f t="array" ref="AI182">SUM(IF('Vacation Tracker'!$Q$8:$UV$8=AG$5,IF((RIGHT('Vacation Tracker'!$Q185:$UV185)="O"),IFERROR(--LEFT('Vacation Tracker'!$Q185:$UV185,LEN('Vacation Tracker'!$Q185:$UV185)-1),0))))</f>
        <v>0</v>
      </c>
      <c r="AJ182" s="23">
        <f>SUMIF('Vacation Tracker'!$GU$8:$ACR$8,AK$5,'Vacation Tracker'!$GU185:$ACR185)</f>
        <v>0</v>
      </c>
      <c r="AK182" s="26">
        <f t="shared" si="53"/>
        <v>0</v>
      </c>
      <c r="AL182" s="26">
        <f t="array" ref="AL182">SUM(IF('Vacation Tracker'!$Q$8:$UV$8=AK$5,IF((RIGHT('Vacation Tracker'!$Q185:$UV185)&lt;&gt;"O"),IFERROR(--LEFT('Vacation Tracker'!$Q185:$UV185,LEN('Vacation Tracker'!$Q185:$UV185)-1),0))))</f>
        <v>0</v>
      </c>
      <c r="AM182" s="26">
        <f t="array" ref="AM182">SUM(IF('Vacation Tracker'!$Q$8:$UV$8=AK$5,IF((RIGHT('Vacation Tracker'!$Q185:$UV185)="O"),IFERROR(--LEFT('Vacation Tracker'!$Q185:$UV185,LEN('Vacation Tracker'!$Q185:$UV185)-1),0))))</f>
        <v>0</v>
      </c>
      <c r="AN182" s="23">
        <f>SUMIF('Vacation Tracker'!$GU$8:$ACR$8,AO$5,'Vacation Tracker'!$GU185:$ACR185)</f>
        <v>0</v>
      </c>
      <c r="AO182" s="26">
        <f t="shared" si="54"/>
        <v>0</v>
      </c>
      <c r="AP182" s="26">
        <f t="array" ref="AP182">SUM(IF('Vacation Tracker'!$Q$8:$UV$8=AO$5,IF((RIGHT('Vacation Tracker'!$Q185:$UV185)&lt;&gt;"O"),IFERROR(--LEFT('Vacation Tracker'!$Q185:$UV185,LEN('Vacation Tracker'!$Q185:$UV185)-1),0))))</f>
        <v>0</v>
      </c>
      <c r="AQ182" s="26">
        <f t="array" ref="AQ182">SUM(IF('Vacation Tracker'!$Q$8:$UV$8=AO$5,IF((RIGHT('Vacation Tracker'!$Q185:$UV185)="O"),IFERROR(--LEFT('Vacation Tracker'!$Q185:$UV185,LEN('Vacation Tracker'!$Q185:$UV185)-1),0))))</f>
        <v>0</v>
      </c>
      <c r="AR182" s="23">
        <f>SUMIF('Vacation Tracker'!$GU$8:$ACR$8,AS$5,'Vacation Tracker'!$GU185:$ACR185)</f>
        <v>0</v>
      </c>
      <c r="AS182" s="26">
        <f t="shared" si="55"/>
        <v>0</v>
      </c>
      <c r="AT182" s="26">
        <f t="array" ref="AT182">SUM(IF('Vacation Tracker'!$Q$8:$UV$8=AS$5,IF((RIGHT('Vacation Tracker'!$Q185:$UV185)&lt;&gt;"O"),IFERROR(--LEFT('Vacation Tracker'!$Q185:$UV185,LEN('Vacation Tracker'!$Q185:$UV185)-1),0))))</f>
        <v>0</v>
      </c>
      <c r="AU182" s="26">
        <f t="array" ref="AU182">SUM(IF('Vacation Tracker'!$Q$8:$UV$8=AS$5,IF((RIGHT('Vacation Tracker'!$Q185:$UV185)="O"),IFERROR(--LEFT('Vacation Tracker'!$Q185:$UV185,LEN('Vacation Tracker'!$Q185:$UV185)-1),0))))</f>
        <v>0</v>
      </c>
      <c r="AV182" s="23">
        <f>SUMIF('Vacation Tracker'!$GU$8:$ACR$8,AW$5,'Vacation Tracker'!$GU185:$ACR185)</f>
        <v>0</v>
      </c>
      <c r="AW182" s="26">
        <f t="shared" si="56"/>
        <v>0</v>
      </c>
      <c r="AX182" s="26">
        <f t="array" ref="AX182">SUM(IF('Vacation Tracker'!$Q$8:$UV$8=AW$5,IF((RIGHT('Vacation Tracker'!$Q185:$UV185)&lt;&gt;"O"),IFERROR(--LEFT('Vacation Tracker'!$Q185:$UV185,LEN('Vacation Tracker'!$Q185:$UV185)-1),0))))</f>
        <v>0</v>
      </c>
      <c r="AY182" s="26">
        <f t="array" ref="AY182">SUM(IF('Vacation Tracker'!$Q$8:$UV$8=AW$5,IF((RIGHT('Vacation Tracker'!$Q185:$UV185)="O"),IFERROR(--LEFT('Vacation Tracker'!$Q185:$UV185,LEN('Vacation Tracker'!$Q185:$UV185)-1),0))))</f>
        <v>0</v>
      </c>
      <c r="AZ182" s="23">
        <f>SUMIF('Vacation Tracker'!$GU$8:$ACR$8,BA$5,'Vacation Tracker'!$GU185:$ACR185)</f>
        <v>0</v>
      </c>
      <c r="BA182" s="26">
        <f t="shared" si="57"/>
        <v>0</v>
      </c>
      <c r="BB182" s="26">
        <f t="array" ref="BB182">SUM(IF('Vacation Tracker'!$Q$8:$UV$8=BA$5,IF((RIGHT('Vacation Tracker'!$Q185:$UV185)&lt;&gt;"O"),IFERROR(--LEFT('Vacation Tracker'!$Q185:$UV185,LEN('Vacation Tracker'!$Q185:$UV185)-1),0))))</f>
        <v>0</v>
      </c>
      <c r="BC182" s="26">
        <f t="array" ref="BC182">SUM(IF('Vacation Tracker'!$Q$8:$UV$8=BA$5,IF((RIGHT('Vacation Tracker'!$Q185:$UV185)="O"),IFERROR(--LEFT('Vacation Tracker'!$Q185:$UV185,LEN('Vacation Tracker'!$Q185:$UV185)-1),0))))</f>
        <v>0</v>
      </c>
      <c r="BD182" s="23">
        <f>SUMIF('Vacation Tracker'!$GU$8:$ACR$8,BE$5,'Vacation Tracker'!$GU185:$ACR185)</f>
        <v>0</v>
      </c>
      <c r="BE182" s="26">
        <f t="shared" si="58"/>
        <v>0</v>
      </c>
      <c r="BF182" s="26">
        <f t="array" ref="BF182">SUM(IF('Vacation Tracker'!$Q$8:$UV$8=BE$5,IF((RIGHT('Vacation Tracker'!$Q185:$UV185)&lt;&gt;"O"),IFERROR(--LEFT('Vacation Tracker'!$Q185:$UV185,LEN('Vacation Tracker'!$Q185:$UV185)-1),0))))</f>
        <v>0</v>
      </c>
      <c r="BG182" s="26">
        <f t="array" ref="BG182">SUM(IF('Vacation Tracker'!$Q$8:$UV$8=BE$5,IF((RIGHT('Vacation Tracker'!$Q185:$UV185)="O"),IFERROR(--LEFT('Vacation Tracker'!$Q185:$UV185,LEN('Vacation Tracker'!$Q185:$UV185)-1),0))))</f>
        <v>0</v>
      </c>
      <c r="BH182" s="23">
        <f>SUMIF('Vacation Tracker'!$GU$8:$ACR$8,BI$5,'Vacation Tracker'!$GU185:$ACR185)</f>
        <v>0</v>
      </c>
      <c r="BI182" s="26">
        <f t="shared" si="59"/>
        <v>0</v>
      </c>
      <c r="BJ182" s="26">
        <f t="array" ref="BJ182">SUM(IF('Vacation Tracker'!$Q$8:$UV$8=BI$5,IF((RIGHT('Vacation Tracker'!$Q185:$UV185)&lt;&gt;"O"),IFERROR(--LEFT('Vacation Tracker'!$Q185:$UV185,LEN('Vacation Tracker'!$Q185:$UV185)-1),0))))</f>
        <v>0</v>
      </c>
      <c r="BK182" s="26">
        <f t="array" ref="BK182">SUM(IF('Vacation Tracker'!$Q$8:$UV$8=BI$5,IF((RIGHT('Vacation Tracker'!$Q185:$UV185)="O"),IFERROR(--LEFT('Vacation Tracker'!$Q185:$UV185,LEN('Vacation Tracker'!$Q185:$UV185)-1),0))))</f>
        <v>0</v>
      </c>
      <c r="BL182" s="23">
        <f>IF($E$4="Yes",SUMIF('Vacation Tracker'!$GU$8:$ACR$8,BM$5,'Vacation Tracker'!$GU185:$ACR185),0)</f>
        <v>0</v>
      </c>
      <c r="BM182" s="26">
        <f t="shared" si="26"/>
        <v>0</v>
      </c>
      <c r="BN182" s="26">
        <f t="array" ref="BN182">IF($E$4="Yes",SUM(IF('Vacation Tracker'!$Q$8:$UV$8=BM$5,IF((RIGHT('Vacation Tracker'!$Q185:$UV185)&lt;&gt;"O"),IFERROR(--LEFT('Vacation Tracker'!$Q185:$UV185,LEN('Vacation Tracker'!$Q185:$UV185)-1),0)))),0)</f>
        <v>0</v>
      </c>
      <c r="BO182" s="23">
        <f t="array" ref="BO182">IF($E$4="Yes",SUM(IF('Vacation Tracker'!$Q$8:$UV$8=BM$5,IF((RIGHT('Vacation Tracker'!$Q185:$UV185)="O"),IFERROR(--LEFT('Vacation Tracker'!$Q185:$UV185,LEN('Vacation Tracker'!$Q185:$UV185)-1),0)))),0)</f>
        <v>0</v>
      </c>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row>
    <row r="183" spans="2:181" ht="15" customHeight="1" x14ac:dyDescent="0.2">
      <c r="B183" s="23">
        <f>IF('Vacation Tracker'!B186&lt;&gt;"",'Vacation Tracker'!B186,"")</f>
        <v>175</v>
      </c>
      <c r="C183" s="24" t="str">
        <f>IF('Vacation Tracker'!C186&lt;&gt;"",'Vacation Tracker'!C186,"")</f>
        <v/>
      </c>
      <c r="D183" s="25" t="str">
        <f>IF('Vacation Tracker'!D186&lt;&gt;"",'Vacation Tracker'!D186,"")</f>
        <v/>
      </c>
      <c r="E183" s="25" t="str">
        <f>IF('Vacation Tracker'!E186&lt;&gt;"",'Vacation Tracker'!E186,"")</f>
        <v/>
      </c>
      <c r="F183" s="24" t="str">
        <f>IF('Vacation Tracker'!F186&lt;&gt;"",'Vacation Tracker'!F186,"")</f>
        <v/>
      </c>
      <c r="G183" s="24" t="str">
        <f>IF('Vacation Tracker'!G186&lt;&gt;"",'Vacation Tracker'!G186,"")</f>
        <v/>
      </c>
      <c r="H183" s="23" t="str">
        <f t="shared" si="63"/>
        <v/>
      </c>
      <c r="I183" s="23" t="str">
        <f t="shared" si="63"/>
        <v/>
      </c>
      <c r="J183" s="23" t="str">
        <f t="shared" si="63"/>
        <v/>
      </c>
      <c r="K183" s="23" t="str">
        <f t="shared" si="60"/>
        <v/>
      </c>
      <c r="L183" s="23">
        <f>IF($E$4="Yes",SUMIF('Vacation Tracker'!$Q$8:$UV$8,M$5,'Vacation Tracker'!$Q186:$UV186),0)</f>
        <v>0</v>
      </c>
      <c r="M183" s="26">
        <f t="shared" si="61"/>
        <v>0</v>
      </c>
      <c r="N183" s="26">
        <f t="array" ref="N183">IF($E$4="Yes",SUM(IF('Vacation Tracker'!$Q$8:$UV$8=M$5,IF((RIGHT('Vacation Tracker'!$Q186:$UV186)&lt;&gt;"O"),IFERROR(--LEFT('Vacation Tracker'!$Q186:$UV186,LEN('Vacation Tracker'!$Q186:$UV186)-1),0)))),0)</f>
        <v>0</v>
      </c>
      <c r="O183" s="26">
        <f t="array" ref="O183">IF($E$4="Yes",SUM(IF('Vacation Tracker'!$Q$8:$UV$8=M$5,IF((RIGHT('Vacation Tracker'!$Q186:$UV186)="O"),IFERROR(--LEFT('Vacation Tracker'!$Q186:$UV186,LEN('Vacation Tracker'!$Q186:$UV186)-1),0)))),0)</f>
        <v>0</v>
      </c>
      <c r="P183" s="23">
        <f>SUMIF('Vacation Tracker'!$Q$8:$UV$8,Q$5,'Vacation Tracker'!$Q186:$UV186)</f>
        <v>0</v>
      </c>
      <c r="Q183" s="26">
        <f t="shared" si="48"/>
        <v>0</v>
      </c>
      <c r="R183" s="26">
        <f t="array" ref="R183">SUM(IF('Vacation Tracker'!$Q$8:$UV$8=Q$5,IF((RIGHT('Vacation Tracker'!$Q186:$UV186)&lt;&gt;"O"),IFERROR(--LEFT('Vacation Tracker'!$Q186:$UV186,LEN('Vacation Tracker'!$Q186:$UV186)-1),0))))</f>
        <v>0</v>
      </c>
      <c r="S183" s="26">
        <f t="array" ref="S183">SUM(IF('Vacation Tracker'!$Q$8:$UV$8=Q$5,IF((RIGHT('Vacation Tracker'!$Q186:$UV186)="O"),IFERROR(--LEFT('Vacation Tracker'!$Q186:$UV186,LEN('Vacation Tracker'!$Q186:$UV186)-1),0))))</f>
        <v>0</v>
      </c>
      <c r="T183" s="23">
        <f>SUMIF('Vacation Tracker'!$Q$8:$UV$8,U$5,'Vacation Tracker'!$Q186:$UV186)</f>
        <v>0</v>
      </c>
      <c r="U183" s="26">
        <f t="shared" si="49"/>
        <v>0</v>
      </c>
      <c r="V183" s="26">
        <f t="array" ref="V183">SUM(IF('Vacation Tracker'!$Q$8:$UV$8=U$5,IF((RIGHT('Vacation Tracker'!$Q186:$UV186)&lt;&gt;"O"),IFERROR(--LEFT('Vacation Tracker'!$Q186:$UV186,LEN('Vacation Tracker'!$Q186:$UV186)-1),0))))</f>
        <v>0</v>
      </c>
      <c r="W183" s="26">
        <f t="array" ref="W183">SUM(IF('Vacation Tracker'!$Q$8:$UV$8=U$5,IF((RIGHT('Vacation Tracker'!$Q186:$UV186)="O"),IFERROR(--LEFT('Vacation Tracker'!$Q186:$UV186,LEN('Vacation Tracker'!$Q186:$UV186)-1),0))))</f>
        <v>0</v>
      </c>
      <c r="X183" s="23">
        <f>SUMIF('Vacation Tracker'!$Q$8:$UV$8,Y$5,'Vacation Tracker'!$Q186:$UV186)</f>
        <v>0</v>
      </c>
      <c r="Y183" s="26">
        <f t="shared" si="50"/>
        <v>0</v>
      </c>
      <c r="Z183" s="26">
        <f t="array" ref="Z183">SUM(IF('Vacation Tracker'!$Q$8:$UV$8=Y$5,IF((RIGHT('Vacation Tracker'!$Q186:$UV186)&lt;&gt;"O"),IFERROR(--LEFT('Vacation Tracker'!$Q186:$UV186,LEN('Vacation Tracker'!$Q186:$UV186)-1),0))))</f>
        <v>0</v>
      </c>
      <c r="AA183" s="26">
        <f t="array" ref="AA183">SUM(IF('Vacation Tracker'!$Q$8:$UV$8=Y$5,IF((RIGHT('Vacation Tracker'!$Q186:$UV186)="O"),IFERROR(--LEFT('Vacation Tracker'!$Q186:$UV186,LEN('Vacation Tracker'!$Q186:$UV186)-1),0))))</f>
        <v>0</v>
      </c>
      <c r="AB183" s="23">
        <f>SUMIF('Vacation Tracker'!$Q$8:$UV$8,AC$5,'Vacation Tracker'!$Q186:$UV186)</f>
        <v>0</v>
      </c>
      <c r="AC183" s="26">
        <f t="shared" si="51"/>
        <v>0</v>
      </c>
      <c r="AD183" s="26">
        <f t="array" ref="AD183">SUM(IF('Vacation Tracker'!$Q$8:$UV$8=AC$5,IF((RIGHT('Vacation Tracker'!$Q186:$UV186)&lt;&gt;"O"),IFERROR(--LEFT('Vacation Tracker'!$Q186:$UV186,LEN('Vacation Tracker'!$Q186:$UV186)-1),0))))</f>
        <v>0</v>
      </c>
      <c r="AE183" s="26">
        <f t="array" ref="AE183">SUM(IF('Vacation Tracker'!$Q$8:$UV$8=AC$5,IF((RIGHT('Vacation Tracker'!$Q186:$UV186)="O"),IFERROR(--LEFT('Vacation Tracker'!$Q186:$UV186,LEN('Vacation Tracker'!$Q186:$UV186)-1),0))))</f>
        <v>0</v>
      </c>
      <c r="AF183" s="23">
        <f>SUMIF('Vacation Tracker'!$Q$8:$UV$8,AG$5,'Vacation Tracker'!$Q186:$UV186)</f>
        <v>0</v>
      </c>
      <c r="AG183" s="26">
        <f t="shared" si="52"/>
        <v>0</v>
      </c>
      <c r="AH183" s="26">
        <f t="array" ref="AH183">SUM(IF('Vacation Tracker'!$Q$8:$UV$8=AG$5,IF((RIGHT('Vacation Tracker'!$Q186:$UV186)&lt;&gt;"O"),IFERROR(--LEFT('Vacation Tracker'!$Q186:$UV186,LEN('Vacation Tracker'!$Q186:$UV186)-1),0))))</f>
        <v>0</v>
      </c>
      <c r="AI183" s="26">
        <f t="array" ref="AI183">SUM(IF('Vacation Tracker'!$Q$8:$UV$8=AG$5,IF((RIGHT('Vacation Tracker'!$Q186:$UV186)="O"),IFERROR(--LEFT('Vacation Tracker'!$Q186:$UV186,LEN('Vacation Tracker'!$Q186:$UV186)-1),0))))</f>
        <v>0</v>
      </c>
      <c r="AJ183" s="23">
        <f>SUMIF('Vacation Tracker'!$GU$8:$ACR$8,AK$5,'Vacation Tracker'!$GU186:$ACR186)</f>
        <v>0</v>
      </c>
      <c r="AK183" s="26">
        <f t="shared" si="53"/>
        <v>0</v>
      </c>
      <c r="AL183" s="26">
        <f t="array" ref="AL183">SUM(IF('Vacation Tracker'!$Q$8:$UV$8=AK$5,IF((RIGHT('Vacation Tracker'!$Q186:$UV186)&lt;&gt;"O"),IFERROR(--LEFT('Vacation Tracker'!$Q186:$UV186,LEN('Vacation Tracker'!$Q186:$UV186)-1),0))))</f>
        <v>0</v>
      </c>
      <c r="AM183" s="26">
        <f t="array" ref="AM183">SUM(IF('Vacation Tracker'!$Q$8:$UV$8=AK$5,IF((RIGHT('Vacation Tracker'!$Q186:$UV186)="O"),IFERROR(--LEFT('Vacation Tracker'!$Q186:$UV186,LEN('Vacation Tracker'!$Q186:$UV186)-1),0))))</f>
        <v>0</v>
      </c>
      <c r="AN183" s="23">
        <f>SUMIF('Vacation Tracker'!$GU$8:$ACR$8,AO$5,'Vacation Tracker'!$GU186:$ACR186)</f>
        <v>0</v>
      </c>
      <c r="AO183" s="26">
        <f t="shared" si="54"/>
        <v>0</v>
      </c>
      <c r="AP183" s="26">
        <f t="array" ref="AP183">SUM(IF('Vacation Tracker'!$Q$8:$UV$8=AO$5,IF((RIGHT('Vacation Tracker'!$Q186:$UV186)&lt;&gt;"O"),IFERROR(--LEFT('Vacation Tracker'!$Q186:$UV186,LEN('Vacation Tracker'!$Q186:$UV186)-1),0))))</f>
        <v>0</v>
      </c>
      <c r="AQ183" s="26">
        <f t="array" ref="AQ183">SUM(IF('Vacation Tracker'!$Q$8:$UV$8=AO$5,IF((RIGHT('Vacation Tracker'!$Q186:$UV186)="O"),IFERROR(--LEFT('Vacation Tracker'!$Q186:$UV186,LEN('Vacation Tracker'!$Q186:$UV186)-1),0))))</f>
        <v>0</v>
      </c>
      <c r="AR183" s="23">
        <f>SUMIF('Vacation Tracker'!$GU$8:$ACR$8,AS$5,'Vacation Tracker'!$GU186:$ACR186)</f>
        <v>0</v>
      </c>
      <c r="AS183" s="26">
        <f t="shared" si="55"/>
        <v>0</v>
      </c>
      <c r="AT183" s="26">
        <f t="array" ref="AT183">SUM(IF('Vacation Tracker'!$Q$8:$UV$8=AS$5,IF((RIGHT('Vacation Tracker'!$Q186:$UV186)&lt;&gt;"O"),IFERROR(--LEFT('Vacation Tracker'!$Q186:$UV186,LEN('Vacation Tracker'!$Q186:$UV186)-1),0))))</f>
        <v>0</v>
      </c>
      <c r="AU183" s="26">
        <f t="array" ref="AU183">SUM(IF('Vacation Tracker'!$Q$8:$UV$8=AS$5,IF((RIGHT('Vacation Tracker'!$Q186:$UV186)="O"),IFERROR(--LEFT('Vacation Tracker'!$Q186:$UV186,LEN('Vacation Tracker'!$Q186:$UV186)-1),0))))</f>
        <v>0</v>
      </c>
      <c r="AV183" s="23">
        <f>SUMIF('Vacation Tracker'!$GU$8:$ACR$8,AW$5,'Vacation Tracker'!$GU186:$ACR186)</f>
        <v>0</v>
      </c>
      <c r="AW183" s="26">
        <f t="shared" si="56"/>
        <v>0</v>
      </c>
      <c r="AX183" s="26">
        <f t="array" ref="AX183">SUM(IF('Vacation Tracker'!$Q$8:$UV$8=AW$5,IF((RIGHT('Vacation Tracker'!$Q186:$UV186)&lt;&gt;"O"),IFERROR(--LEFT('Vacation Tracker'!$Q186:$UV186,LEN('Vacation Tracker'!$Q186:$UV186)-1),0))))</f>
        <v>0</v>
      </c>
      <c r="AY183" s="26">
        <f t="array" ref="AY183">SUM(IF('Vacation Tracker'!$Q$8:$UV$8=AW$5,IF((RIGHT('Vacation Tracker'!$Q186:$UV186)="O"),IFERROR(--LEFT('Vacation Tracker'!$Q186:$UV186,LEN('Vacation Tracker'!$Q186:$UV186)-1),0))))</f>
        <v>0</v>
      </c>
      <c r="AZ183" s="23">
        <f>SUMIF('Vacation Tracker'!$GU$8:$ACR$8,BA$5,'Vacation Tracker'!$GU186:$ACR186)</f>
        <v>0</v>
      </c>
      <c r="BA183" s="26">
        <f t="shared" si="57"/>
        <v>0</v>
      </c>
      <c r="BB183" s="26">
        <f t="array" ref="BB183">SUM(IF('Vacation Tracker'!$Q$8:$UV$8=BA$5,IF((RIGHT('Vacation Tracker'!$Q186:$UV186)&lt;&gt;"O"),IFERROR(--LEFT('Vacation Tracker'!$Q186:$UV186,LEN('Vacation Tracker'!$Q186:$UV186)-1),0))))</f>
        <v>0</v>
      </c>
      <c r="BC183" s="26">
        <f t="array" ref="BC183">SUM(IF('Vacation Tracker'!$Q$8:$UV$8=BA$5,IF((RIGHT('Vacation Tracker'!$Q186:$UV186)="O"),IFERROR(--LEFT('Vacation Tracker'!$Q186:$UV186,LEN('Vacation Tracker'!$Q186:$UV186)-1),0))))</f>
        <v>0</v>
      </c>
      <c r="BD183" s="23">
        <f>SUMIF('Vacation Tracker'!$GU$8:$ACR$8,BE$5,'Vacation Tracker'!$GU186:$ACR186)</f>
        <v>0</v>
      </c>
      <c r="BE183" s="26">
        <f t="shared" si="58"/>
        <v>0</v>
      </c>
      <c r="BF183" s="26">
        <f t="array" ref="BF183">SUM(IF('Vacation Tracker'!$Q$8:$UV$8=BE$5,IF((RIGHT('Vacation Tracker'!$Q186:$UV186)&lt;&gt;"O"),IFERROR(--LEFT('Vacation Tracker'!$Q186:$UV186,LEN('Vacation Tracker'!$Q186:$UV186)-1),0))))</f>
        <v>0</v>
      </c>
      <c r="BG183" s="26">
        <f t="array" ref="BG183">SUM(IF('Vacation Tracker'!$Q$8:$UV$8=BE$5,IF((RIGHT('Vacation Tracker'!$Q186:$UV186)="O"),IFERROR(--LEFT('Vacation Tracker'!$Q186:$UV186,LEN('Vacation Tracker'!$Q186:$UV186)-1),0))))</f>
        <v>0</v>
      </c>
      <c r="BH183" s="23">
        <f>SUMIF('Vacation Tracker'!$GU$8:$ACR$8,BI$5,'Vacation Tracker'!$GU186:$ACR186)</f>
        <v>0</v>
      </c>
      <c r="BI183" s="26">
        <f t="shared" si="59"/>
        <v>0</v>
      </c>
      <c r="BJ183" s="26">
        <f t="array" ref="BJ183">SUM(IF('Vacation Tracker'!$Q$8:$UV$8=BI$5,IF((RIGHT('Vacation Tracker'!$Q186:$UV186)&lt;&gt;"O"),IFERROR(--LEFT('Vacation Tracker'!$Q186:$UV186,LEN('Vacation Tracker'!$Q186:$UV186)-1),0))))</f>
        <v>0</v>
      </c>
      <c r="BK183" s="26">
        <f t="array" ref="BK183">SUM(IF('Vacation Tracker'!$Q$8:$UV$8=BI$5,IF((RIGHT('Vacation Tracker'!$Q186:$UV186)="O"),IFERROR(--LEFT('Vacation Tracker'!$Q186:$UV186,LEN('Vacation Tracker'!$Q186:$UV186)-1),0))))</f>
        <v>0</v>
      </c>
      <c r="BL183" s="23">
        <f>IF($E$4="Yes",SUMIF('Vacation Tracker'!$GU$8:$ACR$8,BM$5,'Vacation Tracker'!$GU186:$ACR186),0)</f>
        <v>0</v>
      </c>
      <c r="BM183" s="26">
        <f t="shared" si="26"/>
        <v>0</v>
      </c>
      <c r="BN183" s="26">
        <f t="array" ref="BN183">IF($E$4="Yes",SUM(IF('Vacation Tracker'!$Q$8:$UV$8=BM$5,IF((RIGHT('Vacation Tracker'!$Q186:$UV186)&lt;&gt;"O"),IFERROR(--LEFT('Vacation Tracker'!$Q186:$UV186,LEN('Vacation Tracker'!$Q186:$UV186)-1),0)))),0)</f>
        <v>0</v>
      </c>
      <c r="BO183" s="23">
        <f t="array" ref="BO183">IF($E$4="Yes",SUM(IF('Vacation Tracker'!$Q$8:$UV$8=BM$5,IF((RIGHT('Vacation Tracker'!$Q186:$UV186)="O"),IFERROR(--LEFT('Vacation Tracker'!$Q186:$UV186,LEN('Vacation Tracker'!$Q186:$UV186)-1),0)))),0)</f>
        <v>0</v>
      </c>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row>
    <row r="184" spans="2:181" ht="15" customHeight="1" x14ac:dyDescent="0.2">
      <c r="B184" s="23">
        <f>IF('Vacation Tracker'!B187&lt;&gt;"",'Vacation Tracker'!B187,"")</f>
        <v>176</v>
      </c>
      <c r="C184" s="24" t="str">
        <f>IF('Vacation Tracker'!C187&lt;&gt;"",'Vacation Tracker'!C187,"")</f>
        <v/>
      </c>
      <c r="D184" s="25" t="str">
        <f>IF('Vacation Tracker'!D187&lt;&gt;"",'Vacation Tracker'!D187,"")</f>
        <v/>
      </c>
      <c r="E184" s="25" t="str">
        <f>IF('Vacation Tracker'!E187&lt;&gt;"",'Vacation Tracker'!E187,"")</f>
        <v/>
      </c>
      <c r="F184" s="24" t="str">
        <f>IF('Vacation Tracker'!F187&lt;&gt;"",'Vacation Tracker'!F187,"")</f>
        <v/>
      </c>
      <c r="G184" s="24" t="str">
        <f>IF('Vacation Tracker'!G187&lt;&gt;"",'Vacation Tracker'!G187,"")</f>
        <v/>
      </c>
      <c r="H184" s="23" t="str">
        <f t="shared" si="63"/>
        <v/>
      </c>
      <c r="I184" s="23" t="str">
        <f t="shared" si="63"/>
        <v/>
      </c>
      <c r="J184" s="23" t="str">
        <f t="shared" si="63"/>
        <v/>
      </c>
      <c r="K184" s="23" t="str">
        <f t="shared" si="60"/>
        <v/>
      </c>
      <c r="L184" s="23">
        <f>IF($E$4="Yes",SUMIF('Vacation Tracker'!$Q$8:$UV$8,M$5,'Vacation Tracker'!$Q187:$UV187),0)</f>
        <v>0</v>
      </c>
      <c r="M184" s="26">
        <f t="shared" si="61"/>
        <v>0</v>
      </c>
      <c r="N184" s="26">
        <f t="array" ref="N184">IF($E$4="Yes",SUM(IF('Vacation Tracker'!$Q$8:$UV$8=M$5,IF((RIGHT('Vacation Tracker'!$Q187:$UV187)&lt;&gt;"O"),IFERROR(--LEFT('Vacation Tracker'!$Q187:$UV187,LEN('Vacation Tracker'!$Q187:$UV187)-1),0)))),0)</f>
        <v>0</v>
      </c>
      <c r="O184" s="26">
        <f t="array" ref="O184">IF($E$4="Yes",SUM(IF('Vacation Tracker'!$Q$8:$UV$8=M$5,IF((RIGHT('Vacation Tracker'!$Q187:$UV187)="O"),IFERROR(--LEFT('Vacation Tracker'!$Q187:$UV187,LEN('Vacation Tracker'!$Q187:$UV187)-1),0)))),0)</f>
        <v>0</v>
      </c>
      <c r="P184" s="23">
        <f>SUMIF('Vacation Tracker'!$Q$8:$UV$8,Q$5,'Vacation Tracker'!$Q187:$UV187)</f>
        <v>0</v>
      </c>
      <c r="Q184" s="26">
        <f t="shared" si="48"/>
        <v>0</v>
      </c>
      <c r="R184" s="26">
        <f t="array" ref="R184">SUM(IF('Vacation Tracker'!$Q$8:$UV$8=Q$5,IF((RIGHT('Vacation Tracker'!$Q187:$UV187)&lt;&gt;"O"),IFERROR(--LEFT('Vacation Tracker'!$Q187:$UV187,LEN('Vacation Tracker'!$Q187:$UV187)-1),0))))</f>
        <v>0</v>
      </c>
      <c r="S184" s="26">
        <f t="array" ref="S184">SUM(IF('Vacation Tracker'!$Q$8:$UV$8=Q$5,IF((RIGHT('Vacation Tracker'!$Q187:$UV187)="O"),IFERROR(--LEFT('Vacation Tracker'!$Q187:$UV187,LEN('Vacation Tracker'!$Q187:$UV187)-1),0))))</f>
        <v>0</v>
      </c>
      <c r="T184" s="23">
        <f>SUMIF('Vacation Tracker'!$Q$8:$UV$8,U$5,'Vacation Tracker'!$Q187:$UV187)</f>
        <v>0</v>
      </c>
      <c r="U184" s="26">
        <f t="shared" si="49"/>
        <v>0</v>
      </c>
      <c r="V184" s="26">
        <f t="array" ref="V184">SUM(IF('Vacation Tracker'!$Q$8:$UV$8=U$5,IF((RIGHT('Vacation Tracker'!$Q187:$UV187)&lt;&gt;"O"),IFERROR(--LEFT('Vacation Tracker'!$Q187:$UV187,LEN('Vacation Tracker'!$Q187:$UV187)-1),0))))</f>
        <v>0</v>
      </c>
      <c r="W184" s="26">
        <f t="array" ref="W184">SUM(IF('Vacation Tracker'!$Q$8:$UV$8=U$5,IF((RIGHT('Vacation Tracker'!$Q187:$UV187)="O"),IFERROR(--LEFT('Vacation Tracker'!$Q187:$UV187,LEN('Vacation Tracker'!$Q187:$UV187)-1),0))))</f>
        <v>0</v>
      </c>
      <c r="X184" s="23">
        <f>SUMIF('Vacation Tracker'!$Q$8:$UV$8,Y$5,'Vacation Tracker'!$Q187:$UV187)</f>
        <v>0</v>
      </c>
      <c r="Y184" s="26">
        <f t="shared" si="50"/>
        <v>0</v>
      </c>
      <c r="Z184" s="26">
        <f t="array" ref="Z184">SUM(IF('Vacation Tracker'!$Q$8:$UV$8=Y$5,IF((RIGHT('Vacation Tracker'!$Q187:$UV187)&lt;&gt;"O"),IFERROR(--LEFT('Vacation Tracker'!$Q187:$UV187,LEN('Vacation Tracker'!$Q187:$UV187)-1),0))))</f>
        <v>0</v>
      </c>
      <c r="AA184" s="26">
        <f t="array" ref="AA184">SUM(IF('Vacation Tracker'!$Q$8:$UV$8=Y$5,IF((RIGHT('Vacation Tracker'!$Q187:$UV187)="O"),IFERROR(--LEFT('Vacation Tracker'!$Q187:$UV187,LEN('Vacation Tracker'!$Q187:$UV187)-1),0))))</f>
        <v>0</v>
      </c>
      <c r="AB184" s="23">
        <f>SUMIF('Vacation Tracker'!$Q$8:$UV$8,AC$5,'Vacation Tracker'!$Q187:$UV187)</f>
        <v>0</v>
      </c>
      <c r="AC184" s="26">
        <f t="shared" si="51"/>
        <v>0</v>
      </c>
      <c r="AD184" s="26">
        <f t="array" ref="AD184">SUM(IF('Vacation Tracker'!$Q$8:$UV$8=AC$5,IF((RIGHT('Vacation Tracker'!$Q187:$UV187)&lt;&gt;"O"),IFERROR(--LEFT('Vacation Tracker'!$Q187:$UV187,LEN('Vacation Tracker'!$Q187:$UV187)-1),0))))</f>
        <v>0</v>
      </c>
      <c r="AE184" s="26">
        <f t="array" ref="AE184">SUM(IF('Vacation Tracker'!$Q$8:$UV$8=AC$5,IF((RIGHT('Vacation Tracker'!$Q187:$UV187)="O"),IFERROR(--LEFT('Vacation Tracker'!$Q187:$UV187,LEN('Vacation Tracker'!$Q187:$UV187)-1),0))))</f>
        <v>0</v>
      </c>
      <c r="AF184" s="23">
        <f>SUMIF('Vacation Tracker'!$Q$8:$UV$8,AG$5,'Vacation Tracker'!$Q187:$UV187)</f>
        <v>0</v>
      </c>
      <c r="AG184" s="26">
        <f t="shared" si="52"/>
        <v>0</v>
      </c>
      <c r="AH184" s="26">
        <f t="array" ref="AH184">SUM(IF('Vacation Tracker'!$Q$8:$UV$8=AG$5,IF((RIGHT('Vacation Tracker'!$Q187:$UV187)&lt;&gt;"O"),IFERROR(--LEFT('Vacation Tracker'!$Q187:$UV187,LEN('Vacation Tracker'!$Q187:$UV187)-1),0))))</f>
        <v>0</v>
      </c>
      <c r="AI184" s="26">
        <f t="array" ref="AI184">SUM(IF('Vacation Tracker'!$Q$8:$UV$8=AG$5,IF((RIGHT('Vacation Tracker'!$Q187:$UV187)="O"),IFERROR(--LEFT('Vacation Tracker'!$Q187:$UV187,LEN('Vacation Tracker'!$Q187:$UV187)-1),0))))</f>
        <v>0</v>
      </c>
      <c r="AJ184" s="23">
        <f>SUMIF('Vacation Tracker'!$GU$8:$ACR$8,AK$5,'Vacation Tracker'!$GU187:$ACR187)</f>
        <v>0</v>
      </c>
      <c r="AK184" s="26">
        <f t="shared" si="53"/>
        <v>0</v>
      </c>
      <c r="AL184" s="26">
        <f t="array" ref="AL184">SUM(IF('Vacation Tracker'!$Q$8:$UV$8=AK$5,IF((RIGHT('Vacation Tracker'!$Q187:$UV187)&lt;&gt;"O"),IFERROR(--LEFT('Vacation Tracker'!$Q187:$UV187,LEN('Vacation Tracker'!$Q187:$UV187)-1),0))))</f>
        <v>0</v>
      </c>
      <c r="AM184" s="26">
        <f t="array" ref="AM184">SUM(IF('Vacation Tracker'!$Q$8:$UV$8=AK$5,IF((RIGHT('Vacation Tracker'!$Q187:$UV187)="O"),IFERROR(--LEFT('Vacation Tracker'!$Q187:$UV187,LEN('Vacation Tracker'!$Q187:$UV187)-1),0))))</f>
        <v>0</v>
      </c>
      <c r="AN184" s="23">
        <f>SUMIF('Vacation Tracker'!$GU$8:$ACR$8,AO$5,'Vacation Tracker'!$GU187:$ACR187)</f>
        <v>0</v>
      </c>
      <c r="AO184" s="26">
        <f t="shared" si="54"/>
        <v>0</v>
      </c>
      <c r="AP184" s="26">
        <f t="array" ref="AP184">SUM(IF('Vacation Tracker'!$Q$8:$UV$8=AO$5,IF((RIGHT('Vacation Tracker'!$Q187:$UV187)&lt;&gt;"O"),IFERROR(--LEFT('Vacation Tracker'!$Q187:$UV187,LEN('Vacation Tracker'!$Q187:$UV187)-1),0))))</f>
        <v>0</v>
      </c>
      <c r="AQ184" s="26">
        <f t="array" ref="AQ184">SUM(IF('Vacation Tracker'!$Q$8:$UV$8=AO$5,IF((RIGHT('Vacation Tracker'!$Q187:$UV187)="O"),IFERROR(--LEFT('Vacation Tracker'!$Q187:$UV187,LEN('Vacation Tracker'!$Q187:$UV187)-1),0))))</f>
        <v>0</v>
      </c>
      <c r="AR184" s="23">
        <f>SUMIF('Vacation Tracker'!$GU$8:$ACR$8,AS$5,'Vacation Tracker'!$GU187:$ACR187)</f>
        <v>0</v>
      </c>
      <c r="AS184" s="26">
        <f t="shared" si="55"/>
        <v>0</v>
      </c>
      <c r="AT184" s="26">
        <f t="array" ref="AT184">SUM(IF('Vacation Tracker'!$Q$8:$UV$8=AS$5,IF((RIGHT('Vacation Tracker'!$Q187:$UV187)&lt;&gt;"O"),IFERROR(--LEFT('Vacation Tracker'!$Q187:$UV187,LEN('Vacation Tracker'!$Q187:$UV187)-1),0))))</f>
        <v>0</v>
      </c>
      <c r="AU184" s="26">
        <f t="array" ref="AU184">SUM(IF('Vacation Tracker'!$Q$8:$UV$8=AS$5,IF((RIGHT('Vacation Tracker'!$Q187:$UV187)="O"),IFERROR(--LEFT('Vacation Tracker'!$Q187:$UV187,LEN('Vacation Tracker'!$Q187:$UV187)-1),0))))</f>
        <v>0</v>
      </c>
      <c r="AV184" s="23">
        <f>SUMIF('Vacation Tracker'!$GU$8:$ACR$8,AW$5,'Vacation Tracker'!$GU187:$ACR187)</f>
        <v>0</v>
      </c>
      <c r="AW184" s="26">
        <f t="shared" si="56"/>
        <v>0</v>
      </c>
      <c r="AX184" s="26">
        <f t="array" ref="AX184">SUM(IF('Vacation Tracker'!$Q$8:$UV$8=AW$5,IF((RIGHT('Vacation Tracker'!$Q187:$UV187)&lt;&gt;"O"),IFERROR(--LEFT('Vacation Tracker'!$Q187:$UV187,LEN('Vacation Tracker'!$Q187:$UV187)-1),0))))</f>
        <v>0</v>
      </c>
      <c r="AY184" s="26">
        <f t="array" ref="AY184">SUM(IF('Vacation Tracker'!$Q$8:$UV$8=AW$5,IF((RIGHT('Vacation Tracker'!$Q187:$UV187)="O"),IFERROR(--LEFT('Vacation Tracker'!$Q187:$UV187,LEN('Vacation Tracker'!$Q187:$UV187)-1),0))))</f>
        <v>0</v>
      </c>
      <c r="AZ184" s="23">
        <f>SUMIF('Vacation Tracker'!$GU$8:$ACR$8,BA$5,'Vacation Tracker'!$GU187:$ACR187)</f>
        <v>0</v>
      </c>
      <c r="BA184" s="26">
        <f t="shared" si="57"/>
        <v>0</v>
      </c>
      <c r="BB184" s="26">
        <f t="array" ref="BB184">SUM(IF('Vacation Tracker'!$Q$8:$UV$8=BA$5,IF((RIGHT('Vacation Tracker'!$Q187:$UV187)&lt;&gt;"O"),IFERROR(--LEFT('Vacation Tracker'!$Q187:$UV187,LEN('Vacation Tracker'!$Q187:$UV187)-1),0))))</f>
        <v>0</v>
      </c>
      <c r="BC184" s="26">
        <f t="array" ref="BC184">SUM(IF('Vacation Tracker'!$Q$8:$UV$8=BA$5,IF((RIGHT('Vacation Tracker'!$Q187:$UV187)="O"),IFERROR(--LEFT('Vacation Tracker'!$Q187:$UV187,LEN('Vacation Tracker'!$Q187:$UV187)-1),0))))</f>
        <v>0</v>
      </c>
      <c r="BD184" s="23">
        <f>SUMIF('Vacation Tracker'!$GU$8:$ACR$8,BE$5,'Vacation Tracker'!$GU187:$ACR187)</f>
        <v>0</v>
      </c>
      <c r="BE184" s="26">
        <f t="shared" si="58"/>
        <v>0</v>
      </c>
      <c r="BF184" s="26">
        <f t="array" ref="BF184">SUM(IF('Vacation Tracker'!$Q$8:$UV$8=BE$5,IF((RIGHT('Vacation Tracker'!$Q187:$UV187)&lt;&gt;"O"),IFERROR(--LEFT('Vacation Tracker'!$Q187:$UV187,LEN('Vacation Tracker'!$Q187:$UV187)-1),0))))</f>
        <v>0</v>
      </c>
      <c r="BG184" s="26">
        <f t="array" ref="BG184">SUM(IF('Vacation Tracker'!$Q$8:$UV$8=BE$5,IF((RIGHT('Vacation Tracker'!$Q187:$UV187)="O"),IFERROR(--LEFT('Vacation Tracker'!$Q187:$UV187,LEN('Vacation Tracker'!$Q187:$UV187)-1),0))))</f>
        <v>0</v>
      </c>
      <c r="BH184" s="23">
        <f>SUMIF('Vacation Tracker'!$GU$8:$ACR$8,BI$5,'Vacation Tracker'!$GU187:$ACR187)</f>
        <v>0</v>
      </c>
      <c r="BI184" s="26">
        <f t="shared" si="59"/>
        <v>0</v>
      </c>
      <c r="BJ184" s="26">
        <f t="array" ref="BJ184">SUM(IF('Vacation Tracker'!$Q$8:$UV$8=BI$5,IF((RIGHT('Vacation Tracker'!$Q187:$UV187)&lt;&gt;"O"),IFERROR(--LEFT('Vacation Tracker'!$Q187:$UV187,LEN('Vacation Tracker'!$Q187:$UV187)-1),0))))</f>
        <v>0</v>
      </c>
      <c r="BK184" s="26">
        <f t="array" ref="BK184">SUM(IF('Vacation Tracker'!$Q$8:$UV$8=BI$5,IF((RIGHT('Vacation Tracker'!$Q187:$UV187)="O"),IFERROR(--LEFT('Vacation Tracker'!$Q187:$UV187,LEN('Vacation Tracker'!$Q187:$UV187)-1),0))))</f>
        <v>0</v>
      </c>
      <c r="BL184" s="23">
        <f>IF($E$4="Yes",SUMIF('Vacation Tracker'!$GU$8:$ACR$8,BM$5,'Vacation Tracker'!$GU187:$ACR187),0)</f>
        <v>0</v>
      </c>
      <c r="BM184" s="26">
        <f t="shared" si="26"/>
        <v>0</v>
      </c>
      <c r="BN184" s="26">
        <f t="array" ref="BN184">IF($E$4="Yes",SUM(IF('Vacation Tracker'!$Q$8:$UV$8=BM$5,IF((RIGHT('Vacation Tracker'!$Q187:$UV187)&lt;&gt;"O"),IFERROR(--LEFT('Vacation Tracker'!$Q187:$UV187,LEN('Vacation Tracker'!$Q187:$UV187)-1),0)))),0)</f>
        <v>0</v>
      </c>
      <c r="BO184" s="23">
        <f t="array" ref="BO184">IF($E$4="Yes",SUM(IF('Vacation Tracker'!$Q$8:$UV$8=BM$5,IF((RIGHT('Vacation Tracker'!$Q187:$UV187)="O"),IFERROR(--LEFT('Vacation Tracker'!$Q187:$UV187,LEN('Vacation Tracker'!$Q187:$UV187)-1),0)))),0)</f>
        <v>0</v>
      </c>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row>
    <row r="185" spans="2:181" ht="15" customHeight="1" x14ac:dyDescent="0.2">
      <c r="B185" s="23">
        <f>IF('Vacation Tracker'!B188&lt;&gt;"",'Vacation Tracker'!B188,"")</f>
        <v>177</v>
      </c>
      <c r="C185" s="24" t="str">
        <f>IF('Vacation Tracker'!C188&lt;&gt;"",'Vacation Tracker'!C188,"")</f>
        <v/>
      </c>
      <c r="D185" s="25" t="str">
        <f>IF('Vacation Tracker'!D188&lt;&gt;"",'Vacation Tracker'!D188,"")</f>
        <v/>
      </c>
      <c r="E185" s="25" t="str">
        <f>IF('Vacation Tracker'!E188&lt;&gt;"",'Vacation Tracker'!E188,"")</f>
        <v/>
      </c>
      <c r="F185" s="24" t="str">
        <f>IF('Vacation Tracker'!F188&lt;&gt;"",'Vacation Tracker'!F188,"")</f>
        <v/>
      </c>
      <c r="G185" s="24" t="str">
        <f>IF('Vacation Tracker'!G188&lt;&gt;"",'Vacation Tracker'!G188,"")</f>
        <v/>
      </c>
      <c r="H185" s="23" t="str">
        <f t="shared" si="63"/>
        <v/>
      </c>
      <c r="I185" s="23" t="str">
        <f t="shared" si="63"/>
        <v/>
      </c>
      <c r="J185" s="23" t="str">
        <f t="shared" si="63"/>
        <v/>
      </c>
      <c r="K185" s="23" t="str">
        <f t="shared" si="60"/>
        <v/>
      </c>
      <c r="L185" s="23">
        <f>IF($E$4="Yes",SUMIF('Vacation Tracker'!$Q$8:$UV$8,M$5,'Vacation Tracker'!$Q188:$UV188),0)</f>
        <v>0</v>
      </c>
      <c r="M185" s="26">
        <f t="shared" si="61"/>
        <v>0</v>
      </c>
      <c r="N185" s="26">
        <f t="array" ref="N185">IF($E$4="Yes",SUM(IF('Vacation Tracker'!$Q$8:$UV$8=M$5,IF((RIGHT('Vacation Tracker'!$Q188:$UV188)&lt;&gt;"O"),IFERROR(--LEFT('Vacation Tracker'!$Q188:$UV188,LEN('Vacation Tracker'!$Q188:$UV188)-1),0)))),0)</f>
        <v>0</v>
      </c>
      <c r="O185" s="26">
        <f t="array" ref="O185">IF($E$4="Yes",SUM(IF('Vacation Tracker'!$Q$8:$UV$8=M$5,IF((RIGHT('Vacation Tracker'!$Q188:$UV188)="O"),IFERROR(--LEFT('Vacation Tracker'!$Q188:$UV188,LEN('Vacation Tracker'!$Q188:$UV188)-1),0)))),0)</f>
        <v>0</v>
      </c>
      <c r="P185" s="23">
        <f>SUMIF('Vacation Tracker'!$Q$8:$UV$8,Q$5,'Vacation Tracker'!$Q188:$UV188)</f>
        <v>0</v>
      </c>
      <c r="Q185" s="26">
        <f t="shared" si="48"/>
        <v>0</v>
      </c>
      <c r="R185" s="26">
        <f t="array" ref="R185">SUM(IF('Vacation Tracker'!$Q$8:$UV$8=Q$5,IF((RIGHT('Vacation Tracker'!$Q188:$UV188)&lt;&gt;"O"),IFERROR(--LEFT('Vacation Tracker'!$Q188:$UV188,LEN('Vacation Tracker'!$Q188:$UV188)-1),0))))</f>
        <v>0</v>
      </c>
      <c r="S185" s="26">
        <f t="array" ref="S185">SUM(IF('Vacation Tracker'!$Q$8:$UV$8=Q$5,IF((RIGHT('Vacation Tracker'!$Q188:$UV188)="O"),IFERROR(--LEFT('Vacation Tracker'!$Q188:$UV188,LEN('Vacation Tracker'!$Q188:$UV188)-1),0))))</f>
        <v>0</v>
      </c>
      <c r="T185" s="23">
        <f>SUMIF('Vacation Tracker'!$Q$8:$UV$8,U$5,'Vacation Tracker'!$Q188:$UV188)</f>
        <v>0</v>
      </c>
      <c r="U185" s="26">
        <f t="shared" si="49"/>
        <v>0</v>
      </c>
      <c r="V185" s="26">
        <f t="array" ref="V185">SUM(IF('Vacation Tracker'!$Q$8:$UV$8=U$5,IF((RIGHT('Vacation Tracker'!$Q188:$UV188)&lt;&gt;"O"),IFERROR(--LEFT('Vacation Tracker'!$Q188:$UV188,LEN('Vacation Tracker'!$Q188:$UV188)-1),0))))</f>
        <v>0</v>
      </c>
      <c r="W185" s="26">
        <f t="array" ref="W185">SUM(IF('Vacation Tracker'!$Q$8:$UV$8=U$5,IF((RIGHT('Vacation Tracker'!$Q188:$UV188)="O"),IFERROR(--LEFT('Vacation Tracker'!$Q188:$UV188,LEN('Vacation Tracker'!$Q188:$UV188)-1),0))))</f>
        <v>0</v>
      </c>
      <c r="X185" s="23">
        <f>SUMIF('Vacation Tracker'!$Q$8:$UV$8,Y$5,'Vacation Tracker'!$Q188:$UV188)</f>
        <v>0</v>
      </c>
      <c r="Y185" s="26">
        <f t="shared" si="50"/>
        <v>0</v>
      </c>
      <c r="Z185" s="26">
        <f t="array" ref="Z185">SUM(IF('Vacation Tracker'!$Q$8:$UV$8=Y$5,IF((RIGHT('Vacation Tracker'!$Q188:$UV188)&lt;&gt;"O"),IFERROR(--LEFT('Vacation Tracker'!$Q188:$UV188,LEN('Vacation Tracker'!$Q188:$UV188)-1),0))))</f>
        <v>0</v>
      </c>
      <c r="AA185" s="26">
        <f t="array" ref="AA185">SUM(IF('Vacation Tracker'!$Q$8:$UV$8=Y$5,IF((RIGHT('Vacation Tracker'!$Q188:$UV188)="O"),IFERROR(--LEFT('Vacation Tracker'!$Q188:$UV188,LEN('Vacation Tracker'!$Q188:$UV188)-1),0))))</f>
        <v>0</v>
      </c>
      <c r="AB185" s="23">
        <f>SUMIF('Vacation Tracker'!$Q$8:$UV$8,AC$5,'Vacation Tracker'!$Q188:$UV188)</f>
        <v>0</v>
      </c>
      <c r="AC185" s="26">
        <f t="shared" si="51"/>
        <v>0</v>
      </c>
      <c r="AD185" s="26">
        <f t="array" ref="AD185">SUM(IF('Vacation Tracker'!$Q$8:$UV$8=AC$5,IF((RIGHT('Vacation Tracker'!$Q188:$UV188)&lt;&gt;"O"),IFERROR(--LEFT('Vacation Tracker'!$Q188:$UV188,LEN('Vacation Tracker'!$Q188:$UV188)-1),0))))</f>
        <v>0</v>
      </c>
      <c r="AE185" s="26">
        <f t="array" ref="AE185">SUM(IF('Vacation Tracker'!$Q$8:$UV$8=AC$5,IF((RIGHT('Vacation Tracker'!$Q188:$UV188)="O"),IFERROR(--LEFT('Vacation Tracker'!$Q188:$UV188,LEN('Vacation Tracker'!$Q188:$UV188)-1),0))))</f>
        <v>0</v>
      </c>
      <c r="AF185" s="23">
        <f>SUMIF('Vacation Tracker'!$Q$8:$UV$8,AG$5,'Vacation Tracker'!$Q188:$UV188)</f>
        <v>0</v>
      </c>
      <c r="AG185" s="26">
        <f t="shared" si="52"/>
        <v>0</v>
      </c>
      <c r="AH185" s="26">
        <f t="array" ref="AH185">SUM(IF('Vacation Tracker'!$Q$8:$UV$8=AG$5,IF((RIGHT('Vacation Tracker'!$Q188:$UV188)&lt;&gt;"O"),IFERROR(--LEFT('Vacation Tracker'!$Q188:$UV188,LEN('Vacation Tracker'!$Q188:$UV188)-1),0))))</f>
        <v>0</v>
      </c>
      <c r="AI185" s="26">
        <f t="array" ref="AI185">SUM(IF('Vacation Tracker'!$Q$8:$UV$8=AG$5,IF((RIGHT('Vacation Tracker'!$Q188:$UV188)="O"),IFERROR(--LEFT('Vacation Tracker'!$Q188:$UV188,LEN('Vacation Tracker'!$Q188:$UV188)-1),0))))</f>
        <v>0</v>
      </c>
      <c r="AJ185" s="23">
        <f>SUMIF('Vacation Tracker'!$GU$8:$ACR$8,AK$5,'Vacation Tracker'!$GU188:$ACR188)</f>
        <v>0</v>
      </c>
      <c r="AK185" s="26">
        <f t="shared" si="53"/>
        <v>0</v>
      </c>
      <c r="AL185" s="26">
        <f t="array" ref="AL185">SUM(IF('Vacation Tracker'!$Q$8:$UV$8=AK$5,IF((RIGHT('Vacation Tracker'!$Q188:$UV188)&lt;&gt;"O"),IFERROR(--LEFT('Vacation Tracker'!$Q188:$UV188,LEN('Vacation Tracker'!$Q188:$UV188)-1),0))))</f>
        <v>0</v>
      </c>
      <c r="AM185" s="26">
        <f t="array" ref="AM185">SUM(IF('Vacation Tracker'!$Q$8:$UV$8=AK$5,IF((RIGHT('Vacation Tracker'!$Q188:$UV188)="O"),IFERROR(--LEFT('Vacation Tracker'!$Q188:$UV188,LEN('Vacation Tracker'!$Q188:$UV188)-1),0))))</f>
        <v>0</v>
      </c>
      <c r="AN185" s="23">
        <f>SUMIF('Vacation Tracker'!$GU$8:$ACR$8,AO$5,'Vacation Tracker'!$GU188:$ACR188)</f>
        <v>0</v>
      </c>
      <c r="AO185" s="26">
        <f t="shared" si="54"/>
        <v>0</v>
      </c>
      <c r="AP185" s="26">
        <f t="array" ref="AP185">SUM(IF('Vacation Tracker'!$Q$8:$UV$8=AO$5,IF((RIGHT('Vacation Tracker'!$Q188:$UV188)&lt;&gt;"O"),IFERROR(--LEFT('Vacation Tracker'!$Q188:$UV188,LEN('Vacation Tracker'!$Q188:$UV188)-1),0))))</f>
        <v>0</v>
      </c>
      <c r="AQ185" s="26">
        <f t="array" ref="AQ185">SUM(IF('Vacation Tracker'!$Q$8:$UV$8=AO$5,IF((RIGHT('Vacation Tracker'!$Q188:$UV188)="O"),IFERROR(--LEFT('Vacation Tracker'!$Q188:$UV188,LEN('Vacation Tracker'!$Q188:$UV188)-1),0))))</f>
        <v>0</v>
      </c>
      <c r="AR185" s="23">
        <f>SUMIF('Vacation Tracker'!$GU$8:$ACR$8,AS$5,'Vacation Tracker'!$GU188:$ACR188)</f>
        <v>0</v>
      </c>
      <c r="AS185" s="26">
        <f t="shared" si="55"/>
        <v>0</v>
      </c>
      <c r="AT185" s="26">
        <f t="array" ref="AT185">SUM(IF('Vacation Tracker'!$Q$8:$UV$8=AS$5,IF((RIGHT('Vacation Tracker'!$Q188:$UV188)&lt;&gt;"O"),IFERROR(--LEFT('Vacation Tracker'!$Q188:$UV188,LEN('Vacation Tracker'!$Q188:$UV188)-1),0))))</f>
        <v>0</v>
      </c>
      <c r="AU185" s="26">
        <f t="array" ref="AU185">SUM(IF('Vacation Tracker'!$Q$8:$UV$8=AS$5,IF((RIGHT('Vacation Tracker'!$Q188:$UV188)="O"),IFERROR(--LEFT('Vacation Tracker'!$Q188:$UV188,LEN('Vacation Tracker'!$Q188:$UV188)-1),0))))</f>
        <v>0</v>
      </c>
      <c r="AV185" s="23">
        <f>SUMIF('Vacation Tracker'!$GU$8:$ACR$8,AW$5,'Vacation Tracker'!$GU188:$ACR188)</f>
        <v>0</v>
      </c>
      <c r="AW185" s="26">
        <f t="shared" si="56"/>
        <v>0</v>
      </c>
      <c r="AX185" s="26">
        <f t="array" ref="AX185">SUM(IF('Vacation Tracker'!$Q$8:$UV$8=AW$5,IF((RIGHT('Vacation Tracker'!$Q188:$UV188)&lt;&gt;"O"),IFERROR(--LEFT('Vacation Tracker'!$Q188:$UV188,LEN('Vacation Tracker'!$Q188:$UV188)-1),0))))</f>
        <v>0</v>
      </c>
      <c r="AY185" s="26">
        <f t="array" ref="AY185">SUM(IF('Vacation Tracker'!$Q$8:$UV$8=AW$5,IF((RIGHT('Vacation Tracker'!$Q188:$UV188)="O"),IFERROR(--LEFT('Vacation Tracker'!$Q188:$UV188,LEN('Vacation Tracker'!$Q188:$UV188)-1),0))))</f>
        <v>0</v>
      </c>
      <c r="AZ185" s="23">
        <f>SUMIF('Vacation Tracker'!$GU$8:$ACR$8,BA$5,'Vacation Tracker'!$GU188:$ACR188)</f>
        <v>0</v>
      </c>
      <c r="BA185" s="26">
        <f t="shared" si="57"/>
        <v>0</v>
      </c>
      <c r="BB185" s="26">
        <f t="array" ref="BB185">SUM(IF('Vacation Tracker'!$Q$8:$UV$8=BA$5,IF((RIGHT('Vacation Tracker'!$Q188:$UV188)&lt;&gt;"O"),IFERROR(--LEFT('Vacation Tracker'!$Q188:$UV188,LEN('Vacation Tracker'!$Q188:$UV188)-1),0))))</f>
        <v>0</v>
      </c>
      <c r="BC185" s="26">
        <f t="array" ref="BC185">SUM(IF('Vacation Tracker'!$Q$8:$UV$8=BA$5,IF((RIGHT('Vacation Tracker'!$Q188:$UV188)="O"),IFERROR(--LEFT('Vacation Tracker'!$Q188:$UV188,LEN('Vacation Tracker'!$Q188:$UV188)-1),0))))</f>
        <v>0</v>
      </c>
      <c r="BD185" s="23">
        <f>SUMIF('Vacation Tracker'!$GU$8:$ACR$8,BE$5,'Vacation Tracker'!$GU188:$ACR188)</f>
        <v>0</v>
      </c>
      <c r="BE185" s="26">
        <f t="shared" si="58"/>
        <v>0</v>
      </c>
      <c r="BF185" s="26">
        <f t="array" ref="BF185">SUM(IF('Vacation Tracker'!$Q$8:$UV$8=BE$5,IF((RIGHT('Vacation Tracker'!$Q188:$UV188)&lt;&gt;"O"),IFERROR(--LEFT('Vacation Tracker'!$Q188:$UV188,LEN('Vacation Tracker'!$Q188:$UV188)-1),0))))</f>
        <v>0</v>
      </c>
      <c r="BG185" s="26">
        <f t="array" ref="BG185">SUM(IF('Vacation Tracker'!$Q$8:$UV$8=BE$5,IF((RIGHT('Vacation Tracker'!$Q188:$UV188)="O"),IFERROR(--LEFT('Vacation Tracker'!$Q188:$UV188,LEN('Vacation Tracker'!$Q188:$UV188)-1),0))))</f>
        <v>0</v>
      </c>
      <c r="BH185" s="23">
        <f>SUMIF('Vacation Tracker'!$GU$8:$ACR$8,BI$5,'Vacation Tracker'!$GU188:$ACR188)</f>
        <v>0</v>
      </c>
      <c r="BI185" s="26">
        <f t="shared" si="59"/>
        <v>0</v>
      </c>
      <c r="BJ185" s="26">
        <f t="array" ref="BJ185">SUM(IF('Vacation Tracker'!$Q$8:$UV$8=BI$5,IF((RIGHT('Vacation Tracker'!$Q188:$UV188)&lt;&gt;"O"),IFERROR(--LEFT('Vacation Tracker'!$Q188:$UV188,LEN('Vacation Tracker'!$Q188:$UV188)-1),0))))</f>
        <v>0</v>
      </c>
      <c r="BK185" s="26">
        <f t="array" ref="BK185">SUM(IF('Vacation Tracker'!$Q$8:$UV$8=BI$5,IF((RIGHT('Vacation Tracker'!$Q188:$UV188)="O"),IFERROR(--LEFT('Vacation Tracker'!$Q188:$UV188,LEN('Vacation Tracker'!$Q188:$UV188)-1),0))))</f>
        <v>0</v>
      </c>
      <c r="BL185" s="23">
        <f>IF($E$4="Yes",SUMIF('Vacation Tracker'!$GU$8:$ACR$8,BM$5,'Vacation Tracker'!$GU188:$ACR188),0)</f>
        <v>0</v>
      </c>
      <c r="BM185" s="26">
        <f t="shared" si="26"/>
        <v>0</v>
      </c>
      <c r="BN185" s="26">
        <f t="array" ref="BN185">IF($E$4="Yes",SUM(IF('Vacation Tracker'!$Q$8:$UV$8=BM$5,IF((RIGHT('Vacation Tracker'!$Q188:$UV188)&lt;&gt;"O"),IFERROR(--LEFT('Vacation Tracker'!$Q188:$UV188,LEN('Vacation Tracker'!$Q188:$UV188)-1),0)))),0)</f>
        <v>0</v>
      </c>
      <c r="BO185" s="23">
        <f t="array" ref="BO185">IF($E$4="Yes",SUM(IF('Vacation Tracker'!$Q$8:$UV$8=BM$5,IF((RIGHT('Vacation Tracker'!$Q188:$UV188)="O"),IFERROR(--LEFT('Vacation Tracker'!$Q188:$UV188,LEN('Vacation Tracker'!$Q188:$UV188)-1),0)))),0)</f>
        <v>0</v>
      </c>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row>
    <row r="186" spans="2:181" ht="15" customHeight="1" x14ac:dyDescent="0.2">
      <c r="B186" s="23">
        <f>IF('Vacation Tracker'!B189&lt;&gt;"",'Vacation Tracker'!B189,"")</f>
        <v>178</v>
      </c>
      <c r="C186" s="24" t="str">
        <f>IF('Vacation Tracker'!C189&lt;&gt;"",'Vacation Tracker'!C189,"")</f>
        <v/>
      </c>
      <c r="D186" s="25" t="str">
        <f>IF('Vacation Tracker'!D189&lt;&gt;"",'Vacation Tracker'!D189,"")</f>
        <v/>
      </c>
      <c r="E186" s="25" t="str">
        <f>IF('Vacation Tracker'!E189&lt;&gt;"",'Vacation Tracker'!E189,"")</f>
        <v/>
      </c>
      <c r="F186" s="24" t="str">
        <f>IF('Vacation Tracker'!F189&lt;&gt;"",'Vacation Tracker'!F189,"")</f>
        <v/>
      </c>
      <c r="G186" s="24" t="str">
        <f>IF('Vacation Tracker'!G189&lt;&gt;"",'Vacation Tracker'!G189,"")</f>
        <v/>
      </c>
      <c r="H186" s="23" t="str">
        <f t="shared" si="63"/>
        <v/>
      </c>
      <c r="I186" s="23" t="str">
        <f t="shared" si="63"/>
        <v/>
      </c>
      <c r="J186" s="23" t="str">
        <f t="shared" si="63"/>
        <v/>
      </c>
      <c r="K186" s="23" t="str">
        <f t="shared" si="60"/>
        <v/>
      </c>
      <c r="L186" s="23">
        <f>IF($E$4="Yes",SUMIF('Vacation Tracker'!$Q$8:$UV$8,M$5,'Vacation Tracker'!$Q189:$UV189),0)</f>
        <v>0</v>
      </c>
      <c r="M186" s="26">
        <f t="shared" si="61"/>
        <v>0</v>
      </c>
      <c r="N186" s="26">
        <f t="array" ref="N186">IF($E$4="Yes",SUM(IF('Vacation Tracker'!$Q$8:$UV$8=M$5,IF((RIGHT('Vacation Tracker'!$Q189:$UV189)&lt;&gt;"O"),IFERROR(--LEFT('Vacation Tracker'!$Q189:$UV189,LEN('Vacation Tracker'!$Q189:$UV189)-1),0)))),0)</f>
        <v>0</v>
      </c>
      <c r="O186" s="26">
        <f t="array" ref="O186">IF($E$4="Yes",SUM(IF('Vacation Tracker'!$Q$8:$UV$8=M$5,IF((RIGHT('Vacation Tracker'!$Q189:$UV189)="O"),IFERROR(--LEFT('Vacation Tracker'!$Q189:$UV189,LEN('Vacation Tracker'!$Q189:$UV189)-1),0)))),0)</f>
        <v>0</v>
      </c>
      <c r="P186" s="23">
        <f>SUMIF('Vacation Tracker'!$Q$8:$UV$8,Q$5,'Vacation Tracker'!$Q189:$UV189)</f>
        <v>0</v>
      </c>
      <c r="Q186" s="26">
        <f t="shared" si="48"/>
        <v>0</v>
      </c>
      <c r="R186" s="26">
        <f t="array" ref="R186">SUM(IF('Vacation Tracker'!$Q$8:$UV$8=Q$5,IF((RIGHT('Vacation Tracker'!$Q189:$UV189)&lt;&gt;"O"),IFERROR(--LEFT('Vacation Tracker'!$Q189:$UV189,LEN('Vacation Tracker'!$Q189:$UV189)-1),0))))</f>
        <v>0</v>
      </c>
      <c r="S186" s="26">
        <f t="array" ref="S186">SUM(IF('Vacation Tracker'!$Q$8:$UV$8=Q$5,IF((RIGHT('Vacation Tracker'!$Q189:$UV189)="O"),IFERROR(--LEFT('Vacation Tracker'!$Q189:$UV189,LEN('Vacation Tracker'!$Q189:$UV189)-1),0))))</f>
        <v>0</v>
      </c>
      <c r="T186" s="23">
        <f>SUMIF('Vacation Tracker'!$Q$8:$UV$8,U$5,'Vacation Tracker'!$Q189:$UV189)</f>
        <v>0</v>
      </c>
      <c r="U186" s="26">
        <f t="shared" si="49"/>
        <v>0</v>
      </c>
      <c r="V186" s="26">
        <f t="array" ref="V186">SUM(IF('Vacation Tracker'!$Q$8:$UV$8=U$5,IF((RIGHT('Vacation Tracker'!$Q189:$UV189)&lt;&gt;"O"),IFERROR(--LEFT('Vacation Tracker'!$Q189:$UV189,LEN('Vacation Tracker'!$Q189:$UV189)-1),0))))</f>
        <v>0</v>
      </c>
      <c r="W186" s="26">
        <f t="array" ref="W186">SUM(IF('Vacation Tracker'!$Q$8:$UV$8=U$5,IF((RIGHT('Vacation Tracker'!$Q189:$UV189)="O"),IFERROR(--LEFT('Vacation Tracker'!$Q189:$UV189,LEN('Vacation Tracker'!$Q189:$UV189)-1),0))))</f>
        <v>0</v>
      </c>
      <c r="X186" s="23">
        <f>SUMIF('Vacation Tracker'!$Q$8:$UV$8,Y$5,'Vacation Tracker'!$Q189:$UV189)</f>
        <v>0</v>
      </c>
      <c r="Y186" s="26">
        <f t="shared" si="50"/>
        <v>0</v>
      </c>
      <c r="Z186" s="26">
        <f t="array" ref="Z186">SUM(IF('Vacation Tracker'!$Q$8:$UV$8=Y$5,IF((RIGHT('Vacation Tracker'!$Q189:$UV189)&lt;&gt;"O"),IFERROR(--LEFT('Vacation Tracker'!$Q189:$UV189,LEN('Vacation Tracker'!$Q189:$UV189)-1),0))))</f>
        <v>0</v>
      </c>
      <c r="AA186" s="26">
        <f t="array" ref="AA186">SUM(IF('Vacation Tracker'!$Q$8:$UV$8=Y$5,IF((RIGHT('Vacation Tracker'!$Q189:$UV189)="O"),IFERROR(--LEFT('Vacation Tracker'!$Q189:$UV189,LEN('Vacation Tracker'!$Q189:$UV189)-1),0))))</f>
        <v>0</v>
      </c>
      <c r="AB186" s="23">
        <f>SUMIF('Vacation Tracker'!$Q$8:$UV$8,AC$5,'Vacation Tracker'!$Q189:$UV189)</f>
        <v>0</v>
      </c>
      <c r="AC186" s="26">
        <f t="shared" si="51"/>
        <v>0</v>
      </c>
      <c r="AD186" s="26">
        <f t="array" ref="AD186">SUM(IF('Vacation Tracker'!$Q$8:$UV$8=AC$5,IF((RIGHT('Vacation Tracker'!$Q189:$UV189)&lt;&gt;"O"),IFERROR(--LEFT('Vacation Tracker'!$Q189:$UV189,LEN('Vacation Tracker'!$Q189:$UV189)-1),0))))</f>
        <v>0</v>
      </c>
      <c r="AE186" s="26">
        <f t="array" ref="AE186">SUM(IF('Vacation Tracker'!$Q$8:$UV$8=AC$5,IF((RIGHT('Vacation Tracker'!$Q189:$UV189)="O"),IFERROR(--LEFT('Vacation Tracker'!$Q189:$UV189,LEN('Vacation Tracker'!$Q189:$UV189)-1),0))))</f>
        <v>0</v>
      </c>
      <c r="AF186" s="23">
        <f>SUMIF('Vacation Tracker'!$Q$8:$UV$8,AG$5,'Vacation Tracker'!$Q189:$UV189)</f>
        <v>0</v>
      </c>
      <c r="AG186" s="26">
        <f t="shared" si="52"/>
        <v>0</v>
      </c>
      <c r="AH186" s="26">
        <f t="array" ref="AH186">SUM(IF('Vacation Tracker'!$Q$8:$UV$8=AG$5,IF((RIGHT('Vacation Tracker'!$Q189:$UV189)&lt;&gt;"O"),IFERROR(--LEFT('Vacation Tracker'!$Q189:$UV189,LEN('Vacation Tracker'!$Q189:$UV189)-1),0))))</f>
        <v>0</v>
      </c>
      <c r="AI186" s="26">
        <f t="array" ref="AI186">SUM(IF('Vacation Tracker'!$Q$8:$UV$8=AG$5,IF((RIGHT('Vacation Tracker'!$Q189:$UV189)="O"),IFERROR(--LEFT('Vacation Tracker'!$Q189:$UV189,LEN('Vacation Tracker'!$Q189:$UV189)-1),0))))</f>
        <v>0</v>
      </c>
      <c r="AJ186" s="23">
        <f>SUMIF('Vacation Tracker'!$GU$8:$ACR$8,AK$5,'Vacation Tracker'!$GU189:$ACR189)</f>
        <v>0</v>
      </c>
      <c r="AK186" s="26">
        <f t="shared" si="53"/>
        <v>0</v>
      </c>
      <c r="AL186" s="26">
        <f t="array" ref="AL186">SUM(IF('Vacation Tracker'!$Q$8:$UV$8=AK$5,IF((RIGHT('Vacation Tracker'!$Q189:$UV189)&lt;&gt;"O"),IFERROR(--LEFT('Vacation Tracker'!$Q189:$UV189,LEN('Vacation Tracker'!$Q189:$UV189)-1),0))))</f>
        <v>0</v>
      </c>
      <c r="AM186" s="26">
        <f t="array" ref="AM186">SUM(IF('Vacation Tracker'!$Q$8:$UV$8=AK$5,IF((RIGHT('Vacation Tracker'!$Q189:$UV189)="O"),IFERROR(--LEFT('Vacation Tracker'!$Q189:$UV189,LEN('Vacation Tracker'!$Q189:$UV189)-1),0))))</f>
        <v>0</v>
      </c>
      <c r="AN186" s="23">
        <f>SUMIF('Vacation Tracker'!$GU$8:$ACR$8,AO$5,'Vacation Tracker'!$GU189:$ACR189)</f>
        <v>0</v>
      </c>
      <c r="AO186" s="26">
        <f t="shared" si="54"/>
        <v>0</v>
      </c>
      <c r="AP186" s="26">
        <f t="array" ref="AP186">SUM(IF('Vacation Tracker'!$Q$8:$UV$8=AO$5,IF((RIGHT('Vacation Tracker'!$Q189:$UV189)&lt;&gt;"O"),IFERROR(--LEFT('Vacation Tracker'!$Q189:$UV189,LEN('Vacation Tracker'!$Q189:$UV189)-1),0))))</f>
        <v>0</v>
      </c>
      <c r="AQ186" s="26">
        <f t="array" ref="AQ186">SUM(IF('Vacation Tracker'!$Q$8:$UV$8=AO$5,IF((RIGHT('Vacation Tracker'!$Q189:$UV189)="O"),IFERROR(--LEFT('Vacation Tracker'!$Q189:$UV189,LEN('Vacation Tracker'!$Q189:$UV189)-1),0))))</f>
        <v>0</v>
      </c>
      <c r="AR186" s="23">
        <f>SUMIF('Vacation Tracker'!$GU$8:$ACR$8,AS$5,'Vacation Tracker'!$GU189:$ACR189)</f>
        <v>0</v>
      </c>
      <c r="AS186" s="26">
        <f t="shared" si="55"/>
        <v>0</v>
      </c>
      <c r="AT186" s="26">
        <f t="array" ref="AT186">SUM(IF('Vacation Tracker'!$Q$8:$UV$8=AS$5,IF((RIGHT('Vacation Tracker'!$Q189:$UV189)&lt;&gt;"O"),IFERROR(--LEFT('Vacation Tracker'!$Q189:$UV189,LEN('Vacation Tracker'!$Q189:$UV189)-1),0))))</f>
        <v>0</v>
      </c>
      <c r="AU186" s="26">
        <f t="array" ref="AU186">SUM(IF('Vacation Tracker'!$Q$8:$UV$8=AS$5,IF((RIGHT('Vacation Tracker'!$Q189:$UV189)="O"),IFERROR(--LEFT('Vacation Tracker'!$Q189:$UV189,LEN('Vacation Tracker'!$Q189:$UV189)-1),0))))</f>
        <v>0</v>
      </c>
      <c r="AV186" s="23">
        <f>SUMIF('Vacation Tracker'!$GU$8:$ACR$8,AW$5,'Vacation Tracker'!$GU189:$ACR189)</f>
        <v>0</v>
      </c>
      <c r="AW186" s="26">
        <f t="shared" si="56"/>
        <v>0</v>
      </c>
      <c r="AX186" s="26">
        <f t="array" ref="AX186">SUM(IF('Vacation Tracker'!$Q$8:$UV$8=AW$5,IF((RIGHT('Vacation Tracker'!$Q189:$UV189)&lt;&gt;"O"),IFERROR(--LEFT('Vacation Tracker'!$Q189:$UV189,LEN('Vacation Tracker'!$Q189:$UV189)-1),0))))</f>
        <v>0</v>
      </c>
      <c r="AY186" s="26">
        <f t="array" ref="AY186">SUM(IF('Vacation Tracker'!$Q$8:$UV$8=AW$5,IF((RIGHT('Vacation Tracker'!$Q189:$UV189)="O"),IFERROR(--LEFT('Vacation Tracker'!$Q189:$UV189,LEN('Vacation Tracker'!$Q189:$UV189)-1),0))))</f>
        <v>0</v>
      </c>
      <c r="AZ186" s="23">
        <f>SUMIF('Vacation Tracker'!$GU$8:$ACR$8,BA$5,'Vacation Tracker'!$GU189:$ACR189)</f>
        <v>0</v>
      </c>
      <c r="BA186" s="26">
        <f t="shared" si="57"/>
        <v>0</v>
      </c>
      <c r="BB186" s="26">
        <f t="array" ref="BB186">SUM(IF('Vacation Tracker'!$Q$8:$UV$8=BA$5,IF((RIGHT('Vacation Tracker'!$Q189:$UV189)&lt;&gt;"O"),IFERROR(--LEFT('Vacation Tracker'!$Q189:$UV189,LEN('Vacation Tracker'!$Q189:$UV189)-1),0))))</f>
        <v>0</v>
      </c>
      <c r="BC186" s="26">
        <f t="array" ref="BC186">SUM(IF('Vacation Tracker'!$Q$8:$UV$8=BA$5,IF((RIGHT('Vacation Tracker'!$Q189:$UV189)="O"),IFERROR(--LEFT('Vacation Tracker'!$Q189:$UV189,LEN('Vacation Tracker'!$Q189:$UV189)-1),0))))</f>
        <v>0</v>
      </c>
      <c r="BD186" s="23">
        <f>SUMIF('Vacation Tracker'!$GU$8:$ACR$8,BE$5,'Vacation Tracker'!$GU189:$ACR189)</f>
        <v>0</v>
      </c>
      <c r="BE186" s="26">
        <f t="shared" si="58"/>
        <v>0</v>
      </c>
      <c r="BF186" s="26">
        <f t="array" ref="BF186">SUM(IF('Vacation Tracker'!$Q$8:$UV$8=BE$5,IF((RIGHT('Vacation Tracker'!$Q189:$UV189)&lt;&gt;"O"),IFERROR(--LEFT('Vacation Tracker'!$Q189:$UV189,LEN('Vacation Tracker'!$Q189:$UV189)-1),0))))</f>
        <v>0</v>
      </c>
      <c r="BG186" s="26">
        <f t="array" ref="BG186">SUM(IF('Vacation Tracker'!$Q$8:$UV$8=BE$5,IF((RIGHT('Vacation Tracker'!$Q189:$UV189)="O"),IFERROR(--LEFT('Vacation Tracker'!$Q189:$UV189,LEN('Vacation Tracker'!$Q189:$UV189)-1),0))))</f>
        <v>0</v>
      </c>
      <c r="BH186" s="23">
        <f>SUMIF('Vacation Tracker'!$GU$8:$ACR$8,BI$5,'Vacation Tracker'!$GU189:$ACR189)</f>
        <v>0</v>
      </c>
      <c r="BI186" s="26">
        <f t="shared" si="59"/>
        <v>0</v>
      </c>
      <c r="BJ186" s="26">
        <f t="array" ref="BJ186">SUM(IF('Vacation Tracker'!$Q$8:$UV$8=BI$5,IF((RIGHT('Vacation Tracker'!$Q189:$UV189)&lt;&gt;"O"),IFERROR(--LEFT('Vacation Tracker'!$Q189:$UV189,LEN('Vacation Tracker'!$Q189:$UV189)-1),0))))</f>
        <v>0</v>
      </c>
      <c r="BK186" s="26">
        <f t="array" ref="BK186">SUM(IF('Vacation Tracker'!$Q$8:$UV$8=BI$5,IF((RIGHT('Vacation Tracker'!$Q189:$UV189)="O"),IFERROR(--LEFT('Vacation Tracker'!$Q189:$UV189,LEN('Vacation Tracker'!$Q189:$UV189)-1),0))))</f>
        <v>0</v>
      </c>
      <c r="BL186" s="23">
        <f>IF($E$4="Yes",SUMIF('Vacation Tracker'!$GU$8:$ACR$8,BM$5,'Vacation Tracker'!$GU189:$ACR189),0)</f>
        <v>0</v>
      </c>
      <c r="BM186" s="26">
        <f t="shared" si="26"/>
        <v>0</v>
      </c>
      <c r="BN186" s="26">
        <f t="array" ref="BN186">IF($E$4="Yes",SUM(IF('Vacation Tracker'!$Q$8:$UV$8=BM$5,IF((RIGHT('Vacation Tracker'!$Q189:$UV189)&lt;&gt;"O"),IFERROR(--LEFT('Vacation Tracker'!$Q189:$UV189,LEN('Vacation Tracker'!$Q189:$UV189)-1),0)))),0)</f>
        <v>0</v>
      </c>
      <c r="BO186" s="23">
        <f t="array" ref="BO186">IF($E$4="Yes",SUM(IF('Vacation Tracker'!$Q$8:$UV$8=BM$5,IF((RIGHT('Vacation Tracker'!$Q189:$UV189)="O"),IFERROR(--LEFT('Vacation Tracker'!$Q189:$UV189,LEN('Vacation Tracker'!$Q189:$UV189)-1),0)))),0)</f>
        <v>0</v>
      </c>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row>
    <row r="187" spans="2:181" ht="15" customHeight="1" x14ac:dyDescent="0.2">
      <c r="B187" s="23">
        <f>IF('Vacation Tracker'!B190&lt;&gt;"",'Vacation Tracker'!B190,"")</f>
        <v>179</v>
      </c>
      <c r="C187" s="24" t="str">
        <f>IF('Vacation Tracker'!C190&lt;&gt;"",'Vacation Tracker'!C190,"")</f>
        <v/>
      </c>
      <c r="D187" s="25" t="str">
        <f>IF('Vacation Tracker'!D190&lt;&gt;"",'Vacation Tracker'!D190,"")</f>
        <v/>
      </c>
      <c r="E187" s="25" t="str">
        <f>IF('Vacation Tracker'!E190&lt;&gt;"",'Vacation Tracker'!E190,"")</f>
        <v/>
      </c>
      <c r="F187" s="24" t="str">
        <f>IF('Vacation Tracker'!F190&lt;&gt;"",'Vacation Tracker'!F190,"")</f>
        <v/>
      </c>
      <c r="G187" s="24" t="str">
        <f>IF('Vacation Tracker'!G190&lt;&gt;"",'Vacation Tracker'!G190,"")</f>
        <v/>
      </c>
      <c r="H187" s="23" t="str">
        <f t="shared" si="63"/>
        <v/>
      </c>
      <c r="I187" s="23" t="str">
        <f t="shared" si="63"/>
        <v/>
      </c>
      <c r="J187" s="23" t="str">
        <f t="shared" si="63"/>
        <v/>
      </c>
      <c r="K187" s="23" t="str">
        <f t="shared" si="60"/>
        <v/>
      </c>
      <c r="L187" s="23">
        <f>IF($E$4="Yes",SUMIF('Vacation Tracker'!$Q$8:$UV$8,M$5,'Vacation Tracker'!$Q190:$UV190),0)</f>
        <v>0</v>
      </c>
      <c r="M187" s="26">
        <f t="shared" si="61"/>
        <v>0</v>
      </c>
      <c r="N187" s="26">
        <f t="array" ref="N187">IF($E$4="Yes",SUM(IF('Vacation Tracker'!$Q$8:$UV$8=M$5,IF((RIGHT('Vacation Tracker'!$Q190:$UV190)&lt;&gt;"O"),IFERROR(--LEFT('Vacation Tracker'!$Q190:$UV190,LEN('Vacation Tracker'!$Q190:$UV190)-1),0)))),0)</f>
        <v>0</v>
      </c>
      <c r="O187" s="26">
        <f t="array" ref="O187">IF($E$4="Yes",SUM(IF('Vacation Tracker'!$Q$8:$UV$8=M$5,IF((RIGHT('Vacation Tracker'!$Q190:$UV190)="O"),IFERROR(--LEFT('Vacation Tracker'!$Q190:$UV190,LEN('Vacation Tracker'!$Q190:$UV190)-1),0)))),0)</f>
        <v>0</v>
      </c>
      <c r="P187" s="23">
        <f>SUMIF('Vacation Tracker'!$Q$8:$UV$8,Q$5,'Vacation Tracker'!$Q190:$UV190)</f>
        <v>0</v>
      </c>
      <c r="Q187" s="26">
        <f t="shared" si="48"/>
        <v>0</v>
      </c>
      <c r="R187" s="26">
        <f t="array" ref="R187">SUM(IF('Vacation Tracker'!$Q$8:$UV$8=Q$5,IF((RIGHT('Vacation Tracker'!$Q190:$UV190)&lt;&gt;"O"),IFERROR(--LEFT('Vacation Tracker'!$Q190:$UV190,LEN('Vacation Tracker'!$Q190:$UV190)-1),0))))</f>
        <v>0</v>
      </c>
      <c r="S187" s="26">
        <f t="array" ref="S187">SUM(IF('Vacation Tracker'!$Q$8:$UV$8=Q$5,IF((RIGHT('Vacation Tracker'!$Q190:$UV190)="O"),IFERROR(--LEFT('Vacation Tracker'!$Q190:$UV190,LEN('Vacation Tracker'!$Q190:$UV190)-1),0))))</f>
        <v>0</v>
      </c>
      <c r="T187" s="23">
        <f>SUMIF('Vacation Tracker'!$Q$8:$UV$8,U$5,'Vacation Tracker'!$Q190:$UV190)</f>
        <v>0</v>
      </c>
      <c r="U187" s="26">
        <f t="shared" si="49"/>
        <v>0</v>
      </c>
      <c r="V187" s="26">
        <f t="array" ref="V187">SUM(IF('Vacation Tracker'!$Q$8:$UV$8=U$5,IF((RIGHT('Vacation Tracker'!$Q190:$UV190)&lt;&gt;"O"),IFERROR(--LEFT('Vacation Tracker'!$Q190:$UV190,LEN('Vacation Tracker'!$Q190:$UV190)-1),0))))</f>
        <v>0</v>
      </c>
      <c r="W187" s="26">
        <f t="array" ref="W187">SUM(IF('Vacation Tracker'!$Q$8:$UV$8=U$5,IF((RIGHT('Vacation Tracker'!$Q190:$UV190)="O"),IFERROR(--LEFT('Vacation Tracker'!$Q190:$UV190,LEN('Vacation Tracker'!$Q190:$UV190)-1),0))))</f>
        <v>0</v>
      </c>
      <c r="X187" s="23">
        <f>SUMIF('Vacation Tracker'!$Q$8:$UV$8,Y$5,'Vacation Tracker'!$Q190:$UV190)</f>
        <v>0</v>
      </c>
      <c r="Y187" s="26">
        <f t="shared" si="50"/>
        <v>0</v>
      </c>
      <c r="Z187" s="26">
        <f t="array" ref="Z187">SUM(IF('Vacation Tracker'!$Q$8:$UV$8=Y$5,IF((RIGHT('Vacation Tracker'!$Q190:$UV190)&lt;&gt;"O"),IFERROR(--LEFT('Vacation Tracker'!$Q190:$UV190,LEN('Vacation Tracker'!$Q190:$UV190)-1),0))))</f>
        <v>0</v>
      </c>
      <c r="AA187" s="26">
        <f t="array" ref="AA187">SUM(IF('Vacation Tracker'!$Q$8:$UV$8=Y$5,IF((RIGHT('Vacation Tracker'!$Q190:$UV190)="O"),IFERROR(--LEFT('Vacation Tracker'!$Q190:$UV190,LEN('Vacation Tracker'!$Q190:$UV190)-1),0))))</f>
        <v>0</v>
      </c>
      <c r="AB187" s="23">
        <f>SUMIF('Vacation Tracker'!$Q$8:$UV$8,AC$5,'Vacation Tracker'!$Q190:$UV190)</f>
        <v>0</v>
      </c>
      <c r="AC187" s="26">
        <f t="shared" si="51"/>
        <v>0</v>
      </c>
      <c r="AD187" s="26">
        <f t="array" ref="AD187">SUM(IF('Vacation Tracker'!$Q$8:$UV$8=AC$5,IF((RIGHT('Vacation Tracker'!$Q190:$UV190)&lt;&gt;"O"),IFERROR(--LEFT('Vacation Tracker'!$Q190:$UV190,LEN('Vacation Tracker'!$Q190:$UV190)-1),0))))</f>
        <v>0</v>
      </c>
      <c r="AE187" s="26">
        <f t="array" ref="AE187">SUM(IF('Vacation Tracker'!$Q$8:$UV$8=AC$5,IF((RIGHT('Vacation Tracker'!$Q190:$UV190)="O"),IFERROR(--LEFT('Vacation Tracker'!$Q190:$UV190,LEN('Vacation Tracker'!$Q190:$UV190)-1),0))))</f>
        <v>0</v>
      </c>
      <c r="AF187" s="23">
        <f>SUMIF('Vacation Tracker'!$Q$8:$UV$8,AG$5,'Vacation Tracker'!$Q190:$UV190)</f>
        <v>0</v>
      </c>
      <c r="AG187" s="26">
        <f t="shared" si="52"/>
        <v>0</v>
      </c>
      <c r="AH187" s="26">
        <f t="array" ref="AH187">SUM(IF('Vacation Tracker'!$Q$8:$UV$8=AG$5,IF((RIGHT('Vacation Tracker'!$Q190:$UV190)&lt;&gt;"O"),IFERROR(--LEFT('Vacation Tracker'!$Q190:$UV190,LEN('Vacation Tracker'!$Q190:$UV190)-1),0))))</f>
        <v>0</v>
      </c>
      <c r="AI187" s="26">
        <f t="array" ref="AI187">SUM(IF('Vacation Tracker'!$Q$8:$UV$8=AG$5,IF((RIGHT('Vacation Tracker'!$Q190:$UV190)="O"),IFERROR(--LEFT('Vacation Tracker'!$Q190:$UV190,LEN('Vacation Tracker'!$Q190:$UV190)-1),0))))</f>
        <v>0</v>
      </c>
      <c r="AJ187" s="23">
        <f>SUMIF('Vacation Tracker'!$GU$8:$ACR$8,AK$5,'Vacation Tracker'!$GU190:$ACR190)</f>
        <v>0</v>
      </c>
      <c r="AK187" s="26">
        <f t="shared" si="53"/>
        <v>0</v>
      </c>
      <c r="AL187" s="26">
        <f t="array" ref="AL187">SUM(IF('Vacation Tracker'!$Q$8:$UV$8=AK$5,IF((RIGHT('Vacation Tracker'!$Q190:$UV190)&lt;&gt;"O"),IFERROR(--LEFT('Vacation Tracker'!$Q190:$UV190,LEN('Vacation Tracker'!$Q190:$UV190)-1),0))))</f>
        <v>0</v>
      </c>
      <c r="AM187" s="26">
        <f t="array" ref="AM187">SUM(IF('Vacation Tracker'!$Q$8:$UV$8=AK$5,IF((RIGHT('Vacation Tracker'!$Q190:$UV190)="O"),IFERROR(--LEFT('Vacation Tracker'!$Q190:$UV190,LEN('Vacation Tracker'!$Q190:$UV190)-1),0))))</f>
        <v>0</v>
      </c>
      <c r="AN187" s="23">
        <f>SUMIF('Vacation Tracker'!$GU$8:$ACR$8,AO$5,'Vacation Tracker'!$GU190:$ACR190)</f>
        <v>0</v>
      </c>
      <c r="AO187" s="26">
        <f t="shared" si="54"/>
        <v>0</v>
      </c>
      <c r="AP187" s="26">
        <f t="array" ref="AP187">SUM(IF('Vacation Tracker'!$Q$8:$UV$8=AO$5,IF((RIGHT('Vacation Tracker'!$Q190:$UV190)&lt;&gt;"O"),IFERROR(--LEFT('Vacation Tracker'!$Q190:$UV190,LEN('Vacation Tracker'!$Q190:$UV190)-1),0))))</f>
        <v>0</v>
      </c>
      <c r="AQ187" s="26">
        <f t="array" ref="AQ187">SUM(IF('Vacation Tracker'!$Q$8:$UV$8=AO$5,IF((RIGHT('Vacation Tracker'!$Q190:$UV190)="O"),IFERROR(--LEFT('Vacation Tracker'!$Q190:$UV190,LEN('Vacation Tracker'!$Q190:$UV190)-1),0))))</f>
        <v>0</v>
      </c>
      <c r="AR187" s="23">
        <f>SUMIF('Vacation Tracker'!$GU$8:$ACR$8,AS$5,'Vacation Tracker'!$GU190:$ACR190)</f>
        <v>0</v>
      </c>
      <c r="AS187" s="26">
        <f t="shared" si="55"/>
        <v>0</v>
      </c>
      <c r="AT187" s="26">
        <f t="array" ref="AT187">SUM(IF('Vacation Tracker'!$Q$8:$UV$8=AS$5,IF((RIGHT('Vacation Tracker'!$Q190:$UV190)&lt;&gt;"O"),IFERROR(--LEFT('Vacation Tracker'!$Q190:$UV190,LEN('Vacation Tracker'!$Q190:$UV190)-1),0))))</f>
        <v>0</v>
      </c>
      <c r="AU187" s="26">
        <f t="array" ref="AU187">SUM(IF('Vacation Tracker'!$Q$8:$UV$8=AS$5,IF((RIGHT('Vacation Tracker'!$Q190:$UV190)="O"),IFERROR(--LEFT('Vacation Tracker'!$Q190:$UV190,LEN('Vacation Tracker'!$Q190:$UV190)-1),0))))</f>
        <v>0</v>
      </c>
      <c r="AV187" s="23">
        <f>SUMIF('Vacation Tracker'!$GU$8:$ACR$8,AW$5,'Vacation Tracker'!$GU190:$ACR190)</f>
        <v>0</v>
      </c>
      <c r="AW187" s="26">
        <f t="shared" si="56"/>
        <v>0</v>
      </c>
      <c r="AX187" s="26">
        <f t="array" ref="AX187">SUM(IF('Vacation Tracker'!$Q$8:$UV$8=AW$5,IF((RIGHT('Vacation Tracker'!$Q190:$UV190)&lt;&gt;"O"),IFERROR(--LEFT('Vacation Tracker'!$Q190:$UV190,LEN('Vacation Tracker'!$Q190:$UV190)-1),0))))</f>
        <v>0</v>
      </c>
      <c r="AY187" s="26">
        <f t="array" ref="AY187">SUM(IF('Vacation Tracker'!$Q$8:$UV$8=AW$5,IF((RIGHT('Vacation Tracker'!$Q190:$UV190)="O"),IFERROR(--LEFT('Vacation Tracker'!$Q190:$UV190,LEN('Vacation Tracker'!$Q190:$UV190)-1),0))))</f>
        <v>0</v>
      </c>
      <c r="AZ187" s="23">
        <f>SUMIF('Vacation Tracker'!$GU$8:$ACR$8,BA$5,'Vacation Tracker'!$GU190:$ACR190)</f>
        <v>0</v>
      </c>
      <c r="BA187" s="26">
        <f t="shared" si="57"/>
        <v>0</v>
      </c>
      <c r="BB187" s="26">
        <f t="array" ref="BB187">SUM(IF('Vacation Tracker'!$Q$8:$UV$8=BA$5,IF((RIGHT('Vacation Tracker'!$Q190:$UV190)&lt;&gt;"O"),IFERROR(--LEFT('Vacation Tracker'!$Q190:$UV190,LEN('Vacation Tracker'!$Q190:$UV190)-1),0))))</f>
        <v>0</v>
      </c>
      <c r="BC187" s="26">
        <f t="array" ref="BC187">SUM(IF('Vacation Tracker'!$Q$8:$UV$8=BA$5,IF((RIGHT('Vacation Tracker'!$Q190:$UV190)="O"),IFERROR(--LEFT('Vacation Tracker'!$Q190:$UV190,LEN('Vacation Tracker'!$Q190:$UV190)-1),0))))</f>
        <v>0</v>
      </c>
      <c r="BD187" s="23">
        <f>SUMIF('Vacation Tracker'!$GU$8:$ACR$8,BE$5,'Vacation Tracker'!$GU190:$ACR190)</f>
        <v>0</v>
      </c>
      <c r="BE187" s="26">
        <f t="shared" si="58"/>
        <v>0</v>
      </c>
      <c r="BF187" s="26">
        <f t="array" ref="BF187">SUM(IF('Vacation Tracker'!$Q$8:$UV$8=BE$5,IF((RIGHT('Vacation Tracker'!$Q190:$UV190)&lt;&gt;"O"),IFERROR(--LEFT('Vacation Tracker'!$Q190:$UV190,LEN('Vacation Tracker'!$Q190:$UV190)-1),0))))</f>
        <v>0</v>
      </c>
      <c r="BG187" s="26">
        <f t="array" ref="BG187">SUM(IF('Vacation Tracker'!$Q$8:$UV$8=BE$5,IF((RIGHT('Vacation Tracker'!$Q190:$UV190)="O"),IFERROR(--LEFT('Vacation Tracker'!$Q190:$UV190,LEN('Vacation Tracker'!$Q190:$UV190)-1),0))))</f>
        <v>0</v>
      </c>
      <c r="BH187" s="23">
        <f>SUMIF('Vacation Tracker'!$GU$8:$ACR$8,BI$5,'Vacation Tracker'!$GU190:$ACR190)</f>
        <v>0</v>
      </c>
      <c r="BI187" s="26">
        <f t="shared" si="59"/>
        <v>0</v>
      </c>
      <c r="BJ187" s="26">
        <f t="array" ref="BJ187">SUM(IF('Vacation Tracker'!$Q$8:$UV$8=BI$5,IF((RIGHT('Vacation Tracker'!$Q190:$UV190)&lt;&gt;"O"),IFERROR(--LEFT('Vacation Tracker'!$Q190:$UV190,LEN('Vacation Tracker'!$Q190:$UV190)-1),0))))</f>
        <v>0</v>
      </c>
      <c r="BK187" s="26">
        <f t="array" ref="BK187">SUM(IF('Vacation Tracker'!$Q$8:$UV$8=BI$5,IF((RIGHT('Vacation Tracker'!$Q190:$UV190)="O"),IFERROR(--LEFT('Vacation Tracker'!$Q190:$UV190,LEN('Vacation Tracker'!$Q190:$UV190)-1),0))))</f>
        <v>0</v>
      </c>
      <c r="BL187" s="23">
        <f>IF($E$4="Yes",SUMIF('Vacation Tracker'!$GU$8:$ACR$8,BM$5,'Vacation Tracker'!$GU190:$ACR190),0)</f>
        <v>0</v>
      </c>
      <c r="BM187" s="26">
        <f t="shared" si="26"/>
        <v>0</v>
      </c>
      <c r="BN187" s="26">
        <f t="array" ref="BN187">IF($E$4="Yes",SUM(IF('Vacation Tracker'!$Q$8:$UV$8=BM$5,IF((RIGHT('Vacation Tracker'!$Q190:$UV190)&lt;&gt;"O"),IFERROR(--LEFT('Vacation Tracker'!$Q190:$UV190,LEN('Vacation Tracker'!$Q190:$UV190)-1),0)))),0)</f>
        <v>0</v>
      </c>
      <c r="BO187" s="23">
        <f t="array" ref="BO187">IF($E$4="Yes",SUM(IF('Vacation Tracker'!$Q$8:$UV$8=BM$5,IF((RIGHT('Vacation Tracker'!$Q190:$UV190)="O"),IFERROR(--LEFT('Vacation Tracker'!$Q190:$UV190,LEN('Vacation Tracker'!$Q190:$UV190)-1),0)))),0)</f>
        <v>0</v>
      </c>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row>
    <row r="188" spans="2:181" ht="15" customHeight="1" x14ac:dyDescent="0.2">
      <c r="B188" s="23">
        <f>IF('Vacation Tracker'!B191&lt;&gt;"",'Vacation Tracker'!B191,"")</f>
        <v>180</v>
      </c>
      <c r="C188" s="24" t="str">
        <f>IF('Vacation Tracker'!C191&lt;&gt;"",'Vacation Tracker'!C191,"")</f>
        <v/>
      </c>
      <c r="D188" s="25" t="str">
        <f>IF('Vacation Tracker'!D191&lt;&gt;"",'Vacation Tracker'!D191,"")</f>
        <v/>
      </c>
      <c r="E188" s="25" t="str">
        <f>IF('Vacation Tracker'!E191&lt;&gt;"",'Vacation Tracker'!E191,"")</f>
        <v/>
      </c>
      <c r="F188" s="24" t="str">
        <f>IF('Vacation Tracker'!F191&lt;&gt;"",'Vacation Tracker'!F191,"")</f>
        <v/>
      </c>
      <c r="G188" s="24" t="str">
        <f>IF('Vacation Tracker'!G191&lt;&gt;"",'Vacation Tracker'!G191,"")</f>
        <v/>
      </c>
      <c r="H188" s="23" t="str">
        <f t="shared" si="63"/>
        <v/>
      </c>
      <c r="I188" s="23" t="str">
        <f t="shared" si="63"/>
        <v/>
      </c>
      <c r="J188" s="23" t="str">
        <f t="shared" si="63"/>
        <v/>
      </c>
      <c r="K188" s="23" t="str">
        <f t="shared" si="60"/>
        <v/>
      </c>
      <c r="L188" s="23">
        <f>IF($E$4="Yes",SUMIF('Vacation Tracker'!$Q$8:$UV$8,M$5,'Vacation Tracker'!$Q191:$UV191),0)</f>
        <v>0</v>
      </c>
      <c r="M188" s="26">
        <f t="shared" si="61"/>
        <v>0</v>
      </c>
      <c r="N188" s="26">
        <f t="array" ref="N188">IF($E$4="Yes",SUM(IF('Vacation Tracker'!$Q$8:$UV$8=M$5,IF((RIGHT('Vacation Tracker'!$Q191:$UV191)&lt;&gt;"O"),IFERROR(--LEFT('Vacation Tracker'!$Q191:$UV191,LEN('Vacation Tracker'!$Q191:$UV191)-1),0)))),0)</f>
        <v>0</v>
      </c>
      <c r="O188" s="26">
        <f t="array" ref="O188">IF($E$4="Yes",SUM(IF('Vacation Tracker'!$Q$8:$UV$8=M$5,IF((RIGHT('Vacation Tracker'!$Q191:$UV191)="O"),IFERROR(--LEFT('Vacation Tracker'!$Q191:$UV191,LEN('Vacation Tracker'!$Q191:$UV191)-1),0)))),0)</f>
        <v>0</v>
      </c>
      <c r="P188" s="23">
        <f>SUMIF('Vacation Tracker'!$Q$8:$UV$8,Q$5,'Vacation Tracker'!$Q191:$UV191)</f>
        <v>0</v>
      </c>
      <c r="Q188" s="26">
        <f t="shared" si="48"/>
        <v>0</v>
      </c>
      <c r="R188" s="26">
        <f t="array" ref="R188">SUM(IF('Vacation Tracker'!$Q$8:$UV$8=Q$5,IF((RIGHT('Vacation Tracker'!$Q191:$UV191)&lt;&gt;"O"),IFERROR(--LEFT('Vacation Tracker'!$Q191:$UV191,LEN('Vacation Tracker'!$Q191:$UV191)-1),0))))</f>
        <v>0</v>
      </c>
      <c r="S188" s="26">
        <f t="array" ref="S188">SUM(IF('Vacation Tracker'!$Q$8:$UV$8=Q$5,IF((RIGHT('Vacation Tracker'!$Q191:$UV191)="O"),IFERROR(--LEFT('Vacation Tracker'!$Q191:$UV191,LEN('Vacation Tracker'!$Q191:$UV191)-1),0))))</f>
        <v>0</v>
      </c>
      <c r="T188" s="23">
        <f>SUMIF('Vacation Tracker'!$Q$8:$UV$8,U$5,'Vacation Tracker'!$Q191:$UV191)</f>
        <v>0</v>
      </c>
      <c r="U188" s="26">
        <f t="shared" si="49"/>
        <v>0</v>
      </c>
      <c r="V188" s="26">
        <f t="array" ref="V188">SUM(IF('Vacation Tracker'!$Q$8:$UV$8=U$5,IF((RIGHT('Vacation Tracker'!$Q191:$UV191)&lt;&gt;"O"),IFERROR(--LEFT('Vacation Tracker'!$Q191:$UV191,LEN('Vacation Tracker'!$Q191:$UV191)-1),0))))</f>
        <v>0</v>
      </c>
      <c r="W188" s="26">
        <f t="array" ref="W188">SUM(IF('Vacation Tracker'!$Q$8:$UV$8=U$5,IF((RIGHT('Vacation Tracker'!$Q191:$UV191)="O"),IFERROR(--LEFT('Vacation Tracker'!$Q191:$UV191,LEN('Vacation Tracker'!$Q191:$UV191)-1),0))))</f>
        <v>0</v>
      </c>
      <c r="X188" s="23">
        <f>SUMIF('Vacation Tracker'!$Q$8:$UV$8,Y$5,'Vacation Tracker'!$Q191:$UV191)</f>
        <v>0</v>
      </c>
      <c r="Y188" s="26">
        <f t="shared" si="50"/>
        <v>0</v>
      </c>
      <c r="Z188" s="26">
        <f t="array" ref="Z188">SUM(IF('Vacation Tracker'!$Q$8:$UV$8=Y$5,IF((RIGHT('Vacation Tracker'!$Q191:$UV191)&lt;&gt;"O"),IFERROR(--LEFT('Vacation Tracker'!$Q191:$UV191,LEN('Vacation Tracker'!$Q191:$UV191)-1),0))))</f>
        <v>0</v>
      </c>
      <c r="AA188" s="26">
        <f t="array" ref="AA188">SUM(IF('Vacation Tracker'!$Q$8:$UV$8=Y$5,IF((RIGHT('Vacation Tracker'!$Q191:$UV191)="O"),IFERROR(--LEFT('Vacation Tracker'!$Q191:$UV191,LEN('Vacation Tracker'!$Q191:$UV191)-1),0))))</f>
        <v>0</v>
      </c>
      <c r="AB188" s="23">
        <f>SUMIF('Vacation Tracker'!$Q$8:$UV$8,AC$5,'Vacation Tracker'!$Q191:$UV191)</f>
        <v>0</v>
      </c>
      <c r="AC188" s="26">
        <f t="shared" si="51"/>
        <v>0</v>
      </c>
      <c r="AD188" s="26">
        <f t="array" ref="AD188">SUM(IF('Vacation Tracker'!$Q$8:$UV$8=AC$5,IF((RIGHT('Vacation Tracker'!$Q191:$UV191)&lt;&gt;"O"),IFERROR(--LEFT('Vacation Tracker'!$Q191:$UV191,LEN('Vacation Tracker'!$Q191:$UV191)-1),0))))</f>
        <v>0</v>
      </c>
      <c r="AE188" s="26">
        <f t="array" ref="AE188">SUM(IF('Vacation Tracker'!$Q$8:$UV$8=AC$5,IF((RIGHT('Vacation Tracker'!$Q191:$UV191)="O"),IFERROR(--LEFT('Vacation Tracker'!$Q191:$UV191,LEN('Vacation Tracker'!$Q191:$UV191)-1),0))))</f>
        <v>0</v>
      </c>
      <c r="AF188" s="23">
        <f>SUMIF('Vacation Tracker'!$Q$8:$UV$8,AG$5,'Vacation Tracker'!$Q191:$UV191)</f>
        <v>0</v>
      </c>
      <c r="AG188" s="26">
        <f t="shared" si="52"/>
        <v>0</v>
      </c>
      <c r="AH188" s="26">
        <f t="array" ref="AH188">SUM(IF('Vacation Tracker'!$Q$8:$UV$8=AG$5,IF((RIGHT('Vacation Tracker'!$Q191:$UV191)&lt;&gt;"O"),IFERROR(--LEFT('Vacation Tracker'!$Q191:$UV191,LEN('Vacation Tracker'!$Q191:$UV191)-1),0))))</f>
        <v>0</v>
      </c>
      <c r="AI188" s="26">
        <f t="array" ref="AI188">SUM(IF('Vacation Tracker'!$Q$8:$UV$8=AG$5,IF((RIGHT('Vacation Tracker'!$Q191:$UV191)="O"),IFERROR(--LEFT('Vacation Tracker'!$Q191:$UV191,LEN('Vacation Tracker'!$Q191:$UV191)-1),0))))</f>
        <v>0</v>
      </c>
      <c r="AJ188" s="23">
        <f>SUMIF('Vacation Tracker'!$GU$8:$ACR$8,AK$5,'Vacation Tracker'!$GU191:$ACR191)</f>
        <v>0</v>
      </c>
      <c r="AK188" s="26">
        <f t="shared" si="53"/>
        <v>0</v>
      </c>
      <c r="AL188" s="26">
        <f t="array" ref="AL188">SUM(IF('Vacation Tracker'!$Q$8:$UV$8=AK$5,IF((RIGHT('Vacation Tracker'!$Q191:$UV191)&lt;&gt;"O"),IFERROR(--LEFT('Vacation Tracker'!$Q191:$UV191,LEN('Vacation Tracker'!$Q191:$UV191)-1),0))))</f>
        <v>0</v>
      </c>
      <c r="AM188" s="26">
        <f t="array" ref="AM188">SUM(IF('Vacation Tracker'!$Q$8:$UV$8=AK$5,IF((RIGHT('Vacation Tracker'!$Q191:$UV191)="O"),IFERROR(--LEFT('Vacation Tracker'!$Q191:$UV191,LEN('Vacation Tracker'!$Q191:$UV191)-1),0))))</f>
        <v>0</v>
      </c>
      <c r="AN188" s="23">
        <f>SUMIF('Vacation Tracker'!$GU$8:$ACR$8,AO$5,'Vacation Tracker'!$GU191:$ACR191)</f>
        <v>0</v>
      </c>
      <c r="AO188" s="26">
        <f t="shared" si="54"/>
        <v>0</v>
      </c>
      <c r="AP188" s="26">
        <f t="array" ref="AP188">SUM(IF('Vacation Tracker'!$Q$8:$UV$8=AO$5,IF((RIGHT('Vacation Tracker'!$Q191:$UV191)&lt;&gt;"O"),IFERROR(--LEFT('Vacation Tracker'!$Q191:$UV191,LEN('Vacation Tracker'!$Q191:$UV191)-1),0))))</f>
        <v>0</v>
      </c>
      <c r="AQ188" s="26">
        <f t="array" ref="AQ188">SUM(IF('Vacation Tracker'!$Q$8:$UV$8=AO$5,IF((RIGHT('Vacation Tracker'!$Q191:$UV191)="O"),IFERROR(--LEFT('Vacation Tracker'!$Q191:$UV191,LEN('Vacation Tracker'!$Q191:$UV191)-1),0))))</f>
        <v>0</v>
      </c>
      <c r="AR188" s="23">
        <f>SUMIF('Vacation Tracker'!$GU$8:$ACR$8,AS$5,'Vacation Tracker'!$GU191:$ACR191)</f>
        <v>0</v>
      </c>
      <c r="AS188" s="26">
        <f t="shared" si="55"/>
        <v>0</v>
      </c>
      <c r="AT188" s="26">
        <f t="array" ref="AT188">SUM(IF('Vacation Tracker'!$Q$8:$UV$8=AS$5,IF((RIGHT('Vacation Tracker'!$Q191:$UV191)&lt;&gt;"O"),IFERROR(--LEFT('Vacation Tracker'!$Q191:$UV191,LEN('Vacation Tracker'!$Q191:$UV191)-1),0))))</f>
        <v>0</v>
      </c>
      <c r="AU188" s="26">
        <f t="array" ref="AU188">SUM(IF('Vacation Tracker'!$Q$8:$UV$8=AS$5,IF((RIGHT('Vacation Tracker'!$Q191:$UV191)="O"),IFERROR(--LEFT('Vacation Tracker'!$Q191:$UV191,LEN('Vacation Tracker'!$Q191:$UV191)-1),0))))</f>
        <v>0</v>
      </c>
      <c r="AV188" s="23">
        <f>SUMIF('Vacation Tracker'!$GU$8:$ACR$8,AW$5,'Vacation Tracker'!$GU191:$ACR191)</f>
        <v>0</v>
      </c>
      <c r="AW188" s="26">
        <f t="shared" si="56"/>
        <v>0</v>
      </c>
      <c r="AX188" s="26">
        <f t="array" ref="AX188">SUM(IF('Vacation Tracker'!$Q$8:$UV$8=AW$5,IF((RIGHT('Vacation Tracker'!$Q191:$UV191)&lt;&gt;"O"),IFERROR(--LEFT('Vacation Tracker'!$Q191:$UV191,LEN('Vacation Tracker'!$Q191:$UV191)-1),0))))</f>
        <v>0</v>
      </c>
      <c r="AY188" s="26">
        <f t="array" ref="AY188">SUM(IF('Vacation Tracker'!$Q$8:$UV$8=AW$5,IF((RIGHT('Vacation Tracker'!$Q191:$UV191)="O"),IFERROR(--LEFT('Vacation Tracker'!$Q191:$UV191,LEN('Vacation Tracker'!$Q191:$UV191)-1),0))))</f>
        <v>0</v>
      </c>
      <c r="AZ188" s="23">
        <f>SUMIF('Vacation Tracker'!$GU$8:$ACR$8,BA$5,'Vacation Tracker'!$GU191:$ACR191)</f>
        <v>0</v>
      </c>
      <c r="BA188" s="26">
        <f t="shared" si="57"/>
        <v>0</v>
      </c>
      <c r="BB188" s="26">
        <f t="array" ref="BB188">SUM(IF('Vacation Tracker'!$Q$8:$UV$8=BA$5,IF((RIGHT('Vacation Tracker'!$Q191:$UV191)&lt;&gt;"O"),IFERROR(--LEFT('Vacation Tracker'!$Q191:$UV191,LEN('Vacation Tracker'!$Q191:$UV191)-1),0))))</f>
        <v>0</v>
      </c>
      <c r="BC188" s="26">
        <f t="array" ref="BC188">SUM(IF('Vacation Tracker'!$Q$8:$UV$8=BA$5,IF((RIGHT('Vacation Tracker'!$Q191:$UV191)="O"),IFERROR(--LEFT('Vacation Tracker'!$Q191:$UV191,LEN('Vacation Tracker'!$Q191:$UV191)-1),0))))</f>
        <v>0</v>
      </c>
      <c r="BD188" s="23">
        <f>SUMIF('Vacation Tracker'!$GU$8:$ACR$8,BE$5,'Vacation Tracker'!$GU191:$ACR191)</f>
        <v>0</v>
      </c>
      <c r="BE188" s="26">
        <f t="shared" si="58"/>
        <v>0</v>
      </c>
      <c r="BF188" s="26">
        <f t="array" ref="BF188">SUM(IF('Vacation Tracker'!$Q$8:$UV$8=BE$5,IF((RIGHT('Vacation Tracker'!$Q191:$UV191)&lt;&gt;"O"),IFERROR(--LEFT('Vacation Tracker'!$Q191:$UV191,LEN('Vacation Tracker'!$Q191:$UV191)-1),0))))</f>
        <v>0</v>
      </c>
      <c r="BG188" s="26">
        <f t="array" ref="BG188">SUM(IF('Vacation Tracker'!$Q$8:$UV$8=BE$5,IF((RIGHT('Vacation Tracker'!$Q191:$UV191)="O"),IFERROR(--LEFT('Vacation Tracker'!$Q191:$UV191,LEN('Vacation Tracker'!$Q191:$UV191)-1),0))))</f>
        <v>0</v>
      </c>
      <c r="BH188" s="23">
        <f>SUMIF('Vacation Tracker'!$GU$8:$ACR$8,BI$5,'Vacation Tracker'!$GU191:$ACR191)</f>
        <v>0</v>
      </c>
      <c r="BI188" s="26">
        <f t="shared" si="59"/>
        <v>0</v>
      </c>
      <c r="BJ188" s="26">
        <f t="array" ref="BJ188">SUM(IF('Vacation Tracker'!$Q$8:$UV$8=BI$5,IF((RIGHT('Vacation Tracker'!$Q191:$UV191)&lt;&gt;"O"),IFERROR(--LEFT('Vacation Tracker'!$Q191:$UV191,LEN('Vacation Tracker'!$Q191:$UV191)-1),0))))</f>
        <v>0</v>
      </c>
      <c r="BK188" s="26">
        <f t="array" ref="BK188">SUM(IF('Vacation Tracker'!$Q$8:$UV$8=BI$5,IF((RIGHT('Vacation Tracker'!$Q191:$UV191)="O"),IFERROR(--LEFT('Vacation Tracker'!$Q191:$UV191,LEN('Vacation Tracker'!$Q191:$UV191)-1),0))))</f>
        <v>0</v>
      </c>
      <c r="BL188" s="23">
        <f>IF($E$4="Yes",SUMIF('Vacation Tracker'!$GU$8:$ACR$8,BM$5,'Vacation Tracker'!$GU191:$ACR191),0)</f>
        <v>0</v>
      </c>
      <c r="BM188" s="26">
        <f t="shared" si="26"/>
        <v>0</v>
      </c>
      <c r="BN188" s="26">
        <f t="array" ref="BN188">IF($E$4="Yes",SUM(IF('Vacation Tracker'!$Q$8:$UV$8=BM$5,IF((RIGHT('Vacation Tracker'!$Q191:$UV191)&lt;&gt;"O"),IFERROR(--LEFT('Vacation Tracker'!$Q191:$UV191,LEN('Vacation Tracker'!$Q191:$UV191)-1),0)))),0)</f>
        <v>0</v>
      </c>
      <c r="BO188" s="23">
        <f t="array" ref="BO188">IF($E$4="Yes",SUM(IF('Vacation Tracker'!$Q$8:$UV$8=BM$5,IF((RIGHT('Vacation Tracker'!$Q191:$UV191)="O"),IFERROR(--LEFT('Vacation Tracker'!$Q191:$UV191,LEN('Vacation Tracker'!$Q191:$UV191)-1),0)))),0)</f>
        <v>0</v>
      </c>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row>
    <row r="189" spans="2:181" ht="15" customHeight="1" x14ac:dyDescent="0.2">
      <c r="B189" s="23">
        <f>IF('Vacation Tracker'!B192&lt;&gt;"",'Vacation Tracker'!B192,"")</f>
        <v>181</v>
      </c>
      <c r="C189" s="24" t="str">
        <f>IF('Vacation Tracker'!C192&lt;&gt;"",'Vacation Tracker'!C192,"")</f>
        <v/>
      </c>
      <c r="D189" s="25" t="str">
        <f>IF('Vacation Tracker'!D192&lt;&gt;"",'Vacation Tracker'!D192,"")</f>
        <v/>
      </c>
      <c r="E189" s="25" t="str">
        <f>IF('Vacation Tracker'!E192&lt;&gt;"",'Vacation Tracker'!E192,"")</f>
        <v/>
      </c>
      <c r="F189" s="24" t="str">
        <f>IF('Vacation Tracker'!F192&lt;&gt;"",'Vacation Tracker'!F192,"")</f>
        <v/>
      </c>
      <c r="G189" s="24" t="str">
        <f>IF('Vacation Tracker'!G192&lt;&gt;"",'Vacation Tracker'!G192,"")</f>
        <v/>
      </c>
      <c r="H189" s="23" t="str">
        <f t="shared" si="63"/>
        <v/>
      </c>
      <c r="I189" s="23" t="str">
        <f t="shared" si="63"/>
        <v/>
      </c>
      <c r="J189" s="23" t="str">
        <f t="shared" si="63"/>
        <v/>
      </c>
      <c r="K189" s="23" t="str">
        <f t="shared" si="60"/>
        <v/>
      </c>
      <c r="L189" s="23">
        <f>IF($E$4="Yes",SUMIF('Vacation Tracker'!$Q$8:$UV$8,M$5,'Vacation Tracker'!$Q192:$UV192),0)</f>
        <v>0</v>
      </c>
      <c r="M189" s="26">
        <f t="shared" si="61"/>
        <v>0</v>
      </c>
      <c r="N189" s="26">
        <f t="array" ref="N189">IF($E$4="Yes",SUM(IF('Vacation Tracker'!$Q$8:$UV$8=M$5,IF((RIGHT('Vacation Tracker'!$Q192:$UV192)&lt;&gt;"O"),IFERROR(--LEFT('Vacation Tracker'!$Q192:$UV192,LEN('Vacation Tracker'!$Q192:$UV192)-1),0)))),0)</f>
        <v>0</v>
      </c>
      <c r="O189" s="26">
        <f t="array" ref="O189">IF($E$4="Yes",SUM(IF('Vacation Tracker'!$Q$8:$UV$8=M$5,IF((RIGHT('Vacation Tracker'!$Q192:$UV192)="O"),IFERROR(--LEFT('Vacation Tracker'!$Q192:$UV192,LEN('Vacation Tracker'!$Q192:$UV192)-1),0)))),0)</f>
        <v>0</v>
      </c>
      <c r="P189" s="23">
        <f>SUMIF('Vacation Tracker'!$Q$8:$UV$8,Q$5,'Vacation Tracker'!$Q192:$UV192)</f>
        <v>0</v>
      </c>
      <c r="Q189" s="26">
        <f t="shared" si="48"/>
        <v>0</v>
      </c>
      <c r="R189" s="26">
        <f t="array" ref="R189">SUM(IF('Vacation Tracker'!$Q$8:$UV$8=Q$5,IF((RIGHT('Vacation Tracker'!$Q192:$UV192)&lt;&gt;"O"),IFERROR(--LEFT('Vacation Tracker'!$Q192:$UV192,LEN('Vacation Tracker'!$Q192:$UV192)-1),0))))</f>
        <v>0</v>
      </c>
      <c r="S189" s="26">
        <f t="array" ref="S189">SUM(IF('Vacation Tracker'!$Q$8:$UV$8=Q$5,IF((RIGHT('Vacation Tracker'!$Q192:$UV192)="O"),IFERROR(--LEFT('Vacation Tracker'!$Q192:$UV192,LEN('Vacation Tracker'!$Q192:$UV192)-1),0))))</f>
        <v>0</v>
      </c>
      <c r="T189" s="23">
        <f>SUMIF('Vacation Tracker'!$Q$8:$UV$8,U$5,'Vacation Tracker'!$Q192:$UV192)</f>
        <v>0</v>
      </c>
      <c r="U189" s="26">
        <f t="shared" si="49"/>
        <v>0</v>
      </c>
      <c r="V189" s="26">
        <f t="array" ref="V189">SUM(IF('Vacation Tracker'!$Q$8:$UV$8=U$5,IF((RIGHT('Vacation Tracker'!$Q192:$UV192)&lt;&gt;"O"),IFERROR(--LEFT('Vacation Tracker'!$Q192:$UV192,LEN('Vacation Tracker'!$Q192:$UV192)-1),0))))</f>
        <v>0</v>
      </c>
      <c r="W189" s="26">
        <f t="array" ref="W189">SUM(IF('Vacation Tracker'!$Q$8:$UV$8=U$5,IF((RIGHT('Vacation Tracker'!$Q192:$UV192)="O"),IFERROR(--LEFT('Vacation Tracker'!$Q192:$UV192,LEN('Vacation Tracker'!$Q192:$UV192)-1),0))))</f>
        <v>0</v>
      </c>
      <c r="X189" s="23">
        <f>SUMIF('Vacation Tracker'!$Q$8:$UV$8,Y$5,'Vacation Tracker'!$Q192:$UV192)</f>
        <v>0</v>
      </c>
      <c r="Y189" s="26">
        <f t="shared" si="50"/>
        <v>0</v>
      </c>
      <c r="Z189" s="26">
        <f t="array" ref="Z189">SUM(IF('Vacation Tracker'!$Q$8:$UV$8=Y$5,IF((RIGHT('Vacation Tracker'!$Q192:$UV192)&lt;&gt;"O"),IFERROR(--LEFT('Vacation Tracker'!$Q192:$UV192,LEN('Vacation Tracker'!$Q192:$UV192)-1),0))))</f>
        <v>0</v>
      </c>
      <c r="AA189" s="26">
        <f t="array" ref="AA189">SUM(IF('Vacation Tracker'!$Q$8:$UV$8=Y$5,IF((RIGHT('Vacation Tracker'!$Q192:$UV192)="O"),IFERROR(--LEFT('Vacation Tracker'!$Q192:$UV192,LEN('Vacation Tracker'!$Q192:$UV192)-1),0))))</f>
        <v>0</v>
      </c>
      <c r="AB189" s="23">
        <f>SUMIF('Vacation Tracker'!$Q$8:$UV$8,AC$5,'Vacation Tracker'!$Q192:$UV192)</f>
        <v>0</v>
      </c>
      <c r="AC189" s="26">
        <f t="shared" si="51"/>
        <v>0</v>
      </c>
      <c r="AD189" s="26">
        <f t="array" ref="AD189">SUM(IF('Vacation Tracker'!$Q$8:$UV$8=AC$5,IF((RIGHT('Vacation Tracker'!$Q192:$UV192)&lt;&gt;"O"),IFERROR(--LEFT('Vacation Tracker'!$Q192:$UV192,LEN('Vacation Tracker'!$Q192:$UV192)-1),0))))</f>
        <v>0</v>
      </c>
      <c r="AE189" s="26">
        <f t="array" ref="AE189">SUM(IF('Vacation Tracker'!$Q$8:$UV$8=AC$5,IF((RIGHT('Vacation Tracker'!$Q192:$UV192)="O"),IFERROR(--LEFT('Vacation Tracker'!$Q192:$UV192,LEN('Vacation Tracker'!$Q192:$UV192)-1),0))))</f>
        <v>0</v>
      </c>
      <c r="AF189" s="23">
        <f>SUMIF('Vacation Tracker'!$Q$8:$UV$8,AG$5,'Vacation Tracker'!$Q192:$UV192)</f>
        <v>0</v>
      </c>
      <c r="AG189" s="26">
        <f t="shared" si="52"/>
        <v>0</v>
      </c>
      <c r="AH189" s="26">
        <f t="array" ref="AH189">SUM(IF('Vacation Tracker'!$Q$8:$UV$8=AG$5,IF((RIGHT('Vacation Tracker'!$Q192:$UV192)&lt;&gt;"O"),IFERROR(--LEFT('Vacation Tracker'!$Q192:$UV192,LEN('Vacation Tracker'!$Q192:$UV192)-1),0))))</f>
        <v>0</v>
      </c>
      <c r="AI189" s="26">
        <f t="array" ref="AI189">SUM(IF('Vacation Tracker'!$Q$8:$UV$8=AG$5,IF((RIGHT('Vacation Tracker'!$Q192:$UV192)="O"),IFERROR(--LEFT('Vacation Tracker'!$Q192:$UV192,LEN('Vacation Tracker'!$Q192:$UV192)-1),0))))</f>
        <v>0</v>
      </c>
      <c r="AJ189" s="23">
        <f>SUMIF('Vacation Tracker'!$GU$8:$ACR$8,AK$5,'Vacation Tracker'!$GU192:$ACR192)</f>
        <v>0</v>
      </c>
      <c r="AK189" s="26">
        <f t="shared" si="53"/>
        <v>0</v>
      </c>
      <c r="AL189" s="26">
        <f t="array" ref="AL189">SUM(IF('Vacation Tracker'!$Q$8:$UV$8=AK$5,IF((RIGHT('Vacation Tracker'!$Q192:$UV192)&lt;&gt;"O"),IFERROR(--LEFT('Vacation Tracker'!$Q192:$UV192,LEN('Vacation Tracker'!$Q192:$UV192)-1),0))))</f>
        <v>0</v>
      </c>
      <c r="AM189" s="26">
        <f t="array" ref="AM189">SUM(IF('Vacation Tracker'!$Q$8:$UV$8=AK$5,IF((RIGHT('Vacation Tracker'!$Q192:$UV192)="O"),IFERROR(--LEFT('Vacation Tracker'!$Q192:$UV192,LEN('Vacation Tracker'!$Q192:$UV192)-1),0))))</f>
        <v>0</v>
      </c>
      <c r="AN189" s="23">
        <f>SUMIF('Vacation Tracker'!$GU$8:$ACR$8,AO$5,'Vacation Tracker'!$GU192:$ACR192)</f>
        <v>0</v>
      </c>
      <c r="AO189" s="26">
        <f t="shared" si="54"/>
        <v>0</v>
      </c>
      <c r="AP189" s="26">
        <f t="array" ref="AP189">SUM(IF('Vacation Tracker'!$Q$8:$UV$8=AO$5,IF((RIGHT('Vacation Tracker'!$Q192:$UV192)&lt;&gt;"O"),IFERROR(--LEFT('Vacation Tracker'!$Q192:$UV192,LEN('Vacation Tracker'!$Q192:$UV192)-1),0))))</f>
        <v>0</v>
      </c>
      <c r="AQ189" s="26">
        <f t="array" ref="AQ189">SUM(IF('Vacation Tracker'!$Q$8:$UV$8=AO$5,IF((RIGHT('Vacation Tracker'!$Q192:$UV192)="O"),IFERROR(--LEFT('Vacation Tracker'!$Q192:$UV192,LEN('Vacation Tracker'!$Q192:$UV192)-1),0))))</f>
        <v>0</v>
      </c>
      <c r="AR189" s="23">
        <f>SUMIF('Vacation Tracker'!$GU$8:$ACR$8,AS$5,'Vacation Tracker'!$GU192:$ACR192)</f>
        <v>0</v>
      </c>
      <c r="AS189" s="26">
        <f t="shared" si="55"/>
        <v>0</v>
      </c>
      <c r="AT189" s="26">
        <f t="array" ref="AT189">SUM(IF('Vacation Tracker'!$Q$8:$UV$8=AS$5,IF((RIGHT('Vacation Tracker'!$Q192:$UV192)&lt;&gt;"O"),IFERROR(--LEFT('Vacation Tracker'!$Q192:$UV192,LEN('Vacation Tracker'!$Q192:$UV192)-1),0))))</f>
        <v>0</v>
      </c>
      <c r="AU189" s="26">
        <f t="array" ref="AU189">SUM(IF('Vacation Tracker'!$Q$8:$UV$8=AS$5,IF((RIGHT('Vacation Tracker'!$Q192:$UV192)="O"),IFERROR(--LEFT('Vacation Tracker'!$Q192:$UV192,LEN('Vacation Tracker'!$Q192:$UV192)-1),0))))</f>
        <v>0</v>
      </c>
      <c r="AV189" s="23">
        <f>SUMIF('Vacation Tracker'!$GU$8:$ACR$8,AW$5,'Vacation Tracker'!$GU192:$ACR192)</f>
        <v>0</v>
      </c>
      <c r="AW189" s="26">
        <f t="shared" si="56"/>
        <v>0</v>
      </c>
      <c r="AX189" s="26">
        <f t="array" ref="AX189">SUM(IF('Vacation Tracker'!$Q$8:$UV$8=AW$5,IF((RIGHT('Vacation Tracker'!$Q192:$UV192)&lt;&gt;"O"),IFERROR(--LEFT('Vacation Tracker'!$Q192:$UV192,LEN('Vacation Tracker'!$Q192:$UV192)-1),0))))</f>
        <v>0</v>
      </c>
      <c r="AY189" s="26">
        <f t="array" ref="AY189">SUM(IF('Vacation Tracker'!$Q$8:$UV$8=AW$5,IF((RIGHT('Vacation Tracker'!$Q192:$UV192)="O"),IFERROR(--LEFT('Vacation Tracker'!$Q192:$UV192,LEN('Vacation Tracker'!$Q192:$UV192)-1),0))))</f>
        <v>0</v>
      </c>
      <c r="AZ189" s="23">
        <f>SUMIF('Vacation Tracker'!$GU$8:$ACR$8,BA$5,'Vacation Tracker'!$GU192:$ACR192)</f>
        <v>0</v>
      </c>
      <c r="BA189" s="26">
        <f t="shared" si="57"/>
        <v>0</v>
      </c>
      <c r="BB189" s="26">
        <f t="array" ref="BB189">SUM(IF('Vacation Tracker'!$Q$8:$UV$8=BA$5,IF((RIGHT('Vacation Tracker'!$Q192:$UV192)&lt;&gt;"O"),IFERROR(--LEFT('Vacation Tracker'!$Q192:$UV192,LEN('Vacation Tracker'!$Q192:$UV192)-1),0))))</f>
        <v>0</v>
      </c>
      <c r="BC189" s="26">
        <f t="array" ref="BC189">SUM(IF('Vacation Tracker'!$Q$8:$UV$8=BA$5,IF((RIGHT('Vacation Tracker'!$Q192:$UV192)="O"),IFERROR(--LEFT('Vacation Tracker'!$Q192:$UV192,LEN('Vacation Tracker'!$Q192:$UV192)-1),0))))</f>
        <v>0</v>
      </c>
      <c r="BD189" s="23">
        <f>SUMIF('Vacation Tracker'!$GU$8:$ACR$8,BE$5,'Vacation Tracker'!$GU192:$ACR192)</f>
        <v>0</v>
      </c>
      <c r="BE189" s="26">
        <f t="shared" si="58"/>
        <v>0</v>
      </c>
      <c r="BF189" s="26">
        <f t="array" ref="BF189">SUM(IF('Vacation Tracker'!$Q$8:$UV$8=BE$5,IF((RIGHT('Vacation Tracker'!$Q192:$UV192)&lt;&gt;"O"),IFERROR(--LEFT('Vacation Tracker'!$Q192:$UV192,LEN('Vacation Tracker'!$Q192:$UV192)-1),0))))</f>
        <v>0</v>
      </c>
      <c r="BG189" s="26">
        <f t="array" ref="BG189">SUM(IF('Vacation Tracker'!$Q$8:$UV$8=BE$5,IF((RIGHT('Vacation Tracker'!$Q192:$UV192)="O"),IFERROR(--LEFT('Vacation Tracker'!$Q192:$UV192,LEN('Vacation Tracker'!$Q192:$UV192)-1),0))))</f>
        <v>0</v>
      </c>
      <c r="BH189" s="23">
        <f>SUMIF('Vacation Tracker'!$GU$8:$ACR$8,BI$5,'Vacation Tracker'!$GU192:$ACR192)</f>
        <v>0</v>
      </c>
      <c r="BI189" s="26">
        <f t="shared" si="59"/>
        <v>0</v>
      </c>
      <c r="BJ189" s="26">
        <f t="array" ref="BJ189">SUM(IF('Vacation Tracker'!$Q$8:$UV$8=BI$5,IF((RIGHT('Vacation Tracker'!$Q192:$UV192)&lt;&gt;"O"),IFERROR(--LEFT('Vacation Tracker'!$Q192:$UV192,LEN('Vacation Tracker'!$Q192:$UV192)-1),0))))</f>
        <v>0</v>
      </c>
      <c r="BK189" s="26">
        <f t="array" ref="BK189">SUM(IF('Vacation Tracker'!$Q$8:$UV$8=BI$5,IF((RIGHT('Vacation Tracker'!$Q192:$UV192)="O"),IFERROR(--LEFT('Vacation Tracker'!$Q192:$UV192,LEN('Vacation Tracker'!$Q192:$UV192)-1),0))))</f>
        <v>0</v>
      </c>
      <c r="BL189" s="23">
        <f>IF($E$4="Yes",SUMIF('Vacation Tracker'!$GU$8:$ACR$8,BM$5,'Vacation Tracker'!$GU192:$ACR192),0)</f>
        <v>0</v>
      </c>
      <c r="BM189" s="26">
        <f t="shared" si="26"/>
        <v>0</v>
      </c>
      <c r="BN189" s="26">
        <f t="array" ref="BN189">IF($E$4="Yes",SUM(IF('Vacation Tracker'!$Q$8:$UV$8=BM$5,IF((RIGHT('Vacation Tracker'!$Q192:$UV192)&lt;&gt;"O"),IFERROR(--LEFT('Vacation Tracker'!$Q192:$UV192,LEN('Vacation Tracker'!$Q192:$UV192)-1),0)))),0)</f>
        <v>0</v>
      </c>
      <c r="BO189" s="23">
        <f t="array" ref="BO189">IF($E$4="Yes",SUM(IF('Vacation Tracker'!$Q$8:$UV$8=BM$5,IF((RIGHT('Vacation Tracker'!$Q192:$UV192)="O"),IFERROR(--LEFT('Vacation Tracker'!$Q192:$UV192,LEN('Vacation Tracker'!$Q192:$UV192)-1),0)))),0)</f>
        <v>0</v>
      </c>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row>
    <row r="190" spans="2:181" ht="15" customHeight="1" x14ac:dyDescent="0.2">
      <c r="B190" s="23">
        <f>IF('Vacation Tracker'!B193&lt;&gt;"",'Vacation Tracker'!B193,"")</f>
        <v>182</v>
      </c>
      <c r="C190" s="24" t="str">
        <f>IF('Vacation Tracker'!C193&lt;&gt;"",'Vacation Tracker'!C193,"")</f>
        <v/>
      </c>
      <c r="D190" s="25" t="str">
        <f>IF('Vacation Tracker'!D193&lt;&gt;"",'Vacation Tracker'!D193,"")</f>
        <v/>
      </c>
      <c r="E190" s="25" t="str">
        <f>IF('Vacation Tracker'!E193&lt;&gt;"",'Vacation Tracker'!E193,"")</f>
        <v/>
      </c>
      <c r="F190" s="24" t="str">
        <f>IF('Vacation Tracker'!F193&lt;&gt;"",'Vacation Tracker'!F193,"")</f>
        <v/>
      </c>
      <c r="G190" s="24" t="str">
        <f>IF('Vacation Tracker'!G193&lt;&gt;"",'Vacation Tracker'!G193,"")</f>
        <v/>
      </c>
      <c r="H190" s="23" t="str">
        <f t="shared" ref="H190:J209" si="64">IF($C190&lt;&gt;"",SUMPRODUCT(($L$8:$BO$8=H$8)*$L190:$BO190),"")</f>
        <v/>
      </c>
      <c r="I190" s="23" t="str">
        <f t="shared" si="64"/>
        <v/>
      </c>
      <c r="J190" s="23" t="str">
        <f t="shared" si="64"/>
        <v/>
      </c>
      <c r="K190" s="23" t="str">
        <f t="shared" si="60"/>
        <v/>
      </c>
      <c r="L190" s="23">
        <f>IF($E$4="Yes",SUMIF('Vacation Tracker'!$Q$8:$UV$8,M$5,'Vacation Tracker'!$Q193:$UV193),0)</f>
        <v>0</v>
      </c>
      <c r="M190" s="26">
        <f t="shared" si="61"/>
        <v>0</v>
      </c>
      <c r="N190" s="26">
        <f t="array" ref="N190">IF($E$4="Yes",SUM(IF('Vacation Tracker'!$Q$8:$UV$8=M$5,IF((RIGHT('Vacation Tracker'!$Q193:$UV193)&lt;&gt;"O"),IFERROR(--LEFT('Vacation Tracker'!$Q193:$UV193,LEN('Vacation Tracker'!$Q193:$UV193)-1),0)))),0)</f>
        <v>0</v>
      </c>
      <c r="O190" s="26">
        <f t="array" ref="O190">IF($E$4="Yes",SUM(IF('Vacation Tracker'!$Q$8:$UV$8=M$5,IF((RIGHT('Vacation Tracker'!$Q193:$UV193)="O"),IFERROR(--LEFT('Vacation Tracker'!$Q193:$UV193,LEN('Vacation Tracker'!$Q193:$UV193)-1),0)))),0)</f>
        <v>0</v>
      </c>
      <c r="P190" s="23">
        <f>SUMIF('Vacation Tracker'!$Q$8:$UV$8,Q$5,'Vacation Tracker'!$Q193:$UV193)</f>
        <v>0</v>
      </c>
      <c r="Q190" s="26">
        <f t="shared" si="48"/>
        <v>0</v>
      </c>
      <c r="R190" s="26">
        <f t="array" ref="R190">SUM(IF('Vacation Tracker'!$Q$8:$UV$8=Q$5,IF((RIGHT('Vacation Tracker'!$Q193:$UV193)&lt;&gt;"O"),IFERROR(--LEFT('Vacation Tracker'!$Q193:$UV193,LEN('Vacation Tracker'!$Q193:$UV193)-1),0))))</f>
        <v>0</v>
      </c>
      <c r="S190" s="26">
        <f t="array" ref="S190">SUM(IF('Vacation Tracker'!$Q$8:$UV$8=Q$5,IF((RIGHT('Vacation Tracker'!$Q193:$UV193)="O"),IFERROR(--LEFT('Vacation Tracker'!$Q193:$UV193,LEN('Vacation Tracker'!$Q193:$UV193)-1),0))))</f>
        <v>0</v>
      </c>
      <c r="T190" s="23">
        <f>SUMIF('Vacation Tracker'!$Q$8:$UV$8,U$5,'Vacation Tracker'!$Q193:$UV193)</f>
        <v>0</v>
      </c>
      <c r="U190" s="26">
        <f t="shared" si="49"/>
        <v>0</v>
      </c>
      <c r="V190" s="26">
        <f t="array" ref="V190">SUM(IF('Vacation Tracker'!$Q$8:$UV$8=U$5,IF((RIGHT('Vacation Tracker'!$Q193:$UV193)&lt;&gt;"O"),IFERROR(--LEFT('Vacation Tracker'!$Q193:$UV193,LEN('Vacation Tracker'!$Q193:$UV193)-1),0))))</f>
        <v>0</v>
      </c>
      <c r="W190" s="26">
        <f t="array" ref="W190">SUM(IF('Vacation Tracker'!$Q$8:$UV$8=U$5,IF((RIGHT('Vacation Tracker'!$Q193:$UV193)="O"),IFERROR(--LEFT('Vacation Tracker'!$Q193:$UV193,LEN('Vacation Tracker'!$Q193:$UV193)-1),0))))</f>
        <v>0</v>
      </c>
      <c r="X190" s="23">
        <f>SUMIF('Vacation Tracker'!$Q$8:$UV$8,Y$5,'Vacation Tracker'!$Q193:$UV193)</f>
        <v>0</v>
      </c>
      <c r="Y190" s="26">
        <f t="shared" si="50"/>
        <v>0</v>
      </c>
      <c r="Z190" s="26">
        <f t="array" ref="Z190">SUM(IF('Vacation Tracker'!$Q$8:$UV$8=Y$5,IF((RIGHT('Vacation Tracker'!$Q193:$UV193)&lt;&gt;"O"),IFERROR(--LEFT('Vacation Tracker'!$Q193:$UV193,LEN('Vacation Tracker'!$Q193:$UV193)-1),0))))</f>
        <v>0</v>
      </c>
      <c r="AA190" s="26">
        <f t="array" ref="AA190">SUM(IF('Vacation Tracker'!$Q$8:$UV$8=Y$5,IF((RIGHT('Vacation Tracker'!$Q193:$UV193)="O"),IFERROR(--LEFT('Vacation Tracker'!$Q193:$UV193,LEN('Vacation Tracker'!$Q193:$UV193)-1),0))))</f>
        <v>0</v>
      </c>
      <c r="AB190" s="23">
        <f>SUMIF('Vacation Tracker'!$Q$8:$UV$8,AC$5,'Vacation Tracker'!$Q193:$UV193)</f>
        <v>0</v>
      </c>
      <c r="AC190" s="26">
        <f t="shared" si="51"/>
        <v>0</v>
      </c>
      <c r="AD190" s="26">
        <f t="array" ref="AD190">SUM(IF('Vacation Tracker'!$Q$8:$UV$8=AC$5,IF((RIGHT('Vacation Tracker'!$Q193:$UV193)&lt;&gt;"O"),IFERROR(--LEFT('Vacation Tracker'!$Q193:$UV193,LEN('Vacation Tracker'!$Q193:$UV193)-1),0))))</f>
        <v>0</v>
      </c>
      <c r="AE190" s="26">
        <f t="array" ref="AE190">SUM(IF('Vacation Tracker'!$Q$8:$UV$8=AC$5,IF((RIGHT('Vacation Tracker'!$Q193:$UV193)="O"),IFERROR(--LEFT('Vacation Tracker'!$Q193:$UV193,LEN('Vacation Tracker'!$Q193:$UV193)-1),0))))</f>
        <v>0</v>
      </c>
      <c r="AF190" s="23">
        <f>SUMIF('Vacation Tracker'!$Q$8:$UV$8,AG$5,'Vacation Tracker'!$Q193:$UV193)</f>
        <v>0</v>
      </c>
      <c r="AG190" s="26">
        <f t="shared" si="52"/>
        <v>0</v>
      </c>
      <c r="AH190" s="26">
        <f t="array" ref="AH190">SUM(IF('Vacation Tracker'!$Q$8:$UV$8=AG$5,IF((RIGHT('Vacation Tracker'!$Q193:$UV193)&lt;&gt;"O"),IFERROR(--LEFT('Vacation Tracker'!$Q193:$UV193,LEN('Vacation Tracker'!$Q193:$UV193)-1),0))))</f>
        <v>0</v>
      </c>
      <c r="AI190" s="26">
        <f t="array" ref="AI190">SUM(IF('Vacation Tracker'!$Q$8:$UV$8=AG$5,IF((RIGHT('Vacation Tracker'!$Q193:$UV193)="O"),IFERROR(--LEFT('Vacation Tracker'!$Q193:$UV193,LEN('Vacation Tracker'!$Q193:$UV193)-1),0))))</f>
        <v>0</v>
      </c>
      <c r="AJ190" s="23">
        <f>SUMIF('Vacation Tracker'!$GU$8:$ACR$8,AK$5,'Vacation Tracker'!$GU193:$ACR193)</f>
        <v>0</v>
      </c>
      <c r="AK190" s="26">
        <f t="shared" si="53"/>
        <v>0</v>
      </c>
      <c r="AL190" s="26">
        <f t="array" ref="AL190">SUM(IF('Vacation Tracker'!$Q$8:$UV$8=AK$5,IF((RIGHT('Vacation Tracker'!$Q193:$UV193)&lt;&gt;"O"),IFERROR(--LEFT('Vacation Tracker'!$Q193:$UV193,LEN('Vacation Tracker'!$Q193:$UV193)-1),0))))</f>
        <v>0</v>
      </c>
      <c r="AM190" s="26">
        <f t="array" ref="AM190">SUM(IF('Vacation Tracker'!$Q$8:$UV$8=AK$5,IF((RIGHT('Vacation Tracker'!$Q193:$UV193)="O"),IFERROR(--LEFT('Vacation Tracker'!$Q193:$UV193,LEN('Vacation Tracker'!$Q193:$UV193)-1),0))))</f>
        <v>0</v>
      </c>
      <c r="AN190" s="23">
        <f>SUMIF('Vacation Tracker'!$GU$8:$ACR$8,AO$5,'Vacation Tracker'!$GU193:$ACR193)</f>
        <v>0</v>
      </c>
      <c r="AO190" s="26">
        <f t="shared" si="54"/>
        <v>0</v>
      </c>
      <c r="AP190" s="26">
        <f t="array" ref="AP190">SUM(IF('Vacation Tracker'!$Q$8:$UV$8=AO$5,IF((RIGHT('Vacation Tracker'!$Q193:$UV193)&lt;&gt;"O"),IFERROR(--LEFT('Vacation Tracker'!$Q193:$UV193,LEN('Vacation Tracker'!$Q193:$UV193)-1),0))))</f>
        <v>0</v>
      </c>
      <c r="AQ190" s="26">
        <f t="array" ref="AQ190">SUM(IF('Vacation Tracker'!$Q$8:$UV$8=AO$5,IF((RIGHT('Vacation Tracker'!$Q193:$UV193)="O"),IFERROR(--LEFT('Vacation Tracker'!$Q193:$UV193,LEN('Vacation Tracker'!$Q193:$UV193)-1),0))))</f>
        <v>0</v>
      </c>
      <c r="AR190" s="23">
        <f>SUMIF('Vacation Tracker'!$GU$8:$ACR$8,AS$5,'Vacation Tracker'!$GU193:$ACR193)</f>
        <v>0</v>
      </c>
      <c r="AS190" s="26">
        <f t="shared" si="55"/>
        <v>0</v>
      </c>
      <c r="AT190" s="26">
        <f t="array" ref="AT190">SUM(IF('Vacation Tracker'!$Q$8:$UV$8=AS$5,IF((RIGHT('Vacation Tracker'!$Q193:$UV193)&lt;&gt;"O"),IFERROR(--LEFT('Vacation Tracker'!$Q193:$UV193,LEN('Vacation Tracker'!$Q193:$UV193)-1),0))))</f>
        <v>0</v>
      </c>
      <c r="AU190" s="26">
        <f t="array" ref="AU190">SUM(IF('Vacation Tracker'!$Q$8:$UV$8=AS$5,IF((RIGHT('Vacation Tracker'!$Q193:$UV193)="O"),IFERROR(--LEFT('Vacation Tracker'!$Q193:$UV193,LEN('Vacation Tracker'!$Q193:$UV193)-1),0))))</f>
        <v>0</v>
      </c>
      <c r="AV190" s="23">
        <f>SUMIF('Vacation Tracker'!$GU$8:$ACR$8,AW$5,'Vacation Tracker'!$GU193:$ACR193)</f>
        <v>0</v>
      </c>
      <c r="AW190" s="26">
        <f t="shared" si="56"/>
        <v>0</v>
      </c>
      <c r="AX190" s="26">
        <f t="array" ref="AX190">SUM(IF('Vacation Tracker'!$Q$8:$UV$8=AW$5,IF((RIGHT('Vacation Tracker'!$Q193:$UV193)&lt;&gt;"O"),IFERROR(--LEFT('Vacation Tracker'!$Q193:$UV193,LEN('Vacation Tracker'!$Q193:$UV193)-1),0))))</f>
        <v>0</v>
      </c>
      <c r="AY190" s="26">
        <f t="array" ref="AY190">SUM(IF('Vacation Tracker'!$Q$8:$UV$8=AW$5,IF((RIGHT('Vacation Tracker'!$Q193:$UV193)="O"),IFERROR(--LEFT('Vacation Tracker'!$Q193:$UV193,LEN('Vacation Tracker'!$Q193:$UV193)-1),0))))</f>
        <v>0</v>
      </c>
      <c r="AZ190" s="23">
        <f>SUMIF('Vacation Tracker'!$GU$8:$ACR$8,BA$5,'Vacation Tracker'!$GU193:$ACR193)</f>
        <v>0</v>
      </c>
      <c r="BA190" s="26">
        <f t="shared" si="57"/>
        <v>0</v>
      </c>
      <c r="BB190" s="26">
        <f t="array" ref="BB190">SUM(IF('Vacation Tracker'!$Q$8:$UV$8=BA$5,IF((RIGHT('Vacation Tracker'!$Q193:$UV193)&lt;&gt;"O"),IFERROR(--LEFT('Vacation Tracker'!$Q193:$UV193,LEN('Vacation Tracker'!$Q193:$UV193)-1),0))))</f>
        <v>0</v>
      </c>
      <c r="BC190" s="26">
        <f t="array" ref="BC190">SUM(IF('Vacation Tracker'!$Q$8:$UV$8=BA$5,IF((RIGHT('Vacation Tracker'!$Q193:$UV193)="O"),IFERROR(--LEFT('Vacation Tracker'!$Q193:$UV193,LEN('Vacation Tracker'!$Q193:$UV193)-1),0))))</f>
        <v>0</v>
      </c>
      <c r="BD190" s="23">
        <f>SUMIF('Vacation Tracker'!$GU$8:$ACR$8,BE$5,'Vacation Tracker'!$GU193:$ACR193)</f>
        <v>0</v>
      </c>
      <c r="BE190" s="26">
        <f t="shared" si="58"/>
        <v>0</v>
      </c>
      <c r="BF190" s="26">
        <f t="array" ref="BF190">SUM(IF('Vacation Tracker'!$Q$8:$UV$8=BE$5,IF((RIGHT('Vacation Tracker'!$Q193:$UV193)&lt;&gt;"O"),IFERROR(--LEFT('Vacation Tracker'!$Q193:$UV193,LEN('Vacation Tracker'!$Q193:$UV193)-1),0))))</f>
        <v>0</v>
      </c>
      <c r="BG190" s="26">
        <f t="array" ref="BG190">SUM(IF('Vacation Tracker'!$Q$8:$UV$8=BE$5,IF((RIGHT('Vacation Tracker'!$Q193:$UV193)="O"),IFERROR(--LEFT('Vacation Tracker'!$Q193:$UV193,LEN('Vacation Tracker'!$Q193:$UV193)-1),0))))</f>
        <v>0</v>
      </c>
      <c r="BH190" s="23">
        <f>SUMIF('Vacation Tracker'!$GU$8:$ACR$8,BI$5,'Vacation Tracker'!$GU193:$ACR193)</f>
        <v>0</v>
      </c>
      <c r="BI190" s="26">
        <f t="shared" si="59"/>
        <v>0</v>
      </c>
      <c r="BJ190" s="26">
        <f t="array" ref="BJ190">SUM(IF('Vacation Tracker'!$Q$8:$UV$8=BI$5,IF((RIGHT('Vacation Tracker'!$Q193:$UV193)&lt;&gt;"O"),IFERROR(--LEFT('Vacation Tracker'!$Q193:$UV193,LEN('Vacation Tracker'!$Q193:$UV193)-1),0))))</f>
        <v>0</v>
      </c>
      <c r="BK190" s="26">
        <f t="array" ref="BK190">SUM(IF('Vacation Tracker'!$Q$8:$UV$8=BI$5,IF((RIGHT('Vacation Tracker'!$Q193:$UV193)="O"),IFERROR(--LEFT('Vacation Tracker'!$Q193:$UV193,LEN('Vacation Tracker'!$Q193:$UV193)-1),0))))</f>
        <v>0</v>
      </c>
      <c r="BL190" s="23">
        <f>IF($E$4="Yes",SUMIF('Vacation Tracker'!$GU$8:$ACR$8,BM$5,'Vacation Tracker'!$GU193:$ACR193),0)</f>
        <v>0</v>
      </c>
      <c r="BM190" s="26">
        <f t="shared" si="26"/>
        <v>0</v>
      </c>
      <c r="BN190" s="26">
        <f t="array" ref="BN190">IF($E$4="Yes",SUM(IF('Vacation Tracker'!$Q$8:$UV$8=BM$5,IF((RIGHT('Vacation Tracker'!$Q193:$UV193)&lt;&gt;"O"),IFERROR(--LEFT('Vacation Tracker'!$Q193:$UV193,LEN('Vacation Tracker'!$Q193:$UV193)-1),0)))),0)</f>
        <v>0</v>
      </c>
      <c r="BO190" s="23">
        <f t="array" ref="BO190">IF($E$4="Yes",SUM(IF('Vacation Tracker'!$Q$8:$UV$8=BM$5,IF((RIGHT('Vacation Tracker'!$Q193:$UV193)="O"),IFERROR(--LEFT('Vacation Tracker'!$Q193:$UV193,LEN('Vacation Tracker'!$Q193:$UV193)-1),0)))),0)</f>
        <v>0</v>
      </c>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row>
    <row r="191" spans="2:181" ht="15" customHeight="1" x14ac:dyDescent="0.2">
      <c r="B191" s="23">
        <f>IF('Vacation Tracker'!B194&lt;&gt;"",'Vacation Tracker'!B194,"")</f>
        <v>183</v>
      </c>
      <c r="C191" s="24" t="str">
        <f>IF('Vacation Tracker'!C194&lt;&gt;"",'Vacation Tracker'!C194,"")</f>
        <v/>
      </c>
      <c r="D191" s="25" t="str">
        <f>IF('Vacation Tracker'!D194&lt;&gt;"",'Vacation Tracker'!D194,"")</f>
        <v/>
      </c>
      <c r="E191" s="25" t="str">
        <f>IF('Vacation Tracker'!E194&lt;&gt;"",'Vacation Tracker'!E194,"")</f>
        <v/>
      </c>
      <c r="F191" s="24" t="str">
        <f>IF('Vacation Tracker'!F194&lt;&gt;"",'Vacation Tracker'!F194,"")</f>
        <v/>
      </c>
      <c r="G191" s="24" t="str">
        <f>IF('Vacation Tracker'!G194&lt;&gt;"",'Vacation Tracker'!G194,"")</f>
        <v/>
      </c>
      <c r="H191" s="23" t="str">
        <f t="shared" si="64"/>
        <v/>
      </c>
      <c r="I191" s="23" t="str">
        <f t="shared" si="64"/>
        <v/>
      </c>
      <c r="J191" s="23" t="str">
        <f t="shared" si="64"/>
        <v/>
      </c>
      <c r="K191" s="23" t="str">
        <f t="shared" si="60"/>
        <v/>
      </c>
      <c r="L191" s="23">
        <f>IF($E$4="Yes",SUMIF('Vacation Tracker'!$Q$8:$UV$8,M$5,'Vacation Tracker'!$Q194:$UV194),0)</f>
        <v>0</v>
      </c>
      <c r="M191" s="26">
        <f t="shared" si="61"/>
        <v>0</v>
      </c>
      <c r="N191" s="26">
        <f t="array" ref="N191">IF($E$4="Yes",SUM(IF('Vacation Tracker'!$Q$8:$UV$8=M$5,IF((RIGHT('Vacation Tracker'!$Q194:$UV194)&lt;&gt;"O"),IFERROR(--LEFT('Vacation Tracker'!$Q194:$UV194,LEN('Vacation Tracker'!$Q194:$UV194)-1),0)))),0)</f>
        <v>0</v>
      </c>
      <c r="O191" s="26">
        <f t="array" ref="O191">IF($E$4="Yes",SUM(IF('Vacation Tracker'!$Q$8:$UV$8=M$5,IF((RIGHT('Vacation Tracker'!$Q194:$UV194)="O"),IFERROR(--LEFT('Vacation Tracker'!$Q194:$UV194,LEN('Vacation Tracker'!$Q194:$UV194)-1),0)))),0)</f>
        <v>0</v>
      </c>
      <c r="P191" s="23">
        <f>SUMIF('Vacation Tracker'!$Q$8:$UV$8,Q$5,'Vacation Tracker'!$Q194:$UV194)</f>
        <v>0</v>
      </c>
      <c r="Q191" s="26">
        <f t="shared" si="48"/>
        <v>0</v>
      </c>
      <c r="R191" s="26">
        <f t="array" ref="R191">SUM(IF('Vacation Tracker'!$Q$8:$UV$8=Q$5,IF((RIGHT('Vacation Tracker'!$Q194:$UV194)&lt;&gt;"O"),IFERROR(--LEFT('Vacation Tracker'!$Q194:$UV194,LEN('Vacation Tracker'!$Q194:$UV194)-1),0))))</f>
        <v>0</v>
      </c>
      <c r="S191" s="26">
        <f t="array" ref="S191">SUM(IF('Vacation Tracker'!$Q$8:$UV$8=Q$5,IF((RIGHT('Vacation Tracker'!$Q194:$UV194)="O"),IFERROR(--LEFT('Vacation Tracker'!$Q194:$UV194,LEN('Vacation Tracker'!$Q194:$UV194)-1),0))))</f>
        <v>0</v>
      </c>
      <c r="T191" s="23">
        <f>SUMIF('Vacation Tracker'!$Q$8:$UV$8,U$5,'Vacation Tracker'!$Q194:$UV194)</f>
        <v>0</v>
      </c>
      <c r="U191" s="26">
        <f t="shared" si="49"/>
        <v>0</v>
      </c>
      <c r="V191" s="26">
        <f t="array" ref="V191">SUM(IF('Vacation Tracker'!$Q$8:$UV$8=U$5,IF((RIGHT('Vacation Tracker'!$Q194:$UV194)&lt;&gt;"O"),IFERROR(--LEFT('Vacation Tracker'!$Q194:$UV194,LEN('Vacation Tracker'!$Q194:$UV194)-1),0))))</f>
        <v>0</v>
      </c>
      <c r="W191" s="26">
        <f t="array" ref="W191">SUM(IF('Vacation Tracker'!$Q$8:$UV$8=U$5,IF((RIGHT('Vacation Tracker'!$Q194:$UV194)="O"),IFERROR(--LEFT('Vacation Tracker'!$Q194:$UV194,LEN('Vacation Tracker'!$Q194:$UV194)-1),0))))</f>
        <v>0</v>
      </c>
      <c r="X191" s="23">
        <f>SUMIF('Vacation Tracker'!$Q$8:$UV$8,Y$5,'Vacation Tracker'!$Q194:$UV194)</f>
        <v>0</v>
      </c>
      <c r="Y191" s="26">
        <f t="shared" si="50"/>
        <v>0</v>
      </c>
      <c r="Z191" s="26">
        <f t="array" ref="Z191">SUM(IF('Vacation Tracker'!$Q$8:$UV$8=Y$5,IF((RIGHT('Vacation Tracker'!$Q194:$UV194)&lt;&gt;"O"),IFERROR(--LEFT('Vacation Tracker'!$Q194:$UV194,LEN('Vacation Tracker'!$Q194:$UV194)-1),0))))</f>
        <v>0</v>
      </c>
      <c r="AA191" s="26">
        <f t="array" ref="AA191">SUM(IF('Vacation Tracker'!$Q$8:$UV$8=Y$5,IF((RIGHT('Vacation Tracker'!$Q194:$UV194)="O"),IFERROR(--LEFT('Vacation Tracker'!$Q194:$UV194,LEN('Vacation Tracker'!$Q194:$UV194)-1),0))))</f>
        <v>0</v>
      </c>
      <c r="AB191" s="23">
        <f>SUMIF('Vacation Tracker'!$Q$8:$UV$8,AC$5,'Vacation Tracker'!$Q194:$UV194)</f>
        <v>0</v>
      </c>
      <c r="AC191" s="26">
        <f t="shared" si="51"/>
        <v>0</v>
      </c>
      <c r="AD191" s="26">
        <f t="array" ref="AD191">SUM(IF('Vacation Tracker'!$Q$8:$UV$8=AC$5,IF((RIGHT('Vacation Tracker'!$Q194:$UV194)&lt;&gt;"O"),IFERROR(--LEFT('Vacation Tracker'!$Q194:$UV194,LEN('Vacation Tracker'!$Q194:$UV194)-1),0))))</f>
        <v>0</v>
      </c>
      <c r="AE191" s="26">
        <f t="array" ref="AE191">SUM(IF('Vacation Tracker'!$Q$8:$UV$8=AC$5,IF((RIGHT('Vacation Tracker'!$Q194:$UV194)="O"),IFERROR(--LEFT('Vacation Tracker'!$Q194:$UV194,LEN('Vacation Tracker'!$Q194:$UV194)-1),0))))</f>
        <v>0</v>
      </c>
      <c r="AF191" s="23">
        <f>SUMIF('Vacation Tracker'!$Q$8:$UV$8,AG$5,'Vacation Tracker'!$Q194:$UV194)</f>
        <v>0</v>
      </c>
      <c r="AG191" s="26">
        <f t="shared" si="52"/>
        <v>0</v>
      </c>
      <c r="AH191" s="26">
        <f t="array" ref="AH191">SUM(IF('Vacation Tracker'!$Q$8:$UV$8=AG$5,IF((RIGHT('Vacation Tracker'!$Q194:$UV194)&lt;&gt;"O"),IFERROR(--LEFT('Vacation Tracker'!$Q194:$UV194,LEN('Vacation Tracker'!$Q194:$UV194)-1),0))))</f>
        <v>0</v>
      </c>
      <c r="AI191" s="26">
        <f t="array" ref="AI191">SUM(IF('Vacation Tracker'!$Q$8:$UV$8=AG$5,IF((RIGHT('Vacation Tracker'!$Q194:$UV194)="O"),IFERROR(--LEFT('Vacation Tracker'!$Q194:$UV194,LEN('Vacation Tracker'!$Q194:$UV194)-1),0))))</f>
        <v>0</v>
      </c>
      <c r="AJ191" s="23">
        <f>SUMIF('Vacation Tracker'!$GU$8:$ACR$8,AK$5,'Vacation Tracker'!$GU194:$ACR194)</f>
        <v>0</v>
      </c>
      <c r="AK191" s="26">
        <f t="shared" si="53"/>
        <v>0</v>
      </c>
      <c r="AL191" s="26">
        <f t="array" ref="AL191">SUM(IF('Vacation Tracker'!$Q$8:$UV$8=AK$5,IF((RIGHT('Vacation Tracker'!$Q194:$UV194)&lt;&gt;"O"),IFERROR(--LEFT('Vacation Tracker'!$Q194:$UV194,LEN('Vacation Tracker'!$Q194:$UV194)-1),0))))</f>
        <v>0</v>
      </c>
      <c r="AM191" s="26">
        <f t="array" ref="AM191">SUM(IF('Vacation Tracker'!$Q$8:$UV$8=AK$5,IF((RIGHT('Vacation Tracker'!$Q194:$UV194)="O"),IFERROR(--LEFT('Vacation Tracker'!$Q194:$UV194,LEN('Vacation Tracker'!$Q194:$UV194)-1),0))))</f>
        <v>0</v>
      </c>
      <c r="AN191" s="23">
        <f>SUMIF('Vacation Tracker'!$GU$8:$ACR$8,AO$5,'Vacation Tracker'!$GU194:$ACR194)</f>
        <v>0</v>
      </c>
      <c r="AO191" s="26">
        <f t="shared" si="54"/>
        <v>0</v>
      </c>
      <c r="AP191" s="26">
        <f t="array" ref="AP191">SUM(IF('Vacation Tracker'!$Q$8:$UV$8=AO$5,IF((RIGHT('Vacation Tracker'!$Q194:$UV194)&lt;&gt;"O"),IFERROR(--LEFT('Vacation Tracker'!$Q194:$UV194,LEN('Vacation Tracker'!$Q194:$UV194)-1),0))))</f>
        <v>0</v>
      </c>
      <c r="AQ191" s="26">
        <f t="array" ref="AQ191">SUM(IF('Vacation Tracker'!$Q$8:$UV$8=AO$5,IF((RIGHT('Vacation Tracker'!$Q194:$UV194)="O"),IFERROR(--LEFT('Vacation Tracker'!$Q194:$UV194,LEN('Vacation Tracker'!$Q194:$UV194)-1),0))))</f>
        <v>0</v>
      </c>
      <c r="AR191" s="23">
        <f>SUMIF('Vacation Tracker'!$GU$8:$ACR$8,AS$5,'Vacation Tracker'!$GU194:$ACR194)</f>
        <v>0</v>
      </c>
      <c r="AS191" s="26">
        <f t="shared" si="55"/>
        <v>0</v>
      </c>
      <c r="AT191" s="26">
        <f t="array" ref="AT191">SUM(IF('Vacation Tracker'!$Q$8:$UV$8=AS$5,IF((RIGHT('Vacation Tracker'!$Q194:$UV194)&lt;&gt;"O"),IFERROR(--LEFT('Vacation Tracker'!$Q194:$UV194,LEN('Vacation Tracker'!$Q194:$UV194)-1),0))))</f>
        <v>0</v>
      </c>
      <c r="AU191" s="26">
        <f t="array" ref="AU191">SUM(IF('Vacation Tracker'!$Q$8:$UV$8=AS$5,IF((RIGHT('Vacation Tracker'!$Q194:$UV194)="O"),IFERROR(--LEFT('Vacation Tracker'!$Q194:$UV194,LEN('Vacation Tracker'!$Q194:$UV194)-1),0))))</f>
        <v>0</v>
      </c>
      <c r="AV191" s="23">
        <f>SUMIF('Vacation Tracker'!$GU$8:$ACR$8,AW$5,'Vacation Tracker'!$GU194:$ACR194)</f>
        <v>0</v>
      </c>
      <c r="AW191" s="26">
        <f t="shared" si="56"/>
        <v>0</v>
      </c>
      <c r="AX191" s="26">
        <f t="array" ref="AX191">SUM(IF('Vacation Tracker'!$Q$8:$UV$8=AW$5,IF((RIGHT('Vacation Tracker'!$Q194:$UV194)&lt;&gt;"O"),IFERROR(--LEFT('Vacation Tracker'!$Q194:$UV194,LEN('Vacation Tracker'!$Q194:$UV194)-1),0))))</f>
        <v>0</v>
      </c>
      <c r="AY191" s="26">
        <f t="array" ref="AY191">SUM(IF('Vacation Tracker'!$Q$8:$UV$8=AW$5,IF((RIGHT('Vacation Tracker'!$Q194:$UV194)="O"),IFERROR(--LEFT('Vacation Tracker'!$Q194:$UV194,LEN('Vacation Tracker'!$Q194:$UV194)-1),0))))</f>
        <v>0</v>
      </c>
      <c r="AZ191" s="23">
        <f>SUMIF('Vacation Tracker'!$GU$8:$ACR$8,BA$5,'Vacation Tracker'!$GU194:$ACR194)</f>
        <v>0</v>
      </c>
      <c r="BA191" s="26">
        <f t="shared" si="57"/>
        <v>0</v>
      </c>
      <c r="BB191" s="26">
        <f t="array" ref="BB191">SUM(IF('Vacation Tracker'!$Q$8:$UV$8=BA$5,IF((RIGHT('Vacation Tracker'!$Q194:$UV194)&lt;&gt;"O"),IFERROR(--LEFT('Vacation Tracker'!$Q194:$UV194,LEN('Vacation Tracker'!$Q194:$UV194)-1),0))))</f>
        <v>0</v>
      </c>
      <c r="BC191" s="26">
        <f t="array" ref="BC191">SUM(IF('Vacation Tracker'!$Q$8:$UV$8=BA$5,IF((RIGHT('Vacation Tracker'!$Q194:$UV194)="O"),IFERROR(--LEFT('Vacation Tracker'!$Q194:$UV194,LEN('Vacation Tracker'!$Q194:$UV194)-1),0))))</f>
        <v>0</v>
      </c>
      <c r="BD191" s="23">
        <f>SUMIF('Vacation Tracker'!$GU$8:$ACR$8,BE$5,'Vacation Tracker'!$GU194:$ACR194)</f>
        <v>0</v>
      </c>
      <c r="BE191" s="26">
        <f t="shared" si="58"/>
        <v>0</v>
      </c>
      <c r="BF191" s="26">
        <f t="array" ref="BF191">SUM(IF('Vacation Tracker'!$Q$8:$UV$8=BE$5,IF((RIGHT('Vacation Tracker'!$Q194:$UV194)&lt;&gt;"O"),IFERROR(--LEFT('Vacation Tracker'!$Q194:$UV194,LEN('Vacation Tracker'!$Q194:$UV194)-1),0))))</f>
        <v>0</v>
      </c>
      <c r="BG191" s="26">
        <f t="array" ref="BG191">SUM(IF('Vacation Tracker'!$Q$8:$UV$8=BE$5,IF((RIGHT('Vacation Tracker'!$Q194:$UV194)="O"),IFERROR(--LEFT('Vacation Tracker'!$Q194:$UV194,LEN('Vacation Tracker'!$Q194:$UV194)-1),0))))</f>
        <v>0</v>
      </c>
      <c r="BH191" s="23">
        <f>SUMIF('Vacation Tracker'!$GU$8:$ACR$8,BI$5,'Vacation Tracker'!$GU194:$ACR194)</f>
        <v>0</v>
      </c>
      <c r="BI191" s="26">
        <f t="shared" si="59"/>
        <v>0</v>
      </c>
      <c r="BJ191" s="26">
        <f t="array" ref="BJ191">SUM(IF('Vacation Tracker'!$Q$8:$UV$8=BI$5,IF((RIGHT('Vacation Tracker'!$Q194:$UV194)&lt;&gt;"O"),IFERROR(--LEFT('Vacation Tracker'!$Q194:$UV194,LEN('Vacation Tracker'!$Q194:$UV194)-1),0))))</f>
        <v>0</v>
      </c>
      <c r="BK191" s="26">
        <f t="array" ref="BK191">SUM(IF('Vacation Tracker'!$Q$8:$UV$8=BI$5,IF((RIGHT('Vacation Tracker'!$Q194:$UV194)="O"),IFERROR(--LEFT('Vacation Tracker'!$Q194:$UV194,LEN('Vacation Tracker'!$Q194:$UV194)-1),0))))</f>
        <v>0</v>
      </c>
      <c r="BL191" s="23">
        <f>IF($E$4="Yes",SUMIF('Vacation Tracker'!$GU$8:$ACR$8,BM$5,'Vacation Tracker'!$GU194:$ACR194),0)</f>
        <v>0</v>
      </c>
      <c r="BM191" s="26">
        <f t="shared" si="26"/>
        <v>0</v>
      </c>
      <c r="BN191" s="26">
        <f t="array" ref="BN191">IF($E$4="Yes",SUM(IF('Vacation Tracker'!$Q$8:$UV$8=BM$5,IF((RIGHT('Vacation Tracker'!$Q194:$UV194)&lt;&gt;"O"),IFERROR(--LEFT('Vacation Tracker'!$Q194:$UV194,LEN('Vacation Tracker'!$Q194:$UV194)-1),0)))),0)</f>
        <v>0</v>
      </c>
      <c r="BO191" s="23">
        <f t="array" ref="BO191">IF($E$4="Yes",SUM(IF('Vacation Tracker'!$Q$8:$UV$8=BM$5,IF((RIGHT('Vacation Tracker'!$Q194:$UV194)="O"),IFERROR(--LEFT('Vacation Tracker'!$Q194:$UV194,LEN('Vacation Tracker'!$Q194:$UV194)-1),0)))),0)</f>
        <v>0</v>
      </c>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row>
    <row r="192" spans="2:181" ht="15" customHeight="1" x14ac:dyDescent="0.2">
      <c r="B192" s="23">
        <f>IF('Vacation Tracker'!B195&lt;&gt;"",'Vacation Tracker'!B195,"")</f>
        <v>184</v>
      </c>
      <c r="C192" s="24" t="str">
        <f>IF('Vacation Tracker'!C195&lt;&gt;"",'Vacation Tracker'!C195,"")</f>
        <v/>
      </c>
      <c r="D192" s="25" t="str">
        <f>IF('Vacation Tracker'!D195&lt;&gt;"",'Vacation Tracker'!D195,"")</f>
        <v/>
      </c>
      <c r="E192" s="25" t="str">
        <f>IF('Vacation Tracker'!E195&lt;&gt;"",'Vacation Tracker'!E195,"")</f>
        <v/>
      </c>
      <c r="F192" s="24" t="str">
        <f>IF('Vacation Tracker'!F195&lt;&gt;"",'Vacation Tracker'!F195,"")</f>
        <v/>
      </c>
      <c r="G192" s="24" t="str">
        <f>IF('Vacation Tracker'!G195&lt;&gt;"",'Vacation Tracker'!G195,"")</f>
        <v/>
      </c>
      <c r="H192" s="23" t="str">
        <f t="shared" si="64"/>
        <v/>
      </c>
      <c r="I192" s="23" t="str">
        <f t="shared" si="64"/>
        <v/>
      </c>
      <c r="J192" s="23" t="str">
        <f t="shared" si="64"/>
        <v/>
      </c>
      <c r="K192" s="23" t="str">
        <f t="shared" si="60"/>
        <v/>
      </c>
      <c r="L192" s="23">
        <f>IF($E$4="Yes",SUMIF('Vacation Tracker'!$Q$8:$UV$8,M$5,'Vacation Tracker'!$Q195:$UV195),0)</f>
        <v>0</v>
      </c>
      <c r="M192" s="26">
        <f t="shared" si="61"/>
        <v>0</v>
      </c>
      <c r="N192" s="26">
        <f t="array" ref="N192">IF($E$4="Yes",SUM(IF('Vacation Tracker'!$Q$8:$UV$8=M$5,IF((RIGHT('Vacation Tracker'!$Q195:$UV195)&lt;&gt;"O"),IFERROR(--LEFT('Vacation Tracker'!$Q195:$UV195,LEN('Vacation Tracker'!$Q195:$UV195)-1),0)))),0)</f>
        <v>0</v>
      </c>
      <c r="O192" s="26">
        <f t="array" ref="O192">IF($E$4="Yes",SUM(IF('Vacation Tracker'!$Q$8:$UV$8=M$5,IF((RIGHT('Vacation Tracker'!$Q195:$UV195)="O"),IFERROR(--LEFT('Vacation Tracker'!$Q195:$UV195,LEN('Vacation Tracker'!$Q195:$UV195)-1),0)))),0)</f>
        <v>0</v>
      </c>
      <c r="P192" s="23">
        <f>SUMIF('Vacation Tracker'!$Q$8:$UV$8,Q$5,'Vacation Tracker'!$Q195:$UV195)</f>
        <v>0</v>
      </c>
      <c r="Q192" s="26">
        <f t="shared" si="48"/>
        <v>0</v>
      </c>
      <c r="R192" s="26">
        <f t="array" ref="R192">SUM(IF('Vacation Tracker'!$Q$8:$UV$8=Q$5,IF((RIGHT('Vacation Tracker'!$Q195:$UV195)&lt;&gt;"O"),IFERROR(--LEFT('Vacation Tracker'!$Q195:$UV195,LEN('Vacation Tracker'!$Q195:$UV195)-1),0))))</f>
        <v>0</v>
      </c>
      <c r="S192" s="26">
        <f t="array" ref="S192">SUM(IF('Vacation Tracker'!$Q$8:$UV$8=Q$5,IF((RIGHT('Vacation Tracker'!$Q195:$UV195)="O"),IFERROR(--LEFT('Vacation Tracker'!$Q195:$UV195,LEN('Vacation Tracker'!$Q195:$UV195)-1),0))))</f>
        <v>0</v>
      </c>
      <c r="T192" s="23">
        <f>SUMIF('Vacation Tracker'!$Q$8:$UV$8,U$5,'Vacation Tracker'!$Q195:$UV195)</f>
        <v>0</v>
      </c>
      <c r="U192" s="26">
        <f t="shared" si="49"/>
        <v>0</v>
      </c>
      <c r="V192" s="26">
        <f t="array" ref="V192">SUM(IF('Vacation Tracker'!$Q$8:$UV$8=U$5,IF((RIGHT('Vacation Tracker'!$Q195:$UV195)&lt;&gt;"O"),IFERROR(--LEFT('Vacation Tracker'!$Q195:$UV195,LEN('Vacation Tracker'!$Q195:$UV195)-1),0))))</f>
        <v>0</v>
      </c>
      <c r="W192" s="26">
        <f t="array" ref="W192">SUM(IF('Vacation Tracker'!$Q$8:$UV$8=U$5,IF((RIGHT('Vacation Tracker'!$Q195:$UV195)="O"),IFERROR(--LEFT('Vacation Tracker'!$Q195:$UV195,LEN('Vacation Tracker'!$Q195:$UV195)-1),0))))</f>
        <v>0</v>
      </c>
      <c r="X192" s="23">
        <f>SUMIF('Vacation Tracker'!$Q$8:$UV$8,Y$5,'Vacation Tracker'!$Q195:$UV195)</f>
        <v>0</v>
      </c>
      <c r="Y192" s="26">
        <f t="shared" si="50"/>
        <v>0</v>
      </c>
      <c r="Z192" s="26">
        <f t="array" ref="Z192">SUM(IF('Vacation Tracker'!$Q$8:$UV$8=Y$5,IF((RIGHT('Vacation Tracker'!$Q195:$UV195)&lt;&gt;"O"),IFERROR(--LEFT('Vacation Tracker'!$Q195:$UV195,LEN('Vacation Tracker'!$Q195:$UV195)-1),0))))</f>
        <v>0</v>
      </c>
      <c r="AA192" s="26">
        <f t="array" ref="AA192">SUM(IF('Vacation Tracker'!$Q$8:$UV$8=Y$5,IF((RIGHT('Vacation Tracker'!$Q195:$UV195)="O"),IFERROR(--LEFT('Vacation Tracker'!$Q195:$UV195,LEN('Vacation Tracker'!$Q195:$UV195)-1),0))))</f>
        <v>0</v>
      </c>
      <c r="AB192" s="23">
        <f>SUMIF('Vacation Tracker'!$Q$8:$UV$8,AC$5,'Vacation Tracker'!$Q195:$UV195)</f>
        <v>0</v>
      </c>
      <c r="AC192" s="26">
        <f t="shared" si="51"/>
        <v>0</v>
      </c>
      <c r="AD192" s="26">
        <f t="array" ref="AD192">SUM(IF('Vacation Tracker'!$Q$8:$UV$8=AC$5,IF((RIGHT('Vacation Tracker'!$Q195:$UV195)&lt;&gt;"O"),IFERROR(--LEFT('Vacation Tracker'!$Q195:$UV195,LEN('Vacation Tracker'!$Q195:$UV195)-1),0))))</f>
        <v>0</v>
      </c>
      <c r="AE192" s="26">
        <f t="array" ref="AE192">SUM(IF('Vacation Tracker'!$Q$8:$UV$8=AC$5,IF((RIGHT('Vacation Tracker'!$Q195:$UV195)="O"),IFERROR(--LEFT('Vacation Tracker'!$Q195:$UV195,LEN('Vacation Tracker'!$Q195:$UV195)-1),0))))</f>
        <v>0</v>
      </c>
      <c r="AF192" s="23">
        <f>SUMIF('Vacation Tracker'!$Q$8:$UV$8,AG$5,'Vacation Tracker'!$Q195:$UV195)</f>
        <v>0</v>
      </c>
      <c r="AG192" s="26">
        <f t="shared" si="52"/>
        <v>0</v>
      </c>
      <c r="AH192" s="26">
        <f t="array" ref="AH192">SUM(IF('Vacation Tracker'!$Q$8:$UV$8=AG$5,IF((RIGHT('Vacation Tracker'!$Q195:$UV195)&lt;&gt;"O"),IFERROR(--LEFT('Vacation Tracker'!$Q195:$UV195,LEN('Vacation Tracker'!$Q195:$UV195)-1),0))))</f>
        <v>0</v>
      </c>
      <c r="AI192" s="26">
        <f t="array" ref="AI192">SUM(IF('Vacation Tracker'!$Q$8:$UV$8=AG$5,IF((RIGHT('Vacation Tracker'!$Q195:$UV195)="O"),IFERROR(--LEFT('Vacation Tracker'!$Q195:$UV195,LEN('Vacation Tracker'!$Q195:$UV195)-1),0))))</f>
        <v>0</v>
      </c>
      <c r="AJ192" s="23">
        <f>SUMIF('Vacation Tracker'!$GU$8:$ACR$8,AK$5,'Vacation Tracker'!$GU195:$ACR195)</f>
        <v>0</v>
      </c>
      <c r="AK192" s="26">
        <f t="shared" si="53"/>
        <v>0</v>
      </c>
      <c r="AL192" s="26">
        <f t="array" ref="AL192">SUM(IF('Vacation Tracker'!$Q$8:$UV$8=AK$5,IF((RIGHT('Vacation Tracker'!$Q195:$UV195)&lt;&gt;"O"),IFERROR(--LEFT('Vacation Tracker'!$Q195:$UV195,LEN('Vacation Tracker'!$Q195:$UV195)-1),0))))</f>
        <v>0</v>
      </c>
      <c r="AM192" s="26">
        <f t="array" ref="AM192">SUM(IF('Vacation Tracker'!$Q$8:$UV$8=AK$5,IF((RIGHT('Vacation Tracker'!$Q195:$UV195)="O"),IFERROR(--LEFT('Vacation Tracker'!$Q195:$UV195,LEN('Vacation Tracker'!$Q195:$UV195)-1),0))))</f>
        <v>0</v>
      </c>
      <c r="AN192" s="23">
        <f>SUMIF('Vacation Tracker'!$GU$8:$ACR$8,AO$5,'Vacation Tracker'!$GU195:$ACR195)</f>
        <v>0</v>
      </c>
      <c r="AO192" s="26">
        <f t="shared" si="54"/>
        <v>0</v>
      </c>
      <c r="AP192" s="26">
        <f t="array" ref="AP192">SUM(IF('Vacation Tracker'!$Q$8:$UV$8=AO$5,IF((RIGHT('Vacation Tracker'!$Q195:$UV195)&lt;&gt;"O"),IFERROR(--LEFT('Vacation Tracker'!$Q195:$UV195,LEN('Vacation Tracker'!$Q195:$UV195)-1),0))))</f>
        <v>0</v>
      </c>
      <c r="AQ192" s="26">
        <f t="array" ref="AQ192">SUM(IF('Vacation Tracker'!$Q$8:$UV$8=AO$5,IF((RIGHT('Vacation Tracker'!$Q195:$UV195)="O"),IFERROR(--LEFT('Vacation Tracker'!$Q195:$UV195,LEN('Vacation Tracker'!$Q195:$UV195)-1),0))))</f>
        <v>0</v>
      </c>
      <c r="AR192" s="23">
        <f>SUMIF('Vacation Tracker'!$GU$8:$ACR$8,AS$5,'Vacation Tracker'!$GU195:$ACR195)</f>
        <v>0</v>
      </c>
      <c r="AS192" s="26">
        <f t="shared" si="55"/>
        <v>0</v>
      </c>
      <c r="AT192" s="26">
        <f t="array" ref="AT192">SUM(IF('Vacation Tracker'!$Q$8:$UV$8=AS$5,IF((RIGHT('Vacation Tracker'!$Q195:$UV195)&lt;&gt;"O"),IFERROR(--LEFT('Vacation Tracker'!$Q195:$UV195,LEN('Vacation Tracker'!$Q195:$UV195)-1),0))))</f>
        <v>0</v>
      </c>
      <c r="AU192" s="26">
        <f t="array" ref="AU192">SUM(IF('Vacation Tracker'!$Q$8:$UV$8=AS$5,IF((RIGHT('Vacation Tracker'!$Q195:$UV195)="O"),IFERROR(--LEFT('Vacation Tracker'!$Q195:$UV195,LEN('Vacation Tracker'!$Q195:$UV195)-1),0))))</f>
        <v>0</v>
      </c>
      <c r="AV192" s="23">
        <f>SUMIF('Vacation Tracker'!$GU$8:$ACR$8,AW$5,'Vacation Tracker'!$GU195:$ACR195)</f>
        <v>0</v>
      </c>
      <c r="AW192" s="26">
        <f t="shared" si="56"/>
        <v>0</v>
      </c>
      <c r="AX192" s="26">
        <f t="array" ref="AX192">SUM(IF('Vacation Tracker'!$Q$8:$UV$8=AW$5,IF((RIGHT('Vacation Tracker'!$Q195:$UV195)&lt;&gt;"O"),IFERROR(--LEFT('Vacation Tracker'!$Q195:$UV195,LEN('Vacation Tracker'!$Q195:$UV195)-1),0))))</f>
        <v>0</v>
      </c>
      <c r="AY192" s="26">
        <f t="array" ref="AY192">SUM(IF('Vacation Tracker'!$Q$8:$UV$8=AW$5,IF((RIGHT('Vacation Tracker'!$Q195:$UV195)="O"),IFERROR(--LEFT('Vacation Tracker'!$Q195:$UV195,LEN('Vacation Tracker'!$Q195:$UV195)-1),0))))</f>
        <v>0</v>
      </c>
      <c r="AZ192" s="23">
        <f>SUMIF('Vacation Tracker'!$GU$8:$ACR$8,BA$5,'Vacation Tracker'!$GU195:$ACR195)</f>
        <v>0</v>
      </c>
      <c r="BA192" s="26">
        <f t="shared" si="57"/>
        <v>0</v>
      </c>
      <c r="BB192" s="26">
        <f t="array" ref="BB192">SUM(IF('Vacation Tracker'!$Q$8:$UV$8=BA$5,IF((RIGHT('Vacation Tracker'!$Q195:$UV195)&lt;&gt;"O"),IFERROR(--LEFT('Vacation Tracker'!$Q195:$UV195,LEN('Vacation Tracker'!$Q195:$UV195)-1),0))))</f>
        <v>0</v>
      </c>
      <c r="BC192" s="26">
        <f t="array" ref="BC192">SUM(IF('Vacation Tracker'!$Q$8:$UV$8=BA$5,IF((RIGHT('Vacation Tracker'!$Q195:$UV195)="O"),IFERROR(--LEFT('Vacation Tracker'!$Q195:$UV195,LEN('Vacation Tracker'!$Q195:$UV195)-1),0))))</f>
        <v>0</v>
      </c>
      <c r="BD192" s="23">
        <f>SUMIF('Vacation Tracker'!$GU$8:$ACR$8,BE$5,'Vacation Tracker'!$GU195:$ACR195)</f>
        <v>0</v>
      </c>
      <c r="BE192" s="26">
        <f t="shared" si="58"/>
        <v>0</v>
      </c>
      <c r="BF192" s="26">
        <f t="array" ref="BF192">SUM(IF('Vacation Tracker'!$Q$8:$UV$8=BE$5,IF((RIGHT('Vacation Tracker'!$Q195:$UV195)&lt;&gt;"O"),IFERROR(--LEFT('Vacation Tracker'!$Q195:$UV195,LEN('Vacation Tracker'!$Q195:$UV195)-1),0))))</f>
        <v>0</v>
      </c>
      <c r="BG192" s="26">
        <f t="array" ref="BG192">SUM(IF('Vacation Tracker'!$Q$8:$UV$8=BE$5,IF((RIGHT('Vacation Tracker'!$Q195:$UV195)="O"),IFERROR(--LEFT('Vacation Tracker'!$Q195:$UV195,LEN('Vacation Tracker'!$Q195:$UV195)-1),0))))</f>
        <v>0</v>
      </c>
      <c r="BH192" s="23">
        <f>SUMIF('Vacation Tracker'!$GU$8:$ACR$8,BI$5,'Vacation Tracker'!$GU195:$ACR195)</f>
        <v>0</v>
      </c>
      <c r="BI192" s="26">
        <f t="shared" si="59"/>
        <v>0</v>
      </c>
      <c r="BJ192" s="26">
        <f t="array" ref="BJ192">SUM(IF('Vacation Tracker'!$Q$8:$UV$8=BI$5,IF((RIGHT('Vacation Tracker'!$Q195:$UV195)&lt;&gt;"O"),IFERROR(--LEFT('Vacation Tracker'!$Q195:$UV195,LEN('Vacation Tracker'!$Q195:$UV195)-1),0))))</f>
        <v>0</v>
      </c>
      <c r="BK192" s="26">
        <f t="array" ref="BK192">SUM(IF('Vacation Tracker'!$Q$8:$UV$8=BI$5,IF((RIGHT('Vacation Tracker'!$Q195:$UV195)="O"),IFERROR(--LEFT('Vacation Tracker'!$Q195:$UV195,LEN('Vacation Tracker'!$Q195:$UV195)-1),0))))</f>
        <v>0</v>
      </c>
      <c r="BL192" s="23">
        <f>IF($E$4="Yes",SUMIF('Vacation Tracker'!$GU$8:$ACR$8,BM$5,'Vacation Tracker'!$GU195:$ACR195),0)</f>
        <v>0</v>
      </c>
      <c r="BM192" s="26">
        <f t="shared" si="26"/>
        <v>0</v>
      </c>
      <c r="BN192" s="26">
        <f t="array" ref="BN192">IF($E$4="Yes",SUM(IF('Vacation Tracker'!$Q$8:$UV$8=BM$5,IF((RIGHT('Vacation Tracker'!$Q195:$UV195)&lt;&gt;"O"),IFERROR(--LEFT('Vacation Tracker'!$Q195:$UV195,LEN('Vacation Tracker'!$Q195:$UV195)-1),0)))),0)</f>
        <v>0</v>
      </c>
      <c r="BO192" s="23">
        <f t="array" ref="BO192">IF($E$4="Yes",SUM(IF('Vacation Tracker'!$Q$8:$UV$8=BM$5,IF((RIGHT('Vacation Tracker'!$Q195:$UV195)="O"),IFERROR(--LEFT('Vacation Tracker'!$Q195:$UV195,LEN('Vacation Tracker'!$Q195:$UV195)-1),0)))),0)</f>
        <v>0</v>
      </c>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row>
    <row r="193" spans="2:181" ht="15" customHeight="1" x14ac:dyDescent="0.2">
      <c r="B193" s="23">
        <f>IF('Vacation Tracker'!B196&lt;&gt;"",'Vacation Tracker'!B196,"")</f>
        <v>185</v>
      </c>
      <c r="C193" s="24" t="str">
        <f>IF('Vacation Tracker'!C196&lt;&gt;"",'Vacation Tracker'!C196,"")</f>
        <v/>
      </c>
      <c r="D193" s="25" t="str">
        <f>IF('Vacation Tracker'!D196&lt;&gt;"",'Vacation Tracker'!D196,"")</f>
        <v/>
      </c>
      <c r="E193" s="25" t="str">
        <f>IF('Vacation Tracker'!E196&lt;&gt;"",'Vacation Tracker'!E196,"")</f>
        <v/>
      </c>
      <c r="F193" s="24" t="str">
        <f>IF('Vacation Tracker'!F196&lt;&gt;"",'Vacation Tracker'!F196,"")</f>
        <v/>
      </c>
      <c r="G193" s="24" t="str">
        <f>IF('Vacation Tracker'!G196&lt;&gt;"",'Vacation Tracker'!G196,"")</f>
        <v/>
      </c>
      <c r="H193" s="23" t="str">
        <f t="shared" si="64"/>
        <v/>
      </c>
      <c r="I193" s="23" t="str">
        <f t="shared" si="64"/>
        <v/>
      </c>
      <c r="J193" s="23" t="str">
        <f t="shared" si="64"/>
        <v/>
      </c>
      <c r="K193" s="23" t="str">
        <f t="shared" si="60"/>
        <v/>
      </c>
      <c r="L193" s="23">
        <f>IF($E$4="Yes",SUMIF('Vacation Tracker'!$Q$8:$UV$8,M$5,'Vacation Tracker'!$Q196:$UV196),0)</f>
        <v>0</v>
      </c>
      <c r="M193" s="26">
        <f t="shared" si="61"/>
        <v>0</v>
      </c>
      <c r="N193" s="26">
        <f t="array" ref="N193">IF($E$4="Yes",SUM(IF('Vacation Tracker'!$Q$8:$UV$8=M$5,IF((RIGHT('Vacation Tracker'!$Q196:$UV196)&lt;&gt;"O"),IFERROR(--LEFT('Vacation Tracker'!$Q196:$UV196,LEN('Vacation Tracker'!$Q196:$UV196)-1),0)))),0)</f>
        <v>0</v>
      </c>
      <c r="O193" s="26">
        <f t="array" ref="O193">IF($E$4="Yes",SUM(IF('Vacation Tracker'!$Q$8:$UV$8=M$5,IF((RIGHT('Vacation Tracker'!$Q196:$UV196)="O"),IFERROR(--LEFT('Vacation Tracker'!$Q196:$UV196,LEN('Vacation Tracker'!$Q196:$UV196)-1),0)))),0)</f>
        <v>0</v>
      </c>
      <c r="P193" s="23">
        <f>SUMIF('Vacation Tracker'!$Q$8:$UV$8,Q$5,'Vacation Tracker'!$Q196:$UV196)</f>
        <v>0</v>
      </c>
      <c r="Q193" s="26">
        <f t="shared" si="48"/>
        <v>0</v>
      </c>
      <c r="R193" s="26">
        <f t="array" ref="R193">SUM(IF('Vacation Tracker'!$Q$8:$UV$8=Q$5,IF((RIGHT('Vacation Tracker'!$Q196:$UV196)&lt;&gt;"O"),IFERROR(--LEFT('Vacation Tracker'!$Q196:$UV196,LEN('Vacation Tracker'!$Q196:$UV196)-1),0))))</f>
        <v>0</v>
      </c>
      <c r="S193" s="26">
        <f t="array" ref="S193">SUM(IF('Vacation Tracker'!$Q$8:$UV$8=Q$5,IF((RIGHT('Vacation Tracker'!$Q196:$UV196)="O"),IFERROR(--LEFT('Vacation Tracker'!$Q196:$UV196,LEN('Vacation Tracker'!$Q196:$UV196)-1),0))))</f>
        <v>0</v>
      </c>
      <c r="T193" s="23">
        <f>SUMIF('Vacation Tracker'!$Q$8:$UV$8,U$5,'Vacation Tracker'!$Q196:$UV196)</f>
        <v>0</v>
      </c>
      <c r="U193" s="26">
        <f t="shared" si="49"/>
        <v>0</v>
      </c>
      <c r="V193" s="26">
        <f t="array" ref="V193">SUM(IF('Vacation Tracker'!$Q$8:$UV$8=U$5,IF((RIGHT('Vacation Tracker'!$Q196:$UV196)&lt;&gt;"O"),IFERROR(--LEFT('Vacation Tracker'!$Q196:$UV196,LEN('Vacation Tracker'!$Q196:$UV196)-1),0))))</f>
        <v>0</v>
      </c>
      <c r="W193" s="26">
        <f t="array" ref="W193">SUM(IF('Vacation Tracker'!$Q$8:$UV$8=U$5,IF((RIGHT('Vacation Tracker'!$Q196:$UV196)="O"),IFERROR(--LEFT('Vacation Tracker'!$Q196:$UV196,LEN('Vacation Tracker'!$Q196:$UV196)-1),0))))</f>
        <v>0</v>
      </c>
      <c r="X193" s="23">
        <f>SUMIF('Vacation Tracker'!$Q$8:$UV$8,Y$5,'Vacation Tracker'!$Q196:$UV196)</f>
        <v>0</v>
      </c>
      <c r="Y193" s="26">
        <f t="shared" si="50"/>
        <v>0</v>
      </c>
      <c r="Z193" s="26">
        <f t="array" ref="Z193">SUM(IF('Vacation Tracker'!$Q$8:$UV$8=Y$5,IF((RIGHT('Vacation Tracker'!$Q196:$UV196)&lt;&gt;"O"),IFERROR(--LEFT('Vacation Tracker'!$Q196:$UV196,LEN('Vacation Tracker'!$Q196:$UV196)-1),0))))</f>
        <v>0</v>
      </c>
      <c r="AA193" s="26">
        <f t="array" ref="AA193">SUM(IF('Vacation Tracker'!$Q$8:$UV$8=Y$5,IF((RIGHT('Vacation Tracker'!$Q196:$UV196)="O"),IFERROR(--LEFT('Vacation Tracker'!$Q196:$UV196,LEN('Vacation Tracker'!$Q196:$UV196)-1),0))))</f>
        <v>0</v>
      </c>
      <c r="AB193" s="23">
        <f>SUMIF('Vacation Tracker'!$Q$8:$UV$8,AC$5,'Vacation Tracker'!$Q196:$UV196)</f>
        <v>0</v>
      </c>
      <c r="AC193" s="26">
        <f t="shared" si="51"/>
        <v>0</v>
      </c>
      <c r="AD193" s="26">
        <f t="array" ref="AD193">SUM(IF('Vacation Tracker'!$Q$8:$UV$8=AC$5,IF((RIGHT('Vacation Tracker'!$Q196:$UV196)&lt;&gt;"O"),IFERROR(--LEFT('Vacation Tracker'!$Q196:$UV196,LEN('Vacation Tracker'!$Q196:$UV196)-1),0))))</f>
        <v>0</v>
      </c>
      <c r="AE193" s="26">
        <f t="array" ref="AE193">SUM(IF('Vacation Tracker'!$Q$8:$UV$8=AC$5,IF((RIGHT('Vacation Tracker'!$Q196:$UV196)="O"),IFERROR(--LEFT('Vacation Tracker'!$Q196:$UV196,LEN('Vacation Tracker'!$Q196:$UV196)-1),0))))</f>
        <v>0</v>
      </c>
      <c r="AF193" s="23">
        <f>SUMIF('Vacation Tracker'!$Q$8:$UV$8,AG$5,'Vacation Tracker'!$Q196:$UV196)</f>
        <v>0</v>
      </c>
      <c r="AG193" s="26">
        <f t="shared" si="52"/>
        <v>0</v>
      </c>
      <c r="AH193" s="26">
        <f t="array" ref="AH193">SUM(IF('Vacation Tracker'!$Q$8:$UV$8=AG$5,IF((RIGHT('Vacation Tracker'!$Q196:$UV196)&lt;&gt;"O"),IFERROR(--LEFT('Vacation Tracker'!$Q196:$UV196,LEN('Vacation Tracker'!$Q196:$UV196)-1),0))))</f>
        <v>0</v>
      </c>
      <c r="AI193" s="26">
        <f t="array" ref="AI193">SUM(IF('Vacation Tracker'!$Q$8:$UV$8=AG$5,IF((RIGHT('Vacation Tracker'!$Q196:$UV196)="O"),IFERROR(--LEFT('Vacation Tracker'!$Q196:$UV196,LEN('Vacation Tracker'!$Q196:$UV196)-1),0))))</f>
        <v>0</v>
      </c>
      <c r="AJ193" s="23">
        <f>SUMIF('Vacation Tracker'!$GU$8:$ACR$8,AK$5,'Vacation Tracker'!$GU196:$ACR196)</f>
        <v>0</v>
      </c>
      <c r="AK193" s="26">
        <f t="shared" si="53"/>
        <v>0</v>
      </c>
      <c r="AL193" s="26">
        <f t="array" ref="AL193">SUM(IF('Vacation Tracker'!$Q$8:$UV$8=AK$5,IF((RIGHT('Vacation Tracker'!$Q196:$UV196)&lt;&gt;"O"),IFERROR(--LEFT('Vacation Tracker'!$Q196:$UV196,LEN('Vacation Tracker'!$Q196:$UV196)-1),0))))</f>
        <v>0</v>
      </c>
      <c r="AM193" s="26">
        <f t="array" ref="AM193">SUM(IF('Vacation Tracker'!$Q$8:$UV$8=AK$5,IF((RIGHT('Vacation Tracker'!$Q196:$UV196)="O"),IFERROR(--LEFT('Vacation Tracker'!$Q196:$UV196,LEN('Vacation Tracker'!$Q196:$UV196)-1),0))))</f>
        <v>0</v>
      </c>
      <c r="AN193" s="23">
        <f>SUMIF('Vacation Tracker'!$GU$8:$ACR$8,AO$5,'Vacation Tracker'!$GU196:$ACR196)</f>
        <v>0</v>
      </c>
      <c r="AO193" s="26">
        <f t="shared" si="54"/>
        <v>0</v>
      </c>
      <c r="AP193" s="26">
        <f t="array" ref="AP193">SUM(IF('Vacation Tracker'!$Q$8:$UV$8=AO$5,IF((RIGHT('Vacation Tracker'!$Q196:$UV196)&lt;&gt;"O"),IFERROR(--LEFT('Vacation Tracker'!$Q196:$UV196,LEN('Vacation Tracker'!$Q196:$UV196)-1),0))))</f>
        <v>0</v>
      </c>
      <c r="AQ193" s="26">
        <f t="array" ref="AQ193">SUM(IF('Vacation Tracker'!$Q$8:$UV$8=AO$5,IF((RIGHT('Vacation Tracker'!$Q196:$UV196)="O"),IFERROR(--LEFT('Vacation Tracker'!$Q196:$UV196,LEN('Vacation Tracker'!$Q196:$UV196)-1),0))))</f>
        <v>0</v>
      </c>
      <c r="AR193" s="23">
        <f>SUMIF('Vacation Tracker'!$GU$8:$ACR$8,AS$5,'Vacation Tracker'!$GU196:$ACR196)</f>
        <v>0</v>
      </c>
      <c r="AS193" s="26">
        <f t="shared" si="55"/>
        <v>0</v>
      </c>
      <c r="AT193" s="26">
        <f t="array" ref="AT193">SUM(IF('Vacation Tracker'!$Q$8:$UV$8=AS$5,IF((RIGHT('Vacation Tracker'!$Q196:$UV196)&lt;&gt;"O"),IFERROR(--LEFT('Vacation Tracker'!$Q196:$UV196,LEN('Vacation Tracker'!$Q196:$UV196)-1),0))))</f>
        <v>0</v>
      </c>
      <c r="AU193" s="26">
        <f t="array" ref="AU193">SUM(IF('Vacation Tracker'!$Q$8:$UV$8=AS$5,IF((RIGHT('Vacation Tracker'!$Q196:$UV196)="O"),IFERROR(--LEFT('Vacation Tracker'!$Q196:$UV196,LEN('Vacation Tracker'!$Q196:$UV196)-1),0))))</f>
        <v>0</v>
      </c>
      <c r="AV193" s="23">
        <f>SUMIF('Vacation Tracker'!$GU$8:$ACR$8,AW$5,'Vacation Tracker'!$GU196:$ACR196)</f>
        <v>0</v>
      </c>
      <c r="AW193" s="26">
        <f t="shared" si="56"/>
        <v>0</v>
      </c>
      <c r="AX193" s="26">
        <f t="array" ref="AX193">SUM(IF('Vacation Tracker'!$Q$8:$UV$8=AW$5,IF((RIGHT('Vacation Tracker'!$Q196:$UV196)&lt;&gt;"O"),IFERROR(--LEFT('Vacation Tracker'!$Q196:$UV196,LEN('Vacation Tracker'!$Q196:$UV196)-1),0))))</f>
        <v>0</v>
      </c>
      <c r="AY193" s="26">
        <f t="array" ref="AY193">SUM(IF('Vacation Tracker'!$Q$8:$UV$8=AW$5,IF((RIGHT('Vacation Tracker'!$Q196:$UV196)="O"),IFERROR(--LEFT('Vacation Tracker'!$Q196:$UV196,LEN('Vacation Tracker'!$Q196:$UV196)-1),0))))</f>
        <v>0</v>
      </c>
      <c r="AZ193" s="23">
        <f>SUMIF('Vacation Tracker'!$GU$8:$ACR$8,BA$5,'Vacation Tracker'!$GU196:$ACR196)</f>
        <v>0</v>
      </c>
      <c r="BA193" s="26">
        <f t="shared" si="57"/>
        <v>0</v>
      </c>
      <c r="BB193" s="26">
        <f t="array" ref="BB193">SUM(IF('Vacation Tracker'!$Q$8:$UV$8=BA$5,IF((RIGHT('Vacation Tracker'!$Q196:$UV196)&lt;&gt;"O"),IFERROR(--LEFT('Vacation Tracker'!$Q196:$UV196,LEN('Vacation Tracker'!$Q196:$UV196)-1),0))))</f>
        <v>0</v>
      </c>
      <c r="BC193" s="26">
        <f t="array" ref="BC193">SUM(IF('Vacation Tracker'!$Q$8:$UV$8=BA$5,IF((RIGHT('Vacation Tracker'!$Q196:$UV196)="O"),IFERROR(--LEFT('Vacation Tracker'!$Q196:$UV196,LEN('Vacation Tracker'!$Q196:$UV196)-1),0))))</f>
        <v>0</v>
      </c>
      <c r="BD193" s="23">
        <f>SUMIF('Vacation Tracker'!$GU$8:$ACR$8,BE$5,'Vacation Tracker'!$GU196:$ACR196)</f>
        <v>0</v>
      </c>
      <c r="BE193" s="26">
        <f t="shared" si="58"/>
        <v>0</v>
      </c>
      <c r="BF193" s="26">
        <f t="array" ref="BF193">SUM(IF('Vacation Tracker'!$Q$8:$UV$8=BE$5,IF((RIGHT('Vacation Tracker'!$Q196:$UV196)&lt;&gt;"O"),IFERROR(--LEFT('Vacation Tracker'!$Q196:$UV196,LEN('Vacation Tracker'!$Q196:$UV196)-1),0))))</f>
        <v>0</v>
      </c>
      <c r="BG193" s="26">
        <f t="array" ref="BG193">SUM(IF('Vacation Tracker'!$Q$8:$UV$8=BE$5,IF((RIGHT('Vacation Tracker'!$Q196:$UV196)="O"),IFERROR(--LEFT('Vacation Tracker'!$Q196:$UV196,LEN('Vacation Tracker'!$Q196:$UV196)-1),0))))</f>
        <v>0</v>
      </c>
      <c r="BH193" s="23">
        <f>SUMIF('Vacation Tracker'!$GU$8:$ACR$8,BI$5,'Vacation Tracker'!$GU196:$ACR196)</f>
        <v>0</v>
      </c>
      <c r="BI193" s="26">
        <f t="shared" si="59"/>
        <v>0</v>
      </c>
      <c r="BJ193" s="26">
        <f t="array" ref="BJ193">SUM(IF('Vacation Tracker'!$Q$8:$UV$8=BI$5,IF((RIGHT('Vacation Tracker'!$Q196:$UV196)&lt;&gt;"O"),IFERROR(--LEFT('Vacation Tracker'!$Q196:$UV196,LEN('Vacation Tracker'!$Q196:$UV196)-1),0))))</f>
        <v>0</v>
      </c>
      <c r="BK193" s="26">
        <f t="array" ref="BK193">SUM(IF('Vacation Tracker'!$Q$8:$UV$8=BI$5,IF((RIGHT('Vacation Tracker'!$Q196:$UV196)="O"),IFERROR(--LEFT('Vacation Tracker'!$Q196:$UV196,LEN('Vacation Tracker'!$Q196:$UV196)-1),0))))</f>
        <v>0</v>
      </c>
      <c r="BL193" s="23">
        <f>IF($E$4="Yes",SUMIF('Vacation Tracker'!$GU$8:$ACR$8,BM$5,'Vacation Tracker'!$GU196:$ACR196),0)</f>
        <v>0</v>
      </c>
      <c r="BM193" s="26">
        <f t="shared" si="26"/>
        <v>0</v>
      </c>
      <c r="BN193" s="26">
        <f t="array" ref="BN193">IF($E$4="Yes",SUM(IF('Vacation Tracker'!$Q$8:$UV$8=BM$5,IF((RIGHT('Vacation Tracker'!$Q196:$UV196)&lt;&gt;"O"),IFERROR(--LEFT('Vacation Tracker'!$Q196:$UV196,LEN('Vacation Tracker'!$Q196:$UV196)-1),0)))),0)</f>
        <v>0</v>
      </c>
      <c r="BO193" s="23">
        <f t="array" ref="BO193">IF($E$4="Yes",SUM(IF('Vacation Tracker'!$Q$8:$UV$8=BM$5,IF((RIGHT('Vacation Tracker'!$Q196:$UV196)="O"),IFERROR(--LEFT('Vacation Tracker'!$Q196:$UV196,LEN('Vacation Tracker'!$Q196:$UV196)-1),0)))),0)</f>
        <v>0</v>
      </c>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row>
    <row r="194" spans="2:181" ht="15" customHeight="1" x14ac:dyDescent="0.2">
      <c r="B194" s="23">
        <f>IF('Vacation Tracker'!B197&lt;&gt;"",'Vacation Tracker'!B197,"")</f>
        <v>186</v>
      </c>
      <c r="C194" s="24" t="str">
        <f>IF('Vacation Tracker'!C197&lt;&gt;"",'Vacation Tracker'!C197,"")</f>
        <v/>
      </c>
      <c r="D194" s="25" t="str">
        <f>IF('Vacation Tracker'!D197&lt;&gt;"",'Vacation Tracker'!D197,"")</f>
        <v/>
      </c>
      <c r="E194" s="25" t="str">
        <f>IF('Vacation Tracker'!E197&lt;&gt;"",'Vacation Tracker'!E197,"")</f>
        <v/>
      </c>
      <c r="F194" s="24" t="str">
        <f>IF('Vacation Tracker'!F197&lt;&gt;"",'Vacation Tracker'!F197,"")</f>
        <v/>
      </c>
      <c r="G194" s="24" t="str">
        <f>IF('Vacation Tracker'!G197&lt;&gt;"",'Vacation Tracker'!G197,"")</f>
        <v/>
      </c>
      <c r="H194" s="23" t="str">
        <f t="shared" si="64"/>
        <v/>
      </c>
      <c r="I194" s="23" t="str">
        <f t="shared" si="64"/>
        <v/>
      </c>
      <c r="J194" s="23" t="str">
        <f t="shared" si="64"/>
        <v/>
      </c>
      <c r="K194" s="23" t="str">
        <f t="shared" si="60"/>
        <v/>
      </c>
      <c r="L194" s="23">
        <f>IF($E$4="Yes",SUMIF('Vacation Tracker'!$Q$8:$UV$8,M$5,'Vacation Tracker'!$Q197:$UV197),0)</f>
        <v>0</v>
      </c>
      <c r="M194" s="26">
        <f t="shared" si="61"/>
        <v>0</v>
      </c>
      <c r="N194" s="26">
        <f t="array" ref="N194">IF($E$4="Yes",SUM(IF('Vacation Tracker'!$Q$8:$UV$8=M$5,IF((RIGHT('Vacation Tracker'!$Q197:$UV197)&lt;&gt;"O"),IFERROR(--LEFT('Vacation Tracker'!$Q197:$UV197,LEN('Vacation Tracker'!$Q197:$UV197)-1),0)))),0)</f>
        <v>0</v>
      </c>
      <c r="O194" s="26">
        <f t="array" ref="O194">IF($E$4="Yes",SUM(IF('Vacation Tracker'!$Q$8:$UV$8=M$5,IF((RIGHT('Vacation Tracker'!$Q197:$UV197)="O"),IFERROR(--LEFT('Vacation Tracker'!$Q197:$UV197,LEN('Vacation Tracker'!$Q197:$UV197)-1),0)))),0)</f>
        <v>0</v>
      </c>
      <c r="P194" s="23">
        <f>SUMIF('Vacation Tracker'!$Q$8:$UV$8,Q$5,'Vacation Tracker'!$Q197:$UV197)</f>
        <v>0</v>
      </c>
      <c r="Q194" s="26">
        <f t="shared" si="48"/>
        <v>0</v>
      </c>
      <c r="R194" s="26">
        <f t="array" ref="R194">SUM(IF('Vacation Tracker'!$Q$8:$UV$8=Q$5,IF((RIGHT('Vacation Tracker'!$Q197:$UV197)&lt;&gt;"O"),IFERROR(--LEFT('Vacation Tracker'!$Q197:$UV197,LEN('Vacation Tracker'!$Q197:$UV197)-1),0))))</f>
        <v>0</v>
      </c>
      <c r="S194" s="26">
        <f t="array" ref="S194">SUM(IF('Vacation Tracker'!$Q$8:$UV$8=Q$5,IF((RIGHT('Vacation Tracker'!$Q197:$UV197)="O"),IFERROR(--LEFT('Vacation Tracker'!$Q197:$UV197,LEN('Vacation Tracker'!$Q197:$UV197)-1),0))))</f>
        <v>0</v>
      </c>
      <c r="T194" s="23">
        <f>SUMIF('Vacation Tracker'!$Q$8:$UV$8,U$5,'Vacation Tracker'!$Q197:$UV197)</f>
        <v>0</v>
      </c>
      <c r="U194" s="26">
        <f t="shared" si="49"/>
        <v>0</v>
      </c>
      <c r="V194" s="26">
        <f t="array" ref="V194">SUM(IF('Vacation Tracker'!$Q$8:$UV$8=U$5,IF((RIGHT('Vacation Tracker'!$Q197:$UV197)&lt;&gt;"O"),IFERROR(--LEFT('Vacation Tracker'!$Q197:$UV197,LEN('Vacation Tracker'!$Q197:$UV197)-1),0))))</f>
        <v>0</v>
      </c>
      <c r="W194" s="26">
        <f t="array" ref="W194">SUM(IF('Vacation Tracker'!$Q$8:$UV$8=U$5,IF((RIGHT('Vacation Tracker'!$Q197:$UV197)="O"),IFERROR(--LEFT('Vacation Tracker'!$Q197:$UV197,LEN('Vacation Tracker'!$Q197:$UV197)-1),0))))</f>
        <v>0</v>
      </c>
      <c r="X194" s="23">
        <f>SUMIF('Vacation Tracker'!$Q$8:$UV$8,Y$5,'Vacation Tracker'!$Q197:$UV197)</f>
        <v>0</v>
      </c>
      <c r="Y194" s="26">
        <f t="shared" si="50"/>
        <v>0</v>
      </c>
      <c r="Z194" s="26">
        <f t="array" ref="Z194">SUM(IF('Vacation Tracker'!$Q$8:$UV$8=Y$5,IF((RIGHT('Vacation Tracker'!$Q197:$UV197)&lt;&gt;"O"),IFERROR(--LEFT('Vacation Tracker'!$Q197:$UV197,LEN('Vacation Tracker'!$Q197:$UV197)-1),0))))</f>
        <v>0</v>
      </c>
      <c r="AA194" s="26">
        <f t="array" ref="AA194">SUM(IF('Vacation Tracker'!$Q$8:$UV$8=Y$5,IF((RIGHT('Vacation Tracker'!$Q197:$UV197)="O"),IFERROR(--LEFT('Vacation Tracker'!$Q197:$UV197,LEN('Vacation Tracker'!$Q197:$UV197)-1),0))))</f>
        <v>0</v>
      </c>
      <c r="AB194" s="23">
        <f>SUMIF('Vacation Tracker'!$Q$8:$UV$8,AC$5,'Vacation Tracker'!$Q197:$UV197)</f>
        <v>0</v>
      </c>
      <c r="AC194" s="26">
        <f t="shared" si="51"/>
        <v>0</v>
      </c>
      <c r="AD194" s="26">
        <f t="array" ref="AD194">SUM(IF('Vacation Tracker'!$Q$8:$UV$8=AC$5,IF((RIGHT('Vacation Tracker'!$Q197:$UV197)&lt;&gt;"O"),IFERROR(--LEFT('Vacation Tracker'!$Q197:$UV197,LEN('Vacation Tracker'!$Q197:$UV197)-1),0))))</f>
        <v>0</v>
      </c>
      <c r="AE194" s="26">
        <f t="array" ref="AE194">SUM(IF('Vacation Tracker'!$Q$8:$UV$8=AC$5,IF((RIGHT('Vacation Tracker'!$Q197:$UV197)="O"),IFERROR(--LEFT('Vacation Tracker'!$Q197:$UV197,LEN('Vacation Tracker'!$Q197:$UV197)-1),0))))</f>
        <v>0</v>
      </c>
      <c r="AF194" s="23">
        <f>SUMIF('Vacation Tracker'!$Q$8:$UV$8,AG$5,'Vacation Tracker'!$Q197:$UV197)</f>
        <v>0</v>
      </c>
      <c r="AG194" s="26">
        <f t="shared" si="52"/>
        <v>0</v>
      </c>
      <c r="AH194" s="26">
        <f t="array" ref="AH194">SUM(IF('Vacation Tracker'!$Q$8:$UV$8=AG$5,IF((RIGHT('Vacation Tracker'!$Q197:$UV197)&lt;&gt;"O"),IFERROR(--LEFT('Vacation Tracker'!$Q197:$UV197,LEN('Vacation Tracker'!$Q197:$UV197)-1),0))))</f>
        <v>0</v>
      </c>
      <c r="AI194" s="26">
        <f t="array" ref="AI194">SUM(IF('Vacation Tracker'!$Q$8:$UV$8=AG$5,IF((RIGHT('Vacation Tracker'!$Q197:$UV197)="O"),IFERROR(--LEFT('Vacation Tracker'!$Q197:$UV197,LEN('Vacation Tracker'!$Q197:$UV197)-1),0))))</f>
        <v>0</v>
      </c>
      <c r="AJ194" s="23">
        <f>SUMIF('Vacation Tracker'!$GU$8:$ACR$8,AK$5,'Vacation Tracker'!$GU197:$ACR197)</f>
        <v>0</v>
      </c>
      <c r="AK194" s="26">
        <f t="shared" si="53"/>
        <v>0</v>
      </c>
      <c r="AL194" s="26">
        <f t="array" ref="AL194">SUM(IF('Vacation Tracker'!$Q$8:$UV$8=AK$5,IF((RIGHT('Vacation Tracker'!$Q197:$UV197)&lt;&gt;"O"),IFERROR(--LEFT('Vacation Tracker'!$Q197:$UV197,LEN('Vacation Tracker'!$Q197:$UV197)-1),0))))</f>
        <v>0</v>
      </c>
      <c r="AM194" s="26">
        <f t="array" ref="AM194">SUM(IF('Vacation Tracker'!$Q$8:$UV$8=AK$5,IF((RIGHT('Vacation Tracker'!$Q197:$UV197)="O"),IFERROR(--LEFT('Vacation Tracker'!$Q197:$UV197,LEN('Vacation Tracker'!$Q197:$UV197)-1),0))))</f>
        <v>0</v>
      </c>
      <c r="AN194" s="23">
        <f>SUMIF('Vacation Tracker'!$GU$8:$ACR$8,AO$5,'Vacation Tracker'!$GU197:$ACR197)</f>
        <v>0</v>
      </c>
      <c r="AO194" s="26">
        <f t="shared" si="54"/>
        <v>0</v>
      </c>
      <c r="AP194" s="26">
        <f t="array" ref="AP194">SUM(IF('Vacation Tracker'!$Q$8:$UV$8=AO$5,IF((RIGHT('Vacation Tracker'!$Q197:$UV197)&lt;&gt;"O"),IFERROR(--LEFT('Vacation Tracker'!$Q197:$UV197,LEN('Vacation Tracker'!$Q197:$UV197)-1),0))))</f>
        <v>0</v>
      </c>
      <c r="AQ194" s="26">
        <f t="array" ref="AQ194">SUM(IF('Vacation Tracker'!$Q$8:$UV$8=AO$5,IF((RIGHT('Vacation Tracker'!$Q197:$UV197)="O"),IFERROR(--LEFT('Vacation Tracker'!$Q197:$UV197,LEN('Vacation Tracker'!$Q197:$UV197)-1),0))))</f>
        <v>0</v>
      </c>
      <c r="AR194" s="23">
        <f>SUMIF('Vacation Tracker'!$GU$8:$ACR$8,AS$5,'Vacation Tracker'!$GU197:$ACR197)</f>
        <v>0</v>
      </c>
      <c r="AS194" s="26">
        <f t="shared" si="55"/>
        <v>0</v>
      </c>
      <c r="AT194" s="26">
        <f t="array" ref="AT194">SUM(IF('Vacation Tracker'!$Q$8:$UV$8=AS$5,IF((RIGHT('Vacation Tracker'!$Q197:$UV197)&lt;&gt;"O"),IFERROR(--LEFT('Vacation Tracker'!$Q197:$UV197,LEN('Vacation Tracker'!$Q197:$UV197)-1),0))))</f>
        <v>0</v>
      </c>
      <c r="AU194" s="26">
        <f t="array" ref="AU194">SUM(IF('Vacation Tracker'!$Q$8:$UV$8=AS$5,IF((RIGHT('Vacation Tracker'!$Q197:$UV197)="O"),IFERROR(--LEFT('Vacation Tracker'!$Q197:$UV197,LEN('Vacation Tracker'!$Q197:$UV197)-1),0))))</f>
        <v>0</v>
      </c>
      <c r="AV194" s="23">
        <f>SUMIF('Vacation Tracker'!$GU$8:$ACR$8,AW$5,'Vacation Tracker'!$GU197:$ACR197)</f>
        <v>0</v>
      </c>
      <c r="AW194" s="26">
        <f t="shared" si="56"/>
        <v>0</v>
      </c>
      <c r="AX194" s="26">
        <f t="array" ref="AX194">SUM(IF('Vacation Tracker'!$Q$8:$UV$8=AW$5,IF((RIGHT('Vacation Tracker'!$Q197:$UV197)&lt;&gt;"O"),IFERROR(--LEFT('Vacation Tracker'!$Q197:$UV197,LEN('Vacation Tracker'!$Q197:$UV197)-1),0))))</f>
        <v>0</v>
      </c>
      <c r="AY194" s="26">
        <f t="array" ref="AY194">SUM(IF('Vacation Tracker'!$Q$8:$UV$8=AW$5,IF((RIGHT('Vacation Tracker'!$Q197:$UV197)="O"),IFERROR(--LEFT('Vacation Tracker'!$Q197:$UV197,LEN('Vacation Tracker'!$Q197:$UV197)-1),0))))</f>
        <v>0</v>
      </c>
      <c r="AZ194" s="23">
        <f>SUMIF('Vacation Tracker'!$GU$8:$ACR$8,BA$5,'Vacation Tracker'!$GU197:$ACR197)</f>
        <v>0</v>
      </c>
      <c r="BA194" s="26">
        <f t="shared" si="57"/>
        <v>0</v>
      </c>
      <c r="BB194" s="26">
        <f t="array" ref="BB194">SUM(IF('Vacation Tracker'!$Q$8:$UV$8=BA$5,IF((RIGHT('Vacation Tracker'!$Q197:$UV197)&lt;&gt;"O"),IFERROR(--LEFT('Vacation Tracker'!$Q197:$UV197,LEN('Vacation Tracker'!$Q197:$UV197)-1),0))))</f>
        <v>0</v>
      </c>
      <c r="BC194" s="26">
        <f t="array" ref="BC194">SUM(IF('Vacation Tracker'!$Q$8:$UV$8=BA$5,IF((RIGHT('Vacation Tracker'!$Q197:$UV197)="O"),IFERROR(--LEFT('Vacation Tracker'!$Q197:$UV197,LEN('Vacation Tracker'!$Q197:$UV197)-1),0))))</f>
        <v>0</v>
      </c>
      <c r="BD194" s="23">
        <f>SUMIF('Vacation Tracker'!$GU$8:$ACR$8,BE$5,'Vacation Tracker'!$GU197:$ACR197)</f>
        <v>0</v>
      </c>
      <c r="BE194" s="26">
        <f t="shared" si="58"/>
        <v>0</v>
      </c>
      <c r="BF194" s="26">
        <f t="array" ref="BF194">SUM(IF('Vacation Tracker'!$Q$8:$UV$8=BE$5,IF((RIGHT('Vacation Tracker'!$Q197:$UV197)&lt;&gt;"O"),IFERROR(--LEFT('Vacation Tracker'!$Q197:$UV197,LEN('Vacation Tracker'!$Q197:$UV197)-1),0))))</f>
        <v>0</v>
      </c>
      <c r="BG194" s="26">
        <f t="array" ref="BG194">SUM(IF('Vacation Tracker'!$Q$8:$UV$8=BE$5,IF((RIGHT('Vacation Tracker'!$Q197:$UV197)="O"),IFERROR(--LEFT('Vacation Tracker'!$Q197:$UV197,LEN('Vacation Tracker'!$Q197:$UV197)-1),0))))</f>
        <v>0</v>
      </c>
      <c r="BH194" s="23">
        <f>SUMIF('Vacation Tracker'!$GU$8:$ACR$8,BI$5,'Vacation Tracker'!$GU197:$ACR197)</f>
        <v>0</v>
      </c>
      <c r="BI194" s="26">
        <f t="shared" si="59"/>
        <v>0</v>
      </c>
      <c r="BJ194" s="26">
        <f t="array" ref="BJ194">SUM(IF('Vacation Tracker'!$Q$8:$UV$8=BI$5,IF((RIGHT('Vacation Tracker'!$Q197:$UV197)&lt;&gt;"O"),IFERROR(--LEFT('Vacation Tracker'!$Q197:$UV197,LEN('Vacation Tracker'!$Q197:$UV197)-1),0))))</f>
        <v>0</v>
      </c>
      <c r="BK194" s="26">
        <f t="array" ref="BK194">SUM(IF('Vacation Tracker'!$Q$8:$UV$8=BI$5,IF((RIGHT('Vacation Tracker'!$Q197:$UV197)="O"),IFERROR(--LEFT('Vacation Tracker'!$Q197:$UV197,LEN('Vacation Tracker'!$Q197:$UV197)-1),0))))</f>
        <v>0</v>
      </c>
      <c r="BL194" s="23">
        <f>IF($E$4="Yes",SUMIF('Vacation Tracker'!$GU$8:$ACR$8,BM$5,'Vacation Tracker'!$GU197:$ACR197),0)</f>
        <v>0</v>
      </c>
      <c r="BM194" s="26">
        <f t="shared" si="26"/>
        <v>0</v>
      </c>
      <c r="BN194" s="26">
        <f t="array" ref="BN194">IF($E$4="Yes",SUM(IF('Vacation Tracker'!$Q$8:$UV$8=BM$5,IF((RIGHT('Vacation Tracker'!$Q197:$UV197)&lt;&gt;"O"),IFERROR(--LEFT('Vacation Tracker'!$Q197:$UV197,LEN('Vacation Tracker'!$Q197:$UV197)-1),0)))),0)</f>
        <v>0</v>
      </c>
      <c r="BO194" s="23">
        <f t="array" ref="BO194">IF($E$4="Yes",SUM(IF('Vacation Tracker'!$Q$8:$UV$8=BM$5,IF((RIGHT('Vacation Tracker'!$Q197:$UV197)="O"),IFERROR(--LEFT('Vacation Tracker'!$Q197:$UV197,LEN('Vacation Tracker'!$Q197:$UV197)-1),0)))),0)</f>
        <v>0</v>
      </c>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row>
    <row r="195" spans="2:181" ht="15" customHeight="1" x14ac:dyDescent="0.2">
      <c r="B195" s="23">
        <f>IF('Vacation Tracker'!B198&lt;&gt;"",'Vacation Tracker'!B198,"")</f>
        <v>187</v>
      </c>
      <c r="C195" s="24" t="str">
        <f>IF('Vacation Tracker'!C198&lt;&gt;"",'Vacation Tracker'!C198,"")</f>
        <v/>
      </c>
      <c r="D195" s="25" t="str">
        <f>IF('Vacation Tracker'!D198&lt;&gt;"",'Vacation Tracker'!D198,"")</f>
        <v/>
      </c>
      <c r="E195" s="25" t="str">
        <f>IF('Vacation Tracker'!E198&lt;&gt;"",'Vacation Tracker'!E198,"")</f>
        <v/>
      </c>
      <c r="F195" s="24" t="str">
        <f>IF('Vacation Tracker'!F198&lt;&gt;"",'Vacation Tracker'!F198,"")</f>
        <v/>
      </c>
      <c r="G195" s="24" t="str">
        <f>IF('Vacation Tracker'!G198&lt;&gt;"",'Vacation Tracker'!G198,"")</f>
        <v/>
      </c>
      <c r="H195" s="23" t="str">
        <f t="shared" si="64"/>
        <v/>
      </c>
      <c r="I195" s="23" t="str">
        <f t="shared" si="64"/>
        <v/>
      </c>
      <c r="J195" s="23" t="str">
        <f t="shared" si="64"/>
        <v/>
      </c>
      <c r="K195" s="23" t="str">
        <f t="shared" si="60"/>
        <v/>
      </c>
      <c r="L195" s="23">
        <f>IF($E$4="Yes",SUMIF('Vacation Tracker'!$Q$8:$UV$8,M$5,'Vacation Tracker'!$Q198:$UV198),0)</f>
        <v>0</v>
      </c>
      <c r="M195" s="26">
        <f t="shared" si="61"/>
        <v>0</v>
      </c>
      <c r="N195" s="26">
        <f t="array" ref="N195">IF($E$4="Yes",SUM(IF('Vacation Tracker'!$Q$8:$UV$8=M$5,IF((RIGHT('Vacation Tracker'!$Q198:$UV198)&lt;&gt;"O"),IFERROR(--LEFT('Vacation Tracker'!$Q198:$UV198,LEN('Vacation Tracker'!$Q198:$UV198)-1),0)))),0)</f>
        <v>0</v>
      </c>
      <c r="O195" s="26">
        <f t="array" ref="O195">IF($E$4="Yes",SUM(IF('Vacation Tracker'!$Q$8:$UV$8=M$5,IF((RIGHT('Vacation Tracker'!$Q198:$UV198)="O"),IFERROR(--LEFT('Vacation Tracker'!$Q198:$UV198,LEN('Vacation Tracker'!$Q198:$UV198)-1),0)))),0)</f>
        <v>0</v>
      </c>
      <c r="P195" s="23">
        <f>SUMIF('Vacation Tracker'!$Q$8:$UV$8,Q$5,'Vacation Tracker'!$Q198:$UV198)</f>
        <v>0</v>
      </c>
      <c r="Q195" s="26">
        <f t="shared" si="48"/>
        <v>0</v>
      </c>
      <c r="R195" s="26">
        <f t="array" ref="R195">SUM(IF('Vacation Tracker'!$Q$8:$UV$8=Q$5,IF((RIGHT('Vacation Tracker'!$Q198:$UV198)&lt;&gt;"O"),IFERROR(--LEFT('Vacation Tracker'!$Q198:$UV198,LEN('Vacation Tracker'!$Q198:$UV198)-1),0))))</f>
        <v>0</v>
      </c>
      <c r="S195" s="26">
        <f t="array" ref="S195">SUM(IF('Vacation Tracker'!$Q$8:$UV$8=Q$5,IF((RIGHT('Vacation Tracker'!$Q198:$UV198)="O"),IFERROR(--LEFT('Vacation Tracker'!$Q198:$UV198,LEN('Vacation Tracker'!$Q198:$UV198)-1),0))))</f>
        <v>0</v>
      </c>
      <c r="T195" s="23">
        <f>SUMIF('Vacation Tracker'!$Q$8:$UV$8,U$5,'Vacation Tracker'!$Q198:$UV198)</f>
        <v>0</v>
      </c>
      <c r="U195" s="26">
        <f t="shared" si="49"/>
        <v>0</v>
      </c>
      <c r="V195" s="26">
        <f t="array" ref="V195">SUM(IF('Vacation Tracker'!$Q$8:$UV$8=U$5,IF((RIGHT('Vacation Tracker'!$Q198:$UV198)&lt;&gt;"O"),IFERROR(--LEFT('Vacation Tracker'!$Q198:$UV198,LEN('Vacation Tracker'!$Q198:$UV198)-1),0))))</f>
        <v>0</v>
      </c>
      <c r="W195" s="26">
        <f t="array" ref="W195">SUM(IF('Vacation Tracker'!$Q$8:$UV$8=U$5,IF((RIGHT('Vacation Tracker'!$Q198:$UV198)="O"),IFERROR(--LEFT('Vacation Tracker'!$Q198:$UV198,LEN('Vacation Tracker'!$Q198:$UV198)-1),0))))</f>
        <v>0</v>
      </c>
      <c r="X195" s="23">
        <f>SUMIF('Vacation Tracker'!$Q$8:$UV$8,Y$5,'Vacation Tracker'!$Q198:$UV198)</f>
        <v>0</v>
      </c>
      <c r="Y195" s="26">
        <f t="shared" si="50"/>
        <v>0</v>
      </c>
      <c r="Z195" s="26">
        <f t="array" ref="Z195">SUM(IF('Vacation Tracker'!$Q$8:$UV$8=Y$5,IF((RIGHT('Vacation Tracker'!$Q198:$UV198)&lt;&gt;"O"),IFERROR(--LEFT('Vacation Tracker'!$Q198:$UV198,LEN('Vacation Tracker'!$Q198:$UV198)-1),0))))</f>
        <v>0</v>
      </c>
      <c r="AA195" s="26">
        <f t="array" ref="AA195">SUM(IF('Vacation Tracker'!$Q$8:$UV$8=Y$5,IF((RIGHT('Vacation Tracker'!$Q198:$UV198)="O"),IFERROR(--LEFT('Vacation Tracker'!$Q198:$UV198,LEN('Vacation Tracker'!$Q198:$UV198)-1),0))))</f>
        <v>0</v>
      </c>
      <c r="AB195" s="23">
        <f>SUMIF('Vacation Tracker'!$Q$8:$UV$8,AC$5,'Vacation Tracker'!$Q198:$UV198)</f>
        <v>0</v>
      </c>
      <c r="AC195" s="26">
        <f t="shared" si="51"/>
        <v>0</v>
      </c>
      <c r="AD195" s="26">
        <f t="array" ref="AD195">SUM(IF('Vacation Tracker'!$Q$8:$UV$8=AC$5,IF((RIGHT('Vacation Tracker'!$Q198:$UV198)&lt;&gt;"O"),IFERROR(--LEFT('Vacation Tracker'!$Q198:$UV198,LEN('Vacation Tracker'!$Q198:$UV198)-1),0))))</f>
        <v>0</v>
      </c>
      <c r="AE195" s="26">
        <f t="array" ref="AE195">SUM(IF('Vacation Tracker'!$Q$8:$UV$8=AC$5,IF((RIGHT('Vacation Tracker'!$Q198:$UV198)="O"),IFERROR(--LEFT('Vacation Tracker'!$Q198:$UV198,LEN('Vacation Tracker'!$Q198:$UV198)-1),0))))</f>
        <v>0</v>
      </c>
      <c r="AF195" s="23">
        <f>SUMIF('Vacation Tracker'!$Q$8:$UV$8,AG$5,'Vacation Tracker'!$Q198:$UV198)</f>
        <v>0</v>
      </c>
      <c r="AG195" s="26">
        <f t="shared" si="52"/>
        <v>0</v>
      </c>
      <c r="AH195" s="26">
        <f t="array" ref="AH195">SUM(IF('Vacation Tracker'!$Q$8:$UV$8=AG$5,IF((RIGHT('Vacation Tracker'!$Q198:$UV198)&lt;&gt;"O"),IFERROR(--LEFT('Vacation Tracker'!$Q198:$UV198,LEN('Vacation Tracker'!$Q198:$UV198)-1),0))))</f>
        <v>0</v>
      </c>
      <c r="AI195" s="26">
        <f t="array" ref="AI195">SUM(IF('Vacation Tracker'!$Q$8:$UV$8=AG$5,IF((RIGHT('Vacation Tracker'!$Q198:$UV198)="O"),IFERROR(--LEFT('Vacation Tracker'!$Q198:$UV198,LEN('Vacation Tracker'!$Q198:$UV198)-1),0))))</f>
        <v>0</v>
      </c>
      <c r="AJ195" s="23">
        <f>SUMIF('Vacation Tracker'!$GU$8:$ACR$8,AK$5,'Vacation Tracker'!$GU198:$ACR198)</f>
        <v>0</v>
      </c>
      <c r="AK195" s="26">
        <f t="shared" si="53"/>
        <v>0</v>
      </c>
      <c r="AL195" s="26">
        <f t="array" ref="AL195">SUM(IF('Vacation Tracker'!$Q$8:$UV$8=AK$5,IF((RIGHT('Vacation Tracker'!$Q198:$UV198)&lt;&gt;"O"),IFERROR(--LEFT('Vacation Tracker'!$Q198:$UV198,LEN('Vacation Tracker'!$Q198:$UV198)-1),0))))</f>
        <v>0</v>
      </c>
      <c r="AM195" s="26">
        <f t="array" ref="AM195">SUM(IF('Vacation Tracker'!$Q$8:$UV$8=AK$5,IF((RIGHT('Vacation Tracker'!$Q198:$UV198)="O"),IFERROR(--LEFT('Vacation Tracker'!$Q198:$UV198,LEN('Vacation Tracker'!$Q198:$UV198)-1),0))))</f>
        <v>0</v>
      </c>
      <c r="AN195" s="23">
        <f>SUMIF('Vacation Tracker'!$GU$8:$ACR$8,AO$5,'Vacation Tracker'!$GU198:$ACR198)</f>
        <v>0</v>
      </c>
      <c r="AO195" s="26">
        <f t="shared" si="54"/>
        <v>0</v>
      </c>
      <c r="AP195" s="26">
        <f t="array" ref="AP195">SUM(IF('Vacation Tracker'!$Q$8:$UV$8=AO$5,IF((RIGHT('Vacation Tracker'!$Q198:$UV198)&lt;&gt;"O"),IFERROR(--LEFT('Vacation Tracker'!$Q198:$UV198,LEN('Vacation Tracker'!$Q198:$UV198)-1),0))))</f>
        <v>0</v>
      </c>
      <c r="AQ195" s="26">
        <f t="array" ref="AQ195">SUM(IF('Vacation Tracker'!$Q$8:$UV$8=AO$5,IF((RIGHT('Vacation Tracker'!$Q198:$UV198)="O"),IFERROR(--LEFT('Vacation Tracker'!$Q198:$UV198,LEN('Vacation Tracker'!$Q198:$UV198)-1),0))))</f>
        <v>0</v>
      </c>
      <c r="AR195" s="23">
        <f>SUMIF('Vacation Tracker'!$GU$8:$ACR$8,AS$5,'Vacation Tracker'!$GU198:$ACR198)</f>
        <v>0</v>
      </c>
      <c r="AS195" s="26">
        <f t="shared" si="55"/>
        <v>0</v>
      </c>
      <c r="AT195" s="26">
        <f t="array" ref="AT195">SUM(IF('Vacation Tracker'!$Q$8:$UV$8=AS$5,IF((RIGHT('Vacation Tracker'!$Q198:$UV198)&lt;&gt;"O"),IFERROR(--LEFT('Vacation Tracker'!$Q198:$UV198,LEN('Vacation Tracker'!$Q198:$UV198)-1),0))))</f>
        <v>0</v>
      </c>
      <c r="AU195" s="26">
        <f t="array" ref="AU195">SUM(IF('Vacation Tracker'!$Q$8:$UV$8=AS$5,IF((RIGHT('Vacation Tracker'!$Q198:$UV198)="O"),IFERROR(--LEFT('Vacation Tracker'!$Q198:$UV198,LEN('Vacation Tracker'!$Q198:$UV198)-1),0))))</f>
        <v>0</v>
      </c>
      <c r="AV195" s="23">
        <f>SUMIF('Vacation Tracker'!$GU$8:$ACR$8,AW$5,'Vacation Tracker'!$GU198:$ACR198)</f>
        <v>0</v>
      </c>
      <c r="AW195" s="26">
        <f t="shared" si="56"/>
        <v>0</v>
      </c>
      <c r="AX195" s="26">
        <f t="array" ref="AX195">SUM(IF('Vacation Tracker'!$Q$8:$UV$8=AW$5,IF((RIGHT('Vacation Tracker'!$Q198:$UV198)&lt;&gt;"O"),IFERROR(--LEFT('Vacation Tracker'!$Q198:$UV198,LEN('Vacation Tracker'!$Q198:$UV198)-1),0))))</f>
        <v>0</v>
      </c>
      <c r="AY195" s="26">
        <f t="array" ref="AY195">SUM(IF('Vacation Tracker'!$Q$8:$UV$8=AW$5,IF((RIGHT('Vacation Tracker'!$Q198:$UV198)="O"),IFERROR(--LEFT('Vacation Tracker'!$Q198:$UV198,LEN('Vacation Tracker'!$Q198:$UV198)-1),0))))</f>
        <v>0</v>
      </c>
      <c r="AZ195" s="23">
        <f>SUMIF('Vacation Tracker'!$GU$8:$ACR$8,BA$5,'Vacation Tracker'!$GU198:$ACR198)</f>
        <v>0</v>
      </c>
      <c r="BA195" s="26">
        <f t="shared" si="57"/>
        <v>0</v>
      </c>
      <c r="BB195" s="26">
        <f t="array" ref="BB195">SUM(IF('Vacation Tracker'!$Q$8:$UV$8=BA$5,IF((RIGHT('Vacation Tracker'!$Q198:$UV198)&lt;&gt;"O"),IFERROR(--LEFT('Vacation Tracker'!$Q198:$UV198,LEN('Vacation Tracker'!$Q198:$UV198)-1),0))))</f>
        <v>0</v>
      </c>
      <c r="BC195" s="26">
        <f t="array" ref="BC195">SUM(IF('Vacation Tracker'!$Q$8:$UV$8=BA$5,IF((RIGHT('Vacation Tracker'!$Q198:$UV198)="O"),IFERROR(--LEFT('Vacation Tracker'!$Q198:$UV198,LEN('Vacation Tracker'!$Q198:$UV198)-1),0))))</f>
        <v>0</v>
      </c>
      <c r="BD195" s="23">
        <f>SUMIF('Vacation Tracker'!$GU$8:$ACR$8,BE$5,'Vacation Tracker'!$GU198:$ACR198)</f>
        <v>0</v>
      </c>
      <c r="BE195" s="26">
        <f t="shared" si="58"/>
        <v>0</v>
      </c>
      <c r="BF195" s="26">
        <f t="array" ref="BF195">SUM(IF('Vacation Tracker'!$Q$8:$UV$8=BE$5,IF((RIGHT('Vacation Tracker'!$Q198:$UV198)&lt;&gt;"O"),IFERROR(--LEFT('Vacation Tracker'!$Q198:$UV198,LEN('Vacation Tracker'!$Q198:$UV198)-1),0))))</f>
        <v>0</v>
      </c>
      <c r="BG195" s="26">
        <f t="array" ref="BG195">SUM(IF('Vacation Tracker'!$Q$8:$UV$8=BE$5,IF((RIGHT('Vacation Tracker'!$Q198:$UV198)="O"),IFERROR(--LEFT('Vacation Tracker'!$Q198:$UV198,LEN('Vacation Tracker'!$Q198:$UV198)-1),0))))</f>
        <v>0</v>
      </c>
      <c r="BH195" s="23">
        <f>SUMIF('Vacation Tracker'!$GU$8:$ACR$8,BI$5,'Vacation Tracker'!$GU198:$ACR198)</f>
        <v>0</v>
      </c>
      <c r="BI195" s="26">
        <f t="shared" si="59"/>
        <v>0</v>
      </c>
      <c r="BJ195" s="26">
        <f t="array" ref="BJ195">SUM(IF('Vacation Tracker'!$Q$8:$UV$8=BI$5,IF((RIGHT('Vacation Tracker'!$Q198:$UV198)&lt;&gt;"O"),IFERROR(--LEFT('Vacation Tracker'!$Q198:$UV198,LEN('Vacation Tracker'!$Q198:$UV198)-1),0))))</f>
        <v>0</v>
      </c>
      <c r="BK195" s="26">
        <f t="array" ref="BK195">SUM(IF('Vacation Tracker'!$Q$8:$UV$8=BI$5,IF((RIGHT('Vacation Tracker'!$Q198:$UV198)="O"),IFERROR(--LEFT('Vacation Tracker'!$Q198:$UV198,LEN('Vacation Tracker'!$Q198:$UV198)-1),0))))</f>
        <v>0</v>
      </c>
      <c r="BL195" s="23">
        <f>IF($E$4="Yes",SUMIF('Vacation Tracker'!$GU$8:$ACR$8,BM$5,'Vacation Tracker'!$GU198:$ACR198),0)</f>
        <v>0</v>
      </c>
      <c r="BM195" s="26">
        <f t="shared" si="26"/>
        <v>0</v>
      </c>
      <c r="BN195" s="26">
        <f t="array" ref="BN195">IF($E$4="Yes",SUM(IF('Vacation Tracker'!$Q$8:$UV$8=BM$5,IF((RIGHT('Vacation Tracker'!$Q198:$UV198)&lt;&gt;"O"),IFERROR(--LEFT('Vacation Tracker'!$Q198:$UV198,LEN('Vacation Tracker'!$Q198:$UV198)-1),0)))),0)</f>
        <v>0</v>
      </c>
      <c r="BO195" s="23">
        <f t="array" ref="BO195">IF($E$4="Yes",SUM(IF('Vacation Tracker'!$Q$8:$UV$8=BM$5,IF((RIGHT('Vacation Tracker'!$Q198:$UV198)="O"),IFERROR(--LEFT('Vacation Tracker'!$Q198:$UV198,LEN('Vacation Tracker'!$Q198:$UV198)-1),0)))),0)</f>
        <v>0</v>
      </c>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row>
    <row r="196" spans="2:181" ht="15" customHeight="1" x14ac:dyDescent="0.2">
      <c r="B196" s="23">
        <f>IF('Vacation Tracker'!B199&lt;&gt;"",'Vacation Tracker'!B199,"")</f>
        <v>188</v>
      </c>
      <c r="C196" s="24" t="str">
        <f>IF('Vacation Tracker'!C199&lt;&gt;"",'Vacation Tracker'!C199,"")</f>
        <v/>
      </c>
      <c r="D196" s="25" t="str">
        <f>IF('Vacation Tracker'!D199&lt;&gt;"",'Vacation Tracker'!D199,"")</f>
        <v/>
      </c>
      <c r="E196" s="25" t="str">
        <f>IF('Vacation Tracker'!E199&lt;&gt;"",'Vacation Tracker'!E199,"")</f>
        <v/>
      </c>
      <c r="F196" s="24" t="str">
        <f>IF('Vacation Tracker'!F199&lt;&gt;"",'Vacation Tracker'!F199,"")</f>
        <v/>
      </c>
      <c r="G196" s="24" t="str">
        <f>IF('Vacation Tracker'!G199&lt;&gt;"",'Vacation Tracker'!G199,"")</f>
        <v/>
      </c>
      <c r="H196" s="23" t="str">
        <f t="shared" si="64"/>
        <v/>
      </c>
      <c r="I196" s="23" t="str">
        <f t="shared" si="64"/>
        <v/>
      </c>
      <c r="J196" s="23" t="str">
        <f t="shared" si="64"/>
        <v/>
      </c>
      <c r="K196" s="23" t="str">
        <f t="shared" si="60"/>
        <v/>
      </c>
      <c r="L196" s="23">
        <f>IF($E$4="Yes",SUMIF('Vacation Tracker'!$Q$8:$UV$8,M$5,'Vacation Tracker'!$Q199:$UV199),0)</f>
        <v>0</v>
      </c>
      <c r="M196" s="26">
        <f t="shared" si="61"/>
        <v>0</v>
      </c>
      <c r="N196" s="26">
        <f t="array" ref="N196">IF($E$4="Yes",SUM(IF('Vacation Tracker'!$Q$8:$UV$8=M$5,IF((RIGHT('Vacation Tracker'!$Q199:$UV199)&lt;&gt;"O"),IFERROR(--LEFT('Vacation Tracker'!$Q199:$UV199,LEN('Vacation Tracker'!$Q199:$UV199)-1),0)))),0)</f>
        <v>0</v>
      </c>
      <c r="O196" s="26">
        <f t="array" ref="O196">IF($E$4="Yes",SUM(IF('Vacation Tracker'!$Q$8:$UV$8=M$5,IF((RIGHT('Vacation Tracker'!$Q199:$UV199)="O"),IFERROR(--LEFT('Vacation Tracker'!$Q199:$UV199,LEN('Vacation Tracker'!$Q199:$UV199)-1),0)))),0)</f>
        <v>0</v>
      </c>
      <c r="P196" s="23">
        <f>SUMIF('Vacation Tracker'!$Q$8:$UV$8,Q$5,'Vacation Tracker'!$Q199:$UV199)</f>
        <v>0</v>
      </c>
      <c r="Q196" s="26">
        <f t="shared" si="48"/>
        <v>0</v>
      </c>
      <c r="R196" s="26">
        <f t="array" ref="R196">SUM(IF('Vacation Tracker'!$Q$8:$UV$8=Q$5,IF((RIGHT('Vacation Tracker'!$Q199:$UV199)&lt;&gt;"O"),IFERROR(--LEFT('Vacation Tracker'!$Q199:$UV199,LEN('Vacation Tracker'!$Q199:$UV199)-1),0))))</f>
        <v>0</v>
      </c>
      <c r="S196" s="26">
        <f t="array" ref="S196">SUM(IF('Vacation Tracker'!$Q$8:$UV$8=Q$5,IF((RIGHT('Vacation Tracker'!$Q199:$UV199)="O"),IFERROR(--LEFT('Vacation Tracker'!$Q199:$UV199,LEN('Vacation Tracker'!$Q199:$UV199)-1),0))))</f>
        <v>0</v>
      </c>
      <c r="T196" s="23">
        <f>SUMIF('Vacation Tracker'!$Q$8:$UV$8,U$5,'Vacation Tracker'!$Q199:$UV199)</f>
        <v>0</v>
      </c>
      <c r="U196" s="26">
        <f t="shared" si="49"/>
        <v>0</v>
      </c>
      <c r="V196" s="26">
        <f t="array" ref="V196">SUM(IF('Vacation Tracker'!$Q$8:$UV$8=U$5,IF((RIGHT('Vacation Tracker'!$Q199:$UV199)&lt;&gt;"O"),IFERROR(--LEFT('Vacation Tracker'!$Q199:$UV199,LEN('Vacation Tracker'!$Q199:$UV199)-1),0))))</f>
        <v>0</v>
      </c>
      <c r="W196" s="26">
        <f t="array" ref="W196">SUM(IF('Vacation Tracker'!$Q$8:$UV$8=U$5,IF((RIGHT('Vacation Tracker'!$Q199:$UV199)="O"),IFERROR(--LEFT('Vacation Tracker'!$Q199:$UV199,LEN('Vacation Tracker'!$Q199:$UV199)-1),0))))</f>
        <v>0</v>
      </c>
      <c r="X196" s="23">
        <f>SUMIF('Vacation Tracker'!$Q$8:$UV$8,Y$5,'Vacation Tracker'!$Q199:$UV199)</f>
        <v>0</v>
      </c>
      <c r="Y196" s="26">
        <f t="shared" si="50"/>
        <v>0</v>
      </c>
      <c r="Z196" s="26">
        <f t="array" ref="Z196">SUM(IF('Vacation Tracker'!$Q$8:$UV$8=Y$5,IF((RIGHT('Vacation Tracker'!$Q199:$UV199)&lt;&gt;"O"),IFERROR(--LEFT('Vacation Tracker'!$Q199:$UV199,LEN('Vacation Tracker'!$Q199:$UV199)-1),0))))</f>
        <v>0</v>
      </c>
      <c r="AA196" s="26">
        <f t="array" ref="AA196">SUM(IF('Vacation Tracker'!$Q$8:$UV$8=Y$5,IF((RIGHT('Vacation Tracker'!$Q199:$UV199)="O"),IFERROR(--LEFT('Vacation Tracker'!$Q199:$UV199,LEN('Vacation Tracker'!$Q199:$UV199)-1),0))))</f>
        <v>0</v>
      </c>
      <c r="AB196" s="23">
        <f>SUMIF('Vacation Tracker'!$Q$8:$UV$8,AC$5,'Vacation Tracker'!$Q199:$UV199)</f>
        <v>0</v>
      </c>
      <c r="AC196" s="26">
        <f t="shared" si="51"/>
        <v>0</v>
      </c>
      <c r="AD196" s="26">
        <f t="array" ref="AD196">SUM(IF('Vacation Tracker'!$Q$8:$UV$8=AC$5,IF((RIGHT('Vacation Tracker'!$Q199:$UV199)&lt;&gt;"O"),IFERROR(--LEFT('Vacation Tracker'!$Q199:$UV199,LEN('Vacation Tracker'!$Q199:$UV199)-1),0))))</f>
        <v>0</v>
      </c>
      <c r="AE196" s="26">
        <f t="array" ref="AE196">SUM(IF('Vacation Tracker'!$Q$8:$UV$8=AC$5,IF((RIGHT('Vacation Tracker'!$Q199:$UV199)="O"),IFERROR(--LEFT('Vacation Tracker'!$Q199:$UV199,LEN('Vacation Tracker'!$Q199:$UV199)-1),0))))</f>
        <v>0</v>
      </c>
      <c r="AF196" s="23">
        <f>SUMIF('Vacation Tracker'!$Q$8:$UV$8,AG$5,'Vacation Tracker'!$Q199:$UV199)</f>
        <v>0</v>
      </c>
      <c r="AG196" s="26">
        <f t="shared" si="52"/>
        <v>0</v>
      </c>
      <c r="AH196" s="26">
        <f t="array" ref="AH196">SUM(IF('Vacation Tracker'!$Q$8:$UV$8=AG$5,IF((RIGHT('Vacation Tracker'!$Q199:$UV199)&lt;&gt;"O"),IFERROR(--LEFT('Vacation Tracker'!$Q199:$UV199,LEN('Vacation Tracker'!$Q199:$UV199)-1),0))))</f>
        <v>0</v>
      </c>
      <c r="AI196" s="26">
        <f t="array" ref="AI196">SUM(IF('Vacation Tracker'!$Q$8:$UV$8=AG$5,IF((RIGHT('Vacation Tracker'!$Q199:$UV199)="O"),IFERROR(--LEFT('Vacation Tracker'!$Q199:$UV199,LEN('Vacation Tracker'!$Q199:$UV199)-1),0))))</f>
        <v>0</v>
      </c>
      <c r="AJ196" s="23">
        <f>SUMIF('Vacation Tracker'!$GU$8:$ACR$8,AK$5,'Vacation Tracker'!$GU199:$ACR199)</f>
        <v>0</v>
      </c>
      <c r="AK196" s="26">
        <f t="shared" si="53"/>
        <v>0</v>
      </c>
      <c r="AL196" s="26">
        <f t="array" ref="AL196">SUM(IF('Vacation Tracker'!$Q$8:$UV$8=AK$5,IF((RIGHT('Vacation Tracker'!$Q199:$UV199)&lt;&gt;"O"),IFERROR(--LEFT('Vacation Tracker'!$Q199:$UV199,LEN('Vacation Tracker'!$Q199:$UV199)-1),0))))</f>
        <v>0</v>
      </c>
      <c r="AM196" s="26">
        <f t="array" ref="AM196">SUM(IF('Vacation Tracker'!$Q$8:$UV$8=AK$5,IF((RIGHT('Vacation Tracker'!$Q199:$UV199)="O"),IFERROR(--LEFT('Vacation Tracker'!$Q199:$UV199,LEN('Vacation Tracker'!$Q199:$UV199)-1),0))))</f>
        <v>0</v>
      </c>
      <c r="AN196" s="23">
        <f>SUMIF('Vacation Tracker'!$GU$8:$ACR$8,AO$5,'Vacation Tracker'!$GU199:$ACR199)</f>
        <v>0</v>
      </c>
      <c r="AO196" s="26">
        <f t="shared" si="54"/>
        <v>0</v>
      </c>
      <c r="AP196" s="26">
        <f t="array" ref="AP196">SUM(IF('Vacation Tracker'!$Q$8:$UV$8=AO$5,IF((RIGHT('Vacation Tracker'!$Q199:$UV199)&lt;&gt;"O"),IFERROR(--LEFT('Vacation Tracker'!$Q199:$UV199,LEN('Vacation Tracker'!$Q199:$UV199)-1),0))))</f>
        <v>0</v>
      </c>
      <c r="AQ196" s="26">
        <f t="array" ref="AQ196">SUM(IF('Vacation Tracker'!$Q$8:$UV$8=AO$5,IF((RIGHT('Vacation Tracker'!$Q199:$UV199)="O"),IFERROR(--LEFT('Vacation Tracker'!$Q199:$UV199,LEN('Vacation Tracker'!$Q199:$UV199)-1),0))))</f>
        <v>0</v>
      </c>
      <c r="AR196" s="23">
        <f>SUMIF('Vacation Tracker'!$GU$8:$ACR$8,AS$5,'Vacation Tracker'!$GU199:$ACR199)</f>
        <v>0</v>
      </c>
      <c r="AS196" s="26">
        <f t="shared" si="55"/>
        <v>0</v>
      </c>
      <c r="AT196" s="26">
        <f t="array" ref="AT196">SUM(IF('Vacation Tracker'!$Q$8:$UV$8=AS$5,IF((RIGHT('Vacation Tracker'!$Q199:$UV199)&lt;&gt;"O"),IFERROR(--LEFT('Vacation Tracker'!$Q199:$UV199,LEN('Vacation Tracker'!$Q199:$UV199)-1),0))))</f>
        <v>0</v>
      </c>
      <c r="AU196" s="26">
        <f t="array" ref="AU196">SUM(IF('Vacation Tracker'!$Q$8:$UV$8=AS$5,IF((RIGHT('Vacation Tracker'!$Q199:$UV199)="O"),IFERROR(--LEFT('Vacation Tracker'!$Q199:$UV199,LEN('Vacation Tracker'!$Q199:$UV199)-1),0))))</f>
        <v>0</v>
      </c>
      <c r="AV196" s="23">
        <f>SUMIF('Vacation Tracker'!$GU$8:$ACR$8,AW$5,'Vacation Tracker'!$GU199:$ACR199)</f>
        <v>0</v>
      </c>
      <c r="AW196" s="26">
        <f t="shared" si="56"/>
        <v>0</v>
      </c>
      <c r="AX196" s="26">
        <f t="array" ref="AX196">SUM(IF('Vacation Tracker'!$Q$8:$UV$8=AW$5,IF((RIGHT('Vacation Tracker'!$Q199:$UV199)&lt;&gt;"O"),IFERROR(--LEFT('Vacation Tracker'!$Q199:$UV199,LEN('Vacation Tracker'!$Q199:$UV199)-1),0))))</f>
        <v>0</v>
      </c>
      <c r="AY196" s="26">
        <f t="array" ref="AY196">SUM(IF('Vacation Tracker'!$Q$8:$UV$8=AW$5,IF((RIGHT('Vacation Tracker'!$Q199:$UV199)="O"),IFERROR(--LEFT('Vacation Tracker'!$Q199:$UV199,LEN('Vacation Tracker'!$Q199:$UV199)-1),0))))</f>
        <v>0</v>
      </c>
      <c r="AZ196" s="23">
        <f>SUMIF('Vacation Tracker'!$GU$8:$ACR$8,BA$5,'Vacation Tracker'!$GU199:$ACR199)</f>
        <v>0</v>
      </c>
      <c r="BA196" s="26">
        <f t="shared" si="57"/>
        <v>0</v>
      </c>
      <c r="BB196" s="26">
        <f t="array" ref="BB196">SUM(IF('Vacation Tracker'!$Q$8:$UV$8=BA$5,IF((RIGHT('Vacation Tracker'!$Q199:$UV199)&lt;&gt;"O"),IFERROR(--LEFT('Vacation Tracker'!$Q199:$UV199,LEN('Vacation Tracker'!$Q199:$UV199)-1),0))))</f>
        <v>0</v>
      </c>
      <c r="BC196" s="26">
        <f t="array" ref="BC196">SUM(IF('Vacation Tracker'!$Q$8:$UV$8=BA$5,IF((RIGHT('Vacation Tracker'!$Q199:$UV199)="O"),IFERROR(--LEFT('Vacation Tracker'!$Q199:$UV199,LEN('Vacation Tracker'!$Q199:$UV199)-1),0))))</f>
        <v>0</v>
      </c>
      <c r="BD196" s="23">
        <f>SUMIF('Vacation Tracker'!$GU$8:$ACR$8,BE$5,'Vacation Tracker'!$GU199:$ACR199)</f>
        <v>0</v>
      </c>
      <c r="BE196" s="26">
        <f t="shared" si="58"/>
        <v>0</v>
      </c>
      <c r="BF196" s="26">
        <f t="array" ref="BF196">SUM(IF('Vacation Tracker'!$Q$8:$UV$8=BE$5,IF((RIGHT('Vacation Tracker'!$Q199:$UV199)&lt;&gt;"O"),IFERROR(--LEFT('Vacation Tracker'!$Q199:$UV199,LEN('Vacation Tracker'!$Q199:$UV199)-1),0))))</f>
        <v>0</v>
      </c>
      <c r="BG196" s="26">
        <f t="array" ref="BG196">SUM(IF('Vacation Tracker'!$Q$8:$UV$8=BE$5,IF((RIGHT('Vacation Tracker'!$Q199:$UV199)="O"),IFERROR(--LEFT('Vacation Tracker'!$Q199:$UV199,LEN('Vacation Tracker'!$Q199:$UV199)-1),0))))</f>
        <v>0</v>
      </c>
      <c r="BH196" s="23">
        <f>SUMIF('Vacation Tracker'!$GU$8:$ACR$8,BI$5,'Vacation Tracker'!$GU199:$ACR199)</f>
        <v>0</v>
      </c>
      <c r="BI196" s="26">
        <f t="shared" si="59"/>
        <v>0</v>
      </c>
      <c r="BJ196" s="26">
        <f t="array" ref="BJ196">SUM(IF('Vacation Tracker'!$Q$8:$UV$8=BI$5,IF((RIGHT('Vacation Tracker'!$Q199:$UV199)&lt;&gt;"O"),IFERROR(--LEFT('Vacation Tracker'!$Q199:$UV199,LEN('Vacation Tracker'!$Q199:$UV199)-1),0))))</f>
        <v>0</v>
      </c>
      <c r="BK196" s="26">
        <f t="array" ref="BK196">SUM(IF('Vacation Tracker'!$Q$8:$UV$8=BI$5,IF((RIGHT('Vacation Tracker'!$Q199:$UV199)="O"),IFERROR(--LEFT('Vacation Tracker'!$Q199:$UV199,LEN('Vacation Tracker'!$Q199:$UV199)-1),0))))</f>
        <v>0</v>
      </c>
      <c r="BL196" s="23">
        <f>IF($E$4="Yes",SUMIF('Vacation Tracker'!$GU$8:$ACR$8,BM$5,'Vacation Tracker'!$GU199:$ACR199),0)</f>
        <v>0</v>
      </c>
      <c r="BM196" s="26">
        <f t="shared" si="26"/>
        <v>0</v>
      </c>
      <c r="BN196" s="26">
        <f t="array" ref="BN196">IF($E$4="Yes",SUM(IF('Vacation Tracker'!$Q$8:$UV$8=BM$5,IF((RIGHT('Vacation Tracker'!$Q199:$UV199)&lt;&gt;"O"),IFERROR(--LEFT('Vacation Tracker'!$Q199:$UV199,LEN('Vacation Tracker'!$Q199:$UV199)-1),0)))),0)</f>
        <v>0</v>
      </c>
      <c r="BO196" s="23">
        <f t="array" ref="BO196">IF($E$4="Yes",SUM(IF('Vacation Tracker'!$Q$8:$UV$8=BM$5,IF((RIGHT('Vacation Tracker'!$Q199:$UV199)="O"),IFERROR(--LEFT('Vacation Tracker'!$Q199:$UV199,LEN('Vacation Tracker'!$Q199:$UV199)-1),0)))),0)</f>
        <v>0</v>
      </c>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row>
    <row r="197" spans="2:181" ht="15" customHeight="1" x14ac:dyDescent="0.2">
      <c r="B197" s="23">
        <f>IF('Vacation Tracker'!B200&lt;&gt;"",'Vacation Tracker'!B200,"")</f>
        <v>189</v>
      </c>
      <c r="C197" s="24" t="str">
        <f>IF('Vacation Tracker'!C200&lt;&gt;"",'Vacation Tracker'!C200,"")</f>
        <v/>
      </c>
      <c r="D197" s="25" t="str">
        <f>IF('Vacation Tracker'!D200&lt;&gt;"",'Vacation Tracker'!D200,"")</f>
        <v/>
      </c>
      <c r="E197" s="25" t="str">
        <f>IF('Vacation Tracker'!E200&lt;&gt;"",'Vacation Tracker'!E200,"")</f>
        <v/>
      </c>
      <c r="F197" s="24" t="str">
        <f>IF('Vacation Tracker'!F200&lt;&gt;"",'Vacation Tracker'!F200,"")</f>
        <v/>
      </c>
      <c r="G197" s="24" t="str">
        <f>IF('Vacation Tracker'!G200&lt;&gt;"",'Vacation Tracker'!G200,"")</f>
        <v/>
      </c>
      <c r="H197" s="23" t="str">
        <f t="shared" si="64"/>
        <v/>
      </c>
      <c r="I197" s="23" t="str">
        <f t="shared" si="64"/>
        <v/>
      </c>
      <c r="J197" s="23" t="str">
        <f t="shared" si="64"/>
        <v/>
      </c>
      <c r="K197" s="23" t="str">
        <f t="shared" si="60"/>
        <v/>
      </c>
      <c r="L197" s="23">
        <f>IF($E$4="Yes",SUMIF('Vacation Tracker'!$Q$8:$UV$8,M$5,'Vacation Tracker'!$Q200:$UV200),0)</f>
        <v>0</v>
      </c>
      <c r="M197" s="26">
        <f t="shared" si="61"/>
        <v>0</v>
      </c>
      <c r="N197" s="26">
        <f t="array" ref="N197">IF($E$4="Yes",SUM(IF('Vacation Tracker'!$Q$8:$UV$8=M$5,IF((RIGHT('Vacation Tracker'!$Q200:$UV200)&lt;&gt;"O"),IFERROR(--LEFT('Vacation Tracker'!$Q200:$UV200,LEN('Vacation Tracker'!$Q200:$UV200)-1),0)))),0)</f>
        <v>0</v>
      </c>
      <c r="O197" s="26">
        <f t="array" ref="O197">IF($E$4="Yes",SUM(IF('Vacation Tracker'!$Q$8:$UV$8=M$5,IF((RIGHT('Vacation Tracker'!$Q200:$UV200)="O"),IFERROR(--LEFT('Vacation Tracker'!$Q200:$UV200,LEN('Vacation Tracker'!$Q200:$UV200)-1),0)))),0)</f>
        <v>0</v>
      </c>
      <c r="P197" s="23">
        <f>SUMIF('Vacation Tracker'!$Q$8:$UV$8,Q$5,'Vacation Tracker'!$Q200:$UV200)</f>
        <v>0</v>
      </c>
      <c r="Q197" s="26">
        <f t="shared" si="48"/>
        <v>0</v>
      </c>
      <c r="R197" s="26">
        <f t="array" ref="R197">SUM(IF('Vacation Tracker'!$Q$8:$UV$8=Q$5,IF((RIGHT('Vacation Tracker'!$Q200:$UV200)&lt;&gt;"O"),IFERROR(--LEFT('Vacation Tracker'!$Q200:$UV200,LEN('Vacation Tracker'!$Q200:$UV200)-1),0))))</f>
        <v>0</v>
      </c>
      <c r="S197" s="26">
        <f t="array" ref="S197">SUM(IF('Vacation Tracker'!$Q$8:$UV$8=Q$5,IF((RIGHT('Vacation Tracker'!$Q200:$UV200)="O"),IFERROR(--LEFT('Vacation Tracker'!$Q200:$UV200,LEN('Vacation Tracker'!$Q200:$UV200)-1),0))))</f>
        <v>0</v>
      </c>
      <c r="T197" s="23">
        <f>SUMIF('Vacation Tracker'!$Q$8:$UV$8,U$5,'Vacation Tracker'!$Q200:$UV200)</f>
        <v>0</v>
      </c>
      <c r="U197" s="26">
        <f t="shared" si="49"/>
        <v>0</v>
      </c>
      <c r="V197" s="26">
        <f t="array" ref="V197">SUM(IF('Vacation Tracker'!$Q$8:$UV$8=U$5,IF((RIGHT('Vacation Tracker'!$Q200:$UV200)&lt;&gt;"O"),IFERROR(--LEFT('Vacation Tracker'!$Q200:$UV200,LEN('Vacation Tracker'!$Q200:$UV200)-1),0))))</f>
        <v>0</v>
      </c>
      <c r="W197" s="26">
        <f t="array" ref="W197">SUM(IF('Vacation Tracker'!$Q$8:$UV$8=U$5,IF((RIGHT('Vacation Tracker'!$Q200:$UV200)="O"),IFERROR(--LEFT('Vacation Tracker'!$Q200:$UV200,LEN('Vacation Tracker'!$Q200:$UV200)-1),0))))</f>
        <v>0</v>
      </c>
      <c r="X197" s="23">
        <f>SUMIF('Vacation Tracker'!$Q$8:$UV$8,Y$5,'Vacation Tracker'!$Q200:$UV200)</f>
        <v>0</v>
      </c>
      <c r="Y197" s="26">
        <f t="shared" si="50"/>
        <v>0</v>
      </c>
      <c r="Z197" s="26">
        <f t="array" ref="Z197">SUM(IF('Vacation Tracker'!$Q$8:$UV$8=Y$5,IF((RIGHT('Vacation Tracker'!$Q200:$UV200)&lt;&gt;"O"),IFERROR(--LEFT('Vacation Tracker'!$Q200:$UV200,LEN('Vacation Tracker'!$Q200:$UV200)-1),0))))</f>
        <v>0</v>
      </c>
      <c r="AA197" s="26">
        <f t="array" ref="AA197">SUM(IF('Vacation Tracker'!$Q$8:$UV$8=Y$5,IF((RIGHT('Vacation Tracker'!$Q200:$UV200)="O"),IFERROR(--LEFT('Vacation Tracker'!$Q200:$UV200,LEN('Vacation Tracker'!$Q200:$UV200)-1),0))))</f>
        <v>0</v>
      </c>
      <c r="AB197" s="23">
        <f>SUMIF('Vacation Tracker'!$Q$8:$UV$8,AC$5,'Vacation Tracker'!$Q200:$UV200)</f>
        <v>0</v>
      </c>
      <c r="AC197" s="26">
        <f t="shared" si="51"/>
        <v>0</v>
      </c>
      <c r="AD197" s="26">
        <f t="array" ref="AD197">SUM(IF('Vacation Tracker'!$Q$8:$UV$8=AC$5,IF((RIGHT('Vacation Tracker'!$Q200:$UV200)&lt;&gt;"O"),IFERROR(--LEFT('Vacation Tracker'!$Q200:$UV200,LEN('Vacation Tracker'!$Q200:$UV200)-1),0))))</f>
        <v>0</v>
      </c>
      <c r="AE197" s="26">
        <f t="array" ref="AE197">SUM(IF('Vacation Tracker'!$Q$8:$UV$8=AC$5,IF((RIGHT('Vacation Tracker'!$Q200:$UV200)="O"),IFERROR(--LEFT('Vacation Tracker'!$Q200:$UV200,LEN('Vacation Tracker'!$Q200:$UV200)-1),0))))</f>
        <v>0</v>
      </c>
      <c r="AF197" s="23">
        <f>SUMIF('Vacation Tracker'!$Q$8:$UV$8,AG$5,'Vacation Tracker'!$Q200:$UV200)</f>
        <v>0</v>
      </c>
      <c r="AG197" s="26">
        <f t="shared" si="52"/>
        <v>0</v>
      </c>
      <c r="AH197" s="26">
        <f t="array" ref="AH197">SUM(IF('Vacation Tracker'!$Q$8:$UV$8=AG$5,IF((RIGHT('Vacation Tracker'!$Q200:$UV200)&lt;&gt;"O"),IFERROR(--LEFT('Vacation Tracker'!$Q200:$UV200,LEN('Vacation Tracker'!$Q200:$UV200)-1),0))))</f>
        <v>0</v>
      </c>
      <c r="AI197" s="26">
        <f t="array" ref="AI197">SUM(IF('Vacation Tracker'!$Q$8:$UV$8=AG$5,IF((RIGHT('Vacation Tracker'!$Q200:$UV200)="O"),IFERROR(--LEFT('Vacation Tracker'!$Q200:$UV200,LEN('Vacation Tracker'!$Q200:$UV200)-1),0))))</f>
        <v>0</v>
      </c>
      <c r="AJ197" s="23">
        <f>SUMIF('Vacation Tracker'!$GU$8:$ACR$8,AK$5,'Vacation Tracker'!$GU200:$ACR200)</f>
        <v>0</v>
      </c>
      <c r="AK197" s="26">
        <f t="shared" si="53"/>
        <v>0</v>
      </c>
      <c r="AL197" s="26">
        <f t="array" ref="AL197">SUM(IF('Vacation Tracker'!$Q$8:$UV$8=AK$5,IF((RIGHT('Vacation Tracker'!$Q200:$UV200)&lt;&gt;"O"),IFERROR(--LEFT('Vacation Tracker'!$Q200:$UV200,LEN('Vacation Tracker'!$Q200:$UV200)-1),0))))</f>
        <v>0</v>
      </c>
      <c r="AM197" s="26">
        <f t="array" ref="AM197">SUM(IF('Vacation Tracker'!$Q$8:$UV$8=AK$5,IF((RIGHT('Vacation Tracker'!$Q200:$UV200)="O"),IFERROR(--LEFT('Vacation Tracker'!$Q200:$UV200,LEN('Vacation Tracker'!$Q200:$UV200)-1),0))))</f>
        <v>0</v>
      </c>
      <c r="AN197" s="23">
        <f>SUMIF('Vacation Tracker'!$GU$8:$ACR$8,AO$5,'Vacation Tracker'!$GU200:$ACR200)</f>
        <v>0</v>
      </c>
      <c r="AO197" s="26">
        <f t="shared" si="54"/>
        <v>0</v>
      </c>
      <c r="AP197" s="26">
        <f t="array" ref="AP197">SUM(IF('Vacation Tracker'!$Q$8:$UV$8=AO$5,IF((RIGHT('Vacation Tracker'!$Q200:$UV200)&lt;&gt;"O"),IFERROR(--LEFT('Vacation Tracker'!$Q200:$UV200,LEN('Vacation Tracker'!$Q200:$UV200)-1),0))))</f>
        <v>0</v>
      </c>
      <c r="AQ197" s="26">
        <f t="array" ref="AQ197">SUM(IF('Vacation Tracker'!$Q$8:$UV$8=AO$5,IF((RIGHT('Vacation Tracker'!$Q200:$UV200)="O"),IFERROR(--LEFT('Vacation Tracker'!$Q200:$UV200,LEN('Vacation Tracker'!$Q200:$UV200)-1),0))))</f>
        <v>0</v>
      </c>
      <c r="AR197" s="23">
        <f>SUMIF('Vacation Tracker'!$GU$8:$ACR$8,AS$5,'Vacation Tracker'!$GU200:$ACR200)</f>
        <v>0</v>
      </c>
      <c r="AS197" s="26">
        <f t="shared" si="55"/>
        <v>0</v>
      </c>
      <c r="AT197" s="26">
        <f t="array" ref="AT197">SUM(IF('Vacation Tracker'!$Q$8:$UV$8=AS$5,IF((RIGHT('Vacation Tracker'!$Q200:$UV200)&lt;&gt;"O"),IFERROR(--LEFT('Vacation Tracker'!$Q200:$UV200,LEN('Vacation Tracker'!$Q200:$UV200)-1),0))))</f>
        <v>0</v>
      </c>
      <c r="AU197" s="26">
        <f t="array" ref="AU197">SUM(IF('Vacation Tracker'!$Q$8:$UV$8=AS$5,IF((RIGHT('Vacation Tracker'!$Q200:$UV200)="O"),IFERROR(--LEFT('Vacation Tracker'!$Q200:$UV200,LEN('Vacation Tracker'!$Q200:$UV200)-1),0))))</f>
        <v>0</v>
      </c>
      <c r="AV197" s="23">
        <f>SUMIF('Vacation Tracker'!$GU$8:$ACR$8,AW$5,'Vacation Tracker'!$GU200:$ACR200)</f>
        <v>0</v>
      </c>
      <c r="AW197" s="26">
        <f t="shared" si="56"/>
        <v>0</v>
      </c>
      <c r="AX197" s="26">
        <f t="array" ref="AX197">SUM(IF('Vacation Tracker'!$Q$8:$UV$8=AW$5,IF((RIGHT('Vacation Tracker'!$Q200:$UV200)&lt;&gt;"O"),IFERROR(--LEFT('Vacation Tracker'!$Q200:$UV200,LEN('Vacation Tracker'!$Q200:$UV200)-1),0))))</f>
        <v>0</v>
      </c>
      <c r="AY197" s="26">
        <f t="array" ref="AY197">SUM(IF('Vacation Tracker'!$Q$8:$UV$8=AW$5,IF((RIGHT('Vacation Tracker'!$Q200:$UV200)="O"),IFERROR(--LEFT('Vacation Tracker'!$Q200:$UV200,LEN('Vacation Tracker'!$Q200:$UV200)-1),0))))</f>
        <v>0</v>
      </c>
      <c r="AZ197" s="23">
        <f>SUMIF('Vacation Tracker'!$GU$8:$ACR$8,BA$5,'Vacation Tracker'!$GU200:$ACR200)</f>
        <v>0</v>
      </c>
      <c r="BA197" s="26">
        <f t="shared" si="57"/>
        <v>0</v>
      </c>
      <c r="BB197" s="26">
        <f t="array" ref="BB197">SUM(IF('Vacation Tracker'!$Q$8:$UV$8=BA$5,IF((RIGHT('Vacation Tracker'!$Q200:$UV200)&lt;&gt;"O"),IFERROR(--LEFT('Vacation Tracker'!$Q200:$UV200,LEN('Vacation Tracker'!$Q200:$UV200)-1),0))))</f>
        <v>0</v>
      </c>
      <c r="BC197" s="26">
        <f t="array" ref="BC197">SUM(IF('Vacation Tracker'!$Q$8:$UV$8=BA$5,IF((RIGHT('Vacation Tracker'!$Q200:$UV200)="O"),IFERROR(--LEFT('Vacation Tracker'!$Q200:$UV200,LEN('Vacation Tracker'!$Q200:$UV200)-1),0))))</f>
        <v>0</v>
      </c>
      <c r="BD197" s="23">
        <f>SUMIF('Vacation Tracker'!$GU$8:$ACR$8,BE$5,'Vacation Tracker'!$GU200:$ACR200)</f>
        <v>0</v>
      </c>
      <c r="BE197" s="26">
        <f t="shared" si="58"/>
        <v>0</v>
      </c>
      <c r="BF197" s="26">
        <f t="array" ref="BF197">SUM(IF('Vacation Tracker'!$Q$8:$UV$8=BE$5,IF((RIGHT('Vacation Tracker'!$Q200:$UV200)&lt;&gt;"O"),IFERROR(--LEFT('Vacation Tracker'!$Q200:$UV200,LEN('Vacation Tracker'!$Q200:$UV200)-1),0))))</f>
        <v>0</v>
      </c>
      <c r="BG197" s="26">
        <f t="array" ref="BG197">SUM(IF('Vacation Tracker'!$Q$8:$UV$8=BE$5,IF((RIGHT('Vacation Tracker'!$Q200:$UV200)="O"),IFERROR(--LEFT('Vacation Tracker'!$Q200:$UV200,LEN('Vacation Tracker'!$Q200:$UV200)-1),0))))</f>
        <v>0</v>
      </c>
      <c r="BH197" s="23">
        <f>SUMIF('Vacation Tracker'!$GU$8:$ACR$8,BI$5,'Vacation Tracker'!$GU200:$ACR200)</f>
        <v>0</v>
      </c>
      <c r="BI197" s="26">
        <f t="shared" si="59"/>
        <v>0</v>
      </c>
      <c r="BJ197" s="26">
        <f t="array" ref="BJ197">SUM(IF('Vacation Tracker'!$Q$8:$UV$8=BI$5,IF((RIGHT('Vacation Tracker'!$Q200:$UV200)&lt;&gt;"O"),IFERROR(--LEFT('Vacation Tracker'!$Q200:$UV200,LEN('Vacation Tracker'!$Q200:$UV200)-1),0))))</f>
        <v>0</v>
      </c>
      <c r="BK197" s="26">
        <f t="array" ref="BK197">SUM(IF('Vacation Tracker'!$Q$8:$UV$8=BI$5,IF((RIGHT('Vacation Tracker'!$Q200:$UV200)="O"),IFERROR(--LEFT('Vacation Tracker'!$Q200:$UV200,LEN('Vacation Tracker'!$Q200:$UV200)-1),0))))</f>
        <v>0</v>
      </c>
      <c r="BL197" s="23">
        <f>IF($E$4="Yes",SUMIF('Vacation Tracker'!$GU$8:$ACR$8,BM$5,'Vacation Tracker'!$GU200:$ACR200),0)</f>
        <v>0</v>
      </c>
      <c r="BM197" s="26">
        <f t="shared" si="26"/>
        <v>0</v>
      </c>
      <c r="BN197" s="26">
        <f t="array" ref="BN197">IF($E$4="Yes",SUM(IF('Vacation Tracker'!$Q$8:$UV$8=BM$5,IF((RIGHT('Vacation Tracker'!$Q200:$UV200)&lt;&gt;"O"),IFERROR(--LEFT('Vacation Tracker'!$Q200:$UV200,LEN('Vacation Tracker'!$Q200:$UV200)-1),0)))),0)</f>
        <v>0</v>
      </c>
      <c r="BO197" s="23">
        <f t="array" ref="BO197">IF($E$4="Yes",SUM(IF('Vacation Tracker'!$Q$8:$UV$8=BM$5,IF((RIGHT('Vacation Tracker'!$Q200:$UV200)="O"),IFERROR(--LEFT('Vacation Tracker'!$Q200:$UV200,LEN('Vacation Tracker'!$Q200:$UV200)-1),0)))),0)</f>
        <v>0</v>
      </c>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row>
    <row r="198" spans="2:181" ht="15" customHeight="1" x14ac:dyDescent="0.2">
      <c r="B198" s="23">
        <f>IF('Vacation Tracker'!B201&lt;&gt;"",'Vacation Tracker'!B201,"")</f>
        <v>190</v>
      </c>
      <c r="C198" s="24" t="str">
        <f>IF('Vacation Tracker'!C201&lt;&gt;"",'Vacation Tracker'!C201,"")</f>
        <v/>
      </c>
      <c r="D198" s="25" t="str">
        <f>IF('Vacation Tracker'!D201&lt;&gt;"",'Vacation Tracker'!D201,"")</f>
        <v/>
      </c>
      <c r="E198" s="25" t="str">
        <f>IF('Vacation Tracker'!E201&lt;&gt;"",'Vacation Tracker'!E201,"")</f>
        <v/>
      </c>
      <c r="F198" s="24" t="str">
        <f>IF('Vacation Tracker'!F201&lt;&gt;"",'Vacation Tracker'!F201,"")</f>
        <v/>
      </c>
      <c r="G198" s="24" t="str">
        <f>IF('Vacation Tracker'!G201&lt;&gt;"",'Vacation Tracker'!G201,"")</f>
        <v/>
      </c>
      <c r="H198" s="23" t="str">
        <f t="shared" si="64"/>
        <v/>
      </c>
      <c r="I198" s="23" t="str">
        <f t="shared" si="64"/>
        <v/>
      </c>
      <c r="J198" s="23" t="str">
        <f t="shared" si="64"/>
        <v/>
      </c>
      <c r="K198" s="23" t="str">
        <f t="shared" si="60"/>
        <v/>
      </c>
      <c r="L198" s="23">
        <f>IF($E$4="Yes",SUMIF('Vacation Tracker'!$Q$8:$UV$8,M$5,'Vacation Tracker'!$Q201:$UV201),0)</f>
        <v>0</v>
      </c>
      <c r="M198" s="26">
        <f t="shared" si="61"/>
        <v>0</v>
      </c>
      <c r="N198" s="26">
        <f t="array" ref="N198">IF($E$4="Yes",SUM(IF('Vacation Tracker'!$Q$8:$UV$8=M$5,IF((RIGHT('Vacation Tracker'!$Q201:$UV201)&lt;&gt;"O"),IFERROR(--LEFT('Vacation Tracker'!$Q201:$UV201,LEN('Vacation Tracker'!$Q201:$UV201)-1),0)))),0)</f>
        <v>0</v>
      </c>
      <c r="O198" s="26">
        <f t="array" ref="O198">IF($E$4="Yes",SUM(IF('Vacation Tracker'!$Q$8:$UV$8=M$5,IF((RIGHT('Vacation Tracker'!$Q201:$UV201)="O"),IFERROR(--LEFT('Vacation Tracker'!$Q201:$UV201,LEN('Vacation Tracker'!$Q201:$UV201)-1),0)))),0)</f>
        <v>0</v>
      </c>
      <c r="P198" s="23">
        <f>SUMIF('Vacation Tracker'!$Q$8:$UV$8,Q$5,'Vacation Tracker'!$Q201:$UV201)</f>
        <v>0</v>
      </c>
      <c r="Q198" s="26">
        <f t="shared" si="48"/>
        <v>0</v>
      </c>
      <c r="R198" s="26">
        <f t="array" ref="R198">SUM(IF('Vacation Tracker'!$Q$8:$UV$8=Q$5,IF((RIGHT('Vacation Tracker'!$Q201:$UV201)&lt;&gt;"O"),IFERROR(--LEFT('Vacation Tracker'!$Q201:$UV201,LEN('Vacation Tracker'!$Q201:$UV201)-1),0))))</f>
        <v>0</v>
      </c>
      <c r="S198" s="26">
        <f t="array" ref="S198">SUM(IF('Vacation Tracker'!$Q$8:$UV$8=Q$5,IF((RIGHT('Vacation Tracker'!$Q201:$UV201)="O"),IFERROR(--LEFT('Vacation Tracker'!$Q201:$UV201,LEN('Vacation Tracker'!$Q201:$UV201)-1),0))))</f>
        <v>0</v>
      </c>
      <c r="T198" s="23">
        <f>SUMIF('Vacation Tracker'!$Q$8:$UV$8,U$5,'Vacation Tracker'!$Q201:$UV201)</f>
        <v>0</v>
      </c>
      <c r="U198" s="26">
        <f t="shared" si="49"/>
        <v>0</v>
      </c>
      <c r="V198" s="26">
        <f t="array" ref="V198">SUM(IF('Vacation Tracker'!$Q$8:$UV$8=U$5,IF((RIGHT('Vacation Tracker'!$Q201:$UV201)&lt;&gt;"O"),IFERROR(--LEFT('Vacation Tracker'!$Q201:$UV201,LEN('Vacation Tracker'!$Q201:$UV201)-1),0))))</f>
        <v>0</v>
      </c>
      <c r="W198" s="26">
        <f t="array" ref="W198">SUM(IF('Vacation Tracker'!$Q$8:$UV$8=U$5,IF((RIGHT('Vacation Tracker'!$Q201:$UV201)="O"),IFERROR(--LEFT('Vacation Tracker'!$Q201:$UV201,LEN('Vacation Tracker'!$Q201:$UV201)-1),0))))</f>
        <v>0</v>
      </c>
      <c r="X198" s="23">
        <f>SUMIF('Vacation Tracker'!$Q$8:$UV$8,Y$5,'Vacation Tracker'!$Q201:$UV201)</f>
        <v>0</v>
      </c>
      <c r="Y198" s="26">
        <f t="shared" si="50"/>
        <v>0</v>
      </c>
      <c r="Z198" s="26">
        <f t="array" ref="Z198">SUM(IF('Vacation Tracker'!$Q$8:$UV$8=Y$5,IF((RIGHT('Vacation Tracker'!$Q201:$UV201)&lt;&gt;"O"),IFERROR(--LEFT('Vacation Tracker'!$Q201:$UV201,LEN('Vacation Tracker'!$Q201:$UV201)-1),0))))</f>
        <v>0</v>
      </c>
      <c r="AA198" s="26">
        <f t="array" ref="AA198">SUM(IF('Vacation Tracker'!$Q$8:$UV$8=Y$5,IF((RIGHT('Vacation Tracker'!$Q201:$UV201)="O"),IFERROR(--LEFT('Vacation Tracker'!$Q201:$UV201,LEN('Vacation Tracker'!$Q201:$UV201)-1),0))))</f>
        <v>0</v>
      </c>
      <c r="AB198" s="23">
        <f>SUMIF('Vacation Tracker'!$Q$8:$UV$8,AC$5,'Vacation Tracker'!$Q201:$UV201)</f>
        <v>0</v>
      </c>
      <c r="AC198" s="26">
        <f t="shared" si="51"/>
        <v>0</v>
      </c>
      <c r="AD198" s="26">
        <f t="array" ref="AD198">SUM(IF('Vacation Tracker'!$Q$8:$UV$8=AC$5,IF((RIGHT('Vacation Tracker'!$Q201:$UV201)&lt;&gt;"O"),IFERROR(--LEFT('Vacation Tracker'!$Q201:$UV201,LEN('Vacation Tracker'!$Q201:$UV201)-1),0))))</f>
        <v>0</v>
      </c>
      <c r="AE198" s="26">
        <f t="array" ref="AE198">SUM(IF('Vacation Tracker'!$Q$8:$UV$8=AC$5,IF((RIGHT('Vacation Tracker'!$Q201:$UV201)="O"),IFERROR(--LEFT('Vacation Tracker'!$Q201:$UV201,LEN('Vacation Tracker'!$Q201:$UV201)-1),0))))</f>
        <v>0</v>
      </c>
      <c r="AF198" s="23">
        <f>SUMIF('Vacation Tracker'!$Q$8:$UV$8,AG$5,'Vacation Tracker'!$Q201:$UV201)</f>
        <v>0</v>
      </c>
      <c r="AG198" s="26">
        <f t="shared" si="52"/>
        <v>0</v>
      </c>
      <c r="AH198" s="26">
        <f t="array" ref="AH198">SUM(IF('Vacation Tracker'!$Q$8:$UV$8=AG$5,IF((RIGHT('Vacation Tracker'!$Q201:$UV201)&lt;&gt;"O"),IFERROR(--LEFT('Vacation Tracker'!$Q201:$UV201,LEN('Vacation Tracker'!$Q201:$UV201)-1),0))))</f>
        <v>0</v>
      </c>
      <c r="AI198" s="26">
        <f t="array" ref="AI198">SUM(IF('Vacation Tracker'!$Q$8:$UV$8=AG$5,IF((RIGHT('Vacation Tracker'!$Q201:$UV201)="O"),IFERROR(--LEFT('Vacation Tracker'!$Q201:$UV201,LEN('Vacation Tracker'!$Q201:$UV201)-1),0))))</f>
        <v>0</v>
      </c>
      <c r="AJ198" s="23">
        <f>SUMIF('Vacation Tracker'!$GU$8:$ACR$8,AK$5,'Vacation Tracker'!$GU201:$ACR201)</f>
        <v>0</v>
      </c>
      <c r="AK198" s="26">
        <f t="shared" si="53"/>
        <v>0</v>
      </c>
      <c r="AL198" s="26">
        <f t="array" ref="AL198">SUM(IF('Vacation Tracker'!$Q$8:$UV$8=AK$5,IF((RIGHT('Vacation Tracker'!$Q201:$UV201)&lt;&gt;"O"),IFERROR(--LEFT('Vacation Tracker'!$Q201:$UV201,LEN('Vacation Tracker'!$Q201:$UV201)-1),0))))</f>
        <v>0</v>
      </c>
      <c r="AM198" s="26">
        <f t="array" ref="AM198">SUM(IF('Vacation Tracker'!$Q$8:$UV$8=AK$5,IF((RIGHT('Vacation Tracker'!$Q201:$UV201)="O"),IFERROR(--LEFT('Vacation Tracker'!$Q201:$UV201,LEN('Vacation Tracker'!$Q201:$UV201)-1),0))))</f>
        <v>0</v>
      </c>
      <c r="AN198" s="23">
        <f>SUMIF('Vacation Tracker'!$GU$8:$ACR$8,AO$5,'Vacation Tracker'!$GU201:$ACR201)</f>
        <v>0</v>
      </c>
      <c r="AO198" s="26">
        <f t="shared" si="54"/>
        <v>0</v>
      </c>
      <c r="AP198" s="26">
        <f t="array" ref="AP198">SUM(IF('Vacation Tracker'!$Q$8:$UV$8=AO$5,IF((RIGHT('Vacation Tracker'!$Q201:$UV201)&lt;&gt;"O"),IFERROR(--LEFT('Vacation Tracker'!$Q201:$UV201,LEN('Vacation Tracker'!$Q201:$UV201)-1),0))))</f>
        <v>0</v>
      </c>
      <c r="AQ198" s="26">
        <f t="array" ref="AQ198">SUM(IF('Vacation Tracker'!$Q$8:$UV$8=AO$5,IF((RIGHT('Vacation Tracker'!$Q201:$UV201)="O"),IFERROR(--LEFT('Vacation Tracker'!$Q201:$UV201,LEN('Vacation Tracker'!$Q201:$UV201)-1),0))))</f>
        <v>0</v>
      </c>
      <c r="AR198" s="23">
        <f>SUMIF('Vacation Tracker'!$GU$8:$ACR$8,AS$5,'Vacation Tracker'!$GU201:$ACR201)</f>
        <v>0</v>
      </c>
      <c r="AS198" s="26">
        <f t="shared" si="55"/>
        <v>0</v>
      </c>
      <c r="AT198" s="26">
        <f t="array" ref="AT198">SUM(IF('Vacation Tracker'!$Q$8:$UV$8=AS$5,IF((RIGHT('Vacation Tracker'!$Q201:$UV201)&lt;&gt;"O"),IFERROR(--LEFT('Vacation Tracker'!$Q201:$UV201,LEN('Vacation Tracker'!$Q201:$UV201)-1),0))))</f>
        <v>0</v>
      </c>
      <c r="AU198" s="26">
        <f t="array" ref="AU198">SUM(IF('Vacation Tracker'!$Q$8:$UV$8=AS$5,IF((RIGHT('Vacation Tracker'!$Q201:$UV201)="O"),IFERROR(--LEFT('Vacation Tracker'!$Q201:$UV201,LEN('Vacation Tracker'!$Q201:$UV201)-1),0))))</f>
        <v>0</v>
      </c>
      <c r="AV198" s="23">
        <f>SUMIF('Vacation Tracker'!$GU$8:$ACR$8,AW$5,'Vacation Tracker'!$GU201:$ACR201)</f>
        <v>0</v>
      </c>
      <c r="AW198" s="26">
        <f t="shared" si="56"/>
        <v>0</v>
      </c>
      <c r="AX198" s="26">
        <f t="array" ref="AX198">SUM(IF('Vacation Tracker'!$Q$8:$UV$8=AW$5,IF((RIGHT('Vacation Tracker'!$Q201:$UV201)&lt;&gt;"O"),IFERROR(--LEFT('Vacation Tracker'!$Q201:$UV201,LEN('Vacation Tracker'!$Q201:$UV201)-1),0))))</f>
        <v>0</v>
      </c>
      <c r="AY198" s="26">
        <f t="array" ref="AY198">SUM(IF('Vacation Tracker'!$Q$8:$UV$8=AW$5,IF((RIGHT('Vacation Tracker'!$Q201:$UV201)="O"),IFERROR(--LEFT('Vacation Tracker'!$Q201:$UV201,LEN('Vacation Tracker'!$Q201:$UV201)-1),0))))</f>
        <v>0</v>
      </c>
      <c r="AZ198" s="23">
        <f>SUMIF('Vacation Tracker'!$GU$8:$ACR$8,BA$5,'Vacation Tracker'!$GU201:$ACR201)</f>
        <v>0</v>
      </c>
      <c r="BA198" s="26">
        <f t="shared" si="57"/>
        <v>0</v>
      </c>
      <c r="BB198" s="26">
        <f t="array" ref="BB198">SUM(IF('Vacation Tracker'!$Q$8:$UV$8=BA$5,IF((RIGHT('Vacation Tracker'!$Q201:$UV201)&lt;&gt;"O"),IFERROR(--LEFT('Vacation Tracker'!$Q201:$UV201,LEN('Vacation Tracker'!$Q201:$UV201)-1),0))))</f>
        <v>0</v>
      </c>
      <c r="BC198" s="26">
        <f t="array" ref="BC198">SUM(IF('Vacation Tracker'!$Q$8:$UV$8=BA$5,IF((RIGHT('Vacation Tracker'!$Q201:$UV201)="O"),IFERROR(--LEFT('Vacation Tracker'!$Q201:$UV201,LEN('Vacation Tracker'!$Q201:$UV201)-1),0))))</f>
        <v>0</v>
      </c>
      <c r="BD198" s="23">
        <f>SUMIF('Vacation Tracker'!$GU$8:$ACR$8,BE$5,'Vacation Tracker'!$GU201:$ACR201)</f>
        <v>0</v>
      </c>
      <c r="BE198" s="26">
        <f t="shared" si="58"/>
        <v>0</v>
      </c>
      <c r="BF198" s="26">
        <f t="array" ref="BF198">SUM(IF('Vacation Tracker'!$Q$8:$UV$8=BE$5,IF((RIGHT('Vacation Tracker'!$Q201:$UV201)&lt;&gt;"O"),IFERROR(--LEFT('Vacation Tracker'!$Q201:$UV201,LEN('Vacation Tracker'!$Q201:$UV201)-1),0))))</f>
        <v>0</v>
      </c>
      <c r="BG198" s="26">
        <f t="array" ref="BG198">SUM(IF('Vacation Tracker'!$Q$8:$UV$8=BE$5,IF((RIGHT('Vacation Tracker'!$Q201:$UV201)="O"),IFERROR(--LEFT('Vacation Tracker'!$Q201:$UV201,LEN('Vacation Tracker'!$Q201:$UV201)-1),0))))</f>
        <v>0</v>
      </c>
      <c r="BH198" s="23">
        <f>SUMIF('Vacation Tracker'!$GU$8:$ACR$8,BI$5,'Vacation Tracker'!$GU201:$ACR201)</f>
        <v>0</v>
      </c>
      <c r="BI198" s="26">
        <f t="shared" si="59"/>
        <v>0</v>
      </c>
      <c r="BJ198" s="26">
        <f t="array" ref="BJ198">SUM(IF('Vacation Tracker'!$Q$8:$UV$8=BI$5,IF((RIGHT('Vacation Tracker'!$Q201:$UV201)&lt;&gt;"O"),IFERROR(--LEFT('Vacation Tracker'!$Q201:$UV201,LEN('Vacation Tracker'!$Q201:$UV201)-1),0))))</f>
        <v>0</v>
      </c>
      <c r="BK198" s="26">
        <f t="array" ref="BK198">SUM(IF('Vacation Tracker'!$Q$8:$UV$8=BI$5,IF((RIGHT('Vacation Tracker'!$Q201:$UV201)="O"),IFERROR(--LEFT('Vacation Tracker'!$Q201:$UV201,LEN('Vacation Tracker'!$Q201:$UV201)-1),0))))</f>
        <v>0</v>
      </c>
      <c r="BL198" s="23">
        <f>IF($E$4="Yes",SUMIF('Vacation Tracker'!$GU$8:$ACR$8,BM$5,'Vacation Tracker'!$GU201:$ACR201),0)</f>
        <v>0</v>
      </c>
      <c r="BM198" s="26">
        <f t="shared" si="26"/>
        <v>0</v>
      </c>
      <c r="BN198" s="26">
        <f t="array" ref="BN198">IF($E$4="Yes",SUM(IF('Vacation Tracker'!$Q$8:$UV$8=BM$5,IF((RIGHT('Vacation Tracker'!$Q201:$UV201)&lt;&gt;"O"),IFERROR(--LEFT('Vacation Tracker'!$Q201:$UV201,LEN('Vacation Tracker'!$Q201:$UV201)-1),0)))),0)</f>
        <v>0</v>
      </c>
      <c r="BO198" s="23">
        <f t="array" ref="BO198">IF($E$4="Yes",SUM(IF('Vacation Tracker'!$Q$8:$UV$8=BM$5,IF((RIGHT('Vacation Tracker'!$Q201:$UV201)="O"),IFERROR(--LEFT('Vacation Tracker'!$Q201:$UV201,LEN('Vacation Tracker'!$Q201:$UV201)-1),0)))),0)</f>
        <v>0</v>
      </c>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row>
    <row r="199" spans="2:181" ht="15" customHeight="1" x14ac:dyDescent="0.2">
      <c r="B199" s="23">
        <f>IF('Vacation Tracker'!B202&lt;&gt;"",'Vacation Tracker'!B202,"")</f>
        <v>191</v>
      </c>
      <c r="C199" s="24" t="str">
        <f>IF('Vacation Tracker'!C202&lt;&gt;"",'Vacation Tracker'!C202,"")</f>
        <v/>
      </c>
      <c r="D199" s="25" t="str">
        <f>IF('Vacation Tracker'!D202&lt;&gt;"",'Vacation Tracker'!D202,"")</f>
        <v/>
      </c>
      <c r="E199" s="25" t="str">
        <f>IF('Vacation Tracker'!E202&lt;&gt;"",'Vacation Tracker'!E202,"")</f>
        <v/>
      </c>
      <c r="F199" s="24" t="str">
        <f>IF('Vacation Tracker'!F202&lt;&gt;"",'Vacation Tracker'!F202,"")</f>
        <v/>
      </c>
      <c r="G199" s="24" t="str">
        <f>IF('Vacation Tracker'!G202&lt;&gt;"",'Vacation Tracker'!G202,"")</f>
        <v/>
      </c>
      <c r="H199" s="23" t="str">
        <f t="shared" si="64"/>
        <v/>
      </c>
      <c r="I199" s="23" t="str">
        <f t="shared" si="64"/>
        <v/>
      </c>
      <c r="J199" s="23" t="str">
        <f t="shared" si="64"/>
        <v/>
      </c>
      <c r="K199" s="23" t="str">
        <f t="shared" si="60"/>
        <v/>
      </c>
      <c r="L199" s="23">
        <f>IF($E$4="Yes",SUMIF('Vacation Tracker'!$Q$8:$UV$8,M$5,'Vacation Tracker'!$Q202:$UV202),0)</f>
        <v>0</v>
      </c>
      <c r="M199" s="26">
        <f t="shared" si="61"/>
        <v>0</v>
      </c>
      <c r="N199" s="26">
        <f t="array" ref="N199">IF($E$4="Yes",SUM(IF('Vacation Tracker'!$Q$8:$UV$8=M$5,IF((RIGHT('Vacation Tracker'!$Q202:$UV202)&lt;&gt;"O"),IFERROR(--LEFT('Vacation Tracker'!$Q202:$UV202,LEN('Vacation Tracker'!$Q202:$UV202)-1),0)))),0)</f>
        <v>0</v>
      </c>
      <c r="O199" s="26">
        <f t="array" ref="O199">IF($E$4="Yes",SUM(IF('Vacation Tracker'!$Q$8:$UV$8=M$5,IF((RIGHT('Vacation Tracker'!$Q202:$UV202)="O"),IFERROR(--LEFT('Vacation Tracker'!$Q202:$UV202,LEN('Vacation Tracker'!$Q202:$UV202)-1),0)))),0)</f>
        <v>0</v>
      </c>
      <c r="P199" s="23">
        <f>SUMIF('Vacation Tracker'!$Q$8:$UV$8,Q$5,'Vacation Tracker'!$Q202:$UV202)</f>
        <v>0</v>
      </c>
      <c r="Q199" s="26">
        <f t="shared" si="48"/>
        <v>0</v>
      </c>
      <c r="R199" s="26">
        <f t="array" ref="R199">SUM(IF('Vacation Tracker'!$Q$8:$UV$8=Q$5,IF((RIGHT('Vacation Tracker'!$Q202:$UV202)&lt;&gt;"O"),IFERROR(--LEFT('Vacation Tracker'!$Q202:$UV202,LEN('Vacation Tracker'!$Q202:$UV202)-1),0))))</f>
        <v>0</v>
      </c>
      <c r="S199" s="26">
        <f t="array" ref="S199">SUM(IF('Vacation Tracker'!$Q$8:$UV$8=Q$5,IF((RIGHT('Vacation Tracker'!$Q202:$UV202)="O"),IFERROR(--LEFT('Vacation Tracker'!$Q202:$UV202,LEN('Vacation Tracker'!$Q202:$UV202)-1),0))))</f>
        <v>0</v>
      </c>
      <c r="T199" s="23">
        <f>SUMIF('Vacation Tracker'!$Q$8:$UV$8,U$5,'Vacation Tracker'!$Q202:$UV202)</f>
        <v>0</v>
      </c>
      <c r="U199" s="26">
        <f t="shared" si="49"/>
        <v>0</v>
      </c>
      <c r="V199" s="26">
        <f t="array" ref="V199">SUM(IF('Vacation Tracker'!$Q$8:$UV$8=U$5,IF((RIGHT('Vacation Tracker'!$Q202:$UV202)&lt;&gt;"O"),IFERROR(--LEFT('Vacation Tracker'!$Q202:$UV202,LEN('Vacation Tracker'!$Q202:$UV202)-1),0))))</f>
        <v>0</v>
      </c>
      <c r="W199" s="26">
        <f t="array" ref="W199">SUM(IF('Vacation Tracker'!$Q$8:$UV$8=U$5,IF((RIGHT('Vacation Tracker'!$Q202:$UV202)="O"),IFERROR(--LEFT('Vacation Tracker'!$Q202:$UV202,LEN('Vacation Tracker'!$Q202:$UV202)-1),0))))</f>
        <v>0</v>
      </c>
      <c r="X199" s="23">
        <f>SUMIF('Vacation Tracker'!$Q$8:$UV$8,Y$5,'Vacation Tracker'!$Q202:$UV202)</f>
        <v>0</v>
      </c>
      <c r="Y199" s="26">
        <f t="shared" si="50"/>
        <v>0</v>
      </c>
      <c r="Z199" s="26">
        <f t="array" ref="Z199">SUM(IF('Vacation Tracker'!$Q$8:$UV$8=Y$5,IF((RIGHT('Vacation Tracker'!$Q202:$UV202)&lt;&gt;"O"),IFERROR(--LEFT('Vacation Tracker'!$Q202:$UV202,LEN('Vacation Tracker'!$Q202:$UV202)-1),0))))</f>
        <v>0</v>
      </c>
      <c r="AA199" s="26">
        <f t="array" ref="AA199">SUM(IF('Vacation Tracker'!$Q$8:$UV$8=Y$5,IF((RIGHT('Vacation Tracker'!$Q202:$UV202)="O"),IFERROR(--LEFT('Vacation Tracker'!$Q202:$UV202,LEN('Vacation Tracker'!$Q202:$UV202)-1),0))))</f>
        <v>0</v>
      </c>
      <c r="AB199" s="23">
        <f>SUMIF('Vacation Tracker'!$Q$8:$UV$8,AC$5,'Vacation Tracker'!$Q202:$UV202)</f>
        <v>0</v>
      </c>
      <c r="AC199" s="26">
        <f t="shared" si="51"/>
        <v>0</v>
      </c>
      <c r="AD199" s="26">
        <f t="array" ref="AD199">SUM(IF('Vacation Tracker'!$Q$8:$UV$8=AC$5,IF((RIGHT('Vacation Tracker'!$Q202:$UV202)&lt;&gt;"O"),IFERROR(--LEFT('Vacation Tracker'!$Q202:$UV202,LEN('Vacation Tracker'!$Q202:$UV202)-1),0))))</f>
        <v>0</v>
      </c>
      <c r="AE199" s="26">
        <f t="array" ref="AE199">SUM(IF('Vacation Tracker'!$Q$8:$UV$8=AC$5,IF((RIGHT('Vacation Tracker'!$Q202:$UV202)="O"),IFERROR(--LEFT('Vacation Tracker'!$Q202:$UV202,LEN('Vacation Tracker'!$Q202:$UV202)-1),0))))</f>
        <v>0</v>
      </c>
      <c r="AF199" s="23">
        <f>SUMIF('Vacation Tracker'!$Q$8:$UV$8,AG$5,'Vacation Tracker'!$Q202:$UV202)</f>
        <v>0</v>
      </c>
      <c r="AG199" s="26">
        <f t="shared" si="52"/>
        <v>0</v>
      </c>
      <c r="AH199" s="26">
        <f t="array" ref="AH199">SUM(IF('Vacation Tracker'!$Q$8:$UV$8=AG$5,IF((RIGHT('Vacation Tracker'!$Q202:$UV202)&lt;&gt;"O"),IFERROR(--LEFT('Vacation Tracker'!$Q202:$UV202,LEN('Vacation Tracker'!$Q202:$UV202)-1),0))))</f>
        <v>0</v>
      </c>
      <c r="AI199" s="26">
        <f t="array" ref="AI199">SUM(IF('Vacation Tracker'!$Q$8:$UV$8=AG$5,IF((RIGHT('Vacation Tracker'!$Q202:$UV202)="O"),IFERROR(--LEFT('Vacation Tracker'!$Q202:$UV202,LEN('Vacation Tracker'!$Q202:$UV202)-1),0))))</f>
        <v>0</v>
      </c>
      <c r="AJ199" s="23">
        <f>SUMIF('Vacation Tracker'!$GU$8:$ACR$8,AK$5,'Vacation Tracker'!$GU202:$ACR202)</f>
        <v>0</v>
      </c>
      <c r="AK199" s="26">
        <f t="shared" si="53"/>
        <v>0</v>
      </c>
      <c r="AL199" s="26">
        <f t="array" ref="AL199">SUM(IF('Vacation Tracker'!$Q$8:$UV$8=AK$5,IF((RIGHT('Vacation Tracker'!$Q202:$UV202)&lt;&gt;"O"),IFERROR(--LEFT('Vacation Tracker'!$Q202:$UV202,LEN('Vacation Tracker'!$Q202:$UV202)-1),0))))</f>
        <v>0</v>
      </c>
      <c r="AM199" s="26">
        <f t="array" ref="AM199">SUM(IF('Vacation Tracker'!$Q$8:$UV$8=AK$5,IF((RIGHT('Vacation Tracker'!$Q202:$UV202)="O"),IFERROR(--LEFT('Vacation Tracker'!$Q202:$UV202,LEN('Vacation Tracker'!$Q202:$UV202)-1),0))))</f>
        <v>0</v>
      </c>
      <c r="AN199" s="23">
        <f>SUMIF('Vacation Tracker'!$GU$8:$ACR$8,AO$5,'Vacation Tracker'!$GU202:$ACR202)</f>
        <v>0</v>
      </c>
      <c r="AO199" s="26">
        <f t="shared" si="54"/>
        <v>0</v>
      </c>
      <c r="AP199" s="26">
        <f t="array" ref="AP199">SUM(IF('Vacation Tracker'!$Q$8:$UV$8=AO$5,IF((RIGHT('Vacation Tracker'!$Q202:$UV202)&lt;&gt;"O"),IFERROR(--LEFT('Vacation Tracker'!$Q202:$UV202,LEN('Vacation Tracker'!$Q202:$UV202)-1),0))))</f>
        <v>0</v>
      </c>
      <c r="AQ199" s="26">
        <f t="array" ref="AQ199">SUM(IF('Vacation Tracker'!$Q$8:$UV$8=AO$5,IF((RIGHT('Vacation Tracker'!$Q202:$UV202)="O"),IFERROR(--LEFT('Vacation Tracker'!$Q202:$UV202,LEN('Vacation Tracker'!$Q202:$UV202)-1),0))))</f>
        <v>0</v>
      </c>
      <c r="AR199" s="23">
        <f>SUMIF('Vacation Tracker'!$GU$8:$ACR$8,AS$5,'Vacation Tracker'!$GU202:$ACR202)</f>
        <v>0</v>
      </c>
      <c r="AS199" s="26">
        <f t="shared" si="55"/>
        <v>0</v>
      </c>
      <c r="AT199" s="26">
        <f t="array" ref="AT199">SUM(IF('Vacation Tracker'!$Q$8:$UV$8=AS$5,IF((RIGHT('Vacation Tracker'!$Q202:$UV202)&lt;&gt;"O"),IFERROR(--LEFT('Vacation Tracker'!$Q202:$UV202,LEN('Vacation Tracker'!$Q202:$UV202)-1),0))))</f>
        <v>0</v>
      </c>
      <c r="AU199" s="26">
        <f t="array" ref="AU199">SUM(IF('Vacation Tracker'!$Q$8:$UV$8=AS$5,IF((RIGHT('Vacation Tracker'!$Q202:$UV202)="O"),IFERROR(--LEFT('Vacation Tracker'!$Q202:$UV202,LEN('Vacation Tracker'!$Q202:$UV202)-1),0))))</f>
        <v>0</v>
      </c>
      <c r="AV199" s="23">
        <f>SUMIF('Vacation Tracker'!$GU$8:$ACR$8,AW$5,'Vacation Tracker'!$GU202:$ACR202)</f>
        <v>0</v>
      </c>
      <c r="AW199" s="26">
        <f t="shared" si="56"/>
        <v>0</v>
      </c>
      <c r="AX199" s="26">
        <f t="array" ref="AX199">SUM(IF('Vacation Tracker'!$Q$8:$UV$8=AW$5,IF((RIGHT('Vacation Tracker'!$Q202:$UV202)&lt;&gt;"O"),IFERROR(--LEFT('Vacation Tracker'!$Q202:$UV202,LEN('Vacation Tracker'!$Q202:$UV202)-1),0))))</f>
        <v>0</v>
      </c>
      <c r="AY199" s="26">
        <f t="array" ref="AY199">SUM(IF('Vacation Tracker'!$Q$8:$UV$8=AW$5,IF((RIGHT('Vacation Tracker'!$Q202:$UV202)="O"),IFERROR(--LEFT('Vacation Tracker'!$Q202:$UV202,LEN('Vacation Tracker'!$Q202:$UV202)-1),0))))</f>
        <v>0</v>
      </c>
      <c r="AZ199" s="23">
        <f>SUMIF('Vacation Tracker'!$GU$8:$ACR$8,BA$5,'Vacation Tracker'!$GU202:$ACR202)</f>
        <v>0</v>
      </c>
      <c r="BA199" s="26">
        <f t="shared" si="57"/>
        <v>0</v>
      </c>
      <c r="BB199" s="26">
        <f t="array" ref="BB199">SUM(IF('Vacation Tracker'!$Q$8:$UV$8=BA$5,IF((RIGHT('Vacation Tracker'!$Q202:$UV202)&lt;&gt;"O"),IFERROR(--LEFT('Vacation Tracker'!$Q202:$UV202,LEN('Vacation Tracker'!$Q202:$UV202)-1),0))))</f>
        <v>0</v>
      </c>
      <c r="BC199" s="26">
        <f t="array" ref="BC199">SUM(IF('Vacation Tracker'!$Q$8:$UV$8=BA$5,IF((RIGHT('Vacation Tracker'!$Q202:$UV202)="O"),IFERROR(--LEFT('Vacation Tracker'!$Q202:$UV202,LEN('Vacation Tracker'!$Q202:$UV202)-1),0))))</f>
        <v>0</v>
      </c>
      <c r="BD199" s="23">
        <f>SUMIF('Vacation Tracker'!$GU$8:$ACR$8,BE$5,'Vacation Tracker'!$GU202:$ACR202)</f>
        <v>0</v>
      </c>
      <c r="BE199" s="26">
        <f t="shared" si="58"/>
        <v>0</v>
      </c>
      <c r="BF199" s="26">
        <f t="array" ref="BF199">SUM(IF('Vacation Tracker'!$Q$8:$UV$8=BE$5,IF((RIGHT('Vacation Tracker'!$Q202:$UV202)&lt;&gt;"O"),IFERROR(--LEFT('Vacation Tracker'!$Q202:$UV202,LEN('Vacation Tracker'!$Q202:$UV202)-1),0))))</f>
        <v>0</v>
      </c>
      <c r="BG199" s="26">
        <f t="array" ref="BG199">SUM(IF('Vacation Tracker'!$Q$8:$UV$8=BE$5,IF((RIGHT('Vacation Tracker'!$Q202:$UV202)="O"),IFERROR(--LEFT('Vacation Tracker'!$Q202:$UV202,LEN('Vacation Tracker'!$Q202:$UV202)-1),0))))</f>
        <v>0</v>
      </c>
      <c r="BH199" s="23">
        <f>SUMIF('Vacation Tracker'!$GU$8:$ACR$8,BI$5,'Vacation Tracker'!$GU202:$ACR202)</f>
        <v>0</v>
      </c>
      <c r="BI199" s="26">
        <f t="shared" si="59"/>
        <v>0</v>
      </c>
      <c r="BJ199" s="26">
        <f t="array" ref="BJ199">SUM(IF('Vacation Tracker'!$Q$8:$UV$8=BI$5,IF((RIGHT('Vacation Tracker'!$Q202:$UV202)&lt;&gt;"O"),IFERROR(--LEFT('Vacation Tracker'!$Q202:$UV202,LEN('Vacation Tracker'!$Q202:$UV202)-1),0))))</f>
        <v>0</v>
      </c>
      <c r="BK199" s="26">
        <f t="array" ref="BK199">SUM(IF('Vacation Tracker'!$Q$8:$UV$8=BI$5,IF((RIGHT('Vacation Tracker'!$Q202:$UV202)="O"),IFERROR(--LEFT('Vacation Tracker'!$Q202:$UV202,LEN('Vacation Tracker'!$Q202:$UV202)-1),0))))</f>
        <v>0</v>
      </c>
      <c r="BL199" s="23">
        <f>IF($E$4="Yes",SUMIF('Vacation Tracker'!$GU$8:$ACR$8,BM$5,'Vacation Tracker'!$GU202:$ACR202),0)</f>
        <v>0</v>
      </c>
      <c r="BM199" s="26">
        <f t="shared" si="26"/>
        <v>0</v>
      </c>
      <c r="BN199" s="26">
        <f t="array" ref="BN199">IF($E$4="Yes",SUM(IF('Vacation Tracker'!$Q$8:$UV$8=BM$5,IF((RIGHT('Vacation Tracker'!$Q202:$UV202)&lt;&gt;"O"),IFERROR(--LEFT('Vacation Tracker'!$Q202:$UV202,LEN('Vacation Tracker'!$Q202:$UV202)-1),0)))),0)</f>
        <v>0</v>
      </c>
      <c r="BO199" s="23">
        <f t="array" ref="BO199">IF($E$4="Yes",SUM(IF('Vacation Tracker'!$Q$8:$UV$8=BM$5,IF((RIGHT('Vacation Tracker'!$Q202:$UV202)="O"),IFERROR(--LEFT('Vacation Tracker'!$Q202:$UV202,LEN('Vacation Tracker'!$Q202:$UV202)-1),0)))),0)</f>
        <v>0</v>
      </c>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row>
    <row r="200" spans="2:181" ht="15" customHeight="1" x14ac:dyDescent="0.2">
      <c r="B200" s="23">
        <f>IF('Vacation Tracker'!B203&lt;&gt;"",'Vacation Tracker'!B203,"")</f>
        <v>192</v>
      </c>
      <c r="C200" s="24" t="str">
        <f>IF('Vacation Tracker'!C203&lt;&gt;"",'Vacation Tracker'!C203,"")</f>
        <v/>
      </c>
      <c r="D200" s="25" t="str">
        <f>IF('Vacation Tracker'!D203&lt;&gt;"",'Vacation Tracker'!D203,"")</f>
        <v/>
      </c>
      <c r="E200" s="25" t="str">
        <f>IF('Vacation Tracker'!E203&lt;&gt;"",'Vacation Tracker'!E203,"")</f>
        <v/>
      </c>
      <c r="F200" s="24" t="str">
        <f>IF('Vacation Tracker'!F203&lt;&gt;"",'Vacation Tracker'!F203,"")</f>
        <v/>
      </c>
      <c r="G200" s="24" t="str">
        <f>IF('Vacation Tracker'!G203&lt;&gt;"",'Vacation Tracker'!G203,"")</f>
        <v/>
      </c>
      <c r="H200" s="23" t="str">
        <f t="shared" si="64"/>
        <v/>
      </c>
      <c r="I200" s="23" t="str">
        <f t="shared" si="64"/>
        <v/>
      </c>
      <c r="J200" s="23" t="str">
        <f t="shared" si="64"/>
        <v/>
      </c>
      <c r="K200" s="23" t="str">
        <f t="shared" si="60"/>
        <v/>
      </c>
      <c r="L200" s="23">
        <f>IF($E$4="Yes",SUMIF('Vacation Tracker'!$Q$8:$UV$8,M$5,'Vacation Tracker'!$Q203:$UV203),0)</f>
        <v>0</v>
      </c>
      <c r="M200" s="26">
        <f t="shared" si="61"/>
        <v>0</v>
      </c>
      <c r="N200" s="26">
        <f t="array" ref="N200">IF($E$4="Yes",SUM(IF('Vacation Tracker'!$Q$8:$UV$8=M$5,IF((RIGHT('Vacation Tracker'!$Q203:$UV203)&lt;&gt;"O"),IFERROR(--LEFT('Vacation Tracker'!$Q203:$UV203,LEN('Vacation Tracker'!$Q203:$UV203)-1),0)))),0)</f>
        <v>0</v>
      </c>
      <c r="O200" s="26">
        <f t="array" ref="O200">IF($E$4="Yes",SUM(IF('Vacation Tracker'!$Q$8:$UV$8=M$5,IF((RIGHT('Vacation Tracker'!$Q203:$UV203)="O"),IFERROR(--LEFT('Vacation Tracker'!$Q203:$UV203,LEN('Vacation Tracker'!$Q203:$UV203)-1),0)))),0)</f>
        <v>0</v>
      </c>
      <c r="P200" s="23">
        <f>SUMIF('Vacation Tracker'!$Q$8:$UV$8,Q$5,'Vacation Tracker'!$Q203:$UV203)</f>
        <v>0</v>
      </c>
      <c r="Q200" s="26">
        <f t="shared" si="48"/>
        <v>0</v>
      </c>
      <c r="R200" s="26">
        <f t="array" ref="R200">SUM(IF('Vacation Tracker'!$Q$8:$UV$8=Q$5,IF((RIGHT('Vacation Tracker'!$Q203:$UV203)&lt;&gt;"O"),IFERROR(--LEFT('Vacation Tracker'!$Q203:$UV203,LEN('Vacation Tracker'!$Q203:$UV203)-1),0))))</f>
        <v>0</v>
      </c>
      <c r="S200" s="26">
        <f t="array" ref="S200">SUM(IF('Vacation Tracker'!$Q$8:$UV$8=Q$5,IF((RIGHT('Vacation Tracker'!$Q203:$UV203)="O"),IFERROR(--LEFT('Vacation Tracker'!$Q203:$UV203,LEN('Vacation Tracker'!$Q203:$UV203)-1),0))))</f>
        <v>0</v>
      </c>
      <c r="T200" s="23">
        <f>SUMIF('Vacation Tracker'!$Q$8:$UV$8,U$5,'Vacation Tracker'!$Q203:$UV203)</f>
        <v>0</v>
      </c>
      <c r="U200" s="26">
        <f t="shared" si="49"/>
        <v>0</v>
      </c>
      <c r="V200" s="26">
        <f t="array" ref="V200">SUM(IF('Vacation Tracker'!$Q$8:$UV$8=U$5,IF((RIGHT('Vacation Tracker'!$Q203:$UV203)&lt;&gt;"O"),IFERROR(--LEFT('Vacation Tracker'!$Q203:$UV203,LEN('Vacation Tracker'!$Q203:$UV203)-1),0))))</f>
        <v>0</v>
      </c>
      <c r="W200" s="26">
        <f t="array" ref="W200">SUM(IF('Vacation Tracker'!$Q$8:$UV$8=U$5,IF((RIGHT('Vacation Tracker'!$Q203:$UV203)="O"),IFERROR(--LEFT('Vacation Tracker'!$Q203:$UV203,LEN('Vacation Tracker'!$Q203:$UV203)-1),0))))</f>
        <v>0</v>
      </c>
      <c r="X200" s="23">
        <f>SUMIF('Vacation Tracker'!$Q$8:$UV$8,Y$5,'Vacation Tracker'!$Q203:$UV203)</f>
        <v>0</v>
      </c>
      <c r="Y200" s="26">
        <f t="shared" si="50"/>
        <v>0</v>
      </c>
      <c r="Z200" s="26">
        <f t="array" ref="Z200">SUM(IF('Vacation Tracker'!$Q$8:$UV$8=Y$5,IF((RIGHT('Vacation Tracker'!$Q203:$UV203)&lt;&gt;"O"),IFERROR(--LEFT('Vacation Tracker'!$Q203:$UV203,LEN('Vacation Tracker'!$Q203:$UV203)-1),0))))</f>
        <v>0</v>
      </c>
      <c r="AA200" s="26">
        <f t="array" ref="AA200">SUM(IF('Vacation Tracker'!$Q$8:$UV$8=Y$5,IF((RIGHT('Vacation Tracker'!$Q203:$UV203)="O"),IFERROR(--LEFT('Vacation Tracker'!$Q203:$UV203,LEN('Vacation Tracker'!$Q203:$UV203)-1),0))))</f>
        <v>0</v>
      </c>
      <c r="AB200" s="23">
        <f>SUMIF('Vacation Tracker'!$Q$8:$UV$8,AC$5,'Vacation Tracker'!$Q203:$UV203)</f>
        <v>0</v>
      </c>
      <c r="AC200" s="26">
        <f t="shared" si="51"/>
        <v>0</v>
      </c>
      <c r="AD200" s="26">
        <f t="array" ref="AD200">SUM(IF('Vacation Tracker'!$Q$8:$UV$8=AC$5,IF((RIGHT('Vacation Tracker'!$Q203:$UV203)&lt;&gt;"O"),IFERROR(--LEFT('Vacation Tracker'!$Q203:$UV203,LEN('Vacation Tracker'!$Q203:$UV203)-1),0))))</f>
        <v>0</v>
      </c>
      <c r="AE200" s="26">
        <f t="array" ref="AE200">SUM(IF('Vacation Tracker'!$Q$8:$UV$8=AC$5,IF((RIGHT('Vacation Tracker'!$Q203:$UV203)="O"),IFERROR(--LEFT('Vacation Tracker'!$Q203:$UV203,LEN('Vacation Tracker'!$Q203:$UV203)-1),0))))</f>
        <v>0</v>
      </c>
      <c r="AF200" s="23">
        <f>SUMIF('Vacation Tracker'!$Q$8:$UV$8,AG$5,'Vacation Tracker'!$Q203:$UV203)</f>
        <v>0</v>
      </c>
      <c r="AG200" s="26">
        <f t="shared" si="52"/>
        <v>0</v>
      </c>
      <c r="AH200" s="26">
        <f t="array" ref="AH200">SUM(IF('Vacation Tracker'!$Q$8:$UV$8=AG$5,IF((RIGHT('Vacation Tracker'!$Q203:$UV203)&lt;&gt;"O"),IFERROR(--LEFT('Vacation Tracker'!$Q203:$UV203,LEN('Vacation Tracker'!$Q203:$UV203)-1),0))))</f>
        <v>0</v>
      </c>
      <c r="AI200" s="26">
        <f t="array" ref="AI200">SUM(IF('Vacation Tracker'!$Q$8:$UV$8=AG$5,IF((RIGHT('Vacation Tracker'!$Q203:$UV203)="O"),IFERROR(--LEFT('Vacation Tracker'!$Q203:$UV203,LEN('Vacation Tracker'!$Q203:$UV203)-1),0))))</f>
        <v>0</v>
      </c>
      <c r="AJ200" s="23">
        <f>SUMIF('Vacation Tracker'!$GU$8:$ACR$8,AK$5,'Vacation Tracker'!$GU203:$ACR203)</f>
        <v>0</v>
      </c>
      <c r="AK200" s="26">
        <f t="shared" si="53"/>
        <v>0</v>
      </c>
      <c r="AL200" s="26">
        <f t="array" ref="AL200">SUM(IF('Vacation Tracker'!$Q$8:$UV$8=AK$5,IF((RIGHT('Vacation Tracker'!$Q203:$UV203)&lt;&gt;"O"),IFERROR(--LEFT('Vacation Tracker'!$Q203:$UV203,LEN('Vacation Tracker'!$Q203:$UV203)-1),0))))</f>
        <v>0</v>
      </c>
      <c r="AM200" s="26">
        <f t="array" ref="AM200">SUM(IF('Vacation Tracker'!$Q$8:$UV$8=AK$5,IF((RIGHT('Vacation Tracker'!$Q203:$UV203)="O"),IFERROR(--LEFT('Vacation Tracker'!$Q203:$UV203,LEN('Vacation Tracker'!$Q203:$UV203)-1),0))))</f>
        <v>0</v>
      </c>
      <c r="AN200" s="23">
        <f>SUMIF('Vacation Tracker'!$GU$8:$ACR$8,AO$5,'Vacation Tracker'!$GU203:$ACR203)</f>
        <v>0</v>
      </c>
      <c r="AO200" s="26">
        <f t="shared" si="54"/>
        <v>0</v>
      </c>
      <c r="AP200" s="26">
        <f t="array" ref="AP200">SUM(IF('Vacation Tracker'!$Q$8:$UV$8=AO$5,IF((RIGHT('Vacation Tracker'!$Q203:$UV203)&lt;&gt;"O"),IFERROR(--LEFT('Vacation Tracker'!$Q203:$UV203,LEN('Vacation Tracker'!$Q203:$UV203)-1),0))))</f>
        <v>0</v>
      </c>
      <c r="AQ200" s="26">
        <f t="array" ref="AQ200">SUM(IF('Vacation Tracker'!$Q$8:$UV$8=AO$5,IF((RIGHT('Vacation Tracker'!$Q203:$UV203)="O"),IFERROR(--LEFT('Vacation Tracker'!$Q203:$UV203,LEN('Vacation Tracker'!$Q203:$UV203)-1),0))))</f>
        <v>0</v>
      </c>
      <c r="AR200" s="23">
        <f>SUMIF('Vacation Tracker'!$GU$8:$ACR$8,AS$5,'Vacation Tracker'!$GU203:$ACR203)</f>
        <v>0</v>
      </c>
      <c r="AS200" s="26">
        <f t="shared" si="55"/>
        <v>0</v>
      </c>
      <c r="AT200" s="26">
        <f t="array" ref="AT200">SUM(IF('Vacation Tracker'!$Q$8:$UV$8=AS$5,IF((RIGHT('Vacation Tracker'!$Q203:$UV203)&lt;&gt;"O"),IFERROR(--LEFT('Vacation Tracker'!$Q203:$UV203,LEN('Vacation Tracker'!$Q203:$UV203)-1),0))))</f>
        <v>0</v>
      </c>
      <c r="AU200" s="26">
        <f t="array" ref="AU200">SUM(IF('Vacation Tracker'!$Q$8:$UV$8=AS$5,IF((RIGHT('Vacation Tracker'!$Q203:$UV203)="O"),IFERROR(--LEFT('Vacation Tracker'!$Q203:$UV203,LEN('Vacation Tracker'!$Q203:$UV203)-1),0))))</f>
        <v>0</v>
      </c>
      <c r="AV200" s="23">
        <f>SUMIF('Vacation Tracker'!$GU$8:$ACR$8,AW$5,'Vacation Tracker'!$GU203:$ACR203)</f>
        <v>0</v>
      </c>
      <c r="AW200" s="26">
        <f t="shared" si="56"/>
        <v>0</v>
      </c>
      <c r="AX200" s="26">
        <f t="array" ref="AX200">SUM(IF('Vacation Tracker'!$Q$8:$UV$8=AW$5,IF((RIGHT('Vacation Tracker'!$Q203:$UV203)&lt;&gt;"O"),IFERROR(--LEFT('Vacation Tracker'!$Q203:$UV203,LEN('Vacation Tracker'!$Q203:$UV203)-1),0))))</f>
        <v>0</v>
      </c>
      <c r="AY200" s="26">
        <f t="array" ref="AY200">SUM(IF('Vacation Tracker'!$Q$8:$UV$8=AW$5,IF((RIGHT('Vacation Tracker'!$Q203:$UV203)="O"),IFERROR(--LEFT('Vacation Tracker'!$Q203:$UV203,LEN('Vacation Tracker'!$Q203:$UV203)-1),0))))</f>
        <v>0</v>
      </c>
      <c r="AZ200" s="23">
        <f>SUMIF('Vacation Tracker'!$GU$8:$ACR$8,BA$5,'Vacation Tracker'!$GU203:$ACR203)</f>
        <v>0</v>
      </c>
      <c r="BA200" s="26">
        <f t="shared" si="57"/>
        <v>0</v>
      </c>
      <c r="BB200" s="26">
        <f t="array" ref="BB200">SUM(IF('Vacation Tracker'!$Q$8:$UV$8=BA$5,IF((RIGHT('Vacation Tracker'!$Q203:$UV203)&lt;&gt;"O"),IFERROR(--LEFT('Vacation Tracker'!$Q203:$UV203,LEN('Vacation Tracker'!$Q203:$UV203)-1),0))))</f>
        <v>0</v>
      </c>
      <c r="BC200" s="26">
        <f t="array" ref="BC200">SUM(IF('Vacation Tracker'!$Q$8:$UV$8=BA$5,IF((RIGHT('Vacation Tracker'!$Q203:$UV203)="O"),IFERROR(--LEFT('Vacation Tracker'!$Q203:$UV203,LEN('Vacation Tracker'!$Q203:$UV203)-1),0))))</f>
        <v>0</v>
      </c>
      <c r="BD200" s="23">
        <f>SUMIF('Vacation Tracker'!$GU$8:$ACR$8,BE$5,'Vacation Tracker'!$GU203:$ACR203)</f>
        <v>0</v>
      </c>
      <c r="BE200" s="26">
        <f t="shared" si="58"/>
        <v>0</v>
      </c>
      <c r="BF200" s="26">
        <f t="array" ref="BF200">SUM(IF('Vacation Tracker'!$Q$8:$UV$8=BE$5,IF((RIGHT('Vacation Tracker'!$Q203:$UV203)&lt;&gt;"O"),IFERROR(--LEFT('Vacation Tracker'!$Q203:$UV203,LEN('Vacation Tracker'!$Q203:$UV203)-1),0))))</f>
        <v>0</v>
      </c>
      <c r="BG200" s="26">
        <f t="array" ref="BG200">SUM(IF('Vacation Tracker'!$Q$8:$UV$8=BE$5,IF((RIGHT('Vacation Tracker'!$Q203:$UV203)="O"),IFERROR(--LEFT('Vacation Tracker'!$Q203:$UV203,LEN('Vacation Tracker'!$Q203:$UV203)-1),0))))</f>
        <v>0</v>
      </c>
      <c r="BH200" s="23">
        <f>SUMIF('Vacation Tracker'!$GU$8:$ACR$8,BI$5,'Vacation Tracker'!$GU203:$ACR203)</f>
        <v>0</v>
      </c>
      <c r="BI200" s="26">
        <f t="shared" si="59"/>
        <v>0</v>
      </c>
      <c r="BJ200" s="26">
        <f t="array" ref="BJ200">SUM(IF('Vacation Tracker'!$Q$8:$UV$8=BI$5,IF((RIGHT('Vacation Tracker'!$Q203:$UV203)&lt;&gt;"O"),IFERROR(--LEFT('Vacation Tracker'!$Q203:$UV203,LEN('Vacation Tracker'!$Q203:$UV203)-1),0))))</f>
        <v>0</v>
      </c>
      <c r="BK200" s="26">
        <f t="array" ref="BK200">SUM(IF('Vacation Tracker'!$Q$8:$UV$8=BI$5,IF((RIGHT('Vacation Tracker'!$Q203:$UV203)="O"),IFERROR(--LEFT('Vacation Tracker'!$Q203:$UV203,LEN('Vacation Tracker'!$Q203:$UV203)-1),0))))</f>
        <v>0</v>
      </c>
      <c r="BL200" s="23">
        <f>IF($E$4="Yes",SUMIF('Vacation Tracker'!$GU$8:$ACR$8,BM$5,'Vacation Tracker'!$GU203:$ACR203),0)</f>
        <v>0</v>
      </c>
      <c r="BM200" s="26">
        <f t="shared" si="26"/>
        <v>0</v>
      </c>
      <c r="BN200" s="26">
        <f t="array" ref="BN200">IF($E$4="Yes",SUM(IF('Vacation Tracker'!$Q$8:$UV$8=BM$5,IF((RIGHT('Vacation Tracker'!$Q203:$UV203)&lt;&gt;"O"),IFERROR(--LEFT('Vacation Tracker'!$Q203:$UV203,LEN('Vacation Tracker'!$Q203:$UV203)-1),0)))),0)</f>
        <v>0</v>
      </c>
      <c r="BO200" s="23">
        <f t="array" ref="BO200">IF($E$4="Yes",SUM(IF('Vacation Tracker'!$Q$8:$UV$8=BM$5,IF((RIGHT('Vacation Tracker'!$Q203:$UV203)="O"),IFERROR(--LEFT('Vacation Tracker'!$Q203:$UV203,LEN('Vacation Tracker'!$Q203:$UV203)-1),0)))),0)</f>
        <v>0</v>
      </c>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row>
    <row r="201" spans="2:181" ht="15" customHeight="1" x14ac:dyDescent="0.2">
      <c r="B201" s="23">
        <f>IF('Vacation Tracker'!B204&lt;&gt;"",'Vacation Tracker'!B204,"")</f>
        <v>193</v>
      </c>
      <c r="C201" s="24" t="str">
        <f>IF('Vacation Tracker'!C204&lt;&gt;"",'Vacation Tracker'!C204,"")</f>
        <v/>
      </c>
      <c r="D201" s="25" t="str">
        <f>IF('Vacation Tracker'!D204&lt;&gt;"",'Vacation Tracker'!D204,"")</f>
        <v/>
      </c>
      <c r="E201" s="25" t="str">
        <f>IF('Vacation Tracker'!E204&lt;&gt;"",'Vacation Tracker'!E204,"")</f>
        <v/>
      </c>
      <c r="F201" s="24" t="str">
        <f>IF('Vacation Tracker'!F204&lt;&gt;"",'Vacation Tracker'!F204,"")</f>
        <v/>
      </c>
      <c r="G201" s="24" t="str">
        <f>IF('Vacation Tracker'!G204&lt;&gt;"",'Vacation Tracker'!G204,"")</f>
        <v/>
      </c>
      <c r="H201" s="23" t="str">
        <f t="shared" si="64"/>
        <v/>
      </c>
      <c r="I201" s="23" t="str">
        <f t="shared" si="64"/>
        <v/>
      </c>
      <c r="J201" s="23" t="str">
        <f t="shared" si="64"/>
        <v/>
      </c>
      <c r="K201" s="23" t="str">
        <f t="shared" si="60"/>
        <v/>
      </c>
      <c r="L201" s="23">
        <f>IF($E$4="Yes",SUMIF('Vacation Tracker'!$Q$8:$UV$8,M$5,'Vacation Tracker'!$Q204:$UV204),0)</f>
        <v>0</v>
      </c>
      <c r="M201" s="26">
        <f t="shared" si="61"/>
        <v>0</v>
      </c>
      <c r="N201" s="26">
        <f t="array" ref="N201">IF($E$4="Yes",SUM(IF('Vacation Tracker'!$Q$8:$UV$8=M$5,IF((RIGHT('Vacation Tracker'!$Q204:$UV204)&lt;&gt;"O"),IFERROR(--LEFT('Vacation Tracker'!$Q204:$UV204,LEN('Vacation Tracker'!$Q204:$UV204)-1),0)))),0)</f>
        <v>0</v>
      </c>
      <c r="O201" s="26">
        <f t="array" ref="O201">IF($E$4="Yes",SUM(IF('Vacation Tracker'!$Q$8:$UV$8=M$5,IF((RIGHT('Vacation Tracker'!$Q204:$UV204)="O"),IFERROR(--LEFT('Vacation Tracker'!$Q204:$UV204,LEN('Vacation Tracker'!$Q204:$UV204)-1),0)))),0)</f>
        <v>0</v>
      </c>
      <c r="P201" s="23">
        <f>SUMIF('Vacation Tracker'!$Q$8:$UV$8,Q$5,'Vacation Tracker'!$Q204:$UV204)</f>
        <v>0</v>
      </c>
      <c r="Q201" s="26">
        <f t="shared" ref="Q201:Q258" si="65">P201-R201</f>
        <v>0</v>
      </c>
      <c r="R201" s="26">
        <f t="array" ref="R201">SUM(IF('Vacation Tracker'!$Q$8:$UV$8=Q$5,IF((RIGHT('Vacation Tracker'!$Q204:$UV204)&lt;&gt;"O"),IFERROR(--LEFT('Vacation Tracker'!$Q204:$UV204,LEN('Vacation Tracker'!$Q204:$UV204)-1),0))))</f>
        <v>0</v>
      </c>
      <c r="S201" s="26">
        <f t="array" ref="S201">SUM(IF('Vacation Tracker'!$Q$8:$UV$8=Q$5,IF((RIGHT('Vacation Tracker'!$Q204:$UV204)="O"),IFERROR(--LEFT('Vacation Tracker'!$Q204:$UV204,LEN('Vacation Tracker'!$Q204:$UV204)-1),0))))</f>
        <v>0</v>
      </c>
      <c r="T201" s="23">
        <f>SUMIF('Vacation Tracker'!$Q$8:$UV$8,U$5,'Vacation Tracker'!$Q204:$UV204)</f>
        <v>0</v>
      </c>
      <c r="U201" s="26">
        <f t="shared" ref="U201:U258" si="66">T201-V201</f>
        <v>0</v>
      </c>
      <c r="V201" s="26">
        <f t="array" ref="V201">SUM(IF('Vacation Tracker'!$Q$8:$UV$8=U$5,IF((RIGHT('Vacation Tracker'!$Q204:$UV204)&lt;&gt;"O"),IFERROR(--LEFT('Vacation Tracker'!$Q204:$UV204,LEN('Vacation Tracker'!$Q204:$UV204)-1),0))))</f>
        <v>0</v>
      </c>
      <c r="W201" s="26">
        <f t="array" ref="W201">SUM(IF('Vacation Tracker'!$Q$8:$UV$8=U$5,IF((RIGHT('Vacation Tracker'!$Q204:$UV204)="O"),IFERROR(--LEFT('Vacation Tracker'!$Q204:$UV204,LEN('Vacation Tracker'!$Q204:$UV204)-1),0))))</f>
        <v>0</v>
      </c>
      <c r="X201" s="23">
        <f>SUMIF('Vacation Tracker'!$Q$8:$UV$8,Y$5,'Vacation Tracker'!$Q204:$UV204)</f>
        <v>0</v>
      </c>
      <c r="Y201" s="26">
        <f t="shared" ref="Y201:Y258" si="67">X201-Z201</f>
        <v>0</v>
      </c>
      <c r="Z201" s="26">
        <f t="array" ref="Z201">SUM(IF('Vacation Tracker'!$Q$8:$UV$8=Y$5,IF((RIGHT('Vacation Tracker'!$Q204:$UV204)&lt;&gt;"O"),IFERROR(--LEFT('Vacation Tracker'!$Q204:$UV204,LEN('Vacation Tracker'!$Q204:$UV204)-1),0))))</f>
        <v>0</v>
      </c>
      <c r="AA201" s="26">
        <f t="array" ref="AA201">SUM(IF('Vacation Tracker'!$Q$8:$UV$8=Y$5,IF((RIGHT('Vacation Tracker'!$Q204:$UV204)="O"),IFERROR(--LEFT('Vacation Tracker'!$Q204:$UV204,LEN('Vacation Tracker'!$Q204:$UV204)-1),0))))</f>
        <v>0</v>
      </c>
      <c r="AB201" s="23">
        <f>SUMIF('Vacation Tracker'!$Q$8:$UV$8,AC$5,'Vacation Tracker'!$Q204:$UV204)</f>
        <v>0</v>
      </c>
      <c r="AC201" s="26">
        <f t="shared" ref="AC201:AC258" si="68">AB201-AD201</f>
        <v>0</v>
      </c>
      <c r="AD201" s="26">
        <f t="array" ref="AD201">SUM(IF('Vacation Tracker'!$Q$8:$UV$8=AC$5,IF((RIGHT('Vacation Tracker'!$Q204:$UV204)&lt;&gt;"O"),IFERROR(--LEFT('Vacation Tracker'!$Q204:$UV204,LEN('Vacation Tracker'!$Q204:$UV204)-1),0))))</f>
        <v>0</v>
      </c>
      <c r="AE201" s="26">
        <f t="array" ref="AE201">SUM(IF('Vacation Tracker'!$Q$8:$UV$8=AC$5,IF((RIGHT('Vacation Tracker'!$Q204:$UV204)="O"),IFERROR(--LEFT('Vacation Tracker'!$Q204:$UV204,LEN('Vacation Tracker'!$Q204:$UV204)-1),0))))</f>
        <v>0</v>
      </c>
      <c r="AF201" s="23">
        <f>SUMIF('Vacation Tracker'!$Q$8:$UV$8,AG$5,'Vacation Tracker'!$Q204:$UV204)</f>
        <v>0</v>
      </c>
      <c r="AG201" s="26">
        <f t="shared" ref="AG201:AG258" si="69">AF201-AH201</f>
        <v>0</v>
      </c>
      <c r="AH201" s="26">
        <f t="array" ref="AH201">SUM(IF('Vacation Tracker'!$Q$8:$UV$8=AG$5,IF((RIGHT('Vacation Tracker'!$Q204:$UV204)&lt;&gt;"O"),IFERROR(--LEFT('Vacation Tracker'!$Q204:$UV204,LEN('Vacation Tracker'!$Q204:$UV204)-1),0))))</f>
        <v>0</v>
      </c>
      <c r="AI201" s="26">
        <f t="array" ref="AI201">SUM(IF('Vacation Tracker'!$Q$8:$UV$8=AG$5,IF((RIGHT('Vacation Tracker'!$Q204:$UV204)="O"),IFERROR(--LEFT('Vacation Tracker'!$Q204:$UV204,LEN('Vacation Tracker'!$Q204:$UV204)-1),0))))</f>
        <v>0</v>
      </c>
      <c r="AJ201" s="23">
        <f>SUMIF('Vacation Tracker'!$GU$8:$ACR$8,AK$5,'Vacation Tracker'!$GU204:$ACR204)</f>
        <v>0</v>
      </c>
      <c r="AK201" s="26">
        <f t="shared" ref="AK201:AK258" si="70">AJ201-AL201</f>
        <v>0</v>
      </c>
      <c r="AL201" s="26">
        <f t="array" ref="AL201">SUM(IF('Vacation Tracker'!$Q$8:$UV$8=AK$5,IF((RIGHT('Vacation Tracker'!$Q204:$UV204)&lt;&gt;"O"),IFERROR(--LEFT('Vacation Tracker'!$Q204:$UV204,LEN('Vacation Tracker'!$Q204:$UV204)-1),0))))</f>
        <v>0</v>
      </c>
      <c r="AM201" s="26">
        <f t="array" ref="AM201">SUM(IF('Vacation Tracker'!$Q$8:$UV$8=AK$5,IF((RIGHT('Vacation Tracker'!$Q204:$UV204)="O"),IFERROR(--LEFT('Vacation Tracker'!$Q204:$UV204,LEN('Vacation Tracker'!$Q204:$UV204)-1),0))))</f>
        <v>0</v>
      </c>
      <c r="AN201" s="23">
        <f>SUMIF('Vacation Tracker'!$GU$8:$ACR$8,AO$5,'Vacation Tracker'!$GU204:$ACR204)</f>
        <v>0</v>
      </c>
      <c r="AO201" s="26">
        <f t="shared" ref="AO201:AO258" si="71">AN201-AP201</f>
        <v>0</v>
      </c>
      <c r="AP201" s="26">
        <f t="array" ref="AP201">SUM(IF('Vacation Tracker'!$Q$8:$UV$8=AO$5,IF((RIGHT('Vacation Tracker'!$Q204:$UV204)&lt;&gt;"O"),IFERROR(--LEFT('Vacation Tracker'!$Q204:$UV204,LEN('Vacation Tracker'!$Q204:$UV204)-1),0))))</f>
        <v>0</v>
      </c>
      <c r="AQ201" s="26">
        <f t="array" ref="AQ201">SUM(IF('Vacation Tracker'!$Q$8:$UV$8=AO$5,IF((RIGHT('Vacation Tracker'!$Q204:$UV204)="O"),IFERROR(--LEFT('Vacation Tracker'!$Q204:$UV204,LEN('Vacation Tracker'!$Q204:$UV204)-1),0))))</f>
        <v>0</v>
      </c>
      <c r="AR201" s="23">
        <f>SUMIF('Vacation Tracker'!$GU$8:$ACR$8,AS$5,'Vacation Tracker'!$GU204:$ACR204)</f>
        <v>0</v>
      </c>
      <c r="AS201" s="26">
        <f t="shared" ref="AS201:AS258" si="72">AR201-AT201</f>
        <v>0</v>
      </c>
      <c r="AT201" s="26">
        <f t="array" ref="AT201">SUM(IF('Vacation Tracker'!$Q$8:$UV$8=AS$5,IF((RIGHT('Vacation Tracker'!$Q204:$UV204)&lt;&gt;"O"),IFERROR(--LEFT('Vacation Tracker'!$Q204:$UV204,LEN('Vacation Tracker'!$Q204:$UV204)-1),0))))</f>
        <v>0</v>
      </c>
      <c r="AU201" s="26">
        <f t="array" ref="AU201">SUM(IF('Vacation Tracker'!$Q$8:$UV$8=AS$5,IF((RIGHT('Vacation Tracker'!$Q204:$UV204)="O"),IFERROR(--LEFT('Vacation Tracker'!$Q204:$UV204,LEN('Vacation Tracker'!$Q204:$UV204)-1),0))))</f>
        <v>0</v>
      </c>
      <c r="AV201" s="23">
        <f>SUMIF('Vacation Tracker'!$GU$8:$ACR$8,AW$5,'Vacation Tracker'!$GU204:$ACR204)</f>
        <v>0</v>
      </c>
      <c r="AW201" s="26">
        <f t="shared" ref="AW201:AW258" si="73">AV201-AX201</f>
        <v>0</v>
      </c>
      <c r="AX201" s="26">
        <f t="array" ref="AX201">SUM(IF('Vacation Tracker'!$Q$8:$UV$8=AW$5,IF((RIGHT('Vacation Tracker'!$Q204:$UV204)&lt;&gt;"O"),IFERROR(--LEFT('Vacation Tracker'!$Q204:$UV204,LEN('Vacation Tracker'!$Q204:$UV204)-1),0))))</f>
        <v>0</v>
      </c>
      <c r="AY201" s="26">
        <f t="array" ref="AY201">SUM(IF('Vacation Tracker'!$Q$8:$UV$8=AW$5,IF((RIGHT('Vacation Tracker'!$Q204:$UV204)="O"),IFERROR(--LEFT('Vacation Tracker'!$Q204:$UV204,LEN('Vacation Tracker'!$Q204:$UV204)-1),0))))</f>
        <v>0</v>
      </c>
      <c r="AZ201" s="23">
        <f>SUMIF('Vacation Tracker'!$GU$8:$ACR$8,BA$5,'Vacation Tracker'!$GU204:$ACR204)</f>
        <v>0</v>
      </c>
      <c r="BA201" s="26">
        <f t="shared" ref="BA201:BA258" si="74">AZ201-BB201</f>
        <v>0</v>
      </c>
      <c r="BB201" s="26">
        <f t="array" ref="BB201">SUM(IF('Vacation Tracker'!$Q$8:$UV$8=BA$5,IF((RIGHT('Vacation Tracker'!$Q204:$UV204)&lt;&gt;"O"),IFERROR(--LEFT('Vacation Tracker'!$Q204:$UV204,LEN('Vacation Tracker'!$Q204:$UV204)-1),0))))</f>
        <v>0</v>
      </c>
      <c r="BC201" s="26">
        <f t="array" ref="BC201">SUM(IF('Vacation Tracker'!$Q$8:$UV$8=BA$5,IF((RIGHT('Vacation Tracker'!$Q204:$UV204)="O"),IFERROR(--LEFT('Vacation Tracker'!$Q204:$UV204,LEN('Vacation Tracker'!$Q204:$UV204)-1),0))))</f>
        <v>0</v>
      </c>
      <c r="BD201" s="23">
        <f>SUMIF('Vacation Tracker'!$GU$8:$ACR$8,BE$5,'Vacation Tracker'!$GU204:$ACR204)</f>
        <v>0</v>
      </c>
      <c r="BE201" s="26">
        <f t="shared" ref="BE201:BE258" si="75">BD201-BF201</f>
        <v>0</v>
      </c>
      <c r="BF201" s="26">
        <f t="array" ref="BF201">SUM(IF('Vacation Tracker'!$Q$8:$UV$8=BE$5,IF((RIGHT('Vacation Tracker'!$Q204:$UV204)&lt;&gt;"O"),IFERROR(--LEFT('Vacation Tracker'!$Q204:$UV204,LEN('Vacation Tracker'!$Q204:$UV204)-1),0))))</f>
        <v>0</v>
      </c>
      <c r="BG201" s="26">
        <f t="array" ref="BG201">SUM(IF('Vacation Tracker'!$Q$8:$UV$8=BE$5,IF((RIGHT('Vacation Tracker'!$Q204:$UV204)="O"),IFERROR(--LEFT('Vacation Tracker'!$Q204:$UV204,LEN('Vacation Tracker'!$Q204:$UV204)-1),0))))</f>
        <v>0</v>
      </c>
      <c r="BH201" s="23">
        <f>SUMIF('Vacation Tracker'!$GU$8:$ACR$8,BI$5,'Vacation Tracker'!$GU204:$ACR204)</f>
        <v>0</v>
      </c>
      <c r="BI201" s="26">
        <f t="shared" ref="BI201:BI258" si="76">BH201-BJ201</f>
        <v>0</v>
      </c>
      <c r="BJ201" s="26">
        <f t="array" ref="BJ201">SUM(IF('Vacation Tracker'!$Q$8:$UV$8=BI$5,IF((RIGHT('Vacation Tracker'!$Q204:$UV204)&lt;&gt;"O"),IFERROR(--LEFT('Vacation Tracker'!$Q204:$UV204,LEN('Vacation Tracker'!$Q204:$UV204)-1),0))))</f>
        <v>0</v>
      </c>
      <c r="BK201" s="26">
        <f t="array" ref="BK201">SUM(IF('Vacation Tracker'!$Q$8:$UV$8=BI$5,IF((RIGHT('Vacation Tracker'!$Q204:$UV204)="O"),IFERROR(--LEFT('Vacation Tracker'!$Q204:$UV204,LEN('Vacation Tracker'!$Q204:$UV204)-1),0))))</f>
        <v>0</v>
      </c>
      <c r="BL201" s="23">
        <f>IF($E$4="Yes",SUMIF('Vacation Tracker'!$GU$8:$ACR$8,BM$5,'Vacation Tracker'!$GU204:$ACR204),0)</f>
        <v>0</v>
      </c>
      <c r="BM201" s="26">
        <f t="shared" si="26"/>
        <v>0</v>
      </c>
      <c r="BN201" s="26">
        <f t="array" ref="BN201">IF($E$4="Yes",SUM(IF('Vacation Tracker'!$Q$8:$UV$8=BM$5,IF((RIGHT('Vacation Tracker'!$Q204:$UV204)&lt;&gt;"O"),IFERROR(--LEFT('Vacation Tracker'!$Q204:$UV204,LEN('Vacation Tracker'!$Q204:$UV204)-1),0)))),0)</f>
        <v>0</v>
      </c>
      <c r="BO201" s="23">
        <f t="array" ref="BO201">IF($E$4="Yes",SUM(IF('Vacation Tracker'!$Q$8:$UV$8=BM$5,IF((RIGHT('Vacation Tracker'!$Q204:$UV204)="O"),IFERROR(--LEFT('Vacation Tracker'!$Q204:$UV204,LEN('Vacation Tracker'!$Q204:$UV204)-1),0)))),0)</f>
        <v>0</v>
      </c>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row>
    <row r="202" spans="2:181" ht="15" customHeight="1" x14ac:dyDescent="0.2">
      <c r="B202" s="23">
        <f>IF('Vacation Tracker'!B205&lt;&gt;"",'Vacation Tracker'!B205,"")</f>
        <v>194</v>
      </c>
      <c r="C202" s="24" t="str">
        <f>IF('Vacation Tracker'!C205&lt;&gt;"",'Vacation Tracker'!C205,"")</f>
        <v/>
      </c>
      <c r="D202" s="25" t="str">
        <f>IF('Vacation Tracker'!D205&lt;&gt;"",'Vacation Tracker'!D205,"")</f>
        <v/>
      </c>
      <c r="E202" s="25" t="str">
        <f>IF('Vacation Tracker'!E205&lt;&gt;"",'Vacation Tracker'!E205,"")</f>
        <v/>
      </c>
      <c r="F202" s="24" t="str">
        <f>IF('Vacation Tracker'!F205&lt;&gt;"",'Vacation Tracker'!F205,"")</f>
        <v/>
      </c>
      <c r="G202" s="24" t="str">
        <f>IF('Vacation Tracker'!G205&lt;&gt;"",'Vacation Tracker'!G205,"")</f>
        <v/>
      </c>
      <c r="H202" s="23" t="str">
        <f t="shared" si="64"/>
        <v/>
      </c>
      <c r="I202" s="23" t="str">
        <f t="shared" si="64"/>
        <v/>
      </c>
      <c r="J202" s="23" t="str">
        <f t="shared" si="64"/>
        <v/>
      </c>
      <c r="K202" s="23" t="str">
        <f t="shared" ref="K202:K258" si="77">IF($C202&lt;&gt;"",SUMPRODUCT(($L$8:$BO$8=K$8)*$L202:$BO202),"")</f>
        <v/>
      </c>
      <c r="L202" s="23">
        <f>IF($E$4="Yes",SUMIF('Vacation Tracker'!$Q$8:$UV$8,M$5,'Vacation Tracker'!$Q205:$UV205),0)</f>
        <v>0</v>
      </c>
      <c r="M202" s="26">
        <f t="shared" si="61"/>
        <v>0</v>
      </c>
      <c r="N202" s="26">
        <f t="array" ref="N202">IF($E$4="Yes",SUM(IF('Vacation Tracker'!$Q$8:$UV$8=M$5,IF((RIGHT('Vacation Tracker'!$Q205:$UV205)&lt;&gt;"O"),IFERROR(--LEFT('Vacation Tracker'!$Q205:$UV205,LEN('Vacation Tracker'!$Q205:$UV205)-1),0)))),0)</f>
        <v>0</v>
      </c>
      <c r="O202" s="26">
        <f t="array" ref="O202">IF($E$4="Yes",SUM(IF('Vacation Tracker'!$Q$8:$UV$8=M$5,IF((RIGHT('Vacation Tracker'!$Q205:$UV205)="O"),IFERROR(--LEFT('Vacation Tracker'!$Q205:$UV205,LEN('Vacation Tracker'!$Q205:$UV205)-1),0)))),0)</f>
        <v>0</v>
      </c>
      <c r="P202" s="23">
        <f>SUMIF('Vacation Tracker'!$Q$8:$UV$8,Q$5,'Vacation Tracker'!$Q205:$UV205)</f>
        <v>0</v>
      </c>
      <c r="Q202" s="26">
        <f t="shared" si="65"/>
        <v>0</v>
      </c>
      <c r="R202" s="26">
        <f t="array" ref="R202">SUM(IF('Vacation Tracker'!$Q$8:$UV$8=Q$5,IF((RIGHT('Vacation Tracker'!$Q205:$UV205)&lt;&gt;"O"),IFERROR(--LEFT('Vacation Tracker'!$Q205:$UV205,LEN('Vacation Tracker'!$Q205:$UV205)-1),0))))</f>
        <v>0</v>
      </c>
      <c r="S202" s="26">
        <f t="array" ref="S202">SUM(IF('Vacation Tracker'!$Q$8:$UV$8=Q$5,IF((RIGHT('Vacation Tracker'!$Q205:$UV205)="O"),IFERROR(--LEFT('Vacation Tracker'!$Q205:$UV205,LEN('Vacation Tracker'!$Q205:$UV205)-1),0))))</f>
        <v>0</v>
      </c>
      <c r="T202" s="23">
        <f>SUMIF('Vacation Tracker'!$Q$8:$UV$8,U$5,'Vacation Tracker'!$Q205:$UV205)</f>
        <v>0</v>
      </c>
      <c r="U202" s="26">
        <f t="shared" si="66"/>
        <v>0</v>
      </c>
      <c r="V202" s="26">
        <f t="array" ref="V202">SUM(IF('Vacation Tracker'!$Q$8:$UV$8=U$5,IF((RIGHT('Vacation Tracker'!$Q205:$UV205)&lt;&gt;"O"),IFERROR(--LEFT('Vacation Tracker'!$Q205:$UV205,LEN('Vacation Tracker'!$Q205:$UV205)-1),0))))</f>
        <v>0</v>
      </c>
      <c r="W202" s="26">
        <f t="array" ref="W202">SUM(IF('Vacation Tracker'!$Q$8:$UV$8=U$5,IF((RIGHT('Vacation Tracker'!$Q205:$UV205)="O"),IFERROR(--LEFT('Vacation Tracker'!$Q205:$UV205,LEN('Vacation Tracker'!$Q205:$UV205)-1),0))))</f>
        <v>0</v>
      </c>
      <c r="X202" s="23">
        <f>SUMIF('Vacation Tracker'!$Q$8:$UV$8,Y$5,'Vacation Tracker'!$Q205:$UV205)</f>
        <v>0</v>
      </c>
      <c r="Y202" s="26">
        <f t="shared" si="67"/>
        <v>0</v>
      </c>
      <c r="Z202" s="26">
        <f t="array" ref="Z202">SUM(IF('Vacation Tracker'!$Q$8:$UV$8=Y$5,IF((RIGHT('Vacation Tracker'!$Q205:$UV205)&lt;&gt;"O"),IFERROR(--LEFT('Vacation Tracker'!$Q205:$UV205,LEN('Vacation Tracker'!$Q205:$UV205)-1),0))))</f>
        <v>0</v>
      </c>
      <c r="AA202" s="26">
        <f t="array" ref="AA202">SUM(IF('Vacation Tracker'!$Q$8:$UV$8=Y$5,IF((RIGHT('Vacation Tracker'!$Q205:$UV205)="O"),IFERROR(--LEFT('Vacation Tracker'!$Q205:$UV205,LEN('Vacation Tracker'!$Q205:$UV205)-1),0))))</f>
        <v>0</v>
      </c>
      <c r="AB202" s="23">
        <f>SUMIF('Vacation Tracker'!$Q$8:$UV$8,AC$5,'Vacation Tracker'!$Q205:$UV205)</f>
        <v>0</v>
      </c>
      <c r="AC202" s="26">
        <f t="shared" si="68"/>
        <v>0</v>
      </c>
      <c r="AD202" s="26">
        <f t="array" ref="AD202">SUM(IF('Vacation Tracker'!$Q$8:$UV$8=AC$5,IF((RIGHT('Vacation Tracker'!$Q205:$UV205)&lt;&gt;"O"),IFERROR(--LEFT('Vacation Tracker'!$Q205:$UV205,LEN('Vacation Tracker'!$Q205:$UV205)-1),0))))</f>
        <v>0</v>
      </c>
      <c r="AE202" s="26">
        <f t="array" ref="AE202">SUM(IF('Vacation Tracker'!$Q$8:$UV$8=AC$5,IF((RIGHT('Vacation Tracker'!$Q205:$UV205)="O"),IFERROR(--LEFT('Vacation Tracker'!$Q205:$UV205,LEN('Vacation Tracker'!$Q205:$UV205)-1),0))))</f>
        <v>0</v>
      </c>
      <c r="AF202" s="23">
        <f>SUMIF('Vacation Tracker'!$Q$8:$UV$8,AG$5,'Vacation Tracker'!$Q205:$UV205)</f>
        <v>0</v>
      </c>
      <c r="AG202" s="26">
        <f t="shared" si="69"/>
        <v>0</v>
      </c>
      <c r="AH202" s="26">
        <f t="array" ref="AH202">SUM(IF('Vacation Tracker'!$Q$8:$UV$8=AG$5,IF((RIGHT('Vacation Tracker'!$Q205:$UV205)&lt;&gt;"O"),IFERROR(--LEFT('Vacation Tracker'!$Q205:$UV205,LEN('Vacation Tracker'!$Q205:$UV205)-1),0))))</f>
        <v>0</v>
      </c>
      <c r="AI202" s="26">
        <f t="array" ref="AI202">SUM(IF('Vacation Tracker'!$Q$8:$UV$8=AG$5,IF((RIGHT('Vacation Tracker'!$Q205:$UV205)="O"),IFERROR(--LEFT('Vacation Tracker'!$Q205:$UV205,LEN('Vacation Tracker'!$Q205:$UV205)-1),0))))</f>
        <v>0</v>
      </c>
      <c r="AJ202" s="23">
        <f>SUMIF('Vacation Tracker'!$GU$8:$ACR$8,AK$5,'Vacation Tracker'!$GU205:$ACR205)</f>
        <v>0</v>
      </c>
      <c r="AK202" s="26">
        <f t="shared" si="70"/>
        <v>0</v>
      </c>
      <c r="AL202" s="26">
        <f t="array" ref="AL202">SUM(IF('Vacation Tracker'!$Q$8:$UV$8=AK$5,IF((RIGHT('Vacation Tracker'!$Q205:$UV205)&lt;&gt;"O"),IFERROR(--LEFT('Vacation Tracker'!$Q205:$UV205,LEN('Vacation Tracker'!$Q205:$UV205)-1),0))))</f>
        <v>0</v>
      </c>
      <c r="AM202" s="26">
        <f t="array" ref="AM202">SUM(IF('Vacation Tracker'!$Q$8:$UV$8=AK$5,IF((RIGHT('Vacation Tracker'!$Q205:$UV205)="O"),IFERROR(--LEFT('Vacation Tracker'!$Q205:$UV205,LEN('Vacation Tracker'!$Q205:$UV205)-1),0))))</f>
        <v>0</v>
      </c>
      <c r="AN202" s="23">
        <f>SUMIF('Vacation Tracker'!$GU$8:$ACR$8,AO$5,'Vacation Tracker'!$GU205:$ACR205)</f>
        <v>0</v>
      </c>
      <c r="AO202" s="26">
        <f t="shared" si="71"/>
        <v>0</v>
      </c>
      <c r="AP202" s="26">
        <f t="array" ref="AP202">SUM(IF('Vacation Tracker'!$Q$8:$UV$8=AO$5,IF((RIGHT('Vacation Tracker'!$Q205:$UV205)&lt;&gt;"O"),IFERROR(--LEFT('Vacation Tracker'!$Q205:$UV205,LEN('Vacation Tracker'!$Q205:$UV205)-1),0))))</f>
        <v>0</v>
      </c>
      <c r="AQ202" s="26">
        <f t="array" ref="AQ202">SUM(IF('Vacation Tracker'!$Q$8:$UV$8=AO$5,IF((RIGHT('Vacation Tracker'!$Q205:$UV205)="O"),IFERROR(--LEFT('Vacation Tracker'!$Q205:$UV205,LEN('Vacation Tracker'!$Q205:$UV205)-1),0))))</f>
        <v>0</v>
      </c>
      <c r="AR202" s="23">
        <f>SUMIF('Vacation Tracker'!$GU$8:$ACR$8,AS$5,'Vacation Tracker'!$GU205:$ACR205)</f>
        <v>0</v>
      </c>
      <c r="AS202" s="26">
        <f t="shared" si="72"/>
        <v>0</v>
      </c>
      <c r="AT202" s="26">
        <f t="array" ref="AT202">SUM(IF('Vacation Tracker'!$Q$8:$UV$8=AS$5,IF((RIGHT('Vacation Tracker'!$Q205:$UV205)&lt;&gt;"O"),IFERROR(--LEFT('Vacation Tracker'!$Q205:$UV205,LEN('Vacation Tracker'!$Q205:$UV205)-1),0))))</f>
        <v>0</v>
      </c>
      <c r="AU202" s="26">
        <f t="array" ref="AU202">SUM(IF('Vacation Tracker'!$Q$8:$UV$8=AS$5,IF((RIGHT('Vacation Tracker'!$Q205:$UV205)="O"),IFERROR(--LEFT('Vacation Tracker'!$Q205:$UV205,LEN('Vacation Tracker'!$Q205:$UV205)-1),0))))</f>
        <v>0</v>
      </c>
      <c r="AV202" s="23">
        <f>SUMIF('Vacation Tracker'!$GU$8:$ACR$8,AW$5,'Vacation Tracker'!$GU205:$ACR205)</f>
        <v>0</v>
      </c>
      <c r="AW202" s="26">
        <f t="shared" si="73"/>
        <v>0</v>
      </c>
      <c r="AX202" s="26">
        <f t="array" ref="AX202">SUM(IF('Vacation Tracker'!$Q$8:$UV$8=AW$5,IF((RIGHT('Vacation Tracker'!$Q205:$UV205)&lt;&gt;"O"),IFERROR(--LEFT('Vacation Tracker'!$Q205:$UV205,LEN('Vacation Tracker'!$Q205:$UV205)-1),0))))</f>
        <v>0</v>
      </c>
      <c r="AY202" s="26">
        <f t="array" ref="AY202">SUM(IF('Vacation Tracker'!$Q$8:$UV$8=AW$5,IF((RIGHT('Vacation Tracker'!$Q205:$UV205)="O"),IFERROR(--LEFT('Vacation Tracker'!$Q205:$UV205,LEN('Vacation Tracker'!$Q205:$UV205)-1),0))))</f>
        <v>0</v>
      </c>
      <c r="AZ202" s="23">
        <f>SUMIF('Vacation Tracker'!$GU$8:$ACR$8,BA$5,'Vacation Tracker'!$GU205:$ACR205)</f>
        <v>0</v>
      </c>
      <c r="BA202" s="26">
        <f t="shared" si="74"/>
        <v>0</v>
      </c>
      <c r="BB202" s="26">
        <f t="array" ref="BB202">SUM(IF('Vacation Tracker'!$Q$8:$UV$8=BA$5,IF((RIGHT('Vacation Tracker'!$Q205:$UV205)&lt;&gt;"O"),IFERROR(--LEFT('Vacation Tracker'!$Q205:$UV205,LEN('Vacation Tracker'!$Q205:$UV205)-1),0))))</f>
        <v>0</v>
      </c>
      <c r="BC202" s="26">
        <f t="array" ref="BC202">SUM(IF('Vacation Tracker'!$Q$8:$UV$8=BA$5,IF((RIGHT('Vacation Tracker'!$Q205:$UV205)="O"),IFERROR(--LEFT('Vacation Tracker'!$Q205:$UV205,LEN('Vacation Tracker'!$Q205:$UV205)-1),0))))</f>
        <v>0</v>
      </c>
      <c r="BD202" s="23">
        <f>SUMIF('Vacation Tracker'!$GU$8:$ACR$8,BE$5,'Vacation Tracker'!$GU205:$ACR205)</f>
        <v>0</v>
      </c>
      <c r="BE202" s="26">
        <f t="shared" si="75"/>
        <v>0</v>
      </c>
      <c r="BF202" s="26">
        <f t="array" ref="BF202">SUM(IF('Vacation Tracker'!$Q$8:$UV$8=BE$5,IF((RIGHT('Vacation Tracker'!$Q205:$UV205)&lt;&gt;"O"),IFERROR(--LEFT('Vacation Tracker'!$Q205:$UV205,LEN('Vacation Tracker'!$Q205:$UV205)-1),0))))</f>
        <v>0</v>
      </c>
      <c r="BG202" s="26">
        <f t="array" ref="BG202">SUM(IF('Vacation Tracker'!$Q$8:$UV$8=BE$5,IF((RIGHT('Vacation Tracker'!$Q205:$UV205)="O"),IFERROR(--LEFT('Vacation Tracker'!$Q205:$UV205,LEN('Vacation Tracker'!$Q205:$UV205)-1),0))))</f>
        <v>0</v>
      </c>
      <c r="BH202" s="23">
        <f>SUMIF('Vacation Tracker'!$GU$8:$ACR$8,BI$5,'Vacation Tracker'!$GU205:$ACR205)</f>
        <v>0</v>
      </c>
      <c r="BI202" s="26">
        <f t="shared" si="76"/>
        <v>0</v>
      </c>
      <c r="BJ202" s="26">
        <f t="array" ref="BJ202">SUM(IF('Vacation Tracker'!$Q$8:$UV$8=BI$5,IF((RIGHT('Vacation Tracker'!$Q205:$UV205)&lt;&gt;"O"),IFERROR(--LEFT('Vacation Tracker'!$Q205:$UV205,LEN('Vacation Tracker'!$Q205:$UV205)-1),0))))</f>
        <v>0</v>
      </c>
      <c r="BK202" s="26">
        <f t="array" ref="BK202">SUM(IF('Vacation Tracker'!$Q$8:$UV$8=BI$5,IF((RIGHT('Vacation Tracker'!$Q205:$UV205)="O"),IFERROR(--LEFT('Vacation Tracker'!$Q205:$UV205,LEN('Vacation Tracker'!$Q205:$UV205)-1),0))))</f>
        <v>0</v>
      </c>
      <c r="BL202" s="23">
        <f>IF($E$4="Yes",SUMIF('Vacation Tracker'!$GU$8:$ACR$8,BM$5,'Vacation Tracker'!$GU205:$ACR205),0)</f>
        <v>0</v>
      </c>
      <c r="BM202" s="26">
        <f t="shared" si="26"/>
        <v>0</v>
      </c>
      <c r="BN202" s="26">
        <f t="array" ref="BN202">IF($E$4="Yes",SUM(IF('Vacation Tracker'!$Q$8:$UV$8=BM$5,IF((RIGHT('Vacation Tracker'!$Q205:$UV205)&lt;&gt;"O"),IFERROR(--LEFT('Vacation Tracker'!$Q205:$UV205,LEN('Vacation Tracker'!$Q205:$UV205)-1),0)))),0)</f>
        <v>0</v>
      </c>
      <c r="BO202" s="23">
        <f t="array" ref="BO202">IF($E$4="Yes",SUM(IF('Vacation Tracker'!$Q$8:$UV$8=BM$5,IF((RIGHT('Vacation Tracker'!$Q205:$UV205)="O"),IFERROR(--LEFT('Vacation Tracker'!$Q205:$UV205,LEN('Vacation Tracker'!$Q205:$UV205)-1),0)))),0)</f>
        <v>0</v>
      </c>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row>
    <row r="203" spans="2:181" ht="15" customHeight="1" x14ac:dyDescent="0.2">
      <c r="B203" s="23">
        <f>IF('Vacation Tracker'!B206&lt;&gt;"",'Vacation Tracker'!B206,"")</f>
        <v>195</v>
      </c>
      <c r="C203" s="24" t="str">
        <f>IF('Vacation Tracker'!C206&lt;&gt;"",'Vacation Tracker'!C206,"")</f>
        <v/>
      </c>
      <c r="D203" s="25" t="str">
        <f>IF('Vacation Tracker'!D206&lt;&gt;"",'Vacation Tracker'!D206,"")</f>
        <v/>
      </c>
      <c r="E203" s="25" t="str">
        <f>IF('Vacation Tracker'!E206&lt;&gt;"",'Vacation Tracker'!E206,"")</f>
        <v/>
      </c>
      <c r="F203" s="24" t="str">
        <f>IF('Vacation Tracker'!F206&lt;&gt;"",'Vacation Tracker'!F206,"")</f>
        <v/>
      </c>
      <c r="G203" s="24" t="str">
        <f>IF('Vacation Tracker'!G206&lt;&gt;"",'Vacation Tracker'!G206,"")</f>
        <v/>
      </c>
      <c r="H203" s="23" t="str">
        <f t="shared" si="64"/>
        <v/>
      </c>
      <c r="I203" s="23" t="str">
        <f t="shared" si="64"/>
        <v/>
      </c>
      <c r="J203" s="23" t="str">
        <f t="shared" si="64"/>
        <v/>
      </c>
      <c r="K203" s="23" t="str">
        <f t="shared" si="77"/>
        <v/>
      </c>
      <c r="L203" s="23">
        <f>IF($E$4="Yes",SUMIF('Vacation Tracker'!$Q$8:$UV$8,M$5,'Vacation Tracker'!$Q206:$UV206),0)</f>
        <v>0</v>
      </c>
      <c r="M203" s="26">
        <f t="shared" ref="M203:M258" si="78">L203-N203</f>
        <v>0</v>
      </c>
      <c r="N203" s="26">
        <f t="array" ref="N203">IF($E$4="Yes",SUM(IF('Vacation Tracker'!$Q$8:$UV$8=M$5,IF((RIGHT('Vacation Tracker'!$Q206:$UV206)&lt;&gt;"O"),IFERROR(--LEFT('Vacation Tracker'!$Q206:$UV206,LEN('Vacation Tracker'!$Q206:$UV206)-1),0)))),0)</f>
        <v>0</v>
      </c>
      <c r="O203" s="26">
        <f t="array" ref="O203">IF($E$4="Yes",SUM(IF('Vacation Tracker'!$Q$8:$UV$8=M$5,IF((RIGHT('Vacation Tracker'!$Q206:$UV206)="O"),IFERROR(--LEFT('Vacation Tracker'!$Q206:$UV206,LEN('Vacation Tracker'!$Q206:$UV206)-1),0)))),0)</f>
        <v>0</v>
      </c>
      <c r="P203" s="23">
        <f>SUMIF('Vacation Tracker'!$Q$8:$UV$8,Q$5,'Vacation Tracker'!$Q206:$UV206)</f>
        <v>0</v>
      </c>
      <c r="Q203" s="26">
        <f t="shared" si="65"/>
        <v>0</v>
      </c>
      <c r="R203" s="26">
        <f t="array" ref="R203">SUM(IF('Vacation Tracker'!$Q$8:$UV$8=Q$5,IF((RIGHT('Vacation Tracker'!$Q206:$UV206)&lt;&gt;"O"),IFERROR(--LEFT('Vacation Tracker'!$Q206:$UV206,LEN('Vacation Tracker'!$Q206:$UV206)-1),0))))</f>
        <v>0</v>
      </c>
      <c r="S203" s="26">
        <f t="array" ref="S203">SUM(IF('Vacation Tracker'!$Q$8:$UV$8=Q$5,IF((RIGHT('Vacation Tracker'!$Q206:$UV206)="O"),IFERROR(--LEFT('Vacation Tracker'!$Q206:$UV206,LEN('Vacation Tracker'!$Q206:$UV206)-1),0))))</f>
        <v>0</v>
      </c>
      <c r="T203" s="23">
        <f>SUMIF('Vacation Tracker'!$Q$8:$UV$8,U$5,'Vacation Tracker'!$Q206:$UV206)</f>
        <v>0</v>
      </c>
      <c r="U203" s="26">
        <f t="shared" si="66"/>
        <v>0</v>
      </c>
      <c r="V203" s="26">
        <f t="array" ref="V203">SUM(IF('Vacation Tracker'!$Q$8:$UV$8=U$5,IF((RIGHT('Vacation Tracker'!$Q206:$UV206)&lt;&gt;"O"),IFERROR(--LEFT('Vacation Tracker'!$Q206:$UV206,LEN('Vacation Tracker'!$Q206:$UV206)-1),0))))</f>
        <v>0</v>
      </c>
      <c r="W203" s="26">
        <f t="array" ref="W203">SUM(IF('Vacation Tracker'!$Q$8:$UV$8=U$5,IF((RIGHT('Vacation Tracker'!$Q206:$UV206)="O"),IFERROR(--LEFT('Vacation Tracker'!$Q206:$UV206,LEN('Vacation Tracker'!$Q206:$UV206)-1),0))))</f>
        <v>0</v>
      </c>
      <c r="X203" s="23">
        <f>SUMIF('Vacation Tracker'!$Q$8:$UV$8,Y$5,'Vacation Tracker'!$Q206:$UV206)</f>
        <v>0</v>
      </c>
      <c r="Y203" s="26">
        <f t="shared" si="67"/>
        <v>0</v>
      </c>
      <c r="Z203" s="26">
        <f t="array" ref="Z203">SUM(IF('Vacation Tracker'!$Q$8:$UV$8=Y$5,IF((RIGHT('Vacation Tracker'!$Q206:$UV206)&lt;&gt;"O"),IFERROR(--LEFT('Vacation Tracker'!$Q206:$UV206,LEN('Vacation Tracker'!$Q206:$UV206)-1),0))))</f>
        <v>0</v>
      </c>
      <c r="AA203" s="26">
        <f t="array" ref="AA203">SUM(IF('Vacation Tracker'!$Q$8:$UV$8=Y$5,IF((RIGHT('Vacation Tracker'!$Q206:$UV206)="O"),IFERROR(--LEFT('Vacation Tracker'!$Q206:$UV206,LEN('Vacation Tracker'!$Q206:$UV206)-1),0))))</f>
        <v>0</v>
      </c>
      <c r="AB203" s="23">
        <f>SUMIF('Vacation Tracker'!$Q$8:$UV$8,AC$5,'Vacation Tracker'!$Q206:$UV206)</f>
        <v>0</v>
      </c>
      <c r="AC203" s="26">
        <f t="shared" si="68"/>
        <v>0</v>
      </c>
      <c r="AD203" s="26">
        <f t="array" ref="AD203">SUM(IF('Vacation Tracker'!$Q$8:$UV$8=AC$5,IF((RIGHT('Vacation Tracker'!$Q206:$UV206)&lt;&gt;"O"),IFERROR(--LEFT('Vacation Tracker'!$Q206:$UV206,LEN('Vacation Tracker'!$Q206:$UV206)-1),0))))</f>
        <v>0</v>
      </c>
      <c r="AE203" s="26">
        <f t="array" ref="AE203">SUM(IF('Vacation Tracker'!$Q$8:$UV$8=AC$5,IF((RIGHT('Vacation Tracker'!$Q206:$UV206)="O"),IFERROR(--LEFT('Vacation Tracker'!$Q206:$UV206,LEN('Vacation Tracker'!$Q206:$UV206)-1),0))))</f>
        <v>0</v>
      </c>
      <c r="AF203" s="23">
        <f>SUMIF('Vacation Tracker'!$Q$8:$UV$8,AG$5,'Vacation Tracker'!$Q206:$UV206)</f>
        <v>0</v>
      </c>
      <c r="AG203" s="26">
        <f t="shared" si="69"/>
        <v>0</v>
      </c>
      <c r="AH203" s="26">
        <f t="array" ref="AH203">SUM(IF('Vacation Tracker'!$Q$8:$UV$8=AG$5,IF((RIGHT('Vacation Tracker'!$Q206:$UV206)&lt;&gt;"O"),IFERROR(--LEFT('Vacation Tracker'!$Q206:$UV206,LEN('Vacation Tracker'!$Q206:$UV206)-1),0))))</f>
        <v>0</v>
      </c>
      <c r="AI203" s="26">
        <f t="array" ref="AI203">SUM(IF('Vacation Tracker'!$Q$8:$UV$8=AG$5,IF((RIGHT('Vacation Tracker'!$Q206:$UV206)="O"),IFERROR(--LEFT('Vacation Tracker'!$Q206:$UV206,LEN('Vacation Tracker'!$Q206:$UV206)-1),0))))</f>
        <v>0</v>
      </c>
      <c r="AJ203" s="23">
        <f>SUMIF('Vacation Tracker'!$GU$8:$ACR$8,AK$5,'Vacation Tracker'!$GU206:$ACR206)</f>
        <v>0</v>
      </c>
      <c r="AK203" s="26">
        <f t="shared" si="70"/>
        <v>0</v>
      </c>
      <c r="AL203" s="26">
        <f t="array" ref="AL203">SUM(IF('Vacation Tracker'!$Q$8:$UV$8=AK$5,IF((RIGHT('Vacation Tracker'!$Q206:$UV206)&lt;&gt;"O"),IFERROR(--LEFT('Vacation Tracker'!$Q206:$UV206,LEN('Vacation Tracker'!$Q206:$UV206)-1),0))))</f>
        <v>0</v>
      </c>
      <c r="AM203" s="26">
        <f t="array" ref="AM203">SUM(IF('Vacation Tracker'!$Q$8:$UV$8=AK$5,IF((RIGHT('Vacation Tracker'!$Q206:$UV206)="O"),IFERROR(--LEFT('Vacation Tracker'!$Q206:$UV206,LEN('Vacation Tracker'!$Q206:$UV206)-1),0))))</f>
        <v>0</v>
      </c>
      <c r="AN203" s="23">
        <f>SUMIF('Vacation Tracker'!$GU$8:$ACR$8,AO$5,'Vacation Tracker'!$GU206:$ACR206)</f>
        <v>0</v>
      </c>
      <c r="AO203" s="26">
        <f t="shared" si="71"/>
        <v>0</v>
      </c>
      <c r="AP203" s="26">
        <f t="array" ref="AP203">SUM(IF('Vacation Tracker'!$Q$8:$UV$8=AO$5,IF((RIGHT('Vacation Tracker'!$Q206:$UV206)&lt;&gt;"O"),IFERROR(--LEFT('Vacation Tracker'!$Q206:$UV206,LEN('Vacation Tracker'!$Q206:$UV206)-1),0))))</f>
        <v>0</v>
      </c>
      <c r="AQ203" s="26">
        <f t="array" ref="AQ203">SUM(IF('Vacation Tracker'!$Q$8:$UV$8=AO$5,IF((RIGHT('Vacation Tracker'!$Q206:$UV206)="O"),IFERROR(--LEFT('Vacation Tracker'!$Q206:$UV206,LEN('Vacation Tracker'!$Q206:$UV206)-1),0))))</f>
        <v>0</v>
      </c>
      <c r="AR203" s="23">
        <f>SUMIF('Vacation Tracker'!$GU$8:$ACR$8,AS$5,'Vacation Tracker'!$GU206:$ACR206)</f>
        <v>0</v>
      </c>
      <c r="AS203" s="26">
        <f t="shared" si="72"/>
        <v>0</v>
      </c>
      <c r="AT203" s="26">
        <f t="array" ref="AT203">SUM(IF('Vacation Tracker'!$Q$8:$UV$8=AS$5,IF((RIGHT('Vacation Tracker'!$Q206:$UV206)&lt;&gt;"O"),IFERROR(--LEFT('Vacation Tracker'!$Q206:$UV206,LEN('Vacation Tracker'!$Q206:$UV206)-1),0))))</f>
        <v>0</v>
      </c>
      <c r="AU203" s="26">
        <f t="array" ref="AU203">SUM(IF('Vacation Tracker'!$Q$8:$UV$8=AS$5,IF((RIGHT('Vacation Tracker'!$Q206:$UV206)="O"),IFERROR(--LEFT('Vacation Tracker'!$Q206:$UV206,LEN('Vacation Tracker'!$Q206:$UV206)-1),0))))</f>
        <v>0</v>
      </c>
      <c r="AV203" s="23">
        <f>SUMIF('Vacation Tracker'!$GU$8:$ACR$8,AW$5,'Vacation Tracker'!$GU206:$ACR206)</f>
        <v>0</v>
      </c>
      <c r="AW203" s="26">
        <f t="shared" si="73"/>
        <v>0</v>
      </c>
      <c r="AX203" s="26">
        <f t="array" ref="AX203">SUM(IF('Vacation Tracker'!$Q$8:$UV$8=AW$5,IF((RIGHT('Vacation Tracker'!$Q206:$UV206)&lt;&gt;"O"),IFERROR(--LEFT('Vacation Tracker'!$Q206:$UV206,LEN('Vacation Tracker'!$Q206:$UV206)-1),0))))</f>
        <v>0</v>
      </c>
      <c r="AY203" s="26">
        <f t="array" ref="AY203">SUM(IF('Vacation Tracker'!$Q$8:$UV$8=AW$5,IF((RIGHT('Vacation Tracker'!$Q206:$UV206)="O"),IFERROR(--LEFT('Vacation Tracker'!$Q206:$UV206,LEN('Vacation Tracker'!$Q206:$UV206)-1),0))))</f>
        <v>0</v>
      </c>
      <c r="AZ203" s="23">
        <f>SUMIF('Vacation Tracker'!$GU$8:$ACR$8,BA$5,'Vacation Tracker'!$GU206:$ACR206)</f>
        <v>0</v>
      </c>
      <c r="BA203" s="26">
        <f t="shared" si="74"/>
        <v>0</v>
      </c>
      <c r="BB203" s="26">
        <f t="array" ref="BB203">SUM(IF('Vacation Tracker'!$Q$8:$UV$8=BA$5,IF((RIGHT('Vacation Tracker'!$Q206:$UV206)&lt;&gt;"O"),IFERROR(--LEFT('Vacation Tracker'!$Q206:$UV206,LEN('Vacation Tracker'!$Q206:$UV206)-1),0))))</f>
        <v>0</v>
      </c>
      <c r="BC203" s="26">
        <f t="array" ref="BC203">SUM(IF('Vacation Tracker'!$Q$8:$UV$8=BA$5,IF((RIGHT('Vacation Tracker'!$Q206:$UV206)="O"),IFERROR(--LEFT('Vacation Tracker'!$Q206:$UV206,LEN('Vacation Tracker'!$Q206:$UV206)-1),0))))</f>
        <v>0</v>
      </c>
      <c r="BD203" s="23">
        <f>SUMIF('Vacation Tracker'!$GU$8:$ACR$8,BE$5,'Vacation Tracker'!$GU206:$ACR206)</f>
        <v>0</v>
      </c>
      <c r="BE203" s="26">
        <f t="shared" si="75"/>
        <v>0</v>
      </c>
      <c r="BF203" s="26">
        <f t="array" ref="BF203">SUM(IF('Vacation Tracker'!$Q$8:$UV$8=BE$5,IF((RIGHT('Vacation Tracker'!$Q206:$UV206)&lt;&gt;"O"),IFERROR(--LEFT('Vacation Tracker'!$Q206:$UV206,LEN('Vacation Tracker'!$Q206:$UV206)-1),0))))</f>
        <v>0</v>
      </c>
      <c r="BG203" s="26">
        <f t="array" ref="BG203">SUM(IF('Vacation Tracker'!$Q$8:$UV$8=BE$5,IF((RIGHT('Vacation Tracker'!$Q206:$UV206)="O"),IFERROR(--LEFT('Vacation Tracker'!$Q206:$UV206,LEN('Vacation Tracker'!$Q206:$UV206)-1),0))))</f>
        <v>0</v>
      </c>
      <c r="BH203" s="23">
        <f>SUMIF('Vacation Tracker'!$GU$8:$ACR$8,BI$5,'Vacation Tracker'!$GU206:$ACR206)</f>
        <v>0</v>
      </c>
      <c r="BI203" s="26">
        <f t="shared" si="76"/>
        <v>0</v>
      </c>
      <c r="BJ203" s="26">
        <f t="array" ref="BJ203">SUM(IF('Vacation Tracker'!$Q$8:$UV$8=BI$5,IF((RIGHT('Vacation Tracker'!$Q206:$UV206)&lt;&gt;"O"),IFERROR(--LEFT('Vacation Tracker'!$Q206:$UV206,LEN('Vacation Tracker'!$Q206:$UV206)-1),0))))</f>
        <v>0</v>
      </c>
      <c r="BK203" s="26">
        <f t="array" ref="BK203">SUM(IF('Vacation Tracker'!$Q$8:$UV$8=BI$5,IF((RIGHT('Vacation Tracker'!$Q206:$UV206)="O"),IFERROR(--LEFT('Vacation Tracker'!$Q206:$UV206,LEN('Vacation Tracker'!$Q206:$UV206)-1),0))))</f>
        <v>0</v>
      </c>
      <c r="BL203" s="23">
        <f>IF($E$4="Yes",SUMIF('Vacation Tracker'!$GU$8:$ACR$8,BM$5,'Vacation Tracker'!$GU206:$ACR206),0)</f>
        <v>0</v>
      </c>
      <c r="BM203" s="26">
        <f t="shared" si="26"/>
        <v>0</v>
      </c>
      <c r="BN203" s="26">
        <f t="array" ref="BN203">IF($E$4="Yes",SUM(IF('Vacation Tracker'!$Q$8:$UV$8=BM$5,IF((RIGHT('Vacation Tracker'!$Q206:$UV206)&lt;&gt;"O"),IFERROR(--LEFT('Vacation Tracker'!$Q206:$UV206,LEN('Vacation Tracker'!$Q206:$UV206)-1),0)))),0)</f>
        <v>0</v>
      </c>
      <c r="BO203" s="23">
        <f t="array" ref="BO203">IF($E$4="Yes",SUM(IF('Vacation Tracker'!$Q$8:$UV$8=BM$5,IF((RIGHT('Vacation Tracker'!$Q206:$UV206)="O"),IFERROR(--LEFT('Vacation Tracker'!$Q206:$UV206,LEN('Vacation Tracker'!$Q206:$UV206)-1),0)))),0)</f>
        <v>0</v>
      </c>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row>
    <row r="204" spans="2:181" ht="15" customHeight="1" x14ac:dyDescent="0.2">
      <c r="B204" s="23">
        <f>IF('Vacation Tracker'!B207&lt;&gt;"",'Vacation Tracker'!B207,"")</f>
        <v>196</v>
      </c>
      <c r="C204" s="24" t="str">
        <f>IF('Vacation Tracker'!C207&lt;&gt;"",'Vacation Tracker'!C207,"")</f>
        <v/>
      </c>
      <c r="D204" s="25" t="str">
        <f>IF('Vacation Tracker'!D207&lt;&gt;"",'Vacation Tracker'!D207,"")</f>
        <v/>
      </c>
      <c r="E204" s="25" t="str">
        <f>IF('Vacation Tracker'!E207&lt;&gt;"",'Vacation Tracker'!E207,"")</f>
        <v/>
      </c>
      <c r="F204" s="24" t="str">
        <f>IF('Vacation Tracker'!F207&lt;&gt;"",'Vacation Tracker'!F207,"")</f>
        <v/>
      </c>
      <c r="G204" s="24" t="str">
        <f>IF('Vacation Tracker'!G207&lt;&gt;"",'Vacation Tracker'!G207,"")</f>
        <v/>
      </c>
      <c r="H204" s="23" t="str">
        <f t="shared" si="64"/>
        <v/>
      </c>
      <c r="I204" s="23" t="str">
        <f t="shared" si="64"/>
        <v/>
      </c>
      <c r="J204" s="23" t="str">
        <f t="shared" si="64"/>
        <v/>
      </c>
      <c r="K204" s="23" t="str">
        <f t="shared" si="77"/>
        <v/>
      </c>
      <c r="L204" s="23">
        <f>IF($E$4="Yes",SUMIF('Vacation Tracker'!$Q$8:$UV$8,M$5,'Vacation Tracker'!$Q207:$UV207),0)</f>
        <v>0</v>
      </c>
      <c r="M204" s="26">
        <f t="shared" si="78"/>
        <v>0</v>
      </c>
      <c r="N204" s="26">
        <f t="array" ref="N204">IF($E$4="Yes",SUM(IF('Vacation Tracker'!$Q$8:$UV$8=M$5,IF((RIGHT('Vacation Tracker'!$Q207:$UV207)&lt;&gt;"O"),IFERROR(--LEFT('Vacation Tracker'!$Q207:$UV207,LEN('Vacation Tracker'!$Q207:$UV207)-1),0)))),0)</f>
        <v>0</v>
      </c>
      <c r="O204" s="26">
        <f t="array" ref="O204">IF($E$4="Yes",SUM(IF('Vacation Tracker'!$Q$8:$UV$8=M$5,IF((RIGHT('Vacation Tracker'!$Q207:$UV207)="O"),IFERROR(--LEFT('Vacation Tracker'!$Q207:$UV207,LEN('Vacation Tracker'!$Q207:$UV207)-1),0)))),0)</f>
        <v>0</v>
      </c>
      <c r="P204" s="23">
        <f>SUMIF('Vacation Tracker'!$Q$8:$UV$8,Q$5,'Vacation Tracker'!$Q207:$UV207)</f>
        <v>0</v>
      </c>
      <c r="Q204" s="26">
        <f t="shared" si="65"/>
        <v>0</v>
      </c>
      <c r="R204" s="26">
        <f t="array" ref="R204">SUM(IF('Vacation Tracker'!$Q$8:$UV$8=Q$5,IF((RIGHT('Vacation Tracker'!$Q207:$UV207)&lt;&gt;"O"),IFERROR(--LEFT('Vacation Tracker'!$Q207:$UV207,LEN('Vacation Tracker'!$Q207:$UV207)-1),0))))</f>
        <v>0</v>
      </c>
      <c r="S204" s="26">
        <f t="array" ref="S204">SUM(IF('Vacation Tracker'!$Q$8:$UV$8=Q$5,IF((RIGHT('Vacation Tracker'!$Q207:$UV207)="O"),IFERROR(--LEFT('Vacation Tracker'!$Q207:$UV207,LEN('Vacation Tracker'!$Q207:$UV207)-1),0))))</f>
        <v>0</v>
      </c>
      <c r="T204" s="23">
        <f>SUMIF('Vacation Tracker'!$Q$8:$UV$8,U$5,'Vacation Tracker'!$Q207:$UV207)</f>
        <v>0</v>
      </c>
      <c r="U204" s="26">
        <f t="shared" si="66"/>
        <v>0</v>
      </c>
      <c r="V204" s="26">
        <f t="array" ref="V204">SUM(IF('Vacation Tracker'!$Q$8:$UV$8=U$5,IF((RIGHT('Vacation Tracker'!$Q207:$UV207)&lt;&gt;"O"),IFERROR(--LEFT('Vacation Tracker'!$Q207:$UV207,LEN('Vacation Tracker'!$Q207:$UV207)-1),0))))</f>
        <v>0</v>
      </c>
      <c r="W204" s="26">
        <f t="array" ref="W204">SUM(IF('Vacation Tracker'!$Q$8:$UV$8=U$5,IF((RIGHT('Vacation Tracker'!$Q207:$UV207)="O"),IFERROR(--LEFT('Vacation Tracker'!$Q207:$UV207,LEN('Vacation Tracker'!$Q207:$UV207)-1),0))))</f>
        <v>0</v>
      </c>
      <c r="X204" s="23">
        <f>SUMIF('Vacation Tracker'!$Q$8:$UV$8,Y$5,'Vacation Tracker'!$Q207:$UV207)</f>
        <v>0</v>
      </c>
      <c r="Y204" s="26">
        <f t="shared" si="67"/>
        <v>0</v>
      </c>
      <c r="Z204" s="26">
        <f t="array" ref="Z204">SUM(IF('Vacation Tracker'!$Q$8:$UV$8=Y$5,IF((RIGHT('Vacation Tracker'!$Q207:$UV207)&lt;&gt;"O"),IFERROR(--LEFT('Vacation Tracker'!$Q207:$UV207,LEN('Vacation Tracker'!$Q207:$UV207)-1),0))))</f>
        <v>0</v>
      </c>
      <c r="AA204" s="26">
        <f t="array" ref="AA204">SUM(IF('Vacation Tracker'!$Q$8:$UV$8=Y$5,IF((RIGHT('Vacation Tracker'!$Q207:$UV207)="O"),IFERROR(--LEFT('Vacation Tracker'!$Q207:$UV207,LEN('Vacation Tracker'!$Q207:$UV207)-1),0))))</f>
        <v>0</v>
      </c>
      <c r="AB204" s="23">
        <f>SUMIF('Vacation Tracker'!$Q$8:$UV$8,AC$5,'Vacation Tracker'!$Q207:$UV207)</f>
        <v>0</v>
      </c>
      <c r="AC204" s="26">
        <f t="shared" si="68"/>
        <v>0</v>
      </c>
      <c r="AD204" s="26">
        <f t="array" ref="AD204">SUM(IF('Vacation Tracker'!$Q$8:$UV$8=AC$5,IF((RIGHT('Vacation Tracker'!$Q207:$UV207)&lt;&gt;"O"),IFERROR(--LEFT('Vacation Tracker'!$Q207:$UV207,LEN('Vacation Tracker'!$Q207:$UV207)-1),0))))</f>
        <v>0</v>
      </c>
      <c r="AE204" s="26">
        <f t="array" ref="AE204">SUM(IF('Vacation Tracker'!$Q$8:$UV$8=AC$5,IF((RIGHT('Vacation Tracker'!$Q207:$UV207)="O"),IFERROR(--LEFT('Vacation Tracker'!$Q207:$UV207,LEN('Vacation Tracker'!$Q207:$UV207)-1),0))))</f>
        <v>0</v>
      </c>
      <c r="AF204" s="23">
        <f>SUMIF('Vacation Tracker'!$Q$8:$UV$8,AG$5,'Vacation Tracker'!$Q207:$UV207)</f>
        <v>0</v>
      </c>
      <c r="AG204" s="26">
        <f t="shared" si="69"/>
        <v>0</v>
      </c>
      <c r="AH204" s="26">
        <f t="array" ref="AH204">SUM(IF('Vacation Tracker'!$Q$8:$UV$8=AG$5,IF((RIGHT('Vacation Tracker'!$Q207:$UV207)&lt;&gt;"O"),IFERROR(--LEFT('Vacation Tracker'!$Q207:$UV207,LEN('Vacation Tracker'!$Q207:$UV207)-1),0))))</f>
        <v>0</v>
      </c>
      <c r="AI204" s="26">
        <f t="array" ref="AI204">SUM(IF('Vacation Tracker'!$Q$8:$UV$8=AG$5,IF((RIGHT('Vacation Tracker'!$Q207:$UV207)="O"),IFERROR(--LEFT('Vacation Tracker'!$Q207:$UV207,LEN('Vacation Tracker'!$Q207:$UV207)-1),0))))</f>
        <v>0</v>
      </c>
      <c r="AJ204" s="23">
        <f>SUMIF('Vacation Tracker'!$GU$8:$ACR$8,AK$5,'Vacation Tracker'!$GU207:$ACR207)</f>
        <v>0</v>
      </c>
      <c r="AK204" s="26">
        <f t="shared" si="70"/>
        <v>0</v>
      </c>
      <c r="AL204" s="26">
        <f t="array" ref="AL204">SUM(IF('Vacation Tracker'!$Q$8:$UV$8=AK$5,IF((RIGHT('Vacation Tracker'!$Q207:$UV207)&lt;&gt;"O"),IFERROR(--LEFT('Vacation Tracker'!$Q207:$UV207,LEN('Vacation Tracker'!$Q207:$UV207)-1),0))))</f>
        <v>0</v>
      </c>
      <c r="AM204" s="26">
        <f t="array" ref="AM204">SUM(IF('Vacation Tracker'!$Q$8:$UV$8=AK$5,IF((RIGHT('Vacation Tracker'!$Q207:$UV207)="O"),IFERROR(--LEFT('Vacation Tracker'!$Q207:$UV207,LEN('Vacation Tracker'!$Q207:$UV207)-1),0))))</f>
        <v>0</v>
      </c>
      <c r="AN204" s="23">
        <f>SUMIF('Vacation Tracker'!$GU$8:$ACR$8,AO$5,'Vacation Tracker'!$GU207:$ACR207)</f>
        <v>0</v>
      </c>
      <c r="AO204" s="26">
        <f t="shared" si="71"/>
        <v>0</v>
      </c>
      <c r="AP204" s="26">
        <f t="array" ref="AP204">SUM(IF('Vacation Tracker'!$Q$8:$UV$8=AO$5,IF((RIGHT('Vacation Tracker'!$Q207:$UV207)&lt;&gt;"O"),IFERROR(--LEFT('Vacation Tracker'!$Q207:$UV207,LEN('Vacation Tracker'!$Q207:$UV207)-1),0))))</f>
        <v>0</v>
      </c>
      <c r="AQ204" s="26">
        <f t="array" ref="AQ204">SUM(IF('Vacation Tracker'!$Q$8:$UV$8=AO$5,IF((RIGHT('Vacation Tracker'!$Q207:$UV207)="O"),IFERROR(--LEFT('Vacation Tracker'!$Q207:$UV207,LEN('Vacation Tracker'!$Q207:$UV207)-1),0))))</f>
        <v>0</v>
      </c>
      <c r="AR204" s="23">
        <f>SUMIF('Vacation Tracker'!$GU$8:$ACR$8,AS$5,'Vacation Tracker'!$GU207:$ACR207)</f>
        <v>0</v>
      </c>
      <c r="AS204" s="26">
        <f t="shared" si="72"/>
        <v>0</v>
      </c>
      <c r="AT204" s="26">
        <f t="array" ref="AT204">SUM(IF('Vacation Tracker'!$Q$8:$UV$8=AS$5,IF((RIGHT('Vacation Tracker'!$Q207:$UV207)&lt;&gt;"O"),IFERROR(--LEFT('Vacation Tracker'!$Q207:$UV207,LEN('Vacation Tracker'!$Q207:$UV207)-1),0))))</f>
        <v>0</v>
      </c>
      <c r="AU204" s="26">
        <f t="array" ref="AU204">SUM(IF('Vacation Tracker'!$Q$8:$UV$8=AS$5,IF((RIGHT('Vacation Tracker'!$Q207:$UV207)="O"),IFERROR(--LEFT('Vacation Tracker'!$Q207:$UV207,LEN('Vacation Tracker'!$Q207:$UV207)-1),0))))</f>
        <v>0</v>
      </c>
      <c r="AV204" s="23">
        <f>SUMIF('Vacation Tracker'!$GU$8:$ACR$8,AW$5,'Vacation Tracker'!$GU207:$ACR207)</f>
        <v>0</v>
      </c>
      <c r="AW204" s="26">
        <f t="shared" si="73"/>
        <v>0</v>
      </c>
      <c r="AX204" s="26">
        <f t="array" ref="AX204">SUM(IF('Vacation Tracker'!$Q$8:$UV$8=AW$5,IF((RIGHT('Vacation Tracker'!$Q207:$UV207)&lt;&gt;"O"),IFERROR(--LEFT('Vacation Tracker'!$Q207:$UV207,LEN('Vacation Tracker'!$Q207:$UV207)-1),0))))</f>
        <v>0</v>
      </c>
      <c r="AY204" s="26">
        <f t="array" ref="AY204">SUM(IF('Vacation Tracker'!$Q$8:$UV$8=AW$5,IF((RIGHT('Vacation Tracker'!$Q207:$UV207)="O"),IFERROR(--LEFT('Vacation Tracker'!$Q207:$UV207,LEN('Vacation Tracker'!$Q207:$UV207)-1),0))))</f>
        <v>0</v>
      </c>
      <c r="AZ204" s="23">
        <f>SUMIF('Vacation Tracker'!$GU$8:$ACR$8,BA$5,'Vacation Tracker'!$GU207:$ACR207)</f>
        <v>0</v>
      </c>
      <c r="BA204" s="26">
        <f t="shared" si="74"/>
        <v>0</v>
      </c>
      <c r="BB204" s="26">
        <f t="array" ref="BB204">SUM(IF('Vacation Tracker'!$Q$8:$UV$8=BA$5,IF((RIGHT('Vacation Tracker'!$Q207:$UV207)&lt;&gt;"O"),IFERROR(--LEFT('Vacation Tracker'!$Q207:$UV207,LEN('Vacation Tracker'!$Q207:$UV207)-1),0))))</f>
        <v>0</v>
      </c>
      <c r="BC204" s="26">
        <f t="array" ref="BC204">SUM(IF('Vacation Tracker'!$Q$8:$UV$8=BA$5,IF((RIGHT('Vacation Tracker'!$Q207:$UV207)="O"),IFERROR(--LEFT('Vacation Tracker'!$Q207:$UV207,LEN('Vacation Tracker'!$Q207:$UV207)-1),0))))</f>
        <v>0</v>
      </c>
      <c r="BD204" s="23">
        <f>SUMIF('Vacation Tracker'!$GU$8:$ACR$8,BE$5,'Vacation Tracker'!$GU207:$ACR207)</f>
        <v>0</v>
      </c>
      <c r="BE204" s="26">
        <f t="shared" si="75"/>
        <v>0</v>
      </c>
      <c r="BF204" s="26">
        <f t="array" ref="BF204">SUM(IF('Vacation Tracker'!$Q$8:$UV$8=BE$5,IF((RIGHT('Vacation Tracker'!$Q207:$UV207)&lt;&gt;"O"),IFERROR(--LEFT('Vacation Tracker'!$Q207:$UV207,LEN('Vacation Tracker'!$Q207:$UV207)-1),0))))</f>
        <v>0</v>
      </c>
      <c r="BG204" s="26">
        <f t="array" ref="BG204">SUM(IF('Vacation Tracker'!$Q$8:$UV$8=BE$5,IF((RIGHT('Vacation Tracker'!$Q207:$UV207)="O"),IFERROR(--LEFT('Vacation Tracker'!$Q207:$UV207,LEN('Vacation Tracker'!$Q207:$UV207)-1),0))))</f>
        <v>0</v>
      </c>
      <c r="BH204" s="23">
        <f>SUMIF('Vacation Tracker'!$GU$8:$ACR$8,BI$5,'Vacation Tracker'!$GU207:$ACR207)</f>
        <v>0</v>
      </c>
      <c r="BI204" s="26">
        <f t="shared" si="76"/>
        <v>0</v>
      </c>
      <c r="BJ204" s="26">
        <f t="array" ref="BJ204">SUM(IF('Vacation Tracker'!$Q$8:$UV$8=BI$5,IF((RIGHT('Vacation Tracker'!$Q207:$UV207)&lt;&gt;"O"),IFERROR(--LEFT('Vacation Tracker'!$Q207:$UV207,LEN('Vacation Tracker'!$Q207:$UV207)-1),0))))</f>
        <v>0</v>
      </c>
      <c r="BK204" s="26">
        <f t="array" ref="BK204">SUM(IF('Vacation Tracker'!$Q$8:$UV$8=BI$5,IF((RIGHT('Vacation Tracker'!$Q207:$UV207)="O"),IFERROR(--LEFT('Vacation Tracker'!$Q207:$UV207,LEN('Vacation Tracker'!$Q207:$UV207)-1),0))))</f>
        <v>0</v>
      </c>
      <c r="BL204" s="23">
        <f>IF($E$4="Yes",SUMIF('Vacation Tracker'!$GU$8:$ACR$8,BM$5,'Vacation Tracker'!$GU207:$ACR207),0)</f>
        <v>0</v>
      </c>
      <c r="BM204" s="26">
        <f t="shared" si="26"/>
        <v>0</v>
      </c>
      <c r="BN204" s="26">
        <f t="array" ref="BN204">IF($E$4="Yes",SUM(IF('Vacation Tracker'!$Q$8:$UV$8=BM$5,IF((RIGHT('Vacation Tracker'!$Q207:$UV207)&lt;&gt;"O"),IFERROR(--LEFT('Vacation Tracker'!$Q207:$UV207,LEN('Vacation Tracker'!$Q207:$UV207)-1),0)))),0)</f>
        <v>0</v>
      </c>
      <c r="BO204" s="23">
        <f t="array" ref="BO204">IF($E$4="Yes",SUM(IF('Vacation Tracker'!$Q$8:$UV$8=BM$5,IF((RIGHT('Vacation Tracker'!$Q207:$UV207)="O"),IFERROR(--LEFT('Vacation Tracker'!$Q207:$UV207,LEN('Vacation Tracker'!$Q207:$UV207)-1),0)))),0)</f>
        <v>0</v>
      </c>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row>
    <row r="205" spans="2:181" ht="15" customHeight="1" x14ac:dyDescent="0.2">
      <c r="B205" s="23">
        <f>IF('Vacation Tracker'!B208&lt;&gt;"",'Vacation Tracker'!B208,"")</f>
        <v>197</v>
      </c>
      <c r="C205" s="24" t="str">
        <f>IF('Vacation Tracker'!C208&lt;&gt;"",'Vacation Tracker'!C208,"")</f>
        <v/>
      </c>
      <c r="D205" s="25" t="str">
        <f>IF('Vacation Tracker'!D208&lt;&gt;"",'Vacation Tracker'!D208,"")</f>
        <v/>
      </c>
      <c r="E205" s="25" t="str">
        <f>IF('Vacation Tracker'!E208&lt;&gt;"",'Vacation Tracker'!E208,"")</f>
        <v/>
      </c>
      <c r="F205" s="24" t="str">
        <f>IF('Vacation Tracker'!F208&lt;&gt;"",'Vacation Tracker'!F208,"")</f>
        <v/>
      </c>
      <c r="G205" s="24" t="str">
        <f>IF('Vacation Tracker'!G208&lt;&gt;"",'Vacation Tracker'!G208,"")</f>
        <v/>
      </c>
      <c r="H205" s="23" t="str">
        <f t="shared" si="64"/>
        <v/>
      </c>
      <c r="I205" s="23" t="str">
        <f t="shared" si="64"/>
        <v/>
      </c>
      <c r="J205" s="23" t="str">
        <f t="shared" si="64"/>
        <v/>
      </c>
      <c r="K205" s="23" t="str">
        <f t="shared" si="77"/>
        <v/>
      </c>
      <c r="L205" s="23">
        <f>IF($E$4="Yes",SUMIF('Vacation Tracker'!$Q$8:$UV$8,M$5,'Vacation Tracker'!$Q208:$UV208),0)</f>
        <v>0</v>
      </c>
      <c r="M205" s="26">
        <f t="shared" si="78"/>
        <v>0</v>
      </c>
      <c r="N205" s="26">
        <f t="array" ref="N205">IF($E$4="Yes",SUM(IF('Vacation Tracker'!$Q$8:$UV$8=M$5,IF((RIGHT('Vacation Tracker'!$Q208:$UV208)&lt;&gt;"O"),IFERROR(--LEFT('Vacation Tracker'!$Q208:$UV208,LEN('Vacation Tracker'!$Q208:$UV208)-1),0)))),0)</f>
        <v>0</v>
      </c>
      <c r="O205" s="26">
        <f t="array" ref="O205">IF($E$4="Yes",SUM(IF('Vacation Tracker'!$Q$8:$UV$8=M$5,IF((RIGHT('Vacation Tracker'!$Q208:$UV208)="O"),IFERROR(--LEFT('Vacation Tracker'!$Q208:$UV208,LEN('Vacation Tracker'!$Q208:$UV208)-1),0)))),0)</f>
        <v>0</v>
      </c>
      <c r="P205" s="23">
        <f>SUMIF('Vacation Tracker'!$Q$8:$UV$8,Q$5,'Vacation Tracker'!$Q208:$UV208)</f>
        <v>0</v>
      </c>
      <c r="Q205" s="26">
        <f t="shared" si="65"/>
        <v>0</v>
      </c>
      <c r="R205" s="26">
        <f t="array" ref="R205">SUM(IF('Vacation Tracker'!$Q$8:$UV$8=Q$5,IF((RIGHT('Vacation Tracker'!$Q208:$UV208)&lt;&gt;"O"),IFERROR(--LEFT('Vacation Tracker'!$Q208:$UV208,LEN('Vacation Tracker'!$Q208:$UV208)-1),0))))</f>
        <v>0</v>
      </c>
      <c r="S205" s="26">
        <f t="array" ref="S205">SUM(IF('Vacation Tracker'!$Q$8:$UV$8=Q$5,IF((RIGHT('Vacation Tracker'!$Q208:$UV208)="O"),IFERROR(--LEFT('Vacation Tracker'!$Q208:$UV208,LEN('Vacation Tracker'!$Q208:$UV208)-1),0))))</f>
        <v>0</v>
      </c>
      <c r="T205" s="23">
        <f>SUMIF('Vacation Tracker'!$Q$8:$UV$8,U$5,'Vacation Tracker'!$Q208:$UV208)</f>
        <v>0</v>
      </c>
      <c r="U205" s="26">
        <f t="shared" si="66"/>
        <v>0</v>
      </c>
      <c r="V205" s="26">
        <f t="array" ref="V205">SUM(IF('Vacation Tracker'!$Q$8:$UV$8=U$5,IF((RIGHT('Vacation Tracker'!$Q208:$UV208)&lt;&gt;"O"),IFERROR(--LEFT('Vacation Tracker'!$Q208:$UV208,LEN('Vacation Tracker'!$Q208:$UV208)-1),0))))</f>
        <v>0</v>
      </c>
      <c r="W205" s="26">
        <f t="array" ref="W205">SUM(IF('Vacation Tracker'!$Q$8:$UV$8=U$5,IF((RIGHT('Vacation Tracker'!$Q208:$UV208)="O"),IFERROR(--LEFT('Vacation Tracker'!$Q208:$UV208,LEN('Vacation Tracker'!$Q208:$UV208)-1),0))))</f>
        <v>0</v>
      </c>
      <c r="X205" s="23">
        <f>SUMIF('Vacation Tracker'!$Q$8:$UV$8,Y$5,'Vacation Tracker'!$Q208:$UV208)</f>
        <v>0</v>
      </c>
      <c r="Y205" s="26">
        <f t="shared" si="67"/>
        <v>0</v>
      </c>
      <c r="Z205" s="26">
        <f t="array" ref="Z205">SUM(IF('Vacation Tracker'!$Q$8:$UV$8=Y$5,IF((RIGHT('Vacation Tracker'!$Q208:$UV208)&lt;&gt;"O"),IFERROR(--LEFT('Vacation Tracker'!$Q208:$UV208,LEN('Vacation Tracker'!$Q208:$UV208)-1),0))))</f>
        <v>0</v>
      </c>
      <c r="AA205" s="26">
        <f t="array" ref="AA205">SUM(IF('Vacation Tracker'!$Q$8:$UV$8=Y$5,IF((RIGHT('Vacation Tracker'!$Q208:$UV208)="O"),IFERROR(--LEFT('Vacation Tracker'!$Q208:$UV208,LEN('Vacation Tracker'!$Q208:$UV208)-1),0))))</f>
        <v>0</v>
      </c>
      <c r="AB205" s="23">
        <f>SUMIF('Vacation Tracker'!$Q$8:$UV$8,AC$5,'Vacation Tracker'!$Q208:$UV208)</f>
        <v>0</v>
      </c>
      <c r="AC205" s="26">
        <f t="shared" si="68"/>
        <v>0</v>
      </c>
      <c r="AD205" s="26">
        <f t="array" ref="AD205">SUM(IF('Vacation Tracker'!$Q$8:$UV$8=AC$5,IF((RIGHT('Vacation Tracker'!$Q208:$UV208)&lt;&gt;"O"),IFERROR(--LEFT('Vacation Tracker'!$Q208:$UV208,LEN('Vacation Tracker'!$Q208:$UV208)-1),0))))</f>
        <v>0</v>
      </c>
      <c r="AE205" s="26">
        <f t="array" ref="AE205">SUM(IF('Vacation Tracker'!$Q$8:$UV$8=AC$5,IF((RIGHT('Vacation Tracker'!$Q208:$UV208)="O"),IFERROR(--LEFT('Vacation Tracker'!$Q208:$UV208,LEN('Vacation Tracker'!$Q208:$UV208)-1),0))))</f>
        <v>0</v>
      </c>
      <c r="AF205" s="23">
        <f>SUMIF('Vacation Tracker'!$Q$8:$UV$8,AG$5,'Vacation Tracker'!$Q208:$UV208)</f>
        <v>0</v>
      </c>
      <c r="AG205" s="26">
        <f t="shared" si="69"/>
        <v>0</v>
      </c>
      <c r="AH205" s="26">
        <f t="array" ref="AH205">SUM(IF('Vacation Tracker'!$Q$8:$UV$8=AG$5,IF((RIGHT('Vacation Tracker'!$Q208:$UV208)&lt;&gt;"O"),IFERROR(--LEFT('Vacation Tracker'!$Q208:$UV208,LEN('Vacation Tracker'!$Q208:$UV208)-1),0))))</f>
        <v>0</v>
      </c>
      <c r="AI205" s="26">
        <f t="array" ref="AI205">SUM(IF('Vacation Tracker'!$Q$8:$UV$8=AG$5,IF((RIGHT('Vacation Tracker'!$Q208:$UV208)="O"),IFERROR(--LEFT('Vacation Tracker'!$Q208:$UV208,LEN('Vacation Tracker'!$Q208:$UV208)-1),0))))</f>
        <v>0</v>
      </c>
      <c r="AJ205" s="23">
        <f>SUMIF('Vacation Tracker'!$GU$8:$ACR$8,AK$5,'Vacation Tracker'!$GU208:$ACR208)</f>
        <v>0</v>
      </c>
      <c r="AK205" s="26">
        <f t="shared" si="70"/>
        <v>0</v>
      </c>
      <c r="AL205" s="26">
        <f t="array" ref="AL205">SUM(IF('Vacation Tracker'!$Q$8:$UV$8=AK$5,IF((RIGHT('Vacation Tracker'!$Q208:$UV208)&lt;&gt;"O"),IFERROR(--LEFT('Vacation Tracker'!$Q208:$UV208,LEN('Vacation Tracker'!$Q208:$UV208)-1),0))))</f>
        <v>0</v>
      </c>
      <c r="AM205" s="26">
        <f t="array" ref="AM205">SUM(IF('Vacation Tracker'!$Q$8:$UV$8=AK$5,IF((RIGHT('Vacation Tracker'!$Q208:$UV208)="O"),IFERROR(--LEFT('Vacation Tracker'!$Q208:$UV208,LEN('Vacation Tracker'!$Q208:$UV208)-1),0))))</f>
        <v>0</v>
      </c>
      <c r="AN205" s="23">
        <f>SUMIF('Vacation Tracker'!$GU$8:$ACR$8,AO$5,'Vacation Tracker'!$GU208:$ACR208)</f>
        <v>0</v>
      </c>
      <c r="AO205" s="26">
        <f t="shared" si="71"/>
        <v>0</v>
      </c>
      <c r="AP205" s="26">
        <f t="array" ref="AP205">SUM(IF('Vacation Tracker'!$Q$8:$UV$8=AO$5,IF((RIGHT('Vacation Tracker'!$Q208:$UV208)&lt;&gt;"O"),IFERROR(--LEFT('Vacation Tracker'!$Q208:$UV208,LEN('Vacation Tracker'!$Q208:$UV208)-1),0))))</f>
        <v>0</v>
      </c>
      <c r="AQ205" s="26">
        <f t="array" ref="AQ205">SUM(IF('Vacation Tracker'!$Q$8:$UV$8=AO$5,IF((RIGHT('Vacation Tracker'!$Q208:$UV208)="O"),IFERROR(--LEFT('Vacation Tracker'!$Q208:$UV208,LEN('Vacation Tracker'!$Q208:$UV208)-1),0))))</f>
        <v>0</v>
      </c>
      <c r="AR205" s="23">
        <f>SUMIF('Vacation Tracker'!$GU$8:$ACR$8,AS$5,'Vacation Tracker'!$GU208:$ACR208)</f>
        <v>0</v>
      </c>
      <c r="AS205" s="26">
        <f t="shared" si="72"/>
        <v>0</v>
      </c>
      <c r="AT205" s="26">
        <f t="array" ref="AT205">SUM(IF('Vacation Tracker'!$Q$8:$UV$8=AS$5,IF((RIGHT('Vacation Tracker'!$Q208:$UV208)&lt;&gt;"O"),IFERROR(--LEFT('Vacation Tracker'!$Q208:$UV208,LEN('Vacation Tracker'!$Q208:$UV208)-1),0))))</f>
        <v>0</v>
      </c>
      <c r="AU205" s="26">
        <f t="array" ref="AU205">SUM(IF('Vacation Tracker'!$Q$8:$UV$8=AS$5,IF((RIGHT('Vacation Tracker'!$Q208:$UV208)="O"),IFERROR(--LEFT('Vacation Tracker'!$Q208:$UV208,LEN('Vacation Tracker'!$Q208:$UV208)-1),0))))</f>
        <v>0</v>
      </c>
      <c r="AV205" s="23">
        <f>SUMIF('Vacation Tracker'!$GU$8:$ACR$8,AW$5,'Vacation Tracker'!$GU208:$ACR208)</f>
        <v>0</v>
      </c>
      <c r="AW205" s="26">
        <f t="shared" si="73"/>
        <v>0</v>
      </c>
      <c r="AX205" s="26">
        <f t="array" ref="AX205">SUM(IF('Vacation Tracker'!$Q$8:$UV$8=AW$5,IF((RIGHT('Vacation Tracker'!$Q208:$UV208)&lt;&gt;"O"),IFERROR(--LEFT('Vacation Tracker'!$Q208:$UV208,LEN('Vacation Tracker'!$Q208:$UV208)-1),0))))</f>
        <v>0</v>
      </c>
      <c r="AY205" s="26">
        <f t="array" ref="AY205">SUM(IF('Vacation Tracker'!$Q$8:$UV$8=AW$5,IF((RIGHT('Vacation Tracker'!$Q208:$UV208)="O"),IFERROR(--LEFT('Vacation Tracker'!$Q208:$UV208,LEN('Vacation Tracker'!$Q208:$UV208)-1),0))))</f>
        <v>0</v>
      </c>
      <c r="AZ205" s="23">
        <f>SUMIF('Vacation Tracker'!$GU$8:$ACR$8,BA$5,'Vacation Tracker'!$GU208:$ACR208)</f>
        <v>0</v>
      </c>
      <c r="BA205" s="26">
        <f t="shared" si="74"/>
        <v>0</v>
      </c>
      <c r="BB205" s="26">
        <f t="array" ref="BB205">SUM(IF('Vacation Tracker'!$Q$8:$UV$8=BA$5,IF((RIGHT('Vacation Tracker'!$Q208:$UV208)&lt;&gt;"O"),IFERROR(--LEFT('Vacation Tracker'!$Q208:$UV208,LEN('Vacation Tracker'!$Q208:$UV208)-1),0))))</f>
        <v>0</v>
      </c>
      <c r="BC205" s="26">
        <f t="array" ref="BC205">SUM(IF('Vacation Tracker'!$Q$8:$UV$8=BA$5,IF((RIGHT('Vacation Tracker'!$Q208:$UV208)="O"),IFERROR(--LEFT('Vacation Tracker'!$Q208:$UV208,LEN('Vacation Tracker'!$Q208:$UV208)-1),0))))</f>
        <v>0</v>
      </c>
      <c r="BD205" s="23">
        <f>SUMIF('Vacation Tracker'!$GU$8:$ACR$8,BE$5,'Vacation Tracker'!$GU208:$ACR208)</f>
        <v>0</v>
      </c>
      <c r="BE205" s="26">
        <f t="shared" si="75"/>
        <v>0</v>
      </c>
      <c r="BF205" s="26">
        <f t="array" ref="BF205">SUM(IF('Vacation Tracker'!$Q$8:$UV$8=BE$5,IF((RIGHT('Vacation Tracker'!$Q208:$UV208)&lt;&gt;"O"),IFERROR(--LEFT('Vacation Tracker'!$Q208:$UV208,LEN('Vacation Tracker'!$Q208:$UV208)-1),0))))</f>
        <v>0</v>
      </c>
      <c r="BG205" s="26">
        <f t="array" ref="BG205">SUM(IF('Vacation Tracker'!$Q$8:$UV$8=BE$5,IF((RIGHT('Vacation Tracker'!$Q208:$UV208)="O"),IFERROR(--LEFT('Vacation Tracker'!$Q208:$UV208,LEN('Vacation Tracker'!$Q208:$UV208)-1),0))))</f>
        <v>0</v>
      </c>
      <c r="BH205" s="23">
        <f>SUMIF('Vacation Tracker'!$GU$8:$ACR$8,BI$5,'Vacation Tracker'!$GU208:$ACR208)</f>
        <v>0</v>
      </c>
      <c r="BI205" s="26">
        <f t="shared" si="76"/>
        <v>0</v>
      </c>
      <c r="BJ205" s="26">
        <f t="array" ref="BJ205">SUM(IF('Vacation Tracker'!$Q$8:$UV$8=BI$5,IF((RIGHT('Vacation Tracker'!$Q208:$UV208)&lt;&gt;"O"),IFERROR(--LEFT('Vacation Tracker'!$Q208:$UV208,LEN('Vacation Tracker'!$Q208:$UV208)-1),0))))</f>
        <v>0</v>
      </c>
      <c r="BK205" s="26">
        <f t="array" ref="BK205">SUM(IF('Vacation Tracker'!$Q$8:$UV$8=BI$5,IF((RIGHT('Vacation Tracker'!$Q208:$UV208)="O"),IFERROR(--LEFT('Vacation Tracker'!$Q208:$UV208,LEN('Vacation Tracker'!$Q208:$UV208)-1),0))))</f>
        <v>0</v>
      </c>
      <c r="BL205" s="23">
        <f>IF($E$4="Yes",SUMIF('Vacation Tracker'!$GU$8:$ACR$8,BM$5,'Vacation Tracker'!$GU208:$ACR208),0)</f>
        <v>0</v>
      </c>
      <c r="BM205" s="26">
        <f t="shared" si="26"/>
        <v>0</v>
      </c>
      <c r="BN205" s="26">
        <f t="array" ref="BN205">IF($E$4="Yes",SUM(IF('Vacation Tracker'!$Q$8:$UV$8=BM$5,IF((RIGHT('Vacation Tracker'!$Q208:$UV208)&lt;&gt;"O"),IFERROR(--LEFT('Vacation Tracker'!$Q208:$UV208,LEN('Vacation Tracker'!$Q208:$UV208)-1),0)))),0)</f>
        <v>0</v>
      </c>
      <c r="BO205" s="23">
        <f t="array" ref="BO205">IF($E$4="Yes",SUM(IF('Vacation Tracker'!$Q$8:$UV$8=BM$5,IF((RIGHT('Vacation Tracker'!$Q208:$UV208)="O"),IFERROR(--LEFT('Vacation Tracker'!$Q208:$UV208,LEN('Vacation Tracker'!$Q208:$UV208)-1),0)))),0)</f>
        <v>0</v>
      </c>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row>
    <row r="206" spans="2:181" ht="15" customHeight="1" x14ac:dyDescent="0.2">
      <c r="B206" s="23">
        <f>IF('Vacation Tracker'!B209&lt;&gt;"",'Vacation Tracker'!B209,"")</f>
        <v>198</v>
      </c>
      <c r="C206" s="24" t="str">
        <f>IF('Vacation Tracker'!C209&lt;&gt;"",'Vacation Tracker'!C209,"")</f>
        <v/>
      </c>
      <c r="D206" s="25" t="str">
        <f>IF('Vacation Tracker'!D209&lt;&gt;"",'Vacation Tracker'!D209,"")</f>
        <v/>
      </c>
      <c r="E206" s="25" t="str">
        <f>IF('Vacation Tracker'!E209&lt;&gt;"",'Vacation Tracker'!E209,"")</f>
        <v/>
      </c>
      <c r="F206" s="24" t="str">
        <f>IF('Vacation Tracker'!F209&lt;&gt;"",'Vacation Tracker'!F209,"")</f>
        <v/>
      </c>
      <c r="G206" s="24" t="str">
        <f>IF('Vacation Tracker'!G209&lt;&gt;"",'Vacation Tracker'!G209,"")</f>
        <v/>
      </c>
      <c r="H206" s="23" t="str">
        <f t="shared" si="64"/>
        <v/>
      </c>
      <c r="I206" s="23" t="str">
        <f t="shared" si="64"/>
        <v/>
      </c>
      <c r="J206" s="23" t="str">
        <f t="shared" si="64"/>
        <v/>
      </c>
      <c r="K206" s="23" t="str">
        <f t="shared" si="77"/>
        <v/>
      </c>
      <c r="L206" s="23">
        <f>IF($E$4="Yes",SUMIF('Vacation Tracker'!$Q$8:$UV$8,M$5,'Vacation Tracker'!$Q209:$UV209),0)</f>
        <v>0</v>
      </c>
      <c r="M206" s="26">
        <f t="shared" si="78"/>
        <v>0</v>
      </c>
      <c r="N206" s="26">
        <f t="array" ref="N206">IF($E$4="Yes",SUM(IF('Vacation Tracker'!$Q$8:$UV$8=M$5,IF((RIGHT('Vacation Tracker'!$Q209:$UV209)&lt;&gt;"O"),IFERROR(--LEFT('Vacation Tracker'!$Q209:$UV209,LEN('Vacation Tracker'!$Q209:$UV209)-1),0)))),0)</f>
        <v>0</v>
      </c>
      <c r="O206" s="26">
        <f t="array" ref="O206">IF($E$4="Yes",SUM(IF('Vacation Tracker'!$Q$8:$UV$8=M$5,IF((RIGHT('Vacation Tracker'!$Q209:$UV209)="O"),IFERROR(--LEFT('Vacation Tracker'!$Q209:$UV209,LEN('Vacation Tracker'!$Q209:$UV209)-1),0)))),0)</f>
        <v>0</v>
      </c>
      <c r="P206" s="23">
        <f>SUMIF('Vacation Tracker'!$Q$8:$UV$8,Q$5,'Vacation Tracker'!$Q209:$UV209)</f>
        <v>0</v>
      </c>
      <c r="Q206" s="26">
        <f t="shared" si="65"/>
        <v>0</v>
      </c>
      <c r="R206" s="26">
        <f t="array" ref="R206">SUM(IF('Vacation Tracker'!$Q$8:$UV$8=Q$5,IF((RIGHT('Vacation Tracker'!$Q209:$UV209)&lt;&gt;"O"),IFERROR(--LEFT('Vacation Tracker'!$Q209:$UV209,LEN('Vacation Tracker'!$Q209:$UV209)-1),0))))</f>
        <v>0</v>
      </c>
      <c r="S206" s="26">
        <f t="array" ref="S206">SUM(IF('Vacation Tracker'!$Q$8:$UV$8=Q$5,IF((RIGHT('Vacation Tracker'!$Q209:$UV209)="O"),IFERROR(--LEFT('Vacation Tracker'!$Q209:$UV209,LEN('Vacation Tracker'!$Q209:$UV209)-1),0))))</f>
        <v>0</v>
      </c>
      <c r="T206" s="23">
        <f>SUMIF('Vacation Tracker'!$Q$8:$UV$8,U$5,'Vacation Tracker'!$Q209:$UV209)</f>
        <v>0</v>
      </c>
      <c r="U206" s="26">
        <f t="shared" si="66"/>
        <v>0</v>
      </c>
      <c r="V206" s="26">
        <f t="array" ref="V206">SUM(IF('Vacation Tracker'!$Q$8:$UV$8=U$5,IF((RIGHT('Vacation Tracker'!$Q209:$UV209)&lt;&gt;"O"),IFERROR(--LEFT('Vacation Tracker'!$Q209:$UV209,LEN('Vacation Tracker'!$Q209:$UV209)-1),0))))</f>
        <v>0</v>
      </c>
      <c r="W206" s="26">
        <f t="array" ref="W206">SUM(IF('Vacation Tracker'!$Q$8:$UV$8=U$5,IF((RIGHT('Vacation Tracker'!$Q209:$UV209)="O"),IFERROR(--LEFT('Vacation Tracker'!$Q209:$UV209,LEN('Vacation Tracker'!$Q209:$UV209)-1),0))))</f>
        <v>0</v>
      </c>
      <c r="X206" s="23">
        <f>SUMIF('Vacation Tracker'!$Q$8:$UV$8,Y$5,'Vacation Tracker'!$Q209:$UV209)</f>
        <v>0</v>
      </c>
      <c r="Y206" s="26">
        <f t="shared" si="67"/>
        <v>0</v>
      </c>
      <c r="Z206" s="26">
        <f t="array" ref="Z206">SUM(IF('Vacation Tracker'!$Q$8:$UV$8=Y$5,IF((RIGHT('Vacation Tracker'!$Q209:$UV209)&lt;&gt;"O"),IFERROR(--LEFT('Vacation Tracker'!$Q209:$UV209,LEN('Vacation Tracker'!$Q209:$UV209)-1),0))))</f>
        <v>0</v>
      </c>
      <c r="AA206" s="26">
        <f t="array" ref="AA206">SUM(IF('Vacation Tracker'!$Q$8:$UV$8=Y$5,IF((RIGHT('Vacation Tracker'!$Q209:$UV209)="O"),IFERROR(--LEFT('Vacation Tracker'!$Q209:$UV209,LEN('Vacation Tracker'!$Q209:$UV209)-1),0))))</f>
        <v>0</v>
      </c>
      <c r="AB206" s="23">
        <f>SUMIF('Vacation Tracker'!$Q$8:$UV$8,AC$5,'Vacation Tracker'!$Q209:$UV209)</f>
        <v>0</v>
      </c>
      <c r="AC206" s="26">
        <f t="shared" si="68"/>
        <v>0</v>
      </c>
      <c r="AD206" s="26">
        <f t="array" ref="AD206">SUM(IF('Vacation Tracker'!$Q$8:$UV$8=AC$5,IF((RIGHT('Vacation Tracker'!$Q209:$UV209)&lt;&gt;"O"),IFERROR(--LEFT('Vacation Tracker'!$Q209:$UV209,LEN('Vacation Tracker'!$Q209:$UV209)-1),0))))</f>
        <v>0</v>
      </c>
      <c r="AE206" s="26">
        <f t="array" ref="AE206">SUM(IF('Vacation Tracker'!$Q$8:$UV$8=AC$5,IF((RIGHT('Vacation Tracker'!$Q209:$UV209)="O"),IFERROR(--LEFT('Vacation Tracker'!$Q209:$UV209,LEN('Vacation Tracker'!$Q209:$UV209)-1),0))))</f>
        <v>0</v>
      </c>
      <c r="AF206" s="23">
        <f>SUMIF('Vacation Tracker'!$Q$8:$UV$8,AG$5,'Vacation Tracker'!$Q209:$UV209)</f>
        <v>0</v>
      </c>
      <c r="AG206" s="26">
        <f t="shared" si="69"/>
        <v>0</v>
      </c>
      <c r="AH206" s="26">
        <f t="array" ref="AH206">SUM(IF('Vacation Tracker'!$Q$8:$UV$8=AG$5,IF((RIGHT('Vacation Tracker'!$Q209:$UV209)&lt;&gt;"O"),IFERROR(--LEFT('Vacation Tracker'!$Q209:$UV209,LEN('Vacation Tracker'!$Q209:$UV209)-1),0))))</f>
        <v>0</v>
      </c>
      <c r="AI206" s="26">
        <f t="array" ref="AI206">SUM(IF('Vacation Tracker'!$Q$8:$UV$8=AG$5,IF((RIGHT('Vacation Tracker'!$Q209:$UV209)="O"),IFERROR(--LEFT('Vacation Tracker'!$Q209:$UV209,LEN('Vacation Tracker'!$Q209:$UV209)-1),0))))</f>
        <v>0</v>
      </c>
      <c r="AJ206" s="23">
        <f>SUMIF('Vacation Tracker'!$GU$8:$ACR$8,AK$5,'Vacation Tracker'!$GU209:$ACR209)</f>
        <v>0</v>
      </c>
      <c r="AK206" s="26">
        <f t="shared" si="70"/>
        <v>0</v>
      </c>
      <c r="AL206" s="26">
        <f t="array" ref="AL206">SUM(IF('Vacation Tracker'!$Q$8:$UV$8=AK$5,IF((RIGHT('Vacation Tracker'!$Q209:$UV209)&lt;&gt;"O"),IFERROR(--LEFT('Vacation Tracker'!$Q209:$UV209,LEN('Vacation Tracker'!$Q209:$UV209)-1),0))))</f>
        <v>0</v>
      </c>
      <c r="AM206" s="26">
        <f t="array" ref="AM206">SUM(IF('Vacation Tracker'!$Q$8:$UV$8=AK$5,IF((RIGHT('Vacation Tracker'!$Q209:$UV209)="O"),IFERROR(--LEFT('Vacation Tracker'!$Q209:$UV209,LEN('Vacation Tracker'!$Q209:$UV209)-1),0))))</f>
        <v>0</v>
      </c>
      <c r="AN206" s="23">
        <f>SUMIF('Vacation Tracker'!$GU$8:$ACR$8,AO$5,'Vacation Tracker'!$GU209:$ACR209)</f>
        <v>0</v>
      </c>
      <c r="AO206" s="26">
        <f t="shared" si="71"/>
        <v>0</v>
      </c>
      <c r="AP206" s="26">
        <f t="array" ref="AP206">SUM(IF('Vacation Tracker'!$Q$8:$UV$8=AO$5,IF((RIGHT('Vacation Tracker'!$Q209:$UV209)&lt;&gt;"O"),IFERROR(--LEFT('Vacation Tracker'!$Q209:$UV209,LEN('Vacation Tracker'!$Q209:$UV209)-1),0))))</f>
        <v>0</v>
      </c>
      <c r="AQ206" s="26">
        <f t="array" ref="AQ206">SUM(IF('Vacation Tracker'!$Q$8:$UV$8=AO$5,IF((RIGHT('Vacation Tracker'!$Q209:$UV209)="O"),IFERROR(--LEFT('Vacation Tracker'!$Q209:$UV209,LEN('Vacation Tracker'!$Q209:$UV209)-1),0))))</f>
        <v>0</v>
      </c>
      <c r="AR206" s="23">
        <f>SUMIF('Vacation Tracker'!$GU$8:$ACR$8,AS$5,'Vacation Tracker'!$GU209:$ACR209)</f>
        <v>0</v>
      </c>
      <c r="AS206" s="26">
        <f t="shared" si="72"/>
        <v>0</v>
      </c>
      <c r="AT206" s="26">
        <f t="array" ref="AT206">SUM(IF('Vacation Tracker'!$Q$8:$UV$8=AS$5,IF((RIGHT('Vacation Tracker'!$Q209:$UV209)&lt;&gt;"O"),IFERROR(--LEFT('Vacation Tracker'!$Q209:$UV209,LEN('Vacation Tracker'!$Q209:$UV209)-1),0))))</f>
        <v>0</v>
      </c>
      <c r="AU206" s="26">
        <f t="array" ref="AU206">SUM(IF('Vacation Tracker'!$Q$8:$UV$8=AS$5,IF((RIGHT('Vacation Tracker'!$Q209:$UV209)="O"),IFERROR(--LEFT('Vacation Tracker'!$Q209:$UV209,LEN('Vacation Tracker'!$Q209:$UV209)-1),0))))</f>
        <v>0</v>
      </c>
      <c r="AV206" s="23">
        <f>SUMIF('Vacation Tracker'!$GU$8:$ACR$8,AW$5,'Vacation Tracker'!$GU209:$ACR209)</f>
        <v>0</v>
      </c>
      <c r="AW206" s="26">
        <f t="shared" si="73"/>
        <v>0</v>
      </c>
      <c r="AX206" s="26">
        <f t="array" ref="AX206">SUM(IF('Vacation Tracker'!$Q$8:$UV$8=AW$5,IF((RIGHT('Vacation Tracker'!$Q209:$UV209)&lt;&gt;"O"),IFERROR(--LEFT('Vacation Tracker'!$Q209:$UV209,LEN('Vacation Tracker'!$Q209:$UV209)-1),0))))</f>
        <v>0</v>
      </c>
      <c r="AY206" s="26">
        <f t="array" ref="AY206">SUM(IF('Vacation Tracker'!$Q$8:$UV$8=AW$5,IF((RIGHT('Vacation Tracker'!$Q209:$UV209)="O"),IFERROR(--LEFT('Vacation Tracker'!$Q209:$UV209,LEN('Vacation Tracker'!$Q209:$UV209)-1),0))))</f>
        <v>0</v>
      </c>
      <c r="AZ206" s="23">
        <f>SUMIF('Vacation Tracker'!$GU$8:$ACR$8,BA$5,'Vacation Tracker'!$GU209:$ACR209)</f>
        <v>0</v>
      </c>
      <c r="BA206" s="26">
        <f t="shared" si="74"/>
        <v>0</v>
      </c>
      <c r="BB206" s="26">
        <f t="array" ref="BB206">SUM(IF('Vacation Tracker'!$Q$8:$UV$8=BA$5,IF((RIGHT('Vacation Tracker'!$Q209:$UV209)&lt;&gt;"O"),IFERROR(--LEFT('Vacation Tracker'!$Q209:$UV209,LEN('Vacation Tracker'!$Q209:$UV209)-1),0))))</f>
        <v>0</v>
      </c>
      <c r="BC206" s="26">
        <f t="array" ref="BC206">SUM(IF('Vacation Tracker'!$Q$8:$UV$8=BA$5,IF((RIGHT('Vacation Tracker'!$Q209:$UV209)="O"),IFERROR(--LEFT('Vacation Tracker'!$Q209:$UV209,LEN('Vacation Tracker'!$Q209:$UV209)-1),0))))</f>
        <v>0</v>
      </c>
      <c r="BD206" s="23">
        <f>SUMIF('Vacation Tracker'!$GU$8:$ACR$8,BE$5,'Vacation Tracker'!$GU209:$ACR209)</f>
        <v>0</v>
      </c>
      <c r="BE206" s="26">
        <f t="shared" si="75"/>
        <v>0</v>
      </c>
      <c r="BF206" s="26">
        <f t="array" ref="BF206">SUM(IF('Vacation Tracker'!$Q$8:$UV$8=BE$5,IF((RIGHT('Vacation Tracker'!$Q209:$UV209)&lt;&gt;"O"),IFERROR(--LEFT('Vacation Tracker'!$Q209:$UV209,LEN('Vacation Tracker'!$Q209:$UV209)-1),0))))</f>
        <v>0</v>
      </c>
      <c r="BG206" s="26">
        <f t="array" ref="BG206">SUM(IF('Vacation Tracker'!$Q$8:$UV$8=BE$5,IF((RIGHT('Vacation Tracker'!$Q209:$UV209)="O"),IFERROR(--LEFT('Vacation Tracker'!$Q209:$UV209,LEN('Vacation Tracker'!$Q209:$UV209)-1),0))))</f>
        <v>0</v>
      </c>
      <c r="BH206" s="23">
        <f>SUMIF('Vacation Tracker'!$GU$8:$ACR$8,BI$5,'Vacation Tracker'!$GU209:$ACR209)</f>
        <v>0</v>
      </c>
      <c r="BI206" s="26">
        <f t="shared" si="76"/>
        <v>0</v>
      </c>
      <c r="BJ206" s="26">
        <f t="array" ref="BJ206">SUM(IF('Vacation Tracker'!$Q$8:$UV$8=BI$5,IF((RIGHT('Vacation Tracker'!$Q209:$UV209)&lt;&gt;"O"),IFERROR(--LEFT('Vacation Tracker'!$Q209:$UV209,LEN('Vacation Tracker'!$Q209:$UV209)-1),0))))</f>
        <v>0</v>
      </c>
      <c r="BK206" s="26">
        <f t="array" ref="BK206">SUM(IF('Vacation Tracker'!$Q$8:$UV$8=BI$5,IF((RIGHT('Vacation Tracker'!$Q209:$UV209)="O"),IFERROR(--LEFT('Vacation Tracker'!$Q209:$UV209,LEN('Vacation Tracker'!$Q209:$UV209)-1),0))))</f>
        <v>0</v>
      </c>
      <c r="BL206" s="23">
        <f>IF($E$4="Yes",SUMIF('Vacation Tracker'!$GU$8:$ACR$8,BM$5,'Vacation Tracker'!$GU209:$ACR209),0)</f>
        <v>0</v>
      </c>
      <c r="BM206" s="26">
        <f t="shared" si="26"/>
        <v>0</v>
      </c>
      <c r="BN206" s="26">
        <f t="array" ref="BN206">IF($E$4="Yes",SUM(IF('Vacation Tracker'!$Q$8:$UV$8=BM$5,IF((RIGHT('Vacation Tracker'!$Q209:$UV209)&lt;&gt;"O"),IFERROR(--LEFT('Vacation Tracker'!$Q209:$UV209,LEN('Vacation Tracker'!$Q209:$UV209)-1),0)))),0)</f>
        <v>0</v>
      </c>
      <c r="BO206" s="23">
        <f t="array" ref="BO206">IF($E$4="Yes",SUM(IF('Vacation Tracker'!$Q$8:$UV$8=BM$5,IF((RIGHT('Vacation Tracker'!$Q209:$UV209)="O"),IFERROR(--LEFT('Vacation Tracker'!$Q209:$UV209,LEN('Vacation Tracker'!$Q209:$UV209)-1),0)))),0)</f>
        <v>0</v>
      </c>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row>
    <row r="207" spans="2:181" ht="15" customHeight="1" x14ac:dyDescent="0.2">
      <c r="B207" s="23">
        <f>IF('Vacation Tracker'!B210&lt;&gt;"",'Vacation Tracker'!B210,"")</f>
        <v>199</v>
      </c>
      <c r="C207" s="24" t="str">
        <f>IF('Vacation Tracker'!C210&lt;&gt;"",'Vacation Tracker'!C210,"")</f>
        <v/>
      </c>
      <c r="D207" s="25" t="str">
        <f>IF('Vacation Tracker'!D210&lt;&gt;"",'Vacation Tracker'!D210,"")</f>
        <v/>
      </c>
      <c r="E207" s="25" t="str">
        <f>IF('Vacation Tracker'!E210&lt;&gt;"",'Vacation Tracker'!E210,"")</f>
        <v/>
      </c>
      <c r="F207" s="24" t="str">
        <f>IF('Vacation Tracker'!F210&lt;&gt;"",'Vacation Tracker'!F210,"")</f>
        <v/>
      </c>
      <c r="G207" s="24" t="str">
        <f>IF('Vacation Tracker'!G210&lt;&gt;"",'Vacation Tracker'!G210,"")</f>
        <v/>
      </c>
      <c r="H207" s="23" t="str">
        <f t="shared" si="64"/>
        <v/>
      </c>
      <c r="I207" s="23" t="str">
        <f t="shared" si="64"/>
        <v/>
      </c>
      <c r="J207" s="23" t="str">
        <f t="shared" si="64"/>
        <v/>
      </c>
      <c r="K207" s="23" t="str">
        <f t="shared" si="77"/>
        <v/>
      </c>
      <c r="L207" s="23">
        <f>IF($E$4="Yes",SUMIF('Vacation Tracker'!$Q$8:$UV$8,M$5,'Vacation Tracker'!$Q210:$UV210),0)</f>
        <v>0</v>
      </c>
      <c r="M207" s="26">
        <f t="shared" si="78"/>
        <v>0</v>
      </c>
      <c r="N207" s="26">
        <f t="array" ref="N207">IF($E$4="Yes",SUM(IF('Vacation Tracker'!$Q$8:$UV$8=M$5,IF((RIGHT('Vacation Tracker'!$Q210:$UV210)&lt;&gt;"O"),IFERROR(--LEFT('Vacation Tracker'!$Q210:$UV210,LEN('Vacation Tracker'!$Q210:$UV210)-1),0)))),0)</f>
        <v>0</v>
      </c>
      <c r="O207" s="26">
        <f t="array" ref="O207">IF($E$4="Yes",SUM(IF('Vacation Tracker'!$Q$8:$UV$8=M$5,IF((RIGHT('Vacation Tracker'!$Q210:$UV210)="O"),IFERROR(--LEFT('Vacation Tracker'!$Q210:$UV210,LEN('Vacation Tracker'!$Q210:$UV210)-1),0)))),0)</f>
        <v>0</v>
      </c>
      <c r="P207" s="23">
        <f>SUMIF('Vacation Tracker'!$Q$8:$UV$8,Q$5,'Vacation Tracker'!$Q210:$UV210)</f>
        <v>0</v>
      </c>
      <c r="Q207" s="26">
        <f t="shared" si="65"/>
        <v>0</v>
      </c>
      <c r="R207" s="26">
        <f t="array" ref="R207">SUM(IF('Vacation Tracker'!$Q$8:$UV$8=Q$5,IF((RIGHT('Vacation Tracker'!$Q210:$UV210)&lt;&gt;"O"),IFERROR(--LEFT('Vacation Tracker'!$Q210:$UV210,LEN('Vacation Tracker'!$Q210:$UV210)-1),0))))</f>
        <v>0</v>
      </c>
      <c r="S207" s="26">
        <f t="array" ref="S207">SUM(IF('Vacation Tracker'!$Q$8:$UV$8=Q$5,IF((RIGHT('Vacation Tracker'!$Q210:$UV210)="O"),IFERROR(--LEFT('Vacation Tracker'!$Q210:$UV210,LEN('Vacation Tracker'!$Q210:$UV210)-1),0))))</f>
        <v>0</v>
      </c>
      <c r="T207" s="23">
        <f>SUMIF('Vacation Tracker'!$Q$8:$UV$8,U$5,'Vacation Tracker'!$Q210:$UV210)</f>
        <v>0</v>
      </c>
      <c r="U207" s="26">
        <f t="shared" si="66"/>
        <v>0</v>
      </c>
      <c r="V207" s="26">
        <f t="array" ref="V207">SUM(IF('Vacation Tracker'!$Q$8:$UV$8=U$5,IF((RIGHT('Vacation Tracker'!$Q210:$UV210)&lt;&gt;"O"),IFERROR(--LEFT('Vacation Tracker'!$Q210:$UV210,LEN('Vacation Tracker'!$Q210:$UV210)-1),0))))</f>
        <v>0</v>
      </c>
      <c r="W207" s="26">
        <f t="array" ref="W207">SUM(IF('Vacation Tracker'!$Q$8:$UV$8=U$5,IF((RIGHT('Vacation Tracker'!$Q210:$UV210)="O"),IFERROR(--LEFT('Vacation Tracker'!$Q210:$UV210,LEN('Vacation Tracker'!$Q210:$UV210)-1),0))))</f>
        <v>0</v>
      </c>
      <c r="X207" s="23">
        <f>SUMIF('Vacation Tracker'!$Q$8:$UV$8,Y$5,'Vacation Tracker'!$Q210:$UV210)</f>
        <v>0</v>
      </c>
      <c r="Y207" s="26">
        <f t="shared" si="67"/>
        <v>0</v>
      </c>
      <c r="Z207" s="26">
        <f t="array" ref="Z207">SUM(IF('Vacation Tracker'!$Q$8:$UV$8=Y$5,IF((RIGHT('Vacation Tracker'!$Q210:$UV210)&lt;&gt;"O"),IFERROR(--LEFT('Vacation Tracker'!$Q210:$UV210,LEN('Vacation Tracker'!$Q210:$UV210)-1),0))))</f>
        <v>0</v>
      </c>
      <c r="AA207" s="26">
        <f t="array" ref="AA207">SUM(IF('Vacation Tracker'!$Q$8:$UV$8=Y$5,IF((RIGHT('Vacation Tracker'!$Q210:$UV210)="O"),IFERROR(--LEFT('Vacation Tracker'!$Q210:$UV210,LEN('Vacation Tracker'!$Q210:$UV210)-1),0))))</f>
        <v>0</v>
      </c>
      <c r="AB207" s="23">
        <f>SUMIF('Vacation Tracker'!$Q$8:$UV$8,AC$5,'Vacation Tracker'!$Q210:$UV210)</f>
        <v>0</v>
      </c>
      <c r="AC207" s="26">
        <f t="shared" si="68"/>
        <v>0</v>
      </c>
      <c r="AD207" s="26">
        <f t="array" ref="AD207">SUM(IF('Vacation Tracker'!$Q$8:$UV$8=AC$5,IF((RIGHT('Vacation Tracker'!$Q210:$UV210)&lt;&gt;"O"),IFERROR(--LEFT('Vacation Tracker'!$Q210:$UV210,LEN('Vacation Tracker'!$Q210:$UV210)-1),0))))</f>
        <v>0</v>
      </c>
      <c r="AE207" s="26">
        <f t="array" ref="AE207">SUM(IF('Vacation Tracker'!$Q$8:$UV$8=AC$5,IF((RIGHT('Vacation Tracker'!$Q210:$UV210)="O"),IFERROR(--LEFT('Vacation Tracker'!$Q210:$UV210,LEN('Vacation Tracker'!$Q210:$UV210)-1),0))))</f>
        <v>0</v>
      </c>
      <c r="AF207" s="23">
        <f>SUMIF('Vacation Tracker'!$Q$8:$UV$8,AG$5,'Vacation Tracker'!$Q210:$UV210)</f>
        <v>0</v>
      </c>
      <c r="AG207" s="26">
        <f t="shared" si="69"/>
        <v>0</v>
      </c>
      <c r="AH207" s="26">
        <f t="array" ref="AH207">SUM(IF('Vacation Tracker'!$Q$8:$UV$8=AG$5,IF((RIGHT('Vacation Tracker'!$Q210:$UV210)&lt;&gt;"O"),IFERROR(--LEFT('Vacation Tracker'!$Q210:$UV210,LEN('Vacation Tracker'!$Q210:$UV210)-1),0))))</f>
        <v>0</v>
      </c>
      <c r="AI207" s="26">
        <f t="array" ref="AI207">SUM(IF('Vacation Tracker'!$Q$8:$UV$8=AG$5,IF((RIGHT('Vacation Tracker'!$Q210:$UV210)="O"),IFERROR(--LEFT('Vacation Tracker'!$Q210:$UV210,LEN('Vacation Tracker'!$Q210:$UV210)-1),0))))</f>
        <v>0</v>
      </c>
      <c r="AJ207" s="23">
        <f>SUMIF('Vacation Tracker'!$GU$8:$ACR$8,AK$5,'Vacation Tracker'!$GU210:$ACR210)</f>
        <v>0</v>
      </c>
      <c r="AK207" s="26">
        <f t="shared" si="70"/>
        <v>0</v>
      </c>
      <c r="AL207" s="26">
        <f t="array" ref="AL207">SUM(IF('Vacation Tracker'!$Q$8:$UV$8=AK$5,IF((RIGHT('Vacation Tracker'!$Q210:$UV210)&lt;&gt;"O"),IFERROR(--LEFT('Vacation Tracker'!$Q210:$UV210,LEN('Vacation Tracker'!$Q210:$UV210)-1),0))))</f>
        <v>0</v>
      </c>
      <c r="AM207" s="26">
        <f t="array" ref="AM207">SUM(IF('Vacation Tracker'!$Q$8:$UV$8=AK$5,IF((RIGHT('Vacation Tracker'!$Q210:$UV210)="O"),IFERROR(--LEFT('Vacation Tracker'!$Q210:$UV210,LEN('Vacation Tracker'!$Q210:$UV210)-1),0))))</f>
        <v>0</v>
      </c>
      <c r="AN207" s="23">
        <f>SUMIF('Vacation Tracker'!$GU$8:$ACR$8,AO$5,'Vacation Tracker'!$GU210:$ACR210)</f>
        <v>0</v>
      </c>
      <c r="AO207" s="26">
        <f t="shared" si="71"/>
        <v>0</v>
      </c>
      <c r="AP207" s="26">
        <f t="array" ref="AP207">SUM(IF('Vacation Tracker'!$Q$8:$UV$8=AO$5,IF((RIGHT('Vacation Tracker'!$Q210:$UV210)&lt;&gt;"O"),IFERROR(--LEFT('Vacation Tracker'!$Q210:$UV210,LEN('Vacation Tracker'!$Q210:$UV210)-1),0))))</f>
        <v>0</v>
      </c>
      <c r="AQ207" s="26">
        <f t="array" ref="AQ207">SUM(IF('Vacation Tracker'!$Q$8:$UV$8=AO$5,IF((RIGHT('Vacation Tracker'!$Q210:$UV210)="O"),IFERROR(--LEFT('Vacation Tracker'!$Q210:$UV210,LEN('Vacation Tracker'!$Q210:$UV210)-1),0))))</f>
        <v>0</v>
      </c>
      <c r="AR207" s="23">
        <f>SUMIF('Vacation Tracker'!$GU$8:$ACR$8,AS$5,'Vacation Tracker'!$GU210:$ACR210)</f>
        <v>0</v>
      </c>
      <c r="AS207" s="26">
        <f t="shared" si="72"/>
        <v>0</v>
      </c>
      <c r="AT207" s="26">
        <f t="array" ref="AT207">SUM(IF('Vacation Tracker'!$Q$8:$UV$8=AS$5,IF((RIGHT('Vacation Tracker'!$Q210:$UV210)&lt;&gt;"O"),IFERROR(--LEFT('Vacation Tracker'!$Q210:$UV210,LEN('Vacation Tracker'!$Q210:$UV210)-1),0))))</f>
        <v>0</v>
      </c>
      <c r="AU207" s="26">
        <f t="array" ref="AU207">SUM(IF('Vacation Tracker'!$Q$8:$UV$8=AS$5,IF((RIGHT('Vacation Tracker'!$Q210:$UV210)="O"),IFERROR(--LEFT('Vacation Tracker'!$Q210:$UV210,LEN('Vacation Tracker'!$Q210:$UV210)-1),0))))</f>
        <v>0</v>
      </c>
      <c r="AV207" s="23">
        <f>SUMIF('Vacation Tracker'!$GU$8:$ACR$8,AW$5,'Vacation Tracker'!$GU210:$ACR210)</f>
        <v>0</v>
      </c>
      <c r="AW207" s="26">
        <f t="shared" si="73"/>
        <v>0</v>
      </c>
      <c r="AX207" s="26">
        <f t="array" ref="AX207">SUM(IF('Vacation Tracker'!$Q$8:$UV$8=AW$5,IF((RIGHT('Vacation Tracker'!$Q210:$UV210)&lt;&gt;"O"),IFERROR(--LEFT('Vacation Tracker'!$Q210:$UV210,LEN('Vacation Tracker'!$Q210:$UV210)-1),0))))</f>
        <v>0</v>
      </c>
      <c r="AY207" s="26">
        <f t="array" ref="AY207">SUM(IF('Vacation Tracker'!$Q$8:$UV$8=AW$5,IF((RIGHT('Vacation Tracker'!$Q210:$UV210)="O"),IFERROR(--LEFT('Vacation Tracker'!$Q210:$UV210,LEN('Vacation Tracker'!$Q210:$UV210)-1),0))))</f>
        <v>0</v>
      </c>
      <c r="AZ207" s="23">
        <f>SUMIF('Vacation Tracker'!$GU$8:$ACR$8,BA$5,'Vacation Tracker'!$GU210:$ACR210)</f>
        <v>0</v>
      </c>
      <c r="BA207" s="26">
        <f t="shared" si="74"/>
        <v>0</v>
      </c>
      <c r="BB207" s="26">
        <f t="array" ref="BB207">SUM(IF('Vacation Tracker'!$Q$8:$UV$8=BA$5,IF((RIGHT('Vacation Tracker'!$Q210:$UV210)&lt;&gt;"O"),IFERROR(--LEFT('Vacation Tracker'!$Q210:$UV210,LEN('Vacation Tracker'!$Q210:$UV210)-1),0))))</f>
        <v>0</v>
      </c>
      <c r="BC207" s="26">
        <f t="array" ref="BC207">SUM(IF('Vacation Tracker'!$Q$8:$UV$8=BA$5,IF((RIGHT('Vacation Tracker'!$Q210:$UV210)="O"),IFERROR(--LEFT('Vacation Tracker'!$Q210:$UV210,LEN('Vacation Tracker'!$Q210:$UV210)-1),0))))</f>
        <v>0</v>
      </c>
      <c r="BD207" s="23">
        <f>SUMIF('Vacation Tracker'!$GU$8:$ACR$8,BE$5,'Vacation Tracker'!$GU210:$ACR210)</f>
        <v>0</v>
      </c>
      <c r="BE207" s="26">
        <f t="shared" si="75"/>
        <v>0</v>
      </c>
      <c r="BF207" s="26">
        <f t="array" ref="BF207">SUM(IF('Vacation Tracker'!$Q$8:$UV$8=BE$5,IF((RIGHT('Vacation Tracker'!$Q210:$UV210)&lt;&gt;"O"),IFERROR(--LEFT('Vacation Tracker'!$Q210:$UV210,LEN('Vacation Tracker'!$Q210:$UV210)-1),0))))</f>
        <v>0</v>
      </c>
      <c r="BG207" s="26">
        <f t="array" ref="BG207">SUM(IF('Vacation Tracker'!$Q$8:$UV$8=BE$5,IF((RIGHT('Vacation Tracker'!$Q210:$UV210)="O"),IFERROR(--LEFT('Vacation Tracker'!$Q210:$UV210,LEN('Vacation Tracker'!$Q210:$UV210)-1),0))))</f>
        <v>0</v>
      </c>
      <c r="BH207" s="23">
        <f>SUMIF('Vacation Tracker'!$GU$8:$ACR$8,BI$5,'Vacation Tracker'!$GU210:$ACR210)</f>
        <v>0</v>
      </c>
      <c r="BI207" s="26">
        <f t="shared" si="76"/>
        <v>0</v>
      </c>
      <c r="BJ207" s="26">
        <f t="array" ref="BJ207">SUM(IF('Vacation Tracker'!$Q$8:$UV$8=BI$5,IF((RIGHT('Vacation Tracker'!$Q210:$UV210)&lt;&gt;"O"),IFERROR(--LEFT('Vacation Tracker'!$Q210:$UV210,LEN('Vacation Tracker'!$Q210:$UV210)-1),0))))</f>
        <v>0</v>
      </c>
      <c r="BK207" s="26">
        <f t="array" ref="BK207">SUM(IF('Vacation Tracker'!$Q$8:$UV$8=BI$5,IF((RIGHT('Vacation Tracker'!$Q210:$UV210)="O"),IFERROR(--LEFT('Vacation Tracker'!$Q210:$UV210,LEN('Vacation Tracker'!$Q210:$UV210)-1),0))))</f>
        <v>0</v>
      </c>
      <c r="BL207" s="23">
        <f>IF($E$4="Yes",SUMIF('Vacation Tracker'!$GU$8:$ACR$8,BM$5,'Vacation Tracker'!$GU210:$ACR210),0)</f>
        <v>0</v>
      </c>
      <c r="BM207" s="26">
        <f t="shared" si="26"/>
        <v>0</v>
      </c>
      <c r="BN207" s="26">
        <f t="array" ref="BN207">IF($E$4="Yes",SUM(IF('Vacation Tracker'!$Q$8:$UV$8=BM$5,IF((RIGHT('Vacation Tracker'!$Q210:$UV210)&lt;&gt;"O"),IFERROR(--LEFT('Vacation Tracker'!$Q210:$UV210,LEN('Vacation Tracker'!$Q210:$UV210)-1),0)))),0)</f>
        <v>0</v>
      </c>
      <c r="BO207" s="23">
        <f t="array" ref="BO207">IF($E$4="Yes",SUM(IF('Vacation Tracker'!$Q$8:$UV$8=BM$5,IF((RIGHT('Vacation Tracker'!$Q210:$UV210)="O"),IFERROR(--LEFT('Vacation Tracker'!$Q210:$UV210,LEN('Vacation Tracker'!$Q210:$UV210)-1),0)))),0)</f>
        <v>0</v>
      </c>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row>
    <row r="208" spans="2:181" ht="15" customHeight="1" x14ac:dyDescent="0.2">
      <c r="B208" s="23">
        <f>IF('Vacation Tracker'!B211&lt;&gt;"",'Vacation Tracker'!B211,"")</f>
        <v>200</v>
      </c>
      <c r="C208" s="24" t="str">
        <f>IF('Vacation Tracker'!C211&lt;&gt;"",'Vacation Tracker'!C211,"")</f>
        <v/>
      </c>
      <c r="D208" s="25" t="str">
        <f>IF('Vacation Tracker'!D211&lt;&gt;"",'Vacation Tracker'!D211,"")</f>
        <v/>
      </c>
      <c r="E208" s="25" t="str">
        <f>IF('Vacation Tracker'!E211&lt;&gt;"",'Vacation Tracker'!E211,"")</f>
        <v/>
      </c>
      <c r="F208" s="24" t="str">
        <f>IF('Vacation Tracker'!F211&lt;&gt;"",'Vacation Tracker'!F211,"")</f>
        <v/>
      </c>
      <c r="G208" s="24" t="str">
        <f>IF('Vacation Tracker'!G211&lt;&gt;"",'Vacation Tracker'!G211,"")</f>
        <v/>
      </c>
      <c r="H208" s="23" t="str">
        <f t="shared" si="64"/>
        <v/>
      </c>
      <c r="I208" s="23" t="str">
        <f t="shared" si="64"/>
        <v/>
      </c>
      <c r="J208" s="23" t="str">
        <f t="shared" si="64"/>
        <v/>
      </c>
      <c r="K208" s="23" t="str">
        <f t="shared" si="77"/>
        <v/>
      </c>
      <c r="L208" s="23">
        <f>IF($E$4="Yes",SUMIF('Vacation Tracker'!$Q$8:$UV$8,M$5,'Vacation Tracker'!$Q211:$UV211),0)</f>
        <v>0</v>
      </c>
      <c r="M208" s="26">
        <f t="shared" si="78"/>
        <v>0</v>
      </c>
      <c r="N208" s="26">
        <f t="array" ref="N208">IF($E$4="Yes",SUM(IF('Vacation Tracker'!$Q$8:$UV$8=M$5,IF((RIGHT('Vacation Tracker'!$Q211:$UV211)&lt;&gt;"O"),IFERROR(--LEFT('Vacation Tracker'!$Q211:$UV211,LEN('Vacation Tracker'!$Q211:$UV211)-1),0)))),0)</f>
        <v>0</v>
      </c>
      <c r="O208" s="26">
        <f t="array" ref="O208">IF($E$4="Yes",SUM(IF('Vacation Tracker'!$Q$8:$UV$8=M$5,IF((RIGHT('Vacation Tracker'!$Q211:$UV211)="O"),IFERROR(--LEFT('Vacation Tracker'!$Q211:$UV211,LEN('Vacation Tracker'!$Q211:$UV211)-1),0)))),0)</f>
        <v>0</v>
      </c>
      <c r="P208" s="23">
        <f>SUMIF('Vacation Tracker'!$Q$8:$UV$8,Q$5,'Vacation Tracker'!$Q211:$UV211)</f>
        <v>0</v>
      </c>
      <c r="Q208" s="26">
        <f t="shared" si="65"/>
        <v>0</v>
      </c>
      <c r="R208" s="26">
        <f t="array" ref="R208">SUM(IF('Vacation Tracker'!$Q$8:$UV$8=Q$5,IF((RIGHT('Vacation Tracker'!$Q211:$UV211)&lt;&gt;"O"),IFERROR(--LEFT('Vacation Tracker'!$Q211:$UV211,LEN('Vacation Tracker'!$Q211:$UV211)-1),0))))</f>
        <v>0</v>
      </c>
      <c r="S208" s="26">
        <f t="array" ref="S208">SUM(IF('Vacation Tracker'!$Q$8:$UV$8=Q$5,IF((RIGHT('Vacation Tracker'!$Q211:$UV211)="O"),IFERROR(--LEFT('Vacation Tracker'!$Q211:$UV211,LEN('Vacation Tracker'!$Q211:$UV211)-1),0))))</f>
        <v>0</v>
      </c>
      <c r="T208" s="23">
        <f>SUMIF('Vacation Tracker'!$Q$8:$UV$8,U$5,'Vacation Tracker'!$Q211:$UV211)</f>
        <v>0</v>
      </c>
      <c r="U208" s="26">
        <f t="shared" si="66"/>
        <v>0</v>
      </c>
      <c r="V208" s="26">
        <f t="array" ref="V208">SUM(IF('Vacation Tracker'!$Q$8:$UV$8=U$5,IF((RIGHT('Vacation Tracker'!$Q211:$UV211)&lt;&gt;"O"),IFERROR(--LEFT('Vacation Tracker'!$Q211:$UV211,LEN('Vacation Tracker'!$Q211:$UV211)-1),0))))</f>
        <v>0</v>
      </c>
      <c r="W208" s="26">
        <f t="array" ref="W208">SUM(IF('Vacation Tracker'!$Q$8:$UV$8=U$5,IF((RIGHT('Vacation Tracker'!$Q211:$UV211)="O"),IFERROR(--LEFT('Vacation Tracker'!$Q211:$UV211,LEN('Vacation Tracker'!$Q211:$UV211)-1),0))))</f>
        <v>0</v>
      </c>
      <c r="X208" s="23">
        <f>SUMIF('Vacation Tracker'!$Q$8:$UV$8,Y$5,'Vacation Tracker'!$Q211:$UV211)</f>
        <v>0</v>
      </c>
      <c r="Y208" s="26">
        <f t="shared" si="67"/>
        <v>0</v>
      </c>
      <c r="Z208" s="26">
        <f t="array" ref="Z208">SUM(IF('Vacation Tracker'!$Q$8:$UV$8=Y$5,IF((RIGHT('Vacation Tracker'!$Q211:$UV211)&lt;&gt;"O"),IFERROR(--LEFT('Vacation Tracker'!$Q211:$UV211,LEN('Vacation Tracker'!$Q211:$UV211)-1),0))))</f>
        <v>0</v>
      </c>
      <c r="AA208" s="26">
        <f t="array" ref="AA208">SUM(IF('Vacation Tracker'!$Q$8:$UV$8=Y$5,IF((RIGHT('Vacation Tracker'!$Q211:$UV211)="O"),IFERROR(--LEFT('Vacation Tracker'!$Q211:$UV211,LEN('Vacation Tracker'!$Q211:$UV211)-1),0))))</f>
        <v>0</v>
      </c>
      <c r="AB208" s="23">
        <f>SUMIF('Vacation Tracker'!$Q$8:$UV$8,AC$5,'Vacation Tracker'!$Q211:$UV211)</f>
        <v>0</v>
      </c>
      <c r="AC208" s="26">
        <f t="shared" si="68"/>
        <v>0</v>
      </c>
      <c r="AD208" s="26">
        <f t="array" ref="AD208">SUM(IF('Vacation Tracker'!$Q$8:$UV$8=AC$5,IF((RIGHT('Vacation Tracker'!$Q211:$UV211)&lt;&gt;"O"),IFERROR(--LEFT('Vacation Tracker'!$Q211:$UV211,LEN('Vacation Tracker'!$Q211:$UV211)-1),0))))</f>
        <v>0</v>
      </c>
      <c r="AE208" s="26">
        <f t="array" ref="AE208">SUM(IF('Vacation Tracker'!$Q$8:$UV$8=AC$5,IF((RIGHT('Vacation Tracker'!$Q211:$UV211)="O"),IFERROR(--LEFT('Vacation Tracker'!$Q211:$UV211,LEN('Vacation Tracker'!$Q211:$UV211)-1),0))))</f>
        <v>0</v>
      </c>
      <c r="AF208" s="23">
        <f>SUMIF('Vacation Tracker'!$Q$8:$UV$8,AG$5,'Vacation Tracker'!$Q211:$UV211)</f>
        <v>0</v>
      </c>
      <c r="AG208" s="26">
        <f t="shared" si="69"/>
        <v>0</v>
      </c>
      <c r="AH208" s="26">
        <f t="array" ref="AH208">SUM(IF('Vacation Tracker'!$Q$8:$UV$8=AG$5,IF((RIGHT('Vacation Tracker'!$Q211:$UV211)&lt;&gt;"O"),IFERROR(--LEFT('Vacation Tracker'!$Q211:$UV211,LEN('Vacation Tracker'!$Q211:$UV211)-1),0))))</f>
        <v>0</v>
      </c>
      <c r="AI208" s="26">
        <f t="array" ref="AI208">SUM(IF('Vacation Tracker'!$Q$8:$UV$8=AG$5,IF((RIGHT('Vacation Tracker'!$Q211:$UV211)="O"),IFERROR(--LEFT('Vacation Tracker'!$Q211:$UV211,LEN('Vacation Tracker'!$Q211:$UV211)-1),0))))</f>
        <v>0</v>
      </c>
      <c r="AJ208" s="23">
        <f>SUMIF('Vacation Tracker'!$GU$8:$ACR$8,AK$5,'Vacation Tracker'!$GU211:$ACR211)</f>
        <v>0</v>
      </c>
      <c r="AK208" s="26">
        <f t="shared" si="70"/>
        <v>0</v>
      </c>
      <c r="AL208" s="26">
        <f t="array" ref="AL208">SUM(IF('Vacation Tracker'!$Q$8:$UV$8=AK$5,IF((RIGHT('Vacation Tracker'!$Q211:$UV211)&lt;&gt;"O"),IFERROR(--LEFT('Vacation Tracker'!$Q211:$UV211,LEN('Vacation Tracker'!$Q211:$UV211)-1),0))))</f>
        <v>0</v>
      </c>
      <c r="AM208" s="26">
        <f t="array" ref="AM208">SUM(IF('Vacation Tracker'!$Q$8:$UV$8=AK$5,IF((RIGHT('Vacation Tracker'!$Q211:$UV211)="O"),IFERROR(--LEFT('Vacation Tracker'!$Q211:$UV211,LEN('Vacation Tracker'!$Q211:$UV211)-1),0))))</f>
        <v>0</v>
      </c>
      <c r="AN208" s="23">
        <f>SUMIF('Vacation Tracker'!$GU$8:$ACR$8,AO$5,'Vacation Tracker'!$GU211:$ACR211)</f>
        <v>0</v>
      </c>
      <c r="AO208" s="26">
        <f t="shared" si="71"/>
        <v>0</v>
      </c>
      <c r="AP208" s="26">
        <f t="array" ref="AP208">SUM(IF('Vacation Tracker'!$Q$8:$UV$8=AO$5,IF((RIGHT('Vacation Tracker'!$Q211:$UV211)&lt;&gt;"O"),IFERROR(--LEFT('Vacation Tracker'!$Q211:$UV211,LEN('Vacation Tracker'!$Q211:$UV211)-1),0))))</f>
        <v>0</v>
      </c>
      <c r="AQ208" s="26">
        <f t="array" ref="AQ208">SUM(IF('Vacation Tracker'!$Q$8:$UV$8=AO$5,IF((RIGHT('Vacation Tracker'!$Q211:$UV211)="O"),IFERROR(--LEFT('Vacation Tracker'!$Q211:$UV211,LEN('Vacation Tracker'!$Q211:$UV211)-1),0))))</f>
        <v>0</v>
      </c>
      <c r="AR208" s="23">
        <f>SUMIF('Vacation Tracker'!$GU$8:$ACR$8,AS$5,'Vacation Tracker'!$GU211:$ACR211)</f>
        <v>0</v>
      </c>
      <c r="AS208" s="26">
        <f t="shared" si="72"/>
        <v>0</v>
      </c>
      <c r="AT208" s="26">
        <f t="array" ref="AT208">SUM(IF('Vacation Tracker'!$Q$8:$UV$8=AS$5,IF((RIGHT('Vacation Tracker'!$Q211:$UV211)&lt;&gt;"O"),IFERROR(--LEFT('Vacation Tracker'!$Q211:$UV211,LEN('Vacation Tracker'!$Q211:$UV211)-1),0))))</f>
        <v>0</v>
      </c>
      <c r="AU208" s="26">
        <f t="array" ref="AU208">SUM(IF('Vacation Tracker'!$Q$8:$UV$8=AS$5,IF((RIGHT('Vacation Tracker'!$Q211:$UV211)="O"),IFERROR(--LEFT('Vacation Tracker'!$Q211:$UV211,LEN('Vacation Tracker'!$Q211:$UV211)-1),0))))</f>
        <v>0</v>
      </c>
      <c r="AV208" s="23">
        <f>SUMIF('Vacation Tracker'!$GU$8:$ACR$8,AW$5,'Vacation Tracker'!$GU211:$ACR211)</f>
        <v>0</v>
      </c>
      <c r="AW208" s="26">
        <f t="shared" si="73"/>
        <v>0</v>
      </c>
      <c r="AX208" s="26">
        <f t="array" ref="AX208">SUM(IF('Vacation Tracker'!$Q$8:$UV$8=AW$5,IF((RIGHT('Vacation Tracker'!$Q211:$UV211)&lt;&gt;"O"),IFERROR(--LEFT('Vacation Tracker'!$Q211:$UV211,LEN('Vacation Tracker'!$Q211:$UV211)-1),0))))</f>
        <v>0</v>
      </c>
      <c r="AY208" s="26">
        <f t="array" ref="AY208">SUM(IF('Vacation Tracker'!$Q$8:$UV$8=AW$5,IF((RIGHT('Vacation Tracker'!$Q211:$UV211)="O"),IFERROR(--LEFT('Vacation Tracker'!$Q211:$UV211,LEN('Vacation Tracker'!$Q211:$UV211)-1),0))))</f>
        <v>0</v>
      </c>
      <c r="AZ208" s="23">
        <f>SUMIF('Vacation Tracker'!$GU$8:$ACR$8,BA$5,'Vacation Tracker'!$GU211:$ACR211)</f>
        <v>0</v>
      </c>
      <c r="BA208" s="26">
        <f t="shared" si="74"/>
        <v>0</v>
      </c>
      <c r="BB208" s="26">
        <f t="array" ref="BB208">SUM(IF('Vacation Tracker'!$Q$8:$UV$8=BA$5,IF((RIGHT('Vacation Tracker'!$Q211:$UV211)&lt;&gt;"O"),IFERROR(--LEFT('Vacation Tracker'!$Q211:$UV211,LEN('Vacation Tracker'!$Q211:$UV211)-1),0))))</f>
        <v>0</v>
      </c>
      <c r="BC208" s="26">
        <f t="array" ref="BC208">SUM(IF('Vacation Tracker'!$Q$8:$UV$8=BA$5,IF((RIGHT('Vacation Tracker'!$Q211:$UV211)="O"),IFERROR(--LEFT('Vacation Tracker'!$Q211:$UV211,LEN('Vacation Tracker'!$Q211:$UV211)-1),0))))</f>
        <v>0</v>
      </c>
      <c r="BD208" s="23">
        <f>SUMIF('Vacation Tracker'!$GU$8:$ACR$8,BE$5,'Vacation Tracker'!$GU211:$ACR211)</f>
        <v>0</v>
      </c>
      <c r="BE208" s="26">
        <f t="shared" si="75"/>
        <v>0</v>
      </c>
      <c r="BF208" s="26">
        <f t="array" ref="BF208">SUM(IF('Vacation Tracker'!$Q$8:$UV$8=BE$5,IF((RIGHT('Vacation Tracker'!$Q211:$UV211)&lt;&gt;"O"),IFERROR(--LEFT('Vacation Tracker'!$Q211:$UV211,LEN('Vacation Tracker'!$Q211:$UV211)-1),0))))</f>
        <v>0</v>
      </c>
      <c r="BG208" s="26">
        <f t="array" ref="BG208">SUM(IF('Vacation Tracker'!$Q$8:$UV$8=BE$5,IF((RIGHT('Vacation Tracker'!$Q211:$UV211)="O"),IFERROR(--LEFT('Vacation Tracker'!$Q211:$UV211,LEN('Vacation Tracker'!$Q211:$UV211)-1),0))))</f>
        <v>0</v>
      </c>
      <c r="BH208" s="23">
        <f>SUMIF('Vacation Tracker'!$GU$8:$ACR$8,BI$5,'Vacation Tracker'!$GU211:$ACR211)</f>
        <v>0</v>
      </c>
      <c r="BI208" s="26">
        <f t="shared" si="76"/>
        <v>0</v>
      </c>
      <c r="BJ208" s="26">
        <f t="array" ref="BJ208">SUM(IF('Vacation Tracker'!$Q$8:$UV$8=BI$5,IF((RIGHT('Vacation Tracker'!$Q211:$UV211)&lt;&gt;"O"),IFERROR(--LEFT('Vacation Tracker'!$Q211:$UV211,LEN('Vacation Tracker'!$Q211:$UV211)-1),0))))</f>
        <v>0</v>
      </c>
      <c r="BK208" s="26">
        <f t="array" ref="BK208">SUM(IF('Vacation Tracker'!$Q$8:$UV$8=BI$5,IF((RIGHT('Vacation Tracker'!$Q211:$UV211)="O"),IFERROR(--LEFT('Vacation Tracker'!$Q211:$UV211,LEN('Vacation Tracker'!$Q211:$UV211)-1),0))))</f>
        <v>0</v>
      </c>
      <c r="BL208" s="23">
        <f>IF($E$4="Yes",SUMIF('Vacation Tracker'!$GU$8:$ACR$8,BM$5,'Vacation Tracker'!$GU211:$ACR211),0)</f>
        <v>0</v>
      </c>
      <c r="BM208" s="26">
        <f t="shared" si="26"/>
        <v>0</v>
      </c>
      <c r="BN208" s="26">
        <f t="array" ref="BN208">IF($E$4="Yes",SUM(IF('Vacation Tracker'!$Q$8:$UV$8=BM$5,IF((RIGHT('Vacation Tracker'!$Q211:$UV211)&lt;&gt;"O"),IFERROR(--LEFT('Vacation Tracker'!$Q211:$UV211,LEN('Vacation Tracker'!$Q211:$UV211)-1),0)))),0)</f>
        <v>0</v>
      </c>
      <c r="BO208" s="23">
        <f t="array" ref="BO208">IF($E$4="Yes",SUM(IF('Vacation Tracker'!$Q$8:$UV$8=BM$5,IF((RIGHT('Vacation Tracker'!$Q211:$UV211)="O"),IFERROR(--LEFT('Vacation Tracker'!$Q211:$UV211,LEN('Vacation Tracker'!$Q211:$UV211)-1),0)))),0)</f>
        <v>0</v>
      </c>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row>
    <row r="209" spans="2:181" ht="15" customHeight="1" x14ac:dyDescent="0.2">
      <c r="B209" s="23">
        <f>IF('Vacation Tracker'!B212&lt;&gt;"",'Vacation Tracker'!B212,"")</f>
        <v>201</v>
      </c>
      <c r="C209" s="24" t="str">
        <f>IF('Vacation Tracker'!C212&lt;&gt;"",'Vacation Tracker'!C212,"")</f>
        <v/>
      </c>
      <c r="D209" s="25" t="str">
        <f>IF('Vacation Tracker'!D212&lt;&gt;"",'Vacation Tracker'!D212,"")</f>
        <v/>
      </c>
      <c r="E209" s="25" t="str">
        <f>IF('Vacation Tracker'!E212&lt;&gt;"",'Vacation Tracker'!E212,"")</f>
        <v/>
      </c>
      <c r="F209" s="24" t="str">
        <f>IF('Vacation Tracker'!F212&lt;&gt;"",'Vacation Tracker'!F212,"")</f>
        <v/>
      </c>
      <c r="G209" s="24" t="str">
        <f>IF('Vacation Tracker'!G212&lt;&gt;"",'Vacation Tracker'!G212,"")</f>
        <v/>
      </c>
      <c r="H209" s="23" t="str">
        <f t="shared" si="64"/>
        <v/>
      </c>
      <c r="I209" s="23" t="str">
        <f t="shared" si="64"/>
        <v/>
      </c>
      <c r="J209" s="23" t="str">
        <f t="shared" si="64"/>
        <v/>
      </c>
      <c r="K209" s="23" t="str">
        <f t="shared" si="77"/>
        <v/>
      </c>
      <c r="L209" s="23">
        <f>IF($E$4="Yes",SUMIF('Vacation Tracker'!$Q$8:$UV$8,M$5,'Vacation Tracker'!$Q212:$UV212),0)</f>
        <v>0</v>
      </c>
      <c r="M209" s="26">
        <f t="shared" si="78"/>
        <v>0</v>
      </c>
      <c r="N209" s="26">
        <f t="array" ref="N209">IF($E$4="Yes",SUM(IF('Vacation Tracker'!$Q$8:$UV$8=M$5,IF((RIGHT('Vacation Tracker'!$Q212:$UV212)&lt;&gt;"O"),IFERROR(--LEFT('Vacation Tracker'!$Q212:$UV212,LEN('Vacation Tracker'!$Q212:$UV212)-1),0)))),0)</f>
        <v>0</v>
      </c>
      <c r="O209" s="26">
        <f t="array" ref="O209">IF($E$4="Yes",SUM(IF('Vacation Tracker'!$Q$8:$UV$8=M$5,IF((RIGHT('Vacation Tracker'!$Q212:$UV212)="O"),IFERROR(--LEFT('Vacation Tracker'!$Q212:$UV212,LEN('Vacation Tracker'!$Q212:$UV212)-1),0)))),0)</f>
        <v>0</v>
      </c>
      <c r="P209" s="23">
        <f>SUMIF('Vacation Tracker'!$Q$8:$UV$8,Q$5,'Vacation Tracker'!$Q212:$UV212)</f>
        <v>0</v>
      </c>
      <c r="Q209" s="26">
        <f t="shared" si="65"/>
        <v>0</v>
      </c>
      <c r="R209" s="26">
        <f t="array" ref="R209">SUM(IF('Vacation Tracker'!$Q$8:$UV$8=Q$5,IF((RIGHT('Vacation Tracker'!$Q212:$UV212)&lt;&gt;"O"),IFERROR(--LEFT('Vacation Tracker'!$Q212:$UV212,LEN('Vacation Tracker'!$Q212:$UV212)-1),0))))</f>
        <v>0</v>
      </c>
      <c r="S209" s="26">
        <f t="array" ref="S209">SUM(IF('Vacation Tracker'!$Q$8:$UV$8=Q$5,IF((RIGHT('Vacation Tracker'!$Q212:$UV212)="O"),IFERROR(--LEFT('Vacation Tracker'!$Q212:$UV212,LEN('Vacation Tracker'!$Q212:$UV212)-1),0))))</f>
        <v>0</v>
      </c>
      <c r="T209" s="23">
        <f>SUMIF('Vacation Tracker'!$Q$8:$UV$8,U$5,'Vacation Tracker'!$Q212:$UV212)</f>
        <v>0</v>
      </c>
      <c r="U209" s="26">
        <f t="shared" si="66"/>
        <v>0</v>
      </c>
      <c r="V209" s="26">
        <f t="array" ref="V209">SUM(IF('Vacation Tracker'!$Q$8:$UV$8=U$5,IF((RIGHT('Vacation Tracker'!$Q212:$UV212)&lt;&gt;"O"),IFERROR(--LEFT('Vacation Tracker'!$Q212:$UV212,LEN('Vacation Tracker'!$Q212:$UV212)-1),0))))</f>
        <v>0</v>
      </c>
      <c r="W209" s="26">
        <f t="array" ref="W209">SUM(IF('Vacation Tracker'!$Q$8:$UV$8=U$5,IF((RIGHT('Vacation Tracker'!$Q212:$UV212)="O"),IFERROR(--LEFT('Vacation Tracker'!$Q212:$UV212,LEN('Vacation Tracker'!$Q212:$UV212)-1),0))))</f>
        <v>0</v>
      </c>
      <c r="X209" s="23">
        <f>SUMIF('Vacation Tracker'!$Q$8:$UV$8,Y$5,'Vacation Tracker'!$Q212:$UV212)</f>
        <v>0</v>
      </c>
      <c r="Y209" s="26">
        <f t="shared" si="67"/>
        <v>0</v>
      </c>
      <c r="Z209" s="26">
        <f t="array" ref="Z209">SUM(IF('Vacation Tracker'!$Q$8:$UV$8=Y$5,IF((RIGHT('Vacation Tracker'!$Q212:$UV212)&lt;&gt;"O"),IFERROR(--LEFT('Vacation Tracker'!$Q212:$UV212,LEN('Vacation Tracker'!$Q212:$UV212)-1),0))))</f>
        <v>0</v>
      </c>
      <c r="AA209" s="26">
        <f t="array" ref="AA209">SUM(IF('Vacation Tracker'!$Q$8:$UV$8=Y$5,IF((RIGHT('Vacation Tracker'!$Q212:$UV212)="O"),IFERROR(--LEFT('Vacation Tracker'!$Q212:$UV212,LEN('Vacation Tracker'!$Q212:$UV212)-1),0))))</f>
        <v>0</v>
      </c>
      <c r="AB209" s="23">
        <f>SUMIF('Vacation Tracker'!$Q$8:$UV$8,AC$5,'Vacation Tracker'!$Q212:$UV212)</f>
        <v>0</v>
      </c>
      <c r="AC209" s="26">
        <f t="shared" si="68"/>
        <v>0</v>
      </c>
      <c r="AD209" s="26">
        <f t="array" ref="AD209">SUM(IF('Vacation Tracker'!$Q$8:$UV$8=AC$5,IF((RIGHT('Vacation Tracker'!$Q212:$UV212)&lt;&gt;"O"),IFERROR(--LEFT('Vacation Tracker'!$Q212:$UV212,LEN('Vacation Tracker'!$Q212:$UV212)-1),0))))</f>
        <v>0</v>
      </c>
      <c r="AE209" s="26">
        <f t="array" ref="AE209">SUM(IF('Vacation Tracker'!$Q$8:$UV$8=AC$5,IF((RIGHT('Vacation Tracker'!$Q212:$UV212)="O"),IFERROR(--LEFT('Vacation Tracker'!$Q212:$UV212,LEN('Vacation Tracker'!$Q212:$UV212)-1),0))))</f>
        <v>0</v>
      </c>
      <c r="AF209" s="23">
        <f>SUMIF('Vacation Tracker'!$Q$8:$UV$8,AG$5,'Vacation Tracker'!$Q212:$UV212)</f>
        <v>0</v>
      </c>
      <c r="AG209" s="26">
        <f t="shared" si="69"/>
        <v>0</v>
      </c>
      <c r="AH209" s="26">
        <f t="array" ref="AH209">SUM(IF('Vacation Tracker'!$Q$8:$UV$8=AG$5,IF((RIGHT('Vacation Tracker'!$Q212:$UV212)&lt;&gt;"O"),IFERROR(--LEFT('Vacation Tracker'!$Q212:$UV212,LEN('Vacation Tracker'!$Q212:$UV212)-1),0))))</f>
        <v>0</v>
      </c>
      <c r="AI209" s="26">
        <f t="array" ref="AI209">SUM(IF('Vacation Tracker'!$Q$8:$UV$8=AG$5,IF((RIGHT('Vacation Tracker'!$Q212:$UV212)="O"),IFERROR(--LEFT('Vacation Tracker'!$Q212:$UV212,LEN('Vacation Tracker'!$Q212:$UV212)-1),0))))</f>
        <v>0</v>
      </c>
      <c r="AJ209" s="23">
        <f>SUMIF('Vacation Tracker'!$GU$8:$ACR$8,AK$5,'Vacation Tracker'!$GU212:$ACR212)</f>
        <v>0</v>
      </c>
      <c r="AK209" s="26">
        <f t="shared" si="70"/>
        <v>0</v>
      </c>
      <c r="AL209" s="26">
        <f t="array" ref="AL209">SUM(IF('Vacation Tracker'!$Q$8:$UV$8=AK$5,IF((RIGHT('Vacation Tracker'!$Q212:$UV212)&lt;&gt;"O"),IFERROR(--LEFT('Vacation Tracker'!$Q212:$UV212,LEN('Vacation Tracker'!$Q212:$UV212)-1),0))))</f>
        <v>0</v>
      </c>
      <c r="AM209" s="26">
        <f t="array" ref="AM209">SUM(IF('Vacation Tracker'!$Q$8:$UV$8=AK$5,IF((RIGHT('Vacation Tracker'!$Q212:$UV212)="O"),IFERROR(--LEFT('Vacation Tracker'!$Q212:$UV212,LEN('Vacation Tracker'!$Q212:$UV212)-1),0))))</f>
        <v>0</v>
      </c>
      <c r="AN209" s="23">
        <f>SUMIF('Vacation Tracker'!$GU$8:$ACR$8,AO$5,'Vacation Tracker'!$GU212:$ACR212)</f>
        <v>0</v>
      </c>
      <c r="AO209" s="26">
        <f t="shared" si="71"/>
        <v>0</v>
      </c>
      <c r="AP209" s="26">
        <f t="array" ref="AP209">SUM(IF('Vacation Tracker'!$Q$8:$UV$8=AO$5,IF((RIGHT('Vacation Tracker'!$Q212:$UV212)&lt;&gt;"O"),IFERROR(--LEFT('Vacation Tracker'!$Q212:$UV212,LEN('Vacation Tracker'!$Q212:$UV212)-1),0))))</f>
        <v>0</v>
      </c>
      <c r="AQ209" s="26">
        <f t="array" ref="AQ209">SUM(IF('Vacation Tracker'!$Q$8:$UV$8=AO$5,IF((RIGHT('Vacation Tracker'!$Q212:$UV212)="O"),IFERROR(--LEFT('Vacation Tracker'!$Q212:$UV212,LEN('Vacation Tracker'!$Q212:$UV212)-1),0))))</f>
        <v>0</v>
      </c>
      <c r="AR209" s="23">
        <f>SUMIF('Vacation Tracker'!$GU$8:$ACR$8,AS$5,'Vacation Tracker'!$GU212:$ACR212)</f>
        <v>0</v>
      </c>
      <c r="AS209" s="26">
        <f t="shared" si="72"/>
        <v>0</v>
      </c>
      <c r="AT209" s="26">
        <f t="array" ref="AT209">SUM(IF('Vacation Tracker'!$Q$8:$UV$8=AS$5,IF((RIGHT('Vacation Tracker'!$Q212:$UV212)&lt;&gt;"O"),IFERROR(--LEFT('Vacation Tracker'!$Q212:$UV212,LEN('Vacation Tracker'!$Q212:$UV212)-1),0))))</f>
        <v>0</v>
      </c>
      <c r="AU209" s="26">
        <f t="array" ref="AU209">SUM(IF('Vacation Tracker'!$Q$8:$UV$8=AS$5,IF((RIGHT('Vacation Tracker'!$Q212:$UV212)="O"),IFERROR(--LEFT('Vacation Tracker'!$Q212:$UV212,LEN('Vacation Tracker'!$Q212:$UV212)-1),0))))</f>
        <v>0</v>
      </c>
      <c r="AV209" s="23">
        <f>SUMIF('Vacation Tracker'!$GU$8:$ACR$8,AW$5,'Vacation Tracker'!$GU212:$ACR212)</f>
        <v>0</v>
      </c>
      <c r="AW209" s="26">
        <f t="shared" si="73"/>
        <v>0</v>
      </c>
      <c r="AX209" s="26">
        <f t="array" ref="AX209">SUM(IF('Vacation Tracker'!$Q$8:$UV$8=AW$5,IF((RIGHT('Vacation Tracker'!$Q212:$UV212)&lt;&gt;"O"),IFERROR(--LEFT('Vacation Tracker'!$Q212:$UV212,LEN('Vacation Tracker'!$Q212:$UV212)-1),0))))</f>
        <v>0</v>
      </c>
      <c r="AY209" s="26">
        <f t="array" ref="AY209">SUM(IF('Vacation Tracker'!$Q$8:$UV$8=AW$5,IF((RIGHT('Vacation Tracker'!$Q212:$UV212)="O"),IFERROR(--LEFT('Vacation Tracker'!$Q212:$UV212,LEN('Vacation Tracker'!$Q212:$UV212)-1),0))))</f>
        <v>0</v>
      </c>
      <c r="AZ209" s="23">
        <f>SUMIF('Vacation Tracker'!$GU$8:$ACR$8,BA$5,'Vacation Tracker'!$GU212:$ACR212)</f>
        <v>0</v>
      </c>
      <c r="BA209" s="26">
        <f t="shared" si="74"/>
        <v>0</v>
      </c>
      <c r="BB209" s="26">
        <f t="array" ref="BB209">SUM(IF('Vacation Tracker'!$Q$8:$UV$8=BA$5,IF((RIGHT('Vacation Tracker'!$Q212:$UV212)&lt;&gt;"O"),IFERROR(--LEFT('Vacation Tracker'!$Q212:$UV212,LEN('Vacation Tracker'!$Q212:$UV212)-1),0))))</f>
        <v>0</v>
      </c>
      <c r="BC209" s="26">
        <f t="array" ref="BC209">SUM(IF('Vacation Tracker'!$Q$8:$UV$8=BA$5,IF((RIGHT('Vacation Tracker'!$Q212:$UV212)="O"),IFERROR(--LEFT('Vacation Tracker'!$Q212:$UV212,LEN('Vacation Tracker'!$Q212:$UV212)-1),0))))</f>
        <v>0</v>
      </c>
      <c r="BD209" s="23">
        <f>SUMIF('Vacation Tracker'!$GU$8:$ACR$8,BE$5,'Vacation Tracker'!$GU212:$ACR212)</f>
        <v>0</v>
      </c>
      <c r="BE209" s="26">
        <f t="shared" si="75"/>
        <v>0</v>
      </c>
      <c r="BF209" s="26">
        <f t="array" ref="BF209">SUM(IF('Vacation Tracker'!$Q$8:$UV$8=BE$5,IF((RIGHT('Vacation Tracker'!$Q212:$UV212)&lt;&gt;"O"),IFERROR(--LEFT('Vacation Tracker'!$Q212:$UV212,LEN('Vacation Tracker'!$Q212:$UV212)-1),0))))</f>
        <v>0</v>
      </c>
      <c r="BG209" s="26">
        <f t="array" ref="BG209">SUM(IF('Vacation Tracker'!$Q$8:$UV$8=BE$5,IF((RIGHT('Vacation Tracker'!$Q212:$UV212)="O"),IFERROR(--LEFT('Vacation Tracker'!$Q212:$UV212,LEN('Vacation Tracker'!$Q212:$UV212)-1),0))))</f>
        <v>0</v>
      </c>
      <c r="BH209" s="23">
        <f>SUMIF('Vacation Tracker'!$GU$8:$ACR$8,BI$5,'Vacation Tracker'!$GU212:$ACR212)</f>
        <v>0</v>
      </c>
      <c r="BI209" s="26">
        <f t="shared" si="76"/>
        <v>0</v>
      </c>
      <c r="BJ209" s="26">
        <f t="array" ref="BJ209">SUM(IF('Vacation Tracker'!$Q$8:$UV$8=BI$5,IF((RIGHT('Vacation Tracker'!$Q212:$UV212)&lt;&gt;"O"),IFERROR(--LEFT('Vacation Tracker'!$Q212:$UV212,LEN('Vacation Tracker'!$Q212:$UV212)-1),0))))</f>
        <v>0</v>
      </c>
      <c r="BK209" s="26">
        <f t="array" ref="BK209">SUM(IF('Vacation Tracker'!$Q$8:$UV$8=BI$5,IF((RIGHT('Vacation Tracker'!$Q212:$UV212)="O"),IFERROR(--LEFT('Vacation Tracker'!$Q212:$UV212,LEN('Vacation Tracker'!$Q212:$UV212)-1),0))))</f>
        <v>0</v>
      </c>
      <c r="BL209" s="23">
        <f>IF($E$4="Yes",SUMIF('Vacation Tracker'!$GU$8:$ACR$8,BM$5,'Vacation Tracker'!$GU212:$ACR212),0)</f>
        <v>0</v>
      </c>
      <c r="BM209" s="26">
        <f t="shared" si="26"/>
        <v>0</v>
      </c>
      <c r="BN209" s="26">
        <f t="array" ref="BN209">IF($E$4="Yes",SUM(IF('Vacation Tracker'!$Q$8:$UV$8=BM$5,IF((RIGHT('Vacation Tracker'!$Q212:$UV212)&lt;&gt;"O"),IFERROR(--LEFT('Vacation Tracker'!$Q212:$UV212,LEN('Vacation Tracker'!$Q212:$UV212)-1),0)))),0)</f>
        <v>0</v>
      </c>
      <c r="BO209" s="23">
        <f t="array" ref="BO209">IF($E$4="Yes",SUM(IF('Vacation Tracker'!$Q$8:$UV$8=BM$5,IF((RIGHT('Vacation Tracker'!$Q212:$UV212)="O"),IFERROR(--LEFT('Vacation Tracker'!$Q212:$UV212,LEN('Vacation Tracker'!$Q212:$UV212)-1),0)))),0)</f>
        <v>0</v>
      </c>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row>
    <row r="210" spans="2:181" ht="15" customHeight="1" x14ac:dyDescent="0.2">
      <c r="B210" s="23">
        <f>IF('Vacation Tracker'!B213&lt;&gt;"",'Vacation Tracker'!B213,"")</f>
        <v>202</v>
      </c>
      <c r="C210" s="24" t="str">
        <f>IF('Vacation Tracker'!C213&lt;&gt;"",'Vacation Tracker'!C213,"")</f>
        <v/>
      </c>
      <c r="D210" s="25" t="str">
        <f>IF('Vacation Tracker'!D213&lt;&gt;"",'Vacation Tracker'!D213,"")</f>
        <v/>
      </c>
      <c r="E210" s="25" t="str">
        <f>IF('Vacation Tracker'!E213&lt;&gt;"",'Vacation Tracker'!E213,"")</f>
        <v/>
      </c>
      <c r="F210" s="24" t="str">
        <f>IF('Vacation Tracker'!F213&lt;&gt;"",'Vacation Tracker'!F213,"")</f>
        <v/>
      </c>
      <c r="G210" s="24" t="str">
        <f>IF('Vacation Tracker'!G213&lt;&gt;"",'Vacation Tracker'!G213,"")</f>
        <v/>
      </c>
      <c r="H210" s="23" t="str">
        <f t="shared" ref="H210:J229" si="79">IF($C210&lt;&gt;"",SUMPRODUCT(($L$8:$BO$8=H$8)*$L210:$BO210),"")</f>
        <v/>
      </c>
      <c r="I210" s="23" t="str">
        <f t="shared" si="79"/>
        <v/>
      </c>
      <c r="J210" s="23" t="str">
        <f t="shared" si="79"/>
        <v/>
      </c>
      <c r="K210" s="23" t="str">
        <f t="shared" si="77"/>
        <v/>
      </c>
      <c r="L210" s="23">
        <f>IF($E$4="Yes",SUMIF('Vacation Tracker'!$Q$8:$UV$8,M$5,'Vacation Tracker'!$Q213:$UV213),0)</f>
        <v>0</v>
      </c>
      <c r="M210" s="26">
        <f t="shared" si="78"/>
        <v>0</v>
      </c>
      <c r="N210" s="26">
        <f t="array" ref="N210">IF($E$4="Yes",SUM(IF('Vacation Tracker'!$Q$8:$UV$8=M$5,IF((RIGHT('Vacation Tracker'!$Q213:$UV213)&lt;&gt;"O"),IFERROR(--LEFT('Vacation Tracker'!$Q213:$UV213,LEN('Vacation Tracker'!$Q213:$UV213)-1),0)))),0)</f>
        <v>0</v>
      </c>
      <c r="O210" s="26">
        <f t="array" ref="O210">IF($E$4="Yes",SUM(IF('Vacation Tracker'!$Q$8:$UV$8=M$5,IF((RIGHT('Vacation Tracker'!$Q213:$UV213)="O"),IFERROR(--LEFT('Vacation Tracker'!$Q213:$UV213,LEN('Vacation Tracker'!$Q213:$UV213)-1),0)))),0)</f>
        <v>0</v>
      </c>
      <c r="P210" s="23">
        <f>SUMIF('Vacation Tracker'!$Q$8:$UV$8,Q$5,'Vacation Tracker'!$Q213:$UV213)</f>
        <v>0</v>
      </c>
      <c r="Q210" s="26">
        <f t="shared" si="65"/>
        <v>0</v>
      </c>
      <c r="R210" s="26">
        <f t="array" ref="R210">SUM(IF('Vacation Tracker'!$Q$8:$UV$8=Q$5,IF((RIGHT('Vacation Tracker'!$Q213:$UV213)&lt;&gt;"O"),IFERROR(--LEFT('Vacation Tracker'!$Q213:$UV213,LEN('Vacation Tracker'!$Q213:$UV213)-1),0))))</f>
        <v>0</v>
      </c>
      <c r="S210" s="26">
        <f t="array" ref="S210">SUM(IF('Vacation Tracker'!$Q$8:$UV$8=Q$5,IF((RIGHT('Vacation Tracker'!$Q213:$UV213)="O"),IFERROR(--LEFT('Vacation Tracker'!$Q213:$UV213,LEN('Vacation Tracker'!$Q213:$UV213)-1),0))))</f>
        <v>0</v>
      </c>
      <c r="T210" s="23">
        <f>SUMIF('Vacation Tracker'!$Q$8:$UV$8,U$5,'Vacation Tracker'!$Q213:$UV213)</f>
        <v>0</v>
      </c>
      <c r="U210" s="26">
        <f t="shared" si="66"/>
        <v>0</v>
      </c>
      <c r="V210" s="26">
        <f t="array" ref="V210">SUM(IF('Vacation Tracker'!$Q$8:$UV$8=U$5,IF((RIGHT('Vacation Tracker'!$Q213:$UV213)&lt;&gt;"O"),IFERROR(--LEFT('Vacation Tracker'!$Q213:$UV213,LEN('Vacation Tracker'!$Q213:$UV213)-1),0))))</f>
        <v>0</v>
      </c>
      <c r="W210" s="26">
        <f t="array" ref="W210">SUM(IF('Vacation Tracker'!$Q$8:$UV$8=U$5,IF((RIGHT('Vacation Tracker'!$Q213:$UV213)="O"),IFERROR(--LEFT('Vacation Tracker'!$Q213:$UV213,LEN('Vacation Tracker'!$Q213:$UV213)-1),0))))</f>
        <v>0</v>
      </c>
      <c r="X210" s="23">
        <f>SUMIF('Vacation Tracker'!$Q$8:$UV$8,Y$5,'Vacation Tracker'!$Q213:$UV213)</f>
        <v>0</v>
      </c>
      <c r="Y210" s="26">
        <f t="shared" si="67"/>
        <v>0</v>
      </c>
      <c r="Z210" s="26">
        <f t="array" ref="Z210">SUM(IF('Vacation Tracker'!$Q$8:$UV$8=Y$5,IF((RIGHT('Vacation Tracker'!$Q213:$UV213)&lt;&gt;"O"),IFERROR(--LEFT('Vacation Tracker'!$Q213:$UV213,LEN('Vacation Tracker'!$Q213:$UV213)-1),0))))</f>
        <v>0</v>
      </c>
      <c r="AA210" s="26">
        <f t="array" ref="AA210">SUM(IF('Vacation Tracker'!$Q$8:$UV$8=Y$5,IF((RIGHT('Vacation Tracker'!$Q213:$UV213)="O"),IFERROR(--LEFT('Vacation Tracker'!$Q213:$UV213,LEN('Vacation Tracker'!$Q213:$UV213)-1),0))))</f>
        <v>0</v>
      </c>
      <c r="AB210" s="23">
        <f>SUMIF('Vacation Tracker'!$Q$8:$UV$8,AC$5,'Vacation Tracker'!$Q213:$UV213)</f>
        <v>0</v>
      </c>
      <c r="AC210" s="26">
        <f t="shared" si="68"/>
        <v>0</v>
      </c>
      <c r="AD210" s="26">
        <f t="array" ref="AD210">SUM(IF('Vacation Tracker'!$Q$8:$UV$8=AC$5,IF((RIGHT('Vacation Tracker'!$Q213:$UV213)&lt;&gt;"O"),IFERROR(--LEFT('Vacation Tracker'!$Q213:$UV213,LEN('Vacation Tracker'!$Q213:$UV213)-1),0))))</f>
        <v>0</v>
      </c>
      <c r="AE210" s="26">
        <f t="array" ref="AE210">SUM(IF('Vacation Tracker'!$Q$8:$UV$8=AC$5,IF((RIGHT('Vacation Tracker'!$Q213:$UV213)="O"),IFERROR(--LEFT('Vacation Tracker'!$Q213:$UV213,LEN('Vacation Tracker'!$Q213:$UV213)-1),0))))</f>
        <v>0</v>
      </c>
      <c r="AF210" s="23">
        <f>SUMIF('Vacation Tracker'!$Q$8:$UV$8,AG$5,'Vacation Tracker'!$Q213:$UV213)</f>
        <v>0</v>
      </c>
      <c r="AG210" s="26">
        <f t="shared" si="69"/>
        <v>0</v>
      </c>
      <c r="AH210" s="26">
        <f t="array" ref="AH210">SUM(IF('Vacation Tracker'!$Q$8:$UV$8=AG$5,IF((RIGHT('Vacation Tracker'!$Q213:$UV213)&lt;&gt;"O"),IFERROR(--LEFT('Vacation Tracker'!$Q213:$UV213,LEN('Vacation Tracker'!$Q213:$UV213)-1),0))))</f>
        <v>0</v>
      </c>
      <c r="AI210" s="26">
        <f t="array" ref="AI210">SUM(IF('Vacation Tracker'!$Q$8:$UV$8=AG$5,IF((RIGHT('Vacation Tracker'!$Q213:$UV213)="O"),IFERROR(--LEFT('Vacation Tracker'!$Q213:$UV213,LEN('Vacation Tracker'!$Q213:$UV213)-1),0))))</f>
        <v>0</v>
      </c>
      <c r="AJ210" s="23">
        <f>SUMIF('Vacation Tracker'!$GU$8:$ACR$8,AK$5,'Vacation Tracker'!$GU213:$ACR213)</f>
        <v>0</v>
      </c>
      <c r="AK210" s="26">
        <f t="shared" si="70"/>
        <v>0</v>
      </c>
      <c r="AL210" s="26">
        <f t="array" ref="AL210">SUM(IF('Vacation Tracker'!$Q$8:$UV$8=AK$5,IF((RIGHT('Vacation Tracker'!$Q213:$UV213)&lt;&gt;"O"),IFERROR(--LEFT('Vacation Tracker'!$Q213:$UV213,LEN('Vacation Tracker'!$Q213:$UV213)-1),0))))</f>
        <v>0</v>
      </c>
      <c r="AM210" s="26">
        <f t="array" ref="AM210">SUM(IF('Vacation Tracker'!$Q$8:$UV$8=AK$5,IF((RIGHT('Vacation Tracker'!$Q213:$UV213)="O"),IFERROR(--LEFT('Vacation Tracker'!$Q213:$UV213,LEN('Vacation Tracker'!$Q213:$UV213)-1),0))))</f>
        <v>0</v>
      </c>
      <c r="AN210" s="23">
        <f>SUMIF('Vacation Tracker'!$GU$8:$ACR$8,AO$5,'Vacation Tracker'!$GU213:$ACR213)</f>
        <v>0</v>
      </c>
      <c r="AO210" s="26">
        <f t="shared" si="71"/>
        <v>0</v>
      </c>
      <c r="AP210" s="26">
        <f t="array" ref="AP210">SUM(IF('Vacation Tracker'!$Q$8:$UV$8=AO$5,IF((RIGHT('Vacation Tracker'!$Q213:$UV213)&lt;&gt;"O"),IFERROR(--LEFT('Vacation Tracker'!$Q213:$UV213,LEN('Vacation Tracker'!$Q213:$UV213)-1),0))))</f>
        <v>0</v>
      </c>
      <c r="AQ210" s="26">
        <f t="array" ref="AQ210">SUM(IF('Vacation Tracker'!$Q$8:$UV$8=AO$5,IF((RIGHT('Vacation Tracker'!$Q213:$UV213)="O"),IFERROR(--LEFT('Vacation Tracker'!$Q213:$UV213,LEN('Vacation Tracker'!$Q213:$UV213)-1),0))))</f>
        <v>0</v>
      </c>
      <c r="AR210" s="23">
        <f>SUMIF('Vacation Tracker'!$GU$8:$ACR$8,AS$5,'Vacation Tracker'!$GU213:$ACR213)</f>
        <v>0</v>
      </c>
      <c r="AS210" s="26">
        <f t="shared" si="72"/>
        <v>0</v>
      </c>
      <c r="AT210" s="26">
        <f t="array" ref="AT210">SUM(IF('Vacation Tracker'!$Q$8:$UV$8=AS$5,IF((RIGHT('Vacation Tracker'!$Q213:$UV213)&lt;&gt;"O"),IFERROR(--LEFT('Vacation Tracker'!$Q213:$UV213,LEN('Vacation Tracker'!$Q213:$UV213)-1),0))))</f>
        <v>0</v>
      </c>
      <c r="AU210" s="26">
        <f t="array" ref="AU210">SUM(IF('Vacation Tracker'!$Q$8:$UV$8=AS$5,IF((RIGHT('Vacation Tracker'!$Q213:$UV213)="O"),IFERROR(--LEFT('Vacation Tracker'!$Q213:$UV213,LEN('Vacation Tracker'!$Q213:$UV213)-1),0))))</f>
        <v>0</v>
      </c>
      <c r="AV210" s="23">
        <f>SUMIF('Vacation Tracker'!$GU$8:$ACR$8,AW$5,'Vacation Tracker'!$GU213:$ACR213)</f>
        <v>0</v>
      </c>
      <c r="AW210" s="26">
        <f t="shared" si="73"/>
        <v>0</v>
      </c>
      <c r="AX210" s="26">
        <f t="array" ref="AX210">SUM(IF('Vacation Tracker'!$Q$8:$UV$8=AW$5,IF((RIGHT('Vacation Tracker'!$Q213:$UV213)&lt;&gt;"O"),IFERROR(--LEFT('Vacation Tracker'!$Q213:$UV213,LEN('Vacation Tracker'!$Q213:$UV213)-1),0))))</f>
        <v>0</v>
      </c>
      <c r="AY210" s="26">
        <f t="array" ref="AY210">SUM(IF('Vacation Tracker'!$Q$8:$UV$8=AW$5,IF((RIGHT('Vacation Tracker'!$Q213:$UV213)="O"),IFERROR(--LEFT('Vacation Tracker'!$Q213:$UV213,LEN('Vacation Tracker'!$Q213:$UV213)-1),0))))</f>
        <v>0</v>
      </c>
      <c r="AZ210" s="23">
        <f>SUMIF('Vacation Tracker'!$GU$8:$ACR$8,BA$5,'Vacation Tracker'!$GU213:$ACR213)</f>
        <v>0</v>
      </c>
      <c r="BA210" s="26">
        <f t="shared" si="74"/>
        <v>0</v>
      </c>
      <c r="BB210" s="26">
        <f t="array" ref="BB210">SUM(IF('Vacation Tracker'!$Q$8:$UV$8=BA$5,IF((RIGHT('Vacation Tracker'!$Q213:$UV213)&lt;&gt;"O"),IFERROR(--LEFT('Vacation Tracker'!$Q213:$UV213,LEN('Vacation Tracker'!$Q213:$UV213)-1),0))))</f>
        <v>0</v>
      </c>
      <c r="BC210" s="26">
        <f t="array" ref="BC210">SUM(IF('Vacation Tracker'!$Q$8:$UV$8=BA$5,IF((RIGHT('Vacation Tracker'!$Q213:$UV213)="O"),IFERROR(--LEFT('Vacation Tracker'!$Q213:$UV213,LEN('Vacation Tracker'!$Q213:$UV213)-1),0))))</f>
        <v>0</v>
      </c>
      <c r="BD210" s="23">
        <f>SUMIF('Vacation Tracker'!$GU$8:$ACR$8,BE$5,'Vacation Tracker'!$GU213:$ACR213)</f>
        <v>0</v>
      </c>
      <c r="BE210" s="26">
        <f t="shared" si="75"/>
        <v>0</v>
      </c>
      <c r="BF210" s="26">
        <f t="array" ref="BF210">SUM(IF('Vacation Tracker'!$Q$8:$UV$8=BE$5,IF((RIGHT('Vacation Tracker'!$Q213:$UV213)&lt;&gt;"O"),IFERROR(--LEFT('Vacation Tracker'!$Q213:$UV213,LEN('Vacation Tracker'!$Q213:$UV213)-1),0))))</f>
        <v>0</v>
      </c>
      <c r="BG210" s="26">
        <f t="array" ref="BG210">SUM(IF('Vacation Tracker'!$Q$8:$UV$8=BE$5,IF((RIGHT('Vacation Tracker'!$Q213:$UV213)="O"),IFERROR(--LEFT('Vacation Tracker'!$Q213:$UV213,LEN('Vacation Tracker'!$Q213:$UV213)-1),0))))</f>
        <v>0</v>
      </c>
      <c r="BH210" s="23">
        <f>SUMIF('Vacation Tracker'!$GU$8:$ACR$8,BI$5,'Vacation Tracker'!$GU213:$ACR213)</f>
        <v>0</v>
      </c>
      <c r="BI210" s="26">
        <f t="shared" si="76"/>
        <v>0</v>
      </c>
      <c r="BJ210" s="26">
        <f t="array" ref="BJ210">SUM(IF('Vacation Tracker'!$Q$8:$UV$8=BI$5,IF((RIGHT('Vacation Tracker'!$Q213:$UV213)&lt;&gt;"O"),IFERROR(--LEFT('Vacation Tracker'!$Q213:$UV213,LEN('Vacation Tracker'!$Q213:$UV213)-1),0))))</f>
        <v>0</v>
      </c>
      <c r="BK210" s="26">
        <f t="array" ref="BK210">SUM(IF('Vacation Tracker'!$Q$8:$UV$8=BI$5,IF((RIGHT('Vacation Tracker'!$Q213:$UV213)="O"),IFERROR(--LEFT('Vacation Tracker'!$Q213:$UV213,LEN('Vacation Tracker'!$Q213:$UV213)-1),0))))</f>
        <v>0</v>
      </c>
      <c r="BL210" s="23">
        <f>IF($E$4="Yes",SUMIF('Vacation Tracker'!$GU$8:$ACR$8,BM$5,'Vacation Tracker'!$GU213:$ACR213),0)</f>
        <v>0</v>
      </c>
      <c r="BM210" s="26">
        <f t="shared" si="26"/>
        <v>0</v>
      </c>
      <c r="BN210" s="26">
        <f t="array" ref="BN210">IF($E$4="Yes",SUM(IF('Vacation Tracker'!$Q$8:$UV$8=BM$5,IF((RIGHT('Vacation Tracker'!$Q213:$UV213)&lt;&gt;"O"),IFERROR(--LEFT('Vacation Tracker'!$Q213:$UV213,LEN('Vacation Tracker'!$Q213:$UV213)-1),0)))),0)</f>
        <v>0</v>
      </c>
      <c r="BO210" s="23">
        <f t="array" ref="BO210">IF($E$4="Yes",SUM(IF('Vacation Tracker'!$Q$8:$UV$8=BM$5,IF((RIGHT('Vacation Tracker'!$Q213:$UV213)="O"),IFERROR(--LEFT('Vacation Tracker'!$Q213:$UV213,LEN('Vacation Tracker'!$Q213:$UV213)-1),0)))),0)</f>
        <v>0</v>
      </c>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row>
    <row r="211" spans="2:181" ht="15" customHeight="1" x14ac:dyDescent="0.2">
      <c r="B211" s="23">
        <f>IF('Vacation Tracker'!B214&lt;&gt;"",'Vacation Tracker'!B214,"")</f>
        <v>203</v>
      </c>
      <c r="C211" s="24" t="str">
        <f>IF('Vacation Tracker'!C214&lt;&gt;"",'Vacation Tracker'!C214,"")</f>
        <v/>
      </c>
      <c r="D211" s="25" t="str">
        <f>IF('Vacation Tracker'!D214&lt;&gt;"",'Vacation Tracker'!D214,"")</f>
        <v/>
      </c>
      <c r="E211" s="25" t="str">
        <f>IF('Vacation Tracker'!E214&lt;&gt;"",'Vacation Tracker'!E214,"")</f>
        <v/>
      </c>
      <c r="F211" s="24" t="str">
        <f>IF('Vacation Tracker'!F214&lt;&gt;"",'Vacation Tracker'!F214,"")</f>
        <v/>
      </c>
      <c r="G211" s="24" t="str">
        <f>IF('Vacation Tracker'!G214&lt;&gt;"",'Vacation Tracker'!G214,"")</f>
        <v/>
      </c>
      <c r="H211" s="23" t="str">
        <f t="shared" si="79"/>
        <v/>
      </c>
      <c r="I211" s="23" t="str">
        <f t="shared" si="79"/>
        <v/>
      </c>
      <c r="J211" s="23" t="str">
        <f t="shared" si="79"/>
        <v/>
      </c>
      <c r="K211" s="23" t="str">
        <f t="shared" si="77"/>
        <v/>
      </c>
      <c r="L211" s="23">
        <f>IF($E$4="Yes",SUMIF('Vacation Tracker'!$Q$8:$UV$8,M$5,'Vacation Tracker'!$Q214:$UV214),0)</f>
        <v>0</v>
      </c>
      <c r="M211" s="26">
        <f t="shared" si="78"/>
        <v>0</v>
      </c>
      <c r="N211" s="26">
        <f t="array" ref="N211">IF($E$4="Yes",SUM(IF('Vacation Tracker'!$Q$8:$UV$8=M$5,IF((RIGHT('Vacation Tracker'!$Q214:$UV214)&lt;&gt;"O"),IFERROR(--LEFT('Vacation Tracker'!$Q214:$UV214,LEN('Vacation Tracker'!$Q214:$UV214)-1),0)))),0)</f>
        <v>0</v>
      </c>
      <c r="O211" s="26">
        <f t="array" ref="O211">IF($E$4="Yes",SUM(IF('Vacation Tracker'!$Q$8:$UV$8=M$5,IF((RIGHT('Vacation Tracker'!$Q214:$UV214)="O"),IFERROR(--LEFT('Vacation Tracker'!$Q214:$UV214,LEN('Vacation Tracker'!$Q214:$UV214)-1),0)))),0)</f>
        <v>0</v>
      </c>
      <c r="P211" s="23">
        <f>SUMIF('Vacation Tracker'!$Q$8:$UV$8,Q$5,'Vacation Tracker'!$Q214:$UV214)</f>
        <v>0</v>
      </c>
      <c r="Q211" s="26">
        <f t="shared" si="65"/>
        <v>0</v>
      </c>
      <c r="R211" s="26">
        <f t="array" ref="R211">SUM(IF('Vacation Tracker'!$Q$8:$UV$8=Q$5,IF((RIGHT('Vacation Tracker'!$Q214:$UV214)&lt;&gt;"O"),IFERROR(--LEFT('Vacation Tracker'!$Q214:$UV214,LEN('Vacation Tracker'!$Q214:$UV214)-1),0))))</f>
        <v>0</v>
      </c>
      <c r="S211" s="26">
        <f t="array" ref="S211">SUM(IF('Vacation Tracker'!$Q$8:$UV$8=Q$5,IF((RIGHT('Vacation Tracker'!$Q214:$UV214)="O"),IFERROR(--LEFT('Vacation Tracker'!$Q214:$UV214,LEN('Vacation Tracker'!$Q214:$UV214)-1),0))))</f>
        <v>0</v>
      </c>
      <c r="T211" s="23">
        <f>SUMIF('Vacation Tracker'!$Q$8:$UV$8,U$5,'Vacation Tracker'!$Q214:$UV214)</f>
        <v>0</v>
      </c>
      <c r="U211" s="26">
        <f t="shared" si="66"/>
        <v>0</v>
      </c>
      <c r="V211" s="26">
        <f t="array" ref="V211">SUM(IF('Vacation Tracker'!$Q$8:$UV$8=U$5,IF((RIGHT('Vacation Tracker'!$Q214:$UV214)&lt;&gt;"O"),IFERROR(--LEFT('Vacation Tracker'!$Q214:$UV214,LEN('Vacation Tracker'!$Q214:$UV214)-1),0))))</f>
        <v>0</v>
      </c>
      <c r="W211" s="26">
        <f t="array" ref="W211">SUM(IF('Vacation Tracker'!$Q$8:$UV$8=U$5,IF((RIGHT('Vacation Tracker'!$Q214:$UV214)="O"),IFERROR(--LEFT('Vacation Tracker'!$Q214:$UV214,LEN('Vacation Tracker'!$Q214:$UV214)-1),0))))</f>
        <v>0</v>
      </c>
      <c r="X211" s="23">
        <f>SUMIF('Vacation Tracker'!$Q$8:$UV$8,Y$5,'Vacation Tracker'!$Q214:$UV214)</f>
        <v>0</v>
      </c>
      <c r="Y211" s="26">
        <f t="shared" si="67"/>
        <v>0</v>
      </c>
      <c r="Z211" s="26">
        <f t="array" ref="Z211">SUM(IF('Vacation Tracker'!$Q$8:$UV$8=Y$5,IF((RIGHT('Vacation Tracker'!$Q214:$UV214)&lt;&gt;"O"),IFERROR(--LEFT('Vacation Tracker'!$Q214:$UV214,LEN('Vacation Tracker'!$Q214:$UV214)-1),0))))</f>
        <v>0</v>
      </c>
      <c r="AA211" s="26">
        <f t="array" ref="AA211">SUM(IF('Vacation Tracker'!$Q$8:$UV$8=Y$5,IF((RIGHT('Vacation Tracker'!$Q214:$UV214)="O"),IFERROR(--LEFT('Vacation Tracker'!$Q214:$UV214,LEN('Vacation Tracker'!$Q214:$UV214)-1),0))))</f>
        <v>0</v>
      </c>
      <c r="AB211" s="23">
        <f>SUMIF('Vacation Tracker'!$Q$8:$UV$8,AC$5,'Vacation Tracker'!$Q214:$UV214)</f>
        <v>0</v>
      </c>
      <c r="AC211" s="26">
        <f t="shared" si="68"/>
        <v>0</v>
      </c>
      <c r="AD211" s="26">
        <f t="array" ref="AD211">SUM(IF('Vacation Tracker'!$Q$8:$UV$8=AC$5,IF((RIGHT('Vacation Tracker'!$Q214:$UV214)&lt;&gt;"O"),IFERROR(--LEFT('Vacation Tracker'!$Q214:$UV214,LEN('Vacation Tracker'!$Q214:$UV214)-1),0))))</f>
        <v>0</v>
      </c>
      <c r="AE211" s="26">
        <f t="array" ref="AE211">SUM(IF('Vacation Tracker'!$Q$8:$UV$8=AC$5,IF((RIGHT('Vacation Tracker'!$Q214:$UV214)="O"),IFERROR(--LEFT('Vacation Tracker'!$Q214:$UV214,LEN('Vacation Tracker'!$Q214:$UV214)-1),0))))</f>
        <v>0</v>
      </c>
      <c r="AF211" s="23">
        <f>SUMIF('Vacation Tracker'!$Q$8:$UV$8,AG$5,'Vacation Tracker'!$Q214:$UV214)</f>
        <v>0</v>
      </c>
      <c r="AG211" s="26">
        <f t="shared" si="69"/>
        <v>0</v>
      </c>
      <c r="AH211" s="26">
        <f t="array" ref="AH211">SUM(IF('Vacation Tracker'!$Q$8:$UV$8=AG$5,IF((RIGHT('Vacation Tracker'!$Q214:$UV214)&lt;&gt;"O"),IFERROR(--LEFT('Vacation Tracker'!$Q214:$UV214,LEN('Vacation Tracker'!$Q214:$UV214)-1),0))))</f>
        <v>0</v>
      </c>
      <c r="AI211" s="26">
        <f t="array" ref="AI211">SUM(IF('Vacation Tracker'!$Q$8:$UV$8=AG$5,IF((RIGHT('Vacation Tracker'!$Q214:$UV214)="O"),IFERROR(--LEFT('Vacation Tracker'!$Q214:$UV214,LEN('Vacation Tracker'!$Q214:$UV214)-1),0))))</f>
        <v>0</v>
      </c>
      <c r="AJ211" s="23">
        <f>SUMIF('Vacation Tracker'!$GU$8:$ACR$8,AK$5,'Vacation Tracker'!$GU214:$ACR214)</f>
        <v>0</v>
      </c>
      <c r="AK211" s="26">
        <f t="shared" si="70"/>
        <v>0</v>
      </c>
      <c r="AL211" s="26">
        <f t="array" ref="AL211">SUM(IF('Vacation Tracker'!$Q$8:$UV$8=AK$5,IF((RIGHT('Vacation Tracker'!$Q214:$UV214)&lt;&gt;"O"),IFERROR(--LEFT('Vacation Tracker'!$Q214:$UV214,LEN('Vacation Tracker'!$Q214:$UV214)-1),0))))</f>
        <v>0</v>
      </c>
      <c r="AM211" s="26">
        <f t="array" ref="AM211">SUM(IF('Vacation Tracker'!$Q$8:$UV$8=AK$5,IF((RIGHT('Vacation Tracker'!$Q214:$UV214)="O"),IFERROR(--LEFT('Vacation Tracker'!$Q214:$UV214,LEN('Vacation Tracker'!$Q214:$UV214)-1),0))))</f>
        <v>0</v>
      </c>
      <c r="AN211" s="23">
        <f>SUMIF('Vacation Tracker'!$GU$8:$ACR$8,AO$5,'Vacation Tracker'!$GU214:$ACR214)</f>
        <v>0</v>
      </c>
      <c r="AO211" s="26">
        <f t="shared" si="71"/>
        <v>0</v>
      </c>
      <c r="AP211" s="26">
        <f t="array" ref="AP211">SUM(IF('Vacation Tracker'!$Q$8:$UV$8=AO$5,IF((RIGHT('Vacation Tracker'!$Q214:$UV214)&lt;&gt;"O"),IFERROR(--LEFT('Vacation Tracker'!$Q214:$UV214,LEN('Vacation Tracker'!$Q214:$UV214)-1),0))))</f>
        <v>0</v>
      </c>
      <c r="AQ211" s="26">
        <f t="array" ref="AQ211">SUM(IF('Vacation Tracker'!$Q$8:$UV$8=AO$5,IF((RIGHT('Vacation Tracker'!$Q214:$UV214)="O"),IFERROR(--LEFT('Vacation Tracker'!$Q214:$UV214,LEN('Vacation Tracker'!$Q214:$UV214)-1),0))))</f>
        <v>0</v>
      </c>
      <c r="AR211" s="23">
        <f>SUMIF('Vacation Tracker'!$GU$8:$ACR$8,AS$5,'Vacation Tracker'!$GU214:$ACR214)</f>
        <v>0</v>
      </c>
      <c r="AS211" s="26">
        <f t="shared" si="72"/>
        <v>0</v>
      </c>
      <c r="AT211" s="26">
        <f t="array" ref="AT211">SUM(IF('Vacation Tracker'!$Q$8:$UV$8=AS$5,IF((RIGHT('Vacation Tracker'!$Q214:$UV214)&lt;&gt;"O"),IFERROR(--LEFT('Vacation Tracker'!$Q214:$UV214,LEN('Vacation Tracker'!$Q214:$UV214)-1),0))))</f>
        <v>0</v>
      </c>
      <c r="AU211" s="26">
        <f t="array" ref="AU211">SUM(IF('Vacation Tracker'!$Q$8:$UV$8=AS$5,IF((RIGHT('Vacation Tracker'!$Q214:$UV214)="O"),IFERROR(--LEFT('Vacation Tracker'!$Q214:$UV214,LEN('Vacation Tracker'!$Q214:$UV214)-1),0))))</f>
        <v>0</v>
      </c>
      <c r="AV211" s="23">
        <f>SUMIF('Vacation Tracker'!$GU$8:$ACR$8,AW$5,'Vacation Tracker'!$GU214:$ACR214)</f>
        <v>0</v>
      </c>
      <c r="AW211" s="26">
        <f t="shared" si="73"/>
        <v>0</v>
      </c>
      <c r="AX211" s="26">
        <f t="array" ref="AX211">SUM(IF('Vacation Tracker'!$Q$8:$UV$8=AW$5,IF((RIGHT('Vacation Tracker'!$Q214:$UV214)&lt;&gt;"O"),IFERROR(--LEFT('Vacation Tracker'!$Q214:$UV214,LEN('Vacation Tracker'!$Q214:$UV214)-1),0))))</f>
        <v>0</v>
      </c>
      <c r="AY211" s="26">
        <f t="array" ref="AY211">SUM(IF('Vacation Tracker'!$Q$8:$UV$8=AW$5,IF((RIGHT('Vacation Tracker'!$Q214:$UV214)="O"),IFERROR(--LEFT('Vacation Tracker'!$Q214:$UV214,LEN('Vacation Tracker'!$Q214:$UV214)-1),0))))</f>
        <v>0</v>
      </c>
      <c r="AZ211" s="23">
        <f>SUMIF('Vacation Tracker'!$GU$8:$ACR$8,BA$5,'Vacation Tracker'!$GU214:$ACR214)</f>
        <v>0</v>
      </c>
      <c r="BA211" s="26">
        <f t="shared" si="74"/>
        <v>0</v>
      </c>
      <c r="BB211" s="26">
        <f t="array" ref="BB211">SUM(IF('Vacation Tracker'!$Q$8:$UV$8=BA$5,IF((RIGHT('Vacation Tracker'!$Q214:$UV214)&lt;&gt;"O"),IFERROR(--LEFT('Vacation Tracker'!$Q214:$UV214,LEN('Vacation Tracker'!$Q214:$UV214)-1),0))))</f>
        <v>0</v>
      </c>
      <c r="BC211" s="26">
        <f t="array" ref="BC211">SUM(IF('Vacation Tracker'!$Q$8:$UV$8=BA$5,IF((RIGHT('Vacation Tracker'!$Q214:$UV214)="O"),IFERROR(--LEFT('Vacation Tracker'!$Q214:$UV214,LEN('Vacation Tracker'!$Q214:$UV214)-1),0))))</f>
        <v>0</v>
      </c>
      <c r="BD211" s="23">
        <f>SUMIF('Vacation Tracker'!$GU$8:$ACR$8,BE$5,'Vacation Tracker'!$GU214:$ACR214)</f>
        <v>0</v>
      </c>
      <c r="BE211" s="26">
        <f t="shared" si="75"/>
        <v>0</v>
      </c>
      <c r="BF211" s="26">
        <f t="array" ref="BF211">SUM(IF('Vacation Tracker'!$Q$8:$UV$8=BE$5,IF((RIGHT('Vacation Tracker'!$Q214:$UV214)&lt;&gt;"O"),IFERROR(--LEFT('Vacation Tracker'!$Q214:$UV214,LEN('Vacation Tracker'!$Q214:$UV214)-1),0))))</f>
        <v>0</v>
      </c>
      <c r="BG211" s="26">
        <f t="array" ref="BG211">SUM(IF('Vacation Tracker'!$Q$8:$UV$8=BE$5,IF((RIGHT('Vacation Tracker'!$Q214:$UV214)="O"),IFERROR(--LEFT('Vacation Tracker'!$Q214:$UV214,LEN('Vacation Tracker'!$Q214:$UV214)-1),0))))</f>
        <v>0</v>
      </c>
      <c r="BH211" s="23">
        <f>SUMIF('Vacation Tracker'!$GU$8:$ACR$8,BI$5,'Vacation Tracker'!$GU214:$ACR214)</f>
        <v>0</v>
      </c>
      <c r="BI211" s="26">
        <f t="shared" si="76"/>
        <v>0</v>
      </c>
      <c r="BJ211" s="26">
        <f t="array" ref="BJ211">SUM(IF('Vacation Tracker'!$Q$8:$UV$8=BI$5,IF((RIGHT('Vacation Tracker'!$Q214:$UV214)&lt;&gt;"O"),IFERROR(--LEFT('Vacation Tracker'!$Q214:$UV214,LEN('Vacation Tracker'!$Q214:$UV214)-1),0))))</f>
        <v>0</v>
      </c>
      <c r="BK211" s="26">
        <f t="array" ref="BK211">SUM(IF('Vacation Tracker'!$Q$8:$UV$8=BI$5,IF((RIGHT('Vacation Tracker'!$Q214:$UV214)="O"),IFERROR(--LEFT('Vacation Tracker'!$Q214:$UV214,LEN('Vacation Tracker'!$Q214:$UV214)-1),0))))</f>
        <v>0</v>
      </c>
      <c r="BL211" s="23">
        <f>IF($E$4="Yes",SUMIF('Vacation Tracker'!$GU$8:$ACR$8,BM$5,'Vacation Tracker'!$GU214:$ACR214),0)</f>
        <v>0</v>
      </c>
      <c r="BM211" s="26">
        <f t="shared" si="26"/>
        <v>0</v>
      </c>
      <c r="BN211" s="26">
        <f t="array" ref="BN211">IF($E$4="Yes",SUM(IF('Vacation Tracker'!$Q$8:$UV$8=BM$5,IF((RIGHT('Vacation Tracker'!$Q214:$UV214)&lt;&gt;"O"),IFERROR(--LEFT('Vacation Tracker'!$Q214:$UV214,LEN('Vacation Tracker'!$Q214:$UV214)-1),0)))),0)</f>
        <v>0</v>
      </c>
      <c r="BO211" s="23">
        <f t="array" ref="BO211">IF($E$4="Yes",SUM(IF('Vacation Tracker'!$Q$8:$UV$8=BM$5,IF((RIGHT('Vacation Tracker'!$Q214:$UV214)="O"),IFERROR(--LEFT('Vacation Tracker'!$Q214:$UV214,LEN('Vacation Tracker'!$Q214:$UV214)-1),0)))),0)</f>
        <v>0</v>
      </c>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row>
    <row r="212" spans="2:181" ht="15" customHeight="1" x14ac:dyDescent="0.2">
      <c r="B212" s="23">
        <f>IF('Vacation Tracker'!B215&lt;&gt;"",'Vacation Tracker'!B215,"")</f>
        <v>204</v>
      </c>
      <c r="C212" s="24" t="str">
        <f>IF('Vacation Tracker'!C215&lt;&gt;"",'Vacation Tracker'!C215,"")</f>
        <v/>
      </c>
      <c r="D212" s="25" t="str">
        <f>IF('Vacation Tracker'!D215&lt;&gt;"",'Vacation Tracker'!D215,"")</f>
        <v/>
      </c>
      <c r="E212" s="25" t="str">
        <f>IF('Vacation Tracker'!E215&lt;&gt;"",'Vacation Tracker'!E215,"")</f>
        <v/>
      </c>
      <c r="F212" s="24" t="str">
        <f>IF('Vacation Tracker'!F215&lt;&gt;"",'Vacation Tracker'!F215,"")</f>
        <v/>
      </c>
      <c r="G212" s="24" t="str">
        <f>IF('Vacation Tracker'!G215&lt;&gt;"",'Vacation Tracker'!G215,"")</f>
        <v/>
      </c>
      <c r="H212" s="23" t="str">
        <f t="shared" si="79"/>
        <v/>
      </c>
      <c r="I212" s="23" t="str">
        <f t="shared" si="79"/>
        <v/>
      </c>
      <c r="J212" s="23" t="str">
        <f t="shared" si="79"/>
        <v/>
      </c>
      <c r="K212" s="23" t="str">
        <f t="shared" si="77"/>
        <v/>
      </c>
      <c r="L212" s="23">
        <f>IF($E$4="Yes",SUMIF('Vacation Tracker'!$Q$8:$UV$8,M$5,'Vacation Tracker'!$Q215:$UV215),0)</f>
        <v>0</v>
      </c>
      <c r="M212" s="26">
        <f t="shared" si="78"/>
        <v>0</v>
      </c>
      <c r="N212" s="26">
        <f t="array" ref="N212">IF($E$4="Yes",SUM(IF('Vacation Tracker'!$Q$8:$UV$8=M$5,IF((RIGHT('Vacation Tracker'!$Q215:$UV215)&lt;&gt;"O"),IFERROR(--LEFT('Vacation Tracker'!$Q215:$UV215,LEN('Vacation Tracker'!$Q215:$UV215)-1),0)))),0)</f>
        <v>0</v>
      </c>
      <c r="O212" s="26">
        <f t="array" ref="O212">IF($E$4="Yes",SUM(IF('Vacation Tracker'!$Q$8:$UV$8=M$5,IF((RIGHT('Vacation Tracker'!$Q215:$UV215)="O"),IFERROR(--LEFT('Vacation Tracker'!$Q215:$UV215,LEN('Vacation Tracker'!$Q215:$UV215)-1),0)))),0)</f>
        <v>0</v>
      </c>
      <c r="P212" s="23">
        <f>SUMIF('Vacation Tracker'!$Q$8:$UV$8,Q$5,'Vacation Tracker'!$Q215:$UV215)</f>
        <v>0</v>
      </c>
      <c r="Q212" s="26">
        <f t="shared" si="65"/>
        <v>0</v>
      </c>
      <c r="R212" s="26">
        <f t="array" ref="R212">SUM(IF('Vacation Tracker'!$Q$8:$UV$8=Q$5,IF((RIGHT('Vacation Tracker'!$Q215:$UV215)&lt;&gt;"O"),IFERROR(--LEFT('Vacation Tracker'!$Q215:$UV215,LEN('Vacation Tracker'!$Q215:$UV215)-1),0))))</f>
        <v>0</v>
      </c>
      <c r="S212" s="26">
        <f t="array" ref="S212">SUM(IF('Vacation Tracker'!$Q$8:$UV$8=Q$5,IF((RIGHT('Vacation Tracker'!$Q215:$UV215)="O"),IFERROR(--LEFT('Vacation Tracker'!$Q215:$UV215,LEN('Vacation Tracker'!$Q215:$UV215)-1),0))))</f>
        <v>0</v>
      </c>
      <c r="T212" s="23">
        <f>SUMIF('Vacation Tracker'!$Q$8:$UV$8,U$5,'Vacation Tracker'!$Q215:$UV215)</f>
        <v>0</v>
      </c>
      <c r="U212" s="26">
        <f t="shared" si="66"/>
        <v>0</v>
      </c>
      <c r="V212" s="26">
        <f t="array" ref="V212">SUM(IF('Vacation Tracker'!$Q$8:$UV$8=U$5,IF((RIGHT('Vacation Tracker'!$Q215:$UV215)&lt;&gt;"O"),IFERROR(--LEFT('Vacation Tracker'!$Q215:$UV215,LEN('Vacation Tracker'!$Q215:$UV215)-1),0))))</f>
        <v>0</v>
      </c>
      <c r="W212" s="26">
        <f t="array" ref="W212">SUM(IF('Vacation Tracker'!$Q$8:$UV$8=U$5,IF((RIGHT('Vacation Tracker'!$Q215:$UV215)="O"),IFERROR(--LEFT('Vacation Tracker'!$Q215:$UV215,LEN('Vacation Tracker'!$Q215:$UV215)-1),0))))</f>
        <v>0</v>
      </c>
      <c r="X212" s="23">
        <f>SUMIF('Vacation Tracker'!$Q$8:$UV$8,Y$5,'Vacation Tracker'!$Q215:$UV215)</f>
        <v>0</v>
      </c>
      <c r="Y212" s="26">
        <f t="shared" si="67"/>
        <v>0</v>
      </c>
      <c r="Z212" s="26">
        <f t="array" ref="Z212">SUM(IF('Vacation Tracker'!$Q$8:$UV$8=Y$5,IF((RIGHT('Vacation Tracker'!$Q215:$UV215)&lt;&gt;"O"),IFERROR(--LEFT('Vacation Tracker'!$Q215:$UV215,LEN('Vacation Tracker'!$Q215:$UV215)-1),0))))</f>
        <v>0</v>
      </c>
      <c r="AA212" s="26">
        <f t="array" ref="AA212">SUM(IF('Vacation Tracker'!$Q$8:$UV$8=Y$5,IF((RIGHT('Vacation Tracker'!$Q215:$UV215)="O"),IFERROR(--LEFT('Vacation Tracker'!$Q215:$UV215,LEN('Vacation Tracker'!$Q215:$UV215)-1),0))))</f>
        <v>0</v>
      </c>
      <c r="AB212" s="23">
        <f>SUMIF('Vacation Tracker'!$Q$8:$UV$8,AC$5,'Vacation Tracker'!$Q215:$UV215)</f>
        <v>0</v>
      </c>
      <c r="AC212" s="26">
        <f t="shared" si="68"/>
        <v>0</v>
      </c>
      <c r="AD212" s="26">
        <f t="array" ref="AD212">SUM(IF('Vacation Tracker'!$Q$8:$UV$8=AC$5,IF((RIGHT('Vacation Tracker'!$Q215:$UV215)&lt;&gt;"O"),IFERROR(--LEFT('Vacation Tracker'!$Q215:$UV215,LEN('Vacation Tracker'!$Q215:$UV215)-1),0))))</f>
        <v>0</v>
      </c>
      <c r="AE212" s="26">
        <f t="array" ref="AE212">SUM(IF('Vacation Tracker'!$Q$8:$UV$8=AC$5,IF((RIGHT('Vacation Tracker'!$Q215:$UV215)="O"),IFERROR(--LEFT('Vacation Tracker'!$Q215:$UV215,LEN('Vacation Tracker'!$Q215:$UV215)-1),0))))</f>
        <v>0</v>
      </c>
      <c r="AF212" s="23">
        <f>SUMIF('Vacation Tracker'!$Q$8:$UV$8,AG$5,'Vacation Tracker'!$Q215:$UV215)</f>
        <v>0</v>
      </c>
      <c r="AG212" s="26">
        <f t="shared" si="69"/>
        <v>0</v>
      </c>
      <c r="AH212" s="26">
        <f t="array" ref="AH212">SUM(IF('Vacation Tracker'!$Q$8:$UV$8=AG$5,IF((RIGHT('Vacation Tracker'!$Q215:$UV215)&lt;&gt;"O"),IFERROR(--LEFT('Vacation Tracker'!$Q215:$UV215,LEN('Vacation Tracker'!$Q215:$UV215)-1),0))))</f>
        <v>0</v>
      </c>
      <c r="AI212" s="26">
        <f t="array" ref="AI212">SUM(IF('Vacation Tracker'!$Q$8:$UV$8=AG$5,IF((RIGHT('Vacation Tracker'!$Q215:$UV215)="O"),IFERROR(--LEFT('Vacation Tracker'!$Q215:$UV215,LEN('Vacation Tracker'!$Q215:$UV215)-1),0))))</f>
        <v>0</v>
      </c>
      <c r="AJ212" s="23">
        <f>SUMIF('Vacation Tracker'!$GU$8:$ACR$8,AK$5,'Vacation Tracker'!$GU215:$ACR215)</f>
        <v>0</v>
      </c>
      <c r="AK212" s="26">
        <f t="shared" si="70"/>
        <v>0</v>
      </c>
      <c r="AL212" s="26">
        <f t="array" ref="AL212">SUM(IF('Vacation Tracker'!$Q$8:$UV$8=AK$5,IF((RIGHT('Vacation Tracker'!$Q215:$UV215)&lt;&gt;"O"),IFERROR(--LEFT('Vacation Tracker'!$Q215:$UV215,LEN('Vacation Tracker'!$Q215:$UV215)-1),0))))</f>
        <v>0</v>
      </c>
      <c r="AM212" s="26">
        <f t="array" ref="AM212">SUM(IF('Vacation Tracker'!$Q$8:$UV$8=AK$5,IF((RIGHT('Vacation Tracker'!$Q215:$UV215)="O"),IFERROR(--LEFT('Vacation Tracker'!$Q215:$UV215,LEN('Vacation Tracker'!$Q215:$UV215)-1),0))))</f>
        <v>0</v>
      </c>
      <c r="AN212" s="23">
        <f>SUMIF('Vacation Tracker'!$GU$8:$ACR$8,AO$5,'Vacation Tracker'!$GU215:$ACR215)</f>
        <v>0</v>
      </c>
      <c r="AO212" s="26">
        <f t="shared" si="71"/>
        <v>0</v>
      </c>
      <c r="AP212" s="26">
        <f t="array" ref="AP212">SUM(IF('Vacation Tracker'!$Q$8:$UV$8=AO$5,IF((RIGHT('Vacation Tracker'!$Q215:$UV215)&lt;&gt;"O"),IFERROR(--LEFT('Vacation Tracker'!$Q215:$UV215,LEN('Vacation Tracker'!$Q215:$UV215)-1),0))))</f>
        <v>0</v>
      </c>
      <c r="AQ212" s="26">
        <f t="array" ref="AQ212">SUM(IF('Vacation Tracker'!$Q$8:$UV$8=AO$5,IF((RIGHT('Vacation Tracker'!$Q215:$UV215)="O"),IFERROR(--LEFT('Vacation Tracker'!$Q215:$UV215,LEN('Vacation Tracker'!$Q215:$UV215)-1),0))))</f>
        <v>0</v>
      </c>
      <c r="AR212" s="23">
        <f>SUMIF('Vacation Tracker'!$GU$8:$ACR$8,AS$5,'Vacation Tracker'!$GU215:$ACR215)</f>
        <v>0</v>
      </c>
      <c r="AS212" s="26">
        <f t="shared" si="72"/>
        <v>0</v>
      </c>
      <c r="AT212" s="26">
        <f t="array" ref="AT212">SUM(IF('Vacation Tracker'!$Q$8:$UV$8=AS$5,IF((RIGHT('Vacation Tracker'!$Q215:$UV215)&lt;&gt;"O"),IFERROR(--LEFT('Vacation Tracker'!$Q215:$UV215,LEN('Vacation Tracker'!$Q215:$UV215)-1),0))))</f>
        <v>0</v>
      </c>
      <c r="AU212" s="26">
        <f t="array" ref="AU212">SUM(IF('Vacation Tracker'!$Q$8:$UV$8=AS$5,IF((RIGHT('Vacation Tracker'!$Q215:$UV215)="O"),IFERROR(--LEFT('Vacation Tracker'!$Q215:$UV215,LEN('Vacation Tracker'!$Q215:$UV215)-1),0))))</f>
        <v>0</v>
      </c>
      <c r="AV212" s="23">
        <f>SUMIF('Vacation Tracker'!$GU$8:$ACR$8,AW$5,'Vacation Tracker'!$GU215:$ACR215)</f>
        <v>0</v>
      </c>
      <c r="AW212" s="26">
        <f t="shared" si="73"/>
        <v>0</v>
      </c>
      <c r="AX212" s="26">
        <f t="array" ref="AX212">SUM(IF('Vacation Tracker'!$Q$8:$UV$8=AW$5,IF((RIGHT('Vacation Tracker'!$Q215:$UV215)&lt;&gt;"O"),IFERROR(--LEFT('Vacation Tracker'!$Q215:$UV215,LEN('Vacation Tracker'!$Q215:$UV215)-1),0))))</f>
        <v>0</v>
      </c>
      <c r="AY212" s="26">
        <f t="array" ref="AY212">SUM(IF('Vacation Tracker'!$Q$8:$UV$8=AW$5,IF((RIGHT('Vacation Tracker'!$Q215:$UV215)="O"),IFERROR(--LEFT('Vacation Tracker'!$Q215:$UV215,LEN('Vacation Tracker'!$Q215:$UV215)-1),0))))</f>
        <v>0</v>
      </c>
      <c r="AZ212" s="23">
        <f>SUMIF('Vacation Tracker'!$GU$8:$ACR$8,BA$5,'Vacation Tracker'!$GU215:$ACR215)</f>
        <v>0</v>
      </c>
      <c r="BA212" s="26">
        <f t="shared" si="74"/>
        <v>0</v>
      </c>
      <c r="BB212" s="26">
        <f t="array" ref="BB212">SUM(IF('Vacation Tracker'!$Q$8:$UV$8=BA$5,IF((RIGHT('Vacation Tracker'!$Q215:$UV215)&lt;&gt;"O"),IFERROR(--LEFT('Vacation Tracker'!$Q215:$UV215,LEN('Vacation Tracker'!$Q215:$UV215)-1),0))))</f>
        <v>0</v>
      </c>
      <c r="BC212" s="26">
        <f t="array" ref="BC212">SUM(IF('Vacation Tracker'!$Q$8:$UV$8=BA$5,IF((RIGHT('Vacation Tracker'!$Q215:$UV215)="O"),IFERROR(--LEFT('Vacation Tracker'!$Q215:$UV215,LEN('Vacation Tracker'!$Q215:$UV215)-1),0))))</f>
        <v>0</v>
      </c>
      <c r="BD212" s="23">
        <f>SUMIF('Vacation Tracker'!$GU$8:$ACR$8,BE$5,'Vacation Tracker'!$GU215:$ACR215)</f>
        <v>0</v>
      </c>
      <c r="BE212" s="26">
        <f t="shared" si="75"/>
        <v>0</v>
      </c>
      <c r="BF212" s="26">
        <f t="array" ref="BF212">SUM(IF('Vacation Tracker'!$Q$8:$UV$8=BE$5,IF((RIGHT('Vacation Tracker'!$Q215:$UV215)&lt;&gt;"O"),IFERROR(--LEFT('Vacation Tracker'!$Q215:$UV215,LEN('Vacation Tracker'!$Q215:$UV215)-1),0))))</f>
        <v>0</v>
      </c>
      <c r="BG212" s="26">
        <f t="array" ref="BG212">SUM(IF('Vacation Tracker'!$Q$8:$UV$8=BE$5,IF((RIGHT('Vacation Tracker'!$Q215:$UV215)="O"),IFERROR(--LEFT('Vacation Tracker'!$Q215:$UV215,LEN('Vacation Tracker'!$Q215:$UV215)-1),0))))</f>
        <v>0</v>
      </c>
      <c r="BH212" s="23">
        <f>SUMIF('Vacation Tracker'!$GU$8:$ACR$8,BI$5,'Vacation Tracker'!$GU215:$ACR215)</f>
        <v>0</v>
      </c>
      <c r="BI212" s="26">
        <f t="shared" si="76"/>
        <v>0</v>
      </c>
      <c r="BJ212" s="26">
        <f t="array" ref="BJ212">SUM(IF('Vacation Tracker'!$Q$8:$UV$8=BI$5,IF((RIGHT('Vacation Tracker'!$Q215:$UV215)&lt;&gt;"O"),IFERROR(--LEFT('Vacation Tracker'!$Q215:$UV215,LEN('Vacation Tracker'!$Q215:$UV215)-1),0))))</f>
        <v>0</v>
      </c>
      <c r="BK212" s="26">
        <f t="array" ref="BK212">SUM(IF('Vacation Tracker'!$Q$8:$UV$8=BI$5,IF((RIGHT('Vacation Tracker'!$Q215:$UV215)="O"),IFERROR(--LEFT('Vacation Tracker'!$Q215:$UV215,LEN('Vacation Tracker'!$Q215:$UV215)-1),0))))</f>
        <v>0</v>
      </c>
      <c r="BL212" s="23">
        <f>IF($E$4="Yes",SUMIF('Vacation Tracker'!$GU$8:$ACR$8,BM$5,'Vacation Tracker'!$GU215:$ACR215),0)</f>
        <v>0</v>
      </c>
      <c r="BM212" s="26">
        <f t="shared" si="26"/>
        <v>0</v>
      </c>
      <c r="BN212" s="26">
        <f t="array" ref="BN212">IF($E$4="Yes",SUM(IF('Vacation Tracker'!$Q$8:$UV$8=BM$5,IF((RIGHT('Vacation Tracker'!$Q215:$UV215)&lt;&gt;"O"),IFERROR(--LEFT('Vacation Tracker'!$Q215:$UV215,LEN('Vacation Tracker'!$Q215:$UV215)-1),0)))),0)</f>
        <v>0</v>
      </c>
      <c r="BO212" s="23">
        <f t="array" ref="BO212">IF($E$4="Yes",SUM(IF('Vacation Tracker'!$Q$8:$UV$8=BM$5,IF((RIGHT('Vacation Tracker'!$Q215:$UV215)="O"),IFERROR(--LEFT('Vacation Tracker'!$Q215:$UV215,LEN('Vacation Tracker'!$Q215:$UV215)-1),0)))),0)</f>
        <v>0</v>
      </c>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row>
    <row r="213" spans="2:181" ht="15" customHeight="1" x14ac:dyDescent="0.2">
      <c r="B213" s="23">
        <f>IF('Vacation Tracker'!B216&lt;&gt;"",'Vacation Tracker'!B216,"")</f>
        <v>205</v>
      </c>
      <c r="C213" s="24" t="str">
        <f>IF('Vacation Tracker'!C216&lt;&gt;"",'Vacation Tracker'!C216,"")</f>
        <v/>
      </c>
      <c r="D213" s="25" t="str">
        <f>IF('Vacation Tracker'!D216&lt;&gt;"",'Vacation Tracker'!D216,"")</f>
        <v/>
      </c>
      <c r="E213" s="25" t="str">
        <f>IF('Vacation Tracker'!E216&lt;&gt;"",'Vacation Tracker'!E216,"")</f>
        <v/>
      </c>
      <c r="F213" s="24" t="str">
        <f>IF('Vacation Tracker'!F216&lt;&gt;"",'Vacation Tracker'!F216,"")</f>
        <v/>
      </c>
      <c r="G213" s="24" t="str">
        <f>IF('Vacation Tracker'!G216&lt;&gt;"",'Vacation Tracker'!G216,"")</f>
        <v/>
      </c>
      <c r="H213" s="23" t="str">
        <f t="shared" si="79"/>
        <v/>
      </c>
      <c r="I213" s="23" t="str">
        <f t="shared" si="79"/>
        <v/>
      </c>
      <c r="J213" s="23" t="str">
        <f t="shared" si="79"/>
        <v/>
      </c>
      <c r="K213" s="23" t="str">
        <f t="shared" si="77"/>
        <v/>
      </c>
      <c r="L213" s="23">
        <f>IF($E$4="Yes",SUMIF('Vacation Tracker'!$Q$8:$UV$8,M$5,'Vacation Tracker'!$Q216:$UV216),0)</f>
        <v>0</v>
      </c>
      <c r="M213" s="26">
        <f t="shared" si="78"/>
        <v>0</v>
      </c>
      <c r="N213" s="26">
        <f t="array" ref="N213">IF($E$4="Yes",SUM(IF('Vacation Tracker'!$Q$8:$UV$8=M$5,IF((RIGHT('Vacation Tracker'!$Q216:$UV216)&lt;&gt;"O"),IFERROR(--LEFT('Vacation Tracker'!$Q216:$UV216,LEN('Vacation Tracker'!$Q216:$UV216)-1),0)))),0)</f>
        <v>0</v>
      </c>
      <c r="O213" s="26">
        <f t="array" ref="O213">IF($E$4="Yes",SUM(IF('Vacation Tracker'!$Q$8:$UV$8=M$5,IF((RIGHT('Vacation Tracker'!$Q216:$UV216)="O"),IFERROR(--LEFT('Vacation Tracker'!$Q216:$UV216,LEN('Vacation Tracker'!$Q216:$UV216)-1),0)))),0)</f>
        <v>0</v>
      </c>
      <c r="P213" s="23">
        <f>SUMIF('Vacation Tracker'!$Q$8:$UV$8,Q$5,'Vacation Tracker'!$Q216:$UV216)</f>
        <v>0</v>
      </c>
      <c r="Q213" s="26">
        <f t="shared" si="65"/>
        <v>0</v>
      </c>
      <c r="R213" s="26">
        <f t="array" ref="R213">SUM(IF('Vacation Tracker'!$Q$8:$UV$8=Q$5,IF((RIGHT('Vacation Tracker'!$Q216:$UV216)&lt;&gt;"O"),IFERROR(--LEFT('Vacation Tracker'!$Q216:$UV216,LEN('Vacation Tracker'!$Q216:$UV216)-1),0))))</f>
        <v>0</v>
      </c>
      <c r="S213" s="26">
        <f t="array" ref="S213">SUM(IF('Vacation Tracker'!$Q$8:$UV$8=Q$5,IF((RIGHT('Vacation Tracker'!$Q216:$UV216)="O"),IFERROR(--LEFT('Vacation Tracker'!$Q216:$UV216,LEN('Vacation Tracker'!$Q216:$UV216)-1),0))))</f>
        <v>0</v>
      </c>
      <c r="T213" s="23">
        <f>SUMIF('Vacation Tracker'!$Q$8:$UV$8,U$5,'Vacation Tracker'!$Q216:$UV216)</f>
        <v>0</v>
      </c>
      <c r="U213" s="26">
        <f t="shared" si="66"/>
        <v>0</v>
      </c>
      <c r="V213" s="26">
        <f t="array" ref="V213">SUM(IF('Vacation Tracker'!$Q$8:$UV$8=U$5,IF((RIGHT('Vacation Tracker'!$Q216:$UV216)&lt;&gt;"O"),IFERROR(--LEFT('Vacation Tracker'!$Q216:$UV216,LEN('Vacation Tracker'!$Q216:$UV216)-1),0))))</f>
        <v>0</v>
      </c>
      <c r="W213" s="26">
        <f t="array" ref="W213">SUM(IF('Vacation Tracker'!$Q$8:$UV$8=U$5,IF((RIGHT('Vacation Tracker'!$Q216:$UV216)="O"),IFERROR(--LEFT('Vacation Tracker'!$Q216:$UV216,LEN('Vacation Tracker'!$Q216:$UV216)-1),0))))</f>
        <v>0</v>
      </c>
      <c r="X213" s="23">
        <f>SUMIF('Vacation Tracker'!$Q$8:$UV$8,Y$5,'Vacation Tracker'!$Q216:$UV216)</f>
        <v>0</v>
      </c>
      <c r="Y213" s="26">
        <f t="shared" si="67"/>
        <v>0</v>
      </c>
      <c r="Z213" s="26">
        <f t="array" ref="Z213">SUM(IF('Vacation Tracker'!$Q$8:$UV$8=Y$5,IF((RIGHT('Vacation Tracker'!$Q216:$UV216)&lt;&gt;"O"),IFERROR(--LEFT('Vacation Tracker'!$Q216:$UV216,LEN('Vacation Tracker'!$Q216:$UV216)-1),0))))</f>
        <v>0</v>
      </c>
      <c r="AA213" s="26">
        <f t="array" ref="AA213">SUM(IF('Vacation Tracker'!$Q$8:$UV$8=Y$5,IF((RIGHT('Vacation Tracker'!$Q216:$UV216)="O"),IFERROR(--LEFT('Vacation Tracker'!$Q216:$UV216,LEN('Vacation Tracker'!$Q216:$UV216)-1),0))))</f>
        <v>0</v>
      </c>
      <c r="AB213" s="23">
        <f>SUMIF('Vacation Tracker'!$Q$8:$UV$8,AC$5,'Vacation Tracker'!$Q216:$UV216)</f>
        <v>0</v>
      </c>
      <c r="AC213" s="26">
        <f t="shared" si="68"/>
        <v>0</v>
      </c>
      <c r="AD213" s="26">
        <f t="array" ref="AD213">SUM(IF('Vacation Tracker'!$Q$8:$UV$8=AC$5,IF((RIGHT('Vacation Tracker'!$Q216:$UV216)&lt;&gt;"O"),IFERROR(--LEFT('Vacation Tracker'!$Q216:$UV216,LEN('Vacation Tracker'!$Q216:$UV216)-1),0))))</f>
        <v>0</v>
      </c>
      <c r="AE213" s="26">
        <f t="array" ref="AE213">SUM(IF('Vacation Tracker'!$Q$8:$UV$8=AC$5,IF((RIGHT('Vacation Tracker'!$Q216:$UV216)="O"),IFERROR(--LEFT('Vacation Tracker'!$Q216:$UV216,LEN('Vacation Tracker'!$Q216:$UV216)-1),0))))</f>
        <v>0</v>
      </c>
      <c r="AF213" s="23">
        <f>SUMIF('Vacation Tracker'!$Q$8:$UV$8,AG$5,'Vacation Tracker'!$Q216:$UV216)</f>
        <v>0</v>
      </c>
      <c r="AG213" s="26">
        <f t="shared" si="69"/>
        <v>0</v>
      </c>
      <c r="AH213" s="26">
        <f t="array" ref="AH213">SUM(IF('Vacation Tracker'!$Q$8:$UV$8=AG$5,IF((RIGHT('Vacation Tracker'!$Q216:$UV216)&lt;&gt;"O"),IFERROR(--LEFT('Vacation Tracker'!$Q216:$UV216,LEN('Vacation Tracker'!$Q216:$UV216)-1),0))))</f>
        <v>0</v>
      </c>
      <c r="AI213" s="26">
        <f t="array" ref="AI213">SUM(IF('Vacation Tracker'!$Q$8:$UV$8=AG$5,IF((RIGHT('Vacation Tracker'!$Q216:$UV216)="O"),IFERROR(--LEFT('Vacation Tracker'!$Q216:$UV216,LEN('Vacation Tracker'!$Q216:$UV216)-1),0))))</f>
        <v>0</v>
      </c>
      <c r="AJ213" s="23">
        <f>SUMIF('Vacation Tracker'!$GU$8:$ACR$8,AK$5,'Vacation Tracker'!$GU216:$ACR216)</f>
        <v>0</v>
      </c>
      <c r="AK213" s="26">
        <f t="shared" si="70"/>
        <v>0</v>
      </c>
      <c r="AL213" s="26">
        <f t="array" ref="AL213">SUM(IF('Vacation Tracker'!$Q$8:$UV$8=AK$5,IF((RIGHT('Vacation Tracker'!$Q216:$UV216)&lt;&gt;"O"),IFERROR(--LEFT('Vacation Tracker'!$Q216:$UV216,LEN('Vacation Tracker'!$Q216:$UV216)-1),0))))</f>
        <v>0</v>
      </c>
      <c r="AM213" s="26">
        <f t="array" ref="AM213">SUM(IF('Vacation Tracker'!$Q$8:$UV$8=AK$5,IF((RIGHT('Vacation Tracker'!$Q216:$UV216)="O"),IFERROR(--LEFT('Vacation Tracker'!$Q216:$UV216,LEN('Vacation Tracker'!$Q216:$UV216)-1),0))))</f>
        <v>0</v>
      </c>
      <c r="AN213" s="23">
        <f>SUMIF('Vacation Tracker'!$GU$8:$ACR$8,AO$5,'Vacation Tracker'!$GU216:$ACR216)</f>
        <v>0</v>
      </c>
      <c r="AO213" s="26">
        <f t="shared" si="71"/>
        <v>0</v>
      </c>
      <c r="AP213" s="26">
        <f t="array" ref="AP213">SUM(IF('Vacation Tracker'!$Q$8:$UV$8=AO$5,IF((RIGHT('Vacation Tracker'!$Q216:$UV216)&lt;&gt;"O"),IFERROR(--LEFT('Vacation Tracker'!$Q216:$UV216,LEN('Vacation Tracker'!$Q216:$UV216)-1),0))))</f>
        <v>0</v>
      </c>
      <c r="AQ213" s="26">
        <f t="array" ref="AQ213">SUM(IF('Vacation Tracker'!$Q$8:$UV$8=AO$5,IF((RIGHT('Vacation Tracker'!$Q216:$UV216)="O"),IFERROR(--LEFT('Vacation Tracker'!$Q216:$UV216,LEN('Vacation Tracker'!$Q216:$UV216)-1),0))))</f>
        <v>0</v>
      </c>
      <c r="AR213" s="23">
        <f>SUMIF('Vacation Tracker'!$GU$8:$ACR$8,AS$5,'Vacation Tracker'!$GU216:$ACR216)</f>
        <v>0</v>
      </c>
      <c r="AS213" s="26">
        <f t="shared" si="72"/>
        <v>0</v>
      </c>
      <c r="AT213" s="26">
        <f t="array" ref="AT213">SUM(IF('Vacation Tracker'!$Q$8:$UV$8=AS$5,IF((RIGHT('Vacation Tracker'!$Q216:$UV216)&lt;&gt;"O"),IFERROR(--LEFT('Vacation Tracker'!$Q216:$UV216,LEN('Vacation Tracker'!$Q216:$UV216)-1),0))))</f>
        <v>0</v>
      </c>
      <c r="AU213" s="26">
        <f t="array" ref="AU213">SUM(IF('Vacation Tracker'!$Q$8:$UV$8=AS$5,IF((RIGHT('Vacation Tracker'!$Q216:$UV216)="O"),IFERROR(--LEFT('Vacation Tracker'!$Q216:$UV216,LEN('Vacation Tracker'!$Q216:$UV216)-1),0))))</f>
        <v>0</v>
      </c>
      <c r="AV213" s="23">
        <f>SUMIF('Vacation Tracker'!$GU$8:$ACR$8,AW$5,'Vacation Tracker'!$GU216:$ACR216)</f>
        <v>0</v>
      </c>
      <c r="AW213" s="26">
        <f t="shared" si="73"/>
        <v>0</v>
      </c>
      <c r="AX213" s="26">
        <f t="array" ref="AX213">SUM(IF('Vacation Tracker'!$Q$8:$UV$8=AW$5,IF((RIGHT('Vacation Tracker'!$Q216:$UV216)&lt;&gt;"O"),IFERROR(--LEFT('Vacation Tracker'!$Q216:$UV216,LEN('Vacation Tracker'!$Q216:$UV216)-1),0))))</f>
        <v>0</v>
      </c>
      <c r="AY213" s="26">
        <f t="array" ref="AY213">SUM(IF('Vacation Tracker'!$Q$8:$UV$8=AW$5,IF((RIGHT('Vacation Tracker'!$Q216:$UV216)="O"),IFERROR(--LEFT('Vacation Tracker'!$Q216:$UV216,LEN('Vacation Tracker'!$Q216:$UV216)-1),0))))</f>
        <v>0</v>
      </c>
      <c r="AZ213" s="23">
        <f>SUMIF('Vacation Tracker'!$GU$8:$ACR$8,BA$5,'Vacation Tracker'!$GU216:$ACR216)</f>
        <v>0</v>
      </c>
      <c r="BA213" s="26">
        <f t="shared" si="74"/>
        <v>0</v>
      </c>
      <c r="BB213" s="26">
        <f t="array" ref="BB213">SUM(IF('Vacation Tracker'!$Q$8:$UV$8=BA$5,IF((RIGHT('Vacation Tracker'!$Q216:$UV216)&lt;&gt;"O"),IFERROR(--LEFT('Vacation Tracker'!$Q216:$UV216,LEN('Vacation Tracker'!$Q216:$UV216)-1),0))))</f>
        <v>0</v>
      </c>
      <c r="BC213" s="26">
        <f t="array" ref="BC213">SUM(IF('Vacation Tracker'!$Q$8:$UV$8=BA$5,IF((RIGHT('Vacation Tracker'!$Q216:$UV216)="O"),IFERROR(--LEFT('Vacation Tracker'!$Q216:$UV216,LEN('Vacation Tracker'!$Q216:$UV216)-1),0))))</f>
        <v>0</v>
      </c>
      <c r="BD213" s="23">
        <f>SUMIF('Vacation Tracker'!$GU$8:$ACR$8,BE$5,'Vacation Tracker'!$GU216:$ACR216)</f>
        <v>0</v>
      </c>
      <c r="BE213" s="26">
        <f t="shared" si="75"/>
        <v>0</v>
      </c>
      <c r="BF213" s="26">
        <f t="array" ref="BF213">SUM(IF('Vacation Tracker'!$Q$8:$UV$8=BE$5,IF((RIGHT('Vacation Tracker'!$Q216:$UV216)&lt;&gt;"O"),IFERROR(--LEFT('Vacation Tracker'!$Q216:$UV216,LEN('Vacation Tracker'!$Q216:$UV216)-1),0))))</f>
        <v>0</v>
      </c>
      <c r="BG213" s="26">
        <f t="array" ref="BG213">SUM(IF('Vacation Tracker'!$Q$8:$UV$8=BE$5,IF((RIGHT('Vacation Tracker'!$Q216:$UV216)="O"),IFERROR(--LEFT('Vacation Tracker'!$Q216:$UV216,LEN('Vacation Tracker'!$Q216:$UV216)-1),0))))</f>
        <v>0</v>
      </c>
      <c r="BH213" s="23">
        <f>SUMIF('Vacation Tracker'!$GU$8:$ACR$8,BI$5,'Vacation Tracker'!$GU216:$ACR216)</f>
        <v>0</v>
      </c>
      <c r="BI213" s="26">
        <f t="shared" si="76"/>
        <v>0</v>
      </c>
      <c r="BJ213" s="26">
        <f t="array" ref="BJ213">SUM(IF('Vacation Tracker'!$Q$8:$UV$8=BI$5,IF((RIGHT('Vacation Tracker'!$Q216:$UV216)&lt;&gt;"O"),IFERROR(--LEFT('Vacation Tracker'!$Q216:$UV216,LEN('Vacation Tracker'!$Q216:$UV216)-1),0))))</f>
        <v>0</v>
      </c>
      <c r="BK213" s="26">
        <f t="array" ref="BK213">SUM(IF('Vacation Tracker'!$Q$8:$UV$8=BI$5,IF((RIGHT('Vacation Tracker'!$Q216:$UV216)="O"),IFERROR(--LEFT('Vacation Tracker'!$Q216:$UV216,LEN('Vacation Tracker'!$Q216:$UV216)-1),0))))</f>
        <v>0</v>
      </c>
      <c r="BL213" s="23">
        <f>IF($E$4="Yes",SUMIF('Vacation Tracker'!$GU$8:$ACR$8,BM$5,'Vacation Tracker'!$GU216:$ACR216),0)</f>
        <v>0</v>
      </c>
      <c r="BM213" s="26">
        <f t="shared" si="26"/>
        <v>0</v>
      </c>
      <c r="BN213" s="26">
        <f t="array" ref="BN213">IF($E$4="Yes",SUM(IF('Vacation Tracker'!$Q$8:$UV$8=BM$5,IF((RIGHT('Vacation Tracker'!$Q216:$UV216)&lt;&gt;"O"),IFERROR(--LEFT('Vacation Tracker'!$Q216:$UV216,LEN('Vacation Tracker'!$Q216:$UV216)-1),0)))),0)</f>
        <v>0</v>
      </c>
      <c r="BO213" s="23">
        <f t="array" ref="BO213">IF($E$4="Yes",SUM(IF('Vacation Tracker'!$Q$8:$UV$8=BM$5,IF((RIGHT('Vacation Tracker'!$Q216:$UV216)="O"),IFERROR(--LEFT('Vacation Tracker'!$Q216:$UV216,LEN('Vacation Tracker'!$Q216:$UV216)-1),0)))),0)</f>
        <v>0</v>
      </c>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row>
    <row r="214" spans="2:181" ht="15" customHeight="1" x14ac:dyDescent="0.2">
      <c r="B214" s="23">
        <f>IF('Vacation Tracker'!B217&lt;&gt;"",'Vacation Tracker'!B217,"")</f>
        <v>206</v>
      </c>
      <c r="C214" s="24" t="str">
        <f>IF('Vacation Tracker'!C217&lt;&gt;"",'Vacation Tracker'!C217,"")</f>
        <v/>
      </c>
      <c r="D214" s="25" t="str">
        <f>IF('Vacation Tracker'!D217&lt;&gt;"",'Vacation Tracker'!D217,"")</f>
        <v/>
      </c>
      <c r="E214" s="25" t="str">
        <f>IF('Vacation Tracker'!E217&lt;&gt;"",'Vacation Tracker'!E217,"")</f>
        <v/>
      </c>
      <c r="F214" s="24" t="str">
        <f>IF('Vacation Tracker'!F217&lt;&gt;"",'Vacation Tracker'!F217,"")</f>
        <v/>
      </c>
      <c r="G214" s="24" t="str">
        <f>IF('Vacation Tracker'!G217&lt;&gt;"",'Vacation Tracker'!G217,"")</f>
        <v/>
      </c>
      <c r="H214" s="23" t="str">
        <f t="shared" si="79"/>
        <v/>
      </c>
      <c r="I214" s="23" t="str">
        <f t="shared" si="79"/>
        <v/>
      </c>
      <c r="J214" s="23" t="str">
        <f t="shared" si="79"/>
        <v/>
      </c>
      <c r="K214" s="23" t="str">
        <f t="shared" si="77"/>
        <v/>
      </c>
      <c r="L214" s="23">
        <f>IF($E$4="Yes",SUMIF('Vacation Tracker'!$Q$8:$UV$8,M$5,'Vacation Tracker'!$Q217:$UV217),0)</f>
        <v>0</v>
      </c>
      <c r="M214" s="26">
        <f t="shared" si="78"/>
        <v>0</v>
      </c>
      <c r="N214" s="26">
        <f t="array" ref="N214">IF($E$4="Yes",SUM(IF('Vacation Tracker'!$Q$8:$UV$8=M$5,IF((RIGHT('Vacation Tracker'!$Q217:$UV217)&lt;&gt;"O"),IFERROR(--LEFT('Vacation Tracker'!$Q217:$UV217,LEN('Vacation Tracker'!$Q217:$UV217)-1),0)))),0)</f>
        <v>0</v>
      </c>
      <c r="O214" s="26">
        <f t="array" ref="O214">IF($E$4="Yes",SUM(IF('Vacation Tracker'!$Q$8:$UV$8=M$5,IF((RIGHT('Vacation Tracker'!$Q217:$UV217)="O"),IFERROR(--LEFT('Vacation Tracker'!$Q217:$UV217,LEN('Vacation Tracker'!$Q217:$UV217)-1),0)))),0)</f>
        <v>0</v>
      </c>
      <c r="P214" s="23">
        <f>SUMIF('Vacation Tracker'!$Q$8:$UV$8,Q$5,'Vacation Tracker'!$Q217:$UV217)</f>
        <v>0</v>
      </c>
      <c r="Q214" s="26">
        <f t="shared" si="65"/>
        <v>0</v>
      </c>
      <c r="R214" s="26">
        <f t="array" ref="R214">SUM(IF('Vacation Tracker'!$Q$8:$UV$8=Q$5,IF((RIGHT('Vacation Tracker'!$Q217:$UV217)&lt;&gt;"O"),IFERROR(--LEFT('Vacation Tracker'!$Q217:$UV217,LEN('Vacation Tracker'!$Q217:$UV217)-1),0))))</f>
        <v>0</v>
      </c>
      <c r="S214" s="26">
        <f t="array" ref="S214">SUM(IF('Vacation Tracker'!$Q$8:$UV$8=Q$5,IF((RIGHT('Vacation Tracker'!$Q217:$UV217)="O"),IFERROR(--LEFT('Vacation Tracker'!$Q217:$UV217,LEN('Vacation Tracker'!$Q217:$UV217)-1),0))))</f>
        <v>0</v>
      </c>
      <c r="T214" s="23">
        <f>SUMIF('Vacation Tracker'!$Q$8:$UV$8,U$5,'Vacation Tracker'!$Q217:$UV217)</f>
        <v>0</v>
      </c>
      <c r="U214" s="26">
        <f t="shared" si="66"/>
        <v>0</v>
      </c>
      <c r="V214" s="26">
        <f t="array" ref="V214">SUM(IF('Vacation Tracker'!$Q$8:$UV$8=U$5,IF((RIGHT('Vacation Tracker'!$Q217:$UV217)&lt;&gt;"O"),IFERROR(--LEFT('Vacation Tracker'!$Q217:$UV217,LEN('Vacation Tracker'!$Q217:$UV217)-1),0))))</f>
        <v>0</v>
      </c>
      <c r="W214" s="26">
        <f t="array" ref="W214">SUM(IF('Vacation Tracker'!$Q$8:$UV$8=U$5,IF((RIGHT('Vacation Tracker'!$Q217:$UV217)="O"),IFERROR(--LEFT('Vacation Tracker'!$Q217:$UV217,LEN('Vacation Tracker'!$Q217:$UV217)-1),0))))</f>
        <v>0</v>
      </c>
      <c r="X214" s="23">
        <f>SUMIF('Vacation Tracker'!$Q$8:$UV$8,Y$5,'Vacation Tracker'!$Q217:$UV217)</f>
        <v>0</v>
      </c>
      <c r="Y214" s="26">
        <f t="shared" si="67"/>
        <v>0</v>
      </c>
      <c r="Z214" s="26">
        <f t="array" ref="Z214">SUM(IF('Vacation Tracker'!$Q$8:$UV$8=Y$5,IF((RIGHT('Vacation Tracker'!$Q217:$UV217)&lt;&gt;"O"),IFERROR(--LEFT('Vacation Tracker'!$Q217:$UV217,LEN('Vacation Tracker'!$Q217:$UV217)-1),0))))</f>
        <v>0</v>
      </c>
      <c r="AA214" s="26">
        <f t="array" ref="AA214">SUM(IF('Vacation Tracker'!$Q$8:$UV$8=Y$5,IF((RIGHT('Vacation Tracker'!$Q217:$UV217)="O"),IFERROR(--LEFT('Vacation Tracker'!$Q217:$UV217,LEN('Vacation Tracker'!$Q217:$UV217)-1),0))))</f>
        <v>0</v>
      </c>
      <c r="AB214" s="23">
        <f>SUMIF('Vacation Tracker'!$Q$8:$UV$8,AC$5,'Vacation Tracker'!$Q217:$UV217)</f>
        <v>0</v>
      </c>
      <c r="AC214" s="26">
        <f t="shared" si="68"/>
        <v>0</v>
      </c>
      <c r="AD214" s="26">
        <f t="array" ref="AD214">SUM(IF('Vacation Tracker'!$Q$8:$UV$8=AC$5,IF((RIGHT('Vacation Tracker'!$Q217:$UV217)&lt;&gt;"O"),IFERROR(--LEFT('Vacation Tracker'!$Q217:$UV217,LEN('Vacation Tracker'!$Q217:$UV217)-1),0))))</f>
        <v>0</v>
      </c>
      <c r="AE214" s="26">
        <f t="array" ref="AE214">SUM(IF('Vacation Tracker'!$Q$8:$UV$8=AC$5,IF((RIGHT('Vacation Tracker'!$Q217:$UV217)="O"),IFERROR(--LEFT('Vacation Tracker'!$Q217:$UV217,LEN('Vacation Tracker'!$Q217:$UV217)-1),0))))</f>
        <v>0</v>
      </c>
      <c r="AF214" s="23">
        <f>SUMIF('Vacation Tracker'!$Q$8:$UV$8,AG$5,'Vacation Tracker'!$Q217:$UV217)</f>
        <v>0</v>
      </c>
      <c r="AG214" s="26">
        <f t="shared" si="69"/>
        <v>0</v>
      </c>
      <c r="AH214" s="26">
        <f t="array" ref="AH214">SUM(IF('Vacation Tracker'!$Q$8:$UV$8=AG$5,IF((RIGHT('Vacation Tracker'!$Q217:$UV217)&lt;&gt;"O"),IFERROR(--LEFT('Vacation Tracker'!$Q217:$UV217,LEN('Vacation Tracker'!$Q217:$UV217)-1),0))))</f>
        <v>0</v>
      </c>
      <c r="AI214" s="26">
        <f t="array" ref="AI214">SUM(IF('Vacation Tracker'!$Q$8:$UV$8=AG$5,IF((RIGHT('Vacation Tracker'!$Q217:$UV217)="O"),IFERROR(--LEFT('Vacation Tracker'!$Q217:$UV217,LEN('Vacation Tracker'!$Q217:$UV217)-1),0))))</f>
        <v>0</v>
      </c>
      <c r="AJ214" s="23">
        <f>SUMIF('Vacation Tracker'!$GU$8:$ACR$8,AK$5,'Vacation Tracker'!$GU217:$ACR217)</f>
        <v>0</v>
      </c>
      <c r="AK214" s="26">
        <f t="shared" si="70"/>
        <v>0</v>
      </c>
      <c r="AL214" s="26">
        <f t="array" ref="AL214">SUM(IF('Vacation Tracker'!$Q$8:$UV$8=AK$5,IF((RIGHT('Vacation Tracker'!$Q217:$UV217)&lt;&gt;"O"),IFERROR(--LEFT('Vacation Tracker'!$Q217:$UV217,LEN('Vacation Tracker'!$Q217:$UV217)-1),0))))</f>
        <v>0</v>
      </c>
      <c r="AM214" s="26">
        <f t="array" ref="AM214">SUM(IF('Vacation Tracker'!$Q$8:$UV$8=AK$5,IF((RIGHT('Vacation Tracker'!$Q217:$UV217)="O"),IFERROR(--LEFT('Vacation Tracker'!$Q217:$UV217,LEN('Vacation Tracker'!$Q217:$UV217)-1),0))))</f>
        <v>0</v>
      </c>
      <c r="AN214" s="23">
        <f>SUMIF('Vacation Tracker'!$GU$8:$ACR$8,AO$5,'Vacation Tracker'!$GU217:$ACR217)</f>
        <v>0</v>
      </c>
      <c r="AO214" s="26">
        <f t="shared" si="71"/>
        <v>0</v>
      </c>
      <c r="AP214" s="26">
        <f t="array" ref="AP214">SUM(IF('Vacation Tracker'!$Q$8:$UV$8=AO$5,IF((RIGHT('Vacation Tracker'!$Q217:$UV217)&lt;&gt;"O"),IFERROR(--LEFT('Vacation Tracker'!$Q217:$UV217,LEN('Vacation Tracker'!$Q217:$UV217)-1),0))))</f>
        <v>0</v>
      </c>
      <c r="AQ214" s="26">
        <f t="array" ref="AQ214">SUM(IF('Vacation Tracker'!$Q$8:$UV$8=AO$5,IF((RIGHT('Vacation Tracker'!$Q217:$UV217)="O"),IFERROR(--LEFT('Vacation Tracker'!$Q217:$UV217,LEN('Vacation Tracker'!$Q217:$UV217)-1),0))))</f>
        <v>0</v>
      </c>
      <c r="AR214" s="23">
        <f>SUMIF('Vacation Tracker'!$GU$8:$ACR$8,AS$5,'Vacation Tracker'!$GU217:$ACR217)</f>
        <v>0</v>
      </c>
      <c r="AS214" s="26">
        <f t="shared" si="72"/>
        <v>0</v>
      </c>
      <c r="AT214" s="26">
        <f t="array" ref="AT214">SUM(IF('Vacation Tracker'!$Q$8:$UV$8=AS$5,IF((RIGHT('Vacation Tracker'!$Q217:$UV217)&lt;&gt;"O"),IFERROR(--LEFT('Vacation Tracker'!$Q217:$UV217,LEN('Vacation Tracker'!$Q217:$UV217)-1),0))))</f>
        <v>0</v>
      </c>
      <c r="AU214" s="26">
        <f t="array" ref="AU214">SUM(IF('Vacation Tracker'!$Q$8:$UV$8=AS$5,IF((RIGHT('Vacation Tracker'!$Q217:$UV217)="O"),IFERROR(--LEFT('Vacation Tracker'!$Q217:$UV217,LEN('Vacation Tracker'!$Q217:$UV217)-1),0))))</f>
        <v>0</v>
      </c>
      <c r="AV214" s="23">
        <f>SUMIF('Vacation Tracker'!$GU$8:$ACR$8,AW$5,'Vacation Tracker'!$GU217:$ACR217)</f>
        <v>0</v>
      </c>
      <c r="AW214" s="26">
        <f t="shared" si="73"/>
        <v>0</v>
      </c>
      <c r="AX214" s="26">
        <f t="array" ref="AX214">SUM(IF('Vacation Tracker'!$Q$8:$UV$8=AW$5,IF((RIGHT('Vacation Tracker'!$Q217:$UV217)&lt;&gt;"O"),IFERROR(--LEFT('Vacation Tracker'!$Q217:$UV217,LEN('Vacation Tracker'!$Q217:$UV217)-1),0))))</f>
        <v>0</v>
      </c>
      <c r="AY214" s="26">
        <f t="array" ref="AY214">SUM(IF('Vacation Tracker'!$Q$8:$UV$8=AW$5,IF((RIGHT('Vacation Tracker'!$Q217:$UV217)="O"),IFERROR(--LEFT('Vacation Tracker'!$Q217:$UV217,LEN('Vacation Tracker'!$Q217:$UV217)-1),0))))</f>
        <v>0</v>
      </c>
      <c r="AZ214" s="23">
        <f>SUMIF('Vacation Tracker'!$GU$8:$ACR$8,BA$5,'Vacation Tracker'!$GU217:$ACR217)</f>
        <v>0</v>
      </c>
      <c r="BA214" s="26">
        <f t="shared" si="74"/>
        <v>0</v>
      </c>
      <c r="BB214" s="26">
        <f t="array" ref="BB214">SUM(IF('Vacation Tracker'!$Q$8:$UV$8=BA$5,IF((RIGHT('Vacation Tracker'!$Q217:$UV217)&lt;&gt;"O"),IFERROR(--LEFT('Vacation Tracker'!$Q217:$UV217,LEN('Vacation Tracker'!$Q217:$UV217)-1),0))))</f>
        <v>0</v>
      </c>
      <c r="BC214" s="26">
        <f t="array" ref="BC214">SUM(IF('Vacation Tracker'!$Q$8:$UV$8=BA$5,IF((RIGHT('Vacation Tracker'!$Q217:$UV217)="O"),IFERROR(--LEFT('Vacation Tracker'!$Q217:$UV217,LEN('Vacation Tracker'!$Q217:$UV217)-1),0))))</f>
        <v>0</v>
      </c>
      <c r="BD214" s="23">
        <f>SUMIF('Vacation Tracker'!$GU$8:$ACR$8,BE$5,'Vacation Tracker'!$GU217:$ACR217)</f>
        <v>0</v>
      </c>
      <c r="BE214" s="26">
        <f t="shared" si="75"/>
        <v>0</v>
      </c>
      <c r="BF214" s="26">
        <f t="array" ref="BF214">SUM(IF('Vacation Tracker'!$Q$8:$UV$8=BE$5,IF((RIGHT('Vacation Tracker'!$Q217:$UV217)&lt;&gt;"O"),IFERROR(--LEFT('Vacation Tracker'!$Q217:$UV217,LEN('Vacation Tracker'!$Q217:$UV217)-1),0))))</f>
        <v>0</v>
      </c>
      <c r="BG214" s="26">
        <f t="array" ref="BG214">SUM(IF('Vacation Tracker'!$Q$8:$UV$8=BE$5,IF((RIGHT('Vacation Tracker'!$Q217:$UV217)="O"),IFERROR(--LEFT('Vacation Tracker'!$Q217:$UV217,LEN('Vacation Tracker'!$Q217:$UV217)-1),0))))</f>
        <v>0</v>
      </c>
      <c r="BH214" s="23">
        <f>SUMIF('Vacation Tracker'!$GU$8:$ACR$8,BI$5,'Vacation Tracker'!$GU217:$ACR217)</f>
        <v>0</v>
      </c>
      <c r="BI214" s="26">
        <f t="shared" si="76"/>
        <v>0</v>
      </c>
      <c r="BJ214" s="26">
        <f t="array" ref="BJ214">SUM(IF('Vacation Tracker'!$Q$8:$UV$8=BI$5,IF((RIGHT('Vacation Tracker'!$Q217:$UV217)&lt;&gt;"O"),IFERROR(--LEFT('Vacation Tracker'!$Q217:$UV217,LEN('Vacation Tracker'!$Q217:$UV217)-1),0))))</f>
        <v>0</v>
      </c>
      <c r="BK214" s="26">
        <f t="array" ref="BK214">SUM(IF('Vacation Tracker'!$Q$8:$UV$8=BI$5,IF((RIGHT('Vacation Tracker'!$Q217:$UV217)="O"),IFERROR(--LEFT('Vacation Tracker'!$Q217:$UV217,LEN('Vacation Tracker'!$Q217:$UV217)-1),0))))</f>
        <v>0</v>
      </c>
      <c r="BL214" s="23">
        <f>IF($E$4="Yes",SUMIF('Vacation Tracker'!$GU$8:$ACR$8,BM$5,'Vacation Tracker'!$GU217:$ACR217),0)</f>
        <v>0</v>
      </c>
      <c r="BM214" s="26">
        <f t="shared" si="26"/>
        <v>0</v>
      </c>
      <c r="BN214" s="26">
        <f t="array" ref="BN214">IF($E$4="Yes",SUM(IF('Vacation Tracker'!$Q$8:$UV$8=BM$5,IF((RIGHT('Vacation Tracker'!$Q217:$UV217)&lt;&gt;"O"),IFERROR(--LEFT('Vacation Tracker'!$Q217:$UV217,LEN('Vacation Tracker'!$Q217:$UV217)-1),0)))),0)</f>
        <v>0</v>
      </c>
      <c r="BO214" s="23">
        <f t="array" ref="BO214">IF($E$4="Yes",SUM(IF('Vacation Tracker'!$Q$8:$UV$8=BM$5,IF((RIGHT('Vacation Tracker'!$Q217:$UV217)="O"),IFERROR(--LEFT('Vacation Tracker'!$Q217:$UV217,LEN('Vacation Tracker'!$Q217:$UV217)-1),0)))),0)</f>
        <v>0</v>
      </c>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row>
    <row r="215" spans="2:181" ht="15" customHeight="1" x14ac:dyDescent="0.2">
      <c r="B215" s="23">
        <f>IF('Vacation Tracker'!B218&lt;&gt;"",'Vacation Tracker'!B218,"")</f>
        <v>207</v>
      </c>
      <c r="C215" s="24" t="str">
        <f>IF('Vacation Tracker'!C218&lt;&gt;"",'Vacation Tracker'!C218,"")</f>
        <v/>
      </c>
      <c r="D215" s="25" t="str">
        <f>IF('Vacation Tracker'!D218&lt;&gt;"",'Vacation Tracker'!D218,"")</f>
        <v/>
      </c>
      <c r="E215" s="25" t="str">
        <f>IF('Vacation Tracker'!E218&lt;&gt;"",'Vacation Tracker'!E218,"")</f>
        <v/>
      </c>
      <c r="F215" s="24" t="str">
        <f>IF('Vacation Tracker'!F218&lt;&gt;"",'Vacation Tracker'!F218,"")</f>
        <v/>
      </c>
      <c r="G215" s="24" t="str">
        <f>IF('Vacation Tracker'!G218&lt;&gt;"",'Vacation Tracker'!G218,"")</f>
        <v/>
      </c>
      <c r="H215" s="23" t="str">
        <f t="shared" si="79"/>
        <v/>
      </c>
      <c r="I215" s="23" t="str">
        <f t="shared" si="79"/>
        <v/>
      </c>
      <c r="J215" s="23" t="str">
        <f t="shared" si="79"/>
        <v/>
      </c>
      <c r="K215" s="23" t="str">
        <f t="shared" si="77"/>
        <v/>
      </c>
      <c r="L215" s="23">
        <f>IF($E$4="Yes",SUMIF('Vacation Tracker'!$Q$8:$UV$8,M$5,'Vacation Tracker'!$Q218:$UV218),0)</f>
        <v>0</v>
      </c>
      <c r="M215" s="26">
        <f t="shared" si="78"/>
        <v>0</v>
      </c>
      <c r="N215" s="26">
        <f t="array" ref="N215">IF($E$4="Yes",SUM(IF('Vacation Tracker'!$Q$8:$UV$8=M$5,IF((RIGHT('Vacation Tracker'!$Q218:$UV218)&lt;&gt;"O"),IFERROR(--LEFT('Vacation Tracker'!$Q218:$UV218,LEN('Vacation Tracker'!$Q218:$UV218)-1),0)))),0)</f>
        <v>0</v>
      </c>
      <c r="O215" s="26">
        <f t="array" ref="O215">IF($E$4="Yes",SUM(IF('Vacation Tracker'!$Q$8:$UV$8=M$5,IF((RIGHT('Vacation Tracker'!$Q218:$UV218)="O"),IFERROR(--LEFT('Vacation Tracker'!$Q218:$UV218,LEN('Vacation Tracker'!$Q218:$UV218)-1),0)))),0)</f>
        <v>0</v>
      </c>
      <c r="P215" s="23">
        <f>SUMIF('Vacation Tracker'!$Q$8:$UV$8,Q$5,'Vacation Tracker'!$Q218:$UV218)</f>
        <v>0</v>
      </c>
      <c r="Q215" s="26">
        <f t="shared" si="65"/>
        <v>0</v>
      </c>
      <c r="R215" s="26">
        <f t="array" ref="R215">SUM(IF('Vacation Tracker'!$Q$8:$UV$8=Q$5,IF((RIGHT('Vacation Tracker'!$Q218:$UV218)&lt;&gt;"O"),IFERROR(--LEFT('Vacation Tracker'!$Q218:$UV218,LEN('Vacation Tracker'!$Q218:$UV218)-1),0))))</f>
        <v>0</v>
      </c>
      <c r="S215" s="26">
        <f t="array" ref="S215">SUM(IF('Vacation Tracker'!$Q$8:$UV$8=Q$5,IF((RIGHT('Vacation Tracker'!$Q218:$UV218)="O"),IFERROR(--LEFT('Vacation Tracker'!$Q218:$UV218,LEN('Vacation Tracker'!$Q218:$UV218)-1),0))))</f>
        <v>0</v>
      </c>
      <c r="T215" s="23">
        <f>SUMIF('Vacation Tracker'!$Q$8:$UV$8,U$5,'Vacation Tracker'!$Q218:$UV218)</f>
        <v>0</v>
      </c>
      <c r="U215" s="26">
        <f t="shared" si="66"/>
        <v>0</v>
      </c>
      <c r="V215" s="26">
        <f t="array" ref="V215">SUM(IF('Vacation Tracker'!$Q$8:$UV$8=U$5,IF((RIGHT('Vacation Tracker'!$Q218:$UV218)&lt;&gt;"O"),IFERROR(--LEFT('Vacation Tracker'!$Q218:$UV218,LEN('Vacation Tracker'!$Q218:$UV218)-1),0))))</f>
        <v>0</v>
      </c>
      <c r="W215" s="26">
        <f t="array" ref="W215">SUM(IF('Vacation Tracker'!$Q$8:$UV$8=U$5,IF((RIGHT('Vacation Tracker'!$Q218:$UV218)="O"),IFERROR(--LEFT('Vacation Tracker'!$Q218:$UV218,LEN('Vacation Tracker'!$Q218:$UV218)-1),0))))</f>
        <v>0</v>
      </c>
      <c r="X215" s="23">
        <f>SUMIF('Vacation Tracker'!$Q$8:$UV$8,Y$5,'Vacation Tracker'!$Q218:$UV218)</f>
        <v>0</v>
      </c>
      <c r="Y215" s="26">
        <f t="shared" si="67"/>
        <v>0</v>
      </c>
      <c r="Z215" s="26">
        <f t="array" ref="Z215">SUM(IF('Vacation Tracker'!$Q$8:$UV$8=Y$5,IF((RIGHT('Vacation Tracker'!$Q218:$UV218)&lt;&gt;"O"),IFERROR(--LEFT('Vacation Tracker'!$Q218:$UV218,LEN('Vacation Tracker'!$Q218:$UV218)-1),0))))</f>
        <v>0</v>
      </c>
      <c r="AA215" s="26">
        <f t="array" ref="AA215">SUM(IF('Vacation Tracker'!$Q$8:$UV$8=Y$5,IF((RIGHT('Vacation Tracker'!$Q218:$UV218)="O"),IFERROR(--LEFT('Vacation Tracker'!$Q218:$UV218,LEN('Vacation Tracker'!$Q218:$UV218)-1),0))))</f>
        <v>0</v>
      </c>
      <c r="AB215" s="23">
        <f>SUMIF('Vacation Tracker'!$Q$8:$UV$8,AC$5,'Vacation Tracker'!$Q218:$UV218)</f>
        <v>0</v>
      </c>
      <c r="AC215" s="26">
        <f t="shared" si="68"/>
        <v>0</v>
      </c>
      <c r="AD215" s="26">
        <f t="array" ref="AD215">SUM(IF('Vacation Tracker'!$Q$8:$UV$8=AC$5,IF((RIGHT('Vacation Tracker'!$Q218:$UV218)&lt;&gt;"O"),IFERROR(--LEFT('Vacation Tracker'!$Q218:$UV218,LEN('Vacation Tracker'!$Q218:$UV218)-1),0))))</f>
        <v>0</v>
      </c>
      <c r="AE215" s="26">
        <f t="array" ref="AE215">SUM(IF('Vacation Tracker'!$Q$8:$UV$8=AC$5,IF((RIGHT('Vacation Tracker'!$Q218:$UV218)="O"),IFERROR(--LEFT('Vacation Tracker'!$Q218:$UV218,LEN('Vacation Tracker'!$Q218:$UV218)-1),0))))</f>
        <v>0</v>
      </c>
      <c r="AF215" s="23">
        <f>SUMIF('Vacation Tracker'!$Q$8:$UV$8,AG$5,'Vacation Tracker'!$Q218:$UV218)</f>
        <v>0</v>
      </c>
      <c r="AG215" s="26">
        <f t="shared" si="69"/>
        <v>0</v>
      </c>
      <c r="AH215" s="26">
        <f t="array" ref="AH215">SUM(IF('Vacation Tracker'!$Q$8:$UV$8=AG$5,IF((RIGHT('Vacation Tracker'!$Q218:$UV218)&lt;&gt;"O"),IFERROR(--LEFT('Vacation Tracker'!$Q218:$UV218,LEN('Vacation Tracker'!$Q218:$UV218)-1),0))))</f>
        <v>0</v>
      </c>
      <c r="AI215" s="26">
        <f t="array" ref="AI215">SUM(IF('Vacation Tracker'!$Q$8:$UV$8=AG$5,IF((RIGHT('Vacation Tracker'!$Q218:$UV218)="O"),IFERROR(--LEFT('Vacation Tracker'!$Q218:$UV218,LEN('Vacation Tracker'!$Q218:$UV218)-1),0))))</f>
        <v>0</v>
      </c>
      <c r="AJ215" s="23">
        <f>SUMIF('Vacation Tracker'!$GU$8:$ACR$8,AK$5,'Vacation Tracker'!$GU218:$ACR218)</f>
        <v>0</v>
      </c>
      <c r="AK215" s="26">
        <f t="shared" si="70"/>
        <v>0</v>
      </c>
      <c r="AL215" s="26">
        <f t="array" ref="AL215">SUM(IF('Vacation Tracker'!$Q$8:$UV$8=AK$5,IF((RIGHT('Vacation Tracker'!$Q218:$UV218)&lt;&gt;"O"),IFERROR(--LEFT('Vacation Tracker'!$Q218:$UV218,LEN('Vacation Tracker'!$Q218:$UV218)-1),0))))</f>
        <v>0</v>
      </c>
      <c r="AM215" s="26">
        <f t="array" ref="AM215">SUM(IF('Vacation Tracker'!$Q$8:$UV$8=AK$5,IF((RIGHT('Vacation Tracker'!$Q218:$UV218)="O"),IFERROR(--LEFT('Vacation Tracker'!$Q218:$UV218,LEN('Vacation Tracker'!$Q218:$UV218)-1),0))))</f>
        <v>0</v>
      </c>
      <c r="AN215" s="23">
        <f>SUMIF('Vacation Tracker'!$GU$8:$ACR$8,AO$5,'Vacation Tracker'!$GU218:$ACR218)</f>
        <v>0</v>
      </c>
      <c r="AO215" s="26">
        <f t="shared" si="71"/>
        <v>0</v>
      </c>
      <c r="AP215" s="26">
        <f t="array" ref="AP215">SUM(IF('Vacation Tracker'!$Q$8:$UV$8=AO$5,IF((RIGHT('Vacation Tracker'!$Q218:$UV218)&lt;&gt;"O"),IFERROR(--LEFT('Vacation Tracker'!$Q218:$UV218,LEN('Vacation Tracker'!$Q218:$UV218)-1),0))))</f>
        <v>0</v>
      </c>
      <c r="AQ215" s="26">
        <f t="array" ref="AQ215">SUM(IF('Vacation Tracker'!$Q$8:$UV$8=AO$5,IF((RIGHT('Vacation Tracker'!$Q218:$UV218)="O"),IFERROR(--LEFT('Vacation Tracker'!$Q218:$UV218,LEN('Vacation Tracker'!$Q218:$UV218)-1),0))))</f>
        <v>0</v>
      </c>
      <c r="AR215" s="23">
        <f>SUMIF('Vacation Tracker'!$GU$8:$ACR$8,AS$5,'Vacation Tracker'!$GU218:$ACR218)</f>
        <v>0</v>
      </c>
      <c r="AS215" s="26">
        <f t="shared" si="72"/>
        <v>0</v>
      </c>
      <c r="AT215" s="26">
        <f t="array" ref="AT215">SUM(IF('Vacation Tracker'!$Q$8:$UV$8=AS$5,IF((RIGHT('Vacation Tracker'!$Q218:$UV218)&lt;&gt;"O"),IFERROR(--LEFT('Vacation Tracker'!$Q218:$UV218,LEN('Vacation Tracker'!$Q218:$UV218)-1),0))))</f>
        <v>0</v>
      </c>
      <c r="AU215" s="26">
        <f t="array" ref="AU215">SUM(IF('Vacation Tracker'!$Q$8:$UV$8=AS$5,IF((RIGHT('Vacation Tracker'!$Q218:$UV218)="O"),IFERROR(--LEFT('Vacation Tracker'!$Q218:$UV218,LEN('Vacation Tracker'!$Q218:$UV218)-1),0))))</f>
        <v>0</v>
      </c>
      <c r="AV215" s="23">
        <f>SUMIF('Vacation Tracker'!$GU$8:$ACR$8,AW$5,'Vacation Tracker'!$GU218:$ACR218)</f>
        <v>0</v>
      </c>
      <c r="AW215" s="26">
        <f t="shared" si="73"/>
        <v>0</v>
      </c>
      <c r="AX215" s="26">
        <f t="array" ref="AX215">SUM(IF('Vacation Tracker'!$Q$8:$UV$8=AW$5,IF((RIGHT('Vacation Tracker'!$Q218:$UV218)&lt;&gt;"O"),IFERROR(--LEFT('Vacation Tracker'!$Q218:$UV218,LEN('Vacation Tracker'!$Q218:$UV218)-1),0))))</f>
        <v>0</v>
      </c>
      <c r="AY215" s="26">
        <f t="array" ref="AY215">SUM(IF('Vacation Tracker'!$Q$8:$UV$8=AW$5,IF((RIGHT('Vacation Tracker'!$Q218:$UV218)="O"),IFERROR(--LEFT('Vacation Tracker'!$Q218:$UV218,LEN('Vacation Tracker'!$Q218:$UV218)-1),0))))</f>
        <v>0</v>
      </c>
      <c r="AZ215" s="23">
        <f>SUMIF('Vacation Tracker'!$GU$8:$ACR$8,BA$5,'Vacation Tracker'!$GU218:$ACR218)</f>
        <v>0</v>
      </c>
      <c r="BA215" s="26">
        <f t="shared" si="74"/>
        <v>0</v>
      </c>
      <c r="BB215" s="26">
        <f t="array" ref="BB215">SUM(IF('Vacation Tracker'!$Q$8:$UV$8=BA$5,IF((RIGHT('Vacation Tracker'!$Q218:$UV218)&lt;&gt;"O"),IFERROR(--LEFT('Vacation Tracker'!$Q218:$UV218,LEN('Vacation Tracker'!$Q218:$UV218)-1),0))))</f>
        <v>0</v>
      </c>
      <c r="BC215" s="26">
        <f t="array" ref="BC215">SUM(IF('Vacation Tracker'!$Q$8:$UV$8=BA$5,IF((RIGHT('Vacation Tracker'!$Q218:$UV218)="O"),IFERROR(--LEFT('Vacation Tracker'!$Q218:$UV218,LEN('Vacation Tracker'!$Q218:$UV218)-1),0))))</f>
        <v>0</v>
      </c>
      <c r="BD215" s="23">
        <f>SUMIF('Vacation Tracker'!$GU$8:$ACR$8,BE$5,'Vacation Tracker'!$GU218:$ACR218)</f>
        <v>0</v>
      </c>
      <c r="BE215" s="26">
        <f t="shared" si="75"/>
        <v>0</v>
      </c>
      <c r="BF215" s="26">
        <f t="array" ref="BF215">SUM(IF('Vacation Tracker'!$Q$8:$UV$8=BE$5,IF((RIGHT('Vacation Tracker'!$Q218:$UV218)&lt;&gt;"O"),IFERROR(--LEFT('Vacation Tracker'!$Q218:$UV218,LEN('Vacation Tracker'!$Q218:$UV218)-1),0))))</f>
        <v>0</v>
      </c>
      <c r="BG215" s="26">
        <f t="array" ref="BG215">SUM(IF('Vacation Tracker'!$Q$8:$UV$8=BE$5,IF((RIGHT('Vacation Tracker'!$Q218:$UV218)="O"),IFERROR(--LEFT('Vacation Tracker'!$Q218:$UV218,LEN('Vacation Tracker'!$Q218:$UV218)-1),0))))</f>
        <v>0</v>
      </c>
      <c r="BH215" s="23">
        <f>SUMIF('Vacation Tracker'!$GU$8:$ACR$8,BI$5,'Vacation Tracker'!$GU218:$ACR218)</f>
        <v>0</v>
      </c>
      <c r="BI215" s="26">
        <f t="shared" si="76"/>
        <v>0</v>
      </c>
      <c r="BJ215" s="26">
        <f t="array" ref="BJ215">SUM(IF('Vacation Tracker'!$Q$8:$UV$8=BI$5,IF((RIGHT('Vacation Tracker'!$Q218:$UV218)&lt;&gt;"O"),IFERROR(--LEFT('Vacation Tracker'!$Q218:$UV218,LEN('Vacation Tracker'!$Q218:$UV218)-1),0))))</f>
        <v>0</v>
      </c>
      <c r="BK215" s="26">
        <f t="array" ref="BK215">SUM(IF('Vacation Tracker'!$Q$8:$UV$8=BI$5,IF((RIGHT('Vacation Tracker'!$Q218:$UV218)="O"),IFERROR(--LEFT('Vacation Tracker'!$Q218:$UV218,LEN('Vacation Tracker'!$Q218:$UV218)-1),0))))</f>
        <v>0</v>
      </c>
      <c r="BL215" s="23">
        <f>IF($E$4="Yes",SUMIF('Vacation Tracker'!$GU$8:$ACR$8,BM$5,'Vacation Tracker'!$GU218:$ACR218),0)</f>
        <v>0</v>
      </c>
      <c r="BM215" s="26">
        <f t="shared" si="26"/>
        <v>0</v>
      </c>
      <c r="BN215" s="26">
        <f t="array" ref="BN215">IF($E$4="Yes",SUM(IF('Vacation Tracker'!$Q$8:$UV$8=BM$5,IF((RIGHT('Vacation Tracker'!$Q218:$UV218)&lt;&gt;"O"),IFERROR(--LEFT('Vacation Tracker'!$Q218:$UV218,LEN('Vacation Tracker'!$Q218:$UV218)-1),0)))),0)</f>
        <v>0</v>
      </c>
      <c r="BO215" s="23">
        <f t="array" ref="BO215">IF($E$4="Yes",SUM(IF('Vacation Tracker'!$Q$8:$UV$8=BM$5,IF((RIGHT('Vacation Tracker'!$Q218:$UV218)="O"),IFERROR(--LEFT('Vacation Tracker'!$Q218:$UV218,LEN('Vacation Tracker'!$Q218:$UV218)-1),0)))),0)</f>
        <v>0</v>
      </c>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row>
    <row r="216" spans="2:181" ht="15" customHeight="1" x14ac:dyDescent="0.2">
      <c r="B216" s="23">
        <f>IF('Vacation Tracker'!B219&lt;&gt;"",'Vacation Tracker'!B219,"")</f>
        <v>208</v>
      </c>
      <c r="C216" s="24" t="str">
        <f>IF('Vacation Tracker'!C219&lt;&gt;"",'Vacation Tracker'!C219,"")</f>
        <v/>
      </c>
      <c r="D216" s="25" t="str">
        <f>IF('Vacation Tracker'!D219&lt;&gt;"",'Vacation Tracker'!D219,"")</f>
        <v/>
      </c>
      <c r="E216" s="25" t="str">
        <f>IF('Vacation Tracker'!E219&lt;&gt;"",'Vacation Tracker'!E219,"")</f>
        <v/>
      </c>
      <c r="F216" s="24" t="str">
        <f>IF('Vacation Tracker'!F219&lt;&gt;"",'Vacation Tracker'!F219,"")</f>
        <v/>
      </c>
      <c r="G216" s="24" t="str">
        <f>IF('Vacation Tracker'!G219&lt;&gt;"",'Vacation Tracker'!G219,"")</f>
        <v/>
      </c>
      <c r="H216" s="23" t="str">
        <f t="shared" si="79"/>
        <v/>
      </c>
      <c r="I216" s="23" t="str">
        <f t="shared" si="79"/>
        <v/>
      </c>
      <c r="J216" s="23" t="str">
        <f t="shared" si="79"/>
        <v/>
      </c>
      <c r="K216" s="23" t="str">
        <f t="shared" si="77"/>
        <v/>
      </c>
      <c r="L216" s="23">
        <f>IF($E$4="Yes",SUMIF('Vacation Tracker'!$Q$8:$UV$8,M$5,'Vacation Tracker'!$Q219:$UV219),0)</f>
        <v>0</v>
      </c>
      <c r="M216" s="26">
        <f t="shared" si="78"/>
        <v>0</v>
      </c>
      <c r="N216" s="26">
        <f t="array" ref="N216">IF($E$4="Yes",SUM(IF('Vacation Tracker'!$Q$8:$UV$8=M$5,IF((RIGHT('Vacation Tracker'!$Q219:$UV219)&lt;&gt;"O"),IFERROR(--LEFT('Vacation Tracker'!$Q219:$UV219,LEN('Vacation Tracker'!$Q219:$UV219)-1),0)))),0)</f>
        <v>0</v>
      </c>
      <c r="O216" s="26">
        <f t="array" ref="O216">IF($E$4="Yes",SUM(IF('Vacation Tracker'!$Q$8:$UV$8=M$5,IF((RIGHT('Vacation Tracker'!$Q219:$UV219)="O"),IFERROR(--LEFT('Vacation Tracker'!$Q219:$UV219,LEN('Vacation Tracker'!$Q219:$UV219)-1),0)))),0)</f>
        <v>0</v>
      </c>
      <c r="P216" s="23">
        <f>SUMIF('Vacation Tracker'!$Q$8:$UV$8,Q$5,'Vacation Tracker'!$Q219:$UV219)</f>
        <v>0</v>
      </c>
      <c r="Q216" s="26">
        <f t="shared" si="65"/>
        <v>0</v>
      </c>
      <c r="R216" s="26">
        <f t="array" ref="R216">SUM(IF('Vacation Tracker'!$Q$8:$UV$8=Q$5,IF((RIGHT('Vacation Tracker'!$Q219:$UV219)&lt;&gt;"O"),IFERROR(--LEFT('Vacation Tracker'!$Q219:$UV219,LEN('Vacation Tracker'!$Q219:$UV219)-1),0))))</f>
        <v>0</v>
      </c>
      <c r="S216" s="26">
        <f t="array" ref="S216">SUM(IF('Vacation Tracker'!$Q$8:$UV$8=Q$5,IF((RIGHT('Vacation Tracker'!$Q219:$UV219)="O"),IFERROR(--LEFT('Vacation Tracker'!$Q219:$UV219,LEN('Vacation Tracker'!$Q219:$UV219)-1),0))))</f>
        <v>0</v>
      </c>
      <c r="T216" s="23">
        <f>SUMIF('Vacation Tracker'!$Q$8:$UV$8,U$5,'Vacation Tracker'!$Q219:$UV219)</f>
        <v>0</v>
      </c>
      <c r="U216" s="26">
        <f t="shared" si="66"/>
        <v>0</v>
      </c>
      <c r="V216" s="26">
        <f t="array" ref="V216">SUM(IF('Vacation Tracker'!$Q$8:$UV$8=U$5,IF((RIGHT('Vacation Tracker'!$Q219:$UV219)&lt;&gt;"O"),IFERROR(--LEFT('Vacation Tracker'!$Q219:$UV219,LEN('Vacation Tracker'!$Q219:$UV219)-1),0))))</f>
        <v>0</v>
      </c>
      <c r="W216" s="26">
        <f t="array" ref="W216">SUM(IF('Vacation Tracker'!$Q$8:$UV$8=U$5,IF((RIGHT('Vacation Tracker'!$Q219:$UV219)="O"),IFERROR(--LEFT('Vacation Tracker'!$Q219:$UV219,LEN('Vacation Tracker'!$Q219:$UV219)-1),0))))</f>
        <v>0</v>
      </c>
      <c r="X216" s="23">
        <f>SUMIF('Vacation Tracker'!$Q$8:$UV$8,Y$5,'Vacation Tracker'!$Q219:$UV219)</f>
        <v>0</v>
      </c>
      <c r="Y216" s="26">
        <f t="shared" si="67"/>
        <v>0</v>
      </c>
      <c r="Z216" s="26">
        <f t="array" ref="Z216">SUM(IF('Vacation Tracker'!$Q$8:$UV$8=Y$5,IF((RIGHT('Vacation Tracker'!$Q219:$UV219)&lt;&gt;"O"),IFERROR(--LEFT('Vacation Tracker'!$Q219:$UV219,LEN('Vacation Tracker'!$Q219:$UV219)-1),0))))</f>
        <v>0</v>
      </c>
      <c r="AA216" s="26">
        <f t="array" ref="AA216">SUM(IF('Vacation Tracker'!$Q$8:$UV$8=Y$5,IF((RIGHT('Vacation Tracker'!$Q219:$UV219)="O"),IFERROR(--LEFT('Vacation Tracker'!$Q219:$UV219,LEN('Vacation Tracker'!$Q219:$UV219)-1),0))))</f>
        <v>0</v>
      </c>
      <c r="AB216" s="23">
        <f>SUMIF('Vacation Tracker'!$Q$8:$UV$8,AC$5,'Vacation Tracker'!$Q219:$UV219)</f>
        <v>0</v>
      </c>
      <c r="AC216" s="26">
        <f t="shared" si="68"/>
        <v>0</v>
      </c>
      <c r="AD216" s="26">
        <f t="array" ref="AD216">SUM(IF('Vacation Tracker'!$Q$8:$UV$8=AC$5,IF((RIGHT('Vacation Tracker'!$Q219:$UV219)&lt;&gt;"O"),IFERROR(--LEFT('Vacation Tracker'!$Q219:$UV219,LEN('Vacation Tracker'!$Q219:$UV219)-1),0))))</f>
        <v>0</v>
      </c>
      <c r="AE216" s="26">
        <f t="array" ref="AE216">SUM(IF('Vacation Tracker'!$Q$8:$UV$8=AC$5,IF((RIGHT('Vacation Tracker'!$Q219:$UV219)="O"),IFERROR(--LEFT('Vacation Tracker'!$Q219:$UV219,LEN('Vacation Tracker'!$Q219:$UV219)-1),0))))</f>
        <v>0</v>
      </c>
      <c r="AF216" s="23">
        <f>SUMIF('Vacation Tracker'!$Q$8:$UV$8,AG$5,'Vacation Tracker'!$Q219:$UV219)</f>
        <v>0</v>
      </c>
      <c r="AG216" s="26">
        <f t="shared" si="69"/>
        <v>0</v>
      </c>
      <c r="AH216" s="26">
        <f t="array" ref="AH216">SUM(IF('Vacation Tracker'!$Q$8:$UV$8=AG$5,IF((RIGHT('Vacation Tracker'!$Q219:$UV219)&lt;&gt;"O"),IFERROR(--LEFT('Vacation Tracker'!$Q219:$UV219,LEN('Vacation Tracker'!$Q219:$UV219)-1),0))))</f>
        <v>0</v>
      </c>
      <c r="AI216" s="26">
        <f t="array" ref="AI216">SUM(IF('Vacation Tracker'!$Q$8:$UV$8=AG$5,IF((RIGHT('Vacation Tracker'!$Q219:$UV219)="O"),IFERROR(--LEFT('Vacation Tracker'!$Q219:$UV219,LEN('Vacation Tracker'!$Q219:$UV219)-1),0))))</f>
        <v>0</v>
      </c>
      <c r="AJ216" s="23">
        <f>SUMIF('Vacation Tracker'!$GU$8:$ACR$8,AK$5,'Vacation Tracker'!$GU219:$ACR219)</f>
        <v>0</v>
      </c>
      <c r="AK216" s="26">
        <f t="shared" si="70"/>
        <v>0</v>
      </c>
      <c r="AL216" s="26">
        <f t="array" ref="AL216">SUM(IF('Vacation Tracker'!$Q$8:$UV$8=AK$5,IF((RIGHT('Vacation Tracker'!$Q219:$UV219)&lt;&gt;"O"),IFERROR(--LEFT('Vacation Tracker'!$Q219:$UV219,LEN('Vacation Tracker'!$Q219:$UV219)-1),0))))</f>
        <v>0</v>
      </c>
      <c r="AM216" s="26">
        <f t="array" ref="AM216">SUM(IF('Vacation Tracker'!$Q$8:$UV$8=AK$5,IF((RIGHT('Vacation Tracker'!$Q219:$UV219)="O"),IFERROR(--LEFT('Vacation Tracker'!$Q219:$UV219,LEN('Vacation Tracker'!$Q219:$UV219)-1),0))))</f>
        <v>0</v>
      </c>
      <c r="AN216" s="23">
        <f>SUMIF('Vacation Tracker'!$GU$8:$ACR$8,AO$5,'Vacation Tracker'!$GU219:$ACR219)</f>
        <v>0</v>
      </c>
      <c r="AO216" s="26">
        <f t="shared" si="71"/>
        <v>0</v>
      </c>
      <c r="AP216" s="26">
        <f t="array" ref="AP216">SUM(IF('Vacation Tracker'!$Q$8:$UV$8=AO$5,IF((RIGHT('Vacation Tracker'!$Q219:$UV219)&lt;&gt;"O"),IFERROR(--LEFT('Vacation Tracker'!$Q219:$UV219,LEN('Vacation Tracker'!$Q219:$UV219)-1),0))))</f>
        <v>0</v>
      </c>
      <c r="AQ216" s="26">
        <f t="array" ref="AQ216">SUM(IF('Vacation Tracker'!$Q$8:$UV$8=AO$5,IF((RIGHT('Vacation Tracker'!$Q219:$UV219)="O"),IFERROR(--LEFT('Vacation Tracker'!$Q219:$UV219,LEN('Vacation Tracker'!$Q219:$UV219)-1),0))))</f>
        <v>0</v>
      </c>
      <c r="AR216" s="23">
        <f>SUMIF('Vacation Tracker'!$GU$8:$ACR$8,AS$5,'Vacation Tracker'!$GU219:$ACR219)</f>
        <v>0</v>
      </c>
      <c r="AS216" s="26">
        <f t="shared" si="72"/>
        <v>0</v>
      </c>
      <c r="AT216" s="26">
        <f t="array" ref="AT216">SUM(IF('Vacation Tracker'!$Q$8:$UV$8=AS$5,IF((RIGHT('Vacation Tracker'!$Q219:$UV219)&lt;&gt;"O"),IFERROR(--LEFT('Vacation Tracker'!$Q219:$UV219,LEN('Vacation Tracker'!$Q219:$UV219)-1),0))))</f>
        <v>0</v>
      </c>
      <c r="AU216" s="26">
        <f t="array" ref="AU216">SUM(IF('Vacation Tracker'!$Q$8:$UV$8=AS$5,IF((RIGHT('Vacation Tracker'!$Q219:$UV219)="O"),IFERROR(--LEFT('Vacation Tracker'!$Q219:$UV219,LEN('Vacation Tracker'!$Q219:$UV219)-1),0))))</f>
        <v>0</v>
      </c>
      <c r="AV216" s="23">
        <f>SUMIF('Vacation Tracker'!$GU$8:$ACR$8,AW$5,'Vacation Tracker'!$GU219:$ACR219)</f>
        <v>0</v>
      </c>
      <c r="AW216" s="26">
        <f t="shared" si="73"/>
        <v>0</v>
      </c>
      <c r="AX216" s="26">
        <f t="array" ref="AX216">SUM(IF('Vacation Tracker'!$Q$8:$UV$8=AW$5,IF((RIGHT('Vacation Tracker'!$Q219:$UV219)&lt;&gt;"O"),IFERROR(--LEFT('Vacation Tracker'!$Q219:$UV219,LEN('Vacation Tracker'!$Q219:$UV219)-1),0))))</f>
        <v>0</v>
      </c>
      <c r="AY216" s="26">
        <f t="array" ref="AY216">SUM(IF('Vacation Tracker'!$Q$8:$UV$8=AW$5,IF((RIGHT('Vacation Tracker'!$Q219:$UV219)="O"),IFERROR(--LEFT('Vacation Tracker'!$Q219:$UV219,LEN('Vacation Tracker'!$Q219:$UV219)-1),0))))</f>
        <v>0</v>
      </c>
      <c r="AZ216" s="23">
        <f>SUMIF('Vacation Tracker'!$GU$8:$ACR$8,BA$5,'Vacation Tracker'!$GU219:$ACR219)</f>
        <v>0</v>
      </c>
      <c r="BA216" s="26">
        <f t="shared" si="74"/>
        <v>0</v>
      </c>
      <c r="BB216" s="26">
        <f t="array" ref="BB216">SUM(IF('Vacation Tracker'!$Q$8:$UV$8=BA$5,IF((RIGHT('Vacation Tracker'!$Q219:$UV219)&lt;&gt;"O"),IFERROR(--LEFT('Vacation Tracker'!$Q219:$UV219,LEN('Vacation Tracker'!$Q219:$UV219)-1),0))))</f>
        <v>0</v>
      </c>
      <c r="BC216" s="26">
        <f t="array" ref="BC216">SUM(IF('Vacation Tracker'!$Q$8:$UV$8=BA$5,IF((RIGHT('Vacation Tracker'!$Q219:$UV219)="O"),IFERROR(--LEFT('Vacation Tracker'!$Q219:$UV219,LEN('Vacation Tracker'!$Q219:$UV219)-1),0))))</f>
        <v>0</v>
      </c>
      <c r="BD216" s="23">
        <f>SUMIF('Vacation Tracker'!$GU$8:$ACR$8,BE$5,'Vacation Tracker'!$GU219:$ACR219)</f>
        <v>0</v>
      </c>
      <c r="BE216" s="26">
        <f t="shared" si="75"/>
        <v>0</v>
      </c>
      <c r="BF216" s="26">
        <f t="array" ref="BF216">SUM(IF('Vacation Tracker'!$Q$8:$UV$8=BE$5,IF((RIGHT('Vacation Tracker'!$Q219:$UV219)&lt;&gt;"O"),IFERROR(--LEFT('Vacation Tracker'!$Q219:$UV219,LEN('Vacation Tracker'!$Q219:$UV219)-1),0))))</f>
        <v>0</v>
      </c>
      <c r="BG216" s="26">
        <f t="array" ref="BG216">SUM(IF('Vacation Tracker'!$Q$8:$UV$8=BE$5,IF((RIGHT('Vacation Tracker'!$Q219:$UV219)="O"),IFERROR(--LEFT('Vacation Tracker'!$Q219:$UV219,LEN('Vacation Tracker'!$Q219:$UV219)-1),0))))</f>
        <v>0</v>
      </c>
      <c r="BH216" s="23">
        <f>SUMIF('Vacation Tracker'!$GU$8:$ACR$8,BI$5,'Vacation Tracker'!$GU219:$ACR219)</f>
        <v>0</v>
      </c>
      <c r="BI216" s="26">
        <f t="shared" si="76"/>
        <v>0</v>
      </c>
      <c r="BJ216" s="26">
        <f t="array" ref="BJ216">SUM(IF('Vacation Tracker'!$Q$8:$UV$8=BI$5,IF((RIGHT('Vacation Tracker'!$Q219:$UV219)&lt;&gt;"O"),IFERROR(--LEFT('Vacation Tracker'!$Q219:$UV219,LEN('Vacation Tracker'!$Q219:$UV219)-1),0))))</f>
        <v>0</v>
      </c>
      <c r="BK216" s="26">
        <f t="array" ref="BK216">SUM(IF('Vacation Tracker'!$Q$8:$UV$8=BI$5,IF((RIGHT('Vacation Tracker'!$Q219:$UV219)="O"),IFERROR(--LEFT('Vacation Tracker'!$Q219:$UV219,LEN('Vacation Tracker'!$Q219:$UV219)-1),0))))</f>
        <v>0</v>
      </c>
      <c r="BL216" s="23">
        <f>IF($E$4="Yes",SUMIF('Vacation Tracker'!$GU$8:$ACR$8,BM$5,'Vacation Tracker'!$GU219:$ACR219),0)</f>
        <v>0</v>
      </c>
      <c r="BM216" s="26">
        <f t="shared" si="26"/>
        <v>0</v>
      </c>
      <c r="BN216" s="26">
        <f t="array" ref="BN216">IF($E$4="Yes",SUM(IF('Vacation Tracker'!$Q$8:$UV$8=BM$5,IF((RIGHT('Vacation Tracker'!$Q219:$UV219)&lt;&gt;"O"),IFERROR(--LEFT('Vacation Tracker'!$Q219:$UV219,LEN('Vacation Tracker'!$Q219:$UV219)-1),0)))),0)</f>
        <v>0</v>
      </c>
      <c r="BO216" s="23">
        <f t="array" ref="BO216">IF($E$4="Yes",SUM(IF('Vacation Tracker'!$Q$8:$UV$8=BM$5,IF((RIGHT('Vacation Tracker'!$Q219:$UV219)="O"),IFERROR(--LEFT('Vacation Tracker'!$Q219:$UV219,LEN('Vacation Tracker'!$Q219:$UV219)-1),0)))),0)</f>
        <v>0</v>
      </c>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row>
    <row r="217" spans="2:181" ht="15" customHeight="1" x14ac:dyDescent="0.2">
      <c r="B217" s="23">
        <f>IF('Vacation Tracker'!B220&lt;&gt;"",'Vacation Tracker'!B220,"")</f>
        <v>209</v>
      </c>
      <c r="C217" s="24" t="str">
        <f>IF('Vacation Tracker'!C220&lt;&gt;"",'Vacation Tracker'!C220,"")</f>
        <v/>
      </c>
      <c r="D217" s="25" t="str">
        <f>IF('Vacation Tracker'!D220&lt;&gt;"",'Vacation Tracker'!D220,"")</f>
        <v/>
      </c>
      <c r="E217" s="25" t="str">
        <f>IF('Vacation Tracker'!E220&lt;&gt;"",'Vacation Tracker'!E220,"")</f>
        <v/>
      </c>
      <c r="F217" s="24" t="str">
        <f>IF('Vacation Tracker'!F220&lt;&gt;"",'Vacation Tracker'!F220,"")</f>
        <v/>
      </c>
      <c r="G217" s="24" t="str">
        <f>IF('Vacation Tracker'!G220&lt;&gt;"",'Vacation Tracker'!G220,"")</f>
        <v/>
      </c>
      <c r="H217" s="23" t="str">
        <f t="shared" si="79"/>
        <v/>
      </c>
      <c r="I217" s="23" t="str">
        <f t="shared" si="79"/>
        <v/>
      </c>
      <c r="J217" s="23" t="str">
        <f t="shared" si="79"/>
        <v/>
      </c>
      <c r="K217" s="23" t="str">
        <f t="shared" si="77"/>
        <v/>
      </c>
      <c r="L217" s="23">
        <f>IF($E$4="Yes",SUMIF('Vacation Tracker'!$Q$8:$UV$8,M$5,'Vacation Tracker'!$Q220:$UV220),0)</f>
        <v>0</v>
      </c>
      <c r="M217" s="26">
        <f t="shared" si="78"/>
        <v>0</v>
      </c>
      <c r="N217" s="26">
        <f t="array" ref="N217">IF($E$4="Yes",SUM(IF('Vacation Tracker'!$Q$8:$UV$8=M$5,IF((RIGHT('Vacation Tracker'!$Q220:$UV220)&lt;&gt;"O"),IFERROR(--LEFT('Vacation Tracker'!$Q220:$UV220,LEN('Vacation Tracker'!$Q220:$UV220)-1),0)))),0)</f>
        <v>0</v>
      </c>
      <c r="O217" s="26">
        <f t="array" ref="O217">IF($E$4="Yes",SUM(IF('Vacation Tracker'!$Q$8:$UV$8=M$5,IF((RIGHT('Vacation Tracker'!$Q220:$UV220)="O"),IFERROR(--LEFT('Vacation Tracker'!$Q220:$UV220,LEN('Vacation Tracker'!$Q220:$UV220)-1),0)))),0)</f>
        <v>0</v>
      </c>
      <c r="P217" s="23">
        <f>SUMIF('Vacation Tracker'!$Q$8:$UV$8,Q$5,'Vacation Tracker'!$Q220:$UV220)</f>
        <v>0</v>
      </c>
      <c r="Q217" s="26">
        <f t="shared" si="65"/>
        <v>0</v>
      </c>
      <c r="R217" s="26">
        <f t="array" ref="R217">SUM(IF('Vacation Tracker'!$Q$8:$UV$8=Q$5,IF((RIGHT('Vacation Tracker'!$Q220:$UV220)&lt;&gt;"O"),IFERROR(--LEFT('Vacation Tracker'!$Q220:$UV220,LEN('Vacation Tracker'!$Q220:$UV220)-1),0))))</f>
        <v>0</v>
      </c>
      <c r="S217" s="26">
        <f t="array" ref="S217">SUM(IF('Vacation Tracker'!$Q$8:$UV$8=Q$5,IF((RIGHT('Vacation Tracker'!$Q220:$UV220)="O"),IFERROR(--LEFT('Vacation Tracker'!$Q220:$UV220,LEN('Vacation Tracker'!$Q220:$UV220)-1),0))))</f>
        <v>0</v>
      </c>
      <c r="T217" s="23">
        <f>SUMIF('Vacation Tracker'!$Q$8:$UV$8,U$5,'Vacation Tracker'!$Q220:$UV220)</f>
        <v>0</v>
      </c>
      <c r="U217" s="26">
        <f t="shared" si="66"/>
        <v>0</v>
      </c>
      <c r="V217" s="26">
        <f t="array" ref="V217">SUM(IF('Vacation Tracker'!$Q$8:$UV$8=U$5,IF((RIGHT('Vacation Tracker'!$Q220:$UV220)&lt;&gt;"O"),IFERROR(--LEFT('Vacation Tracker'!$Q220:$UV220,LEN('Vacation Tracker'!$Q220:$UV220)-1),0))))</f>
        <v>0</v>
      </c>
      <c r="W217" s="26">
        <f t="array" ref="W217">SUM(IF('Vacation Tracker'!$Q$8:$UV$8=U$5,IF((RIGHT('Vacation Tracker'!$Q220:$UV220)="O"),IFERROR(--LEFT('Vacation Tracker'!$Q220:$UV220,LEN('Vacation Tracker'!$Q220:$UV220)-1),0))))</f>
        <v>0</v>
      </c>
      <c r="X217" s="23">
        <f>SUMIF('Vacation Tracker'!$Q$8:$UV$8,Y$5,'Vacation Tracker'!$Q220:$UV220)</f>
        <v>0</v>
      </c>
      <c r="Y217" s="26">
        <f t="shared" si="67"/>
        <v>0</v>
      </c>
      <c r="Z217" s="26">
        <f t="array" ref="Z217">SUM(IF('Vacation Tracker'!$Q$8:$UV$8=Y$5,IF((RIGHT('Vacation Tracker'!$Q220:$UV220)&lt;&gt;"O"),IFERROR(--LEFT('Vacation Tracker'!$Q220:$UV220,LEN('Vacation Tracker'!$Q220:$UV220)-1),0))))</f>
        <v>0</v>
      </c>
      <c r="AA217" s="26">
        <f t="array" ref="AA217">SUM(IF('Vacation Tracker'!$Q$8:$UV$8=Y$5,IF((RIGHT('Vacation Tracker'!$Q220:$UV220)="O"),IFERROR(--LEFT('Vacation Tracker'!$Q220:$UV220,LEN('Vacation Tracker'!$Q220:$UV220)-1),0))))</f>
        <v>0</v>
      </c>
      <c r="AB217" s="23">
        <f>SUMIF('Vacation Tracker'!$Q$8:$UV$8,AC$5,'Vacation Tracker'!$Q220:$UV220)</f>
        <v>0</v>
      </c>
      <c r="AC217" s="26">
        <f t="shared" si="68"/>
        <v>0</v>
      </c>
      <c r="AD217" s="26">
        <f t="array" ref="AD217">SUM(IF('Vacation Tracker'!$Q$8:$UV$8=AC$5,IF((RIGHT('Vacation Tracker'!$Q220:$UV220)&lt;&gt;"O"),IFERROR(--LEFT('Vacation Tracker'!$Q220:$UV220,LEN('Vacation Tracker'!$Q220:$UV220)-1),0))))</f>
        <v>0</v>
      </c>
      <c r="AE217" s="26">
        <f t="array" ref="AE217">SUM(IF('Vacation Tracker'!$Q$8:$UV$8=AC$5,IF((RIGHT('Vacation Tracker'!$Q220:$UV220)="O"),IFERROR(--LEFT('Vacation Tracker'!$Q220:$UV220,LEN('Vacation Tracker'!$Q220:$UV220)-1),0))))</f>
        <v>0</v>
      </c>
      <c r="AF217" s="23">
        <f>SUMIF('Vacation Tracker'!$Q$8:$UV$8,AG$5,'Vacation Tracker'!$Q220:$UV220)</f>
        <v>0</v>
      </c>
      <c r="AG217" s="26">
        <f t="shared" si="69"/>
        <v>0</v>
      </c>
      <c r="AH217" s="26">
        <f t="array" ref="AH217">SUM(IF('Vacation Tracker'!$Q$8:$UV$8=AG$5,IF((RIGHT('Vacation Tracker'!$Q220:$UV220)&lt;&gt;"O"),IFERROR(--LEFT('Vacation Tracker'!$Q220:$UV220,LEN('Vacation Tracker'!$Q220:$UV220)-1),0))))</f>
        <v>0</v>
      </c>
      <c r="AI217" s="26">
        <f t="array" ref="AI217">SUM(IF('Vacation Tracker'!$Q$8:$UV$8=AG$5,IF((RIGHT('Vacation Tracker'!$Q220:$UV220)="O"),IFERROR(--LEFT('Vacation Tracker'!$Q220:$UV220,LEN('Vacation Tracker'!$Q220:$UV220)-1),0))))</f>
        <v>0</v>
      </c>
      <c r="AJ217" s="23">
        <f>SUMIF('Vacation Tracker'!$GU$8:$ACR$8,AK$5,'Vacation Tracker'!$GU220:$ACR220)</f>
        <v>0</v>
      </c>
      <c r="AK217" s="26">
        <f t="shared" si="70"/>
        <v>0</v>
      </c>
      <c r="AL217" s="26">
        <f t="array" ref="AL217">SUM(IF('Vacation Tracker'!$Q$8:$UV$8=AK$5,IF((RIGHT('Vacation Tracker'!$Q220:$UV220)&lt;&gt;"O"),IFERROR(--LEFT('Vacation Tracker'!$Q220:$UV220,LEN('Vacation Tracker'!$Q220:$UV220)-1),0))))</f>
        <v>0</v>
      </c>
      <c r="AM217" s="26">
        <f t="array" ref="AM217">SUM(IF('Vacation Tracker'!$Q$8:$UV$8=AK$5,IF((RIGHT('Vacation Tracker'!$Q220:$UV220)="O"),IFERROR(--LEFT('Vacation Tracker'!$Q220:$UV220,LEN('Vacation Tracker'!$Q220:$UV220)-1),0))))</f>
        <v>0</v>
      </c>
      <c r="AN217" s="23">
        <f>SUMIF('Vacation Tracker'!$GU$8:$ACR$8,AO$5,'Vacation Tracker'!$GU220:$ACR220)</f>
        <v>0</v>
      </c>
      <c r="AO217" s="26">
        <f t="shared" si="71"/>
        <v>0</v>
      </c>
      <c r="AP217" s="26">
        <f t="array" ref="AP217">SUM(IF('Vacation Tracker'!$Q$8:$UV$8=AO$5,IF((RIGHT('Vacation Tracker'!$Q220:$UV220)&lt;&gt;"O"),IFERROR(--LEFT('Vacation Tracker'!$Q220:$UV220,LEN('Vacation Tracker'!$Q220:$UV220)-1),0))))</f>
        <v>0</v>
      </c>
      <c r="AQ217" s="26">
        <f t="array" ref="AQ217">SUM(IF('Vacation Tracker'!$Q$8:$UV$8=AO$5,IF((RIGHT('Vacation Tracker'!$Q220:$UV220)="O"),IFERROR(--LEFT('Vacation Tracker'!$Q220:$UV220,LEN('Vacation Tracker'!$Q220:$UV220)-1),0))))</f>
        <v>0</v>
      </c>
      <c r="AR217" s="23">
        <f>SUMIF('Vacation Tracker'!$GU$8:$ACR$8,AS$5,'Vacation Tracker'!$GU220:$ACR220)</f>
        <v>0</v>
      </c>
      <c r="AS217" s="26">
        <f t="shared" si="72"/>
        <v>0</v>
      </c>
      <c r="AT217" s="26">
        <f t="array" ref="AT217">SUM(IF('Vacation Tracker'!$Q$8:$UV$8=AS$5,IF((RIGHT('Vacation Tracker'!$Q220:$UV220)&lt;&gt;"O"),IFERROR(--LEFT('Vacation Tracker'!$Q220:$UV220,LEN('Vacation Tracker'!$Q220:$UV220)-1),0))))</f>
        <v>0</v>
      </c>
      <c r="AU217" s="26">
        <f t="array" ref="AU217">SUM(IF('Vacation Tracker'!$Q$8:$UV$8=AS$5,IF((RIGHT('Vacation Tracker'!$Q220:$UV220)="O"),IFERROR(--LEFT('Vacation Tracker'!$Q220:$UV220,LEN('Vacation Tracker'!$Q220:$UV220)-1),0))))</f>
        <v>0</v>
      </c>
      <c r="AV217" s="23">
        <f>SUMIF('Vacation Tracker'!$GU$8:$ACR$8,AW$5,'Vacation Tracker'!$GU220:$ACR220)</f>
        <v>0</v>
      </c>
      <c r="AW217" s="26">
        <f t="shared" si="73"/>
        <v>0</v>
      </c>
      <c r="AX217" s="26">
        <f t="array" ref="AX217">SUM(IF('Vacation Tracker'!$Q$8:$UV$8=AW$5,IF((RIGHT('Vacation Tracker'!$Q220:$UV220)&lt;&gt;"O"),IFERROR(--LEFT('Vacation Tracker'!$Q220:$UV220,LEN('Vacation Tracker'!$Q220:$UV220)-1),0))))</f>
        <v>0</v>
      </c>
      <c r="AY217" s="26">
        <f t="array" ref="AY217">SUM(IF('Vacation Tracker'!$Q$8:$UV$8=AW$5,IF((RIGHT('Vacation Tracker'!$Q220:$UV220)="O"),IFERROR(--LEFT('Vacation Tracker'!$Q220:$UV220,LEN('Vacation Tracker'!$Q220:$UV220)-1),0))))</f>
        <v>0</v>
      </c>
      <c r="AZ217" s="23">
        <f>SUMIF('Vacation Tracker'!$GU$8:$ACR$8,BA$5,'Vacation Tracker'!$GU220:$ACR220)</f>
        <v>0</v>
      </c>
      <c r="BA217" s="26">
        <f t="shared" si="74"/>
        <v>0</v>
      </c>
      <c r="BB217" s="26">
        <f t="array" ref="BB217">SUM(IF('Vacation Tracker'!$Q$8:$UV$8=BA$5,IF((RIGHT('Vacation Tracker'!$Q220:$UV220)&lt;&gt;"O"),IFERROR(--LEFT('Vacation Tracker'!$Q220:$UV220,LEN('Vacation Tracker'!$Q220:$UV220)-1),0))))</f>
        <v>0</v>
      </c>
      <c r="BC217" s="26">
        <f t="array" ref="BC217">SUM(IF('Vacation Tracker'!$Q$8:$UV$8=BA$5,IF((RIGHT('Vacation Tracker'!$Q220:$UV220)="O"),IFERROR(--LEFT('Vacation Tracker'!$Q220:$UV220,LEN('Vacation Tracker'!$Q220:$UV220)-1),0))))</f>
        <v>0</v>
      </c>
      <c r="BD217" s="23">
        <f>SUMIF('Vacation Tracker'!$GU$8:$ACR$8,BE$5,'Vacation Tracker'!$GU220:$ACR220)</f>
        <v>0</v>
      </c>
      <c r="BE217" s="26">
        <f t="shared" si="75"/>
        <v>0</v>
      </c>
      <c r="BF217" s="26">
        <f t="array" ref="BF217">SUM(IF('Vacation Tracker'!$Q$8:$UV$8=BE$5,IF((RIGHT('Vacation Tracker'!$Q220:$UV220)&lt;&gt;"O"),IFERROR(--LEFT('Vacation Tracker'!$Q220:$UV220,LEN('Vacation Tracker'!$Q220:$UV220)-1),0))))</f>
        <v>0</v>
      </c>
      <c r="BG217" s="26">
        <f t="array" ref="BG217">SUM(IF('Vacation Tracker'!$Q$8:$UV$8=BE$5,IF((RIGHT('Vacation Tracker'!$Q220:$UV220)="O"),IFERROR(--LEFT('Vacation Tracker'!$Q220:$UV220,LEN('Vacation Tracker'!$Q220:$UV220)-1),0))))</f>
        <v>0</v>
      </c>
      <c r="BH217" s="23">
        <f>SUMIF('Vacation Tracker'!$GU$8:$ACR$8,BI$5,'Vacation Tracker'!$GU220:$ACR220)</f>
        <v>0</v>
      </c>
      <c r="BI217" s="26">
        <f t="shared" si="76"/>
        <v>0</v>
      </c>
      <c r="BJ217" s="26">
        <f t="array" ref="BJ217">SUM(IF('Vacation Tracker'!$Q$8:$UV$8=BI$5,IF((RIGHT('Vacation Tracker'!$Q220:$UV220)&lt;&gt;"O"),IFERROR(--LEFT('Vacation Tracker'!$Q220:$UV220,LEN('Vacation Tracker'!$Q220:$UV220)-1),0))))</f>
        <v>0</v>
      </c>
      <c r="BK217" s="26">
        <f t="array" ref="BK217">SUM(IF('Vacation Tracker'!$Q$8:$UV$8=BI$5,IF((RIGHT('Vacation Tracker'!$Q220:$UV220)="O"),IFERROR(--LEFT('Vacation Tracker'!$Q220:$UV220,LEN('Vacation Tracker'!$Q220:$UV220)-1),0))))</f>
        <v>0</v>
      </c>
      <c r="BL217" s="23">
        <f>IF($E$4="Yes",SUMIF('Vacation Tracker'!$GU$8:$ACR$8,BM$5,'Vacation Tracker'!$GU220:$ACR220),0)</f>
        <v>0</v>
      </c>
      <c r="BM217" s="26">
        <f t="shared" si="26"/>
        <v>0</v>
      </c>
      <c r="BN217" s="26">
        <f t="array" ref="BN217">IF($E$4="Yes",SUM(IF('Vacation Tracker'!$Q$8:$UV$8=BM$5,IF((RIGHT('Vacation Tracker'!$Q220:$UV220)&lt;&gt;"O"),IFERROR(--LEFT('Vacation Tracker'!$Q220:$UV220,LEN('Vacation Tracker'!$Q220:$UV220)-1),0)))),0)</f>
        <v>0</v>
      </c>
      <c r="BO217" s="23">
        <f t="array" ref="BO217">IF($E$4="Yes",SUM(IF('Vacation Tracker'!$Q$8:$UV$8=BM$5,IF((RIGHT('Vacation Tracker'!$Q220:$UV220)="O"),IFERROR(--LEFT('Vacation Tracker'!$Q220:$UV220,LEN('Vacation Tracker'!$Q220:$UV220)-1),0)))),0)</f>
        <v>0</v>
      </c>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row>
    <row r="218" spans="2:181" ht="15" customHeight="1" x14ac:dyDescent="0.2">
      <c r="B218" s="23">
        <f>IF('Vacation Tracker'!B221&lt;&gt;"",'Vacation Tracker'!B221,"")</f>
        <v>210</v>
      </c>
      <c r="C218" s="24" t="str">
        <f>IF('Vacation Tracker'!C221&lt;&gt;"",'Vacation Tracker'!C221,"")</f>
        <v/>
      </c>
      <c r="D218" s="25" t="str">
        <f>IF('Vacation Tracker'!D221&lt;&gt;"",'Vacation Tracker'!D221,"")</f>
        <v/>
      </c>
      <c r="E218" s="25" t="str">
        <f>IF('Vacation Tracker'!E221&lt;&gt;"",'Vacation Tracker'!E221,"")</f>
        <v/>
      </c>
      <c r="F218" s="24" t="str">
        <f>IF('Vacation Tracker'!F221&lt;&gt;"",'Vacation Tracker'!F221,"")</f>
        <v/>
      </c>
      <c r="G218" s="24" t="str">
        <f>IF('Vacation Tracker'!G221&lt;&gt;"",'Vacation Tracker'!G221,"")</f>
        <v/>
      </c>
      <c r="H218" s="23" t="str">
        <f t="shared" si="79"/>
        <v/>
      </c>
      <c r="I218" s="23" t="str">
        <f t="shared" si="79"/>
        <v/>
      </c>
      <c r="J218" s="23" t="str">
        <f t="shared" si="79"/>
        <v/>
      </c>
      <c r="K218" s="23" t="str">
        <f t="shared" si="77"/>
        <v/>
      </c>
      <c r="L218" s="23">
        <f>IF($E$4="Yes",SUMIF('Vacation Tracker'!$Q$8:$UV$8,M$5,'Vacation Tracker'!$Q221:$UV221),0)</f>
        <v>0</v>
      </c>
      <c r="M218" s="26">
        <f t="shared" si="78"/>
        <v>0</v>
      </c>
      <c r="N218" s="26">
        <f t="array" ref="N218">IF($E$4="Yes",SUM(IF('Vacation Tracker'!$Q$8:$UV$8=M$5,IF((RIGHT('Vacation Tracker'!$Q221:$UV221)&lt;&gt;"O"),IFERROR(--LEFT('Vacation Tracker'!$Q221:$UV221,LEN('Vacation Tracker'!$Q221:$UV221)-1),0)))),0)</f>
        <v>0</v>
      </c>
      <c r="O218" s="26">
        <f t="array" ref="O218">IF($E$4="Yes",SUM(IF('Vacation Tracker'!$Q$8:$UV$8=M$5,IF((RIGHT('Vacation Tracker'!$Q221:$UV221)="O"),IFERROR(--LEFT('Vacation Tracker'!$Q221:$UV221,LEN('Vacation Tracker'!$Q221:$UV221)-1),0)))),0)</f>
        <v>0</v>
      </c>
      <c r="P218" s="23">
        <f>SUMIF('Vacation Tracker'!$Q$8:$UV$8,Q$5,'Vacation Tracker'!$Q221:$UV221)</f>
        <v>0</v>
      </c>
      <c r="Q218" s="26">
        <f t="shared" si="65"/>
        <v>0</v>
      </c>
      <c r="R218" s="26">
        <f t="array" ref="R218">SUM(IF('Vacation Tracker'!$Q$8:$UV$8=Q$5,IF((RIGHT('Vacation Tracker'!$Q221:$UV221)&lt;&gt;"O"),IFERROR(--LEFT('Vacation Tracker'!$Q221:$UV221,LEN('Vacation Tracker'!$Q221:$UV221)-1),0))))</f>
        <v>0</v>
      </c>
      <c r="S218" s="26">
        <f t="array" ref="S218">SUM(IF('Vacation Tracker'!$Q$8:$UV$8=Q$5,IF((RIGHT('Vacation Tracker'!$Q221:$UV221)="O"),IFERROR(--LEFT('Vacation Tracker'!$Q221:$UV221,LEN('Vacation Tracker'!$Q221:$UV221)-1),0))))</f>
        <v>0</v>
      </c>
      <c r="T218" s="23">
        <f>SUMIF('Vacation Tracker'!$Q$8:$UV$8,U$5,'Vacation Tracker'!$Q221:$UV221)</f>
        <v>0</v>
      </c>
      <c r="U218" s="26">
        <f t="shared" si="66"/>
        <v>0</v>
      </c>
      <c r="V218" s="26">
        <f t="array" ref="V218">SUM(IF('Vacation Tracker'!$Q$8:$UV$8=U$5,IF((RIGHT('Vacation Tracker'!$Q221:$UV221)&lt;&gt;"O"),IFERROR(--LEFT('Vacation Tracker'!$Q221:$UV221,LEN('Vacation Tracker'!$Q221:$UV221)-1),0))))</f>
        <v>0</v>
      </c>
      <c r="W218" s="26">
        <f t="array" ref="W218">SUM(IF('Vacation Tracker'!$Q$8:$UV$8=U$5,IF((RIGHT('Vacation Tracker'!$Q221:$UV221)="O"),IFERROR(--LEFT('Vacation Tracker'!$Q221:$UV221,LEN('Vacation Tracker'!$Q221:$UV221)-1),0))))</f>
        <v>0</v>
      </c>
      <c r="X218" s="23">
        <f>SUMIF('Vacation Tracker'!$Q$8:$UV$8,Y$5,'Vacation Tracker'!$Q221:$UV221)</f>
        <v>0</v>
      </c>
      <c r="Y218" s="26">
        <f t="shared" si="67"/>
        <v>0</v>
      </c>
      <c r="Z218" s="26">
        <f t="array" ref="Z218">SUM(IF('Vacation Tracker'!$Q$8:$UV$8=Y$5,IF((RIGHT('Vacation Tracker'!$Q221:$UV221)&lt;&gt;"O"),IFERROR(--LEFT('Vacation Tracker'!$Q221:$UV221,LEN('Vacation Tracker'!$Q221:$UV221)-1),0))))</f>
        <v>0</v>
      </c>
      <c r="AA218" s="26">
        <f t="array" ref="AA218">SUM(IF('Vacation Tracker'!$Q$8:$UV$8=Y$5,IF((RIGHT('Vacation Tracker'!$Q221:$UV221)="O"),IFERROR(--LEFT('Vacation Tracker'!$Q221:$UV221,LEN('Vacation Tracker'!$Q221:$UV221)-1),0))))</f>
        <v>0</v>
      </c>
      <c r="AB218" s="23">
        <f>SUMIF('Vacation Tracker'!$Q$8:$UV$8,AC$5,'Vacation Tracker'!$Q221:$UV221)</f>
        <v>0</v>
      </c>
      <c r="AC218" s="26">
        <f t="shared" si="68"/>
        <v>0</v>
      </c>
      <c r="AD218" s="26">
        <f t="array" ref="AD218">SUM(IF('Vacation Tracker'!$Q$8:$UV$8=AC$5,IF((RIGHT('Vacation Tracker'!$Q221:$UV221)&lt;&gt;"O"),IFERROR(--LEFT('Vacation Tracker'!$Q221:$UV221,LEN('Vacation Tracker'!$Q221:$UV221)-1),0))))</f>
        <v>0</v>
      </c>
      <c r="AE218" s="26">
        <f t="array" ref="AE218">SUM(IF('Vacation Tracker'!$Q$8:$UV$8=AC$5,IF((RIGHT('Vacation Tracker'!$Q221:$UV221)="O"),IFERROR(--LEFT('Vacation Tracker'!$Q221:$UV221,LEN('Vacation Tracker'!$Q221:$UV221)-1),0))))</f>
        <v>0</v>
      </c>
      <c r="AF218" s="23">
        <f>SUMIF('Vacation Tracker'!$Q$8:$UV$8,AG$5,'Vacation Tracker'!$Q221:$UV221)</f>
        <v>0</v>
      </c>
      <c r="AG218" s="26">
        <f t="shared" si="69"/>
        <v>0</v>
      </c>
      <c r="AH218" s="26">
        <f t="array" ref="AH218">SUM(IF('Vacation Tracker'!$Q$8:$UV$8=AG$5,IF((RIGHT('Vacation Tracker'!$Q221:$UV221)&lt;&gt;"O"),IFERROR(--LEFT('Vacation Tracker'!$Q221:$UV221,LEN('Vacation Tracker'!$Q221:$UV221)-1),0))))</f>
        <v>0</v>
      </c>
      <c r="AI218" s="26">
        <f t="array" ref="AI218">SUM(IF('Vacation Tracker'!$Q$8:$UV$8=AG$5,IF((RIGHT('Vacation Tracker'!$Q221:$UV221)="O"),IFERROR(--LEFT('Vacation Tracker'!$Q221:$UV221,LEN('Vacation Tracker'!$Q221:$UV221)-1),0))))</f>
        <v>0</v>
      </c>
      <c r="AJ218" s="23">
        <f>SUMIF('Vacation Tracker'!$GU$8:$ACR$8,AK$5,'Vacation Tracker'!$GU221:$ACR221)</f>
        <v>0</v>
      </c>
      <c r="AK218" s="26">
        <f t="shared" si="70"/>
        <v>0</v>
      </c>
      <c r="AL218" s="26">
        <f t="array" ref="AL218">SUM(IF('Vacation Tracker'!$Q$8:$UV$8=AK$5,IF((RIGHT('Vacation Tracker'!$Q221:$UV221)&lt;&gt;"O"),IFERROR(--LEFT('Vacation Tracker'!$Q221:$UV221,LEN('Vacation Tracker'!$Q221:$UV221)-1),0))))</f>
        <v>0</v>
      </c>
      <c r="AM218" s="26">
        <f t="array" ref="AM218">SUM(IF('Vacation Tracker'!$Q$8:$UV$8=AK$5,IF((RIGHT('Vacation Tracker'!$Q221:$UV221)="O"),IFERROR(--LEFT('Vacation Tracker'!$Q221:$UV221,LEN('Vacation Tracker'!$Q221:$UV221)-1),0))))</f>
        <v>0</v>
      </c>
      <c r="AN218" s="23">
        <f>SUMIF('Vacation Tracker'!$GU$8:$ACR$8,AO$5,'Vacation Tracker'!$GU221:$ACR221)</f>
        <v>0</v>
      </c>
      <c r="AO218" s="26">
        <f t="shared" si="71"/>
        <v>0</v>
      </c>
      <c r="AP218" s="26">
        <f t="array" ref="AP218">SUM(IF('Vacation Tracker'!$Q$8:$UV$8=AO$5,IF((RIGHT('Vacation Tracker'!$Q221:$UV221)&lt;&gt;"O"),IFERROR(--LEFT('Vacation Tracker'!$Q221:$UV221,LEN('Vacation Tracker'!$Q221:$UV221)-1),0))))</f>
        <v>0</v>
      </c>
      <c r="AQ218" s="26">
        <f t="array" ref="AQ218">SUM(IF('Vacation Tracker'!$Q$8:$UV$8=AO$5,IF((RIGHT('Vacation Tracker'!$Q221:$UV221)="O"),IFERROR(--LEFT('Vacation Tracker'!$Q221:$UV221,LEN('Vacation Tracker'!$Q221:$UV221)-1),0))))</f>
        <v>0</v>
      </c>
      <c r="AR218" s="23">
        <f>SUMIF('Vacation Tracker'!$GU$8:$ACR$8,AS$5,'Vacation Tracker'!$GU221:$ACR221)</f>
        <v>0</v>
      </c>
      <c r="AS218" s="26">
        <f t="shared" si="72"/>
        <v>0</v>
      </c>
      <c r="AT218" s="26">
        <f t="array" ref="AT218">SUM(IF('Vacation Tracker'!$Q$8:$UV$8=AS$5,IF((RIGHT('Vacation Tracker'!$Q221:$UV221)&lt;&gt;"O"),IFERROR(--LEFT('Vacation Tracker'!$Q221:$UV221,LEN('Vacation Tracker'!$Q221:$UV221)-1),0))))</f>
        <v>0</v>
      </c>
      <c r="AU218" s="26">
        <f t="array" ref="AU218">SUM(IF('Vacation Tracker'!$Q$8:$UV$8=AS$5,IF((RIGHT('Vacation Tracker'!$Q221:$UV221)="O"),IFERROR(--LEFT('Vacation Tracker'!$Q221:$UV221,LEN('Vacation Tracker'!$Q221:$UV221)-1),0))))</f>
        <v>0</v>
      </c>
      <c r="AV218" s="23">
        <f>SUMIF('Vacation Tracker'!$GU$8:$ACR$8,AW$5,'Vacation Tracker'!$GU221:$ACR221)</f>
        <v>0</v>
      </c>
      <c r="AW218" s="26">
        <f t="shared" si="73"/>
        <v>0</v>
      </c>
      <c r="AX218" s="26">
        <f t="array" ref="AX218">SUM(IF('Vacation Tracker'!$Q$8:$UV$8=AW$5,IF((RIGHT('Vacation Tracker'!$Q221:$UV221)&lt;&gt;"O"),IFERROR(--LEFT('Vacation Tracker'!$Q221:$UV221,LEN('Vacation Tracker'!$Q221:$UV221)-1),0))))</f>
        <v>0</v>
      </c>
      <c r="AY218" s="26">
        <f t="array" ref="AY218">SUM(IF('Vacation Tracker'!$Q$8:$UV$8=AW$5,IF((RIGHT('Vacation Tracker'!$Q221:$UV221)="O"),IFERROR(--LEFT('Vacation Tracker'!$Q221:$UV221,LEN('Vacation Tracker'!$Q221:$UV221)-1),0))))</f>
        <v>0</v>
      </c>
      <c r="AZ218" s="23">
        <f>SUMIF('Vacation Tracker'!$GU$8:$ACR$8,BA$5,'Vacation Tracker'!$GU221:$ACR221)</f>
        <v>0</v>
      </c>
      <c r="BA218" s="26">
        <f t="shared" si="74"/>
        <v>0</v>
      </c>
      <c r="BB218" s="26">
        <f t="array" ref="BB218">SUM(IF('Vacation Tracker'!$Q$8:$UV$8=BA$5,IF((RIGHT('Vacation Tracker'!$Q221:$UV221)&lt;&gt;"O"),IFERROR(--LEFT('Vacation Tracker'!$Q221:$UV221,LEN('Vacation Tracker'!$Q221:$UV221)-1),0))))</f>
        <v>0</v>
      </c>
      <c r="BC218" s="26">
        <f t="array" ref="BC218">SUM(IF('Vacation Tracker'!$Q$8:$UV$8=BA$5,IF((RIGHT('Vacation Tracker'!$Q221:$UV221)="O"),IFERROR(--LEFT('Vacation Tracker'!$Q221:$UV221,LEN('Vacation Tracker'!$Q221:$UV221)-1),0))))</f>
        <v>0</v>
      </c>
      <c r="BD218" s="23">
        <f>SUMIF('Vacation Tracker'!$GU$8:$ACR$8,BE$5,'Vacation Tracker'!$GU221:$ACR221)</f>
        <v>0</v>
      </c>
      <c r="BE218" s="26">
        <f t="shared" si="75"/>
        <v>0</v>
      </c>
      <c r="BF218" s="26">
        <f t="array" ref="BF218">SUM(IF('Vacation Tracker'!$Q$8:$UV$8=BE$5,IF((RIGHT('Vacation Tracker'!$Q221:$UV221)&lt;&gt;"O"),IFERROR(--LEFT('Vacation Tracker'!$Q221:$UV221,LEN('Vacation Tracker'!$Q221:$UV221)-1),0))))</f>
        <v>0</v>
      </c>
      <c r="BG218" s="26">
        <f t="array" ref="BG218">SUM(IF('Vacation Tracker'!$Q$8:$UV$8=BE$5,IF((RIGHT('Vacation Tracker'!$Q221:$UV221)="O"),IFERROR(--LEFT('Vacation Tracker'!$Q221:$UV221,LEN('Vacation Tracker'!$Q221:$UV221)-1),0))))</f>
        <v>0</v>
      </c>
      <c r="BH218" s="23">
        <f>SUMIF('Vacation Tracker'!$GU$8:$ACR$8,BI$5,'Vacation Tracker'!$GU221:$ACR221)</f>
        <v>0</v>
      </c>
      <c r="BI218" s="26">
        <f t="shared" si="76"/>
        <v>0</v>
      </c>
      <c r="BJ218" s="26">
        <f t="array" ref="BJ218">SUM(IF('Vacation Tracker'!$Q$8:$UV$8=BI$5,IF((RIGHT('Vacation Tracker'!$Q221:$UV221)&lt;&gt;"O"),IFERROR(--LEFT('Vacation Tracker'!$Q221:$UV221,LEN('Vacation Tracker'!$Q221:$UV221)-1),0))))</f>
        <v>0</v>
      </c>
      <c r="BK218" s="26">
        <f t="array" ref="BK218">SUM(IF('Vacation Tracker'!$Q$8:$UV$8=BI$5,IF((RIGHT('Vacation Tracker'!$Q221:$UV221)="O"),IFERROR(--LEFT('Vacation Tracker'!$Q221:$UV221,LEN('Vacation Tracker'!$Q221:$UV221)-1),0))))</f>
        <v>0</v>
      </c>
      <c r="BL218" s="23">
        <f>IF($E$4="Yes",SUMIF('Vacation Tracker'!$GU$8:$ACR$8,BM$5,'Vacation Tracker'!$GU221:$ACR221),0)</f>
        <v>0</v>
      </c>
      <c r="BM218" s="26">
        <f t="shared" si="26"/>
        <v>0</v>
      </c>
      <c r="BN218" s="26">
        <f t="array" ref="BN218">IF($E$4="Yes",SUM(IF('Vacation Tracker'!$Q$8:$UV$8=BM$5,IF((RIGHT('Vacation Tracker'!$Q221:$UV221)&lt;&gt;"O"),IFERROR(--LEFT('Vacation Tracker'!$Q221:$UV221,LEN('Vacation Tracker'!$Q221:$UV221)-1),0)))),0)</f>
        <v>0</v>
      </c>
      <c r="BO218" s="23">
        <f t="array" ref="BO218">IF($E$4="Yes",SUM(IF('Vacation Tracker'!$Q$8:$UV$8=BM$5,IF((RIGHT('Vacation Tracker'!$Q221:$UV221)="O"),IFERROR(--LEFT('Vacation Tracker'!$Q221:$UV221,LEN('Vacation Tracker'!$Q221:$UV221)-1),0)))),0)</f>
        <v>0</v>
      </c>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row>
    <row r="219" spans="2:181" ht="15" customHeight="1" x14ac:dyDescent="0.2">
      <c r="B219" s="23">
        <f>IF('Vacation Tracker'!B222&lt;&gt;"",'Vacation Tracker'!B222,"")</f>
        <v>211</v>
      </c>
      <c r="C219" s="24" t="str">
        <f>IF('Vacation Tracker'!C222&lt;&gt;"",'Vacation Tracker'!C222,"")</f>
        <v/>
      </c>
      <c r="D219" s="25" t="str">
        <f>IF('Vacation Tracker'!D222&lt;&gt;"",'Vacation Tracker'!D222,"")</f>
        <v/>
      </c>
      <c r="E219" s="25" t="str">
        <f>IF('Vacation Tracker'!E222&lt;&gt;"",'Vacation Tracker'!E222,"")</f>
        <v/>
      </c>
      <c r="F219" s="24" t="str">
        <f>IF('Vacation Tracker'!F222&lt;&gt;"",'Vacation Tracker'!F222,"")</f>
        <v/>
      </c>
      <c r="G219" s="24" t="str">
        <f>IF('Vacation Tracker'!G222&lt;&gt;"",'Vacation Tracker'!G222,"")</f>
        <v/>
      </c>
      <c r="H219" s="23" t="str">
        <f t="shared" si="79"/>
        <v/>
      </c>
      <c r="I219" s="23" t="str">
        <f t="shared" si="79"/>
        <v/>
      </c>
      <c r="J219" s="23" t="str">
        <f t="shared" si="79"/>
        <v/>
      </c>
      <c r="K219" s="23" t="str">
        <f t="shared" si="77"/>
        <v/>
      </c>
      <c r="L219" s="23">
        <f>IF($E$4="Yes",SUMIF('Vacation Tracker'!$Q$8:$UV$8,M$5,'Vacation Tracker'!$Q222:$UV222),0)</f>
        <v>0</v>
      </c>
      <c r="M219" s="26">
        <f t="shared" si="78"/>
        <v>0</v>
      </c>
      <c r="N219" s="26">
        <f t="array" ref="N219">IF($E$4="Yes",SUM(IF('Vacation Tracker'!$Q$8:$UV$8=M$5,IF((RIGHT('Vacation Tracker'!$Q222:$UV222)&lt;&gt;"O"),IFERROR(--LEFT('Vacation Tracker'!$Q222:$UV222,LEN('Vacation Tracker'!$Q222:$UV222)-1),0)))),0)</f>
        <v>0</v>
      </c>
      <c r="O219" s="26">
        <f t="array" ref="O219">IF($E$4="Yes",SUM(IF('Vacation Tracker'!$Q$8:$UV$8=M$5,IF((RIGHT('Vacation Tracker'!$Q222:$UV222)="O"),IFERROR(--LEFT('Vacation Tracker'!$Q222:$UV222,LEN('Vacation Tracker'!$Q222:$UV222)-1),0)))),0)</f>
        <v>0</v>
      </c>
      <c r="P219" s="23">
        <f>SUMIF('Vacation Tracker'!$Q$8:$UV$8,Q$5,'Vacation Tracker'!$Q222:$UV222)</f>
        <v>0</v>
      </c>
      <c r="Q219" s="26">
        <f t="shared" si="65"/>
        <v>0</v>
      </c>
      <c r="R219" s="26">
        <f t="array" ref="R219">SUM(IF('Vacation Tracker'!$Q$8:$UV$8=Q$5,IF((RIGHT('Vacation Tracker'!$Q222:$UV222)&lt;&gt;"O"),IFERROR(--LEFT('Vacation Tracker'!$Q222:$UV222,LEN('Vacation Tracker'!$Q222:$UV222)-1),0))))</f>
        <v>0</v>
      </c>
      <c r="S219" s="26">
        <f t="array" ref="S219">SUM(IF('Vacation Tracker'!$Q$8:$UV$8=Q$5,IF((RIGHT('Vacation Tracker'!$Q222:$UV222)="O"),IFERROR(--LEFT('Vacation Tracker'!$Q222:$UV222,LEN('Vacation Tracker'!$Q222:$UV222)-1),0))))</f>
        <v>0</v>
      </c>
      <c r="T219" s="23">
        <f>SUMIF('Vacation Tracker'!$Q$8:$UV$8,U$5,'Vacation Tracker'!$Q222:$UV222)</f>
        <v>0</v>
      </c>
      <c r="U219" s="26">
        <f t="shared" si="66"/>
        <v>0</v>
      </c>
      <c r="V219" s="26">
        <f t="array" ref="V219">SUM(IF('Vacation Tracker'!$Q$8:$UV$8=U$5,IF((RIGHT('Vacation Tracker'!$Q222:$UV222)&lt;&gt;"O"),IFERROR(--LEFT('Vacation Tracker'!$Q222:$UV222,LEN('Vacation Tracker'!$Q222:$UV222)-1),0))))</f>
        <v>0</v>
      </c>
      <c r="W219" s="26">
        <f t="array" ref="W219">SUM(IF('Vacation Tracker'!$Q$8:$UV$8=U$5,IF((RIGHT('Vacation Tracker'!$Q222:$UV222)="O"),IFERROR(--LEFT('Vacation Tracker'!$Q222:$UV222,LEN('Vacation Tracker'!$Q222:$UV222)-1),0))))</f>
        <v>0</v>
      </c>
      <c r="X219" s="23">
        <f>SUMIF('Vacation Tracker'!$Q$8:$UV$8,Y$5,'Vacation Tracker'!$Q222:$UV222)</f>
        <v>0</v>
      </c>
      <c r="Y219" s="26">
        <f t="shared" si="67"/>
        <v>0</v>
      </c>
      <c r="Z219" s="26">
        <f t="array" ref="Z219">SUM(IF('Vacation Tracker'!$Q$8:$UV$8=Y$5,IF((RIGHT('Vacation Tracker'!$Q222:$UV222)&lt;&gt;"O"),IFERROR(--LEFT('Vacation Tracker'!$Q222:$UV222,LEN('Vacation Tracker'!$Q222:$UV222)-1),0))))</f>
        <v>0</v>
      </c>
      <c r="AA219" s="26">
        <f t="array" ref="AA219">SUM(IF('Vacation Tracker'!$Q$8:$UV$8=Y$5,IF((RIGHT('Vacation Tracker'!$Q222:$UV222)="O"),IFERROR(--LEFT('Vacation Tracker'!$Q222:$UV222,LEN('Vacation Tracker'!$Q222:$UV222)-1),0))))</f>
        <v>0</v>
      </c>
      <c r="AB219" s="23">
        <f>SUMIF('Vacation Tracker'!$Q$8:$UV$8,AC$5,'Vacation Tracker'!$Q222:$UV222)</f>
        <v>0</v>
      </c>
      <c r="AC219" s="26">
        <f t="shared" si="68"/>
        <v>0</v>
      </c>
      <c r="AD219" s="26">
        <f t="array" ref="AD219">SUM(IF('Vacation Tracker'!$Q$8:$UV$8=AC$5,IF((RIGHT('Vacation Tracker'!$Q222:$UV222)&lt;&gt;"O"),IFERROR(--LEFT('Vacation Tracker'!$Q222:$UV222,LEN('Vacation Tracker'!$Q222:$UV222)-1),0))))</f>
        <v>0</v>
      </c>
      <c r="AE219" s="26">
        <f t="array" ref="AE219">SUM(IF('Vacation Tracker'!$Q$8:$UV$8=AC$5,IF((RIGHT('Vacation Tracker'!$Q222:$UV222)="O"),IFERROR(--LEFT('Vacation Tracker'!$Q222:$UV222,LEN('Vacation Tracker'!$Q222:$UV222)-1),0))))</f>
        <v>0</v>
      </c>
      <c r="AF219" s="23">
        <f>SUMIF('Vacation Tracker'!$Q$8:$UV$8,AG$5,'Vacation Tracker'!$Q222:$UV222)</f>
        <v>0</v>
      </c>
      <c r="AG219" s="26">
        <f t="shared" si="69"/>
        <v>0</v>
      </c>
      <c r="AH219" s="26">
        <f t="array" ref="AH219">SUM(IF('Vacation Tracker'!$Q$8:$UV$8=AG$5,IF((RIGHT('Vacation Tracker'!$Q222:$UV222)&lt;&gt;"O"),IFERROR(--LEFT('Vacation Tracker'!$Q222:$UV222,LEN('Vacation Tracker'!$Q222:$UV222)-1),0))))</f>
        <v>0</v>
      </c>
      <c r="AI219" s="26">
        <f t="array" ref="AI219">SUM(IF('Vacation Tracker'!$Q$8:$UV$8=AG$5,IF((RIGHT('Vacation Tracker'!$Q222:$UV222)="O"),IFERROR(--LEFT('Vacation Tracker'!$Q222:$UV222,LEN('Vacation Tracker'!$Q222:$UV222)-1),0))))</f>
        <v>0</v>
      </c>
      <c r="AJ219" s="23">
        <f>SUMIF('Vacation Tracker'!$GU$8:$ACR$8,AK$5,'Vacation Tracker'!$GU222:$ACR222)</f>
        <v>0</v>
      </c>
      <c r="AK219" s="26">
        <f t="shared" si="70"/>
        <v>0</v>
      </c>
      <c r="AL219" s="26">
        <f t="array" ref="AL219">SUM(IF('Vacation Tracker'!$Q$8:$UV$8=AK$5,IF((RIGHT('Vacation Tracker'!$Q222:$UV222)&lt;&gt;"O"),IFERROR(--LEFT('Vacation Tracker'!$Q222:$UV222,LEN('Vacation Tracker'!$Q222:$UV222)-1),0))))</f>
        <v>0</v>
      </c>
      <c r="AM219" s="26">
        <f t="array" ref="AM219">SUM(IF('Vacation Tracker'!$Q$8:$UV$8=AK$5,IF((RIGHT('Vacation Tracker'!$Q222:$UV222)="O"),IFERROR(--LEFT('Vacation Tracker'!$Q222:$UV222,LEN('Vacation Tracker'!$Q222:$UV222)-1),0))))</f>
        <v>0</v>
      </c>
      <c r="AN219" s="23">
        <f>SUMIF('Vacation Tracker'!$GU$8:$ACR$8,AO$5,'Vacation Tracker'!$GU222:$ACR222)</f>
        <v>0</v>
      </c>
      <c r="AO219" s="26">
        <f t="shared" si="71"/>
        <v>0</v>
      </c>
      <c r="AP219" s="26">
        <f t="array" ref="AP219">SUM(IF('Vacation Tracker'!$Q$8:$UV$8=AO$5,IF((RIGHT('Vacation Tracker'!$Q222:$UV222)&lt;&gt;"O"),IFERROR(--LEFT('Vacation Tracker'!$Q222:$UV222,LEN('Vacation Tracker'!$Q222:$UV222)-1),0))))</f>
        <v>0</v>
      </c>
      <c r="AQ219" s="26">
        <f t="array" ref="AQ219">SUM(IF('Vacation Tracker'!$Q$8:$UV$8=AO$5,IF((RIGHT('Vacation Tracker'!$Q222:$UV222)="O"),IFERROR(--LEFT('Vacation Tracker'!$Q222:$UV222,LEN('Vacation Tracker'!$Q222:$UV222)-1),0))))</f>
        <v>0</v>
      </c>
      <c r="AR219" s="23">
        <f>SUMIF('Vacation Tracker'!$GU$8:$ACR$8,AS$5,'Vacation Tracker'!$GU222:$ACR222)</f>
        <v>0</v>
      </c>
      <c r="AS219" s="26">
        <f t="shared" si="72"/>
        <v>0</v>
      </c>
      <c r="AT219" s="26">
        <f t="array" ref="AT219">SUM(IF('Vacation Tracker'!$Q$8:$UV$8=AS$5,IF((RIGHT('Vacation Tracker'!$Q222:$UV222)&lt;&gt;"O"),IFERROR(--LEFT('Vacation Tracker'!$Q222:$UV222,LEN('Vacation Tracker'!$Q222:$UV222)-1),0))))</f>
        <v>0</v>
      </c>
      <c r="AU219" s="26">
        <f t="array" ref="AU219">SUM(IF('Vacation Tracker'!$Q$8:$UV$8=AS$5,IF((RIGHT('Vacation Tracker'!$Q222:$UV222)="O"),IFERROR(--LEFT('Vacation Tracker'!$Q222:$UV222,LEN('Vacation Tracker'!$Q222:$UV222)-1),0))))</f>
        <v>0</v>
      </c>
      <c r="AV219" s="23">
        <f>SUMIF('Vacation Tracker'!$GU$8:$ACR$8,AW$5,'Vacation Tracker'!$GU222:$ACR222)</f>
        <v>0</v>
      </c>
      <c r="AW219" s="26">
        <f t="shared" si="73"/>
        <v>0</v>
      </c>
      <c r="AX219" s="26">
        <f t="array" ref="AX219">SUM(IF('Vacation Tracker'!$Q$8:$UV$8=AW$5,IF((RIGHT('Vacation Tracker'!$Q222:$UV222)&lt;&gt;"O"),IFERROR(--LEFT('Vacation Tracker'!$Q222:$UV222,LEN('Vacation Tracker'!$Q222:$UV222)-1),0))))</f>
        <v>0</v>
      </c>
      <c r="AY219" s="26">
        <f t="array" ref="AY219">SUM(IF('Vacation Tracker'!$Q$8:$UV$8=AW$5,IF((RIGHT('Vacation Tracker'!$Q222:$UV222)="O"),IFERROR(--LEFT('Vacation Tracker'!$Q222:$UV222,LEN('Vacation Tracker'!$Q222:$UV222)-1),0))))</f>
        <v>0</v>
      </c>
      <c r="AZ219" s="23">
        <f>SUMIF('Vacation Tracker'!$GU$8:$ACR$8,BA$5,'Vacation Tracker'!$GU222:$ACR222)</f>
        <v>0</v>
      </c>
      <c r="BA219" s="26">
        <f t="shared" si="74"/>
        <v>0</v>
      </c>
      <c r="BB219" s="26">
        <f t="array" ref="BB219">SUM(IF('Vacation Tracker'!$Q$8:$UV$8=BA$5,IF((RIGHT('Vacation Tracker'!$Q222:$UV222)&lt;&gt;"O"),IFERROR(--LEFT('Vacation Tracker'!$Q222:$UV222,LEN('Vacation Tracker'!$Q222:$UV222)-1),0))))</f>
        <v>0</v>
      </c>
      <c r="BC219" s="26">
        <f t="array" ref="BC219">SUM(IF('Vacation Tracker'!$Q$8:$UV$8=BA$5,IF((RIGHT('Vacation Tracker'!$Q222:$UV222)="O"),IFERROR(--LEFT('Vacation Tracker'!$Q222:$UV222,LEN('Vacation Tracker'!$Q222:$UV222)-1),0))))</f>
        <v>0</v>
      </c>
      <c r="BD219" s="23">
        <f>SUMIF('Vacation Tracker'!$GU$8:$ACR$8,BE$5,'Vacation Tracker'!$GU222:$ACR222)</f>
        <v>0</v>
      </c>
      <c r="BE219" s="26">
        <f t="shared" si="75"/>
        <v>0</v>
      </c>
      <c r="BF219" s="26">
        <f t="array" ref="BF219">SUM(IF('Vacation Tracker'!$Q$8:$UV$8=BE$5,IF((RIGHT('Vacation Tracker'!$Q222:$UV222)&lt;&gt;"O"),IFERROR(--LEFT('Vacation Tracker'!$Q222:$UV222,LEN('Vacation Tracker'!$Q222:$UV222)-1),0))))</f>
        <v>0</v>
      </c>
      <c r="BG219" s="26">
        <f t="array" ref="BG219">SUM(IF('Vacation Tracker'!$Q$8:$UV$8=BE$5,IF((RIGHT('Vacation Tracker'!$Q222:$UV222)="O"),IFERROR(--LEFT('Vacation Tracker'!$Q222:$UV222,LEN('Vacation Tracker'!$Q222:$UV222)-1),0))))</f>
        <v>0</v>
      </c>
      <c r="BH219" s="23">
        <f>SUMIF('Vacation Tracker'!$GU$8:$ACR$8,BI$5,'Vacation Tracker'!$GU222:$ACR222)</f>
        <v>0</v>
      </c>
      <c r="BI219" s="26">
        <f t="shared" si="76"/>
        <v>0</v>
      </c>
      <c r="BJ219" s="26">
        <f t="array" ref="BJ219">SUM(IF('Vacation Tracker'!$Q$8:$UV$8=BI$5,IF((RIGHT('Vacation Tracker'!$Q222:$UV222)&lt;&gt;"O"),IFERROR(--LEFT('Vacation Tracker'!$Q222:$UV222,LEN('Vacation Tracker'!$Q222:$UV222)-1),0))))</f>
        <v>0</v>
      </c>
      <c r="BK219" s="26">
        <f t="array" ref="BK219">SUM(IF('Vacation Tracker'!$Q$8:$UV$8=BI$5,IF((RIGHT('Vacation Tracker'!$Q222:$UV222)="O"),IFERROR(--LEFT('Vacation Tracker'!$Q222:$UV222,LEN('Vacation Tracker'!$Q222:$UV222)-1),0))))</f>
        <v>0</v>
      </c>
      <c r="BL219" s="23">
        <f>IF($E$4="Yes",SUMIF('Vacation Tracker'!$GU$8:$ACR$8,BM$5,'Vacation Tracker'!$GU222:$ACR222),0)</f>
        <v>0</v>
      </c>
      <c r="BM219" s="26">
        <f t="shared" si="26"/>
        <v>0</v>
      </c>
      <c r="BN219" s="26">
        <f t="array" ref="BN219">IF($E$4="Yes",SUM(IF('Vacation Tracker'!$Q$8:$UV$8=BM$5,IF((RIGHT('Vacation Tracker'!$Q222:$UV222)&lt;&gt;"O"),IFERROR(--LEFT('Vacation Tracker'!$Q222:$UV222,LEN('Vacation Tracker'!$Q222:$UV222)-1),0)))),0)</f>
        <v>0</v>
      </c>
      <c r="BO219" s="23">
        <f t="array" ref="BO219">IF($E$4="Yes",SUM(IF('Vacation Tracker'!$Q$8:$UV$8=BM$5,IF((RIGHT('Vacation Tracker'!$Q222:$UV222)="O"),IFERROR(--LEFT('Vacation Tracker'!$Q222:$UV222,LEN('Vacation Tracker'!$Q222:$UV222)-1),0)))),0)</f>
        <v>0</v>
      </c>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row>
    <row r="220" spans="2:181" ht="15" customHeight="1" x14ac:dyDescent="0.2">
      <c r="B220" s="23">
        <f>IF('Vacation Tracker'!B223&lt;&gt;"",'Vacation Tracker'!B223,"")</f>
        <v>212</v>
      </c>
      <c r="C220" s="24" t="str">
        <f>IF('Vacation Tracker'!C223&lt;&gt;"",'Vacation Tracker'!C223,"")</f>
        <v/>
      </c>
      <c r="D220" s="25" t="str">
        <f>IF('Vacation Tracker'!D223&lt;&gt;"",'Vacation Tracker'!D223,"")</f>
        <v/>
      </c>
      <c r="E220" s="25" t="str">
        <f>IF('Vacation Tracker'!E223&lt;&gt;"",'Vacation Tracker'!E223,"")</f>
        <v/>
      </c>
      <c r="F220" s="24" t="str">
        <f>IF('Vacation Tracker'!F223&lt;&gt;"",'Vacation Tracker'!F223,"")</f>
        <v/>
      </c>
      <c r="G220" s="24" t="str">
        <f>IF('Vacation Tracker'!G223&lt;&gt;"",'Vacation Tracker'!G223,"")</f>
        <v/>
      </c>
      <c r="H220" s="23" t="str">
        <f t="shared" si="79"/>
        <v/>
      </c>
      <c r="I220" s="23" t="str">
        <f t="shared" si="79"/>
        <v/>
      </c>
      <c r="J220" s="23" t="str">
        <f t="shared" si="79"/>
        <v/>
      </c>
      <c r="K220" s="23" t="str">
        <f t="shared" si="77"/>
        <v/>
      </c>
      <c r="L220" s="23">
        <f>IF($E$4="Yes",SUMIF('Vacation Tracker'!$Q$8:$UV$8,M$5,'Vacation Tracker'!$Q223:$UV223),0)</f>
        <v>0</v>
      </c>
      <c r="M220" s="26">
        <f t="shared" si="78"/>
        <v>0</v>
      </c>
      <c r="N220" s="26">
        <f t="array" ref="N220">IF($E$4="Yes",SUM(IF('Vacation Tracker'!$Q$8:$UV$8=M$5,IF((RIGHT('Vacation Tracker'!$Q223:$UV223)&lt;&gt;"O"),IFERROR(--LEFT('Vacation Tracker'!$Q223:$UV223,LEN('Vacation Tracker'!$Q223:$UV223)-1),0)))),0)</f>
        <v>0</v>
      </c>
      <c r="O220" s="26">
        <f t="array" ref="O220">IF($E$4="Yes",SUM(IF('Vacation Tracker'!$Q$8:$UV$8=M$5,IF((RIGHT('Vacation Tracker'!$Q223:$UV223)="O"),IFERROR(--LEFT('Vacation Tracker'!$Q223:$UV223,LEN('Vacation Tracker'!$Q223:$UV223)-1),0)))),0)</f>
        <v>0</v>
      </c>
      <c r="P220" s="23">
        <f>SUMIF('Vacation Tracker'!$Q$8:$UV$8,Q$5,'Vacation Tracker'!$Q223:$UV223)</f>
        <v>0</v>
      </c>
      <c r="Q220" s="26">
        <f t="shared" si="65"/>
        <v>0</v>
      </c>
      <c r="R220" s="26">
        <f t="array" ref="R220">SUM(IF('Vacation Tracker'!$Q$8:$UV$8=Q$5,IF((RIGHT('Vacation Tracker'!$Q223:$UV223)&lt;&gt;"O"),IFERROR(--LEFT('Vacation Tracker'!$Q223:$UV223,LEN('Vacation Tracker'!$Q223:$UV223)-1),0))))</f>
        <v>0</v>
      </c>
      <c r="S220" s="26">
        <f t="array" ref="S220">SUM(IF('Vacation Tracker'!$Q$8:$UV$8=Q$5,IF((RIGHT('Vacation Tracker'!$Q223:$UV223)="O"),IFERROR(--LEFT('Vacation Tracker'!$Q223:$UV223,LEN('Vacation Tracker'!$Q223:$UV223)-1),0))))</f>
        <v>0</v>
      </c>
      <c r="T220" s="23">
        <f>SUMIF('Vacation Tracker'!$Q$8:$UV$8,U$5,'Vacation Tracker'!$Q223:$UV223)</f>
        <v>0</v>
      </c>
      <c r="U220" s="26">
        <f t="shared" si="66"/>
        <v>0</v>
      </c>
      <c r="V220" s="26">
        <f t="array" ref="V220">SUM(IF('Vacation Tracker'!$Q$8:$UV$8=U$5,IF((RIGHT('Vacation Tracker'!$Q223:$UV223)&lt;&gt;"O"),IFERROR(--LEFT('Vacation Tracker'!$Q223:$UV223,LEN('Vacation Tracker'!$Q223:$UV223)-1),0))))</f>
        <v>0</v>
      </c>
      <c r="W220" s="26">
        <f t="array" ref="W220">SUM(IF('Vacation Tracker'!$Q$8:$UV$8=U$5,IF((RIGHT('Vacation Tracker'!$Q223:$UV223)="O"),IFERROR(--LEFT('Vacation Tracker'!$Q223:$UV223,LEN('Vacation Tracker'!$Q223:$UV223)-1),0))))</f>
        <v>0</v>
      </c>
      <c r="X220" s="23">
        <f>SUMIF('Vacation Tracker'!$Q$8:$UV$8,Y$5,'Vacation Tracker'!$Q223:$UV223)</f>
        <v>0</v>
      </c>
      <c r="Y220" s="26">
        <f t="shared" si="67"/>
        <v>0</v>
      </c>
      <c r="Z220" s="26">
        <f t="array" ref="Z220">SUM(IF('Vacation Tracker'!$Q$8:$UV$8=Y$5,IF((RIGHT('Vacation Tracker'!$Q223:$UV223)&lt;&gt;"O"),IFERROR(--LEFT('Vacation Tracker'!$Q223:$UV223,LEN('Vacation Tracker'!$Q223:$UV223)-1),0))))</f>
        <v>0</v>
      </c>
      <c r="AA220" s="26">
        <f t="array" ref="AA220">SUM(IF('Vacation Tracker'!$Q$8:$UV$8=Y$5,IF((RIGHT('Vacation Tracker'!$Q223:$UV223)="O"),IFERROR(--LEFT('Vacation Tracker'!$Q223:$UV223,LEN('Vacation Tracker'!$Q223:$UV223)-1),0))))</f>
        <v>0</v>
      </c>
      <c r="AB220" s="23">
        <f>SUMIF('Vacation Tracker'!$Q$8:$UV$8,AC$5,'Vacation Tracker'!$Q223:$UV223)</f>
        <v>0</v>
      </c>
      <c r="AC220" s="26">
        <f t="shared" si="68"/>
        <v>0</v>
      </c>
      <c r="AD220" s="26">
        <f t="array" ref="AD220">SUM(IF('Vacation Tracker'!$Q$8:$UV$8=AC$5,IF((RIGHT('Vacation Tracker'!$Q223:$UV223)&lt;&gt;"O"),IFERROR(--LEFT('Vacation Tracker'!$Q223:$UV223,LEN('Vacation Tracker'!$Q223:$UV223)-1),0))))</f>
        <v>0</v>
      </c>
      <c r="AE220" s="26">
        <f t="array" ref="AE220">SUM(IF('Vacation Tracker'!$Q$8:$UV$8=AC$5,IF((RIGHT('Vacation Tracker'!$Q223:$UV223)="O"),IFERROR(--LEFT('Vacation Tracker'!$Q223:$UV223,LEN('Vacation Tracker'!$Q223:$UV223)-1),0))))</f>
        <v>0</v>
      </c>
      <c r="AF220" s="23">
        <f>SUMIF('Vacation Tracker'!$Q$8:$UV$8,AG$5,'Vacation Tracker'!$Q223:$UV223)</f>
        <v>0</v>
      </c>
      <c r="AG220" s="26">
        <f t="shared" si="69"/>
        <v>0</v>
      </c>
      <c r="AH220" s="26">
        <f t="array" ref="AH220">SUM(IF('Vacation Tracker'!$Q$8:$UV$8=AG$5,IF((RIGHT('Vacation Tracker'!$Q223:$UV223)&lt;&gt;"O"),IFERROR(--LEFT('Vacation Tracker'!$Q223:$UV223,LEN('Vacation Tracker'!$Q223:$UV223)-1),0))))</f>
        <v>0</v>
      </c>
      <c r="AI220" s="26">
        <f t="array" ref="AI220">SUM(IF('Vacation Tracker'!$Q$8:$UV$8=AG$5,IF((RIGHT('Vacation Tracker'!$Q223:$UV223)="O"),IFERROR(--LEFT('Vacation Tracker'!$Q223:$UV223,LEN('Vacation Tracker'!$Q223:$UV223)-1),0))))</f>
        <v>0</v>
      </c>
      <c r="AJ220" s="23">
        <f>SUMIF('Vacation Tracker'!$GU$8:$ACR$8,AK$5,'Vacation Tracker'!$GU223:$ACR223)</f>
        <v>0</v>
      </c>
      <c r="AK220" s="26">
        <f t="shared" si="70"/>
        <v>0</v>
      </c>
      <c r="AL220" s="26">
        <f t="array" ref="AL220">SUM(IF('Vacation Tracker'!$Q$8:$UV$8=AK$5,IF((RIGHT('Vacation Tracker'!$Q223:$UV223)&lt;&gt;"O"),IFERROR(--LEFT('Vacation Tracker'!$Q223:$UV223,LEN('Vacation Tracker'!$Q223:$UV223)-1),0))))</f>
        <v>0</v>
      </c>
      <c r="AM220" s="26">
        <f t="array" ref="AM220">SUM(IF('Vacation Tracker'!$Q$8:$UV$8=AK$5,IF((RIGHT('Vacation Tracker'!$Q223:$UV223)="O"),IFERROR(--LEFT('Vacation Tracker'!$Q223:$UV223,LEN('Vacation Tracker'!$Q223:$UV223)-1),0))))</f>
        <v>0</v>
      </c>
      <c r="AN220" s="23">
        <f>SUMIF('Vacation Tracker'!$GU$8:$ACR$8,AO$5,'Vacation Tracker'!$GU223:$ACR223)</f>
        <v>0</v>
      </c>
      <c r="AO220" s="26">
        <f t="shared" si="71"/>
        <v>0</v>
      </c>
      <c r="AP220" s="26">
        <f t="array" ref="AP220">SUM(IF('Vacation Tracker'!$Q$8:$UV$8=AO$5,IF((RIGHT('Vacation Tracker'!$Q223:$UV223)&lt;&gt;"O"),IFERROR(--LEFT('Vacation Tracker'!$Q223:$UV223,LEN('Vacation Tracker'!$Q223:$UV223)-1),0))))</f>
        <v>0</v>
      </c>
      <c r="AQ220" s="26">
        <f t="array" ref="AQ220">SUM(IF('Vacation Tracker'!$Q$8:$UV$8=AO$5,IF((RIGHT('Vacation Tracker'!$Q223:$UV223)="O"),IFERROR(--LEFT('Vacation Tracker'!$Q223:$UV223,LEN('Vacation Tracker'!$Q223:$UV223)-1),0))))</f>
        <v>0</v>
      </c>
      <c r="AR220" s="23">
        <f>SUMIF('Vacation Tracker'!$GU$8:$ACR$8,AS$5,'Vacation Tracker'!$GU223:$ACR223)</f>
        <v>0</v>
      </c>
      <c r="AS220" s="26">
        <f t="shared" si="72"/>
        <v>0</v>
      </c>
      <c r="AT220" s="26">
        <f t="array" ref="AT220">SUM(IF('Vacation Tracker'!$Q$8:$UV$8=AS$5,IF((RIGHT('Vacation Tracker'!$Q223:$UV223)&lt;&gt;"O"),IFERROR(--LEFT('Vacation Tracker'!$Q223:$UV223,LEN('Vacation Tracker'!$Q223:$UV223)-1),0))))</f>
        <v>0</v>
      </c>
      <c r="AU220" s="26">
        <f t="array" ref="AU220">SUM(IF('Vacation Tracker'!$Q$8:$UV$8=AS$5,IF((RIGHT('Vacation Tracker'!$Q223:$UV223)="O"),IFERROR(--LEFT('Vacation Tracker'!$Q223:$UV223,LEN('Vacation Tracker'!$Q223:$UV223)-1),0))))</f>
        <v>0</v>
      </c>
      <c r="AV220" s="23">
        <f>SUMIF('Vacation Tracker'!$GU$8:$ACR$8,AW$5,'Vacation Tracker'!$GU223:$ACR223)</f>
        <v>0</v>
      </c>
      <c r="AW220" s="26">
        <f t="shared" si="73"/>
        <v>0</v>
      </c>
      <c r="AX220" s="26">
        <f t="array" ref="AX220">SUM(IF('Vacation Tracker'!$Q$8:$UV$8=AW$5,IF((RIGHT('Vacation Tracker'!$Q223:$UV223)&lt;&gt;"O"),IFERROR(--LEFT('Vacation Tracker'!$Q223:$UV223,LEN('Vacation Tracker'!$Q223:$UV223)-1),0))))</f>
        <v>0</v>
      </c>
      <c r="AY220" s="26">
        <f t="array" ref="AY220">SUM(IF('Vacation Tracker'!$Q$8:$UV$8=AW$5,IF((RIGHT('Vacation Tracker'!$Q223:$UV223)="O"),IFERROR(--LEFT('Vacation Tracker'!$Q223:$UV223,LEN('Vacation Tracker'!$Q223:$UV223)-1),0))))</f>
        <v>0</v>
      </c>
      <c r="AZ220" s="23">
        <f>SUMIF('Vacation Tracker'!$GU$8:$ACR$8,BA$5,'Vacation Tracker'!$GU223:$ACR223)</f>
        <v>0</v>
      </c>
      <c r="BA220" s="26">
        <f t="shared" si="74"/>
        <v>0</v>
      </c>
      <c r="BB220" s="26">
        <f t="array" ref="BB220">SUM(IF('Vacation Tracker'!$Q$8:$UV$8=BA$5,IF((RIGHT('Vacation Tracker'!$Q223:$UV223)&lt;&gt;"O"),IFERROR(--LEFT('Vacation Tracker'!$Q223:$UV223,LEN('Vacation Tracker'!$Q223:$UV223)-1),0))))</f>
        <v>0</v>
      </c>
      <c r="BC220" s="26">
        <f t="array" ref="BC220">SUM(IF('Vacation Tracker'!$Q$8:$UV$8=BA$5,IF((RIGHT('Vacation Tracker'!$Q223:$UV223)="O"),IFERROR(--LEFT('Vacation Tracker'!$Q223:$UV223,LEN('Vacation Tracker'!$Q223:$UV223)-1),0))))</f>
        <v>0</v>
      </c>
      <c r="BD220" s="23">
        <f>SUMIF('Vacation Tracker'!$GU$8:$ACR$8,BE$5,'Vacation Tracker'!$GU223:$ACR223)</f>
        <v>0</v>
      </c>
      <c r="BE220" s="26">
        <f t="shared" si="75"/>
        <v>0</v>
      </c>
      <c r="BF220" s="26">
        <f t="array" ref="BF220">SUM(IF('Vacation Tracker'!$Q$8:$UV$8=BE$5,IF((RIGHT('Vacation Tracker'!$Q223:$UV223)&lt;&gt;"O"),IFERROR(--LEFT('Vacation Tracker'!$Q223:$UV223,LEN('Vacation Tracker'!$Q223:$UV223)-1),0))))</f>
        <v>0</v>
      </c>
      <c r="BG220" s="26">
        <f t="array" ref="BG220">SUM(IF('Vacation Tracker'!$Q$8:$UV$8=BE$5,IF((RIGHT('Vacation Tracker'!$Q223:$UV223)="O"),IFERROR(--LEFT('Vacation Tracker'!$Q223:$UV223,LEN('Vacation Tracker'!$Q223:$UV223)-1),0))))</f>
        <v>0</v>
      </c>
      <c r="BH220" s="23">
        <f>SUMIF('Vacation Tracker'!$GU$8:$ACR$8,BI$5,'Vacation Tracker'!$GU223:$ACR223)</f>
        <v>0</v>
      </c>
      <c r="BI220" s="26">
        <f t="shared" si="76"/>
        <v>0</v>
      </c>
      <c r="BJ220" s="26">
        <f t="array" ref="BJ220">SUM(IF('Vacation Tracker'!$Q$8:$UV$8=BI$5,IF((RIGHT('Vacation Tracker'!$Q223:$UV223)&lt;&gt;"O"),IFERROR(--LEFT('Vacation Tracker'!$Q223:$UV223,LEN('Vacation Tracker'!$Q223:$UV223)-1),0))))</f>
        <v>0</v>
      </c>
      <c r="BK220" s="26">
        <f t="array" ref="BK220">SUM(IF('Vacation Tracker'!$Q$8:$UV$8=BI$5,IF((RIGHT('Vacation Tracker'!$Q223:$UV223)="O"),IFERROR(--LEFT('Vacation Tracker'!$Q223:$UV223,LEN('Vacation Tracker'!$Q223:$UV223)-1),0))))</f>
        <v>0</v>
      </c>
      <c r="BL220" s="23">
        <f>IF($E$4="Yes",SUMIF('Vacation Tracker'!$GU$8:$ACR$8,BM$5,'Vacation Tracker'!$GU223:$ACR223),0)</f>
        <v>0</v>
      </c>
      <c r="BM220" s="26">
        <f t="shared" si="26"/>
        <v>0</v>
      </c>
      <c r="BN220" s="26">
        <f t="array" ref="BN220">IF($E$4="Yes",SUM(IF('Vacation Tracker'!$Q$8:$UV$8=BM$5,IF((RIGHT('Vacation Tracker'!$Q223:$UV223)&lt;&gt;"O"),IFERROR(--LEFT('Vacation Tracker'!$Q223:$UV223,LEN('Vacation Tracker'!$Q223:$UV223)-1),0)))),0)</f>
        <v>0</v>
      </c>
      <c r="BO220" s="23">
        <f t="array" ref="BO220">IF($E$4="Yes",SUM(IF('Vacation Tracker'!$Q$8:$UV$8=BM$5,IF((RIGHT('Vacation Tracker'!$Q223:$UV223)="O"),IFERROR(--LEFT('Vacation Tracker'!$Q223:$UV223,LEN('Vacation Tracker'!$Q223:$UV223)-1),0)))),0)</f>
        <v>0</v>
      </c>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row>
    <row r="221" spans="2:181" ht="15" customHeight="1" x14ac:dyDescent="0.2">
      <c r="B221" s="23">
        <f>IF('Vacation Tracker'!B224&lt;&gt;"",'Vacation Tracker'!B224,"")</f>
        <v>213</v>
      </c>
      <c r="C221" s="24" t="str">
        <f>IF('Vacation Tracker'!C224&lt;&gt;"",'Vacation Tracker'!C224,"")</f>
        <v/>
      </c>
      <c r="D221" s="25" t="str">
        <f>IF('Vacation Tracker'!D224&lt;&gt;"",'Vacation Tracker'!D224,"")</f>
        <v/>
      </c>
      <c r="E221" s="25" t="str">
        <f>IF('Vacation Tracker'!E224&lt;&gt;"",'Vacation Tracker'!E224,"")</f>
        <v/>
      </c>
      <c r="F221" s="24" t="str">
        <f>IF('Vacation Tracker'!F224&lt;&gt;"",'Vacation Tracker'!F224,"")</f>
        <v/>
      </c>
      <c r="G221" s="24" t="str">
        <f>IF('Vacation Tracker'!G224&lt;&gt;"",'Vacation Tracker'!G224,"")</f>
        <v/>
      </c>
      <c r="H221" s="23" t="str">
        <f t="shared" si="79"/>
        <v/>
      </c>
      <c r="I221" s="23" t="str">
        <f t="shared" si="79"/>
        <v/>
      </c>
      <c r="J221" s="23" t="str">
        <f t="shared" si="79"/>
        <v/>
      </c>
      <c r="K221" s="23" t="str">
        <f t="shared" si="77"/>
        <v/>
      </c>
      <c r="L221" s="23">
        <f>IF($E$4="Yes",SUMIF('Vacation Tracker'!$Q$8:$UV$8,M$5,'Vacation Tracker'!$Q224:$UV224),0)</f>
        <v>0</v>
      </c>
      <c r="M221" s="26">
        <f t="shared" si="78"/>
        <v>0</v>
      </c>
      <c r="N221" s="26">
        <f t="array" ref="N221">IF($E$4="Yes",SUM(IF('Vacation Tracker'!$Q$8:$UV$8=M$5,IF((RIGHT('Vacation Tracker'!$Q224:$UV224)&lt;&gt;"O"),IFERROR(--LEFT('Vacation Tracker'!$Q224:$UV224,LEN('Vacation Tracker'!$Q224:$UV224)-1),0)))),0)</f>
        <v>0</v>
      </c>
      <c r="O221" s="26">
        <f t="array" ref="O221">IF($E$4="Yes",SUM(IF('Vacation Tracker'!$Q$8:$UV$8=M$5,IF((RIGHT('Vacation Tracker'!$Q224:$UV224)="O"),IFERROR(--LEFT('Vacation Tracker'!$Q224:$UV224,LEN('Vacation Tracker'!$Q224:$UV224)-1),0)))),0)</f>
        <v>0</v>
      </c>
      <c r="P221" s="23">
        <f>SUMIF('Vacation Tracker'!$Q$8:$UV$8,Q$5,'Vacation Tracker'!$Q224:$UV224)</f>
        <v>0</v>
      </c>
      <c r="Q221" s="26">
        <f t="shared" si="65"/>
        <v>0</v>
      </c>
      <c r="R221" s="26">
        <f t="array" ref="R221">SUM(IF('Vacation Tracker'!$Q$8:$UV$8=Q$5,IF((RIGHT('Vacation Tracker'!$Q224:$UV224)&lt;&gt;"O"),IFERROR(--LEFT('Vacation Tracker'!$Q224:$UV224,LEN('Vacation Tracker'!$Q224:$UV224)-1),0))))</f>
        <v>0</v>
      </c>
      <c r="S221" s="26">
        <f t="array" ref="S221">SUM(IF('Vacation Tracker'!$Q$8:$UV$8=Q$5,IF((RIGHT('Vacation Tracker'!$Q224:$UV224)="O"),IFERROR(--LEFT('Vacation Tracker'!$Q224:$UV224,LEN('Vacation Tracker'!$Q224:$UV224)-1),0))))</f>
        <v>0</v>
      </c>
      <c r="T221" s="23">
        <f>SUMIF('Vacation Tracker'!$Q$8:$UV$8,U$5,'Vacation Tracker'!$Q224:$UV224)</f>
        <v>0</v>
      </c>
      <c r="U221" s="26">
        <f t="shared" si="66"/>
        <v>0</v>
      </c>
      <c r="V221" s="26">
        <f t="array" ref="V221">SUM(IF('Vacation Tracker'!$Q$8:$UV$8=U$5,IF((RIGHT('Vacation Tracker'!$Q224:$UV224)&lt;&gt;"O"),IFERROR(--LEFT('Vacation Tracker'!$Q224:$UV224,LEN('Vacation Tracker'!$Q224:$UV224)-1),0))))</f>
        <v>0</v>
      </c>
      <c r="W221" s="26">
        <f t="array" ref="W221">SUM(IF('Vacation Tracker'!$Q$8:$UV$8=U$5,IF((RIGHT('Vacation Tracker'!$Q224:$UV224)="O"),IFERROR(--LEFT('Vacation Tracker'!$Q224:$UV224,LEN('Vacation Tracker'!$Q224:$UV224)-1),0))))</f>
        <v>0</v>
      </c>
      <c r="X221" s="23">
        <f>SUMIF('Vacation Tracker'!$Q$8:$UV$8,Y$5,'Vacation Tracker'!$Q224:$UV224)</f>
        <v>0</v>
      </c>
      <c r="Y221" s="26">
        <f t="shared" si="67"/>
        <v>0</v>
      </c>
      <c r="Z221" s="26">
        <f t="array" ref="Z221">SUM(IF('Vacation Tracker'!$Q$8:$UV$8=Y$5,IF((RIGHT('Vacation Tracker'!$Q224:$UV224)&lt;&gt;"O"),IFERROR(--LEFT('Vacation Tracker'!$Q224:$UV224,LEN('Vacation Tracker'!$Q224:$UV224)-1),0))))</f>
        <v>0</v>
      </c>
      <c r="AA221" s="26">
        <f t="array" ref="AA221">SUM(IF('Vacation Tracker'!$Q$8:$UV$8=Y$5,IF((RIGHT('Vacation Tracker'!$Q224:$UV224)="O"),IFERROR(--LEFT('Vacation Tracker'!$Q224:$UV224,LEN('Vacation Tracker'!$Q224:$UV224)-1),0))))</f>
        <v>0</v>
      </c>
      <c r="AB221" s="23">
        <f>SUMIF('Vacation Tracker'!$Q$8:$UV$8,AC$5,'Vacation Tracker'!$Q224:$UV224)</f>
        <v>0</v>
      </c>
      <c r="AC221" s="26">
        <f t="shared" si="68"/>
        <v>0</v>
      </c>
      <c r="AD221" s="26">
        <f t="array" ref="AD221">SUM(IF('Vacation Tracker'!$Q$8:$UV$8=AC$5,IF((RIGHT('Vacation Tracker'!$Q224:$UV224)&lt;&gt;"O"),IFERROR(--LEFT('Vacation Tracker'!$Q224:$UV224,LEN('Vacation Tracker'!$Q224:$UV224)-1),0))))</f>
        <v>0</v>
      </c>
      <c r="AE221" s="26">
        <f t="array" ref="AE221">SUM(IF('Vacation Tracker'!$Q$8:$UV$8=AC$5,IF((RIGHT('Vacation Tracker'!$Q224:$UV224)="O"),IFERROR(--LEFT('Vacation Tracker'!$Q224:$UV224,LEN('Vacation Tracker'!$Q224:$UV224)-1),0))))</f>
        <v>0</v>
      </c>
      <c r="AF221" s="23">
        <f>SUMIF('Vacation Tracker'!$Q$8:$UV$8,AG$5,'Vacation Tracker'!$Q224:$UV224)</f>
        <v>0</v>
      </c>
      <c r="AG221" s="26">
        <f t="shared" si="69"/>
        <v>0</v>
      </c>
      <c r="AH221" s="26">
        <f t="array" ref="AH221">SUM(IF('Vacation Tracker'!$Q$8:$UV$8=AG$5,IF((RIGHT('Vacation Tracker'!$Q224:$UV224)&lt;&gt;"O"),IFERROR(--LEFT('Vacation Tracker'!$Q224:$UV224,LEN('Vacation Tracker'!$Q224:$UV224)-1),0))))</f>
        <v>0</v>
      </c>
      <c r="AI221" s="26">
        <f t="array" ref="AI221">SUM(IF('Vacation Tracker'!$Q$8:$UV$8=AG$5,IF((RIGHT('Vacation Tracker'!$Q224:$UV224)="O"),IFERROR(--LEFT('Vacation Tracker'!$Q224:$UV224,LEN('Vacation Tracker'!$Q224:$UV224)-1),0))))</f>
        <v>0</v>
      </c>
      <c r="AJ221" s="23">
        <f>SUMIF('Vacation Tracker'!$GU$8:$ACR$8,AK$5,'Vacation Tracker'!$GU224:$ACR224)</f>
        <v>0</v>
      </c>
      <c r="AK221" s="26">
        <f t="shared" si="70"/>
        <v>0</v>
      </c>
      <c r="AL221" s="26">
        <f t="array" ref="AL221">SUM(IF('Vacation Tracker'!$Q$8:$UV$8=AK$5,IF((RIGHT('Vacation Tracker'!$Q224:$UV224)&lt;&gt;"O"),IFERROR(--LEFT('Vacation Tracker'!$Q224:$UV224,LEN('Vacation Tracker'!$Q224:$UV224)-1),0))))</f>
        <v>0</v>
      </c>
      <c r="AM221" s="26">
        <f t="array" ref="AM221">SUM(IF('Vacation Tracker'!$Q$8:$UV$8=AK$5,IF((RIGHT('Vacation Tracker'!$Q224:$UV224)="O"),IFERROR(--LEFT('Vacation Tracker'!$Q224:$UV224,LEN('Vacation Tracker'!$Q224:$UV224)-1),0))))</f>
        <v>0</v>
      </c>
      <c r="AN221" s="23">
        <f>SUMIF('Vacation Tracker'!$GU$8:$ACR$8,AO$5,'Vacation Tracker'!$GU224:$ACR224)</f>
        <v>0</v>
      </c>
      <c r="AO221" s="26">
        <f t="shared" si="71"/>
        <v>0</v>
      </c>
      <c r="AP221" s="26">
        <f t="array" ref="AP221">SUM(IF('Vacation Tracker'!$Q$8:$UV$8=AO$5,IF((RIGHT('Vacation Tracker'!$Q224:$UV224)&lt;&gt;"O"),IFERROR(--LEFT('Vacation Tracker'!$Q224:$UV224,LEN('Vacation Tracker'!$Q224:$UV224)-1),0))))</f>
        <v>0</v>
      </c>
      <c r="AQ221" s="26">
        <f t="array" ref="AQ221">SUM(IF('Vacation Tracker'!$Q$8:$UV$8=AO$5,IF((RIGHT('Vacation Tracker'!$Q224:$UV224)="O"),IFERROR(--LEFT('Vacation Tracker'!$Q224:$UV224,LEN('Vacation Tracker'!$Q224:$UV224)-1),0))))</f>
        <v>0</v>
      </c>
      <c r="AR221" s="23">
        <f>SUMIF('Vacation Tracker'!$GU$8:$ACR$8,AS$5,'Vacation Tracker'!$GU224:$ACR224)</f>
        <v>0</v>
      </c>
      <c r="AS221" s="26">
        <f t="shared" si="72"/>
        <v>0</v>
      </c>
      <c r="AT221" s="26">
        <f t="array" ref="AT221">SUM(IF('Vacation Tracker'!$Q$8:$UV$8=AS$5,IF((RIGHT('Vacation Tracker'!$Q224:$UV224)&lt;&gt;"O"),IFERROR(--LEFT('Vacation Tracker'!$Q224:$UV224,LEN('Vacation Tracker'!$Q224:$UV224)-1),0))))</f>
        <v>0</v>
      </c>
      <c r="AU221" s="26">
        <f t="array" ref="AU221">SUM(IF('Vacation Tracker'!$Q$8:$UV$8=AS$5,IF((RIGHT('Vacation Tracker'!$Q224:$UV224)="O"),IFERROR(--LEFT('Vacation Tracker'!$Q224:$UV224,LEN('Vacation Tracker'!$Q224:$UV224)-1),0))))</f>
        <v>0</v>
      </c>
      <c r="AV221" s="23">
        <f>SUMIF('Vacation Tracker'!$GU$8:$ACR$8,AW$5,'Vacation Tracker'!$GU224:$ACR224)</f>
        <v>0</v>
      </c>
      <c r="AW221" s="26">
        <f t="shared" si="73"/>
        <v>0</v>
      </c>
      <c r="AX221" s="26">
        <f t="array" ref="AX221">SUM(IF('Vacation Tracker'!$Q$8:$UV$8=AW$5,IF((RIGHT('Vacation Tracker'!$Q224:$UV224)&lt;&gt;"O"),IFERROR(--LEFT('Vacation Tracker'!$Q224:$UV224,LEN('Vacation Tracker'!$Q224:$UV224)-1),0))))</f>
        <v>0</v>
      </c>
      <c r="AY221" s="26">
        <f t="array" ref="AY221">SUM(IF('Vacation Tracker'!$Q$8:$UV$8=AW$5,IF((RIGHT('Vacation Tracker'!$Q224:$UV224)="O"),IFERROR(--LEFT('Vacation Tracker'!$Q224:$UV224,LEN('Vacation Tracker'!$Q224:$UV224)-1),0))))</f>
        <v>0</v>
      </c>
      <c r="AZ221" s="23">
        <f>SUMIF('Vacation Tracker'!$GU$8:$ACR$8,BA$5,'Vacation Tracker'!$GU224:$ACR224)</f>
        <v>0</v>
      </c>
      <c r="BA221" s="26">
        <f t="shared" si="74"/>
        <v>0</v>
      </c>
      <c r="BB221" s="26">
        <f t="array" ref="BB221">SUM(IF('Vacation Tracker'!$Q$8:$UV$8=BA$5,IF((RIGHT('Vacation Tracker'!$Q224:$UV224)&lt;&gt;"O"),IFERROR(--LEFT('Vacation Tracker'!$Q224:$UV224,LEN('Vacation Tracker'!$Q224:$UV224)-1),0))))</f>
        <v>0</v>
      </c>
      <c r="BC221" s="26">
        <f t="array" ref="BC221">SUM(IF('Vacation Tracker'!$Q$8:$UV$8=BA$5,IF((RIGHT('Vacation Tracker'!$Q224:$UV224)="O"),IFERROR(--LEFT('Vacation Tracker'!$Q224:$UV224,LEN('Vacation Tracker'!$Q224:$UV224)-1),0))))</f>
        <v>0</v>
      </c>
      <c r="BD221" s="23">
        <f>SUMIF('Vacation Tracker'!$GU$8:$ACR$8,BE$5,'Vacation Tracker'!$GU224:$ACR224)</f>
        <v>0</v>
      </c>
      <c r="BE221" s="26">
        <f t="shared" si="75"/>
        <v>0</v>
      </c>
      <c r="BF221" s="26">
        <f t="array" ref="BF221">SUM(IF('Vacation Tracker'!$Q$8:$UV$8=BE$5,IF((RIGHT('Vacation Tracker'!$Q224:$UV224)&lt;&gt;"O"),IFERROR(--LEFT('Vacation Tracker'!$Q224:$UV224,LEN('Vacation Tracker'!$Q224:$UV224)-1),0))))</f>
        <v>0</v>
      </c>
      <c r="BG221" s="26">
        <f t="array" ref="BG221">SUM(IF('Vacation Tracker'!$Q$8:$UV$8=BE$5,IF((RIGHT('Vacation Tracker'!$Q224:$UV224)="O"),IFERROR(--LEFT('Vacation Tracker'!$Q224:$UV224,LEN('Vacation Tracker'!$Q224:$UV224)-1),0))))</f>
        <v>0</v>
      </c>
      <c r="BH221" s="23">
        <f>SUMIF('Vacation Tracker'!$GU$8:$ACR$8,BI$5,'Vacation Tracker'!$GU224:$ACR224)</f>
        <v>0</v>
      </c>
      <c r="BI221" s="26">
        <f t="shared" si="76"/>
        <v>0</v>
      </c>
      <c r="BJ221" s="26">
        <f t="array" ref="BJ221">SUM(IF('Vacation Tracker'!$Q$8:$UV$8=BI$5,IF((RIGHT('Vacation Tracker'!$Q224:$UV224)&lt;&gt;"O"),IFERROR(--LEFT('Vacation Tracker'!$Q224:$UV224,LEN('Vacation Tracker'!$Q224:$UV224)-1),0))))</f>
        <v>0</v>
      </c>
      <c r="BK221" s="26">
        <f t="array" ref="BK221">SUM(IF('Vacation Tracker'!$Q$8:$UV$8=BI$5,IF((RIGHT('Vacation Tracker'!$Q224:$UV224)="O"),IFERROR(--LEFT('Vacation Tracker'!$Q224:$UV224,LEN('Vacation Tracker'!$Q224:$UV224)-1),0))))</f>
        <v>0</v>
      </c>
      <c r="BL221" s="23">
        <f>IF($E$4="Yes",SUMIF('Vacation Tracker'!$GU$8:$ACR$8,BM$5,'Vacation Tracker'!$GU224:$ACR224),0)</f>
        <v>0</v>
      </c>
      <c r="BM221" s="26">
        <f t="shared" si="26"/>
        <v>0</v>
      </c>
      <c r="BN221" s="26">
        <f t="array" ref="BN221">IF($E$4="Yes",SUM(IF('Vacation Tracker'!$Q$8:$UV$8=BM$5,IF((RIGHT('Vacation Tracker'!$Q224:$UV224)&lt;&gt;"O"),IFERROR(--LEFT('Vacation Tracker'!$Q224:$UV224,LEN('Vacation Tracker'!$Q224:$UV224)-1),0)))),0)</f>
        <v>0</v>
      </c>
      <c r="BO221" s="23">
        <f t="array" ref="BO221">IF($E$4="Yes",SUM(IF('Vacation Tracker'!$Q$8:$UV$8=BM$5,IF((RIGHT('Vacation Tracker'!$Q224:$UV224)="O"),IFERROR(--LEFT('Vacation Tracker'!$Q224:$UV224,LEN('Vacation Tracker'!$Q224:$UV224)-1),0)))),0)</f>
        <v>0</v>
      </c>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row>
    <row r="222" spans="2:181" ht="15" customHeight="1" x14ac:dyDescent="0.2">
      <c r="B222" s="23">
        <f>IF('Vacation Tracker'!B225&lt;&gt;"",'Vacation Tracker'!B225,"")</f>
        <v>214</v>
      </c>
      <c r="C222" s="24" t="str">
        <f>IF('Vacation Tracker'!C225&lt;&gt;"",'Vacation Tracker'!C225,"")</f>
        <v/>
      </c>
      <c r="D222" s="25" t="str">
        <f>IF('Vacation Tracker'!D225&lt;&gt;"",'Vacation Tracker'!D225,"")</f>
        <v/>
      </c>
      <c r="E222" s="25" t="str">
        <f>IF('Vacation Tracker'!E225&lt;&gt;"",'Vacation Tracker'!E225,"")</f>
        <v/>
      </c>
      <c r="F222" s="24" t="str">
        <f>IF('Vacation Tracker'!F225&lt;&gt;"",'Vacation Tracker'!F225,"")</f>
        <v/>
      </c>
      <c r="G222" s="24" t="str">
        <f>IF('Vacation Tracker'!G225&lt;&gt;"",'Vacation Tracker'!G225,"")</f>
        <v/>
      </c>
      <c r="H222" s="23" t="str">
        <f t="shared" si="79"/>
        <v/>
      </c>
      <c r="I222" s="23" t="str">
        <f t="shared" si="79"/>
        <v/>
      </c>
      <c r="J222" s="23" t="str">
        <f t="shared" si="79"/>
        <v/>
      </c>
      <c r="K222" s="23" t="str">
        <f t="shared" si="77"/>
        <v/>
      </c>
      <c r="L222" s="23">
        <f>IF($E$4="Yes",SUMIF('Vacation Tracker'!$Q$8:$UV$8,M$5,'Vacation Tracker'!$Q225:$UV225),0)</f>
        <v>0</v>
      </c>
      <c r="M222" s="26">
        <f t="shared" si="78"/>
        <v>0</v>
      </c>
      <c r="N222" s="26">
        <f t="array" ref="N222">IF($E$4="Yes",SUM(IF('Vacation Tracker'!$Q$8:$UV$8=M$5,IF((RIGHT('Vacation Tracker'!$Q225:$UV225)&lt;&gt;"O"),IFERROR(--LEFT('Vacation Tracker'!$Q225:$UV225,LEN('Vacation Tracker'!$Q225:$UV225)-1),0)))),0)</f>
        <v>0</v>
      </c>
      <c r="O222" s="26">
        <f t="array" ref="O222">IF($E$4="Yes",SUM(IF('Vacation Tracker'!$Q$8:$UV$8=M$5,IF((RIGHT('Vacation Tracker'!$Q225:$UV225)="O"),IFERROR(--LEFT('Vacation Tracker'!$Q225:$UV225,LEN('Vacation Tracker'!$Q225:$UV225)-1),0)))),0)</f>
        <v>0</v>
      </c>
      <c r="P222" s="23">
        <f>SUMIF('Vacation Tracker'!$Q$8:$UV$8,Q$5,'Vacation Tracker'!$Q225:$UV225)</f>
        <v>0</v>
      </c>
      <c r="Q222" s="26">
        <f t="shared" si="65"/>
        <v>0</v>
      </c>
      <c r="R222" s="26">
        <f t="array" ref="R222">SUM(IF('Vacation Tracker'!$Q$8:$UV$8=Q$5,IF((RIGHT('Vacation Tracker'!$Q225:$UV225)&lt;&gt;"O"),IFERROR(--LEFT('Vacation Tracker'!$Q225:$UV225,LEN('Vacation Tracker'!$Q225:$UV225)-1),0))))</f>
        <v>0</v>
      </c>
      <c r="S222" s="26">
        <f t="array" ref="S222">SUM(IF('Vacation Tracker'!$Q$8:$UV$8=Q$5,IF((RIGHT('Vacation Tracker'!$Q225:$UV225)="O"),IFERROR(--LEFT('Vacation Tracker'!$Q225:$UV225,LEN('Vacation Tracker'!$Q225:$UV225)-1),0))))</f>
        <v>0</v>
      </c>
      <c r="T222" s="23">
        <f>SUMIF('Vacation Tracker'!$Q$8:$UV$8,U$5,'Vacation Tracker'!$Q225:$UV225)</f>
        <v>0</v>
      </c>
      <c r="U222" s="26">
        <f t="shared" si="66"/>
        <v>0</v>
      </c>
      <c r="V222" s="26">
        <f t="array" ref="V222">SUM(IF('Vacation Tracker'!$Q$8:$UV$8=U$5,IF((RIGHT('Vacation Tracker'!$Q225:$UV225)&lt;&gt;"O"),IFERROR(--LEFT('Vacation Tracker'!$Q225:$UV225,LEN('Vacation Tracker'!$Q225:$UV225)-1),0))))</f>
        <v>0</v>
      </c>
      <c r="W222" s="26">
        <f t="array" ref="W222">SUM(IF('Vacation Tracker'!$Q$8:$UV$8=U$5,IF((RIGHT('Vacation Tracker'!$Q225:$UV225)="O"),IFERROR(--LEFT('Vacation Tracker'!$Q225:$UV225,LEN('Vacation Tracker'!$Q225:$UV225)-1),0))))</f>
        <v>0</v>
      </c>
      <c r="X222" s="23">
        <f>SUMIF('Vacation Tracker'!$Q$8:$UV$8,Y$5,'Vacation Tracker'!$Q225:$UV225)</f>
        <v>0</v>
      </c>
      <c r="Y222" s="26">
        <f t="shared" si="67"/>
        <v>0</v>
      </c>
      <c r="Z222" s="26">
        <f t="array" ref="Z222">SUM(IF('Vacation Tracker'!$Q$8:$UV$8=Y$5,IF((RIGHT('Vacation Tracker'!$Q225:$UV225)&lt;&gt;"O"),IFERROR(--LEFT('Vacation Tracker'!$Q225:$UV225,LEN('Vacation Tracker'!$Q225:$UV225)-1),0))))</f>
        <v>0</v>
      </c>
      <c r="AA222" s="26">
        <f t="array" ref="AA222">SUM(IF('Vacation Tracker'!$Q$8:$UV$8=Y$5,IF((RIGHT('Vacation Tracker'!$Q225:$UV225)="O"),IFERROR(--LEFT('Vacation Tracker'!$Q225:$UV225,LEN('Vacation Tracker'!$Q225:$UV225)-1),0))))</f>
        <v>0</v>
      </c>
      <c r="AB222" s="23">
        <f>SUMIF('Vacation Tracker'!$Q$8:$UV$8,AC$5,'Vacation Tracker'!$Q225:$UV225)</f>
        <v>0</v>
      </c>
      <c r="AC222" s="26">
        <f t="shared" si="68"/>
        <v>0</v>
      </c>
      <c r="AD222" s="26">
        <f t="array" ref="AD222">SUM(IF('Vacation Tracker'!$Q$8:$UV$8=AC$5,IF((RIGHT('Vacation Tracker'!$Q225:$UV225)&lt;&gt;"O"),IFERROR(--LEFT('Vacation Tracker'!$Q225:$UV225,LEN('Vacation Tracker'!$Q225:$UV225)-1),0))))</f>
        <v>0</v>
      </c>
      <c r="AE222" s="26">
        <f t="array" ref="AE222">SUM(IF('Vacation Tracker'!$Q$8:$UV$8=AC$5,IF((RIGHT('Vacation Tracker'!$Q225:$UV225)="O"),IFERROR(--LEFT('Vacation Tracker'!$Q225:$UV225,LEN('Vacation Tracker'!$Q225:$UV225)-1),0))))</f>
        <v>0</v>
      </c>
      <c r="AF222" s="23">
        <f>SUMIF('Vacation Tracker'!$Q$8:$UV$8,AG$5,'Vacation Tracker'!$Q225:$UV225)</f>
        <v>0</v>
      </c>
      <c r="AG222" s="26">
        <f t="shared" si="69"/>
        <v>0</v>
      </c>
      <c r="AH222" s="26">
        <f t="array" ref="AH222">SUM(IF('Vacation Tracker'!$Q$8:$UV$8=AG$5,IF((RIGHT('Vacation Tracker'!$Q225:$UV225)&lt;&gt;"O"),IFERROR(--LEFT('Vacation Tracker'!$Q225:$UV225,LEN('Vacation Tracker'!$Q225:$UV225)-1),0))))</f>
        <v>0</v>
      </c>
      <c r="AI222" s="26">
        <f t="array" ref="AI222">SUM(IF('Vacation Tracker'!$Q$8:$UV$8=AG$5,IF((RIGHT('Vacation Tracker'!$Q225:$UV225)="O"),IFERROR(--LEFT('Vacation Tracker'!$Q225:$UV225,LEN('Vacation Tracker'!$Q225:$UV225)-1),0))))</f>
        <v>0</v>
      </c>
      <c r="AJ222" s="23">
        <f>SUMIF('Vacation Tracker'!$GU$8:$ACR$8,AK$5,'Vacation Tracker'!$GU225:$ACR225)</f>
        <v>0</v>
      </c>
      <c r="AK222" s="26">
        <f t="shared" si="70"/>
        <v>0</v>
      </c>
      <c r="AL222" s="26">
        <f t="array" ref="AL222">SUM(IF('Vacation Tracker'!$Q$8:$UV$8=AK$5,IF((RIGHT('Vacation Tracker'!$Q225:$UV225)&lt;&gt;"O"),IFERROR(--LEFT('Vacation Tracker'!$Q225:$UV225,LEN('Vacation Tracker'!$Q225:$UV225)-1),0))))</f>
        <v>0</v>
      </c>
      <c r="AM222" s="26">
        <f t="array" ref="AM222">SUM(IF('Vacation Tracker'!$Q$8:$UV$8=AK$5,IF((RIGHT('Vacation Tracker'!$Q225:$UV225)="O"),IFERROR(--LEFT('Vacation Tracker'!$Q225:$UV225,LEN('Vacation Tracker'!$Q225:$UV225)-1),0))))</f>
        <v>0</v>
      </c>
      <c r="AN222" s="23">
        <f>SUMIF('Vacation Tracker'!$GU$8:$ACR$8,AO$5,'Vacation Tracker'!$GU225:$ACR225)</f>
        <v>0</v>
      </c>
      <c r="AO222" s="26">
        <f t="shared" si="71"/>
        <v>0</v>
      </c>
      <c r="AP222" s="26">
        <f t="array" ref="AP222">SUM(IF('Vacation Tracker'!$Q$8:$UV$8=AO$5,IF((RIGHT('Vacation Tracker'!$Q225:$UV225)&lt;&gt;"O"),IFERROR(--LEFT('Vacation Tracker'!$Q225:$UV225,LEN('Vacation Tracker'!$Q225:$UV225)-1),0))))</f>
        <v>0</v>
      </c>
      <c r="AQ222" s="26">
        <f t="array" ref="AQ222">SUM(IF('Vacation Tracker'!$Q$8:$UV$8=AO$5,IF((RIGHT('Vacation Tracker'!$Q225:$UV225)="O"),IFERROR(--LEFT('Vacation Tracker'!$Q225:$UV225,LEN('Vacation Tracker'!$Q225:$UV225)-1),0))))</f>
        <v>0</v>
      </c>
      <c r="AR222" s="23">
        <f>SUMIF('Vacation Tracker'!$GU$8:$ACR$8,AS$5,'Vacation Tracker'!$GU225:$ACR225)</f>
        <v>0</v>
      </c>
      <c r="AS222" s="26">
        <f t="shared" si="72"/>
        <v>0</v>
      </c>
      <c r="AT222" s="26">
        <f t="array" ref="AT222">SUM(IF('Vacation Tracker'!$Q$8:$UV$8=AS$5,IF((RIGHT('Vacation Tracker'!$Q225:$UV225)&lt;&gt;"O"),IFERROR(--LEFT('Vacation Tracker'!$Q225:$UV225,LEN('Vacation Tracker'!$Q225:$UV225)-1),0))))</f>
        <v>0</v>
      </c>
      <c r="AU222" s="26">
        <f t="array" ref="AU222">SUM(IF('Vacation Tracker'!$Q$8:$UV$8=AS$5,IF((RIGHT('Vacation Tracker'!$Q225:$UV225)="O"),IFERROR(--LEFT('Vacation Tracker'!$Q225:$UV225,LEN('Vacation Tracker'!$Q225:$UV225)-1),0))))</f>
        <v>0</v>
      </c>
      <c r="AV222" s="23">
        <f>SUMIF('Vacation Tracker'!$GU$8:$ACR$8,AW$5,'Vacation Tracker'!$GU225:$ACR225)</f>
        <v>0</v>
      </c>
      <c r="AW222" s="26">
        <f t="shared" si="73"/>
        <v>0</v>
      </c>
      <c r="AX222" s="26">
        <f t="array" ref="AX222">SUM(IF('Vacation Tracker'!$Q$8:$UV$8=AW$5,IF((RIGHT('Vacation Tracker'!$Q225:$UV225)&lt;&gt;"O"),IFERROR(--LEFT('Vacation Tracker'!$Q225:$UV225,LEN('Vacation Tracker'!$Q225:$UV225)-1),0))))</f>
        <v>0</v>
      </c>
      <c r="AY222" s="26">
        <f t="array" ref="AY222">SUM(IF('Vacation Tracker'!$Q$8:$UV$8=AW$5,IF((RIGHT('Vacation Tracker'!$Q225:$UV225)="O"),IFERROR(--LEFT('Vacation Tracker'!$Q225:$UV225,LEN('Vacation Tracker'!$Q225:$UV225)-1),0))))</f>
        <v>0</v>
      </c>
      <c r="AZ222" s="23">
        <f>SUMIF('Vacation Tracker'!$GU$8:$ACR$8,BA$5,'Vacation Tracker'!$GU225:$ACR225)</f>
        <v>0</v>
      </c>
      <c r="BA222" s="26">
        <f t="shared" si="74"/>
        <v>0</v>
      </c>
      <c r="BB222" s="26">
        <f t="array" ref="BB222">SUM(IF('Vacation Tracker'!$Q$8:$UV$8=BA$5,IF((RIGHT('Vacation Tracker'!$Q225:$UV225)&lt;&gt;"O"),IFERROR(--LEFT('Vacation Tracker'!$Q225:$UV225,LEN('Vacation Tracker'!$Q225:$UV225)-1),0))))</f>
        <v>0</v>
      </c>
      <c r="BC222" s="26">
        <f t="array" ref="BC222">SUM(IF('Vacation Tracker'!$Q$8:$UV$8=BA$5,IF((RIGHT('Vacation Tracker'!$Q225:$UV225)="O"),IFERROR(--LEFT('Vacation Tracker'!$Q225:$UV225,LEN('Vacation Tracker'!$Q225:$UV225)-1),0))))</f>
        <v>0</v>
      </c>
      <c r="BD222" s="23">
        <f>SUMIF('Vacation Tracker'!$GU$8:$ACR$8,BE$5,'Vacation Tracker'!$GU225:$ACR225)</f>
        <v>0</v>
      </c>
      <c r="BE222" s="26">
        <f t="shared" si="75"/>
        <v>0</v>
      </c>
      <c r="BF222" s="26">
        <f t="array" ref="BF222">SUM(IF('Vacation Tracker'!$Q$8:$UV$8=BE$5,IF((RIGHT('Vacation Tracker'!$Q225:$UV225)&lt;&gt;"O"),IFERROR(--LEFT('Vacation Tracker'!$Q225:$UV225,LEN('Vacation Tracker'!$Q225:$UV225)-1),0))))</f>
        <v>0</v>
      </c>
      <c r="BG222" s="26">
        <f t="array" ref="BG222">SUM(IF('Vacation Tracker'!$Q$8:$UV$8=BE$5,IF((RIGHT('Vacation Tracker'!$Q225:$UV225)="O"),IFERROR(--LEFT('Vacation Tracker'!$Q225:$UV225,LEN('Vacation Tracker'!$Q225:$UV225)-1),0))))</f>
        <v>0</v>
      </c>
      <c r="BH222" s="23">
        <f>SUMIF('Vacation Tracker'!$GU$8:$ACR$8,BI$5,'Vacation Tracker'!$GU225:$ACR225)</f>
        <v>0</v>
      </c>
      <c r="BI222" s="26">
        <f t="shared" si="76"/>
        <v>0</v>
      </c>
      <c r="BJ222" s="26">
        <f t="array" ref="BJ222">SUM(IF('Vacation Tracker'!$Q$8:$UV$8=BI$5,IF((RIGHT('Vacation Tracker'!$Q225:$UV225)&lt;&gt;"O"),IFERROR(--LEFT('Vacation Tracker'!$Q225:$UV225,LEN('Vacation Tracker'!$Q225:$UV225)-1),0))))</f>
        <v>0</v>
      </c>
      <c r="BK222" s="26">
        <f t="array" ref="BK222">SUM(IF('Vacation Tracker'!$Q$8:$UV$8=BI$5,IF((RIGHT('Vacation Tracker'!$Q225:$UV225)="O"),IFERROR(--LEFT('Vacation Tracker'!$Q225:$UV225,LEN('Vacation Tracker'!$Q225:$UV225)-1),0))))</f>
        <v>0</v>
      </c>
      <c r="BL222" s="23">
        <f>IF($E$4="Yes",SUMIF('Vacation Tracker'!$GU$8:$ACR$8,BM$5,'Vacation Tracker'!$GU225:$ACR225),0)</f>
        <v>0</v>
      </c>
      <c r="BM222" s="26">
        <f t="shared" si="26"/>
        <v>0</v>
      </c>
      <c r="BN222" s="26">
        <f t="array" ref="BN222">IF($E$4="Yes",SUM(IF('Vacation Tracker'!$Q$8:$UV$8=BM$5,IF((RIGHT('Vacation Tracker'!$Q225:$UV225)&lt;&gt;"O"),IFERROR(--LEFT('Vacation Tracker'!$Q225:$UV225,LEN('Vacation Tracker'!$Q225:$UV225)-1),0)))),0)</f>
        <v>0</v>
      </c>
      <c r="BO222" s="23">
        <f t="array" ref="BO222">IF($E$4="Yes",SUM(IF('Vacation Tracker'!$Q$8:$UV$8=BM$5,IF((RIGHT('Vacation Tracker'!$Q225:$UV225)="O"),IFERROR(--LEFT('Vacation Tracker'!$Q225:$UV225,LEN('Vacation Tracker'!$Q225:$UV225)-1),0)))),0)</f>
        <v>0</v>
      </c>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row>
    <row r="223" spans="2:181" ht="15" customHeight="1" x14ac:dyDescent="0.2">
      <c r="B223" s="23">
        <f>IF('Vacation Tracker'!B226&lt;&gt;"",'Vacation Tracker'!B226,"")</f>
        <v>215</v>
      </c>
      <c r="C223" s="24" t="str">
        <f>IF('Vacation Tracker'!C226&lt;&gt;"",'Vacation Tracker'!C226,"")</f>
        <v/>
      </c>
      <c r="D223" s="25" t="str">
        <f>IF('Vacation Tracker'!D226&lt;&gt;"",'Vacation Tracker'!D226,"")</f>
        <v/>
      </c>
      <c r="E223" s="25" t="str">
        <f>IF('Vacation Tracker'!E226&lt;&gt;"",'Vacation Tracker'!E226,"")</f>
        <v/>
      </c>
      <c r="F223" s="24" t="str">
        <f>IF('Vacation Tracker'!F226&lt;&gt;"",'Vacation Tracker'!F226,"")</f>
        <v/>
      </c>
      <c r="G223" s="24" t="str">
        <f>IF('Vacation Tracker'!G226&lt;&gt;"",'Vacation Tracker'!G226,"")</f>
        <v/>
      </c>
      <c r="H223" s="23" t="str">
        <f t="shared" si="79"/>
        <v/>
      </c>
      <c r="I223" s="23" t="str">
        <f t="shared" si="79"/>
        <v/>
      </c>
      <c r="J223" s="23" t="str">
        <f t="shared" si="79"/>
        <v/>
      </c>
      <c r="K223" s="23" t="str">
        <f t="shared" si="77"/>
        <v/>
      </c>
      <c r="L223" s="23">
        <f>IF($E$4="Yes",SUMIF('Vacation Tracker'!$Q$8:$UV$8,M$5,'Vacation Tracker'!$Q226:$UV226),0)</f>
        <v>0</v>
      </c>
      <c r="M223" s="26">
        <f t="shared" si="78"/>
        <v>0</v>
      </c>
      <c r="N223" s="26">
        <f t="array" ref="N223">IF($E$4="Yes",SUM(IF('Vacation Tracker'!$Q$8:$UV$8=M$5,IF((RIGHT('Vacation Tracker'!$Q226:$UV226)&lt;&gt;"O"),IFERROR(--LEFT('Vacation Tracker'!$Q226:$UV226,LEN('Vacation Tracker'!$Q226:$UV226)-1),0)))),0)</f>
        <v>0</v>
      </c>
      <c r="O223" s="26">
        <f t="array" ref="O223">IF($E$4="Yes",SUM(IF('Vacation Tracker'!$Q$8:$UV$8=M$5,IF((RIGHT('Vacation Tracker'!$Q226:$UV226)="O"),IFERROR(--LEFT('Vacation Tracker'!$Q226:$UV226,LEN('Vacation Tracker'!$Q226:$UV226)-1),0)))),0)</f>
        <v>0</v>
      </c>
      <c r="P223" s="23">
        <f>SUMIF('Vacation Tracker'!$Q$8:$UV$8,Q$5,'Vacation Tracker'!$Q226:$UV226)</f>
        <v>0</v>
      </c>
      <c r="Q223" s="26">
        <f t="shared" si="65"/>
        <v>0</v>
      </c>
      <c r="R223" s="26">
        <f t="array" ref="R223">SUM(IF('Vacation Tracker'!$Q$8:$UV$8=Q$5,IF((RIGHT('Vacation Tracker'!$Q226:$UV226)&lt;&gt;"O"),IFERROR(--LEFT('Vacation Tracker'!$Q226:$UV226,LEN('Vacation Tracker'!$Q226:$UV226)-1),0))))</f>
        <v>0</v>
      </c>
      <c r="S223" s="26">
        <f t="array" ref="S223">SUM(IF('Vacation Tracker'!$Q$8:$UV$8=Q$5,IF((RIGHT('Vacation Tracker'!$Q226:$UV226)="O"),IFERROR(--LEFT('Vacation Tracker'!$Q226:$UV226,LEN('Vacation Tracker'!$Q226:$UV226)-1),0))))</f>
        <v>0</v>
      </c>
      <c r="T223" s="23">
        <f>SUMIF('Vacation Tracker'!$Q$8:$UV$8,U$5,'Vacation Tracker'!$Q226:$UV226)</f>
        <v>0</v>
      </c>
      <c r="U223" s="26">
        <f t="shared" si="66"/>
        <v>0</v>
      </c>
      <c r="V223" s="26">
        <f t="array" ref="V223">SUM(IF('Vacation Tracker'!$Q$8:$UV$8=U$5,IF((RIGHT('Vacation Tracker'!$Q226:$UV226)&lt;&gt;"O"),IFERROR(--LEFT('Vacation Tracker'!$Q226:$UV226,LEN('Vacation Tracker'!$Q226:$UV226)-1),0))))</f>
        <v>0</v>
      </c>
      <c r="W223" s="26">
        <f t="array" ref="W223">SUM(IF('Vacation Tracker'!$Q$8:$UV$8=U$5,IF((RIGHT('Vacation Tracker'!$Q226:$UV226)="O"),IFERROR(--LEFT('Vacation Tracker'!$Q226:$UV226,LEN('Vacation Tracker'!$Q226:$UV226)-1),0))))</f>
        <v>0</v>
      </c>
      <c r="X223" s="23">
        <f>SUMIF('Vacation Tracker'!$Q$8:$UV$8,Y$5,'Vacation Tracker'!$Q226:$UV226)</f>
        <v>0</v>
      </c>
      <c r="Y223" s="26">
        <f t="shared" si="67"/>
        <v>0</v>
      </c>
      <c r="Z223" s="26">
        <f t="array" ref="Z223">SUM(IF('Vacation Tracker'!$Q$8:$UV$8=Y$5,IF((RIGHT('Vacation Tracker'!$Q226:$UV226)&lt;&gt;"O"),IFERROR(--LEFT('Vacation Tracker'!$Q226:$UV226,LEN('Vacation Tracker'!$Q226:$UV226)-1),0))))</f>
        <v>0</v>
      </c>
      <c r="AA223" s="26">
        <f t="array" ref="AA223">SUM(IF('Vacation Tracker'!$Q$8:$UV$8=Y$5,IF((RIGHT('Vacation Tracker'!$Q226:$UV226)="O"),IFERROR(--LEFT('Vacation Tracker'!$Q226:$UV226,LEN('Vacation Tracker'!$Q226:$UV226)-1),0))))</f>
        <v>0</v>
      </c>
      <c r="AB223" s="23">
        <f>SUMIF('Vacation Tracker'!$Q$8:$UV$8,AC$5,'Vacation Tracker'!$Q226:$UV226)</f>
        <v>0</v>
      </c>
      <c r="AC223" s="26">
        <f t="shared" si="68"/>
        <v>0</v>
      </c>
      <c r="AD223" s="26">
        <f t="array" ref="AD223">SUM(IF('Vacation Tracker'!$Q$8:$UV$8=AC$5,IF((RIGHT('Vacation Tracker'!$Q226:$UV226)&lt;&gt;"O"),IFERROR(--LEFT('Vacation Tracker'!$Q226:$UV226,LEN('Vacation Tracker'!$Q226:$UV226)-1),0))))</f>
        <v>0</v>
      </c>
      <c r="AE223" s="26">
        <f t="array" ref="AE223">SUM(IF('Vacation Tracker'!$Q$8:$UV$8=AC$5,IF((RIGHT('Vacation Tracker'!$Q226:$UV226)="O"),IFERROR(--LEFT('Vacation Tracker'!$Q226:$UV226,LEN('Vacation Tracker'!$Q226:$UV226)-1),0))))</f>
        <v>0</v>
      </c>
      <c r="AF223" s="23">
        <f>SUMIF('Vacation Tracker'!$Q$8:$UV$8,AG$5,'Vacation Tracker'!$Q226:$UV226)</f>
        <v>0</v>
      </c>
      <c r="AG223" s="26">
        <f t="shared" si="69"/>
        <v>0</v>
      </c>
      <c r="AH223" s="26">
        <f t="array" ref="AH223">SUM(IF('Vacation Tracker'!$Q$8:$UV$8=AG$5,IF((RIGHT('Vacation Tracker'!$Q226:$UV226)&lt;&gt;"O"),IFERROR(--LEFT('Vacation Tracker'!$Q226:$UV226,LEN('Vacation Tracker'!$Q226:$UV226)-1),0))))</f>
        <v>0</v>
      </c>
      <c r="AI223" s="26">
        <f t="array" ref="AI223">SUM(IF('Vacation Tracker'!$Q$8:$UV$8=AG$5,IF((RIGHT('Vacation Tracker'!$Q226:$UV226)="O"),IFERROR(--LEFT('Vacation Tracker'!$Q226:$UV226,LEN('Vacation Tracker'!$Q226:$UV226)-1),0))))</f>
        <v>0</v>
      </c>
      <c r="AJ223" s="23">
        <f>SUMIF('Vacation Tracker'!$GU$8:$ACR$8,AK$5,'Vacation Tracker'!$GU226:$ACR226)</f>
        <v>0</v>
      </c>
      <c r="AK223" s="26">
        <f t="shared" si="70"/>
        <v>0</v>
      </c>
      <c r="AL223" s="26">
        <f t="array" ref="AL223">SUM(IF('Vacation Tracker'!$Q$8:$UV$8=AK$5,IF((RIGHT('Vacation Tracker'!$Q226:$UV226)&lt;&gt;"O"),IFERROR(--LEFT('Vacation Tracker'!$Q226:$UV226,LEN('Vacation Tracker'!$Q226:$UV226)-1),0))))</f>
        <v>0</v>
      </c>
      <c r="AM223" s="26">
        <f t="array" ref="AM223">SUM(IF('Vacation Tracker'!$Q$8:$UV$8=AK$5,IF((RIGHT('Vacation Tracker'!$Q226:$UV226)="O"),IFERROR(--LEFT('Vacation Tracker'!$Q226:$UV226,LEN('Vacation Tracker'!$Q226:$UV226)-1),0))))</f>
        <v>0</v>
      </c>
      <c r="AN223" s="23">
        <f>SUMIF('Vacation Tracker'!$GU$8:$ACR$8,AO$5,'Vacation Tracker'!$GU226:$ACR226)</f>
        <v>0</v>
      </c>
      <c r="AO223" s="26">
        <f t="shared" si="71"/>
        <v>0</v>
      </c>
      <c r="AP223" s="26">
        <f t="array" ref="AP223">SUM(IF('Vacation Tracker'!$Q$8:$UV$8=AO$5,IF((RIGHT('Vacation Tracker'!$Q226:$UV226)&lt;&gt;"O"),IFERROR(--LEFT('Vacation Tracker'!$Q226:$UV226,LEN('Vacation Tracker'!$Q226:$UV226)-1),0))))</f>
        <v>0</v>
      </c>
      <c r="AQ223" s="26">
        <f t="array" ref="AQ223">SUM(IF('Vacation Tracker'!$Q$8:$UV$8=AO$5,IF((RIGHT('Vacation Tracker'!$Q226:$UV226)="O"),IFERROR(--LEFT('Vacation Tracker'!$Q226:$UV226,LEN('Vacation Tracker'!$Q226:$UV226)-1),0))))</f>
        <v>0</v>
      </c>
      <c r="AR223" s="23">
        <f>SUMIF('Vacation Tracker'!$GU$8:$ACR$8,AS$5,'Vacation Tracker'!$GU226:$ACR226)</f>
        <v>0</v>
      </c>
      <c r="AS223" s="26">
        <f t="shared" si="72"/>
        <v>0</v>
      </c>
      <c r="AT223" s="26">
        <f t="array" ref="AT223">SUM(IF('Vacation Tracker'!$Q$8:$UV$8=AS$5,IF((RIGHT('Vacation Tracker'!$Q226:$UV226)&lt;&gt;"O"),IFERROR(--LEFT('Vacation Tracker'!$Q226:$UV226,LEN('Vacation Tracker'!$Q226:$UV226)-1),0))))</f>
        <v>0</v>
      </c>
      <c r="AU223" s="26">
        <f t="array" ref="AU223">SUM(IF('Vacation Tracker'!$Q$8:$UV$8=AS$5,IF((RIGHT('Vacation Tracker'!$Q226:$UV226)="O"),IFERROR(--LEFT('Vacation Tracker'!$Q226:$UV226,LEN('Vacation Tracker'!$Q226:$UV226)-1),0))))</f>
        <v>0</v>
      </c>
      <c r="AV223" s="23">
        <f>SUMIF('Vacation Tracker'!$GU$8:$ACR$8,AW$5,'Vacation Tracker'!$GU226:$ACR226)</f>
        <v>0</v>
      </c>
      <c r="AW223" s="26">
        <f t="shared" si="73"/>
        <v>0</v>
      </c>
      <c r="AX223" s="26">
        <f t="array" ref="AX223">SUM(IF('Vacation Tracker'!$Q$8:$UV$8=AW$5,IF((RIGHT('Vacation Tracker'!$Q226:$UV226)&lt;&gt;"O"),IFERROR(--LEFT('Vacation Tracker'!$Q226:$UV226,LEN('Vacation Tracker'!$Q226:$UV226)-1),0))))</f>
        <v>0</v>
      </c>
      <c r="AY223" s="26">
        <f t="array" ref="AY223">SUM(IF('Vacation Tracker'!$Q$8:$UV$8=AW$5,IF((RIGHT('Vacation Tracker'!$Q226:$UV226)="O"),IFERROR(--LEFT('Vacation Tracker'!$Q226:$UV226,LEN('Vacation Tracker'!$Q226:$UV226)-1),0))))</f>
        <v>0</v>
      </c>
      <c r="AZ223" s="23">
        <f>SUMIF('Vacation Tracker'!$GU$8:$ACR$8,BA$5,'Vacation Tracker'!$GU226:$ACR226)</f>
        <v>0</v>
      </c>
      <c r="BA223" s="26">
        <f t="shared" si="74"/>
        <v>0</v>
      </c>
      <c r="BB223" s="26">
        <f t="array" ref="BB223">SUM(IF('Vacation Tracker'!$Q$8:$UV$8=BA$5,IF((RIGHT('Vacation Tracker'!$Q226:$UV226)&lt;&gt;"O"),IFERROR(--LEFT('Vacation Tracker'!$Q226:$UV226,LEN('Vacation Tracker'!$Q226:$UV226)-1),0))))</f>
        <v>0</v>
      </c>
      <c r="BC223" s="26">
        <f t="array" ref="BC223">SUM(IF('Vacation Tracker'!$Q$8:$UV$8=BA$5,IF((RIGHT('Vacation Tracker'!$Q226:$UV226)="O"),IFERROR(--LEFT('Vacation Tracker'!$Q226:$UV226,LEN('Vacation Tracker'!$Q226:$UV226)-1),0))))</f>
        <v>0</v>
      </c>
      <c r="BD223" s="23">
        <f>SUMIF('Vacation Tracker'!$GU$8:$ACR$8,BE$5,'Vacation Tracker'!$GU226:$ACR226)</f>
        <v>0</v>
      </c>
      <c r="BE223" s="26">
        <f t="shared" si="75"/>
        <v>0</v>
      </c>
      <c r="BF223" s="26">
        <f t="array" ref="BF223">SUM(IF('Vacation Tracker'!$Q$8:$UV$8=BE$5,IF((RIGHT('Vacation Tracker'!$Q226:$UV226)&lt;&gt;"O"),IFERROR(--LEFT('Vacation Tracker'!$Q226:$UV226,LEN('Vacation Tracker'!$Q226:$UV226)-1),0))))</f>
        <v>0</v>
      </c>
      <c r="BG223" s="26">
        <f t="array" ref="BG223">SUM(IF('Vacation Tracker'!$Q$8:$UV$8=BE$5,IF((RIGHT('Vacation Tracker'!$Q226:$UV226)="O"),IFERROR(--LEFT('Vacation Tracker'!$Q226:$UV226,LEN('Vacation Tracker'!$Q226:$UV226)-1),0))))</f>
        <v>0</v>
      </c>
      <c r="BH223" s="23">
        <f>SUMIF('Vacation Tracker'!$GU$8:$ACR$8,BI$5,'Vacation Tracker'!$GU226:$ACR226)</f>
        <v>0</v>
      </c>
      <c r="BI223" s="26">
        <f t="shared" si="76"/>
        <v>0</v>
      </c>
      <c r="BJ223" s="26">
        <f t="array" ref="BJ223">SUM(IF('Vacation Tracker'!$Q$8:$UV$8=BI$5,IF((RIGHT('Vacation Tracker'!$Q226:$UV226)&lt;&gt;"O"),IFERROR(--LEFT('Vacation Tracker'!$Q226:$UV226,LEN('Vacation Tracker'!$Q226:$UV226)-1),0))))</f>
        <v>0</v>
      </c>
      <c r="BK223" s="26">
        <f t="array" ref="BK223">SUM(IF('Vacation Tracker'!$Q$8:$UV$8=BI$5,IF((RIGHT('Vacation Tracker'!$Q226:$UV226)="O"),IFERROR(--LEFT('Vacation Tracker'!$Q226:$UV226,LEN('Vacation Tracker'!$Q226:$UV226)-1),0))))</f>
        <v>0</v>
      </c>
      <c r="BL223" s="23">
        <f>IF($E$4="Yes",SUMIF('Vacation Tracker'!$GU$8:$ACR$8,BM$5,'Vacation Tracker'!$GU226:$ACR226),0)</f>
        <v>0</v>
      </c>
      <c r="BM223" s="26">
        <f t="shared" si="26"/>
        <v>0</v>
      </c>
      <c r="BN223" s="26">
        <f t="array" ref="BN223">IF($E$4="Yes",SUM(IF('Vacation Tracker'!$Q$8:$UV$8=BM$5,IF((RIGHT('Vacation Tracker'!$Q226:$UV226)&lt;&gt;"O"),IFERROR(--LEFT('Vacation Tracker'!$Q226:$UV226,LEN('Vacation Tracker'!$Q226:$UV226)-1),0)))),0)</f>
        <v>0</v>
      </c>
      <c r="BO223" s="23">
        <f t="array" ref="BO223">IF($E$4="Yes",SUM(IF('Vacation Tracker'!$Q$8:$UV$8=BM$5,IF((RIGHT('Vacation Tracker'!$Q226:$UV226)="O"),IFERROR(--LEFT('Vacation Tracker'!$Q226:$UV226,LEN('Vacation Tracker'!$Q226:$UV226)-1),0)))),0)</f>
        <v>0</v>
      </c>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row>
    <row r="224" spans="2:181" ht="15" customHeight="1" x14ac:dyDescent="0.2">
      <c r="B224" s="23">
        <f>IF('Vacation Tracker'!B227&lt;&gt;"",'Vacation Tracker'!B227,"")</f>
        <v>216</v>
      </c>
      <c r="C224" s="24" t="str">
        <f>IF('Vacation Tracker'!C227&lt;&gt;"",'Vacation Tracker'!C227,"")</f>
        <v/>
      </c>
      <c r="D224" s="25" t="str">
        <f>IF('Vacation Tracker'!D227&lt;&gt;"",'Vacation Tracker'!D227,"")</f>
        <v/>
      </c>
      <c r="E224" s="25" t="str">
        <f>IF('Vacation Tracker'!E227&lt;&gt;"",'Vacation Tracker'!E227,"")</f>
        <v/>
      </c>
      <c r="F224" s="24" t="str">
        <f>IF('Vacation Tracker'!F227&lt;&gt;"",'Vacation Tracker'!F227,"")</f>
        <v/>
      </c>
      <c r="G224" s="24" t="str">
        <f>IF('Vacation Tracker'!G227&lt;&gt;"",'Vacation Tracker'!G227,"")</f>
        <v/>
      </c>
      <c r="H224" s="23" t="str">
        <f t="shared" si="79"/>
        <v/>
      </c>
      <c r="I224" s="23" t="str">
        <f t="shared" si="79"/>
        <v/>
      </c>
      <c r="J224" s="23" t="str">
        <f t="shared" si="79"/>
        <v/>
      </c>
      <c r="K224" s="23" t="str">
        <f t="shared" si="77"/>
        <v/>
      </c>
      <c r="L224" s="23">
        <f>IF($E$4="Yes",SUMIF('Vacation Tracker'!$Q$8:$UV$8,M$5,'Vacation Tracker'!$Q227:$UV227),0)</f>
        <v>0</v>
      </c>
      <c r="M224" s="26">
        <f t="shared" si="78"/>
        <v>0</v>
      </c>
      <c r="N224" s="26">
        <f t="array" ref="N224">IF($E$4="Yes",SUM(IF('Vacation Tracker'!$Q$8:$UV$8=M$5,IF((RIGHT('Vacation Tracker'!$Q227:$UV227)&lt;&gt;"O"),IFERROR(--LEFT('Vacation Tracker'!$Q227:$UV227,LEN('Vacation Tracker'!$Q227:$UV227)-1),0)))),0)</f>
        <v>0</v>
      </c>
      <c r="O224" s="26">
        <f t="array" ref="O224">IF($E$4="Yes",SUM(IF('Vacation Tracker'!$Q$8:$UV$8=M$5,IF((RIGHT('Vacation Tracker'!$Q227:$UV227)="O"),IFERROR(--LEFT('Vacation Tracker'!$Q227:$UV227,LEN('Vacation Tracker'!$Q227:$UV227)-1),0)))),0)</f>
        <v>0</v>
      </c>
      <c r="P224" s="23">
        <f>SUMIF('Vacation Tracker'!$Q$8:$UV$8,Q$5,'Vacation Tracker'!$Q227:$UV227)</f>
        <v>0</v>
      </c>
      <c r="Q224" s="26">
        <f t="shared" si="65"/>
        <v>0</v>
      </c>
      <c r="R224" s="26">
        <f t="array" ref="R224">SUM(IF('Vacation Tracker'!$Q$8:$UV$8=Q$5,IF((RIGHT('Vacation Tracker'!$Q227:$UV227)&lt;&gt;"O"),IFERROR(--LEFT('Vacation Tracker'!$Q227:$UV227,LEN('Vacation Tracker'!$Q227:$UV227)-1),0))))</f>
        <v>0</v>
      </c>
      <c r="S224" s="26">
        <f t="array" ref="S224">SUM(IF('Vacation Tracker'!$Q$8:$UV$8=Q$5,IF((RIGHT('Vacation Tracker'!$Q227:$UV227)="O"),IFERROR(--LEFT('Vacation Tracker'!$Q227:$UV227,LEN('Vacation Tracker'!$Q227:$UV227)-1),0))))</f>
        <v>0</v>
      </c>
      <c r="T224" s="23">
        <f>SUMIF('Vacation Tracker'!$Q$8:$UV$8,U$5,'Vacation Tracker'!$Q227:$UV227)</f>
        <v>0</v>
      </c>
      <c r="U224" s="26">
        <f t="shared" si="66"/>
        <v>0</v>
      </c>
      <c r="V224" s="26">
        <f t="array" ref="V224">SUM(IF('Vacation Tracker'!$Q$8:$UV$8=U$5,IF((RIGHT('Vacation Tracker'!$Q227:$UV227)&lt;&gt;"O"),IFERROR(--LEFT('Vacation Tracker'!$Q227:$UV227,LEN('Vacation Tracker'!$Q227:$UV227)-1),0))))</f>
        <v>0</v>
      </c>
      <c r="W224" s="26">
        <f t="array" ref="W224">SUM(IF('Vacation Tracker'!$Q$8:$UV$8=U$5,IF((RIGHT('Vacation Tracker'!$Q227:$UV227)="O"),IFERROR(--LEFT('Vacation Tracker'!$Q227:$UV227,LEN('Vacation Tracker'!$Q227:$UV227)-1),0))))</f>
        <v>0</v>
      </c>
      <c r="X224" s="23">
        <f>SUMIF('Vacation Tracker'!$Q$8:$UV$8,Y$5,'Vacation Tracker'!$Q227:$UV227)</f>
        <v>0</v>
      </c>
      <c r="Y224" s="26">
        <f t="shared" si="67"/>
        <v>0</v>
      </c>
      <c r="Z224" s="26">
        <f t="array" ref="Z224">SUM(IF('Vacation Tracker'!$Q$8:$UV$8=Y$5,IF((RIGHT('Vacation Tracker'!$Q227:$UV227)&lt;&gt;"O"),IFERROR(--LEFT('Vacation Tracker'!$Q227:$UV227,LEN('Vacation Tracker'!$Q227:$UV227)-1),0))))</f>
        <v>0</v>
      </c>
      <c r="AA224" s="26">
        <f t="array" ref="AA224">SUM(IF('Vacation Tracker'!$Q$8:$UV$8=Y$5,IF((RIGHT('Vacation Tracker'!$Q227:$UV227)="O"),IFERROR(--LEFT('Vacation Tracker'!$Q227:$UV227,LEN('Vacation Tracker'!$Q227:$UV227)-1),0))))</f>
        <v>0</v>
      </c>
      <c r="AB224" s="23">
        <f>SUMIF('Vacation Tracker'!$Q$8:$UV$8,AC$5,'Vacation Tracker'!$Q227:$UV227)</f>
        <v>0</v>
      </c>
      <c r="AC224" s="26">
        <f t="shared" si="68"/>
        <v>0</v>
      </c>
      <c r="AD224" s="26">
        <f t="array" ref="AD224">SUM(IF('Vacation Tracker'!$Q$8:$UV$8=AC$5,IF((RIGHT('Vacation Tracker'!$Q227:$UV227)&lt;&gt;"O"),IFERROR(--LEFT('Vacation Tracker'!$Q227:$UV227,LEN('Vacation Tracker'!$Q227:$UV227)-1),0))))</f>
        <v>0</v>
      </c>
      <c r="AE224" s="26">
        <f t="array" ref="AE224">SUM(IF('Vacation Tracker'!$Q$8:$UV$8=AC$5,IF((RIGHT('Vacation Tracker'!$Q227:$UV227)="O"),IFERROR(--LEFT('Vacation Tracker'!$Q227:$UV227,LEN('Vacation Tracker'!$Q227:$UV227)-1),0))))</f>
        <v>0</v>
      </c>
      <c r="AF224" s="23">
        <f>SUMIF('Vacation Tracker'!$Q$8:$UV$8,AG$5,'Vacation Tracker'!$Q227:$UV227)</f>
        <v>0</v>
      </c>
      <c r="AG224" s="26">
        <f t="shared" si="69"/>
        <v>0</v>
      </c>
      <c r="AH224" s="26">
        <f t="array" ref="AH224">SUM(IF('Vacation Tracker'!$Q$8:$UV$8=AG$5,IF((RIGHT('Vacation Tracker'!$Q227:$UV227)&lt;&gt;"O"),IFERROR(--LEFT('Vacation Tracker'!$Q227:$UV227,LEN('Vacation Tracker'!$Q227:$UV227)-1),0))))</f>
        <v>0</v>
      </c>
      <c r="AI224" s="26">
        <f t="array" ref="AI224">SUM(IF('Vacation Tracker'!$Q$8:$UV$8=AG$5,IF((RIGHT('Vacation Tracker'!$Q227:$UV227)="O"),IFERROR(--LEFT('Vacation Tracker'!$Q227:$UV227,LEN('Vacation Tracker'!$Q227:$UV227)-1),0))))</f>
        <v>0</v>
      </c>
      <c r="AJ224" s="23">
        <f>SUMIF('Vacation Tracker'!$GU$8:$ACR$8,AK$5,'Vacation Tracker'!$GU227:$ACR227)</f>
        <v>0</v>
      </c>
      <c r="AK224" s="26">
        <f t="shared" si="70"/>
        <v>0</v>
      </c>
      <c r="AL224" s="26">
        <f t="array" ref="AL224">SUM(IF('Vacation Tracker'!$Q$8:$UV$8=AK$5,IF((RIGHT('Vacation Tracker'!$Q227:$UV227)&lt;&gt;"O"),IFERROR(--LEFT('Vacation Tracker'!$Q227:$UV227,LEN('Vacation Tracker'!$Q227:$UV227)-1),0))))</f>
        <v>0</v>
      </c>
      <c r="AM224" s="26">
        <f t="array" ref="AM224">SUM(IF('Vacation Tracker'!$Q$8:$UV$8=AK$5,IF((RIGHT('Vacation Tracker'!$Q227:$UV227)="O"),IFERROR(--LEFT('Vacation Tracker'!$Q227:$UV227,LEN('Vacation Tracker'!$Q227:$UV227)-1),0))))</f>
        <v>0</v>
      </c>
      <c r="AN224" s="23">
        <f>SUMIF('Vacation Tracker'!$GU$8:$ACR$8,AO$5,'Vacation Tracker'!$GU227:$ACR227)</f>
        <v>0</v>
      </c>
      <c r="AO224" s="26">
        <f t="shared" si="71"/>
        <v>0</v>
      </c>
      <c r="AP224" s="26">
        <f t="array" ref="AP224">SUM(IF('Vacation Tracker'!$Q$8:$UV$8=AO$5,IF((RIGHT('Vacation Tracker'!$Q227:$UV227)&lt;&gt;"O"),IFERROR(--LEFT('Vacation Tracker'!$Q227:$UV227,LEN('Vacation Tracker'!$Q227:$UV227)-1),0))))</f>
        <v>0</v>
      </c>
      <c r="AQ224" s="26">
        <f t="array" ref="AQ224">SUM(IF('Vacation Tracker'!$Q$8:$UV$8=AO$5,IF((RIGHT('Vacation Tracker'!$Q227:$UV227)="O"),IFERROR(--LEFT('Vacation Tracker'!$Q227:$UV227,LEN('Vacation Tracker'!$Q227:$UV227)-1),0))))</f>
        <v>0</v>
      </c>
      <c r="AR224" s="23">
        <f>SUMIF('Vacation Tracker'!$GU$8:$ACR$8,AS$5,'Vacation Tracker'!$GU227:$ACR227)</f>
        <v>0</v>
      </c>
      <c r="AS224" s="26">
        <f t="shared" si="72"/>
        <v>0</v>
      </c>
      <c r="AT224" s="26">
        <f t="array" ref="AT224">SUM(IF('Vacation Tracker'!$Q$8:$UV$8=AS$5,IF((RIGHT('Vacation Tracker'!$Q227:$UV227)&lt;&gt;"O"),IFERROR(--LEFT('Vacation Tracker'!$Q227:$UV227,LEN('Vacation Tracker'!$Q227:$UV227)-1),0))))</f>
        <v>0</v>
      </c>
      <c r="AU224" s="26">
        <f t="array" ref="AU224">SUM(IF('Vacation Tracker'!$Q$8:$UV$8=AS$5,IF((RIGHT('Vacation Tracker'!$Q227:$UV227)="O"),IFERROR(--LEFT('Vacation Tracker'!$Q227:$UV227,LEN('Vacation Tracker'!$Q227:$UV227)-1),0))))</f>
        <v>0</v>
      </c>
      <c r="AV224" s="23">
        <f>SUMIF('Vacation Tracker'!$GU$8:$ACR$8,AW$5,'Vacation Tracker'!$GU227:$ACR227)</f>
        <v>0</v>
      </c>
      <c r="AW224" s="26">
        <f t="shared" si="73"/>
        <v>0</v>
      </c>
      <c r="AX224" s="26">
        <f t="array" ref="AX224">SUM(IF('Vacation Tracker'!$Q$8:$UV$8=AW$5,IF((RIGHT('Vacation Tracker'!$Q227:$UV227)&lt;&gt;"O"),IFERROR(--LEFT('Vacation Tracker'!$Q227:$UV227,LEN('Vacation Tracker'!$Q227:$UV227)-1),0))))</f>
        <v>0</v>
      </c>
      <c r="AY224" s="26">
        <f t="array" ref="AY224">SUM(IF('Vacation Tracker'!$Q$8:$UV$8=AW$5,IF((RIGHT('Vacation Tracker'!$Q227:$UV227)="O"),IFERROR(--LEFT('Vacation Tracker'!$Q227:$UV227,LEN('Vacation Tracker'!$Q227:$UV227)-1),0))))</f>
        <v>0</v>
      </c>
      <c r="AZ224" s="23">
        <f>SUMIF('Vacation Tracker'!$GU$8:$ACR$8,BA$5,'Vacation Tracker'!$GU227:$ACR227)</f>
        <v>0</v>
      </c>
      <c r="BA224" s="26">
        <f t="shared" si="74"/>
        <v>0</v>
      </c>
      <c r="BB224" s="26">
        <f t="array" ref="BB224">SUM(IF('Vacation Tracker'!$Q$8:$UV$8=BA$5,IF((RIGHT('Vacation Tracker'!$Q227:$UV227)&lt;&gt;"O"),IFERROR(--LEFT('Vacation Tracker'!$Q227:$UV227,LEN('Vacation Tracker'!$Q227:$UV227)-1),0))))</f>
        <v>0</v>
      </c>
      <c r="BC224" s="26">
        <f t="array" ref="BC224">SUM(IF('Vacation Tracker'!$Q$8:$UV$8=BA$5,IF((RIGHT('Vacation Tracker'!$Q227:$UV227)="O"),IFERROR(--LEFT('Vacation Tracker'!$Q227:$UV227,LEN('Vacation Tracker'!$Q227:$UV227)-1),0))))</f>
        <v>0</v>
      </c>
      <c r="BD224" s="23">
        <f>SUMIF('Vacation Tracker'!$GU$8:$ACR$8,BE$5,'Vacation Tracker'!$GU227:$ACR227)</f>
        <v>0</v>
      </c>
      <c r="BE224" s="26">
        <f t="shared" si="75"/>
        <v>0</v>
      </c>
      <c r="BF224" s="26">
        <f t="array" ref="BF224">SUM(IF('Vacation Tracker'!$Q$8:$UV$8=BE$5,IF((RIGHT('Vacation Tracker'!$Q227:$UV227)&lt;&gt;"O"),IFERROR(--LEFT('Vacation Tracker'!$Q227:$UV227,LEN('Vacation Tracker'!$Q227:$UV227)-1),0))))</f>
        <v>0</v>
      </c>
      <c r="BG224" s="26">
        <f t="array" ref="BG224">SUM(IF('Vacation Tracker'!$Q$8:$UV$8=BE$5,IF((RIGHT('Vacation Tracker'!$Q227:$UV227)="O"),IFERROR(--LEFT('Vacation Tracker'!$Q227:$UV227,LEN('Vacation Tracker'!$Q227:$UV227)-1),0))))</f>
        <v>0</v>
      </c>
      <c r="BH224" s="23">
        <f>SUMIF('Vacation Tracker'!$GU$8:$ACR$8,BI$5,'Vacation Tracker'!$GU227:$ACR227)</f>
        <v>0</v>
      </c>
      <c r="BI224" s="26">
        <f t="shared" si="76"/>
        <v>0</v>
      </c>
      <c r="BJ224" s="26">
        <f t="array" ref="BJ224">SUM(IF('Vacation Tracker'!$Q$8:$UV$8=BI$5,IF((RIGHT('Vacation Tracker'!$Q227:$UV227)&lt;&gt;"O"),IFERROR(--LEFT('Vacation Tracker'!$Q227:$UV227,LEN('Vacation Tracker'!$Q227:$UV227)-1),0))))</f>
        <v>0</v>
      </c>
      <c r="BK224" s="26">
        <f t="array" ref="BK224">SUM(IF('Vacation Tracker'!$Q$8:$UV$8=BI$5,IF((RIGHT('Vacation Tracker'!$Q227:$UV227)="O"),IFERROR(--LEFT('Vacation Tracker'!$Q227:$UV227,LEN('Vacation Tracker'!$Q227:$UV227)-1),0))))</f>
        <v>0</v>
      </c>
      <c r="BL224" s="23">
        <f>IF($E$4="Yes",SUMIF('Vacation Tracker'!$GU$8:$ACR$8,BM$5,'Vacation Tracker'!$GU227:$ACR227),0)</f>
        <v>0</v>
      </c>
      <c r="BM224" s="26">
        <f t="shared" si="26"/>
        <v>0</v>
      </c>
      <c r="BN224" s="26">
        <f t="array" ref="BN224">IF($E$4="Yes",SUM(IF('Vacation Tracker'!$Q$8:$UV$8=BM$5,IF((RIGHT('Vacation Tracker'!$Q227:$UV227)&lt;&gt;"O"),IFERROR(--LEFT('Vacation Tracker'!$Q227:$UV227,LEN('Vacation Tracker'!$Q227:$UV227)-1),0)))),0)</f>
        <v>0</v>
      </c>
      <c r="BO224" s="23">
        <f t="array" ref="BO224">IF($E$4="Yes",SUM(IF('Vacation Tracker'!$Q$8:$UV$8=BM$5,IF((RIGHT('Vacation Tracker'!$Q227:$UV227)="O"),IFERROR(--LEFT('Vacation Tracker'!$Q227:$UV227,LEN('Vacation Tracker'!$Q227:$UV227)-1),0)))),0)</f>
        <v>0</v>
      </c>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row>
    <row r="225" spans="2:181" ht="15" customHeight="1" x14ac:dyDescent="0.2">
      <c r="B225" s="23">
        <f>IF('Vacation Tracker'!B228&lt;&gt;"",'Vacation Tracker'!B228,"")</f>
        <v>217</v>
      </c>
      <c r="C225" s="24" t="str">
        <f>IF('Vacation Tracker'!C228&lt;&gt;"",'Vacation Tracker'!C228,"")</f>
        <v/>
      </c>
      <c r="D225" s="25" t="str">
        <f>IF('Vacation Tracker'!D228&lt;&gt;"",'Vacation Tracker'!D228,"")</f>
        <v/>
      </c>
      <c r="E225" s="25" t="str">
        <f>IF('Vacation Tracker'!E228&lt;&gt;"",'Vacation Tracker'!E228,"")</f>
        <v/>
      </c>
      <c r="F225" s="24" t="str">
        <f>IF('Vacation Tracker'!F228&lt;&gt;"",'Vacation Tracker'!F228,"")</f>
        <v/>
      </c>
      <c r="G225" s="24" t="str">
        <f>IF('Vacation Tracker'!G228&lt;&gt;"",'Vacation Tracker'!G228,"")</f>
        <v/>
      </c>
      <c r="H225" s="23" t="str">
        <f t="shared" si="79"/>
        <v/>
      </c>
      <c r="I225" s="23" t="str">
        <f t="shared" si="79"/>
        <v/>
      </c>
      <c r="J225" s="23" t="str">
        <f t="shared" si="79"/>
        <v/>
      </c>
      <c r="K225" s="23" t="str">
        <f t="shared" si="77"/>
        <v/>
      </c>
      <c r="L225" s="23">
        <f>IF($E$4="Yes",SUMIF('Vacation Tracker'!$Q$8:$UV$8,M$5,'Vacation Tracker'!$Q228:$UV228),0)</f>
        <v>0</v>
      </c>
      <c r="M225" s="26">
        <f t="shared" si="78"/>
        <v>0</v>
      </c>
      <c r="N225" s="26">
        <f t="array" ref="N225">IF($E$4="Yes",SUM(IF('Vacation Tracker'!$Q$8:$UV$8=M$5,IF((RIGHT('Vacation Tracker'!$Q228:$UV228)&lt;&gt;"O"),IFERROR(--LEFT('Vacation Tracker'!$Q228:$UV228,LEN('Vacation Tracker'!$Q228:$UV228)-1),0)))),0)</f>
        <v>0</v>
      </c>
      <c r="O225" s="26">
        <f t="array" ref="O225">IF($E$4="Yes",SUM(IF('Vacation Tracker'!$Q$8:$UV$8=M$5,IF((RIGHT('Vacation Tracker'!$Q228:$UV228)="O"),IFERROR(--LEFT('Vacation Tracker'!$Q228:$UV228,LEN('Vacation Tracker'!$Q228:$UV228)-1),0)))),0)</f>
        <v>0</v>
      </c>
      <c r="P225" s="23">
        <f>SUMIF('Vacation Tracker'!$Q$8:$UV$8,Q$5,'Vacation Tracker'!$Q228:$UV228)</f>
        <v>0</v>
      </c>
      <c r="Q225" s="26">
        <f t="shared" si="65"/>
        <v>0</v>
      </c>
      <c r="R225" s="26">
        <f t="array" ref="R225">SUM(IF('Vacation Tracker'!$Q$8:$UV$8=Q$5,IF((RIGHT('Vacation Tracker'!$Q228:$UV228)&lt;&gt;"O"),IFERROR(--LEFT('Vacation Tracker'!$Q228:$UV228,LEN('Vacation Tracker'!$Q228:$UV228)-1),0))))</f>
        <v>0</v>
      </c>
      <c r="S225" s="26">
        <f t="array" ref="S225">SUM(IF('Vacation Tracker'!$Q$8:$UV$8=Q$5,IF((RIGHT('Vacation Tracker'!$Q228:$UV228)="O"),IFERROR(--LEFT('Vacation Tracker'!$Q228:$UV228,LEN('Vacation Tracker'!$Q228:$UV228)-1),0))))</f>
        <v>0</v>
      </c>
      <c r="T225" s="23">
        <f>SUMIF('Vacation Tracker'!$Q$8:$UV$8,U$5,'Vacation Tracker'!$Q228:$UV228)</f>
        <v>0</v>
      </c>
      <c r="U225" s="26">
        <f t="shared" si="66"/>
        <v>0</v>
      </c>
      <c r="V225" s="26">
        <f t="array" ref="V225">SUM(IF('Vacation Tracker'!$Q$8:$UV$8=U$5,IF((RIGHT('Vacation Tracker'!$Q228:$UV228)&lt;&gt;"O"),IFERROR(--LEFT('Vacation Tracker'!$Q228:$UV228,LEN('Vacation Tracker'!$Q228:$UV228)-1),0))))</f>
        <v>0</v>
      </c>
      <c r="W225" s="26">
        <f t="array" ref="W225">SUM(IF('Vacation Tracker'!$Q$8:$UV$8=U$5,IF((RIGHT('Vacation Tracker'!$Q228:$UV228)="O"),IFERROR(--LEFT('Vacation Tracker'!$Q228:$UV228,LEN('Vacation Tracker'!$Q228:$UV228)-1),0))))</f>
        <v>0</v>
      </c>
      <c r="X225" s="23">
        <f>SUMIF('Vacation Tracker'!$Q$8:$UV$8,Y$5,'Vacation Tracker'!$Q228:$UV228)</f>
        <v>0</v>
      </c>
      <c r="Y225" s="26">
        <f t="shared" si="67"/>
        <v>0</v>
      </c>
      <c r="Z225" s="26">
        <f t="array" ref="Z225">SUM(IF('Vacation Tracker'!$Q$8:$UV$8=Y$5,IF((RIGHT('Vacation Tracker'!$Q228:$UV228)&lt;&gt;"O"),IFERROR(--LEFT('Vacation Tracker'!$Q228:$UV228,LEN('Vacation Tracker'!$Q228:$UV228)-1),0))))</f>
        <v>0</v>
      </c>
      <c r="AA225" s="26">
        <f t="array" ref="AA225">SUM(IF('Vacation Tracker'!$Q$8:$UV$8=Y$5,IF((RIGHT('Vacation Tracker'!$Q228:$UV228)="O"),IFERROR(--LEFT('Vacation Tracker'!$Q228:$UV228,LEN('Vacation Tracker'!$Q228:$UV228)-1),0))))</f>
        <v>0</v>
      </c>
      <c r="AB225" s="23">
        <f>SUMIF('Vacation Tracker'!$Q$8:$UV$8,AC$5,'Vacation Tracker'!$Q228:$UV228)</f>
        <v>0</v>
      </c>
      <c r="AC225" s="26">
        <f t="shared" si="68"/>
        <v>0</v>
      </c>
      <c r="AD225" s="26">
        <f t="array" ref="AD225">SUM(IF('Vacation Tracker'!$Q$8:$UV$8=AC$5,IF((RIGHT('Vacation Tracker'!$Q228:$UV228)&lt;&gt;"O"),IFERROR(--LEFT('Vacation Tracker'!$Q228:$UV228,LEN('Vacation Tracker'!$Q228:$UV228)-1),0))))</f>
        <v>0</v>
      </c>
      <c r="AE225" s="26">
        <f t="array" ref="AE225">SUM(IF('Vacation Tracker'!$Q$8:$UV$8=AC$5,IF((RIGHT('Vacation Tracker'!$Q228:$UV228)="O"),IFERROR(--LEFT('Vacation Tracker'!$Q228:$UV228,LEN('Vacation Tracker'!$Q228:$UV228)-1),0))))</f>
        <v>0</v>
      </c>
      <c r="AF225" s="23">
        <f>SUMIF('Vacation Tracker'!$Q$8:$UV$8,AG$5,'Vacation Tracker'!$Q228:$UV228)</f>
        <v>0</v>
      </c>
      <c r="AG225" s="26">
        <f t="shared" si="69"/>
        <v>0</v>
      </c>
      <c r="AH225" s="26">
        <f t="array" ref="AH225">SUM(IF('Vacation Tracker'!$Q$8:$UV$8=AG$5,IF((RIGHT('Vacation Tracker'!$Q228:$UV228)&lt;&gt;"O"),IFERROR(--LEFT('Vacation Tracker'!$Q228:$UV228,LEN('Vacation Tracker'!$Q228:$UV228)-1),0))))</f>
        <v>0</v>
      </c>
      <c r="AI225" s="26">
        <f t="array" ref="AI225">SUM(IF('Vacation Tracker'!$Q$8:$UV$8=AG$5,IF((RIGHT('Vacation Tracker'!$Q228:$UV228)="O"),IFERROR(--LEFT('Vacation Tracker'!$Q228:$UV228,LEN('Vacation Tracker'!$Q228:$UV228)-1),0))))</f>
        <v>0</v>
      </c>
      <c r="AJ225" s="23">
        <f>SUMIF('Vacation Tracker'!$GU$8:$ACR$8,AK$5,'Vacation Tracker'!$GU228:$ACR228)</f>
        <v>0</v>
      </c>
      <c r="AK225" s="26">
        <f t="shared" si="70"/>
        <v>0</v>
      </c>
      <c r="AL225" s="26">
        <f t="array" ref="AL225">SUM(IF('Vacation Tracker'!$Q$8:$UV$8=AK$5,IF((RIGHT('Vacation Tracker'!$Q228:$UV228)&lt;&gt;"O"),IFERROR(--LEFT('Vacation Tracker'!$Q228:$UV228,LEN('Vacation Tracker'!$Q228:$UV228)-1),0))))</f>
        <v>0</v>
      </c>
      <c r="AM225" s="26">
        <f t="array" ref="AM225">SUM(IF('Vacation Tracker'!$Q$8:$UV$8=AK$5,IF((RIGHT('Vacation Tracker'!$Q228:$UV228)="O"),IFERROR(--LEFT('Vacation Tracker'!$Q228:$UV228,LEN('Vacation Tracker'!$Q228:$UV228)-1),0))))</f>
        <v>0</v>
      </c>
      <c r="AN225" s="23">
        <f>SUMIF('Vacation Tracker'!$GU$8:$ACR$8,AO$5,'Vacation Tracker'!$GU228:$ACR228)</f>
        <v>0</v>
      </c>
      <c r="AO225" s="26">
        <f t="shared" si="71"/>
        <v>0</v>
      </c>
      <c r="AP225" s="26">
        <f t="array" ref="AP225">SUM(IF('Vacation Tracker'!$Q$8:$UV$8=AO$5,IF((RIGHT('Vacation Tracker'!$Q228:$UV228)&lt;&gt;"O"),IFERROR(--LEFT('Vacation Tracker'!$Q228:$UV228,LEN('Vacation Tracker'!$Q228:$UV228)-1),0))))</f>
        <v>0</v>
      </c>
      <c r="AQ225" s="26">
        <f t="array" ref="AQ225">SUM(IF('Vacation Tracker'!$Q$8:$UV$8=AO$5,IF((RIGHT('Vacation Tracker'!$Q228:$UV228)="O"),IFERROR(--LEFT('Vacation Tracker'!$Q228:$UV228,LEN('Vacation Tracker'!$Q228:$UV228)-1),0))))</f>
        <v>0</v>
      </c>
      <c r="AR225" s="23">
        <f>SUMIF('Vacation Tracker'!$GU$8:$ACR$8,AS$5,'Vacation Tracker'!$GU228:$ACR228)</f>
        <v>0</v>
      </c>
      <c r="AS225" s="26">
        <f t="shared" si="72"/>
        <v>0</v>
      </c>
      <c r="AT225" s="26">
        <f t="array" ref="AT225">SUM(IF('Vacation Tracker'!$Q$8:$UV$8=AS$5,IF((RIGHT('Vacation Tracker'!$Q228:$UV228)&lt;&gt;"O"),IFERROR(--LEFT('Vacation Tracker'!$Q228:$UV228,LEN('Vacation Tracker'!$Q228:$UV228)-1),0))))</f>
        <v>0</v>
      </c>
      <c r="AU225" s="26">
        <f t="array" ref="AU225">SUM(IF('Vacation Tracker'!$Q$8:$UV$8=AS$5,IF((RIGHT('Vacation Tracker'!$Q228:$UV228)="O"),IFERROR(--LEFT('Vacation Tracker'!$Q228:$UV228,LEN('Vacation Tracker'!$Q228:$UV228)-1),0))))</f>
        <v>0</v>
      </c>
      <c r="AV225" s="23">
        <f>SUMIF('Vacation Tracker'!$GU$8:$ACR$8,AW$5,'Vacation Tracker'!$GU228:$ACR228)</f>
        <v>0</v>
      </c>
      <c r="AW225" s="26">
        <f t="shared" si="73"/>
        <v>0</v>
      </c>
      <c r="AX225" s="26">
        <f t="array" ref="AX225">SUM(IF('Vacation Tracker'!$Q$8:$UV$8=AW$5,IF((RIGHT('Vacation Tracker'!$Q228:$UV228)&lt;&gt;"O"),IFERROR(--LEFT('Vacation Tracker'!$Q228:$UV228,LEN('Vacation Tracker'!$Q228:$UV228)-1),0))))</f>
        <v>0</v>
      </c>
      <c r="AY225" s="26">
        <f t="array" ref="AY225">SUM(IF('Vacation Tracker'!$Q$8:$UV$8=AW$5,IF((RIGHT('Vacation Tracker'!$Q228:$UV228)="O"),IFERROR(--LEFT('Vacation Tracker'!$Q228:$UV228,LEN('Vacation Tracker'!$Q228:$UV228)-1),0))))</f>
        <v>0</v>
      </c>
      <c r="AZ225" s="23">
        <f>SUMIF('Vacation Tracker'!$GU$8:$ACR$8,BA$5,'Vacation Tracker'!$GU228:$ACR228)</f>
        <v>0</v>
      </c>
      <c r="BA225" s="26">
        <f t="shared" si="74"/>
        <v>0</v>
      </c>
      <c r="BB225" s="26">
        <f t="array" ref="BB225">SUM(IF('Vacation Tracker'!$Q$8:$UV$8=BA$5,IF((RIGHT('Vacation Tracker'!$Q228:$UV228)&lt;&gt;"O"),IFERROR(--LEFT('Vacation Tracker'!$Q228:$UV228,LEN('Vacation Tracker'!$Q228:$UV228)-1),0))))</f>
        <v>0</v>
      </c>
      <c r="BC225" s="26">
        <f t="array" ref="BC225">SUM(IF('Vacation Tracker'!$Q$8:$UV$8=BA$5,IF((RIGHT('Vacation Tracker'!$Q228:$UV228)="O"),IFERROR(--LEFT('Vacation Tracker'!$Q228:$UV228,LEN('Vacation Tracker'!$Q228:$UV228)-1),0))))</f>
        <v>0</v>
      </c>
      <c r="BD225" s="23">
        <f>SUMIF('Vacation Tracker'!$GU$8:$ACR$8,BE$5,'Vacation Tracker'!$GU228:$ACR228)</f>
        <v>0</v>
      </c>
      <c r="BE225" s="26">
        <f t="shared" si="75"/>
        <v>0</v>
      </c>
      <c r="BF225" s="26">
        <f t="array" ref="BF225">SUM(IF('Vacation Tracker'!$Q$8:$UV$8=BE$5,IF((RIGHT('Vacation Tracker'!$Q228:$UV228)&lt;&gt;"O"),IFERROR(--LEFT('Vacation Tracker'!$Q228:$UV228,LEN('Vacation Tracker'!$Q228:$UV228)-1),0))))</f>
        <v>0</v>
      </c>
      <c r="BG225" s="26">
        <f t="array" ref="BG225">SUM(IF('Vacation Tracker'!$Q$8:$UV$8=BE$5,IF((RIGHT('Vacation Tracker'!$Q228:$UV228)="O"),IFERROR(--LEFT('Vacation Tracker'!$Q228:$UV228,LEN('Vacation Tracker'!$Q228:$UV228)-1),0))))</f>
        <v>0</v>
      </c>
      <c r="BH225" s="23">
        <f>SUMIF('Vacation Tracker'!$GU$8:$ACR$8,BI$5,'Vacation Tracker'!$GU228:$ACR228)</f>
        <v>0</v>
      </c>
      <c r="BI225" s="26">
        <f t="shared" si="76"/>
        <v>0</v>
      </c>
      <c r="BJ225" s="26">
        <f t="array" ref="BJ225">SUM(IF('Vacation Tracker'!$Q$8:$UV$8=BI$5,IF((RIGHT('Vacation Tracker'!$Q228:$UV228)&lt;&gt;"O"),IFERROR(--LEFT('Vacation Tracker'!$Q228:$UV228,LEN('Vacation Tracker'!$Q228:$UV228)-1),0))))</f>
        <v>0</v>
      </c>
      <c r="BK225" s="26">
        <f t="array" ref="BK225">SUM(IF('Vacation Tracker'!$Q$8:$UV$8=BI$5,IF((RIGHT('Vacation Tracker'!$Q228:$UV228)="O"),IFERROR(--LEFT('Vacation Tracker'!$Q228:$UV228,LEN('Vacation Tracker'!$Q228:$UV228)-1),0))))</f>
        <v>0</v>
      </c>
      <c r="BL225" s="23">
        <f>IF($E$4="Yes",SUMIF('Vacation Tracker'!$GU$8:$ACR$8,BM$5,'Vacation Tracker'!$GU228:$ACR228),0)</f>
        <v>0</v>
      </c>
      <c r="BM225" s="26">
        <f t="shared" si="26"/>
        <v>0</v>
      </c>
      <c r="BN225" s="26">
        <f t="array" ref="BN225">IF($E$4="Yes",SUM(IF('Vacation Tracker'!$Q$8:$UV$8=BM$5,IF((RIGHT('Vacation Tracker'!$Q228:$UV228)&lt;&gt;"O"),IFERROR(--LEFT('Vacation Tracker'!$Q228:$UV228,LEN('Vacation Tracker'!$Q228:$UV228)-1),0)))),0)</f>
        <v>0</v>
      </c>
      <c r="BO225" s="23">
        <f t="array" ref="BO225">IF($E$4="Yes",SUM(IF('Vacation Tracker'!$Q$8:$UV$8=BM$5,IF((RIGHT('Vacation Tracker'!$Q228:$UV228)="O"),IFERROR(--LEFT('Vacation Tracker'!$Q228:$UV228,LEN('Vacation Tracker'!$Q228:$UV228)-1),0)))),0)</f>
        <v>0</v>
      </c>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row>
    <row r="226" spans="2:181" ht="15" customHeight="1" x14ac:dyDescent="0.2">
      <c r="B226" s="23">
        <f>IF('Vacation Tracker'!B229&lt;&gt;"",'Vacation Tracker'!B229,"")</f>
        <v>218</v>
      </c>
      <c r="C226" s="24" t="str">
        <f>IF('Vacation Tracker'!C229&lt;&gt;"",'Vacation Tracker'!C229,"")</f>
        <v/>
      </c>
      <c r="D226" s="25" t="str">
        <f>IF('Vacation Tracker'!D229&lt;&gt;"",'Vacation Tracker'!D229,"")</f>
        <v/>
      </c>
      <c r="E226" s="25" t="str">
        <f>IF('Vacation Tracker'!E229&lt;&gt;"",'Vacation Tracker'!E229,"")</f>
        <v/>
      </c>
      <c r="F226" s="24" t="str">
        <f>IF('Vacation Tracker'!F229&lt;&gt;"",'Vacation Tracker'!F229,"")</f>
        <v/>
      </c>
      <c r="G226" s="24" t="str">
        <f>IF('Vacation Tracker'!G229&lt;&gt;"",'Vacation Tracker'!G229,"")</f>
        <v/>
      </c>
      <c r="H226" s="23" t="str">
        <f t="shared" si="79"/>
        <v/>
      </c>
      <c r="I226" s="23" t="str">
        <f t="shared" si="79"/>
        <v/>
      </c>
      <c r="J226" s="23" t="str">
        <f t="shared" si="79"/>
        <v/>
      </c>
      <c r="K226" s="23" t="str">
        <f t="shared" si="77"/>
        <v/>
      </c>
      <c r="L226" s="23">
        <f>IF($E$4="Yes",SUMIF('Vacation Tracker'!$Q$8:$UV$8,M$5,'Vacation Tracker'!$Q229:$UV229),0)</f>
        <v>0</v>
      </c>
      <c r="M226" s="26">
        <f t="shared" si="78"/>
        <v>0</v>
      </c>
      <c r="N226" s="26">
        <f t="array" ref="N226">IF($E$4="Yes",SUM(IF('Vacation Tracker'!$Q$8:$UV$8=M$5,IF((RIGHT('Vacation Tracker'!$Q229:$UV229)&lt;&gt;"O"),IFERROR(--LEFT('Vacation Tracker'!$Q229:$UV229,LEN('Vacation Tracker'!$Q229:$UV229)-1),0)))),0)</f>
        <v>0</v>
      </c>
      <c r="O226" s="26">
        <f t="array" ref="O226">IF($E$4="Yes",SUM(IF('Vacation Tracker'!$Q$8:$UV$8=M$5,IF((RIGHT('Vacation Tracker'!$Q229:$UV229)="O"),IFERROR(--LEFT('Vacation Tracker'!$Q229:$UV229,LEN('Vacation Tracker'!$Q229:$UV229)-1),0)))),0)</f>
        <v>0</v>
      </c>
      <c r="P226" s="23">
        <f>SUMIF('Vacation Tracker'!$Q$8:$UV$8,Q$5,'Vacation Tracker'!$Q229:$UV229)</f>
        <v>0</v>
      </c>
      <c r="Q226" s="26">
        <f t="shared" si="65"/>
        <v>0</v>
      </c>
      <c r="R226" s="26">
        <f t="array" ref="R226">SUM(IF('Vacation Tracker'!$Q$8:$UV$8=Q$5,IF((RIGHT('Vacation Tracker'!$Q229:$UV229)&lt;&gt;"O"),IFERROR(--LEFT('Vacation Tracker'!$Q229:$UV229,LEN('Vacation Tracker'!$Q229:$UV229)-1),0))))</f>
        <v>0</v>
      </c>
      <c r="S226" s="26">
        <f t="array" ref="S226">SUM(IF('Vacation Tracker'!$Q$8:$UV$8=Q$5,IF((RIGHT('Vacation Tracker'!$Q229:$UV229)="O"),IFERROR(--LEFT('Vacation Tracker'!$Q229:$UV229,LEN('Vacation Tracker'!$Q229:$UV229)-1),0))))</f>
        <v>0</v>
      </c>
      <c r="T226" s="23">
        <f>SUMIF('Vacation Tracker'!$Q$8:$UV$8,U$5,'Vacation Tracker'!$Q229:$UV229)</f>
        <v>0</v>
      </c>
      <c r="U226" s="26">
        <f t="shared" si="66"/>
        <v>0</v>
      </c>
      <c r="V226" s="26">
        <f t="array" ref="V226">SUM(IF('Vacation Tracker'!$Q$8:$UV$8=U$5,IF((RIGHT('Vacation Tracker'!$Q229:$UV229)&lt;&gt;"O"),IFERROR(--LEFT('Vacation Tracker'!$Q229:$UV229,LEN('Vacation Tracker'!$Q229:$UV229)-1),0))))</f>
        <v>0</v>
      </c>
      <c r="W226" s="26">
        <f t="array" ref="W226">SUM(IF('Vacation Tracker'!$Q$8:$UV$8=U$5,IF((RIGHT('Vacation Tracker'!$Q229:$UV229)="O"),IFERROR(--LEFT('Vacation Tracker'!$Q229:$UV229,LEN('Vacation Tracker'!$Q229:$UV229)-1),0))))</f>
        <v>0</v>
      </c>
      <c r="X226" s="23">
        <f>SUMIF('Vacation Tracker'!$Q$8:$UV$8,Y$5,'Vacation Tracker'!$Q229:$UV229)</f>
        <v>0</v>
      </c>
      <c r="Y226" s="26">
        <f t="shared" si="67"/>
        <v>0</v>
      </c>
      <c r="Z226" s="26">
        <f t="array" ref="Z226">SUM(IF('Vacation Tracker'!$Q$8:$UV$8=Y$5,IF((RIGHT('Vacation Tracker'!$Q229:$UV229)&lt;&gt;"O"),IFERROR(--LEFT('Vacation Tracker'!$Q229:$UV229,LEN('Vacation Tracker'!$Q229:$UV229)-1),0))))</f>
        <v>0</v>
      </c>
      <c r="AA226" s="26">
        <f t="array" ref="AA226">SUM(IF('Vacation Tracker'!$Q$8:$UV$8=Y$5,IF((RIGHT('Vacation Tracker'!$Q229:$UV229)="O"),IFERROR(--LEFT('Vacation Tracker'!$Q229:$UV229,LEN('Vacation Tracker'!$Q229:$UV229)-1),0))))</f>
        <v>0</v>
      </c>
      <c r="AB226" s="23">
        <f>SUMIF('Vacation Tracker'!$Q$8:$UV$8,AC$5,'Vacation Tracker'!$Q229:$UV229)</f>
        <v>0</v>
      </c>
      <c r="AC226" s="26">
        <f t="shared" si="68"/>
        <v>0</v>
      </c>
      <c r="AD226" s="26">
        <f t="array" ref="AD226">SUM(IF('Vacation Tracker'!$Q$8:$UV$8=AC$5,IF((RIGHT('Vacation Tracker'!$Q229:$UV229)&lt;&gt;"O"),IFERROR(--LEFT('Vacation Tracker'!$Q229:$UV229,LEN('Vacation Tracker'!$Q229:$UV229)-1),0))))</f>
        <v>0</v>
      </c>
      <c r="AE226" s="26">
        <f t="array" ref="AE226">SUM(IF('Vacation Tracker'!$Q$8:$UV$8=AC$5,IF((RIGHT('Vacation Tracker'!$Q229:$UV229)="O"),IFERROR(--LEFT('Vacation Tracker'!$Q229:$UV229,LEN('Vacation Tracker'!$Q229:$UV229)-1),0))))</f>
        <v>0</v>
      </c>
      <c r="AF226" s="23">
        <f>SUMIF('Vacation Tracker'!$Q$8:$UV$8,AG$5,'Vacation Tracker'!$Q229:$UV229)</f>
        <v>0</v>
      </c>
      <c r="AG226" s="26">
        <f t="shared" si="69"/>
        <v>0</v>
      </c>
      <c r="AH226" s="26">
        <f t="array" ref="AH226">SUM(IF('Vacation Tracker'!$Q$8:$UV$8=AG$5,IF((RIGHT('Vacation Tracker'!$Q229:$UV229)&lt;&gt;"O"),IFERROR(--LEFT('Vacation Tracker'!$Q229:$UV229,LEN('Vacation Tracker'!$Q229:$UV229)-1),0))))</f>
        <v>0</v>
      </c>
      <c r="AI226" s="26">
        <f t="array" ref="AI226">SUM(IF('Vacation Tracker'!$Q$8:$UV$8=AG$5,IF((RIGHT('Vacation Tracker'!$Q229:$UV229)="O"),IFERROR(--LEFT('Vacation Tracker'!$Q229:$UV229,LEN('Vacation Tracker'!$Q229:$UV229)-1),0))))</f>
        <v>0</v>
      </c>
      <c r="AJ226" s="23">
        <f>SUMIF('Vacation Tracker'!$GU$8:$ACR$8,AK$5,'Vacation Tracker'!$GU229:$ACR229)</f>
        <v>0</v>
      </c>
      <c r="AK226" s="26">
        <f t="shared" si="70"/>
        <v>0</v>
      </c>
      <c r="AL226" s="26">
        <f t="array" ref="AL226">SUM(IF('Vacation Tracker'!$Q$8:$UV$8=AK$5,IF((RIGHT('Vacation Tracker'!$Q229:$UV229)&lt;&gt;"O"),IFERROR(--LEFT('Vacation Tracker'!$Q229:$UV229,LEN('Vacation Tracker'!$Q229:$UV229)-1),0))))</f>
        <v>0</v>
      </c>
      <c r="AM226" s="26">
        <f t="array" ref="AM226">SUM(IF('Vacation Tracker'!$Q$8:$UV$8=AK$5,IF((RIGHT('Vacation Tracker'!$Q229:$UV229)="O"),IFERROR(--LEFT('Vacation Tracker'!$Q229:$UV229,LEN('Vacation Tracker'!$Q229:$UV229)-1),0))))</f>
        <v>0</v>
      </c>
      <c r="AN226" s="23">
        <f>SUMIF('Vacation Tracker'!$GU$8:$ACR$8,AO$5,'Vacation Tracker'!$GU229:$ACR229)</f>
        <v>0</v>
      </c>
      <c r="AO226" s="26">
        <f t="shared" si="71"/>
        <v>0</v>
      </c>
      <c r="AP226" s="26">
        <f t="array" ref="AP226">SUM(IF('Vacation Tracker'!$Q$8:$UV$8=AO$5,IF((RIGHT('Vacation Tracker'!$Q229:$UV229)&lt;&gt;"O"),IFERROR(--LEFT('Vacation Tracker'!$Q229:$UV229,LEN('Vacation Tracker'!$Q229:$UV229)-1),0))))</f>
        <v>0</v>
      </c>
      <c r="AQ226" s="26">
        <f t="array" ref="AQ226">SUM(IF('Vacation Tracker'!$Q$8:$UV$8=AO$5,IF((RIGHT('Vacation Tracker'!$Q229:$UV229)="O"),IFERROR(--LEFT('Vacation Tracker'!$Q229:$UV229,LEN('Vacation Tracker'!$Q229:$UV229)-1),0))))</f>
        <v>0</v>
      </c>
      <c r="AR226" s="23">
        <f>SUMIF('Vacation Tracker'!$GU$8:$ACR$8,AS$5,'Vacation Tracker'!$GU229:$ACR229)</f>
        <v>0</v>
      </c>
      <c r="AS226" s="26">
        <f t="shared" si="72"/>
        <v>0</v>
      </c>
      <c r="AT226" s="26">
        <f t="array" ref="AT226">SUM(IF('Vacation Tracker'!$Q$8:$UV$8=AS$5,IF((RIGHT('Vacation Tracker'!$Q229:$UV229)&lt;&gt;"O"),IFERROR(--LEFT('Vacation Tracker'!$Q229:$UV229,LEN('Vacation Tracker'!$Q229:$UV229)-1),0))))</f>
        <v>0</v>
      </c>
      <c r="AU226" s="26">
        <f t="array" ref="AU226">SUM(IF('Vacation Tracker'!$Q$8:$UV$8=AS$5,IF((RIGHT('Vacation Tracker'!$Q229:$UV229)="O"),IFERROR(--LEFT('Vacation Tracker'!$Q229:$UV229,LEN('Vacation Tracker'!$Q229:$UV229)-1),0))))</f>
        <v>0</v>
      </c>
      <c r="AV226" s="23">
        <f>SUMIF('Vacation Tracker'!$GU$8:$ACR$8,AW$5,'Vacation Tracker'!$GU229:$ACR229)</f>
        <v>0</v>
      </c>
      <c r="AW226" s="26">
        <f t="shared" si="73"/>
        <v>0</v>
      </c>
      <c r="AX226" s="26">
        <f t="array" ref="AX226">SUM(IF('Vacation Tracker'!$Q$8:$UV$8=AW$5,IF((RIGHT('Vacation Tracker'!$Q229:$UV229)&lt;&gt;"O"),IFERROR(--LEFT('Vacation Tracker'!$Q229:$UV229,LEN('Vacation Tracker'!$Q229:$UV229)-1),0))))</f>
        <v>0</v>
      </c>
      <c r="AY226" s="26">
        <f t="array" ref="AY226">SUM(IF('Vacation Tracker'!$Q$8:$UV$8=AW$5,IF((RIGHT('Vacation Tracker'!$Q229:$UV229)="O"),IFERROR(--LEFT('Vacation Tracker'!$Q229:$UV229,LEN('Vacation Tracker'!$Q229:$UV229)-1),0))))</f>
        <v>0</v>
      </c>
      <c r="AZ226" s="23">
        <f>SUMIF('Vacation Tracker'!$GU$8:$ACR$8,BA$5,'Vacation Tracker'!$GU229:$ACR229)</f>
        <v>0</v>
      </c>
      <c r="BA226" s="26">
        <f t="shared" si="74"/>
        <v>0</v>
      </c>
      <c r="BB226" s="26">
        <f t="array" ref="BB226">SUM(IF('Vacation Tracker'!$Q$8:$UV$8=BA$5,IF((RIGHT('Vacation Tracker'!$Q229:$UV229)&lt;&gt;"O"),IFERROR(--LEFT('Vacation Tracker'!$Q229:$UV229,LEN('Vacation Tracker'!$Q229:$UV229)-1),0))))</f>
        <v>0</v>
      </c>
      <c r="BC226" s="26">
        <f t="array" ref="BC226">SUM(IF('Vacation Tracker'!$Q$8:$UV$8=BA$5,IF((RIGHT('Vacation Tracker'!$Q229:$UV229)="O"),IFERROR(--LEFT('Vacation Tracker'!$Q229:$UV229,LEN('Vacation Tracker'!$Q229:$UV229)-1),0))))</f>
        <v>0</v>
      </c>
      <c r="BD226" s="23">
        <f>SUMIF('Vacation Tracker'!$GU$8:$ACR$8,BE$5,'Vacation Tracker'!$GU229:$ACR229)</f>
        <v>0</v>
      </c>
      <c r="BE226" s="26">
        <f t="shared" si="75"/>
        <v>0</v>
      </c>
      <c r="BF226" s="26">
        <f t="array" ref="BF226">SUM(IF('Vacation Tracker'!$Q$8:$UV$8=BE$5,IF((RIGHT('Vacation Tracker'!$Q229:$UV229)&lt;&gt;"O"),IFERROR(--LEFT('Vacation Tracker'!$Q229:$UV229,LEN('Vacation Tracker'!$Q229:$UV229)-1),0))))</f>
        <v>0</v>
      </c>
      <c r="BG226" s="26">
        <f t="array" ref="BG226">SUM(IF('Vacation Tracker'!$Q$8:$UV$8=BE$5,IF((RIGHT('Vacation Tracker'!$Q229:$UV229)="O"),IFERROR(--LEFT('Vacation Tracker'!$Q229:$UV229,LEN('Vacation Tracker'!$Q229:$UV229)-1),0))))</f>
        <v>0</v>
      </c>
      <c r="BH226" s="23">
        <f>SUMIF('Vacation Tracker'!$GU$8:$ACR$8,BI$5,'Vacation Tracker'!$GU229:$ACR229)</f>
        <v>0</v>
      </c>
      <c r="BI226" s="26">
        <f t="shared" si="76"/>
        <v>0</v>
      </c>
      <c r="BJ226" s="26">
        <f t="array" ref="BJ226">SUM(IF('Vacation Tracker'!$Q$8:$UV$8=BI$5,IF((RIGHT('Vacation Tracker'!$Q229:$UV229)&lt;&gt;"O"),IFERROR(--LEFT('Vacation Tracker'!$Q229:$UV229,LEN('Vacation Tracker'!$Q229:$UV229)-1),0))))</f>
        <v>0</v>
      </c>
      <c r="BK226" s="26">
        <f t="array" ref="BK226">SUM(IF('Vacation Tracker'!$Q$8:$UV$8=BI$5,IF((RIGHT('Vacation Tracker'!$Q229:$UV229)="O"),IFERROR(--LEFT('Vacation Tracker'!$Q229:$UV229,LEN('Vacation Tracker'!$Q229:$UV229)-1),0))))</f>
        <v>0</v>
      </c>
      <c r="BL226" s="23">
        <f>IF($E$4="Yes",SUMIF('Vacation Tracker'!$GU$8:$ACR$8,BM$5,'Vacation Tracker'!$GU229:$ACR229),0)</f>
        <v>0</v>
      </c>
      <c r="BM226" s="26">
        <f t="shared" si="26"/>
        <v>0</v>
      </c>
      <c r="BN226" s="26">
        <f t="array" ref="BN226">IF($E$4="Yes",SUM(IF('Vacation Tracker'!$Q$8:$UV$8=BM$5,IF((RIGHT('Vacation Tracker'!$Q229:$UV229)&lt;&gt;"O"),IFERROR(--LEFT('Vacation Tracker'!$Q229:$UV229,LEN('Vacation Tracker'!$Q229:$UV229)-1),0)))),0)</f>
        <v>0</v>
      </c>
      <c r="BO226" s="23">
        <f t="array" ref="BO226">IF($E$4="Yes",SUM(IF('Vacation Tracker'!$Q$8:$UV$8=BM$5,IF((RIGHT('Vacation Tracker'!$Q229:$UV229)="O"),IFERROR(--LEFT('Vacation Tracker'!$Q229:$UV229,LEN('Vacation Tracker'!$Q229:$UV229)-1),0)))),0)</f>
        <v>0</v>
      </c>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row>
    <row r="227" spans="2:181" ht="15" customHeight="1" x14ac:dyDescent="0.2">
      <c r="B227" s="23">
        <f>IF('Vacation Tracker'!B230&lt;&gt;"",'Vacation Tracker'!B230,"")</f>
        <v>219</v>
      </c>
      <c r="C227" s="24" t="str">
        <f>IF('Vacation Tracker'!C230&lt;&gt;"",'Vacation Tracker'!C230,"")</f>
        <v/>
      </c>
      <c r="D227" s="25" t="str">
        <f>IF('Vacation Tracker'!D230&lt;&gt;"",'Vacation Tracker'!D230,"")</f>
        <v/>
      </c>
      <c r="E227" s="25" t="str">
        <f>IF('Vacation Tracker'!E230&lt;&gt;"",'Vacation Tracker'!E230,"")</f>
        <v/>
      </c>
      <c r="F227" s="24" t="str">
        <f>IF('Vacation Tracker'!F230&lt;&gt;"",'Vacation Tracker'!F230,"")</f>
        <v/>
      </c>
      <c r="G227" s="24" t="str">
        <f>IF('Vacation Tracker'!G230&lt;&gt;"",'Vacation Tracker'!G230,"")</f>
        <v/>
      </c>
      <c r="H227" s="23" t="str">
        <f t="shared" si="79"/>
        <v/>
      </c>
      <c r="I227" s="23" t="str">
        <f t="shared" si="79"/>
        <v/>
      </c>
      <c r="J227" s="23" t="str">
        <f t="shared" si="79"/>
        <v/>
      </c>
      <c r="K227" s="23" t="str">
        <f t="shared" si="77"/>
        <v/>
      </c>
      <c r="L227" s="23">
        <f>IF($E$4="Yes",SUMIF('Vacation Tracker'!$Q$8:$UV$8,M$5,'Vacation Tracker'!$Q230:$UV230),0)</f>
        <v>0</v>
      </c>
      <c r="M227" s="26">
        <f t="shared" si="78"/>
        <v>0</v>
      </c>
      <c r="N227" s="26">
        <f t="array" ref="N227">IF($E$4="Yes",SUM(IF('Vacation Tracker'!$Q$8:$UV$8=M$5,IF((RIGHT('Vacation Tracker'!$Q230:$UV230)&lt;&gt;"O"),IFERROR(--LEFT('Vacation Tracker'!$Q230:$UV230,LEN('Vacation Tracker'!$Q230:$UV230)-1),0)))),0)</f>
        <v>0</v>
      </c>
      <c r="O227" s="26">
        <f t="array" ref="O227">IF($E$4="Yes",SUM(IF('Vacation Tracker'!$Q$8:$UV$8=M$5,IF((RIGHT('Vacation Tracker'!$Q230:$UV230)="O"),IFERROR(--LEFT('Vacation Tracker'!$Q230:$UV230,LEN('Vacation Tracker'!$Q230:$UV230)-1),0)))),0)</f>
        <v>0</v>
      </c>
      <c r="P227" s="23">
        <f>SUMIF('Vacation Tracker'!$Q$8:$UV$8,Q$5,'Vacation Tracker'!$Q230:$UV230)</f>
        <v>0</v>
      </c>
      <c r="Q227" s="26">
        <f t="shared" si="65"/>
        <v>0</v>
      </c>
      <c r="R227" s="26">
        <f t="array" ref="R227">SUM(IF('Vacation Tracker'!$Q$8:$UV$8=Q$5,IF((RIGHT('Vacation Tracker'!$Q230:$UV230)&lt;&gt;"O"),IFERROR(--LEFT('Vacation Tracker'!$Q230:$UV230,LEN('Vacation Tracker'!$Q230:$UV230)-1),0))))</f>
        <v>0</v>
      </c>
      <c r="S227" s="26">
        <f t="array" ref="S227">SUM(IF('Vacation Tracker'!$Q$8:$UV$8=Q$5,IF((RIGHT('Vacation Tracker'!$Q230:$UV230)="O"),IFERROR(--LEFT('Vacation Tracker'!$Q230:$UV230,LEN('Vacation Tracker'!$Q230:$UV230)-1),0))))</f>
        <v>0</v>
      </c>
      <c r="T227" s="23">
        <f>SUMIF('Vacation Tracker'!$Q$8:$UV$8,U$5,'Vacation Tracker'!$Q230:$UV230)</f>
        <v>0</v>
      </c>
      <c r="U227" s="26">
        <f t="shared" si="66"/>
        <v>0</v>
      </c>
      <c r="V227" s="26">
        <f t="array" ref="V227">SUM(IF('Vacation Tracker'!$Q$8:$UV$8=U$5,IF((RIGHT('Vacation Tracker'!$Q230:$UV230)&lt;&gt;"O"),IFERROR(--LEFT('Vacation Tracker'!$Q230:$UV230,LEN('Vacation Tracker'!$Q230:$UV230)-1),0))))</f>
        <v>0</v>
      </c>
      <c r="W227" s="26">
        <f t="array" ref="W227">SUM(IF('Vacation Tracker'!$Q$8:$UV$8=U$5,IF((RIGHT('Vacation Tracker'!$Q230:$UV230)="O"),IFERROR(--LEFT('Vacation Tracker'!$Q230:$UV230,LEN('Vacation Tracker'!$Q230:$UV230)-1),0))))</f>
        <v>0</v>
      </c>
      <c r="X227" s="23">
        <f>SUMIF('Vacation Tracker'!$Q$8:$UV$8,Y$5,'Vacation Tracker'!$Q230:$UV230)</f>
        <v>0</v>
      </c>
      <c r="Y227" s="26">
        <f t="shared" si="67"/>
        <v>0</v>
      </c>
      <c r="Z227" s="26">
        <f t="array" ref="Z227">SUM(IF('Vacation Tracker'!$Q$8:$UV$8=Y$5,IF((RIGHT('Vacation Tracker'!$Q230:$UV230)&lt;&gt;"O"),IFERROR(--LEFT('Vacation Tracker'!$Q230:$UV230,LEN('Vacation Tracker'!$Q230:$UV230)-1),0))))</f>
        <v>0</v>
      </c>
      <c r="AA227" s="26">
        <f t="array" ref="AA227">SUM(IF('Vacation Tracker'!$Q$8:$UV$8=Y$5,IF((RIGHT('Vacation Tracker'!$Q230:$UV230)="O"),IFERROR(--LEFT('Vacation Tracker'!$Q230:$UV230,LEN('Vacation Tracker'!$Q230:$UV230)-1),0))))</f>
        <v>0</v>
      </c>
      <c r="AB227" s="23">
        <f>SUMIF('Vacation Tracker'!$Q$8:$UV$8,AC$5,'Vacation Tracker'!$Q230:$UV230)</f>
        <v>0</v>
      </c>
      <c r="AC227" s="26">
        <f t="shared" si="68"/>
        <v>0</v>
      </c>
      <c r="AD227" s="26">
        <f t="array" ref="AD227">SUM(IF('Vacation Tracker'!$Q$8:$UV$8=AC$5,IF((RIGHT('Vacation Tracker'!$Q230:$UV230)&lt;&gt;"O"),IFERROR(--LEFT('Vacation Tracker'!$Q230:$UV230,LEN('Vacation Tracker'!$Q230:$UV230)-1),0))))</f>
        <v>0</v>
      </c>
      <c r="AE227" s="26">
        <f t="array" ref="AE227">SUM(IF('Vacation Tracker'!$Q$8:$UV$8=AC$5,IF((RIGHT('Vacation Tracker'!$Q230:$UV230)="O"),IFERROR(--LEFT('Vacation Tracker'!$Q230:$UV230,LEN('Vacation Tracker'!$Q230:$UV230)-1),0))))</f>
        <v>0</v>
      </c>
      <c r="AF227" s="23">
        <f>SUMIF('Vacation Tracker'!$Q$8:$UV$8,AG$5,'Vacation Tracker'!$Q230:$UV230)</f>
        <v>0</v>
      </c>
      <c r="AG227" s="26">
        <f t="shared" si="69"/>
        <v>0</v>
      </c>
      <c r="AH227" s="26">
        <f t="array" ref="AH227">SUM(IF('Vacation Tracker'!$Q$8:$UV$8=AG$5,IF((RIGHT('Vacation Tracker'!$Q230:$UV230)&lt;&gt;"O"),IFERROR(--LEFT('Vacation Tracker'!$Q230:$UV230,LEN('Vacation Tracker'!$Q230:$UV230)-1),0))))</f>
        <v>0</v>
      </c>
      <c r="AI227" s="26">
        <f t="array" ref="AI227">SUM(IF('Vacation Tracker'!$Q$8:$UV$8=AG$5,IF((RIGHT('Vacation Tracker'!$Q230:$UV230)="O"),IFERROR(--LEFT('Vacation Tracker'!$Q230:$UV230,LEN('Vacation Tracker'!$Q230:$UV230)-1),0))))</f>
        <v>0</v>
      </c>
      <c r="AJ227" s="23">
        <f>SUMIF('Vacation Tracker'!$GU$8:$ACR$8,AK$5,'Vacation Tracker'!$GU230:$ACR230)</f>
        <v>0</v>
      </c>
      <c r="AK227" s="26">
        <f t="shared" si="70"/>
        <v>0</v>
      </c>
      <c r="AL227" s="26">
        <f t="array" ref="AL227">SUM(IF('Vacation Tracker'!$Q$8:$UV$8=AK$5,IF((RIGHT('Vacation Tracker'!$Q230:$UV230)&lt;&gt;"O"),IFERROR(--LEFT('Vacation Tracker'!$Q230:$UV230,LEN('Vacation Tracker'!$Q230:$UV230)-1),0))))</f>
        <v>0</v>
      </c>
      <c r="AM227" s="26">
        <f t="array" ref="AM227">SUM(IF('Vacation Tracker'!$Q$8:$UV$8=AK$5,IF((RIGHT('Vacation Tracker'!$Q230:$UV230)="O"),IFERROR(--LEFT('Vacation Tracker'!$Q230:$UV230,LEN('Vacation Tracker'!$Q230:$UV230)-1),0))))</f>
        <v>0</v>
      </c>
      <c r="AN227" s="23">
        <f>SUMIF('Vacation Tracker'!$GU$8:$ACR$8,AO$5,'Vacation Tracker'!$GU230:$ACR230)</f>
        <v>0</v>
      </c>
      <c r="AO227" s="26">
        <f t="shared" si="71"/>
        <v>0</v>
      </c>
      <c r="AP227" s="26">
        <f t="array" ref="AP227">SUM(IF('Vacation Tracker'!$Q$8:$UV$8=AO$5,IF((RIGHT('Vacation Tracker'!$Q230:$UV230)&lt;&gt;"O"),IFERROR(--LEFT('Vacation Tracker'!$Q230:$UV230,LEN('Vacation Tracker'!$Q230:$UV230)-1),0))))</f>
        <v>0</v>
      </c>
      <c r="AQ227" s="26">
        <f t="array" ref="AQ227">SUM(IF('Vacation Tracker'!$Q$8:$UV$8=AO$5,IF((RIGHT('Vacation Tracker'!$Q230:$UV230)="O"),IFERROR(--LEFT('Vacation Tracker'!$Q230:$UV230,LEN('Vacation Tracker'!$Q230:$UV230)-1),0))))</f>
        <v>0</v>
      </c>
      <c r="AR227" s="23">
        <f>SUMIF('Vacation Tracker'!$GU$8:$ACR$8,AS$5,'Vacation Tracker'!$GU230:$ACR230)</f>
        <v>0</v>
      </c>
      <c r="AS227" s="26">
        <f t="shared" si="72"/>
        <v>0</v>
      </c>
      <c r="AT227" s="26">
        <f t="array" ref="AT227">SUM(IF('Vacation Tracker'!$Q$8:$UV$8=AS$5,IF((RIGHT('Vacation Tracker'!$Q230:$UV230)&lt;&gt;"O"),IFERROR(--LEFT('Vacation Tracker'!$Q230:$UV230,LEN('Vacation Tracker'!$Q230:$UV230)-1),0))))</f>
        <v>0</v>
      </c>
      <c r="AU227" s="26">
        <f t="array" ref="AU227">SUM(IF('Vacation Tracker'!$Q$8:$UV$8=AS$5,IF((RIGHT('Vacation Tracker'!$Q230:$UV230)="O"),IFERROR(--LEFT('Vacation Tracker'!$Q230:$UV230,LEN('Vacation Tracker'!$Q230:$UV230)-1),0))))</f>
        <v>0</v>
      </c>
      <c r="AV227" s="23">
        <f>SUMIF('Vacation Tracker'!$GU$8:$ACR$8,AW$5,'Vacation Tracker'!$GU230:$ACR230)</f>
        <v>0</v>
      </c>
      <c r="AW227" s="26">
        <f t="shared" si="73"/>
        <v>0</v>
      </c>
      <c r="AX227" s="26">
        <f t="array" ref="AX227">SUM(IF('Vacation Tracker'!$Q$8:$UV$8=AW$5,IF((RIGHT('Vacation Tracker'!$Q230:$UV230)&lt;&gt;"O"),IFERROR(--LEFT('Vacation Tracker'!$Q230:$UV230,LEN('Vacation Tracker'!$Q230:$UV230)-1),0))))</f>
        <v>0</v>
      </c>
      <c r="AY227" s="26">
        <f t="array" ref="AY227">SUM(IF('Vacation Tracker'!$Q$8:$UV$8=AW$5,IF((RIGHT('Vacation Tracker'!$Q230:$UV230)="O"),IFERROR(--LEFT('Vacation Tracker'!$Q230:$UV230,LEN('Vacation Tracker'!$Q230:$UV230)-1),0))))</f>
        <v>0</v>
      </c>
      <c r="AZ227" s="23">
        <f>SUMIF('Vacation Tracker'!$GU$8:$ACR$8,BA$5,'Vacation Tracker'!$GU230:$ACR230)</f>
        <v>0</v>
      </c>
      <c r="BA227" s="26">
        <f t="shared" si="74"/>
        <v>0</v>
      </c>
      <c r="BB227" s="26">
        <f t="array" ref="BB227">SUM(IF('Vacation Tracker'!$Q$8:$UV$8=BA$5,IF((RIGHT('Vacation Tracker'!$Q230:$UV230)&lt;&gt;"O"),IFERROR(--LEFT('Vacation Tracker'!$Q230:$UV230,LEN('Vacation Tracker'!$Q230:$UV230)-1),0))))</f>
        <v>0</v>
      </c>
      <c r="BC227" s="26">
        <f t="array" ref="BC227">SUM(IF('Vacation Tracker'!$Q$8:$UV$8=BA$5,IF((RIGHT('Vacation Tracker'!$Q230:$UV230)="O"),IFERROR(--LEFT('Vacation Tracker'!$Q230:$UV230,LEN('Vacation Tracker'!$Q230:$UV230)-1),0))))</f>
        <v>0</v>
      </c>
      <c r="BD227" s="23">
        <f>SUMIF('Vacation Tracker'!$GU$8:$ACR$8,BE$5,'Vacation Tracker'!$GU230:$ACR230)</f>
        <v>0</v>
      </c>
      <c r="BE227" s="26">
        <f t="shared" si="75"/>
        <v>0</v>
      </c>
      <c r="BF227" s="26">
        <f t="array" ref="BF227">SUM(IF('Vacation Tracker'!$Q$8:$UV$8=BE$5,IF((RIGHT('Vacation Tracker'!$Q230:$UV230)&lt;&gt;"O"),IFERROR(--LEFT('Vacation Tracker'!$Q230:$UV230,LEN('Vacation Tracker'!$Q230:$UV230)-1),0))))</f>
        <v>0</v>
      </c>
      <c r="BG227" s="26">
        <f t="array" ref="BG227">SUM(IF('Vacation Tracker'!$Q$8:$UV$8=BE$5,IF((RIGHT('Vacation Tracker'!$Q230:$UV230)="O"),IFERROR(--LEFT('Vacation Tracker'!$Q230:$UV230,LEN('Vacation Tracker'!$Q230:$UV230)-1),0))))</f>
        <v>0</v>
      </c>
      <c r="BH227" s="23">
        <f>SUMIF('Vacation Tracker'!$GU$8:$ACR$8,BI$5,'Vacation Tracker'!$GU230:$ACR230)</f>
        <v>0</v>
      </c>
      <c r="BI227" s="26">
        <f t="shared" si="76"/>
        <v>0</v>
      </c>
      <c r="BJ227" s="26">
        <f t="array" ref="BJ227">SUM(IF('Vacation Tracker'!$Q$8:$UV$8=BI$5,IF((RIGHT('Vacation Tracker'!$Q230:$UV230)&lt;&gt;"O"),IFERROR(--LEFT('Vacation Tracker'!$Q230:$UV230,LEN('Vacation Tracker'!$Q230:$UV230)-1),0))))</f>
        <v>0</v>
      </c>
      <c r="BK227" s="26">
        <f t="array" ref="BK227">SUM(IF('Vacation Tracker'!$Q$8:$UV$8=BI$5,IF((RIGHT('Vacation Tracker'!$Q230:$UV230)="O"),IFERROR(--LEFT('Vacation Tracker'!$Q230:$UV230,LEN('Vacation Tracker'!$Q230:$UV230)-1),0))))</f>
        <v>0</v>
      </c>
      <c r="BL227" s="23">
        <f>IF($E$4="Yes",SUMIF('Vacation Tracker'!$GU$8:$ACR$8,BM$5,'Vacation Tracker'!$GU230:$ACR230),0)</f>
        <v>0</v>
      </c>
      <c r="BM227" s="26">
        <f t="shared" si="26"/>
        <v>0</v>
      </c>
      <c r="BN227" s="26">
        <f t="array" ref="BN227">IF($E$4="Yes",SUM(IF('Vacation Tracker'!$Q$8:$UV$8=BM$5,IF((RIGHT('Vacation Tracker'!$Q230:$UV230)&lt;&gt;"O"),IFERROR(--LEFT('Vacation Tracker'!$Q230:$UV230,LEN('Vacation Tracker'!$Q230:$UV230)-1),0)))),0)</f>
        <v>0</v>
      </c>
      <c r="BO227" s="23">
        <f t="array" ref="BO227">IF($E$4="Yes",SUM(IF('Vacation Tracker'!$Q$8:$UV$8=BM$5,IF((RIGHT('Vacation Tracker'!$Q230:$UV230)="O"),IFERROR(--LEFT('Vacation Tracker'!$Q230:$UV230,LEN('Vacation Tracker'!$Q230:$UV230)-1),0)))),0)</f>
        <v>0</v>
      </c>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row>
    <row r="228" spans="2:181" ht="15" customHeight="1" x14ac:dyDescent="0.2">
      <c r="B228" s="23">
        <f>IF('Vacation Tracker'!B231&lt;&gt;"",'Vacation Tracker'!B231,"")</f>
        <v>220</v>
      </c>
      <c r="C228" s="24" t="str">
        <f>IF('Vacation Tracker'!C231&lt;&gt;"",'Vacation Tracker'!C231,"")</f>
        <v/>
      </c>
      <c r="D228" s="25" t="str">
        <f>IF('Vacation Tracker'!D231&lt;&gt;"",'Vacation Tracker'!D231,"")</f>
        <v/>
      </c>
      <c r="E228" s="25" t="str">
        <f>IF('Vacation Tracker'!E231&lt;&gt;"",'Vacation Tracker'!E231,"")</f>
        <v/>
      </c>
      <c r="F228" s="24" t="str">
        <f>IF('Vacation Tracker'!F231&lt;&gt;"",'Vacation Tracker'!F231,"")</f>
        <v/>
      </c>
      <c r="G228" s="24" t="str">
        <f>IF('Vacation Tracker'!G231&lt;&gt;"",'Vacation Tracker'!G231,"")</f>
        <v/>
      </c>
      <c r="H228" s="23" t="str">
        <f t="shared" si="79"/>
        <v/>
      </c>
      <c r="I228" s="23" t="str">
        <f t="shared" si="79"/>
        <v/>
      </c>
      <c r="J228" s="23" t="str">
        <f t="shared" si="79"/>
        <v/>
      </c>
      <c r="K228" s="23" t="str">
        <f t="shared" si="77"/>
        <v/>
      </c>
      <c r="L228" s="23">
        <f>IF($E$4="Yes",SUMIF('Vacation Tracker'!$Q$8:$UV$8,M$5,'Vacation Tracker'!$Q231:$UV231),0)</f>
        <v>0</v>
      </c>
      <c r="M228" s="26">
        <f t="shared" si="78"/>
        <v>0</v>
      </c>
      <c r="N228" s="26">
        <f t="array" ref="N228">IF($E$4="Yes",SUM(IF('Vacation Tracker'!$Q$8:$UV$8=M$5,IF((RIGHT('Vacation Tracker'!$Q231:$UV231)&lt;&gt;"O"),IFERROR(--LEFT('Vacation Tracker'!$Q231:$UV231,LEN('Vacation Tracker'!$Q231:$UV231)-1),0)))),0)</f>
        <v>0</v>
      </c>
      <c r="O228" s="26">
        <f t="array" ref="O228">IF($E$4="Yes",SUM(IF('Vacation Tracker'!$Q$8:$UV$8=M$5,IF((RIGHT('Vacation Tracker'!$Q231:$UV231)="O"),IFERROR(--LEFT('Vacation Tracker'!$Q231:$UV231,LEN('Vacation Tracker'!$Q231:$UV231)-1),0)))),0)</f>
        <v>0</v>
      </c>
      <c r="P228" s="23">
        <f>SUMIF('Vacation Tracker'!$Q$8:$UV$8,Q$5,'Vacation Tracker'!$Q231:$UV231)</f>
        <v>0</v>
      </c>
      <c r="Q228" s="26">
        <f t="shared" si="65"/>
        <v>0</v>
      </c>
      <c r="R228" s="26">
        <f t="array" ref="R228">SUM(IF('Vacation Tracker'!$Q$8:$UV$8=Q$5,IF((RIGHT('Vacation Tracker'!$Q231:$UV231)&lt;&gt;"O"),IFERROR(--LEFT('Vacation Tracker'!$Q231:$UV231,LEN('Vacation Tracker'!$Q231:$UV231)-1),0))))</f>
        <v>0</v>
      </c>
      <c r="S228" s="26">
        <f t="array" ref="S228">SUM(IF('Vacation Tracker'!$Q$8:$UV$8=Q$5,IF((RIGHT('Vacation Tracker'!$Q231:$UV231)="O"),IFERROR(--LEFT('Vacation Tracker'!$Q231:$UV231,LEN('Vacation Tracker'!$Q231:$UV231)-1),0))))</f>
        <v>0</v>
      </c>
      <c r="T228" s="23">
        <f>SUMIF('Vacation Tracker'!$Q$8:$UV$8,U$5,'Vacation Tracker'!$Q231:$UV231)</f>
        <v>0</v>
      </c>
      <c r="U228" s="26">
        <f t="shared" si="66"/>
        <v>0</v>
      </c>
      <c r="V228" s="26">
        <f t="array" ref="V228">SUM(IF('Vacation Tracker'!$Q$8:$UV$8=U$5,IF((RIGHT('Vacation Tracker'!$Q231:$UV231)&lt;&gt;"O"),IFERROR(--LEFT('Vacation Tracker'!$Q231:$UV231,LEN('Vacation Tracker'!$Q231:$UV231)-1),0))))</f>
        <v>0</v>
      </c>
      <c r="W228" s="26">
        <f t="array" ref="W228">SUM(IF('Vacation Tracker'!$Q$8:$UV$8=U$5,IF((RIGHT('Vacation Tracker'!$Q231:$UV231)="O"),IFERROR(--LEFT('Vacation Tracker'!$Q231:$UV231,LEN('Vacation Tracker'!$Q231:$UV231)-1),0))))</f>
        <v>0</v>
      </c>
      <c r="X228" s="23">
        <f>SUMIF('Vacation Tracker'!$Q$8:$UV$8,Y$5,'Vacation Tracker'!$Q231:$UV231)</f>
        <v>0</v>
      </c>
      <c r="Y228" s="26">
        <f t="shared" si="67"/>
        <v>0</v>
      </c>
      <c r="Z228" s="26">
        <f t="array" ref="Z228">SUM(IF('Vacation Tracker'!$Q$8:$UV$8=Y$5,IF((RIGHT('Vacation Tracker'!$Q231:$UV231)&lt;&gt;"O"),IFERROR(--LEFT('Vacation Tracker'!$Q231:$UV231,LEN('Vacation Tracker'!$Q231:$UV231)-1),0))))</f>
        <v>0</v>
      </c>
      <c r="AA228" s="26">
        <f t="array" ref="AA228">SUM(IF('Vacation Tracker'!$Q$8:$UV$8=Y$5,IF((RIGHT('Vacation Tracker'!$Q231:$UV231)="O"),IFERROR(--LEFT('Vacation Tracker'!$Q231:$UV231,LEN('Vacation Tracker'!$Q231:$UV231)-1),0))))</f>
        <v>0</v>
      </c>
      <c r="AB228" s="23">
        <f>SUMIF('Vacation Tracker'!$Q$8:$UV$8,AC$5,'Vacation Tracker'!$Q231:$UV231)</f>
        <v>0</v>
      </c>
      <c r="AC228" s="26">
        <f t="shared" si="68"/>
        <v>0</v>
      </c>
      <c r="AD228" s="26">
        <f t="array" ref="AD228">SUM(IF('Vacation Tracker'!$Q$8:$UV$8=AC$5,IF((RIGHT('Vacation Tracker'!$Q231:$UV231)&lt;&gt;"O"),IFERROR(--LEFT('Vacation Tracker'!$Q231:$UV231,LEN('Vacation Tracker'!$Q231:$UV231)-1),0))))</f>
        <v>0</v>
      </c>
      <c r="AE228" s="26">
        <f t="array" ref="AE228">SUM(IF('Vacation Tracker'!$Q$8:$UV$8=AC$5,IF((RIGHT('Vacation Tracker'!$Q231:$UV231)="O"),IFERROR(--LEFT('Vacation Tracker'!$Q231:$UV231,LEN('Vacation Tracker'!$Q231:$UV231)-1),0))))</f>
        <v>0</v>
      </c>
      <c r="AF228" s="23">
        <f>SUMIF('Vacation Tracker'!$Q$8:$UV$8,AG$5,'Vacation Tracker'!$Q231:$UV231)</f>
        <v>0</v>
      </c>
      <c r="AG228" s="26">
        <f t="shared" si="69"/>
        <v>0</v>
      </c>
      <c r="AH228" s="26">
        <f t="array" ref="AH228">SUM(IF('Vacation Tracker'!$Q$8:$UV$8=AG$5,IF((RIGHT('Vacation Tracker'!$Q231:$UV231)&lt;&gt;"O"),IFERROR(--LEFT('Vacation Tracker'!$Q231:$UV231,LEN('Vacation Tracker'!$Q231:$UV231)-1),0))))</f>
        <v>0</v>
      </c>
      <c r="AI228" s="26">
        <f t="array" ref="AI228">SUM(IF('Vacation Tracker'!$Q$8:$UV$8=AG$5,IF((RIGHT('Vacation Tracker'!$Q231:$UV231)="O"),IFERROR(--LEFT('Vacation Tracker'!$Q231:$UV231,LEN('Vacation Tracker'!$Q231:$UV231)-1),0))))</f>
        <v>0</v>
      </c>
      <c r="AJ228" s="23">
        <f>SUMIF('Vacation Tracker'!$GU$8:$ACR$8,AK$5,'Vacation Tracker'!$GU231:$ACR231)</f>
        <v>0</v>
      </c>
      <c r="AK228" s="26">
        <f t="shared" si="70"/>
        <v>0</v>
      </c>
      <c r="AL228" s="26">
        <f t="array" ref="AL228">SUM(IF('Vacation Tracker'!$Q$8:$UV$8=AK$5,IF((RIGHT('Vacation Tracker'!$Q231:$UV231)&lt;&gt;"O"),IFERROR(--LEFT('Vacation Tracker'!$Q231:$UV231,LEN('Vacation Tracker'!$Q231:$UV231)-1),0))))</f>
        <v>0</v>
      </c>
      <c r="AM228" s="26">
        <f t="array" ref="AM228">SUM(IF('Vacation Tracker'!$Q$8:$UV$8=AK$5,IF((RIGHT('Vacation Tracker'!$Q231:$UV231)="O"),IFERROR(--LEFT('Vacation Tracker'!$Q231:$UV231,LEN('Vacation Tracker'!$Q231:$UV231)-1),0))))</f>
        <v>0</v>
      </c>
      <c r="AN228" s="23">
        <f>SUMIF('Vacation Tracker'!$GU$8:$ACR$8,AO$5,'Vacation Tracker'!$GU231:$ACR231)</f>
        <v>0</v>
      </c>
      <c r="AO228" s="26">
        <f t="shared" si="71"/>
        <v>0</v>
      </c>
      <c r="AP228" s="26">
        <f t="array" ref="AP228">SUM(IF('Vacation Tracker'!$Q$8:$UV$8=AO$5,IF((RIGHT('Vacation Tracker'!$Q231:$UV231)&lt;&gt;"O"),IFERROR(--LEFT('Vacation Tracker'!$Q231:$UV231,LEN('Vacation Tracker'!$Q231:$UV231)-1),0))))</f>
        <v>0</v>
      </c>
      <c r="AQ228" s="26">
        <f t="array" ref="AQ228">SUM(IF('Vacation Tracker'!$Q$8:$UV$8=AO$5,IF((RIGHT('Vacation Tracker'!$Q231:$UV231)="O"),IFERROR(--LEFT('Vacation Tracker'!$Q231:$UV231,LEN('Vacation Tracker'!$Q231:$UV231)-1),0))))</f>
        <v>0</v>
      </c>
      <c r="AR228" s="23">
        <f>SUMIF('Vacation Tracker'!$GU$8:$ACR$8,AS$5,'Vacation Tracker'!$GU231:$ACR231)</f>
        <v>0</v>
      </c>
      <c r="AS228" s="26">
        <f t="shared" si="72"/>
        <v>0</v>
      </c>
      <c r="AT228" s="26">
        <f t="array" ref="AT228">SUM(IF('Vacation Tracker'!$Q$8:$UV$8=AS$5,IF((RIGHT('Vacation Tracker'!$Q231:$UV231)&lt;&gt;"O"),IFERROR(--LEFT('Vacation Tracker'!$Q231:$UV231,LEN('Vacation Tracker'!$Q231:$UV231)-1),0))))</f>
        <v>0</v>
      </c>
      <c r="AU228" s="26">
        <f t="array" ref="AU228">SUM(IF('Vacation Tracker'!$Q$8:$UV$8=AS$5,IF((RIGHT('Vacation Tracker'!$Q231:$UV231)="O"),IFERROR(--LEFT('Vacation Tracker'!$Q231:$UV231,LEN('Vacation Tracker'!$Q231:$UV231)-1),0))))</f>
        <v>0</v>
      </c>
      <c r="AV228" s="23">
        <f>SUMIF('Vacation Tracker'!$GU$8:$ACR$8,AW$5,'Vacation Tracker'!$GU231:$ACR231)</f>
        <v>0</v>
      </c>
      <c r="AW228" s="26">
        <f t="shared" si="73"/>
        <v>0</v>
      </c>
      <c r="AX228" s="26">
        <f t="array" ref="AX228">SUM(IF('Vacation Tracker'!$Q$8:$UV$8=AW$5,IF((RIGHT('Vacation Tracker'!$Q231:$UV231)&lt;&gt;"O"),IFERROR(--LEFT('Vacation Tracker'!$Q231:$UV231,LEN('Vacation Tracker'!$Q231:$UV231)-1),0))))</f>
        <v>0</v>
      </c>
      <c r="AY228" s="26">
        <f t="array" ref="AY228">SUM(IF('Vacation Tracker'!$Q$8:$UV$8=AW$5,IF((RIGHT('Vacation Tracker'!$Q231:$UV231)="O"),IFERROR(--LEFT('Vacation Tracker'!$Q231:$UV231,LEN('Vacation Tracker'!$Q231:$UV231)-1),0))))</f>
        <v>0</v>
      </c>
      <c r="AZ228" s="23">
        <f>SUMIF('Vacation Tracker'!$GU$8:$ACR$8,BA$5,'Vacation Tracker'!$GU231:$ACR231)</f>
        <v>0</v>
      </c>
      <c r="BA228" s="26">
        <f t="shared" si="74"/>
        <v>0</v>
      </c>
      <c r="BB228" s="26">
        <f t="array" ref="BB228">SUM(IF('Vacation Tracker'!$Q$8:$UV$8=BA$5,IF((RIGHT('Vacation Tracker'!$Q231:$UV231)&lt;&gt;"O"),IFERROR(--LEFT('Vacation Tracker'!$Q231:$UV231,LEN('Vacation Tracker'!$Q231:$UV231)-1),0))))</f>
        <v>0</v>
      </c>
      <c r="BC228" s="26">
        <f t="array" ref="BC228">SUM(IF('Vacation Tracker'!$Q$8:$UV$8=BA$5,IF((RIGHT('Vacation Tracker'!$Q231:$UV231)="O"),IFERROR(--LEFT('Vacation Tracker'!$Q231:$UV231,LEN('Vacation Tracker'!$Q231:$UV231)-1),0))))</f>
        <v>0</v>
      </c>
      <c r="BD228" s="23">
        <f>SUMIF('Vacation Tracker'!$GU$8:$ACR$8,BE$5,'Vacation Tracker'!$GU231:$ACR231)</f>
        <v>0</v>
      </c>
      <c r="BE228" s="26">
        <f t="shared" si="75"/>
        <v>0</v>
      </c>
      <c r="BF228" s="26">
        <f t="array" ref="BF228">SUM(IF('Vacation Tracker'!$Q$8:$UV$8=BE$5,IF((RIGHT('Vacation Tracker'!$Q231:$UV231)&lt;&gt;"O"),IFERROR(--LEFT('Vacation Tracker'!$Q231:$UV231,LEN('Vacation Tracker'!$Q231:$UV231)-1),0))))</f>
        <v>0</v>
      </c>
      <c r="BG228" s="26">
        <f t="array" ref="BG228">SUM(IF('Vacation Tracker'!$Q$8:$UV$8=BE$5,IF((RIGHT('Vacation Tracker'!$Q231:$UV231)="O"),IFERROR(--LEFT('Vacation Tracker'!$Q231:$UV231,LEN('Vacation Tracker'!$Q231:$UV231)-1),0))))</f>
        <v>0</v>
      </c>
      <c r="BH228" s="23">
        <f>SUMIF('Vacation Tracker'!$GU$8:$ACR$8,BI$5,'Vacation Tracker'!$GU231:$ACR231)</f>
        <v>0</v>
      </c>
      <c r="BI228" s="26">
        <f t="shared" si="76"/>
        <v>0</v>
      </c>
      <c r="BJ228" s="26">
        <f t="array" ref="BJ228">SUM(IF('Vacation Tracker'!$Q$8:$UV$8=BI$5,IF((RIGHT('Vacation Tracker'!$Q231:$UV231)&lt;&gt;"O"),IFERROR(--LEFT('Vacation Tracker'!$Q231:$UV231,LEN('Vacation Tracker'!$Q231:$UV231)-1),0))))</f>
        <v>0</v>
      </c>
      <c r="BK228" s="26">
        <f t="array" ref="BK228">SUM(IF('Vacation Tracker'!$Q$8:$UV$8=BI$5,IF((RIGHT('Vacation Tracker'!$Q231:$UV231)="O"),IFERROR(--LEFT('Vacation Tracker'!$Q231:$UV231,LEN('Vacation Tracker'!$Q231:$UV231)-1),0))))</f>
        <v>0</v>
      </c>
      <c r="BL228" s="23">
        <f>IF($E$4="Yes",SUMIF('Vacation Tracker'!$GU$8:$ACR$8,BM$5,'Vacation Tracker'!$GU231:$ACR231),0)</f>
        <v>0</v>
      </c>
      <c r="BM228" s="26">
        <f t="shared" si="26"/>
        <v>0</v>
      </c>
      <c r="BN228" s="26">
        <f t="array" ref="BN228">IF($E$4="Yes",SUM(IF('Vacation Tracker'!$Q$8:$UV$8=BM$5,IF((RIGHT('Vacation Tracker'!$Q231:$UV231)&lt;&gt;"O"),IFERROR(--LEFT('Vacation Tracker'!$Q231:$UV231,LEN('Vacation Tracker'!$Q231:$UV231)-1),0)))),0)</f>
        <v>0</v>
      </c>
      <c r="BO228" s="23">
        <f t="array" ref="BO228">IF($E$4="Yes",SUM(IF('Vacation Tracker'!$Q$8:$UV$8=BM$5,IF((RIGHT('Vacation Tracker'!$Q231:$UV231)="O"),IFERROR(--LEFT('Vacation Tracker'!$Q231:$UV231,LEN('Vacation Tracker'!$Q231:$UV231)-1),0)))),0)</f>
        <v>0</v>
      </c>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row>
    <row r="229" spans="2:181" ht="15" customHeight="1" x14ac:dyDescent="0.2">
      <c r="B229" s="23">
        <f>IF('Vacation Tracker'!B232&lt;&gt;"",'Vacation Tracker'!B232,"")</f>
        <v>221</v>
      </c>
      <c r="C229" s="24" t="str">
        <f>IF('Vacation Tracker'!C232&lt;&gt;"",'Vacation Tracker'!C232,"")</f>
        <v/>
      </c>
      <c r="D229" s="25" t="str">
        <f>IF('Vacation Tracker'!D232&lt;&gt;"",'Vacation Tracker'!D232,"")</f>
        <v/>
      </c>
      <c r="E229" s="25" t="str">
        <f>IF('Vacation Tracker'!E232&lt;&gt;"",'Vacation Tracker'!E232,"")</f>
        <v/>
      </c>
      <c r="F229" s="24" t="str">
        <f>IF('Vacation Tracker'!F232&lt;&gt;"",'Vacation Tracker'!F232,"")</f>
        <v/>
      </c>
      <c r="G229" s="24" t="str">
        <f>IF('Vacation Tracker'!G232&lt;&gt;"",'Vacation Tracker'!G232,"")</f>
        <v/>
      </c>
      <c r="H229" s="23" t="str">
        <f t="shared" si="79"/>
        <v/>
      </c>
      <c r="I229" s="23" t="str">
        <f t="shared" si="79"/>
        <v/>
      </c>
      <c r="J229" s="23" t="str">
        <f t="shared" si="79"/>
        <v/>
      </c>
      <c r="K229" s="23" t="str">
        <f t="shared" si="77"/>
        <v/>
      </c>
      <c r="L229" s="23">
        <f>IF($E$4="Yes",SUMIF('Vacation Tracker'!$Q$8:$UV$8,M$5,'Vacation Tracker'!$Q232:$UV232),0)</f>
        <v>0</v>
      </c>
      <c r="M229" s="26">
        <f t="shared" si="78"/>
        <v>0</v>
      </c>
      <c r="N229" s="26">
        <f t="array" ref="N229">IF($E$4="Yes",SUM(IF('Vacation Tracker'!$Q$8:$UV$8=M$5,IF((RIGHT('Vacation Tracker'!$Q232:$UV232)&lt;&gt;"O"),IFERROR(--LEFT('Vacation Tracker'!$Q232:$UV232,LEN('Vacation Tracker'!$Q232:$UV232)-1),0)))),0)</f>
        <v>0</v>
      </c>
      <c r="O229" s="26">
        <f t="array" ref="O229">IF($E$4="Yes",SUM(IF('Vacation Tracker'!$Q$8:$UV$8=M$5,IF((RIGHT('Vacation Tracker'!$Q232:$UV232)="O"),IFERROR(--LEFT('Vacation Tracker'!$Q232:$UV232,LEN('Vacation Tracker'!$Q232:$UV232)-1),0)))),0)</f>
        <v>0</v>
      </c>
      <c r="P229" s="23">
        <f>SUMIF('Vacation Tracker'!$Q$8:$UV$8,Q$5,'Vacation Tracker'!$Q232:$UV232)</f>
        <v>0</v>
      </c>
      <c r="Q229" s="26">
        <f t="shared" si="65"/>
        <v>0</v>
      </c>
      <c r="R229" s="26">
        <f t="array" ref="R229">SUM(IF('Vacation Tracker'!$Q$8:$UV$8=Q$5,IF((RIGHT('Vacation Tracker'!$Q232:$UV232)&lt;&gt;"O"),IFERROR(--LEFT('Vacation Tracker'!$Q232:$UV232,LEN('Vacation Tracker'!$Q232:$UV232)-1),0))))</f>
        <v>0</v>
      </c>
      <c r="S229" s="26">
        <f t="array" ref="S229">SUM(IF('Vacation Tracker'!$Q$8:$UV$8=Q$5,IF((RIGHT('Vacation Tracker'!$Q232:$UV232)="O"),IFERROR(--LEFT('Vacation Tracker'!$Q232:$UV232,LEN('Vacation Tracker'!$Q232:$UV232)-1),0))))</f>
        <v>0</v>
      </c>
      <c r="T229" s="23">
        <f>SUMIF('Vacation Tracker'!$Q$8:$UV$8,U$5,'Vacation Tracker'!$Q232:$UV232)</f>
        <v>0</v>
      </c>
      <c r="U229" s="26">
        <f t="shared" si="66"/>
        <v>0</v>
      </c>
      <c r="V229" s="26">
        <f t="array" ref="V229">SUM(IF('Vacation Tracker'!$Q$8:$UV$8=U$5,IF((RIGHT('Vacation Tracker'!$Q232:$UV232)&lt;&gt;"O"),IFERROR(--LEFT('Vacation Tracker'!$Q232:$UV232,LEN('Vacation Tracker'!$Q232:$UV232)-1),0))))</f>
        <v>0</v>
      </c>
      <c r="W229" s="26">
        <f t="array" ref="W229">SUM(IF('Vacation Tracker'!$Q$8:$UV$8=U$5,IF((RIGHT('Vacation Tracker'!$Q232:$UV232)="O"),IFERROR(--LEFT('Vacation Tracker'!$Q232:$UV232,LEN('Vacation Tracker'!$Q232:$UV232)-1),0))))</f>
        <v>0</v>
      </c>
      <c r="X229" s="23">
        <f>SUMIF('Vacation Tracker'!$Q$8:$UV$8,Y$5,'Vacation Tracker'!$Q232:$UV232)</f>
        <v>0</v>
      </c>
      <c r="Y229" s="26">
        <f t="shared" si="67"/>
        <v>0</v>
      </c>
      <c r="Z229" s="26">
        <f t="array" ref="Z229">SUM(IF('Vacation Tracker'!$Q$8:$UV$8=Y$5,IF((RIGHT('Vacation Tracker'!$Q232:$UV232)&lt;&gt;"O"),IFERROR(--LEFT('Vacation Tracker'!$Q232:$UV232,LEN('Vacation Tracker'!$Q232:$UV232)-1),0))))</f>
        <v>0</v>
      </c>
      <c r="AA229" s="26">
        <f t="array" ref="AA229">SUM(IF('Vacation Tracker'!$Q$8:$UV$8=Y$5,IF((RIGHT('Vacation Tracker'!$Q232:$UV232)="O"),IFERROR(--LEFT('Vacation Tracker'!$Q232:$UV232,LEN('Vacation Tracker'!$Q232:$UV232)-1),0))))</f>
        <v>0</v>
      </c>
      <c r="AB229" s="23">
        <f>SUMIF('Vacation Tracker'!$Q$8:$UV$8,AC$5,'Vacation Tracker'!$Q232:$UV232)</f>
        <v>0</v>
      </c>
      <c r="AC229" s="26">
        <f t="shared" si="68"/>
        <v>0</v>
      </c>
      <c r="AD229" s="26">
        <f t="array" ref="AD229">SUM(IF('Vacation Tracker'!$Q$8:$UV$8=AC$5,IF((RIGHT('Vacation Tracker'!$Q232:$UV232)&lt;&gt;"O"),IFERROR(--LEFT('Vacation Tracker'!$Q232:$UV232,LEN('Vacation Tracker'!$Q232:$UV232)-1),0))))</f>
        <v>0</v>
      </c>
      <c r="AE229" s="26">
        <f t="array" ref="AE229">SUM(IF('Vacation Tracker'!$Q$8:$UV$8=AC$5,IF((RIGHT('Vacation Tracker'!$Q232:$UV232)="O"),IFERROR(--LEFT('Vacation Tracker'!$Q232:$UV232,LEN('Vacation Tracker'!$Q232:$UV232)-1),0))))</f>
        <v>0</v>
      </c>
      <c r="AF229" s="23">
        <f>SUMIF('Vacation Tracker'!$Q$8:$UV$8,AG$5,'Vacation Tracker'!$Q232:$UV232)</f>
        <v>0</v>
      </c>
      <c r="AG229" s="26">
        <f t="shared" si="69"/>
        <v>0</v>
      </c>
      <c r="AH229" s="26">
        <f t="array" ref="AH229">SUM(IF('Vacation Tracker'!$Q$8:$UV$8=AG$5,IF((RIGHT('Vacation Tracker'!$Q232:$UV232)&lt;&gt;"O"),IFERROR(--LEFT('Vacation Tracker'!$Q232:$UV232,LEN('Vacation Tracker'!$Q232:$UV232)-1),0))))</f>
        <v>0</v>
      </c>
      <c r="AI229" s="26">
        <f t="array" ref="AI229">SUM(IF('Vacation Tracker'!$Q$8:$UV$8=AG$5,IF((RIGHT('Vacation Tracker'!$Q232:$UV232)="O"),IFERROR(--LEFT('Vacation Tracker'!$Q232:$UV232,LEN('Vacation Tracker'!$Q232:$UV232)-1),0))))</f>
        <v>0</v>
      </c>
      <c r="AJ229" s="23">
        <f>SUMIF('Vacation Tracker'!$GU$8:$ACR$8,AK$5,'Vacation Tracker'!$GU232:$ACR232)</f>
        <v>0</v>
      </c>
      <c r="AK229" s="26">
        <f t="shared" si="70"/>
        <v>0</v>
      </c>
      <c r="AL229" s="26">
        <f t="array" ref="AL229">SUM(IF('Vacation Tracker'!$Q$8:$UV$8=AK$5,IF((RIGHT('Vacation Tracker'!$Q232:$UV232)&lt;&gt;"O"),IFERROR(--LEFT('Vacation Tracker'!$Q232:$UV232,LEN('Vacation Tracker'!$Q232:$UV232)-1),0))))</f>
        <v>0</v>
      </c>
      <c r="AM229" s="26">
        <f t="array" ref="AM229">SUM(IF('Vacation Tracker'!$Q$8:$UV$8=AK$5,IF((RIGHT('Vacation Tracker'!$Q232:$UV232)="O"),IFERROR(--LEFT('Vacation Tracker'!$Q232:$UV232,LEN('Vacation Tracker'!$Q232:$UV232)-1),0))))</f>
        <v>0</v>
      </c>
      <c r="AN229" s="23">
        <f>SUMIF('Vacation Tracker'!$GU$8:$ACR$8,AO$5,'Vacation Tracker'!$GU232:$ACR232)</f>
        <v>0</v>
      </c>
      <c r="AO229" s="26">
        <f t="shared" si="71"/>
        <v>0</v>
      </c>
      <c r="AP229" s="26">
        <f t="array" ref="AP229">SUM(IF('Vacation Tracker'!$Q$8:$UV$8=AO$5,IF((RIGHT('Vacation Tracker'!$Q232:$UV232)&lt;&gt;"O"),IFERROR(--LEFT('Vacation Tracker'!$Q232:$UV232,LEN('Vacation Tracker'!$Q232:$UV232)-1),0))))</f>
        <v>0</v>
      </c>
      <c r="AQ229" s="26">
        <f t="array" ref="AQ229">SUM(IF('Vacation Tracker'!$Q$8:$UV$8=AO$5,IF((RIGHT('Vacation Tracker'!$Q232:$UV232)="O"),IFERROR(--LEFT('Vacation Tracker'!$Q232:$UV232,LEN('Vacation Tracker'!$Q232:$UV232)-1),0))))</f>
        <v>0</v>
      </c>
      <c r="AR229" s="23">
        <f>SUMIF('Vacation Tracker'!$GU$8:$ACR$8,AS$5,'Vacation Tracker'!$GU232:$ACR232)</f>
        <v>0</v>
      </c>
      <c r="AS229" s="26">
        <f t="shared" si="72"/>
        <v>0</v>
      </c>
      <c r="AT229" s="26">
        <f t="array" ref="AT229">SUM(IF('Vacation Tracker'!$Q$8:$UV$8=AS$5,IF((RIGHT('Vacation Tracker'!$Q232:$UV232)&lt;&gt;"O"),IFERROR(--LEFT('Vacation Tracker'!$Q232:$UV232,LEN('Vacation Tracker'!$Q232:$UV232)-1),0))))</f>
        <v>0</v>
      </c>
      <c r="AU229" s="26">
        <f t="array" ref="AU229">SUM(IF('Vacation Tracker'!$Q$8:$UV$8=AS$5,IF((RIGHT('Vacation Tracker'!$Q232:$UV232)="O"),IFERROR(--LEFT('Vacation Tracker'!$Q232:$UV232,LEN('Vacation Tracker'!$Q232:$UV232)-1),0))))</f>
        <v>0</v>
      </c>
      <c r="AV229" s="23">
        <f>SUMIF('Vacation Tracker'!$GU$8:$ACR$8,AW$5,'Vacation Tracker'!$GU232:$ACR232)</f>
        <v>0</v>
      </c>
      <c r="AW229" s="26">
        <f t="shared" si="73"/>
        <v>0</v>
      </c>
      <c r="AX229" s="26">
        <f t="array" ref="AX229">SUM(IF('Vacation Tracker'!$Q$8:$UV$8=AW$5,IF((RIGHT('Vacation Tracker'!$Q232:$UV232)&lt;&gt;"O"),IFERROR(--LEFT('Vacation Tracker'!$Q232:$UV232,LEN('Vacation Tracker'!$Q232:$UV232)-1),0))))</f>
        <v>0</v>
      </c>
      <c r="AY229" s="26">
        <f t="array" ref="AY229">SUM(IF('Vacation Tracker'!$Q$8:$UV$8=AW$5,IF((RIGHT('Vacation Tracker'!$Q232:$UV232)="O"),IFERROR(--LEFT('Vacation Tracker'!$Q232:$UV232,LEN('Vacation Tracker'!$Q232:$UV232)-1),0))))</f>
        <v>0</v>
      </c>
      <c r="AZ229" s="23">
        <f>SUMIF('Vacation Tracker'!$GU$8:$ACR$8,BA$5,'Vacation Tracker'!$GU232:$ACR232)</f>
        <v>0</v>
      </c>
      <c r="BA229" s="26">
        <f t="shared" si="74"/>
        <v>0</v>
      </c>
      <c r="BB229" s="26">
        <f t="array" ref="BB229">SUM(IF('Vacation Tracker'!$Q$8:$UV$8=BA$5,IF((RIGHT('Vacation Tracker'!$Q232:$UV232)&lt;&gt;"O"),IFERROR(--LEFT('Vacation Tracker'!$Q232:$UV232,LEN('Vacation Tracker'!$Q232:$UV232)-1),0))))</f>
        <v>0</v>
      </c>
      <c r="BC229" s="26">
        <f t="array" ref="BC229">SUM(IF('Vacation Tracker'!$Q$8:$UV$8=BA$5,IF((RIGHT('Vacation Tracker'!$Q232:$UV232)="O"),IFERROR(--LEFT('Vacation Tracker'!$Q232:$UV232,LEN('Vacation Tracker'!$Q232:$UV232)-1),0))))</f>
        <v>0</v>
      </c>
      <c r="BD229" s="23">
        <f>SUMIF('Vacation Tracker'!$GU$8:$ACR$8,BE$5,'Vacation Tracker'!$GU232:$ACR232)</f>
        <v>0</v>
      </c>
      <c r="BE229" s="26">
        <f t="shared" si="75"/>
        <v>0</v>
      </c>
      <c r="BF229" s="26">
        <f t="array" ref="BF229">SUM(IF('Vacation Tracker'!$Q$8:$UV$8=BE$5,IF((RIGHT('Vacation Tracker'!$Q232:$UV232)&lt;&gt;"O"),IFERROR(--LEFT('Vacation Tracker'!$Q232:$UV232,LEN('Vacation Tracker'!$Q232:$UV232)-1),0))))</f>
        <v>0</v>
      </c>
      <c r="BG229" s="26">
        <f t="array" ref="BG229">SUM(IF('Vacation Tracker'!$Q$8:$UV$8=BE$5,IF((RIGHT('Vacation Tracker'!$Q232:$UV232)="O"),IFERROR(--LEFT('Vacation Tracker'!$Q232:$UV232,LEN('Vacation Tracker'!$Q232:$UV232)-1),0))))</f>
        <v>0</v>
      </c>
      <c r="BH229" s="23">
        <f>SUMIF('Vacation Tracker'!$GU$8:$ACR$8,BI$5,'Vacation Tracker'!$GU232:$ACR232)</f>
        <v>0</v>
      </c>
      <c r="BI229" s="26">
        <f t="shared" si="76"/>
        <v>0</v>
      </c>
      <c r="BJ229" s="26">
        <f t="array" ref="BJ229">SUM(IF('Vacation Tracker'!$Q$8:$UV$8=BI$5,IF((RIGHT('Vacation Tracker'!$Q232:$UV232)&lt;&gt;"O"),IFERROR(--LEFT('Vacation Tracker'!$Q232:$UV232,LEN('Vacation Tracker'!$Q232:$UV232)-1),0))))</f>
        <v>0</v>
      </c>
      <c r="BK229" s="26">
        <f t="array" ref="BK229">SUM(IF('Vacation Tracker'!$Q$8:$UV$8=BI$5,IF((RIGHT('Vacation Tracker'!$Q232:$UV232)="O"),IFERROR(--LEFT('Vacation Tracker'!$Q232:$UV232,LEN('Vacation Tracker'!$Q232:$UV232)-1),0))))</f>
        <v>0</v>
      </c>
      <c r="BL229" s="23">
        <f>IF($E$4="Yes",SUMIF('Vacation Tracker'!$GU$8:$ACR$8,BM$5,'Vacation Tracker'!$GU232:$ACR232),0)</f>
        <v>0</v>
      </c>
      <c r="BM229" s="26">
        <f t="shared" si="26"/>
        <v>0</v>
      </c>
      <c r="BN229" s="26">
        <f t="array" ref="BN229">IF($E$4="Yes",SUM(IF('Vacation Tracker'!$Q$8:$UV$8=BM$5,IF((RIGHT('Vacation Tracker'!$Q232:$UV232)&lt;&gt;"O"),IFERROR(--LEFT('Vacation Tracker'!$Q232:$UV232,LEN('Vacation Tracker'!$Q232:$UV232)-1),0)))),0)</f>
        <v>0</v>
      </c>
      <c r="BO229" s="23">
        <f t="array" ref="BO229">IF($E$4="Yes",SUM(IF('Vacation Tracker'!$Q$8:$UV$8=BM$5,IF((RIGHT('Vacation Tracker'!$Q232:$UV232)="O"),IFERROR(--LEFT('Vacation Tracker'!$Q232:$UV232,LEN('Vacation Tracker'!$Q232:$UV232)-1),0)))),0)</f>
        <v>0</v>
      </c>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row>
    <row r="230" spans="2:181" ht="15" customHeight="1" x14ac:dyDescent="0.2">
      <c r="B230" s="23">
        <f>IF('Vacation Tracker'!B233&lt;&gt;"",'Vacation Tracker'!B233,"")</f>
        <v>222</v>
      </c>
      <c r="C230" s="24" t="str">
        <f>IF('Vacation Tracker'!C233&lt;&gt;"",'Vacation Tracker'!C233,"")</f>
        <v/>
      </c>
      <c r="D230" s="25" t="str">
        <f>IF('Vacation Tracker'!D233&lt;&gt;"",'Vacation Tracker'!D233,"")</f>
        <v/>
      </c>
      <c r="E230" s="25" t="str">
        <f>IF('Vacation Tracker'!E233&lt;&gt;"",'Vacation Tracker'!E233,"")</f>
        <v/>
      </c>
      <c r="F230" s="24" t="str">
        <f>IF('Vacation Tracker'!F233&lt;&gt;"",'Vacation Tracker'!F233,"")</f>
        <v/>
      </c>
      <c r="G230" s="24" t="str">
        <f>IF('Vacation Tracker'!G233&lt;&gt;"",'Vacation Tracker'!G233,"")</f>
        <v/>
      </c>
      <c r="H230" s="23" t="str">
        <f t="shared" ref="H230:J249" si="80">IF($C230&lt;&gt;"",SUMPRODUCT(($L$8:$BO$8=H$8)*$L230:$BO230),"")</f>
        <v/>
      </c>
      <c r="I230" s="23" t="str">
        <f t="shared" si="80"/>
        <v/>
      </c>
      <c r="J230" s="23" t="str">
        <f t="shared" si="80"/>
        <v/>
      </c>
      <c r="K230" s="23" t="str">
        <f t="shared" si="77"/>
        <v/>
      </c>
      <c r="L230" s="23">
        <f>IF($E$4="Yes",SUMIF('Vacation Tracker'!$Q$8:$UV$8,M$5,'Vacation Tracker'!$Q233:$UV233),0)</f>
        <v>0</v>
      </c>
      <c r="M230" s="26">
        <f t="shared" si="78"/>
        <v>0</v>
      </c>
      <c r="N230" s="26">
        <f t="array" ref="N230">IF($E$4="Yes",SUM(IF('Vacation Tracker'!$Q$8:$UV$8=M$5,IF((RIGHT('Vacation Tracker'!$Q233:$UV233)&lt;&gt;"O"),IFERROR(--LEFT('Vacation Tracker'!$Q233:$UV233,LEN('Vacation Tracker'!$Q233:$UV233)-1),0)))),0)</f>
        <v>0</v>
      </c>
      <c r="O230" s="26">
        <f t="array" ref="O230">IF($E$4="Yes",SUM(IF('Vacation Tracker'!$Q$8:$UV$8=M$5,IF((RIGHT('Vacation Tracker'!$Q233:$UV233)="O"),IFERROR(--LEFT('Vacation Tracker'!$Q233:$UV233,LEN('Vacation Tracker'!$Q233:$UV233)-1),0)))),0)</f>
        <v>0</v>
      </c>
      <c r="P230" s="23">
        <f>SUMIF('Vacation Tracker'!$Q$8:$UV$8,Q$5,'Vacation Tracker'!$Q233:$UV233)</f>
        <v>0</v>
      </c>
      <c r="Q230" s="26">
        <f t="shared" si="65"/>
        <v>0</v>
      </c>
      <c r="R230" s="26">
        <f t="array" ref="R230">SUM(IF('Vacation Tracker'!$Q$8:$UV$8=Q$5,IF((RIGHT('Vacation Tracker'!$Q233:$UV233)&lt;&gt;"O"),IFERROR(--LEFT('Vacation Tracker'!$Q233:$UV233,LEN('Vacation Tracker'!$Q233:$UV233)-1),0))))</f>
        <v>0</v>
      </c>
      <c r="S230" s="26">
        <f t="array" ref="S230">SUM(IF('Vacation Tracker'!$Q$8:$UV$8=Q$5,IF((RIGHT('Vacation Tracker'!$Q233:$UV233)="O"),IFERROR(--LEFT('Vacation Tracker'!$Q233:$UV233,LEN('Vacation Tracker'!$Q233:$UV233)-1),0))))</f>
        <v>0</v>
      </c>
      <c r="T230" s="23">
        <f>SUMIF('Vacation Tracker'!$Q$8:$UV$8,U$5,'Vacation Tracker'!$Q233:$UV233)</f>
        <v>0</v>
      </c>
      <c r="U230" s="26">
        <f t="shared" si="66"/>
        <v>0</v>
      </c>
      <c r="V230" s="26">
        <f t="array" ref="V230">SUM(IF('Vacation Tracker'!$Q$8:$UV$8=U$5,IF((RIGHT('Vacation Tracker'!$Q233:$UV233)&lt;&gt;"O"),IFERROR(--LEFT('Vacation Tracker'!$Q233:$UV233,LEN('Vacation Tracker'!$Q233:$UV233)-1),0))))</f>
        <v>0</v>
      </c>
      <c r="W230" s="26">
        <f t="array" ref="W230">SUM(IF('Vacation Tracker'!$Q$8:$UV$8=U$5,IF((RIGHT('Vacation Tracker'!$Q233:$UV233)="O"),IFERROR(--LEFT('Vacation Tracker'!$Q233:$UV233,LEN('Vacation Tracker'!$Q233:$UV233)-1),0))))</f>
        <v>0</v>
      </c>
      <c r="X230" s="23">
        <f>SUMIF('Vacation Tracker'!$Q$8:$UV$8,Y$5,'Vacation Tracker'!$Q233:$UV233)</f>
        <v>0</v>
      </c>
      <c r="Y230" s="26">
        <f t="shared" si="67"/>
        <v>0</v>
      </c>
      <c r="Z230" s="26">
        <f t="array" ref="Z230">SUM(IF('Vacation Tracker'!$Q$8:$UV$8=Y$5,IF((RIGHT('Vacation Tracker'!$Q233:$UV233)&lt;&gt;"O"),IFERROR(--LEFT('Vacation Tracker'!$Q233:$UV233,LEN('Vacation Tracker'!$Q233:$UV233)-1),0))))</f>
        <v>0</v>
      </c>
      <c r="AA230" s="26">
        <f t="array" ref="AA230">SUM(IF('Vacation Tracker'!$Q$8:$UV$8=Y$5,IF((RIGHT('Vacation Tracker'!$Q233:$UV233)="O"),IFERROR(--LEFT('Vacation Tracker'!$Q233:$UV233,LEN('Vacation Tracker'!$Q233:$UV233)-1),0))))</f>
        <v>0</v>
      </c>
      <c r="AB230" s="23">
        <f>SUMIF('Vacation Tracker'!$Q$8:$UV$8,AC$5,'Vacation Tracker'!$Q233:$UV233)</f>
        <v>0</v>
      </c>
      <c r="AC230" s="26">
        <f t="shared" si="68"/>
        <v>0</v>
      </c>
      <c r="AD230" s="26">
        <f t="array" ref="AD230">SUM(IF('Vacation Tracker'!$Q$8:$UV$8=AC$5,IF((RIGHT('Vacation Tracker'!$Q233:$UV233)&lt;&gt;"O"),IFERROR(--LEFT('Vacation Tracker'!$Q233:$UV233,LEN('Vacation Tracker'!$Q233:$UV233)-1),0))))</f>
        <v>0</v>
      </c>
      <c r="AE230" s="26">
        <f t="array" ref="AE230">SUM(IF('Vacation Tracker'!$Q$8:$UV$8=AC$5,IF((RIGHT('Vacation Tracker'!$Q233:$UV233)="O"),IFERROR(--LEFT('Vacation Tracker'!$Q233:$UV233,LEN('Vacation Tracker'!$Q233:$UV233)-1),0))))</f>
        <v>0</v>
      </c>
      <c r="AF230" s="23">
        <f>SUMIF('Vacation Tracker'!$Q$8:$UV$8,AG$5,'Vacation Tracker'!$Q233:$UV233)</f>
        <v>0</v>
      </c>
      <c r="AG230" s="26">
        <f t="shared" si="69"/>
        <v>0</v>
      </c>
      <c r="AH230" s="26">
        <f t="array" ref="AH230">SUM(IF('Vacation Tracker'!$Q$8:$UV$8=AG$5,IF((RIGHT('Vacation Tracker'!$Q233:$UV233)&lt;&gt;"O"),IFERROR(--LEFT('Vacation Tracker'!$Q233:$UV233,LEN('Vacation Tracker'!$Q233:$UV233)-1),0))))</f>
        <v>0</v>
      </c>
      <c r="AI230" s="26">
        <f t="array" ref="AI230">SUM(IF('Vacation Tracker'!$Q$8:$UV$8=AG$5,IF((RIGHT('Vacation Tracker'!$Q233:$UV233)="O"),IFERROR(--LEFT('Vacation Tracker'!$Q233:$UV233,LEN('Vacation Tracker'!$Q233:$UV233)-1),0))))</f>
        <v>0</v>
      </c>
      <c r="AJ230" s="23">
        <f>SUMIF('Vacation Tracker'!$GU$8:$ACR$8,AK$5,'Vacation Tracker'!$GU233:$ACR233)</f>
        <v>0</v>
      </c>
      <c r="AK230" s="26">
        <f t="shared" si="70"/>
        <v>0</v>
      </c>
      <c r="AL230" s="26">
        <f t="array" ref="AL230">SUM(IF('Vacation Tracker'!$Q$8:$UV$8=AK$5,IF((RIGHT('Vacation Tracker'!$Q233:$UV233)&lt;&gt;"O"),IFERROR(--LEFT('Vacation Tracker'!$Q233:$UV233,LEN('Vacation Tracker'!$Q233:$UV233)-1),0))))</f>
        <v>0</v>
      </c>
      <c r="AM230" s="26">
        <f t="array" ref="AM230">SUM(IF('Vacation Tracker'!$Q$8:$UV$8=AK$5,IF((RIGHT('Vacation Tracker'!$Q233:$UV233)="O"),IFERROR(--LEFT('Vacation Tracker'!$Q233:$UV233,LEN('Vacation Tracker'!$Q233:$UV233)-1),0))))</f>
        <v>0</v>
      </c>
      <c r="AN230" s="23">
        <f>SUMIF('Vacation Tracker'!$GU$8:$ACR$8,AO$5,'Vacation Tracker'!$GU233:$ACR233)</f>
        <v>0</v>
      </c>
      <c r="AO230" s="26">
        <f t="shared" si="71"/>
        <v>0</v>
      </c>
      <c r="AP230" s="26">
        <f t="array" ref="AP230">SUM(IF('Vacation Tracker'!$Q$8:$UV$8=AO$5,IF((RIGHT('Vacation Tracker'!$Q233:$UV233)&lt;&gt;"O"),IFERROR(--LEFT('Vacation Tracker'!$Q233:$UV233,LEN('Vacation Tracker'!$Q233:$UV233)-1),0))))</f>
        <v>0</v>
      </c>
      <c r="AQ230" s="26">
        <f t="array" ref="AQ230">SUM(IF('Vacation Tracker'!$Q$8:$UV$8=AO$5,IF((RIGHT('Vacation Tracker'!$Q233:$UV233)="O"),IFERROR(--LEFT('Vacation Tracker'!$Q233:$UV233,LEN('Vacation Tracker'!$Q233:$UV233)-1),0))))</f>
        <v>0</v>
      </c>
      <c r="AR230" s="23">
        <f>SUMIF('Vacation Tracker'!$GU$8:$ACR$8,AS$5,'Vacation Tracker'!$GU233:$ACR233)</f>
        <v>0</v>
      </c>
      <c r="AS230" s="26">
        <f t="shared" si="72"/>
        <v>0</v>
      </c>
      <c r="AT230" s="26">
        <f t="array" ref="AT230">SUM(IF('Vacation Tracker'!$Q$8:$UV$8=AS$5,IF((RIGHT('Vacation Tracker'!$Q233:$UV233)&lt;&gt;"O"),IFERROR(--LEFT('Vacation Tracker'!$Q233:$UV233,LEN('Vacation Tracker'!$Q233:$UV233)-1),0))))</f>
        <v>0</v>
      </c>
      <c r="AU230" s="26">
        <f t="array" ref="AU230">SUM(IF('Vacation Tracker'!$Q$8:$UV$8=AS$5,IF((RIGHT('Vacation Tracker'!$Q233:$UV233)="O"),IFERROR(--LEFT('Vacation Tracker'!$Q233:$UV233,LEN('Vacation Tracker'!$Q233:$UV233)-1),0))))</f>
        <v>0</v>
      </c>
      <c r="AV230" s="23">
        <f>SUMIF('Vacation Tracker'!$GU$8:$ACR$8,AW$5,'Vacation Tracker'!$GU233:$ACR233)</f>
        <v>0</v>
      </c>
      <c r="AW230" s="26">
        <f t="shared" si="73"/>
        <v>0</v>
      </c>
      <c r="AX230" s="26">
        <f t="array" ref="AX230">SUM(IF('Vacation Tracker'!$Q$8:$UV$8=AW$5,IF((RIGHT('Vacation Tracker'!$Q233:$UV233)&lt;&gt;"O"),IFERROR(--LEFT('Vacation Tracker'!$Q233:$UV233,LEN('Vacation Tracker'!$Q233:$UV233)-1),0))))</f>
        <v>0</v>
      </c>
      <c r="AY230" s="26">
        <f t="array" ref="AY230">SUM(IF('Vacation Tracker'!$Q$8:$UV$8=AW$5,IF((RIGHT('Vacation Tracker'!$Q233:$UV233)="O"),IFERROR(--LEFT('Vacation Tracker'!$Q233:$UV233,LEN('Vacation Tracker'!$Q233:$UV233)-1),0))))</f>
        <v>0</v>
      </c>
      <c r="AZ230" s="23">
        <f>SUMIF('Vacation Tracker'!$GU$8:$ACR$8,BA$5,'Vacation Tracker'!$GU233:$ACR233)</f>
        <v>0</v>
      </c>
      <c r="BA230" s="26">
        <f t="shared" si="74"/>
        <v>0</v>
      </c>
      <c r="BB230" s="26">
        <f t="array" ref="BB230">SUM(IF('Vacation Tracker'!$Q$8:$UV$8=BA$5,IF((RIGHT('Vacation Tracker'!$Q233:$UV233)&lt;&gt;"O"),IFERROR(--LEFT('Vacation Tracker'!$Q233:$UV233,LEN('Vacation Tracker'!$Q233:$UV233)-1),0))))</f>
        <v>0</v>
      </c>
      <c r="BC230" s="26">
        <f t="array" ref="BC230">SUM(IF('Vacation Tracker'!$Q$8:$UV$8=BA$5,IF((RIGHT('Vacation Tracker'!$Q233:$UV233)="O"),IFERROR(--LEFT('Vacation Tracker'!$Q233:$UV233,LEN('Vacation Tracker'!$Q233:$UV233)-1),0))))</f>
        <v>0</v>
      </c>
      <c r="BD230" s="23">
        <f>SUMIF('Vacation Tracker'!$GU$8:$ACR$8,BE$5,'Vacation Tracker'!$GU233:$ACR233)</f>
        <v>0</v>
      </c>
      <c r="BE230" s="26">
        <f t="shared" si="75"/>
        <v>0</v>
      </c>
      <c r="BF230" s="26">
        <f t="array" ref="BF230">SUM(IF('Vacation Tracker'!$Q$8:$UV$8=BE$5,IF((RIGHT('Vacation Tracker'!$Q233:$UV233)&lt;&gt;"O"),IFERROR(--LEFT('Vacation Tracker'!$Q233:$UV233,LEN('Vacation Tracker'!$Q233:$UV233)-1),0))))</f>
        <v>0</v>
      </c>
      <c r="BG230" s="26">
        <f t="array" ref="BG230">SUM(IF('Vacation Tracker'!$Q$8:$UV$8=BE$5,IF((RIGHT('Vacation Tracker'!$Q233:$UV233)="O"),IFERROR(--LEFT('Vacation Tracker'!$Q233:$UV233,LEN('Vacation Tracker'!$Q233:$UV233)-1),0))))</f>
        <v>0</v>
      </c>
      <c r="BH230" s="23">
        <f>SUMIF('Vacation Tracker'!$GU$8:$ACR$8,BI$5,'Vacation Tracker'!$GU233:$ACR233)</f>
        <v>0</v>
      </c>
      <c r="BI230" s="26">
        <f t="shared" si="76"/>
        <v>0</v>
      </c>
      <c r="BJ230" s="26">
        <f t="array" ref="BJ230">SUM(IF('Vacation Tracker'!$Q$8:$UV$8=BI$5,IF((RIGHT('Vacation Tracker'!$Q233:$UV233)&lt;&gt;"O"),IFERROR(--LEFT('Vacation Tracker'!$Q233:$UV233,LEN('Vacation Tracker'!$Q233:$UV233)-1),0))))</f>
        <v>0</v>
      </c>
      <c r="BK230" s="26">
        <f t="array" ref="BK230">SUM(IF('Vacation Tracker'!$Q$8:$UV$8=BI$5,IF((RIGHT('Vacation Tracker'!$Q233:$UV233)="O"),IFERROR(--LEFT('Vacation Tracker'!$Q233:$UV233,LEN('Vacation Tracker'!$Q233:$UV233)-1),0))))</f>
        <v>0</v>
      </c>
      <c r="BL230" s="23">
        <f>IF($E$4="Yes",SUMIF('Vacation Tracker'!$GU$8:$ACR$8,BM$5,'Vacation Tracker'!$GU233:$ACR233),0)</f>
        <v>0</v>
      </c>
      <c r="BM230" s="26">
        <f t="shared" si="26"/>
        <v>0</v>
      </c>
      <c r="BN230" s="26">
        <f t="array" ref="BN230">IF($E$4="Yes",SUM(IF('Vacation Tracker'!$Q$8:$UV$8=BM$5,IF((RIGHT('Vacation Tracker'!$Q233:$UV233)&lt;&gt;"O"),IFERROR(--LEFT('Vacation Tracker'!$Q233:$UV233,LEN('Vacation Tracker'!$Q233:$UV233)-1),0)))),0)</f>
        <v>0</v>
      </c>
      <c r="BO230" s="23">
        <f t="array" ref="BO230">IF($E$4="Yes",SUM(IF('Vacation Tracker'!$Q$8:$UV$8=BM$5,IF((RIGHT('Vacation Tracker'!$Q233:$UV233)="O"),IFERROR(--LEFT('Vacation Tracker'!$Q233:$UV233,LEN('Vacation Tracker'!$Q233:$UV233)-1),0)))),0)</f>
        <v>0</v>
      </c>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row>
    <row r="231" spans="2:181" ht="15" customHeight="1" x14ac:dyDescent="0.2">
      <c r="B231" s="23">
        <f>IF('Vacation Tracker'!B234&lt;&gt;"",'Vacation Tracker'!B234,"")</f>
        <v>223</v>
      </c>
      <c r="C231" s="24" t="str">
        <f>IF('Vacation Tracker'!C234&lt;&gt;"",'Vacation Tracker'!C234,"")</f>
        <v/>
      </c>
      <c r="D231" s="25" t="str">
        <f>IF('Vacation Tracker'!D234&lt;&gt;"",'Vacation Tracker'!D234,"")</f>
        <v/>
      </c>
      <c r="E231" s="25" t="str">
        <f>IF('Vacation Tracker'!E234&lt;&gt;"",'Vacation Tracker'!E234,"")</f>
        <v/>
      </c>
      <c r="F231" s="24" t="str">
        <f>IF('Vacation Tracker'!F234&lt;&gt;"",'Vacation Tracker'!F234,"")</f>
        <v/>
      </c>
      <c r="G231" s="24" t="str">
        <f>IF('Vacation Tracker'!G234&lt;&gt;"",'Vacation Tracker'!G234,"")</f>
        <v/>
      </c>
      <c r="H231" s="23" t="str">
        <f t="shared" si="80"/>
        <v/>
      </c>
      <c r="I231" s="23" t="str">
        <f t="shared" si="80"/>
        <v/>
      </c>
      <c r="J231" s="23" t="str">
        <f t="shared" si="80"/>
        <v/>
      </c>
      <c r="K231" s="23" t="str">
        <f t="shared" si="77"/>
        <v/>
      </c>
      <c r="L231" s="23">
        <f>IF($E$4="Yes",SUMIF('Vacation Tracker'!$Q$8:$UV$8,M$5,'Vacation Tracker'!$Q234:$UV234),0)</f>
        <v>0</v>
      </c>
      <c r="M231" s="26">
        <f t="shared" si="78"/>
        <v>0</v>
      </c>
      <c r="N231" s="26">
        <f t="array" ref="N231">IF($E$4="Yes",SUM(IF('Vacation Tracker'!$Q$8:$UV$8=M$5,IF((RIGHT('Vacation Tracker'!$Q234:$UV234)&lt;&gt;"O"),IFERROR(--LEFT('Vacation Tracker'!$Q234:$UV234,LEN('Vacation Tracker'!$Q234:$UV234)-1),0)))),0)</f>
        <v>0</v>
      </c>
      <c r="O231" s="26">
        <f t="array" ref="O231">IF($E$4="Yes",SUM(IF('Vacation Tracker'!$Q$8:$UV$8=M$5,IF((RIGHT('Vacation Tracker'!$Q234:$UV234)="O"),IFERROR(--LEFT('Vacation Tracker'!$Q234:$UV234,LEN('Vacation Tracker'!$Q234:$UV234)-1),0)))),0)</f>
        <v>0</v>
      </c>
      <c r="P231" s="23">
        <f>SUMIF('Vacation Tracker'!$Q$8:$UV$8,Q$5,'Vacation Tracker'!$Q234:$UV234)</f>
        <v>0</v>
      </c>
      <c r="Q231" s="26">
        <f t="shared" si="65"/>
        <v>0</v>
      </c>
      <c r="R231" s="26">
        <f t="array" ref="R231">SUM(IF('Vacation Tracker'!$Q$8:$UV$8=Q$5,IF((RIGHT('Vacation Tracker'!$Q234:$UV234)&lt;&gt;"O"),IFERROR(--LEFT('Vacation Tracker'!$Q234:$UV234,LEN('Vacation Tracker'!$Q234:$UV234)-1),0))))</f>
        <v>0</v>
      </c>
      <c r="S231" s="26">
        <f t="array" ref="S231">SUM(IF('Vacation Tracker'!$Q$8:$UV$8=Q$5,IF((RIGHT('Vacation Tracker'!$Q234:$UV234)="O"),IFERROR(--LEFT('Vacation Tracker'!$Q234:$UV234,LEN('Vacation Tracker'!$Q234:$UV234)-1),0))))</f>
        <v>0</v>
      </c>
      <c r="T231" s="23">
        <f>SUMIF('Vacation Tracker'!$Q$8:$UV$8,U$5,'Vacation Tracker'!$Q234:$UV234)</f>
        <v>0</v>
      </c>
      <c r="U231" s="26">
        <f t="shared" si="66"/>
        <v>0</v>
      </c>
      <c r="V231" s="26">
        <f t="array" ref="V231">SUM(IF('Vacation Tracker'!$Q$8:$UV$8=U$5,IF((RIGHT('Vacation Tracker'!$Q234:$UV234)&lt;&gt;"O"),IFERROR(--LEFT('Vacation Tracker'!$Q234:$UV234,LEN('Vacation Tracker'!$Q234:$UV234)-1),0))))</f>
        <v>0</v>
      </c>
      <c r="W231" s="26">
        <f t="array" ref="W231">SUM(IF('Vacation Tracker'!$Q$8:$UV$8=U$5,IF((RIGHT('Vacation Tracker'!$Q234:$UV234)="O"),IFERROR(--LEFT('Vacation Tracker'!$Q234:$UV234,LEN('Vacation Tracker'!$Q234:$UV234)-1),0))))</f>
        <v>0</v>
      </c>
      <c r="X231" s="23">
        <f>SUMIF('Vacation Tracker'!$Q$8:$UV$8,Y$5,'Vacation Tracker'!$Q234:$UV234)</f>
        <v>0</v>
      </c>
      <c r="Y231" s="26">
        <f t="shared" si="67"/>
        <v>0</v>
      </c>
      <c r="Z231" s="26">
        <f t="array" ref="Z231">SUM(IF('Vacation Tracker'!$Q$8:$UV$8=Y$5,IF((RIGHT('Vacation Tracker'!$Q234:$UV234)&lt;&gt;"O"),IFERROR(--LEFT('Vacation Tracker'!$Q234:$UV234,LEN('Vacation Tracker'!$Q234:$UV234)-1),0))))</f>
        <v>0</v>
      </c>
      <c r="AA231" s="26">
        <f t="array" ref="AA231">SUM(IF('Vacation Tracker'!$Q$8:$UV$8=Y$5,IF((RIGHT('Vacation Tracker'!$Q234:$UV234)="O"),IFERROR(--LEFT('Vacation Tracker'!$Q234:$UV234,LEN('Vacation Tracker'!$Q234:$UV234)-1),0))))</f>
        <v>0</v>
      </c>
      <c r="AB231" s="23">
        <f>SUMIF('Vacation Tracker'!$Q$8:$UV$8,AC$5,'Vacation Tracker'!$Q234:$UV234)</f>
        <v>0</v>
      </c>
      <c r="AC231" s="26">
        <f t="shared" si="68"/>
        <v>0</v>
      </c>
      <c r="AD231" s="26">
        <f t="array" ref="AD231">SUM(IF('Vacation Tracker'!$Q$8:$UV$8=AC$5,IF((RIGHT('Vacation Tracker'!$Q234:$UV234)&lt;&gt;"O"),IFERROR(--LEFT('Vacation Tracker'!$Q234:$UV234,LEN('Vacation Tracker'!$Q234:$UV234)-1),0))))</f>
        <v>0</v>
      </c>
      <c r="AE231" s="26">
        <f t="array" ref="AE231">SUM(IF('Vacation Tracker'!$Q$8:$UV$8=AC$5,IF((RIGHT('Vacation Tracker'!$Q234:$UV234)="O"),IFERROR(--LEFT('Vacation Tracker'!$Q234:$UV234,LEN('Vacation Tracker'!$Q234:$UV234)-1),0))))</f>
        <v>0</v>
      </c>
      <c r="AF231" s="23">
        <f>SUMIF('Vacation Tracker'!$Q$8:$UV$8,AG$5,'Vacation Tracker'!$Q234:$UV234)</f>
        <v>0</v>
      </c>
      <c r="AG231" s="26">
        <f t="shared" si="69"/>
        <v>0</v>
      </c>
      <c r="AH231" s="26">
        <f t="array" ref="AH231">SUM(IF('Vacation Tracker'!$Q$8:$UV$8=AG$5,IF((RIGHT('Vacation Tracker'!$Q234:$UV234)&lt;&gt;"O"),IFERROR(--LEFT('Vacation Tracker'!$Q234:$UV234,LEN('Vacation Tracker'!$Q234:$UV234)-1),0))))</f>
        <v>0</v>
      </c>
      <c r="AI231" s="26">
        <f t="array" ref="AI231">SUM(IF('Vacation Tracker'!$Q$8:$UV$8=AG$5,IF((RIGHT('Vacation Tracker'!$Q234:$UV234)="O"),IFERROR(--LEFT('Vacation Tracker'!$Q234:$UV234,LEN('Vacation Tracker'!$Q234:$UV234)-1),0))))</f>
        <v>0</v>
      </c>
      <c r="AJ231" s="23">
        <f>SUMIF('Vacation Tracker'!$GU$8:$ACR$8,AK$5,'Vacation Tracker'!$GU234:$ACR234)</f>
        <v>0</v>
      </c>
      <c r="AK231" s="26">
        <f t="shared" si="70"/>
        <v>0</v>
      </c>
      <c r="AL231" s="26">
        <f t="array" ref="AL231">SUM(IF('Vacation Tracker'!$Q$8:$UV$8=AK$5,IF((RIGHT('Vacation Tracker'!$Q234:$UV234)&lt;&gt;"O"),IFERROR(--LEFT('Vacation Tracker'!$Q234:$UV234,LEN('Vacation Tracker'!$Q234:$UV234)-1),0))))</f>
        <v>0</v>
      </c>
      <c r="AM231" s="26">
        <f t="array" ref="AM231">SUM(IF('Vacation Tracker'!$Q$8:$UV$8=AK$5,IF((RIGHT('Vacation Tracker'!$Q234:$UV234)="O"),IFERROR(--LEFT('Vacation Tracker'!$Q234:$UV234,LEN('Vacation Tracker'!$Q234:$UV234)-1),0))))</f>
        <v>0</v>
      </c>
      <c r="AN231" s="23">
        <f>SUMIF('Vacation Tracker'!$GU$8:$ACR$8,AO$5,'Vacation Tracker'!$GU234:$ACR234)</f>
        <v>0</v>
      </c>
      <c r="AO231" s="26">
        <f t="shared" si="71"/>
        <v>0</v>
      </c>
      <c r="AP231" s="26">
        <f t="array" ref="AP231">SUM(IF('Vacation Tracker'!$Q$8:$UV$8=AO$5,IF((RIGHT('Vacation Tracker'!$Q234:$UV234)&lt;&gt;"O"),IFERROR(--LEFT('Vacation Tracker'!$Q234:$UV234,LEN('Vacation Tracker'!$Q234:$UV234)-1),0))))</f>
        <v>0</v>
      </c>
      <c r="AQ231" s="26">
        <f t="array" ref="AQ231">SUM(IF('Vacation Tracker'!$Q$8:$UV$8=AO$5,IF((RIGHT('Vacation Tracker'!$Q234:$UV234)="O"),IFERROR(--LEFT('Vacation Tracker'!$Q234:$UV234,LEN('Vacation Tracker'!$Q234:$UV234)-1),0))))</f>
        <v>0</v>
      </c>
      <c r="AR231" s="23">
        <f>SUMIF('Vacation Tracker'!$GU$8:$ACR$8,AS$5,'Vacation Tracker'!$GU234:$ACR234)</f>
        <v>0</v>
      </c>
      <c r="AS231" s="26">
        <f t="shared" si="72"/>
        <v>0</v>
      </c>
      <c r="AT231" s="26">
        <f t="array" ref="AT231">SUM(IF('Vacation Tracker'!$Q$8:$UV$8=AS$5,IF((RIGHT('Vacation Tracker'!$Q234:$UV234)&lt;&gt;"O"),IFERROR(--LEFT('Vacation Tracker'!$Q234:$UV234,LEN('Vacation Tracker'!$Q234:$UV234)-1),0))))</f>
        <v>0</v>
      </c>
      <c r="AU231" s="26">
        <f t="array" ref="AU231">SUM(IF('Vacation Tracker'!$Q$8:$UV$8=AS$5,IF((RIGHT('Vacation Tracker'!$Q234:$UV234)="O"),IFERROR(--LEFT('Vacation Tracker'!$Q234:$UV234,LEN('Vacation Tracker'!$Q234:$UV234)-1),0))))</f>
        <v>0</v>
      </c>
      <c r="AV231" s="23">
        <f>SUMIF('Vacation Tracker'!$GU$8:$ACR$8,AW$5,'Vacation Tracker'!$GU234:$ACR234)</f>
        <v>0</v>
      </c>
      <c r="AW231" s="26">
        <f t="shared" si="73"/>
        <v>0</v>
      </c>
      <c r="AX231" s="26">
        <f t="array" ref="AX231">SUM(IF('Vacation Tracker'!$Q$8:$UV$8=AW$5,IF((RIGHT('Vacation Tracker'!$Q234:$UV234)&lt;&gt;"O"),IFERROR(--LEFT('Vacation Tracker'!$Q234:$UV234,LEN('Vacation Tracker'!$Q234:$UV234)-1),0))))</f>
        <v>0</v>
      </c>
      <c r="AY231" s="26">
        <f t="array" ref="AY231">SUM(IF('Vacation Tracker'!$Q$8:$UV$8=AW$5,IF((RIGHT('Vacation Tracker'!$Q234:$UV234)="O"),IFERROR(--LEFT('Vacation Tracker'!$Q234:$UV234,LEN('Vacation Tracker'!$Q234:$UV234)-1),0))))</f>
        <v>0</v>
      </c>
      <c r="AZ231" s="23">
        <f>SUMIF('Vacation Tracker'!$GU$8:$ACR$8,BA$5,'Vacation Tracker'!$GU234:$ACR234)</f>
        <v>0</v>
      </c>
      <c r="BA231" s="26">
        <f t="shared" si="74"/>
        <v>0</v>
      </c>
      <c r="BB231" s="26">
        <f t="array" ref="BB231">SUM(IF('Vacation Tracker'!$Q$8:$UV$8=BA$5,IF((RIGHT('Vacation Tracker'!$Q234:$UV234)&lt;&gt;"O"),IFERROR(--LEFT('Vacation Tracker'!$Q234:$UV234,LEN('Vacation Tracker'!$Q234:$UV234)-1),0))))</f>
        <v>0</v>
      </c>
      <c r="BC231" s="26">
        <f t="array" ref="BC231">SUM(IF('Vacation Tracker'!$Q$8:$UV$8=BA$5,IF((RIGHT('Vacation Tracker'!$Q234:$UV234)="O"),IFERROR(--LEFT('Vacation Tracker'!$Q234:$UV234,LEN('Vacation Tracker'!$Q234:$UV234)-1),0))))</f>
        <v>0</v>
      </c>
      <c r="BD231" s="23">
        <f>SUMIF('Vacation Tracker'!$GU$8:$ACR$8,BE$5,'Vacation Tracker'!$GU234:$ACR234)</f>
        <v>0</v>
      </c>
      <c r="BE231" s="26">
        <f t="shared" si="75"/>
        <v>0</v>
      </c>
      <c r="BF231" s="26">
        <f t="array" ref="BF231">SUM(IF('Vacation Tracker'!$Q$8:$UV$8=BE$5,IF((RIGHT('Vacation Tracker'!$Q234:$UV234)&lt;&gt;"O"),IFERROR(--LEFT('Vacation Tracker'!$Q234:$UV234,LEN('Vacation Tracker'!$Q234:$UV234)-1),0))))</f>
        <v>0</v>
      </c>
      <c r="BG231" s="26">
        <f t="array" ref="BG231">SUM(IF('Vacation Tracker'!$Q$8:$UV$8=BE$5,IF((RIGHT('Vacation Tracker'!$Q234:$UV234)="O"),IFERROR(--LEFT('Vacation Tracker'!$Q234:$UV234,LEN('Vacation Tracker'!$Q234:$UV234)-1),0))))</f>
        <v>0</v>
      </c>
      <c r="BH231" s="23">
        <f>SUMIF('Vacation Tracker'!$GU$8:$ACR$8,BI$5,'Vacation Tracker'!$GU234:$ACR234)</f>
        <v>0</v>
      </c>
      <c r="BI231" s="26">
        <f t="shared" si="76"/>
        <v>0</v>
      </c>
      <c r="BJ231" s="26">
        <f t="array" ref="BJ231">SUM(IF('Vacation Tracker'!$Q$8:$UV$8=BI$5,IF((RIGHT('Vacation Tracker'!$Q234:$UV234)&lt;&gt;"O"),IFERROR(--LEFT('Vacation Tracker'!$Q234:$UV234,LEN('Vacation Tracker'!$Q234:$UV234)-1),0))))</f>
        <v>0</v>
      </c>
      <c r="BK231" s="26">
        <f t="array" ref="BK231">SUM(IF('Vacation Tracker'!$Q$8:$UV$8=BI$5,IF((RIGHT('Vacation Tracker'!$Q234:$UV234)="O"),IFERROR(--LEFT('Vacation Tracker'!$Q234:$UV234,LEN('Vacation Tracker'!$Q234:$UV234)-1),0))))</f>
        <v>0</v>
      </c>
      <c r="BL231" s="23">
        <f>IF($E$4="Yes",SUMIF('Vacation Tracker'!$GU$8:$ACR$8,BM$5,'Vacation Tracker'!$GU234:$ACR234),0)</f>
        <v>0</v>
      </c>
      <c r="BM231" s="26">
        <f t="shared" si="26"/>
        <v>0</v>
      </c>
      <c r="BN231" s="26">
        <f t="array" ref="BN231">IF($E$4="Yes",SUM(IF('Vacation Tracker'!$Q$8:$UV$8=BM$5,IF((RIGHT('Vacation Tracker'!$Q234:$UV234)&lt;&gt;"O"),IFERROR(--LEFT('Vacation Tracker'!$Q234:$UV234,LEN('Vacation Tracker'!$Q234:$UV234)-1),0)))),0)</f>
        <v>0</v>
      </c>
      <c r="BO231" s="23">
        <f t="array" ref="BO231">IF($E$4="Yes",SUM(IF('Vacation Tracker'!$Q$8:$UV$8=BM$5,IF((RIGHT('Vacation Tracker'!$Q234:$UV234)="O"),IFERROR(--LEFT('Vacation Tracker'!$Q234:$UV234,LEN('Vacation Tracker'!$Q234:$UV234)-1),0)))),0)</f>
        <v>0</v>
      </c>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row>
    <row r="232" spans="2:181" ht="15" customHeight="1" x14ac:dyDescent="0.2">
      <c r="B232" s="23">
        <f>IF('Vacation Tracker'!B235&lt;&gt;"",'Vacation Tracker'!B235,"")</f>
        <v>224</v>
      </c>
      <c r="C232" s="24" t="str">
        <f>IF('Vacation Tracker'!C235&lt;&gt;"",'Vacation Tracker'!C235,"")</f>
        <v/>
      </c>
      <c r="D232" s="25" t="str">
        <f>IF('Vacation Tracker'!D235&lt;&gt;"",'Vacation Tracker'!D235,"")</f>
        <v/>
      </c>
      <c r="E232" s="25" t="str">
        <f>IF('Vacation Tracker'!E235&lt;&gt;"",'Vacation Tracker'!E235,"")</f>
        <v/>
      </c>
      <c r="F232" s="24" t="str">
        <f>IF('Vacation Tracker'!F235&lt;&gt;"",'Vacation Tracker'!F235,"")</f>
        <v/>
      </c>
      <c r="G232" s="24" t="str">
        <f>IF('Vacation Tracker'!G235&lt;&gt;"",'Vacation Tracker'!G235,"")</f>
        <v/>
      </c>
      <c r="H232" s="23" t="str">
        <f t="shared" si="80"/>
        <v/>
      </c>
      <c r="I232" s="23" t="str">
        <f t="shared" si="80"/>
        <v/>
      </c>
      <c r="J232" s="23" t="str">
        <f t="shared" si="80"/>
        <v/>
      </c>
      <c r="K232" s="23" t="str">
        <f t="shared" si="77"/>
        <v/>
      </c>
      <c r="L232" s="23">
        <f>IF($E$4="Yes",SUMIF('Vacation Tracker'!$Q$8:$UV$8,M$5,'Vacation Tracker'!$Q235:$UV235),0)</f>
        <v>0</v>
      </c>
      <c r="M232" s="26">
        <f t="shared" si="78"/>
        <v>0</v>
      </c>
      <c r="N232" s="26">
        <f t="array" ref="N232">IF($E$4="Yes",SUM(IF('Vacation Tracker'!$Q$8:$UV$8=M$5,IF((RIGHT('Vacation Tracker'!$Q235:$UV235)&lt;&gt;"O"),IFERROR(--LEFT('Vacation Tracker'!$Q235:$UV235,LEN('Vacation Tracker'!$Q235:$UV235)-1),0)))),0)</f>
        <v>0</v>
      </c>
      <c r="O232" s="26">
        <f t="array" ref="O232">IF($E$4="Yes",SUM(IF('Vacation Tracker'!$Q$8:$UV$8=M$5,IF((RIGHT('Vacation Tracker'!$Q235:$UV235)="O"),IFERROR(--LEFT('Vacation Tracker'!$Q235:$UV235,LEN('Vacation Tracker'!$Q235:$UV235)-1),0)))),0)</f>
        <v>0</v>
      </c>
      <c r="P232" s="23">
        <f>SUMIF('Vacation Tracker'!$Q$8:$UV$8,Q$5,'Vacation Tracker'!$Q235:$UV235)</f>
        <v>0</v>
      </c>
      <c r="Q232" s="26">
        <f t="shared" si="65"/>
        <v>0</v>
      </c>
      <c r="R232" s="26">
        <f t="array" ref="R232">SUM(IF('Vacation Tracker'!$Q$8:$UV$8=Q$5,IF((RIGHT('Vacation Tracker'!$Q235:$UV235)&lt;&gt;"O"),IFERROR(--LEFT('Vacation Tracker'!$Q235:$UV235,LEN('Vacation Tracker'!$Q235:$UV235)-1),0))))</f>
        <v>0</v>
      </c>
      <c r="S232" s="26">
        <f t="array" ref="S232">SUM(IF('Vacation Tracker'!$Q$8:$UV$8=Q$5,IF((RIGHT('Vacation Tracker'!$Q235:$UV235)="O"),IFERROR(--LEFT('Vacation Tracker'!$Q235:$UV235,LEN('Vacation Tracker'!$Q235:$UV235)-1),0))))</f>
        <v>0</v>
      </c>
      <c r="T232" s="23">
        <f>SUMIF('Vacation Tracker'!$Q$8:$UV$8,U$5,'Vacation Tracker'!$Q235:$UV235)</f>
        <v>0</v>
      </c>
      <c r="U232" s="26">
        <f t="shared" si="66"/>
        <v>0</v>
      </c>
      <c r="V232" s="26">
        <f t="array" ref="V232">SUM(IF('Vacation Tracker'!$Q$8:$UV$8=U$5,IF((RIGHT('Vacation Tracker'!$Q235:$UV235)&lt;&gt;"O"),IFERROR(--LEFT('Vacation Tracker'!$Q235:$UV235,LEN('Vacation Tracker'!$Q235:$UV235)-1),0))))</f>
        <v>0</v>
      </c>
      <c r="W232" s="26">
        <f t="array" ref="W232">SUM(IF('Vacation Tracker'!$Q$8:$UV$8=U$5,IF((RIGHT('Vacation Tracker'!$Q235:$UV235)="O"),IFERROR(--LEFT('Vacation Tracker'!$Q235:$UV235,LEN('Vacation Tracker'!$Q235:$UV235)-1),0))))</f>
        <v>0</v>
      </c>
      <c r="X232" s="23">
        <f>SUMIF('Vacation Tracker'!$Q$8:$UV$8,Y$5,'Vacation Tracker'!$Q235:$UV235)</f>
        <v>0</v>
      </c>
      <c r="Y232" s="26">
        <f t="shared" si="67"/>
        <v>0</v>
      </c>
      <c r="Z232" s="26">
        <f t="array" ref="Z232">SUM(IF('Vacation Tracker'!$Q$8:$UV$8=Y$5,IF((RIGHT('Vacation Tracker'!$Q235:$UV235)&lt;&gt;"O"),IFERROR(--LEFT('Vacation Tracker'!$Q235:$UV235,LEN('Vacation Tracker'!$Q235:$UV235)-1),0))))</f>
        <v>0</v>
      </c>
      <c r="AA232" s="26">
        <f t="array" ref="AA232">SUM(IF('Vacation Tracker'!$Q$8:$UV$8=Y$5,IF((RIGHT('Vacation Tracker'!$Q235:$UV235)="O"),IFERROR(--LEFT('Vacation Tracker'!$Q235:$UV235,LEN('Vacation Tracker'!$Q235:$UV235)-1),0))))</f>
        <v>0</v>
      </c>
      <c r="AB232" s="23">
        <f>SUMIF('Vacation Tracker'!$Q$8:$UV$8,AC$5,'Vacation Tracker'!$Q235:$UV235)</f>
        <v>0</v>
      </c>
      <c r="AC232" s="26">
        <f t="shared" si="68"/>
        <v>0</v>
      </c>
      <c r="AD232" s="26">
        <f t="array" ref="AD232">SUM(IF('Vacation Tracker'!$Q$8:$UV$8=AC$5,IF((RIGHT('Vacation Tracker'!$Q235:$UV235)&lt;&gt;"O"),IFERROR(--LEFT('Vacation Tracker'!$Q235:$UV235,LEN('Vacation Tracker'!$Q235:$UV235)-1),0))))</f>
        <v>0</v>
      </c>
      <c r="AE232" s="26">
        <f t="array" ref="AE232">SUM(IF('Vacation Tracker'!$Q$8:$UV$8=AC$5,IF((RIGHT('Vacation Tracker'!$Q235:$UV235)="O"),IFERROR(--LEFT('Vacation Tracker'!$Q235:$UV235,LEN('Vacation Tracker'!$Q235:$UV235)-1),0))))</f>
        <v>0</v>
      </c>
      <c r="AF232" s="23">
        <f>SUMIF('Vacation Tracker'!$Q$8:$UV$8,AG$5,'Vacation Tracker'!$Q235:$UV235)</f>
        <v>0</v>
      </c>
      <c r="AG232" s="26">
        <f t="shared" si="69"/>
        <v>0</v>
      </c>
      <c r="AH232" s="26">
        <f t="array" ref="AH232">SUM(IF('Vacation Tracker'!$Q$8:$UV$8=AG$5,IF((RIGHT('Vacation Tracker'!$Q235:$UV235)&lt;&gt;"O"),IFERROR(--LEFT('Vacation Tracker'!$Q235:$UV235,LEN('Vacation Tracker'!$Q235:$UV235)-1),0))))</f>
        <v>0</v>
      </c>
      <c r="AI232" s="26">
        <f t="array" ref="AI232">SUM(IF('Vacation Tracker'!$Q$8:$UV$8=AG$5,IF((RIGHT('Vacation Tracker'!$Q235:$UV235)="O"),IFERROR(--LEFT('Vacation Tracker'!$Q235:$UV235,LEN('Vacation Tracker'!$Q235:$UV235)-1),0))))</f>
        <v>0</v>
      </c>
      <c r="AJ232" s="23">
        <f>SUMIF('Vacation Tracker'!$GU$8:$ACR$8,AK$5,'Vacation Tracker'!$GU235:$ACR235)</f>
        <v>0</v>
      </c>
      <c r="AK232" s="26">
        <f t="shared" si="70"/>
        <v>0</v>
      </c>
      <c r="AL232" s="26">
        <f t="array" ref="AL232">SUM(IF('Vacation Tracker'!$Q$8:$UV$8=AK$5,IF((RIGHT('Vacation Tracker'!$Q235:$UV235)&lt;&gt;"O"),IFERROR(--LEFT('Vacation Tracker'!$Q235:$UV235,LEN('Vacation Tracker'!$Q235:$UV235)-1),0))))</f>
        <v>0</v>
      </c>
      <c r="AM232" s="26">
        <f t="array" ref="AM232">SUM(IF('Vacation Tracker'!$Q$8:$UV$8=AK$5,IF((RIGHT('Vacation Tracker'!$Q235:$UV235)="O"),IFERROR(--LEFT('Vacation Tracker'!$Q235:$UV235,LEN('Vacation Tracker'!$Q235:$UV235)-1),0))))</f>
        <v>0</v>
      </c>
      <c r="AN232" s="23">
        <f>SUMIF('Vacation Tracker'!$GU$8:$ACR$8,AO$5,'Vacation Tracker'!$GU235:$ACR235)</f>
        <v>0</v>
      </c>
      <c r="AO232" s="26">
        <f t="shared" si="71"/>
        <v>0</v>
      </c>
      <c r="AP232" s="26">
        <f t="array" ref="AP232">SUM(IF('Vacation Tracker'!$Q$8:$UV$8=AO$5,IF((RIGHT('Vacation Tracker'!$Q235:$UV235)&lt;&gt;"O"),IFERROR(--LEFT('Vacation Tracker'!$Q235:$UV235,LEN('Vacation Tracker'!$Q235:$UV235)-1),0))))</f>
        <v>0</v>
      </c>
      <c r="AQ232" s="26">
        <f t="array" ref="AQ232">SUM(IF('Vacation Tracker'!$Q$8:$UV$8=AO$5,IF((RIGHT('Vacation Tracker'!$Q235:$UV235)="O"),IFERROR(--LEFT('Vacation Tracker'!$Q235:$UV235,LEN('Vacation Tracker'!$Q235:$UV235)-1),0))))</f>
        <v>0</v>
      </c>
      <c r="AR232" s="23">
        <f>SUMIF('Vacation Tracker'!$GU$8:$ACR$8,AS$5,'Vacation Tracker'!$GU235:$ACR235)</f>
        <v>0</v>
      </c>
      <c r="AS232" s="26">
        <f t="shared" si="72"/>
        <v>0</v>
      </c>
      <c r="AT232" s="26">
        <f t="array" ref="AT232">SUM(IF('Vacation Tracker'!$Q$8:$UV$8=AS$5,IF((RIGHT('Vacation Tracker'!$Q235:$UV235)&lt;&gt;"O"),IFERROR(--LEFT('Vacation Tracker'!$Q235:$UV235,LEN('Vacation Tracker'!$Q235:$UV235)-1),0))))</f>
        <v>0</v>
      </c>
      <c r="AU232" s="26">
        <f t="array" ref="AU232">SUM(IF('Vacation Tracker'!$Q$8:$UV$8=AS$5,IF((RIGHT('Vacation Tracker'!$Q235:$UV235)="O"),IFERROR(--LEFT('Vacation Tracker'!$Q235:$UV235,LEN('Vacation Tracker'!$Q235:$UV235)-1),0))))</f>
        <v>0</v>
      </c>
      <c r="AV232" s="23">
        <f>SUMIF('Vacation Tracker'!$GU$8:$ACR$8,AW$5,'Vacation Tracker'!$GU235:$ACR235)</f>
        <v>0</v>
      </c>
      <c r="AW232" s="26">
        <f t="shared" si="73"/>
        <v>0</v>
      </c>
      <c r="AX232" s="26">
        <f t="array" ref="AX232">SUM(IF('Vacation Tracker'!$Q$8:$UV$8=AW$5,IF((RIGHT('Vacation Tracker'!$Q235:$UV235)&lt;&gt;"O"),IFERROR(--LEFT('Vacation Tracker'!$Q235:$UV235,LEN('Vacation Tracker'!$Q235:$UV235)-1),0))))</f>
        <v>0</v>
      </c>
      <c r="AY232" s="26">
        <f t="array" ref="AY232">SUM(IF('Vacation Tracker'!$Q$8:$UV$8=AW$5,IF((RIGHT('Vacation Tracker'!$Q235:$UV235)="O"),IFERROR(--LEFT('Vacation Tracker'!$Q235:$UV235,LEN('Vacation Tracker'!$Q235:$UV235)-1),0))))</f>
        <v>0</v>
      </c>
      <c r="AZ232" s="23">
        <f>SUMIF('Vacation Tracker'!$GU$8:$ACR$8,BA$5,'Vacation Tracker'!$GU235:$ACR235)</f>
        <v>0</v>
      </c>
      <c r="BA232" s="26">
        <f t="shared" si="74"/>
        <v>0</v>
      </c>
      <c r="BB232" s="26">
        <f t="array" ref="BB232">SUM(IF('Vacation Tracker'!$Q$8:$UV$8=BA$5,IF((RIGHT('Vacation Tracker'!$Q235:$UV235)&lt;&gt;"O"),IFERROR(--LEFT('Vacation Tracker'!$Q235:$UV235,LEN('Vacation Tracker'!$Q235:$UV235)-1),0))))</f>
        <v>0</v>
      </c>
      <c r="BC232" s="26">
        <f t="array" ref="BC232">SUM(IF('Vacation Tracker'!$Q$8:$UV$8=BA$5,IF((RIGHT('Vacation Tracker'!$Q235:$UV235)="O"),IFERROR(--LEFT('Vacation Tracker'!$Q235:$UV235,LEN('Vacation Tracker'!$Q235:$UV235)-1),0))))</f>
        <v>0</v>
      </c>
      <c r="BD232" s="23">
        <f>SUMIF('Vacation Tracker'!$GU$8:$ACR$8,BE$5,'Vacation Tracker'!$GU235:$ACR235)</f>
        <v>0</v>
      </c>
      <c r="BE232" s="26">
        <f t="shared" si="75"/>
        <v>0</v>
      </c>
      <c r="BF232" s="26">
        <f t="array" ref="BF232">SUM(IF('Vacation Tracker'!$Q$8:$UV$8=BE$5,IF((RIGHT('Vacation Tracker'!$Q235:$UV235)&lt;&gt;"O"),IFERROR(--LEFT('Vacation Tracker'!$Q235:$UV235,LEN('Vacation Tracker'!$Q235:$UV235)-1),0))))</f>
        <v>0</v>
      </c>
      <c r="BG232" s="26">
        <f t="array" ref="BG232">SUM(IF('Vacation Tracker'!$Q$8:$UV$8=BE$5,IF((RIGHT('Vacation Tracker'!$Q235:$UV235)="O"),IFERROR(--LEFT('Vacation Tracker'!$Q235:$UV235,LEN('Vacation Tracker'!$Q235:$UV235)-1),0))))</f>
        <v>0</v>
      </c>
      <c r="BH232" s="23">
        <f>SUMIF('Vacation Tracker'!$GU$8:$ACR$8,BI$5,'Vacation Tracker'!$GU235:$ACR235)</f>
        <v>0</v>
      </c>
      <c r="BI232" s="26">
        <f t="shared" si="76"/>
        <v>0</v>
      </c>
      <c r="BJ232" s="26">
        <f t="array" ref="BJ232">SUM(IF('Vacation Tracker'!$Q$8:$UV$8=BI$5,IF((RIGHT('Vacation Tracker'!$Q235:$UV235)&lt;&gt;"O"),IFERROR(--LEFT('Vacation Tracker'!$Q235:$UV235,LEN('Vacation Tracker'!$Q235:$UV235)-1),0))))</f>
        <v>0</v>
      </c>
      <c r="BK232" s="26">
        <f t="array" ref="BK232">SUM(IF('Vacation Tracker'!$Q$8:$UV$8=BI$5,IF((RIGHT('Vacation Tracker'!$Q235:$UV235)="O"),IFERROR(--LEFT('Vacation Tracker'!$Q235:$UV235,LEN('Vacation Tracker'!$Q235:$UV235)-1),0))))</f>
        <v>0</v>
      </c>
      <c r="BL232" s="23">
        <f>IF($E$4="Yes",SUMIF('Vacation Tracker'!$GU$8:$ACR$8,BM$5,'Vacation Tracker'!$GU235:$ACR235),0)</f>
        <v>0</v>
      </c>
      <c r="BM232" s="26">
        <f t="shared" si="26"/>
        <v>0</v>
      </c>
      <c r="BN232" s="26">
        <f t="array" ref="BN232">IF($E$4="Yes",SUM(IF('Vacation Tracker'!$Q$8:$UV$8=BM$5,IF((RIGHT('Vacation Tracker'!$Q235:$UV235)&lt;&gt;"O"),IFERROR(--LEFT('Vacation Tracker'!$Q235:$UV235,LEN('Vacation Tracker'!$Q235:$UV235)-1),0)))),0)</f>
        <v>0</v>
      </c>
      <c r="BO232" s="23">
        <f t="array" ref="BO232">IF($E$4="Yes",SUM(IF('Vacation Tracker'!$Q$8:$UV$8=BM$5,IF((RIGHT('Vacation Tracker'!$Q235:$UV235)="O"),IFERROR(--LEFT('Vacation Tracker'!$Q235:$UV235,LEN('Vacation Tracker'!$Q235:$UV235)-1),0)))),0)</f>
        <v>0</v>
      </c>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row>
    <row r="233" spans="2:181" ht="15" customHeight="1" x14ac:dyDescent="0.2">
      <c r="B233" s="23">
        <f>IF('Vacation Tracker'!B236&lt;&gt;"",'Vacation Tracker'!B236,"")</f>
        <v>225</v>
      </c>
      <c r="C233" s="24" t="str">
        <f>IF('Vacation Tracker'!C236&lt;&gt;"",'Vacation Tracker'!C236,"")</f>
        <v/>
      </c>
      <c r="D233" s="25" t="str">
        <f>IF('Vacation Tracker'!D236&lt;&gt;"",'Vacation Tracker'!D236,"")</f>
        <v/>
      </c>
      <c r="E233" s="25" t="str">
        <f>IF('Vacation Tracker'!E236&lt;&gt;"",'Vacation Tracker'!E236,"")</f>
        <v/>
      </c>
      <c r="F233" s="24" t="str">
        <f>IF('Vacation Tracker'!F236&lt;&gt;"",'Vacation Tracker'!F236,"")</f>
        <v/>
      </c>
      <c r="G233" s="24" t="str">
        <f>IF('Vacation Tracker'!G236&lt;&gt;"",'Vacation Tracker'!G236,"")</f>
        <v/>
      </c>
      <c r="H233" s="23" t="str">
        <f t="shared" si="80"/>
        <v/>
      </c>
      <c r="I233" s="23" t="str">
        <f t="shared" si="80"/>
        <v/>
      </c>
      <c r="J233" s="23" t="str">
        <f t="shared" si="80"/>
        <v/>
      </c>
      <c r="K233" s="23" t="str">
        <f t="shared" si="77"/>
        <v/>
      </c>
      <c r="L233" s="23">
        <f>IF($E$4="Yes",SUMIF('Vacation Tracker'!$Q$8:$UV$8,M$5,'Vacation Tracker'!$Q236:$UV236),0)</f>
        <v>0</v>
      </c>
      <c r="M233" s="26">
        <f t="shared" si="78"/>
        <v>0</v>
      </c>
      <c r="N233" s="26">
        <f t="array" ref="N233">IF($E$4="Yes",SUM(IF('Vacation Tracker'!$Q$8:$UV$8=M$5,IF((RIGHT('Vacation Tracker'!$Q236:$UV236)&lt;&gt;"O"),IFERROR(--LEFT('Vacation Tracker'!$Q236:$UV236,LEN('Vacation Tracker'!$Q236:$UV236)-1),0)))),0)</f>
        <v>0</v>
      </c>
      <c r="O233" s="26">
        <f t="array" ref="O233">IF($E$4="Yes",SUM(IF('Vacation Tracker'!$Q$8:$UV$8=M$5,IF((RIGHT('Vacation Tracker'!$Q236:$UV236)="O"),IFERROR(--LEFT('Vacation Tracker'!$Q236:$UV236,LEN('Vacation Tracker'!$Q236:$UV236)-1),0)))),0)</f>
        <v>0</v>
      </c>
      <c r="P233" s="23">
        <f>SUMIF('Vacation Tracker'!$Q$8:$UV$8,Q$5,'Vacation Tracker'!$Q236:$UV236)</f>
        <v>0</v>
      </c>
      <c r="Q233" s="26">
        <f t="shared" si="65"/>
        <v>0</v>
      </c>
      <c r="R233" s="26">
        <f t="array" ref="R233">SUM(IF('Vacation Tracker'!$Q$8:$UV$8=Q$5,IF((RIGHT('Vacation Tracker'!$Q236:$UV236)&lt;&gt;"O"),IFERROR(--LEFT('Vacation Tracker'!$Q236:$UV236,LEN('Vacation Tracker'!$Q236:$UV236)-1),0))))</f>
        <v>0</v>
      </c>
      <c r="S233" s="26">
        <f t="array" ref="S233">SUM(IF('Vacation Tracker'!$Q$8:$UV$8=Q$5,IF((RIGHT('Vacation Tracker'!$Q236:$UV236)="O"),IFERROR(--LEFT('Vacation Tracker'!$Q236:$UV236,LEN('Vacation Tracker'!$Q236:$UV236)-1),0))))</f>
        <v>0</v>
      </c>
      <c r="T233" s="23">
        <f>SUMIF('Vacation Tracker'!$Q$8:$UV$8,U$5,'Vacation Tracker'!$Q236:$UV236)</f>
        <v>0</v>
      </c>
      <c r="U233" s="26">
        <f t="shared" si="66"/>
        <v>0</v>
      </c>
      <c r="V233" s="26">
        <f t="array" ref="V233">SUM(IF('Vacation Tracker'!$Q$8:$UV$8=U$5,IF((RIGHT('Vacation Tracker'!$Q236:$UV236)&lt;&gt;"O"),IFERROR(--LEFT('Vacation Tracker'!$Q236:$UV236,LEN('Vacation Tracker'!$Q236:$UV236)-1),0))))</f>
        <v>0</v>
      </c>
      <c r="W233" s="26">
        <f t="array" ref="W233">SUM(IF('Vacation Tracker'!$Q$8:$UV$8=U$5,IF((RIGHT('Vacation Tracker'!$Q236:$UV236)="O"),IFERROR(--LEFT('Vacation Tracker'!$Q236:$UV236,LEN('Vacation Tracker'!$Q236:$UV236)-1),0))))</f>
        <v>0</v>
      </c>
      <c r="X233" s="23">
        <f>SUMIF('Vacation Tracker'!$Q$8:$UV$8,Y$5,'Vacation Tracker'!$Q236:$UV236)</f>
        <v>0</v>
      </c>
      <c r="Y233" s="26">
        <f t="shared" si="67"/>
        <v>0</v>
      </c>
      <c r="Z233" s="26">
        <f t="array" ref="Z233">SUM(IF('Vacation Tracker'!$Q$8:$UV$8=Y$5,IF((RIGHT('Vacation Tracker'!$Q236:$UV236)&lt;&gt;"O"),IFERROR(--LEFT('Vacation Tracker'!$Q236:$UV236,LEN('Vacation Tracker'!$Q236:$UV236)-1),0))))</f>
        <v>0</v>
      </c>
      <c r="AA233" s="26">
        <f t="array" ref="AA233">SUM(IF('Vacation Tracker'!$Q$8:$UV$8=Y$5,IF((RIGHT('Vacation Tracker'!$Q236:$UV236)="O"),IFERROR(--LEFT('Vacation Tracker'!$Q236:$UV236,LEN('Vacation Tracker'!$Q236:$UV236)-1),0))))</f>
        <v>0</v>
      </c>
      <c r="AB233" s="23">
        <f>SUMIF('Vacation Tracker'!$Q$8:$UV$8,AC$5,'Vacation Tracker'!$Q236:$UV236)</f>
        <v>0</v>
      </c>
      <c r="AC233" s="26">
        <f t="shared" si="68"/>
        <v>0</v>
      </c>
      <c r="AD233" s="26">
        <f t="array" ref="AD233">SUM(IF('Vacation Tracker'!$Q$8:$UV$8=AC$5,IF((RIGHT('Vacation Tracker'!$Q236:$UV236)&lt;&gt;"O"),IFERROR(--LEFT('Vacation Tracker'!$Q236:$UV236,LEN('Vacation Tracker'!$Q236:$UV236)-1),0))))</f>
        <v>0</v>
      </c>
      <c r="AE233" s="26">
        <f t="array" ref="AE233">SUM(IF('Vacation Tracker'!$Q$8:$UV$8=AC$5,IF((RIGHT('Vacation Tracker'!$Q236:$UV236)="O"),IFERROR(--LEFT('Vacation Tracker'!$Q236:$UV236,LEN('Vacation Tracker'!$Q236:$UV236)-1),0))))</f>
        <v>0</v>
      </c>
      <c r="AF233" s="23">
        <f>SUMIF('Vacation Tracker'!$Q$8:$UV$8,AG$5,'Vacation Tracker'!$Q236:$UV236)</f>
        <v>0</v>
      </c>
      <c r="AG233" s="26">
        <f t="shared" si="69"/>
        <v>0</v>
      </c>
      <c r="AH233" s="26">
        <f t="array" ref="AH233">SUM(IF('Vacation Tracker'!$Q$8:$UV$8=AG$5,IF((RIGHT('Vacation Tracker'!$Q236:$UV236)&lt;&gt;"O"),IFERROR(--LEFT('Vacation Tracker'!$Q236:$UV236,LEN('Vacation Tracker'!$Q236:$UV236)-1),0))))</f>
        <v>0</v>
      </c>
      <c r="AI233" s="26">
        <f t="array" ref="AI233">SUM(IF('Vacation Tracker'!$Q$8:$UV$8=AG$5,IF((RIGHT('Vacation Tracker'!$Q236:$UV236)="O"),IFERROR(--LEFT('Vacation Tracker'!$Q236:$UV236,LEN('Vacation Tracker'!$Q236:$UV236)-1),0))))</f>
        <v>0</v>
      </c>
      <c r="AJ233" s="23">
        <f>SUMIF('Vacation Tracker'!$GU$8:$ACR$8,AK$5,'Vacation Tracker'!$GU236:$ACR236)</f>
        <v>0</v>
      </c>
      <c r="AK233" s="26">
        <f t="shared" si="70"/>
        <v>0</v>
      </c>
      <c r="AL233" s="26">
        <f t="array" ref="AL233">SUM(IF('Vacation Tracker'!$Q$8:$UV$8=AK$5,IF((RIGHT('Vacation Tracker'!$Q236:$UV236)&lt;&gt;"O"),IFERROR(--LEFT('Vacation Tracker'!$Q236:$UV236,LEN('Vacation Tracker'!$Q236:$UV236)-1),0))))</f>
        <v>0</v>
      </c>
      <c r="AM233" s="26">
        <f t="array" ref="AM233">SUM(IF('Vacation Tracker'!$Q$8:$UV$8=AK$5,IF((RIGHT('Vacation Tracker'!$Q236:$UV236)="O"),IFERROR(--LEFT('Vacation Tracker'!$Q236:$UV236,LEN('Vacation Tracker'!$Q236:$UV236)-1),0))))</f>
        <v>0</v>
      </c>
      <c r="AN233" s="23">
        <f>SUMIF('Vacation Tracker'!$GU$8:$ACR$8,AO$5,'Vacation Tracker'!$GU236:$ACR236)</f>
        <v>0</v>
      </c>
      <c r="AO233" s="26">
        <f t="shared" si="71"/>
        <v>0</v>
      </c>
      <c r="AP233" s="26">
        <f t="array" ref="AP233">SUM(IF('Vacation Tracker'!$Q$8:$UV$8=AO$5,IF((RIGHT('Vacation Tracker'!$Q236:$UV236)&lt;&gt;"O"),IFERROR(--LEFT('Vacation Tracker'!$Q236:$UV236,LEN('Vacation Tracker'!$Q236:$UV236)-1),0))))</f>
        <v>0</v>
      </c>
      <c r="AQ233" s="26">
        <f t="array" ref="AQ233">SUM(IF('Vacation Tracker'!$Q$8:$UV$8=AO$5,IF((RIGHT('Vacation Tracker'!$Q236:$UV236)="O"),IFERROR(--LEFT('Vacation Tracker'!$Q236:$UV236,LEN('Vacation Tracker'!$Q236:$UV236)-1),0))))</f>
        <v>0</v>
      </c>
      <c r="AR233" s="23">
        <f>SUMIF('Vacation Tracker'!$GU$8:$ACR$8,AS$5,'Vacation Tracker'!$GU236:$ACR236)</f>
        <v>0</v>
      </c>
      <c r="AS233" s="26">
        <f t="shared" si="72"/>
        <v>0</v>
      </c>
      <c r="AT233" s="26">
        <f t="array" ref="AT233">SUM(IF('Vacation Tracker'!$Q$8:$UV$8=AS$5,IF((RIGHT('Vacation Tracker'!$Q236:$UV236)&lt;&gt;"O"),IFERROR(--LEFT('Vacation Tracker'!$Q236:$UV236,LEN('Vacation Tracker'!$Q236:$UV236)-1),0))))</f>
        <v>0</v>
      </c>
      <c r="AU233" s="26">
        <f t="array" ref="AU233">SUM(IF('Vacation Tracker'!$Q$8:$UV$8=AS$5,IF((RIGHT('Vacation Tracker'!$Q236:$UV236)="O"),IFERROR(--LEFT('Vacation Tracker'!$Q236:$UV236,LEN('Vacation Tracker'!$Q236:$UV236)-1),0))))</f>
        <v>0</v>
      </c>
      <c r="AV233" s="23">
        <f>SUMIF('Vacation Tracker'!$GU$8:$ACR$8,AW$5,'Vacation Tracker'!$GU236:$ACR236)</f>
        <v>0</v>
      </c>
      <c r="AW233" s="26">
        <f t="shared" si="73"/>
        <v>0</v>
      </c>
      <c r="AX233" s="26">
        <f t="array" ref="AX233">SUM(IF('Vacation Tracker'!$Q$8:$UV$8=AW$5,IF((RIGHT('Vacation Tracker'!$Q236:$UV236)&lt;&gt;"O"),IFERROR(--LEFT('Vacation Tracker'!$Q236:$UV236,LEN('Vacation Tracker'!$Q236:$UV236)-1),0))))</f>
        <v>0</v>
      </c>
      <c r="AY233" s="26">
        <f t="array" ref="AY233">SUM(IF('Vacation Tracker'!$Q$8:$UV$8=AW$5,IF((RIGHT('Vacation Tracker'!$Q236:$UV236)="O"),IFERROR(--LEFT('Vacation Tracker'!$Q236:$UV236,LEN('Vacation Tracker'!$Q236:$UV236)-1),0))))</f>
        <v>0</v>
      </c>
      <c r="AZ233" s="23">
        <f>SUMIF('Vacation Tracker'!$GU$8:$ACR$8,BA$5,'Vacation Tracker'!$GU236:$ACR236)</f>
        <v>0</v>
      </c>
      <c r="BA233" s="26">
        <f t="shared" si="74"/>
        <v>0</v>
      </c>
      <c r="BB233" s="26">
        <f t="array" ref="BB233">SUM(IF('Vacation Tracker'!$Q$8:$UV$8=BA$5,IF((RIGHT('Vacation Tracker'!$Q236:$UV236)&lt;&gt;"O"),IFERROR(--LEFT('Vacation Tracker'!$Q236:$UV236,LEN('Vacation Tracker'!$Q236:$UV236)-1),0))))</f>
        <v>0</v>
      </c>
      <c r="BC233" s="26">
        <f t="array" ref="BC233">SUM(IF('Vacation Tracker'!$Q$8:$UV$8=BA$5,IF((RIGHT('Vacation Tracker'!$Q236:$UV236)="O"),IFERROR(--LEFT('Vacation Tracker'!$Q236:$UV236,LEN('Vacation Tracker'!$Q236:$UV236)-1),0))))</f>
        <v>0</v>
      </c>
      <c r="BD233" s="23">
        <f>SUMIF('Vacation Tracker'!$GU$8:$ACR$8,BE$5,'Vacation Tracker'!$GU236:$ACR236)</f>
        <v>0</v>
      </c>
      <c r="BE233" s="26">
        <f t="shared" si="75"/>
        <v>0</v>
      </c>
      <c r="BF233" s="26">
        <f t="array" ref="BF233">SUM(IF('Vacation Tracker'!$Q$8:$UV$8=BE$5,IF((RIGHT('Vacation Tracker'!$Q236:$UV236)&lt;&gt;"O"),IFERROR(--LEFT('Vacation Tracker'!$Q236:$UV236,LEN('Vacation Tracker'!$Q236:$UV236)-1),0))))</f>
        <v>0</v>
      </c>
      <c r="BG233" s="26">
        <f t="array" ref="BG233">SUM(IF('Vacation Tracker'!$Q$8:$UV$8=BE$5,IF((RIGHT('Vacation Tracker'!$Q236:$UV236)="O"),IFERROR(--LEFT('Vacation Tracker'!$Q236:$UV236,LEN('Vacation Tracker'!$Q236:$UV236)-1),0))))</f>
        <v>0</v>
      </c>
      <c r="BH233" s="23">
        <f>SUMIF('Vacation Tracker'!$GU$8:$ACR$8,BI$5,'Vacation Tracker'!$GU236:$ACR236)</f>
        <v>0</v>
      </c>
      <c r="BI233" s="26">
        <f t="shared" si="76"/>
        <v>0</v>
      </c>
      <c r="BJ233" s="26">
        <f t="array" ref="BJ233">SUM(IF('Vacation Tracker'!$Q$8:$UV$8=BI$5,IF((RIGHT('Vacation Tracker'!$Q236:$UV236)&lt;&gt;"O"),IFERROR(--LEFT('Vacation Tracker'!$Q236:$UV236,LEN('Vacation Tracker'!$Q236:$UV236)-1),0))))</f>
        <v>0</v>
      </c>
      <c r="BK233" s="26">
        <f t="array" ref="BK233">SUM(IF('Vacation Tracker'!$Q$8:$UV$8=BI$5,IF((RIGHT('Vacation Tracker'!$Q236:$UV236)="O"),IFERROR(--LEFT('Vacation Tracker'!$Q236:$UV236,LEN('Vacation Tracker'!$Q236:$UV236)-1),0))))</f>
        <v>0</v>
      </c>
      <c r="BL233" s="23">
        <f>IF($E$4="Yes",SUMIF('Vacation Tracker'!$GU$8:$ACR$8,BM$5,'Vacation Tracker'!$GU236:$ACR236),0)</f>
        <v>0</v>
      </c>
      <c r="BM233" s="26">
        <f t="shared" si="26"/>
        <v>0</v>
      </c>
      <c r="BN233" s="26">
        <f t="array" ref="BN233">IF($E$4="Yes",SUM(IF('Vacation Tracker'!$Q$8:$UV$8=BM$5,IF((RIGHT('Vacation Tracker'!$Q236:$UV236)&lt;&gt;"O"),IFERROR(--LEFT('Vacation Tracker'!$Q236:$UV236,LEN('Vacation Tracker'!$Q236:$UV236)-1),0)))),0)</f>
        <v>0</v>
      </c>
      <c r="BO233" s="23">
        <f t="array" ref="BO233">IF($E$4="Yes",SUM(IF('Vacation Tracker'!$Q$8:$UV$8=BM$5,IF((RIGHT('Vacation Tracker'!$Q236:$UV236)="O"),IFERROR(--LEFT('Vacation Tracker'!$Q236:$UV236,LEN('Vacation Tracker'!$Q236:$UV236)-1),0)))),0)</f>
        <v>0</v>
      </c>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row>
    <row r="234" spans="2:181" ht="15" customHeight="1" x14ac:dyDescent="0.2">
      <c r="B234" s="23">
        <f>IF('Vacation Tracker'!B237&lt;&gt;"",'Vacation Tracker'!B237,"")</f>
        <v>226</v>
      </c>
      <c r="C234" s="24" t="str">
        <f>IF('Vacation Tracker'!C237&lt;&gt;"",'Vacation Tracker'!C237,"")</f>
        <v/>
      </c>
      <c r="D234" s="25" t="str">
        <f>IF('Vacation Tracker'!D237&lt;&gt;"",'Vacation Tracker'!D237,"")</f>
        <v/>
      </c>
      <c r="E234" s="25" t="str">
        <f>IF('Vacation Tracker'!E237&lt;&gt;"",'Vacation Tracker'!E237,"")</f>
        <v/>
      </c>
      <c r="F234" s="24" t="str">
        <f>IF('Vacation Tracker'!F237&lt;&gt;"",'Vacation Tracker'!F237,"")</f>
        <v/>
      </c>
      <c r="G234" s="24" t="str">
        <f>IF('Vacation Tracker'!G237&lt;&gt;"",'Vacation Tracker'!G237,"")</f>
        <v/>
      </c>
      <c r="H234" s="23" t="str">
        <f t="shared" si="80"/>
        <v/>
      </c>
      <c r="I234" s="23" t="str">
        <f t="shared" si="80"/>
        <v/>
      </c>
      <c r="J234" s="23" t="str">
        <f t="shared" si="80"/>
        <v/>
      </c>
      <c r="K234" s="23" t="str">
        <f t="shared" si="77"/>
        <v/>
      </c>
      <c r="L234" s="23">
        <f>IF($E$4="Yes",SUMIF('Vacation Tracker'!$Q$8:$UV$8,M$5,'Vacation Tracker'!$Q237:$UV237),0)</f>
        <v>0</v>
      </c>
      <c r="M234" s="26">
        <f t="shared" si="78"/>
        <v>0</v>
      </c>
      <c r="N234" s="26">
        <f t="array" ref="N234">IF($E$4="Yes",SUM(IF('Vacation Tracker'!$Q$8:$UV$8=M$5,IF((RIGHT('Vacation Tracker'!$Q237:$UV237)&lt;&gt;"O"),IFERROR(--LEFT('Vacation Tracker'!$Q237:$UV237,LEN('Vacation Tracker'!$Q237:$UV237)-1),0)))),0)</f>
        <v>0</v>
      </c>
      <c r="O234" s="26">
        <f t="array" ref="O234">IF($E$4="Yes",SUM(IF('Vacation Tracker'!$Q$8:$UV$8=M$5,IF((RIGHT('Vacation Tracker'!$Q237:$UV237)="O"),IFERROR(--LEFT('Vacation Tracker'!$Q237:$UV237,LEN('Vacation Tracker'!$Q237:$UV237)-1),0)))),0)</f>
        <v>0</v>
      </c>
      <c r="P234" s="23">
        <f>SUMIF('Vacation Tracker'!$Q$8:$UV$8,Q$5,'Vacation Tracker'!$Q237:$UV237)</f>
        <v>0</v>
      </c>
      <c r="Q234" s="26">
        <f t="shared" si="65"/>
        <v>0</v>
      </c>
      <c r="R234" s="26">
        <f t="array" ref="R234">SUM(IF('Vacation Tracker'!$Q$8:$UV$8=Q$5,IF((RIGHT('Vacation Tracker'!$Q237:$UV237)&lt;&gt;"O"),IFERROR(--LEFT('Vacation Tracker'!$Q237:$UV237,LEN('Vacation Tracker'!$Q237:$UV237)-1),0))))</f>
        <v>0</v>
      </c>
      <c r="S234" s="26">
        <f t="array" ref="S234">SUM(IF('Vacation Tracker'!$Q$8:$UV$8=Q$5,IF((RIGHT('Vacation Tracker'!$Q237:$UV237)="O"),IFERROR(--LEFT('Vacation Tracker'!$Q237:$UV237,LEN('Vacation Tracker'!$Q237:$UV237)-1),0))))</f>
        <v>0</v>
      </c>
      <c r="T234" s="23">
        <f>SUMIF('Vacation Tracker'!$Q$8:$UV$8,U$5,'Vacation Tracker'!$Q237:$UV237)</f>
        <v>0</v>
      </c>
      <c r="U234" s="26">
        <f t="shared" si="66"/>
        <v>0</v>
      </c>
      <c r="V234" s="26">
        <f t="array" ref="V234">SUM(IF('Vacation Tracker'!$Q$8:$UV$8=U$5,IF((RIGHT('Vacation Tracker'!$Q237:$UV237)&lt;&gt;"O"),IFERROR(--LEFT('Vacation Tracker'!$Q237:$UV237,LEN('Vacation Tracker'!$Q237:$UV237)-1),0))))</f>
        <v>0</v>
      </c>
      <c r="W234" s="26">
        <f t="array" ref="W234">SUM(IF('Vacation Tracker'!$Q$8:$UV$8=U$5,IF((RIGHT('Vacation Tracker'!$Q237:$UV237)="O"),IFERROR(--LEFT('Vacation Tracker'!$Q237:$UV237,LEN('Vacation Tracker'!$Q237:$UV237)-1),0))))</f>
        <v>0</v>
      </c>
      <c r="X234" s="23">
        <f>SUMIF('Vacation Tracker'!$Q$8:$UV$8,Y$5,'Vacation Tracker'!$Q237:$UV237)</f>
        <v>0</v>
      </c>
      <c r="Y234" s="26">
        <f t="shared" si="67"/>
        <v>0</v>
      </c>
      <c r="Z234" s="26">
        <f t="array" ref="Z234">SUM(IF('Vacation Tracker'!$Q$8:$UV$8=Y$5,IF((RIGHT('Vacation Tracker'!$Q237:$UV237)&lt;&gt;"O"),IFERROR(--LEFT('Vacation Tracker'!$Q237:$UV237,LEN('Vacation Tracker'!$Q237:$UV237)-1),0))))</f>
        <v>0</v>
      </c>
      <c r="AA234" s="26">
        <f t="array" ref="AA234">SUM(IF('Vacation Tracker'!$Q$8:$UV$8=Y$5,IF((RIGHT('Vacation Tracker'!$Q237:$UV237)="O"),IFERROR(--LEFT('Vacation Tracker'!$Q237:$UV237,LEN('Vacation Tracker'!$Q237:$UV237)-1),0))))</f>
        <v>0</v>
      </c>
      <c r="AB234" s="23">
        <f>SUMIF('Vacation Tracker'!$Q$8:$UV$8,AC$5,'Vacation Tracker'!$Q237:$UV237)</f>
        <v>0</v>
      </c>
      <c r="AC234" s="26">
        <f t="shared" si="68"/>
        <v>0</v>
      </c>
      <c r="AD234" s="26">
        <f t="array" ref="AD234">SUM(IF('Vacation Tracker'!$Q$8:$UV$8=AC$5,IF((RIGHT('Vacation Tracker'!$Q237:$UV237)&lt;&gt;"O"),IFERROR(--LEFT('Vacation Tracker'!$Q237:$UV237,LEN('Vacation Tracker'!$Q237:$UV237)-1),0))))</f>
        <v>0</v>
      </c>
      <c r="AE234" s="26">
        <f t="array" ref="AE234">SUM(IF('Vacation Tracker'!$Q$8:$UV$8=AC$5,IF((RIGHT('Vacation Tracker'!$Q237:$UV237)="O"),IFERROR(--LEFT('Vacation Tracker'!$Q237:$UV237,LEN('Vacation Tracker'!$Q237:$UV237)-1),0))))</f>
        <v>0</v>
      </c>
      <c r="AF234" s="23">
        <f>SUMIF('Vacation Tracker'!$Q$8:$UV$8,AG$5,'Vacation Tracker'!$Q237:$UV237)</f>
        <v>0</v>
      </c>
      <c r="AG234" s="26">
        <f t="shared" si="69"/>
        <v>0</v>
      </c>
      <c r="AH234" s="26">
        <f t="array" ref="AH234">SUM(IF('Vacation Tracker'!$Q$8:$UV$8=AG$5,IF((RIGHT('Vacation Tracker'!$Q237:$UV237)&lt;&gt;"O"),IFERROR(--LEFT('Vacation Tracker'!$Q237:$UV237,LEN('Vacation Tracker'!$Q237:$UV237)-1),0))))</f>
        <v>0</v>
      </c>
      <c r="AI234" s="26">
        <f t="array" ref="AI234">SUM(IF('Vacation Tracker'!$Q$8:$UV$8=AG$5,IF((RIGHT('Vacation Tracker'!$Q237:$UV237)="O"),IFERROR(--LEFT('Vacation Tracker'!$Q237:$UV237,LEN('Vacation Tracker'!$Q237:$UV237)-1),0))))</f>
        <v>0</v>
      </c>
      <c r="AJ234" s="23">
        <f>SUMIF('Vacation Tracker'!$GU$8:$ACR$8,AK$5,'Vacation Tracker'!$GU237:$ACR237)</f>
        <v>0</v>
      </c>
      <c r="AK234" s="26">
        <f t="shared" si="70"/>
        <v>0</v>
      </c>
      <c r="AL234" s="26">
        <f t="array" ref="AL234">SUM(IF('Vacation Tracker'!$Q$8:$UV$8=AK$5,IF((RIGHT('Vacation Tracker'!$Q237:$UV237)&lt;&gt;"O"),IFERROR(--LEFT('Vacation Tracker'!$Q237:$UV237,LEN('Vacation Tracker'!$Q237:$UV237)-1),0))))</f>
        <v>0</v>
      </c>
      <c r="AM234" s="26">
        <f t="array" ref="AM234">SUM(IF('Vacation Tracker'!$Q$8:$UV$8=AK$5,IF((RIGHT('Vacation Tracker'!$Q237:$UV237)="O"),IFERROR(--LEFT('Vacation Tracker'!$Q237:$UV237,LEN('Vacation Tracker'!$Q237:$UV237)-1),0))))</f>
        <v>0</v>
      </c>
      <c r="AN234" s="23">
        <f>SUMIF('Vacation Tracker'!$GU$8:$ACR$8,AO$5,'Vacation Tracker'!$GU237:$ACR237)</f>
        <v>0</v>
      </c>
      <c r="AO234" s="26">
        <f t="shared" si="71"/>
        <v>0</v>
      </c>
      <c r="AP234" s="26">
        <f t="array" ref="AP234">SUM(IF('Vacation Tracker'!$Q$8:$UV$8=AO$5,IF((RIGHT('Vacation Tracker'!$Q237:$UV237)&lt;&gt;"O"),IFERROR(--LEFT('Vacation Tracker'!$Q237:$UV237,LEN('Vacation Tracker'!$Q237:$UV237)-1),0))))</f>
        <v>0</v>
      </c>
      <c r="AQ234" s="26">
        <f t="array" ref="AQ234">SUM(IF('Vacation Tracker'!$Q$8:$UV$8=AO$5,IF((RIGHT('Vacation Tracker'!$Q237:$UV237)="O"),IFERROR(--LEFT('Vacation Tracker'!$Q237:$UV237,LEN('Vacation Tracker'!$Q237:$UV237)-1),0))))</f>
        <v>0</v>
      </c>
      <c r="AR234" s="23">
        <f>SUMIF('Vacation Tracker'!$GU$8:$ACR$8,AS$5,'Vacation Tracker'!$GU237:$ACR237)</f>
        <v>0</v>
      </c>
      <c r="AS234" s="26">
        <f t="shared" si="72"/>
        <v>0</v>
      </c>
      <c r="AT234" s="26">
        <f t="array" ref="AT234">SUM(IF('Vacation Tracker'!$Q$8:$UV$8=AS$5,IF((RIGHT('Vacation Tracker'!$Q237:$UV237)&lt;&gt;"O"),IFERROR(--LEFT('Vacation Tracker'!$Q237:$UV237,LEN('Vacation Tracker'!$Q237:$UV237)-1),0))))</f>
        <v>0</v>
      </c>
      <c r="AU234" s="26">
        <f t="array" ref="AU234">SUM(IF('Vacation Tracker'!$Q$8:$UV$8=AS$5,IF((RIGHT('Vacation Tracker'!$Q237:$UV237)="O"),IFERROR(--LEFT('Vacation Tracker'!$Q237:$UV237,LEN('Vacation Tracker'!$Q237:$UV237)-1),0))))</f>
        <v>0</v>
      </c>
      <c r="AV234" s="23">
        <f>SUMIF('Vacation Tracker'!$GU$8:$ACR$8,AW$5,'Vacation Tracker'!$GU237:$ACR237)</f>
        <v>0</v>
      </c>
      <c r="AW234" s="26">
        <f t="shared" si="73"/>
        <v>0</v>
      </c>
      <c r="AX234" s="26">
        <f t="array" ref="AX234">SUM(IF('Vacation Tracker'!$Q$8:$UV$8=AW$5,IF((RIGHT('Vacation Tracker'!$Q237:$UV237)&lt;&gt;"O"),IFERROR(--LEFT('Vacation Tracker'!$Q237:$UV237,LEN('Vacation Tracker'!$Q237:$UV237)-1),0))))</f>
        <v>0</v>
      </c>
      <c r="AY234" s="26">
        <f t="array" ref="AY234">SUM(IF('Vacation Tracker'!$Q$8:$UV$8=AW$5,IF((RIGHT('Vacation Tracker'!$Q237:$UV237)="O"),IFERROR(--LEFT('Vacation Tracker'!$Q237:$UV237,LEN('Vacation Tracker'!$Q237:$UV237)-1),0))))</f>
        <v>0</v>
      </c>
      <c r="AZ234" s="23">
        <f>SUMIF('Vacation Tracker'!$GU$8:$ACR$8,BA$5,'Vacation Tracker'!$GU237:$ACR237)</f>
        <v>0</v>
      </c>
      <c r="BA234" s="26">
        <f t="shared" si="74"/>
        <v>0</v>
      </c>
      <c r="BB234" s="26">
        <f t="array" ref="BB234">SUM(IF('Vacation Tracker'!$Q$8:$UV$8=BA$5,IF((RIGHT('Vacation Tracker'!$Q237:$UV237)&lt;&gt;"O"),IFERROR(--LEFT('Vacation Tracker'!$Q237:$UV237,LEN('Vacation Tracker'!$Q237:$UV237)-1),0))))</f>
        <v>0</v>
      </c>
      <c r="BC234" s="26">
        <f t="array" ref="BC234">SUM(IF('Vacation Tracker'!$Q$8:$UV$8=BA$5,IF((RIGHT('Vacation Tracker'!$Q237:$UV237)="O"),IFERROR(--LEFT('Vacation Tracker'!$Q237:$UV237,LEN('Vacation Tracker'!$Q237:$UV237)-1),0))))</f>
        <v>0</v>
      </c>
      <c r="BD234" s="23">
        <f>SUMIF('Vacation Tracker'!$GU$8:$ACR$8,BE$5,'Vacation Tracker'!$GU237:$ACR237)</f>
        <v>0</v>
      </c>
      <c r="BE234" s="26">
        <f t="shared" si="75"/>
        <v>0</v>
      </c>
      <c r="BF234" s="26">
        <f t="array" ref="BF234">SUM(IF('Vacation Tracker'!$Q$8:$UV$8=BE$5,IF((RIGHT('Vacation Tracker'!$Q237:$UV237)&lt;&gt;"O"),IFERROR(--LEFT('Vacation Tracker'!$Q237:$UV237,LEN('Vacation Tracker'!$Q237:$UV237)-1),0))))</f>
        <v>0</v>
      </c>
      <c r="BG234" s="26">
        <f t="array" ref="BG234">SUM(IF('Vacation Tracker'!$Q$8:$UV$8=BE$5,IF((RIGHT('Vacation Tracker'!$Q237:$UV237)="O"),IFERROR(--LEFT('Vacation Tracker'!$Q237:$UV237,LEN('Vacation Tracker'!$Q237:$UV237)-1),0))))</f>
        <v>0</v>
      </c>
      <c r="BH234" s="23">
        <f>SUMIF('Vacation Tracker'!$GU$8:$ACR$8,BI$5,'Vacation Tracker'!$GU237:$ACR237)</f>
        <v>0</v>
      </c>
      <c r="BI234" s="26">
        <f t="shared" si="76"/>
        <v>0</v>
      </c>
      <c r="BJ234" s="26">
        <f t="array" ref="BJ234">SUM(IF('Vacation Tracker'!$Q$8:$UV$8=BI$5,IF((RIGHT('Vacation Tracker'!$Q237:$UV237)&lt;&gt;"O"),IFERROR(--LEFT('Vacation Tracker'!$Q237:$UV237,LEN('Vacation Tracker'!$Q237:$UV237)-1),0))))</f>
        <v>0</v>
      </c>
      <c r="BK234" s="26">
        <f t="array" ref="BK234">SUM(IF('Vacation Tracker'!$Q$8:$UV$8=BI$5,IF((RIGHT('Vacation Tracker'!$Q237:$UV237)="O"),IFERROR(--LEFT('Vacation Tracker'!$Q237:$UV237,LEN('Vacation Tracker'!$Q237:$UV237)-1),0))))</f>
        <v>0</v>
      </c>
      <c r="BL234" s="23">
        <f>IF($E$4="Yes",SUMIF('Vacation Tracker'!$GU$8:$ACR$8,BM$5,'Vacation Tracker'!$GU237:$ACR237),0)</f>
        <v>0</v>
      </c>
      <c r="BM234" s="26">
        <f t="shared" si="26"/>
        <v>0</v>
      </c>
      <c r="BN234" s="26">
        <f t="array" ref="BN234">IF($E$4="Yes",SUM(IF('Vacation Tracker'!$Q$8:$UV$8=BM$5,IF((RIGHT('Vacation Tracker'!$Q237:$UV237)&lt;&gt;"O"),IFERROR(--LEFT('Vacation Tracker'!$Q237:$UV237,LEN('Vacation Tracker'!$Q237:$UV237)-1),0)))),0)</f>
        <v>0</v>
      </c>
      <c r="BO234" s="23">
        <f t="array" ref="BO234">IF($E$4="Yes",SUM(IF('Vacation Tracker'!$Q$8:$UV$8=BM$5,IF((RIGHT('Vacation Tracker'!$Q237:$UV237)="O"),IFERROR(--LEFT('Vacation Tracker'!$Q237:$UV237,LEN('Vacation Tracker'!$Q237:$UV237)-1),0)))),0)</f>
        <v>0</v>
      </c>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row>
    <row r="235" spans="2:181" ht="15" customHeight="1" x14ac:dyDescent="0.2">
      <c r="B235" s="23">
        <f>IF('Vacation Tracker'!B238&lt;&gt;"",'Vacation Tracker'!B238,"")</f>
        <v>227</v>
      </c>
      <c r="C235" s="24" t="str">
        <f>IF('Vacation Tracker'!C238&lt;&gt;"",'Vacation Tracker'!C238,"")</f>
        <v/>
      </c>
      <c r="D235" s="25" t="str">
        <f>IF('Vacation Tracker'!D238&lt;&gt;"",'Vacation Tracker'!D238,"")</f>
        <v/>
      </c>
      <c r="E235" s="25" t="str">
        <f>IF('Vacation Tracker'!E238&lt;&gt;"",'Vacation Tracker'!E238,"")</f>
        <v/>
      </c>
      <c r="F235" s="24" t="str">
        <f>IF('Vacation Tracker'!F238&lt;&gt;"",'Vacation Tracker'!F238,"")</f>
        <v/>
      </c>
      <c r="G235" s="24" t="str">
        <f>IF('Vacation Tracker'!G238&lt;&gt;"",'Vacation Tracker'!G238,"")</f>
        <v/>
      </c>
      <c r="H235" s="23" t="str">
        <f t="shared" si="80"/>
        <v/>
      </c>
      <c r="I235" s="23" t="str">
        <f t="shared" si="80"/>
        <v/>
      </c>
      <c r="J235" s="23" t="str">
        <f t="shared" si="80"/>
        <v/>
      </c>
      <c r="K235" s="23" t="str">
        <f t="shared" si="77"/>
        <v/>
      </c>
      <c r="L235" s="23">
        <f>IF($E$4="Yes",SUMIF('Vacation Tracker'!$Q$8:$UV$8,M$5,'Vacation Tracker'!$Q238:$UV238),0)</f>
        <v>0</v>
      </c>
      <c r="M235" s="26">
        <f t="shared" si="78"/>
        <v>0</v>
      </c>
      <c r="N235" s="26">
        <f t="array" ref="N235">IF($E$4="Yes",SUM(IF('Vacation Tracker'!$Q$8:$UV$8=M$5,IF((RIGHT('Vacation Tracker'!$Q238:$UV238)&lt;&gt;"O"),IFERROR(--LEFT('Vacation Tracker'!$Q238:$UV238,LEN('Vacation Tracker'!$Q238:$UV238)-1),0)))),0)</f>
        <v>0</v>
      </c>
      <c r="O235" s="26">
        <f t="array" ref="O235">IF($E$4="Yes",SUM(IF('Vacation Tracker'!$Q$8:$UV$8=M$5,IF((RIGHT('Vacation Tracker'!$Q238:$UV238)="O"),IFERROR(--LEFT('Vacation Tracker'!$Q238:$UV238,LEN('Vacation Tracker'!$Q238:$UV238)-1),0)))),0)</f>
        <v>0</v>
      </c>
      <c r="P235" s="23">
        <f>SUMIF('Vacation Tracker'!$Q$8:$UV$8,Q$5,'Vacation Tracker'!$Q238:$UV238)</f>
        <v>0</v>
      </c>
      <c r="Q235" s="26">
        <f t="shared" si="65"/>
        <v>0</v>
      </c>
      <c r="R235" s="26">
        <f t="array" ref="R235">SUM(IF('Vacation Tracker'!$Q$8:$UV$8=Q$5,IF((RIGHT('Vacation Tracker'!$Q238:$UV238)&lt;&gt;"O"),IFERROR(--LEFT('Vacation Tracker'!$Q238:$UV238,LEN('Vacation Tracker'!$Q238:$UV238)-1),0))))</f>
        <v>0</v>
      </c>
      <c r="S235" s="26">
        <f t="array" ref="S235">SUM(IF('Vacation Tracker'!$Q$8:$UV$8=Q$5,IF((RIGHT('Vacation Tracker'!$Q238:$UV238)="O"),IFERROR(--LEFT('Vacation Tracker'!$Q238:$UV238,LEN('Vacation Tracker'!$Q238:$UV238)-1),0))))</f>
        <v>0</v>
      </c>
      <c r="T235" s="23">
        <f>SUMIF('Vacation Tracker'!$Q$8:$UV$8,U$5,'Vacation Tracker'!$Q238:$UV238)</f>
        <v>0</v>
      </c>
      <c r="U235" s="26">
        <f t="shared" si="66"/>
        <v>0</v>
      </c>
      <c r="V235" s="26">
        <f t="array" ref="V235">SUM(IF('Vacation Tracker'!$Q$8:$UV$8=U$5,IF((RIGHT('Vacation Tracker'!$Q238:$UV238)&lt;&gt;"O"),IFERROR(--LEFT('Vacation Tracker'!$Q238:$UV238,LEN('Vacation Tracker'!$Q238:$UV238)-1),0))))</f>
        <v>0</v>
      </c>
      <c r="W235" s="26">
        <f t="array" ref="W235">SUM(IF('Vacation Tracker'!$Q$8:$UV$8=U$5,IF((RIGHT('Vacation Tracker'!$Q238:$UV238)="O"),IFERROR(--LEFT('Vacation Tracker'!$Q238:$UV238,LEN('Vacation Tracker'!$Q238:$UV238)-1),0))))</f>
        <v>0</v>
      </c>
      <c r="X235" s="23">
        <f>SUMIF('Vacation Tracker'!$Q$8:$UV$8,Y$5,'Vacation Tracker'!$Q238:$UV238)</f>
        <v>0</v>
      </c>
      <c r="Y235" s="26">
        <f t="shared" si="67"/>
        <v>0</v>
      </c>
      <c r="Z235" s="26">
        <f t="array" ref="Z235">SUM(IF('Vacation Tracker'!$Q$8:$UV$8=Y$5,IF((RIGHT('Vacation Tracker'!$Q238:$UV238)&lt;&gt;"O"),IFERROR(--LEFT('Vacation Tracker'!$Q238:$UV238,LEN('Vacation Tracker'!$Q238:$UV238)-1),0))))</f>
        <v>0</v>
      </c>
      <c r="AA235" s="26">
        <f t="array" ref="AA235">SUM(IF('Vacation Tracker'!$Q$8:$UV$8=Y$5,IF((RIGHT('Vacation Tracker'!$Q238:$UV238)="O"),IFERROR(--LEFT('Vacation Tracker'!$Q238:$UV238,LEN('Vacation Tracker'!$Q238:$UV238)-1),0))))</f>
        <v>0</v>
      </c>
      <c r="AB235" s="23">
        <f>SUMIF('Vacation Tracker'!$Q$8:$UV$8,AC$5,'Vacation Tracker'!$Q238:$UV238)</f>
        <v>0</v>
      </c>
      <c r="AC235" s="26">
        <f t="shared" si="68"/>
        <v>0</v>
      </c>
      <c r="AD235" s="26">
        <f t="array" ref="AD235">SUM(IF('Vacation Tracker'!$Q$8:$UV$8=AC$5,IF((RIGHT('Vacation Tracker'!$Q238:$UV238)&lt;&gt;"O"),IFERROR(--LEFT('Vacation Tracker'!$Q238:$UV238,LEN('Vacation Tracker'!$Q238:$UV238)-1),0))))</f>
        <v>0</v>
      </c>
      <c r="AE235" s="26">
        <f t="array" ref="AE235">SUM(IF('Vacation Tracker'!$Q$8:$UV$8=AC$5,IF((RIGHT('Vacation Tracker'!$Q238:$UV238)="O"),IFERROR(--LEFT('Vacation Tracker'!$Q238:$UV238,LEN('Vacation Tracker'!$Q238:$UV238)-1),0))))</f>
        <v>0</v>
      </c>
      <c r="AF235" s="23">
        <f>SUMIF('Vacation Tracker'!$Q$8:$UV$8,AG$5,'Vacation Tracker'!$Q238:$UV238)</f>
        <v>0</v>
      </c>
      <c r="AG235" s="26">
        <f t="shared" si="69"/>
        <v>0</v>
      </c>
      <c r="AH235" s="26">
        <f t="array" ref="AH235">SUM(IF('Vacation Tracker'!$Q$8:$UV$8=AG$5,IF((RIGHT('Vacation Tracker'!$Q238:$UV238)&lt;&gt;"O"),IFERROR(--LEFT('Vacation Tracker'!$Q238:$UV238,LEN('Vacation Tracker'!$Q238:$UV238)-1),0))))</f>
        <v>0</v>
      </c>
      <c r="AI235" s="26">
        <f t="array" ref="AI235">SUM(IF('Vacation Tracker'!$Q$8:$UV$8=AG$5,IF((RIGHT('Vacation Tracker'!$Q238:$UV238)="O"),IFERROR(--LEFT('Vacation Tracker'!$Q238:$UV238,LEN('Vacation Tracker'!$Q238:$UV238)-1),0))))</f>
        <v>0</v>
      </c>
      <c r="AJ235" s="23">
        <f>SUMIF('Vacation Tracker'!$GU$8:$ACR$8,AK$5,'Vacation Tracker'!$GU238:$ACR238)</f>
        <v>0</v>
      </c>
      <c r="AK235" s="26">
        <f t="shared" si="70"/>
        <v>0</v>
      </c>
      <c r="AL235" s="26">
        <f t="array" ref="AL235">SUM(IF('Vacation Tracker'!$Q$8:$UV$8=AK$5,IF((RIGHT('Vacation Tracker'!$Q238:$UV238)&lt;&gt;"O"),IFERROR(--LEFT('Vacation Tracker'!$Q238:$UV238,LEN('Vacation Tracker'!$Q238:$UV238)-1),0))))</f>
        <v>0</v>
      </c>
      <c r="AM235" s="26">
        <f t="array" ref="AM235">SUM(IF('Vacation Tracker'!$Q$8:$UV$8=AK$5,IF((RIGHT('Vacation Tracker'!$Q238:$UV238)="O"),IFERROR(--LEFT('Vacation Tracker'!$Q238:$UV238,LEN('Vacation Tracker'!$Q238:$UV238)-1),0))))</f>
        <v>0</v>
      </c>
      <c r="AN235" s="23">
        <f>SUMIF('Vacation Tracker'!$GU$8:$ACR$8,AO$5,'Vacation Tracker'!$GU238:$ACR238)</f>
        <v>0</v>
      </c>
      <c r="AO235" s="26">
        <f t="shared" si="71"/>
        <v>0</v>
      </c>
      <c r="AP235" s="26">
        <f t="array" ref="AP235">SUM(IF('Vacation Tracker'!$Q$8:$UV$8=AO$5,IF((RIGHT('Vacation Tracker'!$Q238:$UV238)&lt;&gt;"O"),IFERROR(--LEFT('Vacation Tracker'!$Q238:$UV238,LEN('Vacation Tracker'!$Q238:$UV238)-1),0))))</f>
        <v>0</v>
      </c>
      <c r="AQ235" s="26">
        <f t="array" ref="AQ235">SUM(IF('Vacation Tracker'!$Q$8:$UV$8=AO$5,IF((RIGHT('Vacation Tracker'!$Q238:$UV238)="O"),IFERROR(--LEFT('Vacation Tracker'!$Q238:$UV238,LEN('Vacation Tracker'!$Q238:$UV238)-1),0))))</f>
        <v>0</v>
      </c>
      <c r="AR235" s="23">
        <f>SUMIF('Vacation Tracker'!$GU$8:$ACR$8,AS$5,'Vacation Tracker'!$GU238:$ACR238)</f>
        <v>0</v>
      </c>
      <c r="AS235" s="26">
        <f t="shared" si="72"/>
        <v>0</v>
      </c>
      <c r="AT235" s="26">
        <f t="array" ref="AT235">SUM(IF('Vacation Tracker'!$Q$8:$UV$8=AS$5,IF((RIGHT('Vacation Tracker'!$Q238:$UV238)&lt;&gt;"O"),IFERROR(--LEFT('Vacation Tracker'!$Q238:$UV238,LEN('Vacation Tracker'!$Q238:$UV238)-1),0))))</f>
        <v>0</v>
      </c>
      <c r="AU235" s="26">
        <f t="array" ref="AU235">SUM(IF('Vacation Tracker'!$Q$8:$UV$8=AS$5,IF((RIGHT('Vacation Tracker'!$Q238:$UV238)="O"),IFERROR(--LEFT('Vacation Tracker'!$Q238:$UV238,LEN('Vacation Tracker'!$Q238:$UV238)-1),0))))</f>
        <v>0</v>
      </c>
      <c r="AV235" s="23">
        <f>SUMIF('Vacation Tracker'!$GU$8:$ACR$8,AW$5,'Vacation Tracker'!$GU238:$ACR238)</f>
        <v>0</v>
      </c>
      <c r="AW235" s="26">
        <f t="shared" si="73"/>
        <v>0</v>
      </c>
      <c r="AX235" s="26">
        <f t="array" ref="AX235">SUM(IF('Vacation Tracker'!$Q$8:$UV$8=AW$5,IF((RIGHT('Vacation Tracker'!$Q238:$UV238)&lt;&gt;"O"),IFERROR(--LEFT('Vacation Tracker'!$Q238:$UV238,LEN('Vacation Tracker'!$Q238:$UV238)-1),0))))</f>
        <v>0</v>
      </c>
      <c r="AY235" s="26">
        <f t="array" ref="AY235">SUM(IF('Vacation Tracker'!$Q$8:$UV$8=AW$5,IF((RIGHT('Vacation Tracker'!$Q238:$UV238)="O"),IFERROR(--LEFT('Vacation Tracker'!$Q238:$UV238,LEN('Vacation Tracker'!$Q238:$UV238)-1),0))))</f>
        <v>0</v>
      </c>
      <c r="AZ235" s="23">
        <f>SUMIF('Vacation Tracker'!$GU$8:$ACR$8,BA$5,'Vacation Tracker'!$GU238:$ACR238)</f>
        <v>0</v>
      </c>
      <c r="BA235" s="26">
        <f t="shared" si="74"/>
        <v>0</v>
      </c>
      <c r="BB235" s="26">
        <f t="array" ref="BB235">SUM(IF('Vacation Tracker'!$Q$8:$UV$8=BA$5,IF((RIGHT('Vacation Tracker'!$Q238:$UV238)&lt;&gt;"O"),IFERROR(--LEFT('Vacation Tracker'!$Q238:$UV238,LEN('Vacation Tracker'!$Q238:$UV238)-1),0))))</f>
        <v>0</v>
      </c>
      <c r="BC235" s="26">
        <f t="array" ref="BC235">SUM(IF('Vacation Tracker'!$Q$8:$UV$8=BA$5,IF((RIGHT('Vacation Tracker'!$Q238:$UV238)="O"),IFERROR(--LEFT('Vacation Tracker'!$Q238:$UV238,LEN('Vacation Tracker'!$Q238:$UV238)-1),0))))</f>
        <v>0</v>
      </c>
      <c r="BD235" s="23">
        <f>SUMIF('Vacation Tracker'!$GU$8:$ACR$8,BE$5,'Vacation Tracker'!$GU238:$ACR238)</f>
        <v>0</v>
      </c>
      <c r="BE235" s="26">
        <f t="shared" si="75"/>
        <v>0</v>
      </c>
      <c r="BF235" s="26">
        <f t="array" ref="BF235">SUM(IF('Vacation Tracker'!$Q$8:$UV$8=BE$5,IF((RIGHT('Vacation Tracker'!$Q238:$UV238)&lt;&gt;"O"),IFERROR(--LEFT('Vacation Tracker'!$Q238:$UV238,LEN('Vacation Tracker'!$Q238:$UV238)-1),0))))</f>
        <v>0</v>
      </c>
      <c r="BG235" s="26">
        <f t="array" ref="BG235">SUM(IF('Vacation Tracker'!$Q$8:$UV$8=BE$5,IF((RIGHT('Vacation Tracker'!$Q238:$UV238)="O"),IFERROR(--LEFT('Vacation Tracker'!$Q238:$UV238,LEN('Vacation Tracker'!$Q238:$UV238)-1),0))))</f>
        <v>0</v>
      </c>
      <c r="BH235" s="23">
        <f>SUMIF('Vacation Tracker'!$GU$8:$ACR$8,BI$5,'Vacation Tracker'!$GU238:$ACR238)</f>
        <v>0</v>
      </c>
      <c r="BI235" s="26">
        <f t="shared" si="76"/>
        <v>0</v>
      </c>
      <c r="BJ235" s="26">
        <f t="array" ref="BJ235">SUM(IF('Vacation Tracker'!$Q$8:$UV$8=BI$5,IF((RIGHT('Vacation Tracker'!$Q238:$UV238)&lt;&gt;"O"),IFERROR(--LEFT('Vacation Tracker'!$Q238:$UV238,LEN('Vacation Tracker'!$Q238:$UV238)-1),0))))</f>
        <v>0</v>
      </c>
      <c r="BK235" s="26">
        <f t="array" ref="BK235">SUM(IF('Vacation Tracker'!$Q$8:$UV$8=BI$5,IF((RIGHT('Vacation Tracker'!$Q238:$UV238)="O"),IFERROR(--LEFT('Vacation Tracker'!$Q238:$UV238,LEN('Vacation Tracker'!$Q238:$UV238)-1),0))))</f>
        <v>0</v>
      </c>
      <c r="BL235" s="23">
        <f>IF($E$4="Yes",SUMIF('Vacation Tracker'!$GU$8:$ACR$8,BM$5,'Vacation Tracker'!$GU238:$ACR238),0)</f>
        <v>0</v>
      </c>
      <c r="BM235" s="26">
        <f t="shared" si="26"/>
        <v>0</v>
      </c>
      <c r="BN235" s="26">
        <f t="array" ref="BN235">IF($E$4="Yes",SUM(IF('Vacation Tracker'!$Q$8:$UV$8=BM$5,IF((RIGHT('Vacation Tracker'!$Q238:$UV238)&lt;&gt;"O"),IFERROR(--LEFT('Vacation Tracker'!$Q238:$UV238,LEN('Vacation Tracker'!$Q238:$UV238)-1),0)))),0)</f>
        <v>0</v>
      </c>
      <c r="BO235" s="23">
        <f t="array" ref="BO235">IF($E$4="Yes",SUM(IF('Vacation Tracker'!$Q$8:$UV$8=BM$5,IF((RIGHT('Vacation Tracker'!$Q238:$UV238)="O"),IFERROR(--LEFT('Vacation Tracker'!$Q238:$UV238,LEN('Vacation Tracker'!$Q238:$UV238)-1),0)))),0)</f>
        <v>0</v>
      </c>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row>
    <row r="236" spans="2:181" ht="15" customHeight="1" x14ac:dyDescent="0.2">
      <c r="B236" s="23">
        <f>IF('Vacation Tracker'!B239&lt;&gt;"",'Vacation Tracker'!B239,"")</f>
        <v>228</v>
      </c>
      <c r="C236" s="24" t="str">
        <f>IF('Vacation Tracker'!C239&lt;&gt;"",'Vacation Tracker'!C239,"")</f>
        <v/>
      </c>
      <c r="D236" s="25" t="str">
        <f>IF('Vacation Tracker'!D239&lt;&gt;"",'Vacation Tracker'!D239,"")</f>
        <v/>
      </c>
      <c r="E236" s="25" t="str">
        <f>IF('Vacation Tracker'!E239&lt;&gt;"",'Vacation Tracker'!E239,"")</f>
        <v/>
      </c>
      <c r="F236" s="24" t="str">
        <f>IF('Vacation Tracker'!F239&lt;&gt;"",'Vacation Tracker'!F239,"")</f>
        <v/>
      </c>
      <c r="G236" s="24" t="str">
        <f>IF('Vacation Tracker'!G239&lt;&gt;"",'Vacation Tracker'!G239,"")</f>
        <v/>
      </c>
      <c r="H236" s="23" t="str">
        <f t="shared" si="80"/>
        <v/>
      </c>
      <c r="I236" s="23" t="str">
        <f t="shared" si="80"/>
        <v/>
      </c>
      <c r="J236" s="23" t="str">
        <f t="shared" si="80"/>
        <v/>
      </c>
      <c r="K236" s="23" t="str">
        <f t="shared" si="77"/>
        <v/>
      </c>
      <c r="L236" s="23">
        <f>IF($E$4="Yes",SUMIF('Vacation Tracker'!$Q$8:$UV$8,M$5,'Vacation Tracker'!$Q239:$UV239),0)</f>
        <v>0</v>
      </c>
      <c r="M236" s="26">
        <f t="shared" si="78"/>
        <v>0</v>
      </c>
      <c r="N236" s="26">
        <f t="array" ref="N236">IF($E$4="Yes",SUM(IF('Vacation Tracker'!$Q$8:$UV$8=M$5,IF((RIGHT('Vacation Tracker'!$Q239:$UV239)&lt;&gt;"O"),IFERROR(--LEFT('Vacation Tracker'!$Q239:$UV239,LEN('Vacation Tracker'!$Q239:$UV239)-1),0)))),0)</f>
        <v>0</v>
      </c>
      <c r="O236" s="26">
        <f t="array" ref="O236">IF($E$4="Yes",SUM(IF('Vacation Tracker'!$Q$8:$UV$8=M$5,IF((RIGHT('Vacation Tracker'!$Q239:$UV239)="O"),IFERROR(--LEFT('Vacation Tracker'!$Q239:$UV239,LEN('Vacation Tracker'!$Q239:$UV239)-1),0)))),0)</f>
        <v>0</v>
      </c>
      <c r="P236" s="23">
        <f>SUMIF('Vacation Tracker'!$Q$8:$UV$8,Q$5,'Vacation Tracker'!$Q239:$UV239)</f>
        <v>0</v>
      </c>
      <c r="Q236" s="26">
        <f t="shared" si="65"/>
        <v>0</v>
      </c>
      <c r="R236" s="26">
        <f t="array" ref="R236">SUM(IF('Vacation Tracker'!$Q$8:$UV$8=Q$5,IF((RIGHT('Vacation Tracker'!$Q239:$UV239)&lt;&gt;"O"),IFERROR(--LEFT('Vacation Tracker'!$Q239:$UV239,LEN('Vacation Tracker'!$Q239:$UV239)-1),0))))</f>
        <v>0</v>
      </c>
      <c r="S236" s="26">
        <f t="array" ref="S236">SUM(IF('Vacation Tracker'!$Q$8:$UV$8=Q$5,IF((RIGHT('Vacation Tracker'!$Q239:$UV239)="O"),IFERROR(--LEFT('Vacation Tracker'!$Q239:$UV239,LEN('Vacation Tracker'!$Q239:$UV239)-1),0))))</f>
        <v>0</v>
      </c>
      <c r="T236" s="23">
        <f>SUMIF('Vacation Tracker'!$Q$8:$UV$8,U$5,'Vacation Tracker'!$Q239:$UV239)</f>
        <v>0</v>
      </c>
      <c r="U236" s="26">
        <f t="shared" si="66"/>
        <v>0</v>
      </c>
      <c r="V236" s="26">
        <f t="array" ref="V236">SUM(IF('Vacation Tracker'!$Q$8:$UV$8=U$5,IF((RIGHT('Vacation Tracker'!$Q239:$UV239)&lt;&gt;"O"),IFERROR(--LEFT('Vacation Tracker'!$Q239:$UV239,LEN('Vacation Tracker'!$Q239:$UV239)-1),0))))</f>
        <v>0</v>
      </c>
      <c r="W236" s="26">
        <f t="array" ref="W236">SUM(IF('Vacation Tracker'!$Q$8:$UV$8=U$5,IF((RIGHT('Vacation Tracker'!$Q239:$UV239)="O"),IFERROR(--LEFT('Vacation Tracker'!$Q239:$UV239,LEN('Vacation Tracker'!$Q239:$UV239)-1),0))))</f>
        <v>0</v>
      </c>
      <c r="X236" s="23">
        <f>SUMIF('Vacation Tracker'!$Q$8:$UV$8,Y$5,'Vacation Tracker'!$Q239:$UV239)</f>
        <v>0</v>
      </c>
      <c r="Y236" s="26">
        <f t="shared" si="67"/>
        <v>0</v>
      </c>
      <c r="Z236" s="26">
        <f t="array" ref="Z236">SUM(IF('Vacation Tracker'!$Q$8:$UV$8=Y$5,IF((RIGHT('Vacation Tracker'!$Q239:$UV239)&lt;&gt;"O"),IFERROR(--LEFT('Vacation Tracker'!$Q239:$UV239,LEN('Vacation Tracker'!$Q239:$UV239)-1),0))))</f>
        <v>0</v>
      </c>
      <c r="AA236" s="26">
        <f t="array" ref="AA236">SUM(IF('Vacation Tracker'!$Q$8:$UV$8=Y$5,IF((RIGHT('Vacation Tracker'!$Q239:$UV239)="O"),IFERROR(--LEFT('Vacation Tracker'!$Q239:$UV239,LEN('Vacation Tracker'!$Q239:$UV239)-1),0))))</f>
        <v>0</v>
      </c>
      <c r="AB236" s="23">
        <f>SUMIF('Vacation Tracker'!$Q$8:$UV$8,AC$5,'Vacation Tracker'!$Q239:$UV239)</f>
        <v>0</v>
      </c>
      <c r="AC236" s="26">
        <f t="shared" si="68"/>
        <v>0</v>
      </c>
      <c r="AD236" s="26">
        <f t="array" ref="AD236">SUM(IF('Vacation Tracker'!$Q$8:$UV$8=AC$5,IF((RIGHT('Vacation Tracker'!$Q239:$UV239)&lt;&gt;"O"),IFERROR(--LEFT('Vacation Tracker'!$Q239:$UV239,LEN('Vacation Tracker'!$Q239:$UV239)-1),0))))</f>
        <v>0</v>
      </c>
      <c r="AE236" s="26">
        <f t="array" ref="AE236">SUM(IF('Vacation Tracker'!$Q$8:$UV$8=AC$5,IF((RIGHT('Vacation Tracker'!$Q239:$UV239)="O"),IFERROR(--LEFT('Vacation Tracker'!$Q239:$UV239,LEN('Vacation Tracker'!$Q239:$UV239)-1),0))))</f>
        <v>0</v>
      </c>
      <c r="AF236" s="23">
        <f>SUMIF('Vacation Tracker'!$Q$8:$UV$8,AG$5,'Vacation Tracker'!$Q239:$UV239)</f>
        <v>0</v>
      </c>
      <c r="AG236" s="26">
        <f t="shared" si="69"/>
        <v>0</v>
      </c>
      <c r="AH236" s="26">
        <f t="array" ref="AH236">SUM(IF('Vacation Tracker'!$Q$8:$UV$8=AG$5,IF((RIGHT('Vacation Tracker'!$Q239:$UV239)&lt;&gt;"O"),IFERROR(--LEFT('Vacation Tracker'!$Q239:$UV239,LEN('Vacation Tracker'!$Q239:$UV239)-1),0))))</f>
        <v>0</v>
      </c>
      <c r="AI236" s="26">
        <f t="array" ref="AI236">SUM(IF('Vacation Tracker'!$Q$8:$UV$8=AG$5,IF((RIGHT('Vacation Tracker'!$Q239:$UV239)="O"),IFERROR(--LEFT('Vacation Tracker'!$Q239:$UV239,LEN('Vacation Tracker'!$Q239:$UV239)-1),0))))</f>
        <v>0</v>
      </c>
      <c r="AJ236" s="23">
        <f>SUMIF('Vacation Tracker'!$GU$8:$ACR$8,AK$5,'Vacation Tracker'!$GU239:$ACR239)</f>
        <v>0</v>
      </c>
      <c r="AK236" s="26">
        <f t="shared" si="70"/>
        <v>0</v>
      </c>
      <c r="AL236" s="26">
        <f t="array" ref="AL236">SUM(IF('Vacation Tracker'!$Q$8:$UV$8=AK$5,IF((RIGHT('Vacation Tracker'!$Q239:$UV239)&lt;&gt;"O"),IFERROR(--LEFT('Vacation Tracker'!$Q239:$UV239,LEN('Vacation Tracker'!$Q239:$UV239)-1),0))))</f>
        <v>0</v>
      </c>
      <c r="AM236" s="26">
        <f t="array" ref="AM236">SUM(IF('Vacation Tracker'!$Q$8:$UV$8=AK$5,IF((RIGHT('Vacation Tracker'!$Q239:$UV239)="O"),IFERROR(--LEFT('Vacation Tracker'!$Q239:$UV239,LEN('Vacation Tracker'!$Q239:$UV239)-1),0))))</f>
        <v>0</v>
      </c>
      <c r="AN236" s="23">
        <f>SUMIF('Vacation Tracker'!$GU$8:$ACR$8,AO$5,'Vacation Tracker'!$GU239:$ACR239)</f>
        <v>0</v>
      </c>
      <c r="AO236" s="26">
        <f t="shared" si="71"/>
        <v>0</v>
      </c>
      <c r="AP236" s="26">
        <f t="array" ref="AP236">SUM(IF('Vacation Tracker'!$Q$8:$UV$8=AO$5,IF((RIGHT('Vacation Tracker'!$Q239:$UV239)&lt;&gt;"O"),IFERROR(--LEFT('Vacation Tracker'!$Q239:$UV239,LEN('Vacation Tracker'!$Q239:$UV239)-1),0))))</f>
        <v>0</v>
      </c>
      <c r="AQ236" s="26">
        <f t="array" ref="AQ236">SUM(IF('Vacation Tracker'!$Q$8:$UV$8=AO$5,IF((RIGHT('Vacation Tracker'!$Q239:$UV239)="O"),IFERROR(--LEFT('Vacation Tracker'!$Q239:$UV239,LEN('Vacation Tracker'!$Q239:$UV239)-1),0))))</f>
        <v>0</v>
      </c>
      <c r="AR236" s="23">
        <f>SUMIF('Vacation Tracker'!$GU$8:$ACR$8,AS$5,'Vacation Tracker'!$GU239:$ACR239)</f>
        <v>0</v>
      </c>
      <c r="AS236" s="26">
        <f t="shared" si="72"/>
        <v>0</v>
      </c>
      <c r="AT236" s="26">
        <f t="array" ref="AT236">SUM(IF('Vacation Tracker'!$Q$8:$UV$8=AS$5,IF((RIGHT('Vacation Tracker'!$Q239:$UV239)&lt;&gt;"O"),IFERROR(--LEFT('Vacation Tracker'!$Q239:$UV239,LEN('Vacation Tracker'!$Q239:$UV239)-1),0))))</f>
        <v>0</v>
      </c>
      <c r="AU236" s="26">
        <f t="array" ref="AU236">SUM(IF('Vacation Tracker'!$Q$8:$UV$8=AS$5,IF((RIGHT('Vacation Tracker'!$Q239:$UV239)="O"),IFERROR(--LEFT('Vacation Tracker'!$Q239:$UV239,LEN('Vacation Tracker'!$Q239:$UV239)-1),0))))</f>
        <v>0</v>
      </c>
      <c r="AV236" s="23">
        <f>SUMIF('Vacation Tracker'!$GU$8:$ACR$8,AW$5,'Vacation Tracker'!$GU239:$ACR239)</f>
        <v>0</v>
      </c>
      <c r="AW236" s="26">
        <f t="shared" si="73"/>
        <v>0</v>
      </c>
      <c r="AX236" s="26">
        <f t="array" ref="AX236">SUM(IF('Vacation Tracker'!$Q$8:$UV$8=AW$5,IF((RIGHT('Vacation Tracker'!$Q239:$UV239)&lt;&gt;"O"),IFERROR(--LEFT('Vacation Tracker'!$Q239:$UV239,LEN('Vacation Tracker'!$Q239:$UV239)-1),0))))</f>
        <v>0</v>
      </c>
      <c r="AY236" s="26">
        <f t="array" ref="AY236">SUM(IF('Vacation Tracker'!$Q$8:$UV$8=AW$5,IF((RIGHT('Vacation Tracker'!$Q239:$UV239)="O"),IFERROR(--LEFT('Vacation Tracker'!$Q239:$UV239,LEN('Vacation Tracker'!$Q239:$UV239)-1),0))))</f>
        <v>0</v>
      </c>
      <c r="AZ236" s="23">
        <f>SUMIF('Vacation Tracker'!$GU$8:$ACR$8,BA$5,'Vacation Tracker'!$GU239:$ACR239)</f>
        <v>0</v>
      </c>
      <c r="BA236" s="26">
        <f t="shared" si="74"/>
        <v>0</v>
      </c>
      <c r="BB236" s="26">
        <f t="array" ref="BB236">SUM(IF('Vacation Tracker'!$Q$8:$UV$8=BA$5,IF((RIGHT('Vacation Tracker'!$Q239:$UV239)&lt;&gt;"O"),IFERROR(--LEFT('Vacation Tracker'!$Q239:$UV239,LEN('Vacation Tracker'!$Q239:$UV239)-1),0))))</f>
        <v>0</v>
      </c>
      <c r="BC236" s="26">
        <f t="array" ref="BC236">SUM(IF('Vacation Tracker'!$Q$8:$UV$8=BA$5,IF((RIGHT('Vacation Tracker'!$Q239:$UV239)="O"),IFERROR(--LEFT('Vacation Tracker'!$Q239:$UV239,LEN('Vacation Tracker'!$Q239:$UV239)-1),0))))</f>
        <v>0</v>
      </c>
      <c r="BD236" s="23">
        <f>SUMIF('Vacation Tracker'!$GU$8:$ACR$8,BE$5,'Vacation Tracker'!$GU239:$ACR239)</f>
        <v>0</v>
      </c>
      <c r="BE236" s="26">
        <f t="shared" si="75"/>
        <v>0</v>
      </c>
      <c r="BF236" s="26">
        <f t="array" ref="BF236">SUM(IF('Vacation Tracker'!$Q$8:$UV$8=BE$5,IF((RIGHT('Vacation Tracker'!$Q239:$UV239)&lt;&gt;"O"),IFERROR(--LEFT('Vacation Tracker'!$Q239:$UV239,LEN('Vacation Tracker'!$Q239:$UV239)-1),0))))</f>
        <v>0</v>
      </c>
      <c r="BG236" s="26">
        <f t="array" ref="BG236">SUM(IF('Vacation Tracker'!$Q$8:$UV$8=BE$5,IF((RIGHT('Vacation Tracker'!$Q239:$UV239)="O"),IFERROR(--LEFT('Vacation Tracker'!$Q239:$UV239,LEN('Vacation Tracker'!$Q239:$UV239)-1),0))))</f>
        <v>0</v>
      </c>
      <c r="BH236" s="23">
        <f>SUMIF('Vacation Tracker'!$GU$8:$ACR$8,BI$5,'Vacation Tracker'!$GU239:$ACR239)</f>
        <v>0</v>
      </c>
      <c r="BI236" s="26">
        <f t="shared" si="76"/>
        <v>0</v>
      </c>
      <c r="BJ236" s="26">
        <f t="array" ref="BJ236">SUM(IF('Vacation Tracker'!$Q$8:$UV$8=BI$5,IF((RIGHT('Vacation Tracker'!$Q239:$UV239)&lt;&gt;"O"),IFERROR(--LEFT('Vacation Tracker'!$Q239:$UV239,LEN('Vacation Tracker'!$Q239:$UV239)-1),0))))</f>
        <v>0</v>
      </c>
      <c r="BK236" s="26">
        <f t="array" ref="BK236">SUM(IF('Vacation Tracker'!$Q$8:$UV$8=BI$5,IF((RIGHT('Vacation Tracker'!$Q239:$UV239)="O"),IFERROR(--LEFT('Vacation Tracker'!$Q239:$UV239,LEN('Vacation Tracker'!$Q239:$UV239)-1),0))))</f>
        <v>0</v>
      </c>
      <c r="BL236" s="23">
        <f>IF($E$4="Yes",SUMIF('Vacation Tracker'!$GU$8:$ACR$8,BM$5,'Vacation Tracker'!$GU239:$ACR239),0)</f>
        <v>0</v>
      </c>
      <c r="BM236" s="26">
        <f t="shared" si="26"/>
        <v>0</v>
      </c>
      <c r="BN236" s="26">
        <f t="array" ref="BN236">IF($E$4="Yes",SUM(IF('Vacation Tracker'!$Q$8:$UV$8=BM$5,IF((RIGHT('Vacation Tracker'!$Q239:$UV239)&lt;&gt;"O"),IFERROR(--LEFT('Vacation Tracker'!$Q239:$UV239,LEN('Vacation Tracker'!$Q239:$UV239)-1),0)))),0)</f>
        <v>0</v>
      </c>
      <c r="BO236" s="23">
        <f t="array" ref="BO236">IF($E$4="Yes",SUM(IF('Vacation Tracker'!$Q$8:$UV$8=BM$5,IF((RIGHT('Vacation Tracker'!$Q239:$UV239)="O"),IFERROR(--LEFT('Vacation Tracker'!$Q239:$UV239,LEN('Vacation Tracker'!$Q239:$UV239)-1),0)))),0)</f>
        <v>0</v>
      </c>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row>
    <row r="237" spans="2:181" ht="15" customHeight="1" x14ac:dyDescent="0.2">
      <c r="B237" s="23">
        <f>IF('Vacation Tracker'!B240&lt;&gt;"",'Vacation Tracker'!B240,"")</f>
        <v>229</v>
      </c>
      <c r="C237" s="24" t="str">
        <f>IF('Vacation Tracker'!C240&lt;&gt;"",'Vacation Tracker'!C240,"")</f>
        <v/>
      </c>
      <c r="D237" s="25" t="str">
        <f>IF('Vacation Tracker'!D240&lt;&gt;"",'Vacation Tracker'!D240,"")</f>
        <v/>
      </c>
      <c r="E237" s="25" t="str">
        <f>IF('Vacation Tracker'!E240&lt;&gt;"",'Vacation Tracker'!E240,"")</f>
        <v/>
      </c>
      <c r="F237" s="24" t="str">
        <f>IF('Vacation Tracker'!F240&lt;&gt;"",'Vacation Tracker'!F240,"")</f>
        <v/>
      </c>
      <c r="G237" s="24" t="str">
        <f>IF('Vacation Tracker'!G240&lt;&gt;"",'Vacation Tracker'!G240,"")</f>
        <v/>
      </c>
      <c r="H237" s="23" t="str">
        <f t="shared" si="80"/>
        <v/>
      </c>
      <c r="I237" s="23" t="str">
        <f t="shared" si="80"/>
        <v/>
      </c>
      <c r="J237" s="23" t="str">
        <f t="shared" si="80"/>
        <v/>
      </c>
      <c r="K237" s="23" t="str">
        <f t="shared" si="77"/>
        <v/>
      </c>
      <c r="L237" s="23">
        <f>IF($E$4="Yes",SUMIF('Vacation Tracker'!$Q$8:$UV$8,M$5,'Vacation Tracker'!$Q240:$UV240),0)</f>
        <v>0</v>
      </c>
      <c r="M237" s="26">
        <f t="shared" si="78"/>
        <v>0</v>
      </c>
      <c r="N237" s="26">
        <f t="array" ref="N237">IF($E$4="Yes",SUM(IF('Vacation Tracker'!$Q$8:$UV$8=M$5,IF((RIGHT('Vacation Tracker'!$Q240:$UV240)&lt;&gt;"O"),IFERROR(--LEFT('Vacation Tracker'!$Q240:$UV240,LEN('Vacation Tracker'!$Q240:$UV240)-1),0)))),0)</f>
        <v>0</v>
      </c>
      <c r="O237" s="26">
        <f t="array" ref="O237">IF($E$4="Yes",SUM(IF('Vacation Tracker'!$Q$8:$UV$8=M$5,IF((RIGHT('Vacation Tracker'!$Q240:$UV240)="O"),IFERROR(--LEFT('Vacation Tracker'!$Q240:$UV240,LEN('Vacation Tracker'!$Q240:$UV240)-1),0)))),0)</f>
        <v>0</v>
      </c>
      <c r="P237" s="23">
        <f>SUMIF('Vacation Tracker'!$Q$8:$UV$8,Q$5,'Vacation Tracker'!$Q240:$UV240)</f>
        <v>0</v>
      </c>
      <c r="Q237" s="26">
        <f t="shared" si="65"/>
        <v>0</v>
      </c>
      <c r="R237" s="26">
        <f t="array" ref="R237">SUM(IF('Vacation Tracker'!$Q$8:$UV$8=Q$5,IF((RIGHT('Vacation Tracker'!$Q240:$UV240)&lt;&gt;"O"),IFERROR(--LEFT('Vacation Tracker'!$Q240:$UV240,LEN('Vacation Tracker'!$Q240:$UV240)-1),0))))</f>
        <v>0</v>
      </c>
      <c r="S237" s="26">
        <f t="array" ref="S237">SUM(IF('Vacation Tracker'!$Q$8:$UV$8=Q$5,IF((RIGHT('Vacation Tracker'!$Q240:$UV240)="O"),IFERROR(--LEFT('Vacation Tracker'!$Q240:$UV240,LEN('Vacation Tracker'!$Q240:$UV240)-1),0))))</f>
        <v>0</v>
      </c>
      <c r="T237" s="23">
        <f>SUMIF('Vacation Tracker'!$Q$8:$UV$8,U$5,'Vacation Tracker'!$Q240:$UV240)</f>
        <v>0</v>
      </c>
      <c r="U237" s="26">
        <f t="shared" si="66"/>
        <v>0</v>
      </c>
      <c r="V237" s="26">
        <f t="array" ref="V237">SUM(IF('Vacation Tracker'!$Q$8:$UV$8=U$5,IF((RIGHT('Vacation Tracker'!$Q240:$UV240)&lt;&gt;"O"),IFERROR(--LEFT('Vacation Tracker'!$Q240:$UV240,LEN('Vacation Tracker'!$Q240:$UV240)-1),0))))</f>
        <v>0</v>
      </c>
      <c r="W237" s="26">
        <f t="array" ref="W237">SUM(IF('Vacation Tracker'!$Q$8:$UV$8=U$5,IF((RIGHT('Vacation Tracker'!$Q240:$UV240)="O"),IFERROR(--LEFT('Vacation Tracker'!$Q240:$UV240,LEN('Vacation Tracker'!$Q240:$UV240)-1),0))))</f>
        <v>0</v>
      </c>
      <c r="X237" s="23">
        <f>SUMIF('Vacation Tracker'!$Q$8:$UV$8,Y$5,'Vacation Tracker'!$Q240:$UV240)</f>
        <v>0</v>
      </c>
      <c r="Y237" s="26">
        <f t="shared" si="67"/>
        <v>0</v>
      </c>
      <c r="Z237" s="26">
        <f t="array" ref="Z237">SUM(IF('Vacation Tracker'!$Q$8:$UV$8=Y$5,IF((RIGHT('Vacation Tracker'!$Q240:$UV240)&lt;&gt;"O"),IFERROR(--LEFT('Vacation Tracker'!$Q240:$UV240,LEN('Vacation Tracker'!$Q240:$UV240)-1),0))))</f>
        <v>0</v>
      </c>
      <c r="AA237" s="26">
        <f t="array" ref="AA237">SUM(IF('Vacation Tracker'!$Q$8:$UV$8=Y$5,IF((RIGHT('Vacation Tracker'!$Q240:$UV240)="O"),IFERROR(--LEFT('Vacation Tracker'!$Q240:$UV240,LEN('Vacation Tracker'!$Q240:$UV240)-1),0))))</f>
        <v>0</v>
      </c>
      <c r="AB237" s="23">
        <f>SUMIF('Vacation Tracker'!$Q$8:$UV$8,AC$5,'Vacation Tracker'!$Q240:$UV240)</f>
        <v>0</v>
      </c>
      <c r="AC237" s="26">
        <f t="shared" si="68"/>
        <v>0</v>
      </c>
      <c r="AD237" s="26">
        <f t="array" ref="AD237">SUM(IF('Vacation Tracker'!$Q$8:$UV$8=AC$5,IF((RIGHT('Vacation Tracker'!$Q240:$UV240)&lt;&gt;"O"),IFERROR(--LEFT('Vacation Tracker'!$Q240:$UV240,LEN('Vacation Tracker'!$Q240:$UV240)-1),0))))</f>
        <v>0</v>
      </c>
      <c r="AE237" s="26">
        <f t="array" ref="AE237">SUM(IF('Vacation Tracker'!$Q$8:$UV$8=AC$5,IF((RIGHT('Vacation Tracker'!$Q240:$UV240)="O"),IFERROR(--LEFT('Vacation Tracker'!$Q240:$UV240,LEN('Vacation Tracker'!$Q240:$UV240)-1),0))))</f>
        <v>0</v>
      </c>
      <c r="AF237" s="23">
        <f>SUMIF('Vacation Tracker'!$Q$8:$UV$8,AG$5,'Vacation Tracker'!$Q240:$UV240)</f>
        <v>0</v>
      </c>
      <c r="AG237" s="26">
        <f t="shared" si="69"/>
        <v>0</v>
      </c>
      <c r="AH237" s="26">
        <f t="array" ref="AH237">SUM(IF('Vacation Tracker'!$Q$8:$UV$8=AG$5,IF((RIGHT('Vacation Tracker'!$Q240:$UV240)&lt;&gt;"O"),IFERROR(--LEFT('Vacation Tracker'!$Q240:$UV240,LEN('Vacation Tracker'!$Q240:$UV240)-1),0))))</f>
        <v>0</v>
      </c>
      <c r="AI237" s="26">
        <f t="array" ref="AI237">SUM(IF('Vacation Tracker'!$Q$8:$UV$8=AG$5,IF((RIGHT('Vacation Tracker'!$Q240:$UV240)="O"),IFERROR(--LEFT('Vacation Tracker'!$Q240:$UV240,LEN('Vacation Tracker'!$Q240:$UV240)-1),0))))</f>
        <v>0</v>
      </c>
      <c r="AJ237" s="23">
        <f>SUMIF('Vacation Tracker'!$GU$8:$ACR$8,AK$5,'Vacation Tracker'!$GU240:$ACR240)</f>
        <v>0</v>
      </c>
      <c r="AK237" s="26">
        <f t="shared" si="70"/>
        <v>0</v>
      </c>
      <c r="AL237" s="26">
        <f t="array" ref="AL237">SUM(IF('Vacation Tracker'!$Q$8:$UV$8=AK$5,IF((RIGHT('Vacation Tracker'!$Q240:$UV240)&lt;&gt;"O"),IFERROR(--LEFT('Vacation Tracker'!$Q240:$UV240,LEN('Vacation Tracker'!$Q240:$UV240)-1),0))))</f>
        <v>0</v>
      </c>
      <c r="AM237" s="26">
        <f t="array" ref="AM237">SUM(IF('Vacation Tracker'!$Q$8:$UV$8=AK$5,IF((RIGHT('Vacation Tracker'!$Q240:$UV240)="O"),IFERROR(--LEFT('Vacation Tracker'!$Q240:$UV240,LEN('Vacation Tracker'!$Q240:$UV240)-1),0))))</f>
        <v>0</v>
      </c>
      <c r="AN237" s="23">
        <f>SUMIF('Vacation Tracker'!$GU$8:$ACR$8,AO$5,'Vacation Tracker'!$GU240:$ACR240)</f>
        <v>0</v>
      </c>
      <c r="AO237" s="26">
        <f t="shared" si="71"/>
        <v>0</v>
      </c>
      <c r="AP237" s="26">
        <f t="array" ref="AP237">SUM(IF('Vacation Tracker'!$Q$8:$UV$8=AO$5,IF((RIGHT('Vacation Tracker'!$Q240:$UV240)&lt;&gt;"O"),IFERROR(--LEFT('Vacation Tracker'!$Q240:$UV240,LEN('Vacation Tracker'!$Q240:$UV240)-1),0))))</f>
        <v>0</v>
      </c>
      <c r="AQ237" s="26">
        <f t="array" ref="AQ237">SUM(IF('Vacation Tracker'!$Q$8:$UV$8=AO$5,IF((RIGHT('Vacation Tracker'!$Q240:$UV240)="O"),IFERROR(--LEFT('Vacation Tracker'!$Q240:$UV240,LEN('Vacation Tracker'!$Q240:$UV240)-1),0))))</f>
        <v>0</v>
      </c>
      <c r="AR237" s="23">
        <f>SUMIF('Vacation Tracker'!$GU$8:$ACR$8,AS$5,'Vacation Tracker'!$GU240:$ACR240)</f>
        <v>0</v>
      </c>
      <c r="AS237" s="26">
        <f t="shared" si="72"/>
        <v>0</v>
      </c>
      <c r="AT237" s="26">
        <f t="array" ref="AT237">SUM(IF('Vacation Tracker'!$Q$8:$UV$8=AS$5,IF((RIGHT('Vacation Tracker'!$Q240:$UV240)&lt;&gt;"O"),IFERROR(--LEFT('Vacation Tracker'!$Q240:$UV240,LEN('Vacation Tracker'!$Q240:$UV240)-1),0))))</f>
        <v>0</v>
      </c>
      <c r="AU237" s="26">
        <f t="array" ref="AU237">SUM(IF('Vacation Tracker'!$Q$8:$UV$8=AS$5,IF((RIGHT('Vacation Tracker'!$Q240:$UV240)="O"),IFERROR(--LEFT('Vacation Tracker'!$Q240:$UV240,LEN('Vacation Tracker'!$Q240:$UV240)-1),0))))</f>
        <v>0</v>
      </c>
      <c r="AV237" s="23">
        <f>SUMIF('Vacation Tracker'!$GU$8:$ACR$8,AW$5,'Vacation Tracker'!$GU240:$ACR240)</f>
        <v>0</v>
      </c>
      <c r="AW237" s="26">
        <f t="shared" si="73"/>
        <v>0</v>
      </c>
      <c r="AX237" s="26">
        <f t="array" ref="AX237">SUM(IF('Vacation Tracker'!$Q$8:$UV$8=AW$5,IF((RIGHT('Vacation Tracker'!$Q240:$UV240)&lt;&gt;"O"),IFERROR(--LEFT('Vacation Tracker'!$Q240:$UV240,LEN('Vacation Tracker'!$Q240:$UV240)-1),0))))</f>
        <v>0</v>
      </c>
      <c r="AY237" s="26">
        <f t="array" ref="AY237">SUM(IF('Vacation Tracker'!$Q$8:$UV$8=AW$5,IF((RIGHT('Vacation Tracker'!$Q240:$UV240)="O"),IFERROR(--LEFT('Vacation Tracker'!$Q240:$UV240,LEN('Vacation Tracker'!$Q240:$UV240)-1),0))))</f>
        <v>0</v>
      </c>
      <c r="AZ237" s="23">
        <f>SUMIF('Vacation Tracker'!$GU$8:$ACR$8,BA$5,'Vacation Tracker'!$GU240:$ACR240)</f>
        <v>0</v>
      </c>
      <c r="BA237" s="26">
        <f t="shared" si="74"/>
        <v>0</v>
      </c>
      <c r="BB237" s="26">
        <f t="array" ref="BB237">SUM(IF('Vacation Tracker'!$Q$8:$UV$8=BA$5,IF((RIGHT('Vacation Tracker'!$Q240:$UV240)&lt;&gt;"O"),IFERROR(--LEFT('Vacation Tracker'!$Q240:$UV240,LEN('Vacation Tracker'!$Q240:$UV240)-1),0))))</f>
        <v>0</v>
      </c>
      <c r="BC237" s="26">
        <f t="array" ref="BC237">SUM(IF('Vacation Tracker'!$Q$8:$UV$8=BA$5,IF((RIGHT('Vacation Tracker'!$Q240:$UV240)="O"),IFERROR(--LEFT('Vacation Tracker'!$Q240:$UV240,LEN('Vacation Tracker'!$Q240:$UV240)-1),0))))</f>
        <v>0</v>
      </c>
      <c r="BD237" s="23">
        <f>SUMIF('Vacation Tracker'!$GU$8:$ACR$8,BE$5,'Vacation Tracker'!$GU240:$ACR240)</f>
        <v>0</v>
      </c>
      <c r="BE237" s="26">
        <f t="shared" si="75"/>
        <v>0</v>
      </c>
      <c r="BF237" s="26">
        <f t="array" ref="BF237">SUM(IF('Vacation Tracker'!$Q$8:$UV$8=BE$5,IF((RIGHT('Vacation Tracker'!$Q240:$UV240)&lt;&gt;"O"),IFERROR(--LEFT('Vacation Tracker'!$Q240:$UV240,LEN('Vacation Tracker'!$Q240:$UV240)-1),0))))</f>
        <v>0</v>
      </c>
      <c r="BG237" s="26">
        <f t="array" ref="BG237">SUM(IF('Vacation Tracker'!$Q$8:$UV$8=BE$5,IF((RIGHT('Vacation Tracker'!$Q240:$UV240)="O"),IFERROR(--LEFT('Vacation Tracker'!$Q240:$UV240,LEN('Vacation Tracker'!$Q240:$UV240)-1),0))))</f>
        <v>0</v>
      </c>
      <c r="BH237" s="23">
        <f>SUMIF('Vacation Tracker'!$GU$8:$ACR$8,BI$5,'Vacation Tracker'!$GU240:$ACR240)</f>
        <v>0</v>
      </c>
      <c r="BI237" s="26">
        <f t="shared" si="76"/>
        <v>0</v>
      </c>
      <c r="BJ237" s="26">
        <f t="array" ref="BJ237">SUM(IF('Vacation Tracker'!$Q$8:$UV$8=BI$5,IF((RIGHT('Vacation Tracker'!$Q240:$UV240)&lt;&gt;"O"),IFERROR(--LEFT('Vacation Tracker'!$Q240:$UV240,LEN('Vacation Tracker'!$Q240:$UV240)-1),0))))</f>
        <v>0</v>
      </c>
      <c r="BK237" s="26">
        <f t="array" ref="BK237">SUM(IF('Vacation Tracker'!$Q$8:$UV$8=BI$5,IF((RIGHT('Vacation Tracker'!$Q240:$UV240)="O"),IFERROR(--LEFT('Vacation Tracker'!$Q240:$UV240,LEN('Vacation Tracker'!$Q240:$UV240)-1),0))))</f>
        <v>0</v>
      </c>
      <c r="BL237" s="23">
        <f>IF($E$4="Yes",SUMIF('Vacation Tracker'!$GU$8:$ACR$8,BM$5,'Vacation Tracker'!$GU240:$ACR240),0)</f>
        <v>0</v>
      </c>
      <c r="BM237" s="26">
        <f t="shared" si="26"/>
        <v>0</v>
      </c>
      <c r="BN237" s="26">
        <f t="array" ref="BN237">IF($E$4="Yes",SUM(IF('Vacation Tracker'!$Q$8:$UV$8=BM$5,IF((RIGHT('Vacation Tracker'!$Q240:$UV240)&lt;&gt;"O"),IFERROR(--LEFT('Vacation Tracker'!$Q240:$UV240,LEN('Vacation Tracker'!$Q240:$UV240)-1),0)))),0)</f>
        <v>0</v>
      </c>
      <c r="BO237" s="23">
        <f t="array" ref="BO237">IF($E$4="Yes",SUM(IF('Vacation Tracker'!$Q$8:$UV$8=BM$5,IF((RIGHT('Vacation Tracker'!$Q240:$UV240)="O"),IFERROR(--LEFT('Vacation Tracker'!$Q240:$UV240,LEN('Vacation Tracker'!$Q240:$UV240)-1),0)))),0)</f>
        <v>0</v>
      </c>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row>
    <row r="238" spans="2:181" ht="15" customHeight="1" x14ac:dyDescent="0.2">
      <c r="B238" s="23">
        <f>IF('Vacation Tracker'!B241&lt;&gt;"",'Vacation Tracker'!B241,"")</f>
        <v>230</v>
      </c>
      <c r="C238" s="24" t="str">
        <f>IF('Vacation Tracker'!C241&lt;&gt;"",'Vacation Tracker'!C241,"")</f>
        <v/>
      </c>
      <c r="D238" s="25" t="str">
        <f>IF('Vacation Tracker'!D241&lt;&gt;"",'Vacation Tracker'!D241,"")</f>
        <v/>
      </c>
      <c r="E238" s="25" t="str">
        <f>IF('Vacation Tracker'!E241&lt;&gt;"",'Vacation Tracker'!E241,"")</f>
        <v/>
      </c>
      <c r="F238" s="24" t="str">
        <f>IF('Vacation Tracker'!F241&lt;&gt;"",'Vacation Tracker'!F241,"")</f>
        <v/>
      </c>
      <c r="G238" s="24" t="str">
        <f>IF('Vacation Tracker'!G241&lt;&gt;"",'Vacation Tracker'!G241,"")</f>
        <v/>
      </c>
      <c r="H238" s="23" t="str">
        <f t="shared" si="80"/>
        <v/>
      </c>
      <c r="I238" s="23" t="str">
        <f t="shared" si="80"/>
        <v/>
      </c>
      <c r="J238" s="23" t="str">
        <f t="shared" si="80"/>
        <v/>
      </c>
      <c r="K238" s="23" t="str">
        <f t="shared" si="77"/>
        <v/>
      </c>
      <c r="L238" s="23">
        <f>IF($E$4="Yes",SUMIF('Vacation Tracker'!$Q$8:$UV$8,M$5,'Vacation Tracker'!$Q241:$UV241),0)</f>
        <v>0</v>
      </c>
      <c r="M238" s="26">
        <f t="shared" si="78"/>
        <v>0</v>
      </c>
      <c r="N238" s="26">
        <f t="array" ref="N238">IF($E$4="Yes",SUM(IF('Vacation Tracker'!$Q$8:$UV$8=M$5,IF((RIGHT('Vacation Tracker'!$Q241:$UV241)&lt;&gt;"O"),IFERROR(--LEFT('Vacation Tracker'!$Q241:$UV241,LEN('Vacation Tracker'!$Q241:$UV241)-1),0)))),0)</f>
        <v>0</v>
      </c>
      <c r="O238" s="26">
        <f t="array" ref="O238">IF($E$4="Yes",SUM(IF('Vacation Tracker'!$Q$8:$UV$8=M$5,IF((RIGHT('Vacation Tracker'!$Q241:$UV241)="O"),IFERROR(--LEFT('Vacation Tracker'!$Q241:$UV241,LEN('Vacation Tracker'!$Q241:$UV241)-1),0)))),0)</f>
        <v>0</v>
      </c>
      <c r="P238" s="23">
        <f>SUMIF('Vacation Tracker'!$Q$8:$UV$8,Q$5,'Vacation Tracker'!$Q241:$UV241)</f>
        <v>0</v>
      </c>
      <c r="Q238" s="26">
        <f t="shared" si="65"/>
        <v>0</v>
      </c>
      <c r="R238" s="26">
        <f t="array" ref="R238">SUM(IF('Vacation Tracker'!$Q$8:$UV$8=Q$5,IF((RIGHT('Vacation Tracker'!$Q241:$UV241)&lt;&gt;"O"),IFERROR(--LEFT('Vacation Tracker'!$Q241:$UV241,LEN('Vacation Tracker'!$Q241:$UV241)-1),0))))</f>
        <v>0</v>
      </c>
      <c r="S238" s="26">
        <f t="array" ref="S238">SUM(IF('Vacation Tracker'!$Q$8:$UV$8=Q$5,IF((RIGHT('Vacation Tracker'!$Q241:$UV241)="O"),IFERROR(--LEFT('Vacation Tracker'!$Q241:$UV241,LEN('Vacation Tracker'!$Q241:$UV241)-1),0))))</f>
        <v>0</v>
      </c>
      <c r="T238" s="23">
        <f>SUMIF('Vacation Tracker'!$Q$8:$UV$8,U$5,'Vacation Tracker'!$Q241:$UV241)</f>
        <v>0</v>
      </c>
      <c r="U238" s="26">
        <f t="shared" si="66"/>
        <v>0</v>
      </c>
      <c r="V238" s="26">
        <f t="array" ref="V238">SUM(IF('Vacation Tracker'!$Q$8:$UV$8=U$5,IF((RIGHT('Vacation Tracker'!$Q241:$UV241)&lt;&gt;"O"),IFERROR(--LEFT('Vacation Tracker'!$Q241:$UV241,LEN('Vacation Tracker'!$Q241:$UV241)-1),0))))</f>
        <v>0</v>
      </c>
      <c r="W238" s="26">
        <f t="array" ref="W238">SUM(IF('Vacation Tracker'!$Q$8:$UV$8=U$5,IF((RIGHT('Vacation Tracker'!$Q241:$UV241)="O"),IFERROR(--LEFT('Vacation Tracker'!$Q241:$UV241,LEN('Vacation Tracker'!$Q241:$UV241)-1),0))))</f>
        <v>0</v>
      </c>
      <c r="X238" s="23">
        <f>SUMIF('Vacation Tracker'!$Q$8:$UV$8,Y$5,'Vacation Tracker'!$Q241:$UV241)</f>
        <v>0</v>
      </c>
      <c r="Y238" s="26">
        <f t="shared" si="67"/>
        <v>0</v>
      </c>
      <c r="Z238" s="26">
        <f t="array" ref="Z238">SUM(IF('Vacation Tracker'!$Q$8:$UV$8=Y$5,IF((RIGHT('Vacation Tracker'!$Q241:$UV241)&lt;&gt;"O"),IFERROR(--LEFT('Vacation Tracker'!$Q241:$UV241,LEN('Vacation Tracker'!$Q241:$UV241)-1),0))))</f>
        <v>0</v>
      </c>
      <c r="AA238" s="26">
        <f t="array" ref="AA238">SUM(IF('Vacation Tracker'!$Q$8:$UV$8=Y$5,IF((RIGHT('Vacation Tracker'!$Q241:$UV241)="O"),IFERROR(--LEFT('Vacation Tracker'!$Q241:$UV241,LEN('Vacation Tracker'!$Q241:$UV241)-1),0))))</f>
        <v>0</v>
      </c>
      <c r="AB238" s="23">
        <f>SUMIF('Vacation Tracker'!$Q$8:$UV$8,AC$5,'Vacation Tracker'!$Q241:$UV241)</f>
        <v>0</v>
      </c>
      <c r="AC238" s="26">
        <f t="shared" si="68"/>
        <v>0</v>
      </c>
      <c r="AD238" s="26">
        <f t="array" ref="AD238">SUM(IF('Vacation Tracker'!$Q$8:$UV$8=AC$5,IF((RIGHT('Vacation Tracker'!$Q241:$UV241)&lt;&gt;"O"),IFERROR(--LEFT('Vacation Tracker'!$Q241:$UV241,LEN('Vacation Tracker'!$Q241:$UV241)-1),0))))</f>
        <v>0</v>
      </c>
      <c r="AE238" s="26">
        <f t="array" ref="AE238">SUM(IF('Vacation Tracker'!$Q$8:$UV$8=AC$5,IF((RIGHT('Vacation Tracker'!$Q241:$UV241)="O"),IFERROR(--LEFT('Vacation Tracker'!$Q241:$UV241,LEN('Vacation Tracker'!$Q241:$UV241)-1),0))))</f>
        <v>0</v>
      </c>
      <c r="AF238" s="23">
        <f>SUMIF('Vacation Tracker'!$Q$8:$UV$8,AG$5,'Vacation Tracker'!$Q241:$UV241)</f>
        <v>0</v>
      </c>
      <c r="AG238" s="26">
        <f t="shared" si="69"/>
        <v>0</v>
      </c>
      <c r="AH238" s="26">
        <f t="array" ref="AH238">SUM(IF('Vacation Tracker'!$Q$8:$UV$8=AG$5,IF((RIGHT('Vacation Tracker'!$Q241:$UV241)&lt;&gt;"O"),IFERROR(--LEFT('Vacation Tracker'!$Q241:$UV241,LEN('Vacation Tracker'!$Q241:$UV241)-1),0))))</f>
        <v>0</v>
      </c>
      <c r="AI238" s="26">
        <f t="array" ref="AI238">SUM(IF('Vacation Tracker'!$Q$8:$UV$8=AG$5,IF((RIGHT('Vacation Tracker'!$Q241:$UV241)="O"),IFERROR(--LEFT('Vacation Tracker'!$Q241:$UV241,LEN('Vacation Tracker'!$Q241:$UV241)-1),0))))</f>
        <v>0</v>
      </c>
      <c r="AJ238" s="23">
        <f>SUMIF('Vacation Tracker'!$GU$8:$ACR$8,AK$5,'Vacation Tracker'!$GU241:$ACR241)</f>
        <v>0</v>
      </c>
      <c r="AK238" s="26">
        <f t="shared" si="70"/>
        <v>0</v>
      </c>
      <c r="AL238" s="26">
        <f t="array" ref="AL238">SUM(IF('Vacation Tracker'!$Q$8:$UV$8=AK$5,IF((RIGHT('Vacation Tracker'!$Q241:$UV241)&lt;&gt;"O"),IFERROR(--LEFT('Vacation Tracker'!$Q241:$UV241,LEN('Vacation Tracker'!$Q241:$UV241)-1),0))))</f>
        <v>0</v>
      </c>
      <c r="AM238" s="26">
        <f t="array" ref="AM238">SUM(IF('Vacation Tracker'!$Q$8:$UV$8=AK$5,IF((RIGHT('Vacation Tracker'!$Q241:$UV241)="O"),IFERROR(--LEFT('Vacation Tracker'!$Q241:$UV241,LEN('Vacation Tracker'!$Q241:$UV241)-1),0))))</f>
        <v>0</v>
      </c>
      <c r="AN238" s="23">
        <f>SUMIF('Vacation Tracker'!$GU$8:$ACR$8,AO$5,'Vacation Tracker'!$GU241:$ACR241)</f>
        <v>0</v>
      </c>
      <c r="AO238" s="26">
        <f t="shared" si="71"/>
        <v>0</v>
      </c>
      <c r="AP238" s="26">
        <f t="array" ref="AP238">SUM(IF('Vacation Tracker'!$Q$8:$UV$8=AO$5,IF((RIGHT('Vacation Tracker'!$Q241:$UV241)&lt;&gt;"O"),IFERROR(--LEFT('Vacation Tracker'!$Q241:$UV241,LEN('Vacation Tracker'!$Q241:$UV241)-1),0))))</f>
        <v>0</v>
      </c>
      <c r="AQ238" s="26">
        <f t="array" ref="AQ238">SUM(IF('Vacation Tracker'!$Q$8:$UV$8=AO$5,IF((RIGHT('Vacation Tracker'!$Q241:$UV241)="O"),IFERROR(--LEFT('Vacation Tracker'!$Q241:$UV241,LEN('Vacation Tracker'!$Q241:$UV241)-1),0))))</f>
        <v>0</v>
      </c>
      <c r="AR238" s="23">
        <f>SUMIF('Vacation Tracker'!$GU$8:$ACR$8,AS$5,'Vacation Tracker'!$GU241:$ACR241)</f>
        <v>0</v>
      </c>
      <c r="AS238" s="26">
        <f t="shared" si="72"/>
        <v>0</v>
      </c>
      <c r="AT238" s="26">
        <f t="array" ref="AT238">SUM(IF('Vacation Tracker'!$Q$8:$UV$8=AS$5,IF((RIGHT('Vacation Tracker'!$Q241:$UV241)&lt;&gt;"O"),IFERROR(--LEFT('Vacation Tracker'!$Q241:$UV241,LEN('Vacation Tracker'!$Q241:$UV241)-1),0))))</f>
        <v>0</v>
      </c>
      <c r="AU238" s="26">
        <f t="array" ref="AU238">SUM(IF('Vacation Tracker'!$Q$8:$UV$8=AS$5,IF((RIGHT('Vacation Tracker'!$Q241:$UV241)="O"),IFERROR(--LEFT('Vacation Tracker'!$Q241:$UV241,LEN('Vacation Tracker'!$Q241:$UV241)-1),0))))</f>
        <v>0</v>
      </c>
      <c r="AV238" s="23">
        <f>SUMIF('Vacation Tracker'!$GU$8:$ACR$8,AW$5,'Vacation Tracker'!$GU241:$ACR241)</f>
        <v>0</v>
      </c>
      <c r="AW238" s="26">
        <f t="shared" si="73"/>
        <v>0</v>
      </c>
      <c r="AX238" s="26">
        <f t="array" ref="AX238">SUM(IF('Vacation Tracker'!$Q$8:$UV$8=AW$5,IF((RIGHT('Vacation Tracker'!$Q241:$UV241)&lt;&gt;"O"),IFERROR(--LEFT('Vacation Tracker'!$Q241:$UV241,LEN('Vacation Tracker'!$Q241:$UV241)-1),0))))</f>
        <v>0</v>
      </c>
      <c r="AY238" s="26">
        <f t="array" ref="AY238">SUM(IF('Vacation Tracker'!$Q$8:$UV$8=AW$5,IF((RIGHT('Vacation Tracker'!$Q241:$UV241)="O"),IFERROR(--LEFT('Vacation Tracker'!$Q241:$UV241,LEN('Vacation Tracker'!$Q241:$UV241)-1),0))))</f>
        <v>0</v>
      </c>
      <c r="AZ238" s="23">
        <f>SUMIF('Vacation Tracker'!$GU$8:$ACR$8,BA$5,'Vacation Tracker'!$GU241:$ACR241)</f>
        <v>0</v>
      </c>
      <c r="BA238" s="26">
        <f t="shared" si="74"/>
        <v>0</v>
      </c>
      <c r="BB238" s="26">
        <f t="array" ref="BB238">SUM(IF('Vacation Tracker'!$Q$8:$UV$8=BA$5,IF((RIGHT('Vacation Tracker'!$Q241:$UV241)&lt;&gt;"O"),IFERROR(--LEFT('Vacation Tracker'!$Q241:$UV241,LEN('Vacation Tracker'!$Q241:$UV241)-1),0))))</f>
        <v>0</v>
      </c>
      <c r="BC238" s="26">
        <f t="array" ref="BC238">SUM(IF('Vacation Tracker'!$Q$8:$UV$8=BA$5,IF((RIGHT('Vacation Tracker'!$Q241:$UV241)="O"),IFERROR(--LEFT('Vacation Tracker'!$Q241:$UV241,LEN('Vacation Tracker'!$Q241:$UV241)-1),0))))</f>
        <v>0</v>
      </c>
      <c r="BD238" s="23">
        <f>SUMIF('Vacation Tracker'!$GU$8:$ACR$8,BE$5,'Vacation Tracker'!$GU241:$ACR241)</f>
        <v>0</v>
      </c>
      <c r="BE238" s="26">
        <f t="shared" si="75"/>
        <v>0</v>
      </c>
      <c r="BF238" s="26">
        <f t="array" ref="BF238">SUM(IF('Vacation Tracker'!$Q$8:$UV$8=BE$5,IF((RIGHT('Vacation Tracker'!$Q241:$UV241)&lt;&gt;"O"),IFERROR(--LEFT('Vacation Tracker'!$Q241:$UV241,LEN('Vacation Tracker'!$Q241:$UV241)-1),0))))</f>
        <v>0</v>
      </c>
      <c r="BG238" s="26">
        <f t="array" ref="BG238">SUM(IF('Vacation Tracker'!$Q$8:$UV$8=BE$5,IF((RIGHT('Vacation Tracker'!$Q241:$UV241)="O"),IFERROR(--LEFT('Vacation Tracker'!$Q241:$UV241,LEN('Vacation Tracker'!$Q241:$UV241)-1),0))))</f>
        <v>0</v>
      </c>
      <c r="BH238" s="23">
        <f>SUMIF('Vacation Tracker'!$GU$8:$ACR$8,BI$5,'Vacation Tracker'!$GU241:$ACR241)</f>
        <v>0</v>
      </c>
      <c r="BI238" s="26">
        <f t="shared" si="76"/>
        <v>0</v>
      </c>
      <c r="BJ238" s="26">
        <f t="array" ref="BJ238">SUM(IF('Vacation Tracker'!$Q$8:$UV$8=BI$5,IF((RIGHT('Vacation Tracker'!$Q241:$UV241)&lt;&gt;"O"),IFERROR(--LEFT('Vacation Tracker'!$Q241:$UV241,LEN('Vacation Tracker'!$Q241:$UV241)-1),0))))</f>
        <v>0</v>
      </c>
      <c r="BK238" s="26">
        <f t="array" ref="BK238">SUM(IF('Vacation Tracker'!$Q$8:$UV$8=BI$5,IF((RIGHT('Vacation Tracker'!$Q241:$UV241)="O"),IFERROR(--LEFT('Vacation Tracker'!$Q241:$UV241,LEN('Vacation Tracker'!$Q241:$UV241)-1),0))))</f>
        <v>0</v>
      </c>
      <c r="BL238" s="23">
        <f>IF($E$4="Yes",SUMIF('Vacation Tracker'!$GU$8:$ACR$8,BM$5,'Vacation Tracker'!$GU241:$ACR241),0)</f>
        <v>0</v>
      </c>
      <c r="BM238" s="26">
        <f t="shared" si="26"/>
        <v>0</v>
      </c>
      <c r="BN238" s="26">
        <f t="array" ref="BN238">IF($E$4="Yes",SUM(IF('Vacation Tracker'!$Q$8:$UV$8=BM$5,IF((RIGHT('Vacation Tracker'!$Q241:$UV241)&lt;&gt;"O"),IFERROR(--LEFT('Vacation Tracker'!$Q241:$UV241,LEN('Vacation Tracker'!$Q241:$UV241)-1),0)))),0)</f>
        <v>0</v>
      </c>
      <c r="BO238" s="23">
        <f t="array" ref="BO238">IF($E$4="Yes",SUM(IF('Vacation Tracker'!$Q$8:$UV$8=BM$5,IF((RIGHT('Vacation Tracker'!$Q241:$UV241)="O"),IFERROR(--LEFT('Vacation Tracker'!$Q241:$UV241,LEN('Vacation Tracker'!$Q241:$UV241)-1),0)))),0)</f>
        <v>0</v>
      </c>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row>
    <row r="239" spans="2:181" ht="15" customHeight="1" x14ac:dyDescent="0.2">
      <c r="B239" s="23">
        <f>IF('Vacation Tracker'!B242&lt;&gt;"",'Vacation Tracker'!B242,"")</f>
        <v>231</v>
      </c>
      <c r="C239" s="24" t="str">
        <f>IF('Vacation Tracker'!C242&lt;&gt;"",'Vacation Tracker'!C242,"")</f>
        <v/>
      </c>
      <c r="D239" s="25" t="str">
        <f>IF('Vacation Tracker'!D242&lt;&gt;"",'Vacation Tracker'!D242,"")</f>
        <v/>
      </c>
      <c r="E239" s="25" t="str">
        <f>IF('Vacation Tracker'!E242&lt;&gt;"",'Vacation Tracker'!E242,"")</f>
        <v/>
      </c>
      <c r="F239" s="24" t="str">
        <f>IF('Vacation Tracker'!F242&lt;&gt;"",'Vacation Tracker'!F242,"")</f>
        <v/>
      </c>
      <c r="G239" s="24" t="str">
        <f>IF('Vacation Tracker'!G242&lt;&gt;"",'Vacation Tracker'!G242,"")</f>
        <v/>
      </c>
      <c r="H239" s="23" t="str">
        <f t="shared" si="80"/>
        <v/>
      </c>
      <c r="I239" s="23" t="str">
        <f t="shared" si="80"/>
        <v/>
      </c>
      <c r="J239" s="23" t="str">
        <f t="shared" si="80"/>
        <v/>
      </c>
      <c r="K239" s="23" t="str">
        <f t="shared" si="77"/>
        <v/>
      </c>
      <c r="L239" s="23">
        <f>IF($E$4="Yes",SUMIF('Vacation Tracker'!$Q$8:$UV$8,M$5,'Vacation Tracker'!$Q242:$UV242),0)</f>
        <v>0</v>
      </c>
      <c r="M239" s="26">
        <f t="shared" si="78"/>
        <v>0</v>
      </c>
      <c r="N239" s="26">
        <f t="array" ref="N239">IF($E$4="Yes",SUM(IF('Vacation Tracker'!$Q$8:$UV$8=M$5,IF((RIGHT('Vacation Tracker'!$Q242:$UV242)&lt;&gt;"O"),IFERROR(--LEFT('Vacation Tracker'!$Q242:$UV242,LEN('Vacation Tracker'!$Q242:$UV242)-1),0)))),0)</f>
        <v>0</v>
      </c>
      <c r="O239" s="26">
        <f t="array" ref="O239">IF($E$4="Yes",SUM(IF('Vacation Tracker'!$Q$8:$UV$8=M$5,IF((RIGHT('Vacation Tracker'!$Q242:$UV242)="O"),IFERROR(--LEFT('Vacation Tracker'!$Q242:$UV242,LEN('Vacation Tracker'!$Q242:$UV242)-1),0)))),0)</f>
        <v>0</v>
      </c>
      <c r="P239" s="23">
        <f>SUMIF('Vacation Tracker'!$Q$8:$UV$8,Q$5,'Vacation Tracker'!$Q242:$UV242)</f>
        <v>0</v>
      </c>
      <c r="Q239" s="26">
        <f t="shared" si="65"/>
        <v>0</v>
      </c>
      <c r="R239" s="26">
        <f t="array" ref="R239">SUM(IF('Vacation Tracker'!$Q$8:$UV$8=Q$5,IF((RIGHT('Vacation Tracker'!$Q242:$UV242)&lt;&gt;"O"),IFERROR(--LEFT('Vacation Tracker'!$Q242:$UV242,LEN('Vacation Tracker'!$Q242:$UV242)-1),0))))</f>
        <v>0</v>
      </c>
      <c r="S239" s="26">
        <f t="array" ref="S239">SUM(IF('Vacation Tracker'!$Q$8:$UV$8=Q$5,IF((RIGHT('Vacation Tracker'!$Q242:$UV242)="O"),IFERROR(--LEFT('Vacation Tracker'!$Q242:$UV242,LEN('Vacation Tracker'!$Q242:$UV242)-1),0))))</f>
        <v>0</v>
      </c>
      <c r="T239" s="23">
        <f>SUMIF('Vacation Tracker'!$Q$8:$UV$8,U$5,'Vacation Tracker'!$Q242:$UV242)</f>
        <v>0</v>
      </c>
      <c r="U239" s="26">
        <f t="shared" si="66"/>
        <v>0</v>
      </c>
      <c r="V239" s="26">
        <f t="array" ref="V239">SUM(IF('Vacation Tracker'!$Q$8:$UV$8=U$5,IF((RIGHT('Vacation Tracker'!$Q242:$UV242)&lt;&gt;"O"),IFERROR(--LEFT('Vacation Tracker'!$Q242:$UV242,LEN('Vacation Tracker'!$Q242:$UV242)-1),0))))</f>
        <v>0</v>
      </c>
      <c r="W239" s="26">
        <f t="array" ref="W239">SUM(IF('Vacation Tracker'!$Q$8:$UV$8=U$5,IF((RIGHT('Vacation Tracker'!$Q242:$UV242)="O"),IFERROR(--LEFT('Vacation Tracker'!$Q242:$UV242,LEN('Vacation Tracker'!$Q242:$UV242)-1),0))))</f>
        <v>0</v>
      </c>
      <c r="X239" s="23">
        <f>SUMIF('Vacation Tracker'!$Q$8:$UV$8,Y$5,'Vacation Tracker'!$Q242:$UV242)</f>
        <v>0</v>
      </c>
      <c r="Y239" s="26">
        <f t="shared" si="67"/>
        <v>0</v>
      </c>
      <c r="Z239" s="26">
        <f t="array" ref="Z239">SUM(IF('Vacation Tracker'!$Q$8:$UV$8=Y$5,IF((RIGHT('Vacation Tracker'!$Q242:$UV242)&lt;&gt;"O"),IFERROR(--LEFT('Vacation Tracker'!$Q242:$UV242,LEN('Vacation Tracker'!$Q242:$UV242)-1),0))))</f>
        <v>0</v>
      </c>
      <c r="AA239" s="26">
        <f t="array" ref="AA239">SUM(IF('Vacation Tracker'!$Q$8:$UV$8=Y$5,IF((RIGHT('Vacation Tracker'!$Q242:$UV242)="O"),IFERROR(--LEFT('Vacation Tracker'!$Q242:$UV242,LEN('Vacation Tracker'!$Q242:$UV242)-1),0))))</f>
        <v>0</v>
      </c>
      <c r="AB239" s="23">
        <f>SUMIF('Vacation Tracker'!$Q$8:$UV$8,AC$5,'Vacation Tracker'!$Q242:$UV242)</f>
        <v>0</v>
      </c>
      <c r="AC239" s="26">
        <f t="shared" si="68"/>
        <v>0</v>
      </c>
      <c r="AD239" s="26">
        <f t="array" ref="AD239">SUM(IF('Vacation Tracker'!$Q$8:$UV$8=AC$5,IF((RIGHT('Vacation Tracker'!$Q242:$UV242)&lt;&gt;"O"),IFERROR(--LEFT('Vacation Tracker'!$Q242:$UV242,LEN('Vacation Tracker'!$Q242:$UV242)-1),0))))</f>
        <v>0</v>
      </c>
      <c r="AE239" s="26">
        <f t="array" ref="AE239">SUM(IF('Vacation Tracker'!$Q$8:$UV$8=AC$5,IF((RIGHT('Vacation Tracker'!$Q242:$UV242)="O"),IFERROR(--LEFT('Vacation Tracker'!$Q242:$UV242,LEN('Vacation Tracker'!$Q242:$UV242)-1),0))))</f>
        <v>0</v>
      </c>
      <c r="AF239" s="23">
        <f>SUMIF('Vacation Tracker'!$Q$8:$UV$8,AG$5,'Vacation Tracker'!$Q242:$UV242)</f>
        <v>0</v>
      </c>
      <c r="AG239" s="26">
        <f t="shared" si="69"/>
        <v>0</v>
      </c>
      <c r="AH239" s="26">
        <f t="array" ref="AH239">SUM(IF('Vacation Tracker'!$Q$8:$UV$8=AG$5,IF((RIGHT('Vacation Tracker'!$Q242:$UV242)&lt;&gt;"O"),IFERROR(--LEFT('Vacation Tracker'!$Q242:$UV242,LEN('Vacation Tracker'!$Q242:$UV242)-1),0))))</f>
        <v>0</v>
      </c>
      <c r="AI239" s="26">
        <f t="array" ref="AI239">SUM(IF('Vacation Tracker'!$Q$8:$UV$8=AG$5,IF((RIGHT('Vacation Tracker'!$Q242:$UV242)="O"),IFERROR(--LEFT('Vacation Tracker'!$Q242:$UV242,LEN('Vacation Tracker'!$Q242:$UV242)-1),0))))</f>
        <v>0</v>
      </c>
      <c r="AJ239" s="23">
        <f>SUMIF('Vacation Tracker'!$GU$8:$ACR$8,AK$5,'Vacation Tracker'!$GU242:$ACR242)</f>
        <v>0</v>
      </c>
      <c r="AK239" s="26">
        <f t="shared" si="70"/>
        <v>0</v>
      </c>
      <c r="AL239" s="26">
        <f t="array" ref="AL239">SUM(IF('Vacation Tracker'!$Q$8:$UV$8=AK$5,IF((RIGHT('Vacation Tracker'!$Q242:$UV242)&lt;&gt;"O"),IFERROR(--LEFT('Vacation Tracker'!$Q242:$UV242,LEN('Vacation Tracker'!$Q242:$UV242)-1),0))))</f>
        <v>0</v>
      </c>
      <c r="AM239" s="26">
        <f t="array" ref="AM239">SUM(IF('Vacation Tracker'!$Q$8:$UV$8=AK$5,IF((RIGHT('Vacation Tracker'!$Q242:$UV242)="O"),IFERROR(--LEFT('Vacation Tracker'!$Q242:$UV242,LEN('Vacation Tracker'!$Q242:$UV242)-1),0))))</f>
        <v>0</v>
      </c>
      <c r="AN239" s="23">
        <f>SUMIF('Vacation Tracker'!$GU$8:$ACR$8,AO$5,'Vacation Tracker'!$GU242:$ACR242)</f>
        <v>0</v>
      </c>
      <c r="AO239" s="26">
        <f t="shared" si="71"/>
        <v>0</v>
      </c>
      <c r="AP239" s="26">
        <f t="array" ref="AP239">SUM(IF('Vacation Tracker'!$Q$8:$UV$8=AO$5,IF((RIGHT('Vacation Tracker'!$Q242:$UV242)&lt;&gt;"O"),IFERROR(--LEFT('Vacation Tracker'!$Q242:$UV242,LEN('Vacation Tracker'!$Q242:$UV242)-1),0))))</f>
        <v>0</v>
      </c>
      <c r="AQ239" s="26">
        <f t="array" ref="AQ239">SUM(IF('Vacation Tracker'!$Q$8:$UV$8=AO$5,IF((RIGHT('Vacation Tracker'!$Q242:$UV242)="O"),IFERROR(--LEFT('Vacation Tracker'!$Q242:$UV242,LEN('Vacation Tracker'!$Q242:$UV242)-1),0))))</f>
        <v>0</v>
      </c>
      <c r="AR239" s="23">
        <f>SUMIF('Vacation Tracker'!$GU$8:$ACR$8,AS$5,'Vacation Tracker'!$GU242:$ACR242)</f>
        <v>0</v>
      </c>
      <c r="AS239" s="26">
        <f t="shared" si="72"/>
        <v>0</v>
      </c>
      <c r="AT239" s="26">
        <f t="array" ref="AT239">SUM(IF('Vacation Tracker'!$Q$8:$UV$8=AS$5,IF((RIGHT('Vacation Tracker'!$Q242:$UV242)&lt;&gt;"O"),IFERROR(--LEFT('Vacation Tracker'!$Q242:$UV242,LEN('Vacation Tracker'!$Q242:$UV242)-1),0))))</f>
        <v>0</v>
      </c>
      <c r="AU239" s="26">
        <f t="array" ref="AU239">SUM(IF('Vacation Tracker'!$Q$8:$UV$8=AS$5,IF((RIGHT('Vacation Tracker'!$Q242:$UV242)="O"),IFERROR(--LEFT('Vacation Tracker'!$Q242:$UV242,LEN('Vacation Tracker'!$Q242:$UV242)-1),0))))</f>
        <v>0</v>
      </c>
      <c r="AV239" s="23">
        <f>SUMIF('Vacation Tracker'!$GU$8:$ACR$8,AW$5,'Vacation Tracker'!$GU242:$ACR242)</f>
        <v>0</v>
      </c>
      <c r="AW239" s="26">
        <f t="shared" si="73"/>
        <v>0</v>
      </c>
      <c r="AX239" s="26">
        <f t="array" ref="AX239">SUM(IF('Vacation Tracker'!$Q$8:$UV$8=AW$5,IF((RIGHT('Vacation Tracker'!$Q242:$UV242)&lt;&gt;"O"),IFERROR(--LEFT('Vacation Tracker'!$Q242:$UV242,LEN('Vacation Tracker'!$Q242:$UV242)-1),0))))</f>
        <v>0</v>
      </c>
      <c r="AY239" s="26">
        <f t="array" ref="AY239">SUM(IF('Vacation Tracker'!$Q$8:$UV$8=AW$5,IF((RIGHT('Vacation Tracker'!$Q242:$UV242)="O"),IFERROR(--LEFT('Vacation Tracker'!$Q242:$UV242,LEN('Vacation Tracker'!$Q242:$UV242)-1),0))))</f>
        <v>0</v>
      </c>
      <c r="AZ239" s="23">
        <f>SUMIF('Vacation Tracker'!$GU$8:$ACR$8,BA$5,'Vacation Tracker'!$GU242:$ACR242)</f>
        <v>0</v>
      </c>
      <c r="BA239" s="26">
        <f t="shared" si="74"/>
        <v>0</v>
      </c>
      <c r="BB239" s="26">
        <f t="array" ref="BB239">SUM(IF('Vacation Tracker'!$Q$8:$UV$8=BA$5,IF((RIGHT('Vacation Tracker'!$Q242:$UV242)&lt;&gt;"O"),IFERROR(--LEFT('Vacation Tracker'!$Q242:$UV242,LEN('Vacation Tracker'!$Q242:$UV242)-1),0))))</f>
        <v>0</v>
      </c>
      <c r="BC239" s="26">
        <f t="array" ref="BC239">SUM(IF('Vacation Tracker'!$Q$8:$UV$8=BA$5,IF((RIGHT('Vacation Tracker'!$Q242:$UV242)="O"),IFERROR(--LEFT('Vacation Tracker'!$Q242:$UV242,LEN('Vacation Tracker'!$Q242:$UV242)-1),0))))</f>
        <v>0</v>
      </c>
      <c r="BD239" s="23">
        <f>SUMIF('Vacation Tracker'!$GU$8:$ACR$8,BE$5,'Vacation Tracker'!$GU242:$ACR242)</f>
        <v>0</v>
      </c>
      <c r="BE239" s="26">
        <f t="shared" si="75"/>
        <v>0</v>
      </c>
      <c r="BF239" s="26">
        <f t="array" ref="BF239">SUM(IF('Vacation Tracker'!$Q$8:$UV$8=BE$5,IF((RIGHT('Vacation Tracker'!$Q242:$UV242)&lt;&gt;"O"),IFERROR(--LEFT('Vacation Tracker'!$Q242:$UV242,LEN('Vacation Tracker'!$Q242:$UV242)-1),0))))</f>
        <v>0</v>
      </c>
      <c r="BG239" s="26">
        <f t="array" ref="BG239">SUM(IF('Vacation Tracker'!$Q$8:$UV$8=BE$5,IF((RIGHT('Vacation Tracker'!$Q242:$UV242)="O"),IFERROR(--LEFT('Vacation Tracker'!$Q242:$UV242,LEN('Vacation Tracker'!$Q242:$UV242)-1),0))))</f>
        <v>0</v>
      </c>
      <c r="BH239" s="23">
        <f>SUMIF('Vacation Tracker'!$GU$8:$ACR$8,BI$5,'Vacation Tracker'!$GU242:$ACR242)</f>
        <v>0</v>
      </c>
      <c r="BI239" s="26">
        <f t="shared" si="76"/>
        <v>0</v>
      </c>
      <c r="BJ239" s="26">
        <f t="array" ref="BJ239">SUM(IF('Vacation Tracker'!$Q$8:$UV$8=BI$5,IF((RIGHT('Vacation Tracker'!$Q242:$UV242)&lt;&gt;"O"),IFERROR(--LEFT('Vacation Tracker'!$Q242:$UV242,LEN('Vacation Tracker'!$Q242:$UV242)-1),0))))</f>
        <v>0</v>
      </c>
      <c r="BK239" s="26">
        <f t="array" ref="BK239">SUM(IF('Vacation Tracker'!$Q$8:$UV$8=BI$5,IF((RIGHT('Vacation Tracker'!$Q242:$UV242)="O"),IFERROR(--LEFT('Vacation Tracker'!$Q242:$UV242,LEN('Vacation Tracker'!$Q242:$UV242)-1),0))))</f>
        <v>0</v>
      </c>
      <c r="BL239" s="23">
        <f>IF($E$4="Yes",SUMIF('Vacation Tracker'!$GU$8:$ACR$8,BM$5,'Vacation Tracker'!$GU242:$ACR242),0)</f>
        <v>0</v>
      </c>
      <c r="BM239" s="26">
        <f t="shared" si="26"/>
        <v>0</v>
      </c>
      <c r="BN239" s="26">
        <f t="array" ref="BN239">IF($E$4="Yes",SUM(IF('Vacation Tracker'!$Q$8:$UV$8=BM$5,IF((RIGHT('Vacation Tracker'!$Q242:$UV242)&lt;&gt;"O"),IFERROR(--LEFT('Vacation Tracker'!$Q242:$UV242,LEN('Vacation Tracker'!$Q242:$UV242)-1),0)))),0)</f>
        <v>0</v>
      </c>
      <c r="BO239" s="23">
        <f t="array" ref="BO239">IF($E$4="Yes",SUM(IF('Vacation Tracker'!$Q$8:$UV$8=BM$5,IF((RIGHT('Vacation Tracker'!$Q242:$UV242)="O"),IFERROR(--LEFT('Vacation Tracker'!$Q242:$UV242,LEN('Vacation Tracker'!$Q242:$UV242)-1),0)))),0)</f>
        <v>0</v>
      </c>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row>
    <row r="240" spans="2:181" ht="15" customHeight="1" x14ac:dyDescent="0.2">
      <c r="B240" s="23">
        <f>IF('Vacation Tracker'!B243&lt;&gt;"",'Vacation Tracker'!B243,"")</f>
        <v>232</v>
      </c>
      <c r="C240" s="24" t="str">
        <f>IF('Vacation Tracker'!C243&lt;&gt;"",'Vacation Tracker'!C243,"")</f>
        <v/>
      </c>
      <c r="D240" s="25" t="str">
        <f>IF('Vacation Tracker'!D243&lt;&gt;"",'Vacation Tracker'!D243,"")</f>
        <v/>
      </c>
      <c r="E240" s="25" t="str">
        <f>IF('Vacation Tracker'!E243&lt;&gt;"",'Vacation Tracker'!E243,"")</f>
        <v/>
      </c>
      <c r="F240" s="24" t="str">
        <f>IF('Vacation Tracker'!F243&lt;&gt;"",'Vacation Tracker'!F243,"")</f>
        <v/>
      </c>
      <c r="G240" s="24" t="str">
        <f>IF('Vacation Tracker'!G243&lt;&gt;"",'Vacation Tracker'!G243,"")</f>
        <v/>
      </c>
      <c r="H240" s="23" t="str">
        <f t="shared" si="80"/>
        <v/>
      </c>
      <c r="I240" s="23" t="str">
        <f t="shared" si="80"/>
        <v/>
      </c>
      <c r="J240" s="23" t="str">
        <f t="shared" si="80"/>
        <v/>
      </c>
      <c r="K240" s="23" t="str">
        <f t="shared" si="77"/>
        <v/>
      </c>
      <c r="L240" s="23">
        <f>IF($E$4="Yes",SUMIF('Vacation Tracker'!$Q$8:$UV$8,M$5,'Vacation Tracker'!$Q243:$UV243),0)</f>
        <v>0</v>
      </c>
      <c r="M240" s="26">
        <f t="shared" si="78"/>
        <v>0</v>
      </c>
      <c r="N240" s="26">
        <f t="array" ref="N240">IF($E$4="Yes",SUM(IF('Vacation Tracker'!$Q$8:$UV$8=M$5,IF((RIGHT('Vacation Tracker'!$Q243:$UV243)&lt;&gt;"O"),IFERROR(--LEFT('Vacation Tracker'!$Q243:$UV243,LEN('Vacation Tracker'!$Q243:$UV243)-1),0)))),0)</f>
        <v>0</v>
      </c>
      <c r="O240" s="26">
        <f t="array" ref="O240">IF($E$4="Yes",SUM(IF('Vacation Tracker'!$Q$8:$UV$8=M$5,IF((RIGHT('Vacation Tracker'!$Q243:$UV243)="O"),IFERROR(--LEFT('Vacation Tracker'!$Q243:$UV243,LEN('Vacation Tracker'!$Q243:$UV243)-1),0)))),0)</f>
        <v>0</v>
      </c>
      <c r="P240" s="23">
        <f>SUMIF('Vacation Tracker'!$Q$8:$UV$8,Q$5,'Vacation Tracker'!$Q243:$UV243)</f>
        <v>0</v>
      </c>
      <c r="Q240" s="26">
        <f t="shared" si="65"/>
        <v>0</v>
      </c>
      <c r="R240" s="26">
        <f t="array" ref="R240">SUM(IF('Vacation Tracker'!$Q$8:$UV$8=Q$5,IF((RIGHT('Vacation Tracker'!$Q243:$UV243)&lt;&gt;"O"),IFERROR(--LEFT('Vacation Tracker'!$Q243:$UV243,LEN('Vacation Tracker'!$Q243:$UV243)-1),0))))</f>
        <v>0</v>
      </c>
      <c r="S240" s="26">
        <f t="array" ref="S240">SUM(IF('Vacation Tracker'!$Q$8:$UV$8=Q$5,IF((RIGHT('Vacation Tracker'!$Q243:$UV243)="O"),IFERROR(--LEFT('Vacation Tracker'!$Q243:$UV243,LEN('Vacation Tracker'!$Q243:$UV243)-1),0))))</f>
        <v>0</v>
      </c>
      <c r="T240" s="23">
        <f>SUMIF('Vacation Tracker'!$Q$8:$UV$8,U$5,'Vacation Tracker'!$Q243:$UV243)</f>
        <v>0</v>
      </c>
      <c r="U240" s="26">
        <f t="shared" si="66"/>
        <v>0</v>
      </c>
      <c r="V240" s="26">
        <f t="array" ref="V240">SUM(IF('Vacation Tracker'!$Q$8:$UV$8=U$5,IF((RIGHT('Vacation Tracker'!$Q243:$UV243)&lt;&gt;"O"),IFERROR(--LEFT('Vacation Tracker'!$Q243:$UV243,LEN('Vacation Tracker'!$Q243:$UV243)-1),0))))</f>
        <v>0</v>
      </c>
      <c r="W240" s="26">
        <f t="array" ref="W240">SUM(IF('Vacation Tracker'!$Q$8:$UV$8=U$5,IF((RIGHT('Vacation Tracker'!$Q243:$UV243)="O"),IFERROR(--LEFT('Vacation Tracker'!$Q243:$UV243,LEN('Vacation Tracker'!$Q243:$UV243)-1),0))))</f>
        <v>0</v>
      </c>
      <c r="X240" s="23">
        <f>SUMIF('Vacation Tracker'!$Q$8:$UV$8,Y$5,'Vacation Tracker'!$Q243:$UV243)</f>
        <v>0</v>
      </c>
      <c r="Y240" s="26">
        <f t="shared" si="67"/>
        <v>0</v>
      </c>
      <c r="Z240" s="26">
        <f t="array" ref="Z240">SUM(IF('Vacation Tracker'!$Q$8:$UV$8=Y$5,IF((RIGHT('Vacation Tracker'!$Q243:$UV243)&lt;&gt;"O"),IFERROR(--LEFT('Vacation Tracker'!$Q243:$UV243,LEN('Vacation Tracker'!$Q243:$UV243)-1),0))))</f>
        <v>0</v>
      </c>
      <c r="AA240" s="26">
        <f t="array" ref="AA240">SUM(IF('Vacation Tracker'!$Q$8:$UV$8=Y$5,IF((RIGHT('Vacation Tracker'!$Q243:$UV243)="O"),IFERROR(--LEFT('Vacation Tracker'!$Q243:$UV243,LEN('Vacation Tracker'!$Q243:$UV243)-1),0))))</f>
        <v>0</v>
      </c>
      <c r="AB240" s="23">
        <f>SUMIF('Vacation Tracker'!$Q$8:$UV$8,AC$5,'Vacation Tracker'!$Q243:$UV243)</f>
        <v>0</v>
      </c>
      <c r="AC240" s="26">
        <f t="shared" si="68"/>
        <v>0</v>
      </c>
      <c r="AD240" s="26">
        <f t="array" ref="AD240">SUM(IF('Vacation Tracker'!$Q$8:$UV$8=AC$5,IF((RIGHT('Vacation Tracker'!$Q243:$UV243)&lt;&gt;"O"),IFERROR(--LEFT('Vacation Tracker'!$Q243:$UV243,LEN('Vacation Tracker'!$Q243:$UV243)-1),0))))</f>
        <v>0</v>
      </c>
      <c r="AE240" s="26">
        <f t="array" ref="AE240">SUM(IF('Vacation Tracker'!$Q$8:$UV$8=AC$5,IF((RIGHT('Vacation Tracker'!$Q243:$UV243)="O"),IFERROR(--LEFT('Vacation Tracker'!$Q243:$UV243,LEN('Vacation Tracker'!$Q243:$UV243)-1),0))))</f>
        <v>0</v>
      </c>
      <c r="AF240" s="23">
        <f>SUMIF('Vacation Tracker'!$Q$8:$UV$8,AG$5,'Vacation Tracker'!$Q243:$UV243)</f>
        <v>0</v>
      </c>
      <c r="AG240" s="26">
        <f t="shared" si="69"/>
        <v>0</v>
      </c>
      <c r="AH240" s="26">
        <f t="array" ref="AH240">SUM(IF('Vacation Tracker'!$Q$8:$UV$8=AG$5,IF((RIGHT('Vacation Tracker'!$Q243:$UV243)&lt;&gt;"O"),IFERROR(--LEFT('Vacation Tracker'!$Q243:$UV243,LEN('Vacation Tracker'!$Q243:$UV243)-1),0))))</f>
        <v>0</v>
      </c>
      <c r="AI240" s="26">
        <f t="array" ref="AI240">SUM(IF('Vacation Tracker'!$Q$8:$UV$8=AG$5,IF((RIGHT('Vacation Tracker'!$Q243:$UV243)="O"),IFERROR(--LEFT('Vacation Tracker'!$Q243:$UV243,LEN('Vacation Tracker'!$Q243:$UV243)-1),0))))</f>
        <v>0</v>
      </c>
      <c r="AJ240" s="23">
        <f>SUMIF('Vacation Tracker'!$GU$8:$ACR$8,AK$5,'Vacation Tracker'!$GU243:$ACR243)</f>
        <v>0</v>
      </c>
      <c r="AK240" s="26">
        <f t="shared" si="70"/>
        <v>0</v>
      </c>
      <c r="AL240" s="26">
        <f t="array" ref="AL240">SUM(IF('Vacation Tracker'!$Q$8:$UV$8=AK$5,IF((RIGHT('Vacation Tracker'!$Q243:$UV243)&lt;&gt;"O"),IFERROR(--LEFT('Vacation Tracker'!$Q243:$UV243,LEN('Vacation Tracker'!$Q243:$UV243)-1),0))))</f>
        <v>0</v>
      </c>
      <c r="AM240" s="26">
        <f t="array" ref="AM240">SUM(IF('Vacation Tracker'!$Q$8:$UV$8=AK$5,IF((RIGHT('Vacation Tracker'!$Q243:$UV243)="O"),IFERROR(--LEFT('Vacation Tracker'!$Q243:$UV243,LEN('Vacation Tracker'!$Q243:$UV243)-1),0))))</f>
        <v>0</v>
      </c>
      <c r="AN240" s="23">
        <f>SUMIF('Vacation Tracker'!$GU$8:$ACR$8,AO$5,'Vacation Tracker'!$GU243:$ACR243)</f>
        <v>0</v>
      </c>
      <c r="AO240" s="26">
        <f t="shared" si="71"/>
        <v>0</v>
      </c>
      <c r="AP240" s="26">
        <f t="array" ref="AP240">SUM(IF('Vacation Tracker'!$Q$8:$UV$8=AO$5,IF((RIGHT('Vacation Tracker'!$Q243:$UV243)&lt;&gt;"O"),IFERROR(--LEFT('Vacation Tracker'!$Q243:$UV243,LEN('Vacation Tracker'!$Q243:$UV243)-1),0))))</f>
        <v>0</v>
      </c>
      <c r="AQ240" s="26">
        <f t="array" ref="AQ240">SUM(IF('Vacation Tracker'!$Q$8:$UV$8=AO$5,IF((RIGHT('Vacation Tracker'!$Q243:$UV243)="O"),IFERROR(--LEFT('Vacation Tracker'!$Q243:$UV243,LEN('Vacation Tracker'!$Q243:$UV243)-1),0))))</f>
        <v>0</v>
      </c>
      <c r="AR240" s="23">
        <f>SUMIF('Vacation Tracker'!$GU$8:$ACR$8,AS$5,'Vacation Tracker'!$GU243:$ACR243)</f>
        <v>0</v>
      </c>
      <c r="AS240" s="26">
        <f t="shared" si="72"/>
        <v>0</v>
      </c>
      <c r="AT240" s="26">
        <f t="array" ref="AT240">SUM(IF('Vacation Tracker'!$Q$8:$UV$8=AS$5,IF((RIGHT('Vacation Tracker'!$Q243:$UV243)&lt;&gt;"O"),IFERROR(--LEFT('Vacation Tracker'!$Q243:$UV243,LEN('Vacation Tracker'!$Q243:$UV243)-1),0))))</f>
        <v>0</v>
      </c>
      <c r="AU240" s="26">
        <f t="array" ref="AU240">SUM(IF('Vacation Tracker'!$Q$8:$UV$8=AS$5,IF((RIGHT('Vacation Tracker'!$Q243:$UV243)="O"),IFERROR(--LEFT('Vacation Tracker'!$Q243:$UV243,LEN('Vacation Tracker'!$Q243:$UV243)-1),0))))</f>
        <v>0</v>
      </c>
      <c r="AV240" s="23">
        <f>SUMIF('Vacation Tracker'!$GU$8:$ACR$8,AW$5,'Vacation Tracker'!$GU243:$ACR243)</f>
        <v>0</v>
      </c>
      <c r="AW240" s="26">
        <f t="shared" si="73"/>
        <v>0</v>
      </c>
      <c r="AX240" s="26">
        <f t="array" ref="AX240">SUM(IF('Vacation Tracker'!$Q$8:$UV$8=AW$5,IF((RIGHT('Vacation Tracker'!$Q243:$UV243)&lt;&gt;"O"),IFERROR(--LEFT('Vacation Tracker'!$Q243:$UV243,LEN('Vacation Tracker'!$Q243:$UV243)-1),0))))</f>
        <v>0</v>
      </c>
      <c r="AY240" s="26">
        <f t="array" ref="AY240">SUM(IF('Vacation Tracker'!$Q$8:$UV$8=AW$5,IF((RIGHT('Vacation Tracker'!$Q243:$UV243)="O"),IFERROR(--LEFT('Vacation Tracker'!$Q243:$UV243,LEN('Vacation Tracker'!$Q243:$UV243)-1),0))))</f>
        <v>0</v>
      </c>
      <c r="AZ240" s="23">
        <f>SUMIF('Vacation Tracker'!$GU$8:$ACR$8,BA$5,'Vacation Tracker'!$GU243:$ACR243)</f>
        <v>0</v>
      </c>
      <c r="BA240" s="26">
        <f t="shared" si="74"/>
        <v>0</v>
      </c>
      <c r="BB240" s="26">
        <f t="array" ref="BB240">SUM(IF('Vacation Tracker'!$Q$8:$UV$8=BA$5,IF((RIGHT('Vacation Tracker'!$Q243:$UV243)&lt;&gt;"O"),IFERROR(--LEFT('Vacation Tracker'!$Q243:$UV243,LEN('Vacation Tracker'!$Q243:$UV243)-1),0))))</f>
        <v>0</v>
      </c>
      <c r="BC240" s="26">
        <f t="array" ref="BC240">SUM(IF('Vacation Tracker'!$Q$8:$UV$8=BA$5,IF((RIGHT('Vacation Tracker'!$Q243:$UV243)="O"),IFERROR(--LEFT('Vacation Tracker'!$Q243:$UV243,LEN('Vacation Tracker'!$Q243:$UV243)-1),0))))</f>
        <v>0</v>
      </c>
      <c r="BD240" s="23">
        <f>SUMIF('Vacation Tracker'!$GU$8:$ACR$8,BE$5,'Vacation Tracker'!$GU243:$ACR243)</f>
        <v>0</v>
      </c>
      <c r="BE240" s="26">
        <f t="shared" si="75"/>
        <v>0</v>
      </c>
      <c r="BF240" s="26">
        <f t="array" ref="BF240">SUM(IF('Vacation Tracker'!$Q$8:$UV$8=BE$5,IF((RIGHT('Vacation Tracker'!$Q243:$UV243)&lt;&gt;"O"),IFERROR(--LEFT('Vacation Tracker'!$Q243:$UV243,LEN('Vacation Tracker'!$Q243:$UV243)-1),0))))</f>
        <v>0</v>
      </c>
      <c r="BG240" s="26">
        <f t="array" ref="BG240">SUM(IF('Vacation Tracker'!$Q$8:$UV$8=BE$5,IF((RIGHT('Vacation Tracker'!$Q243:$UV243)="O"),IFERROR(--LEFT('Vacation Tracker'!$Q243:$UV243,LEN('Vacation Tracker'!$Q243:$UV243)-1),0))))</f>
        <v>0</v>
      </c>
      <c r="BH240" s="23">
        <f>SUMIF('Vacation Tracker'!$GU$8:$ACR$8,BI$5,'Vacation Tracker'!$GU243:$ACR243)</f>
        <v>0</v>
      </c>
      <c r="BI240" s="26">
        <f t="shared" si="76"/>
        <v>0</v>
      </c>
      <c r="BJ240" s="26">
        <f t="array" ref="BJ240">SUM(IF('Vacation Tracker'!$Q$8:$UV$8=BI$5,IF((RIGHT('Vacation Tracker'!$Q243:$UV243)&lt;&gt;"O"),IFERROR(--LEFT('Vacation Tracker'!$Q243:$UV243,LEN('Vacation Tracker'!$Q243:$UV243)-1),0))))</f>
        <v>0</v>
      </c>
      <c r="BK240" s="26">
        <f t="array" ref="BK240">SUM(IF('Vacation Tracker'!$Q$8:$UV$8=BI$5,IF((RIGHT('Vacation Tracker'!$Q243:$UV243)="O"),IFERROR(--LEFT('Vacation Tracker'!$Q243:$UV243,LEN('Vacation Tracker'!$Q243:$UV243)-1),0))))</f>
        <v>0</v>
      </c>
      <c r="BL240" s="23">
        <f>IF($E$4="Yes",SUMIF('Vacation Tracker'!$GU$8:$ACR$8,BM$5,'Vacation Tracker'!$GU243:$ACR243),0)</f>
        <v>0</v>
      </c>
      <c r="BM240" s="26">
        <f t="shared" si="26"/>
        <v>0</v>
      </c>
      <c r="BN240" s="26">
        <f t="array" ref="BN240">IF($E$4="Yes",SUM(IF('Vacation Tracker'!$Q$8:$UV$8=BM$5,IF((RIGHT('Vacation Tracker'!$Q243:$UV243)&lt;&gt;"O"),IFERROR(--LEFT('Vacation Tracker'!$Q243:$UV243,LEN('Vacation Tracker'!$Q243:$UV243)-1),0)))),0)</f>
        <v>0</v>
      </c>
      <c r="BO240" s="23">
        <f t="array" ref="BO240">IF($E$4="Yes",SUM(IF('Vacation Tracker'!$Q$8:$UV$8=BM$5,IF((RIGHT('Vacation Tracker'!$Q243:$UV243)="O"),IFERROR(--LEFT('Vacation Tracker'!$Q243:$UV243,LEN('Vacation Tracker'!$Q243:$UV243)-1),0)))),0)</f>
        <v>0</v>
      </c>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row>
    <row r="241" spans="2:181" ht="15" customHeight="1" x14ac:dyDescent="0.2">
      <c r="B241" s="23">
        <f>IF('Vacation Tracker'!B244&lt;&gt;"",'Vacation Tracker'!B244,"")</f>
        <v>233</v>
      </c>
      <c r="C241" s="24" t="str">
        <f>IF('Vacation Tracker'!C244&lt;&gt;"",'Vacation Tracker'!C244,"")</f>
        <v/>
      </c>
      <c r="D241" s="25" t="str">
        <f>IF('Vacation Tracker'!D244&lt;&gt;"",'Vacation Tracker'!D244,"")</f>
        <v/>
      </c>
      <c r="E241" s="25" t="str">
        <f>IF('Vacation Tracker'!E244&lt;&gt;"",'Vacation Tracker'!E244,"")</f>
        <v/>
      </c>
      <c r="F241" s="24" t="str">
        <f>IF('Vacation Tracker'!F244&lt;&gt;"",'Vacation Tracker'!F244,"")</f>
        <v/>
      </c>
      <c r="G241" s="24" t="str">
        <f>IF('Vacation Tracker'!G244&lt;&gt;"",'Vacation Tracker'!G244,"")</f>
        <v/>
      </c>
      <c r="H241" s="23" t="str">
        <f t="shared" si="80"/>
        <v/>
      </c>
      <c r="I241" s="23" t="str">
        <f t="shared" si="80"/>
        <v/>
      </c>
      <c r="J241" s="23" t="str">
        <f t="shared" si="80"/>
        <v/>
      </c>
      <c r="K241" s="23" t="str">
        <f t="shared" si="77"/>
        <v/>
      </c>
      <c r="L241" s="23">
        <f>IF($E$4="Yes",SUMIF('Vacation Tracker'!$Q$8:$UV$8,M$5,'Vacation Tracker'!$Q244:$UV244),0)</f>
        <v>0</v>
      </c>
      <c r="M241" s="26">
        <f t="shared" si="78"/>
        <v>0</v>
      </c>
      <c r="N241" s="26">
        <f t="array" ref="N241">IF($E$4="Yes",SUM(IF('Vacation Tracker'!$Q$8:$UV$8=M$5,IF((RIGHT('Vacation Tracker'!$Q244:$UV244)&lt;&gt;"O"),IFERROR(--LEFT('Vacation Tracker'!$Q244:$UV244,LEN('Vacation Tracker'!$Q244:$UV244)-1),0)))),0)</f>
        <v>0</v>
      </c>
      <c r="O241" s="26">
        <f t="array" ref="O241">IF($E$4="Yes",SUM(IF('Vacation Tracker'!$Q$8:$UV$8=M$5,IF((RIGHT('Vacation Tracker'!$Q244:$UV244)="O"),IFERROR(--LEFT('Vacation Tracker'!$Q244:$UV244,LEN('Vacation Tracker'!$Q244:$UV244)-1),0)))),0)</f>
        <v>0</v>
      </c>
      <c r="P241" s="23">
        <f>SUMIF('Vacation Tracker'!$Q$8:$UV$8,Q$5,'Vacation Tracker'!$Q244:$UV244)</f>
        <v>0</v>
      </c>
      <c r="Q241" s="26">
        <f t="shared" si="65"/>
        <v>0</v>
      </c>
      <c r="R241" s="26">
        <f t="array" ref="R241">SUM(IF('Vacation Tracker'!$Q$8:$UV$8=Q$5,IF((RIGHT('Vacation Tracker'!$Q244:$UV244)&lt;&gt;"O"),IFERROR(--LEFT('Vacation Tracker'!$Q244:$UV244,LEN('Vacation Tracker'!$Q244:$UV244)-1),0))))</f>
        <v>0</v>
      </c>
      <c r="S241" s="26">
        <f t="array" ref="S241">SUM(IF('Vacation Tracker'!$Q$8:$UV$8=Q$5,IF((RIGHT('Vacation Tracker'!$Q244:$UV244)="O"),IFERROR(--LEFT('Vacation Tracker'!$Q244:$UV244,LEN('Vacation Tracker'!$Q244:$UV244)-1),0))))</f>
        <v>0</v>
      </c>
      <c r="T241" s="23">
        <f>SUMIF('Vacation Tracker'!$Q$8:$UV$8,U$5,'Vacation Tracker'!$Q244:$UV244)</f>
        <v>0</v>
      </c>
      <c r="U241" s="26">
        <f t="shared" si="66"/>
        <v>0</v>
      </c>
      <c r="V241" s="26">
        <f t="array" ref="V241">SUM(IF('Vacation Tracker'!$Q$8:$UV$8=U$5,IF((RIGHT('Vacation Tracker'!$Q244:$UV244)&lt;&gt;"O"),IFERROR(--LEFT('Vacation Tracker'!$Q244:$UV244,LEN('Vacation Tracker'!$Q244:$UV244)-1),0))))</f>
        <v>0</v>
      </c>
      <c r="W241" s="26">
        <f t="array" ref="W241">SUM(IF('Vacation Tracker'!$Q$8:$UV$8=U$5,IF((RIGHT('Vacation Tracker'!$Q244:$UV244)="O"),IFERROR(--LEFT('Vacation Tracker'!$Q244:$UV244,LEN('Vacation Tracker'!$Q244:$UV244)-1),0))))</f>
        <v>0</v>
      </c>
      <c r="X241" s="23">
        <f>SUMIF('Vacation Tracker'!$Q$8:$UV$8,Y$5,'Vacation Tracker'!$Q244:$UV244)</f>
        <v>0</v>
      </c>
      <c r="Y241" s="26">
        <f t="shared" si="67"/>
        <v>0</v>
      </c>
      <c r="Z241" s="26">
        <f t="array" ref="Z241">SUM(IF('Vacation Tracker'!$Q$8:$UV$8=Y$5,IF((RIGHT('Vacation Tracker'!$Q244:$UV244)&lt;&gt;"O"),IFERROR(--LEFT('Vacation Tracker'!$Q244:$UV244,LEN('Vacation Tracker'!$Q244:$UV244)-1),0))))</f>
        <v>0</v>
      </c>
      <c r="AA241" s="26">
        <f t="array" ref="AA241">SUM(IF('Vacation Tracker'!$Q$8:$UV$8=Y$5,IF((RIGHT('Vacation Tracker'!$Q244:$UV244)="O"),IFERROR(--LEFT('Vacation Tracker'!$Q244:$UV244,LEN('Vacation Tracker'!$Q244:$UV244)-1),0))))</f>
        <v>0</v>
      </c>
      <c r="AB241" s="23">
        <f>SUMIF('Vacation Tracker'!$Q$8:$UV$8,AC$5,'Vacation Tracker'!$Q244:$UV244)</f>
        <v>0</v>
      </c>
      <c r="AC241" s="26">
        <f t="shared" si="68"/>
        <v>0</v>
      </c>
      <c r="AD241" s="26">
        <f t="array" ref="AD241">SUM(IF('Vacation Tracker'!$Q$8:$UV$8=AC$5,IF((RIGHT('Vacation Tracker'!$Q244:$UV244)&lt;&gt;"O"),IFERROR(--LEFT('Vacation Tracker'!$Q244:$UV244,LEN('Vacation Tracker'!$Q244:$UV244)-1),0))))</f>
        <v>0</v>
      </c>
      <c r="AE241" s="26">
        <f t="array" ref="AE241">SUM(IF('Vacation Tracker'!$Q$8:$UV$8=AC$5,IF((RIGHT('Vacation Tracker'!$Q244:$UV244)="O"),IFERROR(--LEFT('Vacation Tracker'!$Q244:$UV244,LEN('Vacation Tracker'!$Q244:$UV244)-1),0))))</f>
        <v>0</v>
      </c>
      <c r="AF241" s="23">
        <f>SUMIF('Vacation Tracker'!$Q$8:$UV$8,AG$5,'Vacation Tracker'!$Q244:$UV244)</f>
        <v>0</v>
      </c>
      <c r="AG241" s="26">
        <f t="shared" si="69"/>
        <v>0</v>
      </c>
      <c r="AH241" s="26">
        <f t="array" ref="AH241">SUM(IF('Vacation Tracker'!$Q$8:$UV$8=AG$5,IF((RIGHT('Vacation Tracker'!$Q244:$UV244)&lt;&gt;"O"),IFERROR(--LEFT('Vacation Tracker'!$Q244:$UV244,LEN('Vacation Tracker'!$Q244:$UV244)-1),0))))</f>
        <v>0</v>
      </c>
      <c r="AI241" s="26">
        <f t="array" ref="AI241">SUM(IF('Vacation Tracker'!$Q$8:$UV$8=AG$5,IF((RIGHT('Vacation Tracker'!$Q244:$UV244)="O"),IFERROR(--LEFT('Vacation Tracker'!$Q244:$UV244,LEN('Vacation Tracker'!$Q244:$UV244)-1),0))))</f>
        <v>0</v>
      </c>
      <c r="AJ241" s="23">
        <f>SUMIF('Vacation Tracker'!$GU$8:$ACR$8,AK$5,'Vacation Tracker'!$GU244:$ACR244)</f>
        <v>0</v>
      </c>
      <c r="AK241" s="26">
        <f t="shared" si="70"/>
        <v>0</v>
      </c>
      <c r="AL241" s="26">
        <f t="array" ref="AL241">SUM(IF('Vacation Tracker'!$Q$8:$UV$8=AK$5,IF((RIGHT('Vacation Tracker'!$Q244:$UV244)&lt;&gt;"O"),IFERROR(--LEFT('Vacation Tracker'!$Q244:$UV244,LEN('Vacation Tracker'!$Q244:$UV244)-1),0))))</f>
        <v>0</v>
      </c>
      <c r="AM241" s="26">
        <f t="array" ref="AM241">SUM(IF('Vacation Tracker'!$Q$8:$UV$8=AK$5,IF((RIGHT('Vacation Tracker'!$Q244:$UV244)="O"),IFERROR(--LEFT('Vacation Tracker'!$Q244:$UV244,LEN('Vacation Tracker'!$Q244:$UV244)-1),0))))</f>
        <v>0</v>
      </c>
      <c r="AN241" s="23">
        <f>SUMIF('Vacation Tracker'!$GU$8:$ACR$8,AO$5,'Vacation Tracker'!$GU244:$ACR244)</f>
        <v>0</v>
      </c>
      <c r="AO241" s="26">
        <f t="shared" si="71"/>
        <v>0</v>
      </c>
      <c r="AP241" s="26">
        <f t="array" ref="AP241">SUM(IF('Vacation Tracker'!$Q$8:$UV$8=AO$5,IF((RIGHT('Vacation Tracker'!$Q244:$UV244)&lt;&gt;"O"),IFERROR(--LEFT('Vacation Tracker'!$Q244:$UV244,LEN('Vacation Tracker'!$Q244:$UV244)-1),0))))</f>
        <v>0</v>
      </c>
      <c r="AQ241" s="26">
        <f t="array" ref="AQ241">SUM(IF('Vacation Tracker'!$Q$8:$UV$8=AO$5,IF((RIGHT('Vacation Tracker'!$Q244:$UV244)="O"),IFERROR(--LEFT('Vacation Tracker'!$Q244:$UV244,LEN('Vacation Tracker'!$Q244:$UV244)-1),0))))</f>
        <v>0</v>
      </c>
      <c r="AR241" s="23">
        <f>SUMIF('Vacation Tracker'!$GU$8:$ACR$8,AS$5,'Vacation Tracker'!$GU244:$ACR244)</f>
        <v>0</v>
      </c>
      <c r="AS241" s="26">
        <f t="shared" si="72"/>
        <v>0</v>
      </c>
      <c r="AT241" s="26">
        <f t="array" ref="AT241">SUM(IF('Vacation Tracker'!$Q$8:$UV$8=AS$5,IF((RIGHT('Vacation Tracker'!$Q244:$UV244)&lt;&gt;"O"),IFERROR(--LEFT('Vacation Tracker'!$Q244:$UV244,LEN('Vacation Tracker'!$Q244:$UV244)-1),0))))</f>
        <v>0</v>
      </c>
      <c r="AU241" s="26">
        <f t="array" ref="AU241">SUM(IF('Vacation Tracker'!$Q$8:$UV$8=AS$5,IF((RIGHT('Vacation Tracker'!$Q244:$UV244)="O"),IFERROR(--LEFT('Vacation Tracker'!$Q244:$UV244,LEN('Vacation Tracker'!$Q244:$UV244)-1),0))))</f>
        <v>0</v>
      </c>
      <c r="AV241" s="23">
        <f>SUMIF('Vacation Tracker'!$GU$8:$ACR$8,AW$5,'Vacation Tracker'!$GU244:$ACR244)</f>
        <v>0</v>
      </c>
      <c r="AW241" s="26">
        <f t="shared" si="73"/>
        <v>0</v>
      </c>
      <c r="AX241" s="26">
        <f t="array" ref="AX241">SUM(IF('Vacation Tracker'!$Q$8:$UV$8=AW$5,IF((RIGHT('Vacation Tracker'!$Q244:$UV244)&lt;&gt;"O"),IFERROR(--LEFT('Vacation Tracker'!$Q244:$UV244,LEN('Vacation Tracker'!$Q244:$UV244)-1),0))))</f>
        <v>0</v>
      </c>
      <c r="AY241" s="26">
        <f t="array" ref="AY241">SUM(IF('Vacation Tracker'!$Q$8:$UV$8=AW$5,IF((RIGHT('Vacation Tracker'!$Q244:$UV244)="O"),IFERROR(--LEFT('Vacation Tracker'!$Q244:$UV244,LEN('Vacation Tracker'!$Q244:$UV244)-1),0))))</f>
        <v>0</v>
      </c>
      <c r="AZ241" s="23">
        <f>SUMIF('Vacation Tracker'!$GU$8:$ACR$8,BA$5,'Vacation Tracker'!$GU244:$ACR244)</f>
        <v>0</v>
      </c>
      <c r="BA241" s="26">
        <f t="shared" si="74"/>
        <v>0</v>
      </c>
      <c r="BB241" s="26">
        <f t="array" ref="BB241">SUM(IF('Vacation Tracker'!$Q$8:$UV$8=BA$5,IF((RIGHT('Vacation Tracker'!$Q244:$UV244)&lt;&gt;"O"),IFERROR(--LEFT('Vacation Tracker'!$Q244:$UV244,LEN('Vacation Tracker'!$Q244:$UV244)-1),0))))</f>
        <v>0</v>
      </c>
      <c r="BC241" s="26">
        <f t="array" ref="BC241">SUM(IF('Vacation Tracker'!$Q$8:$UV$8=BA$5,IF((RIGHT('Vacation Tracker'!$Q244:$UV244)="O"),IFERROR(--LEFT('Vacation Tracker'!$Q244:$UV244,LEN('Vacation Tracker'!$Q244:$UV244)-1),0))))</f>
        <v>0</v>
      </c>
      <c r="BD241" s="23">
        <f>SUMIF('Vacation Tracker'!$GU$8:$ACR$8,BE$5,'Vacation Tracker'!$GU244:$ACR244)</f>
        <v>0</v>
      </c>
      <c r="BE241" s="26">
        <f t="shared" si="75"/>
        <v>0</v>
      </c>
      <c r="BF241" s="26">
        <f t="array" ref="BF241">SUM(IF('Vacation Tracker'!$Q$8:$UV$8=BE$5,IF((RIGHT('Vacation Tracker'!$Q244:$UV244)&lt;&gt;"O"),IFERROR(--LEFT('Vacation Tracker'!$Q244:$UV244,LEN('Vacation Tracker'!$Q244:$UV244)-1),0))))</f>
        <v>0</v>
      </c>
      <c r="BG241" s="26">
        <f t="array" ref="BG241">SUM(IF('Vacation Tracker'!$Q$8:$UV$8=BE$5,IF((RIGHT('Vacation Tracker'!$Q244:$UV244)="O"),IFERROR(--LEFT('Vacation Tracker'!$Q244:$UV244,LEN('Vacation Tracker'!$Q244:$UV244)-1),0))))</f>
        <v>0</v>
      </c>
      <c r="BH241" s="23">
        <f>SUMIF('Vacation Tracker'!$GU$8:$ACR$8,BI$5,'Vacation Tracker'!$GU244:$ACR244)</f>
        <v>0</v>
      </c>
      <c r="BI241" s="26">
        <f t="shared" si="76"/>
        <v>0</v>
      </c>
      <c r="BJ241" s="26">
        <f t="array" ref="BJ241">SUM(IF('Vacation Tracker'!$Q$8:$UV$8=BI$5,IF((RIGHT('Vacation Tracker'!$Q244:$UV244)&lt;&gt;"O"),IFERROR(--LEFT('Vacation Tracker'!$Q244:$UV244,LEN('Vacation Tracker'!$Q244:$UV244)-1),0))))</f>
        <v>0</v>
      </c>
      <c r="BK241" s="26">
        <f t="array" ref="BK241">SUM(IF('Vacation Tracker'!$Q$8:$UV$8=BI$5,IF((RIGHT('Vacation Tracker'!$Q244:$UV244)="O"),IFERROR(--LEFT('Vacation Tracker'!$Q244:$UV244,LEN('Vacation Tracker'!$Q244:$UV244)-1),0))))</f>
        <v>0</v>
      </c>
      <c r="BL241" s="23">
        <f>IF($E$4="Yes",SUMIF('Vacation Tracker'!$GU$8:$ACR$8,BM$5,'Vacation Tracker'!$GU244:$ACR244),0)</f>
        <v>0</v>
      </c>
      <c r="BM241" s="26">
        <f t="shared" si="26"/>
        <v>0</v>
      </c>
      <c r="BN241" s="26">
        <f t="array" ref="BN241">IF($E$4="Yes",SUM(IF('Vacation Tracker'!$Q$8:$UV$8=BM$5,IF((RIGHT('Vacation Tracker'!$Q244:$UV244)&lt;&gt;"O"),IFERROR(--LEFT('Vacation Tracker'!$Q244:$UV244,LEN('Vacation Tracker'!$Q244:$UV244)-1),0)))),0)</f>
        <v>0</v>
      </c>
      <c r="BO241" s="23">
        <f t="array" ref="BO241">IF($E$4="Yes",SUM(IF('Vacation Tracker'!$Q$8:$UV$8=BM$5,IF((RIGHT('Vacation Tracker'!$Q244:$UV244)="O"),IFERROR(--LEFT('Vacation Tracker'!$Q244:$UV244,LEN('Vacation Tracker'!$Q244:$UV244)-1),0)))),0)</f>
        <v>0</v>
      </c>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row>
    <row r="242" spans="2:181" ht="15" customHeight="1" x14ac:dyDescent="0.2">
      <c r="B242" s="23">
        <f>IF('Vacation Tracker'!B245&lt;&gt;"",'Vacation Tracker'!B245,"")</f>
        <v>234</v>
      </c>
      <c r="C242" s="24" t="str">
        <f>IF('Vacation Tracker'!C245&lt;&gt;"",'Vacation Tracker'!C245,"")</f>
        <v/>
      </c>
      <c r="D242" s="25" t="str">
        <f>IF('Vacation Tracker'!D245&lt;&gt;"",'Vacation Tracker'!D245,"")</f>
        <v/>
      </c>
      <c r="E242" s="25" t="str">
        <f>IF('Vacation Tracker'!E245&lt;&gt;"",'Vacation Tracker'!E245,"")</f>
        <v/>
      </c>
      <c r="F242" s="24" t="str">
        <f>IF('Vacation Tracker'!F245&lt;&gt;"",'Vacation Tracker'!F245,"")</f>
        <v/>
      </c>
      <c r="G242" s="24" t="str">
        <f>IF('Vacation Tracker'!G245&lt;&gt;"",'Vacation Tracker'!G245,"")</f>
        <v/>
      </c>
      <c r="H242" s="23" t="str">
        <f t="shared" si="80"/>
        <v/>
      </c>
      <c r="I242" s="23" t="str">
        <f t="shared" si="80"/>
        <v/>
      </c>
      <c r="J242" s="23" t="str">
        <f t="shared" si="80"/>
        <v/>
      </c>
      <c r="K242" s="23" t="str">
        <f t="shared" si="77"/>
        <v/>
      </c>
      <c r="L242" s="23">
        <f>IF($E$4="Yes",SUMIF('Vacation Tracker'!$Q$8:$UV$8,M$5,'Vacation Tracker'!$Q245:$UV245),0)</f>
        <v>0</v>
      </c>
      <c r="M242" s="26">
        <f t="shared" si="78"/>
        <v>0</v>
      </c>
      <c r="N242" s="26">
        <f t="array" ref="N242">IF($E$4="Yes",SUM(IF('Vacation Tracker'!$Q$8:$UV$8=M$5,IF((RIGHT('Vacation Tracker'!$Q245:$UV245)&lt;&gt;"O"),IFERROR(--LEFT('Vacation Tracker'!$Q245:$UV245,LEN('Vacation Tracker'!$Q245:$UV245)-1),0)))),0)</f>
        <v>0</v>
      </c>
      <c r="O242" s="26">
        <f t="array" ref="O242">IF($E$4="Yes",SUM(IF('Vacation Tracker'!$Q$8:$UV$8=M$5,IF((RIGHT('Vacation Tracker'!$Q245:$UV245)="O"),IFERROR(--LEFT('Vacation Tracker'!$Q245:$UV245,LEN('Vacation Tracker'!$Q245:$UV245)-1),0)))),0)</f>
        <v>0</v>
      </c>
      <c r="P242" s="23">
        <f>SUMIF('Vacation Tracker'!$Q$8:$UV$8,Q$5,'Vacation Tracker'!$Q245:$UV245)</f>
        <v>0</v>
      </c>
      <c r="Q242" s="26">
        <f t="shared" si="65"/>
        <v>0</v>
      </c>
      <c r="R242" s="26">
        <f t="array" ref="R242">SUM(IF('Vacation Tracker'!$Q$8:$UV$8=Q$5,IF((RIGHT('Vacation Tracker'!$Q245:$UV245)&lt;&gt;"O"),IFERROR(--LEFT('Vacation Tracker'!$Q245:$UV245,LEN('Vacation Tracker'!$Q245:$UV245)-1),0))))</f>
        <v>0</v>
      </c>
      <c r="S242" s="26">
        <f t="array" ref="S242">SUM(IF('Vacation Tracker'!$Q$8:$UV$8=Q$5,IF((RIGHT('Vacation Tracker'!$Q245:$UV245)="O"),IFERROR(--LEFT('Vacation Tracker'!$Q245:$UV245,LEN('Vacation Tracker'!$Q245:$UV245)-1),0))))</f>
        <v>0</v>
      </c>
      <c r="T242" s="23">
        <f>SUMIF('Vacation Tracker'!$Q$8:$UV$8,U$5,'Vacation Tracker'!$Q245:$UV245)</f>
        <v>0</v>
      </c>
      <c r="U242" s="26">
        <f t="shared" si="66"/>
        <v>0</v>
      </c>
      <c r="V242" s="26">
        <f t="array" ref="V242">SUM(IF('Vacation Tracker'!$Q$8:$UV$8=U$5,IF((RIGHT('Vacation Tracker'!$Q245:$UV245)&lt;&gt;"O"),IFERROR(--LEFT('Vacation Tracker'!$Q245:$UV245,LEN('Vacation Tracker'!$Q245:$UV245)-1),0))))</f>
        <v>0</v>
      </c>
      <c r="W242" s="26">
        <f t="array" ref="W242">SUM(IF('Vacation Tracker'!$Q$8:$UV$8=U$5,IF((RIGHT('Vacation Tracker'!$Q245:$UV245)="O"),IFERROR(--LEFT('Vacation Tracker'!$Q245:$UV245,LEN('Vacation Tracker'!$Q245:$UV245)-1),0))))</f>
        <v>0</v>
      </c>
      <c r="X242" s="23">
        <f>SUMIF('Vacation Tracker'!$Q$8:$UV$8,Y$5,'Vacation Tracker'!$Q245:$UV245)</f>
        <v>0</v>
      </c>
      <c r="Y242" s="26">
        <f t="shared" si="67"/>
        <v>0</v>
      </c>
      <c r="Z242" s="26">
        <f t="array" ref="Z242">SUM(IF('Vacation Tracker'!$Q$8:$UV$8=Y$5,IF((RIGHT('Vacation Tracker'!$Q245:$UV245)&lt;&gt;"O"),IFERROR(--LEFT('Vacation Tracker'!$Q245:$UV245,LEN('Vacation Tracker'!$Q245:$UV245)-1),0))))</f>
        <v>0</v>
      </c>
      <c r="AA242" s="26">
        <f t="array" ref="AA242">SUM(IF('Vacation Tracker'!$Q$8:$UV$8=Y$5,IF((RIGHT('Vacation Tracker'!$Q245:$UV245)="O"),IFERROR(--LEFT('Vacation Tracker'!$Q245:$UV245,LEN('Vacation Tracker'!$Q245:$UV245)-1),0))))</f>
        <v>0</v>
      </c>
      <c r="AB242" s="23">
        <f>SUMIF('Vacation Tracker'!$Q$8:$UV$8,AC$5,'Vacation Tracker'!$Q245:$UV245)</f>
        <v>0</v>
      </c>
      <c r="AC242" s="26">
        <f t="shared" si="68"/>
        <v>0</v>
      </c>
      <c r="AD242" s="26">
        <f t="array" ref="AD242">SUM(IF('Vacation Tracker'!$Q$8:$UV$8=AC$5,IF((RIGHT('Vacation Tracker'!$Q245:$UV245)&lt;&gt;"O"),IFERROR(--LEFT('Vacation Tracker'!$Q245:$UV245,LEN('Vacation Tracker'!$Q245:$UV245)-1),0))))</f>
        <v>0</v>
      </c>
      <c r="AE242" s="26">
        <f t="array" ref="AE242">SUM(IF('Vacation Tracker'!$Q$8:$UV$8=AC$5,IF((RIGHT('Vacation Tracker'!$Q245:$UV245)="O"),IFERROR(--LEFT('Vacation Tracker'!$Q245:$UV245,LEN('Vacation Tracker'!$Q245:$UV245)-1),0))))</f>
        <v>0</v>
      </c>
      <c r="AF242" s="23">
        <f>SUMIF('Vacation Tracker'!$Q$8:$UV$8,AG$5,'Vacation Tracker'!$Q245:$UV245)</f>
        <v>0</v>
      </c>
      <c r="AG242" s="26">
        <f t="shared" si="69"/>
        <v>0</v>
      </c>
      <c r="AH242" s="26">
        <f t="array" ref="AH242">SUM(IF('Vacation Tracker'!$Q$8:$UV$8=AG$5,IF((RIGHT('Vacation Tracker'!$Q245:$UV245)&lt;&gt;"O"),IFERROR(--LEFT('Vacation Tracker'!$Q245:$UV245,LEN('Vacation Tracker'!$Q245:$UV245)-1),0))))</f>
        <v>0</v>
      </c>
      <c r="AI242" s="26">
        <f t="array" ref="AI242">SUM(IF('Vacation Tracker'!$Q$8:$UV$8=AG$5,IF((RIGHT('Vacation Tracker'!$Q245:$UV245)="O"),IFERROR(--LEFT('Vacation Tracker'!$Q245:$UV245,LEN('Vacation Tracker'!$Q245:$UV245)-1),0))))</f>
        <v>0</v>
      </c>
      <c r="AJ242" s="23">
        <f>SUMIF('Vacation Tracker'!$GU$8:$ACR$8,AK$5,'Vacation Tracker'!$GU245:$ACR245)</f>
        <v>0</v>
      </c>
      <c r="AK242" s="26">
        <f t="shared" si="70"/>
        <v>0</v>
      </c>
      <c r="AL242" s="26">
        <f t="array" ref="AL242">SUM(IF('Vacation Tracker'!$Q$8:$UV$8=AK$5,IF((RIGHT('Vacation Tracker'!$Q245:$UV245)&lt;&gt;"O"),IFERROR(--LEFT('Vacation Tracker'!$Q245:$UV245,LEN('Vacation Tracker'!$Q245:$UV245)-1),0))))</f>
        <v>0</v>
      </c>
      <c r="AM242" s="26">
        <f t="array" ref="AM242">SUM(IF('Vacation Tracker'!$Q$8:$UV$8=AK$5,IF((RIGHT('Vacation Tracker'!$Q245:$UV245)="O"),IFERROR(--LEFT('Vacation Tracker'!$Q245:$UV245,LEN('Vacation Tracker'!$Q245:$UV245)-1),0))))</f>
        <v>0</v>
      </c>
      <c r="AN242" s="23">
        <f>SUMIF('Vacation Tracker'!$GU$8:$ACR$8,AO$5,'Vacation Tracker'!$GU245:$ACR245)</f>
        <v>0</v>
      </c>
      <c r="AO242" s="26">
        <f t="shared" si="71"/>
        <v>0</v>
      </c>
      <c r="AP242" s="26">
        <f t="array" ref="AP242">SUM(IF('Vacation Tracker'!$Q$8:$UV$8=AO$5,IF((RIGHT('Vacation Tracker'!$Q245:$UV245)&lt;&gt;"O"),IFERROR(--LEFT('Vacation Tracker'!$Q245:$UV245,LEN('Vacation Tracker'!$Q245:$UV245)-1),0))))</f>
        <v>0</v>
      </c>
      <c r="AQ242" s="26">
        <f t="array" ref="AQ242">SUM(IF('Vacation Tracker'!$Q$8:$UV$8=AO$5,IF((RIGHT('Vacation Tracker'!$Q245:$UV245)="O"),IFERROR(--LEFT('Vacation Tracker'!$Q245:$UV245,LEN('Vacation Tracker'!$Q245:$UV245)-1),0))))</f>
        <v>0</v>
      </c>
      <c r="AR242" s="23">
        <f>SUMIF('Vacation Tracker'!$GU$8:$ACR$8,AS$5,'Vacation Tracker'!$GU245:$ACR245)</f>
        <v>0</v>
      </c>
      <c r="AS242" s="26">
        <f t="shared" si="72"/>
        <v>0</v>
      </c>
      <c r="AT242" s="26">
        <f t="array" ref="AT242">SUM(IF('Vacation Tracker'!$Q$8:$UV$8=AS$5,IF((RIGHT('Vacation Tracker'!$Q245:$UV245)&lt;&gt;"O"),IFERROR(--LEFT('Vacation Tracker'!$Q245:$UV245,LEN('Vacation Tracker'!$Q245:$UV245)-1),0))))</f>
        <v>0</v>
      </c>
      <c r="AU242" s="26">
        <f t="array" ref="AU242">SUM(IF('Vacation Tracker'!$Q$8:$UV$8=AS$5,IF((RIGHT('Vacation Tracker'!$Q245:$UV245)="O"),IFERROR(--LEFT('Vacation Tracker'!$Q245:$UV245,LEN('Vacation Tracker'!$Q245:$UV245)-1),0))))</f>
        <v>0</v>
      </c>
      <c r="AV242" s="23">
        <f>SUMIF('Vacation Tracker'!$GU$8:$ACR$8,AW$5,'Vacation Tracker'!$GU245:$ACR245)</f>
        <v>0</v>
      </c>
      <c r="AW242" s="26">
        <f t="shared" si="73"/>
        <v>0</v>
      </c>
      <c r="AX242" s="26">
        <f t="array" ref="AX242">SUM(IF('Vacation Tracker'!$Q$8:$UV$8=AW$5,IF((RIGHT('Vacation Tracker'!$Q245:$UV245)&lt;&gt;"O"),IFERROR(--LEFT('Vacation Tracker'!$Q245:$UV245,LEN('Vacation Tracker'!$Q245:$UV245)-1),0))))</f>
        <v>0</v>
      </c>
      <c r="AY242" s="26">
        <f t="array" ref="AY242">SUM(IF('Vacation Tracker'!$Q$8:$UV$8=AW$5,IF((RIGHT('Vacation Tracker'!$Q245:$UV245)="O"),IFERROR(--LEFT('Vacation Tracker'!$Q245:$UV245,LEN('Vacation Tracker'!$Q245:$UV245)-1),0))))</f>
        <v>0</v>
      </c>
      <c r="AZ242" s="23">
        <f>SUMIF('Vacation Tracker'!$GU$8:$ACR$8,BA$5,'Vacation Tracker'!$GU245:$ACR245)</f>
        <v>0</v>
      </c>
      <c r="BA242" s="26">
        <f t="shared" si="74"/>
        <v>0</v>
      </c>
      <c r="BB242" s="26">
        <f t="array" ref="BB242">SUM(IF('Vacation Tracker'!$Q$8:$UV$8=BA$5,IF((RIGHT('Vacation Tracker'!$Q245:$UV245)&lt;&gt;"O"),IFERROR(--LEFT('Vacation Tracker'!$Q245:$UV245,LEN('Vacation Tracker'!$Q245:$UV245)-1),0))))</f>
        <v>0</v>
      </c>
      <c r="BC242" s="26">
        <f t="array" ref="BC242">SUM(IF('Vacation Tracker'!$Q$8:$UV$8=BA$5,IF((RIGHT('Vacation Tracker'!$Q245:$UV245)="O"),IFERROR(--LEFT('Vacation Tracker'!$Q245:$UV245,LEN('Vacation Tracker'!$Q245:$UV245)-1),0))))</f>
        <v>0</v>
      </c>
      <c r="BD242" s="23">
        <f>SUMIF('Vacation Tracker'!$GU$8:$ACR$8,BE$5,'Vacation Tracker'!$GU245:$ACR245)</f>
        <v>0</v>
      </c>
      <c r="BE242" s="26">
        <f t="shared" si="75"/>
        <v>0</v>
      </c>
      <c r="BF242" s="26">
        <f t="array" ref="BF242">SUM(IF('Vacation Tracker'!$Q$8:$UV$8=BE$5,IF((RIGHT('Vacation Tracker'!$Q245:$UV245)&lt;&gt;"O"),IFERROR(--LEFT('Vacation Tracker'!$Q245:$UV245,LEN('Vacation Tracker'!$Q245:$UV245)-1),0))))</f>
        <v>0</v>
      </c>
      <c r="BG242" s="26">
        <f t="array" ref="BG242">SUM(IF('Vacation Tracker'!$Q$8:$UV$8=BE$5,IF((RIGHT('Vacation Tracker'!$Q245:$UV245)="O"),IFERROR(--LEFT('Vacation Tracker'!$Q245:$UV245,LEN('Vacation Tracker'!$Q245:$UV245)-1),0))))</f>
        <v>0</v>
      </c>
      <c r="BH242" s="23">
        <f>SUMIF('Vacation Tracker'!$GU$8:$ACR$8,BI$5,'Vacation Tracker'!$GU245:$ACR245)</f>
        <v>0</v>
      </c>
      <c r="BI242" s="26">
        <f t="shared" si="76"/>
        <v>0</v>
      </c>
      <c r="BJ242" s="26">
        <f t="array" ref="BJ242">SUM(IF('Vacation Tracker'!$Q$8:$UV$8=BI$5,IF((RIGHT('Vacation Tracker'!$Q245:$UV245)&lt;&gt;"O"),IFERROR(--LEFT('Vacation Tracker'!$Q245:$UV245,LEN('Vacation Tracker'!$Q245:$UV245)-1),0))))</f>
        <v>0</v>
      </c>
      <c r="BK242" s="26">
        <f t="array" ref="BK242">SUM(IF('Vacation Tracker'!$Q$8:$UV$8=BI$5,IF((RIGHT('Vacation Tracker'!$Q245:$UV245)="O"),IFERROR(--LEFT('Vacation Tracker'!$Q245:$UV245,LEN('Vacation Tracker'!$Q245:$UV245)-1),0))))</f>
        <v>0</v>
      </c>
      <c r="BL242" s="23">
        <f>IF($E$4="Yes",SUMIF('Vacation Tracker'!$GU$8:$ACR$8,BM$5,'Vacation Tracker'!$GU245:$ACR245),0)</f>
        <v>0</v>
      </c>
      <c r="BM242" s="26">
        <f t="shared" si="26"/>
        <v>0</v>
      </c>
      <c r="BN242" s="26">
        <f t="array" ref="BN242">IF($E$4="Yes",SUM(IF('Vacation Tracker'!$Q$8:$UV$8=BM$5,IF((RIGHT('Vacation Tracker'!$Q245:$UV245)&lt;&gt;"O"),IFERROR(--LEFT('Vacation Tracker'!$Q245:$UV245,LEN('Vacation Tracker'!$Q245:$UV245)-1),0)))),0)</f>
        <v>0</v>
      </c>
      <c r="BO242" s="23">
        <f t="array" ref="BO242">IF($E$4="Yes",SUM(IF('Vacation Tracker'!$Q$8:$UV$8=BM$5,IF((RIGHT('Vacation Tracker'!$Q245:$UV245)="O"),IFERROR(--LEFT('Vacation Tracker'!$Q245:$UV245,LEN('Vacation Tracker'!$Q245:$UV245)-1),0)))),0)</f>
        <v>0</v>
      </c>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row>
    <row r="243" spans="2:181" ht="15" customHeight="1" x14ac:dyDescent="0.2">
      <c r="B243" s="23">
        <f>IF('Vacation Tracker'!B246&lt;&gt;"",'Vacation Tracker'!B246,"")</f>
        <v>235</v>
      </c>
      <c r="C243" s="24" t="str">
        <f>IF('Vacation Tracker'!C246&lt;&gt;"",'Vacation Tracker'!C246,"")</f>
        <v/>
      </c>
      <c r="D243" s="25" t="str">
        <f>IF('Vacation Tracker'!D246&lt;&gt;"",'Vacation Tracker'!D246,"")</f>
        <v/>
      </c>
      <c r="E243" s="25" t="str">
        <f>IF('Vacation Tracker'!E246&lt;&gt;"",'Vacation Tracker'!E246,"")</f>
        <v/>
      </c>
      <c r="F243" s="24" t="str">
        <f>IF('Vacation Tracker'!F246&lt;&gt;"",'Vacation Tracker'!F246,"")</f>
        <v/>
      </c>
      <c r="G243" s="24" t="str">
        <f>IF('Vacation Tracker'!G246&lt;&gt;"",'Vacation Tracker'!G246,"")</f>
        <v/>
      </c>
      <c r="H243" s="23" t="str">
        <f t="shared" si="80"/>
        <v/>
      </c>
      <c r="I243" s="23" t="str">
        <f t="shared" si="80"/>
        <v/>
      </c>
      <c r="J243" s="23" t="str">
        <f t="shared" si="80"/>
        <v/>
      </c>
      <c r="K243" s="23" t="str">
        <f t="shared" si="77"/>
        <v/>
      </c>
      <c r="L243" s="23">
        <f>IF($E$4="Yes",SUMIF('Vacation Tracker'!$Q$8:$UV$8,M$5,'Vacation Tracker'!$Q246:$UV246),0)</f>
        <v>0</v>
      </c>
      <c r="M243" s="26">
        <f t="shared" si="78"/>
        <v>0</v>
      </c>
      <c r="N243" s="26">
        <f t="array" ref="N243">IF($E$4="Yes",SUM(IF('Vacation Tracker'!$Q$8:$UV$8=M$5,IF((RIGHT('Vacation Tracker'!$Q246:$UV246)&lt;&gt;"O"),IFERROR(--LEFT('Vacation Tracker'!$Q246:$UV246,LEN('Vacation Tracker'!$Q246:$UV246)-1),0)))),0)</f>
        <v>0</v>
      </c>
      <c r="O243" s="26">
        <f t="array" ref="O243">IF($E$4="Yes",SUM(IF('Vacation Tracker'!$Q$8:$UV$8=M$5,IF((RIGHT('Vacation Tracker'!$Q246:$UV246)="O"),IFERROR(--LEFT('Vacation Tracker'!$Q246:$UV246,LEN('Vacation Tracker'!$Q246:$UV246)-1),0)))),0)</f>
        <v>0</v>
      </c>
      <c r="P243" s="23">
        <f>SUMIF('Vacation Tracker'!$Q$8:$UV$8,Q$5,'Vacation Tracker'!$Q246:$UV246)</f>
        <v>0</v>
      </c>
      <c r="Q243" s="26">
        <f t="shared" si="65"/>
        <v>0</v>
      </c>
      <c r="R243" s="26">
        <f t="array" ref="R243">SUM(IF('Vacation Tracker'!$Q$8:$UV$8=Q$5,IF((RIGHT('Vacation Tracker'!$Q246:$UV246)&lt;&gt;"O"),IFERROR(--LEFT('Vacation Tracker'!$Q246:$UV246,LEN('Vacation Tracker'!$Q246:$UV246)-1),0))))</f>
        <v>0</v>
      </c>
      <c r="S243" s="26">
        <f t="array" ref="S243">SUM(IF('Vacation Tracker'!$Q$8:$UV$8=Q$5,IF((RIGHT('Vacation Tracker'!$Q246:$UV246)="O"),IFERROR(--LEFT('Vacation Tracker'!$Q246:$UV246,LEN('Vacation Tracker'!$Q246:$UV246)-1),0))))</f>
        <v>0</v>
      </c>
      <c r="T243" s="23">
        <f>SUMIF('Vacation Tracker'!$Q$8:$UV$8,U$5,'Vacation Tracker'!$Q246:$UV246)</f>
        <v>0</v>
      </c>
      <c r="U243" s="26">
        <f t="shared" si="66"/>
        <v>0</v>
      </c>
      <c r="V243" s="26">
        <f t="array" ref="V243">SUM(IF('Vacation Tracker'!$Q$8:$UV$8=U$5,IF((RIGHT('Vacation Tracker'!$Q246:$UV246)&lt;&gt;"O"),IFERROR(--LEFT('Vacation Tracker'!$Q246:$UV246,LEN('Vacation Tracker'!$Q246:$UV246)-1),0))))</f>
        <v>0</v>
      </c>
      <c r="W243" s="26">
        <f t="array" ref="W243">SUM(IF('Vacation Tracker'!$Q$8:$UV$8=U$5,IF((RIGHT('Vacation Tracker'!$Q246:$UV246)="O"),IFERROR(--LEFT('Vacation Tracker'!$Q246:$UV246,LEN('Vacation Tracker'!$Q246:$UV246)-1),0))))</f>
        <v>0</v>
      </c>
      <c r="X243" s="23">
        <f>SUMIF('Vacation Tracker'!$Q$8:$UV$8,Y$5,'Vacation Tracker'!$Q246:$UV246)</f>
        <v>0</v>
      </c>
      <c r="Y243" s="26">
        <f t="shared" si="67"/>
        <v>0</v>
      </c>
      <c r="Z243" s="26">
        <f t="array" ref="Z243">SUM(IF('Vacation Tracker'!$Q$8:$UV$8=Y$5,IF((RIGHT('Vacation Tracker'!$Q246:$UV246)&lt;&gt;"O"),IFERROR(--LEFT('Vacation Tracker'!$Q246:$UV246,LEN('Vacation Tracker'!$Q246:$UV246)-1),0))))</f>
        <v>0</v>
      </c>
      <c r="AA243" s="26">
        <f t="array" ref="AA243">SUM(IF('Vacation Tracker'!$Q$8:$UV$8=Y$5,IF((RIGHT('Vacation Tracker'!$Q246:$UV246)="O"),IFERROR(--LEFT('Vacation Tracker'!$Q246:$UV246,LEN('Vacation Tracker'!$Q246:$UV246)-1),0))))</f>
        <v>0</v>
      </c>
      <c r="AB243" s="23">
        <f>SUMIF('Vacation Tracker'!$Q$8:$UV$8,AC$5,'Vacation Tracker'!$Q246:$UV246)</f>
        <v>0</v>
      </c>
      <c r="AC243" s="26">
        <f t="shared" si="68"/>
        <v>0</v>
      </c>
      <c r="AD243" s="26">
        <f t="array" ref="AD243">SUM(IF('Vacation Tracker'!$Q$8:$UV$8=AC$5,IF((RIGHT('Vacation Tracker'!$Q246:$UV246)&lt;&gt;"O"),IFERROR(--LEFT('Vacation Tracker'!$Q246:$UV246,LEN('Vacation Tracker'!$Q246:$UV246)-1),0))))</f>
        <v>0</v>
      </c>
      <c r="AE243" s="26">
        <f t="array" ref="AE243">SUM(IF('Vacation Tracker'!$Q$8:$UV$8=AC$5,IF((RIGHT('Vacation Tracker'!$Q246:$UV246)="O"),IFERROR(--LEFT('Vacation Tracker'!$Q246:$UV246,LEN('Vacation Tracker'!$Q246:$UV246)-1),0))))</f>
        <v>0</v>
      </c>
      <c r="AF243" s="23">
        <f>SUMIF('Vacation Tracker'!$Q$8:$UV$8,AG$5,'Vacation Tracker'!$Q246:$UV246)</f>
        <v>0</v>
      </c>
      <c r="AG243" s="26">
        <f t="shared" si="69"/>
        <v>0</v>
      </c>
      <c r="AH243" s="26">
        <f t="array" ref="AH243">SUM(IF('Vacation Tracker'!$Q$8:$UV$8=AG$5,IF((RIGHT('Vacation Tracker'!$Q246:$UV246)&lt;&gt;"O"),IFERROR(--LEFT('Vacation Tracker'!$Q246:$UV246,LEN('Vacation Tracker'!$Q246:$UV246)-1),0))))</f>
        <v>0</v>
      </c>
      <c r="AI243" s="26">
        <f t="array" ref="AI243">SUM(IF('Vacation Tracker'!$Q$8:$UV$8=AG$5,IF((RIGHT('Vacation Tracker'!$Q246:$UV246)="O"),IFERROR(--LEFT('Vacation Tracker'!$Q246:$UV246,LEN('Vacation Tracker'!$Q246:$UV246)-1),0))))</f>
        <v>0</v>
      </c>
      <c r="AJ243" s="23">
        <f>SUMIF('Vacation Tracker'!$GU$8:$ACR$8,AK$5,'Vacation Tracker'!$GU246:$ACR246)</f>
        <v>0</v>
      </c>
      <c r="AK243" s="26">
        <f t="shared" si="70"/>
        <v>0</v>
      </c>
      <c r="AL243" s="26">
        <f t="array" ref="AL243">SUM(IF('Vacation Tracker'!$Q$8:$UV$8=AK$5,IF((RIGHT('Vacation Tracker'!$Q246:$UV246)&lt;&gt;"O"),IFERROR(--LEFT('Vacation Tracker'!$Q246:$UV246,LEN('Vacation Tracker'!$Q246:$UV246)-1),0))))</f>
        <v>0</v>
      </c>
      <c r="AM243" s="26">
        <f t="array" ref="AM243">SUM(IF('Vacation Tracker'!$Q$8:$UV$8=AK$5,IF((RIGHT('Vacation Tracker'!$Q246:$UV246)="O"),IFERROR(--LEFT('Vacation Tracker'!$Q246:$UV246,LEN('Vacation Tracker'!$Q246:$UV246)-1),0))))</f>
        <v>0</v>
      </c>
      <c r="AN243" s="23">
        <f>SUMIF('Vacation Tracker'!$GU$8:$ACR$8,AO$5,'Vacation Tracker'!$GU246:$ACR246)</f>
        <v>0</v>
      </c>
      <c r="AO243" s="26">
        <f t="shared" si="71"/>
        <v>0</v>
      </c>
      <c r="AP243" s="26">
        <f t="array" ref="AP243">SUM(IF('Vacation Tracker'!$Q$8:$UV$8=AO$5,IF((RIGHT('Vacation Tracker'!$Q246:$UV246)&lt;&gt;"O"),IFERROR(--LEFT('Vacation Tracker'!$Q246:$UV246,LEN('Vacation Tracker'!$Q246:$UV246)-1),0))))</f>
        <v>0</v>
      </c>
      <c r="AQ243" s="26">
        <f t="array" ref="AQ243">SUM(IF('Vacation Tracker'!$Q$8:$UV$8=AO$5,IF((RIGHT('Vacation Tracker'!$Q246:$UV246)="O"),IFERROR(--LEFT('Vacation Tracker'!$Q246:$UV246,LEN('Vacation Tracker'!$Q246:$UV246)-1),0))))</f>
        <v>0</v>
      </c>
      <c r="AR243" s="23">
        <f>SUMIF('Vacation Tracker'!$GU$8:$ACR$8,AS$5,'Vacation Tracker'!$GU246:$ACR246)</f>
        <v>0</v>
      </c>
      <c r="AS243" s="26">
        <f t="shared" si="72"/>
        <v>0</v>
      </c>
      <c r="AT243" s="26">
        <f t="array" ref="AT243">SUM(IF('Vacation Tracker'!$Q$8:$UV$8=AS$5,IF((RIGHT('Vacation Tracker'!$Q246:$UV246)&lt;&gt;"O"),IFERROR(--LEFT('Vacation Tracker'!$Q246:$UV246,LEN('Vacation Tracker'!$Q246:$UV246)-1),0))))</f>
        <v>0</v>
      </c>
      <c r="AU243" s="26">
        <f t="array" ref="AU243">SUM(IF('Vacation Tracker'!$Q$8:$UV$8=AS$5,IF((RIGHT('Vacation Tracker'!$Q246:$UV246)="O"),IFERROR(--LEFT('Vacation Tracker'!$Q246:$UV246,LEN('Vacation Tracker'!$Q246:$UV246)-1),0))))</f>
        <v>0</v>
      </c>
      <c r="AV243" s="23">
        <f>SUMIF('Vacation Tracker'!$GU$8:$ACR$8,AW$5,'Vacation Tracker'!$GU246:$ACR246)</f>
        <v>0</v>
      </c>
      <c r="AW243" s="26">
        <f t="shared" si="73"/>
        <v>0</v>
      </c>
      <c r="AX243" s="26">
        <f t="array" ref="AX243">SUM(IF('Vacation Tracker'!$Q$8:$UV$8=AW$5,IF((RIGHT('Vacation Tracker'!$Q246:$UV246)&lt;&gt;"O"),IFERROR(--LEFT('Vacation Tracker'!$Q246:$UV246,LEN('Vacation Tracker'!$Q246:$UV246)-1),0))))</f>
        <v>0</v>
      </c>
      <c r="AY243" s="26">
        <f t="array" ref="AY243">SUM(IF('Vacation Tracker'!$Q$8:$UV$8=AW$5,IF((RIGHT('Vacation Tracker'!$Q246:$UV246)="O"),IFERROR(--LEFT('Vacation Tracker'!$Q246:$UV246,LEN('Vacation Tracker'!$Q246:$UV246)-1),0))))</f>
        <v>0</v>
      </c>
      <c r="AZ243" s="23">
        <f>SUMIF('Vacation Tracker'!$GU$8:$ACR$8,BA$5,'Vacation Tracker'!$GU246:$ACR246)</f>
        <v>0</v>
      </c>
      <c r="BA243" s="26">
        <f t="shared" si="74"/>
        <v>0</v>
      </c>
      <c r="BB243" s="26">
        <f t="array" ref="BB243">SUM(IF('Vacation Tracker'!$Q$8:$UV$8=BA$5,IF((RIGHT('Vacation Tracker'!$Q246:$UV246)&lt;&gt;"O"),IFERROR(--LEFT('Vacation Tracker'!$Q246:$UV246,LEN('Vacation Tracker'!$Q246:$UV246)-1),0))))</f>
        <v>0</v>
      </c>
      <c r="BC243" s="26">
        <f t="array" ref="BC243">SUM(IF('Vacation Tracker'!$Q$8:$UV$8=BA$5,IF((RIGHT('Vacation Tracker'!$Q246:$UV246)="O"),IFERROR(--LEFT('Vacation Tracker'!$Q246:$UV246,LEN('Vacation Tracker'!$Q246:$UV246)-1),0))))</f>
        <v>0</v>
      </c>
      <c r="BD243" s="23">
        <f>SUMIF('Vacation Tracker'!$GU$8:$ACR$8,BE$5,'Vacation Tracker'!$GU246:$ACR246)</f>
        <v>0</v>
      </c>
      <c r="BE243" s="26">
        <f t="shared" si="75"/>
        <v>0</v>
      </c>
      <c r="BF243" s="26">
        <f t="array" ref="BF243">SUM(IF('Vacation Tracker'!$Q$8:$UV$8=BE$5,IF((RIGHT('Vacation Tracker'!$Q246:$UV246)&lt;&gt;"O"),IFERROR(--LEFT('Vacation Tracker'!$Q246:$UV246,LEN('Vacation Tracker'!$Q246:$UV246)-1),0))))</f>
        <v>0</v>
      </c>
      <c r="BG243" s="26">
        <f t="array" ref="BG243">SUM(IF('Vacation Tracker'!$Q$8:$UV$8=BE$5,IF((RIGHT('Vacation Tracker'!$Q246:$UV246)="O"),IFERROR(--LEFT('Vacation Tracker'!$Q246:$UV246,LEN('Vacation Tracker'!$Q246:$UV246)-1),0))))</f>
        <v>0</v>
      </c>
      <c r="BH243" s="23">
        <f>SUMIF('Vacation Tracker'!$GU$8:$ACR$8,BI$5,'Vacation Tracker'!$GU246:$ACR246)</f>
        <v>0</v>
      </c>
      <c r="BI243" s="26">
        <f t="shared" si="76"/>
        <v>0</v>
      </c>
      <c r="BJ243" s="26">
        <f t="array" ref="BJ243">SUM(IF('Vacation Tracker'!$Q$8:$UV$8=BI$5,IF((RIGHT('Vacation Tracker'!$Q246:$UV246)&lt;&gt;"O"),IFERROR(--LEFT('Vacation Tracker'!$Q246:$UV246,LEN('Vacation Tracker'!$Q246:$UV246)-1),0))))</f>
        <v>0</v>
      </c>
      <c r="BK243" s="26">
        <f t="array" ref="BK243">SUM(IF('Vacation Tracker'!$Q$8:$UV$8=BI$5,IF((RIGHT('Vacation Tracker'!$Q246:$UV246)="O"),IFERROR(--LEFT('Vacation Tracker'!$Q246:$UV246,LEN('Vacation Tracker'!$Q246:$UV246)-1),0))))</f>
        <v>0</v>
      </c>
      <c r="BL243" s="23">
        <f>IF($E$4="Yes",SUMIF('Vacation Tracker'!$GU$8:$ACR$8,BM$5,'Vacation Tracker'!$GU246:$ACR246),0)</f>
        <v>0</v>
      </c>
      <c r="BM243" s="26">
        <f t="shared" si="26"/>
        <v>0</v>
      </c>
      <c r="BN243" s="26">
        <f t="array" ref="BN243">IF($E$4="Yes",SUM(IF('Vacation Tracker'!$Q$8:$UV$8=BM$5,IF((RIGHT('Vacation Tracker'!$Q246:$UV246)&lt;&gt;"O"),IFERROR(--LEFT('Vacation Tracker'!$Q246:$UV246,LEN('Vacation Tracker'!$Q246:$UV246)-1),0)))),0)</f>
        <v>0</v>
      </c>
      <c r="BO243" s="23">
        <f t="array" ref="BO243">IF($E$4="Yes",SUM(IF('Vacation Tracker'!$Q$8:$UV$8=BM$5,IF((RIGHT('Vacation Tracker'!$Q246:$UV246)="O"),IFERROR(--LEFT('Vacation Tracker'!$Q246:$UV246,LEN('Vacation Tracker'!$Q246:$UV246)-1),0)))),0)</f>
        <v>0</v>
      </c>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row>
    <row r="244" spans="2:181" ht="15" customHeight="1" x14ac:dyDescent="0.2">
      <c r="B244" s="23">
        <f>IF('Vacation Tracker'!B247&lt;&gt;"",'Vacation Tracker'!B247,"")</f>
        <v>236</v>
      </c>
      <c r="C244" s="24" t="str">
        <f>IF('Vacation Tracker'!C247&lt;&gt;"",'Vacation Tracker'!C247,"")</f>
        <v/>
      </c>
      <c r="D244" s="25" t="str">
        <f>IF('Vacation Tracker'!D247&lt;&gt;"",'Vacation Tracker'!D247,"")</f>
        <v/>
      </c>
      <c r="E244" s="25" t="str">
        <f>IF('Vacation Tracker'!E247&lt;&gt;"",'Vacation Tracker'!E247,"")</f>
        <v/>
      </c>
      <c r="F244" s="24" t="str">
        <f>IF('Vacation Tracker'!F247&lt;&gt;"",'Vacation Tracker'!F247,"")</f>
        <v/>
      </c>
      <c r="G244" s="24" t="str">
        <f>IF('Vacation Tracker'!G247&lt;&gt;"",'Vacation Tracker'!G247,"")</f>
        <v/>
      </c>
      <c r="H244" s="23" t="str">
        <f t="shared" si="80"/>
        <v/>
      </c>
      <c r="I244" s="23" t="str">
        <f t="shared" si="80"/>
        <v/>
      </c>
      <c r="J244" s="23" t="str">
        <f t="shared" si="80"/>
        <v/>
      </c>
      <c r="K244" s="23" t="str">
        <f t="shared" si="77"/>
        <v/>
      </c>
      <c r="L244" s="23">
        <f>IF($E$4="Yes",SUMIF('Vacation Tracker'!$Q$8:$UV$8,M$5,'Vacation Tracker'!$Q247:$UV247),0)</f>
        <v>0</v>
      </c>
      <c r="M244" s="26">
        <f t="shared" si="78"/>
        <v>0</v>
      </c>
      <c r="N244" s="26">
        <f t="array" ref="N244">IF($E$4="Yes",SUM(IF('Vacation Tracker'!$Q$8:$UV$8=M$5,IF((RIGHT('Vacation Tracker'!$Q247:$UV247)&lt;&gt;"O"),IFERROR(--LEFT('Vacation Tracker'!$Q247:$UV247,LEN('Vacation Tracker'!$Q247:$UV247)-1),0)))),0)</f>
        <v>0</v>
      </c>
      <c r="O244" s="26">
        <f t="array" ref="O244">IF($E$4="Yes",SUM(IF('Vacation Tracker'!$Q$8:$UV$8=M$5,IF((RIGHT('Vacation Tracker'!$Q247:$UV247)="O"),IFERROR(--LEFT('Vacation Tracker'!$Q247:$UV247,LEN('Vacation Tracker'!$Q247:$UV247)-1),0)))),0)</f>
        <v>0</v>
      </c>
      <c r="P244" s="23">
        <f>SUMIF('Vacation Tracker'!$Q$8:$UV$8,Q$5,'Vacation Tracker'!$Q247:$UV247)</f>
        <v>0</v>
      </c>
      <c r="Q244" s="26">
        <f t="shared" si="65"/>
        <v>0</v>
      </c>
      <c r="R244" s="26">
        <f t="array" ref="R244">SUM(IF('Vacation Tracker'!$Q$8:$UV$8=Q$5,IF((RIGHT('Vacation Tracker'!$Q247:$UV247)&lt;&gt;"O"),IFERROR(--LEFT('Vacation Tracker'!$Q247:$UV247,LEN('Vacation Tracker'!$Q247:$UV247)-1),0))))</f>
        <v>0</v>
      </c>
      <c r="S244" s="26">
        <f t="array" ref="S244">SUM(IF('Vacation Tracker'!$Q$8:$UV$8=Q$5,IF((RIGHT('Vacation Tracker'!$Q247:$UV247)="O"),IFERROR(--LEFT('Vacation Tracker'!$Q247:$UV247,LEN('Vacation Tracker'!$Q247:$UV247)-1),0))))</f>
        <v>0</v>
      </c>
      <c r="T244" s="23">
        <f>SUMIF('Vacation Tracker'!$Q$8:$UV$8,U$5,'Vacation Tracker'!$Q247:$UV247)</f>
        <v>0</v>
      </c>
      <c r="U244" s="26">
        <f t="shared" si="66"/>
        <v>0</v>
      </c>
      <c r="V244" s="26">
        <f t="array" ref="V244">SUM(IF('Vacation Tracker'!$Q$8:$UV$8=U$5,IF((RIGHT('Vacation Tracker'!$Q247:$UV247)&lt;&gt;"O"),IFERROR(--LEFT('Vacation Tracker'!$Q247:$UV247,LEN('Vacation Tracker'!$Q247:$UV247)-1),0))))</f>
        <v>0</v>
      </c>
      <c r="W244" s="26">
        <f t="array" ref="W244">SUM(IF('Vacation Tracker'!$Q$8:$UV$8=U$5,IF((RIGHT('Vacation Tracker'!$Q247:$UV247)="O"),IFERROR(--LEFT('Vacation Tracker'!$Q247:$UV247,LEN('Vacation Tracker'!$Q247:$UV247)-1),0))))</f>
        <v>0</v>
      </c>
      <c r="X244" s="23">
        <f>SUMIF('Vacation Tracker'!$Q$8:$UV$8,Y$5,'Vacation Tracker'!$Q247:$UV247)</f>
        <v>0</v>
      </c>
      <c r="Y244" s="26">
        <f t="shared" si="67"/>
        <v>0</v>
      </c>
      <c r="Z244" s="26">
        <f t="array" ref="Z244">SUM(IF('Vacation Tracker'!$Q$8:$UV$8=Y$5,IF((RIGHT('Vacation Tracker'!$Q247:$UV247)&lt;&gt;"O"),IFERROR(--LEFT('Vacation Tracker'!$Q247:$UV247,LEN('Vacation Tracker'!$Q247:$UV247)-1),0))))</f>
        <v>0</v>
      </c>
      <c r="AA244" s="26">
        <f t="array" ref="AA244">SUM(IF('Vacation Tracker'!$Q$8:$UV$8=Y$5,IF((RIGHT('Vacation Tracker'!$Q247:$UV247)="O"),IFERROR(--LEFT('Vacation Tracker'!$Q247:$UV247,LEN('Vacation Tracker'!$Q247:$UV247)-1),0))))</f>
        <v>0</v>
      </c>
      <c r="AB244" s="23">
        <f>SUMIF('Vacation Tracker'!$Q$8:$UV$8,AC$5,'Vacation Tracker'!$Q247:$UV247)</f>
        <v>0</v>
      </c>
      <c r="AC244" s="26">
        <f t="shared" si="68"/>
        <v>0</v>
      </c>
      <c r="AD244" s="26">
        <f t="array" ref="AD244">SUM(IF('Vacation Tracker'!$Q$8:$UV$8=AC$5,IF((RIGHT('Vacation Tracker'!$Q247:$UV247)&lt;&gt;"O"),IFERROR(--LEFT('Vacation Tracker'!$Q247:$UV247,LEN('Vacation Tracker'!$Q247:$UV247)-1),0))))</f>
        <v>0</v>
      </c>
      <c r="AE244" s="26">
        <f t="array" ref="AE244">SUM(IF('Vacation Tracker'!$Q$8:$UV$8=AC$5,IF((RIGHT('Vacation Tracker'!$Q247:$UV247)="O"),IFERROR(--LEFT('Vacation Tracker'!$Q247:$UV247,LEN('Vacation Tracker'!$Q247:$UV247)-1),0))))</f>
        <v>0</v>
      </c>
      <c r="AF244" s="23">
        <f>SUMIF('Vacation Tracker'!$Q$8:$UV$8,AG$5,'Vacation Tracker'!$Q247:$UV247)</f>
        <v>0</v>
      </c>
      <c r="AG244" s="26">
        <f t="shared" si="69"/>
        <v>0</v>
      </c>
      <c r="AH244" s="26">
        <f t="array" ref="AH244">SUM(IF('Vacation Tracker'!$Q$8:$UV$8=AG$5,IF((RIGHT('Vacation Tracker'!$Q247:$UV247)&lt;&gt;"O"),IFERROR(--LEFT('Vacation Tracker'!$Q247:$UV247,LEN('Vacation Tracker'!$Q247:$UV247)-1),0))))</f>
        <v>0</v>
      </c>
      <c r="AI244" s="26">
        <f t="array" ref="AI244">SUM(IF('Vacation Tracker'!$Q$8:$UV$8=AG$5,IF((RIGHT('Vacation Tracker'!$Q247:$UV247)="O"),IFERROR(--LEFT('Vacation Tracker'!$Q247:$UV247,LEN('Vacation Tracker'!$Q247:$UV247)-1),0))))</f>
        <v>0</v>
      </c>
      <c r="AJ244" s="23">
        <f>SUMIF('Vacation Tracker'!$GU$8:$ACR$8,AK$5,'Vacation Tracker'!$GU247:$ACR247)</f>
        <v>0</v>
      </c>
      <c r="AK244" s="26">
        <f t="shared" si="70"/>
        <v>0</v>
      </c>
      <c r="AL244" s="26">
        <f t="array" ref="AL244">SUM(IF('Vacation Tracker'!$Q$8:$UV$8=AK$5,IF((RIGHT('Vacation Tracker'!$Q247:$UV247)&lt;&gt;"O"),IFERROR(--LEFT('Vacation Tracker'!$Q247:$UV247,LEN('Vacation Tracker'!$Q247:$UV247)-1),0))))</f>
        <v>0</v>
      </c>
      <c r="AM244" s="26">
        <f t="array" ref="AM244">SUM(IF('Vacation Tracker'!$Q$8:$UV$8=AK$5,IF((RIGHT('Vacation Tracker'!$Q247:$UV247)="O"),IFERROR(--LEFT('Vacation Tracker'!$Q247:$UV247,LEN('Vacation Tracker'!$Q247:$UV247)-1),0))))</f>
        <v>0</v>
      </c>
      <c r="AN244" s="23">
        <f>SUMIF('Vacation Tracker'!$GU$8:$ACR$8,AO$5,'Vacation Tracker'!$GU247:$ACR247)</f>
        <v>0</v>
      </c>
      <c r="AO244" s="26">
        <f t="shared" si="71"/>
        <v>0</v>
      </c>
      <c r="AP244" s="26">
        <f t="array" ref="AP244">SUM(IF('Vacation Tracker'!$Q$8:$UV$8=AO$5,IF((RIGHT('Vacation Tracker'!$Q247:$UV247)&lt;&gt;"O"),IFERROR(--LEFT('Vacation Tracker'!$Q247:$UV247,LEN('Vacation Tracker'!$Q247:$UV247)-1),0))))</f>
        <v>0</v>
      </c>
      <c r="AQ244" s="26">
        <f t="array" ref="AQ244">SUM(IF('Vacation Tracker'!$Q$8:$UV$8=AO$5,IF((RIGHT('Vacation Tracker'!$Q247:$UV247)="O"),IFERROR(--LEFT('Vacation Tracker'!$Q247:$UV247,LEN('Vacation Tracker'!$Q247:$UV247)-1),0))))</f>
        <v>0</v>
      </c>
      <c r="AR244" s="23">
        <f>SUMIF('Vacation Tracker'!$GU$8:$ACR$8,AS$5,'Vacation Tracker'!$GU247:$ACR247)</f>
        <v>0</v>
      </c>
      <c r="AS244" s="26">
        <f t="shared" si="72"/>
        <v>0</v>
      </c>
      <c r="AT244" s="26">
        <f t="array" ref="AT244">SUM(IF('Vacation Tracker'!$Q$8:$UV$8=AS$5,IF((RIGHT('Vacation Tracker'!$Q247:$UV247)&lt;&gt;"O"),IFERROR(--LEFT('Vacation Tracker'!$Q247:$UV247,LEN('Vacation Tracker'!$Q247:$UV247)-1),0))))</f>
        <v>0</v>
      </c>
      <c r="AU244" s="26">
        <f t="array" ref="AU244">SUM(IF('Vacation Tracker'!$Q$8:$UV$8=AS$5,IF((RIGHT('Vacation Tracker'!$Q247:$UV247)="O"),IFERROR(--LEFT('Vacation Tracker'!$Q247:$UV247,LEN('Vacation Tracker'!$Q247:$UV247)-1),0))))</f>
        <v>0</v>
      </c>
      <c r="AV244" s="23">
        <f>SUMIF('Vacation Tracker'!$GU$8:$ACR$8,AW$5,'Vacation Tracker'!$GU247:$ACR247)</f>
        <v>0</v>
      </c>
      <c r="AW244" s="26">
        <f t="shared" si="73"/>
        <v>0</v>
      </c>
      <c r="AX244" s="26">
        <f t="array" ref="AX244">SUM(IF('Vacation Tracker'!$Q$8:$UV$8=AW$5,IF((RIGHT('Vacation Tracker'!$Q247:$UV247)&lt;&gt;"O"),IFERROR(--LEFT('Vacation Tracker'!$Q247:$UV247,LEN('Vacation Tracker'!$Q247:$UV247)-1),0))))</f>
        <v>0</v>
      </c>
      <c r="AY244" s="26">
        <f t="array" ref="AY244">SUM(IF('Vacation Tracker'!$Q$8:$UV$8=AW$5,IF((RIGHT('Vacation Tracker'!$Q247:$UV247)="O"),IFERROR(--LEFT('Vacation Tracker'!$Q247:$UV247,LEN('Vacation Tracker'!$Q247:$UV247)-1),0))))</f>
        <v>0</v>
      </c>
      <c r="AZ244" s="23">
        <f>SUMIF('Vacation Tracker'!$GU$8:$ACR$8,BA$5,'Vacation Tracker'!$GU247:$ACR247)</f>
        <v>0</v>
      </c>
      <c r="BA244" s="26">
        <f t="shared" si="74"/>
        <v>0</v>
      </c>
      <c r="BB244" s="26">
        <f t="array" ref="BB244">SUM(IF('Vacation Tracker'!$Q$8:$UV$8=BA$5,IF((RIGHT('Vacation Tracker'!$Q247:$UV247)&lt;&gt;"O"),IFERROR(--LEFT('Vacation Tracker'!$Q247:$UV247,LEN('Vacation Tracker'!$Q247:$UV247)-1),0))))</f>
        <v>0</v>
      </c>
      <c r="BC244" s="26">
        <f t="array" ref="BC244">SUM(IF('Vacation Tracker'!$Q$8:$UV$8=BA$5,IF((RIGHT('Vacation Tracker'!$Q247:$UV247)="O"),IFERROR(--LEFT('Vacation Tracker'!$Q247:$UV247,LEN('Vacation Tracker'!$Q247:$UV247)-1),0))))</f>
        <v>0</v>
      </c>
      <c r="BD244" s="23">
        <f>SUMIF('Vacation Tracker'!$GU$8:$ACR$8,BE$5,'Vacation Tracker'!$GU247:$ACR247)</f>
        <v>0</v>
      </c>
      <c r="BE244" s="26">
        <f t="shared" si="75"/>
        <v>0</v>
      </c>
      <c r="BF244" s="26">
        <f t="array" ref="BF244">SUM(IF('Vacation Tracker'!$Q$8:$UV$8=BE$5,IF((RIGHT('Vacation Tracker'!$Q247:$UV247)&lt;&gt;"O"),IFERROR(--LEFT('Vacation Tracker'!$Q247:$UV247,LEN('Vacation Tracker'!$Q247:$UV247)-1),0))))</f>
        <v>0</v>
      </c>
      <c r="BG244" s="26">
        <f t="array" ref="BG244">SUM(IF('Vacation Tracker'!$Q$8:$UV$8=BE$5,IF((RIGHT('Vacation Tracker'!$Q247:$UV247)="O"),IFERROR(--LEFT('Vacation Tracker'!$Q247:$UV247,LEN('Vacation Tracker'!$Q247:$UV247)-1),0))))</f>
        <v>0</v>
      </c>
      <c r="BH244" s="23">
        <f>SUMIF('Vacation Tracker'!$GU$8:$ACR$8,BI$5,'Vacation Tracker'!$GU247:$ACR247)</f>
        <v>0</v>
      </c>
      <c r="BI244" s="26">
        <f t="shared" si="76"/>
        <v>0</v>
      </c>
      <c r="BJ244" s="26">
        <f t="array" ref="BJ244">SUM(IF('Vacation Tracker'!$Q$8:$UV$8=BI$5,IF((RIGHT('Vacation Tracker'!$Q247:$UV247)&lt;&gt;"O"),IFERROR(--LEFT('Vacation Tracker'!$Q247:$UV247,LEN('Vacation Tracker'!$Q247:$UV247)-1),0))))</f>
        <v>0</v>
      </c>
      <c r="BK244" s="26">
        <f t="array" ref="BK244">SUM(IF('Vacation Tracker'!$Q$8:$UV$8=BI$5,IF((RIGHT('Vacation Tracker'!$Q247:$UV247)="O"),IFERROR(--LEFT('Vacation Tracker'!$Q247:$UV247,LEN('Vacation Tracker'!$Q247:$UV247)-1),0))))</f>
        <v>0</v>
      </c>
      <c r="BL244" s="23">
        <f>IF($E$4="Yes",SUMIF('Vacation Tracker'!$GU$8:$ACR$8,BM$5,'Vacation Tracker'!$GU247:$ACR247),0)</f>
        <v>0</v>
      </c>
      <c r="BM244" s="26">
        <f t="shared" si="26"/>
        <v>0</v>
      </c>
      <c r="BN244" s="26">
        <f t="array" ref="BN244">IF($E$4="Yes",SUM(IF('Vacation Tracker'!$Q$8:$UV$8=BM$5,IF((RIGHT('Vacation Tracker'!$Q247:$UV247)&lt;&gt;"O"),IFERROR(--LEFT('Vacation Tracker'!$Q247:$UV247,LEN('Vacation Tracker'!$Q247:$UV247)-1),0)))),0)</f>
        <v>0</v>
      </c>
      <c r="BO244" s="23">
        <f t="array" ref="BO244">IF($E$4="Yes",SUM(IF('Vacation Tracker'!$Q$8:$UV$8=BM$5,IF((RIGHT('Vacation Tracker'!$Q247:$UV247)="O"),IFERROR(--LEFT('Vacation Tracker'!$Q247:$UV247,LEN('Vacation Tracker'!$Q247:$UV247)-1),0)))),0)</f>
        <v>0</v>
      </c>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c r="EF244" s="10"/>
      <c r="EG244" s="10"/>
      <c r="EH244" s="10"/>
      <c r="EI244" s="10"/>
      <c r="EJ244" s="10"/>
      <c r="EK244" s="10"/>
      <c r="EL244" s="10"/>
      <c r="EM244" s="10"/>
      <c r="EN244" s="10"/>
      <c r="EO244" s="10"/>
      <c r="EP244" s="10"/>
      <c r="EQ244" s="10"/>
      <c r="ER244" s="10"/>
      <c r="ES244" s="10"/>
      <c r="ET244" s="10"/>
      <c r="EU244" s="10"/>
      <c r="EV244" s="10"/>
      <c r="EW244" s="10"/>
      <c r="EX244" s="10"/>
      <c r="EY244" s="10"/>
      <c r="EZ244" s="10"/>
      <c r="FA244" s="10"/>
      <c r="FB244" s="10"/>
      <c r="FC244" s="10"/>
      <c r="FD244" s="10"/>
      <c r="FE244" s="10"/>
      <c r="FF244" s="10"/>
      <c r="FG244" s="10"/>
      <c r="FH244" s="10"/>
      <c r="FI244" s="10"/>
      <c r="FJ244" s="10"/>
      <c r="FK244" s="10"/>
      <c r="FL244" s="10"/>
      <c r="FM244" s="10"/>
      <c r="FN244" s="10"/>
      <c r="FO244" s="10"/>
      <c r="FP244" s="10"/>
      <c r="FQ244" s="10"/>
      <c r="FR244" s="10"/>
      <c r="FS244" s="10"/>
      <c r="FT244" s="10"/>
      <c r="FU244" s="10"/>
      <c r="FV244" s="10"/>
      <c r="FW244" s="10"/>
      <c r="FX244" s="10"/>
      <c r="FY244" s="10"/>
    </row>
    <row r="245" spans="2:181" ht="15" customHeight="1" x14ac:dyDescent="0.2">
      <c r="B245" s="23">
        <f>IF('Vacation Tracker'!B248&lt;&gt;"",'Vacation Tracker'!B248,"")</f>
        <v>237</v>
      </c>
      <c r="C245" s="24" t="str">
        <f>IF('Vacation Tracker'!C248&lt;&gt;"",'Vacation Tracker'!C248,"")</f>
        <v/>
      </c>
      <c r="D245" s="25" t="str">
        <f>IF('Vacation Tracker'!D248&lt;&gt;"",'Vacation Tracker'!D248,"")</f>
        <v/>
      </c>
      <c r="E245" s="25" t="str">
        <f>IF('Vacation Tracker'!E248&lt;&gt;"",'Vacation Tracker'!E248,"")</f>
        <v/>
      </c>
      <c r="F245" s="24" t="str">
        <f>IF('Vacation Tracker'!F248&lt;&gt;"",'Vacation Tracker'!F248,"")</f>
        <v/>
      </c>
      <c r="G245" s="24" t="str">
        <f>IF('Vacation Tracker'!G248&lt;&gt;"",'Vacation Tracker'!G248,"")</f>
        <v/>
      </c>
      <c r="H245" s="23" t="str">
        <f t="shared" si="80"/>
        <v/>
      </c>
      <c r="I245" s="23" t="str">
        <f t="shared" si="80"/>
        <v/>
      </c>
      <c r="J245" s="23" t="str">
        <f t="shared" si="80"/>
        <v/>
      </c>
      <c r="K245" s="23" t="str">
        <f t="shared" si="77"/>
        <v/>
      </c>
      <c r="L245" s="23">
        <f>IF($E$4="Yes",SUMIF('Vacation Tracker'!$Q$8:$UV$8,M$5,'Vacation Tracker'!$Q248:$UV248),0)</f>
        <v>0</v>
      </c>
      <c r="M245" s="26">
        <f t="shared" si="78"/>
        <v>0</v>
      </c>
      <c r="N245" s="26">
        <f t="array" ref="N245">IF($E$4="Yes",SUM(IF('Vacation Tracker'!$Q$8:$UV$8=M$5,IF((RIGHT('Vacation Tracker'!$Q248:$UV248)&lt;&gt;"O"),IFERROR(--LEFT('Vacation Tracker'!$Q248:$UV248,LEN('Vacation Tracker'!$Q248:$UV248)-1),0)))),0)</f>
        <v>0</v>
      </c>
      <c r="O245" s="26">
        <f t="array" ref="O245">IF($E$4="Yes",SUM(IF('Vacation Tracker'!$Q$8:$UV$8=M$5,IF((RIGHT('Vacation Tracker'!$Q248:$UV248)="O"),IFERROR(--LEFT('Vacation Tracker'!$Q248:$UV248,LEN('Vacation Tracker'!$Q248:$UV248)-1),0)))),0)</f>
        <v>0</v>
      </c>
      <c r="P245" s="23">
        <f>SUMIF('Vacation Tracker'!$Q$8:$UV$8,Q$5,'Vacation Tracker'!$Q248:$UV248)</f>
        <v>0</v>
      </c>
      <c r="Q245" s="26">
        <f t="shared" si="65"/>
        <v>0</v>
      </c>
      <c r="R245" s="26">
        <f t="array" ref="R245">SUM(IF('Vacation Tracker'!$Q$8:$UV$8=Q$5,IF((RIGHT('Vacation Tracker'!$Q248:$UV248)&lt;&gt;"O"),IFERROR(--LEFT('Vacation Tracker'!$Q248:$UV248,LEN('Vacation Tracker'!$Q248:$UV248)-1),0))))</f>
        <v>0</v>
      </c>
      <c r="S245" s="26">
        <f t="array" ref="S245">SUM(IF('Vacation Tracker'!$Q$8:$UV$8=Q$5,IF((RIGHT('Vacation Tracker'!$Q248:$UV248)="O"),IFERROR(--LEFT('Vacation Tracker'!$Q248:$UV248,LEN('Vacation Tracker'!$Q248:$UV248)-1),0))))</f>
        <v>0</v>
      </c>
      <c r="T245" s="23">
        <f>SUMIF('Vacation Tracker'!$Q$8:$UV$8,U$5,'Vacation Tracker'!$Q248:$UV248)</f>
        <v>0</v>
      </c>
      <c r="U245" s="26">
        <f t="shared" si="66"/>
        <v>0</v>
      </c>
      <c r="V245" s="26">
        <f t="array" ref="V245">SUM(IF('Vacation Tracker'!$Q$8:$UV$8=U$5,IF((RIGHT('Vacation Tracker'!$Q248:$UV248)&lt;&gt;"O"),IFERROR(--LEFT('Vacation Tracker'!$Q248:$UV248,LEN('Vacation Tracker'!$Q248:$UV248)-1),0))))</f>
        <v>0</v>
      </c>
      <c r="W245" s="26">
        <f t="array" ref="W245">SUM(IF('Vacation Tracker'!$Q$8:$UV$8=U$5,IF((RIGHT('Vacation Tracker'!$Q248:$UV248)="O"),IFERROR(--LEFT('Vacation Tracker'!$Q248:$UV248,LEN('Vacation Tracker'!$Q248:$UV248)-1),0))))</f>
        <v>0</v>
      </c>
      <c r="X245" s="23">
        <f>SUMIF('Vacation Tracker'!$Q$8:$UV$8,Y$5,'Vacation Tracker'!$Q248:$UV248)</f>
        <v>0</v>
      </c>
      <c r="Y245" s="26">
        <f t="shared" si="67"/>
        <v>0</v>
      </c>
      <c r="Z245" s="26">
        <f t="array" ref="Z245">SUM(IF('Vacation Tracker'!$Q$8:$UV$8=Y$5,IF((RIGHT('Vacation Tracker'!$Q248:$UV248)&lt;&gt;"O"),IFERROR(--LEFT('Vacation Tracker'!$Q248:$UV248,LEN('Vacation Tracker'!$Q248:$UV248)-1),0))))</f>
        <v>0</v>
      </c>
      <c r="AA245" s="26">
        <f t="array" ref="AA245">SUM(IF('Vacation Tracker'!$Q$8:$UV$8=Y$5,IF((RIGHT('Vacation Tracker'!$Q248:$UV248)="O"),IFERROR(--LEFT('Vacation Tracker'!$Q248:$UV248,LEN('Vacation Tracker'!$Q248:$UV248)-1),0))))</f>
        <v>0</v>
      </c>
      <c r="AB245" s="23">
        <f>SUMIF('Vacation Tracker'!$Q$8:$UV$8,AC$5,'Vacation Tracker'!$Q248:$UV248)</f>
        <v>0</v>
      </c>
      <c r="AC245" s="26">
        <f t="shared" si="68"/>
        <v>0</v>
      </c>
      <c r="AD245" s="26">
        <f t="array" ref="AD245">SUM(IF('Vacation Tracker'!$Q$8:$UV$8=AC$5,IF((RIGHT('Vacation Tracker'!$Q248:$UV248)&lt;&gt;"O"),IFERROR(--LEFT('Vacation Tracker'!$Q248:$UV248,LEN('Vacation Tracker'!$Q248:$UV248)-1),0))))</f>
        <v>0</v>
      </c>
      <c r="AE245" s="26">
        <f t="array" ref="AE245">SUM(IF('Vacation Tracker'!$Q$8:$UV$8=AC$5,IF((RIGHT('Vacation Tracker'!$Q248:$UV248)="O"),IFERROR(--LEFT('Vacation Tracker'!$Q248:$UV248,LEN('Vacation Tracker'!$Q248:$UV248)-1),0))))</f>
        <v>0</v>
      </c>
      <c r="AF245" s="23">
        <f>SUMIF('Vacation Tracker'!$Q$8:$UV$8,AG$5,'Vacation Tracker'!$Q248:$UV248)</f>
        <v>0</v>
      </c>
      <c r="AG245" s="26">
        <f t="shared" si="69"/>
        <v>0</v>
      </c>
      <c r="AH245" s="26">
        <f t="array" ref="AH245">SUM(IF('Vacation Tracker'!$Q$8:$UV$8=AG$5,IF((RIGHT('Vacation Tracker'!$Q248:$UV248)&lt;&gt;"O"),IFERROR(--LEFT('Vacation Tracker'!$Q248:$UV248,LEN('Vacation Tracker'!$Q248:$UV248)-1),0))))</f>
        <v>0</v>
      </c>
      <c r="AI245" s="26">
        <f t="array" ref="AI245">SUM(IF('Vacation Tracker'!$Q$8:$UV$8=AG$5,IF((RIGHT('Vacation Tracker'!$Q248:$UV248)="O"),IFERROR(--LEFT('Vacation Tracker'!$Q248:$UV248,LEN('Vacation Tracker'!$Q248:$UV248)-1),0))))</f>
        <v>0</v>
      </c>
      <c r="AJ245" s="23">
        <f>SUMIF('Vacation Tracker'!$GU$8:$ACR$8,AK$5,'Vacation Tracker'!$GU248:$ACR248)</f>
        <v>0</v>
      </c>
      <c r="AK245" s="26">
        <f t="shared" si="70"/>
        <v>0</v>
      </c>
      <c r="AL245" s="26">
        <f t="array" ref="AL245">SUM(IF('Vacation Tracker'!$Q$8:$UV$8=AK$5,IF((RIGHT('Vacation Tracker'!$Q248:$UV248)&lt;&gt;"O"),IFERROR(--LEFT('Vacation Tracker'!$Q248:$UV248,LEN('Vacation Tracker'!$Q248:$UV248)-1),0))))</f>
        <v>0</v>
      </c>
      <c r="AM245" s="26">
        <f t="array" ref="AM245">SUM(IF('Vacation Tracker'!$Q$8:$UV$8=AK$5,IF((RIGHT('Vacation Tracker'!$Q248:$UV248)="O"),IFERROR(--LEFT('Vacation Tracker'!$Q248:$UV248,LEN('Vacation Tracker'!$Q248:$UV248)-1),0))))</f>
        <v>0</v>
      </c>
      <c r="AN245" s="23">
        <f>SUMIF('Vacation Tracker'!$GU$8:$ACR$8,AO$5,'Vacation Tracker'!$GU248:$ACR248)</f>
        <v>0</v>
      </c>
      <c r="AO245" s="26">
        <f t="shared" si="71"/>
        <v>0</v>
      </c>
      <c r="AP245" s="26">
        <f t="array" ref="AP245">SUM(IF('Vacation Tracker'!$Q$8:$UV$8=AO$5,IF((RIGHT('Vacation Tracker'!$Q248:$UV248)&lt;&gt;"O"),IFERROR(--LEFT('Vacation Tracker'!$Q248:$UV248,LEN('Vacation Tracker'!$Q248:$UV248)-1),0))))</f>
        <v>0</v>
      </c>
      <c r="AQ245" s="26">
        <f t="array" ref="AQ245">SUM(IF('Vacation Tracker'!$Q$8:$UV$8=AO$5,IF((RIGHT('Vacation Tracker'!$Q248:$UV248)="O"),IFERROR(--LEFT('Vacation Tracker'!$Q248:$UV248,LEN('Vacation Tracker'!$Q248:$UV248)-1),0))))</f>
        <v>0</v>
      </c>
      <c r="AR245" s="23">
        <f>SUMIF('Vacation Tracker'!$GU$8:$ACR$8,AS$5,'Vacation Tracker'!$GU248:$ACR248)</f>
        <v>0</v>
      </c>
      <c r="AS245" s="26">
        <f t="shared" si="72"/>
        <v>0</v>
      </c>
      <c r="AT245" s="26">
        <f t="array" ref="AT245">SUM(IF('Vacation Tracker'!$Q$8:$UV$8=AS$5,IF((RIGHT('Vacation Tracker'!$Q248:$UV248)&lt;&gt;"O"),IFERROR(--LEFT('Vacation Tracker'!$Q248:$UV248,LEN('Vacation Tracker'!$Q248:$UV248)-1),0))))</f>
        <v>0</v>
      </c>
      <c r="AU245" s="26">
        <f t="array" ref="AU245">SUM(IF('Vacation Tracker'!$Q$8:$UV$8=AS$5,IF((RIGHT('Vacation Tracker'!$Q248:$UV248)="O"),IFERROR(--LEFT('Vacation Tracker'!$Q248:$UV248,LEN('Vacation Tracker'!$Q248:$UV248)-1),0))))</f>
        <v>0</v>
      </c>
      <c r="AV245" s="23">
        <f>SUMIF('Vacation Tracker'!$GU$8:$ACR$8,AW$5,'Vacation Tracker'!$GU248:$ACR248)</f>
        <v>0</v>
      </c>
      <c r="AW245" s="26">
        <f t="shared" si="73"/>
        <v>0</v>
      </c>
      <c r="AX245" s="26">
        <f t="array" ref="AX245">SUM(IF('Vacation Tracker'!$Q$8:$UV$8=AW$5,IF((RIGHT('Vacation Tracker'!$Q248:$UV248)&lt;&gt;"O"),IFERROR(--LEFT('Vacation Tracker'!$Q248:$UV248,LEN('Vacation Tracker'!$Q248:$UV248)-1),0))))</f>
        <v>0</v>
      </c>
      <c r="AY245" s="26">
        <f t="array" ref="AY245">SUM(IF('Vacation Tracker'!$Q$8:$UV$8=AW$5,IF((RIGHT('Vacation Tracker'!$Q248:$UV248)="O"),IFERROR(--LEFT('Vacation Tracker'!$Q248:$UV248,LEN('Vacation Tracker'!$Q248:$UV248)-1),0))))</f>
        <v>0</v>
      </c>
      <c r="AZ245" s="23">
        <f>SUMIF('Vacation Tracker'!$GU$8:$ACR$8,BA$5,'Vacation Tracker'!$GU248:$ACR248)</f>
        <v>0</v>
      </c>
      <c r="BA245" s="26">
        <f t="shared" si="74"/>
        <v>0</v>
      </c>
      <c r="BB245" s="26">
        <f t="array" ref="BB245">SUM(IF('Vacation Tracker'!$Q$8:$UV$8=BA$5,IF((RIGHT('Vacation Tracker'!$Q248:$UV248)&lt;&gt;"O"),IFERROR(--LEFT('Vacation Tracker'!$Q248:$UV248,LEN('Vacation Tracker'!$Q248:$UV248)-1),0))))</f>
        <v>0</v>
      </c>
      <c r="BC245" s="26">
        <f t="array" ref="BC245">SUM(IF('Vacation Tracker'!$Q$8:$UV$8=BA$5,IF((RIGHT('Vacation Tracker'!$Q248:$UV248)="O"),IFERROR(--LEFT('Vacation Tracker'!$Q248:$UV248,LEN('Vacation Tracker'!$Q248:$UV248)-1),0))))</f>
        <v>0</v>
      </c>
      <c r="BD245" s="23">
        <f>SUMIF('Vacation Tracker'!$GU$8:$ACR$8,BE$5,'Vacation Tracker'!$GU248:$ACR248)</f>
        <v>0</v>
      </c>
      <c r="BE245" s="26">
        <f t="shared" si="75"/>
        <v>0</v>
      </c>
      <c r="BF245" s="26">
        <f t="array" ref="BF245">SUM(IF('Vacation Tracker'!$Q$8:$UV$8=BE$5,IF((RIGHT('Vacation Tracker'!$Q248:$UV248)&lt;&gt;"O"),IFERROR(--LEFT('Vacation Tracker'!$Q248:$UV248,LEN('Vacation Tracker'!$Q248:$UV248)-1),0))))</f>
        <v>0</v>
      </c>
      <c r="BG245" s="26">
        <f t="array" ref="BG245">SUM(IF('Vacation Tracker'!$Q$8:$UV$8=BE$5,IF((RIGHT('Vacation Tracker'!$Q248:$UV248)="O"),IFERROR(--LEFT('Vacation Tracker'!$Q248:$UV248,LEN('Vacation Tracker'!$Q248:$UV248)-1),0))))</f>
        <v>0</v>
      </c>
      <c r="BH245" s="23">
        <f>SUMIF('Vacation Tracker'!$GU$8:$ACR$8,BI$5,'Vacation Tracker'!$GU248:$ACR248)</f>
        <v>0</v>
      </c>
      <c r="BI245" s="26">
        <f t="shared" si="76"/>
        <v>0</v>
      </c>
      <c r="BJ245" s="26">
        <f t="array" ref="BJ245">SUM(IF('Vacation Tracker'!$Q$8:$UV$8=BI$5,IF((RIGHT('Vacation Tracker'!$Q248:$UV248)&lt;&gt;"O"),IFERROR(--LEFT('Vacation Tracker'!$Q248:$UV248,LEN('Vacation Tracker'!$Q248:$UV248)-1),0))))</f>
        <v>0</v>
      </c>
      <c r="BK245" s="26">
        <f t="array" ref="BK245">SUM(IF('Vacation Tracker'!$Q$8:$UV$8=BI$5,IF((RIGHT('Vacation Tracker'!$Q248:$UV248)="O"),IFERROR(--LEFT('Vacation Tracker'!$Q248:$UV248,LEN('Vacation Tracker'!$Q248:$UV248)-1),0))))</f>
        <v>0</v>
      </c>
      <c r="BL245" s="23">
        <f>IF($E$4="Yes",SUMIF('Vacation Tracker'!$GU$8:$ACR$8,BM$5,'Vacation Tracker'!$GU248:$ACR248),0)</f>
        <v>0</v>
      </c>
      <c r="BM245" s="26">
        <f t="shared" si="26"/>
        <v>0</v>
      </c>
      <c r="BN245" s="26">
        <f t="array" ref="BN245">IF($E$4="Yes",SUM(IF('Vacation Tracker'!$Q$8:$UV$8=BM$5,IF((RIGHT('Vacation Tracker'!$Q248:$UV248)&lt;&gt;"O"),IFERROR(--LEFT('Vacation Tracker'!$Q248:$UV248,LEN('Vacation Tracker'!$Q248:$UV248)-1),0)))),0)</f>
        <v>0</v>
      </c>
      <c r="BO245" s="23">
        <f t="array" ref="BO245">IF($E$4="Yes",SUM(IF('Vacation Tracker'!$Q$8:$UV$8=BM$5,IF((RIGHT('Vacation Tracker'!$Q248:$UV248)="O"),IFERROR(--LEFT('Vacation Tracker'!$Q248:$UV248,LEN('Vacation Tracker'!$Q248:$UV248)-1),0)))),0)</f>
        <v>0</v>
      </c>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c r="EF245" s="10"/>
      <c r="EG245" s="10"/>
      <c r="EH245" s="10"/>
      <c r="EI245" s="10"/>
      <c r="EJ245" s="10"/>
      <c r="EK245" s="10"/>
      <c r="EL245" s="10"/>
      <c r="EM245" s="10"/>
      <c r="EN245" s="10"/>
      <c r="EO245" s="10"/>
      <c r="EP245" s="10"/>
      <c r="EQ245" s="10"/>
      <c r="ER245" s="10"/>
      <c r="ES245" s="10"/>
      <c r="ET245" s="10"/>
      <c r="EU245" s="10"/>
      <c r="EV245" s="10"/>
      <c r="EW245" s="10"/>
      <c r="EX245" s="10"/>
      <c r="EY245" s="10"/>
      <c r="EZ245" s="10"/>
      <c r="FA245" s="10"/>
      <c r="FB245" s="10"/>
      <c r="FC245" s="10"/>
      <c r="FD245" s="10"/>
      <c r="FE245" s="10"/>
      <c r="FF245" s="10"/>
      <c r="FG245" s="10"/>
      <c r="FH245" s="10"/>
      <c r="FI245" s="10"/>
      <c r="FJ245" s="10"/>
      <c r="FK245" s="10"/>
      <c r="FL245" s="10"/>
      <c r="FM245" s="10"/>
      <c r="FN245" s="10"/>
      <c r="FO245" s="10"/>
      <c r="FP245" s="10"/>
      <c r="FQ245" s="10"/>
      <c r="FR245" s="10"/>
      <c r="FS245" s="10"/>
      <c r="FT245" s="10"/>
      <c r="FU245" s="10"/>
      <c r="FV245" s="10"/>
      <c r="FW245" s="10"/>
      <c r="FX245" s="10"/>
      <c r="FY245" s="10"/>
    </row>
    <row r="246" spans="2:181" ht="15" customHeight="1" x14ac:dyDescent="0.2">
      <c r="B246" s="23">
        <f>IF('Vacation Tracker'!B249&lt;&gt;"",'Vacation Tracker'!B249,"")</f>
        <v>238</v>
      </c>
      <c r="C246" s="24" t="str">
        <f>IF('Vacation Tracker'!C249&lt;&gt;"",'Vacation Tracker'!C249,"")</f>
        <v/>
      </c>
      <c r="D246" s="25" t="str">
        <f>IF('Vacation Tracker'!D249&lt;&gt;"",'Vacation Tracker'!D249,"")</f>
        <v/>
      </c>
      <c r="E246" s="25" t="str">
        <f>IF('Vacation Tracker'!E249&lt;&gt;"",'Vacation Tracker'!E249,"")</f>
        <v/>
      </c>
      <c r="F246" s="24" t="str">
        <f>IF('Vacation Tracker'!F249&lt;&gt;"",'Vacation Tracker'!F249,"")</f>
        <v/>
      </c>
      <c r="G246" s="24" t="str">
        <f>IF('Vacation Tracker'!G249&lt;&gt;"",'Vacation Tracker'!G249,"")</f>
        <v/>
      </c>
      <c r="H246" s="23" t="str">
        <f t="shared" si="80"/>
        <v/>
      </c>
      <c r="I246" s="23" t="str">
        <f t="shared" si="80"/>
        <v/>
      </c>
      <c r="J246" s="23" t="str">
        <f t="shared" si="80"/>
        <v/>
      </c>
      <c r="K246" s="23" t="str">
        <f t="shared" si="77"/>
        <v/>
      </c>
      <c r="L246" s="23">
        <f>IF($E$4="Yes",SUMIF('Vacation Tracker'!$Q$8:$UV$8,M$5,'Vacation Tracker'!$Q249:$UV249),0)</f>
        <v>0</v>
      </c>
      <c r="M246" s="26">
        <f t="shared" si="78"/>
        <v>0</v>
      </c>
      <c r="N246" s="26">
        <f t="array" ref="N246">IF($E$4="Yes",SUM(IF('Vacation Tracker'!$Q$8:$UV$8=M$5,IF((RIGHT('Vacation Tracker'!$Q249:$UV249)&lt;&gt;"O"),IFERROR(--LEFT('Vacation Tracker'!$Q249:$UV249,LEN('Vacation Tracker'!$Q249:$UV249)-1),0)))),0)</f>
        <v>0</v>
      </c>
      <c r="O246" s="26">
        <f t="array" ref="O246">IF($E$4="Yes",SUM(IF('Vacation Tracker'!$Q$8:$UV$8=M$5,IF((RIGHT('Vacation Tracker'!$Q249:$UV249)="O"),IFERROR(--LEFT('Vacation Tracker'!$Q249:$UV249,LEN('Vacation Tracker'!$Q249:$UV249)-1),0)))),0)</f>
        <v>0</v>
      </c>
      <c r="P246" s="23">
        <f>SUMIF('Vacation Tracker'!$Q$8:$UV$8,Q$5,'Vacation Tracker'!$Q249:$UV249)</f>
        <v>0</v>
      </c>
      <c r="Q246" s="26">
        <f t="shared" si="65"/>
        <v>0</v>
      </c>
      <c r="R246" s="26">
        <f t="array" ref="R246">SUM(IF('Vacation Tracker'!$Q$8:$UV$8=Q$5,IF((RIGHT('Vacation Tracker'!$Q249:$UV249)&lt;&gt;"O"),IFERROR(--LEFT('Vacation Tracker'!$Q249:$UV249,LEN('Vacation Tracker'!$Q249:$UV249)-1),0))))</f>
        <v>0</v>
      </c>
      <c r="S246" s="26">
        <f t="array" ref="S246">SUM(IF('Vacation Tracker'!$Q$8:$UV$8=Q$5,IF((RIGHT('Vacation Tracker'!$Q249:$UV249)="O"),IFERROR(--LEFT('Vacation Tracker'!$Q249:$UV249,LEN('Vacation Tracker'!$Q249:$UV249)-1),0))))</f>
        <v>0</v>
      </c>
      <c r="T246" s="23">
        <f>SUMIF('Vacation Tracker'!$Q$8:$UV$8,U$5,'Vacation Tracker'!$Q249:$UV249)</f>
        <v>0</v>
      </c>
      <c r="U246" s="26">
        <f t="shared" si="66"/>
        <v>0</v>
      </c>
      <c r="V246" s="26">
        <f t="array" ref="V246">SUM(IF('Vacation Tracker'!$Q$8:$UV$8=U$5,IF((RIGHT('Vacation Tracker'!$Q249:$UV249)&lt;&gt;"O"),IFERROR(--LEFT('Vacation Tracker'!$Q249:$UV249,LEN('Vacation Tracker'!$Q249:$UV249)-1),0))))</f>
        <v>0</v>
      </c>
      <c r="W246" s="26">
        <f t="array" ref="W246">SUM(IF('Vacation Tracker'!$Q$8:$UV$8=U$5,IF((RIGHT('Vacation Tracker'!$Q249:$UV249)="O"),IFERROR(--LEFT('Vacation Tracker'!$Q249:$UV249,LEN('Vacation Tracker'!$Q249:$UV249)-1),0))))</f>
        <v>0</v>
      </c>
      <c r="X246" s="23">
        <f>SUMIF('Vacation Tracker'!$Q$8:$UV$8,Y$5,'Vacation Tracker'!$Q249:$UV249)</f>
        <v>0</v>
      </c>
      <c r="Y246" s="26">
        <f t="shared" si="67"/>
        <v>0</v>
      </c>
      <c r="Z246" s="26">
        <f t="array" ref="Z246">SUM(IF('Vacation Tracker'!$Q$8:$UV$8=Y$5,IF((RIGHT('Vacation Tracker'!$Q249:$UV249)&lt;&gt;"O"),IFERROR(--LEFT('Vacation Tracker'!$Q249:$UV249,LEN('Vacation Tracker'!$Q249:$UV249)-1),0))))</f>
        <v>0</v>
      </c>
      <c r="AA246" s="26">
        <f t="array" ref="AA246">SUM(IF('Vacation Tracker'!$Q$8:$UV$8=Y$5,IF((RIGHT('Vacation Tracker'!$Q249:$UV249)="O"),IFERROR(--LEFT('Vacation Tracker'!$Q249:$UV249,LEN('Vacation Tracker'!$Q249:$UV249)-1),0))))</f>
        <v>0</v>
      </c>
      <c r="AB246" s="23">
        <f>SUMIF('Vacation Tracker'!$Q$8:$UV$8,AC$5,'Vacation Tracker'!$Q249:$UV249)</f>
        <v>0</v>
      </c>
      <c r="AC246" s="26">
        <f t="shared" si="68"/>
        <v>0</v>
      </c>
      <c r="AD246" s="26">
        <f t="array" ref="AD246">SUM(IF('Vacation Tracker'!$Q$8:$UV$8=AC$5,IF((RIGHT('Vacation Tracker'!$Q249:$UV249)&lt;&gt;"O"),IFERROR(--LEFT('Vacation Tracker'!$Q249:$UV249,LEN('Vacation Tracker'!$Q249:$UV249)-1),0))))</f>
        <v>0</v>
      </c>
      <c r="AE246" s="26">
        <f t="array" ref="AE246">SUM(IF('Vacation Tracker'!$Q$8:$UV$8=AC$5,IF((RIGHT('Vacation Tracker'!$Q249:$UV249)="O"),IFERROR(--LEFT('Vacation Tracker'!$Q249:$UV249,LEN('Vacation Tracker'!$Q249:$UV249)-1),0))))</f>
        <v>0</v>
      </c>
      <c r="AF246" s="23">
        <f>SUMIF('Vacation Tracker'!$Q$8:$UV$8,AG$5,'Vacation Tracker'!$Q249:$UV249)</f>
        <v>0</v>
      </c>
      <c r="AG246" s="26">
        <f t="shared" si="69"/>
        <v>0</v>
      </c>
      <c r="AH246" s="26">
        <f t="array" ref="AH246">SUM(IF('Vacation Tracker'!$Q$8:$UV$8=AG$5,IF((RIGHT('Vacation Tracker'!$Q249:$UV249)&lt;&gt;"O"),IFERROR(--LEFT('Vacation Tracker'!$Q249:$UV249,LEN('Vacation Tracker'!$Q249:$UV249)-1),0))))</f>
        <v>0</v>
      </c>
      <c r="AI246" s="26">
        <f t="array" ref="AI246">SUM(IF('Vacation Tracker'!$Q$8:$UV$8=AG$5,IF((RIGHT('Vacation Tracker'!$Q249:$UV249)="O"),IFERROR(--LEFT('Vacation Tracker'!$Q249:$UV249,LEN('Vacation Tracker'!$Q249:$UV249)-1),0))))</f>
        <v>0</v>
      </c>
      <c r="AJ246" s="23">
        <f>SUMIF('Vacation Tracker'!$GU$8:$ACR$8,AK$5,'Vacation Tracker'!$GU249:$ACR249)</f>
        <v>0</v>
      </c>
      <c r="AK246" s="26">
        <f t="shared" si="70"/>
        <v>0</v>
      </c>
      <c r="AL246" s="26">
        <f t="array" ref="AL246">SUM(IF('Vacation Tracker'!$Q$8:$UV$8=AK$5,IF((RIGHT('Vacation Tracker'!$Q249:$UV249)&lt;&gt;"O"),IFERROR(--LEFT('Vacation Tracker'!$Q249:$UV249,LEN('Vacation Tracker'!$Q249:$UV249)-1),0))))</f>
        <v>0</v>
      </c>
      <c r="AM246" s="26">
        <f t="array" ref="AM246">SUM(IF('Vacation Tracker'!$Q$8:$UV$8=AK$5,IF((RIGHT('Vacation Tracker'!$Q249:$UV249)="O"),IFERROR(--LEFT('Vacation Tracker'!$Q249:$UV249,LEN('Vacation Tracker'!$Q249:$UV249)-1),0))))</f>
        <v>0</v>
      </c>
      <c r="AN246" s="23">
        <f>SUMIF('Vacation Tracker'!$GU$8:$ACR$8,AO$5,'Vacation Tracker'!$GU249:$ACR249)</f>
        <v>0</v>
      </c>
      <c r="AO246" s="26">
        <f t="shared" si="71"/>
        <v>0</v>
      </c>
      <c r="AP246" s="26">
        <f t="array" ref="AP246">SUM(IF('Vacation Tracker'!$Q$8:$UV$8=AO$5,IF((RIGHT('Vacation Tracker'!$Q249:$UV249)&lt;&gt;"O"),IFERROR(--LEFT('Vacation Tracker'!$Q249:$UV249,LEN('Vacation Tracker'!$Q249:$UV249)-1),0))))</f>
        <v>0</v>
      </c>
      <c r="AQ246" s="26">
        <f t="array" ref="AQ246">SUM(IF('Vacation Tracker'!$Q$8:$UV$8=AO$5,IF((RIGHT('Vacation Tracker'!$Q249:$UV249)="O"),IFERROR(--LEFT('Vacation Tracker'!$Q249:$UV249,LEN('Vacation Tracker'!$Q249:$UV249)-1),0))))</f>
        <v>0</v>
      </c>
      <c r="AR246" s="23">
        <f>SUMIF('Vacation Tracker'!$GU$8:$ACR$8,AS$5,'Vacation Tracker'!$GU249:$ACR249)</f>
        <v>0</v>
      </c>
      <c r="AS246" s="26">
        <f t="shared" si="72"/>
        <v>0</v>
      </c>
      <c r="AT246" s="26">
        <f t="array" ref="AT246">SUM(IF('Vacation Tracker'!$Q$8:$UV$8=AS$5,IF((RIGHT('Vacation Tracker'!$Q249:$UV249)&lt;&gt;"O"),IFERROR(--LEFT('Vacation Tracker'!$Q249:$UV249,LEN('Vacation Tracker'!$Q249:$UV249)-1),0))))</f>
        <v>0</v>
      </c>
      <c r="AU246" s="26">
        <f t="array" ref="AU246">SUM(IF('Vacation Tracker'!$Q$8:$UV$8=AS$5,IF((RIGHT('Vacation Tracker'!$Q249:$UV249)="O"),IFERROR(--LEFT('Vacation Tracker'!$Q249:$UV249,LEN('Vacation Tracker'!$Q249:$UV249)-1),0))))</f>
        <v>0</v>
      </c>
      <c r="AV246" s="23">
        <f>SUMIF('Vacation Tracker'!$GU$8:$ACR$8,AW$5,'Vacation Tracker'!$GU249:$ACR249)</f>
        <v>0</v>
      </c>
      <c r="AW246" s="26">
        <f t="shared" si="73"/>
        <v>0</v>
      </c>
      <c r="AX246" s="26">
        <f t="array" ref="AX246">SUM(IF('Vacation Tracker'!$Q$8:$UV$8=AW$5,IF((RIGHT('Vacation Tracker'!$Q249:$UV249)&lt;&gt;"O"),IFERROR(--LEFT('Vacation Tracker'!$Q249:$UV249,LEN('Vacation Tracker'!$Q249:$UV249)-1),0))))</f>
        <v>0</v>
      </c>
      <c r="AY246" s="26">
        <f t="array" ref="AY246">SUM(IF('Vacation Tracker'!$Q$8:$UV$8=AW$5,IF((RIGHT('Vacation Tracker'!$Q249:$UV249)="O"),IFERROR(--LEFT('Vacation Tracker'!$Q249:$UV249,LEN('Vacation Tracker'!$Q249:$UV249)-1),0))))</f>
        <v>0</v>
      </c>
      <c r="AZ246" s="23">
        <f>SUMIF('Vacation Tracker'!$GU$8:$ACR$8,BA$5,'Vacation Tracker'!$GU249:$ACR249)</f>
        <v>0</v>
      </c>
      <c r="BA246" s="26">
        <f t="shared" si="74"/>
        <v>0</v>
      </c>
      <c r="BB246" s="26">
        <f t="array" ref="BB246">SUM(IF('Vacation Tracker'!$Q$8:$UV$8=BA$5,IF((RIGHT('Vacation Tracker'!$Q249:$UV249)&lt;&gt;"O"),IFERROR(--LEFT('Vacation Tracker'!$Q249:$UV249,LEN('Vacation Tracker'!$Q249:$UV249)-1),0))))</f>
        <v>0</v>
      </c>
      <c r="BC246" s="26">
        <f t="array" ref="BC246">SUM(IF('Vacation Tracker'!$Q$8:$UV$8=BA$5,IF((RIGHT('Vacation Tracker'!$Q249:$UV249)="O"),IFERROR(--LEFT('Vacation Tracker'!$Q249:$UV249,LEN('Vacation Tracker'!$Q249:$UV249)-1),0))))</f>
        <v>0</v>
      </c>
      <c r="BD246" s="23">
        <f>SUMIF('Vacation Tracker'!$GU$8:$ACR$8,BE$5,'Vacation Tracker'!$GU249:$ACR249)</f>
        <v>0</v>
      </c>
      <c r="BE246" s="26">
        <f t="shared" si="75"/>
        <v>0</v>
      </c>
      <c r="BF246" s="26">
        <f t="array" ref="BF246">SUM(IF('Vacation Tracker'!$Q$8:$UV$8=BE$5,IF((RIGHT('Vacation Tracker'!$Q249:$UV249)&lt;&gt;"O"),IFERROR(--LEFT('Vacation Tracker'!$Q249:$UV249,LEN('Vacation Tracker'!$Q249:$UV249)-1),0))))</f>
        <v>0</v>
      </c>
      <c r="BG246" s="26">
        <f t="array" ref="BG246">SUM(IF('Vacation Tracker'!$Q$8:$UV$8=BE$5,IF((RIGHT('Vacation Tracker'!$Q249:$UV249)="O"),IFERROR(--LEFT('Vacation Tracker'!$Q249:$UV249,LEN('Vacation Tracker'!$Q249:$UV249)-1),0))))</f>
        <v>0</v>
      </c>
      <c r="BH246" s="23">
        <f>SUMIF('Vacation Tracker'!$GU$8:$ACR$8,BI$5,'Vacation Tracker'!$GU249:$ACR249)</f>
        <v>0</v>
      </c>
      <c r="BI246" s="26">
        <f t="shared" si="76"/>
        <v>0</v>
      </c>
      <c r="BJ246" s="26">
        <f t="array" ref="BJ246">SUM(IF('Vacation Tracker'!$Q$8:$UV$8=BI$5,IF((RIGHT('Vacation Tracker'!$Q249:$UV249)&lt;&gt;"O"),IFERROR(--LEFT('Vacation Tracker'!$Q249:$UV249,LEN('Vacation Tracker'!$Q249:$UV249)-1),0))))</f>
        <v>0</v>
      </c>
      <c r="BK246" s="26">
        <f t="array" ref="BK246">SUM(IF('Vacation Tracker'!$Q$8:$UV$8=BI$5,IF((RIGHT('Vacation Tracker'!$Q249:$UV249)="O"),IFERROR(--LEFT('Vacation Tracker'!$Q249:$UV249,LEN('Vacation Tracker'!$Q249:$UV249)-1),0))))</f>
        <v>0</v>
      </c>
      <c r="BL246" s="23">
        <f>IF($E$4="Yes",SUMIF('Vacation Tracker'!$GU$8:$ACR$8,BM$5,'Vacation Tracker'!$GU249:$ACR249),0)</f>
        <v>0</v>
      </c>
      <c r="BM246" s="26">
        <f t="shared" si="26"/>
        <v>0</v>
      </c>
      <c r="BN246" s="26">
        <f t="array" ref="BN246">IF($E$4="Yes",SUM(IF('Vacation Tracker'!$Q$8:$UV$8=BM$5,IF((RIGHT('Vacation Tracker'!$Q249:$UV249)&lt;&gt;"O"),IFERROR(--LEFT('Vacation Tracker'!$Q249:$UV249,LEN('Vacation Tracker'!$Q249:$UV249)-1),0)))),0)</f>
        <v>0</v>
      </c>
      <c r="BO246" s="23">
        <f t="array" ref="BO246">IF($E$4="Yes",SUM(IF('Vacation Tracker'!$Q$8:$UV$8=BM$5,IF((RIGHT('Vacation Tracker'!$Q249:$UV249)="O"),IFERROR(--LEFT('Vacation Tracker'!$Q249:$UV249,LEN('Vacation Tracker'!$Q249:$UV249)-1),0)))),0)</f>
        <v>0</v>
      </c>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c r="EF246" s="10"/>
      <c r="EG246" s="10"/>
      <c r="EH246" s="10"/>
      <c r="EI246" s="10"/>
      <c r="EJ246" s="10"/>
      <c r="EK246" s="10"/>
      <c r="EL246" s="10"/>
      <c r="EM246" s="10"/>
      <c r="EN246" s="10"/>
      <c r="EO246" s="10"/>
      <c r="EP246" s="10"/>
      <c r="EQ246" s="10"/>
      <c r="ER246" s="10"/>
      <c r="ES246" s="10"/>
      <c r="ET246" s="10"/>
      <c r="EU246" s="10"/>
      <c r="EV246" s="10"/>
      <c r="EW246" s="10"/>
      <c r="EX246" s="10"/>
      <c r="EY246" s="10"/>
      <c r="EZ246" s="10"/>
      <c r="FA246" s="10"/>
      <c r="FB246" s="10"/>
      <c r="FC246" s="10"/>
      <c r="FD246" s="10"/>
      <c r="FE246" s="10"/>
      <c r="FF246" s="10"/>
      <c r="FG246" s="10"/>
      <c r="FH246" s="10"/>
      <c r="FI246" s="10"/>
      <c r="FJ246" s="10"/>
      <c r="FK246" s="10"/>
      <c r="FL246" s="10"/>
      <c r="FM246" s="10"/>
      <c r="FN246" s="10"/>
      <c r="FO246" s="10"/>
      <c r="FP246" s="10"/>
      <c r="FQ246" s="10"/>
      <c r="FR246" s="10"/>
      <c r="FS246" s="10"/>
      <c r="FT246" s="10"/>
      <c r="FU246" s="10"/>
      <c r="FV246" s="10"/>
      <c r="FW246" s="10"/>
      <c r="FX246" s="10"/>
      <c r="FY246" s="10"/>
    </row>
    <row r="247" spans="2:181" ht="15" customHeight="1" x14ac:dyDescent="0.2">
      <c r="B247" s="23">
        <f>IF('Vacation Tracker'!B250&lt;&gt;"",'Vacation Tracker'!B250,"")</f>
        <v>239</v>
      </c>
      <c r="C247" s="24" t="str">
        <f>IF('Vacation Tracker'!C250&lt;&gt;"",'Vacation Tracker'!C250,"")</f>
        <v/>
      </c>
      <c r="D247" s="25" t="str">
        <f>IF('Vacation Tracker'!D250&lt;&gt;"",'Vacation Tracker'!D250,"")</f>
        <v/>
      </c>
      <c r="E247" s="25" t="str">
        <f>IF('Vacation Tracker'!E250&lt;&gt;"",'Vacation Tracker'!E250,"")</f>
        <v/>
      </c>
      <c r="F247" s="24" t="str">
        <f>IF('Vacation Tracker'!F250&lt;&gt;"",'Vacation Tracker'!F250,"")</f>
        <v/>
      </c>
      <c r="G247" s="24" t="str">
        <f>IF('Vacation Tracker'!G250&lt;&gt;"",'Vacation Tracker'!G250,"")</f>
        <v/>
      </c>
      <c r="H247" s="23" t="str">
        <f t="shared" si="80"/>
        <v/>
      </c>
      <c r="I247" s="23" t="str">
        <f t="shared" si="80"/>
        <v/>
      </c>
      <c r="J247" s="23" t="str">
        <f t="shared" si="80"/>
        <v/>
      </c>
      <c r="K247" s="23" t="str">
        <f t="shared" si="77"/>
        <v/>
      </c>
      <c r="L247" s="23">
        <f>IF($E$4="Yes",SUMIF('Vacation Tracker'!$Q$8:$UV$8,M$5,'Vacation Tracker'!$Q250:$UV250),0)</f>
        <v>0</v>
      </c>
      <c r="M247" s="26">
        <f t="shared" si="78"/>
        <v>0</v>
      </c>
      <c r="N247" s="26">
        <f t="array" ref="N247">IF($E$4="Yes",SUM(IF('Vacation Tracker'!$Q$8:$UV$8=M$5,IF((RIGHT('Vacation Tracker'!$Q250:$UV250)&lt;&gt;"O"),IFERROR(--LEFT('Vacation Tracker'!$Q250:$UV250,LEN('Vacation Tracker'!$Q250:$UV250)-1),0)))),0)</f>
        <v>0</v>
      </c>
      <c r="O247" s="26">
        <f t="array" ref="O247">IF($E$4="Yes",SUM(IF('Vacation Tracker'!$Q$8:$UV$8=M$5,IF((RIGHT('Vacation Tracker'!$Q250:$UV250)="O"),IFERROR(--LEFT('Vacation Tracker'!$Q250:$UV250,LEN('Vacation Tracker'!$Q250:$UV250)-1),0)))),0)</f>
        <v>0</v>
      </c>
      <c r="P247" s="23">
        <f>SUMIF('Vacation Tracker'!$Q$8:$UV$8,Q$5,'Vacation Tracker'!$Q250:$UV250)</f>
        <v>0</v>
      </c>
      <c r="Q247" s="26">
        <f t="shared" si="65"/>
        <v>0</v>
      </c>
      <c r="R247" s="26">
        <f t="array" ref="R247">SUM(IF('Vacation Tracker'!$Q$8:$UV$8=Q$5,IF((RIGHT('Vacation Tracker'!$Q250:$UV250)&lt;&gt;"O"),IFERROR(--LEFT('Vacation Tracker'!$Q250:$UV250,LEN('Vacation Tracker'!$Q250:$UV250)-1),0))))</f>
        <v>0</v>
      </c>
      <c r="S247" s="26">
        <f t="array" ref="S247">SUM(IF('Vacation Tracker'!$Q$8:$UV$8=Q$5,IF((RIGHT('Vacation Tracker'!$Q250:$UV250)="O"),IFERROR(--LEFT('Vacation Tracker'!$Q250:$UV250,LEN('Vacation Tracker'!$Q250:$UV250)-1),0))))</f>
        <v>0</v>
      </c>
      <c r="T247" s="23">
        <f>SUMIF('Vacation Tracker'!$Q$8:$UV$8,U$5,'Vacation Tracker'!$Q250:$UV250)</f>
        <v>0</v>
      </c>
      <c r="U247" s="26">
        <f t="shared" si="66"/>
        <v>0</v>
      </c>
      <c r="V247" s="26">
        <f t="array" ref="V247">SUM(IF('Vacation Tracker'!$Q$8:$UV$8=U$5,IF((RIGHT('Vacation Tracker'!$Q250:$UV250)&lt;&gt;"O"),IFERROR(--LEFT('Vacation Tracker'!$Q250:$UV250,LEN('Vacation Tracker'!$Q250:$UV250)-1),0))))</f>
        <v>0</v>
      </c>
      <c r="W247" s="26">
        <f t="array" ref="W247">SUM(IF('Vacation Tracker'!$Q$8:$UV$8=U$5,IF((RIGHT('Vacation Tracker'!$Q250:$UV250)="O"),IFERROR(--LEFT('Vacation Tracker'!$Q250:$UV250,LEN('Vacation Tracker'!$Q250:$UV250)-1),0))))</f>
        <v>0</v>
      </c>
      <c r="X247" s="23">
        <f>SUMIF('Vacation Tracker'!$Q$8:$UV$8,Y$5,'Vacation Tracker'!$Q250:$UV250)</f>
        <v>0</v>
      </c>
      <c r="Y247" s="26">
        <f t="shared" si="67"/>
        <v>0</v>
      </c>
      <c r="Z247" s="26">
        <f t="array" ref="Z247">SUM(IF('Vacation Tracker'!$Q$8:$UV$8=Y$5,IF((RIGHT('Vacation Tracker'!$Q250:$UV250)&lt;&gt;"O"),IFERROR(--LEFT('Vacation Tracker'!$Q250:$UV250,LEN('Vacation Tracker'!$Q250:$UV250)-1),0))))</f>
        <v>0</v>
      </c>
      <c r="AA247" s="26">
        <f t="array" ref="AA247">SUM(IF('Vacation Tracker'!$Q$8:$UV$8=Y$5,IF((RIGHT('Vacation Tracker'!$Q250:$UV250)="O"),IFERROR(--LEFT('Vacation Tracker'!$Q250:$UV250,LEN('Vacation Tracker'!$Q250:$UV250)-1),0))))</f>
        <v>0</v>
      </c>
      <c r="AB247" s="23">
        <f>SUMIF('Vacation Tracker'!$Q$8:$UV$8,AC$5,'Vacation Tracker'!$Q250:$UV250)</f>
        <v>0</v>
      </c>
      <c r="AC247" s="26">
        <f t="shared" si="68"/>
        <v>0</v>
      </c>
      <c r="AD247" s="26">
        <f t="array" ref="AD247">SUM(IF('Vacation Tracker'!$Q$8:$UV$8=AC$5,IF((RIGHT('Vacation Tracker'!$Q250:$UV250)&lt;&gt;"O"),IFERROR(--LEFT('Vacation Tracker'!$Q250:$UV250,LEN('Vacation Tracker'!$Q250:$UV250)-1),0))))</f>
        <v>0</v>
      </c>
      <c r="AE247" s="26">
        <f t="array" ref="AE247">SUM(IF('Vacation Tracker'!$Q$8:$UV$8=AC$5,IF((RIGHT('Vacation Tracker'!$Q250:$UV250)="O"),IFERROR(--LEFT('Vacation Tracker'!$Q250:$UV250,LEN('Vacation Tracker'!$Q250:$UV250)-1),0))))</f>
        <v>0</v>
      </c>
      <c r="AF247" s="23">
        <f>SUMIF('Vacation Tracker'!$Q$8:$UV$8,AG$5,'Vacation Tracker'!$Q250:$UV250)</f>
        <v>0</v>
      </c>
      <c r="AG247" s="26">
        <f t="shared" si="69"/>
        <v>0</v>
      </c>
      <c r="AH247" s="26">
        <f t="array" ref="AH247">SUM(IF('Vacation Tracker'!$Q$8:$UV$8=AG$5,IF((RIGHT('Vacation Tracker'!$Q250:$UV250)&lt;&gt;"O"),IFERROR(--LEFT('Vacation Tracker'!$Q250:$UV250,LEN('Vacation Tracker'!$Q250:$UV250)-1),0))))</f>
        <v>0</v>
      </c>
      <c r="AI247" s="26">
        <f t="array" ref="AI247">SUM(IF('Vacation Tracker'!$Q$8:$UV$8=AG$5,IF((RIGHT('Vacation Tracker'!$Q250:$UV250)="O"),IFERROR(--LEFT('Vacation Tracker'!$Q250:$UV250,LEN('Vacation Tracker'!$Q250:$UV250)-1),0))))</f>
        <v>0</v>
      </c>
      <c r="AJ247" s="23">
        <f>SUMIF('Vacation Tracker'!$GU$8:$ACR$8,AK$5,'Vacation Tracker'!$GU250:$ACR250)</f>
        <v>0</v>
      </c>
      <c r="AK247" s="26">
        <f t="shared" si="70"/>
        <v>0</v>
      </c>
      <c r="AL247" s="26">
        <f t="array" ref="AL247">SUM(IF('Vacation Tracker'!$Q$8:$UV$8=AK$5,IF((RIGHT('Vacation Tracker'!$Q250:$UV250)&lt;&gt;"O"),IFERROR(--LEFT('Vacation Tracker'!$Q250:$UV250,LEN('Vacation Tracker'!$Q250:$UV250)-1),0))))</f>
        <v>0</v>
      </c>
      <c r="AM247" s="26">
        <f t="array" ref="AM247">SUM(IF('Vacation Tracker'!$Q$8:$UV$8=AK$5,IF((RIGHT('Vacation Tracker'!$Q250:$UV250)="O"),IFERROR(--LEFT('Vacation Tracker'!$Q250:$UV250,LEN('Vacation Tracker'!$Q250:$UV250)-1),0))))</f>
        <v>0</v>
      </c>
      <c r="AN247" s="23">
        <f>SUMIF('Vacation Tracker'!$GU$8:$ACR$8,AO$5,'Vacation Tracker'!$GU250:$ACR250)</f>
        <v>0</v>
      </c>
      <c r="AO247" s="26">
        <f t="shared" si="71"/>
        <v>0</v>
      </c>
      <c r="AP247" s="26">
        <f t="array" ref="AP247">SUM(IF('Vacation Tracker'!$Q$8:$UV$8=AO$5,IF((RIGHT('Vacation Tracker'!$Q250:$UV250)&lt;&gt;"O"),IFERROR(--LEFT('Vacation Tracker'!$Q250:$UV250,LEN('Vacation Tracker'!$Q250:$UV250)-1),0))))</f>
        <v>0</v>
      </c>
      <c r="AQ247" s="26">
        <f t="array" ref="AQ247">SUM(IF('Vacation Tracker'!$Q$8:$UV$8=AO$5,IF((RIGHT('Vacation Tracker'!$Q250:$UV250)="O"),IFERROR(--LEFT('Vacation Tracker'!$Q250:$UV250,LEN('Vacation Tracker'!$Q250:$UV250)-1),0))))</f>
        <v>0</v>
      </c>
      <c r="AR247" s="23">
        <f>SUMIF('Vacation Tracker'!$GU$8:$ACR$8,AS$5,'Vacation Tracker'!$GU250:$ACR250)</f>
        <v>0</v>
      </c>
      <c r="AS247" s="26">
        <f t="shared" si="72"/>
        <v>0</v>
      </c>
      <c r="AT247" s="26">
        <f t="array" ref="AT247">SUM(IF('Vacation Tracker'!$Q$8:$UV$8=AS$5,IF((RIGHT('Vacation Tracker'!$Q250:$UV250)&lt;&gt;"O"),IFERROR(--LEFT('Vacation Tracker'!$Q250:$UV250,LEN('Vacation Tracker'!$Q250:$UV250)-1),0))))</f>
        <v>0</v>
      </c>
      <c r="AU247" s="26">
        <f t="array" ref="AU247">SUM(IF('Vacation Tracker'!$Q$8:$UV$8=AS$5,IF((RIGHT('Vacation Tracker'!$Q250:$UV250)="O"),IFERROR(--LEFT('Vacation Tracker'!$Q250:$UV250,LEN('Vacation Tracker'!$Q250:$UV250)-1),0))))</f>
        <v>0</v>
      </c>
      <c r="AV247" s="23">
        <f>SUMIF('Vacation Tracker'!$GU$8:$ACR$8,AW$5,'Vacation Tracker'!$GU250:$ACR250)</f>
        <v>0</v>
      </c>
      <c r="AW247" s="26">
        <f t="shared" si="73"/>
        <v>0</v>
      </c>
      <c r="AX247" s="26">
        <f t="array" ref="AX247">SUM(IF('Vacation Tracker'!$Q$8:$UV$8=AW$5,IF((RIGHT('Vacation Tracker'!$Q250:$UV250)&lt;&gt;"O"),IFERROR(--LEFT('Vacation Tracker'!$Q250:$UV250,LEN('Vacation Tracker'!$Q250:$UV250)-1),0))))</f>
        <v>0</v>
      </c>
      <c r="AY247" s="26">
        <f t="array" ref="AY247">SUM(IF('Vacation Tracker'!$Q$8:$UV$8=AW$5,IF((RIGHT('Vacation Tracker'!$Q250:$UV250)="O"),IFERROR(--LEFT('Vacation Tracker'!$Q250:$UV250,LEN('Vacation Tracker'!$Q250:$UV250)-1),0))))</f>
        <v>0</v>
      </c>
      <c r="AZ247" s="23">
        <f>SUMIF('Vacation Tracker'!$GU$8:$ACR$8,BA$5,'Vacation Tracker'!$GU250:$ACR250)</f>
        <v>0</v>
      </c>
      <c r="BA247" s="26">
        <f t="shared" si="74"/>
        <v>0</v>
      </c>
      <c r="BB247" s="26">
        <f t="array" ref="BB247">SUM(IF('Vacation Tracker'!$Q$8:$UV$8=BA$5,IF((RIGHT('Vacation Tracker'!$Q250:$UV250)&lt;&gt;"O"),IFERROR(--LEFT('Vacation Tracker'!$Q250:$UV250,LEN('Vacation Tracker'!$Q250:$UV250)-1),0))))</f>
        <v>0</v>
      </c>
      <c r="BC247" s="26">
        <f t="array" ref="BC247">SUM(IF('Vacation Tracker'!$Q$8:$UV$8=BA$5,IF((RIGHT('Vacation Tracker'!$Q250:$UV250)="O"),IFERROR(--LEFT('Vacation Tracker'!$Q250:$UV250,LEN('Vacation Tracker'!$Q250:$UV250)-1),0))))</f>
        <v>0</v>
      </c>
      <c r="BD247" s="23">
        <f>SUMIF('Vacation Tracker'!$GU$8:$ACR$8,BE$5,'Vacation Tracker'!$GU250:$ACR250)</f>
        <v>0</v>
      </c>
      <c r="BE247" s="26">
        <f t="shared" si="75"/>
        <v>0</v>
      </c>
      <c r="BF247" s="26">
        <f t="array" ref="BF247">SUM(IF('Vacation Tracker'!$Q$8:$UV$8=BE$5,IF((RIGHT('Vacation Tracker'!$Q250:$UV250)&lt;&gt;"O"),IFERROR(--LEFT('Vacation Tracker'!$Q250:$UV250,LEN('Vacation Tracker'!$Q250:$UV250)-1),0))))</f>
        <v>0</v>
      </c>
      <c r="BG247" s="26">
        <f t="array" ref="BG247">SUM(IF('Vacation Tracker'!$Q$8:$UV$8=BE$5,IF((RIGHT('Vacation Tracker'!$Q250:$UV250)="O"),IFERROR(--LEFT('Vacation Tracker'!$Q250:$UV250,LEN('Vacation Tracker'!$Q250:$UV250)-1),0))))</f>
        <v>0</v>
      </c>
      <c r="BH247" s="23">
        <f>SUMIF('Vacation Tracker'!$GU$8:$ACR$8,BI$5,'Vacation Tracker'!$GU250:$ACR250)</f>
        <v>0</v>
      </c>
      <c r="BI247" s="26">
        <f t="shared" si="76"/>
        <v>0</v>
      </c>
      <c r="BJ247" s="26">
        <f t="array" ref="BJ247">SUM(IF('Vacation Tracker'!$Q$8:$UV$8=BI$5,IF((RIGHT('Vacation Tracker'!$Q250:$UV250)&lt;&gt;"O"),IFERROR(--LEFT('Vacation Tracker'!$Q250:$UV250,LEN('Vacation Tracker'!$Q250:$UV250)-1),0))))</f>
        <v>0</v>
      </c>
      <c r="BK247" s="26">
        <f t="array" ref="BK247">SUM(IF('Vacation Tracker'!$Q$8:$UV$8=BI$5,IF((RIGHT('Vacation Tracker'!$Q250:$UV250)="O"),IFERROR(--LEFT('Vacation Tracker'!$Q250:$UV250,LEN('Vacation Tracker'!$Q250:$UV250)-1),0))))</f>
        <v>0</v>
      </c>
      <c r="BL247" s="23">
        <f>IF($E$4="Yes",SUMIF('Vacation Tracker'!$GU$8:$ACR$8,BM$5,'Vacation Tracker'!$GU250:$ACR250),0)</f>
        <v>0</v>
      </c>
      <c r="BM247" s="26">
        <f t="shared" si="26"/>
        <v>0</v>
      </c>
      <c r="BN247" s="26">
        <f t="array" ref="BN247">IF($E$4="Yes",SUM(IF('Vacation Tracker'!$Q$8:$UV$8=BM$5,IF((RIGHT('Vacation Tracker'!$Q250:$UV250)&lt;&gt;"O"),IFERROR(--LEFT('Vacation Tracker'!$Q250:$UV250,LEN('Vacation Tracker'!$Q250:$UV250)-1),0)))),0)</f>
        <v>0</v>
      </c>
      <c r="BO247" s="23">
        <f t="array" ref="BO247">IF($E$4="Yes",SUM(IF('Vacation Tracker'!$Q$8:$UV$8=BM$5,IF((RIGHT('Vacation Tracker'!$Q250:$UV250)="O"),IFERROR(--LEFT('Vacation Tracker'!$Q250:$UV250,LEN('Vacation Tracker'!$Q250:$UV250)-1),0)))),0)</f>
        <v>0</v>
      </c>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c r="EF247" s="10"/>
      <c r="EG247" s="10"/>
      <c r="EH247" s="10"/>
      <c r="EI247" s="10"/>
      <c r="EJ247" s="10"/>
      <c r="EK247" s="10"/>
      <c r="EL247" s="10"/>
      <c r="EM247" s="10"/>
      <c r="EN247" s="10"/>
      <c r="EO247" s="10"/>
      <c r="EP247" s="10"/>
      <c r="EQ247" s="10"/>
      <c r="ER247" s="10"/>
      <c r="ES247" s="10"/>
      <c r="ET247" s="10"/>
      <c r="EU247" s="10"/>
      <c r="EV247" s="10"/>
      <c r="EW247" s="10"/>
      <c r="EX247" s="10"/>
      <c r="EY247" s="10"/>
      <c r="EZ247" s="10"/>
      <c r="FA247" s="10"/>
      <c r="FB247" s="10"/>
      <c r="FC247" s="10"/>
      <c r="FD247" s="10"/>
      <c r="FE247" s="10"/>
      <c r="FF247" s="10"/>
      <c r="FG247" s="10"/>
      <c r="FH247" s="10"/>
      <c r="FI247" s="10"/>
      <c r="FJ247" s="10"/>
      <c r="FK247" s="10"/>
      <c r="FL247" s="10"/>
      <c r="FM247" s="10"/>
      <c r="FN247" s="10"/>
      <c r="FO247" s="10"/>
      <c r="FP247" s="10"/>
      <c r="FQ247" s="10"/>
      <c r="FR247" s="10"/>
      <c r="FS247" s="10"/>
      <c r="FT247" s="10"/>
      <c r="FU247" s="10"/>
      <c r="FV247" s="10"/>
      <c r="FW247" s="10"/>
      <c r="FX247" s="10"/>
      <c r="FY247" s="10"/>
    </row>
    <row r="248" spans="2:181" ht="15" customHeight="1" x14ac:dyDescent="0.2">
      <c r="B248" s="23">
        <f>IF('Vacation Tracker'!B251&lt;&gt;"",'Vacation Tracker'!B251,"")</f>
        <v>240</v>
      </c>
      <c r="C248" s="24" t="str">
        <f>IF('Vacation Tracker'!C251&lt;&gt;"",'Vacation Tracker'!C251,"")</f>
        <v/>
      </c>
      <c r="D248" s="25" t="str">
        <f>IF('Vacation Tracker'!D251&lt;&gt;"",'Vacation Tracker'!D251,"")</f>
        <v/>
      </c>
      <c r="E248" s="25" t="str">
        <f>IF('Vacation Tracker'!E251&lt;&gt;"",'Vacation Tracker'!E251,"")</f>
        <v/>
      </c>
      <c r="F248" s="24" t="str">
        <f>IF('Vacation Tracker'!F251&lt;&gt;"",'Vacation Tracker'!F251,"")</f>
        <v/>
      </c>
      <c r="G248" s="24" t="str">
        <f>IF('Vacation Tracker'!G251&lt;&gt;"",'Vacation Tracker'!G251,"")</f>
        <v/>
      </c>
      <c r="H248" s="23" t="str">
        <f t="shared" si="80"/>
        <v/>
      </c>
      <c r="I248" s="23" t="str">
        <f t="shared" si="80"/>
        <v/>
      </c>
      <c r="J248" s="23" t="str">
        <f t="shared" si="80"/>
        <v/>
      </c>
      <c r="K248" s="23" t="str">
        <f t="shared" si="77"/>
        <v/>
      </c>
      <c r="L248" s="23">
        <f>IF($E$4="Yes",SUMIF('Vacation Tracker'!$Q$8:$UV$8,M$5,'Vacation Tracker'!$Q251:$UV251),0)</f>
        <v>0</v>
      </c>
      <c r="M248" s="26">
        <f t="shared" si="78"/>
        <v>0</v>
      </c>
      <c r="N248" s="26">
        <f t="array" ref="N248">IF($E$4="Yes",SUM(IF('Vacation Tracker'!$Q$8:$UV$8=M$5,IF((RIGHT('Vacation Tracker'!$Q251:$UV251)&lt;&gt;"O"),IFERROR(--LEFT('Vacation Tracker'!$Q251:$UV251,LEN('Vacation Tracker'!$Q251:$UV251)-1),0)))),0)</f>
        <v>0</v>
      </c>
      <c r="O248" s="26">
        <f t="array" ref="O248">IF($E$4="Yes",SUM(IF('Vacation Tracker'!$Q$8:$UV$8=M$5,IF((RIGHT('Vacation Tracker'!$Q251:$UV251)="O"),IFERROR(--LEFT('Vacation Tracker'!$Q251:$UV251,LEN('Vacation Tracker'!$Q251:$UV251)-1),0)))),0)</f>
        <v>0</v>
      </c>
      <c r="P248" s="23">
        <f>SUMIF('Vacation Tracker'!$Q$8:$UV$8,Q$5,'Vacation Tracker'!$Q251:$UV251)</f>
        <v>0</v>
      </c>
      <c r="Q248" s="26">
        <f t="shared" si="65"/>
        <v>0</v>
      </c>
      <c r="R248" s="26">
        <f t="array" ref="R248">SUM(IF('Vacation Tracker'!$Q$8:$UV$8=Q$5,IF((RIGHT('Vacation Tracker'!$Q251:$UV251)&lt;&gt;"O"),IFERROR(--LEFT('Vacation Tracker'!$Q251:$UV251,LEN('Vacation Tracker'!$Q251:$UV251)-1),0))))</f>
        <v>0</v>
      </c>
      <c r="S248" s="26">
        <f t="array" ref="S248">SUM(IF('Vacation Tracker'!$Q$8:$UV$8=Q$5,IF((RIGHT('Vacation Tracker'!$Q251:$UV251)="O"),IFERROR(--LEFT('Vacation Tracker'!$Q251:$UV251,LEN('Vacation Tracker'!$Q251:$UV251)-1),0))))</f>
        <v>0</v>
      </c>
      <c r="T248" s="23">
        <f>SUMIF('Vacation Tracker'!$Q$8:$UV$8,U$5,'Vacation Tracker'!$Q251:$UV251)</f>
        <v>0</v>
      </c>
      <c r="U248" s="26">
        <f t="shared" si="66"/>
        <v>0</v>
      </c>
      <c r="V248" s="26">
        <f t="array" ref="V248">SUM(IF('Vacation Tracker'!$Q$8:$UV$8=U$5,IF((RIGHT('Vacation Tracker'!$Q251:$UV251)&lt;&gt;"O"),IFERROR(--LEFT('Vacation Tracker'!$Q251:$UV251,LEN('Vacation Tracker'!$Q251:$UV251)-1),0))))</f>
        <v>0</v>
      </c>
      <c r="W248" s="26">
        <f t="array" ref="W248">SUM(IF('Vacation Tracker'!$Q$8:$UV$8=U$5,IF((RIGHT('Vacation Tracker'!$Q251:$UV251)="O"),IFERROR(--LEFT('Vacation Tracker'!$Q251:$UV251,LEN('Vacation Tracker'!$Q251:$UV251)-1),0))))</f>
        <v>0</v>
      </c>
      <c r="X248" s="23">
        <f>SUMIF('Vacation Tracker'!$Q$8:$UV$8,Y$5,'Vacation Tracker'!$Q251:$UV251)</f>
        <v>0</v>
      </c>
      <c r="Y248" s="26">
        <f t="shared" si="67"/>
        <v>0</v>
      </c>
      <c r="Z248" s="26">
        <f t="array" ref="Z248">SUM(IF('Vacation Tracker'!$Q$8:$UV$8=Y$5,IF((RIGHT('Vacation Tracker'!$Q251:$UV251)&lt;&gt;"O"),IFERROR(--LEFT('Vacation Tracker'!$Q251:$UV251,LEN('Vacation Tracker'!$Q251:$UV251)-1),0))))</f>
        <v>0</v>
      </c>
      <c r="AA248" s="26">
        <f t="array" ref="AA248">SUM(IF('Vacation Tracker'!$Q$8:$UV$8=Y$5,IF((RIGHT('Vacation Tracker'!$Q251:$UV251)="O"),IFERROR(--LEFT('Vacation Tracker'!$Q251:$UV251,LEN('Vacation Tracker'!$Q251:$UV251)-1),0))))</f>
        <v>0</v>
      </c>
      <c r="AB248" s="23">
        <f>SUMIF('Vacation Tracker'!$Q$8:$UV$8,AC$5,'Vacation Tracker'!$Q251:$UV251)</f>
        <v>0</v>
      </c>
      <c r="AC248" s="26">
        <f t="shared" si="68"/>
        <v>0</v>
      </c>
      <c r="AD248" s="26">
        <f t="array" ref="AD248">SUM(IF('Vacation Tracker'!$Q$8:$UV$8=AC$5,IF((RIGHT('Vacation Tracker'!$Q251:$UV251)&lt;&gt;"O"),IFERROR(--LEFT('Vacation Tracker'!$Q251:$UV251,LEN('Vacation Tracker'!$Q251:$UV251)-1),0))))</f>
        <v>0</v>
      </c>
      <c r="AE248" s="26">
        <f t="array" ref="AE248">SUM(IF('Vacation Tracker'!$Q$8:$UV$8=AC$5,IF((RIGHT('Vacation Tracker'!$Q251:$UV251)="O"),IFERROR(--LEFT('Vacation Tracker'!$Q251:$UV251,LEN('Vacation Tracker'!$Q251:$UV251)-1),0))))</f>
        <v>0</v>
      </c>
      <c r="AF248" s="23">
        <f>SUMIF('Vacation Tracker'!$Q$8:$UV$8,AG$5,'Vacation Tracker'!$Q251:$UV251)</f>
        <v>0</v>
      </c>
      <c r="AG248" s="26">
        <f t="shared" si="69"/>
        <v>0</v>
      </c>
      <c r="AH248" s="26">
        <f t="array" ref="AH248">SUM(IF('Vacation Tracker'!$Q$8:$UV$8=AG$5,IF((RIGHT('Vacation Tracker'!$Q251:$UV251)&lt;&gt;"O"),IFERROR(--LEFT('Vacation Tracker'!$Q251:$UV251,LEN('Vacation Tracker'!$Q251:$UV251)-1),0))))</f>
        <v>0</v>
      </c>
      <c r="AI248" s="26">
        <f t="array" ref="AI248">SUM(IF('Vacation Tracker'!$Q$8:$UV$8=AG$5,IF((RIGHT('Vacation Tracker'!$Q251:$UV251)="O"),IFERROR(--LEFT('Vacation Tracker'!$Q251:$UV251,LEN('Vacation Tracker'!$Q251:$UV251)-1),0))))</f>
        <v>0</v>
      </c>
      <c r="AJ248" s="23">
        <f>SUMIF('Vacation Tracker'!$GU$8:$ACR$8,AK$5,'Vacation Tracker'!$GU251:$ACR251)</f>
        <v>0</v>
      </c>
      <c r="AK248" s="26">
        <f t="shared" si="70"/>
        <v>0</v>
      </c>
      <c r="AL248" s="26">
        <f t="array" ref="AL248">SUM(IF('Vacation Tracker'!$Q$8:$UV$8=AK$5,IF((RIGHT('Vacation Tracker'!$Q251:$UV251)&lt;&gt;"O"),IFERROR(--LEFT('Vacation Tracker'!$Q251:$UV251,LEN('Vacation Tracker'!$Q251:$UV251)-1),0))))</f>
        <v>0</v>
      </c>
      <c r="AM248" s="26">
        <f t="array" ref="AM248">SUM(IF('Vacation Tracker'!$Q$8:$UV$8=AK$5,IF((RIGHT('Vacation Tracker'!$Q251:$UV251)="O"),IFERROR(--LEFT('Vacation Tracker'!$Q251:$UV251,LEN('Vacation Tracker'!$Q251:$UV251)-1),0))))</f>
        <v>0</v>
      </c>
      <c r="AN248" s="23">
        <f>SUMIF('Vacation Tracker'!$GU$8:$ACR$8,AO$5,'Vacation Tracker'!$GU251:$ACR251)</f>
        <v>0</v>
      </c>
      <c r="AO248" s="26">
        <f t="shared" si="71"/>
        <v>0</v>
      </c>
      <c r="AP248" s="26">
        <f t="array" ref="AP248">SUM(IF('Vacation Tracker'!$Q$8:$UV$8=AO$5,IF((RIGHT('Vacation Tracker'!$Q251:$UV251)&lt;&gt;"O"),IFERROR(--LEFT('Vacation Tracker'!$Q251:$UV251,LEN('Vacation Tracker'!$Q251:$UV251)-1),0))))</f>
        <v>0</v>
      </c>
      <c r="AQ248" s="26">
        <f t="array" ref="AQ248">SUM(IF('Vacation Tracker'!$Q$8:$UV$8=AO$5,IF((RIGHT('Vacation Tracker'!$Q251:$UV251)="O"),IFERROR(--LEFT('Vacation Tracker'!$Q251:$UV251,LEN('Vacation Tracker'!$Q251:$UV251)-1),0))))</f>
        <v>0</v>
      </c>
      <c r="AR248" s="23">
        <f>SUMIF('Vacation Tracker'!$GU$8:$ACR$8,AS$5,'Vacation Tracker'!$GU251:$ACR251)</f>
        <v>0</v>
      </c>
      <c r="AS248" s="26">
        <f t="shared" si="72"/>
        <v>0</v>
      </c>
      <c r="AT248" s="26">
        <f t="array" ref="AT248">SUM(IF('Vacation Tracker'!$Q$8:$UV$8=AS$5,IF((RIGHT('Vacation Tracker'!$Q251:$UV251)&lt;&gt;"O"),IFERROR(--LEFT('Vacation Tracker'!$Q251:$UV251,LEN('Vacation Tracker'!$Q251:$UV251)-1),0))))</f>
        <v>0</v>
      </c>
      <c r="AU248" s="26">
        <f t="array" ref="AU248">SUM(IF('Vacation Tracker'!$Q$8:$UV$8=AS$5,IF((RIGHT('Vacation Tracker'!$Q251:$UV251)="O"),IFERROR(--LEFT('Vacation Tracker'!$Q251:$UV251,LEN('Vacation Tracker'!$Q251:$UV251)-1),0))))</f>
        <v>0</v>
      </c>
      <c r="AV248" s="23">
        <f>SUMIF('Vacation Tracker'!$GU$8:$ACR$8,AW$5,'Vacation Tracker'!$GU251:$ACR251)</f>
        <v>0</v>
      </c>
      <c r="AW248" s="26">
        <f t="shared" si="73"/>
        <v>0</v>
      </c>
      <c r="AX248" s="26">
        <f t="array" ref="AX248">SUM(IF('Vacation Tracker'!$Q$8:$UV$8=AW$5,IF((RIGHT('Vacation Tracker'!$Q251:$UV251)&lt;&gt;"O"),IFERROR(--LEFT('Vacation Tracker'!$Q251:$UV251,LEN('Vacation Tracker'!$Q251:$UV251)-1),0))))</f>
        <v>0</v>
      </c>
      <c r="AY248" s="26">
        <f t="array" ref="AY248">SUM(IF('Vacation Tracker'!$Q$8:$UV$8=AW$5,IF((RIGHT('Vacation Tracker'!$Q251:$UV251)="O"),IFERROR(--LEFT('Vacation Tracker'!$Q251:$UV251,LEN('Vacation Tracker'!$Q251:$UV251)-1),0))))</f>
        <v>0</v>
      </c>
      <c r="AZ248" s="23">
        <f>SUMIF('Vacation Tracker'!$GU$8:$ACR$8,BA$5,'Vacation Tracker'!$GU251:$ACR251)</f>
        <v>0</v>
      </c>
      <c r="BA248" s="26">
        <f t="shared" si="74"/>
        <v>0</v>
      </c>
      <c r="BB248" s="26">
        <f t="array" ref="BB248">SUM(IF('Vacation Tracker'!$Q$8:$UV$8=BA$5,IF((RIGHT('Vacation Tracker'!$Q251:$UV251)&lt;&gt;"O"),IFERROR(--LEFT('Vacation Tracker'!$Q251:$UV251,LEN('Vacation Tracker'!$Q251:$UV251)-1),0))))</f>
        <v>0</v>
      </c>
      <c r="BC248" s="26">
        <f t="array" ref="BC248">SUM(IF('Vacation Tracker'!$Q$8:$UV$8=BA$5,IF((RIGHT('Vacation Tracker'!$Q251:$UV251)="O"),IFERROR(--LEFT('Vacation Tracker'!$Q251:$UV251,LEN('Vacation Tracker'!$Q251:$UV251)-1),0))))</f>
        <v>0</v>
      </c>
      <c r="BD248" s="23">
        <f>SUMIF('Vacation Tracker'!$GU$8:$ACR$8,BE$5,'Vacation Tracker'!$GU251:$ACR251)</f>
        <v>0</v>
      </c>
      <c r="BE248" s="26">
        <f t="shared" si="75"/>
        <v>0</v>
      </c>
      <c r="BF248" s="26">
        <f t="array" ref="BF248">SUM(IF('Vacation Tracker'!$Q$8:$UV$8=BE$5,IF((RIGHT('Vacation Tracker'!$Q251:$UV251)&lt;&gt;"O"),IFERROR(--LEFT('Vacation Tracker'!$Q251:$UV251,LEN('Vacation Tracker'!$Q251:$UV251)-1),0))))</f>
        <v>0</v>
      </c>
      <c r="BG248" s="26">
        <f t="array" ref="BG248">SUM(IF('Vacation Tracker'!$Q$8:$UV$8=BE$5,IF((RIGHT('Vacation Tracker'!$Q251:$UV251)="O"),IFERROR(--LEFT('Vacation Tracker'!$Q251:$UV251,LEN('Vacation Tracker'!$Q251:$UV251)-1),0))))</f>
        <v>0</v>
      </c>
      <c r="BH248" s="23">
        <f>SUMIF('Vacation Tracker'!$GU$8:$ACR$8,BI$5,'Vacation Tracker'!$GU251:$ACR251)</f>
        <v>0</v>
      </c>
      <c r="BI248" s="26">
        <f t="shared" si="76"/>
        <v>0</v>
      </c>
      <c r="BJ248" s="26">
        <f t="array" ref="BJ248">SUM(IF('Vacation Tracker'!$Q$8:$UV$8=BI$5,IF((RIGHT('Vacation Tracker'!$Q251:$UV251)&lt;&gt;"O"),IFERROR(--LEFT('Vacation Tracker'!$Q251:$UV251,LEN('Vacation Tracker'!$Q251:$UV251)-1),0))))</f>
        <v>0</v>
      </c>
      <c r="BK248" s="26">
        <f t="array" ref="BK248">SUM(IF('Vacation Tracker'!$Q$8:$UV$8=BI$5,IF((RIGHT('Vacation Tracker'!$Q251:$UV251)="O"),IFERROR(--LEFT('Vacation Tracker'!$Q251:$UV251,LEN('Vacation Tracker'!$Q251:$UV251)-1),0))))</f>
        <v>0</v>
      </c>
      <c r="BL248" s="23">
        <f>IF($E$4="Yes",SUMIF('Vacation Tracker'!$GU$8:$ACR$8,BM$5,'Vacation Tracker'!$GU251:$ACR251),0)</f>
        <v>0</v>
      </c>
      <c r="BM248" s="26">
        <f t="shared" si="26"/>
        <v>0</v>
      </c>
      <c r="BN248" s="26">
        <f t="array" ref="BN248">IF($E$4="Yes",SUM(IF('Vacation Tracker'!$Q$8:$UV$8=BM$5,IF((RIGHT('Vacation Tracker'!$Q251:$UV251)&lt;&gt;"O"),IFERROR(--LEFT('Vacation Tracker'!$Q251:$UV251,LEN('Vacation Tracker'!$Q251:$UV251)-1),0)))),0)</f>
        <v>0</v>
      </c>
      <c r="BO248" s="23">
        <f t="array" ref="BO248">IF($E$4="Yes",SUM(IF('Vacation Tracker'!$Q$8:$UV$8=BM$5,IF((RIGHT('Vacation Tracker'!$Q251:$UV251)="O"),IFERROR(--LEFT('Vacation Tracker'!$Q251:$UV251,LEN('Vacation Tracker'!$Q251:$UV251)-1),0)))),0)</f>
        <v>0</v>
      </c>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c r="EF248" s="10"/>
      <c r="EG248" s="10"/>
      <c r="EH248" s="10"/>
      <c r="EI248" s="10"/>
      <c r="EJ248" s="10"/>
      <c r="EK248" s="10"/>
      <c r="EL248" s="10"/>
      <c r="EM248" s="10"/>
      <c r="EN248" s="10"/>
      <c r="EO248" s="10"/>
      <c r="EP248" s="10"/>
      <c r="EQ248" s="10"/>
      <c r="ER248" s="10"/>
      <c r="ES248" s="10"/>
      <c r="ET248" s="10"/>
      <c r="EU248" s="10"/>
      <c r="EV248" s="10"/>
      <c r="EW248" s="10"/>
      <c r="EX248" s="10"/>
      <c r="EY248" s="10"/>
      <c r="EZ248" s="10"/>
      <c r="FA248" s="10"/>
      <c r="FB248" s="10"/>
      <c r="FC248" s="10"/>
      <c r="FD248" s="10"/>
      <c r="FE248" s="10"/>
      <c r="FF248" s="10"/>
      <c r="FG248" s="10"/>
      <c r="FH248" s="10"/>
      <c r="FI248" s="10"/>
      <c r="FJ248" s="10"/>
      <c r="FK248" s="10"/>
      <c r="FL248" s="10"/>
      <c r="FM248" s="10"/>
      <c r="FN248" s="10"/>
      <c r="FO248" s="10"/>
      <c r="FP248" s="10"/>
      <c r="FQ248" s="10"/>
      <c r="FR248" s="10"/>
      <c r="FS248" s="10"/>
      <c r="FT248" s="10"/>
      <c r="FU248" s="10"/>
      <c r="FV248" s="10"/>
      <c r="FW248" s="10"/>
      <c r="FX248" s="10"/>
      <c r="FY248" s="10"/>
    </row>
    <row r="249" spans="2:181" ht="15" customHeight="1" x14ac:dyDescent="0.2">
      <c r="B249" s="23">
        <f>IF('Vacation Tracker'!B252&lt;&gt;"",'Vacation Tracker'!B252,"")</f>
        <v>241</v>
      </c>
      <c r="C249" s="24" t="str">
        <f>IF('Vacation Tracker'!C252&lt;&gt;"",'Vacation Tracker'!C252,"")</f>
        <v/>
      </c>
      <c r="D249" s="25" t="str">
        <f>IF('Vacation Tracker'!D252&lt;&gt;"",'Vacation Tracker'!D252,"")</f>
        <v/>
      </c>
      <c r="E249" s="25" t="str">
        <f>IF('Vacation Tracker'!E252&lt;&gt;"",'Vacation Tracker'!E252,"")</f>
        <v/>
      </c>
      <c r="F249" s="24" t="str">
        <f>IF('Vacation Tracker'!F252&lt;&gt;"",'Vacation Tracker'!F252,"")</f>
        <v/>
      </c>
      <c r="G249" s="24" t="str">
        <f>IF('Vacation Tracker'!G252&lt;&gt;"",'Vacation Tracker'!G252,"")</f>
        <v/>
      </c>
      <c r="H249" s="23" t="str">
        <f t="shared" si="80"/>
        <v/>
      </c>
      <c r="I249" s="23" t="str">
        <f t="shared" si="80"/>
        <v/>
      </c>
      <c r="J249" s="23" t="str">
        <f t="shared" si="80"/>
        <v/>
      </c>
      <c r="K249" s="23" t="str">
        <f t="shared" si="77"/>
        <v/>
      </c>
      <c r="L249" s="23">
        <f>IF($E$4="Yes",SUMIF('Vacation Tracker'!$Q$8:$UV$8,M$5,'Vacation Tracker'!$Q252:$UV252),0)</f>
        <v>0</v>
      </c>
      <c r="M249" s="26">
        <f t="shared" si="78"/>
        <v>0</v>
      </c>
      <c r="N249" s="26">
        <f t="array" ref="N249">IF($E$4="Yes",SUM(IF('Vacation Tracker'!$Q$8:$UV$8=M$5,IF((RIGHT('Vacation Tracker'!$Q252:$UV252)&lt;&gt;"O"),IFERROR(--LEFT('Vacation Tracker'!$Q252:$UV252,LEN('Vacation Tracker'!$Q252:$UV252)-1),0)))),0)</f>
        <v>0</v>
      </c>
      <c r="O249" s="26">
        <f t="array" ref="O249">IF($E$4="Yes",SUM(IF('Vacation Tracker'!$Q$8:$UV$8=M$5,IF((RIGHT('Vacation Tracker'!$Q252:$UV252)="O"),IFERROR(--LEFT('Vacation Tracker'!$Q252:$UV252,LEN('Vacation Tracker'!$Q252:$UV252)-1),0)))),0)</f>
        <v>0</v>
      </c>
      <c r="P249" s="23">
        <f>SUMIF('Vacation Tracker'!$Q$8:$UV$8,Q$5,'Vacation Tracker'!$Q252:$UV252)</f>
        <v>0</v>
      </c>
      <c r="Q249" s="26">
        <f t="shared" si="65"/>
        <v>0</v>
      </c>
      <c r="R249" s="26">
        <f t="array" ref="R249">SUM(IF('Vacation Tracker'!$Q$8:$UV$8=Q$5,IF((RIGHT('Vacation Tracker'!$Q252:$UV252)&lt;&gt;"O"),IFERROR(--LEFT('Vacation Tracker'!$Q252:$UV252,LEN('Vacation Tracker'!$Q252:$UV252)-1),0))))</f>
        <v>0</v>
      </c>
      <c r="S249" s="26">
        <f t="array" ref="S249">SUM(IF('Vacation Tracker'!$Q$8:$UV$8=Q$5,IF((RIGHT('Vacation Tracker'!$Q252:$UV252)="O"),IFERROR(--LEFT('Vacation Tracker'!$Q252:$UV252,LEN('Vacation Tracker'!$Q252:$UV252)-1),0))))</f>
        <v>0</v>
      </c>
      <c r="T249" s="23">
        <f>SUMIF('Vacation Tracker'!$Q$8:$UV$8,U$5,'Vacation Tracker'!$Q252:$UV252)</f>
        <v>0</v>
      </c>
      <c r="U249" s="26">
        <f t="shared" si="66"/>
        <v>0</v>
      </c>
      <c r="V249" s="26">
        <f t="array" ref="V249">SUM(IF('Vacation Tracker'!$Q$8:$UV$8=U$5,IF((RIGHT('Vacation Tracker'!$Q252:$UV252)&lt;&gt;"O"),IFERROR(--LEFT('Vacation Tracker'!$Q252:$UV252,LEN('Vacation Tracker'!$Q252:$UV252)-1),0))))</f>
        <v>0</v>
      </c>
      <c r="W249" s="26">
        <f t="array" ref="W249">SUM(IF('Vacation Tracker'!$Q$8:$UV$8=U$5,IF((RIGHT('Vacation Tracker'!$Q252:$UV252)="O"),IFERROR(--LEFT('Vacation Tracker'!$Q252:$UV252,LEN('Vacation Tracker'!$Q252:$UV252)-1),0))))</f>
        <v>0</v>
      </c>
      <c r="X249" s="23">
        <f>SUMIF('Vacation Tracker'!$Q$8:$UV$8,Y$5,'Vacation Tracker'!$Q252:$UV252)</f>
        <v>0</v>
      </c>
      <c r="Y249" s="26">
        <f t="shared" si="67"/>
        <v>0</v>
      </c>
      <c r="Z249" s="26">
        <f t="array" ref="Z249">SUM(IF('Vacation Tracker'!$Q$8:$UV$8=Y$5,IF((RIGHT('Vacation Tracker'!$Q252:$UV252)&lt;&gt;"O"),IFERROR(--LEFT('Vacation Tracker'!$Q252:$UV252,LEN('Vacation Tracker'!$Q252:$UV252)-1),0))))</f>
        <v>0</v>
      </c>
      <c r="AA249" s="26">
        <f t="array" ref="AA249">SUM(IF('Vacation Tracker'!$Q$8:$UV$8=Y$5,IF((RIGHT('Vacation Tracker'!$Q252:$UV252)="O"),IFERROR(--LEFT('Vacation Tracker'!$Q252:$UV252,LEN('Vacation Tracker'!$Q252:$UV252)-1),0))))</f>
        <v>0</v>
      </c>
      <c r="AB249" s="23">
        <f>SUMIF('Vacation Tracker'!$Q$8:$UV$8,AC$5,'Vacation Tracker'!$Q252:$UV252)</f>
        <v>0</v>
      </c>
      <c r="AC249" s="26">
        <f t="shared" si="68"/>
        <v>0</v>
      </c>
      <c r="AD249" s="26">
        <f t="array" ref="AD249">SUM(IF('Vacation Tracker'!$Q$8:$UV$8=AC$5,IF((RIGHT('Vacation Tracker'!$Q252:$UV252)&lt;&gt;"O"),IFERROR(--LEFT('Vacation Tracker'!$Q252:$UV252,LEN('Vacation Tracker'!$Q252:$UV252)-1),0))))</f>
        <v>0</v>
      </c>
      <c r="AE249" s="26">
        <f t="array" ref="AE249">SUM(IF('Vacation Tracker'!$Q$8:$UV$8=AC$5,IF((RIGHT('Vacation Tracker'!$Q252:$UV252)="O"),IFERROR(--LEFT('Vacation Tracker'!$Q252:$UV252,LEN('Vacation Tracker'!$Q252:$UV252)-1),0))))</f>
        <v>0</v>
      </c>
      <c r="AF249" s="23">
        <f>SUMIF('Vacation Tracker'!$Q$8:$UV$8,AG$5,'Vacation Tracker'!$Q252:$UV252)</f>
        <v>0</v>
      </c>
      <c r="AG249" s="26">
        <f t="shared" si="69"/>
        <v>0</v>
      </c>
      <c r="AH249" s="26">
        <f t="array" ref="AH249">SUM(IF('Vacation Tracker'!$Q$8:$UV$8=AG$5,IF((RIGHT('Vacation Tracker'!$Q252:$UV252)&lt;&gt;"O"),IFERROR(--LEFT('Vacation Tracker'!$Q252:$UV252,LEN('Vacation Tracker'!$Q252:$UV252)-1),0))))</f>
        <v>0</v>
      </c>
      <c r="AI249" s="26">
        <f t="array" ref="AI249">SUM(IF('Vacation Tracker'!$Q$8:$UV$8=AG$5,IF((RIGHT('Vacation Tracker'!$Q252:$UV252)="O"),IFERROR(--LEFT('Vacation Tracker'!$Q252:$UV252,LEN('Vacation Tracker'!$Q252:$UV252)-1),0))))</f>
        <v>0</v>
      </c>
      <c r="AJ249" s="23">
        <f>SUMIF('Vacation Tracker'!$GU$8:$ACR$8,AK$5,'Vacation Tracker'!$GU252:$ACR252)</f>
        <v>0</v>
      </c>
      <c r="AK249" s="26">
        <f t="shared" si="70"/>
        <v>0</v>
      </c>
      <c r="AL249" s="26">
        <f t="array" ref="AL249">SUM(IF('Vacation Tracker'!$Q$8:$UV$8=AK$5,IF((RIGHT('Vacation Tracker'!$Q252:$UV252)&lt;&gt;"O"),IFERROR(--LEFT('Vacation Tracker'!$Q252:$UV252,LEN('Vacation Tracker'!$Q252:$UV252)-1),0))))</f>
        <v>0</v>
      </c>
      <c r="AM249" s="26">
        <f t="array" ref="AM249">SUM(IF('Vacation Tracker'!$Q$8:$UV$8=AK$5,IF((RIGHT('Vacation Tracker'!$Q252:$UV252)="O"),IFERROR(--LEFT('Vacation Tracker'!$Q252:$UV252,LEN('Vacation Tracker'!$Q252:$UV252)-1),0))))</f>
        <v>0</v>
      </c>
      <c r="AN249" s="23">
        <f>SUMIF('Vacation Tracker'!$GU$8:$ACR$8,AO$5,'Vacation Tracker'!$GU252:$ACR252)</f>
        <v>0</v>
      </c>
      <c r="AO249" s="26">
        <f t="shared" si="71"/>
        <v>0</v>
      </c>
      <c r="AP249" s="26">
        <f t="array" ref="AP249">SUM(IF('Vacation Tracker'!$Q$8:$UV$8=AO$5,IF((RIGHT('Vacation Tracker'!$Q252:$UV252)&lt;&gt;"O"),IFERROR(--LEFT('Vacation Tracker'!$Q252:$UV252,LEN('Vacation Tracker'!$Q252:$UV252)-1),0))))</f>
        <v>0</v>
      </c>
      <c r="AQ249" s="26">
        <f t="array" ref="AQ249">SUM(IF('Vacation Tracker'!$Q$8:$UV$8=AO$5,IF((RIGHT('Vacation Tracker'!$Q252:$UV252)="O"),IFERROR(--LEFT('Vacation Tracker'!$Q252:$UV252,LEN('Vacation Tracker'!$Q252:$UV252)-1),0))))</f>
        <v>0</v>
      </c>
      <c r="AR249" s="23">
        <f>SUMIF('Vacation Tracker'!$GU$8:$ACR$8,AS$5,'Vacation Tracker'!$GU252:$ACR252)</f>
        <v>0</v>
      </c>
      <c r="AS249" s="26">
        <f t="shared" si="72"/>
        <v>0</v>
      </c>
      <c r="AT249" s="26">
        <f t="array" ref="AT249">SUM(IF('Vacation Tracker'!$Q$8:$UV$8=AS$5,IF((RIGHT('Vacation Tracker'!$Q252:$UV252)&lt;&gt;"O"),IFERROR(--LEFT('Vacation Tracker'!$Q252:$UV252,LEN('Vacation Tracker'!$Q252:$UV252)-1),0))))</f>
        <v>0</v>
      </c>
      <c r="AU249" s="26">
        <f t="array" ref="AU249">SUM(IF('Vacation Tracker'!$Q$8:$UV$8=AS$5,IF((RIGHT('Vacation Tracker'!$Q252:$UV252)="O"),IFERROR(--LEFT('Vacation Tracker'!$Q252:$UV252,LEN('Vacation Tracker'!$Q252:$UV252)-1),0))))</f>
        <v>0</v>
      </c>
      <c r="AV249" s="23">
        <f>SUMIF('Vacation Tracker'!$GU$8:$ACR$8,AW$5,'Vacation Tracker'!$GU252:$ACR252)</f>
        <v>0</v>
      </c>
      <c r="AW249" s="26">
        <f t="shared" si="73"/>
        <v>0</v>
      </c>
      <c r="AX249" s="26">
        <f t="array" ref="AX249">SUM(IF('Vacation Tracker'!$Q$8:$UV$8=AW$5,IF((RIGHT('Vacation Tracker'!$Q252:$UV252)&lt;&gt;"O"),IFERROR(--LEFT('Vacation Tracker'!$Q252:$UV252,LEN('Vacation Tracker'!$Q252:$UV252)-1),0))))</f>
        <v>0</v>
      </c>
      <c r="AY249" s="26">
        <f t="array" ref="AY249">SUM(IF('Vacation Tracker'!$Q$8:$UV$8=AW$5,IF((RIGHT('Vacation Tracker'!$Q252:$UV252)="O"),IFERROR(--LEFT('Vacation Tracker'!$Q252:$UV252,LEN('Vacation Tracker'!$Q252:$UV252)-1),0))))</f>
        <v>0</v>
      </c>
      <c r="AZ249" s="23">
        <f>SUMIF('Vacation Tracker'!$GU$8:$ACR$8,BA$5,'Vacation Tracker'!$GU252:$ACR252)</f>
        <v>0</v>
      </c>
      <c r="BA249" s="26">
        <f t="shared" si="74"/>
        <v>0</v>
      </c>
      <c r="BB249" s="26">
        <f t="array" ref="BB249">SUM(IF('Vacation Tracker'!$Q$8:$UV$8=BA$5,IF((RIGHT('Vacation Tracker'!$Q252:$UV252)&lt;&gt;"O"),IFERROR(--LEFT('Vacation Tracker'!$Q252:$UV252,LEN('Vacation Tracker'!$Q252:$UV252)-1),0))))</f>
        <v>0</v>
      </c>
      <c r="BC249" s="26">
        <f t="array" ref="BC249">SUM(IF('Vacation Tracker'!$Q$8:$UV$8=BA$5,IF((RIGHT('Vacation Tracker'!$Q252:$UV252)="O"),IFERROR(--LEFT('Vacation Tracker'!$Q252:$UV252,LEN('Vacation Tracker'!$Q252:$UV252)-1),0))))</f>
        <v>0</v>
      </c>
      <c r="BD249" s="23">
        <f>SUMIF('Vacation Tracker'!$GU$8:$ACR$8,BE$5,'Vacation Tracker'!$GU252:$ACR252)</f>
        <v>0</v>
      </c>
      <c r="BE249" s="26">
        <f t="shared" si="75"/>
        <v>0</v>
      </c>
      <c r="BF249" s="26">
        <f t="array" ref="BF249">SUM(IF('Vacation Tracker'!$Q$8:$UV$8=BE$5,IF((RIGHT('Vacation Tracker'!$Q252:$UV252)&lt;&gt;"O"),IFERROR(--LEFT('Vacation Tracker'!$Q252:$UV252,LEN('Vacation Tracker'!$Q252:$UV252)-1),0))))</f>
        <v>0</v>
      </c>
      <c r="BG249" s="26">
        <f t="array" ref="BG249">SUM(IF('Vacation Tracker'!$Q$8:$UV$8=BE$5,IF((RIGHT('Vacation Tracker'!$Q252:$UV252)="O"),IFERROR(--LEFT('Vacation Tracker'!$Q252:$UV252,LEN('Vacation Tracker'!$Q252:$UV252)-1),0))))</f>
        <v>0</v>
      </c>
      <c r="BH249" s="23">
        <f>SUMIF('Vacation Tracker'!$GU$8:$ACR$8,BI$5,'Vacation Tracker'!$GU252:$ACR252)</f>
        <v>0</v>
      </c>
      <c r="BI249" s="26">
        <f t="shared" si="76"/>
        <v>0</v>
      </c>
      <c r="BJ249" s="26">
        <f t="array" ref="BJ249">SUM(IF('Vacation Tracker'!$Q$8:$UV$8=BI$5,IF((RIGHT('Vacation Tracker'!$Q252:$UV252)&lt;&gt;"O"),IFERROR(--LEFT('Vacation Tracker'!$Q252:$UV252,LEN('Vacation Tracker'!$Q252:$UV252)-1),0))))</f>
        <v>0</v>
      </c>
      <c r="BK249" s="26">
        <f t="array" ref="BK249">SUM(IF('Vacation Tracker'!$Q$8:$UV$8=BI$5,IF((RIGHT('Vacation Tracker'!$Q252:$UV252)="O"),IFERROR(--LEFT('Vacation Tracker'!$Q252:$UV252,LEN('Vacation Tracker'!$Q252:$UV252)-1),0))))</f>
        <v>0</v>
      </c>
      <c r="BL249" s="23">
        <f>IF($E$4="Yes",SUMIF('Vacation Tracker'!$GU$8:$ACR$8,BM$5,'Vacation Tracker'!$GU252:$ACR252),0)</f>
        <v>0</v>
      </c>
      <c r="BM249" s="26">
        <f t="shared" si="26"/>
        <v>0</v>
      </c>
      <c r="BN249" s="26">
        <f t="array" ref="BN249">IF($E$4="Yes",SUM(IF('Vacation Tracker'!$Q$8:$UV$8=BM$5,IF((RIGHT('Vacation Tracker'!$Q252:$UV252)&lt;&gt;"O"),IFERROR(--LEFT('Vacation Tracker'!$Q252:$UV252,LEN('Vacation Tracker'!$Q252:$UV252)-1),0)))),0)</f>
        <v>0</v>
      </c>
      <c r="BO249" s="23">
        <f t="array" ref="BO249">IF($E$4="Yes",SUM(IF('Vacation Tracker'!$Q$8:$UV$8=BM$5,IF((RIGHT('Vacation Tracker'!$Q252:$UV252)="O"),IFERROR(--LEFT('Vacation Tracker'!$Q252:$UV252,LEN('Vacation Tracker'!$Q252:$UV252)-1),0)))),0)</f>
        <v>0</v>
      </c>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c r="EF249" s="10"/>
      <c r="EG249" s="10"/>
      <c r="EH249" s="10"/>
      <c r="EI249" s="10"/>
      <c r="EJ249" s="10"/>
      <c r="EK249" s="10"/>
      <c r="EL249" s="10"/>
      <c r="EM249" s="10"/>
      <c r="EN249" s="10"/>
      <c r="EO249" s="10"/>
      <c r="EP249" s="10"/>
      <c r="EQ249" s="10"/>
      <c r="ER249" s="10"/>
      <c r="ES249" s="10"/>
      <c r="ET249" s="10"/>
      <c r="EU249" s="10"/>
      <c r="EV249" s="10"/>
      <c r="EW249" s="10"/>
      <c r="EX249" s="10"/>
      <c r="EY249" s="10"/>
      <c r="EZ249" s="10"/>
      <c r="FA249" s="10"/>
      <c r="FB249" s="10"/>
      <c r="FC249" s="10"/>
      <c r="FD249" s="10"/>
      <c r="FE249" s="10"/>
      <c r="FF249" s="10"/>
      <c r="FG249" s="10"/>
      <c r="FH249" s="10"/>
      <c r="FI249" s="10"/>
      <c r="FJ249" s="10"/>
      <c r="FK249" s="10"/>
      <c r="FL249" s="10"/>
      <c r="FM249" s="10"/>
      <c r="FN249" s="10"/>
      <c r="FO249" s="10"/>
      <c r="FP249" s="10"/>
      <c r="FQ249" s="10"/>
      <c r="FR249" s="10"/>
      <c r="FS249" s="10"/>
      <c r="FT249" s="10"/>
      <c r="FU249" s="10"/>
      <c r="FV249" s="10"/>
      <c r="FW249" s="10"/>
      <c r="FX249" s="10"/>
      <c r="FY249" s="10"/>
    </row>
    <row r="250" spans="2:181" ht="15" customHeight="1" x14ac:dyDescent="0.2">
      <c r="B250" s="23">
        <f>IF('Vacation Tracker'!B253&lt;&gt;"",'Vacation Tracker'!B253,"")</f>
        <v>242</v>
      </c>
      <c r="C250" s="24" t="str">
        <f>IF('Vacation Tracker'!C253&lt;&gt;"",'Vacation Tracker'!C253,"")</f>
        <v/>
      </c>
      <c r="D250" s="25" t="str">
        <f>IF('Vacation Tracker'!D253&lt;&gt;"",'Vacation Tracker'!D253,"")</f>
        <v/>
      </c>
      <c r="E250" s="25" t="str">
        <f>IF('Vacation Tracker'!E253&lt;&gt;"",'Vacation Tracker'!E253,"")</f>
        <v/>
      </c>
      <c r="F250" s="24" t="str">
        <f>IF('Vacation Tracker'!F253&lt;&gt;"",'Vacation Tracker'!F253,"")</f>
        <v/>
      </c>
      <c r="G250" s="24" t="str">
        <f>IF('Vacation Tracker'!G253&lt;&gt;"",'Vacation Tracker'!G253,"")</f>
        <v/>
      </c>
      <c r="H250" s="23" t="str">
        <f t="shared" ref="H250:J258" si="81">IF($C250&lt;&gt;"",SUMPRODUCT(($L$8:$BO$8=H$8)*$L250:$BO250),"")</f>
        <v/>
      </c>
      <c r="I250" s="23" t="str">
        <f t="shared" si="81"/>
        <v/>
      </c>
      <c r="J250" s="23" t="str">
        <f t="shared" si="81"/>
        <v/>
      </c>
      <c r="K250" s="23" t="str">
        <f t="shared" si="77"/>
        <v/>
      </c>
      <c r="L250" s="23">
        <f>IF($E$4="Yes",SUMIF('Vacation Tracker'!$Q$8:$UV$8,M$5,'Vacation Tracker'!$Q253:$UV253),0)</f>
        <v>0</v>
      </c>
      <c r="M250" s="26">
        <f t="shared" si="78"/>
        <v>0</v>
      </c>
      <c r="N250" s="26">
        <f t="array" ref="N250">IF($E$4="Yes",SUM(IF('Vacation Tracker'!$Q$8:$UV$8=M$5,IF((RIGHT('Vacation Tracker'!$Q253:$UV253)&lt;&gt;"O"),IFERROR(--LEFT('Vacation Tracker'!$Q253:$UV253,LEN('Vacation Tracker'!$Q253:$UV253)-1),0)))),0)</f>
        <v>0</v>
      </c>
      <c r="O250" s="26">
        <f t="array" ref="O250">IF($E$4="Yes",SUM(IF('Vacation Tracker'!$Q$8:$UV$8=M$5,IF((RIGHT('Vacation Tracker'!$Q253:$UV253)="O"),IFERROR(--LEFT('Vacation Tracker'!$Q253:$UV253,LEN('Vacation Tracker'!$Q253:$UV253)-1),0)))),0)</f>
        <v>0</v>
      </c>
      <c r="P250" s="23">
        <f>SUMIF('Vacation Tracker'!$Q$8:$UV$8,Q$5,'Vacation Tracker'!$Q253:$UV253)</f>
        <v>0</v>
      </c>
      <c r="Q250" s="26">
        <f t="shared" si="65"/>
        <v>0</v>
      </c>
      <c r="R250" s="26">
        <f t="array" ref="R250">SUM(IF('Vacation Tracker'!$Q$8:$UV$8=Q$5,IF((RIGHT('Vacation Tracker'!$Q253:$UV253)&lt;&gt;"O"),IFERROR(--LEFT('Vacation Tracker'!$Q253:$UV253,LEN('Vacation Tracker'!$Q253:$UV253)-1),0))))</f>
        <v>0</v>
      </c>
      <c r="S250" s="26">
        <f t="array" ref="S250">SUM(IF('Vacation Tracker'!$Q$8:$UV$8=Q$5,IF((RIGHT('Vacation Tracker'!$Q253:$UV253)="O"),IFERROR(--LEFT('Vacation Tracker'!$Q253:$UV253,LEN('Vacation Tracker'!$Q253:$UV253)-1),0))))</f>
        <v>0</v>
      </c>
      <c r="T250" s="23">
        <f>SUMIF('Vacation Tracker'!$Q$8:$UV$8,U$5,'Vacation Tracker'!$Q253:$UV253)</f>
        <v>0</v>
      </c>
      <c r="U250" s="26">
        <f t="shared" si="66"/>
        <v>0</v>
      </c>
      <c r="V250" s="26">
        <f t="array" ref="V250">SUM(IF('Vacation Tracker'!$Q$8:$UV$8=U$5,IF((RIGHT('Vacation Tracker'!$Q253:$UV253)&lt;&gt;"O"),IFERROR(--LEFT('Vacation Tracker'!$Q253:$UV253,LEN('Vacation Tracker'!$Q253:$UV253)-1),0))))</f>
        <v>0</v>
      </c>
      <c r="W250" s="26">
        <f t="array" ref="W250">SUM(IF('Vacation Tracker'!$Q$8:$UV$8=U$5,IF((RIGHT('Vacation Tracker'!$Q253:$UV253)="O"),IFERROR(--LEFT('Vacation Tracker'!$Q253:$UV253,LEN('Vacation Tracker'!$Q253:$UV253)-1),0))))</f>
        <v>0</v>
      </c>
      <c r="X250" s="23">
        <f>SUMIF('Vacation Tracker'!$Q$8:$UV$8,Y$5,'Vacation Tracker'!$Q253:$UV253)</f>
        <v>0</v>
      </c>
      <c r="Y250" s="26">
        <f t="shared" si="67"/>
        <v>0</v>
      </c>
      <c r="Z250" s="26">
        <f t="array" ref="Z250">SUM(IF('Vacation Tracker'!$Q$8:$UV$8=Y$5,IF((RIGHT('Vacation Tracker'!$Q253:$UV253)&lt;&gt;"O"),IFERROR(--LEFT('Vacation Tracker'!$Q253:$UV253,LEN('Vacation Tracker'!$Q253:$UV253)-1),0))))</f>
        <v>0</v>
      </c>
      <c r="AA250" s="26">
        <f t="array" ref="AA250">SUM(IF('Vacation Tracker'!$Q$8:$UV$8=Y$5,IF((RIGHT('Vacation Tracker'!$Q253:$UV253)="O"),IFERROR(--LEFT('Vacation Tracker'!$Q253:$UV253,LEN('Vacation Tracker'!$Q253:$UV253)-1),0))))</f>
        <v>0</v>
      </c>
      <c r="AB250" s="23">
        <f>SUMIF('Vacation Tracker'!$Q$8:$UV$8,AC$5,'Vacation Tracker'!$Q253:$UV253)</f>
        <v>0</v>
      </c>
      <c r="AC250" s="26">
        <f t="shared" si="68"/>
        <v>0</v>
      </c>
      <c r="AD250" s="26">
        <f t="array" ref="AD250">SUM(IF('Vacation Tracker'!$Q$8:$UV$8=AC$5,IF((RIGHT('Vacation Tracker'!$Q253:$UV253)&lt;&gt;"O"),IFERROR(--LEFT('Vacation Tracker'!$Q253:$UV253,LEN('Vacation Tracker'!$Q253:$UV253)-1),0))))</f>
        <v>0</v>
      </c>
      <c r="AE250" s="26">
        <f t="array" ref="AE250">SUM(IF('Vacation Tracker'!$Q$8:$UV$8=AC$5,IF((RIGHT('Vacation Tracker'!$Q253:$UV253)="O"),IFERROR(--LEFT('Vacation Tracker'!$Q253:$UV253,LEN('Vacation Tracker'!$Q253:$UV253)-1),0))))</f>
        <v>0</v>
      </c>
      <c r="AF250" s="23">
        <f>SUMIF('Vacation Tracker'!$Q$8:$UV$8,AG$5,'Vacation Tracker'!$Q253:$UV253)</f>
        <v>0</v>
      </c>
      <c r="AG250" s="26">
        <f t="shared" si="69"/>
        <v>0</v>
      </c>
      <c r="AH250" s="26">
        <f t="array" ref="AH250">SUM(IF('Vacation Tracker'!$Q$8:$UV$8=AG$5,IF((RIGHT('Vacation Tracker'!$Q253:$UV253)&lt;&gt;"O"),IFERROR(--LEFT('Vacation Tracker'!$Q253:$UV253,LEN('Vacation Tracker'!$Q253:$UV253)-1),0))))</f>
        <v>0</v>
      </c>
      <c r="AI250" s="26">
        <f t="array" ref="AI250">SUM(IF('Vacation Tracker'!$Q$8:$UV$8=AG$5,IF((RIGHT('Vacation Tracker'!$Q253:$UV253)="O"),IFERROR(--LEFT('Vacation Tracker'!$Q253:$UV253,LEN('Vacation Tracker'!$Q253:$UV253)-1),0))))</f>
        <v>0</v>
      </c>
      <c r="AJ250" s="23">
        <f>SUMIF('Vacation Tracker'!$GU$8:$ACR$8,AK$5,'Vacation Tracker'!$GU253:$ACR253)</f>
        <v>0</v>
      </c>
      <c r="AK250" s="26">
        <f t="shared" si="70"/>
        <v>0</v>
      </c>
      <c r="AL250" s="26">
        <f t="array" ref="AL250">SUM(IF('Vacation Tracker'!$Q$8:$UV$8=AK$5,IF((RIGHT('Vacation Tracker'!$Q253:$UV253)&lt;&gt;"O"),IFERROR(--LEFT('Vacation Tracker'!$Q253:$UV253,LEN('Vacation Tracker'!$Q253:$UV253)-1),0))))</f>
        <v>0</v>
      </c>
      <c r="AM250" s="26">
        <f t="array" ref="AM250">SUM(IF('Vacation Tracker'!$Q$8:$UV$8=AK$5,IF((RIGHT('Vacation Tracker'!$Q253:$UV253)="O"),IFERROR(--LEFT('Vacation Tracker'!$Q253:$UV253,LEN('Vacation Tracker'!$Q253:$UV253)-1),0))))</f>
        <v>0</v>
      </c>
      <c r="AN250" s="23">
        <f>SUMIF('Vacation Tracker'!$GU$8:$ACR$8,AO$5,'Vacation Tracker'!$GU253:$ACR253)</f>
        <v>0</v>
      </c>
      <c r="AO250" s="26">
        <f t="shared" si="71"/>
        <v>0</v>
      </c>
      <c r="AP250" s="26">
        <f t="array" ref="AP250">SUM(IF('Vacation Tracker'!$Q$8:$UV$8=AO$5,IF((RIGHT('Vacation Tracker'!$Q253:$UV253)&lt;&gt;"O"),IFERROR(--LEFT('Vacation Tracker'!$Q253:$UV253,LEN('Vacation Tracker'!$Q253:$UV253)-1),0))))</f>
        <v>0</v>
      </c>
      <c r="AQ250" s="26">
        <f t="array" ref="AQ250">SUM(IF('Vacation Tracker'!$Q$8:$UV$8=AO$5,IF((RIGHT('Vacation Tracker'!$Q253:$UV253)="O"),IFERROR(--LEFT('Vacation Tracker'!$Q253:$UV253,LEN('Vacation Tracker'!$Q253:$UV253)-1),0))))</f>
        <v>0</v>
      </c>
      <c r="AR250" s="23">
        <f>SUMIF('Vacation Tracker'!$GU$8:$ACR$8,AS$5,'Vacation Tracker'!$GU253:$ACR253)</f>
        <v>0</v>
      </c>
      <c r="AS250" s="26">
        <f t="shared" si="72"/>
        <v>0</v>
      </c>
      <c r="AT250" s="26">
        <f t="array" ref="AT250">SUM(IF('Vacation Tracker'!$Q$8:$UV$8=AS$5,IF((RIGHT('Vacation Tracker'!$Q253:$UV253)&lt;&gt;"O"),IFERROR(--LEFT('Vacation Tracker'!$Q253:$UV253,LEN('Vacation Tracker'!$Q253:$UV253)-1),0))))</f>
        <v>0</v>
      </c>
      <c r="AU250" s="26">
        <f t="array" ref="AU250">SUM(IF('Vacation Tracker'!$Q$8:$UV$8=AS$5,IF((RIGHT('Vacation Tracker'!$Q253:$UV253)="O"),IFERROR(--LEFT('Vacation Tracker'!$Q253:$UV253,LEN('Vacation Tracker'!$Q253:$UV253)-1),0))))</f>
        <v>0</v>
      </c>
      <c r="AV250" s="23">
        <f>SUMIF('Vacation Tracker'!$GU$8:$ACR$8,AW$5,'Vacation Tracker'!$GU253:$ACR253)</f>
        <v>0</v>
      </c>
      <c r="AW250" s="26">
        <f t="shared" si="73"/>
        <v>0</v>
      </c>
      <c r="AX250" s="26">
        <f t="array" ref="AX250">SUM(IF('Vacation Tracker'!$Q$8:$UV$8=AW$5,IF((RIGHT('Vacation Tracker'!$Q253:$UV253)&lt;&gt;"O"),IFERROR(--LEFT('Vacation Tracker'!$Q253:$UV253,LEN('Vacation Tracker'!$Q253:$UV253)-1),0))))</f>
        <v>0</v>
      </c>
      <c r="AY250" s="26">
        <f t="array" ref="AY250">SUM(IF('Vacation Tracker'!$Q$8:$UV$8=AW$5,IF((RIGHT('Vacation Tracker'!$Q253:$UV253)="O"),IFERROR(--LEFT('Vacation Tracker'!$Q253:$UV253,LEN('Vacation Tracker'!$Q253:$UV253)-1),0))))</f>
        <v>0</v>
      </c>
      <c r="AZ250" s="23">
        <f>SUMIF('Vacation Tracker'!$GU$8:$ACR$8,BA$5,'Vacation Tracker'!$GU253:$ACR253)</f>
        <v>0</v>
      </c>
      <c r="BA250" s="26">
        <f t="shared" si="74"/>
        <v>0</v>
      </c>
      <c r="BB250" s="26">
        <f t="array" ref="BB250">SUM(IF('Vacation Tracker'!$Q$8:$UV$8=BA$5,IF((RIGHT('Vacation Tracker'!$Q253:$UV253)&lt;&gt;"O"),IFERROR(--LEFT('Vacation Tracker'!$Q253:$UV253,LEN('Vacation Tracker'!$Q253:$UV253)-1),0))))</f>
        <v>0</v>
      </c>
      <c r="BC250" s="26">
        <f t="array" ref="BC250">SUM(IF('Vacation Tracker'!$Q$8:$UV$8=BA$5,IF((RIGHT('Vacation Tracker'!$Q253:$UV253)="O"),IFERROR(--LEFT('Vacation Tracker'!$Q253:$UV253,LEN('Vacation Tracker'!$Q253:$UV253)-1),0))))</f>
        <v>0</v>
      </c>
      <c r="BD250" s="23">
        <f>SUMIF('Vacation Tracker'!$GU$8:$ACR$8,BE$5,'Vacation Tracker'!$GU253:$ACR253)</f>
        <v>0</v>
      </c>
      <c r="BE250" s="26">
        <f t="shared" si="75"/>
        <v>0</v>
      </c>
      <c r="BF250" s="26">
        <f t="array" ref="BF250">SUM(IF('Vacation Tracker'!$Q$8:$UV$8=BE$5,IF((RIGHT('Vacation Tracker'!$Q253:$UV253)&lt;&gt;"O"),IFERROR(--LEFT('Vacation Tracker'!$Q253:$UV253,LEN('Vacation Tracker'!$Q253:$UV253)-1),0))))</f>
        <v>0</v>
      </c>
      <c r="BG250" s="26">
        <f t="array" ref="BG250">SUM(IF('Vacation Tracker'!$Q$8:$UV$8=BE$5,IF((RIGHT('Vacation Tracker'!$Q253:$UV253)="O"),IFERROR(--LEFT('Vacation Tracker'!$Q253:$UV253,LEN('Vacation Tracker'!$Q253:$UV253)-1),0))))</f>
        <v>0</v>
      </c>
      <c r="BH250" s="23">
        <f>SUMIF('Vacation Tracker'!$GU$8:$ACR$8,BI$5,'Vacation Tracker'!$GU253:$ACR253)</f>
        <v>0</v>
      </c>
      <c r="BI250" s="26">
        <f t="shared" si="76"/>
        <v>0</v>
      </c>
      <c r="BJ250" s="26">
        <f t="array" ref="BJ250">SUM(IF('Vacation Tracker'!$Q$8:$UV$8=BI$5,IF((RIGHT('Vacation Tracker'!$Q253:$UV253)&lt;&gt;"O"),IFERROR(--LEFT('Vacation Tracker'!$Q253:$UV253,LEN('Vacation Tracker'!$Q253:$UV253)-1),0))))</f>
        <v>0</v>
      </c>
      <c r="BK250" s="26">
        <f t="array" ref="BK250">SUM(IF('Vacation Tracker'!$Q$8:$UV$8=BI$5,IF((RIGHT('Vacation Tracker'!$Q253:$UV253)="O"),IFERROR(--LEFT('Vacation Tracker'!$Q253:$UV253,LEN('Vacation Tracker'!$Q253:$UV253)-1),0))))</f>
        <v>0</v>
      </c>
      <c r="BL250" s="23">
        <f>IF($E$4="Yes",SUMIF('Vacation Tracker'!$GU$8:$ACR$8,BM$5,'Vacation Tracker'!$GU253:$ACR253),0)</f>
        <v>0</v>
      </c>
      <c r="BM250" s="26">
        <f t="shared" si="26"/>
        <v>0</v>
      </c>
      <c r="BN250" s="26">
        <f t="array" ref="BN250">IF($E$4="Yes",SUM(IF('Vacation Tracker'!$Q$8:$UV$8=BM$5,IF((RIGHT('Vacation Tracker'!$Q253:$UV253)&lt;&gt;"O"),IFERROR(--LEFT('Vacation Tracker'!$Q253:$UV253,LEN('Vacation Tracker'!$Q253:$UV253)-1),0)))),0)</f>
        <v>0</v>
      </c>
      <c r="BO250" s="23">
        <f t="array" ref="BO250">IF($E$4="Yes",SUM(IF('Vacation Tracker'!$Q$8:$UV$8=BM$5,IF((RIGHT('Vacation Tracker'!$Q253:$UV253)="O"),IFERROR(--LEFT('Vacation Tracker'!$Q253:$UV253,LEN('Vacation Tracker'!$Q253:$UV253)-1),0)))),0)</f>
        <v>0</v>
      </c>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c r="EK250" s="10"/>
      <c r="EL250" s="10"/>
      <c r="EM250" s="10"/>
      <c r="EN250" s="10"/>
      <c r="EO250" s="10"/>
      <c r="EP250" s="10"/>
      <c r="EQ250" s="10"/>
      <c r="ER250" s="10"/>
      <c r="ES250" s="10"/>
      <c r="ET250" s="10"/>
      <c r="EU250" s="10"/>
      <c r="EV250" s="10"/>
      <c r="EW250" s="10"/>
      <c r="EX250" s="10"/>
      <c r="EY250" s="10"/>
      <c r="EZ250" s="10"/>
      <c r="FA250" s="10"/>
      <c r="FB250" s="10"/>
      <c r="FC250" s="10"/>
      <c r="FD250" s="10"/>
      <c r="FE250" s="10"/>
      <c r="FF250" s="10"/>
      <c r="FG250" s="10"/>
      <c r="FH250" s="10"/>
      <c r="FI250" s="10"/>
      <c r="FJ250" s="10"/>
      <c r="FK250" s="10"/>
      <c r="FL250" s="10"/>
      <c r="FM250" s="10"/>
      <c r="FN250" s="10"/>
      <c r="FO250" s="10"/>
      <c r="FP250" s="10"/>
      <c r="FQ250" s="10"/>
      <c r="FR250" s="10"/>
      <c r="FS250" s="10"/>
      <c r="FT250" s="10"/>
      <c r="FU250" s="10"/>
      <c r="FV250" s="10"/>
      <c r="FW250" s="10"/>
      <c r="FX250" s="10"/>
      <c r="FY250" s="10"/>
    </row>
    <row r="251" spans="2:181" ht="15" customHeight="1" x14ac:dyDescent="0.2">
      <c r="B251" s="23">
        <f>IF('Vacation Tracker'!B254&lt;&gt;"",'Vacation Tracker'!B254,"")</f>
        <v>243</v>
      </c>
      <c r="C251" s="24" t="str">
        <f>IF('Vacation Tracker'!C254&lt;&gt;"",'Vacation Tracker'!C254,"")</f>
        <v/>
      </c>
      <c r="D251" s="25" t="str">
        <f>IF('Vacation Tracker'!D254&lt;&gt;"",'Vacation Tracker'!D254,"")</f>
        <v/>
      </c>
      <c r="E251" s="25" t="str">
        <f>IF('Vacation Tracker'!E254&lt;&gt;"",'Vacation Tracker'!E254,"")</f>
        <v/>
      </c>
      <c r="F251" s="24" t="str">
        <f>IF('Vacation Tracker'!F254&lt;&gt;"",'Vacation Tracker'!F254,"")</f>
        <v/>
      </c>
      <c r="G251" s="24" t="str">
        <f>IF('Vacation Tracker'!G254&lt;&gt;"",'Vacation Tracker'!G254,"")</f>
        <v/>
      </c>
      <c r="H251" s="23" t="str">
        <f t="shared" si="81"/>
        <v/>
      </c>
      <c r="I251" s="23" t="str">
        <f t="shared" si="81"/>
        <v/>
      </c>
      <c r="J251" s="23" t="str">
        <f t="shared" si="81"/>
        <v/>
      </c>
      <c r="K251" s="23" t="str">
        <f t="shared" si="77"/>
        <v/>
      </c>
      <c r="L251" s="23">
        <f>IF($E$4="Yes",SUMIF('Vacation Tracker'!$Q$8:$UV$8,M$5,'Vacation Tracker'!$Q254:$UV254),0)</f>
        <v>0</v>
      </c>
      <c r="M251" s="26">
        <f t="shared" si="78"/>
        <v>0</v>
      </c>
      <c r="N251" s="26">
        <f t="array" ref="N251">IF($E$4="Yes",SUM(IF('Vacation Tracker'!$Q$8:$UV$8=M$5,IF((RIGHT('Vacation Tracker'!$Q254:$UV254)&lt;&gt;"O"),IFERROR(--LEFT('Vacation Tracker'!$Q254:$UV254,LEN('Vacation Tracker'!$Q254:$UV254)-1),0)))),0)</f>
        <v>0</v>
      </c>
      <c r="O251" s="26">
        <f t="array" ref="O251">IF($E$4="Yes",SUM(IF('Vacation Tracker'!$Q$8:$UV$8=M$5,IF((RIGHT('Vacation Tracker'!$Q254:$UV254)="O"),IFERROR(--LEFT('Vacation Tracker'!$Q254:$UV254,LEN('Vacation Tracker'!$Q254:$UV254)-1),0)))),0)</f>
        <v>0</v>
      </c>
      <c r="P251" s="23">
        <f>SUMIF('Vacation Tracker'!$Q$8:$UV$8,Q$5,'Vacation Tracker'!$Q254:$UV254)</f>
        <v>0</v>
      </c>
      <c r="Q251" s="26">
        <f t="shared" si="65"/>
        <v>0</v>
      </c>
      <c r="R251" s="26">
        <f t="array" ref="R251">SUM(IF('Vacation Tracker'!$Q$8:$UV$8=Q$5,IF((RIGHT('Vacation Tracker'!$Q254:$UV254)&lt;&gt;"O"),IFERROR(--LEFT('Vacation Tracker'!$Q254:$UV254,LEN('Vacation Tracker'!$Q254:$UV254)-1),0))))</f>
        <v>0</v>
      </c>
      <c r="S251" s="26">
        <f t="array" ref="S251">SUM(IF('Vacation Tracker'!$Q$8:$UV$8=Q$5,IF((RIGHT('Vacation Tracker'!$Q254:$UV254)="O"),IFERROR(--LEFT('Vacation Tracker'!$Q254:$UV254,LEN('Vacation Tracker'!$Q254:$UV254)-1),0))))</f>
        <v>0</v>
      </c>
      <c r="T251" s="23">
        <f>SUMIF('Vacation Tracker'!$Q$8:$UV$8,U$5,'Vacation Tracker'!$Q254:$UV254)</f>
        <v>0</v>
      </c>
      <c r="U251" s="26">
        <f t="shared" si="66"/>
        <v>0</v>
      </c>
      <c r="V251" s="26">
        <f t="array" ref="V251">SUM(IF('Vacation Tracker'!$Q$8:$UV$8=U$5,IF((RIGHT('Vacation Tracker'!$Q254:$UV254)&lt;&gt;"O"),IFERROR(--LEFT('Vacation Tracker'!$Q254:$UV254,LEN('Vacation Tracker'!$Q254:$UV254)-1),0))))</f>
        <v>0</v>
      </c>
      <c r="W251" s="26">
        <f t="array" ref="W251">SUM(IF('Vacation Tracker'!$Q$8:$UV$8=U$5,IF((RIGHT('Vacation Tracker'!$Q254:$UV254)="O"),IFERROR(--LEFT('Vacation Tracker'!$Q254:$UV254,LEN('Vacation Tracker'!$Q254:$UV254)-1),0))))</f>
        <v>0</v>
      </c>
      <c r="X251" s="23">
        <f>SUMIF('Vacation Tracker'!$Q$8:$UV$8,Y$5,'Vacation Tracker'!$Q254:$UV254)</f>
        <v>0</v>
      </c>
      <c r="Y251" s="26">
        <f t="shared" si="67"/>
        <v>0</v>
      </c>
      <c r="Z251" s="26">
        <f t="array" ref="Z251">SUM(IF('Vacation Tracker'!$Q$8:$UV$8=Y$5,IF((RIGHT('Vacation Tracker'!$Q254:$UV254)&lt;&gt;"O"),IFERROR(--LEFT('Vacation Tracker'!$Q254:$UV254,LEN('Vacation Tracker'!$Q254:$UV254)-1),0))))</f>
        <v>0</v>
      </c>
      <c r="AA251" s="26">
        <f t="array" ref="AA251">SUM(IF('Vacation Tracker'!$Q$8:$UV$8=Y$5,IF((RIGHT('Vacation Tracker'!$Q254:$UV254)="O"),IFERROR(--LEFT('Vacation Tracker'!$Q254:$UV254,LEN('Vacation Tracker'!$Q254:$UV254)-1),0))))</f>
        <v>0</v>
      </c>
      <c r="AB251" s="23">
        <f>SUMIF('Vacation Tracker'!$Q$8:$UV$8,AC$5,'Vacation Tracker'!$Q254:$UV254)</f>
        <v>0</v>
      </c>
      <c r="AC251" s="26">
        <f t="shared" si="68"/>
        <v>0</v>
      </c>
      <c r="AD251" s="26">
        <f t="array" ref="AD251">SUM(IF('Vacation Tracker'!$Q$8:$UV$8=AC$5,IF((RIGHT('Vacation Tracker'!$Q254:$UV254)&lt;&gt;"O"),IFERROR(--LEFT('Vacation Tracker'!$Q254:$UV254,LEN('Vacation Tracker'!$Q254:$UV254)-1),0))))</f>
        <v>0</v>
      </c>
      <c r="AE251" s="26">
        <f t="array" ref="AE251">SUM(IF('Vacation Tracker'!$Q$8:$UV$8=AC$5,IF((RIGHT('Vacation Tracker'!$Q254:$UV254)="O"),IFERROR(--LEFT('Vacation Tracker'!$Q254:$UV254,LEN('Vacation Tracker'!$Q254:$UV254)-1),0))))</f>
        <v>0</v>
      </c>
      <c r="AF251" s="23">
        <f>SUMIF('Vacation Tracker'!$Q$8:$UV$8,AG$5,'Vacation Tracker'!$Q254:$UV254)</f>
        <v>0</v>
      </c>
      <c r="AG251" s="26">
        <f t="shared" si="69"/>
        <v>0</v>
      </c>
      <c r="AH251" s="26">
        <f t="array" ref="AH251">SUM(IF('Vacation Tracker'!$Q$8:$UV$8=AG$5,IF((RIGHT('Vacation Tracker'!$Q254:$UV254)&lt;&gt;"O"),IFERROR(--LEFT('Vacation Tracker'!$Q254:$UV254,LEN('Vacation Tracker'!$Q254:$UV254)-1),0))))</f>
        <v>0</v>
      </c>
      <c r="AI251" s="26">
        <f t="array" ref="AI251">SUM(IF('Vacation Tracker'!$Q$8:$UV$8=AG$5,IF((RIGHT('Vacation Tracker'!$Q254:$UV254)="O"),IFERROR(--LEFT('Vacation Tracker'!$Q254:$UV254,LEN('Vacation Tracker'!$Q254:$UV254)-1),0))))</f>
        <v>0</v>
      </c>
      <c r="AJ251" s="23">
        <f>SUMIF('Vacation Tracker'!$GU$8:$ACR$8,AK$5,'Vacation Tracker'!$GU254:$ACR254)</f>
        <v>0</v>
      </c>
      <c r="AK251" s="26">
        <f t="shared" si="70"/>
        <v>0</v>
      </c>
      <c r="AL251" s="26">
        <f t="array" ref="AL251">SUM(IF('Vacation Tracker'!$Q$8:$UV$8=AK$5,IF((RIGHT('Vacation Tracker'!$Q254:$UV254)&lt;&gt;"O"),IFERROR(--LEFT('Vacation Tracker'!$Q254:$UV254,LEN('Vacation Tracker'!$Q254:$UV254)-1),0))))</f>
        <v>0</v>
      </c>
      <c r="AM251" s="26">
        <f t="array" ref="AM251">SUM(IF('Vacation Tracker'!$Q$8:$UV$8=AK$5,IF((RIGHT('Vacation Tracker'!$Q254:$UV254)="O"),IFERROR(--LEFT('Vacation Tracker'!$Q254:$UV254,LEN('Vacation Tracker'!$Q254:$UV254)-1),0))))</f>
        <v>0</v>
      </c>
      <c r="AN251" s="23">
        <f>SUMIF('Vacation Tracker'!$GU$8:$ACR$8,AO$5,'Vacation Tracker'!$GU254:$ACR254)</f>
        <v>0</v>
      </c>
      <c r="AO251" s="26">
        <f t="shared" si="71"/>
        <v>0</v>
      </c>
      <c r="AP251" s="26">
        <f t="array" ref="AP251">SUM(IF('Vacation Tracker'!$Q$8:$UV$8=AO$5,IF((RIGHT('Vacation Tracker'!$Q254:$UV254)&lt;&gt;"O"),IFERROR(--LEFT('Vacation Tracker'!$Q254:$UV254,LEN('Vacation Tracker'!$Q254:$UV254)-1),0))))</f>
        <v>0</v>
      </c>
      <c r="AQ251" s="26">
        <f t="array" ref="AQ251">SUM(IF('Vacation Tracker'!$Q$8:$UV$8=AO$5,IF((RIGHT('Vacation Tracker'!$Q254:$UV254)="O"),IFERROR(--LEFT('Vacation Tracker'!$Q254:$UV254,LEN('Vacation Tracker'!$Q254:$UV254)-1),0))))</f>
        <v>0</v>
      </c>
      <c r="AR251" s="23">
        <f>SUMIF('Vacation Tracker'!$GU$8:$ACR$8,AS$5,'Vacation Tracker'!$GU254:$ACR254)</f>
        <v>0</v>
      </c>
      <c r="AS251" s="26">
        <f t="shared" si="72"/>
        <v>0</v>
      </c>
      <c r="AT251" s="26">
        <f t="array" ref="AT251">SUM(IF('Vacation Tracker'!$Q$8:$UV$8=AS$5,IF((RIGHT('Vacation Tracker'!$Q254:$UV254)&lt;&gt;"O"),IFERROR(--LEFT('Vacation Tracker'!$Q254:$UV254,LEN('Vacation Tracker'!$Q254:$UV254)-1),0))))</f>
        <v>0</v>
      </c>
      <c r="AU251" s="26">
        <f t="array" ref="AU251">SUM(IF('Vacation Tracker'!$Q$8:$UV$8=AS$5,IF((RIGHT('Vacation Tracker'!$Q254:$UV254)="O"),IFERROR(--LEFT('Vacation Tracker'!$Q254:$UV254,LEN('Vacation Tracker'!$Q254:$UV254)-1),0))))</f>
        <v>0</v>
      </c>
      <c r="AV251" s="23">
        <f>SUMIF('Vacation Tracker'!$GU$8:$ACR$8,AW$5,'Vacation Tracker'!$GU254:$ACR254)</f>
        <v>0</v>
      </c>
      <c r="AW251" s="26">
        <f t="shared" si="73"/>
        <v>0</v>
      </c>
      <c r="AX251" s="26">
        <f t="array" ref="AX251">SUM(IF('Vacation Tracker'!$Q$8:$UV$8=AW$5,IF((RIGHT('Vacation Tracker'!$Q254:$UV254)&lt;&gt;"O"),IFERROR(--LEFT('Vacation Tracker'!$Q254:$UV254,LEN('Vacation Tracker'!$Q254:$UV254)-1),0))))</f>
        <v>0</v>
      </c>
      <c r="AY251" s="26">
        <f t="array" ref="AY251">SUM(IF('Vacation Tracker'!$Q$8:$UV$8=AW$5,IF((RIGHT('Vacation Tracker'!$Q254:$UV254)="O"),IFERROR(--LEFT('Vacation Tracker'!$Q254:$UV254,LEN('Vacation Tracker'!$Q254:$UV254)-1),0))))</f>
        <v>0</v>
      </c>
      <c r="AZ251" s="23">
        <f>SUMIF('Vacation Tracker'!$GU$8:$ACR$8,BA$5,'Vacation Tracker'!$GU254:$ACR254)</f>
        <v>0</v>
      </c>
      <c r="BA251" s="26">
        <f t="shared" si="74"/>
        <v>0</v>
      </c>
      <c r="BB251" s="26">
        <f t="array" ref="BB251">SUM(IF('Vacation Tracker'!$Q$8:$UV$8=BA$5,IF((RIGHT('Vacation Tracker'!$Q254:$UV254)&lt;&gt;"O"),IFERROR(--LEFT('Vacation Tracker'!$Q254:$UV254,LEN('Vacation Tracker'!$Q254:$UV254)-1),0))))</f>
        <v>0</v>
      </c>
      <c r="BC251" s="26">
        <f t="array" ref="BC251">SUM(IF('Vacation Tracker'!$Q$8:$UV$8=BA$5,IF((RIGHT('Vacation Tracker'!$Q254:$UV254)="O"),IFERROR(--LEFT('Vacation Tracker'!$Q254:$UV254,LEN('Vacation Tracker'!$Q254:$UV254)-1),0))))</f>
        <v>0</v>
      </c>
      <c r="BD251" s="23">
        <f>SUMIF('Vacation Tracker'!$GU$8:$ACR$8,BE$5,'Vacation Tracker'!$GU254:$ACR254)</f>
        <v>0</v>
      </c>
      <c r="BE251" s="26">
        <f t="shared" si="75"/>
        <v>0</v>
      </c>
      <c r="BF251" s="26">
        <f t="array" ref="BF251">SUM(IF('Vacation Tracker'!$Q$8:$UV$8=BE$5,IF((RIGHT('Vacation Tracker'!$Q254:$UV254)&lt;&gt;"O"),IFERROR(--LEFT('Vacation Tracker'!$Q254:$UV254,LEN('Vacation Tracker'!$Q254:$UV254)-1),0))))</f>
        <v>0</v>
      </c>
      <c r="BG251" s="26">
        <f t="array" ref="BG251">SUM(IF('Vacation Tracker'!$Q$8:$UV$8=BE$5,IF((RIGHT('Vacation Tracker'!$Q254:$UV254)="O"),IFERROR(--LEFT('Vacation Tracker'!$Q254:$UV254,LEN('Vacation Tracker'!$Q254:$UV254)-1),0))))</f>
        <v>0</v>
      </c>
      <c r="BH251" s="23">
        <f>SUMIF('Vacation Tracker'!$GU$8:$ACR$8,BI$5,'Vacation Tracker'!$GU254:$ACR254)</f>
        <v>0</v>
      </c>
      <c r="BI251" s="26">
        <f t="shared" si="76"/>
        <v>0</v>
      </c>
      <c r="BJ251" s="26">
        <f t="array" ref="BJ251">SUM(IF('Vacation Tracker'!$Q$8:$UV$8=BI$5,IF((RIGHT('Vacation Tracker'!$Q254:$UV254)&lt;&gt;"O"),IFERROR(--LEFT('Vacation Tracker'!$Q254:$UV254,LEN('Vacation Tracker'!$Q254:$UV254)-1),0))))</f>
        <v>0</v>
      </c>
      <c r="BK251" s="26">
        <f t="array" ref="BK251">SUM(IF('Vacation Tracker'!$Q$8:$UV$8=BI$5,IF((RIGHT('Vacation Tracker'!$Q254:$UV254)="O"),IFERROR(--LEFT('Vacation Tracker'!$Q254:$UV254,LEN('Vacation Tracker'!$Q254:$UV254)-1),0))))</f>
        <v>0</v>
      </c>
      <c r="BL251" s="23">
        <f>IF($E$4="Yes",SUMIF('Vacation Tracker'!$GU$8:$ACR$8,BM$5,'Vacation Tracker'!$GU254:$ACR254),0)</f>
        <v>0</v>
      </c>
      <c r="BM251" s="26">
        <f t="shared" si="26"/>
        <v>0</v>
      </c>
      <c r="BN251" s="26">
        <f t="array" ref="BN251">IF($E$4="Yes",SUM(IF('Vacation Tracker'!$Q$8:$UV$8=BM$5,IF((RIGHT('Vacation Tracker'!$Q254:$UV254)&lt;&gt;"O"),IFERROR(--LEFT('Vacation Tracker'!$Q254:$UV254,LEN('Vacation Tracker'!$Q254:$UV254)-1),0)))),0)</f>
        <v>0</v>
      </c>
      <c r="BO251" s="23">
        <f t="array" ref="BO251">IF($E$4="Yes",SUM(IF('Vacation Tracker'!$Q$8:$UV$8=BM$5,IF((RIGHT('Vacation Tracker'!$Q254:$UV254)="O"),IFERROR(--LEFT('Vacation Tracker'!$Q254:$UV254,LEN('Vacation Tracker'!$Q254:$UV254)-1),0)))),0)</f>
        <v>0</v>
      </c>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c r="DY251" s="10"/>
      <c r="DZ251" s="10"/>
      <c r="EA251" s="10"/>
      <c r="EB251" s="10"/>
      <c r="EC251" s="10"/>
      <c r="ED251" s="10"/>
      <c r="EE251" s="10"/>
      <c r="EF251" s="10"/>
      <c r="EG251" s="10"/>
      <c r="EH251" s="10"/>
      <c r="EI251" s="10"/>
      <c r="EJ251" s="10"/>
      <c r="EK251" s="10"/>
      <c r="EL251" s="10"/>
      <c r="EM251" s="10"/>
      <c r="EN251" s="10"/>
      <c r="EO251" s="10"/>
      <c r="EP251" s="10"/>
      <c r="EQ251" s="10"/>
      <c r="ER251" s="10"/>
      <c r="ES251" s="10"/>
      <c r="ET251" s="10"/>
      <c r="EU251" s="10"/>
      <c r="EV251" s="10"/>
      <c r="EW251" s="10"/>
      <c r="EX251" s="10"/>
      <c r="EY251" s="10"/>
      <c r="EZ251" s="10"/>
      <c r="FA251" s="10"/>
      <c r="FB251" s="10"/>
      <c r="FC251" s="10"/>
      <c r="FD251" s="10"/>
      <c r="FE251" s="10"/>
      <c r="FF251" s="10"/>
      <c r="FG251" s="10"/>
      <c r="FH251" s="10"/>
      <c r="FI251" s="10"/>
      <c r="FJ251" s="10"/>
      <c r="FK251" s="10"/>
      <c r="FL251" s="10"/>
      <c r="FM251" s="10"/>
      <c r="FN251" s="10"/>
      <c r="FO251" s="10"/>
      <c r="FP251" s="10"/>
      <c r="FQ251" s="10"/>
      <c r="FR251" s="10"/>
      <c r="FS251" s="10"/>
      <c r="FT251" s="10"/>
      <c r="FU251" s="10"/>
      <c r="FV251" s="10"/>
      <c r="FW251" s="10"/>
      <c r="FX251" s="10"/>
      <c r="FY251" s="10"/>
    </row>
    <row r="252" spans="2:181" ht="15" customHeight="1" x14ac:dyDescent="0.2">
      <c r="B252" s="23">
        <f>IF('Vacation Tracker'!B255&lt;&gt;"",'Vacation Tracker'!B255,"")</f>
        <v>244</v>
      </c>
      <c r="C252" s="24" t="str">
        <f>IF('Vacation Tracker'!C255&lt;&gt;"",'Vacation Tracker'!C255,"")</f>
        <v/>
      </c>
      <c r="D252" s="25" t="str">
        <f>IF('Vacation Tracker'!D255&lt;&gt;"",'Vacation Tracker'!D255,"")</f>
        <v/>
      </c>
      <c r="E252" s="25" t="str">
        <f>IF('Vacation Tracker'!E255&lt;&gt;"",'Vacation Tracker'!E255,"")</f>
        <v/>
      </c>
      <c r="F252" s="24" t="str">
        <f>IF('Vacation Tracker'!F255&lt;&gt;"",'Vacation Tracker'!F255,"")</f>
        <v/>
      </c>
      <c r="G252" s="24" t="str">
        <f>IF('Vacation Tracker'!G255&lt;&gt;"",'Vacation Tracker'!G255,"")</f>
        <v/>
      </c>
      <c r="H252" s="23" t="str">
        <f t="shared" si="81"/>
        <v/>
      </c>
      <c r="I252" s="23" t="str">
        <f t="shared" si="81"/>
        <v/>
      </c>
      <c r="J252" s="23" t="str">
        <f t="shared" si="81"/>
        <v/>
      </c>
      <c r="K252" s="23" t="str">
        <f t="shared" si="77"/>
        <v/>
      </c>
      <c r="L252" s="23">
        <f>IF($E$4="Yes",SUMIF('Vacation Tracker'!$Q$8:$UV$8,M$5,'Vacation Tracker'!$Q255:$UV255),0)</f>
        <v>0</v>
      </c>
      <c r="M252" s="26">
        <f t="shared" si="78"/>
        <v>0</v>
      </c>
      <c r="N252" s="26">
        <f t="array" ref="N252">IF($E$4="Yes",SUM(IF('Vacation Tracker'!$Q$8:$UV$8=M$5,IF((RIGHT('Vacation Tracker'!$Q255:$UV255)&lt;&gt;"O"),IFERROR(--LEFT('Vacation Tracker'!$Q255:$UV255,LEN('Vacation Tracker'!$Q255:$UV255)-1),0)))),0)</f>
        <v>0</v>
      </c>
      <c r="O252" s="26">
        <f t="array" ref="O252">IF($E$4="Yes",SUM(IF('Vacation Tracker'!$Q$8:$UV$8=M$5,IF((RIGHT('Vacation Tracker'!$Q255:$UV255)="O"),IFERROR(--LEFT('Vacation Tracker'!$Q255:$UV255,LEN('Vacation Tracker'!$Q255:$UV255)-1),0)))),0)</f>
        <v>0</v>
      </c>
      <c r="P252" s="23">
        <f>SUMIF('Vacation Tracker'!$Q$8:$UV$8,Q$5,'Vacation Tracker'!$Q255:$UV255)</f>
        <v>0</v>
      </c>
      <c r="Q252" s="26">
        <f t="shared" si="65"/>
        <v>0</v>
      </c>
      <c r="R252" s="26">
        <f t="array" ref="R252">SUM(IF('Vacation Tracker'!$Q$8:$UV$8=Q$5,IF((RIGHT('Vacation Tracker'!$Q255:$UV255)&lt;&gt;"O"),IFERROR(--LEFT('Vacation Tracker'!$Q255:$UV255,LEN('Vacation Tracker'!$Q255:$UV255)-1),0))))</f>
        <v>0</v>
      </c>
      <c r="S252" s="26">
        <f t="array" ref="S252">SUM(IF('Vacation Tracker'!$Q$8:$UV$8=Q$5,IF((RIGHT('Vacation Tracker'!$Q255:$UV255)="O"),IFERROR(--LEFT('Vacation Tracker'!$Q255:$UV255,LEN('Vacation Tracker'!$Q255:$UV255)-1),0))))</f>
        <v>0</v>
      </c>
      <c r="T252" s="23">
        <f>SUMIF('Vacation Tracker'!$Q$8:$UV$8,U$5,'Vacation Tracker'!$Q255:$UV255)</f>
        <v>0</v>
      </c>
      <c r="U252" s="26">
        <f t="shared" si="66"/>
        <v>0</v>
      </c>
      <c r="V252" s="26">
        <f t="array" ref="V252">SUM(IF('Vacation Tracker'!$Q$8:$UV$8=U$5,IF((RIGHT('Vacation Tracker'!$Q255:$UV255)&lt;&gt;"O"),IFERROR(--LEFT('Vacation Tracker'!$Q255:$UV255,LEN('Vacation Tracker'!$Q255:$UV255)-1),0))))</f>
        <v>0</v>
      </c>
      <c r="W252" s="26">
        <f t="array" ref="W252">SUM(IF('Vacation Tracker'!$Q$8:$UV$8=U$5,IF((RIGHT('Vacation Tracker'!$Q255:$UV255)="O"),IFERROR(--LEFT('Vacation Tracker'!$Q255:$UV255,LEN('Vacation Tracker'!$Q255:$UV255)-1),0))))</f>
        <v>0</v>
      </c>
      <c r="X252" s="23">
        <f>SUMIF('Vacation Tracker'!$Q$8:$UV$8,Y$5,'Vacation Tracker'!$Q255:$UV255)</f>
        <v>0</v>
      </c>
      <c r="Y252" s="26">
        <f t="shared" si="67"/>
        <v>0</v>
      </c>
      <c r="Z252" s="26">
        <f t="array" ref="Z252">SUM(IF('Vacation Tracker'!$Q$8:$UV$8=Y$5,IF((RIGHT('Vacation Tracker'!$Q255:$UV255)&lt;&gt;"O"),IFERROR(--LEFT('Vacation Tracker'!$Q255:$UV255,LEN('Vacation Tracker'!$Q255:$UV255)-1),0))))</f>
        <v>0</v>
      </c>
      <c r="AA252" s="26">
        <f t="array" ref="AA252">SUM(IF('Vacation Tracker'!$Q$8:$UV$8=Y$5,IF((RIGHT('Vacation Tracker'!$Q255:$UV255)="O"),IFERROR(--LEFT('Vacation Tracker'!$Q255:$UV255,LEN('Vacation Tracker'!$Q255:$UV255)-1),0))))</f>
        <v>0</v>
      </c>
      <c r="AB252" s="23">
        <f>SUMIF('Vacation Tracker'!$Q$8:$UV$8,AC$5,'Vacation Tracker'!$Q255:$UV255)</f>
        <v>0</v>
      </c>
      <c r="AC252" s="26">
        <f t="shared" si="68"/>
        <v>0</v>
      </c>
      <c r="AD252" s="26">
        <f t="array" ref="AD252">SUM(IF('Vacation Tracker'!$Q$8:$UV$8=AC$5,IF((RIGHT('Vacation Tracker'!$Q255:$UV255)&lt;&gt;"O"),IFERROR(--LEFT('Vacation Tracker'!$Q255:$UV255,LEN('Vacation Tracker'!$Q255:$UV255)-1),0))))</f>
        <v>0</v>
      </c>
      <c r="AE252" s="26">
        <f t="array" ref="AE252">SUM(IF('Vacation Tracker'!$Q$8:$UV$8=AC$5,IF((RIGHT('Vacation Tracker'!$Q255:$UV255)="O"),IFERROR(--LEFT('Vacation Tracker'!$Q255:$UV255,LEN('Vacation Tracker'!$Q255:$UV255)-1),0))))</f>
        <v>0</v>
      </c>
      <c r="AF252" s="23">
        <f>SUMIF('Vacation Tracker'!$Q$8:$UV$8,AG$5,'Vacation Tracker'!$Q255:$UV255)</f>
        <v>0</v>
      </c>
      <c r="AG252" s="26">
        <f t="shared" si="69"/>
        <v>0</v>
      </c>
      <c r="AH252" s="26">
        <f t="array" ref="AH252">SUM(IF('Vacation Tracker'!$Q$8:$UV$8=AG$5,IF((RIGHT('Vacation Tracker'!$Q255:$UV255)&lt;&gt;"O"),IFERROR(--LEFT('Vacation Tracker'!$Q255:$UV255,LEN('Vacation Tracker'!$Q255:$UV255)-1),0))))</f>
        <v>0</v>
      </c>
      <c r="AI252" s="26">
        <f t="array" ref="AI252">SUM(IF('Vacation Tracker'!$Q$8:$UV$8=AG$5,IF((RIGHT('Vacation Tracker'!$Q255:$UV255)="O"),IFERROR(--LEFT('Vacation Tracker'!$Q255:$UV255,LEN('Vacation Tracker'!$Q255:$UV255)-1),0))))</f>
        <v>0</v>
      </c>
      <c r="AJ252" s="23">
        <f>SUMIF('Vacation Tracker'!$GU$8:$ACR$8,AK$5,'Vacation Tracker'!$GU255:$ACR255)</f>
        <v>0</v>
      </c>
      <c r="AK252" s="26">
        <f t="shared" si="70"/>
        <v>0</v>
      </c>
      <c r="AL252" s="26">
        <f t="array" ref="AL252">SUM(IF('Vacation Tracker'!$Q$8:$UV$8=AK$5,IF((RIGHT('Vacation Tracker'!$Q255:$UV255)&lt;&gt;"O"),IFERROR(--LEFT('Vacation Tracker'!$Q255:$UV255,LEN('Vacation Tracker'!$Q255:$UV255)-1),0))))</f>
        <v>0</v>
      </c>
      <c r="AM252" s="26">
        <f t="array" ref="AM252">SUM(IF('Vacation Tracker'!$Q$8:$UV$8=AK$5,IF((RIGHT('Vacation Tracker'!$Q255:$UV255)="O"),IFERROR(--LEFT('Vacation Tracker'!$Q255:$UV255,LEN('Vacation Tracker'!$Q255:$UV255)-1),0))))</f>
        <v>0</v>
      </c>
      <c r="AN252" s="23">
        <f>SUMIF('Vacation Tracker'!$GU$8:$ACR$8,AO$5,'Vacation Tracker'!$GU255:$ACR255)</f>
        <v>0</v>
      </c>
      <c r="AO252" s="26">
        <f t="shared" si="71"/>
        <v>0</v>
      </c>
      <c r="AP252" s="26">
        <f t="array" ref="AP252">SUM(IF('Vacation Tracker'!$Q$8:$UV$8=AO$5,IF((RIGHT('Vacation Tracker'!$Q255:$UV255)&lt;&gt;"O"),IFERROR(--LEFT('Vacation Tracker'!$Q255:$UV255,LEN('Vacation Tracker'!$Q255:$UV255)-1),0))))</f>
        <v>0</v>
      </c>
      <c r="AQ252" s="26">
        <f t="array" ref="AQ252">SUM(IF('Vacation Tracker'!$Q$8:$UV$8=AO$5,IF((RIGHT('Vacation Tracker'!$Q255:$UV255)="O"),IFERROR(--LEFT('Vacation Tracker'!$Q255:$UV255,LEN('Vacation Tracker'!$Q255:$UV255)-1),0))))</f>
        <v>0</v>
      </c>
      <c r="AR252" s="23">
        <f>SUMIF('Vacation Tracker'!$GU$8:$ACR$8,AS$5,'Vacation Tracker'!$GU255:$ACR255)</f>
        <v>0</v>
      </c>
      <c r="AS252" s="26">
        <f t="shared" si="72"/>
        <v>0</v>
      </c>
      <c r="AT252" s="26">
        <f t="array" ref="AT252">SUM(IF('Vacation Tracker'!$Q$8:$UV$8=AS$5,IF((RIGHT('Vacation Tracker'!$Q255:$UV255)&lt;&gt;"O"),IFERROR(--LEFT('Vacation Tracker'!$Q255:$UV255,LEN('Vacation Tracker'!$Q255:$UV255)-1),0))))</f>
        <v>0</v>
      </c>
      <c r="AU252" s="26">
        <f t="array" ref="AU252">SUM(IF('Vacation Tracker'!$Q$8:$UV$8=AS$5,IF((RIGHT('Vacation Tracker'!$Q255:$UV255)="O"),IFERROR(--LEFT('Vacation Tracker'!$Q255:$UV255,LEN('Vacation Tracker'!$Q255:$UV255)-1),0))))</f>
        <v>0</v>
      </c>
      <c r="AV252" s="23">
        <f>SUMIF('Vacation Tracker'!$GU$8:$ACR$8,AW$5,'Vacation Tracker'!$GU255:$ACR255)</f>
        <v>0</v>
      </c>
      <c r="AW252" s="26">
        <f t="shared" si="73"/>
        <v>0</v>
      </c>
      <c r="AX252" s="26">
        <f t="array" ref="AX252">SUM(IF('Vacation Tracker'!$Q$8:$UV$8=AW$5,IF((RIGHT('Vacation Tracker'!$Q255:$UV255)&lt;&gt;"O"),IFERROR(--LEFT('Vacation Tracker'!$Q255:$UV255,LEN('Vacation Tracker'!$Q255:$UV255)-1),0))))</f>
        <v>0</v>
      </c>
      <c r="AY252" s="26">
        <f t="array" ref="AY252">SUM(IF('Vacation Tracker'!$Q$8:$UV$8=AW$5,IF((RIGHT('Vacation Tracker'!$Q255:$UV255)="O"),IFERROR(--LEFT('Vacation Tracker'!$Q255:$UV255,LEN('Vacation Tracker'!$Q255:$UV255)-1),0))))</f>
        <v>0</v>
      </c>
      <c r="AZ252" s="23">
        <f>SUMIF('Vacation Tracker'!$GU$8:$ACR$8,BA$5,'Vacation Tracker'!$GU255:$ACR255)</f>
        <v>0</v>
      </c>
      <c r="BA252" s="26">
        <f t="shared" si="74"/>
        <v>0</v>
      </c>
      <c r="BB252" s="26">
        <f t="array" ref="BB252">SUM(IF('Vacation Tracker'!$Q$8:$UV$8=BA$5,IF((RIGHT('Vacation Tracker'!$Q255:$UV255)&lt;&gt;"O"),IFERROR(--LEFT('Vacation Tracker'!$Q255:$UV255,LEN('Vacation Tracker'!$Q255:$UV255)-1),0))))</f>
        <v>0</v>
      </c>
      <c r="BC252" s="26">
        <f t="array" ref="BC252">SUM(IF('Vacation Tracker'!$Q$8:$UV$8=BA$5,IF((RIGHT('Vacation Tracker'!$Q255:$UV255)="O"),IFERROR(--LEFT('Vacation Tracker'!$Q255:$UV255,LEN('Vacation Tracker'!$Q255:$UV255)-1),0))))</f>
        <v>0</v>
      </c>
      <c r="BD252" s="23">
        <f>SUMIF('Vacation Tracker'!$GU$8:$ACR$8,BE$5,'Vacation Tracker'!$GU255:$ACR255)</f>
        <v>0</v>
      </c>
      <c r="BE252" s="26">
        <f t="shared" si="75"/>
        <v>0</v>
      </c>
      <c r="BF252" s="26">
        <f t="array" ref="BF252">SUM(IF('Vacation Tracker'!$Q$8:$UV$8=BE$5,IF((RIGHT('Vacation Tracker'!$Q255:$UV255)&lt;&gt;"O"),IFERROR(--LEFT('Vacation Tracker'!$Q255:$UV255,LEN('Vacation Tracker'!$Q255:$UV255)-1),0))))</f>
        <v>0</v>
      </c>
      <c r="BG252" s="26">
        <f t="array" ref="BG252">SUM(IF('Vacation Tracker'!$Q$8:$UV$8=BE$5,IF((RIGHT('Vacation Tracker'!$Q255:$UV255)="O"),IFERROR(--LEFT('Vacation Tracker'!$Q255:$UV255,LEN('Vacation Tracker'!$Q255:$UV255)-1),0))))</f>
        <v>0</v>
      </c>
      <c r="BH252" s="23">
        <f>SUMIF('Vacation Tracker'!$GU$8:$ACR$8,BI$5,'Vacation Tracker'!$GU255:$ACR255)</f>
        <v>0</v>
      </c>
      <c r="BI252" s="26">
        <f t="shared" si="76"/>
        <v>0</v>
      </c>
      <c r="BJ252" s="26">
        <f t="array" ref="BJ252">SUM(IF('Vacation Tracker'!$Q$8:$UV$8=BI$5,IF((RIGHT('Vacation Tracker'!$Q255:$UV255)&lt;&gt;"O"),IFERROR(--LEFT('Vacation Tracker'!$Q255:$UV255,LEN('Vacation Tracker'!$Q255:$UV255)-1),0))))</f>
        <v>0</v>
      </c>
      <c r="BK252" s="26">
        <f t="array" ref="BK252">SUM(IF('Vacation Tracker'!$Q$8:$UV$8=BI$5,IF((RIGHT('Vacation Tracker'!$Q255:$UV255)="O"),IFERROR(--LEFT('Vacation Tracker'!$Q255:$UV255,LEN('Vacation Tracker'!$Q255:$UV255)-1),0))))</f>
        <v>0</v>
      </c>
      <c r="BL252" s="23">
        <f>IF($E$4="Yes",SUMIF('Vacation Tracker'!$GU$8:$ACR$8,BM$5,'Vacation Tracker'!$GU255:$ACR255),0)</f>
        <v>0</v>
      </c>
      <c r="BM252" s="26">
        <f t="shared" si="26"/>
        <v>0</v>
      </c>
      <c r="BN252" s="26">
        <f t="array" ref="BN252">IF($E$4="Yes",SUM(IF('Vacation Tracker'!$Q$8:$UV$8=BM$5,IF((RIGHT('Vacation Tracker'!$Q255:$UV255)&lt;&gt;"O"),IFERROR(--LEFT('Vacation Tracker'!$Q255:$UV255,LEN('Vacation Tracker'!$Q255:$UV255)-1),0)))),0)</f>
        <v>0</v>
      </c>
      <c r="BO252" s="23">
        <f t="array" ref="BO252">IF($E$4="Yes",SUM(IF('Vacation Tracker'!$Q$8:$UV$8=BM$5,IF((RIGHT('Vacation Tracker'!$Q255:$UV255)="O"),IFERROR(--LEFT('Vacation Tracker'!$Q255:$UV255,LEN('Vacation Tracker'!$Q255:$UV255)-1),0)))),0)</f>
        <v>0</v>
      </c>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c r="EF252" s="10"/>
      <c r="EG252" s="10"/>
      <c r="EH252" s="10"/>
      <c r="EI252" s="10"/>
      <c r="EJ252" s="10"/>
      <c r="EK252" s="10"/>
      <c r="EL252" s="10"/>
      <c r="EM252" s="10"/>
      <c r="EN252" s="10"/>
      <c r="EO252" s="10"/>
      <c r="EP252" s="10"/>
      <c r="EQ252" s="10"/>
      <c r="ER252" s="10"/>
      <c r="ES252" s="10"/>
      <c r="ET252" s="10"/>
      <c r="EU252" s="10"/>
      <c r="EV252" s="10"/>
      <c r="EW252" s="10"/>
      <c r="EX252" s="10"/>
      <c r="EY252" s="10"/>
      <c r="EZ252" s="10"/>
      <c r="FA252" s="10"/>
      <c r="FB252" s="10"/>
      <c r="FC252" s="10"/>
      <c r="FD252" s="10"/>
      <c r="FE252" s="10"/>
      <c r="FF252" s="10"/>
      <c r="FG252" s="10"/>
      <c r="FH252" s="10"/>
      <c r="FI252" s="10"/>
      <c r="FJ252" s="10"/>
      <c r="FK252" s="10"/>
      <c r="FL252" s="10"/>
      <c r="FM252" s="10"/>
      <c r="FN252" s="10"/>
      <c r="FO252" s="10"/>
      <c r="FP252" s="10"/>
      <c r="FQ252" s="10"/>
      <c r="FR252" s="10"/>
      <c r="FS252" s="10"/>
      <c r="FT252" s="10"/>
      <c r="FU252" s="10"/>
      <c r="FV252" s="10"/>
      <c r="FW252" s="10"/>
      <c r="FX252" s="10"/>
      <c r="FY252" s="10"/>
    </row>
    <row r="253" spans="2:181" ht="15" customHeight="1" x14ac:dyDescent="0.2">
      <c r="B253" s="23">
        <f>IF('Vacation Tracker'!B256&lt;&gt;"",'Vacation Tracker'!B256,"")</f>
        <v>245</v>
      </c>
      <c r="C253" s="24" t="str">
        <f>IF('Vacation Tracker'!C256&lt;&gt;"",'Vacation Tracker'!C256,"")</f>
        <v/>
      </c>
      <c r="D253" s="25" t="str">
        <f>IF('Vacation Tracker'!D256&lt;&gt;"",'Vacation Tracker'!D256,"")</f>
        <v/>
      </c>
      <c r="E253" s="25" t="str">
        <f>IF('Vacation Tracker'!E256&lt;&gt;"",'Vacation Tracker'!E256,"")</f>
        <v/>
      </c>
      <c r="F253" s="24" t="str">
        <f>IF('Vacation Tracker'!F256&lt;&gt;"",'Vacation Tracker'!F256,"")</f>
        <v/>
      </c>
      <c r="G253" s="24" t="str">
        <f>IF('Vacation Tracker'!G256&lt;&gt;"",'Vacation Tracker'!G256,"")</f>
        <v/>
      </c>
      <c r="H253" s="23" t="str">
        <f t="shared" si="81"/>
        <v/>
      </c>
      <c r="I253" s="23" t="str">
        <f t="shared" si="81"/>
        <v/>
      </c>
      <c r="J253" s="23" t="str">
        <f t="shared" si="81"/>
        <v/>
      </c>
      <c r="K253" s="23" t="str">
        <f t="shared" si="77"/>
        <v/>
      </c>
      <c r="L253" s="23">
        <f>IF($E$4="Yes",SUMIF('Vacation Tracker'!$Q$8:$UV$8,M$5,'Vacation Tracker'!$Q256:$UV256),0)</f>
        <v>0</v>
      </c>
      <c r="M253" s="26">
        <f t="shared" si="78"/>
        <v>0</v>
      </c>
      <c r="N253" s="26">
        <f t="array" ref="N253">IF($E$4="Yes",SUM(IF('Vacation Tracker'!$Q$8:$UV$8=M$5,IF((RIGHT('Vacation Tracker'!$Q256:$UV256)&lt;&gt;"O"),IFERROR(--LEFT('Vacation Tracker'!$Q256:$UV256,LEN('Vacation Tracker'!$Q256:$UV256)-1),0)))),0)</f>
        <v>0</v>
      </c>
      <c r="O253" s="26">
        <f t="array" ref="O253">IF($E$4="Yes",SUM(IF('Vacation Tracker'!$Q$8:$UV$8=M$5,IF((RIGHT('Vacation Tracker'!$Q256:$UV256)="O"),IFERROR(--LEFT('Vacation Tracker'!$Q256:$UV256,LEN('Vacation Tracker'!$Q256:$UV256)-1),0)))),0)</f>
        <v>0</v>
      </c>
      <c r="P253" s="23">
        <f>SUMIF('Vacation Tracker'!$Q$8:$UV$8,Q$5,'Vacation Tracker'!$Q256:$UV256)</f>
        <v>0</v>
      </c>
      <c r="Q253" s="26">
        <f t="shared" si="65"/>
        <v>0</v>
      </c>
      <c r="R253" s="26">
        <f t="array" ref="R253">SUM(IF('Vacation Tracker'!$Q$8:$UV$8=Q$5,IF((RIGHT('Vacation Tracker'!$Q256:$UV256)&lt;&gt;"O"),IFERROR(--LEFT('Vacation Tracker'!$Q256:$UV256,LEN('Vacation Tracker'!$Q256:$UV256)-1),0))))</f>
        <v>0</v>
      </c>
      <c r="S253" s="26">
        <f t="array" ref="S253">SUM(IF('Vacation Tracker'!$Q$8:$UV$8=Q$5,IF((RIGHT('Vacation Tracker'!$Q256:$UV256)="O"),IFERROR(--LEFT('Vacation Tracker'!$Q256:$UV256,LEN('Vacation Tracker'!$Q256:$UV256)-1),0))))</f>
        <v>0</v>
      </c>
      <c r="T253" s="23">
        <f>SUMIF('Vacation Tracker'!$Q$8:$UV$8,U$5,'Vacation Tracker'!$Q256:$UV256)</f>
        <v>0</v>
      </c>
      <c r="U253" s="26">
        <f t="shared" si="66"/>
        <v>0</v>
      </c>
      <c r="V253" s="26">
        <f t="array" ref="V253">SUM(IF('Vacation Tracker'!$Q$8:$UV$8=U$5,IF((RIGHT('Vacation Tracker'!$Q256:$UV256)&lt;&gt;"O"),IFERROR(--LEFT('Vacation Tracker'!$Q256:$UV256,LEN('Vacation Tracker'!$Q256:$UV256)-1),0))))</f>
        <v>0</v>
      </c>
      <c r="W253" s="26">
        <f t="array" ref="W253">SUM(IF('Vacation Tracker'!$Q$8:$UV$8=U$5,IF((RIGHT('Vacation Tracker'!$Q256:$UV256)="O"),IFERROR(--LEFT('Vacation Tracker'!$Q256:$UV256,LEN('Vacation Tracker'!$Q256:$UV256)-1),0))))</f>
        <v>0</v>
      </c>
      <c r="X253" s="23">
        <f>SUMIF('Vacation Tracker'!$Q$8:$UV$8,Y$5,'Vacation Tracker'!$Q256:$UV256)</f>
        <v>0</v>
      </c>
      <c r="Y253" s="26">
        <f t="shared" si="67"/>
        <v>0</v>
      </c>
      <c r="Z253" s="26">
        <f t="array" ref="Z253">SUM(IF('Vacation Tracker'!$Q$8:$UV$8=Y$5,IF((RIGHT('Vacation Tracker'!$Q256:$UV256)&lt;&gt;"O"),IFERROR(--LEFT('Vacation Tracker'!$Q256:$UV256,LEN('Vacation Tracker'!$Q256:$UV256)-1),0))))</f>
        <v>0</v>
      </c>
      <c r="AA253" s="26">
        <f t="array" ref="AA253">SUM(IF('Vacation Tracker'!$Q$8:$UV$8=Y$5,IF((RIGHT('Vacation Tracker'!$Q256:$UV256)="O"),IFERROR(--LEFT('Vacation Tracker'!$Q256:$UV256,LEN('Vacation Tracker'!$Q256:$UV256)-1),0))))</f>
        <v>0</v>
      </c>
      <c r="AB253" s="23">
        <f>SUMIF('Vacation Tracker'!$Q$8:$UV$8,AC$5,'Vacation Tracker'!$Q256:$UV256)</f>
        <v>0</v>
      </c>
      <c r="AC253" s="26">
        <f t="shared" si="68"/>
        <v>0</v>
      </c>
      <c r="AD253" s="26">
        <f t="array" ref="AD253">SUM(IF('Vacation Tracker'!$Q$8:$UV$8=AC$5,IF((RIGHT('Vacation Tracker'!$Q256:$UV256)&lt;&gt;"O"),IFERROR(--LEFT('Vacation Tracker'!$Q256:$UV256,LEN('Vacation Tracker'!$Q256:$UV256)-1),0))))</f>
        <v>0</v>
      </c>
      <c r="AE253" s="26">
        <f t="array" ref="AE253">SUM(IF('Vacation Tracker'!$Q$8:$UV$8=AC$5,IF((RIGHT('Vacation Tracker'!$Q256:$UV256)="O"),IFERROR(--LEFT('Vacation Tracker'!$Q256:$UV256,LEN('Vacation Tracker'!$Q256:$UV256)-1),0))))</f>
        <v>0</v>
      </c>
      <c r="AF253" s="23">
        <f>SUMIF('Vacation Tracker'!$Q$8:$UV$8,AG$5,'Vacation Tracker'!$Q256:$UV256)</f>
        <v>0</v>
      </c>
      <c r="AG253" s="26">
        <f t="shared" si="69"/>
        <v>0</v>
      </c>
      <c r="AH253" s="26">
        <f t="array" ref="AH253">SUM(IF('Vacation Tracker'!$Q$8:$UV$8=AG$5,IF((RIGHT('Vacation Tracker'!$Q256:$UV256)&lt;&gt;"O"),IFERROR(--LEFT('Vacation Tracker'!$Q256:$UV256,LEN('Vacation Tracker'!$Q256:$UV256)-1),0))))</f>
        <v>0</v>
      </c>
      <c r="AI253" s="26">
        <f t="array" ref="AI253">SUM(IF('Vacation Tracker'!$Q$8:$UV$8=AG$5,IF((RIGHT('Vacation Tracker'!$Q256:$UV256)="O"),IFERROR(--LEFT('Vacation Tracker'!$Q256:$UV256,LEN('Vacation Tracker'!$Q256:$UV256)-1),0))))</f>
        <v>0</v>
      </c>
      <c r="AJ253" s="23">
        <f>SUMIF('Vacation Tracker'!$GU$8:$ACR$8,AK$5,'Vacation Tracker'!$GU256:$ACR256)</f>
        <v>0</v>
      </c>
      <c r="AK253" s="26">
        <f t="shared" si="70"/>
        <v>0</v>
      </c>
      <c r="AL253" s="26">
        <f t="array" ref="AL253">SUM(IF('Vacation Tracker'!$Q$8:$UV$8=AK$5,IF((RIGHT('Vacation Tracker'!$Q256:$UV256)&lt;&gt;"O"),IFERROR(--LEFT('Vacation Tracker'!$Q256:$UV256,LEN('Vacation Tracker'!$Q256:$UV256)-1),0))))</f>
        <v>0</v>
      </c>
      <c r="AM253" s="26">
        <f t="array" ref="AM253">SUM(IF('Vacation Tracker'!$Q$8:$UV$8=AK$5,IF((RIGHT('Vacation Tracker'!$Q256:$UV256)="O"),IFERROR(--LEFT('Vacation Tracker'!$Q256:$UV256,LEN('Vacation Tracker'!$Q256:$UV256)-1),0))))</f>
        <v>0</v>
      </c>
      <c r="AN253" s="23">
        <f>SUMIF('Vacation Tracker'!$GU$8:$ACR$8,AO$5,'Vacation Tracker'!$GU256:$ACR256)</f>
        <v>0</v>
      </c>
      <c r="AO253" s="26">
        <f t="shared" si="71"/>
        <v>0</v>
      </c>
      <c r="AP253" s="26">
        <f t="array" ref="AP253">SUM(IF('Vacation Tracker'!$Q$8:$UV$8=AO$5,IF((RIGHT('Vacation Tracker'!$Q256:$UV256)&lt;&gt;"O"),IFERROR(--LEFT('Vacation Tracker'!$Q256:$UV256,LEN('Vacation Tracker'!$Q256:$UV256)-1),0))))</f>
        <v>0</v>
      </c>
      <c r="AQ253" s="26">
        <f t="array" ref="AQ253">SUM(IF('Vacation Tracker'!$Q$8:$UV$8=AO$5,IF((RIGHT('Vacation Tracker'!$Q256:$UV256)="O"),IFERROR(--LEFT('Vacation Tracker'!$Q256:$UV256,LEN('Vacation Tracker'!$Q256:$UV256)-1),0))))</f>
        <v>0</v>
      </c>
      <c r="AR253" s="23">
        <f>SUMIF('Vacation Tracker'!$GU$8:$ACR$8,AS$5,'Vacation Tracker'!$GU256:$ACR256)</f>
        <v>0</v>
      </c>
      <c r="AS253" s="26">
        <f t="shared" si="72"/>
        <v>0</v>
      </c>
      <c r="AT253" s="26">
        <f t="array" ref="AT253">SUM(IF('Vacation Tracker'!$Q$8:$UV$8=AS$5,IF((RIGHT('Vacation Tracker'!$Q256:$UV256)&lt;&gt;"O"),IFERROR(--LEFT('Vacation Tracker'!$Q256:$UV256,LEN('Vacation Tracker'!$Q256:$UV256)-1),0))))</f>
        <v>0</v>
      </c>
      <c r="AU253" s="26">
        <f t="array" ref="AU253">SUM(IF('Vacation Tracker'!$Q$8:$UV$8=AS$5,IF((RIGHT('Vacation Tracker'!$Q256:$UV256)="O"),IFERROR(--LEFT('Vacation Tracker'!$Q256:$UV256,LEN('Vacation Tracker'!$Q256:$UV256)-1),0))))</f>
        <v>0</v>
      </c>
      <c r="AV253" s="23">
        <f>SUMIF('Vacation Tracker'!$GU$8:$ACR$8,AW$5,'Vacation Tracker'!$GU256:$ACR256)</f>
        <v>0</v>
      </c>
      <c r="AW253" s="26">
        <f t="shared" si="73"/>
        <v>0</v>
      </c>
      <c r="AX253" s="26">
        <f t="array" ref="AX253">SUM(IF('Vacation Tracker'!$Q$8:$UV$8=AW$5,IF((RIGHT('Vacation Tracker'!$Q256:$UV256)&lt;&gt;"O"),IFERROR(--LEFT('Vacation Tracker'!$Q256:$UV256,LEN('Vacation Tracker'!$Q256:$UV256)-1),0))))</f>
        <v>0</v>
      </c>
      <c r="AY253" s="26">
        <f t="array" ref="AY253">SUM(IF('Vacation Tracker'!$Q$8:$UV$8=AW$5,IF((RIGHT('Vacation Tracker'!$Q256:$UV256)="O"),IFERROR(--LEFT('Vacation Tracker'!$Q256:$UV256,LEN('Vacation Tracker'!$Q256:$UV256)-1),0))))</f>
        <v>0</v>
      </c>
      <c r="AZ253" s="23">
        <f>SUMIF('Vacation Tracker'!$GU$8:$ACR$8,BA$5,'Vacation Tracker'!$GU256:$ACR256)</f>
        <v>0</v>
      </c>
      <c r="BA253" s="26">
        <f t="shared" si="74"/>
        <v>0</v>
      </c>
      <c r="BB253" s="26">
        <f t="array" ref="BB253">SUM(IF('Vacation Tracker'!$Q$8:$UV$8=BA$5,IF((RIGHT('Vacation Tracker'!$Q256:$UV256)&lt;&gt;"O"),IFERROR(--LEFT('Vacation Tracker'!$Q256:$UV256,LEN('Vacation Tracker'!$Q256:$UV256)-1),0))))</f>
        <v>0</v>
      </c>
      <c r="BC253" s="26">
        <f t="array" ref="BC253">SUM(IF('Vacation Tracker'!$Q$8:$UV$8=BA$5,IF((RIGHT('Vacation Tracker'!$Q256:$UV256)="O"),IFERROR(--LEFT('Vacation Tracker'!$Q256:$UV256,LEN('Vacation Tracker'!$Q256:$UV256)-1),0))))</f>
        <v>0</v>
      </c>
      <c r="BD253" s="23">
        <f>SUMIF('Vacation Tracker'!$GU$8:$ACR$8,BE$5,'Vacation Tracker'!$GU256:$ACR256)</f>
        <v>0</v>
      </c>
      <c r="BE253" s="26">
        <f t="shared" si="75"/>
        <v>0</v>
      </c>
      <c r="BF253" s="26">
        <f t="array" ref="BF253">SUM(IF('Vacation Tracker'!$Q$8:$UV$8=BE$5,IF((RIGHT('Vacation Tracker'!$Q256:$UV256)&lt;&gt;"O"),IFERROR(--LEFT('Vacation Tracker'!$Q256:$UV256,LEN('Vacation Tracker'!$Q256:$UV256)-1),0))))</f>
        <v>0</v>
      </c>
      <c r="BG253" s="26">
        <f t="array" ref="BG253">SUM(IF('Vacation Tracker'!$Q$8:$UV$8=BE$5,IF((RIGHT('Vacation Tracker'!$Q256:$UV256)="O"),IFERROR(--LEFT('Vacation Tracker'!$Q256:$UV256,LEN('Vacation Tracker'!$Q256:$UV256)-1),0))))</f>
        <v>0</v>
      </c>
      <c r="BH253" s="23">
        <f>SUMIF('Vacation Tracker'!$GU$8:$ACR$8,BI$5,'Vacation Tracker'!$GU256:$ACR256)</f>
        <v>0</v>
      </c>
      <c r="BI253" s="26">
        <f t="shared" si="76"/>
        <v>0</v>
      </c>
      <c r="BJ253" s="26">
        <f t="array" ref="BJ253">SUM(IF('Vacation Tracker'!$Q$8:$UV$8=BI$5,IF((RIGHT('Vacation Tracker'!$Q256:$UV256)&lt;&gt;"O"),IFERROR(--LEFT('Vacation Tracker'!$Q256:$UV256,LEN('Vacation Tracker'!$Q256:$UV256)-1),0))))</f>
        <v>0</v>
      </c>
      <c r="BK253" s="26">
        <f t="array" ref="BK253">SUM(IF('Vacation Tracker'!$Q$8:$UV$8=BI$5,IF((RIGHT('Vacation Tracker'!$Q256:$UV256)="O"),IFERROR(--LEFT('Vacation Tracker'!$Q256:$UV256,LEN('Vacation Tracker'!$Q256:$UV256)-1),0))))</f>
        <v>0</v>
      </c>
      <c r="BL253" s="23">
        <f>IF($E$4="Yes",SUMIF('Vacation Tracker'!$GU$8:$ACR$8,BM$5,'Vacation Tracker'!$GU256:$ACR256),0)</f>
        <v>0</v>
      </c>
      <c r="BM253" s="26">
        <f t="shared" si="26"/>
        <v>0</v>
      </c>
      <c r="BN253" s="26">
        <f t="array" ref="BN253">IF($E$4="Yes",SUM(IF('Vacation Tracker'!$Q$8:$UV$8=BM$5,IF((RIGHT('Vacation Tracker'!$Q256:$UV256)&lt;&gt;"O"),IFERROR(--LEFT('Vacation Tracker'!$Q256:$UV256,LEN('Vacation Tracker'!$Q256:$UV256)-1),0)))),0)</f>
        <v>0</v>
      </c>
      <c r="BO253" s="23">
        <f t="array" ref="BO253">IF($E$4="Yes",SUM(IF('Vacation Tracker'!$Q$8:$UV$8=BM$5,IF((RIGHT('Vacation Tracker'!$Q256:$UV256)="O"),IFERROR(--LEFT('Vacation Tracker'!$Q256:$UV256,LEN('Vacation Tracker'!$Q256:$UV256)-1),0)))),0)</f>
        <v>0</v>
      </c>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c r="EF253" s="10"/>
      <c r="EG253" s="10"/>
      <c r="EH253" s="10"/>
      <c r="EI253" s="10"/>
      <c r="EJ253" s="10"/>
      <c r="EK253" s="10"/>
      <c r="EL253" s="10"/>
      <c r="EM253" s="10"/>
      <c r="EN253" s="10"/>
      <c r="EO253" s="10"/>
      <c r="EP253" s="10"/>
      <c r="EQ253" s="10"/>
      <c r="ER253" s="10"/>
      <c r="ES253" s="10"/>
      <c r="ET253" s="10"/>
      <c r="EU253" s="10"/>
      <c r="EV253" s="10"/>
      <c r="EW253" s="10"/>
      <c r="EX253" s="10"/>
      <c r="EY253" s="10"/>
      <c r="EZ253" s="10"/>
      <c r="FA253" s="10"/>
      <c r="FB253" s="10"/>
      <c r="FC253" s="10"/>
      <c r="FD253" s="10"/>
      <c r="FE253" s="10"/>
      <c r="FF253" s="10"/>
      <c r="FG253" s="10"/>
      <c r="FH253" s="10"/>
      <c r="FI253" s="10"/>
      <c r="FJ253" s="10"/>
      <c r="FK253" s="10"/>
      <c r="FL253" s="10"/>
      <c r="FM253" s="10"/>
      <c r="FN253" s="10"/>
      <c r="FO253" s="10"/>
      <c r="FP253" s="10"/>
      <c r="FQ253" s="10"/>
      <c r="FR253" s="10"/>
      <c r="FS253" s="10"/>
      <c r="FT253" s="10"/>
      <c r="FU253" s="10"/>
      <c r="FV253" s="10"/>
      <c r="FW253" s="10"/>
      <c r="FX253" s="10"/>
      <c r="FY253" s="10"/>
    </row>
    <row r="254" spans="2:181" ht="15" customHeight="1" x14ac:dyDescent="0.2">
      <c r="B254" s="23">
        <f>IF('Vacation Tracker'!B257&lt;&gt;"",'Vacation Tracker'!B257,"")</f>
        <v>246</v>
      </c>
      <c r="C254" s="24" t="str">
        <f>IF('Vacation Tracker'!C257&lt;&gt;"",'Vacation Tracker'!C257,"")</f>
        <v/>
      </c>
      <c r="D254" s="25" t="str">
        <f>IF('Vacation Tracker'!D257&lt;&gt;"",'Vacation Tracker'!D257,"")</f>
        <v/>
      </c>
      <c r="E254" s="25" t="str">
        <f>IF('Vacation Tracker'!E257&lt;&gt;"",'Vacation Tracker'!E257,"")</f>
        <v/>
      </c>
      <c r="F254" s="24" t="str">
        <f>IF('Vacation Tracker'!F257&lt;&gt;"",'Vacation Tracker'!F257,"")</f>
        <v/>
      </c>
      <c r="G254" s="24" t="str">
        <f>IF('Vacation Tracker'!G257&lt;&gt;"",'Vacation Tracker'!G257,"")</f>
        <v/>
      </c>
      <c r="H254" s="23" t="str">
        <f t="shared" si="81"/>
        <v/>
      </c>
      <c r="I254" s="23" t="str">
        <f t="shared" si="81"/>
        <v/>
      </c>
      <c r="J254" s="23" t="str">
        <f t="shared" si="81"/>
        <v/>
      </c>
      <c r="K254" s="23" t="str">
        <f t="shared" si="77"/>
        <v/>
      </c>
      <c r="L254" s="23">
        <f>IF($E$4="Yes",SUMIF('Vacation Tracker'!$Q$8:$UV$8,M$5,'Vacation Tracker'!$Q257:$UV257),0)</f>
        <v>0</v>
      </c>
      <c r="M254" s="26">
        <f t="shared" si="78"/>
        <v>0</v>
      </c>
      <c r="N254" s="26">
        <f t="array" ref="N254">IF($E$4="Yes",SUM(IF('Vacation Tracker'!$Q$8:$UV$8=M$5,IF((RIGHT('Vacation Tracker'!$Q257:$UV257)&lt;&gt;"O"),IFERROR(--LEFT('Vacation Tracker'!$Q257:$UV257,LEN('Vacation Tracker'!$Q257:$UV257)-1),0)))),0)</f>
        <v>0</v>
      </c>
      <c r="O254" s="26">
        <f t="array" ref="O254">IF($E$4="Yes",SUM(IF('Vacation Tracker'!$Q$8:$UV$8=M$5,IF((RIGHT('Vacation Tracker'!$Q257:$UV257)="O"),IFERROR(--LEFT('Vacation Tracker'!$Q257:$UV257,LEN('Vacation Tracker'!$Q257:$UV257)-1),0)))),0)</f>
        <v>0</v>
      </c>
      <c r="P254" s="23">
        <f>SUMIF('Vacation Tracker'!$Q$8:$UV$8,Q$5,'Vacation Tracker'!$Q257:$UV257)</f>
        <v>0</v>
      </c>
      <c r="Q254" s="26">
        <f t="shared" si="65"/>
        <v>0</v>
      </c>
      <c r="R254" s="26">
        <f t="array" ref="R254">SUM(IF('Vacation Tracker'!$Q$8:$UV$8=Q$5,IF((RIGHT('Vacation Tracker'!$Q257:$UV257)&lt;&gt;"O"),IFERROR(--LEFT('Vacation Tracker'!$Q257:$UV257,LEN('Vacation Tracker'!$Q257:$UV257)-1),0))))</f>
        <v>0</v>
      </c>
      <c r="S254" s="26">
        <f t="array" ref="S254">SUM(IF('Vacation Tracker'!$Q$8:$UV$8=Q$5,IF((RIGHT('Vacation Tracker'!$Q257:$UV257)="O"),IFERROR(--LEFT('Vacation Tracker'!$Q257:$UV257,LEN('Vacation Tracker'!$Q257:$UV257)-1),0))))</f>
        <v>0</v>
      </c>
      <c r="T254" s="23">
        <f>SUMIF('Vacation Tracker'!$Q$8:$UV$8,U$5,'Vacation Tracker'!$Q257:$UV257)</f>
        <v>0</v>
      </c>
      <c r="U254" s="26">
        <f t="shared" si="66"/>
        <v>0</v>
      </c>
      <c r="V254" s="26">
        <f t="array" ref="V254">SUM(IF('Vacation Tracker'!$Q$8:$UV$8=U$5,IF((RIGHT('Vacation Tracker'!$Q257:$UV257)&lt;&gt;"O"),IFERROR(--LEFT('Vacation Tracker'!$Q257:$UV257,LEN('Vacation Tracker'!$Q257:$UV257)-1),0))))</f>
        <v>0</v>
      </c>
      <c r="W254" s="26">
        <f t="array" ref="W254">SUM(IF('Vacation Tracker'!$Q$8:$UV$8=U$5,IF((RIGHT('Vacation Tracker'!$Q257:$UV257)="O"),IFERROR(--LEFT('Vacation Tracker'!$Q257:$UV257,LEN('Vacation Tracker'!$Q257:$UV257)-1),0))))</f>
        <v>0</v>
      </c>
      <c r="X254" s="23">
        <f>SUMIF('Vacation Tracker'!$Q$8:$UV$8,Y$5,'Vacation Tracker'!$Q257:$UV257)</f>
        <v>0</v>
      </c>
      <c r="Y254" s="26">
        <f t="shared" si="67"/>
        <v>0</v>
      </c>
      <c r="Z254" s="26">
        <f t="array" ref="Z254">SUM(IF('Vacation Tracker'!$Q$8:$UV$8=Y$5,IF((RIGHT('Vacation Tracker'!$Q257:$UV257)&lt;&gt;"O"),IFERROR(--LEFT('Vacation Tracker'!$Q257:$UV257,LEN('Vacation Tracker'!$Q257:$UV257)-1),0))))</f>
        <v>0</v>
      </c>
      <c r="AA254" s="26">
        <f t="array" ref="AA254">SUM(IF('Vacation Tracker'!$Q$8:$UV$8=Y$5,IF((RIGHT('Vacation Tracker'!$Q257:$UV257)="O"),IFERROR(--LEFT('Vacation Tracker'!$Q257:$UV257,LEN('Vacation Tracker'!$Q257:$UV257)-1),0))))</f>
        <v>0</v>
      </c>
      <c r="AB254" s="23">
        <f>SUMIF('Vacation Tracker'!$Q$8:$UV$8,AC$5,'Vacation Tracker'!$Q257:$UV257)</f>
        <v>0</v>
      </c>
      <c r="AC254" s="26">
        <f t="shared" si="68"/>
        <v>0</v>
      </c>
      <c r="AD254" s="26">
        <f t="array" ref="AD254">SUM(IF('Vacation Tracker'!$Q$8:$UV$8=AC$5,IF((RIGHT('Vacation Tracker'!$Q257:$UV257)&lt;&gt;"O"),IFERROR(--LEFT('Vacation Tracker'!$Q257:$UV257,LEN('Vacation Tracker'!$Q257:$UV257)-1),0))))</f>
        <v>0</v>
      </c>
      <c r="AE254" s="26">
        <f t="array" ref="AE254">SUM(IF('Vacation Tracker'!$Q$8:$UV$8=AC$5,IF((RIGHT('Vacation Tracker'!$Q257:$UV257)="O"),IFERROR(--LEFT('Vacation Tracker'!$Q257:$UV257,LEN('Vacation Tracker'!$Q257:$UV257)-1),0))))</f>
        <v>0</v>
      </c>
      <c r="AF254" s="23">
        <f>SUMIF('Vacation Tracker'!$Q$8:$UV$8,AG$5,'Vacation Tracker'!$Q257:$UV257)</f>
        <v>0</v>
      </c>
      <c r="AG254" s="26">
        <f t="shared" si="69"/>
        <v>0</v>
      </c>
      <c r="AH254" s="26">
        <f t="array" ref="AH254">SUM(IF('Vacation Tracker'!$Q$8:$UV$8=AG$5,IF((RIGHT('Vacation Tracker'!$Q257:$UV257)&lt;&gt;"O"),IFERROR(--LEFT('Vacation Tracker'!$Q257:$UV257,LEN('Vacation Tracker'!$Q257:$UV257)-1),0))))</f>
        <v>0</v>
      </c>
      <c r="AI254" s="26">
        <f t="array" ref="AI254">SUM(IF('Vacation Tracker'!$Q$8:$UV$8=AG$5,IF((RIGHT('Vacation Tracker'!$Q257:$UV257)="O"),IFERROR(--LEFT('Vacation Tracker'!$Q257:$UV257,LEN('Vacation Tracker'!$Q257:$UV257)-1),0))))</f>
        <v>0</v>
      </c>
      <c r="AJ254" s="23">
        <f>SUMIF('Vacation Tracker'!$GU$8:$ACR$8,AK$5,'Vacation Tracker'!$GU257:$ACR257)</f>
        <v>0</v>
      </c>
      <c r="AK254" s="26">
        <f t="shared" si="70"/>
        <v>0</v>
      </c>
      <c r="AL254" s="26">
        <f t="array" ref="AL254">SUM(IF('Vacation Tracker'!$Q$8:$UV$8=AK$5,IF((RIGHT('Vacation Tracker'!$Q257:$UV257)&lt;&gt;"O"),IFERROR(--LEFT('Vacation Tracker'!$Q257:$UV257,LEN('Vacation Tracker'!$Q257:$UV257)-1),0))))</f>
        <v>0</v>
      </c>
      <c r="AM254" s="26">
        <f t="array" ref="AM254">SUM(IF('Vacation Tracker'!$Q$8:$UV$8=AK$5,IF((RIGHT('Vacation Tracker'!$Q257:$UV257)="O"),IFERROR(--LEFT('Vacation Tracker'!$Q257:$UV257,LEN('Vacation Tracker'!$Q257:$UV257)-1),0))))</f>
        <v>0</v>
      </c>
      <c r="AN254" s="23">
        <f>SUMIF('Vacation Tracker'!$GU$8:$ACR$8,AO$5,'Vacation Tracker'!$GU257:$ACR257)</f>
        <v>0</v>
      </c>
      <c r="AO254" s="26">
        <f t="shared" si="71"/>
        <v>0</v>
      </c>
      <c r="AP254" s="26">
        <f t="array" ref="AP254">SUM(IF('Vacation Tracker'!$Q$8:$UV$8=AO$5,IF((RIGHT('Vacation Tracker'!$Q257:$UV257)&lt;&gt;"O"),IFERROR(--LEFT('Vacation Tracker'!$Q257:$UV257,LEN('Vacation Tracker'!$Q257:$UV257)-1),0))))</f>
        <v>0</v>
      </c>
      <c r="AQ254" s="26">
        <f t="array" ref="AQ254">SUM(IF('Vacation Tracker'!$Q$8:$UV$8=AO$5,IF((RIGHT('Vacation Tracker'!$Q257:$UV257)="O"),IFERROR(--LEFT('Vacation Tracker'!$Q257:$UV257,LEN('Vacation Tracker'!$Q257:$UV257)-1),0))))</f>
        <v>0</v>
      </c>
      <c r="AR254" s="23">
        <f>SUMIF('Vacation Tracker'!$GU$8:$ACR$8,AS$5,'Vacation Tracker'!$GU257:$ACR257)</f>
        <v>0</v>
      </c>
      <c r="AS254" s="26">
        <f t="shared" si="72"/>
        <v>0</v>
      </c>
      <c r="AT254" s="26">
        <f t="array" ref="AT254">SUM(IF('Vacation Tracker'!$Q$8:$UV$8=AS$5,IF((RIGHT('Vacation Tracker'!$Q257:$UV257)&lt;&gt;"O"),IFERROR(--LEFT('Vacation Tracker'!$Q257:$UV257,LEN('Vacation Tracker'!$Q257:$UV257)-1),0))))</f>
        <v>0</v>
      </c>
      <c r="AU254" s="26">
        <f t="array" ref="AU254">SUM(IF('Vacation Tracker'!$Q$8:$UV$8=AS$5,IF((RIGHT('Vacation Tracker'!$Q257:$UV257)="O"),IFERROR(--LEFT('Vacation Tracker'!$Q257:$UV257,LEN('Vacation Tracker'!$Q257:$UV257)-1),0))))</f>
        <v>0</v>
      </c>
      <c r="AV254" s="23">
        <f>SUMIF('Vacation Tracker'!$GU$8:$ACR$8,AW$5,'Vacation Tracker'!$GU257:$ACR257)</f>
        <v>0</v>
      </c>
      <c r="AW254" s="26">
        <f t="shared" si="73"/>
        <v>0</v>
      </c>
      <c r="AX254" s="26">
        <f t="array" ref="AX254">SUM(IF('Vacation Tracker'!$Q$8:$UV$8=AW$5,IF((RIGHT('Vacation Tracker'!$Q257:$UV257)&lt;&gt;"O"),IFERROR(--LEFT('Vacation Tracker'!$Q257:$UV257,LEN('Vacation Tracker'!$Q257:$UV257)-1),0))))</f>
        <v>0</v>
      </c>
      <c r="AY254" s="26">
        <f t="array" ref="AY254">SUM(IF('Vacation Tracker'!$Q$8:$UV$8=AW$5,IF((RIGHT('Vacation Tracker'!$Q257:$UV257)="O"),IFERROR(--LEFT('Vacation Tracker'!$Q257:$UV257,LEN('Vacation Tracker'!$Q257:$UV257)-1),0))))</f>
        <v>0</v>
      </c>
      <c r="AZ254" s="23">
        <f>SUMIF('Vacation Tracker'!$GU$8:$ACR$8,BA$5,'Vacation Tracker'!$GU257:$ACR257)</f>
        <v>0</v>
      </c>
      <c r="BA254" s="26">
        <f t="shared" si="74"/>
        <v>0</v>
      </c>
      <c r="BB254" s="26">
        <f t="array" ref="BB254">SUM(IF('Vacation Tracker'!$Q$8:$UV$8=BA$5,IF((RIGHT('Vacation Tracker'!$Q257:$UV257)&lt;&gt;"O"),IFERROR(--LEFT('Vacation Tracker'!$Q257:$UV257,LEN('Vacation Tracker'!$Q257:$UV257)-1),0))))</f>
        <v>0</v>
      </c>
      <c r="BC254" s="26">
        <f t="array" ref="BC254">SUM(IF('Vacation Tracker'!$Q$8:$UV$8=BA$5,IF((RIGHT('Vacation Tracker'!$Q257:$UV257)="O"),IFERROR(--LEFT('Vacation Tracker'!$Q257:$UV257,LEN('Vacation Tracker'!$Q257:$UV257)-1),0))))</f>
        <v>0</v>
      </c>
      <c r="BD254" s="23">
        <f>SUMIF('Vacation Tracker'!$GU$8:$ACR$8,BE$5,'Vacation Tracker'!$GU257:$ACR257)</f>
        <v>0</v>
      </c>
      <c r="BE254" s="26">
        <f t="shared" si="75"/>
        <v>0</v>
      </c>
      <c r="BF254" s="26">
        <f t="array" ref="BF254">SUM(IF('Vacation Tracker'!$Q$8:$UV$8=BE$5,IF((RIGHT('Vacation Tracker'!$Q257:$UV257)&lt;&gt;"O"),IFERROR(--LEFT('Vacation Tracker'!$Q257:$UV257,LEN('Vacation Tracker'!$Q257:$UV257)-1),0))))</f>
        <v>0</v>
      </c>
      <c r="BG254" s="26">
        <f t="array" ref="BG254">SUM(IF('Vacation Tracker'!$Q$8:$UV$8=BE$5,IF((RIGHT('Vacation Tracker'!$Q257:$UV257)="O"),IFERROR(--LEFT('Vacation Tracker'!$Q257:$UV257,LEN('Vacation Tracker'!$Q257:$UV257)-1),0))))</f>
        <v>0</v>
      </c>
      <c r="BH254" s="23">
        <f>SUMIF('Vacation Tracker'!$GU$8:$ACR$8,BI$5,'Vacation Tracker'!$GU257:$ACR257)</f>
        <v>0</v>
      </c>
      <c r="BI254" s="26">
        <f t="shared" si="76"/>
        <v>0</v>
      </c>
      <c r="BJ254" s="26">
        <f t="array" ref="BJ254">SUM(IF('Vacation Tracker'!$Q$8:$UV$8=BI$5,IF((RIGHT('Vacation Tracker'!$Q257:$UV257)&lt;&gt;"O"),IFERROR(--LEFT('Vacation Tracker'!$Q257:$UV257,LEN('Vacation Tracker'!$Q257:$UV257)-1),0))))</f>
        <v>0</v>
      </c>
      <c r="BK254" s="26">
        <f t="array" ref="BK254">SUM(IF('Vacation Tracker'!$Q$8:$UV$8=BI$5,IF((RIGHT('Vacation Tracker'!$Q257:$UV257)="O"),IFERROR(--LEFT('Vacation Tracker'!$Q257:$UV257,LEN('Vacation Tracker'!$Q257:$UV257)-1),0))))</f>
        <v>0</v>
      </c>
      <c r="BL254" s="23">
        <f>IF($E$4="Yes",SUMIF('Vacation Tracker'!$GU$8:$ACR$8,BM$5,'Vacation Tracker'!$GU257:$ACR257),0)</f>
        <v>0</v>
      </c>
      <c r="BM254" s="26">
        <f t="shared" si="26"/>
        <v>0</v>
      </c>
      <c r="BN254" s="26">
        <f t="array" ref="BN254">IF($E$4="Yes",SUM(IF('Vacation Tracker'!$Q$8:$UV$8=BM$5,IF((RIGHT('Vacation Tracker'!$Q257:$UV257)&lt;&gt;"O"),IFERROR(--LEFT('Vacation Tracker'!$Q257:$UV257,LEN('Vacation Tracker'!$Q257:$UV257)-1),0)))),0)</f>
        <v>0</v>
      </c>
      <c r="BO254" s="23">
        <f t="array" ref="BO254">IF($E$4="Yes",SUM(IF('Vacation Tracker'!$Q$8:$UV$8=BM$5,IF((RIGHT('Vacation Tracker'!$Q257:$UV257)="O"),IFERROR(--LEFT('Vacation Tracker'!$Q257:$UV257,LEN('Vacation Tracker'!$Q257:$UV257)-1),0)))),0)</f>
        <v>0</v>
      </c>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c r="EF254" s="10"/>
      <c r="EG254" s="10"/>
      <c r="EH254" s="10"/>
      <c r="EI254" s="10"/>
      <c r="EJ254" s="10"/>
      <c r="EK254" s="10"/>
      <c r="EL254" s="10"/>
      <c r="EM254" s="10"/>
      <c r="EN254" s="10"/>
      <c r="EO254" s="10"/>
      <c r="EP254" s="10"/>
      <c r="EQ254" s="10"/>
      <c r="ER254" s="10"/>
      <c r="ES254" s="10"/>
      <c r="ET254" s="10"/>
      <c r="EU254" s="10"/>
      <c r="EV254" s="10"/>
      <c r="EW254" s="10"/>
      <c r="EX254" s="10"/>
      <c r="EY254" s="10"/>
      <c r="EZ254" s="10"/>
      <c r="FA254" s="10"/>
      <c r="FB254" s="10"/>
      <c r="FC254" s="10"/>
      <c r="FD254" s="10"/>
      <c r="FE254" s="10"/>
      <c r="FF254" s="10"/>
      <c r="FG254" s="10"/>
      <c r="FH254" s="10"/>
      <c r="FI254" s="10"/>
      <c r="FJ254" s="10"/>
      <c r="FK254" s="10"/>
      <c r="FL254" s="10"/>
      <c r="FM254" s="10"/>
      <c r="FN254" s="10"/>
      <c r="FO254" s="10"/>
      <c r="FP254" s="10"/>
      <c r="FQ254" s="10"/>
      <c r="FR254" s="10"/>
      <c r="FS254" s="10"/>
      <c r="FT254" s="10"/>
      <c r="FU254" s="10"/>
      <c r="FV254" s="10"/>
      <c r="FW254" s="10"/>
      <c r="FX254" s="10"/>
      <c r="FY254" s="10"/>
    </row>
    <row r="255" spans="2:181" ht="15" customHeight="1" x14ac:dyDescent="0.2">
      <c r="B255" s="23">
        <f>IF('Vacation Tracker'!B258&lt;&gt;"",'Vacation Tracker'!B258,"")</f>
        <v>247</v>
      </c>
      <c r="C255" s="24" t="str">
        <f>IF('Vacation Tracker'!C258&lt;&gt;"",'Vacation Tracker'!C258,"")</f>
        <v/>
      </c>
      <c r="D255" s="25" t="str">
        <f>IF('Vacation Tracker'!D258&lt;&gt;"",'Vacation Tracker'!D258,"")</f>
        <v/>
      </c>
      <c r="E255" s="25" t="str">
        <f>IF('Vacation Tracker'!E258&lt;&gt;"",'Vacation Tracker'!E258,"")</f>
        <v/>
      </c>
      <c r="F255" s="24" t="str">
        <f>IF('Vacation Tracker'!F258&lt;&gt;"",'Vacation Tracker'!F258,"")</f>
        <v/>
      </c>
      <c r="G255" s="24" t="str">
        <f>IF('Vacation Tracker'!G258&lt;&gt;"",'Vacation Tracker'!G258,"")</f>
        <v/>
      </c>
      <c r="H255" s="23" t="str">
        <f t="shared" si="81"/>
        <v/>
      </c>
      <c r="I255" s="23" t="str">
        <f t="shared" si="81"/>
        <v/>
      </c>
      <c r="J255" s="23" t="str">
        <f t="shared" si="81"/>
        <v/>
      </c>
      <c r="K255" s="23" t="str">
        <f t="shared" si="77"/>
        <v/>
      </c>
      <c r="L255" s="23">
        <f>IF($E$4="Yes",SUMIF('Vacation Tracker'!$Q$8:$UV$8,M$5,'Vacation Tracker'!$Q258:$UV258),0)</f>
        <v>0</v>
      </c>
      <c r="M255" s="26">
        <f t="shared" si="78"/>
        <v>0</v>
      </c>
      <c r="N255" s="26">
        <f t="array" ref="N255">IF($E$4="Yes",SUM(IF('Vacation Tracker'!$Q$8:$UV$8=M$5,IF((RIGHT('Vacation Tracker'!$Q258:$UV258)&lt;&gt;"O"),IFERROR(--LEFT('Vacation Tracker'!$Q258:$UV258,LEN('Vacation Tracker'!$Q258:$UV258)-1),0)))),0)</f>
        <v>0</v>
      </c>
      <c r="O255" s="26">
        <f t="array" ref="O255">IF($E$4="Yes",SUM(IF('Vacation Tracker'!$Q$8:$UV$8=M$5,IF((RIGHT('Vacation Tracker'!$Q258:$UV258)="O"),IFERROR(--LEFT('Vacation Tracker'!$Q258:$UV258,LEN('Vacation Tracker'!$Q258:$UV258)-1),0)))),0)</f>
        <v>0</v>
      </c>
      <c r="P255" s="23">
        <f>SUMIF('Vacation Tracker'!$Q$8:$UV$8,Q$5,'Vacation Tracker'!$Q258:$UV258)</f>
        <v>0</v>
      </c>
      <c r="Q255" s="26">
        <f t="shared" si="65"/>
        <v>0</v>
      </c>
      <c r="R255" s="26">
        <f t="array" ref="R255">SUM(IF('Vacation Tracker'!$Q$8:$UV$8=Q$5,IF((RIGHT('Vacation Tracker'!$Q258:$UV258)&lt;&gt;"O"),IFERROR(--LEFT('Vacation Tracker'!$Q258:$UV258,LEN('Vacation Tracker'!$Q258:$UV258)-1),0))))</f>
        <v>0</v>
      </c>
      <c r="S255" s="26">
        <f t="array" ref="S255">SUM(IF('Vacation Tracker'!$Q$8:$UV$8=Q$5,IF((RIGHT('Vacation Tracker'!$Q258:$UV258)="O"),IFERROR(--LEFT('Vacation Tracker'!$Q258:$UV258,LEN('Vacation Tracker'!$Q258:$UV258)-1),0))))</f>
        <v>0</v>
      </c>
      <c r="T255" s="23">
        <f>SUMIF('Vacation Tracker'!$Q$8:$UV$8,U$5,'Vacation Tracker'!$Q258:$UV258)</f>
        <v>0</v>
      </c>
      <c r="U255" s="26">
        <f t="shared" si="66"/>
        <v>0</v>
      </c>
      <c r="V255" s="26">
        <f t="array" ref="V255">SUM(IF('Vacation Tracker'!$Q$8:$UV$8=U$5,IF((RIGHT('Vacation Tracker'!$Q258:$UV258)&lt;&gt;"O"),IFERROR(--LEFT('Vacation Tracker'!$Q258:$UV258,LEN('Vacation Tracker'!$Q258:$UV258)-1),0))))</f>
        <v>0</v>
      </c>
      <c r="W255" s="26">
        <f t="array" ref="W255">SUM(IF('Vacation Tracker'!$Q$8:$UV$8=U$5,IF((RIGHT('Vacation Tracker'!$Q258:$UV258)="O"),IFERROR(--LEFT('Vacation Tracker'!$Q258:$UV258,LEN('Vacation Tracker'!$Q258:$UV258)-1),0))))</f>
        <v>0</v>
      </c>
      <c r="X255" s="23">
        <f>SUMIF('Vacation Tracker'!$Q$8:$UV$8,Y$5,'Vacation Tracker'!$Q258:$UV258)</f>
        <v>0</v>
      </c>
      <c r="Y255" s="26">
        <f t="shared" si="67"/>
        <v>0</v>
      </c>
      <c r="Z255" s="26">
        <f t="array" ref="Z255">SUM(IF('Vacation Tracker'!$Q$8:$UV$8=Y$5,IF((RIGHT('Vacation Tracker'!$Q258:$UV258)&lt;&gt;"O"),IFERROR(--LEFT('Vacation Tracker'!$Q258:$UV258,LEN('Vacation Tracker'!$Q258:$UV258)-1),0))))</f>
        <v>0</v>
      </c>
      <c r="AA255" s="26">
        <f t="array" ref="AA255">SUM(IF('Vacation Tracker'!$Q$8:$UV$8=Y$5,IF((RIGHT('Vacation Tracker'!$Q258:$UV258)="O"),IFERROR(--LEFT('Vacation Tracker'!$Q258:$UV258,LEN('Vacation Tracker'!$Q258:$UV258)-1),0))))</f>
        <v>0</v>
      </c>
      <c r="AB255" s="23">
        <f>SUMIF('Vacation Tracker'!$Q$8:$UV$8,AC$5,'Vacation Tracker'!$Q258:$UV258)</f>
        <v>0</v>
      </c>
      <c r="AC255" s="26">
        <f t="shared" si="68"/>
        <v>0</v>
      </c>
      <c r="AD255" s="26">
        <f t="array" ref="AD255">SUM(IF('Vacation Tracker'!$Q$8:$UV$8=AC$5,IF((RIGHT('Vacation Tracker'!$Q258:$UV258)&lt;&gt;"O"),IFERROR(--LEFT('Vacation Tracker'!$Q258:$UV258,LEN('Vacation Tracker'!$Q258:$UV258)-1),0))))</f>
        <v>0</v>
      </c>
      <c r="AE255" s="26">
        <f t="array" ref="AE255">SUM(IF('Vacation Tracker'!$Q$8:$UV$8=AC$5,IF((RIGHT('Vacation Tracker'!$Q258:$UV258)="O"),IFERROR(--LEFT('Vacation Tracker'!$Q258:$UV258,LEN('Vacation Tracker'!$Q258:$UV258)-1),0))))</f>
        <v>0</v>
      </c>
      <c r="AF255" s="23">
        <f>SUMIF('Vacation Tracker'!$Q$8:$UV$8,AG$5,'Vacation Tracker'!$Q258:$UV258)</f>
        <v>0</v>
      </c>
      <c r="AG255" s="26">
        <f t="shared" si="69"/>
        <v>0</v>
      </c>
      <c r="AH255" s="26">
        <f t="array" ref="AH255">SUM(IF('Vacation Tracker'!$Q$8:$UV$8=AG$5,IF((RIGHT('Vacation Tracker'!$Q258:$UV258)&lt;&gt;"O"),IFERROR(--LEFT('Vacation Tracker'!$Q258:$UV258,LEN('Vacation Tracker'!$Q258:$UV258)-1),0))))</f>
        <v>0</v>
      </c>
      <c r="AI255" s="26">
        <f t="array" ref="AI255">SUM(IF('Vacation Tracker'!$Q$8:$UV$8=AG$5,IF((RIGHT('Vacation Tracker'!$Q258:$UV258)="O"),IFERROR(--LEFT('Vacation Tracker'!$Q258:$UV258,LEN('Vacation Tracker'!$Q258:$UV258)-1),0))))</f>
        <v>0</v>
      </c>
      <c r="AJ255" s="23">
        <f>SUMIF('Vacation Tracker'!$GU$8:$ACR$8,AK$5,'Vacation Tracker'!$GU258:$ACR258)</f>
        <v>0</v>
      </c>
      <c r="AK255" s="26">
        <f t="shared" si="70"/>
        <v>0</v>
      </c>
      <c r="AL255" s="26">
        <f t="array" ref="AL255">SUM(IF('Vacation Tracker'!$Q$8:$UV$8=AK$5,IF((RIGHT('Vacation Tracker'!$Q258:$UV258)&lt;&gt;"O"),IFERROR(--LEFT('Vacation Tracker'!$Q258:$UV258,LEN('Vacation Tracker'!$Q258:$UV258)-1),0))))</f>
        <v>0</v>
      </c>
      <c r="AM255" s="26">
        <f t="array" ref="AM255">SUM(IF('Vacation Tracker'!$Q$8:$UV$8=AK$5,IF((RIGHT('Vacation Tracker'!$Q258:$UV258)="O"),IFERROR(--LEFT('Vacation Tracker'!$Q258:$UV258,LEN('Vacation Tracker'!$Q258:$UV258)-1),0))))</f>
        <v>0</v>
      </c>
      <c r="AN255" s="23">
        <f>SUMIF('Vacation Tracker'!$GU$8:$ACR$8,AO$5,'Vacation Tracker'!$GU258:$ACR258)</f>
        <v>0</v>
      </c>
      <c r="AO255" s="26">
        <f t="shared" si="71"/>
        <v>0</v>
      </c>
      <c r="AP255" s="26">
        <f t="array" ref="AP255">SUM(IF('Vacation Tracker'!$Q$8:$UV$8=AO$5,IF((RIGHT('Vacation Tracker'!$Q258:$UV258)&lt;&gt;"O"),IFERROR(--LEFT('Vacation Tracker'!$Q258:$UV258,LEN('Vacation Tracker'!$Q258:$UV258)-1),0))))</f>
        <v>0</v>
      </c>
      <c r="AQ255" s="26">
        <f t="array" ref="AQ255">SUM(IF('Vacation Tracker'!$Q$8:$UV$8=AO$5,IF((RIGHT('Vacation Tracker'!$Q258:$UV258)="O"),IFERROR(--LEFT('Vacation Tracker'!$Q258:$UV258,LEN('Vacation Tracker'!$Q258:$UV258)-1),0))))</f>
        <v>0</v>
      </c>
      <c r="AR255" s="23">
        <f>SUMIF('Vacation Tracker'!$GU$8:$ACR$8,AS$5,'Vacation Tracker'!$GU258:$ACR258)</f>
        <v>0</v>
      </c>
      <c r="AS255" s="26">
        <f t="shared" si="72"/>
        <v>0</v>
      </c>
      <c r="AT255" s="26">
        <f t="array" ref="AT255">SUM(IF('Vacation Tracker'!$Q$8:$UV$8=AS$5,IF((RIGHT('Vacation Tracker'!$Q258:$UV258)&lt;&gt;"O"),IFERROR(--LEFT('Vacation Tracker'!$Q258:$UV258,LEN('Vacation Tracker'!$Q258:$UV258)-1),0))))</f>
        <v>0</v>
      </c>
      <c r="AU255" s="26">
        <f t="array" ref="AU255">SUM(IF('Vacation Tracker'!$Q$8:$UV$8=AS$5,IF((RIGHT('Vacation Tracker'!$Q258:$UV258)="O"),IFERROR(--LEFT('Vacation Tracker'!$Q258:$UV258,LEN('Vacation Tracker'!$Q258:$UV258)-1),0))))</f>
        <v>0</v>
      </c>
      <c r="AV255" s="23">
        <f>SUMIF('Vacation Tracker'!$GU$8:$ACR$8,AW$5,'Vacation Tracker'!$GU258:$ACR258)</f>
        <v>0</v>
      </c>
      <c r="AW255" s="26">
        <f t="shared" si="73"/>
        <v>0</v>
      </c>
      <c r="AX255" s="26">
        <f t="array" ref="AX255">SUM(IF('Vacation Tracker'!$Q$8:$UV$8=AW$5,IF((RIGHT('Vacation Tracker'!$Q258:$UV258)&lt;&gt;"O"),IFERROR(--LEFT('Vacation Tracker'!$Q258:$UV258,LEN('Vacation Tracker'!$Q258:$UV258)-1),0))))</f>
        <v>0</v>
      </c>
      <c r="AY255" s="26">
        <f t="array" ref="AY255">SUM(IF('Vacation Tracker'!$Q$8:$UV$8=AW$5,IF((RIGHT('Vacation Tracker'!$Q258:$UV258)="O"),IFERROR(--LEFT('Vacation Tracker'!$Q258:$UV258,LEN('Vacation Tracker'!$Q258:$UV258)-1),0))))</f>
        <v>0</v>
      </c>
      <c r="AZ255" s="23">
        <f>SUMIF('Vacation Tracker'!$GU$8:$ACR$8,BA$5,'Vacation Tracker'!$GU258:$ACR258)</f>
        <v>0</v>
      </c>
      <c r="BA255" s="26">
        <f t="shared" si="74"/>
        <v>0</v>
      </c>
      <c r="BB255" s="26">
        <f t="array" ref="BB255">SUM(IF('Vacation Tracker'!$Q$8:$UV$8=BA$5,IF((RIGHT('Vacation Tracker'!$Q258:$UV258)&lt;&gt;"O"),IFERROR(--LEFT('Vacation Tracker'!$Q258:$UV258,LEN('Vacation Tracker'!$Q258:$UV258)-1),0))))</f>
        <v>0</v>
      </c>
      <c r="BC255" s="26">
        <f t="array" ref="BC255">SUM(IF('Vacation Tracker'!$Q$8:$UV$8=BA$5,IF((RIGHT('Vacation Tracker'!$Q258:$UV258)="O"),IFERROR(--LEFT('Vacation Tracker'!$Q258:$UV258,LEN('Vacation Tracker'!$Q258:$UV258)-1),0))))</f>
        <v>0</v>
      </c>
      <c r="BD255" s="23">
        <f>SUMIF('Vacation Tracker'!$GU$8:$ACR$8,BE$5,'Vacation Tracker'!$GU258:$ACR258)</f>
        <v>0</v>
      </c>
      <c r="BE255" s="26">
        <f t="shared" si="75"/>
        <v>0</v>
      </c>
      <c r="BF255" s="26">
        <f t="array" ref="BF255">SUM(IF('Vacation Tracker'!$Q$8:$UV$8=BE$5,IF((RIGHT('Vacation Tracker'!$Q258:$UV258)&lt;&gt;"O"),IFERROR(--LEFT('Vacation Tracker'!$Q258:$UV258,LEN('Vacation Tracker'!$Q258:$UV258)-1),0))))</f>
        <v>0</v>
      </c>
      <c r="BG255" s="26">
        <f t="array" ref="BG255">SUM(IF('Vacation Tracker'!$Q$8:$UV$8=BE$5,IF((RIGHT('Vacation Tracker'!$Q258:$UV258)="O"),IFERROR(--LEFT('Vacation Tracker'!$Q258:$UV258,LEN('Vacation Tracker'!$Q258:$UV258)-1),0))))</f>
        <v>0</v>
      </c>
      <c r="BH255" s="23">
        <f>SUMIF('Vacation Tracker'!$GU$8:$ACR$8,BI$5,'Vacation Tracker'!$GU258:$ACR258)</f>
        <v>0</v>
      </c>
      <c r="BI255" s="26">
        <f t="shared" si="76"/>
        <v>0</v>
      </c>
      <c r="BJ255" s="26">
        <f t="array" ref="BJ255">SUM(IF('Vacation Tracker'!$Q$8:$UV$8=BI$5,IF((RIGHT('Vacation Tracker'!$Q258:$UV258)&lt;&gt;"O"),IFERROR(--LEFT('Vacation Tracker'!$Q258:$UV258,LEN('Vacation Tracker'!$Q258:$UV258)-1),0))))</f>
        <v>0</v>
      </c>
      <c r="BK255" s="26">
        <f t="array" ref="BK255">SUM(IF('Vacation Tracker'!$Q$8:$UV$8=BI$5,IF((RIGHT('Vacation Tracker'!$Q258:$UV258)="O"),IFERROR(--LEFT('Vacation Tracker'!$Q258:$UV258,LEN('Vacation Tracker'!$Q258:$UV258)-1),0))))</f>
        <v>0</v>
      </c>
      <c r="BL255" s="23">
        <f>IF($E$4="Yes",SUMIF('Vacation Tracker'!$GU$8:$ACR$8,BM$5,'Vacation Tracker'!$GU258:$ACR258),0)</f>
        <v>0</v>
      </c>
      <c r="BM255" s="26">
        <f t="shared" si="26"/>
        <v>0</v>
      </c>
      <c r="BN255" s="26">
        <f t="array" ref="BN255">IF($E$4="Yes",SUM(IF('Vacation Tracker'!$Q$8:$UV$8=BM$5,IF((RIGHT('Vacation Tracker'!$Q258:$UV258)&lt;&gt;"O"),IFERROR(--LEFT('Vacation Tracker'!$Q258:$UV258,LEN('Vacation Tracker'!$Q258:$UV258)-1),0)))),0)</f>
        <v>0</v>
      </c>
      <c r="BO255" s="23">
        <f t="array" ref="BO255">IF($E$4="Yes",SUM(IF('Vacation Tracker'!$Q$8:$UV$8=BM$5,IF((RIGHT('Vacation Tracker'!$Q258:$UV258)="O"),IFERROR(--LEFT('Vacation Tracker'!$Q258:$UV258,LEN('Vacation Tracker'!$Q258:$UV258)-1),0)))),0)</f>
        <v>0</v>
      </c>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c r="EF255" s="10"/>
      <c r="EG255" s="10"/>
      <c r="EH255" s="10"/>
      <c r="EI255" s="10"/>
      <c r="EJ255" s="10"/>
      <c r="EK255" s="10"/>
      <c r="EL255" s="10"/>
      <c r="EM255" s="10"/>
      <c r="EN255" s="10"/>
      <c r="EO255" s="10"/>
      <c r="EP255" s="10"/>
      <c r="EQ255" s="10"/>
      <c r="ER255" s="10"/>
      <c r="ES255" s="10"/>
      <c r="ET255" s="10"/>
      <c r="EU255" s="10"/>
      <c r="EV255" s="10"/>
      <c r="EW255" s="10"/>
      <c r="EX255" s="10"/>
      <c r="EY255" s="10"/>
      <c r="EZ255" s="10"/>
      <c r="FA255" s="10"/>
      <c r="FB255" s="10"/>
      <c r="FC255" s="10"/>
      <c r="FD255" s="10"/>
      <c r="FE255" s="10"/>
      <c r="FF255" s="10"/>
      <c r="FG255" s="10"/>
      <c r="FH255" s="10"/>
      <c r="FI255" s="10"/>
      <c r="FJ255" s="10"/>
      <c r="FK255" s="10"/>
      <c r="FL255" s="10"/>
      <c r="FM255" s="10"/>
      <c r="FN255" s="10"/>
      <c r="FO255" s="10"/>
      <c r="FP255" s="10"/>
      <c r="FQ255" s="10"/>
      <c r="FR255" s="10"/>
      <c r="FS255" s="10"/>
      <c r="FT255" s="10"/>
      <c r="FU255" s="10"/>
      <c r="FV255" s="10"/>
      <c r="FW255" s="10"/>
      <c r="FX255" s="10"/>
      <c r="FY255" s="10"/>
    </row>
    <row r="256" spans="2:181" ht="15" customHeight="1" x14ac:dyDescent="0.2">
      <c r="B256" s="23">
        <f>IF('Vacation Tracker'!B259&lt;&gt;"",'Vacation Tracker'!B259,"")</f>
        <v>248</v>
      </c>
      <c r="C256" s="24" t="str">
        <f>IF('Vacation Tracker'!C259&lt;&gt;"",'Vacation Tracker'!C259,"")</f>
        <v/>
      </c>
      <c r="D256" s="25" t="str">
        <f>IF('Vacation Tracker'!D259&lt;&gt;"",'Vacation Tracker'!D259,"")</f>
        <v/>
      </c>
      <c r="E256" s="25" t="str">
        <f>IF('Vacation Tracker'!E259&lt;&gt;"",'Vacation Tracker'!E259,"")</f>
        <v/>
      </c>
      <c r="F256" s="24" t="str">
        <f>IF('Vacation Tracker'!F259&lt;&gt;"",'Vacation Tracker'!F259,"")</f>
        <v/>
      </c>
      <c r="G256" s="24" t="str">
        <f>IF('Vacation Tracker'!G259&lt;&gt;"",'Vacation Tracker'!G259,"")</f>
        <v/>
      </c>
      <c r="H256" s="23" t="str">
        <f t="shared" si="81"/>
        <v/>
      </c>
      <c r="I256" s="23" t="str">
        <f t="shared" si="81"/>
        <v/>
      </c>
      <c r="J256" s="23" t="str">
        <f t="shared" si="81"/>
        <v/>
      </c>
      <c r="K256" s="23" t="str">
        <f t="shared" si="77"/>
        <v/>
      </c>
      <c r="L256" s="23">
        <f>IF($E$4="Yes",SUMIF('Vacation Tracker'!$Q$8:$UV$8,M$5,'Vacation Tracker'!$Q259:$UV259),0)</f>
        <v>0</v>
      </c>
      <c r="M256" s="26">
        <f t="shared" si="78"/>
        <v>0</v>
      </c>
      <c r="N256" s="26">
        <f t="array" ref="N256">IF($E$4="Yes",SUM(IF('Vacation Tracker'!$Q$8:$UV$8=M$5,IF((RIGHT('Vacation Tracker'!$Q259:$UV259)&lt;&gt;"O"),IFERROR(--LEFT('Vacation Tracker'!$Q259:$UV259,LEN('Vacation Tracker'!$Q259:$UV259)-1),0)))),0)</f>
        <v>0</v>
      </c>
      <c r="O256" s="26">
        <f t="array" ref="O256">IF($E$4="Yes",SUM(IF('Vacation Tracker'!$Q$8:$UV$8=M$5,IF((RIGHT('Vacation Tracker'!$Q259:$UV259)="O"),IFERROR(--LEFT('Vacation Tracker'!$Q259:$UV259,LEN('Vacation Tracker'!$Q259:$UV259)-1),0)))),0)</f>
        <v>0</v>
      </c>
      <c r="P256" s="23">
        <f>SUMIF('Vacation Tracker'!$Q$8:$UV$8,Q$5,'Vacation Tracker'!$Q259:$UV259)</f>
        <v>0</v>
      </c>
      <c r="Q256" s="26">
        <f t="shared" si="65"/>
        <v>0</v>
      </c>
      <c r="R256" s="26">
        <f t="array" ref="R256">SUM(IF('Vacation Tracker'!$Q$8:$UV$8=Q$5,IF((RIGHT('Vacation Tracker'!$Q259:$UV259)&lt;&gt;"O"),IFERROR(--LEFT('Vacation Tracker'!$Q259:$UV259,LEN('Vacation Tracker'!$Q259:$UV259)-1),0))))</f>
        <v>0</v>
      </c>
      <c r="S256" s="26">
        <f t="array" ref="S256">SUM(IF('Vacation Tracker'!$Q$8:$UV$8=Q$5,IF((RIGHT('Vacation Tracker'!$Q259:$UV259)="O"),IFERROR(--LEFT('Vacation Tracker'!$Q259:$UV259,LEN('Vacation Tracker'!$Q259:$UV259)-1),0))))</f>
        <v>0</v>
      </c>
      <c r="T256" s="23">
        <f>SUMIF('Vacation Tracker'!$Q$8:$UV$8,U$5,'Vacation Tracker'!$Q259:$UV259)</f>
        <v>0</v>
      </c>
      <c r="U256" s="26">
        <f t="shared" si="66"/>
        <v>0</v>
      </c>
      <c r="V256" s="26">
        <f t="array" ref="V256">SUM(IF('Vacation Tracker'!$Q$8:$UV$8=U$5,IF((RIGHT('Vacation Tracker'!$Q259:$UV259)&lt;&gt;"O"),IFERROR(--LEFT('Vacation Tracker'!$Q259:$UV259,LEN('Vacation Tracker'!$Q259:$UV259)-1),0))))</f>
        <v>0</v>
      </c>
      <c r="W256" s="26">
        <f t="array" ref="W256">SUM(IF('Vacation Tracker'!$Q$8:$UV$8=U$5,IF((RIGHT('Vacation Tracker'!$Q259:$UV259)="O"),IFERROR(--LEFT('Vacation Tracker'!$Q259:$UV259,LEN('Vacation Tracker'!$Q259:$UV259)-1),0))))</f>
        <v>0</v>
      </c>
      <c r="X256" s="23">
        <f>SUMIF('Vacation Tracker'!$Q$8:$UV$8,Y$5,'Vacation Tracker'!$Q259:$UV259)</f>
        <v>0</v>
      </c>
      <c r="Y256" s="26">
        <f t="shared" si="67"/>
        <v>0</v>
      </c>
      <c r="Z256" s="26">
        <f t="array" ref="Z256">SUM(IF('Vacation Tracker'!$Q$8:$UV$8=Y$5,IF((RIGHT('Vacation Tracker'!$Q259:$UV259)&lt;&gt;"O"),IFERROR(--LEFT('Vacation Tracker'!$Q259:$UV259,LEN('Vacation Tracker'!$Q259:$UV259)-1),0))))</f>
        <v>0</v>
      </c>
      <c r="AA256" s="26">
        <f t="array" ref="AA256">SUM(IF('Vacation Tracker'!$Q$8:$UV$8=Y$5,IF((RIGHT('Vacation Tracker'!$Q259:$UV259)="O"),IFERROR(--LEFT('Vacation Tracker'!$Q259:$UV259,LEN('Vacation Tracker'!$Q259:$UV259)-1),0))))</f>
        <v>0</v>
      </c>
      <c r="AB256" s="23">
        <f>SUMIF('Vacation Tracker'!$Q$8:$UV$8,AC$5,'Vacation Tracker'!$Q259:$UV259)</f>
        <v>0</v>
      </c>
      <c r="AC256" s="26">
        <f t="shared" si="68"/>
        <v>0</v>
      </c>
      <c r="AD256" s="26">
        <f t="array" ref="AD256">SUM(IF('Vacation Tracker'!$Q$8:$UV$8=AC$5,IF((RIGHT('Vacation Tracker'!$Q259:$UV259)&lt;&gt;"O"),IFERROR(--LEFT('Vacation Tracker'!$Q259:$UV259,LEN('Vacation Tracker'!$Q259:$UV259)-1),0))))</f>
        <v>0</v>
      </c>
      <c r="AE256" s="26">
        <f t="array" ref="AE256">SUM(IF('Vacation Tracker'!$Q$8:$UV$8=AC$5,IF((RIGHT('Vacation Tracker'!$Q259:$UV259)="O"),IFERROR(--LEFT('Vacation Tracker'!$Q259:$UV259,LEN('Vacation Tracker'!$Q259:$UV259)-1),0))))</f>
        <v>0</v>
      </c>
      <c r="AF256" s="23">
        <f>SUMIF('Vacation Tracker'!$Q$8:$UV$8,AG$5,'Vacation Tracker'!$Q259:$UV259)</f>
        <v>0</v>
      </c>
      <c r="AG256" s="26">
        <f t="shared" si="69"/>
        <v>0</v>
      </c>
      <c r="AH256" s="26">
        <f t="array" ref="AH256">SUM(IF('Vacation Tracker'!$Q$8:$UV$8=AG$5,IF((RIGHT('Vacation Tracker'!$Q259:$UV259)&lt;&gt;"O"),IFERROR(--LEFT('Vacation Tracker'!$Q259:$UV259,LEN('Vacation Tracker'!$Q259:$UV259)-1),0))))</f>
        <v>0</v>
      </c>
      <c r="AI256" s="26">
        <f t="array" ref="AI256">SUM(IF('Vacation Tracker'!$Q$8:$UV$8=AG$5,IF((RIGHT('Vacation Tracker'!$Q259:$UV259)="O"),IFERROR(--LEFT('Vacation Tracker'!$Q259:$UV259,LEN('Vacation Tracker'!$Q259:$UV259)-1),0))))</f>
        <v>0</v>
      </c>
      <c r="AJ256" s="23">
        <f>SUMIF('Vacation Tracker'!$GU$8:$ACR$8,AK$5,'Vacation Tracker'!$GU259:$ACR259)</f>
        <v>0</v>
      </c>
      <c r="AK256" s="26">
        <f t="shared" si="70"/>
        <v>0</v>
      </c>
      <c r="AL256" s="26">
        <f t="array" ref="AL256">SUM(IF('Vacation Tracker'!$Q$8:$UV$8=AK$5,IF((RIGHT('Vacation Tracker'!$Q259:$UV259)&lt;&gt;"O"),IFERROR(--LEFT('Vacation Tracker'!$Q259:$UV259,LEN('Vacation Tracker'!$Q259:$UV259)-1),0))))</f>
        <v>0</v>
      </c>
      <c r="AM256" s="26">
        <f t="array" ref="AM256">SUM(IF('Vacation Tracker'!$Q$8:$UV$8=AK$5,IF((RIGHT('Vacation Tracker'!$Q259:$UV259)="O"),IFERROR(--LEFT('Vacation Tracker'!$Q259:$UV259,LEN('Vacation Tracker'!$Q259:$UV259)-1),0))))</f>
        <v>0</v>
      </c>
      <c r="AN256" s="23">
        <f>SUMIF('Vacation Tracker'!$GU$8:$ACR$8,AO$5,'Vacation Tracker'!$GU259:$ACR259)</f>
        <v>0</v>
      </c>
      <c r="AO256" s="26">
        <f t="shared" si="71"/>
        <v>0</v>
      </c>
      <c r="AP256" s="26">
        <f t="array" ref="AP256">SUM(IF('Vacation Tracker'!$Q$8:$UV$8=AO$5,IF((RIGHT('Vacation Tracker'!$Q259:$UV259)&lt;&gt;"O"),IFERROR(--LEFT('Vacation Tracker'!$Q259:$UV259,LEN('Vacation Tracker'!$Q259:$UV259)-1),0))))</f>
        <v>0</v>
      </c>
      <c r="AQ256" s="26">
        <f t="array" ref="AQ256">SUM(IF('Vacation Tracker'!$Q$8:$UV$8=AO$5,IF((RIGHT('Vacation Tracker'!$Q259:$UV259)="O"),IFERROR(--LEFT('Vacation Tracker'!$Q259:$UV259,LEN('Vacation Tracker'!$Q259:$UV259)-1),0))))</f>
        <v>0</v>
      </c>
      <c r="AR256" s="23">
        <f>SUMIF('Vacation Tracker'!$GU$8:$ACR$8,AS$5,'Vacation Tracker'!$GU259:$ACR259)</f>
        <v>0</v>
      </c>
      <c r="AS256" s="26">
        <f t="shared" si="72"/>
        <v>0</v>
      </c>
      <c r="AT256" s="26">
        <f t="array" ref="AT256">SUM(IF('Vacation Tracker'!$Q$8:$UV$8=AS$5,IF((RIGHT('Vacation Tracker'!$Q259:$UV259)&lt;&gt;"O"),IFERROR(--LEFT('Vacation Tracker'!$Q259:$UV259,LEN('Vacation Tracker'!$Q259:$UV259)-1),0))))</f>
        <v>0</v>
      </c>
      <c r="AU256" s="26">
        <f t="array" ref="AU256">SUM(IF('Vacation Tracker'!$Q$8:$UV$8=AS$5,IF((RIGHT('Vacation Tracker'!$Q259:$UV259)="O"),IFERROR(--LEFT('Vacation Tracker'!$Q259:$UV259,LEN('Vacation Tracker'!$Q259:$UV259)-1),0))))</f>
        <v>0</v>
      </c>
      <c r="AV256" s="23">
        <f>SUMIF('Vacation Tracker'!$GU$8:$ACR$8,AW$5,'Vacation Tracker'!$GU259:$ACR259)</f>
        <v>0</v>
      </c>
      <c r="AW256" s="26">
        <f t="shared" si="73"/>
        <v>0</v>
      </c>
      <c r="AX256" s="26">
        <f t="array" ref="AX256">SUM(IF('Vacation Tracker'!$Q$8:$UV$8=AW$5,IF((RIGHT('Vacation Tracker'!$Q259:$UV259)&lt;&gt;"O"),IFERROR(--LEFT('Vacation Tracker'!$Q259:$UV259,LEN('Vacation Tracker'!$Q259:$UV259)-1),0))))</f>
        <v>0</v>
      </c>
      <c r="AY256" s="26">
        <f t="array" ref="AY256">SUM(IF('Vacation Tracker'!$Q$8:$UV$8=AW$5,IF((RIGHT('Vacation Tracker'!$Q259:$UV259)="O"),IFERROR(--LEFT('Vacation Tracker'!$Q259:$UV259,LEN('Vacation Tracker'!$Q259:$UV259)-1),0))))</f>
        <v>0</v>
      </c>
      <c r="AZ256" s="23">
        <f>SUMIF('Vacation Tracker'!$GU$8:$ACR$8,BA$5,'Vacation Tracker'!$GU259:$ACR259)</f>
        <v>0</v>
      </c>
      <c r="BA256" s="26">
        <f t="shared" si="74"/>
        <v>0</v>
      </c>
      <c r="BB256" s="26">
        <f t="array" ref="BB256">SUM(IF('Vacation Tracker'!$Q$8:$UV$8=BA$5,IF((RIGHT('Vacation Tracker'!$Q259:$UV259)&lt;&gt;"O"),IFERROR(--LEFT('Vacation Tracker'!$Q259:$UV259,LEN('Vacation Tracker'!$Q259:$UV259)-1),0))))</f>
        <v>0</v>
      </c>
      <c r="BC256" s="26">
        <f t="array" ref="BC256">SUM(IF('Vacation Tracker'!$Q$8:$UV$8=BA$5,IF((RIGHT('Vacation Tracker'!$Q259:$UV259)="O"),IFERROR(--LEFT('Vacation Tracker'!$Q259:$UV259,LEN('Vacation Tracker'!$Q259:$UV259)-1),0))))</f>
        <v>0</v>
      </c>
      <c r="BD256" s="23">
        <f>SUMIF('Vacation Tracker'!$GU$8:$ACR$8,BE$5,'Vacation Tracker'!$GU259:$ACR259)</f>
        <v>0</v>
      </c>
      <c r="BE256" s="26">
        <f t="shared" si="75"/>
        <v>0</v>
      </c>
      <c r="BF256" s="26">
        <f t="array" ref="BF256">SUM(IF('Vacation Tracker'!$Q$8:$UV$8=BE$5,IF((RIGHT('Vacation Tracker'!$Q259:$UV259)&lt;&gt;"O"),IFERROR(--LEFT('Vacation Tracker'!$Q259:$UV259,LEN('Vacation Tracker'!$Q259:$UV259)-1),0))))</f>
        <v>0</v>
      </c>
      <c r="BG256" s="26">
        <f t="array" ref="BG256">SUM(IF('Vacation Tracker'!$Q$8:$UV$8=BE$5,IF((RIGHT('Vacation Tracker'!$Q259:$UV259)="O"),IFERROR(--LEFT('Vacation Tracker'!$Q259:$UV259,LEN('Vacation Tracker'!$Q259:$UV259)-1),0))))</f>
        <v>0</v>
      </c>
      <c r="BH256" s="23">
        <f>SUMIF('Vacation Tracker'!$GU$8:$ACR$8,BI$5,'Vacation Tracker'!$GU259:$ACR259)</f>
        <v>0</v>
      </c>
      <c r="BI256" s="26">
        <f t="shared" si="76"/>
        <v>0</v>
      </c>
      <c r="BJ256" s="26">
        <f t="array" ref="BJ256">SUM(IF('Vacation Tracker'!$Q$8:$UV$8=BI$5,IF((RIGHT('Vacation Tracker'!$Q259:$UV259)&lt;&gt;"O"),IFERROR(--LEFT('Vacation Tracker'!$Q259:$UV259,LEN('Vacation Tracker'!$Q259:$UV259)-1),0))))</f>
        <v>0</v>
      </c>
      <c r="BK256" s="26">
        <f t="array" ref="BK256">SUM(IF('Vacation Tracker'!$Q$8:$UV$8=BI$5,IF((RIGHT('Vacation Tracker'!$Q259:$UV259)="O"),IFERROR(--LEFT('Vacation Tracker'!$Q259:$UV259,LEN('Vacation Tracker'!$Q259:$UV259)-1),0))))</f>
        <v>0</v>
      </c>
      <c r="BL256" s="23">
        <f>IF($E$4="Yes",SUMIF('Vacation Tracker'!$GU$8:$ACR$8,BM$5,'Vacation Tracker'!$GU259:$ACR259),0)</f>
        <v>0</v>
      </c>
      <c r="BM256" s="26">
        <f t="shared" si="26"/>
        <v>0</v>
      </c>
      <c r="BN256" s="26">
        <f t="array" ref="BN256">IF($E$4="Yes",SUM(IF('Vacation Tracker'!$Q$8:$UV$8=BM$5,IF((RIGHT('Vacation Tracker'!$Q259:$UV259)&lt;&gt;"O"),IFERROR(--LEFT('Vacation Tracker'!$Q259:$UV259,LEN('Vacation Tracker'!$Q259:$UV259)-1),0)))),0)</f>
        <v>0</v>
      </c>
      <c r="BO256" s="23">
        <f t="array" ref="BO256">IF($E$4="Yes",SUM(IF('Vacation Tracker'!$Q$8:$UV$8=BM$5,IF((RIGHT('Vacation Tracker'!$Q259:$UV259)="O"),IFERROR(--LEFT('Vacation Tracker'!$Q259:$UV259,LEN('Vacation Tracker'!$Q259:$UV259)-1),0)))),0)</f>
        <v>0</v>
      </c>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c r="EF256" s="10"/>
      <c r="EG256" s="10"/>
      <c r="EH256" s="10"/>
      <c r="EI256" s="10"/>
      <c r="EJ256" s="10"/>
      <c r="EK256" s="10"/>
      <c r="EL256" s="10"/>
      <c r="EM256" s="10"/>
      <c r="EN256" s="10"/>
      <c r="EO256" s="10"/>
      <c r="EP256" s="10"/>
      <c r="EQ256" s="10"/>
      <c r="ER256" s="10"/>
      <c r="ES256" s="10"/>
      <c r="ET256" s="10"/>
      <c r="EU256" s="10"/>
      <c r="EV256" s="10"/>
      <c r="EW256" s="10"/>
      <c r="EX256" s="10"/>
      <c r="EY256" s="10"/>
      <c r="EZ256" s="10"/>
      <c r="FA256" s="10"/>
      <c r="FB256" s="10"/>
      <c r="FC256" s="10"/>
      <c r="FD256" s="10"/>
      <c r="FE256" s="10"/>
      <c r="FF256" s="10"/>
      <c r="FG256" s="10"/>
      <c r="FH256" s="10"/>
      <c r="FI256" s="10"/>
      <c r="FJ256" s="10"/>
      <c r="FK256" s="10"/>
      <c r="FL256" s="10"/>
      <c r="FM256" s="10"/>
      <c r="FN256" s="10"/>
      <c r="FO256" s="10"/>
      <c r="FP256" s="10"/>
      <c r="FQ256" s="10"/>
      <c r="FR256" s="10"/>
      <c r="FS256" s="10"/>
      <c r="FT256" s="10"/>
      <c r="FU256" s="10"/>
      <c r="FV256" s="10"/>
      <c r="FW256" s="10"/>
      <c r="FX256" s="10"/>
      <c r="FY256" s="10"/>
    </row>
    <row r="257" spans="2:181" ht="15" customHeight="1" x14ac:dyDescent="0.2">
      <c r="B257" s="23">
        <f>IF('Vacation Tracker'!B260&lt;&gt;"",'Vacation Tracker'!B260,"")</f>
        <v>249</v>
      </c>
      <c r="C257" s="24" t="str">
        <f>IF('Vacation Tracker'!C260&lt;&gt;"",'Vacation Tracker'!C260,"")</f>
        <v/>
      </c>
      <c r="D257" s="25" t="str">
        <f>IF('Vacation Tracker'!D260&lt;&gt;"",'Vacation Tracker'!D260,"")</f>
        <v/>
      </c>
      <c r="E257" s="25" t="str">
        <f>IF('Vacation Tracker'!E260&lt;&gt;"",'Vacation Tracker'!E260,"")</f>
        <v/>
      </c>
      <c r="F257" s="24" t="str">
        <f>IF('Vacation Tracker'!F260&lt;&gt;"",'Vacation Tracker'!F260,"")</f>
        <v/>
      </c>
      <c r="G257" s="24" t="str">
        <f>IF('Vacation Tracker'!G260&lt;&gt;"",'Vacation Tracker'!G260,"")</f>
        <v/>
      </c>
      <c r="H257" s="23" t="str">
        <f t="shared" si="81"/>
        <v/>
      </c>
      <c r="I257" s="23" t="str">
        <f t="shared" si="81"/>
        <v/>
      </c>
      <c r="J257" s="23" t="str">
        <f t="shared" si="81"/>
        <v/>
      </c>
      <c r="K257" s="23" t="str">
        <f t="shared" si="77"/>
        <v/>
      </c>
      <c r="L257" s="23">
        <f>IF($E$4="Yes",SUMIF('Vacation Tracker'!$Q$8:$UV$8,M$5,'Vacation Tracker'!$Q260:$UV260),0)</f>
        <v>0</v>
      </c>
      <c r="M257" s="26">
        <f t="shared" si="78"/>
        <v>0</v>
      </c>
      <c r="N257" s="26">
        <f t="array" ref="N257">IF($E$4="Yes",SUM(IF('Vacation Tracker'!$Q$8:$UV$8=M$5,IF((RIGHT('Vacation Tracker'!$Q260:$UV260)&lt;&gt;"O"),IFERROR(--LEFT('Vacation Tracker'!$Q260:$UV260,LEN('Vacation Tracker'!$Q260:$UV260)-1),0)))),0)</f>
        <v>0</v>
      </c>
      <c r="O257" s="26">
        <f t="array" ref="O257">IF($E$4="Yes",SUM(IF('Vacation Tracker'!$Q$8:$UV$8=M$5,IF((RIGHT('Vacation Tracker'!$Q260:$UV260)="O"),IFERROR(--LEFT('Vacation Tracker'!$Q260:$UV260,LEN('Vacation Tracker'!$Q260:$UV260)-1),0)))),0)</f>
        <v>0</v>
      </c>
      <c r="P257" s="23">
        <f>SUMIF('Vacation Tracker'!$Q$8:$UV$8,Q$5,'Vacation Tracker'!$Q260:$UV260)</f>
        <v>0</v>
      </c>
      <c r="Q257" s="26">
        <f t="shared" si="65"/>
        <v>0</v>
      </c>
      <c r="R257" s="26">
        <f t="array" ref="R257">SUM(IF('Vacation Tracker'!$Q$8:$UV$8=Q$5,IF((RIGHT('Vacation Tracker'!$Q260:$UV260)&lt;&gt;"O"),IFERROR(--LEFT('Vacation Tracker'!$Q260:$UV260,LEN('Vacation Tracker'!$Q260:$UV260)-1),0))))</f>
        <v>0</v>
      </c>
      <c r="S257" s="26">
        <f t="array" ref="S257">SUM(IF('Vacation Tracker'!$Q$8:$UV$8=Q$5,IF((RIGHT('Vacation Tracker'!$Q260:$UV260)="O"),IFERROR(--LEFT('Vacation Tracker'!$Q260:$UV260,LEN('Vacation Tracker'!$Q260:$UV260)-1),0))))</f>
        <v>0</v>
      </c>
      <c r="T257" s="23">
        <f>SUMIF('Vacation Tracker'!$Q$8:$UV$8,U$5,'Vacation Tracker'!$Q260:$UV260)</f>
        <v>0</v>
      </c>
      <c r="U257" s="26">
        <f t="shared" si="66"/>
        <v>0</v>
      </c>
      <c r="V257" s="26">
        <f t="array" ref="V257">SUM(IF('Vacation Tracker'!$Q$8:$UV$8=U$5,IF((RIGHT('Vacation Tracker'!$Q260:$UV260)&lt;&gt;"O"),IFERROR(--LEFT('Vacation Tracker'!$Q260:$UV260,LEN('Vacation Tracker'!$Q260:$UV260)-1),0))))</f>
        <v>0</v>
      </c>
      <c r="W257" s="26">
        <f t="array" ref="W257">SUM(IF('Vacation Tracker'!$Q$8:$UV$8=U$5,IF((RIGHT('Vacation Tracker'!$Q260:$UV260)="O"),IFERROR(--LEFT('Vacation Tracker'!$Q260:$UV260,LEN('Vacation Tracker'!$Q260:$UV260)-1),0))))</f>
        <v>0</v>
      </c>
      <c r="X257" s="23">
        <f>SUMIF('Vacation Tracker'!$Q$8:$UV$8,Y$5,'Vacation Tracker'!$Q260:$UV260)</f>
        <v>0</v>
      </c>
      <c r="Y257" s="26">
        <f t="shared" si="67"/>
        <v>0</v>
      </c>
      <c r="Z257" s="26">
        <f t="array" ref="Z257">SUM(IF('Vacation Tracker'!$Q$8:$UV$8=Y$5,IF((RIGHT('Vacation Tracker'!$Q260:$UV260)&lt;&gt;"O"),IFERROR(--LEFT('Vacation Tracker'!$Q260:$UV260,LEN('Vacation Tracker'!$Q260:$UV260)-1),0))))</f>
        <v>0</v>
      </c>
      <c r="AA257" s="26">
        <f t="array" ref="AA257">SUM(IF('Vacation Tracker'!$Q$8:$UV$8=Y$5,IF((RIGHT('Vacation Tracker'!$Q260:$UV260)="O"),IFERROR(--LEFT('Vacation Tracker'!$Q260:$UV260,LEN('Vacation Tracker'!$Q260:$UV260)-1),0))))</f>
        <v>0</v>
      </c>
      <c r="AB257" s="23">
        <f>SUMIF('Vacation Tracker'!$Q$8:$UV$8,AC$5,'Vacation Tracker'!$Q260:$UV260)</f>
        <v>0</v>
      </c>
      <c r="AC257" s="26">
        <f t="shared" si="68"/>
        <v>0</v>
      </c>
      <c r="AD257" s="26">
        <f t="array" ref="AD257">SUM(IF('Vacation Tracker'!$Q$8:$UV$8=AC$5,IF((RIGHT('Vacation Tracker'!$Q260:$UV260)&lt;&gt;"O"),IFERROR(--LEFT('Vacation Tracker'!$Q260:$UV260,LEN('Vacation Tracker'!$Q260:$UV260)-1),0))))</f>
        <v>0</v>
      </c>
      <c r="AE257" s="26">
        <f t="array" ref="AE257">SUM(IF('Vacation Tracker'!$Q$8:$UV$8=AC$5,IF((RIGHT('Vacation Tracker'!$Q260:$UV260)="O"),IFERROR(--LEFT('Vacation Tracker'!$Q260:$UV260,LEN('Vacation Tracker'!$Q260:$UV260)-1),0))))</f>
        <v>0</v>
      </c>
      <c r="AF257" s="23">
        <f>SUMIF('Vacation Tracker'!$Q$8:$UV$8,AG$5,'Vacation Tracker'!$Q260:$UV260)</f>
        <v>0</v>
      </c>
      <c r="AG257" s="26">
        <f t="shared" si="69"/>
        <v>0</v>
      </c>
      <c r="AH257" s="26">
        <f t="array" ref="AH257">SUM(IF('Vacation Tracker'!$Q$8:$UV$8=AG$5,IF((RIGHT('Vacation Tracker'!$Q260:$UV260)&lt;&gt;"O"),IFERROR(--LEFT('Vacation Tracker'!$Q260:$UV260,LEN('Vacation Tracker'!$Q260:$UV260)-1),0))))</f>
        <v>0</v>
      </c>
      <c r="AI257" s="26">
        <f t="array" ref="AI257">SUM(IF('Vacation Tracker'!$Q$8:$UV$8=AG$5,IF((RIGHT('Vacation Tracker'!$Q260:$UV260)="O"),IFERROR(--LEFT('Vacation Tracker'!$Q260:$UV260,LEN('Vacation Tracker'!$Q260:$UV260)-1),0))))</f>
        <v>0</v>
      </c>
      <c r="AJ257" s="23">
        <f>SUMIF('Vacation Tracker'!$GU$8:$ACR$8,AK$5,'Vacation Tracker'!$GU260:$ACR260)</f>
        <v>0</v>
      </c>
      <c r="AK257" s="26">
        <f t="shared" si="70"/>
        <v>0</v>
      </c>
      <c r="AL257" s="26">
        <f t="array" ref="AL257">SUM(IF('Vacation Tracker'!$Q$8:$UV$8=AK$5,IF((RIGHT('Vacation Tracker'!$Q260:$UV260)&lt;&gt;"O"),IFERROR(--LEFT('Vacation Tracker'!$Q260:$UV260,LEN('Vacation Tracker'!$Q260:$UV260)-1),0))))</f>
        <v>0</v>
      </c>
      <c r="AM257" s="26">
        <f t="array" ref="AM257">SUM(IF('Vacation Tracker'!$Q$8:$UV$8=AK$5,IF((RIGHT('Vacation Tracker'!$Q260:$UV260)="O"),IFERROR(--LEFT('Vacation Tracker'!$Q260:$UV260,LEN('Vacation Tracker'!$Q260:$UV260)-1),0))))</f>
        <v>0</v>
      </c>
      <c r="AN257" s="23">
        <f>SUMIF('Vacation Tracker'!$GU$8:$ACR$8,AO$5,'Vacation Tracker'!$GU260:$ACR260)</f>
        <v>0</v>
      </c>
      <c r="AO257" s="26">
        <f t="shared" si="71"/>
        <v>0</v>
      </c>
      <c r="AP257" s="26">
        <f t="array" ref="AP257">SUM(IF('Vacation Tracker'!$Q$8:$UV$8=AO$5,IF((RIGHT('Vacation Tracker'!$Q260:$UV260)&lt;&gt;"O"),IFERROR(--LEFT('Vacation Tracker'!$Q260:$UV260,LEN('Vacation Tracker'!$Q260:$UV260)-1),0))))</f>
        <v>0</v>
      </c>
      <c r="AQ257" s="26">
        <f t="array" ref="AQ257">SUM(IF('Vacation Tracker'!$Q$8:$UV$8=AO$5,IF((RIGHT('Vacation Tracker'!$Q260:$UV260)="O"),IFERROR(--LEFT('Vacation Tracker'!$Q260:$UV260,LEN('Vacation Tracker'!$Q260:$UV260)-1),0))))</f>
        <v>0</v>
      </c>
      <c r="AR257" s="23">
        <f>SUMIF('Vacation Tracker'!$GU$8:$ACR$8,AS$5,'Vacation Tracker'!$GU260:$ACR260)</f>
        <v>0</v>
      </c>
      <c r="AS257" s="26">
        <f t="shared" si="72"/>
        <v>0</v>
      </c>
      <c r="AT257" s="26">
        <f t="array" ref="AT257">SUM(IF('Vacation Tracker'!$Q$8:$UV$8=AS$5,IF((RIGHT('Vacation Tracker'!$Q260:$UV260)&lt;&gt;"O"),IFERROR(--LEFT('Vacation Tracker'!$Q260:$UV260,LEN('Vacation Tracker'!$Q260:$UV260)-1),0))))</f>
        <v>0</v>
      </c>
      <c r="AU257" s="26">
        <f t="array" ref="AU257">SUM(IF('Vacation Tracker'!$Q$8:$UV$8=AS$5,IF((RIGHT('Vacation Tracker'!$Q260:$UV260)="O"),IFERROR(--LEFT('Vacation Tracker'!$Q260:$UV260,LEN('Vacation Tracker'!$Q260:$UV260)-1),0))))</f>
        <v>0</v>
      </c>
      <c r="AV257" s="23">
        <f>SUMIF('Vacation Tracker'!$GU$8:$ACR$8,AW$5,'Vacation Tracker'!$GU260:$ACR260)</f>
        <v>0</v>
      </c>
      <c r="AW257" s="26">
        <f t="shared" si="73"/>
        <v>0</v>
      </c>
      <c r="AX257" s="26">
        <f t="array" ref="AX257">SUM(IF('Vacation Tracker'!$Q$8:$UV$8=AW$5,IF((RIGHT('Vacation Tracker'!$Q260:$UV260)&lt;&gt;"O"),IFERROR(--LEFT('Vacation Tracker'!$Q260:$UV260,LEN('Vacation Tracker'!$Q260:$UV260)-1),0))))</f>
        <v>0</v>
      </c>
      <c r="AY257" s="26">
        <f t="array" ref="AY257">SUM(IF('Vacation Tracker'!$Q$8:$UV$8=AW$5,IF((RIGHT('Vacation Tracker'!$Q260:$UV260)="O"),IFERROR(--LEFT('Vacation Tracker'!$Q260:$UV260,LEN('Vacation Tracker'!$Q260:$UV260)-1),0))))</f>
        <v>0</v>
      </c>
      <c r="AZ257" s="23">
        <f>SUMIF('Vacation Tracker'!$GU$8:$ACR$8,BA$5,'Vacation Tracker'!$GU260:$ACR260)</f>
        <v>0</v>
      </c>
      <c r="BA257" s="26">
        <f t="shared" si="74"/>
        <v>0</v>
      </c>
      <c r="BB257" s="26">
        <f t="array" ref="BB257">SUM(IF('Vacation Tracker'!$Q$8:$UV$8=BA$5,IF((RIGHT('Vacation Tracker'!$Q260:$UV260)&lt;&gt;"O"),IFERROR(--LEFT('Vacation Tracker'!$Q260:$UV260,LEN('Vacation Tracker'!$Q260:$UV260)-1),0))))</f>
        <v>0</v>
      </c>
      <c r="BC257" s="26">
        <f t="array" ref="BC257">SUM(IF('Vacation Tracker'!$Q$8:$UV$8=BA$5,IF((RIGHT('Vacation Tracker'!$Q260:$UV260)="O"),IFERROR(--LEFT('Vacation Tracker'!$Q260:$UV260,LEN('Vacation Tracker'!$Q260:$UV260)-1),0))))</f>
        <v>0</v>
      </c>
      <c r="BD257" s="23">
        <f>SUMIF('Vacation Tracker'!$GU$8:$ACR$8,BE$5,'Vacation Tracker'!$GU260:$ACR260)</f>
        <v>0</v>
      </c>
      <c r="BE257" s="26">
        <f t="shared" si="75"/>
        <v>0</v>
      </c>
      <c r="BF257" s="26">
        <f t="array" ref="BF257">SUM(IF('Vacation Tracker'!$Q$8:$UV$8=BE$5,IF((RIGHT('Vacation Tracker'!$Q260:$UV260)&lt;&gt;"O"),IFERROR(--LEFT('Vacation Tracker'!$Q260:$UV260,LEN('Vacation Tracker'!$Q260:$UV260)-1),0))))</f>
        <v>0</v>
      </c>
      <c r="BG257" s="26">
        <f t="array" ref="BG257">SUM(IF('Vacation Tracker'!$Q$8:$UV$8=BE$5,IF((RIGHT('Vacation Tracker'!$Q260:$UV260)="O"),IFERROR(--LEFT('Vacation Tracker'!$Q260:$UV260,LEN('Vacation Tracker'!$Q260:$UV260)-1),0))))</f>
        <v>0</v>
      </c>
      <c r="BH257" s="23">
        <f>SUMIF('Vacation Tracker'!$GU$8:$ACR$8,BI$5,'Vacation Tracker'!$GU260:$ACR260)</f>
        <v>0</v>
      </c>
      <c r="BI257" s="26">
        <f t="shared" si="76"/>
        <v>0</v>
      </c>
      <c r="BJ257" s="26">
        <f t="array" ref="BJ257">SUM(IF('Vacation Tracker'!$Q$8:$UV$8=BI$5,IF((RIGHT('Vacation Tracker'!$Q260:$UV260)&lt;&gt;"O"),IFERROR(--LEFT('Vacation Tracker'!$Q260:$UV260,LEN('Vacation Tracker'!$Q260:$UV260)-1),0))))</f>
        <v>0</v>
      </c>
      <c r="BK257" s="26">
        <f t="array" ref="BK257">SUM(IF('Vacation Tracker'!$Q$8:$UV$8=BI$5,IF((RIGHT('Vacation Tracker'!$Q260:$UV260)="O"),IFERROR(--LEFT('Vacation Tracker'!$Q260:$UV260,LEN('Vacation Tracker'!$Q260:$UV260)-1),0))))</f>
        <v>0</v>
      </c>
      <c r="BL257" s="23">
        <f>IF($E$4="Yes",SUMIF('Vacation Tracker'!$GU$8:$ACR$8,BM$5,'Vacation Tracker'!$GU260:$ACR260),0)</f>
        <v>0</v>
      </c>
      <c r="BM257" s="26">
        <f t="shared" si="26"/>
        <v>0</v>
      </c>
      <c r="BN257" s="26">
        <f t="array" ref="BN257">IF($E$4="Yes",SUM(IF('Vacation Tracker'!$Q$8:$UV$8=BM$5,IF((RIGHT('Vacation Tracker'!$Q260:$UV260)&lt;&gt;"O"),IFERROR(--LEFT('Vacation Tracker'!$Q260:$UV260,LEN('Vacation Tracker'!$Q260:$UV260)-1),0)))),0)</f>
        <v>0</v>
      </c>
      <c r="BO257" s="23">
        <f t="array" ref="BO257">IF($E$4="Yes",SUM(IF('Vacation Tracker'!$Q$8:$UV$8=BM$5,IF((RIGHT('Vacation Tracker'!$Q260:$UV260)="O"),IFERROR(--LEFT('Vacation Tracker'!$Q260:$UV260,LEN('Vacation Tracker'!$Q260:$UV260)-1),0)))),0)</f>
        <v>0</v>
      </c>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c r="EF257" s="10"/>
      <c r="EG257" s="10"/>
      <c r="EH257" s="10"/>
      <c r="EI257" s="10"/>
      <c r="EJ257" s="10"/>
      <c r="EK257" s="10"/>
      <c r="EL257" s="10"/>
      <c r="EM257" s="10"/>
      <c r="EN257" s="10"/>
      <c r="EO257" s="10"/>
      <c r="EP257" s="10"/>
      <c r="EQ257" s="10"/>
      <c r="ER257" s="10"/>
      <c r="ES257" s="10"/>
      <c r="ET257" s="10"/>
      <c r="EU257" s="10"/>
      <c r="EV257" s="10"/>
      <c r="EW257" s="10"/>
      <c r="EX257" s="10"/>
      <c r="EY257" s="10"/>
      <c r="EZ257" s="10"/>
      <c r="FA257" s="10"/>
      <c r="FB257" s="10"/>
      <c r="FC257" s="10"/>
      <c r="FD257" s="10"/>
      <c r="FE257" s="10"/>
      <c r="FF257" s="10"/>
      <c r="FG257" s="10"/>
      <c r="FH257" s="10"/>
      <c r="FI257" s="10"/>
      <c r="FJ257" s="10"/>
      <c r="FK257" s="10"/>
      <c r="FL257" s="10"/>
      <c r="FM257" s="10"/>
      <c r="FN257" s="10"/>
      <c r="FO257" s="10"/>
      <c r="FP257" s="10"/>
      <c r="FQ257" s="10"/>
      <c r="FR257" s="10"/>
      <c r="FS257" s="10"/>
      <c r="FT257" s="10"/>
      <c r="FU257" s="10"/>
      <c r="FV257" s="10"/>
      <c r="FW257" s="10"/>
      <c r="FX257" s="10"/>
      <c r="FY257" s="10"/>
    </row>
    <row r="258" spans="2:181" ht="15" customHeight="1" x14ac:dyDescent="0.2">
      <c r="B258" s="23">
        <f>IF('Vacation Tracker'!B261&lt;&gt;"",'Vacation Tracker'!B261,"")</f>
        <v>250</v>
      </c>
      <c r="C258" s="24" t="str">
        <f>IF('Vacation Tracker'!C261&lt;&gt;"",'Vacation Tracker'!C261,"")</f>
        <v/>
      </c>
      <c r="D258" s="25" t="str">
        <f>IF('Vacation Tracker'!D261&lt;&gt;"",'Vacation Tracker'!D261,"")</f>
        <v/>
      </c>
      <c r="E258" s="25" t="str">
        <f>IF('Vacation Tracker'!E261&lt;&gt;"",'Vacation Tracker'!E261,"")</f>
        <v/>
      </c>
      <c r="F258" s="24" t="str">
        <f>IF('Vacation Tracker'!F261&lt;&gt;"",'Vacation Tracker'!F261,"")</f>
        <v/>
      </c>
      <c r="G258" s="24" t="str">
        <f>IF('Vacation Tracker'!G261&lt;&gt;"",'Vacation Tracker'!G261,"")</f>
        <v/>
      </c>
      <c r="H258" s="23" t="str">
        <f t="shared" si="81"/>
        <v/>
      </c>
      <c r="I258" s="23" t="str">
        <f t="shared" si="81"/>
        <v/>
      </c>
      <c r="J258" s="23" t="str">
        <f t="shared" si="81"/>
        <v/>
      </c>
      <c r="K258" s="23" t="str">
        <f t="shared" si="77"/>
        <v/>
      </c>
      <c r="L258" s="23">
        <f>IF($E$4="Yes",SUMIF('Vacation Tracker'!$Q$8:$UV$8,M$5,'Vacation Tracker'!$Q261:$UV261),0)</f>
        <v>0</v>
      </c>
      <c r="M258" s="26">
        <f t="shared" si="78"/>
        <v>0</v>
      </c>
      <c r="N258" s="26">
        <f t="array" ref="N258">IF($E$4="Yes",SUM(IF('Vacation Tracker'!$Q$8:$UV$8=M$5,IF((RIGHT('Vacation Tracker'!$Q261:$UV261)&lt;&gt;"O"),IFERROR(--LEFT('Vacation Tracker'!$Q261:$UV261,LEN('Vacation Tracker'!$Q261:$UV261)-1),0)))),0)</f>
        <v>0</v>
      </c>
      <c r="O258" s="26">
        <f t="array" ref="O258">IF($E$4="Yes",SUM(IF('Vacation Tracker'!$Q$8:$UV$8=M$5,IF((RIGHT('Vacation Tracker'!$Q261:$UV261)="O"),IFERROR(--LEFT('Vacation Tracker'!$Q261:$UV261,LEN('Vacation Tracker'!$Q261:$UV261)-1),0)))),0)</f>
        <v>0</v>
      </c>
      <c r="P258" s="23">
        <f>SUMIF('Vacation Tracker'!$Q$8:$UV$8,Q$5,'Vacation Tracker'!$Q261:$UV261)</f>
        <v>0</v>
      </c>
      <c r="Q258" s="26">
        <f t="shared" si="65"/>
        <v>0</v>
      </c>
      <c r="R258" s="26">
        <f t="array" ref="R258">SUM(IF('Vacation Tracker'!$Q$8:$UV$8=Q$5,IF((RIGHT('Vacation Tracker'!$Q261:$UV261)&lt;&gt;"O"),IFERROR(--LEFT('Vacation Tracker'!$Q261:$UV261,LEN('Vacation Tracker'!$Q261:$UV261)-1),0))))</f>
        <v>0</v>
      </c>
      <c r="S258" s="26">
        <f t="array" ref="S258">SUM(IF('Vacation Tracker'!$Q$8:$UV$8=Q$5,IF((RIGHT('Vacation Tracker'!$Q261:$UV261)="O"),IFERROR(--LEFT('Vacation Tracker'!$Q261:$UV261,LEN('Vacation Tracker'!$Q261:$UV261)-1),0))))</f>
        <v>0</v>
      </c>
      <c r="T258" s="23">
        <f>SUMIF('Vacation Tracker'!$Q$8:$UV$8,U$5,'Vacation Tracker'!$Q261:$UV261)</f>
        <v>0</v>
      </c>
      <c r="U258" s="26">
        <f t="shared" si="66"/>
        <v>0</v>
      </c>
      <c r="V258" s="26">
        <f t="array" ref="V258">SUM(IF('Vacation Tracker'!$Q$8:$UV$8=U$5,IF((RIGHT('Vacation Tracker'!$Q261:$UV261)&lt;&gt;"O"),IFERROR(--LEFT('Vacation Tracker'!$Q261:$UV261,LEN('Vacation Tracker'!$Q261:$UV261)-1),0))))</f>
        <v>0</v>
      </c>
      <c r="W258" s="26">
        <f t="array" ref="W258">SUM(IF('Vacation Tracker'!$Q$8:$UV$8=U$5,IF((RIGHT('Vacation Tracker'!$Q261:$UV261)="O"),IFERROR(--LEFT('Vacation Tracker'!$Q261:$UV261,LEN('Vacation Tracker'!$Q261:$UV261)-1),0))))</f>
        <v>0</v>
      </c>
      <c r="X258" s="23">
        <f>SUMIF('Vacation Tracker'!$Q$8:$UV$8,Y$5,'Vacation Tracker'!$Q261:$UV261)</f>
        <v>0</v>
      </c>
      <c r="Y258" s="26">
        <f t="shared" si="67"/>
        <v>0</v>
      </c>
      <c r="Z258" s="26">
        <f t="array" ref="Z258">SUM(IF('Vacation Tracker'!$Q$8:$UV$8=Y$5,IF((RIGHT('Vacation Tracker'!$Q261:$UV261)&lt;&gt;"O"),IFERROR(--LEFT('Vacation Tracker'!$Q261:$UV261,LEN('Vacation Tracker'!$Q261:$UV261)-1),0))))</f>
        <v>0</v>
      </c>
      <c r="AA258" s="26">
        <f t="array" ref="AA258">SUM(IF('Vacation Tracker'!$Q$8:$UV$8=Y$5,IF((RIGHT('Vacation Tracker'!$Q261:$UV261)="O"),IFERROR(--LEFT('Vacation Tracker'!$Q261:$UV261,LEN('Vacation Tracker'!$Q261:$UV261)-1),0))))</f>
        <v>0</v>
      </c>
      <c r="AB258" s="23">
        <f>SUMIF('Vacation Tracker'!$Q$8:$UV$8,AC$5,'Vacation Tracker'!$Q261:$UV261)</f>
        <v>0</v>
      </c>
      <c r="AC258" s="26">
        <f t="shared" si="68"/>
        <v>0</v>
      </c>
      <c r="AD258" s="26">
        <f t="array" ref="AD258">SUM(IF('Vacation Tracker'!$Q$8:$UV$8=AC$5,IF((RIGHT('Vacation Tracker'!$Q261:$UV261)&lt;&gt;"O"),IFERROR(--LEFT('Vacation Tracker'!$Q261:$UV261,LEN('Vacation Tracker'!$Q261:$UV261)-1),0))))</f>
        <v>0</v>
      </c>
      <c r="AE258" s="26">
        <f t="array" ref="AE258">SUM(IF('Vacation Tracker'!$Q$8:$UV$8=AC$5,IF((RIGHT('Vacation Tracker'!$Q261:$UV261)="O"),IFERROR(--LEFT('Vacation Tracker'!$Q261:$UV261,LEN('Vacation Tracker'!$Q261:$UV261)-1),0))))</f>
        <v>0</v>
      </c>
      <c r="AF258" s="23">
        <f>SUMIF('Vacation Tracker'!$Q$8:$UV$8,AG$5,'Vacation Tracker'!$Q261:$UV261)</f>
        <v>0</v>
      </c>
      <c r="AG258" s="26">
        <f t="shared" si="69"/>
        <v>0</v>
      </c>
      <c r="AH258" s="26">
        <f t="array" ref="AH258">SUM(IF('Vacation Tracker'!$Q$8:$UV$8=AG$5,IF((RIGHT('Vacation Tracker'!$Q261:$UV261)&lt;&gt;"O"),IFERROR(--LEFT('Vacation Tracker'!$Q261:$UV261,LEN('Vacation Tracker'!$Q261:$UV261)-1),0))))</f>
        <v>0</v>
      </c>
      <c r="AI258" s="26">
        <f t="array" ref="AI258">SUM(IF('Vacation Tracker'!$Q$8:$UV$8=AG$5,IF((RIGHT('Vacation Tracker'!$Q261:$UV261)="O"),IFERROR(--LEFT('Vacation Tracker'!$Q261:$UV261,LEN('Vacation Tracker'!$Q261:$UV261)-1),0))))</f>
        <v>0</v>
      </c>
      <c r="AJ258" s="23">
        <f>SUMIF('Vacation Tracker'!$GU$8:$ACR$8,AK$5,'Vacation Tracker'!$GU261:$ACR261)</f>
        <v>0</v>
      </c>
      <c r="AK258" s="26">
        <f t="shared" si="70"/>
        <v>0</v>
      </c>
      <c r="AL258" s="26">
        <f t="array" ref="AL258">SUM(IF('Vacation Tracker'!$Q$8:$UV$8=AK$5,IF((RIGHT('Vacation Tracker'!$Q261:$UV261)&lt;&gt;"O"),IFERROR(--LEFT('Vacation Tracker'!$Q261:$UV261,LEN('Vacation Tracker'!$Q261:$UV261)-1),0))))</f>
        <v>0</v>
      </c>
      <c r="AM258" s="26">
        <f t="array" ref="AM258">SUM(IF('Vacation Tracker'!$Q$8:$UV$8=AK$5,IF((RIGHT('Vacation Tracker'!$Q261:$UV261)="O"),IFERROR(--LEFT('Vacation Tracker'!$Q261:$UV261,LEN('Vacation Tracker'!$Q261:$UV261)-1),0))))</f>
        <v>0</v>
      </c>
      <c r="AN258" s="23">
        <f>SUMIF('Vacation Tracker'!$GU$8:$ACR$8,AO$5,'Vacation Tracker'!$GU261:$ACR261)</f>
        <v>0</v>
      </c>
      <c r="AO258" s="26">
        <f t="shared" si="71"/>
        <v>0</v>
      </c>
      <c r="AP258" s="26">
        <f t="array" ref="AP258">SUM(IF('Vacation Tracker'!$Q$8:$UV$8=AO$5,IF((RIGHT('Vacation Tracker'!$Q261:$UV261)&lt;&gt;"O"),IFERROR(--LEFT('Vacation Tracker'!$Q261:$UV261,LEN('Vacation Tracker'!$Q261:$UV261)-1),0))))</f>
        <v>0</v>
      </c>
      <c r="AQ258" s="26">
        <f t="array" ref="AQ258">SUM(IF('Vacation Tracker'!$Q$8:$UV$8=AO$5,IF((RIGHT('Vacation Tracker'!$Q261:$UV261)="O"),IFERROR(--LEFT('Vacation Tracker'!$Q261:$UV261,LEN('Vacation Tracker'!$Q261:$UV261)-1),0))))</f>
        <v>0</v>
      </c>
      <c r="AR258" s="23">
        <f>SUMIF('Vacation Tracker'!$GU$8:$ACR$8,AS$5,'Vacation Tracker'!$GU261:$ACR261)</f>
        <v>0</v>
      </c>
      <c r="AS258" s="26">
        <f t="shared" si="72"/>
        <v>0</v>
      </c>
      <c r="AT258" s="26">
        <f t="array" ref="AT258">SUM(IF('Vacation Tracker'!$Q$8:$UV$8=AS$5,IF((RIGHT('Vacation Tracker'!$Q261:$UV261)&lt;&gt;"O"),IFERROR(--LEFT('Vacation Tracker'!$Q261:$UV261,LEN('Vacation Tracker'!$Q261:$UV261)-1),0))))</f>
        <v>0</v>
      </c>
      <c r="AU258" s="26">
        <f t="array" ref="AU258">SUM(IF('Vacation Tracker'!$Q$8:$UV$8=AS$5,IF((RIGHT('Vacation Tracker'!$Q261:$UV261)="O"),IFERROR(--LEFT('Vacation Tracker'!$Q261:$UV261,LEN('Vacation Tracker'!$Q261:$UV261)-1),0))))</f>
        <v>0</v>
      </c>
      <c r="AV258" s="23">
        <f>SUMIF('Vacation Tracker'!$GU$8:$ACR$8,AW$5,'Vacation Tracker'!$GU261:$ACR261)</f>
        <v>0</v>
      </c>
      <c r="AW258" s="26">
        <f t="shared" si="73"/>
        <v>0</v>
      </c>
      <c r="AX258" s="26">
        <f t="array" ref="AX258">SUM(IF('Vacation Tracker'!$Q$8:$UV$8=AW$5,IF((RIGHT('Vacation Tracker'!$Q261:$UV261)&lt;&gt;"O"),IFERROR(--LEFT('Vacation Tracker'!$Q261:$UV261,LEN('Vacation Tracker'!$Q261:$UV261)-1),0))))</f>
        <v>0</v>
      </c>
      <c r="AY258" s="26">
        <f t="array" ref="AY258">SUM(IF('Vacation Tracker'!$Q$8:$UV$8=AW$5,IF((RIGHT('Vacation Tracker'!$Q261:$UV261)="O"),IFERROR(--LEFT('Vacation Tracker'!$Q261:$UV261,LEN('Vacation Tracker'!$Q261:$UV261)-1),0))))</f>
        <v>0</v>
      </c>
      <c r="AZ258" s="23">
        <f>SUMIF('Vacation Tracker'!$GU$8:$ACR$8,BA$5,'Vacation Tracker'!$GU261:$ACR261)</f>
        <v>0</v>
      </c>
      <c r="BA258" s="26">
        <f t="shared" si="74"/>
        <v>0</v>
      </c>
      <c r="BB258" s="26">
        <f t="array" ref="BB258">SUM(IF('Vacation Tracker'!$Q$8:$UV$8=BA$5,IF((RIGHT('Vacation Tracker'!$Q261:$UV261)&lt;&gt;"O"),IFERROR(--LEFT('Vacation Tracker'!$Q261:$UV261,LEN('Vacation Tracker'!$Q261:$UV261)-1),0))))</f>
        <v>0</v>
      </c>
      <c r="BC258" s="26">
        <f t="array" ref="BC258">SUM(IF('Vacation Tracker'!$Q$8:$UV$8=BA$5,IF((RIGHT('Vacation Tracker'!$Q261:$UV261)="O"),IFERROR(--LEFT('Vacation Tracker'!$Q261:$UV261,LEN('Vacation Tracker'!$Q261:$UV261)-1),0))))</f>
        <v>0</v>
      </c>
      <c r="BD258" s="23">
        <f>SUMIF('Vacation Tracker'!$GU$8:$ACR$8,BE$5,'Vacation Tracker'!$GU261:$ACR261)</f>
        <v>0</v>
      </c>
      <c r="BE258" s="26">
        <f t="shared" si="75"/>
        <v>0</v>
      </c>
      <c r="BF258" s="26">
        <f t="array" ref="BF258">SUM(IF('Vacation Tracker'!$Q$8:$UV$8=BE$5,IF((RIGHT('Vacation Tracker'!$Q261:$UV261)&lt;&gt;"O"),IFERROR(--LEFT('Vacation Tracker'!$Q261:$UV261,LEN('Vacation Tracker'!$Q261:$UV261)-1),0))))</f>
        <v>0</v>
      </c>
      <c r="BG258" s="26">
        <f t="array" ref="BG258">SUM(IF('Vacation Tracker'!$Q$8:$UV$8=BE$5,IF((RIGHT('Vacation Tracker'!$Q261:$UV261)="O"),IFERROR(--LEFT('Vacation Tracker'!$Q261:$UV261,LEN('Vacation Tracker'!$Q261:$UV261)-1),0))))</f>
        <v>0</v>
      </c>
      <c r="BH258" s="23">
        <f>SUMIF('Vacation Tracker'!$GU$8:$ACR$8,BI$5,'Vacation Tracker'!$GU261:$ACR261)</f>
        <v>0</v>
      </c>
      <c r="BI258" s="26">
        <f t="shared" si="76"/>
        <v>0</v>
      </c>
      <c r="BJ258" s="26">
        <f t="array" ref="BJ258">SUM(IF('Vacation Tracker'!$Q$8:$UV$8=BI$5,IF((RIGHT('Vacation Tracker'!$Q261:$UV261)&lt;&gt;"O"),IFERROR(--LEFT('Vacation Tracker'!$Q261:$UV261,LEN('Vacation Tracker'!$Q261:$UV261)-1),0))))</f>
        <v>0</v>
      </c>
      <c r="BK258" s="26">
        <f t="array" ref="BK258">SUM(IF('Vacation Tracker'!$Q$8:$UV$8=BI$5,IF((RIGHT('Vacation Tracker'!$Q261:$UV261)="O"),IFERROR(--LEFT('Vacation Tracker'!$Q261:$UV261,LEN('Vacation Tracker'!$Q261:$UV261)-1),0))))</f>
        <v>0</v>
      </c>
      <c r="BL258" s="23">
        <f>IF($E$4="Yes",SUMIF('Vacation Tracker'!$GU$8:$ACR$8,BM$5,'Vacation Tracker'!$GU261:$ACR261),0)</f>
        <v>0</v>
      </c>
      <c r="BM258" s="26">
        <f t="shared" si="26"/>
        <v>0</v>
      </c>
      <c r="BN258" s="26">
        <f t="array" ref="BN258">IF($E$4="Yes",SUM(IF('Vacation Tracker'!$Q$8:$UV$8=BM$5,IF((RIGHT('Vacation Tracker'!$Q261:$UV261)&lt;&gt;"O"),IFERROR(--LEFT('Vacation Tracker'!$Q261:$UV261,LEN('Vacation Tracker'!$Q261:$UV261)-1),0)))),0)</f>
        <v>0</v>
      </c>
      <c r="BO258" s="23">
        <f t="array" ref="BO258">IF($E$4="Yes",SUM(IF('Vacation Tracker'!$Q$8:$UV$8=BM$5,IF((RIGHT('Vacation Tracker'!$Q261:$UV261)="O"),IFERROR(--LEFT('Vacation Tracker'!$Q261:$UV261,LEN('Vacation Tracker'!$Q261:$UV261)-1),0)))),0)</f>
        <v>0</v>
      </c>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c r="EF258" s="10"/>
      <c r="EG258" s="10"/>
      <c r="EH258" s="10"/>
      <c r="EI258" s="10"/>
      <c r="EJ258" s="10"/>
      <c r="EK258" s="10"/>
      <c r="EL258" s="10"/>
      <c r="EM258" s="10"/>
      <c r="EN258" s="10"/>
      <c r="EO258" s="10"/>
      <c r="EP258" s="10"/>
      <c r="EQ258" s="10"/>
      <c r="ER258" s="10"/>
      <c r="ES258" s="10"/>
      <c r="ET258" s="10"/>
      <c r="EU258" s="10"/>
      <c r="EV258" s="10"/>
      <c r="EW258" s="10"/>
      <c r="EX258" s="10"/>
      <c r="EY258" s="10"/>
      <c r="EZ258" s="10"/>
      <c r="FA258" s="10"/>
      <c r="FB258" s="10"/>
      <c r="FC258" s="10"/>
      <c r="FD258" s="10"/>
      <c r="FE258" s="10"/>
      <c r="FF258" s="10"/>
      <c r="FG258" s="10"/>
      <c r="FH258" s="10"/>
      <c r="FI258" s="10"/>
      <c r="FJ258" s="10"/>
      <c r="FK258" s="10"/>
      <c r="FL258" s="10"/>
      <c r="FM258" s="10"/>
      <c r="FN258" s="10"/>
      <c r="FO258" s="10"/>
      <c r="FP258" s="10"/>
      <c r="FQ258" s="10"/>
      <c r="FR258" s="10"/>
      <c r="FS258" s="10"/>
      <c r="FT258" s="10"/>
      <c r="FU258" s="10"/>
      <c r="FV258" s="10"/>
      <c r="FW258" s="10"/>
      <c r="FX258" s="10"/>
      <c r="FY258" s="10"/>
    </row>
    <row r="259" spans="2:181" ht="15" customHeight="1" x14ac:dyDescent="0.2"/>
    <row r="260" spans="2:181" ht="15" customHeight="1" x14ac:dyDescent="0.2">
      <c r="B260" s="27"/>
    </row>
    <row r="261" spans="2:181" ht="15" customHeight="1" x14ac:dyDescent="0.2"/>
    <row r="262" spans="2:181" ht="15" customHeight="1" x14ac:dyDescent="0.2"/>
  </sheetData>
  <sheetProtection formatCells="0" formatColumns="0" formatRows="0" insertColumns="0" insertRows="0"/>
  <mergeCells count="35">
    <mergeCell ref="AV7:AY7"/>
    <mergeCell ref="AZ7:BC7"/>
    <mergeCell ref="BD7:BG7"/>
    <mergeCell ref="BH7:BK7"/>
    <mergeCell ref="BL7:BO7"/>
    <mergeCell ref="H6:K6"/>
    <mergeCell ref="X7:AA7"/>
    <mergeCell ref="AB7:AE7"/>
    <mergeCell ref="AF7:AI7"/>
    <mergeCell ref="AJ7:AM7"/>
    <mergeCell ref="L6:O6"/>
    <mergeCell ref="P6:S6"/>
    <mergeCell ref="T6:W6"/>
    <mergeCell ref="X6:AA6"/>
    <mergeCell ref="AB6:AE6"/>
    <mergeCell ref="AR7:AU7"/>
    <mergeCell ref="B7:B8"/>
    <mergeCell ref="C7:C8"/>
    <mergeCell ref="D7:D8"/>
    <mergeCell ref="E7:E8"/>
    <mergeCell ref="F7:F8"/>
    <mergeCell ref="G7:G8"/>
    <mergeCell ref="L7:O7"/>
    <mergeCell ref="P7:S7"/>
    <mergeCell ref="T7:W7"/>
    <mergeCell ref="AN7:AQ7"/>
    <mergeCell ref="AZ6:BC6"/>
    <mergeCell ref="BD6:BG6"/>
    <mergeCell ref="BH6:BK6"/>
    <mergeCell ref="BL6:BO6"/>
    <mergeCell ref="AF6:AI6"/>
    <mergeCell ref="AJ6:AM6"/>
    <mergeCell ref="AN6:AQ6"/>
    <mergeCell ref="AR6:AU6"/>
    <mergeCell ref="AV6:AY6"/>
  </mergeCells>
  <conditionalFormatting sqref="L7:O7 L9:O258">
    <cfRule type="expression" dxfId="18" priority="2">
      <formula>$E$4="No"</formula>
    </cfRule>
  </conditionalFormatting>
  <conditionalFormatting sqref="L9:BO258">
    <cfRule type="expression" dxfId="17" priority="3">
      <formula>$C9=""</formula>
    </cfRule>
  </conditionalFormatting>
  <conditionalFormatting sqref="BL7:BO7 BL9:BO258">
    <cfRule type="expression" dxfId="16" priority="1">
      <formula>$E$4="No"</formula>
    </cfRule>
  </conditionalFormatting>
  <dataValidations count="1">
    <dataValidation type="list" allowBlank="1" showInputMessage="1" showErrorMessage="1" sqref="E4" xr:uid="{00000000-0002-0000-0100-000000000000}">
      <formula1>"Yes,No"</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P263"/>
  <sheetViews>
    <sheetView showGridLines="0" showRowColHeaders="0" zoomScale="85" zoomScaleNormal="85" workbookViewId="0">
      <selection activeCell="M4" sqref="M4"/>
    </sheetView>
  </sheetViews>
  <sheetFormatPr defaultColWidth="0" defaultRowHeight="14.25" x14ac:dyDescent="0.2"/>
  <cols>
    <col min="1" max="1" width="2.7109375" style="9" customWidth="1"/>
    <col min="2" max="2" width="4.7109375" style="10" customWidth="1"/>
    <col min="3" max="7" width="17.7109375" style="9" customWidth="1"/>
    <col min="8" max="11" width="7.7109375" style="10" customWidth="1"/>
    <col min="12" max="18" width="7.7109375" style="78" customWidth="1"/>
    <col min="19" max="19" width="7.7109375" style="10" customWidth="1"/>
    <col min="20" max="55" width="3.7109375" style="11" customWidth="1"/>
    <col min="56" max="172" width="3.7109375" style="11" hidden="1" customWidth="1"/>
    <col min="173" max="16384" width="8.7109375" style="11" hidden="1"/>
  </cols>
  <sheetData>
    <row r="2" spans="1:168" ht="30" customHeight="1" x14ac:dyDescent="0.2">
      <c r="B2" s="79" t="s">
        <v>115</v>
      </c>
      <c r="C2" s="80"/>
      <c r="D2" s="80"/>
      <c r="E2" s="80"/>
      <c r="F2" s="80"/>
      <c r="G2" s="80"/>
      <c r="H2" s="80"/>
      <c r="I2" s="80"/>
      <c r="J2" s="80"/>
      <c r="K2" s="80"/>
      <c r="L2" s="80"/>
      <c r="M2" s="80"/>
      <c r="N2" s="80"/>
      <c r="O2" s="80"/>
      <c r="P2" s="80"/>
      <c r="Q2" s="80"/>
      <c r="R2" s="80"/>
      <c r="S2" s="80"/>
      <c r="T2" s="60"/>
      <c r="U2" s="60"/>
      <c r="V2" s="60"/>
      <c r="W2" s="60"/>
      <c r="X2" s="60"/>
      <c r="Y2" s="60"/>
      <c r="Z2" s="60"/>
      <c r="AA2" s="60"/>
      <c r="AB2" s="60"/>
      <c r="AC2" s="60"/>
      <c r="AD2" s="60"/>
      <c r="AE2" s="60"/>
      <c r="AF2" s="60"/>
      <c r="AG2" s="60"/>
      <c r="AH2" s="60"/>
      <c r="AI2" s="60"/>
      <c r="AJ2" s="60"/>
      <c r="AK2" s="60"/>
    </row>
    <row r="3" spans="1:168" ht="15" customHeight="1" thickBot="1" x14ac:dyDescent="0.25">
      <c r="G3" s="60"/>
      <c r="H3" s="62"/>
      <c r="I3" s="62"/>
      <c r="J3" s="62"/>
      <c r="K3" s="62"/>
      <c r="L3" s="62"/>
      <c r="M3" s="62"/>
      <c r="N3" s="62"/>
      <c r="O3" s="62"/>
      <c r="P3" s="62"/>
      <c r="Q3" s="62"/>
      <c r="R3" s="62"/>
      <c r="S3" s="62"/>
      <c r="T3" s="60"/>
      <c r="U3" s="60"/>
      <c r="V3" s="60"/>
      <c r="W3" s="60"/>
      <c r="X3" s="60"/>
      <c r="Y3" s="60"/>
      <c r="Z3" s="60"/>
      <c r="AA3" s="60"/>
      <c r="AB3" s="60"/>
      <c r="AC3" s="60"/>
      <c r="AD3" s="60"/>
      <c r="AE3" s="60"/>
      <c r="AF3" s="60"/>
      <c r="AG3" s="60"/>
      <c r="AH3" s="60"/>
      <c r="AI3" s="60"/>
      <c r="AJ3" s="60"/>
      <c r="AK3" s="60"/>
    </row>
    <row r="4" spans="1:168" ht="15" customHeight="1" x14ac:dyDescent="0.2">
      <c r="B4" s="81" t="s">
        <v>116</v>
      </c>
      <c r="C4" s="82"/>
      <c r="D4" s="82" t="s">
        <v>117</v>
      </c>
      <c r="E4" s="82"/>
      <c r="F4" s="82" t="s">
        <v>118</v>
      </c>
      <c r="G4" s="83"/>
      <c r="H4" s="62"/>
      <c r="L4" s="10"/>
      <c r="M4" s="10"/>
      <c r="N4" s="10"/>
      <c r="O4" s="10"/>
      <c r="P4" s="10"/>
      <c r="Q4" s="10"/>
      <c r="R4" s="10"/>
      <c r="T4" s="9"/>
      <c r="U4" s="9"/>
      <c r="V4" s="9"/>
      <c r="W4" s="9"/>
      <c r="X4" s="9"/>
      <c r="Y4" s="9"/>
      <c r="Z4" s="9"/>
      <c r="AA4" s="9"/>
      <c r="AB4" s="9"/>
      <c r="AC4" s="9"/>
      <c r="AD4" s="9"/>
      <c r="AE4" s="9"/>
      <c r="AF4" s="9"/>
      <c r="AG4" s="9"/>
      <c r="AH4" s="9"/>
      <c r="AI4" s="9"/>
      <c r="AJ4" s="9"/>
      <c r="AK4" s="9"/>
    </row>
    <row r="5" spans="1:168" s="52" customFormat="1" ht="15" customHeight="1" thickBot="1" x14ac:dyDescent="0.25">
      <c r="A5" s="50"/>
      <c r="B5" s="84" t="s">
        <v>23</v>
      </c>
      <c r="C5" s="85"/>
      <c r="D5" s="86" t="s">
        <v>166</v>
      </c>
      <c r="E5" s="86"/>
      <c r="F5" s="86" t="s">
        <v>167</v>
      </c>
      <c r="G5" s="87"/>
      <c r="H5" s="51"/>
      <c r="I5" s="51"/>
      <c r="J5" s="51"/>
      <c r="K5" s="51"/>
      <c r="L5" s="65"/>
      <c r="M5" s="65"/>
      <c r="N5" s="65"/>
      <c r="O5" s="65"/>
      <c r="P5" s="65"/>
      <c r="Q5" s="65"/>
      <c r="R5" s="65"/>
      <c r="S5" s="51"/>
    </row>
    <row r="6" spans="1:168" ht="15" customHeight="1" x14ac:dyDescent="0.2">
      <c r="L6" s="66"/>
      <c r="M6" s="66"/>
      <c r="N6" s="66"/>
      <c r="O6" s="66"/>
      <c r="P6" s="66"/>
      <c r="Q6" s="66"/>
      <c r="R6" s="66"/>
      <c r="T6" s="66"/>
      <c r="U6" s="66"/>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row>
    <row r="7" spans="1:168" ht="15" customHeight="1" thickBot="1" x14ac:dyDescent="0.25">
      <c r="H7" s="56" t="s">
        <v>22</v>
      </c>
      <c r="I7" s="56"/>
      <c r="J7" s="56"/>
      <c r="K7" s="56"/>
      <c r="L7" s="56"/>
      <c r="M7" s="56"/>
      <c r="N7" s="56"/>
      <c r="O7" s="56"/>
      <c r="P7" s="56"/>
      <c r="Q7" s="56"/>
      <c r="R7" s="56"/>
      <c r="S7" s="5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row>
    <row r="8" spans="1:168" ht="30" customHeight="1" x14ac:dyDescent="0.2">
      <c r="B8" s="88" t="s">
        <v>0</v>
      </c>
      <c r="C8" s="88" t="s">
        <v>49</v>
      </c>
      <c r="D8" s="89" t="s">
        <v>50</v>
      </c>
      <c r="E8" s="89" t="s">
        <v>51</v>
      </c>
      <c r="F8" s="88" t="s">
        <v>52</v>
      </c>
      <c r="G8" s="88" t="s">
        <v>17</v>
      </c>
      <c r="H8" s="90" t="s">
        <v>53</v>
      </c>
      <c r="I8" s="91" t="s">
        <v>54</v>
      </c>
      <c r="J8" s="92" t="s">
        <v>171</v>
      </c>
      <c r="K8" s="93" t="s">
        <v>34</v>
      </c>
      <c r="L8" s="93" t="s">
        <v>35</v>
      </c>
      <c r="M8" s="93" t="s">
        <v>36</v>
      </c>
      <c r="N8" s="93" t="s">
        <v>37</v>
      </c>
      <c r="O8" s="93" t="s">
        <v>38</v>
      </c>
      <c r="P8" s="93" t="s">
        <v>39</v>
      </c>
      <c r="Q8" s="93" t="s">
        <v>40</v>
      </c>
      <c r="R8" s="94" t="s">
        <v>41</v>
      </c>
      <c r="S8" s="95" t="s">
        <v>55</v>
      </c>
      <c r="T8" s="67"/>
      <c r="U8" s="67"/>
      <c r="V8" s="67"/>
      <c r="W8" s="67"/>
      <c r="X8" s="67"/>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63"/>
      <c r="DJ8" s="63"/>
      <c r="DK8" s="63"/>
      <c r="DL8" s="63"/>
      <c r="DM8" s="63"/>
      <c r="DN8" s="63"/>
      <c r="DO8" s="63"/>
      <c r="DP8" s="63"/>
      <c r="DQ8" s="63"/>
      <c r="DR8" s="63"/>
      <c r="DS8" s="63"/>
      <c r="DT8" s="63"/>
      <c r="DU8" s="63"/>
      <c r="DV8" s="63"/>
      <c r="DW8" s="63"/>
      <c r="DX8" s="63"/>
      <c r="DY8" s="63"/>
      <c r="DZ8" s="63"/>
      <c r="EA8" s="63"/>
      <c r="EB8" s="63"/>
      <c r="EC8" s="63"/>
      <c r="ED8" s="63"/>
      <c r="EE8" s="63"/>
      <c r="EF8" s="63"/>
      <c r="EG8" s="63"/>
      <c r="EH8" s="63"/>
      <c r="EI8" s="63"/>
      <c r="EJ8" s="63"/>
      <c r="EK8" s="63"/>
      <c r="EL8" s="63"/>
      <c r="EM8" s="63"/>
      <c r="EN8" s="63"/>
      <c r="EO8" s="63"/>
      <c r="EP8" s="63"/>
      <c r="EQ8" s="63"/>
      <c r="ER8" s="63"/>
      <c r="ES8" s="63"/>
      <c r="ET8" s="63"/>
      <c r="EU8" s="63"/>
      <c r="EV8" s="63"/>
      <c r="EW8" s="63"/>
      <c r="EX8" s="63"/>
      <c r="EY8" s="63"/>
      <c r="EZ8" s="63"/>
      <c r="FA8" s="63"/>
      <c r="FB8" s="63"/>
      <c r="FC8" s="63"/>
      <c r="FD8" s="63"/>
      <c r="FE8" s="63"/>
      <c r="FF8" s="63"/>
      <c r="FG8" s="63"/>
      <c r="FH8" s="63"/>
      <c r="FI8" s="63"/>
      <c r="FJ8" s="63"/>
      <c r="FK8" s="63"/>
      <c r="FL8" s="63"/>
    </row>
    <row r="9" spans="1:168" ht="15" customHeight="1" thickBot="1" x14ac:dyDescent="0.25">
      <c r="A9" s="17"/>
      <c r="B9" s="32"/>
      <c r="C9" s="32"/>
      <c r="D9" s="36"/>
      <c r="E9" s="36"/>
      <c r="F9" s="32"/>
      <c r="G9" s="32"/>
      <c r="H9" s="89"/>
      <c r="I9" s="96"/>
      <c r="J9" s="97"/>
      <c r="K9" s="98" t="str">
        <f>'Vacation Tracker'!H11</f>
        <v>A</v>
      </c>
      <c r="L9" s="98" t="str">
        <f>'Vacation Tracker'!I11</f>
        <v>B</v>
      </c>
      <c r="M9" s="98" t="str">
        <f>'Vacation Tracker'!J11</f>
        <v>C</v>
      </c>
      <c r="N9" s="98" t="str">
        <f>'Vacation Tracker'!K11</f>
        <v>D</v>
      </c>
      <c r="O9" s="98" t="str">
        <f>'Vacation Tracker'!L11</f>
        <v>E</v>
      </c>
      <c r="P9" s="98" t="str">
        <f>'Vacation Tracker'!M11</f>
        <v>F</v>
      </c>
      <c r="Q9" s="98" t="str">
        <f>'Vacation Tracker'!N11</f>
        <v>G</v>
      </c>
      <c r="R9" s="99" t="str">
        <f>'Vacation Tracker'!O11</f>
        <v>H</v>
      </c>
      <c r="S9" s="100"/>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c r="CY9" s="64"/>
      <c r="CZ9" s="64"/>
      <c r="DA9" s="64"/>
      <c r="DB9" s="64"/>
      <c r="DC9" s="64"/>
      <c r="DD9" s="64"/>
      <c r="DE9" s="64"/>
      <c r="DF9" s="64"/>
      <c r="DG9" s="64"/>
      <c r="DH9" s="64"/>
      <c r="DI9" s="64"/>
      <c r="DJ9" s="64"/>
      <c r="DK9" s="64"/>
      <c r="DL9" s="64"/>
      <c r="DM9" s="64"/>
      <c r="DN9" s="64"/>
      <c r="DO9" s="64"/>
      <c r="DP9" s="64"/>
      <c r="DQ9" s="64"/>
      <c r="DR9" s="64"/>
      <c r="DS9" s="64"/>
      <c r="DT9" s="64"/>
      <c r="DU9" s="64"/>
      <c r="DV9" s="64"/>
      <c r="DW9" s="64"/>
      <c r="DX9" s="64"/>
      <c r="DY9" s="64"/>
      <c r="DZ9" s="64"/>
      <c r="EA9" s="64"/>
      <c r="EB9" s="64"/>
      <c r="EC9" s="64"/>
      <c r="ED9" s="64"/>
      <c r="EE9" s="64"/>
      <c r="EF9" s="64"/>
      <c r="EG9" s="64"/>
      <c r="EH9" s="64"/>
      <c r="EI9" s="64"/>
      <c r="EJ9" s="64"/>
      <c r="EK9" s="64"/>
      <c r="EL9" s="64"/>
      <c r="EM9" s="64"/>
      <c r="EN9" s="64"/>
      <c r="EO9" s="64"/>
      <c r="EP9" s="64"/>
      <c r="EQ9" s="64"/>
      <c r="ER9" s="64"/>
      <c r="ES9" s="64"/>
      <c r="ET9" s="64"/>
      <c r="EU9" s="64"/>
      <c r="EV9" s="64"/>
      <c r="EW9" s="64"/>
      <c r="EX9" s="64"/>
      <c r="EY9" s="64"/>
      <c r="EZ9" s="64"/>
      <c r="FA9" s="64"/>
      <c r="FB9" s="64"/>
      <c r="FC9" s="64"/>
      <c r="FD9" s="64"/>
      <c r="FE9" s="64"/>
      <c r="FF9" s="64"/>
      <c r="FG9" s="64"/>
      <c r="FH9" s="64"/>
      <c r="FI9" s="64"/>
      <c r="FJ9" s="64"/>
      <c r="FK9" s="64"/>
      <c r="FL9" s="64"/>
    </row>
    <row r="10" spans="1:168" ht="15" customHeight="1" x14ac:dyDescent="0.2">
      <c r="B10" s="18">
        <f>IF('Vacation Tracker'!B12&lt;&gt;"",'Vacation Tracker'!B12,"")</f>
        <v>1</v>
      </c>
      <c r="C10" s="19" t="str">
        <f>IF('Vacation Tracker'!C12&lt;&gt;"",'Vacation Tracker'!C12,"")</f>
        <v>John Doe 1</v>
      </c>
      <c r="D10" s="20">
        <f>IF('Vacation Tracker'!D12&lt;&gt;"",'Vacation Tracker'!D12,"")</f>
        <v>44927</v>
      </c>
      <c r="E10" s="20" t="str">
        <f>IF('Vacation Tracker'!E12&lt;&gt;"",'Vacation Tracker'!E12,"")</f>
        <v/>
      </c>
      <c r="F10" s="19" t="str">
        <f>IF('Vacation Tracker'!F12&lt;&gt;"",'Vacation Tracker'!F12,"")</f>
        <v>Marketing</v>
      </c>
      <c r="G10" s="19" t="str">
        <f>IF('Vacation Tracker'!G12&lt;&gt;"",'Vacation Tracker'!G12,"")</f>
        <v>Permanent</v>
      </c>
      <c r="H10" s="18">
        <f ca="1">IF(C10&lt;&gt;"",SUMIF('Vacation Tracker'!$Q$1:$ACR$1,1,'Vacation Tracker'!Q12:ACR12),"")</f>
        <v>16</v>
      </c>
      <c r="I10" s="21">
        <f t="shared" ref="I10:I73" ca="1" si="0">IF(C10&lt;&gt;"",H10-J10,"")</f>
        <v>10</v>
      </c>
      <c r="J10" s="69">
        <f t="shared" ref="J10:J73" ca="1" si="1">IF(C10&lt;&gt;"",SUM(K10:R10),"")</f>
        <v>6</v>
      </c>
      <c r="K10" s="21">
        <f t="array" aca="1" ref="K10" ca="1">IF($C10&lt;&gt;"",SUM(IF('Vacation Tracker'!$Q$1:$ACR$1=1,IF(RIGHT('Vacation Tracker'!$Q12:$ACR12)=K$9,IFERROR(--LEFT('Vacation Tracker'!$Q12:$ACR12,LEN('Vacation Tracker'!$Q12:$ACR12)-1),0)))),"")</f>
        <v>2</v>
      </c>
      <c r="L10" s="21">
        <f t="array" aca="1" ref="L10" ca="1">IF($C10&lt;&gt;"",SUM(IF('Vacation Tracker'!$Q$1:$ACR$1=1,IF(RIGHT('Vacation Tracker'!$Q12:$ACR12)=L$9,IFERROR(--LEFT('Vacation Tracker'!$Q12:$ACR12,LEN('Vacation Tracker'!$Q12:$ACR12)-1),0)))),"")</f>
        <v>2</v>
      </c>
      <c r="M10" s="21">
        <f t="array" aca="1" ref="M10" ca="1">IF($C10&lt;&gt;"",SUM(IF('Vacation Tracker'!$Q$1:$ACR$1=1,IF(RIGHT('Vacation Tracker'!$Q12:$ACR12)=M$9,IFERROR(--LEFT('Vacation Tracker'!$Q12:$ACR12,LEN('Vacation Tracker'!$Q12:$ACR12)-1),0)))),"")</f>
        <v>2</v>
      </c>
      <c r="N10" s="21">
        <f t="array" aca="1" ref="N10" ca="1">IF($C10&lt;&gt;"",SUM(IF('Vacation Tracker'!$Q$1:$ACR$1=1,IF(RIGHT('Vacation Tracker'!$Q12:$ACR12)=N$9,IFERROR(--LEFT('Vacation Tracker'!$Q12:$ACR12,LEN('Vacation Tracker'!$Q12:$ACR12)-1),0)))),"")</f>
        <v>0</v>
      </c>
      <c r="O10" s="21">
        <f t="array" aca="1" ref="O10" ca="1">IF($C10&lt;&gt;"",SUM(IF('Vacation Tracker'!$Q$1:$ACR$1=1,IF(RIGHT('Vacation Tracker'!$Q12:$ACR12)=O$9,IFERROR(--LEFT('Vacation Tracker'!$Q12:$ACR12,LEN('Vacation Tracker'!$Q12:$ACR12)-1),0)))),"")</f>
        <v>0</v>
      </c>
      <c r="P10" s="21">
        <f t="array" aca="1" ref="P10" ca="1">IF($C10&lt;&gt;"",SUM(IF('Vacation Tracker'!$Q$1:$ACR$1=1,IF(RIGHT('Vacation Tracker'!$Q12:$ACR12)=P$9,IFERROR(--LEFT('Vacation Tracker'!$Q12:$ACR12,LEN('Vacation Tracker'!$Q12:$ACR12)-1),0)))),"")</f>
        <v>0</v>
      </c>
      <c r="Q10" s="21">
        <f t="array" aca="1" ref="Q10" ca="1">IF($C10&lt;&gt;"",SUM(IF('Vacation Tracker'!$Q$1:$ACR$1=1,IF(RIGHT('Vacation Tracker'!$Q12:$ACR12)=Q$9,IFERROR(--LEFT('Vacation Tracker'!$Q12:$ACR12,LEN('Vacation Tracker'!$Q12:$ACR12)-1),0)))),"")</f>
        <v>0</v>
      </c>
      <c r="R10" s="70">
        <f t="array" aca="1" ref="R10" ca="1">IF($C10&lt;&gt;"",SUM(IF('Vacation Tracker'!$Q$1:$ACR$1=1,IF(RIGHT('Vacation Tracker'!$Q12:$ACR12)=R$9,IFERROR(--LEFT('Vacation Tracker'!$Q12:$ACR12,LEN('Vacation Tracker'!$Q12:$ACR12)-1),0)))),"")</f>
        <v>0</v>
      </c>
      <c r="S10" s="71">
        <f ca="1">IF($C10&lt;&gt;"",SUM(IF('Vacation Tracker'!$Q$1:$ACR$1=1,IF(RIGHT('Vacation Tracker'!$Q12:$ACR12)=S$9,IFERROR(--LEFT('Vacation Tracker'!$Q12:$ACR12,LEN('Vacation Tracker'!$Q12:$ACR12)-1),0)))),"")</f>
        <v>0</v>
      </c>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row>
    <row r="11" spans="1:168" ht="15" customHeight="1" x14ac:dyDescent="0.2">
      <c r="B11" s="23">
        <f>IF('Vacation Tracker'!B13&lt;&gt;"",'Vacation Tracker'!B13,"")</f>
        <v>2</v>
      </c>
      <c r="C11" s="24" t="str">
        <f>IF('Vacation Tracker'!C13&lt;&gt;"",'Vacation Tracker'!C13,"")</f>
        <v>John Doe 2</v>
      </c>
      <c r="D11" s="25">
        <f>IF('Vacation Tracker'!D13&lt;&gt;"",'Vacation Tracker'!D13,"")</f>
        <v>44931</v>
      </c>
      <c r="E11" s="25">
        <f>IF('Vacation Tracker'!E13&lt;&gt;"",'Vacation Tracker'!E13,"")</f>
        <v>45203</v>
      </c>
      <c r="F11" s="24" t="str">
        <f>IF('Vacation Tracker'!F13&lt;&gt;"",'Vacation Tracker'!F13,"")</f>
        <v>Marketing</v>
      </c>
      <c r="G11" s="24" t="str">
        <f>IF('Vacation Tracker'!G13&lt;&gt;"",'Vacation Tracker'!G13,"")</f>
        <v>Permanent</v>
      </c>
      <c r="H11" s="23">
        <f ca="1">IF(C11&lt;&gt;"",SUMIF('Vacation Tracker'!$Q$1:$ACR$1,1,'Vacation Tracker'!Q13:ACR13),"")</f>
        <v>0</v>
      </c>
      <c r="I11" s="26">
        <f t="shared" ca="1" si="0"/>
        <v>0</v>
      </c>
      <c r="J11" s="72">
        <f t="shared" ca="1" si="1"/>
        <v>0</v>
      </c>
      <c r="K11" s="26">
        <f t="array" aca="1" ref="K11" ca="1">IF($C11&lt;&gt;"",SUM(IF('Vacation Tracker'!$Q$1:$ACR$1=1,IF(RIGHT('Vacation Tracker'!$Q13:$ACR13)=K$9,IFERROR(--LEFT('Vacation Tracker'!$Q13:$ACR13,LEN('Vacation Tracker'!$Q13:$ACR13)-1),0)))),"")</f>
        <v>0</v>
      </c>
      <c r="L11" s="26">
        <f t="array" aca="1" ref="L11" ca="1">IF($C11&lt;&gt;"",SUM(IF('Vacation Tracker'!$Q$1:$ACR$1=1,IF(RIGHT('Vacation Tracker'!$Q13:$ACR13)=L$9,IFERROR(--LEFT('Vacation Tracker'!$Q13:$ACR13,LEN('Vacation Tracker'!$Q13:$ACR13)-1),0)))),"")</f>
        <v>0</v>
      </c>
      <c r="M11" s="26">
        <f t="array" aca="1" ref="M11" ca="1">IF($C11&lt;&gt;"",SUM(IF('Vacation Tracker'!$Q$1:$ACR$1=1,IF(RIGHT('Vacation Tracker'!$Q13:$ACR13)=M$9,IFERROR(--LEFT('Vacation Tracker'!$Q13:$ACR13,LEN('Vacation Tracker'!$Q13:$ACR13)-1),0)))),"")</f>
        <v>0</v>
      </c>
      <c r="N11" s="26">
        <f t="array" aca="1" ref="N11" ca="1">IF($C11&lt;&gt;"",SUM(IF('Vacation Tracker'!$Q$1:$ACR$1=1,IF(RIGHT('Vacation Tracker'!$Q13:$ACR13)=N$9,IFERROR(--LEFT('Vacation Tracker'!$Q13:$ACR13,LEN('Vacation Tracker'!$Q13:$ACR13)-1),0)))),"")</f>
        <v>0</v>
      </c>
      <c r="O11" s="26">
        <f t="array" aca="1" ref="O11" ca="1">IF($C11&lt;&gt;"",SUM(IF('Vacation Tracker'!$Q$1:$ACR$1=1,IF(RIGHT('Vacation Tracker'!$Q13:$ACR13)=O$9,IFERROR(--LEFT('Vacation Tracker'!$Q13:$ACR13,LEN('Vacation Tracker'!$Q13:$ACR13)-1),0)))),"")</f>
        <v>0</v>
      </c>
      <c r="P11" s="26">
        <f t="array" aca="1" ref="P11" ca="1">IF($C11&lt;&gt;"",SUM(IF('Vacation Tracker'!$Q$1:$ACR$1=1,IF(RIGHT('Vacation Tracker'!$Q13:$ACR13)=P$9,IFERROR(--LEFT('Vacation Tracker'!$Q13:$ACR13,LEN('Vacation Tracker'!$Q13:$ACR13)-1),0)))),"")</f>
        <v>0</v>
      </c>
      <c r="Q11" s="26">
        <f t="array" aca="1" ref="Q11" ca="1">IF($C11&lt;&gt;"",SUM(IF('Vacation Tracker'!$Q$1:$ACR$1=1,IF(RIGHT('Vacation Tracker'!$Q13:$ACR13)=Q$9,IFERROR(--LEFT('Vacation Tracker'!$Q13:$ACR13,LEN('Vacation Tracker'!$Q13:$ACR13)-1),0)))),"")</f>
        <v>0</v>
      </c>
      <c r="R11" s="73">
        <f t="array" aca="1" ref="R11" ca="1">IF($C11&lt;&gt;"",SUM(IF('Vacation Tracker'!$Q$1:$ACR$1=1,IF(RIGHT('Vacation Tracker'!$Q13:$ACR13)=R$9,IFERROR(--LEFT('Vacation Tracker'!$Q13:$ACR13,LEN('Vacation Tracker'!$Q13:$ACR13)-1),0)))),"")</f>
        <v>0</v>
      </c>
      <c r="S11" s="74">
        <f ca="1">IF($C11&lt;&gt;"",SUM(IF('Vacation Tracker'!$Q$1:$ACR$1=1,IF(RIGHT('Vacation Tracker'!$Q13:$ACR13)=S$9,IFERROR(--LEFT('Vacation Tracker'!$Q13:$ACR13,LEN('Vacation Tracker'!$Q13:$ACR13)-1),0)))),"")</f>
        <v>0</v>
      </c>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row>
    <row r="12" spans="1:168" ht="15" customHeight="1" x14ac:dyDescent="0.2">
      <c r="B12" s="23">
        <f>IF('Vacation Tracker'!B14&lt;&gt;"",'Vacation Tracker'!B14,"")</f>
        <v>3</v>
      </c>
      <c r="C12" s="24" t="str">
        <f>IF('Vacation Tracker'!C14&lt;&gt;"",'Vacation Tracker'!C14,"")</f>
        <v>John Doe 3</v>
      </c>
      <c r="D12" s="25">
        <f>IF('Vacation Tracker'!D14&lt;&gt;"",'Vacation Tracker'!D14,"")</f>
        <v>44936</v>
      </c>
      <c r="E12" s="25" t="str">
        <f>IF('Vacation Tracker'!E14&lt;&gt;"",'Vacation Tracker'!E14,"")</f>
        <v/>
      </c>
      <c r="F12" s="24" t="str">
        <f>IF('Vacation Tracker'!F14&lt;&gt;"",'Vacation Tracker'!F14,"")</f>
        <v>Sales</v>
      </c>
      <c r="G12" s="24" t="str">
        <f>IF('Vacation Tracker'!G14&lt;&gt;"",'Vacation Tracker'!G14,"")</f>
        <v>Kontrak</v>
      </c>
      <c r="H12" s="23">
        <f ca="1">IF(C12&lt;&gt;"",SUMIF('Vacation Tracker'!$Q$1:$ACR$1,1,'Vacation Tracker'!Q14:ACR14),"")</f>
        <v>0</v>
      </c>
      <c r="I12" s="26">
        <f t="shared" ca="1" si="0"/>
        <v>0</v>
      </c>
      <c r="J12" s="72">
        <f t="shared" ca="1" si="1"/>
        <v>0</v>
      </c>
      <c r="K12" s="26">
        <f t="array" aca="1" ref="K12" ca="1">IF($C12&lt;&gt;"",SUM(IF('Vacation Tracker'!$Q$1:$ACR$1=1,IF(RIGHT('Vacation Tracker'!$Q14:$ACR14)=K$9,IFERROR(--LEFT('Vacation Tracker'!$Q14:$ACR14,LEN('Vacation Tracker'!$Q14:$ACR14)-1),0)))),"")</f>
        <v>0</v>
      </c>
      <c r="L12" s="26">
        <f t="array" aca="1" ref="L12" ca="1">IF($C12&lt;&gt;"",SUM(IF('Vacation Tracker'!$Q$1:$ACR$1=1,IF(RIGHT('Vacation Tracker'!$Q14:$ACR14)=L$9,IFERROR(--LEFT('Vacation Tracker'!$Q14:$ACR14,LEN('Vacation Tracker'!$Q14:$ACR14)-1),0)))),"")</f>
        <v>0</v>
      </c>
      <c r="M12" s="26">
        <f t="array" aca="1" ref="M12" ca="1">IF($C12&lt;&gt;"",SUM(IF('Vacation Tracker'!$Q$1:$ACR$1=1,IF(RIGHT('Vacation Tracker'!$Q14:$ACR14)=M$9,IFERROR(--LEFT('Vacation Tracker'!$Q14:$ACR14,LEN('Vacation Tracker'!$Q14:$ACR14)-1),0)))),"")</f>
        <v>0</v>
      </c>
      <c r="N12" s="26">
        <f t="array" aca="1" ref="N12" ca="1">IF($C12&lt;&gt;"",SUM(IF('Vacation Tracker'!$Q$1:$ACR$1=1,IF(RIGHT('Vacation Tracker'!$Q14:$ACR14)=N$9,IFERROR(--LEFT('Vacation Tracker'!$Q14:$ACR14,LEN('Vacation Tracker'!$Q14:$ACR14)-1),0)))),"")</f>
        <v>0</v>
      </c>
      <c r="O12" s="26">
        <f t="array" aca="1" ref="O12" ca="1">IF($C12&lt;&gt;"",SUM(IF('Vacation Tracker'!$Q$1:$ACR$1=1,IF(RIGHT('Vacation Tracker'!$Q14:$ACR14)=O$9,IFERROR(--LEFT('Vacation Tracker'!$Q14:$ACR14,LEN('Vacation Tracker'!$Q14:$ACR14)-1),0)))),"")</f>
        <v>0</v>
      </c>
      <c r="P12" s="26">
        <f t="array" aca="1" ref="P12" ca="1">IF($C12&lt;&gt;"",SUM(IF('Vacation Tracker'!$Q$1:$ACR$1=1,IF(RIGHT('Vacation Tracker'!$Q14:$ACR14)=P$9,IFERROR(--LEFT('Vacation Tracker'!$Q14:$ACR14,LEN('Vacation Tracker'!$Q14:$ACR14)-1),0)))),"")</f>
        <v>0</v>
      </c>
      <c r="Q12" s="26">
        <f t="array" aca="1" ref="Q12" ca="1">IF($C12&lt;&gt;"",SUM(IF('Vacation Tracker'!$Q$1:$ACR$1=1,IF(RIGHT('Vacation Tracker'!$Q14:$ACR14)=Q$9,IFERROR(--LEFT('Vacation Tracker'!$Q14:$ACR14,LEN('Vacation Tracker'!$Q14:$ACR14)-1),0)))),"")</f>
        <v>0</v>
      </c>
      <c r="R12" s="73">
        <f t="array" aca="1" ref="R12" ca="1">IF($C12&lt;&gt;"",SUM(IF('Vacation Tracker'!$Q$1:$ACR$1=1,IF(RIGHT('Vacation Tracker'!$Q14:$ACR14)=R$9,IFERROR(--LEFT('Vacation Tracker'!$Q14:$ACR14,LEN('Vacation Tracker'!$Q14:$ACR14)-1),0)))),"")</f>
        <v>0</v>
      </c>
      <c r="S12" s="74">
        <f t="array" aca="1" ref="S12" ca="1">IF($C12&lt;&gt;"",SUM(IF('Vacation Tracker'!$Q$1:$ACR$1=1,IF(RIGHT('Vacation Tracker'!$Q14:$ACR14)=S$9,IFERROR(--LEFT('Vacation Tracker'!$Q14:$ACR14,LEN('Vacation Tracker'!$Q14:$ACR14)-1),0)))),"")</f>
        <v>0</v>
      </c>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row>
    <row r="13" spans="1:168" ht="15" customHeight="1" x14ac:dyDescent="0.2">
      <c r="B13" s="23">
        <f>IF('Vacation Tracker'!B15&lt;&gt;"",'Vacation Tracker'!B15,"")</f>
        <v>4</v>
      </c>
      <c r="C13" s="24" t="str">
        <f>IF('Vacation Tracker'!C15&lt;&gt;"",'Vacation Tracker'!C15,"")</f>
        <v/>
      </c>
      <c r="D13" s="25" t="str">
        <f>IF('Vacation Tracker'!D15&lt;&gt;"",'Vacation Tracker'!D15,"")</f>
        <v/>
      </c>
      <c r="E13" s="25" t="str">
        <f>IF('Vacation Tracker'!E15&lt;&gt;"",'Vacation Tracker'!E15,"")</f>
        <v/>
      </c>
      <c r="F13" s="24" t="str">
        <f>IF('Vacation Tracker'!F15&lt;&gt;"",'Vacation Tracker'!F15,"")</f>
        <v/>
      </c>
      <c r="G13" s="24" t="str">
        <f>IF('Vacation Tracker'!G15&lt;&gt;"",'Vacation Tracker'!G15,"")</f>
        <v/>
      </c>
      <c r="H13" s="23" t="str">
        <f>IF(C13&lt;&gt;"",SUMIF('Vacation Tracker'!$Q$1:$ACR$1,1,'Vacation Tracker'!Q15:ACR15),"")</f>
        <v/>
      </c>
      <c r="I13" s="26" t="str">
        <f t="shared" si="0"/>
        <v/>
      </c>
      <c r="J13" s="72" t="str">
        <f t="shared" si="1"/>
        <v/>
      </c>
      <c r="K13" s="26" t="str">
        <f t="array" ref="K13">IF($C13&lt;&gt;"",SUM(IF('Vacation Tracker'!$Q$1:$ACR$1=1,IF(RIGHT('Vacation Tracker'!$Q15:$ACR15)=K$9,IFERROR(--LEFT('Vacation Tracker'!$Q15:$ACR15,LEN('Vacation Tracker'!$Q15:$ACR15)-1),0)))),"")</f>
        <v/>
      </c>
      <c r="L13" s="26" t="str">
        <f t="array" ref="L13">IF($C13&lt;&gt;"",SUM(IF('Vacation Tracker'!$Q$1:$ACR$1=1,IF(RIGHT('Vacation Tracker'!$Q15:$ACR15)=L$9,IFERROR(--LEFT('Vacation Tracker'!$Q15:$ACR15,LEN('Vacation Tracker'!$Q15:$ACR15)-1),0)))),"")</f>
        <v/>
      </c>
      <c r="M13" s="26" t="str">
        <f t="array" ref="M13">IF($C13&lt;&gt;"",SUM(IF('Vacation Tracker'!$Q$1:$ACR$1=1,IF(RIGHT('Vacation Tracker'!$Q15:$ACR15)=M$9,IFERROR(--LEFT('Vacation Tracker'!$Q15:$ACR15,LEN('Vacation Tracker'!$Q15:$ACR15)-1),0)))),"")</f>
        <v/>
      </c>
      <c r="N13" s="26" t="str">
        <f t="array" ref="N13">IF($C13&lt;&gt;"",SUM(IF('Vacation Tracker'!$Q$1:$ACR$1=1,IF(RIGHT('Vacation Tracker'!$Q15:$ACR15)=N$9,IFERROR(--LEFT('Vacation Tracker'!$Q15:$ACR15,LEN('Vacation Tracker'!$Q15:$ACR15)-1),0)))),"")</f>
        <v/>
      </c>
      <c r="O13" s="26" t="str">
        <f t="array" ref="O13">IF($C13&lt;&gt;"",SUM(IF('Vacation Tracker'!$Q$1:$ACR$1=1,IF(RIGHT('Vacation Tracker'!$Q15:$ACR15)=O$9,IFERROR(--LEFT('Vacation Tracker'!$Q15:$ACR15,LEN('Vacation Tracker'!$Q15:$ACR15)-1),0)))),"")</f>
        <v/>
      </c>
      <c r="P13" s="26" t="str">
        <f t="array" ref="P13">IF($C13&lt;&gt;"",SUM(IF('Vacation Tracker'!$Q$1:$ACR$1=1,IF(RIGHT('Vacation Tracker'!$Q15:$ACR15)=P$9,IFERROR(--LEFT('Vacation Tracker'!$Q15:$ACR15,LEN('Vacation Tracker'!$Q15:$ACR15)-1),0)))),"")</f>
        <v/>
      </c>
      <c r="Q13" s="26" t="str">
        <f t="array" ref="Q13">IF($C13&lt;&gt;"",SUM(IF('Vacation Tracker'!$Q$1:$ACR$1=1,IF(RIGHT('Vacation Tracker'!$Q15:$ACR15)=Q$9,IFERROR(--LEFT('Vacation Tracker'!$Q15:$ACR15,LEN('Vacation Tracker'!$Q15:$ACR15)-1),0)))),"")</f>
        <v/>
      </c>
      <c r="R13" s="73" t="str">
        <f t="array" ref="R13">IF($C13&lt;&gt;"",SUM(IF('Vacation Tracker'!$Q$1:$ACR$1=1,IF(RIGHT('Vacation Tracker'!$Q15:$ACR15)=R$9,IFERROR(--LEFT('Vacation Tracker'!$Q15:$ACR15,LEN('Vacation Tracker'!$Q15:$ACR15)-1),0)))),"")</f>
        <v/>
      </c>
      <c r="S13" s="74" t="str">
        <f t="array" ref="S13">IF($C13&lt;&gt;"",SUM(IF('Vacation Tracker'!$Q$1:$ACR$1=1,IF(RIGHT('Vacation Tracker'!$Q15:$ACR15)=S$9,IFERROR(--LEFT('Vacation Tracker'!$Q15:$ACR15,LEN('Vacation Tracker'!$Q15:$ACR15)-1),0)))),"")</f>
        <v/>
      </c>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row>
    <row r="14" spans="1:168" ht="15" customHeight="1" x14ac:dyDescent="0.2">
      <c r="B14" s="23">
        <f>IF('Vacation Tracker'!B16&lt;&gt;"",'Vacation Tracker'!B16,"")</f>
        <v>5</v>
      </c>
      <c r="C14" s="24" t="str">
        <f>IF('Vacation Tracker'!C16&lt;&gt;"",'Vacation Tracker'!C16,"")</f>
        <v/>
      </c>
      <c r="D14" s="25" t="str">
        <f>IF('Vacation Tracker'!D16&lt;&gt;"",'Vacation Tracker'!D16,"")</f>
        <v/>
      </c>
      <c r="E14" s="25" t="str">
        <f>IF('Vacation Tracker'!E16&lt;&gt;"",'Vacation Tracker'!E16,"")</f>
        <v/>
      </c>
      <c r="F14" s="24" t="str">
        <f>IF('Vacation Tracker'!F16&lt;&gt;"",'Vacation Tracker'!F16,"")</f>
        <v/>
      </c>
      <c r="G14" s="24" t="str">
        <f>IF('Vacation Tracker'!G16&lt;&gt;"",'Vacation Tracker'!G16,"")</f>
        <v/>
      </c>
      <c r="H14" s="23" t="str">
        <f>IF(C14&lt;&gt;"",SUMIF('Vacation Tracker'!$Q$1:$ACR$1,1,'Vacation Tracker'!Q16:ACR16),"")</f>
        <v/>
      </c>
      <c r="I14" s="26" t="str">
        <f t="shared" si="0"/>
        <v/>
      </c>
      <c r="J14" s="72" t="str">
        <f t="shared" si="1"/>
        <v/>
      </c>
      <c r="K14" s="26" t="str">
        <f t="array" ref="K14">IF($C14&lt;&gt;"",SUM(IF('Vacation Tracker'!$Q$1:$ACR$1=1,IF(RIGHT('Vacation Tracker'!$Q16:$ACR16)=K$9,IFERROR(--LEFT('Vacation Tracker'!$Q16:$ACR16,LEN('Vacation Tracker'!$Q16:$ACR16)-1),0)))),"")</f>
        <v/>
      </c>
      <c r="L14" s="26" t="str">
        <f t="array" ref="L14">IF($C14&lt;&gt;"",SUM(IF('Vacation Tracker'!$Q$1:$ACR$1=1,IF(RIGHT('Vacation Tracker'!$Q16:$ACR16)=L$9,IFERROR(--LEFT('Vacation Tracker'!$Q16:$ACR16,LEN('Vacation Tracker'!$Q16:$ACR16)-1),0)))),"")</f>
        <v/>
      </c>
      <c r="M14" s="26" t="str">
        <f t="array" ref="M14">IF($C14&lt;&gt;"",SUM(IF('Vacation Tracker'!$Q$1:$ACR$1=1,IF(RIGHT('Vacation Tracker'!$Q16:$ACR16)=M$9,IFERROR(--LEFT('Vacation Tracker'!$Q16:$ACR16,LEN('Vacation Tracker'!$Q16:$ACR16)-1),0)))),"")</f>
        <v/>
      </c>
      <c r="N14" s="26" t="str">
        <f t="array" ref="N14">IF($C14&lt;&gt;"",SUM(IF('Vacation Tracker'!$Q$1:$ACR$1=1,IF(RIGHT('Vacation Tracker'!$Q16:$ACR16)=N$9,IFERROR(--LEFT('Vacation Tracker'!$Q16:$ACR16,LEN('Vacation Tracker'!$Q16:$ACR16)-1),0)))),"")</f>
        <v/>
      </c>
      <c r="O14" s="26" t="str">
        <f t="array" ref="O14">IF($C14&lt;&gt;"",SUM(IF('Vacation Tracker'!$Q$1:$ACR$1=1,IF(RIGHT('Vacation Tracker'!$Q16:$ACR16)=O$9,IFERROR(--LEFT('Vacation Tracker'!$Q16:$ACR16,LEN('Vacation Tracker'!$Q16:$ACR16)-1),0)))),"")</f>
        <v/>
      </c>
      <c r="P14" s="26" t="str">
        <f t="array" ref="P14">IF($C14&lt;&gt;"",SUM(IF('Vacation Tracker'!$Q$1:$ACR$1=1,IF(RIGHT('Vacation Tracker'!$Q16:$ACR16)=P$9,IFERROR(--LEFT('Vacation Tracker'!$Q16:$ACR16,LEN('Vacation Tracker'!$Q16:$ACR16)-1),0)))),"")</f>
        <v/>
      </c>
      <c r="Q14" s="26" t="str">
        <f t="array" ref="Q14">IF($C14&lt;&gt;"",SUM(IF('Vacation Tracker'!$Q$1:$ACR$1=1,IF(RIGHT('Vacation Tracker'!$Q16:$ACR16)=Q$9,IFERROR(--LEFT('Vacation Tracker'!$Q16:$ACR16,LEN('Vacation Tracker'!$Q16:$ACR16)-1),0)))),"")</f>
        <v/>
      </c>
      <c r="R14" s="73" t="str">
        <f t="array" ref="R14">IF($C14&lt;&gt;"",SUM(IF('Vacation Tracker'!$Q$1:$ACR$1=1,IF(RIGHT('Vacation Tracker'!$Q16:$ACR16)=R$9,IFERROR(--LEFT('Vacation Tracker'!$Q16:$ACR16,LEN('Vacation Tracker'!$Q16:$ACR16)-1),0)))),"")</f>
        <v/>
      </c>
      <c r="S14" s="74" t="str">
        <f t="array" ref="S14">IF($C14&lt;&gt;"",SUM(IF('Vacation Tracker'!$Q$1:$ACR$1=1,IF(RIGHT('Vacation Tracker'!$Q16:$ACR16)=S$9,IFERROR(--LEFT('Vacation Tracker'!$Q16:$ACR16,LEN('Vacation Tracker'!$Q16:$ACR16)-1),0)))),"")</f>
        <v/>
      </c>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row>
    <row r="15" spans="1:168" ht="15" customHeight="1" x14ac:dyDescent="0.2">
      <c r="B15" s="23">
        <f>IF('Vacation Tracker'!B17&lt;&gt;"",'Vacation Tracker'!B17,"")</f>
        <v>6</v>
      </c>
      <c r="C15" s="24" t="str">
        <f>IF('Vacation Tracker'!C17&lt;&gt;"",'Vacation Tracker'!C17,"")</f>
        <v/>
      </c>
      <c r="D15" s="25" t="str">
        <f>IF('Vacation Tracker'!D17&lt;&gt;"",'Vacation Tracker'!D17,"")</f>
        <v/>
      </c>
      <c r="E15" s="25" t="str">
        <f>IF('Vacation Tracker'!E17&lt;&gt;"",'Vacation Tracker'!E17,"")</f>
        <v/>
      </c>
      <c r="F15" s="24" t="str">
        <f>IF('Vacation Tracker'!F17&lt;&gt;"",'Vacation Tracker'!F17,"")</f>
        <v/>
      </c>
      <c r="G15" s="24" t="str">
        <f>IF('Vacation Tracker'!G17&lt;&gt;"",'Vacation Tracker'!G17,"")</f>
        <v/>
      </c>
      <c r="H15" s="23" t="str">
        <f>IF(C15&lt;&gt;"",SUMIF('Vacation Tracker'!$Q$1:$ACR$1,1,'Vacation Tracker'!Q17:ACR17),"")</f>
        <v/>
      </c>
      <c r="I15" s="26" t="str">
        <f t="shared" si="0"/>
        <v/>
      </c>
      <c r="J15" s="72" t="str">
        <f t="shared" si="1"/>
        <v/>
      </c>
      <c r="K15" s="26" t="str">
        <f t="array" ref="K15">IF($C15&lt;&gt;"",SUM(IF('Vacation Tracker'!$Q$1:$ACR$1=1,IF(RIGHT('Vacation Tracker'!$Q17:$ACR17)=K$9,IFERROR(--LEFT('Vacation Tracker'!$Q17:$ACR17,LEN('Vacation Tracker'!$Q17:$ACR17)-1),0)))),"")</f>
        <v/>
      </c>
      <c r="L15" s="26" t="str">
        <f t="array" ref="L15">IF($C15&lt;&gt;"",SUM(IF('Vacation Tracker'!$Q$1:$ACR$1=1,IF(RIGHT('Vacation Tracker'!$Q17:$ACR17)=L$9,IFERROR(--LEFT('Vacation Tracker'!$Q17:$ACR17,LEN('Vacation Tracker'!$Q17:$ACR17)-1),0)))),"")</f>
        <v/>
      </c>
      <c r="M15" s="26" t="str">
        <f t="array" ref="M15">IF($C15&lt;&gt;"",SUM(IF('Vacation Tracker'!$Q$1:$ACR$1=1,IF(RIGHT('Vacation Tracker'!$Q17:$ACR17)=M$9,IFERROR(--LEFT('Vacation Tracker'!$Q17:$ACR17,LEN('Vacation Tracker'!$Q17:$ACR17)-1),0)))),"")</f>
        <v/>
      </c>
      <c r="N15" s="26" t="str">
        <f t="array" ref="N15">IF($C15&lt;&gt;"",SUM(IF('Vacation Tracker'!$Q$1:$ACR$1=1,IF(RIGHT('Vacation Tracker'!$Q17:$ACR17)=N$9,IFERROR(--LEFT('Vacation Tracker'!$Q17:$ACR17,LEN('Vacation Tracker'!$Q17:$ACR17)-1),0)))),"")</f>
        <v/>
      </c>
      <c r="O15" s="26" t="str">
        <f t="array" ref="O15">IF($C15&lt;&gt;"",SUM(IF('Vacation Tracker'!$Q$1:$ACR$1=1,IF(RIGHT('Vacation Tracker'!$Q17:$ACR17)=O$9,IFERROR(--LEFT('Vacation Tracker'!$Q17:$ACR17,LEN('Vacation Tracker'!$Q17:$ACR17)-1),0)))),"")</f>
        <v/>
      </c>
      <c r="P15" s="26" t="str">
        <f t="array" ref="P15">IF($C15&lt;&gt;"",SUM(IF('Vacation Tracker'!$Q$1:$ACR$1=1,IF(RIGHT('Vacation Tracker'!$Q17:$ACR17)=P$9,IFERROR(--LEFT('Vacation Tracker'!$Q17:$ACR17,LEN('Vacation Tracker'!$Q17:$ACR17)-1),0)))),"")</f>
        <v/>
      </c>
      <c r="Q15" s="26" t="str">
        <f t="array" ref="Q15">IF($C15&lt;&gt;"",SUM(IF('Vacation Tracker'!$Q$1:$ACR$1=1,IF(RIGHT('Vacation Tracker'!$Q17:$ACR17)=Q$9,IFERROR(--LEFT('Vacation Tracker'!$Q17:$ACR17,LEN('Vacation Tracker'!$Q17:$ACR17)-1),0)))),"")</f>
        <v/>
      </c>
      <c r="R15" s="73" t="str">
        <f t="array" ref="R15">IF($C15&lt;&gt;"",SUM(IF('Vacation Tracker'!$Q$1:$ACR$1=1,IF(RIGHT('Vacation Tracker'!$Q17:$ACR17)=R$9,IFERROR(--LEFT('Vacation Tracker'!$Q17:$ACR17,LEN('Vacation Tracker'!$Q17:$ACR17)-1),0)))),"")</f>
        <v/>
      </c>
      <c r="S15" s="74" t="str">
        <f t="array" ref="S15">IF($C15&lt;&gt;"",SUM(IF('Vacation Tracker'!$Q$1:$ACR$1=1,IF(RIGHT('Vacation Tracker'!$Q17:$ACR17)=S$9,IFERROR(--LEFT('Vacation Tracker'!$Q17:$ACR17,LEN('Vacation Tracker'!$Q17:$ACR17)-1),0)))),"")</f>
        <v/>
      </c>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row>
    <row r="16" spans="1:168" ht="15" customHeight="1" x14ac:dyDescent="0.2">
      <c r="B16" s="23">
        <f>IF('Vacation Tracker'!B18&lt;&gt;"",'Vacation Tracker'!B18,"")</f>
        <v>7</v>
      </c>
      <c r="C16" s="24" t="str">
        <f>IF('Vacation Tracker'!C18&lt;&gt;"",'Vacation Tracker'!C18,"")</f>
        <v/>
      </c>
      <c r="D16" s="25" t="str">
        <f>IF('Vacation Tracker'!D18&lt;&gt;"",'Vacation Tracker'!D18,"")</f>
        <v/>
      </c>
      <c r="E16" s="25" t="str">
        <f>IF('Vacation Tracker'!E18&lt;&gt;"",'Vacation Tracker'!E18,"")</f>
        <v/>
      </c>
      <c r="F16" s="24" t="str">
        <f>IF('Vacation Tracker'!F18&lt;&gt;"",'Vacation Tracker'!F18,"")</f>
        <v/>
      </c>
      <c r="G16" s="24" t="str">
        <f>IF('Vacation Tracker'!G18&lt;&gt;"",'Vacation Tracker'!G18,"")</f>
        <v/>
      </c>
      <c r="H16" s="23" t="str">
        <f>IF(C16&lt;&gt;"",SUMIF('Vacation Tracker'!$Q$1:$ACR$1,1,'Vacation Tracker'!Q18:ACR18),"")</f>
        <v/>
      </c>
      <c r="I16" s="26" t="str">
        <f t="shared" si="0"/>
        <v/>
      </c>
      <c r="J16" s="72" t="str">
        <f t="shared" si="1"/>
        <v/>
      </c>
      <c r="K16" s="26" t="str">
        <f t="array" ref="K16">IF($C16&lt;&gt;"",SUM(IF('Vacation Tracker'!$Q$1:$ACR$1=1,IF(RIGHT('Vacation Tracker'!$Q18:$ACR18)=K$9,IFERROR(--LEFT('Vacation Tracker'!$Q18:$ACR18,LEN('Vacation Tracker'!$Q18:$ACR18)-1),0)))),"")</f>
        <v/>
      </c>
      <c r="L16" s="26" t="str">
        <f t="array" ref="L16">IF($C16&lt;&gt;"",SUM(IF('Vacation Tracker'!$Q$1:$ACR$1=1,IF(RIGHT('Vacation Tracker'!$Q18:$ACR18)=L$9,IFERROR(--LEFT('Vacation Tracker'!$Q18:$ACR18,LEN('Vacation Tracker'!$Q18:$ACR18)-1),0)))),"")</f>
        <v/>
      </c>
      <c r="M16" s="26" t="str">
        <f t="array" ref="M16">IF($C16&lt;&gt;"",SUM(IF('Vacation Tracker'!$Q$1:$ACR$1=1,IF(RIGHT('Vacation Tracker'!$Q18:$ACR18)=M$9,IFERROR(--LEFT('Vacation Tracker'!$Q18:$ACR18,LEN('Vacation Tracker'!$Q18:$ACR18)-1),0)))),"")</f>
        <v/>
      </c>
      <c r="N16" s="26" t="str">
        <f t="array" ref="N16">IF($C16&lt;&gt;"",SUM(IF('Vacation Tracker'!$Q$1:$ACR$1=1,IF(RIGHT('Vacation Tracker'!$Q18:$ACR18)=N$9,IFERROR(--LEFT('Vacation Tracker'!$Q18:$ACR18,LEN('Vacation Tracker'!$Q18:$ACR18)-1),0)))),"")</f>
        <v/>
      </c>
      <c r="O16" s="26" t="str">
        <f t="array" ref="O16">IF($C16&lt;&gt;"",SUM(IF('Vacation Tracker'!$Q$1:$ACR$1=1,IF(RIGHT('Vacation Tracker'!$Q18:$ACR18)=O$9,IFERROR(--LEFT('Vacation Tracker'!$Q18:$ACR18,LEN('Vacation Tracker'!$Q18:$ACR18)-1),0)))),"")</f>
        <v/>
      </c>
      <c r="P16" s="26" t="str">
        <f t="array" ref="P16">IF($C16&lt;&gt;"",SUM(IF('Vacation Tracker'!$Q$1:$ACR$1=1,IF(RIGHT('Vacation Tracker'!$Q18:$ACR18)=P$9,IFERROR(--LEFT('Vacation Tracker'!$Q18:$ACR18,LEN('Vacation Tracker'!$Q18:$ACR18)-1),0)))),"")</f>
        <v/>
      </c>
      <c r="Q16" s="26" t="str">
        <f t="array" ref="Q16">IF($C16&lt;&gt;"",SUM(IF('Vacation Tracker'!$Q$1:$ACR$1=1,IF(RIGHT('Vacation Tracker'!$Q18:$ACR18)=Q$9,IFERROR(--LEFT('Vacation Tracker'!$Q18:$ACR18,LEN('Vacation Tracker'!$Q18:$ACR18)-1),0)))),"")</f>
        <v/>
      </c>
      <c r="R16" s="73" t="str">
        <f t="array" ref="R16">IF($C16&lt;&gt;"",SUM(IF('Vacation Tracker'!$Q$1:$ACR$1=1,IF(RIGHT('Vacation Tracker'!$Q18:$ACR18)=R$9,IFERROR(--LEFT('Vacation Tracker'!$Q18:$ACR18,LEN('Vacation Tracker'!$Q18:$ACR18)-1),0)))),"")</f>
        <v/>
      </c>
      <c r="S16" s="74" t="str">
        <f t="array" ref="S16">IF($C16&lt;&gt;"",SUM(IF('Vacation Tracker'!$Q$1:$ACR$1=1,IF(RIGHT('Vacation Tracker'!$Q18:$ACR18)=S$9,IFERROR(--LEFT('Vacation Tracker'!$Q18:$ACR18,LEN('Vacation Tracker'!$Q18:$ACR18)-1),0)))),"")</f>
        <v/>
      </c>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row>
    <row r="17" spans="2:168" ht="15" customHeight="1" x14ac:dyDescent="0.2">
      <c r="B17" s="23">
        <f>IF('Vacation Tracker'!B19&lt;&gt;"",'Vacation Tracker'!B19,"")</f>
        <v>8</v>
      </c>
      <c r="C17" s="24" t="str">
        <f>IF('Vacation Tracker'!C19&lt;&gt;"",'Vacation Tracker'!C19,"")</f>
        <v/>
      </c>
      <c r="D17" s="25" t="str">
        <f>IF('Vacation Tracker'!D19&lt;&gt;"",'Vacation Tracker'!D19,"")</f>
        <v/>
      </c>
      <c r="E17" s="25" t="str">
        <f>IF('Vacation Tracker'!E19&lt;&gt;"",'Vacation Tracker'!E19,"")</f>
        <v/>
      </c>
      <c r="F17" s="24" t="str">
        <f>IF('Vacation Tracker'!F19&lt;&gt;"",'Vacation Tracker'!F19,"")</f>
        <v/>
      </c>
      <c r="G17" s="24" t="str">
        <f>IF('Vacation Tracker'!G19&lt;&gt;"",'Vacation Tracker'!G19,"")</f>
        <v/>
      </c>
      <c r="H17" s="23" t="str">
        <f>IF(C17&lt;&gt;"",SUMIF('Vacation Tracker'!$Q$1:$ACR$1,1,'Vacation Tracker'!Q19:ACR19),"")</f>
        <v/>
      </c>
      <c r="I17" s="26" t="str">
        <f t="shared" si="0"/>
        <v/>
      </c>
      <c r="J17" s="72" t="str">
        <f t="shared" si="1"/>
        <v/>
      </c>
      <c r="K17" s="26" t="str">
        <f t="array" ref="K17">IF($C17&lt;&gt;"",SUM(IF('Vacation Tracker'!$Q$1:$ACR$1=1,IF(RIGHT('Vacation Tracker'!$Q19:$ACR19)=K$9,IFERROR(--LEFT('Vacation Tracker'!$Q19:$ACR19,LEN('Vacation Tracker'!$Q19:$ACR19)-1),0)))),"")</f>
        <v/>
      </c>
      <c r="L17" s="26" t="str">
        <f t="array" ref="L17">IF($C17&lt;&gt;"",SUM(IF('Vacation Tracker'!$Q$1:$ACR$1=1,IF(RIGHT('Vacation Tracker'!$Q19:$ACR19)=L$9,IFERROR(--LEFT('Vacation Tracker'!$Q19:$ACR19,LEN('Vacation Tracker'!$Q19:$ACR19)-1),0)))),"")</f>
        <v/>
      </c>
      <c r="M17" s="26" t="str">
        <f t="array" ref="M17">IF($C17&lt;&gt;"",SUM(IF('Vacation Tracker'!$Q$1:$ACR$1=1,IF(RIGHT('Vacation Tracker'!$Q19:$ACR19)=M$9,IFERROR(--LEFT('Vacation Tracker'!$Q19:$ACR19,LEN('Vacation Tracker'!$Q19:$ACR19)-1),0)))),"")</f>
        <v/>
      </c>
      <c r="N17" s="26" t="str">
        <f t="array" ref="N17">IF($C17&lt;&gt;"",SUM(IF('Vacation Tracker'!$Q$1:$ACR$1=1,IF(RIGHT('Vacation Tracker'!$Q19:$ACR19)=N$9,IFERROR(--LEFT('Vacation Tracker'!$Q19:$ACR19,LEN('Vacation Tracker'!$Q19:$ACR19)-1),0)))),"")</f>
        <v/>
      </c>
      <c r="O17" s="26" t="str">
        <f t="array" ref="O17">IF($C17&lt;&gt;"",SUM(IF('Vacation Tracker'!$Q$1:$ACR$1=1,IF(RIGHT('Vacation Tracker'!$Q19:$ACR19)=O$9,IFERROR(--LEFT('Vacation Tracker'!$Q19:$ACR19,LEN('Vacation Tracker'!$Q19:$ACR19)-1),0)))),"")</f>
        <v/>
      </c>
      <c r="P17" s="26" t="str">
        <f t="array" ref="P17">IF($C17&lt;&gt;"",SUM(IF('Vacation Tracker'!$Q$1:$ACR$1=1,IF(RIGHT('Vacation Tracker'!$Q19:$ACR19)=P$9,IFERROR(--LEFT('Vacation Tracker'!$Q19:$ACR19,LEN('Vacation Tracker'!$Q19:$ACR19)-1),0)))),"")</f>
        <v/>
      </c>
      <c r="Q17" s="26" t="str">
        <f t="array" ref="Q17">IF($C17&lt;&gt;"",SUM(IF('Vacation Tracker'!$Q$1:$ACR$1=1,IF(RIGHT('Vacation Tracker'!$Q19:$ACR19)=Q$9,IFERROR(--LEFT('Vacation Tracker'!$Q19:$ACR19,LEN('Vacation Tracker'!$Q19:$ACR19)-1),0)))),"")</f>
        <v/>
      </c>
      <c r="R17" s="73" t="str">
        <f t="array" ref="R17">IF($C17&lt;&gt;"",SUM(IF('Vacation Tracker'!$Q$1:$ACR$1=1,IF(RIGHT('Vacation Tracker'!$Q19:$ACR19)=R$9,IFERROR(--LEFT('Vacation Tracker'!$Q19:$ACR19,LEN('Vacation Tracker'!$Q19:$ACR19)-1),0)))),"")</f>
        <v/>
      </c>
      <c r="S17" s="74" t="str">
        <f t="array" ref="S17">IF($C17&lt;&gt;"",SUM(IF('Vacation Tracker'!$Q$1:$ACR$1=1,IF(RIGHT('Vacation Tracker'!$Q19:$ACR19)=S$9,IFERROR(--LEFT('Vacation Tracker'!$Q19:$ACR19,LEN('Vacation Tracker'!$Q19:$ACR19)-1),0)))),"")</f>
        <v/>
      </c>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row>
    <row r="18" spans="2:168" ht="15" customHeight="1" x14ac:dyDescent="0.2">
      <c r="B18" s="23">
        <f>IF('Vacation Tracker'!B20&lt;&gt;"",'Vacation Tracker'!B20,"")</f>
        <v>9</v>
      </c>
      <c r="C18" s="24" t="str">
        <f>IF('Vacation Tracker'!C20&lt;&gt;"",'Vacation Tracker'!C20,"")</f>
        <v/>
      </c>
      <c r="D18" s="25" t="str">
        <f>IF('Vacation Tracker'!D20&lt;&gt;"",'Vacation Tracker'!D20,"")</f>
        <v/>
      </c>
      <c r="E18" s="25" t="str">
        <f>IF('Vacation Tracker'!E20&lt;&gt;"",'Vacation Tracker'!E20,"")</f>
        <v/>
      </c>
      <c r="F18" s="24" t="str">
        <f>IF('Vacation Tracker'!F20&lt;&gt;"",'Vacation Tracker'!F20,"")</f>
        <v/>
      </c>
      <c r="G18" s="24" t="str">
        <f>IF('Vacation Tracker'!G20&lt;&gt;"",'Vacation Tracker'!G20,"")</f>
        <v/>
      </c>
      <c r="H18" s="23" t="str">
        <f>IF(C18&lt;&gt;"",SUMIF('Vacation Tracker'!$Q$1:$ACR$1,1,'Vacation Tracker'!Q20:ACR20),"")</f>
        <v/>
      </c>
      <c r="I18" s="26" t="str">
        <f t="shared" si="0"/>
        <v/>
      </c>
      <c r="J18" s="72" t="str">
        <f t="shared" si="1"/>
        <v/>
      </c>
      <c r="K18" s="26" t="str">
        <f t="array" ref="K18">IF($C18&lt;&gt;"",SUM(IF('Vacation Tracker'!$Q$1:$ACR$1=1,IF(RIGHT('Vacation Tracker'!$Q20:$ACR20)=K$9,IFERROR(--LEFT('Vacation Tracker'!$Q20:$ACR20,LEN('Vacation Tracker'!$Q20:$ACR20)-1),0)))),"")</f>
        <v/>
      </c>
      <c r="L18" s="26" t="str">
        <f t="array" ref="L18">IF($C18&lt;&gt;"",SUM(IF('Vacation Tracker'!$Q$1:$ACR$1=1,IF(RIGHT('Vacation Tracker'!$Q20:$ACR20)=L$9,IFERROR(--LEFT('Vacation Tracker'!$Q20:$ACR20,LEN('Vacation Tracker'!$Q20:$ACR20)-1),0)))),"")</f>
        <v/>
      </c>
      <c r="M18" s="26" t="str">
        <f t="array" ref="M18">IF($C18&lt;&gt;"",SUM(IF('Vacation Tracker'!$Q$1:$ACR$1=1,IF(RIGHT('Vacation Tracker'!$Q20:$ACR20)=M$9,IFERROR(--LEFT('Vacation Tracker'!$Q20:$ACR20,LEN('Vacation Tracker'!$Q20:$ACR20)-1),0)))),"")</f>
        <v/>
      </c>
      <c r="N18" s="26" t="str">
        <f t="array" ref="N18">IF($C18&lt;&gt;"",SUM(IF('Vacation Tracker'!$Q$1:$ACR$1=1,IF(RIGHT('Vacation Tracker'!$Q20:$ACR20)=N$9,IFERROR(--LEFT('Vacation Tracker'!$Q20:$ACR20,LEN('Vacation Tracker'!$Q20:$ACR20)-1),0)))),"")</f>
        <v/>
      </c>
      <c r="O18" s="26" t="str">
        <f t="array" ref="O18">IF($C18&lt;&gt;"",SUM(IF('Vacation Tracker'!$Q$1:$ACR$1=1,IF(RIGHT('Vacation Tracker'!$Q20:$ACR20)=O$9,IFERROR(--LEFT('Vacation Tracker'!$Q20:$ACR20,LEN('Vacation Tracker'!$Q20:$ACR20)-1),0)))),"")</f>
        <v/>
      </c>
      <c r="P18" s="26" t="str">
        <f t="array" ref="P18">IF($C18&lt;&gt;"",SUM(IF('Vacation Tracker'!$Q$1:$ACR$1=1,IF(RIGHT('Vacation Tracker'!$Q20:$ACR20)=P$9,IFERROR(--LEFT('Vacation Tracker'!$Q20:$ACR20,LEN('Vacation Tracker'!$Q20:$ACR20)-1),0)))),"")</f>
        <v/>
      </c>
      <c r="Q18" s="26" t="str">
        <f t="array" ref="Q18">IF($C18&lt;&gt;"",SUM(IF('Vacation Tracker'!$Q$1:$ACR$1=1,IF(RIGHT('Vacation Tracker'!$Q20:$ACR20)=Q$9,IFERROR(--LEFT('Vacation Tracker'!$Q20:$ACR20,LEN('Vacation Tracker'!$Q20:$ACR20)-1),0)))),"")</f>
        <v/>
      </c>
      <c r="R18" s="73" t="str">
        <f t="array" ref="R18">IF($C18&lt;&gt;"",SUM(IF('Vacation Tracker'!$Q$1:$ACR$1=1,IF(RIGHT('Vacation Tracker'!$Q20:$ACR20)=R$9,IFERROR(--LEFT('Vacation Tracker'!$Q20:$ACR20,LEN('Vacation Tracker'!$Q20:$ACR20)-1),0)))),"")</f>
        <v/>
      </c>
      <c r="S18" s="74" t="str">
        <f t="array" ref="S18">IF($C18&lt;&gt;"",SUM(IF('Vacation Tracker'!$Q$1:$ACR$1=1,IF(RIGHT('Vacation Tracker'!$Q20:$ACR20)=S$9,IFERROR(--LEFT('Vacation Tracker'!$Q20:$ACR20,LEN('Vacation Tracker'!$Q20:$ACR20)-1),0)))),"")</f>
        <v/>
      </c>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row>
    <row r="19" spans="2:168" ht="15" customHeight="1" x14ac:dyDescent="0.2">
      <c r="B19" s="23">
        <f>IF('Vacation Tracker'!B21&lt;&gt;"",'Vacation Tracker'!B21,"")</f>
        <v>10</v>
      </c>
      <c r="C19" s="24" t="str">
        <f>IF('Vacation Tracker'!C21&lt;&gt;"",'Vacation Tracker'!C21,"")</f>
        <v/>
      </c>
      <c r="D19" s="25" t="str">
        <f>IF('Vacation Tracker'!D21&lt;&gt;"",'Vacation Tracker'!D21,"")</f>
        <v/>
      </c>
      <c r="E19" s="25" t="str">
        <f>IF('Vacation Tracker'!E21&lt;&gt;"",'Vacation Tracker'!E21,"")</f>
        <v/>
      </c>
      <c r="F19" s="24" t="str">
        <f>IF('Vacation Tracker'!F21&lt;&gt;"",'Vacation Tracker'!F21,"")</f>
        <v/>
      </c>
      <c r="G19" s="24" t="str">
        <f>IF('Vacation Tracker'!G21&lt;&gt;"",'Vacation Tracker'!G21,"")</f>
        <v/>
      </c>
      <c r="H19" s="23" t="str">
        <f>IF(C19&lt;&gt;"",SUMIF('Vacation Tracker'!$Q$1:$ACR$1,1,'Vacation Tracker'!Q21:ACR21),"")</f>
        <v/>
      </c>
      <c r="I19" s="26" t="str">
        <f t="shared" si="0"/>
        <v/>
      </c>
      <c r="J19" s="72" t="str">
        <f t="shared" si="1"/>
        <v/>
      </c>
      <c r="K19" s="26" t="str">
        <f t="array" ref="K19">IF($C19&lt;&gt;"",SUM(IF('Vacation Tracker'!$Q$1:$ACR$1=1,IF(RIGHT('Vacation Tracker'!$Q21:$ACR21)=K$9,IFERROR(--LEFT('Vacation Tracker'!$Q21:$ACR21,LEN('Vacation Tracker'!$Q21:$ACR21)-1),0)))),"")</f>
        <v/>
      </c>
      <c r="L19" s="26" t="str">
        <f t="array" ref="L19">IF($C19&lt;&gt;"",SUM(IF('Vacation Tracker'!$Q$1:$ACR$1=1,IF(RIGHT('Vacation Tracker'!$Q21:$ACR21)=L$9,IFERROR(--LEFT('Vacation Tracker'!$Q21:$ACR21,LEN('Vacation Tracker'!$Q21:$ACR21)-1),0)))),"")</f>
        <v/>
      </c>
      <c r="M19" s="26" t="str">
        <f t="array" ref="M19">IF($C19&lt;&gt;"",SUM(IF('Vacation Tracker'!$Q$1:$ACR$1=1,IF(RIGHT('Vacation Tracker'!$Q21:$ACR21)=M$9,IFERROR(--LEFT('Vacation Tracker'!$Q21:$ACR21,LEN('Vacation Tracker'!$Q21:$ACR21)-1),0)))),"")</f>
        <v/>
      </c>
      <c r="N19" s="26" t="str">
        <f t="array" ref="N19">IF($C19&lt;&gt;"",SUM(IF('Vacation Tracker'!$Q$1:$ACR$1=1,IF(RIGHT('Vacation Tracker'!$Q21:$ACR21)=N$9,IFERROR(--LEFT('Vacation Tracker'!$Q21:$ACR21,LEN('Vacation Tracker'!$Q21:$ACR21)-1),0)))),"")</f>
        <v/>
      </c>
      <c r="O19" s="26" t="str">
        <f t="array" ref="O19">IF($C19&lt;&gt;"",SUM(IF('Vacation Tracker'!$Q$1:$ACR$1=1,IF(RIGHT('Vacation Tracker'!$Q21:$ACR21)=O$9,IFERROR(--LEFT('Vacation Tracker'!$Q21:$ACR21,LEN('Vacation Tracker'!$Q21:$ACR21)-1),0)))),"")</f>
        <v/>
      </c>
      <c r="P19" s="26" t="str">
        <f t="array" ref="P19">IF($C19&lt;&gt;"",SUM(IF('Vacation Tracker'!$Q$1:$ACR$1=1,IF(RIGHT('Vacation Tracker'!$Q21:$ACR21)=P$9,IFERROR(--LEFT('Vacation Tracker'!$Q21:$ACR21,LEN('Vacation Tracker'!$Q21:$ACR21)-1),0)))),"")</f>
        <v/>
      </c>
      <c r="Q19" s="26" t="str">
        <f t="array" ref="Q19">IF($C19&lt;&gt;"",SUM(IF('Vacation Tracker'!$Q$1:$ACR$1=1,IF(RIGHT('Vacation Tracker'!$Q21:$ACR21)=Q$9,IFERROR(--LEFT('Vacation Tracker'!$Q21:$ACR21,LEN('Vacation Tracker'!$Q21:$ACR21)-1),0)))),"")</f>
        <v/>
      </c>
      <c r="R19" s="73" t="str">
        <f t="array" ref="R19">IF($C19&lt;&gt;"",SUM(IF('Vacation Tracker'!$Q$1:$ACR$1=1,IF(RIGHT('Vacation Tracker'!$Q21:$ACR21)=R$9,IFERROR(--LEFT('Vacation Tracker'!$Q21:$ACR21,LEN('Vacation Tracker'!$Q21:$ACR21)-1),0)))),"")</f>
        <v/>
      </c>
      <c r="S19" s="74" t="str">
        <f t="array" ref="S19">IF($C19&lt;&gt;"",SUM(IF('Vacation Tracker'!$Q$1:$ACR$1=1,IF(RIGHT('Vacation Tracker'!$Q21:$ACR21)=S$9,IFERROR(--LEFT('Vacation Tracker'!$Q21:$ACR21,LEN('Vacation Tracker'!$Q21:$ACR21)-1),0)))),"")</f>
        <v/>
      </c>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row>
    <row r="20" spans="2:168" ht="15" customHeight="1" x14ac:dyDescent="0.2">
      <c r="B20" s="23">
        <f>IF('Vacation Tracker'!B22&lt;&gt;"",'Vacation Tracker'!B22,"")</f>
        <v>11</v>
      </c>
      <c r="C20" s="24" t="str">
        <f>IF('Vacation Tracker'!C22&lt;&gt;"",'Vacation Tracker'!C22,"")</f>
        <v/>
      </c>
      <c r="D20" s="25" t="str">
        <f>IF('Vacation Tracker'!D22&lt;&gt;"",'Vacation Tracker'!D22,"")</f>
        <v/>
      </c>
      <c r="E20" s="25" t="str">
        <f>IF('Vacation Tracker'!E22&lt;&gt;"",'Vacation Tracker'!E22,"")</f>
        <v/>
      </c>
      <c r="F20" s="24" t="str">
        <f>IF('Vacation Tracker'!F22&lt;&gt;"",'Vacation Tracker'!F22,"")</f>
        <v/>
      </c>
      <c r="G20" s="24" t="str">
        <f>IF('Vacation Tracker'!G22&lt;&gt;"",'Vacation Tracker'!G22,"")</f>
        <v/>
      </c>
      <c r="H20" s="23" t="str">
        <f>IF(C20&lt;&gt;"",SUMIF('Vacation Tracker'!$Q$1:$ACR$1,1,'Vacation Tracker'!Q22:ACR22),"")</f>
        <v/>
      </c>
      <c r="I20" s="26" t="str">
        <f t="shared" si="0"/>
        <v/>
      </c>
      <c r="J20" s="72" t="str">
        <f t="shared" si="1"/>
        <v/>
      </c>
      <c r="K20" s="26" t="str">
        <f t="array" ref="K20">IF($C20&lt;&gt;"",SUM(IF('Vacation Tracker'!$Q$1:$ACR$1=1,IF(RIGHT('Vacation Tracker'!$Q22:$ACR22)=K$9,IFERROR(--LEFT('Vacation Tracker'!$Q22:$ACR22,LEN('Vacation Tracker'!$Q22:$ACR22)-1),0)))),"")</f>
        <v/>
      </c>
      <c r="L20" s="26" t="str">
        <f t="array" ref="L20">IF($C20&lt;&gt;"",SUM(IF('Vacation Tracker'!$Q$1:$ACR$1=1,IF(RIGHT('Vacation Tracker'!$Q22:$ACR22)=L$9,IFERROR(--LEFT('Vacation Tracker'!$Q22:$ACR22,LEN('Vacation Tracker'!$Q22:$ACR22)-1),0)))),"")</f>
        <v/>
      </c>
      <c r="M20" s="26" t="str">
        <f t="array" ref="M20">IF($C20&lt;&gt;"",SUM(IF('Vacation Tracker'!$Q$1:$ACR$1=1,IF(RIGHT('Vacation Tracker'!$Q22:$ACR22)=M$9,IFERROR(--LEFT('Vacation Tracker'!$Q22:$ACR22,LEN('Vacation Tracker'!$Q22:$ACR22)-1),0)))),"")</f>
        <v/>
      </c>
      <c r="N20" s="26" t="str">
        <f t="array" ref="N20">IF($C20&lt;&gt;"",SUM(IF('Vacation Tracker'!$Q$1:$ACR$1=1,IF(RIGHT('Vacation Tracker'!$Q22:$ACR22)=N$9,IFERROR(--LEFT('Vacation Tracker'!$Q22:$ACR22,LEN('Vacation Tracker'!$Q22:$ACR22)-1),0)))),"")</f>
        <v/>
      </c>
      <c r="O20" s="26" t="str">
        <f t="array" ref="O20">IF($C20&lt;&gt;"",SUM(IF('Vacation Tracker'!$Q$1:$ACR$1=1,IF(RIGHT('Vacation Tracker'!$Q22:$ACR22)=O$9,IFERROR(--LEFT('Vacation Tracker'!$Q22:$ACR22,LEN('Vacation Tracker'!$Q22:$ACR22)-1),0)))),"")</f>
        <v/>
      </c>
      <c r="P20" s="26" t="str">
        <f t="array" ref="P20">IF($C20&lt;&gt;"",SUM(IF('Vacation Tracker'!$Q$1:$ACR$1=1,IF(RIGHT('Vacation Tracker'!$Q22:$ACR22)=P$9,IFERROR(--LEFT('Vacation Tracker'!$Q22:$ACR22,LEN('Vacation Tracker'!$Q22:$ACR22)-1),0)))),"")</f>
        <v/>
      </c>
      <c r="Q20" s="26" t="str">
        <f t="array" ref="Q20">IF($C20&lt;&gt;"",SUM(IF('Vacation Tracker'!$Q$1:$ACR$1=1,IF(RIGHT('Vacation Tracker'!$Q22:$ACR22)=Q$9,IFERROR(--LEFT('Vacation Tracker'!$Q22:$ACR22,LEN('Vacation Tracker'!$Q22:$ACR22)-1),0)))),"")</f>
        <v/>
      </c>
      <c r="R20" s="73" t="str">
        <f t="array" ref="R20">IF($C20&lt;&gt;"",SUM(IF('Vacation Tracker'!$Q$1:$ACR$1=1,IF(RIGHT('Vacation Tracker'!$Q22:$ACR22)=R$9,IFERROR(--LEFT('Vacation Tracker'!$Q22:$ACR22,LEN('Vacation Tracker'!$Q22:$ACR22)-1),0)))),"")</f>
        <v/>
      </c>
      <c r="S20" s="74" t="str">
        <f t="array" ref="S20">IF($C20&lt;&gt;"",SUM(IF('Vacation Tracker'!$Q$1:$ACR$1=1,IF(RIGHT('Vacation Tracker'!$Q22:$ACR22)=S$9,IFERROR(--LEFT('Vacation Tracker'!$Q22:$ACR22,LEN('Vacation Tracker'!$Q22:$ACR22)-1),0)))),"")</f>
        <v/>
      </c>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row>
    <row r="21" spans="2:168" ht="15" customHeight="1" x14ac:dyDescent="0.2">
      <c r="B21" s="23">
        <f>IF('Vacation Tracker'!B23&lt;&gt;"",'Vacation Tracker'!B23,"")</f>
        <v>12</v>
      </c>
      <c r="C21" s="24" t="str">
        <f>IF('Vacation Tracker'!C23&lt;&gt;"",'Vacation Tracker'!C23,"")</f>
        <v/>
      </c>
      <c r="D21" s="25" t="str">
        <f>IF('Vacation Tracker'!D23&lt;&gt;"",'Vacation Tracker'!D23,"")</f>
        <v/>
      </c>
      <c r="E21" s="25" t="str">
        <f>IF('Vacation Tracker'!E23&lt;&gt;"",'Vacation Tracker'!E23,"")</f>
        <v/>
      </c>
      <c r="F21" s="24" t="str">
        <f>IF('Vacation Tracker'!F23&lt;&gt;"",'Vacation Tracker'!F23,"")</f>
        <v/>
      </c>
      <c r="G21" s="24" t="str">
        <f>IF('Vacation Tracker'!G23&lt;&gt;"",'Vacation Tracker'!G23,"")</f>
        <v/>
      </c>
      <c r="H21" s="23" t="str">
        <f>IF(C21&lt;&gt;"",SUMIF('Vacation Tracker'!$Q$1:$ACR$1,1,'Vacation Tracker'!Q23:ACR23),"")</f>
        <v/>
      </c>
      <c r="I21" s="26" t="str">
        <f t="shared" si="0"/>
        <v/>
      </c>
      <c r="J21" s="72" t="str">
        <f t="shared" si="1"/>
        <v/>
      </c>
      <c r="K21" s="26" t="str">
        <f t="array" ref="K21">IF($C21&lt;&gt;"",SUM(IF('Vacation Tracker'!$Q$1:$ACR$1=1,IF(RIGHT('Vacation Tracker'!$Q23:$ACR23)=K$9,IFERROR(--LEFT('Vacation Tracker'!$Q23:$ACR23,LEN('Vacation Tracker'!$Q23:$ACR23)-1),0)))),"")</f>
        <v/>
      </c>
      <c r="L21" s="26" t="str">
        <f t="array" ref="L21">IF($C21&lt;&gt;"",SUM(IF('Vacation Tracker'!$Q$1:$ACR$1=1,IF(RIGHT('Vacation Tracker'!$Q23:$ACR23)=L$9,IFERROR(--LEFT('Vacation Tracker'!$Q23:$ACR23,LEN('Vacation Tracker'!$Q23:$ACR23)-1),0)))),"")</f>
        <v/>
      </c>
      <c r="M21" s="26" t="str">
        <f t="array" ref="M21">IF($C21&lt;&gt;"",SUM(IF('Vacation Tracker'!$Q$1:$ACR$1=1,IF(RIGHT('Vacation Tracker'!$Q23:$ACR23)=M$9,IFERROR(--LEFT('Vacation Tracker'!$Q23:$ACR23,LEN('Vacation Tracker'!$Q23:$ACR23)-1),0)))),"")</f>
        <v/>
      </c>
      <c r="N21" s="26" t="str">
        <f t="array" ref="N21">IF($C21&lt;&gt;"",SUM(IF('Vacation Tracker'!$Q$1:$ACR$1=1,IF(RIGHT('Vacation Tracker'!$Q23:$ACR23)=N$9,IFERROR(--LEFT('Vacation Tracker'!$Q23:$ACR23,LEN('Vacation Tracker'!$Q23:$ACR23)-1),0)))),"")</f>
        <v/>
      </c>
      <c r="O21" s="26" t="str">
        <f t="array" ref="O21">IF($C21&lt;&gt;"",SUM(IF('Vacation Tracker'!$Q$1:$ACR$1=1,IF(RIGHT('Vacation Tracker'!$Q23:$ACR23)=O$9,IFERROR(--LEFT('Vacation Tracker'!$Q23:$ACR23,LEN('Vacation Tracker'!$Q23:$ACR23)-1),0)))),"")</f>
        <v/>
      </c>
      <c r="P21" s="26" t="str">
        <f t="array" ref="P21">IF($C21&lt;&gt;"",SUM(IF('Vacation Tracker'!$Q$1:$ACR$1=1,IF(RIGHT('Vacation Tracker'!$Q23:$ACR23)=P$9,IFERROR(--LEFT('Vacation Tracker'!$Q23:$ACR23,LEN('Vacation Tracker'!$Q23:$ACR23)-1),0)))),"")</f>
        <v/>
      </c>
      <c r="Q21" s="26" t="str">
        <f t="array" ref="Q21">IF($C21&lt;&gt;"",SUM(IF('Vacation Tracker'!$Q$1:$ACR$1=1,IF(RIGHT('Vacation Tracker'!$Q23:$ACR23)=Q$9,IFERROR(--LEFT('Vacation Tracker'!$Q23:$ACR23,LEN('Vacation Tracker'!$Q23:$ACR23)-1),0)))),"")</f>
        <v/>
      </c>
      <c r="R21" s="73" t="str">
        <f t="array" ref="R21">IF($C21&lt;&gt;"",SUM(IF('Vacation Tracker'!$Q$1:$ACR$1=1,IF(RIGHT('Vacation Tracker'!$Q23:$ACR23)=R$9,IFERROR(--LEFT('Vacation Tracker'!$Q23:$ACR23,LEN('Vacation Tracker'!$Q23:$ACR23)-1),0)))),"")</f>
        <v/>
      </c>
      <c r="S21" s="74" t="str">
        <f t="array" ref="S21">IF($C21&lt;&gt;"",SUM(IF('Vacation Tracker'!$Q$1:$ACR$1=1,IF(RIGHT('Vacation Tracker'!$Q23:$ACR23)=S$9,IFERROR(--LEFT('Vacation Tracker'!$Q23:$ACR23,LEN('Vacation Tracker'!$Q23:$ACR23)-1),0)))),"")</f>
        <v/>
      </c>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row>
    <row r="22" spans="2:168" ht="15" customHeight="1" x14ac:dyDescent="0.2">
      <c r="B22" s="23">
        <f>IF('Vacation Tracker'!B24&lt;&gt;"",'Vacation Tracker'!B24,"")</f>
        <v>13</v>
      </c>
      <c r="C22" s="24" t="str">
        <f>IF('Vacation Tracker'!C24&lt;&gt;"",'Vacation Tracker'!C24,"")</f>
        <v/>
      </c>
      <c r="D22" s="25" t="str">
        <f>IF('Vacation Tracker'!D24&lt;&gt;"",'Vacation Tracker'!D24,"")</f>
        <v/>
      </c>
      <c r="E22" s="25" t="str">
        <f>IF('Vacation Tracker'!E24&lt;&gt;"",'Vacation Tracker'!E24,"")</f>
        <v/>
      </c>
      <c r="F22" s="24" t="str">
        <f>IF('Vacation Tracker'!F24&lt;&gt;"",'Vacation Tracker'!F24,"")</f>
        <v/>
      </c>
      <c r="G22" s="24" t="str">
        <f>IF('Vacation Tracker'!G24&lt;&gt;"",'Vacation Tracker'!G24,"")</f>
        <v/>
      </c>
      <c r="H22" s="23" t="str">
        <f>IF(C22&lt;&gt;"",SUMIF('Vacation Tracker'!$Q$1:$ACR$1,1,'Vacation Tracker'!Q24:ACR24),"")</f>
        <v/>
      </c>
      <c r="I22" s="26" t="str">
        <f t="shared" si="0"/>
        <v/>
      </c>
      <c r="J22" s="72" t="str">
        <f t="shared" si="1"/>
        <v/>
      </c>
      <c r="K22" s="26" t="str">
        <f t="array" ref="K22">IF($C22&lt;&gt;"",SUM(IF('Vacation Tracker'!$Q$1:$ACR$1=1,IF(RIGHT('Vacation Tracker'!$Q24:$ACR24)=K$9,IFERROR(--LEFT('Vacation Tracker'!$Q24:$ACR24,LEN('Vacation Tracker'!$Q24:$ACR24)-1),0)))),"")</f>
        <v/>
      </c>
      <c r="L22" s="26" t="str">
        <f t="array" ref="L22">IF($C22&lt;&gt;"",SUM(IF('Vacation Tracker'!$Q$1:$ACR$1=1,IF(RIGHT('Vacation Tracker'!$Q24:$ACR24)=L$9,IFERROR(--LEFT('Vacation Tracker'!$Q24:$ACR24,LEN('Vacation Tracker'!$Q24:$ACR24)-1),0)))),"")</f>
        <v/>
      </c>
      <c r="M22" s="26" t="str">
        <f t="array" ref="M22">IF($C22&lt;&gt;"",SUM(IF('Vacation Tracker'!$Q$1:$ACR$1=1,IF(RIGHT('Vacation Tracker'!$Q24:$ACR24)=M$9,IFERROR(--LEFT('Vacation Tracker'!$Q24:$ACR24,LEN('Vacation Tracker'!$Q24:$ACR24)-1),0)))),"")</f>
        <v/>
      </c>
      <c r="N22" s="26" t="str">
        <f t="array" ref="N22">IF($C22&lt;&gt;"",SUM(IF('Vacation Tracker'!$Q$1:$ACR$1=1,IF(RIGHT('Vacation Tracker'!$Q24:$ACR24)=N$9,IFERROR(--LEFT('Vacation Tracker'!$Q24:$ACR24,LEN('Vacation Tracker'!$Q24:$ACR24)-1),0)))),"")</f>
        <v/>
      </c>
      <c r="O22" s="26" t="str">
        <f t="array" ref="O22">IF($C22&lt;&gt;"",SUM(IF('Vacation Tracker'!$Q$1:$ACR$1=1,IF(RIGHT('Vacation Tracker'!$Q24:$ACR24)=O$9,IFERROR(--LEFT('Vacation Tracker'!$Q24:$ACR24,LEN('Vacation Tracker'!$Q24:$ACR24)-1),0)))),"")</f>
        <v/>
      </c>
      <c r="P22" s="26" t="str">
        <f t="array" ref="P22">IF($C22&lt;&gt;"",SUM(IF('Vacation Tracker'!$Q$1:$ACR$1=1,IF(RIGHT('Vacation Tracker'!$Q24:$ACR24)=P$9,IFERROR(--LEFT('Vacation Tracker'!$Q24:$ACR24,LEN('Vacation Tracker'!$Q24:$ACR24)-1),0)))),"")</f>
        <v/>
      </c>
      <c r="Q22" s="26" t="str">
        <f t="array" ref="Q22">IF($C22&lt;&gt;"",SUM(IF('Vacation Tracker'!$Q$1:$ACR$1=1,IF(RIGHT('Vacation Tracker'!$Q24:$ACR24)=Q$9,IFERROR(--LEFT('Vacation Tracker'!$Q24:$ACR24,LEN('Vacation Tracker'!$Q24:$ACR24)-1),0)))),"")</f>
        <v/>
      </c>
      <c r="R22" s="73" t="str">
        <f t="array" ref="R22">IF($C22&lt;&gt;"",SUM(IF('Vacation Tracker'!$Q$1:$ACR$1=1,IF(RIGHT('Vacation Tracker'!$Q24:$ACR24)=R$9,IFERROR(--LEFT('Vacation Tracker'!$Q24:$ACR24,LEN('Vacation Tracker'!$Q24:$ACR24)-1),0)))),"")</f>
        <v/>
      </c>
      <c r="S22" s="74" t="str">
        <f t="array" ref="S22">IF($C22&lt;&gt;"",SUM(IF('Vacation Tracker'!$Q$1:$ACR$1=1,IF(RIGHT('Vacation Tracker'!$Q24:$ACR24)=S$9,IFERROR(--LEFT('Vacation Tracker'!$Q24:$ACR24,LEN('Vacation Tracker'!$Q24:$ACR24)-1),0)))),"")</f>
        <v/>
      </c>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row>
    <row r="23" spans="2:168" ht="15" customHeight="1" x14ac:dyDescent="0.2">
      <c r="B23" s="23">
        <f>IF('Vacation Tracker'!B25&lt;&gt;"",'Vacation Tracker'!B25,"")</f>
        <v>14</v>
      </c>
      <c r="C23" s="24" t="str">
        <f>IF('Vacation Tracker'!C25&lt;&gt;"",'Vacation Tracker'!C25,"")</f>
        <v/>
      </c>
      <c r="D23" s="25" t="str">
        <f>IF('Vacation Tracker'!D25&lt;&gt;"",'Vacation Tracker'!D25,"")</f>
        <v/>
      </c>
      <c r="E23" s="25" t="str">
        <f>IF('Vacation Tracker'!E25&lt;&gt;"",'Vacation Tracker'!E25,"")</f>
        <v/>
      </c>
      <c r="F23" s="24" t="str">
        <f>IF('Vacation Tracker'!F25&lt;&gt;"",'Vacation Tracker'!F25,"")</f>
        <v/>
      </c>
      <c r="G23" s="24" t="str">
        <f>IF('Vacation Tracker'!G25&lt;&gt;"",'Vacation Tracker'!G25,"")</f>
        <v/>
      </c>
      <c r="H23" s="23" t="str">
        <f>IF(C23&lt;&gt;"",SUMIF('Vacation Tracker'!$Q$1:$ACR$1,1,'Vacation Tracker'!Q25:ACR25),"")</f>
        <v/>
      </c>
      <c r="I23" s="26" t="str">
        <f t="shared" si="0"/>
        <v/>
      </c>
      <c r="J23" s="72" t="str">
        <f t="shared" si="1"/>
        <v/>
      </c>
      <c r="K23" s="26" t="str">
        <f t="array" ref="K23">IF($C23&lt;&gt;"",SUM(IF('Vacation Tracker'!$Q$1:$ACR$1=1,IF(RIGHT('Vacation Tracker'!$Q25:$ACR25)=K$9,IFERROR(--LEFT('Vacation Tracker'!$Q25:$ACR25,LEN('Vacation Tracker'!$Q25:$ACR25)-1),0)))),"")</f>
        <v/>
      </c>
      <c r="L23" s="26" t="str">
        <f t="array" ref="L23">IF($C23&lt;&gt;"",SUM(IF('Vacation Tracker'!$Q$1:$ACR$1=1,IF(RIGHT('Vacation Tracker'!$Q25:$ACR25)=L$9,IFERROR(--LEFT('Vacation Tracker'!$Q25:$ACR25,LEN('Vacation Tracker'!$Q25:$ACR25)-1),0)))),"")</f>
        <v/>
      </c>
      <c r="M23" s="26" t="str">
        <f t="array" ref="M23">IF($C23&lt;&gt;"",SUM(IF('Vacation Tracker'!$Q$1:$ACR$1=1,IF(RIGHT('Vacation Tracker'!$Q25:$ACR25)=M$9,IFERROR(--LEFT('Vacation Tracker'!$Q25:$ACR25,LEN('Vacation Tracker'!$Q25:$ACR25)-1),0)))),"")</f>
        <v/>
      </c>
      <c r="N23" s="26" t="str">
        <f t="array" ref="N23">IF($C23&lt;&gt;"",SUM(IF('Vacation Tracker'!$Q$1:$ACR$1=1,IF(RIGHT('Vacation Tracker'!$Q25:$ACR25)=N$9,IFERROR(--LEFT('Vacation Tracker'!$Q25:$ACR25,LEN('Vacation Tracker'!$Q25:$ACR25)-1),0)))),"")</f>
        <v/>
      </c>
      <c r="O23" s="26" t="str">
        <f t="array" ref="O23">IF($C23&lt;&gt;"",SUM(IF('Vacation Tracker'!$Q$1:$ACR$1=1,IF(RIGHT('Vacation Tracker'!$Q25:$ACR25)=O$9,IFERROR(--LEFT('Vacation Tracker'!$Q25:$ACR25,LEN('Vacation Tracker'!$Q25:$ACR25)-1),0)))),"")</f>
        <v/>
      </c>
      <c r="P23" s="26" t="str">
        <f t="array" ref="P23">IF($C23&lt;&gt;"",SUM(IF('Vacation Tracker'!$Q$1:$ACR$1=1,IF(RIGHT('Vacation Tracker'!$Q25:$ACR25)=P$9,IFERROR(--LEFT('Vacation Tracker'!$Q25:$ACR25,LEN('Vacation Tracker'!$Q25:$ACR25)-1),0)))),"")</f>
        <v/>
      </c>
      <c r="Q23" s="26" t="str">
        <f t="array" ref="Q23">IF($C23&lt;&gt;"",SUM(IF('Vacation Tracker'!$Q$1:$ACR$1=1,IF(RIGHT('Vacation Tracker'!$Q25:$ACR25)=Q$9,IFERROR(--LEFT('Vacation Tracker'!$Q25:$ACR25,LEN('Vacation Tracker'!$Q25:$ACR25)-1),0)))),"")</f>
        <v/>
      </c>
      <c r="R23" s="73" t="str">
        <f t="array" ref="R23">IF($C23&lt;&gt;"",SUM(IF('Vacation Tracker'!$Q$1:$ACR$1=1,IF(RIGHT('Vacation Tracker'!$Q25:$ACR25)=R$9,IFERROR(--LEFT('Vacation Tracker'!$Q25:$ACR25,LEN('Vacation Tracker'!$Q25:$ACR25)-1),0)))),"")</f>
        <v/>
      </c>
      <c r="S23" s="74" t="str">
        <f t="array" ref="S23">IF($C23&lt;&gt;"",SUM(IF('Vacation Tracker'!$Q$1:$ACR$1=1,IF(RIGHT('Vacation Tracker'!$Q25:$ACR25)=S$9,IFERROR(--LEFT('Vacation Tracker'!$Q25:$ACR25,LEN('Vacation Tracker'!$Q25:$ACR25)-1),0)))),"")</f>
        <v/>
      </c>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row>
    <row r="24" spans="2:168" ht="15" customHeight="1" x14ac:dyDescent="0.2">
      <c r="B24" s="23">
        <f>IF('Vacation Tracker'!B26&lt;&gt;"",'Vacation Tracker'!B26,"")</f>
        <v>15</v>
      </c>
      <c r="C24" s="24" t="str">
        <f>IF('Vacation Tracker'!C26&lt;&gt;"",'Vacation Tracker'!C26,"")</f>
        <v/>
      </c>
      <c r="D24" s="25" t="str">
        <f>IF('Vacation Tracker'!D26&lt;&gt;"",'Vacation Tracker'!D26,"")</f>
        <v/>
      </c>
      <c r="E24" s="25" t="str">
        <f>IF('Vacation Tracker'!E26&lt;&gt;"",'Vacation Tracker'!E26,"")</f>
        <v/>
      </c>
      <c r="F24" s="24" t="str">
        <f>IF('Vacation Tracker'!F26&lt;&gt;"",'Vacation Tracker'!F26,"")</f>
        <v/>
      </c>
      <c r="G24" s="24" t="str">
        <f>IF('Vacation Tracker'!G26&lt;&gt;"",'Vacation Tracker'!G26,"")</f>
        <v/>
      </c>
      <c r="H24" s="23" t="str">
        <f>IF(C24&lt;&gt;"",SUMIF('Vacation Tracker'!$Q$1:$ACR$1,1,'Vacation Tracker'!Q26:ACR26),"")</f>
        <v/>
      </c>
      <c r="I24" s="26" t="str">
        <f t="shared" si="0"/>
        <v/>
      </c>
      <c r="J24" s="72" t="str">
        <f t="shared" si="1"/>
        <v/>
      </c>
      <c r="K24" s="26" t="str">
        <f t="array" ref="K24">IF($C24&lt;&gt;"",SUM(IF('Vacation Tracker'!$Q$1:$ACR$1=1,IF(RIGHT('Vacation Tracker'!$Q26:$ACR26)=K$9,IFERROR(--LEFT('Vacation Tracker'!$Q26:$ACR26,LEN('Vacation Tracker'!$Q26:$ACR26)-1),0)))),"")</f>
        <v/>
      </c>
      <c r="L24" s="26" t="str">
        <f t="array" ref="L24">IF($C24&lt;&gt;"",SUM(IF('Vacation Tracker'!$Q$1:$ACR$1=1,IF(RIGHT('Vacation Tracker'!$Q26:$ACR26)=L$9,IFERROR(--LEFT('Vacation Tracker'!$Q26:$ACR26,LEN('Vacation Tracker'!$Q26:$ACR26)-1),0)))),"")</f>
        <v/>
      </c>
      <c r="M24" s="26" t="str">
        <f t="array" ref="M24">IF($C24&lt;&gt;"",SUM(IF('Vacation Tracker'!$Q$1:$ACR$1=1,IF(RIGHT('Vacation Tracker'!$Q26:$ACR26)=M$9,IFERROR(--LEFT('Vacation Tracker'!$Q26:$ACR26,LEN('Vacation Tracker'!$Q26:$ACR26)-1),0)))),"")</f>
        <v/>
      </c>
      <c r="N24" s="26" t="str">
        <f t="array" ref="N24">IF($C24&lt;&gt;"",SUM(IF('Vacation Tracker'!$Q$1:$ACR$1=1,IF(RIGHT('Vacation Tracker'!$Q26:$ACR26)=N$9,IFERROR(--LEFT('Vacation Tracker'!$Q26:$ACR26,LEN('Vacation Tracker'!$Q26:$ACR26)-1),0)))),"")</f>
        <v/>
      </c>
      <c r="O24" s="26" t="str">
        <f t="array" ref="O24">IF($C24&lt;&gt;"",SUM(IF('Vacation Tracker'!$Q$1:$ACR$1=1,IF(RIGHT('Vacation Tracker'!$Q26:$ACR26)=O$9,IFERROR(--LEFT('Vacation Tracker'!$Q26:$ACR26,LEN('Vacation Tracker'!$Q26:$ACR26)-1),0)))),"")</f>
        <v/>
      </c>
      <c r="P24" s="26" t="str">
        <f t="array" ref="P24">IF($C24&lt;&gt;"",SUM(IF('Vacation Tracker'!$Q$1:$ACR$1=1,IF(RIGHT('Vacation Tracker'!$Q26:$ACR26)=P$9,IFERROR(--LEFT('Vacation Tracker'!$Q26:$ACR26,LEN('Vacation Tracker'!$Q26:$ACR26)-1),0)))),"")</f>
        <v/>
      </c>
      <c r="Q24" s="26" t="str">
        <f t="array" ref="Q24">IF($C24&lt;&gt;"",SUM(IF('Vacation Tracker'!$Q$1:$ACR$1=1,IF(RIGHT('Vacation Tracker'!$Q26:$ACR26)=Q$9,IFERROR(--LEFT('Vacation Tracker'!$Q26:$ACR26,LEN('Vacation Tracker'!$Q26:$ACR26)-1),0)))),"")</f>
        <v/>
      </c>
      <c r="R24" s="73" t="str">
        <f t="array" ref="R24">IF($C24&lt;&gt;"",SUM(IF('Vacation Tracker'!$Q$1:$ACR$1=1,IF(RIGHT('Vacation Tracker'!$Q26:$ACR26)=R$9,IFERROR(--LEFT('Vacation Tracker'!$Q26:$ACR26,LEN('Vacation Tracker'!$Q26:$ACR26)-1),0)))),"")</f>
        <v/>
      </c>
      <c r="S24" s="74" t="str">
        <f t="array" ref="S24">IF($C24&lt;&gt;"",SUM(IF('Vacation Tracker'!$Q$1:$ACR$1=1,IF(RIGHT('Vacation Tracker'!$Q26:$ACR26)=S$9,IFERROR(--LEFT('Vacation Tracker'!$Q26:$ACR26,LEN('Vacation Tracker'!$Q26:$ACR26)-1),0)))),"")</f>
        <v/>
      </c>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row>
    <row r="25" spans="2:168" ht="15" customHeight="1" x14ac:dyDescent="0.2">
      <c r="B25" s="23">
        <f>IF('Vacation Tracker'!B27&lt;&gt;"",'Vacation Tracker'!B27,"")</f>
        <v>16</v>
      </c>
      <c r="C25" s="24" t="str">
        <f>IF('Vacation Tracker'!C27&lt;&gt;"",'Vacation Tracker'!C27,"")</f>
        <v/>
      </c>
      <c r="D25" s="25" t="str">
        <f>IF('Vacation Tracker'!D27&lt;&gt;"",'Vacation Tracker'!D27,"")</f>
        <v/>
      </c>
      <c r="E25" s="25" t="str">
        <f>IF('Vacation Tracker'!E27&lt;&gt;"",'Vacation Tracker'!E27,"")</f>
        <v/>
      </c>
      <c r="F25" s="24" t="str">
        <f>IF('Vacation Tracker'!F27&lt;&gt;"",'Vacation Tracker'!F27,"")</f>
        <v/>
      </c>
      <c r="G25" s="24" t="str">
        <f>IF('Vacation Tracker'!G27&lt;&gt;"",'Vacation Tracker'!G27,"")</f>
        <v/>
      </c>
      <c r="H25" s="23" t="str">
        <f>IF(C25&lt;&gt;"",SUMIF('Vacation Tracker'!$Q$1:$ACR$1,1,'Vacation Tracker'!Q27:ACR27),"")</f>
        <v/>
      </c>
      <c r="I25" s="26" t="str">
        <f t="shared" si="0"/>
        <v/>
      </c>
      <c r="J25" s="72" t="str">
        <f t="shared" si="1"/>
        <v/>
      </c>
      <c r="K25" s="26" t="str">
        <f t="array" ref="K25">IF($C25&lt;&gt;"",SUM(IF('Vacation Tracker'!$Q$1:$ACR$1=1,IF(RIGHT('Vacation Tracker'!$Q27:$ACR27)=K$9,IFERROR(--LEFT('Vacation Tracker'!$Q27:$ACR27,LEN('Vacation Tracker'!$Q27:$ACR27)-1),0)))),"")</f>
        <v/>
      </c>
      <c r="L25" s="26" t="str">
        <f t="array" ref="L25">IF($C25&lt;&gt;"",SUM(IF('Vacation Tracker'!$Q$1:$ACR$1=1,IF(RIGHT('Vacation Tracker'!$Q27:$ACR27)=L$9,IFERROR(--LEFT('Vacation Tracker'!$Q27:$ACR27,LEN('Vacation Tracker'!$Q27:$ACR27)-1),0)))),"")</f>
        <v/>
      </c>
      <c r="M25" s="26" t="str">
        <f t="array" ref="M25">IF($C25&lt;&gt;"",SUM(IF('Vacation Tracker'!$Q$1:$ACR$1=1,IF(RIGHT('Vacation Tracker'!$Q27:$ACR27)=M$9,IFERROR(--LEFT('Vacation Tracker'!$Q27:$ACR27,LEN('Vacation Tracker'!$Q27:$ACR27)-1),0)))),"")</f>
        <v/>
      </c>
      <c r="N25" s="26" t="str">
        <f t="array" ref="N25">IF($C25&lt;&gt;"",SUM(IF('Vacation Tracker'!$Q$1:$ACR$1=1,IF(RIGHT('Vacation Tracker'!$Q27:$ACR27)=N$9,IFERROR(--LEFT('Vacation Tracker'!$Q27:$ACR27,LEN('Vacation Tracker'!$Q27:$ACR27)-1),0)))),"")</f>
        <v/>
      </c>
      <c r="O25" s="26" t="str">
        <f t="array" ref="O25">IF($C25&lt;&gt;"",SUM(IF('Vacation Tracker'!$Q$1:$ACR$1=1,IF(RIGHT('Vacation Tracker'!$Q27:$ACR27)=O$9,IFERROR(--LEFT('Vacation Tracker'!$Q27:$ACR27,LEN('Vacation Tracker'!$Q27:$ACR27)-1),0)))),"")</f>
        <v/>
      </c>
      <c r="P25" s="26" t="str">
        <f t="array" ref="P25">IF($C25&lt;&gt;"",SUM(IF('Vacation Tracker'!$Q$1:$ACR$1=1,IF(RIGHT('Vacation Tracker'!$Q27:$ACR27)=P$9,IFERROR(--LEFT('Vacation Tracker'!$Q27:$ACR27,LEN('Vacation Tracker'!$Q27:$ACR27)-1),0)))),"")</f>
        <v/>
      </c>
      <c r="Q25" s="26" t="str">
        <f t="array" ref="Q25">IF($C25&lt;&gt;"",SUM(IF('Vacation Tracker'!$Q$1:$ACR$1=1,IF(RIGHT('Vacation Tracker'!$Q27:$ACR27)=Q$9,IFERROR(--LEFT('Vacation Tracker'!$Q27:$ACR27,LEN('Vacation Tracker'!$Q27:$ACR27)-1),0)))),"")</f>
        <v/>
      </c>
      <c r="R25" s="73" t="str">
        <f t="array" ref="R25">IF($C25&lt;&gt;"",SUM(IF('Vacation Tracker'!$Q$1:$ACR$1=1,IF(RIGHT('Vacation Tracker'!$Q27:$ACR27)=R$9,IFERROR(--LEFT('Vacation Tracker'!$Q27:$ACR27,LEN('Vacation Tracker'!$Q27:$ACR27)-1),0)))),"")</f>
        <v/>
      </c>
      <c r="S25" s="74" t="str">
        <f t="array" ref="S25">IF($C25&lt;&gt;"",SUM(IF('Vacation Tracker'!$Q$1:$ACR$1=1,IF(RIGHT('Vacation Tracker'!$Q27:$ACR27)=S$9,IFERROR(--LEFT('Vacation Tracker'!$Q27:$ACR27,LEN('Vacation Tracker'!$Q27:$ACR27)-1),0)))),"")</f>
        <v/>
      </c>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row>
    <row r="26" spans="2:168" ht="15" customHeight="1" x14ac:dyDescent="0.2">
      <c r="B26" s="23">
        <f>IF('Vacation Tracker'!B28&lt;&gt;"",'Vacation Tracker'!B28,"")</f>
        <v>17</v>
      </c>
      <c r="C26" s="24" t="str">
        <f>IF('Vacation Tracker'!C28&lt;&gt;"",'Vacation Tracker'!C28,"")</f>
        <v/>
      </c>
      <c r="D26" s="25" t="str">
        <f>IF('Vacation Tracker'!D28&lt;&gt;"",'Vacation Tracker'!D28,"")</f>
        <v/>
      </c>
      <c r="E26" s="25" t="str">
        <f>IF('Vacation Tracker'!E28&lt;&gt;"",'Vacation Tracker'!E28,"")</f>
        <v/>
      </c>
      <c r="F26" s="24" t="str">
        <f>IF('Vacation Tracker'!F28&lt;&gt;"",'Vacation Tracker'!F28,"")</f>
        <v/>
      </c>
      <c r="G26" s="24" t="str">
        <f>IF('Vacation Tracker'!G28&lt;&gt;"",'Vacation Tracker'!G28,"")</f>
        <v/>
      </c>
      <c r="H26" s="23" t="str">
        <f>IF(C26&lt;&gt;"",SUMIF('Vacation Tracker'!$Q$1:$ACR$1,1,'Vacation Tracker'!Q28:ACR28),"")</f>
        <v/>
      </c>
      <c r="I26" s="26" t="str">
        <f t="shared" si="0"/>
        <v/>
      </c>
      <c r="J26" s="72" t="str">
        <f t="shared" si="1"/>
        <v/>
      </c>
      <c r="K26" s="26" t="str">
        <f t="array" ref="K26">IF($C26&lt;&gt;"",SUM(IF('Vacation Tracker'!$Q$1:$ACR$1=1,IF(RIGHT('Vacation Tracker'!$Q28:$ACR28)=K$9,IFERROR(--LEFT('Vacation Tracker'!$Q28:$ACR28,LEN('Vacation Tracker'!$Q28:$ACR28)-1),0)))),"")</f>
        <v/>
      </c>
      <c r="L26" s="26" t="str">
        <f t="array" ref="L26">IF($C26&lt;&gt;"",SUM(IF('Vacation Tracker'!$Q$1:$ACR$1=1,IF(RIGHT('Vacation Tracker'!$Q28:$ACR28)=L$9,IFERROR(--LEFT('Vacation Tracker'!$Q28:$ACR28,LEN('Vacation Tracker'!$Q28:$ACR28)-1),0)))),"")</f>
        <v/>
      </c>
      <c r="M26" s="26" t="str">
        <f t="array" ref="M26">IF($C26&lt;&gt;"",SUM(IF('Vacation Tracker'!$Q$1:$ACR$1=1,IF(RIGHT('Vacation Tracker'!$Q28:$ACR28)=M$9,IFERROR(--LEFT('Vacation Tracker'!$Q28:$ACR28,LEN('Vacation Tracker'!$Q28:$ACR28)-1),0)))),"")</f>
        <v/>
      </c>
      <c r="N26" s="26" t="str">
        <f t="array" ref="N26">IF($C26&lt;&gt;"",SUM(IF('Vacation Tracker'!$Q$1:$ACR$1=1,IF(RIGHT('Vacation Tracker'!$Q28:$ACR28)=N$9,IFERROR(--LEFT('Vacation Tracker'!$Q28:$ACR28,LEN('Vacation Tracker'!$Q28:$ACR28)-1),0)))),"")</f>
        <v/>
      </c>
      <c r="O26" s="26" t="str">
        <f t="array" ref="O26">IF($C26&lt;&gt;"",SUM(IF('Vacation Tracker'!$Q$1:$ACR$1=1,IF(RIGHT('Vacation Tracker'!$Q28:$ACR28)=O$9,IFERROR(--LEFT('Vacation Tracker'!$Q28:$ACR28,LEN('Vacation Tracker'!$Q28:$ACR28)-1),0)))),"")</f>
        <v/>
      </c>
      <c r="P26" s="26" t="str">
        <f t="array" ref="P26">IF($C26&lt;&gt;"",SUM(IF('Vacation Tracker'!$Q$1:$ACR$1=1,IF(RIGHT('Vacation Tracker'!$Q28:$ACR28)=P$9,IFERROR(--LEFT('Vacation Tracker'!$Q28:$ACR28,LEN('Vacation Tracker'!$Q28:$ACR28)-1),0)))),"")</f>
        <v/>
      </c>
      <c r="Q26" s="26" t="str">
        <f t="array" ref="Q26">IF($C26&lt;&gt;"",SUM(IF('Vacation Tracker'!$Q$1:$ACR$1=1,IF(RIGHT('Vacation Tracker'!$Q28:$ACR28)=Q$9,IFERROR(--LEFT('Vacation Tracker'!$Q28:$ACR28,LEN('Vacation Tracker'!$Q28:$ACR28)-1),0)))),"")</f>
        <v/>
      </c>
      <c r="R26" s="73" t="str">
        <f t="array" ref="R26">IF($C26&lt;&gt;"",SUM(IF('Vacation Tracker'!$Q$1:$ACR$1=1,IF(RIGHT('Vacation Tracker'!$Q28:$ACR28)=R$9,IFERROR(--LEFT('Vacation Tracker'!$Q28:$ACR28,LEN('Vacation Tracker'!$Q28:$ACR28)-1),0)))),"")</f>
        <v/>
      </c>
      <c r="S26" s="74" t="str">
        <f t="array" ref="S26">IF($C26&lt;&gt;"",SUM(IF('Vacation Tracker'!$Q$1:$ACR$1=1,IF(RIGHT('Vacation Tracker'!$Q28:$ACR28)=S$9,IFERROR(--LEFT('Vacation Tracker'!$Q28:$ACR28,LEN('Vacation Tracker'!$Q28:$ACR28)-1),0)))),"")</f>
        <v/>
      </c>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row>
    <row r="27" spans="2:168" ht="15" customHeight="1" x14ac:dyDescent="0.2">
      <c r="B27" s="23">
        <f>IF('Vacation Tracker'!B29&lt;&gt;"",'Vacation Tracker'!B29,"")</f>
        <v>18</v>
      </c>
      <c r="C27" s="24" t="str">
        <f>IF('Vacation Tracker'!C29&lt;&gt;"",'Vacation Tracker'!C29,"")</f>
        <v/>
      </c>
      <c r="D27" s="25" t="str">
        <f>IF('Vacation Tracker'!D29&lt;&gt;"",'Vacation Tracker'!D29,"")</f>
        <v/>
      </c>
      <c r="E27" s="25" t="str">
        <f>IF('Vacation Tracker'!E29&lt;&gt;"",'Vacation Tracker'!E29,"")</f>
        <v/>
      </c>
      <c r="F27" s="24" t="str">
        <f>IF('Vacation Tracker'!F29&lt;&gt;"",'Vacation Tracker'!F29,"")</f>
        <v/>
      </c>
      <c r="G27" s="24" t="str">
        <f>IF('Vacation Tracker'!G29&lt;&gt;"",'Vacation Tracker'!G29,"")</f>
        <v/>
      </c>
      <c r="H27" s="23" t="str">
        <f>IF(C27&lt;&gt;"",SUMIF('Vacation Tracker'!$Q$1:$ACR$1,1,'Vacation Tracker'!Q29:ACR29),"")</f>
        <v/>
      </c>
      <c r="I27" s="26" t="str">
        <f t="shared" si="0"/>
        <v/>
      </c>
      <c r="J27" s="72" t="str">
        <f t="shared" si="1"/>
        <v/>
      </c>
      <c r="K27" s="26" t="str">
        <f t="array" ref="K27">IF($C27&lt;&gt;"",SUM(IF('Vacation Tracker'!$Q$1:$ACR$1=1,IF(RIGHT('Vacation Tracker'!$Q29:$ACR29)=K$9,IFERROR(--LEFT('Vacation Tracker'!$Q29:$ACR29,LEN('Vacation Tracker'!$Q29:$ACR29)-1),0)))),"")</f>
        <v/>
      </c>
      <c r="L27" s="26" t="str">
        <f t="array" ref="L27">IF($C27&lt;&gt;"",SUM(IF('Vacation Tracker'!$Q$1:$ACR$1=1,IF(RIGHT('Vacation Tracker'!$Q29:$ACR29)=L$9,IFERROR(--LEFT('Vacation Tracker'!$Q29:$ACR29,LEN('Vacation Tracker'!$Q29:$ACR29)-1),0)))),"")</f>
        <v/>
      </c>
      <c r="M27" s="26" t="str">
        <f t="array" ref="M27">IF($C27&lt;&gt;"",SUM(IF('Vacation Tracker'!$Q$1:$ACR$1=1,IF(RIGHT('Vacation Tracker'!$Q29:$ACR29)=M$9,IFERROR(--LEFT('Vacation Tracker'!$Q29:$ACR29,LEN('Vacation Tracker'!$Q29:$ACR29)-1),0)))),"")</f>
        <v/>
      </c>
      <c r="N27" s="26" t="str">
        <f t="array" ref="N27">IF($C27&lt;&gt;"",SUM(IF('Vacation Tracker'!$Q$1:$ACR$1=1,IF(RIGHT('Vacation Tracker'!$Q29:$ACR29)=N$9,IFERROR(--LEFT('Vacation Tracker'!$Q29:$ACR29,LEN('Vacation Tracker'!$Q29:$ACR29)-1),0)))),"")</f>
        <v/>
      </c>
      <c r="O27" s="26" t="str">
        <f t="array" ref="O27">IF($C27&lt;&gt;"",SUM(IF('Vacation Tracker'!$Q$1:$ACR$1=1,IF(RIGHT('Vacation Tracker'!$Q29:$ACR29)=O$9,IFERROR(--LEFT('Vacation Tracker'!$Q29:$ACR29,LEN('Vacation Tracker'!$Q29:$ACR29)-1),0)))),"")</f>
        <v/>
      </c>
      <c r="P27" s="26" t="str">
        <f t="array" ref="P27">IF($C27&lt;&gt;"",SUM(IF('Vacation Tracker'!$Q$1:$ACR$1=1,IF(RIGHT('Vacation Tracker'!$Q29:$ACR29)=P$9,IFERROR(--LEFT('Vacation Tracker'!$Q29:$ACR29,LEN('Vacation Tracker'!$Q29:$ACR29)-1),0)))),"")</f>
        <v/>
      </c>
      <c r="Q27" s="26" t="str">
        <f t="array" ref="Q27">IF($C27&lt;&gt;"",SUM(IF('Vacation Tracker'!$Q$1:$ACR$1=1,IF(RIGHT('Vacation Tracker'!$Q29:$ACR29)=Q$9,IFERROR(--LEFT('Vacation Tracker'!$Q29:$ACR29,LEN('Vacation Tracker'!$Q29:$ACR29)-1),0)))),"")</f>
        <v/>
      </c>
      <c r="R27" s="73" t="str">
        <f t="array" ref="R27">IF($C27&lt;&gt;"",SUM(IF('Vacation Tracker'!$Q$1:$ACR$1=1,IF(RIGHT('Vacation Tracker'!$Q29:$ACR29)=R$9,IFERROR(--LEFT('Vacation Tracker'!$Q29:$ACR29,LEN('Vacation Tracker'!$Q29:$ACR29)-1),0)))),"")</f>
        <v/>
      </c>
      <c r="S27" s="74" t="str">
        <f t="array" ref="S27">IF($C27&lt;&gt;"",SUM(IF('Vacation Tracker'!$Q$1:$ACR$1=1,IF(RIGHT('Vacation Tracker'!$Q29:$ACR29)=S$9,IFERROR(--LEFT('Vacation Tracker'!$Q29:$ACR29,LEN('Vacation Tracker'!$Q29:$ACR29)-1),0)))),"")</f>
        <v/>
      </c>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row>
    <row r="28" spans="2:168" ht="15" customHeight="1" x14ac:dyDescent="0.2">
      <c r="B28" s="23">
        <f>IF('Vacation Tracker'!B30&lt;&gt;"",'Vacation Tracker'!B30,"")</f>
        <v>19</v>
      </c>
      <c r="C28" s="24" t="str">
        <f>IF('Vacation Tracker'!C30&lt;&gt;"",'Vacation Tracker'!C30,"")</f>
        <v/>
      </c>
      <c r="D28" s="25" t="str">
        <f>IF('Vacation Tracker'!D30&lt;&gt;"",'Vacation Tracker'!D30,"")</f>
        <v/>
      </c>
      <c r="E28" s="25" t="str">
        <f>IF('Vacation Tracker'!E30&lt;&gt;"",'Vacation Tracker'!E30,"")</f>
        <v/>
      </c>
      <c r="F28" s="24" t="str">
        <f>IF('Vacation Tracker'!F30&lt;&gt;"",'Vacation Tracker'!F30,"")</f>
        <v/>
      </c>
      <c r="G28" s="24" t="str">
        <f>IF('Vacation Tracker'!G30&lt;&gt;"",'Vacation Tracker'!G30,"")</f>
        <v/>
      </c>
      <c r="H28" s="23" t="str">
        <f>IF(C28&lt;&gt;"",SUMIF('Vacation Tracker'!$Q$1:$ACR$1,1,'Vacation Tracker'!Q30:ACR30),"")</f>
        <v/>
      </c>
      <c r="I28" s="26" t="str">
        <f t="shared" si="0"/>
        <v/>
      </c>
      <c r="J28" s="72" t="str">
        <f t="shared" si="1"/>
        <v/>
      </c>
      <c r="K28" s="26" t="str">
        <f t="array" ref="K28">IF($C28&lt;&gt;"",SUM(IF('Vacation Tracker'!$Q$1:$ACR$1=1,IF(RIGHT('Vacation Tracker'!$Q30:$ACR30)=K$9,IFERROR(--LEFT('Vacation Tracker'!$Q30:$ACR30,LEN('Vacation Tracker'!$Q30:$ACR30)-1),0)))),"")</f>
        <v/>
      </c>
      <c r="L28" s="26" t="str">
        <f t="array" ref="L28">IF($C28&lt;&gt;"",SUM(IF('Vacation Tracker'!$Q$1:$ACR$1=1,IF(RIGHT('Vacation Tracker'!$Q30:$ACR30)=L$9,IFERROR(--LEFT('Vacation Tracker'!$Q30:$ACR30,LEN('Vacation Tracker'!$Q30:$ACR30)-1),0)))),"")</f>
        <v/>
      </c>
      <c r="M28" s="26" t="str">
        <f t="array" ref="M28">IF($C28&lt;&gt;"",SUM(IF('Vacation Tracker'!$Q$1:$ACR$1=1,IF(RIGHT('Vacation Tracker'!$Q30:$ACR30)=M$9,IFERROR(--LEFT('Vacation Tracker'!$Q30:$ACR30,LEN('Vacation Tracker'!$Q30:$ACR30)-1),0)))),"")</f>
        <v/>
      </c>
      <c r="N28" s="26" t="str">
        <f t="array" ref="N28">IF($C28&lt;&gt;"",SUM(IF('Vacation Tracker'!$Q$1:$ACR$1=1,IF(RIGHT('Vacation Tracker'!$Q30:$ACR30)=N$9,IFERROR(--LEFT('Vacation Tracker'!$Q30:$ACR30,LEN('Vacation Tracker'!$Q30:$ACR30)-1),0)))),"")</f>
        <v/>
      </c>
      <c r="O28" s="26" t="str">
        <f t="array" ref="O28">IF($C28&lt;&gt;"",SUM(IF('Vacation Tracker'!$Q$1:$ACR$1=1,IF(RIGHT('Vacation Tracker'!$Q30:$ACR30)=O$9,IFERROR(--LEFT('Vacation Tracker'!$Q30:$ACR30,LEN('Vacation Tracker'!$Q30:$ACR30)-1),0)))),"")</f>
        <v/>
      </c>
      <c r="P28" s="26" t="str">
        <f t="array" ref="P28">IF($C28&lt;&gt;"",SUM(IF('Vacation Tracker'!$Q$1:$ACR$1=1,IF(RIGHT('Vacation Tracker'!$Q30:$ACR30)=P$9,IFERROR(--LEFT('Vacation Tracker'!$Q30:$ACR30,LEN('Vacation Tracker'!$Q30:$ACR30)-1),0)))),"")</f>
        <v/>
      </c>
      <c r="Q28" s="26" t="str">
        <f t="array" ref="Q28">IF($C28&lt;&gt;"",SUM(IF('Vacation Tracker'!$Q$1:$ACR$1=1,IF(RIGHT('Vacation Tracker'!$Q30:$ACR30)=Q$9,IFERROR(--LEFT('Vacation Tracker'!$Q30:$ACR30,LEN('Vacation Tracker'!$Q30:$ACR30)-1),0)))),"")</f>
        <v/>
      </c>
      <c r="R28" s="73" t="str">
        <f t="array" ref="R28">IF($C28&lt;&gt;"",SUM(IF('Vacation Tracker'!$Q$1:$ACR$1=1,IF(RIGHT('Vacation Tracker'!$Q30:$ACR30)=R$9,IFERROR(--LEFT('Vacation Tracker'!$Q30:$ACR30,LEN('Vacation Tracker'!$Q30:$ACR30)-1),0)))),"")</f>
        <v/>
      </c>
      <c r="S28" s="74" t="str">
        <f t="array" ref="S28">IF($C28&lt;&gt;"",SUM(IF('Vacation Tracker'!$Q$1:$ACR$1=1,IF(RIGHT('Vacation Tracker'!$Q30:$ACR30)=S$9,IFERROR(--LEFT('Vacation Tracker'!$Q30:$ACR30,LEN('Vacation Tracker'!$Q30:$ACR30)-1),0)))),"")</f>
        <v/>
      </c>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row>
    <row r="29" spans="2:168" ht="15" customHeight="1" x14ac:dyDescent="0.2">
      <c r="B29" s="23">
        <f>IF('Vacation Tracker'!B31&lt;&gt;"",'Vacation Tracker'!B31,"")</f>
        <v>20</v>
      </c>
      <c r="C29" s="24" t="str">
        <f>IF('Vacation Tracker'!C31&lt;&gt;"",'Vacation Tracker'!C31,"")</f>
        <v/>
      </c>
      <c r="D29" s="25" t="str">
        <f>IF('Vacation Tracker'!D31&lt;&gt;"",'Vacation Tracker'!D31,"")</f>
        <v/>
      </c>
      <c r="E29" s="25" t="str">
        <f>IF('Vacation Tracker'!E31&lt;&gt;"",'Vacation Tracker'!E31,"")</f>
        <v/>
      </c>
      <c r="F29" s="24" t="str">
        <f>IF('Vacation Tracker'!F31&lt;&gt;"",'Vacation Tracker'!F31,"")</f>
        <v/>
      </c>
      <c r="G29" s="24" t="str">
        <f>IF('Vacation Tracker'!G31&lt;&gt;"",'Vacation Tracker'!G31,"")</f>
        <v/>
      </c>
      <c r="H29" s="23" t="str">
        <f>IF(C29&lt;&gt;"",SUMIF('Vacation Tracker'!$Q$1:$ACR$1,1,'Vacation Tracker'!Q31:ACR31),"")</f>
        <v/>
      </c>
      <c r="I29" s="26" t="str">
        <f t="shared" si="0"/>
        <v/>
      </c>
      <c r="J29" s="72" t="str">
        <f t="shared" si="1"/>
        <v/>
      </c>
      <c r="K29" s="26" t="str">
        <f t="array" ref="K29">IF($C29&lt;&gt;"",SUM(IF('Vacation Tracker'!$Q$1:$ACR$1=1,IF(RIGHT('Vacation Tracker'!$Q31:$ACR31)=K$9,IFERROR(--LEFT('Vacation Tracker'!$Q31:$ACR31,LEN('Vacation Tracker'!$Q31:$ACR31)-1),0)))),"")</f>
        <v/>
      </c>
      <c r="L29" s="26" t="str">
        <f t="array" ref="L29">IF($C29&lt;&gt;"",SUM(IF('Vacation Tracker'!$Q$1:$ACR$1=1,IF(RIGHT('Vacation Tracker'!$Q31:$ACR31)=L$9,IFERROR(--LEFT('Vacation Tracker'!$Q31:$ACR31,LEN('Vacation Tracker'!$Q31:$ACR31)-1),0)))),"")</f>
        <v/>
      </c>
      <c r="M29" s="26" t="str">
        <f t="array" ref="M29">IF($C29&lt;&gt;"",SUM(IF('Vacation Tracker'!$Q$1:$ACR$1=1,IF(RIGHT('Vacation Tracker'!$Q31:$ACR31)=M$9,IFERROR(--LEFT('Vacation Tracker'!$Q31:$ACR31,LEN('Vacation Tracker'!$Q31:$ACR31)-1),0)))),"")</f>
        <v/>
      </c>
      <c r="N29" s="26" t="str">
        <f t="array" ref="N29">IF($C29&lt;&gt;"",SUM(IF('Vacation Tracker'!$Q$1:$ACR$1=1,IF(RIGHT('Vacation Tracker'!$Q31:$ACR31)=N$9,IFERROR(--LEFT('Vacation Tracker'!$Q31:$ACR31,LEN('Vacation Tracker'!$Q31:$ACR31)-1),0)))),"")</f>
        <v/>
      </c>
      <c r="O29" s="26" t="str">
        <f t="array" ref="O29">IF($C29&lt;&gt;"",SUM(IF('Vacation Tracker'!$Q$1:$ACR$1=1,IF(RIGHT('Vacation Tracker'!$Q31:$ACR31)=O$9,IFERROR(--LEFT('Vacation Tracker'!$Q31:$ACR31,LEN('Vacation Tracker'!$Q31:$ACR31)-1),0)))),"")</f>
        <v/>
      </c>
      <c r="P29" s="26" t="str">
        <f t="array" ref="P29">IF($C29&lt;&gt;"",SUM(IF('Vacation Tracker'!$Q$1:$ACR$1=1,IF(RIGHT('Vacation Tracker'!$Q31:$ACR31)=P$9,IFERROR(--LEFT('Vacation Tracker'!$Q31:$ACR31,LEN('Vacation Tracker'!$Q31:$ACR31)-1),0)))),"")</f>
        <v/>
      </c>
      <c r="Q29" s="26" t="str">
        <f t="array" ref="Q29">IF($C29&lt;&gt;"",SUM(IF('Vacation Tracker'!$Q$1:$ACR$1=1,IF(RIGHT('Vacation Tracker'!$Q31:$ACR31)=Q$9,IFERROR(--LEFT('Vacation Tracker'!$Q31:$ACR31,LEN('Vacation Tracker'!$Q31:$ACR31)-1),0)))),"")</f>
        <v/>
      </c>
      <c r="R29" s="73" t="str">
        <f t="array" ref="R29">IF($C29&lt;&gt;"",SUM(IF('Vacation Tracker'!$Q$1:$ACR$1=1,IF(RIGHT('Vacation Tracker'!$Q31:$ACR31)=R$9,IFERROR(--LEFT('Vacation Tracker'!$Q31:$ACR31,LEN('Vacation Tracker'!$Q31:$ACR31)-1),0)))),"")</f>
        <v/>
      </c>
      <c r="S29" s="74" t="str">
        <f t="array" ref="S29">IF($C29&lt;&gt;"",SUM(IF('Vacation Tracker'!$Q$1:$ACR$1=1,IF(RIGHT('Vacation Tracker'!$Q31:$ACR31)=S$9,IFERROR(--LEFT('Vacation Tracker'!$Q31:$ACR31,LEN('Vacation Tracker'!$Q31:$ACR31)-1),0)))),"")</f>
        <v/>
      </c>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row>
    <row r="30" spans="2:168" ht="15" customHeight="1" x14ac:dyDescent="0.2">
      <c r="B30" s="23">
        <f>IF('Vacation Tracker'!B32&lt;&gt;"",'Vacation Tracker'!B32,"")</f>
        <v>21</v>
      </c>
      <c r="C30" s="24" t="str">
        <f>IF('Vacation Tracker'!C32&lt;&gt;"",'Vacation Tracker'!C32,"")</f>
        <v/>
      </c>
      <c r="D30" s="25" t="str">
        <f>IF('Vacation Tracker'!D32&lt;&gt;"",'Vacation Tracker'!D32,"")</f>
        <v/>
      </c>
      <c r="E30" s="25" t="str">
        <f>IF('Vacation Tracker'!E32&lt;&gt;"",'Vacation Tracker'!E32,"")</f>
        <v/>
      </c>
      <c r="F30" s="24" t="str">
        <f>IF('Vacation Tracker'!F32&lt;&gt;"",'Vacation Tracker'!F32,"")</f>
        <v/>
      </c>
      <c r="G30" s="24" t="str">
        <f>IF('Vacation Tracker'!G32&lt;&gt;"",'Vacation Tracker'!G32,"")</f>
        <v/>
      </c>
      <c r="H30" s="23" t="str">
        <f>IF(C30&lt;&gt;"",SUMIF('Vacation Tracker'!$Q$1:$ACR$1,1,'Vacation Tracker'!Q32:ACR32),"")</f>
        <v/>
      </c>
      <c r="I30" s="26" t="str">
        <f t="shared" si="0"/>
        <v/>
      </c>
      <c r="J30" s="72" t="str">
        <f t="shared" si="1"/>
        <v/>
      </c>
      <c r="K30" s="26" t="str">
        <f t="array" ref="K30">IF($C30&lt;&gt;"",SUM(IF('Vacation Tracker'!$Q$1:$ACR$1=1,IF(RIGHT('Vacation Tracker'!$Q32:$ACR32)=K$9,IFERROR(--LEFT('Vacation Tracker'!$Q32:$ACR32,LEN('Vacation Tracker'!$Q32:$ACR32)-1),0)))),"")</f>
        <v/>
      </c>
      <c r="L30" s="26" t="str">
        <f t="array" ref="L30">IF($C30&lt;&gt;"",SUM(IF('Vacation Tracker'!$Q$1:$ACR$1=1,IF(RIGHT('Vacation Tracker'!$Q32:$ACR32)=L$9,IFERROR(--LEFT('Vacation Tracker'!$Q32:$ACR32,LEN('Vacation Tracker'!$Q32:$ACR32)-1),0)))),"")</f>
        <v/>
      </c>
      <c r="M30" s="26" t="str">
        <f t="array" ref="M30">IF($C30&lt;&gt;"",SUM(IF('Vacation Tracker'!$Q$1:$ACR$1=1,IF(RIGHT('Vacation Tracker'!$Q32:$ACR32)=M$9,IFERROR(--LEFT('Vacation Tracker'!$Q32:$ACR32,LEN('Vacation Tracker'!$Q32:$ACR32)-1),0)))),"")</f>
        <v/>
      </c>
      <c r="N30" s="26" t="str">
        <f t="array" ref="N30">IF($C30&lt;&gt;"",SUM(IF('Vacation Tracker'!$Q$1:$ACR$1=1,IF(RIGHT('Vacation Tracker'!$Q32:$ACR32)=N$9,IFERROR(--LEFT('Vacation Tracker'!$Q32:$ACR32,LEN('Vacation Tracker'!$Q32:$ACR32)-1),0)))),"")</f>
        <v/>
      </c>
      <c r="O30" s="26" t="str">
        <f t="array" ref="O30">IF($C30&lt;&gt;"",SUM(IF('Vacation Tracker'!$Q$1:$ACR$1=1,IF(RIGHT('Vacation Tracker'!$Q32:$ACR32)=O$9,IFERROR(--LEFT('Vacation Tracker'!$Q32:$ACR32,LEN('Vacation Tracker'!$Q32:$ACR32)-1),0)))),"")</f>
        <v/>
      </c>
      <c r="P30" s="26" t="str">
        <f t="array" ref="P30">IF($C30&lt;&gt;"",SUM(IF('Vacation Tracker'!$Q$1:$ACR$1=1,IF(RIGHT('Vacation Tracker'!$Q32:$ACR32)=P$9,IFERROR(--LEFT('Vacation Tracker'!$Q32:$ACR32,LEN('Vacation Tracker'!$Q32:$ACR32)-1),0)))),"")</f>
        <v/>
      </c>
      <c r="Q30" s="26" t="str">
        <f t="array" ref="Q30">IF($C30&lt;&gt;"",SUM(IF('Vacation Tracker'!$Q$1:$ACR$1=1,IF(RIGHT('Vacation Tracker'!$Q32:$ACR32)=Q$9,IFERROR(--LEFT('Vacation Tracker'!$Q32:$ACR32,LEN('Vacation Tracker'!$Q32:$ACR32)-1),0)))),"")</f>
        <v/>
      </c>
      <c r="R30" s="73" t="str">
        <f t="array" ref="R30">IF($C30&lt;&gt;"",SUM(IF('Vacation Tracker'!$Q$1:$ACR$1=1,IF(RIGHT('Vacation Tracker'!$Q32:$ACR32)=R$9,IFERROR(--LEFT('Vacation Tracker'!$Q32:$ACR32,LEN('Vacation Tracker'!$Q32:$ACR32)-1),0)))),"")</f>
        <v/>
      </c>
      <c r="S30" s="74" t="str">
        <f t="array" ref="S30">IF($C30&lt;&gt;"",SUM(IF('Vacation Tracker'!$Q$1:$ACR$1=1,IF(RIGHT('Vacation Tracker'!$Q32:$ACR32)=S$9,IFERROR(--LEFT('Vacation Tracker'!$Q32:$ACR32,LEN('Vacation Tracker'!$Q32:$ACR32)-1),0)))),"")</f>
        <v/>
      </c>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row>
    <row r="31" spans="2:168" ht="15" customHeight="1" x14ac:dyDescent="0.2">
      <c r="B31" s="23">
        <f>IF('Vacation Tracker'!B33&lt;&gt;"",'Vacation Tracker'!B33,"")</f>
        <v>22</v>
      </c>
      <c r="C31" s="24" t="str">
        <f>IF('Vacation Tracker'!C33&lt;&gt;"",'Vacation Tracker'!C33,"")</f>
        <v/>
      </c>
      <c r="D31" s="25" t="str">
        <f>IF('Vacation Tracker'!D33&lt;&gt;"",'Vacation Tracker'!D33,"")</f>
        <v/>
      </c>
      <c r="E31" s="25" t="str">
        <f>IF('Vacation Tracker'!E33&lt;&gt;"",'Vacation Tracker'!E33,"")</f>
        <v/>
      </c>
      <c r="F31" s="24" t="str">
        <f>IF('Vacation Tracker'!F33&lt;&gt;"",'Vacation Tracker'!F33,"")</f>
        <v/>
      </c>
      <c r="G31" s="24" t="str">
        <f>IF('Vacation Tracker'!G33&lt;&gt;"",'Vacation Tracker'!G33,"")</f>
        <v/>
      </c>
      <c r="H31" s="23" t="str">
        <f>IF(C31&lt;&gt;"",SUMIF('Vacation Tracker'!$Q$1:$ACR$1,1,'Vacation Tracker'!Q33:ACR33),"")</f>
        <v/>
      </c>
      <c r="I31" s="26" t="str">
        <f t="shared" si="0"/>
        <v/>
      </c>
      <c r="J31" s="72" t="str">
        <f t="shared" si="1"/>
        <v/>
      </c>
      <c r="K31" s="26" t="str">
        <f t="array" ref="K31">IF($C31&lt;&gt;"",SUM(IF('Vacation Tracker'!$Q$1:$ACR$1=1,IF(RIGHT('Vacation Tracker'!$Q33:$ACR33)=K$9,IFERROR(--LEFT('Vacation Tracker'!$Q33:$ACR33,LEN('Vacation Tracker'!$Q33:$ACR33)-1),0)))),"")</f>
        <v/>
      </c>
      <c r="L31" s="26" t="str">
        <f t="array" ref="L31">IF($C31&lt;&gt;"",SUM(IF('Vacation Tracker'!$Q$1:$ACR$1=1,IF(RIGHT('Vacation Tracker'!$Q33:$ACR33)=L$9,IFERROR(--LEFT('Vacation Tracker'!$Q33:$ACR33,LEN('Vacation Tracker'!$Q33:$ACR33)-1),0)))),"")</f>
        <v/>
      </c>
      <c r="M31" s="26" t="str">
        <f t="array" ref="M31">IF($C31&lt;&gt;"",SUM(IF('Vacation Tracker'!$Q$1:$ACR$1=1,IF(RIGHT('Vacation Tracker'!$Q33:$ACR33)=M$9,IFERROR(--LEFT('Vacation Tracker'!$Q33:$ACR33,LEN('Vacation Tracker'!$Q33:$ACR33)-1),0)))),"")</f>
        <v/>
      </c>
      <c r="N31" s="26" t="str">
        <f t="array" ref="N31">IF($C31&lt;&gt;"",SUM(IF('Vacation Tracker'!$Q$1:$ACR$1=1,IF(RIGHT('Vacation Tracker'!$Q33:$ACR33)=N$9,IFERROR(--LEFT('Vacation Tracker'!$Q33:$ACR33,LEN('Vacation Tracker'!$Q33:$ACR33)-1),0)))),"")</f>
        <v/>
      </c>
      <c r="O31" s="26" t="str">
        <f t="array" ref="O31">IF($C31&lt;&gt;"",SUM(IF('Vacation Tracker'!$Q$1:$ACR$1=1,IF(RIGHT('Vacation Tracker'!$Q33:$ACR33)=O$9,IFERROR(--LEFT('Vacation Tracker'!$Q33:$ACR33,LEN('Vacation Tracker'!$Q33:$ACR33)-1),0)))),"")</f>
        <v/>
      </c>
      <c r="P31" s="26" t="str">
        <f t="array" ref="P31">IF($C31&lt;&gt;"",SUM(IF('Vacation Tracker'!$Q$1:$ACR$1=1,IF(RIGHT('Vacation Tracker'!$Q33:$ACR33)=P$9,IFERROR(--LEFT('Vacation Tracker'!$Q33:$ACR33,LEN('Vacation Tracker'!$Q33:$ACR33)-1),0)))),"")</f>
        <v/>
      </c>
      <c r="Q31" s="26" t="str">
        <f t="array" ref="Q31">IF($C31&lt;&gt;"",SUM(IF('Vacation Tracker'!$Q$1:$ACR$1=1,IF(RIGHT('Vacation Tracker'!$Q33:$ACR33)=Q$9,IFERROR(--LEFT('Vacation Tracker'!$Q33:$ACR33,LEN('Vacation Tracker'!$Q33:$ACR33)-1),0)))),"")</f>
        <v/>
      </c>
      <c r="R31" s="73" t="str">
        <f t="array" ref="R31">IF($C31&lt;&gt;"",SUM(IF('Vacation Tracker'!$Q$1:$ACR$1=1,IF(RIGHT('Vacation Tracker'!$Q33:$ACR33)=R$9,IFERROR(--LEFT('Vacation Tracker'!$Q33:$ACR33,LEN('Vacation Tracker'!$Q33:$ACR33)-1),0)))),"")</f>
        <v/>
      </c>
      <c r="S31" s="74" t="str">
        <f t="array" ref="S31">IF($C31&lt;&gt;"",SUM(IF('Vacation Tracker'!$Q$1:$ACR$1=1,IF(RIGHT('Vacation Tracker'!$Q33:$ACR33)=S$9,IFERROR(--LEFT('Vacation Tracker'!$Q33:$ACR33,LEN('Vacation Tracker'!$Q33:$ACR33)-1),0)))),"")</f>
        <v/>
      </c>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row>
    <row r="32" spans="2:168" ht="15" customHeight="1" x14ac:dyDescent="0.2">
      <c r="B32" s="23">
        <f>IF('Vacation Tracker'!B34&lt;&gt;"",'Vacation Tracker'!B34,"")</f>
        <v>23</v>
      </c>
      <c r="C32" s="24" t="str">
        <f>IF('Vacation Tracker'!C34&lt;&gt;"",'Vacation Tracker'!C34,"")</f>
        <v/>
      </c>
      <c r="D32" s="25" t="str">
        <f>IF('Vacation Tracker'!D34&lt;&gt;"",'Vacation Tracker'!D34,"")</f>
        <v/>
      </c>
      <c r="E32" s="25" t="str">
        <f>IF('Vacation Tracker'!E34&lt;&gt;"",'Vacation Tracker'!E34,"")</f>
        <v/>
      </c>
      <c r="F32" s="24" t="str">
        <f>IF('Vacation Tracker'!F34&lt;&gt;"",'Vacation Tracker'!F34,"")</f>
        <v/>
      </c>
      <c r="G32" s="24" t="str">
        <f>IF('Vacation Tracker'!G34&lt;&gt;"",'Vacation Tracker'!G34,"")</f>
        <v/>
      </c>
      <c r="H32" s="23" t="str">
        <f>IF(C32&lt;&gt;"",SUMIF('Vacation Tracker'!$Q$1:$ACR$1,1,'Vacation Tracker'!Q34:ACR34),"")</f>
        <v/>
      </c>
      <c r="I32" s="26" t="str">
        <f t="shared" si="0"/>
        <v/>
      </c>
      <c r="J32" s="72" t="str">
        <f t="shared" si="1"/>
        <v/>
      </c>
      <c r="K32" s="26" t="str">
        <f t="array" ref="K32">IF($C32&lt;&gt;"",SUM(IF('Vacation Tracker'!$Q$1:$ACR$1=1,IF(RIGHT('Vacation Tracker'!$Q34:$ACR34)=K$9,IFERROR(--LEFT('Vacation Tracker'!$Q34:$ACR34,LEN('Vacation Tracker'!$Q34:$ACR34)-1),0)))),"")</f>
        <v/>
      </c>
      <c r="L32" s="26" t="str">
        <f t="array" ref="L32">IF($C32&lt;&gt;"",SUM(IF('Vacation Tracker'!$Q$1:$ACR$1=1,IF(RIGHT('Vacation Tracker'!$Q34:$ACR34)=L$9,IFERROR(--LEFT('Vacation Tracker'!$Q34:$ACR34,LEN('Vacation Tracker'!$Q34:$ACR34)-1),0)))),"")</f>
        <v/>
      </c>
      <c r="M32" s="26" t="str">
        <f t="array" ref="M32">IF($C32&lt;&gt;"",SUM(IF('Vacation Tracker'!$Q$1:$ACR$1=1,IF(RIGHT('Vacation Tracker'!$Q34:$ACR34)=M$9,IFERROR(--LEFT('Vacation Tracker'!$Q34:$ACR34,LEN('Vacation Tracker'!$Q34:$ACR34)-1),0)))),"")</f>
        <v/>
      </c>
      <c r="N32" s="26" t="str">
        <f t="array" ref="N32">IF($C32&lt;&gt;"",SUM(IF('Vacation Tracker'!$Q$1:$ACR$1=1,IF(RIGHT('Vacation Tracker'!$Q34:$ACR34)=N$9,IFERROR(--LEFT('Vacation Tracker'!$Q34:$ACR34,LEN('Vacation Tracker'!$Q34:$ACR34)-1),0)))),"")</f>
        <v/>
      </c>
      <c r="O32" s="26" t="str">
        <f t="array" ref="O32">IF($C32&lt;&gt;"",SUM(IF('Vacation Tracker'!$Q$1:$ACR$1=1,IF(RIGHT('Vacation Tracker'!$Q34:$ACR34)=O$9,IFERROR(--LEFT('Vacation Tracker'!$Q34:$ACR34,LEN('Vacation Tracker'!$Q34:$ACR34)-1),0)))),"")</f>
        <v/>
      </c>
      <c r="P32" s="26" t="str">
        <f t="array" ref="P32">IF($C32&lt;&gt;"",SUM(IF('Vacation Tracker'!$Q$1:$ACR$1=1,IF(RIGHT('Vacation Tracker'!$Q34:$ACR34)=P$9,IFERROR(--LEFT('Vacation Tracker'!$Q34:$ACR34,LEN('Vacation Tracker'!$Q34:$ACR34)-1),0)))),"")</f>
        <v/>
      </c>
      <c r="Q32" s="26" t="str">
        <f t="array" ref="Q32">IF($C32&lt;&gt;"",SUM(IF('Vacation Tracker'!$Q$1:$ACR$1=1,IF(RIGHT('Vacation Tracker'!$Q34:$ACR34)=Q$9,IFERROR(--LEFT('Vacation Tracker'!$Q34:$ACR34,LEN('Vacation Tracker'!$Q34:$ACR34)-1),0)))),"")</f>
        <v/>
      </c>
      <c r="R32" s="73" t="str">
        <f t="array" ref="R32">IF($C32&lt;&gt;"",SUM(IF('Vacation Tracker'!$Q$1:$ACR$1=1,IF(RIGHT('Vacation Tracker'!$Q34:$ACR34)=R$9,IFERROR(--LEFT('Vacation Tracker'!$Q34:$ACR34,LEN('Vacation Tracker'!$Q34:$ACR34)-1),0)))),"")</f>
        <v/>
      </c>
      <c r="S32" s="74" t="str">
        <f t="array" ref="S32">IF($C32&lt;&gt;"",SUM(IF('Vacation Tracker'!$Q$1:$ACR$1=1,IF(RIGHT('Vacation Tracker'!$Q34:$ACR34)=S$9,IFERROR(--LEFT('Vacation Tracker'!$Q34:$ACR34,LEN('Vacation Tracker'!$Q34:$ACR34)-1),0)))),"")</f>
        <v/>
      </c>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row>
    <row r="33" spans="2:168" ht="15" customHeight="1" x14ac:dyDescent="0.2">
      <c r="B33" s="23">
        <f>IF('Vacation Tracker'!B35&lt;&gt;"",'Vacation Tracker'!B35,"")</f>
        <v>24</v>
      </c>
      <c r="C33" s="24" t="str">
        <f>IF('Vacation Tracker'!C35&lt;&gt;"",'Vacation Tracker'!C35,"")</f>
        <v/>
      </c>
      <c r="D33" s="25" t="str">
        <f>IF('Vacation Tracker'!D35&lt;&gt;"",'Vacation Tracker'!D35,"")</f>
        <v/>
      </c>
      <c r="E33" s="25" t="str">
        <f>IF('Vacation Tracker'!E35&lt;&gt;"",'Vacation Tracker'!E35,"")</f>
        <v/>
      </c>
      <c r="F33" s="24" t="str">
        <f>IF('Vacation Tracker'!F35&lt;&gt;"",'Vacation Tracker'!F35,"")</f>
        <v/>
      </c>
      <c r="G33" s="24" t="str">
        <f>IF('Vacation Tracker'!G35&lt;&gt;"",'Vacation Tracker'!G35,"")</f>
        <v/>
      </c>
      <c r="H33" s="23" t="str">
        <f>IF(C33&lt;&gt;"",SUMIF('Vacation Tracker'!$Q$1:$ACR$1,1,'Vacation Tracker'!Q35:ACR35),"")</f>
        <v/>
      </c>
      <c r="I33" s="26" t="str">
        <f t="shared" si="0"/>
        <v/>
      </c>
      <c r="J33" s="72" t="str">
        <f t="shared" si="1"/>
        <v/>
      </c>
      <c r="K33" s="26" t="str">
        <f t="array" ref="K33">IF($C33&lt;&gt;"",SUM(IF('Vacation Tracker'!$Q$1:$ACR$1=1,IF(RIGHT('Vacation Tracker'!$Q35:$ACR35)=K$9,IFERROR(--LEFT('Vacation Tracker'!$Q35:$ACR35,LEN('Vacation Tracker'!$Q35:$ACR35)-1),0)))),"")</f>
        <v/>
      </c>
      <c r="L33" s="26" t="str">
        <f t="array" ref="L33">IF($C33&lt;&gt;"",SUM(IF('Vacation Tracker'!$Q$1:$ACR$1=1,IF(RIGHT('Vacation Tracker'!$Q35:$ACR35)=L$9,IFERROR(--LEFT('Vacation Tracker'!$Q35:$ACR35,LEN('Vacation Tracker'!$Q35:$ACR35)-1),0)))),"")</f>
        <v/>
      </c>
      <c r="M33" s="26" t="str">
        <f t="array" ref="M33">IF($C33&lt;&gt;"",SUM(IF('Vacation Tracker'!$Q$1:$ACR$1=1,IF(RIGHT('Vacation Tracker'!$Q35:$ACR35)=M$9,IFERROR(--LEFT('Vacation Tracker'!$Q35:$ACR35,LEN('Vacation Tracker'!$Q35:$ACR35)-1),0)))),"")</f>
        <v/>
      </c>
      <c r="N33" s="26" t="str">
        <f t="array" ref="N33">IF($C33&lt;&gt;"",SUM(IF('Vacation Tracker'!$Q$1:$ACR$1=1,IF(RIGHT('Vacation Tracker'!$Q35:$ACR35)=N$9,IFERROR(--LEFT('Vacation Tracker'!$Q35:$ACR35,LEN('Vacation Tracker'!$Q35:$ACR35)-1),0)))),"")</f>
        <v/>
      </c>
      <c r="O33" s="26" t="str">
        <f t="array" ref="O33">IF($C33&lt;&gt;"",SUM(IF('Vacation Tracker'!$Q$1:$ACR$1=1,IF(RIGHT('Vacation Tracker'!$Q35:$ACR35)=O$9,IFERROR(--LEFT('Vacation Tracker'!$Q35:$ACR35,LEN('Vacation Tracker'!$Q35:$ACR35)-1),0)))),"")</f>
        <v/>
      </c>
      <c r="P33" s="26" t="str">
        <f t="array" ref="P33">IF($C33&lt;&gt;"",SUM(IF('Vacation Tracker'!$Q$1:$ACR$1=1,IF(RIGHT('Vacation Tracker'!$Q35:$ACR35)=P$9,IFERROR(--LEFT('Vacation Tracker'!$Q35:$ACR35,LEN('Vacation Tracker'!$Q35:$ACR35)-1),0)))),"")</f>
        <v/>
      </c>
      <c r="Q33" s="26" t="str">
        <f t="array" ref="Q33">IF($C33&lt;&gt;"",SUM(IF('Vacation Tracker'!$Q$1:$ACR$1=1,IF(RIGHT('Vacation Tracker'!$Q35:$ACR35)=Q$9,IFERROR(--LEFT('Vacation Tracker'!$Q35:$ACR35,LEN('Vacation Tracker'!$Q35:$ACR35)-1),0)))),"")</f>
        <v/>
      </c>
      <c r="R33" s="73" t="str">
        <f t="array" ref="R33">IF($C33&lt;&gt;"",SUM(IF('Vacation Tracker'!$Q$1:$ACR$1=1,IF(RIGHT('Vacation Tracker'!$Q35:$ACR35)=R$9,IFERROR(--LEFT('Vacation Tracker'!$Q35:$ACR35,LEN('Vacation Tracker'!$Q35:$ACR35)-1),0)))),"")</f>
        <v/>
      </c>
      <c r="S33" s="74" t="str">
        <f t="array" ref="S33">IF($C33&lt;&gt;"",SUM(IF('Vacation Tracker'!$Q$1:$ACR$1=1,IF(RIGHT('Vacation Tracker'!$Q35:$ACR35)=S$9,IFERROR(--LEFT('Vacation Tracker'!$Q35:$ACR35,LEN('Vacation Tracker'!$Q35:$ACR35)-1),0)))),"")</f>
        <v/>
      </c>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row>
    <row r="34" spans="2:168" ht="15" customHeight="1" x14ac:dyDescent="0.2">
      <c r="B34" s="23">
        <f>IF('Vacation Tracker'!B36&lt;&gt;"",'Vacation Tracker'!B36,"")</f>
        <v>25</v>
      </c>
      <c r="C34" s="24" t="str">
        <f>IF('Vacation Tracker'!C36&lt;&gt;"",'Vacation Tracker'!C36,"")</f>
        <v/>
      </c>
      <c r="D34" s="25" t="str">
        <f>IF('Vacation Tracker'!D36&lt;&gt;"",'Vacation Tracker'!D36,"")</f>
        <v/>
      </c>
      <c r="E34" s="25" t="str">
        <f>IF('Vacation Tracker'!E36&lt;&gt;"",'Vacation Tracker'!E36,"")</f>
        <v/>
      </c>
      <c r="F34" s="24" t="str">
        <f>IF('Vacation Tracker'!F36&lt;&gt;"",'Vacation Tracker'!F36,"")</f>
        <v/>
      </c>
      <c r="G34" s="24" t="str">
        <f>IF('Vacation Tracker'!G36&lt;&gt;"",'Vacation Tracker'!G36,"")</f>
        <v/>
      </c>
      <c r="H34" s="23" t="str">
        <f>IF(C34&lt;&gt;"",SUMIF('Vacation Tracker'!$Q$1:$ACR$1,1,'Vacation Tracker'!Q36:ACR36),"")</f>
        <v/>
      </c>
      <c r="I34" s="26" t="str">
        <f t="shared" si="0"/>
        <v/>
      </c>
      <c r="J34" s="72" t="str">
        <f t="shared" si="1"/>
        <v/>
      </c>
      <c r="K34" s="26" t="str">
        <f t="array" ref="K34">IF($C34&lt;&gt;"",SUM(IF('Vacation Tracker'!$Q$1:$ACR$1=1,IF(RIGHT('Vacation Tracker'!$Q36:$ACR36)=K$9,IFERROR(--LEFT('Vacation Tracker'!$Q36:$ACR36,LEN('Vacation Tracker'!$Q36:$ACR36)-1),0)))),"")</f>
        <v/>
      </c>
      <c r="L34" s="26" t="str">
        <f t="array" ref="L34">IF($C34&lt;&gt;"",SUM(IF('Vacation Tracker'!$Q$1:$ACR$1=1,IF(RIGHT('Vacation Tracker'!$Q36:$ACR36)=L$9,IFERROR(--LEFT('Vacation Tracker'!$Q36:$ACR36,LEN('Vacation Tracker'!$Q36:$ACR36)-1),0)))),"")</f>
        <v/>
      </c>
      <c r="M34" s="26" t="str">
        <f t="array" ref="M34">IF($C34&lt;&gt;"",SUM(IF('Vacation Tracker'!$Q$1:$ACR$1=1,IF(RIGHT('Vacation Tracker'!$Q36:$ACR36)=M$9,IFERROR(--LEFT('Vacation Tracker'!$Q36:$ACR36,LEN('Vacation Tracker'!$Q36:$ACR36)-1),0)))),"")</f>
        <v/>
      </c>
      <c r="N34" s="26" t="str">
        <f t="array" ref="N34">IF($C34&lt;&gt;"",SUM(IF('Vacation Tracker'!$Q$1:$ACR$1=1,IF(RIGHT('Vacation Tracker'!$Q36:$ACR36)=N$9,IFERROR(--LEFT('Vacation Tracker'!$Q36:$ACR36,LEN('Vacation Tracker'!$Q36:$ACR36)-1),0)))),"")</f>
        <v/>
      </c>
      <c r="O34" s="26" t="str">
        <f t="array" ref="O34">IF($C34&lt;&gt;"",SUM(IF('Vacation Tracker'!$Q$1:$ACR$1=1,IF(RIGHT('Vacation Tracker'!$Q36:$ACR36)=O$9,IFERROR(--LEFT('Vacation Tracker'!$Q36:$ACR36,LEN('Vacation Tracker'!$Q36:$ACR36)-1),0)))),"")</f>
        <v/>
      </c>
      <c r="P34" s="26" t="str">
        <f t="array" ref="P34">IF($C34&lt;&gt;"",SUM(IF('Vacation Tracker'!$Q$1:$ACR$1=1,IF(RIGHT('Vacation Tracker'!$Q36:$ACR36)=P$9,IFERROR(--LEFT('Vacation Tracker'!$Q36:$ACR36,LEN('Vacation Tracker'!$Q36:$ACR36)-1),0)))),"")</f>
        <v/>
      </c>
      <c r="Q34" s="26" t="str">
        <f t="array" ref="Q34">IF($C34&lt;&gt;"",SUM(IF('Vacation Tracker'!$Q$1:$ACR$1=1,IF(RIGHT('Vacation Tracker'!$Q36:$ACR36)=Q$9,IFERROR(--LEFT('Vacation Tracker'!$Q36:$ACR36,LEN('Vacation Tracker'!$Q36:$ACR36)-1),0)))),"")</f>
        <v/>
      </c>
      <c r="R34" s="73" t="str">
        <f t="array" ref="R34">IF($C34&lt;&gt;"",SUM(IF('Vacation Tracker'!$Q$1:$ACR$1=1,IF(RIGHT('Vacation Tracker'!$Q36:$ACR36)=R$9,IFERROR(--LEFT('Vacation Tracker'!$Q36:$ACR36,LEN('Vacation Tracker'!$Q36:$ACR36)-1),0)))),"")</f>
        <v/>
      </c>
      <c r="S34" s="74" t="str">
        <f t="array" ref="S34">IF($C34&lt;&gt;"",SUM(IF('Vacation Tracker'!$Q$1:$ACR$1=1,IF(RIGHT('Vacation Tracker'!$Q36:$ACR36)=S$9,IFERROR(--LEFT('Vacation Tracker'!$Q36:$ACR36,LEN('Vacation Tracker'!$Q36:$ACR36)-1),0)))),"")</f>
        <v/>
      </c>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row>
    <row r="35" spans="2:168" ht="15" customHeight="1" x14ac:dyDescent="0.2">
      <c r="B35" s="23">
        <f>IF('Vacation Tracker'!B37&lt;&gt;"",'Vacation Tracker'!B37,"")</f>
        <v>26</v>
      </c>
      <c r="C35" s="24" t="str">
        <f>IF('Vacation Tracker'!C37&lt;&gt;"",'Vacation Tracker'!C37,"")</f>
        <v/>
      </c>
      <c r="D35" s="25" t="str">
        <f>IF('Vacation Tracker'!D37&lt;&gt;"",'Vacation Tracker'!D37,"")</f>
        <v/>
      </c>
      <c r="E35" s="25" t="str">
        <f>IF('Vacation Tracker'!E37&lt;&gt;"",'Vacation Tracker'!E37,"")</f>
        <v/>
      </c>
      <c r="F35" s="24" t="str">
        <f>IF('Vacation Tracker'!F37&lt;&gt;"",'Vacation Tracker'!F37,"")</f>
        <v/>
      </c>
      <c r="G35" s="24" t="str">
        <f>IF('Vacation Tracker'!G37&lt;&gt;"",'Vacation Tracker'!G37,"")</f>
        <v/>
      </c>
      <c r="H35" s="23" t="str">
        <f>IF(C35&lt;&gt;"",SUMIF('Vacation Tracker'!$Q$1:$ACR$1,1,'Vacation Tracker'!Q37:ACR37),"")</f>
        <v/>
      </c>
      <c r="I35" s="26" t="str">
        <f t="shared" si="0"/>
        <v/>
      </c>
      <c r="J35" s="72" t="str">
        <f t="shared" si="1"/>
        <v/>
      </c>
      <c r="K35" s="26" t="str">
        <f t="array" ref="K35">IF($C35&lt;&gt;"",SUM(IF('Vacation Tracker'!$Q$1:$ACR$1=1,IF(RIGHT('Vacation Tracker'!$Q37:$ACR37)=K$9,IFERROR(--LEFT('Vacation Tracker'!$Q37:$ACR37,LEN('Vacation Tracker'!$Q37:$ACR37)-1),0)))),"")</f>
        <v/>
      </c>
      <c r="L35" s="26" t="str">
        <f t="array" ref="L35">IF($C35&lt;&gt;"",SUM(IF('Vacation Tracker'!$Q$1:$ACR$1=1,IF(RIGHT('Vacation Tracker'!$Q37:$ACR37)=L$9,IFERROR(--LEFT('Vacation Tracker'!$Q37:$ACR37,LEN('Vacation Tracker'!$Q37:$ACR37)-1),0)))),"")</f>
        <v/>
      </c>
      <c r="M35" s="26" t="str">
        <f t="array" ref="M35">IF($C35&lt;&gt;"",SUM(IF('Vacation Tracker'!$Q$1:$ACR$1=1,IF(RIGHT('Vacation Tracker'!$Q37:$ACR37)=M$9,IFERROR(--LEFT('Vacation Tracker'!$Q37:$ACR37,LEN('Vacation Tracker'!$Q37:$ACR37)-1),0)))),"")</f>
        <v/>
      </c>
      <c r="N35" s="26" t="str">
        <f t="array" ref="N35">IF($C35&lt;&gt;"",SUM(IF('Vacation Tracker'!$Q$1:$ACR$1=1,IF(RIGHT('Vacation Tracker'!$Q37:$ACR37)=N$9,IFERROR(--LEFT('Vacation Tracker'!$Q37:$ACR37,LEN('Vacation Tracker'!$Q37:$ACR37)-1),0)))),"")</f>
        <v/>
      </c>
      <c r="O35" s="26" t="str">
        <f t="array" ref="O35">IF($C35&lt;&gt;"",SUM(IF('Vacation Tracker'!$Q$1:$ACR$1=1,IF(RIGHT('Vacation Tracker'!$Q37:$ACR37)=O$9,IFERROR(--LEFT('Vacation Tracker'!$Q37:$ACR37,LEN('Vacation Tracker'!$Q37:$ACR37)-1),0)))),"")</f>
        <v/>
      </c>
      <c r="P35" s="26" t="str">
        <f t="array" ref="P35">IF($C35&lt;&gt;"",SUM(IF('Vacation Tracker'!$Q$1:$ACR$1=1,IF(RIGHT('Vacation Tracker'!$Q37:$ACR37)=P$9,IFERROR(--LEFT('Vacation Tracker'!$Q37:$ACR37,LEN('Vacation Tracker'!$Q37:$ACR37)-1),0)))),"")</f>
        <v/>
      </c>
      <c r="Q35" s="26" t="str">
        <f t="array" ref="Q35">IF($C35&lt;&gt;"",SUM(IF('Vacation Tracker'!$Q$1:$ACR$1=1,IF(RIGHT('Vacation Tracker'!$Q37:$ACR37)=Q$9,IFERROR(--LEFT('Vacation Tracker'!$Q37:$ACR37,LEN('Vacation Tracker'!$Q37:$ACR37)-1),0)))),"")</f>
        <v/>
      </c>
      <c r="R35" s="73" t="str">
        <f t="array" ref="R35">IF($C35&lt;&gt;"",SUM(IF('Vacation Tracker'!$Q$1:$ACR$1=1,IF(RIGHT('Vacation Tracker'!$Q37:$ACR37)=R$9,IFERROR(--LEFT('Vacation Tracker'!$Q37:$ACR37,LEN('Vacation Tracker'!$Q37:$ACR37)-1),0)))),"")</f>
        <v/>
      </c>
      <c r="S35" s="74" t="str">
        <f t="array" ref="S35">IF($C35&lt;&gt;"",SUM(IF('Vacation Tracker'!$Q$1:$ACR$1=1,IF(RIGHT('Vacation Tracker'!$Q37:$ACR37)=S$9,IFERROR(--LEFT('Vacation Tracker'!$Q37:$ACR37,LEN('Vacation Tracker'!$Q37:$ACR37)-1),0)))),"")</f>
        <v/>
      </c>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row>
    <row r="36" spans="2:168" ht="15" customHeight="1" x14ac:dyDescent="0.2">
      <c r="B36" s="23">
        <f>IF('Vacation Tracker'!B38&lt;&gt;"",'Vacation Tracker'!B38,"")</f>
        <v>27</v>
      </c>
      <c r="C36" s="24" t="str">
        <f>IF('Vacation Tracker'!C38&lt;&gt;"",'Vacation Tracker'!C38,"")</f>
        <v/>
      </c>
      <c r="D36" s="25" t="str">
        <f>IF('Vacation Tracker'!D38&lt;&gt;"",'Vacation Tracker'!D38,"")</f>
        <v/>
      </c>
      <c r="E36" s="25" t="str">
        <f>IF('Vacation Tracker'!E38&lt;&gt;"",'Vacation Tracker'!E38,"")</f>
        <v/>
      </c>
      <c r="F36" s="24" t="str">
        <f>IF('Vacation Tracker'!F38&lt;&gt;"",'Vacation Tracker'!F38,"")</f>
        <v/>
      </c>
      <c r="G36" s="24" t="str">
        <f>IF('Vacation Tracker'!G38&lt;&gt;"",'Vacation Tracker'!G38,"")</f>
        <v/>
      </c>
      <c r="H36" s="23" t="str">
        <f>IF(C36&lt;&gt;"",SUMIF('Vacation Tracker'!$Q$1:$ACR$1,1,'Vacation Tracker'!Q38:ACR38),"")</f>
        <v/>
      </c>
      <c r="I36" s="26" t="str">
        <f t="shared" si="0"/>
        <v/>
      </c>
      <c r="J36" s="72" t="str">
        <f t="shared" si="1"/>
        <v/>
      </c>
      <c r="K36" s="26" t="str">
        <f t="array" ref="K36">IF($C36&lt;&gt;"",SUM(IF('Vacation Tracker'!$Q$1:$ACR$1=1,IF(RIGHT('Vacation Tracker'!$Q38:$ACR38)=K$9,IFERROR(--LEFT('Vacation Tracker'!$Q38:$ACR38,LEN('Vacation Tracker'!$Q38:$ACR38)-1),0)))),"")</f>
        <v/>
      </c>
      <c r="L36" s="26" t="str">
        <f t="array" ref="L36">IF($C36&lt;&gt;"",SUM(IF('Vacation Tracker'!$Q$1:$ACR$1=1,IF(RIGHT('Vacation Tracker'!$Q38:$ACR38)=L$9,IFERROR(--LEFT('Vacation Tracker'!$Q38:$ACR38,LEN('Vacation Tracker'!$Q38:$ACR38)-1),0)))),"")</f>
        <v/>
      </c>
      <c r="M36" s="26" t="str">
        <f t="array" ref="M36">IF($C36&lt;&gt;"",SUM(IF('Vacation Tracker'!$Q$1:$ACR$1=1,IF(RIGHT('Vacation Tracker'!$Q38:$ACR38)=M$9,IFERROR(--LEFT('Vacation Tracker'!$Q38:$ACR38,LEN('Vacation Tracker'!$Q38:$ACR38)-1),0)))),"")</f>
        <v/>
      </c>
      <c r="N36" s="26" t="str">
        <f t="array" ref="N36">IF($C36&lt;&gt;"",SUM(IF('Vacation Tracker'!$Q$1:$ACR$1=1,IF(RIGHT('Vacation Tracker'!$Q38:$ACR38)=N$9,IFERROR(--LEFT('Vacation Tracker'!$Q38:$ACR38,LEN('Vacation Tracker'!$Q38:$ACR38)-1),0)))),"")</f>
        <v/>
      </c>
      <c r="O36" s="26" t="str">
        <f t="array" ref="O36">IF($C36&lt;&gt;"",SUM(IF('Vacation Tracker'!$Q$1:$ACR$1=1,IF(RIGHT('Vacation Tracker'!$Q38:$ACR38)=O$9,IFERROR(--LEFT('Vacation Tracker'!$Q38:$ACR38,LEN('Vacation Tracker'!$Q38:$ACR38)-1),0)))),"")</f>
        <v/>
      </c>
      <c r="P36" s="26" t="str">
        <f t="array" ref="P36">IF($C36&lt;&gt;"",SUM(IF('Vacation Tracker'!$Q$1:$ACR$1=1,IF(RIGHT('Vacation Tracker'!$Q38:$ACR38)=P$9,IFERROR(--LEFT('Vacation Tracker'!$Q38:$ACR38,LEN('Vacation Tracker'!$Q38:$ACR38)-1),0)))),"")</f>
        <v/>
      </c>
      <c r="Q36" s="26" t="str">
        <f t="array" ref="Q36">IF($C36&lt;&gt;"",SUM(IF('Vacation Tracker'!$Q$1:$ACR$1=1,IF(RIGHT('Vacation Tracker'!$Q38:$ACR38)=Q$9,IFERROR(--LEFT('Vacation Tracker'!$Q38:$ACR38,LEN('Vacation Tracker'!$Q38:$ACR38)-1),0)))),"")</f>
        <v/>
      </c>
      <c r="R36" s="73" t="str">
        <f t="array" ref="R36">IF($C36&lt;&gt;"",SUM(IF('Vacation Tracker'!$Q$1:$ACR$1=1,IF(RIGHT('Vacation Tracker'!$Q38:$ACR38)=R$9,IFERROR(--LEFT('Vacation Tracker'!$Q38:$ACR38,LEN('Vacation Tracker'!$Q38:$ACR38)-1),0)))),"")</f>
        <v/>
      </c>
      <c r="S36" s="74" t="str">
        <f t="array" ref="S36">IF($C36&lt;&gt;"",SUM(IF('Vacation Tracker'!$Q$1:$ACR$1=1,IF(RIGHT('Vacation Tracker'!$Q38:$ACR38)=S$9,IFERROR(--LEFT('Vacation Tracker'!$Q38:$ACR38,LEN('Vacation Tracker'!$Q38:$ACR38)-1),0)))),"")</f>
        <v/>
      </c>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row>
    <row r="37" spans="2:168" ht="15" customHeight="1" x14ac:dyDescent="0.2">
      <c r="B37" s="23">
        <f>IF('Vacation Tracker'!B39&lt;&gt;"",'Vacation Tracker'!B39,"")</f>
        <v>28</v>
      </c>
      <c r="C37" s="24" t="str">
        <f>IF('Vacation Tracker'!C39&lt;&gt;"",'Vacation Tracker'!C39,"")</f>
        <v/>
      </c>
      <c r="D37" s="25" t="str">
        <f>IF('Vacation Tracker'!D39&lt;&gt;"",'Vacation Tracker'!D39,"")</f>
        <v/>
      </c>
      <c r="E37" s="25" t="str">
        <f>IF('Vacation Tracker'!E39&lt;&gt;"",'Vacation Tracker'!E39,"")</f>
        <v/>
      </c>
      <c r="F37" s="24" t="str">
        <f>IF('Vacation Tracker'!F39&lt;&gt;"",'Vacation Tracker'!F39,"")</f>
        <v/>
      </c>
      <c r="G37" s="24" t="str">
        <f>IF('Vacation Tracker'!G39&lt;&gt;"",'Vacation Tracker'!G39,"")</f>
        <v/>
      </c>
      <c r="H37" s="23" t="str">
        <f>IF(C37&lt;&gt;"",SUMIF('Vacation Tracker'!$Q$1:$ACR$1,1,'Vacation Tracker'!Q39:ACR39),"")</f>
        <v/>
      </c>
      <c r="I37" s="26" t="str">
        <f t="shared" si="0"/>
        <v/>
      </c>
      <c r="J37" s="72" t="str">
        <f t="shared" si="1"/>
        <v/>
      </c>
      <c r="K37" s="26" t="str">
        <f t="array" ref="K37">IF($C37&lt;&gt;"",SUM(IF('Vacation Tracker'!$Q$1:$ACR$1=1,IF(RIGHT('Vacation Tracker'!$Q39:$ACR39)=K$9,IFERROR(--LEFT('Vacation Tracker'!$Q39:$ACR39,LEN('Vacation Tracker'!$Q39:$ACR39)-1),0)))),"")</f>
        <v/>
      </c>
      <c r="L37" s="26" t="str">
        <f t="array" ref="L37">IF($C37&lt;&gt;"",SUM(IF('Vacation Tracker'!$Q$1:$ACR$1=1,IF(RIGHT('Vacation Tracker'!$Q39:$ACR39)=L$9,IFERROR(--LEFT('Vacation Tracker'!$Q39:$ACR39,LEN('Vacation Tracker'!$Q39:$ACR39)-1),0)))),"")</f>
        <v/>
      </c>
      <c r="M37" s="26" t="str">
        <f t="array" ref="M37">IF($C37&lt;&gt;"",SUM(IF('Vacation Tracker'!$Q$1:$ACR$1=1,IF(RIGHT('Vacation Tracker'!$Q39:$ACR39)=M$9,IFERROR(--LEFT('Vacation Tracker'!$Q39:$ACR39,LEN('Vacation Tracker'!$Q39:$ACR39)-1),0)))),"")</f>
        <v/>
      </c>
      <c r="N37" s="26" t="str">
        <f t="array" ref="N37">IF($C37&lt;&gt;"",SUM(IF('Vacation Tracker'!$Q$1:$ACR$1=1,IF(RIGHT('Vacation Tracker'!$Q39:$ACR39)=N$9,IFERROR(--LEFT('Vacation Tracker'!$Q39:$ACR39,LEN('Vacation Tracker'!$Q39:$ACR39)-1),0)))),"")</f>
        <v/>
      </c>
      <c r="O37" s="26" t="str">
        <f t="array" ref="O37">IF($C37&lt;&gt;"",SUM(IF('Vacation Tracker'!$Q$1:$ACR$1=1,IF(RIGHT('Vacation Tracker'!$Q39:$ACR39)=O$9,IFERROR(--LEFT('Vacation Tracker'!$Q39:$ACR39,LEN('Vacation Tracker'!$Q39:$ACR39)-1),0)))),"")</f>
        <v/>
      </c>
      <c r="P37" s="26" t="str">
        <f t="array" ref="P37">IF($C37&lt;&gt;"",SUM(IF('Vacation Tracker'!$Q$1:$ACR$1=1,IF(RIGHT('Vacation Tracker'!$Q39:$ACR39)=P$9,IFERROR(--LEFT('Vacation Tracker'!$Q39:$ACR39,LEN('Vacation Tracker'!$Q39:$ACR39)-1),0)))),"")</f>
        <v/>
      </c>
      <c r="Q37" s="26" t="str">
        <f t="array" ref="Q37">IF($C37&lt;&gt;"",SUM(IF('Vacation Tracker'!$Q$1:$ACR$1=1,IF(RIGHT('Vacation Tracker'!$Q39:$ACR39)=Q$9,IFERROR(--LEFT('Vacation Tracker'!$Q39:$ACR39,LEN('Vacation Tracker'!$Q39:$ACR39)-1),0)))),"")</f>
        <v/>
      </c>
      <c r="R37" s="73" t="str">
        <f t="array" ref="R37">IF($C37&lt;&gt;"",SUM(IF('Vacation Tracker'!$Q$1:$ACR$1=1,IF(RIGHT('Vacation Tracker'!$Q39:$ACR39)=R$9,IFERROR(--LEFT('Vacation Tracker'!$Q39:$ACR39,LEN('Vacation Tracker'!$Q39:$ACR39)-1),0)))),"")</f>
        <v/>
      </c>
      <c r="S37" s="74" t="str">
        <f t="array" ref="S37">IF($C37&lt;&gt;"",SUM(IF('Vacation Tracker'!$Q$1:$ACR$1=1,IF(RIGHT('Vacation Tracker'!$Q39:$ACR39)=S$9,IFERROR(--LEFT('Vacation Tracker'!$Q39:$ACR39,LEN('Vacation Tracker'!$Q39:$ACR39)-1),0)))),"")</f>
        <v/>
      </c>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row>
    <row r="38" spans="2:168" ht="15" customHeight="1" x14ac:dyDescent="0.2">
      <c r="B38" s="23">
        <f>IF('Vacation Tracker'!B40&lt;&gt;"",'Vacation Tracker'!B40,"")</f>
        <v>29</v>
      </c>
      <c r="C38" s="24" t="str">
        <f>IF('Vacation Tracker'!C40&lt;&gt;"",'Vacation Tracker'!C40,"")</f>
        <v/>
      </c>
      <c r="D38" s="25" t="str">
        <f>IF('Vacation Tracker'!D40&lt;&gt;"",'Vacation Tracker'!D40,"")</f>
        <v/>
      </c>
      <c r="E38" s="25" t="str">
        <f>IF('Vacation Tracker'!E40&lt;&gt;"",'Vacation Tracker'!E40,"")</f>
        <v/>
      </c>
      <c r="F38" s="24" t="str">
        <f>IF('Vacation Tracker'!F40&lt;&gt;"",'Vacation Tracker'!F40,"")</f>
        <v/>
      </c>
      <c r="G38" s="24" t="str">
        <f>IF('Vacation Tracker'!G40&lt;&gt;"",'Vacation Tracker'!G40,"")</f>
        <v/>
      </c>
      <c r="H38" s="23" t="str">
        <f>IF(C38&lt;&gt;"",SUMIF('Vacation Tracker'!$Q$1:$ACR$1,1,'Vacation Tracker'!Q40:ACR40),"")</f>
        <v/>
      </c>
      <c r="I38" s="26" t="str">
        <f t="shared" si="0"/>
        <v/>
      </c>
      <c r="J38" s="72" t="str">
        <f t="shared" si="1"/>
        <v/>
      </c>
      <c r="K38" s="26" t="str">
        <f t="array" ref="K38">IF($C38&lt;&gt;"",SUM(IF('Vacation Tracker'!$Q$1:$ACR$1=1,IF(RIGHT('Vacation Tracker'!$Q40:$ACR40)=K$9,IFERROR(--LEFT('Vacation Tracker'!$Q40:$ACR40,LEN('Vacation Tracker'!$Q40:$ACR40)-1),0)))),"")</f>
        <v/>
      </c>
      <c r="L38" s="26" t="str">
        <f t="array" ref="L38">IF($C38&lt;&gt;"",SUM(IF('Vacation Tracker'!$Q$1:$ACR$1=1,IF(RIGHT('Vacation Tracker'!$Q40:$ACR40)=L$9,IFERROR(--LEFT('Vacation Tracker'!$Q40:$ACR40,LEN('Vacation Tracker'!$Q40:$ACR40)-1),0)))),"")</f>
        <v/>
      </c>
      <c r="M38" s="26" t="str">
        <f t="array" ref="M38">IF($C38&lt;&gt;"",SUM(IF('Vacation Tracker'!$Q$1:$ACR$1=1,IF(RIGHT('Vacation Tracker'!$Q40:$ACR40)=M$9,IFERROR(--LEFT('Vacation Tracker'!$Q40:$ACR40,LEN('Vacation Tracker'!$Q40:$ACR40)-1),0)))),"")</f>
        <v/>
      </c>
      <c r="N38" s="26" t="str">
        <f t="array" ref="N38">IF($C38&lt;&gt;"",SUM(IF('Vacation Tracker'!$Q$1:$ACR$1=1,IF(RIGHT('Vacation Tracker'!$Q40:$ACR40)=N$9,IFERROR(--LEFT('Vacation Tracker'!$Q40:$ACR40,LEN('Vacation Tracker'!$Q40:$ACR40)-1),0)))),"")</f>
        <v/>
      </c>
      <c r="O38" s="26" t="str">
        <f t="array" ref="O38">IF($C38&lt;&gt;"",SUM(IF('Vacation Tracker'!$Q$1:$ACR$1=1,IF(RIGHT('Vacation Tracker'!$Q40:$ACR40)=O$9,IFERROR(--LEFT('Vacation Tracker'!$Q40:$ACR40,LEN('Vacation Tracker'!$Q40:$ACR40)-1),0)))),"")</f>
        <v/>
      </c>
      <c r="P38" s="26" t="str">
        <f t="array" ref="P38">IF($C38&lt;&gt;"",SUM(IF('Vacation Tracker'!$Q$1:$ACR$1=1,IF(RIGHT('Vacation Tracker'!$Q40:$ACR40)=P$9,IFERROR(--LEFT('Vacation Tracker'!$Q40:$ACR40,LEN('Vacation Tracker'!$Q40:$ACR40)-1),0)))),"")</f>
        <v/>
      </c>
      <c r="Q38" s="26" t="str">
        <f t="array" ref="Q38">IF($C38&lt;&gt;"",SUM(IF('Vacation Tracker'!$Q$1:$ACR$1=1,IF(RIGHT('Vacation Tracker'!$Q40:$ACR40)=Q$9,IFERROR(--LEFT('Vacation Tracker'!$Q40:$ACR40,LEN('Vacation Tracker'!$Q40:$ACR40)-1),0)))),"")</f>
        <v/>
      </c>
      <c r="R38" s="73" t="str">
        <f t="array" ref="R38">IF($C38&lt;&gt;"",SUM(IF('Vacation Tracker'!$Q$1:$ACR$1=1,IF(RIGHT('Vacation Tracker'!$Q40:$ACR40)=R$9,IFERROR(--LEFT('Vacation Tracker'!$Q40:$ACR40,LEN('Vacation Tracker'!$Q40:$ACR40)-1),0)))),"")</f>
        <v/>
      </c>
      <c r="S38" s="74" t="str">
        <f t="array" ref="S38">IF($C38&lt;&gt;"",SUM(IF('Vacation Tracker'!$Q$1:$ACR$1=1,IF(RIGHT('Vacation Tracker'!$Q40:$ACR40)=S$9,IFERROR(--LEFT('Vacation Tracker'!$Q40:$ACR40,LEN('Vacation Tracker'!$Q40:$ACR40)-1),0)))),"")</f>
        <v/>
      </c>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row>
    <row r="39" spans="2:168" ht="15" customHeight="1" x14ac:dyDescent="0.2">
      <c r="B39" s="23">
        <f>IF('Vacation Tracker'!B41&lt;&gt;"",'Vacation Tracker'!B41,"")</f>
        <v>30</v>
      </c>
      <c r="C39" s="24" t="str">
        <f>IF('Vacation Tracker'!C41&lt;&gt;"",'Vacation Tracker'!C41,"")</f>
        <v/>
      </c>
      <c r="D39" s="25" t="str">
        <f>IF('Vacation Tracker'!D41&lt;&gt;"",'Vacation Tracker'!D41,"")</f>
        <v/>
      </c>
      <c r="E39" s="25" t="str">
        <f>IF('Vacation Tracker'!E41&lt;&gt;"",'Vacation Tracker'!E41,"")</f>
        <v/>
      </c>
      <c r="F39" s="24" t="str">
        <f>IF('Vacation Tracker'!F41&lt;&gt;"",'Vacation Tracker'!F41,"")</f>
        <v/>
      </c>
      <c r="G39" s="24" t="str">
        <f>IF('Vacation Tracker'!G41&lt;&gt;"",'Vacation Tracker'!G41,"")</f>
        <v/>
      </c>
      <c r="H39" s="23" t="str">
        <f>IF(C39&lt;&gt;"",SUMIF('Vacation Tracker'!$Q$1:$ACR$1,1,'Vacation Tracker'!Q41:ACR41),"")</f>
        <v/>
      </c>
      <c r="I39" s="26" t="str">
        <f t="shared" si="0"/>
        <v/>
      </c>
      <c r="J39" s="72" t="str">
        <f t="shared" si="1"/>
        <v/>
      </c>
      <c r="K39" s="26" t="str">
        <f t="array" ref="K39">IF($C39&lt;&gt;"",SUM(IF('Vacation Tracker'!$Q$1:$ACR$1=1,IF(RIGHT('Vacation Tracker'!$Q41:$ACR41)=K$9,IFERROR(--LEFT('Vacation Tracker'!$Q41:$ACR41,LEN('Vacation Tracker'!$Q41:$ACR41)-1),0)))),"")</f>
        <v/>
      </c>
      <c r="L39" s="26" t="str">
        <f t="array" ref="L39">IF($C39&lt;&gt;"",SUM(IF('Vacation Tracker'!$Q$1:$ACR$1=1,IF(RIGHT('Vacation Tracker'!$Q41:$ACR41)=L$9,IFERROR(--LEFT('Vacation Tracker'!$Q41:$ACR41,LEN('Vacation Tracker'!$Q41:$ACR41)-1),0)))),"")</f>
        <v/>
      </c>
      <c r="M39" s="26" t="str">
        <f t="array" ref="M39">IF($C39&lt;&gt;"",SUM(IF('Vacation Tracker'!$Q$1:$ACR$1=1,IF(RIGHT('Vacation Tracker'!$Q41:$ACR41)=M$9,IFERROR(--LEFT('Vacation Tracker'!$Q41:$ACR41,LEN('Vacation Tracker'!$Q41:$ACR41)-1),0)))),"")</f>
        <v/>
      </c>
      <c r="N39" s="26" t="str">
        <f t="array" ref="N39">IF($C39&lt;&gt;"",SUM(IF('Vacation Tracker'!$Q$1:$ACR$1=1,IF(RIGHT('Vacation Tracker'!$Q41:$ACR41)=N$9,IFERROR(--LEFT('Vacation Tracker'!$Q41:$ACR41,LEN('Vacation Tracker'!$Q41:$ACR41)-1),0)))),"")</f>
        <v/>
      </c>
      <c r="O39" s="26" t="str">
        <f t="array" ref="O39">IF($C39&lt;&gt;"",SUM(IF('Vacation Tracker'!$Q$1:$ACR$1=1,IF(RIGHT('Vacation Tracker'!$Q41:$ACR41)=O$9,IFERROR(--LEFT('Vacation Tracker'!$Q41:$ACR41,LEN('Vacation Tracker'!$Q41:$ACR41)-1),0)))),"")</f>
        <v/>
      </c>
      <c r="P39" s="26" t="str">
        <f t="array" ref="P39">IF($C39&lt;&gt;"",SUM(IF('Vacation Tracker'!$Q$1:$ACR$1=1,IF(RIGHT('Vacation Tracker'!$Q41:$ACR41)=P$9,IFERROR(--LEFT('Vacation Tracker'!$Q41:$ACR41,LEN('Vacation Tracker'!$Q41:$ACR41)-1),0)))),"")</f>
        <v/>
      </c>
      <c r="Q39" s="26" t="str">
        <f t="array" ref="Q39">IF($C39&lt;&gt;"",SUM(IF('Vacation Tracker'!$Q$1:$ACR$1=1,IF(RIGHT('Vacation Tracker'!$Q41:$ACR41)=Q$9,IFERROR(--LEFT('Vacation Tracker'!$Q41:$ACR41,LEN('Vacation Tracker'!$Q41:$ACR41)-1),0)))),"")</f>
        <v/>
      </c>
      <c r="R39" s="73" t="str">
        <f t="array" ref="R39">IF($C39&lt;&gt;"",SUM(IF('Vacation Tracker'!$Q$1:$ACR$1=1,IF(RIGHT('Vacation Tracker'!$Q41:$ACR41)=R$9,IFERROR(--LEFT('Vacation Tracker'!$Q41:$ACR41,LEN('Vacation Tracker'!$Q41:$ACR41)-1),0)))),"")</f>
        <v/>
      </c>
      <c r="S39" s="74" t="str">
        <f t="array" ref="S39">IF($C39&lt;&gt;"",SUM(IF('Vacation Tracker'!$Q$1:$ACR$1=1,IF(RIGHT('Vacation Tracker'!$Q41:$ACR41)=S$9,IFERROR(--LEFT('Vacation Tracker'!$Q41:$ACR41,LEN('Vacation Tracker'!$Q41:$ACR41)-1),0)))),"")</f>
        <v/>
      </c>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row>
    <row r="40" spans="2:168" ht="15" customHeight="1" x14ac:dyDescent="0.2">
      <c r="B40" s="23">
        <f>IF('Vacation Tracker'!B42&lt;&gt;"",'Vacation Tracker'!B42,"")</f>
        <v>31</v>
      </c>
      <c r="C40" s="24" t="str">
        <f>IF('Vacation Tracker'!C42&lt;&gt;"",'Vacation Tracker'!C42,"")</f>
        <v/>
      </c>
      <c r="D40" s="25" t="str">
        <f>IF('Vacation Tracker'!D42&lt;&gt;"",'Vacation Tracker'!D42,"")</f>
        <v/>
      </c>
      <c r="E40" s="25" t="str">
        <f>IF('Vacation Tracker'!E42&lt;&gt;"",'Vacation Tracker'!E42,"")</f>
        <v/>
      </c>
      <c r="F40" s="24" t="str">
        <f>IF('Vacation Tracker'!F42&lt;&gt;"",'Vacation Tracker'!F42,"")</f>
        <v/>
      </c>
      <c r="G40" s="24" t="str">
        <f>IF('Vacation Tracker'!G42&lt;&gt;"",'Vacation Tracker'!G42,"")</f>
        <v/>
      </c>
      <c r="H40" s="23" t="str">
        <f>IF(C40&lt;&gt;"",SUMIF('Vacation Tracker'!$Q$1:$ACR$1,1,'Vacation Tracker'!Q42:ACR42),"")</f>
        <v/>
      </c>
      <c r="I40" s="26" t="str">
        <f t="shared" si="0"/>
        <v/>
      </c>
      <c r="J40" s="72" t="str">
        <f t="shared" si="1"/>
        <v/>
      </c>
      <c r="K40" s="26" t="str">
        <f t="array" ref="K40">IF($C40&lt;&gt;"",SUM(IF('Vacation Tracker'!$Q$1:$ACR$1=1,IF(RIGHT('Vacation Tracker'!$Q42:$ACR42)=K$9,IFERROR(--LEFT('Vacation Tracker'!$Q42:$ACR42,LEN('Vacation Tracker'!$Q42:$ACR42)-1),0)))),"")</f>
        <v/>
      </c>
      <c r="L40" s="26" t="str">
        <f t="array" ref="L40">IF($C40&lt;&gt;"",SUM(IF('Vacation Tracker'!$Q$1:$ACR$1=1,IF(RIGHT('Vacation Tracker'!$Q42:$ACR42)=L$9,IFERROR(--LEFT('Vacation Tracker'!$Q42:$ACR42,LEN('Vacation Tracker'!$Q42:$ACR42)-1),0)))),"")</f>
        <v/>
      </c>
      <c r="M40" s="26" t="str">
        <f t="array" ref="M40">IF($C40&lt;&gt;"",SUM(IF('Vacation Tracker'!$Q$1:$ACR$1=1,IF(RIGHT('Vacation Tracker'!$Q42:$ACR42)=M$9,IFERROR(--LEFT('Vacation Tracker'!$Q42:$ACR42,LEN('Vacation Tracker'!$Q42:$ACR42)-1),0)))),"")</f>
        <v/>
      </c>
      <c r="N40" s="26" t="str">
        <f t="array" ref="N40">IF($C40&lt;&gt;"",SUM(IF('Vacation Tracker'!$Q$1:$ACR$1=1,IF(RIGHT('Vacation Tracker'!$Q42:$ACR42)=N$9,IFERROR(--LEFT('Vacation Tracker'!$Q42:$ACR42,LEN('Vacation Tracker'!$Q42:$ACR42)-1),0)))),"")</f>
        <v/>
      </c>
      <c r="O40" s="26" t="str">
        <f t="array" ref="O40">IF($C40&lt;&gt;"",SUM(IF('Vacation Tracker'!$Q$1:$ACR$1=1,IF(RIGHT('Vacation Tracker'!$Q42:$ACR42)=O$9,IFERROR(--LEFT('Vacation Tracker'!$Q42:$ACR42,LEN('Vacation Tracker'!$Q42:$ACR42)-1),0)))),"")</f>
        <v/>
      </c>
      <c r="P40" s="26" t="str">
        <f t="array" ref="P40">IF($C40&lt;&gt;"",SUM(IF('Vacation Tracker'!$Q$1:$ACR$1=1,IF(RIGHT('Vacation Tracker'!$Q42:$ACR42)=P$9,IFERROR(--LEFT('Vacation Tracker'!$Q42:$ACR42,LEN('Vacation Tracker'!$Q42:$ACR42)-1),0)))),"")</f>
        <v/>
      </c>
      <c r="Q40" s="26" t="str">
        <f t="array" ref="Q40">IF($C40&lt;&gt;"",SUM(IF('Vacation Tracker'!$Q$1:$ACR$1=1,IF(RIGHT('Vacation Tracker'!$Q42:$ACR42)=Q$9,IFERROR(--LEFT('Vacation Tracker'!$Q42:$ACR42,LEN('Vacation Tracker'!$Q42:$ACR42)-1),0)))),"")</f>
        <v/>
      </c>
      <c r="R40" s="73" t="str">
        <f t="array" ref="R40">IF($C40&lt;&gt;"",SUM(IF('Vacation Tracker'!$Q$1:$ACR$1=1,IF(RIGHT('Vacation Tracker'!$Q42:$ACR42)=R$9,IFERROR(--LEFT('Vacation Tracker'!$Q42:$ACR42,LEN('Vacation Tracker'!$Q42:$ACR42)-1),0)))),"")</f>
        <v/>
      </c>
      <c r="S40" s="74" t="str">
        <f t="array" ref="S40">IF($C40&lt;&gt;"",SUM(IF('Vacation Tracker'!$Q$1:$ACR$1=1,IF(RIGHT('Vacation Tracker'!$Q42:$ACR42)=S$9,IFERROR(--LEFT('Vacation Tracker'!$Q42:$ACR42,LEN('Vacation Tracker'!$Q42:$ACR42)-1),0)))),"")</f>
        <v/>
      </c>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row>
    <row r="41" spans="2:168" ht="15" customHeight="1" x14ac:dyDescent="0.2">
      <c r="B41" s="23">
        <f>IF('Vacation Tracker'!B43&lt;&gt;"",'Vacation Tracker'!B43,"")</f>
        <v>32</v>
      </c>
      <c r="C41" s="24" t="str">
        <f>IF('Vacation Tracker'!C43&lt;&gt;"",'Vacation Tracker'!C43,"")</f>
        <v/>
      </c>
      <c r="D41" s="25" t="str">
        <f>IF('Vacation Tracker'!D43&lt;&gt;"",'Vacation Tracker'!D43,"")</f>
        <v/>
      </c>
      <c r="E41" s="25" t="str">
        <f>IF('Vacation Tracker'!E43&lt;&gt;"",'Vacation Tracker'!E43,"")</f>
        <v/>
      </c>
      <c r="F41" s="24" t="str">
        <f>IF('Vacation Tracker'!F43&lt;&gt;"",'Vacation Tracker'!F43,"")</f>
        <v/>
      </c>
      <c r="G41" s="24" t="str">
        <f>IF('Vacation Tracker'!G43&lt;&gt;"",'Vacation Tracker'!G43,"")</f>
        <v/>
      </c>
      <c r="H41" s="23" t="str">
        <f>IF(C41&lt;&gt;"",SUMIF('Vacation Tracker'!$Q$1:$ACR$1,1,'Vacation Tracker'!Q43:ACR43),"")</f>
        <v/>
      </c>
      <c r="I41" s="26" t="str">
        <f t="shared" si="0"/>
        <v/>
      </c>
      <c r="J41" s="72" t="str">
        <f t="shared" si="1"/>
        <v/>
      </c>
      <c r="K41" s="26" t="str">
        <f t="array" ref="K41">IF($C41&lt;&gt;"",SUM(IF('Vacation Tracker'!$Q$1:$ACR$1=1,IF(RIGHT('Vacation Tracker'!$Q43:$ACR43)=K$9,IFERROR(--LEFT('Vacation Tracker'!$Q43:$ACR43,LEN('Vacation Tracker'!$Q43:$ACR43)-1),0)))),"")</f>
        <v/>
      </c>
      <c r="L41" s="26" t="str">
        <f t="array" ref="L41">IF($C41&lt;&gt;"",SUM(IF('Vacation Tracker'!$Q$1:$ACR$1=1,IF(RIGHT('Vacation Tracker'!$Q43:$ACR43)=L$9,IFERROR(--LEFT('Vacation Tracker'!$Q43:$ACR43,LEN('Vacation Tracker'!$Q43:$ACR43)-1),0)))),"")</f>
        <v/>
      </c>
      <c r="M41" s="26" t="str">
        <f t="array" ref="M41">IF($C41&lt;&gt;"",SUM(IF('Vacation Tracker'!$Q$1:$ACR$1=1,IF(RIGHT('Vacation Tracker'!$Q43:$ACR43)=M$9,IFERROR(--LEFT('Vacation Tracker'!$Q43:$ACR43,LEN('Vacation Tracker'!$Q43:$ACR43)-1),0)))),"")</f>
        <v/>
      </c>
      <c r="N41" s="26" t="str">
        <f t="array" ref="N41">IF($C41&lt;&gt;"",SUM(IF('Vacation Tracker'!$Q$1:$ACR$1=1,IF(RIGHT('Vacation Tracker'!$Q43:$ACR43)=N$9,IFERROR(--LEFT('Vacation Tracker'!$Q43:$ACR43,LEN('Vacation Tracker'!$Q43:$ACR43)-1),0)))),"")</f>
        <v/>
      </c>
      <c r="O41" s="26" t="str">
        <f t="array" ref="O41">IF($C41&lt;&gt;"",SUM(IF('Vacation Tracker'!$Q$1:$ACR$1=1,IF(RIGHT('Vacation Tracker'!$Q43:$ACR43)=O$9,IFERROR(--LEFT('Vacation Tracker'!$Q43:$ACR43,LEN('Vacation Tracker'!$Q43:$ACR43)-1),0)))),"")</f>
        <v/>
      </c>
      <c r="P41" s="26" t="str">
        <f t="array" ref="P41">IF($C41&lt;&gt;"",SUM(IF('Vacation Tracker'!$Q$1:$ACR$1=1,IF(RIGHT('Vacation Tracker'!$Q43:$ACR43)=P$9,IFERROR(--LEFT('Vacation Tracker'!$Q43:$ACR43,LEN('Vacation Tracker'!$Q43:$ACR43)-1),0)))),"")</f>
        <v/>
      </c>
      <c r="Q41" s="26" t="str">
        <f t="array" ref="Q41">IF($C41&lt;&gt;"",SUM(IF('Vacation Tracker'!$Q$1:$ACR$1=1,IF(RIGHT('Vacation Tracker'!$Q43:$ACR43)=Q$9,IFERROR(--LEFT('Vacation Tracker'!$Q43:$ACR43,LEN('Vacation Tracker'!$Q43:$ACR43)-1),0)))),"")</f>
        <v/>
      </c>
      <c r="R41" s="73" t="str">
        <f t="array" ref="R41">IF($C41&lt;&gt;"",SUM(IF('Vacation Tracker'!$Q$1:$ACR$1=1,IF(RIGHT('Vacation Tracker'!$Q43:$ACR43)=R$9,IFERROR(--LEFT('Vacation Tracker'!$Q43:$ACR43,LEN('Vacation Tracker'!$Q43:$ACR43)-1),0)))),"")</f>
        <v/>
      </c>
      <c r="S41" s="74" t="str">
        <f t="array" ref="S41">IF($C41&lt;&gt;"",SUM(IF('Vacation Tracker'!$Q$1:$ACR$1=1,IF(RIGHT('Vacation Tracker'!$Q43:$ACR43)=S$9,IFERROR(--LEFT('Vacation Tracker'!$Q43:$ACR43,LEN('Vacation Tracker'!$Q43:$ACR43)-1),0)))),"")</f>
        <v/>
      </c>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row>
    <row r="42" spans="2:168" ht="15" customHeight="1" x14ac:dyDescent="0.2">
      <c r="B42" s="23">
        <f>IF('Vacation Tracker'!B44&lt;&gt;"",'Vacation Tracker'!B44,"")</f>
        <v>33</v>
      </c>
      <c r="C42" s="24" t="str">
        <f>IF('Vacation Tracker'!C44&lt;&gt;"",'Vacation Tracker'!C44,"")</f>
        <v/>
      </c>
      <c r="D42" s="25" t="str">
        <f>IF('Vacation Tracker'!D44&lt;&gt;"",'Vacation Tracker'!D44,"")</f>
        <v/>
      </c>
      <c r="E42" s="25" t="str">
        <f>IF('Vacation Tracker'!E44&lt;&gt;"",'Vacation Tracker'!E44,"")</f>
        <v/>
      </c>
      <c r="F42" s="24" t="str">
        <f>IF('Vacation Tracker'!F44&lt;&gt;"",'Vacation Tracker'!F44,"")</f>
        <v/>
      </c>
      <c r="G42" s="24" t="str">
        <f>IF('Vacation Tracker'!G44&lt;&gt;"",'Vacation Tracker'!G44,"")</f>
        <v/>
      </c>
      <c r="H42" s="23" t="str">
        <f>IF(C42&lt;&gt;"",SUMIF('Vacation Tracker'!$Q$1:$ACR$1,1,'Vacation Tracker'!Q44:ACR44),"")</f>
        <v/>
      </c>
      <c r="I42" s="26" t="str">
        <f t="shared" si="0"/>
        <v/>
      </c>
      <c r="J42" s="72" t="str">
        <f t="shared" si="1"/>
        <v/>
      </c>
      <c r="K42" s="26" t="str">
        <f t="array" ref="K42">IF($C42&lt;&gt;"",SUM(IF('Vacation Tracker'!$Q$1:$ACR$1=1,IF(RIGHT('Vacation Tracker'!$Q44:$ACR44)=K$9,IFERROR(--LEFT('Vacation Tracker'!$Q44:$ACR44,LEN('Vacation Tracker'!$Q44:$ACR44)-1),0)))),"")</f>
        <v/>
      </c>
      <c r="L42" s="26" t="str">
        <f t="array" ref="L42">IF($C42&lt;&gt;"",SUM(IF('Vacation Tracker'!$Q$1:$ACR$1=1,IF(RIGHT('Vacation Tracker'!$Q44:$ACR44)=L$9,IFERROR(--LEFT('Vacation Tracker'!$Q44:$ACR44,LEN('Vacation Tracker'!$Q44:$ACR44)-1),0)))),"")</f>
        <v/>
      </c>
      <c r="M42" s="26" t="str">
        <f t="array" ref="M42">IF($C42&lt;&gt;"",SUM(IF('Vacation Tracker'!$Q$1:$ACR$1=1,IF(RIGHT('Vacation Tracker'!$Q44:$ACR44)=M$9,IFERROR(--LEFT('Vacation Tracker'!$Q44:$ACR44,LEN('Vacation Tracker'!$Q44:$ACR44)-1),0)))),"")</f>
        <v/>
      </c>
      <c r="N42" s="26" t="str">
        <f t="array" ref="N42">IF($C42&lt;&gt;"",SUM(IF('Vacation Tracker'!$Q$1:$ACR$1=1,IF(RIGHT('Vacation Tracker'!$Q44:$ACR44)=N$9,IFERROR(--LEFT('Vacation Tracker'!$Q44:$ACR44,LEN('Vacation Tracker'!$Q44:$ACR44)-1),0)))),"")</f>
        <v/>
      </c>
      <c r="O42" s="26" t="str">
        <f t="array" ref="O42">IF($C42&lt;&gt;"",SUM(IF('Vacation Tracker'!$Q$1:$ACR$1=1,IF(RIGHT('Vacation Tracker'!$Q44:$ACR44)=O$9,IFERROR(--LEFT('Vacation Tracker'!$Q44:$ACR44,LEN('Vacation Tracker'!$Q44:$ACR44)-1),0)))),"")</f>
        <v/>
      </c>
      <c r="P42" s="26" t="str">
        <f t="array" ref="P42">IF($C42&lt;&gt;"",SUM(IF('Vacation Tracker'!$Q$1:$ACR$1=1,IF(RIGHT('Vacation Tracker'!$Q44:$ACR44)=P$9,IFERROR(--LEFT('Vacation Tracker'!$Q44:$ACR44,LEN('Vacation Tracker'!$Q44:$ACR44)-1),0)))),"")</f>
        <v/>
      </c>
      <c r="Q42" s="26" t="str">
        <f t="array" ref="Q42">IF($C42&lt;&gt;"",SUM(IF('Vacation Tracker'!$Q$1:$ACR$1=1,IF(RIGHT('Vacation Tracker'!$Q44:$ACR44)=Q$9,IFERROR(--LEFT('Vacation Tracker'!$Q44:$ACR44,LEN('Vacation Tracker'!$Q44:$ACR44)-1),0)))),"")</f>
        <v/>
      </c>
      <c r="R42" s="73" t="str">
        <f t="array" ref="R42">IF($C42&lt;&gt;"",SUM(IF('Vacation Tracker'!$Q$1:$ACR$1=1,IF(RIGHT('Vacation Tracker'!$Q44:$ACR44)=R$9,IFERROR(--LEFT('Vacation Tracker'!$Q44:$ACR44,LEN('Vacation Tracker'!$Q44:$ACR44)-1),0)))),"")</f>
        <v/>
      </c>
      <c r="S42" s="74" t="str">
        <f t="array" ref="S42">IF($C42&lt;&gt;"",SUM(IF('Vacation Tracker'!$Q$1:$ACR$1=1,IF(RIGHT('Vacation Tracker'!$Q44:$ACR44)=S$9,IFERROR(--LEFT('Vacation Tracker'!$Q44:$ACR44,LEN('Vacation Tracker'!$Q44:$ACR44)-1),0)))),"")</f>
        <v/>
      </c>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row>
    <row r="43" spans="2:168" ht="15" customHeight="1" x14ac:dyDescent="0.2">
      <c r="B43" s="23">
        <f>IF('Vacation Tracker'!B45&lt;&gt;"",'Vacation Tracker'!B45,"")</f>
        <v>34</v>
      </c>
      <c r="C43" s="24" t="str">
        <f>IF('Vacation Tracker'!C45&lt;&gt;"",'Vacation Tracker'!C45,"")</f>
        <v/>
      </c>
      <c r="D43" s="25" t="str">
        <f>IF('Vacation Tracker'!D45&lt;&gt;"",'Vacation Tracker'!D45,"")</f>
        <v/>
      </c>
      <c r="E43" s="25" t="str">
        <f>IF('Vacation Tracker'!E45&lt;&gt;"",'Vacation Tracker'!E45,"")</f>
        <v/>
      </c>
      <c r="F43" s="24" t="str">
        <f>IF('Vacation Tracker'!F45&lt;&gt;"",'Vacation Tracker'!F45,"")</f>
        <v/>
      </c>
      <c r="G43" s="24" t="str">
        <f>IF('Vacation Tracker'!G45&lt;&gt;"",'Vacation Tracker'!G45,"")</f>
        <v/>
      </c>
      <c r="H43" s="23" t="str">
        <f>IF(C43&lt;&gt;"",SUMIF('Vacation Tracker'!$Q$1:$ACR$1,1,'Vacation Tracker'!Q45:ACR45),"")</f>
        <v/>
      </c>
      <c r="I43" s="26" t="str">
        <f t="shared" si="0"/>
        <v/>
      </c>
      <c r="J43" s="72" t="str">
        <f t="shared" si="1"/>
        <v/>
      </c>
      <c r="K43" s="26" t="str">
        <f t="array" ref="K43">IF($C43&lt;&gt;"",SUM(IF('Vacation Tracker'!$Q$1:$ACR$1=1,IF(RIGHT('Vacation Tracker'!$Q45:$ACR45)=K$9,IFERROR(--LEFT('Vacation Tracker'!$Q45:$ACR45,LEN('Vacation Tracker'!$Q45:$ACR45)-1),0)))),"")</f>
        <v/>
      </c>
      <c r="L43" s="26" t="str">
        <f t="array" ref="L43">IF($C43&lt;&gt;"",SUM(IF('Vacation Tracker'!$Q$1:$ACR$1=1,IF(RIGHT('Vacation Tracker'!$Q45:$ACR45)=L$9,IFERROR(--LEFT('Vacation Tracker'!$Q45:$ACR45,LEN('Vacation Tracker'!$Q45:$ACR45)-1),0)))),"")</f>
        <v/>
      </c>
      <c r="M43" s="26" t="str">
        <f t="array" ref="M43">IF($C43&lt;&gt;"",SUM(IF('Vacation Tracker'!$Q$1:$ACR$1=1,IF(RIGHT('Vacation Tracker'!$Q45:$ACR45)=M$9,IFERROR(--LEFT('Vacation Tracker'!$Q45:$ACR45,LEN('Vacation Tracker'!$Q45:$ACR45)-1),0)))),"")</f>
        <v/>
      </c>
      <c r="N43" s="26" t="str">
        <f t="array" ref="N43">IF($C43&lt;&gt;"",SUM(IF('Vacation Tracker'!$Q$1:$ACR$1=1,IF(RIGHT('Vacation Tracker'!$Q45:$ACR45)=N$9,IFERROR(--LEFT('Vacation Tracker'!$Q45:$ACR45,LEN('Vacation Tracker'!$Q45:$ACR45)-1),0)))),"")</f>
        <v/>
      </c>
      <c r="O43" s="26" t="str">
        <f t="array" ref="O43">IF($C43&lt;&gt;"",SUM(IF('Vacation Tracker'!$Q$1:$ACR$1=1,IF(RIGHT('Vacation Tracker'!$Q45:$ACR45)=O$9,IFERROR(--LEFT('Vacation Tracker'!$Q45:$ACR45,LEN('Vacation Tracker'!$Q45:$ACR45)-1),0)))),"")</f>
        <v/>
      </c>
      <c r="P43" s="26" t="str">
        <f t="array" ref="P43">IF($C43&lt;&gt;"",SUM(IF('Vacation Tracker'!$Q$1:$ACR$1=1,IF(RIGHT('Vacation Tracker'!$Q45:$ACR45)=P$9,IFERROR(--LEFT('Vacation Tracker'!$Q45:$ACR45,LEN('Vacation Tracker'!$Q45:$ACR45)-1),0)))),"")</f>
        <v/>
      </c>
      <c r="Q43" s="26" t="str">
        <f t="array" ref="Q43">IF($C43&lt;&gt;"",SUM(IF('Vacation Tracker'!$Q$1:$ACR$1=1,IF(RIGHT('Vacation Tracker'!$Q45:$ACR45)=Q$9,IFERROR(--LEFT('Vacation Tracker'!$Q45:$ACR45,LEN('Vacation Tracker'!$Q45:$ACR45)-1),0)))),"")</f>
        <v/>
      </c>
      <c r="R43" s="73" t="str">
        <f t="array" ref="R43">IF($C43&lt;&gt;"",SUM(IF('Vacation Tracker'!$Q$1:$ACR$1=1,IF(RIGHT('Vacation Tracker'!$Q45:$ACR45)=R$9,IFERROR(--LEFT('Vacation Tracker'!$Q45:$ACR45,LEN('Vacation Tracker'!$Q45:$ACR45)-1),0)))),"")</f>
        <v/>
      </c>
      <c r="S43" s="74" t="str">
        <f t="array" ref="S43">IF($C43&lt;&gt;"",SUM(IF('Vacation Tracker'!$Q$1:$ACR$1=1,IF(RIGHT('Vacation Tracker'!$Q45:$ACR45)=S$9,IFERROR(--LEFT('Vacation Tracker'!$Q45:$ACR45,LEN('Vacation Tracker'!$Q45:$ACR45)-1),0)))),"")</f>
        <v/>
      </c>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row>
    <row r="44" spans="2:168" ht="15" customHeight="1" x14ac:dyDescent="0.2">
      <c r="B44" s="23">
        <f>IF('Vacation Tracker'!B46&lt;&gt;"",'Vacation Tracker'!B46,"")</f>
        <v>35</v>
      </c>
      <c r="C44" s="24" t="str">
        <f>IF('Vacation Tracker'!C46&lt;&gt;"",'Vacation Tracker'!C46,"")</f>
        <v/>
      </c>
      <c r="D44" s="25" t="str">
        <f>IF('Vacation Tracker'!D46&lt;&gt;"",'Vacation Tracker'!D46,"")</f>
        <v/>
      </c>
      <c r="E44" s="25" t="str">
        <f>IF('Vacation Tracker'!E46&lt;&gt;"",'Vacation Tracker'!E46,"")</f>
        <v/>
      </c>
      <c r="F44" s="24" t="str">
        <f>IF('Vacation Tracker'!F46&lt;&gt;"",'Vacation Tracker'!F46,"")</f>
        <v/>
      </c>
      <c r="G44" s="24" t="str">
        <f>IF('Vacation Tracker'!G46&lt;&gt;"",'Vacation Tracker'!G46,"")</f>
        <v/>
      </c>
      <c r="H44" s="23" t="str">
        <f>IF(C44&lt;&gt;"",SUMIF('Vacation Tracker'!$Q$1:$ACR$1,1,'Vacation Tracker'!Q46:ACR46),"")</f>
        <v/>
      </c>
      <c r="I44" s="26" t="str">
        <f t="shared" si="0"/>
        <v/>
      </c>
      <c r="J44" s="72" t="str">
        <f t="shared" si="1"/>
        <v/>
      </c>
      <c r="K44" s="26" t="str">
        <f t="array" ref="K44">IF($C44&lt;&gt;"",SUM(IF('Vacation Tracker'!$Q$1:$ACR$1=1,IF(RIGHT('Vacation Tracker'!$Q46:$ACR46)=K$9,IFERROR(--LEFT('Vacation Tracker'!$Q46:$ACR46,LEN('Vacation Tracker'!$Q46:$ACR46)-1),0)))),"")</f>
        <v/>
      </c>
      <c r="L44" s="26" t="str">
        <f t="array" ref="L44">IF($C44&lt;&gt;"",SUM(IF('Vacation Tracker'!$Q$1:$ACR$1=1,IF(RIGHT('Vacation Tracker'!$Q46:$ACR46)=L$9,IFERROR(--LEFT('Vacation Tracker'!$Q46:$ACR46,LEN('Vacation Tracker'!$Q46:$ACR46)-1),0)))),"")</f>
        <v/>
      </c>
      <c r="M44" s="26" t="str">
        <f t="array" ref="M44">IF($C44&lt;&gt;"",SUM(IF('Vacation Tracker'!$Q$1:$ACR$1=1,IF(RIGHT('Vacation Tracker'!$Q46:$ACR46)=M$9,IFERROR(--LEFT('Vacation Tracker'!$Q46:$ACR46,LEN('Vacation Tracker'!$Q46:$ACR46)-1),0)))),"")</f>
        <v/>
      </c>
      <c r="N44" s="26" t="str">
        <f t="array" ref="N44">IF($C44&lt;&gt;"",SUM(IF('Vacation Tracker'!$Q$1:$ACR$1=1,IF(RIGHT('Vacation Tracker'!$Q46:$ACR46)=N$9,IFERROR(--LEFT('Vacation Tracker'!$Q46:$ACR46,LEN('Vacation Tracker'!$Q46:$ACR46)-1),0)))),"")</f>
        <v/>
      </c>
      <c r="O44" s="26" t="str">
        <f t="array" ref="O44">IF($C44&lt;&gt;"",SUM(IF('Vacation Tracker'!$Q$1:$ACR$1=1,IF(RIGHT('Vacation Tracker'!$Q46:$ACR46)=O$9,IFERROR(--LEFT('Vacation Tracker'!$Q46:$ACR46,LEN('Vacation Tracker'!$Q46:$ACR46)-1),0)))),"")</f>
        <v/>
      </c>
      <c r="P44" s="26" t="str">
        <f t="array" ref="P44">IF($C44&lt;&gt;"",SUM(IF('Vacation Tracker'!$Q$1:$ACR$1=1,IF(RIGHT('Vacation Tracker'!$Q46:$ACR46)=P$9,IFERROR(--LEFT('Vacation Tracker'!$Q46:$ACR46,LEN('Vacation Tracker'!$Q46:$ACR46)-1),0)))),"")</f>
        <v/>
      </c>
      <c r="Q44" s="26" t="str">
        <f t="array" ref="Q44">IF($C44&lt;&gt;"",SUM(IF('Vacation Tracker'!$Q$1:$ACR$1=1,IF(RIGHT('Vacation Tracker'!$Q46:$ACR46)=Q$9,IFERROR(--LEFT('Vacation Tracker'!$Q46:$ACR46,LEN('Vacation Tracker'!$Q46:$ACR46)-1),0)))),"")</f>
        <v/>
      </c>
      <c r="R44" s="73" t="str">
        <f t="array" ref="R44">IF($C44&lt;&gt;"",SUM(IF('Vacation Tracker'!$Q$1:$ACR$1=1,IF(RIGHT('Vacation Tracker'!$Q46:$ACR46)=R$9,IFERROR(--LEFT('Vacation Tracker'!$Q46:$ACR46,LEN('Vacation Tracker'!$Q46:$ACR46)-1),0)))),"")</f>
        <v/>
      </c>
      <c r="S44" s="74" t="str">
        <f t="array" ref="S44">IF($C44&lt;&gt;"",SUM(IF('Vacation Tracker'!$Q$1:$ACR$1=1,IF(RIGHT('Vacation Tracker'!$Q46:$ACR46)=S$9,IFERROR(--LEFT('Vacation Tracker'!$Q46:$ACR46,LEN('Vacation Tracker'!$Q46:$ACR46)-1),0)))),"")</f>
        <v/>
      </c>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row>
    <row r="45" spans="2:168" ht="15" customHeight="1" x14ac:dyDescent="0.2">
      <c r="B45" s="23">
        <f>IF('Vacation Tracker'!B47&lt;&gt;"",'Vacation Tracker'!B47,"")</f>
        <v>36</v>
      </c>
      <c r="C45" s="24" t="str">
        <f>IF('Vacation Tracker'!C47&lt;&gt;"",'Vacation Tracker'!C47,"")</f>
        <v/>
      </c>
      <c r="D45" s="25" t="str">
        <f>IF('Vacation Tracker'!D47&lt;&gt;"",'Vacation Tracker'!D47,"")</f>
        <v/>
      </c>
      <c r="E45" s="25" t="str">
        <f>IF('Vacation Tracker'!E47&lt;&gt;"",'Vacation Tracker'!E47,"")</f>
        <v/>
      </c>
      <c r="F45" s="24" t="str">
        <f>IF('Vacation Tracker'!F47&lt;&gt;"",'Vacation Tracker'!F47,"")</f>
        <v/>
      </c>
      <c r="G45" s="24" t="str">
        <f>IF('Vacation Tracker'!G47&lt;&gt;"",'Vacation Tracker'!G47,"")</f>
        <v/>
      </c>
      <c r="H45" s="23" t="str">
        <f>IF(C45&lt;&gt;"",SUMIF('Vacation Tracker'!$Q$1:$ACR$1,1,'Vacation Tracker'!Q47:ACR47),"")</f>
        <v/>
      </c>
      <c r="I45" s="26" t="str">
        <f t="shared" si="0"/>
        <v/>
      </c>
      <c r="J45" s="72" t="str">
        <f t="shared" si="1"/>
        <v/>
      </c>
      <c r="K45" s="26" t="str">
        <f t="array" ref="K45">IF($C45&lt;&gt;"",SUM(IF('Vacation Tracker'!$Q$1:$ACR$1=1,IF(RIGHT('Vacation Tracker'!$Q47:$ACR47)=K$9,IFERROR(--LEFT('Vacation Tracker'!$Q47:$ACR47,LEN('Vacation Tracker'!$Q47:$ACR47)-1),0)))),"")</f>
        <v/>
      </c>
      <c r="L45" s="26" t="str">
        <f t="array" ref="L45">IF($C45&lt;&gt;"",SUM(IF('Vacation Tracker'!$Q$1:$ACR$1=1,IF(RIGHT('Vacation Tracker'!$Q47:$ACR47)=L$9,IFERROR(--LEFT('Vacation Tracker'!$Q47:$ACR47,LEN('Vacation Tracker'!$Q47:$ACR47)-1),0)))),"")</f>
        <v/>
      </c>
      <c r="M45" s="26" t="str">
        <f t="array" ref="M45">IF($C45&lt;&gt;"",SUM(IF('Vacation Tracker'!$Q$1:$ACR$1=1,IF(RIGHT('Vacation Tracker'!$Q47:$ACR47)=M$9,IFERROR(--LEFT('Vacation Tracker'!$Q47:$ACR47,LEN('Vacation Tracker'!$Q47:$ACR47)-1),0)))),"")</f>
        <v/>
      </c>
      <c r="N45" s="26" t="str">
        <f t="array" ref="N45">IF($C45&lt;&gt;"",SUM(IF('Vacation Tracker'!$Q$1:$ACR$1=1,IF(RIGHT('Vacation Tracker'!$Q47:$ACR47)=N$9,IFERROR(--LEFT('Vacation Tracker'!$Q47:$ACR47,LEN('Vacation Tracker'!$Q47:$ACR47)-1),0)))),"")</f>
        <v/>
      </c>
      <c r="O45" s="26" t="str">
        <f t="array" ref="O45">IF($C45&lt;&gt;"",SUM(IF('Vacation Tracker'!$Q$1:$ACR$1=1,IF(RIGHT('Vacation Tracker'!$Q47:$ACR47)=O$9,IFERROR(--LEFT('Vacation Tracker'!$Q47:$ACR47,LEN('Vacation Tracker'!$Q47:$ACR47)-1),0)))),"")</f>
        <v/>
      </c>
      <c r="P45" s="26" t="str">
        <f t="array" ref="P45">IF($C45&lt;&gt;"",SUM(IF('Vacation Tracker'!$Q$1:$ACR$1=1,IF(RIGHT('Vacation Tracker'!$Q47:$ACR47)=P$9,IFERROR(--LEFT('Vacation Tracker'!$Q47:$ACR47,LEN('Vacation Tracker'!$Q47:$ACR47)-1),0)))),"")</f>
        <v/>
      </c>
      <c r="Q45" s="26" t="str">
        <f t="array" ref="Q45">IF($C45&lt;&gt;"",SUM(IF('Vacation Tracker'!$Q$1:$ACR$1=1,IF(RIGHT('Vacation Tracker'!$Q47:$ACR47)=Q$9,IFERROR(--LEFT('Vacation Tracker'!$Q47:$ACR47,LEN('Vacation Tracker'!$Q47:$ACR47)-1),0)))),"")</f>
        <v/>
      </c>
      <c r="R45" s="73" t="str">
        <f t="array" ref="R45">IF($C45&lt;&gt;"",SUM(IF('Vacation Tracker'!$Q$1:$ACR$1=1,IF(RIGHT('Vacation Tracker'!$Q47:$ACR47)=R$9,IFERROR(--LEFT('Vacation Tracker'!$Q47:$ACR47,LEN('Vacation Tracker'!$Q47:$ACR47)-1),0)))),"")</f>
        <v/>
      </c>
      <c r="S45" s="74" t="str">
        <f t="array" ref="S45">IF($C45&lt;&gt;"",SUM(IF('Vacation Tracker'!$Q$1:$ACR$1=1,IF(RIGHT('Vacation Tracker'!$Q47:$ACR47)=S$9,IFERROR(--LEFT('Vacation Tracker'!$Q47:$ACR47,LEN('Vacation Tracker'!$Q47:$ACR47)-1),0)))),"")</f>
        <v/>
      </c>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row>
    <row r="46" spans="2:168" ht="15" customHeight="1" x14ac:dyDescent="0.2">
      <c r="B46" s="23">
        <f>IF('Vacation Tracker'!B48&lt;&gt;"",'Vacation Tracker'!B48,"")</f>
        <v>37</v>
      </c>
      <c r="C46" s="24" t="str">
        <f>IF('Vacation Tracker'!C48&lt;&gt;"",'Vacation Tracker'!C48,"")</f>
        <v/>
      </c>
      <c r="D46" s="25" t="str">
        <f>IF('Vacation Tracker'!D48&lt;&gt;"",'Vacation Tracker'!D48,"")</f>
        <v/>
      </c>
      <c r="E46" s="25" t="str">
        <f>IF('Vacation Tracker'!E48&lt;&gt;"",'Vacation Tracker'!E48,"")</f>
        <v/>
      </c>
      <c r="F46" s="24" t="str">
        <f>IF('Vacation Tracker'!F48&lt;&gt;"",'Vacation Tracker'!F48,"")</f>
        <v/>
      </c>
      <c r="G46" s="24" t="str">
        <f>IF('Vacation Tracker'!G48&lt;&gt;"",'Vacation Tracker'!G48,"")</f>
        <v/>
      </c>
      <c r="H46" s="23" t="str">
        <f>IF(C46&lt;&gt;"",SUMIF('Vacation Tracker'!$Q$1:$ACR$1,1,'Vacation Tracker'!Q48:ACR48),"")</f>
        <v/>
      </c>
      <c r="I46" s="26" t="str">
        <f t="shared" si="0"/>
        <v/>
      </c>
      <c r="J46" s="72" t="str">
        <f t="shared" si="1"/>
        <v/>
      </c>
      <c r="K46" s="26" t="str">
        <f t="array" ref="K46">IF($C46&lt;&gt;"",SUM(IF('Vacation Tracker'!$Q$1:$ACR$1=1,IF(RIGHT('Vacation Tracker'!$Q48:$ACR48)=K$9,IFERROR(--LEFT('Vacation Tracker'!$Q48:$ACR48,LEN('Vacation Tracker'!$Q48:$ACR48)-1),0)))),"")</f>
        <v/>
      </c>
      <c r="L46" s="26" t="str">
        <f t="array" ref="L46">IF($C46&lt;&gt;"",SUM(IF('Vacation Tracker'!$Q$1:$ACR$1=1,IF(RIGHT('Vacation Tracker'!$Q48:$ACR48)=L$9,IFERROR(--LEFT('Vacation Tracker'!$Q48:$ACR48,LEN('Vacation Tracker'!$Q48:$ACR48)-1),0)))),"")</f>
        <v/>
      </c>
      <c r="M46" s="26" t="str">
        <f t="array" ref="M46">IF($C46&lt;&gt;"",SUM(IF('Vacation Tracker'!$Q$1:$ACR$1=1,IF(RIGHT('Vacation Tracker'!$Q48:$ACR48)=M$9,IFERROR(--LEFT('Vacation Tracker'!$Q48:$ACR48,LEN('Vacation Tracker'!$Q48:$ACR48)-1),0)))),"")</f>
        <v/>
      </c>
      <c r="N46" s="26" t="str">
        <f t="array" ref="N46">IF($C46&lt;&gt;"",SUM(IF('Vacation Tracker'!$Q$1:$ACR$1=1,IF(RIGHT('Vacation Tracker'!$Q48:$ACR48)=N$9,IFERROR(--LEFT('Vacation Tracker'!$Q48:$ACR48,LEN('Vacation Tracker'!$Q48:$ACR48)-1),0)))),"")</f>
        <v/>
      </c>
      <c r="O46" s="26" t="str">
        <f t="array" ref="O46">IF($C46&lt;&gt;"",SUM(IF('Vacation Tracker'!$Q$1:$ACR$1=1,IF(RIGHT('Vacation Tracker'!$Q48:$ACR48)=O$9,IFERROR(--LEFT('Vacation Tracker'!$Q48:$ACR48,LEN('Vacation Tracker'!$Q48:$ACR48)-1),0)))),"")</f>
        <v/>
      </c>
      <c r="P46" s="26" t="str">
        <f t="array" ref="P46">IF($C46&lt;&gt;"",SUM(IF('Vacation Tracker'!$Q$1:$ACR$1=1,IF(RIGHT('Vacation Tracker'!$Q48:$ACR48)=P$9,IFERROR(--LEFT('Vacation Tracker'!$Q48:$ACR48,LEN('Vacation Tracker'!$Q48:$ACR48)-1),0)))),"")</f>
        <v/>
      </c>
      <c r="Q46" s="26" t="str">
        <f t="array" ref="Q46">IF($C46&lt;&gt;"",SUM(IF('Vacation Tracker'!$Q$1:$ACR$1=1,IF(RIGHT('Vacation Tracker'!$Q48:$ACR48)=Q$9,IFERROR(--LEFT('Vacation Tracker'!$Q48:$ACR48,LEN('Vacation Tracker'!$Q48:$ACR48)-1),0)))),"")</f>
        <v/>
      </c>
      <c r="R46" s="73" t="str">
        <f t="array" ref="R46">IF($C46&lt;&gt;"",SUM(IF('Vacation Tracker'!$Q$1:$ACR$1=1,IF(RIGHT('Vacation Tracker'!$Q48:$ACR48)=R$9,IFERROR(--LEFT('Vacation Tracker'!$Q48:$ACR48,LEN('Vacation Tracker'!$Q48:$ACR48)-1),0)))),"")</f>
        <v/>
      </c>
      <c r="S46" s="74" t="str">
        <f t="array" ref="S46">IF($C46&lt;&gt;"",SUM(IF('Vacation Tracker'!$Q$1:$ACR$1=1,IF(RIGHT('Vacation Tracker'!$Q48:$ACR48)=S$9,IFERROR(--LEFT('Vacation Tracker'!$Q48:$ACR48,LEN('Vacation Tracker'!$Q48:$ACR48)-1),0)))),"")</f>
        <v/>
      </c>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row>
    <row r="47" spans="2:168" ht="15" customHeight="1" x14ac:dyDescent="0.2">
      <c r="B47" s="23">
        <f>IF('Vacation Tracker'!B49&lt;&gt;"",'Vacation Tracker'!B49,"")</f>
        <v>38</v>
      </c>
      <c r="C47" s="24" t="str">
        <f>IF('Vacation Tracker'!C49&lt;&gt;"",'Vacation Tracker'!C49,"")</f>
        <v/>
      </c>
      <c r="D47" s="25" t="str">
        <f>IF('Vacation Tracker'!D49&lt;&gt;"",'Vacation Tracker'!D49,"")</f>
        <v/>
      </c>
      <c r="E47" s="25" t="str">
        <f>IF('Vacation Tracker'!E49&lt;&gt;"",'Vacation Tracker'!E49,"")</f>
        <v/>
      </c>
      <c r="F47" s="24" t="str">
        <f>IF('Vacation Tracker'!F49&lt;&gt;"",'Vacation Tracker'!F49,"")</f>
        <v/>
      </c>
      <c r="G47" s="24" t="str">
        <f>IF('Vacation Tracker'!G49&lt;&gt;"",'Vacation Tracker'!G49,"")</f>
        <v/>
      </c>
      <c r="H47" s="23" t="str">
        <f>IF(C47&lt;&gt;"",SUMIF('Vacation Tracker'!$Q$1:$ACR$1,1,'Vacation Tracker'!Q49:ACR49),"")</f>
        <v/>
      </c>
      <c r="I47" s="26" t="str">
        <f t="shared" si="0"/>
        <v/>
      </c>
      <c r="J47" s="72" t="str">
        <f t="shared" si="1"/>
        <v/>
      </c>
      <c r="K47" s="26" t="str">
        <f t="array" ref="K47">IF($C47&lt;&gt;"",SUM(IF('Vacation Tracker'!$Q$1:$ACR$1=1,IF(RIGHT('Vacation Tracker'!$Q49:$ACR49)=K$9,IFERROR(--LEFT('Vacation Tracker'!$Q49:$ACR49,LEN('Vacation Tracker'!$Q49:$ACR49)-1),0)))),"")</f>
        <v/>
      </c>
      <c r="L47" s="26" t="str">
        <f t="array" ref="L47">IF($C47&lt;&gt;"",SUM(IF('Vacation Tracker'!$Q$1:$ACR$1=1,IF(RIGHT('Vacation Tracker'!$Q49:$ACR49)=L$9,IFERROR(--LEFT('Vacation Tracker'!$Q49:$ACR49,LEN('Vacation Tracker'!$Q49:$ACR49)-1),0)))),"")</f>
        <v/>
      </c>
      <c r="M47" s="26" t="str">
        <f t="array" ref="M47">IF($C47&lt;&gt;"",SUM(IF('Vacation Tracker'!$Q$1:$ACR$1=1,IF(RIGHT('Vacation Tracker'!$Q49:$ACR49)=M$9,IFERROR(--LEFT('Vacation Tracker'!$Q49:$ACR49,LEN('Vacation Tracker'!$Q49:$ACR49)-1),0)))),"")</f>
        <v/>
      </c>
      <c r="N47" s="26" t="str">
        <f t="array" ref="N47">IF($C47&lt;&gt;"",SUM(IF('Vacation Tracker'!$Q$1:$ACR$1=1,IF(RIGHT('Vacation Tracker'!$Q49:$ACR49)=N$9,IFERROR(--LEFT('Vacation Tracker'!$Q49:$ACR49,LEN('Vacation Tracker'!$Q49:$ACR49)-1),0)))),"")</f>
        <v/>
      </c>
      <c r="O47" s="26" t="str">
        <f t="array" ref="O47">IF($C47&lt;&gt;"",SUM(IF('Vacation Tracker'!$Q$1:$ACR$1=1,IF(RIGHT('Vacation Tracker'!$Q49:$ACR49)=O$9,IFERROR(--LEFT('Vacation Tracker'!$Q49:$ACR49,LEN('Vacation Tracker'!$Q49:$ACR49)-1),0)))),"")</f>
        <v/>
      </c>
      <c r="P47" s="26" t="str">
        <f t="array" ref="P47">IF($C47&lt;&gt;"",SUM(IF('Vacation Tracker'!$Q$1:$ACR$1=1,IF(RIGHT('Vacation Tracker'!$Q49:$ACR49)=P$9,IFERROR(--LEFT('Vacation Tracker'!$Q49:$ACR49,LEN('Vacation Tracker'!$Q49:$ACR49)-1),0)))),"")</f>
        <v/>
      </c>
      <c r="Q47" s="26" t="str">
        <f t="array" ref="Q47">IF($C47&lt;&gt;"",SUM(IF('Vacation Tracker'!$Q$1:$ACR$1=1,IF(RIGHT('Vacation Tracker'!$Q49:$ACR49)=Q$9,IFERROR(--LEFT('Vacation Tracker'!$Q49:$ACR49,LEN('Vacation Tracker'!$Q49:$ACR49)-1),0)))),"")</f>
        <v/>
      </c>
      <c r="R47" s="73" t="str">
        <f t="array" ref="R47">IF($C47&lt;&gt;"",SUM(IF('Vacation Tracker'!$Q$1:$ACR$1=1,IF(RIGHT('Vacation Tracker'!$Q49:$ACR49)=R$9,IFERROR(--LEFT('Vacation Tracker'!$Q49:$ACR49,LEN('Vacation Tracker'!$Q49:$ACR49)-1),0)))),"")</f>
        <v/>
      </c>
      <c r="S47" s="74" t="str">
        <f t="array" ref="S47">IF($C47&lt;&gt;"",SUM(IF('Vacation Tracker'!$Q$1:$ACR$1=1,IF(RIGHT('Vacation Tracker'!$Q49:$ACR49)=S$9,IFERROR(--LEFT('Vacation Tracker'!$Q49:$ACR49,LEN('Vacation Tracker'!$Q49:$ACR49)-1),0)))),"")</f>
        <v/>
      </c>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row>
    <row r="48" spans="2:168" ht="15" customHeight="1" x14ac:dyDescent="0.2">
      <c r="B48" s="23">
        <f>IF('Vacation Tracker'!B50&lt;&gt;"",'Vacation Tracker'!B50,"")</f>
        <v>39</v>
      </c>
      <c r="C48" s="24" t="str">
        <f>IF('Vacation Tracker'!C50&lt;&gt;"",'Vacation Tracker'!C50,"")</f>
        <v/>
      </c>
      <c r="D48" s="25" t="str">
        <f>IF('Vacation Tracker'!D50&lt;&gt;"",'Vacation Tracker'!D50,"")</f>
        <v/>
      </c>
      <c r="E48" s="25" t="str">
        <f>IF('Vacation Tracker'!E50&lt;&gt;"",'Vacation Tracker'!E50,"")</f>
        <v/>
      </c>
      <c r="F48" s="24" t="str">
        <f>IF('Vacation Tracker'!F50&lt;&gt;"",'Vacation Tracker'!F50,"")</f>
        <v/>
      </c>
      <c r="G48" s="24" t="str">
        <f>IF('Vacation Tracker'!G50&lt;&gt;"",'Vacation Tracker'!G50,"")</f>
        <v/>
      </c>
      <c r="H48" s="23" t="str">
        <f>IF(C48&lt;&gt;"",SUMIF('Vacation Tracker'!$Q$1:$ACR$1,1,'Vacation Tracker'!Q50:ACR50),"")</f>
        <v/>
      </c>
      <c r="I48" s="26" t="str">
        <f t="shared" si="0"/>
        <v/>
      </c>
      <c r="J48" s="72" t="str">
        <f t="shared" si="1"/>
        <v/>
      </c>
      <c r="K48" s="26" t="str">
        <f t="array" ref="K48">IF($C48&lt;&gt;"",SUM(IF('Vacation Tracker'!$Q$1:$ACR$1=1,IF(RIGHT('Vacation Tracker'!$Q50:$ACR50)=K$9,IFERROR(--LEFT('Vacation Tracker'!$Q50:$ACR50,LEN('Vacation Tracker'!$Q50:$ACR50)-1),0)))),"")</f>
        <v/>
      </c>
      <c r="L48" s="26" t="str">
        <f t="array" ref="L48">IF($C48&lt;&gt;"",SUM(IF('Vacation Tracker'!$Q$1:$ACR$1=1,IF(RIGHT('Vacation Tracker'!$Q50:$ACR50)=L$9,IFERROR(--LEFT('Vacation Tracker'!$Q50:$ACR50,LEN('Vacation Tracker'!$Q50:$ACR50)-1),0)))),"")</f>
        <v/>
      </c>
      <c r="M48" s="26" t="str">
        <f t="array" ref="M48">IF($C48&lt;&gt;"",SUM(IF('Vacation Tracker'!$Q$1:$ACR$1=1,IF(RIGHT('Vacation Tracker'!$Q50:$ACR50)=M$9,IFERROR(--LEFT('Vacation Tracker'!$Q50:$ACR50,LEN('Vacation Tracker'!$Q50:$ACR50)-1),0)))),"")</f>
        <v/>
      </c>
      <c r="N48" s="26" t="str">
        <f t="array" ref="N48">IF($C48&lt;&gt;"",SUM(IF('Vacation Tracker'!$Q$1:$ACR$1=1,IF(RIGHT('Vacation Tracker'!$Q50:$ACR50)=N$9,IFERROR(--LEFT('Vacation Tracker'!$Q50:$ACR50,LEN('Vacation Tracker'!$Q50:$ACR50)-1),0)))),"")</f>
        <v/>
      </c>
      <c r="O48" s="26" t="str">
        <f t="array" ref="O48">IF($C48&lt;&gt;"",SUM(IF('Vacation Tracker'!$Q$1:$ACR$1=1,IF(RIGHT('Vacation Tracker'!$Q50:$ACR50)=O$9,IFERROR(--LEFT('Vacation Tracker'!$Q50:$ACR50,LEN('Vacation Tracker'!$Q50:$ACR50)-1),0)))),"")</f>
        <v/>
      </c>
      <c r="P48" s="26" t="str">
        <f t="array" ref="P48">IF($C48&lt;&gt;"",SUM(IF('Vacation Tracker'!$Q$1:$ACR$1=1,IF(RIGHT('Vacation Tracker'!$Q50:$ACR50)=P$9,IFERROR(--LEFT('Vacation Tracker'!$Q50:$ACR50,LEN('Vacation Tracker'!$Q50:$ACR50)-1),0)))),"")</f>
        <v/>
      </c>
      <c r="Q48" s="26" t="str">
        <f t="array" ref="Q48">IF($C48&lt;&gt;"",SUM(IF('Vacation Tracker'!$Q$1:$ACR$1=1,IF(RIGHT('Vacation Tracker'!$Q50:$ACR50)=Q$9,IFERROR(--LEFT('Vacation Tracker'!$Q50:$ACR50,LEN('Vacation Tracker'!$Q50:$ACR50)-1),0)))),"")</f>
        <v/>
      </c>
      <c r="R48" s="73" t="str">
        <f t="array" ref="R48">IF($C48&lt;&gt;"",SUM(IF('Vacation Tracker'!$Q$1:$ACR$1=1,IF(RIGHT('Vacation Tracker'!$Q50:$ACR50)=R$9,IFERROR(--LEFT('Vacation Tracker'!$Q50:$ACR50,LEN('Vacation Tracker'!$Q50:$ACR50)-1),0)))),"")</f>
        <v/>
      </c>
      <c r="S48" s="74" t="str">
        <f t="array" ref="S48">IF($C48&lt;&gt;"",SUM(IF('Vacation Tracker'!$Q$1:$ACR$1=1,IF(RIGHT('Vacation Tracker'!$Q50:$ACR50)=S$9,IFERROR(--LEFT('Vacation Tracker'!$Q50:$ACR50,LEN('Vacation Tracker'!$Q50:$ACR50)-1),0)))),"")</f>
        <v/>
      </c>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row>
    <row r="49" spans="2:168" ht="15" customHeight="1" x14ac:dyDescent="0.2">
      <c r="B49" s="23">
        <f>IF('Vacation Tracker'!B51&lt;&gt;"",'Vacation Tracker'!B51,"")</f>
        <v>40</v>
      </c>
      <c r="C49" s="24" t="str">
        <f>IF('Vacation Tracker'!C51&lt;&gt;"",'Vacation Tracker'!C51,"")</f>
        <v/>
      </c>
      <c r="D49" s="25" t="str">
        <f>IF('Vacation Tracker'!D51&lt;&gt;"",'Vacation Tracker'!D51,"")</f>
        <v/>
      </c>
      <c r="E49" s="25" t="str">
        <f>IF('Vacation Tracker'!E51&lt;&gt;"",'Vacation Tracker'!E51,"")</f>
        <v/>
      </c>
      <c r="F49" s="24" t="str">
        <f>IF('Vacation Tracker'!F51&lt;&gt;"",'Vacation Tracker'!F51,"")</f>
        <v/>
      </c>
      <c r="G49" s="24" t="str">
        <f>IF('Vacation Tracker'!G51&lt;&gt;"",'Vacation Tracker'!G51,"")</f>
        <v/>
      </c>
      <c r="H49" s="23" t="str">
        <f>IF(C49&lt;&gt;"",SUMIF('Vacation Tracker'!$Q$1:$ACR$1,1,'Vacation Tracker'!Q51:ACR51),"")</f>
        <v/>
      </c>
      <c r="I49" s="26" t="str">
        <f t="shared" si="0"/>
        <v/>
      </c>
      <c r="J49" s="72" t="str">
        <f t="shared" si="1"/>
        <v/>
      </c>
      <c r="K49" s="26" t="str">
        <f t="array" ref="K49">IF($C49&lt;&gt;"",SUM(IF('Vacation Tracker'!$Q$1:$ACR$1=1,IF(RIGHT('Vacation Tracker'!$Q51:$ACR51)=K$9,IFERROR(--LEFT('Vacation Tracker'!$Q51:$ACR51,LEN('Vacation Tracker'!$Q51:$ACR51)-1),0)))),"")</f>
        <v/>
      </c>
      <c r="L49" s="26" t="str">
        <f t="array" ref="L49">IF($C49&lt;&gt;"",SUM(IF('Vacation Tracker'!$Q$1:$ACR$1=1,IF(RIGHT('Vacation Tracker'!$Q51:$ACR51)=L$9,IFERROR(--LEFT('Vacation Tracker'!$Q51:$ACR51,LEN('Vacation Tracker'!$Q51:$ACR51)-1),0)))),"")</f>
        <v/>
      </c>
      <c r="M49" s="26" t="str">
        <f t="array" ref="M49">IF($C49&lt;&gt;"",SUM(IF('Vacation Tracker'!$Q$1:$ACR$1=1,IF(RIGHT('Vacation Tracker'!$Q51:$ACR51)=M$9,IFERROR(--LEFT('Vacation Tracker'!$Q51:$ACR51,LEN('Vacation Tracker'!$Q51:$ACR51)-1),0)))),"")</f>
        <v/>
      </c>
      <c r="N49" s="26" t="str">
        <f t="array" ref="N49">IF($C49&lt;&gt;"",SUM(IF('Vacation Tracker'!$Q$1:$ACR$1=1,IF(RIGHT('Vacation Tracker'!$Q51:$ACR51)=N$9,IFERROR(--LEFT('Vacation Tracker'!$Q51:$ACR51,LEN('Vacation Tracker'!$Q51:$ACR51)-1),0)))),"")</f>
        <v/>
      </c>
      <c r="O49" s="26" t="str">
        <f t="array" ref="O49">IF($C49&lt;&gt;"",SUM(IF('Vacation Tracker'!$Q$1:$ACR$1=1,IF(RIGHT('Vacation Tracker'!$Q51:$ACR51)=O$9,IFERROR(--LEFT('Vacation Tracker'!$Q51:$ACR51,LEN('Vacation Tracker'!$Q51:$ACR51)-1),0)))),"")</f>
        <v/>
      </c>
      <c r="P49" s="26" t="str">
        <f t="array" ref="P49">IF($C49&lt;&gt;"",SUM(IF('Vacation Tracker'!$Q$1:$ACR$1=1,IF(RIGHT('Vacation Tracker'!$Q51:$ACR51)=P$9,IFERROR(--LEFT('Vacation Tracker'!$Q51:$ACR51,LEN('Vacation Tracker'!$Q51:$ACR51)-1),0)))),"")</f>
        <v/>
      </c>
      <c r="Q49" s="26" t="str">
        <f t="array" ref="Q49">IF($C49&lt;&gt;"",SUM(IF('Vacation Tracker'!$Q$1:$ACR$1=1,IF(RIGHT('Vacation Tracker'!$Q51:$ACR51)=Q$9,IFERROR(--LEFT('Vacation Tracker'!$Q51:$ACR51,LEN('Vacation Tracker'!$Q51:$ACR51)-1),0)))),"")</f>
        <v/>
      </c>
      <c r="R49" s="73" t="str">
        <f t="array" ref="R49">IF($C49&lt;&gt;"",SUM(IF('Vacation Tracker'!$Q$1:$ACR$1=1,IF(RIGHT('Vacation Tracker'!$Q51:$ACR51)=R$9,IFERROR(--LEFT('Vacation Tracker'!$Q51:$ACR51,LEN('Vacation Tracker'!$Q51:$ACR51)-1),0)))),"")</f>
        <v/>
      </c>
      <c r="S49" s="74" t="str">
        <f t="array" ref="S49">IF($C49&lt;&gt;"",SUM(IF('Vacation Tracker'!$Q$1:$ACR$1=1,IF(RIGHT('Vacation Tracker'!$Q51:$ACR51)=S$9,IFERROR(--LEFT('Vacation Tracker'!$Q51:$ACR51,LEN('Vacation Tracker'!$Q51:$ACR51)-1),0)))),"")</f>
        <v/>
      </c>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row>
    <row r="50" spans="2:168" ht="15" customHeight="1" x14ac:dyDescent="0.2">
      <c r="B50" s="23">
        <f>IF('Vacation Tracker'!B52&lt;&gt;"",'Vacation Tracker'!B52,"")</f>
        <v>41</v>
      </c>
      <c r="C50" s="24" t="str">
        <f>IF('Vacation Tracker'!C52&lt;&gt;"",'Vacation Tracker'!C52,"")</f>
        <v/>
      </c>
      <c r="D50" s="25" t="str">
        <f>IF('Vacation Tracker'!D52&lt;&gt;"",'Vacation Tracker'!D52,"")</f>
        <v/>
      </c>
      <c r="E50" s="25" t="str">
        <f>IF('Vacation Tracker'!E52&lt;&gt;"",'Vacation Tracker'!E52,"")</f>
        <v/>
      </c>
      <c r="F50" s="24" t="str">
        <f>IF('Vacation Tracker'!F52&lt;&gt;"",'Vacation Tracker'!F52,"")</f>
        <v/>
      </c>
      <c r="G50" s="24" t="str">
        <f>IF('Vacation Tracker'!G52&lt;&gt;"",'Vacation Tracker'!G52,"")</f>
        <v/>
      </c>
      <c r="H50" s="23" t="str">
        <f>IF(C50&lt;&gt;"",SUMIF('Vacation Tracker'!$Q$1:$ACR$1,1,'Vacation Tracker'!Q52:ACR52),"")</f>
        <v/>
      </c>
      <c r="I50" s="26" t="str">
        <f t="shared" si="0"/>
        <v/>
      </c>
      <c r="J50" s="72" t="str">
        <f t="shared" si="1"/>
        <v/>
      </c>
      <c r="K50" s="26" t="str">
        <f t="array" ref="K50">IF($C50&lt;&gt;"",SUM(IF('Vacation Tracker'!$Q$1:$ACR$1=1,IF(RIGHT('Vacation Tracker'!$Q52:$ACR52)=K$9,IFERROR(--LEFT('Vacation Tracker'!$Q52:$ACR52,LEN('Vacation Tracker'!$Q52:$ACR52)-1),0)))),"")</f>
        <v/>
      </c>
      <c r="L50" s="26" t="str">
        <f t="array" ref="L50">IF($C50&lt;&gt;"",SUM(IF('Vacation Tracker'!$Q$1:$ACR$1=1,IF(RIGHT('Vacation Tracker'!$Q52:$ACR52)=L$9,IFERROR(--LEFT('Vacation Tracker'!$Q52:$ACR52,LEN('Vacation Tracker'!$Q52:$ACR52)-1),0)))),"")</f>
        <v/>
      </c>
      <c r="M50" s="26" t="str">
        <f t="array" ref="M50">IF($C50&lt;&gt;"",SUM(IF('Vacation Tracker'!$Q$1:$ACR$1=1,IF(RIGHT('Vacation Tracker'!$Q52:$ACR52)=M$9,IFERROR(--LEFT('Vacation Tracker'!$Q52:$ACR52,LEN('Vacation Tracker'!$Q52:$ACR52)-1),0)))),"")</f>
        <v/>
      </c>
      <c r="N50" s="26" t="str">
        <f t="array" ref="N50">IF($C50&lt;&gt;"",SUM(IF('Vacation Tracker'!$Q$1:$ACR$1=1,IF(RIGHT('Vacation Tracker'!$Q52:$ACR52)=N$9,IFERROR(--LEFT('Vacation Tracker'!$Q52:$ACR52,LEN('Vacation Tracker'!$Q52:$ACR52)-1),0)))),"")</f>
        <v/>
      </c>
      <c r="O50" s="26" t="str">
        <f t="array" ref="O50">IF($C50&lt;&gt;"",SUM(IF('Vacation Tracker'!$Q$1:$ACR$1=1,IF(RIGHT('Vacation Tracker'!$Q52:$ACR52)=O$9,IFERROR(--LEFT('Vacation Tracker'!$Q52:$ACR52,LEN('Vacation Tracker'!$Q52:$ACR52)-1),0)))),"")</f>
        <v/>
      </c>
      <c r="P50" s="26" t="str">
        <f t="array" ref="P50">IF($C50&lt;&gt;"",SUM(IF('Vacation Tracker'!$Q$1:$ACR$1=1,IF(RIGHT('Vacation Tracker'!$Q52:$ACR52)=P$9,IFERROR(--LEFT('Vacation Tracker'!$Q52:$ACR52,LEN('Vacation Tracker'!$Q52:$ACR52)-1),0)))),"")</f>
        <v/>
      </c>
      <c r="Q50" s="26" t="str">
        <f t="array" ref="Q50">IF($C50&lt;&gt;"",SUM(IF('Vacation Tracker'!$Q$1:$ACR$1=1,IF(RIGHT('Vacation Tracker'!$Q52:$ACR52)=Q$9,IFERROR(--LEFT('Vacation Tracker'!$Q52:$ACR52,LEN('Vacation Tracker'!$Q52:$ACR52)-1),0)))),"")</f>
        <v/>
      </c>
      <c r="R50" s="73" t="str">
        <f t="array" ref="R50">IF($C50&lt;&gt;"",SUM(IF('Vacation Tracker'!$Q$1:$ACR$1=1,IF(RIGHT('Vacation Tracker'!$Q52:$ACR52)=R$9,IFERROR(--LEFT('Vacation Tracker'!$Q52:$ACR52,LEN('Vacation Tracker'!$Q52:$ACR52)-1),0)))),"")</f>
        <v/>
      </c>
      <c r="S50" s="74" t="str">
        <f t="array" ref="S50">IF($C50&lt;&gt;"",SUM(IF('Vacation Tracker'!$Q$1:$ACR$1=1,IF(RIGHT('Vacation Tracker'!$Q52:$ACR52)=S$9,IFERROR(--LEFT('Vacation Tracker'!$Q52:$ACR52,LEN('Vacation Tracker'!$Q52:$ACR52)-1),0)))),"")</f>
        <v/>
      </c>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row>
    <row r="51" spans="2:168" ht="15" customHeight="1" x14ac:dyDescent="0.2">
      <c r="B51" s="23">
        <f>IF('Vacation Tracker'!B53&lt;&gt;"",'Vacation Tracker'!B53,"")</f>
        <v>42</v>
      </c>
      <c r="C51" s="24" t="str">
        <f>IF('Vacation Tracker'!C53&lt;&gt;"",'Vacation Tracker'!C53,"")</f>
        <v/>
      </c>
      <c r="D51" s="25" t="str">
        <f>IF('Vacation Tracker'!D53&lt;&gt;"",'Vacation Tracker'!D53,"")</f>
        <v/>
      </c>
      <c r="E51" s="25" t="str">
        <f>IF('Vacation Tracker'!E53&lt;&gt;"",'Vacation Tracker'!E53,"")</f>
        <v/>
      </c>
      <c r="F51" s="24" t="str">
        <f>IF('Vacation Tracker'!F53&lt;&gt;"",'Vacation Tracker'!F53,"")</f>
        <v/>
      </c>
      <c r="G51" s="24" t="str">
        <f>IF('Vacation Tracker'!G53&lt;&gt;"",'Vacation Tracker'!G53,"")</f>
        <v/>
      </c>
      <c r="H51" s="23" t="str">
        <f>IF(C51&lt;&gt;"",SUMIF('Vacation Tracker'!$Q$1:$ACR$1,1,'Vacation Tracker'!Q53:ACR53),"")</f>
        <v/>
      </c>
      <c r="I51" s="26" t="str">
        <f t="shared" si="0"/>
        <v/>
      </c>
      <c r="J51" s="72" t="str">
        <f t="shared" si="1"/>
        <v/>
      </c>
      <c r="K51" s="26" t="str">
        <f t="array" ref="K51">IF($C51&lt;&gt;"",SUM(IF('Vacation Tracker'!$Q$1:$ACR$1=1,IF(RIGHT('Vacation Tracker'!$Q53:$ACR53)=K$9,IFERROR(--LEFT('Vacation Tracker'!$Q53:$ACR53,LEN('Vacation Tracker'!$Q53:$ACR53)-1),0)))),"")</f>
        <v/>
      </c>
      <c r="L51" s="26" t="str">
        <f t="array" ref="L51">IF($C51&lt;&gt;"",SUM(IF('Vacation Tracker'!$Q$1:$ACR$1=1,IF(RIGHT('Vacation Tracker'!$Q53:$ACR53)=L$9,IFERROR(--LEFT('Vacation Tracker'!$Q53:$ACR53,LEN('Vacation Tracker'!$Q53:$ACR53)-1),0)))),"")</f>
        <v/>
      </c>
      <c r="M51" s="26" t="str">
        <f t="array" ref="M51">IF($C51&lt;&gt;"",SUM(IF('Vacation Tracker'!$Q$1:$ACR$1=1,IF(RIGHT('Vacation Tracker'!$Q53:$ACR53)=M$9,IFERROR(--LEFT('Vacation Tracker'!$Q53:$ACR53,LEN('Vacation Tracker'!$Q53:$ACR53)-1),0)))),"")</f>
        <v/>
      </c>
      <c r="N51" s="26" t="str">
        <f t="array" ref="N51">IF($C51&lt;&gt;"",SUM(IF('Vacation Tracker'!$Q$1:$ACR$1=1,IF(RIGHT('Vacation Tracker'!$Q53:$ACR53)=N$9,IFERROR(--LEFT('Vacation Tracker'!$Q53:$ACR53,LEN('Vacation Tracker'!$Q53:$ACR53)-1),0)))),"")</f>
        <v/>
      </c>
      <c r="O51" s="26" t="str">
        <f t="array" ref="O51">IF($C51&lt;&gt;"",SUM(IF('Vacation Tracker'!$Q$1:$ACR$1=1,IF(RIGHT('Vacation Tracker'!$Q53:$ACR53)=O$9,IFERROR(--LEFT('Vacation Tracker'!$Q53:$ACR53,LEN('Vacation Tracker'!$Q53:$ACR53)-1),0)))),"")</f>
        <v/>
      </c>
      <c r="P51" s="26" t="str">
        <f t="array" ref="P51">IF($C51&lt;&gt;"",SUM(IF('Vacation Tracker'!$Q$1:$ACR$1=1,IF(RIGHT('Vacation Tracker'!$Q53:$ACR53)=P$9,IFERROR(--LEFT('Vacation Tracker'!$Q53:$ACR53,LEN('Vacation Tracker'!$Q53:$ACR53)-1),0)))),"")</f>
        <v/>
      </c>
      <c r="Q51" s="26" t="str">
        <f t="array" ref="Q51">IF($C51&lt;&gt;"",SUM(IF('Vacation Tracker'!$Q$1:$ACR$1=1,IF(RIGHT('Vacation Tracker'!$Q53:$ACR53)=Q$9,IFERROR(--LEFT('Vacation Tracker'!$Q53:$ACR53,LEN('Vacation Tracker'!$Q53:$ACR53)-1),0)))),"")</f>
        <v/>
      </c>
      <c r="R51" s="73" t="str">
        <f t="array" ref="R51">IF($C51&lt;&gt;"",SUM(IF('Vacation Tracker'!$Q$1:$ACR$1=1,IF(RIGHT('Vacation Tracker'!$Q53:$ACR53)=R$9,IFERROR(--LEFT('Vacation Tracker'!$Q53:$ACR53,LEN('Vacation Tracker'!$Q53:$ACR53)-1),0)))),"")</f>
        <v/>
      </c>
      <c r="S51" s="74" t="str">
        <f t="array" ref="S51">IF($C51&lt;&gt;"",SUM(IF('Vacation Tracker'!$Q$1:$ACR$1=1,IF(RIGHT('Vacation Tracker'!$Q53:$ACR53)=S$9,IFERROR(--LEFT('Vacation Tracker'!$Q53:$ACR53,LEN('Vacation Tracker'!$Q53:$ACR53)-1),0)))),"")</f>
        <v/>
      </c>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row>
    <row r="52" spans="2:168" ht="15" customHeight="1" x14ac:dyDescent="0.2">
      <c r="B52" s="23">
        <f>IF('Vacation Tracker'!B54&lt;&gt;"",'Vacation Tracker'!B54,"")</f>
        <v>43</v>
      </c>
      <c r="C52" s="24" t="str">
        <f>IF('Vacation Tracker'!C54&lt;&gt;"",'Vacation Tracker'!C54,"")</f>
        <v/>
      </c>
      <c r="D52" s="25" t="str">
        <f>IF('Vacation Tracker'!D54&lt;&gt;"",'Vacation Tracker'!D54,"")</f>
        <v/>
      </c>
      <c r="E52" s="25" t="str">
        <f>IF('Vacation Tracker'!E54&lt;&gt;"",'Vacation Tracker'!E54,"")</f>
        <v/>
      </c>
      <c r="F52" s="24" t="str">
        <f>IF('Vacation Tracker'!F54&lt;&gt;"",'Vacation Tracker'!F54,"")</f>
        <v/>
      </c>
      <c r="G52" s="24" t="str">
        <f>IF('Vacation Tracker'!G54&lt;&gt;"",'Vacation Tracker'!G54,"")</f>
        <v/>
      </c>
      <c r="H52" s="23" t="str">
        <f>IF(C52&lt;&gt;"",SUMIF('Vacation Tracker'!$Q$1:$ACR$1,1,'Vacation Tracker'!Q54:ACR54),"")</f>
        <v/>
      </c>
      <c r="I52" s="26" t="str">
        <f t="shared" si="0"/>
        <v/>
      </c>
      <c r="J52" s="72" t="str">
        <f t="shared" si="1"/>
        <v/>
      </c>
      <c r="K52" s="26" t="str">
        <f t="array" ref="K52">IF($C52&lt;&gt;"",SUM(IF('Vacation Tracker'!$Q$1:$ACR$1=1,IF(RIGHT('Vacation Tracker'!$Q54:$ACR54)=K$9,IFERROR(--LEFT('Vacation Tracker'!$Q54:$ACR54,LEN('Vacation Tracker'!$Q54:$ACR54)-1),0)))),"")</f>
        <v/>
      </c>
      <c r="L52" s="26" t="str">
        <f t="array" ref="L52">IF($C52&lt;&gt;"",SUM(IF('Vacation Tracker'!$Q$1:$ACR$1=1,IF(RIGHT('Vacation Tracker'!$Q54:$ACR54)=L$9,IFERROR(--LEFT('Vacation Tracker'!$Q54:$ACR54,LEN('Vacation Tracker'!$Q54:$ACR54)-1),0)))),"")</f>
        <v/>
      </c>
      <c r="M52" s="26" t="str">
        <f t="array" ref="M52">IF($C52&lt;&gt;"",SUM(IF('Vacation Tracker'!$Q$1:$ACR$1=1,IF(RIGHT('Vacation Tracker'!$Q54:$ACR54)=M$9,IFERROR(--LEFT('Vacation Tracker'!$Q54:$ACR54,LEN('Vacation Tracker'!$Q54:$ACR54)-1),0)))),"")</f>
        <v/>
      </c>
      <c r="N52" s="26" t="str">
        <f t="array" ref="N52">IF($C52&lt;&gt;"",SUM(IF('Vacation Tracker'!$Q$1:$ACR$1=1,IF(RIGHT('Vacation Tracker'!$Q54:$ACR54)=N$9,IFERROR(--LEFT('Vacation Tracker'!$Q54:$ACR54,LEN('Vacation Tracker'!$Q54:$ACR54)-1),0)))),"")</f>
        <v/>
      </c>
      <c r="O52" s="26" t="str">
        <f t="array" ref="O52">IF($C52&lt;&gt;"",SUM(IF('Vacation Tracker'!$Q$1:$ACR$1=1,IF(RIGHT('Vacation Tracker'!$Q54:$ACR54)=O$9,IFERROR(--LEFT('Vacation Tracker'!$Q54:$ACR54,LEN('Vacation Tracker'!$Q54:$ACR54)-1),0)))),"")</f>
        <v/>
      </c>
      <c r="P52" s="26" t="str">
        <f t="array" ref="P52">IF($C52&lt;&gt;"",SUM(IF('Vacation Tracker'!$Q$1:$ACR$1=1,IF(RIGHT('Vacation Tracker'!$Q54:$ACR54)=P$9,IFERROR(--LEFT('Vacation Tracker'!$Q54:$ACR54,LEN('Vacation Tracker'!$Q54:$ACR54)-1),0)))),"")</f>
        <v/>
      </c>
      <c r="Q52" s="26" t="str">
        <f t="array" ref="Q52">IF($C52&lt;&gt;"",SUM(IF('Vacation Tracker'!$Q$1:$ACR$1=1,IF(RIGHT('Vacation Tracker'!$Q54:$ACR54)=Q$9,IFERROR(--LEFT('Vacation Tracker'!$Q54:$ACR54,LEN('Vacation Tracker'!$Q54:$ACR54)-1),0)))),"")</f>
        <v/>
      </c>
      <c r="R52" s="73" t="str">
        <f t="array" ref="R52">IF($C52&lt;&gt;"",SUM(IF('Vacation Tracker'!$Q$1:$ACR$1=1,IF(RIGHT('Vacation Tracker'!$Q54:$ACR54)=R$9,IFERROR(--LEFT('Vacation Tracker'!$Q54:$ACR54,LEN('Vacation Tracker'!$Q54:$ACR54)-1),0)))),"")</f>
        <v/>
      </c>
      <c r="S52" s="74" t="str">
        <f t="array" ref="S52">IF($C52&lt;&gt;"",SUM(IF('Vacation Tracker'!$Q$1:$ACR$1=1,IF(RIGHT('Vacation Tracker'!$Q54:$ACR54)=S$9,IFERROR(--LEFT('Vacation Tracker'!$Q54:$ACR54,LEN('Vacation Tracker'!$Q54:$ACR54)-1),0)))),"")</f>
        <v/>
      </c>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row>
    <row r="53" spans="2:168" ht="15" customHeight="1" x14ac:dyDescent="0.2">
      <c r="B53" s="23">
        <f>IF('Vacation Tracker'!B55&lt;&gt;"",'Vacation Tracker'!B55,"")</f>
        <v>44</v>
      </c>
      <c r="C53" s="24" t="str">
        <f>IF('Vacation Tracker'!C55&lt;&gt;"",'Vacation Tracker'!C55,"")</f>
        <v/>
      </c>
      <c r="D53" s="25" t="str">
        <f>IF('Vacation Tracker'!D55&lt;&gt;"",'Vacation Tracker'!D55,"")</f>
        <v/>
      </c>
      <c r="E53" s="25" t="str">
        <f>IF('Vacation Tracker'!E55&lt;&gt;"",'Vacation Tracker'!E55,"")</f>
        <v/>
      </c>
      <c r="F53" s="24" t="str">
        <f>IF('Vacation Tracker'!F55&lt;&gt;"",'Vacation Tracker'!F55,"")</f>
        <v/>
      </c>
      <c r="G53" s="24" t="str">
        <f>IF('Vacation Tracker'!G55&lt;&gt;"",'Vacation Tracker'!G55,"")</f>
        <v/>
      </c>
      <c r="H53" s="23" t="str">
        <f>IF(C53&lt;&gt;"",SUMIF('Vacation Tracker'!$Q$1:$ACR$1,1,'Vacation Tracker'!Q55:ACR55),"")</f>
        <v/>
      </c>
      <c r="I53" s="26" t="str">
        <f t="shared" si="0"/>
        <v/>
      </c>
      <c r="J53" s="72" t="str">
        <f t="shared" si="1"/>
        <v/>
      </c>
      <c r="K53" s="26" t="str">
        <f t="array" ref="K53">IF($C53&lt;&gt;"",SUM(IF('Vacation Tracker'!$Q$1:$ACR$1=1,IF(RIGHT('Vacation Tracker'!$Q55:$ACR55)=K$9,IFERROR(--LEFT('Vacation Tracker'!$Q55:$ACR55,LEN('Vacation Tracker'!$Q55:$ACR55)-1),0)))),"")</f>
        <v/>
      </c>
      <c r="L53" s="26" t="str">
        <f t="array" ref="L53">IF($C53&lt;&gt;"",SUM(IF('Vacation Tracker'!$Q$1:$ACR$1=1,IF(RIGHT('Vacation Tracker'!$Q55:$ACR55)=L$9,IFERROR(--LEFT('Vacation Tracker'!$Q55:$ACR55,LEN('Vacation Tracker'!$Q55:$ACR55)-1),0)))),"")</f>
        <v/>
      </c>
      <c r="M53" s="26" t="str">
        <f t="array" ref="M53">IF($C53&lt;&gt;"",SUM(IF('Vacation Tracker'!$Q$1:$ACR$1=1,IF(RIGHT('Vacation Tracker'!$Q55:$ACR55)=M$9,IFERROR(--LEFT('Vacation Tracker'!$Q55:$ACR55,LEN('Vacation Tracker'!$Q55:$ACR55)-1),0)))),"")</f>
        <v/>
      </c>
      <c r="N53" s="26" t="str">
        <f t="array" ref="N53">IF($C53&lt;&gt;"",SUM(IF('Vacation Tracker'!$Q$1:$ACR$1=1,IF(RIGHT('Vacation Tracker'!$Q55:$ACR55)=N$9,IFERROR(--LEFT('Vacation Tracker'!$Q55:$ACR55,LEN('Vacation Tracker'!$Q55:$ACR55)-1),0)))),"")</f>
        <v/>
      </c>
      <c r="O53" s="26" t="str">
        <f t="array" ref="O53">IF($C53&lt;&gt;"",SUM(IF('Vacation Tracker'!$Q$1:$ACR$1=1,IF(RIGHT('Vacation Tracker'!$Q55:$ACR55)=O$9,IFERROR(--LEFT('Vacation Tracker'!$Q55:$ACR55,LEN('Vacation Tracker'!$Q55:$ACR55)-1),0)))),"")</f>
        <v/>
      </c>
      <c r="P53" s="26" t="str">
        <f t="array" ref="P53">IF($C53&lt;&gt;"",SUM(IF('Vacation Tracker'!$Q$1:$ACR$1=1,IF(RIGHT('Vacation Tracker'!$Q55:$ACR55)=P$9,IFERROR(--LEFT('Vacation Tracker'!$Q55:$ACR55,LEN('Vacation Tracker'!$Q55:$ACR55)-1),0)))),"")</f>
        <v/>
      </c>
      <c r="Q53" s="26" t="str">
        <f t="array" ref="Q53">IF($C53&lt;&gt;"",SUM(IF('Vacation Tracker'!$Q$1:$ACR$1=1,IF(RIGHT('Vacation Tracker'!$Q55:$ACR55)=Q$9,IFERROR(--LEFT('Vacation Tracker'!$Q55:$ACR55,LEN('Vacation Tracker'!$Q55:$ACR55)-1),0)))),"")</f>
        <v/>
      </c>
      <c r="R53" s="73" t="str">
        <f t="array" ref="R53">IF($C53&lt;&gt;"",SUM(IF('Vacation Tracker'!$Q$1:$ACR$1=1,IF(RIGHT('Vacation Tracker'!$Q55:$ACR55)=R$9,IFERROR(--LEFT('Vacation Tracker'!$Q55:$ACR55,LEN('Vacation Tracker'!$Q55:$ACR55)-1),0)))),"")</f>
        <v/>
      </c>
      <c r="S53" s="74" t="str">
        <f t="array" ref="S53">IF($C53&lt;&gt;"",SUM(IF('Vacation Tracker'!$Q$1:$ACR$1=1,IF(RIGHT('Vacation Tracker'!$Q55:$ACR55)=S$9,IFERROR(--LEFT('Vacation Tracker'!$Q55:$ACR55,LEN('Vacation Tracker'!$Q55:$ACR55)-1),0)))),"")</f>
        <v/>
      </c>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row>
    <row r="54" spans="2:168" ht="15" customHeight="1" x14ac:dyDescent="0.2">
      <c r="B54" s="23">
        <f>IF('Vacation Tracker'!B56&lt;&gt;"",'Vacation Tracker'!B56,"")</f>
        <v>45</v>
      </c>
      <c r="C54" s="24" t="str">
        <f>IF('Vacation Tracker'!C56&lt;&gt;"",'Vacation Tracker'!C56,"")</f>
        <v/>
      </c>
      <c r="D54" s="25" t="str">
        <f>IF('Vacation Tracker'!D56&lt;&gt;"",'Vacation Tracker'!D56,"")</f>
        <v/>
      </c>
      <c r="E54" s="25" t="str">
        <f>IF('Vacation Tracker'!E56&lt;&gt;"",'Vacation Tracker'!E56,"")</f>
        <v/>
      </c>
      <c r="F54" s="24" t="str">
        <f>IF('Vacation Tracker'!F56&lt;&gt;"",'Vacation Tracker'!F56,"")</f>
        <v/>
      </c>
      <c r="G54" s="24" t="str">
        <f>IF('Vacation Tracker'!G56&lt;&gt;"",'Vacation Tracker'!G56,"")</f>
        <v/>
      </c>
      <c r="H54" s="23" t="str">
        <f>IF(C54&lt;&gt;"",SUMIF('Vacation Tracker'!$Q$1:$ACR$1,1,'Vacation Tracker'!Q56:ACR56),"")</f>
        <v/>
      </c>
      <c r="I54" s="26" t="str">
        <f t="shared" si="0"/>
        <v/>
      </c>
      <c r="J54" s="72" t="str">
        <f t="shared" si="1"/>
        <v/>
      </c>
      <c r="K54" s="26" t="str">
        <f t="array" ref="K54">IF($C54&lt;&gt;"",SUM(IF('Vacation Tracker'!$Q$1:$ACR$1=1,IF(RIGHT('Vacation Tracker'!$Q56:$ACR56)=K$9,IFERROR(--LEFT('Vacation Tracker'!$Q56:$ACR56,LEN('Vacation Tracker'!$Q56:$ACR56)-1),0)))),"")</f>
        <v/>
      </c>
      <c r="L54" s="26" t="str">
        <f t="array" ref="L54">IF($C54&lt;&gt;"",SUM(IF('Vacation Tracker'!$Q$1:$ACR$1=1,IF(RIGHT('Vacation Tracker'!$Q56:$ACR56)=L$9,IFERROR(--LEFT('Vacation Tracker'!$Q56:$ACR56,LEN('Vacation Tracker'!$Q56:$ACR56)-1),0)))),"")</f>
        <v/>
      </c>
      <c r="M54" s="26" t="str">
        <f t="array" ref="M54">IF($C54&lt;&gt;"",SUM(IF('Vacation Tracker'!$Q$1:$ACR$1=1,IF(RIGHT('Vacation Tracker'!$Q56:$ACR56)=M$9,IFERROR(--LEFT('Vacation Tracker'!$Q56:$ACR56,LEN('Vacation Tracker'!$Q56:$ACR56)-1),0)))),"")</f>
        <v/>
      </c>
      <c r="N54" s="26" t="str">
        <f t="array" ref="N54">IF($C54&lt;&gt;"",SUM(IF('Vacation Tracker'!$Q$1:$ACR$1=1,IF(RIGHT('Vacation Tracker'!$Q56:$ACR56)=N$9,IFERROR(--LEFT('Vacation Tracker'!$Q56:$ACR56,LEN('Vacation Tracker'!$Q56:$ACR56)-1),0)))),"")</f>
        <v/>
      </c>
      <c r="O54" s="26" t="str">
        <f t="array" ref="O54">IF($C54&lt;&gt;"",SUM(IF('Vacation Tracker'!$Q$1:$ACR$1=1,IF(RIGHT('Vacation Tracker'!$Q56:$ACR56)=O$9,IFERROR(--LEFT('Vacation Tracker'!$Q56:$ACR56,LEN('Vacation Tracker'!$Q56:$ACR56)-1),0)))),"")</f>
        <v/>
      </c>
      <c r="P54" s="26" t="str">
        <f t="array" ref="P54">IF($C54&lt;&gt;"",SUM(IF('Vacation Tracker'!$Q$1:$ACR$1=1,IF(RIGHT('Vacation Tracker'!$Q56:$ACR56)=P$9,IFERROR(--LEFT('Vacation Tracker'!$Q56:$ACR56,LEN('Vacation Tracker'!$Q56:$ACR56)-1),0)))),"")</f>
        <v/>
      </c>
      <c r="Q54" s="26" t="str">
        <f t="array" ref="Q54">IF($C54&lt;&gt;"",SUM(IF('Vacation Tracker'!$Q$1:$ACR$1=1,IF(RIGHT('Vacation Tracker'!$Q56:$ACR56)=Q$9,IFERROR(--LEFT('Vacation Tracker'!$Q56:$ACR56,LEN('Vacation Tracker'!$Q56:$ACR56)-1),0)))),"")</f>
        <v/>
      </c>
      <c r="R54" s="73" t="str">
        <f t="array" ref="R54">IF($C54&lt;&gt;"",SUM(IF('Vacation Tracker'!$Q$1:$ACR$1=1,IF(RIGHT('Vacation Tracker'!$Q56:$ACR56)=R$9,IFERROR(--LEFT('Vacation Tracker'!$Q56:$ACR56,LEN('Vacation Tracker'!$Q56:$ACR56)-1),0)))),"")</f>
        <v/>
      </c>
      <c r="S54" s="74" t="str">
        <f t="array" ref="S54">IF($C54&lt;&gt;"",SUM(IF('Vacation Tracker'!$Q$1:$ACR$1=1,IF(RIGHT('Vacation Tracker'!$Q56:$ACR56)=S$9,IFERROR(--LEFT('Vacation Tracker'!$Q56:$ACR56,LEN('Vacation Tracker'!$Q56:$ACR56)-1),0)))),"")</f>
        <v/>
      </c>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row>
    <row r="55" spans="2:168" ht="15" customHeight="1" x14ac:dyDescent="0.2">
      <c r="B55" s="23">
        <f>IF('Vacation Tracker'!B57&lt;&gt;"",'Vacation Tracker'!B57,"")</f>
        <v>46</v>
      </c>
      <c r="C55" s="24" t="str">
        <f>IF('Vacation Tracker'!C57&lt;&gt;"",'Vacation Tracker'!C57,"")</f>
        <v/>
      </c>
      <c r="D55" s="25" t="str">
        <f>IF('Vacation Tracker'!D57&lt;&gt;"",'Vacation Tracker'!D57,"")</f>
        <v/>
      </c>
      <c r="E55" s="25" t="str">
        <f>IF('Vacation Tracker'!E57&lt;&gt;"",'Vacation Tracker'!E57,"")</f>
        <v/>
      </c>
      <c r="F55" s="24" t="str">
        <f>IF('Vacation Tracker'!F57&lt;&gt;"",'Vacation Tracker'!F57,"")</f>
        <v/>
      </c>
      <c r="G55" s="24" t="str">
        <f>IF('Vacation Tracker'!G57&lt;&gt;"",'Vacation Tracker'!G57,"")</f>
        <v/>
      </c>
      <c r="H55" s="23" t="str">
        <f>IF(C55&lt;&gt;"",SUMIF('Vacation Tracker'!$Q$1:$ACR$1,1,'Vacation Tracker'!Q57:ACR57),"")</f>
        <v/>
      </c>
      <c r="I55" s="26" t="str">
        <f t="shared" si="0"/>
        <v/>
      </c>
      <c r="J55" s="72" t="str">
        <f t="shared" si="1"/>
        <v/>
      </c>
      <c r="K55" s="26" t="str">
        <f t="array" ref="K55">IF($C55&lt;&gt;"",SUM(IF('Vacation Tracker'!$Q$1:$ACR$1=1,IF(RIGHT('Vacation Tracker'!$Q57:$ACR57)=K$9,IFERROR(--LEFT('Vacation Tracker'!$Q57:$ACR57,LEN('Vacation Tracker'!$Q57:$ACR57)-1),0)))),"")</f>
        <v/>
      </c>
      <c r="L55" s="26" t="str">
        <f t="array" ref="L55">IF($C55&lt;&gt;"",SUM(IF('Vacation Tracker'!$Q$1:$ACR$1=1,IF(RIGHT('Vacation Tracker'!$Q57:$ACR57)=L$9,IFERROR(--LEFT('Vacation Tracker'!$Q57:$ACR57,LEN('Vacation Tracker'!$Q57:$ACR57)-1),0)))),"")</f>
        <v/>
      </c>
      <c r="M55" s="26" t="str">
        <f t="array" ref="M55">IF($C55&lt;&gt;"",SUM(IF('Vacation Tracker'!$Q$1:$ACR$1=1,IF(RIGHT('Vacation Tracker'!$Q57:$ACR57)=M$9,IFERROR(--LEFT('Vacation Tracker'!$Q57:$ACR57,LEN('Vacation Tracker'!$Q57:$ACR57)-1),0)))),"")</f>
        <v/>
      </c>
      <c r="N55" s="26" t="str">
        <f t="array" ref="N55">IF($C55&lt;&gt;"",SUM(IF('Vacation Tracker'!$Q$1:$ACR$1=1,IF(RIGHT('Vacation Tracker'!$Q57:$ACR57)=N$9,IFERROR(--LEFT('Vacation Tracker'!$Q57:$ACR57,LEN('Vacation Tracker'!$Q57:$ACR57)-1),0)))),"")</f>
        <v/>
      </c>
      <c r="O55" s="26" t="str">
        <f t="array" ref="O55">IF($C55&lt;&gt;"",SUM(IF('Vacation Tracker'!$Q$1:$ACR$1=1,IF(RIGHT('Vacation Tracker'!$Q57:$ACR57)=O$9,IFERROR(--LEFT('Vacation Tracker'!$Q57:$ACR57,LEN('Vacation Tracker'!$Q57:$ACR57)-1),0)))),"")</f>
        <v/>
      </c>
      <c r="P55" s="26" t="str">
        <f t="array" ref="P55">IF($C55&lt;&gt;"",SUM(IF('Vacation Tracker'!$Q$1:$ACR$1=1,IF(RIGHT('Vacation Tracker'!$Q57:$ACR57)=P$9,IFERROR(--LEFT('Vacation Tracker'!$Q57:$ACR57,LEN('Vacation Tracker'!$Q57:$ACR57)-1),0)))),"")</f>
        <v/>
      </c>
      <c r="Q55" s="26" t="str">
        <f t="array" ref="Q55">IF($C55&lt;&gt;"",SUM(IF('Vacation Tracker'!$Q$1:$ACR$1=1,IF(RIGHT('Vacation Tracker'!$Q57:$ACR57)=Q$9,IFERROR(--LEFT('Vacation Tracker'!$Q57:$ACR57,LEN('Vacation Tracker'!$Q57:$ACR57)-1),0)))),"")</f>
        <v/>
      </c>
      <c r="R55" s="73" t="str">
        <f t="array" ref="R55">IF($C55&lt;&gt;"",SUM(IF('Vacation Tracker'!$Q$1:$ACR$1=1,IF(RIGHT('Vacation Tracker'!$Q57:$ACR57)=R$9,IFERROR(--LEFT('Vacation Tracker'!$Q57:$ACR57,LEN('Vacation Tracker'!$Q57:$ACR57)-1),0)))),"")</f>
        <v/>
      </c>
      <c r="S55" s="74" t="str">
        <f t="array" ref="S55">IF($C55&lt;&gt;"",SUM(IF('Vacation Tracker'!$Q$1:$ACR$1=1,IF(RIGHT('Vacation Tracker'!$Q57:$ACR57)=S$9,IFERROR(--LEFT('Vacation Tracker'!$Q57:$ACR57,LEN('Vacation Tracker'!$Q57:$ACR57)-1),0)))),"")</f>
        <v/>
      </c>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row>
    <row r="56" spans="2:168" ht="15" customHeight="1" x14ac:dyDescent="0.2">
      <c r="B56" s="23">
        <f>IF('Vacation Tracker'!B58&lt;&gt;"",'Vacation Tracker'!B58,"")</f>
        <v>47</v>
      </c>
      <c r="C56" s="24" t="str">
        <f>IF('Vacation Tracker'!C58&lt;&gt;"",'Vacation Tracker'!C58,"")</f>
        <v/>
      </c>
      <c r="D56" s="25" t="str">
        <f>IF('Vacation Tracker'!D58&lt;&gt;"",'Vacation Tracker'!D58,"")</f>
        <v/>
      </c>
      <c r="E56" s="25" t="str">
        <f>IF('Vacation Tracker'!E58&lt;&gt;"",'Vacation Tracker'!E58,"")</f>
        <v/>
      </c>
      <c r="F56" s="24" t="str">
        <f>IF('Vacation Tracker'!F58&lt;&gt;"",'Vacation Tracker'!F58,"")</f>
        <v/>
      </c>
      <c r="G56" s="24" t="str">
        <f>IF('Vacation Tracker'!G58&lt;&gt;"",'Vacation Tracker'!G58,"")</f>
        <v/>
      </c>
      <c r="H56" s="23" t="str">
        <f>IF(C56&lt;&gt;"",SUMIF('Vacation Tracker'!$Q$1:$ACR$1,1,'Vacation Tracker'!Q58:ACR58),"")</f>
        <v/>
      </c>
      <c r="I56" s="26" t="str">
        <f t="shared" si="0"/>
        <v/>
      </c>
      <c r="J56" s="72" t="str">
        <f t="shared" si="1"/>
        <v/>
      </c>
      <c r="K56" s="26" t="str">
        <f t="array" ref="K56">IF($C56&lt;&gt;"",SUM(IF('Vacation Tracker'!$Q$1:$ACR$1=1,IF(RIGHT('Vacation Tracker'!$Q58:$ACR58)=K$9,IFERROR(--LEFT('Vacation Tracker'!$Q58:$ACR58,LEN('Vacation Tracker'!$Q58:$ACR58)-1),0)))),"")</f>
        <v/>
      </c>
      <c r="L56" s="26" t="str">
        <f t="array" ref="L56">IF($C56&lt;&gt;"",SUM(IF('Vacation Tracker'!$Q$1:$ACR$1=1,IF(RIGHT('Vacation Tracker'!$Q58:$ACR58)=L$9,IFERROR(--LEFT('Vacation Tracker'!$Q58:$ACR58,LEN('Vacation Tracker'!$Q58:$ACR58)-1),0)))),"")</f>
        <v/>
      </c>
      <c r="M56" s="26" t="str">
        <f t="array" ref="M56">IF($C56&lt;&gt;"",SUM(IF('Vacation Tracker'!$Q$1:$ACR$1=1,IF(RIGHT('Vacation Tracker'!$Q58:$ACR58)=M$9,IFERROR(--LEFT('Vacation Tracker'!$Q58:$ACR58,LEN('Vacation Tracker'!$Q58:$ACR58)-1),0)))),"")</f>
        <v/>
      </c>
      <c r="N56" s="26" t="str">
        <f t="array" ref="N56">IF($C56&lt;&gt;"",SUM(IF('Vacation Tracker'!$Q$1:$ACR$1=1,IF(RIGHT('Vacation Tracker'!$Q58:$ACR58)=N$9,IFERROR(--LEFT('Vacation Tracker'!$Q58:$ACR58,LEN('Vacation Tracker'!$Q58:$ACR58)-1),0)))),"")</f>
        <v/>
      </c>
      <c r="O56" s="26" t="str">
        <f t="array" ref="O56">IF($C56&lt;&gt;"",SUM(IF('Vacation Tracker'!$Q$1:$ACR$1=1,IF(RIGHT('Vacation Tracker'!$Q58:$ACR58)=O$9,IFERROR(--LEFT('Vacation Tracker'!$Q58:$ACR58,LEN('Vacation Tracker'!$Q58:$ACR58)-1),0)))),"")</f>
        <v/>
      </c>
      <c r="P56" s="26" t="str">
        <f t="array" ref="P56">IF($C56&lt;&gt;"",SUM(IF('Vacation Tracker'!$Q$1:$ACR$1=1,IF(RIGHT('Vacation Tracker'!$Q58:$ACR58)=P$9,IFERROR(--LEFT('Vacation Tracker'!$Q58:$ACR58,LEN('Vacation Tracker'!$Q58:$ACR58)-1),0)))),"")</f>
        <v/>
      </c>
      <c r="Q56" s="26" t="str">
        <f t="array" ref="Q56">IF($C56&lt;&gt;"",SUM(IF('Vacation Tracker'!$Q$1:$ACR$1=1,IF(RIGHT('Vacation Tracker'!$Q58:$ACR58)=Q$9,IFERROR(--LEFT('Vacation Tracker'!$Q58:$ACR58,LEN('Vacation Tracker'!$Q58:$ACR58)-1),0)))),"")</f>
        <v/>
      </c>
      <c r="R56" s="73" t="str">
        <f t="array" ref="R56">IF($C56&lt;&gt;"",SUM(IF('Vacation Tracker'!$Q$1:$ACR$1=1,IF(RIGHT('Vacation Tracker'!$Q58:$ACR58)=R$9,IFERROR(--LEFT('Vacation Tracker'!$Q58:$ACR58,LEN('Vacation Tracker'!$Q58:$ACR58)-1),0)))),"")</f>
        <v/>
      </c>
      <c r="S56" s="74" t="str">
        <f t="array" ref="S56">IF($C56&lt;&gt;"",SUM(IF('Vacation Tracker'!$Q$1:$ACR$1=1,IF(RIGHT('Vacation Tracker'!$Q58:$ACR58)=S$9,IFERROR(--LEFT('Vacation Tracker'!$Q58:$ACR58,LEN('Vacation Tracker'!$Q58:$ACR58)-1),0)))),"")</f>
        <v/>
      </c>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row>
    <row r="57" spans="2:168" ht="15" customHeight="1" x14ac:dyDescent="0.2">
      <c r="B57" s="23">
        <f>IF('Vacation Tracker'!B59&lt;&gt;"",'Vacation Tracker'!B59,"")</f>
        <v>48</v>
      </c>
      <c r="C57" s="24" t="str">
        <f>IF('Vacation Tracker'!C59&lt;&gt;"",'Vacation Tracker'!C59,"")</f>
        <v/>
      </c>
      <c r="D57" s="25" t="str">
        <f>IF('Vacation Tracker'!D59&lt;&gt;"",'Vacation Tracker'!D59,"")</f>
        <v/>
      </c>
      <c r="E57" s="25" t="str">
        <f>IF('Vacation Tracker'!E59&lt;&gt;"",'Vacation Tracker'!E59,"")</f>
        <v/>
      </c>
      <c r="F57" s="24" t="str">
        <f>IF('Vacation Tracker'!F59&lt;&gt;"",'Vacation Tracker'!F59,"")</f>
        <v/>
      </c>
      <c r="G57" s="24" t="str">
        <f>IF('Vacation Tracker'!G59&lt;&gt;"",'Vacation Tracker'!G59,"")</f>
        <v/>
      </c>
      <c r="H57" s="23" t="str">
        <f>IF(C57&lt;&gt;"",SUMIF('Vacation Tracker'!$Q$1:$ACR$1,1,'Vacation Tracker'!Q59:ACR59),"")</f>
        <v/>
      </c>
      <c r="I57" s="26" t="str">
        <f t="shared" si="0"/>
        <v/>
      </c>
      <c r="J57" s="72" t="str">
        <f t="shared" si="1"/>
        <v/>
      </c>
      <c r="K57" s="26" t="str">
        <f t="array" ref="K57">IF($C57&lt;&gt;"",SUM(IF('Vacation Tracker'!$Q$1:$ACR$1=1,IF(RIGHT('Vacation Tracker'!$Q59:$ACR59)=K$9,IFERROR(--LEFT('Vacation Tracker'!$Q59:$ACR59,LEN('Vacation Tracker'!$Q59:$ACR59)-1),0)))),"")</f>
        <v/>
      </c>
      <c r="L57" s="26" t="str">
        <f t="array" ref="L57">IF($C57&lt;&gt;"",SUM(IF('Vacation Tracker'!$Q$1:$ACR$1=1,IF(RIGHT('Vacation Tracker'!$Q59:$ACR59)=L$9,IFERROR(--LEFT('Vacation Tracker'!$Q59:$ACR59,LEN('Vacation Tracker'!$Q59:$ACR59)-1),0)))),"")</f>
        <v/>
      </c>
      <c r="M57" s="26" t="str">
        <f t="array" ref="M57">IF($C57&lt;&gt;"",SUM(IF('Vacation Tracker'!$Q$1:$ACR$1=1,IF(RIGHT('Vacation Tracker'!$Q59:$ACR59)=M$9,IFERROR(--LEFT('Vacation Tracker'!$Q59:$ACR59,LEN('Vacation Tracker'!$Q59:$ACR59)-1),0)))),"")</f>
        <v/>
      </c>
      <c r="N57" s="26" t="str">
        <f t="array" ref="N57">IF($C57&lt;&gt;"",SUM(IF('Vacation Tracker'!$Q$1:$ACR$1=1,IF(RIGHT('Vacation Tracker'!$Q59:$ACR59)=N$9,IFERROR(--LEFT('Vacation Tracker'!$Q59:$ACR59,LEN('Vacation Tracker'!$Q59:$ACR59)-1),0)))),"")</f>
        <v/>
      </c>
      <c r="O57" s="26" t="str">
        <f t="array" ref="O57">IF($C57&lt;&gt;"",SUM(IF('Vacation Tracker'!$Q$1:$ACR$1=1,IF(RIGHT('Vacation Tracker'!$Q59:$ACR59)=O$9,IFERROR(--LEFT('Vacation Tracker'!$Q59:$ACR59,LEN('Vacation Tracker'!$Q59:$ACR59)-1),0)))),"")</f>
        <v/>
      </c>
      <c r="P57" s="26" t="str">
        <f t="array" ref="P57">IF($C57&lt;&gt;"",SUM(IF('Vacation Tracker'!$Q$1:$ACR$1=1,IF(RIGHT('Vacation Tracker'!$Q59:$ACR59)=P$9,IFERROR(--LEFT('Vacation Tracker'!$Q59:$ACR59,LEN('Vacation Tracker'!$Q59:$ACR59)-1),0)))),"")</f>
        <v/>
      </c>
      <c r="Q57" s="26" t="str">
        <f t="array" ref="Q57">IF($C57&lt;&gt;"",SUM(IF('Vacation Tracker'!$Q$1:$ACR$1=1,IF(RIGHT('Vacation Tracker'!$Q59:$ACR59)=Q$9,IFERROR(--LEFT('Vacation Tracker'!$Q59:$ACR59,LEN('Vacation Tracker'!$Q59:$ACR59)-1),0)))),"")</f>
        <v/>
      </c>
      <c r="R57" s="73" t="str">
        <f t="array" ref="R57">IF($C57&lt;&gt;"",SUM(IF('Vacation Tracker'!$Q$1:$ACR$1=1,IF(RIGHT('Vacation Tracker'!$Q59:$ACR59)=R$9,IFERROR(--LEFT('Vacation Tracker'!$Q59:$ACR59,LEN('Vacation Tracker'!$Q59:$ACR59)-1),0)))),"")</f>
        <v/>
      </c>
      <c r="S57" s="74" t="str">
        <f t="array" ref="S57">IF($C57&lt;&gt;"",SUM(IF('Vacation Tracker'!$Q$1:$ACR$1=1,IF(RIGHT('Vacation Tracker'!$Q59:$ACR59)=S$9,IFERROR(--LEFT('Vacation Tracker'!$Q59:$ACR59,LEN('Vacation Tracker'!$Q59:$ACR59)-1),0)))),"")</f>
        <v/>
      </c>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row>
    <row r="58" spans="2:168" ht="15" customHeight="1" x14ac:dyDescent="0.2">
      <c r="B58" s="23">
        <f>IF('Vacation Tracker'!B60&lt;&gt;"",'Vacation Tracker'!B60,"")</f>
        <v>49</v>
      </c>
      <c r="C58" s="24" t="str">
        <f>IF('Vacation Tracker'!C60&lt;&gt;"",'Vacation Tracker'!C60,"")</f>
        <v/>
      </c>
      <c r="D58" s="25" t="str">
        <f>IF('Vacation Tracker'!D60&lt;&gt;"",'Vacation Tracker'!D60,"")</f>
        <v/>
      </c>
      <c r="E58" s="25" t="str">
        <f>IF('Vacation Tracker'!E60&lt;&gt;"",'Vacation Tracker'!E60,"")</f>
        <v/>
      </c>
      <c r="F58" s="24" t="str">
        <f>IF('Vacation Tracker'!F60&lt;&gt;"",'Vacation Tracker'!F60,"")</f>
        <v/>
      </c>
      <c r="G58" s="24" t="str">
        <f>IF('Vacation Tracker'!G60&lt;&gt;"",'Vacation Tracker'!G60,"")</f>
        <v/>
      </c>
      <c r="H58" s="23" t="str">
        <f>IF(C58&lt;&gt;"",SUMIF('Vacation Tracker'!$Q$1:$ACR$1,1,'Vacation Tracker'!Q60:ACR60),"")</f>
        <v/>
      </c>
      <c r="I58" s="26" t="str">
        <f t="shared" si="0"/>
        <v/>
      </c>
      <c r="J58" s="72" t="str">
        <f t="shared" si="1"/>
        <v/>
      </c>
      <c r="K58" s="26" t="str">
        <f t="array" ref="K58">IF($C58&lt;&gt;"",SUM(IF('Vacation Tracker'!$Q$1:$ACR$1=1,IF(RIGHT('Vacation Tracker'!$Q60:$ACR60)=K$9,IFERROR(--LEFT('Vacation Tracker'!$Q60:$ACR60,LEN('Vacation Tracker'!$Q60:$ACR60)-1),0)))),"")</f>
        <v/>
      </c>
      <c r="L58" s="26" t="str">
        <f t="array" ref="L58">IF($C58&lt;&gt;"",SUM(IF('Vacation Tracker'!$Q$1:$ACR$1=1,IF(RIGHT('Vacation Tracker'!$Q60:$ACR60)=L$9,IFERROR(--LEFT('Vacation Tracker'!$Q60:$ACR60,LEN('Vacation Tracker'!$Q60:$ACR60)-1),0)))),"")</f>
        <v/>
      </c>
      <c r="M58" s="26" t="str">
        <f t="array" ref="M58">IF($C58&lt;&gt;"",SUM(IF('Vacation Tracker'!$Q$1:$ACR$1=1,IF(RIGHT('Vacation Tracker'!$Q60:$ACR60)=M$9,IFERROR(--LEFT('Vacation Tracker'!$Q60:$ACR60,LEN('Vacation Tracker'!$Q60:$ACR60)-1),0)))),"")</f>
        <v/>
      </c>
      <c r="N58" s="26" t="str">
        <f t="array" ref="N58">IF($C58&lt;&gt;"",SUM(IF('Vacation Tracker'!$Q$1:$ACR$1=1,IF(RIGHT('Vacation Tracker'!$Q60:$ACR60)=N$9,IFERROR(--LEFT('Vacation Tracker'!$Q60:$ACR60,LEN('Vacation Tracker'!$Q60:$ACR60)-1),0)))),"")</f>
        <v/>
      </c>
      <c r="O58" s="26" t="str">
        <f t="array" ref="O58">IF($C58&lt;&gt;"",SUM(IF('Vacation Tracker'!$Q$1:$ACR$1=1,IF(RIGHT('Vacation Tracker'!$Q60:$ACR60)=O$9,IFERROR(--LEFT('Vacation Tracker'!$Q60:$ACR60,LEN('Vacation Tracker'!$Q60:$ACR60)-1),0)))),"")</f>
        <v/>
      </c>
      <c r="P58" s="26" t="str">
        <f t="array" ref="P58">IF($C58&lt;&gt;"",SUM(IF('Vacation Tracker'!$Q$1:$ACR$1=1,IF(RIGHT('Vacation Tracker'!$Q60:$ACR60)=P$9,IFERROR(--LEFT('Vacation Tracker'!$Q60:$ACR60,LEN('Vacation Tracker'!$Q60:$ACR60)-1),0)))),"")</f>
        <v/>
      </c>
      <c r="Q58" s="26" t="str">
        <f t="array" ref="Q58">IF($C58&lt;&gt;"",SUM(IF('Vacation Tracker'!$Q$1:$ACR$1=1,IF(RIGHT('Vacation Tracker'!$Q60:$ACR60)=Q$9,IFERROR(--LEFT('Vacation Tracker'!$Q60:$ACR60,LEN('Vacation Tracker'!$Q60:$ACR60)-1),0)))),"")</f>
        <v/>
      </c>
      <c r="R58" s="73" t="str">
        <f t="array" ref="R58">IF($C58&lt;&gt;"",SUM(IF('Vacation Tracker'!$Q$1:$ACR$1=1,IF(RIGHT('Vacation Tracker'!$Q60:$ACR60)=R$9,IFERROR(--LEFT('Vacation Tracker'!$Q60:$ACR60,LEN('Vacation Tracker'!$Q60:$ACR60)-1),0)))),"")</f>
        <v/>
      </c>
      <c r="S58" s="74" t="str">
        <f t="array" ref="S58">IF($C58&lt;&gt;"",SUM(IF('Vacation Tracker'!$Q$1:$ACR$1=1,IF(RIGHT('Vacation Tracker'!$Q60:$ACR60)=S$9,IFERROR(--LEFT('Vacation Tracker'!$Q60:$ACR60,LEN('Vacation Tracker'!$Q60:$ACR60)-1),0)))),"")</f>
        <v/>
      </c>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row>
    <row r="59" spans="2:168" ht="15" customHeight="1" x14ac:dyDescent="0.2">
      <c r="B59" s="23">
        <f>IF('Vacation Tracker'!B61&lt;&gt;"",'Vacation Tracker'!B61,"")</f>
        <v>50</v>
      </c>
      <c r="C59" s="24" t="str">
        <f>IF('Vacation Tracker'!C61&lt;&gt;"",'Vacation Tracker'!C61,"")</f>
        <v/>
      </c>
      <c r="D59" s="25" t="str">
        <f>IF('Vacation Tracker'!D61&lt;&gt;"",'Vacation Tracker'!D61,"")</f>
        <v/>
      </c>
      <c r="E59" s="25" t="str">
        <f>IF('Vacation Tracker'!E61&lt;&gt;"",'Vacation Tracker'!E61,"")</f>
        <v/>
      </c>
      <c r="F59" s="24" t="str">
        <f>IF('Vacation Tracker'!F61&lt;&gt;"",'Vacation Tracker'!F61,"")</f>
        <v/>
      </c>
      <c r="G59" s="24" t="str">
        <f>IF('Vacation Tracker'!G61&lt;&gt;"",'Vacation Tracker'!G61,"")</f>
        <v/>
      </c>
      <c r="H59" s="23" t="str">
        <f>IF(C59&lt;&gt;"",SUMIF('Vacation Tracker'!$Q$1:$ACR$1,1,'Vacation Tracker'!Q61:ACR61),"")</f>
        <v/>
      </c>
      <c r="I59" s="26" t="str">
        <f t="shared" si="0"/>
        <v/>
      </c>
      <c r="J59" s="72" t="str">
        <f t="shared" si="1"/>
        <v/>
      </c>
      <c r="K59" s="26" t="str">
        <f t="array" ref="K59">IF($C59&lt;&gt;"",SUM(IF('Vacation Tracker'!$Q$1:$ACR$1=1,IF(RIGHT('Vacation Tracker'!$Q61:$ACR61)=K$9,IFERROR(--LEFT('Vacation Tracker'!$Q61:$ACR61,LEN('Vacation Tracker'!$Q61:$ACR61)-1),0)))),"")</f>
        <v/>
      </c>
      <c r="L59" s="26" t="str">
        <f t="array" ref="L59">IF($C59&lt;&gt;"",SUM(IF('Vacation Tracker'!$Q$1:$ACR$1=1,IF(RIGHT('Vacation Tracker'!$Q61:$ACR61)=L$9,IFERROR(--LEFT('Vacation Tracker'!$Q61:$ACR61,LEN('Vacation Tracker'!$Q61:$ACR61)-1),0)))),"")</f>
        <v/>
      </c>
      <c r="M59" s="26" t="str">
        <f t="array" ref="M59">IF($C59&lt;&gt;"",SUM(IF('Vacation Tracker'!$Q$1:$ACR$1=1,IF(RIGHT('Vacation Tracker'!$Q61:$ACR61)=M$9,IFERROR(--LEFT('Vacation Tracker'!$Q61:$ACR61,LEN('Vacation Tracker'!$Q61:$ACR61)-1),0)))),"")</f>
        <v/>
      </c>
      <c r="N59" s="26" t="str">
        <f t="array" ref="N59">IF($C59&lt;&gt;"",SUM(IF('Vacation Tracker'!$Q$1:$ACR$1=1,IF(RIGHT('Vacation Tracker'!$Q61:$ACR61)=N$9,IFERROR(--LEFT('Vacation Tracker'!$Q61:$ACR61,LEN('Vacation Tracker'!$Q61:$ACR61)-1),0)))),"")</f>
        <v/>
      </c>
      <c r="O59" s="26" t="str">
        <f t="array" ref="O59">IF($C59&lt;&gt;"",SUM(IF('Vacation Tracker'!$Q$1:$ACR$1=1,IF(RIGHT('Vacation Tracker'!$Q61:$ACR61)=O$9,IFERROR(--LEFT('Vacation Tracker'!$Q61:$ACR61,LEN('Vacation Tracker'!$Q61:$ACR61)-1),0)))),"")</f>
        <v/>
      </c>
      <c r="P59" s="26" t="str">
        <f t="array" ref="P59">IF($C59&lt;&gt;"",SUM(IF('Vacation Tracker'!$Q$1:$ACR$1=1,IF(RIGHT('Vacation Tracker'!$Q61:$ACR61)=P$9,IFERROR(--LEFT('Vacation Tracker'!$Q61:$ACR61,LEN('Vacation Tracker'!$Q61:$ACR61)-1),0)))),"")</f>
        <v/>
      </c>
      <c r="Q59" s="26" t="str">
        <f t="array" ref="Q59">IF($C59&lt;&gt;"",SUM(IF('Vacation Tracker'!$Q$1:$ACR$1=1,IF(RIGHT('Vacation Tracker'!$Q61:$ACR61)=Q$9,IFERROR(--LEFT('Vacation Tracker'!$Q61:$ACR61,LEN('Vacation Tracker'!$Q61:$ACR61)-1),0)))),"")</f>
        <v/>
      </c>
      <c r="R59" s="73" t="str">
        <f t="array" ref="R59">IF($C59&lt;&gt;"",SUM(IF('Vacation Tracker'!$Q$1:$ACR$1=1,IF(RIGHT('Vacation Tracker'!$Q61:$ACR61)=R$9,IFERROR(--LEFT('Vacation Tracker'!$Q61:$ACR61,LEN('Vacation Tracker'!$Q61:$ACR61)-1),0)))),"")</f>
        <v/>
      </c>
      <c r="S59" s="74" t="str">
        <f t="array" ref="S59">IF($C59&lt;&gt;"",SUM(IF('Vacation Tracker'!$Q$1:$ACR$1=1,IF(RIGHT('Vacation Tracker'!$Q61:$ACR61)=S$9,IFERROR(--LEFT('Vacation Tracker'!$Q61:$ACR61,LEN('Vacation Tracker'!$Q61:$ACR61)-1),0)))),"")</f>
        <v/>
      </c>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row>
    <row r="60" spans="2:168" ht="15" customHeight="1" x14ac:dyDescent="0.2">
      <c r="B60" s="23">
        <f>IF('Vacation Tracker'!B62&lt;&gt;"",'Vacation Tracker'!B62,"")</f>
        <v>51</v>
      </c>
      <c r="C60" s="24" t="str">
        <f>IF('Vacation Tracker'!C62&lt;&gt;"",'Vacation Tracker'!C62,"")</f>
        <v/>
      </c>
      <c r="D60" s="25" t="str">
        <f>IF('Vacation Tracker'!D62&lt;&gt;"",'Vacation Tracker'!D62,"")</f>
        <v/>
      </c>
      <c r="E60" s="25" t="str">
        <f>IF('Vacation Tracker'!E62&lt;&gt;"",'Vacation Tracker'!E62,"")</f>
        <v/>
      </c>
      <c r="F60" s="24" t="str">
        <f>IF('Vacation Tracker'!F62&lt;&gt;"",'Vacation Tracker'!F62,"")</f>
        <v/>
      </c>
      <c r="G60" s="24" t="str">
        <f>IF('Vacation Tracker'!G62&lt;&gt;"",'Vacation Tracker'!G62,"")</f>
        <v/>
      </c>
      <c r="H60" s="23" t="str">
        <f>IF(C60&lt;&gt;"",SUMIF('Vacation Tracker'!$Q$1:$ACR$1,1,'Vacation Tracker'!Q62:ACR62),"")</f>
        <v/>
      </c>
      <c r="I60" s="26" t="str">
        <f t="shared" si="0"/>
        <v/>
      </c>
      <c r="J60" s="72" t="str">
        <f t="shared" si="1"/>
        <v/>
      </c>
      <c r="K60" s="26" t="str">
        <f t="array" ref="K60">IF($C60&lt;&gt;"",SUM(IF('Vacation Tracker'!$Q$1:$ACR$1=1,IF(RIGHT('Vacation Tracker'!$Q62:$ACR62)=K$9,IFERROR(--LEFT('Vacation Tracker'!$Q62:$ACR62,LEN('Vacation Tracker'!$Q62:$ACR62)-1),0)))),"")</f>
        <v/>
      </c>
      <c r="L60" s="26" t="str">
        <f t="array" ref="L60">IF($C60&lt;&gt;"",SUM(IF('Vacation Tracker'!$Q$1:$ACR$1=1,IF(RIGHT('Vacation Tracker'!$Q62:$ACR62)=L$9,IFERROR(--LEFT('Vacation Tracker'!$Q62:$ACR62,LEN('Vacation Tracker'!$Q62:$ACR62)-1),0)))),"")</f>
        <v/>
      </c>
      <c r="M60" s="26" t="str">
        <f t="array" ref="M60">IF($C60&lt;&gt;"",SUM(IF('Vacation Tracker'!$Q$1:$ACR$1=1,IF(RIGHT('Vacation Tracker'!$Q62:$ACR62)=M$9,IFERROR(--LEFT('Vacation Tracker'!$Q62:$ACR62,LEN('Vacation Tracker'!$Q62:$ACR62)-1),0)))),"")</f>
        <v/>
      </c>
      <c r="N60" s="26" t="str">
        <f t="array" ref="N60">IF($C60&lt;&gt;"",SUM(IF('Vacation Tracker'!$Q$1:$ACR$1=1,IF(RIGHT('Vacation Tracker'!$Q62:$ACR62)=N$9,IFERROR(--LEFT('Vacation Tracker'!$Q62:$ACR62,LEN('Vacation Tracker'!$Q62:$ACR62)-1),0)))),"")</f>
        <v/>
      </c>
      <c r="O60" s="26" t="str">
        <f t="array" ref="O60">IF($C60&lt;&gt;"",SUM(IF('Vacation Tracker'!$Q$1:$ACR$1=1,IF(RIGHT('Vacation Tracker'!$Q62:$ACR62)=O$9,IFERROR(--LEFT('Vacation Tracker'!$Q62:$ACR62,LEN('Vacation Tracker'!$Q62:$ACR62)-1),0)))),"")</f>
        <v/>
      </c>
      <c r="P60" s="26" t="str">
        <f t="array" ref="P60">IF($C60&lt;&gt;"",SUM(IF('Vacation Tracker'!$Q$1:$ACR$1=1,IF(RIGHT('Vacation Tracker'!$Q62:$ACR62)=P$9,IFERROR(--LEFT('Vacation Tracker'!$Q62:$ACR62,LEN('Vacation Tracker'!$Q62:$ACR62)-1),0)))),"")</f>
        <v/>
      </c>
      <c r="Q60" s="26" t="str">
        <f t="array" ref="Q60">IF($C60&lt;&gt;"",SUM(IF('Vacation Tracker'!$Q$1:$ACR$1=1,IF(RIGHT('Vacation Tracker'!$Q62:$ACR62)=Q$9,IFERROR(--LEFT('Vacation Tracker'!$Q62:$ACR62,LEN('Vacation Tracker'!$Q62:$ACR62)-1),0)))),"")</f>
        <v/>
      </c>
      <c r="R60" s="73" t="str">
        <f t="array" ref="R60">IF($C60&lt;&gt;"",SUM(IF('Vacation Tracker'!$Q$1:$ACR$1=1,IF(RIGHT('Vacation Tracker'!$Q62:$ACR62)=R$9,IFERROR(--LEFT('Vacation Tracker'!$Q62:$ACR62,LEN('Vacation Tracker'!$Q62:$ACR62)-1),0)))),"")</f>
        <v/>
      </c>
      <c r="S60" s="74" t="str">
        <f t="array" ref="S60">IF($C60&lt;&gt;"",SUM(IF('Vacation Tracker'!$Q$1:$ACR$1=1,IF(RIGHT('Vacation Tracker'!$Q62:$ACR62)=S$9,IFERROR(--LEFT('Vacation Tracker'!$Q62:$ACR62,LEN('Vacation Tracker'!$Q62:$ACR62)-1),0)))),"")</f>
        <v/>
      </c>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row>
    <row r="61" spans="2:168" ht="15" customHeight="1" x14ac:dyDescent="0.2">
      <c r="B61" s="23">
        <f>IF('Vacation Tracker'!B63&lt;&gt;"",'Vacation Tracker'!B63,"")</f>
        <v>52</v>
      </c>
      <c r="C61" s="24" t="str">
        <f>IF('Vacation Tracker'!C63&lt;&gt;"",'Vacation Tracker'!C63,"")</f>
        <v/>
      </c>
      <c r="D61" s="25" t="str">
        <f>IF('Vacation Tracker'!D63&lt;&gt;"",'Vacation Tracker'!D63,"")</f>
        <v/>
      </c>
      <c r="E61" s="25" t="str">
        <f>IF('Vacation Tracker'!E63&lt;&gt;"",'Vacation Tracker'!E63,"")</f>
        <v/>
      </c>
      <c r="F61" s="24" t="str">
        <f>IF('Vacation Tracker'!F63&lt;&gt;"",'Vacation Tracker'!F63,"")</f>
        <v/>
      </c>
      <c r="G61" s="24" t="str">
        <f>IF('Vacation Tracker'!G63&lt;&gt;"",'Vacation Tracker'!G63,"")</f>
        <v/>
      </c>
      <c r="H61" s="23" t="str">
        <f>IF(C61&lt;&gt;"",SUMIF('Vacation Tracker'!$Q$1:$ACR$1,1,'Vacation Tracker'!Q63:ACR63),"")</f>
        <v/>
      </c>
      <c r="I61" s="26" t="str">
        <f t="shared" si="0"/>
        <v/>
      </c>
      <c r="J61" s="72" t="str">
        <f t="shared" si="1"/>
        <v/>
      </c>
      <c r="K61" s="26" t="str">
        <f t="array" ref="K61">IF($C61&lt;&gt;"",SUM(IF('Vacation Tracker'!$Q$1:$ACR$1=1,IF(RIGHT('Vacation Tracker'!$Q63:$ACR63)=K$9,IFERROR(--LEFT('Vacation Tracker'!$Q63:$ACR63,LEN('Vacation Tracker'!$Q63:$ACR63)-1),0)))),"")</f>
        <v/>
      </c>
      <c r="L61" s="26" t="str">
        <f t="array" ref="L61">IF($C61&lt;&gt;"",SUM(IF('Vacation Tracker'!$Q$1:$ACR$1=1,IF(RIGHT('Vacation Tracker'!$Q63:$ACR63)=L$9,IFERROR(--LEFT('Vacation Tracker'!$Q63:$ACR63,LEN('Vacation Tracker'!$Q63:$ACR63)-1),0)))),"")</f>
        <v/>
      </c>
      <c r="M61" s="26" t="str">
        <f t="array" ref="M61">IF($C61&lt;&gt;"",SUM(IF('Vacation Tracker'!$Q$1:$ACR$1=1,IF(RIGHT('Vacation Tracker'!$Q63:$ACR63)=M$9,IFERROR(--LEFT('Vacation Tracker'!$Q63:$ACR63,LEN('Vacation Tracker'!$Q63:$ACR63)-1),0)))),"")</f>
        <v/>
      </c>
      <c r="N61" s="26" t="str">
        <f t="array" ref="N61">IF($C61&lt;&gt;"",SUM(IF('Vacation Tracker'!$Q$1:$ACR$1=1,IF(RIGHT('Vacation Tracker'!$Q63:$ACR63)=N$9,IFERROR(--LEFT('Vacation Tracker'!$Q63:$ACR63,LEN('Vacation Tracker'!$Q63:$ACR63)-1),0)))),"")</f>
        <v/>
      </c>
      <c r="O61" s="26" t="str">
        <f t="array" ref="O61">IF($C61&lt;&gt;"",SUM(IF('Vacation Tracker'!$Q$1:$ACR$1=1,IF(RIGHT('Vacation Tracker'!$Q63:$ACR63)=O$9,IFERROR(--LEFT('Vacation Tracker'!$Q63:$ACR63,LEN('Vacation Tracker'!$Q63:$ACR63)-1),0)))),"")</f>
        <v/>
      </c>
      <c r="P61" s="26" t="str">
        <f t="array" ref="P61">IF($C61&lt;&gt;"",SUM(IF('Vacation Tracker'!$Q$1:$ACR$1=1,IF(RIGHT('Vacation Tracker'!$Q63:$ACR63)=P$9,IFERROR(--LEFT('Vacation Tracker'!$Q63:$ACR63,LEN('Vacation Tracker'!$Q63:$ACR63)-1),0)))),"")</f>
        <v/>
      </c>
      <c r="Q61" s="26" t="str">
        <f t="array" ref="Q61">IF($C61&lt;&gt;"",SUM(IF('Vacation Tracker'!$Q$1:$ACR$1=1,IF(RIGHT('Vacation Tracker'!$Q63:$ACR63)=Q$9,IFERROR(--LEFT('Vacation Tracker'!$Q63:$ACR63,LEN('Vacation Tracker'!$Q63:$ACR63)-1),0)))),"")</f>
        <v/>
      </c>
      <c r="R61" s="73" t="str">
        <f t="array" ref="R61">IF($C61&lt;&gt;"",SUM(IF('Vacation Tracker'!$Q$1:$ACR$1=1,IF(RIGHT('Vacation Tracker'!$Q63:$ACR63)=R$9,IFERROR(--LEFT('Vacation Tracker'!$Q63:$ACR63,LEN('Vacation Tracker'!$Q63:$ACR63)-1),0)))),"")</f>
        <v/>
      </c>
      <c r="S61" s="74" t="str">
        <f t="array" ref="S61">IF($C61&lt;&gt;"",SUM(IF('Vacation Tracker'!$Q$1:$ACR$1=1,IF(RIGHT('Vacation Tracker'!$Q63:$ACR63)=S$9,IFERROR(--LEFT('Vacation Tracker'!$Q63:$ACR63,LEN('Vacation Tracker'!$Q63:$ACR63)-1),0)))),"")</f>
        <v/>
      </c>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row>
    <row r="62" spans="2:168" ht="15" customHeight="1" x14ac:dyDescent="0.2">
      <c r="B62" s="23">
        <f>IF('Vacation Tracker'!B64&lt;&gt;"",'Vacation Tracker'!B64,"")</f>
        <v>53</v>
      </c>
      <c r="C62" s="24" t="str">
        <f>IF('Vacation Tracker'!C64&lt;&gt;"",'Vacation Tracker'!C64,"")</f>
        <v/>
      </c>
      <c r="D62" s="25" t="str">
        <f>IF('Vacation Tracker'!D64&lt;&gt;"",'Vacation Tracker'!D64,"")</f>
        <v/>
      </c>
      <c r="E62" s="25" t="str">
        <f>IF('Vacation Tracker'!E64&lt;&gt;"",'Vacation Tracker'!E64,"")</f>
        <v/>
      </c>
      <c r="F62" s="24" t="str">
        <f>IF('Vacation Tracker'!F64&lt;&gt;"",'Vacation Tracker'!F64,"")</f>
        <v/>
      </c>
      <c r="G62" s="24" t="str">
        <f>IF('Vacation Tracker'!G64&lt;&gt;"",'Vacation Tracker'!G64,"")</f>
        <v/>
      </c>
      <c r="H62" s="23" t="str">
        <f>IF(C62&lt;&gt;"",SUMIF('Vacation Tracker'!$Q$1:$ACR$1,1,'Vacation Tracker'!Q64:ACR64),"")</f>
        <v/>
      </c>
      <c r="I62" s="26" t="str">
        <f t="shared" si="0"/>
        <v/>
      </c>
      <c r="J62" s="72" t="str">
        <f t="shared" si="1"/>
        <v/>
      </c>
      <c r="K62" s="26" t="str">
        <f t="array" ref="K62">IF($C62&lt;&gt;"",SUM(IF('Vacation Tracker'!$Q$1:$ACR$1=1,IF(RIGHT('Vacation Tracker'!$Q64:$ACR64)=K$9,IFERROR(--LEFT('Vacation Tracker'!$Q64:$ACR64,LEN('Vacation Tracker'!$Q64:$ACR64)-1),0)))),"")</f>
        <v/>
      </c>
      <c r="L62" s="26" t="str">
        <f t="array" ref="L62">IF($C62&lt;&gt;"",SUM(IF('Vacation Tracker'!$Q$1:$ACR$1=1,IF(RIGHT('Vacation Tracker'!$Q64:$ACR64)=L$9,IFERROR(--LEFT('Vacation Tracker'!$Q64:$ACR64,LEN('Vacation Tracker'!$Q64:$ACR64)-1),0)))),"")</f>
        <v/>
      </c>
      <c r="M62" s="26" t="str">
        <f t="array" ref="M62">IF($C62&lt;&gt;"",SUM(IF('Vacation Tracker'!$Q$1:$ACR$1=1,IF(RIGHT('Vacation Tracker'!$Q64:$ACR64)=M$9,IFERROR(--LEFT('Vacation Tracker'!$Q64:$ACR64,LEN('Vacation Tracker'!$Q64:$ACR64)-1),0)))),"")</f>
        <v/>
      </c>
      <c r="N62" s="26" t="str">
        <f t="array" ref="N62">IF($C62&lt;&gt;"",SUM(IF('Vacation Tracker'!$Q$1:$ACR$1=1,IF(RIGHT('Vacation Tracker'!$Q64:$ACR64)=N$9,IFERROR(--LEFT('Vacation Tracker'!$Q64:$ACR64,LEN('Vacation Tracker'!$Q64:$ACR64)-1),0)))),"")</f>
        <v/>
      </c>
      <c r="O62" s="26" t="str">
        <f t="array" ref="O62">IF($C62&lt;&gt;"",SUM(IF('Vacation Tracker'!$Q$1:$ACR$1=1,IF(RIGHT('Vacation Tracker'!$Q64:$ACR64)=O$9,IFERROR(--LEFT('Vacation Tracker'!$Q64:$ACR64,LEN('Vacation Tracker'!$Q64:$ACR64)-1),0)))),"")</f>
        <v/>
      </c>
      <c r="P62" s="26" t="str">
        <f t="array" ref="P62">IF($C62&lt;&gt;"",SUM(IF('Vacation Tracker'!$Q$1:$ACR$1=1,IF(RIGHT('Vacation Tracker'!$Q64:$ACR64)=P$9,IFERROR(--LEFT('Vacation Tracker'!$Q64:$ACR64,LEN('Vacation Tracker'!$Q64:$ACR64)-1),0)))),"")</f>
        <v/>
      </c>
      <c r="Q62" s="26" t="str">
        <f t="array" ref="Q62">IF($C62&lt;&gt;"",SUM(IF('Vacation Tracker'!$Q$1:$ACR$1=1,IF(RIGHT('Vacation Tracker'!$Q64:$ACR64)=Q$9,IFERROR(--LEFT('Vacation Tracker'!$Q64:$ACR64,LEN('Vacation Tracker'!$Q64:$ACR64)-1),0)))),"")</f>
        <v/>
      </c>
      <c r="R62" s="73" t="str">
        <f t="array" ref="R62">IF($C62&lt;&gt;"",SUM(IF('Vacation Tracker'!$Q$1:$ACR$1=1,IF(RIGHT('Vacation Tracker'!$Q64:$ACR64)=R$9,IFERROR(--LEFT('Vacation Tracker'!$Q64:$ACR64,LEN('Vacation Tracker'!$Q64:$ACR64)-1),0)))),"")</f>
        <v/>
      </c>
      <c r="S62" s="74" t="str">
        <f t="array" ref="S62">IF($C62&lt;&gt;"",SUM(IF('Vacation Tracker'!$Q$1:$ACR$1=1,IF(RIGHT('Vacation Tracker'!$Q64:$ACR64)=S$9,IFERROR(--LEFT('Vacation Tracker'!$Q64:$ACR64,LEN('Vacation Tracker'!$Q64:$ACR64)-1),0)))),"")</f>
        <v/>
      </c>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row>
    <row r="63" spans="2:168" ht="15" customHeight="1" x14ac:dyDescent="0.2">
      <c r="B63" s="23">
        <f>IF('Vacation Tracker'!B65&lt;&gt;"",'Vacation Tracker'!B65,"")</f>
        <v>54</v>
      </c>
      <c r="C63" s="24" t="str">
        <f>IF('Vacation Tracker'!C65&lt;&gt;"",'Vacation Tracker'!C65,"")</f>
        <v/>
      </c>
      <c r="D63" s="25" t="str">
        <f>IF('Vacation Tracker'!D65&lt;&gt;"",'Vacation Tracker'!D65,"")</f>
        <v/>
      </c>
      <c r="E63" s="25" t="str">
        <f>IF('Vacation Tracker'!E65&lt;&gt;"",'Vacation Tracker'!E65,"")</f>
        <v/>
      </c>
      <c r="F63" s="24" t="str">
        <f>IF('Vacation Tracker'!F65&lt;&gt;"",'Vacation Tracker'!F65,"")</f>
        <v/>
      </c>
      <c r="G63" s="24" t="str">
        <f>IF('Vacation Tracker'!G65&lt;&gt;"",'Vacation Tracker'!G65,"")</f>
        <v/>
      </c>
      <c r="H63" s="23" t="str">
        <f>IF(C63&lt;&gt;"",SUMIF('Vacation Tracker'!$Q$1:$ACR$1,1,'Vacation Tracker'!Q65:ACR65),"")</f>
        <v/>
      </c>
      <c r="I63" s="26" t="str">
        <f t="shared" si="0"/>
        <v/>
      </c>
      <c r="J63" s="72" t="str">
        <f t="shared" si="1"/>
        <v/>
      </c>
      <c r="K63" s="26" t="str">
        <f t="array" ref="K63">IF($C63&lt;&gt;"",SUM(IF('Vacation Tracker'!$Q$1:$ACR$1=1,IF(RIGHT('Vacation Tracker'!$Q65:$ACR65)=K$9,IFERROR(--LEFT('Vacation Tracker'!$Q65:$ACR65,LEN('Vacation Tracker'!$Q65:$ACR65)-1),0)))),"")</f>
        <v/>
      </c>
      <c r="L63" s="26" t="str">
        <f t="array" ref="L63">IF($C63&lt;&gt;"",SUM(IF('Vacation Tracker'!$Q$1:$ACR$1=1,IF(RIGHT('Vacation Tracker'!$Q65:$ACR65)=L$9,IFERROR(--LEFT('Vacation Tracker'!$Q65:$ACR65,LEN('Vacation Tracker'!$Q65:$ACR65)-1),0)))),"")</f>
        <v/>
      </c>
      <c r="M63" s="26" t="str">
        <f t="array" ref="M63">IF($C63&lt;&gt;"",SUM(IF('Vacation Tracker'!$Q$1:$ACR$1=1,IF(RIGHT('Vacation Tracker'!$Q65:$ACR65)=M$9,IFERROR(--LEFT('Vacation Tracker'!$Q65:$ACR65,LEN('Vacation Tracker'!$Q65:$ACR65)-1),0)))),"")</f>
        <v/>
      </c>
      <c r="N63" s="26" t="str">
        <f t="array" ref="N63">IF($C63&lt;&gt;"",SUM(IF('Vacation Tracker'!$Q$1:$ACR$1=1,IF(RIGHT('Vacation Tracker'!$Q65:$ACR65)=N$9,IFERROR(--LEFT('Vacation Tracker'!$Q65:$ACR65,LEN('Vacation Tracker'!$Q65:$ACR65)-1),0)))),"")</f>
        <v/>
      </c>
      <c r="O63" s="26" t="str">
        <f t="array" ref="O63">IF($C63&lt;&gt;"",SUM(IF('Vacation Tracker'!$Q$1:$ACR$1=1,IF(RIGHT('Vacation Tracker'!$Q65:$ACR65)=O$9,IFERROR(--LEFT('Vacation Tracker'!$Q65:$ACR65,LEN('Vacation Tracker'!$Q65:$ACR65)-1),0)))),"")</f>
        <v/>
      </c>
      <c r="P63" s="26" t="str">
        <f t="array" ref="P63">IF($C63&lt;&gt;"",SUM(IF('Vacation Tracker'!$Q$1:$ACR$1=1,IF(RIGHT('Vacation Tracker'!$Q65:$ACR65)=P$9,IFERROR(--LEFT('Vacation Tracker'!$Q65:$ACR65,LEN('Vacation Tracker'!$Q65:$ACR65)-1),0)))),"")</f>
        <v/>
      </c>
      <c r="Q63" s="26" t="str">
        <f t="array" ref="Q63">IF($C63&lt;&gt;"",SUM(IF('Vacation Tracker'!$Q$1:$ACR$1=1,IF(RIGHT('Vacation Tracker'!$Q65:$ACR65)=Q$9,IFERROR(--LEFT('Vacation Tracker'!$Q65:$ACR65,LEN('Vacation Tracker'!$Q65:$ACR65)-1),0)))),"")</f>
        <v/>
      </c>
      <c r="R63" s="73" t="str">
        <f t="array" ref="R63">IF($C63&lt;&gt;"",SUM(IF('Vacation Tracker'!$Q$1:$ACR$1=1,IF(RIGHT('Vacation Tracker'!$Q65:$ACR65)=R$9,IFERROR(--LEFT('Vacation Tracker'!$Q65:$ACR65,LEN('Vacation Tracker'!$Q65:$ACR65)-1),0)))),"")</f>
        <v/>
      </c>
      <c r="S63" s="74" t="str">
        <f t="array" ref="S63">IF($C63&lt;&gt;"",SUM(IF('Vacation Tracker'!$Q$1:$ACR$1=1,IF(RIGHT('Vacation Tracker'!$Q65:$ACR65)=S$9,IFERROR(--LEFT('Vacation Tracker'!$Q65:$ACR65,LEN('Vacation Tracker'!$Q65:$ACR65)-1),0)))),"")</f>
        <v/>
      </c>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row>
    <row r="64" spans="2:168" ht="15" customHeight="1" x14ac:dyDescent="0.2">
      <c r="B64" s="23">
        <f>IF('Vacation Tracker'!B66&lt;&gt;"",'Vacation Tracker'!B66,"")</f>
        <v>55</v>
      </c>
      <c r="C64" s="24" t="str">
        <f>IF('Vacation Tracker'!C66&lt;&gt;"",'Vacation Tracker'!C66,"")</f>
        <v/>
      </c>
      <c r="D64" s="25" t="str">
        <f>IF('Vacation Tracker'!D66&lt;&gt;"",'Vacation Tracker'!D66,"")</f>
        <v/>
      </c>
      <c r="E64" s="25" t="str">
        <f>IF('Vacation Tracker'!E66&lt;&gt;"",'Vacation Tracker'!E66,"")</f>
        <v/>
      </c>
      <c r="F64" s="24" t="str">
        <f>IF('Vacation Tracker'!F66&lt;&gt;"",'Vacation Tracker'!F66,"")</f>
        <v/>
      </c>
      <c r="G64" s="24" t="str">
        <f>IF('Vacation Tracker'!G66&lt;&gt;"",'Vacation Tracker'!G66,"")</f>
        <v/>
      </c>
      <c r="H64" s="23" t="str">
        <f>IF(C64&lt;&gt;"",SUMIF('Vacation Tracker'!$Q$1:$ACR$1,1,'Vacation Tracker'!Q66:ACR66),"")</f>
        <v/>
      </c>
      <c r="I64" s="26" t="str">
        <f t="shared" si="0"/>
        <v/>
      </c>
      <c r="J64" s="72" t="str">
        <f t="shared" si="1"/>
        <v/>
      </c>
      <c r="K64" s="26" t="str">
        <f t="array" ref="K64">IF($C64&lt;&gt;"",SUM(IF('Vacation Tracker'!$Q$1:$ACR$1=1,IF(RIGHT('Vacation Tracker'!$Q66:$ACR66)=K$9,IFERROR(--LEFT('Vacation Tracker'!$Q66:$ACR66,LEN('Vacation Tracker'!$Q66:$ACR66)-1),0)))),"")</f>
        <v/>
      </c>
      <c r="L64" s="26" t="str">
        <f t="array" ref="L64">IF($C64&lt;&gt;"",SUM(IF('Vacation Tracker'!$Q$1:$ACR$1=1,IF(RIGHT('Vacation Tracker'!$Q66:$ACR66)=L$9,IFERROR(--LEFT('Vacation Tracker'!$Q66:$ACR66,LEN('Vacation Tracker'!$Q66:$ACR66)-1),0)))),"")</f>
        <v/>
      </c>
      <c r="M64" s="26" t="str">
        <f t="array" ref="M64">IF($C64&lt;&gt;"",SUM(IF('Vacation Tracker'!$Q$1:$ACR$1=1,IF(RIGHT('Vacation Tracker'!$Q66:$ACR66)=M$9,IFERROR(--LEFT('Vacation Tracker'!$Q66:$ACR66,LEN('Vacation Tracker'!$Q66:$ACR66)-1),0)))),"")</f>
        <v/>
      </c>
      <c r="N64" s="26" t="str">
        <f t="array" ref="N64">IF($C64&lt;&gt;"",SUM(IF('Vacation Tracker'!$Q$1:$ACR$1=1,IF(RIGHT('Vacation Tracker'!$Q66:$ACR66)=N$9,IFERROR(--LEFT('Vacation Tracker'!$Q66:$ACR66,LEN('Vacation Tracker'!$Q66:$ACR66)-1),0)))),"")</f>
        <v/>
      </c>
      <c r="O64" s="26" t="str">
        <f t="array" ref="O64">IF($C64&lt;&gt;"",SUM(IF('Vacation Tracker'!$Q$1:$ACR$1=1,IF(RIGHT('Vacation Tracker'!$Q66:$ACR66)=O$9,IFERROR(--LEFT('Vacation Tracker'!$Q66:$ACR66,LEN('Vacation Tracker'!$Q66:$ACR66)-1),0)))),"")</f>
        <v/>
      </c>
      <c r="P64" s="26" t="str">
        <f t="array" ref="P64">IF($C64&lt;&gt;"",SUM(IF('Vacation Tracker'!$Q$1:$ACR$1=1,IF(RIGHT('Vacation Tracker'!$Q66:$ACR66)=P$9,IFERROR(--LEFT('Vacation Tracker'!$Q66:$ACR66,LEN('Vacation Tracker'!$Q66:$ACR66)-1),0)))),"")</f>
        <v/>
      </c>
      <c r="Q64" s="26" t="str">
        <f t="array" ref="Q64">IF($C64&lt;&gt;"",SUM(IF('Vacation Tracker'!$Q$1:$ACR$1=1,IF(RIGHT('Vacation Tracker'!$Q66:$ACR66)=Q$9,IFERROR(--LEFT('Vacation Tracker'!$Q66:$ACR66,LEN('Vacation Tracker'!$Q66:$ACR66)-1),0)))),"")</f>
        <v/>
      </c>
      <c r="R64" s="73" t="str">
        <f t="array" ref="R64">IF($C64&lt;&gt;"",SUM(IF('Vacation Tracker'!$Q$1:$ACR$1=1,IF(RIGHT('Vacation Tracker'!$Q66:$ACR66)=R$9,IFERROR(--LEFT('Vacation Tracker'!$Q66:$ACR66,LEN('Vacation Tracker'!$Q66:$ACR66)-1),0)))),"")</f>
        <v/>
      </c>
      <c r="S64" s="74" t="str">
        <f t="array" ref="S64">IF($C64&lt;&gt;"",SUM(IF('Vacation Tracker'!$Q$1:$ACR$1=1,IF(RIGHT('Vacation Tracker'!$Q66:$ACR66)=S$9,IFERROR(--LEFT('Vacation Tracker'!$Q66:$ACR66,LEN('Vacation Tracker'!$Q66:$ACR66)-1),0)))),"")</f>
        <v/>
      </c>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row>
    <row r="65" spans="2:168" ht="15" customHeight="1" x14ac:dyDescent="0.2">
      <c r="B65" s="23">
        <f>IF('Vacation Tracker'!B67&lt;&gt;"",'Vacation Tracker'!B67,"")</f>
        <v>56</v>
      </c>
      <c r="C65" s="24" t="str">
        <f>IF('Vacation Tracker'!C67&lt;&gt;"",'Vacation Tracker'!C67,"")</f>
        <v/>
      </c>
      <c r="D65" s="25" t="str">
        <f>IF('Vacation Tracker'!D67&lt;&gt;"",'Vacation Tracker'!D67,"")</f>
        <v/>
      </c>
      <c r="E65" s="25" t="str">
        <f>IF('Vacation Tracker'!E67&lt;&gt;"",'Vacation Tracker'!E67,"")</f>
        <v/>
      </c>
      <c r="F65" s="24" t="str">
        <f>IF('Vacation Tracker'!F67&lt;&gt;"",'Vacation Tracker'!F67,"")</f>
        <v/>
      </c>
      <c r="G65" s="24" t="str">
        <f>IF('Vacation Tracker'!G67&lt;&gt;"",'Vacation Tracker'!G67,"")</f>
        <v/>
      </c>
      <c r="H65" s="23" t="str">
        <f>IF(C65&lt;&gt;"",SUMIF('Vacation Tracker'!$Q$1:$ACR$1,1,'Vacation Tracker'!Q67:ACR67),"")</f>
        <v/>
      </c>
      <c r="I65" s="26" t="str">
        <f t="shared" si="0"/>
        <v/>
      </c>
      <c r="J65" s="72" t="str">
        <f t="shared" si="1"/>
        <v/>
      </c>
      <c r="K65" s="26" t="str">
        <f t="array" ref="K65">IF($C65&lt;&gt;"",SUM(IF('Vacation Tracker'!$Q$1:$ACR$1=1,IF(RIGHT('Vacation Tracker'!$Q67:$ACR67)=K$9,IFERROR(--LEFT('Vacation Tracker'!$Q67:$ACR67,LEN('Vacation Tracker'!$Q67:$ACR67)-1),0)))),"")</f>
        <v/>
      </c>
      <c r="L65" s="26" t="str">
        <f t="array" ref="L65">IF($C65&lt;&gt;"",SUM(IF('Vacation Tracker'!$Q$1:$ACR$1=1,IF(RIGHT('Vacation Tracker'!$Q67:$ACR67)=L$9,IFERROR(--LEFT('Vacation Tracker'!$Q67:$ACR67,LEN('Vacation Tracker'!$Q67:$ACR67)-1),0)))),"")</f>
        <v/>
      </c>
      <c r="M65" s="26" t="str">
        <f t="array" ref="M65">IF($C65&lt;&gt;"",SUM(IF('Vacation Tracker'!$Q$1:$ACR$1=1,IF(RIGHT('Vacation Tracker'!$Q67:$ACR67)=M$9,IFERROR(--LEFT('Vacation Tracker'!$Q67:$ACR67,LEN('Vacation Tracker'!$Q67:$ACR67)-1),0)))),"")</f>
        <v/>
      </c>
      <c r="N65" s="26" t="str">
        <f t="array" ref="N65">IF($C65&lt;&gt;"",SUM(IF('Vacation Tracker'!$Q$1:$ACR$1=1,IF(RIGHT('Vacation Tracker'!$Q67:$ACR67)=N$9,IFERROR(--LEFT('Vacation Tracker'!$Q67:$ACR67,LEN('Vacation Tracker'!$Q67:$ACR67)-1),0)))),"")</f>
        <v/>
      </c>
      <c r="O65" s="26" t="str">
        <f t="array" ref="O65">IF($C65&lt;&gt;"",SUM(IF('Vacation Tracker'!$Q$1:$ACR$1=1,IF(RIGHT('Vacation Tracker'!$Q67:$ACR67)=O$9,IFERROR(--LEFT('Vacation Tracker'!$Q67:$ACR67,LEN('Vacation Tracker'!$Q67:$ACR67)-1),0)))),"")</f>
        <v/>
      </c>
      <c r="P65" s="26" t="str">
        <f t="array" ref="P65">IF($C65&lt;&gt;"",SUM(IF('Vacation Tracker'!$Q$1:$ACR$1=1,IF(RIGHT('Vacation Tracker'!$Q67:$ACR67)=P$9,IFERROR(--LEFT('Vacation Tracker'!$Q67:$ACR67,LEN('Vacation Tracker'!$Q67:$ACR67)-1),0)))),"")</f>
        <v/>
      </c>
      <c r="Q65" s="26" t="str">
        <f t="array" ref="Q65">IF($C65&lt;&gt;"",SUM(IF('Vacation Tracker'!$Q$1:$ACR$1=1,IF(RIGHT('Vacation Tracker'!$Q67:$ACR67)=Q$9,IFERROR(--LEFT('Vacation Tracker'!$Q67:$ACR67,LEN('Vacation Tracker'!$Q67:$ACR67)-1),0)))),"")</f>
        <v/>
      </c>
      <c r="R65" s="73" t="str">
        <f t="array" ref="R65">IF($C65&lt;&gt;"",SUM(IF('Vacation Tracker'!$Q$1:$ACR$1=1,IF(RIGHT('Vacation Tracker'!$Q67:$ACR67)=R$9,IFERROR(--LEFT('Vacation Tracker'!$Q67:$ACR67,LEN('Vacation Tracker'!$Q67:$ACR67)-1),0)))),"")</f>
        <v/>
      </c>
      <c r="S65" s="74" t="str">
        <f t="array" ref="S65">IF($C65&lt;&gt;"",SUM(IF('Vacation Tracker'!$Q$1:$ACR$1=1,IF(RIGHT('Vacation Tracker'!$Q67:$ACR67)=S$9,IFERROR(--LEFT('Vacation Tracker'!$Q67:$ACR67,LEN('Vacation Tracker'!$Q67:$ACR67)-1),0)))),"")</f>
        <v/>
      </c>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row>
    <row r="66" spans="2:168" ht="15" customHeight="1" x14ac:dyDescent="0.2">
      <c r="B66" s="23">
        <f>IF('Vacation Tracker'!B68&lt;&gt;"",'Vacation Tracker'!B68,"")</f>
        <v>57</v>
      </c>
      <c r="C66" s="24" t="str">
        <f>IF('Vacation Tracker'!C68&lt;&gt;"",'Vacation Tracker'!C68,"")</f>
        <v/>
      </c>
      <c r="D66" s="25" t="str">
        <f>IF('Vacation Tracker'!D68&lt;&gt;"",'Vacation Tracker'!D68,"")</f>
        <v/>
      </c>
      <c r="E66" s="25" t="str">
        <f>IF('Vacation Tracker'!E68&lt;&gt;"",'Vacation Tracker'!E68,"")</f>
        <v/>
      </c>
      <c r="F66" s="24" t="str">
        <f>IF('Vacation Tracker'!F68&lt;&gt;"",'Vacation Tracker'!F68,"")</f>
        <v/>
      </c>
      <c r="G66" s="24" t="str">
        <f>IF('Vacation Tracker'!G68&lt;&gt;"",'Vacation Tracker'!G68,"")</f>
        <v/>
      </c>
      <c r="H66" s="23" t="str">
        <f>IF(C66&lt;&gt;"",SUMIF('Vacation Tracker'!$Q$1:$ACR$1,1,'Vacation Tracker'!Q68:ACR68),"")</f>
        <v/>
      </c>
      <c r="I66" s="26" t="str">
        <f t="shared" si="0"/>
        <v/>
      </c>
      <c r="J66" s="72" t="str">
        <f t="shared" si="1"/>
        <v/>
      </c>
      <c r="K66" s="26" t="str">
        <f t="array" ref="K66">IF($C66&lt;&gt;"",SUM(IF('Vacation Tracker'!$Q$1:$ACR$1=1,IF(RIGHT('Vacation Tracker'!$Q68:$ACR68)=K$9,IFERROR(--LEFT('Vacation Tracker'!$Q68:$ACR68,LEN('Vacation Tracker'!$Q68:$ACR68)-1),0)))),"")</f>
        <v/>
      </c>
      <c r="L66" s="26" t="str">
        <f t="array" ref="L66">IF($C66&lt;&gt;"",SUM(IF('Vacation Tracker'!$Q$1:$ACR$1=1,IF(RIGHT('Vacation Tracker'!$Q68:$ACR68)=L$9,IFERROR(--LEFT('Vacation Tracker'!$Q68:$ACR68,LEN('Vacation Tracker'!$Q68:$ACR68)-1),0)))),"")</f>
        <v/>
      </c>
      <c r="M66" s="26" t="str">
        <f t="array" ref="M66">IF($C66&lt;&gt;"",SUM(IF('Vacation Tracker'!$Q$1:$ACR$1=1,IF(RIGHT('Vacation Tracker'!$Q68:$ACR68)=M$9,IFERROR(--LEFT('Vacation Tracker'!$Q68:$ACR68,LEN('Vacation Tracker'!$Q68:$ACR68)-1),0)))),"")</f>
        <v/>
      </c>
      <c r="N66" s="26" t="str">
        <f t="array" ref="N66">IF($C66&lt;&gt;"",SUM(IF('Vacation Tracker'!$Q$1:$ACR$1=1,IF(RIGHT('Vacation Tracker'!$Q68:$ACR68)=N$9,IFERROR(--LEFT('Vacation Tracker'!$Q68:$ACR68,LEN('Vacation Tracker'!$Q68:$ACR68)-1),0)))),"")</f>
        <v/>
      </c>
      <c r="O66" s="26" t="str">
        <f t="array" ref="O66">IF($C66&lt;&gt;"",SUM(IF('Vacation Tracker'!$Q$1:$ACR$1=1,IF(RIGHT('Vacation Tracker'!$Q68:$ACR68)=O$9,IFERROR(--LEFT('Vacation Tracker'!$Q68:$ACR68,LEN('Vacation Tracker'!$Q68:$ACR68)-1),0)))),"")</f>
        <v/>
      </c>
      <c r="P66" s="26" t="str">
        <f t="array" ref="P66">IF($C66&lt;&gt;"",SUM(IF('Vacation Tracker'!$Q$1:$ACR$1=1,IF(RIGHT('Vacation Tracker'!$Q68:$ACR68)=P$9,IFERROR(--LEFT('Vacation Tracker'!$Q68:$ACR68,LEN('Vacation Tracker'!$Q68:$ACR68)-1),0)))),"")</f>
        <v/>
      </c>
      <c r="Q66" s="26" t="str">
        <f t="array" ref="Q66">IF($C66&lt;&gt;"",SUM(IF('Vacation Tracker'!$Q$1:$ACR$1=1,IF(RIGHT('Vacation Tracker'!$Q68:$ACR68)=Q$9,IFERROR(--LEFT('Vacation Tracker'!$Q68:$ACR68,LEN('Vacation Tracker'!$Q68:$ACR68)-1),0)))),"")</f>
        <v/>
      </c>
      <c r="R66" s="73" t="str">
        <f t="array" ref="R66">IF($C66&lt;&gt;"",SUM(IF('Vacation Tracker'!$Q$1:$ACR$1=1,IF(RIGHT('Vacation Tracker'!$Q68:$ACR68)=R$9,IFERROR(--LEFT('Vacation Tracker'!$Q68:$ACR68,LEN('Vacation Tracker'!$Q68:$ACR68)-1),0)))),"")</f>
        <v/>
      </c>
      <c r="S66" s="74" t="str">
        <f t="array" ref="S66">IF($C66&lt;&gt;"",SUM(IF('Vacation Tracker'!$Q$1:$ACR$1=1,IF(RIGHT('Vacation Tracker'!$Q68:$ACR68)=S$9,IFERROR(--LEFT('Vacation Tracker'!$Q68:$ACR68,LEN('Vacation Tracker'!$Q68:$ACR68)-1),0)))),"")</f>
        <v/>
      </c>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row>
    <row r="67" spans="2:168" ht="15" customHeight="1" x14ac:dyDescent="0.2">
      <c r="B67" s="23">
        <f>IF('Vacation Tracker'!B69&lt;&gt;"",'Vacation Tracker'!B69,"")</f>
        <v>58</v>
      </c>
      <c r="C67" s="24" t="str">
        <f>IF('Vacation Tracker'!C69&lt;&gt;"",'Vacation Tracker'!C69,"")</f>
        <v/>
      </c>
      <c r="D67" s="25" t="str">
        <f>IF('Vacation Tracker'!D69&lt;&gt;"",'Vacation Tracker'!D69,"")</f>
        <v/>
      </c>
      <c r="E67" s="25" t="str">
        <f>IF('Vacation Tracker'!E69&lt;&gt;"",'Vacation Tracker'!E69,"")</f>
        <v/>
      </c>
      <c r="F67" s="24" t="str">
        <f>IF('Vacation Tracker'!F69&lt;&gt;"",'Vacation Tracker'!F69,"")</f>
        <v/>
      </c>
      <c r="G67" s="24" t="str">
        <f>IF('Vacation Tracker'!G69&lt;&gt;"",'Vacation Tracker'!G69,"")</f>
        <v/>
      </c>
      <c r="H67" s="23" t="str">
        <f>IF(C67&lt;&gt;"",SUMIF('Vacation Tracker'!$Q$1:$ACR$1,1,'Vacation Tracker'!Q69:ACR69),"")</f>
        <v/>
      </c>
      <c r="I67" s="26" t="str">
        <f t="shared" si="0"/>
        <v/>
      </c>
      <c r="J67" s="72" t="str">
        <f t="shared" si="1"/>
        <v/>
      </c>
      <c r="K67" s="26" t="str">
        <f t="array" ref="K67">IF($C67&lt;&gt;"",SUM(IF('Vacation Tracker'!$Q$1:$ACR$1=1,IF(RIGHT('Vacation Tracker'!$Q69:$ACR69)=K$9,IFERROR(--LEFT('Vacation Tracker'!$Q69:$ACR69,LEN('Vacation Tracker'!$Q69:$ACR69)-1),0)))),"")</f>
        <v/>
      </c>
      <c r="L67" s="26" t="str">
        <f t="array" ref="L67">IF($C67&lt;&gt;"",SUM(IF('Vacation Tracker'!$Q$1:$ACR$1=1,IF(RIGHT('Vacation Tracker'!$Q69:$ACR69)=L$9,IFERROR(--LEFT('Vacation Tracker'!$Q69:$ACR69,LEN('Vacation Tracker'!$Q69:$ACR69)-1),0)))),"")</f>
        <v/>
      </c>
      <c r="M67" s="26" t="str">
        <f t="array" ref="M67">IF($C67&lt;&gt;"",SUM(IF('Vacation Tracker'!$Q$1:$ACR$1=1,IF(RIGHT('Vacation Tracker'!$Q69:$ACR69)=M$9,IFERROR(--LEFT('Vacation Tracker'!$Q69:$ACR69,LEN('Vacation Tracker'!$Q69:$ACR69)-1),0)))),"")</f>
        <v/>
      </c>
      <c r="N67" s="26" t="str">
        <f t="array" ref="N67">IF($C67&lt;&gt;"",SUM(IF('Vacation Tracker'!$Q$1:$ACR$1=1,IF(RIGHT('Vacation Tracker'!$Q69:$ACR69)=N$9,IFERROR(--LEFT('Vacation Tracker'!$Q69:$ACR69,LEN('Vacation Tracker'!$Q69:$ACR69)-1),0)))),"")</f>
        <v/>
      </c>
      <c r="O67" s="26" t="str">
        <f t="array" ref="O67">IF($C67&lt;&gt;"",SUM(IF('Vacation Tracker'!$Q$1:$ACR$1=1,IF(RIGHT('Vacation Tracker'!$Q69:$ACR69)=O$9,IFERROR(--LEFT('Vacation Tracker'!$Q69:$ACR69,LEN('Vacation Tracker'!$Q69:$ACR69)-1),0)))),"")</f>
        <v/>
      </c>
      <c r="P67" s="26" t="str">
        <f t="array" ref="P67">IF($C67&lt;&gt;"",SUM(IF('Vacation Tracker'!$Q$1:$ACR$1=1,IF(RIGHT('Vacation Tracker'!$Q69:$ACR69)=P$9,IFERROR(--LEFT('Vacation Tracker'!$Q69:$ACR69,LEN('Vacation Tracker'!$Q69:$ACR69)-1),0)))),"")</f>
        <v/>
      </c>
      <c r="Q67" s="26" t="str">
        <f t="array" ref="Q67">IF($C67&lt;&gt;"",SUM(IF('Vacation Tracker'!$Q$1:$ACR$1=1,IF(RIGHT('Vacation Tracker'!$Q69:$ACR69)=Q$9,IFERROR(--LEFT('Vacation Tracker'!$Q69:$ACR69,LEN('Vacation Tracker'!$Q69:$ACR69)-1),0)))),"")</f>
        <v/>
      </c>
      <c r="R67" s="73" t="str">
        <f t="array" ref="R67">IF($C67&lt;&gt;"",SUM(IF('Vacation Tracker'!$Q$1:$ACR$1=1,IF(RIGHT('Vacation Tracker'!$Q69:$ACR69)=R$9,IFERROR(--LEFT('Vacation Tracker'!$Q69:$ACR69,LEN('Vacation Tracker'!$Q69:$ACR69)-1),0)))),"")</f>
        <v/>
      </c>
      <c r="S67" s="74" t="str">
        <f t="array" ref="S67">IF($C67&lt;&gt;"",SUM(IF('Vacation Tracker'!$Q$1:$ACR$1=1,IF(RIGHT('Vacation Tracker'!$Q69:$ACR69)=S$9,IFERROR(--LEFT('Vacation Tracker'!$Q69:$ACR69,LEN('Vacation Tracker'!$Q69:$ACR69)-1),0)))),"")</f>
        <v/>
      </c>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row>
    <row r="68" spans="2:168" ht="15" customHeight="1" x14ac:dyDescent="0.2">
      <c r="B68" s="23">
        <f>IF('Vacation Tracker'!B70&lt;&gt;"",'Vacation Tracker'!B70,"")</f>
        <v>59</v>
      </c>
      <c r="C68" s="24" t="str">
        <f>IF('Vacation Tracker'!C70&lt;&gt;"",'Vacation Tracker'!C70,"")</f>
        <v/>
      </c>
      <c r="D68" s="25" t="str">
        <f>IF('Vacation Tracker'!D70&lt;&gt;"",'Vacation Tracker'!D70,"")</f>
        <v/>
      </c>
      <c r="E68" s="25" t="str">
        <f>IF('Vacation Tracker'!E70&lt;&gt;"",'Vacation Tracker'!E70,"")</f>
        <v/>
      </c>
      <c r="F68" s="24" t="str">
        <f>IF('Vacation Tracker'!F70&lt;&gt;"",'Vacation Tracker'!F70,"")</f>
        <v/>
      </c>
      <c r="G68" s="24" t="str">
        <f>IF('Vacation Tracker'!G70&lt;&gt;"",'Vacation Tracker'!G70,"")</f>
        <v/>
      </c>
      <c r="H68" s="23" t="str">
        <f>IF(C68&lt;&gt;"",SUMIF('Vacation Tracker'!$Q$1:$ACR$1,1,'Vacation Tracker'!Q70:ACR70),"")</f>
        <v/>
      </c>
      <c r="I68" s="26" t="str">
        <f t="shared" si="0"/>
        <v/>
      </c>
      <c r="J68" s="72" t="str">
        <f t="shared" si="1"/>
        <v/>
      </c>
      <c r="K68" s="26" t="str">
        <f t="array" ref="K68">IF($C68&lt;&gt;"",SUM(IF('Vacation Tracker'!$Q$1:$ACR$1=1,IF(RIGHT('Vacation Tracker'!$Q70:$ACR70)=K$9,IFERROR(--LEFT('Vacation Tracker'!$Q70:$ACR70,LEN('Vacation Tracker'!$Q70:$ACR70)-1),0)))),"")</f>
        <v/>
      </c>
      <c r="L68" s="26" t="str">
        <f t="array" ref="L68">IF($C68&lt;&gt;"",SUM(IF('Vacation Tracker'!$Q$1:$ACR$1=1,IF(RIGHT('Vacation Tracker'!$Q70:$ACR70)=L$9,IFERROR(--LEFT('Vacation Tracker'!$Q70:$ACR70,LEN('Vacation Tracker'!$Q70:$ACR70)-1),0)))),"")</f>
        <v/>
      </c>
      <c r="M68" s="26" t="str">
        <f t="array" ref="M68">IF($C68&lt;&gt;"",SUM(IF('Vacation Tracker'!$Q$1:$ACR$1=1,IF(RIGHT('Vacation Tracker'!$Q70:$ACR70)=M$9,IFERROR(--LEFT('Vacation Tracker'!$Q70:$ACR70,LEN('Vacation Tracker'!$Q70:$ACR70)-1),0)))),"")</f>
        <v/>
      </c>
      <c r="N68" s="26" t="str">
        <f t="array" ref="N68">IF($C68&lt;&gt;"",SUM(IF('Vacation Tracker'!$Q$1:$ACR$1=1,IF(RIGHT('Vacation Tracker'!$Q70:$ACR70)=N$9,IFERROR(--LEFT('Vacation Tracker'!$Q70:$ACR70,LEN('Vacation Tracker'!$Q70:$ACR70)-1),0)))),"")</f>
        <v/>
      </c>
      <c r="O68" s="26" t="str">
        <f t="array" ref="O68">IF($C68&lt;&gt;"",SUM(IF('Vacation Tracker'!$Q$1:$ACR$1=1,IF(RIGHT('Vacation Tracker'!$Q70:$ACR70)=O$9,IFERROR(--LEFT('Vacation Tracker'!$Q70:$ACR70,LEN('Vacation Tracker'!$Q70:$ACR70)-1),0)))),"")</f>
        <v/>
      </c>
      <c r="P68" s="26" t="str">
        <f t="array" ref="P68">IF($C68&lt;&gt;"",SUM(IF('Vacation Tracker'!$Q$1:$ACR$1=1,IF(RIGHT('Vacation Tracker'!$Q70:$ACR70)=P$9,IFERROR(--LEFT('Vacation Tracker'!$Q70:$ACR70,LEN('Vacation Tracker'!$Q70:$ACR70)-1),0)))),"")</f>
        <v/>
      </c>
      <c r="Q68" s="26" t="str">
        <f t="array" ref="Q68">IF($C68&lt;&gt;"",SUM(IF('Vacation Tracker'!$Q$1:$ACR$1=1,IF(RIGHT('Vacation Tracker'!$Q70:$ACR70)=Q$9,IFERROR(--LEFT('Vacation Tracker'!$Q70:$ACR70,LEN('Vacation Tracker'!$Q70:$ACR70)-1),0)))),"")</f>
        <v/>
      </c>
      <c r="R68" s="73" t="str">
        <f t="array" ref="R68">IF($C68&lt;&gt;"",SUM(IF('Vacation Tracker'!$Q$1:$ACR$1=1,IF(RIGHT('Vacation Tracker'!$Q70:$ACR70)=R$9,IFERROR(--LEFT('Vacation Tracker'!$Q70:$ACR70,LEN('Vacation Tracker'!$Q70:$ACR70)-1),0)))),"")</f>
        <v/>
      </c>
      <c r="S68" s="74" t="str">
        <f t="array" ref="S68">IF($C68&lt;&gt;"",SUM(IF('Vacation Tracker'!$Q$1:$ACR$1=1,IF(RIGHT('Vacation Tracker'!$Q70:$ACR70)=S$9,IFERROR(--LEFT('Vacation Tracker'!$Q70:$ACR70,LEN('Vacation Tracker'!$Q70:$ACR70)-1),0)))),"")</f>
        <v/>
      </c>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row>
    <row r="69" spans="2:168" ht="15" customHeight="1" x14ac:dyDescent="0.2">
      <c r="B69" s="23">
        <f>IF('Vacation Tracker'!B71&lt;&gt;"",'Vacation Tracker'!B71,"")</f>
        <v>60</v>
      </c>
      <c r="C69" s="24" t="str">
        <f>IF('Vacation Tracker'!C71&lt;&gt;"",'Vacation Tracker'!C71,"")</f>
        <v/>
      </c>
      <c r="D69" s="25" t="str">
        <f>IF('Vacation Tracker'!D71&lt;&gt;"",'Vacation Tracker'!D71,"")</f>
        <v/>
      </c>
      <c r="E69" s="25" t="str">
        <f>IF('Vacation Tracker'!E71&lt;&gt;"",'Vacation Tracker'!E71,"")</f>
        <v/>
      </c>
      <c r="F69" s="24" t="str">
        <f>IF('Vacation Tracker'!F71&lt;&gt;"",'Vacation Tracker'!F71,"")</f>
        <v/>
      </c>
      <c r="G69" s="24" t="str">
        <f>IF('Vacation Tracker'!G71&lt;&gt;"",'Vacation Tracker'!G71,"")</f>
        <v/>
      </c>
      <c r="H69" s="23" t="str">
        <f>IF(C69&lt;&gt;"",SUMIF('Vacation Tracker'!$Q$1:$ACR$1,1,'Vacation Tracker'!Q71:ACR71),"")</f>
        <v/>
      </c>
      <c r="I69" s="26" t="str">
        <f t="shared" si="0"/>
        <v/>
      </c>
      <c r="J69" s="72" t="str">
        <f t="shared" si="1"/>
        <v/>
      </c>
      <c r="K69" s="26" t="str">
        <f t="array" ref="K69">IF($C69&lt;&gt;"",SUM(IF('Vacation Tracker'!$Q$1:$ACR$1=1,IF(RIGHT('Vacation Tracker'!$Q71:$ACR71)=K$9,IFERROR(--LEFT('Vacation Tracker'!$Q71:$ACR71,LEN('Vacation Tracker'!$Q71:$ACR71)-1),0)))),"")</f>
        <v/>
      </c>
      <c r="L69" s="26" t="str">
        <f t="array" ref="L69">IF($C69&lt;&gt;"",SUM(IF('Vacation Tracker'!$Q$1:$ACR$1=1,IF(RIGHT('Vacation Tracker'!$Q71:$ACR71)=L$9,IFERROR(--LEFT('Vacation Tracker'!$Q71:$ACR71,LEN('Vacation Tracker'!$Q71:$ACR71)-1),0)))),"")</f>
        <v/>
      </c>
      <c r="M69" s="26" t="str">
        <f t="array" ref="M69">IF($C69&lt;&gt;"",SUM(IF('Vacation Tracker'!$Q$1:$ACR$1=1,IF(RIGHT('Vacation Tracker'!$Q71:$ACR71)=M$9,IFERROR(--LEFT('Vacation Tracker'!$Q71:$ACR71,LEN('Vacation Tracker'!$Q71:$ACR71)-1),0)))),"")</f>
        <v/>
      </c>
      <c r="N69" s="26" t="str">
        <f t="array" ref="N69">IF($C69&lt;&gt;"",SUM(IF('Vacation Tracker'!$Q$1:$ACR$1=1,IF(RIGHT('Vacation Tracker'!$Q71:$ACR71)=N$9,IFERROR(--LEFT('Vacation Tracker'!$Q71:$ACR71,LEN('Vacation Tracker'!$Q71:$ACR71)-1),0)))),"")</f>
        <v/>
      </c>
      <c r="O69" s="26" t="str">
        <f t="array" ref="O69">IF($C69&lt;&gt;"",SUM(IF('Vacation Tracker'!$Q$1:$ACR$1=1,IF(RIGHT('Vacation Tracker'!$Q71:$ACR71)=O$9,IFERROR(--LEFT('Vacation Tracker'!$Q71:$ACR71,LEN('Vacation Tracker'!$Q71:$ACR71)-1),0)))),"")</f>
        <v/>
      </c>
      <c r="P69" s="26" t="str">
        <f t="array" ref="P69">IF($C69&lt;&gt;"",SUM(IF('Vacation Tracker'!$Q$1:$ACR$1=1,IF(RIGHT('Vacation Tracker'!$Q71:$ACR71)=P$9,IFERROR(--LEFT('Vacation Tracker'!$Q71:$ACR71,LEN('Vacation Tracker'!$Q71:$ACR71)-1),0)))),"")</f>
        <v/>
      </c>
      <c r="Q69" s="26" t="str">
        <f t="array" ref="Q69">IF($C69&lt;&gt;"",SUM(IF('Vacation Tracker'!$Q$1:$ACR$1=1,IF(RIGHT('Vacation Tracker'!$Q71:$ACR71)=Q$9,IFERROR(--LEFT('Vacation Tracker'!$Q71:$ACR71,LEN('Vacation Tracker'!$Q71:$ACR71)-1),0)))),"")</f>
        <v/>
      </c>
      <c r="R69" s="73" t="str">
        <f t="array" ref="R69">IF($C69&lt;&gt;"",SUM(IF('Vacation Tracker'!$Q$1:$ACR$1=1,IF(RIGHT('Vacation Tracker'!$Q71:$ACR71)=R$9,IFERROR(--LEFT('Vacation Tracker'!$Q71:$ACR71,LEN('Vacation Tracker'!$Q71:$ACR71)-1),0)))),"")</f>
        <v/>
      </c>
      <c r="S69" s="74" t="str">
        <f t="array" ref="S69">IF($C69&lt;&gt;"",SUM(IF('Vacation Tracker'!$Q$1:$ACR$1=1,IF(RIGHT('Vacation Tracker'!$Q71:$ACR71)=S$9,IFERROR(--LEFT('Vacation Tracker'!$Q71:$ACR71,LEN('Vacation Tracker'!$Q71:$ACR71)-1),0)))),"")</f>
        <v/>
      </c>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row>
    <row r="70" spans="2:168" ht="15" customHeight="1" x14ac:dyDescent="0.2">
      <c r="B70" s="23">
        <f>IF('Vacation Tracker'!B72&lt;&gt;"",'Vacation Tracker'!B72,"")</f>
        <v>61</v>
      </c>
      <c r="C70" s="24" t="str">
        <f>IF('Vacation Tracker'!C72&lt;&gt;"",'Vacation Tracker'!C72,"")</f>
        <v/>
      </c>
      <c r="D70" s="25" t="str">
        <f>IF('Vacation Tracker'!D72&lt;&gt;"",'Vacation Tracker'!D72,"")</f>
        <v/>
      </c>
      <c r="E70" s="25" t="str">
        <f>IF('Vacation Tracker'!E72&lt;&gt;"",'Vacation Tracker'!E72,"")</f>
        <v/>
      </c>
      <c r="F70" s="24" t="str">
        <f>IF('Vacation Tracker'!F72&lt;&gt;"",'Vacation Tracker'!F72,"")</f>
        <v/>
      </c>
      <c r="G70" s="24" t="str">
        <f>IF('Vacation Tracker'!G72&lt;&gt;"",'Vacation Tracker'!G72,"")</f>
        <v/>
      </c>
      <c r="H70" s="23" t="str">
        <f>IF(C70&lt;&gt;"",SUMIF('Vacation Tracker'!$Q$1:$ACR$1,1,'Vacation Tracker'!Q72:ACR72),"")</f>
        <v/>
      </c>
      <c r="I70" s="26" t="str">
        <f t="shared" si="0"/>
        <v/>
      </c>
      <c r="J70" s="72" t="str">
        <f t="shared" si="1"/>
        <v/>
      </c>
      <c r="K70" s="26" t="str">
        <f t="array" ref="K70">IF($C70&lt;&gt;"",SUM(IF('Vacation Tracker'!$Q$1:$ACR$1=1,IF(RIGHT('Vacation Tracker'!$Q72:$ACR72)=K$9,IFERROR(--LEFT('Vacation Tracker'!$Q72:$ACR72,LEN('Vacation Tracker'!$Q72:$ACR72)-1),0)))),"")</f>
        <v/>
      </c>
      <c r="L70" s="26" t="str">
        <f t="array" ref="L70">IF($C70&lt;&gt;"",SUM(IF('Vacation Tracker'!$Q$1:$ACR$1=1,IF(RIGHT('Vacation Tracker'!$Q72:$ACR72)=L$9,IFERROR(--LEFT('Vacation Tracker'!$Q72:$ACR72,LEN('Vacation Tracker'!$Q72:$ACR72)-1),0)))),"")</f>
        <v/>
      </c>
      <c r="M70" s="26" t="str">
        <f t="array" ref="M70">IF($C70&lt;&gt;"",SUM(IF('Vacation Tracker'!$Q$1:$ACR$1=1,IF(RIGHT('Vacation Tracker'!$Q72:$ACR72)=M$9,IFERROR(--LEFT('Vacation Tracker'!$Q72:$ACR72,LEN('Vacation Tracker'!$Q72:$ACR72)-1),0)))),"")</f>
        <v/>
      </c>
      <c r="N70" s="26" t="str">
        <f t="array" ref="N70">IF($C70&lt;&gt;"",SUM(IF('Vacation Tracker'!$Q$1:$ACR$1=1,IF(RIGHT('Vacation Tracker'!$Q72:$ACR72)=N$9,IFERROR(--LEFT('Vacation Tracker'!$Q72:$ACR72,LEN('Vacation Tracker'!$Q72:$ACR72)-1),0)))),"")</f>
        <v/>
      </c>
      <c r="O70" s="26" t="str">
        <f t="array" ref="O70">IF($C70&lt;&gt;"",SUM(IF('Vacation Tracker'!$Q$1:$ACR$1=1,IF(RIGHT('Vacation Tracker'!$Q72:$ACR72)=O$9,IFERROR(--LEFT('Vacation Tracker'!$Q72:$ACR72,LEN('Vacation Tracker'!$Q72:$ACR72)-1),0)))),"")</f>
        <v/>
      </c>
      <c r="P70" s="26" t="str">
        <f t="array" ref="P70">IF($C70&lt;&gt;"",SUM(IF('Vacation Tracker'!$Q$1:$ACR$1=1,IF(RIGHT('Vacation Tracker'!$Q72:$ACR72)=P$9,IFERROR(--LEFT('Vacation Tracker'!$Q72:$ACR72,LEN('Vacation Tracker'!$Q72:$ACR72)-1),0)))),"")</f>
        <v/>
      </c>
      <c r="Q70" s="26" t="str">
        <f t="array" ref="Q70">IF($C70&lt;&gt;"",SUM(IF('Vacation Tracker'!$Q$1:$ACR$1=1,IF(RIGHT('Vacation Tracker'!$Q72:$ACR72)=Q$9,IFERROR(--LEFT('Vacation Tracker'!$Q72:$ACR72,LEN('Vacation Tracker'!$Q72:$ACR72)-1),0)))),"")</f>
        <v/>
      </c>
      <c r="R70" s="73" t="str">
        <f t="array" ref="R70">IF($C70&lt;&gt;"",SUM(IF('Vacation Tracker'!$Q$1:$ACR$1=1,IF(RIGHT('Vacation Tracker'!$Q72:$ACR72)=R$9,IFERROR(--LEFT('Vacation Tracker'!$Q72:$ACR72,LEN('Vacation Tracker'!$Q72:$ACR72)-1),0)))),"")</f>
        <v/>
      </c>
      <c r="S70" s="74" t="str">
        <f t="array" ref="S70">IF($C70&lt;&gt;"",SUM(IF('Vacation Tracker'!$Q$1:$ACR$1=1,IF(RIGHT('Vacation Tracker'!$Q72:$ACR72)=S$9,IFERROR(--LEFT('Vacation Tracker'!$Q72:$ACR72,LEN('Vacation Tracker'!$Q72:$ACR72)-1),0)))),"")</f>
        <v/>
      </c>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row>
    <row r="71" spans="2:168" ht="15" customHeight="1" x14ac:dyDescent="0.2">
      <c r="B71" s="23">
        <f>IF('Vacation Tracker'!B73&lt;&gt;"",'Vacation Tracker'!B73,"")</f>
        <v>62</v>
      </c>
      <c r="C71" s="24" t="str">
        <f>IF('Vacation Tracker'!C73&lt;&gt;"",'Vacation Tracker'!C73,"")</f>
        <v/>
      </c>
      <c r="D71" s="25" t="str">
        <f>IF('Vacation Tracker'!D73&lt;&gt;"",'Vacation Tracker'!D73,"")</f>
        <v/>
      </c>
      <c r="E71" s="25" t="str">
        <f>IF('Vacation Tracker'!E73&lt;&gt;"",'Vacation Tracker'!E73,"")</f>
        <v/>
      </c>
      <c r="F71" s="24" t="str">
        <f>IF('Vacation Tracker'!F73&lt;&gt;"",'Vacation Tracker'!F73,"")</f>
        <v/>
      </c>
      <c r="G71" s="24" t="str">
        <f>IF('Vacation Tracker'!G73&lt;&gt;"",'Vacation Tracker'!G73,"")</f>
        <v/>
      </c>
      <c r="H71" s="23" t="str">
        <f>IF(C71&lt;&gt;"",SUMIF('Vacation Tracker'!$Q$1:$ACR$1,1,'Vacation Tracker'!Q73:ACR73),"")</f>
        <v/>
      </c>
      <c r="I71" s="26" t="str">
        <f t="shared" si="0"/>
        <v/>
      </c>
      <c r="J71" s="72" t="str">
        <f t="shared" si="1"/>
        <v/>
      </c>
      <c r="K71" s="26" t="str">
        <f t="array" ref="K71">IF($C71&lt;&gt;"",SUM(IF('Vacation Tracker'!$Q$1:$ACR$1=1,IF(RIGHT('Vacation Tracker'!$Q73:$ACR73)=K$9,IFERROR(--LEFT('Vacation Tracker'!$Q73:$ACR73,LEN('Vacation Tracker'!$Q73:$ACR73)-1),0)))),"")</f>
        <v/>
      </c>
      <c r="L71" s="26" t="str">
        <f t="array" ref="L71">IF($C71&lt;&gt;"",SUM(IF('Vacation Tracker'!$Q$1:$ACR$1=1,IF(RIGHT('Vacation Tracker'!$Q73:$ACR73)=L$9,IFERROR(--LEFT('Vacation Tracker'!$Q73:$ACR73,LEN('Vacation Tracker'!$Q73:$ACR73)-1),0)))),"")</f>
        <v/>
      </c>
      <c r="M71" s="26" t="str">
        <f t="array" ref="M71">IF($C71&lt;&gt;"",SUM(IF('Vacation Tracker'!$Q$1:$ACR$1=1,IF(RIGHT('Vacation Tracker'!$Q73:$ACR73)=M$9,IFERROR(--LEFT('Vacation Tracker'!$Q73:$ACR73,LEN('Vacation Tracker'!$Q73:$ACR73)-1),0)))),"")</f>
        <v/>
      </c>
      <c r="N71" s="26" t="str">
        <f t="array" ref="N71">IF($C71&lt;&gt;"",SUM(IF('Vacation Tracker'!$Q$1:$ACR$1=1,IF(RIGHT('Vacation Tracker'!$Q73:$ACR73)=N$9,IFERROR(--LEFT('Vacation Tracker'!$Q73:$ACR73,LEN('Vacation Tracker'!$Q73:$ACR73)-1),0)))),"")</f>
        <v/>
      </c>
      <c r="O71" s="26" t="str">
        <f t="array" ref="O71">IF($C71&lt;&gt;"",SUM(IF('Vacation Tracker'!$Q$1:$ACR$1=1,IF(RIGHT('Vacation Tracker'!$Q73:$ACR73)=O$9,IFERROR(--LEFT('Vacation Tracker'!$Q73:$ACR73,LEN('Vacation Tracker'!$Q73:$ACR73)-1),0)))),"")</f>
        <v/>
      </c>
      <c r="P71" s="26" t="str">
        <f t="array" ref="P71">IF($C71&lt;&gt;"",SUM(IF('Vacation Tracker'!$Q$1:$ACR$1=1,IF(RIGHT('Vacation Tracker'!$Q73:$ACR73)=P$9,IFERROR(--LEFT('Vacation Tracker'!$Q73:$ACR73,LEN('Vacation Tracker'!$Q73:$ACR73)-1),0)))),"")</f>
        <v/>
      </c>
      <c r="Q71" s="26" t="str">
        <f t="array" ref="Q71">IF($C71&lt;&gt;"",SUM(IF('Vacation Tracker'!$Q$1:$ACR$1=1,IF(RIGHT('Vacation Tracker'!$Q73:$ACR73)=Q$9,IFERROR(--LEFT('Vacation Tracker'!$Q73:$ACR73,LEN('Vacation Tracker'!$Q73:$ACR73)-1),0)))),"")</f>
        <v/>
      </c>
      <c r="R71" s="73" t="str">
        <f t="array" ref="R71">IF($C71&lt;&gt;"",SUM(IF('Vacation Tracker'!$Q$1:$ACR$1=1,IF(RIGHT('Vacation Tracker'!$Q73:$ACR73)=R$9,IFERROR(--LEFT('Vacation Tracker'!$Q73:$ACR73,LEN('Vacation Tracker'!$Q73:$ACR73)-1),0)))),"")</f>
        <v/>
      </c>
      <c r="S71" s="74" t="str">
        <f t="array" ref="S71">IF($C71&lt;&gt;"",SUM(IF('Vacation Tracker'!$Q$1:$ACR$1=1,IF(RIGHT('Vacation Tracker'!$Q73:$ACR73)=S$9,IFERROR(--LEFT('Vacation Tracker'!$Q73:$ACR73,LEN('Vacation Tracker'!$Q73:$ACR73)-1),0)))),"")</f>
        <v/>
      </c>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row>
    <row r="72" spans="2:168" ht="15" customHeight="1" x14ac:dyDescent="0.2">
      <c r="B72" s="23">
        <f>IF('Vacation Tracker'!B74&lt;&gt;"",'Vacation Tracker'!B74,"")</f>
        <v>63</v>
      </c>
      <c r="C72" s="24" t="str">
        <f>IF('Vacation Tracker'!C74&lt;&gt;"",'Vacation Tracker'!C74,"")</f>
        <v/>
      </c>
      <c r="D72" s="25" t="str">
        <f>IF('Vacation Tracker'!D74&lt;&gt;"",'Vacation Tracker'!D74,"")</f>
        <v/>
      </c>
      <c r="E72" s="25" t="str">
        <f>IF('Vacation Tracker'!E74&lt;&gt;"",'Vacation Tracker'!E74,"")</f>
        <v/>
      </c>
      <c r="F72" s="24" t="str">
        <f>IF('Vacation Tracker'!F74&lt;&gt;"",'Vacation Tracker'!F74,"")</f>
        <v/>
      </c>
      <c r="G72" s="24" t="str">
        <f>IF('Vacation Tracker'!G74&lt;&gt;"",'Vacation Tracker'!G74,"")</f>
        <v/>
      </c>
      <c r="H72" s="23" t="str">
        <f>IF(C72&lt;&gt;"",SUMIF('Vacation Tracker'!$Q$1:$ACR$1,1,'Vacation Tracker'!Q74:ACR74),"")</f>
        <v/>
      </c>
      <c r="I72" s="26" t="str">
        <f t="shared" si="0"/>
        <v/>
      </c>
      <c r="J72" s="72" t="str">
        <f t="shared" si="1"/>
        <v/>
      </c>
      <c r="K72" s="26" t="str">
        <f t="array" ref="K72">IF($C72&lt;&gt;"",SUM(IF('Vacation Tracker'!$Q$1:$ACR$1=1,IF(RIGHT('Vacation Tracker'!$Q74:$ACR74)=K$9,IFERROR(--LEFT('Vacation Tracker'!$Q74:$ACR74,LEN('Vacation Tracker'!$Q74:$ACR74)-1),0)))),"")</f>
        <v/>
      </c>
      <c r="L72" s="26" t="str">
        <f t="array" ref="L72">IF($C72&lt;&gt;"",SUM(IF('Vacation Tracker'!$Q$1:$ACR$1=1,IF(RIGHT('Vacation Tracker'!$Q74:$ACR74)=L$9,IFERROR(--LEFT('Vacation Tracker'!$Q74:$ACR74,LEN('Vacation Tracker'!$Q74:$ACR74)-1),0)))),"")</f>
        <v/>
      </c>
      <c r="M72" s="26" t="str">
        <f t="array" ref="M72">IF($C72&lt;&gt;"",SUM(IF('Vacation Tracker'!$Q$1:$ACR$1=1,IF(RIGHT('Vacation Tracker'!$Q74:$ACR74)=M$9,IFERROR(--LEFT('Vacation Tracker'!$Q74:$ACR74,LEN('Vacation Tracker'!$Q74:$ACR74)-1),0)))),"")</f>
        <v/>
      </c>
      <c r="N72" s="26" t="str">
        <f t="array" ref="N72">IF($C72&lt;&gt;"",SUM(IF('Vacation Tracker'!$Q$1:$ACR$1=1,IF(RIGHT('Vacation Tracker'!$Q74:$ACR74)=N$9,IFERROR(--LEFT('Vacation Tracker'!$Q74:$ACR74,LEN('Vacation Tracker'!$Q74:$ACR74)-1),0)))),"")</f>
        <v/>
      </c>
      <c r="O72" s="26" t="str">
        <f t="array" ref="O72">IF($C72&lt;&gt;"",SUM(IF('Vacation Tracker'!$Q$1:$ACR$1=1,IF(RIGHT('Vacation Tracker'!$Q74:$ACR74)=O$9,IFERROR(--LEFT('Vacation Tracker'!$Q74:$ACR74,LEN('Vacation Tracker'!$Q74:$ACR74)-1),0)))),"")</f>
        <v/>
      </c>
      <c r="P72" s="26" t="str">
        <f t="array" ref="P72">IF($C72&lt;&gt;"",SUM(IF('Vacation Tracker'!$Q$1:$ACR$1=1,IF(RIGHT('Vacation Tracker'!$Q74:$ACR74)=P$9,IFERROR(--LEFT('Vacation Tracker'!$Q74:$ACR74,LEN('Vacation Tracker'!$Q74:$ACR74)-1),0)))),"")</f>
        <v/>
      </c>
      <c r="Q72" s="26" t="str">
        <f t="array" ref="Q72">IF($C72&lt;&gt;"",SUM(IF('Vacation Tracker'!$Q$1:$ACR$1=1,IF(RIGHT('Vacation Tracker'!$Q74:$ACR74)=Q$9,IFERROR(--LEFT('Vacation Tracker'!$Q74:$ACR74,LEN('Vacation Tracker'!$Q74:$ACR74)-1),0)))),"")</f>
        <v/>
      </c>
      <c r="R72" s="73" t="str">
        <f t="array" ref="R72">IF($C72&lt;&gt;"",SUM(IF('Vacation Tracker'!$Q$1:$ACR$1=1,IF(RIGHT('Vacation Tracker'!$Q74:$ACR74)=R$9,IFERROR(--LEFT('Vacation Tracker'!$Q74:$ACR74,LEN('Vacation Tracker'!$Q74:$ACR74)-1),0)))),"")</f>
        <v/>
      </c>
      <c r="S72" s="74" t="str">
        <f t="array" ref="S72">IF($C72&lt;&gt;"",SUM(IF('Vacation Tracker'!$Q$1:$ACR$1=1,IF(RIGHT('Vacation Tracker'!$Q74:$ACR74)=S$9,IFERROR(--LEFT('Vacation Tracker'!$Q74:$ACR74,LEN('Vacation Tracker'!$Q74:$ACR74)-1),0)))),"")</f>
        <v/>
      </c>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row>
    <row r="73" spans="2:168" ht="15" customHeight="1" x14ac:dyDescent="0.2">
      <c r="B73" s="23">
        <f>IF('Vacation Tracker'!B75&lt;&gt;"",'Vacation Tracker'!B75,"")</f>
        <v>64</v>
      </c>
      <c r="C73" s="24" t="str">
        <f>IF('Vacation Tracker'!C75&lt;&gt;"",'Vacation Tracker'!C75,"")</f>
        <v/>
      </c>
      <c r="D73" s="25" t="str">
        <f>IF('Vacation Tracker'!D75&lt;&gt;"",'Vacation Tracker'!D75,"")</f>
        <v/>
      </c>
      <c r="E73" s="25" t="str">
        <f>IF('Vacation Tracker'!E75&lt;&gt;"",'Vacation Tracker'!E75,"")</f>
        <v/>
      </c>
      <c r="F73" s="24" t="str">
        <f>IF('Vacation Tracker'!F75&lt;&gt;"",'Vacation Tracker'!F75,"")</f>
        <v/>
      </c>
      <c r="G73" s="24" t="str">
        <f>IF('Vacation Tracker'!G75&lt;&gt;"",'Vacation Tracker'!G75,"")</f>
        <v/>
      </c>
      <c r="H73" s="23" t="str">
        <f>IF(C73&lt;&gt;"",SUMIF('Vacation Tracker'!$Q$1:$ACR$1,1,'Vacation Tracker'!Q75:ACR75),"")</f>
        <v/>
      </c>
      <c r="I73" s="26" t="str">
        <f t="shared" si="0"/>
        <v/>
      </c>
      <c r="J73" s="72" t="str">
        <f t="shared" si="1"/>
        <v/>
      </c>
      <c r="K73" s="26" t="str">
        <f t="array" ref="K73">IF($C73&lt;&gt;"",SUM(IF('Vacation Tracker'!$Q$1:$ACR$1=1,IF(RIGHT('Vacation Tracker'!$Q75:$ACR75)=K$9,IFERROR(--LEFT('Vacation Tracker'!$Q75:$ACR75,LEN('Vacation Tracker'!$Q75:$ACR75)-1),0)))),"")</f>
        <v/>
      </c>
      <c r="L73" s="26" t="str">
        <f t="array" ref="L73">IF($C73&lt;&gt;"",SUM(IF('Vacation Tracker'!$Q$1:$ACR$1=1,IF(RIGHT('Vacation Tracker'!$Q75:$ACR75)=L$9,IFERROR(--LEFT('Vacation Tracker'!$Q75:$ACR75,LEN('Vacation Tracker'!$Q75:$ACR75)-1),0)))),"")</f>
        <v/>
      </c>
      <c r="M73" s="26" t="str">
        <f t="array" ref="M73">IF($C73&lt;&gt;"",SUM(IF('Vacation Tracker'!$Q$1:$ACR$1=1,IF(RIGHT('Vacation Tracker'!$Q75:$ACR75)=M$9,IFERROR(--LEFT('Vacation Tracker'!$Q75:$ACR75,LEN('Vacation Tracker'!$Q75:$ACR75)-1),0)))),"")</f>
        <v/>
      </c>
      <c r="N73" s="26" t="str">
        <f t="array" ref="N73">IF($C73&lt;&gt;"",SUM(IF('Vacation Tracker'!$Q$1:$ACR$1=1,IF(RIGHT('Vacation Tracker'!$Q75:$ACR75)=N$9,IFERROR(--LEFT('Vacation Tracker'!$Q75:$ACR75,LEN('Vacation Tracker'!$Q75:$ACR75)-1),0)))),"")</f>
        <v/>
      </c>
      <c r="O73" s="26" t="str">
        <f t="array" ref="O73">IF($C73&lt;&gt;"",SUM(IF('Vacation Tracker'!$Q$1:$ACR$1=1,IF(RIGHT('Vacation Tracker'!$Q75:$ACR75)=O$9,IFERROR(--LEFT('Vacation Tracker'!$Q75:$ACR75,LEN('Vacation Tracker'!$Q75:$ACR75)-1),0)))),"")</f>
        <v/>
      </c>
      <c r="P73" s="26" t="str">
        <f t="array" ref="P73">IF($C73&lt;&gt;"",SUM(IF('Vacation Tracker'!$Q$1:$ACR$1=1,IF(RIGHT('Vacation Tracker'!$Q75:$ACR75)=P$9,IFERROR(--LEFT('Vacation Tracker'!$Q75:$ACR75,LEN('Vacation Tracker'!$Q75:$ACR75)-1),0)))),"")</f>
        <v/>
      </c>
      <c r="Q73" s="26" t="str">
        <f t="array" ref="Q73">IF($C73&lt;&gt;"",SUM(IF('Vacation Tracker'!$Q$1:$ACR$1=1,IF(RIGHT('Vacation Tracker'!$Q75:$ACR75)=Q$9,IFERROR(--LEFT('Vacation Tracker'!$Q75:$ACR75,LEN('Vacation Tracker'!$Q75:$ACR75)-1),0)))),"")</f>
        <v/>
      </c>
      <c r="R73" s="73" t="str">
        <f t="array" ref="R73">IF($C73&lt;&gt;"",SUM(IF('Vacation Tracker'!$Q$1:$ACR$1=1,IF(RIGHT('Vacation Tracker'!$Q75:$ACR75)=R$9,IFERROR(--LEFT('Vacation Tracker'!$Q75:$ACR75,LEN('Vacation Tracker'!$Q75:$ACR75)-1),0)))),"")</f>
        <v/>
      </c>
      <c r="S73" s="74" t="str">
        <f t="array" ref="S73">IF($C73&lt;&gt;"",SUM(IF('Vacation Tracker'!$Q$1:$ACR$1=1,IF(RIGHT('Vacation Tracker'!$Q75:$ACR75)=S$9,IFERROR(--LEFT('Vacation Tracker'!$Q75:$ACR75,LEN('Vacation Tracker'!$Q75:$ACR75)-1),0)))),"")</f>
        <v/>
      </c>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row>
    <row r="74" spans="2:168" ht="15" customHeight="1" x14ac:dyDescent="0.2">
      <c r="B74" s="23">
        <f>IF('Vacation Tracker'!B76&lt;&gt;"",'Vacation Tracker'!B76,"")</f>
        <v>65</v>
      </c>
      <c r="C74" s="24" t="str">
        <f>IF('Vacation Tracker'!C76&lt;&gt;"",'Vacation Tracker'!C76,"")</f>
        <v/>
      </c>
      <c r="D74" s="25" t="str">
        <f>IF('Vacation Tracker'!D76&lt;&gt;"",'Vacation Tracker'!D76,"")</f>
        <v/>
      </c>
      <c r="E74" s="25" t="str">
        <f>IF('Vacation Tracker'!E76&lt;&gt;"",'Vacation Tracker'!E76,"")</f>
        <v/>
      </c>
      <c r="F74" s="24" t="str">
        <f>IF('Vacation Tracker'!F76&lt;&gt;"",'Vacation Tracker'!F76,"")</f>
        <v/>
      </c>
      <c r="G74" s="24" t="str">
        <f>IF('Vacation Tracker'!G76&lt;&gt;"",'Vacation Tracker'!G76,"")</f>
        <v/>
      </c>
      <c r="H74" s="23" t="str">
        <f>IF(C74&lt;&gt;"",SUMIF('Vacation Tracker'!$Q$1:$ACR$1,1,'Vacation Tracker'!Q76:ACR76),"")</f>
        <v/>
      </c>
      <c r="I74" s="26" t="str">
        <f t="shared" ref="I74:I137" si="2">IF(C74&lt;&gt;"",H74-J74,"")</f>
        <v/>
      </c>
      <c r="J74" s="72" t="str">
        <f t="shared" ref="J74:J137" si="3">IF(C74&lt;&gt;"",SUM(K74:R74),"")</f>
        <v/>
      </c>
      <c r="K74" s="26" t="str">
        <f t="array" ref="K74">IF($C74&lt;&gt;"",SUM(IF('Vacation Tracker'!$Q$1:$ACR$1=1,IF(RIGHT('Vacation Tracker'!$Q76:$ACR76)=K$9,IFERROR(--LEFT('Vacation Tracker'!$Q76:$ACR76,LEN('Vacation Tracker'!$Q76:$ACR76)-1),0)))),"")</f>
        <v/>
      </c>
      <c r="L74" s="26" t="str">
        <f t="array" ref="L74">IF($C74&lt;&gt;"",SUM(IF('Vacation Tracker'!$Q$1:$ACR$1=1,IF(RIGHT('Vacation Tracker'!$Q76:$ACR76)=L$9,IFERROR(--LEFT('Vacation Tracker'!$Q76:$ACR76,LEN('Vacation Tracker'!$Q76:$ACR76)-1),0)))),"")</f>
        <v/>
      </c>
      <c r="M74" s="26" t="str">
        <f t="array" ref="M74">IF($C74&lt;&gt;"",SUM(IF('Vacation Tracker'!$Q$1:$ACR$1=1,IF(RIGHT('Vacation Tracker'!$Q76:$ACR76)=M$9,IFERROR(--LEFT('Vacation Tracker'!$Q76:$ACR76,LEN('Vacation Tracker'!$Q76:$ACR76)-1),0)))),"")</f>
        <v/>
      </c>
      <c r="N74" s="26" t="str">
        <f t="array" ref="N74">IF($C74&lt;&gt;"",SUM(IF('Vacation Tracker'!$Q$1:$ACR$1=1,IF(RIGHT('Vacation Tracker'!$Q76:$ACR76)=N$9,IFERROR(--LEFT('Vacation Tracker'!$Q76:$ACR76,LEN('Vacation Tracker'!$Q76:$ACR76)-1),0)))),"")</f>
        <v/>
      </c>
      <c r="O74" s="26" t="str">
        <f t="array" ref="O74">IF($C74&lt;&gt;"",SUM(IF('Vacation Tracker'!$Q$1:$ACR$1=1,IF(RIGHT('Vacation Tracker'!$Q76:$ACR76)=O$9,IFERROR(--LEFT('Vacation Tracker'!$Q76:$ACR76,LEN('Vacation Tracker'!$Q76:$ACR76)-1),0)))),"")</f>
        <v/>
      </c>
      <c r="P74" s="26" t="str">
        <f t="array" ref="P74">IF($C74&lt;&gt;"",SUM(IF('Vacation Tracker'!$Q$1:$ACR$1=1,IF(RIGHT('Vacation Tracker'!$Q76:$ACR76)=P$9,IFERROR(--LEFT('Vacation Tracker'!$Q76:$ACR76,LEN('Vacation Tracker'!$Q76:$ACR76)-1),0)))),"")</f>
        <v/>
      </c>
      <c r="Q74" s="26" t="str">
        <f t="array" ref="Q74">IF($C74&lt;&gt;"",SUM(IF('Vacation Tracker'!$Q$1:$ACR$1=1,IF(RIGHT('Vacation Tracker'!$Q76:$ACR76)=Q$9,IFERROR(--LEFT('Vacation Tracker'!$Q76:$ACR76,LEN('Vacation Tracker'!$Q76:$ACR76)-1),0)))),"")</f>
        <v/>
      </c>
      <c r="R74" s="73" t="str">
        <f t="array" ref="R74">IF($C74&lt;&gt;"",SUM(IF('Vacation Tracker'!$Q$1:$ACR$1=1,IF(RIGHT('Vacation Tracker'!$Q76:$ACR76)=R$9,IFERROR(--LEFT('Vacation Tracker'!$Q76:$ACR76,LEN('Vacation Tracker'!$Q76:$ACR76)-1),0)))),"")</f>
        <v/>
      </c>
      <c r="S74" s="74" t="str">
        <f t="array" ref="S74">IF($C74&lt;&gt;"",SUM(IF('Vacation Tracker'!$Q$1:$ACR$1=1,IF(RIGHT('Vacation Tracker'!$Q76:$ACR76)=S$9,IFERROR(--LEFT('Vacation Tracker'!$Q76:$ACR76,LEN('Vacation Tracker'!$Q76:$ACR76)-1),0)))),"")</f>
        <v/>
      </c>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row>
    <row r="75" spans="2:168" ht="15" customHeight="1" x14ac:dyDescent="0.2">
      <c r="B75" s="23">
        <f>IF('Vacation Tracker'!B77&lt;&gt;"",'Vacation Tracker'!B77,"")</f>
        <v>66</v>
      </c>
      <c r="C75" s="24" t="str">
        <f>IF('Vacation Tracker'!C77&lt;&gt;"",'Vacation Tracker'!C77,"")</f>
        <v/>
      </c>
      <c r="D75" s="25" t="str">
        <f>IF('Vacation Tracker'!D77&lt;&gt;"",'Vacation Tracker'!D77,"")</f>
        <v/>
      </c>
      <c r="E75" s="25" t="str">
        <f>IF('Vacation Tracker'!E77&lt;&gt;"",'Vacation Tracker'!E77,"")</f>
        <v/>
      </c>
      <c r="F75" s="24" t="str">
        <f>IF('Vacation Tracker'!F77&lt;&gt;"",'Vacation Tracker'!F77,"")</f>
        <v/>
      </c>
      <c r="G75" s="24" t="str">
        <f>IF('Vacation Tracker'!G77&lt;&gt;"",'Vacation Tracker'!G77,"")</f>
        <v/>
      </c>
      <c r="H75" s="23" t="str">
        <f>IF(C75&lt;&gt;"",SUMIF('Vacation Tracker'!$Q$1:$ACR$1,1,'Vacation Tracker'!Q77:ACR77),"")</f>
        <v/>
      </c>
      <c r="I75" s="26" t="str">
        <f t="shared" si="2"/>
        <v/>
      </c>
      <c r="J75" s="72" t="str">
        <f t="shared" si="3"/>
        <v/>
      </c>
      <c r="K75" s="26" t="str">
        <f t="array" ref="K75">IF($C75&lt;&gt;"",SUM(IF('Vacation Tracker'!$Q$1:$ACR$1=1,IF(RIGHT('Vacation Tracker'!$Q77:$ACR77)=K$9,IFERROR(--LEFT('Vacation Tracker'!$Q77:$ACR77,LEN('Vacation Tracker'!$Q77:$ACR77)-1),0)))),"")</f>
        <v/>
      </c>
      <c r="L75" s="26" t="str">
        <f t="array" ref="L75">IF($C75&lt;&gt;"",SUM(IF('Vacation Tracker'!$Q$1:$ACR$1=1,IF(RIGHT('Vacation Tracker'!$Q77:$ACR77)=L$9,IFERROR(--LEFT('Vacation Tracker'!$Q77:$ACR77,LEN('Vacation Tracker'!$Q77:$ACR77)-1),0)))),"")</f>
        <v/>
      </c>
      <c r="M75" s="26" t="str">
        <f t="array" ref="M75">IF($C75&lt;&gt;"",SUM(IF('Vacation Tracker'!$Q$1:$ACR$1=1,IF(RIGHT('Vacation Tracker'!$Q77:$ACR77)=M$9,IFERROR(--LEFT('Vacation Tracker'!$Q77:$ACR77,LEN('Vacation Tracker'!$Q77:$ACR77)-1),0)))),"")</f>
        <v/>
      </c>
      <c r="N75" s="26" t="str">
        <f t="array" ref="N75">IF($C75&lt;&gt;"",SUM(IF('Vacation Tracker'!$Q$1:$ACR$1=1,IF(RIGHT('Vacation Tracker'!$Q77:$ACR77)=N$9,IFERROR(--LEFT('Vacation Tracker'!$Q77:$ACR77,LEN('Vacation Tracker'!$Q77:$ACR77)-1),0)))),"")</f>
        <v/>
      </c>
      <c r="O75" s="26" t="str">
        <f t="array" ref="O75">IF($C75&lt;&gt;"",SUM(IF('Vacation Tracker'!$Q$1:$ACR$1=1,IF(RIGHT('Vacation Tracker'!$Q77:$ACR77)=O$9,IFERROR(--LEFT('Vacation Tracker'!$Q77:$ACR77,LEN('Vacation Tracker'!$Q77:$ACR77)-1),0)))),"")</f>
        <v/>
      </c>
      <c r="P75" s="26" t="str">
        <f t="array" ref="P75">IF($C75&lt;&gt;"",SUM(IF('Vacation Tracker'!$Q$1:$ACR$1=1,IF(RIGHT('Vacation Tracker'!$Q77:$ACR77)=P$9,IFERROR(--LEFT('Vacation Tracker'!$Q77:$ACR77,LEN('Vacation Tracker'!$Q77:$ACR77)-1),0)))),"")</f>
        <v/>
      </c>
      <c r="Q75" s="26" t="str">
        <f t="array" ref="Q75">IF($C75&lt;&gt;"",SUM(IF('Vacation Tracker'!$Q$1:$ACR$1=1,IF(RIGHT('Vacation Tracker'!$Q77:$ACR77)=Q$9,IFERROR(--LEFT('Vacation Tracker'!$Q77:$ACR77,LEN('Vacation Tracker'!$Q77:$ACR77)-1),0)))),"")</f>
        <v/>
      </c>
      <c r="R75" s="73" t="str">
        <f t="array" ref="R75">IF($C75&lt;&gt;"",SUM(IF('Vacation Tracker'!$Q$1:$ACR$1=1,IF(RIGHT('Vacation Tracker'!$Q77:$ACR77)=R$9,IFERROR(--LEFT('Vacation Tracker'!$Q77:$ACR77,LEN('Vacation Tracker'!$Q77:$ACR77)-1),0)))),"")</f>
        <v/>
      </c>
      <c r="S75" s="74" t="str">
        <f t="array" ref="S75">IF($C75&lt;&gt;"",SUM(IF('Vacation Tracker'!$Q$1:$ACR$1=1,IF(RIGHT('Vacation Tracker'!$Q77:$ACR77)=S$9,IFERROR(--LEFT('Vacation Tracker'!$Q77:$ACR77,LEN('Vacation Tracker'!$Q77:$ACR77)-1),0)))),"")</f>
        <v/>
      </c>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row>
    <row r="76" spans="2:168" ht="15" customHeight="1" x14ac:dyDescent="0.2">
      <c r="B76" s="23">
        <f>IF('Vacation Tracker'!B78&lt;&gt;"",'Vacation Tracker'!B78,"")</f>
        <v>67</v>
      </c>
      <c r="C76" s="24" t="str">
        <f>IF('Vacation Tracker'!C78&lt;&gt;"",'Vacation Tracker'!C78,"")</f>
        <v/>
      </c>
      <c r="D76" s="25" t="str">
        <f>IF('Vacation Tracker'!D78&lt;&gt;"",'Vacation Tracker'!D78,"")</f>
        <v/>
      </c>
      <c r="E76" s="25" t="str">
        <f>IF('Vacation Tracker'!E78&lt;&gt;"",'Vacation Tracker'!E78,"")</f>
        <v/>
      </c>
      <c r="F76" s="24" t="str">
        <f>IF('Vacation Tracker'!F78&lt;&gt;"",'Vacation Tracker'!F78,"")</f>
        <v/>
      </c>
      <c r="G76" s="24" t="str">
        <f>IF('Vacation Tracker'!G78&lt;&gt;"",'Vacation Tracker'!G78,"")</f>
        <v/>
      </c>
      <c r="H76" s="23" t="str">
        <f>IF(C76&lt;&gt;"",SUMIF('Vacation Tracker'!$Q$1:$ACR$1,1,'Vacation Tracker'!Q78:ACR78),"")</f>
        <v/>
      </c>
      <c r="I76" s="26" t="str">
        <f t="shared" si="2"/>
        <v/>
      </c>
      <c r="J76" s="72" t="str">
        <f t="shared" si="3"/>
        <v/>
      </c>
      <c r="K76" s="26" t="str">
        <f t="array" ref="K76">IF($C76&lt;&gt;"",SUM(IF('Vacation Tracker'!$Q$1:$ACR$1=1,IF(RIGHT('Vacation Tracker'!$Q78:$ACR78)=K$9,IFERROR(--LEFT('Vacation Tracker'!$Q78:$ACR78,LEN('Vacation Tracker'!$Q78:$ACR78)-1),0)))),"")</f>
        <v/>
      </c>
      <c r="L76" s="26" t="str">
        <f t="array" ref="L76">IF($C76&lt;&gt;"",SUM(IF('Vacation Tracker'!$Q$1:$ACR$1=1,IF(RIGHT('Vacation Tracker'!$Q78:$ACR78)=L$9,IFERROR(--LEFT('Vacation Tracker'!$Q78:$ACR78,LEN('Vacation Tracker'!$Q78:$ACR78)-1),0)))),"")</f>
        <v/>
      </c>
      <c r="M76" s="26" t="str">
        <f t="array" ref="M76">IF($C76&lt;&gt;"",SUM(IF('Vacation Tracker'!$Q$1:$ACR$1=1,IF(RIGHT('Vacation Tracker'!$Q78:$ACR78)=M$9,IFERROR(--LEFT('Vacation Tracker'!$Q78:$ACR78,LEN('Vacation Tracker'!$Q78:$ACR78)-1),0)))),"")</f>
        <v/>
      </c>
      <c r="N76" s="26" t="str">
        <f t="array" ref="N76">IF($C76&lt;&gt;"",SUM(IF('Vacation Tracker'!$Q$1:$ACR$1=1,IF(RIGHT('Vacation Tracker'!$Q78:$ACR78)=N$9,IFERROR(--LEFT('Vacation Tracker'!$Q78:$ACR78,LEN('Vacation Tracker'!$Q78:$ACR78)-1),0)))),"")</f>
        <v/>
      </c>
      <c r="O76" s="26" t="str">
        <f t="array" ref="O76">IF($C76&lt;&gt;"",SUM(IF('Vacation Tracker'!$Q$1:$ACR$1=1,IF(RIGHT('Vacation Tracker'!$Q78:$ACR78)=O$9,IFERROR(--LEFT('Vacation Tracker'!$Q78:$ACR78,LEN('Vacation Tracker'!$Q78:$ACR78)-1),0)))),"")</f>
        <v/>
      </c>
      <c r="P76" s="26" t="str">
        <f t="array" ref="P76">IF($C76&lt;&gt;"",SUM(IF('Vacation Tracker'!$Q$1:$ACR$1=1,IF(RIGHT('Vacation Tracker'!$Q78:$ACR78)=P$9,IFERROR(--LEFT('Vacation Tracker'!$Q78:$ACR78,LEN('Vacation Tracker'!$Q78:$ACR78)-1),0)))),"")</f>
        <v/>
      </c>
      <c r="Q76" s="26" t="str">
        <f t="array" ref="Q76">IF($C76&lt;&gt;"",SUM(IF('Vacation Tracker'!$Q$1:$ACR$1=1,IF(RIGHT('Vacation Tracker'!$Q78:$ACR78)=Q$9,IFERROR(--LEFT('Vacation Tracker'!$Q78:$ACR78,LEN('Vacation Tracker'!$Q78:$ACR78)-1),0)))),"")</f>
        <v/>
      </c>
      <c r="R76" s="73" t="str">
        <f t="array" ref="R76">IF($C76&lt;&gt;"",SUM(IF('Vacation Tracker'!$Q$1:$ACR$1=1,IF(RIGHT('Vacation Tracker'!$Q78:$ACR78)=R$9,IFERROR(--LEFT('Vacation Tracker'!$Q78:$ACR78,LEN('Vacation Tracker'!$Q78:$ACR78)-1),0)))),"")</f>
        <v/>
      </c>
      <c r="S76" s="74" t="str">
        <f t="array" ref="S76">IF($C76&lt;&gt;"",SUM(IF('Vacation Tracker'!$Q$1:$ACR$1=1,IF(RIGHT('Vacation Tracker'!$Q78:$ACR78)=S$9,IFERROR(--LEFT('Vacation Tracker'!$Q78:$ACR78,LEN('Vacation Tracker'!$Q78:$ACR78)-1),0)))),"")</f>
        <v/>
      </c>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row>
    <row r="77" spans="2:168" ht="15" customHeight="1" x14ac:dyDescent="0.2">
      <c r="B77" s="23">
        <f>IF('Vacation Tracker'!B79&lt;&gt;"",'Vacation Tracker'!B79,"")</f>
        <v>68</v>
      </c>
      <c r="C77" s="24" t="str">
        <f>IF('Vacation Tracker'!C79&lt;&gt;"",'Vacation Tracker'!C79,"")</f>
        <v/>
      </c>
      <c r="D77" s="25" t="str">
        <f>IF('Vacation Tracker'!D79&lt;&gt;"",'Vacation Tracker'!D79,"")</f>
        <v/>
      </c>
      <c r="E77" s="25" t="str">
        <f>IF('Vacation Tracker'!E79&lt;&gt;"",'Vacation Tracker'!E79,"")</f>
        <v/>
      </c>
      <c r="F77" s="24" t="str">
        <f>IF('Vacation Tracker'!F79&lt;&gt;"",'Vacation Tracker'!F79,"")</f>
        <v/>
      </c>
      <c r="G77" s="24" t="str">
        <f>IF('Vacation Tracker'!G79&lt;&gt;"",'Vacation Tracker'!G79,"")</f>
        <v/>
      </c>
      <c r="H77" s="23" t="str">
        <f>IF(C77&lt;&gt;"",SUMIF('Vacation Tracker'!$Q$1:$ACR$1,1,'Vacation Tracker'!Q79:ACR79),"")</f>
        <v/>
      </c>
      <c r="I77" s="26" t="str">
        <f t="shared" si="2"/>
        <v/>
      </c>
      <c r="J77" s="72" t="str">
        <f t="shared" si="3"/>
        <v/>
      </c>
      <c r="K77" s="26" t="str">
        <f t="array" ref="K77">IF($C77&lt;&gt;"",SUM(IF('Vacation Tracker'!$Q$1:$ACR$1=1,IF(RIGHT('Vacation Tracker'!$Q79:$ACR79)=K$9,IFERROR(--LEFT('Vacation Tracker'!$Q79:$ACR79,LEN('Vacation Tracker'!$Q79:$ACR79)-1),0)))),"")</f>
        <v/>
      </c>
      <c r="L77" s="26" t="str">
        <f t="array" ref="L77">IF($C77&lt;&gt;"",SUM(IF('Vacation Tracker'!$Q$1:$ACR$1=1,IF(RIGHT('Vacation Tracker'!$Q79:$ACR79)=L$9,IFERROR(--LEFT('Vacation Tracker'!$Q79:$ACR79,LEN('Vacation Tracker'!$Q79:$ACR79)-1),0)))),"")</f>
        <v/>
      </c>
      <c r="M77" s="26" t="str">
        <f t="array" ref="M77">IF($C77&lt;&gt;"",SUM(IF('Vacation Tracker'!$Q$1:$ACR$1=1,IF(RIGHT('Vacation Tracker'!$Q79:$ACR79)=M$9,IFERROR(--LEFT('Vacation Tracker'!$Q79:$ACR79,LEN('Vacation Tracker'!$Q79:$ACR79)-1),0)))),"")</f>
        <v/>
      </c>
      <c r="N77" s="26" t="str">
        <f t="array" ref="N77">IF($C77&lt;&gt;"",SUM(IF('Vacation Tracker'!$Q$1:$ACR$1=1,IF(RIGHT('Vacation Tracker'!$Q79:$ACR79)=N$9,IFERROR(--LEFT('Vacation Tracker'!$Q79:$ACR79,LEN('Vacation Tracker'!$Q79:$ACR79)-1),0)))),"")</f>
        <v/>
      </c>
      <c r="O77" s="26" t="str">
        <f t="array" ref="O77">IF($C77&lt;&gt;"",SUM(IF('Vacation Tracker'!$Q$1:$ACR$1=1,IF(RIGHT('Vacation Tracker'!$Q79:$ACR79)=O$9,IFERROR(--LEFT('Vacation Tracker'!$Q79:$ACR79,LEN('Vacation Tracker'!$Q79:$ACR79)-1),0)))),"")</f>
        <v/>
      </c>
      <c r="P77" s="26" t="str">
        <f t="array" ref="P77">IF($C77&lt;&gt;"",SUM(IF('Vacation Tracker'!$Q$1:$ACR$1=1,IF(RIGHT('Vacation Tracker'!$Q79:$ACR79)=P$9,IFERROR(--LEFT('Vacation Tracker'!$Q79:$ACR79,LEN('Vacation Tracker'!$Q79:$ACR79)-1),0)))),"")</f>
        <v/>
      </c>
      <c r="Q77" s="26" t="str">
        <f t="array" ref="Q77">IF($C77&lt;&gt;"",SUM(IF('Vacation Tracker'!$Q$1:$ACR$1=1,IF(RIGHT('Vacation Tracker'!$Q79:$ACR79)=Q$9,IFERROR(--LEFT('Vacation Tracker'!$Q79:$ACR79,LEN('Vacation Tracker'!$Q79:$ACR79)-1),0)))),"")</f>
        <v/>
      </c>
      <c r="R77" s="73" t="str">
        <f t="array" ref="R77">IF($C77&lt;&gt;"",SUM(IF('Vacation Tracker'!$Q$1:$ACR$1=1,IF(RIGHT('Vacation Tracker'!$Q79:$ACR79)=R$9,IFERROR(--LEFT('Vacation Tracker'!$Q79:$ACR79,LEN('Vacation Tracker'!$Q79:$ACR79)-1),0)))),"")</f>
        <v/>
      </c>
      <c r="S77" s="74" t="str">
        <f t="array" ref="S77">IF($C77&lt;&gt;"",SUM(IF('Vacation Tracker'!$Q$1:$ACR$1=1,IF(RIGHT('Vacation Tracker'!$Q79:$ACR79)=S$9,IFERROR(--LEFT('Vacation Tracker'!$Q79:$ACR79,LEN('Vacation Tracker'!$Q79:$ACR79)-1),0)))),"")</f>
        <v/>
      </c>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row>
    <row r="78" spans="2:168" ht="15" customHeight="1" x14ac:dyDescent="0.2">
      <c r="B78" s="23">
        <f>IF('Vacation Tracker'!B80&lt;&gt;"",'Vacation Tracker'!B80,"")</f>
        <v>69</v>
      </c>
      <c r="C78" s="24" t="str">
        <f>IF('Vacation Tracker'!C80&lt;&gt;"",'Vacation Tracker'!C80,"")</f>
        <v/>
      </c>
      <c r="D78" s="25" t="str">
        <f>IF('Vacation Tracker'!D80&lt;&gt;"",'Vacation Tracker'!D80,"")</f>
        <v/>
      </c>
      <c r="E78" s="25" t="str">
        <f>IF('Vacation Tracker'!E80&lt;&gt;"",'Vacation Tracker'!E80,"")</f>
        <v/>
      </c>
      <c r="F78" s="24" t="str">
        <f>IF('Vacation Tracker'!F80&lt;&gt;"",'Vacation Tracker'!F80,"")</f>
        <v/>
      </c>
      <c r="G78" s="24" t="str">
        <f>IF('Vacation Tracker'!G80&lt;&gt;"",'Vacation Tracker'!G80,"")</f>
        <v/>
      </c>
      <c r="H78" s="23" t="str">
        <f>IF(C78&lt;&gt;"",SUMIF('Vacation Tracker'!$Q$1:$ACR$1,1,'Vacation Tracker'!Q80:ACR80),"")</f>
        <v/>
      </c>
      <c r="I78" s="26" t="str">
        <f t="shared" si="2"/>
        <v/>
      </c>
      <c r="J78" s="72" t="str">
        <f t="shared" si="3"/>
        <v/>
      </c>
      <c r="K78" s="26" t="str">
        <f t="array" ref="K78">IF($C78&lt;&gt;"",SUM(IF('Vacation Tracker'!$Q$1:$ACR$1=1,IF(RIGHT('Vacation Tracker'!$Q80:$ACR80)=K$9,IFERROR(--LEFT('Vacation Tracker'!$Q80:$ACR80,LEN('Vacation Tracker'!$Q80:$ACR80)-1),0)))),"")</f>
        <v/>
      </c>
      <c r="L78" s="26" t="str">
        <f t="array" ref="L78">IF($C78&lt;&gt;"",SUM(IF('Vacation Tracker'!$Q$1:$ACR$1=1,IF(RIGHT('Vacation Tracker'!$Q80:$ACR80)=L$9,IFERROR(--LEFT('Vacation Tracker'!$Q80:$ACR80,LEN('Vacation Tracker'!$Q80:$ACR80)-1),0)))),"")</f>
        <v/>
      </c>
      <c r="M78" s="26" t="str">
        <f t="array" ref="M78">IF($C78&lt;&gt;"",SUM(IF('Vacation Tracker'!$Q$1:$ACR$1=1,IF(RIGHT('Vacation Tracker'!$Q80:$ACR80)=M$9,IFERROR(--LEFT('Vacation Tracker'!$Q80:$ACR80,LEN('Vacation Tracker'!$Q80:$ACR80)-1),0)))),"")</f>
        <v/>
      </c>
      <c r="N78" s="26" t="str">
        <f t="array" ref="N78">IF($C78&lt;&gt;"",SUM(IF('Vacation Tracker'!$Q$1:$ACR$1=1,IF(RIGHT('Vacation Tracker'!$Q80:$ACR80)=N$9,IFERROR(--LEFT('Vacation Tracker'!$Q80:$ACR80,LEN('Vacation Tracker'!$Q80:$ACR80)-1),0)))),"")</f>
        <v/>
      </c>
      <c r="O78" s="26" t="str">
        <f t="array" ref="O78">IF($C78&lt;&gt;"",SUM(IF('Vacation Tracker'!$Q$1:$ACR$1=1,IF(RIGHT('Vacation Tracker'!$Q80:$ACR80)=O$9,IFERROR(--LEFT('Vacation Tracker'!$Q80:$ACR80,LEN('Vacation Tracker'!$Q80:$ACR80)-1),0)))),"")</f>
        <v/>
      </c>
      <c r="P78" s="26" t="str">
        <f t="array" ref="P78">IF($C78&lt;&gt;"",SUM(IF('Vacation Tracker'!$Q$1:$ACR$1=1,IF(RIGHT('Vacation Tracker'!$Q80:$ACR80)=P$9,IFERROR(--LEFT('Vacation Tracker'!$Q80:$ACR80,LEN('Vacation Tracker'!$Q80:$ACR80)-1),0)))),"")</f>
        <v/>
      </c>
      <c r="Q78" s="26" t="str">
        <f t="array" ref="Q78">IF($C78&lt;&gt;"",SUM(IF('Vacation Tracker'!$Q$1:$ACR$1=1,IF(RIGHT('Vacation Tracker'!$Q80:$ACR80)=Q$9,IFERROR(--LEFT('Vacation Tracker'!$Q80:$ACR80,LEN('Vacation Tracker'!$Q80:$ACR80)-1),0)))),"")</f>
        <v/>
      </c>
      <c r="R78" s="73" t="str">
        <f t="array" ref="R78">IF($C78&lt;&gt;"",SUM(IF('Vacation Tracker'!$Q$1:$ACR$1=1,IF(RIGHT('Vacation Tracker'!$Q80:$ACR80)=R$9,IFERROR(--LEFT('Vacation Tracker'!$Q80:$ACR80,LEN('Vacation Tracker'!$Q80:$ACR80)-1),0)))),"")</f>
        <v/>
      </c>
      <c r="S78" s="74" t="str">
        <f t="array" ref="S78">IF($C78&lt;&gt;"",SUM(IF('Vacation Tracker'!$Q$1:$ACR$1=1,IF(RIGHT('Vacation Tracker'!$Q80:$ACR80)=S$9,IFERROR(--LEFT('Vacation Tracker'!$Q80:$ACR80,LEN('Vacation Tracker'!$Q80:$ACR80)-1),0)))),"")</f>
        <v/>
      </c>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row>
    <row r="79" spans="2:168" ht="15" customHeight="1" x14ac:dyDescent="0.2">
      <c r="B79" s="23">
        <f>IF('Vacation Tracker'!B81&lt;&gt;"",'Vacation Tracker'!B81,"")</f>
        <v>70</v>
      </c>
      <c r="C79" s="24" t="str">
        <f>IF('Vacation Tracker'!C81&lt;&gt;"",'Vacation Tracker'!C81,"")</f>
        <v/>
      </c>
      <c r="D79" s="25" t="str">
        <f>IF('Vacation Tracker'!D81&lt;&gt;"",'Vacation Tracker'!D81,"")</f>
        <v/>
      </c>
      <c r="E79" s="25" t="str">
        <f>IF('Vacation Tracker'!E81&lt;&gt;"",'Vacation Tracker'!E81,"")</f>
        <v/>
      </c>
      <c r="F79" s="24" t="str">
        <f>IF('Vacation Tracker'!F81&lt;&gt;"",'Vacation Tracker'!F81,"")</f>
        <v/>
      </c>
      <c r="G79" s="24" t="str">
        <f>IF('Vacation Tracker'!G81&lt;&gt;"",'Vacation Tracker'!G81,"")</f>
        <v/>
      </c>
      <c r="H79" s="23" t="str">
        <f>IF(C79&lt;&gt;"",SUMIF('Vacation Tracker'!$Q$1:$ACR$1,1,'Vacation Tracker'!Q81:ACR81),"")</f>
        <v/>
      </c>
      <c r="I79" s="26" t="str">
        <f t="shared" si="2"/>
        <v/>
      </c>
      <c r="J79" s="72" t="str">
        <f t="shared" si="3"/>
        <v/>
      </c>
      <c r="K79" s="26" t="str">
        <f t="array" ref="K79">IF($C79&lt;&gt;"",SUM(IF('Vacation Tracker'!$Q$1:$ACR$1=1,IF(RIGHT('Vacation Tracker'!$Q81:$ACR81)=K$9,IFERROR(--LEFT('Vacation Tracker'!$Q81:$ACR81,LEN('Vacation Tracker'!$Q81:$ACR81)-1),0)))),"")</f>
        <v/>
      </c>
      <c r="L79" s="26" t="str">
        <f t="array" ref="L79">IF($C79&lt;&gt;"",SUM(IF('Vacation Tracker'!$Q$1:$ACR$1=1,IF(RIGHT('Vacation Tracker'!$Q81:$ACR81)=L$9,IFERROR(--LEFT('Vacation Tracker'!$Q81:$ACR81,LEN('Vacation Tracker'!$Q81:$ACR81)-1),0)))),"")</f>
        <v/>
      </c>
      <c r="M79" s="26" t="str">
        <f t="array" ref="M79">IF($C79&lt;&gt;"",SUM(IF('Vacation Tracker'!$Q$1:$ACR$1=1,IF(RIGHT('Vacation Tracker'!$Q81:$ACR81)=M$9,IFERROR(--LEFT('Vacation Tracker'!$Q81:$ACR81,LEN('Vacation Tracker'!$Q81:$ACR81)-1),0)))),"")</f>
        <v/>
      </c>
      <c r="N79" s="26" t="str">
        <f t="array" ref="N79">IF($C79&lt;&gt;"",SUM(IF('Vacation Tracker'!$Q$1:$ACR$1=1,IF(RIGHT('Vacation Tracker'!$Q81:$ACR81)=N$9,IFERROR(--LEFT('Vacation Tracker'!$Q81:$ACR81,LEN('Vacation Tracker'!$Q81:$ACR81)-1),0)))),"")</f>
        <v/>
      </c>
      <c r="O79" s="26" t="str">
        <f t="array" ref="O79">IF($C79&lt;&gt;"",SUM(IF('Vacation Tracker'!$Q$1:$ACR$1=1,IF(RIGHT('Vacation Tracker'!$Q81:$ACR81)=O$9,IFERROR(--LEFT('Vacation Tracker'!$Q81:$ACR81,LEN('Vacation Tracker'!$Q81:$ACR81)-1),0)))),"")</f>
        <v/>
      </c>
      <c r="P79" s="26" t="str">
        <f t="array" ref="P79">IF($C79&lt;&gt;"",SUM(IF('Vacation Tracker'!$Q$1:$ACR$1=1,IF(RIGHT('Vacation Tracker'!$Q81:$ACR81)=P$9,IFERROR(--LEFT('Vacation Tracker'!$Q81:$ACR81,LEN('Vacation Tracker'!$Q81:$ACR81)-1),0)))),"")</f>
        <v/>
      </c>
      <c r="Q79" s="26" t="str">
        <f t="array" ref="Q79">IF($C79&lt;&gt;"",SUM(IF('Vacation Tracker'!$Q$1:$ACR$1=1,IF(RIGHT('Vacation Tracker'!$Q81:$ACR81)=Q$9,IFERROR(--LEFT('Vacation Tracker'!$Q81:$ACR81,LEN('Vacation Tracker'!$Q81:$ACR81)-1),0)))),"")</f>
        <v/>
      </c>
      <c r="R79" s="73" t="str">
        <f t="array" ref="R79">IF($C79&lt;&gt;"",SUM(IF('Vacation Tracker'!$Q$1:$ACR$1=1,IF(RIGHT('Vacation Tracker'!$Q81:$ACR81)=R$9,IFERROR(--LEFT('Vacation Tracker'!$Q81:$ACR81,LEN('Vacation Tracker'!$Q81:$ACR81)-1),0)))),"")</f>
        <v/>
      </c>
      <c r="S79" s="74" t="str">
        <f t="array" ref="S79">IF($C79&lt;&gt;"",SUM(IF('Vacation Tracker'!$Q$1:$ACR$1=1,IF(RIGHT('Vacation Tracker'!$Q81:$ACR81)=S$9,IFERROR(--LEFT('Vacation Tracker'!$Q81:$ACR81,LEN('Vacation Tracker'!$Q81:$ACR81)-1),0)))),"")</f>
        <v/>
      </c>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row>
    <row r="80" spans="2:168" ht="15" customHeight="1" x14ac:dyDescent="0.2">
      <c r="B80" s="23">
        <f>IF('Vacation Tracker'!B82&lt;&gt;"",'Vacation Tracker'!B82,"")</f>
        <v>71</v>
      </c>
      <c r="C80" s="24" t="str">
        <f>IF('Vacation Tracker'!C82&lt;&gt;"",'Vacation Tracker'!C82,"")</f>
        <v/>
      </c>
      <c r="D80" s="25" t="str">
        <f>IF('Vacation Tracker'!D82&lt;&gt;"",'Vacation Tracker'!D82,"")</f>
        <v/>
      </c>
      <c r="E80" s="25" t="str">
        <f>IF('Vacation Tracker'!E82&lt;&gt;"",'Vacation Tracker'!E82,"")</f>
        <v/>
      </c>
      <c r="F80" s="24" t="str">
        <f>IF('Vacation Tracker'!F82&lt;&gt;"",'Vacation Tracker'!F82,"")</f>
        <v/>
      </c>
      <c r="G80" s="24" t="str">
        <f>IF('Vacation Tracker'!G82&lt;&gt;"",'Vacation Tracker'!G82,"")</f>
        <v/>
      </c>
      <c r="H80" s="23" t="str">
        <f>IF(C80&lt;&gt;"",SUMIF('Vacation Tracker'!$Q$1:$ACR$1,1,'Vacation Tracker'!Q82:ACR82),"")</f>
        <v/>
      </c>
      <c r="I80" s="26" t="str">
        <f t="shared" si="2"/>
        <v/>
      </c>
      <c r="J80" s="72" t="str">
        <f t="shared" si="3"/>
        <v/>
      </c>
      <c r="K80" s="26" t="str">
        <f t="array" ref="K80">IF($C80&lt;&gt;"",SUM(IF('Vacation Tracker'!$Q$1:$ACR$1=1,IF(RIGHT('Vacation Tracker'!$Q82:$ACR82)=K$9,IFERROR(--LEFT('Vacation Tracker'!$Q82:$ACR82,LEN('Vacation Tracker'!$Q82:$ACR82)-1),0)))),"")</f>
        <v/>
      </c>
      <c r="L80" s="26" t="str">
        <f t="array" ref="L80">IF($C80&lt;&gt;"",SUM(IF('Vacation Tracker'!$Q$1:$ACR$1=1,IF(RIGHT('Vacation Tracker'!$Q82:$ACR82)=L$9,IFERROR(--LEFT('Vacation Tracker'!$Q82:$ACR82,LEN('Vacation Tracker'!$Q82:$ACR82)-1),0)))),"")</f>
        <v/>
      </c>
      <c r="M80" s="26" t="str">
        <f t="array" ref="M80">IF($C80&lt;&gt;"",SUM(IF('Vacation Tracker'!$Q$1:$ACR$1=1,IF(RIGHT('Vacation Tracker'!$Q82:$ACR82)=M$9,IFERROR(--LEFT('Vacation Tracker'!$Q82:$ACR82,LEN('Vacation Tracker'!$Q82:$ACR82)-1),0)))),"")</f>
        <v/>
      </c>
      <c r="N80" s="26" t="str">
        <f t="array" ref="N80">IF($C80&lt;&gt;"",SUM(IF('Vacation Tracker'!$Q$1:$ACR$1=1,IF(RIGHT('Vacation Tracker'!$Q82:$ACR82)=N$9,IFERROR(--LEFT('Vacation Tracker'!$Q82:$ACR82,LEN('Vacation Tracker'!$Q82:$ACR82)-1),0)))),"")</f>
        <v/>
      </c>
      <c r="O80" s="26" t="str">
        <f t="array" ref="O80">IF($C80&lt;&gt;"",SUM(IF('Vacation Tracker'!$Q$1:$ACR$1=1,IF(RIGHT('Vacation Tracker'!$Q82:$ACR82)=O$9,IFERROR(--LEFT('Vacation Tracker'!$Q82:$ACR82,LEN('Vacation Tracker'!$Q82:$ACR82)-1),0)))),"")</f>
        <v/>
      </c>
      <c r="P80" s="26" t="str">
        <f t="array" ref="P80">IF($C80&lt;&gt;"",SUM(IF('Vacation Tracker'!$Q$1:$ACR$1=1,IF(RIGHT('Vacation Tracker'!$Q82:$ACR82)=P$9,IFERROR(--LEFT('Vacation Tracker'!$Q82:$ACR82,LEN('Vacation Tracker'!$Q82:$ACR82)-1),0)))),"")</f>
        <v/>
      </c>
      <c r="Q80" s="26" t="str">
        <f t="array" ref="Q80">IF($C80&lt;&gt;"",SUM(IF('Vacation Tracker'!$Q$1:$ACR$1=1,IF(RIGHT('Vacation Tracker'!$Q82:$ACR82)=Q$9,IFERROR(--LEFT('Vacation Tracker'!$Q82:$ACR82,LEN('Vacation Tracker'!$Q82:$ACR82)-1),0)))),"")</f>
        <v/>
      </c>
      <c r="R80" s="73" t="str">
        <f t="array" ref="R80">IF($C80&lt;&gt;"",SUM(IF('Vacation Tracker'!$Q$1:$ACR$1=1,IF(RIGHT('Vacation Tracker'!$Q82:$ACR82)=R$9,IFERROR(--LEFT('Vacation Tracker'!$Q82:$ACR82,LEN('Vacation Tracker'!$Q82:$ACR82)-1),0)))),"")</f>
        <v/>
      </c>
      <c r="S80" s="74" t="str">
        <f t="array" ref="S80">IF($C80&lt;&gt;"",SUM(IF('Vacation Tracker'!$Q$1:$ACR$1=1,IF(RIGHT('Vacation Tracker'!$Q82:$ACR82)=S$9,IFERROR(--LEFT('Vacation Tracker'!$Q82:$ACR82,LEN('Vacation Tracker'!$Q82:$ACR82)-1),0)))),"")</f>
        <v/>
      </c>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row>
    <row r="81" spans="2:168" ht="15" customHeight="1" x14ac:dyDescent="0.2">
      <c r="B81" s="23">
        <f>IF('Vacation Tracker'!B83&lt;&gt;"",'Vacation Tracker'!B83,"")</f>
        <v>72</v>
      </c>
      <c r="C81" s="24" t="str">
        <f>IF('Vacation Tracker'!C83&lt;&gt;"",'Vacation Tracker'!C83,"")</f>
        <v/>
      </c>
      <c r="D81" s="25" t="str">
        <f>IF('Vacation Tracker'!D83&lt;&gt;"",'Vacation Tracker'!D83,"")</f>
        <v/>
      </c>
      <c r="E81" s="25" t="str">
        <f>IF('Vacation Tracker'!E83&lt;&gt;"",'Vacation Tracker'!E83,"")</f>
        <v/>
      </c>
      <c r="F81" s="24" t="str">
        <f>IF('Vacation Tracker'!F83&lt;&gt;"",'Vacation Tracker'!F83,"")</f>
        <v/>
      </c>
      <c r="G81" s="24" t="str">
        <f>IF('Vacation Tracker'!G83&lt;&gt;"",'Vacation Tracker'!G83,"")</f>
        <v/>
      </c>
      <c r="H81" s="23" t="str">
        <f>IF(C81&lt;&gt;"",SUMIF('Vacation Tracker'!$Q$1:$ACR$1,1,'Vacation Tracker'!Q83:ACR83),"")</f>
        <v/>
      </c>
      <c r="I81" s="26" t="str">
        <f t="shared" si="2"/>
        <v/>
      </c>
      <c r="J81" s="72" t="str">
        <f t="shared" si="3"/>
        <v/>
      </c>
      <c r="K81" s="26" t="str">
        <f t="array" ref="K81">IF($C81&lt;&gt;"",SUM(IF('Vacation Tracker'!$Q$1:$ACR$1=1,IF(RIGHT('Vacation Tracker'!$Q83:$ACR83)=K$9,IFERROR(--LEFT('Vacation Tracker'!$Q83:$ACR83,LEN('Vacation Tracker'!$Q83:$ACR83)-1),0)))),"")</f>
        <v/>
      </c>
      <c r="L81" s="26" t="str">
        <f t="array" ref="L81">IF($C81&lt;&gt;"",SUM(IF('Vacation Tracker'!$Q$1:$ACR$1=1,IF(RIGHT('Vacation Tracker'!$Q83:$ACR83)=L$9,IFERROR(--LEFT('Vacation Tracker'!$Q83:$ACR83,LEN('Vacation Tracker'!$Q83:$ACR83)-1),0)))),"")</f>
        <v/>
      </c>
      <c r="M81" s="26" t="str">
        <f t="array" ref="M81">IF($C81&lt;&gt;"",SUM(IF('Vacation Tracker'!$Q$1:$ACR$1=1,IF(RIGHT('Vacation Tracker'!$Q83:$ACR83)=M$9,IFERROR(--LEFT('Vacation Tracker'!$Q83:$ACR83,LEN('Vacation Tracker'!$Q83:$ACR83)-1),0)))),"")</f>
        <v/>
      </c>
      <c r="N81" s="26" t="str">
        <f t="array" ref="N81">IF($C81&lt;&gt;"",SUM(IF('Vacation Tracker'!$Q$1:$ACR$1=1,IF(RIGHT('Vacation Tracker'!$Q83:$ACR83)=N$9,IFERROR(--LEFT('Vacation Tracker'!$Q83:$ACR83,LEN('Vacation Tracker'!$Q83:$ACR83)-1),0)))),"")</f>
        <v/>
      </c>
      <c r="O81" s="26" t="str">
        <f t="array" ref="O81">IF($C81&lt;&gt;"",SUM(IF('Vacation Tracker'!$Q$1:$ACR$1=1,IF(RIGHT('Vacation Tracker'!$Q83:$ACR83)=O$9,IFERROR(--LEFT('Vacation Tracker'!$Q83:$ACR83,LEN('Vacation Tracker'!$Q83:$ACR83)-1),0)))),"")</f>
        <v/>
      </c>
      <c r="P81" s="26" t="str">
        <f t="array" ref="P81">IF($C81&lt;&gt;"",SUM(IF('Vacation Tracker'!$Q$1:$ACR$1=1,IF(RIGHT('Vacation Tracker'!$Q83:$ACR83)=P$9,IFERROR(--LEFT('Vacation Tracker'!$Q83:$ACR83,LEN('Vacation Tracker'!$Q83:$ACR83)-1),0)))),"")</f>
        <v/>
      </c>
      <c r="Q81" s="26" t="str">
        <f t="array" ref="Q81">IF($C81&lt;&gt;"",SUM(IF('Vacation Tracker'!$Q$1:$ACR$1=1,IF(RIGHT('Vacation Tracker'!$Q83:$ACR83)=Q$9,IFERROR(--LEFT('Vacation Tracker'!$Q83:$ACR83,LEN('Vacation Tracker'!$Q83:$ACR83)-1),0)))),"")</f>
        <v/>
      </c>
      <c r="R81" s="73" t="str">
        <f t="array" ref="R81">IF($C81&lt;&gt;"",SUM(IF('Vacation Tracker'!$Q$1:$ACR$1=1,IF(RIGHT('Vacation Tracker'!$Q83:$ACR83)=R$9,IFERROR(--LEFT('Vacation Tracker'!$Q83:$ACR83,LEN('Vacation Tracker'!$Q83:$ACR83)-1),0)))),"")</f>
        <v/>
      </c>
      <c r="S81" s="74" t="str">
        <f t="array" ref="S81">IF($C81&lt;&gt;"",SUM(IF('Vacation Tracker'!$Q$1:$ACR$1=1,IF(RIGHT('Vacation Tracker'!$Q83:$ACR83)=S$9,IFERROR(--LEFT('Vacation Tracker'!$Q83:$ACR83,LEN('Vacation Tracker'!$Q83:$ACR83)-1),0)))),"")</f>
        <v/>
      </c>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row>
    <row r="82" spans="2:168" ht="15" customHeight="1" x14ac:dyDescent="0.2">
      <c r="B82" s="23">
        <f>IF('Vacation Tracker'!B84&lt;&gt;"",'Vacation Tracker'!B84,"")</f>
        <v>73</v>
      </c>
      <c r="C82" s="24" t="str">
        <f>IF('Vacation Tracker'!C84&lt;&gt;"",'Vacation Tracker'!C84,"")</f>
        <v/>
      </c>
      <c r="D82" s="25" t="str">
        <f>IF('Vacation Tracker'!D84&lt;&gt;"",'Vacation Tracker'!D84,"")</f>
        <v/>
      </c>
      <c r="E82" s="25" t="str">
        <f>IF('Vacation Tracker'!E84&lt;&gt;"",'Vacation Tracker'!E84,"")</f>
        <v/>
      </c>
      <c r="F82" s="24" t="str">
        <f>IF('Vacation Tracker'!F84&lt;&gt;"",'Vacation Tracker'!F84,"")</f>
        <v/>
      </c>
      <c r="G82" s="24" t="str">
        <f>IF('Vacation Tracker'!G84&lt;&gt;"",'Vacation Tracker'!G84,"")</f>
        <v/>
      </c>
      <c r="H82" s="23" t="str">
        <f>IF(C82&lt;&gt;"",SUMIF('Vacation Tracker'!$Q$1:$ACR$1,1,'Vacation Tracker'!Q84:ACR84),"")</f>
        <v/>
      </c>
      <c r="I82" s="26" t="str">
        <f t="shared" si="2"/>
        <v/>
      </c>
      <c r="J82" s="72" t="str">
        <f t="shared" si="3"/>
        <v/>
      </c>
      <c r="K82" s="26" t="str">
        <f t="array" ref="K82">IF($C82&lt;&gt;"",SUM(IF('Vacation Tracker'!$Q$1:$ACR$1=1,IF(RIGHT('Vacation Tracker'!$Q84:$ACR84)=K$9,IFERROR(--LEFT('Vacation Tracker'!$Q84:$ACR84,LEN('Vacation Tracker'!$Q84:$ACR84)-1),0)))),"")</f>
        <v/>
      </c>
      <c r="L82" s="26" t="str">
        <f t="array" ref="L82">IF($C82&lt;&gt;"",SUM(IF('Vacation Tracker'!$Q$1:$ACR$1=1,IF(RIGHT('Vacation Tracker'!$Q84:$ACR84)=L$9,IFERROR(--LEFT('Vacation Tracker'!$Q84:$ACR84,LEN('Vacation Tracker'!$Q84:$ACR84)-1),0)))),"")</f>
        <v/>
      </c>
      <c r="M82" s="26" t="str">
        <f t="array" ref="M82">IF($C82&lt;&gt;"",SUM(IF('Vacation Tracker'!$Q$1:$ACR$1=1,IF(RIGHT('Vacation Tracker'!$Q84:$ACR84)=M$9,IFERROR(--LEFT('Vacation Tracker'!$Q84:$ACR84,LEN('Vacation Tracker'!$Q84:$ACR84)-1),0)))),"")</f>
        <v/>
      </c>
      <c r="N82" s="26" t="str">
        <f t="array" ref="N82">IF($C82&lt;&gt;"",SUM(IF('Vacation Tracker'!$Q$1:$ACR$1=1,IF(RIGHT('Vacation Tracker'!$Q84:$ACR84)=N$9,IFERROR(--LEFT('Vacation Tracker'!$Q84:$ACR84,LEN('Vacation Tracker'!$Q84:$ACR84)-1),0)))),"")</f>
        <v/>
      </c>
      <c r="O82" s="26" t="str">
        <f t="array" ref="O82">IF($C82&lt;&gt;"",SUM(IF('Vacation Tracker'!$Q$1:$ACR$1=1,IF(RIGHT('Vacation Tracker'!$Q84:$ACR84)=O$9,IFERROR(--LEFT('Vacation Tracker'!$Q84:$ACR84,LEN('Vacation Tracker'!$Q84:$ACR84)-1),0)))),"")</f>
        <v/>
      </c>
      <c r="P82" s="26" t="str">
        <f t="array" ref="P82">IF($C82&lt;&gt;"",SUM(IF('Vacation Tracker'!$Q$1:$ACR$1=1,IF(RIGHT('Vacation Tracker'!$Q84:$ACR84)=P$9,IFERROR(--LEFT('Vacation Tracker'!$Q84:$ACR84,LEN('Vacation Tracker'!$Q84:$ACR84)-1),0)))),"")</f>
        <v/>
      </c>
      <c r="Q82" s="26" t="str">
        <f t="array" ref="Q82">IF($C82&lt;&gt;"",SUM(IF('Vacation Tracker'!$Q$1:$ACR$1=1,IF(RIGHT('Vacation Tracker'!$Q84:$ACR84)=Q$9,IFERROR(--LEFT('Vacation Tracker'!$Q84:$ACR84,LEN('Vacation Tracker'!$Q84:$ACR84)-1),0)))),"")</f>
        <v/>
      </c>
      <c r="R82" s="73" t="str">
        <f t="array" ref="R82">IF($C82&lt;&gt;"",SUM(IF('Vacation Tracker'!$Q$1:$ACR$1=1,IF(RIGHT('Vacation Tracker'!$Q84:$ACR84)=R$9,IFERROR(--LEFT('Vacation Tracker'!$Q84:$ACR84,LEN('Vacation Tracker'!$Q84:$ACR84)-1),0)))),"")</f>
        <v/>
      </c>
      <c r="S82" s="74" t="str">
        <f t="array" ref="S82">IF($C82&lt;&gt;"",SUM(IF('Vacation Tracker'!$Q$1:$ACR$1=1,IF(RIGHT('Vacation Tracker'!$Q84:$ACR84)=S$9,IFERROR(--LEFT('Vacation Tracker'!$Q84:$ACR84,LEN('Vacation Tracker'!$Q84:$ACR84)-1),0)))),"")</f>
        <v/>
      </c>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row>
    <row r="83" spans="2:168" ht="15" customHeight="1" x14ac:dyDescent="0.2">
      <c r="B83" s="23">
        <f>IF('Vacation Tracker'!B85&lt;&gt;"",'Vacation Tracker'!B85,"")</f>
        <v>74</v>
      </c>
      <c r="C83" s="24" t="str">
        <f>IF('Vacation Tracker'!C85&lt;&gt;"",'Vacation Tracker'!C85,"")</f>
        <v/>
      </c>
      <c r="D83" s="25" t="str">
        <f>IF('Vacation Tracker'!D85&lt;&gt;"",'Vacation Tracker'!D85,"")</f>
        <v/>
      </c>
      <c r="E83" s="25" t="str">
        <f>IF('Vacation Tracker'!E85&lt;&gt;"",'Vacation Tracker'!E85,"")</f>
        <v/>
      </c>
      <c r="F83" s="24" t="str">
        <f>IF('Vacation Tracker'!F85&lt;&gt;"",'Vacation Tracker'!F85,"")</f>
        <v/>
      </c>
      <c r="G83" s="24" t="str">
        <f>IF('Vacation Tracker'!G85&lt;&gt;"",'Vacation Tracker'!G85,"")</f>
        <v/>
      </c>
      <c r="H83" s="23" t="str">
        <f>IF(C83&lt;&gt;"",SUMIF('Vacation Tracker'!$Q$1:$ACR$1,1,'Vacation Tracker'!Q85:ACR85),"")</f>
        <v/>
      </c>
      <c r="I83" s="26" t="str">
        <f t="shared" si="2"/>
        <v/>
      </c>
      <c r="J83" s="72" t="str">
        <f t="shared" si="3"/>
        <v/>
      </c>
      <c r="K83" s="26" t="str">
        <f t="array" ref="K83">IF($C83&lt;&gt;"",SUM(IF('Vacation Tracker'!$Q$1:$ACR$1=1,IF(RIGHT('Vacation Tracker'!$Q85:$ACR85)=K$9,IFERROR(--LEFT('Vacation Tracker'!$Q85:$ACR85,LEN('Vacation Tracker'!$Q85:$ACR85)-1),0)))),"")</f>
        <v/>
      </c>
      <c r="L83" s="26" t="str">
        <f t="array" ref="L83">IF($C83&lt;&gt;"",SUM(IF('Vacation Tracker'!$Q$1:$ACR$1=1,IF(RIGHT('Vacation Tracker'!$Q85:$ACR85)=L$9,IFERROR(--LEFT('Vacation Tracker'!$Q85:$ACR85,LEN('Vacation Tracker'!$Q85:$ACR85)-1),0)))),"")</f>
        <v/>
      </c>
      <c r="M83" s="26" t="str">
        <f t="array" ref="M83">IF($C83&lt;&gt;"",SUM(IF('Vacation Tracker'!$Q$1:$ACR$1=1,IF(RIGHT('Vacation Tracker'!$Q85:$ACR85)=M$9,IFERROR(--LEFT('Vacation Tracker'!$Q85:$ACR85,LEN('Vacation Tracker'!$Q85:$ACR85)-1),0)))),"")</f>
        <v/>
      </c>
      <c r="N83" s="26" t="str">
        <f t="array" ref="N83">IF($C83&lt;&gt;"",SUM(IF('Vacation Tracker'!$Q$1:$ACR$1=1,IF(RIGHT('Vacation Tracker'!$Q85:$ACR85)=N$9,IFERROR(--LEFT('Vacation Tracker'!$Q85:$ACR85,LEN('Vacation Tracker'!$Q85:$ACR85)-1),0)))),"")</f>
        <v/>
      </c>
      <c r="O83" s="26" t="str">
        <f t="array" ref="O83">IF($C83&lt;&gt;"",SUM(IF('Vacation Tracker'!$Q$1:$ACR$1=1,IF(RIGHT('Vacation Tracker'!$Q85:$ACR85)=O$9,IFERROR(--LEFT('Vacation Tracker'!$Q85:$ACR85,LEN('Vacation Tracker'!$Q85:$ACR85)-1),0)))),"")</f>
        <v/>
      </c>
      <c r="P83" s="26" t="str">
        <f t="array" ref="P83">IF($C83&lt;&gt;"",SUM(IF('Vacation Tracker'!$Q$1:$ACR$1=1,IF(RIGHT('Vacation Tracker'!$Q85:$ACR85)=P$9,IFERROR(--LEFT('Vacation Tracker'!$Q85:$ACR85,LEN('Vacation Tracker'!$Q85:$ACR85)-1),0)))),"")</f>
        <v/>
      </c>
      <c r="Q83" s="26" t="str">
        <f t="array" ref="Q83">IF($C83&lt;&gt;"",SUM(IF('Vacation Tracker'!$Q$1:$ACR$1=1,IF(RIGHT('Vacation Tracker'!$Q85:$ACR85)=Q$9,IFERROR(--LEFT('Vacation Tracker'!$Q85:$ACR85,LEN('Vacation Tracker'!$Q85:$ACR85)-1),0)))),"")</f>
        <v/>
      </c>
      <c r="R83" s="73" t="str">
        <f t="array" ref="R83">IF($C83&lt;&gt;"",SUM(IF('Vacation Tracker'!$Q$1:$ACR$1=1,IF(RIGHT('Vacation Tracker'!$Q85:$ACR85)=R$9,IFERROR(--LEFT('Vacation Tracker'!$Q85:$ACR85,LEN('Vacation Tracker'!$Q85:$ACR85)-1),0)))),"")</f>
        <v/>
      </c>
      <c r="S83" s="74" t="str">
        <f t="array" ref="S83">IF($C83&lt;&gt;"",SUM(IF('Vacation Tracker'!$Q$1:$ACR$1=1,IF(RIGHT('Vacation Tracker'!$Q85:$ACR85)=S$9,IFERROR(--LEFT('Vacation Tracker'!$Q85:$ACR85,LEN('Vacation Tracker'!$Q85:$ACR85)-1),0)))),"")</f>
        <v/>
      </c>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row>
    <row r="84" spans="2:168" ht="15" customHeight="1" x14ac:dyDescent="0.2">
      <c r="B84" s="23">
        <f>IF('Vacation Tracker'!B86&lt;&gt;"",'Vacation Tracker'!B86,"")</f>
        <v>75</v>
      </c>
      <c r="C84" s="24" t="str">
        <f>IF('Vacation Tracker'!C86&lt;&gt;"",'Vacation Tracker'!C86,"")</f>
        <v/>
      </c>
      <c r="D84" s="25" t="str">
        <f>IF('Vacation Tracker'!D86&lt;&gt;"",'Vacation Tracker'!D86,"")</f>
        <v/>
      </c>
      <c r="E84" s="25" t="str">
        <f>IF('Vacation Tracker'!E86&lt;&gt;"",'Vacation Tracker'!E86,"")</f>
        <v/>
      </c>
      <c r="F84" s="24" t="str">
        <f>IF('Vacation Tracker'!F86&lt;&gt;"",'Vacation Tracker'!F86,"")</f>
        <v/>
      </c>
      <c r="G84" s="24" t="str">
        <f>IF('Vacation Tracker'!G86&lt;&gt;"",'Vacation Tracker'!G86,"")</f>
        <v/>
      </c>
      <c r="H84" s="23" t="str">
        <f>IF(C84&lt;&gt;"",SUMIF('Vacation Tracker'!$Q$1:$ACR$1,1,'Vacation Tracker'!Q86:ACR86),"")</f>
        <v/>
      </c>
      <c r="I84" s="26" t="str">
        <f t="shared" si="2"/>
        <v/>
      </c>
      <c r="J84" s="72" t="str">
        <f t="shared" si="3"/>
        <v/>
      </c>
      <c r="K84" s="26" t="str">
        <f t="array" ref="K84">IF($C84&lt;&gt;"",SUM(IF('Vacation Tracker'!$Q$1:$ACR$1=1,IF(RIGHT('Vacation Tracker'!$Q86:$ACR86)=K$9,IFERROR(--LEFT('Vacation Tracker'!$Q86:$ACR86,LEN('Vacation Tracker'!$Q86:$ACR86)-1),0)))),"")</f>
        <v/>
      </c>
      <c r="L84" s="26" t="str">
        <f t="array" ref="L84">IF($C84&lt;&gt;"",SUM(IF('Vacation Tracker'!$Q$1:$ACR$1=1,IF(RIGHT('Vacation Tracker'!$Q86:$ACR86)=L$9,IFERROR(--LEFT('Vacation Tracker'!$Q86:$ACR86,LEN('Vacation Tracker'!$Q86:$ACR86)-1),0)))),"")</f>
        <v/>
      </c>
      <c r="M84" s="26" t="str">
        <f t="array" ref="M84">IF($C84&lt;&gt;"",SUM(IF('Vacation Tracker'!$Q$1:$ACR$1=1,IF(RIGHT('Vacation Tracker'!$Q86:$ACR86)=M$9,IFERROR(--LEFT('Vacation Tracker'!$Q86:$ACR86,LEN('Vacation Tracker'!$Q86:$ACR86)-1),0)))),"")</f>
        <v/>
      </c>
      <c r="N84" s="26" t="str">
        <f t="array" ref="N84">IF($C84&lt;&gt;"",SUM(IF('Vacation Tracker'!$Q$1:$ACR$1=1,IF(RIGHT('Vacation Tracker'!$Q86:$ACR86)=N$9,IFERROR(--LEFT('Vacation Tracker'!$Q86:$ACR86,LEN('Vacation Tracker'!$Q86:$ACR86)-1),0)))),"")</f>
        <v/>
      </c>
      <c r="O84" s="26" t="str">
        <f t="array" ref="O84">IF($C84&lt;&gt;"",SUM(IF('Vacation Tracker'!$Q$1:$ACR$1=1,IF(RIGHT('Vacation Tracker'!$Q86:$ACR86)=O$9,IFERROR(--LEFT('Vacation Tracker'!$Q86:$ACR86,LEN('Vacation Tracker'!$Q86:$ACR86)-1),0)))),"")</f>
        <v/>
      </c>
      <c r="P84" s="26" t="str">
        <f t="array" ref="P84">IF($C84&lt;&gt;"",SUM(IF('Vacation Tracker'!$Q$1:$ACR$1=1,IF(RIGHT('Vacation Tracker'!$Q86:$ACR86)=P$9,IFERROR(--LEFT('Vacation Tracker'!$Q86:$ACR86,LEN('Vacation Tracker'!$Q86:$ACR86)-1),0)))),"")</f>
        <v/>
      </c>
      <c r="Q84" s="26" t="str">
        <f t="array" ref="Q84">IF($C84&lt;&gt;"",SUM(IF('Vacation Tracker'!$Q$1:$ACR$1=1,IF(RIGHT('Vacation Tracker'!$Q86:$ACR86)=Q$9,IFERROR(--LEFT('Vacation Tracker'!$Q86:$ACR86,LEN('Vacation Tracker'!$Q86:$ACR86)-1),0)))),"")</f>
        <v/>
      </c>
      <c r="R84" s="73" t="str">
        <f t="array" ref="R84">IF($C84&lt;&gt;"",SUM(IF('Vacation Tracker'!$Q$1:$ACR$1=1,IF(RIGHT('Vacation Tracker'!$Q86:$ACR86)=R$9,IFERROR(--LEFT('Vacation Tracker'!$Q86:$ACR86,LEN('Vacation Tracker'!$Q86:$ACR86)-1),0)))),"")</f>
        <v/>
      </c>
      <c r="S84" s="74" t="str">
        <f t="array" ref="S84">IF($C84&lt;&gt;"",SUM(IF('Vacation Tracker'!$Q$1:$ACR$1=1,IF(RIGHT('Vacation Tracker'!$Q86:$ACR86)=S$9,IFERROR(--LEFT('Vacation Tracker'!$Q86:$ACR86,LEN('Vacation Tracker'!$Q86:$ACR86)-1),0)))),"")</f>
        <v/>
      </c>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row>
    <row r="85" spans="2:168" ht="15" customHeight="1" x14ac:dyDescent="0.2">
      <c r="B85" s="23">
        <f>IF('Vacation Tracker'!B87&lt;&gt;"",'Vacation Tracker'!B87,"")</f>
        <v>76</v>
      </c>
      <c r="C85" s="24" t="str">
        <f>IF('Vacation Tracker'!C87&lt;&gt;"",'Vacation Tracker'!C87,"")</f>
        <v/>
      </c>
      <c r="D85" s="25" t="str">
        <f>IF('Vacation Tracker'!D87&lt;&gt;"",'Vacation Tracker'!D87,"")</f>
        <v/>
      </c>
      <c r="E85" s="25" t="str">
        <f>IF('Vacation Tracker'!E87&lt;&gt;"",'Vacation Tracker'!E87,"")</f>
        <v/>
      </c>
      <c r="F85" s="24" t="str">
        <f>IF('Vacation Tracker'!F87&lt;&gt;"",'Vacation Tracker'!F87,"")</f>
        <v/>
      </c>
      <c r="G85" s="24" t="str">
        <f>IF('Vacation Tracker'!G87&lt;&gt;"",'Vacation Tracker'!G87,"")</f>
        <v/>
      </c>
      <c r="H85" s="23" t="str">
        <f>IF(C85&lt;&gt;"",SUMIF('Vacation Tracker'!$Q$1:$ACR$1,1,'Vacation Tracker'!Q87:ACR87),"")</f>
        <v/>
      </c>
      <c r="I85" s="26" t="str">
        <f t="shared" si="2"/>
        <v/>
      </c>
      <c r="J85" s="72" t="str">
        <f t="shared" si="3"/>
        <v/>
      </c>
      <c r="K85" s="26" t="str">
        <f t="array" ref="K85">IF($C85&lt;&gt;"",SUM(IF('Vacation Tracker'!$Q$1:$ACR$1=1,IF(RIGHT('Vacation Tracker'!$Q87:$ACR87)=K$9,IFERROR(--LEFT('Vacation Tracker'!$Q87:$ACR87,LEN('Vacation Tracker'!$Q87:$ACR87)-1),0)))),"")</f>
        <v/>
      </c>
      <c r="L85" s="26" t="str">
        <f t="array" ref="L85">IF($C85&lt;&gt;"",SUM(IF('Vacation Tracker'!$Q$1:$ACR$1=1,IF(RIGHT('Vacation Tracker'!$Q87:$ACR87)=L$9,IFERROR(--LEFT('Vacation Tracker'!$Q87:$ACR87,LEN('Vacation Tracker'!$Q87:$ACR87)-1),0)))),"")</f>
        <v/>
      </c>
      <c r="M85" s="26" t="str">
        <f t="array" ref="M85">IF($C85&lt;&gt;"",SUM(IF('Vacation Tracker'!$Q$1:$ACR$1=1,IF(RIGHT('Vacation Tracker'!$Q87:$ACR87)=M$9,IFERROR(--LEFT('Vacation Tracker'!$Q87:$ACR87,LEN('Vacation Tracker'!$Q87:$ACR87)-1),0)))),"")</f>
        <v/>
      </c>
      <c r="N85" s="26" t="str">
        <f t="array" ref="N85">IF($C85&lt;&gt;"",SUM(IF('Vacation Tracker'!$Q$1:$ACR$1=1,IF(RIGHT('Vacation Tracker'!$Q87:$ACR87)=N$9,IFERROR(--LEFT('Vacation Tracker'!$Q87:$ACR87,LEN('Vacation Tracker'!$Q87:$ACR87)-1),0)))),"")</f>
        <v/>
      </c>
      <c r="O85" s="26" t="str">
        <f t="array" ref="O85">IF($C85&lt;&gt;"",SUM(IF('Vacation Tracker'!$Q$1:$ACR$1=1,IF(RIGHT('Vacation Tracker'!$Q87:$ACR87)=O$9,IFERROR(--LEFT('Vacation Tracker'!$Q87:$ACR87,LEN('Vacation Tracker'!$Q87:$ACR87)-1),0)))),"")</f>
        <v/>
      </c>
      <c r="P85" s="26" t="str">
        <f t="array" ref="P85">IF($C85&lt;&gt;"",SUM(IF('Vacation Tracker'!$Q$1:$ACR$1=1,IF(RIGHT('Vacation Tracker'!$Q87:$ACR87)=P$9,IFERROR(--LEFT('Vacation Tracker'!$Q87:$ACR87,LEN('Vacation Tracker'!$Q87:$ACR87)-1),0)))),"")</f>
        <v/>
      </c>
      <c r="Q85" s="26" t="str">
        <f t="array" ref="Q85">IF($C85&lt;&gt;"",SUM(IF('Vacation Tracker'!$Q$1:$ACR$1=1,IF(RIGHT('Vacation Tracker'!$Q87:$ACR87)=Q$9,IFERROR(--LEFT('Vacation Tracker'!$Q87:$ACR87,LEN('Vacation Tracker'!$Q87:$ACR87)-1),0)))),"")</f>
        <v/>
      </c>
      <c r="R85" s="73" t="str">
        <f t="array" ref="R85">IF($C85&lt;&gt;"",SUM(IF('Vacation Tracker'!$Q$1:$ACR$1=1,IF(RIGHT('Vacation Tracker'!$Q87:$ACR87)=R$9,IFERROR(--LEFT('Vacation Tracker'!$Q87:$ACR87,LEN('Vacation Tracker'!$Q87:$ACR87)-1),0)))),"")</f>
        <v/>
      </c>
      <c r="S85" s="74" t="str">
        <f t="array" ref="S85">IF($C85&lt;&gt;"",SUM(IF('Vacation Tracker'!$Q$1:$ACR$1=1,IF(RIGHT('Vacation Tracker'!$Q87:$ACR87)=S$9,IFERROR(--LEFT('Vacation Tracker'!$Q87:$ACR87,LEN('Vacation Tracker'!$Q87:$ACR87)-1),0)))),"")</f>
        <v/>
      </c>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row>
    <row r="86" spans="2:168" ht="15" customHeight="1" x14ac:dyDescent="0.2">
      <c r="B86" s="23">
        <f>IF('Vacation Tracker'!B88&lt;&gt;"",'Vacation Tracker'!B88,"")</f>
        <v>77</v>
      </c>
      <c r="C86" s="24" t="str">
        <f>IF('Vacation Tracker'!C88&lt;&gt;"",'Vacation Tracker'!C88,"")</f>
        <v/>
      </c>
      <c r="D86" s="25" t="str">
        <f>IF('Vacation Tracker'!D88&lt;&gt;"",'Vacation Tracker'!D88,"")</f>
        <v/>
      </c>
      <c r="E86" s="25" t="str">
        <f>IF('Vacation Tracker'!E88&lt;&gt;"",'Vacation Tracker'!E88,"")</f>
        <v/>
      </c>
      <c r="F86" s="24" t="str">
        <f>IF('Vacation Tracker'!F88&lt;&gt;"",'Vacation Tracker'!F88,"")</f>
        <v/>
      </c>
      <c r="G86" s="24" t="str">
        <f>IF('Vacation Tracker'!G88&lt;&gt;"",'Vacation Tracker'!G88,"")</f>
        <v/>
      </c>
      <c r="H86" s="23" t="str">
        <f>IF(C86&lt;&gt;"",SUMIF('Vacation Tracker'!$Q$1:$ACR$1,1,'Vacation Tracker'!Q88:ACR88),"")</f>
        <v/>
      </c>
      <c r="I86" s="26" t="str">
        <f t="shared" si="2"/>
        <v/>
      </c>
      <c r="J86" s="72" t="str">
        <f t="shared" si="3"/>
        <v/>
      </c>
      <c r="K86" s="26" t="str">
        <f t="array" ref="K86">IF($C86&lt;&gt;"",SUM(IF('Vacation Tracker'!$Q$1:$ACR$1=1,IF(RIGHT('Vacation Tracker'!$Q88:$ACR88)=K$9,IFERROR(--LEFT('Vacation Tracker'!$Q88:$ACR88,LEN('Vacation Tracker'!$Q88:$ACR88)-1),0)))),"")</f>
        <v/>
      </c>
      <c r="L86" s="26" t="str">
        <f t="array" ref="L86">IF($C86&lt;&gt;"",SUM(IF('Vacation Tracker'!$Q$1:$ACR$1=1,IF(RIGHT('Vacation Tracker'!$Q88:$ACR88)=L$9,IFERROR(--LEFT('Vacation Tracker'!$Q88:$ACR88,LEN('Vacation Tracker'!$Q88:$ACR88)-1),0)))),"")</f>
        <v/>
      </c>
      <c r="M86" s="26" t="str">
        <f t="array" ref="M86">IF($C86&lt;&gt;"",SUM(IF('Vacation Tracker'!$Q$1:$ACR$1=1,IF(RIGHT('Vacation Tracker'!$Q88:$ACR88)=M$9,IFERROR(--LEFT('Vacation Tracker'!$Q88:$ACR88,LEN('Vacation Tracker'!$Q88:$ACR88)-1),0)))),"")</f>
        <v/>
      </c>
      <c r="N86" s="26" t="str">
        <f t="array" ref="N86">IF($C86&lt;&gt;"",SUM(IF('Vacation Tracker'!$Q$1:$ACR$1=1,IF(RIGHT('Vacation Tracker'!$Q88:$ACR88)=N$9,IFERROR(--LEFT('Vacation Tracker'!$Q88:$ACR88,LEN('Vacation Tracker'!$Q88:$ACR88)-1),0)))),"")</f>
        <v/>
      </c>
      <c r="O86" s="26" t="str">
        <f t="array" ref="O86">IF($C86&lt;&gt;"",SUM(IF('Vacation Tracker'!$Q$1:$ACR$1=1,IF(RIGHT('Vacation Tracker'!$Q88:$ACR88)=O$9,IFERROR(--LEFT('Vacation Tracker'!$Q88:$ACR88,LEN('Vacation Tracker'!$Q88:$ACR88)-1),0)))),"")</f>
        <v/>
      </c>
      <c r="P86" s="26" t="str">
        <f t="array" ref="P86">IF($C86&lt;&gt;"",SUM(IF('Vacation Tracker'!$Q$1:$ACR$1=1,IF(RIGHT('Vacation Tracker'!$Q88:$ACR88)=P$9,IFERROR(--LEFT('Vacation Tracker'!$Q88:$ACR88,LEN('Vacation Tracker'!$Q88:$ACR88)-1),0)))),"")</f>
        <v/>
      </c>
      <c r="Q86" s="26" t="str">
        <f t="array" ref="Q86">IF($C86&lt;&gt;"",SUM(IF('Vacation Tracker'!$Q$1:$ACR$1=1,IF(RIGHT('Vacation Tracker'!$Q88:$ACR88)=Q$9,IFERROR(--LEFT('Vacation Tracker'!$Q88:$ACR88,LEN('Vacation Tracker'!$Q88:$ACR88)-1),0)))),"")</f>
        <v/>
      </c>
      <c r="R86" s="73" t="str">
        <f t="array" ref="R86">IF($C86&lt;&gt;"",SUM(IF('Vacation Tracker'!$Q$1:$ACR$1=1,IF(RIGHT('Vacation Tracker'!$Q88:$ACR88)=R$9,IFERROR(--LEFT('Vacation Tracker'!$Q88:$ACR88,LEN('Vacation Tracker'!$Q88:$ACR88)-1),0)))),"")</f>
        <v/>
      </c>
      <c r="S86" s="74" t="str">
        <f t="array" ref="S86">IF($C86&lt;&gt;"",SUM(IF('Vacation Tracker'!$Q$1:$ACR$1=1,IF(RIGHT('Vacation Tracker'!$Q88:$ACR88)=S$9,IFERROR(--LEFT('Vacation Tracker'!$Q88:$ACR88,LEN('Vacation Tracker'!$Q88:$ACR88)-1),0)))),"")</f>
        <v/>
      </c>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row>
    <row r="87" spans="2:168" ht="15" customHeight="1" x14ac:dyDescent="0.2">
      <c r="B87" s="23">
        <f>IF('Vacation Tracker'!B89&lt;&gt;"",'Vacation Tracker'!B89,"")</f>
        <v>78</v>
      </c>
      <c r="C87" s="24" t="str">
        <f>IF('Vacation Tracker'!C89&lt;&gt;"",'Vacation Tracker'!C89,"")</f>
        <v/>
      </c>
      <c r="D87" s="25" t="str">
        <f>IF('Vacation Tracker'!D89&lt;&gt;"",'Vacation Tracker'!D89,"")</f>
        <v/>
      </c>
      <c r="E87" s="25" t="str">
        <f>IF('Vacation Tracker'!E89&lt;&gt;"",'Vacation Tracker'!E89,"")</f>
        <v/>
      </c>
      <c r="F87" s="24" t="str">
        <f>IF('Vacation Tracker'!F89&lt;&gt;"",'Vacation Tracker'!F89,"")</f>
        <v/>
      </c>
      <c r="G87" s="24" t="str">
        <f>IF('Vacation Tracker'!G89&lt;&gt;"",'Vacation Tracker'!G89,"")</f>
        <v/>
      </c>
      <c r="H87" s="23" t="str">
        <f>IF(C87&lt;&gt;"",SUMIF('Vacation Tracker'!$Q$1:$ACR$1,1,'Vacation Tracker'!Q89:ACR89),"")</f>
        <v/>
      </c>
      <c r="I87" s="26" t="str">
        <f t="shared" si="2"/>
        <v/>
      </c>
      <c r="J87" s="72" t="str">
        <f t="shared" si="3"/>
        <v/>
      </c>
      <c r="K87" s="26" t="str">
        <f t="array" ref="K87">IF($C87&lt;&gt;"",SUM(IF('Vacation Tracker'!$Q$1:$ACR$1=1,IF(RIGHT('Vacation Tracker'!$Q89:$ACR89)=K$9,IFERROR(--LEFT('Vacation Tracker'!$Q89:$ACR89,LEN('Vacation Tracker'!$Q89:$ACR89)-1),0)))),"")</f>
        <v/>
      </c>
      <c r="L87" s="26" t="str">
        <f t="array" ref="L87">IF($C87&lt;&gt;"",SUM(IF('Vacation Tracker'!$Q$1:$ACR$1=1,IF(RIGHT('Vacation Tracker'!$Q89:$ACR89)=L$9,IFERROR(--LEFT('Vacation Tracker'!$Q89:$ACR89,LEN('Vacation Tracker'!$Q89:$ACR89)-1),0)))),"")</f>
        <v/>
      </c>
      <c r="M87" s="26" t="str">
        <f t="array" ref="M87">IF($C87&lt;&gt;"",SUM(IF('Vacation Tracker'!$Q$1:$ACR$1=1,IF(RIGHT('Vacation Tracker'!$Q89:$ACR89)=M$9,IFERROR(--LEFT('Vacation Tracker'!$Q89:$ACR89,LEN('Vacation Tracker'!$Q89:$ACR89)-1),0)))),"")</f>
        <v/>
      </c>
      <c r="N87" s="26" t="str">
        <f t="array" ref="N87">IF($C87&lt;&gt;"",SUM(IF('Vacation Tracker'!$Q$1:$ACR$1=1,IF(RIGHT('Vacation Tracker'!$Q89:$ACR89)=N$9,IFERROR(--LEFT('Vacation Tracker'!$Q89:$ACR89,LEN('Vacation Tracker'!$Q89:$ACR89)-1),0)))),"")</f>
        <v/>
      </c>
      <c r="O87" s="26" t="str">
        <f t="array" ref="O87">IF($C87&lt;&gt;"",SUM(IF('Vacation Tracker'!$Q$1:$ACR$1=1,IF(RIGHT('Vacation Tracker'!$Q89:$ACR89)=O$9,IFERROR(--LEFT('Vacation Tracker'!$Q89:$ACR89,LEN('Vacation Tracker'!$Q89:$ACR89)-1),0)))),"")</f>
        <v/>
      </c>
      <c r="P87" s="26" t="str">
        <f t="array" ref="P87">IF($C87&lt;&gt;"",SUM(IF('Vacation Tracker'!$Q$1:$ACR$1=1,IF(RIGHT('Vacation Tracker'!$Q89:$ACR89)=P$9,IFERROR(--LEFT('Vacation Tracker'!$Q89:$ACR89,LEN('Vacation Tracker'!$Q89:$ACR89)-1),0)))),"")</f>
        <v/>
      </c>
      <c r="Q87" s="26" t="str">
        <f t="array" ref="Q87">IF($C87&lt;&gt;"",SUM(IF('Vacation Tracker'!$Q$1:$ACR$1=1,IF(RIGHT('Vacation Tracker'!$Q89:$ACR89)=Q$9,IFERROR(--LEFT('Vacation Tracker'!$Q89:$ACR89,LEN('Vacation Tracker'!$Q89:$ACR89)-1),0)))),"")</f>
        <v/>
      </c>
      <c r="R87" s="73" t="str">
        <f t="array" ref="R87">IF($C87&lt;&gt;"",SUM(IF('Vacation Tracker'!$Q$1:$ACR$1=1,IF(RIGHT('Vacation Tracker'!$Q89:$ACR89)=R$9,IFERROR(--LEFT('Vacation Tracker'!$Q89:$ACR89,LEN('Vacation Tracker'!$Q89:$ACR89)-1),0)))),"")</f>
        <v/>
      </c>
      <c r="S87" s="74" t="str">
        <f t="array" ref="S87">IF($C87&lt;&gt;"",SUM(IF('Vacation Tracker'!$Q$1:$ACR$1=1,IF(RIGHT('Vacation Tracker'!$Q89:$ACR89)=S$9,IFERROR(--LEFT('Vacation Tracker'!$Q89:$ACR89,LEN('Vacation Tracker'!$Q89:$ACR89)-1),0)))),"")</f>
        <v/>
      </c>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row>
    <row r="88" spans="2:168" ht="15" customHeight="1" x14ac:dyDescent="0.2">
      <c r="B88" s="23">
        <f>IF('Vacation Tracker'!B90&lt;&gt;"",'Vacation Tracker'!B90,"")</f>
        <v>79</v>
      </c>
      <c r="C88" s="24" t="str">
        <f>IF('Vacation Tracker'!C90&lt;&gt;"",'Vacation Tracker'!C90,"")</f>
        <v/>
      </c>
      <c r="D88" s="25" t="str">
        <f>IF('Vacation Tracker'!D90&lt;&gt;"",'Vacation Tracker'!D90,"")</f>
        <v/>
      </c>
      <c r="E88" s="25" t="str">
        <f>IF('Vacation Tracker'!E90&lt;&gt;"",'Vacation Tracker'!E90,"")</f>
        <v/>
      </c>
      <c r="F88" s="24" t="str">
        <f>IF('Vacation Tracker'!F90&lt;&gt;"",'Vacation Tracker'!F90,"")</f>
        <v/>
      </c>
      <c r="G88" s="24" t="str">
        <f>IF('Vacation Tracker'!G90&lt;&gt;"",'Vacation Tracker'!G90,"")</f>
        <v/>
      </c>
      <c r="H88" s="23" t="str">
        <f>IF(C88&lt;&gt;"",SUMIF('Vacation Tracker'!$Q$1:$ACR$1,1,'Vacation Tracker'!Q90:ACR90),"")</f>
        <v/>
      </c>
      <c r="I88" s="26" t="str">
        <f t="shared" si="2"/>
        <v/>
      </c>
      <c r="J88" s="72" t="str">
        <f t="shared" si="3"/>
        <v/>
      </c>
      <c r="K88" s="26" t="str">
        <f t="array" ref="K88">IF($C88&lt;&gt;"",SUM(IF('Vacation Tracker'!$Q$1:$ACR$1=1,IF(RIGHT('Vacation Tracker'!$Q90:$ACR90)=K$9,IFERROR(--LEFT('Vacation Tracker'!$Q90:$ACR90,LEN('Vacation Tracker'!$Q90:$ACR90)-1),0)))),"")</f>
        <v/>
      </c>
      <c r="L88" s="26" t="str">
        <f t="array" ref="L88">IF($C88&lt;&gt;"",SUM(IF('Vacation Tracker'!$Q$1:$ACR$1=1,IF(RIGHT('Vacation Tracker'!$Q90:$ACR90)=L$9,IFERROR(--LEFT('Vacation Tracker'!$Q90:$ACR90,LEN('Vacation Tracker'!$Q90:$ACR90)-1),0)))),"")</f>
        <v/>
      </c>
      <c r="M88" s="26" t="str">
        <f t="array" ref="M88">IF($C88&lt;&gt;"",SUM(IF('Vacation Tracker'!$Q$1:$ACR$1=1,IF(RIGHT('Vacation Tracker'!$Q90:$ACR90)=M$9,IFERROR(--LEFT('Vacation Tracker'!$Q90:$ACR90,LEN('Vacation Tracker'!$Q90:$ACR90)-1),0)))),"")</f>
        <v/>
      </c>
      <c r="N88" s="26" t="str">
        <f t="array" ref="N88">IF($C88&lt;&gt;"",SUM(IF('Vacation Tracker'!$Q$1:$ACR$1=1,IF(RIGHT('Vacation Tracker'!$Q90:$ACR90)=N$9,IFERROR(--LEFT('Vacation Tracker'!$Q90:$ACR90,LEN('Vacation Tracker'!$Q90:$ACR90)-1),0)))),"")</f>
        <v/>
      </c>
      <c r="O88" s="26" t="str">
        <f t="array" ref="O88">IF($C88&lt;&gt;"",SUM(IF('Vacation Tracker'!$Q$1:$ACR$1=1,IF(RIGHT('Vacation Tracker'!$Q90:$ACR90)=O$9,IFERROR(--LEFT('Vacation Tracker'!$Q90:$ACR90,LEN('Vacation Tracker'!$Q90:$ACR90)-1),0)))),"")</f>
        <v/>
      </c>
      <c r="P88" s="26" t="str">
        <f t="array" ref="P88">IF($C88&lt;&gt;"",SUM(IF('Vacation Tracker'!$Q$1:$ACR$1=1,IF(RIGHT('Vacation Tracker'!$Q90:$ACR90)=P$9,IFERROR(--LEFT('Vacation Tracker'!$Q90:$ACR90,LEN('Vacation Tracker'!$Q90:$ACR90)-1),0)))),"")</f>
        <v/>
      </c>
      <c r="Q88" s="26" t="str">
        <f t="array" ref="Q88">IF($C88&lt;&gt;"",SUM(IF('Vacation Tracker'!$Q$1:$ACR$1=1,IF(RIGHT('Vacation Tracker'!$Q90:$ACR90)=Q$9,IFERROR(--LEFT('Vacation Tracker'!$Q90:$ACR90,LEN('Vacation Tracker'!$Q90:$ACR90)-1),0)))),"")</f>
        <v/>
      </c>
      <c r="R88" s="73" t="str">
        <f t="array" ref="R88">IF($C88&lt;&gt;"",SUM(IF('Vacation Tracker'!$Q$1:$ACR$1=1,IF(RIGHT('Vacation Tracker'!$Q90:$ACR90)=R$9,IFERROR(--LEFT('Vacation Tracker'!$Q90:$ACR90,LEN('Vacation Tracker'!$Q90:$ACR90)-1),0)))),"")</f>
        <v/>
      </c>
      <c r="S88" s="74" t="str">
        <f t="array" ref="S88">IF($C88&lt;&gt;"",SUM(IF('Vacation Tracker'!$Q$1:$ACR$1=1,IF(RIGHT('Vacation Tracker'!$Q90:$ACR90)=S$9,IFERROR(--LEFT('Vacation Tracker'!$Q90:$ACR90,LEN('Vacation Tracker'!$Q90:$ACR90)-1),0)))),"")</f>
        <v/>
      </c>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row>
    <row r="89" spans="2:168" ht="15" customHeight="1" x14ac:dyDescent="0.2">
      <c r="B89" s="23">
        <f>IF('Vacation Tracker'!B91&lt;&gt;"",'Vacation Tracker'!B91,"")</f>
        <v>80</v>
      </c>
      <c r="C89" s="24" t="str">
        <f>IF('Vacation Tracker'!C91&lt;&gt;"",'Vacation Tracker'!C91,"")</f>
        <v/>
      </c>
      <c r="D89" s="25" t="str">
        <f>IF('Vacation Tracker'!D91&lt;&gt;"",'Vacation Tracker'!D91,"")</f>
        <v/>
      </c>
      <c r="E89" s="25" t="str">
        <f>IF('Vacation Tracker'!E91&lt;&gt;"",'Vacation Tracker'!E91,"")</f>
        <v/>
      </c>
      <c r="F89" s="24" t="str">
        <f>IF('Vacation Tracker'!F91&lt;&gt;"",'Vacation Tracker'!F91,"")</f>
        <v/>
      </c>
      <c r="G89" s="24" t="str">
        <f>IF('Vacation Tracker'!G91&lt;&gt;"",'Vacation Tracker'!G91,"")</f>
        <v/>
      </c>
      <c r="H89" s="23" t="str">
        <f>IF(C89&lt;&gt;"",SUMIF('Vacation Tracker'!$Q$1:$ACR$1,1,'Vacation Tracker'!Q91:ACR91),"")</f>
        <v/>
      </c>
      <c r="I89" s="26" t="str">
        <f t="shared" si="2"/>
        <v/>
      </c>
      <c r="J89" s="72" t="str">
        <f t="shared" si="3"/>
        <v/>
      </c>
      <c r="K89" s="26" t="str">
        <f t="array" ref="K89">IF($C89&lt;&gt;"",SUM(IF('Vacation Tracker'!$Q$1:$ACR$1=1,IF(RIGHT('Vacation Tracker'!$Q91:$ACR91)=K$9,IFERROR(--LEFT('Vacation Tracker'!$Q91:$ACR91,LEN('Vacation Tracker'!$Q91:$ACR91)-1),0)))),"")</f>
        <v/>
      </c>
      <c r="L89" s="26" t="str">
        <f t="array" ref="L89">IF($C89&lt;&gt;"",SUM(IF('Vacation Tracker'!$Q$1:$ACR$1=1,IF(RIGHT('Vacation Tracker'!$Q91:$ACR91)=L$9,IFERROR(--LEFT('Vacation Tracker'!$Q91:$ACR91,LEN('Vacation Tracker'!$Q91:$ACR91)-1),0)))),"")</f>
        <v/>
      </c>
      <c r="M89" s="26" t="str">
        <f t="array" ref="M89">IF($C89&lt;&gt;"",SUM(IF('Vacation Tracker'!$Q$1:$ACR$1=1,IF(RIGHT('Vacation Tracker'!$Q91:$ACR91)=M$9,IFERROR(--LEFT('Vacation Tracker'!$Q91:$ACR91,LEN('Vacation Tracker'!$Q91:$ACR91)-1),0)))),"")</f>
        <v/>
      </c>
      <c r="N89" s="26" t="str">
        <f t="array" ref="N89">IF($C89&lt;&gt;"",SUM(IF('Vacation Tracker'!$Q$1:$ACR$1=1,IF(RIGHT('Vacation Tracker'!$Q91:$ACR91)=N$9,IFERROR(--LEFT('Vacation Tracker'!$Q91:$ACR91,LEN('Vacation Tracker'!$Q91:$ACR91)-1),0)))),"")</f>
        <v/>
      </c>
      <c r="O89" s="26" t="str">
        <f t="array" ref="O89">IF($C89&lt;&gt;"",SUM(IF('Vacation Tracker'!$Q$1:$ACR$1=1,IF(RIGHT('Vacation Tracker'!$Q91:$ACR91)=O$9,IFERROR(--LEFT('Vacation Tracker'!$Q91:$ACR91,LEN('Vacation Tracker'!$Q91:$ACR91)-1),0)))),"")</f>
        <v/>
      </c>
      <c r="P89" s="26" t="str">
        <f t="array" ref="P89">IF($C89&lt;&gt;"",SUM(IF('Vacation Tracker'!$Q$1:$ACR$1=1,IF(RIGHT('Vacation Tracker'!$Q91:$ACR91)=P$9,IFERROR(--LEFT('Vacation Tracker'!$Q91:$ACR91,LEN('Vacation Tracker'!$Q91:$ACR91)-1),0)))),"")</f>
        <v/>
      </c>
      <c r="Q89" s="26" t="str">
        <f t="array" ref="Q89">IF($C89&lt;&gt;"",SUM(IF('Vacation Tracker'!$Q$1:$ACR$1=1,IF(RIGHT('Vacation Tracker'!$Q91:$ACR91)=Q$9,IFERROR(--LEFT('Vacation Tracker'!$Q91:$ACR91,LEN('Vacation Tracker'!$Q91:$ACR91)-1),0)))),"")</f>
        <v/>
      </c>
      <c r="R89" s="73" t="str">
        <f t="array" ref="R89">IF($C89&lt;&gt;"",SUM(IF('Vacation Tracker'!$Q$1:$ACR$1=1,IF(RIGHT('Vacation Tracker'!$Q91:$ACR91)=R$9,IFERROR(--LEFT('Vacation Tracker'!$Q91:$ACR91,LEN('Vacation Tracker'!$Q91:$ACR91)-1),0)))),"")</f>
        <v/>
      </c>
      <c r="S89" s="74" t="str">
        <f t="array" ref="S89">IF($C89&lt;&gt;"",SUM(IF('Vacation Tracker'!$Q$1:$ACR$1=1,IF(RIGHT('Vacation Tracker'!$Q91:$ACR91)=S$9,IFERROR(--LEFT('Vacation Tracker'!$Q91:$ACR91,LEN('Vacation Tracker'!$Q91:$ACR91)-1),0)))),"")</f>
        <v/>
      </c>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row>
    <row r="90" spans="2:168" ht="15" customHeight="1" x14ac:dyDescent="0.2">
      <c r="B90" s="23">
        <f>IF('Vacation Tracker'!B92&lt;&gt;"",'Vacation Tracker'!B92,"")</f>
        <v>81</v>
      </c>
      <c r="C90" s="24" t="str">
        <f>IF('Vacation Tracker'!C92&lt;&gt;"",'Vacation Tracker'!C92,"")</f>
        <v/>
      </c>
      <c r="D90" s="25" t="str">
        <f>IF('Vacation Tracker'!D92&lt;&gt;"",'Vacation Tracker'!D92,"")</f>
        <v/>
      </c>
      <c r="E90" s="25" t="str">
        <f>IF('Vacation Tracker'!E92&lt;&gt;"",'Vacation Tracker'!E92,"")</f>
        <v/>
      </c>
      <c r="F90" s="24" t="str">
        <f>IF('Vacation Tracker'!F92&lt;&gt;"",'Vacation Tracker'!F92,"")</f>
        <v/>
      </c>
      <c r="G90" s="24" t="str">
        <f>IF('Vacation Tracker'!G92&lt;&gt;"",'Vacation Tracker'!G92,"")</f>
        <v/>
      </c>
      <c r="H90" s="23" t="str">
        <f>IF(C90&lt;&gt;"",SUMIF('Vacation Tracker'!$Q$1:$ACR$1,1,'Vacation Tracker'!Q92:ACR92),"")</f>
        <v/>
      </c>
      <c r="I90" s="26" t="str">
        <f t="shared" si="2"/>
        <v/>
      </c>
      <c r="J90" s="72" t="str">
        <f t="shared" si="3"/>
        <v/>
      </c>
      <c r="K90" s="26" t="str">
        <f t="array" ref="K90">IF($C90&lt;&gt;"",SUM(IF('Vacation Tracker'!$Q$1:$ACR$1=1,IF(RIGHT('Vacation Tracker'!$Q92:$ACR92)=K$9,IFERROR(--LEFT('Vacation Tracker'!$Q92:$ACR92,LEN('Vacation Tracker'!$Q92:$ACR92)-1),0)))),"")</f>
        <v/>
      </c>
      <c r="L90" s="26" t="str">
        <f t="array" ref="L90">IF($C90&lt;&gt;"",SUM(IF('Vacation Tracker'!$Q$1:$ACR$1=1,IF(RIGHT('Vacation Tracker'!$Q92:$ACR92)=L$9,IFERROR(--LEFT('Vacation Tracker'!$Q92:$ACR92,LEN('Vacation Tracker'!$Q92:$ACR92)-1),0)))),"")</f>
        <v/>
      </c>
      <c r="M90" s="26" t="str">
        <f t="array" ref="M90">IF($C90&lt;&gt;"",SUM(IF('Vacation Tracker'!$Q$1:$ACR$1=1,IF(RIGHT('Vacation Tracker'!$Q92:$ACR92)=M$9,IFERROR(--LEFT('Vacation Tracker'!$Q92:$ACR92,LEN('Vacation Tracker'!$Q92:$ACR92)-1),0)))),"")</f>
        <v/>
      </c>
      <c r="N90" s="26" t="str">
        <f t="array" ref="N90">IF($C90&lt;&gt;"",SUM(IF('Vacation Tracker'!$Q$1:$ACR$1=1,IF(RIGHT('Vacation Tracker'!$Q92:$ACR92)=N$9,IFERROR(--LEFT('Vacation Tracker'!$Q92:$ACR92,LEN('Vacation Tracker'!$Q92:$ACR92)-1),0)))),"")</f>
        <v/>
      </c>
      <c r="O90" s="26" t="str">
        <f t="array" ref="O90">IF($C90&lt;&gt;"",SUM(IF('Vacation Tracker'!$Q$1:$ACR$1=1,IF(RIGHT('Vacation Tracker'!$Q92:$ACR92)=O$9,IFERROR(--LEFT('Vacation Tracker'!$Q92:$ACR92,LEN('Vacation Tracker'!$Q92:$ACR92)-1),0)))),"")</f>
        <v/>
      </c>
      <c r="P90" s="26" t="str">
        <f t="array" ref="P90">IF($C90&lt;&gt;"",SUM(IF('Vacation Tracker'!$Q$1:$ACR$1=1,IF(RIGHT('Vacation Tracker'!$Q92:$ACR92)=P$9,IFERROR(--LEFT('Vacation Tracker'!$Q92:$ACR92,LEN('Vacation Tracker'!$Q92:$ACR92)-1),0)))),"")</f>
        <v/>
      </c>
      <c r="Q90" s="26" t="str">
        <f t="array" ref="Q90">IF($C90&lt;&gt;"",SUM(IF('Vacation Tracker'!$Q$1:$ACR$1=1,IF(RIGHT('Vacation Tracker'!$Q92:$ACR92)=Q$9,IFERROR(--LEFT('Vacation Tracker'!$Q92:$ACR92,LEN('Vacation Tracker'!$Q92:$ACR92)-1),0)))),"")</f>
        <v/>
      </c>
      <c r="R90" s="73" t="str">
        <f t="array" ref="R90">IF($C90&lt;&gt;"",SUM(IF('Vacation Tracker'!$Q$1:$ACR$1=1,IF(RIGHT('Vacation Tracker'!$Q92:$ACR92)=R$9,IFERROR(--LEFT('Vacation Tracker'!$Q92:$ACR92,LEN('Vacation Tracker'!$Q92:$ACR92)-1),0)))),"")</f>
        <v/>
      </c>
      <c r="S90" s="74" t="str">
        <f t="array" ref="S90">IF($C90&lt;&gt;"",SUM(IF('Vacation Tracker'!$Q$1:$ACR$1=1,IF(RIGHT('Vacation Tracker'!$Q92:$ACR92)=S$9,IFERROR(--LEFT('Vacation Tracker'!$Q92:$ACR92,LEN('Vacation Tracker'!$Q92:$ACR92)-1),0)))),"")</f>
        <v/>
      </c>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row>
    <row r="91" spans="2:168" ht="15" customHeight="1" x14ac:dyDescent="0.2">
      <c r="B91" s="23">
        <f>IF('Vacation Tracker'!B93&lt;&gt;"",'Vacation Tracker'!B93,"")</f>
        <v>82</v>
      </c>
      <c r="C91" s="24" t="str">
        <f>IF('Vacation Tracker'!C93&lt;&gt;"",'Vacation Tracker'!C93,"")</f>
        <v/>
      </c>
      <c r="D91" s="25" t="str">
        <f>IF('Vacation Tracker'!D93&lt;&gt;"",'Vacation Tracker'!D93,"")</f>
        <v/>
      </c>
      <c r="E91" s="25" t="str">
        <f>IF('Vacation Tracker'!E93&lt;&gt;"",'Vacation Tracker'!E93,"")</f>
        <v/>
      </c>
      <c r="F91" s="24" t="str">
        <f>IF('Vacation Tracker'!F93&lt;&gt;"",'Vacation Tracker'!F93,"")</f>
        <v/>
      </c>
      <c r="G91" s="24" t="str">
        <f>IF('Vacation Tracker'!G93&lt;&gt;"",'Vacation Tracker'!G93,"")</f>
        <v/>
      </c>
      <c r="H91" s="23" t="str">
        <f>IF(C91&lt;&gt;"",SUMIF('Vacation Tracker'!$Q$1:$ACR$1,1,'Vacation Tracker'!Q93:ACR93),"")</f>
        <v/>
      </c>
      <c r="I91" s="26" t="str">
        <f t="shared" si="2"/>
        <v/>
      </c>
      <c r="J91" s="72" t="str">
        <f t="shared" si="3"/>
        <v/>
      </c>
      <c r="K91" s="26" t="str">
        <f t="array" ref="K91">IF($C91&lt;&gt;"",SUM(IF('Vacation Tracker'!$Q$1:$ACR$1=1,IF(RIGHT('Vacation Tracker'!$Q93:$ACR93)=K$9,IFERROR(--LEFT('Vacation Tracker'!$Q93:$ACR93,LEN('Vacation Tracker'!$Q93:$ACR93)-1),0)))),"")</f>
        <v/>
      </c>
      <c r="L91" s="26" t="str">
        <f t="array" ref="L91">IF($C91&lt;&gt;"",SUM(IF('Vacation Tracker'!$Q$1:$ACR$1=1,IF(RIGHT('Vacation Tracker'!$Q93:$ACR93)=L$9,IFERROR(--LEFT('Vacation Tracker'!$Q93:$ACR93,LEN('Vacation Tracker'!$Q93:$ACR93)-1),0)))),"")</f>
        <v/>
      </c>
      <c r="M91" s="26" t="str">
        <f t="array" ref="M91">IF($C91&lt;&gt;"",SUM(IF('Vacation Tracker'!$Q$1:$ACR$1=1,IF(RIGHT('Vacation Tracker'!$Q93:$ACR93)=M$9,IFERROR(--LEFT('Vacation Tracker'!$Q93:$ACR93,LEN('Vacation Tracker'!$Q93:$ACR93)-1),0)))),"")</f>
        <v/>
      </c>
      <c r="N91" s="26" t="str">
        <f t="array" ref="N91">IF($C91&lt;&gt;"",SUM(IF('Vacation Tracker'!$Q$1:$ACR$1=1,IF(RIGHT('Vacation Tracker'!$Q93:$ACR93)=N$9,IFERROR(--LEFT('Vacation Tracker'!$Q93:$ACR93,LEN('Vacation Tracker'!$Q93:$ACR93)-1),0)))),"")</f>
        <v/>
      </c>
      <c r="O91" s="26" t="str">
        <f t="array" ref="O91">IF($C91&lt;&gt;"",SUM(IF('Vacation Tracker'!$Q$1:$ACR$1=1,IF(RIGHT('Vacation Tracker'!$Q93:$ACR93)=O$9,IFERROR(--LEFT('Vacation Tracker'!$Q93:$ACR93,LEN('Vacation Tracker'!$Q93:$ACR93)-1),0)))),"")</f>
        <v/>
      </c>
      <c r="P91" s="26" t="str">
        <f t="array" ref="P91">IF($C91&lt;&gt;"",SUM(IF('Vacation Tracker'!$Q$1:$ACR$1=1,IF(RIGHT('Vacation Tracker'!$Q93:$ACR93)=P$9,IFERROR(--LEFT('Vacation Tracker'!$Q93:$ACR93,LEN('Vacation Tracker'!$Q93:$ACR93)-1),0)))),"")</f>
        <v/>
      </c>
      <c r="Q91" s="26" t="str">
        <f t="array" ref="Q91">IF($C91&lt;&gt;"",SUM(IF('Vacation Tracker'!$Q$1:$ACR$1=1,IF(RIGHT('Vacation Tracker'!$Q93:$ACR93)=Q$9,IFERROR(--LEFT('Vacation Tracker'!$Q93:$ACR93,LEN('Vacation Tracker'!$Q93:$ACR93)-1),0)))),"")</f>
        <v/>
      </c>
      <c r="R91" s="73" t="str">
        <f t="array" ref="R91">IF($C91&lt;&gt;"",SUM(IF('Vacation Tracker'!$Q$1:$ACR$1=1,IF(RIGHT('Vacation Tracker'!$Q93:$ACR93)=R$9,IFERROR(--LEFT('Vacation Tracker'!$Q93:$ACR93,LEN('Vacation Tracker'!$Q93:$ACR93)-1),0)))),"")</f>
        <v/>
      </c>
      <c r="S91" s="74" t="str">
        <f t="array" ref="S91">IF($C91&lt;&gt;"",SUM(IF('Vacation Tracker'!$Q$1:$ACR$1=1,IF(RIGHT('Vacation Tracker'!$Q93:$ACR93)=S$9,IFERROR(--LEFT('Vacation Tracker'!$Q93:$ACR93,LEN('Vacation Tracker'!$Q93:$ACR93)-1),0)))),"")</f>
        <v/>
      </c>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row>
    <row r="92" spans="2:168" ht="15" customHeight="1" x14ac:dyDescent="0.2">
      <c r="B92" s="23">
        <f>IF('Vacation Tracker'!B94&lt;&gt;"",'Vacation Tracker'!B94,"")</f>
        <v>83</v>
      </c>
      <c r="C92" s="24" t="str">
        <f>IF('Vacation Tracker'!C94&lt;&gt;"",'Vacation Tracker'!C94,"")</f>
        <v/>
      </c>
      <c r="D92" s="25" t="str">
        <f>IF('Vacation Tracker'!D94&lt;&gt;"",'Vacation Tracker'!D94,"")</f>
        <v/>
      </c>
      <c r="E92" s="25" t="str">
        <f>IF('Vacation Tracker'!E94&lt;&gt;"",'Vacation Tracker'!E94,"")</f>
        <v/>
      </c>
      <c r="F92" s="24" t="str">
        <f>IF('Vacation Tracker'!F94&lt;&gt;"",'Vacation Tracker'!F94,"")</f>
        <v/>
      </c>
      <c r="G92" s="24" t="str">
        <f>IF('Vacation Tracker'!G94&lt;&gt;"",'Vacation Tracker'!G94,"")</f>
        <v/>
      </c>
      <c r="H92" s="23" t="str">
        <f>IF(C92&lt;&gt;"",SUMIF('Vacation Tracker'!$Q$1:$ACR$1,1,'Vacation Tracker'!Q94:ACR94),"")</f>
        <v/>
      </c>
      <c r="I92" s="26" t="str">
        <f t="shared" si="2"/>
        <v/>
      </c>
      <c r="J92" s="72" t="str">
        <f t="shared" si="3"/>
        <v/>
      </c>
      <c r="K92" s="26" t="str">
        <f t="array" ref="K92">IF($C92&lt;&gt;"",SUM(IF('Vacation Tracker'!$Q$1:$ACR$1=1,IF(RIGHT('Vacation Tracker'!$Q94:$ACR94)=K$9,IFERROR(--LEFT('Vacation Tracker'!$Q94:$ACR94,LEN('Vacation Tracker'!$Q94:$ACR94)-1),0)))),"")</f>
        <v/>
      </c>
      <c r="L92" s="26" t="str">
        <f t="array" ref="L92">IF($C92&lt;&gt;"",SUM(IF('Vacation Tracker'!$Q$1:$ACR$1=1,IF(RIGHT('Vacation Tracker'!$Q94:$ACR94)=L$9,IFERROR(--LEFT('Vacation Tracker'!$Q94:$ACR94,LEN('Vacation Tracker'!$Q94:$ACR94)-1),0)))),"")</f>
        <v/>
      </c>
      <c r="M92" s="26" t="str">
        <f t="array" ref="M92">IF($C92&lt;&gt;"",SUM(IF('Vacation Tracker'!$Q$1:$ACR$1=1,IF(RIGHT('Vacation Tracker'!$Q94:$ACR94)=M$9,IFERROR(--LEFT('Vacation Tracker'!$Q94:$ACR94,LEN('Vacation Tracker'!$Q94:$ACR94)-1),0)))),"")</f>
        <v/>
      </c>
      <c r="N92" s="26" t="str">
        <f t="array" ref="N92">IF($C92&lt;&gt;"",SUM(IF('Vacation Tracker'!$Q$1:$ACR$1=1,IF(RIGHT('Vacation Tracker'!$Q94:$ACR94)=N$9,IFERROR(--LEFT('Vacation Tracker'!$Q94:$ACR94,LEN('Vacation Tracker'!$Q94:$ACR94)-1),0)))),"")</f>
        <v/>
      </c>
      <c r="O92" s="26" t="str">
        <f t="array" ref="O92">IF($C92&lt;&gt;"",SUM(IF('Vacation Tracker'!$Q$1:$ACR$1=1,IF(RIGHT('Vacation Tracker'!$Q94:$ACR94)=O$9,IFERROR(--LEFT('Vacation Tracker'!$Q94:$ACR94,LEN('Vacation Tracker'!$Q94:$ACR94)-1),0)))),"")</f>
        <v/>
      </c>
      <c r="P92" s="26" t="str">
        <f t="array" ref="P92">IF($C92&lt;&gt;"",SUM(IF('Vacation Tracker'!$Q$1:$ACR$1=1,IF(RIGHT('Vacation Tracker'!$Q94:$ACR94)=P$9,IFERROR(--LEFT('Vacation Tracker'!$Q94:$ACR94,LEN('Vacation Tracker'!$Q94:$ACR94)-1),0)))),"")</f>
        <v/>
      </c>
      <c r="Q92" s="26" t="str">
        <f t="array" ref="Q92">IF($C92&lt;&gt;"",SUM(IF('Vacation Tracker'!$Q$1:$ACR$1=1,IF(RIGHT('Vacation Tracker'!$Q94:$ACR94)=Q$9,IFERROR(--LEFT('Vacation Tracker'!$Q94:$ACR94,LEN('Vacation Tracker'!$Q94:$ACR94)-1),0)))),"")</f>
        <v/>
      </c>
      <c r="R92" s="73" t="str">
        <f t="array" ref="R92">IF($C92&lt;&gt;"",SUM(IF('Vacation Tracker'!$Q$1:$ACR$1=1,IF(RIGHT('Vacation Tracker'!$Q94:$ACR94)=R$9,IFERROR(--LEFT('Vacation Tracker'!$Q94:$ACR94,LEN('Vacation Tracker'!$Q94:$ACR94)-1),0)))),"")</f>
        <v/>
      </c>
      <c r="S92" s="74" t="str">
        <f t="array" ref="S92">IF($C92&lt;&gt;"",SUM(IF('Vacation Tracker'!$Q$1:$ACR$1=1,IF(RIGHT('Vacation Tracker'!$Q94:$ACR94)=S$9,IFERROR(--LEFT('Vacation Tracker'!$Q94:$ACR94,LEN('Vacation Tracker'!$Q94:$ACR94)-1),0)))),"")</f>
        <v/>
      </c>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row>
    <row r="93" spans="2:168" ht="15" customHeight="1" x14ac:dyDescent="0.2">
      <c r="B93" s="23">
        <f>IF('Vacation Tracker'!B95&lt;&gt;"",'Vacation Tracker'!B95,"")</f>
        <v>84</v>
      </c>
      <c r="C93" s="24" t="str">
        <f>IF('Vacation Tracker'!C95&lt;&gt;"",'Vacation Tracker'!C95,"")</f>
        <v/>
      </c>
      <c r="D93" s="25" t="str">
        <f>IF('Vacation Tracker'!D95&lt;&gt;"",'Vacation Tracker'!D95,"")</f>
        <v/>
      </c>
      <c r="E93" s="25" t="str">
        <f>IF('Vacation Tracker'!E95&lt;&gt;"",'Vacation Tracker'!E95,"")</f>
        <v/>
      </c>
      <c r="F93" s="24" t="str">
        <f>IF('Vacation Tracker'!F95&lt;&gt;"",'Vacation Tracker'!F95,"")</f>
        <v/>
      </c>
      <c r="G93" s="24" t="str">
        <f>IF('Vacation Tracker'!G95&lt;&gt;"",'Vacation Tracker'!G95,"")</f>
        <v/>
      </c>
      <c r="H93" s="23" t="str">
        <f>IF(C93&lt;&gt;"",SUMIF('Vacation Tracker'!$Q$1:$ACR$1,1,'Vacation Tracker'!Q95:ACR95),"")</f>
        <v/>
      </c>
      <c r="I93" s="26" t="str">
        <f t="shared" si="2"/>
        <v/>
      </c>
      <c r="J93" s="72" t="str">
        <f t="shared" si="3"/>
        <v/>
      </c>
      <c r="K93" s="26" t="str">
        <f t="array" ref="K93">IF($C93&lt;&gt;"",SUM(IF('Vacation Tracker'!$Q$1:$ACR$1=1,IF(RIGHT('Vacation Tracker'!$Q95:$ACR95)=K$9,IFERROR(--LEFT('Vacation Tracker'!$Q95:$ACR95,LEN('Vacation Tracker'!$Q95:$ACR95)-1),0)))),"")</f>
        <v/>
      </c>
      <c r="L93" s="26" t="str">
        <f t="array" ref="L93">IF($C93&lt;&gt;"",SUM(IF('Vacation Tracker'!$Q$1:$ACR$1=1,IF(RIGHT('Vacation Tracker'!$Q95:$ACR95)=L$9,IFERROR(--LEFT('Vacation Tracker'!$Q95:$ACR95,LEN('Vacation Tracker'!$Q95:$ACR95)-1),0)))),"")</f>
        <v/>
      </c>
      <c r="M93" s="26" t="str">
        <f t="array" ref="M93">IF($C93&lt;&gt;"",SUM(IF('Vacation Tracker'!$Q$1:$ACR$1=1,IF(RIGHT('Vacation Tracker'!$Q95:$ACR95)=M$9,IFERROR(--LEFT('Vacation Tracker'!$Q95:$ACR95,LEN('Vacation Tracker'!$Q95:$ACR95)-1),0)))),"")</f>
        <v/>
      </c>
      <c r="N93" s="26" t="str">
        <f t="array" ref="N93">IF($C93&lt;&gt;"",SUM(IF('Vacation Tracker'!$Q$1:$ACR$1=1,IF(RIGHT('Vacation Tracker'!$Q95:$ACR95)=N$9,IFERROR(--LEFT('Vacation Tracker'!$Q95:$ACR95,LEN('Vacation Tracker'!$Q95:$ACR95)-1),0)))),"")</f>
        <v/>
      </c>
      <c r="O93" s="26" t="str">
        <f t="array" ref="O93">IF($C93&lt;&gt;"",SUM(IF('Vacation Tracker'!$Q$1:$ACR$1=1,IF(RIGHT('Vacation Tracker'!$Q95:$ACR95)=O$9,IFERROR(--LEFT('Vacation Tracker'!$Q95:$ACR95,LEN('Vacation Tracker'!$Q95:$ACR95)-1),0)))),"")</f>
        <v/>
      </c>
      <c r="P93" s="26" t="str">
        <f t="array" ref="P93">IF($C93&lt;&gt;"",SUM(IF('Vacation Tracker'!$Q$1:$ACR$1=1,IF(RIGHT('Vacation Tracker'!$Q95:$ACR95)=P$9,IFERROR(--LEFT('Vacation Tracker'!$Q95:$ACR95,LEN('Vacation Tracker'!$Q95:$ACR95)-1),0)))),"")</f>
        <v/>
      </c>
      <c r="Q93" s="26" t="str">
        <f t="array" ref="Q93">IF($C93&lt;&gt;"",SUM(IF('Vacation Tracker'!$Q$1:$ACR$1=1,IF(RIGHT('Vacation Tracker'!$Q95:$ACR95)=Q$9,IFERROR(--LEFT('Vacation Tracker'!$Q95:$ACR95,LEN('Vacation Tracker'!$Q95:$ACR95)-1),0)))),"")</f>
        <v/>
      </c>
      <c r="R93" s="73" t="str">
        <f t="array" ref="R93">IF($C93&lt;&gt;"",SUM(IF('Vacation Tracker'!$Q$1:$ACR$1=1,IF(RIGHT('Vacation Tracker'!$Q95:$ACR95)=R$9,IFERROR(--LEFT('Vacation Tracker'!$Q95:$ACR95,LEN('Vacation Tracker'!$Q95:$ACR95)-1),0)))),"")</f>
        <v/>
      </c>
      <c r="S93" s="74" t="str">
        <f t="array" ref="S93">IF($C93&lt;&gt;"",SUM(IF('Vacation Tracker'!$Q$1:$ACR$1=1,IF(RIGHT('Vacation Tracker'!$Q95:$ACR95)=S$9,IFERROR(--LEFT('Vacation Tracker'!$Q95:$ACR95,LEN('Vacation Tracker'!$Q95:$ACR95)-1),0)))),"")</f>
        <v/>
      </c>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row>
    <row r="94" spans="2:168" ht="15" customHeight="1" x14ac:dyDescent="0.2">
      <c r="B94" s="23">
        <f>IF('Vacation Tracker'!B96&lt;&gt;"",'Vacation Tracker'!B96,"")</f>
        <v>85</v>
      </c>
      <c r="C94" s="24" t="str">
        <f>IF('Vacation Tracker'!C96&lt;&gt;"",'Vacation Tracker'!C96,"")</f>
        <v/>
      </c>
      <c r="D94" s="25" t="str">
        <f>IF('Vacation Tracker'!D96&lt;&gt;"",'Vacation Tracker'!D96,"")</f>
        <v/>
      </c>
      <c r="E94" s="25" t="str">
        <f>IF('Vacation Tracker'!E96&lt;&gt;"",'Vacation Tracker'!E96,"")</f>
        <v/>
      </c>
      <c r="F94" s="24" t="str">
        <f>IF('Vacation Tracker'!F96&lt;&gt;"",'Vacation Tracker'!F96,"")</f>
        <v/>
      </c>
      <c r="G94" s="24" t="str">
        <f>IF('Vacation Tracker'!G96&lt;&gt;"",'Vacation Tracker'!G96,"")</f>
        <v/>
      </c>
      <c r="H94" s="23" t="str">
        <f>IF(C94&lt;&gt;"",SUMIF('Vacation Tracker'!$Q$1:$ACR$1,1,'Vacation Tracker'!Q96:ACR96),"")</f>
        <v/>
      </c>
      <c r="I94" s="26" t="str">
        <f t="shared" si="2"/>
        <v/>
      </c>
      <c r="J94" s="72" t="str">
        <f t="shared" si="3"/>
        <v/>
      </c>
      <c r="K94" s="26" t="str">
        <f t="array" ref="K94">IF($C94&lt;&gt;"",SUM(IF('Vacation Tracker'!$Q$1:$ACR$1=1,IF(RIGHT('Vacation Tracker'!$Q96:$ACR96)=K$9,IFERROR(--LEFT('Vacation Tracker'!$Q96:$ACR96,LEN('Vacation Tracker'!$Q96:$ACR96)-1),0)))),"")</f>
        <v/>
      </c>
      <c r="L94" s="26" t="str">
        <f t="array" ref="L94">IF($C94&lt;&gt;"",SUM(IF('Vacation Tracker'!$Q$1:$ACR$1=1,IF(RIGHT('Vacation Tracker'!$Q96:$ACR96)=L$9,IFERROR(--LEFT('Vacation Tracker'!$Q96:$ACR96,LEN('Vacation Tracker'!$Q96:$ACR96)-1),0)))),"")</f>
        <v/>
      </c>
      <c r="M94" s="26" t="str">
        <f t="array" ref="M94">IF($C94&lt;&gt;"",SUM(IF('Vacation Tracker'!$Q$1:$ACR$1=1,IF(RIGHT('Vacation Tracker'!$Q96:$ACR96)=M$9,IFERROR(--LEFT('Vacation Tracker'!$Q96:$ACR96,LEN('Vacation Tracker'!$Q96:$ACR96)-1),0)))),"")</f>
        <v/>
      </c>
      <c r="N94" s="26" t="str">
        <f t="array" ref="N94">IF($C94&lt;&gt;"",SUM(IF('Vacation Tracker'!$Q$1:$ACR$1=1,IF(RIGHT('Vacation Tracker'!$Q96:$ACR96)=N$9,IFERROR(--LEFT('Vacation Tracker'!$Q96:$ACR96,LEN('Vacation Tracker'!$Q96:$ACR96)-1),0)))),"")</f>
        <v/>
      </c>
      <c r="O94" s="26" t="str">
        <f t="array" ref="O94">IF($C94&lt;&gt;"",SUM(IF('Vacation Tracker'!$Q$1:$ACR$1=1,IF(RIGHT('Vacation Tracker'!$Q96:$ACR96)=O$9,IFERROR(--LEFT('Vacation Tracker'!$Q96:$ACR96,LEN('Vacation Tracker'!$Q96:$ACR96)-1),0)))),"")</f>
        <v/>
      </c>
      <c r="P94" s="26" t="str">
        <f t="array" ref="P94">IF($C94&lt;&gt;"",SUM(IF('Vacation Tracker'!$Q$1:$ACR$1=1,IF(RIGHT('Vacation Tracker'!$Q96:$ACR96)=P$9,IFERROR(--LEFT('Vacation Tracker'!$Q96:$ACR96,LEN('Vacation Tracker'!$Q96:$ACR96)-1),0)))),"")</f>
        <v/>
      </c>
      <c r="Q94" s="26" t="str">
        <f t="array" ref="Q94">IF($C94&lt;&gt;"",SUM(IF('Vacation Tracker'!$Q$1:$ACR$1=1,IF(RIGHT('Vacation Tracker'!$Q96:$ACR96)=Q$9,IFERROR(--LEFT('Vacation Tracker'!$Q96:$ACR96,LEN('Vacation Tracker'!$Q96:$ACR96)-1),0)))),"")</f>
        <v/>
      </c>
      <c r="R94" s="73" t="str">
        <f t="array" ref="R94">IF($C94&lt;&gt;"",SUM(IF('Vacation Tracker'!$Q$1:$ACR$1=1,IF(RIGHT('Vacation Tracker'!$Q96:$ACR96)=R$9,IFERROR(--LEFT('Vacation Tracker'!$Q96:$ACR96,LEN('Vacation Tracker'!$Q96:$ACR96)-1),0)))),"")</f>
        <v/>
      </c>
      <c r="S94" s="74" t="str">
        <f t="array" ref="S94">IF($C94&lt;&gt;"",SUM(IF('Vacation Tracker'!$Q$1:$ACR$1=1,IF(RIGHT('Vacation Tracker'!$Q96:$ACR96)=S$9,IFERROR(--LEFT('Vacation Tracker'!$Q96:$ACR96,LEN('Vacation Tracker'!$Q96:$ACR96)-1),0)))),"")</f>
        <v/>
      </c>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row>
    <row r="95" spans="2:168" ht="15" customHeight="1" x14ac:dyDescent="0.2">
      <c r="B95" s="23">
        <f>IF('Vacation Tracker'!B97&lt;&gt;"",'Vacation Tracker'!B97,"")</f>
        <v>86</v>
      </c>
      <c r="C95" s="24" t="str">
        <f>IF('Vacation Tracker'!C97&lt;&gt;"",'Vacation Tracker'!C97,"")</f>
        <v/>
      </c>
      <c r="D95" s="25" t="str">
        <f>IF('Vacation Tracker'!D97&lt;&gt;"",'Vacation Tracker'!D97,"")</f>
        <v/>
      </c>
      <c r="E95" s="25" t="str">
        <f>IF('Vacation Tracker'!E97&lt;&gt;"",'Vacation Tracker'!E97,"")</f>
        <v/>
      </c>
      <c r="F95" s="24" t="str">
        <f>IF('Vacation Tracker'!F97&lt;&gt;"",'Vacation Tracker'!F97,"")</f>
        <v/>
      </c>
      <c r="G95" s="24" t="str">
        <f>IF('Vacation Tracker'!G97&lt;&gt;"",'Vacation Tracker'!G97,"")</f>
        <v/>
      </c>
      <c r="H95" s="23" t="str">
        <f>IF(C95&lt;&gt;"",SUMIF('Vacation Tracker'!$Q$1:$ACR$1,1,'Vacation Tracker'!Q97:ACR97),"")</f>
        <v/>
      </c>
      <c r="I95" s="26" t="str">
        <f t="shared" si="2"/>
        <v/>
      </c>
      <c r="J95" s="72" t="str">
        <f t="shared" si="3"/>
        <v/>
      </c>
      <c r="K95" s="26" t="str">
        <f t="array" ref="K95">IF($C95&lt;&gt;"",SUM(IF('Vacation Tracker'!$Q$1:$ACR$1=1,IF(RIGHT('Vacation Tracker'!$Q97:$ACR97)=K$9,IFERROR(--LEFT('Vacation Tracker'!$Q97:$ACR97,LEN('Vacation Tracker'!$Q97:$ACR97)-1),0)))),"")</f>
        <v/>
      </c>
      <c r="L95" s="26" t="str">
        <f t="array" ref="L95">IF($C95&lt;&gt;"",SUM(IF('Vacation Tracker'!$Q$1:$ACR$1=1,IF(RIGHT('Vacation Tracker'!$Q97:$ACR97)=L$9,IFERROR(--LEFT('Vacation Tracker'!$Q97:$ACR97,LEN('Vacation Tracker'!$Q97:$ACR97)-1),0)))),"")</f>
        <v/>
      </c>
      <c r="M95" s="26" t="str">
        <f t="array" ref="M95">IF($C95&lt;&gt;"",SUM(IF('Vacation Tracker'!$Q$1:$ACR$1=1,IF(RIGHT('Vacation Tracker'!$Q97:$ACR97)=M$9,IFERROR(--LEFT('Vacation Tracker'!$Q97:$ACR97,LEN('Vacation Tracker'!$Q97:$ACR97)-1),0)))),"")</f>
        <v/>
      </c>
      <c r="N95" s="26" t="str">
        <f t="array" ref="N95">IF($C95&lt;&gt;"",SUM(IF('Vacation Tracker'!$Q$1:$ACR$1=1,IF(RIGHT('Vacation Tracker'!$Q97:$ACR97)=N$9,IFERROR(--LEFT('Vacation Tracker'!$Q97:$ACR97,LEN('Vacation Tracker'!$Q97:$ACR97)-1),0)))),"")</f>
        <v/>
      </c>
      <c r="O95" s="26" t="str">
        <f t="array" ref="O95">IF($C95&lt;&gt;"",SUM(IF('Vacation Tracker'!$Q$1:$ACR$1=1,IF(RIGHT('Vacation Tracker'!$Q97:$ACR97)=O$9,IFERROR(--LEFT('Vacation Tracker'!$Q97:$ACR97,LEN('Vacation Tracker'!$Q97:$ACR97)-1),0)))),"")</f>
        <v/>
      </c>
      <c r="P95" s="26" t="str">
        <f t="array" ref="P95">IF($C95&lt;&gt;"",SUM(IF('Vacation Tracker'!$Q$1:$ACR$1=1,IF(RIGHT('Vacation Tracker'!$Q97:$ACR97)=P$9,IFERROR(--LEFT('Vacation Tracker'!$Q97:$ACR97,LEN('Vacation Tracker'!$Q97:$ACR97)-1),0)))),"")</f>
        <v/>
      </c>
      <c r="Q95" s="26" t="str">
        <f t="array" ref="Q95">IF($C95&lt;&gt;"",SUM(IF('Vacation Tracker'!$Q$1:$ACR$1=1,IF(RIGHT('Vacation Tracker'!$Q97:$ACR97)=Q$9,IFERROR(--LEFT('Vacation Tracker'!$Q97:$ACR97,LEN('Vacation Tracker'!$Q97:$ACR97)-1),0)))),"")</f>
        <v/>
      </c>
      <c r="R95" s="73" t="str">
        <f t="array" ref="R95">IF($C95&lt;&gt;"",SUM(IF('Vacation Tracker'!$Q$1:$ACR$1=1,IF(RIGHT('Vacation Tracker'!$Q97:$ACR97)=R$9,IFERROR(--LEFT('Vacation Tracker'!$Q97:$ACR97,LEN('Vacation Tracker'!$Q97:$ACR97)-1),0)))),"")</f>
        <v/>
      </c>
      <c r="S95" s="74" t="str">
        <f t="array" ref="S95">IF($C95&lt;&gt;"",SUM(IF('Vacation Tracker'!$Q$1:$ACR$1=1,IF(RIGHT('Vacation Tracker'!$Q97:$ACR97)=S$9,IFERROR(--LEFT('Vacation Tracker'!$Q97:$ACR97,LEN('Vacation Tracker'!$Q97:$ACR97)-1),0)))),"")</f>
        <v/>
      </c>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row>
    <row r="96" spans="2:168" ht="15" customHeight="1" x14ac:dyDescent="0.2">
      <c r="B96" s="23">
        <f>IF('Vacation Tracker'!B98&lt;&gt;"",'Vacation Tracker'!B98,"")</f>
        <v>87</v>
      </c>
      <c r="C96" s="24" t="str">
        <f>IF('Vacation Tracker'!C98&lt;&gt;"",'Vacation Tracker'!C98,"")</f>
        <v/>
      </c>
      <c r="D96" s="25" t="str">
        <f>IF('Vacation Tracker'!D98&lt;&gt;"",'Vacation Tracker'!D98,"")</f>
        <v/>
      </c>
      <c r="E96" s="25" t="str">
        <f>IF('Vacation Tracker'!E98&lt;&gt;"",'Vacation Tracker'!E98,"")</f>
        <v/>
      </c>
      <c r="F96" s="24" t="str">
        <f>IF('Vacation Tracker'!F98&lt;&gt;"",'Vacation Tracker'!F98,"")</f>
        <v/>
      </c>
      <c r="G96" s="24" t="str">
        <f>IF('Vacation Tracker'!G98&lt;&gt;"",'Vacation Tracker'!G98,"")</f>
        <v/>
      </c>
      <c r="H96" s="23" t="str">
        <f>IF(C96&lt;&gt;"",SUMIF('Vacation Tracker'!$Q$1:$ACR$1,1,'Vacation Tracker'!Q98:ACR98),"")</f>
        <v/>
      </c>
      <c r="I96" s="26" t="str">
        <f t="shared" si="2"/>
        <v/>
      </c>
      <c r="J96" s="72" t="str">
        <f t="shared" si="3"/>
        <v/>
      </c>
      <c r="K96" s="26" t="str">
        <f t="array" ref="K96">IF($C96&lt;&gt;"",SUM(IF('Vacation Tracker'!$Q$1:$ACR$1=1,IF(RIGHT('Vacation Tracker'!$Q98:$ACR98)=K$9,IFERROR(--LEFT('Vacation Tracker'!$Q98:$ACR98,LEN('Vacation Tracker'!$Q98:$ACR98)-1),0)))),"")</f>
        <v/>
      </c>
      <c r="L96" s="26" t="str">
        <f t="array" ref="L96">IF($C96&lt;&gt;"",SUM(IF('Vacation Tracker'!$Q$1:$ACR$1=1,IF(RIGHT('Vacation Tracker'!$Q98:$ACR98)=L$9,IFERROR(--LEFT('Vacation Tracker'!$Q98:$ACR98,LEN('Vacation Tracker'!$Q98:$ACR98)-1),0)))),"")</f>
        <v/>
      </c>
      <c r="M96" s="26" t="str">
        <f t="array" ref="M96">IF($C96&lt;&gt;"",SUM(IF('Vacation Tracker'!$Q$1:$ACR$1=1,IF(RIGHT('Vacation Tracker'!$Q98:$ACR98)=M$9,IFERROR(--LEFT('Vacation Tracker'!$Q98:$ACR98,LEN('Vacation Tracker'!$Q98:$ACR98)-1),0)))),"")</f>
        <v/>
      </c>
      <c r="N96" s="26" t="str">
        <f t="array" ref="N96">IF($C96&lt;&gt;"",SUM(IF('Vacation Tracker'!$Q$1:$ACR$1=1,IF(RIGHT('Vacation Tracker'!$Q98:$ACR98)=N$9,IFERROR(--LEFT('Vacation Tracker'!$Q98:$ACR98,LEN('Vacation Tracker'!$Q98:$ACR98)-1),0)))),"")</f>
        <v/>
      </c>
      <c r="O96" s="26" t="str">
        <f t="array" ref="O96">IF($C96&lt;&gt;"",SUM(IF('Vacation Tracker'!$Q$1:$ACR$1=1,IF(RIGHT('Vacation Tracker'!$Q98:$ACR98)=O$9,IFERROR(--LEFT('Vacation Tracker'!$Q98:$ACR98,LEN('Vacation Tracker'!$Q98:$ACR98)-1),0)))),"")</f>
        <v/>
      </c>
      <c r="P96" s="26" t="str">
        <f t="array" ref="P96">IF($C96&lt;&gt;"",SUM(IF('Vacation Tracker'!$Q$1:$ACR$1=1,IF(RIGHT('Vacation Tracker'!$Q98:$ACR98)=P$9,IFERROR(--LEFT('Vacation Tracker'!$Q98:$ACR98,LEN('Vacation Tracker'!$Q98:$ACR98)-1),0)))),"")</f>
        <v/>
      </c>
      <c r="Q96" s="26" t="str">
        <f t="array" ref="Q96">IF($C96&lt;&gt;"",SUM(IF('Vacation Tracker'!$Q$1:$ACR$1=1,IF(RIGHT('Vacation Tracker'!$Q98:$ACR98)=Q$9,IFERROR(--LEFT('Vacation Tracker'!$Q98:$ACR98,LEN('Vacation Tracker'!$Q98:$ACR98)-1),0)))),"")</f>
        <v/>
      </c>
      <c r="R96" s="73" t="str">
        <f t="array" ref="R96">IF($C96&lt;&gt;"",SUM(IF('Vacation Tracker'!$Q$1:$ACR$1=1,IF(RIGHT('Vacation Tracker'!$Q98:$ACR98)=R$9,IFERROR(--LEFT('Vacation Tracker'!$Q98:$ACR98,LEN('Vacation Tracker'!$Q98:$ACR98)-1),0)))),"")</f>
        <v/>
      </c>
      <c r="S96" s="74" t="str">
        <f t="array" ref="S96">IF($C96&lt;&gt;"",SUM(IF('Vacation Tracker'!$Q$1:$ACR$1=1,IF(RIGHT('Vacation Tracker'!$Q98:$ACR98)=S$9,IFERROR(--LEFT('Vacation Tracker'!$Q98:$ACR98,LEN('Vacation Tracker'!$Q98:$ACR98)-1),0)))),"")</f>
        <v/>
      </c>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row>
    <row r="97" spans="2:168" ht="15" customHeight="1" x14ac:dyDescent="0.2">
      <c r="B97" s="23">
        <f>IF('Vacation Tracker'!B99&lt;&gt;"",'Vacation Tracker'!B99,"")</f>
        <v>88</v>
      </c>
      <c r="C97" s="24" t="str">
        <f>IF('Vacation Tracker'!C99&lt;&gt;"",'Vacation Tracker'!C99,"")</f>
        <v/>
      </c>
      <c r="D97" s="25" t="str">
        <f>IF('Vacation Tracker'!D99&lt;&gt;"",'Vacation Tracker'!D99,"")</f>
        <v/>
      </c>
      <c r="E97" s="25" t="str">
        <f>IF('Vacation Tracker'!E99&lt;&gt;"",'Vacation Tracker'!E99,"")</f>
        <v/>
      </c>
      <c r="F97" s="24" t="str">
        <f>IF('Vacation Tracker'!F99&lt;&gt;"",'Vacation Tracker'!F99,"")</f>
        <v/>
      </c>
      <c r="G97" s="24" t="str">
        <f>IF('Vacation Tracker'!G99&lt;&gt;"",'Vacation Tracker'!G99,"")</f>
        <v/>
      </c>
      <c r="H97" s="23" t="str">
        <f>IF(C97&lt;&gt;"",SUMIF('Vacation Tracker'!$Q$1:$ACR$1,1,'Vacation Tracker'!Q99:ACR99),"")</f>
        <v/>
      </c>
      <c r="I97" s="26" t="str">
        <f t="shared" si="2"/>
        <v/>
      </c>
      <c r="J97" s="72" t="str">
        <f t="shared" si="3"/>
        <v/>
      </c>
      <c r="K97" s="26" t="str">
        <f t="array" ref="K97">IF($C97&lt;&gt;"",SUM(IF('Vacation Tracker'!$Q$1:$ACR$1=1,IF(RIGHT('Vacation Tracker'!$Q99:$ACR99)=K$9,IFERROR(--LEFT('Vacation Tracker'!$Q99:$ACR99,LEN('Vacation Tracker'!$Q99:$ACR99)-1),0)))),"")</f>
        <v/>
      </c>
      <c r="L97" s="26" t="str">
        <f t="array" ref="L97">IF($C97&lt;&gt;"",SUM(IF('Vacation Tracker'!$Q$1:$ACR$1=1,IF(RIGHT('Vacation Tracker'!$Q99:$ACR99)=L$9,IFERROR(--LEFT('Vacation Tracker'!$Q99:$ACR99,LEN('Vacation Tracker'!$Q99:$ACR99)-1),0)))),"")</f>
        <v/>
      </c>
      <c r="M97" s="26" t="str">
        <f t="array" ref="M97">IF($C97&lt;&gt;"",SUM(IF('Vacation Tracker'!$Q$1:$ACR$1=1,IF(RIGHT('Vacation Tracker'!$Q99:$ACR99)=M$9,IFERROR(--LEFT('Vacation Tracker'!$Q99:$ACR99,LEN('Vacation Tracker'!$Q99:$ACR99)-1),0)))),"")</f>
        <v/>
      </c>
      <c r="N97" s="26" t="str">
        <f t="array" ref="N97">IF($C97&lt;&gt;"",SUM(IF('Vacation Tracker'!$Q$1:$ACR$1=1,IF(RIGHT('Vacation Tracker'!$Q99:$ACR99)=N$9,IFERROR(--LEFT('Vacation Tracker'!$Q99:$ACR99,LEN('Vacation Tracker'!$Q99:$ACR99)-1),0)))),"")</f>
        <v/>
      </c>
      <c r="O97" s="26" t="str">
        <f t="array" ref="O97">IF($C97&lt;&gt;"",SUM(IF('Vacation Tracker'!$Q$1:$ACR$1=1,IF(RIGHT('Vacation Tracker'!$Q99:$ACR99)=O$9,IFERROR(--LEFT('Vacation Tracker'!$Q99:$ACR99,LEN('Vacation Tracker'!$Q99:$ACR99)-1),0)))),"")</f>
        <v/>
      </c>
      <c r="P97" s="26" t="str">
        <f t="array" ref="P97">IF($C97&lt;&gt;"",SUM(IF('Vacation Tracker'!$Q$1:$ACR$1=1,IF(RIGHT('Vacation Tracker'!$Q99:$ACR99)=P$9,IFERROR(--LEFT('Vacation Tracker'!$Q99:$ACR99,LEN('Vacation Tracker'!$Q99:$ACR99)-1),0)))),"")</f>
        <v/>
      </c>
      <c r="Q97" s="26" t="str">
        <f t="array" ref="Q97">IF($C97&lt;&gt;"",SUM(IF('Vacation Tracker'!$Q$1:$ACR$1=1,IF(RIGHT('Vacation Tracker'!$Q99:$ACR99)=Q$9,IFERROR(--LEFT('Vacation Tracker'!$Q99:$ACR99,LEN('Vacation Tracker'!$Q99:$ACR99)-1),0)))),"")</f>
        <v/>
      </c>
      <c r="R97" s="73" t="str">
        <f t="array" ref="R97">IF($C97&lt;&gt;"",SUM(IF('Vacation Tracker'!$Q$1:$ACR$1=1,IF(RIGHT('Vacation Tracker'!$Q99:$ACR99)=R$9,IFERROR(--LEFT('Vacation Tracker'!$Q99:$ACR99,LEN('Vacation Tracker'!$Q99:$ACR99)-1),0)))),"")</f>
        <v/>
      </c>
      <c r="S97" s="74" t="str">
        <f t="array" ref="S97">IF($C97&lt;&gt;"",SUM(IF('Vacation Tracker'!$Q$1:$ACR$1=1,IF(RIGHT('Vacation Tracker'!$Q99:$ACR99)=S$9,IFERROR(--LEFT('Vacation Tracker'!$Q99:$ACR99,LEN('Vacation Tracker'!$Q99:$ACR99)-1),0)))),"")</f>
        <v/>
      </c>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row>
    <row r="98" spans="2:168" ht="15" customHeight="1" x14ac:dyDescent="0.2">
      <c r="B98" s="23">
        <f>IF('Vacation Tracker'!B100&lt;&gt;"",'Vacation Tracker'!B100,"")</f>
        <v>89</v>
      </c>
      <c r="C98" s="24" t="str">
        <f>IF('Vacation Tracker'!C100&lt;&gt;"",'Vacation Tracker'!C100,"")</f>
        <v/>
      </c>
      <c r="D98" s="25" t="str">
        <f>IF('Vacation Tracker'!D100&lt;&gt;"",'Vacation Tracker'!D100,"")</f>
        <v/>
      </c>
      <c r="E98" s="25" t="str">
        <f>IF('Vacation Tracker'!E100&lt;&gt;"",'Vacation Tracker'!E100,"")</f>
        <v/>
      </c>
      <c r="F98" s="24" t="str">
        <f>IF('Vacation Tracker'!F100&lt;&gt;"",'Vacation Tracker'!F100,"")</f>
        <v/>
      </c>
      <c r="G98" s="24" t="str">
        <f>IF('Vacation Tracker'!G100&lt;&gt;"",'Vacation Tracker'!G100,"")</f>
        <v/>
      </c>
      <c r="H98" s="23" t="str">
        <f>IF(C98&lt;&gt;"",SUMIF('Vacation Tracker'!$Q$1:$ACR$1,1,'Vacation Tracker'!Q100:ACR100),"")</f>
        <v/>
      </c>
      <c r="I98" s="26" t="str">
        <f t="shared" si="2"/>
        <v/>
      </c>
      <c r="J98" s="72" t="str">
        <f t="shared" si="3"/>
        <v/>
      </c>
      <c r="K98" s="26" t="str">
        <f t="array" ref="K98">IF($C98&lt;&gt;"",SUM(IF('Vacation Tracker'!$Q$1:$ACR$1=1,IF(RIGHT('Vacation Tracker'!$Q100:$ACR100)=K$9,IFERROR(--LEFT('Vacation Tracker'!$Q100:$ACR100,LEN('Vacation Tracker'!$Q100:$ACR100)-1),0)))),"")</f>
        <v/>
      </c>
      <c r="L98" s="26" t="str">
        <f t="array" ref="L98">IF($C98&lt;&gt;"",SUM(IF('Vacation Tracker'!$Q$1:$ACR$1=1,IF(RIGHT('Vacation Tracker'!$Q100:$ACR100)=L$9,IFERROR(--LEFT('Vacation Tracker'!$Q100:$ACR100,LEN('Vacation Tracker'!$Q100:$ACR100)-1),0)))),"")</f>
        <v/>
      </c>
      <c r="M98" s="26" t="str">
        <f t="array" ref="M98">IF($C98&lt;&gt;"",SUM(IF('Vacation Tracker'!$Q$1:$ACR$1=1,IF(RIGHT('Vacation Tracker'!$Q100:$ACR100)=M$9,IFERROR(--LEFT('Vacation Tracker'!$Q100:$ACR100,LEN('Vacation Tracker'!$Q100:$ACR100)-1),0)))),"")</f>
        <v/>
      </c>
      <c r="N98" s="26" t="str">
        <f t="array" ref="N98">IF($C98&lt;&gt;"",SUM(IF('Vacation Tracker'!$Q$1:$ACR$1=1,IF(RIGHT('Vacation Tracker'!$Q100:$ACR100)=N$9,IFERROR(--LEFT('Vacation Tracker'!$Q100:$ACR100,LEN('Vacation Tracker'!$Q100:$ACR100)-1),0)))),"")</f>
        <v/>
      </c>
      <c r="O98" s="26" t="str">
        <f t="array" ref="O98">IF($C98&lt;&gt;"",SUM(IF('Vacation Tracker'!$Q$1:$ACR$1=1,IF(RIGHT('Vacation Tracker'!$Q100:$ACR100)=O$9,IFERROR(--LEFT('Vacation Tracker'!$Q100:$ACR100,LEN('Vacation Tracker'!$Q100:$ACR100)-1),0)))),"")</f>
        <v/>
      </c>
      <c r="P98" s="26" t="str">
        <f t="array" ref="P98">IF($C98&lt;&gt;"",SUM(IF('Vacation Tracker'!$Q$1:$ACR$1=1,IF(RIGHT('Vacation Tracker'!$Q100:$ACR100)=P$9,IFERROR(--LEFT('Vacation Tracker'!$Q100:$ACR100,LEN('Vacation Tracker'!$Q100:$ACR100)-1),0)))),"")</f>
        <v/>
      </c>
      <c r="Q98" s="26" t="str">
        <f t="array" ref="Q98">IF($C98&lt;&gt;"",SUM(IF('Vacation Tracker'!$Q$1:$ACR$1=1,IF(RIGHT('Vacation Tracker'!$Q100:$ACR100)=Q$9,IFERROR(--LEFT('Vacation Tracker'!$Q100:$ACR100,LEN('Vacation Tracker'!$Q100:$ACR100)-1),0)))),"")</f>
        <v/>
      </c>
      <c r="R98" s="73" t="str">
        <f t="array" ref="R98">IF($C98&lt;&gt;"",SUM(IF('Vacation Tracker'!$Q$1:$ACR$1=1,IF(RIGHT('Vacation Tracker'!$Q100:$ACR100)=R$9,IFERROR(--LEFT('Vacation Tracker'!$Q100:$ACR100,LEN('Vacation Tracker'!$Q100:$ACR100)-1),0)))),"")</f>
        <v/>
      </c>
      <c r="S98" s="74" t="str">
        <f t="array" ref="S98">IF($C98&lt;&gt;"",SUM(IF('Vacation Tracker'!$Q$1:$ACR$1=1,IF(RIGHT('Vacation Tracker'!$Q100:$ACR100)=S$9,IFERROR(--LEFT('Vacation Tracker'!$Q100:$ACR100,LEN('Vacation Tracker'!$Q100:$ACR100)-1),0)))),"")</f>
        <v/>
      </c>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row>
    <row r="99" spans="2:168" ht="15" customHeight="1" x14ac:dyDescent="0.2">
      <c r="B99" s="23">
        <f>IF('Vacation Tracker'!B101&lt;&gt;"",'Vacation Tracker'!B101,"")</f>
        <v>90</v>
      </c>
      <c r="C99" s="24" t="str">
        <f>IF('Vacation Tracker'!C101&lt;&gt;"",'Vacation Tracker'!C101,"")</f>
        <v/>
      </c>
      <c r="D99" s="25" t="str">
        <f>IF('Vacation Tracker'!D101&lt;&gt;"",'Vacation Tracker'!D101,"")</f>
        <v/>
      </c>
      <c r="E99" s="25" t="str">
        <f>IF('Vacation Tracker'!E101&lt;&gt;"",'Vacation Tracker'!E101,"")</f>
        <v/>
      </c>
      <c r="F99" s="24" t="str">
        <f>IF('Vacation Tracker'!F101&lt;&gt;"",'Vacation Tracker'!F101,"")</f>
        <v/>
      </c>
      <c r="G99" s="24" t="str">
        <f>IF('Vacation Tracker'!G101&lt;&gt;"",'Vacation Tracker'!G101,"")</f>
        <v/>
      </c>
      <c r="H99" s="23" t="str">
        <f>IF(C99&lt;&gt;"",SUMIF('Vacation Tracker'!$Q$1:$ACR$1,1,'Vacation Tracker'!Q101:ACR101),"")</f>
        <v/>
      </c>
      <c r="I99" s="26" t="str">
        <f t="shared" si="2"/>
        <v/>
      </c>
      <c r="J99" s="72" t="str">
        <f t="shared" si="3"/>
        <v/>
      </c>
      <c r="K99" s="26" t="str">
        <f t="array" ref="K99">IF($C99&lt;&gt;"",SUM(IF('Vacation Tracker'!$Q$1:$ACR$1=1,IF(RIGHT('Vacation Tracker'!$Q101:$ACR101)=K$9,IFERROR(--LEFT('Vacation Tracker'!$Q101:$ACR101,LEN('Vacation Tracker'!$Q101:$ACR101)-1),0)))),"")</f>
        <v/>
      </c>
      <c r="L99" s="26" t="str">
        <f t="array" ref="L99">IF($C99&lt;&gt;"",SUM(IF('Vacation Tracker'!$Q$1:$ACR$1=1,IF(RIGHT('Vacation Tracker'!$Q101:$ACR101)=L$9,IFERROR(--LEFT('Vacation Tracker'!$Q101:$ACR101,LEN('Vacation Tracker'!$Q101:$ACR101)-1),0)))),"")</f>
        <v/>
      </c>
      <c r="M99" s="26" t="str">
        <f t="array" ref="M99">IF($C99&lt;&gt;"",SUM(IF('Vacation Tracker'!$Q$1:$ACR$1=1,IF(RIGHT('Vacation Tracker'!$Q101:$ACR101)=M$9,IFERROR(--LEFT('Vacation Tracker'!$Q101:$ACR101,LEN('Vacation Tracker'!$Q101:$ACR101)-1),0)))),"")</f>
        <v/>
      </c>
      <c r="N99" s="26" t="str">
        <f t="array" ref="N99">IF($C99&lt;&gt;"",SUM(IF('Vacation Tracker'!$Q$1:$ACR$1=1,IF(RIGHT('Vacation Tracker'!$Q101:$ACR101)=N$9,IFERROR(--LEFT('Vacation Tracker'!$Q101:$ACR101,LEN('Vacation Tracker'!$Q101:$ACR101)-1),0)))),"")</f>
        <v/>
      </c>
      <c r="O99" s="26" t="str">
        <f t="array" ref="O99">IF($C99&lt;&gt;"",SUM(IF('Vacation Tracker'!$Q$1:$ACR$1=1,IF(RIGHT('Vacation Tracker'!$Q101:$ACR101)=O$9,IFERROR(--LEFT('Vacation Tracker'!$Q101:$ACR101,LEN('Vacation Tracker'!$Q101:$ACR101)-1),0)))),"")</f>
        <v/>
      </c>
      <c r="P99" s="26" t="str">
        <f t="array" ref="P99">IF($C99&lt;&gt;"",SUM(IF('Vacation Tracker'!$Q$1:$ACR$1=1,IF(RIGHT('Vacation Tracker'!$Q101:$ACR101)=P$9,IFERROR(--LEFT('Vacation Tracker'!$Q101:$ACR101,LEN('Vacation Tracker'!$Q101:$ACR101)-1),0)))),"")</f>
        <v/>
      </c>
      <c r="Q99" s="26" t="str">
        <f t="array" ref="Q99">IF($C99&lt;&gt;"",SUM(IF('Vacation Tracker'!$Q$1:$ACR$1=1,IF(RIGHT('Vacation Tracker'!$Q101:$ACR101)=Q$9,IFERROR(--LEFT('Vacation Tracker'!$Q101:$ACR101,LEN('Vacation Tracker'!$Q101:$ACR101)-1),0)))),"")</f>
        <v/>
      </c>
      <c r="R99" s="73" t="str">
        <f t="array" ref="R99">IF($C99&lt;&gt;"",SUM(IF('Vacation Tracker'!$Q$1:$ACR$1=1,IF(RIGHT('Vacation Tracker'!$Q101:$ACR101)=R$9,IFERROR(--LEFT('Vacation Tracker'!$Q101:$ACR101,LEN('Vacation Tracker'!$Q101:$ACR101)-1),0)))),"")</f>
        <v/>
      </c>
      <c r="S99" s="74" t="str">
        <f t="array" ref="S99">IF($C99&lt;&gt;"",SUM(IF('Vacation Tracker'!$Q$1:$ACR$1=1,IF(RIGHT('Vacation Tracker'!$Q101:$ACR101)=S$9,IFERROR(--LEFT('Vacation Tracker'!$Q101:$ACR101,LEN('Vacation Tracker'!$Q101:$ACR101)-1),0)))),"")</f>
        <v/>
      </c>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row>
    <row r="100" spans="2:168" ht="15" customHeight="1" x14ac:dyDescent="0.2">
      <c r="B100" s="23">
        <f>IF('Vacation Tracker'!B102&lt;&gt;"",'Vacation Tracker'!B102,"")</f>
        <v>91</v>
      </c>
      <c r="C100" s="24" t="str">
        <f>IF('Vacation Tracker'!C102&lt;&gt;"",'Vacation Tracker'!C102,"")</f>
        <v/>
      </c>
      <c r="D100" s="25" t="str">
        <f>IF('Vacation Tracker'!D102&lt;&gt;"",'Vacation Tracker'!D102,"")</f>
        <v/>
      </c>
      <c r="E100" s="25" t="str">
        <f>IF('Vacation Tracker'!E102&lt;&gt;"",'Vacation Tracker'!E102,"")</f>
        <v/>
      </c>
      <c r="F100" s="24" t="str">
        <f>IF('Vacation Tracker'!F102&lt;&gt;"",'Vacation Tracker'!F102,"")</f>
        <v/>
      </c>
      <c r="G100" s="24" t="str">
        <f>IF('Vacation Tracker'!G102&lt;&gt;"",'Vacation Tracker'!G102,"")</f>
        <v/>
      </c>
      <c r="H100" s="23" t="str">
        <f>IF(C100&lt;&gt;"",SUMIF('Vacation Tracker'!$Q$1:$ACR$1,1,'Vacation Tracker'!Q102:ACR102),"")</f>
        <v/>
      </c>
      <c r="I100" s="26" t="str">
        <f t="shared" si="2"/>
        <v/>
      </c>
      <c r="J100" s="72" t="str">
        <f t="shared" si="3"/>
        <v/>
      </c>
      <c r="K100" s="26" t="str">
        <f t="array" ref="K100">IF($C100&lt;&gt;"",SUM(IF('Vacation Tracker'!$Q$1:$ACR$1=1,IF(RIGHT('Vacation Tracker'!$Q102:$ACR102)=K$9,IFERROR(--LEFT('Vacation Tracker'!$Q102:$ACR102,LEN('Vacation Tracker'!$Q102:$ACR102)-1),0)))),"")</f>
        <v/>
      </c>
      <c r="L100" s="26" t="str">
        <f t="array" ref="L100">IF($C100&lt;&gt;"",SUM(IF('Vacation Tracker'!$Q$1:$ACR$1=1,IF(RIGHT('Vacation Tracker'!$Q102:$ACR102)=L$9,IFERROR(--LEFT('Vacation Tracker'!$Q102:$ACR102,LEN('Vacation Tracker'!$Q102:$ACR102)-1),0)))),"")</f>
        <v/>
      </c>
      <c r="M100" s="26" t="str">
        <f t="array" ref="M100">IF($C100&lt;&gt;"",SUM(IF('Vacation Tracker'!$Q$1:$ACR$1=1,IF(RIGHT('Vacation Tracker'!$Q102:$ACR102)=M$9,IFERROR(--LEFT('Vacation Tracker'!$Q102:$ACR102,LEN('Vacation Tracker'!$Q102:$ACR102)-1),0)))),"")</f>
        <v/>
      </c>
      <c r="N100" s="26" t="str">
        <f t="array" ref="N100">IF($C100&lt;&gt;"",SUM(IF('Vacation Tracker'!$Q$1:$ACR$1=1,IF(RIGHT('Vacation Tracker'!$Q102:$ACR102)=N$9,IFERROR(--LEFT('Vacation Tracker'!$Q102:$ACR102,LEN('Vacation Tracker'!$Q102:$ACR102)-1),0)))),"")</f>
        <v/>
      </c>
      <c r="O100" s="26" t="str">
        <f t="array" ref="O100">IF($C100&lt;&gt;"",SUM(IF('Vacation Tracker'!$Q$1:$ACR$1=1,IF(RIGHT('Vacation Tracker'!$Q102:$ACR102)=O$9,IFERROR(--LEFT('Vacation Tracker'!$Q102:$ACR102,LEN('Vacation Tracker'!$Q102:$ACR102)-1),0)))),"")</f>
        <v/>
      </c>
      <c r="P100" s="26" t="str">
        <f t="array" ref="P100">IF($C100&lt;&gt;"",SUM(IF('Vacation Tracker'!$Q$1:$ACR$1=1,IF(RIGHT('Vacation Tracker'!$Q102:$ACR102)=P$9,IFERROR(--LEFT('Vacation Tracker'!$Q102:$ACR102,LEN('Vacation Tracker'!$Q102:$ACR102)-1),0)))),"")</f>
        <v/>
      </c>
      <c r="Q100" s="26" t="str">
        <f t="array" ref="Q100">IF($C100&lt;&gt;"",SUM(IF('Vacation Tracker'!$Q$1:$ACR$1=1,IF(RIGHT('Vacation Tracker'!$Q102:$ACR102)=Q$9,IFERROR(--LEFT('Vacation Tracker'!$Q102:$ACR102,LEN('Vacation Tracker'!$Q102:$ACR102)-1),0)))),"")</f>
        <v/>
      </c>
      <c r="R100" s="73" t="str">
        <f t="array" ref="R100">IF($C100&lt;&gt;"",SUM(IF('Vacation Tracker'!$Q$1:$ACR$1=1,IF(RIGHT('Vacation Tracker'!$Q102:$ACR102)=R$9,IFERROR(--LEFT('Vacation Tracker'!$Q102:$ACR102,LEN('Vacation Tracker'!$Q102:$ACR102)-1),0)))),"")</f>
        <v/>
      </c>
      <c r="S100" s="74" t="str">
        <f t="array" ref="S100">IF($C100&lt;&gt;"",SUM(IF('Vacation Tracker'!$Q$1:$ACR$1=1,IF(RIGHT('Vacation Tracker'!$Q102:$ACR102)=S$9,IFERROR(--LEFT('Vacation Tracker'!$Q102:$ACR102,LEN('Vacation Tracker'!$Q102:$ACR102)-1),0)))),"")</f>
        <v/>
      </c>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row>
    <row r="101" spans="2:168" ht="15" customHeight="1" x14ac:dyDescent="0.2">
      <c r="B101" s="23">
        <f>IF('Vacation Tracker'!B103&lt;&gt;"",'Vacation Tracker'!B103,"")</f>
        <v>92</v>
      </c>
      <c r="C101" s="24" t="str">
        <f>IF('Vacation Tracker'!C103&lt;&gt;"",'Vacation Tracker'!C103,"")</f>
        <v/>
      </c>
      <c r="D101" s="25" t="str">
        <f>IF('Vacation Tracker'!D103&lt;&gt;"",'Vacation Tracker'!D103,"")</f>
        <v/>
      </c>
      <c r="E101" s="25" t="str">
        <f>IF('Vacation Tracker'!E103&lt;&gt;"",'Vacation Tracker'!E103,"")</f>
        <v/>
      </c>
      <c r="F101" s="24" t="str">
        <f>IF('Vacation Tracker'!F103&lt;&gt;"",'Vacation Tracker'!F103,"")</f>
        <v/>
      </c>
      <c r="G101" s="24" t="str">
        <f>IF('Vacation Tracker'!G103&lt;&gt;"",'Vacation Tracker'!G103,"")</f>
        <v/>
      </c>
      <c r="H101" s="23" t="str">
        <f>IF(C101&lt;&gt;"",SUMIF('Vacation Tracker'!$Q$1:$ACR$1,1,'Vacation Tracker'!Q103:ACR103),"")</f>
        <v/>
      </c>
      <c r="I101" s="26" t="str">
        <f t="shared" si="2"/>
        <v/>
      </c>
      <c r="J101" s="72" t="str">
        <f t="shared" si="3"/>
        <v/>
      </c>
      <c r="K101" s="26" t="str">
        <f t="array" ref="K101">IF($C101&lt;&gt;"",SUM(IF('Vacation Tracker'!$Q$1:$ACR$1=1,IF(RIGHT('Vacation Tracker'!$Q103:$ACR103)=K$9,IFERROR(--LEFT('Vacation Tracker'!$Q103:$ACR103,LEN('Vacation Tracker'!$Q103:$ACR103)-1),0)))),"")</f>
        <v/>
      </c>
      <c r="L101" s="26" t="str">
        <f t="array" ref="L101">IF($C101&lt;&gt;"",SUM(IF('Vacation Tracker'!$Q$1:$ACR$1=1,IF(RIGHT('Vacation Tracker'!$Q103:$ACR103)=L$9,IFERROR(--LEFT('Vacation Tracker'!$Q103:$ACR103,LEN('Vacation Tracker'!$Q103:$ACR103)-1),0)))),"")</f>
        <v/>
      </c>
      <c r="M101" s="26" t="str">
        <f t="array" ref="M101">IF($C101&lt;&gt;"",SUM(IF('Vacation Tracker'!$Q$1:$ACR$1=1,IF(RIGHT('Vacation Tracker'!$Q103:$ACR103)=M$9,IFERROR(--LEFT('Vacation Tracker'!$Q103:$ACR103,LEN('Vacation Tracker'!$Q103:$ACR103)-1),0)))),"")</f>
        <v/>
      </c>
      <c r="N101" s="26" t="str">
        <f t="array" ref="N101">IF($C101&lt;&gt;"",SUM(IF('Vacation Tracker'!$Q$1:$ACR$1=1,IF(RIGHT('Vacation Tracker'!$Q103:$ACR103)=N$9,IFERROR(--LEFT('Vacation Tracker'!$Q103:$ACR103,LEN('Vacation Tracker'!$Q103:$ACR103)-1),0)))),"")</f>
        <v/>
      </c>
      <c r="O101" s="26" t="str">
        <f t="array" ref="O101">IF($C101&lt;&gt;"",SUM(IF('Vacation Tracker'!$Q$1:$ACR$1=1,IF(RIGHT('Vacation Tracker'!$Q103:$ACR103)=O$9,IFERROR(--LEFT('Vacation Tracker'!$Q103:$ACR103,LEN('Vacation Tracker'!$Q103:$ACR103)-1),0)))),"")</f>
        <v/>
      </c>
      <c r="P101" s="26" t="str">
        <f t="array" ref="P101">IF($C101&lt;&gt;"",SUM(IF('Vacation Tracker'!$Q$1:$ACR$1=1,IF(RIGHT('Vacation Tracker'!$Q103:$ACR103)=P$9,IFERROR(--LEFT('Vacation Tracker'!$Q103:$ACR103,LEN('Vacation Tracker'!$Q103:$ACR103)-1),0)))),"")</f>
        <v/>
      </c>
      <c r="Q101" s="26" t="str">
        <f t="array" ref="Q101">IF($C101&lt;&gt;"",SUM(IF('Vacation Tracker'!$Q$1:$ACR$1=1,IF(RIGHT('Vacation Tracker'!$Q103:$ACR103)=Q$9,IFERROR(--LEFT('Vacation Tracker'!$Q103:$ACR103,LEN('Vacation Tracker'!$Q103:$ACR103)-1),0)))),"")</f>
        <v/>
      </c>
      <c r="R101" s="73" t="str">
        <f t="array" ref="R101">IF($C101&lt;&gt;"",SUM(IF('Vacation Tracker'!$Q$1:$ACR$1=1,IF(RIGHT('Vacation Tracker'!$Q103:$ACR103)=R$9,IFERROR(--LEFT('Vacation Tracker'!$Q103:$ACR103,LEN('Vacation Tracker'!$Q103:$ACR103)-1),0)))),"")</f>
        <v/>
      </c>
      <c r="S101" s="74" t="str">
        <f t="array" ref="S101">IF($C101&lt;&gt;"",SUM(IF('Vacation Tracker'!$Q$1:$ACR$1=1,IF(RIGHT('Vacation Tracker'!$Q103:$ACR103)=S$9,IFERROR(--LEFT('Vacation Tracker'!$Q103:$ACR103,LEN('Vacation Tracker'!$Q103:$ACR103)-1),0)))),"")</f>
        <v/>
      </c>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row>
    <row r="102" spans="2:168" ht="15" customHeight="1" x14ac:dyDescent="0.2">
      <c r="B102" s="23">
        <f>IF('Vacation Tracker'!B104&lt;&gt;"",'Vacation Tracker'!B104,"")</f>
        <v>93</v>
      </c>
      <c r="C102" s="24" t="str">
        <f>IF('Vacation Tracker'!C104&lt;&gt;"",'Vacation Tracker'!C104,"")</f>
        <v/>
      </c>
      <c r="D102" s="25" t="str">
        <f>IF('Vacation Tracker'!D104&lt;&gt;"",'Vacation Tracker'!D104,"")</f>
        <v/>
      </c>
      <c r="E102" s="25" t="str">
        <f>IF('Vacation Tracker'!E104&lt;&gt;"",'Vacation Tracker'!E104,"")</f>
        <v/>
      </c>
      <c r="F102" s="24" t="str">
        <f>IF('Vacation Tracker'!F104&lt;&gt;"",'Vacation Tracker'!F104,"")</f>
        <v/>
      </c>
      <c r="G102" s="24" t="str">
        <f>IF('Vacation Tracker'!G104&lt;&gt;"",'Vacation Tracker'!G104,"")</f>
        <v/>
      </c>
      <c r="H102" s="23" t="str">
        <f>IF(C102&lt;&gt;"",SUMIF('Vacation Tracker'!$Q$1:$ACR$1,1,'Vacation Tracker'!Q104:ACR104),"")</f>
        <v/>
      </c>
      <c r="I102" s="26" t="str">
        <f t="shared" si="2"/>
        <v/>
      </c>
      <c r="J102" s="72" t="str">
        <f t="shared" si="3"/>
        <v/>
      </c>
      <c r="K102" s="26" t="str">
        <f t="array" ref="K102">IF($C102&lt;&gt;"",SUM(IF('Vacation Tracker'!$Q$1:$ACR$1=1,IF(RIGHT('Vacation Tracker'!$Q104:$ACR104)=K$9,IFERROR(--LEFT('Vacation Tracker'!$Q104:$ACR104,LEN('Vacation Tracker'!$Q104:$ACR104)-1),0)))),"")</f>
        <v/>
      </c>
      <c r="L102" s="26" t="str">
        <f t="array" ref="L102">IF($C102&lt;&gt;"",SUM(IF('Vacation Tracker'!$Q$1:$ACR$1=1,IF(RIGHT('Vacation Tracker'!$Q104:$ACR104)=L$9,IFERROR(--LEFT('Vacation Tracker'!$Q104:$ACR104,LEN('Vacation Tracker'!$Q104:$ACR104)-1),0)))),"")</f>
        <v/>
      </c>
      <c r="M102" s="26" t="str">
        <f t="array" ref="M102">IF($C102&lt;&gt;"",SUM(IF('Vacation Tracker'!$Q$1:$ACR$1=1,IF(RIGHT('Vacation Tracker'!$Q104:$ACR104)=M$9,IFERROR(--LEFT('Vacation Tracker'!$Q104:$ACR104,LEN('Vacation Tracker'!$Q104:$ACR104)-1),0)))),"")</f>
        <v/>
      </c>
      <c r="N102" s="26" t="str">
        <f t="array" ref="N102">IF($C102&lt;&gt;"",SUM(IF('Vacation Tracker'!$Q$1:$ACR$1=1,IF(RIGHT('Vacation Tracker'!$Q104:$ACR104)=N$9,IFERROR(--LEFT('Vacation Tracker'!$Q104:$ACR104,LEN('Vacation Tracker'!$Q104:$ACR104)-1),0)))),"")</f>
        <v/>
      </c>
      <c r="O102" s="26" t="str">
        <f t="array" ref="O102">IF($C102&lt;&gt;"",SUM(IF('Vacation Tracker'!$Q$1:$ACR$1=1,IF(RIGHT('Vacation Tracker'!$Q104:$ACR104)=O$9,IFERROR(--LEFT('Vacation Tracker'!$Q104:$ACR104,LEN('Vacation Tracker'!$Q104:$ACR104)-1),0)))),"")</f>
        <v/>
      </c>
      <c r="P102" s="26" t="str">
        <f t="array" ref="P102">IF($C102&lt;&gt;"",SUM(IF('Vacation Tracker'!$Q$1:$ACR$1=1,IF(RIGHT('Vacation Tracker'!$Q104:$ACR104)=P$9,IFERROR(--LEFT('Vacation Tracker'!$Q104:$ACR104,LEN('Vacation Tracker'!$Q104:$ACR104)-1),0)))),"")</f>
        <v/>
      </c>
      <c r="Q102" s="26" t="str">
        <f t="array" ref="Q102">IF($C102&lt;&gt;"",SUM(IF('Vacation Tracker'!$Q$1:$ACR$1=1,IF(RIGHT('Vacation Tracker'!$Q104:$ACR104)=Q$9,IFERROR(--LEFT('Vacation Tracker'!$Q104:$ACR104,LEN('Vacation Tracker'!$Q104:$ACR104)-1),0)))),"")</f>
        <v/>
      </c>
      <c r="R102" s="73" t="str">
        <f t="array" ref="R102">IF($C102&lt;&gt;"",SUM(IF('Vacation Tracker'!$Q$1:$ACR$1=1,IF(RIGHT('Vacation Tracker'!$Q104:$ACR104)=R$9,IFERROR(--LEFT('Vacation Tracker'!$Q104:$ACR104,LEN('Vacation Tracker'!$Q104:$ACR104)-1),0)))),"")</f>
        <v/>
      </c>
      <c r="S102" s="74" t="str">
        <f t="array" ref="S102">IF($C102&lt;&gt;"",SUM(IF('Vacation Tracker'!$Q$1:$ACR$1=1,IF(RIGHT('Vacation Tracker'!$Q104:$ACR104)=S$9,IFERROR(--LEFT('Vacation Tracker'!$Q104:$ACR104,LEN('Vacation Tracker'!$Q104:$ACR104)-1),0)))),"")</f>
        <v/>
      </c>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row>
    <row r="103" spans="2:168" ht="15" customHeight="1" x14ac:dyDescent="0.2">
      <c r="B103" s="23">
        <f>IF('Vacation Tracker'!B105&lt;&gt;"",'Vacation Tracker'!B105,"")</f>
        <v>94</v>
      </c>
      <c r="C103" s="24" t="str">
        <f>IF('Vacation Tracker'!C105&lt;&gt;"",'Vacation Tracker'!C105,"")</f>
        <v/>
      </c>
      <c r="D103" s="25" t="str">
        <f>IF('Vacation Tracker'!D105&lt;&gt;"",'Vacation Tracker'!D105,"")</f>
        <v/>
      </c>
      <c r="E103" s="25" t="str">
        <f>IF('Vacation Tracker'!E105&lt;&gt;"",'Vacation Tracker'!E105,"")</f>
        <v/>
      </c>
      <c r="F103" s="24" t="str">
        <f>IF('Vacation Tracker'!F105&lt;&gt;"",'Vacation Tracker'!F105,"")</f>
        <v/>
      </c>
      <c r="G103" s="24" t="str">
        <f>IF('Vacation Tracker'!G105&lt;&gt;"",'Vacation Tracker'!G105,"")</f>
        <v/>
      </c>
      <c r="H103" s="23" t="str">
        <f>IF(C103&lt;&gt;"",SUMIF('Vacation Tracker'!$Q$1:$ACR$1,1,'Vacation Tracker'!Q105:ACR105),"")</f>
        <v/>
      </c>
      <c r="I103" s="26" t="str">
        <f t="shared" si="2"/>
        <v/>
      </c>
      <c r="J103" s="72" t="str">
        <f t="shared" si="3"/>
        <v/>
      </c>
      <c r="K103" s="26" t="str">
        <f t="array" ref="K103">IF($C103&lt;&gt;"",SUM(IF('Vacation Tracker'!$Q$1:$ACR$1=1,IF(RIGHT('Vacation Tracker'!$Q105:$ACR105)=K$9,IFERROR(--LEFT('Vacation Tracker'!$Q105:$ACR105,LEN('Vacation Tracker'!$Q105:$ACR105)-1),0)))),"")</f>
        <v/>
      </c>
      <c r="L103" s="26" t="str">
        <f t="array" ref="L103">IF($C103&lt;&gt;"",SUM(IF('Vacation Tracker'!$Q$1:$ACR$1=1,IF(RIGHT('Vacation Tracker'!$Q105:$ACR105)=L$9,IFERROR(--LEFT('Vacation Tracker'!$Q105:$ACR105,LEN('Vacation Tracker'!$Q105:$ACR105)-1),0)))),"")</f>
        <v/>
      </c>
      <c r="M103" s="26" t="str">
        <f t="array" ref="M103">IF($C103&lt;&gt;"",SUM(IF('Vacation Tracker'!$Q$1:$ACR$1=1,IF(RIGHT('Vacation Tracker'!$Q105:$ACR105)=M$9,IFERROR(--LEFT('Vacation Tracker'!$Q105:$ACR105,LEN('Vacation Tracker'!$Q105:$ACR105)-1),0)))),"")</f>
        <v/>
      </c>
      <c r="N103" s="26" t="str">
        <f t="array" ref="N103">IF($C103&lt;&gt;"",SUM(IF('Vacation Tracker'!$Q$1:$ACR$1=1,IF(RIGHT('Vacation Tracker'!$Q105:$ACR105)=N$9,IFERROR(--LEFT('Vacation Tracker'!$Q105:$ACR105,LEN('Vacation Tracker'!$Q105:$ACR105)-1),0)))),"")</f>
        <v/>
      </c>
      <c r="O103" s="26" t="str">
        <f t="array" ref="O103">IF($C103&lt;&gt;"",SUM(IF('Vacation Tracker'!$Q$1:$ACR$1=1,IF(RIGHT('Vacation Tracker'!$Q105:$ACR105)=O$9,IFERROR(--LEFT('Vacation Tracker'!$Q105:$ACR105,LEN('Vacation Tracker'!$Q105:$ACR105)-1),0)))),"")</f>
        <v/>
      </c>
      <c r="P103" s="26" t="str">
        <f t="array" ref="P103">IF($C103&lt;&gt;"",SUM(IF('Vacation Tracker'!$Q$1:$ACR$1=1,IF(RIGHT('Vacation Tracker'!$Q105:$ACR105)=P$9,IFERROR(--LEFT('Vacation Tracker'!$Q105:$ACR105,LEN('Vacation Tracker'!$Q105:$ACR105)-1),0)))),"")</f>
        <v/>
      </c>
      <c r="Q103" s="26" t="str">
        <f t="array" ref="Q103">IF($C103&lt;&gt;"",SUM(IF('Vacation Tracker'!$Q$1:$ACR$1=1,IF(RIGHT('Vacation Tracker'!$Q105:$ACR105)=Q$9,IFERROR(--LEFT('Vacation Tracker'!$Q105:$ACR105,LEN('Vacation Tracker'!$Q105:$ACR105)-1),0)))),"")</f>
        <v/>
      </c>
      <c r="R103" s="73" t="str">
        <f t="array" ref="R103">IF($C103&lt;&gt;"",SUM(IF('Vacation Tracker'!$Q$1:$ACR$1=1,IF(RIGHT('Vacation Tracker'!$Q105:$ACR105)=R$9,IFERROR(--LEFT('Vacation Tracker'!$Q105:$ACR105,LEN('Vacation Tracker'!$Q105:$ACR105)-1),0)))),"")</f>
        <v/>
      </c>
      <c r="S103" s="74" t="str">
        <f t="array" ref="S103">IF($C103&lt;&gt;"",SUM(IF('Vacation Tracker'!$Q$1:$ACR$1=1,IF(RIGHT('Vacation Tracker'!$Q105:$ACR105)=S$9,IFERROR(--LEFT('Vacation Tracker'!$Q105:$ACR105,LEN('Vacation Tracker'!$Q105:$ACR105)-1),0)))),"")</f>
        <v/>
      </c>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row>
    <row r="104" spans="2:168" ht="15" customHeight="1" x14ac:dyDescent="0.2">
      <c r="B104" s="23">
        <f>IF('Vacation Tracker'!B106&lt;&gt;"",'Vacation Tracker'!B106,"")</f>
        <v>95</v>
      </c>
      <c r="C104" s="24" t="str">
        <f>IF('Vacation Tracker'!C106&lt;&gt;"",'Vacation Tracker'!C106,"")</f>
        <v/>
      </c>
      <c r="D104" s="25" t="str">
        <f>IF('Vacation Tracker'!D106&lt;&gt;"",'Vacation Tracker'!D106,"")</f>
        <v/>
      </c>
      <c r="E104" s="25" t="str">
        <f>IF('Vacation Tracker'!E106&lt;&gt;"",'Vacation Tracker'!E106,"")</f>
        <v/>
      </c>
      <c r="F104" s="24" t="str">
        <f>IF('Vacation Tracker'!F106&lt;&gt;"",'Vacation Tracker'!F106,"")</f>
        <v/>
      </c>
      <c r="G104" s="24" t="str">
        <f>IF('Vacation Tracker'!G106&lt;&gt;"",'Vacation Tracker'!G106,"")</f>
        <v/>
      </c>
      <c r="H104" s="23" t="str">
        <f>IF(C104&lt;&gt;"",SUMIF('Vacation Tracker'!$Q$1:$ACR$1,1,'Vacation Tracker'!Q106:ACR106),"")</f>
        <v/>
      </c>
      <c r="I104" s="26" t="str">
        <f t="shared" si="2"/>
        <v/>
      </c>
      <c r="J104" s="72" t="str">
        <f t="shared" si="3"/>
        <v/>
      </c>
      <c r="K104" s="26" t="str">
        <f t="array" ref="K104">IF($C104&lt;&gt;"",SUM(IF('Vacation Tracker'!$Q$1:$ACR$1=1,IF(RIGHT('Vacation Tracker'!$Q106:$ACR106)=K$9,IFERROR(--LEFT('Vacation Tracker'!$Q106:$ACR106,LEN('Vacation Tracker'!$Q106:$ACR106)-1),0)))),"")</f>
        <v/>
      </c>
      <c r="L104" s="26" t="str">
        <f t="array" ref="L104">IF($C104&lt;&gt;"",SUM(IF('Vacation Tracker'!$Q$1:$ACR$1=1,IF(RIGHT('Vacation Tracker'!$Q106:$ACR106)=L$9,IFERROR(--LEFT('Vacation Tracker'!$Q106:$ACR106,LEN('Vacation Tracker'!$Q106:$ACR106)-1),0)))),"")</f>
        <v/>
      </c>
      <c r="M104" s="26" t="str">
        <f t="array" ref="M104">IF($C104&lt;&gt;"",SUM(IF('Vacation Tracker'!$Q$1:$ACR$1=1,IF(RIGHT('Vacation Tracker'!$Q106:$ACR106)=M$9,IFERROR(--LEFT('Vacation Tracker'!$Q106:$ACR106,LEN('Vacation Tracker'!$Q106:$ACR106)-1),0)))),"")</f>
        <v/>
      </c>
      <c r="N104" s="26" t="str">
        <f t="array" ref="N104">IF($C104&lt;&gt;"",SUM(IF('Vacation Tracker'!$Q$1:$ACR$1=1,IF(RIGHT('Vacation Tracker'!$Q106:$ACR106)=N$9,IFERROR(--LEFT('Vacation Tracker'!$Q106:$ACR106,LEN('Vacation Tracker'!$Q106:$ACR106)-1),0)))),"")</f>
        <v/>
      </c>
      <c r="O104" s="26" t="str">
        <f t="array" ref="O104">IF($C104&lt;&gt;"",SUM(IF('Vacation Tracker'!$Q$1:$ACR$1=1,IF(RIGHT('Vacation Tracker'!$Q106:$ACR106)=O$9,IFERROR(--LEFT('Vacation Tracker'!$Q106:$ACR106,LEN('Vacation Tracker'!$Q106:$ACR106)-1),0)))),"")</f>
        <v/>
      </c>
      <c r="P104" s="26" t="str">
        <f t="array" ref="P104">IF($C104&lt;&gt;"",SUM(IF('Vacation Tracker'!$Q$1:$ACR$1=1,IF(RIGHT('Vacation Tracker'!$Q106:$ACR106)=P$9,IFERROR(--LEFT('Vacation Tracker'!$Q106:$ACR106,LEN('Vacation Tracker'!$Q106:$ACR106)-1),0)))),"")</f>
        <v/>
      </c>
      <c r="Q104" s="26" t="str">
        <f t="array" ref="Q104">IF($C104&lt;&gt;"",SUM(IF('Vacation Tracker'!$Q$1:$ACR$1=1,IF(RIGHT('Vacation Tracker'!$Q106:$ACR106)=Q$9,IFERROR(--LEFT('Vacation Tracker'!$Q106:$ACR106,LEN('Vacation Tracker'!$Q106:$ACR106)-1),0)))),"")</f>
        <v/>
      </c>
      <c r="R104" s="73" t="str">
        <f t="array" ref="R104">IF($C104&lt;&gt;"",SUM(IF('Vacation Tracker'!$Q$1:$ACR$1=1,IF(RIGHT('Vacation Tracker'!$Q106:$ACR106)=R$9,IFERROR(--LEFT('Vacation Tracker'!$Q106:$ACR106,LEN('Vacation Tracker'!$Q106:$ACR106)-1),0)))),"")</f>
        <v/>
      </c>
      <c r="S104" s="74" t="str">
        <f t="array" ref="S104">IF($C104&lt;&gt;"",SUM(IF('Vacation Tracker'!$Q$1:$ACR$1=1,IF(RIGHT('Vacation Tracker'!$Q106:$ACR106)=S$9,IFERROR(--LEFT('Vacation Tracker'!$Q106:$ACR106,LEN('Vacation Tracker'!$Q106:$ACR106)-1),0)))),"")</f>
        <v/>
      </c>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row>
    <row r="105" spans="2:168" ht="15" customHeight="1" x14ac:dyDescent="0.2">
      <c r="B105" s="23">
        <f>IF('Vacation Tracker'!B107&lt;&gt;"",'Vacation Tracker'!B107,"")</f>
        <v>96</v>
      </c>
      <c r="C105" s="24" t="str">
        <f>IF('Vacation Tracker'!C107&lt;&gt;"",'Vacation Tracker'!C107,"")</f>
        <v/>
      </c>
      <c r="D105" s="25" t="str">
        <f>IF('Vacation Tracker'!D107&lt;&gt;"",'Vacation Tracker'!D107,"")</f>
        <v/>
      </c>
      <c r="E105" s="25" t="str">
        <f>IF('Vacation Tracker'!E107&lt;&gt;"",'Vacation Tracker'!E107,"")</f>
        <v/>
      </c>
      <c r="F105" s="24" t="str">
        <f>IF('Vacation Tracker'!F107&lt;&gt;"",'Vacation Tracker'!F107,"")</f>
        <v/>
      </c>
      <c r="G105" s="24" t="str">
        <f>IF('Vacation Tracker'!G107&lt;&gt;"",'Vacation Tracker'!G107,"")</f>
        <v/>
      </c>
      <c r="H105" s="23" t="str">
        <f>IF(C105&lt;&gt;"",SUMIF('Vacation Tracker'!$Q$1:$ACR$1,1,'Vacation Tracker'!Q107:ACR107),"")</f>
        <v/>
      </c>
      <c r="I105" s="26" t="str">
        <f t="shared" si="2"/>
        <v/>
      </c>
      <c r="J105" s="72" t="str">
        <f t="shared" si="3"/>
        <v/>
      </c>
      <c r="K105" s="26" t="str">
        <f t="array" ref="K105">IF($C105&lt;&gt;"",SUM(IF('Vacation Tracker'!$Q$1:$ACR$1=1,IF(RIGHT('Vacation Tracker'!$Q107:$ACR107)=K$9,IFERROR(--LEFT('Vacation Tracker'!$Q107:$ACR107,LEN('Vacation Tracker'!$Q107:$ACR107)-1),0)))),"")</f>
        <v/>
      </c>
      <c r="L105" s="26" t="str">
        <f t="array" ref="L105">IF($C105&lt;&gt;"",SUM(IF('Vacation Tracker'!$Q$1:$ACR$1=1,IF(RIGHT('Vacation Tracker'!$Q107:$ACR107)=L$9,IFERROR(--LEFT('Vacation Tracker'!$Q107:$ACR107,LEN('Vacation Tracker'!$Q107:$ACR107)-1),0)))),"")</f>
        <v/>
      </c>
      <c r="M105" s="26" t="str">
        <f t="array" ref="M105">IF($C105&lt;&gt;"",SUM(IF('Vacation Tracker'!$Q$1:$ACR$1=1,IF(RIGHT('Vacation Tracker'!$Q107:$ACR107)=M$9,IFERROR(--LEFT('Vacation Tracker'!$Q107:$ACR107,LEN('Vacation Tracker'!$Q107:$ACR107)-1),0)))),"")</f>
        <v/>
      </c>
      <c r="N105" s="26" t="str">
        <f t="array" ref="N105">IF($C105&lt;&gt;"",SUM(IF('Vacation Tracker'!$Q$1:$ACR$1=1,IF(RIGHT('Vacation Tracker'!$Q107:$ACR107)=N$9,IFERROR(--LEFT('Vacation Tracker'!$Q107:$ACR107,LEN('Vacation Tracker'!$Q107:$ACR107)-1),0)))),"")</f>
        <v/>
      </c>
      <c r="O105" s="26" t="str">
        <f t="array" ref="O105">IF($C105&lt;&gt;"",SUM(IF('Vacation Tracker'!$Q$1:$ACR$1=1,IF(RIGHT('Vacation Tracker'!$Q107:$ACR107)=O$9,IFERROR(--LEFT('Vacation Tracker'!$Q107:$ACR107,LEN('Vacation Tracker'!$Q107:$ACR107)-1),0)))),"")</f>
        <v/>
      </c>
      <c r="P105" s="26" t="str">
        <f t="array" ref="P105">IF($C105&lt;&gt;"",SUM(IF('Vacation Tracker'!$Q$1:$ACR$1=1,IF(RIGHT('Vacation Tracker'!$Q107:$ACR107)=P$9,IFERROR(--LEFT('Vacation Tracker'!$Q107:$ACR107,LEN('Vacation Tracker'!$Q107:$ACR107)-1),0)))),"")</f>
        <v/>
      </c>
      <c r="Q105" s="26" t="str">
        <f t="array" ref="Q105">IF($C105&lt;&gt;"",SUM(IF('Vacation Tracker'!$Q$1:$ACR$1=1,IF(RIGHT('Vacation Tracker'!$Q107:$ACR107)=Q$9,IFERROR(--LEFT('Vacation Tracker'!$Q107:$ACR107,LEN('Vacation Tracker'!$Q107:$ACR107)-1),0)))),"")</f>
        <v/>
      </c>
      <c r="R105" s="73" t="str">
        <f t="array" ref="R105">IF($C105&lt;&gt;"",SUM(IF('Vacation Tracker'!$Q$1:$ACR$1=1,IF(RIGHT('Vacation Tracker'!$Q107:$ACR107)=R$9,IFERROR(--LEFT('Vacation Tracker'!$Q107:$ACR107,LEN('Vacation Tracker'!$Q107:$ACR107)-1),0)))),"")</f>
        <v/>
      </c>
      <c r="S105" s="74" t="str">
        <f t="array" ref="S105">IF($C105&lt;&gt;"",SUM(IF('Vacation Tracker'!$Q$1:$ACR$1=1,IF(RIGHT('Vacation Tracker'!$Q107:$ACR107)=S$9,IFERROR(--LEFT('Vacation Tracker'!$Q107:$ACR107,LEN('Vacation Tracker'!$Q107:$ACR107)-1),0)))),"")</f>
        <v/>
      </c>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row>
    <row r="106" spans="2:168" ht="15" customHeight="1" x14ac:dyDescent="0.2">
      <c r="B106" s="23">
        <f>IF('Vacation Tracker'!B108&lt;&gt;"",'Vacation Tracker'!B108,"")</f>
        <v>97</v>
      </c>
      <c r="C106" s="24" t="str">
        <f>IF('Vacation Tracker'!C108&lt;&gt;"",'Vacation Tracker'!C108,"")</f>
        <v/>
      </c>
      <c r="D106" s="25" t="str">
        <f>IF('Vacation Tracker'!D108&lt;&gt;"",'Vacation Tracker'!D108,"")</f>
        <v/>
      </c>
      <c r="E106" s="25" t="str">
        <f>IF('Vacation Tracker'!E108&lt;&gt;"",'Vacation Tracker'!E108,"")</f>
        <v/>
      </c>
      <c r="F106" s="24" t="str">
        <f>IF('Vacation Tracker'!F108&lt;&gt;"",'Vacation Tracker'!F108,"")</f>
        <v/>
      </c>
      <c r="G106" s="24" t="str">
        <f>IF('Vacation Tracker'!G108&lt;&gt;"",'Vacation Tracker'!G108,"")</f>
        <v/>
      </c>
      <c r="H106" s="23" t="str">
        <f>IF(C106&lt;&gt;"",SUMIF('Vacation Tracker'!$Q$1:$ACR$1,1,'Vacation Tracker'!Q108:ACR108),"")</f>
        <v/>
      </c>
      <c r="I106" s="26" t="str">
        <f t="shared" si="2"/>
        <v/>
      </c>
      <c r="J106" s="72" t="str">
        <f t="shared" si="3"/>
        <v/>
      </c>
      <c r="K106" s="26" t="str">
        <f t="array" ref="K106">IF($C106&lt;&gt;"",SUM(IF('Vacation Tracker'!$Q$1:$ACR$1=1,IF(RIGHT('Vacation Tracker'!$Q108:$ACR108)=K$9,IFERROR(--LEFT('Vacation Tracker'!$Q108:$ACR108,LEN('Vacation Tracker'!$Q108:$ACR108)-1),0)))),"")</f>
        <v/>
      </c>
      <c r="L106" s="26" t="str">
        <f t="array" ref="L106">IF($C106&lt;&gt;"",SUM(IF('Vacation Tracker'!$Q$1:$ACR$1=1,IF(RIGHT('Vacation Tracker'!$Q108:$ACR108)=L$9,IFERROR(--LEFT('Vacation Tracker'!$Q108:$ACR108,LEN('Vacation Tracker'!$Q108:$ACR108)-1),0)))),"")</f>
        <v/>
      </c>
      <c r="M106" s="26" t="str">
        <f t="array" ref="M106">IF($C106&lt;&gt;"",SUM(IF('Vacation Tracker'!$Q$1:$ACR$1=1,IF(RIGHT('Vacation Tracker'!$Q108:$ACR108)=M$9,IFERROR(--LEFT('Vacation Tracker'!$Q108:$ACR108,LEN('Vacation Tracker'!$Q108:$ACR108)-1),0)))),"")</f>
        <v/>
      </c>
      <c r="N106" s="26" t="str">
        <f t="array" ref="N106">IF($C106&lt;&gt;"",SUM(IF('Vacation Tracker'!$Q$1:$ACR$1=1,IF(RIGHT('Vacation Tracker'!$Q108:$ACR108)=N$9,IFERROR(--LEFT('Vacation Tracker'!$Q108:$ACR108,LEN('Vacation Tracker'!$Q108:$ACR108)-1),0)))),"")</f>
        <v/>
      </c>
      <c r="O106" s="26" t="str">
        <f t="array" ref="O106">IF($C106&lt;&gt;"",SUM(IF('Vacation Tracker'!$Q$1:$ACR$1=1,IF(RIGHT('Vacation Tracker'!$Q108:$ACR108)=O$9,IFERROR(--LEFT('Vacation Tracker'!$Q108:$ACR108,LEN('Vacation Tracker'!$Q108:$ACR108)-1),0)))),"")</f>
        <v/>
      </c>
      <c r="P106" s="26" t="str">
        <f t="array" ref="P106">IF($C106&lt;&gt;"",SUM(IF('Vacation Tracker'!$Q$1:$ACR$1=1,IF(RIGHT('Vacation Tracker'!$Q108:$ACR108)=P$9,IFERROR(--LEFT('Vacation Tracker'!$Q108:$ACR108,LEN('Vacation Tracker'!$Q108:$ACR108)-1),0)))),"")</f>
        <v/>
      </c>
      <c r="Q106" s="26" t="str">
        <f t="array" ref="Q106">IF($C106&lt;&gt;"",SUM(IF('Vacation Tracker'!$Q$1:$ACR$1=1,IF(RIGHT('Vacation Tracker'!$Q108:$ACR108)=Q$9,IFERROR(--LEFT('Vacation Tracker'!$Q108:$ACR108,LEN('Vacation Tracker'!$Q108:$ACR108)-1),0)))),"")</f>
        <v/>
      </c>
      <c r="R106" s="73" t="str">
        <f t="array" ref="R106">IF($C106&lt;&gt;"",SUM(IF('Vacation Tracker'!$Q$1:$ACR$1=1,IF(RIGHT('Vacation Tracker'!$Q108:$ACR108)=R$9,IFERROR(--LEFT('Vacation Tracker'!$Q108:$ACR108,LEN('Vacation Tracker'!$Q108:$ACR108)-1),0)))),"")</f>
        <v/>
      </c>
      <c r="S106" s="74" t="str">
        <f t="array" ref="S106">IF($C106&lt;&gt;"",SUM(IF('Vacation Tracker'!$Q$1:$ACR$1=1,IF(RIGHT('Vacation Tracker'!$Q108:$ACR108)=S$9,IFERROR(--LEFT('Vacation Tracker'!$Q108:$ACR108,LEN('Vacation Tracker'!$Q108:$ACR108)-1),0)))),"")</f>
        <v/>
      </c>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row>
    <row r="107" spans="2:168" ht="15" customHeight="1" x14ac:dyDescent="0.2">
      <c r="B107" s="23">
        <f>IF('Vacation Tracker'!B109&lt;&gt;"",'Vacation Tracker'!B109,"")</f>
        <v>98</v>
      </c>
      <c r="C107" s="24" t="str">
        <f>IF('Vacation Tracker'!C109&lt;&gt;"",'Vacation Tracker'!C109,"")</f>
        <v/>
      </c>
      <c r="D107" s="25" t="str">
        <f>IF('Vacation Tracker'!D109&lt;&gt;"",'Vacation Tracker'!D109,"")</f>
        <v/>
      </c>
      <c r="E107" s="25" t="str">
        <f>IF('Vacation Tracker'!E109&lt;&gt;"",'Vacation Tracker'!E109,"")</f>
        <v/>
      </c>
      <c r="F107" s="24" t="str">
        <f>IF('Vacation Tracker'!F109&lt;&gt;"",'Vacation Tracker'!F109,"")</f>
        <v/>
      </c>
      <c r="G107" s="24" t="str">
        <f>IF('Vacation Tracker'!G109&lt;&gt;"",'Vacation Tracker'!G109,"")</f>
        <v/>
      </c>
      <c r="H107" s="23" t="str">
        <f>IF(C107&lt;&gt;"",SUMIF('Vacation Tracker'!$Q$1:$ACR$1,1,'Vacation Tracker'!Q109:ACR109),"")</f>
        <v/>
      </c>
      <c r="I107" s="26" t="str">
        <f t="shared" si="2"/>
        <v/>
      </c>
      <c r="J107" s="72" t="str">
        <f t="shared" si="3"/>
        <v/>
      </c>
      <c r="K107" s="26" t="str">
        <f t="array" ref="K107">IF($C107&lt;&gt;"",SUM(IF('Vacation Tracker'!$Q$1:$ACR$1=1,IF(RIGHT('Vacation Tracker'!$Q109:$ACR109)=K$9,IFERROR(--LEFT('Vacation Tracker'!$Q109:$ACR109,LEN('Vacation Tracker'!$Q109:$ACR109)-1),0)))),"")</f>
        <v/>
      </c>
      <c r="L107" s="26" t="str">
        <f t="array" ref="L107">IF($C107&lt;&gt;"",SUM(IF('Vacation Tracker'!$Q$1:$ACR$1=1,IF(RIGHT('Vacation Tracker'!$Q109:$ACR109)=L$9,IFERROR(--LEFT('Vacation Tracker'!$Q109:$ACR109,LEN('Vacation Tracker'!$Q109:$ACR109)-1),0)))),"")</f>
        <v/>
      </c>
      <c r="M107" s="26" t="str">
        <f t="array" ref="M107">IF($C107&lt;&gt;"",SUM(IF('Vacation Tracker'!$Q$1:$ACR$1=1,IF(RIGHT('Vacation Tracker'!$Q109:$ACR109)=M$9,IFERROR(--LEFT('Vacation Tracker'!$Q109:$ACR109,LEN('Vacation Tracker'!$Q109:$ACR109)-1),0)))),"")</f>
        <v/>
      </c>
      <c r="N107" s="26" t="str">
        <f t="array" ref="N107">IF($C107&lt;&gt;"",SUM(IF('Vacation Tracker'!$Q$1:$ACR$1=1,IF(RIGHT('Vacation Tracker'!$Q109:$ACR109)=N$9,IFERROR(--LEFT('Vacation Tracker'!$Q109:$ACR109,LEN('Vacation Tracker'!$Q109:$ACR109)-1),0)))),"")</f>
        <v/>
      </c>
      <c r="O107" s="26" t="str">
        <f t="array" ref="O107">IF($C107&lt;&gt;"",SUM(IF('Vacation Tracker'!$Q$1:$ACR$1=1,IF(RIGHT('Vacation Tracker'!$Q109:$ACR109)=O$9,IFERROR(--LEFT('Vacation Tracker'!$Q109:$ACR109,LEN('Vacation Tracker'!$Q109:$ACR109)-1),0)))),"")</f>
        <v/>
      </c>
      <c r="P107" s="26" t="str">
        <f t="array" ref="P107">IF($C107&lt;&gt;"",SUM(IF('Vacation Tracker'!$Q$1:$ACR$1=1,IF(RIGHT('Vacation Tracker'!$Q109:$ACR109)=P$9,IFERROR(--LEFT('Vacation Tracker'!$Q109:$ACR109,LEN('Vacation Tracker'!$Q109:$ACR109)-1),0)))),"")</f>
        <v/>
      </c>
      <c r="Q107" s="26" t="str">
        <f t="array" ref="Q107">IF($C107&lt;&gt;"",SUM(IF('Vacation Tracker'!$Q$1:$ACR$1=1,IF(RIGHT('Vacation Tracker'!$Q109:$ACR109)=Q$9,IFERROR(--LEFT('Vacation Tracker'!$Q109:$ACR109,LEN('Vacation Tracker'!$Q109:$ACR109)-1),0)))),"")</f>
        <v/>
      </c>
      <c r="R107" s="73" t="str">
        <f t="array" ref="R107">IF($C107&lt;&gt;"",SUM(IF('Vacation Tracker'!$Q$1:$ACR$1=1,IF(RIGHT('Vacation Tracker'!$Q109:$ACR109)=R$9,IFERROR(--LEFT('Vacation Tracker'!$Q109:$ACR109,LEN('Vacation Tracker'!$Q109:$ACR109)-1),0)))),"")</f>
        <v/>
      </c>
      <c r="S107" s="74" t="str">
        <f t="array" ref="S107">IF($C107&lt;&gt;"",SUM(IF('Vacation Tracker'!$Q$1:$ACR$1=1,IF(RIGHT('Vacation Tracker'!$Q109:$ACR109)=S$9,IFERROR(--LEFT('Vacation Tracker'!$Q109:$ACR109,LEN('Vacation Tracker'!$Q109:$ACR109)-1),0)))),"")</f>
        <v/>
      </c>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row>
    <row r="108" spans="2:168" ht="15" customHeight="1" x14ac:dyDescent="0.2">
      <c r="B108" s="23">
        <f>IF('Vacation Tracker'!B110&lt;&gt;"",'Vacation Tracker'!B110,"")</f>
        <v>99</v>
      </c>
      <c r="C108" s="24" t="str">
        <f>IF('Vacation Tracker'!C110&lt;&gt;"",'Vacation Tracker'!C110,"")</f>
        <v/>
      </c>
      <c r="D108" s="25" t="str">
        <f>IF('Vacation Tracker'!D110&lt;&gt;"",'Vacation Tracker'!D110,"")</f>
        <v/>
      </c>
      <c r="E108" s="25" t="str">
        <f>IF('Vacation Tracker'!E110&lt;&gt;"",'Vacation Tracker'!E110,"")</f>
        <v/>
      </c>
      <c r="F108" s="24" t="str">
        <f>IF('Vacation Tracker'!F110&lt;&gt;"",'Vacation Tracker'!F110,"")</f>
        <v/>
      </c>
      <c r="G108" s="24" t="str">
        <f>IF('Vacation Tracker'!G110&lt;&gt;"",'Vacation Tracker'!G110,"")</f>
        <v/>
      </c>
      <c r="H108" s="23" t="str">
        <f>IF(C108&lt;&gt;"",SUMIF('Vacation Tracker'!$Q$1:$ACR$1,1,'Vacation Tracker'!Q110:ACR110),"")</f>
        <v/>
      </c>
      <c r="I108" s="26" t="str">
        <f t="shared" si="2"/>
        <v/>
      </c>
      <c r="J108" s="72" t="str">
        <f t="shared" si="3"/>
        <v/>
      </c>
      <c r="K108" s="26" t="str">
        <f t="array" ref="K108">IF($C108&lt;&gt;"",SUM(IF('Vacation Tracker'!$Q$1:$ACR$1=1,IF(RIGHT('Vacation Tracker'!$Q110:$ACR110)=K$9,IFERROR(--LEFT('Vacation Tracker'!$Q110:$ACR110,LEN('Vacation Tracker'!$Q110:$ACR110)-1),0)))),"")</f>
        <v/>
      </c>
      <c r="L108" s="26" t="str">
        <f t="array" ref="L108">IF($C108&lt;&gt;"",SUM(IF('Vacation Tracker'!$Q$1:$ACR$1=1,IF(RIGHT('Vacation Tracker'!$Q110:$ACR110)=L$9,IFERROR(--LEFT('Vacation Tracker'!$Q110:$ACR110,LEN('Vacation Tracker'!$Q110:$ACR110)-1),0)))),"")</f>
        <v/>
      </c>
      <c r="M108" s="26" t="str">
        <f t="array" ref="M108">IF($C108&lt;&gt;"",SUM(IF('Vacation Tracker'!$Q$1:$ACR$1=1,IF(RIGHT('Vacation Tracker'!$Q110:$ACR110)=M$9,IFERROR(--LEFT('Vacation Tracker'!$Q110:$ACR110,LEN('Vacation Tracker'!$Q110:$ACR110)-1),0)))),"")</f>
        <v/>
      </c>
      <c r="N108" s="26" t="str">
        <f t="array" ref="N108">IF($C108&lt;&gt;"",SUM(IF('Vacation Tracker'!$Q$1:$ACR$1=1,IF(RIGHT('Vacation Tracker'!$Q110:$ACR110)=N$9,IFERROR(--LEFT('Vacation Tracker'!$Q110:$ACR110,LEN('Vacation Tracker'!$Q110:$ACR110)-1),0)))),"")</f>
        <v/>
      </c>
      <c r="O108" s="26" t="str">
        <f t="array" ref="O108">IF($C108&lt;&gt;"",SUM(IF('Vacation Tracker'!$Q$1:$ACR$1=1,IF(RIGHT('Vacation Tracker'!$Q110:$ACR110)=O$9,IFERROR(--LEFT('Vacation Tracker'!$Q110:$ACR110,LEN('Vacation Tracker'!$Q110:$ACR110)-1),0)))),"")</f>
        <v/>
      </c>
      <c r="P108" s="26" t="str">
        <f t="array" ref="P108">IF($C108&lt;&gt;"",SUM(IF('Vacation Tracker'!$Q$1:$ACR$1=1,IF(RIGHT('Vacation Tracker'!$Q110:$ACR110)=P$9,IFERROR(--LEFT('Vacation Tracker'!$Q110:$ACR110,LEN('Vacation Tracker'!$Q110:$ACR110)-1),0)))),"")</f>
        <v/>
      </c>
      <c r="Q108" s="26" t="str">
        <f t="array" ref="Q108">IF($C108&lt;&gt;"",SUM(IF('Vacation Tracker'!$Q$1:$ACR$1=1,IF(RIGHT('Vacation Tracker'!$Q110:$ACR110)=Q$9,IFERROR(--LEFT('Vacation Tracker'!$Q110:$ACR110,LEN('Vacation Tracker'!$Q110:$ACR110)-1),0)))),"")</f>
        <v/>
      </c>
      <c r="R108" s="73" t="str">
        <f t="array" ref="R108">IF($C108&lt;&gt;"",SUM(IF('Vacation Tracker'!$Q$1:$ACR$1=1,IF(RIGHT('Vacation Tracker'!$Q110:$ACR110)=R$9,IFERROR(--LEFT('Vacation Tracker'!$Q110:$ACR110,LEN('Vacation Tracker'!$Q110:$ACR110)-1),0)))),"")</f>
        <v/>
      </c>
      <c r="S108" s="74" t="str">
        <f t="array" ref="S108">IF($C108&lt;&gt;"",SUM(IF('Vacation Tracker'!$Q$1:$ACR$1=1,IF(RIGHT('Vacation Tracker'!$Q110:$ACR110)=S$9,IFERROR(--LEFT('Vacation Tracker'!$Q110:$ACR110,LEN('Vacation Tracker'!$Q110:$ACR110)-1),0)))),"")</f>
        <v/>
      </c>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row>
    <row r="109" spans="2:168" ht="15" customHeight="1" x14ac:dyDescent="0.2">
      <c r="B109" s="23">
        <f>IF('Vacation Tracker'!B111&lt;&gt;"",'Vacation Tracker'!B111,"")</f>
        <v>100</v>
      </c>
      <c r="C109" s="24" t="str">
        <f>IF('Vacation Tracker'!C111&lt;&gt;"",'Vacation Tracker'!C111,"")</f>
        <v/>
      </c>
      <c r="D109" s="25" t="str">
        <f>IF('Vacation Tracker'!D111&lt;&gt;"",'Vacation Tracker'!D111,"")</f>
        <v/>
      </c>
      <c r="E109" s="25" t="str">
        <f>IF('Vacation Tracker'!E111&lt;&gt;"",'Vacation Tracker'!E111,"")</f>
        <v/>
      </c>
      <c r="F109" s="24" t="str">
        <f>IF('Vacation Tracker'!F111&lt;&gt;"",'Vacation Tracker'!F111,"")</f>
        <v/>
      </c>
      <c r="G109" s="24" t="str">
        <f>IF('Vacation Tracker'!G111&lt;&gt;"",'Vacation Tracker'!G111,"")</f>
        <v/>
      </c>
      <c r="H109" s="23" t="str">
        <f>IF(C109&lt;&gt;"",SUMIF('Vacation Tracker'!$Q$1:$ACR$1,1,'Vacation Tracker'!Q111:ACR111),"")</f>
        <v/>
      </c>
      <c r="I109" s="26" t="str">
        <f t="shared" si="2"/>
        <v/>
      </c>
      <c r="J109" s="72" t="str">
        <f t="shared" si="3"/>
        <v/>
      </c>
      <c r="K109" s="26" t="str">
        <f t="array" ref="K109">IF($C109&lt;&gt;"",SUM(IF('Vacation Tracker'!$Q$1:$ACR$1=1,IF(RIGHT('Vacation Tracker'!$Q111:$ACR111)=K$9,IFERROR(--LEFT('Vacation Tracker'!$Q111:$ACR111,LEN('Vacation Tracker'!$Q111:$ACR111)-1),0)))),"")</f>
        <v/>
      </c>
      <c r="L109" s="26" t="str">
        <f t="array" ref="L109">IF($C109&lt;&gt;"",SUM(IF('Vacation Tracker'!$Q$1:$ACR$1=1,IF(RIGHT('Vacation Tracker'!$Q111:$ACR111)=L$9,IFERROR(--LEFT('Vacation Tracker'!$Q111:$ACR111,LEN('Vacation Tracker'!$Q111:$ACR111)-1),0)))),"")</f>
        <v/>
      </c>
      <c r="M109" s="26" t="str">
        <f t="array" ref="M109">IF($C109&lt;&gt;"",SUM(IF('Vacation Tracker'!$Q$1:$ACR$1=1,IF(RIGHT('Vacation Tracker'!$Q111:$ACR111)=M$9,IFERROR(--LEFT('Vacation Tracker'!$Q111:$ACR111,LEN('Vacation Tracker'!$Q111:$ACR111)-1),0)))),"")</f>
        <v/>
      </c>
      <c r="N109" s="26" t="str">
        <f t="array" ref="N109">IF($C109&lt;&gt;"",SUM(IF('Vacation Tracker'!$Q$1:$ACR$1=1,IF(RIGHT('Vacation Tracker'!$Q111:$ACR111)=N$9,IFERROR(--LEFT('Vacation Tracker'!$Q111:$ACR111,LEN('Vacation Tracker'!$Q111:$ACR111)-1),0)))),"")</f>
        <v/>
      </c>
      <c r="O109" s="26" t="str">
        <f t="array" ref="O109">IF($C109&lt;&gt;"",SUM(IF('Vacation Tracker'!$Q$1:$ACR$1=1,IF(RIGHT('Vacation Tracker'!$Q111:$ACR111)=O$9,IFERROR(--LEFT('Vacation Tracker'!$Q111:$ACR111,LEN('Vacation Tracker'!$Q111:$ACR111)-1),0)))),"")</f>
        <v/>
      </c>
      <c r="P109" s="26" t="str">
        <f t="array" ref="P109">IF($C109&lt;&gt;"",SUM(IF('Vacation Tracker'!$Q$1:$ACR$1=1,IF(RIGHT('Vacation Tracker'!$Q111:$ACR111)=P$9,IFERROR(--LEFT('Vacation Tracker'!$Q111:$ACR111,LEN('Vacation Tracker'!$Q111:$ACR111)-1),0)))),"")</f>
        <v/>
      </c>
      <c r="Q109" s="26" t="str">
        <f t="array" ref="Q109">IF($C109&lt;&gt;"",SUM(IF('Vacation Tracker'!$Q$1:$ACR$1=1,IF(RIGHT('Vacation Tracker'!$Q111:$ACR111)=Q$9,IFERROR(--LEFT('Vacation Tracker'!$Q111:$ACR111,LEN('Vacation Tracker'!$Q111:$ACR111)-1),0)))),"")</f>
        <v/>
      </c>
      <c r="R109" s="73" t="str">
        <f t="array" ref="R109">IF($C109&lt;&gt;"",SUM(IF('Vacation Tracker'!$Q$1:$ACR$1=1,IF(RIGHT('Vacation Tracker'!$Q111:$ACR111)=R$9,IFERROR(--LEFT('Vacation Tracker'!$Q111:$ACR111,LEN('Vacation Tracker'!$Q111:$ACR111)-1),0)))),"")</f>
        <v/>
      </c>
      <c r="S109" s="74" t="str">
        <f t="array" ref="S109">IF($C109&lt;&gt;"",SUM(IF('Vacation Tracker'!$Q$1:$ACR$1=1,IF(RIGHT('Vacation Tracker'!$Q111:$ACR111)=S$9,IFERROR(--LEFT('Vacation Tracker'!$Q111:$ACR111,LEN('Vacation Tracker'!$Q111:$ACR111)-1),0)))),"")</f>
        <v/>
      </c>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row>
    <row r="110" spans="2:168" ht="15" customHeight="1" x14ac:dyDescent="0.2">
      <c r="B110" s="23">
        <f>IF('Vacation Tracker'!B112&lt;&gt;"",'Vacation Tracker'!B112,"")</f>
        <v>101</v>
      </c>
      <c r="C110" s="24" t="str">
        <f>IF('Vacation Tracker'!C112&lt;&gt;"",'Vacation Tracker'!C112,"")</f>
        <v/>
      </c>
      <c r="D110" s="25" t="str">
        <f>IF('Vacation Tracker'!D112&lt;&gt;"",'Vacation Tracker'!D112,"")</f>
        <v/>
      </c>
      <c r="E110" s="25" t="str">
        <f>IF('Vacation Tracker'!E112&lt;&gt;"",'Vacation Tracker'!E112,"")</f>
        <v/>
      </c>
      <c r="F110" s="24" t="str">
        <f>IF('Vacation Tracker'!F112&lt;&gt;"",'Vacation Tracker'!F112,"")</f>
        <v/>
      </c>
      <c r="G110" s="24" t="str">
        <f>IF('Vacation Tracker'!G112&lt;&gt;"",'Vacation Tracker'!G112,"")</f>
        <v/>
      </c>
      <c r="H110" s="23" t="str">
        <f>IF(C110&lt;&gt;"",SUMIF('Vacation Tracker'!$Q$1:$ACR$1,1,'Vacation Tracker'!Q112:ACR112),"")</f>
        <v/>
      </c>
      <c r="I110" s="26" t="str">
        <f t="shared" si="2"/>
        <v/>
      </c>
      <c r="J110" s="72" t="str">
        <f t="shared" si="3"/>
        <v/>
      </c>
      <c r="K110" s="26" t="str">
        <f t="array" ref="K110">IF($C110&lt;&gt;"",SUM(IF('Vacation Tracker'!$Q$1:$ACR$1=1,IF(RIGHT('Vacation Tracker'!$Q112:$ACR112)=K$9,IFERROR(--LEFT('Vacation Tracker'!$Q112:$ACR112,LEN('Vacation Tracker'!$Q112:$ACR112)-1),0)))),"")</f>
        <v/>
      </c>
      <c r="L110" s="26" t="str">
        <f t="array" ref="L110">IF($C110&lt;&gt;"",SUM(IF('Vacation Tracker'!$Q$1:$ACR$1=1,IF(RIGHT('Vacation Tracker'!$Q112:$ACR112)=L$9,IFERROR(--LEFT('Vacation Tracker'!$Q112:$ACR112,LEN('Vacation Tracker'!$Q112:$ACR112)-1),0)))),"")</f>
        <v/>
      </c>
      <c r="M110" s="26" t="str">
        <f t="array" ref="M110">IF($C110&lt;&gt;"",SUM(IF('Vacation Tracker'!$Q$1:$ACR$1=1,IF(RIGHT('Vacation Tracker'!$Q112:$ACR112)=M$9,IFERROR(--LEFT('Vacation Tracker'!$Q112:$ACR112,LEN('Vacation Tracker'!$Q112:$ACR112)-1),0)))),"")</f>
        <v/>
      </c>
      <c r="N110" s="26" t="str">
        <f t="array" ref="N110">IF($C110&lt;&gt;"",SUM(IF('Vacation Tracker'!$Q$1:$ACR$1=1,IF(RIGHT('Vacation Tracker'!$Q112:$ACR112)=N$9,IFERROR(--LEFT('Vacation Tracker'!$Q112:$ACR112,LEN('Vacation Tracker'!$Q112:$ACR112)-1),0)))),"")</f>
        <v/>
      </c>
      <c r="O110" s="26" t="str">
        <f t="array" ref="O110">IF($C110&lt;&gt;"",SUM(IF('Vacation Tracker'!$Q$1:$ACR$1=1,IF(RIGHT('Vacation Tracker'!$Q112:$ACR112)=O$9,IFERROR(--LEFT('Vacation Tracker'!$Q112:$ACR112,LEN('Vacation Tracker'!$Q112:$ACR112)-1),0)))),"")</f>
        <v/>
      </c>
      <c r="P110" s="26" t="str">
        <f t="array" ref="P110">IF($C110&lt;&gt;"",SUM(IF('Vacation Tracker'!$Q$1:$ACR$1=1,IF(RIGHT('Vacation Tracker'!$Q112:$ACR112)=P$9,IFERROR(--LEFT('Vacation Tracker'!$Q112:$ACR112,LEN('Vacation Tracker'!$Q112:$ACR112)-1),0)))),"")</f>
        <v/>
      </c>
      <c r="Q110" s="26" t="str">
        <f t="array" ref="Q110">IF($C110&lt;&gt;"",SUM(IF('Vacation Tracker'!$Q$1:$ACR$1=1,IF(RIGHT('Vacation Tracker'!$Q112:$ACR112)=Q$9,IFERROR(--LEFT('Vacation Tracker'!$Q112:$ACR112,LEN('Vacation Tracker'!$Q112:$ACR112)-1),0)))),"")</f>
        <v/>
      </c>
      <c r="R110" s="73" t="str">
        <f t="array" ref="R110">IF($C110&lt;&gt;"",SUM(IF('Vacation Tracker'!$Q$1:$ACR$1=1,IF(RIGHT('Vacation Tracker'!$Q112:$ACR112)=R$9,IFERROR(--LEFT('Vacation Tracker'!$Q112:$ACR112,LEN('Vacation Tracker'!$Q112:$ACR112)-1),0)))),"")</f>
        <v/>
      </c>
      <c r="S110" s="74" t="str">
        <f t="array" ref="S110">IF($C110&lt;&gt;"",SUM(IF('Vacation Tracker'!$Q$1:$ACR$1=1,IF(RIGHT('Vacation Tracker'!$Q112:$ACR112)=S$9,IFERROR(--LEFT('Vacation Tracker'!$Q112:$ACR112,LEN('Vacation Tracker'!$Q112:$ACR112)-1),0)))),"")</f>
        <v/>
      </c>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row>
    <row r="111" spans="2:168" ht="15" customHeight="1" x14ac:dyDescent="0.2">
      <c r="B111" s="23">
        <f>IF('Vacation Tracker'!B113&lt;&gt;"",'Vacation Tracker'!B113,"")</f>
        <v>102</v>
      </c>
      <c r="C111" s="24" t="str">
        <f>IF('Vacation Tracker'!C113&lt;&gt;"",'Vacation Tracker'!C113,"")</f>
        <v/>
      </c>
      <c r="D111" s="25" t="str">
        <f>IF('Vacation Tracker'!D113&lt;&gt;"",'Vacation Tracker'!D113,"")</f>
        <v/>
      </c>
      <c r="E111" s="25" t="str">
        <f>IF('Vacation Tracker'!E113&lt;&gt;"",'Vacation Tracker'!E113,"")</f>
        <v/>
      </c>
      <c r="F111" s="24" t="str">
        <f>IF('Vacation Tracker'!F113&lt;&gt;"",'Vacation Tracker'!F113,"")</f>
        <v/>
      </c>
      <c r="G111" s="24" t="str">
        <f>IF('Vacation Tracker'!G113&lt;&gt;"",'Vacation Tracker'!G113,"")</f>
        <v/>
      </c>
      <c r="H111" s="23" t="str">
        <f>IF(C111&lt;&gt;"",SUMIF('Vacation Tracker'!$Q$1:$ACR$1,1,'Vacation Tracker'!Q113:ACR113),"")</f>
        <v/>
      </c>
      <c r="I111" s="26" t="str">
        <f t="shared" si="2"/>
        <v/>
      </c>
      <c r="J111" s="72" t="str">
        <f t="shared" si="3"/>
        <v/>
      </c>
      <c r="K111" s="26" t="str">
        <f t="array" ref="K111">IF($C111&lt;&gt;"",SUM(IF('Vacation Tracker'!$Q$1:$ACR$1=1,IF(RIGHT('Vacation Tracker'!$Q113:$ACR113)=K$9,IFERROR(--LEFT('Vacation Tracker'!$Q113:$ACR113,LEN('Vacation Tracker'!$Q113:$ACR113)-1),0)))),"")</f>
        <v/>
      </c>
      <c r="L111" s="26" t="str">
        <f t="array" ref="L111">IF($C111&lt;&gt;"",SUM(IF('Vacation Tracker'!$Q$1:$ACR$1=1,IF(RIGHT('Vacation Tracker'!$Q113:$ACR113)=L$9,IFERROR(--LEFT('Vacation Tracker'!$Q113:$ACR113,LEN('Vacation Tracker'!$Q113:$ACR113)-1),0)))),"")</f>
        <v/>
      </c>
      <c r="M111" s="26" t="str">
        <f t="array" ref="M111">IF($C111&lt;&gt;"",SUM(IF('Vacation Tracker'!$Q$1:$ACR$1=1,IF(RIGHT('Vacation Tracker'!$Q113:$ACR113)=M$9,IFERROR(--LEFT('Vacation Tracker'!$Q113:$ACR113,LEN('Vacation Tracker'!$Q113:$ACR113)-1),0)))),"")</f>
        <v/>
      </c>
      <c r="N111" s="26" t="str">
        <f t="array" ref="N111">IF($C111&lt;&gt;"",SUM(IF('Vacation Tracker'!$Q$1:$ACR$1=1,IF(RIGHT('Vacation Tracker'!$Q113:$ACR113)=N$9,IFERROR(--LEFT('Vacation Tracker'!$Q113:$ACR113,LEN('Vacation Tracker'!$Q113:$ACR113)-1),0)))),"")</f>
        <v/>
      </c>
      <c r="O111" s="26" t="str">
        <f t="array" ref="O111">IF($C111&lt;&gt;"",SUM(IF('Vacation Tracker'!$Q$1:$ACR$1=1,IF(RIGHT('Vacation Tracker'!$Q113:$ACR113)=O$9,IFERROR(--LEFT('Vacation Tracker'!$Q113:$ACR113,LEN('Vacation Tracker'!$Q113:$ACR113)-1),0)))),"")</f>
        <v/>
      </c>
      <c r="P111" s="26" t="str">
        <f t="array" ref="P111">IF($C111&lt;&gt;"",SUM(IF('Vacation Tracker'!$Q$1:$ACR$1=1,IF(RIGHT('Vacation Tracker'!$Q113:$ACR113)=P$9,IFERROR(--LEFT('Vacation Tracker'!$Q113:$ACR113,LEN('Vacation Tracker'!$Q113:$ACR113)-1),0)))),"")</f>
        <v/>
      </c>
      <c r="Q111" s="26" t="str">
        <f t="array" ref="Q111">IF($C111&lt;&gt;"",SUM(IF('Vacation Tracker'!$Q$1:$ACR$1=1,IF(RIGHT('Vacation Tracker'!$Q113:$ACR113)=Q$9,IFERROR(--LEFT('Vacation Tracker'!$Q113:$ACR113,LEN('Vacation Tracker'!$Q113:$ACR113)-1),0)))),"")</f>
        <v/>
      </c>
      <c r="R111" s="73" t="str">
        <f t="array" ref="R111">IF($C111&lt;&gt;"",SUM(IF('Vacation Tracker'!$Q$1:$ACR$1=1,IF(RIGHT('Vacation Tracker'!$Q113:$ACR113)=R$9,IFERROR(--LEFT('Vacation Tracker'!$Q113:$ACR113,LEN('Vacation Tracker'!$Q113:$ACR113)-1),0)))),"")</f>
        <v/>
      </c>
      <c r="S111" s="74" t="str">
        <f t="array" ref="S111">IF($C111&lt;&gt;"",SUM(IF('Vacation Tracker'!$Q$1:$ACR$1=1,IF(RIGHT('Vacation Tracker'!$Q113:$ACR113)=S$9,IFERROR(--LEFT('Vacation Tracker'!$Q113:$ACR113,LEN('Vacation Tracker'!$Q113:$ACR113)-1),0)))),"")</f>
        <v/>
      </c>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row>
    <row r="112" spans="2:168" ht="15" customHeight="1" x14ac:dyDescent="0.2">
      <c r="B112" s="23">
        <f>IF('Vacation Tracker'!B114&lt;&gt;"",'Vacation Tracker'!B114,"")</f>
        <v>103</v>
      </c>
      <c r="C112" s="24" t="str">
        <f>IF('Vacation Tracker'!C114&lt;&gt;"",'Vacation Tracker'!C114,"")</f>
        <v/>
      </c>
      <c r="D112" s="25" t="str">
        <f>IF('Vacation Tracker'!D114&lt;&gt;"",'Vacation Tracker'!D114,"")</f>
        <v/>
      </c>
      <c r="E112" s="25" t="str">
        <f>IF('Vacation Tracker'!E114&lt;&gt;"",'Vacation Tracker'!E114,"")</f>
        <v/>
      </c>
      <c r="F112" s="24" t="str">
        <f>IF('Vacation Tracker'!F114&lt;&gt;"",'Vacation Tracker'!F114,"")</f>
        <v/>
      </c>
      <c r="G112" s="24" t="str">
        <f>IF('Vacation Tracker'!G114&lt;&gt;"",'Vacation Tracker'!G114,"")</f>
        <v/>
      </c>
      <c r="H112" s="23" t="str">
        <f>IF(C112&lt;&gt;"",SUMIF('Vacation Tracker'!$Q$1:$ACR$1,1,'Vacation Tracker'!Q114:ACR114),"")</f>
        <v/>
      </c>
      <c r="I112" s="26" t="str">
        <f t="shared" si="2"/>
        <v/>
      </c>
      <c r="J112" s="72" t="str">
        <f t="shared" si="3"/>
        <v/>
      </c>
      <c r="K112" s="26" t="str">
        <f t="array" ref="K112">IF($C112&lt;&gt;"",SUM(IF('Vacation Tracker'!$Q$1:$ACR$1=1,IF(RIGHT('Vacation Tracker'!$Q114:$ACR114)=K$9,IFERROR(--LEFT('Vacation Tracker'!$Q114:$ACR114,LEN('Vacation Tracker'!$Q114:$ACR114)-1),0)))),"")</f>
        <v/>
      </c>
      <c r="L112" s="26" t="str">
        <f t="array" ref="L112">IF($C112&lt;&gt;"",SUM(IF('Vacation Tracker'!$Q$1:$ACR$1=1,IF(RIGHT('Vacation Tracker'!$Q114:$ACR114)=L$9,IFERROR(--LEFT('Vacation Tracker'!$Q114:$ACR114,LEN('Vacation Tracker'!$Q114:$ACR114)-1),0)))),"")</f>
        <v/>
      </c>
      <c r="M112" s="26" t="str">
        <f t="array" ref="M112">IF($C112&lt;&gt;"",SUM(IF('Vacation Tracker'!$Q$1:$ACR$1=1,IF(RIGHT('Vacation Tracker'!$Q114:$ACR114)=M$9,IFERROR(--LEFT('Vacation Tracker'!$Q114:$ACR114,LEN('Vacation Tracker'!$Q114:$ACR114)-1),0)))),"")</f>
        <v/>
      </c>
      <c r="N112" s="26" t="str">
        <f t="array" ref="N112">IF($C112&lt;&gt;"",SUM(IF('Vacation Tracker'!$Q$1:$ACR$1=1,IF(RIGHT('Vacation Tracker'!$Q114:$ACR114)=N$9,IFERROR(--LEFT('Vacation Tracker'!$Q114:$ACR114,LEN('Vacation Tracker'!$Q114:$ACR114)-1),0)))),"")</f>
        <v/>
      </c>
      <c r="O112" s="26" t="str">
        <f t="array" ref="O112">IF($C112&lt;&gt;"",SUM(IF('Vacation Tracker'!$Q$1:$ACR$1=1,IF(RIGHT('Vacation Tracker'!$Q114:$ACR114)=O$9,IFERROR(--LEFT('Vacation Tracker'!$Q114:$ACR114,LEN('Vacation Tracker'!$Q114:$ACR114)-1),0)))),"")</f>
        <v/>
      </c>
      <c r="P112" s="26" t="str">
        <f t="array" ref="P112">IF($C112&lt;&gt;"",SUM(IF('Vacation Tracker'!$Q$1:$ACR$1=1,IF(RIGHT('Vacation Tracker'!$Q114:$ACR114)=P$9,IFERROR(--LEFT('Vacation Tracker'!$Q114:$ACR114,LEN('Vacation Tracker'!$Q114:$ACR114)-1),0)))),"")</f>
        <v/>
      </c>
      <c r="Q112" s="26" t="str">
        <f t="array" ref="Q112">IF($C112&lt;&gt;"",SUM(IF('Vacation Tracker'!$Q$1:$ACR$1=1,IF(RIGHT('Vacation Tracker'!$Q114:$ACR114)=Q$9,IFERROR(--LEFT('Vacation Tracker'!$Q114:$ACR114,LEN('Vacation Tracker'!$Q114:$ACR114)-1),0)))),"")</f>
        <v/>
      </c>
      <c r="R112" s="73" t="str">
        <f t="array" ref="R112">IF($C112&lt;&gt;"",SUM(IF('Vacation Tracker'!$Q$1:$ACR$1=1,IF(RIGHT('Vacation Tracker'!$Q114:$ACR114)=R$9,IFERROR(--LEFT('Vacation Tracker'!$Q114:$ACR114,LEN('Vacation Tracker'!$Q114:$ACR114)-1),0)))),"")</f>
        <v/>
      </c>
      <c r="S112" s="74" t="str">
        <f t="array" ref="S112">IF($C112&lt;&gt;"",SUM(IF('Vacation Tracker'!$Q$1:$ACR$1=1,IF(RIGHT('Vacation Tracker'!$Q114:$ACR114)=S$9,IFERROR(--LEFT('Vacation Tracker'!$Q114:$ACR114,LEN('Vacation Tracker'!$Q114:$ACR114)-1),0)))),"")</f>
        <v/>
      </c>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row>
    <row r="113" spans="2:168" ht="15" customHeight="1" x14ac:dyDescent="0.2">
      <c r="B113" s="23">
        <f>IF('Vacation Tracker'!B115&lt;&gt;"",'Vacation Tracker'!B115,"")</f>
        <v>104</v>
      </c>
      <c r="C113" s="24" t="str">
        <f>IF('Vacation Tracker'!C115&lt;&gt;"",'Vacation Tracker'!C115,"")</f>
        <v/>
      </c>
      <c r="D113" s="25" t="str">
        <f>IF('Vacation Tracker'!D115&lt;&gt;"",'Vacation Tracker'!D115,"")</f>
        <v/>
      </c>
      <c r="E113" s="25" t="str">
        <f>IF('Vacation Tracker'!E115&lt;&gt;"",'Vacation Tracker'!E115,"")</f>
        <v/>
      </c>
      <c r="F113" s="24" t="str">
        <f>IF('Vacation Tracker'!F115&lt;&gt;"",'Vacation Tracker'!F115,"")</f>
        <v/>
      </c>
      <c r="G113" s="24" t="str">
        <f>IF('Vacation Tracker'!G115&lt;&gt;"",'Vacation Tracker'!G115,"")</f>
        <v/>
      </c>
      <c r="H113" s="23" t="str">
        <f>IF(C113&lt;&gt;"",SUMIF('Vacation Tracker'!$Q$1:$ACR$1,1,'Vacation Tracker'!Q115:ACR115),"")</f>
        <v/>
      </c>
      <c r="I113" s="26" t="str">
        <f t="shared" si="2"/>
        <v/>
      </c>
      <c r="J113" s="72" t="str">
        <f t="shared" si="3"/>
        <v/>
      </c>
      <c r="K113" s="26" t="str">
        <f t="array" ref="K113">IF($C113&lt;&gt;"",SUM(IF('Vacation Tracker'!$Q$1:$ACR$1=1,IF(RIGHT('Vacation Tracker'!$Q115:$ACR115)=K$9,IFERROR(--LEFT('Vacation Tracker'!$Q115:$ACR115,LEN('Vacation Tracker'!$Q115:$ACR115)-1),0)))),"")</f>
        <v/>
      </c>
      <c r="L113" s="26" t="str">
        <f t="array" ref="L113">IF($C113&lt;&gt;"",SUM(IF('Vacation Tracker'!$Q$1:$ACR$1=1,IF(RIGHT('Vacation Tracker'!$Q115:$ACR115)=L$9,IFERROR(--LEFT('Vacation Tracker'!$Q115:$ACR115,LEN('Vacation Tracker'!$Q115:$ACR115)-1),0)))),"")</f>
        <v/>
      </c>
      <c r="M113" s="26" t="str">
        <f t="array" ref="M113">IF($C113&lt;&gt;"",SUM(IF('Vacation Tracker'!$Q$1:$ACR$1=1,IF(RIGHT('Vacation Tracker'!$Q115:$ACR115)=M$9,IFERROR(--LEFT('Vacation Tracker'!$Q115:$ACR115,LEN('Vacation Tracker'!$Q115:$ACR115)-1),0)))),"")</f>
        <v/>
      </c>
      <c r="N113" s="26" t="str">
        <f t="array" ref="N113">IF($C113&lt;&gt;"",SUM(IF('Vacation Tracker'!$Q$1:$ACR$1=1,IF(RIGHT('Vacation Tracker'!$Q115:$ACR115)=N$9,IFERROR(--LEFT('Vacation Tracker'!$Q115:$ACR115,LEN('Vacation Tracker'!$Q115:$ACR115)-1),0)))),"")</f>
        <v/>
      </c>
      <c r="O113" s="26" t="str">
        <f t="array" ref="O113">IF($C113&lt;&gt;"",SUM(IF('Vacation Tracker'!$Q$1:$ACR$1=1,IF(RIGHT('Vacation Tracker'!$Q115:$ACR115)=O$9,IFERROR(--LEFT('Vacation Tracker'!$Q115:$ACR115,LEN('Vacation Tracker'!$Q115:$ACR115)-1),0)))),"")</f>
        <v/>
      </c>
      <c r="P113" s="26" t="str">
        <f t="array" ref="P113">IF($C113&lt;&gt;"",SUM(IF('Vacation Tracker'!$Q$1:$ACR$1=1,IF(RIGHT('Vacation Tracker'!$Q115:$ACR115)=P$9,IFERROR(--LEFT('Vacation Tracker'!$Q115:$ACR115,LEN('Vacation Tracker'!$Q115:$ACR115)-1),0)))),"")</f>
        <v/>
      </c>
      <c r="Q113" s="26" t="str">
        <f t="array" ref="Q113">IF($C113&lt;&gt;"",SUM(IF('Vacation Tracker'!$Q$1:$ACR$1=1,IF(RIGHT('Vacation Tracker'!$Q115:$ACR115)=Q$9,IFERROR(--LEFT('Vacation Tracker'!$Q115:$ACR115,LEN('Vacation Tracker'!$Q115:$ACR115)-1),0)))),"")</f>
        <v/>
      </c>
      <c r="R113" s="73" t="str">
        <f t="array" ref="R113">IF($C113&lt;&gt;"",SUM(IF('Vacation Tracker'!$Q$1:$ACR$1=1,IF(RIGHT('Vacation Tracker'!$Q115:$ACR115)=R$9,IFERROR(--LEFT('Vacation Tracker'!$Q115:$ACR115,LEN('Vacation Tracker'!$Q115:$ACR115)-1),0)))),"")</f>
        <v/>
      </c>
      <c r="S113" s="74" t="str">
        <f t="array" ref="S113">IF($C113&lt;&gt;"",SUM(IF('Vacation Tracker'!$Q$1:$ACR$1=1,IF(RIGHT('Vacation Tracker'!$Q115:$ACR115)=S$9,IFERROR(--LEFT('Vacation Tracker'!$Q115:$ACR115,LEN('Vacation Tracker'!$Q115:$ACR115)-1),0)))),"")</f>
        <v/>
      </c>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row>
    <row r="114" spans="2:168" ht="15" customHeight="1" x14ac:dyDescent="0.2">
      <c r="B114" s="23">
        <f>IF('Vacation Tracker'!B116&lt;&gt;"",'Vacation Tracker'!B116,"")</f>
        <v>105</v>
      </c>
      <c r="C114" s="24" t="str">
        <f>IF('Vacation Tracker'!C116&lt;&gt;"",'Vacation Tracker'!C116,"")</f>
        <v/>
      </c>
      <c r="D114" s="25" t="str">
        <f>IF('Vacation Tracker'!D116&lt;&gt;"",'Vacation Tracker'!D116,"")</f>
        <v/>
      </c>
      <c r="E114" s="25" t="str">
        <f>IF('Vacation Tracker'!E116&lt;&gt;"",'Vacation Tracker'!E116,"")</f>
        <v/>
      </c>
      <c r="F114" s="24" t="str">
        <f>IF('Vacation Tracker'!F116&lt;&gt;"",'Vacation Tracker'!F116,"")</f>
        <v/>
      </c>
      <c r="G114" s="24" t="str">
        <f>IF('Vacation Tracker'!G116&lt;&gt;"",'Vacation Tracker'!G116,"")</f>
        <v/>
      </c>
      <c r="H114" s="23" t="str">
        <f>IF(C114&lt;&gt;"",SUMIF('Vacation Tracker'!$Q$1:$ACR$1,1,'Vacation Tracker'!Q116:ACR116),"")</f>
        <v/>
      </c>
      <c r="I114" s="26" t="str">
        <f t="shared" si="2"/>
        <v/>
      </c>
      <c r="J114" s="72" t="str">
        <f t="shared" si="3"/>
        <v/>
      </c>
      <c r="K114" s="26" t="str">
        <f t="array" ref="K114">IF($C114&lt;&gt;"",SUM(IF('Vacation Tracker'!$Q$1:$ACR$1=1,IF(RIGHT('Vacation Tracker'!$Q116:$ACR116)=K$9,IFERROR(--LEFT('Vacation Tracker'!$Q116:$ACR116,LEN('Vacation Tracker'!$Q116:$ACR116)-1),0)))),"")</f>
        <v/>
      </c>
      <c r="L114" s="26" t="str">
        <f t="array" ref="L114">IF($C114&lt;&gt;"",SUM(IF('Vacation Tracker'!$Q$1:$ACR$1=1,IF(RIGHT('Vacation Tracker'!$Q116:$ACR116)=L$9,IFERROR(--LEFT('Vacation Tracker'!$Q116:$ACR116,LEN('Vacation Tracker'!$Q116:$ACR116)-1),0)))),"")</f>
        <v/>
      </c>
      <c r="M114" s="26" t="str">
        <f t="array" ref="M114">IF($C114&lt;&gt;"",SUM(IF('Vacation Tracker'!$Q$1:$ACR$1=1,IF(RIGHT('Vacation Tracker'!$Q116:$ACR116)=M$9,IFERROR(--LEFT('Vacation Tracker'!$Q116:$ACR116,LEN('Vacation Tracker'!$Q116:$ACR116)-1),0)))),"")</f>
        <v/>
      </c>
      <c r="N114" s="26" t="str">
        <f t="array" ref="N114">IF($C114&lt;&gt;"",SUM(IF('Vacation Tracker'!$Q$1:$ACR$1=1,IF(RIGHT('Vacation Tracker'!$Q116:$ACR116)=N$9,IFERROR(--LEFT('Vacation Tracker'!$Q116:$ACR116,LEN('Vacation Tracker'!$Q116:$ACR116)-1),0)))),"")</f>
        <v/>
      </c>
      <c r="O114" s="26" t="str">
        <f t="array" ref="O114">IF($C114&lt;&gt;"",SUM(IF('Vacation Tracker'!$Q$1:$ACR$1=1,IF(RIGHT('Vacation Tracker'!$Q116:$ACR116)=O$9,IFERROR(--LEFT('Vacation Tracker'!$Q116:$ACR116,LEN('Vacation Tracker'!$Q116:$ACR116)-1),0)))),"")</f>
        <v/>
      </c>
      <c r="P114" s="26" t="str">
        <f t="array" ref="P114">IF($C114&lt;&gt;"",SUM(IF('Vacation Tracker'!$Q$1:$ACR$1=1,IF(RIGHT('Vacation Tracker'!$Q116:$ACR116)=P$9,IFERROR(--LEFT('Vacation Tracker'!$Q116:$ACR116,LEN('Vacation Tracker'!$Q116:$ACR116)-1),0)))),"")</f>
        <v/>
      </c>
      <c r="Q114" s="26" t="str">
        <f t="array" ref="Q114">IF($C114&lt;&gt;"",SUM(IF('Vacation Tracker'!$Q$1:$ACR$1=1,IF(RIGHT('Vacation Tracker'!$Q116:$ACR116)=Q$9,IFERROR(--LEFT('Vacation Tracker'!$Q116:$ACR116,LEN('Vacation Tracker'!$Q116:$ACR116)-1),0)))),"")</f>
        <v/>
      </c>
      <c r="R114" s="73" t="str">
        <f t="array" ref="R114">IF($C114&lt;&gt;"",SUM(IF('Vacation Tracker'!$Q$1:$ACR$1=1,IF(RIGHT('Vacation Tracker'!$Q116:$ACR116)=R$9,IFERROR(--LEFT('Vacation Tracker'!$Q116:$ACR116,LEN('Vacation Tracker'!$Q116:$ACR116)-1),0)))),"")</f>
        <v/>
      </c>
      <c r="S114" s="74" t="str">
        <f t="array" ref="S114">IF($C114&lt;&gt;"",SUM(IF('Vacation Tracker'!$Q$1:$ACR$1=1,IF(RIGHT('Vacation Tracker'!$Q116:$ACR116)=S$9,IFERROR(--LEFT('Vacation Tracker'!$Q116:$ACR116,LEN('Vacation Tracker'!$Q116:$ACR116)-1),0)))),"")</f>
        <v/>
      </c>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row>
    <row r="115" spans="2:168" ht="15" customHeight="1" x14ac:dyDescent="0.2">
      <c r="B115" s="23">
        <f>IF('Vacation Tracker'!B117&lt;&gt;"",'Vacation Tracker'!B117,"")</f>
        <v>106</v>
      </c>
      <c r="C115" s="24" t="str">
        <f>IF('Vacation Tracker'!C117&lt;&gt;"",'Vacation Tracker'!C117,"")</f>
        <v/>
      </c>
      <c r="D115" s="25" t="str">
        <f>IF('Vacation Tracker'!D117&lt;&gt;"",'Vacation Tracker'!D117,"")</f>
        <v/>
      </c>
      <c r="E115" s="25" t="str">
        <f>IF('Vacation Tracker'!E117&lt;&gt;"",'Vacation Tracker'!E117,"")</f>
        <v/>
      </c>
      <c r="F115" s="24" t="str">
        <f>IF('Vacation Tracker'!F117&lt;&gt;"",'Vacation Tracker'!F117,"")</f>
        <v/>
      </c>
      <c r="G115" s="24" t="str">
        <f>IF('Vacation Tracker'!G117&lt;&gt;"",'Vacation Tracker'!G117,"")</f>
        <v/>
      </c>
      <c r="H115" s="23" t="str">
        <f>IF(C115&lt;&gt;"",SUMIF('Vacation Tracker'!$Q$1:$ACR$1,1,'Vacation Tracker'!Q117:ACR117),"")</f>
        <v/>
      </c>
      <c r="I115" s="26" t="str">
        <f t="shared" si="2"/>
        <v/>
      </c>
      <c r="J115" s="72" t="str">
        <f t="shared" si="3"/>
        <v/>
      </c>
      <c r="K115" s="26" t="str">
        <f t="array" ref="K115">IF($C115&lt;&gt;"",SUM(IF('Vacation Tracker'!$Q$1:$ACR$1=1,IF(RIGHT('Vacation Tracker'!$Q117:$ACR117)=K$9,IFERROR(--LEFT('Vacation Tracker'!$Q117:$ACR117,LEN('Vacation Tracker'!$Q117:$ACR117)-1),0)))),"")</f>
        <v/>
      </c>
      <c r="L115" s="26" t="str">
        <f t="array" ref="L115">IF($C115&lt;&gt;"",SUM(IF('Vacation Tracker'!$Q$1:$ACR$1=1,IF(RIGHT('Vacation Tracker'!$Q117:$ACR117)=L$9,IFERROR(--LEFT('Vacation Tracker'!$Q117:$ACR117,LEN('Vacation Tracker'!$Q117:$ACR117)-1),0)))),"")</f>
        <v/>
      </c>
      <c r="M115" s="26" t="str">
        <f t="array" ref="M115">IF($C115&lt;&gt;"",SUM(IF('Vacation Tracker'!$Q$1:$ACR$1=1,IF(RIGHT('Vacation Tracker'!$Q117:$ACR117)=M$9,IFERROR(--LEFT('Vacation Tracker'!$Q117:$ACR117,LEN('Vacation Tracker'!$Q117:$ACR117)-1),0)))),"")</f>
        <v/>
      </c>
      <c r="N115" s="26" t="str">
        <f t="array" ref="N115">IF($C115&lt;&gt;"",SUM(IF('Vacation Tracker'!$Q$1:$ACR$1=1,IF(RIGHT('Vacation Tracker'!$Q117:$ACR117)=N$9,IFERROR(--LEFT('Vacation Tracker'!$Q117:$ACR117,LEN('Vacation Tracker'!$Q117:$ACR117)-1),0)))),"")</f>
        <v/>
      </c>
      <c r="O115" s="26" t="str">
        <f t="array" ref="O115">IF($C115&lt;&gt;"",SUM(IF('Vacation Tracker'!$Q$1:$ACR$1=1,IF(RIGHT('Vacation Tracker'!$Q117:$ACR117)=O$9,IFERROR(--LEFT('Vacation Tracker'!$Q117:$ACR117,LEN('Vacation Tracker'!$Q117:$ACR117)-1),0)))),"")</f>
        <v/>
      </c>
      <c r="P115" s="26" t="str">
        <f t="array" ref="P115">IF($C115&lt;&gt;"",SUM(IF('Vacation Tracker'!$Q$1:$ACR$1=1,IF(RIGHT('Vacation Tracker'!$Q117:$ACR117)=P$9,IFERROR(--LEFT('Vacation Tracker'!$Q117:$ACR117,LEN('Vacation Tracker'!$Q117:$ACR117)-1),0)))),"")</f>
        <v/>
      </c>
      <c r="Q115" s="26" t="str">
        <f t="array" ref="Q115">IF($C115&lt;&gt;"",SUM(IF('Vacation Tracker'!$Q$1:$ACR$1=1,IF(RIGHT('Vacation Tracker'!$Q117:$ACR117)=Q$9,IFERROR(--LEFT('Vacation Tracker'!$Q117:$ACR117,LEN('Vacation Tracker'!$Q117:$ACR117)-1),0)))),"")</f>
        <v/>
      </c>
      <c r="R115" s="73" t="str">
        <f t="array" ref="R115">IF($C115&lt;&gt;"",SUM(IF('Vacation Tracker'!$Q$1:$ACR$1=1,IF(RIGHT('Vacation Tracker'!$Q117:$ACR117)=R$9,IFERROR(--LEFT('Vacation Tracker'!$Q117:$ACR117,LEN('Vacation Tracker'!$Q117:$ACR117)-1),0)))),"")</f>
        <v/>
      </c>
      <c r="S115" s="74" t="str">
        <f t="array" ref="S115">IF($C115&lt;&gt;"",SUM(IF('Vacation Tracker'!$Q$1:$ACR$1=1,IF(RIGHT('Vacation Tracker'!$Q117:$ACR117)=S$9,IFERROR(--LEFT('Vacation Tracker'!$Q117:$ACR117,LEN('Vacation Tracker'!$Q117:$ACR117)-1),0)))),"")</f>
        <v/>
      </c>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row>
    <row r="116" spans="2:168" ht="15" customHeight="1" x14ac:dyDescent="0.2">
      <c r="B116" s="23">
        <f>IF('Vacation Tracker'!B118&lt;&gt;"",'Vacation Tracker'!B118,"")</f>
        <v>107</v>
      </c>
      <c r="C116" s="24" t="str">
        <f>IF('Vacation Tracker'!C118&lt;&gt;"",'Vacation Tracker'!C118,"")</f>
        <v/>
      </c>
      <c r="D116" s="25" t="str">
        <f>IF('Vacation Tracker'!D118&lt;&gt;"",'Vacation Tracker'!D118,"")</f>
        <v/>
      </c>
      <c r="E116" s="25" t="str">
        <f>IF('Vacation Tracker'!E118&lt;&gt;"",'Vacation Tracker'!E118,"")</f>
        <v/>
      </c>
      <c r="F116" s="24" t="str">
        <f>IF('Vacation Tracker'!F118&lt;&gt;"",'Vacation Tracker'!F118,"")</f>
        <v/>
      </c>
      <c r="G116" s="24" t="str">
        <f>IF('Vacation Tracker'!G118&lt;&gt;"",'Vacation Tracker'!G118,"")</f>
        <v/>
      </c>
      <c r="H116" s="23" t="str">
        <f>IF(C116&lt;&gt;"",SUMIF('Vacation Tracker'!$Q$1:$ACR$1,1,'Vacation Tracker'!Q118:ACR118),"")</f>
        <v/>
      </c>
      <c r="I116" s="26" t="str">
        <f t="shared" si="2"/>
        <v/>
      </c>
      <c r="J116" s="72" t="str">
        <f t="shared" si="3"/>
        <v/>
      </c>
      <c r="K116" s="26" t="str">
        <f t="array" ref="K116">IF($C116&lt;&gt;"",SUM(IF('Vacation Tracker'!$Q$1:$ACR$1=1,IF(RIGHT('Vacation Tracker'!$Q118:$ACR118)=K$9,IFERROR(--LEFT('Vacation Tracker'!$Q118:$ACR118,LEN('Vacation Tracker'!$Q118:$ACR118)-1),0)))),"")</f>
        <v/>
      </c>
      <c r="L116" s="26" t="str">
        <f t="array" ref="L116">IF($C116&lt;&gt;"",SUM(IF('Vacation Tracker'!$Q$1:$ACR$1=1,IF(RIGHT('Vacation Tracker'!$Q118:$ACR118)=L$9,IFERROR(--LEFT('Vacation Tracker'!$Q118:$ACR118,LEN('Vacation Tracker'!$Q118:$ACR118)-1),0)))),"")</f>
        <v/>
      </c>
      <c r="M116" s="26" t="str">
        <f t="array" ref="M116">IF($C116&lt;&gt;"",SUM(IF('Vacation Tracker'!$Q$1:$ACR$1=1,IF(RIGHT('Vacation Tracker'!$Q118:$ACR118)=M$9,IFERROR(--LEFT('Vacation Tracker'!$Q118:$ACR118,LEN('Vacation Tracker'!$Q118:$ACR118)-1),0)))),"")</f>
        <v/>
      </c>
      <c r="N116" s="26" t="str">
        <f t="array" ref="N116">IF($C116&lt;&gt;"",SUM(IF('Vacation Tracker'!$Q$1:$ACR$1=1,IF(RIGHT('Vacation Tracker'!$Q118:$ACR118)=N$9,IFERROR(--LEFT('Vacation Tracker'!$Q118:$ACR118,LEN('Vacation Tracker'!$Q118:$ACR118)-1),0)))),"")</f>
        <v/>
      </c>
      <c r="O116" s="26" t="str">
        <f t="array" ref="O116">IF($C116&lt;&gt;"",SUM(IF('Vacation Tracker'!$Q$1:$ACR$1=1,IF(RIGHT('Vacation Tracker'!$Q118:$ACR118)=O$9,IFERROR(--LEFT('Vacation Tracker'!$Q118:$ACR118,LEN('Vacation Tracker'!$Q118:$ACR118)-1),0)))),"")</f>
        <v/>
      </c>
      <c r="P116" s="26" t="str">
        <f t="array" ref="P116">IF($C116&lt;&gt;"",SUM(IF('Vacation Tracker'!$Q$1:$ACR$1=1,IF(RIGHT('Vacation Tracker'!$Q118:$ACR118)=P$9,IFERROR(--LEFT('Vacation Tracker'!$Q118:$ACR118,LEN('Vacation Tracker'!$Q118:$ACR118)-1),0)))),"")</f>
        <v/>
      </c>
      <c r="Q116" s="26" t="str">
        <f t="array" ref="Q116">IF($C116&lt;&gt;"",SUM(IF('Vacation Tracker'!$Q$1:$ACR$1=1,IF(RIGHT('Vacation Tracker'!$Q118:$ACR118)=Q$9,IFERROR(--LEFT('Vacation Tracker'!$Q118:$ACR118,LEN('Vacation Tracker'!$Q118:$ACR118)-1),0)))),"")</f>
        <v/>
      </c>
      <c r="R116" s="73" t="str">
        <f t="array" ref="R116">IF($C116&lt;&gt;"",SUM(IF('Vacation Tracker'!$Q$1:$ACR$1=1,IF(RIGHT('Vacation Tracker'!$Q118:$ACR118)=R$9,IFERROR(--LEFT('Vacation Tracker'!$Q118:$ACR118,LEN('Vacation Tracker'!$Q118:$ACR118)-1),0)))),"")</f>
        <v/>
      </c>
      <c r="S116" s="74" t="str">
        <f t="array" ref="S116">IF($C116&lt;&gt;"",SUM(IF('Vacation Tracker'!$Q$1:$ACR$1=1,IF(RIGHT('Vacation Tracker'!$Q118:$ACR118)=S$9,IFERROR(--LEFT('Vacation Tracker'!$Q118:$ACR118,LEN('Vacation Tracker'!$Q118:$ACR118)-1),0)))),"")</f>
        <v/>
      </c>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row>
    <row r="117" spans="2:168" ht="15" customHeight="1" x14ac:dyDescent="0.2">
      <c r="B117" s="23">
        <f>IF('Vacation Tracker'!B119&lt;&gt;"",'Vacation Tracker'!B119,"")</f>
        <v>108</v>
      </c>
      <c r="C117" s="24" t="str">
        <f>IF('Vacation Tracker'!C119&lt;&gt;"",'Vacation Tracker'!C119,"")</f>
        <v/>
      </c>
      <c r="D117" s="25" t="str">
        <f>IF('Vacation Tracker'!D119&lt;&gt;"",'Vacation Tracker'!D119,"")</f>
        <v/>
      </c>
      <c r="E117" s="25" t="str">
        <f>IF('Vacation Tracker'!E119&lt;&gt;"",'Vacation Tracker'!E119,"")</f>
        <v/>
      </c>
      <c r="F117" s="24" t="str">
        <f>IF('Vacation Tracker'!F119&lt;&gt;"",'Vacation Tracker'!F119,"")</f>
        <v/>
      </c>
      <c r="G117" s="24" t="str">
        <f>IF('Vacation Tracker'!G119&lt;&gt;"",'Vacation Tracker'!G119,"")</f>
        <v/>
      </c>
      <c r="H117" s="23" t="str">
        <f>IF(C117&lt;&gt;"",SUMIF('Vacation Tracker'!$Q$1:$ACR$1,1,'Vacation Tracker'!Q119:ACR119),"")</f>
        <v/>
      </c>
      <c r="I117" s="26" t="str">
        <f t="shared" si="2"/>
        <v/>
      </c>
      <c r="J117" s="72" t="str">
        <f t="shared" si="3"/>
        <v/>
      </c>
      <c r="K117" s="26" t="str">
        <f t="array" ref="K117">IF($C117&lt;&gt;"",SUM(IF('Vacation Tracker'!$Q$1:$ACR$1=1,IF(RIGHT('Vacation Tracker'!$Q119:$ACR119)=K$9,IFERROR(--LEFT('Vacation Tracker'!$Q119:$ACR119,LEN('Vacation Tracker'!$Q119:$ACR119)-1),0)))),"")</f>
        <v/>
      </c>
      <c r="L117" s="26" t="str">
        <f t="array" ref="L117">IF($C117&lt;&gt;"",SUM(IF('Vacation Tracker'!$Q$1:$ACR$1=1,IF(RIGHT('Vacation Tracker'!$Q119:$ACR119)=L$9,IFERROR(--LEFT('Vacation Tracker'!$Q119:$ACR119,LEN('Vacation Tracker'!$Q119:$ACR119)-1),0)))),"")</f>
        <v/>
      </c>
      <c r="M117" s="26" t="str">
        <f t="array" ref="M117">IF($C117&lt;&gt;"",SUM(IF('Vacation Tracker'!$Q$1:$ACR$1=1,IF(RIGHT('Vacation Tracker'!$Q119:$ACR119)=M$9,IFERROR(--LEFT('Vacation Tracker'!$Q119:$ACR119,LEN('Vacation Tracker'!$Q119:$ACR119)-1),0)))),"")</f>
        <v/>
      </c>
      <c r="N117" s="26" t="str">
        <f t="array" ref="N117">IF($C117&lt;&gt;"",SUM(IF('Vacation Tracker'!$Q$1:$ACR$1=1,IF(RIGHT('Vacation Tracker'!$Q119:$ACR119)=N$9,IFERROR(--LEFT('Vacation Tracker'!$Q119:$ACR119,LEN('Vacation Tracker'!$Q119:$ACR119)-1),0)))),"")</f>
        <v/>
      </c>
      <c r="O117" s="26" t="str">
        <f t="array" ref="O117">IF($C117&lt;&gt;"",SUM(IF('Vacation Tracker'!$Q$1:$ACR$1=1,IF(RIGHT('Vacation Tracker'!$Q119:$ACR119)=O$9,IFERROR(--LEFT('Vacation Tracker'!$Q119:$ACR119,LEN('Vacation Tracker'!$Q119:$ACR119)-1),0)))),"")</f>
        <v/>
      </c>
      <c r="P117" s="26" t="str">
        <f t="array" ref="P117">IF($C117&lt;&gt;"",SUM(IF('Vacation Tracker'!$Q$1:$ACR$1=1,IF(RIGHT('Vacation Tracker'!$Q119:$ACR119)=P$9,IFERROR(--LEFT('Vacation Tracker'!$Q119:$ACR119,LEN('Vacation Tracker'!$Q119:$ACR119)-1),0)))),"")</f>
        <v/>
      </c>
      <c r="Q117" s="26" t="str">
        <f t="array" ref="Q117">IF($C117&lt;&gt;"",SUM(IF('Vacation Tracker'!$Q$1:$ACR$1=1,IF(RIGHT('Vacation Tracker'!$Q119:$ACR119)=Q$9,IFERROR(--LEFT('Vacation Tracker'!$Q119:$ACR119,LEN('Vacation Tracker'!$Q119:$ACR119)-1),0)))),"")</f>
        <v/>
      </c>
      <c r="R117" s="73" t="str">
        <f t="array" ref="R117">IF($C117&lt;&gt;"",SUM(IF('Vacation Tracker'!$Q$1:$ACR$1=1,IF(RIGHT('Vacation Tracker'!$Q119:$ACR119)=R$9,IFERROR(--LEFT('Vacation Tracker'!$Q119:$ACR119,LEN('Vacation Tracker'!$Q119:$ACR119)-1),0)))),"")</f>
        <v/>
      </c>
      <c r="S117" s="74" t="str">
        <f t="array" ref="S117">IF($C117&lt;&gt;"",SUM(IF('Vacation Tracker'!$Q$1:$ACR$1=1,IF(RIGHT('Vacation Tracker'!$Q119:$ACR119)=S$9,IFERROR(--LEFT('Vacation Tracker'!$Q119:$ACR119,LEN('Vacation Tracker'!$Q119:$ACR119)-1),0)))),"")</f>
        <v/>
      </c>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row>
    <row r="118" spans="2:168" ht="15" customHeight="1" x14ac:dyDescent="0.2">
      <c r="B118" s="23">
        <f>IF('Vacation Tracker'!B120&lt;&gt;"",'Vacation Tracker'!B120,"")</f>
        <v>109</v>
      </c>
      <c r="C118" s="24" t="str">
        <f>IF('Vacation Tracker'!C120&lt;&gt;"",'Vacation Tracker'!C120,"")</f>
        <v/>
      </c>
      <c r="D118" s="25" t="str">
        <f>IF('Vacation Tracker'!D120&lt;&gt;"",'Vacation Tracker'!D120,"")</f>
        <v/>
      </c>
      <c r="E118" s="25" t="str">
        <f>IF('Vacation Tracker'!E120&lt;&gt;"",'Vacation Tracker'!E120,"")</f>
        <v/>
      </c>
      <c r="F118" s="24" t="str">
        <f>IF('Vacation Tracker'!F120&lt;&gt;"",'Vacation Tracker'!F120,"")</f>
        <v/>
      </c>
      <c r="G118" s="24" t="str">
        <f>IF('Vacation Tracker'!G120&lt;&gt;"",'Vacation Tracker'!G120,"")</f>
        <v/>
      </c>
      <c r="H118" s="23" t="str">
        <f>IF(C118&lt;&gt;"",SUMIF('Vacation Tracker'!$Q$1:$ACR$1,1,'Vacation Tracker'!Q120:ACR120),"")</f>
        <v/>
      </c>
      <c r="I118" s="26" t="str">
        <f t="shared" si="2"/>
        <v/>
      </c>
      <c r="J118" s="72" t="str">
        <f t="shared" si="3"/>
        <v/>
      </c>
      <c r="K118" s="26" t="str">
        <f t="array" ref="K118">IF($C118&lt;&gt;"",SUM(IF('Vacation Tracker'!$Q$1:$ACR$1=1,IF(RIGHT('Vacation Tracker'!$Q120:$ACR120)=K$9,IFERROR(--LEFT('Vacation Tracker'!$Q120:$ACR120,LEN('Vacation Tracker'!$Q120:$ACR120)-1),0)))),"")</f>
        <v/>
      </c>
      <c r="L118" s="26" t="str">
        <f t="array" ref="L118">IF($C118&lt;&gt;"",SUM(IF('Vacation Tracker'!$Q$1:$ACR$1=1,IF(RIGHT('Vacation Tracker'!$Q120:$ACR120)=L$9,IFERROR(--LEFT('Vacation Tracker'!$Q120:$ACR120,LEN('Vacation Tracker'!$Q120:$ACR120)-1),0)))),"")</f>
        <v/>
      </c>
      <c r="M118" s="26" t="str">
        <f t="array" ref="M118">IF($C118&lt;&gt;"",SUM(IF('Vacation Tracker'!$Q$1:$ACR$1=1,IF(RIGHT('Vacation Tracker'!$Q120:$ACR120)=M$9,IFERROR(--LEFT('Vacation Tracker'!$Q120:$ACR120,LEN('Vacation Tracker'!$Q120:$ACR120)-1),0)))),"")</f>
        <v/>
      </c>
      <c r="N118" s="26" t="str">
        <f t="array" ref="N118">IF($C118&lt;&gt;"",SUM(IF('Vacation Tracker'!$Q$1:$ACR$1=1,IF(RIGHT('Vacation Tracker'!$Q120:$ACR120)=N$9,IFERROR(--LEFT('Vacation Tracker'!$Q120:$ACR120,LEN('Vacation Tracker'!$Q120:$ACR120)-1),0)))),"")</f>
        <v/>
      </c>
      <c r="O118" s="26" t="str">
        <f t="array" ref="O118">IF($C118&lt;&gt;"",SUM(IF('Vacation Tracker'!$Q$1:$ACR$1=1,IF(RIGHT('Vacation Tracker'!$Q120:$ACR120)=O$9,IFERROR(--LEFT('Vacation Tracker'!$Q120:$ACR120,LEN('Vacation Tracker'!$Q120:$ACR120)-1),0)))),"")</f>
        <v/>
      </c>
      <c r="P118" s="26" t="str">
        <f t="array" ref="P118">IF($C118&lt;&gt;"",SUM(IF('Vacation Tracker'!$Q$1:$ACR$1=1,IF(RIGHT('Vacation Tracker'!$Q120:$ACR120)=P$9,IFERROR(--LEFT('Vacation Tracker'!$Q120:$ACR120,LEN('Vacation Tracker'!$Q120:$ACR120)-1),0)))),"")</f>
        <v/>
      </c>
      <c r="Q118" s="26" t="str">
        <f t="array" ref="Q118">IF($C118&lt;&gt;"",SUM(IF('Vacation Tracker'!$Q$1:$ACR$1=1,IF(RIGHT('Vacation Tracker'!$Q120:$ACR120)=Q$9,IFERROR(--LEFT('Vacation Tracker'!$Q120:$ACR120,LEN('Vacation Tracker'!$Q120:$ACR120)-1),0)))),"")</f>
        <v/>
      </c>
      <c r="R118" s="73" t="str">
        <f t="array" ref="R118">IF($C118&lt;&gt;"",SUM(IF('Vacation Tracker'!$Q$1:$ACR$1=1,IF(RIGHT('Vacation Tracker'!$Q120:$ACR120)=R$9,IFERROR(--LEFT('Vacation Tracker'!$Q120:$ACR120,LEN('Vacation Tracker'!$Q120:$ACR120)-1),0)))),"")</f>
        <v/>
      </c>
      <c r="S118" s="74" t="str">
        <f t="array" ref="S118">IF($C118&lt;&gt;"",SUM(IF('Vacation Tracker'!$Q$1:$ACR$1=1,IF(RIGHT('Vacation Tracker'!$Q120:$ACR120)=S$9,IFERROR(--LEFT('Vacation Tracker'!$Q120:$ACR120,LEN('Vacation Tracker'!$Q120:$ACR120)-1),0)))),"")</f>
        <v/>
      </c>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row>
    <row r="119" spans="2:168" ht="15" customHeight="1" x14ac:dyDescent="0.2">
      <c r="B119" s="23">
        <f>IF('Vacation Tracker'!B121&lt;&gt;"",'Vacation Tracker'!B121,"")</f>
        <v>110</v>
      </c>
      <c r="C119" s="24" t="str">
        <f>IF('Vacation Tracker'!C121&lt;&gt;"",'Vacation Tracker'!C121,"")</f>
        <v/>
      </c>
      <c r="D119" s="25" t="str">
        <f>IF('Vacation Tracker'!D121&lt;&gt;"",'Vacation Tracker'!D121,"")</f>
        <v/>
      </c>
      <c r="E119" s="25" t="str">
        <f>IF('Vacation Tracker'!E121&lt;&gt;"",'Vacation Tracker'!E121,"")</f>
        <v/>
      </c>
      <c r="F119" s="24" t="str">
        <f>IF('Vacation Tracker'!F121&lt;&gt;"",'Vacation Tracker'!F121,"")</f>
        <v/>
      </c>
      <c r="G119" s="24" t="str">
        <f>IF('Vacation Tracker'!G121&lt;&gt;"",'Vacation Tracker'!G121,"")</f>
        <v/>
      </c>
      <c r="H119" s="23" t="str">
        <f>IF(C119&lt;&gt;"",SUMIF('Vacation Tracker'!$Q$1:$ACR$1,1,'Vacation Tracker'!Q121:ACR121),"")</f>
        <v/>
      </c>
      <c r="I119" s="26" t="str">
        <f t="shared" si="2"/>
        <v/>
      </c>
      <c r="J119" s="72" t="str">
        <f t="shared" si="3"/>
        <v/>
      </c>
      <c r="K119" s="26" t="str">
        <f t="array" ref="K119">IF($C119&lt;&gt;"",SUM(IF('Vacation Tracker'!$Q$1:$ACR$1=1,IF(RIGHT('Vacation Tracker'!$Q121:$ACR121)=K$9,IFERROR(--LEFT('Vacation Tracker'!$Q121:$ACR121,LEN('Vacation Tracker'!$Q121:$ACR121)-1),0)))),"")</f>
        <v/>
      </c>
      <c r="L119" s="26" t="str">
        <f t="array" ref="L119">IF($C119&lt;&gt;"",SUM(IF('Vacation Tracker'!$Q$1:$ACR$1=1,IF(RIGHT('Vacation Tracker'!$Q121:$ACR121)=L$9,IFERROR(--LEFT('Vacation Tracker'!$Q121:$ACR121,LEN('Vacation Tracker'!$Q121:$ACR121)-1),0)))),"")</f>
        <v/>
      </c>
      <c r="M119" s="26" t="str">
        <f t="array" ref="M119">IF($C119&lt;&gt;"",SUM(IF('Vacation Tracker'!$Q$1:$ACR$1=1,IF(RIGHT('Vacation Tracker'!$Q121:$ACR121)=M$9,IFERROR(--LEFT('Vacation Tracker'!$Q121:$ACR121,LEN('Vacation Tracker'!$Q121:$ACR121)-1),0)))),"")</f>
        <v/>
      </c>
      <c r="N119" s="26" t="str">
        <f t="array" ref="N119">IF($C119&lt;&gt;"",SUM(IF('Vacation Tracker'!$Q$1:$ACR$1=1,IF(RIGHT('Vacation Tracker'!$Q121:$ACR121)=N$9,IFERROR(--LEFT('Vacation Tracker'!$Q121:$ACR121,LEN('Vacation Tracker'!$Q121:$ACR121)-1),0)))),"")</f>
        <v/>
      </c>
      <c r="O119" s="26" t="str">
        <f t="array" ref="O119">IF($C119&lt;&gt;"",SUM(IF('Vacation Tracker'!$Q$1:$ACR$1=1,IF(RIGHT('Vacation Tracker'!$Q121:$ACR121)=O$9,IFERROR(--LEFT('Vacation Tracker'!$Q121:$ACR121,LEN('Vacation Tracker'!$Q121:$ACR121)-1),0)))),"")</f>
        <v/>
      </c>
      <c r="P119" s="26" t="str">
        <f t="array" ref="P119">IF($C119&lt;&gt;"",SUM(IF('Vacation Tracker'!$Q$1:$ACR$1=1,IF(RIGHT('Vacation Tracker'!$Q121:$ACR121)=P$9,IFERROR(--LEFT('Vacation Tracker'!$Q121:$ACR121,LEN('Vacation Tracker'!$Q121:$ACR121)-1),0)))),"")</f>
        <v/>
      </c>
      <c r="Q119" s="26" t="str">
        <f t="array" ref="Q119">IF($C119&lt;&gt;"",SUM(IF('Vacation Tracker'!$Q$1:$ACR$1=1,IF(RIGHT('Vacation Tracker'!$Q121:$ACR121)=Q$9,IFERROR(--LEFT('Vacation Tracker'!$Q121:$ACR121,LEN('Vacation Tracker'!$Q121:$ACR121)-1),0)))),"")</f>
        <v/>
      </c>
      <c r="R119" s="73" t="str">
        <f t="array" ref="R119">IF($C119&lt;&gt;"",SUM(IF('Vacation Tracker'!$Q$1:$ACR$1=1,IF(RIGHT('Vacation Tracker'!$Q121:$ACR121)=R$9,IFERROR(--LEFT('Vacation Tracker'!$Q121:$ACR121,LEN('Vacation Tracker'!$Q121:$ACR121)-1),0)))),"")</f>
        <v/>
      </c>
      <c r="S119" s="74" t="str">
        <f t="array" ref="S119">IF($C119&lt;&gt;"",SUM(IF('Vacation Tracker'!$Q$1:$ACR$1=1,IF(RIGHT('Vacation Tracker'!$Q121:$ACR121)=S$9,IFERROR(--LEFT('Vacation Tracker'!$Q121:$ACR121,LEN('Vacation Tracker'!$Q121:$ACR121)-1),0)))),"")</f>
        <v/>
      </c>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row>
    <row r="120" spans="2:168" ht="15" customHeight="1" x14ac:dyDescent="0.2">
      <c r="B120" s="23">
        <f>IF('Vacation Tracker'!B122&lt;&gt;"",'Vacation Tracker'!B122,"")</f>
        <v>111</v>
      </c>
      <c r="C120" s="24" t="str">
        <f>IF('Vacation Tracker'!C122&lt;&gt;"",'Vacation Tracker'!C122,"")</f>
        <v/>
      </c>
      <c r="D120" s="25" t="str">
        <f>IF('Vacation Tracker'!D122&lt;&gt;"",'Vacation Tracker'!D122,"")</f>
        <v/>
      </c>
      <c r="E120" s="25" t="str">
        <f>IF('Vacation Tracker'!E122&lt;&gt;"",'Vacation Tracker'!E122,"")</f>
        <v/>
      </c>
      <c r="F120" s="24" t="str">
        <f>IF('Vacation Tracker'!F122&lt;&gt;"",'Vacation Tracker'!F122,"")</f>
        <v/>
      </c>
      <c r="G120" s="24" t="str">
        <f>IF('Vacation Tracker'!G122&lt;&gt;"",'Vacation Tracker'!G122,"")</f>
        <v/>
      </c>
      <c r="H120" s="23" t="str">
        <f>IF(C120&lt;&gt;"",SUMIF('Vacation Tracker'!$Q$1:$ACR$1,1,'Vacation Tracker'!Q122:ACR122),"")</f>
        <v/>
      </c>
      <c r="I120" s="26" t="str">
        <f t="shared" si="2"/>
        <v/>
      </c>
      <c r="J120" s="72" t="str">
        <f t="shared" si="3"/>
        <v/>
      </c>
      <c r="K120" s="26" t="str">
        <f t="array" ref="K120">IF($C120&lt;&gt;"",SUM(IF('Vacation Tracker'!$Q$1:$ACR$1=1,IF(RIGHT('Vacation Tracker'!$Q122:$ACR122)=K$9,IFERROR(--LEFT('Vacation Tracker'!$Q122:$ACR122,LEN('Vacation Tracker'!$Q122:$ACR122)-1),0)))),"")</f>
        <v/>
      </c>
      <c r="L120" s="26" t="str">
        <f t="array" ref="L120">IF($C120&lt;&gt;"",SUM(IF('Vacation Tracker'!$Q$1:$ACR$1=1,IF(RIGHT('Vacation Tracker'!$Q122:$ACR122)=L$9,IFERROR(--LEFT('Vacation Tracker'!$Q122:$ACR122,LEN('Vacation Tracker'!$Q122:$ACR122)-1),0)))),"")</f>
        <v/>
      </c>
      <c r="M120" s="26" t="str">
        <f t="array" ref="M120">IF($C120&lt;&gt;"",SUM(IF('Vacation Tracker'!$Q$1:$ACR$1=1,IF(RIGHT('Vacation Tracker'!$Q122:$ACR122)=M$9,IFERROR(--LEFT('Vacation Tracker'!$Q122:$ACR122,LEN('Vacation Tracker'!$Q122:$ACR122)-1),0)))),"")</f>
        <v/>
      </c>
      <c r="N120" s="26" t="str">
        <f t="array" ref="N120">IF($C120&lt;&gt;"",SUM(IF('Vacation Tracker'!$Q$1:$ACR$1=1,IF(RIGHT('Vacation Tracker'!$Q122:$ACR122)=N$9,IFERROR(--LEFT('Vacation Tracker'!$Q122:$ACR122,LEN('Vacation Tracker'!$Q122:$ACR122)-1),0)))),"")</f>
        <v/>
      </c>
      <c r="O120" s="26" t="str">
        <f t="array" ref="O120">IF($C120&lt;&gt;"",SUM(IF('Vacation Tracker'!$Q$1:$ACR$1=1,IF(RIGHT('Vacation Tracker'!$Q122:$ACR122)=O$9,IFERROR(--LEFT('Vacation Tracker'!$Q122:$ACR122,LEN('Vacation Tracker'!$Q122:$ACR122)-1),0)))),"")</f>
        <v/>
      </c>
      <c r="P120" s="26" t="str">
        <f t="array" ref="P120">IF($C120&lt;&gt;"",SUM(IF('Vacation Tracker'!$Q$1:$ACR$1=1,IF(RIGHT('Vacation Tracker'!$Q122:$ACR122)=P$9,IFERROR(--LEFT('Vacation Tracker'!$Q122:$ACR122,LEN('Vacation Tracker'!$Q122:$ACR122)-1),0)))),"")</f>
        <v/>
      </c>
      <c r="Q120" s="26" t="str">
        <f t="array" ref="Q120">IF($C120&lt;&gt;"",SUM(IF('Vacation Tracker'!$Q$1:$ACR$1=1,IF(RIGHT('Vacation Tracker'!$Q122:$ACR122)=Q$9,IFERROR(--LEFT('Vacation Tracker'!$Q122:$ACR122,LEN('Vacation Tracker'!$Q122:$ACR122)-1),0)))),"")</f>
        <v/>
      </c>
      <c r="R120" s="73" t="str">
        <f t="array" ref="R120">IF($C120&lt;&gt;"",SUM(IF('Vacation Tracker'!$Q$1:$ACR$1=1,IF(RIGHT('Vacation Tracker'!$Q122:$ACR122)=R$9,IFERROR(--LEFT('Vacation Tracker'!$Q122:$ACR122,LEN('Vacation Tracker'!$Q122:$ACR122)-1),0)))),"")</f>
        <v/>
      </c>
      <c r="S120" s="74" t="str">
        <f t="array" ref="S120">IF($C120&lt;&gt;"",SUM(IF('Vacation Tracker'!$Q$1:$ACR$1=1,IF(RIGHT('Vacation Tracker'!$Q122:$ACR122)=S$9,IFERROR(--LEFT('Vacation Tracker'!$Q122:$ACR122,LEN('Vacation Tracker'!$Q122:$ACR122)-1),0)))),"")</f>
        <v/>
      </c>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row>
    <row r="121" spans="2:168" ht="15" customHeight="1" x14ac:dyDescent="0.2">
      <c r="B121" s="23">
        <f>IF('Vacation Tracker'!B123&lt;&gt;"",'Vacation Tracker'!B123,"")</f>
        <v>112</v>
      </c>
      <c r="C121" s="24" t="str">
        <f>IF('Vacation Tracker'!C123&lt;&gt;"",'Vacation Tracker'!C123,"")</f>
        <v/>
      </c>
      <c r="D121" s="25" t="str">
        <f>IF('Vacation Tracker'!D123&lt;&gt;"",'Vacation Tracker'!D123,"")</f>
        <v/>
      </c>
      <c r="E121" s="25" t="str">
        <f>IF('Vacation Tracker'!E123&lt;&gt;"",'Vacation Tracker'!E123,"")</f>
        <v/>
      </c>
      <c r="F121" s="24" t="str">
        <f>IF('Vacation Tracker'!F123&lt;&gt;"",'Vacation Tracker'!F123,"")</f>
        <v/>
      </c>
      <c r="G121" s="24" t="str">
        <f>IF('Vacation Tracker'!G123&lt;&gt;"",'Vacation Tracker'!G123,"")</f>
        <v/>
      </c>
      <c r="H121" s="23" t="str">
        <f>IF(C121&lt;&gt;"",SUMIF('Vacation Tracker'!$Q$1:$ACR$1,1,'Vacation Tracker'!Q123:ACR123),"")</f>
        <v/>
      </c>
      <c r="I121" s="26" t="str">
        <f t="shared" si="2"/>
        <v/>
      </c>
      <c r="J121" s="72" t="str">
        <f t="shared" si="3"/>
        <v/>
      </c>
      <c r="K121" s="26" t="str">
        <f t="array" ref="K121">IF($C121&lt;&gt;"",SUM(IF('Vacation Tracker'!$Q$1:$ACR$1=1,IF(RIGHT('Vacation Tracker'!$Q123:$ACR123)=K$9,IFERROR(--LEFT('Vacation Tracker'!$Q123:$ACR123,LEN('Vacation Tracker'!$Q123:$ACR123)-1),0)))),"")</f>
        <v/>
      </c>
      <c r="L121" s="26" t="str">
        <f t="array" ref="L121">IF($C121&lt;&gt;"",SUM(IF('Vacation Tracker'!$Q$1:$ACR$1=1,IF(RIGHT('Vacation Tracker'!$Q123:$ACR123)=L$9,IFERROR(--LEFT('Vacation Tracker'!$Q123:$ACR123,LEN('Vacation Tracker'!$Q123:$ACR123)-1),0)))),"")</f>
        <v/>
      </c>
      <c r="M121" s="26" t="str">
        <f t="array" ref="M121">IF($C121&lt;&gt;"",SUM(IF('Vacation Tracker'!$Q$1:$ACR$1=1,IF(RIGHT('Vacation Tracker'!$Q123:$ACR123)=M$9,IFERROR(--LEFT('Vacation Tracker'!$Q123:$ACR123,LEN('Vacation Tracker'!$Q123:$ACR123)-1),0)))),"")</f>
        <v/>
      </c>
      <c r="N121" s="26" t="str">
        <f t="array" ref="N121">IF($C121&lt;&gt;"",SUM(IF('Vacation Tracker'!$Q$1:$ACR$1=1,IF(RIGHT('Vacation Tracker'!$Q123:$ACR123)=N$9,IFERROR(--LEFT('Vacation Tracker'!$Q123:$ACR123,LEN('Vacation Tracker'!$Q123:$ACR123)-1),0)))),"")</f>
        <v/>
      </c>
      <c r="O121" s="26" t="str">
        <f t="array" ref="O121">IF($C121&lt;&gt;"",SUM(IF('Vacation Tracker'!$Q$1:$ACR$1=1,IF(RIGHT('Vacation Tracker'!$Q123:$ACR123)=O$9,IFERROR(--LEFT('Vacation Tracker'!$Q123:$ACR123,LEN('Vacation Tracker'!$Q123:$ACR123)-1),0)))),"")</f>
        <v/>
      </c>
      <c r="P121" s="26" t="str">
        <f t="array" ref="P121">IF($C121&lt;&gt;"",SUM(IF('Vacation Tracker'!$Q$1:$ACR$1=1,IF(RIGHT('Vacation Tracker'!$Q123:$ACR123)=P$9,IFERROR(--LEFT('Vacation Tracker'!$Q123:$ACR123,LEN('Vacation Tracker'!$Q123:$ACR123)-1),0)))),"")</f>
        <v/>
      </c>
      <c r="Q121" s="26" t="str">
        <f t="array" ref="Q121">IF($C121&lt;&gt;"",SUM(IF('Vacation Tracker'!$Q$1:$ACR$1=1,IF(RIGHT('Vacation Tracker'!$Q123:$ACR123)=Q$9,IFERROR(--LEFT('Vacation Tracker'!$Q123:$ACR123,LEN('Vacation Tracker'!$Q123:$ACR123)-1),0)))),"")</f>
        <v/>
      </c>
      <c r="R121" s="73" t="str">
        <f t="array" ref="R121">IF($C121&lt;&gt;"",SUM(IF('Vacation Tracker'!$Q$1:$ACR$1=1,IF(RIGHT('Vacation Tracker'!$Q123:$ACR123)=R$9,IFERROR(--LEFT('Vacation Tracker'!$Q123:$ACR123,LEN('Vacation Tracker'!$Q123:$ACR123)-1),0)))),"")</f>
        <v/>
      </c>
      <c r="S121" s="74" t="str">
        <f t="array" ref="S121">IF($C121&lt;&gt;"",SUM(IF('Vacation Tracker'!$Q$1:$ACR$1=1,IF(RIGHT('Vacation Tracker'!$Q123:$ACR123)=S$9,IFERROR(--LEFT('Vacation Tracker'!$Q123:$ACR123,LEN('Vacation Tracker'!$Q123:$ACR123)-1),0)))),"")</f>
        <v/>
      </c>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row>
    <row r="122" spans="2:168" ht="15" customHeight="1" x14ac:dyDescent="0.2">
      <c r="B122" s="23">
        <f>IF('Vacation Tracker'!B124&lt;&gt;"",'Vacation Tracker'!B124,"")</f>
        <v>113</v>
      </c>
      <c r="C122" s="24" t="str">
        <f>IF('Vacation Tracker'!C124&lt;&gt;"",'Vacation Tracker'!C124,"")</f>
        <v/>
      </c>
      <c r="D122" s="25" t="str">
        <f>IF('Vacation Tracker'!D124&lt;&gt;"",'Vacation Tracker'!D124,"")</f>
        <v/>
      </c>
      <c r="E122" s="25" t="str">
        <f>IF('Vacation Tracker'!E124&lt;&gt;"",'Vacation Tracker'!E124,"")</f>
        <v/>
      </c>
      <c r="F122" s="24" t="str">
        <f>IF('Vacation Tracker'!F124&lt;&gt;"",'Vacation Tracker'!F124,"")</f>
        <v/>
      </c>
      <c r="G122" s="24" t="str">
        <f>IF('Vacation Tracker'!G124&lt;&gt;"",'Vacation Tracker'!G124,"")</f>
        <v/>
      </c>
      <c r="H122" s="23" t="str">
        <f>IF(C122&lt;&gt;"",SUMIF('Vacation Tracker'!$Q$1:$ACR$1,1,'Vacation Tracker'!Q124:ACR124),"")</f>
        <v/>
      </c>
      <c r="I122" s="26" t="str">
        <f t="shared" si="2"/>
        <v/>
      </c>
      <c r="J122" s="72" t="str">
        <f t="shared" si="3"/>
        <v/>
      </c>
      <c r="K122" s="26" t="str">
        <f t="array" ref="K122">IF($C122&lt;&gt;"",SUM(IF('Vacation Tracker'!$Q$1:$ACR$1=1,IF(RIGHT('Vacation Tracker'!$Q124:$ACR124)=K$9,IFERROR(--LEFT('Vacation Tracker'!$Q124:$ACR124,LEN('Vacation Tracker'!$Q124:$ACR124)-1),0)))),"")</f>
        <v/>
      </c>
      <c r="L122" s="26" t="str">
        <f t="array" ref="L122">IF($C122&lt;&gt;"",SUM(IF('Vacation Tracker'!$Q$1:$ACR$1=1,IF(RIGHT('Vacation Tracker'!$Q124:$ACR124)=L$9,IFERROR(--LEFT('Vacation Tracker'!$Q124:$ACR124,LEN('Vacation Tracker'!$Q124:$ACR124)-1),0)))),"")</f>
        <v/>
      </c>
      <c r="M122" s="26" t="str">
        <f t="array" ref="M122">IF($C122&lt;&gt;"",SUM(IF('Vacation Tracker'!$Q$1:$ACR$1=1,IF(RIGHT('Vacation Tracker'!$Q124:$ACR124)=M$9,IFERROR(--LEFT('Vacation Tracker'!$Q124:$ACR124,LEN('Vacation Tracker'!$Q124:$ACR124)-1),0)))),"")</f>
        <v/>
      </c>
      <c r="N122" s="26" t="str">
        <f t="array" ref="N122">IF($C122&lt;&gt;"",SUM(IF('Vacation Tracker'!$Q$1:$ACR$1=1,IF(RIGHT('Vacation Tracker'!$Q124:$ACR124)=N$9,IFERROR(--LEFT('Vacation Tracker'!$Q124:$ACR124,LEN('Vacation Tracker'!$Q124:$ACR124)-1),0)))),"")</f>
        <v/>
      </c>
      <c r="O122" s="26" t="str">
        <f t="array" ref="O122">IF($C122&lt;&gt;"",SUM(IF('Vacation Tracker'!$Q$1:$ACR$1=1,IF(RIGHT('Vacation Tracker'!$Q124:$ACR124)=O$9,IFERROR(--LEFT('Vacation Tracker'!$Q124:$ACR124,LEN('Vacation Tracker'!$Q124:$ACR124)-1),0)))),"")</f>
        <v/>
      </c>
      <c r="P122" s="26" t="str">
        <f t="array" ref="P122">IF($C122&lt;&gt;"",SUM(IF('Vacation Tracker'!$Q$1:$ACR$1=1,IF(RIGHT('Vacation Tracker'!$Q124:$ACR124)=P$9,IFERROR(--LEFT('Vacation Tracker'!$Q124:$ACR124,LEN('Vacation Tracker'!$Q124:$ACR124)-1),0)))),"")</f>
        <v/>
      </c>
      <c r="Q122" s="26" t="str">
        <f t="array" ref="Q122">IF($C122&lt;&gt;"",SUM(IF('Vacation Tracker'!$Q$1:$ACR$1=1,IF(RIGHT('Vacation Tracker'!$Q124:$ACR124)=Q$9,IFERROR(--LEFT('Vacation Tracker'!$Q124:$ACR124,LEN('Vacation Tracker'!$Q124:$ACR124)-1),0)))),"")</f>
        <v/>
      </c>
      <c r="R122" s="73" t="str">
        <f t="array" ref="R122">IF($C122&lt;&gt;"",SUM(IF('Vacation Tracker'!$Q$1:$ACR$1=1,IF(RIGHT('Vacation Tracker'!$Q124:$ACR124)=R$9,IFERROR(--LEFT('Vacation Tracker'!$Q124:$ACR124,LEN('Vacation Tracker'!$Q124:$ACR124)-1),0)))),"")</f>
        <v/>
      </c>
      <c r="S122" s="74" t="str">
        <f t="array" ref="S122">IF($C122&lt;&gt;"",SUM(IF('Vacation Tracker'!$Q$1:$ACR$1=1,IF(RIGHT('Vacation Tracker'!$Q124:$ACR124)=S$9,IFERROR(--LEFT('Vacation Tracker'!$Q124:$ACR124,LEN('Vacation Tracker'!$Q124:$ACR124)-1),0)))),"")</f>
        <v/>
      </c>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row>
    <row r="123" spans="2:168" ht="15" customHeight="1" x14ac:dyDescent="0.2">
      <c r="B123" s="23">
        <f>IF('Vacation Tracker'!B125&lt;&gt;"",'Vacation Tracker'!B125,"")</f>
        <v>114</v>
      </c>
      <c r="C123" s="24" t="str">
        <f>IF('Vacation Tracker'!C125&lt;&gt;"",'Vacation Tracker'!C125,"")</f>
        <v/>
      </c>
      <c r="D123" s="25" t="str">
        <f>IF('Vacation Tracker'!D125&lt;&gt;"",'Vacation Tracker'!D125,"")</f>
        <v/>
      </c>
      <c r="E123" s="25" t="str">
        <f>IF('Vacation Tracker'!E125&lt;&gt;"",'Vacation Tracker'!E125,"")</f>
        <v/>
      </c>
      <c r="F123" s="24" t="str">
        <f>IF('Vacation Tracker'!F125&lt;&gt;"",'Vacation Tracker'!F125,"")</f>
        <v/>
      </c>
      <c r="G123" s="24" t="str">
        <f>IF('Vacation Tracker'!G125&lt;&gt;"",'Vacation Tracker'!G125,"")</f>
        <v/>
      </c>
      <c r="H123" s="23" t="str">
        <f>IF(C123&lt;&gt;"",SUMIF('Vacation Tracker'!$Q$1:$ACR$1,1,'Vacation Tracker'!Q125:ACR125),"")</f>
        <v/>
      </c>
      <c r="I123" s="26" t="str">
        <f t="shared" si="2"/>
        <v/>
      </c>
      <c r="J123" s="72" t="str">
        <f t="shared" si="3"/>
        <v/>
      </c>
      <c r="K123" s="26" t="str">
        <f t="array" ref="K123">IF($C123&lt;&gt;"",SUM(IF('Vacation Tracker'!$Q$1:$ACR$1=1,IF(RIGHT('Vacation Tracker'!$Q125:$ACR125)=K$9,IFERROR(--LEFT('Vacation Tracker'!$Q125:$ACR125,LEN('Vacation Tracker'!$Q125:$ACR125)-1),0)))),"")</f>
        <v/>
      </c>
      <c r="L123" s="26" t="str">
        <f t="array" ref="L123">IF($C123&lt;&gt;"",SUM(IF('Vacation Tracker'!$Q$1:$ACR$1=1,IF(RIGHT('Vacation Tracker'!$Q125:$ACR125)=L$9,IFERROR(--LEFT('Vacation Tracker'!$Q125:$ACR125,LEN('Vacation Tracker'!$Q125:$ACR125)-1),0)))),"")</f>
        <v/>
      </c>
      <c r="M123" s="26" t="str">
        <f t="array" ref="M123">IF($C123&lt;&gt;"",SUM(IF('Vacation Tracker'!$Q$1:$ACR$1=1,IF(RIGHT('Vacation Tracker'!$Q125:$ACR125)=M$9,IFERROR(--LEFT('Vacation Tracker'!$Q125:$ACR125,LEN('Vacation Tracker'!$Q125:$ACR125)-1),0)))),"")</f>
        <v/>
      </c>
      <c r="N123" s="26" t="str">
        <f t="array" ref="N123">IF($C123&lt;&gt;"",SUM(IF('Vacation Tracker'!$Q$1:$ACR$1=1,IF(RIGHT('Vacation Tracker'!$Q125:$ACR125)=N$9,IFERROR(--LEFT('Vacation Tracker'!$Q125:$ACR125,LEN('Vacation Tracker'!$Q125:$ACR125)-1),0)))),"")</f>
        <v/>
      </c>
      <c r="O123" s="26" t="str">
        <f t="array" ref="O123">IF($C123&lt;&gt;"",SUM(IF('Vacation Tracker'!$Q$1:$ACR$1=1,IF(RIGHT('Vacation Tracker'!$Q125:$ACR125)=O$9,IFERROR(--LEFT('Vacation Tracker'!$Q125:$ACR125,LEN('Vacation Tracker'!$Q125:$ACR125)-1),0)))),"")</f>
        <v/>
      </c>
      <c r="P123" s="26" t="str">
        <f t="array" ref="P123">IF($C123&lt;&gt;"",SUM(IF('Vacation Tracker'!$Q$1:$ACR$1=1,IF(RIGHT('Vacation Tracker'!$Q125:$ACR125)=P$9,IFERROR(--LEFT('Vacation Tracker'!$Q125:$ACR125,LEN('Vacation Tracker'!$Q125:$ACR125)-1),0)))),"")</f>
        <v/>
      </c>
      <c r="Q123" s="26" t="str">
        <f t="array" ref="Q123">IF($C123&lt;&gt;"",SUM(IF('Vacation Tracker'!$Q$1:$ACR$1=1,IF(RIGHT('Vacation Tracker'!$Q125:$ACR125)=Q$9,IFERROR(--LEFT('Vacation Tracker'!$Q125:$ACR125,LEN('Vacation Tracker'!$Q125:$ACR125)-1),0)))),"")</f>
        <v/>
      </c>
      <c r="R123" s="73" t="str">
        <f t="array" ref="R123">IF($C123&lt;&gt;"",SUM(IF('Vacation Tracker'!$Q$1:$ACR$1=1,IF(RIGHT('Vacation Tracker'!$Q125:$ACR125)=R$9,IFERROR(--LEFT('Vacation Tracker'!$Q125:$ACR125,LEN('Vacation Tracker'!$Q125:$ACR125)-1),0)))),"")</f>
        <v/>
      </c>
      <c r="S123" s="74" t="str">
        <f t="array" ref="S123">IF($C123&lt;&gt;"",SUM(IF('Vacation Tracker'!$Q$1:$ACR$1=1,IF(RIGHT('Vacation Tracker'!$Q125:$ACR125)=S$9,IFERROR(--LEFT('Vacation Tracker'!$Q125:$ACR125,LEN('Vacation Tracker'!$Q125:$ACR125)-1),0)))),"")</f>
        <v/>
      </c>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row>
    <row r="124" spans="2:168" ht="15" customHeight="1" x14ac:dyDescent="0.2">
      <c r="B124" s="23">
        <f>IF('Vacation Tracker'!B126&lt;&gt;"",'Vacation Tracker'!B126,"")</f>
        <v>115</v>
      </c>
      <c r="C124" s="24" t="str">
        <f>IF('Vacation Tracker'!C126&lt;&gt;"",'Vacation Tracker'!C126,"")</f>
        <v/>
      </c>
      <c r="D124" s="25" t="str">
        <f>IF('Vacation Tracker'!D126&lt;&gt;"",'Vacation Tracker'!D126,"")</f>
        <v/>
      </c>
      <c r="E124" s="25" t="str">
        <f>IF('Vacation Tracker'!E126&lt;&gt;"",'Vacation Tracker'!E126,"")</f>
        <v/>
      </c>
      <c r="F124" s="24" t="str">
        <f>IF('Vacation Tracker'!F126&lt;&gt;"",'Vacation Tracker'!F126,"")</f>
        <v/>
      </c>
      <c r="G124" s="24" t="str">
        <f>IF('Vacation Tracker'!G126&lt;&gt;"",'Vacation Tracker'!G126,"")</f>
        <v/>
      </c>
      <c r="H124" s="23" t="str">
        <f>IF(C124&lt;&gt;"",SUMIF('Vacation Tracker'!$Q$1:$ACR$1,1,'Vacation Tracker'!Q126:ACR126),"")</f>
        <v/>
      </c>
      <c r="I124" s="26" t="str">
        <f t="shared" si="2"/>
        <v/>
      </c>
      <c r="J124" s="72" t="str">
        <f t="shared" si="3"/>
        <v/>
      </c>
      <c r="K124" s="26" t="str">
        <f t="array" ref="K124">IF($C124&lt;&gt;"",SUM(IF('Vacation Tracker'!$Q$1:$ACR$1=1,IF(RIGHT('Vacation Tracker'!$Q126:$ACR126)=K$9,IFERROR(--LEFT('Vacation Tracker'!$Q126:$ACR126,LEN('Vacation Tracker'!$Q126:$ACR126)-1),0)))),"")</f>
        <v/>
      </c>
      <c r="L124" s="26" t="str">
        <f t="array" ref="L124">IF($C124&lt;&gt;"",SUM(IF('Vacation Tracker'!$Q$1:$ACR$1=1,IF(RIGHT('Vacation Tracker'!$Q126:$ACR126)=L$9,IFERROR(--LEFT('Vacation Tracker'!$Q126:$ACR126,LEN('Vacation Tracker'!$Q126:$ACR126)-1),0)))),"")</f>
        <v/>
      </c>
      <c r="M124" s="26" t="str">
        <f t="array" ref="M124">IF($C124&lt;&gt;"",SUM(IF('Vacation Tracker'!$Q$1:$ACR$1=1,IF(RIGHT('Vacation Tracker'!$Q126:$ACR126)=M$9,IFERROR(--LEFT('Vacation Tracker'!$Q126:$ACR126,LEN('Vacation Tracker'!$Q126:$ACR126)-1),0)))),"")</f>
        <v/>
      </c>
      <c r="N124" s="26" t="str">
        <f t="array" ref="N124">IF($C124&lt;&gt;"",SUM(IF('Vacation Tracker'!$Q$1:$ACR$1=1,IF(RIGHT('Vacation Tracker'!$Q126:$ACR126)=N$9,IFERROR(--LEFT('Vacation Tracker'!$Q126:$ACR126,LEN('Vacation Tracker'!$Q126:$ACR126)-1),0)))),"")</f>
        <v/>
      </c>
      <c r="O124" s="26" t="str">
        <f t="array" ref="O124">IF($C124&lt;&gt;"",SUM(IF('Vacation Tracker'!$Q$1:$ACR$1=1,IF(RIGHT('Vacation Tracker'!$Q126:$ACR126)=O$9,IFERROR(--LEFT('Vacation Tracker'!$Q126:$ACR126,LEN('Vacation Tracker'!$Q126:$ACR126)-1),0)))),"")</f>
        <v/>
      </c>
      <c r="P124" s="26" t="str">
        <f t="array" ref="P124">IF($C124&lt;&gt;"",SUM(IF('Vacation Tracker'!$Q$1:$ACR$1=1,IF(RIGHT('Vacation Tracker'!$Q126:$ACR126)=P$9,IFERROR(--LEFT('Vacation Tracker'!$Q126:$ACR126,LEN('Vacation Tracker'!$Q126:$ACR126)-1),0)))),"")</f>
        <v/>
      </c>
      <c r="Q124" s="26" t="str">
        <f t="array" ref="Q124">IF($C124&lt;&gt;"",SUM(IF('Vacation Tracker'!$Q$1:$ACR$1=1,IF(RIGHT('Vacation Tracker'!$Q126:$ACR126)=Q$9,IFERROR(--LEFT('Vacation Tracker'!$Q126:$ACR126,LEN('Vacation Tracker'!$Q126:$ACR126)-1),0)))),"")</f>
        <v/>
      </c>
      <c r="R124" s="73" t="str">
        <f t="array" ref="R124">IF($C124&lt;&gt;"",SUM(IF('Vacation Tracker'!$Q$1:$ACR$1=1,IF(RIGHT('Vacation Tracker'!$Q126:$ACR126)=R$9,IFERROR(--LEFT('Vacation Tracker'!$Q126:$ACR126,LEN('Vacation Tracker'!$Q126:$ACR126)-1),0)))),"")</f>
        <v/>
      </c>
      <c r="S124" s="74" t="str">
        <f t="array" ref="S124">IF($C124&lt;&gt;"",SUM(IF('Vacation Tracker'!$Q$1:$ACR$1=1,IF(RIGHT('Vacation Tracker'!$Q126:$ACR126)=S$9,IFERROR(--LEFT('Vacation Tracker'!$Q126:$ACR126,LEN('Vacation Tracker'!$Q126:$ACR126)-1),0)))),"")</f>
        <v/>
      </c>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row>
    <row r="125" spans="2:168" ht="15" customHeight="1" x14ac:dyDescent="0.2">
      <c r="B125" s="23">
        <f>IF('Vacation Tracker'!B127&lt;&gt;"",'Vacation Tracker'!B127,"")</f>
        <v>116</v>
      </c>
      <c r="C125" s="24" t="str">
        <f>IF('Vacation Tracker'!C127&lt;&gt;"",'Vacation Tracker'!C127,"")</f>
        <v/>
      </c>
      <c r="D125" s="25" t="str">
        <f>IF('Vacation Tracker'!D127&lt;&gt;"",'Vacation Tracker'!D127,"")</f>
        <v/>
      </c>
      <c r="E125" s="25" t="str">
        <f>IF('Vacation Tracker'!E127&lt;&gt;"",'Vacation Tracker'!E127,"")</f>
        <v/>
      </c>
      <c r="F125" s="24" t="str">
        <f>IF('Vacation Tracker'!F127&lt;&gt;"",'Vacation Tracker'!F127,"")</f>
        <v/>
      </c>
      <c r="G125" s="24" t="str">
        <f>IF('Vacation Tracker'!G127&lt;&gt;"",'Vacation Tracker'!G127,"")</f>
        <v/>
      </c>
      <c r="H125" s="23" t="str">
        <f>IF(C125&lt;&gt;"",SUMIF('Vacation Tracker'!$Q$1:$ACR$1,1,'Vacation Tracker'!Q127:ACR127),"")</f>
        <v/>
      </c>
      <c r="I125" s="26" t="str">
        <f t="shared" si="2"/>
        <v/>
      </c>
      <c r="J125" s="72" t="str">
        <f t="shared" si="3"/>
        <v/>
      </c>
      <c r="K125" s="26" t="str">
        <f t="array" ref="K125">IF($C125&lt;&gt;"",SUM(IF('Vacation Tracker'!$Q$1:$ACR$1=1,IF(RIGHT('Vacation Tracker'!$Q127:$ACR127)=K$9,IFERROR(--LEFT('Vacation Tracker'!$Q127:$ACR127,LEN('Vacation Tracker'!$Q127:$ACR127)-1),0)))),"")</f>
        <v/>
      </c>
      <c r="L125" s="26" t="str">
        <f t="array" ref="L125">IF($C125&lt;&gt;"",SUM(IF('Vacation Tracker'!$Q$1:$ACR$1=1,IF(RIGHT('Vacation Tracker'!$Q127:$ACR127)=L$9,IFERROR(--LEFT('Vacation Tracker'!$Q127:$ACR127,LEN('Vacation Tracker'!$Q127:$ACR127)-1),0)))),"")</f>
        <v/>
      </c>
      <c r="M125" s="26" t="str">
        <f t="array" ref="M125">IF($C125&lt;&gt;"",SUM(IF('Vacation Tracker'!$Q$1:$ACR$1=1,IF(RIGHT('Vacation Tracker'!$Q127:$ACR127)=M$9,IFERROR(--LEFT('Vacation Tracker'!$Q127:$ACR127,LEN('Vacation Tracker'!$Q127:$ACR127)-1),0)))),"")</f>
        <v/>
      </c>
      <c r="N125" s="26" t="str">
        <f t="array" ref="N125">IF($C125&lt;&gt;"",SUM(IF('Vacation Tracker'!$Q$1:$ACR$1=1,IF(RIGHT('Vacation Tracker'!$Q127:$ACR127)=N$9,IFERROR(--LEFT('Vacation Tracker'!$Q127:$ACR127,LEN('Vacation Tracker'!$Q127:$ACR127)-1),0)))),"")</f>
        <v/>
      </c>
      <c r="O125" s="26" t="str">
        <f t="array" ref="O125">IF($C125&lt;&gt;"",SUM(IF('Vacation Tracker'!$Q$1:$ACR$1=1,IF(RIGHT('Vacation Tracker'!$Q127:$ACR127)=O$9,IFERROR(--LEFT('Vacation Tracker'!$Q127:$ACR127,LEN('Vacation Tracker'!$Q127:$ACR127)-1),0)))),"")</f>
        <v/>
      </c>
      <c r="P125" s="26" t="str">
        <f t="array" ref="P125">IF($C125&lt;&gt;"",SUM(IF('Vacation Tracker'!$Q$1:$ACR$1=1,IF(RIGHT('Vacation Tracker'!$Q127:$ACR127)=P$9,IFERROR(--LEFT('Vacation Tracker'!$Q127:$ACR127,LEN('Vacation Tracker'!$Q127:$ACR127)-1),0)))),"")</f>
        <v/>
      </c>
      <c r="Q125" s="26" t="str">
        <f t="array" ref="Q125">IF($C125&lt;&gt;"",SUM(IF('Vacation Tracker'!$Q$1:$ACR$1=1,IF(RIGHT('Vacation Tracker'!$Q127:$ACR127)=Q$9,IFERROR(--LEFT('Vacation Tracker'!$Q127:$ACR127,LEN('Vacation Tracker'!$Q127:$ACR127)-1),0)))),"")</f>
        <v/>
      </c>
      <c r="R125" s="73" t="str">
        <f t="array" ref="R125">IF($C125&lt;&gt;"",SUM(IF('Vacation Tracker'!$Q$1:$ACR$1=1,IF(RIGHT('Vacation Tracker'!$Q127:$ACR127)=R$9,IFERROR(--LEFT('Vacation Tracker'!$Q127:$ACR127,LEN('Vacation Tracker'!$Q127:$ACR127)-1),0)))),"")</f>
        <v/>
      </c>
      <c r="S125" s="74" t="str">
        <f t="array" ref="S125">IF($C125&lt;&gt;"",SUM(IF('Vacation Tracker'!$Q$1:$ACR$1=1,IF(RIGHT('Vacation Tracker'!$Q127:$ACR127)=S$9,IFERROR(--LEFT('Vacation Tracker'!$Q127:$ACR127,LEN('Vacation Tracker'!$Q127:$ACR127)-1),0)))),"")</f>
        <v/>
      </c>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row>
    <row r="126" spans="2:168" ht="15" customHeight="1" x14ac:dyDescent="0.2">
      <c r="B126" s="23">
        <f>IF('Vacation Tracker'!B128&lt;&gt;"",'Vacation Tracker'!B128,"")</f>
        <v>117</v>
      </c>
      <c r="C126" s="24" t="str">
        <f>IF('Vacation Tracker'!C128&lt;&gt;"",'Vacation Tracker'!C128,"")</f>
        <v/>
      </c>
      <c r="D126" s="25" t="str">
        <f>IF('Vacation Tracker'!D128&lt;&gt;"",'Vacation Tracker'!D128,"")</f>
        <v/>
      </c>
      <c r="E126" s="25" t="str">
        <f>IF('Vacation Tracker'!E128&lt;&gt;"",'Vacation Tracker'!E128,"")</f>
        <v/>
      </c>
      <c r="F126" s="24" t="str">
        <f>IF('Vacation Tracker'!F128&lt;&gt;"",'Vacation Tracker'!F128,"")</f>
        <v/>
      </c>
      <c r="G126" s="24" t="str">
        <f>IF('Vacation Tracker'!G128&lt;&gt;"",'Vacation Tracker'!G128,"")</f>
        <v/>
      </c>
      <c r="H126" s="23" t="str">
        <f>IF(C126&lt;&gt;"",SUMIF('Vacation Tracker'!$Q$1:$ACR$1,1,'Vacation Tracker'!Q128:ACR128),"")</f>
        <v/>
      </c>
      <c r="I126" s="26" t="str">
        <f t="shared" si="2"/>
        <v/>
      </c>
      <c r="J126" s="72" t="str">
        <f t="shared" si="3"/>
        <v/>
      </c>
      <c r="K126" s="26" t="str">
        <f t="array" ref="K126">IF($C126&lt;&gt;"",SUM(IF('Vacation Tracker'!$Q$1:$ACR$1=1,IF(RIGHT('Vacation Tracker'!$Q128:$ACR128)=K$9,IFERROR(--LEFT('Vacation Tracker'!$Q128:$ACR128,LEN('Vacation Tracker'!$Q128:$ACR128)-1),0)))),"")</f>
        <v/>
      </c>
      <c r="L126" s="26" t="str">
        <f t="array" ref="L126">IF($C126&lt;&gt;"",SUM(IF('Vacation Tracker'!$Q$1:$ACR$1=1,IF(RIGHT('Vacation Tracker'!$Q128:$ACR128)=L$9,IFERROR(--LEFT('Vacation Tracker'!$Q128:$ACR128,LEN('Vacation Tracker'!$Q128:$ACR128)-1),0)))),"")</f>
        <v/>
      </c>
      <c r="M126" s="26" t="str">
        <f t="array" ref="M126">IF($C126&lt;&gt;"",SUM(IF('Vacation Tracker'!$Q$1:$ACR$1=1,IF(RIGHT('Vacation Tracker'!$Q128:$ACR128)=M$9,IFERROR(--LEFT('Vacation Tracker'!$Q128:$ACR128,LEN('Vacation Tracker'!$Q128:$ACR128)-1),0)))),"")</f>
        <v/>
      </c>
      <c r="N126" s="26" t="str">
        <f t="array" ref="N126">IF($C126&lt;&gt;"",SUM(IF('Vacation Tracker'!$Q$1:$ACR$1=1,IF(RIGHT('Vacation Tracker'!$Q128:$ACR128)=N$9,IFERROR(--LEFT('Vacation Tracker'!$Q128:$ACR128,LEN('Vacation Tracker'!$Q128:$ACR128)-1),0)))),"")</f>
        <v/>
      </c>
      <c r="O126" s="26" t="str">
        <f t="array" ref="O126">IF($C126&lt;&gt;"",SUM(IF('Vacation Tracker'!$Q$1:$ACR$1=1,IF(RIGHT('Vacation Tracker'!$Q128:$ACR128)=O$9,IFERROR(--LEFT('Vacation Tracker'!$Q128:$ACR128,LEN('Vacation Tracker'!$Q128:$ACR128)-1),0)))),"")</f>
        <v/>
      </c>
      <c r="P126" s="26" t="str">
        <f t="array" ref="P126">IF($C126&lt;&gt;"",SUM(IF('Vacation Tracker'!$Q$1:$ACR$1=1,IF(RIGHT('Vacation Tracker'!$Q128:$ACR128)=P$9,IFERROR(--LEFT('Vacation Tracker'!$Q128:$ACR128,LEN('Vacation Tracker'!$Q128:$ACR128)-1),0)))),"")</f>
        <v/>
      </c>
      <c r="Q126" s="26" t="str">
        <f t="array" ref="Q126">IF($C126&lt;&gt;"",SUM(IF('Vacation Tracker'!$Q$1:$ACR$1=1,IF(RIGHT('Vacation Tracker'!$Q128:$ACR128)=Q$9,IFERROR(--LEFT('Vacation Tracker'!$Q128:$ACR128,LEN('Vacation Tracker'!$Q128:$ACR128)-1),0)))),"")</f>
        <v/>
      </c>
      <c r="R126" s="73" t="str">
        <f t="array" ref="R126">IF($C126&lt;&gt;"",SUM(IF('Vacation Tracker'!$Q$1:$ACR$1=1,IF(RIGHT('Vacation Tracker'!$Q128:$ACR128)=R$9,IFERROR(--LEFT('Vacation Tracker'!$Q128:$ACR128,LEN('Vacation Tracker'!$Q128:$ACR128)-1),0)))),"")</f>
        <v/>
      </c>
      <c r="S126" s="74" t="str">
        <f t="array" ref="S126">IF($C126&lt;&gt;"",SUM(IF('Vacation Tracker'!$Q$1:$ACR$1=1,IF(RIGHT('Vacation Tracker'!$Q128:$ACR128)=S$9,IFERROR(--LEFT('Vacation Tracker'!$Q128:$ACR128,LEN('Vacation Tracker'!$Q128:$ACR128)-1),0)))),"")</f>
        <v/>
      </c>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row>
    <row r="127" spans="2:168" ht="15" customHeight="1" x14ac:dyDescent="0.2">
      <c r="B127" s="23">
        <f>IF('Vacation Tracker'!B129&lt;&gt;"",'Vacation Tracker'!B129,"")</f>
        <v>118</v>
      </c>
      <c r="C127" s="24" t="str">
        <f>IF('Vacation Tracker'!C129&lt;&gt;"",'Vacation Tracker'!C129,"")</f>
        <v/>
      </c>
      <c r="D127" s="25" t="str">
        <f>IF('Vacation Tracker'!D129&lt;&gt;"",'Vacation Tracker'!D129,"")</f>
        <v/>
      </c>
      <c r="E127" s="25" t="str">
        <f>IF('Vacation Tracker'!E129&lt;&gt;"",'Vacation Tracker'!E129,"")</f>
        <v/>
      </c>
      <c r="F127" s="24" t="str">
        <f>IF('Vacation Tracker'!F129&lt;&gt;"",'Vacation Tracker'!F129,"")</f>
        <v/>
      </c>
      <c r="G127" s="24" t="str">
        <f>IF('Vacation Tracker'!G129&lt;&gt;"",'Vacation Tracker'!G129,"")</f>
        <v/>
      </c>
      <c r="H127" s="23" t="str">
        <f>IF(C127&lt;&gt;"",SUMIF('Vacation Tracker'!$Q$1:$ACR$1,1,'Vacation Tracker'!Q129:ACR129),"")</f>
        <v/>
      </c>
      <c r="I127" s="26" t="str">
        <f t="shared" si="2"/>
        <v/>
      </c>
      <c r="J127" s="72" t="str">
        <f t="shared" si="3"/>
        <v/>
      </c>
      <c r="K127" s="26" t="str">
        <f t="array" ref="K127">IF($C127&lt;&gt;"",SUM(IF('Vacation Tracker'!$Q$1:$ACR$1=1,IF(RIGHT('Vacation Tracker'!$Q129:$ACR129)=K$9,IFERROR(--LEFT('Vacation Tracker'!$Q129:$ACR129,LEN('Vacation Tracker'!$Q129:$ACR129)-1),0)))),"")</f>
        <v/>
      </c>
      <c r="L127" s="26" t="str">
        <f t="array" ref="L127">IF($C127&lt;&gt;"",SUM(IF('Vacation Tracker'!$Q$1:$ACR$1=1,IF(RIGHT('Vacation Tracker'!$Q129:$ACR129)=L$9,IFERROR(--LEFT('Vacation Tracker'!$Q129:$ACR129,LEN('Vacation Tracker'!$Q129:$ACR129)-1),0)))),"")</f>
        <v/>
      </c>
      <c r="M127" s="26" t="str">
        <f t="array" ref="M127">IF($C127&lt;&gt;"",SUM(IF('Vacation Tracker'!$Q$1:$ACR$1=1,IF(RIGHT('Vacation Tracker'!$Q129:$ACR129)=M$9,IFERROR(--LEFT('Vacation Tracker'!$Q129:$ACR129,LEN('Vacation Tracker'!$Q129:$ACR129)-1),0)))),"")</f>
        <v/>
      </c>
      <c r="N127" s="26" t="str">
        <f t="array" ref="N127">IF($C127&lt;&gt;"",SUM(IF('Vacation Tracker'!$Q$1:$ACR$1=1,IF(RIGHT('Vacation Tracker'!$Q129:$ACR129)=N$9,IFERROR(--LEFT('Vacation Tracker'!$Q129:$ACR129,LEN('Vacation Tracker'!$Q129:$ACR129)-1),0)))),"")</f>
        <v/>
      </c>
      <c r="O127" s="26" t="str">
        <f t="array" ref="O127">IF($C127&lt;&gt;"",SUM(IF('Vacation Tracker'!$Q$1:$ACR$1=1,IF(RIGHT('Vacation Tracker'!$Q129:$ACR129)=O$9,IFERROR(--LEFT('Vacation Tracker'!$Q129:$ACR129,LEN('Vacation Tracker'!$Q129:$ACR129)-1),0)))),"")</f>
        <v/>
      </c>
      <c r="P127" s="26" t="str">
        <f t="array" ref="P127">IF($C127&lt;&gt;"",SUM(IF('Vacation Tracker'!$Q$1:$ACR$1=1,IF(RIGHT('Vacation Tracker'!$Q129:$ACR129)=P$9,IFERROR(--LEFT('Vacation Tracker'!$Q129:$ACR129,LEN('Vacation Tracker'!$Q129:$ACR129)-1),0)))),"")</f>
        <v/>
      </c>
      <c r="Q127" s="26" t="str">
        <f t="array" ref="Q127">IF($C127&lt;&gt;"",SUM(IF('Vacation Tracker'!$Q$1:$ACR$1=1,IF(RIGHT('Vacation Tracker'!$Q129:$ACR129)=Q$9,IFERROR(--LEFT('Vacation Tracker'!$Q129:$ACR129,LEN('Vacation Tracker'!$Q129:$ACR129)-1),0)))),"")</f>
        <v/>
      </c>
      <c r="R127" s="73" t="str">
        <f t="array" ref="R127">IF($C127&lt;&gt;"",SUM(IF('Vacation Tracker'!$Q$1:$ACR$1=1,IF(RIGHT('Vacation Tracker'!$Q129:$ACR129)=R$9,IFERROR(--LEFT('Vacation Tracker'!$Q129:$ACR129,LEN('Vacation Tracker'!$Q129:$ACR129)-1),0)))),"")</f>
        <v/>
      </c>
      <c r="S127" s="74" t="str">
        <f t="array" ref="S127">IF($C127&lt;&gt;"",SUM(IF('Vacation Tracker'!$Q$1:$ACR$1=1,IF(RIGHT('Vacation Tracker'!$Q129:$ACR129)=S$9,IFERROR(--LEFT('Vacation Tracker'!$Q129:$ACR129,LEN('Vacation Tracker'!$Q129:$ACR129)-1),0)))),"")</f>
        <v/>
      </c>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row>
    <row r="128" spans="2:168" ht="15" customHeight="1" x14ac:dyDescent="0.2">
      <c r="B128" s="23">
        <f>IF('Vacation Tracker'!B130&lt;&gt;"",'Vacation Tracker'!B130,"")</f>
        <v>119</v>
      </c>
      <c r="C128" s="24" t="str">
        <f>IF('Vacation Tracker'!C130&lt;&gt;"",'Vacation Tracker'!C130,"")</f>
        <v/>
      </c>
      <c r="D128" s="25" t="str">
        <f>IF('Vacation Tracker'!D130&lt;&gt;"",'Vacation Tracker'!D130,"")</f>
        <v/>
      </c>
      <c r="E128" s="25" t="str">
        <f>IF('Vacation Tracker'!E130&lt;&gt;"",'Vacation Tracker'!E130,"")</f>
        <v/>
      </c>
      <c r="F128" s="24" t="str">
        <f>IF('Vacation Tracker'!F130&lt;&gt;"",'Vacation Tracker'!F130,"")</f>
        <v/>
      </c>
      <c r="G128" s="24" t="str">
        <f>IF('Vacation Tracker'!G130&lt;&gt;"",'Vacation Tracker'!G130,"")</f>
        <v/>
      </c>
      <c r="H128" s="23" t="str">
        <f>IF(C128&lt;&gt;"",SUMIF('Vacation Tracker'!$Q$1:$ACR$1,1,'Vacation Tracker'!Q130:ACR130),"")</f>
        <v/>
      </c>
      <c r="I128" s="26" t="str">
        <f t="shared" si="2"/>
        <v/>
      </c>
      <c r="J128" s="72" t="str">
        <f t="shared" si="3"/>
        <v/>
      </c>
      <c r="K128" s="26" t="str">
        <f t="array" ref="K128">IF($C128&lt;&gt;"",SUM(IF('Vacation Tracker'!$Q$1:$ACR$1=1,IF(RIGHT('Vacation Tracker'!$Q130:$ACR130)=K$9,IFERROR(--LEFT('Vacation Tracker'!$Q130:$ACR130,LEN('Vacation Tracker'!$Q130:$ACR130)-1),0)))),"")</f>
        <v/>
      </c>
      <c r="L128" s="26" t="str">
        <f t="array" ref="L128">IF($C128&lt;&gt;"",SUM(IF('Vacation Tracker'!$Q$1:$ACR$1=1,IF(RIGHT('Vacation Tracker'!$Q130:$ACR130)=L$9,IFERROR(--LEFT('Vacation Tracker'!$Q130:$ACR130,LEN('Vacation Tracker'!$Q130:$ACR130)-1),0)))),"")</f>
        <v/>
      </c>
      <c r="M128" s="26" t="str">
        <f t="array" ref="M128">IF($C128&lt;&gt;"",SUM(IF('Vacation Tracker'!$Q$1:$ACR$1=1,IF(RIGHT('Vacation Tracker'!$Q130:$ACR130)=M$9,IFERROR(--LEFT('Vacation Tracker'!$Q130:$ACR130,LEN('Vacation Tracker'!$Q130:$ACR130)-1),0)))),"")</f>
        <v/>
      </c>
      <c r="N128" s="26" t="str">
        <f t="array" ref="N128">IF($C128&lt;&gt;"",SUM(IF('Vacation Tracker'!$Q$1:$ACR$1=1,IF(RIGHT('Vacation Tracker'!$Q130:$ACR130)=N$9,IFERROR(--LEFT('Vacation Tracker'!$Q130:$ACR130,LEN('Vacation Tracker'!$Q130:$ACR130)-1),0)))),"")</f>
        <v/>
      </c>
      <c r="O128" s="26" t="str">
        <f t="array" ref="O128">IF($C128&lt;&gt;"",SUM(IF('Vacation Tracker'!$Q$1:$ACR$1=1,IF(RIGHT('Vacation Tracker'!$Q130:$ACR130)=O$9,IFERROR(--LEFT('Vacation Tracker'!$Q130:$ACR130,LEN('Vacation Tracker'!$Q130:$ACR130)-1),0)))),"")</f>
        <v/>
      </c>
      <c r="P128" s="26" t="str">
        <f t="array" ref="P128">IF($C128&lt;&gt;"",SUM(IF('Vacation Tracker'!$Q$1:$ACR$1=1,IF(RIGHT('Vacation Tracker'!$Q130:$ACR130)=P$9,IFERROR(--LEFT('Vacation Tracker'!$Q130:$ACR130,LEN('Vacation Tracker'!$Q130:$ACR130)-1),0)))),"")</f>
        <v/>
      </c>
      <c r="Q128" s="26" t="str">
        <f t="array" ref="Q128">IF($C128&lt;&gt;"",SUM(IF('Vacation Tracker'!$Q$1:$ACR$1=1,IF(RIGHT('Vacation Tracker'!$Q130:$ACR130)=Q$9,IFERROR(--LEFT('Vacation Tracker'!$Q130:$ACR130,LEN('Vacation Tracker'!$Q130:$ACR130)-1),0)))),"")</f>
        <v/>
      </c>
      <c r="R128" s="73" t="str">
        <f t="array" ref="R128">IF($C128&lt;&gt;"",SUM(IF('Vacation Tracker'!$Q$1:$ACR$1=1,IF(RIGHT('Vacation Tracker'!$Q130:$ACR130)=R$9,IFERROR(--LEFT('Vacation Tracker'!$Q130:$ACR130,LEN('Vacation Tracker'!$Q130:$ACR130)-1),0)))),"")</f>
        <v/>
      </c>
      <c r="S128" s="74" t="str">
        <f t="array" ref="S128">IF($C128&lt;&gt;"",SUM(IF('Vacation Tracker'!$Q$1:$ACR$1=1,IF(RIGHT('Vacation Tracker'!$Q130:$ACR130)=S$9,IFERROR(--LEFT('Vacation Tracker'!$Q130:$ACR130,LEN('Vacation Tracker'!$Q130:$ACR130)-1),0)))),"")</f>
        <v/>
      </c>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row>
    <row r="129" spans="2:168" ht="15" customHeight="1" x14ac:dyDescent="0.2">
      <c r="B129" s="23">
        <f>IF('Vacation Tracker'!B131&lt;&gt;"",'Vacation Tracker'!B131,"")</f>
        <v>120</v>
      </c>
      <c r="C129" s="24" t="str">
        <f>IF('Vacation Tracker'!C131&lt;&gt;"",'Vacation Tracker'!C131,"")</f>
        <v/>
      </c>
      <c r="D129" s="25" t="str">
        <f>IF('Vacation Tracker'!D131&lt;&gt;"",'Vacation Tracker'!D131,"")</f>
        <v/>
      </c>
      <c r="E129" s="25" t="str">
        <f>IF('Vacation Tracker'!E131&lt;&gt;"",'Vacation Tracker'!E131,"")</f>
        <v/>
      </c>
      <c r="F129" s="24" t="str">
        <f>IF('Vacation Tracker'!F131&lt;&gt;"",'Vacation Tracker'!F131,"")</f>
        <v/>
      </c>
      <c r="G129" s="24" t="str">
        <f>IF('Vacation Tracker'!G131&lt;&gt;"",'Vacation Tracker'!G131,"")</f>
        <v/>
      </c>
      <c r="H129" s="23" t="str">
        <f>IF(C129&lt;&gt;"",SUMIF('Vacation Tracker'!$Q$1:$ACR$1,1,'Vacation Tracker'!Q131:ACR131),"")</f>
        <v/>
      </c>
      <c r="I129" s="26" t="str">
        <f t="shared" si="2"/>
        <v/>
      </c>
      <c r="J129" s="72" t="str">
        <f t="shared" si="3"/>
        <v/>
      </c>
      <c r="K129" s="26" t="str">
        <f t="array" ref="K129">IF($C129&lt;&gt;"",SUM(IF('Vacation Tracker'!$Q$1:$ACR$1=1,IF(RIGHT('Vacation Tracker'!$Q131:$ACR131)=K$9,IFERROR(--LEFT('Vacation Tracker'!$Q131:$ACR131,LEN('Vacation Tracker'!$Q131:$ACR131)-1),0)))),"")</f>
        <v/>
      </c>
      <c r="L129" s="26" t="str">
        <f t="array" ref="L129">IF($C129&lt;&gt;"",SUM(IF('Vacation Tracker'!$Q$1:$ACR$1=1,IF(RIGHT('Vacation Tracker'!$Q131:$ACR131)=L$9,IFERROR(--LEFT('Vacation Tracker'!$Q131:$ACR131,LEN('Vacation Tracker'!$Q131:$ACR131)-1),0)))),"")</f>
        <v/>
      </c>
      <c r="M129" s="26" t="str">
        <f t="array" ref="M129">IF($C129&lt;&gt;"",SUM(IF('Vacation Tracker'!$Q$1:$ACR$1=1,IF(RIGHT('Vacation Tracker'!$Q131:$ACR131)=M$9,IFERROR(--LEFT('Vacation Tracker'!$Q131:$ACR131,LEN('Vacation Tracker'!$Q131:$ACR131)-1),0)))),"")</f>
        <v/>
      </c>
      <c r="N129" s="26" t="str">
        <f t="array" ref="N129">IF($C129&lt;&gt;"",SUM(IF('Vacation Tracker'!$Q$1:$ACR$1=1,IF(RIGHT('Vacation Tracker'!$Q131:$ACR131)=N$9,IFERROR(--LEFT('Vacation Tracker'!$Q131:$ACR131,LEN('Vacation Tracker'!$Q131:$ACR131)-1),0)))),"")</f>
        <v/>
      </c>
      <c r="O129" s="26" t="str">
        <f t="array" ref="O129">IF($C129&lt;&gt;"",SUM(IF('Vacation Tracker'!$Q$1:$ACR$1=1,IF(RIGHT('Vacation Tracker'!$Q131:$ACR131)=O$9,IFERROR(--LEFT('Vacation Tracker'!$Q131:$ACR131,LEN('Vacation Tracker'!$Q131:$ACR131)-1),0)))),"")</f>
        <v/>
      </c>
      <c r="P129" s="26" t="str">
        <f t="array" ref="P129">IF($C129&lt;&gt;"",SUM(IF('Vacation Tracker'!$Q$1:$ACR$1=1,IF(RIGHT('Vacation Tracker'!$Q131:$ACR131)=P$9,IFERROR(--LEFT('Vacation Tracker'!$Q131:$ACR131,LEN('Vacation Tracker'!$Q131:$ACR131)-1),0)))),"")</f>
        <v/>
      </c>
      <c r="Q129" s="26" t="str">
        <f t="array" ref="Q129">IF($C129&lt;&gt;"",SUM(IF('Vacation Tracker'!$Q$1:$ACR$1=1,IF(RIGHT('Vacation Tracker'!$Q131:$ACR131)=Q$9,IFERROR(--LEFT('Vacation Tracker'!$Q131:$ACR131,LEN('Vacation Tracker'!$Q131:$ACR131)-1),0)))),"")</f>
        <v/>
      </c>
      <c r="R129" s="73" t="str">
        <f t="array" ref="R129">IF($C129&lt;&gt;"",SUM(IF('Vacation Tracker'!$Q$1:$ACR$1=1,IF(RIGHT('Vacation Tracker'!$Q131:$ACR131)=R$9,IFERROR(--LEFT('Vacation Tracker'!$Q131:$ACR131,LEN('Vacation Tracker'!$Q131:$ACR131)-1),0)))),"")</f>
        <v/>
      </c>
      <c r="S129" s="74" t="str">
        <f t="array" ref="S129">IF($C129&lt;&gt;"",SUM(IF('Vacation Tracker'!$Q$1:$ACR$1=1,IF(RIGHT('Vacation Tracker'!$Q131:$ACR131)=S$9,IFERROR(--LEFT('Vacation Tracker'!$Q131:$ACR131,LEN('Vacation Tracker'!$Q131:$ACR131)-1),0)))),"")</f>
        <v/>
      </c>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row>
    <row r="130" spans="2:168" ht="15" customHeight="1" x14ac:dyDescent="0.2">
      <c r="B130" s="23">
        <f>IF('Vacation Tracker'!B132&lt;&gt;"",'Vacation Tracker'!B132,"")</f>
        <v>121</v>
      </c>
      <c r="C130" s="24" t="str">
        <f>IF('Vacation Tracker'!C132&lt;&gt;"",'Vacation Tracker'!C132,"")</f>
        <v/>
      </c>
      <c r="D130" s="25" t="str">
        <f>IF('Vacation Tracker'!D132&lt;&gt;"",'Vacation Tracker'!D132,"")</f>
        <v/>
      </c>
      <c r="E130" s="25" t="str">
        <f>IF('Vacation Tracker'!E132&lt;&gt;"",'Vacation Tracker'!E132,"")</f>
        <v/>
      </c>
      <c r="F130" s="24" t="str">
        <f>IF('Vacation Tracker'!F132&lt;&gt;"",'Vacation Tracker'!F132,"")</f>
        <v/>
      </c>
      <c r="G130" s="24" t="str">
        <f>IF('Vacation Tracker'!G132&lt;&gt;"",'Vacation Tracker'!G132,"")</f>
        <v/>
      </c>
      <c r="H130" s="23" t="str">
        <f>IF(C130&lt;&gt;"",SUMIF('Vacation Tracker'!$Q$1:$ACR$1,1,'Vacation Tracker'!Q132:ACR132),"")</f>
        <v/>
      </c>
      <c r="I130" s="26" t="str">
        <f t="shared" si="2"/>
        <v/>
      </c>
      <c r="J130" s="72" t="str">
        <f t="shared" si="3"/>
        <v/>
      </c>
      <c r="K130" s="26" t="str">
        <f t="array" ref="K130">IF($C130&lt;&gt;"",SUM(IF('Vacation Tracker'!$Q$1:$ACR$1=1,IF(RIGHT('Vacation Tracker'!$Q132:$ACR132)=K$9,IFERROR(--LEFT('Vacation Tracker'!$Q132:$ACR132,LEN('Vacation Tracker'!$Q132:$ACR132)-1),0)))),"")</f>
        <v/>
      </c>
      <c r="L130" s="26" t="str">
        <f t="array" ref="L130">IF($C130&lt;&gt;"",SUM(IF('Vacation Tracker'!$Q$1:$ACR$1=1,IF(RIGHT('Vacation Tracker'!$Q132:$ACR132)=L$9,IFERROR(--LEFT('Vacation Tracker'!$Q132:$ACR132,LEN('Vacation Tracker'!$Q132:$ACR132)-1),0)))),"")</f>
        <v/>
      </c>
      <c r="M130" s="26" t="str">
        <f t="array" ref="M130">IF($C130&lt;&gt;"",SUM(IF('Vacation Tracker'!$Q$1:$ACR$1=1,IF(RIGHT('Vacation Tracker'!$Q132:$ACR132)=M$9,IFERROR(--LEFT('Vacation Tracker'!$Q132:$ACR132,LEN('Vacation Tracker'!$Q132:$ACR132)-1),0)))),"")</f>
        <v/>
      </c>
      <c r="N130" s="26" t="str">
        <f t="array" ref="N130">IF($C130&lt;&gt;"",SUM(IF('Vacation Tracker'!$Q$1:$ACR$1=1,IF(RIGHT('Vacation Tracker'!$Q132:$ACR132)=N$9,IFERROR(--LEFT('Vacation Tracker'!$Q132:$ACR132,LEN('Vacation Tracker'!$Q132:$ACR132)-1),0)))),"")</f>
        <v/>
      </c>
      <c r="O130" s="26" t="str">
        <f t="array" ref="O130">IF($C130&lt;&gt;"",SUM(IF('Vacation Tracker'!$Q$1:$ACR$1=1,IF(RIGHT('Vacation Tracker'!$Q132:$ACR132)=O$9,IFERROR(--LEFT('Vacation Tracker'!$Q132:$ACR132,LEN('Vacation Tracker'!$Q132:$ACR132)-1),0)))),"")</f>
        <v/>
      </c>
      <c r="P130" s="26" t="str">
        <f t="array" ref="P130">IF($C130&lt;&gt;"",SUM(IF('Vacation Tracker'!$Q$1:$ACR$1=1,IF(RIGHT('Vacation Tracker'!$Q132:$ACR132)=P$9,IFERROR(--LEFT('Vacation Tracker'!$Q132:$ACR132,LEN('Vacation Tracker'!$Q132:$ACR132)-1),0)))),"")</f>
        <v/>
      </c>
      <c r="Q130" s="26" t="str">
        <f t="array" ref="Q130">IF($C130&lt;&gt;"",SUM(IF('Vacation Tracker'!$Q$1:$ACR$1=1,IF(RIGHT('Vacation Tracker'!$Q132:$ACR132)=Q$9,IFERROR(--LEFT('Vacation Tracker'!$Q132:$ACR132,LEN('Vacation Tracker'!$Q132:$ACR132)-1),0)))),"")</f>
        <v/>
      </c>
      <c r="R130" s="73" t="str">
        <f t="array" ref="R130">IF($C130&lt;&gt;"",SUM(IF('Vacation Tracker'!$Q$1:$ACR$1=1,IF(RIGHT('Vacation Tracker'!$Q132:$ACR132)=R$9,IFERROR(--LEFT('Vacation Tracker'!$Q132:$ACR132,LEN('Vacation Tracker'!$Q132:$ACR132)-1),0)))),"")</f>
        <v/>
      </c>
      <c r="S130" s="74" t="str">
        <f t="array" ref="S130">IF($C130&lt;&gt;"",SUM(IF('Vacation Tracker'!$Q$1:$ACR$1=1,IF(RIGHT('Vacation Tracker'!$Q132:$ACR132)=S$9,IFERROR(--LEFT('Vacation Tracker'!$Q132:$ACR132,LEN('Vacation Tracker'!$Q132:$ACR132)-1),0)))),"")</f>
        <v/>
      </c>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row>
    <row r="131" spans="2:168" ht="15" customHeight="1" x14ac:dyDescent="0.2">
      <c r="B131" s="23">
        <f>IF('Vacation Tracker'!B133&lt;&gt;"",'Vacation Tracker'!B133,"")</f>
        <v>122</v>
      </c>
      <c r="C131" s="24" t="str">
        <f>IF('Vacation Tracker'!C133&lt;&gt;"",'Vacation Tracker'!C133,"")</f>
        <v/>
      </c>
      <c r="D131" s="25" t="str">
        <f>IF('Vacation Tracker'!D133&lt;&gt;"",'Vacation Tracker'!D133,"")</f>
        <v/>
      </c>
      <c r="E131" s="25" t="str">
        <f>IF('Vacation Tracker'!E133&lt;&gt;"",'Vacation Tracker'!E133,"")</f>
        <v/>
      </c>
      <c r="F131" s="24" t="str">
        <f>IF('Vacation Tracker'!F133&lt;&gt;"",'Vacation Tracker'!F133,"")</f>
        <v/>
      </c>
      <c r="G131" s="24" t="str">
        <f>IF('Vacation Tracker'!G133&lt;&gt;"",'Vacation Tracker'!G133,"")</f>
        <v/>
      </c>
      <c r="H131" s="23" t="str">
        <f>IF(C131&lt;&gt;"",SUMIF('Vacation Tracker'!$Q$1:$ACR$1,1,'Vacation Tracker'!Q133:ACR133),"")</f>
        <v/>
      </c>
      <c r="I131" s="26" t="str">
        <f t="shared" si="2"/>
        <v/>
      </c>
      <c r="J131" s="72" t="str">
        <f t="shared" si="3"/>
        <v/>
      </c>
      <c r="K131" s="26" t="str">
        <f t="array" ref="K131">IF($C131&lt;&gt;"",SUM(IF('Vacation Tracker'!$Q$1:$ACR$1=1,IF(RIGHT('Vacation Tracker'!$Q133:$ACR133)=K$9,IFERROR(--LEFT('Vacation Tracker'!$Q133:$ACR133,LEN('Vacation Tracker'!$Q133:$ACR133)-1),0)))),"")</f>
        <v/>
      </c>
      <c r="L131" s="26" t="str">
        <f t="array" ref="L131">IF($C131&lt;&gt;"",SUM(IF('Vacation Tracker'!$Q$1:$ACR$1=1,IF(RIGHT('Vacation Tracker'!$Q133:$ACR133)=L$9,IFERROR(--LEFT('Vacation Tracker'!$Q133:$ACR133,LEN('Vacation Tracker'!$Q133:$ACR133)-1),0)))),"")</f>
        <v/>
      </c>
      <c r="M131" s="26" t="str">
        <f t="array" ref="M131">IF($C131&lt;&gt;"",SUM(IF('Vacation Tracker'!$Q$1:$ACR$1=1,IF(RIGHT('Vacation Tracker'!$Q133:$ACR133)=M$9,IFERROR(--LEFT('Vacation Tracker'!$Q133:$ACR133,LEN('Vacation Tracker'!$Q133:$ACR133)-1),0)))),"")</f>
        <v/>
      </c>
      <c r="N131" s="26" t="str">
        <f t="array" ref="N131">IF($C131&lt;&gt;"",SUM(IF('Vacation Tracker'!$Q$1:$ACR$1=1,IF(RIGHT('Vacation Tracker'!$Q133:$ACR133)=N$9,IFERROR(--LEFT('Vacation Tracker'!$Q133:$ACR133,LEN('Vacation Tracker'!$Q133:$ACR133)-1),0)))),"")</f>
        <v/>
      </c>
      <c r="O131" s="26" t="str">
        <f t="array" ref="O131">IF($C131&lt;&gt;"",SUM(IF('Vacation Tracker'!$Q$1:$ACR$1=1,IF(RIGHT('Vacation Tracker'!$Q133:$ACR133)=O$9,IFERROR(--LEFT('Vacation Tracker'!$Q133:$ACR133,LEN('Vacation Tracker'!$Q133:$ACR133)-1),0)))),"")</f>
        <v/>
      </c>
      <c r="P131" s="26" t="str">
        <f t="array" ref="P131">IF($C131&lt;&gt;"",SUM(IF('Vacation Tracker'!$Q$1:$ACR$1=1,IF(RIGHT('Vacation Tracker'!$Q133:$ACR133)=P$9,IFERROR(--LEFT('Vacation Tracker'!$Q133:$ACR133,LEN('Vacation Tracker'!$Q133:$ACR133)-1),0)))),"")</f>
        <v/>
      </c>
      <c r="Q131" s="26" t="str">
        <f t="array" ref="Q131">IF($C131&lt;&gt;"",SUM(IF('Vacation Tracker'!$Q$1:$ACR$1=1,IF(RIGHT('Vacation Tracker'!$Q133:$ACR133)=Q$9,IFERROR(--LEFT('Vacation Tracker'!$Q133:$ACR133,LEN('Vacation Tracker'!$Q133:$ACR133)-1),0)))),"")</f>
        <v/>
      </c>
      <c r="R131" s="73" t="str">
        <f t="array" ref="R131">IF($C131&lt;&gt;"",SUM(IF('Vacation Tracker'!$Q$1:$ACR$1=1,IF(RIGHT('Vacation Tracker'!$Q133:$ACR133)=R$9,IFERROR(--LEFT('Vacation Tracker'!$Q133:$ACR133,LEN('Vacation Tracker'!$Q133:$ACR133)-1),0)))),"")</f>
        <v/>
      </c>
      <c r="S131" s="74" t="str">
        <f t="array" ref="S131">IF($C131&lt;&gt;"",SUM(IF('Vacation Tracker'!$Q$1:$ACR$1=1,IF(RIGHT('Vacation Tracker'!$Q133:$ACR133)=S$9,IFERROR(--LEFT('Vacation Tracker'!$Q133:$ACR133,LEN('Vacation Tracker'!$Q133:$ACR133)-1),0)))),"")</f>
        <v/>
      </c>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row>
    <row r="132" spans="2:168" ht="15" customHeight="1" x14ac:dyDescent="0.2">
      <c r="B132" s="23">
        <f>IF('Vacation Tracker'!B134&lt;&gt;"",'Vacation Tracker'!B134,"")</f>
        <v>123</v>
      </c>
      <c r="C132" s="24" t="str">
        <f>IF('Vacation Tracker'!C134&lt;&gt;"",'Vacation Tracker'!C134,"")</f>
        <v/>
      </c>
      <c r="D132" s="25" t="str">
        <f>IF('Vacation Tracker'!D134&lt;&gt;"",'Vacation Tracker'!D134,"")</f>
        <v/>
      </c>
      <c r="E132" s="25" t="str">
        <f>IF('Vacation Tracker'!E134&lt;&gt;"",'Vacation Tracker'!E134,"")</f>
        <v/>
      </c>
      <c r="F132" s="24" t="str">
        <f>IF('Vacation Tracker'!F134&lt;&gt;"",'Vacation Tracker'!F134,"")</f>
        <v/>
      </c>
      <c r="G132" s="24" t="str">
        <f>IF('Vacation Tracker'!G134&lt;&gt;"",'Vacation Tracker'!G134,"")</f>
        <v/>
      </c>
      <c r="H132" s="23" t="str">
        <f>IF(C132&lt;&gt;"",SUMIF('Vacation Tracker'!$Q$1:$ACR$1,1,'Vacation Tracker'!Q134:ACR134),"")</f>
        <v/>
      </c>
      <c r="I132" s="26" t="str">
        <f t="shared" si="2"/>
        <v/>
      </c>
      <c r="J132" s="72" t="str">
        <f t="shared" si="3"/>
        <v/>
      </c>
      <c r="K132" s="26" t="str">
        <f t="array" ref="K132">IF($C132&lt;&gt;"",SUM(IF('Vacation Tracker'!$Q$1:$ACR$1=1,IF(RIGHT('Vacation Tracker'!$Q134:$ACR134)=K$9,IFERROR(--LEFT('Vacation Tracker'!$Q134:$ACR134,LEN('Vacation Tracker'!$Q134:$ACR134)-1),0)))),"")</f>
        <v/>
      </c>
      <c r="L132" s="26" t="str">
        <f t="array" ref="L132">IF($C132&lt;&gt;"",SUM(IF('Vacation Tracker'!$Q$1:$ACR$1=1,IF(RIGHT('Vacation Tracker'!$Q134:$ACR134)=L$9,IFERROR(--LEFT('Vacation Tracker'!$Q134:$ACR134,LEN('Vacation Tracker'!$Q134:$ACR134)-1),0)))),"")</f>
        <v/>
      </c>
      <c r="M132" s="26" t="str">
        <f t="array" ref="M132">IF($C132&lt;&gt;"",SUM(IF('Vacation Tracker'!$Q$1:$ACR$1=1,IF(RIGHT('Vacation Tracker'!$Q134:$ACR134)=M$9,IFERROR(--LEFT('Vacation Tracker'!$Q134:$ACR134,LEN('Vacation Tracker'!$Q134:$ACR134)-1),0)))),"")</f>
        <v/>
      </c>
      <c r="N132" s="26" t="str">
        <f t="array" ref="N132">IF($C132&lt;&gt;"",SUM(IF('Vacation Tracker'!$Q$1:$ACR$1=1,IF(RIGHT('Vacation Tracker'!$Q134:$ACR134)=N$9,IFERROR(--LEFT('Vacation Tracker'!$Q134:$ACR134,LEN('Vacation Tracker'!$Q134:$ACR134)-1),0)))),"")</f>
        <v/>
      </c>
      <c r="O132" s="26" t="str">
        <f t="array" ref="O132">IF($C132&lt;&gt;"",SUM(IF('Vacation Tracker'!$Q$1:$ACR$1=1,IF(RIGHT('Vacation Tracker'!$Q134:$ACR134)=O$9,IFERROR(--LEFT('Vacation Tracker'!$Q134:$ACR134,LEN('Vacation Tracker'!$Q134:$ACR134)-1),0)))),"")</f>
        <v/>
      </c>
      <c r="P132" s="26" t="str">
        <f t="array" ref="P132">IF($C132&lt;&gt;"",SUM(IF('Vacation Tracker'!$Q$1:$ACR$1=1,IF(RIGHT('Vacation Tracker'!$Q134:$ACR134)=P$9,IFERROR(--LEFT('Vacation Tracker'!$Q134:$ACR134,LEN('Vacation Tracker'!$Q134:$ACR134)-1),0)))),"")</f>
        <v/>
      </c>
      <c r="Q132" s="26" t="str">
        <f t="array" ref="Q132">IF($C132&lt;&gt;"",SUM(IF('Vacation Tracker'!$Q$1:$ACR$1=1,IF(RIGHT('Vacation Tracker'!$Q134:$ACR134)=Q$9,IFERROR(--LEFT('Vacation Tracker'!$Q134:$ACR134,LEN('Vacation Tracker'!$Q134:$ACR134)-1),0)))),"")</f>
        <v/>
      </c>
      <c r="R132" s="73" t="str">
        <f t="array" ref="R132">IF($C132&lt;&gt;"",SUM(IF('Vacation Tracker'!$Q$1:$ACR$1=1,IF(RIGHT('Vacation Tracker'!$Q134:$ACR134)=R$9,IFERROR(--LEFT('Vacation Tracker'!$Q134:$ACR134,LEN('Vacation Tracker'!$Q134:$ACR134)-1),0)))),"")</f>
        <v/>
      </c>
      <c r="S132" s="74" t="str">
        <f t="array" ref="S132">IF($C132&lt;&gt;"",SUM(IF('Vacation Tracker'!$Q$1:$ACR$1=1,IF(RIGHT('Vacation Tracker'!$Q134:$ACR134)=S$9,IFERROR(--LEFT('Vacation Tracker'!$Q134:$ACR134,LEN('Vacation Tracker'!$Q134:$ACR134)-1),0)))),"")</f>
        <v/>
      </c>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row>
    <row r="133" spans="2:168" ht="15" customHeight="1" x14ac:dyDescent="0.2">
      <c r="B133" s="23">
        <f>IF('Vacation Tracker'!B135&lt;&gt;"",'Vacation Tracker'!B135,"")</f>
        <v>124</v>
      </c>
      <c r="C133" s="24" t="str">
        <f>IF('Vacation Tracker'!C135&lt;&gt;"",'Vacation Tracker'!C135,"")</f>
        <v/>
      </c>
      <c r="D133" s="25" t="str">
        <f>IF('Vacation Tracker'!D135&lt;&gt;"",'Vacation Tracker'!D135,"")</f>
        <v/>
      </c>
      <c r="E133" s="25" t="str">
        <f>IF('Vacation Tracker'!E135&lt;&gt;"",'Vacation Tracker'!E135,"")</f>
        <v/>
      </c>
      <c r="F133" s="24" t="str">
        <f>IF('Vacation Tracker'!F135&lt;&gt;"",'Vacation Tracker'!F135,"")</f>
        <v/>
      </c>
      <c r="G133" s="24" t="str">
        <f>IF('Vacation Tracker'!G135&lt;&gt;"",'Vacation Tracker'!G135,"")</f>
        <v/>
      </c>
      <c r="H133" s="23" t="str">
        <f>IF(C133&lt;&gt;"",SUMIF('Vacation Tracker'!$Q$1:$ACR$1,1,'Vacation Tracker'!Q135:ACR135),"")</f>
        <v/>
      </c>
      <c r="I133" s="26" t="str">
        <f t="shared" si="2"/>
        <v/>
      </c>
      <c r="J133" s="72" t="str">
        <f t="shared" si="3"/>
        <v/>
      </c>
      <c r="K133" s="26" t="str">
        <f t="array" ref="K133">IF($C133&lt;&gt;"",SUM(IF('Vacation Tracker'!$Q$1:$ACR$1=1,IF(RIGHT('Vacation Tracker'!$Q135:$ACR135)=K$9,IFERROR(--LEFT('Vacation Tracker'!$Q135:$ACR135,LEN('Vacation Tracker'!$Q135:$ACR135)-1),0)))),"")</f>
        <v/>
      </c>
      <c r="L133" s="26" t="str">
        <f t="array" ref="L133">IF($C133&lt;&gt;"",SUM(IF('Vacation Tracker'!$Q$1:$ACR$1=1,IF(RIGHT('Vacation Tracker'!$Q135:$ACR135)=L$9,IFERROR(--LEFT('Vacation Tracker'!$Q135:$ACR135,LEN('Vacation Tracker'!$Q135:$ACR135)-1),0)))),"")</f>
        <v/>
      </c>
      <c r="M133" s="26" t="str">
        <f t="array" ref="M133">IF($C133&lt;&gt;"",SUM(IF('Vacation Tracker'!$Q$1:$ACR$1=1,IF(RIGHT('Vacation Tracker'!$Q135:$ACR135)=M$9,IFERROR(--LEFT('Vacation Tracker'!$Q135:$ACR135,LEN('Vacation Tracker'!$Q135:$ACR135)-1),0)))),"")</f>
        <v/>
      </c>
      <c r="N133" s="26" t="str">
        <f t="array" ref="N133">IF($C133&lt;&gt;"",SUM(IF('Vacation Tracker'!$Q$1:$ACR$1=1,IF(RIGHT('Vacation Tracker'!$Q135:$ACR135)=N$9,IFERROR(--LEFT('Vacation Tracker'!$Q135:$ACR135,LEN('Vacation Tracker'!$Q135:$ACR135)-1),0)))),"")</f>
        <v/>
      </c>
      <c r="O133" s="26" t="str">
        <f t="array" ref="O133">IF($C133&lt;&gt;"",SUM(IF('Vacation Tracker'!$Q$1:$ACR$1=1,IF(RIGHT('Vacation Tracker'!$Q135:$ACR135)=O$9,IFERROR(--LEFT('Vacation Tracker'!$Q135:$ACR135,LEN('Vacation Tracker'!$Q135:$ACR135)-1),0)))),"")</f>
        <v/>
      </c>
      <c r="P133" s="26" t="str">
        <f t="array" ref="P133">IF($C133&lt;&gt;"",SUM(IF('Vacation Tracker'!$Q$1:$ACR$1=1,IF(RIGHT('Vacation Tracker'!$Q135:$ACR135)=P$9,IFERROR(--LEFT('Vacation Tracker'!$Q135:$ACR135,LEN('Vacation Tracker'!$Q135:$ACR135)-1),0)))),"")</f>
        <v/>
      </c>
      <c r="Q133" s="26" t="str">
        <f t="array" ref="Q133">IF($C133&lt;&gt;"",SUM(IF('Vacation Tracker'!$Q$1:$ACR$1=1,IF(RIGHT('Vacation Tracker'!$Q135:$ACR135)=Q$9,IFERROR(--LEFT('Vacation Tracker'!$Q135:$ACR135,LEN('Vacation Tracker'!$Q135:$ACR135)-1),0)))),"")</f>
        <v/>
      </c>
      <c r="R133" s="73" t="str">
        <f t="array" ref="R133">IF($C133&lt;&gt;"",SUM(IF('Vacation Tracker'!$Q$1:$ACR$1=1,IF(RIGHT('Vacation Tracker'!$Q135:$ACR135)=R$9,IFERROR(--LEFT('Vacation Tracker'!$Q135:$ACR135,LEN('Vacation Tracker'!$Q135:$ACR135)-1),0)))),"")</f>
        <v/>
      </c>
      <c r="S133" s="74" t="str">
        <f t="array" ref="S133">IF($C133&lt;&gt;"",SUM(IF('Vacation Tracker'!$Q$1:$ACR$1=1,IF(RIGHT('Vacation Tracker'!$Q135:$ACR135)=S$9,IFERROR(--LEFT('Vacation Tracker'!$Q135:$ACR135,LEN('Vacation Tracker'!$Q135:$ACR135)-1),0)))),"")</f>
        <v/>
      </c>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row>
    <row r="134" spans="2:168" ht="15" customHeight="1" x14ac:dyDescent="0.2">
      <c r="B134" s="23">
        <f>IF('Vacation Tracker'!B136&lt;&gt;"",'Vacation Tracker'!B136,"")</f>
        <v>125</v>
      </c>
      <c r="C134" s="24" t="str">
        <f>IF('Vacation Tracker'!C136&lt;&gt;"",'Vacation Tracker'!C136,"")</f>
        <v/>
      </c>
      <c r="D134" s="25" t="str">
        <f>IF('Vacation Tracker'!D136&lt;&gt;"",'Vacation Tracker'!D136,"")</f>
        <v/>
      </c>
      <c r="E134" s="25" t="str">
        <f>IF('Vacation Tracker'!E136&lt;&gt;"",'Vacation Tracker'!E136,"")</f>
        <v/>
      </c>
      <c r="F134" s="24" t="str">
        <f>IF('Vacation Tracker'!F136&lt;&gt;"",'Vacation Tracker'!F136,"")</f>
        <v/>
      </c>
      <c r="G134" s="24" t="str">
        <f>IF('Vacation Tracker'!G136&lt;&gt;"",'Vacation Tracker'!G136,"")</f>
        <v/>
      </c>
      <c r="H134" s="23" t="str">
        <f>IF(C134&lt;&gt;"",SUMIF('Vacation Tracker'!$Q$1:$ACR$1,1,'Vacation Tracker'!Q136:ACR136),"")</f>
        <v/>
      </c>
      <c r="I134" s="26" t="str">
        <f t="shared" si="2"/>
        <v/>
      </c>
      <c r="J134" s="72" t="str">
        <f t="shared" si="3"/>
        <v/>
      </c>
      <c r="K134" s="26" t="str">
        <f t="array" ref="K134">IF($C134&lt;&gt;"",SUM(IF('Vacation Tracker'!$Q$1:$ACR$1=1,IF(RIGHT('Vacation Tracker'!$Q136:$ACR136)=K$9,IFERROR(--LEFT('Vacation Tracker'!$Q136:$ACR136,LEN('Vacation Tracker'!$Q136:$ACR136)-1),0)))),"")</f>
        <v/>
      </c>
      <c r="L134" s="26" t="str">
        <f t="array" ref="L134">IF($C134&lt;&gt;"",SUM(IF('Vacation Tracker'!$Q$1:$ACR$1=1,IF(RIGHT('Vacation Tracker'!$Q136:$ACR136)=L$9,IFERROR(--LEFT('Vacation Tracker'!$Q136:$ACR136,LEN('Vacation Tracker'!$Q136:$ACR136)-1),0)))),"")</f>
        <v/>
      </c>
      <c r="M134" s="26" t="str">
        <f t="array" ref="M134">IF($C134&lt;&gt;"",SUM(IF('Vacation Tracker'!$Q$1:$ACR$1=1,IF(RIGHT('Vacation Tracker'!$Q136:$ACR136)=M$9,IFERROR(--LEFT('Vacation Tracker'!$Q136:$ACR136,LEN('Vacation Tracker'!$Q136:$ACR136)-1),0)))),"")</f>
        <v/>
      </c>
      <c r="N134" s="26" t="str">
        <f t="array" ref="N134">IF($C134&lt;&gt;"",SUM(IF('Vacation Tracker'!$Q$1:$ACR$1=1,IF(RIGHT('Vacation Tracker'!$Q136:$ACR136)=N$9,IFERROR(--LEFT('Vacation Tracker'!$Q136:$ACR136,LEN('Vacation Tracker'!$Q136:$ACR136)-1),0)))),"")</f>
        <v/>
      </c>
      <c r="O134" s="26" t="str">
        <f t="array" ref="O134">IF($C134&lt;&gt;"",SUM(IF('Vacation Tracker'!$Q$1:$ACR$1=1,IF(RIGHT('Vacation Tracker'!$Q136:$ACR136)=O$9,IFERROR(--LEFT('Vacation Tracker'!$Q136:$ACR136,LEN('Vacation Tracker'!$Q136:$ACR136)-1),0)))),"")</f>
        <v/>
      </c>
      <c r="P134" s="26" t="str">
        <f t="array" ref="P134">IF($C134&lt;&gt;"",SUM(IF('Vacation Tracker'!$Q$1:$ACR$1=1,IF(RIGHT('Vacation Tracker'!$Q136:$ACR136)=P$9,IFERROR(--LEFT('Vacation Tracker'!$Q136:$ACR136,LEN('Vacation Tracker'!$Q136:$ACR136)-1),0)))),"")</f>
        <v/>
      </c>
      <c r="Q134" s="26" t="str">
        <f t="array" ref="Q134">IF($C134&lt;&gt;"",SUM(IF('Vacation Tracker'!$Q$1:$ACR$1=1,IF(RIGHT('Vacation Tracker'!$Q136:$ACR136)=Q$9,IFERROR(--LEFT('Vacation Tracker'!$Q136:$ACR136,LEN('Vacation Tracker'!$Q136:$ACR136)-1),0)))),"")</f>
        <v/>
      </c>
      <c r="R134" s="73" t="str">
        <f t="array" ref="R134">IF($C134&lt;&gt;"",SUM(IF('Vacation Tracker'!$Q$1:$ACR$1=1,IF(RIGHT('Vacation Tracker'!$Q136:$ACR136)=R$9,IFERROR(--LEFT('Vacation Tracker'!$Q136:$ACR136,LEN('Vacation Tracker'!$Q136:$ACR136)-1),0)))),"")</f>
        <v/>
      </c>
      <c r="S134" s="74" t="str">
        <f t="array" ref="S134">IF($C134&lt;&gt;"",SUM(IF('Vacation Tracker'!$Q$1:$ACR$1=1,IF(RIGHT('Vacation Tracker'!$Q136:$ACR136)=S$9,IFERROR(--LEFT('Vacation Tracker'!$Q136:$ACR136,LEN('Vacation Tracker'!$Q136:$ACR136)-1),0)))),"")</f>
        <v/>
      </c>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row>
    <row r="135" spans="2:168" ht="15" customHeight="1" x14ac:dyDescent="0.2">
      <c r="B135" s="23">
        <f>IF('Vacation Tracker'!B137&lt;&gt;"",'Vacation Tracker'!B137,"")</f>
        <v>126</v>
      </c>
      <c r="C135" s="24" t="str">
        <f>IF('Vacation Tracker'!C137&lt;&gt;"",'Vacation Tracker'!C137,"")</f>
        <v/>
      </c>
      <c r="D135" s="25" t="str">
        <f>IF('Vacation Tracker'!D137&lt;&gt;"",'Vacation Tracker'!D137,"")</f>
        <v/>
      </c>
      <c r="E135" s="25" t="str">
        <f>IF('Vacation Tracker'!E137&lt;&gt;"",'Vacation Tracker'!E137,"")</f>
        <v/>
      </c>
      <c r="F135" s="24" t="str">
        <f>IF('Vacation Tracker'!F137&lt;&gt;"",'Vacation Tracker'!F137,"")</f>
        <v/>
      </c>
      <c r="G135" s="24" t="str">
        <f>IF('Vacation Tracker'!G137&lt;&gt;"",'Vacation Tracker'!G137,"")</f>
        <v/>
      </c>
      <c r="H135" s="23" t="str">
        <f>IF(C135&lt;&gt;"",SUMIF('Vacation Tracker'!$Q$1:$ACR$1,1,'Vacation Tracker'!Q137:ACR137),"")</f>
        <v/>
      </c>
      <c r="I135" s="26" t="str">
        <f t="shared" si="2"/>
        <v/>
      </c>
      <c r="J135" s="72" t="str">
        <f t="shared" si="3"/>
        <v/>
      </c>
      <c r="K135" s="26" t="str">
        <f t="array" ref="K135">IF($C135&lt;&gt;"",SUM(IF('Vacation Tracker'!$Q$1:$ACR$1=1,IF(RIGHT('Vacation Tracker'!$Q137:$ACR137)=K$9,IFERROR(--LEFT('Vacation Tracker'!$Q137:$ACR137,LEN('Vacation Tracker'!$Q137:$ACR137)-1),0)))),"")</f>
        <v/>
      </c>
      <c r="L135" s="26" t="str">
        <f t="array" ref="L135">IF($C135&lt;&gt;"",SUM(IF('Vacation Tracker'!$Q$1:$ACR$1=1,IF(RIGHT('Vacation Tracker'!$Q137:$ACR137)=L$9,IFERROR(--LEFT('Vacation Tracker'!$Q137:$ACR137,LEN('Vacation Tracker'!$Q137:$ACR137)-1),0)))),"")</f>
        <v/>
      </c>
      <c r="M135" s="26" t="str">
        <f t="array" ref="M135">IF($C135&lt;&gt;"",SUM(IF('Vacation Tracker'!$Q$1:$ACR$1=1,IF(RIGHT('Vacation Tracker'!$Q137:$ACR137)=M$9,IFERROR(--LEFT('Vacation Tracker'!$Q137:$ACR137,LEN('Vacation Tracker'!$Q137:$ACR137)-1),0)))),"")</f>
        <v/>
      </c>
      <c r="N135" s="26" t="str">
        <f t="array" ref="N135">IF($C135&lt;&gt;"",SUM(IF('Vacation Tracker'!$Q$1:$ACR$1=1,IF(RIGHT('Vacation Tracker'!$Q137:$ACR137)=N$9,IFERROR(--LEFT('Vacation Tracker'!$Q137:$ACR137,LEN('Vacation Tracker'!$Q137:$ACR137)-1),0)))),"")</f>
        <v/>
      </c>
      <c r="O135" s="26" t="str">
        <f t="array" ref="O135">IF($C135&lt;&gt;"",SUM(IF('Vacation Tracker'!$Q$1:$ACR$1=1,IF(RIGHT('Vacation Tracker'!$Q137:$ACR137)=O$9,IFERROR(--LEFT('Vacation Tracker'!$Q137:$ACR137,LEN('Vacation Tracker'!$Q137:$ACR137)-1),0)))),"")</f>
        <v/>
      </c>
      <c r="P135" s="26" t="str">
        <f t="array" ref="P135">IF($C135&lt;&gt;"",SUM(IF('Vacation Tracker'!$Q$1:$ACR$1=1,IF(RIGHT('Vacation Tracker'!$Q137:$ACR137)=P$9,IFERROR(--LEFT('Vacation Tracker'!$Q137:$ACR137,LEN('Vacation Tracker'!$Q137:$ACR137)-1),0)))),"")</f>
        <v/>
      </c>
      <c r="Q135" s="26" t="str">
        <f t="array" ref="Q135">IF($C135&lt;&gt;"",SUM(IF('Vacation Tracker'!$Q$1:$ACR$1=1,IF(RIGHT('Vacation Tracker'!$Q137:$ACR137)=Q$9,IFERROR(--LEFT('Vacation Tracker'!$Q137:$ACR137,LEN('Vacation Tracker'!$Q137:$ACR137)-1),0)))),"")</f>
        <v/>
      </c>
      <c r="R135" s="73" t="str">
        <f t="array" ref="R135">IF($C135&lt;&gt;"",SUM(IF('Vacation Tracker'!$Q$1:$ACR$1=1,IF(RIGHT('Vacation Tracker'!$Q137:$ACR137)=R$9,IFERROR(--LEFT('Vacation Tracker'!$Q137:$ACR137,LEN('Vacation Tracker'!$Q137:$ACR137)-1),0)))),"")</f>
        <v/>
      </c>
      <c r="S135" s="74" t="str">
        <f t="array" ref="S135">IF($C135&lt;&gt;"",SUM(IF('Vacation Tracker'!$Q$1:$ACR$1=1,IF(RIGHT('Vacation Tracker'!$Q137:$ACR137)=S$9,IFERROR(--LEFT('Vacation Tracker'!$Q137:$ACR137,LEN('Vacation Tracker'!$Q137:$ACR137)-1),0)))),"")</f>
        <v/>
      </c>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row>
    <row r="136" spans="2:168" ht="15" customHeight="1" x14ac:dyDescent="0.2">
      <c r="B136" s="23">
        <f>IF('Vacation Tracker'!B138&lt;&gt;"",'Vacation Tracker'!B138,"")</f>
        <v>127</v>
      </c>
      <c r="C136" s="24" t="str">
        <f>IF('Vacation Tracker'!C138&lt;&gt;"",'Vacation Tracker'!C138,"")</f>
        <v/>
      </c>
      <c r="D136" s="25" t="str">
        <f>IF('Vacation Tracker'!D138&lt;&gt;"",'Vacation Tracker'!D138,"")</f>
        <v/>
      </c>
      <c r="E136" s="25" t="str">
        <f>IF('Vacation Tracker'!E138&lt;&gt;"",'Vacation Tracker'!E138,"")</f>
        <v/>
      </c>
      <c r="F136" s="24" t="str">
        <f>IF('Vacation Tracker'!F138&lt;&gt;"",'Vacation Tracker'!F138,"")</f>
        <v/>
      </c>
      <c r="G136" s="24" t="str">
        <f>IF('Vacation Tracker'!G138&lt;&gt;"",'Vacation Tracker'!G138,"")</f>
        <v/>
      </c>
      <c r="H136" s="23" t="str">
        <f>IF(C136&lt;&gt;"",SUMIF('Vacation Tracker'!$Q$1:$ACR$1,1,'Vacation Tracker'!Q138:ACR138),"")</f>
        <v/>
      </c>
      <c r="I136" s="26" t="str">
        <f t="shared" si="2"/>
        <v/>
      </c>
      <c r="J136" s="72" t="str">
        <f t="shared" si="3"/>
        <v/>
      </c>
      <c r="K136" s="26" t="str">
        <f t="array" ref="K136">IF($C136&lt;&gt;"",SUM(IF('Vacation Tracker'!$Q$1:$ACR$1=1,IF(RIGHT('Vacation Tracker'!$Q138:$ACR138)=K$9,IFERROR(--LEFT('Vacation Tracker'!$Q138:$ACR138,LEN('Vacation Tracker'!$Q138:$ACR138)-1),0)))),"")</f>
        <v/>
      </c>
      <c r="L136" s="26" t="str">
        <f t="array" ref="L136">IF($C136&lt;&gt;"",SUM(IF('Vacation Tracker'!$Q$1:$ACR$1=1,IF(RIGHT('Vacation Tracker'!$Q138:$ACR138)=L$9,IFERROR(--LEFT('Vacation Tracker'!$Q138:$ACR138,LEN('Vacation Tracker'!$Q138:$ACR138)-1),0)))),"")</f>
        <v/>
      </c>
      <c r="M136" s="26" t="str">
        <f t="array" ref="M136">IF($C136&lt;&gt;"",SUM(IF('Vacation Tracker'!$Q$1:$ACR$1=1,IF(RIGHT('Vacation Tracker'!$Q138:$ACR138)=M$9,IFERROR(--LEFT('Vacation Tracker'!$Q138:$ACR138,LEN('Vacation Tracker'!$Q138:$ACR138)-1),0)))),"")</f>
        <v/>
      </c>
      <c r="N136" s="26" t="str">
        <f t="array" ref="N136">IF($C136&lt;&gt;"",SUM(IF('Vacation Tracker'!$Q$1:$ACR$1=1,IF(RIGHT('Vacation Tracker'!$Q138:$ACR138)=N$9,IFERROR(--LEFT('Vacation Tracker'!$Q138:$ACR138,LEN('Vacation Tracker'!$Q138:$ACR138)-1),0)))),"")</f>
        <v/>
      </c>
      <c r="O136" s="26" t="str">
        <f t="array" ref="O136">IF($C136&lt;&gt;"",SUM(IF('Vacation Tracker'!$Q$1:$ACR$1=1,IF(RIGHT('Vacation Tracker'!$Q138:$ACR138)=O$9,IFERROR(--LEFT('Vacation Tracker'!$Q138:$ACR138,LEN('Vacation Tracker'!$Q138:$ACR138)-1),0)))),"")</f>
        <v/>
      </c>
      <c r="P136" s="26" t="str">
        <f t="array" ref="P136">IF($C136&lt;&gt;"",SUM(IF('Vacation Tracker'!$Q$1:$ACR$1=1,IF(RIGHT('Vacation Tracker'!$Q138:$ACR138)=P$9,IFERROR(--LEFT('Vacation Tracker'!$Q138:$ACR138,LEN('Vacation Tracker'!$Q138:$ACR138)-1),0)))),"")</f>
        <v/>
      </c>
      <c r="Q136" s="26" t="str">
        <f t="array" ref="Q136">IF($C136&lt;&gt;"",SUM(IF('Vacation Tracker'!$Q$1:$ACR$1=1,IF(RIGHT('Vacation Tracker'!$Q138:$ACR138)=Q$9,IFERROR(--LEFT('Vacation Tracker'!$Q138:$ACR138,LEN('Vacation Tracker'!$Q138:$ACR138)-1),0)))),"")</f>
        <v/>
      </c>
      <c r="R136" s="73" t="str">
        <f t="array" ref="R136">IF($C136&lt;&gt;"",SUM(IF('Vacation Tracker'!$Q$1:$ACR$1=1,IF(RIGHT('Vacation Tracker'!$Q138:$ACR138)=R$9,IFERROR(--LEFT('Vacation Tracker'!$Q138:$ACR138,LEN('Vacation Tracker'!$Q138:$ACR138)-1),0)))),"")</f>
        <v/>
      </c>
      <c r="S136" s="74" t="str">
        <f t="array" ref="S136">IF($C136&lt;&gt;"",SUM(IF('Vacation Tracker'!$Q$1:$ACR$1=1,IF(RIGHT('Vacation Tracker'!$Q138:$ACR138)=S$9,IFERROR(--LEFT('Vacation Tracker'!$Q138:$ACR138,LEN('Vacation Tracker'!$Q138:$ACR138)-1),0)))),"")</f>
        <v/>
      </c>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row>
    <row r="137" spans="2:168" ht="15" customHeight="1" x14ac:dyDescent="0.2">
      <c r="B137" s="23">
        <f>IF('Vacation Tracker'!B139&lt;&gt;"",'Vacation Tracker'!B139,"")</f>
        <v>128</v>
      </c>
      <c r="C137" s="24" t="str">
        <f>IF('Vacation Tracker'!C139&lt;&gt;"",'Vacation Tracker'!C139,"")</f>
        <v/>
      </c>
      <c r="D137" s="25" t="str">
        <f>IF('Vacation Tracker'!D139&lt;&gt;"",'Vacation Tracker'!D139,"")</f>
        <v/>
      </c>
      <c r="E137" s="25" t="str">
        <f>IF('Vacation Tracker'!E139&lt;&gt;"",'Vacation Tracker'!E139,"")</f>
        <v/>
      </c>
      <c r="F137" s="24" t="str">
        <f>IF('Vacation Tracker'!F139&lt;&gt;"",'Vacation Tracker'!F139,"")</f>
        <v/>
      </c>
      <c r="G137" s="24" t="str">
        <f>IF('Vacation Tracker'!G139&lt;&gt;"",'Vacation Tracker'!G139,"")</f>
        <v/>
      </c>
      <c r="H137" s="23" t="str">
        <f>IF(C137&lt;&gt;"",SUMIF('Vacation Tracker'!$Q$1:$ACR$1,1,'Vacation Tracker'!Q139:ACR139),"")</f>
        <v/>
      </c>
      <c r="I137" s="26" t="str">
        <f t="shared" si="2"/>
        <v/>
      </c>
      <c r="J137" s="72" t="str">
        <f t="shared" si="3"/>
        <v/>
      </c>
      <c r="K137" s="26" t="str">
        <f t="array" ref="K137">IF($C137&lt;&gt;"",SUM(IF('Vacation Tracker'!$Q$1:$ACR$1=1,IF(RIGHT('Vacation Tracker'!$Q139:$ACR139)=K$9,IFERROR(--LEFT('Vacation Tracker'!$Q139:$ACR139,LEN('Vacation Tracker'!$Q139:$ACR139)-1),0)))),"")</f>
        <v/>
      </c>
      <c r="L137" s="26" t="str">
        <f t="array" ref="L137">IF($C137&lt;&gt;"",SUM(IF('Vacation Tracker'!$Q$1:$ACR$1=1,IF(RIGHT('Vacation Tracker'!$Q139:$ACR139)=L$9,IFERROR(--LEFT('Vacation Tracker'!$Q139:$ACR139,LEN('Vacation Tracker'!$Q139:$ACR139)-1),0)))),"")</f>
        <v/>
      </c>
      <c r="M137" s="26" t="str">
        <f t="array" ref="M137">IF($C137&lt;&gt;"",SUM(IF('Vacation Tracker'!$Q$1:$ACR$1=1,IF(RIGHT('Vacation Tracker'!$Q139:$ACR139)=M$9,IFERROR(--LEFT('Vacation Tracker'!$Q139:$ACR139,LEN('Vacation Tracker'!$Q139:$ACR139)-1),0)))),"")</f>
        <v/>
      </c>
      <c r="N137" s="26" t="str">
        <f t="array" ref="N137">IF($C137&lt;&gt;"",SUM(IF('Vacation Tracker'!$Q$1:$ACR$1=1,IF(RIGHT('Vacation Tracker'!$Q139:$ACR139)=N$9,IFERROR(--LEFT('Vacation Tracker'!$Q139:$ACR139,LEN('Vacation Tracker'!$Q139:$ACR139)-1),0)))),"")</f>
        <v/>
      </c>
      <c r="O137" s="26" t="str">
        <f t="array" ref="O137">IF($C137&lt;&gt;"",SUM(IF('Vacation Tracker'!$Q$1:$ACR$1=1,IF(RIGHT('Vacation Tracker'!$Q139:$ACR139)=O$9,IFERROR(--LEFT('Vacation Tracker'!$Q139:$ACR139,LEN('Vacation Tracker'!$Q139:$ACR139)-1),0)))),"")</f>
        <v/>
      </c>
      <c r="P137" s="26" t="str">
        <f t="array" ref="P137">IF($C137&lt;&gt;"",SUM(IF('Vacation Tracker'!$Q$1:$ACR$1=1,IF(RIGHT('Vacation Tracker'!$Q139:$ACR139)=P$9,IFERROR(--LEFT('Vacation Tracker'!$Q139:$ACR139,LEN('Vacation Tracker'!$Q139:$ACR139)-1),0)))),"")</f>
        <v/>
      </c>
      <c r="Q137" s="26" t="str">
        <f t="array" ref="Q137">IF($C137&lt;&gt;"",SUM(IF('Vacation Tracker'!$Q$1:$ACR$1=1,IF(RIGHT('Vacation Tracker'!$Q139:$ACR139)=Q$9,IFERROR(--LEFT('Vacation Tracker'!$Q139:$ACR139,LEN('Vacation Tracker'!$Q139:$ACR139)-1),0)))),"")</f>
        <v/>
      </c>
      <c r="R137" s="73" t="str">
        <f t="array" ref="R137">IF($C137&lt;&gt;"",SUM(IF('Vacation Tracker'!$Q$1:$ACR$1=1,IF(RIGHT('Vacation Tracker'!$Q139:$ACR139)=R$9,IFERROR(--LEFT('Vacation Tracker'!$Q139:$ACR139,LEN('Vacation Tracker'!$Q139:$ACR139)-1),0)))),"")</f>
        <v/>
      </c>
      <c r="S137" s="74" t="str">
        <f t="array" ref="S137">IF($C137&lt;&gt;"",SUM(IF('Vacation Tracker'!$Q$1:$ACR$1=1,IF(RIGHT('Vacation Tracker'!$Q139:$ACR139)=S$9,IFERROR(--LEFT('Vacation Tracker'!$Q139:$ACR139,LEN('Vacation Tracker'!$Q139:$ACR139)-1),0)))),"")</f>
        <v/>
      </c>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row>
    <row r="138" spans="2:168" ht="15" customHeight="1" x14ac:dyDescent="0.2">
      <c r="B138" s="23">
        <f>IF('Vacation Tracker'!B140&lt;&gt;"",'Vacation Tracker'!B140,"")</f>
        <v>129</v>
      </c>
      <c r="C138" s="24" t="str">
        <f>IF('Vacation Tracker'!C140&lt;&gt;"",'Vacation Tracker'!C140,"")</f>
        <v/>
      </c>
      <c r="D138" s="25" t="str">
        <f>IF('Vacation Tracker'!D140&lt;&gt;"",'Vacation Tracker'!D140,"")</f>
        <v/>
      </c>
      <c r="E138" s="25" t="str">
        <f>IF('Vacation Tracker'!E140&lt;&gt;"",'Vacation Tracker'!E140,"")</f>
        <v/>
      </c>
      <c r="F138" s="24" t="str">
        <f>IF('Vacation Tracker'!F140&lt;&gt;"",'Vacation Tracker'!F140,"")</f>
        <v/>
      </c>
      <c r="G138" s="24" t="str">
        <f>IF('Vacation Tracker'!G140&lt;&gt;"",'Vacation Tracker'!G140,"")</f>
        <v/>
      </c>
      <c r="H138" s="23" t="str">
        <f>IF(C138&lt;&gt;"",SUMIF('Vacation Tracker'!$Q$1:$ACR$1,1,'Vacation Tracker'!Q140:ACR140),"")</f>
        <v/>
      </c>
      <c r="I138" s="26" t="str">
        <f t="shared" ref="I138:I201" si="4">IF(C138&lt;&gt;"",H138-J138,"")</f>
        <v/>
      </c>
      <c r="J138" s="72" t="str">
        <f t="shared" ref="J138:J201" si="5">IF(C138&lt;&gt;"",SUM(K138:R138),"")</f>
        <v/>
      </c>
      <c r="K138" s="26" t="str">
        <f t="array" ref="K138">IF($C138&lt;&gt;"",SUM(IF('Vacation Tracker'!$Q$1:$ACR$1=1,IF(RIGHT('Vacation Tracker'!$Q140:$ACR140)=K$9,IFERROR(--LEFT('Vacation Tracker'!$Q140:$ACR140,LEN('Vacation Tracker'!$Q140:$ACR140)-1),0)))),"")</f>
        <v/>
      </c>
      <c r="L138" s="26" t="str">
        <f t="array" ref="L138">IF($C138&lt;&gt;"",SUM(IF('Vacation Tracker'!$Q$1:$ACR$1=1,IF(RIGHT('Vacation Tracker'!$Q140:$ACR140)=L$9,IFERROR(--LEFT('Vacation Tracker'!$Q140:$ACR140,LEN('Vacation Tracker'!$Q140:$ACR140)-1),0)))),"")</f>
        <v/>
      </c>
      <c r="M138" s="26" t="str">
        <f t="array" ref="M138">IF($C138&lt;&gt;"",SUM(IF('Vacation Tracker'!$Q$1:$ACR$1=1,IF(RIGHT('Vacation Tracker'!$Q140:$ACR140)=M$9,IFERROR(--LEFT('Vacation Tracker'!$Q140:$ACR140,LEN('Vacation Tracker'!$Q140:$ACR140)-1),0)))),"")</f>
        <v/>
      </c>
      <c r="N138" s="26" t="str">
        <f t="array" ref="N138">IF($C138&lt;&gt;"",SUM(IF('Vacation Tracker'!$Q$1:$ACR$1=1,IF(RIGHT('Vacation Tracker'!$Q140:$ACR140)=N$9,IFERROR(--LEFT('Vacation Tracker'!$Q140:$ACR140,LEN('Vacation Tracker'!$Q140:$ACR140)-1),0)))),"")</f>
        <v/>
      </c>
      <c r="O138" s="26" t="str">
        <f t="array" ref="O138">IF($C138&lt;&gt;"",SUM(IF('Vacation Tracker'!$Q$1:$ACR$1=1,IF(RIGHT('Vacation Tracker'!$Q140:$ACR140)=O$9,IFERROR(--LEFT('Vacation Tracker'!$Q140:$ACR140,LEN('Vacation Tracker'!$Q140:$ACR140)-1),0)))),"")</f>
        <v/>
      </c>
      <c r="P138" s="26" t="str">
        <f t="array" ref="P138">IF($C138&lt;&gt;"",SUM(IF('Vacation Tracker'!$Q$1:$ACR$1=1,IF(RIGHT('Vacation Tracker'!$Q140:$ACR140)=P$9,IFERROR(--LEFT('Vacation Tracker'!$Q140:$ACR140,LEN('Vacation Tracker'!$Q140:$ACR140)-1),0)))),"")</f>
        <v/>
      </c>
      <c r="Q138" s="26" t="str">
        <f t="array" ref="Q138">IF($C138&lt;&gt;"",SUM(IF('Vacation Tracker'!$Q$1:$ACR$1=1,IF(RIGHT('Vacation Tracker'!$Q140:$ACR140)=Q$9,IFERROR(--LEFT('Vacation Tracker'!$Q140:$ACR140,LEN('Vacation Tracker'!$Q140:$ACR140)-1),0)))),"")</f>
        <v/>
      </c>
      <c r="R138" s="73" t="str">
        <f t="array" ref="R138">IF($C138&lt;&gt;"",SUM(IF('Vacation Tracker'!$Q$1:$ACR$1=1,IF(RIGHT('Vacation Tracker'!$Q140:$ACR140)=R$9,IFERROR(--LEFT('Vacation Tracker'!$Q140:$ACR140,LEN('Vacation Tracker'!$Q140:$ACR140)-1),0)))),"")</f>
        <v/>
      </c>
      <c r="S138" s="74" t="str">
        <f t="array" ref="S138">IF($C138&lt;&gt;"",SUM(IF('Vacation Tracker'!$Q$1:$ACR$1=1,IF(RIGHT('Vacation Tracker'!$Q140:$ACR140)=S$9,IFERROR(--LEFT('Vacation Tracker'!$Q140:$ACR140,LEN('Vacation Tracker'!$Q140:$ACR140)-1),0)))),"")</f>
        <v/>
      </c>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row>
    <row r="139" spans="2:168" ht="15" customHeight="1" x14ac:dyDescent="0.2">
      <c r="B139" s="23">
        <f>IF('Vacation Tracker'!B141&lt;&gt;"",'Vacation Tracker'!B141,"")</f>
        <v>130</v>
      </c>
      <c r="C139" s="24" t="str">
        <f>IF('Vacation Tracker'!C141&lt;&gt;"",'Vacation Tracker'!C141,"")</f>
        <v/>
      </c>
      <c r="D139" s="25" t="str">
        <f>IF('Vacation Tracker'!D141&lt;&gt;"",'Vacation Tracker'!D141,"")</f>
        <v/>
      </c>
      <c r="E139" s="25" t="str">
        <f>IF('Vacation Tracker'!E141&lt;&gt;"",'Vacation Tracker'!E141,"")</f>
        <v/>
      </c>
      <c r="F139" s="24" t="str">
        <f>IF('Vacation Tracker'!F141&lt;&gt;"",'Vacation Tracker'!F141,"")</f>
        <v/>
      </c>
      <c r="G139" s="24" t="str">
        <f>IF('Vacation Tracker'!G141&lt;&gt;"",'Vacation Tracker'!G141,"")</f>
        <v/>
      </c>
      <c r="H139" s="23" t="str">
        <f>IF(C139&lt;&gt;"",SUMIF('Vacation Tracker'!$Q$1:$ACR$1,1,'Vacation Tracker'!Q141:ACR141),"")</f>
        <v/>
      </c>
      <c r="I139" s="26" t="str">
        <f t="shared" si="4"/>
        <v/>
      </c>
      <c r="J139" s="72" t="str">
        <f t="shared" si="5"/>
        <v/>
      </c>
      <c r="K139" s="26" t="str">
        <f t="array" ref="K139">IF($C139&lt;&gt;"",SUM(IF('Vacation Tracker'!$Q$1:$ACR$1=1,IF(RIGHT('Vacation Tracker'!$Q141:$ACR141)=K$9,IFERROR(--LEFT('Vacation Tracker'!$Q141:$ACR141,LEN('Vacation Tracker'!$Q141:$ACR141)-1),0)))),"")</f>
        <v/>
      </c>
      <c r="L139" s="26" t="str">
        <f t="array" ref="L139">IF($C139&lt;&gt;"",SUM(IF('Vacation Tracker'!$Q$1:$ACR$1=1,IF(RIGHT('Vacation Tracker'!$Q141:$ACR141)=L$9,IFERROR(--LEFT('Vacation Tracker'!$Q141:$ACR141,LEN('Vacation Tracker'!$Q141:$ACR141)-1),0)))),"")</f>
        <v/>
      </c>
      <c r="M139" s="26" t="str">
        <f t="array" ref="M139">IF($C139&lt;&gt;"",SUM(IF('Vacation Tracker'!$Q$1:$ACR$1=1,IF(RIGHT('Vacation Tracker'!$Q141:$ACR141)=M$9,IFERROR(--LEFT('Vacation Tracker'!$Q141:$ACR141,LEN('Vacation Tracker'!$Q141:$ACR141)-1),0)))),"")</f>
        <v/>
      </c>
      <c r="N139" s="26" t="str">
        <f t="array" ref="N139">IF($C139&lt;&gt;"",SUM(IF('Vacation Tracker'!$Q$1:$ACR$1=1,IF(RIGHT('Vacation Tracker'!$Q141:$ACR141)=N$9,IFERROR(--LEFT('Vacation Tracker'!$Q141:$ACR141,LEN('Vacation Tracker'!$Q141:$ACR141)-1),0)))),"")</f>
        <v/>
      </c>
      <c r="O139" s="26" t="str">
        <f t="array" ref="O139">IF($C139&lt;&gt;"",SUM(IF('Vacation Tracker'!$Q$1:$ACR$1=1,IF(RIGHT('Vacation Tracker'!$Q141:$ACR141)=O$9,IFERROR(--LEFT('Vacation Tracker'!$Q141:$ACR141,LEN('Vacation Tracker'!$Q141:$ACR141)-1),0)))),"")</f>
        <v/>
      </c>
      <c r="P139" s="26" t="str">
        <f t="array" ref="P139">IF($C139&lt;&gt;"",SUM(IF('Vacation Tracker'!$Q$1:$ACR$1=1,IF(RIGHT('Vacation Tracker'!$Q141:$ACR141)=P$9,IFERROR(--LEFT('Vacation Tracker'!$Q141:$ACR141,LEN('Vacation Tracker'!$Q141:$ACR141)-1),0)))),"")</f>
        <v/>
      </c>
      <c r="Q139" s="26" t="str">
        <f t="array" ref="Q139">IF($C139&lt;&gt;"",SUM(IF('Vacation Tracker'!$Q$1:$ACR$1=1,IF(RIGHT('Vacation Tracker'!$Q141:$ACR141)=Q$9,IFERROR(--LEFT('Vacation Tracker'!$Q141:$ACR141,LEN('Vacation Tracker'!$Q141:$ACR141)-1),0)))),"")</f>
        <v/>
      </c>
      <c r="R139" s="73" t="str">
        <f t="array" ref="R139">IF($C139&lt;&gt;"",SUM(IF('Vacation Tracker'!$Q$1:$ACR$1=1,IF(RIGHT('Vacation Tracker'!$Q141:$ACR141)=R$9,IFERROR(--LEFT('Vacation Tracker'!$Q141:$ACR141,LEN('Vacation Tracker'!$Q141:$ACR141)-1),0)))),"")</f>
        <v/>
      </c>
      <c r="S139" s="74" t="str">
        <f t="array" ref="S139">IF($C139&lt;&gt;"",SUM(IF('Vacation Tracker'!$Q$1:$ACR$1=1,IF(RIGHT('Vacation Tracker'!$Q141:$ACR141)=S$9,IFERROR(--LEFT('Vacation Tracker'!$Q141:$ACR141,LEN('Vacation Tracker'!$Q141:$ACR141)-1),0)))),"")</f>
        <v/>
      </c>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row>
    <row r="140" spans="2:168" ht="15" customHeight="1" x14ac:dyDescent="0.2">
      <c r="B140" s="23">
        <f>IF('Vacation Tracker'!B142&lt;&gt;"",'Vacation Tracker'!B142,"")</f>
        <v>131</v>
      </c>
      <c r="C140" s="24" t="str">
        <f>IF('Vacation Tracker'!C142&lt;&gt;"",'Vacation Tracker'!C142,"")</f>
        <v/>
      </c>
      <c r="D140" s="25" t="str">
        <f>IF('Vacation Tracker'!D142&lt;&gt;"",'Vacation Tracker'!D142,"")</f>
        <v/>
      </c>
      <c r="E140" s="25" t="str">
        <f>IF('Vacation Tracker'!E142&lt;&gt;"",'Vacation Tracker'!E142,"")</f>
        <v/>
      </c>
      <c r="F140" s="24" t="str">
        <f>IF('Vacation Tracker'!F142&lt;&gt;"",'Vacation Tracker'!F142,"")</f>
        <v/>
      </c>
      <c r="G140" s="24" t="str">
        <f>IF('Vacation Tracker'!G142&lt;&gt;"",'Vacation Tracker'!G142,"")</f>
        <v/>
      </c>
      <c r="H140" s="23" t="str">
        <f>IF(C140&lt;&gt;"",SUMIF('Vacation Tracker'!$Q$1:$ACR$1,1,'Vacation Tracker'!Q142:ACR142),"")</f>
        <v/>
      </c>
      <c r="I140" s="26" t="str">
        <f t="shared" si="4"/>
        <v/>
      </c>
      <c r="J140" s="72" t="str">
        <f t="shared" si="5"/>
        <v/>
      </c>
      <c r="K140" s="26" t="str">
        <f t="array" ref="K140">IF($C140&lt;&gt;"",SUM(IF('Vacation Tracker'!$Q$1:$ACR$1=1,IF(RIGHT('Vacation Tracker'!$Q142:$ACR142)=K$9,IFERROR(--LEFT('Vacation Tracker'!$Q142:$ACR142,LEN('Vacation Tracker'!$Q142:$ACR142)-1),0)))),"")</f>
        <v/>
      </c>
      <c r="L140" s="26" t="str">
        <f t="array" ref="L140">IF($C140&lt;&gt;"",SUM(IF('Vacation Tracker'!$Q$1:$ACR$1=1,IF(RIGHT('Vacation Tracker'!$Q142:$ACR142)=L$9,IFERROR(--LEFT('Vacation Tracker'!$Q142:$ACR142,LEN('Vacation Tracker'!$Q142:$ACR142)-1),0)))),"")</f>
        <v/>
      </c>
      <c r="M140" s="26" t="str">
        <f t="array" ref="M140">IF($C140&lt;&gt;"",SUM(IF('Vacation Tracker'!$Q$1:$ACR$1=1,IF(RIGHT('Vacation Tracker'!$Q142:$ACR142)=M$9,IFERROR(--LEFT('Vacation Tracker'!$Q142:$ACR142,LEN('Vacation Tracker'!$Q142:$ACR142)-1),0)))),"")</f>
        <v/>
      </c>
      <c r="N140" s="26" t="str">
        <f t="array" ref="N140">IF($C140&lt;&gt;"",SUM(IF('Vacation Tracker'!$Q$1:$ACR$1=1,IF(RIGHT('Vacation Tracker'!$Q142:$ACR142)=N$9,IFERROR(--LEFT('Vacation Tracker'!$Q142:$ACR142,LEN('Vacation Tracker'!$Q142:$ACR142)-1),0)))),"")</f>
        <v/>
      </c>
      <c r="O140" s="26" t="str">
        <f t="array" ref="O140">IF($C140&lt;&gt;"",SUM(IF('Vacation Tracker'!$Q$1:$ACR$1=1,IF(RIGHT('Vacation Tracker'!$Q142:$ACR142)=O$9,IFERROR(--LEFT('Vacation Tracker'!$Q142:$ACR142,LEN('Vacation Tracker'!$Q142:$ACR142)-1),0)))),"")</f>
        <v/>
      </c>
      <c r="P140" s="26" t="str">
        <f t="array" ref="P140">IF($C140&lt;&gt;"",SUM(IF('Vacation Tracker'!$Q$1:$ACR$1=1,IF(RIGHT('Vacation Tracker'!$Q142:$ACR142)=P$9,IFERROR(--LEFT('Vacation Tracker'!$Q142:$ACR142,LEN('Vacation Tracker'!$Q142:$ACR142)-1),0)))),"")</f>
        <v/>
      </c>
      <c r="Q140" s="26" t="str">
        <f t="array" ref="Q140">IF($C140&lt;&gt;"",SUM(IF('Vacation Tracker'!$Q$1:$ACR$1=1,IF(RIGHT('Vacation Tracker'!$Q142:$ACR142)=Q$9,IFERROR(--LEFT('Vacation Tracker'!$Q142:$ACR142,LEN('Vacation Tracker'!$Q142:$ACR142)-1),0)))),"")</f>
        <v/>
      </c>
      <c r="R140" s="73" t="str">
        <f t="array" ref="R140">IF($C140&lt;&gt;"",SUM(IF('Vacation Tracker'!$Q$1:$ACR$1=1,IF(RIGHT('Vacation Tracker'!$Q142:$ACR142)=R$9,IFERROR(--LEFT('Vacation Tracker'!$Q142:$ACR142,LEN('Vacation Tracker'!$Q142:$ACR142)-1),0)))),"")</f>
        <v/>
      </c>
      <c r="S140" s="74" t="str">
        <f t="array" ref="S140">IF($C140&lt;&gt;"",SUM(IF('Vacation Tracker'!$Q$1:$ACR$1=1,IF(RIGHT('Vacation Tracker'!$Q142:$ACR142)=S$9,IFERROR(--LEFT('Vacation Tracker'!$Q142:$ACR142,LEN('Vacation Tracker'!$Q142:$ACR142)-1),0)))),"")</f>
        <v/>
      </c>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row>
    <row r="141" spans="2:168" ht="15" customHeight="1" x14ac:dyDescent="0.2">
      <c r="B141" s="23">
        <f>IF('Vacation Tracker'!B143&lt;&gt;"",'Vacation Tracker'!B143,"")</f>
        <v>132</v>
      </c>
      <c r="C141" s="24" t="str">
        <f>IF('Vacation Tracker'!C143&lt;&gt;"",'Vacation Tracker'!C143,"")</f>
        <v/>
      </c>
      <c r="D141" s="25" t="str">
        <f>IF('Vacation Tracker'!D143&lt;&gt;"",'Vacation Tracker'!D143,"")</f>
        <v/>
      </c>
      <c r="E141" s="25" t="str">
        <f>IF('Vacation Tracker'!E143&lt;&gt;"",'Vacation Tracker'!E143,"")</f>
        <v/>
      </c>
      <c r="F141" s="24" t="str">
        <f>IF('Vacation Tracker'!F143&lt;&gt;"",'Vacation Tracker'!F143,"")</f>
        <v/>
      </c>
      <c r="G141" s="24" t="str">
        <f>IF('Vacation Tracker'!G143&lt;&gt;"",'Vacation Tracker'!G143,"")</f>
        <v/>
      </c>
      <c r="H141" s="23" t="str">
        <f>IF(C141&lt;&gt;"",SUMIF('Vacation Tracker'!$Q$1:$ACR$1,1,'Vacation Tracker'!Q143:ACR143),"")</f>
        <v/>
      </c>
      <c r="I141" s="26" t="str">
        <f t="shared" si="4"/>
        <v/>
      </c>
      <c r="J141" s="72" t="str">
        <f t="shared" si="5"/>
        <v/>
      </c>
      <c r="K141" s="26" t="str">
        <f t="array" ref="K141">IF($C141&lt;&gt;"",SUM(IF('Vacation Tracker'!$Q$1:$ACR$1=1,IF(RIGHT('Vacation Tracker'!$Q143:$ACR143)=K$9,IFERROR(--LEFT('Vacation Tracker'!$Q143:$ACR143,LEN('Vacation Tracker'!$Q143:$ACR143)-1),0)))),"")</f>
        <v/>
      </c>
      <c r="L141" s="26" t="str">
        <f t="array" ref="L141">IF($C141&lt;&gt;"",SUM(IF('Vacation Tracker'!$Q$1:$ACR$1=1,IF(RIGHT('Vacation Tracker'!$Q143:$ACR143)=L$9,IFERROR(--LEFT('Vacation Tracker'!$Q143:$ACR143,LEN('Vacation Tracker'!$Q143:$ACR143)-1),0)))),"")</f>
        <v/>
      </c>
      <c r="M141" s="26" t="str">
        <f t="array" ref="M141">IF($C141&lt;&gt;"",SUM(IF('Vacation Tracker'!$Q$1:$ACR$1=1,IF(RIGHT('Vacation Tracker'!$Q143:$ACR143)=M$9,IFERROR(--LEFT('Vacation Tracker'!$Q143:$ACR143,LEN('Vacation Tracker'!$Q143:$ACR143)-1),0)))),"")</f>
        <v/>
      </c>
      <c r="N141" s="26" t="str">
        <f t="array" ref="N141">IF($C141&lt;&gt;"",SUM(IF('Vacation Tracker'!$Q$1:$ACR$1=1,IF(RIGHT('Vacation Tracker'!$Q143:$ACR143)=N$9,IFERROR(--LEFT('Vacation Tracker'!$Q143:$ACR143,LEN('Vacation Tracker'!$Q143:$ACR143)-1),0)))),"")</f>
        <v/>
      </c>
      <c r="O141" s="26" t="str">
        <f t="array" ref="O141">IF($C141&lt;&gt;"",SUM(IF('Vacation Tracker'!$Q$1:$ACR$1=1,IF(RIGHT('Vacation Tracker'!$Q143:$ACR143)=O$9,IFERROR(--LEFT('Vacation Tracker'!$Q143:$ACR143,LEN('Vacation Tracker'!$Q143:$ACR143)-1),0)))),"")</f>
        <v/>
      </c>
      <c r="P141" s="26" t="str">
        <f t="array" ref="P141">IF($C141&lt;&gt;"",SUM(IF('Vacation Tracker'!$Q$1:$ACR$1=1,IF(RIGHT('Vacation Tracker'!$Q143:$ACR143)=P$9,IFERROR(--LEFT('Vacation Tracker'!$Q143:$ACR143,LEN('Vacation Tracker'!$Q143:$ACR143)-1),0)))),"")</f>
        <v/>
      </c>
      <c r="Q141" s="26" t="str">
        <f t="array" ref="Q141">IF($C141&lt;&gt;"",SUM(IF('Vacation Tracker'!$Q$1:$ACR$1=1,IF(RIGHT('Vacation Tracker'!$Q143:$ACR143)=Q$9,IFERROR(--LEFT('Vacation Tracker'!$Q143:$ACR143,LEN('Vacation Tracker'!$Q143:$ACR143)-1),0)))),"")</f>
        <v/>
      </c>
      <c r="R141" s="73" t="str">
        <f t="array" ref="R141">IF($C141&lt;&gt;"",SUM(IF('Vacation Tracker'!$Q$1:$ACR$1=1,IF(RIGHT('Vacation Tracker'!$Q143:$ACR143)=R$9,IFERROR(--LEFT('Vacation Tracker'!$Q143:$ACR143,LEN('Vacation Tracker'!$Q143:$ACR143)-1),0)))),"")</f>
        <v/>
      </c>
      <c r="S141" s="74" t="str">
        <f t="array" ref="S141">IF($C141&lt;&gt;"",SUM(IF('Vacation Tracker'!$Q$1:$ACR$1=1,IF(RIGHT('Vacation Tracker'!$Q143:$ACR143)=S$9,IFERROR(--LEFT('Vacation Tracker'!$Q143:$ACR143,LEN('Vacation Tracker'!$Q143:$ACR143)-1),0)))),"")</f>
        <v/>
      </c>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row>
    <row r="142" spans="2:168" ht="15" customHeight="1" x14ac:dyDescent="0.2">
      <c r="B142" s="23">
        <f>IF('Vacation Tracker'!B144&lt;&gt;"",'Vacation Tracker'!B144,"")</f>
        <v>133</v>
      </c>
      <c r="C142" s="24" t="str">
        <f>IF('Vacation Tracker'!C144&lt;&gt;"",'Vacation Tracker'!C144,"")</f>
        <v/>
      </c>
      <c r="D142" s="25" t="str">
        <f>IF('Vacation Tracker'!D144&lt;&gt;"",'Vacation Tracker'!D144,"")</f>
        <v/>
      </c>
      <c r="E142" s="25" t="str">
        <f>IF('Vacation Tracker'!E144&lt;&gt;"",'Vacation Tracker'!E144,"")</f>
        <v/>
      </c>
      <c r="F142" s="24" t="str">
        <f>IF('Vacation Tracker'!F144&lt;&gt;"",'Vacation Tracker'!F144,"")</f>
        <v/>
      </c>
      <c r="G142" s="24" t="str">
        <f>IF('Vacation Tracker'!G144&lt;&gt;"",'Vacation Tracker'!G144,"")</f>
        <v/>
      </c>
      <c r="H142" s="23" t="str">
        <f>IF(C142&lt;&gt;"",SUMIF('Vacation Tracker'!$Q$1:$ACR$1,1,'Vacation Tracker'!Q144:ACR144),"")</f>
        <v/>
      </c>
      <c r="I142" s="26" t="str">
        <f t="shared" si="4"/>
        <v/>
      </c>
      <c r="J142" s="72" t="str">
        <f t="shared" si="5"/>
        <v/>
      </c>
      <c r="K142" s="26" t="str">
        <f t="array" ref="K142">IF($C142&lt;&gt;"",SUM(IF('Vacation Tracker'!$Q$1:$ACR$1=1,IF(RIGHT('Vacation Tracker'!$Q144:$ACR144)=K$9,IFERROR(--LEFT('Vacation Tracker'!$Q144:$ACR144,LEN('Vacation Tracker'!$Q144:$ACR144)-1),0)))),"")</f>
        <v/>
      </c>
      <c r="L142" s="26" t="str">
        <f t="array" ref="L142">IF($C142&lt;&gt;"",SUM(IF('Vacation Tracker'!$Q$1:$ACR$1=1,IF(RIGHT('Vacation Tracker'!$Q144:$ACR144)=L$9,IFERROR(--LEFT('Vacation Tracker'!$Q144:$ACR144,LEN('Vacation Tracker'!$Q144:$ACR144)-1),0)))),"")</f>
        <v/>
      </c>
      <c r="M142" s="26" t="str">
        <f t="array" ref="M142">IF($C142&lt;&gt;"",SUM(IF('Vacation Tracker'!$Q$1:$ACR$1=1,IF(RIGHT('Vacation Tracker'!$Q144:$ACR144)=M$9,IFERROR(--LEFT('Vacation Tracker'!$Q144:$ACR144,LEN('Vacation Tracker'!$Q144:$ACR144)-1),0)))),"")</f>
        <v/>
      </c>
      <c r="N142" s="26" t="str">
        <f t="array" ref="N142">IF($C142&lt;&gt;"",SUM(IF('Vacation Tracker'!$Q$1:$ACR$1=1,IF(RIGHT('Vacation Tracker'!$Q144:$ACR144)=N$9,IFERROR(--LEFT('Vacation Tracker'!$Q144:$ACR144,LEN('Vacation Tracker'!$Q144:$ACR144)-1),0)))),"")</f>
        <v/>
      </c>
      <c r="O142" s="26" t="str">
        <f t="array" ref="O142">IF($C142&lt;&gt;"",SUM(IF('Vacation Tracker'!$Q$1:$ACR$1=1,IF(RIGHT('Vacation Tracker'!$Q144:$ACR144)=O$9,IFERROR(--LEFT('Vacation Tracker'!$Q144:$ACR144,LEN('Vacation Tracker'!$Q144:$ACR144)-1),0)))),"")</f>
        <v/>
      </c>
      <c r="P142" s="26" t="str">
        <f t="array" ref="P142">IF($C142&lt;&gt;"",SUM(IF('Vacation Tracker'!$Q$1:$ACR$1=1,IF(RIGHT('Vacation Tracker'!$Q144:$ACR144)=P$9,IFERROR(--LEFT('Vacation Tracker'!$Q144:$ACR144,LEN('Vacation Tracker'!$Q144:$ACR144)-1),0)))),"")</f>
        <v/>
      </c>
      <c r="Q142" s="26" t="str">
        <f t="array" ref="Q142">IF($C142&lt;&gt;"",SUM(IF('Vacation Tracker'!$Q$1:$ACR$1=1,IF(RIGHT('Vacation Tracker'!$Q144:$ACR144)=Q$9,IFERROR(--LEFT('Vacation Tracker'!$Q144:$ACR144,LEN('Vacation Tracker'!$Q144:$ACR144)-1),0)))),"")</f>
        <v/>
      </c>
      <c r="R142" s="73" t="str">
        <f t="array" ref="R142">IF($C142&lt;&gt;"",SUM(IF('Vacation Tracker'!$Q$1:$ACR$1=1,IF(RIGHT('Vacation Tracker'!$Q144:$ACR144)=R$9,IFERROR(--LEFT('Vacation Tracker'!$Q144:$ACR144,LEN('Vacation Tracker'!$Q144:$ACR144)-1),0)))),"")</f>
        <v/>
      </c>
      <c r="S142" s="74" t="str">
        <f t="array" ref="S142">IF($C142&lt;&gt;"",SUM(IF('Vacation Tracker'!$Q$1:$ACR$1=1,IF(RIGHT('Vacation Tracker'!$Q144:$ACR144)=S$9,IFERROR(--LEFT('Vacation Tracker'!$Q144:$ACR144,LEN('Vacation Tracker'!$Q144:$ACR144)-1),0)))),"")</f>
        <v/>
      </c>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row>
    <row r="143" spans="2:168" ht="15" customHeight="1" x14ac:dyDescent="0.2">
      <c r="B143" s="23">
        <f>IF('Vacation Tracker'!B145&lt;&gt;"",'Vacation Tracker'!B145,"")</f>
        <v>134</v>
      </c>
      <c r="C143" s="24" t="str">
        <f>IF('Vacation Tracker'!C145&lt;&gt;"",'Vacation Tracker'!C145,"")</f>
        <v/>
      </c>
      <c r="D143" s="25" t="str">
        <f>IF('Vacation Tracker'!D145&lt;&gt;"",'Vacation Tracker'!D145,"")</f>
        <v/>
      </c>
      <c r="E143" s="25" t="str">
        <f>IF('Vacation Tracker'!E145&lt;&gt;"",'Vacation Tracker'!E145,"")</f>
        <v/>
      </c>
      <c r="F143" s="24" t="str">
        <f>IF('Vacation Tracker'!F145&lt;&gt;"",'Vacation Tracker'!F145,"")</f>
        <v/>
      </c>
      <c r="G143" s="24" t="str">
        <f>IF('Vacation Tracker'!G145&lt;&gt;"",'Vacation Tracker'!G145,"")</f>
        <v/>
      </c>
      <c r="H143" s="23" t="str">
        <f>IF(C143&lt;&gt;"",SUMIF('Vacation Tracker'!$Q$1:$ACR$1,1,'Vacation Tracker'!Q145:ACR145),"")</f>
        <v/>
      </c>
      <c r="I143" s="26" t="str">
        <f t="shared" si="4"/>
        <v/>
      </c>
      <c r="J143" s="72" t="str">
        <f t="shared" si="5"/>
        <v/>
      </c>
      <c r="K143" s="26" t="str">
        <f t="array" ref="K143">IF($C143&lt;&gt;"",SUM(IF('Vacation Tracker'!$Q$1:$ACR$1=1,IF(RIGHT('Vacation Tracker'!$Q145:$ACR145)=K$9,IFERROR(--LEFT('Vacation Tracker'!$Q145:$ACR145,LEN('Vacation Tracker'!$Q145:$ACR145)-1),0)))),"")</f>
        <v/>
      </c>
      <c r="L143" s="26" t="str">
        <f t="array" ref="L143">IF($C143&lt;&gt;"",SUM(IF('Vacation Tracker'!$Q$1:$ACR$1=1,IF(RIGHT('Vacation Tracker'!$Q145:$ACR145)=L$9,IFERROR(--LEFT('Vacation Tracker'!$Q145:$ACR145,LEN('Vacation Tracker'!$Q145:$ACR145)-1),0)))),"")</f>
        <v/>
      </c>
      <c r="M143" s="26" t="str">
        <f t="array" ref="M143">IF($C143&lt;&gt;"",SUM(IF('Vacation Tracker'!$Q$1:$ACR$1=1,IF(RIGHT('Vacation Tracker'!$Q145:$ACR145)=M$9,IFERROR(--LEFT('Vacation Tracker'!$Q145:$ACR145,LEN('Vacation Tracker'!$Q145:$ACR145)-1),0)))),"")</f>
        <v/>
      </c>
      <c r="N143" s="26" t="str">
        <f t="array" ref="N143">IF($C143&lt;&gt;"",SUM(IF('Vacation Tracker'!$Q$1:$ACR$1=1,IF(RIGHT('Vacation Tracker'!$Q145:$ACR145)=N$9,IFERROR(--LEFT('Vacation Tracker'!$Q145:$ACR145,LEN('Vacation Tracker'!$Q145:$ACR145)-1),0)))),"")</f>
        <v/>
      </c>
      <c r="O143" s="26" t="str">
        <f t="array" ref="O143">IF($C143&lt;&gt;"",SUM(IF('Vacation Tracker'!$Q$1:$ACR$1=1,IF(RIGHT('Vacation Tracker'!$Q145:$ACR145)=O$9,IFERROR(--LEFT('Vacation Tracker'!$Q145:$ACR145,LEN('Vacation Tracker'!$Q145:$ACR145)-1),0)))),"")</f>
        <v/>
      </c>
      <c r="P143" s="26" t="str">
        <f t="array" ref="P143">IF($C143&lt;&gt;"",SUM(IF('Vacation Tracker'!$Q$1:$ACR$1=1,IF(RIGHT('Vacation Tracker'!$Q145:$ACR145)=P$9,IFERROR(--LEFT('Vacation Tracker'!$Q145:$ACR145,LEN('Vacation Tracker'!$Q145:$ACR145)-1),0)))),"")</f>
        <v/>
      </c>
      <c r="Q143" s="26" t="str">
        <f t="array" ref="Q143">IF($C143&lt;&gt;"",SUM(IF('Vacation Tracker'!$Q$1:$ACR$1=1,IF(RIGHT('Vacation Tracker'!$Q145:$ACR145)=Q$9,IFERROR(--LEFT('Vacation Tracker'!$Q145:$ACR145,LEN('Vacation Tracker'!$Q145:$ACR145)-1),0)))),"")</f>
        <v/>
      </c>
      <c r="R143" s="73" t="str">
        <f t="array" ref="R143">IF($C143&lt;&gt;"",SUM(IF('Vacation Tracker'!$Q$1:$ACR$1=1,IF(RIGHT('Vacation Tracker'!$Q145:$ACR145)=R$9,IFERROR(--LEFT('Vacation Tracker'!$Q145:$ACR145,LEN('Vacation Tracker'!$Q145:$ACR145)-1),0)))),"")</f>
        <v/>
      </c>
      <c r="S143" s="74" t="str">
        <f t="array" ref="S143">IF($C143&lt;&gt;"",SUM(IF('Vacation Tracker'!$Q$1:$ACR$1=1,IF(RIGHT('Vacation Tracker'!$Q145:$ACR145)=S$9,IFERROR(--LEFT('Vacation Tracker'!$Q145:$ACR145,LEN('Vacation Tracker'!$Q145:$ACR145)-1),0)))),"")</f>
        <v/>
      </c>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row>
    <row r="144" spans="2:168" ht="15" customHeight="1" x14ac:dyDescent="0.2">
      <c r="B144" s="23">
        <f>IF('Vacation Tracker'!B146&lt;&gt;"",'Vacation Tracker'!B146,"")</f>
        <v>135</v>
      </c>
      <c r="C144" s="24" t="str">
        <f>IF('Vacation Tracker'!C146&lt;&gt;"",'Vacation Tracker'!C146,"")</f>
        <v/>
      </c>
      <c r="D144" s="25" t="str">
        <f>IF('Vacation Tracker'!D146&lt;&gt;"",'Vacation Tracker'!D146,"")</f>
        <v/>
      </c>
      <c r="E144" s="25" t="str">
        <f>IF('Vacation Tracker'!E146&lt;&gt;"",'Vacation Tracker'!E146,"")</f>
        <v/>
      </c>
      <c r="F144" s="24" t="str">
        <f>IF('Vacation Tracker'!F146&lt;&gt;"",'Vacation Tracker'!F146,"")</f>
        <v/>
      </c>
      <c r="G144" s="24" t="str">
        <f>IF('Vacation Tracker'!G146&lt;&gt;"",'Vacation Tracker'!G146,"")</f>
        <v/>
      </c>
      <c r="H144" s="23" t="str">
        <f>IF(C144&lt;&gt;"",SUMIF('Vacation Tracker'!$Q$1:$ACR$1,1,'Vacation Tracker'!Q146:ACR146),"")</f>
        <v/>
      </c>
      <c r="I144" s="26" t="str">
        <f t="shared" si="4"/>
        <v/>
      </c>
      <c r="J144" s="72" t="str">
        <f t="shared" si="5"/>
        <v/>
      </c>
      <c r="K144" s="26" t="str">
        <f t="array" ref="K144">IF($C144&lt;&gt;"",SUM(IF('Vacation Tracker'!$Q$1:$ACR$1=1,IF(RIGHT('Vacation Tracker'!$Q146:$ACR146)=K$9,IFERROR(--LEFT('Vacation Tracker'!$Q146:$ACR146,LEN('Vacation Tracker'!$Q146:$ACR146)-1),0)))),"")</f>
        <v/>
      </c>
      <c r="L144" s="26" t="str">
        <f t="array" ref="L144">IF($C144&lt;&gt;"",SUM(IF('Vacation Tracker'!$Q$1:$ACR$1=1,IF(RIGHT('Vacation Tracker'!$Q146:$ACR146)=L$9,IFERROR(--LEFT('Vacation Tracker'!$Q146:$ACR146,LEN('Vacation Tracker'!$Q146:$ACR146)-1),0)))),"")</f>
        <v/>
      </c>
      <c r="M144" s="26" t="str">
        <f t="array" ref="M144">IF($C144&lt;&gt;"",SUM(IF('Vacation Tracker'!$Q$1:$ACR$1=1,IF(RIGHT('Vacation Tracker'!$Q146:$ACR146)=M$9,IFERROR(--LEFT('Vacation Tracker'!$Q146:$ACR146,LEN('Vacation Tracker'!$Q146:$ACR146)-1),0)))),"")</f>
        <v/>
      </c>
      <c r="N144" s="26" t="str">
        <f t="array" ref="N144">IF($C144&lt;&gt;"",SUM(IF('Vacation Tracker'!$Q$1:$ACR$1=1,IF(RIGHT('Vacation Tracker'!$Q146:$ACR146)=N$9,IFERROR(--LEFT('Vacation Tracker'!$Q146:$ACR146,LEN('Vacation Tracker'!$Q146:$ACR146)-1),0)))),"")</f>
        <v/>
      </c>
      <c r="O144" s="26" t="str">
        <f t="array" ref="O144">IF($C144&lt;&gt;"",SUM(IF('Vacation Tracker'!$Q$1:$ACR$1=1,IF(RIGHT('Vacation Tracker'!$Q146:$ACR146)=O$9,IFERROR(--LEFT('Vacation Tracker'!$Q146:$ACR146,LEN('Vacation Tracker'!$Q146:$ACR146)-1),0)))),"")</f>
        <v/>
      </c>
      <c r="P144" s="26" t="str">
        <f t="array" ref="P144">IF($C144&lt;&gt;"",SUM(IF('Vacation Tracker'!$Q$1:$ACR$1=1,IF(RIGHT('Vacation Tracker'!$Q146:$ACR146)=P$9,IFERROR(--LEFT('Vacation Tracker'!$Q146:$ACR146,LEN('Vacation Tracker'!$Q146:$ACR146)-1),0)))),"")</f>
        <v/>
      </c>
      <c r="Q144" s="26" t="str">
        <f t="array" ref="Q144">IF($C144&lt;&gt;"",SUM(IF('Vacation Tracker'!$Q$1:$ACR$1=1,IF(RIGHT('Vacation Tracker'!$Q146:$ACR146)=Q$9,IFERROR(--LEFT('Vacation Tracker'!$Q146:$ACR146,LEN('Vacation Tracker'!$Q146:$ACR146)-1),0)))),"")</f>
        <v/>
      </c>
      <c r="R144" s="73" t="str">
        <f t="array" ref="R144">IF($C144&lt;&gt;"",SUM(IF('Vacation Tracker'!$Q$1:$ACR$1=1,IF(RIGHT('Vacation Tracker'!$Q146:$ACR146)=R$9,IFERROR(--LEFT('Vacation Tracker'!$Q146:$ACR146,LEN('Vacation Tracker'!$Q146:$ACR146)-1),0)))),"")</f>
        <v/>
      </c>
      <c r="S144" s="74" t="str">
        <f t="array" ref="S144">IF($C144&lt;&gt;"",SUM(IF('Vacation Tracker'!$Q$1:$ACR$1=1,IF(RIGHT('Vacation Tracker'!$Q146:$ACR146)=S$9,IFERROR(--LEFT('Vacation Tracker'!$Q146:$ACR146,LEN('Vacation Tracker'!$Q146:$ACR146)-1),0)))),"")</f>
        <v/>
      </c>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row>
    <row r="145" spans="2:168" ht="15" customHeight="1" x14ac:dyDescent="0.2">
      <c r="B145" s="23">
        <f>IF('Vacation Tracker'!B147&lt;&gt;"",'Vacation Tracker'!B147,"")</f>
        <v>136</v>
      </c>
      <c r="C145" s="24" t="str">
        <f>IF('Vacation Tracker'!C147&lt;&gt;"",'Vacation Tracker'!C147,"")</f>
        <v/>
      </c>
      <c r="D145" s="25" t="str">
        <f>IF('Vacation Tracker'!D147&lt;&gt;"",'Vacation Tracker'!D147,"")</f>
        <v/>
      </c>
      <c r="E145" s="25" t="str">
        <f>IF('Vacation Tracker'!E147&lt;&gt;"",'Vacation Tracker'!E147,"")</f>
        <v/>
      </c>
      <c r="F145" s="24" t="str">
        <f>IF('Vacation Tracker'!F147&lt;&gt;"",'Vacation Tracker'!F147,"")</f>
        <v/>
      </c>
      <c r="G145" s="24" t="str">
        <f>IF('Vacation Tracker'!G147&lt;&gt;"",'Vacation Tracker'!G147,"")</f>
        <v/>
      </c>
      <c r="H145" s="23" t="str">
        <f>IF(C145&lt;&gt;"",SUMIF('Vacation Tracker'!$Q$1:$ACR$1,1,'Vacation Tracker'!Q147:ACR147),"")</f>
        <v/>
      </c>
      <c r="I145" s="26" t="str">
        <f t="shared" si="4"/>
        <v/>
      </c>
      <c r="J145" s="72" t="str">
        <f t="shared" si="5"/>
        <v/>
      </c>
      <c r="K145" s="26" t="str">
        <f t="array" ref="K145">IF($C145&lt;&gt;"",SUM(IF('Vacation Tracker'!$Q$1:$ACR$1=1,IF(RIGHT('Vacation Tracker'!$Q147:$ACR147)=K$9,IFERROR(--LEFT('Vacation Tracker'!$Q147:$ACR147,LEN('Vacation Tracker'!$Q147:$ACR147)-1),0)))),"")</f>
        <v/>
      </c>
      <c r="L145" s="26" t="str">
        <f t="array" ref="L145">IF($C145&lt;&gt;"",SUM(IF('Vacation Tracker'!$Q$1:$ACR$1=1,IF(RIGHT('Vacation Tracker'!$Q147:$ACR147)=L$9,IFERROR(--LEFT('Vacation Tracker'!$Q147:$ACR147,LEN('Vacation Tracker'!$Q147:$ACR147)-1),0)))),"")</f>
        <v/>
      </c>
      <c r="M145" s="26" t="str">
        <f t="array" ref="M145">IF($C145&lt;&gt;"",SUM(IF('Vacation Tracker'!$Q$1:$ACR$1=1,IF(RIGHT('Vacation Tracker'!$Q147:$ACR147)=M$9,IFERROR(--LEFT('Vacation Tracker'!$Q147:$ACR147,LEN('Vacation Tracker'!$Q147:$ACR147)-1),0)))),"")</f>
        <v/>
      </c>
      <c r="N145" s="26" t="str">
        <f t="array" ref="N145">IF($C145&lt;&gt;"",SUM(IF('Vacation Tracker'!$Q$1:$ACR$1=1,IF(RIGHT('Vacation Tracker'!$Q147:$ACR147)=N$9,IFERROR(--LEFT('Vacation Tracker'!$Q147:$ACR147,LEN('Vacation Tracker'!$Q147:$ACR147)-1),0)))),"")</f>
        <v/>
      </c>
      <c r="O145" s="26" t="str">
        <f t="array" ref="O145">IF($C145&lt;&gt;"",SUM(IF('Vacation Tracker'!$Q$1:$ACR$1=1,IF(RIGHT('Vacation Tracker'!$Q147:$ACR147)=O$9,IFERROR(--LEFT('Vacation Tracker'!$Q147:$ACR147,LEN('Vacation Tracker'!$Q147:$ACR147)-1),0)))),"")</f>
        <v/>
      </c>
      <c r="P145" s="26" t="str">
        <f t="array" ref="P145">IF($C145&lt;&gt;"",SUM(IF('Vacation Tracker'!$Q$1:$ACR$1=1,IF(RIGHT('Vacation Tracker'!$Q147:$ACR147)=P$9,IFERROR(--LEFT('Vacation Tracker'!$Q147:$ACR147,LEN('Vacation Tracker'!$Q147:$ACR147)-1),0)))),"")</f>
        <v/>
      </c>
      <c r="Q145" s="26" t="str">
        <f t="array" ref="Q145">IF($C145&lt;&gt;"",SUM(IF('Vacation Tracker'!$Q$1:$ACR$1=1,IF(RIGHT('Vacation Tracker'!$Q147:$ACR147)=Q$9,IFERROR(--LEFT('Vacation Tracker'!$Q147:$ACR147,LEN('Vacation Tracker'!$Q147:$ACR147)-1),0)))),"")</f>
        <v/>
      </c>
      <c r="R145" s="73" t="str">
        <f t="array" ref="R145">IF($C145&lt;&gt;"",SUM(IF('Vacation Tracker'!$Q$1:$ACR$1=1,IF(RIGHT('Vacation Tracker'!$Q147:$ACR147)=R$9,IFERROR(--LEFT('Vacation Tracker'!$Q147:$ACR147,LEN('Vacation Tracker'!$Q147:$ACR147)-1),0)))),"")</f>
        <v/>
      </c>
      <c r="S145" s="74" t="str">
        <f t="array" ref="S145">IF($C145&lt;&gt;"",SUM(IF('Vacation Tracker'!$Q$1:$ACR$1=1,IF(RIGHT('Vacation Tracker'!$Q147:$ACR147)=S$9,IFERROR(--LEFT('Vacation Tracker'!$Q147:$ACR147,LEN('Vacation Tracker'!$Q147:$ACR147)-1),0)))),"")</f>
        <v/>
      </c>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row>
    <row r="146" spans="2:168" ht="15" customHeight="1" x14ac:dyDescent="0.2">
      <c r="B146" s="23">
        <f>IF('Vacation Tracker'!B148&lt;&gt;"",'Vacation Tracker'!B148,"")</f>
        <v>137</v>
      </c>
      <c r="C146" s="24" t="str">
        <f>IF('Vacation Tracker'!C148&lt;&gt;"",'Vacation Tracker'!C148,"")</f>
        <v/>
      </c>
      <c r="D146" s="25" t="str">
        <f>IF('Vacation Tracker'!D148&lt;&gt;"",'Vacation Tracker'!D148,"")</f>
        <v/>
      </c>
      <c r="E146" s="25" t="str">
        <f>IF('Vacation Tracker'!E148&lt;&gt;"",'Vacation Tracker'!E148,"")</f>
        <v/>
      </c>
      <c r="F146" s="24" t="str">
        <f>IF('Vacation Tracker'!F148&lt;&gt;"",'Vacation Tracker'!F148,"")</f>
        <v/>
      </c>
      <c r="G146" s="24" t="str">
        <f>IF('Vacation Tracker'!G148&lt;&gt;"",'Vacation Tracker'!G148,"")</f>
        <v/>
      </c>
      <c r="H146" s="23" t="str">
        <f>IF(C146&lt;&gt;"",SUMIF('Vacation Tracker'!$Q$1:$ACR$1,1,'Vacation Tracker'!Q148:ACR148),"")</f>
        <v/>
      </c>
      <c r="I146" s="26" t="str">
        <f t="shared" si="4"/>
        <v/>
      </c>
      <c r="J146" s="72" t="str">
        <f t="shared" si="5"/>
        <v/>
      </c>
      <c r="K146" s="26" t="str">
        <f t="array" ref="K146">IF($C146&lt;&gt;"",SUM(IF('Vacation Tracker'!$Q$1:$ACR$1=1,IF(RIGHT('Vacation Tracker'!$Q148:$ACR148)=K$9,IFERROR(--LEFT('Vacation Tracker'!$Q148:$ACR148,LEN('Vacation Tracker'!$Q148:$ACR148)-1),0)))),"")</f>
        <v/>
      </c>
      <c r="L146" s="26" t="str">
        <f t="array" ref="L146">IF($C146&lt;&gt;"",SUM(IF('Vacation Tracker'!$Q$1:$ACR$1=1,IF(RIGHT('Vacation Tracker'!$Q148:$ACR148)=L$9,IFERROR(--LEFT('Vacation Tracker'!$Q148:$ACR148,LEN('Vacation Tracker'!$Q148:$ACR148)-1),0)))),"")</f>
        <v/>
      </c>
      <c r="M146" s="26" t="str">
        <f t="array" ref="M146">IF($C146&lt;&gt;"",SUM(IF('Vacation Tracker'!$Q$1:$ACR$1=1,IF(RIGHT('Vacation Tracker'!$Q148:$ACR148)=M$9,IFERROR(--LEFT('Vacation Tracker'!$Q148:$ACR148,LEN('Vacation Tracker'!$Q148:$ACR148)-1),0)))),"")</f>
        <v/>
      </c>
      <c r="N146" s="26" t="str">
        <f t="array" ref="N146">IF($C146&lt;&gt;"",SUM(IF('Vacation Tracker'!$Q$1:$ACR$1=1,IF(RIGHT('Vacation Tracker'!$Q148:$ACR148)=N$9,IFERROR(--LEFT('Vacation Tracker'!$Q148:$ACR148,LEN('Vacation Tracker'!$Q148:$ACR148)-1),0)))),"")</f>
        <v/>
      </c>
      <c r="O146" s="26" t="str">
        <f t="array" ref="O146">IF($C146&lt;&gt;"",SUM(IF('Vacation Tracker'!$Q$1:$ACR$1=1,IF(RIGHT('Vacation Tracker'!$Q148:$ACR148)=O$9,IFERROR(--LEFT('Vacation Tracker'!$Q148:$ACR148,LEN('Vacation Tracker'!$Q148:$ACR148)-1),0)))),"")</f>
        <v/>
      </c>
      <c r="P146" s="26" t="str">
        <f t="array" ref="P146">IF($C146&lt;&gt;"",SUM(IF('Vacation Tracker'!$Q$1:$ACR$1=1,IF(RIGHT('Vacation Tracker'!$Q148:$ACR148)=P$9,IFERROR(--LEFT('Vacation Tracker'!$Q148:$ACR148,LEN('Vacation Tracker'!$Q148:$ACR148)-1),0)))),"")</f>
        <v/>
      </c>
      <c r="Q146" s="26" t="str">
        <f t="array" ref="Q146">IF($C146&lt;&gt;"",SUM(IF('Vacation Tracker'!$Q$1:$ACR$1=1,IF(RIGHT('Vacation Tracker'!$Q148:$ACR148)=Q$9,IFERROR(--LEFT('Vacation Tracker'!$Q148:$ACR148,LEN('Vacation Tracker'!$Q148:$ACR148)-1),0)))),"")</f>
        <v/>
      </c>
      <c r="R146" s="73" t="str">
        <f t="array" ref="R146">IF($C146&lt;&gt;"",SUM(IF('Vacation Tracker'!$Q$1:$ACR$1=1,IF(RIGHT('Vacation Tracker'!$Q148:$ACR148)=R$9,IFERROR(--LEFT('Vacation Tracker'!$Q148:$ACR148,LEN('Vacation Tracker'!$Q148:$ACR148)-1),0)))),"")</f>
        <v/>
      </c>
      <c r="S146" s="74" t="str">
        <f t="array" ref="S146">IF($C146&lt;&gt;"",SUM(IF('Vacation Tracker'!$Q$1:$ACR$1=1,IF(RIGHT('Vacation Tracker'!$Q148:$ACR148)=S$9,IFERROR(--LEFT('Vacation Tracker'!$Q148:$ACR148,LEN('Vacation Tracker'!$Q148:$ACR148)-1),0)))),"")</f>
        <v/>
      </c>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row>
    <row r="147" spans="2:168" ht="15" customHeight="1" x14ac:dyDescent="0.2">
      <c r="B147" s="23">
        <f>IF('Vacation Tracker'!B149&lt;&gt;"",'Vacation Tracker'!B149,"")</f>
        <v>138</v>
      </c>
      <c r="C147" s="24" t="str">
        <f>IF('Vacation Tracker'!C149&lt;&gt;"",'Vacation Tracker'!C149,"")</f>
        <v/>
      </c>
      <c r="D147" s="25" t="str">
        <f>IF('Vacation Tracker'!D149&lt;&gt;"",'Vacation Tracker'!D149,"")</f>
        <v/>
      </c>
      <c r="E147" s="25" t="str">
        <f>IF('Vacation Tracker'!E149&lt;&gt;"",'Vacation Tracker'!E149,"")</f>
        <v/>
      </c>
      <c r="F147" s="24" t="str">
        <f>IF('Vacation Tracker'!F149&lt;&gt;"",'Vacation Tracker'!F149,"")</f>
        <v/>
      </c>
      <c r="G147" s="24" t="str">
        <f>IF('Vacation Tracker'!G149&lt;&gt;"",'Vacation Tracker'!G149,"")</f>
        <v/>
      </c>
      <c r="H147" s="23" t="str">
        <f>IF(C147&lt;&gt;"",SUMIF('Vacation Tracker'!$Q$1:$ACR$1,1,'Vacation Tracker'!Q149:ACR149),"")</f>
        <v/>
      </c>
      <c r="I147" s="26" t="str">
        <f t="shared" si="4"/>
        <v/>
      </c>
      <c r="J147" s="72" t="str">
        <f t="shared" si="5"/>
        <v/>
      </c>
      <c r="K147" s="26" t="str">
        <f t="array" ref="K147">IF($C147&lt;&gt;"",SUM(IF('Vacation Tracker'!$Q$1:$ACR$1=1,IF(RIGHT('Vacation Tracker'!$Q149:$ACR149)=K$9,IFERROR(--LEFT('Vacation Tracker'!$Q149:$ACR149,LEN('Vacation Tracker'!$Q149:$ACR149)-1),0)))),"")</f>
        <v/>
      </c>
      <c r="L147" s="26" t="str">
        <f t="array" ref="L147">IF($C147&lt;&gt;"",SUM(IF('Vacation Tracker'!$Q$1:$ACR$1=1,IF(RIGHT('Vacation Tracker'!$Q149:$ACR149)=L$9,IFERROR(--LEFT('Vacation Tracker'!$Q149:$ACR149,LEN('Vacation Tracker'!$Q149:$ACR149)-1),0)))),"")</f>
        <v/>
      </c>
      <c r="M147" s="26" t="str">
        <f t="array" ref="M147">IF($C147&lt;&gt;"",SUM(IF('Vacation Tracker'!$Q$1:$ACR$1=1,IF(RIGHT('Vacation Tracker'!$Q149:$ACR149)=M$9,IFERROR(--LEFT('Vacation Tracker'!$Q149:$ACR149,LEN('Vacation Tracker'!$Q149:$ACR149)-1),0)))),"")</f>
        <v/>
      </c>
      <c r="N147" s="26" t="str">
        <f t="array" ref="N147">IF($C147&lt;&gt;"",SUM(IF('Vacation Tracker'!$Q$1:$ACR$1=1,IF(RIGHT('Vacation Tracker'!$Q149:$ACR149)=N$9,IFERROR(--LEFT('Vacation Tracker'!$Q149:$ACR149,LEN('Vacation Tracker'!$Q149:$ACR149)-1),0)))),"")</f>
        <v/>
      </c>
      <c r="O147" s="26" t="str">
        <f t="array" ref="O147">IF($C147&lt;&gt;"",SUM(IF('Vacation Tracker'!$Q$1:$ACR$1=1,IF(RIGHT('Vacation Tracker'!$Q149:$ACR149)=O$9,IFERROR(--LEFT('Vacation Tracker'!$Q149:$ACR149,LEN('Vacation Tracker'!$Q149:$ACR149)-1),0)))),"")</f>
        <v/>
      </c>
      <c r="P147" s="26" t="str">
        <f t="array" ref="P147">IF($C147&lt;&gt;"",SUM(IF('Vacation Tracker'!$Q$1:$ACR$1=1,IF(RIGHT('Vacation Tracker'!$Q149:$ACR149)=P$9,IFERROR(--LEFT('Vacation Tracker'!$Q149:$ACR149,LEN('Vacation Tracker'!$Q149:$ACR149)-1),0)))),"")</f>
        <v/>
      </c>
      <c r="Q147" s="26" t="str">
        <f t="array" ref="Q147">IF($C147&lt;&gt;"",SUM(IF('Vacation Tracker'!$Q$1:$ACR$1=1,IF(RIGHT('Vacation Tracker'!$Q149:$ACR149)=Q$9,IFERROR(--LEFT('Vacation Tracker'!$Q149:$ACR149,LEN('Vacation Tracker'!$Q149:$ACR149)-1),0)))),"")</f>
        <v/>
      </c>
      <c r="R147" s="73" t="str">
        <f t="array" ref="R147">IF($C147&lt;&gt;"",SUM(IF('Vacation Tracker'!$Q$1:$ACR$1=1,IF(RIGHT('Vacation Tracker'!$Q149:$ACR149)=R$9,IFERROR(--LEFT('Vacation Tracker'!$Q149:$ACR149,LEN('Vacation Tracker'!$Q149:$ACR149)-1),0)))),"")</f>
        <v/>
      </c>
      <c r="S147" s="74" t="str">
        <f t="array" ref="S147">IF($C147&lt;&gt;"",SUM(IF('Vacation Tracker'!$Q$1:$ACR$1=1,IF(RIGHT('Vacation Tracker'!$Q149:$ACR149)=S$9,IFERROR(--LEFT('Vacation Tracker'!$Q149:$ACR149,LEN('Vacation Tracker'!$Q149:$ACR149)-1),0)))),"")</f>
        <v/>
      </c>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row>
    <row r="148" spans="2:168" ht="15" customHeight="1" x14ac:dyDescent="0.2">
      <c r="B148" s="23">
        <f>IF('Vacation Tracker'!B150&lt;&gt;"",'Vacation Tracker'!B150,"")</f>
        <v>139</v>
      </c>
      <c r="C148" s="24" t="str">
        <f>IF('Vacation Tracker'!C150&lt;&gt;"",'Vacation Tracker'!C150,"")</f>
        <v/>
      </c>
      <c r="D148" s="25" t="str">
        <f>IF('Vacation Tracker'!D150&lt;&gt;"",'Vacation Tracker'!D150,"")</f>
        <v/>
      </c>
      <c r="E148" s="25" t="str">
        <f>IF('Vacation Tracker'!E150&lt;&gt;"",'Vacation Tracker'!E150,"")</f>
        <v/>
      </c>
      <c r="F148" s="24" t="str">
        <f>IF('Vacation Tracker'!F150&lt;&gt;"",'Vacation Tracker'!F150,"")</f>
        <v/>
      </c>
      <c r="G148" s="24" t="str">
        <f>IF('Vacation Tracker'!G150&lt;&gt;"",'Vacation Tracker'!G150,"")</f>
        <v/>
      </c>
      <c r="H148" s="23" t="str">
        <f>IF(C148&lt;&gt;"",SUMIF('Vacation Tracker'!$Q$1:$ACR$1,1,'Vacation Tracker'!Q150:ACR150),"")</f>
        <v/>
      </c>
      <c r="I148" s="26" t="str">
        <f t="shared" si="4"/>
        <v/>
      </c>
      <c r="J148" s="72" t="str">
        <f t="shared" si="5"/>
        <v/>
      </c>
      <c r="K148" s="26" t="str">
        <f t="array" ref="K148">IF($C148&lt;&gt;"",SUM(IF('Vacation Tracker'!$Q$1:$ACR$1=1,IF(RIGHT('Vacation Tracker'!$Q150:$ACR150)=K$9,IFERROR(--LEFT('Vacation Tracker'!$Q150:$ACR150,LEN('Vacation Tracker'!$Q150:$ACR150)-1),0)))),"")</f>
        <v/>
      </c>
      <c r="L148" s="26" t="str">
        <f t="array" ref="L148">IF($C148&lt;&gt;"",SUM(IF('Vacation Tracker'!$Q$1:$ACR$1=1,IF(RIGHT('Vacation Tracker'!$Q150:$ACR150)=L$9,IFERROR(--LEFT('Vacation Tracker'!$Q150:$ACR150,LEN('Vacation Tracker'!$Q150:$ACR150)-1),0)))),"")</f>
        <v/>
      </c>
      <c r="M148" s="26" t="str">
        <f t="array" ref="M148">IF($C148&lt;&gt;"",SUM(IF('Vacation Tracker'!$Q$1:$ACR$1=1,IF(RIGHT('Vacation Tracker'!$Q150:$ACR150)=M$9,IFERROR(--LEFT('Vacation Tracker'!$Q150:$ACR150,LEN('Vacation Tracker'!$Q150:$ACR150)-1),0)))),"")</f>
        <v/>
      </c>
      <c r="N148" s="26" t="str">
        <f t="array" ref="N148">IF($C148&lt;&gt;"",SUM(IF('Vacation Tracker'!$Q$1:$ACR$1=1,IF(RIGHT('Vacation Tracker'!$Q150:$ACR150)=N$9,IFERROR(--LEFT('Vacation Tracker'!$Q150:$ACR150,LEN('Vacation Tracker'!$Q150:$ACR150)-1),0)))),"")</f>
        <v/>
      </c>
      <c r="O148" s="26" t="str">
        <f t="array" ref="O148">IF($C148&lt;&gt;"",SUM(IF('Vacation Tracker'!$Q$1:$ACR$1=1,IF(RIGHT('Vacation Tracker'!$Q150:$ACR150)=O$9,IFERROR(--LEFT('Vacation Tracker'!$Q150:$ACR150,LEN('Vacation Tracker'!$Q150:$ACR150)-1),0)))),"")</f>
        <v/>
      </c>
      <c r="P148" s="26" t="str">
        <f t="array" ref="P148">IF($C148&lt;&gt;"",SUM(IF('Vacation Tracker'!$Q$1:$ACR$1=1,IF(RIGHT('Vacation Tracker'!$Q150:$ACR150)=P$9,IFERROR(--LEFT('Vacation Tracker'!$Q150:$ACR150,LEN('Vacation Tracker'!$Q150:$ACR150)-1),0)))),"")</f>
        <v/>
      </c>
      <c r="Q148" s="26" t="str">
        <f t="array" ref="Q148">IF($C148&lt;&gt;"",SUM(IF('Vacation Tracker'!$Q$1:$ACR$1=1,IF(RIGHT('Vacation Tracker'!$Q150:$ACR150)=Q$9,IFERROR(--LEFT('Vacation Tracker'!$Q150:$ACR150,LEN('Vacation Tracker'!$Q150:$ACR150)-1),0)))),"")</f>
        <v/>
      </c>
      <c r="R148" s="73" t="str">
        <f t="array" ref="R148">IF($C148&lt;&gt;"",SUM(IF('Vacation Tracker'!$Q$1:$ACR$1=1,IF(RIGHT('Vacation Tracker'!$Q150:$ACR150)=R$9,IFERROR(--LEFT('Vacation Tracker'!$Q150:$ACR150,LEN('Vacation Tracker'!$Q150:$ACR150)-1),0)))),"")</f>
        <v/>
      </c>
      <c r="S148" s="74" t="str">
        <f t="array" ref="S148">IF($C148&lt;&gt;"",SUM(IF('Vacation Tracker'!$Q$1:$ACR$1=1,IF(RIGHT('Vacation Tracker'!$Q150:$ACR150)=S$9,IFERROR(--LEFT('Vacation Tracker'!$Q150:$ACR150,LEN('Vacation Tracker'!$Q150:$ACR150)-1),0)))),"")</f>
        <v/>
      </c>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row>
    <row r="149" spans="2:168" ht="15" customHeight="1" x14ac:dyDescent="0.2">
      <c r="B149" s="23">
        <f>IF('Vacation Tracker'!B151&lt;&gt;"",'Vacation Tracker'!B151,"")</f>
        <v>140</v>
      </c>
      <c r="C149" s="24" t="str">
        <f>IF('Vacation Tracker'!C151&lt;&gt;"",'Vacation Tracker'!C151,"")</f>
        <v/>
      </c>
      <c r="D149" s="25" t="str">
        <f>IF('Vacation Tracker'!D151&lt;&gt;"",'Vacation Tracker'!D151,"")</f>
        <v/>
      </c>
      <c r="E149" s="25" t="str">
        <f>IF('Vacation Tracker'!E151&lt;&gt;"",'Vacation Tracker'!E151,"")</f>
        <v/>
      </c>
      <c r="F149" s="24" t="str">
        <f>IF('Vacation Tracker'!F151&lt;&gt;"",'Vacation Tracker'!F151,"")</f>
        <v/>
      </c>
      <c r="G149" s="24" t="str">
        <f>IF('Vacation Tracker'!G151&lt;&gt;"",'Vacation Tracker'!G151,"")</f>
        <v/>
      </c>
      <c r="H149" s="23" t="str">
        <f>IF(C149&lt;&gt;"",SUMIF('Vacation Tracker'!$Q$1:$ACR$1,1,'Vacation Tracker'!Q151:ACR151),"")</f>
        <v/>
      </c>
      <c r="I149" s="26" t="str">
        <f t="shared" si="4"/>
        <v/>
      </c>
      <c r="J149" s="72" t="str">
        <f t="shared" si="5"/>
        <v/>
      </c>
      <c r="K149" s="26" t="str">
        <f t="array" ref="K149">IF($C149&lt;&gt;"",SUM(IF('Vacation Tracker'!$Q$1:$ACR$1=1,IF(RIGHT('Vacation Tracker'!$Q151:$ACR151)=K$9,IFERROR(--LEFT('Vacation Tracker'!$Q151:$ACR151,LEN('Vacation Tracker'!$Q151:$ACR151)-1),0)))),"")</f>
        <v/>
      </c>
      <c r="L149" s="26" t="str">
        <f t="array" ref="L149">IF($C149&lt;&gt;"",SUM(IF('Vacation Tracker'!$Q$1:$ACR$1=1,IF(RIGHT('Vacation Tracker'!$Q151:$ACR151)=L$9,IFERROR(--LEFT('Vacation Tracker'!$Q151:$ACR151,LEN('Vacation Tracker'!$Q151:$ACR151)-1),0)))),"")</f>
        <v/>
      </c>
      <c r="M149" s="26" t="str">
        <f t="array" ref="M149">IF($C149&lt;&gt;"",SUM(IF('Vacation Tracker'!$Q$1:$ACR$1=1,IF(RIGHT('Vacation Tracker'!$Q151:$ACR151)=M$9,IFERROR(--LEFT('Vacation Tracker'!$Q151:$ACR151,LEN('Vacation Tracker'!$Q151:$ACR151)-1),0)))),"")</f>
        <v/>
      </c>
      <c r="N149" s="26" t="str">
        <f t="array" ref="N149">IF($C149&lt;&gt;"",SUM(IF('Vacation Tracker'!$Q$1:$ACR$1=1,IF(RIGHT('Vacation Tracker'!$Q151:$ACR151)=N$9,IFERROR(--LEFT('Vacation Tracker'!$Q151:$ACR151,LEN('Vacation Tracker'!$Q151:$ACR151)-1),0)))),"")</f>
        <v/>
      </c>
      <c r="O149" s="26" t="str">
        <f t="array" ref="O149">IF($C149&lt;&gt;"",SUM(IF('Vacation Tracker'!$Q$1:$ACR$1=1,IF(RIGHT('Vacation Tracker'!$Q151:$ACR151)=O$9,IFERROR(--LEFT('Vacation Tracker'!$Q151:$ACR151,LEN('Vacation Tracker'!$Q151:$ACR151)-1),0)))),"")</f>
        <v/>
      </c>
      <c r="P149" s="26" t="str">
        <f t="array" ref="P149">IF($C149&lt;&gt;"",SUM(IF('Vacation Tracker'!$Q$1:$ACR$1=1,IF(RIGHT('Vacation Tracker'!$Q151:$ACR151)=P$9,IFERROR(--LEFT('Vacation Tracker'!$Q151:$ACR151,LEN('Vacation Tracker'!$Q151:$ACR151)-1),0)))),"")</f>
        <v/>
      </c>
      <c r="Q149" s="26" t="str">
        <f t="array" ref="Q149">IF($C149&lt;&gt;"",SUM(IF('Vacation Tracker'!$Q$1:$ACR$1=1,IF(RIGHT('Vacation Tracker'!$Q151:$ACR151)=Q$9,IFERROR(--LEFT('Vacation Tracker'!$Q151:$ACR151,LEN('Vacation Tracker'!$Q151:$ACR151)-1),0)))),"")</f>
        <v/>
      </c>
      <c r="R149" s="73" t="str">
        <f t="array" ref="R149">IF($C149&lt;&gt;"",SUM(IF('Vacation Tracker'!$Q$1:$ACR$1=1,IF(RIGHT('Vacation Tracker'!$Q151:$ACR151)=R$9,IFERROR(--LEFT('Vacation Tracker'!$Q151:$ACR151,LEN('Vacation Tracker'!$Q151:$ACR151)-1),0)))),"")</f>
        <v/>
      </c>
      <c r="S149" s="74" t="str">
        <f t="array" ref="S149">IF($C149&lt;&gt;"",SUM(IF('Vacation Tracker'!$Q$1:$ACR$1=1,IF(RIGHT('Vacation Tracker'!$Q151:$ACR151)=S$9,IFERROR(--LEFT('Vacation Tracker'!$Q151:$ACR151,LEN('Vacation Tracker'!$Q151:$ACR151)-1),0)))),"")</f>
        <v/>
      </c>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row>
    <row r="150" spans="2:168" ht="15" customHeight="1" x14ac:dyDescent="0.2">
      <c r="B150" s="23">
        <f>IF('Vacation Tracker'!B152&lt;&gt;"",'Vacation Tracker'!B152,"")</f>
        <v>141</v>
      </c>
      <c r="C150" s="24" t="str">
        <f>IF('Vacation Tracker'!C152&lt;&gt;"",'Vacation Tracker'!C152,"")</f>
        <v/>
      </c>
      <c r="D150" s="25" t="str">
        <f>IF('Vacation Tracker'!D152&lt;&gt;"",'Vacation Tracker'!D152,"")</f>
        <v/>
      </c>
      <c r="E150" s="25" t="str">
        <f>IF('Vacation Tracker'!E152&lt;&gt;"",'Vacation Tracker'!E152,"")</f>
        <v/>
      </c>
      <c r="F150" s="24" t="str">
        <f>IF('Vacation Tracker'!F152&lt;&gt;"",'Vacation Tracker'!F152,"")</f>
        <v/>
      </c>
      <c r="G150" s="24" t="str">
        <f>IF('Vacation Tracker'!G152&lt;&gt;"",'Vacation Tracker'!G152,"")</f>
        <v/>
      </c>
      <c r="H150" s="23" t="str">
        <f>IF(C150&lt;&gt;"",SUMIF('Vacation Tracker'!$Q$1:$ACR$1,1,'Vacation Tracker'!Q152:ACR152),"")</f>
        <v/>
      </c>
      <c r="I150" s="26" t="str">
        <f t="shared" si="4"/>
        <v/>
      </c>
      <c r="J150" s="72" t="str">
        <f t="shared" si="5"/>
        <v/>
      </c>
      <c r="K150" s="26" t="str">
        <f t="array" ref="K150">IF($C150&lt;&gt;"",SUM(IF('Vacation Tracker'!$Q$1:$ACR$1=1,IF(RIGHT('Vacation Tracker'!$Q152:$ACR152)=K$9,IFERROR(--LEFT('Vacation Tracker'!$Q152:$ACR152,LEN('Vacation Tracker'!$Q152:$ACR152)-1),0)))),"")</f>
        <v/>
      </c>
      <c r="L150" s="26" t="str">
        <f t="array" ref="L150">IF($C150&lt;&gt;"",SUM(IF('Vacation Tracker'!$Q$1:$ACR$1=1,IF(RIGHT('Vacation Tracker'!$Q152:$ACR152)=L$9,IFERROR(--LEFT('Vacation Tracker'!$Q152:$ACR152,LEN('Vacation Tracker'!$Q152:$ACR152)-1),0)))),"")</f>
        <v/>
      </c>
      <c r="M150" s="26" t="str">
        <f t="array" ref="M150">IF($C150&lt;&gt;"",SUM(IF('Vacation Tracker'!$Q$1:$ACR$1=1,IF(RIGHT('Vacation Tracker'!$Q152:$ACR152)=M$9,IFERROR(--LEFT('Vacation Tracker'!$Q152:$ACR152,LEN('Vacation Tracker'!$Q152:$ACR152)-1),0)))),"")</f>
        <v/>
      </c>
      <c r="N150" s="26" t="str">
        <f t="array" ref="N150">IF($C150&lt;&gt;"",SUM(IF('Vacation Tracker'!$Q$1:$ACR$1=1,IF(RIGHT('Vacation Tracker'!$Q152:$ACR152)=N$9,IFERROR(--LEFT('Vacation Tracker'!$Q152:$ACR152,LEN('Vacation Tracker'!$Q152:$ACR152)-1),0)))),"")</f>
        <v/>
      </c>
      <c r="O150" s="26" t="str">
        <f t="array" ref="O150">IF($C150&lt;&gt;"",SUM(IF('Vacation Tracker'!$Q$1:$ACR$1=1,IF(RIGHT('Vacation Tracker'!$Q152:$ACR152)=O$9,IFERROR(--LEFT('Vacation Tracker'!$Q152:$ACR152,LEN('Vacation Tracker'!$Q152:$ACR152)-1),0)))),"")</f>
        <v/>
      </c>
      <c r="P150" s="26" t="str">
        <f t="array" ref="P150">IF($C150&lt;&gt;"",SUM(IF('Vacation Tracker'!$Q$1:$ACR$1=1,IF(RIGHT('Vacation Tracker'!$Q152:$ACR152)=P$9,IFERROR(--LEFT('Vacation Tracker'!$Q152:$ACR152,LEN('Vacation Tracker'!$Q152:$ACR152)-1),0)))),"")</f>
        <v/>
      </c>
      <c r="Q150" s="26" t="str">
        <f t="array" ref="Q150">IF($C150&lt;&gt;"",SUM(IF('Vacation Tracker'!$Q$1:$ACR$1=1,IF(RIGHT('Vacation Tracker'!$Q152:$ACR152)=Q$9,IFERROR(--LEFT('Vacation Tracker'!$Q152:$ACR152,LEN('Vacation Tracker'!$Q152:$ACR152)-1),0)))),"")</f>
        <v/>
      </c>
      <c r="R150" s="73" t="str">
        <f t="array" ref="R150">IF($C150&lt;&gt;"",SUM(IF('Vacation Tracker'!$Q$1:$ACR$1=1,IF(RIGHT('Vacation Tracker'!$Q152:$ACR152)=R$9,IFERROR(--LEFT('Vacation Tracker'!$Q152:$ACR152,LEN('Vacation Tracker'!$Q152:$ACR152)-1),0)))),"")</f>
        <v/>
      </c>
      <c r="S150" s="74" t="str">
        <f t="array" ref="S150">IF($C150&lt;&gt;"",SUM(IF('Vacation Tracker'!$Q$1:$ACR$1=1,IF(RIGHT('Vacation Tracker'!$Q152:$ACR152)=S$9,IFERROR(--LEFT('Vacation Tracker'!$Q152:$ACR152,LEN('Vacation Tracker'!$Q152:$ACR152)-1),0)))),"")</f>
        <v/>
      </c>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row>
    <row r="151" spans="2:168" ht="15" customHeight="1" x14ac:dyDescent="0.2">
      <c r="B151" s="23">
        <f>IF('Vacation Tracker'!B153&lt;&gt;"",'Vacation Tracker'!B153,"")</f>
        <v>142</v>
      </c>
      <c r="C151" s="24" t="str">
        <f>IF('Vacation Tracker'!C153&lt;&gt;"",'Vacation Tracker'!C153,"")</f>
        <v/>
      </c>
      <c r="D151" s="25" t="str">
        <f>IF('Vacation Tracker'!D153&lt;&gt;"",'Vacation Tracker'!D153,"")</f>
        <v/>
      </c>
      <c r="E151" s="25" t="str">
        <f>IF('Vacation Tracker'!E153&lt;&gt;"",'Vacation Tracker'!E153,"")</f>
        <v/>
      </c>
      <c r="F151" s="24" t="str">
        <f>IF('Vacation Tracker'!F153&lt;&gt;"",'Vacation Tracker'!F153,"")</f>
        <v/>
      </c>
      <c r="G151" s="24" t="str">
        <f>IF('Vacation Tracker'!G153&lt;&gt;"",'Vacation Tracker'!G153,"")</f>
        <v/>
      </c>
      <c r="H151" s="23" t="str">
        <f>IF(C151&lt;&gt;"",SUMIF('Vacation Tracker'!$Q$1:$ACR$1,1,'Vacation Tracker'!Q153:ACR153),"")</f>
        <v/>
      </c>
      <c r="I151" s="26" t="str">
        <f t="shared" si="4"/>
        <v/>
      </c>
      <c r="J151" s="72" t="str">
        <f t="shared" si="5"/>
        <v/>
      </c>
      <c r="K151" s="26" t="str">
        <f t="array" ref="K151">IF($C151&lt;&gt;"",SUM(IF('Vacation Tracker'!$Q$1:$ACR$1=1,IF(RIGHT('Vacation Tracker'!$Q153:$ACR153)=K$9,IFERROR(--LEFT('Vacation Tracker'!$Q153:$ACR153,LEN('Vacation Tracker'!$Q153:$ACR153)-1),0)))),"")</f>
        <v/>
      </c>
      <c r="L151" s="26" t="str">
        <f t="array" ref="L151">IF($C151&lt;&gt;"",SUM(IF('Vacation Tracker'!$Q$1:$ACR$1=1,IF(RIGHT('Vacation Tracker'!$Q153:$ACR153)=L$9,IFERROR(--LEFT('Vacation Tracker'!$Q153:$ACR153,LEN('Vacation Tracker'!$Q153:$ACR153)-1),0)))),"")</f>
        <v/>
      </c>
      <c r="M151" s="26" t="str">
        <f t="array" ref="M151">IF($C151&lt;&gt;"",SUM(IF('Vacation Tracker'!$Q$1:$ACR$1=1,IF(RIGHT('Vacation Tracker'!$Q153:$ACR153)=M$9,IFERROR(--LEFT('Vacation Tracker'!$Q153:$ACR153,LEN('Vacation Tracker'!$Q153:$ACR153)-1),0)))),"")</f>
        <v/>
      </c>
      <c r="N151" s="26" t="str">
        <f t="array" ref="N151">IF($C151&lt;&gt;"",SUM(IF('Vacation Tracker'!$Q$1:$ACR$1=1,IF(RIGHT('Vacation Tracker'!$Q153:$ACR153)=N$9,IFERROR(--LEFT('Vacation Tracker'!$Q153:$ACR153,LEN('Vacation Tracker'!$Q153:$ACR153)-1),0)))),"")</f>
        <v/>
      </c>
      <c r="O151" s="26" t="str">
        <f t="array" ref="O151">IF($C151&lt;&gt;"",SUM(IF('Vacation Tracker'!$Q$1:$ACR$1=1,IF(RIGHT('Vacation Tracker'!$Q153:$ACR153)=O$9,IFERROR(--LEFT('Vacation Tracker'!$Q153:$ACR153,LEN('Vacation Tracker'!$Q153:$ACR153)-1),0)))),"")</f>
        <v/>
      </c>
      <c r="P151" s="26" t="str">
        <f t="array" ref="P151">IF($C151&lt;&gt;"",SUM(IF('Vacation Tracker'!$Q$1:$ACR$1=1,IF(RIGHT('Vacation Tracker'!$Q153:$ACR153)=P$9,IFERROR(--LEFT('Vacation Tracker'!$Q153:$ACR153,LEN('Vacation Tracker'!$Q153:$ACR153)-1),0)))),"")</f>
        <v/>
      </c>
      <c r="Q151" s="26" t="str">
        <f t="array" ref="Q151">IF($C151&lt;&gt;"",SUM(IF('Vacation Tracker'!$Q$1:$ACR$1=1,IF(RIGHT('Vacation Tracker'!$Q153:$ACR153)=Q$9,IFERROR(--LEFT('Vacation Tracker'!$Q153:$ACR153,LEN('Vacation Tracker'!$Q153:$ACR153)-1),0)))),"")</f>
        <v/>
      </c>
      <c r="R151" s="73" t="str">
        <f t="array" ref="R151">IF($C151&lt;&gt;"",SUM(IF('Vacation Tracker'!$Q$1:$ACR$1=1,IF(RIGHT('Vacation Tracker'!$Q153:$ACR153)=R$9,IFERROR(--LEFT('Vacation Tracker'!$Q153:$ACR153,LEN('Vacation Tracker'!$Q153:$ACR153)-1),0)))),"")</f>
        <v/>
      </c>
      <c r="S151" s="74" t="str">
        <f t="array" ref="S151">IF($C151&lt;&gt;"",SUM(IF('Vacation Tracker'!$Q$1:$ACR$1=1,IF(RIGHT('Vacation Tracker'!$Q153:$ACR153)=S$9,IFERROR(--LEFT('Vacation Tracker'!$Q153:$ACR153,LEN('Vacation Tracker'!$Q153:$ACR153)-1),0)))),"")</f>
        <v/>
      </c>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row>
    <row r="152" spans="2:168" ht="15" customHeight="1" x14ac:dyDescent="0.2">
      <c r="B152" s="23">
        <f>IF('Vacation Tracker'!B154&lt;&gt;"",'Vacation Tracker'!B154,"")</f>
        <v>143</v>
      </c>
      <c r="C152" s="24" t="str">
        <f>IF('Vacation Tracker'!C154&lt;&gt;"",'Vacation Tracker'!C154,"")</f>
        <v/>
      </c>
      <c r="D152" s="25" t="str">
        <f>IF('Vacation Tracker'!D154&lt;&gt;"",'Vacation Tracker'!D154,"")</f>
        <v/>
      </c>
      <c r="E152" s="25" t="str">
        <f>IF('Vacation Tracker'!E154&lt;&gt;"",'Vacation Tracker'!E154,"")</f>
        <v/>
      </c>
      <c r="F152" s="24" t="str">
        <f>IF('Vacation Tracker'!F154&lt;&gt;"",'Vacation Tracker'!F154,"")</f>
        <v/>
      </c>
      <c r="G152" s="24" t="str">
        <f>IF('Vacation Tracker'!G154&lt;&gt;"",'Vacation Tracker'!G154,"")</f>
        <v/>
      </c>
      <c r="H152" s="23" t="str">
        <f>IF(C152&lt;&gt;"",SUMIF('Vacation Tracker'!$Q$1:$ACR$1,1,'Vacation Tracker'!Q154:ACR154),"")</f>
        <v/>
      </c>
      <c r="I152" s="26" t="str">
        <f t="shared" si="4"/>
        <v/>
      </c>
      <c r="J152" s="72" t="str">
        <f t="shared" si="5"/>
        <v/>
      </c>
      <c r="K152" s="26" t="str">
        <f t="array" ref="K152">IF($C152&lt;&gt;"",SUM(IF('Vacation Tracker'!$Q$1:$ACR$1=1,IF(RIGHT('Vacation Tracker'!$Q154:$ACR154)=K$9,IFERROR(--LEFT('Vacation Tracker'!$Q154:$ACR154,LEN('Vacation Tracker'!$Q154:$ACR154)-1),0)))),"")</f>
        <v/>
      </c>
      <c r="L152" s="26" t="str">
        <f t="array" ref="L152">IF($C152&lt;&gt;"",SUM(IF('Vacation Tracker'!$Q$1:$ACR$1=1,IF(RIGHT('Vacation Tracker'!$Q154:$ACR154)=L$9,IFERROR(--LEFT('Vacation Tracker'!$Q154:$ACR154,LEN('Vacation Tracker'!$Q154:$ACR154)-1),0)))),"")</f>
        <v/>
      </c>
      <c r="M152" s="26" t="str">
        <f t="array" ref="M152">IF($C152&lt;&gt;"",SUM(IF('Vacation Tracker'!$Q$1:$ACR$1=1,IF(RIGHT('Vacation Tracker'!$Q154:$ACR154)=M$9,IFERROR(--LEFT('Vacation Tracker'!$Q154:$ACR154,LEN('Vacation Tracker'!$Q154:$ACR154)-1),0)))),"")</f>
        <v/>
      </c>
      <c r="N152" s="26" t="str">
        <f t="array" ref="N152">IF($C152&lt;&gt;"",SUM(IF('Vacation Tracker'!$Q$1:$ACR$1=1,IF(RIGHT('Vacation Tracker'!$Q154:$ACR154)=N$9,IFERROR(--LEFT('Vacation Tracker'!$Q154:$ACR154,LEN('Vacation Tracker'!$Q154:$ACR154)-1),0)))),"")</f>
        <v/>
      </c>
      <c r="O152" s="26" t="str">
        <f t="array" ref="O152">IF($C152&lt;&gt;"",SUM(IF('Vacation Tracker'!$Q$1:$ACR$1=1,IF(RIGHT('Vacation Tracker'!$Q154:$ACR154)=O$9,IFERROR(--LEFT('Vacation Tracker'!$Q154:$ACR154,LEN('Vacation Tracker'!$Q154:$ACR154)-1),0)))),"")</f>
        <v/>
      </c>
      <c r="P152" s="26" t="str">
        <f t="array" ref="P152">IF($C152&lt;&gt;"",SUM(IF('Vacation Tracker'!$Q$1:$ACR$1=1,IF(RIGHT('Vacation Tracker'!$Q154:$ACR154)=P$9,IFERROR(--LEFT('Vacation Tracker'!$Q154:$ACR154,LEN('Vacation Tracker'!$Q154:$ACR154)-1),0)))),"")</f>
        <v/>
      </c>
      <c r="Q152" s="26" t="str">
        <f t="array" ref="Q152">IF($C152&lt;&gt;"",SUM(IF('Vacation Tracker'!$Q$1:$ACR$1=1,IF(RIGHT('Vacation Tracker'!$Q154:$ACR154)=Q$9,IFERROR(--LEFT('Vacation Tracker'!$Q154:$ACR154,LEN('Vacation Tracker'!$Q154:$ACR154)-1),0)))),"")</f>
        <v/>
      </c>
      <c r="R152" s="73" t="str">
        <f t="array" ref="R152">IF($C152&lt;&gt;"",SUM(IF('Vacation Tracker'!$Q$1:$ACR$1=1,IF(RIGHT('Vacation Tracker'!$Q154:$ACR154)=R$9,IFERROR(--LEFT('Vacation Tracker'!$Q154:$ACR154,LEN('Vacation Tracker'!$Q154:$ACR154)-1),0)))),"")</f>
        <v/>
      </c>
      <c r="S152" s="74" t="str">
        <f t="array" ref="S152">IF($C152&lt;&gt;"",SUM(IF('Vacation Tracker'!$Q$1:$ACR$1=1,IF(RIGHT('Vacation Tracker'!$Q154:$ACR154)=S$9,IFERROR(--LEFT('Vacation Tracker'!$Q154:$ACR154,LEN('Vacation Tracker'!$Q154:$ACR154)-1),0)))),"")</f>
        <v/>
      </c>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row>
    <row r="153" spans="2:168" ht="15" customHeight="1" x14ac:dyDescent="0.2">
      <c r="B153" s="23">
        <f>IF('Vacation Tracker'!B155&lt;&gt;"",'Vacation Tracker'!B155,"")</f>
        <v>144</v>
      </c>
      <c r="C153" s="24" t="str">
        <f>IF('Vacation Tracker'!C155&lt;&gt;"",'Vacation Tracker'!C155,"")</f>
        <v/>
      </c>
      <c r="D153" s="25" t="str">
        <f>IF('Vacation Tracker'!D155&lt;&gt;"",'Vacation Tracker'!D155,"")</f>
        <v/>
      </c>
      <c r="E153" s="25" t="str">
        <f>IF('Vacation Tracker'!E155&lt;&gt;"",'Vacation Tracker'!E155,"")</f>
        <v/>
      </c>
      <c r="F153" s="24" t="str">
        <f>IF('Vacation Tracker'!F155&lt;&gt;"",'Vacation Tracker'!F155,"")</f>
        <v/>
      </c>
      <c r="G153" s="24" t="str">
        <f>IF('Vacation Tracker'!G155&lt;&gt;"",'Vacation Tracker'!G155,"")</f>
        <v/>
      </c>
      <c r="H153" s="23" t="str">
        <f>IF(C153&lt;&gt;"",SUMIF('Vacation Tracker'!$Q$1:$ACR$1,1,'Vacation Tracker'!Q155:ACR155),"")</f>
        <v/>
      </c>
      <c r="I153" s="26" t="str">
        <f t="shared" si="4"/>
        <v/>
      </c>
      <c r="J153" s="72" t="str">
        <f t="shared" si="5"/>
        <v/>
      </c>
      <c r="K153" s="26" t="str">
        <f t="array" ref="K153">IF($C153&lt;&gt;"",SUM(IF('Vacation Tracker'!$Q$1:$ACR$1=1,IF(RIGHT('Vacation Tracker'!$Q155:$ACR155)=K$9,IFERROR(--LEFT('Vacation Tracker'!$Q155:$ACR155,LEN('Vacation Tracker'!$Q155:$ACR155)-1),0)))),"")</f>
        <v/>
      </c>
      <c r="L153" s="26" t="str">
        <f t="array" ref="L153">IF($C153&lt;&gt;"",SUM(IF('Vacation Tracker'!$Q$1:$ACR$1=1,IF(RIGHT('Vacation Tracker'!$Q155:$ACR155)=L$9,IFERROR(--LEFT('Vacation Tracker'!$Q155:$ACR155,LEN('Vacation Tracker'!$Q155:$ACR155)-1),0)))),"")</f>
        <v/>
      </c>
      <c r="M153" s="26" t="str">
        <f t="array" ref="M153">IF($C153&lt;&gt;"",SUM(IF('Vacation Tracker'!$Q$1:$ACR$1=1,IF(RIGHT('Vacation Tracker'!$Q155:$ACR155)=M$9,IFERROR(--LEFT('Vacation Tracker'!$Q155:$ACR155,LEN('Vacation Tracker'!$Q155:$ACR155)-1),0)))),"")</f>
        <v/>
      </c>
      <c r="N153" s="26" t="str">
        <f t="array" ref="N153">IF($C153&lt;&gt;"",SUM(IF('Vacation Tracker'!$Q$1:$ACR$1=1,IF(RIGHT('Vacation Tracker'!$Q155:$ACR155)=N$9,IFERROR(--LEFT('Vacation Tracker'!$Q155:$ACR155,LEN('Vacation Tracker'!$Q155:$ACR155)-1),0)))),"")</f>
        <v/>
      </c>
      <c r="O153" s="26" t="str">
        <f t="array" ref="O153">IF($C153&lt;&gt;"",SUM(IF('Vacation Tracker'!$Q$1:$ACR$1=1,IF(RIGHT('Vacation Tracker'!$Q155:$ACR155)=O$9,IFERROR(--LEFT('Vacation Tracker'!$Q155:$ACR155,LEN('Vacation Tracker'!$Q155:$ACR155)-1),0)))),"")</f>
        <v/>
      </c>
      <c r="P153" s="26" t="str">
        <f t="array" ref="P153">IF($C153&lt;&gt;"",SUM(IF('Vacation Tracker'!$Q$1:$ACR$1=1,IF(RIGHT('Vacation Tracker'!$Q155:$ACR155)=P$9,IFERROR(--LEFT('Vacation Tracker'!$Q155:$ACR155,LEN('Vacation Tracker'!$Q155:$ACR155)-1),0)))),"")</f>
        <v/>
      </c>
      <c r="Q153" s="26" t="str">
        <f t="array" ref="Q153">IF($C153&lt;&gt;"",SUM(IF('Vacation Tracker'!$Q$1:$ACR$1=1,IF(RIGHT('Vacation Tracker'!$Q155:$ACR155)=Q$9,IFERROR(--LEFT('Vacation Tracker'!$Q155:$ACR155,LEN('Vacation Tracker'!$Q155:$ACR155)-1),0)))),"")</f>
        <v/>
      </c>
      <c r="R153" s="73" t="str">
        <f t="array" ref="R153">IF($C153&lt;&gt;"",SUM(IF('Vacation Tracker'!$Q$1:$ACR$1=1,IF(RIGHT('Vacation Tracker'!$Q155:$ACR155)=R$9,IFERROR(--LEFT('Vacation Tracker'!$Q155:$ACR155,LEN('Vacation Tracker'!$Q155:$ACR155)-1),0)))),"")</f>
        <v/>
      </c>
      <c r="S153" s="74" t="str">
        <f t="array" ref="S153">IF($C153&lt;&gt;"",SUM(IF('Vacation Tracker'!$Q$1:$ACR$1=1,IF(RIGHT('Vacation Tracker'!$Q155:$ACR155)=S$9,IFERROR(--LEFT('Vacation Tracker'!$Q155:$ACR155,LEN('Vacation Tracker'!$Q155:$ACR155)-1),0)))),"")</f>
        <v/>
      </c>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row>
    <row r="154" spans="2:168" ht="15" customHeight="1" x14ac:dyDescent="0.2">
      <c r="B154" s="23">
        <f>IF('Vacation Tracker'!B156&lt;&gt;"",'Vacation Tracker'!B156,"")</f>
        <v>145</v>
      </c>
      <c r="C154" s="24" t="str">
        <f>IF('Vacation Tracker'!C156&lt;&gt;"",'Vacation Tracker'!C156,"")</f>
        <v/>
      </c>
      <c r="D154" s="25" t="str">
        <f>IF('Vacation Tracker'!D156&lt;&gt;"",'Vacation Tracker'!D156,"")</f>
        <v/>
      </c>
      <c r="E154" s="25" t="str">
        <f>IF('Vacation Tracker'!E156&lt;&gt;"",'Vacation Tracker'!E156,"")</f>
        <v/>
      </c>
      <c r="F154" s="24" t="str">
        <f>IF('Vacation Tracker'!F156&lt;&gt;"",'Vacation Tracker'!F156,"")</f>
        <v/>
      </c>
      <c r="G154" s="24" t="str">
        <f>IF('Vacation Tracker'!G156&lt;&gt;"",'Vacation Tracker'!G156,"")</f>
        <v/>
      </c>
      <c r="H154" s="23" t="str">
        <f>IF(C154&lt;&gt;"",SUMIF('Vacation Tracker'!$Q$1:$ACR$1,1,'Vacation Tracker'!Q156:ACR156),"")</f>
        <v/>
      </c>
      <c r="I154" s="26" t="str">
        <f t="shared" si="4"/>
        <v/>
      </c>
      <c r="J154" s="72" t="str">
        <f t="shared" si="5"/>
        <v/>
      </c>
      <c r="K154" s="26" t="str">
        <f t="array" ref="K154">IF($C154&lt;&gt;"",SUM(IF('Vacation Tracker'!$Q$1:$ACR$1=1,IF(RIGHT('Vacation Tracker'!$Q156:$ACR156)=K$9,IFERROR(--LEFT('Vacation Tracker'!$Q156:$ACR156,LEN('Vacation Tracker'!$Q156:$ACR156)-1),0)))),"")</f>
        <v/>
      </c>
      <c r="L154" s="26" t="str">
        <f t="array" ref="L154">IF($C154&lt;&gt;"",SUM(IF('Vacation Tracker'!$Q$1:$ACR$1=1,IF(RIGHT('Vacation Tracker'!$Q156:$ACR156)=L$9,IFERROR(--LEFT('Vacation Tracker'!$Q156:$ACR156,LEN('Vacation Tracker'!$Q156:$ACR156)-1),0)))),"")</f>
        <v/>
      </c>
      <c r="M154" s="26" t="str">
        <f t="array" ref="M154">IF($C154&lt;&gt;"",SUM(IF('Vacation Tracker'!$Q$1:$ACR$1=1,IF(RIGHT('Vacation Tracker'!$Q156:$ACR156)=M$9,IFERROR(--LEFT('Vacation Tracker'!$Q156:$ACR156,LEN('Vacation Tracker'!$Q156:$ACR156)-1),0)))),"")</f>
        <v/>
      </c>
      <c r="N154" s="26" t="str">
        <f t="array" ref="N154">IF($C154&lt;&gt;"",SUM(IF('Vacation Tracker'!$Q$1:$ACR$1=1,IF(RIGHT('Vacation Tracker'!$Q156:$ACR156)=N$9,IFERROR(--LEFT('Vacation Tracker'!$Q156:$ACR156,LEN('Vacation Tracker'!$Q156:$ACR156)-1),0)))),"")</f>
        <v/>
      </c>
      <c r="O154" s="26" t="str">
        <f t="array" ref="O154">IF($C154&lt;&gt;"",SUM(IF('Vacation Tracker'!$Q$1:$ACR$1=1,IF(RIGHT('Vacation Tracker'!$Q156:$ACR156)=O$9,IFERROR(--LEFT('Vacation Tracker'!$Q156:$ACR156,LEN('Vacation Tracker'!$Q156:$ACR156)-1),0)))),"")</f>
        <v/>
      </c>
      <c r="P154" s="26" t="str">
        <f t="array" ref="P154">IF($C154&lt;&gt;"",SUM(IF('Vacation Tracker'!$Q$1:$ACR$1=1,IF(RIGHT('Vacation Tracker'!$Q156:$ACR156)=P$9,IFERROR(--LEFT('Vacation Tracker'!$Q156:$ACR156,LEN('Vacation Tracker'!$Q156:$ACR156)-1),0)))),"")</f>
        <v/>
      </c>
      <c r="Q154" s="26" t="str">
        <f t="array" ref="Q154">IF($C154&lt;&gt;"",SUM(IF('Vacation Tracker'!$Q$1:$ACR$1=1,IF(RIGHT('Vacation Tracker'!$Q156:$ACR156)=Q$9,IFERROR(--LEFT('Vacation Tracker'!$Q156:$ACR156,LEN('Vacation Tracker'!$Q156:$ACR156)-1),0)))),"")</f>
        <v/>
      </c>
      <c r="R154" s="73" t="str">
        <f t="array" ref="R154">IF($C154&lt;&gt;"",SUM(IF('Vacation Tracker'!$Q$1:$ACR$1=1,IF(RIGHT('Vacation Tracker'!$Q156:$ACR156)=R$9,IFERROR(--LEFT('Vacation Tracker'!$Q156:$ACR156,LEN('Vacation Tracker'!$Q156:$ACR156)-1),0)))),"")</f>
        <v/>
      </c>
      <c r="S154" s="74" t="str">
        <f t="array" ref="S154">IF($C154&lt;&gt;"",SUM(IF('Vacation Tracker'!$Q$1:$ACR$1=1,IF(RIGHT('Vacation Tracker'!$Q156:$ACR156)=S$9,IFERROR(--LEFT('Vacation Tracker'!$Q156:$ACR156,LEN('Vacation Tracker'!$Q156:$ACR156)-1),0)))),"")</f>
        <v/>
      </c>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row>
    <row r="155" spans="2:168" ht="15" customHeight="1" x14ac:dyDescent="0.2">
      <c r="B155" s="23">
        <f>IF('Vacation Tracker'!B157&lt;&gt;"",'Vacation Tracker'!B157,"")</f>
        <v>146</v>
      </c>
      <c r="C155" s="24" t="str">
        <f>IF('Vacation Tracker'!C157&lt;&gt;"",'Vacation Tracker'!C157,"")</f>
        <v/>
      </c>
      <c r="D155" s="25" t="str">
        <f>IF('Vacation Tracker'!D157&lt;&gt;"",'Vacation Tracker'!D157,"")</f>
        <v/>
      </c>
      <c r="E155" s="25" t="str">
        <f>IF('Vacation Tracker'!E157&lt;&gt;"",'Vacation Tracker'!E157,"")</f>
        <v/>
      </c>
      <c r="F155" s="24" t="str">
        <f>IF('Vacation Tracker'!F157&lt;&gt;"",'Vacation Tracker'!F157,"")</f>
        <v/>
      </c>
      <c r="G155" s="24" t="str">
        <f>IF('Vacation Tracker'!G157&lt;&gt;"",'Vacation Tracker'!G157,"")</f>
        <v/>
      </c>
      <c r="H155" s="23" t="str">
        <f>IF(C155&lt;&gt;"",SUMIF('Vacation Tracker'!$Q$1:$ACR$1,1,'Vacation Tracker'!Q157:ACR157),"")</f>
        <v/>
      </c>
      <c r="I155" s="26" t="str">
        <f t="shared" si="4"/>
        <v/>
      </c>
      <c r="J155" s="72" t="str">
        <f t="shared" si="5"/>
        <v/>
      </c>
      <c r="K155" s="26" t="str">
        <f t="array" ref="K155">IF($C155&lt;&gt;"",SUM(IF('Vacation Tracker'!$Q$1:$ACR$1=1,IF(RIGHT('Vacation Tracker'!$Q157:$ACR157)=K$9,IFERROR(--LEFT('Vacation Tracker'!$Q157:$ACR157,LEN('Vacation Tracker'!$Q157:$ACR157)-1),0)))),"")</f>
        <v/>
      </c>
      <c r="L155" s="26" t="str">
        <f t="array" ref="L155">IF($C155&lt;&gt;"",SUM(IF('Vacation Tracker'!$Q$1:$ACR$1=1,IF(RIGHT('Vacation Tracker'!$Q157:$ACR157)=L$9,IFERROR(--LEFT('Vacation Tracker'!$Q157:$ACR157,LEN('Vacation Tracker'!$Q157:$ACR157)-1),0)))),"")</f>
        <v/>
      </c>
      <c r="M155" s="26" t="str">
        <f t="array" ref="M155">IF($C155&lt;&gt;"",SUM(IF('Vacation Tracker'!$Q$1:$ACR$1=1,IF(RIGHT('Vacation Tracker'!$Q157:$ACR157)=M$9,IFERROR(--LEFT('Vacation Tracker'!$Q157:$ACR157,LEN('Vacation Tracker'!$Q157:$ACR157)-1),0)))),"")</f>
        <v/>
      </c>
      <c r="N155" s="26" t="str">
        <f t="array" ref="N155">IF($C155&lt;&gt;"",SUM(IF('Vacation Tracker'!$Q$1:$ACR$1=1,IF(RIGHT('Vacation Tracker'!$Q157:$ACR157)=N$9,IFERROR(--LEFT('Vacation Tracker'!$Q157:$ACR157,LEN('Vacation Tracker'!$Q157:$ACR157)-1),0)))),"")</f>
        <v/>
      </c>
      <c r="O155" s="26" t="str">
        <f t="array" ref="O155">IF($C155&lt;&gt;"",SUM(IF('Vacation Tracker'!$Q$1:$ACR$1=1,IF(RIGHT('Vacation Tracker'!$Q157:$ACR157)=O$9,IFERROR(--LEFT('Vacation Tracker'!$Q157:$ACR157,LEN('Vacation Tracker'!$Q157:$ACR157)-1),0)))),"")</f>
        <v/>
      </c>
      <c r="P155" s="26" t="str">
        <f t="array" ref="P155">IF($C155&lt;&gt;"",SUM(IF('Vacation Tracker'!$Q$1:$ACR$1=1,IF(RIGHT('Vacation Tracker'!$Q157:$ACR157)=P$9,IFERROR(--LEFT('Vacation Tracker'!$Q157:$ACR157,LEN('Vacation Tracker'!$Q157:$ACR157)-1),0)))),"")</f>
        <v/>
      </c>
      <c r="Q155" s="26" t="str">
        <f t="array" ref="Q155">IF($C155&lt;&gt;"",SUM(IF('Vacation Tracker'!$Q$1:$ACR$1=1,IF(RIGHT('Vacation Tracker'!$Q157:$ACR157)=Q$9,IFERROR(--LEFT('Vacation Tracker'!$Q157:$ACR157,LEN('Vacation Tracker'!$Q157:$ACR157)-1),0)))),"")</f>
        <v/>
      </c>
      <c r="R155" s="73" t="str">
        <f t="array" ref="R155">IF($C155&lt;&gt;"",SUM(IF('Vacation Tracker'!$Q$1:$ACR$1=1,IF(RIGHT('Vacation Tracker'!$Q157:$ACR157)=R$9,IFERROR(--LEFT('Vacation Tracker'!$Q157:$ACR157,LEN('Vacation Tracker'!$Q157:$ACR157)-1),0)))),"")</f>
        <v/>
      </c>
      <c r="S155" s="74" t="str">
        <f t="array" ref="S155">IF($C155&lt;&gt;"",SUM(IF('Vacation Tracker'!$Q$1:$ACR$1=1,IF(RIGHT('Vacation Tracker'!$Q157:$ACR157)=S$9,IFERROR(--LEFT('Vacation Tracker'!$Q157:$ACR157,LEN('Vacation Tracker'!$Q157:$ACR157)-1),0)))),"")</f>
        <v/>
      </c>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row>
    <row r="156" spans="2:168" ht="15" customHeight="1" x14ac:dyDescent="0.2">
      <c r="B156" s="23">
        <f>IF('Vacation Tracker'!B158&lt;&gt;"",'Vacation Tracker'!B158,"")</f>
        <v>147</v>
      </c>
      <c r="C156" s="24" t="str">
        <f>IF('Vacation Tracker'!C158&lt;&gt;"",'Vacation Tracker'!C158,"")</f>
        <v/>
      </c>
      <c r="D156" s="25" t="str">
        <f>IF('Vacation Tracker'!D158&lt;&gt;"",'Vacation Tracker'!D158,"")</f>
        <v/>
      </c>
      <c r="E156" s="25" t="str">
        <f>IF('Vacation Tracker'!E158&lt;&gt;"",'Vacation Tracker'!E158,"")</f>
        <v/>
      </c>
      <c r="F156" s="24" t="str">
        <f>IF('Vacation Tracker'!F158&lt;&gt;"",'Vacation Tracker'!F158,"")</f>
        <v/>
      </c>
      <c r="G156" s="24" t="str">
        <f>IF('Vacation Tracker'!G158&lt;&gt;"",'Vacation Tracker'!G158,"")</f>
        <v/>
      </c>
      <c r="H156" s="23" t="str">
        <f>IF(C156&lt;&gt;"",SUMIF('Vacation Tracker'!$Q$1:$ACR$1,1,'Vacation Tracker'!Q158:ACR158),"")</f>
        <v/>
      </c>
      <c r="I156" s="26" t="str">
        <f t="shared" si="4"/>
        <v/>
      </c>
      <c r="J156" s="72" t="str">
        <f t="shared" si="5"/>
        <v/>
      </c>
      <c r="K156" s="26" t="str">
        <f t="array" ref="K156">IF($C156&lt;&gt;"",SUM(IF('Vacation Tracker'!$Q$1:$ACR$1=1,IF(RIGHT('Vacation Tracker'!$Q158:$ACR158)=K$9,IFERROR(--LEFT('Vacation Tracker'!$Q158:$ACR158,LEN('Vacation Tracker'!$Q158:$ACR158)-1),0)))),"")</f>
        <v/>
      </c>
      <c r="L156" s="26" t="str">
        <f t="array" ref="L156">IF($C156&lt;&gt;"",SUM(IF('Vacation Tracker'!$Q$1:$ACR$1=1,IF(RIGHT('Vacation Tracker'!$Q158:$ACR158)=L$9,IFERROR(--LEFT('Vacation Tracker'!$Q158:$ACR158,LEN('Vacation Tracker'!$Q158:$ACR158)-1),0)))),"")</f>
        <v/>
      </c>
      <c r="M156" s="26" t="str">
        <f t="array" ref="M156">IF($C156&lt;&gt;"",SUM(IF('Vacation Tracker'!$Q$1:$ACR$1=1,IF(RIGHT('Vacation Tracker'!$Q158:$ACR158)=M$9,IFERROR(--LEFT('Vacation Tracker'!$Q158:$ACR158,LEN('Vacation Tracker'!$Q158:$ACR158)-1),0)))),"")</f>
        <v/>
      </c>
      <c r="N156" s="26" t="str">
        <f t="array" ref="N156">IF($C156&lt;&gt;"",SUM(IF('Vacation Tracker'!$Q$1:$ACR$1=1,IF(RIGHT('Vacation Tracker'!$Q158:$ACR158)=N$9,IFERROR(--LEFT('Vacation Tracker'!$Q158:$ACR158,LEN('Vacation Tracker'!$Q158:$ACR158)-1),0)))),"")</f>
        <v/>
      </c>
      <c r="O156" s="26" t="str">
        <f t="array" ref="O156">IF($C156&lt;&gt;"",SUM(IF('Vacation Tracker'!$Q$1:$ACR$1=1,IF(RIGHT('Vacation Tracker'!$Q158:$ACR158)=O$9,IFERROR(--LEFT('Vacation Tracker'!$Q158:$ACR158,LEN('Vacation Tracker'!$Q158:$ACR158)-1),0)))),"")</f>
        <v/>
      </c>
      <c r="P156" s="26" t="str">
        <f t="array" ref="P156">IF($C156&lt;&gt;"",SUM(IF('Vacation Tracker'!$Q$1:$ACR$1=1,IF(RIGHT('Vacation Tracker'!$Q158:$ACR158)=P$9,IFERROR(--LEFT('Vacation Tracker'!$Q158:$ACR158,LEN('Vacation Tracker'!$Q158:$ACR158)-1),0)))),"")</f>
        <v/>
      </c>
      <c r="Q156" s="26" t="str">
        <f t="array" ref="Q156">IF($C156&lt;&gt;"",SUM(IF('Vacation Tracker'!$Q$1:$ACR$1=1,IF(RIGHT('Vacation Tracker'!$Q158:$ACR158)=Q$9,IFERROR(--LEFT('Vacation Tracker'!$Q158:$ACR158,LEN('Vacation Tracker'!$Q158:$ACR158)-1),0)))),"")</f>
        <v/>
      </c>
      <c r="R156" s="73" t="str">
        <f t="array" ref="R156">IF($C156&lt;&gt;"",SUM(IF('Vacation Tracker'!$Q$1:$ACR$1=1,IF(RIGHT('Vacation Tracker'!$Q158:$ACR158)=R$9,IFERROR(--LEFT('Vacation Tracker'!$Q158:$ACR158,LEN('Vacation Tracker'!$Q158:$ACR158)-1),0)))),"")</f>
        <v/>
      </c>
      <c r="S156" s="74" t="str">
        <f t="array" ref="S156">IF($C156&lt;&gt;"",SUM(IF('Vacation Tracker'!$Q$1:$ACR$1=1,IF(RIGHT('Vacation Tracker'!$Q158:$ACR158)=S$9,IFERROR(--LEFT('Vacation Tracker'!$Q158:$ACR158,LEN('Vacation Tracker'!$Q158:$ACR158)-1),0)))),"")</f>
        <v/>
      </c>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row>
    <row r="157" spans="2:168" ht="15" customHeight="1" x14ac:dyDescent="0.2">
      <c r="B157" s="23">
        <f>IF('Vacation Tracker'!B159&lt;&gt;"",'Vacation Tracker'!B159,"")</f>
        <v>148</v>
      </c>
      <c r="C157" s="24" t="str">
        <f>IF('Vacation Tracker'!C159&lt;&gt;"",'Vacation Tracker'!C159,"")</f>
        <v/>
      </c>
      <c r="D157" s="25" t="str">
        <f>IF('Vacation Tracker'!D159&lt;&gt;"",'Vacation Tracker'!D159,"")</f>
        <v/>
      </c>
      <c r="E157" s="25" t="str">
        <f>IF('Vacation Tracker'!E159&lt;&gt;"",'Vacation Tracker'!E159,"")</f>
        <v/>
      </c>
      <c r="F157" s="24" t="str">
        <f>IF('Vacation Tracker'!F159&lt;&gt;"",'Vacation Tracker'!F159,"")</f>
        <v/>
      </c>
      <c r="G157" s="24" t="str">
        <f>IF('Vacation Tracker'!G159&lt;&gt;"",'Vacation Tracker'!G159,"")</f>
        <v/>
      </c>
      <c r="H157" s="23" t="str">
        <f>IF(C157&lt;&gt;"",SUMIF('Vacation Tracker'!$Q$1:$ACR$1,1,'Vacation Tracker'!Q159:ACR159),"")</f>
        <v/>
      </c>
      <c r="I157" s="26" t="str">
        <f t="shared" si="4"/>
        <v/>
      </c>
      <c r="J157" s="72" t="str">
        <f t="shared" si="5"/>
        <v/>
      </c>
      <c r="K157" s="26" t="str">
        <f t="array" ref="K157">IF($C157&lt;&gt;"",SUM(IF('Vacation Tracker'!$Q$1:$ACR$1=1,IF(RIGHT('Vacation Tracker'!$Q159:$ACR159)=K$9,IFERROR(--LEFT('Vacation Tracker'!$Q159:$ACR159,LEN('Vacation Tracker'!$Q159:$ACR159)-1),0)))),"")</f>
        <v/>
      </c>
      <c r="L157" s="26" t="str">
        <f t="array" ref="L157">IF($C157&lt;&gt;"",SUM(IF('Vacation Tracker'!$Q$1:$ACR$1=1,IF(RIGHT('Vacation Tracker'!$Q159:$ACR159)=L$9,IFERROR(--LEFT('Vacation Tracker'!$Q159:$ACR159,LEN('Vacation Tracker'!$Q159:$ACR159)-1),0)))),"")</f>
        <v/>
      </c>
      <c r="M157" s="26" t="str">
        <f t="array" ref="M157">IF($C157&lt;&gt;"",SUM(IF('Vacation Tracker'!$Q$1:$ACR$1=1,IF(RIGHT('Vacation Tracker'!$Q159:$ACR159)=M$9,IFERROR(--LEFT('Vacation Tracker'!$Q159:$ACR159,LEN('Vacation Tracker'!$Q159:$ACR159)-1),0)))),"")</f>
        <v/>
      </c>
      <c r="N157" s="26" t="str">
        <f t="array" ref="N157">IF($C157&lt;&gt;"",SUM(IF('Vacation Tracker'!$Q$1:$ACR$1=1,IF(RIGHT('Vacation Tracker'!$Q159:$ACR159)=N$9,IFERROR(--LEFT('Vacation Tracker'!$Q159:$ACR159,LEN('Vacation Tracker'!$Q159:$ACR159)-1),0)))),"")</f>
        <v/>
      </c>
      <c r="O157" s="26" t="str">
        <f t="array" ref="O157">IF($C157&lt;&gt;"",SUM(IF('Vacation Tracker'!$Q$1:$ACR$1=1,IF(RIGHT('Vacation Tracker'!$Q159:$ACR159)=O$9,IFERROR(--LEFT('Vacation Tracker'!$Q159:$ACR159,LEN('Vacation Tracker'!$Q159:$ACR159)-1),0)))),"")</f>
        <v/>
      </c>
      <c r="P157" s="26" t="str">
        <f t="array" ref="P157">IF($C157&lt;&gt;"",SUM(IF('Vacation Tracker'!$Q$1:$ACR$1=1,IF(RIGHT('Vacation Tracker'!$Q159:$ACR159)=P$9,IFERROR(--LEFT('Vacation Tracker'!$Q159:$ACR159,LEN('Vacation Tracker'!$Q159:$ACR159)-1),0)))),"")</f>
        <v/>
      </c>
      <c r="Q157" s="26" t="str">
        <f t="array" ref="Q157">IF($C157&lt;&gt;"",SUM(IF('Vacation Tracker'!$Q$1:$ACR$1=1,IF(RIGHT('Vacation Tracker'!$Q159:$ACR159)=Q$9,IFERROR(--LEFT('Vacation Tracker'!$Q159:$ACR159,LEN('Vacation Tracker'!$Q159:$ACR159)-1),0)))),"")</f>
        <v/>
      </c>
      <c r="R157" s="73" t="str">
        <f t="array" ref="R157">IF($C157&lt;&gt;"",SUM(IF('Vacation Tracker'!$Q$1:$ACR$1=1,IF(RIGHT('Vacation Tracker'!$Q159:$ACR159)=R$9,IFERROR(--LEFT('Vacation Tracker'!$Q159:$ACR159,LEN('Vacation Tracker'!$Q159:$ACR159)-1),0)))),"")</f>
        <v/>
      </c>
      <c r="S157" s="74" t="str">
        <f t="array" ref="S157">IF($C157&lt;&gt;"",SUM(IF('Vacation Tracker'!$Q$1:$ACR$1=1,IF(RIGHT('Vacation Tracker'!$Q159:$ACR159)=S$9,IFERROR(--LEFT('Vacation Tracker'!$Q159:$ACR159,LEN('Vacation Tracker'!$Q159:$ACR159)-1),0)))),"")</f>
        <v/>
      </c>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row>
    <row r="158" spans="2:168" ht="15" customHeight="1" x14ac:dyDescent="0.2">
      <c r="B158" s="23">
        <f>IF('Vacation Tracker'!B160&lt;&gt;"",'Vacation Tracker'!B160,"")</f>
        <v>149</v>
      </c>
      <c r="C158" s="24" t="str">
        <f>IF('Vacation Tracker'!C160&lt;&gt;"",'Vacation Tracker'!C160,"")</f>
        <v/>
      </c>
      <c r="D158" s="25" t="str">
        <f>IF('Vacation Tracker'!D160&lt;&gt;"",'Vacation Tracker'!D160,"")</f>
        <v/>
      </c>
      <c r="E158" s="25" t="str">
        <f>IF('Vacation Tracker'!E160&lt;&gt;"",'Vacation Tracker'!E160,"")</f>
        <v/>
      </c>
      <c r="F158" s="24" t="str">
        <f>IF('Vacation Tracker'!F160&lt;&gt;"",'Vacation Tracker'!F160,"")</f>
        <v/>
      </c>
      <c r="G158" s="24" t="str">
        <f>IF('Vacation Tracker'!G160&lt;&gt;"",'Vacation Tracker'!G160,"")</f>
        <v/>
      </c>
      <c r="H158" s="23" t="str">
        <f>IF(C158&lt;&gt;"",SUMIF('Vacation Tracker'!$Q$1:$ACR$1,1,'Vacation Tracker'!Q160:ACR160),"")</f>
        <v/>
      </c>
      <c r="I158" s="26" t="str">
        <f t="shared" si="4"/>
        <v/>
      </c>
      <c r="J158" s="72" t="str">
        <f t="shared" si="5"/>
        <v/>
      </c>
      <c r="K158" s="26" t="str">
        <f t="array" ref="K158">IF($C158&lt;&gt;"",SUM(IF('Vacation Tracker'!$Q$1:$ACR$1=1,IF(RIGHT('Vacation Tracker'!$Q160:$ACR160)=K$9,IFERROR(--LEFT('Vacation Tracker'!$Q160:$ACR160,LEN('Vacation Tracker'!$Q160:$ACR160)-1),0)))),"")</f>
        <v/>
      </c>
      <c r="L158" s="26" t="str">
        <f t="array" ref="L158">IF($C158&lt;&gt;"",SUM(IF('Vacation Tracker'!$Q$1:$ACR$1=1,IF(RIGHT('Vacation Tracker'!$Q160:$ACR160)=L$9,IFERROR(--LEFT('Vacation Tracker'!$Q160:$ACR160,LEN('Vacation Tracker'!$Q160:$ACR160)-1),0)))),"")</f>
        <v/>
      </c>
      <c r="M158" s="26" t="str">
        <f t="array" ref="M158">IF($C158&lt;&gt;"",SUM(IF('Vacation Tracker'!$Q$1:$ACR$1=1,IF(RIGHT('Vacation Tracker'!$Q160:$ACR160)=M$9,IFERROR(--LEFT('Vacation Tracker'!$Q160:$ACR160,LEN('Vacation Tracker'!$Q160:$ACR160)-1),0)))),"")</f>
        <v/>
      </c>
      <c r="N158" s="26" t="str">
        <f t="array" ref="N158">IF($C158&lt;&gt;"",SUM(IF('Vacation Tracker'!$Q$1:$ACR$1=1,IF(RIGHT('Vacation Tracker'!$Q160:$ACR160)=N$9,IFERROR(--LEFT('Vacation Tracker'!$Q160:$ACR160,LEN('Vacation Tracker'!$Q160:$ACR160)-1),0)))),"")</f>
        <v/>
      </c>
      <c r="O158" s="26" t="str">
        <f t="array" ref="O158">IF($C158&lt;&gt;"",SUM(IF('Vacation Tracker'!$Q$1:$ACR$1=1,IF(RIGHT('Vacation Tracker'!$Q160:$ACR160)=O$9,IFERROR(--LEFT('Vacation Tracker'!$Q160:$ACR160,LEN('Vacation Tracker'!$Q160:$ACR160)-1),0)))),"")</f>
        <v/>
      </c>
      <c r="P158" s="26" t="str">
        <f t="array" ref="P158">IF($C158&lt;&gt;"",SUM(IF('Vacation Tracker'!$Q$1:$ACR$1=1,IF(RIGHT('Vacation Tracker'!$Q160:$ACR160)=P$9,IFERROR(--LEFT('Vacation Tracker'!$Q160:$ACR160,LEN('Vacation Tracker'!$Q160:$ACR160)-1),0)))),"")</f>
        <v/>
      </c>
      <c r="Q158" s="26" t="str">
        <f t="array" ref="Q158">IF($C158&lt;&gt;"",SUM(IF('Vacation Tracker'!$Q$1:$ACR$1=1,IF(RIGHT('Vacation Tracker'!$Q160:$ACR160)=Q$9,IFERROR(--LEFT('Vacation Tracker'!$Q160:$ACR160,LEN('Vacation Tracker'!$Q160:$ACR160)-1),0)))),"")</f>
        <v/>
      </c>
      <c r="R158" s="73" t="str">
        <f t="array" ref="R158">IF($C158&lt;&gt;"",SUM(IF('Vacation Tracker'!$Q$1:$ACR$1=1,IF(RIGHT('Vacation Tracker'!$Q160:$ACR160)=R$9,IFERROR(--LEFT('Vacation Tracker'!$Q160:$ACR160,LEN('Vacation Tracker'!$Q160:$ACR160)-1),0)))),"")</f>
        <v/>
      </c>
      <c r="S158" s="74" t="str">
        <f t="array" ref="S158">IF($C158&lt;&gt;"",SUM(IF('Vacation Tracker'!$Q$1:$ACR$1=1,IF(RIGHT('Vacation Tracker'!$Q160:$ACR160)=S$9,IFERROR(--LEFT('Vacation Tracker'!$Q160:$ACR160,LEN('Vacation Tracker'!$Q160:$ACR160)-1),0)))),"")</f>
        <v/>
      </c>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row>
    <row r="159" spans="2:168" ht="15" customHeight="1" x14ac:dyDescent="0.2">
      <c r="B159" s="23">
        <f>IF('Vacation Tracker'!B161&lt;&gt;"",'Vacation Tracker'!B161,"")</f>
        <v>150</v>
      </c>
      <c r="C159" s="24" t="str">
        <f>IF('Vacation Tracker'!C161&lt;&gt;"",'Vacation Tracker'!C161,"")</f>
        <v/>
      </c>
      <c r="D159" s="25" t="str">
        <f>IF('Vacation Tracker'!D161&lt;&gt;"",'Vacation Tracker'!D161,"")</f>
        <v/>
      </c>
      <c r="E159" s="25" t="str">
        <f>IF('Vacation Tracker'!E161&lt;&gt;"",'Vacation Tracker'!E161,"")</f>
        <v/>
      </c>
      <c r="F159" s="24" t="str">
        <f>IF('Vacation Tracker'!F161&lt;&gt;"",'Vacation Tracker'!F161,"")</f>
        <v/>
      </c>
      <c r="G159" s="24" t="str">
        <f>IF('Vacation Tracker'!G161&lt;&gt;"",'Vacation Tracker'!G161,"")</f>
        <v/>
      </c>
      <c r="H159" s="23" t="str">
        <f>IF(C159&lt;&gt;"",SUMIF('Vacation Tracker'!$Q$1:$ACR$1,1,'Vacation Tracker'!Q161:ACR161),"")</f>
        <v/>
      </c>
      <c r="I159" s="26" t="str">
        <f t="shared" si="4"/>
        <v/>
      </c>
      <c r="J159" s="72" t="str">
        <f t="shared" si="5"/>
        <v/>
      </c>
      <c r="K159" s="26" t="str">
        <f t="array" ref="K159">IF($C159&lt;&gt;"",SUM(IF('Vacation Tracker'!$Q$1:$ACR$1=1,IF(RIGHT('Vacation Tracker'!$Q161:$ACR161)=K$9,IFERROR(--LEFT('Vacation Tracker'!$Q161:$ACR161,LEN('Vacation Tracker'!$Q161:$ACR161)-1),0)))),"")</f>
        <v/>
      </c>
      <c r="L159" s="26" t="str">
        <f t="array" ref="L159">IF($C159&lt;&gt;"",SUM(IF('Vacation Tracker'!$Q$1:$ACR$1=1,IF(RIGHT('Vacation Tracker'!$Q161:$ACR161)=L$9,IFERROR(--LEFT('Vacation Tracker'!$Q161:$ACR161,LEN('Vacation Tracker'!$Q161:$ACR161)-1),0)))),"")</f>
        <v/>
      </c>
      <c r="M159" s="26" t="str">
        <f t="array" ref="M159">IF($C159&lt;&gt;"",SUM(IF('Vacation Tracker'!$Q$1:$ACR$1=1,IF(RIGHT('Vacation Tracker'!$Q161:$ACR161)=M$9,IFERROR(--LEFT('Vacation Tracker'!$Q161:$ACR161,LEN('Vacation Tracker'!$Q161:$ACR161)-1),0)))),"")</f>
        <v/>
      </c>
      <c r="N159" s="26" t="str">
        <f t="array" ref="N159">IF($C159&lt;&gt;"",SUM(IF('Vacation Tracker'!$Q$1:$ACR$1=1,IF(RIGHT('Vacation Tracker'!$Q161:$ACR161)=N$9,IFERROR(--LEFT('Vacation Tracker'!$Q161:$ACR161,LEN('Vacation Tracker'!$Q161:$ACR161)-1),0)))),"")</f>
        <v/>
      </c>
      <c r="O159" s="26" t="str">
        <f t="array" ref="O159">IF($C159&lt;&gt;"",SUM(IF('Vacation Tracker'!$Q$1:$ACR$1=1,IF(RIGHT('Vacation Tracker'!$Q161:$ACR161)=O$9,IFERROR(--LEFT('Vacation Tracker'!$Q161:$ACR161,LEN('Vacation Tracker'!$Q161:$ACR161)-1),0)))),"")</f>
        <v/>
      </c>
      <c r="P159" s="26" t="str">
        <f t="array" ref="P159">IF($C159&lt;&gt;"",SUM(IF('Vacation Tracker'!$Q$1:$ACR$1=1,IF(RIGHT('Vacation Tracker'!$Q161:$ACR161)=P$9,IFERROR(--LEFT('Vacation Tracker'!$Q161:$ACR161,LEN('Vacation Tracker'!$Q161:$ACR161)-1),0)))),"")</f>
        <v/>
      </c>
      <c r="Q159" s="26" t="str">
        <f t="array" ref="Q159">IF($C159&lt;&gt;"",SUM(IF('Vacation Tracker'!$Q$1:$ACR$1=1,IF(RIGHT('Vacation Tracker'!$Q161:$ACR161)=Q$9,IFERROR(--LEFT('Vacation Tracker'!$Q161:$ACR161,LEN('Vacation Tracker'!$Q161:$ACR161)-1),0)))),"")</f>
        <v/>
      </c>
      <c r="R159" s="73" t="str">
        <f t="array" ref="R159">IF($C159&lt;&gt;"",SUM(IF('Vacation Tracker'!$Q$1:$ACR$1=1,IF(RIGHT('Vacation Tracker'!$Q161:$ACR161)=R$9,IFERROR(--LEFT('Vacation Tracker'!$Q161:$ACR161,LEN('Vacation Tracker'!$Q161:$ACR161)-1),0)))),"")</f>
        <v/>
      </c>
      <c r="S159" s="74" t="str">
        <f t="array" ref="S159">IF($C159&lt;&gt;"",SUM(IF('Vacation Tracker'!$Q$1:$ACR$1=1,IF(RIGHT('Vacation Tracker'!$Q161:$ACR161)=S$9,IFERROR(--LEFT('Vacation Tracker'!$Q161:$ACR161,LEN('Vacation Tracker'!$Q161:$ACR161)-1),0)))),"")</f>
        <v/>
      </c>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row>
    <row r="160" spans="2:168" ht="15" customHeight="1" x14ac:dyDescent="0.2">
      <c r="B160" s="23">
        <f>IF('Vacation Tracker'!B162&lt;&gt;"",'Vacation Tracker'!B162,"")</f>
        <v>151</v>
      </c>
      <c r="C160" s="24" t="str">
        <f>IF('Vacation Tracker'!C162&lt;&gt;"",'Vacation Tracker'!C162,"")</f>
        <v/>
      </c>
      <c r="D160" s="25" t="str">
        <f>IF('Vacation Tracker'!D162&lt;&gt;"",'Vacation Tracker'!D162,"")</f>
        <v/>
      </c>
      <c r="E160" s="25" t="str">
        <f>IF('Vacation Tracker'!E162&lt;&gt;"",'Vacation Tracker'!E162,"")</f>
        <v/>
      </c>
      <c r="F160" s="24" t="str">
        <f>IF('Vacation Tracker'!F162&lt;&gt;"",'Vacation Tracker'!F162,"")</f>
        <v/>
      </c>
      <c r="G160" s="24" t="str">
        <f>IF('Vacation Tracker'!G162&lt;&gt;"",'Vacation Tracker'!G162,"")</f>
        <v/>
      </c>
      <c r="H160" s="23" t="str">
        <f>IF(C160&lt;&gt;"",SUMIF('Vacation Tracker'!$Q$1:$ACR$1,1,'Vacation Tracker'!Q162:ACR162),"")</f>
        <v/>
      </c>
      <c r="I160" s="26" t="str">
        <f t="shared" si="4"/>
        <v/>
      </c>
      <c r="J160" s="72" t="str">
        <f t="shared" si="5"/>
        <v/>
      </c>
      <c r="K160" s="26" t="str">
        <f t="array" ref="K160">IF($C160&lt;&gt;"",SUM(IF('Vacation Tracker'!$Q$1:$ACR$1=1,IF(RIGHT('Vacation Tracker'!$Q162:$ACR162)=K$9,IFERROR(--LEFT('Vacation Tracker'!$Q162:$ACR162,LEN('Vacation Tracker'!$Q162:$ACR162)-1),0)))),"")</f>
        <v/>
      </c>
      <c r="L160" s="26" t="str">
        <f t="array" ref="L160">IF($C160&lt;&gt;"",SUM(IF('Vacation Tracker'!$Q$1:$ACR$1=1,IF(RIGHT('Vacation Tracker'!$Q162:$ACR162)=L$9,IFERROR(--LEFT('Vacation Tracker'!$Q162:$ACR162,LEN('Vacation Tracker'!$Q162:$ACR162)-1),0)))),"")</f>
        <v/>
      </c>
      <c r="M160" s="26" t="str">
        <f t="array" ref="M160">IF($C160&lt;&gt;"",SUM(IF('Vacation Tracker'!$Q$1:$ACR$1=1,IF(RIGHT('Vacation Tracker'!$Q162:$ACR162)=M$9,IFERROR(--LEFT('Vacation Tracker'!$Q162:$ACR162,LEN('Vacation Tracker'!$Q162:$ACR162)-1),0)))),"")</f>
        <v/>
      </c>
      <c r="N160" s="26" t="str">
        <f t="array" ref="N160">IF($C160&lt;&gt;"",SUM(IF('Vacation Tracker'!$Q$1:$ACR$1=1,IF(RIGHT('Vacation Tracker'!$Q162:$ACR162)=N$9,IFERROR(--LEFT('Vacation Tracker'!$Q162:$ACR162,LEN('Vacation Tracker'!$Q162:$ACR162)-1),0)))),"")</f>
        <v/>
      </c>
      <c r="O160" s="26" t="str">
        <f t="array" ref="O160">IF($C160&lt;&gt;"",SUM(IF('Vacation Tracker'!$Q$1:$ACR$1=1,IF(RIGHT('Vacation Tracker'!$Q162:$ACR162)=O$9,IFERROR(--LEFT('Vacation Tracker'!$Q162:$ACR162,LEN('Vacation Tracker'!$Q162:$ACR162)-1),0)))),"")</f>
        <v/>
      </c>
      <c r="P160" s="26" t="str">
        <f t="array" ref="P160">IF($C160&lt;&gt;"",SUM(IF('Vacation Tracker'!$Q$1:$ACR$1=1,IF(RIGHT('Vacation Tracker'!$Q162:$ACR162)=P$9,IFERROR(--LEFT('Vacation Tracker'!$Q162:$ACR162,LEN('Vacation Tracker'!$Q162:$ACR162)-1),0)))),"")</f>
        <v/>
      </c>
      <c r="Q160" s="26" t="str">
        <f t="array" ref="Q160">IF($C160&lt;&gt;"",SUM(IF('Vacation Tracker'!$Q$1:$ACR$1=1,IF(RIGHT('Vacation Tracker'!$Q162:$ACR162)=Q$9,IFERROR(--LEFT('Vacation Tracker'!$Q162:$ACR162,LEN('Vacation Tracker'!$Q162:$ACR162)-1),0)))),"")</f>
        <v/>
      </c>
      <c r="R160" s="73" t="str">
        <f t="array" ref="R160">IF($C160&lt;&gt;"",SUM(IF('Vacation Tracker'!$Q$1:$ACR$1=1,IF(RIGHT('Vacation Tracker'!$Q162:$ACR162)=R$9,IFERROR(--LEFT('Vacation Tracker'!$Q162:$ACR162,LEN('Vacation Tracker'!$Q162:$ACR162)-1),0)))),"")</f>
        <v/>
      </c>
      <c r="S160" s="74" t="str">
        <f t="array" ref="S160">IF($C160&lt;&gt;"",SUM(IF('Vacation Tracker'!$Q$1:$ACR$1=1,IF(RIGHT('Vacation Tracker'!$Q162:$ACR162)=S$9,IFERROR(--LEFT('Vacation Tracker'!$Q162:$ACR162,LEN('Vacation Tracker'!$Q162:$ACR162)-1),0)))),"")</f>
        <v/>
      </c>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row>
    <row r="161" spans="2:168" ht="15" customHeight="1" x14ac:dyDescent="0.2">
      <c r="B161" s="23">
        <f>IF('Vacation Tracker'!B163&lt;&gt;"",'Vacation Tracker'!B163,"")</f>
        <v>152</v>
      </c>
      <c r="C161" s="24" t="str">
        <f>IF('Vacation Tracker'!C163&lt;&gt;"",'Vacation Tracker'!C163,"")</f>
        <v/>
      </c>
      <c r="D161" s="25" t="str">
        <f>IF('Vacation Tracker'!D163&lt;&gt;"",'Vacation Tracker'!D163,"")</f>
        <v/>
      </c>
      <c r="E161" s="25" t="str">
        <f>IF('Vacation Tracker'!E163&lt;&gt;"",'Vacation Tracker'!E163,"")</f>
        <v/>
      </c>
      <c r="F161" s="24" t="str">
        <f>IF('Vacation Tracker'!F163&lt;&gt;"",'Vacation Tracker'!F163,"")</f>
        <v/>
      </c>
      <c r="G161" s="24" t="str">
        <f>IF('Vacation Tracker'!G163&lt;&gt;"",'Vacation Tracker'!G163,"")</f>
        <v/>
      </c>
      <c r="H161" s="23" t="str">
        <f>IF(C161&lt;&gt;"",SUMIF('Vacation Tracker'!$Q$1:$ACR$1,1,'Vacation Tracker'!Q163:ACR163),"")</f>
        <v/>
      </c>
      <c r="I161" s="26" t="str">
        <f t="shared" si="4"/>
        <v/>
      </c>
      <c r="J161" s="72" t="str">
        <f t="shared" si="5"/>
        <v/>
      </c>
      <c r="K161" s="26" t="str">
        <f t="array" ref="K161">IF($C161&lt;&gt;"",SUM(IF('Vacation Tracker'!$Q$1:$ACR$1=1,IF(RIGHT('Vacation Tracker'!$Q163:$ACR163)=K$9,IFERROR(--LEFT('Vacation Tracker'!$Q163:$ACR163,LEN('Vacation Tracker'!$Q163:$ACR163)-1),0)))),"")</f>
        <v/>
      </c>
      <c r="L161" s="26" t="str">
        <f t="array" ref="L161">IF($C161&lt;&gt;"",SUM(IF('Vacation Tracker'!$Q$1:$ACR$1=1,IF(RIGHT('Vacation Tracker'!$Q163:$ACR163)=L$9,IFERROR(--LEFT('Vacation Tracker'!$Q163:$ACR163,LEN('Vacation Tracker'!$Q163:$ACR163)-1),0)))),"")</f>
        <v/>
      </c>
      <c r="M161" s="26" t="str">
        <f t="array" ref="M161">IF($C161&lt;&gt;"",SUM(IF('Vacation Tracker'!$Q$1:$ACR$1=1,IF(RIGHT('Vacation Tracker'!$Q163:$ACR163)=M$9,IFERROR(--LEFT('Vacation Tracker'!$Q163:$ACR163,LEN('Vacation Tracker'!$Q163:$ACR163)-1),0)))),"")</f>
        <v/>
      </c>
      <c r="N161" s="26" t="str">
        <f t="array" ref="N161">IF($C161&lt;&gt;"",SUM(IF('Vacation Tracker'!$Q$1:$ACR$1=1,IF(RIGHT('Vacation Tracker'!$Q163:$ACR163)=N$9,IFERROR(--LEFT('Vacation Tracker'!$Q163:$ACR163,LEN('Vacation Tracker'!$Q163:$ACR163)-1),0)))),"")</f>
        <v/>
      </c>
      <c r="O161" s="26" t="str">
        <f t="array" ref="O161">IF($C161&lt;&gt;"",SUM(IF('Vacation Tracker'!$Q$1:$ACR$1=1,IF(RIGHT('Vacation Tracker'!$Q163:$ACR163)=O$9,IFERROR(--LEFT('Vacation Tracker'!$Q163:$ACR163,LEN('Vacation Tracker'!$Q163:$ACR163)-1),0)))),"")</f>
        <v/>
      </c>
      <c r="P161" s="26" t="str">
        <f t="array" ref="P161">IF($C161&lt;&gt;"",SUM(IF('Vacation Tracker'!$Q$1:$ACR$1=1,IF(RIGHT('Vacation Tracker'!$Q163:$ACR163)=P$9,IFERROR(--LEFT('Vacation Tracker'!$Q163:$ACR163,LEN('Vacation Tracker'!$Q163:$ACR163)-1),0)))),"")</f>
        <v/>
      </c>
      <c r="Q161" s="26" t="str">
        <f t="array" ref="Q161">IF($C161&lt;&gt;"",SUM(IF('Vacation Tracker'!$Q$1:$ACR$1=1,IF(RIGHT('Vacation Tracker'!$Q163:$ACR163)=Q$9,IFERROR(--LEFT('Vacation Tracker'!$Q163:$ACR163,LEN('Vacation Tracker'!$Q163:$ACR163)-1),0)))),"")</f>
        <v/>
      </c>
      <c r="R161" s="73" t="str">
        <f t="array" ref="R161">IF($C161&lt;&gt;"",SUM(IF('Vacation Tracker'!$Q$1:$ACR$1=1,IF(RIGHT('Vacation Tracker'!$Q163:$ACR163)=R$9,IFERROR(--LEFT('Vacation Tracker'!$Q163:$ACR163,LEN('Vacation Tracker'!$Q163:$ACR163)-1),0)))),"")</f>
        <v/>
      </c>
      <c r="S161" s="74" t="str">
        <f t="array" ref="S161">IF($C161&lt;&gt;"",SUM(IF('Vacation Tracker'!$Q$1:$ACR$1=1,IF(RIGHT('Vacation Tracker'!$Q163:$ACR163)=S$9,IFERROR(--LEFT('Vacation Tracker'!$Q163:$ACR163,LEN('Vacation Tracker'!$Q163:$ACR163)-1),0)))),"")</f>
        <v/>
      </c>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row>
    <row r="162" spans="2:168" ht="15" customHeight="1" x14ac:dyDescent="0.2">
      <c r="B162" s="23">
        <f>IF('Vacation Tracker'!B164&lt;&gt;"",'Vacation Tracker'!B164,"")</f>
        <v>153</v>
      </c>
      <c r="C162" s="24" t="str">
        <f>IF('Vacation Tracker'!C164&lt;&gt;"",'Vacation Tracker'!C164,"")</f>
        <v/>
      </c>
      <c r="D162" s="25" t="str">
        <f>IF('Vacation Tracker'!D164&lt;&gt;"",'Vacation Tracker'!D164,"")</f>
        <v/>
      </c>
      <c r="E162" s="25" t="str">
        <f>IF('Vacation Tracker'!E164&lt;&gt;"",'Vacation Tracker'!E164,"")</f>
        <v/>
      </c>
      <c r="F162" s="24" t="str">
        <f>IF('Vacation Tracker'!F164&lt;&gt;"",'Vacation Tracker'!F164,"")</f>
        <v/>
      </c>
      <c r="G162" s="24" t="str">
        <f>IF('Vacation Tracker'!G164&lt;&gt;"",'Vacation Tracker'!G164,"")</f>
        <v/>
      </c>
      <c r="H162" s="23" t="str">
        <f>IF(C162&lt;&gt;"",SUMIF('Vacation Tracker'!$Q$1:$ACR$1,1,'Vacation Tracker'!Q164:ACR164),"")</f>
        <v/>
      </c>
      <c r="I162" s="26" t="str">
        <f t="shared" si="4"/>
        <v/>
      </c>
      <c r="J162" s="72" t="str">
        <f t="shared" si="5"/>
        <v/>
      </c>
      <c r="K162" s="26" t="str">
        <f t="array" ref="K162">IF($C162&lt;&gt;"",SUM(IF('Vacation Tracker'!$Q$1:$ACR$1=1,IF(RIGHT('Vacation Tracker'!$Q164:$ACR164)=K$9,IFERROR(--LEFT('Vacation Tracker'!$Q164:$ACR164,LEN('Vacation Tracker'!$Q164:$ACR164)-1),0)))),"")</f>
        <v/>
      </c>
      <c r="L162" s="26" t="str">
        <f t="array" ref="L162">IF($C162&lt;&gt;"",SUM(IF('Vacation Tracker'!$Q$1:$ACR$1=1,IF(RIGHT('Vacation Tracker'!$Q164:$ACR164)=L$9,IFERROR(--LEFT('Vacation Tracker'!$Q164:$ACR164,LEN('Vacation Tracker'!$Q164:$ACR164)-1),0)))),"")</f>
        <v/>
      </c>
      <c r="M162" s="26" t="str">
        <f t="array" ref="M162">IF($C162&lt;&gt;"",SUM(IF('Vacation Tracker'!$Q$1:$ACR$1=1,IF(RIGHT('Vacation Tracker'!$Q164:$ACR164)=M$9,IFERROR(--LEFT('Vacation Tracker'!$Q164:$ACR164,LEN('Vacation Tracker'!$Q164:$ACR164)-1),0)))),"")</f>
        <v/>
      </c>
      <c r="N162" s="26" t="str">
        <f t="array" ref="N162">IF($C162&lt;&gt;"",SUM(IF('Vacation Tracker'!$Q$1:$ACR$1=1,IF(RIGHT('Vacation Tracker'!$Q164:$ACR164)=N$9,IFERROR(--LEFT('Vacation Tracker'!$Q164:$ACR164,LEN('Vacation Tracker'!$Q164:$ACR164)-1),0)))),"")</f>
        <v/>
      </c>
      <c r="O162" s="26" t="str">
        <f t="array" ref="O162">IF($C162&lt;&gt;"",SUM(IF('Vacation Tracker'!$Q$1:$ACR$1=1,IF(RIGHT('Vacation Tracker'!$Q164:$ACR164)=O$9,IFERROR(--LEFT('Vacation Tracker'!$Q164:$ACR164,LEN('Vacation Tracker'!$Q164:$ACR164)-1),0)))),"")</f>
        <v/>
      </c>
      <c r="P162" s="26" t="str">
        <f t="array" ref="P162">IF($C162&lt;&gt;"",SUM(IF('Vacation Tracker'!$Q$1:$ACR$1=1,IF(RIGHT('Vacation Tracker'!$Q164:$ACR164)=P$9,IFERROR(--LEFT('Vacation Tracker'!$Q164:$ACR164,LEN('Vacation Tracker'!$Q164:$ACR164)-1),0)))),"")</f>
        <v/>
      </c>
      <c r="Q162" s="26" t="str">
        <f t="array" ref="Q162">IF($C162&lt;&gt;"",SUM(IF('Vacation Tracker'!$Q$1:$ACR$1=1,IF(RIGHT('Vacation Tracker'!$Q164:$ACR164)=Q$9,IFERROR(--LEFT('Vacation Tracker'!$Q164:$ACR164,LEN('Vacation Tracker'!$Q164:$ACR164)-1),0)))),"")</f>
        <v/>
      </c>
      <c r="R162" s="73" t="str">
        <f t="array" ref="R162">IF($C162&lt;&gt;"",SUM(IF('Vacation Tracker'!$Q$1:$ACR$1=1,IF(RIGHT('Vacation Tracker'!$Q164:$ACR164)=R$9,IFERROR(--LEFT('Vacation Tracker'!$Q164:$ACR164,LEN('Vacation Tracker'!$Q164:$ACR164)-1),0)))),"")</f>
        <v/>
      </c>
      <c r="S162" s="74" t="str">
        <f t="array" ref="S162">IF($C162&lt;&gt;"",SUM(IF('Vacation Tracker'!$Q$1:$ACR$1=1,IF(RIGHT('Vacation Tracker'!$Q164:$ACR164)=S$9,IFERROR(--LEFT('Vacation Tracker'!$Q164:$ACR164,LEN('Vacation Tracker'!$Q164:$ACR164)-1),0)))),"")</f>
        <v/>
      </c>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row>
    <row r="163" spans="2:168" ht="15" customHeight="1" x14ac:dyDescent="0.2">
      <c r="B163" s="23">
        <f>IF('Vacation Tracker'!B165&lt;&gt;"",'Vacation Tracker'!B165,"")</f>
        <v>154</v>
      </c>
      <c r="C163" s="24" t="str">
        <f>IF('Vacation Tracker'!C165&lt;&gt;"",'Vacation Tracker'!C165,"")</f>
        <v/>
      </c>
      <c r="D163" s="25" t="str">
        <f>IF('Vacation Tracker'!D165&lt;&gt;"",'Vacation Tracker'!D165,"")</f>
        <v/>
      </c>
      <c r="E163" s="25" t="str">
        <f>IF('Vacation Tracker'!E165&lt;&gt;"",'Vacation Tracker'!E165,"")</f>
        <v/>
      </c>
      <c r="F163" s="24" t="str">
        <f>IF('Vacation Tracker'!F165&lt;&gt;"",'Vacation Tracker'!F165,"")</f>
        <v/>
      </c>
      <c r="G163" s="24" t="str">
        <f>IF('Vacation Tracker'!G165&lt;&gt;"",'Vacation Tracker'!G165,"")</f>
        <v/>
      </c>
      <c r="H163" s="23" t="str">
        <f>IF(C163&lt;&gt;"",SUMIF('Vacation Tracker'!$Q$1:$ACR$1,1,'Vacation Tracker'!Q165:ACR165),"")</f>
        <v/>
      </c>
      <c r="I163" s="26" t="str">
        <f t="shared" si="4"/>
        <v/>
      </c>
      <c r="J163" s="72" t="str">
        <f t="shared" si="5"/>
        <v/>
      </c>
      <c r="K163" s="26" t="str">
        <f t="array" ref="K163">IF($C163&lt;&gt;"",SUM(IF('Vacation Tracker'!$Q$1:$ACR$1=1,IF(RIGHT('Vacation Tracker'!$Q165:$ACR165)=K$9,IFERROR(--LEFT('Vacation Tracker'!$Q165:$ACR165,LEN('Vacation Tracker'!$Q165:$ACR165)-1),0)))),"")</f>
        <v/>
      </c>
      <c r="L163" s="26" t="str">
        <f t="array" ref="L163">IF($C163&lt;&gt;"",SUM(IF('Vacation Tracker'!$Q$1:$ACR$1=1,IF(RIGHT('Vacation Tracker'!$Q165:$ACR165)=L$9,IFERROR(--LEFT('Vacation Tracker'!$Q165:$ACR165,LEN('Vacation Tracker'!$Q165:$ACR165)-1),0)))),"")</f>
        <v/>
      </c>
      <c r="M163" s="26" t="str">
        <f t="array" ref="M163">IF($C163&lt;&gt;"",SUM(IF('Vacation Tracker'!$Q$1:$ACR$1=1,IF(RIGHT('Vacation Tracker'!$Q165:$ACR165)=M$9,IFERROR(--LEFT('Vacation Tracker'!$Q165:$ACR165,LEN('Vacation Tracker'!$Q165:$ACR165)-1),0)))),"")</f>
        <v/>
      </c>
      <c r="N163" s="26" t="str">
        <f t="array" ref="N163">IF($C163&lt;&gt;"",SUM(IF('Vacation Tracker'!$Q$1:$ACR$1=1,IF(RIGHT('Vacation Tracker'!$Q165:$ACR165)=N$9,IFERROR(--LEFT('Vacation Tracker'!$Q165:$ACR165,LEN('Vacation Tracker'!$Q165:$ACR165)-1),0)))),"")</f>
        <v/>
      </c>
      <c r="O163" s="26" t="str">
        <f t="array" ref="O163">IF($C163&lt;&gt;"",SUM(IF('Vacation Tracker'!$Q$1:$ACR$1=1,IF(RIGHT('Vacation Tracker'!$Q165:$ACR165)=O$9,IFERROR(--LEFT('Vacation Tracker'!$Q165:$ACR165,LEN('Vacation Tracker'!$Q165:$ACR165)-1),0)))),"")</f>
        <v/>
      </c>
      <c r="P163" s="26" t="str">
        <f t="array" ref="P163">IF($C163&lt;&gt;"",SUM(IF('Vacation Tracker'!$Q$1:$ACR$1=1,IF(RIGHT('Vacation Tracker'!$Q165:$ACR165)=P$9,IFERROR(--LEFT('Vacation Tracker'!$Q165:$ACR165,LEN('Vacation Tracker'!$Q165:$ACR165)-1),0)))),"")</f>
        <v/>
      </c>
      <c r="Q163" s="26" t="str">
        <f t="array" ref="Q163">IF($C163&lt;&gt;"",SUM(IF('Vacation Tracker'!$Q$1:$ACR$1=1,IF(RIGHT('Vacation Tracker'!$Q165:$ACR165)=Q$9,IFERROR(--LEFT('Vacation Tracker'!$Q165:$ACR165,LEN('Vacation Tracker'!$Q165:$ACR165)-1),0)))),"")</f>
        <v/>
      </c>
      <c r="R163" s="73" t="str">
        <f t="array" ref="R163">IF($C163&lt;&gt;"",SUM(IF('Vacation Tracker'!$Q$1:$ACR$1=1,IF(RIGHT('Vacation Tracker'!$Q165:$ACR165)=R$9,IFERROR(--LEFT('Vacation Tracker'!$Q165:$ACR165,LEN('Vacation Tracker'!$Q165:$ACR165)-1),0)))),"")</f>
        <v/>
      </c>
      <c r="S163" s="74" t="str">
        <f t="array" ref="S163">IF($C163&lt;&gt;"",SUM(IF('Vacation Tracker'!$Q$1:$ACR$1=1,IF(RIGHT('Vacation Tracker'!$Q165:$ACR165)=S$9,IFERROR(--LEFT('Vacation Tracker'!$Q165:$ACR165,LEN('Vacation Tracker'!$Q165:$ACR165)-1),0)))),"")</f>
        <v/>
      </c>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row>
    <row r="164" spans="2:168" ht="15" customHeight="1" x14ac:dyDescent="0.2">
      <c r="B164" s="23">
        <f>IF('Vacation Tracker'!B166&lt;&gt;"",'Vacation Tracker'!B166,"")</f>
        <v>155</v>
      </c>
      <c r="C164" s="24" t="str">
        <f>IF('Vacation Tracker'!C166&lt;&gt;"",'Vacation Tracker'!C166,"")</f>
        <v/>
      </c>
      <c r="D164" s="25" t="str">
        <f>IF('Vacation Tracker'!D166&lt;&gt;"",'Vacation Tracker'!D166,"")</f>
        <v/>
      </c>
      <c r="E164" s="25" t="str">
        <f>IF('Vacation Tracker'!E166&lt;&gt;"",'Vacation Tracker'!E166,"")</f>
        <v/>
      </c>
      <c r="F164" s="24" t="str">
        <f>IF('Vacation Tracker'!F166&lt;&gt;"",'Vacation Tracker'!F166,"")</f>
        <v/>
      </c>
      <c r="G164" s="24" t="str">
        <f>IF('Vacation Tracker'!G166&lt;&gt;"",'Vacation Tracker'!G166,"")</f>
        <v/>
      </c>
      <c r="H164" s="23" t="str">
        <f>IF(C164&lt;&gt;"",SUMIF('Vacation Tracker'!$Q$1:$ACR$1,1,'Vacation Tracker'!Q166:ACR166),"")</f>
        <v/>
      </c>
      <c r="I164" s="26" t="str">
        <f t="shared" si="4"/>
        <v/>
      </c>
      <c r="J164" s="72" t="str">
        <f t="shared" si="5"/>
        <v/>
      </c>
      <c r="K164" s="26" t="str">
        <f t="array" ref="K164">IF($C164&lt;&gt;"",SUM(IF('Vacation Tracker'!$Q$1:$ACR$1=1,IF(RIGHT('Vacation Tracker'!$Q166:$ACR166)=K$9,IFERROR(--LEFT('Vacation Tracker'!$Q166:$ACR166,LEN('Vacation Tracker'!$Q166:$ACR166)-1),0)))),"")</f>
        <v/>
      </c>
      <c r="L164" s="26" t="str">
        <f t="array" ref="L164">IF($C164&lt;&gt;"",SUM(IF('Vacation Tracker'!$Q$1:$ACR$1=1,IF(RIGHT('Vacation Tracker'!$Q166:$ACR166)=L$9,IFERROR(--LEFT('Vacation Tracker'!$Q166:$ACR166,LEN('Vacation Tracker'!$Q166:$ACR166)-1),0)))),"")</f>
        <v/>
      </c>
      <c r="M164" s="26" t="str">
        <f t="array" ref="M164">IF($C164&lt;&gt;"",SUM(IF('Vacation Tracker'!$Q$1:$ACR$1=1,IF(RIGHT('Vacation Tracker'!$Q166:$ACR166)=M$9,IFERROR(--LEFT('Vacation Tracker'!$Q166:$ACR166,LEN('Vacation Tracker'!$Q166:$ACR166)-1),0)))),"")</f>
        <v/>
      </c>
      <c r="N164" s="26" t="str">
        <f t="array" ref="N164">IF($C164&lt;&gt;"",SUM(IF('Vacation Tracker'!$Q$1:$ACR$1=1,IF(RIGHT('Vacation Tracker'!$Q166:$ACR166)=N$9,IFERROR(--LEFT('Vacation Tracker'!$Q166:$ACR166,LEN('Vacation Tracker'!$Q166:$ACR166)-1),0)))),"")</f>
        <v/>
      </c>
      <c r="O164" s="26" t="str">
        <f t="array" ref="O164">IF($C164&lt;&gt;"",SUM(IF('Vacation Tracker'!$Q$1:$ACR$1=1,IF(RIGHT('Vacation Tracker'!$Q166:$ACR166)=O$9,IFERROR(--LEFT('Vacation Tracker'!$Q166:$ACR166,LEN('Vacation Tracker'!$Q166:$ACR166)-1),0)))),"")</f>
        <v/>
      </c>
      <c r="P164" s="26" t="str">
        <f t="array" ref="P164">IF($C164&lt;&gt;"",SUM(IF('Vacation Tracker'!$Q$1:$ACR$1=1,IF(RIGHT('Vacation Tracker'!$Q166:$ACR166)=P$9,IFERROR(--LEFT('Vacation Tracker'!$Q166:$ACR166,LEN('Vacation Tracker'!$Q166:$ACR166)-1),0)))),"")</f>
        <v/>
      </c>
      <c r="Q164" s="26" t="str">
        <f t="array" ref="Q164">IF($C164&lt;&gt;"",SUM(IF('Vacation Tracker'!$Q$1:$ACR$1=1,IF(RIGHT('Vacation Tracker'!$Q166:$ACR166)=Q$9,IFERROR(--LEFT('Vacation Tracker'!$Q166:$ACR166,LEN('Vacation Tracker'!$Q166:$ACR166)-1),0)))),"")</f>
        <v/>
      </c>
      <c r="R164" s="73" t="str">
        <f t="array" ref="R164">IF($C164&lt;&gt;"",SUM(IF('Vacation Tracker'!$Q$1:$ACR$1=1,IF(RIGHT('Vacation Tracker'!$Q166:$ACR166)=R$9,IFERROR(--LEFT('Vacation Tracker'!$Q166:$ACR166,LEN('Vacation Tracker'!$Q166:$ACR166)-1),0)))),"")</f>
        <v/>
      </c>
      <c r="S164" s="74" t="str">
        <f t="array" ref="S164">IF($C164&lt;&gt;"",SUM(IF('Vacation Tracker'!$Q$1:$ACR$1=1,IF(RIGHT('Vacation Tracker'!$Q166:$ACR166)=S$9,IFERROR(--LEFT('Vacation Tracker'!$Q166:$ACR166,LEN('Vacation Tracker'!$Q166:$ACR166)-1),0)))),"")</f>
        <v/>
      </c>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row>
    <row r="165" spans="2:168" ht="15" customHeight="1" x14ac:dyDescent="0.2">
      <c r="B165" s="23">
        <f>IF('Vacation Tracker'!B167&lt;&gt;"",'Vacation Tracker'!B167,"")</f>
        <v>156</v>
      </c>
      <c r="C165" s="24" t="str">
        <f>IF('Vacation Tracker'!C167&lt;&gt;"",'Vacation Tracker'!C167,"")</f>
        <v/>
      </c>
      <c r="D165" s="25" t="str">
        <f>IF('Vacation Tracker'!D167&lt;&gt;"",'Vacation Tracker'!D167,"")</f>
        <v/>
      </c>
      <c r="E165" s="25" t="str">
        <f>IF('Vacation Tracker'!E167&lt;&gt;"",'Vacation Tracker'!E167,"")</f>
        <v/>
      </c>
      <c r="F165" s="24" t="str">
        <f>IF('Vacation Tracker'!F167&lt;&gt;"",'Vacation Tracker'!F167,"")</f>
        <v/>
      </c>
      <c r="G165" s="24" t="str">
        <f>IF('Vacation Tracker'!G167&lt;&gt;"",'Vacation Tracker'!G167,"")</f>
        <v/>
      </c>
      <c r="H165" s="23" t="str">
        <f>IF(C165&lt;&gt;"",SUMIF('Vacation Tracker'!$Q$1:$ACR$1,1,'Vacation Tracker'!Q167:ACR167),"")</f>
        <v/>
      </c>
      <c r="I165" s="26" t="str">
        <f t="shared" si="4"/>
        <v/>
      </c>
      <c r="J165" s="72" t="str">
        <f t="shared" si="5"/>
        <v/>
      </c>
      <c r="K165" s="26" t="str">
        <f t="array" ref="K165">IF($C165&lt;&gt;"",SUM(IF('Vacation Tracker'!$Q$1:$ACR$1=1,IF(RIGHT('Vacation Tracker'!$Q167:$ACR167)=K$9,IFERROR(--LEFT('Vacation Tracker'!$Q167:$ACR167,LEN('Vacation Tracker'!$Q167:$ACR167)-1),0)))),"")</f>
        <v/>
      </c>
      <c r="L165" s="26" t="str">
        <f t="array" ref="L165">IF($C165&lt;&gt;"",SUM(IF('Vacation Tracker'!$Q$1:$ACR$1=1,IF(RIGHT('Vacation Tracker'!$Q167:$ACR167)=L$9,IFERROR(--LEFT('Vacation Tracker'!$Q167:$ACR167,LEN('Vacation Tracker'!$Q167:$ACR167)-1),0)))),"")</f>
        <v/>
      </c>
      <c r="M165" s="26" t="str">
        <f t="array" ref="M165">IF($C165&lt;&gt;"",SUM(IF('Vacation Tracker'!$Q$1:$ACR$1=1,IF(RIGHT('Vacation Tracker'!$Q167:$ACR167)=M$9,IFERROR(--LEFT('Vacation Tracker'!$Q167:$ACR167,LEN('Vacation Tracker'!$Q167:$ACR167)-1),0)))),"")</f>
        <v/>
      </c>
      <c r="N165" s="26" t="str">
        <f t="array" ref="N165">IF($C165&lt;&gt;"",SUM(IF('Vacation Tracker'!$Q$1:$ACR$1=1,IF(RIGHT('Vacation Tracker'!$Q167:$ACR167)=N$9,IFERROR(--LEFT('Vacation Tracker'!$Q167:$ACR167,LEN('Vacation Tracker'!$Q167:$ACR167)-1),0)))),"")</f>
        <v/>
      </c>
      <c r="O165" s="26" t="str">
        <f t="array" ref="O165">IF($C165&lt;&gt;"",SUM(IF('Vacation Tracker'!$Q$1:$ACR$1=1,IF(RIGHT('Vacation Tracker'!$Q167:$ACR167)=O$9,IFERROR(--LEFT('Vacation Tracker'!$Q167:$ACR167,LEN('Vacation Tracker'!$Q167:$ACR167)-1),0)))),"")</f>
        <v/>
      </c>
      <c r="P165" s="26" t="str">
        <f t="array" ref="P165">IF($C165&lt;&gt;"",SUM(IF('Vacation Tracker'!$Q$1:$ACR$1=1,IF(RIGHT('Vacation Tracker'!$Q167:$ACR167)=P$9,IFERROR(--LEFT('Vacation Tracker'!$Q167:$ACR167,LEN('Vacation Tracker'!$Q167:$ACR167)-1),0)))),"")</f>
        <v/>
      </c>
      <c r="Q165" s="26" t="str">
        <f t="array" ref="Q165">IF($C165&lt;&gt;"",SUM(IF('Vacation Tracker'!$Q$1:$ACR$1=1,IF(RIGHT('Vacation Tracker'!$Q167:$ACR167)=Q$9,IFERROR(--LEFT('Vacation Tracker'!$Q167:$ACR167,LEN('Vacation Tracker'!$Q167:$ACR167)-1),0)))),"")</f>
        <v/>
      </c>
      <c r="R165" s="73" t="str">
        <f t="array" ref="R165">IF($C165&lt;&gt;"",SUM(IF('Vacation Tracker'!$Q$1:$ACR$1=1,IF(RIGHT('Vacation Tracker'!$Q167:$ACR167)=R$9,IFERROR(--LEFT('Vacation Tracker'!$Q167:$ACR167,LEN('Vacation Tracker'!$Q167:$ACR167)-1),0)))),"")</f>
        <v/>
      </c>
      <c r="S165" s="74" t="str">
        <f t="array" ref="S165">IF($C165&lt;&gt;"",SUM(IF('Vacation Tracker'!$Q$1:$ACR$1=1,IF(RIGHT('Vacation Tracker'!$Q167:$ACR167)=S$9,IFERROR(--LEFT('Vacation Tracker'!$Q167:$ACR167,LEN('Vacation Tracker'!$Q167:$ACR167)-1),0)))),"")</f>
        <v/>
      </c>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row>
    <row r="166" spans="2:168" ht="15" customHeight="1" x14ac:dyDescent="0.2">
      <c r="B166" s="23">
        <f>IF('Vacation Tracker'!B168&lt;&gt;"",'Vacation Tracker'!B168,"")</f>
        <v>157</v>
      </c>
      <c r="C166" s="24" t="str">
        <f>IF('Vacation Tracker'!C168&lt;&gt;"",'Vacation Tracker'!C168,"")</f>
        <v/>
      </c>
      <c r="D166" s="25" t="str">
        <f>IF('Vacation Tracker'!D168&lt;&gt;"",'Vacation Tracker'!D168,"")</f>
        <v/>
      </c>
      <c r="E166" s="25" t="str">
        <f>IF('Vacation Tracker'!E168&lt;&gt;"",'Vacation Tracker'!E168,"")</f>
        <v/>
      </c>
      <c r="F166" s="24" t="str">
        <f>IF('Vacation Tracker'!F168&lt;&gt;"",'Vacation Tracker'!F168,"")</f>
        <v/>
      </c>
      <c r="G166" s="24" t="str">
        <f>IF('Vacation Tracker'!G168&lt;&gt;"",'Vacation Tracker'!G168,"")</f>
        <v/>
      </c>
      <c r="H166" s="23" t="str">
        <f>IF(C166&lt;&gt;"",SUMIF('Vacation Tracker'!$Q$1:$ACR$1,1,'Vacation Tracker'!Q168:ACR168),"")</f>
        <v/>
      </c>
      <c r="I166" s="26" t="str">
        <f t="shared" si="4"/>
        <v/>
      </c>
      <c r="J166" s="72" t="str">
        <f t="shared" si="5"/>
        <v/>
      </c>
      <c r="K166" s="26" t="str">
        <f t="array" ref="K166">IF($C166&lt;&gt;"",SUM(IF('Vacation Tracker'!$Q$1:$ACR$1=1,IF(RIGHT('Vacation Tracker'!$Q168:$ACR168)=K$9,IFERROR(--LEFT('Vacation Tracker'!$Q168:$ACR168,LEN('Vacation Tracker'!$Q168:$ACR168)-1),0)))),"")</f>
        <v/>
      </c>
      <c r="L166" s="26" t="str">
        <f t="array" ref="L166">IF($C166&lt;&gt;"",SUM(IF('Vacation Tracker'!$Q$1:$ACR$1=1,IF(RIGHT('Vacation Tracker'!$Q168:$ACR168)=L$9,IFERROR(--LEFT('Vacation Tracker'!$Q168:$ACR168,LEN('Vacation Tracker'!$Q168:$ACR168)-1),0)))),"")</f>
        <v/>
      </c>
      <c r="M166" s="26" t="str">
        <f t="array" ref="M166">IF($C166&lt;&gt;"",SUM(IF('Vacation Tracker'!$Q$1:$ACR$1=1,IF(RIGHT('Vacation Tracker'!$Q168:$ACR168)=M$9,IFERROR(--LEFT('Vacation Tracker'!$Q168:$ACR168,LEN('Vacation Tracker'!$Q168:$ACR168)-1),0)))),"")</f>
        <v/>
      </c>
      <c r="N166" s="26" t="str">
        <f t="array" ref="N166">IF($C166&lt;&gt;"",SUM(IF('Vacation Tracker'!$Q$1:$ACR$1=1,IF(RIGHT('Vacation Tracker'!$Q168:$ACR168)=N$9,IFERROR(--LEFT('Vacation Tracker'!$Q168:$ACR168,LEN('Vacation Tracker'!$Q168:$ACR168)-1),0)))),"")</f>
        <v/>
      </c>
      <c r="O166" s="26" t="str">
        <f t="array" ref="O166">IF($C166&lt;&gt;"",SUM(IF('Vacation Tracker'!$Q$1:$ACR$1=1,IF(RIGHT('Vacation Tracker'!$Q168:$ACR168)=O$9,IFERROR(--LEFT('Vacation Tracker'!$Q168:$ACR168,LEN('Vacation Tracker'!$Q168:$ACR168)-1),0)))),"")</f>
        <v/>
      </c>
      <c r="P166" s="26" t="str">
        <f t="array" ref="P166">IF($C166&lt;&gt;"",SUM(IF('Vacation Tracker'!$Q$1:$ACR$1=1,IF(RIGHT('Vacation Tracker'!$Q168:$ACR168)=P$9,IFERROR(--LEFT('Vacation Tracker'!$Q168:$ACR168,LEN('Vacation Tracker'!$Q168:$ACR168)-1),0)))),"")</f>
        <v/>
      </c>
      <c r="Q166" s="26" t="str">
        <f t="array" ref="Q166">IF($C166&lt;&gt;"",SUM(IF('Vacation Tracker'!$Q$1:$ACR$1=1,IF(RIGHT('Vacation Tracker'!$Q168:$ACR168)=Q$9,IFERROR(--LEFT('Vacation Tracker'!$Q168:$ACR168,LEN('Vacation Tracker'!$Q168:$ACR168)-1),0)))),"")</f>
        <v/>
      </c>
      <c r="R166" s="73" t="str">
        <f t="array" ref="R166">IF($C166&lt;&gt;"",SUM(IF('Vacation Tracker'!$Q$1:$ACR$1=1,IF(RIGHT('Vacation Tracker'!$Q168:$ACR168)=R$9,IFERROR(--LEFT('Vacation Tracker'!$Q168:$ACR168,LEN('Vacation Tracker'!$Q168:$ACR168)-1),0)))),"")</f>
        <v/>
      </c>
      <c r="S166" s="74" t="str">
        <f t="array" ref="S166">IF($C166&lt;&gt;"",SUM(IF('Vacation Tracker'!$Q$1:$ACR$1=1,IF(RIGHT('Vacation Tracker'!$Q168:$ACR168)=S$9,IFERROR(--LEFT('Vacation Tracker'!$Q168:$ACR168,LEN('Vacation Tracker'!$Q168:$ACR168)-1),0)))),"")</f>
        <v/>
      </c>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row>
    <row r="167" spans="2:168" ht="15" customHeight="1" x14ac:dyDescent="0.2">
      <c r="B167" s="23">
        <f>IF('Vacation Tracker'!B169&lt;&gt;"",'Vacation Tracker'!B169,"")</f>
        <v>158</v>
      </c>
      <c r="C167" s="24" t="str">
        <f>IF('Vacation Tracker'!C169&lt;&gt;"",'Vacation Tracker'!C169,"")</f>
        <v/>
      </c>
      <c r="D167" s="25" t="str">
        <f>IF('Vacation Tracker'!D169&lt;&gt;"",'Vacation Tracker'!D169,"")</f>
        <v/>
      </c>
      <c r="E167" s="25" t="str">
        <f>IF('Vacation Tracker'!E169&lt;&gt;"",'Vacation Tracker'!E169,"")</f>
        <v/>
      </c>
      <c r="F167" s="24" t="str">
        <f>IF('Vacation Tracker'!F169&lt;&gt;"",'Vacation Tracker'!F169,"")</f>
        <v/>
      </c>
      <c r="G167" s="24" t="str">
        <f>IF('Vacation Tracker'!G169&lt;&gt;"",'Vacation Tracker'!G169,"")</f>
        <v/>
      </c>
      <c r="H167" s="23" t="str">
        <f>IF(C167&lt;&gt;"",SUMIF('Vacation Tracker'!$Q$1:$ACR$1,1,'Vacation Tracker'!Q169:ACR169),"")</f>
        <v/>
      </c>
      <c r="I167" s="26" t="str">
        <f t="shared" si="4"/>
        <v/>
      </c>
      <c r="J167" s="72" t="str">
        <f t="shared" si="5"/>
        <v/>
      </c>
      <c r="K167" s="26" t="str">
        <f t="array" ref="K167">IF($C167&lt;&gt;"",SUM(IF('Vacation Tracker'!$Q$1:$ACR$1=1,IF(RIGHT('Vacation Tracker'!$Q169:$ACR169)=K$9,IFERROR(--LEFT('Vacation Tracker'!$Q169:$ACR169,LEN('Vacation Tracker'!$Q169:$ACR169)-1),0)))),"")</f>
        <v/>
      </c>
      <c r="L167" s="26" t="str">
        <f t="array" ref="L167">IF($C167&lt;&gt;"",SUM(IF('Vacation Tracker'!$Q$1:$ACR$1=1,IF(RIGHT('Vacation Tracker'!$Q169:$ACR169)=L$9,IFERROR(--LEFT('Vacation Tracker'!$Q169:$ACR169,LEN('Vacation Tracker'!$Q169:$ACR169)-1),0)))),"")</f>
        <v/>
      </c>
      <c r="M167" s="26" t="str">
        <f t="array" ref="M167">IF($C167&lt;&gt;"",SUM(IF('Vacation Tracker'!$Q$1:$ACR$1=1,IF(RIGHT('Vacation Tracker'!$Q169:$ACR169)=M$9,IFERROR(--LEFT('Vacation Tracker'!$Q169:$ACR169,LEN('Vacation Tracker'!$Q169:$ACR169)-1),0)))),"")</f>
        <v/>
      </c>
      <c r="N167" s="26" t="str">
        <f t="array" ref="N167">IF($C167&lt;&gt;"",SUM(IF('Vacation Tracker'!$Q$1:$ACR$1=1,IF(RIGHT('Vacation Tracker'!$Q169:$ACR169)=N$9,IFERROR(--LEFT('Vacation Tracker'!$Q169:$ACR169,LEN('Vacation Tracker'!$Q169:$ACR169)-1),0)))),"")</f>
        <v/>
      </c>
      <c r="O167" s="26" t="str">
        <f t="array" ref="O167">IF($C167&lt;&gt;"",SUM(IF('Vacation Tracker'!$Q$1:$ACR$1=1,IF(RIGHT('Vacation Tracker'!$Q169:$ACR169)=O$9,IFERROR(--LEFT('Vacation Tracker'!$Q169:$ACR169,LEN('Vacation Tracker'!$Q169:$ACR169)-1),0)))),"")</f>
        <v/>
      </c>
      <c r="P167" s="26" t="str">
        <f t="array" ref="P167">IF($C167&lt;&gt;"",SUM(IF('Vacation Tracker'!$Q$1:$ACR$1=1,IF(RIGHT('Vacation Tracker'!$Q169:$ACR169)=P$9,IFERROR(--LEFT('Vacation Tracker'!$Q169:$ACR169,LEN('Vacation Tracker'!$Q169:$ACR169)-1),0)))),"")</f>
        <v/>
      </c>
      <c r="Q167" s="26" t="str">
        <f t="array" ref="Q167">IF($C167&lt;&gt;"",SUM(IF('Vacation Tracker'!$Q$1:$ACR$1=1,IF(RIGHT('Vacation Tracker'!$Q169:$ACR169)=Q$9,IFERROR(--LEFT('Vacation Tracker'!$Q169:$ACR169,LEN('Vacation Tracker'!$Q169:$ACR169)-1),0)))),"")</f>
        <v/>
      </c>
      <c r="R167" s="73" t="str">
        <f t="array" ref="R167">IF($C167&lt;&gt;"",SUM(IF('Vacation Tracker'!$Q$1:$ACR$1=1,IF(RIGHT('Vacation Tracker'!$Q169:$ACR169)=R$9,IFERROR(--LEFT('Vacation Tracker'!$Q169:$ACR169,LEN('Vacation Tracker'!$Q169:$ACR169)-1),0)))),"")</f>
        <v/>
      </c>
      <c r="S167" s="74" t="str">
        <f t="array" ref="S167">IF($C167&lt;&gt;"",SUM(IF('Vacation Tracker'!$Q$1:$ACR$1=1,IF(RIGHT('Vacation Tracker'!$Q169:$ACR169)=S$9,IFERROR(--LEFT('Vacation Tracker'!$Q169:$ACR169,LEN('Vacation Tracker'!$Q169:$ACR169)-1),0)))),"")</f>
        <v/>
      </c>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row>
    <row r="168" spans="2:168" ht="15" customHeight="1" x14ac:dyDescent="0.2">
      <c r="B168" s="23">
        <f>IF('Vacation Tracker'!B170&lt;&gt;"",'Vacation Tracker'!B170,"")</f>
        <v>159</v>
      </c>
      <c r="C168" s="24" t="str">
        <f>IF('Vacation Tracker'!C170&lt;&gt;"",'Vacation Tracker'!C170,"")</f>
        <v/>
      </c>
      <c r="D168" s="25" t="str">
        <f>IF('Vacation Tracker'!D170&lt;&gt;"",'Vacation Tracker'!D170,"")</f>
        <v/>
      </c>
      <c r="E168" s="25" t="str">
        <f>IF('Vacation Tracker'!E170&lt;&gt;"",'Vacation Tracker'!E170,"")</f>
        <v/>
      </c>
      <c r="F168" s="24" t="str">
        <f>IF('Vacation Tracker'!F170&lt;&gt;"",'Vacation Tracker'!F170,"")</f>
        <v/>
      </c>
      <c r="G168" s="24" t="str">
        <f>IF('Vacation Tracker'!G170&lt;&gt;"",'Vacation Tracker'!G170,"")</f>
        <v/>
      </c>
      <c r="H168" s="23" t="str">
        <f>IF(C168&lt;&gt;"",SUMIF('Vacation Tracker'!$Q$1:$ACR$1,1,'Vacation Tracker'!Q170:ACR170),"")</f>
        <v/>
      </c>
      <c r="I168" s="26" t="str">
        <f t="shared" si="4"/>
        <v/>
      </c>
      <c r="J168" s="72" t="str">
        <f t="shared" si="5"/>
        <v/>
      </c>
      <c r="K168" s="26" t="str">
        <f t="array" ref="K168">IF($C168&lt;&gt;"",SUM(IF('Vacation Tracker'!$Q$1:$ACR$1=1,IF(RIGHT('Vacation Tracker'!$Q170:$ACR170)=K$9,IFERROR(--LEFT('Vacation Tracker'!$Q170:$ACR170,LEN('Vacation Tracker'!$Q170:$ACR170)-1),0)))),"")</f>
        <v/>
      </c>
      <c r="L168" s="26" t="str">
        <f t="array" ref="L168">IF($C168&lt;&gt;"",SUM(IF('Vacation Tracker'!$Q$1:$ACR$1=1,IF(RIGHT('Vacation Tracker'!$Q170:$ACR170)=L$9,IFERROR(--LEFT('Vacation Tracker'!$Q170:$ACR170,LEN('Vacation Tracker'!$Q170:$ACR170)-1),0)))),"")</f>
        <v/>
      </c>
      <c r="M168" s="26" t="str">
        <f t="array" ref="M168">IF($C168&lt;&gt;"",SUM(IF('Vacation Tracker'!$Q$1:$ACR$1=1,IF(RIGHT('Vacation Tracker'!$Q170:$ACR170)=M$9,IFERROR(--LEFT('Vacation Tracker'!$Q170:$ACR170,LEN('Vacation Tracker'!$Q170:$ACR170)-1),0)))),"")</f>
        <v/>
      </c>
      <c r="N168" s="26" t="str">
        <f t="array" ref="N168">IF($C168&lt;&gt;"",SUM(IF('Vacation Tracker'!$Q$1:$ACR$1=1,IF(RIGHT('Vacation Tracker'!$Q170:$ACR170)=N$9,IFERROR(--LEFT('Vacation Tracker'!$Q170:$ACR170,LEN('Vacation Tracker'!$Q170:$ACR170)-1),0)))),"")</f>
        <v/>
      </c>
      <c r="O168" s="26" t="str">
        <f t="array" ref="O168">IF($C168&lt;&gt;"",SUM(IF('Vacation Tracker'!$Q$1:$ACR$1=1,IF(RIGHT('Vacation Tracker'!$Q170:$ACR170)=O$9,IFERROR(--LEFT('Vacation Tracker'!$Q170:$ACR170,LEN('Vacation Tracker'!$Q170:$ACR170)-1),0)))),"")</f>
        <v/>
      </c>
      <c r="P168" s="26" t="str">
        <f t="array" ref="P168">IF($C168&lt;&gt;"",SUM(IF('Vacation Tracker'!$Q$1:$ACR$1=1,IF(RIGHT('Vacation Tracker'!$Q170:$ACR170)=P$9,IFERROR(--LEFT('Vacation Tracker'!$Q170:$ACR170,LEN('Vacation Tracker'!$Q170:$ACR170)-1),0)))),"")</f>
        <v/>
      </c>
      <c r="Q168" s="26" t="str">
        <f t="array" ref="Q168">IF($C168&lt;&gt;"",SUM(IF('Vacation Tracker'!$Q$1:$ACR$1=1,IF(RIGHT('Vacation Tracker'!$Q170:$ACR170)=Q$9,IFERROR(--LEFT('Vacation Tracker'!$Q170:$ACR170,LEN('Vacation Tracker'!$Q170:$ACR170)-1),0)))),"")</f>
        <v/>
      </c>
      <c r="R168" s="73" t="str">
        <f t="array" ref="R168">IF($C168&lt;&gt;"",SUM(IF('Vacation Tracker'!$Q$1:$ACR$1=1,IF(RIGHT('Vacation Tracker'!$Q170:$ACR170)=R$9,IFERROR(--LEFT('Vacation Tracker'!$Q170:$ACR170,LEN('Vacation Tracker'!$Q170:$ACR170)-1),0)))),"")</f>
        <v/>
      </c>
      <c r="S168" s="74" t="str">
        <f t="array" ref="S168">IF($C168&lt;&gt;"",SUM(IF('Vacation Tracker'!$Q$1:$ACR$1=1,IF(RIGHT('Vacation Tracker'!$Q170:$ACR170)=S$9,IFERROR(--LEFT('Vacation Tracker'!$Q170:$ACR170,LEN('Vacation Tracker'!$Q170:$ACR170)-1),0)))),"")</f>
        <v/>
      </c>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row>
    <row r="169" spans="2:168" ht="15" customHeight="1" x14ac:dyDescent="0.2">
      <c r="B169" s="23">
        <f>IF('Vacation Tracker'!B171&lt;&gt;"",'Vacation Tracker'!B171,"")</f>
        <v>160</v>
      </c>
      <c r="C169" s="24" t="str">
        <f>IF('Vacation Tracker'!C171&lt;&gt;"",'Vacation Tracker'!C171,"")</f>
        <v/>
      </c>
      <c r="D169" s="25" t="str">
        <f>IF('Vacation Tracker'!D171&lt;&gt;"",'Vacation Tracker'!D171,"")</f>
        <v/>
      </c>
      <c r="E169" s="25" t="str">
        <f>IF('Vacation Tracker'!E171&lt;&gt;"",'Vacation Tracker'!E171,"")</f>
        <v/>
      </c>
      <c r="F169" s="24" t="str">
        <f>IF('Vacation Tracker'!F171&lt;&gt;"",'Vacation Tracker'!F171,"")</f>
        <v/>
      </c>
      <c r="G169" s="24" t="str">
        <f>IF('Vacation Tracker'!G171&lt;&gt;"",'Vacation Tracker'!G171,"")</f>
        <v/>
      </c>
      <c r="H169" s="23" t="str">
        <f>IF(C169&lt;&gt;"",SUMIF('Vacation Tracker'!$Q$1:$ACR$1,1,'Vacation Tracker'!Q171:ACR171),"")</f>
        <v/>
      </c>
      <c r="I169" s="26" t="str">
        <f t="shared" si="4"/>
        <v/>
      </c>
      <c r="J169" s="72" t="str">
        <f t="shared" si="5"/>
        <v/>
      </c>
      <c r="K169" s="26" t="str">
        <f t="array" ref="K169">IF($C169&lt;&gt;"",SUM(IF('Vacation Tracker'!$Q$1:$ACR$1=1,IF(RIGHT('Vacation Tracker'!$Q171:$ACR171)=K$9,IFERROR(--LEFT('Vacation Tracker'!$Q171:$ACR171,LEN('Vacation Tracker'!$Q171:$ACR171)-1),0)))),"")</f>
        <v/>
      </c>
      <c r="L169" s="26" t="str">
        <f t="array" ref="L169">IF($C169&lt;&gt;"",SUM(IF('Vacation Tracker'!$Q$1:$ACR$1=1,IF(RIGHT('Vacation Tracker'!$Q171:$ACR171)=L$9,IFERROR(--LEFT('Vacation Tracker'!$Q171:$ACR171,LEN('Vacation Tracker'!$Q171:$ACR171)-1),0)))),"")</f>
        <v/>
      </c>
      <c r="M169" s="26" t="str">
        <f t="array" ref="M169">IF($C169&lt;&gt;"",SUM(IF('Vacation Tracker'!$Q$1:$ACR$1=1,IF(RIGHT('Vacation Tracker'!$Q171:$ACR171)=M$9,IFERROR(--LEFT('Vacation Tracker'!$Q171:$ACR171,LEN('Vacation Tracker'!$Q171:$ACR171)-1),0)))),"")</f>
        <v/>
      </c>
      <c r="N169" s="26" t="str">
        <f t="array" ref="N169">IF($C169&lt;&gt;"",SUM(IF('Vacation Tracker'!$Q$1:$ACR$1=1,IF(RIGHT('Vacation Tracker'!$Q171:$ACR171)=N$9,IFERROR(--LEFT('Vacation Tracker'!$Q171:$ACR171,LEN('Vacation Tracker'!$Q171:$ACR171)-1),0)))),"")</f>
        <v/>
      </c>
      <c r="O169" s="26" t="str">
        <f t="array" ref="O169">IF($C169&lt;&gt;"",SUM(IF('Vacation Tracker'!$Q$1:$ACR$1=1,IF(RIGHT('Vacation Tracker'!$Q171:$ACR171)=O$9,IFERROR(--LEFT('Vacation Tracker'!$Q171:$ACR171,LEN('Vacation Tracker'!$Q171:$ACR171)-1),0)))),"")</f>
        <v/>
      </c>
      <c r="P169" s="26" t="str">
        <f t="array" ref="P169">IF($C169&lt;&gt;"",SUM(IF('Vacation Tracker'!$Q$1:$ACR$1=1,IF(RIGHT('Vacation Tracker'!$Q171:$ACR171)=P$9,IFERROR(--LEFT('Vacation Tracker'!$Q171:$ACR171,LEN('Vacation Tracker'!$Q171:$ACR171)-1),0)))),"")</f>
        <v/>
      </c>
      <c r="Q169" s="26" t="str">
        <f t="array" ref="Q169">IF($C169&lt;&gt;"",SUM(IF('Vacation Tracker'!$Q$1:$ACR$1=1,IF(RIGHT('Vacation Tracker'!$Q171:$ACR171)=Q$9,IFERROR(--LEFT('Vacation Tracker'!$Q171:$ACR171,LEN('Vacation Tracker'!$Q171:$ACR171)-1),0)))),"")</f>
        <v/>
      </c>
      <c r="R169" s="73" t="str">
        <f t="array" ref="R169">IF($C169&lt;&gt;"",SUM(IF('Vacation Tracker'!$Q$1:$ACR$1=1,IF(RIGHT('Vacation Tracker'!$Q171:$ACR171)=R$9,IFERROR(--LEFT('Vacation Tracker'!$Q171:$ACR171,LEN('Vacation Tracker'!$Q171:$ACR171)-1),0)))),"")</f>
        <v/>
      </c>
      <c r="S169" s="74" t="str">
        <f t="array" ref="S169">IF($C169&lt;&gt;"",SUM(IF('Vacation Tracker'!$Q$1:$ACR$1=1,IF(RIGHT('Vacation Tracker'!$Q171:$ACR171)=S$9,IFERROR(--LEFT('Vacation Tracker'!$Q171:$ACR171,LEN('Vacation Tracker'!$Q171:$ACR171)-1),0)))),"")</f>
        <v/>
      </c>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row>
    <row r="170" spans="2:168" ht="15" customHeight="1" x14ac:dyDescent="0.2">
      <c r="B170" s="23">
        <f>IF('Vacation Tracker'!B172&lt;&gt;"",'Vacation Tracker'!B172,"")</f>
        <v>161</v>
      </c>
      <c r="C170" s="24" t="str">
        <f>IF('Vacation Tracker'!C172&lt;&gt;"",'Vacation Tracker'!C172,"")</f>
        <v/>
      </c>
      <c r="D170" s="25" t="str">
        <f>IF('Vacation Tracker'!D172&lt;&gt;"",'Vacation Tracker'!D172,"")</f>
        <v/>
      </c>
      <c r="E170" s="25" t="str">
        <f>IF('Vacation Tracker'!E172&lt;&gt;"",'Vacation Tracker'!E172,"")</f>
        <v/>
      </c>
      <c r="F170" s="24" t="str">
        <f>IF('Vacation Tracker'!F172&lt;&gt;"",'Vacation Tracker'!F172,"")</f>
        <v/>
      </c>
      <c r="G170" s="24" t="str">
        <f>IF('Vacation Tracker'!G172&lt;&gt;"",'Vacation Tracker'!G172,"")</f>
        <v/>
      </c>
      <c r="H170" s="23" t="str">
        <f>IF(C170&lt;&gt;"",SUMIF('Vacation Tracker'!$Q$1:$ACR$1,1,'Vacation Tracker'!Q172:ACR172),"")</f>
        <v/>
      </c>
      <c r="I170" s="26" t="str">
        <f t="shared" si="4"/>
        <v/>
      </c>
      <c r="J170" s="72" t="str">
        <f t="shared" si="5"/>
        <v/>
      </c>
      <c r="K170" s="26" t="str">
        <f t="array" ref="K170">IF($C170&lt;&gt;"",SUM(IF('Vacation Tracker'!$Q$1:$ACR$1=1,IF(RIGHT('Vacation Tracker'!$Q172:$ACR172)=K$9,IFERROR(--LEFT('Vacation Tracker'!$Q172:$ACR172,LEN('Vacation Tracker'!$Q172:$ACR172)-1),0)))),"")</f>
        <v/>
      </c>
      <c r="L170" s="26" t="str">
        <f t="array" ref="L170">IF($C170&lt;&gt;"",SUM(IF('Vacation Tracker'!$Q$1:$ACR$1=1,IF(RIGHT('Vacation Tracker'!$Q172:$ACR172)=L$9,IFERROR(--LEFT('Vacation Tracker'!$Q172:$ACR172,LEN('Vacation Tracker'!$Q172:$ACR172)-1),0)))),"")</f>
        <v/>
      </c>
      <c r="M170" s="26" t="str">
        <f t="array" ref="M170">IF($C170&lt;&gt;"",SUM(IF('Vacation Tracker'!$Q$1:$ACR$1=1,IF(RIGHT('Vacation Tracker'!$Q172:$ACR172)=M$9,IFERROR(--LEFT('Vacation Tracker'!$Q172:$ACR172,LEN('Vacation Tracker'!$Q172:$ACR172)-1),0)))),"")</f>
        <v/>
      </c>
      <c r="N170" s="26" t="str">
        <f t="array" ref="N170">IF($C170&lt;&gt;"",SUM(IF('Vacation Tracker'!$Q$1:$ACR$1=1,IF(RIGHT('Vacation Tracker'!$Q172:$ACR172)=N$9,IFERROR(--LEFT('Vacation Tracker'!$Q172:$ACR172,LEN('Vacation Tracker'!$Q172:$ACR172)-1),0)))),"")</f>
        <v/>
      </c>
      <c r="O170" s="26" t="str">
        <f t="array" ref="O170">IF($C170&lt;&gt;"",SUM(IF('Vacation Tracker'!$Q$1:$ACR$1=1,IF(RIGHT('Vacation Tracker'!$Q172:$ACR172)=O$9,IFERROR(--LEFT('Vacation Tracker'!$Q172:$ACR172,LEN('Vacation Tracker'!$Q172:$ACR172)-1),0)))),"")</f>
        <v/>
      </c>
      <c r="P170" s="26" t="str">
        <f t="array" ref="P170">IF($C170&lt;&gt;"",SUM(IF('Vacation Tracker'!$Q$1:$ACR$1=1,IF(RIGHT('Vacation Tracker'!$Q172:$ACR172)=P$9,IFERROR(--LEFT('Vacation Tracker'!$Q172:$ACR172,LEN('Vacation Tracker'!$Q172:$ACR172)-1),0)))),"")</f>
        <v/>
      </c>
      <c r="Q170" s="26" t="str">
        <f t="array" ref="Q170">IF($C170&lt;&gt;"",SUM(IF('Vacation Tracker'!$Q$1:$ACR$1=1,IF(RIGHT('Vacation Tracker'!$Q172:$ACR172)=Q$9,IFERROR(--LEFT('Vacation Tracker'!$Q172:$ACR172,LEN('Vacation Tracker'!$Q172:$ACR172)-1),0)))),"")</f>
        <v/>
      </c>
      <c r="R170" s="73" t="str">
        <f t="array" ref="R170">IF($C170&lt;&gt;"",SUM(IF('Vacation Tracker'!$Q$1:$ACR$1=1,IF(RIGHT('Vacation Tracker'!$Q172:$ACR172)=R$9,IFERROR(--LEFT('Vacation Tracker'!$Q172:$ACR172,LEN('Vacation Tracker'!$Q172:$ACR172)-1),0)))),"")</f>
        <v/>
      </c>
      <c r="S170" s="74" t="str">
        <f t="array" ref="S170">IF($C170&lt;&gt;"",SUM(IF('Vacation Tracker'!$Q$1:$ACR$1=1,IF(RIGHT('Vacation Tracker'!$Q172:$ACR172)=S$9,IFERROR(--LEFT('Vacation Tracker'!$Q172:$ACR172,LEN('Vacation Tracker'!$Q172:$ACR172)-1),0)))),"")</f>
        <v/>
      </c>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row>
    <row r="171" spans="2:168" ht="15" customHeight="1" x14ac:dyDescent="0.2">
      <c r="B171" s="23">
        <f>IF('Vacation Tracker'!B173&lt;&gt;"",'Vacation Tracker'!B173,"")</f>
        <v>162</v>
      </c>
      <c r="C171" s="24" t="str">
        <f>IF('Vacation Tracker'!C173&lt;&gt;"",'Vacation Tracker'!C173,"")</f>
        <v/>
      </c>
      <c r="D171" s="25" t="str">
        <f>IF('Vacation Tracker'!D173&lt;&gt;"",'Vacation Tracker'!D173,"")</f>
        <v/>
      </c>
      <c r="E171" s="25" t="str">
        <f>IF('Vacation Tracker'!E173&lt;&gt;"",'Vacation Tracker'!E173,"")</f>
        <v/>
      </c>
      <c r="F171" s="24" t="str">
        <f>IF('Vacation Tracker'!F173&lt;&gt;"",'Vacation Tracker'!F173,"")</f>
        <v/>
      </c>
      <c r="G171" s="24" t="str">
        <f>IF('Vacation Tracker'!G173&lt;&gt;"",'Vacation Tracker'!G173,"")</f>
        <v/>
      </c>
      <c r="H171" s="23" t="str">
        <f>IF(C171&lt;&gt;"",SUMIF('Vacation Tracker'!$Q$1:$ACR$1,1,'Vacation Tracker'!Q173:ACR173),"")</f>
        <v/>
      </c>
      <c r="I171" s="26" t="str">
        <f t="shared" si="4"/>
        <v/>
      </c>
      <c r="J171" s="72" t="str">
        <f t="shared" si="5"/>
        <v/>
      </c>
      <c r="K171" s="26" t="str">
        <f t="array" ref="K171">IF($C171&lt;&gt;"",SUM(IF('Vacation Tracker'!$Q$1:$ACR$1=1,IF(RIGHT('Vacation Tracker'!$Q173:$ACR173)=K$9,IFERROR(--LEFT('Vacation Tracker'!$Q173:$ACR173,LEN('Vacation Tracker'!$Q173:$ACR173)-1),0)))),"")</f>
        <v/>
      </c>
      <c r="L171" s="26" t="str">
        <f t="array" ref="L171">IF($C171&lt;&gt;"",SUM(IF('Vacation Tracker'!$Q$1:$ACR$1=1,IF(RIGHT('Vacation Tracker'!$Q173:$ACR173)=L$9,IFERROR(--LEFT('Vacation Tracker'!$Q173:$ACR173,LEN('Vacation Tracker'!$Q173:$ACR173)-1),0)))),"")</f>
        <v/>
      </c>
      <c r="M171" s="26" t="str">
        <f t="array" ref="M171">IF($C171&lt;&gt;"",SUM(IF('Vacation Tracker'!$Q$1:$ACR$1=1,IF(RIGHT('Vacation Tracker'!$Q173:$ACR173)=M$9,IFERROR(--LEFT('Vacation Tracker'!$Q173:$ACR173,LEN('Vacation Tracker'!$Q173:$ACR173)-1),0)))),"")</f>
        <v/>
      </c>
      <c r="N171" s="26" t="str">
        <f t="array" ref="N171">IF($C171&lt;&gt;"",SUM(IF('Vacation Tracker'!$Q$1:$ACR$1=1,IF(RIGHT('Vacation Tracker'!$Q173:$ACR173)=N$9,IFERROR(--LEFT('Vacation Tracker'!$Q173:$ACR173,LEN('Vacation Tracker'!$Q173:$ACR173)-1),0)))),"")</f>
        <v/>
      </c>
      <c r="O171" s="26" t="str">
        <f t="array" ref="O171">IF($C171&lt;&gt;"",SUM(IF('Vacation Tracker'!$Q$1:$ACR$1=1,IF(RIGHT('Vacation Tracker'!$Q173:$ACR173)=O$9,IFERROR(--LEFT('Vacation Tracker'!$Q173:$ACR173,LEN('Vacation Tracker'!$Q173:$ACR173)-1),0)))),"")</f>
        <v/>
      </c>
      <c r="P171" s="26" t="str">
        <f t="array" ref="P171">IF($C171&lt;&gt;"",SUM(IF('Vacation Tracker'!$Q$1:$ACR$1=1,IF(RIGHT('Vacation Tracker'!$Q173:$ACR173)=P$9,IFERROR(--LEFT('Vacation Tracker'!$Q173:$ACR173,LEN('Vacation Tracker'!$Q173:$ACR173)-1),0)))),"")</f>
        <v/>
      </c>
      <c r="Q171" s="26" t="str">
        <f t="array" ref="Q171">IF($C171&lt;&gt;"",SUM(IF('Vacation Tracker'!$Q$1:$ACR$1=1,IF(RIGHT('Vacation Tracker'!$Q173:$ACR173)=Q$9,IFERROR(--LEFT('Vacation Tracker'!$Q173:$ACR173,LEN('Vacation Tracker'!$Q173:$ACR173)-1),0)))),"")</f>
        <v/>
      </c>
      <c r="R171" s="73" t="str">
        <f t="array" ref="R171">IF($C171&lt;&gt;"",SUM(IF('Vacation Tracker'!$Q$1:$ACR$1=1,IF(RIGHT('Vacation Tracker'!$Q173:$ACR173)=R$9,IFERROR(--LEFT('Vacation Tracker'!$Q173:$ACR173,LEN('Vacation Tracker'!$Q173:$ACR173)-1),0)))),"")</f>
        <v/>
      </c>
      <c r="S171" s="74" t="str">
        <f t="array" ref="S171">IF($C171&lt;&gt;"",SUM(IF('Vacation Tracker'!$Q$1:$ACR$1=1,IF(RIGHT('Vacation Tracker'!$Q173:$ACR173)=S$9,IFERROR(--LEFT('Vacation Tracker'!$Q173:$ACR173,LEN('Vacation Tracker'!$Q173:$ACR173)-1),0)))),"")</f>
        <v/>
      </c>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row>
    <row r="172" spans="2:168" ht="15" customHeight="1" x14ac:dyDescent="0.2">
      <c r="B172" s="23">
        <f>IF('Vacation Tracker'!B174&lt;&gt;"",'Vacation Tracker'!B174,"")</f>
        <v>163</v>
      </c>
      <c r="C172" s="24" t="str">
        <f>IF('Vacation Tracker'!C174&lt;&gt;"",'Vacation Tracker'!C174,"")</f>
        <v/>
      </c>
      <c r="D172" s="25" t="str">
        <f>IF('Vacation Tracker'!D174&lt;&gt;"",'Vacation Tracker'!D174,"")</f>
        <v/>
      </c>
      <c r="E172" s="25" t="str">
        <f>IF('Vacation Tracker'!E174&lt;&gt;"",'Vacation Tracker'!E174,"")</f>
        <v/>
      </c>
      <c r="F172" s="24" t="str">
        <f>IF('Vacation Tracker'!F174&lt;&gt;"",'Vacation Tracker'!F174,"")</f>
        <v/>
      </c>
      <c r="G172" s="24" t="str">
        <f>IF('Vacation Tracker'!G174&lt;&gt;"",'Vacation Tracker'!G174,"")</f>
        <v/>
      </c>
      <c r="H172" s="23" t="str">
        <f>IF(C172&lt;&gt;"",SUMIF('Vacation Tracker'!$Q$1:$ACR$1,1,'Vacation Tracker'!Q174:ACR174),"")</f>
        <v/>
      </c>
      <c r="I172" s="26" t="str">
        <f t="shared" si="4"/>
        <v/>
      </c>
      <c r="J172" s="72" t="str">
        <f t="shared" si="5"/>
        <v/>
      </c>
      <c r="K172" s="26" t="str">
        <f t="array" ref="K172">IF($C172&lt;&gt;"",SUM(IF('Vacation Tracker'!$Q$1:$ACR$1=1,IF(RIGHT('Vacation Tracker'!$Q174:$ACR174)=K$9,IFERROR(--LEFT('Vacation Tracker'!$Q174:$ACR174,LEN('Vacation Tracker'!$Q174:$ACR174)-1),0)))),"")</f>
        <v/>
      </c>
      <c r="L172" s="26" t="str">
        <f t="array" ref="L172">IF($C172&lt;&gt;"",SUM(IF('Vacation Tracker'!$Q$1:$ACR$1=1,IF(RIGHT('Vacation Tracker'!$Q174:$ACR174)=L$9,IFERROR(--LEFT('Vacation Tracker'!$Q174:$ACR174,LEN('Vacation Tracker'!$Q174:$ACR174)-1),0)))),"")</f>
        <v/>
      </c>
      <c r="M172" s="26" t="str">
        <f t="array" ref="M172">IF($C172&lt;&gt;"",SUM(IF('Vacation Tracker'!$Q$1:$ACR$1=1,IF(RIGHT('Vacation Tracker'!$Q174:$ACR174)=M$9,IFERROR(--LEFT('Vacation Tracker'!$Q174:$ACR174,LEN('Vacation Tracker'!$Q174:$ACR174)-1),0)))),"")</f>
        <v/>
      </c>
      <c r="N172" s="26" t="str">
        <f t="array" ref="N172">IF($C172&lt;&gt;"",SUM(IF('Vacation Tracker'!$Q$1:$ACR$1=1,IF(RIGHT('Vacation Tracker'!$Q174:$ACR174)=N$9,IFERROR(--LEFT('Vacation Tracker'!$Q174:$ACR174,LEN('Vacation Tracker'!$Q174:$ACR174)-1),0)))),"")</f>
        <v/>
      </c>
      <c r="O172" s="26" t="str">
        <f t="array" ref="O172">IF($C172&lt;&gt;"",SUM(IF('Vacation Tracker'!$Q$1:$ACR$1=1,IF(RIGHT('Vacation Tracker'!$Q174:$ACR174)=O$9,IFERROR(--LEFT('Vacation Tracker'!$Q174:$ACR174,LEN('Vacation Tracker'!$Q174:$ACR174)-1),0)))),"")</f>
        <v/>
      </c>
      <c r="P172" s="26" t="str">
        <f t="array" ref="P172">IF($C172&lt;&gt;"",SUM(IF('Vacation Tracker'!$Q$1:$ACR$1=1,IF(RIGHT('Vacation Tracker'!$Q174:$ACR174)=P$9,IFERROR(--LEFT('Vacation Tracker'!$Q174:$ACR174,LEN('Vacation Tracker'!$Q174:$ACR174)-1),0)))),"")</f>
        <v/>
      </c>
      <c r="Q172" s="26" t="str">
        <f t="array" ref="Q172">IF($C172&lt;&gt;"",SUM(IF('Vacation Tracker'!$Q$1:$ACR$1=1,IF(RIGHT('Vacation Tracker'!$Q174:$ACR174)=Q$9,IFERROR(--LEFT('Vacation Tracker'!$Q174:$ACR174,LEN('Vacation Tracker'!$Q174:$ACR174)-1),0)))),"")</f>
        <v/>
      </c>
      <c r="R172" s="73" t="str">
        <f t="array" ref="R172">IF($C172&lt;&gt;"",SUM(IF('Vacation Tracker'!$Q$1:$ACR$1=1,IF(RIGHT('Vacation Tracker'!$Q174:$ACR174)=R$9,IFERROR(--LEFT('Vacation Tracker'!$Q174:$ACR174,LEN('Vacation Tracker'!$Q174:$ACR174)-1),0)))),"")</f>
        <v/>
      </c>
      <c r="S172" s="74" t="str">
        <f t="array" ref="S172">IF($C172&lt;&gt;"",SUM(IF('Vacation Tracker'!$Q$1:$ACR$1=1,IF(RIGHT('Vacation Tracker'!$Q174:$ACR174)=S$9,IFERROR(--LEFT('Vacation Tracker'!$Q174:$ACR174,LEN('Vacation Tracker'!$Q174:$ACR174)-1),0)))),"")</f>
        <v/>
      </c>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row>
    <row r="173" spans="2:168" ht="15" customHeight="1" x14ac:dyDescent="0.2">
      <c r="B173" s="23">
        <f>IF('Vacation Tracker'!B175&lt;&gt;"",'Vacation Tracker'!B175,"")</f>
        <v>164</v>
      </c>
      <c r="C173" s="24" t="str">
        <f>IF('Vacation Tracker'!C175&lt;&gt;"",'Vacation Tracker'!C175,"")</f>
        <v/>
      </c>
      <c r="D173" s="25" t="str">
        <f>IF('Vacation Tracker'!D175&lt;&gt;"",'Vacation Tracker'!D175,"")</f>
        <v/>
      </c>
      <c r="E173" s="25" t="str">
        <f>IF('Vacation Tracker'!E175&lt;&gt;"",'Vacation Tracker'!E175,"")</f>
        <v/>
      </c>
      <c r="F173" s="24" t="str">
        <f>IF('Vacation Tracker'!F175&lt;&gt;"",'Vacation Tracker'!F175,"")</f>
        <v/>
      </c>
      <c r="G173" s="24" t="str">
        <f>IF('Vacation Tracker'!G175&lt;&gt;"",'Vacation Tracker'!G175,"")</f>
        <v/>
      </c>
      <c r="H173" s="23" t="str">
        <f>IF(C173&lt;&gt;"",SUMIF('Vacation Tracker'!$Q$1:$ACR$1,1,'Vacation Tracker'!Q175:ACR175),"")</f>
        <v/>
      </c>
      <c r="I173" s="26" t="str">
        <f t="shared" si="4"/>
        <v/>
      </c>
      <c r="J173" s="72" t="str">
        <f t="shared" si="5"/>
        <v/>
      </c>
      <c r="K173" s="26" t="str">
        <f t="array" ref="K173">IF($C173&lt;&gt;"",SUM(IF('Vacation Tracker'!$Q$1:$ACR$1=1,IF(RIGHT('Vacation Tracker'!$Q175:$ACR175)=K$9,IFERROR(--LEFT('Vacation Tracker'!$Q175:$ACR175,LEN('Vacation Tracker'!$Q175:$ACR175)-1),0)))),"")</f>
        <v/>
      </c>
      <c r="L173" s="26" t="str">
        <f t="array" ref="L173">IF($C173&lt;&gt;"",SUM(IF('Vacation Tracker'!$Q$1:$ACR$1=1,IF(RIGHT('Vacation Tracker'!$Q175:$ACR175)=L$9,IFERROR(--LEFT('Vacation Tracker'!$Q175:$ACR175,LEN('Vacation Tracker'!$Q175:$ACR175)-1),0)))),"")</f>
        <v/>
      </c>
      <c r="M173" s="26" t="str">
        <f t="array" ref="M173">IF($C173&lt;&gt;"",SUM(IF('Vacation Tracker'!$Q$1:$ACR$1=1,IF(RIGHT('Vacation Tracker'!$Q175:$ACR175)=M$9,IFERROR(--LEFT('Vacation Tracker'!$Q175:$ACR175,LEN('Vacation Tracker'!$Q175:$ACR175)-1),0)))),"")</f>
        <v/>
      </c>
      <c r="N173" s="26" t="str">
        <f t="array" ref="N173">IF($C173&lt;&gt;"",SUM(IF('Vacation Tracker'!$Q$1:$ACR$1=1,IF(RIGHT('Vacation Tracker'!$Q175:$ACR175)=N$9,IFERROR(--LEFT('Vacation Tracker'!$Q175:$ACR175,LEN('Vacation Tracker'!$Q175:$ACR175)-1),0)))),"")</f>
        <v/>
      </c>
      <c r="O173" s="26" t="str">
        <f t="array" ref="O173">IF($C173&lt;&gt;"",SUM(IF('Vacation Tracker'!$Q$1:$ACR$1=1,IF(RIGHT('Vacation Tracker'!$Q175:$ACR175)=O$9,IFERROR(--LEFT('Vacation Tracker'!$Q175:$ACR175,LEN('Vacation Tracker'!$Q175:$ACR175)-1),0)))),"")</f>
        <v/>
      </c>
      <c r="P173" s="26" t="str">
        <f t="array" ref="P173">IF($C173&lt;&gt;"",SUM(IF('Vacation Tracker'!$Q$1:$ACR$1=1,IF(RIGHT('Vacation Tracker'!$Q175:$ACR175)=P$9,IFERROR(--LEFT('Vacation Tracker'!$Q175:$ACR175,LEN('Vacation Tracker'!$Q175:$ACR175)-1),0)))),"")</f>
        <v/>
      </c>
      <c r="Q173" s="26" t="str">
        <f t="array" ref="Q173">IF($C173&lt;&gt;"",SUM(IF('Vacation Tracker'!$Q$1:$ACR$1=1,IF(RIGHT('Vacation Tracker'!$Q175:$ACR175)=Q$9,IFERROR(--LEFT('Vacation Tracker'!$Q175:$ACR175,LEN('Vacation Tracker'!$Q175:$ACR175)-1),0)))),"")</f>
        <v/>
      </c>
      <c r="R173" s="73" t="str">
        <f t="array" ref="R173">IF($C173&lt;&gt;"",SUM(IF('Vacation Tracker'!$Q$1:$ACR$1=1,IF(RIGHT('Vacation Tracker'!$Q175:$ACR175)=R$9,IFERROR(--LEFT('Vacation Tracker'!$Q175:$ACR175,LEN('Vacation Tracker'!$Q175:$ACR175)-1),0)))),"")</f>
        <v/>
      </c>
      <c r="S173" s="74" t="str">
        <f t="array" ref="S173">IF($C173&lt;&gt;"",SUM(IF('Vacation Tracker'!$Q$1:$ACR$1=1,IF(RIGHT('Vacation Tracker'!$Q175:$ACR175)=S$9,IFERROR(--LEFT('Vacation Tracker'!$Q175:$ACR175,LEN('Vacation Tracker'!$Q175:$ACR175)-1),0)))),"")</f>
        <v/>
      </c>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row>
    <row r="174" spans="2:168" ht="15" customHeight="1" x14ac:dyDescent="0.2">
      <c r="B174" s="23">
        <f>IF('Vacation Tracker'!B176&lt;&gt;"",'Vacation Tracker'!B176,"")</f>
        <v>165</v>
      </c>
      <c r="C174" s="24" t="str">
        <f>IF('Vacation Tracker'!C176&lt;&gt;"",'Vacation Tracker'!C176,"")</f>
        <v/>
      </c>
      <c r="D174" s="25" t="str">
        <f>IF('Vacation Tracker'!D176&lt;&gt;"",'Vacation Tracker'!D176,"")</f>
        <v/>
      </c>
      <c r="E174" s="25" t="str">
        <f>IF('Vacation Tracker'!E176&lt;&gt;"",'Vacation Tracker'!E176,"")</f>
        <v/>
      </c>
      <c r="F174" s="24" t="str">
        <f>IF('Vacation Tracker'!F176&lt;&gt;"",'Vacation Tracker'!F176,"")</f>
        <v/>
      </c>
      <c r="G174" s="24" t="str">
        <f>IF('Vacation Tracker'!G176&lt;&gt;"",'Vacation Tracker'!G176,"")</f>
        <v/>
      </c>
      <c r="H174" s="23" t="str">
        <f>IF(C174&lt;&gt;"",SUMIF('Vacation Tracker'!$Q$1:$ACR$1,1,'Vacation Tracker'!Q176:ACR176),"")</f>
        <v/>
      </c>
      <c r="I174" s="26" t="str">
        <f t="shared" si="4"/>
        <v/>
      </c>
      <c r="J174" s="72" t="str">
        <f t="shared" si="5"/>
        <v/>
      </c>
      <c r="K174" s="26" t="str">
        <f t="array" ref="K174">IF($C174&lt;&gt;"",SUM(IF('Vacation Tracker'!$Q$1:$ACR$1=1,IF(RIGHT('Vacation Tracker'!$Q176:$ACR176)=K$9,IFERROR(--LEFT('Vacation Tracker'!$Q176:$ACR176,LEN('Vacation Tracker'!$Q176:$ACR176)-1),0)))),"")</f>
        <v/>
      </c>
      <c r="L174" s="26" t="str">
        <f t="array" ref="L174">IF($C174&lt;&gt;"",SUM(IF('Vacation Tracker'!$Q$1:$ACR$1=1,IF(RIGHT('Vacation Tracker'!$Q176:$ACR176)=L$9,IFERROR(--LEFT('Vacation Tracker'!$Q176:$ACR176,LEN('Vacation Tracker'!$Q176:$ACR176)-1),0)))),"")</f>
        <v/>
      </c>
      <c r="M174" s="26" t="str">
        <f t="array" ref="M174">IF($C174&lt;&gt;"",SUM(IF('Vacation Tracker'!$Q$1:$ACR$1=1,IF(RIGHT('Vacation Tracker'!$Q176:$ACR176)=M$9,IFERROR(--LEFT('Vacation Tracker'!$Q176:$ACR176,LEN('Vacation Tracker'!$Q176:$ACR176)-1),0)))),"")</f>
        <v/>
      </c>
      <c r="N174" s="26" t="str">
        <f t="array" ref="N174">IF($C174&lt;&gt;"",SUM(IF('Vacation Tracker'!$Q$1:$ACR$1=1,IF(RIGHT('Vacation Tracker'!$Q176:$ACR176)=N$9,IFERROR(--LEFT('Vacation Tracker'!$Q176:$ACR176,LEN('Vacation Tracker'!$Q176:$ACR176)-1),0)))),"")</f>
        <v/>
      </c>
      <c r="O174" s="26" t="str">
        <f t="array" ref="O174">IF($C174&lt;&gt;"",SUM(IF('Vacation Tracker'!$Q$1:$ACR$1=1,IF(RIGHT('Vacation Tracker'!$Q176:$ACR176)=O$9,IFERROR(--LEFT('Vacation Tracker'!$Q176:$ACR176,LEN('Vacation Tracker'!$Q176:$ACR176)-1),0)))),"")</f>
        <v/>
      </c>
      <c r="P174" s="26" t="str">
        <f t="array" ref="P174">IF($C174&lt;&gt;"",SUM(IF('Vacation Tracker'!$Q$1:$ACR$1=1,IF(RIGHT('Vacation Tracker'!$Q176:$ACR176)=P$9,IFERROR(--LEFT('Vacation Tracker'!$Q176:$ACR176,LEN('Vacation Tracker'!$Q176:$ACR176)-1),0)))),"")</f>
        <v/>
      </c>
      <c r="Q174" s="26" t="str">
        <f t="array" ref="Q174">IF($C174&lt;&gt;"",SUM(IF('Vacation Tracker'!$Q$1:$ACR$1=1,IF(RIGHT('Vacation Tracker'!$Q176:$ACR176)=Q$9,IFERROR(--LEFT('Vacation Tracker'!$Q176:$ACR176,LEN('Vacation Tracker'!$Q176:$ACR176)-1),0)))),"")</f>
        <v/>
      </c>
      <c r="R174" s="73" t="str">
        <f t="array" ref="R174">IF($C174&lt;&gt;"",SUM(IF('Vacation Tracker'!$Q$1:$ACR$1=1,IF(RIGHT('Vacation Tracker'!$Q176:$ACR176)=R$9,IFERROR(--LEFT('Vacation Tracker'!$Q176:$ACR176,LEN('Vacation Tracker'!$Q176:$ACR176)-1),0)))),"")</f>
        <v/>
      </c>
      <c r="S174" s="74" t="str">
        <f t="array" ref="S174">IF($C174&lt;&gt;"",SUM(IF('Vacation Tracker'!$Q$1:$ACR$1=1,IF(RIGHT('Vacation Tracker'!$Q176:$ACR176)=S$9,IFERROR(--LEFT('Vacation Tracker'!$Q176:$ACR176,LEN('Vacation Tracker'!$Q176:$ACR176)-1),0)))),"")</f>
        <v/>
      </c>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row>
    <row r="175" spans="2:168" ht="15" customHeight="1" x14ac:dyDescent="0.2">
      <c r="B175" s="23">
        <f>IF('Vacation Tracker'!B177&lt;&gt;"",'Vacation Tracker'!B177,"")</f>
        <v>166</v>
      </c>
      <c r="C175" s="24" t="str">
        <f>IF('Vacation Tracker'!C177&lt;&gt;"",'Vacation Tracker'!C177,"")</f>
        <v/>
      </c>
      <c r="D175" s="25" t="str">
        <f>IF('Vacation Tracker'!D177&lt;&gt;"",'Vacation Tracker'!D177,"")</f>
        <v/>
      </c>
      <c r="E175" s="25" t="str">
        <f>IF('Vacation Tracker'!E177&lt;&gt;"",'Vacation Tracker'!E177,"")</f>
        <v/>
      </c>
      <c r="F175" s="24" t="str">
        <f>IF('Vacation Tracker'!F177&lt;&gt;"",'Vacation Tracker'!F177,"")</f>
        <v/>
      </c>
      <c r="G175" s="24" t="str">
        <f>IF('Vacation Tracker'!G177&lt;&gt;"",'Vacation Tracker'!G177,"")</f>
        <v/>
      </c>
      <c r="H175" s="23" t="str">
        <f>IF(C175&lt;&gt;"",SUMIF('Vacation Tracker'!$Q$1:$ACR$1,1,'Vacation Tracker'!Q177:ACR177),"")</f>
        <v/>
      </c>
      <c r="I175" s="26" t="str">
        <f t="shared" si="4"/>
        <v/>
      </c>
      <c r="J175" s="72" t="str">
        <f t="shared" si="5"/>
        <v/>
      </c>
      <c r="K175" s="26" t="str">
        <f t="array" ref="K175">IF($C175&lt;&gt;"",SUM(IF('Vacation Tracker'!$Q$1:$ACR$1=1,IF(RIGHT('Vacation Tracker'!$Q177:$ACR177)=K$9,IFERROR(--LEFT('Vacation Tracker'!$Q177:$ACR177,LEN('Vacation Tracker'!$Q177:$ACR177)-1),0)))),"")</f>
        <v/>
      </c>
      <c r="L175" s="26" t="str">
        <f t="array" ref="L175">IF($C175&lt;&gt;"",SUM(IF('Vacation Tracker'!$Q$1:$ACR$1=1,IF(RIGHT('Vacation Tracker'!$Q177:$ACR177)=L$9,IFERROR(--LEFT('Vacation Tracker'!$Q177:$ACR177,LEN('Vacation Tracker'!$Q177:$ACR177)-1),0)))),"")</f>
        <v/>
      </c>
      <c r="M175" s="26" t="str">
        <f t="array" ref="M175">IF($C175&lt;&gt;"",SUM(IF('Vacation Tracker'!$Q$1:$ACR$1=1,IF(RIGHT('Vacation Tracker'!$Q177:$ACR177)=M$9,IFERROR(--LEFT('Vacation Tracker'!$Q177:$ACR177,LEN('Vacation Tracker'!$Q177:$ACR177)-1),0)))),"")</f>
        <v/>
      </c>
      <c r="N175" s="26" t="str">
        <f t="array" ref="N175">IF($C175&lt;&gt;"",SUM(IF('Vacation Tracker'!$Q$1:$ACR$1=1,IF(RIGHT('Vacation Tracker'!$Q177:$ACR177)=N$9,IFERROR(--LEFT('Vacation Tracker'!$Q177:$ACR177,LEN('Vacation Tracker'!$Q177:$ACR177)-1),0)))),"")</f>
        <v/>
      </c>
      <c r="O175" s="26" t="str">
        <f t="array" ref="O175">IF($C175&lt;&gt;"",SUM(IF('Vacation Tracker'!$Q$1:$ACR$1=1,IF(RIGHT('Vacation Tracker'!$Q177:$ACR177)=O$9,IFERROR(--LEFT('Vacation Tracker'!$Q177:$ACR177,LEN('Vacation Tracker'!$Q177:$ACR177)-1),0)))),"")</f>
        <v/>
      </c>
      <c r="P175" s="26" t="str">
        <f t="array" ref="P175">IF($C175&lt;&gt;"",SUM(IF('Vacation Tracker'!$Q$1:$ACR$1=1,IF(RIGHT('Vacation Tracker'!$Q177:$ACR177)=P$9,IFERROR(--LEFT('Vacation Tracker'!$Q177:$ACR177,LEN('Vacation Tracker'!$Q177:$ACR177)-1),0)))),"")</f>
        <v/>
      </c>
      <c r="Q175" s="26" t="str">
        <f t="array" ref="Q175">IF($C175&lt;&gt;"",SUM(IF('Vacation Tracker'!$Q$1:$ACR$1=1,IF(RIGHT('Vacation Tracker'!$Q177:$ACR177)=Q$9,IFERROR(--LEFT('Vacation Tracker'!$Q177:$ACR177,LEN('Vacation Tracker'!$Q177:$ACR177)-1),0)))),"")</f>
        <v/>
      </c>
      <c r="R175" s="73" t="str">
        <f t="array" ref="R175">IF($C175&lt;&gt;"",SUM(IF('Vacation Tracker'!$Q$1:$ACR$1=1,IF(RIGHT('Vacation Tracker'!$Q177:$ACR177)=R$9,IFERROR(--LEFT('Vacation Tracker'!$Q177:$ACR177,LEN('Vacation Tracker'!$Q177:$ACR177)-1),0)))),"")</f>
        <v/>
      </c>
      <c r="S175" s="74" t="str">
        <f t="array" ref="S175">IF($C175&lt;&gt;"",SUM(IF('Vacation Tracker'!$Q$1:$ACR$1=1,IF(RIGHT('Vacation Tracker'!$Q177:$ACR177)=S$9,IFERROR(--LEFT('Vacation Tracker'!$Q177:$ACR177,LEN('Vacation Tracker'!$Q177:$ACR177)-1),0)))),"")</f>
        <v/>
      </c>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row>
    <row r="176" spans="2:168" ht="15" customHeight="1" x14ac:dyDescent="0.2">
      <c r="B176" s="23">
        <f>IF('Vacation Tracker'!B178&lt;&gt;"",'Vacation Tracker'!B178,"")</f>
        <v>167</v>
      </c>
      <c r="C176" s="24" t="str">
        <f>IF('Vacation Tracker'!C178&lt;&gt;"",'Vacation Tracker'!C178,"")</f>
        <v/>
      </c>
      <c r="D176" s="25" t="str">
        <f>IF('Vacation Tracker'!D178&lt;&gt;"",'Vacation Tracker'!D178,"")</f>
        <v/>
      </c>
      <c r="E176" s="25" t="str">
        <f>IF('Vacation Tracker'!E178&lt;&gt;"",'Vacation Tracker'!E178,"")</f>
        <v/>
      </c>
      <c r="F176" s="24" t="str">
        <f>IF('Vacation Tracker'!F178&lt;&gt;"",'Vacation Tracker'!F178,"")</f>
        <v/>
      </c>
      <c r="G176" s="24" t="str">
        <f>IF('Vacation Tracker'!G178&lt;&gt;"",'Vacation Tracker'!G178,"")</f>
        <v/>
      </c>
      <c r="H176" s="23" t="str">
        <f>IF(C176&lt;&gt;"",SUMIF('Vacation Tracker'!$Q$1:$ACR$1,1,'Vacation Tracker'!Q178:ACR178),"")</f>
        <v/>
      </c>
      <c r="I176" s="26" t="str">
        <f t="shared" si="4"/>
        <v/>
      </c>
      <c r="J176" s="72" t="str">
        <f t="shared" si="5"/>
        <v/>
      </c>
      <c r="K176" s="26" t="str">
        <f t="array" ref="K176">IF($C176&lt;&gt;"",SUM(IF('Vacation Tracker'!$Q$1:$ACR$1=1,IF(RIGHT('Vacation Tracker'!$Q178:$ACR178)=K$9,IFERROR(--LEFT('Vacation Tracker'!$Q178:$ACR178,LEN('Vacation Tracker'!$Q178:$ACR178)-1),0)))),"")</f>
        <v/>
      </c>
      <c r="L176" s="26" t="str">
        <f t="array" ref="L176">IF($C176&lt;&gt;"",SUM(IF('Vacation Tracker'!$Q$1:$ACR$1=1,IF(RIGHT('Vacation Tracker'!$Q178:$ACR178)=L$9,IFERROR(--LEFT('Vacation Tracker'!$Q178:$ACR178,LEN('Vacation Tracker'!$Q178:$ACR178)-1),0)))),"")</f>
        <v/>
      </c>
      <c r="M176" s="26" t="str">
        <f t="array" ref="M176">IF($C176&lt;&gt;"",SUM(IF('Vacation Tracker'!$Q$1:$ACR$1=1,IF(RIGHT('Vacation Tracker'!$Q178:$ACR178)=M$9,IFERROR(--LEFT('Vacation Tracker'!$Q178:$ACR178,LEN('Vacation Tracker'!$Q178:$ACR178)-1),0)))),"")</f>
        <v/>
      </c>
      <c r="N176" s="26" t="str">
        <f t="array" ref="N176">IF($C176&lt;&gt;"",SUM(IF('Vacation Tracker'!$Q$1:$ACR$1=1,IF(RIGHT('Vacation Tracker'!$Q178:$ACR178)=N$9,IFERROR(--LEFT('Vacation Tracker'!$Q178:$ACR178,LEN('Vacation Tracker'!$Q178:$ACR178)-1),0)))),"")</f>
        <v/>
      </c>
      <c r="O176" s="26" t="str">
        <f t="array" ref="O176">IF($C176&lt;&gt;"",SUM(IF('Vacation Tracker'!$Q$1:$ACR$1=1,IF(RIGHT('Vacation Tracker'!$Q178:$ACR178)=O$9,IFERROR(--LEFT('Vacation Tracker'!$Q178:$ACR178,LEN('Vacation Tracker'!$Q178:$ACR178)-1),0)))),"")</f>
        <v/>
      </c>
      <c r="P176" s="26" t="str">
        <f t="array" ref="P176">IF($C176&lt;&gt;"",SUM(IF('Vacation Tracker'!$Q$1:$ACR$1=1,IF(RIGHT('Vacation Tracker'!$Q178:$ACR178)=P$9,IFERROR(--LEFT('Vacation Tracker'!$Q178:$ACR178,LEN('Vacation Tracker'!$Q178:$ACR178)-1),0)))),"")</f>
        <v/>
      </c>
      <c r="Q176" s="26" t="str">
        <f t="array" ref="Q176">IF($C176&lt;&gt;"",SUM(IF('Vacation Tracker'!$Q$1:$ACR$1=1,IF(RIGHT('Vacation Tracker'!$Q178:$ACR178)=Q$9,IFERROR(--LEFT('Vacation Tracker'!$Q178:$ACR178,LEN('Vacation Tracker'!$Q178:$ACR178)-1),0)))),"")</f>
        <v/>
      </c>
      <c r="R176" s="73" t="str">
        <f t="array" ref="R176">IF($C176&lt;&gt;"",SUM(IF('Vacation Tracker'!$Q$1:$ACR$1=1,IF(RIGHT('Vacation Tracker'!$Q178:$ACR178)=R$9,IFERROR(--LEFT('Vacation Tracker'!$Q178:$ACR178,LEN('Vacation Tracker'!$Q178:$ACR178)-1),0)))),"")</f>
        <v/>
      </c>
      <c r="S176" s="74" t="str">
        <f t="array" ref="S176">IF($C176&lt;&gt;"",SUM(IF('Vacation Tracker'!$Q$1:$ACR$1=1,IF(RIGHT('Vacation Tracker'!$Q178:$ACR178)=S$9,IFERROR(--LEFT('Vacation Tracker'!$Q178:$ACR178,LEN('Vacation Tracker'!$Q178:$ACR178)-1),0)))),"")</f>
        <v/>
      </c>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row>
    <row r="177" spans="2:168" ht="15" customHeight="1" x14ac:dyDescent="0.2">
      <c r="B177" s="23">
        <f>IF('Vacation Tracker'!B179&lt;&gt;"",'Vacation Tracker'!B179,"")</f>
        <v>168</v>
      </c>
      <c r="C177" s="24" t="str">
        <f>IF('Vacation Tracker'!C179&lt;&gt;"",'Vacation Tracker'!C179,"")</f>
        <v/>
      </c>
      <c r="D177" s="25" t="str">
        <f>IF('Vacation Tracker'!D179&lt;&gt;"",'Vacation Tracker'!D179,"")</f>
        <v/>
      </c>
      <c r="E177" s="25" t="str">
        <f>IF('Vacation Tracker'!E179&lt;&gt;"",'Vacation Tracker'!E179,"")</f>
        <v/>
      </c>
      <c r="F177" s="24" t="str">
        <f>IF('Vacation Tracker'!F179&lt;&gt;"",'Vacation Tracker'!F179,"")</f>
        <v/>
      </c>
      <c r="G177" s="24" t="str">
        <f>IF('Vacation Tracker'!G179&lt;&gt;"",'Vacation Tracker'!G179,"")</f>
        <v/>
      </c>
      <c r="H177" s="23" t="str">
        <f>IF(C177&lt;&gt;"",SUMIF('Vacation Tracker'!$Q$1:$ACR$1,1,'Vacation Tracker'!Q179:ACR179),"")</f>
        <v/>
      </c>
      <c r="I177" s="26" t="str">
        <f t="shared" si="4"/>
        <v/>
      </c>
      <c r="J177" s="72" t="str">
        <f t="shared" si="5"/>
        <v/>
      </c>
      <c r="K177" s="26" t="str">
        <f t="array" ref="K177">IF($C177&lt;&gt;"",SUM(IF('Vacation Tracker'!$Q$1:$ACR$1=1,IF(RIGHT('Vacation Tracker'!$Q179:$ACR179)=K$9,IFERROR(--LEFT('Vacation Tracker'!$Q179:$ACR179,LEN('Vacation Tracker'!$Q179:$ACR179)-1),0)))),"")</f>
        <v/>
      </c>
      <c r="L177" s="26" t="str">
        <f t="array" ref="L177">IF($C177&lt;&gt;"",SUM(IF('Vacation Tracker'!$Q$1:$ACR$1=1,IF(RIGHT('Vacation Tracker'!$Q179:$ACR179)=L$9,IFERROR(--LEFT('Vacation Tracker'!$Q179:$ACR179,LEN('Vacation Tracker'!$Q179:$ACR179)-1),0)))),"")</f>
        <v/>
      </c>
      <c r="M177" s="26" t="str">
        <f t="array" ref="M177">IF($C177&lt;&gt;"",SUM(IF('Vacation Tracker'!$Q$1:$ACR$1=1,IF(RIGHT('Vacation Tracker'!$Q179:$ACR179)=M$9,IFERROR(--LEFT('Vacation Tracker'!$Q179:$ACR179,LEN('Vacation Tracker'!$Q179:$ACR179)-1),0)))),"")</f>
        <v/>
      </c>
      <c r="N177" s="26" t="str">
        <f t="array" ref="N177">IF($C177&lt;&gt;"",SUM(IF('Vacation Tracker'!$Q$1:$ACR$1=1,IF(RIGHT('Vacation Tracker'!$Q179:$ACR179)=N$9,IFERROR(--LEFT('Vacation Tracker'!$Q179:$ACR179,LEN('Vacation Tracker'!$Q179:$ACR179)-1),0)))),"")</f>
        <v/>
      </c>
      <c r="O177" s="26" t="str">
        <f t="array" ref="O177">IF($C177&lt;&gt;"",SUM(IF('Vacation Tracker'!$Q$1:$ACR$1=1,IF(RIGHT('Vacation Tracker'!$Q179:$ACR179)=O$9,IFERROR(--LEFT('Vacation Tracker'!$Q179:$ACR179,LEN('Vacation Tracker'!$Q179:$ACR179)-1),0)))),"")</f>
        <v/>
      </c>
      <c r="P177" s="26" t="str">
        <f t="array" ref="P177">IF($C177&lt;&gt;"",SUM(IF('Vacation Tracker'!$Q$1:$ACR$1=1,IF(RIGHT('Vacation Tracker'!$Q179:$ACR179)=P$9,IFERROR(--LEFT('Vacation Tracker'!$Q179:$ACR179,LEN('Vacation Tracker'!$Q179:$ACR179)-1),0)))),"")</f>
        <v/>
      </c>
      <c r="Q177" s="26" t="str">
        <f t="array" ref="Q177">IF($C177&lt;&gt;"",SUM(IF('Vacation Tracker'!$Q$1:$ACR$1=1,IF(RIGHT('Vacation Tracker'!$Q179:$ACR179)=Q$9,IFERROR(--LEFT('Vacation Tracker'!$Q179:$ACR179,LEN('Vacation Tracker'!$Q179:$ACR179)-1),0)))),"")</f>
        <v/>
      </c>
      <c r="R177" s="73" t="str">
        <f t="array" ref="R177">IF($C177&lt;&gt;"",SUM(IF('Vacation Tracker'!$Q$1:$ACR$1=1,IF(RIGHT('Vacation Tracker'!$Q179:$ACR179)=R$9,IFERROR(--LEFT('Vacation Tracker'!$Q179:$ACR179,LEN('Vacation Tracker'!$Q179:$ACR179)-1),0)))),"")</f>
        <v/>
      </c>
      <c r="S177" s="74" t="str">
        <f t="array" ref="S177">IF($C177&lt;&gt;"",SUM(IF('Vacation Tracker'!$Q$1:$ACR$1=1,IF(RIGHT('Vacation Tracker'!$Q179:$ACR179)=S$9,IFERROR(--LEFT('Vacation Tracker'!$Q179:$ACR179,LEN('Vacation Tracker'!$Q179:$ACR179)-1),0)))),"")</f>
        <v/>
      </c>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row>
    <row r="178" spans="2:168" ht="15" customHeight="1" x14ac:dyDescent="0.2">
      <c r="B178" s="23">
        <f>IF('Vacation Tracker'!B180&lt;&gt;"",'Vacation Tracker'!B180,"")</f>
        <v>169</v>
      </c>
      <c r="C178" s="24" t="str">
        <f>IF('Vacation Tracker'!C180&lt;&gt;"",'Vacation Tracker'!C180,"")</f>
        <v/>
      </c>
      <c r="D178" s="25" t="str">
        <f>IF('Vacation Tracker'!D180&lt;&gt;"",'Vacation Tracker'!D180,"")</f>
        <v/>
      </c>
      <c r="E178" s="25" t="str">
        <f>IF('Vacation Tracker'!E180&lt;&gt;"",'Vacation Tracker'!E180,"")</f>
        <v/>
      </c>
      <c r="F178" s="24" t="str">
        <f>IF('Vacation Tracker'!F180&lt;&gt;"",'Vacation Tracker'!F180,"")</f>
        <v/>
      </c>
      <c r="G178" s="24" t="str">
        <f>IF('Vacation Tracker'!G180&lt;&gt;"",'Vacation Tracker'!G180,"")</f>
        <v/>
      </c>
      <c r="H178" s="23" t="str">
        <f>IF(C178&lt;&gt;"",SUMIF('Vacation Tracker'!$Q$1:$ACR$1,1,'Vacation Tracker'!Q180:ACR180),"")</f>
        <v/>
      </c>
      <c r="I178" s="26" t="str">
        <f t="shared" si="4"/>
        <v/>
      </c>
      <c r="J178" s="72" t="str">
        <f t="shared" si="5"/>
        <v/>
      </c>
      <c r="K178" s="26" t="str">
        <f t="array" ref="K178">IF($C178&lt;&gt;"",SUM(IF('Vacation Tracker'!$Q$1:$ACR$1=1,IF(RIGHT('Vacation Tracker'!$Q180:$ACR180)=K$9,IFERROR(--LEFT('Vacation Tracker'!$Q180:$ACR180,LEN('Vacation Tracker'!$Q180:$ACR180)-1),0)))),"")</f>
        <v/>
      </c>
      <c r="L178" s="26" t="str">
        <f t="array" ref="L178">IF($C178&lt;&gt;"",SUM(IF('Vacation Tracker'!$Q$1:$ACR$1=1,IF(RIGHT('Vacation Tracker'!$Q180:$ACR180)=L$9,IFERROR(--LEFT('Vacation Tracker'!$Q180:$ACR180,LEN('Vacation Tracker'!$Q180:$ACR180)-1),0)))),"")</f>
        <v/>
      </c>
      <c r="M178" s="26" t="str">
        <f t="array" ref="M178">IF($C178&lt;&gt;"",SUM(IF('Vacation Tracker'!$Q$1:$ACR$1=1,IF(RIGHT('Vacation Tracker'!$Q180:$ACR180)=M$9,IFERROR(--LEFT('Vacation Tracker'!$Q180:$ACR180,LEN('Vacation Tracker'!$Q180:$ACR180)-1),0)))),"")</f>
        <v/>
      </c>
      <c r="N178" s="26" t="str">
        <f t="array" ref="N178">IF($C178&lt;&gt;"",SUM(IF('Vacation Tracker'!$Q$1:$ACR$1=1,IF(RIGHT('Vacation Tracker'!$Q180:$ACR180)=N$9,IFERROR(--LEFT('Vacation Tracker'!$Q180:$ACR180,LEN('Vacation Tracker'!$Q180:$ACR180)-1),0)))),"")</f>
        <v/>
      </c>
      <c r="O178" s="26" t="str">
        <f t="array" ref="O178">IF($C178&lt;&gt;"",SUM(IF('Vacation Tracker'!$Q$1:$ACR$1=1,IF(RIGHT('Vacation Tracker'!$Q180:$ACR180)=O$9,IFERROR(--LEFT('Vacation Tracker'!$Q180:$ACR180,LEN('Vacation Tracker'!$Q180:$ACR180)-1),0)))),"")</f>
        <v/>
      </c>
      <c r="P178" s="26" t="str">
        <f t="array" ref="P178">IF($C178&lt;&gt;"",SUM(IF('Vacation Tracker'!$Q$1:$ACR$1=1,IF(RIGHT('Vacation Tracker'!$Q180:$ACR180)=P$9,IFERROR(--LEFT('Vacation Tracker'!$Q180:$ACR180,LEN('Vacation Tracker'!$Q180:$ACR180)-1),0)))),"")</f>
        <v/>
      </c>
      <c r="Q178" s="26" t="str">
        <f t="array" ref="Q178">IF($C178&lt;&gt;"",SUM(IF('Vacation Tracker'!$Q$1:$ACR$1=1,IF(RIGHT('Vacation Tracker'!$Q180:$ACR180)=Q$9,IFERROR(--LEFT('Vacation Tracker'!$Q180:$ACR180,LEN('Vacation Tracker'!$Q180:$ACR180)-1),0)))),"")</f>
        <v/>
      </c>
      <c r="R178" s="73" t="str">
        <f t="array" ref="R178">IF($C178&lt;&gt;"",SUM(IF('Vacation Tracker'!$Q$1:$ACR$1=1,IF(RIGHT('Vacation Tracker'!$Q180:$ACR180)=R$9,IFERROR(--LEFT('Vacation Tracker'!$Q180:$ACR180,LEN('Vacation Tracker'!$Q180:$ACR180)-1),0)))),"")</f>
        <v/>
      </c>
      <c r="S178" s="74" t="str">
        <f t="array" ref="S178">IF($C178&lt;&gt;"",SUM(IF('Vacation Tracker'!$Q$1:$ACR$1=1,IF(RIGHT('Vacation Tracker'!$Q180:$ACR180)=S$9,IFERROR(--LEFT('Vacation Tracker'!$Q180:$ACR180,LEN('Vacation Tracker'!$Q180:$ACR180)-1),0)))),"")</f>
        <v/>
      </c>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row>
    <row r="179" spans="2:168" ht="15" customHeight="1" x14ac:dyDescent="0.2">
      <c r="B179" s="23">
        <f>IF('Vacation Tracker'!B181&lt;&gt;"",'Vacation Tracker'!B181,"")</f>
        <v>170</v>
      </c>
      <c r="C179" s="24" t="str">
        <f>IF('Vacation Tracker'!C181&lt;&gt;"",'Vacation Tracker'!C181,"")</f>
        <v/>
      </c>
      <c r="D179" s="25" t="str">
        <f>IF('Vacation Tracker'!D181&lt;&gt;"",'Vacation Tracker'!D181,"")</f>
        <v/>
      </c>
      <c r="E179" s="25" t="str">
        <f>IF('Vacation Tracker'!E181&lt;&gt;"",'Vacation Tracker'!E181,"")</f>
        <v/>
      </c>
      <c r="F179" s="24" t="str">
        <f>IF('Vacation Tracker'!F181&lt;&gt;"",'Vacation Tracker'!F181,"")</f>
        <v/>
      </c>
      <c r="G179" s="24" t="str">
        <f>IF('Vacation Tracker'!G181&lt;&gt;"",'Vacation Tracker'!G181,"")</f>
        <v/>
      </c>
      <c r="H179" s="23" t="str">
        <f>IF(C179&lt;&gt;"",SUMIF('Vacation Tracker'!$Q$1:$ACR$1,1,'Vacation Tracker'!Q181:ACR181),"")</f>
        <v/>
      </c>
      <c r="I179" s="26" t="str">
        <f t="shared" si="4"/>
        <v/>
      </c>
      <c r="J179" s="72" t="str">
        <f t="shared" si="5"/>
        <v/>
      </c>
      <c r="K179" s="26" t="str">
        <f t="array" ref="K179">IF($C179&lt;&gt;"",SUM(IF('Vacation Tracker'!$Q$1:$ACR$1=1,IF(RIGHT('Vacation Tracker'!$Q181:$ACR181)=K$9,IFERROR(--LEFT('Vacation Tracker'!$Q181:$ACR181,LEN('Vacation Tracker'!$Q181:$ACR181)-1),0)))),"")</f>
        <v/>
      </c>
      <c r="L179" s="26" t="str">
        <f t="array" ref="L179">IF($C179&lt;&gt;"",SUM(IF('Vacation Tracker'!$Q$1:$ACR$1=1,IF(RIGHT('Vacation Tracker'!$Q181:$ACR181)=L$9,IFERROR(--LEFT('Vacation Tracker'!$Q181:$ACR181,LEN('Vacation Tracker'!$Q181:$ACR181)-1),0)))),"")</f>
        <v/>
      </c>
      <c r="M179" s="26" t="str">
        <f t="array" ref="M179">IF($C179&lt;&gt;"",SUM(IF('Vacation Tracker'!$Q$1:$ACR$1=1,IF(RIGHT('Vacation Tracker'!$Q181:$ACR181)=M$9,IFERROR(--LEFT('Vacation Tracker'!$Q181:$ACR181,LEN('Vacation Tracker'!$Q181:$ACR181)-1),0)))),"")</f>
        <v/>
      </c>
      <c r="N179" s="26" t="str">
        <f t="array" ref="N179">IF($C179&lt;&gt;"",SUM(IF('Vacation Tracker'!$Q$1:$ACR$1=1,IF(RIGHT('Vacation Tracker'!$Q181:$ACR181)=N$9,IFERROR(--LEFT('Vacation Tracker'!$Q181:$ACR181,LEN('Vacation Tracker'!$Q181:$ACR181)-1),0)))),"")</f>
        <v/>
      </c>
      <c r="O179" s="26" t="str">
        <f t="array" ref="O179">IF($C179&lt;&gt;"",SUM(IF('Vacation Tracker'!$Q$1:$ACR$1=1,IF(RIGHT('Vacation Tracker'!$Q181:$ACR181)=O$9,IFERROR(--LEFT('Vacation Tracker'!$Q181:$ACR181,LEN('Vacation Tracker'!$Q181:$ACR181)-1),0)))),"")</f>
        <v/>
      </c>
      <c r="P179" s="26" t="str">
        <f t="array" ref="P179">IF($C179&lt;&gt;"",SUM(IF('Vacation Tracker'!$Q$1:$ACR$1=1,IF(RIGHT('Vacation Tracker'!$Q181:$ACR181)=P$9,IFERROR(--LEFT('Vacation Tracker'!$Q181:$ACR181,LEN('Vacation Tracker'!$Q181:$ACR181)-1),0)))),"")</f>
        <v/>
      </c>
      <c r="Q179" s="26" t="str">
        <f t="array" ref="Q179">IF($C179&lt;&gt;"",SUM(IF('Vacation Tracker'!$Q$1:$ACR$1=1,IF(RIGHT('Vacation Tracker'!$Q181:$ACR181)=Q$9,IFERROR(--LEFT('Vacation Tracker'!$Q181:$ACR181,LEN('Vacation Tracker'!$Q181:$ACR181)-1),0)))),"")</f>
        <v/>
      </c>
      <c r="R179" s="73" t="str">
        <f t="array" ref="R179">IF($C179&lt;&gt;"",SUM(IF('Vacation Tracker'!$Q$1:$ACR$1=1,IF(RIGHT('Vacation Tracker'!$Q181:$ACR181)=R$9,IFERROR(--LEFT('Vacation Tracker'!$Q181:$ACR181,LEN('Vacation Tracker'!$Q181:$ACR181)-1),0)))),"")</f>
        <v/>
      </c>
      <c r="S179" s="74" t="str">
        <f t="array" ref="S179">IF($C179&lt;&gt;"",SUM(IF('Vacation Tracker'!$Q$1:$ACR$1=1,IF(RIGHT('Vacation Tracker'!$Q181:$ACR181)=S$9,IFERROR(--LEFT('Vacation Tracker'!$Q181:$ACR181,LEN('Vacation Tracker'!$Q181:$ACR181)-1),0)))),"")</f>
        <v/>
      </c>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row>
    <row r="180" spans="2:168" ht="15" customHeight="1" x14ac:dyDescent="0.2">
      <c r="B180" s="23">
        <f>IF('Vacation Tracker'!B182&lt;&gt;"",'Vacation Tracker'!B182,"")</f>
        <v>171</v>
      </c>
      <c r="C180" s="24" t="str">
        <f>IF('Vacation Tracker'!C182&lt;&gt;"",'Vacation Tracker'!C182,"")</f>
        <v/>
      </c>
      <c r="D180" s="25" t="str">
        <f>IF('Vacation Tracker'!D182&lt;&gt;"",'Vacation Tracker'!D182,"")</f>
        <v/>
      </c>
      <c r="E180" s="25" t="str">
        <f>IF('Vacation Tracker'!E182&lt;&gt;"",'Vacation Tracker'!E182,"")</f>
        <v/>
      </c>
      <c r="F180" s="24" t="str">
        <f>IF('Vacation Tracker'!F182&lt;&gt;"",'Vacation Tracker'!F182,"")</f>
        <v/>
      </c>
      <c r="G180" s="24" t="str">
        <f>IF('Vacation Tracker'!G182&lt;&gt;"",'Vacation Tracker'!G182,"")</f>
        <v/>
      </c>
      <c r="H180" s="23" t="str">
        <f>IF(C180&lt;&gt;"",SUMIF('Vacation Tracker'!$Q$1:$ACR$1,1,'Vacation Tracker'!Q182:ACR182),"")</f>
        <v/>
      </c>
      <c r="I180" s="26" t="str">
        <f t="shared" si="4"/>
        <v/>
      </c>
      <c r="J180" s="72" t="str">
        <f t="shared" si="5"/>
        <v/>
      </c>
      <c r="K180" s="26" t="str">
        <f t="array" ref="K180">IF($C180&lt;&gt;"",SUM(IF('Vacation Tracker'!$Q$1:$ACR$1=1,IF(RIGHT('Vacation Tracker'!$Q182:$ACR182)=K$9,IFERROR(--LEFT('Vacation Tracker'!$Q182:$ACR182,LEN('Vacation Tracker'!$Q182:$ACR182)-1),0)))),"")</f>
        <v/>
      </c>
      <c r="L180" s="26" t="str">
        <f t="array" ref="L180">IF($C180&lt;&gt;"",SUM(IF('Vacation Tracker'!$Q$1:$ACR$1=1,IF(RIGHT('Vacation Tracker'!$Q182:$ACR182)=L$9,IFERROR(--LEFT('Vacation Tracker'!$Q182:$ACR182,LEN('Vacation Tracker'!$Q182:$ACR182)-1),0)))),"")</f>
        <v/>
      </c>
      <c r="M180" s="26" t="str">
        <f t="array" ref="M180">IF($C180&lt;&gt;"",SUM(IF('Vacation Tracker'!$Q$1:$ACR$1=1,IF(RIGHT('Vacation Tracker'!$Q182:$ACR182)=M$9,IFERROR(--LEFT('Vacation Tracker'!$Q182:$ACR182,LEN('Vacation Tracker'!$Q182:$ACR182)-1),0)))),"")</f>
        <v/>
      </c>
      <c r="N180" s="26" t="str">
        <f t="array" ref="N180">IF($C180&lt;&gt;"",SUM(IF('Vacation Tracker'!$Q$1:$ACR$1=1,IF(RIGHT('Vacation Tracker'!$Q182:$ACR182)=N$9,IFERROR(--LEFT('Vacation Tracker'!$Q182:$ACR182,LEN('Vacation Tracker'!$Q182:$ACR182)-1),0)))),"")</f>
        <v/>
      </c>
      <c r="O180" s="26" t="str">
        <f t="array" ref="O180">IF($C180&lt;&gt;"",SUM(IF('Vacation Tracker'!$Q$1:$ACR$1=1,IF(RIGHT('Vacation Tracker'!$Q182:$ACR182)=O$9,IFERROR(--LEFT('Vacation Tracker'!$Q182:$ACR182,LEN('Vacation Tracker'!$Q182:$ACR182)-1),0)))),"")</f>
        <v/>
      </c>
      <c r="P180" s="26" t="str">
        <f t="array" ref="P180">IF($C180&lt;&gt;"",SUM(IF('Vacation Tracker'!$Q$1:$ACR$1=1,IF(RIGHT('Vacation Tracker'!$Q182:$ACR182)=P$9,IFERROR(--LEFT('Vacation Tracker'!$Q182:$ACR182,LEN('Vacation Tracker'!$Q182:$ACR182)-1),0)))),"")</f>
        <v/>
      </c>
      <c r="Q180" s="26" t="str">
        <f t="array" ref="Q180">IF($C180&lt;&gt;"",SUM(IF('Vacation Tracker'!$Q$1:$ACR$1=1,IF(RIGHT('Vacation Tracker'!$Q182:$ACR182)=Q$9,IFERROR(--LEFT('Vacation Tracker'!$Q182:$ACR182,LEN('Vacation Tracker'!$Q182:$ACR182)-1),0)))),"")</f>
        <v/>
      </c>
      <c r="R180" s="73" t="str">
        <f t="array" ref="R180">IF($C180&lt;&gt;"",SUM(IF('Vacation Tracker'!$Q$1:$ACR$1=1,IF(RIGHT('Vacation Tracker'!$Q182:$ACR182)=R$9,IFERROR(--LEFT('Vacation Tracker'!$Q182:$ACR182,LEN('Vacation Tracker'!$Q182:$ACR182)-1),0)))),"")</f>
        <v/>
      </c>
      <c r="S180" s="74" t="str">
        <f t="array" ref="S180">IF($C180&lt;&gt;"",SUM(IF('Vacation Tracker'!$Q$1:$ACR$1=1,IF(RIGHT('Vacation Tracker'!$Q182:$ACR182)=S$9,IFERROR(--LEFT('Vacation Tracker'!$Q182:$ACR182,LEN('Vacation Tracker'!$Q182:$ACR182)-1),0)))),"")</f>
        <v/>
      </c>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row>
    <row r="181" spans="2:168" ht="15" customHeight="1" x14ac:dyDescent="0.2">
      <c r="B181" s="23">
        <f>IF('Vacation Tracker'!B183&lt;&gt;"",'Vacation Tracker'!B183,"")</f>
        <v>172</v>
      </c>
      <c r="C181" s="24" t="str">
        <f>IF('Vacation Tracker'!C183&lt;&gt;"",'Vacation Tracker'!C183,"")</f>
        <v/>
      </c>
      <c r="D181" s="25" t="str">
        <f>IF('Vacation Tracker'!D183&lt;&gt;"",'Vacation Tracker'!D183,"")</f>
        <v/>
      </c>
      <c r="E181" s="25" t="str">
        <f>IF('Vacation Tracker'!E183&lt;&gt;"",'Vacation Tracker'!E183,"")</f>
        <v/>
      </c>
      <c r="F181" s="24" t="str">
        <f>IF('Vacation Tracker'!F183&lt;&gt;"",'Vacation Tracker'!F183,"")</f>
        <v/>
      </c>
      <c r="G181" s="24" t="str">
        <f>IF('Vacation Tracker'!G183&lt;&gt;"",'Vacation Tracker'!G183,"")</f>
        <v/>
      </c>
      <c r="H181" s="23" t="str">
        <f>IF(C181&lt;&gt;"",SUMIF('Vacation Tracker'!$Q$1:$ACR$1,1,'Vacation Tracker'!Q183:ACR183),"")</f>
        <v/>
      </c>
      <c r="I181" s="26" t="str">
        <f t="shared" si="4"/>
        <v/>
      </c>
      <c r="J181" s="72" t="str">
        <f t="shared" si="5"/>
        <v/>
      </c>
      <c r="K181" s="26" t="str">
        <f t="array" ref="K181">IF($C181&lt;&gt;"",SUM(IF('Vacation Tracker'!$Q$1:$ACR$1=1,IF(RIGHT('Vacation Tracker'!$Q183:$ACR183)=K$9,IFERROR(--LEFT('Vacation Tracker'!$Q183:$ACR183,LEN('Vacation Tracker'!$Q183:$ACR183)-1),0)))),"")</f>
        <v/>
      </c>
      <c r="L181" s="26" t="str">
        <f t="array" ref="L181">IF($C181&lt;&gt;"",SUM(IF('Vacation Tracker'!$Q$1:$ACR$1=1,IF(RIGHT('Vacation Tracker'!$Q183:$ACR183)=L$9,IFERROR(--LEFT('Vacation Tracker'!$Q183:$ACR183,LEN('Vacation Tracker'!$Q183:$ACR183)-1),0)))),"")</f>
        <v/>
      </c>
      <c r="M181" s="26" t="str">
        <f t="array" ref="M181">IF($C181&lt;&gt;"",SUM(IF('Vacation Tracker'!$Q$1:$ACR$1=1,IF(RIGHT('Vacation Tracker'!$Q183:$ACR183)=M$9,IFERROR(--LEFT('Vacation Tracker'!$Q183:$ACR183,LEN('Vacation Tracker'!$Q183:$ACR183)-1),0)))),"")</f>
        <v/>
      </c>
      <c r="N181" s="26" t="str">
        <f t="array" ref="N181">IF($C181&lt;&gt;"",SUM(IF('Vacation Tracker'!$Q$1:$ACR$1=1,IF(RIGHT('Vacation Tracker'!$Q183:$ACR183)=N$9,IFERROR(--LEFT('Vacation Tracker'!$Q183:$ACR183,LEN('Vacation Tracker'!$Q183:$ACR183)-1),0)))),"")</f>
        <v/>
      </c>
      <c r="O181" s="26" t="str">
        <f t="array" ref="O181">IF($C181&lt;&gt;"",SUM(IF('Vacation Tracker'!$Q$1:$ACR$1=1,IF(RIGHT('Vacation Tracker'!$Q183:$ACR183)=O$9,IFERROR(--LEFT('Vacation Tracker'!$Q183:$ACR183,LEN('Vacation Tracker'!$Q183:$ACR183)-1),0)))),"")</f>
        <v/>
      </c>
      <c r="P181" s="26" t="str">
        <f t="array" ref="P181">IF($C181&lt;&gt;"",SUM(IF('Vacation Tracker'!$Q$1:$ACR$1=1,IF(RIGHT('Vacation Tracker'!$Q183:$ACR183)=P$9,IFERROR(--LEFT('Vacation Tracker'!$Q183:$ACR183,LEN('Vacation Tracker'!$Q183:$ACR183)-1),0)))),"")</f>
        <v/>
      </c>
      <c r="Q181" s="26" t="str">
        <f t="array" ref="Q181">IF($C181&lt;&gt;"",SUM(IF('Vacation Tracker'!$Q$1:$ACR$1=1,IF(RIGHT('Vacation Tracker'!$Q183:$ACR183)=Q$9,IFERROR(--LEFT('Vacation Tracker'!$Q183:$ACR183,LEN('Vacation Tracker'!$Q183:$ACR183)-1),0)))),"")</f>
        <v/>
      </c>
      <c r="R181" s="73" t="str">
        <f t="array" ref="R181">IF($C181&lt;&gt;"",SUM(IF('Vacation Tracker'!$Q$1:$ACR$1=1,IF(RIGHT('Vacation Tracker'!$Q183:$ACR183)=R$9,IFERROR(--LEFT('Vacation Tracker'!$Q183:$ACR183,LEN('Vacation Tracker'!$Q183:$ACR183)-1),0)))),"")</f>
        <v/>
      </c>
      <c r="S181" s="74" t="str">
        <f t="array" ref="S181">IF($C181&lt;&gt;"",SUM(IF('Vacation Tracker'!$Q$1:$ACR$1=1,IF(RIGHT('Vacation Tracker'!$Q183:$ACR183)=S$9,IFERROR(--LEFT('Vacation Tracker'!$Q183:$ACR183,LEN('Vacation Tracker'!$Q183:$ACR183)-1),0)))),"")</f>
        <v/>
      </c>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row>
    <row r="182" spans="2:168" ht="15" customHeight="1" x14ac:dyDescent="0.2">
      <c r="B182" s="23">
        <f>IF('Vacation Tracker'!B184&lt;&gt;"",'Vacation Tracker'!B184,"")</f>
        <v>173</v>
      </c>
      <c r="C182" s="24" t="str">
        <f>IF('Vacation Tracker'!C184&lt;&gt;"",'Vacation Tracker'!C184,"")</f>
        <v/>
      </c>
      <c r="D182" s="25" t="str">
        <f>IF('Vacation Tracker'!D184&lt;&gt;"",'Vacation Tracker'!D184,"")</f>
        <v/>
      </c>
      <c r="E182" s="25" t="str">
        <f>IF('Vacation Tracker'!E184&lt;&gt;"",'Vacation Tracker'!E184,"")</f>
        <v/>
      </c>
      <c r="F182" s="24" t="str">
        <f>IF('Vacation Tracker'!F184&lt;&gt;"",'Vacation Tracker'!F184,"")</f>
        <v/>
      </c>
      <c r="G182" s="24" t="str">
        <f>IF('Vacation Tracker'!G184&lt;&gt;"",'Vacation Tracker'!G184,"")</f>
        <v/>
      </c>
      <c r="H182" s="23" t="str">
        <f>IF(C182&lt;&gt;"",SUMIF('Vacation Tracker'!$Q$1:$ACR$1,1,'Vacation Tracker'!Q184:ACR184),"")</f>
        <v/>
      </c>
      <c r="I182" s="26" t="str">
        <f t="shared" si="4"/>
        <v/>
      </c>
      <c r="J182" s="72" t="str">
        <f t="shared" si="5"/>
        <v/>
      </c>
      <c r="K182" s="26" t="str">
        <f t="array" ref="K182">IF($C182&lt;&gt;"",SUM(IF('Vacation Tracker'!$Q$1:$ACR$1=1,IF(RIGHT('Vacation Tracker'!$Q184:$ACR184)=K$9,IFERROR(--LEFT('Vacation Tracker'!$Q184:$ACR184,LEN('Vacation Tracker'!$Q184:$ACR184)-1),0)))),"")</f>
        <v/>
      </c>
      <c r="L182" s="26" t="str">
        <f t="array" ref="L182">IF($C182&lt;&gt;"",SUM(IF('Vacation Tracker'!$Q$1:$ACR$1=1,IF(RIGHT('Vacation Tracker'!$Q184:$ACR184)=L$9,IFERROR(--LEFT('Vacation Tracker'!$Q184:$ACR184,LEN('Vacation Tracker'!$Q184:$ACR184)-1),0)))),"")</f>
        <v/>
      </c>
      <c r="M182" s="26" t="str">
        <f t="array" ref="M182">IF($C182&lt;&gt;"",SUM(IF('Vacation Tracker'!$Q$1:$ACR$1=1,IF(RIGHT('Vacation Tracker'!$Q184:$ACR184)=M$9,IFERROR(--LEFT('Vacation Tracker'!$Q184:$ACR184,LEN('Vacation Tracker'!$Q184:$ACR184)-1),0)))),"")</f>
        <v/>
      </c>
      <c r="N182" s="26" t="str">
        <f t="array" ref="N182">IF($C182&lt;&gt;"",SUM(IF('Vacation Tracker'!$Q$1:$ACR$1=1,IF(RIGHT('Vacation Tracker'!$Q184:$ACR184)=N$9,IFERROR(--LEFT('Vacation Tracker'!$Q184:$ACR184,LEN('Vacation Tracker'!$Q184:$ACR184)-1),0)))),"")</f>
        <v/>
      </c>
      <c r="O182" s="26" t="str">
        <f t="array" ref="O182">IF($C182&lt;&gt;"",SUM(IF('Vacation Tracker'!$Q$1:$ACR$1=1,IF(RIGHT('Vacation Tracker'!$Q184:$ACR184)=O$9,IFERROR(--LEFT('Vacation Tracker'!$Q184:$ACR184,LEN('Vacation Tracker'!$Q184:$ACR184)-1),0)))),"")</f>
        <v/>
      </c>
      <c r="P182" s="26" t="str">
        <f t="array" ref="P182">IF($C182&lt;&gt;"",SUM(IF('Vacation Tracker'!$Q$1:$ACR$1=1,IF(RIGHT('Vacation Tracker'!$Q184:$ACR184)=P$9,IFERROR(--LEFT('Vacation Tracker'!$Q184:$ACR184,LEN('Vacation Tracker'!$Q184:$ACR184)-1),0)))),"")</f>
        <v/>
      </c>
      <c r="Q182" s="26" t="str">
        <f t="array" ref="Q182">IF($C182&lt;&gt;"",SUM(IF('Vacation Tracker'!$Q$1:$ACR$1=1,IF(RIGHT('Vacation Tracker'!$Q184:$ACR184)=Q$9,IFERROR(--LEFT('Vacation Tracker'!$Q184:$ACR184,LEN('Vacation Tracker'!$Q184:$ACR184)-1),0)))),"")</f>
        <v/>
      </c>
      <c r="R182" s="73" t="str">
        <f t="array" ref="R182">IF($C182&lt;&gt;"",SUM(IF('Vacation Tracker'!$Q$1:$ACR$1=1,IF(RIGHT('Vacation Tracker'!$Q184:$ACR184)=R$9,IFERROR(--LEFT('Vacation Tracker'!$Q184:$ACR184,LEN('Vacation Tracker'!$Q184:$ACR184)-1),0)))),"")</f>
        <v/>
      </c>
      <c r="S182" s="74" t="str">
        <f t="array" ref="S182">IF($C182&lt;&gt;"",SUM(IF('Vacation Tracker'!$Q$1:$ACR$1=1,IF(RIGHT('Vacation Tracker'!$Q184:$ACR184)=S$9,IFERROR(--LEFT('Vacation Tracker'!$Q184:$ACR184,LEN('Vacation Tracker'!$Q184:$ACR184)-1),0)))),"")</f>
        <v/>
      </c>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row>
    <row r="183" spans="2:168" ht="15" customHeight="1" x14ac:dyDescent="0.2">
      <c r="B183" s="23">
        <f>IF('Vacation Tracker'!B185&lt;&gt;"",'Vacation Tracker'!B185,"")</f>
        <v>174</v>
      </c>
      <c r="C183" s="24" t="str">
        <f>IF('Vacation Tracker'!C185&lt;&gt;"",'Vacation Tracker'!C185,"")</f>
        <v/>
      </c>
      <c r="D183" s="25" t="str">
        <f>IF('Vacation Tracker'!D185&lt;&gt;"",'Vacation Tracker'!D185,"")</f>
        <v/>
      </c>
      <c r="E183" s="25" t="str">
        <f>IF('Vacation Tracker'!E185&lt;&gt;"",'Vacation Tracker'!E185,"")</f>
        <v/>
      </c>
      <c r="F183" s="24" t="str">
        <f>IF('Vacation Tracker'!F185&lt;&gt;"",'Vacation Tracker'!F185,"")</f>
        <v/>
      </c>
      <c r="G183" s="24" t="str">
        <f>IF('Vacation Tracker'!G185&lt;&gt;"",'Vacation Tracker'!G185,"")</f>
        <v/>
      </c>
      <c r="H183" s="23" t="str">
        <f>IF(C183&lt;&gt;"",SUMIF('Vacation Tracker'!$Q$1:$ACR$1,1,'Vacation Tracker'!Q185:ACR185),"")</f>
        <v/>
      </c>
      <c r="I183" s="26" t="str">
        <f t="shared" si="4"/>
        <v/>
      </c>
      <c r="J183" s="72" t="str">
        <f t="shared" si="5"/>
        <v/>
      </c>
      <c r="K183" s="26" t="str">
        <f t="array" ref="K183">IF($C183&lt;&gt;"",SUM(IF('Vacation Tracker'!$Q$1:$ACR$1=1,IF(RIGHT('Vacation Tracker'!$Q185:$ACR185)=K$9,IFERROR(--LEFT('Vacation Tracker'!$Q185:$ACR185,LEN('Vacation Tracker'!$Q185:$ACR185)-1),0)))),"")</f>
        <v/>
      </c>
      <c r="L183" s="26" t="str">
        <f t="array" ref="L183">IF($C183&lt;&gt;"",SUM(IF('Vacation Tracker'!$Q$1:$ACR$1=1,IF(RIGHT('Vacation Tracker'!$Q185:$ACR185)=L$9,IFERROR(--LEFT('Vacation Tracker'!$Q185:$ACR185,LEN('Vacation Tracker'!$Q185:$ACR185)-1),0)))),"")</f>
        <v/>
      </c>
      <c r="M183" s="26" t="str">
        <f t="array" ref="M183">IF($C183&lt;&gt;"",SUM(IF('Vacation Tracker'!$Q$1:$ACR$1=1,IF(RIGHT('Vacation Tracker'!$Q185:$ACR185)=M$9,IFERROR(--LEFT('Vacation Tracker'!$Q185:$ACR185,LEN('Vacation Tracker'!$Q185:$ACR185)-1),0)))),"")</f>
        <v/>
      </c>
      <c r="N183" s="26" t="str">
        <f t="array" ref="N183">IF($C183&lt;&gt;"",SUM(IF('Vacation Tracker'!$Q$1:$ACR$1=1,IF(RIGHT('Vacation Tracker'!$Q185:$ACR185)=N$9,IFERROR(--LEFT('Vacation Tracker'!$Q185:$ACR185,LEN('Vacation Tracker'!$Q185:$ACR185)-1),0)))),"")</f>
        <v/>
      </c>
      <c r="O183" s="26" t="str">
        <f t="array" ref="O183">IF($C183&lt;&gt;"",SUM(IF('Vacation Tracker'!$Q$1:$ACR$1=1,IF(RIGHT('Vacation Tracker'!$Q185:$ACR185)=O$9,IFERROR(--LEFT('Vacation Tracker'!$Q185:$ACR185,LEN('Vacation Tracker'!$Q185:$ACR185)-1),0)))),"")</f>
        <v/>
      </c>
      <c r="P183" s="26" t="str">
        <f t="array" ref="P183">IF($C183&lt;&gt;"",SUM(IF('Vacation Tracker'!$Q$1:$ACR$1=1,IF(RIGHT('Vacation Tracker'!$Q185:$ACR185)=P$9,IFERROR(--LEFT('Vacation Tracker'!$Q185:$ACR185,LEN('Vacation Tracker'!$Q185:$ACR185)-1),0)))),"")</f>
        <v/>
      </c>
      <c r="Q183" s="26" t="str">
        <f t="array" ref="Q183">IF($C183&lt;&gt;"",SUM(IF('Vacation Tracker'!$Q$1:$ACR$1=1,IF(RIGHT('Vacation Tracker'!$Q185:$ACR185)=Q$9,IFERROR(--LEFT('Vacation Tracker'!$Q185:$ACR185,LEN('Vacation Tracker'!$Q185:$ACR185)-1),0)))),"")</f>
        <v/>
      </c>
      <c r="R183" s="73" t="str">
        <f t="array" ref="R183">IF($C183&lt;&gt;"",SUM(IF('Vacation Tracker'!$Q$1:$ACR$1=1,IF(RIGHT('Vacation Tracker'!$Q185:$ACR185)=R$9,IFERROR(--LEFT('Vacation Tracker'!$Q185:$ACR185,LEN('Vacation Tracker'!$Q185:$ACR185)-1),0)))),"")</f>
        <v/>
      </c>
      <c r="S183" s="74" t="str">
        <f t="array" ref="S183">IF($C183&lt;&gt;"",SUM(IF('Vacation Tracker'!$Q$1:$ACR$1=1,IF(RIGHT('Vacation Tracker'!$Q185:$ACR185)=S$9,IFERROR(--LEFT('Vacation Tracker'!$Q185:$ACR185,LEN('Vacation Tracker'!$Q185:$ACR185)-1),0)))),"")</f>
        <v/>
      </c>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row>
    <row r="184" spans="2:168" ht="15" customHeight="1" x14ac:dyDescent="0.2">
      <c r="B184" s="23">
        <f>IF('Vacation Tracker'!B186&lt;&gt;"",'Vacation Tracker'!B186,"")</f>
        <v>175</v>
      </c>
      <c r="C184" s="24" t="str">
        <f>IF('Vacation Tracker'!C186&lt;&gt;"",'Vacation Tracker'!C186,"")</f>
        <v/>
      </c>
      <c r="D184" s="25" t="str">
        <f>IF('Vacation Tracker'!D186&lt;&gt;"",'Vacation Tracker'!D186,"")</f>
        <v/>
      </c>
      <c r="E184" s="25" t="str">
        <f>IF('Vacation Tracker'!E186&lt;&gt;"",'Vacation Tracker'!E186,"")</f>
        <v/>
      </c>
      <c r="F184" s="24" t="str">
        <f>IF('Vacation Tracker'!F186&lt;&gt;"",'Vacation Tracker'!F186,"")</f>
        <v/>
      </c>
      <c r="G184" s="24" t="str">
        <f>IF('Vacation Tracker'!G186&lt;&gt;"",'Vacation Tracker'!G186,"")</f>
        <v/>
      </c>
      <c r="H184" s="23" t="str">
        <f>IF(C184&lt;&gt;"",SUMIF('Vacation Tracker'!$Q$1:$ACR$1,1,'Vacation Tracker'!Q186:ACR186),"")</f>
        <v/>
      </c>
      <c r="I184" s="26" t="str">
        <f t="shared" si="4"/>
        <v/>
      </c>
      <c r="J184" s="72" t="str">
        <f t="shared" si="5"/>
        <v/>
      </c>
      <c r="K184" s="26" t="str">
        <f t="array" ref="K184">IF($C184&lt;&gt;"",SUM(IF('Vacation Tracker'!$Q$1:$ACR$1=1,IF(RIGHT('Vacation Tracker'!$Q186:$ACR186)=K$9,IFERROR(--LEFT('Vacation Tracker'!$Q186:$ACR186,LEN('Vacation Tracker'!$Q186:$ACR186)-1),0)))),"")</f>
        <v/>
      </c>
      <c r="L184" s="26" t="str">
        <f t="array" ref="L184">IF($C184&lt;&gt;"",SUM(IF('Vacation Tracker'!$Q$1:$ACR$1=1,IF(RIGHT('Vacation Tracker'!$Q186:$ACR186)=L$9,IFERROR(--LEFT('Vacation Tracker'!$Q186:$ACR186,LEN('Vacation Tracker'!$Q186:$ACR186)-1),0)))),"")</f>
        <v/>
      </c>
      <c r="M184" s="26" t="str">
        <f t="array" ref="M184">IF($C184&lt;&gt;"",SUM(IF('Vacation Tracker'!$Q$1:$ACR$1=1,IF(RIGHT('Vacation Tracker'!$Q186:$ACR186)=M$9,IFERROR(--LEFT('Vacation Tracker'!$Q186:$ACR186,LEN('Vacation Tracker'!$Q186:$ACR186)-1),0)))),"")</f>
        <v/>
      </c>
      <c r="N184" s="26" t="str">
        <f t="array" ref="N184">IF($C184&lt;&gt;"",SUM(IF('Vacation Tracker'!$Q$1:$ACR$1=1,IF(RIGHT('Vacation Tracker'!$Q186:$ACR186)=N$9,IFERROR(--LEFT('Vacation Tracker'!$Q186:$ACR186,LEN('Vacation Tracker'!$Q186:$ACR186)-1),0)))),"")</f>
        <v/>
      </c>
      <c r="O184" s="26" t="str">
        <f t="array" ref="O184">IF($C184&lt;&gt;"",SUM(IF('Vacation Tracker'!$Q$1:$ACR$1=1,IF(RIGHT('Vacation Tracker'!$Q186:$ACR186)=O$9,IFERROR(--LEFT('Vacation Tracker'!$Q186:$ACR186,LEN('Vacation Tracker'!$Q186:$ACR186)-1),0)))),"")</f>
        <v/>
      </c>
      <c r="P184" s="26" t="str">
        <f t="array" ref="P184">IF($C184&lt;&gt;"",SUM(IF('Vacation Tracker'!$Q$1:$ACR$1=1,IF(RIGHT('Vacation Tracker'!$Q186:$ACR186)=P$9,IFERROR(--LEFT('Vacation Tracker'!$Q186:$ACR186,LEN('Vacation Tracker'!$Q186:$ACR186)-1),0)))),"")</f>
        <v/>
      </c>
      <c r="Q184" s="26" t="str">
        <f t="array" ref="Q184">IF($C184&lt;&gt;"",SUM(IF('Vacation Tracker'!$Q$1:$ACR$1=1,IF(RIGHT('Vacation Tracker'!$Q186:$ACR186)=Q$9,IFERROR(--LEFT('Vacation Tracker'!$Q186:$ACR186,LEN('Vacation Tracker'!$Q186:$ACR186)-1),0)))),"")</f>
        <v/>
      </c>
      <c r="R184" s="73" t="str">
        <f t="array" ref="R184">IF($C184&lt;&gt;"",SUM(IF('Vacation Tracker'!$Q$1:$ACR$1=1,IF(RIGHT('Vacation Tracker'!$Q186:$ACR186)=R$9,IFERROR(--LEFT('Vacation Tracker'!$Q186:$ACR186,LEN('Vacation Tracker'!$Q186:$ACR186)-1),0)))),"")</f>
        <v/>
      </c>
      <c r="S184" s="74" t="str">
        <f t="array" ref="S184">IF($C184&lt;&gt;"",SUM(IF('Vacation Tracker'!$Q$1:$ACR$1=1,IF(RIGHT('Vacation Tracker'!$Q186:$ACR186)=S$9,IFERROR(--LEFT('Vacation Tracker'!$Q186:$ACR186,LEN('Vacation Tracker'!$Q186:$ACR186)-1),0)))),"")</f>
        <v/>
      </c>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row>
    <row r="185" spans="2:168" ht="15" customHeight="1" x14ac:dyDescent="0.2">
      <c r="B185" s="23">
        <f>IF('Vacation Tracker'!B187&lt;&gt;"",'Vacation Tracker'!B187,"")</f>
        <v>176</v>
      </c>
      <c r="C185" s="24" t="str">
        <f>IF('Vacation Tracker'!C187&lt;&gt;"",'Vacation Tracker'!C187,"")</f>
        <v/>
      </c>
      <c r="D185" s="25" t="str">
        <f>IF('Vacation Tracker'!D187&lt;&gt;"",'Vacation Tracker'!D187,"")</f>
        <v/>
      </c>
      <c r="E185" s="25" t="str">
        <f>IF('Vacation Tracker'!E187&lt;&gt;"",'Vacation Tracker'!E187,"")</f>
        <v/>
      </c>
      <c r="F185" s="24" t="str">
        <f>IF('Vacation Tracker'!F187&lt;&gt;"",'Vacation Tracker'!F187,"")</f>
        <v/>
      </c>
      <c r="G185" s="24" t="str">
        <f>IF('Vacation Tracker'!G187&lt;&gt;"",'Vacation Tracker'!G187,"")</f>
        <v/>
      </c>
      <c r="H185" s="23" t="str">
        <f>IF(C185&lt;&gt;"",SUMIF('Vacation Tracker'!$Q$1:$ACR$1,1,'Vacation Tracker'!Q187:ACR187),"")</f>
        <v/>
      </c>
      <c r="I185" s="26" t="str">
        <f t="shared" si="4"/>
        <v/>
      </c>
      <c r="J185" s="72" t="str">
        <f t="shared" si="5"/>
        <v/>
      </c>
      <c r="K185" s="26" t="str">
        <f t="array" ref="K185">IF($C185&lt;&gt;"",SUM(IF('Vacation Tracker'!$Q$1:$ACR$1=1,IF(RIGHT('Vacation Tracker'!$Q187:$ACR187)=K$9,IFERROR(--LEFT('Vacation Tracker'!$Q187:$ACR187,LEN('Vacation Tracker'!$Q187:$ACR187)-1),0)))),"")</f>
        <v/>
      </c>
      <c r="L185" s="26" t="str">
        <f t="array" ref="L185">IF($C185&lt;&gt;"",SUM(IF('Vacation Tracker'!$Q$1:$ACR$1=1,IF(RIGHT('Vacation Tracker'!$Q187:$ACR187)=L$9,IFERROR(--LEFT('Vacation Tracker'!$Q187:$ACR187,LEN('Vacation Tracker'!$Q187:$ACR187)-1),0)))),"")</f>
        <v/>
      </c>
      <c r="M185" s="26" t="str">
        <f t="array" ref="M185">IF($C185&lt;&gt;"",SUM(IF('Vacation Tracker'!$Q$1:$ACR$1=1,IF(RIGHT('Vacation Tracker'!$Q187:$ACR187)=M$9,IFERROR(--LEFT('Vacation Tracker'!$Q187:$ACR187,LEN('Vacation Tracker'!$Q187:$ACR187)-1),0)))),"")</f>
        <v/>
      </c>
      <c r="N185" s="26" t="str">
        <f t="array" ref="N185">IF($C185&lt;&gt;"",SUM(IF('Vacation Tracker'!$Q$1:$ACR$1=1,IF(RIGHT('Vacation Tracker'!$Q187:$ACR187)=N$9,IFERROR(--LEFT('Vacation Tracker'!$Q187:$ACR187,LEN('Vacation Tracker'!$Q187:$ACR187)-1),0)))),"")</f>
        <v/>
      </c>
      <c r="O185" s="26" t="str">
        <f t="array" ref="O185">IF($C185&lt;&gt;"",SUM(IF('Vacation Tracker'!$Q$1:$ACR$1=1,IF(RIGHT('Vacation Tracker'!$Q187:$ACR187)=O$9,IFERROR(--LEFT('Vacation Tracker'!$Q187:$ACR187,LEN('Vacation Tracker'!$Q187:$ACR187)-1),0)))),"")</f>
        <v/>
      </c>
      <c r="P185" s="26" t="str">
        <f t="array" ref="P185">IF($C185&lt;&gt;"",SUM(IF('Vacation Tracker'!$Q$1:$ACR$1=1,IF(RIGHT('Vacation Tracker'!$Q187:$ACR187)=P$9,IFERROR(--LEFT('Vacation Tracker'!$Q187:$ACR187,LEN('Vacation Tracker'!$Q187:$ACR187)-1),0)))),"")</f>
        <v/>
      </c>
      <c r="Q185" s="26" t="str">
        <f t="array" ref="Q185">IF($C185&lt;&gt;"",SUM(IF('Vacation Tracker'!$Q$1:$ACR$1=1,IF(RIGHT('Vacation Tracker'!$Q187:$ACR187)=Q$9,IFERROR(--LEFT('Vacation Tracker'!$Q187:$ACR187,LEN('Vacation Tracker'!$Q187:$ACR187)-1),0)))),"")</f>
        <v/>
      </c>
      <c r="R185" s="73" t="str">
        <f t="array" ref="R185">IF($C185&lt;&gt;"",SUM(IF('Vacation Tracker'!$Q$1:$ACR$1=1,IF(RIGHT('Vacation Tracker'!$Q187:$ACR187)=R$9,IFERROR(--LEFT('Vacation Tracker'!$Q187:$ACR187,LEN('Vacation Tracker'!$Q187:$ACR187)-1),0)))),"")</f>
        <v/>
      </c>
      <c r="S185" s="74" t="str">
        <f t="array" ref="S185">IF($C185&lt;&gt;"",SUM(IF('Vacation Tracker'!$Q$1:$ACR$1=1,IF(RIGHT('Vacation Tracker'!$Q187:$ACR187)=S$9,IFERROR(--LEFT('Vacation Tracker'!$Q187:$ACR187,LEN('Vacation Tracker'!$Q187:$ACR187)-1),0)))),"")</f>
        <v/>
      </c>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row>
    <row r="186" spans="2:168" ht="15" customHeight="1" x14ac:dyDescent="0.2">
      <c r="B186" s="23">
        <f>IF('Vacation Tracker'!B188&lt;&gt;"",'Vacation Tracker'!B188,"")</f>
        <v>177</v>
      </c>
      <c r="C186" s="24" t="str">
        <f>IF('Vacation Tracker'!C188&lt;&gt;"",'Vacation Tracker'!C188,"")</f>
        <v/>
      </c>
      <c r="D186" s="25" t="str">
        <f>IF('Vacation Tracker'!D188&lt;&gt;"",'Vacation Tracker'!D188,"")</f>
        <v/>
      </c>
      <c r="E186" s="25" t="str">
        <f>IF('Vacation Tracker'!E188&lt;&gt;"",'Vacation Tracker'!E188,"")</f>
        <v/>
      </c>
      <c r="F186" s="24" t="str">
        <f>IF('Vacation Tracker'!F188&lt;&gt;"",'Vacation Tracker'!F188,"")</f>
        <v/>
      </c>
      <c r="G186" s="24" t="str">
        <f>IF('Vacation Tracker'!G188&lt;&gt;"",'Vacation Tracker'!G188,"")</f>
        <v/>
      </c>
      <c r="H186" s="23" t="str">
        <f>IF(C186&lt;&gt;"",SUMIF('Vacation Tracker'!$Q$1:$ACR$1,1,'Vacation Tracker'!Q188:ACR188),"")</f>
        <v/>
      </c>
      <c r="I186" s="26" t="str">
        <f t="shared" si="4"/>
        <v/>
      </c>
      <c r="J186" s="72" t="str">
        <f t="shared" si="5"/>
        <v/>
      </c>
      <c r="K186" s="26" t="str">
        <f t="array" ref="K186">IF($C186&lt;&gt;"",SUM(IF('Vacation Tracker'!$Q$1:$ACR$1=1,IF(RIGHT('Vacation Tracker'!$Q188:$ACR188)=K$9,IFERROR(--LEFT('Vacation Tracker'!$Q188:$ACR188,LEN('Vacation Tracker'!$Q188:$ACR188)-1),0)))),"")</f>
        <v/>
      </c>
      <c r="L186" s="26" t="str">
        <f t="array" ref="L186">IF($C186&lt;&gt;"",SUM(IF('Vacation Tracker'!$Q$1:$ACR$1=1,IF(RIGHT('Vacation Tracker'!$Q188:$ACR188)=L$9,IFERROR(--LEFT('Vacation Tracker'!$Q188:$ACR188,LEN('Vacation Tracker'!$Q188:$ACR188)-1),0)))),"")</f>
        <v/>
      </c>
      <c r="M186" s="26" t="str">
        <f t="array" ref="M186">IF($C186&lt;&gt;"",SUM(IF('Vacation Tracker'!$Q$1:$ACR$1=1,IF(RIGHT('Vacation Tracker'!$Q188:$ACR188)=M$9,IFERROR(--LEFT('Vacation Tracker'!$Q188:$ACR188,LEN('Vacation Tracker'!$Q188:$ACR188)-1),0)))),"")</f>
        <v/>
      </c>
      <c r="N186" s="26" t="str">
        <f t="array" ref="N186">IF($C186&lt;&gt;"",SUM(IF('Vacation Tracker'!$Q$1:$ACR$1=1,IF(RIGHT('Vacation Tracker'!$Q188:$ACR188)=N$9,IFERROR(--LEFT('Vacation Tracker'!$Q188:$ACR188,LEN('Vacation Tracker'!$Q188:$ACR188)-1),0)))),"")</f>
        <v/>
      </c>
      <c r="O186" s="26" t="str">
        <f t="array" ref="O186">IF($C186&lt;&gt;"",SUM(IF('Vacation Tracker'!$Q$1:$ACR$1=1,IF(RIGHT('Vacation Tracker'!$Q188:$ACR188)=O$9,IFERROR(--LEFT('Vacation Tracker'!$Q188:$ACR188,LEN('Vacation Tracker'!$Q188:$ACR188)-1),0)))),"")</f>
        <v/>
      </c>
      <c r="P186" s="26" t="str">
        <f t="array" ref="P186">IF($C186&lt;&gt;"",SUM(IF('Vacation Tracker'!$Q$1:$ACR$1=1,IF(RIGHT('Vacation Tracker'!$Q188:$ACR188)=P$9,IFERROR(--LEFT('Vacation Tracker'!$Q188:$ACR188,LEN('Vacation Tracker'!$Q188:$ACR188)-1),0)))),"")</f>
        <v/>
      </c>
      <c r="Q186" s="26" t="str">
        <f t="array" ref="Q186">IF($C186&lt;&gt;"",SUM(IF('Vacation Tracker'!$Q$1:$ACR$1=1,IF(RIGHT('Vacation Tracker'!$Q188:$ACR188)=Q$9,IFERROR(--LEFT('Vacation Tracker'!$Q188:$ACR188,LEN('Vacation Tracker'!$Q188:$ACR188)-1),0)))),"")</f>
        <v/>
      </c>
      <c r="R186" s="73" t="str">
        <f t="array" ref="R186">IF($C186&lt;&gt;"",SUM(IF('Vacation Tracker'!$Q$1:$ACR$1=1,IF(RIGHT('Vacation Tracker'!$Q188:$ACR188)=R$9,IFERROR(--LEFT('Vacation Tracker'!$Q188:$ACR188,LEN('Vacation Tracker'!$Q188:$ACR188)-1),0)))),"")</f>
        <v/>
      </c>
      <c r="S186" s="74" t="str">
        <f t="array" ref="S186">IF($C186&lt;&gt;"",SUM(IF('Vacation Tracker'!$Q$1:$ACR$1=1,IF(RIGHT('Vacation Tracker'!$Q188:$ACR188)=S$9,IFERROR(--LEFT('Vacation Tracker'!$Q188:$ACR188,LEN('Vacation Tracker'!$Q188:$ACR188)-1),0)))),"")</f>
        <v/>
      </c>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row>
    <row r="187" spans="2:168" ht="15" customHeight="1" x14ac:dyDescent="0.2">
      <c r="B187" s="23">
        <f>IF('Vacation Tracker'!B189&lt;&gt;"",'Vacation Tracker'!B189,"")</f>
        <v>178</v>
      </c>
      <c r="C187" s="24" t="str">
        <f>IF('Vacation Tracker'!C189&lt;&gt;"",'Vacation Tracker'!C189,"")</f>
        <v/>
      </c>
      <c r="D187" s="25" t="str">
        <f>IF('Vacation Tracker'!D189&lt;&gt;"",'Vacation Tracker'!D189,"")</f>
        <v/>
      </c>
      <c r="E187" s="25" t="str">
        <f>IF('Vacation Tracker'!E189&lt;&gt;"",'Vacation Tracker'!E189,"")</f>
        <v/>
      </c>
      <c r="F187" s="24" t="str">
        <f>IF('Vacation Tracker'!F189&lt;&gt;"",'Vacation Tracker'!F189,"")</f>
        <v/>
      </c>
      <c r="G187" s="24" t="str">
        <f>IF('Vacation Tracker'!G189&lt;&gt;"",'Vacation Tracker'!G189,"")</f>
        <v/>
      </c>
      <c r="H187" s="23" t="str">
        <f>IF(C187&lt;&gt;"",SUMIF('Vacation Tracker'!$Q$1:$ACR$1,1,'Vacation Tracker'!Q189:ACR189),"")</f>
        <v/>
      </c>
      <c r="I187" s="26" t="str">
        <f t="shared" si="4"/>
        <v/>
      </c>
      <c r="J187" s="72" t="str">
        <f t="shared" si="5"/>
        <v/>
      </c>
      <c r="K187" s="26" t="str">
        <f t="array" ref="K187">IF($C187&lt;&gt;"",SUM(IF('Vacation Tracker'!$Q$1:$ACR$1=1,IF(RIGHT('Vacation Tracker'!$Q189:$ACR189)=K$9,IFERROR(--LEFT('Vacation Tracker'!$Q189:$ACR189,LEN('Vacation Tracker'!$Q189:$ACR189)-1),0)))),"")</f>
        <v/>
      </c>
      <c r="L187" s="26" t="str">
        <f t="array" ref="L187">IF($C187&lt;&gt;"",SUM(IF('Vacation Tracker'!$Q$1:$ACR$1=1,IF(RIGHT('Vacation Tracker'!$Q189:$ACR189)=L$9,IFERROR(--LEFT('Vacation Tracker'!$Q189:$ACR189,LEN('Vacation Tracker'!$Q189:$ACR189)-1),0)))),"")</f>
        <v/>
      </c>
      <c r="M187" s="26" t="str">
        <f t="array" ref="M187">IF($C187&lt;&gt;"",SUM(IF('Vacation Tracker'!$Q$1:$ACR$1=1,IF(RIGHT('Vacation Tracker'!$Q189:$ACR189)=M$9,IFERROR(--LEFT('Vacation Tracker'!$Q189:$ACR189,LEN('Vacation Tracker'!$Q189:$ACR189)-1),0)))),"")</f>
        <v/>
      </c>
      <c r="N187" s="26" t="str">
        <f t="array" ref="N187">IF($C187&lt;&gt;"",SUM(IF('Vacation Tracker'!$Q$1:$ACR$1=1,IF(RIGHT('Vacation Tracker'!$Q189:$ACR189)=N$9,IFERROR(--LEFT('Vacation Tracker'!$Q189:$ACR189,LEN('Vacation Tracker'!$Q189:$ACR189)-1),0)))),"")</f>
        <v/>
      </c>
      <c r="O187" s="26" t="str">
        <f t="array" ref="O187">IF($C187&lt;&gt;"",SUM(IF('Vacation Tracker'!$Q$1:$ACR$1=1,IF(RIGHT('Vacation Tracker'!$Q189:$ACR189)=O$9,IFERROR(--LEFT('Vacation Tracker'!$Q189:$ACR189,LEN('Vacation Tracker'!$Q189:$ACR189)-1),0)))),"")</f>
        <v/>
      </c>
      <c r="P187" s="26" t="str">
        <f t="array" ref="P187">IF($C187&lt;&gt;"",SUM(IF('Vacation Tracker'!$Q$1:$ACR$1=1,IF(RIGHT('Vacation Tracker'!$Q189:$ACR189)=P$9,IFERROR(--LEFT('Vacation Tracker'!$Q189:$ACR189,LEN('Vacation Tracker'!$Q189:$ACR189)-1),0)))),"")</f>
        <v/>
      </c>
      <c r="Q187" s="26" t="str">
        <f t="array" ref="Q187">IF($C187&lt;&gt;"",SUM(IF('Vacation Tracker'!$Q$1:$ACR$1=1,IF(RIGHT('Vacation Tracker'!$Q189:$ACR189)=Q$9,IFERROR(--LEFT('Vacation Tracker'!$Q189:$ACR189,LEN('Vacation Tracker'!$Q189:$ACR189)-1),0)))),"")</f>
        <v/>
      </c>
      <c r="R187" s="73" t="str">
        <f t="array" ref="R187">IF($C187&lt;&gt;"",SUM(IF('Vacation Tracker'!$Q$1:$ACR$1=1,IF(RIGHT('Vacation Tracker'!$Q189:$ACR189)=R$9,IFERROR(--LEFT('Vacation Tracker'!$Q189:$ACR189,LEN('Vacation Tracker'!$Q189:$ACR189)-1),0)))),"")</f>
        <v/>
      </c>
      <c r="S187" s="74" t="str">
        <f t="array" ref="S187">IF($C187&lt;&gt;"",SUM(IF('Vacation Tracker'!$Q$1:$ACR$1=1,IF(RIGHT('Vacation Tracker'!$Q189:$ACR189)=S$9,IFERROR(--LEFT('Vacation Tracker'!$Q189:$ACR189,LEN('Vacation Tracker'!$Q189:$ACR189)-1),0)))),"")</f>
        <v/>
      </c>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row>
    <row r="188" spans="2:168" ht="15" customHeight="1" x14ac:dyDescent="0.2">
      <c r="B188" s="23">
        <f>IF('Vacation Tracker'!B190&lt;&gt;"",'Vacation Tracker'!B190,"")</f>
        <v>179</v>
      </c>
      <c r="C188" s="24" t="str">
        <f>IF('Vacation Tracker'!C190&lt;&gt;"",'Vacation Tracker'!C190,"")</f>
        <v/>
      </c>
      <c r="D188" s="25" t="str">
        <f>IF('Vacation Tracker'!D190&lt;&gt;"",'Vacation Tracker'!D190,"")</f>
        <v/>
      </c>
      <c r="E188" s="25" t="str">
        <f>IF('Vacation Tracker'!E190&lt;&gt;"",'Vacation Tracker'!E190,"")</f>
        <v/>
      </c>
      <c r="F188" s="24" t="str">
        <f>IF('Vacation Tracker'!F190&lt;&gt;"",'Vacation Tracker'!F190,"")</f>
        <v/>
      </c>
      <c r="G188" s="24" t="str">
        <f>IF('Vacation Tracker'!G190&lt;&gt;"",'Vacation Tracker'!G190,"")</f>
        <v/>
      </c>
      <c r="H188" s="23" t="str">
        <f>IF(C188&lt;&gt;"",SUMIF('Vacation Tracker'!$Q$1:$ACR$1,1,'Vacation Tracker'!Q190:ACR190),"")</f>
        <v/>
      </c>
      <c r="I188" s="26" t="str">
        <f t="shared" si="4"/>
        <v/>
      </c>
      <c r="J188" s="72" t="str">
        <f t="shared" si="5"/>
        <v/>
      </c>
      <c r="K188" s="26" t="str">
        <f t="array" ref="K188">IF($C188&lt;&gt;"",SUM(IF('Vacation Tracker'!$Q$1:$ACR$1=1,IF(RIGHT('Vacation Tracker'!$Q190:$ACR190)=K$9,IFERROR(--LEFT('Vacation Tracker'!$Q190:$ACR190,LEN('Vacation Tracker'!$Q190:$ACR190)-1),0)))),"")</f>
        <v/>
      </c>
      <c r="L188" s="26" t="str">
        <f t="array" ref="L188">IF($C188&lt;&gt;"",SUM(IF('Vacation Tracker'!$Q$1:$ACR$1=1,IF(RIGHT('Vacation Tracker'!$Q190:$ACR190)=L$9,IFERROR(--LEFT('Vacation Tracker'!$Q190:$ACR190,LEN('Vacation Tracker'!$Q190:$ACR190)-1),0)))),"")</f>
        <v/>
      </c>
      <c r="M188" s="26" t="str">
        <f t="array" ref="M188">IF($C188&lt;&gt;"",SUM(IF('Vacation Tracker'!$Q$1:$ACR$1=1,IF(RIGHT('Vacation Tracker'!$Q190:$ACR190)=M$9,IFERROR(--LEFT('Vacation Tracker'!$Q190:$ACR190,LEN('Vacation Tracker'!$Q190:$ACR190)-1),0)))),"")</f>
        <v/>
      </c>
      <c r="N188" s="26" t="str">
        <f t="array" ref="N188">IF($C188&lt;&gt;"",SUM(IF('Vacation Tracker'!$Q$1:$ACR$1=1,IF(RIGHT('Vacation Tracker'!$Q190:$ACR190)=N$9,IFERROR(--LEFT('Vacation Tracker'!$Q190:$ACR190,LEN('Vacation Tracker'!$Q190:$ACR190)-1),0)))),"")</f>
        <v/>
      </c>
      <c r="O188" s="26" t="str">
        <f t="array" ref="O188">IF($C188&lt;&gt;"",SUM(IF('Vacation Tracker'!$Q$1:$ACR$1=1,IF(RIGHT('Vacation Tracker'!$Q190:$ACR190)=O$9,IFERROR(--LEFT('Vacation Tracker'!$Q190:$ACR190,LEN('Vacation Tracker'!$Q190:$ACR190)-1),0)))),"")</f>
        <v/>
      </c>
      <c r="P188" s="26" t="str">
        <f t="array" ref="P188">IF($C188&lt;&gt;"",SUM(IF('Vacation Tracker'!$Q$1:$ACR$1=1,IF(RIGHT('Vacation Tracker'!$Q190:$ACR190)=P$9,IFERROR(--LEFT('Vacation Tracker'!$Q190:$ACR190,LEN('Vacation Tracker'!$Q190:$ACR190)-1),0)))),"")</f>
        <v/>
      </c>
      <c r="Q188" s="26" t="str">
        <f t="array" ref="Q188">IF($C188&lt;&gt;"",SUM(IF('Vacation Tracker'!$Q$1:$ACR$1=1,IF(RIGHT('Vacation Tracker'!$Q190:$ACR190)=Q$9,IFERROR(--LEFT('Vacation Tracker'!$Q190:$ACR190,LEN('Vacation Tracker'!$Q190:$ACR190)-1),0)))),"")</f>
        <v/>
      </c>
      <c r="R188" s="73" t="str">
        <f t="array" ref="R188">IF($C188&lt;&gt;"",SUM(IF('Vacation Tracker'!$Q$1:$ACR$1=1,IF(RIGHT('Vacation Tracker'!$Q190:$ACR190)=R$9,IFERROR(--LEFT('Vacation Tracker'!$Q190:$ACR190,LEN('Vacation Tracker'!$Q190:$ACR190)-1),0)))),"")</f>
        <v/>
      </c>
      <c r="S188" s="74" t="str">
        <f t="array" ref="S188">IF($C188&lt;&gt;"",SUM(IF('Vacation Tracker'!$Q$1:$ACR$1=1,IF(RIGHT('Vacation Tracker'!$Q190:$ACR190)=S$9,IFERROR(--LEFT('Vacation Tracker'!$Q190:$ACR190,LEN('Vacation Tracker'!$Q190:$ACR190)-1),0)))),"")</f>
        <v/>
      </c>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row>
    <row r="189" spans="2:168" ht="15" customHeight="1" x14ac:dyDescent="0.2">
      <c r="B189" s="23">
        <f>IF('Vacation Tracker'!B191&lt;&gt;"",'Vacation Tracker'!B191,"")</f>
        <v>180</v>
      </c>
      <c r="C189" s="24" t="str">
        <f>IF('Vacation Tracker'!C191&lt;&gt;"",'Vacation Tracker'!C191,"")</f>
        <v/>
      </c>
      <c r="D189" s="25" t="str">
        <f>IF('Vacation Tracker'!D191&lt;&gt;"",'Vacation Tracker'!D191,"")</f>
        <v/>
      </c>
      <c r="E189" s="25" t="str">
        <f>IF('Vacation Tracker'!E191&lt;&gt;"",'Vacation Tracker'!E191,"")</f>
        <v/>
      </c>
      <c r="F189" s="24" t="str">
        <f>IF('Vacation Tracker'!F191&lt;&gt;"",'Vacation Tracker'!F191,"")</f>
        <v/>
      </c>
      <c r="G189" s="24" t="str">
        <f>IF('Vacation Tracker'!G191&lt;&gt;"",'Vacation Tracker'!G191,"")</f>
        <v/>
      </c>
      <c r="H189" s="23" t="str">
        <f>IF(C189&lt;&gt;"",SUMIF('Vacation Tracker'!$Q$1:$ACR$1,1,'Vacation Tracker'!Q191:ACR191),"")</f>
        <v/>
      </c>
      <c r="I189" s="26" t="str">
        <f t="shared" si="4"/>
        <v/>
      </c>
      <c r="J189" s="72" t="str">
        <f t="shared" si="5"/>
        <v/>
      </c>
      <c r="K189" s="26" t="str">
        <f t="array" ref="K189">IF($C189&lt;&gt;"",SUM(IF('Vacation Tracker'!$Q$1:$ACR$1=1,IF(RIGHT('Vacation Tracker'!$Q191:$ACR191)=K$9,IFERROR(--LEFT('Vacation Tracker'!$Q191:$ACR191,LEN('Vacation Tracker'!$Q191:$ACR191)-1),0)))),"")</f>
        <v/>
      </c>
      <c r="L189" s="26" t="str">
        <f t="array" ref="L189">IF($C189&lt;&gt;"",SUM(IF('Vacation Tracker'!$Q$1:$ACR$1=1,IF(RIGHT('Vacation Tracker'!$Q191:$ACR191)=L$9,IFERROR(--LEFT('Vacation Tracker'!$Q191:$ACR191,LEN('Vacation Tracker'!$Q191:$ACR191)-1),0)))),"")</f>
        <v/>
      </c>
      <c r="M189" s="26" t="str">
        <f t="array" ref="M189">IF($C189&lt;&gt;"",SUM(IF('Vacation Tracker'!$Q$1:$ACR$1=1,IF(RIGHT('Vacation Tracker'!$Q191:$ACR191)=M$9,IFERROR(--LEFT('Vacation Tracker'!$Q191:$ACR191,LEN('Vacation Tracker'!$Q191:$ACR191)-1),0)))),"")</f>
        <v/>
      </c>
      <c r="N189" s="26" t="str">
        <f t="array" ref="N189">IF($C189&lt;&gt;"",SUM(IF('Vacation Tracker'!$Q$1:$ACR$1=1,IF(RIGHT('Vacation Tracker'!$Q191:$ACR191)=N$9,IFERROR(--LEFT('Vacation Tracker'!$Q191:$ACR191,LEN('Vacation Tracker'!$Q191:$ACR191)-1),0)))),"")</f>
        <v/>
      </c>
      <c r="O189" s="26" t="str">
        <f t="array" ref="O189">IF($C189&lt;&gt;"",SUM(IF('Vacation Tracker'!$Q$1:$ACR$1=1,IF(RIGHT('Vacation Tracker'!$Q191:$ACR191)=O$9,IFERROR(--LEFT('Vacation Tracker'!$Q191:$ACR191,LEN('Vacation Tracker'!$Q191:$ACR191)-1),0)))),"")</f>
        <v/>
      </c>
      <c r="P189" s="26" t="str">
        <f t="array" ref="P189">IF($C189&lt;&gt;"",SUM(IF('Vacation Tracker'!$Q$1:$ACR$1=1,IF(RIGHT('Vacation Tracker'!$Q191:$ACR191)=P$9,IFERROR(--LEFT('Vacation Tracker'!$Q191:$ACR191,LEN('Vacation Tracker'!$Q191:$ACR191)-1),0)))),"")</f>
        <v/>
      </c>
      <c r="Q189" s="26" t="str">
        <f t="array" ref="Q189">IF($C189&lt;&gt;"",SUM(IF('Vacation Tracker'!$Q$1:$ACR$1=1,IF(RIGHT('Vacation Tracker'!$Q191:$ACR191)=Q$9,IFERROR(--LEFT('Vacation Tracker'!$Q191:$ACR191,LEN('Vacation Tracker'!$Q191:$ACR191)-1),0)))),"")</f>
        <v/>
      </c>
      <c r="R189" s="73" t="str">
        <f t="array" ref="R189">IF($C189&lt;&gt;"",SUM(IF('Vacation Tracker'!$Q$1:$ACR$1=1,IF(RIGHT('Vacation Tracker'!$Q191:$ACR191)=R$9,IFERROR(--LEFT('Vacation Tracker'!$Q191:$ACR191,LEN('Vacation Tracker'!$Q191:$ACR191)-1),0)))),"")</f>
        <v/>
      </c>
      <c r="S189" s="74" t="str">
        <f t="array" ref="S189">IF($C189&lt;&gt;"",SUM(IF('Vacation Tracker'!$Q$1:$ACR$1=1,IF(RIGHT('Vacation Tracker'!$Q191:$ACR191)=S$9,IFERROR(--LEFT('Vacation Tracker'!$Q191:$ACR191,LEN('Vacation Tracker'!$Q191:$ACR191)-1),0)))),"")</f>
        <v/>
      </c>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row>
    <row r="190" spans="2:168" ht="15" customHeight="1" x14ac:dyDescent="0.2">
      <c r="B190" s="23">
        <f>IF('Vacation Tracker'!B192&lt;&gt;"",'Vacation Tracker'!B192,"")</f>
        <v>181</v>
      </c>
      <c r="C190" s="24" t="str">
        <f>IF('Vacation Tracker'!C192&lt;&gt;"",'Vacation Tracker'!C192,"")</f>
        <v/>
      </c>
      <c r="D190" s="25" t="str">
        <f>IF('Vacation Tracker'!D192&lt;&gt;"",'Vacation Tracker'!D192,"")</f>
        <v/>
      </c>
      <c r="E190" s="25" t="str">
        <f>IF('Vacation Tracker'!E192&lt;&gt;"",'Vacation Tracker'!E192,"")</f>
        <v/>
      </c>
      <c r="F190" s="24" t="str">
        <f>IF('Vacation Tracker'!F192&lt;&gt;"",'Vacation Tracker'!F192,"")</f>
        <v/>
      </c>
      <c r="G190" s="24" t="str">
        <f>IF('Vacation Tracker'!G192&lt;&gt;"",'Vacation Tracker'!G192,"")</f>
        <v/>
      </c>
      <c r="H190" s="23" t="str">
        <f>IF(C190&lt;&gt;"",SUMIF('Vacation Tracker'!$Q$1:$ACR$1,1,'Vacation Tracker'!Q192:ACR192),"")</f>
        <v/>
      </c>
      <c r="I190" s="26" t="str">
        <f t="shared" si="4"/>
        <v/>
      </c>
      <c r="J190" s="72" t="str">
        <f t="shared" si="5"/>
        <v/>
      </c>
      <c r="K190" s="26" t="str">
        <f t="array" ref="K190">IF($C190&lt;&gt;"",SUM(IF('Vacation Tracker'!$Q$1:$ACR$1=1,IF(RIGHT('Vacation Tracker'!$Q192:$ACR192)=K$9,IFERROR(--LEFT('Vacation Tracker'!$Q192:$ACR192,LEN('Vacation Tracker'!$Q192:$ACR192)-1),0)))),"")</f>
        <v/>
      </c>
      <c r="L190" s="26" t="str">
        <f t="array" ref="L190">IF($C190&lt;&gt;"",SUM(IF('Vacation Tracker'!$Q$1:$ACR$1=1,IF(RIGHT('Vacation Tracker'!$Q192:$ACR192)=L$9,IFERROR(--LEFT('Vacation Tracker'!$Q192:$ACR192,LEN('Vacation Tracker'!$Q192:$ACR192)-1),0)))),"")</f>
        <v/>
      </c>
      <c r="M190" s="26" t="str">
        <f t="array" ref="M190">IF($C190&lt;&gt;"",SUM(IF('Vacation Tracker'!$Q$1:$ACR$1=1,IF(RIGHT('Vacation Tracker'!$Q192:$ACR192)=M$9,IFERROR(--LEFT('Vacation Tracker'!$Q192:$ACR192,LEN('Vacation Tracker'!$Q192:$ACR192)-1),0)))),"")</f>
        <v/>
      </c>
      <c r="N190" s="26" t="str">
        <f t="array" ref="N190">IF($C190&lt;&gt;"",SUM(IF('Vacation Tracker'!$Q$1:$ACR$1=1,IF(RIGHT('Vacation Tracker'!$Q192:$ACR192)=N$9,IFERROR(--LEFT('Vacation Tracker'!$Q192:$ACR192,LEN('Vacation Tracker'!$Q192:$ACR192)-1),0)))),"")</f>
        <v/>
      </c>
      <c r="O190" s="26" t="str">
        <f t="array" ref="O190">IF($C190&lt;&gt;"",SUM(IF('Vacation Tracker'!$Q$1:$ACR$1=1,IF(RIGHT('Vacation Tracker'!$Q192:$ACR192)=O$9,IFERROR(--LEFT('Vacation Tracker'!$Q192:$ACR192,LEN('Vacation Tracker'!$Q192:$ACR192)-1),0)))),"")</f>
        <v/>
      </c>
      <c r="P190" s="26" t="str">
        <f t="array" ref="P190">IF($C190&lt;&gt;"",SUM(IF('Vacation Tracker'!$Q$1:$ACR$1=1,IF(RIGHT('Vacation Tracker'!$Q192:$ACR192)=P$9,IFERROR(--LEFT('Vacation Tracker'!$Q192:$ACR192,LEN('Vacation Tracker'!$Q192:$ACR192)-1),0)))),"")</f>
        <v/>
      </c>
      <c r="Q190" s="26" t="str">
        <f t="array" ref="Q190">IF($C190&lt;&gt;"",SUM(IF('Vacation Tracker'!$Q$1:$ACR$1=1,IF(RIGHT('Vacation Tracker'!$Q192:$ACR192)=Q$9,IFERROR(--LEFT('Vacation Tracker'!$Q192:$ACR192,LEN('Vacation Tracker'!$Q192:$ACR192)-1),0)))),"")</f>
        <v/>
      </c>
      <c r="R190" s="73" t="str">
        <f t="array" ref="R190">IF($C190&lt;&gt;"",SUM(IF('Vacation Tracker'!$Q$1:$ACR$1=1,IF(RIGHT('Vacation Tracker'!$Q192:$ACR192)=R$9,IFERROR(--LEFT('Vacation Tracker'!$Q192:$ACR192,LEN('Vacation Tracker'!$Q192:$ACR192)-1),0)))),"")</f>
        <v/>
      </c>
      <c r="S190" s="74" t="str">
        <f t="array" ref="S190">IF($C190&lt;&gt;"",SUM(IF('Vacation Tracker'!$Q$1:$ACR$1=1,IF(RIGHT('Vacation Tracker'!$Q192:$ACR192)=S$9,IFERROR(--LEFT('Vacation Tracker'!$Q192:$ACR192,LEN('Vacation Tracker'!$Q192:$ACR192)-1),0)))),"")</f>
        <v/>
      </c>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row>
    <row r="191" spans="2:168" ht="15" customHeight="1" x14ac:dyDescent="0.2">
      <c r="B191" s="23">
        <f>IF('Vacation Tracker'!B193&lt;&gt;"",'Vacation Tracker'!B193,"")</f>
        <v>182</v>
      </c>
      <c r="C191" s="24" t="str">
        <f>IF('Vacation Tracker'!C193&lt;&gt;"",'Vacation Tracker'!C193,"")</f>
        <v/>
      </c>
      <c r="D191" s="25" t="str">
        <f>IF('Vacation Tracker'!D193&lt;&gt;"",'Vacation Tracker'!D193,"")</f>
        <v/>
      </c>
      <c r="E191" s="25" t="str">
        <f>IF('Vacation Tracker'!E193&lt;&gt;"",'Vacation Tracker'!E193,"")</f>
        <v/>
      </c>
      <c r="F191" s="24" t="str">
        <f>IF('Vacation Tracker'!F193&lt;&gt;"",'Vacation Tracker'!F193,"")</f>
        <v/>
      </c>
      <c r="G191" s="24" t="str">
        <f>IF('Vacation Tracker'!G193&lt;&gt;"",'Vacation Tracker'!G193,"")</f>
        <v/>
      </c>
      <c r="H191" s="23" t="str">
        <f>IF(C191&lt;&gt;"",SUMIF('Vacation Tracker'!$Q$1:$ACR$1,1,'Vacation Tracker'!Q193:ACR193),"")</f>
        <v/>
      </c>
      <c r="I191" s="26" t="str">
        <f t="shared" si="4"/>
        <v/>
      </c>
      <c r="J191" s="72" t="str">
        <f t="shared" si="5"/>
        <v/>
      </c>
      <c r="K191" s="26" t="str">
        <f t="array" ref="K191">IF($C191&lt;&gt;"",SUM(IF('Vacation Tracker'!$Q$1:$ACR$1=1,IF(RIGHT('Vacation Tracker'!$Q193:$ACR193)=K$9,IFERROR(--LEFT('Vacation Tracker'!$Q193:$ACR193,LEN('Vacation Tracker'!$Q193:$ACR193)-1),0)))),"")</f>
        <v/>
      </c>
      <c r="L191" s="26" t="str">
        <f t="array" ref="L191">IF($C191&lt;&gt;"",SUM(IF('Vacation Tracker'!$Q$1:$ACR$1=1,IF(RIGHT('Vacation Tracker'!$Q193:$ACR193)=L$9,IFERROR(--LEFT('Vacation Tracker'!$Q193:$ACR193,LEN('Vacation Tracker'!$Q193:$ACR193)-1),0)))),"")</f>
        <v/>
      </c>
      <c r="M191" s="26" t="str">
        <f t="array" ref="M191">IF($C191&lt;&gt;"",SUM(IF('Vacation Tracker'!$Q$1:$ACR$1=1,IF(RIGHT('Vacation Tracker'!$Q193:$ACR193)=M$9,IFERROR(--LEFT('Vacation Tracker'!$Q193:$ACR193,LEN('Vacation Tracker'!$Q193:$ACR193)-1),0)))),"")</f>
        <v/>
      </c>
      <c r="N191" s="26" t="str">
        <f t="array" ref="N191">IF($C191&lt;&gt;"",SUM(IF('Vacation Tracker'!$Q$1:$ACR$1=1,IF(RIGHT('Vacation Tracker'!$Q193:$ACR193)=N$9,IFERROR(--LEFT('Vacation Tracker'!$Q193:$ACR193,LEN('Vacation Tracker'!$Q193:$ACR193)-1),0)))),"")</f>
        <v/>
      </c>
      <c r="O191" s="26" t="str">
        <f t="array" ref="O191">IF($C191&lt;&gt;"",SUM(IF('Vacation Tracker'!$Q$1:$ACR$1=1,IF(RIGHT('Vacation Tracker'!$Q193:$ACR193)=O$9,IFERROR(--LEFT('Vacation Tracker'!$Q193:$ACR193,LEN('Vacation Tracker'!$Q193:$ACR193)-1),0)))),"")</f>
        <v/>
      </c>
      <c r="P191" s="26" t="str">
        <f t="array" ref="P191">IF($C191&lt;&gt;"",SUM(IF('Vacation Tracker'!$Q$1:$ACR$1=1,IF(RIGHT('Vacation Tracker'!$Q193:$ACR193)=P$9,IFERROR(--LEFT('Vacation Tracker'!$Q193:$ACR193,LEN('Vacation Tracker'!$Q193:$ACR193)-1),0)))),"")</f>
        <v/>
      </c>
      <c r="Q191" s="26" t="str">
        <f t="array" ref="Q191">IF($C191&lt;&gt;"",SUM(IF('Vacation Tracker'!$Q$1:$ACR$1=1,IF(RIGHT('Vacation Tracker'!$Q193:$ACR193)=Q$9,IFERROR(--LEFT('Vacation Tracker'!$Q193:$ACR193,LEN('Vacation Tracker'!$Q193:$ACR193)-1),0)))),"")</f>
        <v/>
      </c>
      <c r="R191" s="73" t="str">
        <f t="array" ref="R191">IF($C191&lt;&gt;"",SUM(IF('Vacation Tracker'!$Q$1:$ACR$1=1,IF(RIGHT('Vacation Tracker'!$Q193:$ACR193)=R$9,IFERROR(--LEFT('Vacation Tracker'!$Q193:$ACR193,LEN('Vacation Tracker'!$Q193:$ACR193)-1),0)))),"")</f>
        <v/>
      </c>
      <c r="S191" s="74" t="str">
        <f t="array" ref="S191">IF($C191&lt;&gt;"",SUM(IF('Vacation Tracker'!$Q$1:$ACR$1=1,IF(RIGHT('Vacation Tracker'!$Q193:$ACR193)=S$9,IFERROR(--LEFT('Vacation Tracker'!$Q193:$ACR193,LEN('Vacation Tracker'!$Q193:$ACR193)-1),0)))),"")</f>
        <v/>
      </c>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row>
    <row r="192" spans="2:168" ht="15" customHeight="1" x14ac:dyDescent="0.2">
      <c r="B192" s="23">
        <f>IF('Vacation Tracker'!B194&lt;&gt;"",'Vacation Tracker'!B194,"")</f>
        <v>183</v>
      </c>
      <c r="C192" s="24" t="str">
        <f>IF('Vacation Tracker'!C194&lt;&gt;"",'Vacation Tracker'!C194,"")</f>
        <v/>
      </c>
      <c r="D192" s="25" t="str">
        <f>IF('Vacation Tracker'!D194&lt;&gt;"",'Vacation Tracker'!D194,"")</f>
        <v/>
      </c>
      <c r="E192" s="25" t="str">
        <f>IF('Vacation Tracker'!E194&lt;&gt;"",'Vacation Tracker'!E194,"")</f>
        <v/>
      </c>
      <c r="F192" s="24" t="str">
        <f>IF('Vacation Tracker'!F194&lt;&gt;"",'Vacation Tracker'!F194,"")</f>
        <v/>
      </c>
      <c r="G192" s="24" t="str">
        <f>IF('Vacation Tracker'!G194&lt;&gt;"",'Vacation Tracker'!G194,"")</f>
        <v/>
      </c>
      <c r="H192" s="23" t="str">
        <f>IF(C192&lt;&gt;"",SUMIF('Vacation Tracker'!$Q$1:$ACR$1,1,'Vacation Tracker'!Q194:ACR194),"")</f>
        <v/>
      </c>
      <c r="I192" s="26" t="str">
        <f t="shared" si="4"/>
        <v/>
      </c>
      <c r="J192" s="72" t="str">
        <f t="shared" si="5"/>
        <v/>
      </c>
      <c r="K192" s="26" t="str">
        <f t="array" ref="K192">IF($C192&lt;&gt;"",SUM(IF('Vacation Tracker'!$Q$1:$ACR$1=1,IF(RIGHT('Vacation Tracker'!$Q194:$ACR194)=K$9,IFERROR(--LEFT('Vacation Tracker'!$Q194:$ACR194,LEN('Vacation Tracker'!$Q194:$ACR194)-1),0)))),"")</f>
        <v/>
      </c>
      <c r="L192" s="26" t="str">
        <f t="array" ref="L192">IF($C192&lt;&gt;"",SUM(IF('Vacation Tracker'!$Q$1:$ACR$1=1,IF(RIGHT('Vacation Tracker'!$Q194:$ACR194)=L$9,IFERROR(--LEFT('Vacation Tracker'!$Q194:$ACR194,LEN('Vacation Tracker'!$Q194:$ACR194)-1),0)))),"")</f>
        <v/>
      </c>
      <c r="M192" s="26" t="str">
        <f t="array" ref="M192">IF($C192&lt;&gt;"",SUM(IF('Vacation Tracker'!$Q$1:$ACR$1=1,IF(RIGHT('Vacation Tracker'!$Q194:$ACR194)=M$9,IFERROR(--LEFT('Vacation Tracker'!$Q194:$ACR194,LEN('Vacation Tracker'!$Q194:$ACR194)-1),0)))),"")</f>
        <v/>
      </c>
      <c r="N192" s="26" t="str">
        <f t="array" ref="N192">IF($C192&lt;&gt;"",SUM(IF('Vacation Tracker'!$Q$1:$ACR$1=1,IF(RIGHT('Vacation Tracker'!$Q194:$ACR194)=N$9,IFERROR(--LEFT('Vacation Tracker'!$Q194:$ACR194,LEN('Vacation Tracker'!$Q194:$ACR194)-1),0)))),"")</f>
        <v/>
      </c>
      <c r="O192" s="26" t="str">
        <f t="array" ref="O192">IF($C192&lt;&gt;"",SUM(IF('Vacation Tracker'!$Q$1:$ACR$1=1,IF(RIGHT('Vacation Tracker'!$Q194:$ACR194)=O$9,IFERROR(--LEFT('Vacation Tracker'!$Q194:$ACR194,LEN('Vacation Tracker'!$Q194:$ACR194)-1),0)))),"")</f>
        <v/>
      </c>
      <c r="P192" s="26" t="str">
        <f t="array" ref="P192">IF($C192&lt;&gt;"",SUM(IF('Vacation Tracker'!$Q$1:$ACR$1=1,IF(RIGHT('Vacation Tracker'!$Q194:$ACR194)=P$9,IFERROR(--LEFT('Vacation Tracker'!$Q194:$ACR194,LEN('Vacation Tracker'!$Q194:$ACR194)-1),0)))),"")</f>
        <v/>
      </c>
      <c r="Q192" s="26" t="str">
        <f t="array" ref="Q192">IF($C192&lt;&gt;"",SUM(IF('Vacation Tracker'!$Q$1:$ACR$1=1,IF(RIGHT('Vacation Tracker'!$Q194:$ACR194)=Q$9,IFERROR(--LEFT('Vacation Tracker'!$Q194:$ACR194,LEN('Vacation Tracker'!$Q194:$ACR194)-1),0)))),"")</f>
        <v/>
      </c>
      <c r="R192" s="73" t="str">
        <f t="array" ref="R192">IF($C192&lt;&gt;"",SUM(IF('Vacation Tracker'!$Q$1:$ACR$1=1,IF(RIGHT('Vacation Tracker'!$Q194:$ACR194)=R$9,IFERROR(--LEFT('Vacation Tracker'!$Q194:$ACR194,LEN('Vacation Tracker'!$Q194:$ACR194)-1),0)))),"")</f>
        <v/>
      </c>
      <c r="S192" s="74" t="str">
        <f t="array" ref="S192">IF($C192&lt;&gt;"",SUM(IF('Vacation Tracker'!$Q$1:$ACR$1=1,IF(RIGHT('Vacation Tracker'!$Q194:$ACR194)=S$9,IFERROR(--LEFT('Vacation Tracker'!$Q194:$ACR194,LEN('Vacation Tracker'!$Q194:$ACR194)-1),0)))),"")</f>
        <v/>
      </c>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row>
    <row r="193" spans="2:168" ht="15" customHeight="1" x14ac:dyDescent="0.2">
      <c r="B193" s="23">
        <f>IF('Vacation Tracker'!B195&lt;&gt;"",'Vacation Tracker'!B195,"")</f>
        <v>184</v>
      </c>
      <c r="C193" s="24" t="str">
        <f>IF('Vacation Tracker'!C195&lt;&gt;"",'Vacation Tracker'!C195,"")</f>
        <v/>
      </c>
      <c r="D193" s="25" t="str">
        <f>IF('Vacation Tracker'!D195&lt;&gt;"",'Vacation Tracker'!D195,"")</f>
        <v/>
      </c>
      <c r="E193" s="25" t="str">
        <f>IF('Vacation Tracker'!E195&lt;&gt;"",'Vacation Tracker'!E195,"")</f>
        <v/>
      </c>
      <c r="F193" s="24" t="str">
        <f>IF('Vacation Tracker'!F195&lt;&gt;"",'Vacation Tracker'!F195,"")</f>
        <v/>
      </c>
      <c r="G193" s="24" t="str">
        <f>IF('Vacation Tracker'!G195&lt;&gt;"",'Vacation Tracker'!G195,"")</f>
        <v/>
      </c>
      <c r="H193" s="23" t="str">
        <f>IF(C193&lt;&gt;"",SUMIF('Vacation Tracker'!$Q$1:$ACR$1,1,'Vacation Tracker'!Q195:ACR195),"")</f>
        <v/>
      </c>
      <c r="I193" s="26" t="str">
        <f t="shared" si="4"/>
        <v/>
      </c>
      <c r="J193" s="72" t="str">
        <f t="shared" si="5"/>
        <v/>
      </c>
      <c r="K193" s="26" t="str">
        <f t="array" ref="K193">IF($C193&lt;&gt;"",SUM(IF('Vacation Tracker'!$Q$1:$ACR$1=1,IF(RIGHT('Vacation Tracker'!$Q195:$ACR195)=K$9,IFERROR(--LEFT('Vacation Tracker'!$Q195:$ACR195,LEN('Vacation Tracker'!$Q195:$ACR195)-1),0)))),"")</f>
        <v/>
      </c>
      <c r="L193" s="26" t="str">
        <f t="array" ref="L193">IF($C193&lt;&gt;"",SUM(IF('Vacation Tracker'!$Q$1:$ACR$1=1,IF(RIGHT('Vacation Tracker'!$Q195:$ACR195)=L$9,IFERROR(--LEFT('Vacation Tracker'!$Q195:$ACR195,LEN('Vacation Tracker'!$Q195:$ACR195)-1),0)))),"")</f>
        <v/>
      </c>
      <c r="M193" s="26" t="str">
        <f t="array" ref="M193">IF($C193&lt;&gt;"",SUM(IF('Vacation Tracker'!$Q$1:$ACR$1=1,IF(RIGHT('Vacation Tracker'!$Q195:$ACR195)=M$9,IFERROR(--LEFT('Vacation Tracker'!$Q195:$ACR195,LEN('Vacation Tracker'!$Q195:$ACR195)-1),0)))),"")</f>
        <v/>
      </c>
      <c r="N193" s="26" t="str">
        <f t="array" ref="N193">IF($C193&lt;&gt;"",SUM(IF('Vacation Tracker'!$Q$1:$ACR$1=1,IF(RIGHT('Vacation Tracker'!$Q195:$ACR195)=N$9,IFERROR(--LEFT('Vacation Tracker'!$Q195:$ACR195,LEN('Vacation Tracker'!$Q195:$ACR195)-1),0)))),"")</f>
        <v/>
      </c>
      <c r="O193" s="26" t="str">
        <f t="array" ref="O193">IF($C193&lt;&gt;"",SUM(IF('Vacation Tracker'!$Q$1:$ACR$1=1,IF(RIGHT('Vacation Tracker'!$Q195:$ACR195)=O$9,IFERROR(--LEFT('Vacation Tracker'!$Q195:$ACR195,LEN('Vacation Tracker'!$Q195:$ACR195)-1),0)))),"")</f>
        <v/>
      </c>
      <c r="P193" s="26" t="str">
        <f t="array" ref="P193">IF($C193&lt;&gt;"",SUM(IF('Vacation Tracker'!$Q$1:$ACR$1=1,IF(RIGHT('Vacation Tracker'!$Q195:$ACR195)=P$9,IFERROR(--LEFT('Vacation Tracker'!$Q195:$ACR195,LEN('Vacation Tracker'!$Q195:$ACR195)-1),0)))),"")</f>
        <v/>
      </c>
      <c r="Q193" s="26" t="str">
        <f t="array" ref="Q193">IF($C193&lt;&gt;"",SUM(IF('Vacation Tracker'!$Q$1:$ACR$1=1,IF(RIGHT('Vacation Tracker'!$Q195:$ACR195)=Q$9,IFERROR(--LEFT('Vacation Tracker'!$Q195:$ACR195,LEN('Vacation Tracker'!$Q195:$ACR195)-1),0)))),"")</f>
        <v/>
      </c>
      <c r="R193" s="73" t="str">
        <f t="array" ref="R193">IF($C193&lt;&gt;"",SUM(IF('Vacation Tracker'!$Q$1:$ACR$1=1,IF(RIGHT('Vacation Tracker'!$Q195:$ACR195)=R$9,IFERROR(--LEFT('Vacation Tracker'!$Q195:$ACR195,LEN('Vacation Tracker'!$Q195:$ACR195)-1),0)))),"")</f>
        <v/>
      </c>
      <c r="S193" s="74" t="str">
        <f t="array" ref="S193">IF($C193&lt;&gt;"",SUM(IF('Vacation Tracker'!$Q$1:$ACR$1=1,IF(RIGHT('Vacation Tracker'!$Q195:$ACR195)=S$9,IFERROR(--LEFT('Vacation Tracker'!$Q195:$ACR195,LEN('Vacation Tracker'!$Q195:$ACR195)-1),0)))),"")</f>
        <v/>
      </c>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row>
    <row r="194" spans="2:168" ht="15" customHeight="1" x14ac:dyDescent="0.2">
      <c r="B194" s="23">
        <f>IF('Vacation Tracker'!B196&lt;&gt;"",'Vacation Tracker'!B196,"")</f>
        <v>185</v>
      </c>
      <c r="C194" s="24" t="str">
        <f>IF('Vacation Tracker'!C196&lt;&gt;"",'Vacation Tracker'!C196,"")</f>
        <v/>
      </c>
      <c r="D194" s="25" t="str">
        <f>IF('Vacation Tracker'!D196&lt;&gt;"",'Vacation Tracker'!D196,"")</f>
        <v/>
      </c>
      <c r="E194" s="25" t="str">
        <f>IF('Vacation Tracker'!E196&lt;&gt;"",'Vacation Tracker'!E196,"")</f>
        <v/>
      </c>
      <c r="F194" s="24" t="str">
        <f>IF('Vacation Tracker'!F196&lt;&gt;"",'Vacation Tracker'!F196,"")</f>
        <v/>
      </c>
      <c r="G194" s="24" t="str">
        <f>IF('Vacation Tracker'!G196&lt;&gt;"",'Vacation Tracker'!G196,"")</f>
        <v/>
      </c>
      <c r="H194" s="23" t="str">
        <f>IF(C194&lt;&gt;"",SUMIF('Vacation Tracker'!$Q$1:$ACR$1,1,'Vacation Tracker'!Q196:ACR196),"")</f>
        <v/>
      </c>
      <c r="I194" s="26" t="str">
        <f t="shared" si="4"/>
        <v/>
      </c>
      <c r="J194" s="72" t="str">
        <f t="shared" si="5"/>
        <v/>
      </c>
      <c r="K194" s="26" t="str">
        <f t="array" ref="K194">IF($C194&lt;&gt;"",SUM(IF('Vacation Tracker'!$Q$1:$ACR$1=1,IF(RIGHT('Vacation Tracker'!$Q196:$ACR196)=K$9,IFERROR(--LEFT('Vacation Tracker'!$Q196:$ACR196,LEN('Vacation Tracker'!$Q196:$ACR196)-1),0)))),"")</f>
        <v/>
      </c>
      <c r="L194" s="26" t="str">
        <f t="array" ref="L194">IF($C194&lt;&gt;"",SUM(IF('Vacation Tracker'!$Q$1:$ACR$1=1,IF(RIGHT('Vacation Tracker'!$Q196:$ACR196)=L$9,IFERROR(--LEFT('Vacation Tracker'!$Q196:$ACR196,LEN('Vacation Tracker'!$Q196:$ACR196)-1),0)))),"")</f>
        <v/>
      </c>
      <c r="M194" s="26" t="str">
        <f t="array" ref="M194">IF($C194&lt;&gt;"",SUM(IF('Vacation Tracker'!$Q$1:$ACR$1=1,IF(RIGHT('Vacation Tracker'!$Q196:$ACR196)=M$9,IFERROR(--LEFT('Vacation Tracker'!$Q196:$ACR196,LEN('Vacation Tracker'!$Q196:$ACR196)-1),0)))),"")</f>
        <v/>
      </c>
      <c r="N194" s="26" t="str">
        <f t="array" ref="N194">IF($C194&lt;&gt;"",SUM(IF('Vacation Tracker'!$Q$1:$ACR$1=1,IF(RIGHT('Vacation Tracker'!$Q196:$ACR196)=N$9,IFERROR(--LEFT('Vacation Tracker'!$Q196:$ACR196,LEN('Vacation Tracker'!$Q196:$ACR196)-1),0)))),"")</f>
        <v/>
      </c>
      <c r="O194" s="26" t="str">
        <f t="array" ref="O194">IF($C194&lt;&gt;"",SUM(IF('Vacation Tracker'!$Q$1:$ACR$1=1,IF(RIGHT('Vacation Tracker'!$Q196:$ACR196)=O$9,IFERROR(--LEFT('Vacation Tracker'!$Q196:$ACR196,LEN('Vacation Tracker'!$Q196:$ACR196)-1),0)))),"")</f>
        <v/>
      </c>
      <c r="P194" s="26" t="str">
        <f t="array" ref="P194">IF($C194&lt;&gt;"",SUM(IF('Vacation Tracker'!$Q$1:$ACR$1=1,IF(RIGHT('Vacation Tracker'!$Q196:$ACR196)=P$9,IFERROR(--LEFT('Vacation Tracker'!$Q196:$ACR196,LEN('Vacation Tracker'!$Q196:$ACR196)-1),0)))),"")</f>
        <v/>
      </c>
      <c r="Q194" s="26" t="str">
        <f t="array" ref="Q194">IF($C194&lt;&gt;"",SUM(IF('Vacation Tracker'!$Q$1:$ACR$1=1,IF(RIGHT('Vacation Tracker'!$Q196:$ACR196)=Q$9,IFERROR(--LEFT('Vacation Tracker'!$Q196:$ACR196,LEN('Vacation Tracker'!$Q196:$ACR196)-1),0)))),"")</f>
        <v/>
      </c>
      <c r="R194" s="73" t="str">
        <f t="array" ref="R194">IF($C194&lt;&gt;"",SUM(IF('Vacation Tracker'!$Q$1:$ACR$1=1,IF(RIGHT('Vacation Tracker'!$Q196:$ACR196)=R$9,IFERROR(--LEFT('Vacation Tracker'!$Q196:$ACR196,LEN('Vacation Tracker'!$Q196:$ACR196)-1),0)))),"")</f>
        <v/>
      </c>
      <c r="S194" s="74" t="str">
        <f t="array" ref="S194">IF($C194&lt;&gt;"",SUM(IF('Vacation Tracker'!$Q$1:$ACR$1=1,IF(RIGHT('Vacation Tracker'!$Q196:$ACR196)=S$9,IFERROR(--LEFT('Vacation Tracker'!$Q196:$ACR196,LEN('Vacation Tracker'!$Q196:$ACR196)-1),0)))),"")</f>
        <v/>
      </c>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row>
    <row r="195" spans="2:168" ht="15" customHeight="1" x14ac:dyDescent="0.2">
      <c r="B195" s="23">
        <f>IF('Vacation Tracker'!B197&lt;&gt;"",'Vacation Tracker'!B197,"")</f>
        <v>186</v>
      </c>
      <c r="C195" s="24" t="str">
        <f>IF('Vacation Tracker'!C197&lt;&gt;"",'Vacation Tracker'!C197,"")</f>
        <v/>
      </c>
      <c r="D195" s="25" t="str">
        <f>IF('Vacation Tracker'!D197&lt;&gt;"",'Vacation Tracker'!D197,"")</f>
        <v/>
      </c>
      <c r="E195" s="25" t="str">
        <f>IF('Vacation Tracker'!E197&lt;&gt;"",'Vacation Tracker'!E197,"")</f>
        <v/>
      </c>
      <c r="F195" s="24" t="str">
        <f>IF('Vacation Tracker'!F197&lt;&gt;"",'Vacation Tracker'!F197,"")</f>
        <v/>
      </c>
      <c r="G195" s="24" t="str">
        <f>IF('Vacation Tracker'!G197&lt;&gt;"",'Vacation Tracker'!G197,"")</f>
        <v/>
      </c>
      <c r="H195" s="23" t="str">
        <f>IF(C195&lt;&gt;"",SUMIF('Vacation Tracker'!$Q$1:$ACR$1,1,'Vacation Tracker'!Q197:ACR197),"")</f>
        <v/>
      </c>
      <c r="I195" s="26" t="str">
        <f t="shared" si="4"/>
        <v/>
      </c>
      <c r="J195" s="72" t="str">
        <f t="shared" si="5"/>
        <v/>
      </c>
      <c r="K195" s="26" t="str">
        <f t="array" ref="K195">IF($C195&lt;&gt;"",SUM(IF('Vacation Tracker'!$Q$1:$ACR$1=1,IF(RIGHT('Vacation Tracker'!$Q197:$ACR197)=K$9,IFERROR(--LEFT('Vacation Tracker'!$Q197:$ACR197,LEN('Vacation Tracker'!$Q197:$ACR197)-1),0)))),"")</f>
        <v/>
      </c>
      <c r="L195" s="26" t="str">
        <f t="array" ref="L195">IF($C195&lt;&gt;"",SUM(IF('Vacation Tracker'!$Q$1:$ACR$1=1,IF(RIGHT('Vacation Tracker'!$Q197:$ACR197)=L$9,IFERROR(--LEFT('Vacation Tracker'!$Q197:$ACR197,LEN('Vacation Tracker'!$Q197:$ACR197)-1),0)))),"")</f>
        <v/>
      </c>
      <c r="M195" s="26" t="str">
        <f t="array" ref="M195">IF($C195&lt;&gt;"",SUM(IF('Vacation Tracker'!$Q$1:$ACR$1=1,IF(RIGHT('Vacation Tracker'!$Q197:$ACR197)=M$9,IFERROR(--LEFT('Vacation Tracker'!$Q197:$ACR197,LEN('Vacation Tracker'!$Q197:$ACR197)-1),0)))),"")</f>
        <v/>
      </c>
      <c r="N195" s="26" t="str">
        <f t="array" ref="N195">IF($C195&lt;&gt;"",SUM(IF('Vacation Tracker'!$Q$1:$ACR$1=1,IF(RIGHT('Vacation Tracker'!$Q197:$ACR197)=N$9,IFERROR(--LEFT('Vacation Tracker'!$Q197:$ACR197,LEN('Vacation Tracker'!$Q197:$ACR197)-1),0)))),"")</f>
        <v/>
      </c>
      <c r="O195" s="26" t="str">
        <f t="array" ref="O195">IF($C195&lt;&gt;"",SUM(IF('Vacation Tracker'!$Q$1:$ACR$1=1,IF(RIGHT('Vacation Tracker'!$Q197:$ACR197)=O$9,IFERROR(--LEFT('Vacation Tracker'!$Q197:$ACR197,LEN('Vacation Tracker'!$Q197:$ACR197)-1),0)))),"")</f>
        <v/>
      </c>
      <c r="P195" s="26" t="str">
        <f t="array" ref="P195">IF($C195&lt;&gt;"",SUM(IF('Vacation Tracker'!$Q$1:$ACR$1=1,IF(RIGHT('Vacation Tracker'!$Q197:$ACR197)=P$9,IFERROR(--LEFT('Vacation Tracker'!$Q197:$ACR197,LEN('Vacation Tracker'!$Q197:$ACR197)-1),0)))),"")</f>
        <v/>
      </c>
      <c r="Q195" s="26" t="str">
        <f t="array" ref="Q195">IF($C195&lt;&gt;"",SUM(IF('Vacation Tracker'!$Q$1:$ACR$1=1,IF(RIGHT('Vacation Tracker'!$Q197:$ACR197)=Q$9,IFERROR(--LEFT('Vacation Tracker'!$Q197:$ACR197,LEN('Vacation Tracker'!$Q197:$ACR197)-1),0)))),"")</f>
        <v/>
      </c>
      <c r="R195" s="73" t="str">
        <f t="array" ref="R195">IF($C195&lt;&gt;"",SUM(IF('Vacation Tracker'!$Q$1:$ACR$1=1,IF(RIGHT('Vacation Tracker'!$Q197:$ACR197)=R$9,IFERROR(--LEFT('Vacation Tracker'!$Q197:$ACR197,LEN('Vacation Tracker'!$Q197:$ACR197)-1),0)))),"")</f>
        <v/>
      </c>
      <c r="S195" s="74" t="str">
        <f t="array" ref="S195">IF($C195&lt;&gt;"",SUM(IF('Vacation Tracker'!$Q$1:$ACR$1=1,IF(RIGHT('Vacation Tracker'!$Q197:$ACR197)=S$9,IFERROR(--LEFT('Vacation Tracker'!$Q197:$ACR197,LEN('Vacation Tracker'!$Q197:$ACR197)-1),0)))),"")</f>
        <v/>
      </c>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row>
    <row r="196" spans="2:168" ht="15" customHeight="1" x14ac:dyDescent="0.2">
      <c r="B196" s="23">
        <f>IF('Vacation Tracker'!B198&lt;&gt;"",'Vacation Tracker'!B198,"")</f>
        <v>187</v>
      </c>
      <c r="C196" s="24" t="str">
        <f>IF('Vacation Tracker'!C198&lt;&gt;"",'Vacation Tracker'!C198,"")</f>
        <v/>
      </c>
      <c r="D196" s="25" t="str">
        <f>IF('Vacation Tracker'!D198&lt;&gt;"",'Vacation Tracker'!D198,"")</f>
        <v/>
      </c>
      <c r="E196" s="25" t="str">
        <f>IF('Vacation Tracker'!E198&lt;&gt;"",'Vacation Tracker'!E198,"")</f>
        <v/>
      </c>
      <c r="F196" s="24" t="str">
        <f>IF('Vacation Tracker'!F198&lt;&gt;"",'Vacation Tracker'!F198,"")</f>
        <v/>
      </c>
      <c r="G196" s="24" t="str">
        <f>IF('Vacation Tracker'!G198&lt;&gt;"",'Vacation Tracker'!G198,"")</f>
        <v/>
      </c>
      <c r="H196" s="23" t="str">
        <f>IF(C196&lt;&gt;"",SUMIF('Vacation Tracker'!$Q$1:$ACR$1,1,'Vacation Tracker'!Q198:ACR198),"")</f>
        <v/>
      </c>
      <c r="I196" s="26" t="str">
        <f t="shared" si="4"/>
        <v/>
      </c>
      <c r="J196" s="72" t="str">
        <f t="shared" si="5"/>
        <v/>
      </c>
      <c r="K196" s="26" t="str">
        <f t="array" ref="K196">IF($C196&lt;&gt;"",SUM(IF('Vacation Tracker'!$Q$1:$ACR$1=1,IF(RIGHT('Vacation Tracker'!$Q198:$ACR198)=K$9,IFERROR(--LEFT('Vacation Tracker'!$Q198:$ACR198,LEN('Vacation Tracker'!$Q198:$ACR198)-1),0)))),"")</f>
        <v/>
      </c>
      <c r="L196" s="26" t="str">
        <f t="array" ref="L196">IF($C196&lt;&gt;"",SUM(IF('Vacation Tracker'!$Q$1:$ACR$1=1,IF(RIGHT('Vacation Tracker'!$Q198:$ACR198)=L$9,IFERROR(--LEFT('Vacation Tracker'!$Q198:$ACR198,LEN('Vacation Tracker'!$Q198:$ACR198)-1),0)))),"")</f>
        <v/>
      </c>
      <c r="M196" s="26" t="str">
        <f t="array" ref="M196">IF($C196&lt;&gt;"",SUM(IF('Vacation Tracker'!$Q$1:$ACR$1=1,IF(RIGHT('Vacation Tracker'!$Q198:$ACR198)=M$9,IFERROR(--LEFT('Vacation Tracker'!$Q198:$ACR198,LEN('Vacation Tracker'!$Q198:$ACR198)-1),0)))),"")</f>
        <v/>
      </c>
      <c r="N196" s="26" t="str">
        <f t="array" ref="N196">IF($C196&lt;&gt;"",SUM(IF('Vacation Tracker'!$Q$1:$ACR$1=1,IF(RIGHT('Vacation Tracker'!$Q198:$ACR198)=N$9,IFERROR(--LEFT('Vacation Tracker'!$Q198:$ACR198,LEN('Vacation Tracker'!$Q198:$ACR198)-1),0)))),"")</f>
        <v/>
      </c>
      <c r="O196" s="26" t="str">
        <f t="array" ref="O196">IF($C196&lt;&gt;"",SUM(IF('Vacation Tracker'!$Q$1:$ACR$1=1,IF(RIGHT('Vacation Tracker'!$Q198:$ACR198)=O$9,IFERROR(--LEFT('Vacation Tracker'!$Q198:$ACR198,LEN('Vacation Tracker'!$Q198:$ACR198)-1),0)))),"")</f>
        <v/>
      </c>
      <c r="P196" s="26" t="str">
        <f t="array" ref="P196">IF($C196&lt;&gt;"",SUM(IF('Vacation Tracker'!$Q$1:$ACR$1=1,IF(RIGHT('Vacation Tracker'!$Q198:$ACR198)=P$9,IFERROR(--LEFT('Vacation Tracker'!$Q198:$ACR198,LEN('Vacation Tracker'!$Q198:$ACR198)-1),0)))),"")</f>
        <v/>
      </c>
      <c r="Q196" s="26" t="str">
        <f t="array" ref="Q196">IF($C196&lt;&gt;"",SUM(IF('Vacation Tracker'!$Q$1:$ACR$1=1,IF(RIGHT('Vacation Tracker'!$Q198:$ACR198)=Q$9,IFERROR(--LEFT('Vacation Tracker'!$Q198:$ACR198,LEN('Vacation Tracker'!$Q198:$ACR198)-1),0)))),"")</f>
        <v/>
      </c>
      <c r="R196" s="73" t="str">
        <f t="array" ref="R196">IF($C196&lt;&gt;"",SUM(IF('Vacation Tracker'!$Q$1:$ACR$1=1,IF(RIGHT('Vacation Tracker'!$Q198:$ACR198)=R$9,IFERROR(--LEFT('Vacation Tracker'!$Q198:$ACR198,LEN('Vacation Tracker'!$Q198:$ACR198)-1),0)))),"")</f>
        <v/>
      </c>
      <c r="S196" s="74" t="str">
        <f t="array" ref="S196">IF($C196&lt;&gt;"",SUM(IF('Vacation Tracker'!$Q$1:$ACR$1=1,IF(RIGHT('Vacation Tracker'!$Q198:$ACR198)=S$9,IFERROR(--LEFT('Vacation Tracker'!$Q198:$ACR198,LEN('Vacation Tracker'!$Q198:$ACR198)-1),0)))),"")</f>
        <v/>
      </c>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row>
    <row r="197" spans="2:168" ht="15" customHeight="1" x14ac:dyDescent="0.2">
      <c r="B197" s="23">
        <f>IF('Vacation Tracker'!B199&lt;&gt;"",'Vacation Tracker'!B199,"")</f>
        <v>188</v>
      </c>
      <c r="C197" s="24" t="str">
        <f>IF('Vacation Tracker'!C199&lt;&gt;"",'Vacation Tracker'!C199,"")</f>
        <v/>
      </c>
      <c r="D197" s="25" t="str">
        <f>IF('Vacation Tracker'!D199&lt;&gt;"",'Vacation Tracker'!D199,"")</f>
        <v/>
      </c>
      <c r="E197" s="25" t="str">
        <f>IF('Vacation Tracker'!E199&lt;&gt;"",'Vacation Tracker'!E199,"")</f>
        <v/>
      </c>
      <c r="F197" s="24" t="str">
        <f>IF('Vacation Tracker'!F199&lt;&gt;"",'Vacation Tracker'!F199,"")</f>
        <v/>
      </c>
      <c r="G197" s="24" t="str">
        <f>IF('Vacation Tracker'!G199&lt;&gt;"",'Vacation Tracker'!G199,"")</f>
        <v/>
      </c>
      <c r="H197" s="23" t="str">
        <f>IF(C197&lt;&gt;"",SUMIF('Vacation Tracker'!$Q$1:$ACR$1,1,'Vacation Tracker'!Q199:ACR199),"")</f>
        <v/>
      </c>
      <c r="I197" s="26" t="str">
        <f t="shared" si="4"/>
        <v/>
      </c>
      <c r="J197" s="72" t="str">
        <f t="shared" si="5"/>
        <v/>
      </c>
      <c r="K197" s="26" t="str">
        <f t="array" ref="K197">IF($C197&lt;&gt;"",SUM(IF('Vacation Tracker'!$Q$1:$ACR$1=1,IF(RIGHT('Vacation Tracker'!$Q199:$ACR199)=K$9,IFERROR(--LEFT('Vacation Tracker'!$Q199:$ACR199,LEN('Vacation Tracker'!$Q199:$ACR199)-1),0)))),"")</f>
        <v/>
      </c>
      <c r="L197" s="26" t="str">
        <f t="array" ref="L197">IF($C197&lt;&gt;"",SUM(IF('Vacation Tracker'!$Q$1:$ACR$1=1,IF(RIGHT('Vacation Tracker'!$Q199:$ACR199)=L$9,IFERROR(--LEFT('Vacation Tracker'!$Q199:$ACR199,LEN('Vacation Tracker'!$Q199:$ACR199)-1),0)))),"")</f>
        <v/>
      </c>
      <c r="M197" s="26" t="str">
        <f t="array" ref="M197">IF($C197&lt;&gt;"",SUM(IF('Vacation Tracker'!$Q$1:$ACR$1=1,IF(RIGHT('Vacation Tracker'!$Q199:$ACR199)=M$9,IFERROR(--LEFT('Vacation Tracker'!$Q199:$ACR199,LEN('Vacation Tracker'!$Q199:$ACR199)-1),0)))),"")</f>
        <v/>
      </c>
      <c r="N197" s="26" t="str">
        <f t="array" ref="N197">IF($C197&lt;&gt;"",SUM(IF('Vacation Tracker'!$Q$1:$ACR$1=1,IF(RIGHT('Vacation Tracker'!$Q199:$ACR199)=N$9,IFERROR(--LEFT('Vacation Tracker'!$Q199:$ACR199,LEN('Vacation Tracker'!$Q199:$ACR199)-1),0)))),"")</f>
        <v/>
      </c>
      <c r="O197" s="26" t="str">
        <f t="array" ref="O197">IF($C197&lt;&gt;"",SUM(IF('Vacation Tracker'!$Q$1:$ACR$1=1,IF(RIGHT('Vacation Tracker'!$Q199:$ACR199)=O$9,IFERROR(--LEFT('Vacation Tracker'!$Q199:$ACR199,LEN('Vacation Tracker'!$Q199:$ACR199)-1),0)))),"")</f>
        <v/>
      </c>
      <c r="P197" s="26" t="str">
        <f t="array" ref="P197">IF($C197&lt;&gt;"",SUM(IF('Vacation Tracker'!$Q$1:$ACR$1=1,IF(RIGHT('Vacation Tracker'!$Q199:$ACR199)=P$9,IFERROR(--LEFT('Vacation Tracker'!$Q199:$ACR199,LEN('Vacation Tracker'!$Q199:$ACR199)-1),0)))),"")</f>
        <v/>
      </c>
      <c r="Q197" s="26" t="str">
        <f t="array" ref="Q197">IF($C197&lt;&gt;"",SUM(IF('Vacation Tracker'!$Q$1:$ACR$1=1,IF(RIGHT('Vacation Tracker'!$Q199:$ACR199)=Q$9,IFERROR(--LEFT('Vacation Tracker'!$Q199:$ACR199,LEN('Vacation Tracker'!$Q199:$ACR199)-1),0)))),"")</f>
        <v/>
      </c>
      <c r="R197" s="73" t="str">
        <f t="array" ref="R197">IF($C197&lt;&gt;"",SUM(IF('Vacation Tracker'!$Q$1:$ACR$1=1,IF(RIGHT('Vacation Tracker'!$Q199:$ACR199)=R$9,IFERROR(--LEFT('Vacation Tracker'!$Q199:$ACR199,LEN('Vacation Tracker'!$Q199:$ACR199)-1),0)))),"")</f>
        <v/>
      </c>
      <c r="S197" s="74" t="str">
        <f t="array" ref="S197">IF($C197&lt;&gt;"",SUM(IF('Vacation Tracker'!$Q$1:$ACR$1=1,IF(RIGHT('Vacation Tracker'!$Q199:$ACR199)=S$9,IFERROR(--LEFT('Vacation Tracker'!$Q199:$ACR199,LEN('Vacation Tracker'!$Q199:$ACR199)-1),0)))),"")</f>
        <v/>
      </c>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row>
    <row r="198" spans="2:168" ht="15" customHeight="1" x14ac:dyDescent="0.2">
      <c r="B198" s="23">
        <f>IF('Vacation Tracker'!B200&lt;&gt;"",'Vacation Tracker'!B200,"")</f>
        <v>189</v>
      </c>
      <c r="C198" s="24" t="str">
        <f>IF('Vacation Tracker'!C200&lt;&gt;"",'Vacation Tracker'!C200,"")</f>
        <v/>
      </c>
      <c r="D198" s="25" t="str">
        <f>IF('Vacation Tracker'!D200&lt;&gt;"",'Vacation Tracker'!D200,"")</f>
        <v/>
      </c>
      <c r="E198" s="25" t="str">
        <f>IF('Vacation Tracker'!E200&lt;&gt;"",'Vacation Tracker'!E200,"")</f>
        <v/>
      </c>
      <c r="F198" s="24" t="str">
        <f>IF('Vacation Tracker'!F200&lt;&gt;"",'Vacation Tracker'!F200,"")</f>
        <v/>
      </c>
      <c r="G198" s="24" t="str">
        <f>IF('Vacation Tracker'!G200&lt;&gt;"",'Vacation Tracker'!G200,"")</f>
        <v/>
      </c>
      <c r="H198" s="23" t="str">
        <f>IF(C198&lt;&gt;"",SUMIF('Vacation Tracker'!$Q$1:$ACR$1,1,'Vacation Tracker'!Q200:ACR200),"")</f>
        <v/>
      </c>
      <c r="I198" s="26" t="str">
        <f t="shared" si="4"/>
        <v/>
      </c>
      <c r="J198" s="72" t="str">
        <f t="shared" si="5"/>
        <v/>
      </c>
      <c r="K198" s="26" t="str">
        <f t="array" ref="K198">IF($C198&lt;&gt;"",SUM(IF('Vacation Tracker'!$Q$1:$ACR$1=1,IF(RIGHT('Vacation Tracker'!$Q200:$ACR200)=K$9,IFERROR(--LEFT('Vacation Tracker'!$Q200:$ACR200,LEN('Vacation Tracker'!$Q200:$ACR200)-1),0)))),"")</f>
        <v/>
      </c>
      <c r="L198" s="26" t="str">
        <f t="array" ref="L198">IF($C198&lt;&gt;"",SUM(IF('Vacation Tracker'!$Q$1:$ACR$1=1,IF(RIGHT('Vacation Tracker'!$Q200:$ACR200)=L$9,IFERROR(--LEFT('Vacation Tracker'!$Q200:$ACR200,LEN('Vacation Tracker'!$Q200:$ACR200)-1),0)))),"")</f>
        <v/>
      </c>
      <c r="M198" s="26" t="str">
        <f t="array" ref="M198">IF($C198&lt;&gt;"",SUM(IF('Vacation Tracker'!$Q$1:$ACR$1=1,IF(RIGHT('Vacation Tracker'!$Q200:$ACR200)=M$9,IFERROR(--LEFT('Vacation Tracker'!$Q200:$ACR200,LEN('Vacation Tracker'!$Q200:$ACR200)-1),0)))),"")</f>
        <v/>
      </c>
      <c r="N198" s="26" t="str">
        <f t="array" ref="N198">IF($C198&lt;&gt;"",SUM(IF('Vacation Tracker'!$Q$1:$ACR$1=1,IF(RIGHT('Vacation Tracker'!$Q200:$ACR200)=N$9,IFERROR(--LEFT('Vacation Tracker'!$Q200:$ACR200,LEN('Vacation Tracker'!$Q200:$ACR200)-1),0)))),"")</f>
        <v/>
      </c>
      <c r="O198" s="26" t="str">
        <f t="array" ref="O198">IF($C198&lt;&gt;"",SUM(IF('Vacation Tracker'!$Q$1:$ACR$1=1,IF(RIGHT('Vacation Tracker'!$Q200:$ACR200)=O$9,IFERROR(--LEFT('Vacation Tracker'!$Q200:$ACR200,LEN('Vacation Tracker'!$Q200:$ACR200)-1),0)))),"")</f>
        <v/>
      </c>
      <c r="P198" s="26" t="str">
        <f t="array" ref="P198">IF($C198&lt;&gt;"",SUM(IF('Vacation Tracker'!$Q$1:$ACR$1=1,IF(RIGHT('Vacation Tracker'!$Q200:$ACR200)=P$9,IFERROR(--LEFT('Vacation Tracker'!$Q200:$ACR200,LEN('Vacation Tracker'!$Q200:$ACR200)-1),0)))),"")</f>
        <v/>
      </c>
      <c r="Q198" s="26" t="str">
        <f t="array" ref="Q198">IF($C198&lt;&gt;"",SUM(IF('Vacation Tracker'!$Q$1:$ACR$1=1,IF(RIGHT('Vacation Tracker'!$Q200:$ACR200)=Q$9,IFERROR(--LEFT('Vacation Tracker'!$Q200:$ACR200,LEN('Vacation Tracker'!$Q200:$ACR200)-1),0)))),"")</f>
        <v/>
      </c>
      <c r="R198" s="73" t="str">
        <f t="array" ref="R198">IF($C198&lt;&gt;"",SUM(IF('Vacation Tracker'!$Q$1:$ACR$1=1,IF(RIGHT('Vacation Tracker'!$Q200:$ACR200)=R$9,IFERROR(--LEFT('Vacation Tracker'!$Q200:$ACR200,LEN('Vacation Tracker'!$Q200:$ACR200)-1),0)))),"")</f>
        <v/>
      </c>
      <c r="S198" s="74" t="str">
        <f t="array" ref="S198">IF($C198&lt;&gt;"",SUM(IF('Vacation Tracker'!$Q$1:$ACR$1=1,IF(RIGHT('Vacation Tracker'!$Q200:$ACR200)=S$9,IFERROR(--LEFT('Vacation Tracker'!$Q200:$ACR200,LEN('Vacation Tracker'!$Q200:$ACR200)-1),0)))),"")</f>
        <v/>
      </c>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row>
    <row r="199" spans="2:168" ht="15" customHeight="1" x14ac:dyDescent="0.2">
      <c r="B199" s="23">
        <f>IF('Vacation Tracker'!B201&lt;&gt;"",'Vacation Tracker'!B201,"")</f>
        <v>190</v>
      </c>
      <c r="C199" s="24" t="str">
        <f>IF('Vacation Tracker'!C201&lt;&gt;"",'Vacation Tracker'!C201,"")</f>
        <v/>
      </c>
      <c r="D199" s="25" t="str">
        <f>IF('Vacation Tracker'!D201&lt;&gt;"",'Vacation Tracker'!D201,"")</f>
        <v/>
      </c>
      <c r="E199" s="25" t="str">
        <f>IF('Vacation Tracker'!E201&lt;&gt;"",'Vacation Tracker'!E201,"")</f>
        <v/>
      </c>
      <c r="F199" s="24" t="str">
        <f>IF('Vacation Tracker'!F201&lt;&gt;"",'Vacation Tracker'!F201,"")</f>
        <v/>
      </c>
      <c r="G199" s="24" t="str">
        <f>IF('Vacation Tracker'!G201&lt;&gt;"",'Vacation Tracker'!G201,"")</f>
        <v/>
      </c>
      <c r="H199" s="23" t="str">
        <f>IF(C199&lt;&gt;"",SUMIF('Vacation Tracker'!$Q$1:$ACR$1,1,'Vacation Tracker'!Q201:ACR201),"")</f>
        <v/>
      </c>
      <c r="I199" s="26" t="str">
        <f t="shared" si="4"/>
        <v/>
      </c>
      <c r="J199" s="72" t="str">
        <f t="shared" si="5"/>
        <v/>
      </c>
      <c r="K199" s="26" t="str">
        <f t="array" ref="K199">IF($C199&lt;&gt;"",SUM(IF('Vacation Tracker'!$Q$1:$ACR$1=1,IF(RIGHT('Vacation Tracker'!$Q201:$ACR201)=K$9,IFERROR(--LEFT('Vacation Tracker'!$Q201:$ACR201,LEN('Vacation Tracker'!$Q201:$ACR201)-1),0)))),"")</f>
        <v/>
      </c>
      <c r="L199" s="26" t="str">
        <f t="array" ref="L199">IF($C199&lt;&gt;"",SUM(IF('Vacation Tracker'!$Q$1:$ACR$1=1,IF(RIGHT('Vacation Tracker'!$Q201:$ACR201)=L$9,IFERROR(--LEFT('Vacation Tracker'!$Q201:$ACR201,LEN('Vacation Tracker'!$Q201:$ACR201)-1),0)))),"")</f>
        <v/>
      </c>
      <c r="M199" s="26" t="str">
        <f t="array" ref="M199">IF($C199&lt;&gt;"",SUM(IF('Vacation Tracker'!$Q$1:$ACR$1=1,IF(RIGHT('Vacation Tracker'!$Q201:$ACR201)=M$9,IFERROR(--LEFT('Vacation Tracker'!$Q201:$ACR201,LEN('Vacation Tracker'!$Q201:$ACR201)-1),0)))),"")</f>
        <v/>
      </c>
      <c r="N199" s="26" t="str">
        <f t="array" ref="N199">IF($C199&lt;&gt;"",SUM(IF('Vacation Tracker'!$Q$1:$ACR$1=1,IF(RIGHT('Vacation Tracker'!$Q201:$ACR201)=N$9,IFERROR(--LEFT('Vacation Tracker'!$Q201:$ACR201,LEN('Vacation Tracker'!$Q201:$ACR201)-1),0)))),"")</f>
        <v/>
      </c>
      <c r="O199" s="26" t="str">
        <f t="array" ref="O199">IF($C199&lt;&gt;"",SUM(IF('Vacation Tracker'!$Q$1:$ACR$1=1,IF(RIGHT('Vacation Tracker'!$Q201:$ACR201)=O$9,IFERROR(--LEFT('Vacation Tracker'!$Q201:$ACR201,LEN('Vacation Tracker'!$Q201:$ACR201)-1),0)))),"")</f>
        <v/>
      </c>
      <c r="P199" s="26" t="str">
        <f t="array" ref="P199">IF($C199&lt;&gt;"",SUM(IF('Vacation Tracker'!$Q$1:$ACR$1=1,IF(RIGHT('Vacation Tracker'!$Q201:$ACR201)=P$9,IFERROR(--LEFT('Vacation Tracker'!$Q201:$ACR201,LEN('Vacation Tracker'!$Q201:$ACR201)-1),0)))),"")</f>
        <v/>
      </c>
      <c r="Q199" s="26" t="str">
        <f t="array" ref="Q199">IF($C199&lt;&gt;"",SUM(IF('Vacation Tracker'!$Q$1:$ACR$1=1,IF(RIGHT('Vacation Tracker'!$Q201:$ACR201)=Q$9,IFERROR(--LEFT('Vacation Tracker'!$Q201:$ACR201,LEN('Vacation Tracker'!$Q201:$ACR201)-1),0)))),"")</f>
        <v/>
      </c>
      <c r="R199" s="73" t="str">
        <f t="array" ref="R199">IF($C199&lt;&gt;"",SUM(IF('Vacation Tracker'!$Q$1:$ACR$1=1,IF(RIGHT('Vacation Tracker'!$Q201:$ACR201)=R$9,IFERROR(--LEFT('Vacation Tracker'!$Q201:$ACR201,LEN('Vacation Tracker'!$Q201:$ACR201)-1),0)))),"")</f>
        <v/>
      </c>
      <c r="S199" s="74" t="str">
        <f t="array" ref="S199">IF($C199&lt;&gt;"",SUM(IF('Vacation Tracker'!$Q$1:$ACR$1=1,IF(RIGHT('Vacation Tracker'!$Q201:$ACR201)=S$9,IFERROR(--LEFT('Vacation Tracker'!$Q201:$ACR201,LEN('Vacation Tracker'!$Q201:$ACR201)-1),0)))),"")</f>
        <v/>
      </c>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row>
    <row r="200" spans="2:168" ht="15" customHeight="1" x14ac:dyDescent="0.2">
      <c r="B200" s="23">
        <f>IF('Vacation Tracker'!B202&lt;&gt;"",'Vacation Tracker'!B202,"")</f>
        <v>191</v>
      </c>
      <c r="C200" s="24" t="str">
        <f>IF('Vacation Tracker'!C202&lt;&gt;"",'Vacation Tracker'!C202,"")</f>
        <v/>
      </c>
      <c r="D200" s="25" t="str">
        <f>IF('Vacation Tracker'!D202&lt;&gt;"",'Vacation Tracker'!D202,"")</f>
        <v/>
      </c>
      <c r="E200" s="25" t="str">
        <f>IF('Vacation Tracker'!E202&lt;&gt;"",'Vacation Tracker'!E202,"")</f>
        <v/>
      </c>
      <c r="F200" s="24" t="str">
        <f>IF('Vacation Tracker'!F202&lt;&gt;"",'Vacation Tracker'!F202,"")</f>
        <v/>
      </c>
      <c r="G200" s="24" t="str">
        <f>IF('Vacation Tracker'!G202&lt;&gt;"",'Vacation Tracker'!G202,"")</f>
        <v/>
      </c>
      <c r="H200" s="23" t="str">
        <f>IF(C200&lt;&gt;"",SUMIF('Vacation Tracker'!$Q$1:$ACR$1,1,'Vacation Tracker'!Q202:ACR202),"")</f>
        <v/>
      </c>
      <c r="I200" s="26" t="str">
        <f t="shared" si="4"/>
        <v/>
      </c>
      <c r="J200" s="72" t="str">
        <f t="shared" si="5"/>
        <v/>
      </c>
      <c r="K200" s="26" t="str">
        <f t="array" ref="K200">IF($C200&lt;&gt;"",SUM(IF('Vacation Tracker'!$Q$1:$ACR$1=1,IF(RIGHT('Vacation Tracker'!$Q202:$ACR202)=K$9,IFERROR(--LEFT('Vacation Tracker'!$Q202:$ACR202,LEN('Vacation Tracker'!$Q202:$ACR202)-1),0)))),"")</f>
        <v/>
      </c>
      <c r="L200" s="26" t="str">
        <f t="array" ref="L200">IF($C200&lt;&gt;"",SUM(IF('Vacation Tracker'!$Q$1:$ACR$1=1,IF(RIGHT('Vacation Tracker'!$Q202:$ACR202)=L$9,IFERROR(--LEFT('Vacation Tracker'!$Q202:$ACR202,LEN('Vacation Tracker'!$Q202:$ACR202)-1),0)))),"")</f>
        <v/>
      </c>
      <c r="M200" s="26" t="str">
        <f t="array" ref="M200">IF($C200&lt;&gt;"",SUM(IF('Vacation Tracker'!$Q$1:$ACR$1=1,IF(RIGHT('Vacation Tracker'!$Q202:$ACR202)=M$9,IFERROR(--LEFT('Vacation Tracker'!$Q202:$ACR202,LEN('Vacation Tracker'!$Q202:$ACR202)-1),0)))),"")</f>
        <v/>
      </c>
      <c r="N200" s="26" t="str">
        <f t="array" ref="N200">IF($C200&lt;&gt;"",SUM(IF('Vacation Tracker'!$Q$1:$ACR$1=1,IF(RIGHT('Vacation Tracker'!$Q202:$ACR202)=N$9,IFERROR(--LEFT('Vacation Tracker'!$Q202:$ACR202,LEN('Vacation Tracker'!$Q202:$ACR202)-1),0)))),"")</f>
        <v/>
      </c>
      <c r="O200" s="26" t="str">
        <f t="array" ref="O200">IF($C200&lt;&gt;"",SUM(IF('Vacation Tracker'!$Q$1:$ACR$1=1,IF(RIGHT('Vacation Tracker'!$Q202:$ACR202)=O$9,IFERROR(--LEFT('Vacation Tracker'!$Q202:$ACR202,LEN('Vacation Tracker'!$Q202:$ACR202)-1),0)))),"")</f>
        <v/>
      </c>
      <c r="P200" s="26" t="str">
        <f t="array" ref="P200">IF($C200&lt;&gt;"",SUM(IF('Vacation Tracker'!$Q$1:$ACR$1=1,IF(RIGHT('Vacation Tracker'!$Q202:$ACR202)=P$9,IFERROR(--LEFT('Vacation Tracker'!$Q202:$ACR202,LEN('Vacation Tracker'!$Q202:$ACR202)-1),0)))),"")</f>
        <v/>
      </c>
      <c r="Q200" s="26" t="str">
        <f t="array" ref="Q200">IF($C200&lt;&gt;"",SUM(IF('Vacation Tracker'!$Q$1:$ACR$1=1,IF(RIGHT('Vacation Tracker'!$Q202:$ACR202)=Q$9,IFERROR(--LEFT('Vacation Tracker'!$Q202:$ACR202,LEN('Vacation Tracker'!$Q202:$ACR202)-1),0)))),"")</f>
        <v/>
      </c>
      <c r="R200" s="73" t="str">
        <f t="array" ref="R200">IF($C200&lt;&gt;"",SUM(IF('Vacation Tracker'!$Q$1:$ACR$1=1,IF(RIGHT('Vacation Tracker'!$Q202:$ACR202)=R$9,IFERROR(--LEFT('Vacation Tracker'!$Q202:$ACR202,LEN('Vacation Tracker'!$Q202:$ACR202)-1),0)))),"")</f>
        <v/>
      </c>
      <c r="S200" s="74" t="str">
        <f t="array" ref="S200">IF($C200&lt;&gt;"",SUM(IF('Vacation Tracker'!$Q$1:$ACR$1=1,IF(RIGHT('Vacation Tracker'!$Q202:$ACR202)=S$9,IFERROR(--LEFT('Vacation Tracker'!$Q202:$ACR202,LEN('Vacation Tracker'!$Q202:$ACR202)-1),0)))),"")</f>
        <v/>
      </c>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row>
    <row r="201" spans="2:168" ht="15" customHeight="1" x14ac:dyDescent="0.2">
      <c r="B201" s="23">
        <f>IF('Vacation Tracker'!B203&lt;&gt;"",'Vacation Tracker'!B203,"")</f>
        <v>192</v>
      </c>
      <c r="C201" s="24" t="str">
        <f>IF('Vacation Tracker'!C203&lt;&gt;"",'Vacation Tracker'!C203,"")</f>
        <v/>
      </c>
      <c r="D201" s="25" t="str">
        <f>IF('Vacation Tracker'!D203&lt;&gt;"",'Vacation Tracker'!D203,"")</f>
        <v/>
      </c>
      <c r="E201" s="25" t="str">
        <f>IF('Vacation Tracker'!E203&lt;&gt;"",'Vacation Tracker'!E203,"")</f>
        <v/>
      </c>
      <c r="F201" s="24" t="str">
        <f>IF('Vacation Tracker'!F203&lt;&gt;"",'Vacation Tracker'!F203,"")</f>
        <v/>
      </c>
      <c r="G201" s="24" t="str">
        <f>IF('Vacation Tracker'!G203&lt;&gt;"",'Vacation Tracker'!G203,"")</f>
        <v/>
      </c>
      <c r="H201" s="23" t="str">
        <f>IF(C201&lt;&gt;"",SUMIF('Vacation Tracker'!$Q$1:$ACR$1,1,'Vacation Tracker'!Q203:ACR203),"")</f>
        <v/>
      </c>
      <c r="I201" s="26" t="str">
        <f t="shared" si="4"/>
        <v/>
      </c>
      <c r="J201" s="72" t="str">
        <f t="shared" si="5"/>
        <v/>
      </c>
      <c r="K201" s="26" t="str">
        <f t="array" ref="K201">IF($C201&lt;&gt;"",SUM(IF('Vacation Tracker'!$Q$1:$ACR$1=1,IF(RIGHT('Vacation Tracker'!$Q203:$ACR203)=K$9,IFERROR(--LEFT('Vacation Tracker'!$Q203:$ACR203,LEN('Vacation Tracker'!$Q203:$ACR203)-1),0)))),"")</f>
        <v/>
      </c>
      <c r="L201" s="26" t="str">
        <f t="array" ref="L201">IF($C201&lt;&gt;"",SUM(IF('Vacation Tracker'!$Q$1:$ACR$1=1,IF(RIGHT('Vacation Tracker'!$Q203:$ACR203)=L$9,IFERROR(--LEFT('Vacation Tracker'!$Q203:$ACR203,LEN('Vacation Tracker'!$Q203:$ACR203)-1),0)))),"")</f>
        <v/>
      </c>
      <c r="M201" s="26" t="str">
        <f t="array" ref="M201">IF($C201&lt;&gt;"",SUM(IF('Vacation Tracker'!$Q$1:$ACR$1=1,IF(RIGHT('Vacation Tracker'!$Q203:$ACR203)=M$9,IFERROR(--LEFT('Vacation Tracker'!$Q203:$ACR203,LEN('Vacation Tracker'!$Q203:$ACR203)-1),0)))),"")</f>
        <v/>
      </c>
      <c r="N201" s="26" t="str">
        <f t="array" ref="N201">IF($C201&lt;&gt;"",SUM(IF('Vacation Tracker'!$Q$1:$ACR$1=1,IF(RIGHT('Vacation Tracker'!$Q203:$ACR203)=N$9,IFERROR(--LEFT('Vacation Tracker'!$Q203:$ACR203,LEN('Vacation Tracker'!$Q203:$ACR203)-1),0)))),"")</f>
        <v/>
      </c>
      <c r="O201" s="26" t="str">
        <f t="array" ref="O201">IF($C201&lt;&gt;"",SUM(IF('Vacation Tracker'!$Q$1:$ACR$1=1,IF(RIGHT('Vacation Tracker'!$Q203:$ACR203)=O$9,IFERROR(--LEFT('Vacation Tracker'!$Q203:$ACR203,LEN('Vacation Tracker'!$Q203:$ACR203)-1),0)))),"")</f>
        <v/>
      </c>
      <c r="P201" s="26" t="str">
        <f t="array" ref="P201">IF($C201&lt;&gt;"",SUM(IF('Vacation Tracker'!$Q$1:$ACR$1=1,IF(RIGHT('Vacation Tracker'!$Q203:$ACR203)=P$9,IFERROR(--LEFT('Vacation Tracker'!$Q203:$ACR203,LEN('Vacation Tracker'!$Q203:$ACR203)-1),0)))),"")</f>
        <v/>
      </c>
      <c r="Q201" s="26" t="str">
        <f t="array" ref="Q201">IF($C201&lt;&gt;"",SUM(IF('Vacation Tracker'!$Q$1:$ACR$1=1,IF(RIGHT('Vacation Tracker'!$Q203:$ACR203)=Q$9,IFERROR(--LEFT('Vacation Tracker'!$Q203:$ACR203,LEN('Vacation Tracker'!$Q203:$ACR203)-1),0)))),"")</f>
        <v/>
      </c>
      <c r="R201" s="73" t="str">
        <f t="array" ref="R201">IF($C201&lt;&gt;"",SUM(IF('Vacation Tracker'!$Q$1:$ACR$1=1,IF(RIGHT('Vacation Tracker'!$Q203:$ACR203)=R$9,IFERROR(--LEFT('Vacation Tracker'!$Q203:$ACR203,LEN('Vacation Tracker'!$Q203:$ACR203)-1),0)))),"")</f>
        <v/>
      </c>
      <c r="S201" s="74" t="str">
        <f t="array" ref="S201">IF($C201&lt;&gt;"",SUM(IF('Vacation Tracker'!$Q$1:$ACR$1=1,IF(RIGHT('Vacation Tracker'!$Q203:$ACR203)=S$9,IFERROR(--LEFT('Vacation Tracker'!$Q203:$ACR203,LEN('Vacation Tracker'!$Q203:$ACR203)-1),0)))),"")</f>
        <v/>
      </c>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row>
    <row r="202" spans="2:168" ht="15" customHeight="1" x14ac:dyDescent="0.2">
      <c r="B202" s="23">
        <f>IF('Vacation Tracker'!B204&lt;&gt;"",'Vacation Tracker'!B204,"")</f>
        <v>193</v>
      </c>
      <c r="C202" s="24" t="str">
        <f>IF('Vacation Tracker'!C204&lt;&gt;"",'Vacation Tracker'!C204,"")</f>
        <v/>
      </c>
      <c r="D202" s="25" t="str">
        <f>IF('Vacation Tracker'!D204&lt;&gt;"",'Vacation Tracker'!D204,"")</f>
        <v/>
      </c>
      <c r="E202" s="25" t="str">
        <f>IF('Vacation Tracker'!E204&lt;&gt;"",'Vacation Tracker'!E204,"")</f>
        <v/>
      </c>
      <c r="F202" s="24" t="str">
        <f>IF('Vacation Tracker'!F204&lt;&gt;"",'Vacation Tracker'!F204,"")</f>
        <v/>
      </c>
      <c r="G202" s="24" t="str">
        <f>IF('Vacation Tracker'!G204&lt;&gt;"",'Vacation Tracker'!G204,"")</f>
        <v/>
      </c>
      <c r="H202" s="23" t="str">
        <f>IF(C202&lt;&gt;"",SUMIF('Vacation Tracker'!$Q$1:$ACR$1,1,'Vacation Tracker'!Q204:ACR204),"")</f>
        <v/>
      </c>
      <c r="I202" s="26" t="str">
        <f t="shared" ref="I202:I259" si="6">IF(C202&lt;&gt;"",H202-J202,"")</f>
        <v/>
      </c>
      <c r="J202" s="72" t="str">
        <f t="shared" ref="J202:J259" si="7">IF(C202&lt;&gt;"",SUM(K202:R202),"")</f>
        <v/>
      </c>
      <c r="K202" s="26" t="str">
        <f t="array" ref="K202">IF($C202&lt;&gt;"",SUM(IF('Vacation Tracker'!$Q$1:$ACR$1=1,IF(RIGHT('Vacation Tracker'!$Q204:$ACR204)=K$9,IFERROR(--LEFT('Vacation Tracker'!$Q204:$ACR204,LEN('Vacation Tracker'!$Q204:$ACR204)-1),0)))),"")</f>
        <v/>
      </c>
      <c r="L202" s="26" t="str">
        <f t="array" ref="L202">IF($C202&lt;&gt;"",SUM(IF('Vacation Tracker'!$Q$1:$ACR$1=1,IF(RIGHT('Vacation Tracker'!$Q204:$ACR204)=L$9,IFERROR(--LEFT('Vacation Tracker'!$Q204:$ACR204,LEN('Vacation Tracker'!$Q204:$ACR204)-1),0)))),"")</f>
        <v/>
      </c>
      <c r="M202" s="26" t="str">
        <f t="array" ref="M202">IF($C202&lt;&gt;"",SUM(IF('Vacation Tracker'!$Q$1:$ACR$1=1,IF(RIGHT('Vacation Tracker'!$Q204:$ACR204)=M$9,IFERROR(--LEFT('Vacation Tracker'!$Q204:$ACR204,LEN('Vacation Tracker'!$Q204:$ACR204)-1),0)))),"")</f>
        <v/>
      </c>
      <c r="N202" s="26" t="str">
        <f t="array" ref="N202">IF($C202&lt;&gt;"",SUM(IF('Vacation Tracker'!$Q$1:$ACR$1=1,IF(RIGHT('Vacation Tracker'!$Q204:$ACR204)=N$9,IFERROR(--LEFT('Vacation Tracker'!$Q204:$ACR204,LEN('Vacation Tracker'!$Q204:$ACR204)-1),0)))),"")</f>
        <v/>
      </c>
      <c r="O202" s="26" t="str">
        <f t="array" ref="O202">IF($C202&lt;&gt;"",SUM(IF('Vacation Tracker'!$Q$1:$ACR$1=1,IF(RIGHT('Vacation Tracker'!$Q204:$ACR204)=O$9,IFERROR(--LEFT('Vacation Tracker'!$Q204:$ACR204,LEN('Vacation Tracker'!$Q204:$ACR204)-1),0)))),"")</f>
        <v/>
      </c>
      <c r="P202" s="26" t="str">
        <f t="array" ref="P202">IF($C202&lt;&gt;"",SUM(IF('Vacation Tracker'!$Q$1:$ACR$1=1,IF(RIGHT('Vacation Tracker'!$Q204:$ACR204)=P$9,IFERROR(--LEFT('Vacation Tracker'!$Q204:$ACR204,LEN('Vacation Tracker'!$Q204:$ACR204)-1),0)))),"")</f>
        <v/>
      </c>
      <c r="Q202" s="26" t="str">
        <f t="array" ref="Q202">IF($C202&lt;&gt;"",SUM(IF('Vacation Tracker'!$Q$1:$ACR$1=1,IF(RIGHT('Vacation Tracker'!$Q204:$ACR204)=Q$9,IFERROR(--LEFT('Vacation Tracker'!$Q204:$ACR204,LEN('Vacation Tracker'!$Q204:$ACR204)-1),0)))),"")</f>
        <v/>
      </c>
      <c r="R202" s="73" t="str">
        <f t="array" ref="R202">IF($C202&lt;&gt;"",SUM(IF('Vacation Tracker'!$Q$1:$ACR$1=1,IF(RIGHT('Vacation Tracker'!$Q204:$ACR204)=R$9,IFERROR(--LEFT('Vacation Tracker'!$Q204:$ACR204,LEN('Vacation Tracker'!$Q204:$ACR204)-1),0)))),"")</f>
        <v/>
      </c>
      <c r="S202" s="74" t="str">
        <f t="array" ref="S202">IF($C202&lt;&gt;"",SUM(IF('Vacation Tracker'!$Q$1:$ACR$1=1,IF(RIGHT('Vacation Tracker'!$Q204:$ACR204)=S$9,IFERROR(--LEFT('Vacation Tracker'!$Q204:$ACR204,LEN('Vacation Tracker'!$Q204:$ACR204)-1),0)))),"")</f>
        <v/>
      </c>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row>
    <row r="203" spans="2:168" ht="15" customHeight="1" x14ac:dyDescent="0.2">
      <c r="B203" s="23">
        <f>IF('Vacation Tracker'!B205&lt;&gt;"",'Vacation Tracker'!B205,"")</f>
        <v>194</v>
      </c>
      <c r="C203" s="24" t="str">
        <f>IF('Vacation Tracker'!C205&lt;&gt;"",'Vacation Tracker'!C205,"")</f>
        <v/>
      </c>
      <c r="D203" s="25" t="str">
        <f>IF('Vacation Tracker'!D205&lt;&gt;"",'Vacation Tracker'!D205,"")</f>
        <v/>
      </c>
      <c r="E203" s="25" t="str">
        <f>IF('Vacation Tracker'!E205&lt;&gt;"",'Vacation Tracker'!E205,"")</f>
        <v/>
      </c>
      <c r="F203" s="24" t="str">
        <f>IF('Vacation Tracker'!F205&lt;&gt;"",'Vacation Tracker'!F205,"")</f>
        <v/>
      </c>
      <c r="G203" s="24" t="str">
        <f>IF('Vacation Tracker'!G205&lt;&gt;"",'Vacation Tracker'!G205,"")</f>
        <v/>
      </c>
      <c r="H203" s="23" t="str">
        <f>IF(C203&lt;&gt;"",SUMIF('Vacation Tracker'!$Q$1:$ACR$1,1,'Vacation Tracker'!Q205:ACR205),"")</f>
        <v/>
      </c>
      <c r="I203" s="26" t="str">
        <f t="shared" si="6"/>
        <v/>
      </c>
      <c r="J203" s="72" t="str">
        <f t="shared" si="7"/>
        <v/>
      </c>
      <c r="K203" s="26" t="str">
        <f t="array" ref="K203">IF($C203&lt;&gt;"",SUM(IF('Vacation Tracker'!$Q$1:$ACR$1=1,IF(RIGHT('Vacation Tracker'!$Q205:$ACR205)=K$9,IFERROR(--LEFT('Vacation Tracker'!$Q205:$ACR205,LEN('Vacation Tracker'!$Q205:$ACR205)-1),0)))),"")</f>
        <v/>
      </c>
      <c r="L203" s="26" t="str">
        <f t="array" ref="L203">IF($C203&lt;&gt;"",SUM(IF('Vacation Tracker'!$Q$1:$ACR$1=1,IF(RIGHT('Vacation Tracker'!$Q205:$ACR205)=L$9,IFERROR(--LEFT('Vacation Tracker'!$Q205:$ACR205,LEN('Vacation Tracker'!$Q205:$ACR205)-1),0)))),"")</f>
        <v/>
      </c>
      <c r="M203" s="26" t="str">
        <f t="array" ref="M203">IF($C203&lt;&gt;"",SUM(IF('Vacation Tracker'!$Q$1:$ACR$1=1,IF(RIGHT('Vacation Tracker'!$Q205:$ACR205)=M$9,IFERROR(--LEFT('Vacation Tracker'!$Q205:$ACR205,LEN('Vacation Tracker'!$Q205:$ACR205)-1),0)))),"")</f>
        <v/>
      </c>
      <c r="N203" s="26" t="str">
        <f t="array" ref="N203">IF($C203&lt;&gt;"",SUM(IF('Vacation Tracker'!$Q$1:$ACR$1=1,IF(RIGHT('Vacation Tracker'!$Q205:$ACR205)=N$9,IFERROR(--LEFT('Vacation Tracker'!$Q205:$ACR205,LEN('Vacation Tracker'!$Q205:$ACR205)-1),0)))),"")</f>
        <v/>
      </c>
      <c r="O203" s="26" t="str">
        <f t="array" ref="O203">IF($C203&lt;&gt;"",SUM(IF('Vacation Tracker'!$Q$1:$ACR$1=1,IF(RIGHT('Vacation Tracker'!$Q205:$ACR205)=O$9,IFERROR(--LEFT('Vacation Tracker'!$Q205:$ACR205,LEN('Vacation Tracker'!$Q205:$ACR205)-1),0)))),"")</f>
        <v/>
      </c>
      <c r="P203" s="26" t="str">
        <f t="array" ref="P203">IF($C203&lt;&gt;"",SUM(IF('Vacation Tracker'!$Q$1:$ACR$1=1,IF(RIGHT('Vacation Tracker'!$Q205:$ACR205)=P$9,IFERROR(--LEFT('Vacation Tracker'!$Q205:$ACR205,LEN('Vacation Tracker'!$Q205:$ACR205)-1),0)))),"")</f>
        <v/>
      </c>
      <c r="Q203" s="26" t="str">
        <f t="array" ref="Q203">IF($C203&lt;&gt;"",SUM(IF('Vacation Tracker'!$Q$1:$ACR$1=1,IF(RIGHT('Vacation Tracker'!$Q205:$ACR205)=Q$9,IFERROR(--LEFT('Vacation Tracker'!$Q205:$ACR205,LEN('Vacation Tracker'!$Q205:$ACR205)-1),0)))),"")</f>
        <v/>
      </c>
      <c r="R203" s="73" t="str">
        <f t="array" ref="R203">IF($C203&lt;&gt;"",SUM(IF('Vacation Tracker'!$Q$1:$ACR$1=1,IF(RIGHT('Vacation Tracker'!$Q205:$ACR205)=R$9,IFERROR(--LEFT('Vacation Tracker'!$Q205:$ACR205,LEN('Vacation Tracker'!$Q205:$ACR205)-1),0)))),"")</f>
        <v/>
      </c>
      <c r="S203" s="74" t="str">
        <f t="array" ref="S203">IF($C203&lt;&gt;"",SUM(IF('Vacation Tracker'!$Q$1:$ACR$1=1,IF(RIGHT('Vacation Tracker'!$Q205:$ACR205)=S$9,IFERROR(--LEFT('Vacation Tracker'!$Q205:$ACR205,LEN('Vacation Tracker'!$Q205:$ACR205)-1),0)))),"")</f>
        <v/>
      </c>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row>
    <row r="204" spans="2:168" ht="15" customHeight="1" x14ac:dyDescent="0.2">
      <c r="B204" s="23">
        <f>IF('Vacation Tracker'!B206&lt;&gt;"",'Vacation Tracker'!B206,"")</f>
        <v>195</v>
      </c>
      <c r="C204" s="24" t="str">
        <f>IF('Vacation Tracker'!C206&lt;&gt;"",'Vacation Tracker'!C206,"")</f>
        <v/>
      </c>
      <c r="D204" s="25" t="str">
        <f>IF('Vacation Tracker'!D206&lt;&gt;"",'Vacation Tracker'!D206,"")</f>
        <v/>
      </c>
      <c r="E204" s="25" t="str">
        <f>IF('Vacation Tracker'!E206&lt;&gt;"",'Vacation Tracker'!E206,"")</f>
        <v/>
      </c>
      <c r="F204" s="24" t="str">
        <f>IF('Vacation Tracker'!F206&lt;&gt;"",'Vacation Tracker'!F206,"")</f>
        <v/>
      </c>
      <c r="G204" s="24" t="str">
        <f>IF('Vacation Tracker'!G206&lt;&gt;"",'Vacation Tracker'!G206,"")</f>
        <v/>
      </c>
      <c r="H204" s="23" t="str">
        <f>IF(C204&lt;&gt;"",SUMIF('Vacation Tracker'!$Q$1:$ACR$1,1,'Vacation Tracker'!Q206:ACR206),"")</f>
        <v/>
      </c>
      <c r="I204" s="26" t="str">
        <f t="shared" si="6"/>
        <v/>
      </c>
      <c r="J204" s="72" t="str">
        <f t="shared" si="7"/>
        <v/>
      </c>
      <c r="K204" s="26" t="str">
        <f t="array" ref="K204">IF($C204&lt;&gt;"",SUM(IF('Vacation Tracker'!$Q$1:$ACR$1=1,IF(RIGHT('Vacation Tracker'!$Q206:$ACR206)=K$9,IFERROR(--LEFT('Vacation Tracker'!$Q206:$ACR206,LEN('Vacation Tracker'!$Q206:$ACR206)-1),0)))),"")</f>
        <v/>
      </c>
      <c r="L204" s="26" t="str">
        <f t="array" ref="L204">IF($C204&lt;&gt;"",SUM(IF('Vacation Tracker'!$Q$1:$ACR$1=1,IF(RIGHT('Vacation Tracker'!$Q206:$ACR206)=L$9,IFERROR(--LEFT('Vacation Tracker'!$Q206:$ACR206,LEN('Vacation Tracker'!$Q206:$ACR206)-1),0)))),"")</f>
        <v/>
      </c>
      <c r="M204" s="26" t="str">
        <f t="array" ref="M204">IF($C204&lt;&gt;"",SUM(IF('Vacation Tracker'!$Q$1:$ACR$1=1,IF(RIGHT('Vacation Tracker'!$Q206:$ACR206)=M$9,IFERROR(--LEFT('Vacation Tracker'!$Q206:$ACR206,LEN('Vacation Tracker'!$Q206:$ACR206)-1),0)))),"")</f>
        <v/>
      </c>
      <c r="N204" s="26" t="str">
        <f t="array" ref="N204">IF($C204&lt;&gt;"",SUM(IF('Vacation Tracker'!$Q$1:$ACR$1=1,IF(RIGHT('Vacation Tracker'!$Q206:$ACR206)=N$9,IFERROR(--LEFT('Vacation Tracker'!$Q206:$ACR206,LEN('Vacation Tracker'!$Q206:$ACR206)-1),0)))),"")</f>
        <v/>
      </c>
      <c r="O204" s="26" t="str">
        <f t="array" ref="O204">IF($C204&lt;&gt;"",SUM(IF('Vacation Tracker'!$Q$1:$ACR$1=1,IF(RIGHT('Vacation Tracker'!$Q206:$ACR206)=O$9,IFERROR(--LEFT('Vacation Tracker'!$Q206:$ACR206,LEN('Vacation Tracker'!$Q206:$ACR206)-1),0)))),"")</f>
        <v/>
      </c>
      <c r="P204" s="26" t="str">
        <f t="array" ref="P204">IF($C204&lt;&gt;"",SUM(IF('Vacation Tracker'!$Q$1:$ACR$1=1,IF(RIGHT('Vacation Tracker'!$Q206:$ACR206)=P$9,IFERROR(--LEFT('Vacation Tracker'!$Q206:$ACR206,LEN('Vacation Tracker'!$Q206:$ACR206)-1),0)))),"")</f>
        <v/>
      </c>
      <c r="Q204" s="26" t="str">
        <f t="array" ref="Q204">IF($C204&lt;&gt;"",SUM(IF('Vacation Tracker'!$Q$1:$ACR$1=1,IF(RIGHT('Vacation Tracker'!$Q206:$ACR206)=Q$9,IFERROR(--LEFT('Vacation Tracker'!$Q206:$ACR206,LEN('Vacation Tracker'!$Q206:$ACR206)-1),0)))),"")</f>
        <v/>
      </c>
      <c r="R204" s="73" t="str">
        <f t="array" ref="R204">IF($C204&lt;&gt;"",SUM(IF('Vacation Tracker'!$Q$1:$ACR$1=1,IF(RIGHT('Vacation Tracker'!$Q206:$ACR206)=R$9,IFERROR(--LEFT('Vacation Tracker'!$Q206:$ACR206,LEN('Vacation Tracker'!$Q206:$ACR206)-1),0)))),"")</f>
        <v/>
      </c>
      <c r="S204" s="74" t="str">
        <f t="array" ref="S204">IF($C204&lt;&gt;"",SUM(IF('Vacation Tracker'!$Q$1:$ACR$1=1,IF(RIGHT('Vacation Tracker'!$Q206:$ACR206)=S$9,IFERROR(--LEFT('Vacation Tracker'!$Q206:$ACR206,LEN('Vacation Tracker'!$Q206:$ACR206)-1),0)))),"")</f>
        <v/>
      </c>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row>
    <row r="205" spans="2:168" ht="15" customHeight="1" x14ac:dyDescent="0.2">
      <c r="B205" s="23">
        <f>IF('Vacation Tracker'!B207&lt;&gt;"",'Vacation Tracker'!B207,"")</f>
        <v>196</v>
      </c>
      <c r="C205" s="24" t="str">
        <f>IF('Vacation Tracker'!C207&lt;&gt;"",'Vacation Tracker'!C207,"")</f>
        <v/>
      </c>
      <c r="D205" s="25" t="str">
        <f>IF('Vacation Tracker'!D207&lt;&gt;"",'Vacation Tracker'!D207,"")</f>
        <v/>
      </c>
      <c r="E205" s="25" t="str">
        <f>IF('Vacation Tracker'!E207&lt;&gt;"",'Vacation Tracker'!E207,"")</f>
        <v/>
      </c>
      <c r="F205" s="24" t="str">
        <f>IF('Vacation Tracker'!F207&lt;&gt;"",'Vacation Tracker'!F207,"")</f>
        <v/>
      </c>
      <c r="G205" s="24" t="str">
        <f>IF('Vacation Tracker'!G207&lt;&gt;"",'Vacation Tracker'!G207,"")</f>
        <v/>
      </c>
      <c r="H205" s="23" t="str">
        <f>IF(C205&lt;&gt;"",SUMIF('Vacation Tracker'!$Q$1:$ACR$1,1,'Vacation Tracker'!Q207:ACR207),"")</f>
        <v/>
      </c>
      <c r="I205" s="26" t="str">
        <f t="shared" si="6"/>
        <v/>
      </c>
      <c r="J205" s="72" t="str">
        <f t="shared" si="7"/>
        <v/>
      </c>
      <c r="K205" s="26" t="str">
        <f t="array" ref="K205">IF($C205&lt;&gt;"",SUM(IF('Vacation Tracker'!$Q$1:$ACR$1=1,IF(RIGHT('Vacation Tracker'!$Q207:$ACR207)=K$9,IFERROR(--LEFT('Vacation Tracker'!$Q207:$ACR207,LEN('Vacation Tracker'!$Q207:$ACR207)-1),0)))),"")</f>
        <v/>
      </c>
      <c r="L205" s="26" t="str">
        <f t="array" ref="L205">IF($C205&lt;&gt;"",SUM(IF('Vacation Tracker'!$Q$1:$ACR$1=1,IF(RIGHT('Vacation Tracker'!$Q207:$ACR207)=L$9,IFERROR(--LEFT('Vacation Tracker'!$Q207:$ACR207,LEN('Vacation Tracker'!$Q207:$ACR207)-1),0)))),"")</f>
        <v/>
      </c>
      <c r="M205" s="26" t="str">
        <f t="array" ref="M205">IF($C205&lt;&gt;"",SUM(IF('Vacation Tracker'!$Q$1:$ACR$1=1,IF(RIGHT('Vacation Tracker'!$Q207:$ACR207)=M$9,IFERROR(--LEFT('Vacation Tracker'!$Q207:$ACR207,LEN('Vacation Tracker'!$Q207:$ACR207)-1),0)))),"")</f>
        <v/>
      </c>
      <c r="N205" s="26" t="str">
        <f t="array" ref="N205">IF($C205&lt;&gt;"",SUM(IF('Vacation Tracker'!$Q$1:$ACR$1=1,IF(RIGHT('Vacation Tracker'!$Q207:$ACR207)=N$9,IFERROR(--LEFT('Vacation Tracker'!$Q207:$ACR207,LEN('Vacation Tracker'!$Q207:$ACR207)-1),0)))),"")</f>
        <v/>
      </c>
      <c r="O205" s="26" t="str">
        <f t="array" ref="O205">IF($C205&lt;&gt;"",SUM(IF('Vacation Tracker'!$Q$1:$ACR$1=1,IF(RIGHT('Vacation Tracker'!$Q207:$ACR207)=O$9,IFERROR(--LEFT('Vacation Tracker'!$Q207:$ACR207,LEN('Vacation Tracker'!$Q207:$ACR207)-1),0)))),"")</f>
        <v/>
      </c>
      <c r="P205" s="26" t="str">
        <f t="array" ref="P205">IF($C205&lt;&gt;"",SUM(IF('Vacation Tracker'!$Q$1:$ACR$1=1,IF(RIGHT('Vacation Tracker'!$Q207:$ACR207)=P$9,IFERROR(--LEFT('Vacation Tracker'!$Q207:$ACR207,LEN('Vacation Tracker'!$Q207:$ACR207)-1),0)))),"")</f>
        <v/>
      </c>
      <c r="Q205" s="26" t="str">
        <f t="array" ref="Q205">IF($C205&lt;&gt;"",SUM(IF('Vacation Tracker'!$Q$1:$ACR$1=1,IF(RIGHT('Vacation Tracker'!$Q207:$ACR207)=Q$9,IFERROR(--LEFT('Vacation Tracker'!$Q207:$ACR207,LEN('Vacation Tracker'!$Q207:$ACR207)-1),0)))),"")</f>
        <v/>
      </c>
      <c r="R205" s="73" t="str">
        <f t="array" ref="R205">IF($C205&lt;&gt;"",SUM(IF('Vacation Tracker'!$Q$1:$ACR$1=1,IF(RIGHT('Vacation Tracker'!$Q207:$ACR207)=R$9,IFERROR(--LEFT('Vacation Tracker'!$Q207:$ACR207,LEN('Vacation Tracker'!$Q207:$ACR207)-1),0)))),"")</f>
        <v/>
      </c>
      <c r="S205" s="74" t="str">
        <f t="array" ref="S205">IF($C205&lt;&gt;"",SUM(IF('Vacation Tracker'!$Q$1:$ACR$1=1,IF(RIGHT('Vacation Tracker'!$Q207:$ACR207)=S$9,IFERROR(--LEFT('Vacation Tracker'!$Q207:$ACR207,LEN('Vacation Tracker'!$Q207:$ACR207)-1),0)))),"")</f>
        <v/>
      </c>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row>
    <row r="206" spans="2:168" ht="15" customHeight="1" x14ac:dyDescent="0.2">
      <c r="B206" s="23">
        <f>IF('Vacation Tracker'!B208&lt;&gt;"",'Vacation Tracker'!B208,"")</f>
        <v>197</v>
      </c>
      <c r="C206" s="24" t="str">
        <f>IF('Vacation Tracker'!C208&lt;&gt;"",'Vacation Tracker'!C208,"")</f>
        <v/>
      </c>
      <c r="D206" s="25" t="str">
        <f>IF('Vacation Tracker'!D208&lt;&gt;"",'Vacation Tracker'!D208,"")</f>
        <v/>
      </c>
      <c r="E206" s="25" t="str">
        <f>IF('Vacation Tracker'!E208&lt;&gt;"",'Vacation Tracker'!E208,"")</f>
        <v/>
      </c>
      <c r="F206" s="24" t="str">
        <f>IF('Vacation Tracker'!F208&lt;&gt;"",'Vacation Tracker'!F208,"")</f>
        <v/>
      </c>
      <c r="G206" s="24" t="str">
        <f>IF('Vacation Tracker'!G208&lt;&gt;"",'Vacation Tracker'!G208,"")</f>
        <v/>
      </c>
      <c r="H206" s="23" t="str">
        <f>IF(C206&lt;&gt;"",SUMIF('Vacation Tracker'!$Q$1:$ACR$1,1,'Vacation Tracker'!Q208:ACR208),"")</f>
        <v/>
      </c>
      <c r="I206" s="26" t="str">
        <f t="shared" si="6"/>
        <v/>
      </c>
      <c r="J206" s="72" t="str">
        <f t="shared" si="7"/>
        <v/>
      </c>
      <c r="K206" s="26" t="str">
        <f t="array" ref="K206">IF($C206&lt;&gt;"",SUM(IF('Vacation Tracker'!$Q$1:$ACR$1=1,IF(RIGHT('Vacation Tracker'!$Q208:$ACR208)=K$9,IFERROR(--LEFT('Vacation Tracker'!$Q208:$ACR208,LEN('Vacation Tracker'!$Q208:$ACR208)-1),0)))),"")</f>
        <v/>
      </c>
      <c r="L206" s="26" t="str">
        <f t="array" ref="L206">IF($C206&lt;&gt;"",SUM(IF('Vacation Tracker'!$Q$1:$ACR$1=1,IF(RIGHT('Vacation Tracker'!$Q208:$ACR208)=L$9,IFERROR(--LEFT('Vacation Tracker'!$Q208:$ACR208,LEN('Vacation Tracker'!$Q208:$ACR208)-1),0)))),"")</f>
        <v/>
      </c>
      <c r="M206" s="26" t="str">
        <f t="array" ref="M206">IF($C206&lt;&gt;"",SUM(IF('Vacation Tracker'!$Q$1:$ACR$1=1,IF(RIGHT('Vacation Tracker'!$Q208:$ACR208)=M$9,IFERROR(--LEFT('Vacation Tracker'!$Q208:$ACR208,LEN('Vacation Tracker'!$Q208:$ACR208)-1),0)))),"")</f>
        <v/>
      </c>
      <c r="N206" s="26" t="str">
        <f t="array" ref="N206">IF($C206&lt;&gt;"",SUM(IF('Vacation Tracker'!$Q$1:$ACR$1=1,IF(RIGHT('Vacation Tracker'!$Q208:$ACR208)=N$9,IFERROR(--LEFT('Vacation Tracker'!$Q208:$ACR208,LEN('Vacation Tracker'!$Q208:$ACR208)-1),0)))),"")</f>
        <v/>
      </c>
      <c r="O206" s="26" t="str">
        <f t="array" ref="O206">IF($C206&lt;&gt;"",SUM(IF('Vacation Tracker'!$Q$1:$ACR$1=1,IF(RIGHT('Vacation Tracker'!$Q208:$ACR208)=O$9,IFERROR(--LEFT('Vacation Tracker'!$Q208:$ACR208,LEN('Vacation Tracker'!$Q208:$ACR208)-1),0)))),"")</f>
        <v/>
      </c>
      <c r="P206" s="26" t="str">
        <f t="array" ref="P206">IF($C206&lt;&gt;"",SUM(IF('Vacation Tracker'!$Q$1:$ACR$1=1,IF(RIGHT('Vacation Tracker'!$Q208:$ACR208)=P$9,IFERROR(--LEFT('Vacation Tracker'!$Q208:$ACR208,LEN('Vacation Tracker'!$Q208:$ACR208)-1),0)))),"")</f>
        <v/>
      </c>
      <c r="Q206" s="26" t="str">
        <f t="array" ref="Q206">IF($C206&lt;&gt;"",SUM(IF('Vacation Tracker'!$Q$1:$ACR$1=1,IF(RIGHT('Vacation Tracker'!$Q208:$ACR208)=Q$9,IFERROR(--LEFT('Vacation Tracker'!$Q208:$ACR208,LEN('Vacation Tracker'!$Q208:$ACR208)-1),0)))),"")</f>
        <v/>
      </c>
      <c r="R206" s="73" t="str">
        <f t="array" ref="R206">IF($C206&lt;&gt;"",SUM(IF('Vacation Tracker'!$Q$1:$ACR$1=1,IF(RIGHT('Vacation Tracker'!$Q208:$ACR208)=R$9,IFERROR(--LEFT('Vacation Tracker'!$Q208:$ACR208,LEN('Vacation Tracker'!$Q208:$ACR208)-1),0)))),"")</f>
        <v/>
      </c>
      <c r="S206" s="74" t="str">
        <f t="array" ref="S206">IF($C206&lt;&gt;"",SUM(IF('Vacation Tracker'!$Q$1:$ACR$1=1,IF(RIGHT('Vacation Tracker'!$Q208:$ACR208)=S$9,IFERROR(--LEFT('Vacation Tracker'!$Q208:$ACR208,LEN('Vacation Tracker'!$Q208:$ACR208)-1),0)))),"")</f>
        <v/>
      </c>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row>
    <row r="207" spans="2:168" ht="15" customHeight="1" x14ac:dyDescent="0.2">
      <c r="B207" s="23">
        <f>IF('Vacation Tracker'!B209&lt;&gt;"",'Vacation Tracker'!B209,"")</f>
        <v>198</v>
      </c>
      <c r="C207" s="24" t="str">
        <f>IF('Vacation Tracker'!C209&lt;&gt;"",'Vacation Tracker'!C209,"")</f>
        <v/>
      </c>
      <c r="D207" s="25" t="str">
        <f>IF('Vacation Tracker'!D209&lt;&gt;"",'Vacation Tracker'!D209,"")</f>
        <v/>
      </c>
      <c r="E207" s="25" t="str">
        <f>IF('Vacation Tracker'!E209&lt;&gt;"",'Vacation Tracker'!E209,"")</f>
        <v/>
      </c>
      <c r="F207" s="24" t="str">
        <f>IF('Vacation Tracker'!F209&lt;&gt;"",'Vacation Tracker'!F209,"")</f>
        <v/>
      </c>
      <c r="G207" s="24" t="str">
        <f>IF('Vacation Tracker'!G209&lt;&gt;"",'Vacation Tracker'!G209,"")</f>
        <v/>
      </c>
      <c r="H207" s="23" t="str">
        <f>IF(C207&lt;&gt;"",SUMIF('Vacation Tracker'!$Q$1:$ACR$1,1,'Vacation Tracker'!Q209:ACR209),"")</f>
        <v/>
      </c>
      <c r="I207" s="26" t="str">
        <f t="shared" si="6"/>
        <v/>
      </c>
      <c r="J207" s="72" t="str">
        <f t="shared" si="7"/>
        <v/>
      </c>
      <c r="K207" s="26" t="str">
        <f t="array" ref="K207">IF($C207&lt;&gt;"",SUM(IF('Vacation Tracker'!$Q$1:$ACR$1=1,IF(RIGHT('Vacation Tracker'!$Q209:$ACR209)=K$9,IFERROR(--LEFT('Vacation Tracker'!$Q209:$ACR209,LEN('Vacation Tracker'!$Q209:$ACR209)-1),0)))),"")</f>
        <v/>
      </c>
      <c r="L207" s="26" t="str">
        <f t="array" ref="L207">IF($C207&lt;&gt;"",SUM(IF('Vacation Tracker'!$Q$1:$ACR$1=1,IF(RIGHT('Vacation Tracker'!$Q209:$ACR209)=L$9,IFERROR(--LEFT('Vacation Tracker'!$Q209:$ACR209,LEN('Vacation Tracker'!$Q209:$ACR209)-1),0)))),"")</f>
        <v/>
      </c>
      <c r="M207" s="26" t="str">
        <f t="array" ref="M207">IF($C207&lt;&gt;"",SUM(IF('Vacation Tracker'!$Q$1:$ACR$1=1,IF(RIGHT('Vacation Tracker'!$Q209:$ACR209)=M$9,IFERROR(--LEFT('Vacation Tracker'!$Q209:$ACR209,LEN('Vacation Tracker'!$Q209:$ACR209)-1),0)))),"")</f>
        <v/>
      </c>
      <c r="N207" s="26" t="str">
        <f t="array" ref="N207">IF($C207&lt;&gt;"",SUM(IF('Vacation Tracker'!$Q$1:$ACR$1=1,IF(RIGHT('Vacation Tracker'!$Q209:$ACR209)=N$9,IFERROR(--LEFT('Vacation Tracker'!$Q209:$ACR209,LEN('Vacation Tracker'!$Q209:$ACR209)-1),0)))),"")</f>
        <v/>
      </c>
      <c r="O207" s="26" t="str">
        <f t="array" ref="O207">IF($C207&lt;&gt;"",SUM(IF('Vacation Tracker'!$Q$1:$ACR$1=1,IF(RIGHT('Vacation Tracker'!$Q209:$ACR209)=O$9,IFERROR(--LEFT('Vacation Tracker'!$Q209:$ACR209,LEN('Vacation Tracker'!$Q209:$ACR209)-1),0)))),"")</f>
        <v/>
      </c>
      <c r="P207" s="26" t="str">
        <f t="array" ref="P207">IF($C207&lt;&gt;"",SUM(IF('Vacation Tracker'!$Q$1:$ACR$1=1,IF(RIGHT('Vacation Tracker'!$Q209:$ACR209)=P$9,IFERROR(--LEFT('Vacation Tracker'!$Q209:$ACR209,LEN('Vacation Tracker'!$Q209:$ACR209)-1),0)))),"")</f>
        <v/>
      </c>
      <c r="Q207" s="26" t="str">
        <f t="array" ref="Q207">IF($C207&lt;&gt;"",SUM(IF('Vacation Tracker'!$Q$1:$ACR$1=1,IF(RIGHT('Vacation Tracker'!$Q209:$ACR209)=Q$9,IFERROR(--LEFT('Vacation Tracker'!$Q209:$ACR209,LEN('Vacation Tracker'!$Q209:$ACR209)-1),0)))),"")</f>
        <v/>
      </c>
      <c r="R207" s="73" t="str">
        <f t="array" ref="R207">IF($C207&lt;&gt;"",SUM(IF('Vacation Tracker'!$Q$1:$ACR$1=1,IF(RIGHT('Vacation Tracker'!$Q209:$ACR209)=R$9,IFERROR(--LEFT('Vacation Tracker'!$Q209:$ACR209,LEN('Vacation Tracker'!$Q209:$ACR209)-1),0)))),"")</f>
        <v/>
      </c>
      <c r="S207" s="74" t="str">
        <f t="array" ref="S207">IF($C207&lt;&gt;"",SUM(IF('Vacation Tracker'!$Q$1:$ACR$1=1,IF(RIGHT('Vacation Tracker'!$Q209:$ACR209)=S$9,IFERROR(--LEFT('Vacation Tracker'!$Q209:$ACR209,LEN('Vacation Tracker'!$Q209:$ACR209)-1),0)))),"")</f>
        <v/>
      </c>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row>
    <row r="208" spans="2:168" ht="15" customHeight="1" x14ac:dyDescent="0.2">
      <c r="B208" s="23">
        <f>IF('Vacation Tracker'!B210&lt;&gt;"",'Vacation Tracker'!B210,"")</f>
        <v>199</v>
      </c>
      <c r="C208" s="24" t="str">
        <f>IF('Vacation Tracker'!C210&lt;&gt;"",'Vacation Tracker'!C210,"")</f>
        <v/>
      </c>
      <c r="D208" s="25" t="str">
        <f>IF('Vacation Tracker'!D210&lt;&gt;"",'Vacation Tracker'!D210,"")</f>
        <v/>
      </c>
      <c r="E208" s="25" t="str">
        <f>IF('Vacation Tracker'!E210&lt;&gt;"",'Vacation Tracker'!E210,"")</f>
        <v/>
      </c>
      <c r="F208" s="24" t="str">
        <f>IF('Vacation Tracker'!F210&lt;&gt;"",'Vacation Tracker'!F210,"")</f>
        <v/>
      </c>
      <c r="G208" s="24" t="str">
        <f>IF('Vacation Tracker'!G210&lt;&gt;"",'Vacation Tracker'!G210,"")</f>
        <v/>
      </c>
      <c r="H208" s="23" t="str">
        <f>IF(C208&lt;&gt;"",SUMIF('Vacation Tracker'!$Q$1:$ACR$1,1,'Vacation Tracker'!Q210:ACR210),"")</f>
        <v/>
      </c>
      <c r="I208" s="26" t="str">
        <f t="shared" si="6"/>
        <v/>
      </c>
      <c r="J208" s="72" t="str">
        <f t="shared" si="7"/>
        <v/>
      </c>
      <c r="K208" s="26" t="str">
        <f t="array" ref="K208">IF($C208&lt;&gt;"",SUM(IF('Vacation Tracker'!$Q$1:$ACR$1=1,IF(RIGHT('Vacation Tracker'!$Q210:$ACR210)=K$9,IFERROR(--LEFT('Vacation Tracker'!$Q210:$ACR210,LEN('Vacation Tracker'!$Q210:$ACR210)-1),0)))),"")</f>
        <v/>
      </c>
      <c r="L208" s="26" t="str">
        <f t="array" ref="L208">IF($C208&lt;&gt;"",SUM(IF('Vacation Tracker'!$Q$1:$ACR$1=1,IF(RIGHT('Vacation Tracker'!$Q210:$ACR210)=L$9,IFERROR(--LEFT('Vacation Tracker'!$Q210:$ACR210,LEN('Vacation Tracker'!$Q210:$ACR210)-1),0)))),"")</f>
        <v/>
      </c>
      <c r="M208" s="26" t="str">
        <f t="array" ref="M208">IF($C208&lt;&gt;"",SUM(IF('Vacation Tracker'!$Q$1:$ACR$1=1,IF(RIGHT('Vacation Tracker'!$Q210:$ACR210)=M$9,IFERROR(--LEFT('Vacation Tracker'!$Q210:$ACR210,LEN('Vacation Tracker'!$Q210:$ACR210)-1),0)))),"")</f>
        <v/>
      </c>
      <c r="N208" s="26" t="str">
        <f t="array" ref="N208">IF($C208&lt;&gt;"",SUM(IF('Vacation Tracker'!$Q$1:$ACR$1=1,IF(RIGHT('Vacation Tracker'!$Q210:$ACR210)=N$9,IFERROR(--LEFT('Vacation Tracker'!$Q210:$ACR210,LEN('Vacation Tracker'!$Q210:$ACR210)-1),0)))),"")</f>
        <v/>
      </c>
      <c r="O208" s="26" t="str">
        <f t="array" ref="O208">IF($C208&lt;&gt;"",SUM(IF('Vacation Tracker'!$Q$1:$ACR$1=1,IF(RIGHT('Vacation Tracker'!$Q210:$ACR210)=O$9,IFERROR(--LEFT('Vacation Tracker'!$Q210:$ACR210,LEN('Vacation Tracker'!$Q210:$ACR210)-1),0)))),"")</f>
        <v/>
      </c>
      <c r="P208" s="26" t="str">
        <f t="array" ref="P208">IF($C208&lt;&gt;"",SUM(IF('Vacation Tracker'!$Q$1:$ACR$1=1,IF(RIGHT('Vacation Tracker'!$Q210:$ACR210)=P$9,IFERROR(--LEFT('Vacation Tracker'!$Q210:$ACR210,LEN('Vacation Tracker'!$Q210:$ACR210)-1),0)))),"")</f>
        <v/>
      </c>
      <c r="Q208" s="26" t="str">
        <f t="array" ref="Q208">IF($C208&lt;&gt;"",SUM(IF('Vacation Tracker'!$Q$1:$ACR$1=1,IF(RIGHT('Vacation Tracker'!$Q210:$ACR210)=Q$9,IFERROR(--LEFT('Vacation Tracker'!$Q210:$ACR210,LEN('Vacation Tracker'!$Q210:$ACR210)-1),0)))),"")</f>
        <v/>
      </c>
      <c r="R208" s="73" t="str">
        <f t="array" ref="R208">IF($C208&lt;&gt;"",SUM(IF('Vacation Tracker'!$Q$1:$ACR$1=1,IF(RIGHT('Vacation Tracker'!$Q210:$ACR210)=R$9,IFERROR(--LEFT('Vacation Tracker'!$Q210:$ACR210,LEN('Vacation Tracker'!$Q210:$ACR210)-1),0)))),"")</f>
        <v/>
      </c>
      <c r="S208" s="74" t="str">
        <f t="array" ref="S208">IF($C208&lt;&gt;"",SUM(IF('Vacation Tracker'!$Q$1:$ACR$1=1,IF(RIGHT('Vacation Tracker'!$Q210:$ACR210)=S$9,IFERROR(--LEFT('Vacation Tracker'!$Q210:$ACR210,LEN('Vacation Tracker'!$Q210:$ACR210)-1),0)))),"")</f>
        <v/>
      </c>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row>
    <row r="209" spans="2:168" ht="15" customHeight="1" x14ac:dyDescent="0.2">
      <c r="B209" s="23">
        <f>IF('Vacation Tracker'!B211&lt;&gt;"",'Vacation Tracker'!B211,"")</f>
        <v>200</v>
      </c>
      <c r="C209" s="24" t="str">
        <f>IF('Vacation Tracker'!C211&lt;&gt;"",'Vacation Tracker'!C211,"")</f>
        <v/>
      </c>
      <c r="D209" s="25" t="str">
        <f>IF('Vacation Tracker'!D211&lt;&gt;"",'Vacation Tracker'!D211,"")</f>
        <v/>
      </c>
      <c r="E209" s="25" t="str">
        <f>IF('Vacation Tracker'!E211&lt;&gt;"",'Vacation Tracker'!E211,"")</f>
        <v/>
      </c>
      <c r="F209" s="24" t="str">
        <f>IF('Vacation Tracker'!F211&lt;&gt;"",'Vacation Tracker'!F211,"")</f>
        <v/>
      </c>
      <c r="G209" s="24" t="str">
        <f>IF('Vacation Tracker'!G211&lt;&gt;"",'Vacation Tracker'!G211,"")</f>
        <v/>
      </c>
      <c r="H209" s="23" t="str">
        <f>IF(C209&lt;&gt;"",SUMIF('Vacation Tracker'!$Q$1:$ACR$1,1,'Vacation Tracker'!Q211:ACR211),"")</f>
        <v/>
      </c>
      <c r="I209" s="26" t="str">
        <f t="shared" si="6"/>
        <v/>
      </c>
      <c r="J209" s="72" t="str">
        <f t="shared" si="7"/>
        <v/>
      </c>
      <c r="K209" s="26" t="str">
        <f t="array" ref="K209">IF($C209&lt;&gt;"",SUM(IF('Vacation Tracker'!$Q$1:$ACR$1=1,IF(RIGHT('Vacation Tracker'!$Q211:$ACR211)=K$9,IFERROR(--LEFT('Vacation Tracker'!$Q211:$ACR211,LEN('Vacation Tracker'!$Q211:$ACR211)-1),0)))),"")</f>
        <v/>
      </c>
      <c r="L209" s="26" t="str">
        <f t="array" ref="L209">IF($C209&lt;&gt;"",SUM(IF('Vacation Tracker'!$Q$1:$ACR$1=1,IF(RIGHT('Vacation Tracker'!$Q211:$ACR211)=L$9,IFERROR(--LEFT('Vacation Tracker'!$Q211:$ACR211,LEN('Vacation Tracker'!$Q211:$ACR211)-1),0)))),"")</f>
        <v/>
      </c>
      <c r="M209" s="26" t="str">
        <f t="array" ref="M209">IF($C209&lt;&gt;"",SUM(IF('Vacation Tracker'!$Q$1:$ACR$1=1,IF(RIGHT('Vacation Tracker'!$Q211:$ACR211)=M$9,IFERROR(--LEFT('Vacation Tracker'!$Q211:$ACR211,LEN('Vacation Tracker'!$Q211:$ACR211)-1),0)))),"")</f>
        <v/>
      </c>
      <c r="N209" s="26" t="str">
        <f t="array" ref="N209">IF($C209&lt;&gt;"",SUM(IF('Vacation Tracker'!$Q$1:$ACR$1=1,IF(RIGHT('Vacation Tracker'!$Q211:$ACR211)=N$9,IFERROR(--LEFT('Vacation Tracker'!$Q211:$ACR211,LEN('Vacation Tracker'!$Q211:$ACR211)-1),0)))),"")</f>
        <v/>
      </c>
      <c r="O209" s="26" t="str">
        <f t="array" ref="O209">IF($C209&lt;&gt;"",SUM(IF('Vacation Tracker'!$Q$1:$ACR$1=1,IF(RIGHT('Vacation Tracker'!$Q211:$ACR211)=O$9,IFERROR(--LEFT('Vacation Tracker'!$Q211:$ACR211,LEN('Vacation Tracker'!$Q211:$ACR211)-1),0)))),"")</f>
        <v/>
      </c>
      <c r="P209" s="26" t="str">
        <f t="array" ref="P209">IF($C209&lt;&gt;"",SUM(IF('Vacation Tracker'!$Q$1:$ACR$1=1,IF(RIGHT('Vacation Tracker'!$Q211:$ACR211)=P$9,IFERROR(--LEFT('Vacation Tracker'!$Q211:$ACR211,LEN('Vacation Tracker'!$Q211:$ACR211)-1),0)))),"")</f>
        <v/>
      </c>
      <c r="Q209" s="26" t="str">
        <f t="array" ref="Q209">IF($C209&lt;&gt;"",SUM(IF('Vacation Tracker'!$Q$1:$ACR$1=1,IF(RIGHT('Vacation Tracker'!$Q211:$ACR211)=Q$9,IFERROR(--LEFT('Vacation Tracker'!$Q211:$ACR211,LEN('Vacation Tracker'!$Q211:$ACR211)-1),0)))),"")</f>
        <v/>
      </c>
      <c r="R209" s="73" t="str">
        <f t="array" ref="R209">IF($C209&lt;&gt;"",SUM(IF('Vacation Tracker'!$Q$1:$ACR$1=1,IF(RIGHT('Vacation Tracker'!$Q211:$ACR211)=R$9,IFERROR(--LEFT('Vacation Tracker'!$Q211:$ACR211,LEN('Vacation Tracker'!$Q211:$ACR211)-1),0)))),"")</f>
        <v/>
      </c>
      <c r="S209" s="74" t="str">
        <f t="array" ref="S209">IF($C209&lt;&gt;"",SUM(IF('Vacation Tracker'!$Q$1:$ACR$1=1,IF(RIGHT('Vacation Tracker'!$Q211:$ACR211)=S$9,IFERROR(--LEFT('Vacation Tracker'!$Q211:$ACR211,LEN('Vacation Tracker'!$Q211:$ACR211)-1),0)))),"")</f>
        <v/>
      </c>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row>
    <row r="210" spans="2:168" ht="15" customHeight="1" x14ac:dyDescent="0.2">
      <c r="B210" s="23">
        <f>IF('Vacation Tracker'!B212&lt;&gt;"",'Vacation Tracker'!B212,"")</f>
        <v>201</v>
      </c>
      <c r="C210" s="24" t="str">
        <f>IF('Vacation Tracker'!C212&lt;&gt;"",'Vacation Tracker'!C212,"")</f>
        <v/>
      </c>
      <c r="D210" s="25" t="str">
        <f>IF('Vacation Tracker'!D212&lt;&gt;"",'Vacation Tracker'!D212,"")</f>
        <v/>
      </c>
      <c r="E210" s="25" t="str">
        <f>IF('Vacation Tracker'!E212&lt;&gt;"",'Vacation Tracker'!E212,"")</f>
        <v/>
      </c>
      <c r="F210" s="24" t="str">
        <f>IF('Vacation Tracker'!F212&lt;&gt;"",'Vacation Tracker'!F212,"")</f>
        <v/>
      </c>
      <c r="G210" s="24" t="str">
        <f>IF('Vacation Tracker'!G212&lt;&gt;"",'Vacation Tracker'!G212,"")</f>
        <v/>
      </c>
      <c r="H210" s="23" t="str">
        <f>IF(C210&lt;&gt;"",SUMIF('Vacation Tracker'!$Q$1:$ACR$1,1,'Vacation Tracker'!Q212:ACR212),"")</f>
        <v/>
      </c>
      <c r="I210" s="26" t="str">
        <f t="shared" si="6"/>
        <v/>
      </c>
      <c r="J210" s="72" t="str">
        <f t="shared" si="7"/>
        <v/>
      </c>
      <c r="K210" s="26" t="str">
        <f t="array" ref="K210">IF($C210&lt;&gt;"",SUM(IF('Vacation Tracker'!$Q$1:$ACR$1=1,IF(RIGHT('Vacation Tracker'!$Q212:$ACR212)=K$9,IFERROR(--LEFT('Vacation Tracker'!$Q212:$ACR212,LEN('Vacation Tracker'!$Q212:$ACR212)-1),0)))),"")</f>
        <v/>
      </c>
      <c r="L210" s="26" t="str">
        <f t="array" ref="L210">IF($C210&lt;&gt;"",SUM(IF('Vacation Tracker'!$Q$1:$ACR$1=1,IF(RIGHT('Vacation Tracker'!$Q212:$ACR212)=L$9,IFERROR(--LEFT('Vacation Tracker'!$Q212:$ACR212,LEN('Vacation Tracker'!$Q212:$ACR212)-1),0)))),"")</f>
        <v/>
      </c>
      <c r="M210" s="26" t="str">
        <f t="array" ref="M210">IF($C210&lt;&gt;"",SUM(IF('Vacation Tracker'!$Q$1:$ACR$1=1,IF(RIGHT('Vacation Tracker'!$Q212:$ACR212)=M$9,IFERROR(--LEFT('Vacation Tracker'!$Q212:$ACR212,LEN('Vacation Tracker'!$Q212:$ACR212)-1),0)))),"")</f>
        <v/>
      </c>
      <c r="N210" s="26" t="str">
        <f t="array" ref="N210">IF($C210&lt;&gt;"",SUM(IF('Vacation Tracker'!$Q$1:$ACR$1=1,IF(RIGHT('Vacation Tracker'!$Q212:$ACR212)=N$9,IFERROR(--LEFT('Vacation Tracker'!$Q212:$ACR212,LEN('Vacation Tracker'!$Q212:$ACR212)-1),0)))),"")</f>
        <v/>
      </c>
      <c r="O210" s="26" t="str">
        <f t="array" ref="O210">IF($C210&lt;&gt;"",SUM(IF('Vacation Tracker'!$Q$1:$ACR$1=1,IF(RIGHT('Vacation Tracker'!$Q212:$ACR212)=O$9,IFERROR(--LEFT('Vacation Tracker'!$Q212:$ACR212,LEN('Vacation Tracker'!$Q212:$ACR212)-1),0)))),"")</f>
        <v/>
      </c>
      <c r="P210" s="26" t="str">
        <f t="array" ref="P210">IF($C210&lt;&gt;"",SUM(IF('Vacation Tracker'!$Q$1:$ACR$1=1,IF(RIGHT('Vacation Tracker'!$Q212:$ACR212)=P$9,IFERROR(--LEFT('Vacation Tracker'!$Q212:$ACR212,LEN('Vacation Tracker'!$Q212:$ACR212)-1),0)))),"")</f>
        <v/>
      </c>
      <c r="Q210" s="26" t="str">
        <f t="array" ref="Q210">IF($C210&lt;&gt;"",SUM(IF('Vacation Tracker'!$Q$1:$ACR$1=1,IF(RIGHT('Vacation Tracker'!$Q212:$ACR212)=Q$9,IFERROR(--LEFT('Vacation Tracker'!$Q212:$ACR212,LEN('Vacation Tracker'!$Q212:$ACR212)-1),0)))),"")</f>
        <v/>
      </c>
      <c r="R210" s="73" t="str">
        <f t="array" ref="R210">IF($C210&lt;&gt;"",SUM(IF('Vacation Tracker'!$Q$1:$ACR$1=1,IF(RIGHT('Vacation Tracker'!$Q212:$ACR212)=R$9,IFERROR(--LEFT('Vacation Tracker'!$Q212:$ACR212,LEN('Vacation Tracker'!$Q212:$ACR212)-1),0)))),"")</f>
        <v/>
      </c>
      <c r="S210" s="74" t="str">
        <f t="array" ref="S210">IF($C210&lt;&gt;"",SUM(IF('Vacation Tracker'!$Q$1:$ACR$1=1,IF(RIGHT('Vacation Tracker'!$Q212:$ACR212)=S$9,IFERROR(--LEFT('Vacation Tracker'!$Q212:$ACR212,LEN('Vacation Tracker'!$Q212:$ACR212)-1),0)))),"")</f>
        <v/>
      </c>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row>
    <row r="211" spans="2:168" ht="15" customHeight="1" x14ac:dyDescent="0.2">
      <c r="B211" s="23">
        <f>IF('Vacation Tracker'!B213&lt;&gt;"",'Vacation Tracker'!B213,"")</f>
        <v>202</v>
      </c>
      <c r="C211" s="24" t="str">
        <f>IF('Vacation Tracker'!C213&lt;&gt;"",'Vacation Tracker'!C213,"")</f>
        <v/>
      </c>
      <c r="D211" s="25" t="str">
        <f>IF('Vacation Tracker'!D213&lt;&gt;"",'Vacation Tracker'!D213,"")</f>
        <v/>
      </c>
      <c r="E211" s="25" t="str">
        <f>IF('Vacation Tracker'!E213&lt;&gt;"",'Vacation Tracker'!E213,"")</f>
        <v/>
      </c>
      <c r="F211" s="24" t="str">
        <f>IF('Vacation Tracker'!F213&lt;&gt;"",'Vacation Tracker'!F213,"")</f>
        <v/>
      </c>
      <c r="G211" s="24" t="str">
        <f>IF('Vacation Tracker'!G213&lt;&gt;"",'Vacation Tracker'!G213,"")</f>
        <v/>
      </c>
      <c r="H211" s="23" t="str">
        <f>IF(C211&lt;&gt;"",SUMIF('Vacation Tracker'!$Q$1:$ACR$1,1,'Vacation Tracker'!Q213:ACR213),"")</f>
        <v/>
      </c>
      <c r="I211" s="26" t="str">
        <f t="shared" si="6"/>
        <v/>
      </c>
      <c r="J211" s="72" t="str">
        <f t="shared" si="7"/>
        <v/>
      </c>
      <c r="K211" s="26" t="str">
        <f t="array" ref="K211">IF($C211&lt;&gt;"",SUM(IF('Vacation Tracker'!$Q$1:$ACR$1=1,IF(RIGHT('Vacation Tracker'!$Q213:$ACR213)=K$9,IFERROR(--LEFT('Vacation Tracker'!$Q213:$ACR213,LEN('Vacation Tracker'!$Q213:$ACR213)-1),0)))),"")</f>
        <v/>
      </c>
      <c r="L211" s="26" t="str">
        <f t="array" ref="L211">IF($C211&lt;&gt;"",SUM(IF('Vacation Tracker'!$Q$1:$ACR$1=1,IF(RIGHT('Vacation Tracker'!$Q213:$ACR213)=L$9,IFERROR(--LEFT('Vacation Tracker'!$Q213:$ACR213,LEN('Vacation Tracker'!$Q213:$ACR213)-1),0)))),"")</f>
        <v/>
      </c>
      <c r="M211" s="26" t="str">
        <f t="array" ref="M211">IF($C211&lt;&gt;"",SUM(IF('Vacation Tracker'!$Q$1:$ACR$1=1,IF(RIGHT('Vacation Tracker'!$Q213:$ACR213)=M$9,IFERROR(--LEFT('Vacation Tracker'!$Q213:$ACR213,LEN('Vacation Tracker'!$Q213:$ACR213)-1),0)))),"")</f>
        <v/>
      </c>
      <c r="N211" s="26" t="str">
        <f t="array" ref="N211">IF($C211&lt;&gt;"",SUM(IF('Vacation Tracker'!$Q$1:$ACR$1=1,IF(RIGHT('Vacation Tracker'!$Q213:$ACR213)=N$9,IFERROR(--LEFT('Vacation Tracker'!$Q213:$ACR213,LEN('Vacation Tracker'!$Q213:$ACR213)-1),0)))),"")</f>
        <v/>
      </c>
      <c r="O211" s="26" t="str">
        <f t="array" ref="O211">IF($C211&lt;&gt;"",SUM(IF('Vacation Tracker'!$Q$1:$ACR$1=1,IF(RIGHT('Vacation Tracker'!$Q213:$ACR213)=O$9,IFERROR(--LEFT('Vacation Tracker'!$Q213:$ACR213,LEN('Vacation Tracker'!$Q213:$ACR213)-1),0)))),"")</f>
        <v/>
      </c>
      <c r="P211" s="26" t="str">
        <f t="array" ref="P211">IF($C211&lt;&gt;"",SUM(IF('Vacation Tracker'!$Q$1:$ACR$1=1,IF(RIGHT('Vacation Tracker'!$Q213:$ACR213)=P$9,IFERROR(--LEFT('Vacation Tracker'!$Q213:$ACR213,LEN('Vacation Tracker'!$Q213:$ACR213)-1),0)))),"")</f>
        <v/>
      </c>
      <c r="Q211" s="26" t="str">
        <f t="array" ref="Q211">IF($C211&lt;&gt;"",SUM(IF('Vacation Tracker'!$Q$1:$ACR$1=1,IF(RIGHT('Vacation Tracker'!$Q213:$ACR213)=Q$9,IFERROR(--LEFT('Vacation Tracker'!$Q213:$ACR213,LEN('Vacation Tracker'!$Q213:$ACR213)-1),0)))),"")</f>
        <v/>
      </c>
      <c r="R211" s="73" t="str">
        <f t="array" ref="R211">IF($C211&lt;&gt;"",SUM(IF('Vacation Tracker'!$Q$1:$ACR$1=1,IF(RIGHT('Vacation Tracker'!$Q213:$ACR213)=R$9,IFERROR(--LEFT('Vacation Tracker'!$Q213:$ACR213,LEN('Vacation Tracker'!$Q213:$ACR213)-1),0)))),"")</f>
        <v/>
      </c>
      <c r="S211" s="74" t="str">
        <f t="array" ref="S211">IF($C211&lt;&gt;"",SUM(IF('Vacation Tracker'!$Q$1:$ACR$1=1,IF(RIGHT('Vacation Tracker'!$Q213:$ACR213)=S$9,IFERROR(--LEFT('Vacation Tracker'!$Q213:$ACR213,LEN('Vacation Tracker'!$Q213:$ACR213)-1),0)))),"")</f>
        <v/>
      </c>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row>
    <row r="212" spans="2:168" ht="15" customHeight="1" x14ac:dyDescent="0.2">
      <c r="B212" s="23">
        <f>IF('Vacation Tracker'!B214&lt;&gt;"",'Vacation Tracker'!B214,"")</f>
        <v>203</v>
      </c>
      <c r="C212" s="24" t="str">
        <f>IF('Vacation Tracker'!C214&lt;&gt;"",'Vacation Tracker'!C214,"")</f>
        <v/>
      </c>
      <c r="D212" s="25" t="str">
        <f>IF('Vacation Tracker'!D214&lt;&gt;"",'Vacation Tracker'!D214,"")</f>
        <v/>
      </c>
      <c r="E212" s="25" t="str">
        <f>IF('Vacation Tracker'!E214&lt;&gt;"",'Vacation Tracker'!E214,"")</f>
        <v/>
      </c>
      <c r="F212" s="24" t="str">
        <f>IF('Vacation Tracker'!F214&lt;&gt;"",'Vacation Tracker'!F214,"")</f>
        <v/>
      </c>
      <c r="G212" s="24" t="str">
        <f>IF('Vacation Tracker'!G214&lt;&gt;"",'Vacation Tracker'!G214,"")</f>
        <v/>
      </c>
      <c r="H212" s="23" t="str">
        <f>IF(C212&lt;&gt;"",SUMIF('Vacation Tracker'!$Q$1:$ACR$1,1,'Vacation Tracker'!Q214:ACR214),"")</f>
        <v/>
      </c>
      <c r="I212" s="26" t="str">
        <f t="shared" si="6"/>
        <v/>
      </c>
      <c r="J212" s="72" t="str">
        <f t="shared" si="7"/>
        <v/>
      </c>
      <c r="K212" s="26" t="str">
        <f t="array" ref="K212">IF($C212&lt;&gt;"",SUM(IF('Vacation Tracker'!$Q$1:$ACR$1=1,IF(RIGHT('Vacation Tracker'!$Q214:$ACR214)=K$9,IFERROR(--LEFT('Vacation Tracker'!$Q214:$ACR214,LEN('Vacation Tracker'!$Q214:$ACR214)-1),0)))),"")</f>
        <v/>
      </c>
      <c r="L212" s="26" t="str">
        <f t="array" ref="L212">IF($C212&lt;&gt;"",SUM(IF('Vacation Tracker'!$Q$1:$ACR$1=1,IF(RIGHT('Vacation Tracker'!$Q214:$ACR214)=L$9,IFERROR(--LEFT('Vacation Tracker'!$Q214:$ACR214,LEN('Vacation Tracker'!$Q214:$ACR214)-1),0)))),"")</f>
        <v/>
      </c>
      <c r="M212" s="26" t="str">
        <f t="array" ref="M212">IF($C212&lt;&gt;"",SUM(IF('Vacation Tracker'!$Q$1:$ACR$1=1,IF(RIGHT('Vacation Tracker'!$Q214:$ACR214)=M$9,IFERROR(--LEFT('Vacation Tracker'!$Q214:$ACR214,LEN('Vacation Tracker'!$Q214:$ACR214)-1),0)))),"")</f>
        <v/>
      </c>
      <c r="N212" s="26" t="str">
        <f t="array" ref="N212">IF($C212&lt;&gt;"",SUM(IF('Vacation Tracker'!$Q$1:$ACR$1=1,IF(RIGHT('Vacation Tracker'!$Q214:$ACR214)=N$9,IFERROR(--LEFT('Vacation Tracker'!$Q214:$ACR214,LEN('Vacation Tracker'!$Q214:$ACR214)-1),0)))),"")</f>
        <v/>
      </c>
      <c r="O212" s="26" t="str">
        <f t="array" ref="O212">IF($C212&lt;&gt;"",SUM(IF('Vacation Tracker'!$Q$1:$ACR$1=1,IF(RIGHT('Vacation Tracker'!$Q214:$ACR214)=O$9,IFERROR(--LEFT('Vacation Tracker'!$Q214:$ACR214,LEN('Vacation Tracker'!$Q214:$ACR214)-1),0)))),"")</f>
        <v/>
      </c>
      <c r="P212" s="26" t="str">
        <f t="array" ref="P212">IF($C212&lt;&gt;"",SUM(IF('Vacation Tracker'!$Q$1:$ACR$1=1,IF(RIGHT('Vacation Tracker'!$Q214:$ACR214)=P$9,IFERROR(--LEFT('Vacation Tracker'!$Q214:$ACR214,LEN('Vacation Tracker'!$Q214:$ACR214)-1),0)))),"")</f>
        <v/>
      </c>
      <c r="Q212" s="26" t="str">
        <f t="array" ref="Q212">IF($C212&lt;&gt;"",SUM(IF('Vacation Tracker'!$Q$1:$ACR$1=1,IF(RIGHT('Vacation Tracker'!$Q214:$ACR214)=Q$9,IFERROR(--LEFT('Vacation Tracker'!$Q214:$ACR214,LEN('Vacation Tracker'!$Q214:$ACR214)-1),0)))),"")</f>
        <v/>
      </c>
      <c r="R212" s="73" t="str">
        <f t="array" ref="R212">IF($C212&lt;&gt;"",SUM(IF('Vacation Tracker'!$Q$1:$ACR$1=1,IF(RIGHT('Vacation Tracker'!$Q214:$ACR214)=R$9,IFERROR(--LEFT('Vacation Tracker'!$Q214:$ACR214,LEN('Vacation Tracker'!$Q214:$ACR214)-1),0)))),"")</f>
        <v/>
      </c>
      <c r="S212" s="74" t="str">
        <f t="array" ref="S212">IF($C212&lt;&gt;"",SUM(IF('Vacation Tracker'!$Q$1:$ACR$1=1,IF(RIGHT('Vacation Tracker'!$Q214:$ACR214)=S$9,IFERROR(--LEFT('Vacation Tracker'!$Q214:$ACR214,LEN('Vacation Tracker'!$Q214:$ACR214)-1),0)))),"")</f>
        <v/>
      </c>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row>
    <row r="213" spans="2:168" ht="15" customHeight="1" x14ac:dyDescent="0.2">
      <c r="B213" s="23">
        <f>IF('Vacation Tracker'!B215&lt;&gt;"",'Vacation Tracker'!B215,"")</f>
        <v>204</v>
      </c>
      <c r="C213" s="24" t="str">
        <f>IF('Vacation Tracker'!C215&lt;&gt;"",'Vacation Tracker'!C215,"")</f>
        <v/>
      </c>
      <c r="D213" s="25" t="str">
        <f>IF('Vacation Tracker'!D215&lt;&gt;"",'Vacation Tracker'!D215,"")</f>
        <v/>
      </c>
      <c r="E213" s="25" t="str">
        <f>IF('Vacation Tracker'!E215&lt;&gt;"",'Vacation Tracker'!E215,"")</f>
        <v/>
      </c>
      <c r="F213" s="24" t="str">
        <f>IF('Vacation Tracker'!F215&lt;&gt;"",'Vacation Tracker'!F215,"")</f>
        <v/>
      </c>
      <c r="G213" s="24" t="str">
        <f>IF('Vacation Tracker'!G215&lt;&gt;"",'Vacation Tracker'!G215,"")</f>
        <v/>
      </c>
      <c r="H213" s="23" t="str">
        <f>IF(C213&lt;&gt;"",SUMIF('Vacation Tracker'!$Q$1:$ACR$1,1,'Vacation Tracker'!Q215:ACR215),"")</f>
        <v/>
      </c>
      <c r="I213" s="26" t="str">
        <f t="shared" si="6"/>
        <v/>
      </c>
      <c r="J213" s="72" t="str">
        <f t="shared" si="7"/>
        <v/>
      </c>
      <c r="K213" s="26" t="str">
        <f t="array" ref="K213">IF($C213&lt;&gt;"",SUM(IF('Vacation Tracker'!$Q$1:$ACR$1=1,IF(RIGHT('Vacation Tracker'!$Q215:$ACR215)=K$9,IFERROR(--LEFT('Vacation Tracker'!$Q215:$ACR215,LEN('Vacation Tracker'!$Q215:$ACR215)-1),0)))),"")</f>
        <v/>
      </c>
      <c r="L213" s="26" t="str">
        <f t="array" ref="L213">IF($C213&lt;&gt;"",SUM(IF('Vacation Tracker'!$Q$1:$ACR$1=1,IF(RIGHT('Vacation Tracker'!$Q215:$ACR215)=L$9,IFERROR(--LEFT('Vacation Tracker'!$Q215:$ACR215,LEN('Vacation Tracker'!$Q215:$ACR215)-1),0)))),"")</f>
        <v/>
      </c>
      <c r="M213" s="26" t="str">
        <f t="array" ref="M213">IF($C213&lt;&gt;"",SUM(IF('Vacation Tracker'!$Q$1:$ACR$1=1,IF(RIGHT('Vacation Tracker'!$Q215:$ACR215)=M$9,IFERROR(--LEFT('Vacation Tracker'!$Q215:$ACR215,LEN('Vacation Tracker'!$Q215:$ACR215)-1),0)))),"")</f>
        <v/>
      </c>
      <c r="N213" s="26" t="str">
        <f t="array" ref="N213">IF($C213&lt;&gt;"",SUM(IF('Vacation Tracker'!$Q$1:$ACR$1=1,IF(RIGHT('Vacation Tracker'!$Q215:$ACR215)=N$9,IFERROR(--LEFT('Vacation Tracker'!$Q215:$ACR215,LEN('Vacation Tracker'!$Q215:$ACR215)-1),0)))),"")</f>
        <v/>
      </c>
      <c r="O213" s="26" t="str">
        <f t="array" ref="O213">IF($C213&lt;&gt;"",SUM(IF('Vacation Tracker'!$Q$1:$ACR$1=1,IF(RIGHT('Vacation Tracker'!$Q215:$ACR215)=O$9,IFERROR(--LEFT('Vacation Tracker'!$Q215:$ACR215,LEN('Vacation Tracker'!$Q215:$ACR215)-1),0)))),"")</f>
        <v/>
      </c>
      <c r="P213" s="26" t="str">
        <f t="array" ref="P213">IF($C213&lt;&gt;"",SUM(IF('Vacation Tracker'!$Q$1:$ACR$1=1,IF(RIGHT('Vacation Tracker'!$Q215:$ACR215)=P$9,IFERROR(--LEFT('Vacation Tracker'!$Q215:$ACR215,LEN('Vacation Tracker'!$Q215:$ACR215)-1),0)))),"")</f>
        <v/>
      </c>
      <c r="Q213" s="26" t="str">
        <f t="array" ref="Q213">IF($C213&lt;&gt;"",SUM(IF('Vacation Tracker'!$Q$1:$ACR$1=1,IF(RIGHT('Vacation Tracker'!$Q215:$ACR215)=Q$9,IFERROR(--LEFT('Vacation Tracker'!$Q215:$ACR215,LEN('Vacation Tracker'!$Q215:$ACR215)-1),0)))),"")</f>
        <v/>
      </c>
      <c r="R213" s="73" t="str">
        <f t="array" ref="R213">IF($C213&lt;&gt;"",SUM(IF('Vacation Tracker'!$Q$1:$ACR$1=1,IF(RIGHT('Vacation Tracker'!$Q215:$ACR215)=R$9,IFERROR(--LEFT('Vacation Tracker'!$Q215:$ACR215,LEN('Vacation Tracker'!$Q215:$ACR215)-1),0)))),"")</f>
        <v/>
      </c>
      <c r="S213" s="74" t="str">
        <f t="array" ref="S213">IF($C213&lt;&gt;"",SUM(IF('Vacation Tracker'!$Q$1:$ACR$1=1,IF(RIGHT('Vacation Tracker'!$Q215:$ACR215)=S$9,IFERROR(--LEFT('Vacation Tracker'!$Q215:$ACR215,LEN('Vacation Tracker'!$Q215:$ACR215)-1),0)))),"")</f>
        <v/>
      </c>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row>
    <row r="214" spans="2:168" ht="15" customHeight="1" x14ac:dyDescent="0.2">
      <c r="B214" s="23">
        <f>IF('Vacation Tracker'!B216&lt;&gt;"",'Vacation Tracker'!B216,"")</f>
        <v>205</v>
      </c>
      <c r="C214" s="24" t="str">
        <f>IF('Vacation Tracker'!C216&lt;&gt;"",'Vacation Tracker'!C216,"")</f>
        <v/>
      </c>
      <c r="D214" s="25" t="str">
        <f>IF('Vacation Tracker'!D216&lt;&gt;"",'Vacation Tracker'!D216,"")</f>
        <v/>
      </c>
      <c r="E214" s="25" t="str">
        <f>IF('Vacation Tracker'!E216&lt;&gt;"",'Vacation Tracker'!E216,"")</f>
        <v/>
      </c>
      <c r="F214" s="24" t="str">
        <f>IF('Vacation Tracker'!F216&lt;&gt;"",'Vacation Tracker'!F216,"")</f>
        <v/>
      </c>
      <c r="G214" s="24" t="str">
        <f>IF('Vacation Tracker'!G216&lt;&gt;"",'Vacation Tracker'!G216,"")</f>
        <v/>
      </c>
      <c r="H214" s="23" t="str">
        <f>IF(C214&lt;&gt;"",SUMIF('Vacation Tracker'!$Q$1:$ACR$1,1,'Vacation Tracker'!Q216:ACR216),"")</f>
        <v/>
      </c>
      <c r="I214" s="26" t="str">
        <f t="shared" si="6"/>
        <v/>
      </c>
      <c r="J214" s="72" t="str">
        <f t="shared" si="7"/>
        <v/>
      </c>
      <c r="K214" s="26" t="str">
        <f t="array" ref="K214">IF($C214&lt;&gt;"",SUM(IF('Vacation Tracker'!$Q$1:$ACR$1=1,IF(RIGHT('Vacation Tracker'!$Q216:$ACR216)=K$9,IFERROR(--LEFT('Vacation Tracker'!$Q216:$ACR216,LEN('Vacation Tracker'!$Q216:$ACR216)-1),0)))),"")</f>
        <v/>
      </c>
      <c r="L214" s="26" t="str">
        <f t="array" ref="L214">IF($C214&lt;&gt;"",SUM(IF('Vacation Tracker'!$Q$1:$ACR$1=1,IF(RIGHT('Vacation Tracker'!$Q216:$ACR216)=L$9,IFERROR(--LEFT('Vacation Tracker'!$Q216:$ACR216,LEN('Vacation Tracker'!$Q216:$ACR216)-1),0)))),"")</f>
        <v/>
      </c>
      <c r="M214" s="26" t="str">
        <f t="array" ref="M214">IF($C214&lt;&gt;"",SUM(IF('Vacation Tracker'!$Q$1:$ACR$1=1,IF(RIGHT('Vacation Tracker'!$Q216:$ACR216)=M$9,IFERROR(--LEFT('Vacation Tracker'!$Q216:$ACR216,LEN('Vacation Tracker'!$Q216:$ACR216)-1),0)))),"")</f>
        <v/>
      </c>
      <c r="N214" s="26" t="str">
        <f t="array" ref="N214">IF($C214&lt;&gt;"",SUM(IF('Vacation Tracker'!$Q$1:$ACR$1=1,IF(RIGHT('Vacation Tracker'!$Q216:$ACR216)=N$9,IFERROR(--LEFT('Vacation Tracker'!$Q216:$ACR216,LEN('Vacation Tracker'!$Q216:$ACR216)-1),0)))),"")</f>
        <v/>
      </c>
      <c r="O214" s="26" t="str">
        <f t="array" ref="O214">IF($C214&lt;&gt;"",SUM(IF('Vacation Tracker'!$Q$1:$ACR$1=1,IF(RIGHT('Vacation Tracker'!$Q216:$ACR216)=O$9,IFERROR(--LEFT('Vacation Tracker'!$Q216:$ACR216,LEN('Vacation Tracker'!$Q216:$ACR216)-1),0)))),"")</f>
        <v/>
      </c>
      <c r="P214" s="26" t="str">
        <f t="array" ref="P214">IF($C214&lt;&gt;"",SUM(IF('Vacation Tracker'!$Q$1:$ACR$1=1,IF(RIGHT('Vacation Tracker'!$Q216:$ACR216)=P$9,IFERROR(--LEFT('Vacation Tracker'!$Q216:$ACR216,LEN('Vacation Tracker'!$Q216:$ACR216)-1),0)))),"")</f>
        <v/>
      </c>
      <c r="Q214" s="26" t="str">
        <f t="array" ref="Q214">IF($C214&lt;&gt;"",SUM(IF('Vacation Tracker'!$Q$1:$ACR$1=1,IF(RIGHT('Vacation Tracker'!$Q216:$ACR216)=Q$9,IFERROR(--LEFT('Vacation Tracker'!$Q216:$ACR216,LEN('Vacation Tracker'!$Q216:$ACR216)-1),0)))),"")</f>
        <v/>
      </c>
      <c r="R214" s="73" t="str">
        <f t="array" ref="R214">IF($C214&lt;&gt;"",SUM(IF('Vacation Tracker'!$Q$1:$ACR$1=1,IF(RIGHT('Vacation Tracker'!$Q216:$ACR216)=R$9,IFERROR(--LEFT('Vacation Tracker'!$Q216:$ACR216,LEN('Vacation Tracker'!$Q216:$ACR216)-1),0)))),"")</f>
        <v/>
      </c>
      <c r="S214" s="74" t="str">
        <f t="array" ref="S214">IF($C214&lt;&gt;"",SUM(IF('Vacation Tracker'!$Q$1:$ACR$1=1,IF(RIGHT('Vacation Tracker'!$Q216:$ACR216)=S$9,IFERROR(--LEFT('Vacation Tracker'!$Q216:$ACR216,LEN('Vacation Tracker'!$Q216:$ACR216)-1),0)))),"")</f>
        <v/>
      </c>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row>
    <row r="215" spans="2:168" ht="15" customHeight="1" x14ac:dyDescent="0.2">
      <c r="B215" s="23">
        <f>IF('Vacation Tracker'!B217&lt;&gt;"",'Vacation Tracker'!B217,"")</f>
        <v>206</v>
      </c>
      <c r="C215" s="24" t="str">
        <f>IF('Vacation Tracker'!C217&lt;&gt;"",'Vacation Tracker'!C217,"")</f>
        <v/>
      </c>
      <c r="D215" s="25" t="str">
        <f>IF('Vacation Tracker'!D217&lt;&gt;"",'Vacation Tracker'!D217,"")</f>
        <v/>
      </c>
      <c r="E215" s="25" t="str">
        <f>IF('Vacation Tracker'!E217&lt;&gt;"",'Vacation Tracker'!E217,"")</f>
        <v/>
      </c>
      <c r="F215" s="24" t="str">
        <f>IF('Vacation Tracker'!F217&lt;&gt;"",'Vacation Tracker'!F217,"")</f>
        <v/>
      </c>
      <c r="G215" s="24" t="str">
        <f>IF('Vacation Tracker'!G217&lt;&gt;"",'Vacation Tracker'!G217,"")</f>
        <v/>
      </c>
      <c r="H215" s="23" t="str">
        <f>IF(C215&lt;&gt;"",SUMIF('Vacation Tracker'!$Q$1:$ACR$1,1,'Vacation Tracker'!Q217:ACR217),"")</f>
        <v/>
      </c>
      <c r="I215" s="26" t="str">
        <f t="shared" si="6"/>
        <v/>
      </c>
      <c r="J215" s="72" t="str">
        <f t="shared" si="7"/>
        <v/>
      </c>
      <c r="K215" s="26" t="str">
        <f t="array" ref="K215">IF($C215&lt;&gt;"",SUM(IF('Vacation Tracker'!$Q$1:$ACR$1=1,IF(RIGHT('Vacation Tracker'!$Q217:$ACR217)=K$9,IFERROR(--LEFT('Vacation Tracker'!$Q217:$ACR217,LEN('Vacation Tracker'!$Q217:$ACR217)-1),0)))),"")</f>
        <v/>
      </c>
      <c r="L215" s="26" t="str">
        <f t="array" ref="L215">IF($C215&lt;&gt;"",SUM(IF('Vacation Tracker'!$Q$1:$ACR$1=1,IF(RIGHT('Vacation Tracker'!$Q217:$ACR217)=L$9,IFERROR(--LEFT('Vacation Tracker'!$Q217:$ACR217,LEN('Vacation Tracker'!$Q217:$ACR217)-1),0)))),"")</f>
        <v/>
      </c>
      <c r="M215" s="26" t="str">
        <f t="array" ref="M215">IF($C215&lt;&gt;"",SUM(IF('Vacation Tracker'!$Q$1:$ACR$1=1,IF(RIGHT('Vacation Tracker'!$Q217:$ACR217)=M$9,IFERROR(--LEFT('Vacation Tracker'!$Q217:$ACR217,LEN('Vacation Tracker'!$Q217:$ACR217)-1),0)))),"")</f>
        <v/>
      </c>
      <c r="N215" s="26" t="str">
        <f t="array" ref="N215">IF($C215&lt;&gt;"",SUM(IF('Vacation Tracker'!$Q$1:$ACR$1=1,IF(RIGHT('Vacation Tracker'!$Q217:$ACR217)=N$9,IFERROR(--LEFT('Vacation Tracker'!$Q217:$ACR217,LEN('Vacation Tracker'!$Q217:$ACR217)-1),0)))),"")</f>
        <v/>
      </c>
      <c r="O215" s="26" t="str">
        <f t="array" ref="O215">IF($C215&lt;&gt;"",SUM(IF('Vacation Tracker'!$Q$1:$ACR$1=1,IF(RIGHT('Vacation Tracker'!$Q217:$ACR217)=O$9,IFERROR(--LEFT('Vacation Tracker'!$Q217:$ACR217,LEN('Vacation Tracker'!$Q217:$ACR217)-1),0)))),"")</f>
        <v/>
      </c>
      <c r="P215" s="26" t="str">
        <f t="array" ref="P215">IF($C215&lt;&gt;"",SUM(IF('Vacation Tracker'!$Q$1:$ACR$1=1,IF(RIGHT('Vacation Tracker'!$Q217:$ACR217)=P$9,IFERROR(--LEFT('Vacation Tracker'!$Q217:$ACR217,LEN('Vacation Tracker'!$Q217:$ACR217)-1),0)))),"")</f>
        <v/>
      </c>
      <c r="Q215" s="26" t="str">
        <f t="array" ref="Q215">IF($C215&lt;&gt;"",SUM(IF('Vacation Tracker'!$Q$1:$ACR$1=1,IF(RIGHT('Vacation Tracker'!$Q217:$ACR217)=Q$9,IFERROR(--LEFT('Vacation Tracker'!$Q217:$ACR217,LEN('Vacation Tracker'!$Q217:$ACR217)-1),0)))),"")</f>
        <v/>
      </c>
      <c r="R215" s="73" t="str">
        <f t="array" ref="R215">IF($C215&lt;&gt;"",SUM(IF('Vacation Tracker'!$Q$1:$ACR$1=1,IF(RIGHT('Vacation Tracker'!$Q217:$ACR217)=R$9,IFERROR(--LEFT('Vacation Tracker'!$Q217:$ACR217,LEN('Vacation Tracker'!$Q217:$ACR217)-1),0)))),"")</f>
        <v/>
      </c>
      <c r="S215" s="74" t="str">
        <f t="array" ref="S215">IF($C215&lt;&gt;"",SUM(IF('Vacation Tracker'!$Q$1:$ACR$1=1,IF(RIGHT('Vacation Tracker'!$Q217:$ACR217)=S$9,IFERROR(--LEFT('Vacation Tracker'!$Q217:$ACR217,LEN('Vacation Tracker'!$Q217:$ACR217)-1),0)))),"")</f>
        <v/>
      </c>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row>
    <row r="216" spans="2:168" ht="15" customHeight="1" x14ac:dyDescent="0.2">
      <c r="B216" s="23">
        <f>IF('Vacation Tracker'!B218&lt;&gt;"",'Vacation Tracker'!B218,"")</f>
        <v>207</v>
      </c>
      <c r="C216" s="24" t="str">
        <f>IF('Vacation Tracker'!C218&lt;&gt;"",'Vacation Tracker'!C218,"")</f>
        <v/>
      </c>
      <c r="D216" s="25" t="str">
        <f>IF('Vacation Tracker'!D218&lt;&gt;"",'Vacation Tracker'!D218,"")</f>
        <v/>
      </c>
      <c r="E216" s="25" t="str">
        <f>IF('Vacation Tracker'!E218&lt;&gt;"",'Vacation Tracker'!E218,"")</f>
        <v/>
      </c>
      <c r="F216" s="24" t="str">
        <f>IF('Vacation Tracker'!F218&lt;&gt;"",'Vacation Tracker'!F218,"")</f>
        <v/>
      </c>
      <c r="G216" s="24" t="str">
        <f>IF('Vacation Tracker'!G218&lt;&gt;"",'Vacation Tracker'!G218,"")</f>
        <v/>
      </c>
      <c r="H216" s="23" t="str">
        <f>IF(C216&lt;&gt;"",SUMIF('Vacation Tracker'!$Q$1:$ACR$1,1,'Vacation Tracker'!Q218:ACR218),"")</f>
        <v/>
      </c>
      <c r="I216" s="26" t="str">
        <f t="shared" si="6"/>
        <v/>
      </c>
      <c r="J216" s="72" t="str">
        <f t="shared" si="7"/>
        <v/>
      </c>
      <c r="K216" s="26" t="str">
        <f t="array" ref="K216">IF($C216&lt;&gt;"",SUM(IF('Vacation Tracker'!$Q$1:$ACR$1=1,IF(RIGHT('Vacation Tracker'!$Q218:$ACR218)=K$9,IFERROR(--LEFT('Vacation Tracker'!$Q218:$ACR218,LEN('Vacation Tracker'!$Q218:$ACR218)-1),0)))),"")</f>
        <v/>
      </c>
      <c r="L216" s="26" t="str">
        <f t="array" ref="L216">IF($C216&lt;&gt;"",SUM(IF('Vacation Tracker'!$Q$1:$ACR$1=1,IF(RIGHT('Vacation Tracker'!$Q218:$ACR218)=L$9,IFERROR(--LEFT('Vacation Tracker'!$Q218:$ACR218,LEN('Vacation Tracker'!$Q218:$ACR218)-1),0)))),"")</f>
        <v/>
      </c>
      <c r="M216" s="26" t="str">
        <f t="array" ref="M216">IF($C216&lt;&gt;"",SUM(IF('Vacation Tracker'!$Q$1:$ACR$1=1,IF(RIGHT('Vacation Tracker'!$Q218:$ACR218)=M$9,IFERROR(--LEFT('Vacation Tracker'!$Q218:$ACR218,LEN('Vacation Tracker'!$Q218:$ACR218)-1),0)))),"")</f>
        <v/>
      </c>
      <c r="N216" s="26" t="str">
        <f t="array" ref="N216">IF($C216&lt;&gt;"",SUM(IF('Vacation Tracker'!$Q$1:$ACR$1=1,IF(RIGHT('Vacation Tracker'!$Q218:$ACR218)=N$9,IFERROR(--LEFT('Vacation Tracker'!$Q218:$ACR218,LEN('Vacation Tracker'!$Q218:$ACR218)-1),0)))),"")</f>
        <v/>
      </c>
      <c r="O216" s="26" t="str">
        <f t="array" ref="O216">IF($C216&lt;&gt;"",SUM(IF('Vacation Tracker'!$Q$1:$ACR$1=1,IF(RIGHT('Vacation Tracker'!$Q218:$ACR218)=O$9,IFERROR(--LEFT('Vacation Tracker'!$Q218:$ACR218,LEN('Vacation Tracker'!$Q218:$ACR218)-1),0)))),"")</f>
        <v/>
      </c>
      <c r="P216" s="26" t="str">
        <f t="array" ref="P216">IF($C216&lt;&gt;"",SUM(IF('Vacation Tracker'!$Q$1:$ACR$1=1,IF(RIGHT('Vacation Tracker'!$Q218:$ACR218)=P$9,IFERROR(--LEFT('Vacation Tracker'!$Q218:$ACR218,LEN('Vacation Tracker'!$Q218:$ACR218)-1),0)))),"")</f>
        <v/>
      </c>
      <c r="Q216" s="26" t="str">
        <f t="array" ref="Q216">IF($C216&lt;&gt;"",SUM(IF('Vacation Tracker'!$Q$1:$ACR$1=1,IF(RIGHT('Vacation Tracker'!$Q218:$ACR218)=Q$9,IFERROR(--LEFT('Vacation Tracker'!$Q218:$ACR218,LEN('Vacation Tracker'!$Q218:$ACR218)-1),0)))),"")</f>
        <v/>
      </c>
      <c r="R216" s="73" t="str">
        <f t="array" ref="R216">IF($C216&lt;&gt;"",SUM(IF('Vacation Tracker'!$Q$1:$ACR$1=1,IF(RIGHT('Vacation Tracker'!$Q218:$ACR218)=R$9,IFERROR(--LEFT('Vacation Tracker'!$Q218:$ACR218,LEN('Vacation Tracker'!$Q218:$ACR218)-1),0)))),"")</f>
        <v/>
      </c>
      <c r="S216" s="74" t="str">
        <f t="array" ref="S216">IF($C216&lt;&gt;"",SUM(IF('Vacation Tracker'!$Q$1:$ACR$1=1,IF(RIGHT('Vacation Tracker'!$Q218:$ACR218)=S$9,IFERROR(--LEFT('Vacation Tracker'!$Q218:$ACR218,LEN('Vacation Tracker'!$Q218:$ACR218)-1),0)))),"")</f>
        <v/>
      </c>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row>
    <row r="217" spans="2:168" ht="15" customHeight="1" x14ac:dyDescent="0.2">
      <c r="B217" s="23">
        <f>IF('Vacation Tracker'!B219&lt;&gt;"",'Vacation Tracker'!B219,"")</f>
        <v>208</v>
      </c>
      <c r="C217" s="24" t="str">
        <f>IF('Vacation Tracker'!C219&lt;&gt;"",'Vacation Tracker'!C219,"")</f>
        <v/>
      </c>
      <c r="D217" s="25" t="str">
        <f>IF('Vacation Tracker'!D219&lt;&gt;"",'Vacation Tracker'!D219,"")</f>
        <v/>
      </c>
      <c r="E217" s="25" t="str">
        <f>IF('Vacation Tracker'!E219&lt;&gt;"",'Vacation Tracker'!E219,"")</f>
        <v/>
      </c>
      <c r="F217" s="24" t="str">
        <f>IF('Vacation Tracker'!F219&lt;&gt;"",'Vacation Tracker'!F219,"")</f>
        <v/>
      </c>
      <c r="G217" s="24" t="str">
        <f>IF('Vacation Tracker'!G219&lt;&gt;"",'Vacation Tracker'!G219,"")</f>
        <v/>
      </c>
      <c r="H217" s="23" t="str">
        <f>IF(C217&lt;&gt;"",SUMIF('Vacation Tracker'!$Q$1:$ACR$1,1,'Vacation Tracker'!Q219:ACR219),"")</f>
        <v/>
      </c>
      <c r="I217" s="26" t="str">
        <f t="shared" si="6"/>
        <v/>
      </c>
      <c r="J217" s="72" t="str">
        <f t="shared" si="7"/>
        <v/>
      </c>
      <c r="K217" s="26" t="str">
        <f t="array" ref="K217">IF($C217&lt;&gt;"",SUM(IF('Vacation Tracker'!$Q$1:$ACR$1=1,IF(RIGHT('Vacation Tracker'!$Q219:$ACR219)=K$9,IFERROR(--LEFT('Vacation Tracker'!$Q219:$ACR219,LEN('Vacation Tracker'!$Q219:$ACR219)-1),0)))),"")</f>
        <v/>
      </c>
      <c r="L217" s="26" t="str">
        <f t="array" ref="L217">IF($C217&lt;&gt;"",SUM(IF('Vacation Tracker'!$Q$1:$ACR$1=1,IF(RIGHT('Vacation Tracker'!$Q219:$ACR219)=L$9,IFERROR(--LEFT('Vacation Tracker'!$Q219:$ACR219,LEN('Vacation Tracker'!$Q219:$ACR219)-1),0)))),"")</f>
        <v/>
      </c>
      <c r="M217" s="26" t="str">
        <f t="array" ref="M217">IF($C217&lt;&gt;"",SUM(IF('Vacation Tracker'!$Q$1:$ACR$1=1,IF(RIGHT('Vacation Tracker'!$Q219:$ACR219)=M$9,IFERROR(--LEFT('Vacation Tracker'!$Q219:$ACR219,LEN('Vacation Tracker'!$Q219:$ACR219)-1),0)))),"")</f>
        <v/>
      </c>
      <c r="N217" s="26" t="str">
        <f t="array" ref="N217">IF($C217&lt;&gt;"",SUM(IF('Vacation Tracker'!$Q$1:$ACR$1=1,IF(RIGHT('Vacation Tracker'!$Q219:$ACR219)=N$9,IFERROR(--LEFT('Vacation Tracker'!$Q219:$ACR219,LEN('Vacation Tracker'!$Q219:$ACR219)-1),0)))),"")</f>
        <v/>
      </c>
      <c r="O217" s="26" t="str">
        <f t="array" ref="O217">IF($C217&lt;&gt;"",SUM(IF('Vacation Tracker'!$Q$1:$ACR$1=1,IF(RIGHT('Vacation Tracker'!$Q219:$ACR219)=O$9,IFERROR(--LEFT('Vacation Tracker'!$Q219:$ACR219,LEN('Vacation Tracker'!$Q219:$ACR219)-1),0)))),"")</f>
        <v/>
      </c>
      <c r="P217" s="26" t="str">
        <f t="array" ref="P217">IF($C217&lt;&gt;"",SUM(IF('Vacation Tracker'!$Q$1:$ACR$1=1,IF(RIGHT('Vacation Tracker'!$Q219:$ACR219)=P$9,IFERROR(--LEFT('Vacation Tracker'!$Q219:$ACR219,LEN('Vacation Tracker'!$Q219:$ACR219)-1),0)))),"")</f>
        <v/>
      </c>
      <c r="Q217" s="26" t="str">
        <f t="array" ref="Q217">IF($C217&lt;&gt;"",SUM(IF('Vacation Tracker'!$Q$1:$ACR$1=1,IF(RIGHT('Vacation Tracker'!$Q219:$ACR219)=Q$9,IFERROR(--LEFT('Vacation Tracker'!$Q219:$ACR219,LEN('Vacation Tracker'!$Q219:$ACR219)-1),0)))),"")</f>
        <v/>
      </c>
      <c r="R217" s="73" t="str">
        <f t="array" ref="R217">IF($C217&lt;&gt;"",SUM(IF('Vacation Tracker'!$Q$1:$ACR$1=1,IF(RIGHT('Vacation Tracker'!$Q219:$ACR219)=R$9,IFERROR(--LEFT('Vacation Tracker'!$Q219:$ACR219,LEN('Vacation Tracker'!$Q219:$ACR219)-1),0)))),"")</f>
        <v/>
      </c>
      <c r="S217" s="74" t="str">
        <f t="array" ref="S217">IF($C217&lt;&gt;"",SUM(IF('Vacation Tracker'!$Q$1:$ACR$1=1,IF(RIGHT('Vacation Tracker'!$Q219:$ACR219)=S$9,IFERROR(--LEFT('Vacation Tracker'!$Q219:$ACR219,LEN('Vacation Tracker'!$Q219:$ACR219)-1),0)))),"")</f>
        <v/>
      </c>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row>
    <row r="218" spans="2:168" ht="15" customHeight="1" x14ac:dyDescent="0.2">
      <c r="B218" s="23">
        <f>IF('Vacation Tracker'!B220&lt;&gt;"",'Vacation Tracker'!B220,"")</f>
        <v>209</v>
      </c>
      <c r="C218" s="24" t="str">
        <f>IF('Vacation Tracker'!C220&lt;&gt;"",'Vacation Tracker'!C220,"")</f>
        <v/>
      </c>
      <c r="D218" s="25" t="str">
        <f>IF('Vacation Tracker'!D220&lt;&gt;"",'Vacation Tracker'!D220,"")</f>
        <v/>
      </c>
      <c r="E218" s="25" t="str">
        <f>IF('Vacation Tracker'!E220&lt;&gt;"",'Vacation Tracker'!E220,"")</f>
        <v/>
      </c>
      <c r="F218" s="24" t="str">
        <f>IF('Vacation Tracker'!F220&lt;&gt;"",'Vacation Tracker'!F220,"")</f>
        <v/>
      </c>
      <c r="G218" s="24" t="str">
        <f>IF('Vacation Tracker'!G220&lt;&gt;"",'Vacation Tracker'!G220,"")</f>
        <v/>
      </c>
      <c r="H218" s="23" t="str">
        <f>IF(C218&lt;&gt;"",SUMIF('Vacation Tracker'!$Q$1:$ACR$1,1,'Vacation Tracker'!Q220:ACR220),"")</f>
        <v/>
      </c>
      <c r="I218" s="26" t="str">
        <f t="shared" si="6"/>
        <v/>
      </c>
      <c r="J218" s="72" t="str">
        <f t="shared" si="7"/>
        <v/>
      </c>
      <c r="K218" s="26" t="str">
        <f t="array" ref="K218">IF($C218&lt;&gt;"",SUM(IF('Vacation Tracker'!$Q$1:$ACR$1=1,IF(RIGHT('Vacation Tracker'!$Q220:$ACR220)=K$9,IFERROR(--LEFT('Vacation Tracker'!$Q220:$ACR220,LEN('Vacation Tracker'!$Q220:$ACR220)-1),0)))),"")</f>
        <v/>
      </c>
      <c r="L218" s="26" t="str">
        <f t="array" ref="L218">IF($C218&lt;&gt;"",SUM(IF('Vacation Tracker'!$Q$1:$ACR$1=1,IF(RIGHT('Vacation Tracker'!$Q220:$ACR220)=L$9,IFERROR(--LEFT('Vacation Tracker'!$Q220:$ACR220,LEN('Vacation Tracker'!$Q220:$ACR220)-1),0)))),"")</f>
        <v/>
      </c>
      <c r="M218" s="26" t="str">
        <f t="array" ref="M218">IF($C218&lt;&gt;"",SUM(IF('Vacation Tracker'!$Q$1:$ACR$1=1,IF(RIGHT('Vacation Tracker'!$Q220:$ACR220)=M$9,IFERROR(--LEFT('Vacation Tracker'!$Q220:$ACR220,LEN('Vacation Tracker'!$Q220:$ACR220)-1),0)))),"")</f>
        <v/>
      </c>
      <c r="N218" s="26" t="str">
        <f t="array" ref="N218">IF($C218&lt;&gt;"",SUM(IF('Vacation Tracker'!$Q$1:$ACR$1=1,IF(RIGHT('Vacation Tracker'!$Q220:$ACR220)=N$9,IFERROR(--LEFT('Vacation Tracker'!$Q220:$ACR220,LEN('Vacation Tracker'!$Q220:$ACR220)-1),0)))),"")</f>
        <v/>
      </c>
      <c r="O218" s="26" t="str">
        <f t="array" ref="O218">IF($C218&lt;&gt;"",SUM(IF('Vacation Tracker'!$Q$1:$ACR$1=1,IF(RIGHT('Vacation Tracker'!$Q220:$ACR220)=O$9,IFERROR(--LEFT('Vacation Tracker'!$Q220:$ACR220,LEN('Vacation Tracker'!$Q220:$ACR220)-1),0)))),"")</f>
        <v/>
      </c>
      <c r="P218" s="26" t="str">
        <f t="array" ref="P218">IF($C218&lt;&gt;"",SUM(IF('Vacation Tracker'!$Q$1:$ACR$1=1,IF(RIGHT('Vacation Tracker'!$Q220:$ACR220)=P$9,IFERROR(--LEFT('Vacation Tracker'!$Q220:$ACR220,LEN('Vacation Tracker'!$Q220:$ACR220)-1),0)))),"")</f>
        <v/>
      </c>
      <c r="Q218" s="26" t="str">
        <f t="array" ref="Q218">IF($C218&lt;&gt;"",SUM(IF('Vacation Tracker'!$Q$1:$ACR$1=1,IF(RIGHT('Vacation Tracker'!$Q220:$ACR220)=Q$9,IFERROR(--LEFT('Vacation Tracker'!$Q220:$ACR220,LEN('Vacation Tracker'!$Q220:$ACR220)-1),0)))),"")</f>
        <v/>
      </c>
      <c r="R218" s="73" t="str">
        <f t="array" ref="R218">IF($C218&lt;&gt;"",SUM(IF('Vacation Tracker'!$Q$1:$ACR$1=1,IF(RIGHT('Vacation Tracker'!$Q220:$ACR220)=R$9,IFERROR(--LEFT('Vacation Tracker'!$Q220:$ACR220,LEN('Vacation Tracker'!$Q220:$ACR220)-1),0)))),"")</f>
        <v/>
      </c>
      <c r="S218" s="74" t="str">
        <f t="array" ref="S218">IF($C218&lt;&gt;"",SUM(IF('Vacation Tracker'!$Q$1:$ACR$1=1,IF(RIGHT('Vacation Tracker'!$Q220:$ACR220)=S$9,IFERROR(--LEFT('Vacation Tracker'!$Q220:$ACR220,LEN('Vacation Tracker'!$Q220:$ACR220)-1),0)))),"")</f>
        <v/>
      </c>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row>
    <row r="219" spans="2:168" ht="15" customHeight="1" x14ac:dyDescent="0.2">
      <c r="B219" s="23">
        <f>IF('Vacation Tracker'!B221&lt;&gt;"",'Vacation Tracker'!B221,"")</f>
        <v>210</v>
      </c>
      <c r="C219" s="24" t="str">
        <f>IF('Vacation Tracker'!C221&lt;&gt;"",'Vacation Tracker'!C221,"")</f>
        <v/>
      </c>
      <c r="D219" s="25" t="str">
        <f>IF('Vacation Tracker'!D221&lt;&gt;"",'Vacation Tracker'!D221,"")</f>
        <v/>
      </c>
      <c r="E219" s="25" t="str">
        <f>IF('Vacation Tracker'!E221&lt;&gt;"",'Vacation Tracker'!E221,"")</f>
        <v/>
      </c>
      <c r="F219" s="24" t="str">
        <f>IF('Vacation Tracker'!F221&lt;&gt;"",'Vacation Tracker'!F221,"")</f>
        <v/>
      </c>
      <c r="G219" s="24" t="str">
        <f>IF('Vacation Tracker'!G221&lt;&gt;"",'Vacation Tracker'!G221,"")</f>
        <v/>
      </c>
      <c r="H219" s="23" t="str">
        <f>IF(C219&lt;&gt;"",SUMIF('Vacation Tracker'!$Q$1:$ACR$1,1,'Vacation Tracker'!Q221:ACR221),"")</f>
        <v/>
      </c>
      <c r="I219" s="26" t="str">
        <f t="shared" si="6"/>
        <v/>
      </c>
      <c r="J219" s="72" t="str">
        <f t="shared" si="7"/>
        <v/>
      </c>
      <c r="K219" s="26" t="str">
        <f t="array" ref="K219">IF($C219&lt;&gt;"",SUM(IF('Vacation Tracker'!$Q$1:$ACR$1=1,IF(RIGHT('Vacation Tracker'!$Q221:$ACR221)=K$9,IFERROR(--LEFT('Vacation Tracker'!$Q221:$ACR221,LEN('Vacation Tracker'!$Q221:$ACR221)-1),0)))),"")</f>
        <v/>
      </c>
      <c r="L219" s="26" t="str">
        <f t="array" ref="L219">IF($C219&lt;&gt;"",SUM(IF('Vacation Tracker'!$Q$1:$ACR$1=1,IF(RIGHT('Vacation Tracker'!$Q221:$ACR221)=L$9,IFERROR(--LEFT('Vacation Tracker'!$Q221:$ACR221,LEN('Vacation Tracker'!$Q221:$ACR221)-1),0)))),"")</f>
        <v/>
      </c>
      <c r="M219" s="26" t="str">
        <f t="array" ref="M219">IF($C219&lt;&gt;"",SUM(IF('Vacation Tracker'!$Q$1:$ACR$1=1,IF(RIGHT('Vacation Tracker'!$Q221:$ACR221)=M$9,IFERROR(--LEFT('Vacation Tracker'!$Q221:$ACR221,LEN('Vacation Tracker'!$Q221:$ACR221)-1),0)))),"")</f>
        <v/>
      </c>
      <c r="N219" s="26" t="str">
        <f t="array" ref="N219">IF($C219&lt;&gt;"",SUM(IF('Vacation Tracker'!$Q$1:$ACR$1=1,IF(RIGHT('Vacation Tracker'!$Q221:$ACR221)=N$9,IFERROR(--LEFT('Vacation Tracker'!$Q221:$ACR221,LEN('Vacation Tracker'!$Q221:$ACR221)-1),0)))),"")</f>
        <v/>
      </c>
      <c r="O219" s="26" t="str">
        <f t="array" ref="O219">IF($C219&lt;&gt;"",SUM(IF('Vacation Tracker'!$Q$1:$ACR$1=1,IF(RIGHT('Vacation Tracker'!$Q221:$ACR221)=O$9,IFERROR(--LEFT('Vacation Tracker'!$Q221:$ACR221,LEN('Vacation Tracker'!$Q221:$ACR221)-1),0)))),"")</f>
        <v/>
      </c>
      <c r="P219" s="26" t="str">
        <f t="array" ref="P219">IF($C219&lt;&gt;"",SUM(IF('Vacation Tracker'!$Q$1:$ACR$1=1,IF(RIGHT('Vacation Tracker'!$Q221:$ACR221)=P$9,IFERROR(--LEFT('Vacation Tracker'!$Q221:$ACR221,LEN('Vacation Tracker'!$Q221:$ACR221)-1),0)))),"")</f>
        <v/>
      </c>
      <c r="Q219" s="26" t="str">
        <f t="array" ref="Q219">IF($C219&lt;&gt;"",SUM(IF('Vacation Tracker'!$Q$1:$ACR$1=1,IF(RIGHT('Vacation Tracker'!$Q221:$ACR221)=Q$9,IFERROR(--LEFT('Vacation Tracker'!$Q221:$ACR221,LEN('Vacation Tracker'!$Q221:$ACR221)-1),0)))),"")</f>
        <v/>
      </c>
      <c r="R219" s="73" t="str">
        <f t="array" ref="R219">IF($C219&lt;&gt;"",SUM(IF('Vacation Tracker'!$Q$1:$ACR$1=1,IF(RIGHT('Vacation Tracker'!$Q221:$ACR221)=R$9,IFERROR(--LEFT('Vacation Tracker'!$Q221:$ACR221,LEN('Vacation Tracker'!$Q221:$ACR221)-1),0)))),"")</f>
        <v/>
      </c>
      <c r="S219" s="74" t="str">
        <f t="array" ref="S219">IF($C219&lt;&gt;"",SUM(IF('Vacation Tracker'!$Q$1:$ACR$1=1,IF(RIGHT('Vacation Tracker'!$Q221:$ACR221)=S$9,IFERROR(--LEFT('Vacation Tracker'!$Q221:$ACR221,LEN('Vacation Tracker'!$Q221:$ACR221)-1),0)))),"")</f>
        <v/>
      </c>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row>
    <row r="220" spans="2:168" ht="15" customHeight="1" x14ac:dyDescent="0.2">
      <c r="B220" s="23">
        <f>IF('Vacation Tracker'!B222&lt;&gt;"",'Vacation Tracker'!B222,"")</f>
        <v>211</v>
      </c>
      <c r="C220" s="24" t="str">
        <f>IF('Vacation Tracker'!C222&lt;&gt;"",'Vacation Tracker'!C222,"")</f>
        <v/>
      </c>
      <c r="D220" s="25" t="str">
        <f>IF('Vacation Tracker'!D222&lt;&gt;"",'Vacation Tracker'!D222,"")</f>
        <v/>
      </c>
      <c r="E220" s="25" t="str">
        <f>IF('Vacation Tracker'!E222&lt;&gt;"",'Vacation Tracker'!E222,"")</f>
        <v/>
      </c>
      <c r="F220" s="24" t="str">
        <f>IF('Vacation Tracker'!F222&lt;&gt;"",'Vacation Tracker'!F222,"")</f>
        <v/>
      </c>
      <c r="G220" s="24" t="str">
        <f>IF('Vacation Tracker'!G222&lt;&gt;"",'Vacation Tracker'!G222,"")</f>
        <v/>
      </c>
      <c r="H220" s="23" t="str">
        <f>IF(C220&lt;&gt;"",SUMIF('Vacation Tracker'!$Q$1:$ACR$1,1,'Vacation Tracker'!Q222:ACR222),"")</f>
        <v/>
      </c>
      <c r="I220" s="26" t="str">
        <f t="shared" si="6"/>
        <v/>
      </c>
      <c r="J220" s="72" t="str">
        <f t="shared" si="7"/>
        <v/>
      </c>
      <c r="K220" s="26" t="str">
        <f t="array" ref="K220">IF($C220&lt;&gt;"",SUM(IF('Vacation Tracker'!$Q$1:$ACR$1=1,IF(RIGHT('Vacation Tracker'!$Q222:$ACR222)=K$9,IFERROR(--LEFT('Vacation Tracker'!$Q222:$ACR222,LEN('Vacation Tracker'!$Q222:$ACR222)-1),0)))),"")</f>
        <v/>
      </c>
      <c r="L220" s="26" t="str">
        <f t="array" ref="L220">IF($C220&lt;&gt;"",SUM(IF('Vacation Tracker'!$Q$1:$ACR$1=1,IF(RIGHT('Vacation Tracker'!$Q222:$ACR222)=L$9,IFERROR(--LEFT('Vacation Tracker'!$Q222:$ACR222,LEN('Vacation Tracker'!$Q222:$ACR222)-1),0)))),"")</f>
        <v/>
      </c>
      <c r="M220" s="26" t="str">
        <f t="array" ref="M220">IF($C220&lt;&gt;"",SUM(IF('Vacation Tracker'!$Q$1:$ACR$1=1,IF(RIGHT('Vacation Tracker'!$Q222:$ACR222)=M$9,IFERROR(--LEFT('Vacation Tracker'!$Q222:$ACR222,LEN('Vacation Tracker'!$Q222:$ACR222)-1),0)))),"")</f>
        <v/>
      </c>
      <c r="N220" s="26" t="str">
        <f t="array" ref="N220">IF($C220&lt;&gt;"",SUM(IF('Vacation Tracker'!$Q$1:$ACR$1=1,IF(RIGHT('Vacation Tracker'!$Q222:$ACR222)=N$9,IFERROR(--LEFT('Vacation Tracker'!$Q222:$ACR222,LEN('Vacation Tracker'!$Q222:$ACR222)-1),0)))),"")</f>
        <v/>
      </c>
      <c r="O220" s="26" t="str">
        <f t="array" ref="O220">IF($C220&lt;&gt;"",SUM(IF('Vacation Tracker'!$Q$1:$ACR$1=1,IF(RIGHT('Vacation Tracker'!$Q222:$ACR222)=O$9,IFERROR(--LEFT('Vacation Tracker'!$Q222:$ACR222,LEN('Vacation Tracker'!$Q222:$ACR222)-1),0)))),"")</f>
        <v/>
      </c>
      <c r="P220" s="26" t="str">
        <f t="array" ref="P220">IF($C220&lt;&gt;"",SUM(IF('Vacation Tracker'!$Q$1:$ACR$1=1,IF(RIGHT('Vacation Tracker'!$Q222:$ACR222)=P$9,IFERROR(--LEFT('Vacation Tracker'!$Q222:$ACR222,LEN('Vacation Tracker'!$Q222:$ACR222)-1),0)))),"")</f>
        <v/>
      </c>
      <c r="Q220" s="26" t="str">
        <f t="array" ref="Q220">IF($C220&lt;&gt;"",SUM(IF('Vacation Tracker'!$Q$1:$ACR$1=1,IF(RIGHT('Vacation Tracker'!$Q222:$ACR222)=Q$9,IFERROR(--LEFT('Vacation Tracker'!$Q222:$ACR222,LEN('Vacation Tracker'!$Q222:$ACR222)-1),0)))),"")</f>
        <v/>
      </c>
      <c r="R220" s="73" t="str">
        <f t="array" ref="R220">IF($C220&lt;&gt;"",SUM(IF('Vacation Tracker'!$Q$1:$ACR$1=1,IF(RIGHT('Vacation Tracker'!$Q222:$ACR222)=R$9,IFERROR(--LEFT('Vacation Tracker'!$Q222:$ACR222,LEN('Vacation Tracker'!$Q222:$ACR222)-1),0)))),"")</f>
        <v/>
      </c>
      <c r="S220" s="74" t="str">
        <f t="array" ref="S220">IF($C220&lt;&gt;"",SUM(IF('Vacation Tracker'!$Q$1:$ACR$1=1,IF(RIGHT('Vacation Tracker'!$Q222:$ACR222)=S$9,IFERROR(--LEFT('Vacation Tracker'!$Q222:$ACR222,LEN('Vacation Tracker'!$Q222:$ACR222)-1),0)))),"")</f>
        <v/>
      </c>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row>
    <row r="221" spans="2:168" ht="15" customHeight="1" x14ac:dyDescent="0.2">
      <c r="B221" s="23">
        <f>IF('Vacation Tracker'!B223&lt;&gt;"",'Vacation Tracker'!B223,"")</f>
        <v>212</v>
      </c>
      <c r="C221" s="24" t="str">
        <f>IF('Vacation Tracker'!C223&lt;&gt;"",'Vacation Tracker'!C223,"")</f>
        <v/>
      </c>
      <c r="D221" s="25" t="str">
        <f>IF('Vacation Tracker'!D223&lt;&gt;"",'Vacation Tracker'!D223,"")</f>
        <v/>
      </c>
      <c r="E221" s="25" t="str">
        <f>IF('Vacation Tracker'!E223&lt;&gt;"",'Vacation Tracker'!E223,"")</f>
        <v/>
      </c>
      <c r="F221" s="24" t="str">
        <f>IF('Vacation Tracker'!F223&lt;&gt;"",'Vacation Tracker'!F223,"")</f>
        <v/>
      </c>
      <c r="G221" s="24" t="str">
        <f>IF('Vacation Tracker'!G223&lt;&gt;"",'Vacation Tracker'!G223,"")</f>
        <v/>
      </c>
      <c r="H221" s="23" t="str">
        <f>IF(C221&lt;&gt;"",SUMIF('Vacation Tracker'!$Q$1:$ACR$1,1,'Vacation Tracker'!Q223:ACR223),"")</f>
        <v/>
      </c>
      <c r="I221" s="26" t="str">
        <f t="shared" si="6"/>
        <v/>
      </c>
      <c r="J221" s="72" t="str">
        <f t="shared" si="7"/>
        <v/>
      </c>
      <c r="K221" s="26" t="str">
        <f t="array" ref="K221">IF($C221&lt;&gt;"",SUM(IF('Vacation Tracker'!$Q$1:$ACR$1=1,IF(RIGHT('Vacation Tracker'!$Q223:$ACR223)=K$9,IFERROR(--LEFT('Vacation Tracker'!$Q223:$ACR223,LEN('Vacation Tracker'!$Q223:$ACR223)-1),0)))),"")</f>
        <v/>
      </c>
      <c r="L221" s="26" t="str">
        <f t="array" ref="L221">IF($C221&lt;&gt;"",SUM(IF('Vacation Tracker'!$Q$1:$ACR$1=1,IF(RIGHT('Vacation Tracker'!$Q223:$ACR223)=L$9,IFERROR(--LEFT('Vacation Tracker'!$Q223:$ACR223,LEN('Vacation Tracker'!$Q223:$ACR223)-1),0)))),"")</f>
        <v/>
      </c>
      <c r="M221" s="26" t="str">
        <f t="array" ref="M221">IF($C221&lt;&gt;"",SUM(IF('Vacation Tracker'!$Q$1:$ACR$1=1,IF(RIGHT('Vacation Tracker'!$Q223:$ACR223)=M$9,IFERROR(--LEFT('Vacation Tracker'!$Q223:$ACR223,LEN('Vacation Tracker'!$Q223:$ACR223)-1),0)))),"")</f>
        <v/>
      </c>
      <c r="N221" s="26" t="str">
        <f t="array" ref="N221">IF($C221&lt;&gt;"",SUM(IF('Vacation Tracker'!$Q$1:$ACR$1=1,IF(RIGHT('Vacation Tracker'!$Q223:$ACR223)=N$9,IFERROR(--LEFT('Vacation Tracker'!$Q223:$ACR223,LEN('Vacation Tracker'!$Q223:$ACR223)-1),0)))),"")</f>
        <v/>
      </c>
      <c r="O221" s="26" t="str">
        <f t="array" ref="O221">IF($C221&lt;&gt;"",SUM(IF('Vacation Tracker'!$Q$1:$ACR$1=1,IF(RIGHT('Vacation Tracker'!$Q223:$ACR223)=O$9,IFERROR(--LEFT('Vacation Tracker'!$Q223:$ACR223,LEN('Vacation Tracker'!$Q223:$ACR223)-1),0)))),"")</f>
        <v/>
      </c>
      <c r="P221" s="26" t="str">
        <f t="array" ref="P221">IF($C221&lt;&gt;"",SUM(IF('Vacation Tracker'!$Q$1:$ACR$1=1,IF(RIGHT('Vacation Tracker'!$Q223:$ACR223)=P$9,IFERROR(--LEFT('Vacation Tracker'!$Q223:$ACR223,LEN('Vacation Tracker'!$Q223:$ACR223)-1),0)))),"")</f>
        <v/>
      </c>
      <c r="Q221" s="26" t="str">
        <f t="array" ref="Q221">IF($C221&lt;&gt;"",SUM(IF('Vacation Tracker'!$Q$1:$ACR$1=1,IF(RIGHT('Vacation Tracker'!$Q223:$ACR223)=Q$9,IFERROR(--LEFT('Vacation Tracker'!$Q223:$ACR223,LEN('Vacation Tracker'!$Q223:$ACR223)-1),0)))),"")</f>
        <v/>
      </c>
      <c r="R221" s="73" t="str">
        <f t="array" ref="R221">IF($C221&lt;&gt;"",SUM(IF('Vacation Tracker'!$Q$1:$ACR$1=1,IF(RIGHT('Vacation Tracker'!$Q223:$ACR223)=R$9,IFERROR(--LEFT('Vacation Tracker'!$Q223:$ACR223,LEN('Vacation Tracker'!$Q223:$ACR223)-1),0)))),"")</f>
        <v/>
      </c>
      <c r="S221" s="74" t="str">
        <f t="array" ref="S221">IF($C221&lt;&gt;"",SUM(IF('Vacation Tracker'!$Q$1:$ACR$1=1,IF(RIGHT('Vacation Tracker'!$Q223:$ACR223)=S$9,IFERROR(--LEFT('Vacation Tracker'!$Q223:$ACR223,LEN('Vacation Tracker'!$Q223:$ACR223)-1),0)))),"")</f>
        <v/>
      </c>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row>
    <row r="222" spans="2:168" ht="15" customHeight="1" x14ac:dyDescent="0.2">
      <c r="B222" s="23">
        <f>IF('Vacation Tracker'!B224&lt;&gt;"",'Vacation Tracker'!B224,"")</f>
        <v>213</v>
      </c>
      <c r="C222" s="24" t="str">
        <f>IF('Vacation Tracker'!C224&lt;&gt;"",'Vacation Tracker'!C224,"")</f>
        <v/>
      </c>
      <c r="D222" s="25" t="str">
        <f>IF('Vacation Tracker'!D224&lt;&gt;"",'Vacation Tracker'!D224,"")</f>
        <v/>
      </c>
      <c r="E222" s="25" t="str">
        <f>IF('Vacation Tracker'!E224&lt;&gt;"",'Vacation Tracker'!E224,"")</f>
        <v/>
      </c>
      <c r="F222" s="24" t="str">
        <f>IF('Vacation Tracker'!F224&lt;&gt;"",'Vacation Tracker'!F224,"")</f>
        <v/>
      </c>
      <c r="G222" s="24" t="str">
        <f>IF('Vacation Tracker'!G224&lt;&gt;"",'Vacation Tracker'!G224,"")</f>
        <v/>
      </c>
      <c r="H222" s="23" t="str">
        <f>IF(C222&lt;&gt;"",SUMIF('Vacation Tracker'!$Q$1:$ACR$1,1,'Vacation Tracker'!Q224:ACR224),"")</f>
        <v/>
      </c>
      <c r="I222" s="26" t="str">
        <f t="shared" si="6"/>
        <v/>
      </c>
      <c r="J222" s="72" t="str">
        <f t="shared" si="7"/>
        <v/>
      </c>
      <c r="K222" s="26" t="str">
        <f t="array" ref="K222">IF($C222&lt;&gt;"",SUM(IF('Vacation Tracker'!$Q$1:$ACR$1=1,IF(RIGHT('Vacation Tracker'!$Q224:$ACR224)=K$9,IFERROR(--LEFT('Vacation Tracker'!$Q224:$ACR224,LEN('Vacation Tracker'!$Q224:$ACR224)-1),0)))),"")</f>
        <v/>
      </c>
      <c r="L222" s="26" t="str">
        <f t="array" ref="L222">IF($C222&lt;&gt;"",SUM(IF('Vacation Tracker'!$Q$1:$ACR$1=1,IF(RIGHT('Vacation Tracker'!$Q224:$ACR224)=L$9,IFERROR(--LEFT('Vacation Tracker'!$Q224:$ACR224,LEN('Vacation Tracker'!$Q224:$ACR224)-1),0)))),"")</f>
        <v/>
      </c>
      <c r="M222" s="26" t="str">
        <f t="array" ref="M222">IF($C222&lt;&gt;"",SUM(IF('Vacation Tracker'!$Q$1:$ACR$1=1,IF(RIGHT('Vacation Tracker'!$Q224:$ACR224)=M$9,IFERROR(--LEFT('Vacation Tracker'!$Q224:$ACR224,LEN('Vacation Tracker'!$Q224:$ACR224)-1),0)))),"")</f>
        <v/>
      </c>
      <c r="N222" s="26" t="str">
        <f t="array" ref="N222">IF($C222&lt;&gt;"",SUM(IF('Vacation Tracker'!$Q$1:$ACR$1=1,IF(RIGHT('Vacation Tracker'!$Q224:$ACR224)=N$9,IFERROR(--LEFT('Vacation Tracker'!$Q224:$ACR224,LEN('Vacation Tracker'!$Q224:$ACR224)-1),0)))),"")</f>
        <v/>
      </c>
      <c r="O222" s="26" t="str">
        <f t="array" ref="O222">IF($C222&lt;&gt;"",SUM(IF('Vacation Tracker'!$Q$1:$ACR$1=1,IF(RIGHT('Vacation Tracker'!$Q224:$ACR224)=O$9,IFERROR(--LEFT('Vacation Tracker'!$Q224:$ACR224,LEN('Vacation Tracker'!$Q224:$ACR224)-1),0)))),"")</f>
        <v/>
      </c>
      <c r="P222" s="26" t="str">
        <f t="array" ref="P222">IF($C222&lt;&gt;"",SUM(IF('Vacation Tracker'!$Q$1:$ACR$1=1,IF(RIGHT('Vacation Tracker'!$Q224:$ACR224)=P$9,IFERROR(--LEFT('Vacation Tracker'!$Q224:$ACR224,LEN('Vacation Tracker'!$Q224:$ACR224)-1),0)))),"")</f>
        <v/>
      </c>
      <c r="Q222" s="26" t="str">
        <f t="array" ref="Q222">IF($C222&lt;&gt;"",SUM(IF('Vacation Tracker'!$Q$1:$ACR$1=1,IF(RIGHT('Vacation Tracker'!$Q224:$ACR224)=Q$9,IFERROR(--LEFT('Vacation Tracker'!$Q224:$ACR224,LEN('Vacation Tracker'!$Q224:$ACR224)-1),0)))),"")</f>
        <v/>
      </c>
      <c r="R222" s="73" t="str">
        <f t="array" ref="R222">IF($C222&lt;&gt;"",SUM(IF('Vacation Tracker'!$Q$1:$ACR$1=1,IF(RIGHT('Vacation Tracker'!$Q224:$ACR224)=R$9,IFERROR(--LEFT('Vacation Tracker'!$Q224:$ACR224,LEN('Vacation Tracker'!$Q224:$ACR224)-1),0)))),"")</f>
        <v/>
      </c>
      <c r="S222" s="74" t="str">
        <f t="array" ref="S222">IF($C222&lt;&gt;"",SUM(IF('Vacation Tracker'!$Q$1:$ACR$1=1,IF(RIGHT('Vacation Tracker'!$Q224:$ACR224)=S$9,IFERROR(--LEFT('Vacation Tracker'!$Q224:$ACR224,LEN('Vacation Tracker'!$Q224:$ACR224)-1),0)))),"")</f>
        <v/>
      </c>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row>
    <row r="223" spans="2:168" ht="15" customHeight="1" x14ac:dyDescent="0.2">
      <c r="B223" s="23">
        <f>IF('Vacation Tracker'!B225&lt;&gt;"",'Vacation Tracker'!B225,"")</f>
        <v>214</v>
      </c>
      <c r="C223" s="24" t="str">
        <f>IF('Vacation Tracker'!C225&lt;&gt;"",'Vacation Tracker'!C225,"")</f>
        <v/>
      </c>
      <c r="D223" s="25" t="str">
        <f>IF('Vacation Tracker'!D225&lt;&gt;"",'Vacation Tracker'!D225,"")</f>
        <v/>
      </c>
      <c r="E223" s="25" t="str">
        <f>IF('Vacation Tracker'!E225&lt;&gt;"",'Vacation Tracker'!E225,"")</f>
        <v/>
      </c>
      <c r="F223" s="24" t="str">
        <f>IF('Vacation Tracker'!F225&lt;&gt;"",'Vacation Tracker'!F225,"")</f>
        <v/>
      </c>
      <c r="G223" s="24" t="str">
        <f>IF('Vacation Tracker'!G225&lt;&gt;"",'Vacation Tracker'!G225,"")</f>
        <v/>
      </c>
      <c r="H223" s="23" t="str">
        <f>IF(C223&lt;&gt;"",SUMIF('Vacation Tracker'!$Q$1:$ACR$1,1,'Vacation Tracker'!Q225:ACR225),"")</f>
        <v/>
      </c>
      <c r="I223" s="26" t="str">
        <f t="shared" si="6"/>
        <v/>
      </c>
      <c r="J223" s="72" t="str">
        <f t="shared" si="7"/>
        <v/>
      </c>
      <c r="K223" s="26" t="str">
        <f t="array" ref="K223">IF($C223&lt;&gt;"",SUM(IF('Vacation Tracker'!$Q$1:$ACR$1=1,IF(RIGHT('Vacation Tracker'!$Q225:$ACR225)=K$9,IFERROR(--LEFT('Vacation Tracker'!$Q225:$ACR225,LEN('Vacation Tracker'!$Q225:$ACR225)-1),0)))),"")</f>
        <v/>
      </c>
      <c r="L223" s="26" t="str">
        <f t="array" ref="L223">IF($C223&lt;&gt;"",SUM(IF('Vacation Tracker'!$Q$1:$ACR$1=1,IF(RIGHT('Vacation Tracker'!$Q225:$ACR225)=L$9,IFERROR(--LEFT('Vacation Tracker'!$Q225:$ACR225,LEN('Vacation Tracker'!$Q225:$ACR225)-1),0)))),"")</f>
        <v/>
      </c>
      <c r="M223" s="26" t="str">
        <f t="array" ref="M223">IF($C223&lt;&gt;"",SUM(IF('Vacation Tracker'!$Q$1:$ACR$1=1,IF(RIGHT('Vacation Tracker'!$Q225:$ACR225)=M$9,IFERROR(--LEFT('Vacation Tracker'!$Q225:$ACR225,LEN('Vacation Tracker'!$Q225:$ACR225)-1),0)))),"")</f>
        <v/>
      </c>
      <c r="N223" s="26" t="str">
        <f t="array" ref="N223">IF($C223&lt;&gt;"",SUM(IF('Vacation Tracker'!$Q$1:$ACR$1=1,IF(RIGHT('Vacation Tracker'!$Q225:$ACR225)=N$9,IFERROR(--LEFT('Vacation Tracker'!$Q225:$ACR225,LEN('Vacation Tracker'!$Q225:$ACR225)-1),0)))),"")</f>
        <v/>
      </c>
      <c r="O223" s="26" t="str">
        <f t="array" ref="O223">IF($C223&lt;&gt;"",SUM(IF('Vacation Tracker'!$Q$1:$ACR$1=1,IF(RIGHT('Vacation Tracker'!$Q225:$ACR225)=O$9,IFERROR(--LEFT('Vacation Tracker'!$Q225:$ACR225,LEN('Vacation Tracker'!$Q225:$ACR225)-1),0)))),"")</f>
        <v/>
      </c>
      <c r="P223" s="26" t="str">
        <f t="array" ref="P223">IF($C223&lt;&gt;"",SUM(IF('Vacation Tracker'!$Q$1:$ACR$1=1,IF(RIGHT('Vacation Tracker'!$Q225:$ACR225)=P$9,IFERROR(--LEFT('Vacation Tracker'!$Q225:$ACR225,LEN('Vacation Tracker'!$Q225:$ACR225)-1),0)))),"")</f>
        <v/>
      </c>
      <c r="Q223" s="26" t="str">
        <f t="array" ref="Q223">IF($C223&lt;&gt;"",SUM(IF('Vacation Tracker'!$Q$1:$ACR$1=1,IF(RIGHT('Vacation Tracker'!$Q225:$ACR225)=Q$9,IFERROR(--LEFT('Vacation Tracker'!$Q225:$ACR225,LEN('Vacation Tracker'!$Q225:$ACR225)-1),0)))),"")</f>
        <v/>
      </c>
      <c r="R223" s="73" t="str">
        <f t="array" ref="R223">IF($C223&lt;&gt;"",SUM(IF('Vacation Tracker'!$Q$1:$ACR$1=1,IF(RIGHT('Vacation Tracker'!$Q225:$ACR225)=R$9,IFERROR(--LEFT('Vacation Tracker'!$Q225:$ACR225,LEN('Vacation Tracker'!$Q225:$ACR225)-1),0)))),"")</f>
        <v/>
      </c>
      <c r="S223" s="74" t="str">
        <f t="array" ref="S223">IF($C223&lt;&gt;"",SUM(IF('Vacation Tracker'!$Q$1:$ACR$1=1,IF(RIGHT('Vacation Tracker'!$Q225:$ACR225)=S$9,IFERROR(--LEFT('Vacation Tracker'!$Q225:$ACR225,LEN('Vacation Tracker'!$Q225:$ACR225)-1),0)))),"")</f>
        <v/>
      </c>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row>
    <row r="224" spans="2:168" ht="15" customHeight="1" x14ac:dyDescent="0.2">
      <c r="B224" s="23">
        <f>IF('Vacation Tracker'!B226&lt;&gt;"",'Vacation Tracker'!B226,"")</f>
        <v>215</v>
      </c>
      <c r="C224" s="24" t="str">
        <f>IF('Vacation Tracker'!C226&lt;&gt;"",'Vacation Tracker'!C226,"")</f>
        <v/>
      </c>
      <c r="D224" s="25" t="str">
        <f>IF('Vacation Tracker'!D226&lt;&gt;"",'Vacation Tracker'!D226,"")</f>
        <v/>
      </c>
      <c r="E224" s="25" t="str">
        <f>IF('Vacation Tracker'!E226&lt;&gt;"",'Vacation Tracker'!E226,"")</f>
        <v/>
      </c>
      <c r="F224" s="24" t="str">
        <f>IF('Vacation Tracker'!F226&lt;&gt;"",'Vacation Tracker'!F226,"")</f>
        <v/>
      </c>
      <c r="G224" s="24" t="str">
        <f>IF('Vacation Tracker'!G226&lt;&gt;"",'Vacation Tracker'!G226,"")</f>
        <v/>
      </c>
      <c r="H224" s="23" t="str">
        <f>IF(C224&lt;&gt;"",SUMIF('Vacation Tracker'!$Q$1:$ACR$1,1,'Vacation Tracker'!Q226:ACR226),"")</f>
        <v/>
      </c>
      <c r="I224" s="26" t="str">
        <f t="shared" si="6"/>
        <v/>
      </c>
      <c r="J224" s="72" t="str">
        <f t="shared" si="7"/>
        <v/>
      </c>
      <c r="K224" s="26" t="str">
        <f t="array" ref="K224">IF($C224&lt;&gt;"",SUM(IF('Vacation Tracker'!$Q$1:$ACR$1=1,IF(RIGHT('Vacation Tracker'!$Q226:$ACR226)=K$9,IFERROR(--LEFT('Vacation Tracker'!$Q226:$ACR226,LEN('Vacation Tracker'!$Q226:$ACR226)-1),0)))),"")</f>
        <v/>
      </c>
      <c r="L224" s="26" t="str">
        <f t="array" ref="L224">IF($C224&lt;&gt;"",SUM(IF('Vacation Tracker'!$Q$1:$ACR$1=1,IF(RIGHT('Vacation Tracker'!$Q226:$ACR226)=L$9,IFERROR(--LEFT('Vacation Tracker'!$Q226:$ACR226,LEN('Vacation Tracker'!$Q226:$ACR226)-1),0)))),"")</f>
        <v/>
      </c>
      <c r="M224" s="26" t="str">
        <f t="array" ref="M224">IF($C224&lt;&gt;"",SUM(IF('Vacation Tracker'!$Q$1:$ACR$1=1,IF(RIGHT('Vacation Tracker'!$Q226:$ACR226)=M$9,IFERROR(--LEFT('Vacation Tracker'!$Q226:$ACR226,LEN('Vacation Tracker'!$Q226:$ACR226)-1),0)))),"")</f>
        <v/>
      </c>
      <c r="N224" s="26" t="str">
        <f t="array" ref="N224">IF($C224&lt;&gt;"",SUM(IF('Vacation Tracker'!$Q$1:$ACR$1=1,IF(RIGHT('Vacation Tracker'!$Q226:$ACR226)=N$9,IFERROR(--LEFT('Vacation Tracker'!$Q226:$ACR226,LEN('Vacation Tracker'!$Q226:$ACR226)-1),0)))),"")</f>
        <v/>
      </c>
      <c r="O224" s="26" t="str">
        <f t="array" ref="O224">IF($C224&lt;&gt;"",SUM(IF('Vacation Tracker'!$Q$1:$ACR$1=1,IF(RIGHT('Vacation Tracker'!$Q226:$ACR226)=O$9,IFERROR(--LEFT('Vacation Tracker'!$Q226:$ACR226,LEN('Vacation Tracker'!$Q226:$ACR226)-1),0)))),"")</f>
        <v/>
      </c>
      <c r="P224" s="26" t="str">
        <f t="array" ref="P224">IF($C224&lt;&gt;"",SUM(IF('Vacation Tracker'!$Q$1:$ACR$1=1,IF(RIGHT('Vacation Tracker'!$Q226:$ACR226)=P$9,IFERROR(--LEFT('Vacation Tracker'!$Q226:$ACR226,LEN('Vacation Tracker'!$Q226:$ACR226)-1),0)))),"")</f>
        <v/>
      </c>
      <c r="Q224" s="26" t="str">
        <f t="array" ref="Q224">IF($C224&lt;&gt;"",SUM(IF('Vacation Tracker'!$Q$1:$ACR$1=1,IF(RIGHT('Vacation Tracker'!$Q226:$ACR226)=Q$9,IFERROR(--LEFT('Vacation Tracker'!$Q226:$ACR226,LEN('Vacation Tracker'!$Q226:$ACR226)-1),0)))),"")</f>
        <v/>
      </c>
      <c r="R224" s="73" t="str">
        <f t="array" ref="R224">IF($C224&lt;&gt;"",SUM(IF('Vacation Tracker'!$Q$1:$ACR$1=1,IF(RIGHT('Vacation Tracker'!$Q226:$ACR226)=R$9,IFERROR(--LEFT('Vacation Tracker'!$Q226:$ACR226,LEN('Vacation Tracker'!$Q226:$ACR226)-1),0)))),"")</f>
        <v/>
      </c>
      <c r="S224" s="74" t="str">
        <f t="array" ref="S224">IF($C224&lt;&gt;"",SUM(IF('Vacation Tracker'!$Q$1:$ACR$1=1,IF(RIGHT('Vacation Tracker'!$Q226:$ACR226)=S$9,IFERROR(--LEFT('Vacation Tracker'!$Q226:$ACR226,LEN('Vacation Tracker'!$Q226:$ACR226)-1),0)))),"")</f>
        <v/>
      </c>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row>
    <row r="225" spans="2:168" ht="15" customHeight="1" x14ac:dyDescent="0.2">
      <c r="B225" s="23">
        <f>IF('Vacation Tracker'!B227&lt;&gt;"",'Vacation Tracker'!B227,"")</f>
        <v>216</v>
      </c>
      <c r="C225" s="24" t="str">
        <f>IF('Vacation Tracker'!C227&lt;&gt;"",'Vacation Tracker'!C227,"")</f>
        <v/>
      </c>
      <c r="D225" s="25" t="str">
        <f>IF('Vacation Tracker'!D227&lt;&gt;"",'Vacation Tracker'!D227,"")</f>
        <v/>
      </c>
      <c r="E225" s="25" t="str">
        <f>IF('Vacation Tracker'!E227&lt;&gt;"",'Vacation Tracker'!E227,"")</f>
        <v/>
      </c>
      <c r="F225" s="24" t="str">
        <f>IF('Vacation Tracker'!F227&lt;&gt;"",'Vacation Tracker'!F227,"")</f>
        <v/>
      </c>
      <c r="G225" s="24" t="str">
        <f>IF('Vacation Tracker'!G227&lt;&gt;"",'Vacation Tracker'!G227,"")</f>
        <v/>
      </c>
      <c r="H225" s="23" t="str">
        <f>IF(C225&lt;&gt;"",SUMIF('Vacation Tracker'!$Q$1:$ACR$1,1,'Vacation Tracker'!Q227:ACR227),"")</f>
        <v/>
      </c>
      <c r="I225" s="26" t="str">
        <f t="shared" si="6"/>
        <v/>
      </c>
      <c r="J225" s="72" t="str">
        <f t="shared" si="7"/>
        <v/>
      </c>
      <c r="K225" s="26" t="str">
        <f t="array" ref="K225">IF($C225&lt;&gt;"",SUM(IF('Vacation Tracker'!$Q$1:$ACR$1=1,IF(RIGHT('Vacation Tracker'!$Q227:$ACR227)=K$9,IFERROR(--LEFT('Vacation Tracker'!$Q227:$ACR227,LEN('Vacation Tracker'!$Q227:$ACR227)-1),0)))),"")</f>
        <v/>
      </c>
      <c r="L225" s="26" t="str">
        <f t="array" ref="L225">IF($C225&lt;&gt;"",SUM(IF('Vacation Tracker'!$Q$1:$ACR$1=1,IF(RIGHT('Vacation Tracker'!$Q227:$ACR227)=L$9,IFERROR(--LEFT('Vacation Tracker'!$Q227:$ACR227,LEN('Vacation Tracker'!$Q227:$ACR227)-1),0)))),"")</f>
        <v/>
      </c>
      <c r="M225" s="26" t="str">
        <f t="array" ref="M225">IF($C225&lt;&gt;"",SUM(IF('Vacation Tracker'!$Q$1:$ACR$1=1,IF(RIGHT('Vacation Tracker'!$Q227:$ACR227)=M$9,IFERROR(--LEFT('Vacation Tracker'!$Q227:$ACR227,LEN('Vacation Tracker'!$Q227:$ACR227)-1),0)))),"")</f>
        <v/>
      </c>
      <c r="N225" s="26" t="str">
        <f t="array" ref="N225">IF($C225&lt;&gt;"",SUM(IF('Vacation Tracker'!$Q$1:$ACR$1=1,IF(RIGHT('Vacation Tracker'!$Q227:$ACR227)=N$9,IFERROR(--LEFT('Vacation Tracker'!$Q227:$ACR227,LEN('Vacation Tracker'!$Q227:$ACR227)-1),0)))),"")</f>
        <v/>
      </c>
      <c r="O225" s="26" t="str">
        <f t="array" ref="O225">IF($C225&lt;&gt;"",SUM(IF('Vacation Tracker'!$Q$1:$ACR$1=1,IF(RIGHT('Vacation Tracker'!$Q227:$ACR227)=O$9,IFERROR(--LEFT('Vacation Tracker'!$Q227:$ACR227,LEN('Vacation Tracker'!$Q227:$ACR227)-1),0)))),"")</f>
        <v/>
      </c>
      <c r="P225" s="26" t="str">
        <f t="array" ref="P225">IF($C225&lt;&gt;"",SUM(IF('Vacation Tracker'!$Q$1:$ACR$1=1,IF(RIGHT('Vacation Tracker'!$Q227:$ACR227)=P$9,IFERROR(--LEFT('Vacation Tracker'!$Q227:$ACR227,LEN('Vacation Tracker'!$Q227:$ACR227)-1),0)))),"")</f>
        <v/>
      </c>
      <c r="Q225" s="26" t="str">
        <f t="array" ref="Q225">IF($C225&lt;&gt;"",SUM(IF('Vacation Tracker'!$Q$1:$ACR$1=1,IF(RIGHT('Vacation Tracker'!$Q227:$ACR227)=Q$9,IFERROR(--LEFT('Vacation Tracker'!$Q227:$ACR227,LEN('Vacation Tracker'!$Q227:$ACR227)-1),0)))),"")</f>
        <v/>
      </c>
      <c r="R225" s="73" t="str">
        <f t="array" ref="R225">IF($C225&lt;&gt;"",SUM(IF('Vacation Tracker'!$Q$1:$ACR$1=1,IF(RIGHT('Vacation Tracker'!$Q227:$ACR227)=R$9,IFERROR(--LEFT('Vacation Tracker'!$Q227:$ACR227,LEN('Vacation Tracker'!$Q227:$ACR227)-1),0)))),"")</f>
        <v/>
      </c>
      <c r="S225" s="74" t="str">
        <f t="array" ref="S225">IF($C225&lt;&gt;"",SUM(IF('Vacation Tracker'!$Q$1:$ACR$1=1,IF(RIGHT('Vacation Tracker'!$Q227:$ACR227)=S$9,IFERROR(--LEFT('Vacation Tracker'!$Q227:$ACR227,LEN('Vacation Tracker'!$Q227:$ACR227)-1),0)))),"")</f>
        <v/>
      </c>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row>
    <row r="226" spans="2:168" ht="15" customHeight="1" x14ac:dyDescent="0.2">
      <c r="B226" s="23">
        <f>IF('Vacation Tracker'!B228&lt;&gt;"",'Vacation Tracker'!B228,"")</f>
        <v>217</v>
      </c>
      <c r="C226" s="24" t="str">
        <f>IF('Vacation Tracker'!C228&lt;&gt;"",'Vacation Tracker'!C228,"")</f>
        <v/>
      </c>
      <c r="D226" s="25" t="str">
        <f>IF('Vacation Tracker'!D228&lt;&gt;"",'Vacation Tracker'!D228,"")</f>
        <v/>
      </c>
      <c r="E226" s="25" t="str">
        <f>IF('Vacation Tracker'!E228&lt;&gt;"",'Vacation Tracker'!E228,"")</f>
        <v/>
      </c>
      <c r="F226" s="24" t="str">
        <f>IF('Vacation Tracker'!F228&lt;&gt;"",'Vacation Tracker'!F228,"")</f>
        <v/>
      </c>
      <c r="G226" s="24" t="str">
        <f>IF('Vacation Tracker'!G228&lt;&gt;"",'Vacation Tracker'!G228,"")</f>
        <v/>
      </c>
      <c r="H226" s="23" t="str">
        <f>IF(C226&lt;&gt;"",SUMIF('Vacation Tracker'!$Q$1:$ACR$1,1,'Vacation Tracker'!Q228:ACR228),"")</f>
        <v/>
      </c>
      <c r="I226" s="26" t="str">
        <f t="shared" si="6"/>
        <v/>
      </c>
      <c r="J226" s="72" t="str">
        <f t="shared" si="7"/>
        <v/>
      </c>
      <c r="K226" s="26" t="str">
        <f t="array" ref="K226">IF($C226&lt;&gt;"",SUM(IF('Vacation Tracker'!$Q$1:$ACR$1=1,IF(RIGHT('Vacation Tracker'!$Q228:$ACR228)=K$9,IFERROR(--LEFT('Vacation Tracker'!$Q228:$ACR228,LEN('Vacation Tracker'!$Q228:$ACR228)-1),0)))),"")</f>
        <v/>
      </c>
      <c r="L226" s="26" t="str">
        <f t="array" ref="L226">IF($C226&lt;&gt;"",SUM(IF('Vacation Tracker'!$Q$1:$ACR$1=1,IF(RIGHT('Vacation Tracker'!$Q228:$ACR228)=L$9,IFERROR(--LEFT('Vacation Tracker'!$Q228:$ACR228,LEN('Vacation Tracker'!$Q228:$ACR228)-1),0)))),"")</f>
        <v/>
      </c>
      <c r="M226" s="26" t="str">
        <f t="array" ref="M226">IF($C226&lt;&gt;"",SUM(IF('Vacation Tracker'!$Q$1:$ACR$1=1,IF(RIGHT('Vacation Tracker'!$Q228:$ACR228)=M$9,IFERROR(--LEFT('Vacation Tracker'!$Q228:$ACR228,LEN('Vacation Tracker'!$Q228:$ACR228)-1),0)))),"")</f>
        <v/>
      </c>
      <c r="N226" s="26" t="str">
        <f t="array" ref="N226">IF($C226&lt;&gt;"",SUM(IF('Vacation Tracker'!$Q$1:$ACR$1=1,IF(RIGHT('Vacation Tracker'!$Q228:$ACR228)=N$9,IFERROR(--LEFT('Vacation Tracker'!$Q228:$ACR228,LEN('Vacation Tracker'!$Q228:$ACR228)-1),0)))),"")</f>
        <v/>
      </c>
      <c r="O226" s="26" t="str">
        <f t="array" ref="O226">IF($C226&lt;&gt;"",SUM(IF('Vacation Tracker'!$Q$1:$ACR$1=1,IF(RIGHT('Vacation Tracker'!$Q228:$ACR228)=O$9,IFERROR(--LEFT('Vacation Tracker'!$Q228:$ACR228,LEN('Vacation Tracker'!$Q228:$ACR228)-1),0)))),"")</f>
        <v/>
      </c>
      <c r="P226" s="26" t="str">
        <f t="array" ref="P226">IF($C226&lt;&gt;"",SUM(IF('Vacation Tracker'!$Q$1:$ACR$1=1,IF(RIGHT('Vacation Tracker'!$Q228:$ACR228)=P$9,IFERROR(--LEFT('Vacation Tracker'!$Q228:$ACR228,LEN('Vacation Tracker'!$Q228:$ACR228)-1),0)))),"")</f>
        <v/>
      </c>
      <c r="Q226" s="26" t="str">
        <f t="array" ref="Q226">IF($C226&lt;&gt;"",SUM(IF('Vacation Tracker'!$Q$1:$ACR$1=1,IF(RIGHT('Vacation Tracker'!$Q228:$ACR228)=Q$9,IFERROR(--LEFT('Vacation Tracker'!$Q228:$ACR228,LEN('Vacation Tracker'!$Q228:$ACR228)-1),0)))),"")</f>
        <v/>
      </c>
      <c r="R226" s="73" t="str">
        <f t="array" ref="R226">IF($C226&lt;&gt;"",SUM(IF('Vacation Tracker'!$Q$1:$ACR$1=1,IF(RIGHT('Vacation Tracker'!$Q228:$ACR228)=R$9,IFERROR(--LEFT('Vacation Tracker'!$Q228:$ACR228,LEN('Vacation Tracker'!$Q228:$ACR228)-1),0)))),"")</f>
        <v/>
      </c>
      <c r="S226" s="74" t="str">
        <f t="array" ref="S226">IF($C226&lt;&gt;"",SUM(IF('Vacation Tracker'!$Q$1:$ACR$1=1,IF(RIGHT('Vacation Tracker'!$Q228:$ACR228)=S$9,IFERROR(--LEFT('Vacation Tracker'!$Q228:$ACR228,LEN('Vacation Tracker'!$Q228:$ACR228)-1),0)))),"")</f>
        <v/>
      </c>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row>
    <row r="227" spans="2:168" ht="15" customHeight="1" x14ac:dyDescent="0.2">
      <c r="B227" s="23">
        <f>IF('Vacation Tracker'!B229&lt;&gt;"",'Vacation Tracker'!B229,"")</f>
        <v>218</v>
      </c>
      <c r="C227" s="24" t="str">
        <f>IF('Vacation Tracker'!C229&lt;&gt;"",'Vacation Tracker'!C229,"")</f>
        <v/>
      </c>
      <c r="D227" s="25" t="str">
        <f>IF('Vacation Tracker'!D229&lt;&gt;"",'Vacation Tracker'!D229,"")</f>
        <v/>
      </c>
      <c r="E227" s="25" t="str">
        <f>IF('Vacation Tracker'!E229&lt;&gt;"",'Vacation Tracker'!E229,"")</f>
        <v/>
      </c>
      <c r="F227" s="24" t="str">
        <f>IF('Vacation Tracker'!F229&lt;&gt;"",'Vacation Tracker'!F229,"")</f>
        <v/>
      </c>
      <c r="G227" s="24" t="str">
        <f>IF('Vacation Tracker'!G229&lt;&gt;"",'Vacation Tracker'!G229,"")</f>
        <v/>
      </c>
      <c r="H227" s="23" t="str">
        <f>IF(C227&lt;&gt;"",SUMIF('Vacation Tracker'!$Q$1:$ACR$1,1,'Vacation Tracker'!Q229:ACR229),"")</f>
        <v/>
      </c>
      <c r="I227" s="26" t="str">
        <f t="shared" si="6"/>
        <v/>
      </c>
      <c r="J227" s="72" t="str">
        <f t="shared" si="7"/>
        <v/>
      </c>
      <c r="K227" s="26" t="str">
        <f t="array" ref="K227">IF($C227&lt;&gt;"",SUM(IF('Vacation Tracker'!$Q$1:$ACR$1=1,IF(RIGHT('Vacation Tracker'!$Q229:$ACR229)=K$9,IFERROR(--LEFT('Vacation Tracker'!$Q229:$ACR229,LEN('Vacation Tracker'!$Q229:$ACR229)-1),0)))),"")</f>
        <v/>
      </c>
      <c r="L227" s="26" t="str">
        <f t="array" ref="L227">IF($C227&lt;&gt;"",SUM(IF('Vacation Tracker'!$Q$1:$ACR$1=1,IF(RIGHT('Vacation Tracker'!$Q229:$ACR229)=L$9,IFERROR(--LEFT('Vacation Tracker'!$Q229:$ACR229,LEN('Vacation Tracker'!$Q229:$ACR229)-1),0)))),"")</f>
        <v/>
      </c>
      <c r="M227" s="26" t="str">
        <f t="array" ref="M227">IF($C227&lt;&gt;"",SUM(IF('Vacation Tracker'!$Q$1:$ACR$1=1,IF(RIGHT('Vacation Tracker'!$Q229:$ACR229)=M$9,IFERROR(--LEFT('Vacation Tracker'!$Q229:$ACR229,LEN('Vacation Tracker'!$Q229:$ACR229)-1),0)))),"")</f>
        <v/>
      </c>
      <c r="N227" s="26" t="str">
        <f t="array" ref="N227">IF($C227&lt;&gt;"",SUM(IF('Vacation Tracker'!$Q$1:$ACR$1=1,IF(RIGHT('Vacation Tracker'!$Q229:$ACR229)=N$9,IFERROR(--LEFT('Vacation Tracker'!$Q229:$ACR229,LEN('Vacation Tracker'!$Q229:$ACR229)-1),0)))),"")</f>
        <v/>
      </c>
      <c r="O227" s="26" t="str">
        <f t="array" ref="O227">IF($C227&lt;&gt;"",SUM(IF('Vacation Tracker'!$Q$1:$ACR$1=1,IF(RIGHT('Vacation Tracker'!$Q229:$ACR229)=O$9,IFERROR(--LEFT('Vacation Tracker'!$Q229:$ACR229,LEN('Vacation Tracker'!$Q229:$ACR229)-1),0)))),"")</f>
        <v/>
      </c>
      <c r="P227" s="26" t="str">
        <f t="array" ref="P227">IF($C227&lt;&gt;"",SUM(IF('Vacation Tracker'!$Q$1:$ACR$1=1,IF(RIGHT('Vacation Tracker'!$Q229:$ACR229)=P$9,IFERROR(--LEFT('Vacation Tracker'!$Q229:$ACR229,LEN('Vacation Tracker'!$Q229:$ACR229)-1),0)))),"")</f>
        <v/>
      </c>
      <c r="Q227" s="26" t="str">
        <f t="array" ref="Q227">IF($C227&lt;&gt;"",SUM(IF('Vacation Tracker'!$Q$1:$ACR$1=1,IF(RIGHT('Vacation Tracker'!$Q229:$ACR229)=Q$9,IFERROR(--LEFT('Vacation Tracker'!$Q229:$ACR229,LEN('Vacation Tracker'!$Q229:$ACR229)-1),0)))),"")</f>
        <v/>
      </c>
      <c r="R227" s="73" t="str">
        <f t="array" ref="R227">IF($C227&lt;&gt;"",SUM(IF('Vacation Tracker'!$Q$1:$ACR$1=1,IF(RIGHT('Vacation Tracker'!$Q229:$ACR229)=R$9,IFERROR(--LEFT('Vacation Tracker'!$Q229:$ACR229,LEN('Vacation Tracker'!$Q229:$ACR229)-1),0)))),"")</f>
        <v/>
      </c>
      <c r="S227" s="74" t="str">
        <f t="array" ref="S227">IF($C227&lt;&gt;"",SUM(IF('Vacation Tracker'!$Q$1:$ACR$1=1,IF(RIGHT('Vacation Tracker'!$Q229:$ACR229)=S$9,IFERROR(--LEFT('Vacation Tracker'!$Q229:$ACR229,LEN('Vacation Tracker'!$Q229:$ACR229)-1),0)))),"")</f>
        <v/>
      </c>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row>
    <row r="228" spans="2:168" ht="15" customHeight="1" x14ac:dyDescent="0.2">
      <c r="B228" s="23">
        <f>IF('Vacation Tracker'!B230&lt;&gt;"",'Vacation Tracker'!B230,"")</f>
        <v>219</v>
      </c>
      <c r="C228" s="24" t="str">
        <f>IF('Vacation Tracker'!C230&lt;&gt;"",'Vacation Tracker'!C230,"")</f>
        <v/>
      </c>
      <c r="D228" s="25" t="str">
        <f>IF('Vacation Tracker'!D230&lt;&gt;"",'Vacation Tracker'!D230,"")</f>
        <v/>
      </c>
      <c r="E228" s="25" t="str">
        <f>IF('Vacation Tracker'!E230&lt;&gt;"",'Vacation Tracker'!E230,"")</f>
        <v/>
      </c>
      <c r="F228" s="24" t="str">
        <f>IF('Vacation Tracker'!F230&lt;&gt;"",'Vacation Tracker'!F230,"")</f>
        <v/>
      </c>
      <c r="G228" s="24" t="str">
        <f>IF('Vacation Tracker'!G230&lt;&gt;"",'Vacation Tracker'!G230,"")</f>
        <v/>
      </c>
      <c r="H228" s="23" t="str">
        <f>IF(C228&lt;&gt;"",SUMIF('Vacation Tracker'!$Q$1:$ACR$1,1,'Vacation Tracker'!Q230:ACR230),"")</f>
        <v/>
      </c>
      <c r="I228" s="26" t="str">
        <f t="shared" si="6"/>
        <v/>
      </c>
      <c r="J228" s="72" t="str">
        <f t="shared" si="7"/>
        <v/>
      </c>
      <c r="K228" s="26" t="str">
        <f t="array" ref="K228">IF($C228&lt;&gt;"",SUM(IF('Vacation Tracker'!$Q$1:$ACR$1=1,IF(RIGHT('Vacation Tracker'!$Q230:$ACR230)=K$9,IFERROR(--LEFT('Vacation Tracker'!$Q230:$ACR230,LEN('Vacation Tracker'!$Q230:$ACR230)-1),0)))),"")</f>
        <v/>
      </c>
      <c r="L228" s="26" t="str">
        <f t="array" ref="L228">IF($C228&lt;&gt;"",SUM(IF('Vacation Tracker'!$Q$1:$ACR$1=1,IF(RIGHT('Vacation Tracker'!$Q230:$ACR230)=L$9,IFERROR(--LEFT('Vacation Tracker'!$Q230:$ACR230,LEN('Vacation Tracker'!$Q230:$ACR230)-1),0)))),"")</f>
        <v/>
      </c>
      <c r="M228" s="26" t="str">
        <f t="array" ref="M228">IF($C228&lt;&gt;"",SUM(IF('Vacation Tracker'!$Q$1:$ACR$1=1,IF(RIGHT('Vacation Tracker'!$Q230:$ACR230)=M$9,IFERROR(--LEFT('Vacation Tracker'!$Q230:$ACR230,LEN('Vacation Tracker'!$Q230:$ACR230)-1),0)))),"")</f>
        <v/>
      </c>
      <c r="N228" s="26" t="str">
        <f t="array" ref="N228">IF($C228&lt;&gt;"",SUM(IF('Vacation Tracker'!$Q$1:$ACR$1=1,IF(RIGHT('Vacation Tracker'!$Q230:$ACR230)=N$9,IFERROR(--LEFT('Vacation Tracker'!$Q230:$ACR230,LEN('Vacation Tracker'!$Q230:$ACR230)-1),0)))),"")</f>
        <v/>
      </c>
      <c r="O228" s="26" t="str">
        <f t="array" ref="O228">IF($C228&lt;&gt;"",SUM(IF('Vacation Tracker'!$Q$1:$ACR$1=1,IF(RIGHT('Vacation Tracker'!$Q230:$ACR230)=O$9,IFERROR(--LEFT('Vacation Tracker'!$Q230:$ACR230,LEN('Vacation Tracker'!$Q230:$ACR230)-1),0)))),"")</f>
        <v/>
      </c>
      <c r="P228" s="26" t="str">
        <f t="array" ref="P228">IF($C228&lt;&gt;"",SUM(IF('Vacation Tracker'!$Q$1:$ACR$1=1,IF(RIGHT('Vacation Tracker'!$Q230:$ACR230)=P$9,IFERROR(--LEFT('Vacation Tracker'!$Q230:$ACR230,LEN('Vacation Tracker'!$Q230:$ACR230)-1),0)))),"")</f>
        <v/>
      </c>
      <c r="Q228" s="26" t="str">
        <f t="array" ref="Q228">IF($C228&lt;&gt;"",SUM(IF('Vacation Tracker'!$Q$1:$ACR$1=1,IF(RIGHT('Vacation Tracker'!$Q230:$ACR230)=Q$9,IFERROR(--LEFT('Vacation Tracker'!$Q230:$ACR230,LEN('Vacation Tracker'!$Q230:$ACR230)-1),0)))),"")</f>
        <v/>
      </c>
      <c r="R228" s="73" t="str">
        <f t="array" ref="R228">IF($C228&lt;&gt;"",SUM(IF('Vacation Tracker'!$Q$1:$ACR$1=1,IF(RIGHT('Vacation Tracker'!$Q230:$ACR230)=R$9,IFERROR(--LEFT('Vacation Tracker'!$Q230:$ACR230,LEN('Vacation Tracker'!$Q230:$ACR230)-1),0)))),"")</f>
        <v/>
      </c>
      <c r="S228" s="74" t="str">
        <f t="array" ref="S228">IF($C228&lt;&gt;"",SUM(IF('Vacation Tracker'!$Q$1:$ACR$1=1,IF(RIGHT('Vacation Tracker'!$Q230:$ACR230)=S$9,IFERROR(--LEFT('Vacation Tracker'!$Q230:$ACR230,LEN('Vacation Tracker'!$Q230:$ACR230)-1),0)))),"")</f>
        <v/>
      </c>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row>
    <row r="229" spans="2:168" ht="15" customHeight="1" x14ac:dyDescent="0.2">
      <c r="B229" s="23">
        <f>IF('Vacation Tracker'!B231&lt;&gt;"",'Vacation Tracker'!B231,"")</f>
        <v>220</v>
      </c>
      <c r="C229" s="24" t="str">
        <f>IF('Vacation Tracker'!C231&lt;&gt;"",'Vacation Tracker'!C231,"")</f>
        <v/>
      </c>
      <c r="D229" s="25" t="str">
        <f>IF('Vacation Tracker'!D231&lt;&gt;"",'Vacation Tracker'!D231,"")</f>
        <v/>
      </c>
      <c r="E229" s="25" t="str">
        <f>IF('Vacation Tracker'!E231&lt;&gt;"",'Vacation Tracker'!E231,"")</f>
        <v/>
      </c>
      <c r="F229" s="24" t="str">
        <f>IF('Vacation Tracker'!F231&lt;&gt;"",'Vacation Tracker'!F231,"")</f>
        <v/>
      </c>
      <c r="G229" s="24" t="str">
        <f>IF('Vacation Tracker'!G231&lt;&gt;"",'Vacation Tracker'!G231,"")</f>
        <v/>
      </c>
      <c r="H229" s="23" t="str">
        <f>IF(C229&lt;&gt;"",SUMIF('Vacation Tracker'!$Q$1:$ACR$1,1,'Vacation Tracker'!Q231:ACR231),"")</f>
        <v/>
      </c>
      <c r="I229" s="26" t="str">
        <f t="shared" si="6"/>
        <v/>
      </c>
      <c r="J229" s="72" t="str">
        <f t="shared" si="7"/>
        <v/>
      </c>
      <c r="K229" s="26" t="str">
        <f t="array" ref="K229">IF($C229&lt;&gt;"",SUM(IF('Vacation Tracker'!$Q$1:$ACR$1=1,IF(RIGHT('Vacation Tracker'!$Q231:$ACR231)=K$9,IFERROR(--LEFT('Vacation Tracker'!$Q231:$ACR231,LEN('Vacation Tracker'!$Q231:$ACR231)-1),0)))),"")</f>
        <v/>
      </c>
      <c r="L229" s="26" t="str">
        <f t="array" ref="L229">IF($C229&lt;&gt;"",SUM(IF('Vacation Tracker'!$Q$1:$ACR$1=1,IF(RIGHT('Vacation Tracker'!$Q231:$ACR231)=L$9,IFERROR(--LEFT('Vacation Tracker'!$Q231:$ACR231,LEN('Vacation Tracker'!$Q231:$ACR231)-1),0)))),"")</f>
        <v/>
      </c>
      <c r="M229" s="26" t="str">
        <f t="array" ref="M229">IF($C229&lt;&gt;"",SUM(IF('Vacation Tracker'!$Q$1:$ACR$1=1,IF(RIGHT('Vacation Tracker'!$Q231:$ACR231)=M$9,IFERROR(--LEFT('Vacation Tracker'!$Q231:$ACR231,LEN('Vacation Tracker'!$Q231:$ACR231)-1),0)))),"")</f>
        <v/>
      </c>
      <c r="N229" s="26" t="str">
        <f t="array" ref="N229">IF($C229&lt;&gt;"",SUM(IF('Vacation Tracker'!$Q$1:$ACR$1=1,IF(RIGHT('Vacation Tracker'!$Q231:$ACR231)=N$9,IFERROR(--LEFT('Vacation Tracker'!$Q231:$ACR231,LEN('Vacation Tracker'!$Q231:$ACR231)-1),0)))),"")</f>
        <v/>
      </c>
      <c r="O229" s="26" t="str">
        <f t="array" ref="O229">IF($C229&lt;&gt;"",SUM(IF('Vacation Tracker'!$Q$1:$ACR$1=1,IF(RIGHT('Vacation Tracker'!$Q231:$ACR231)=O$9,IFERROR(--LEFT('Vacation Tracker'!$Q231:$ACR231,LEN('Vacation Tracker'!$Q231:$ACR231)-1),0)))),"")</f>
        <v/>
      </c>
      <c r="P229" s="26" t="str">
        <f t="array" ref="P229">IF($C229&lt;&gt;"",SUM(IF('Vacation Tracker'!$Q$1:$ACR$1=1,IF(RIGHT('Vacation Tracker'!$Q231:$ACR231)=P$9,IFERROR(--LEFT('Vacation Tracker'!$Q231:$ACR231,LEN('Vacation Tracker'!$Q231:$ACR231)-1),0)))),"")</f>
        <v/>
      </c>
      <c r="Q229" s="26" t="str">
        <f t="array" ref="Q229">IF($C229&lt;&gt;"",SUM(IF('Vacation Tracker'!$Q$1:$ACR$1=1,IF(RIGHT('Vacation Tracker'!$Q231:$ACR231)=Q$9,IFERROR(--LEFT('Vacation Tracker'!$Q231:$ACR231,LEN('Vacation Tracker'!$Q231:$ACR231)-1),0)))),"")</f>
        <v/>
      </c>
      <c r="R229" s="73" t="str">
        <f t="array" ref="R229">IF($C229&lt;&gt;"",SUM(IF('Vacation Tracker'!$Q$1:$ACR$1=1,IF(RIGHT('Vacation Tracker'!$Q231:$ACR231)=R$9,IFERROR(--LEFT('Vacation Tracker'!$Q231:$ACR231,LEN('Vacation Tracker'!$Q231:$ACR231)-1),0)))),"")</f>
        <v/>
      </c>
      <c r="S229" s="74" t="str">
        <f t="array" ref="S229">IF($C229&lt;&gt;"",SUM(IF('Vacation Tracker'!$Q$1:$ACR$1=1,IF(RIGHT('Vacation Tracker'!$Q231:$ACR231)=S$9,IFERROR(--LEFT('Vacation Tracker'!$Q231:$ACR231,LEN('Vacation Tracker'!$Q231:$ACR231)-1),0)))),"")</f>
        <v/>
      </c>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row>
    <row r="230" spans="2:168" ht="15" customHeight="1" x14ac:dyDescent="0.2">
      <c r="B230" s="23">
        <f>IF('Vacation Tracker'!B232&lt;&gt;"",'Vacation Tracker'!B232,"")</f>
        <v>221</v>
      </c>
      <c r="C230" s="24" t="str">
        <f>IF('Vacation Tracker'!C232&lt;&gt;"",'Vacation Tracker'!C232,"")</f>
        <v/>
      </c>
      <c r="D230" s="25" t="str">
        <f>IF('Vacation Tracker'!D232&lt;&gt;"",'Vacation Tracker'!D232,"")</f>
        <v/>
      </c>
      <c r="E230" s="25" t="str">
        <f>IF('Vacation Tracker'!E232&lt;&gt;"",'Vacation Tracker'!E232,"")</f>
        <v/>
      </c>
      <c r="F230" s="24" t="str">
        <f>IF('Vacation Tracker'!F232&lt;&gt;"",'Vacation Tracker'!F232,"")</f>
        <v/>
      </c>
      <c r="G230" s="24" t="str">
        <f>IF('Vacation Tracker'!G232&lt;&gt;"",'Vacation Tracker'!G232,"")</f>
        <v/>
      </c>
      <c r="H230" s="23" t="str">
        <f>IF(C230&lt;&gt;"",SUMIF('Vacation Tracker'!$Q$1:$ACR$1,1,'Vacation Tracker'!Q232:ACR232),"")</f>
        <v/>
      </c>
      <c r="I230" s="26" t="str">
        <f t="shared" si="6"/>
        <v/>
      </c>
      <c r="J230" s="72" t="str">
        <f t="shared" si="7"/>
        <v/>
      </c>
      <c r="K230" s="26" t="str">
        <f t="array" ref="K230">IF($C230&lt;&gt;"",SUM(IF('Vacation Tracker'!$Q$1:$ACR$1=1,IF(RIGHT('Vacation Tracker'!$Q232:$ACR232)=K$9,IFERROR(--LEFT('Vacation Tracker'!$Q232:$ACR232,LEN('Vacation Tracker'!$Q232:$ACR232)-1),0)))),"")</f>
        <v/>
      </c>
      <c r="L230" s="26" t="str">
        <f t="array" ref="L230">IF($C230&lt;&gt;"",SUM(IF('Vacation Tracker'!$Q$1:$ACR$1=1,IF(RIGHT('Vacation Tracker'!$Q232:$ACR232)=L$9,IFERROR(--LEFT('Vacation Tracker'!$Q232:$ACR232,LEN('Vacation Tracker'!$Q232:$ACR232)-1),0)))),"")</f>
        <v/>
      </c>
      <c r="M230" s="26" t="str">
        <f t="array" ref="M230">IF($C230&lt;&gt;"",SUM(IF('Vacation Tracker'!$Q$1:$ACR$1=1,IF(RIGHT('Vacation Tracker'!$Q232:$ACR232)=M$9,IFERROR(--LEFT('Vacation Tracker'!$Q232:$ACR232,LEN('Vacation Tracker'!$Q232:$ACR232)-1),0)))),"")</f>
        <v/>
      </c>
      <c r="N230" s="26" t="str">
        <f t="array" ref="N230">IF($C230&lt;&gt;"",SUM(IF('Vacation Tracker'!$Q$1:$ACR$1=1,IF(RIGHT('Vacation Tracker'!$Q232:$ACR232)=N$9,IFERROR(--LEFT('Vacation Tracker'!$Q232:$ACR232,LEN('Vacation Tracker'!$Q232:$ACR232)-1),0)))),"")</f>
        <v/>
      </c>
      <c r="O230" s="26" t="str">
        <f t="array" ref="O230">IF($C230&lt;&gt;"",SUM(IF('Vacation Tracker'!$Q$1:$ACR$1=1,IF(RIGHT('Vacation Tracker'!$Q232:$ACR232)=O$9,IFERROR(--LEFT('Vacation Tracker'!$Q232:$ACR232,LEN('Vacation Tracker'!$Q232:$ACR232)-1),0)))),"")</f>
        <v/>
      </c>
      <c r="P230" s="26" t="str">
        <f t="array" ref="P230">IF($C230&lt;&gt;"",SUM(IF('Vacation Tracker'!$Q$1:$ACR$1=1,IF(RIGHT('Vacation Tracker'!$Q232:$ACR232)=P$9,IFERROR(--LEFT('Vacation Tracker'!$Q232:$ACR232,LEN('Vacation Tracker'!$Q232:$ACR232)-1),0)))),"")</f>
        <v/>
      </c>
      <c r="Q230" s="26" t="str">
        <f t="array" ref="Q230">IF($C230&lt;&gt;"",SUM(IF('Vacation Tracker'!$Q$1:$ACR$1=1,IF(RIGHT('Vacation Tracker'!$Q232:$ACR232)=Q$9,IFERROR(--LEFT('Vacation Tracker'!$Q232:$ACR232,LEN('Vacation Tracker'!$Q232:$ACR232)-1),0)))),"")</f>
        <v/>
      </c>
      <c r="R230" s="73" t="str">
        <f t="array" ref="R230">IF($C230&lt;&gt;"",SUM(IF('Vacation Tracker'!$Q$1:$ACR$1=1,IF(RIGHT('Vacation Tracker'!$Q232:$ACR232)=R$9,IFERROR(--LEFT('Vacation Tracker'!$Q232:$ACR232,LEN('Vacation Tracker'!$Q232:$ACR232)-1),0)))),"")</f>
        <v/>
      </c>
      <c r="S230" s="74" t="str">
        <f t="array" ref="S230">IF($C230&lt;&gt;"",SUM(IF('Vacation Tracker'!$Q$1:$ACR$1=1,IF(RIGHT('Vacation Tracker'!$Q232:$ACR232)=S$9,IFERROR(--LEFT('Vacation Tracker'!$Q232:$ACR232,LEN('Vacation Tracker'!$Q232:$ACR232)-1),0)))),"")</f>
        <v/>
      </c>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row>
    <row r="231" spans="2:168" ht="15" customHeight="1" x14ac:dyDescent="0.2">
      <c r="B231" s="23">
        <f>IF('Vacation Tracker'!B233&lt;&gt;"",'Vacation Tracker'!B233,"")</f>
        <v>222</v>
      </c>
      <c r="C231" s="24" t="str">
        <f>IF('Vacation Tracker'!C233&lt;&gt;"",'Vacation Tracker'!C233,"")</f>
        <v/>
      </c>
      <c r="D231" s="25" t="str">
        <f>IF('Vacation Tracker'!D233&lt;&gt;"",'Vacation Tracker'!D233,"")</f>
        <v/>
      </c>
      <c r="E231" s="25" t="str">
        <f>IF('Vacation Tracker'!E233&lt;&gt;"",'Vacation Tracker'!E233,"")</f>
        <v/>
      </c>
      <c r="F231" s="24" t="str">
        <f>IF('Vacation Tracker'!F233&lt;&gt;"",'Vacation Tracker'!F233,"")</f>
        <v/>
      </c>
      <c r="G231" s="24" t="str">
        <f>IF('Vacation Tracker'!G233&lt;&gt;"",'Vacation Tracker'!G233,"")</f>
        <v/>
      </c>
      <c r="H231" s="23" t="str">
        <f>IF(C231&lt;&gt;"",SUMIF('Vacation Tracker'!$Q$1:$ACR$1,1,'Vacation Tracker'!Q233:ACR233),"")</f>
        <v/>
      </c>
      <c r="I231" s="26" t="str">
        <f t="shared" si="6"/>
        <v/>
      </c>
      <c r="J231" s="72" t="str">
        <f t="shared" si="7"/>
        <v/>
      </c>
      <c r="K231" s="26" t="str">
        <f t="array" ref="K231">IF($C231&lt;&gt;"",SUM(IF('Vacation Tracker'!$Q$1:$ACR$1=1,IF(RIGHT('Vacation Tracker'!$Q233:$ACR233)=K$9,IFERROR(--LEFT('Vacation Tracker'!$Q233:$ACR233,LEN('Vacation Tracker'!$Q233:$ACR233)-1),0)))),"")</f>
        <v/>
      </c>
      <c r="L231" s="26" t="str">
        <f t="array" ref="L231">IF($C231&lt;&gt;"",SUM(IF('Vacation Tracker'!$Q$1:$ACR$1=1,IF(RIGHT('Vacation Tracker'!$Q233:$ACR233)=L$9,IFERROR(--LEFT('Vacation Tracker'!$Q233:$ACR233,LEN('Vacation Tracker'!$Q233:$ACR233)-1),0)))),"")</f>
        <v/>
      </c>
      <c r="M231" s="26" t="str">
        <f t="array" ref="M231">IF($C231&lt;&gt;"",SUM(IF('Vacation Tracker'!$Q$1:$ACR$1=1,IF(RIGHT('Vacation Tracker'!$Q233:$ACR233)=M$9,IFERROR(--LEFT('Vacation Tracker'!$Q233:$ACR233,LEN('Vacation Tracker'!$Q233:$ACR233)-1),0)))),"")</f>
        <v/>
      </c>
      <c r="N231" s="26" t="str">
        <f t="array" ref="N231">IF($C231&lt;&gt;"",SUM(IF('Vacation Tracker'!$Q$1:$ACR$1=1,IF(RIGHT('Vacation Tracker'!$Q233:$ACR233)=N$9,IFERROR(--LEFT('Vacation Tracker'!$Q233:$ACR233,LEN('Vacation Tracker'!$Q233:$ACR233)-1),0)))),"")</f>
        <v/>
      </c>
      <c r="O231" s="26" t="str">
        <f t="array" ref="O231">IF($C231&lt;&gt;"",SUM(IF('Vacation Tracker'!$Q$1:$ACR$1=1,IF(RIGHT('Vacation Tracker'!$Q233:$ACR233)=O$9,IFERROR(--LEFT('Vacation Tracker'!$Q233:$ACR233,LEN('Vacation Tracker'!$Q233:$ACR233)-1),0)))),"")</f>
        <v/>
      </c>
      <c r="P231" s="26" t="str">
        <f t="array" ref="P231">IF($C231&lt;&gt;"",SUM(IF('Vacation Tracker'!$Q$1:$ACR$1=1,IF(RIGHT('Vacation Tracker'!$Q233:$ACR233)=P$9,IFERROR(--LEFT('Vacation Tracker'!$Q233:$ACR233,LEN('Vacation Tracker'!$Q233:$ACR233)-1),0)))),"")</f>
        <v/>
      </c>
      <c r="Q231" s="26" t="str">
        <f t="array" ref="Q231">IF($C231&lt;&gt;"",SUM(IF('Vacation Tracker'!$Q$1:$ACR$1=1,IF(RIGHT('Vacation Tracker'!$Q233:$ACR233)=Q$9,IFERROR(--LEFT('Vacation Tracker'!$Q233:$ACR233,LEN('Vacation Tracker'!$Q233:$ACR233)-1),0)))),"")</f>
        <v/>
      </c>
      <c r="R231" s="73" t="str">
        <f t="array" ref="R231">IF($C231&lt;&gt;"",SUM(IF('Vacation Tracker'!$Q$1:$ACR$1=1,IF(RIGHT('Vacation Tracker'!$Q233:$ACR233)=R$9,IFERROR(--LEFT('Vacation Tracker'!$Q233:$ACR233,LEN('Vacation Tracker'!$Q233:$ACR233)-1),0)))),"")</f>
        <v/>
      </c>
      <c r="S231" s="74" t="str">
        <f t="array" ref="S231">IF($C231&lt;&gt;"",SUM(IF('Vacation Tracker'!$Q$1:$ACR$1=1,IF(RIGHT('Vacation Tracker'!$Q233:$ACR233)=S$9,IFERROR(--LEFT('Vacation Tracker'!$Q233:$ACR233,LEN('Vacation Tracker'!$Q233:$ACR233)-1),0)))),"")</f>
        <v/>
      </c>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row>
    <row r="232" spans="2:168" ht="15" customHeight="1" x14ac:dyDescent="0.2">
      <c r="B232" s="23">
        <f>IF('Vacation Tracker'!B234&lt;&gt;"",'Vacation Tracker'!B234,"")</f>
        <v>223</v>
      </c>
      <c r="C232" s="24" t="str">
        <f>IF('Vacation Tracker'!C234&lt;&gt;"",'Vacation Tracker'!C234,"")</f>
        <v/>
      </c>
      <c r="D232" s="25" t="str">
        <f>IF('Vacation Tracker'!D234&lt;&gt;"",'Vacation Tracker'!D234,"")</f>
        <v/>
      </c>
      <c r="E232" s="25" t="str">
        <f>IF('Vacation Tracker'!E234&lt;&gt;"",'Vacation Tracker'!E234,"")</f>
        <v/>
      </c>
      <c r="F232" s="24" t="str">
        <f>IF('Vacation Tracker'!F234&lt;&gt;"",'Vacation Tracker'!F234,"")</f>
        <v/>
      </c>
      <c r="G232" s="24" t="str">
        <f>IF('Vacation Tracker'!G234&lt;&gt;"",'Vacation Tracker'!G234,"")</f>
        <v/>
      </c>
      <c r="H232" s="23" t="str">
        <f>IF(C232&lt;&gt;"",SUMIF('Vacation Tracker'!$Q$1:$ACR$1,1,'Vacation Tracker'!Q234:ACR234),"")</f>
        <v/>
      </c>
      <c r="I232" s="26" t="str">
        <f t="shared" si="6"/>
        <v/>
      </c>
      <c r="J232" s="72" t="str">
        <f t="shared" si="7"/>
        <v/>
      </c>
      <c r="K232" s="26" t="str">
        <f t="array" ref="K232">IF($C232&lt;&gt;"",SUM(IF('Vacation Tracker'!$Q$1:$ACR$1=1,IF(RIGHT('Vacation Tracker'!$Q234:$ACR234)=K$9,IFERROR(--LEFT('Vacation Tracker'!$Q234:$ACR234,LEN('Vacation Tracker'!$Q234:$ACR234)-1),0)))),"")</f>
        <v/>
      </c>
      <c r="L232" s="26" t="str">
        <f t="array" ref="L232">IF($C232&lt;&gt;"",SUM(IF('Vacation Tracker'!$Q$1:$ACR$1=1,IF(RIGHT('Vacation Tracker'!$Q234:$ACR234)=L$9,IFERROR(--LEFT('Vacation Tracker'!$Q234:$ACR234,LEN('Vacation Tracker'!$Q234:$ACR234)-1),0)))),"")</f>
        <v/>
      </c>
      <c r="M232" s="26" t="str">
        <f t="array" ref="M232">IF($C232&lt;&gt;"",SUM(IF('Vacation Tracker'!$Q$1:$ACR$1=1,IF(RIGHT('Vacation Tracker'!$Q234:$ACR234)=M$9,IFERROR(--LEFT('Vacation Tracker'!$Q234:$ACR234,LEN('Vacation Tracker'!$Q234:$ACR234)-1),0)))),"")</f>
        <v/>
      </c>
      <c r="N232" s="26" t="str">
        <f t="array" ref="N232">IF($C232&lt;&gt;"",SUM(IF('Vacation Tracker'!$Q$1:$ACR$1=1,IF(RIGHT('Vacation Tracker'!$Q234:$ACR234)=N$9,IFERROR(--LEFT('Vacation Tracker'!$Q234:$ACR234,LEN('Vacation Tracker'!$Q234:$ACR234)-1),0)))),"")</f>
        <v/>
      </c>
      <c r="O232" s="26" t="str">
        <f t="array" ref="O232">IF($C232&lt;&gt;"",SUM(IF('Vacation Tracker'!$Q$1:$ACR$1=1,IF(RIGHT('Vacation Tracker'!$Q234:$ACR234)=O$9,IFERROR(--LEFT('Vacation Tracker'!$Q234:$ACR234,LEN('Vacation Tracker'!$Q234:$ACR234)-1),0)))),"")</f>
        <v/>
      </c>
      <c r="P232" s="26" t="str">
        <f t="array" ref="P232">IF($C232&lt;&gt;"",SUM(IF('Vacation Tracker'!$Q$1:$ACR$1=1,IF(RIGHT('Vacation Tracker'!$Q234:$ACR234)=P$9,IFERROR(--LEFT('Vacation Tracker'!$Q234:$ACR234,LEN('Vacation Tracker'!$Q234:$ACR234)-1),0)))),"")</f>
        <v/>
      </c>
      <c r="Q232" s="26" t="str">
        <f t="array" ref="Q232">IF($C232&lt;&gt;"",SUM(IF('Vacation Tracker'!$Q$1:$ACR$1=1,IF(RIGHT('Vacation Tracker'!$Q234:$ACR234)=Q$9,IFERROR(--LEFT('Vacation Tracker'!$Q234:$ACR234,LEN('Vacation Tracker'!$Q234:$ACR234)-1),0)))),"")</f>
        <v/>
      </c>
      <c r="R232" s="73" t="str">
        <f t="array" ref="R232">IF($C232&lt;&gt;"",SUM(IF('Vacation Tracker'!$Q$1:$ACR$1=1,IF(RIGHT('Vacation Tracker'!$Q234:$ACR234)=R$9,IFERROR(--LEFT('Vacation Tracker'!$Q234:$ACR234,LEN('Vacation Tracker'!$Q234:$ACR234)-1),0)))),"")</f>
        <v/>
      </c>
      <c r="S232" s="74" t="str">
        <f t="array" ref="S232">IF($C232&lt;&gt;"",SUM(IF('Vacation Tracker'!$Q$1:$ACR$1=1,IF(RIGHT('Vacation Tracker'!$Q234:$ACR234)=S$9,IFERROR(--LEFT('Vacation Tracker'!$Q234:$ACR234,LEN('Vacation Tracker'!$Q234:$ACR234)-1),0)))),"")</f>
        <v/>
      </c>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row>
    <row r="233" spans="2:168" ht="15" customHeight="1" x14ac:dyDescent="0.2">
      <c r="B233" s="23">
        <f>IF('Vacation Tracker'!B235&lt;&gt;"",'Vacation Tracker'!B235,"")</f>
        <v>224</v>
      </c>
      <c r="C233" s="24" t="str">
        <f>IF('Vacation Tracker'!C235&lt;&gt;"",'Vacation Tracker'!C235,"")</f>
        <v/>
      </c>
      <c r="D233" s="25" t="str">
        <f>IF('Vacation Tracker'!D235&lt;&gt;"",'Vacation Tracker'!D235,"")</f>
        <v/>
      </c>
      <c r="E233" s="25" t="str">
        <f>IF('Vacation Tracker'!E235&lt;&gt;"",'Vacation Tracker'!E235,"")</f>
        <v/>
      </c>
      <c r="F233" s="24" t="str">
        <f>IF('Vacation Tracker'!F235&lt;&gt;"",'Vacation Tracker'!F235,"")</f>
        <v/>
      </c>
      <c r="G233" s="24" t="str">
        <f>IF('Vacation Tracker'!G235&lt;&gt;"",'Vacation Tracker'!G235,"")</f>
        <v/>
      </c>
      <c r="H233" s="23" t="str">
        <f>IF(C233&lt;&gt;"",SUMIF('Vacation Tracker'!$Q$1:$ACR$1,1,'Vacation Tracker'!Q235:ACR235),"")</f>
        <v/>
      </c>
      <c r="I233" s="26" t="str">
        <f t="shared" si="6"/>
        <v/>
      </c>
      <c r="J233" s="72" t="str">
        <f t="shared" si="7"/>
        <v/>
      </c>
      <c r="K233" s="26" t="str">
        <f t="array" ref="K233">IF($C233&lt;&gt;"",SUM(IF('Vacation Tracker'!$Q$1:$ACR$1=1,IF(RIGHT('Vacation Tracker'!$Q235:$ACR235)=K$9,IFERROR(--LEFT('Vacation Tracker'!$Q235:$ACR235,LEN('Vacation Tracker'!$Q235:$ACR235)-1),0)))),"")</f>
        <v/>
      </c>
      <c r="L233" s="26" t="str">
        <f t="array" ref="L233">IF($C233&lt;&gt;"",SUM(IF('Vacation Tracker'!$Q$1:$ACR$1=1,IF(RIGHT('Vacation Tracker'!$Q235:$ACR235)=L$9,IFERROR(--LEFT('Vacation Tracker'!$Q235:$ACR235,LEN('Vacation Tracker'!$Q235:$ACR235)-1),0)))),"")</f>
        <v/>
      </c>
      <c r="M233" s="26" t="str">
        <f t="array" ref="M233">IF($C233&lt;&gt;"",SUM(IF('Vacation Tracker'!$Q$1:$ACR$1=1,IF(RIGHT('Vacation Tracker'!$Q235:$ACR235)=M$9,IFERROR(--LEFT('Vacation Tracker'!$Q235:$ACR235,LEN('Vacation Tracker'!$Q235:$ACR235)-1),0)))),"")</f>
        <v/>
      </c>
      <c r="N233" s="26" t="str">
        <f t="array" ref="N233">IF($C233&lt;&gt;"",SUM(IF('Vacation Tracker'!$Q$1:$ACR$1=1,IF(RIGHT('Vacation Tracker'!$Q235:$ACR235)=N$9,IFERROR(--LEFT('Vacation Tracker'!$Q235:$ACR235,LEN('Vacation Tracker'!$Q235:$ACR235)-1),0)))),"")</f>
        <v/>
      </c>
      <c r="O233" s="26" t="str">
        <f t="array" ref="O233">IF($C233&lt;&gt;"",SUM(IF('Vacation Tracker'!$Q$1:$ACR$1=1,IF(RIGHT('Vacation Tracker'!$Q235:$ACR235)=O$9,IFERROR(--LEFT('Vacation Tracker'!$Q235:$ACR235,LEN('Vacation Tracker'!$Q235:$ACR235)-1),0)))),"")</f>
        <v/>
      </c>
      <c r="P233" s="26" t="str">
        <f t="array" ref="P233">IF($C233&lt;&gt;"",SUM(IF('Vacation Tracker'!$Q$1:$ACR$1=1,IF(RIGHT('Vacation Tracker'!$Q235:$ACR235)=P$9,IFERROR(--LEFT('Vacation Tracker'!$Q235:$ACR235,LEN('Vacation Tracker'!$Q235:$ACR235)-1),0)))),"")</f>
        <v/>
      </c>
      <c r="Q233" s="26" t="str">
        <f t="array" ref="Q233">IF($C233&lt;&gt;"",SUM(IF('Vacation Tracker'!$Q$1:$ACR$1=1,IF(RIGHT('Vacation Tracker'!$Q235:$ACR235)=Q$9,IFERROR(--LEFT('Vacation Tracker'!$Q235:$ACR235,LEN('Vacation Tracker'!$Q235:$ACR235)-1),0)))),"")</f>
        <v/>
      </c>
      <c r="R233" s="73" t="str">
        <f t="array" ref="R233">IF($C233&lt;&gt;"",SUM(IF('Vacation Tracker'!$Q$1:$ACR$1=1,IF(RIGHT('Vacation Tracker'!$Q235:$ACR235)=R$9,IFERROR(--LEFT('Vacation Tracker'!$Q235:$ACR235,LEN('Vacation Tracker'!$Q235:$ACR235)-1),0)))),"")</f>
        <v/>
      </c>
      <c r="S233" s="74" t="str">
        <f t="array" ref="S233">IF($C233&lt;&gt;"",SUM(IF('Vacation Tracker'!$Q$1:$ACR$1=1,IF(RIGHT('Vacation Tracker'!$Q235:$ACR235)=S$9,IFERROR(--LEFT('Vacation Tracker'!$Q235:$ACR235,LEN('Vacation Tracker'!$Q235:$ACR235)-1),0)))),"")</f>
        <v/>
      </c>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row>
    <row r="234" spans="2:168" ht="15" customHeight="1" x14ac:dyDescent="0.2">
      <c r="B234" s="23">
        <f>IF('Vacation Tracker'!B236&lt;&gt;"",'Vacation Tracker'!B236,"")</f>
        <v>225</v>
      </c>
      <c r="C234" s="24" t="str">
        <f>IF('Vacation Tracker'!C236&lt;&gt;"",'Vacation Tracker'!C236,"")</f>
        <v/>
      </c>
      <c r="D234" s="25" t="str">
        <f>IF('Vacation Tracker'!D236&lt;&gt;"",'Vacation Tracker'!D236,"")</f>
        <v/>
      </c>
      <c r="E234" s="25" t="str">
        <f>IF('Vacation Tracker'!E236&lt;&gt;"",'Vacation Tracker'!E236,"")</f>
        <v/>
      </c>
      <c r="F234" s="24" t="str">
        <f>IF('Vacation Tracker'!F236&lt;&gt;"",'Vacation Tracker'!F236,"")</f>
        <v/>
      </c>
      <c r="G234" s="24" t="str">
        <f>IF('Vacation Tracker'!G236&lt;&gt;"",'Vacation Tracker'!G236,"")</f>
        <v/>
      </c>
      <c r="H234" s="23" t="str">
        <f>IF(C234&lt;&gt;"",SUMIF('Vacation Tracker'!$Q$1:$ACR$1,1,'Vacation Tracker'!Q236:ACR236),"")</f>
        <v/>
      </c>
      <c r="I234" s="26" t="str">
        <f t="shared" si="6"/>
        <v/>
      </c>
      <c r="J234" s="72" t="str">
        <f t="shared" si="7"/>
        <v/>
      </c>
      <c r="K234" s="26" t="str">
        <f t="array" ref="K234">IF($C234&lt;&gt;"",SUM(IF('Vacation Tracker'!$Q$1:$ACR$1=1,IF(RIGHT('Vacation Tracker'!$Q236:$ACR236)=K$9,IFERROR(--LEFT('Vacation Tracker'!$Q236:$ACR236,LEN('Vacation Tracker'!$Q236:$ACR236)-1),0)))),"")</f>
        <v/>
      </c>
      <c r="L234" s="26" t="str">
        <f t="array" ref="L234">IF($C234&lt;&gt;"",SUM(IF('Vacation Tracker'!$Q$1:$ACR$1=1,IF(RIGHT('Vacation Tracker'!$Q236:$ACR236)=L$9,IFERROR(--LEFT('Vacation Tracker'!$Q236:$ACR236,LEN('Vacation Tracker'!$Q236:$ACR236)-1),0)))),"")</f>
        <v/>
      </c>
      <c r="M234" s="26" t="str">
        <f t="array" ref="M234">IF($C234&lt;&gt;"",SUM(IF('Vacation Tracker'!$Q$1:$ACR$1=1,IF(RIGHT('Vacation Tracker'!$Q236:$ACR236)=M$9,IFERROR(--LEFT('Vacation Tracker'!$Q236:$ACR236,LEN('Vacation Tracker'!$Q236:$ACR236)-1),0)))),"")</f>
        <v/>
      </c>
      <c r="N234" s="26" t="str">
        <f t="array" ref="N234">IF($C234&lt;&gt;"",SUM(IF('Vacation Tracker'!$Q$1:$ACR$1=1,IF(RIGHT('Vacation Tracker'!$Q236:$ACR236)=N$9,IFERROR(--LEFT('Vacation Tracker'!$Q236:$ACR236,LEN('Vacation Tracker'!$Q236:$ACR236)-1),0)))),"")</f>
        <v/>
      </c>
      <c r="O234" s="26" t="str">
        <f t="array" ref="O234">IF($C234&lt;&gt;"",SUM(IF('Vacation Tracker'!$Q$1:$ACR$1=1,IF(RIGHT('Vacation Tracker'!$Q236:$ACR236)=O$9,IFERROR(--LEFT('Vacation Tracker'!$Q236:$ACR236,LEN('Vacation Tracker'!$Q236:$ACR236)-1),0)))),"")</f>
        <v/>
      </c>
      <c r="P234" s="26" t="str">
        <f t="array" ref="P234">IF($C234&lt;&gt;"",SUM(IF('Vacation Tracker'!$Q$1:$ACR$1=1,IF(RIGHT('Vacation Tracker'!$Q236:$ACR236)=P$9,IFERROR(--LEFT('Vacation Tracker'!$Q236:$ACR236,LEN('Vacation Tracker'!$Q236:$ACR236)-1),0)))),"")</f>
        <v/>
      </c>
      <c r="Q234" s="26" t="str">
        <f t="array" ref="Q234">IF($C234&lt;&gt;"",SUM(IF('Vacation Tracker'!$Q$1:$ACR$1=1,IF(RIGHT('Vacation Tracker'!$Q236:$ACR236)=Q$9,IFERROR(--LEFT('Vacation Tracker'!$Q236:$ACR236,LEN('Vacation Tracker'!$Q236:$ACR236)-1),0)))),"")</f>
        <v/>
      </c>
      <c r="R234" s="73" t="str">
        <f t="array" ref="R234">IF($C234&lt;&gt;"",SUM(IF('Vacation Tracker'!$Q$1:$ACR$1=1,IF(RIGHT('Vacation Tracker'!$Q236:$ACR236)=R$9,IFERROR(--LEFT('Vacation Tracker'!$Q236:$ACR236,LEN('Vacation Tracker'!$Q236:$ACR236)-1),0)))),"")</f>
        <v/>
      </c>
      <c r="S234" s="74" t="str">
        <f t="array" ref="S234">IF($C234&lt;&gt;"",SUM(IF('Vacation Tracker'!$Q$1:$ACR$1=1,IF(RIGHT('Vacation Tracker'!$Q236:$ACR236)=S$9,IFERROR(--LEFT('Vacation Tracker'!$Q236:$ACR236,LEN('Vacation Tracker'!$Q236:$ACR236)-1),0)))),"")</f>
        <v/>
      </c>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row>
    <row r="235" spans="2:168" ht="15" customHeight="1" x14ac:dyDescent="0.2">
      <c r="B235" s="23">
        <f>IF('Vacation Tracker'!B237&lt;&gt;"",'Vacation Tracker'!B237,"")</f>
        <v>226</v>
      </c>
      <c r="C235" s="24" t="str">
        <f>IF('Vacation Tracker'!C237&lt;&gt;"",'Vacation Tracker'!C237,"")</f>
        <v/>
      </c>
      <c r="D235" s="25" t="str">
        <f>IF('Vacation Tracker'!D237&lt;&gt;"",'Vacation Tracker'!D237,"")</f>
        <v/>
      </c>
      <c r="E235" s="25" t="str">
        <f>IF('Vacation Tracker'!E237&lt;&gt;"",'Vacation Tracker'!E237,"")</f>
        <v/>
      </c>
      <c r="F235" s="24" t="str">
        <f>IF('Vacation Tracker'!F237&lt;&gt;"",'Vacation Tracker'!F237,"")</f>
        <v/>
      </c>
      <c r="G235" s="24" t="str">
        <f>IF('Vacation Tracker'!G237&lt;&gt;"",'Vacation Tracker'!G237,"")</f>
        <v/>
      </c>
      <c r="H235" s="23" t="str">
        <f>IF(C235&lt;&gt;"",SUMIF('Vacation Tracker'!$Q$1:$ACR$1,1,'Vacation Tracker'!Q237:ACR237),"")</f>
        <v/>
      </c>
      <c r="I235" s="26" t="str">
        <f t="shared" si="6"/>
        <v/>
      </c>
      <c r="J235" s="72" t="str">
        <f t="shared" si="7"/>
        <v/>
      </c>
      <c r="K235" s="26" t="str">
        <f t="array" ref="K235">IF($C235&lt;&gt;"",SUM(IF('Vacation Tracker'!$Q$1:$ACR$1=1,IF(RIGHT('Vacation Tracker'!$Q237:$ACR237)=K$9,IFERROR(--LEFT('Vacation Tracker'!$Q237:$ACR237,LEN('Vacation Tracker'!$Q237:$ACR237)-1),0)))),"")</f>
        <v/>
      </c>
      <c r="L235" s="26" t="str">
        <f t="array" ref="L235">IF($C235&lt;&gt;"",SUM(IF('Vacation Tracker'!$Q$1:$ACR$1=1,IF(RIGHT('Vacation Tracker'!$Q237:$ACR237)=L$9,IFERROR(--LEFT('Vacation Tracker'!$Q237:$ACR237,LEN('Vacation Tracker'!$Q237:$ACR237)-1),0)))),"")</f>
        <v/>
      </c>
      <c r="M235" s="26" t="str">
        <f t="array" ref="M235">IF($C235&lt;&gt;"",SUM(IF('Vacation Tracker'!$Q$1:$ACR$1=1,IF(RIGHT('Vacation Tracker'!$Q237:$ACR237)=M$9,IFERROR(--LEFT('Vacation Tracker'!$Q237:$ACR237,LEN('Vacation Tracker'!$Q237:$ACR237)-1),0)))),"")</f>
        <v/>
      </c>
      <c r="N235" s="26" t="str">
        <f t="array" ref="N235">IF($C235&lt;&gt;"",SUM(IF('Vacation Tracker'!$Q$1:$ACR$1=1,IF(RIGHT('Vacation Tracker'!$Q237:$ACR237)=N$9,IFERROR(--LEFT('Vacation Tracker'!$Q237:$ACR237,LEN('Vacation Tracker'!$Q237:$ACR237)-1),0)))),"")</f>
        <v/>
      </c>
      <c r="O235" s="26" t="str">
        <f t="array" ref="O235">IF($C235&lt;&gt;"",SUM(IF('Vacation Tracker'!$Q$1:$ACR$1=1,IF(RIGHT('Vacation Tracker'!$Q237:$ACR237)=O$9,IFERROR(--LEFT('Vacation Tracker'!$Q237:$ACR237,LEN('Vacation Tracker'!$Q237:$ACR237)-1),0)))),"")</f>
        <v/>
      </c>
      <c r="P235" s="26" t="str">
        <f t="array" ref="P235">IF($C235&lt;&gt;"",SUM(IF('Vacation Tracker'!$Q$1:$ACR$1=1,IF(RIGHT('Vacation Tracker'!$Q237:$ACR237)=P$9,IFERROR(--LEFT('Vacation Tracker'!$Q237:$ACR237,LEN('Vacation Tracker'!$Q237:$ACR237)-1),0)))),"")</f>
        <v/>
      </c>
      <c r="Q235" s="26" t="str">
        <f t="array" ref="Q235">IF($C235&lt;&gt;"",SUM(IF('Vacation Tracker'!$Q$1:$ACR$1=1,IF(RIGHT('Vacation Tracker'!$Q237:$ACR237)=Q$9,IFERROR(--LEFT('Vacation Tracker'!$Q237:$ACR237,LEN('Vacation Tracker'!$Q237:$ACR237)-1),0)))),"")</f>
        <v/>
      </c>
      <c r="R235" s="73" t="str">
        <f t="array" ref="R235">IF($C235&lt;&gt;"",SUM(IF('Vacation Tracker'!$Q$1:$ACR$1=1,IF(RIGHT('Vacation Tracker'!$Q237:$ACR237)=R$9,IFERROR(--LEFT('Vacation Tracker'!$Q237:$ACR237,LEN('Vacation Tracker'!$Q237:$ACR237)-1),0)))),"")</f>
        <v/>
      </c>
      <c r="S235" s="74" t="str">
        <f t="array" ref="S235">IF($C235&lt;&gt;"",SUM(IF('Vacation Tracker'!$Q$1:$ACR$1=1,IF(RIGHT('Vacation Tracker'!$Q237:$ACR237)=S$9,IFERROR(--LEFT('Vacation Tracker'!$Q237:$ACR237,LEN('Vacation Tracker'!$Q237:$ACR237)-1),0)))),"")</f>
        <v/>
      </c>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row>
    <row r="236" spans="2:168" ht="15" customHeight="1" x14ac:dyDescent="0.2">
      <c r="B236" s="23">
        <f>IF('Vacation Tracker'!B238&lt;&gt;"",'Vacation Tracker'!B238,"")</f>
        <v>227</v>
      </c>
      <c r="C236" s="24" t="str">
        <f>IF('Vacation Tracker'!C238&lt;&gt;"",'Vacation Tracker'!C238,"")</f>
        <v/>
      </c>
      <c r="D236" s="25" t="str">
        <f>IF('Vacation Tracker'!D238&lt;&gt;"",'Vacation Tracker'!D238,"")</f>
        <v/>
      </c>
      <c r="E236" s="25" t="str">
        <f>IF('Vacation Tracker'!E238&lt;&gt;"",'Vacation Tracker'!E238,"")</f>
        <v/>
      </c>
      <c r="F236" s="24" t="str">
        <f>IF('Vacation Tracker'!F238&lt;&gt;"",'Vacation Tracker'!F238,"")</f>
        <v/>
      </c>
      <c r="G236" s="24" t="str">
        <f>IF('Vacation Tracker'!G238&lt;&gt;"",'Vacation Tracker'!G238,"")</f>
        <v/>
      </c>
      <c r="H236" s="23" t="str">
        <f>IF(C236&lt;&gt;"",SUMIF('Vacation Tracker'!$Q$1:$ACR$1,1,'Vacation Tracker'!Q238:ACR238),"")</f>
        <v/>
      </c>
      <c r="I236" s="26" t="str">
        <f t="shared" si="6"/>
        <v/>
      </c>
      <c r="J236" s="72" t="str">
        <f t="shared" si="7"/>
        <v/>
      </c>
      <c r="K236" s="26" t="str">
        <f t="array" ref="K236">IF($C236&lt;&gt;"",SUM(IF('Vacation Tracker'!$Q$1:$ACR$1=1,IF(RIGHT('Vacation Tracker'!$Q238:$ACR238)=K$9,IFERROR(--LEFT('Vacation Tracker'!$Q238:$ACR238,LEN('Vacation Tracker'!$Q238:$ACR238)-1),0)))),"")</f>
        <v/>
      </c>
      <c r="L236" s="26" t="str">
        <f t="array" ref="L236">IF($C236&lt;&gt;"",SUM(IF('Vacation Tracker'!$Q$1:$ACR$1=1,IF(RIGHT('Vacation Tracker'!$Q238:$ACR238)=L$9,IFERROR(--LEFT('Vacation Tracker'!$Q238:$ACR238,LEN('Vacation Tracker'!$Q238:$ACR238)-1),0)))),"")</f>
        <v/>
      </c>
      <c r="M236" s="26" t="str">
        <f t="array" ref="M236">IF($C236&lt;&gt;"",SUM(IF('Vacation Tracker'!$Q$1:$ACR$1=1,IF(RIGHT('Vacation Tracker'!$Q238:$ACR238)=M$9,IFERROR(--LEFT('Vacation Tracker'!$Q238:$ACR238,LEN('Vacation Tracker'!$Q238:$ACR238)-1),0)))),"")</f>
        <v/>
      </c>
      <c r="N236" s="26" t="str">
        <f t="array" ref="N236">IF($C236&lt;&gt;"",SUM(IF('Vacation Tracker'!$Q$1:$ACR$1=1,IF(RIGHT('Vacation Tracker'!$Q238:$ACR238)=N$9,IFERROR(--LEFT('Vacation Tracker'!$Q238:$ACR238,LEN('Vacation Tracker'!$Q238:$ACR238)-1),0)))),"")</f>
        <v/>
      </c>
      <c r="O236" s="26" t="str">
        <f t="array" ref="O236">IF($C236&lt;&gt;"",SUM(IF('Vacation Tracker'!$Q$1:$ACR$1=1,IF(RIGHT('Vacation Tracker'!$Q238:$ACR238)=O$9,IFERROR(--LEFT('Vacation Tracker'!$Q238:$ACR238,LEN('Vacation Tracker'!$Q238:$ACR238)-1),0)))),"")</f>
        <v/>
      </c>
      <c r="P236" s="26" t="str">
        <f t="array" ref="P236">IF($C236&lt;&gt;"",SUM(IF('Vacation Tracker'!$Q$1:$ACR$1=1,IF(RIGHT('Vacation Tracker'!$Q238:$ACR238)=P$9,IFERROR(--LEFT('Vacation Tracker'!$Q238:$ACR238,LEN('Vacation Tracker'!$Q238:$ACR238)-1),0)))),"")</f>
        <v/>
      </c>
      <c r="Q236" s="26" t="str">
        <f t="array" ref="Q236">IF($C236&lt;&gt;"",SUM(IF('Vacation Tracker'!$Q$1:$ACR$1=1,IF(RIGHT('Vacation Tracker'!$Q238:$ACR238)=Q$9,IFERROR(--LEFT('Vacation Tracker'!$Q238:$ACR238,LEN('Vacation Tracker'!$Q238:$ACR238)-1),0)))),"")</f>
        <v/>
      </c>
      <c r="R236" s="73" t="str">
        <f t="array" ref="R236">IF($C236&lt;&gt;"",SUM(IF('Vacation Tracker'!$Q$1:$ACR$1=1,IF(RIGHT('Vacation Tracker'!$Q238:$ACR238)=R$9,IFERROR(--LEFT('Vacation Tracker'!$Q238:$ACR238,LEN('Vacation Tracker'!$Q238:$ACR238)-1),0)))),"")</f>
        <v/>
      </c>
      <c r="S236" s="74" t="str">
        <f t="array" ref="S236">IF($C236&lt;&gt;"",SUM(IF('Vacation Tracker'!$Q$1:$ACR$1=1,IF(RIGHT('Vacation Tracker'!$Q238:$ACR238)=S$9,IFERROR(--LEFT('Vacation Tracker'!$Q238:$ACR238,LEN('Vacation Tracker'!$Q238:$ACR238)-1),0)))),"")</f>
        <v/>
      </c>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row>
    <row r="237" spans="2:168" ht="15" customHeight="1" x14ac:dyDescent="0.2">
      <c r="B237" s="23">
        <f>IF('Vacation Tracker'!B239&lt;&gt;"",'Vacation Tracker'!B239,"")</f>
        <v>228</v>
      </c>
      <c r="C237" s="24" t="str">
        <f>IF('Vacation Tracker'!C239&lt;&gt;"",'Vacation Tracker'!C239,"")</f>
        <v/>
      </c>
      <c r="D237" s="25" t="str">
        <f>IF('Vacation Tracker'!D239&lt;&gt;"",'Vacation Tracker'!D239,"")</f>
        <v/>
      </c>
      <c r="E237" s="25" t="str">
        <f>IF('Vacation Tracker'!E239&lt;&gt;"",'Vacation Tracker'!E239,"")</f>
        <v/>
      </c>
      <c r="F237" s="24" t="str">
        <f>IF('Vacation Tracker'!F239&lt;&gt;"",'Vacation Tracker'!F239,"")</f>
        <v/>
      </c>
      <c r="G237" s="24" t="str">
        <f>IF('Vacation Tracker'!G239&lt;&gt;"",'Vacation Tracker'!G239,"")</f>
        <v/>
      </c>
      <c r="H237" s="23" t="str">
        <f>IF(C237&lt;&gt;"",SUMIF('Vacation Tracker'!$Q$1:$ACR$1,1,'Vacation Tracker'!Q239:ACR239),"")</f>
        <v/>
      </c>
      <c r="I237" s="26" t="str">
        <f t="shared" si="6"/>
        <v/>
      </c>
      <c r="J237" s="72" t="str">
        <f t="shared" si="7"/>
        <v/>
      </c>
      <c r="K237" s="26" t="str">
        <f t="array" ref="K237">IF($C237&lt;&gt;"",SUM(IF('Vacation Tracker'!$Q$1:$ACR$1=1,IF(RIGHT('Vacation Tracker'!$Q239:$ACR239)=K$9,IFERROR(--LEFT('Vacation Tracker'!$Q239:$ACR239,LEN('Vacation Tracker'!$Q239:$ACR239)-1),0)))),"")</f>
        <v/>
      </c>
      <c r="L237" s="26" t="str">
        <f t="array" ref="L237">IF($C237&lt;&gt;"",SUM(IF('Vacation Tracker'!$Q$1:$ACR$1=1,IF(RIGHT('Vacation Tracker'!$Q239:$ACR239)=L$9,IFERROR(--LEFT('Vacation Tracker'!$Q239:$ACR239,LEN('Vacation Tracker'!$Q239:$ACR239)-1),0)))),"")</f>
        <v/>
      </c>
      <c r="M237" s="26" t="str">
        <f t="array" ref="M237">IF($C237&lt;&gt;"",SUM(IF('Vacation Tracker'!$Q$1:$ACR$1=1,IF(RIGHT('Vacation Tracker'!$Q239:$ACR239)=M$9,IFERROR(--LEFT('Vacation Tracker'!$Q239:$ACR239,LEN('Vacation Tracker'!$Q239:$ACR239)-1),0)))),"")</f>
        <v/>
      </c>
      <c r="N237" s="26" t="str">
        <f t="array" ref="N237">IF($C237&lt;&gt;"",SUM(IF('Vacation Tracker'!$Q$1:$ACR$1=1,IF(RIGHT('Vacation Tracker'!$Q239:$ACR239)=N$9,IFERROR(--LEFT('Vacation Tracker'!$Q239:$ACR239,LEN('Vacation Tracker'!$Q239:$ACR239)-1),0)))),"")</f>
        <v/>
      </c>
      <c r="O237" s="26" t="str">
        <f t="array" ref="O237">IF($C237&lt;&gt;"",SUM(IF('Vacation Tracker'!$Q$1:$ACR$1=1,IF(RIGHT('Vacation Tracker'!$Q239:$ACR239)=O$9,IFERROR(--LEFT('Vacation Tracker'!$Q239:$ACR239,LEN('Vacation Tracker'!$Q239:$ACR239)-1),0)))),"")</f>
        <v/>
      </c>
      <c r="P237" s="26" t="str">
        <f t="array" ref="P237">IF($C237&lt;&gt;"",SUM(IF('Vacation Tracker'!$Q$1:$ACR$1=1,IF(RIGHT('Vacation Tracker'!$Q239:$ACR239)=P$9,IFERROR(--LEFT('Vacation Tracker'!$Q239:$ACR239,LEN('Vacation Tracker'!$Q239:$ACR239)-1),0)))),"")</f>
        <v/>
      </c>
      <c r="Q237" s="26" t="str">
        <f t="array" ref="Q237">IF($C237&lt;&gt;"",SUM(IF('Vacation Tracker'!$Q$1:$ACR$1=1,IF(RIGHT('Vacation Tracker'!$Q239:$ACR239)=Q$9,IFERROR(--LEFT('Vacation Tracker'!$Q239:$ACR239,LEN('Vacation Tracker'!$Q239:$ACR239)-1),0)))),"")</f>
        <v/>
      </c>
      <c r="R237" s="73" t="str">
        <f t="array" ref="R237">IF($C237&lt;&gt;"",SUM(IF('Vacation Tracker'!$Q$1:$ACR$1=1,IF(RIGHT('Vacation Tracker'!$Q239:$ACR239)=R$9,IFERROR(--LEFT('Vacation Tracker'!$Q239:$ACR239,LEN('Vacation Tracker'!$Q239:$ACR239)-1),0)))),"")</f>
        <v/>
      </c>
      <c r="S237" s="74" t="str">
        <f t="array" ref="S237">IF($C237&lt;&gt;"",SUM(IF('Vacation Tracker'!$Q$1:$ACR$1=1,IF(RIGHT('Vacation Tracker'!$Q239:$ACR239)=S$9,IFERROR(--LEFT('Vacation Tracker'!$Q239:$ACR239,LEN('Vacation Tracker'!$Q239:$ACR239)-1),0)))),"")</f>
        <v/>
      </c>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row>
    <row r="238" spans="2:168" ht="15" customHeight="1" x14ac:dyDescent="0.2">
      <c r="B238" s="23">
        <f>IF('Vacation Tracker'!B240&lt;&gt;"",'Vacation Tracker'!B240,"")</f>
        <v>229</v>
      </c>
      <c r="C238" s="24" t="str">
        <f>IF('Vacation Tracker'!C240&lt;&gt;"",'Vacation Tracker'!C240,"")</f>
        <v/>
      </c>
      <c r="D238" s="25" t="str">
        <f>IF('Vacation Tracker'!D240&lt;&gt;"",'Vacation Tracker'!D240,"")</f>
        <v/>
      </c>
      <c r="E238" s="25" t="str">
        <f>IF('Vacation Tracker'!E240&lt;&gt;"",'Vacation Tracker'!E240,"")</f>
        <v/>
      </c>
      <c r="F238" s="24" t="str">
        <f>IF('Vacation Tracker'!F240&lt;&gt;"",'Vacation Tracker'!F240,"")</f>
        <v/>
      </c>
      <c r="G238" s="24" t="str">
        <f>IF('Vacation Tracker'!G240&lt;&gt;"",'Vacation Tracker'!G240,"")</f>
        <v/>
      </c>
      <c r="H238" s="23" t="str">
        <f>IF(C238&lt;&gt;"",SUMIF('Vacation Tracker'!$Q$1:$ACR$1,1,'Vacation Tracker'!Q240:ACR240),"")</f>
        <v/>
      </c>
      <c r="I238" s="26" t="str">
        <f t="shared" si="6"/>
        <v/>
      </c>
      <c r="J238" s="72" t="str">
        <f t="shared" si="7"/>
        <v/>
      </c>
      <c r="K238" s="26" t="str">
        <f t="array" ref="K238">IF($C238&lt;&gt;"",SUM(IF('Vacation Tracker'!$Q$1:$ACR$1=1,IF(RIGHT('Vacation Tracker'!$Q240:$ACR240)=K$9,IFERROR(--LEFT('Vacation Tracker'!$Q240:$ACR240,LEN('Vacation Tracker'!$Q240:$ACR240)-1),0)))),"")</f>
        <v/>
      </c>
      <c r="L238" s="26" t="str">
        <f t="array" ref="L238">IF($C238&lt;&gt;"",SUM(IF('Vacation Tracker'!$Q$1:$ACR$1=1,IF(RIGHT('Vacation Tracker'!$Q240:$ACR240)=L$9,IFERROR(--LEFT('Vacation Tracker'!$Q240:$ACR240,LEN('Vacation Tracker'!$Q240:$ACR240)-1),0)))),"")</f>
        <v/>
      </c>
      <c r="M238" s="26" t="str">
        <f t="array" ref="M238">IF($C238&lt;&gt;"",SUM(IF('Vacation Tracker'!$Q$1:$ACR$1=1,IF(RIGHT('Vacation Tracker'!$Q240:$ACR240)=M$9,IFERROR(--LEFT('Vacation Tracker'!$Q240:$ACR240,LEN('Vacation Tracker'!$Q240:$ACR240)-1),0)))),"")</f>
        <v/>
      </c>
      <c r="N238" s="26" t="str">
        <f t="array" ref="N238">IF($C238&lt;&gt;"",SUM(IF('Vacation Tracker'!$Q$1:$ACR$1=1,IF(RIGHT('Vacation Tracker'!$Q240:$ACR240)=N$9,IFERROR(--LEFT('Vacation Tracker'!$Q240:$ACR240,LEN('Vacation Tracker'!$Q240:$ACR240)-1),0)))),"")</f>
        <v/>
      </c>
      <c r="O238" s="26" t="str">
        <f t="array" ref="O238">IF($C238&lt;&gt;"",SUM(IF('Vacation Tracker'!$Q$1:$ACR$1=1,IF(RIGHT('Vacation Tracker'!$Q240:$ACR240)=O$9,IFERROR(--LEFT('Vacation Tracker'!$Q240:$ACR240,LEN('Vacation Tracker'!$Q240:$ACR240)-1),0)))),"")</f>
        <v/>
      </c>
      <c r="P238" s="26" t="str">
        <f t="array" ref="P238">IF($C238&lt;&gt;"",SUM(IF('Vacation Tracker'!$Q$1:$ACR$1=1,IF(RIGHT('Vacation Tracker'!$Q240:$ACR240)=P$9,IFERROR(--LEFT('Vacation Tracker'!$Q240:$ACR240,LEN('Vacation Tracker'!$Q240:$ACR240)-1),0)))),"")</f>
        <v/>
      </c>
      <c r="Q238" s="26" t="str">
        <f t="array" ref="Q238">IF($C238&lt;&gt;"",SUM(IF('Vacation Tracker'!$Q$1:$ACR$1=1,IF(RIGHT('Vacation Tracker'!$Q240:$ACR240)=Q$9,IFERROR(--LEFT('Vacation Tracker'!$Q240:$ACR240,LEN('Vacation Tracker'!$Q240:$ACR240)-1),0)))),"")</f>
        <v/>
      </c>
      <c r="R238" s="73" t="str">
        <f t="array" ref="R238">IF($C238&lt;&gt;"",SUM(IF('Vacation Tracker'!$Q$1:$ACR$1=1,IF(RIGHT('Vacation Tracker'!$Q240:$ACR240)=R$9,IFERROR(--LEFT('Vacation Tracker'!$Q240:$ACR240,LEN('Vacation Tracker'!$Q240:$ACR240)-1),0)))),"")</f>
        <v/>
      </c>
      <c r="S238" s="74" t="str">
        <f t="array" ref="S238">IF($C238&lt;&gt;"",SUM(IF('Vacation Tracker'!$Q$1:$ACR$1=1,IF(RIGHT('Vacation Tracker'!$Q240:$ACR240)=S$9,IFERROR(--LEFT('Vacation Tracker'!$Q240:$ACR240,LEN('Vacation Tracker'!$Q240:$ACR240)-1),0)))),"")</f>
        <v/>
      </c>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row>
    <row r="239" spans="2:168" ht="15" customHeight="1" x14ac:dyDescent="0.2">
      <c r="B239" s="23">
        <f>IF('Vacation Tracker'!B241&lt;&gt;"",'Vacation Tracker'!B241,"")</f>
        <v>230</v>
      </c>
      <c r="C239" s="24" t="str">
        <f>IF('Vacation Tracker'!C241&lt;&gt;"",'Vacation Tracker'!C241,"")</f>
        <v/>
      </c>
      <c r="D239" s="25" t="str">
        <f>IF('Vacation Tracker'!D241&lt;&gt;"",'Vacation Tracker'!D241,"")</f>
        <v/>
      </c>
      <c r="E239" s="25" t="str">
        <f>IF('Vacation Tracker'!E241&lt;&gt;"",'Vacation Tracker'!E241,"")</f>
        <v/>
      </c>
      <c r="F239" s="24" t="str">
        <f>IF('Vacation Tracker'!F241&lt;&gt;"",'Vacation Tracker'!F241,"")</f>
        <v/>
      </c>
      <c r="G239" s="24" t="str">
        <f>IF('Vacation Tracker'!G241&lt;&gt;"",'Vacation Tracker'!G241,"")</f>
        <v/>
      </c>
      <c r="H239" s="23" t="str">
        <f>IF(C239&lt;&gt;"",SUMIF('Vacation Tracker'!$Q$1:$ACR$1,1,'Vacation Tracker'!Q241:ACR241),"")</f>
        <v/>
      </c>
      <c r="I239" s="26" t="str">
        <f t="shared" si="6"/>
        <v/>
      </c>
      <c r="J239" s="72" t="str">
        <f t="shared" si="7"/>
        <v/>
      </c>
      <c r="K239" s="26" t="str">
        <f t="array" ref="K239">IF($C239&lt;&gt;"",SUM(IF('Vacation Tracker'!$Q$1:$ACR$1=1,IF(RIGHT('Vacation Tracker'!$Q241:$ACR241)=K$9,IFERROR(--LEFT('Vacation Tracker'!$Q241:$ACR241,LEN('Vacation Tracker'!$Q241:$ACR241)-1),0)))),"")</f>
        <v/>
      </c>
      <c r="L239" s="26" t="str">
        <f t="array" ref="L239">IF($C239&lt;&gt;"",SUM(IF('Vacation Tracker'!$Q$1:$ACR$1=1,IF(RIGHT('Vacation Tracker'!$Q241:$ACR241)=L$9,IFERROR(--LEFT('Vacation Tracker'!$Q241:$ACR241,LEN('Vacation Tracker'!$Q241:$ACR241)-1),0)))),"")</f>
        <v/>
      </c>
      <c r="M239" s="26" t="str">
        <f t="array" ref="M239">IF($C239&lt;&gt;"",SUM(IF('Vacation Tracker'!$Q$1:$ACR$1=1,IF(RIGHT('Vacation Tracker'!$Q241:$ACR241)=M$9,IFERROR(--LEFT('Vacation Tracker'!$Q241:$ACR241,LEN('Vacation Tracker'!$Q241:$ACR241)-1),0)))),"")</f>
        <v/>
      </c>
      <c r="N239" s="26" t="str">
        <f t="array" ref="N239">IF($C239&lt;&gt;"",SUM(IF('Vacation Tracker'!$Q$1:$ACR$1=1,IF(RIGHT('Vacation Tracker'!$Q241:$ACR241)=N$9,IFERROR(--LEFT('Vacation Tracker'!$Q241:$ACR241,LEN('Vacation Tracker'!$Q241:$ACR241)-1),0)))),"")</f>
        <v/>
      </c>
      <c r="O239" s="26" t="str">
        <f t="array" ref="O239">IF($C239&lt;&gt;"",SUM(IF('Vacation Tracker'!$Q$1:$ACR$1=1,IF(RIGHT('Vacation Tracker'!$Q241:$ACR241)=O$9,IFERROR(--LEFT('Vacation Tracker'!$Q241:$ACR241,LEN('Vacation Tracker'!$Q241:$ACR241)-1),0)))),"")</f>
        <v/>
      </c>
      <c r="P239" s="26" t="str">
        <f t="array" ref="P239">IF($C239&lt;&gt;"",SUM(IF('Vacation Tracker'!$Q$1:$ACR$1=1,IF(RIGHT('Vacation Tracker'!$Q241:$ACR241)=P$9,IFERROR(--LEFT('Vacation Tracker'!$Q241:$ACR241,LEN('Vacation Tracker'!$Q241:$ACR241)-1),0)))),"")</f>
        <v/>
      </c>
      <c r="Q239" s="26" t="str">
        <f t="array" ref="Q239">IF($C239&lt;&gt;"",SUM(IF('Vacation Tracker'!$Q$1:$ACR$1=1,IF(RIGHT('Vacation Tracker'!$Q241:$ACR241)=Q$9,IFERROR(--LEFT('Vacation Tracker'!$Q241:$ACR241,LEN('Vacation Tracker'!$Q241:$ACR241)-1),0)))),"")</f>
        <v/>
      </c>
      <c r="R239" s="73" t="str">
        <f t="array" ref="R239">IF($C239&lt;&gt;"",SUM(IF('Vacation Tracker'!$Q$1:$ACR$1=1,IF(RIGHT('Vacation Tracker'!$Q241:$ACR241)=R$9,IFERROR(--LEFT('Vacation Tracker'!$Q241:$ACR241,LEN('Vacation Tracker'!$Q241:$ACR241)-1),0)))),"")</f>
        <v/>
      </c>
      <c r="S239" s="74" t="str">
        <f t="array" ref="S239">IF($C239&lt;&gt;"",SUM(IF('Vacation Tracker'!$Q$1:$ACR$1=1,IF(RIGHT('Vacation Tracker'!$Q241:$ACR241)=S$9,IFERROR(--LEFT('Vacation Tracker'!$Q241:$ACR241,LEN('Vacation Tracker'!$Q241:$ACR241)-1),0)))),"")</f>
        <v/>
      </c>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row>
    <row r="240" spans="2:168" ht="15" customHeight="1" x14ac:dyDescent="0.2">
      <c r="B240" s="23">
        <f>IF('Vacation Tracker'!B242&lt;&gt;"",'Vacation Tracker'!B242,"")</f>
        <v>231</v>
      </c>
      <c r="C240" s="24" t="str">
        <f>IF('Vacation Tracker'!C242&lt;&gt;"",'Vacation Tracker'!C242,"")</f>
        <v/>
      </c>
      <c r="D240" s="25" t="str">
        <f>IF('Vacation Tracker'!D242&lt;&gt;"",'Vacation Tracker'!D242,"")</f>
        <v/>
      </c>
      <c r="E240" s="25" t="str">
        <f>IF('Vacation Tracker'!E242&lt;&gt;"",'Vacation Tracker'!E242,"")</f>
        <v/>
      </c>
      <c r="F240" s="24" t="str">
        <f>IF('Vacation Tracker'!F242&lt;&gt;"",'Vacation Tracker'!F242,"")</f>
        <v/>
      </c>
      <c r="G240" s="24" t="str">
        <f>IF('Vacation Tracker'!G242&lt;&gt;"",'Vacation Tracker'!G242,"")</f>
        <v/>
      </c>
      <c r="H240" s="23" t="str">
        <f>IF(C240&lt;&gt;"",SUMIF('Vacation Tracker'!$Q$1:$ACR$1,1,'Vacation Tracker'!Q242:ACR242),"")</f>
        <v/>
      </c>
      <c r="I240" s="26" t="str">
        <f t="shared" si="6"/>
        <v/>
      </c>
      <c r="J240" s="72" t="str">
        <f t="shared" si="7"/>
        <v/>
      </c>
      <c r="K240" s="26" t="str">
        <f t="array" ref="K240">IF($C240&lt;&gt;"",SUM(IF('Vacation Tracker'!$Q$1:$ACR$1=1,IF(RIGHT('Vacation Tracker'!$Q242:$ACR242)=K$9,IFERROR(--LEFT('Vacation Tracker'!$Q242:$ACR242,LEN('Vacation Tracker'!$Q242:$ACR242)-1),0)))),"")</f>
        <v/>
      </c>
      <c r="L240" s="26" t="str">
        <f t="array" ref="L240">IF($C240&lt;&gt;"",SUM(IF('Vacation Tracker'!$Q$1:$ACR$1=1,IF(RIGHT('Vacation Tracker'!$Q242:$ACR242)=L$9,IFERROR(--LEFT('Vacation Tracker'!$Q242:$ACR242,LEN('Vacation Tracker'!$Q242:$ACR242)-1),0)))),"")</f>
        <v/>
      </c>
      <c r="M240" s="26" t="str">
        <f t="array" ref="M240">IF($C240&lt;&gt;"",SUM(IF('Vacation Tracker'!$Q$1:$ACR$1=1,IF(RIGHT('Vacation Tracker'!$Q242:$ACR242)=M$9,IFERROR(--LEFT('Vacation Tracker'!$Q242:$ACR242,LEN('Vacation Tracker'!$Q242:$ACR242)-1),0)))),"")</f>
        <v/>
      </c>
      <c r="N240" s="26" t="str">
        <f t="array" ref="N240">IF($C240&lt;&gt;"",SUM(IF('Vacation Tracker'!$Q$1:$ACR$1=1,IF(RIGHT('Vacation Tracker'!$Q242:$ACR242)=N$9,IFERROR(--LEFT('Vacation Tracker'!$Q242:$ACR242,LEN('Vacation Tracker'!$Q242:$ACR242)-1),0)))),"")</f>
        <v/>
      </c>
      <c r="O240" s="26" t="str">
        <f t="array" ref="O240">IF($C240&lt;&gt;"",SUM(IF('Vacation Tracker'!$Q$1:$ACR$1=1,IF(RIGHT('Vacation Tracker'!$Q242:$ACR242)=O$9,IFERROR(--LEFT('Vacation Tracker'!$Q242:$ACR242,LEN('Vacation Tracker'!$Q242:$ACR242)-1),0)))),"")</f>
        <v/>
      </c>
      <c r="P240" s="26" t="str">
        <f t="array" ref="P240">IF($C240&lt;&gt;"",SUM(IF('Vacation Tracker'!$Q$1:$ACR$1=1,IF(RIGHT('Vacation Tracker'!$Q242:$ACR242)=P$9,IFERROR(--LEFT('Vacation Tracker'!$Q242:$ACR242,LEN('Vacation Tracker'!$Q242:$ACR242)-1),0)))),"")</f>
        <v/>
      </c>
      <c r="Q240" s="26" t="str">
        <f t="array" ref="Q240">IF($C240&lt;&gt;"",SUM(IF('Vacation Tracker'!$Q$1:$ACR$1=1,IF(RIGHT('Vacation Tracker'!$Q242:$ACR242)=Q$9,IFERROR(--LEFT('Vacation Tracker'!$Q242:$ACR242,LEN('Vacation Tracker'!$Q242:$ACR242)-1),0)))),"")</f>
        <v/>
      </c>
      <c r="R240" s="73" t="str">
        <f t="array" ref="R240">IF($C240&lt;&gt;"",SUM(IF('Vacation Tracker'!$Q$1:$ACR$1=1,IF(RIGHT('Vacation Tracker'!$Q242:$ACR242)=R$9,IFERROR(--LEFT('Vacation Tracker'!$Q242:$ACR242,LEN('Vacation Tracker'!$Q242:$ACR242)-1),0)))),"")</f>
        <v/>
      </c>
      <c r="S240" s="74" t="str">
        <f t="array" ref="S240">IF($C240&lt;&gt;"",SUM(IF('Vacation Tracker'!$Q$1:$ACR$1=1,IF(RIGHT('Vacation Tracker'!$Q242:$ACR242)=S$9,IFERROR(--LEFT('Vacation Tracker'!$Q242:$ACR242,LEN('Vacation Tracker'!$Q242:$ACR242)-1),0)))),"")</f>
        <v/>
      </c>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row>
    <row r="241" spans="2:168" ht="15" customHeight="1" x14ac:dyDescent="0.2">
      <c r="B241" s="23">
        <f>IF('Vacation Tracker'!B243&lt;&gt;"",'Vacation Tracker'!B243,"")</f>
        <v>232</v>
      </c>
      <c r="C241" s="24" t="str">
        <f>IF('Vacation Tracker'!C243&lt;&gt;"",'Vacation Tracker'!C243,"")</f>
        <v/>
      </c>
      <c r="D241" s="25" t="str">
        <f>IF('Vacation Tracker'!D243&lt;&gt;"",'Vacation Tracker'!D243,"")</f>
        <v/>
      </c>
      <c r="E241" s="25" t="str">
        <f>IF('Vacation Tracker'!E243&lt;&gt;"",'Vacation Tracker'!E243,"")</f>
        <v/>
      </c>
      <c r="F241" s="24" t="str">
        <f>IF('Vacation Tracker'!F243&lt;&gt;"",'Vacation Tracker'!F243,"")</f>
        <v/>
      </c>
      <c r="G241" s="24" t="str">
        <f>IF('Vacation Tracker'!G243&lt;&gt;"",'Vacation Tracker'!G243,"")</f>
        <v/>
      </c>
      <c r="H241" s="23" t="str">
        <f>IF(C241&lt;&gt;"",SUMIF('Vacation Tracker'!$Q$1:$ACR$1,1,'Vacation Tracker'!Q243:ACR243),"")</f>
        <v/>
      </c>
      <c r="I241" s="26" t="str">
        <f t="shared" si="6"/>
        <v/>
      </c>
      <c r="J241" s="72" t="str">
        <f t="shared" si="7"/>
        <v/>
      </c>
      <c r="K241" s="26" t="str">
        <f t="array" ref="K241">IF($C241&lt;&gt;"",SUM(IF('Vacation Tracker'!$Q$1:$ACR$1=1,IF(RIGHT('Vacation Tracker'!$Q243:$ACR243)=K$9,IFERROR(--LEFT('Vacation Tracker'!$Q243:$ACR243,LEN('Vacation Tracker'!$Q243:$ACR243)-1),0)))),"")</f>
        <v/>
      </c>
      <c r="L241" s="26" t="str">
        <f t="array" ref="L241">IF($C241&lt;&gt;"",SUM(IF('Vacation Tracker'!$Q$1:$ACR$1=1,IF(RIGHT('Vacation Tracker'!$Q243:$ACR243)=L$9,IFERROR(--LEFT('Vacation Tracker'!$Q243:$ACR243,LEN('Vacation Tracker'!$Q243:$ACR243)-1),0)))),"")</f>
        <v/>
      </c>
      <c r="M241" s="26" t="str">
        <f t="array" ref="M241">IF($C241&lt;&gt;"",SUM(IF('Vacation Tracker'!$Q$1:$ACR$1=1,IF(RIGHT('Vacation Tracker'!$Q243:$ACR243)=M$9,IFERROR(--LEFT('Vacation Tracker'!$Q243:$ACR243,LEN('Vacation Tracker'!$Q243:$ACR243)-1),0)))),"")</f>
        <v/>
      </c>
      <c r="N241" s="26" t="str">
        <f t="array" ref="N241">IF($C241&lt;&gt;"",SUM(IF('Vacation Tracker'!$Q$1:$ACR$1=1,IF(RIGHT('Vacation Tracker'!$Q243:$ACR243)=N$9,IFERROR(--LEFT('Vacation Tracker'!$Q243:$ACR243,LEN('Vacation Tracker'!$Q243:$ACR243)-1),0)))),"")</f>
        <v/>
      </c>
      <c r="O241" s="26" t="str">
        <f t="array" ref="O241">IF($C241&lt;&gt;"",SUM(IF('Vacation Tracker'!$Q$1:$ACR$1=1,IF(RIGHT('Vacation Tracker'!$Q243:$ACR243)=O$9,IFERROR(--LEFT('Vacation Tracker'!$Q243:$ACR243,LEN('Vacation Tracker'!$Q243:$ACR243)-1),0)))),"")</f>
        <v/>
      </c>
      <c r="P241" s="26" t="str">
        <f t="array" ref="P241">IF($C241&lt;&gt;"",SUM(IF('Vacation Tracker'!$Q$1:$ACR$1=1,IF(RIGHT('Vacation Tracker'!$Q243:$ACR243)=P$9,IFERROR(--LEFT('Vacation Tracker'!$Q243:$ACR243,LEN('Vacation Tracker'!$Q243:$ACR243)-1),0)))),"")</f>
        <v/>
      </c>
      <c r="Q241" s="26" t="str">
        <f t="array" ref="Q241">IF($C241&lt;&gt;"",SUM(IF('Vacation Tracker'!$Q$1:$ACR$1=1,IF(RIGHT('Vacation Tracker'!$Q243:$ACR243)=Q$9,IFERROR(--LEFT('Vacation Tracker'!$Q243:$ACR243,LEN('Vacation Tracker'!$Q243:$ACR243)-1),0)))),"")</f>
        <v/>
      </c>
      <c r="R241" s="73" t="str">
        <f t="array" ref="R241">IF($C241&lt;&gt;"",SUM(IF('Vacation Tracker'!$Q$1:$ACR$1=1,IF(RIGHT('Vacation Tracker'!$Q243:$ACR243)=R$9,IFERROR(--LEFT('Vacation Tracker'!$Q243:$ACR243,LEN('Vacation Tracker'!$Q243:$ACR243)-1),0)))),"")</f>
        <v/>
      </c>
      <c r="S241" s="74" t="str">
        <f t="array" ref="S241">IF($C241&lt;&gt;"",SUM(IF('Vacation Tracker'!$Q$1:$ACR$1=1,IF(RIGHT('Vacation Tracker'!$Q243:$ACR243)=S$9,IFERROR(--LEFT('Vacation Tracker'!$Q243:$ACR243,LEN('Vacation Tracker'!$Q243:$ACR243)-1),0)))),"")</f>
        <v/>
      </c>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row>
    <row r="242" spans="2:168" ht="15" customHeight="1" x14ac:dyDescent="0.2">
      <c r="B242" s="23">
        <f>IF('Vacation Tracker'!B244&lt;&gt;"",'Vacation Tracker'!B244,"")</f>
        <v>233</v>
      </c>
      <c r="C242" s="24" t="str">
        <f>IF('Vacation Tracker'!C244&lt;&gt;"",'Vacation Tracker'!C244,"")</f>
        <v/>
      </c>
      <c r="D242" s="25" t="str">
        <f>IF('Vacation Tracker'!D244&lt;&gt;"",'Vacation Tracker'!D244,"")</f>
        <v/>
      </c>
      <c r="E242" s="25" t="str">
        <f>IF('Vacation Tracker'!E244&lt;&gt;"",'Vacation Tracker'!E244,"")</f>
        <v/>
      </c>
      <c r="F242" s="24" t="str">
        <f>IF('Vacation Tracker'!F244&lt;&gt;"",'Vacation Tracker'!F244,"")</f>
        <v/>
      </c>
      <c r="G242" s="24" t="str">
        <f>IF('Vacation Tracker'!G244&lt;&gt;"",'Vacation Tracker'!G244,"")</f>
        <v/>
      </c>
      <c r="H242" s="23" t="str">
        <f>IF(C242&lt;&gt;"",SUMIF('Vacation Tracker'!$Q$1:$ACR$1,1,'Vacation Tracker'!Q244:ACR244),"")</f>
        <v/>
      </c>
      <c r="I242" s="26" t="str">
        <f t="shared" si="6"/>
        <v/>
      </c>
      <c r="J242" s="72" t="str">
        <f t="shared" si="7"/>
        <v/>
      </c>
      <c r="K242" s="26" t="str">
        <f t="array" ref="K242">IF($C242&lt;&gt;"",SUM(IF('Vacation Tracker'!$Q$1:$ACR$1=1,IF(RIGHT('Vacation Tracker'!$Q244:$ACR244)=K$9,IFERROR(--LEFT('Vacation Tracker'!$Q244:$ACR244,LEN('Vacation Tracker'!$Q244:$ACR244)-1),0)))),"")</f>
        <v/>
      </c>
      <c r="L242" s="26" t="str">
        <f t="array" ref="L242">IF($C242&lt;&gt;"",SUM(IF('Vacation Tracker'!$Q$1:$ACR$1=1,IF(RIGHT('Vacation Tracker'!$Q244:$ACR244)=L$9,IFERROR(--LEFT('Vacation Tracker'!$Q244:$ACR244,LEN('Vacation Tracker'!$Q244:$ACR244)-1),0)))),"")</f>
        <v/>
      </c>
      <c r="M242" s="26" t="str">
        <f t="array" ref="M242">IF($C242&lt;&gt;"",SUM(IF('Vacation Tracker'!$Q$1:$ACR$1=1,IF(RIGHT('Vacation Tracker'!$Q244:$ACR244)=M$9,IFERROR(--LEFT('Vacation Tracker'!$Q244:$ACR244,LEN('Vacation Tracker'!$Q244:$ACR244)-1),0)))),"")</f>
        <v/>
      </c>
      <c r="N242" s="26" t="str">
        <f t="array" ref="N242">IF($C242&lt;&gt;"",SUM(IF('Vacation Tracker'!$Q$1:$ACR$1=1,IF(RIGHT('Vacation Tracker'!$Q244:$ACR244)=N$9,IFERROR(--LEFT('Vacation Tracker'!$Q244:$ACR244,LEN('Vacation Tracker'!$Q244:$ACR244)-1),0)))),"")</f>
        <v/>
      </c>
      <c r="O242" s="26" t="str">
        <f t="array" ref="O242">IF($C242&lt;&gt;"",SUM(IF('Vacation Tracker'!$Q$1:$ACR$1=1,IF(RIGHT('Vacation Tracker'!$Q244:$ACR244)=O$9,IFERROR(--LEFT('Vacation Tracker'!$Q244:$ACR244,LEN('Vacation Tracker'!$Q244:$ACR244)-1),0)))),"")</f>
        <v/>
      </c>
      <c r="P242" s="26" t="str">
        <f t="array" ref="P242">IF($C242&lt;&gt;"",SUM(IF('Vacation Tracker'!$Q$1:$ACR$1=1,IF(RIGHT('Vacation Tracker'!$Q244:$ACR244)=P$9,IFERROR(--LEFT('Vacation Tracker'!$Q244:$ACR244,LEN('Vacation Tracker'!$Q244:$ACR244)-1),0)))),"")</f>
        <v/>
      </c>
      <c r="Q242" s="26" t="str">
        <f t="array" ref="Q242">IF($C242&lt;&gt;"",SUM(IF('Vacation Tracker'!$Q$1:$ACR$1=1,IF(RIGHT('Vacation Tracker'!$Q244:$ACR244)=Q$9,IFERROR(--LEFT('Vacation Tracker'!$Q244:$ACR244,LEN('Vacation Tracker'!$Q244:$ACR244)-1),0)))),"")</f>
        <v/>
      </c>
      <c r="R242" s="73" t="str">
        <f t="array" ref="R242">IF($C242&lt;&gt;"",SUM(IF('Vacation Tracker'!$Q$1:$ACR$1=1,IF(RIGHT('Vacation Tracker'!$Q244:$ACR244)=R$9,IFERROR(--LEFT('Vacation Tracker'!$Q244:$ACR244,LEN('Vacation Tracker'!$Q244:$ACR244)-1),0)))),"")</f>
        <v/>
      </c>
      <c r="S242" s="74" t="str">
        <f t="array" ref="S242">IF($C242&lt;&gt;"",SUM(IF('Vacation Tracker'!$Q$1:$ACR$1=1,IF(RIGHT('Vacation Tracker'!$Q244:$ACR244)=S$9,IFERROR(--LEFT('Vacation Tracker'!$Q244:$ACR244,LEN('Vacation Tracker'!$Q244:$ACR244)-1),0)))),"")</f>
        <v/>
      </c>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row>
    <row r="243" spans="2:168" ht="15" customHeight="1" x14ac:dyDescent="0.2">
      <c r="B243" s="23">
        <f>IF('Vacation Tracker'!B245&lt;&gt;"",'Vacation Tracker'!B245,"")</f>
        <v>234</v>
      </c>
      <c r="C243" s="24" t="str">
        <f>IF('Vacation Tracker'!C245&lt;&gt;"",'Vacation Tracker'!C245,"")</f>
        <v/>
      </c>
      <c r="D243" s="25" t="str">
        <f>IF('Vacation Tracker'!D245&lt;&gt;"",'Vacation Tracker'!D245,"")</f>
        <v/>
      </c>
      <c r="E243" s="25" t="str">
        <f>IF('Vacation Tracker'!E245&lt;&gt;"",'Vacation Tracker'!E245,"")</f>
        <v/>
      </c>
      <c r="F243" s="24" t="str">
        <f>IF('Vacation Tracker'!F245&lt;&gt;"",'Vacation Tracker'!F245,"")</f>
        <v/>
      </c>
      <c r="G243" s="24" t="str">
        <f>IF('Vacation Tracker'!G245&lt;&gt;"",'Vacation Tracker'!G245,"")</f>
        <v/>
      </c>
      <c r="H243" s="23" t="str">
        <f>IF(C243&lt;&gt;"",SUMIF('Vacation Tracker'!$Q$1:$ACR$1,1,'Vacation Tracker'!Q245:ACR245),"")</f>
        <v/>
      </c>
      <c r="I243" s="26" t="str">
        <f t="shared" si="6"/>
        <v/>
      </c>
      <c r="J243" s="72" t="str">
        <f t="shared" si="7"/>
        <v/>
      </c>
      <c r="K243" s="26" t="str">
        <f t="array" ref="K243">IF($C243&lt;&gt;"",SUM(IF('Vacation Tracker'!$Q$1:$ACR$1=1,IF(RIGHT('Vacation Tracker'!$Q245:$ACR245)=K$9,IFERROR(--LEFT('Vacation Tracker'!$Q245:$ACR245,LEN('Vacation Tracker'!$Q245:$ACR245)-1),0)))),"")</f>
        <v/>
      </c>
      <c r="L243" s="26" t="str">
        <f t="array" ref="L243">IF($C243&lt;&gt;"",SUM(IF('Vacation Tracker'!$Q$1:$ACR$1=1,IF(RIGHT('Vacation Tracker'!$Q245:$ACR245)=L$9,IFERROR(--LEFT('Vacation Tracker'!$Q245:$ACR245,LEN('Vacation Tracker'!$Q245:$ACR245)-1),0)))),"")</f>
        <v/>
      </c>
      <c r="M243" s="26" t="str">
        <f t="array" ref="M243">IF($C243&lt;&gt;"",SUM(IF('Vacation Tracker'!$Q$1:$ACR$1=1,IF(RIGHT('Vacation Tracker'!$Q245:$ACR245)=M$9,IFERROR(--LEFT('Vacation Tracker'!$Q245:$ACR245,LEN('Vacation Tracker'!$Q245:$ACR245)-1),0)))),"")</f>
        <v/>
      </c>
      <c r="N243" s="26" t="str">
        <f t="array" ref="N243">IF($C243&lt;&gt;"",SUM(IF('Vacation Tracker'!$Q$1:$ACR$1=1,IF(RIGHT('Vacation Tracker'!$Q245:$ACR245)=N$9,IFERROR(--LEFT('Vacation Tracker'!$Q245:$ACR245,LEN('Vacation Tracker'!$Q245:$ACR245)-1),0)))),"")</f>
        <v/>
      </c>
      <c r="O243" s="26" t="str">
        <f t="array" ref="O243">IF($C243&lt;&gt;"",SUM(IF('Vacation Tracker'!$Q$1:$ACR$1=1,IF(RIGHT('Vacation Tracker'!$Q245:$ACR245)=O$9,IFERROR(--LEFT('Vacation Tracker'!$Q245:$ACR245,LEN('Vacation Tracker'!$Q245:$ACR245)-1),0)))),"")</f>
        <v/>
      </c>
      <c r="P243" s="26" t="str">
        <f t="array" ref="P243">IF($C243&lt;&gt;"",SUM(IF('Vacation Tracker'!$Q$1:$ACR$1=1,IF(RIGHT('Vacation Tracker'!$Q245:$ACR245)=P$9,IFERROR(--LEFT('Vacation Tracker'!$Q245:$ACR245,LEN('Vacation Tracker'!$Q245:$ACR245)-1),0)))),"")</f>
        <v/>
      </c>
      <c r="Q243" s="26" t="str">
        <f t="array" ref="Q243">IF($C243&lt;&gt;"",SUM(IF('Vacation Tracker'!$Q$1:$ACR$1=1,IF(RIGHT('Vacation Tracker'!$Q245:$ACR245)=Q$9,IFERROR(--LEFT('Vacation Tracker'!$Q245:$ACR245,LEN('Vacation Tracker'!$Q245:$ACR245)-1),0)))),"")</f>
        <v/>
      </c>
      <c r="R243" s="73" t="str">
        <f t="array" ref="R243">IF($C243&lt;&gt;"",SUM(IF('Vacation Tracker'!$Q$1:$ACR$1=1,IF(RIGHT('Vacation Tracker'!$Q245:$ACR245)=R$9,IFERROR(--LEFT('Vacation Tracker'!$Q245:$ACR245,LEN('Vacation Tracker'!$Q245:$ACR245)-1),0)))),"")</f>
        <v/>
      </c>
      <c r="S243" s="74" t="str">
        <f t="array" ref="S243">IF($C243&lt;&gt;"",SUM(IF('Vacation Tracker'!$Q$1:$ACR$1=1,IF(RIGHT('Vacation Tracker'!$Q245:$ACR245)=S$9,IFERROR(--LEFT('Vacation Tracker'!$Q245:$ACR245,LEN('Vacation Tracker'!$Q245:$ACR245)-1),0)))),"")</f>
        <v/>
      </c>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row>
    <row r="244" spans="2:168" ht="15" customHeight="1" x14ac:dyDescent="0.2">
      <c r="B244" s="23">
        <f>IF('Vacation Tracker'!B246&lt;&gt;"",'Vacation Tracker'!B246,"")</f>
        <v>235</v>
      </c>
      <c r="C244" s="24" t="str">
        <f>IF('Vacation Tracker'!C246&lt;&gt;"",'Vacation Tracker'!C246,"")</f>
        <v/>
      </c>
      <c r="D244" s="25" t="str">
        <f>IF('Vacation Tracker'!D246&lt;&gt;"",'Vacation Tracker'!D246,"")</f>
        <v/>
      </c>
      <c r="E244" s="25" t="str">
        <f>IF('Vacation Tracker'!E246&lt;&gt;"",'Vacation Tracker'!E246,"")</f>
        <v/>
      </c>
      <c r="F244" s="24" t="str">
        <f>IF('Vacation Tracker'!F246&lt;&gt;"",'Vacation Tracker'!F246,"")</f>
        <v/>
      </c>
      <c r="G244" s="24" t="str">
        <f>IF('Vacation Tracker'!G246&lt;&gt;"",'Vacation Tracker'!G246,"")</f>
        <v/>
      </c>
      <c r="H244" s="23" t="str">
        <f>IF(C244&lt;&gt;"",SUMIF('Vacation Tracker'!$Q$1:$ACR$1,1,'Vacation Tracker'!Q246:ACR246),"")</f>
        <v/>
      </c>
      <c r="I244" s="26" t="str">
        <f t="shared" si="6"/>
        <v/>
      </c>
      <c r="J244" s="72" t="str">
        <f t="shared" si="7"/>
        <v/>
      </c>
      <c r="K244" s="26" t="str">
        <f t="array" ref="K244">IF($C244&lt;&gt;"",SUM(IF('Vacation Tracker'!$Q$1:$ACR$1=1,IF(RIGHT('Vacation Tracker'!$Q246:$ACR246)=K$9,IFERROR(--LEFT('Vacation Tracker'!$Q246:$ACR246,LEN('Vacation Tracker'!$Q246:$ACR246)-1),0)))),"")</f>
        <v/>
      </c>
      <c r="L244" s="26" t="str">
        <f t="array" ref="L244">IF($C244&lt;&gt;"",SUM(IF('Vacation Tracker'!$Q$1:$ACR$1=1,IF(RIGHT('Vacation Tracker'!$Q246:$ACR246)=L$9,IFERROR(--LEFT('Vacation Tracker'!$Q246:$ACR246,LEN('Vacation Tracker'!$Q246:$ACR246)-1),0)))),"")</f>
        <v/>
      </c>
      <c r="M244" s="26" t="str">
        <f t="array" ref="M244">IF($C244&lt;&gt;"",SUM(IF('Vacation Tracker'!$Q$1:$ACR$1=1,IF(RIGHT('Vacation Tracker'!$Q246:$ACR246)=M$9,IFERROR(--LEFT('Vacation Tracker'!$Q246:$ACR246,LEN('Vacation Tracker'!$Q246:$ACR246)-1),0)))),"")</f>
        <v/>
      </c>
      <c r="N244" s="26" t="str">
        <f t="array" ref="N244">IF($C244&lt;&gt;"",SUM(IF('Vacation Tracker'!$Q$1:$ACR$1=1,IF(RIGHT('Vacation Tracker'!$Q246:$ACR246)=N$9,IFERROR(--LEFT('Vacation Tracker'!$Q246:$ACR246,LEN('Vacation Tracker'!$Q246:$ACR246)-1),0)))),"")</f>
        <v/>
      </c>
      <c r="O244" s="26" t="str">
        <f t="array" ref="O244">IF($C244&lt;&gt;"",SUM(IF('Vacation Tracker'!$Q$1:$ACR$1=1,IF(RIGHT('Vacation Tracker'!$Q246:$ACR246)=O$9,IFERROR(--LEFT('Vacation Tracker'!$Q246:$ACR246,LEN('Vacation Tracker'!$Q246:$ACR246)-1),0)))),"")</f>
        <v/>
      </c>
      <c r="P244" s="26" t="str">
        <f t="array" ref="P244">IF($C244&lt;&gt;"",SUM(IF('Vacation Tracker'!$Q$1:$ACR$1=1,IF(RIGHT('Vacation Tracker'!$Q246:$ACR246)=P$9,IFERROR(--LEFT('Vacation Tracker'!$Q246:$ACR246,LEN('Vacation Tracker'!$Q246:$ACR246)-1),0)))),"")</f>
        <v/>
      </c>
      <c r="Q244" s="26" t="str">
        <f t="array" ref="Q244">IF($C244&lt;&gt;"",SUM(IF('Vacation Tracker'!$Q$1:$ACR$1=1,IF(RIGHT('Vacation Tracker'!$Q246:$ACR246)=Q$9,IFERROR(--LEFT('Vacation Tracker'!$Q246:$ACR246,LEN('Vacation Tracker'!$Q246:$ACR246)-1),0)))),"")</f>
        <v/>
      </c>
      <c r="R244" s="73" t="str">
        <f t="array" ref="R244">IF($C244&lt;&gt;"",SUM(IF('Vacation Tracker'!$Q$1:$ACR$1=1,IF(RIGHT('Vacation Tracker'!$Q246:$ACR246)=R$9,IFERROR(--LEFT('Vacation Tracker'!$Q246:$ACR246,LEN('Vacation Tracker'!$Q246:$ACR246)-1),0)))),"")</f>
        <v/>
      </c>
      <c r="S244" s="74" t="str">
        <f t="array" ref="S244">IF($C244&lt;&gt;"",SUM(IF('Vacation Tracker'!$Q$1:$ACR$1=1,IF(RIGHT('Vacation Tracker'!$Q246:$ACR246)=S$9,IFERROR(--LEFT('Vacation Tracker'!$Q246:$ACR246,LEN('Vacation Tracker'!$Q246:$ACR246)-1),0)))),"")</f>
        <v/>
      </c>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c r="EF244" s="10"/>
      <c r="EG244" s="10"/>
      <c r="EH244" s="10"/>
      <c r="EI244" s="10"/>
      <c r="EJ244" s="10"/>
      <c r="EK244" s="10"/>
      <c r="EL244" s="10"/>
      <c r="EM244" s="10"/>
      <c r="EN244" s="10"/>
      <c r="EO244" s="10"/>
      <c r="EP244" s="10"/>
      <c r="EQ244" s="10"/>
      <c r="ER244" s="10"/>
      <c r="ES244" s="10"/>
      <c r="ET244" s="10"/>
      <c r="EU244" s="10"/>
      <c r="EV244" s="10"/>
      <c r="EW244" s="10"/>
      <c r="EX244" s="10"/>
      <c r="EY244" s="10"/>
      <c r="EZ244" s="10"/>
      <c r="FA244" s="10"/>
      <c r="FB244" s="10"/>
      <c r="FC244" s="10"/>
      <c r="FD244" s="10"/>
      <c r="FE244" s="10"/>
      <c r="FF244" s="10"/>
      <c r="FG244" s="10"/>
      <c r="FH244" s="10"/>
      <c r="FI244" s="10"/>
      <c r="FJ244" s="10"/>
      <c r="FK244" s="10"/>
      <c r="FL244" s="10"/>
    </row>
    <row r="245" spans="2:168" ht="15" customHeight="1" x14ac:dyDescent="0.2">
      <c r="B245" s="23">
        <f>IF('Vacation Tracker'!B247&lt;&gt;"",'Vacation Tracker'!B247,"")</f>
        <v>236</v>
      </c>
      <c r="C245" s="24" t="str">
        <f>IF('Vacation Tracker'!C247&lt;&gt;"",'Vacation Tracker'!C247,"")</f>
        <v/>
      </c>
      <c r="D245" s="25" t="str">
        <f>IF('Vacation Tracker'!D247&lt;&gt;"",'Vacation Tracker'!D247,"")</f>
        <v/>
      </c>
      <c r="E245" s="25" t="str">
        <f>IF('Vacation Tracker'!E247&lt;&gt;"",'Vacation Tracker'!E247,"")</f>
        <v/>
      </c>
      <c r="F245" s="24" t="str">
        <f>IF('Vacation Tracker'!F247&lt;&gt;"",'Vacation Tracker'!F247,"")</f>
        <v/>
      </c>
      <c r="G245" s="24" t="str">
        <f>IF('Vacation Tracker'!G247&lt;&gt;"",'Vacation Tracker'!G247,"")</f>
        <v/>
      </c>
      <c r="H245" s="23" t="str">
        <f>IF(C245&lt;&gt;"",SUMIF('Vacation Tracker'!$Q$1:$ACR$1,1,'Vacation Tracker'!Q247:ACR247),"")</f>
        <v/>
      </c>
      <c r="I245" s="26" t="str">
        <f t="shared" si="6"/>
        <v/>
      </c>
      <c r="J245" s="72" t="str">
        <f t="shared" si="7"/>
        <v/>
      </c>
      <c r="K245" s="26" t="str">
        <f t="array" ref="K245">IF($C245&lt;&gt;"",SUM(IF('Vacation Tracker'!$Q$1:$ACR$1=1,IF(RIGHT('Vacation Tracker'!$Q247:$ACR247)=K$9,IFERROR(--LEFT('Vacation Tracker'!$Q247:$ACR247,LEN('Vacation Tracker'!$Q247:$ACR247)-1),0)))),"")</f>
        <v/>
      </c>
      <c r="L245" s="26" t="str">
        <f t="array" ref="L245">IF($C245&lt;&gt;"",SUM(IF('Vacation Tracker'!$Q$1:$ACR$1=1,IF(RIGHT('Vacation Tracker'!$Q247:$ACR247)=L$9,IFERROR(--LEFT('Vacation Tracker'!$Q247:$ACR247,LEN('Vacation Tracker'!$Q247:$ACR247)-1),0)))),"")</f>
        <v/>
      </c>
      <c r="M245" s="26" t="str">
        <f t="array" ref="M245">IF($C245&lt;&gt;"",SUM(IF('Vacation Tracker'!$Q$1:$ACR$1=1,IF(RIGHT('Vacation Tracker'!$Q247:$ACR247)=M$9,IFERROR(--LEFT('Vacation Tracker'!$Q247:$ACR247,LEN('Vacation Tracker'!$Q247:$ACR247)-1),0)))),"")</f>
        <v/>
      </c>
      <c r="N245" s="26" t="str">
        <f t="array" ref="N245">IF($C245&lt;&gt;"",SUM(IF('Vacation Tracker'!$Q$1:$ACR$1=1,IF(RIGHT('Vacation Tracker'!$Q247:$ACR247)=N$9,IFERROR(--LEFT('Vacation Tracker'!$Q247:$ACR247,LEN('Vacation Tracker'!$Q247:$ACR247)-1),0)))),"")</f>
        <v/>
      </c>
      <c r="O245" s="26" t="str">
        <f t="array" ref="O245">IF($C245&lt;&gt;"",SUM(IF('Vacation Tracker'!$Q$1:$ACR$1=1,IF(RIGHT('Vacation Tracker'!$Q247:$ACR247)=O$9,IFERROR(--LEFT('Vacation Tracker'!$Q247:$ACR247,LEN('Vacation Tracker'!$Q247:$ACR247)-1),0)))),"")</f>
        <v/>
      </c>
      <c r="P245" s="26" t="str">
        <f t="array" ref="P245">IF($C245&lt;&gt;"",SUM(IF('Vacation Tracker'!$Q$1:$ACR$1=1,IF(RIGHT('Vacation Tracker'!$Q247:$ACR247)=P$9,IFERROR(--LEFT('Vacation Tracker'!$Q247:$ACR247,LEN('Vacation Tracker'!$Q247:$ACR247)-1),0)))),"")</f>
        <v/>
      </c>
      <c r="Q245" s="26" t="str">
        <f t="array" ref="Q245">IF($C245&lt;&gt;"",SUM(IF('Vacation Tracker'!$Q$1:$ACR$1=1,IF(RIGHT('Vacation Tracker'!$Q247:$ACR247)=Q$9,IFERROR(--LEFT('Vacation Tracker'!$Q247:$ACR247,LEN('Vacation Tracker'!$Q247:$ACR247)-1),0)))),"")</f>
        <v/>
      </c>
      <c r="R245" s="73" t="str">
        <f t="array" ref="R245">IF($C245&lt;&gt;"",SUM(IF('Vacation Tracker'!$Q$1:$ACR$1=1,IF(RIGHT('Vacation Tracker'!$Q247:$ACR247)=R$9,IFERROR(--LEFT('Vacation Tracker'!$Q247:$ACR247,LEN('Vacation Tracker'!$Q247:$ACR247)-1),0)))),"")</f>
        <v/>
      </c>
      <c r="S245" s="74" t="str">
        <f t="array" ref="S245">IF($C245&lt;&gt;"",SUM(IF('Vacation Tracker'!$Q$1:$ACR$1=1,IF(RIGHT('Vacation Tracker'!$Q247:$ACR247)=S$9,IFERROR(--LEFT('Vacation Tracker'!$Q247:$ACR247,LEN('Vacation Tracker'!$Q247:$ACR247)-1),0)))),"")</f>
        <v/>
      </c>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c r="EF245" s="10"/>
      <c r="EG245" s="10"/>
      <c r="EH245" s="10"/>
      <c r="EI245" s="10"/>
      <c r="EJ245" s="10"/>
      <c r="EK245" s="10"/>
      <c r="EL245" s="10"/>
      <c r="EM245" s="10"/>
      <c r="EN245" s="10"/>
      <c r="EO245" s="10"/>
      <c r="EP245" s="10"/>
      <c r="EQ245" s="10"/>
      <c r="ER245" s="10"/>
      <c r="ES245" s="10"/>
      <c r="ET245" s="10"/>
      <c r="EU245" s="10"/>
      <c r="EV245" s="10"/>
      <c r="EW245" s="10"/>
      <c r="EX245" s="10"/>
      <c r="EY245" s="10"/>
      <c r="EZ245" s="10"/>
      <c r="FA245" s="10"/>
      <c r="FB245" s="10"/>
      <c r="FC245" s="10"/>
      <c r="FD245" s="10"/>
      <c r="FE245" s="10"/>
      <c r="FF245" s="10"/>
      <c r="FG245" s="10"/>
      <c r="FH245" s="10"/>
      <c r="FI245" s="10"/>
      <c r="FJ245" s="10"/>
      <c r="FK245" s="10"/>
      <c r="FL245" s="10"/>
    </row>
    <row r="246" spans="2:168" ht="15" customHeight="1" x14ac:dyDescent="0.2">
      <c r="B246" s="23">
        <f>IF('Vacation Tracker'!B248&lt;&gt;"",'Vacation Tracker'!B248,"")</f>
        <v>237</v>
      </c>
      <c r="C246" s="24" t="str">
        <f>IF('Vacation Tracker'!C248&lt;&gt;"",'Vacation Tracker'!C248,"")</f>
        <v/>
      </c>
      <c r="D246" s="25" t="str">
        <f>IF('Vacation Tracker'!D248&lt;&gt;"",'Vacation Tracker'!D248,"")</f>
        <v/>
      </c>
      <c r="E246" s="25" t="str">
        <f>IF('Vacation Tracker'!E248&lt;&gt;"",'Vacation Tracker'!E248,"")</f>
        <v/>
      </c>
      <c r="F246" s="24" t="str">
        <f>IF('Vacation Tracker'!F248&lt;&gt;"",'Vacation Tracker'!F248,"")</f>
        <v/>
      </c>
      <c r="G246" s="24" t="str">
        <f>IF('Vacation Tracker'!G248&lt;&gt;"",'Vacation Tracker'!G248,"")</f>
        <v/>
      </c>
      <c r="H246" s="23" t="str">
        <f>IF(C246&lt;&gt;"",SUMIF('Vacation Tracker'!$Q$1:$ACR$1,1,'Vacation Tracker'!Q248:ACR248),"")</f>
        <v/>
      </c>
      <c r="I246" s="26" t="str">
        <f t="shared" si="6"/>
        <v/>
      </c>
      <c r="J246" s="72" t="str">
        <f t="shared" si="7"/>
        <v/>
      </c>
      <c r="K246" s="26" t="str">
        <f t="array" ref="K246">IF($C246&lt;&gt;"",SUM(IF('Vacation Tracker'!$Q$1:$ACR$1=1,IF(RIGHT('Vacation Tracker'!$Q248:$ACR248)=K$9,IFERROR(--LEFT('Vacation Tracker'!$Q248:$ACR248,LEN('Vacation Tracker'!$Q248:$ACR248)-1),0)))),"")</f>
        <v/>
      </c>
      <c r="L246" s="26" t="str">
        <f t="array" ref="L246">IF($C246&lt;&gt;"",SUM(IF('Vacation Tracker'!$Q$1:$ACR$1=1,IF(RIGHT('Vacation Tracker'!$Q248:$ACR248)=L$9,IFERROR(--LEFT('Vacation Tracker'!$Q248:$ACR248,LEN('Vacation Tracker'!$Q248:$ACR248)-1),0)))),"")</f>
        <v/>
      </c>
      <c r="M246" s="26" t="str">
        <f t="array" ref="M246">IF($C246&lt;&gt;"",SUM(IF('Vacation Tracker'!$Q$1:$ACR$1=1,IF(RIGHT('Vacation Tracker'!$Q248:$ACR248)=M$9,IFERROR(--LEFT('Vacation Tracker'!$Q248:$ACR248,LEN('Vacation Tracker'!$Q248:$ACR248)-1),0)))),"")</f>
        <v/>
      </c>
      <c r="N246" s="26" t="str">
        <f t="array" ref="N246">IF($C246&lt;&gt;"",SUM(IF('Vacation Tracker'!$Q$1:$ACR$1=1,IF(RIGHT('Vacation Tracker'!$Q248:$ACR248)=N$9,IFERROR(--LEFT('Vacation Tracker'!$Q248:$ACR248,LEN('Vacation Tracker'!$Q248:$ACR248)-1),0)))),"")</f>
        <v/>
      </c>
      <c r="O246" s="26" t="str">
        <f t="array" ref="O246">IF($C246&lt;&gt;"",SUM(IF('Vacation Tracker'!$Q$1:$ACR$1=1,IF(RIGHT('Vacation Tracker'!$Q248:$ACR248)=O$9,IFERROR(--LEFT('Vacation Tracker'!$Q248:$ACR248,LEN('Vacation Tracker'!$Q248:$ACR248)-1),0)))),"")</f>
        <v/>
      </c>
      <c r="P246" s="26" t="str">
        <f t="array" ref="P246">IF($C246&lt;&gt;"",SUM(IF('Vacation Tracker'!$Q$1:$ACR$1=1,IF(RIGHT('Vacation Tracker'!$Q248:$ACR248)=P$9,IFERROR(--LEFT('Vacation Tracker'!$Q248:$ACR248,LEN('Vacation Tracker'!$Q248:$ACR248)-1),0)))),"")</f>
        <v/>
      </c>
      <c r="Q246" s="26" t="str">
        <f t="array" ref="Q246">IF($C246&lt;&gt;"",SUM(IF('Vacation Tracker'!$Q$1:$ACR$1=1,IF(RIGHT('Vacation Tracker'!$Q248:$ACR248)=Q$9,IFERROR(--LEFT('Vacation Tracker'!$Q248:$ACR248,LEN('Vacation Tracker'!$Q248:$ACR248)-1),0)))),"")</f>
        <v/>
      </c>
      <c r="R246" s="73" t="str">
        <f t="array" ref="R246">IF($C246&lt;&gt;"",SUM(IF('Vacation Tracker'!$Q$1:$ACR$1=1,IF(RIGHT('Vacation Tracker'!$Q248:$ACR248)=R$9,IFERROR(--LEFT('Vacation Tracker'!$Q248:$ACR248,LEN('Vacation Tracker'!$Q248:$ACR248)-1),0)))),"")</f>
        <v/>
      </c>
      <c r="S246" s="74" t="str">
        <f t="array" ref="S246">IF($C246&lt;&gt;"",SUM(IF('Vacation Tracker'!$Q$1:$ACR$1=1,IF(RIGHT('Vacation Tracker'!$Q248:$ACR248)=S$9,IFERROR(--LEFT('Vacation Tracker'!$Q248:$ACR248,LEN('Vacation Tracker'!$Q248:$ACR248)-1),0)))),"")</f>
        <v/>
      </c>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c r="EF246" s="10"/>
      <c r="EG246" s="10"/>
      <c r="EH246" s="10"/>
      <c r="EI246" s="10"/>
      <c r="EJ246" s="10"/>
      <c r="EK246" s="10"/>
      <c r="EL246" s="10"/>
      <c r="EM246" s="10"/>
      <c r="EN246" s="10"/>
      <c r="EO246" s="10"/>
      <c r="EP246" s="10"/>
      <c r="EQ246" s="10"/>
      <c r="ER246" s="10"/>
      <c r="ES246" s="10"/>
      <c r="ET246" s="10"/>
      <c r="EU246" s="10"/>
      <c r="EV246" s="10"/>
      <c r="EW246" s="10"/>
      <c r="EX246" s="10"/>
      <c r="EY246" s="10"/>
      <c r="EZ246" s="10"/>
      <c r="FA246" s="10"/>
      <c r="FB246" s="10"/>
      <c r="FC246" s="10"/>
      <c r="FD246" s="10"/>
      <c r="FE246" s="10"/>
      <c r="FF246" s="10"/>
      <c r="FG246" s="10"/>
      <c r="FH246" s="10"/>
      <c r="FI246" s="10"/>
      <c r="FJ246" s="10"/>
      <c r="FK246" s="10"/>
      <c r="FL246" s="10"/>
    </row>
    <row r="247" spans="2:168" ht="15" customHeight="1" x14ac:dyDescent="0.2">
      <c r="B247" s="23">
        <f>IF('Vacation Tracker'!B249&lt;&gt;"",'Vacation Tracker'!B249,"")</f>
        <v>238</v>
      </c>
      <c r="C247" s="24" t="str">
        <f>IF('Vacation Tracker'!C249&lt;&gt;"",'Vacation Tracker'!C249,"")</f>
        <v/>
      </c>
      <c r="D247" s="25" t="str">
        <f>IF('Vacation Tracker'!D249&lt;&gt;"",'Vacation Tracker'!D249,"")</f>
        <v/>
      </c>
      <c r="E247" s="25" t="str">
        <f>IF('Vacation Tracker'!E249&lt;&gt;"",'Vacation Tracker'!E249,"")</f>
        <v/>
      </c>
      <c r="F247" s="24" t="str">
        <f>IF('Vacation Tracker'!F249&lt;&gt;"",'Vacation Tracker'!F249,"")</f>
        <v/>
      </c>
      <c r="G247" s="24" t="str">
        <f>IF('Vacation Tracker'!G249&lt;&gt;"",'Vacation Tracker'!G249,"")</f>
        <v/>
      </c>
      <c r="H247" s="23" t="str">
        <f>IF(C247&lt;&gt;"",SUMIF('Vacation Tracker'!$Q$1:$ACR$1,1,'Vacation Tracker'!Q249:ACR249),"")</f>
        <v/>
      </c>
      <c r="I247" s="26" t="str">
        <f t="shared" si="6"/>
        <v/>
      </c>
      <c r="J247" s="72" t="str">
        <f t="shared" si="7"/>
        <v/>
      </c>
      <c r="K247" s="26" t="str">
        <f t="array" ref="K247">IF($C247&lt;&gt;"",SUM(IF('Vacation Tracker'!$Q$1:$ACR$1=1,IF(RIGHT('Vacation Tracker'!$Q249:$ACR249)=K$9,IFERROR(--LEFT('Vacation Tracker'!$Q249:$ACR249,LEN('Vacation Tracker'!$Q249:$ACR249)-1),0)))),"")</f>
        <v/>
      </c>
      <c r="L247" s="26" t="str">
        <f t="array" ref="L247">IF($C247&lt;&gt;"",SUM(IF('Vacation Tracker'!$Q$1:$ACR$1=1,IF(RIGHT('Vacation Tracker'!$Q249:$ACR249)=L$9,IFERROR(--LEFT('Vacation Tracker'!$Q249:$ACR249,LEN('Vacation Tracker'!$Q249:$ACR249)-1),0)))),"")</f>
        <v/>
      </c>
      <c r="M247" s="26" t="str">
        <f t="array" ref="M247">IF($C247&lt;&gt;"",SUM(IF('Vacation Tracker'!$Q$1:$ACR$1=1,IF(RIGHT('Vacation Tracker'!$Q249:$ACR249)=M$9,IFERROR(--LEFT('Vacation Tracker'!$Q249:$ACR249,LEN('Vacation Tracker'!$Q249:$ACR249)-1),0)))),"")</f>
        <v/>
      </c>
      <c r="N247" s="26" t="str">
        <f t="array" ref="N247">IF($C247&lt;&gt;"",SUM(IF('Vacation Tracker'!$Q$1:$ACR$1=1,IF(RIGHT('Vacation Tracker'!$Q249:$ACR249)=N$9,IFERROR(--LEFT('Vacation Tracker'!$Q249:$ACR249,LEN('Vacation Tracker'!$Q249:$ACR249)-1),0)))),"")</f>
        <v/>
      </c>
      <c r="O247" s="26" t="str">
        <f t="array" ref="O247">IF($C247&lt;&gt;"",SUM(IF('Vacation Tracker'!$Q$1:$ACR$1=1,IF(RIGHT('Vacation Tracker'!$Q249:$ACR249)=O$9,IFERROR(--LEFT('Vacation Tracker'!$Q249:$ACR249,LEN('Vacation Tracker'!$Q249:$ACR249)-1),0)))),"")</f>
        <v/>
      </c>
      <c r="P247" s="26" t="str">
        <f t="array" ref="P247">IF($C247&lt;&gt;"",SUM(IF('Vacation Tracker'!$Q$1:$ACR$1=1,IF(RIGHT('Vacation Tracker'!$Q249:$ACR249)=P$9,IFERROR(--LEFT('Vacation Tracker'!$Q249:$ACR249,LEN('Vacation Tracker'!$Q249:$ACR249)-1),0)))),"")</f>
        <v/>
      </c>
      <c r="Q247" s="26" t="str">
        <f t="array" ref="Q247">IF($C247&lt;&gt;"",SUM(IF('Vacation Tracker'!$Q$1:$ACR$1=1,IF(RIGHT('Vacation Tracker'!$Q249:$ACR249)=Q$9,IFERROR(--LEFT('Vacation Tracker'!$Q249:$ACR249,LEN('Vacation Tracker'!$Q249:$ACR249)-1),0)))),"")</f>
        <v/>
      </c>
      <c r="R247" s="73" t="str">
        <f t="array" ref="R247">IF($C247&lt;&gt;"",SUM(IF('Vacation Tracker'!$Q$1:$ACR$1=1,IF(RIGHT('Vacation Tracker'!$Q249:$ACR249)=R$9,IFERROR(--LEFT('Vacation Tracker'!$Q249:$ACR249,LEN('Vacation Tracker'!$Q249:$ACR249)-1),0)))),"")</f>
        <v/>
      </c>
      <c r="S247" s="74" t="str">
        <f t="array" ref="S247">IF($C247&lt;&gt;"",SUM(IF('Vacation Tracker'!$Q$1:$ACR$1=1,IF(RIGHT('Vacation Tracker'!$Q249:$ACR249)=S$9,IFERROR(--LEFT('Vacation Tracker'!$Q249:$ACR249,LEN('Vacation Tracker'!$Q249:$ACR249)-1),0)))),"")</f>
        <v/>
      </c>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c r="EF247" s="10"/>
      <c r="EG247" s="10"/>
      <c r="EH247" s="10"/>
      <c r="EI247" s="10"/>
      <c r="EJ247" s="10"/>
      <c r="EK247" s="10"/>
      <c r="EL247" s="10"/>
      <c r="EM247" s="10"/>
      <c r="EN247" s="10"/>
      <c r="EO247" s="10"/>
      <c r="EP247" s="10"/>
      <c r="EQ247" s="10"/>
      <c r="ER247" s="10"/>
      <c r="ES247" s="10"/>
      <c r="ET247" s="10"/>
      <c r="EU247" s="10"/>
      <c r="EV247" s="10"/>
      <c r="EW247" s="10"/>
      <c r="EX247" s="10"/>
      <c r="EY247" s="10"/>
      <c r="EZ247" s="10"/>
      <c r="FA247" s="10"/>
      <c r="FB247" s="10"/>
      <c r="FC247" s="10"/>
      <c r="FD247" s="10"/>
      <c r="FE247" s="10"/>
      <c r="FF247" s="10"/>
      <c r="FG247" s="10"/>
      <c r="FH247" s="10"/>
      <c r="FI247" s="10"/>
      <c r="FJ247" s="10"/>
      <c r="FK247" s="10"/>
      <c r="FL247" s="10"/>
    </row>
    <row r="248" spans="2:168" ht="15" customHeight="1" x14ac:dyDescent="0.2">
      <c r="B248" s="23">
        <f>IF('Vacation Tracker'!B250&lt;&gt;"",'Vacation Tracker'!B250,"")</f>
        <v>239</v>
      </c>
      <c r="C248" s="24" t="str">
        <f>IF('Vacation Tracker'!C250&lt;&gt;"",'Vacation Tracker'!C250,"")</f>
        <v/>
      </c>
      <c r="D248" s="25" t="str">
        <f>IF('Vacation Tracker'!D250&lt;&gt;"",'Vacation Tracker'!D250,"")</f>
        <v/>
      </c>
      <c r="E248" s="25" t="str">
        <f>IF('Vacation Tracker'!E250&lt;&gt;"",'Vacation Tracker'!E250,"")</f>
        <v/>
      </c>
      <c r="F248" s="24" t="str">
        <f>IF('Vacation Tracker'!F250&lt;&gt;"",'Vacation Tracker'!F250,"")</f>
        <v/>
      </c>
      <c r="G248" s="24" t="str">
        <f>IF('Vacation Tracker'!G250&lt;&gt;"",'Vacation Tracker'!G250,"")</f>
        <v/>
      </c>
      <c r="H248" s="23" t="str">
        <f>IF(C248&lt;&gt;"",SUMIF('Vacation Tracker'!$Q$1:$ACR$1,1,'Vacation Tracker'!Q250:ACR250),"")</f>
        <v/>
      </c>
      <c r="I248" s="26" t="str">
        <f t="shared" si="6"/>
        <v/>
      </c>
      <c r="J248" s="72" t="str">
        <f t="shared" si="7"/>
        <v/>
      </c>
      <c r="K248" s="26" t="str">
        <f t="array" ref="K248">IF($C248&lt;&gt;"",SUM(IF('Vacation Tracker'!$Q$1:$ACR$1=1,IF(RIGHT('Vacation Tracker'!$Q250:$ACR250)=K$9,IFERROR(--LEFT('Vacation Tracker'!$Q250:$ACR250,LEN('Vacation Tracker'!$Q250:$ACR250)-1),0)))),"")</f>
        <v/>
      </c>
      <c r="L248" s="26" t="str">
        <f t="array" ref="L248">IF($C248&lt;&gt;"",SUM(IF('Vacation Tracker'!$Q$1:$ACR$1=1,IF(RIGHT('Vacation Tracker'!$Q250:$ACR250)=L$9,IFERROR(--LEFT('Vacation Tracker'!$Q250:$ACR250,LEN('Vacation Tracker'!$Q250:$ACR250)-1),0)))),"")</f>
        <v/>
      </c>
      <c r="M248" s="26" t="str">
        <f t="array" ref="M248">IF($C248&lt;&gt;"",SUM(IF('Vacation Tracker'!$Q$1:$ACR$1=1,IF(RIGHT('Vacation Tracker'!$Q250:$ACR250)=M$9,IFERROR(--LEFT('Vacation Tracker'!$Q250:$ACR250,LEN('Vacation Tracker'!$Q250:$ACR250)-1),0)))),"")</f>
        <v/>
      </c>
      <c r="N248" s="26" t="str">
        <f t="array" ref="N248">IF($C248&lt;&gt;"",SUM(IF('Vacation Tracker'!$Q$1:$ACR$1=1,IF(RIGHT('Vacation Tracker'!$Q250:$ACR250)=N$9,IFERROR(--LEFT('Vacation Tracker'!$Q250:$ACR250,LEN('Vacation Tracker'!$Q250:$ACR250)-1),0)))),"")</f>
        <v/>
      </c>
      <c r="O248" s="26" t="str">
        <f t="array" ref="O248">IF($C248&lt;&gt;"",SUM(IF('Vacation Tracker'!$Q$1:$ACR$1=1,IF(RIGHT('Vacation Tracker'!$Q250:$ACR250)=O$9,IFERROR(--LEFT('Vacation Tracker'!$Q250:$ACR250,LEN('Vacation Tracker'!$Q250:$ACR250)-1),0)))),"")</f>
        <v/>
      </c>
      <c r="P248" s="26" t="str">
        <f t="array" ref="P248">IF($C248&lt;&gt;"",SUM(IF('Vacation Tracker'!$Q$1:$ACR$1=1,IF(RIGHT('Vacation Tracker'!$Q250:$ACR250)=P$9,IFERROR(--LEFT('Vacation Tracker'!$Q250:$ACR250,LEN('Vacation Tracker'!$Q250:$ACR250)-1),0)))),"")</f>
        <v/>
      </c>
      <c r="Q248" s="26" t="str">
        <f t="array" ref="Q248">IF($C248&lt;&gt;"",SUM(IF('Vacation Tracker'!$Q$1:$ACR$1=1,IF(RIGHT('Vacation Tracker'!$Q250:$ACR250)=Q$9,IFERROR(--LEFT('Vacation Tracker'!$Q250:$ACR250,LEN('Vacation Tracker'!$Q250:$ACR250)-1),0)))),"")</f>
        <v/>
      </c>
      <c r="R248" s="73" t="str">
        <f t="array" ref="R248">IF($C248&lt;&gt;"",SUM(IF('Vacation Tracker'!$Q$1:$ACR$1=1,IF(RIGHT('Vacation Tracker'!$Q250:$ACR250)=R$9,IFERROR(--LEFT('Vacation Tracker'!$Q250:$ACR250,LEN('Vacation Tracker'!$Q250:$ACR250)-1),0)))),"")</f>
        <v/>
      </c>
      <c r="S248" s="74" t="str">
        <f t="array" ref="S248">IF($C248&lt;&gt;"",SUM(IF('Vacation Tracker'!$Q$1:$ACR$1=1,IF(RIGHT('Vacation Tracker'!$Q250:$ACR250)=S$9,IFERROR(--LEFT('Vacation Tracker'!$Q250:$ACR250,LEN('Vacation Tracker'!$Q250:$ACR250)-1),0)))),"")</f>
        <v/>
      </c>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c r="EF248" s="10"/>
      <c r="EG248" s="10"/>
      <c r="EH248" s="10"/>
      <c r="EI248" s="10"/>
      <c r="EJ248" s="10"/>
      <c r="EK248" s="10"/>
      <c r="EL248" s="10"/>
      <c r="EM248" s="10"/>
      <c r="EN248" s="10"/>
      <c r="EO248" s="10"/>
      <c r="EP248" s="10"/>
      <c r="EQ248" s="10"/>
      <c r="ER248" s="10"/>
      <c r="ES248" s="10"/>
      <c r="ET248" s="10"/>
      <c r="EU248" s="10"/>
      <c r="EV248" s="10"/>
      <c r="EW248" s="10"/>
      <c r="EX248" s="10"/>
      <c r="EY248" s="10"/>
      <c r="EZ248" s="10"/>
      <c r="FA248" s="10"/>
      <c r="FB248" s="10"/>
      <c r="FC248" s="10"/>
      <c r="FD248" s="10"/>
      <c r="FE248" s="10"/>
      <c r="FF248" s="10"/>
      <c r="FG248" s="10"/>
      <c r="FH248" s="10"/>
      <c r="FI248" s="10"/>
      <c r="FJ248" s="10"/>
      <c r="FK248" s="10"/>
      <c r="FL248" s="10"/>
    </row>
    <row r="249" spans="2:168" ht="15" customHeight="1" x14ac:dyDescent="0.2">
      <c r="B249" s="23">
        <f>IF('Vacation Tracker'!B251&lt;&gt;"",'Vacation Tracker'!B251,"")</f>
        <v>240</v>
      </c>
      <c r="C249" s="24" t="str">
        <f>IF('Vacation Tracker'!C251&lt;&gt;"",'Vacation Tracker'!C251,"")</f>
        <v/>
      </c>
      <c r="D249" s="25" t="str">
        <f>IF('Vacation Tracker'!D251&lt;&gt;"",'Vacation Tracker'!D251,"")</f>
        <v/>
      </c>
      <c r="E249" s="25" t="str">
        <f>IF('Vacation Tracker'!E251&lt;&gt;"",'Vacation Tracker'!E251,"")</f>
        <v/>
      </c>
      <c r="F249" s="24" t="str">
        <f>IF('Vacation Tracker'!F251&lt;&gt;"",'Vacation Tracker'!F251,"")</f>
        <v/>
      </c>
      <c r="G249" s="24" t="str">
        <f>IF('Vacation Tracker'!G251&lt;&gt;"",'Vacation Tracker'!G251,"")</f>
        <v/>
      </c>
      <c r="H249" s="23" t="str">
        <f>IF(C249&lt;&gt;"",SUMIF('Vacation Tracker'!$Q$1:$ACR$1,1,'Vacation Tracker'!Q251:ACR251),"")</f>
        <v/>
      </c>
      <c r="I249" s="26" t="str">
        <f t="shared" si="6"/>
        <v/>
      </c>
      <c r="J249" s="72" t="str">
        <f t="shared" si="7"/>
        <v/>
      </c>
      <c r="K249" s="26" t="str">
        <f t="array" ref="K249">IF($C249&lt;&gt;"",SUM(IF('Vacation Tracker'!$Q$1:$ACR$1=1,IF(RIGHT('Vacation Tracker'!$Q251:$ACR251)=K$9,IFERROR(--LEFT('Vacation Tracker'!$Q251:$ACR251,LEN('Vacation Tracker'!$Q251:$ACR251)-1),0)))),"")</f>
        <v/>
      </c>
      <c r="L249" s="26" t="str">
        <f t="array" ref="L249">IF($C249&lt;&gt;"",SUM(IF('Vacation Tracker'!$Q$1:$ACR$1=1,IF(RIGHT('Vacation Tracker'!$Q251:$ACR251)=L$9,IFERROR(--LEFT('Vacation Tracker'!$Q251:$ACR251,LEN('Vacation Tracker'!$Q251:$ACR251)-1),0)))),"")</f>
        <v/>
      </c>
      <c r="M249" s="26" t="str">
        <f t="array" ref="M249">IF($C249&lt;&gt;"",SUM(IF('Vacation Tracker'!$Q$1:$ACR$1=1,IF(RIGHT('Vacation Tracker'!$Q251:$ACR251)=M$9,IFERROR(--LEFT('Vacation Tracker'!$Q251:$ACR251,LEN('Vacation Tracker'!$Q251:$ACR251)-1),0)))),"")</f>
        <v/>
      </c>
      <c r="N249" s="26" t="str">
        <f t="array" ref="N249">IF($C249&lt;&gt;"",SUM(IF('Vacation Tracker'!$Q$1:$ACR$1=1,IF(RIGHT('Vacation Tracker'!$Q251:$ACR251)=N$9,IFERROR(--LEFT('Vacation Tracker'!$Q251:$ACR251,LEN('Vacation Tracker'!$Q251:$ACR251)-1),0)))),"")</f>
        <v/>
      </c>
      <c r="O249" s="26" t="str">
        <f t="array" ref="O249">IF($C249&lt;&gt;"",SUM(IF('Vacation Tracker'!$Q$1:$ACR$1=1,IF(RIGHT('Vacation Tracker'!$Q251:$ACR251)=O$9,IFERROR(--LEFT('Vacation Tracker'!$Q251:$ACR251,LEN('Vacation Tracker'!$Q251:$ACR251)-1),0)))),"")</f>
        <v/>
      </c>
      <c r="P249" s="26" t="str">
        <f t="array" ref="P249">IF($C249&lt;&gt;"",SUM(IF('Vacation Tracker'!$Q$1:$ACR$1=1,IF(RIGHT('Vacation Tracker'!$Q251:$ACR251)=P$9,IFERROR(--LEFT('Vacation Tracker'!$Q251:$ACR251,LEN('Vacation Tracker'!$Q251:$ACR251)-1),0)))),"")</f>
        <v/>
      </c>
      <c r="Q249" s="26" t="str">
        <f t="array" ref="Q249">IF($C249&lt;&gt;"",SUM(IF('Vacation Tracker'!$Q$1:$ACR$1=1,IF(RIGHT('Vacation Tracker'!$Q251:$ACR251)=Q$9,IFERROR(--LEFT('Vacation Tracker'!$Q251:$ACR251,LEN('Vacation Tracker'!$Q251:$ACR251)-1),0)))),"")</f>
        <v/>
      </c>
      <c r="R249" s="73" t="str">
        <f t="array" ref="R249">IF($C249&lt;&gt;"",SUM(IF('Vacation Tracker'!$Q$1:$ACR$1=1,IF(RIGHT('Vacation Tracker'!$Q251:$ACR251)=R$9,IFERROR(--LEFT('Vacation Tracker'!$Q251:$ACR251,LEN('Vacation Tracker'!$Q251:$ACR251)-1),0)))),"")</f>
        <v/>
      </c>
      <c r="S249" s="74" t="str">
        <f t="array" ref="S249">IF($C249&lt;&gt;"",SUM(IF('Vacation Tracker'!$Q$1:$ACR$1=1,IF(RIGHT('Vacation Tracker'!$Q251:$ACR251)=S$9,IFERROR(--LEFT('Vacation Tracker'!$Q251:$ACR251,LEN('Vacation Tracker'!$Q251:$ACR251)-1),0)))),"")</f>
        <v/>
      </c>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c r="EF249" s="10"/>
      <c r="EG249" s="10"/>
      <c r="EH249" s="10"/>
      <c r="EI249" s="10"/>
      <c r="EJ249" s="10"/>
      <c r="EK249" s="10"/>
      <c r="EL249" s="10"/>
      <c r="EM249" s="10"/>
      <c r="EN249" s="10"/>
      <c r="EO249" s="10"/>
      <c r="EP249" s="10"/>
      <c r="EQ249" s="10"/>
      <c r="ER249" s="10"/>
      <c r="ES249" s="10"/>
      <c r="ET249" s="10"/>
      <c r="EU249" s="10"/>
      <c r="EV249" s="10"/>
      <c r="EW249" s="10"/>
      <c r="EX249" s="10"/>
      <c r="EY249" s="10"/>
      <c r="EZ249" s="10"/>
      <c r="FA249" s="10"/>
      <c r="FB249" s="10"/>
      <c r="FC249" s="10"/>
      <c r="FD249" s="10"/>
      <c r="FE249" s="10"/>
      <c r="FF249" s="10"/>
      <c r="FG249" s="10"/>
      <c r="FH249" s="10"/>
      <c r="FI249" s="10"/>
      <c r="FJ249" s="10"/>
      <c r="FK249" s="10"/>
      <c r="FL249" s="10"/>
    </row>
    <row r="250" spans="2:168" ht="15" customHeight="1" x14ac:dyDescent="0.2">
      <c r="B250" s="23">
        <f>IF('Vacation Tracker'!B252&lt;&gt;"",'Vacation Tracker'!B252,"")</f>
        <v>241</v>
      </c>
      <c r="C250" s="24" t="str">
        <f>IF('Vacation Tracker'!C252&lt;&gt;"",'Vacation Tracker'!C252,"")</f>
        <v/>
      </c>
      <c r="D250" s="25" t="str">
        <f>IF('Vacation Tracker'!D252&lt;&gt;"",'Vacation Tracker'!D252,"")</f>
        <v/>
      </c>
      <c r="E250" s="25" t="str">
        <f>IF('Vacation Tracker'!E252&lt;&gt;"",'Vacation Tracker'!E252,"")</f>
        <v/>
      </c>
      <c r="F250" s="24" t="str">
        <f>IF('Vacation Tracker'!F252&lt;&gt;"",'Vacation Tracker'!F252,"")</f>
        <v/>
      </c>
      <c r="G250" s="24" t="str">
        <f>IF('Vacation Tracker'!G252&lt;&gt;"",'Vacation Tracker'!G252,"")</f>
        <v/>
      </c>
      <c r="H250" s="23" t="str">
        <f>IF(C250&lt;&gt;"",SUMIF('Vacation Tracker'!$Q$1:$ACR$1,1,'Vacation Tracker'!Q252:ACR252),"")</f>
        <v/>
      </c>
      <c r="I250" s="26" t="str">
        <f t="shared" si="6"/>
        <v/>
      </c>
      <c r="J250" s="72" t="str">
        <f t="shared" si="7"/>
        <v/>
      </c>
      <c r="K250" s="26" t="str">
        <f t="array" ref="K250">IF($C250&lt;&gt;"",SUM(IF('Vacation Tracker'!$Q$1:$ACR$1=1,IF(RIGHT('Vacation Tracker'!$Q252:$ACR252)=K$9,IFERROR(--LEFT('Vacation Tracker'!$Q252:$ACR252,LEN('Vacation Tracker'!$Q252:$ACR252)-1),0)))),"")</f>
        <v/>
      </c>
      <c r="L250" s="26" t="str">
        <f t="array" ref="L250">IF($C250&lt;&gt;"",SUM(IF('Vacation Tracker'!$Q$1:$ACR$1=1,IF(RIGHT('Vacation Tracker'!$Q252:$ACR252)=L$9,IFERROR(--LEFT('Vacation Tracker'!$Q252:$ACR252,LEN('Vacation Tracker'!$Q252:$ACR252)-1),0)))),"")</f>
        <v/>
      </c>
      <c r="M250" s="26" t="str">
        <f t="array" ref="M250">IF($C250&lt;&gt;"",SUM(IF('Vacation Tracker'!$Q$1:$ACR$1=1,IF(RIGHT('Vacation Tracker'!$Q252:$ACR252)=M$9,IFERROR(--LEFT('Vacation Tracker'!$Q252:$ACR252,LEN('Vacation Tracker'!$Q252:$ACR252)-1),0)))),"")</f>
        <v/>
      </c>
      <c r="N250" s="26" t="str">
        <f t="array" ref="N250">IF($C250&lt;&gt;"",SUM(IF('Vacation Tracker'!$Q$1:$ACR$1=1,IF(RIGHT('Vacation Tracker'!$Q252:$ACR252)=N$9,IFERROR(--LEFT('Vacation Tracker'!$Q252:$ACR252,LEN('Vacation Tracker'!$Q252:$ACR252)-1),0)))),"")</f>
        <v/>
      </c>
      <c r="O250" s="26" t="str">
        <f t="array" ref="O250">IF($C250&lt;&gt;"",SUM(IF('Vacation Tracker'!$Q$1:$ACR$1=1,IF(RIGHT('Vacation Tracker'!$Q252:$ACR252)=O$9,IFERROR(--LEFT('Vacation Tracker'!$Q252:$ACR252,LEN('Vacation Tracker'!$Q252:$ACR252)-1),0)))),"")</f>
        <v/>
      </c>
      <c r="P250" s="26" t="str">
        <f t="array" ref="P250">IF($C250&lt;&gt;"",SUM(IF('Vacation Tracker'!$Q$1:$ACR$1=1,IF(RIGHT('Vacation Tracker'!$Q252:$ACR252)=P$9,IFERROR(--LEFT('Vacation Tracker'!$Q252:$ACR252,LEN('Vacation Tracker'!$Q252:$ACR252)-1),0)))),"")</f>
        <v/>
      </c>
      <c r="Q250" s="26" t="str">
        <f t="array" ref="Q250">IF($C250&lt;&gt;"",SUM(IF('Vacation Tracker'!$Q$1:$ACR$1=1,IF(RIGHT('Vacation Tracker'!$Q252:$ACR252)=Q$9,IFERROR(--LEFT('Vacation Tracker'!$Q252:$ACR252,LEN('Vacation Tracker'!$Q252:$ACR252)-1),0)))),"")</f>
        <v/>
      </c>
      <c r="R250" s="73" t="str">
        <f t="array" ref="R250">IF($C250&lt;&gt;"",SUM(IF('Vacation Tracker'!$Q$1:$ACR$1=1,IF(RIGHT('Vacation Tracker'!$Q252:$ACR252)=R$9,IFERROR(--LEFT('Vacation Tracker'!$Q252:$ACR252,LEN('Vacation Tracker'!$Q252:$ACR252)-1),0)))),"")</f>
        <v/>
      </c>
      <c r="S250" s="74" t="str">
        <f t="array" ref="S250">IF($C250&lt;&gt;"",SUM(IF('Vacation Tracker'!$Q$1:$ACR$1=1,IF(RIGHT('Vacation Tracker'!$Q252:$ACR252)=S$9,IFERROR(--LEFT('Vacation Tracker'!$Q252:$ACR252,LEN('Vacation Tracker'!$Q252:$ACR252)-1),0)))),"")</f>
        <v/>
      </c>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c r="EK250" s="10"/>
      <c r="EL250" s="10"/>
      <c r="EM250" s="10"/>
      <c r="EN250" s="10"/>
      <c r="EO250" s="10"/>
      <c r="EP250" s="10"/>
      <c r="EQ250" s="10"/>
      <c r="ER250" s="10"/>
      <c r="ES250" s="10"/>
      <c r="ET250" s="10"/>
      <c r="EU250" s="10"/>
      <c r="EV250" s="10"/>
      <c r="EW250" s="10"/>
      <c r="EX250" s="10"/>
      <c r="EY250" s="10"/>
      <c r="EZ250" s="10"/>
      <c r="FA250" s="10"/>
      <c r="FB250" s="10"/>
      <c r="FC250" s="10"/>
      <c r="FD250" s="10"/>
      <c r="FE250" s="10"/>
      <c r="FF250" s="10"/>
      <c r="FG250" s="10"/>
      <c r="FH250" s="10"/>
      <c r="FI250" s="10"/>
      <c r="FJ250" s="10"/>
      <c r="FK250" s="10"/>
      <c r="FL250" s="10"/>
    </row>
    <row r="251" spans="2:168" ht="15" customHeight="1" x14ac:dyDescent="0.2">
      <c r="B251" s="23">
        <f>IF('Vacation Tracker'!B253&lt;&gt;"",'Vacation Tracker'!B253,"")</f>
        <v>242</v>
      </c>
      <c r="C251" s="24" t="str">
        <f>IF('Vacation Tracker'!C253&lt;&gt;"",'Vacation Tracker'!C253,"")</f>
        <v/>
      </c>
      <c r="D251" s="25" t="str">
        <f>IF('Vacation Tracker'!D253&lt;&gt;"",'Vacation Tracker'!D253,"")</f>
        <v/>
      </c>
      <c r="E251" s="25" t="str">
        <f>IF('Vacation Tracker'!E253&lt;&gt;"",'Vacation Tracker'!E253,"")</f>
        <v/>
      </c>
      <c r="F251" s="24" t="str">
        <f>IF('Vacation Tracker'!F253&lt;&gt;"",'Vacation Tracker'!F253,"")</f>
        <v/>
      </c>
      <c r="G251" s="24" t="str">
        <f>IF('Vacation Tracker'!G253&lt;&gt;"",'Vacation Tracker'!G253,"")</f>
        <v/>
      </c>
      <c r="H251" s="23" t="str">
        <f>IF(C251&lt;&gt;"",SUMIF('Vacation Tracker'!$Q$1:$ACR$1,1,'Vacation Tracker'!Q253:ACR253),"")</f>
        <v/>
      </c>
      <c r="I251" s="26" t="str">
        <f t="shared" si="6"/>
        <v/>
      </c>
      <c r="J251" s="72" t="str">
        <f t="shared" si="7"/>
        <v/>
      </c>
      <c r="K251" s="26" t="str">
        <f t="array" ref="K251">IF($C251&lt;&gt;"",SUM(IF('Vacation Tracker'!$Q$1:$ACR$1=1,IF(RIGHT('Vacation Tracker'!$Q253:$ACR253)=K$9,IFERROR(--LEFT('Vacation Tracker'!$Q253:$ACR253,LEN('Vacation Tracker'!$Q253:$ACR253)-1),0)))),"")</f>
        <v/>
      </c>
      <c r="L251" s="26" t="str">
        <f t="array" ref="L251">IF($C251&lt;&gt;"",SUM(IF('Vacation Tracker'!$Q$1:$ACR$1=1,IF(RIGHT('Vacation Tracker'!$Q253:$ACR253)=L$9,IFERROR(--LEFT('Vacation Tracker'!$Q253:$ACR253,LEN('Vacation Tracker'!$Q253:$ACR253)-1),0)))),"")</f>
        <v/>
      </c>
      <c r="M251" s="26" t="str">
        <f t="array" ref="M251">IF($C251&lt;&gt;"",SUM(IF('Vacation Tracker'!$Q$1:$ACR$1=1,IF(RIGHT('Vacation Tracker'!$Q253:$ACR253)=M$9,IFERROR(--LEFT('Vacation Tracker'!$Q253:$ACR253,LEN('Vacation Tracker'!$Q253:$ACR253)-1),0)))),"")</f>
        <v/>
      </c>
      <c r="N251" s="26" t="str">
        <f t="array" ref="N251">IF($C251&lt;&gt;"",SUM(IF('Vacation Tracker'!$Q$1:$ACR$1=1,IF(RIGHT('Vacation Tracker'!$Q253:$ACR253)=N$9,IFERROR(--LEFT('Vacation Tracker'!$Q253:$ACR253,LEN('Vacation Tracker'!$Q253:$ACR253)-1),0)))),"")</f>
        <v/>
      </c>
      <c r="O251" s="26" t="str">
        <f t="array" ref="O251">IF($C251&lt;&gt;"",SUM(IF('Vacation Tracker'!$Q$1:$ACR$1=1,IF(RIGHT('Vacation Tracker'!$Q253:$ACR253)=O$9,IFERROR(--LEFT('Vacation Tracker'!$Q253:$ACR253,LEN('Vacation Tracker'!$Q253:$ACR253)-1),0)))),"")</f>
        <v/>
      </c>
      <c r="P251" s="26" t="str">
        <f t="array" ref="P251">IF($C251&lt;&gt;"",SUM(IF('Vacation Tracker'!$Q$1:$ACR$1=1,IF(RIGHT('Vacation Tracker'!$Q253:$ACR253)=P$9,IFERROR(--LEFT('Vacation Tracker'!$Q253:$ACR253,LEN('Vacation Tracker'!$Q253:$ACR253)-1),0)))),"")</f>
        <v/>
      </c>
      <c r="Q251" s="26" t="str">
        <f t="array" ref="Q251">IF($C251&lt;&gt;"",SUM(IF('Vacation Tracker'!$Q$1:$ACR$1=1,IF(RIGHT('Vacation Tracker'!$Q253:$ACR253)=Q$9,IFERROR(--LEFT('Vacation Tracker'!$Q253:$ACR253,LEN('Vacation Tracker'!$Q253:$ACR253)-1),0)))),"")</f>
        <v/>
      </c>
      <c r="R251" s="73" t="str">
        <f t="array" ref="R251">IF($C251&lt;&gt;"",SUM(IF('Vacation Tracker'!$Q$1:$ACR$1=1,IF(RIGHT('Vacation Tracker'!$Q253:$ACR253)=R$9,IFERROR(--LEFT('Vacation Tracker'!$Q253:$ACR253,LEN('Vacation Tracker'!$Q253:$ACR253)-1),0)))),"")</f>
        <v/>
      </c>
      <c r="S251" s="74" t="str">
        <f t="array" ref="S251">IF($C251&lt;&gt;"",SUM(IF('Vacation Tracker'!$Q$1:$ACR$1=1,IF(RIGHT('Vacation Tracker'!$Q253:$ACR253)=S$9,IFERROR(--LEFT('Vacation Tracker'!$Q253:$ACR253,LEN('Vacation Tracker'!$Q253:$ACR253)-1),0)))),"")</f>
        <v/>
      </c>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c r="DY251" s="10"/>
      <c r="DZ251" s="10"/>
      <c r="EA251" s="10"/>
      <c r="EB251" s="10"/>
      <c r="EC251" s="10"/>
      <c r="ED251" s="10"/>
      <c r="EE251" s="10"/>
      <c r="EF251" s="10"/>
      <c r="EG251" s="10"/>
      <c r="EH251" s="10"/>
      <c r="EI251" s="10"/>
      <c r="EJ251" s="10"/>
      <c r="EK251" s="10"/>
      <c r="EL251" s="10"/>
      <c r="EM251" s="10"/>
      <c r="EN251" s="10"/>
      <c r="EO251" s="10"/>
      <c r="EP251" s="10"/>
      <c r="EQ251" s="10"/>
      <c r="ER251" s="10"/>
      <c r="ES251" s="10"/>
      <c r="ET251" s="10"/>
      <c r="EU251" s="10"/>
      <c r="EV251" s="10"/>
      <c r="EW251" s="10"/>
      <c r="EX251" s="10"/>
      <c r="EY251" s="10"/>
      <c r="EZ251" s="10"/>
      <c r="FA251" s="10"/>
      <c r="FB251" s="10"/>
      <c r="FC251" s="10"/>
      <c r="FD251" s="10"/>
      <c r="FE251" s="10"/>
      <c r="FF251" s="10"/>
      <c r="FG251" s="10"/>
      <c r="FH251" s="10"/>
      <c r="FI251" s="10"/>
      <c r="FJ251" s="10"/>
      <c r="FK251" s="10"/>
      <c r="FL251" s="10"/>
    </row>
    <row r="252" spans="2:168" ht="15" customHeight="1" x14ac:dyDescent="0.2">
      <c r="B252" s="23">
        <f>IF('Vacation Tracker'!B254&lt;&gt;"",'Vacation Tracker'!B254,"")</f>
        <v>243</v>
      </c>
      <c r="C252" s="24" t="str">
        <f>IF('Vacation Tracker'!C254&lt;&gt;"",'Vacation Tracker'!C254,"")</f>
        <v/>
      </c>
      <c r="D252" s="25" t="str">
        <f>IF('Vacation Tracker'!D254&lt;&gt;"",'Vacation Tracker'!D254,"")</f>
        <v/>
      </c>
      <c r="E252" s="25" t="str">
        <f>IF('Vacation Tracker'!E254&lt;&gt;"",'Vacation Tracker'!E254,"")</f>
        <v/>
      </c>
      <c r="F252" s="24" t="str">
        <f>IF('Vacation Tracker'!F254&lt;&gt;"",'Vacation Tracker'!F254,"")</f>
        <v/>
      </c>
      <c r="G252" s="24" t="str">
        <f>IF('Vacation Tracker'!G254&lt;&gt;"",'Vacation Tracker'!G254,"")</f>
        <v/>
      </c>
      <c r="H252" s="23" t="str">
        <f>IF(C252&lt;&gt;"",SUMIF('Vacation Tracker'!$Q$1:$ACR$1,1,'Vacation Tracker'!Q254:ACR254),"")</f>
        <v/>
      </c>
      <c r="I252" s="26" t="str">
        <f t="shared" si="6"/>
        <v/>
      </c>
      <c r="J252" s="72" t="str">
        <f t="shared" si="7"/>
        <v/>
      </c>
      <c r="K252" s="26" t="str">
        <f t="array" ref="K252">IF($C252&lt;&gt;"",SUM(IF('Vacation Tracker'!$Q$1:$ACR$1=1,IF(RIGHT('Vacation Tracker'!$Q254:$ACR254)=K$9,IFERROR(--LEFT('Vacation Tracker'!$Q254:$ACR254,LEN('Vacation Tracker'!$Q254:$ACR254)-1),0)))),"")</f>
        <v/>
      </c>
      <c r="L252" s="26" t="str">
        <f t="array" ref="L252">IF($C252&lt;&gt;"",SUM(IF('Vacation Tracker'!$Q$1:$ACR$1=1,IF(RIGHT('Vacation Tracker'!$Q254:$ACR254)=L$9,IFERROR(--LEFT('Vacation Tracker'!$Q254:$ACR254,LEN('Vacation Tracker'!$Q254:$ACR254)-1),0)))),"")</f>
        <v/>
      </c>
      <c r="M252" s="26" t="str">
        <f t="array" ref="M252">IF($C252&lt;&gt;"",SUM(IF('Vacation Tracker'!$Q$1:$ACR$1=1,IF(RIGHT('Vacation Tracker'!$Q254:$ACR254)=M$9,IFERROR(--LEFT('Vacation Tracker'!$Q254:$ACR254,LEN('Vacation Tracker'!$Q254:$ACR254)-1),0)))),"")</f>
        <v/>
      </c>
      <c r="N252" s="26" t="str">
        <f t="array" ref="N252">IF($C252&lt;&gt;"",SUM(IF('Vacation Tracker'!$Q$1:$ACR$1=1,IF(RIGHT('Vacation Tracker'!$Q254:$ACR254)=N$9,IFERROR(--LEFT('Vacation Tracker'!$Q254:$ACR254,LEN('Vacation Tracker'!$Q254:$ACR254)-1),0)))),"")</f>
        <v/>
      </c>
      <c r="O252" s="26" t="str">
        <f t="array" ref="O252">IF($C252&lt;&gt;"",SUM(IF('Vacation Tracker'!$Q$1:$ACR$1=1,IF(RIGHT('Vacation Tracker'!$Q254:$ACR254)=O$9,IFERROR(--LEFT('Vacation Tracker'!$Q254:$ACR254,LEN('Vacation Tracker'!$Q254:$ACR254)-1),0)))),"")</f>
        <v/>
      </c>
      <c r="P252" s="26" t="str">
        <f t="array" ref="P252">IF($C252&lt;&gt;"",SUM(IF('Vacation Tracker'!$Q$1:$ACR$1=1,IF(RIGHT('Vacation Tracker'!$Q254:$ACR254)=P$9,IFERROR(--LEFT('Vacation Tracker'!$Q254:$ACR254,LEN('Vacation Tracker'!$Q254:$ACR254)-1),0)))),"")</f>
        <v/>
      </c>
      <c r="Q252" s="26" t="str">
        <f t="array" ref="Q252">IF($C252&lt;&gt;"",SUM(IF('Vacation Tracker'!$Q$1:$ACR$1=1,IF(RIGHT('Vacation Tracker'!$Q254:$ACR254)=Q$9,IFERROR(--LEFT('Vacation Tracker'!$Q254:$ACR254,LEN('Vacation Tracker'!$Q254:$ACR254)-1),0)))),"")</f>
        <v/>
      </c>
      <c r="R252" s="73" t="str">
        <f t="array" ref="R252">IF($C252&lt;&gt;"",SUM(IF('Vacation Tracker'!$Q$1:$ACR$1=1,IF(RIGHT('Vacation Tracker'!$Q254:$ACR254)=R$9,IFERROR(--LEFT('Vacation Tracker'!$Q254:$ACR254,LEN('Vacation Tracker'!$Q254:$ACR254)-1),0)))),"")</f>
        <v/>
      </c>
      <c r="S252" s="74" t="str">
        <f t="array" ref="S252">IF($C252&lt;&gt;"",SUM(IF('Vacation Tracker'!$Q$1:$ACR$1=1,IF(RIGHT('Vacation Tracker'!$Q254:$ACR254)=S$9,IFERROR(--LEFT('Vacation Tracker'!$Q254:$ACR254,LEN('Vacation Tracker'!$Q254:$ACR254)-1),0)))),"")</f>
        <v/>
      </c>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c r="EF252" s="10"/>
      <c r="EG252" s="10"/>
      <c r="EH252" s="10"/>
      <c r="EI252" s="10"/>
      <c r="EJ252" s="10"/>
      <c r="EK252" s="10"/>
      <c r="EL252" s="10"/>
      <c r="EM252" s="10"/>
      <c r="EN252" s="10"/>
      <c r="EO252" s="10"/>
      <c r="EP252" s="10"/>
      <c r="EQ252" s="10"/>
      <c r="ER252" s="10"/>
      <c r="ES252" s="10"/>
      <c r="ET252" s="10"/>
      <c r="EU252" s="10"/>
      <c r="EV252" s="10"/>
      <c r="EW252" s="10"/>
      <c r="EX252" s="10"/>
      <c r="EY252" s="10"/>
      <c r="EZ252" s="10"/>
      <c r="FA252" s="10"/>
      <c r="FB252" s="10"/>
      <c r="FC252" s="10"/>
      <c r="FD252" s="10"/>
      <c r="FE252" s="10"/>
      <c r="FF252" s="10"/>
      <c r="FG252" s="10"/>
      <c r="FH252" s="10"/>
      <c r="FI252" s="10"/>
      <c r="FJ252" s="10"/>
      <c r="FK252" s="10"/>
      <c r="FL252" s="10"/>
    </row>
    <row r="253" spans="2:168" ht="15" customHeight="1" x14ac:dyDescent="0.2">
      <c r="B253" s="23">
        <f>IF('Vacation Tracker'!B255&lt;&gt;"",'Vacation Tracker'!B255,"")</f>
        <v>244</v>
      </c>
      <c r="C253" s="24" t="str">
        <f>IF('Vacation Tracker'!C255&lt;&gt;"",'Vacation Tracker'!C255,"")</f>
        <v/>
      </c>
      <c r="D253" s="25" t="str">
        <f>IF('Vacation Tracker'!D255&lt;&gt;"",'Vacation Tracker'!D255,"")</f>
        <v/>
      </c>
      <c r="E253" s="25" t="str">
        <f>IF('Vacation Tracker'!E255&lt;&gt;"",'Vacation Tracker'!E255,"")</f>
        <v/>
      </c>
      <c r="F253" s="24" t="str">
        <f>IF('Vacation Tracker'!F255&lt;&gt;"",'Vacation Tracker'!F255,"")</f>
        <v/>
      </c>
      <c r="G253" s="24" t="str">
        <f>IF('Vacation Tracker'!G255&lt;&gt;"",'Vacation Tracker'!G255,"")</f>
        <v/>
      </c>
      <c r="H253" s="23" t="str">
        <f>IF(C253&lt;&gt;"",SUMIF('Vacation Tracker'!$Q$1:$ACR$1,1,'Vacation Tracker'!Q255:ACR255),"")</f>
        <v/>
      </c>
      <c r="I253" s="26" t="str">
        <f t="shared" si="6"/>
        <v/>
      </c>
      <c r="J253" s="72" t="str">
        <f t="shared" si="7"/>
        <v/>
      </c>
      <c r="K253" s="26" t="str">
        <f t="array" ref="K253">IF($C253&lt;&gt;"",SUM(IF('Vacation Tracker'!$Q$1:$ACR$1=1,IF(RIGHT('Vacation Tracker'!$Q255:$ACR255)=K$9,IFERROR(--LEFT('Vacation Tracker'!$Q255:$ACR255,LEN('Vacation Tracker'!$Q255:$ACR255)-1),0)))),"")</f>
        <v/>
      </c>
      <c r="L253" s="26" t="str">
        <f t="array" ref="L253">IF($C253&lt;&gt;"",SUM(IF('Vacation Tracker'!$Q$1:$ACR$1=1,IF(RIGHT('Vacation Tracker'!$Q255:$ACR255)=L$9,IFERROR(--LEFT('Vacation Tracker'!$Q255:$ACR255,LEN('Vacation Tracker'!$Q255:$ACR255)-1),0)))),"")</f>
        <v/>
      </c>
      <c r="M253" s="26" t="str">
        <f t="array" ref="M253">IF($C253&lt;&gt;"",SUM(IF('Vacation Tracker'!$Q$1:$ACR$1=1,IF(RIGHT('Vacation Tracker'!$Q255:$ACR255)=M$9,IFERROR(--LEFT('Vacation Tracker'!$Q255:$ACR255,LEN('Vacation Tracker'!$Q255:$ACR255)-1),0)))),"")</f>
        <v/>
      </c>
      <c r="N253" s="26" t="str">
        <f t="array" ref="N253">IF($C253&lt;&gt;"",SUM(IF('Vacation Tracker'!$Q$1:$ACR$1=1,IF(RIGHT('Vacation Tracker'!$Q255:$ACR255)=N$9,IFERROR(--LEFT('Vacation Tracker'!$Q255:$ACR255,LEN('Vacation Tracker'!$Q255:$ACR255)-1),0)))),"")</f>
        <v/>
      </c>
      <c r="O253" s="26" t="str">
        <f t="array" ref="O253">IF($C253&lt;&gt;"",SUM(IF('Vacation Tracker'!$Q$1:$ACR$1=1,IF(RIGHT('Vacation Tracker'!$Q255:$ACR255)=O$9,IFERROR(--LEFT('Vacation Tracker'!$Q255:$ACR255,LEN('Vacation Tracker'!$Q255:$ACR255)-1),0)))),"")</f>
        <v/>
      </c>
      <c r="P253" s="26" t="str">
        <f t="array" ref="P253">IF($C253&lt;&gt;"",SUM(IF('Vacation Tracker'!$Q$1:$ACR$1=1,IF(RIGHT('Vacation Tracker'!$Q255:$ACR255)=P$9,IFERROR(--LEFT('Vacation Tracker'!$Q255:$ACR255,LEN('Vacation Tracker'!$Q255:$ACR255)-1),0)))),"")</f>
        <v/>
      </c>
      <c r="Q253" s="26" t="str">
        <f t="array" ref="Q253">IF($C253&lt;&gt;"",SUM(IF('Vacation Tracker'!$Q$1:$ACR$1=1,IF(RIGHT('Vacation Tracker'!$Q255:$ACR255)=Q$9,IFERROR(--LEFT('Vacation Tracker'!$Q255:$ACR255,LEN('Vacation Tracker'!$Q255:$ACR255)-1),0)))),"")</f>
        <v/>
      </c>
      <c r="R253" s="73" t="str">
        <f t="array" ref="R253">IF($C253&lt;&gt;"",SUM(IF('Vacation Tracker'!$Q$1:$ACR$1=1,IF(RIGHT('Vacation Tracker'!$Q255:$ACR255)=R$9,IFERROR(--LEFT('Vacation Tracker'!$Q255:$ACR255,LEN('Vacation Tracker'!$Q255:$ACR255)-1),0)))),"")</f>
        <v/>
      </c>
      <c r="S253" s="74" t="str">
        <f t="array" ref="S253">IF($C253&lt;&gt;"",SUM(IF('Vacation Tracker'!$Q$1:$ACR$1=1,IF(RIGHT('Vacation Tracker'!$Q255:$ACR255)=S$9,IFERROR(--LEFT('Vacation Tracker'!$Q255:$ACR255,LEN('Vacation Tracker'!$Q255:$ACR255)-1),0)))),"")</f>
        <v/>
      </c>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c r="EF253" s="10"/>
      <c r="EG253" s="10"/>
      <c r="EH253" s="10"/>
      <c r="EI253" s="10"/>
      <c r="EJ253" s="10"/>
      <c r="EK253" s="10"/>
      <c r="EL253" s="10"/>
      <c r="EM253" s="10"/>
      <c r="EN253" s="10"/>
      <c r="EO253" s="10"/>
      <c r="EP253" s="10"/>
      <c r="EQ253" s="10"/>
      <c r="ER253" s="10"/>
      <c r="ES253" s="10"/>
      <c r="ET253" s="10"/>
      <c r="EU253" s="10"/>
      <c r="EV253" s="10"/>
      <c r="EW253" s="10"/>
      <c r="EX253" s="10"/>
      <c r="EY253" s="10"/>
      <c r="EZ253" s="10"/>
      <c r="FA253" s="10"/>
      <c r="FB253" s="10"/>
      <c r="FC253" s="10"/>
      <c r="FD253" s="10"/>
      <c r="FE253" s="10"/>
      <c r="FF253" s="10"/>
      <c r="FG253" s="10"/>
      <c r="FH253" s="10"/>
      <c r="FI253" s="10"/>
      <c r="FJ253" s="10"/>
      <c r="FK253" s="10"/>
      <c r="FL253" s="10"/>
    </row>
    <row r="254" spans="2:168" ht="15" customHeight="1" x14ac:dyDescent="0.2">
      <c r="B254" s="23">
        <f>IF('Vacation Tracker'!B256&lt;&gt;"",'Vacation Tracker'!B256,"")</f>
        <v>245</v>
      </c>
      <c r="C254" s="24" t="str">
        <f>IF('Vacation Tracker'!C256&lt;&gt;"",'Vacation Tracker'!C256,"")</f>
        <v/>
      </c>
      <c r="D254" s="25" t="str">
        <f>IF('Vacation Tracker'!D256&lt;&gt;"",'Vacation Tracker'!D256,"")</f>
        <v/>
      </c>
      <c r="E254" s="25" t="str">
        <f>IF('Vacation Tracker'!E256&lt;&gt;"",'Vacation Tracker'!E256,"")</f>
        <v/>
      </c>
      <c r="F254" s="24" t="str">
        <f>IF('Vacation Tracker'!F256&lt;&gt;"",'Vacation Tracker'!F256,"")</f>
        <v/>
      </c>
      <c r="G254" s="24" t="str">
        <f>IF('Vacation Tracker'!G256&lt;&gt;"",'Vacation Tracker'!G256,"")</f>
        <v/>
      </c>
      <c r="H254" s="23" t="str">
        <f>IF(C254&lt;&gt;"",SUMIF('Vacation Tracker'!$Q$1:$ACR$1,1,'Vacation Tracker'!Q256:ACR256),"")</f>
        <v/>
      </c>
      <c r="I254" s="26" t="str">
        <f t="shared" si="6"/>
        <v/>
      </c>
      <c r="J254" s="72" t="str">
        <f t="shared" si="7"/>
        <v/>
      </c>
      <c r="K254" s="26" t="str">
        <f t="array" ref="K254">IF($C254&lt;&gt;"",SUM(IF('Vacation Tracker'!$Q$1:$ACR$1=1,IF(RIGHT('Vacation Tracker'!$Q256:$ACR256)=K$9,IFERROR(--LEFT('Vacation Tracker'!$Q256:$ACR256,LEN('Vacation Tracker'!$Q256:$ACR256)-1),0)))),"")</f>
        <v/>
      </c>
      <c r="L254" s="26" t="str">
        <f t="array" ref="L254">IF($C254&lt;&gt;"",SUM(IF('Vacation Tracker'!$Q$1:$ACR$1=1,IF(RIGHT('Vacation Tracker'!$Q256:$ACR256)=L$9,IFERROR(--LEFT('Vacation Tracker'!$Q256:$ACR256,LEN('Vacation Tracker'!$Q256:$ACR256)-1),0)))),"")</f>
        <v/>
      </c>
      <c r="M254" s="26" t="str">
        <f t="array" ref="M254">IF($C254&lt;&gt;"",SUM(IF('Vacation Tracker'!$Q$1:$ACR$1=1,IF(RIGHT('Vacation Tracker'!$Q256:$ACR256)=M$9,IFERROR(--LEFT('Vacation Tracker'!$Q256:$ACR256,LEN('Vacation Tracker'!$Q256:$ACR256)-1),0)))),"")</f>
        <v/>
      </c>
      <c r="N254" s="26" t="str">
        <f t="array" ref="N254">IF($C254&lt;&gt;"",SUM(IF('Vacation Tracker'!$Q$1:$ACR$1=1,IF(RIGHT('Vacation Tracker'!$Q256:$ACR256)=N$9,IFERROR(--LEFT('Vacation Tracker'!$Q256:$ACR256,LEN('Vacation Tracker'!$Q256:$ACR256)-1),0)))),"")</f>
        <v/>
      </c>
      <c r="O254" s="26" t="str">
        <f t="array" ref="O254">IF($C254&lt;&gt;"",SUM(IF('Vacation Tracker'!$Q$1:$ACR$1=1,IF(RIGHT('Vacation Tracker'!$Q256:$ACR256)=O$9,IFERROR(--LEFT('Vacation Tracker'!$Q256:$ACR256,LEN('Vacation Tracker'!$Q256:$ACR256)-1),0)))),"")</f>
        <v/>
      </c>
      <c r="P254" s="26" t="str">
        <f t="array" ref="P254">IF($C254&lt;&gt;"",SUM(IF('Vacation Tracker'!$Q$1:$ACR$1=1,IF(RIGHT('Vacation Tracker'!$Q256:$ACR256)=P$9,IFERROR(--LEFT('Vacation Tracker'!$Q256:$ACR256,LEN('Vacation Tracker'!$Q256:$ACR256)-1),0)))),"")</f>
        <v/>
      </c>
      <c r="Q254" s="26" t="str">
        <f t="array" ref="Q254">IF($C254&lt;&gt;"",SUM(IF('Vacation Tracker'!$Q$1:$ACR$1=1,IF(RIGHT('Vacation Tracker'!$Q256:$ACR256)=Q$9,IFERROR(--LEFT('Vacation Tracker'!$Q256:$ACR256,LEN('Vacation Tracker'!$Q256:$ACR256)-1),0)))),"")</f>
        <v/>
      </c>
      <c r="R254" s="73" t="str">
        <f t="array" ref="R254">IF($C254&lt;&gt;"",SUM(IF('Vacation Tracker'!$Q$1:$ACR$1=1,IF(RIGHT('Vacation Tracker'!$Q256:$ACR256)=R$9,IFERROR(--LEFT('Vacation Tracker'!$Q256:$ACR256,LEN('Vacation Tracker'!$Q256:$ACR256)-1),0)))),"")</f>
        <v/>
      </c>
      <c r="S254" s="74" t="str">
        <f t="array" ref="S254">IF($C254&lt;&gt;"",SUM(IF('Vacation Tracker'!$Q$1:$ACR$1=1,IF(RIGHT('Vacation Tracker'!$Q256:$ACR256)=S$9,IFERROR(--LEFT('Vacation Tracker'!$Q256:$ACR256,LEN('Vacation Tracker'!$Q256:$ACR256)-1),0)))),"")</f>
        <v/>
      </c>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c r="EF254" s="10"/>
      <c r="EG254" s="10"/>
      <c r="EH254" s="10"/>
      <c r="EI254" s="10"/>
      <c r="EJ254" s="10"/>
      <c r="EK254" s="10"/>
      <c r="EL254" s="10"/>
      <c r="EM254" s="10"/>
      <c r="EN254" s="10"/>
      <c r="EO254" s="10"/>
      <c r="EP254" s="10"/>
      <c r="EQ254" s="10"/>
      <c r="ER254" s="10"/>
      <c r="ES254" s="10"/>
      <c r="ET254" s="10"/>
      <c r="EU254" s="10"/>
      <c r="EV254" s="10"/>
      <c r="EW254" s="10"/>
      <c r="EX254" s="10"/>
      <c r="EY254" s="10"/>
      <c r="EZ254" s="10"/>
      <c r="FA254" s="10"/>
      <c r="FB254" s="10"/>
      <c r="FC254" s="10"/>
      <c r="FD254" s="10"/>
      <c r="FE254" s="10"/>
      <c r="FF254" s="10"/>
      <c r="FG254" s="10"/>
      <c r="FH254" s="10"/>
      <c r="FI254" s="10"/>
      <c r="FJ254" s="10"/>
      <c r="FK254" s="10"/>
      <c r="FL254" s="10"/>
    </row>
    <row r="255" spans="2:168" ht="15" customHeight="1" x14ac:dyDescent="0.2">
      <c r="B255" s="23">
        <f>IF('Vacation Tracker'!B257&lt;&gt;"",'Vacation Tracker'!B257,"")</f>
        <v>246</v>
      </c>
      <c r="C255" s="24" t="str">
        <f>IF('Vacation Tracker'!C257&lt;&gt;"",'Vacation Tracker'!C257,"")</f>
        <v/>
      </c>
      <c r="D255" s="25" t="str">
        <f>IF('Vacation Tracker'!D257&lt;&gt;"",'Vacation Tracker'!D257,"")</f>
        <v/>
      </c>
      <c r="E255" s="25" t="str">
        <f>IF('Vacation Tracker'!E257&lt;&gt;"",'Vacation Tracker'!E257,"")</f>
        <v/>
      </c>
      <c r="F255" s="24" t="str">
        <f>IF('Vacation Tracker'!F257&lt;&gt;"",'Vacation Tracker'!F257,"")</f>
        <v/>
      </c>
      <c r="G255" s="24" t="str">
        <f>IF('Vacation Tracker'!G257&lt;&gt;"",'Vacation Tracker'!G257,"")</f>
        <v/>
      </c>
      <c r="H255" s="23" t="str">
        <f>IF(C255&lt;&gt;"",SUMIF('Vacation Tracker'!$Q$1:$ACR$1,1,'Vacation Tracker'!Q257:ACR257),"")</f>
        <v/>
      </c>
      <c r="I255" s="26" t="str">
        <f t="shared" si="6"/>
        <v/>
      </c>
      <c r="J255" s="72" t="str">
        <f t="shared" si="7"/>
        <v/>
      </c>
      <c r="K255" s="26" t="str">
        <f t="array" ref="K255">IF($C255&lt;&gt;"",SUM(IF('Vacation Tracker'!$Q$1:$ACR$1=1,IF(RIGHT('Vacation Tracker'!$Q257:$ACR257)=K$9,IFERROR(--LEFT('Vacation Tracker'!$Q257:$ACR257,LEN('Vacation Tracker'!$Q257:$ACR257)-1),0)))),"")</f>
        <v/>
      </c>
      <c r="L255" s="26" t="str">
        <f t="array" ref="L255">IF($C255&lt;&gt;"",SUM(IF('Vacation Tracker'!$Q$1:$ACR$1=1,IF(RIGHT('Vacation Tracker'!$Q257:$ACR257)=L$9,IFERROR(--LEFT('Vacation Tracker'!$Q257:$ACR257,LEN('Vacation Tracker'!$Q257:$ACR257)-1),0)))),"")</f>
        <v/>
      </c>
      <c r="M255" s="26" t="str">
        <f t="array" ref="M255">IF($C255&lt;&gt;"",SUM(IF('Vacation Tracker'!$Q$1:$ACR$1=1,IF(RIGHT('Vacation Tracker'!$Q257:$ACR257)=M$9,IFERROR(--LEFT('Vacation Tracker'!$Q257:$ACR257,LEN('Vacation Tracker'!$Q257:$ACR257)-1),0)))),"")</f>
        <v/>
      </c>
      <c r="N255" s="26" t="str">
        <f t="array" ref="N255">IF($C255&lt;&gt;"",SUM(IF('Vacation Tracker'!$Q$1:$ACR$1=1,IF(RIGHT('Vacation Tracker'!$Q257:$ACR257)=N$9,IFERROR(--LEFT('Vacation Tracker'!$Q257:$ACR257,LEN('Vacation Tracker'!$Q257:$ACR257)-1),0)))),"")</f>
        <v/>
      </c>
      <c r="O255" s="26" t="str">
        <f t="array" ref="O255">IF($C255&lt;&gt;"",SUM(IF('Vacation Tracker'!$Q$1:$ACR$1=1,IF(RIGHT('Vacation Tracker'!$Q257:$ACR257)=O$9,IFERROR(--LEFT('Vacation Tracker'!$Q257:$ACR257,LEN('Vacation Tracker'!$Q257:$ACR257)-1),0)))),"")</f>
        <v/>
      </c>
      <c r="P255" s="26" t="str">
        <f t="array" ref="P255">IF($C255&lt;&gt;"",SUM(IF('Vacation Tracker'!$Q$1:$ACR$1=1,IF(RIGHT('Vacation Tracker'!$Q257:$ACR257)=P$9,IFERROR(--LEFT('Vacation Tracker'!$Q257:$ACR257,LEN('Vacation Tracker'!$Q257:$ACR257)-1),0)))),"")</f>
        <v/>
      </c>
      <c r="Q255" s="26" t="str">
        <f t="array" ref="Q255">IF($C255&lt;&gt;"",SUM(IF('Vacation Tracker'!$Q$1:$ACR$1=1,IF(RIGHT('Vacation Tracker'!$Q257:$ACR257)=Q$9,IFERROR(--LEFT('Vacation Tracker'!$Q257:$ACR257,LEN('Vacation Tracker'!$Q257:$ACR257)-1),0)))),"")</f>
        <v/>
      </c>
      <c r="R255" s="73" t="str">
        <f t="array" ref="R255">IF($C255&lt;&gt;"",SUM(IF('Vacation Tracker'!$Q$1:$ACR$1=1,IF(RIGHT('Vacation Tracker'!$Q257:$ACR257)=R$9,IFERROR(--LEFT('Vacation Tracker'!$Q257:$ACR257,LEN('Vacation Tracker'!$Q257:$ACR257)-1),0)))),"")</f>
        <v/>
      </c>
      <c r="S255" s="74" t="str">
        <f t="array" ref="S255">IF($C255&lt;&gt;"",SUM(IF('Vacation Tracker'!$Q$1:$ACR$1=1,IF(RIGHT('Vacation Tracker'!$Q257:$ACR257)=S$9,IFERROR(--LEFT('Vacation Tracker'!$Q257:$ACR257,LEN('Vacation Tracker'!$Q257:$ACR257)-1),0)))),"")</f>
        <v/>
      </c>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c r="EF255" s="10"/>
      <c r="EG255" s="10"/>
      <c r="EH255" s="10"/>
      <c r="EI255" s="10"/>
      <c r="EJ255" s="10"/>
      <c r="EK255" s="10"/>
      <c r="EL255" s="10"/>
      <c r="EM255" s="10"/>
      <c r="EN255" s="10"/>
      <c r="EO255" s="10"/>
      <c r="EP255" s="10"/>
      <c r="EQ255" s="10"/>
      <c r="ER255" s="10"/>
      <c r="ES255" s="10"/>
      <c r="ET255" s="10"/>
      <c r="EU255" s="10"/>
      <c r="EV255" s="10"/>
      <c r="EW255" s="10"/>
      <c r="EX255" s="10"/>
      <c r="EY255" s="10"/>
      <c r="EZ255" s="10"/>
      <c r="FA255" s="10"/>
      <c r="FB255" s="10"/>
      <c r="FC255" s="10"/>
      <c r="FD255" s="10"/>
      <c r="FE255" s="10"/>
      <c r="FF255" s="10"/>
      <c r="FG255" s="10"/>
      <c r="FH255" s="10"/>
      <c r="FI255" s="10"/>
      <c r="FJ255" s="10"/>
      <c r="FK255" s="10"/>
      <c r="FL255" s="10"/>
    </row>
    <row r="256" spans="2:168" ht="15" customHeight="1" x14ac:dyDescent="0.2">
      <c r="B256" s="23">
        <f>IF('Vacation Tracker'!B258&lt;&gt;"",'Vacation Tracker'!B258,"")</f>
        <v>247</v>
      </c>
      <c r="C256" s="24" t="str">
        <f>IF('Vacation Tracker'!C258&lt;&gt;"",'Vacation Tracker'!C258,"")</f>
        <v/>
      </c>
      <c r="D256" s="25" t="str">
        <f>IF('Vacation Tracker'!D258&lt;&gt;"",'Vacation Tracker'!D258,"")</f>
        <v/>
      </c>
      <c r="E256" s="25" t="str">
        <f>IF('Vacation Tracker'!E258&lt;&gt;"",'Vacation Tracker'!E258,"")</f>
        <v/>
      </c>
      <c r="F256" s="24" t="str">
        <f>IF('Vacation Tracker'!F258&lt;&gt;"",'Vacation Tracker'!F258,"")</f>
        <v/>
      </c>
      <c r="G256" s="24" t="str">
        <f>IF('Vacation Tracker'!G258&lt;&gt;"",'Vacation Tracker'!G258,"")</f>
        <v/>
      </c>
      <c r="H256" s="23" t="str">
        <f>IF(C256&lt;&gt;"",SUMIF('Vacation Tracker'!$Q$1:$ACR$1,1,'Vacation Tracker'!Q258:ACR258),"")</f>
        <v/>
      </c>
      <c r="I256" s="26" t="str">
        <f t="shared" si="6"/>
        <v/>
      </c>
      <c r="J256" s="72" t="str">
        <f t="shared" si="7"/>
        <v/>
      </c>
      <c r="K256" s="26" t="str">
        <f t="array" ref="K256">IF($C256&lt;&gt;"",SUM(IF('Vacation Tracker'!$Q$1:$ACR$1=1,IF(RIGHT('Vacation Tracker'!$Q258:$ACR258)=K$9,IFERROR(--LEFT('Vacation Tracker'!$Q258:$ACR258,LEN('Vacation Tracker'!$Q258:$ACR258)-1),0)))),"")</f>
        <v/>
      </c>
      <c r="L256" s="26" t="str">
        <f t="array" ref="L256">IF($C256&lt;&gt;"",SUM(IF('Vacation Tracker'!$Q$1:$ACR$1=1,IF(RIGHT('Vacation Tracker'!$Q258:$ACR258)=L$9,IFERROR(--LEFT('Vacation Tracker'!$Q258:$ACR258,LEN('Vacation Tracker'!$Q258:$ACR258)-1),0)))),"")</f>
        <v/>
      </c>
      <c r="M256" s="26" t="str">
        <f t="array" ref="M256">IF($C256&lt;&gt;"",SUM(IF('Vacation Tracker'!$Q$1:$ACR$1=1,IF(RIGHT('Vacation Tracker'!$Q258:$ACR258)=M$9,IFERROR(--LEFT('Vacation Tracker'!$Q258:$ACR258,LEN('Vacation Tracker'!$Q258:$ACR258)-1),0)))),"")</f>
        <v/>
      </c>
      <c r="N256" s="26" t="str">
        <f t="array" ref="N256">IF($C256&lt;&gt;"",SUM(IF('Vacation Tracker'!$Q$1:$ACR$1=1,IF(RIGHT('Vacation Tracker'!$Q258:$ACR258)=N$9,IFERROR(--LEFT('Vacation Tracker'!$Q258:$ACR258,LEN('Vacation Tracker'!$Q258:$ACR258)-1),0)))),"")</f>
        <v/>
      </c>
      <c r="O256" s="26" t="str">
        <f t="array" ref="O256">IF($C256&lt;&gt;"",SUM(IF('Vacation Tracker'!$Q$1:$ACR$1=1,IF(RIGHT('Vacation Tracker'!$Q258:$ACR258)=O$9,IFERROR(--LEFT('Vacation Tracker'!$Q258:$ACR258,LEN('Vacation Tracker'!$Q258:$ACR258)-1),0)))),"")</f>
        <v/>
      </c>
      <c r="P256" s="26" t="str">
        <f t="array" ref="P256">IF($C256&lt;&gt;"",SUM(IF('Vacation Tracker'!$Q$1:$ACR$1=1,IF(RIGHT('Vacation Tracker'!$Q258:$ACR258)=P$9,IFERROR(--LEFT('Vacation Tracker'!$Q258:$ACR258,LEN('Vacation Tracker'!$Q258:$ACR258)-1),0)))),"")</f>
        <v/>
      </c>
      <c r="Q256" s="26" t="str">
        <f t="array" ref="Q256">IF($C256&lt;&gt;"",SUM(IF('Vacation Tracker'!$Q$1:$ACR$1=1,IF(RIGHT('Vacation Tracker'!$Q258:$ACR258)=Q$9,IFERROR(--LEFT('Vacation Tracker'!$Q258:$ACR258,LEN('Vacation Tracker'!$Q258:$ACR258)-1),0)))),"")</f>
        <v/>
      </c>
      <c r="R256" s="73" t="str">
        <f t="array" ref="R256">IF($C256&lt;&gt;"",SUM(IF('Vacation Tracker'!$Q$1:$ACR$1=1,IF(RIGHT('Vacation Tracker'!$Q258:$ACR258)=R$9,IFERROR(--LEFT('Vacation Tracker'!$Q258:$ACR258,LEN('Vacation Tracker'!$Q258:$ACR258)-1),0)))),"")</f>
        <v/>
      </c>
      <c r="S256" s="74" t="str">
        <f t="array" ref="S256">IF($C256&lt;&gt;"",SUM(IF('Vacation Tracker'!$Q$1:$ACR$1=1,IF(RIGHT('Vacation Tracker'!$Q258:$ACR258)=S$9,IFERROR(--LEFT('Vacation Tracker'!$Q258:$ACR258,LEN('Vacation Tracker'!$Q258:$ACR258)-1),0)))),"")</f>
        <v/>
      </c>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c r="EF256" s="10"/>
      <c r="EG256" s="10"/>
      <c r="EH256" s="10"/>
      <c r="EI256" s="10"/>
      <c r="EJ256" s="10"/>
      <c r="EK256" s="10"/>
      <c r="EL256" s="10"/>
      <c r="EM256" s="10"/>
      <c r="EN256" s="10"/>
      <c r="EO256" s="10"/>
      <c r="EP256" s="10"/>
      <c r="EQ256" s="10"/>
      <c r="ER256" s="10"/>
      <c r="ES256" s="10"/>
      <c r="ET256" s="10"/>
      <c r="EU256" s="10"/>
      <c r="EV256" s="10"/>
      <c r="EW256" s="10"/>
      <c r="EX256" s="10"/>
      <c r="EY256" s="10"/>
      <c r="EZ256" s="10"/>
      <c r="FA256" s="10"/>
      <c r="FB256" s="10"/>
      <c r="FC256" s="10"/>
      <c r="FD256" s="10"/>
      <c r="FE256" s="10"/>
      <c r="FF256" s="10"/>
      <c r="FG256" s="10"/>
      <c r="FH256" s="10"/>
      <c r="FI256" s="10"/>
      <c r="FJ256" s="10"/>
      <c r="FK256" s="10"/>
      <c r="FL256" s="10"/>
    </row>
    <row r="257" spans="2:168" ht="15" customHeight="1" x14ac:dyDescent="0.2">
      <c r="B257" s="23">
        <f>IF('Vacation Tracker'!B259&lt;&gt;"",'Vacation Tracker'!B259,"")</f>
        <v>248</v>
      </c>
      <c r="C257" s="24" t="str">
        <f>IF('Vacation Tracker'!C259&lt;&gt;"",'Vacation Tracker'!C259,"")</f>
        <v/>
      </c>
      <c r="D257" s="25" t="str">
        <f>IF('Vacation Tracker'!D259&lt;&gt;"",'Vacation Tracker'!D259,"")</f>
        <v/>
      </c>
      <c r="E257" s="25" t="str">
        <f>IF('Vacation Tracker'!E259&lt;&gt;"",'Vacation Tracker'!E259,"")</f>
        <v/>
      </c>
      <c r="F257" s="24" t="str">
        <f>IF('Vacation Tracker'!F259&lt;&gt;"",'Vacation Tracker'!F259,"")</f>
        <v/>
      </c>
      <c r="G257" s="24" t="str">
        <f>IF('Vacation Tracker'!G259&lt;&gt;"",'Vacation Tracker'!G259,"")</f>
        <v/>
      </c>
      <c r="H257" s="23" t="str">
        <f>IF(C257&lt;&gt;"",SUMIF('Vacation Tracker'!$Q$1:$ACR$1,1,'Vacation Tracker'!Q259:ACR259),"")</f>
        <v/>
      </c>
      <c r="I257" s="26" t="str">
        <f t="shared" si="6"/>
        <v/>
      </c>
      <c r="J257" s="72" t="str">
        <f t="shared" si="7"/>
        <v/>
      </c>
      <c r="K257" s="26" t="str">
        <f t="array" ref="K257">IF($C257&lt;&gt;"",SUM(IF('Vacation Tracker'!$Q$1:$ACR$1=1,IF(RIGHT('Vacation Tracker'!$Q259:$ACR259)=K$9,IFERROR(--LEFT('Vacation Tracker'!$Q259:$ACR259,LEN('Vacation Tracker'!$Q259:$ACR259)-1),0)))),"")</f>
        <v/>
      </c>
      <c r="L257" s="26" t="str">
        <f t="array" ref="L257">IF($C257&lt;&gt;"",SUM(IF('Vacation Tracker'!$Q$1:$ACR$1=1,IF(RIGHT('Vacation Tracker'!$Q259:$ACR259)=L$9,IFERROR(--LEFT('Vacation Tracker'!$Q259:$ACR259,LEN('Vacation Tracker'!$Q259:$ACR259)-1),0)))),"")</f>
        <v/>
      </c>
      <c r="M257" s="26" t="str">
        <f t="array" ref="M257">IF($C257&lt;&gt;"",SUM(IF('Vacation Tracker'!$Q$1:$ACR$1=1,IF(RIGHT('Vacation Tracker'!$Q259:$ACR259)=M$9,IFERROR(--LEFT('Vacation Tracker'!$Q259:$ACR259,LEN('Vacation Tracker'!$Q259:$ACR259)-1),0)))),"")</f>
        <v/>
      </c>
      <c r="N257" s="26" t="str">
        <f t="array" ref="N257">IF($C257&lt;&gt;"",SUM(IF('Vacation Tracker'!$Q$1:$ACR$1=1,IF(RIGHT('Vacation Tracker'!$Q259:$ACR259)=N$9,IFERROR(--LEFT('Vacation Tracker'!$Q259:$ACR259,LEN('Vacation Tracker'!$Q259:$ACR259)-1),0)))),"")</f>
        <v/>
      </c>
      <c r="O257" s="26" t="str">
        <f t="array" ref="O257">IF($C257&lt;&gt;"",SUM(IF('Vacation Tracker'!$Q$1:$ACR$1=1,IF(RIGHT('Vacation Tracker'!$Q259:$ACR259)=O$9,IFERROR(--LEFT('Vacation Tracker'!$Q259:$ACR259,LEN('Vacation Tracker'!$Q259:$ACR259)-1),0)))),"")</f>
        <v/>
      </c>
      <c r="P257" s="26" t="str">
        <f t="array" ref="P257">IF($C257&lt;&gt;"",SUM(IF('Vacation Tracker'!$Q$1:$ACR$1=1,IF(RIGHT('Vacation Tracker'!$Q259:$ACR259)=P$9,IFERROR(--LEFT('Vacation Tracker'!$Q259:$ACR259,LEN('Vacation Tracker'!$Q259:$ACR259)-1),0)))),"")</f>
        <v/>
      </c>
      <c r="Q257" s="26" t="str">
        <f t="array" ref="Q257">IF($C257&lt;&gt;"",SUM(IF('Vacation Tracker'!$Q$1:$ACR$1=1,IF(RIGHT('Vacation Tracker'!$Q259:$ACR259)=Q$9,IFERROR(--LEFT('Vacation Tracker'!$Q259:$ACR259,LEN('Vacation Tracker'!$Q259:$ACR259)-1),0)))),"")</f>
        <v/>
      </c>
      <c r="R257" s="73" t="str">
        <f t="array" ref="R257">IF($C257&lt;&gt;"",SUM(IF('Vacation Tracker'!$Q$1:$ACR$1=1,IF(RIGHT('Vacation Tracker'!$Q259:$ACR259)=R$9,IFERROR(--LEFT('Vacation Tracker'!$Q259:$ACR259,LEN('Vacation Tracker'!$Q259:$ACR259)-1),0)))),"")</f>
        <v/>
      </c>
      <c r="S257" s="74" t="str">
        <f t="array" ref="S257">IF($C257&lt;&gt;"",SUM(IF('Vacation Tracker'!$Q$1:$ACR$1=1,IF(RIGHT('Vacation Tracker'!$Q259:$ACR259)=S$9,IFERROR(--LEFT('Vacation Tracker'!$Q259:$ACR259,LEN('Vacation Tracker'!$Q259:$ACR259)-1),0)))),"")</f>
        <v/>
      </c>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c r="EF257" s="10"/>
      <c r="EG257" s="10"/>
      <c r="EH257" s="10"/>
      <c r="EI257" s="10"/>
      <c r="EJ257" s="10"/>
      <c r="EK257" s="10"/>
      <c r="EL257" s="10"/>
      <c r="EM257" s="10"/>
      <c r="EN257" s="10"/>
      <c r="EO257" s="10"/>
      <c r="EP257" s="10"/>
      <c r="EQ257" s="10"/>
      <c r="ER257" s="10"/>
      <c r="ES257" s="10"/>
      <c r="ET257" s="10"/>
      <c r="EU257" s="10"/>
      <c r="EV257" s="10"/>
      <c r="EW257" s="10"/>
      <c r="EX257" s="10"/>
      <c r="EY257" s="10"/>
      <c r="EZ257" s="10"/>
      <c r="FA257" s="10"/>
      <c r="FB257" s="10"/>
      <c r="FC257" s="10"/>
      <c r="FD257" s="10"/>
      <c r="FE257" s="10"/>
      <c r="FF257" s="10"/>
      <c r="FG257" s="10"/>
      <c r="FH257" s="10"/>
      <c r="FI257" s="10"/>
      <c r="FJ257" s="10"/>
      <c r="FK257" s="10"/>
      <c r="FL257" s="10"/>
    </row>
    <row r="258" spans="2:168" ht="15" customHeight="1" x14ac:dyDescent="0.2">
      <c r="B258" s="23">
        <f>IF('Vacation Tracker'!B260&lt;&gt;"",'Vacation Tracker'!B260,"")</f>
        <v>249</v>
      </c>
      <c r="C258" s="24" t="str">
        <f>IF('Vacation Tracker'!C260&lt;&gt;"",'Vacation Tracker'!C260,"")</f>
        <v/>
      </c>
      <c r="D258" s="25" t="str">
        <f>IF('Vacation Tracker'!D260&lt;&gt;"",'Vacation Tracker'!D260,"")</f>
        <v/>
      </c>
      <c r="E258" s="25" t="str">
        <f>IF('Vacation Tracker'!E260&lt;&gt;"",'Vacation Tracker'!E260,"")</f>
        <v/>
      </c>
      <c r="F258" s="24" t="str">
        <f>IF('Vacation Tracker'!F260&lt;&gt;"",'Vacation Tracker'!F260,"")</f>
        <v/>
      </c>
      <c r="G258" s="24" t="str">
        <f>IF('Vacation Tracker'!G260&lt;&gt;"",'Vacation Tracker'!G260,"")</f>
        <v/>
      </c>
      <c r="H258" s="23" t="str">
        <f>IF(C258&lt;&gt;"",SUMIF('Vacation Tracker'!$Q$1:$ACR$1,1,'Vacation Tracker'!Q260:ACR260),"")</f>
        <v/>
      </c>
      <c r="I258" s="26" t="str">
        <f t="shared" si="6"/>
        <v/>
      </c>
      <c r="J258" s="72" t="str">
        <f t="shared" si="7"/>
        <v/>
      </c>
      <c r="K258" s="26" t="str">
        <f t="array" ref="K258">IF($C258&lt;&gt;"",SUM(IF('Vacation Tracker'!$Q$1:$ACR$1=1,IF(RIGHT('Vacation Tracker'!$Q260:$ACR260)=K$9,IFERROR(--LEFT('Vacation Tracker'!$Q260:$ACR260,LEN('Vacation Tracker'!$Q260:$ACR260)-1),0)))),"")</f>
        <v/>
      </c>
      <c r="L258" s="26" t="str">
        <f t="array" ref="L258">IF($C258&lt;&gt;"",SUM(IF('Vacation Tracker'!$Q$1:$ACR$1=1,IF(RIGHT('Vacation Tracker'!$Q260:$ACR260)=L$9,IFERROR(--LEFT('Vacation Tracker'!$Q260:$ACR260,LEN('Vacation Tracker'!$Q260:$ACR260)-1),0)))),"")</f>
        <v/>
      </c>
      <c r="M258" s="26" t="str">
        <f t="array" ref="M258">IF($C258&lt;&gt;"",SUM(IF('Vacation Tracker'!$Q$1:$ACR$1=1,IF(RIGHT('Vacation Tracker'!$Q260:$ACR260)=M$9,IFERROR(--LEFT('Vacation Tracker'!$Q260:$ACR260,LEN('Vacation Tracker'!$Q260:$ACR260)-1),0)))),"")</f>
        <v/>
      </c>
      <c r="N258" s="26" t="str">
        <f t="array" ref="N258">IF($C258&lt;&gt;"",SUM(IF('Vacation Tracker'!$Q$1:$ACR$1=1,IF(RIGHT('Vacation Tracker'!$Q260:$ACR260)=N$9,IFERROR(--LEFT('Vacation Tracker'!$Q260:$ACR260,LEN('Vacation Tracker'!$Q260:$ACR260)-1),0)))),"")</f>
        <v/>
      </c>
      <c r="O258" s="26" t="str">
        <f t="array" ref="O258">IF($C258&lt;&gt;"",SUM(IF('Vacation Tracker'!$Q$1:$ACR$1=1,IF(RIGHT('Vacation Tracker'!$Q260:$ACR260)=O$9,IFERROR(--LEFT('Vacation Tracker'!$Q260:$ACR260,LEN('Vacation Tracker'!$Q260:$ACR260)-1),0)))),"")</f>
        <v/>
      </c>
      <c r="P258" s="26" t="str">
        <f t="array" ref="P258">IF($C258&lt;&gt;"",SUM(IF('Vacation Tracker'!$Q$1:$ACR$1=1,IF(RIGHT('Vacation Tracker'!$Q260:$ACR260)=P$9,IFERROR(--LEFT('Vacation Tracker'!$Q260:$ACR260,LEN('Vacation Tracker'!$Q260:$ACR260)-1),0)))),"")</f>
        <v/>
      </c>
      <c r="Q258" s="26" t="str">
        <f t="array" ref="Q258">IF($C258&lt;&gt;"",SUM(IF('Vacation Tracker'!$Q$1:$ACR$1=1,IF(RIGHT('Vacation Tracker'!$Q260:$ACR260)=Q$9,IFERROR(--LEFT('Vacation Tracker'!$Q260:$ACR260,LEN('Vacation Tracker'!$Q260:$ACR260)-1),0)))),"")</f>
        <v/>
      </c>
      <c r="R258" s="73" t="str">
        <f t="array" ref="R258">IF($C258&lt;&gt;"",SUM(IF('Vacation Tracker'!$Q$1:$ACR$1=1,IF(RIGHT('Vacation Tracker'!$Q260:$ACR260)=R$9,IFERROR(--LEFT('Vacation Tracker'!$Q260:$ACR260,LEN('Vacation Tracker'!$Q260:$ACR260)-1),0)))),"")</f>
        <v/>
      </c>
      <c r="S258" s="74" t="str">
        <f t="array" ref="S258">IF($C258&lt;&gt;"",SUM(IF('Vacation Tracker'!$Q$1:$ACR$1=1,IF(RIGHT('Vacation Tracker'!$Q260:$ACR260)=S$9,IFERROR(--LEFT('Vacation Tracker'!$Q260:$ACR260,LEN('Vacation Tracker'!$Q260:$ACR260)-1),0)))),"")</f>
        <v/>
      </c>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c r="EF258" s="10"/>
      <c r="EG258" s="10"/>
      <c r="EH258" s="10"/>
      <c r="EI258" s="10"/>
      <c r="EJ258" s="10"/>
      <c r="EK258" s="10"/>
      <c r="EL258" s="10"/>
      <c r="EM258" s="10"/>
      <c r="EN258" s="10"/>
      <c r="EO258" s="10"/>
      <c r="EP258" s="10"/>
      <c r="EQ258" s="10"/>
      <c r="ER258" s="10"/>
      <c r="ES258" s="10"/>
      <c r="ET258" s="10"/>
      <c r="EU258" s="10"/>
      <c r="EV258" s="10"/>
      <c r="EW258" s="10"/>
      <c r="EX258" s="10"/>
      <c r="EY258" s="10"/>
      <c r="EZ258" s="10"/>
      <c r="FA258" s="10"/>
      <c r="FB258" s="10"/>
      <c r="FC258" s="10"/>
      <c r="FD258" s="10"/>
      <c r="FE258" s="10"/>
      <c r="FF258" s="10"/>
      <c r="FG258" s="10"/>
      <c r="FH258" s="10"/>
      <c r="FI258" s="10"/>
      <c r="FJ258" s="10"/>
      <c r="FK258" s="10"/>
      <c r="FL258" s="10"/>
    </row>
    <row r="259" spans="2:168" ht="15" customHeight="1" thickBot="1" x14ac:dyDescent="0.25">
      <c r="B259" s="23">
        <f>IF('Vacation Tracker'!B261&lt;&gt;"",'Vacation Tracker'!B261,"")</f>
        <v>250</v>
      </c>
      <c r="C259" s="24" t="str">
        <f>IF('Vacation Tracker'!C261&lt;&gt;"",'Vacation Tracker'!C261,"")</f>
        <v/>
      </c>
      <c r="D259" s="25" t="str">
        <f>IF('Vacation Tracker'!D261&lt;&gt;"",'Vacation Tracker'!D261,"")</f>
        <v/>
      </c>
      <c r="E259" s="25" t="str">
        <f>IF('Vacation Tracker'!E261&lt;&gt;"",'Vacation Tracker'!E261,"")</f>
        <v/>
      </c>
      <c r="F259" s="24" t="str">
        <f>IF('Vacation Tracker'!F261&lt;&gt;"",'Vacation Tracker'!F261,"")</f>
        <v/>
      </c>
      <c r="G259" s="24" t="str">
        <f>IF('Vacation Tracker'!G261&lt;&gt;"",'Vacation Tracker'!G261,"")</f>
        <v/>
      </c>
      <c r="H259" s="23" t="str">
        <f>IF(C259&lt;&gt;"",SUMIF('Vacation Tracker'!$Q$1:$ACR$1,1,'Vacation Tracker'!Q261:ACR261),"")</f>
        <v/>
      </c>
      <c r="I259" s="26" t="str">
        <f t="shared" si="6"/>
        <v/>
      </c>
      <c r="J259" s="75" t="str">
        <f t="shared" si="7"/>
        <v/>
      </c>
      <c r="K259" s="76" t="str">
        <f t="array" ref="K259">IF($C259&lt;&gt;"",SUM(IF('Vacation Tracker'!$Q$1:$ACR$1=1,IF(RIGHT('Vacation Tracker'!$Q261:$ACR261)=K$9,IFERROR(--LEFT('Vacation Tracker'!$Q261:$ACR261,LEN('Vacation Tracker'!$Q261:$ACR261)-1),0)))),"")</f>
        <v/>
      </c>
      <c r="L259" s="76" t="str">
        <f t="array" ref="L259">IF($C259&lt;&gt;"",SUM(IF('Vacation Tracker'!$Q$1:$ACR$1=1,IF(RIGHT('Vacation Tracker'!$Q261:$ACR261)=L$9,IFERROR(--LEFT('Vacation Tracker'!$Q261:$ACR261,LEN('Vacation Tracker'!$Q261:$ACR261)-1),0)))),"")</f>
        <v/>
      </c>
      <c r="M259" s="76" t="str">
        <f t="array" ref="M259">IF($C259&lt;&gt;"",SUM(IF('Vacation Tracker'!$Q$1:$ACR$1=1,IF(RIGHT('Vacation Tracker'!$Q261:$ACR261)=M$9,IFERROR(--LEFT('Vacation Tracker'!$Q261:$ACR261,LEN('Vacation Tracker'!$Q261:$ACR261)-1),0)))),"")</f>
        <v/>
      </c>
      <c r="N259" s="76" t="str">
        <f t="array" ref="N259">IF($C259&lt;&gt;"",SUM(IF('Vacation Tracker'!$Q$1:$ACR$1=1,IF(RIGHT('Vacation Tracker'!$Q261:$ACR261)=N$9,IFERROR(--LEFT('Vacation Tracker'!$Q261:$ACR261,LEN('Vacation Tracker'!$Q261:$ACR261)-1),0)))),"")</f>
        <v/>
      </c>
      <c r="O259" s="76" t="str">
        <f t="array" ref="O259">IF($C259&lt;&gt;"",SUM(IF('Vacation Tracker'!$Q$1:$ACR$1=1,IF(RIGHT('Vacation Tracker'!$Q261:$ACR261)=O$9,IFERROR(--LEFT('Vacation Tracker'!$Q261:$ACR261,LEN('Vacation Tracker'!$Q261:$ACR261)-1),0)))),"")</f>
        <v/>
      </c>
      <c r="P259" s="76" t="str">
        <f t="array" ref="P259">IF($C259&lt;&gt;"",SUM(IF('Vacation Tracker'!$Q$1:$ACR$1=1,IF(RIGHT('Vacation Tracker'!$Q261:$ACR261)=P$9,IFERROR(--LEFT('Vacation Tracker'!$Q261:$ACR261,LEN('Vacation Tracker'!$Q261:$ACR261)-1),0)))),"")</f>
        <v/>
      </c>
      <c r="Q259" s="76" t="str">
        <f t="array" ref="Q259">IF($C259&lt;&gt;"",SUM(IF('Vacation Tracker'!$Q$1:$ACR$1=1,IF(RIGHT('Vacation Tracker'!$Q261:$ACR261)=Q$9,IFERROR(--LEFT('Vacation Tracker'!$Q261:$ACR261,LEN('Vacation Tracker'!$Q261:$ACR261)-1),0)))),"")</f>
        <v/>
      </c>
      <c r="R259" s="77" t="str">
        <f t="array" ref="R259">IF($C259&lt;&gt;"",SUM(IF('Vacation Tracker'!$Q$1:$ACR$1=1,IF(RIGHT('Vacation Tracker'!$Q261:$ACR261)=R$9,IFERROR(--LEFT('Vacation Tracker'!$Q261:$ACR261,LEN('Vacation Tracker'!$Q261:$ACR261)-1),0)))),"")</f>
        <v/>
      </c>
      <c r="S259" s="74" t="str">
        <f t="array" ref="S259">IF($C259&lt;&gt;"",SUM(IF('Vacation Tracker'!$Q$1:$ACR$1=1,IF(RIGHT('Vacation Tracker'!$Q261:$ACR261)=S$9,IFERROR(--LEFT('Vacation Tracker'!$Q261:$ACR261,LEN('Vacation Tracker'!$Q261:$ACR261)-1),0)))),"")</f>
        <v/>
      </c>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c r="DY259" s="10"/>
      <c r="DZ259" s="10"/>
      <c r="EA259" s="10"/>
      <c r="EB259" s="10"/>
      <c r="EC259" s="10"/>
      <c r="ED259" s="10"/>
      <c r="EE259" s="10"/>
      <c r="EF259" s="10"/>
      <c r="EG259" s="10"/>
      <c r="EH259" s="10"/>
      <c r="EI259" s="10"/>
      <c r="EJ259" s="10"/>
      <c r="EK259" s="10"/>
      <c r="EL259" s="10"/>
      <c r="EM259" s="10"/>
      <c r="EN259" s="10"/>
      <c r="EO259" s="10"/>
      <c r="EP259" s="10"/>
      <c r="EQ259" s="10"/>
      <c r="ER259" s="10"/>
      <c r="ES259" s="10"/>
      <c r="ET259" s="10"/>
      <c r="EU259" s="10"/>
      <c r="EV259" s="10"/>
      <c r="EW259" s="10"/>
      <c r="EX259" s="10"/>
      <c r="EY259" s="10"/>
      <c r="EZ259" s="10"/>
      <c r="FA259" s="10"/>
      <c r="FB259" s="10"/>
      <c r="FC259" s="10"/>
      <c r="FD259" s="10"/>
      <c r="FE259" s="10"/>
      <c r="FF259" s="10"/>
      <c r="FG259" s="10"/>
      <c r="FH259" s="10"/>
      <c r="FI259" s="10"/>
      <c r="FJ259" s="10"/>
      <c r="FK259" s="10"/>
      <c r="FL259" s="10"/>
    </row>
    <row r="260" spans="2:168" ht="15" customHeight="1" x14ac:dyDescent="0.2"/>
    <row r="261" spans="2:168" ht="15" customHeight="1" x14ac:dyDescent="0.2">
      <c r="B261" s="27"/>
    </row>
    <row r="262" spans="2:168" ht="15" customHeight="1" x14ac:dyDescent="0.2"/>
    <row r="263" spans="2:168" ht="15" customHeight="1" x14ac:dyDescent="0.2"/>
  </sheetData>
  <sheetProtection formatCells="0" formatColumns="0" formatRows="0" insertColumns="0" insertRows="0"/>
  <mergeCells count="39">
    <mergeCell ref="AZ8:BB8"/>
    <mergeCell ref="Y8:AA8"/>
    <mergeCell ref="AB8:AD8"/>
    <mergeCell ref="AE8:AG8"/>
    <mergeCell ref="AH8:AJ8"/>
    <mergeCell ref="AK8:AM8"/>
    <mergeCell ref="AN8:AP8"/>
    <mergeCell ref="AQ8:AS8"/>
    <mergeCell ref="AT8:AV8"/>
    <mergeCell ref="AW8:AY8"/>
    <mergeCell ref="AZ6:BB6"/>
    <mergeCell ref="AN6:AP6"/>
    <mergeCell ref="AQ6:AS6"/>
    <mergeCell ref="B2:S2"/>
    <mergeCell ref="B5:C5"/>
    <mergeCell ref="D4:E4"/>
    <mergeCell ref="D5:E5"/>
    <mergeCell ref="F4:G4"/>
    <mergeCell ref="F5:G5"/>
    <mergeCell ref="B4:C4"/>
    <mergeCell ref="AT6:AV6"/>
    <mergeCell ref="V6:X6"/>
    <mergeCell ref="AE6:AG6"/>
    <mergeCell ref="AH6:AJ6"/>
    <mergeCell ref="AK6:AM6"/>
    <mergeCell ref="Y6:AA6"/>
    <mergeCell ref="B8:B9"/>
    <mergeCell ref="C8:C9"/>
    <mergeCell ref="D8:D9"/>
    <mergeCell ref="E8:E9"/>
    <mergeCell ref="AW6:AY6"/>
    <mergeCell ref="F8:F9"/>
    <mergeCell ref="G8:G9"/>
    <mergeCell ref="AB6:AD6"/>
    <mergeCell ref="H7:S7"/>
    <mergeCell ref="H8:H9"/>
    <mergeCell ref="I8:I9"/>
    <mergeCell ref="S8:S9"/>
    <mergeCell ref="J8:J9"/>
  </mergeCells>
  <conditionalFormatting sqref="T10:FL259">
    <cfRule type="expression" dxfId="15" priority="1">
      <formula>$C10=""</formula>
    </cfRule>
  </conditionalFormatting>
  <dataValidations count="3">
    <dataValidation type="list" allowBlank="1" showInputMessage="1" showErrorMessage="1" sqref="B5:C5" xr:uid="{00000000-0002-0000-0200-000000000000}">
      <formula1>"by Week, by Month, by Date"</formula1>
    </dataValidation>
    <dataValidation type="list" allowBlank="1" showInputMessage="1" showErrorMessage="1" sqref="D5" xr:uid="{00000000-0002-0000-0200-000001000000}">
      <formula1>FromTable</formula1>
    </dataValidation>
    <dataValidation type="list" allowBlank="1" showInputMessage="1" showErrorMessage="1" sqref="F5:G5" xr:uid="{00000000-0002-0000-0200-000002000000}">
      <formula1>ToTable</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R261"/>
  <sheetViews>
    <sheetView showGridLines="0" showRowColHeaders="0" zoomScale="55" zoomScaleNormal="55" workbookViewId="0">
      <selection activeCell="BC3" sqref="A1:XFD1048576"/>
    </sheetView>
  </sheetViews>
  <sheetFormatPr defaultColWidth="0" defaultRowHeight="14.25" x14ac:dyDescent="0.25"/>
  <cols>
    <col min="1" max="1" width="2.7109375" style="9" customWidth="1"/>
    <col min="2" max="2" width="4.7109375" style="9" customWidth="1"/>
    <col min="3" max="7" width="17.7109375" style="9" customWidth="1"/>
    <col min="8" max="15" width="3.7109375" style="10" customWidth="1"/>
    <col min="16" max="16" width="8.42578125" style="10" customWidth="1"/>
    <col min="17" max="771" width="3.7109375" style="10" customWidth="1"/>
    <col min="772" max="788" width="3.7109375" style="9" customWidth="1"/>
    <col min="789" max="789" width="6.7109375" style="50" customWidth="1"/>
    <col min="790" max="790" width="6.7109375" style="51" customWidth="1"/>
    <col min="791" max="791" width="7.28515625" style="107" bestFit="1" customWidth="1"/>
    <col min="792" max="792" width="6.140625" style="108" customWidth="1"/>
    <col min="793" max="798" width="2.28515625" style="108" hidden="1" customWidth="1"/>
    <col min="799" max="800" width="3.140625" style="108" hidden="1" customWidth="1"/>
    <col min="801" max="802" width="5.42578125" style="108" hidden="1" customWidth="1"/>
    <col min="803" max="807" width="3.140625" style="108" hidden="1" customWidth="1"/>
    <col min="808" max="808" width="3.7109375" style="108" hidden="1" customWidth="1"/>
    <col min="809" max="809" width="3.7109375" style="50" hidden="1" customWidth="1"/>
    <col min="810" max="810" width="6.42578125" style="107" hidden="1" customWidth="1"/>
    <col min="811" max="811" width="7.28515625" style="107" hidden="1" customWidth="1"/>
    <col min="812" max="818" width="2.28515625" style="108" hidden="1" customWidth="1"/>
    <col min="819" max="819" width="3.140625" style="108" hidden="1" customWidth="1"/>
    <col min="820" max="820" width="1.42578125" style="108" hidden="1" customWidth="1"/>
    <col min="821" max="823" width="1.42578125" style="50" hidden="1" customWidth="1"/>
    <col min="824" max="824" width="1.7109375" style="50" hidden="1" customWidth="1"/>
    <col min="825" max="825" width="1.42578125" style="50" hidden="1" customWidth="1"/>
    <col min="826" max="826" width="4.7109375" style="50" hidden="1" customWidth="1"/>
    <col min="827" max="827" width="1.7109375" style="50" hidden="1" customWidth="1"/>
    <col min="828" max="828" width="2.28515625" style="50" hidden="1" customWidth="1"/>
    <col min="829" max="829" width="3.7109375" style="50" hidden="1" customWidth="1"/>
    <col min="830" max="830" width="6.42578125" style="107" hidden="1" customWidth="1"/>
    <col min="831" max="831" width="7.28515625" style="107" hidden="1" customWidth="1"/>
    <col min="832" max="838" width="2.28515625" style="108" hidden="1" customWidth="1"/>
    <col min="839" max="839" width="3.140625" style="108" hidden="1" customWidth="1"/>
    <col min="840" max="840" width="1.42578125" style="108" hidden="1" customWidth="1"/>
    <col min="841" max="843" width="1.42578125" style="50" hidden="1" customWidth="1"/>
    <col min="844" max="844" width="1.7109375" style="50" hidden="1" customWidth="1"/>
    <col min="845" max="846" width="1.42578125" style="50" hidden="1" customWidth="1"/>
    <col min="847" max="847" width="1.7109375" style="50" hidden="1" customWidth="1"/>
    <col min="848" max="848" width="2.28515625" style="50" hidden="1" customWidth="1"/>
    <col min="849" max="849" width="3.7109375" style="50" hidden="1" customWidth="1"/>
    <col min="850" max="850" width="6.42578125" style="107" hidden="1" customWidth="1"/>
    <col min="851" max="851" width="7.28515625" style="107" hidden="1" customWidth="1"/>
    <col min="852" max="858" width="2.28515625" style="108" hidden="1" customWidth="1"/>
    <col min="859" max="859" width="3.140625" style="108" hidden="1" customWidth="1"/>
    <col min="860" max="860" width="1.42578125" style="108" hidden="1" customWidth="1"/>
    <col min="861" max="863" width="1.42578125" style="50" hidden="1" customWidth="1"/>
    <col min="864" max="864" width="1.7109375" style="50" hidden="1" customWidth="1"/>
    <col min="865" max="866" width="1.42578125" style="50" hidden="1" customWidth="1"/>
    <col min="867" max="867" width="1.7109375" style="50" hidden="1" customWidth="1"/>
    <col min="868" max="868" width="2.28515625" style="50" hidden="1" customWidth="1"/>
    <col min="869" max="869" width="3.7109375" style="50" hidden="1" customWidth="1"/>
    <col min="870" max="870" width="6.42578125" style="107" hidden="1" customWidth="1"/>
    <col min="871" max="871" width="7.28515625" style="107" hidden="1" customWidth="1"/>
    <col min="872" max="878" width="2.28515625" style="108" hidden="1" customWidth="1"/>
    <col min="879" max="879" width="3.140625" style="108" hidden="1" customWidth="1"/>
    <col min="880" max="880" width="1.42578125" style="108" hidden="1" customWidth="1"/>
    <col min="881" max="883" width="1.42578125" style="50" hidden="1" customWidth="1"/>
    <col min="884" max="884" width="1.7109375" style="50" hidden="1" customWidth="1"/>
    <col min="885" max="886" width="1.42578125" style="50" hidden="1" customWidth="1"/>
    <col min="887" max="887" width="1.7109375" style="50" hidden="1" customWidth="1"/>
    <col min="888" max="888" width="2.28515625" style="50" hidden="1" customWidth="1"/>
    <col min="889" max="889" width="3.7109375" style="50" hidden="1" customWidth="1"/>
    <col min="890" max="890" width="6.42578125" style="107" hidden="1" customWidth="1"/>
    <col min="891" max="891" width="7.28515625" style="107" hidden="1" customWidth="1"/>
    <col min="892" max="898" width="2.28515625" style="108" hidden="1" customWidth="1"/>
    <col min="899" max="899" width="3.140625" style="108" hidden="1" customWidth="1"/>
    <col min="900" max="900" width="1.42578125" style="108" hidden="1" customWidth="1"/>
    <col min="901" max="903" width="1.42578125" style="50" hidden="1" customWidth="1"/>
    <col min="904" max="904" width="1.7109375" style="50" hidden="1" customWidth="1"/>
    <col min="905" max="906" width="1.42578125" style="50" hidden="1" customWidth="1"/>
    <col min="907" max="907" width="1.7109375" style="50" hidden="1" customWidth="1"/>
    <col min="908" max="908" width="2.28515625" style="50" hidden="1" customWidth="1"/>
    <col min="909" max="909" width="3.7109375" style="50" hidden="1" customWidth="1"/>
    <col min="910" max="910" width="6.42578125" style="107" hidden="1" customWidth="1"/>
    <col min="911" max="911" width="7.28515625" style="107" hidden="1" customWidth="1"/>
    <col min="912" max="918" width="2.28515625" style="108" hidden="1" customWidth="1"/>
    <col min="919" max="919" width="3.140625" style="108" hidden="1" customWidth="1"/>
    <col min="920" max="920" width="1.42578125" style="108" hidden="1" customWidth="1"/>
    <col min="921" max="923" width="1.42578125" style="50" hidden="1" customWidth="1"/>
    <col min="924" max="924" width="1.7109375" style="50" hidden="1" customWidth="1"/>
    <col min="925" max="926" width="1.42578125" style="50" hidden="1" customWidth="1"/>
    <col min="927" max="927" width="1.7109375" style="50" hidden="1" customWidth="1"/>
    <col min="928" max="928" width="2.28515625" style="50" hidden="1" customWidth="1"/>
    <col min="929" max="929" width="3.7109375" style="50" hidden="1" customWidth="1"/>
    <col min="930" max="930" width="6.42578125" style="107" hidden="1" customWidth="1"/>
    <col min="931" max="931" width="7.28515625" style="107" hidden="1" customWidth="1"/>
    <col min="932" max="938" width="2.28515625" style="108" hidden="1" customWidth="1"/>
    <col min="939" max="939" width="3.140625" style="108" hidden="1" customWidth="1"/>
    <col min="940" max="940" width="1.42578125" style="108" hidden="1" customWidth="1"/>
    <col min="941" max="943" width="1.42578125" style="50" hidden="1" customWidth="1"/>
    <col min="944" max="944" width="1.7109375" style="50" hidden="1" customWidth="1"/>
    <col min="945" max="946" width="1.42578125" style="50" hidden="1" customWidth="1"/>
    <col min="947" max="947" width="1.7109375" style="50" hidden="1" customWidth="1"/>
    <col min="948" max="948" width="2.28515625" style="50" hidden="1" customWidth="1"/>
    <col min="949" max="949" width="3.7109375" style="50" hidden="1" customWidth="1"/>
    <col min="950" max="950" width="6.42578125" style="107" hidden="1" customWidth="1"/>
    <col min="951" max="951" width="7.28515625" style="107" hidden="1" customWidth="1"/>
    <col min="952" max="958" width="2.28515625" style="108" hidden="1" customWidth="1"/>
    <col min="959" max="959" width="3.140625" style="108" hidden="1" customWidth="1"/>
    <col min="960" max="960" width="1.42578125" style="108" hidden="1" customWidth="1"/>
    <col min="961" max="963" width="1.42578125" style="50" hidden="1" customWidth="1"/>
    <col min="964" max="964" width="1.7109375" style="50" hidden="1" customWidth="1"/>
    <col min="965" max="966" width="1.42578125" style="50" hidden="1" customWidth="1"/>
    <col min="967" max="967" width="1.7109375" style="50" hidden="1" customWidth="1"/>
    <col min="968" max="968" width="2.28515625" style="50" hidden="1" customWidth="1"/>
    <col min="969" max="969" width="3.7109375" style="50" hidden="1" customWidth="1"/>
    <col min="970" max="970" width="6.42578125" style="107" hidden="1" customWidth="1"/>
    <col min="971" max="971" width="7.28515625" style="107" hidden="1" customWidth="1"/>
    <col min="972" max="978" width="2.28515625" style="108" hidden="1" customWidth="1"/>
    <col min="979" max="979" width="3.140625" style="108" hidden="1" customWidth="1"/>
    <col min="980" max="980" width="1.42578125" style="108" hidden="1" customWidth="1"/>
    <col min="981" max="983" width="1.42578125" style="50" hidden="1" customWidth="1"/>
    <col min="984" max="984" width="1.7109375" style="50" hidden="1" customWidth="1"/>
    <col min="985" max="986" width="1.42578125" style="50" hidden="1" customWidth="1"/>
    <col min="987" max="987" width="1.7109375" style="50" hidden="1" customWidth="1"/>
    <col min="988" max="988" width="2.28515625" style="50" hidden="1" customWidth="1"/>
    <col min="989" max="989" width="3.7109375" style="50" hidden="1" customWidth="1"/>
    <col min="990" max="990" width="6.42578125" style="107" hidden="1" customWidth="1"/>
    <col min="991" max="991" width="7.28515625" style="107" hidden="1" customWidth="1"/>
    <col min="992" max="998" width="2.28515625" style="108" hidden="1" customWidth="1"/>
    <col min="999" max="999" width="3.140625" style="108" hidden="1" customWidth="1"/>
    <col min="1000" max="1000" width="1.42578125" style="108" hidden="1" customWidth="1"/>
    <col min="1001" max="1003" width="1.42578125" style="50" hidden="1" customWidth="1"/>
    <col min="1004" max="1004" width="1.7109375" style="50" hidden="1" customWidth="1"/>
    <col min="1005" max="1006" width="1.42578125" style="50" hidden="1" customWidth="1"/>
    <col min="1007" max="1007" width="1.7109375" style="50" hidden="1" customWidth="1"/>
    <col min="1008" max="1008" width="2.28515625" style="50" hidden="1" customWidth="1"/>
    <col min="1009" max="1009" width="3.7109375" style="50" hidden="1" customWidth="1"/>
    <col min="1010" max="1010" width="6.42578125" style="107" hidden="1" customWidth="1"/>
    <col min="1011" max="1011" width="7.28515625" style="107" hidden="1" customWidth="1"/>
    <col min="1012" max="1018" width="2.28515625" style="108" hidden="1" customWidth="1"/>
    <col min="1019" max="1019" width="3.140625" style="108" hidden="1" customWidth="1"/>
    <col min="1020" max="1020" width="1.42578125" style="108" hidden="1" customWidth="1"/>
    <col min="1021" max="1023" width="1.42578125" style="50" hidden="1" customWidth="1"/>
    <col min="1024" max="1024" width="1.7109375" style="50" hidden="1" customWidth="1"/>
    <col min="1025" max="1026" width="1.42578125" style="50" hidden="1" customWidth="1"/>
    <col min="1027" max="1027" width="1.7109375" style="50" hidden="1" customWidth="1"/>
    <col min="1028" max="1028" width="2.28515625" style="50" hidden="1" customWidth="1"/>
    <col min="1029" max="1032" width="8.7109375" style="50" hidden="1" customWidth="1"/>
    <col min="1033" max="16384" width="8.7109375" style="9" hidden="1"/>
  </cols>
  <sheetData>
    <row r="1" spans="2:1032" s="12" customFormat="1" x14ac:dyDescent="0.25">
      <c r="H1" s="13"/>
      <c r="I1" s="13"/>
      <c r="J1" s="13"/>
      <c r="K1" s="13"/>
      <c r="L1" s="13"/>
      <c r="M1" s="13"/>
      <c r="N1" s="13"/>
      <c r="O1" s="13"/>
      <c r="P1" s="13"/>
      <c r="Q1" s="13">
        <f t="shared" ref="Q1:CB1" ca="1" si="0">IF(ISNA(MATCH(Q9,RefAttendance,0)),0,1)</f>
        <v>1</v>
      </c>
      <c r="R1" s="13">
        <f t="shared" ca="1" si="0"/>
        <v>1</v>
      </c>
      <c r="S1" s="13">
        <f t="shared" ca="1" si="0"/>
        <v>1</v>
      </c>
      <c r="T1" s="13">
        <f t="shared" ca="1" si="0"/>
        <v>1</v>
      </c>
      <c r="U1" s="13">
        <f t="shared" ca="1" si="0"/>
        <v>1</v>
      </c>
      <c r="V1" s="13">
        <f t="shared" ca="1" si="0"/>
        <v>1</v>
      </c>
      <c r="W1" s="13">
        <f t="shared" ca="1" si="0"/>
        <v>1</v>
      </c>
      <c r="X1" s="13">
        <f t="shared" ca="1" si="0"/>
        <v>1</v>
      </c>
      <c r="Y1" s="13">
        <f t="shared" ca="1" si="0"/>
        <v>1</v>
      </c>
      <c r="Z1" s="13">
        <f t="shared" ca="1" si="0"/>
        <v>1</v>
      </c>
      <c r="AA1" s="13">
        <f t="shared" ca="1" si="0"/>
        <v>1</v>
      </c>
      <c r="AB1" s="13">
        <f t="shared" ca="1" si="0"/>
        <v>1</v>
      </c>
      <c r="AC1" s="13">
        <f t="shared" ca="1" si="0"/>
        <v>1</v>
      </c>
      <c r="AD1" s="13">
        <f t="shared" ca="1" si="0"/>
        <v>1</v>
      </c>
      <c r="AE1" s="13">
        <f t="shared" ca="1" si="0"/>
        <v>1</v>
      </c>
      <c r="AF1" s="13">
        <f t="shared" ca="1" si="0"/>
        <v>1</v>
      </c>
      <c r="AG1" s="13">
        <f t="shared" ca="1" si="0"/>
        <v>1</v>
      </c>
      <c r="AH1" s="13">
        <f t="shared" ca="1" si="0"/>
        <v>1</v>
      </c>
      <c r="AI1" s="13">
        <f t="shared" ca="1" si="0"/>
        <v>1</v>
      </c>
      <c r="AJ1" s="13">
        <f t="shared" ca="1" si="0"/>
        <v>1</v>
      </c>
      <c r="AK1" s="13">
        <f t="shared" ca="1" si="0"/>
        <v>1</v>
      </c>
      <c r="AL1" s="13">
        <f t="shared" ca="1" si="0"/>
        <v>1</v>
      </c>
      <c r="AM1" s="13">
        <f t="shared" ca="1" si="0"/>
        <v>1</v>
      </c>
      <c r="AN1" s="13">
        <f t="shared" ca="1" si="0"/>
        <v>1</v>
      </c>
      <c r="AO1" s="13">
        <f t="shared" ca="1" si="0"/>
        <v>1</v>
      </c>
      <c r="AP1" s="13">
        <f t="shared" ca="1" si="0"/>
        <v>1</v>
      </c>
      <c r="AQ1" s="13">
        <f t="shared" ca="1" si="0"/>
        <v>1</v>
      </c>
      <c r="AR1" s="13">
        <f t="shared" ca="1" si="0"/>
        <v>1</v>
      </c>
      <c r="AS1" s="13">
        <f t="shared" ca="1" si="0"/>
        <v>1</v>
      </c>
      <c r="AT1" s="13">
        <f t="shared" ca="1" si="0"/>
        <v>1</v>
      </c>
      <c r="AU1" s="13">
        <f t="shared" ca="1" si="0"/>
        <v>1</v>
      </c>
      <c r="AV1" s="13">
        <f t="shared" ca="1" si="0"/>
        <v>1</v>
      </c>
      <c r="AW1" s="13">
        <f t="shared" ca="1" si="0"/>
        <v>1</v>
      </c>
      <c r="AX1" s="13">
        <f t="shared" ca="1" si="0"/>
        <v>1</v>
      </c>
      <c r="AY1" s="13">
        <f t="shared" ca="1" si="0"/>
        <v>1</v>
      </c>
      <c r="AZ1" s="13">
        <f t="shared" ca="1" si="0"/>
        <v>1</v>
      </c>
      <c r="BA1" s="13">
        <f t="shared" ca="1" si="0"/>
        <v>1</v>
      </c>
      <c r="BB1" s="13">
        <f t="shared" ca="1" si="0"/>
        <v>1</v>
      </c>
      <c r="BC1" s="13">
        <f t="shared" ca="1" si="0"/>
        <v>1</v>
      </c>
      <c r="BD1" s="13">
        <f t="shared" ca="1" si="0"/>
        <v>1</v>
      </c>
      <c r="BE1" s="13">
        <f t="shared" ca="1" si="0"/>
        <v>1</v>
      </c>
      <c r="BF1" s="13">
        <f t="shared" ca="1" si="0"/>
        <v>1</v>
      </c>
      <c r="BG1" s="13">
        <f t="shared" ca="1" si="0"/>
        <v>1</v>
      </c>
      <c r="BH1" s="13">
        <f t="shared" ca="1" si="0"/>
        <v>1</v>
      </c>
      <c r="BI1" s="13">
        <f t="shared" ca="1" si="0"/>
        <v>1</v>
      </c>
      <c r="BJ1" s="13">
        <f t="shared" ca="1" si="0"/>
        <v>1</v>
      </c>
      <c r="BK1" s="13">
        <f t="shared" ca="1" si="0"/>
        <v>1</v>
      </c>
      <c r="BL1" s="13">
        <f t="shared" ca="1" si="0"/>
        <v>1</v>
      </c>
      <c r="BM1" s="13">
        <f t="shared" ca="1" si="0"/>
        <v>1</v>
      </c>
      <c r="BN1" s="13">
        <f t="shared" ca="1" si="0"/>
        <v>1</v>
      </c>
      <c r="BO1" s="13">
        <f t="shared" ca="1" si="0"/>
        <v>1</v>
      </c>
      <c r="BP1" s="13">
        <f t="shared" ca="1" si="0"/>
        <v>1</v>
      </c>
      <c r="BQ1" s="13">
        <f t="shared" ca="1" si="0"/>
        <v>1</v>
      </c>
      <c r="BR1" s="13">
        <f t="shared" ca="1" si="0"/>
        <v>1</v>
      </c>
      <c r="BS1" s="13">
        <f t="shared" ca="1" si="0"/>
        <v>1</v>
      </c>
      <c r="BT1" s="13">
        <f t="shared" ca="1" si="0"/>
        <v>1</v>
      </c>
      <c r="BU1" s="13">
        <f t="shared" ca="1" si="0"/>
        <v>1</v>
      </c>
      <c r="BV1" s="13">
        <f t="shared" ca="1" si="0"/>
        <v>1</v>
      </c>
      <c r="BW1" s="13">
        <f t="shared" ca="1" si="0"/>
        <v>1</v>
      </c>
      <c r="BX1" s="13">
        <f t="shared" ca="1" si="0"/>
        <v>1</v>
      </c>
      <c r="BY1" s="13">
        <f t="shared" ca="1" si="0"/>
        <v>1</v>
      </c>
      <c r="BZ1" s="13">
        <f t="shared" ca="1" si="0"/>
        <v>1</v>
      </c>
      <c r="CA1" s="13">
        <f t="shared" ca="1" si="0"/>
        <v>1</v>
      </c>
      <c r="CB1" s="13">
        <f t="shared" ca="1" si="0"/>
        <v>1</v>
      </c>
      <c r="CC1" s="13">
        <f t="shared" ref="CC1:EN1" ca="1" si="1">IF(ISNA(MATCH(CC9,RefAttendance,0)),0,1)</f>
        <v>1</v>
      </c>
      <c r="CD1" s="13">
        <f t="shared" ca="1" si="1"/>
        <v>1</v>
      </c>
      <c r="CE1" s="13">
        <f t="shared" ca="1" si="1"/>
        <v>1</v>
      </c>
      <c r="CF1" s="13">
        <f t="shared" ca="1" si="1"/>
        <v>1</v>
      </c>
      <c r="CG1" s="13">
        <f t="shared" ca="1" si="1"/>
        <v>1</v>
      </c>
      <c r="CH1" s="13">
        <f t="shared" ca="1" si="1"/>
        <v>1</v>
      </c>
      <c r="CI1" s="13">
        <f t="shared" ca="1" si="1"/>
        <v>1</v>
      </c>
      <c r="CJ1" s="13">
        <f t="shared" ca="1" si="1"/>
        <v>1</v>
      </c>
      <c r="CK1" s="13">
        <f t="shared" ca="1" si="1"/>
        <v>1</v>
      </c>
      <c r="CL1" s="13">
        <f t="shared" ca="1" si="1"/>
        <v>1</v>
      </c>
      <c r="CM1" s="13">
        <f t="shared" ca="1" si="1"/>
        <v>1</v>
      </c>
      <c r="CN1" s="13">
        <f t="shared" ca="1" si="1"/>
        <v>1</v>
      </c>
      <c r="CO1" s="13">
        <f t="shared" ca="1" si="1"/>
        <v>1</v>
      </c>
      <c r="CP1" s="13">
        <f t="shared" ca="1" si="1"/>
        <v>1</v>
      </c>
      <c r="CQ1" s="13">
        <f t="shared" ca="1" si="1"/>
        <v>1</v>
      </c>
      <c r="CR1" s="13">
        <f t="shared" ca="1" si="1"/>
        <v>1</v>
      </c>
      <c r="CS1" s="13">
        <f t="shared" ca="1" si="1"/>
        <v>1</v>
      </c>
      <c r="CT1" s="13">
        <f t="shared" ca="1" si="1"/>
        <v>1</v>
      </c>
      <c r="CU1" s="13">
        <f t="shared" ca="1" si="1"/>
        <v>1</v>
      </c>
      <c r="CV1" s="13">
        <f t="shared" ca="1" si="1"/>
        <v>1</v>
      </c>
      <c r="CW1" s="13">
        <f t="shared" ca="1" si="1"/>
        <v>1</v>
      </c>
      <c r="CX1" s="13">
        <f t="shared" ca="1" si="1"/>
        <v>1</v>
      </c>
      <c r="CY1" s="13">
        <f t="shared" ca="1" si="1"/>
        <v>1</v>
      </c>
      <c r="CZ1" s="13">
        <f t="shared" ca="1" si="1"/>
        <v>1</v>
      </c>
      <c r="DA1" s="13">
        <f t="shared" ca="1" si="1"/>
        <v>1</v>
      </c>
      <c r="DB1" s="13">
        <f t="shared" ca="1" si="1"/>
        <v>1</v>
      </c>
      <c r="DC1" s="13">
        <f t="shared" ca="1" si="1"/>
        <v>1</v>
      </c>
      <c r="DD1" s="13">
        <f t="shared" ca="1" si="1"/>
        <v>1</v>
      </c>
      <c r="DE1" s="13">
        <f t="shared" ca="1" si="1"/>
        <v>1</v>
      </c>
      <c r="DF1" s="13">
        <f t="shared" ca="1" si="1"/>
        <v>1</v>
      </c>
      <c r="DG1" s="13">
        <f t="shared" ca="1" si="1"/>
        <v>1</v>
      </c>
      <c r="DH1" s="13">
        <f t="shared" ca="1" si="1"/>
        <v>1</v>
      </c>
      <c r="DI1" s="13">
        <f t="shared" ca="1" si="1"/>
        <v>1</v>
      </c>
      <c r="DJ1" s="13">
        <f t="shared" ca="1" si="1"/>
        <v>1</v>
      </c>
      <c r="DK1" s="13">
        <f t="shared" ca="1" si="1"/>
        <v>1</v>
      </c>
      <c r="DL1" s="13">
        <f t="shared" ca="1" si="1"/>
        <v>1</v>
      </c>
      <c r="DM1" s="13">
        <f t="shared" ca="1" si="1"/>
        <v>1</v>
      </c>
      <c r="DN1" s="13">
        <f t="shared" ca="1" si="1"/>
        <v>1</v>
      </c>
      <c r="DO1" s="13">
        <f t="shared" ca="1" si="1"/>
        <v>1</v>
      </c>
      <c r="DP1" s="13">
        <f t="shared" ca="1" si="1"/>
        <v>1</v>
      </c>
      <c r="DQ1" s="13">
        <f t="shared" ca="1" si="1"/>
        <v>1</v>
      </c>
      <c r="DR1" s="13">
        <f t="shared" ca="1" si="1"/>
        <v>1</v>
      </c>
      <c r="DS1" s="13">
        <f t="shared" ca="1" si="1"/>
        <v>1</v>
      </c>
      <c r="DT1" s="13">
        <f t="shared" ca="1" si="1"/>
        <v>1</v>
      </c>
      <c r="DU1" s="13">
        <f t="shared" ca="1" si="1"/>
        <v>1</v>
      </c>
      <c r="DV1" s="13">
        <f t="shared" ca="1" si="1"/>
        <v>1</v>
      </c>
      <c r="DW1" s="13">
        <f t="shared" ca="1" si="1"/>
        <v>1</v>
      </c>
      <c r="DX1" s="13">
        <f t="shared" ca="1" si="1"/>
        <v>1</v>
      </c>
      <c r="DY1" s="13">
        <f t="shared" ca="1" si="1"/>
        <v>1</v>
      </c>
      <c r="DZ1" s="13">
        <f t="shared" ca="1" si="1"/>
        <v>1</v>
      </c>
      <c r="EA1" s="13">
        <f t="shared" ca="1" si="1"/>
        <v>1</v>
      </c>
      <c r="EB1" s="13">
        <f t="shared" ca="1" si="1"/>
        <v>1</v>
      </c>
      <c r="EC1" s="13">
        <f t="shared" ca="1" si="1"/>
        <v>1</v>
      </c>
      <c r="ED1" s="13">
        <f t="shared" ca="1" si="1"/>
        <v>1</v>
      </c>
      <c r="EE1" s="13">
        <f t="shared" ca="1" si="1"/>
        <v>1</v>
      </c>
      <c r="EF1" s="13">
        <f t="shared" ca="1" si="1"/>
        <v>1</v>
      </c>
      <c r="EG1" s="13">
        <f t="shared" ca="1" si="1"/>
        <v>1</v>
      </c>
      <c r="EH1" s="13">
        <f t="shared" ca="1" si="1"/>
        <v>1</v>
      </c>
      <c r="EI1" s="13">
        <f t="shared" ca="1" si="1"/>
        <v>1</v>
      </c>
      <c r="EJ1" s="13">
        <f t="shared" ca="1" si="1"/>
        <v>1</v>
      </c>
      <c r="EK1" s="13">
        <f t="shared" ca="1" si="1"/>
        <v>1</v>
      </c>
      <c r="EL1" s="13">
        <f t="shared" ca="1" si="1"/>
        <v>1</v>
      </c>
      <c r="EM1" s="13">
        <f t="shared" ca="1" si="1"/>
        <v>1</v>
      </c>
      <c r="EN1" s="13">
        <f t="shared" ca="1" si="1"/>
        <v>1</v>
      </c>
      <c r="EO1" s="13">
        <f t="shared" ref="EO1:GZ1" ca="1" si="2">IF(ISNA(MATCH(EO9,RefAttendance,0)),0,1)</f>
        <v>1</v>
      </c>
      <c r="EP1" s="13">
        <f t="shared" ca="1" si="2"/>
        <v>1</v>
      </c>
      <c r="EQ1" s="13">
        <f t="shared" ca="1" si="2"/>
        <v>1</v>
      </c>
      <c r="ER1" s="13">
        <f t="shared" ca="1" si="2"/>
        <v>1</v>
      </c>
      <c r="ES1" s="13">
        <f t="shared" ca="1" si="2"/>
        <v>1</v>
      </c>
      <c r="ET1" s="13">
        <f t="shared" ca="1" si="2"/>
        <v>1</v>
      </c>
      <c r="EU1" s="13">
        <f t="shared" ca="1" si="2"/>
        <v>1</v>
      </c>
      <c r="EV1" s="13">
        <f t="shared" ca="1" si="2"/>
        <v>1</v>
      </c>
      <c r="EW1" s="13">
        <f t="shared" ca="1" si="2"/>
        <v>1</v>
      </c>
      <c r="EX1" s="13">
        <f t="shared" ca="1" si="2"/>
        <v>1</v>
      </c>
      <c r="EY1" s="13">
        <f t="shared" ca="1" si="2"/>
        <v>1</v>
      </c>
      <c r="EZ1" s="13">
        <f t="shared" ca="1" si="2"/>
        <v>1</v>
      </c>
      <c r="FA1" s="13">
        <f t="shared" ca="1" si="2"/>
        <v>1</v>
      </c>
      <c r="FB1" s="13">
        <f t="shared" ca="1" si="2"/>
        <v>1</v>
      </c>
      <c r="FC1" s="13">
        <f t="shared" ca="1" si="2"/>
        <v>1</v>
      </c>
      <c r="FD1" s="13">
        <f t="shared" ca="1" si="2"/>
        <v>1</v>
      </c>
      <c r="FE1" s="13">
        <f t="shared" ca="1" si="2"/>
        <v>1</v>
      </c>
      <c r="FF1" s="13">
        <f t="shared" ca="1" si="2"/>
        <v>1</v>
      </c>
      <c r="FG1" s="13">
        <f t="shared" ca="1" si="2"/>
        <v>1</v>
      </c>
      <c r="FH1" s="13">
        <f t="shared" ca="1" si="2"/>
        <v>1</v>
      </c>
      <c r="FI1" s="13">
        <f t="shared" ca="1" si="2"/>
        <v>1</v>
      </c>
      <c r="FJ1" s="13">
        <f t="shared" ca="1" si="2"/>
        <v>1</v>
      </c>
      <c r="FK1" s="13">
        <f t="shared" ca="1" si="2"/>
        <v>1</v>
      </c>
      <c r="FL1" s="13">
        <f t="shared" ca="1" si="2"/>
        <v>1</v>
      </c>
      <c r="FM1" s="13">
        <f t="shared" ca="1" si="2"/>
        <v>1</v>
      </c>
      <c r="FN1" s="13">
        <f t="shared" ca="1" si="2"/>
        <v>1</v>
      </c>
      <c r="FO1" s="13">
        <f t="shared" ca="1" si="2"/>
        <v>1</v>
      </c>
      <c r="FP1" s="13">
        <f t="shared" ca="1" si="2"/>
        <v>1</v>
      </c>
      <c r="FQ1" s="13">
        <f t="shared" ca="1" si="2"/>
        <v>1</v>
      </c>
      <c r="FR1" s="13">
        <f t="shared" ca="1" si="2"/>
        <v>1</v>
      </c>
      <c r="FS1" s="13">
        <f t="shared" ca="1" si="2"/>
        <v>1</v>
      </c>
      <c r="FT1" s="13">
        <f t="shared" ca="1" si="2"/>
        <v>1</v>
      </c>
      <c r="FU1" s="13">
        <f t="shared" ca="1" si="2"/>
        <v>1</v>
      </c>
      <c r="FV1" s="13">
        <f t="shared" ca="1" si="2"/>
        <v>1</v>
      </c>
      <c r="FW1" s="13">
        <f t="shared" ca="1" si="2"/>
        <v>1</v>
      </c>
      <c r="FX1" s="13">
        <f t="shared" ca="1" si="2"/>
        <v>1</v>
      </c>
      <c r="FY1" s="13">
        <f t="shared" ca="1" si="2"/>
        <v>1</v>
      </c>
      <c r="FZ1" s="13">
        <f t="shared" ca="1" si="2"/>
        <v>1</v>
      </c>
      <c r="GA1" s="13">
        <f t="shared" ca="1" si="2"/>
        <v>1</v>
      </c>
      <c r="GB1" s="13">
        <f t="shared" ca="1" si="2"/>
        <v>1</v>
      </c>
      <c r="GC1" s="13">
        <f t="shared" ca="1" si="2"/>
        <v>1</v>
      </c>
      <c r="GD1" s="13">
        <f t="shared" ca="1" si="2"/>
        <v>1</v>
      </c>
      <c r="GE1" s="13">
        <f t="shared" ca="1" si="2"/>
        <v>1</v>
      </c>
      <c r="GF1" s="13">
        <f t="shared" ca="1" si="2"/>
        <v>1</v>
      </c>
      <c r="GG1" s="13">
        <f t="shared" ca="1" si="2"/>
        <v>1</v>
      </c>
      <c r="GH1" s="13">
        <f t="shared" ca="1" si="2"/>
        <v>1</v>
      </c>
      <c r="GI1" s="13">
        <f t="shared" ca="1" si="2"/>
        <v>1</v>
      </c>
      <c r="GJ1" s="13">
        <f t="shared" ca="1" si="2"/>
        <v>1</v>
      </c>
      <c r="GK1" s="13">
        <f t="shared" ca="1" si="2"/>
        <v>1</v>
      </c>
      <c r="GL1" s="13">
        <f t="shared" ca="1" si="2"/>
        <v>1</v>
      </c>
      <c r="GM1" s="13">
        <f t="shared" ca="1" si="2"/>
        <v>1</v>
      </c>
      <c r="GN1" s="13">
        <f t="shared" ca="1" si="2"/>
        <v>1</v>
      </c>
      <c r="GO1" s="13">
        <f t="shared" ca="1" si="2"/>
        <v>1</v>
      </c>
      <c r="GP1" s="13">
        <f t="shared" ca="1" si="2"/>
        <v>1</v>
      </c>
      <c r="GQ1" s="13">
        <f t="shared" ca="1" si="2"/>
        <v>1</v>
      </c>
      <c r="GR1" s="13">
        <f t="shared" ca="1" si="2"/>
        <v>1</v>
      </c>
      <c r="GS1" s="13">
        <f t="shared" ca="1" si="2"/>
        <v>1</v>
      </c>
      <c r="GT1" s="13">
        <f t="shared" ca="1" si="2"/>
        <v>1</v>
      </c>
      <c r="GU1" s="13">
        <f t="shared" ca="1" si="2"/>
        <v>1</v>
      </c>
      <c r="GV1" s="13">
        <f t="shared" ca="1" si="2"/>
        <v>1</v>
      </c>
      <c r="GW1" s="13">
        <f t="shared" ca="1" si="2"/>
        <v>1</v>
      </c>
      <c r="GX1" s="13">
        <f t="shared" ca="1" si="2"/>
        <v>1</v>
      </c>
      <c r="GY1" s="13">
        <f t="shared" ca="1" si="2"/>
        <v>1</v>
      </c>
      <c r="GZ1" s="13">
        <f t="shared" ca="1" si="2"/>
        <v>1</v>
      </c>
      <c r="HA1" s="13">
        <f t="shared" ref="HA1:JL1" ca="1" si="3">IF(ISNA(MATCH(HA9,RefAttendance,0)),0,1)</f>
        <v>1</v>
      </c>
      <c r="HB1" s="13">
        <f t="shared" ca="1" si="3"/>
        <v>1</v>
      </c>
      <c r="HC1" s="13">
        <f t="shared" ca="1" si="3"/>
        <v>1</v>
      </c>
      <c r="HD1" s="13">
        <f t="shared" ca="1" si="3"/>
        <v>1</v>
      </c>
      <c r="HE1" s="13">
        <f t="shared" ca="1" si="3"/>
        <v>1</v>
      </c>
      <c r="HF1" s="13">
        <f t="shared" ca="1" si="3"/>
        <v>1</v>
      </c>
      <c r="HG1" s="13">
        <f t="shared" ca="1" si="3"/>
        <v>1</v>
      </c>
      <c r="HH1" s="13">
        <f t="shared" ca="1" si="3"/>
        <v>1</v>
      </c>
      <c r="HI1" s="13">
        <f t="shared" ca="1" si="3"/>
        <v>1</v>
      </c>
      <c r="HJ1" s="13">
        <f t="shared" ca="1" si="3"/>
        <v>1</v>
      </c>
      <c r="HK1" s="13">
        <f t="shared" ca="1" si="3"/>
        <v>1</v>
      </c>
      <c r="HL1" s="13">
        <f t="shared" ca="1" si="3"/>
        <v>1</v>
      </c>
      <c r="HM1" s="13">
        <f t="shared" ca="1" si="3"/>
        <v>1</v>
      </c>
      <c r="HN1" s="13">
        <f t="shared" ca="1" si="3"/>
        <v>1</v>
      </c>
      <c r="HO1" s="13">
        <f t="shared" ca="1" si="3"/>
        <v>1</v>
      </c>
      <c r="HP1" s="13">
        <f t="shared" ca="1" si="3"/>
        <v>1</v>
      </c>
      <c r="HQ1" s="13">
        <f t="shared" ca="1" si="3"/>
        <v>1</v>
      </c>
      <c r="HR1" s="13">
        <f t="shared" ca="1" si="3"/>
        <v>1</v>
      </c>
      <c r="HS1" s="13">
        <f t="shared" ca="1" si="3"/>
        <v>1</v>
      </c>
      <c r="HT1" s="13">
        <f t="shared" ca="1" si="3"/>
        <v>1</v>
      </c>
      <c r="HU1" s="13">
        <f t="shared" ca="1" si="3"/>
        <v>1</v>
      </c>
      <c r="HV1" s="13">
        <f t="shared" ca="1" si="3"/>
        <v>1</v>
      </c>
      <c r="HW1" s="13">
        <f t="shared" ca="1" si="3"/>
        <v>1</v>
      </c>
      <c r="HX1" s="13">
        <f t="shared" ca="1" si="3"/>
        <v>1</v>
      </c>
      <c r="HY1" s="13">
        <f t="shared" ca="1" si="3"/>
        <v>1</v>
      </c>
      <c r="HZ1" s="13">
        <f t="shared" ca="1" si="3"/>
        <v>1</v>
      </c>
      <c r="IA1" s="13">
        <f t="shared" ca="1" si="3"/>
        <v>1</v>
      </c>
      <c r="IB1" s="13">
        <f t="shared" ca="1" si="3"/>
        <v>1</v>
      </c>
      <c r="IC1" s="13">
        <f t="shared" ca="1" si="3"/>
        <v>1</v>
      </c>
      <c r="ID1" s="13">
        <f t="shared" ca="1" si="3"/>
        <v>1</v>
      </c>
      <c r="IE1" s="13">
        <f t="shared" ca="1" si="3"/>
        <v>1</v>
      </c>
      <c r="IF1" s="13">
        <f t="shared" ca="1" si="3"/>
        <v>1</v>
      </c>
      <c r="IG1" s="13">
        <f t="shared" ca="1" si="3"/>
        <v>1</v>
      </c>
      <c r="IH1" s="13">
        <f t="shared" ca="1" si="3"/>
        <v>1</v>
      </c>
      <c r="II1" s="13">
        <f t="shared" ca="1" si="3"/>
        <v>1</v>
      </c>
      <c r="IJ1" s="13">
        <f t="shared" ca="1" si="3"/>
        <v>1</v>
      </c>
      <c r="IK1" s="13">
        <f t="shared" ca="1" si="3"/>
        <v>1</v>
      </c>
      <c r="IL1" s="13">
        <f t="shared" ca="1" si="3"/>
        <v>1</v>
      </c>
      <c r="IM1" s="13">
        <f t="shared" ca="1" si="3"/>
        <v>1</v>
      </c>
      <c r="IN1" s="13">
        <f t="shared" ca="1" si="3"/>
        <v>1</v>
      </c>
      <c r="IO1" s="13">
        <f t="shared" ca="1" si="3"/>
        <v>1</v>
      </c>
      <c r="IP1" s="13">
        <f t="shared" ca="1" si="3"/>
        <v>1</v>
      </c>
      <c r="IQ1" s="13">
        <f t="shared" ca="1" si="3"/>
        <v>1</v>
      </c>
      <c r="IR1" s="13">
        <f t="shared" ca="1" si="3"/>
        <v>1</v>
      </c>
      <c r="IS1" s="13">
        <f t="shared" ca="1" si="3"/>
        <v>1</v>
      </c>
      <c r="IT1" s="13">
        <f t="shared" ca="1" si="3"/>
        <v>1</v>
      </c>
      <c r="IU1" s="13">
        <f t="shared" ca="1" si="3"/>
        <v>1</v>
      </c>
      <c r="IV1" s="13">
        <f t="shared" ca="1" si="3"/>
        <v>1</v>
      </c>
      <c r="IW1" s="13">
        <f t="shared" ca="1" si="3"/>
        <v>1</v>
      </c>
      <c r="IX1" s="13">
        <f t="shared" ca="1" si="3"/>
        <v>1</v>
      </c>
      <c r="IY1" s="13">
        <f t="shared" ca="1" si="3"/>
        <v>1</v>
      </c>
      <c r="IZ1" s="13">
        <f t="shared" ca="1" si="3"/>
        <v>1</v>
      </c>
      <c r="JA1" s="13">
        <f t="shared" ca="1" si="3"/>
        <v>1</v>
      </c>
      <c r="JB1" s="13">
        <f t="shared" ca="1" si="3"/>
        <v>1</v>
      </c>
      <c r="JC1" s="13">
        <f t="shared" ca="1" si="3"/>
        <v>1</v>
      </c>
      <c r="JD1" s="13">
        <f t="shared" ca="1" si="3"/>
        <v>1</v>
      </c>
      <c r="JE1" s="13">
        <f t="shared" ca="1" si="3"/>
        <v>1</v>
      </c>
      <c r="JF1" s="13">
        <f t="shared" ca="1" si="3"/>
        <v>1</v>
      </c>
      <c r="JG1" s="13">
        <f t="shared" ca="1" si="3"/>
        <v>1</v>
      </c>
      <c r="JH1" s="13">
        <f t="shared" ca="1" si="3"/>
        <v>1</v>
      </c>
      <c r="JI1" s="13">
        <f t="shared" ca="1" si="3"/>
        <v>1</v>
      </c>
      <c r="JJ1" s="13">
        <f t="shared" ca="1" si="3"/>
        <v>1</v>
      </c>
      <c r="JK1" s="13">
        <f t="shared" ca="1" si="3"/>
        <v>1</v>
      </c>
      <c r="JL1" s="13">
        <f t="shared" ca="1" si="3"/>
        <v>1</v>
      </c>
      <c r="JM1" s="13">
        <f t="shared" ref="JM1:LX1" ca="1" si="4">IF(ISNA(MATCH(JM9,RefAttendance,0)),0,1)</f>
        <v>1</v>
      </c>
      <c r="JN1" s="13">
        <f t="shared" ca="1" si="4"/>
        <v>1</v>
      </c>
      <c r="JO1" s="13">
        <f t="shared" ca="1" si="4"/>
        <v>1</v>
      </c>
      <c r="JP1" s="13">
        <f t="shared" ca="1" si="4"/>
        <v>1</v>
      </c>
      <c r="JQ1" s="13">
        <f t="shared" ca="1" si="4"/>
        <v>1</v>
      </c>
      <c r="JR1" s="13">
        <f t="shared" ca="1" si="4"/>
        <v>1</v>
      </c>
      <c r="JS1" s="13">
        <f t="shared" ca="1" si="4"/>
        <v>1</v>
      </c>
      <c r="JT1" s="13">
        <f t="shared" ca="1" si="4"/>
        <v>1</v>
      </c>
      <c r="JU1" s="13">
        <f t="shared" ca="1" si="4"/>
        <v>1</v>
      </c>
      <c r="JV1" s="13">
        <f t="shared" ca="1" si="4"/>
        <v>1</v>
      </c>
      <c r="JW1" s="13">
        <f t="shared" ca="1" si="4"/>
        <v>1</v>
      </c>
      <c r="JX1" s="13">
        <f t="shared" ca="1" si="4"/>
        <v>1</v>
      </c>
      <c r="JY1" s="13">
        <f t="shared" ca="1" si="4"/>
        <v>1</v>
      </c>
      <c r="JZ1" s="13">
        <f t="shared" ca="1" si="4"/>
        <v>1</v>
      </c>
      <c r="KA1" s="13">
        <f t="shared" ca="1" si="4"/>
        <v>1</v>
      </c>
      <c r="KB1" s="13">
        <f t="shared" ca="1" si="4"/>
        <v>1</v>
      </c>
      <c r="KC1" s="13">
        <f t="shared" ca="1" si="4"/>
        <v>1</v>
      </c>
      <c r="KD1" s="13">
        <f t="shared" ca="1" si="4"/>
        <v>1</v>
      </c>
      <c r="KE1" s="13">
        <f t="shared" ca="1" si="4"/>
        <v>1</v>
      </c>
      <c r="KF1" s="13">
        <f t="shared" ca="1" si="4"/>
        <v>1</v>
      </c>
      <c r="KG1" s="13">
        <f t="shared" ca="1" si="4"/>
        <v>1</v>
      </c>
      <c r="KH1" s="13">
        <f t="shared" ca="1" si="4"/>
        <v>1</v>
      </c>
      <c r="KI1" s="13">
        <f t="shared" ca="1" si="4"/>
        <v>1</v>
      </c>
      <c r="KJ1" s="13">
        <f t="shared" ca="1" si="4"/>
        <v>1</v>
      </c>
      <c r="KK1" s="13">
        <f t="shared" ca="1" si="4"/>
        <v>1</v>
      </c>
      <c r="KL1" s="13">
        <f t="shared" ca="1" si="4"/>
        <v>1</v>
      </c>
      <c r="KM1" s="13">
        <f t="shared" ca="1" si="4"/>
        <v>1</v>
      </c>
      <c r="KN1" s="13">
        <f t="shared" ca="1" si="4"/>
        <v>1</v>
      </c>
      <c r="KO1" s="13">
        <f t="shared" ca="1" si="4"/>
        <v>1</v>
      </c>
      <c r="KP1" s="13">
        <f t="shared" ca="1" si="4"/>
        <v>1</v>
      </c>
      <c r="KQ1" s="13">
        <f t="shared" ca="1" si="4"/>
        <v>1</v>
      </c>
      <c r="KR1" s="13">
        <f t="shared" ca="1" si="4"/>
        <v>1</v>
      </c>
      <c r="KS1" s="13">
        <f t="shared" ca="1" si="4"/>
        <v>1</v>
      </c>
      <c r="KT1" s="13">
        <f t="shared" ca="1" si="4"/>
        <v>1</v>
      </c>
      <c r="KU1" s="13">
        <f t="shared" ca="1" si="4"/>
        <v>1</v>
      </c>
      <c r="KV1" s="13">
        <f t="shared" ca="1" si="4"/>
        <v>1</v>
      </c>
      <c r="KW1" s="13">
        <f t="shared" ca="1" si="4"/>
        <v>1</v>
      </c>
      <c r="KX1" s="13">
        <f t="shared" ca="1" si="4"/>
        <v>1</v>
      </c>
      <c r="KY1" s="13">
        <f t="shared" ca="1" si="4"/>
        <v>1</v>
      </c>
      <c r="KZ1" s="13">
        <f t="shared" ca="1" si="4"/>
        <v>1</v>
      </c>
      <c r="LA1" s="13">
        <f t="shared" ca="1" si="4"/>
        <v>1</v>
      </c>
      <c r="LB1" s="13">
        <f t="shared" ca="1" si="4"/>
        <v>1</v>
      </c>
      <c r="LC1" s="13">
        <f t="shared" ca="1" si="4"/>
        <v>1</v>
      </c>
      <c r="LD1" s="13">
        <f t="shared" ca="1" si="4"/>
        <v>1</v>
      </c>
      <c r="LE1" s="13">
        <f t="shared" ca="1" si="4"/>
        <v>1</v>
      </c>
      <c r="LF1" s="13">
        <f t="shared" ca="1" si="4"/>
        <v>1</v>
      </c>
      <c r="LG1" s="13">
        <f t="shared" ca="1" si="4"/>
        <v>1</v>
      </c>
      <c r="LH1" s="13">
        <f t="shared" ca="1" si="4"/>
        <v>1</v>
      </c>
      <c r="LI1" s="13">
        <f t="shared" ca="1" si="4"/>
        <v>1</v>
      </c>
      <c r="LJ1" s="13">
        <f t="shared" ca="1" si="4"/>
        <v>1</v>
      </c>
      <c r="LK1" s="13">
        <f t="shared" ca="1" si="4"/>
        <v>1</v>
      </c>
      <c r="LL1" s="13">
        <f t="shared" ca="1" si="4"/>
        <v>1</v>
      </c>
      <c r="LM1" s="13">
        <f t="shared" ca="1" si="4"/>
        <v>1</v>
      </c>
      <c r="LN1" s="13">
        <f t="shared" ca="1" si="4"/>
        <v>1</v>
      </c>
      <c r="LO1" s="13">
        <f t="shared" ca="1" si="4"/>
        <v>1</v>
      </c>
      <c r="LP1" s="13">
        <f t="shared" ca="1" si="4"/>
        <v>1</v>
      </c>
      <c r="LQ1" s="13">
        <f t="shared" ca="1" si="4"/>
        <v>1</v>
      </c>
      <c r="LR1" s="13">
        <f t="shared" ca="1" si="4"/>
        <v>1</v>
      </c>
      <c r="LS1" s="13">
        <f t="shared" ca="1" si="4"/>
        <v>1</v>
      </c>
      <c r="LT1" s="13">
        <f t="shared" ca="1" si="4"/>
        <v>1</v>
      </c>
      <c r="LU1" s="13">
        <f t="shared" ca="1" si="4"/>
        <v>1</v>
      </c>
      <c r="LV1" s="13">
        <f t="shared" ca="1" si="4"/>
        <v>1</v>
      </c>
      <c r="LW1" s="13">
        <f t="shared" ca="1" si="4"/>
        <v>1</v>
      </c>
      <c r="LX1" s="13">
        <f t="shared" ca="1" si="4"/>
        <v>1</v>
      </c>
      <c r="LY1" s="13">
        <f t="shared" ref="LY1:OJ1" ca="1" si="5">IF(ISNA(MATCH(LY9,RefAttendance,0)),0,1)</f>
        <v>1</v>
      </c>
      <c r="LZ1" s="13">
        <f t="shared" ca="1" si="5"/>
        <v>1</v>
      </c>
      <c r="MA1" s="13">
        <f t="shared" ca="1" si="5"/>
        <v>1</v>
      </c>
      <c r="MB1" s="13">
        <f t="shared" ca="1" si="5"/>
        <v>1</v>
      </c>
      <c r="MC1" s="13">
        <f t="shared" ca="1" si="5"/>
        <v>1</v>
      </c>
      <c r="MD1" s="13">
        <f t="shared" ca="1" si="5"/>
        <v>1</v>
      </c>
      <c r="ME1" s="13">
        <f t="shared" ca="1" si="5"/>
        <v>1</v>
      </c>
      <c r="MF1" s="13">
        <f t="shared" ca="1" si="5"/>
        <v>1</v>
      </c>
      <c r="MG1" s="13">
        <f t="shared" ca="1" si="5"/>
        <v>1</v>
      </c>
      <c r="MH1" s="13">
        <f t="shared" ca="1" si="5"/>
        <v>1</v>
      </c>
      <c r="MI1" s="13">
        <f t="shared" ca="1" si="5"/>
        <v>1</v>
      </c>
      <c r="MJ1" s="13">
        <f t="shared" ca="1" si="5"/>
        <v>1</v>
      </c>
      <c r="MK1" s="13">
        <f t="shared" ca="1" si="5"/>
        <v>1</v>
      </c>
      <c r="ML1" s="13">
        <f t="shared" ca="1" si="5"/>
        <v>1</v>
      </c>
      <c r="MM1" s="13">
        <f t="shared" ca="1" si="5"/>
        <v>1</v>
      </c>
      <c r="MN1" s="13">
        <f t="shared" ca="1" si="5"/>
        <v>1</v>
      </c>
      <c r="MO1" s="13">
        <f t="shared" ca="1" si="5"/>
        <v>1</v>
      </c>
      <c r="MP1" s="13">
        <f t="shared" ca="1" si="5"/>
        <v>1</v>
      </c>
      <c r="MQ1" s="13">
        <f t="shared" ca="1" si="5"/>
        <v>1</v>
      </c>
      <c r="MR1" s="13">
        <f t="shared" ca="1" si="5"/>
        <v>1</v>
      </c>
      <c r="MS1" s="13">
        <f t="shared" ca="1" si="5"/>
        <v>1</v>
      </c>
      <c r="MT1" s="13">
        <f t="shared" ca="1" si="5"/>
        <v>1</v>
      </c>
      <c r="MU1" s="13">
        <f t="shared" ca="1" si="5"/>
        <v>1</v>
      </c>
      <c r="MV1" s="13">
        <f t="shared" ca="1" si="5"/>
        <v>1</v>
      </c>
      <c r="MW1" s="13">
        <f t="shared" ca="1" si="5"/>
        <v>1</v>
      </c>
      <c r="MX1" s="13">
        <f t="shared" ca="1" si="5"/>
        <v>1</v>
      </c>
      <c r="MY1" s="13">
        <f t="shared" ca="1" si="5"/>
        <v>1</v>
      </c>
      <c r="MZ1" s="13">
        <f t="shared" ca="1" si="5"/>
        <v>1</v>
      </c>
      <c r="NA1" s="13">
        <f t="shared" ca="1" si="5"/>
        <v>1</v>
      </c>
      <c r="NB1" s="13">
        <f t="shared" ca="1" si="5"/>
        <v>1</v>
      </c>
      <c r="NC1" s="13">
        <f t="shared" ca="1" si="5"/>
        <v>1</v>
      </c>
      <c r="ND1" s="13">
        <f t="shared" ca="1" si="5"/>
        <v>1</v>
      </c>
      <c r="NE1" s="13">
        <f t="shared" ca="1" si="5"/>
        <v>1</v>
      </c>
      <c r="NF1" s="13">
        <f t="shared" ca="1" si="5"/>
        <v>1</v>
      </c>
      <c r="NG1" s="13">
        <f t="shared" ca="1" si="5"/>
        <v>1</v>
      </c>
      <c r="NH1" s="13">
        <f t="shared" ca="1" si="5"/>
        <v>1</v>
      </c>
      <c r="NI1" s="13">
        <f t="shared" ca="1" si="5"/>
        <v>1</v>
      </c>
      <c r="NJ1" s="13">
        <f t="shared" ca="1" si="5"/>
        <v>1</v>
      </c>
      <c r="NK1" s="13">
        <f t="shared" ca="1" si="5"/>
        <v>1</v>
      </c>
      <c r="NL1" s="13">
        <f t="shared" ca="1" si="5"/>
        <v>1</v>
      </c>
      <c r="NM1" s="13">
        <f t="shared" ca="1" si="5"/>
        <v>1</v>
      </c>
      <c r="NN1" s="13">
        <f t="shared" ca="1" si="5"/>
        <v>1</v>
      </c>
      <c r="NO1" s="13">
        <f t="shared" ca="1" si="5"/>
        <v>1</v>
      </c>
      <c r="NP1" s="13">
        <f t="shared" ca="1" si="5"/>
        <v>1</v>
      </c>
      <c r="NQ1" s="13">
        <f t="shared" ca="1" si="5"/>
        <v>1</v>
      </c>
      <c r="NR1" s="13">
        <f t="shared" ca="1" si="5"/>
        <v>1</v>
      </c>
      <c r="NS1" s="13">
        <f t="shared" ca="1" si="5"/>
        <v>1</v>
      </c>
      <c r="NT1" s="13">
        <f t="shared" ca="1" si="5"/>
        <v>1</v>
      </c>
      <c r="NU1" s="13">
        <f t="shared" ca="1" si="5"/>
        <v>1</v>
      </c>
      <c r="NV1" s="13">
        <f t="shared" ca="1" si="5"/>
        <v>1</v>
      </c>
      <c r="NW1" s="13">
        <f t="shared" ca="1" si="5"/>
        <v>1</v>
      </c>
      <c r="NX1" s="13">
        <f t="shared" ca="1" si="5"/>
        <v>1</v>
      </c>
      <c r="NY1" s="13">
        <f t="shared" ca="1" si="5"/>
        <v>1</v>
      </c>
      <c r="NZ1" s="13">
        <f t="shared" ca="1" si="5"/>
        <v>1</v>
      </c>
      <c r="OA1" s="13">
        <f t="shared" ca="1" si="5"/>
        <v>1</v>
      </c>
      <c r="OB1" s="13">
        <f t="shared" ca="1" si="5"/>
        <v>1</v>
      </c>
      <c r="OC1" s="13">
        <f t="shared" ca="1" si="5"/>
        <v>1</v>
      </c>
      <c r="OD1" s="13">
        <f t="shared" ca="1" si="5"/>
        <v>1</v>
      </c>
      <c r="OE1" s="13">
        <f t="shared" ca="1" si="5"/>
        <v>1</v>
      </c>
      <c r="OF1" s="13">
        <f t="shared" ca="1" si="5"/>
        <v>1</v>
      </c>
      <c r="OG1" s="13">
        <f t="shared" ca="1" si="5"/>
        <v>1</v>
      </c>
      <c r="OH1" s="13">
        <f t="shared" ca="1" si="5"/>
        <v>1</v>
      </c>
      <c r="OI1" s="13">
        <f t="shared" ca="1" si="5"/>
        <v>1</v>
      </c>
      <c r="OJ1" s="13">
        <f t="shared" ca="1" si="5"/>
        <v>1</v>
      </c>
      <c r="OK1" s="13">
        <f t="shared" ref="OK1:QV1" ca="1" si="6">IF(ISNA(MATCH(OK9,RefAttendance,0)),0,1)</f>
        <v>1</v>
      </c>
      <c r="OL1" s="13">
        <f t="shared" ca="1" si="6"/>
        <v>1</v>
      </c>
      <c r="OM1" s="13">
        <f t="shared" ca="1" si="6"/>
        <v>1</v>
      </c>
      <c r="ON1" s="13">
        <f t="shared" ca="1" si="6"/>
        <v>1</v>
      </c>
      <c r="OO1" s="13">
        <f t="shared" ca="1" si="6"/>
        <v>1</v>
      </c>
      <c r="OP1" s="13">
        <f t="shared" ca="1" si="6"/>
        <v>1</v>
      </c>
      <c r="OQ1" s="13">
        <f t="shared" ca="1" si="6"/>
        <v>1</v>
      </c>
      <c r="OR1" s="13">
        <f t="shared" ca="1" si="6"/>
        <v>1</v>
      </c>
      <c r="OS1" s="13">
        <f t="shared" ca="1" si="6"/>
        <v>1</v>
      </c>
      <c r="OT1" s="13">
        <f t="shared" ca="1" si="6"/>
        <v>1</v>
      </c>
      <c r="OU1" s="13">
        <f t="shared" ca="1" si="6"/>
        <v>1</v>
      </c>
      <c r="OV1" s="13">
        <f t="shared" ca="1" si="6"/>
        <v>1</v>
      </c>
      <c r="OW1" s="13">
        <f t="shared" ca="1" si="6"/>
        <v>1</v>
      </c>
      <c r="OX1" s="13">
        <f t="shared" ca="1" si="6"/>
        <v>1</v>
      </c>
      <c r="OY1" s="13">
        <f t="shared" ca="1" si="6"/>
        <v>1</v>
      </c>
      <c r="OZ1" s="13">
        <f t="shared" ca="1" si="6"/>
        <v>1</v>
      </c>
      <c r="PA1" s="13">
        <f t="shared" ca="1" si="6"/>
        <v>1</v>
      </c>
      <c r="PB1" s="13">
        <f t="shared" ca="1" si="6"/>
        <v>1</v>
      </c>
      <c r="PC1" s="13">
        <f t="shared" ca="1" si="6"/>
        <v>1</v>
      </c>
      <c r="PD1" s="13">
        <f t="shared" ca="1" si="6"/>
        <v>1</v>
      </c>
      <c r="PE1" s="13">
        <f t="shared" ca="1" si="6"/>
        <v>1</v>
      </c>
      <c r="PF1" s="13">
        <f t="shared" ca="1" si="6"/>
        <v>1</v>
      </c>
      <c r="PG1" s="13">
        <f t="shared" ca="1" si="6"/>
        <v>1</v>
      </c>
      <c r="PH1" s="13">
        <f t="shared" ca="1" si="6"/>
        <v>1</v>
      </c>
      <c r="PI1" s="13">
        <f t="shared" ca="1" si="6"/>
        <v>1</v>
      </c>
      <c r="PJ1" s="13">
        <f t="shared" ca="1" si="6"/>
        <v>1</v>
      </c>
      <c r="PK1" s="13">
        <f t="shared" ca="1" si="6"/>
        <v>1</v>
      </c>
      <c r="PL1" s="13">
        <f t="shared" ca="1" si="6"/>
        <v>1</v>
      </c>
      <c r="PM1" s="13">
        <f t="shared" ca="1" si="6"/>
        <v>1</v>
      </c>
      <c r="PN1" s="13">
        <f t="shared" ca="1" si="6"/>
        <v>1</v>
      </c>
      <c r="PO1" s="13">
        <f t="shared" ca="1" si="6"/>
        <v>1</v>
      </c>
      <c r="PP1" s="13">
        <f t="shared" ca="1" si="6"/>
        <v>1</v>
      </c>
      <c r="PQ1" s="13">
        <f t="shared" ca="1" si="6"/>
        <v>1</v>
      </c>
      <c r="PR1" s="13">
        <f t="shared" ca="1" si="6"/>
        <v>1</v>
      </c>
      <c r="PS1" s="13">
        <f t="shared" ca="1" si="6"/>
        <v>1</v>
      </c>
      <c r="PT1" s="13">
        <f t="shared" ca="1" si="6"/>
        <v>1</v>
      </c>
      <c r="PU1" s="13">
        <f t="shared" ca="1" si="6"/>
        <v>1</v>
      </c>
      <c r="PV1" s="13">
        <f t="shared" ca="1" si="6"/>
        <v>1</v>
      </c>
      <c r="PW1" s="13">
        <f t="shared" ca="1" si="6"/>
        <v>1</v>
      </c>
      <c r="PX1" s="13">
        <f t="shared" ca="1" si="6"/>
        <v>1</v>
      </c>
      <c r="PY1" s="13">
        <f t="shared" ca="1" si="6"/>
        <v>1</v>
      </c>
      <c r="PZ1" s="13">
        <f t="shared" ca="1" si="6"/>
        <v>1</v>
      </c>
      <c r="QA1" s="13">
        <f t="shared" ca="1" si="6"/>
        <v>1</v>
      </c>
      <c r="QB1" s="13">
        <f t="shared" ca="1" si="6"/>
        <v>1</v>
      </c>
      <c r="QC1" s="13">
        <f t="shared" ca="1" si="6"/>
        <v>1</v>
      </c>
      <c r="QD1" s="13">
        <f t="shared" ca="1" si="6"/>
        <v>1</v>
      </c>
      <c r="QE1" s="13">
        <f t="shared" ca="1" si="6"/>
        <v>1</v>
      </c>
      <c r="QF1" s="13">
        <f t="shared" ca="1" si="6"/>
        <v>1</v>
      </c>
      <c r="QG1" s="13">
        <f t="shared" ca="1" si="6"/>
        <v>1</v>
      </c>
      <c r="QH1" s="13">
        <f t="shared" ca="1" si="6"/>
        <v>1</v>
      </c>
      <c r="QI1" s="13">
        <f t="shared" ca="1" si="6"/>
        <v>1</v>
      </c>
      <c r="QJ1" s="13">
        <f t="shared" ca="1" si="6"/>
        <v>1</v>
      </c>
      <c r="QK1" s="13">
        <f t="shared" ca="1" si="6"/>
        <v>1</v>
      </c>
      <c r="QL1" s="13">
        <f t="shared" ca="1" si="6"/>
        <v>1</v>
      </c>
      <c r="QM1" s="13">
        <f t="shared" ca="1" si="6"/>
        <v>1</v>
      </c>
      <c r="QN1" s="13">
        <f t="shared" ca="1" si="6"/>
        <v>1</v>
      </c>
      <c r="QO1" s="13">
        <f t="shared" ca="1" si="6"/>
        <v>1</v>
      </c>
      <c r="QP1" s="13">
        <f t="shared" ca="1" si="6"/>
        <v>1</v>
      </c>
      <c r="QQ1" s="13">
        <f t="shared" ca="1" si="6"/>
        <v>1</v>
      </c>
      <c r="QR1" s="13">
        <f t="shared" ca="1" si="6"/>
        <v>1</v>
      </c>
      <c r="QS1" s="13">
        <f t="shared" ca="1" si="6"/>
        <v>1</v>
      </c>
      <c r="QT1" s="13">
        <f t="shared" ca="1" si="6"/>
        <v>1</v>
      </c>
      <c r="QU1" s="13">
        <f t="shared" ca="1" si="6"/>
        <v>1</v>
      </c>
      <c r="QV1" s="13">
        <f t="shared" ca="1" si="6"/>
        <v>1</v>
      </c>
      <c r="QW1" s="13">
        <f t="shared" ref="QW1:TH1" ca="1" si="7">IF(ISNA(MATCH(QW9,RefAttendance,0)),0,1)</f>
        <v>1</v>
      </c>
      <c r="QX1" s="13">
        <f t="shared" ca="1" si="7"/>
        <v>1</v>
      </c>
      <c r="QY1" s="13">
        <f t="shared" ca="1" si="7"/>
        <v>1</v>
      </c>
      <c r="QZ1" s="13">
        <f t="shared" ca="1" si="7"/>
        <v>1</v>
      </c>
      <c r="RA1" s="13">
        <f t="shared" ca="1" si="7"/>
        <v>1</v>
      </c>
      <c r="RB1" s="13">
        <f t="shared" ca="1" si="7"/>
        <v>1</v>
      </c>
      <c r="RC1" s="13">
        <f t="shared" ca="1" si="7"/>
        <v>1</v>
      </c>
      <c r="RD1" s="13">
        <f t="shared" ca="1" si="7"/>
        <v>1</v>
      </c>
      <c r="RE1" s="13">
        <f t="shared" ca="1" si="7"/>
        <v>1</v>
      </c>
      <c r="RF1" s="13">
        <f t="shared" ca="1" si="7"/>
        <v>1</v>
      </c>
      <c r="RG1" s="13">
        <f t="shared" ca="1" si="7"/>
        <v>1</v>
      </c>
      <c r="RH1" s="13">
        <f t="shared" ca="1" si="7"/>
        <v>1</v>
      </c>
      <c r="RI1" s="13">
        <f t="shared" ca="1" si="7"/>
        <v>1</v>
      </c>
      <c r="RJ1" s="13">
        <f t="shared" ca="1" si="7"/>
        <v>1</v>
      </c>
      <c r="RK1" s="13">
        <f t="shared" ca="1" si="7"/>
        <v>1</v>
      </c>
      <c r="RL1" s="13">
        <f t="shared" ca="1" si="7"/>
        <v>1</v>
      </c>
      <c r="RM1" s="13">
        <f t="shared" ca="1" si="7"/>
        <v>1</v>
      </c>
      <c r="RN1" s="13">
        <f t="shared" ca="1" si="7"/>
        <v>1</v>
      </c>
      <c r="RO1" s="13">
        <f t="shared" ca="1" si="7"/>
        <v>1</v>
      </c>
      <c r="RP1" s="13">
        <f t="shared" ca="1" si="7"/>
        <v>1</v>
      </c>
      <c r="RQ1" s="13">
        <f t="shared" ca="1" si="7"/>
        <v>1</v>
      </c>
      <c r="RR1" s="13">
        <f t="shared" ca="1" si="7"/>
        <v>1</v>
      </c>
      <c r="RS1" s="13">
        <f t="shared" ca="1" si="7"/>
        <v>1</v>
      </c>
      <c r="RT1" s="13">
        <f t="shared" ca="1" si="7"/>
        <v>1</v>
      </c>
      <c r="RU1" s="13">
        <f t="shared" ca="1" si="7"/>
        <v>1</v>
      </c>
      <c r="RV1" s="13">
        <f t="shared" ca="1" si="7"/>
        <v>1</v>
      </c>
      <c r="RW1" s="13">
        <f t="shared" ca="1" si="7"/>
        <v>1</v>
      </c>
      <c r="RX1" s="13">
        <f t="shared" ca="1" si="7"/>
        <v>1</v>
      </c>
      <c r="RY1" s="13">
        <f t="shared" ca="1" si="7"/>
        <v>1</v>
      </c>
      <c r="RZ1" s="13">
        <f t="shared" ca="1" si="7"/>
        <v>1</v>
      </c>
      <c r="SA1" s="13">
        <f t="shared" ca="1" si="7"/>
        <v>1</v>
      </c>
      <c r="SB1" s="13">
        <f t="shared" ca="1" si="7"/>
        <v>1</v>
      </c>
      <c r="SC1" s="13">
        <f t="shared" ca="1" si="7"/>
        <v>1</v>
      </c>
      <c r="SD1" s="13">
        <f t="shared" ca="1" si="7"/>
        <v>1</v>
      </c>
      <c r="SE1" s="13">
        <f t="shared" ca="1" si="7"/>
        <v>1</v>
      </c>
      <c r="SF1" s="13">
        <f t="shared" ca="1" si="7"/>
        <v>1</v>
      </c>
      <c r="SG1" s="13">
        <f t="shared" ca="1" si="7"/>
        <v>1</v>
      </c>
      <c r="SH1" s="13">
        <f t="shared" ca="1" si="7"/>
        <v>1</v>
      </c>
      <c r="SI1" s="13">
        <f t="shared" ca="1" si="7"/>
        <v>1</v>
      </c>
      <c r="SJ1" s="13">
        <f t="shared" ca="1" si="7"/>
        <v>1</v>
      </c>
      <c r="SK1" s="13">
        <f t="shared" ca="1" si="7"/>
        <v>1</v>
      </c>
      <c r="SL1" s="13">
        <f t="shared" ca="1" si="7"/>
        <v>1</v>
      </c>
      <c r="SM1" s="13">
        <f t="shared" ca="1" si="7"/>
        <v>1</v>
      </c>
      <c r="SN1" s="13">
        <f t="shared" ca="1" si="7"/>
        <v>1</v>
      </c>
      <c r="SO1" s="13">
        <f t="shared" ca="1" si="7"/>
        <v>1</v>
      </c>
      <c r="SP1" s="13">
        <f t="shared" ca="1" si="7"/>
        <v>1</v>
      </c>
      <c r="SQ1" s="13">
        <f t="shared" ca="1" si="7"/>
        <v>1</v>
      </c>
      <c r="SR1" s="13">
        <f t="shared" ca="1" si="7"/>
        <v>1</v>
      </c>
      <c r="SS1" s="13">
        <f t="shared" ca="1" si="7"/>
        <v>1</v>
      </c>
      <c r="ST1" s="13">
        <f t="shared" ca="1" si="7"/>
        <v>1</v>
      </c>
      <c r="SU1" s="13">
        <f t="shared" ca="1" si="7"/>
        <v>1</v>
      </c>
      <c r="SV1" s="13">
        <f t="shared" ca="1" si="7"/>
        <v>1</v>
      </c>
      <c r="SW1" s="13">
        <f t="shared" ca="1" si="7"/>
        <v>1</v>
      </c>
      <c r="SX1" s="13">
        <f t="shared" ca="1" si="7"/>
        <v>1</v>
      </c>
      <c r="SY1" s="13">
        <f t="shared" ca="1" si="7"/>
        <v>1</v>
      </c>
      <c r="SZ1" s="13">
        <f t="shared" ca="1" si="7"/>
        <v>1</v>
      </c>
      <c r="TA1" s="13">
        <f t="shared" ca="1" si="7"/>
        <v>1</v>
      </c>
      <c r="TB1" s="13">
        <f t="shared" ca="1" si="7"/>
        <v>1</v>
      </c>
      <c r="TC1" s="13">
        <f t="shared" ca="1" si="7"/>
        <v>1</v>
      </c>
      <c r="TD1" s="13">
        <f t="shared" ca="1" si="7"/>
        <v>1</v>
      </c>
      <c r="TE1" s="13">
        <f t="shared" ca="1" si="7"/>
        <v>1</v>
      </c>
      <c r="TF1" s="13">
        <f t="shared" ca="1" si="7"/>
        <v>1</v>
      </c>
      <c r="TG1" s="13">
        <f t="shared" ca="1" si="7"/>
        <v>1</v>
      </c>
      <c r="TH1" s="13">
        <f t="shared" ca="1" si="7"/>
        <v>1</v>
      </c>
      <c r="TI1" s="13">
        <f t="shared" ref="TI1:VT1" ca="1" si="8">IF(ISNA(MATCH(TI9,RefAttendance,0)),0,1)</f>
        <v>1</v>
      </c>
      <c r="TJ1" s="13">
        <f t="shared" ca="1" si="8"/>
        <v>1</v>
      </c>
      <c r="TK1" s="13">
        <f t="shared" ca="1" si="8"/>
        <v>1</v>
      </c>
      <c r="TL1" s="13">
        <f t="shared" ca="1" si="8"/>
        <v>1</v>
      </c>
      <c r="TM1" s="13">
        <f t="shared" ca="1" si="8"/>
        <v>1</v>
      </c>
      <c r="TN1" s="13">
        <f t="shared" ca="1" si="8"/>
        <v>1</v>
      </c>
      <c r="TO1" s="13">
        <f t="shared" ca="1" si="8"/>
        <v>1</v>
      </c>
      <c r="TP1" s="13">
        <f t="shared" ca="1" si="8"/>
        <v>1</v>
      </c>
      <c r="TQ1" s="13">
        <f t="shared" ca="1" si="8"/>
        <v>1</v>
      </c>
      <c r="TR1" s="13">
        <f t="shared" ca="1" si="8"/>
        <v>1</v>
      </c>
      <c r="TS1" s="13">
        <f t="shared" ca="1" si="8"/>
        <v>1</v>
      </c>
      <c r="TT1" s="13">
        <f t="shared" ca="1" si="8"/>
        <v>1</v>
      </c>
      <c r="TU1" s="13">
        <f t="shared" ca="1" si="8"/>
        <v>1</v>
      </c>
      <c r="TV1" s="13">
        <f t="shared" ca="1" si="8"/>
        <v>1</v>
      </c>
      <c r="TW1" s="13">
        <f t="shared" ca="1" si="8"/>
        <v>1</v>
      </c>
      <c r="TX1" s="13">
        <f t="shared" ca="1" si="8"/>
        <v>1</v>
      </c>
      <c r="TY1" s="13">
        <f t="shared" ca="1" si="8"/>
        <v>1</v>
      </c>
      <c r="TZ1" s="13">
        <f t="shared" ca="1" si="8"/>
        <v>1</v>
      </c>
      <c r="UA1" s="13">
        <f t="shared" ca="1" si="8"/>
        <v>1</v>
      </c>
      <c r="UB1" s="13">
        <f t="shared" ca="1" si="8"/>
        <v>1</v>
      </c>
      <c r="UC1" s="13">
        <f t="shared" ca="1" si="8"/>
        <v>1</v>
      </c>
      <c r="UD1" s="13">
        <f t="shared" ca="1" si="8"/>
        <v>1</v>
      </c>
      <c r="UE1" s="13">
        <f t="shared" ca="1" si="8"/>
        <v>1</v>
      </c>
      <c r="UF1" s="13">
        <f t="shared" ca="1" si="8"/>
        <v>1</v>
      </c>
      <c r="UG1" s="13">
        <f t="shared" ca="1" si="8"/>
        <v>1</v>
      </c>
      <c r="UH1" s="13">
        <f t="shared" ca="1" si="8"/>
        <v>1</v>
      </c>
      <c r="UI1" s="13">
        <f t="shared" ca="1" si="8"/>
        <v>1</v>
      </c>
      <c r="UJ1" s="13">
        <f t="shared" ca="1" si="8"/>
        <v>1</v>
      </c>
      <c r="UK1" s="13">
        <f t="shared" ca="1" si="8"/>
        <v>1</v>
      </c>
      <c r="UL1" s="13">
        <f t="shared" ca="1" si="8"/>
        <v>1</v>
      </c>
      <c r="UM1" s="13">
        <f t="shared" ca="1" si="8"/>
        <v>1</v>
      </c>
      <c r="UN1" s="13">
        <f t="shared" ca="1" si="8"/>
        <v>1</v>
      </c>
      <c r="UO1" s="13">
        <f t="shared" ca="1" si="8"/>
        <v>1</v>
      </c>
      <c r="UP1" s="13">
        <f t="shared" ca="1" si="8"/>
        <v>1</v>
      </c>
      <c r="UQ1" s="13">
        <f t="shared" ca="1" si="8"/>
        <v>1</v>
      </c>
      <c r="UR1" s="13">
        <f t="shared" ca="1" si="8"/>
        <v>1</v>
      </c>
      <c r="US1" s="13">
        <f t="shared" ca="1" si="8"/>
        <v>1</v>
      </c>
      <c r="UT1" s="13">
        <f t="shared" ca="1" si="8"/>
        <v>1</v>
      </c>
      <c r="UU1" s="13">
        <f t="shared" ca="1" si="8"/>
        <v>1</v>
      </c>
      <c r="UV1" s="13">
        <f t="shared" ca="1" si="8"/>
        <v>1</v>
      </c>
      <c r="UW1" s="13">
        <f t="shared" ca="1" si="8"/>
        <v>1</v>
      </c>
      <c r="UX1" s="13">
        <f t="shared" ca="1" si="8"/>
        <v>1</v>
      </c>
      <c r="UY1" s="13">
        <f t="shared" ca="1" si="8"/>
        <v>1</v>
      </c>
      <c r="UZ1" s="13">
        <f t="shared" ca="1" si="8"/>
        <v>1</v>
      </c>
      <c r="VA1" s="13">
        <f t="shared" ca="1" si="8"/>
        <v>1</v>
      </c>
      <c r="VB1" s="13">
        <f t="shared" ca="1" si="8"/>
        <v>1</v>
      </c>
      <c r="VC1" s="13">
        <f t="shared" ca="1" si="8"/>
        <v>1</v>
      </c>
      <c r="VD1" s="13">
        <f t="shared" ca="1" si="8"/>
        <v>1</v>
      </c>
      <c r="VE1" s="13">
        <f t="shared" ca="1" si="8"/>
        <v>1</v>
      </c>
      <c r="VF1" s="13">
        <f t="shared" ca="1" si="8"/>
        <v>1</v>
      </c>
      <c r="VG1" s="13">
        <f t="shared" ca="1" si="8"/>
        <v>1</v>
      </c>
      <c r="VH1" s="13">
        <f t="shared" ca="1" si="8"/>
        <v>1</v>
      </c>
      <c r="VI1" s="13">
        <f t="shared" ca="1" si="8"/>
        <v>1</v>
      </c>
      <c r="VJ1" s="13">
        <f t="shared" ca="1" si="8"/>
        <v>1</v>
      </c>
      <c r="VK1" s="13">
        <f t="shared" ca="1" si="8"/>
        <v>1</v>
      </c>
      <c r="VL1" s="13">
        <f t="shared" ca="1" si="8"/>
        <v>1</v>
      </c>
      <c r="VM1" s="13">
        <f t="shared" ca="1" si="8"/>
        <v>1</v>
      </c>
      <c r="VN1" s="13">
        <f t="shared" ca="1" si="8"/>
        <v>1</v>
      </c>
      <c r="VO1" s="13">
        <f t="shared" ca="1" si="8"/>
        <v>1</v>
      </c>
      <c r="VP1" s="13">
        <f t="shared" ca="1" si="8"/>
        <v>1</v>
      </c>
      <c r="VQ1" s="13">
        <f t="shared" ca="1" si="8"/>
        <v>1</v>
      </c>
      <c r="VR1" s="13">
        <f t="shared" ca="1" si="8"/>
        <v>1</v>
      </c>
      <c r="VS1" s="13">
        <f t="shared" ca="1" si="8"/>
        <v>1</v>
      </c>
      <c r="VT1" s="13">
        <f t="shared" ca="1" si="8"/>
        <v>1</v>
      </c>
      <c r="VU1" s="13">
        <f t="shared" ref="VU1:YF1" ca="1" si="9">IF(ISNA(MATCH(VU9,RefAttendance,0)),0,1)</f>
        <v>1</v>
      </c>
      <c r="VV1" s="13">
        <f t="shared" ca="1" si="9"/>
        <v>1</v>
      </c>
      <c r="VW1" s="13">
        <f t="shared" ca="1" si="9"/>
        <v>1</v>
      </c>
      <c r="VX1" s="13">
        <f t="shared" ca="1" si="9"/>
        <v>1</v>
      </c>
      <c r="VY1" s="13">
        <f t="shared" ca="1" si="9"/>
        <v>1</v>
      </c>
      <c r="VZ1" s="13">
        <f t="shared" ca="1" si="9"/>
        <v>1</v>
      </c>
      <c r="WA1" s="13">
        <f t="shared" ca="1" si="9"/>
        <v>1</v>
      </c>
      <c r="WB1" s="13">
        <f t="shared" ca="1" si="9"/>
        <v>1</v>
      </c>
      <c r="WC1" s="13">
        <f t="shared" ca="1" si="9"/>
        <v>1</v>
      </c>
      <c r="WD1" s="13">
        <f t="shared" ca="1" si="9"/>
        <v>1</v>
      </c>
      <c r="WE1" s="13">
        <f t="shared" ca="1" si="9"/>
        <v>1</v>
      </c>
      <c r="WF1" s="13">
        <f t="shared" ca="1" si="9"/>
        <v>1</v>
      </c>
      <c r="WG1" s="13">
        <f t="shared" ca="1" si="9"/>
        <v>1</v>
      </c>
      <c r="WH1" s="13">
        <f t="shared" ca="1" si="9"/>
        <v>1</v>
      </c>
      <c r="WI1" s="13">
        <f t="shared" ca="1" si="9"/>
        <v>1</v>
      </c>
      <c r="WJ1" s="13">
        <f t="shared" ca="1" si="9"/>
        <v>1</v>
      </c>
      <c r="WK1" s="13">
        <f t="shared" ca="1" si="9"/>
        <v>1</v>
      </c>
      <c r="WL1" s="13">
        <f t="shared" ca="1" si="9"/>
        <v>1</v>
      </c>
      <c r="WM1" s="13">
        <f t="shared" ca="1" si="9"/>
        <v>1</v>
      </c>
      <c r="WN1" s="13">
        <f t="shared" ca="1" si="9"/>
        <v>1</v>
      </c>
      <c r="WO1" s="13">
        <f t="shared" ca="1" si="9"/>
        <v>1</v>
      </c>
      <c r="WP1" s="13">
        <f t="shared" ca="1" si="9"/>
        <v>1</v>
      </c>
      <c r="WQ1" s="13">
        <f t="shared" ca="1" si="9"/>
        <v>1</v>
      </c>
      <c r="WR1" s="13">
        <f t="shared" ca="1" si="9"/>
        <v>1</v>
      </c>
      <c r="WS1" s="13">
        <f t="shared" ca="1" si="9"/>
        <v>1</v>
      </c>
      <c r="WT1" s="13">
        <f t="shared" ca="1" si="9"/>
        <v>1</v>
      </c>
      <c r="WU1" s="13">
        <f t="shared" ca="1" si="9"/>
        <v>1</v>
      </c>
      <c r="WV1" s="13">
        <f t="shared" ca="1" si="9"/>
        <v>1</v>
      </c>
      <c r="WW1" s="13">
        <f t="shared" ca="1" si="9"/>
        <v>1</v>
      </c>
      <c r="WX1" s="13">
        <f t="shared" ca="1" si="9"/>
        <v>1</v>
      </c>
      <c r="WY1" s="13">
        <f t="shared" ca="1" si="9"/>
        <v>1</v>
      </c>
      <c r="WZ1" s="13">
        <f t="shared" ca="1" si="9"/>
        <v>1</v>
      </c>
      <c r="XA1" s="13">
        <f t="shared" ca="1" si="9"/>
        <v>1</v>
      </c>
      <c r="XB1" s="13">
        <f t="shared" ca="1" si="9"/>
        <v>1</v>
      </c>
      <c r="XC1" s="13">
        <f t="shared" ca="1" si="9"/>
        <v>1</v>
      </c>
      <c r="XD1" s="13">
        <f t="shared" ca="1" si="9"/>
        <v>1</v>
      </c>
      <c r="XE1" s="13">
        <f t="shared" ca="1" si="9"/>
        <v>1</v>
      </c>
      <c r="XF1" s="13">
        <f t="shared" ca="1" si="9"/>
        <v>1</v>
      </c>
      <c r="XG1" s="13">
        <f t="shared" ca="1" si="9"/>
        <v>1</v>
      </c>
      <c r="XH1" s="13">
        <f t="shared" ca="1" si="9"/>
        <v>1</v>
      </c>
      <c r="XI1" s="13">
        <f t="shared" ca="1" si="9"/>
        <v>1</v>
      </c>
      <c r="XJ1" s="13">
        <f t="shared" ca="1" si="9"/>
        <v>1</v>
      </c>
      <c r="XK1" s="13">
        <f t="shared" ca="1" si="9"/>
        <v>1</v>
      </c>
      <c r="XL1" s="13">
        <f t="shared" ca="1" si="9"/>
        <v>1</v>
      </c>
      <c r="XM1" s="13">
        <f t="shared" ca="1" si="9"/>
        <v>1</v>
      </c>
      <c r="XN1" s="13">
        <f t="shared" ca="1" si="9"/>
        <v>1</v>
      </c>
      <c r="XO1" s="13">
        <f t="shared" ca="1" si="9"/>
        <v>1</v>
      </c>
      <c r="XP1" s="13">
        <f t="shared" ca="1" si="9"/>
        <v>1</v>
      </c>
      <c r="XQ1" s="13">
        <f t="shared" ca="1" si="9"/>
        <v>1</v>
      </c>
      <c r="XR1" s="13">
        <f t="shared" ca="1" si="9"/>
        <v>1</v>
      </c>
      <c r="XS1" s="13">
        <f t="shared" ca="1" si="9"/>
        <v>1</v>
      </c>
      <c r="XT1" s="13">
        <f t="shared" ca="1" si="9"/>
        <v>1</v>
      </c>
      <c r="XU1" s="13">
        <f t="shared" ca="1" si="9"/>
        <v>1</v>
      </c>
      <c r="XV1" s="13">
        <f t="shared" ca="1" si="9"/>
        <v>1</v>
      </c>
      <c r="XW1" s="13">
        <f t="shared" ca="1" si="9"/>
        <v>1</v>
      </c>
      <c r="XX1" s="13">
        <f t="shared" ca="1" si="9"/>
        <v>1</v>
      </c>
      <c r="XY1" s="13">
        <f t="shared" ca="1" si="9"/>
        <v>1</v>
      </c>
      <c r="XZ1" s="13">
        <f t="shared" ca="1" si="9"/>
        <v>1</v>
      </c>
      <c r="YA1" s="13">
        <f t="shared" ca="1" si="9"/>
        <v>1</v>
      </c>
      <c r="YB1" s="13">
        <f t="shared" ca="1" si="9"/>
        <v>1</v>
      </c>
      <c r="YC1" s="13">
        <f t="shared" ca="1" si="9"/>
        <v>1</v>
      </c>
      <c r="YD1" s="13">
        <f t="shared" ca="1" si="9"/>
        <v>1</v>
      </c>
      <c r="YE1" s="13">
        <f t="shared" ca="1" si="9"/>
        <v>1</v>
      </c>
      <c r="YF1" s="13">
        <f t="shared" ca="1" si="9"/>
        <v>1</v>
      </c>
      <c r="YG1" s="13">
        <f t="shared" ref="YG1:AAR1" ca="1" si="10">IF(ISNA(MATCH(YG9,RefAttendance,0)),0,1)</f>
        <v>1</v>
      </c>
      <c r="YH1" s="13">
        <f t="shared" ca="1" si="10"/>
        <v>1</v>
      </c>
      <c r="YI1" s="13">
        <f t="shared" ca="1" si="10"/>
        <v>1</v>
      </c>
      <c r="YJ1" s="13">
        <f t="shared" ca="1" si="10"/>
        <v>1</v>
      </c>
      <c r="YK1" s="13">
        <f t="shared" ca="1" si="10"/>
        <v>1</v>
      </c>
      <c r="YL1" s="13">
        <f t="shared" ca="1" si="10"/>
        <v>1</v>
      </c>
      <c r="YM1" s="13">
        <f t="shared" ca="1" si="10"/>
        <v>1</v>
      </c>
      <c r="YN1" s="13">
        <f t="shared" ca="1" si="10"/>
        <v>1</v>
      </c>
      <c r="YO1" s="13">
        <f t="shared" ca="1" si="10"/>
        <v>1</v>
      </c>
      <c r="YP1" s="13">
        <f t="shared" ca="1" si="10"/>
        <v>1</v>
      </c>
      <c r="YQ1" s="13">
        <f t="shared" ca="1" si="10"/>
        <v>1</v>
      </c>
      <c r="YR1" s="13">
        <f t="shared" ca="1" si="10"/>
        <v>1</v>
      </c>
      <c r="YS1" s="13">
        <f t="shared" ca="1" si="10"/>
        <v>1</v>
      </c>
      <c r="YT1" s="13">
        <f t="shared" ca="1" si="10"/>
        <v>1</v>
      </c>
      <c r="YU1" s="13">
        <f t="shared" ca="1" si="10"/>
        <v>1</v>
      </c>
      <c r="YV1" s="13">
        <f t="shared" ca="1" si="10"/>
        <v>1</v>
      </c>
      <c r="YW1" s="13">
        <f t="shared" ca="1" si="10"/>
        <v>1</v>
      </c>
      <c r="YX1" s="13">
        <f t="shared" ca="1" si="10"/>
        <v>1</v>
      </c>
      <c r="YY1" s="13">
        <f t="shared" ca="1" si="10"/>
        <v>1</v>
      </c>
      <c r="YZ1" s="13">
        <f t="shared" ca="1" si="10"/>
        <v>1</v>
      </c>
      <c r="ZA1" s="13">
        <f t="shared" ca="1" si="10"/>
        <v>1</v>
      </c>
      <c r="ZB1" s="13">
        <f t="shared" ca="1" si="10"/>
        <v>1</v>
      </c>
      <c r="ZC1" s="13">
        <f t="shared" ca="1" si="10"/>
        <v>1</v>
      </c>
      <c r="ZD1" s="13">
        <f t="shared" ca="1" si="10"/>
        <v>1</v>
      </c>
      <c r="ZE1" s="13">
        <f t="shared" ca="1" si="10"/>
        <v>1</v>
      </c>
      <c r="ZF1" s="13">
        <f t="shared" ca="1" si="10"/>
        <v>1</v>
      </c>
      <c r="ZG1" s="13">
        <f t="shared" ca="1" si="10"/>
        <v>1</v>
      </c>
      <c r="ZH1" s="13">
        <f t="shared" ca="1" si="10"/>
        <v>1</v>
      </c>
      <c r="ZI1" s="13">
        <f t="shared" ca="1" si="10"/>
        <v>1</v>
      </c>
      <c r="ZJ1" s="13">
        <f t="shared" ca="1" si="10"/>
        <v>1</v>
      </c>
      <c r="ZK1" s="13">
        <f t="shared" ca="1" si="10"/>
        <v>1</v>
      </c>
      <c r="ZL1" s="13">
        <f t="shared" ca="1" si="10"/>
        <v>1</v>
      </c>
      <c r="ZM1" s="13">
        <f t="shared" ca="1" si="10"/>
        <v>1</v>
      </c>
      <c r="ZN1" s="13">
        <f t="shared" ca="1" si="10"/>
        <v>1</v>
      </c>
      <c r="ZO1" s="13">
        <f t="shared" ca="1" si="10"/>
        <v>1</v>
      </c>
      <c r="ZP1" s="13">
        <f t="shared" ca="1" si="10"/>
        <v>1</v>
      </c>
      <c r="ZQ1" s="13">
        <f t="shared" ca="1" si="10"/>
        <v>1</v>
      </c>
      <c r="ZR1" s="13">
        <f t="shared" ca="1" si="10"/>
        <v>1</v>
      </c>
      <c r="ZS1" s="13">
        <f t="shared" ca="1" si="10"/>
        <v>1</v>
      </c>
      <c r="ZT1" s="13">
        <f t="shared" ca="1" si="10"/>
        <v>1</v>
      </c>
      <c r="ZU1" s="13">
        <f t="shared" ca="1" si="10"/>
        <v>1</v>
      </c>
      <c r="ZV1" s="13">
        <f t="shared" ca="1" si="10"/>
        <v>1</v>
      </c>
      <c r="ZW1" s="13">
        <f t="shared" ca="1" si="10"/>
        <v>1</v>
      </c>
      <c r="ZX1" s="13">
        <f t="shared" ca="1" si="10"/>
        <v>1</v>
      </c>
      <c r="ZY1" s="13">
        <f t="shared" ca="1" si="10"/>
        <v>1</v>
      </c>
      <c r="ZZ1" s="13">
        <f t="shared" ca="1" si="10"/>
        <v>1</v>
      </c>
      <c r="AAA1" s="13">
        <f t="shared" ca="1" si="10"/>
        <v>1</v>
      </c>
      <c r="AAB1" s="13">
        <f t="shared" ca="1" si="10"/>
        <v>1</v>
      </c>
      <c r="AAC1" s="13">
        <f t="shared" ca="1" si="10"/>
        <v>1</v>
      </c>
      <c r="AAD1" s="13">
        <f t="shared" ca="1" si="10"/>
        <v>1</v>
      </c>
      <c r="AAE1" s="13">
        <f t="shared" ca="1" si="10"/>
        <v>1</v>
      </c>
      <c r="AAF1" s="13">
        <f t="shared" ca="1" si="10"/>
        <v>1</v>
      </c>
      <c r="AAG1" s="13">
        <f t="shared" ca="1" si="10"/>
        <v>1</v>
      </c>
      <c r="AAH1" s="13">
        <f t="shared" ca="1" si="10"/>
        <v>1</v>
      </c>
      <c r="AAI1" s="13">
        <f t="shared" ca="1" si="10"/>
        <v>1</v>
      </c>
      <c r="AAJ1" s="13">
        <f t="shared" ca="1" si="10"/>
        <v>1</v>
      </c>
      <c r="AAK1" s="13">
        <f t="shared" ca="1" si="10"/>
        <v>1</v>
      </c>
      <c r="AAL1" s="13">
        <f t="shared" ca="1" si="10"/>
        <v>1</v>
      </c>
      <c r="AAM1" s="13">
        <f t="shared" ca="1" si="10"/>
        <v>1</v>
      </c>
      <c r="AAN1" s="13">
        <f t="shared" ca="1" si="10"/>
        <v>1</v>
      </c>
      <c r="AAO1" s="13">
        <f t="shared" ca="1" si="10"/>
        <v>1</v>
      </c>
      <c r="AAP1" s="13">
        <f t="shared" ca="1" si="10"/>
        <v>1</v>
      </c>
      <c r="AAQ1" s="13">
        <f t="shared" ca="1" si="10"/>
        <v>1</v>
      </c>
      <c r="AAR1" s="13">
        <f t="shared" ca="1" si="10"/>
        <v>1</v>
      </c>
      <c r="AAS1" s="13">
        <f t="shared" ref="AAS1:ACR1" ca="1" si="11">IF(ISNA(MATCH(AAS9,RefAttendance,0)),0,1)</f>
        <v>1</v>
      </c>
      <c r="AAT1" s="13">
        <f t="shared" ca="1" si="11"/>
        <v>1</v>
      </c>
      <c r="AAU1" s="13">
        <f t="shared" ca="1" si="11"/>
        <v>1</v>
      </c>
      <c r="AAV1" s="13">
        <f t="shared" ca="1" si="11"/>
        <v>1</v>
      </c>
      <c r="AAW1" s="13">
        <f t="shared" ca="1" si="11"/>
        <v>1</v>
      </c>
      <c r="AAX1" s="13">
        <f t="shared" ca="1" si="11"/>
        <v>1</v>
      </c>
      <c r="AAY1" s="13">
        <f t="shared" ca="1" si="11"/>
        <v>1</v>
      </c>
      <c r="AAZ1" s="13">
        <f t="shared" ca="1" si="11"/>
        <v>1</v>
      </c>
      <c r="ABA1" s="13">
        <f t="shared" ca="1" si="11"/>
        <v>1</v>
      </c>
      <c r="ABB1" s="13">
        <f t="shared" ca="1" si="11"/>
        <v>1</v>
      </c>
      <c r="ABC1" s="13">
        <f t="shared" ca="1" si="11"/>
        <v>1</v>
      </c>
      <c r="ABD1" s="13">
        <f t="shared" ca="1" si="11"/>
        <v>1</v>
      </c>
      <c r="ABE1" s="13">
        <f t="shared" ca="1" si="11"/>
        <v>1</v>
      </c>
      <c r="ABF1" s="13">
        <f t="shared" ca="1" si="11"/>
        <v>1</v>
      </c>
      <c r="ABG1" s="13">
        <f t="shared" ca="1" si="11"/>
        <v>1</v>
      </c>
      <c r="ABH1" s="13">
        <f t="shared" ca="1" si="11"/>
        <v>1</v>
      </c>
      <c r="ABI1" s="13">
        <f t="shared" ca="1" si="11"/>
        <v>1</v>
      </c>
      <c r="ABJ1" s="13">
        <f t="shared" ca="1" si="11"/>
        <v>1</v>
      </c>
      <c r="ABK1" s="13">
        <f t="shared" ca="1" si="11"/>
        <v>1</v>
      </c>
      <c r="ABL1" s="13">
        <f t="shared" ca="1" si="11"/>
        <v>1</v>
      </c>
      <c r="ABM1" s="13">
        <f t="shared" ca="1" si="11"/>
        <v>1</v>
      </c>
      <c r="ABN1" s="13">
        <f t="shared" ca="1" si="11"/>
        <v>1</v>
      </c>
      <c r="ABO1" s="13">
        <f t="shared" ca="1" si="11"/>
        <v>1</v>
      </c>
      <c r="ABP1" s="13">
        <f t="shared" ca="1" si="11"/>
        <v>1</v>
      </c>
      <c r="ABQ1" s="13">
        <f t="shared" ca="1" si="11"/>
        <v>1</v>
      </c>
      <c r="ABR1" s="13">
        <f t="shared" ca="1" si="11"/>
        <v>1</v>
      </c>
      <c r="ABS1" s="13">
        <f t="shared" ca="1" si="11"/>
        <v>1</v>
      </c>
      <c r="ABT1" s="13">
        <f t="shared" ca="1" si="11"/>
        <v>1</v>
      </c>
      <c r="ABU1" s="13">
        <f t="shared" ca="1" si="11"/>
        <v>1</v>
      </c>
      <c r="ABV1" s="13">
        <f t="shared" ca="1" si="11"/>
        <v>1</v>
      </c>
      <c r="ABW1" s="13">
        <f t="shared" ca="1" si="11"/>
        <v>1</v>
      </c>
      <c r="ABX1" s="13">
        <f t="shared" ca="1" si="11"/>
        <v>1</v>
      </c>
      <c r="ABY1" s="13">
        <f t="shared" ca="1" si="11"/>
        <v>1</v>
      </c>
      <c r="ABZ1" s="13">
        <f t="shared" ca="1" si="11"/>
        <v>1</v>
      </c>
      <c r="ACA1" s="13">
        <f t="shared" ca="1" si="11"/>
        <v>1</v>
      </c>
      <c r="ACB1" s="13">
        <f t="shared" ca="1" si="11"/>
        <v>1</v>
      </c>
      <c r="ACC1" s="13">
        <f t="shared" ca="1" si="11"/>
        <v>1</v>
      </c>
      <c r="ACD1" s="13">
        <f t="shared" ca="1" si="11"/>
        <v>1</v>
      </c>
      <c r="ACE1" s="13">
        <f t="shared" ca="1" si="11"/>
        <v>1</v>
      </c>
      <c r="ACF1" s="13">
        <f t="shared" ca="1" si="11"/>
        <v>1</v>
      </c>
      <c r="ACG1" s="13">
        <f t="shared" ca="1" si="11"/>
        <v>1</v>
      </c>
      <c r="ACH1" s="13">
        <f t="shared" ca="1" si="11"/>
        <v>1</v>
      </c>
      <c r="ACI1" s="13">
        <f t="shared" ca="1" si="11"/>
        <v>1</v>
      </c>
      <c r="ACJ1" s="13">
        <f t="shared" ca="1" si="11"/>
        <v>1</v>
      </c>
      <c r="ACK1" s="13">
        <f t="shared" ca="1" si="11"/>
        <v>1</v>
      </c>
      <c r="ACL1" s="13">
        <f t="shared" ca="1" si="11"/>
        <v>1</v>
      </c>
      <c r="ACM1" s="13">
        <f t="shared" ca="1" si="11"/>
        <v>1</v>
      </c>
      <c r="ACN1" s="13">
        <f t="shared" ca="1" si="11"/>
        <v>1</v>
      </c>
      <c r="ACO1" s="13">
        <f t="shared" ca="1" si="11"/>
        <v>1</v>
      </c>
      <c r="ACP1" s="13">
        <f t="shared" ca="1" si="11"/>
        <v>1</v>
      </c>
      <c r="ACQ1" s="13">
        <f t="shared" ca="1" si="11"/>
        <v>1</v>
      </c>
      <c r="ACR1" s="13">
        <f t="shared" ca="1" si="11"/>
        <v>1</v>
      </c>
      <c r="ADJ1" s="13"/>
      <c r="ADK1" s="101"/>
      <c r="ADL1" s="101"/>
      <c r="ADM1" s="101"/>
      <c r="ADN1" s="101"/>
      <c r="ADO1" s="101"/>
      <c r="ADP1" s="101"/>
      <c r="ADQ1" s="101"/>
      <c r="ADR1" s="101"/>
      <c r="ADS1" s="101"/>
      <c r="ADT1" s="101"/>
      <c r="ADU1" s="101"/>
      <c r="ADV1" s="101"/>
      <c r="ADW1" s="101"/>
      <c r="ADX1" s="101"/>
      <c r="ADY1" s="101"/>
      <c r="ADZ1" s="101"/>
      <c r="AEA1" s="101"/>
      <c r="AEB1" s="101"/>
      <c r="AED1" s="101"/>
      <c r="AEE1" s="101"/>
      <c r="AEF1" s="101"/>
      <c r="AEG1" s="101"/>
      <c r="AEH1" s="101"/>
      <c r="AEI1" s="101"/>
      <c r="AEJ1" s="101"/>
      <c r="AEK1" s="101"/>
      <c r="AEL1" s="101"/>
      <c r="AEM1" s="101"/>
      <c r="AEN1" s="101"/>
      <c r="AEX1" s="101"/>
      <c r="AEY1" s="101"/>
      <c r="AEZ1" s="101"/>
      <c r="AFA1" s="101"/>
      <c r="AFB1" s="101"/>
      <c r="AFC1" s="101"/>
      <c r="AFD1" s="101"/>
      <c r="AFE1" s="101"/>
      <c r="AFF1" s="101"/>
      <c r="AFG1" s="101"/>
      <c r="AFH1" s="101"/>
      <c r="AFR1" s="101"/>
      <c r="AFS1" s="101"/>
      <c r="AFT1" s="101"/>
      <c r="AFU1" s="101"/>
      <c r="AFV1" s="101"/>
      <c r="AFW1" s="101"/>
      <c r="AFX1" s="101"/>
      <c r="AFY1" s="101"/>
      <c r="AFZ1" s="101"/>
      <c r="AGA1" s="101"/>
      <c r="AGB1" s="101"/>
      <c r="AGL1" s="101"/>
      <c r="AGM1" s="101"/>
      <c r="AGN1" s="101"/>
      <c r="AGO1" s="101"/>
      <c r="AGP1" s="101"/>
      <c r="AGQ1" s="101"/>
      <c r="AGR1" s="101"/>
      <c r="AGS1" s="101"/>
      <c r="AGT1" s="101"/>
      <c r="AGU1" s="101"/>
      <c r="AGV1" s="101"/>
      <c r="AHF1" s="101"/>
      <c r="AHG1" s="101"/>
      <c r="AHH1" s="101"/>
      <c r="AHI1" s="101"/>
      <c r="AHJ1" s="101"/>
      <c r="AHK1" s="101"/>
      <c r="AHL1" s="101"/>
      <c r="AHM1" s="101"/>
      <c r="AHN1" s="101"/>
      <c r="AHO1" s="101"/>
      <c r="AHP1" s="101"/>
      <c r="AHZ1" s="101"/>
      <c r="AIA1" s="101"/>
      <c r="AIB1" s="101"/>
      <c r="AIC1" s="101"/>
      <c r="AID1" s="101"/>
      <c r="AIE1" s="101"/>
      <c r="AIF1" s="101"/>
      <c r="AIG1" s="101"/>
      <c r="AIH1" s="101"/>
      <c r="AII1" s="101"/>
      <c r="AIJ1" s="101"/>
      <c r="AIT1" s="101"/>
      <c r="AIU1" s="101"/>
      <c r="AIV1" s="101"/>
      <c r="AIW1" s="101"/>
      <c r="AIX1" s="101"/>
      <c r="AIY1" s="101"/>
      <c r="AIZ1" s="101"/>
      <c r="AJA1" s="101"/>
      <c r="AJB1" s="101"/>
      <c r="AJC1" s="101"/>
      <c r="AJD1" s="101"/>
      <c r="AJN1" s="101"/>
      <c r="AJO1" s="101"/>
      <c r="AJP1" s="101"/>
      <c r="AJQ1" s="101"/>
      <c r="AJR1" s="101"/>
      <c r="AJS1" s="101"/>
      <c r="AJT1" s="101"/>
      <c r="AJU1" s="101"/>
      <c r="AJV1" s="101"/>
      <c r="AJW1" s="101"/>
      <c r="AJX1" s="101"/>
      <c r="AKH1" s="101"/>
      <c r="AKI1" s="101"/>
      <c r="AKJ1" s="101"/>
      <c r="AKK1" s="101"/>
      <c r="AKL1" s="101"/>
      <c r="AKM1" s="101"/>
      <c r="AKN1" s="101"/>
      <c r="AKO1" s="101"/>
      <c r="AKP1" s="101"/>
      <c r="AKQ1" s="101"/>
      <c r="AKR1" s="101"/>
      <c r="ALB1" s="101"/>
      <c r="ALC1" s="101"/>
      <c r="ALD1" s="101"/>
      <c r="ALE1" s="101"/>
      <c r="ALF1" s="101"/>
      <c r="ALG1" s="101"/>
      <c r="ALH1" s="101"/>
      <c r="ALI1" s="101"/>
      <c r="ALJ1" s="101"/>
      <c r="ALK1" s="101"/>
      <c r="ALL1" s="101"/>
      <c r="ALV1" s="101"/>
      <c r="ALW1" s="101"/>
      <c r="ALX1" s="101"/>
      <c r="ALY1" s="101"/>
      <c r="ALZ1" s="101"/>
      <c r="AMA1" s="101"/>
      <c r="AMB1" s="101"/>
      <c r="AMC1" s="101"/>
      <c r="AMD1" s="101"/>
      <c r="AME1" s="101"/>
      <c r="AMF1" s="101"/>
    </row>
    <row r="2" spans="2:1032" ht="15" customHeight="1" x14ac:dyDescent="0.25">
      <c r="B2" s="162" t="s">
        <v>119</v>
      </c>
      <c r="C2" s="163"/>
      <c r="D2" s="163"/>
      <c r="E2" s="163"/>
      <c r="F2" s="163"/>
      <c r="G2" s="163"/>
      <c r="H2" s="102" t="s">
        <v>121</v>
      </c>
      <c r="I2" s="103"/>
      <c r="J2" s="103"/>
      <c r="K2" s="103"/>
      <c r="L2" s="103"/>
      <c r="M2" s="103"/>
      <c r="N2" s="103"/>
      <c r="O2" s="103"/>
      <c r="P2" s="103"/>
      <c r="Q2" s="104"/>
      <c r="R2" s="104"/>
      <c r="S2" s="102" t="s">
        <v>122</v>
      </c>
      <c r="T2" s="104"/>
      <c r="U2" s="104"/>
      <c r="V2" s="104"/>
      <c r="W2" s="104"/>
      <c r="X2" s="104"/>
      <c r="Y2" s="104"/>
      <c r="Z2" s="104"/>
      <c r="AA2" s="104"/>
      <c r="AB2" s="104"/>
      <c r="AC2" s="104"/>
      <c r="AD2" s="104"/>
      <c r="AE2" s="104"/>
      <c r="AF2" s="104"/>
      <c r="AG2" s="105"/>
      <c r="AH2" s="102" t="s">
        <v>123</v>
      </c>
      <c r="AI2" s="104"/>
      <c r="AJ2" s="104"/>
      <c r="AK2" s="104"/>
      <c r="AL2" s="104"/>
      <c r="AM2" s="104"/>
      <c r="AN2" s="106"/>
      <c r="AO2" s="104"/>
      <c r="AP2" s="104"/>
      <c r="AQ2" s="104"/>
      <c r="AR2" s="104"/>
      <c r="AS2" s="105"/>
    </row>
    <row r="3" spans="2:1032" ht="15" customHeight="1" x14ac:dyDescent="0.25">
      <c r="B3" s="164"/>
      <c r="C3" s="165"/>
      <c r="D3" s="165"/>
      <c r="E3" s="165"/>
      <c r="F3" s="165"/>
      <c r="G3" s="165"/>
      <c r="H3" s="109"/>
      <c r="I3" s="110" t="s">
        <v>43</v>
      </c>
      <c r="J3" s="10" t="s">
        <v>11</v>
      </c>
      <c r="K3" s="27" t="s">
        <v>124</v>
      </c>
      <c r="L3" s="111"/>
      <c r="M3" s="111"/>
      <c r="N3" s="111"/>
      <c r="O3" s="111"/>
      <c r="P3" s="111"/>
      <c r="S3" s="112"/>
      <c r="T3" s="113" t="s">
        <v>4</v>
      </c>
      <c r="U3" s="10" t="s">
        <v>11</v>
      </c>
      <c r="V3" s="27" t="s">
        <v>133</v>
      </c>
      <c r="AA3" s="114" t="s">
        <v>7</v>
      </c>
      <c r="AB3" s="10" t="s">
        <v>11</v>
      </c>
      <c r="AC3" s="27" t="s">
        <v>137</v>
      </c>
      <c r="AG3" s="115"/>
      <c r="AH3" s="110">
        <v>8</v>
      </c>
      <c r="AI3" s="10" t="s">
        <v>45</v>
      </c>
      <c r="AJ3" s="110"/>
      <c r="AK3" s="9" t="s">
        <v>127</v>
      </c>
      <c r="AO3" s="116"/>
      <c r="AP3" s="116"/>
      <c r="AS3" s="115"/>
      <c r="AT3" s="116"/>
    </row>
    <row r="4" spans="2:1032" ht="14.65" customHeight="1" x14ac:dyDescent="0.25">
      <c r="B4" s="164"/>
      <c r="C4" s="165"/>
      <c r="D4" s="165"/>
      <c r="E4" s="165"/>
      <c r="F4" s="165"/>
      <c r="G4" s="165"/>
      <c r="H4" s="111"/>
      <c r="I4" s="117" t="s">
        <v>12</v>
      </c>
      <c r="J4" s="10" t="s">
        <v>11</v>
      </c>
      <c r="K4" s="27" t="s">
        <v>126</v>
      </c>
      <c r="L4" s="27"/>
      <c r="M4" s="27"/>
      <c r="O4" s="111"/>
      <c r="P4" s="111"/>
      <c r="S4" s="118"/>
      <c r="T4" s="119" t="s">
        <v>3</v>
      </c>
      <c r="U4" s="10" t="s">
        <v>11</v>
      </c>
      <c r="V4" s="27" t="s">
        <v>134</v>
      </c>
      <c r="AA4" s="120" t="s">
        <v>8</v>
      </c>
      <c r="AB4" s="10" t="s">
        <v>11</v>
      </c>
      <c r="AC4" s="27" t="s">
        <v>138</v>
      </c>
      <c r="AG4" s="115"/>
      <c r="AH4" s="121" t="s">
        <v>12</v>
      </c>
      <c r="AI4" s="10" t="s">
        <v>45</v>
      </c>
      <c r="AJ4" s="110"/>
      <c r="AK4" s="9" t="s">
        <v>128</v>
      </c>
      <c r="AN4" s="116"/>
      <c r="AS4" s="115"/>
    </row>
    <row r="5" spans="2:1032" ht="14.65" customHeight="1" x14ac:dyDescent="0.25">
      <c r="B5" s="166"/>
      <c r="C5" s="167"/>
      <c r="D5" s="167"/>
      <c r="E5" s="167"/>
      <c r="F5" s="167"/>
      <c r="G5" s="167"/>
      <c r="H5" s="111"/>
      <c r="I5" s="122" t="s">
        <v>16</v>
      </c>
      <c r="J5" s="10" t="s">
        <v>11</v>
      </c>
      <c r="K5" s="27" t="s">
        <v>125</v>
      </c>
      <c r="L5" s="111"/>
      <c r="M5" s="111"/>
      <c r="N5" s="111"/>
      <c r="O5" s="111"/>
      <c r="P5" s="111"/>
      <c r="S5" s="118"/>
      <c r="T5" s="123" t="s">
        <v>5</v>
      </c>
      <c r="U5" s="10" t="s">
        <v>11</v>
      </c>
      <c r="V5" s="27" t="s">
        <v>135</v>
      </c>
      <c r="AA5" s="124" t="s">
        <v>9</v>
      </c>
      <c r="AB5" s="10" t="s">
        <v>11</v>
      </c>
      <c r="AC5" s="27" t="s">
        <v>139</v>
      </c>
      <c r="AG5" s="115"/>
      <c r="AH5" s="125" t="s">
        <v>16</v>
      </c>
      <c r="AI5" s="10" t="s">
        <v>45</v>
      </c>
      <c r="AJ5" s="110"/>
      <c r="AK5" s="9" t="s">
        <v>129</v>
      </c>
      <c r="AN5" s="126"/>
      <c r="AS5" s="115"/>
    </row>
    <row r="6" spans="2:1032" ht="14.65" customHeight="1" x14ac:dyDescent="0.25">
      <c r="B6" s="176"/>
      <c r="C6" s="168" t="s">
        <v>120</v>
      </c>
      <c r="D6" s="169">
        <v>44927</v>
      </c>
      <c r="E6" s="170"/>
      <c r="F6" s="177"/>
      <c r="G6" s="177"/>
      <c r="P6" s="127"/>
      <c r="S6" s="118"/>
      <c r="T6" s="128" t="s">
        <v>6</v>
      </c>
      <c r="U6" s="10" t="s">
        <v>11</v>
      </c>
      <c r="V6" s="27" t="s">
        <v>136</v>
      </c>
      <c r="AA6" s="129" t="s">
        <v>10</v>
      </c>
      <c r="AB6" s="10" t="s">
        <v>11</v>
      </c>
      <c r="AC6" s="27" t="s">
        <v>140</v>
      </c>
      <c r="AG6" s="130"/>
      <c r="AH6" s="131" t="s">
        <v>30</v>
      </c>
      <c r="AI6" s="10" t="s">
        <v>45</v>
      </c>
      <c r="AJ6" s="112"/>
      <c r="AK6" s="9" t="s">
        <v>130</v>
      </c>
      <c r="AL6" s="9"/>
      <c r="AM6" s="9"/>
      <c r="AP6" s="126"/>
      <c r="AS6" s="115"/>
    </row>
    <row r="7" spans="2:1032" ht="14.65" customHeight="1" x14ac:dyDescent="0.25">
      <c r="B7" s="171"/>
      <c r="C7" s="172"/>
      <c r="D7" s="172"/>
      <c r="E7" s="172"/>
      <c r="F7" s="172"/>
      <c r="G7" s="178"/>
      <c r="H7" s="132"/>
      <c r="I7" s="132"/>
      <c r="J7" s="132"/>
      <c r="K7" s="132"/>
      <c r="L7" s="132"/>
      <c r="M7" s="132"/>
      <c r="N7" s="132"/>
      <c r="O7" s="132"/>
      <c r="P7" s="133"/>
      <c r="Q7" s="132"/>
      <c r="R7" s="132"/>
      <c r="S7" s="134"/>
      <c r="T7" s="135"/>
      <c r="U7" s="132"/>
      <c r="V7" s="132"/>
      <c r="W7" s="132"/>
      <c r="X7" s="132"/>
      <c r="Y7" s="132"/>
      <c r="Z7" s="132"/>
      <c r="AA7" s="136" t="s">
        <v>29</v>
      </c>
      <c r="AB7" s="132" t="s">
        <v>11</v>
      </c>
      <c r="AC7" s="137" t="s">
        <v>132</v>
      </c>
      <c r="AD7" s="132"/>
      <c r="AE7" s="132"/>
      <c r="AF7" s="132"/>
      <c r="AG7" s="138"/>
      <c r="AH7" s="139" t="s">
        <v>44</v>
      </c>
      <c r="AI7" s="132" t="s">
        <v>45</v>
      </c>
      <c r="AJ7" s="112"/>
      <c r="AK7" s="140" t="s">
        <v>131</v>
      </c>
      <c r="AL7" s="132"/>
      <c r="AM7" s="132"/>
      <c r="AN7" s="135"/>
      <c r="AO7" s="132"/>
      <c r="AP7" s="132"/>
      <c r="AQ7" s="132"/>
      <c r="AR7" s="132"/>
      <c r="AS7" s="138"/>
      <c r="AT7" s="116"/>
    </row>
    <row r="8" spans="2:1032" s="12" customFormat="1" x14ac:dyDescent="0.25">
      <c r="P8" s="13"/>
      <c r="Q8" s="141" t="str">
        <f>MONTH(Q10)&amp;YEAR(Q10)</f>
        <v>122022</v>
      </c>
      <c r="R8" s="12" t="str">
        <f>Q8</f>
        <v>122022</v>
      </c>
      <c r="S8" s="141" t="str">
        <f>MONTH(S10)&amp;YEAR(S10)</f>
        <v>122022</v>
      </c>
      <c r="T8" s="12" t="str">
        <f>S8</f>
        <v>122022</v>
      </c>
      <c r="U8" s="141" t="str">
        <f t="shared" ref="U8" si="12">MONTH(U10)&amp;YEAR(U10)</f>
        <v>122022</v>
      </c>
      <c r="V8" s="12" t="str">
        <f t="shared" ref="V8" si="13">U8</f>
        <v>122022</v>
      </c>
      <c r="W8" s="141" t="str">
        <f t="shared" ref="W8" si="14">MONTH(W10)&amp;YEAR(W10)</f>
        <v>122022</v>
      </c>
      <c r="X8" s="12" t="str">
        <f t="shared" ref="X8" si="15">W8</f>
        <v>122022</v>
      </c>
      <c r="Y8" s="141" t="str">
        <f t="shared" ref="Y8" si="16">MONTH(Y10)&amp;YEAR(Y10)</f>
        <v>122022</v>
      </c>
      <c r="Z8" s="12" t="str">
        <f t="shared" ref="Z8" si="17">Y8</f>
        <v>122022</v>
      </c>
      <c r="AA8" s="141" t="str">
        <f t="shared" ref="AA8" si="18">MONTH(AA10)&amp;YEAR(AA10)</f>
        <v>122022</v>
      </c>
      <c r="AB8" s="12" t="str">
        <f t="shared" ref="AB8" si="19">AA8</f>
        <v>122022</v>
      </c>
      <c r="AC8" s="141" t="str">
        <f t="shared" ref="AC8" si="20">MONTH(AC10)&amp;YEAR(AC10)</f>
        <v>12023</v>
      </c>
      <c r="AD8" s="12" t="str">
        <f t="shared" ref="AD8" si="21">AC8</f>
        <v>12023</v>
      </c>
      <c r="AE8" s="141" t="str">
        <f t="shared" ref="AE8" si="22">MONTH(AE10)&amp;YEAR(AE10)</f>
        <v>12023</v>
      </c>
      <c r="AF8" s="12" t="str">
        <f t="shared" ref="AF8" si="23">AE8</f>
        <v>12023</v>
      </c>
      <c r="AG8" s="141" t="str">
        <f t="shared" ref="AG8" si="24">MONTH(AG10)&amp;YEAR(AG10)</f>
        <v>12023</v>
      </c>
      <c r="AH8" s="12" t="str">
        <f t="shared" ref="AH8" si="25">AG8</f>
        <v>12023</v>
      </c>
      <c r="AI8" s="141" t="str">
        <f t="shared" ref="AI8" si="26">MONTH(AI10)&amp;YEAR(AI10)</f>
        <v>12023</v>
      </c>
      <c r="AJ8" s="12" t="str">
        <f t="shared" ref="AJ8" si="27">AI8</f>
        <v>12023</v>
      </c>
      <c r="AK8" s="141" t="str">
        <f t="shared" ref="AK8" si="28">MONTH(AK10)&amp;YEAR(AK10)</f>
        <v>12023</v>
      </c>
      <c r="AL8" s="12" t="str">
        <f t="shared" ref="AL8" si="29">AK8</f>
        <v>12023</v>
      </c>
      <c r="AM8" s="141" t="str">
        <f t="shared" ref="AM8" si="30">MONTH(AM10)&amp;YEAR(AM10)</f>
        <v>12023</v>
      </c>
      <c r="AN8" s="12" t="str">
        <f t="shared" ref="AN8" si="31">AM8</f>
        <v>12023</v>
      </c>
      <c r="AO8" s="141" t="str">
        <f t="shared" ref="AO8" si="32">MONTH(AO10)&amp;YEAR(AO10)</f>
        <v>12023</v>
      </c>
      <c r="AP8" s="12" t="str">
        <f t="shared" ref="AP8" si="33">AO8</f>
        <v>12023</v>
      </c>
      <c r="AQ8" s="141" t="str">
        <f t="shared" ref="AQ8" si="34">MONTH(AQ10)&amp;YEAR(AQ10)</f>
        <v>12023</v>
      </c>
      <c r="AR8" s="12" t="str">
        <f t="shared" ref="AR8" si="35">AQ8</f>
        <v>12023</v>
      </c>
      <c r="AS8" s="141" t="str">
        <f t="shared" ref="AS8" si="36">MONTH(AS10)&amp;YEAR(AS10)</f>
        <v>12023</v>
      </c>
      <c r="AT8" s="12" t="str">
        <f t="shared" ref="AT8" si="37">AS8</f>
        <v>12023</v>
      </c>
      <c r="AU8" s="141" t="str">
        <f t="shared" ref="AU8" si="38">MONTH(AU10)&amp;YEAR(AU10)</f>
        <v>12023</v>
      </c>
      <c r="AV8" s="12" t="str">
        <f t="shared" ref="AV8" si="39">AU8</f>
        <v>12023</v>
      </c>
      <c r="AW8" s="141" t="str">
        <f t="shared" ref="AW8" si="40">MONTH(AW10)&amp;YEAR(AW10)</f>
        <v>12023</v>
      </c>
      <c r="AX8" s="12" t="str">
        <f t="shared" ref="AX8" si="41">AW8</f>
        <v>12023</v>
      </c>
      <c r="AY8" s="141" t="str">
        <f t="shared" ref="AY8" si="42">MONTH(AY10)&amp;YEAR(AY10)</f>
        <v>12023</v>
      </c>
      <c r="AZ8" s="12" t="str">
        <f t="shared" ref="AZ8" si="43">AY8</f>
        <v>12023</v>
      </c>
      <c r="BA8" s="141" t="str">
        <f t="shared" ref="BA8" si="44">MONTH(BA10)&amp;YEAR(BA10)</f>
        <v>12023</v>
      </c>
      <c r="BB8" s="12" t="str">
        <f t="shared" ref="BB8" si="45">BA8</f>
        <v>12023</v>
      </c>
      <c r="BC8" s="141" t="str">
        <f t="shared" ref="BC8" si="46">MONTH(BC10)&amp;YEAR(BC10)</f>
        <v>12023</v>
      </c>
      <c r="BD8" s="12" t="str">
        <f t="shared" ref="BD8" si="47">BC8</f>
        <v>12023</v>
      </c>
      <c r="BE8" s="141" t="str">
        <f t="shared" ref="BE8" si="48">MONTH(BE10)&amp;YEAR(BE10)</f>
        <v>12023</v>
      </c>
      <c r="BF8" s="12" t="str">
        <f t="shared" ref="BF8" si="49">BE8</f>
        <v>12023</v>
      </c>
      <c r="BG8" s="141" t="str">
        <f t="shared" ref="BG8" si="50">MONTH(BG10)&amp;YEAR(BG10)</f>
        <v>12023</v>
      </c>
      <c r="BH8" s="12" t="str">
        <f t="shared" ref="BH8" si="51">BG8</f>
        <v>12023</v>
      </c>
      <c r="BI8" s="141" t="str">
        <f t="shared" ref="BI8" si="52">MONTH(BI10)&amp;YEAR(BI10)</f>
        <v>12023</v>
      </c>
      <c r="BJ8" s="12" t="str">
        <f t="shared" ref="BJ8" si="53">BI8</f>
        <v>12023</v>
      </c>
      <c r="BK8" s="141" t="str">
        <f t="shared" ref="BK8" si="54">MONTH(BK10)&amp;YEAR(BK10)</f>
        <v>12023</v>
      </c>
      <c r="BL8" s="12" t="str">
        <f t="shared" ref="BL8" si="55">BK8</f>
        <v>12023</v>
      </c>
      <c r="BM8" s="141" t="str">
        <f t="shared" ref="BM8" si="56">MONTH(BM10)&amp;YEAR(BM10)</f>
        <v>12023</v>
      </c>
      <c r="BN8" s="12" t="str">
        <f t="shared" ref="BN8" si="57">BM8</f>
        <v>12023</v>
      </c>
      <c r="BO8" s="141" t="str">
        <f t="shared" ref="BO8" si="58">MONTH(BO10)&amp;YEAR(BO10)</f>
        <v>12023</v>
      </c>
      <c r="BP8" s="12" t="str">
        <f t="shared" ref="BP8" si="59">BO8</f>
        <v>12023</v>
      </c>
      <c r="BQ8" s="141" t="str">
        <f t="shared" ref="BQ8" si="60">MONTH(BQ10)&amp;YEAR(BQ10)</f>
        <v>12023</v>
      </c>
      <c r="BR8" s="12" t="str">
        <f t="shared" ref="BR8" si="61">BQ8</f>
        <v>12023</v>
      </c>
      <c r="BS8" s="141" t="str">
        <f t="shared" ref="BS8" si="62">MONTH(BS10)&amp;YEAR(BS10)</f>
        <v>12023</v>
      </c>
      <c r="BT8" s="12" t="str">
        <f t="shared" ref="BT8" si="63">BS8</f>
        <v>12023</v>
      </c>
      <c r="BU8" s="141" t="str">
        <f t="shared" ref="BU8" si="64">MONTH(BU10)&amp;YEAR(BU10)</f>
        <v>12023</v>
      </c>
      <c r="BV8" s="12" t="str">
        <f t="shared" ref="BV8" si="65">BU8</f>
        <v>12023</v>
      </c>
      <c r="BW8" s="141" t="str">
        <f t="shared" ref="BW8" si="66">MONTH(BW10)&amp;YEAR(BW10)</f>
        <v>12023</v>
      </c>
      <c r="BX8" s="12" t="str">
        <f t="shared" ref="BX8" si="67">BW8</f>
        <v>12023</v>
      </c>
      <c r="BY8" s="141" t="str">
        <f t="shared" ref="BY8" si="68">MONTH(BY10)&amp;YEAR(BY10)</f>
        <v>12023</v>
      </c>
      <c r="BZ8" s="12" t="str">
        <f t="shared" ref="BZ8" si="69">BY8</f>
        <v>12023</v>
      </c>
      <c r="CA8" s="141" t="str">
        <f t="shared" ref="CA8" si="70">MONTH(CA10)&amp;YEAR(CA10)</f>
        <v>12023</v>
      </c>
      <c r="CB8" s="12" t="str">
        <f t="shared" ref="CB8" si="71">CA8</f>
        <v>12023</v>
      </c>
      <c r="CC8" s="141" t="str">
        <f t="shared" ref="CC8" si="72">MONTH(CC10)&amp;YEAR(CC10)</f>
        <v>12023</v>
      </c>
      <c r="CD8" s="12" t="str">
        <f t="shared" ref="CD8" si="73">CC8</f>
        <v>12023</v>
      </c>
      <c r="CE8" s="141" t="str">
        <f t="shared" ref="CE8" si="74">MONTH(CE10)&amp;YEAR(CE10)</f>
        <v>12023</v>
      </c>
      <c r="CF8" s="12" t="str">
        <f t="shared" ref="CF8" si="75">CE8</f>
        <v>12023</v>
      </c>
      <c r="CG8" s="141" t="str">
        <f t="shared" ref="CG8" si="76">MONTH(CG10)&amp;YEAR(CG10)</f>
        <v>12023</v>
      </c>
      <c r="CH8" s="12" t="str">
        <f t="shared" ref="CH8" si="77">CG8</f>
        <v>12023</v>
      </c>
      <c r="CI8" s="141" t="str">
        <f t="shared" ref="CI8" si="78">MONTH(CI10)&amp;YEAR(CI10)</f>
        <v>12023</v>
      </c>
      <c r="CJ8" s="12" t="str">
        <f t="shared" ref="CJ8" si="79">CI8</f>
        <v>12023</v>
      </c>
      <c r="CK8" s="141" t="str">
        <f t="shared" ref="CK8" si="80">MONTH(CK10)&amp;YEAR(CK10)</f>
        <v>12023</v>
      </c>
      <c r="CL8" s="12" t="str">
        <f t="shared" ref="CL8" si="81">CK8</f>
        <v>12023</v>
      </c>
      <c r="CM8" s="141" t="str">
        <f t="shared" ref="CM8" si="82">MONTH(CM10)&amp;YEAR(CM10)</f>
        <v>22023</v>
      </c>
      <c r="CN8" s="12" t="str">
        <f t="shared" ref="CN8" si="83">CM8</f>
        <v>22023</v>
      </c>
      <c r="CO8" s="141" t="str">
        <f t="shared" ref="CO8" si="84">MONTH(CO10)&amp;YEAR(CO10)</f>
        <v>22023</v>
      </c>
      <c r="CP8" s="12" t="str">
        <f t="shared" ref="CP8" si="85">CO8</f>
        <v>22023</v>
      </c>
      <c r="CQ8" s="141" t="str">
        <f t="shared" ref="CQ8" si="86">MONTH(CQ10)&amp;YEAR(CQ10)</f>
        <v>22023</v>
      </c>
      <c r="CR8" s="12" t="str">
        <f t="shared" ref="CR8" si="87">CQ8</f>
        <v>22023</v>
      </c>
      <c r="CS8" s="141" t="str">
        <f t="shared" ref="CS8" si="88">MONTH(CS10)&amp;YEAR(CS10)</f>
        <v>22023</v>
      </c>
      <c r="CT8" s="12" t="str">
        <f t="shared" ref="CT8" si="89">CS8</f>
        <v>22023</v>
      </c>
      <c r="CU8" s="141" t="str">
        <f t="shared" ref="CU8" si="90">MONTH(CU10)&amp;YEAR(CU10)</f>
        <v>22023</v>
      </c>
      <c r="CV8" s="12" t="str">
        <f t="shared" ref="CV8" si="91">CU8</f>
        <v>22023</v>
      </c>
      <c r="CW8" s="141" t="str">
        <f t="shared" ref="CW8" si="92">MONTH(CW10)&amp;YEAR(CW10)</f>
        <v>22023</v>
      </c>
      <c r="CX8" s="12" t="str">
        <f t="shared" ref="CX8" si="93">CW8</f>
        <v>22023</v>
      </c>
      <c r="CY8" s="141" t="str">
        <f t="shared" ref="CY8" si="94">MONTH(CY10)&amp;YEAR(CY10)</f>
        <v>22023</v>
      </c>
      <c r="CZ8" s="12" t="str">
        <f t="shared" ref="CZ8" si="95">CY8</f>
        <v>22023</v>
      </c>
      <c r="DA8" s="141" t="str">
        <f t="shared" ref="DA8" si="96">MONTH(DA10)&amp;YEAR(DA10)</f>
        <v>22023</v>
      </c>
      <c r="DB8" s="12" t="str">
        <f t="shared" ref="DB8" si="97">DA8</f>
        <v>22023</v>
      </c>
      <c r="DC8" s="141" t="str">
        <f t="shared" ref="DC8" si="98">MONTH(DC10)&amp;YEAR(DC10)</f>
        <v>22023</v>
      </c>
      <c r="DD8" s="12" t="str">
        <f t="shared" ref="DD8" si="99">DC8</f>
        <v>22023</v>
      </c>
      <c r="DE8" s="141" t="str">
        <f t="shared" ref="DE8" si="100">MONTH(DE10)&amp;YEAR(DE10)</f>
        <v>22023</v>
      </c>
      <c r="DF8" s="12" t="str">
        <f t="shared" ref="DF8" si="101">DE8</f>
        <v>22023</v>
      </c>
      <c r="DG8" s="141" t="str">
        <f t="shared" ref="DG8" si="102">MONTH(DG10)&amp;YEAR(DG10)</f>
        <v>22023</v>
      </c>
      <c r="DH8" s="12" t="str">
        <f t="shared" ref="DH8" si="103">DG8</f>
        <v>22023</v>
      </c>
      <c r="DI8" s="141" t="str">
        <f t="shared" ref="DI8" si="104">MONTH(DI10)&amp;YEAR(DI10)</f>
        <v>22023</v>
      </c>
      <c r="DJ8" s="12" t="str">
        <f t="shared" ref="DJ8" si="105">DI8</f>
        <v>22023</v>
      </c>
      <c r="DK8" s="141" t="str">
        <f t="shared" ref="DK8" si="106">MONTH(DK10)&amp;YEAR(DK10)</f>
        <v>22023</v>
      </c>
      <c r="DL8" s="12" t="str">
        <f t="shared" ref="DL8" si="107">DK8</f>
        <v>22023</v>
      </c>
      <c r="DM8" s="141" t="str">
        <f t="shared" ref="DM8" si="108">MONTH(DM10)&amp;YEAR(DM10)</f>
        <v>22023</v>
      </c>
      <c r="DN8" s="12" t="str">
        <f t="shared" ref="DN8" si="109">DM8</f>
        <v>22023</v>
      </c>
      <c r="DO8" s="141" t="str">
        <f t="shared" ref="DO8" si="110">MONTH(DO10)&amp;YEAR(DO10)</f>
        <v>22023</v>
      </c>
      <c r="DP8" s="12" t="str">
        <f t="shared" ref="DP8" si="111">DO8</f>
        <v>22023</v>
      </c>
      <c r="DQ8" s="141" t="str">
        <f t="shared" ref="DQ8" si="112">MONTH(DQ10)&amp;YEAR(DQ10)</f>
        <v>22023</v>
      </c>
      <c r="DR8" s="12" t="str">
        <f t="shared" ref="DR8" si="113">DQ8</f>
        <v>22023</v>
      </c>
      <c r="DS8" s="141" t="str">
        <f t="shared" ref="DS8" si="114">MONTH(DS10)&amp;YEAR(DS10)</f>
        <v>22023</v>
      </c>
      <c r="DT8" s="12" t="str">
        <f t="shared" ref="DT8" si="115">DS8</f>
        <v>22023</v>
      </c>
      <c r="DU8" s="141" t="str">
        <f t="shared" ref="DU8" si="116">MONTH(DU10)&amp;YEAR(DU10)</f>
        <v>22023</v>
      </c>
      <c r="DV8" s="12" t="str">
        <f t="shared" ref="DV8" si="117">DU8</f>
        <v>22023</v>
      </c>
      <c r="DW8" s="141" t="str">
        <f t="shared" ref="DW8" si="118">MONTH(DW10)&amp;YEAR(DW10)</f>
        <v>22023</v>
      </c>
      <c r="DX8" s="12" t="str">
        <f t="shared" ref="DX8" si="119">DW8</f>
        <v>22023</v>
      </c>
      <c r="DY8" s="141" t="str">
        <f t="shared" ref="DY8" si="120">MONTH(DY10)&amp;YEAR(DY10)</f>
        <v>22023</v>
      </c>
      <c r="DZ8" s="12" t="str">
        <f t="shared" ref="DZ8" si="121">DY8</f>
        <v>22023</v>
      </c>
      <c r="EA8" s="141" t="str">
        <f t="shared" ref="EA8" si="122">MONTH(EA10)&amp;YEAR(EA10)</f>
        <v>22023</v>
      </c>
      <c r="EB8" s="12" t="str">
        <f t="shared" ref="EB8" si="123">EA8</f>
        <v>22023</v>
      </c>
      <c r="EC8" s="141" t="str">
        <f t="shared" ref="EC8" si="124">MONTH(EC10)&amp;YEAR(EC10)</f>
        <v>22023</v>
      </c>
      <c r="ED8" s="12" t="str">
        <f t="shared" ref="ED8" si="125">EC8</f>
        <v>22023</v>
      </c>
      <c r="EE8" s="141" t="str">
        <f t="shared" ref="EE8" si="126">MONTH(EE10)&amp;YEAR(EE10)</f>
        <v>22023</v>
      </c>
      <c r="EF8" s="12" t="str">
        <f t="shared" ref="EF8" si="127">EE8</f>
        <v>22023</v>
      </c>
      <c r="EG8" s="141" t="str">
        <f t="shared" ref="EG8" si="128">MONTH(EG10)&amp;YEAR(EG10)</f>
        <v>22023</v>
      </c>
      <c r="EH8" s="12" t="str">
        <f t="shared" ref="EH8" si="129">EG8</f>
        <v>22023</v>
      </c>
      <c r="EI8" s="141" t="str">
        <f t="shared" ref="EI8" si="130">MONTH(EI10)&amp;YEAR(EI10)</f>
        <v>22023</v>
      </c>
      <c r="EJ8" s="12" t="str">
        <f t="shared" ref="EJ8" si="131">EI8</f>
        <v>22023</v>
      </c>
      <c r="EK8" s="141" t="str">
        <f t="shared" ref="EK8" si="132">MONTH(EK10)&amp;YEAR(EK10)</f>
        <v>22023</v>
      </c>
      <c r="EL8" s="12" t="str">
        <f t="shared" ref="EL8" si="133">EK8</f>
        <v>22023</v>
      </c>
      <c r="EM8" s="141" t="str">
        <f t="shared" ref="EM8" si="134">MONTH(EM10)&amp;YEAR(EM10)</f>
        <v>22023</v>
      </c>
      <c r="EN8" s="12" t="str">
        <f t="shared" ref="EN8" si="135">EM8</f>
        <v>22023</v>
      </c>
      <c r="EO8" s="141" t="str">
        <f t="shared" ref="EO8" si="136">MONTH(EO10)&amp;YEAR(EO10)</f>
        <v>22023</v>
      </c>
      <c r="EP8" s="12" t="str">
        <f t="shared" ref="EP8" si="137">EO8</f>
        <v>22023</v>
      </c>
      <c r="EQ8" s="141" t="str">
        <f t="shared" ref="EQ8" si="138">MONTH(EQ10)&amp;YEAR(EQ10)</f>
        <v>32023</v>
      </c>
      <c r="ER8" s="12" t="str">
        <f t="shared" ref="ER8" si="139">EQ8</f>
        <v>32023</v>
      </c>
      <c r="ES8" s="141" t="str">
        <f t="shared" ref="ES8" si="140">MONTH(ES10)&amp;YEAR(ES10)</f>
        <v>32023</v>
      </c>
      <c r="ET8" s="12" t="str">
        <f t="shared" ref="ET8" si="141">ES8</f>
        <v>32023</v>
      </c>
      <c r="EU8" s="141" t="str">
        <f t="shared" ref="EU8" si="142">MONTH(EU10)&amp;YEAR(EU10)</f>
        <v>32023</v>
      </c>
      <c r="EV8" s="12" t="str">
        <f t="shared" ref="EV8" si="143">EU8</f>
        <v>32023</v>
      </c>
      <c r="EW8" s="141" t="str">
        <f t="shared" ref="EW8" si="144">MONTH(EW10)&amp;YEAR(EW10)</f>
        <v>32023</v>
      </c>
      <c r="EX8" s="12" t="str">
        <f t="shared" ref="EX8" si="145">EW8</f>
        <v>32023</v>
      </c>
      <c r="EY8" s="141" t="str">
        <f t="shared" ref="EY8" si="146">MONTH(EY10)&amp;YEAR(EY10)</f>
        <v>32023</v>
      </c>
      <c r="EZ8" s="12" t="str">
        <f t="shared" ref="EZ8" si="147">EY8</f>
        <v>32023</v>
      </c>
      <c r="FA8" s="141" t="str">
        <f t="shared" ref="FA8" si="148">MONTH(FA10)&amp;YEAR(FA10)</f>
        <v>32023</v>
      </c>
      <c r="FB8" s="12" t="str">
        <f t="shared" ref="FB8" si="149">FA8</f>
        <v>32023</v>
      </c>
      <c r="FC8" s="141" t="str">
        <f t="shared" ref="FC8" si="150">MONTH(FC10)&amp;YEAR(FC10)</f>
        <v>32023</v>
      </c>
      <c r="FD8" s="12" t="str">
        <f t="shared" ref="FD8" si="151">FC8</f>
        <v>32023</v>
      </c>
      <c r="FE8" s="141" t="str">
        <f t="shared" ref="FE8" si="152">MONTH(FE10)&amp;YEAR(FE10)</f>
        <v>32023</v>
      </c>
      <c r="FF8" s="12" t="str">
        <f t="shared" ref="FF8" si="153">FE8</f>
        <v>32023</v>
      </c>
      <c r="FG8" s="141" t="str">
        <f t="shared" ref="FG8" si="154">MONTH(FG10)&amp;YEAR(FG10)</f>
        <v>32023</v>
      </c>
      <c r="FH8" s="12" t="str">
        <f t="shared" ref="FH8" si="155">FG8</f>
        <v>32023</v>
      </c>
      <c r="FI8" s="141" t="str">
        <f t="shared" ref="FI8" si="156">MONTH(FI10)&amp;YEAR(FI10)</f>
        <v>32023</v>
      </c>
      <c r="FJ8" s="12" t="str">
        <f t="shared" ref="FJ8" si="157">FI8</f>
        <v>32023</v>
      </c>
      <c r="FK8" s="141" t="str">
        <f t="shared" ref="FK8" si="158">MONTH(FK10)&amp;YEAR(FK10)</f>
        <v>32023</v>
      </c>
      <c r="FL8" s="12" t="str">
        <f t="shared" ref="FL8" si="159">FK8</f>
        <v>32023</v>
      </c>
      <c r="FM8" s="141" t="str">
        <f t="shared" ref="FM8" si="160">MONTH(FM10)&amp;YEAR(FM10)</f>
        <v>32023</v>
      </c>
      <c r="FN8" s="12" t="str">
        <f t="shared" ref="FN8" si="161">FM8</f>
        <v>32023</v>
      </c>
      <c r="FO8" s="141" t="str">
        <f t="shared" ref="FO8" si="162">MONTH(FO10)&amp;YEAR(FO10)</f>
        <v>32023</v>
      </c>
      <c r="FP8" s="12" t="str">
        <f t="shared" ref="FP8" si="163">FO8</f>
        <v>32023</v>
      </c>
      <c r="FQ8" s="141" t="str">
        <f t="shared" ref="FQ8" si="164">MONTH(FQ10)&amp;YEAR(FQ10)</f>
        <v>32023</v>
      </c>
      <c r="FR8" s="12" t="str">
        <f t="shared" ref="FR8" si="165">FQ8</f>
        <v>32023</v>
      </c>
      <c r="FS8" s="141" t="str">
        <f t="shared" ref="FS8" si="166">MONTH(FS10)&amp;YEAR(FS10)</f>
        <v>32023</v>
      </c>
      <c r="FT8" s="12" t="str">
        <f t="shared" ref="FT8" si="167">FS8</f>
        <v>32023</v>
      </c>
      <c r="FU8" s="141" t="str">
        <f t="shared" ref="FU8" si="168">MONTH(FU10)&amp;YEAR(FU10)</f>
        <v>32023</v>
      </c>
      <c r="FV8" s="12" t="str">
        <f t="shared" ref="FV8" si="169">FU8</f>
        <v>32023</v>
      </c>
      <c r="FW8" s="141" t="str">
        <f t="shared" ref="FW8" si="170">MONTH(FW10)&amp;YEAR(FW10)</f>
        <v>32023</v>
      </c>
      <c r="FX8" s="12" t="str">
        <f t="shared" ref="FX8" si="171">FW8</f>
        <v>32023</v>
      </c>
      <c r="FY8" s="141" t="str">
        <f t="shared" ref="FY8" si="172">MONTH(FY10)&amp;YEAR(FY10)</f>
        <v>32023</v>
      </c>
      <c r="FZ8" s="12" t="str">
        <f t="shared" ref="FZ8" si="173">FY8</f>
        <v>32023</v>
      </c>
      <c r="GA8" s="141" t="str">
        <f t="shared" ref="GA8" si="174">MONTH(GA10)&amp;YEAR(GA10)</f>
        <v>32023</v>
      </c>
      <c r="GB8" s="12" t="str">
        <f t="shared" ref="GB8" si="175">GA8</f>
        <v>32023</v>
      </c>
      <c r="GC8" s="141" t="str">
        <f t="shared" ref="GC8" si="176">MONTH(GC10)&amp;YEAR(GC10)</f>
        <v>32023</v>
      </c>
      <c r="GD8" s="12" t="str">
        <f t="shared" ref="GD8" si="177">GC8</f>
        <v>32023</v>
      </c>
      <c r="GE8" s="141" t="str">
        <f t="shared" ref="GE8" si="178">MONTH(GE10)&amp;YEAR(GE10)</f>
        <v>32023</v>
      </c>
      <c r="GF8" s="12" t="str">
        <f t="shared" ref="GF8" si="179">GE8</f>
        <v>32023</v>
      </c>
      <c r="GG8" s="141" t="str">
        <f t="shared" ref="GG8" si="180">MONTH(GG10)&amp;YEAR(GG10)</f>
        <v>32023</v>
      </c>
      <c r="GH8" s="12" t="str">
        <f t="shared" ref="GH8" si="181">GG8</f>
        <v>32023</v>
      </c>
      <c r="GI8" s="141" t="str">
        <f t="shared" ref="GI8" si="182">MONTH(GI10)&amp;YEAR(GI10)</f>
        <v>32023</v>
      </c>
      <c r="GJ8" s="12" t="str">
        <f t="shared" ref="GJ8" si="183">GI8</f>
        <v>32023</v>
      </c>
      <c r="GK8" s="141" t="str">
        <f t="shared" ref="GK8" si="184">MONTH(GK10)&amp;YEAR(GK10)</f>
        <v>32023</v>
      </c>
      <c r="GL8" s="12" t="str">
        <f t="shared" ref="GL8" si="185">GK8</f>
        <v>32023</v>
      </c>
      <c r="GM8" s="141" t="str">
        <f t="shared" ref="GM8" si="186">MONTH(GM10)&amp;YEAR(GM10)</f>
        <v>32023</v>
      </c>
      <c r="GN8" s="12" t="str">
        <f t="shared" ref="GN8" si="187">GM8</f>
        <v>32023</v>
      </c>
      <c r="GO8" s="141" t="str">
        <f t="shared" ref="GO8" si="188">MONTH(GO10)&amp;YEAR(GO10)</f>
        <v>32023</v>
      </c>
      <c r="GP8" s="12" t="str">
        <f t="shared" ref="GP8" si="189">GO8</f>
        <v>32023</v>
      </c>
      <c r="GQ8" s="141" t="str">
        <f t="shared" ref="GQ8" si="190">MONTH(GQ10)&amp;YEAR(GQ10)</f>
        <v>32023</v>
      </c>
      <c r="GR8" s="12" t="str">
        <f t="shared" ref="GR8" si="191">GQ8</f>
        <v>32023</v>
      </c>
      <c r="GS8" s="141" t="str">
        <f t="shared" ref="GS8" si="192">MONTH(GS10)&amp;YEAR(GS10)</f>
        <v>32023</v>
      </c>
      <c r="GT8" s="12" t="str">
        <f t="shared" ref="GT8" si="193">GS8</f>
        <v>32023</v>
      </c>
      <c r="GU8" s="141" t="str">
        <f t="shared" ref="GU8" si="194">MONTH(GU10)&amp;YEAR(GU10)</f>
        <v>32023</v>
      </c>
      <c r="GV8" s="12" t="str">
        <f t="shared" ref="GV8" si="195">GU8</f>
        <v>32023</v>
      </c>
      <c r="GW8" s="141" t="str">
        <f t="shared" ref="GW8" si="196">MONTH(GW10)&amp;YEAR(GW10)</f>
        <v>32023</v>
      </c>
      <c r="GX8" s="12" t="str">
        <f t="shared" ref="GX8" si="197">GW8</f>
        <v>32023</v>
      </c>
      <c r="GY8" s="141" t="str">
        <f t="shared" ref="GY8" si="198">MONTH(GY10)&amp;YEAR(GY10)</f>
        <v>32023</v>
      </c>
      <c r="GZ8" s="12" t="str">
        <f t="shared" ref="GZ8" si="199">GY8</f>
        <v>32023</v>
      </c>
      <c r="HA8" s="141" t="str">
        <f t="shared" ref="HA8" si="200">MONTH(HA10)&amp;YEAR(HA10)</f>
        <v>42023</v>
      </c>
      <c r="HB8" s="12" t="str">
        <f t="shared" ref="HB8" si="201">HA8</f>
        <v>42023</v>
      </c>
      <c r="HC8" s="141" t="str">
        <f t="shared" ref="HC8" si="202">MONTH(HC10)&amp;YEAR(HC10)</f>
        <v>42023</v>
      </c>
      <c r="HD8" s="12" t="str">
        <f t="shared" ref="HD8" si="203">HC8</f>
        <v>42023</v>
      </c>
      <c r="HE8" s="141" t="str">
        <f t="shared" ref="HE8" si="204">MONTH(HE10)&amp;YEAR(HE10)</f>
        <v>42023</v>
      </c>
      <c r="HF8" s="12" t="str">
        <f t="shared" ref="HF8" si="205">HE8</f>
        <v>42023</v>
      </c>
      <c r="HG8" s="141" t="str">
        <f t="shared" ref="HG8" si="206">MONTH(HG10)&amp;YEAR(HG10)</f>
        <v>42023</v>
      </c>
      <c r="HH8" s="12" t="str">
        <f t="shared" ref="HH8" si="207">HG8</f>
        <v>42023</v>
      </c>
      <c r="HI8" s="141" t="str">
        <f t="shared" ref="HI8" si="208">MONTH(HI10)&amp;YEAR(HI10)</f>
        <v>42023</v>
      </c>
      <c r="HJ8" s="12" t="str">
        <f t="shared" ref="HJ8" si="209">HI8</f>
        <v>42023</v>
      </c>
      <c r="HK8" s="141" t="str">
        <f t="shared" ref="HK8" si="210">MONTH(HK10)&amp;YEAR(HK10)</f>
        <v>42023</v>
      </c>
      <c r="HL8" s="12" t="str">
        <f t="shared" ref="HL8" si="211">HK8</f>
        <v>42023</v>
      </c>
      <c r="HM8" s="141" t="str">
        <f t="shared" ref="HM8" si="212">MONTH(HM10)&amp;YEAR(HM10)</f>
        <v>42023</v>
      </c>
      <c r="HN8" s="12" t="str">
        <f t="shared" ref="HN8" si="213">HM8</f>
        <v>42023</v>
      </c>
      <c r="HO8" s="141" t="str">
        <f t="shared" ref="HO8" si="214">MONTH(HO10)&amp;YEAR(HO10)</f>
        <v>42023</v>
      </c>
      <c r="HP8" s="12" t="str">
        <f t="shared" ref="HP8" si="215">HO8</f>
        <v>42023</v>
      </c>
      <c r="HQ8" s="141" t="str">
        <f t="shared" ref="HQ8" si="216">MONTH(HQ10)&amp;YEAR(HQ10)</f>
        <v>42023</v>
      </c>
      <c r="HR8" s="12" t="str">
        <f t="shared" ref="HR8" si="217">HQ8</f>
        <v>42023</v>
      </c>
      <c r="HS8" s="141" t="str">
        <f t="shared" ref="HS8" si="218">MONTH(HS10)&amp;YEAR(HS10)</f>
        <v>42023</v>
      </c>
      <c r="HT8" s="12" t="str">
        <f t="shared" ref="HT8" si="219">HS8</f>
        <v>42023</v>
      </c>
      <c r="HU8" s="141" t="str">
        <f t="shared" ref="HU8" si="220">MONTH(HU10)&amp;YEAR(HU10)</f>
        <v>42023</v>
      </c>
      <c r="HV8" s="12" t="str">
        <f t="shared" ref="HV8" si="221">HU8</f>
        <v>42023</v>
      </c>
      <c r="HW8" s="141" t="str">
        <f t="shared" ref="HW8" si="222">MONTH(HW10)&amp;YEAR(HW10)</f>
        <v>42023</v>
      </c>
      <c r="HX8" s="12" t="str">
        <f t="shared" ref="HX8" si="223">HW8</f>
        <v>42023</v>
      </c>
      <c r="HY8" s="141" t="str">
        <f t="shared" ref="HY8" si="224">MONTH(HY10)&amp;YEAR(HY10)</f>
        <v>42023</v>
      </c>
      <c r="HZ8" s="12" t="str">
        <f t="shared" ref="HZ8" si="225">HY8</f>
        <v>42023</v>
      </c>
      <c r="IA8" s="141" t="str">
        <f t="shared" ref="IA8" si="226">MONTH(IA10)&amp;YEAR(IA10)</f>
        <v>42023</v>
      </c>
      <c r="IB8" s="12" t="str">
        <f t="shared" ref="IB8" si="227">IA8</f>
        <v>42023</v>
      </c>
      <c r="IC8" s="141" t="str">
        <f t="shared" ref="IC8" si="228">MONTH(IC10)&amp;YEAR(IC10)</f>
        <v>42023</v>
      </c>
      <c r="ID8" s="12" t="str">
        <f t="shared" ref="ID8" si="229">IC8</f>
        <v>42023</v>
      </c>
      <c r="IE8" s="141" t="str">
        <f t="shared" ref="IE8" si="230">MONTH(IE10)&amp;YEAR(IE10)</f>
        <v>42023</v>
      </c>
      <c r="IF8" s="12" t="str">
        <f t="shared" ref="IF8" si="231">IE8</f>
        <v>42023</v>
      </c>
      <c r="IG8" s="141" t="str">
        <f t="shared" ref="IG8" si="232">MONTH(IG10)&amp;YEAR(IG10)</f>
        <v>42023</v>
      </c>
      <c r="IH8" s="12" t="str">
        <f t="shared" ref="IH8" si="233">IG8</f>
        <v>42023</v>
      </c>
      <c r="II8" s="141" t="str">
        <f t="shared" ref="II8" si="234">MONTH(II10)&amp;YEAR(II10)</f>
        <v>42023</v>
      </c>
      <c r="IJ8" s="12" t="str">
        <f t="shared" ref="IJ8" si="235">II8</f>
        <v>42023</v>
      </c>
      <c r="IK8" s="141" t="str">
        <f t="shared" ref="IK8" si="236">MONTH(IK10)&amp;YEAR(IK10)</f>
        <v>42023</v>
      </c>
      <c r="IL8" s="12" t="str">
        <f t="shared" ref="IL8" si="237">IK8</f>
        <v>42023</v>
      </c>
      <c r="IM8" s="141" t="str">
        <f t="shared" ref="IM8" si="238">MONTH(IM10)&amp;YEAR(IM10)</f>
        <v>42023</v>
      </c>
      <c r="IN8" s="12" t="str">
        <f t="shared" ref="IN8" si="239">IM8</f>
        <v>42023</v>
      </c>
      <c r="IO8" s="141" t="str">
        <f t="shared" ref="IO8" si="240">MONTH(IO10)&amp;YEAR(IO10)</f>
        <v>42023</v>
      </c>
      <c r="IP8" s="12" t="str">
        <f t="shared" ref="IP8" si="241">IO8</f>
        <v>42023</v>
      </c>
      <c r="IQ8" s="141" t="str">
        <f t="shared" ref="IQ8" si="242">MONTH(IQ10)&amp;YEAR(IQ10)</f>
        <v>42023</v>
      </c>
      <c r="IR8" s="12" t="str">
        <f t="shared" ref="IR8" si="243">IQ8</f>
        <v>42023</v>
      </c>
      <c r="IS8" s="141" t="str">
        <f t="shared" ref="IS8" si="244">MONTH(IS10)&amp;YEAR(IS10)</f>
        <v>42023</v>
      </c>
      <c r="IT8" s="12" t="str">
        <f t="shared" ref="IT8" si="245">IS8</f>
        <v>42023</v>
      </c>
      <c r="IU8" s="141" t="str">
        <f t="shared" ref="IU8" si="246">MONTH(IU10)&amp;YEAR(IU10)</f>
        <v>42023</v>
      </c>
      <c r="IV8" s="12" t="str">
        <f t="shared" ref="IV8" si="247">IU8</f>
        <v>42023</v>
      </c>
      <c r="IW8" s="141" t="str">
        <f t="shared" ref="IW8" si="248">MONTH(IW10)&amp;YEAR(IW10)</f>
        <v>42023</v>
      </c>
      <c r="IX8" s="12" t="str">
        <f t="shared" ref="IX8" si="249">IW8</f>
        <v>42023</v>
      </c>
      <c r="IY8" s="141" t="str">
        <f t="shared" ref="IY8" si="250">MONTH(IY10)&amp;YEAR(IY10)</f>
        <v>42023</v>
      </c>
      <c r="IZ8" s="12" t="str">
        <f t="shared" ref="IZ8" si="251">IY8</f>
        <v>42023</v>
      </c>
      <c r="JA8" s="141" t="str">
        <f t="shared" ref="JA8" si="252">MONTH(JA10)&amp;YEAR(JA10)</f>
        <v>42023</v>
      </c>
      <c r="JB8" s="12" t="str">
        <f t="shared" ref="JB8" si="253">JA8</f>
        <v>42023</v>
      </c>
      <c r="JC8" s="141" t="str">
        <f t="shared" ref="JC8" si="254">MONTH(JC10)&amp;YEAR(JC10)</f>
        <v>42023</v>
      </c>
      <c r="JD8" s="12" t="str">
        <f t="shared" ref="JD8" si="255">JC8</f>
        <v>42023</v>
      </c>
      <c r="JE8" s="141" t="str">
        <f t="shared" ref="JE8" si="256">MONTH(JE10)&amp;YEAR(JE10)</f>
        <v>42023</v>
      </c>
      <c r="JF8" s="12" t="str">
        <f t="shared" ref="JF8" si="257">JE8</f>
        <v>42023</v>
      </c>
      <c r="JG8" s="141" t="str">
        <f t="shared" ref="JG8" si="258">MONTH(JG10)&amp;YEAR(JG10)</f>
        <v>42023</v>
      </c>
      <c r="JH8" s="12" t="str">
        <f t="shared" ref="JH8" si="259">JG8</f>
        <v>42023</v>
      </c>
      <c r="JI8" s="141" t="str">
        <f t="shared" ref="JI8" si="260">MONTH(JI10)&amp;YEAR(JI10)</f>
        <v>52023</v>
      </c>
      <c r="JJ8" s="12" t="str">
        <f t="shared" ref="JJ8" si="261">JI8</f>
        <v>52023</v>
      </c>
      <c r="JK8" s="141" t="str">
        <f t="shared" ref="JK8" si="262">MONTH(JK10)&amp;YEAR(JK10)</f>
        <v>52023</v>
      </c>
      <c r="JL8" s="12" t="str">
        <f t="shared" ref="JL8" si="263">JK8</f>
        <v>52023</v>
      </c>
      <c r="JM8" s="141" t="str">
        <f t="shared" ref="JM8" si="264">MONTH(JM10)&amp;YEAR(JM10)</f>
        <v>52023</v>
      </c>
      <c r="JN8" s="12" t="str">
        <f t="shared" ref="JN8" si="265">JM8</f>
        <v>52023</v>
      </c>
      <c r="JO8" s="141" t="str">
        <f t="shared" ref="JO8" si="266">MONTH(JO10)&amp;YEAR(JO10)</f>
        <v>52023</v>
      </c>
      <c r="JP8" s="12" t="str">
        <f t="shared" ref="JP8" si="267">JO8</f>
        <v>52023</v>
      </c>
      <c r="JQ8" s="141" t="str">
        <f t="shared" ref="JQ8" si="268">MONTH(JQ10)&amp;YEAR(JQ10)</f>
        <v>52023</v>
      </c>
      <c r="JR8" s="12" t="str">
        <f t="shared" ref="JR8" si="269">JQ8</f>
        <v>52023</v>
      </c>
      <c r="JS8" s="141" t="str">
        <f t="shared" ref="JS8" si="270">MONTH(JS10)&amp;YEAR(JS10)</f>
        <v>52023</v>
      </c>
      <c r="JT8" s="12" t="str">
        <f t="shared" ref="JT8" si="271">JS8</f>
        <v>52023</v>
      </c>
      <c r="JU8" s="141" t="str">
        <f t="shared" ref="JU8" si="272">MONTH(JU10)&amp;YEAR(JU10)</f>
        <v>52023</v>
      </c>
      <c r="JV8" s="12" t="str">
        <f t="shared" ref="JV8" si="273">JU8</f>
        <v>52023</v>
      </c>
      <c r="JW8" s="141" t="str">
        <f t="shared" ref="JW8" si="274">MONTH(JW10)&amp;YEAR(JW10)</f>
        <v>52023</v>
      </c>
      <c r="JX8" s="12" t="str">
        <f t="shared" ref="JX8" si="275">JW8</f>
        <v>52023</v>
      </c>
      <c r="JY8" s="141" t="str">
        <f t="shared" ref="JY8" si="276">MONTH(JY10)&amp;YEAR(JY10)</f>
        <v>52023</v>
      </c>
      <c r="JZ8" s="12" t="str">
        <f t="shared" ref="JZ8" si="277">JY8</f>
        <v>52023</v>
      </c>
      <c r="KA8" s="141" t="str">
        <f t="shared" ref="KA8" si="278">MONTH(KA10)&amp;YEAR(KA10)</f>
        <v>52023</v>
      </c>
      <c r="KB8" s="12" t="str">
        <f t="shared" ref="KB8" si="279">KA8</f>
        <v>52023</v>
      </c>
      <c r="KC8" s="141" t="str">
        <f t="shared" ref="KC8" si="280">MONTH(KC10)&amp;YEAR(KC10)</f>
        <v>52023</v>
      </c>
      <c r="KD8" s="12" t="str">
        <f t="shared" ref="KD8" si="281">KC8</f>
        <v>52023</v>
      </c>
      <c r="KE8" s="141" t="str">
        <f t="shared" ref="KE8" si="282">MONTH(KE10)&amp;YEAR(KE10)</f>
        <v>52023</v>
      </c>
      <c r="KF8" s="12" t="str">
        <f t="shared" ref="KF8" si="283">KE8</f>
        <v>52023</v>
      </c>
      <c r="KG8" s="141" t="str">
        <f t="shared" ref="KG8" si="284">MONTH(KG10)&amp;YEAR(KG10)</f>
        <v>52023</v>
      </c>
      <c r="KH8" s="12" t="str">
        <f t="shared" ref="KH8" si="285">KG8</f>
        <v>52023</v>
      </c>
      <c r="KI8" s="141" t="str">
        <f t="shared" ref="KI8" si="286">MONTH(KI10)&amp;YEAR(KI10)</f>
        <v>52023</v>
      </c>
      <c r="KJ8" s="12" t="str">
        <f t="shared" ref="KJ8" si="287">KI8</f>
        <v>52023</v>
      </c>
      <c r="KK8" s="141" t="str">
        <f t="shared" ref="KK8" si="288">MONTH(KK10)&amp;YEAR(KK10)</f>
        <v>52023</v>
      </c>
      <c r="KL8" s="12" t="str">
        <f t="shared" ref="KL8" si="289">KK8</f>
        <v>52023</v>
      </c>
      <c r="KM8" s="141" t="str">
        <f t="shared" ref="KM8" si="290">MONTH(KM10)&amp;YEAR(KM10)</f>
        <v>52023</v>
      </c>
      <c r="KN8" s="12" t="str">
        <f t="shared" ref="KN8" si="291">KM8</f>
        <v>52023</v>
      </c>
      <c r="KO8" s="141" t="str">
        <f t="shared" ref="KO8" si="292">MONTH(KO10)&amp;YEAR(KO10)</f>
        <v>52023</v>
      </c>
      <c r="KP8" s="12" t="str">
        <f t="shared" ref="KP8" si="293">KO8</f>
        <v>52023</v>
      </c>
      <c r="KQ8" s="141" t="str">
        <f t="shared" ref="KQ8" si="294">MONTH(KQ10)&amp;YEAR(KQ10)</f>
        <v>52023</v>
      </c>
      <c r="KR8" s="12" t="str">
        <f t="shared" ref="KR8" si="295">KQ8</f>
        <v>52023</v>
      </c>
      <c r="KS8" s="141" t="str">
        <f t="shared" ref="KS8" si="296">MONTH(KS10)&amp;YEAR(KS10)</f>
        <v>52023</v>
      </c>
      <c r="KT8" s="12" t="str">
        <f t="shared" ref="KT8" si="297">KS8</f>
        <v>52023</v>
      </c>
      <c r="KU8" s="141" t="str">
        <f t="shared" ref="KU8" si="298">MONTH(KU10)&amp;YEAR(KU10)</f>
        <v>52023</v>
      </c>
      <c r="KV8" s="12" t="str">
        <f t="shared" ref="KV8" si="299">KU8</f>
        <v>52023</v>
      </c>
      <c r="KW8" s="141" t="str">
        <f t="shared" ref="KW8" si="300">MONTH(KW10)&amp;YEAR(KW10)</f>
        <v>52023</v>
      </c>
      <c r="KX8" s="12" t="str">
        <f t="shared" ref="KX8" si="301">KW8</f>
        <v>52023</v>
      </c>
      <c r="KY8" s="141" t="str">
        <f t="shared" ref="KY8" si="302">MONTH(KY10)&amp;YEAR(KY10)</f>
        <v>52023</v>
      </c>
      <c r="KZ8" s="12" t="str">
        <f t="shared" ref="KZ8" si="303">KY8</f>
        <v>52023</v>
      </c>
      <c r="LA8" s="141" t="str">
        <f t="shared" ref="LA8" si="304">MONTH(LA10)&amp;YEAR(LA10)</f>
        <v>52023</v>
      </c>
      <c r="LB8" s="12" t="str">
        <f t="shared" ref="LB8" si="305">LA8</f>
        <v>52023</v>
      </c>
      <c r="LC8" s="141" t="str">
        <f t="shared" ref="LC8" si="306">MONTH(LC10)&amp;YEAR(LC10)</f>
        <v>52023</v>
      </c>
      <c r="LD8" s="12" t="str">
        <f t="shared" ref="LD8" si="307">LC8</f>
        <v>52023</v>
      </c>
      <c r="LE8" s="141" t="str">
        <f t="shared" ref="LE8" si="308">MONTH(LE10)&amp;YEAR(LE10)</f>
        <v>52023</v>
      </c>
      <c r="LF8" s="12" t="str">
        <f t="shared" ref="LF8" si="309">LE8</f>
        <v>52023</v>
      </c>
      <c r="LG8" s="141" t="str">
        <f t="shared" ref="LG8" si="310">MONTH(LG10)&amp;YEAR(LG10)</f>
        <v>52023</v>
      </c>
      <c r="LH8" s="12" t="str">
        <f t="shared" ref="LH8" si="311">LG8</f>
        <v>52023</v>
      </c>
      <c r="LI8" s="141" t="str">
        <f t="shared" ref="LI8" si="312">MONTH(LI10)&amp;YEAR(LI10)</f>
        <v>52023</v>
      </c>
      <c r="LJ8" s="12" t="str">
        <f t="shared" ref="LJ8" si="313">LI8</f>
        <v>52023</v>
      </c>
      <c r="LK8" s="141" t="str">
        <f t="shared" ref="LK8" si="314">MONTH(LK10)&amp;YEAR(LK10)</f>
        <v>52023</v>
      </c>
      <c r="LL8" s="12" t="str">
        <f t="shared" ref="LL8" si="315">LK8</f>
        <v>52023</v>
      </c>
      <c r="LM8" s="141" t="str">
        <f t="shared" ref="LM8" si="316">MONTH(LM10)&amp;YEAR(LM10)</f>
        <v>52023</v>
      </c>
      <c r="LN8" s="12" t="str">
        <f t="shared" ref="LN8" si="317">LM8</f>
        <v>52023</v>
      </c>
      <c r="LO8" s="141" t="str">
        <f t="shared" ref="LO8" si="318">MONTH(LO10)&amp;YEAR(LO10)</f>
        <v>52023</v>
      </c>
      <c r="LP8" s="12" t="str">
        <f t="shared" ref="LP8" si="319">LO8</f>
        <v>52023</v>
      </c>
      <c r="LQ8" s="141" t="str">
        <f t="shared" ref="LQ8" si="320">MONTH(LQ10)&amp;YEAR(LQ10)</f>
        <v>52023</v>
      </c>
      <c r="LR8" s="12" t="str">
        <f t="shared" ref="LR8" si="321">LQ8</f>
        <v>52023</v>
      </c>
      <c r="LS8" s="141" t="str">
        <f t="shared" ref="LS8" si="322">MONTH(LS10)&amp;YEAR(LS10)</f>
        <v>62023</v>
      </c>
      <c r="LT8" s="12" t="str">
        <f t="shared" ref="LT8" si="323">LS8</f>
        <v>62023</v>
      </c>
      <c r="LU8" s="141" t="str">
        <f t="shared" ref="LU8" si="324">MONTH(LU10)&amp;YEAR(LU10)</f>
        <v>62023</v>
      </c>
      <c r="LV8" s="12" t="str">
        <f t="shared" ref="LV8" si="325">LU8</f>
        <v>62023</v>
      </c>
      <c r="LW8" s="141" t="str">
        <f t="shared" ref="LW8" si="326">MONTH(LW10)&amp;YEAR(LW10)</f>
        <v>62023</v>
      </c>
      <c r="LX8" s="12" t="str">
        <f t="shared" ref="LX8" si="327">LW8</f>
        <v>62023</v>
      </c>
      <c r="LY8" s="141" t="str">
        <f t="shared" ref="LY8" si="328">MONTH(LY10)&amp;YEAR(LY10)</f>
        <v>62023</v>
      </c>
      <c r="LZ8" s="12" t="str">
        <f t="shared" ref="LZ8" si="329">LY8</f>
        <v>62023</v>
      </c>
      <c r="MA8" s="141" t="str">
        <f t="shared" ref="MA8" si="330">MONTH(MA10)&amp;YEAR(MA10)</f>
        <v>62023</v>
      </c>
      <c r="MB8" s="12" t="str">
        <f t="shared" ref="MB8" si="331">MA8</f>
        <v>62023</v>
      </c>
      <c r="MC8" s="141" t="str">
        <f t="shared" ref="MC8" si="332">MONTH(MC10)&amp;YEAR(MC10)</f>
        <v>62023</v>
      </c>
      <c r="MD8" s="12" t="str">
        <f t="shared" ref="MD8" si="333">MC8</f>
        <v>62023</v>
      </c>
      <c r="ME8" s="141" t="str">
        <f t="shared" ref="ME8" si="334">MONTH(ME10)&amp;YEAR(ME10)</f>
        <v>62023</v>
      </c>
      <c r="MF8" s="12" t="str">
        <f t="shared" ref="MF8" si="335">ME8</f>
        <v>62023</v>
      </c>
      <c r="MG8" s="141" t="str">
        <f t="shared" ref="MG8" si="336">MONTH(MG10)&amp;YEAR(MG10)</f>
        <v>62023</v>
      </c>
      <c r="MH8" s="12" t="str">
        <f t="shared" ref="MH8" si="337">MG8</f>
        <v>62023</v>
      </c>
      <c r="MI8" s="141" t="str">
        <f t="shared" ref="MI8" si="338">MONTH(MI10)&amp;YEAR(MI10)</f>
        <v>62023</v>
      </c>
      <c r="MJ8" s="12" t="str">
        <f t="shared" ref="MJ8" si="339">MI8</f>
        <v>62023</v>
      </c>
      <c r="MK8" s="141" t="str">
        <f t="shared" ref="MK8" si="340">MONTH(MK10)&amp;YEAR(MK10)</f>
        <v>62023</v>
      </c>
      <c r="ML8" s="12" t="str">
        <f t="shared" ref="ML8" si="341">MK8</f>
        <v>62023</v>
      </c>
      <c r="MM8" s="141" t="str">
        <f t="shared" ref="MM8" si="342">MONTH(MM10)&amp;YEAR(MM10)</f>
        <v>62023</v>
      </c>
      <c r="MN8" s="12" t="str">
        <f t="shared" ref="MN8" si="343">MM8</f>
        <v>62023</v>
      </c>
      <c r="MO8" s="141" t="str">
        <f t="shared" ref="MO8" si="344">MONTH(MO10)&amp;YEAR(MO10)</f>
        <v>62023</v>
      </c>
      <c r="MP8" s="12" t="str">
        <f t="shared" ref="MP8" si="345">MO8</f>
        <v>62023</v>
      </c>
      <c r="MQ8" s="141" t="str">
        <f t="shared" ref="MQ8" si="346">MONTH(MQ10)&amp;YEAR(MQ10)</f>
        <v>62023</v>
      </c>
      <c r="MR8" s="12" t="str">
        <f t="shared" ref="MR8" si="347">MQ8</f>
        <v>62023</v>
      </c>
      <c r="MS8" s="141" t="str">
        <f t="shared" ref="MS8" si="348">MONTH(MS10)&amp;YEAR(MS10)</f>
        <v>62023</v>
      </c>
      <c r="MT8" s="12" t="str">
        <f t="shared" ref="MT8" si="349">MS8</f>
        <v>62023</v>
      </c>
      <c r="MU8" s="141" t="str">
        <f t="shared" ref="MU8" si="350">MONTH(MU10)&amp;YEAR(MU10)</f>
        <v>62023</v>
      </c>
      <c r="MV8" s="12" t="str">
        <f t="shared" ref="MV8" si="351">MU8</f>
        <v>62023</v>
      </c>
      <c r="MW8" s="141" t="str">
        <f t="shared" ref="MW8" si="352">MONTH(MW10)&amp;YEAR(MW10)</f>
        <v>62023</v>
      </c>
      <c r="MX8" s="12" t="str">
        <f t="shared" ref="MX8" si="353">MW8</f>
        <v>62023</v>
      </c>
      <c r="MY8" s="141" t="str">
        <f t="shared" ref="MY8" si="354">MONTH(MY10)&amp;YEAR(MY10)</f>
        <v>62023</v>
      </c>
      <c r="MZ8" s="12" t="str">
        <f t="shared" ref="MZ8" si="355">MY8</f>
        <v>62023</v>
      </c>
      <c r="NA8" s="141" t="str">
        <f t="shared" ref="NA8" si="356">MONTH(NA10)&amp;YEAR(NA10)</f>
        <v>62023</v>
      </c>
      <c r="NB8" s="12" t="str">
        <f t="shared" ref="NB8" si="357">NA8</f>
        <v>62023</v>
      </c>
      <c r="NC8" s="141" t="str">
        <f t="shared" ref="NC8" si="358">MONTH(NC10)&amp;YEAR(NC10)</f>
        <v>62023</v>
      </c>
      <c r="ND8" s="12" t="str">
        <f t="shared" ref="ND8" si="359">NC8</f>
        <v>62023</v>
      </c>
      <c r="NE8" s="141" t="str">
        <f t="shared" ref="NE8" si="360">MONTH(NE10)&amp;YEAR(NE10)</f>
        <v>62023</v>
      </c>
      <c r="NF8" s="12" t="str">
        <f t="shared" ref="NF8" si="361">NE8</f>
        <v>62023</v>
      </c>
      <c r="NG8" s="141" t="str">
        <f t="shared" ref="NG8" si="362">MONTH(NG10)&amp;YEAR(NG10)</f>
        <v>62023</v>
      </c>
      <c r="NH8" s="12" t="str">
        <f t="shared" ref="NH8" si="363">NG8</f>
        <v>62023</v>
      </c>
      <c r="NI8" s="141" t="str">
        <f t="shared" ref="NI8" si="364">MONTH(NI10)&amp;YEAR(NI10)</f>
        <v>62023</v>
      </c>
      <c r="NJ8" s="12" t="str">
        <f t="shared" ref="NJ8" si="365">NI8</f>
        <v>62023</v>
      </c>
      <c r="NK8" s="141" t="str">
        <f t="shared" ref="NK8" si="366">MONTH(NK10)&amp;YEAR(NK10)</f>
        <v>62023</v>
      </c>
      <c r="NL8" s="12" t="str">
        <f t="shared" ref="NL8" si="367">NK8</f>
        <v>62023</v>
      </c>
      <c r="NM8" s="141" t="str">
        <f t="shared" ref="NM8" si="368">MONTH(NM10)&amp;YEAR(NM10)</f>
        <v>62023</v>
      </c>
      <c r="NN8" s="12" t="str">
        <f t="shared" ref="NN8" si="369">NM8</f>
        <v>62023</v>
      </c>
      <c r="NO8" s="141" t="str">
        <f t="shared" ref="NO8" si="370">MONTH(NO10)&amp;YEAR(NO10)</f>
        <v>62023</v>
      </c>
      <c r="NP8" s="12" t="str">
        <f t="shared" ref="NP8" si="371">NO8</f>
        <v>62023</v>
      </c>
      <c r="NQ8" s="141" t="str">
        <f t="shared" ref="NQ8" si="372">MONTH(NQ10)&amp;YEAR(NQ10)</f>
        <v>62023</v>
      </c>
      <c r="NR8" s="12" t="str">
        <f t="shared" ref="NR8" si="373">NQ8</f>
        <v>62023</v>
      </c>
      <c r="NS8" s="141" t="str">
        <f t="shared" ref="NS8" si="374">MONTH(NS10)&amp;YEAR(NS10)</f>
        <v>62023</v>
      </c>
      <c r="NT8" s="12" t="str">
        <f t="shared" ref="NT8" si="375">NS8</f>
        <v>62023</v>
      </c>
      <c r="NU8" s="141" t="str">
        <f t="shared" ref="NU8" si="376">MONTH(NU10)&amp;YEAR(NU10)</f>
        <v>62023</v>
      </c>
      <c r="NV8" s="12" t="str">
        <f t="shared" ref="NV8" si="377">NU8</f>
        <v>62023</v>
      </c>
      <c r="NW8" s="141" t="str">
        <f t="shared" ref="NW8" si="378">MONTH(NW10)&amp;YEAR(NW10)</f>
        <v>62023</v>
      </c>
      <c r="NX8" s="12" t="str">
        <f t="shared" ref="NX8" si="379">NW8</f>
        <v>62023</v>
      </c>
      <c r="NY8" s="141" t="str">
        <f t="shared" ref="NY8" si="380">MONTH(NY10)&amp;YEAR(NY10)</f>
        <v>62023</v>
      </c>
      <c r="NZ8" s="12" t="str">
        <f t="shared" ref="NZ8" si="381">NY8</f>
        <v>62023</v>
      </c>
      <c r="OA8" s="141" t="str">
        <f t="shared" ref="OA8" si="382">MONTH(OA10)&amp;YEAR(OA10)</f>
        <v>72023</v>
      </c>
      <c r="OB8" s="12" t="str">
        <f t="shared" ref="OB8" si="383">OA8</f>
        <v>72023</v>
      </c>
      <c r="OC8" s="141" t="str">
        <f t="shared" ref="OC8" si="384">MONTH(OC10)&amp;YEAR(OC10)</f>
        <v>72023</v>
      </c>
      <c r="OD8" s="12" t="str">
        <f t="shared" ref="OD8" si="385">OC8</f>
        <v>72023</v>
      </c>
      <c r="OE8" s="141" t="str">
        <f t="shared" ref="OE8" si="386">MONTH(OE10)&amp;YEAR(OE10)</f>
        <v>72023</v>
      </c>
      <c r="OF8" s="12" t="str">
        <f t="shared" ref="OF8" si="387">OE8</f>
        <v>72023</v>
      </c>
      <c r="OG8" s="141" t="str">
        <f t="shared" ref="OG8" si="388">MONTH(OG10)&amp;YEAR(OG10)</f>
        <v>72023</v>
      </c>
      <c r="OH8" s="12" t="str">
        <f t="shared" ref="OH8" si="389">OG8</f>
        <v>72023</v>
      </c>
      <c r="OI8" s="141" t="str">
        <f t="shared" ref="OI8" si="390">MONTH(OI10)&amp;YEAR(OI10)</f>
        <v>72023</v>
      </c>
      <c r="OJ8" s="12" t="str">
        <f t="shared" ref="OJ8" si="391">OI8</f>
        <v>72023</v>
      </c>
      <c r="OK8" s="141" t="str">
        <f t="shared" ref="OK8" si="392">MONTH(OK10)&amp;YEAR(OK10)</f>
        <v>72023</v>
      </c>
      <c r="OL8" s="12" t="str">
        <f t="shared" ref="OL8" si="393">OK8</f>
        <v>72023</v>
      </c>
      <c r="OM8" s="141" t="str">
        <f t="shared" ref="OM8" si="394">MONTH(OM10)&amp;YEAR(OM10)</f>
        <v>72023</v>
      </c>
      <c r="ON8" s="12" t="str">
        <f t="shared" ref="ON8" si="395">OM8</f>
        <v>72023</v>
      </c>
      <c r="OO8" s="141" t="str">
        <f t="shared" ref="OO8" si="396">MONTH(OO10)&amp;YEAR(OO10)</f>
        <v>72023</v>
      </c>
      <c r="OP8" s="12" t="str">
        <f t="shared" ref="OP8" si="397">OO8</f>
        <v>72023</v>
      </c>
      <c r="OQ8" s="141" t="str">
        <f t="shared" ref="OQ8" si="398">MONTH(OQ10)&amp;YEAR(OQ10)</f>
        <v>72023</v>
      </c>
      <c r="OR8" s="12" t="str">
        <f t="shared" ref="OR8" si="399">OQ8</f>
        <v>72023</v>
      </c>
      <c r="OS8" s="141" t="str">
        <f t="shared" ref="OS8" si="400">MONTH(OS10)&amp;YEAR(OS10)</f>
        <v>72023</v>
      </c>
      <c r="OT8" s="12" t="str">
        <f t="shared" ref="OT8" si="401">OS8</f>
        <v>72023</v>
      </c>
      <c r="OU8" s="141" t="str">
        <f t="shared" ref="OU8" si="402">MONTH(OU10)&amp;YEAR(OU10)</f>
        <v>72023</v>
      </c>
      <c r="OV8" s="12" t="str">
        <f t="shared" ref="OV8" si="403">OU8</f>
        <v>72023</v>
      </c>
      <c r="OW8" s="141" t="str">
        <f t="shared" ref="OW8" si="404">MONTH(OW10)&amp;YEAR(OW10)</f>
        <v>72023</v>
      </c>
      <c r="OX8" s="12" t="str">
        <f t="shared" ref="OX8" si="405">OW8</f>
        <v>72023</v>
      </c>
      <c r="OY8" s="141" t="str">
        <f t="shared" ref="OY8" si="406">MONTH(OY10)&amp;YEAR(OY10)</f>
        <v>72023</v>
      </c>
      <c r="OZ8" s="12" t="str">
        <f t="shared" ref="OZ8" si="407">OY8</f>
        <v>72023</v>
      </c>
      <c r="PA8" s="141" t="str">
        <f t="shared" ref="PA8" si="408">MONTH(PA10)&amp;YEAR(PA10)</f>
        <v>72023</v>
      </c>
      <c r="PB8" s="12" t="str">
        <f t="shared" ref="PB8" si="409">PA8</f>
        <v>72023</v>
      </c>
      <c r="PC8" s="141" t="str">
        <f t="shared" ref="PC8" si="410">MONTH(PC10)&amp;YEAR(PC10)</f>
        <v>72023</v>
      </c>
      <c r="PD8" s="12" t="str">
        <f t="shared" ref="PD8" si="411">PC8</f>
        <v>72023</v>
      </c>
      <c r="PE8" s="141" t="str">
        <f t="shared" ref="PE8" si="412">MONTH(PE10)&amp;YEAR(PE10)</f>
        <v>72023</v>
      </c>
      <c r="PF8" s="12" t="str">
        <f t="shared" ref="PF8" si="413">PE8</f>
        <v>72023</v>
      </c>
      <c r="PG8" s="141" t="str">
        <f t="shared" ref="PG8" si="414">MONTH(PG10)&amp;YEAR(PG10)</f>
        <v>72023</v>
      </c>
      <c r="PH8" s="12" t="str">
        <f t="shared" ref="PH8" si="415">PG8</f>
        <v>72023</v>
      </c>
      <c r="PI8" s="141" t="str">
        <f t="shared" ref="PI8" si="416">MONTH(PI10)&amp;YEAR(PI10)</f>
        <v>72023</v>
      </c>
      <c r="PJ8" s="12" t="str">
        <f t="shared" ref="PJ8" si="417">PI8</f>
        <v>72023</v>
      </c>
      <c r="PK8" s="141" t="str">
        <f t="shared" ref="PK8" si="418">MONTH(PK10)&amp;YEAR(PK10)</f>
        <v>72023</v>
      </c>
      <c r="PL8" s="12" t="str">
        <f t="shared" ref="PL8" si="419">PK8</f>
        <v>72023</v>
      </c>
      <c r="PM8" s="141" t="str">
        <f t="shared" ref="PM8" si="420">MONTH(PM10)&amp;YEAR(PM10)</f>
        <v>72023</v>
      </c>
      <c r="PN8" s="12" t="str">
        <f t="shared" ref="PN8" si="421">PM8</f>
        <v>72023</v>
      </c>
      <c r="PO8" s="141" t="str">
        <f t="shared" ref="PO8" si="422">MONTH(PO10)&amp;YEAR(PO10)</f>
        <v>72023</v>
      </c>
      <c r="PP8" s="12" t="str">
        <f t="shared" ref="PP8" si="423">PO8</f>
        <v>72023</v>
      </c>
      <c r="PQ8" s="141" t="str">
        <f t="shared" ref="PQ8" si="424">MONTH(PQ10)&amp;YEAR(PQ10)</f>
        <v>72023</v>
      </c>
      <c r="PR8" s="12" t="str">
        <f t="shared" ref="PR8" si="425">PQ8</f>
        <v>72023</v>
      </c>
      <c r="PS8" s="141" t="str">
        <f t="shared" ref="PS8" si="426">MONTH(PS10)&amp;YEAR(PS10)</f>
        <v>72023</v>
      </c>
      <c r="PT8" s="12" t="str">
        <f t="shared" ref="PT8" si="427">PS8</f>
        <v>72023</v>
      </c>
      <c r="PU8" s="141" t="str">
        <f t="shared" ref="PU8" si="428">MONTH(PU10)&amp;YEAR(PU10)</f>
        <v>72023</v>
      </c>
      <c r="PV8" s="12" t="str">
        <f t="shared" ref="PV8" si="429">PU8</f>
        <v>72023</v>
      </c>
      <c r="PW8" s="141" t="str">
        <f t="shared" ref="PW8" si="430">MONTH(PW10)&amp;YEAR(PW10)</f>
        <v>72023</v>
      </c>
      <c r="PX8" s="12" t="str">
        <f t="shared" ref="PX8" si="431">PW8</f>
        <v>72023</v>
      </c>
      <c r="PY8" s="141" t="str">
        <f t="shared" ref="PY8" si="432">MONTH(PY10)&amp;YEAR(PY10)</f>
        <v>72023</v>
      </c>
      <c r="PZ8" s="12" t="str">
        <f t="shared" ref="PZ8" si="433">PY8</f>
        <v>72023</v>
      </c>
      <c r="QA8" s="141" t="str">
        <f t="shared" ref="QA8" si="434">MONTH(QA10)&amp;YEAR(QA10)</f>
        <v>72023</v>
      </c>
      <c r="QB8" s="12" t="str">
        <f t="shared" ref="QB8" si="435">QA8</f>
        <v>72023</v>
      </c>
      <c r="QC8" s="141" t="str">
        <f t="shared" ref="QC8" si="436">MONTH(QC10)&amp;YEAR(QC10)</f>
        <v>72023</v>
      </c>
      <c r="QD8" s="12" t="str">
        <f t="shared" ref="QD8" si="437">QC8</f>
        <v>72023</v>
      </c>
      <c r="QE8" s="141" t="str">
        <f t="shared" ref="QE8" si="438">MONTH(QE10)&amp;YEAR(QE10)</f>
        <v>72023</v>
      </c>
      <c r="QF8" s="12" t="str">
        <f t="shared" ref="QF8" si="439">QE8</f>
        <v>72023</v>
      </c>
      <c r="QG8" s="141" t="str">
        <f t="shared" ref="QG8" si="440">MONTH(QG10)&amp;YEAR(QG10)</f>
        <v>72023</v>
      </c>
      <c r="QH8" s="12" t="str">
        <f t="shared" ref="QH8" si="441">QG8</f>
        <v>72023</v>
      </c>
      <c r="QI8" s="141" t="str">
        <f t="shared" ref="QI8" si="442">MONTH(QI10)&amp;YEAR(QI10)</f>
        <v>72023</v>
      </c>
      <c r="QJ8" s="12" t="str">
        <f t="shared" ref="QJ8" si="443">QI8</f>
        <v>72023</v>
      </c>
      <c r="QK8" s="141" t="str">
        <f t="shared" ref="QK8" si="444">MONTH(QK10)&amp;YEAR(QK10)</f>
        <v>82023</v>
      </c>
      <c r="QL8" s="12" t="str">
        <f t="shared" ref="QL8" si="445">QK8</f>
        <v>82023</v>
      </c>
      <c r="QM8" s="141" t="str">
        <f t="shared" ref="QM8" si="446">MONTH(QM10)&amp;YEAR(QM10)</f>
        <v>82023</v>
      </c>
      <c r="QN8" s="12" t="str">
        <f t="shared" ref="QN8" si="447">QM8</f>
        <v>82023</v>
      </c>
      <c r="QO8" s="141" t="str">
        <f t="shared" ref="QO8" si="448">MONTH(QO10)&amp;YEAR(QO10)</f>
        <v>82023</v>
      </c>
      <c r="QP8" s="12" t="str">
        <f t="shared" ref="QP8" si="449">QO8</f>
        <v>82023</v>
      </c>
      <c r="QQ8" s="141" t="str">
        <f t="shared" ref="QQ8" si="450">MONTH(QQ10)&amp;YEAR(QQ10)</f>
        <v>82023</v>
      </c>
      <c r="QR8" s="12" t="str">
        <f t="shared" ref="QR8" si="451">QQ8</f>
        <v>82023</v>
      </c>
      <c r="QS8" s="141" t="str">
        <f t="shared" ref="QS8" si="452">MONTH(QS10)&amp;YEAR(QS10)</f>
        <v>82023</v>
      </c>
      <c r="QT8" s="12" t="str">
        <f t="shared" ref="QT8" si="453">QS8</f>
        <v>82023</v>
      </c>
      <c r="QU8" s="141" t="str">
        <f t="shared" ref="QU8" si="454">MONTH(QU10)&amp;YEAR(QU10)</f>
        <v>82023</v>
      </c>
      <c r="QV8" s="12" t="str">
        <f t="shared" ref="QV8" si="455">QU8</f>
        <v>82023</v>
      </c>
      <c r="QW8" s="141" t="str">
        <f t="shared" ref="QW8" si="456">MONTH(QW10)&amp;YEAR(QW10)</f>
        <v>82023</v>
      </c>
      <c r="QX8" s="12" t="str">
        <f t="shared" ref="QX8" si="457">QW8</f>
        <v>82023</v>
      </c>
      <c r="QY8" s="141" t="str">
        <f t="shared" ref="QY8" si="458">MONTH(QY10)&amp;YEAR(QY10)</f>
        <v>82023</v>
      </c>
      <c r="QZ8" s="12" t="str">
        <f t="shared" ref="QZ8" si="459">QY8</f>
        <v>82023</v>
      </c>
      <c r="RA8" s="141" t="str">
        <f t="shared" ref="RA8" si="460">MONTH(RA10)&amp;YEAR(RA10)</f>
        <v>82023</v>
      </c>
      <c r="RB8" s="12" t="str">
        <f t="shared" ref="RB8" si="461">RA8</f>
        <v>82023</v>
      </c>
      <c r="RC8" s="141" t="str">
        <f t="shared" ref="RC8" si="462">MONTH(RC10)&amp;YEAR(RC10)</f>
        <v>82023</v>
      </c>
      <c r="RD8" s="12" t="str">
        <f t="shared" ref="RD8" si="463">RC8</f>
        <v>82023</v>
      </c>
      <c r="RE8" s="141" t="str">
        <f t="shared" ref="RE8" si="464">MONTH(RE10)&amp;YEAR(RE10)</f>
        <v>82023</v>
      </c>
      <c r="RF8" s="12" t="str">
        <f t="shared" ref="RF8" si="465">RE8</f>
        <v>82023</v>
      </c>
      <c r="RG8" s="141" t="str">
        <f t="shared" ref="RG8" si="466">MONTH(RG10)&amp;YEAR(RG10)</f>
        <v>82023</v>
      </c>
      <c r="RH8" s="12" t="str">
        <f t="shared" ref="RH8" si="467">RG8</f>
        <v>82023</v>
      </c>
      <c r="RI8" s="141" t="str">
        <f t="shared" ref="RI8" si="468">MONTH(RI10)&amp;YEAR(RI10)</f>
        <v>82023</v>
      </c>
      <c r="RJ8" s="12" t="str">
        <f t="shared" ref="RJ8" si="469">RI8</f>
        <v>82023</v>
      </c>
      <c r="RK8" s="141" t="str">
        <f t="shared" ref="RK8" si="470">MONTH(RK10)&amp;YEAR(RK10)</f>
        <v>82023</v>
      </c>
      <c r="RL8" s="12" t="str">
        <f t="shared" ref="RL8" si="471">RK8</f>
        <v>82023</v>
      </c>
      <c r="RM8" s="141" t="str">
        <f t="shared" ref="RM8" si="472">MONTH(RM10)&amp;YEAR(RM10)</f>
        <v>82023</v>
      </c>
      <c r="RN8" s="12" t="str">
        <f t="shared" ref="RN8" si="473">RM8</f>
        <v>82023</v>
      </c>
      <c r="RO8" s="141" t="str">
        <f t="shared" ref="RO8" si="474">MONTH(RO10)&amp;YEAR(RO10)</f>
        <v>82023</v>
      </c>
      <c r="RP8" s="12" t="str">
        <f t="shared" ref="RP8" si="475">RO8</f>
        <v>82023</v>
      </c>
      <c r="RQ8" s="141" t="str">
        <f t="shared" ref="RQ8" si="476">MONTH(RQ10)&amp;YEAR(RQ10)</f>
        <v>82023</v>
      </c>
      <c r="RR8" s="12" t="str">
        <f t="shared" ref="RR8" si="477">RQ8</f>
        <v>82023</v>
      </c>
      <c r="RS8" s="141" t="str">
        <f t="shared" ref="RS8" si="478">MONTH(RS10)&amp;YEAR(RS10)</f>
        <v>82023</v>
      </c>
      <c r="RT8" s="12" t="str">
        <f t="shared" ref="RT8" si="479">RS8</f>
        <v>82023</v>
      </c>
      <c r="RU8" s="141" t="str">
        <f t="shared" ref="RU8" si="480">MONTH(RU10)&amp;YEAR(RU10)</f>
        <v>82023</v>
      </c>
      <c r="RV8" s="12" t="str">
        <f t="shared" ref="RV8" si="481">RU8</f>
        <v>82023</v>
      </c>
      <c r="RW8" s="141" t="str">
        <f t="shared" ref="RW8" si="482">MONTH(RW10)&amp;YEAR(RW10)</f>
        <v>82023</v>
      </c>
      <c r="RX8" s="12" t="str">
        <f t="shared" ref="RX8" si="483">RW8</f>
        <v>82023</v>
      </c>
      <c r="RY8" s="141" t="str">
        <f t="shared" ref="RY8" si="484">MONTH(RY10)&amp;YEAR(RY10)</f>
        <v>82023</v>
      </c>
      <c r="RZ8" s="12" t="str">
        <f t="shared" ref="RZ8" si="485">RY8</f>
        <v>82023</v>
      </c>
      <c r="SA8" s="141" t="str">
        <f t="shared" ref="SA8" si="486">MONTH(SA10)&amp;YEAR(SA10)</f>
        <v>82023</v>
      </c>
      <c r="SB8" s="12" t="str">
        <f t="shared" ref="SB8" si="487">SA8</f>
        <v>82023</v>
      </c>
      <c r="SC8" s="141" t="str">
        <f t="shared" ref="SC8" si="488">MONTH(SC10)&amp;YEAR(SC10)</f>
        <v>82023</v>
      </c>
      <c r="SD8" s="12" t="str">
        <f t="shared" ref="SD8" si="489">SC8</f>
        <v>82023</v>
      </c>
      <c r="SE8" s="141" t="str">
        <f t="shared" ref="SE8" si="490">MONTH(SE10)&amp;YEAR(SE10)</f>
        <v>82023</v>
      </c>
      <c r="SF8" s="12" t="str">
        <f t="shared" ref="SF8" si="491">SE8</f>
        <v>82023</v>
      </c>
      <c r="SG8" s="141" t="str">
        <f t="shared" ref="SG8" si="492">MONTH(SG10)&amp;YEAR(SG10)</f>
        <v>82023</v>
      </c>
      <c r="SH8" s="12" t="str">
        <f t="shared" ref="SH8" si="493">SG8</f>
        <v>82023</v>
      </c>
      <c r="SI8" s="141" t="str">
        <f t="shared" ref="SI8" si="494">MONTH(SI10)&amp;YEAR(SI10)</f>
        <v>82023</v>
      </c>
      <c r="SJ8" s="12" t="str">
        <f t="shared" ref="SJ8" si="495">SI8</f>
        <v>82023</v>
      </c>
      <c r="SK8" s="141" t="str">
        <f t="shared" ref="SK8" si="496">MONTH(SK10)&amp;YEAR(SK10)</f>
        <v>82023</v>
      </c>
      <c r="SL8" s="12" t="str">
        <f t="shared" ref="SL8" si="497">SK8</f>
        <v>82023</v>
      </c>
      <c r="SM8" s="141" t="str">
        <f t="shared" ref="SM8" si="498">MONTH(SM10)&amp;YEAR(SM10)</f>
        <v>82023</v>
      </c>
      <c r="SN8" s="12" t="str">
        <f t="shared" ref="SN8" si="499">SM8</f>
        <v>82023</v>
      </c>
      <c r="SO8" s="141" t="str">
        <f t="shared" ref="SO8" si="500">MONTH(SO10)&amp;YEAR(SO10)</f>
        <v>82023</v>
      </c>
      <c r="SP8" s="12" t="str">
        <f t="shared" ref="SP8" si="501">SO8</f>
        <v>82023</v>
      </c>
      <c r="SQ8" s="141" t="str">
        <f t="shared" ref="SQ8" si="502">MONTH(SQ10)&amp;YEAR(SQ10)</f>
        <v>82023</v>
      </c>
      <c r="SR8" s="12" t="str">
        <f t="shared" ref="SR8" si="503">SQ8</f>
        <v>82023</v>
      </c>
      <c r="SS8" s="141" t="str">
        <f t="shared" ref="SS8" si="504">MONTH(SS10)&amp;YEAR(SS10)</f>
        <v>82023</v>
      </c>
      <c r="ST8" s="12" t="str">
        <f t="shared" ref="ST8" si="505">SS8</f>
        <v>82023</v>
      </c>
      <c r="SU8" s="141" t="str">
        <f t="shared" ref="SU8" si="506">MONTH(SU10)&amp;YEAR(SU10)</f>
        <v>92023</v>
      </c>
      <c r="SV8" s="12" t="str">
        <f t="shared" ref="SV8" si="507">SU8</f>
        <v>92023</v>
      </c>
      <c r="SW8" s="141" t="str">
        <f t="shared" ref="SW8" si="508">MONTH(SW10)&amp;YEAR(SW10)</f>
        <v>92023</v>
      </c>
      <c r="SX8" s="12" t="str">
        <f t="shared" ref="SX8" si="509">SW8</f>
        <v>92023</v>
      </c>
      <c r="SY8" s="141" t="str">
        <f t="shared" ref="SY8" si="510">MONTH(SY10)&amp;YEAR(SY10)</f>
        <v>92023</v>
      </c>
      <c r="SZ8" s="12" t="str">
        <f t="shared" ref="SZ8" si="511">SY8</f>
        <v>92023</v>
      </c>
      <c r="TA8" s="141" t="str">
        <f t="shared" ref="TA8" si="512">MONTH(TA10)&amp;YEAR(TA10)</f>
        <v>92023</v>
      </c>
      <c r="TB8" s="12" t="str">
        <f t="shared" ref="TB8" si="513">TA8</f>
        <v>92023</v>
      </c>
      <c r="TC8" s="141" t="str">
        <f t="shared" ref="TC8" si="514">MONTH(TC10)&amp;YEAR(TC10)</f>
        <v>92023</v>
      </c>
      <c r="TD8" s="12" t="str">
        <f t="shared" ref="TD8" si="515">TC8</f>
        <v>92023</v>
      </c>
      <c r="TE8" s="141" t="str">
        <f t="shared" ref="TE8" si="516">MONTH(TE10)&amp;YEAR(TE10)</f>
        <v>92023</v>
      </c>
      <c r="TF8" s="12" t="str">
        <f t="shared" ref="TF8" si="517">TE8</f>
        <v>92023</v>
      </c>
      <c r="TG8" s="141" t="str">
        <f t="shared" ref="TG8" si="518">MONTH(TG10)&amp;YEAR(TG10)</f>
        <v>92023</v>
      </c>
      <c r="TH8" s="12" t="str">
        <f t="shared" ref="TH8" si="519">TG8</f>
        <v>92023</v>
      </c>
      <c r="TI8" s="141" t="str">
        <f t="shared" ref="TI8" si="520">MONTH(TI10)&amp;YEAR(TI10)</f>
        <v>92023</v>
      </c>
      <c r="TJ8" s="12" t="str">
        <f t="shared" ref="TJ8" si="521">TI8</f>
        <v>92023</v>
      </c>
      <c r="TK8" s="141" t="str">
        <f t="shared" ref="TK8" si="522">MONTH(TK10)&amp;YEAR(TK10)</f>
        <v>92023</v>
      </c>
      <c r="TL8" s="12" t="str">
        <f t="shared" ref="TL8" si="523">TK8</f>
        <v>92023</v>
      </c>
      <c r="TM8" s="141" t="str">
        <f t="shared" ref="TM8" si="524">MONTH(TM10)&amp;YEAR(TM10)</f>
        <v>92023</v>
      </c>
      <c r="TN8" s="12" t="str">
        <f t="shared" ref="TN8" si="525">TM8</f>
        <v>92023</v>
      </c>
      <c r="TO8" s="141" t="str">
        <f t="shared" ref="TO8" si="526">MONTH(TO10)&amp;YEAR(TO10)</f>
        <v>92023</v>
      </c>
      <c r="TP8" s="12" t="str">
        <f t="shared" ref="TP8" si="527">TO8</f>
        <v>92023</v>
      </c>
      <c r="TQ8" s="141" t="str">
        <f t="shared" ref="TQ8" si="528">MONTH(TQ10)&amp;YEAR(TQ10)</f>
        <v>92023</v>
      </c>
      <c r="TR8" s="12" t="str">
        <f t="shared" ref="TR8" si="529">TQ8</f>
        <v>92023</v>
      </c>
      <c r="TS8" s="141" t="str">
        <f t="shared" ref="TS8" si="530">MONTH(TS10)&amp;YEAR(TS10)</f>
        <v>92023</v>
      </c>
      <c r="TT8" s="12" t="str">
        <f t="shared" ref="TT8" si="531">TS8</f>
        <v>92023</v>
      </c>
      <c r="TU8" s="141" t="str">
        <f t="shared" ref="TU8" si="532">MONTH(TU10)&amp;YEAR(TU10)</f>
        <v>92023</v>
      </c>
      <c r="TV8" s="12" t="str">
        <f t="shared" ref="TV8" si="533">TU8</f>
        <v>92023</v>
      </c>
      <c r="TW8" s="141" t="str">
        <f t="shared" ref="TW8" si="534">MONTH(TW10)&amp;YEAR(TW10)</f>
        <v>92023</v>
      </c>
      <c r="TX8" s="12" t="str">
        <f t="shared" ref="TX8" si="535">TW8</f>
        <v>92023</v>
      </c>
      <c r="TY8" s="141" t="str">
        <f t="shared" ref="TY8" si="536">MONTH(TY10)&amp;YEAR(TY10)</f>
        <v>92023</v>
      </c>
      <c r="TZ8" s="12" t="str">
        <f t="shared" ref="TZ8" si="537">TY8</f>
        <v>92023</v>
      </c>
      <c r="UA8" s="141" t="str">
        <f t="shared" ref="UA8" si="538">MONTH(UA10)&amp;YEAR(UA10)</f>
        <v>92023</v>
      </c>
      <c r="UB8" s="12" t="str">
        <f t="shared" ref="UB8" si="539">UA8</f>
        <v>92023</v>
      </c>
      <c r="UC8" s="141" t="str">
        <f t="shared" ref="UC8" si="540">MONTH(UC10)&amp;YEAR(UC10)</f>
        <v>92023</v>
      </c>
      <c r="UD8" s="12" t="str">
        <f t="shared" ref="UD8" si="541">UC8</f>
        <v>92023</v>
      </c>
      <c r="UE8" s="141" t="str">
        <f t="shared" ref="UE8" si="542">MONTH(UE10)&amp;YEAR(UE10)</f>
        <v>92023</v>
      </c>
      <c r="UF8" s="12" t="str">
        <f t="shared" ref="UF8" si="543">UE8</f>
        <v>92023</v>
      </c>
      <c r="UG8" s="141" t="str">
        <f t="shared" ref="UG8" si="544">MONTH(UG10)&amp;YEAR(UG10)</f>
        <v>92023</v>
      </c>
      <c r="UH8" s="12" t="str">
        <f t="shared" ref="UH8" si="545">UG8</f>
        <v>92023</v>
      </c>
      <c r="UI8" s="141" t="str">
        <f t="shared" ref="UI8" si="546">MONTH(UI10)&amp;YEAR(UI10)</f>
        <v>92023</v>
      </c>
      <c r="UJ8" s="12" t="str">
        <f t="shared" ref="UJ8" si="547">UI8</f>
        <v>92023</v>
      </c>
      <c r="UK8" s="141" t="str">
        <f t="shared" ref="UK8" si="548">MONTH(UK10)&amp;YEAR(UK10)</f>
        <v>92023</v>
      </c>
      <c r="UL8" s="12" t="str">
        <f t="shared" ref="UL8" si="549">UK8</f>
        <v>92023</v>
      </c>
      <c r="UM8" s="141" t="str">
        <f t="shared" ref="UM8" si="550">MONTH(UM10)&amp;YEAR(UM10)</f>
        <v>92023</v>
      </c>
      <c r="UN8" s="12" t="str">
        <f t="shared" ref="UN8" si="551">UM8</f>
        <v>92023</v>
      </c>
      <c r="UO8" s="141" t="str">
        <f t="shared" ref="UO8" si="552">MONTH(UO10)&amp;YEAR(UO10)</f>
        <v>92023</v>
      </c>
      <c r="UP8" s="12" t="str">
        <f t="shared" ref="UP8" si="553">UO8</f>
        <v>92023</v>
      </c>
      <c r="UQ8" s="141" t="str">
        <f t="shared" ref="UQ8" si="554">MONTH(UQ10)&amp;YEAR(UQ10)</f>
        <v>92023</v>
      </c>
      <c r="UR8" s="12" t="str">
        <f t="shared" ref="UR8" si="555">UQ8</f>
        <v>92023</v>
      </c>
      <c r="US8" s="141" t="str">
        <f t="shared" ref="US8" si="556">MONTH(US10)&amp;YEAR(US10)</f>
        <v>92023</v>
      </c>
      <c r="UT8" s="12" t="str">
        <f t="shared" ref="UT8" si="557">US8</f>
        <v>92023</v>
      </c>
      <c r="UU8" s="141" t="str">
        <f t="shared" ref="UU8" si="558">MONTH(UU10)&amp;YEAR(UU10)</f>
        <v>92023</v>
      </c>
      <c r="UV8" s="12" t="str">
        <f t="shared" ref="UV8" si="559">UU8</f>
        <v>92023</v>
      </c>
      <c r="UW8" s="141" t="str">
        <f t="shared" ref="UW8" si="560">MONTH(UW10)&amp;YEAR(UW10)</f>
        <v>92023</v>
      </c>
      <c r="UX8" s="12" t="str">
        <f t="shared" ref="UX8" si="561">UW8</f>
        <v>92023</v>
      </c>
      <c r="UY8" s="141" t="str">
        <f t="shared" ref="UY8" si="562">MONTH(UY10)&amp;YEAR(UY10)</f>
        <v>92023</v>
      </c>
      <c r="UZ8" s="12" t="str">
        <f t="shared" ref="UZ8" si="563">UY8</f>
        <v>92023</v>
      </c>
      <c r="VA8" s="141" t="str">
        <f t="shared" ref="VA8" si="564">MONTH(VA10)&amp;YEAR(VA10)</f>
        <v>92023</v>
      </c>
      <c r="VB8" s="12" t="str">
        <f t="shared" ref="VB8" si="565">VA8</f>
        <v>92023</v>
      </c>
      <c r="VC8" s="141" t="str">
        <f t="shared" ref="VC8" si="566">MONTH(VC10)&amp;YEAR(VC10)</f>
        <v>102023</v>
      </c>
      <c r="VD8" s="12" t="str">
        <f t="shared" ref="VD8" si="567">VC8</f>
        <v>102023</v>
      </c>
      <c r="VE8" s="141" t="str">
        <f t="shared" ref="VE8" si="568">MONTH(VE10)&amp;YEAR(VE10)</f>
        <v>102023</v>
      </c>
      <c r="VF8" s="12" t="str">
        <f t="shared" ref="VF8" si="569">VE8</f>
        <v>102023</v>
      </c>
      <c r="VG8" s="141" t="str">
        <f t="shared" ref="VG8" si="570">MONTH(VG10)&amp;YEAR(VG10)</f>
        <v>102023</v>
      </c>
      <c r="VH8" s="12" t="str">
        <f t="shared" ref="VH8" si="571">VG8</f>
        <v>102023</v>
      </c>
      <c r="VI8" s="141" t="str">
        <f t="shared" ref="VI8" si="572">MONTH(VI10)&amp;YEAR(VI10)</f>
        <v>102023</v>
      </c>
      <c r="VJ8" s="12" t="str">
        <f t="shared" ref="VJ8" si="573">VI8</f>
        <v>102023</v>
      </c>
      <c r="VK8" s="141" t="str">
        <f t="shared" ref="VK8" si="574">MONTH(VK10)&amp;YEAR(VK10)</f>
        <v>102023</v>
      </c>
      <c r="VL8" s="12" t="str">
        <f t="shared" ref="VL8" si="575">VK8</f>
        <v>102023</v>
      </c>
      <c r="VM8" s="141" t="str">
        <f t="shared" ref="VM8" si="576">MONTH(VM10)&amp;YEAR(VM10)</f>
        <v>102023</v>
      </c>
      <c r="VN8" s="12" t="str">
        <f t="shared" ref="VN8" si="577">VM8</f>
        <v>102023</v>
      </c>
      <c r="VO8" s="141" t="str">
        <f t="shared" ref="VO8" si="578">MONTH(VO10)&amp;YEAR(VO10)</f>
        <v>102023</v>
      </c>
      <c r="VP8" s="12" t="str">
        <f t="shared" ref="VP8" si="579">VO8</f>
        <v>102023</v>
      </c>
      <c r="VQ8" s="141" t="str">
        <f t="shared" ref="VQ8" si="580">MONTH(VQ10)&amp;YEAR(VQ10)</f>
        <v>102023</v>
      </c>
      <c r="VR8" s="12" t="str">
        <f t="shared" ref="VR8" si="581">VQ8</f>
        <v>102023</v>
      </c>
      <c r="VS8" s="141" t="str">
        <f t="shared" ref="VS8" si="582">MONTH(VS10)&amp;YEAR(VS10)</f>
        <v>102023</v>
      </c>
      <c r="VT8" s="12" t="str">
        <f t="shared" ref="VT8" si="583">VS8</f>
        <v>102023</v>
      </c>
      <c r="VU8" s="141" t="str">
        <f t="shared" ref="VU8" si="584">MONTH(VU10)&amp;YEAR(VU10)</f>
        <v>102023</v>
      </c>
      <c r="VV8" s="12" t="str">
        <f t="shared" ref="VV8" si="585">VU8</f>
        <v>102023</v>
      </c>
      <c r="VW8" s="141" t="str">
        <f t="shared" ref="VW8" si="586">MONTH(VW10)&amp;YEAR(VW10)</f>
        <v>102023</v>
      </c>
      <c r="VX8" s="12" t="str">
        <f t="shared" ref="VX8" si="587">VW8</f>
        <v>102023</v>
      </c>
      <c r="VY8" s="141" t="str">
        <f t="shared" ref="VY8" si="588">MONTH(VY10)&amp;YEAR(VY10)</f>
        <v>102023</v>
      </c>
      <c r="VZ8" s="12" t="str">
        <f t="shared" ref="VZ8" si="589">VY8</f>
        <v>102023</v>
      </c>
      <c r="WA8" s="141" t="str">
        <f t="shared" ref="WA8" si="590">MONTH(WA10)&amp;YEAR(WA10)</f>
        <v>102023</v>
      </c>
      <c r="WB8" s="12" t="str">
        <f t="shared" ref="WB8" si="591">WA8</f>
        <v>102023</v>
      </c>
      <c r="WC8" s="141" t="str">
        <f t="shared" ref="WC8" si="592">MONTH(WC10)&amp;YEAR(WC10)</f>
        <v>102023</v>
      </c>
      <c r="WD8" s="12" t="str">
        <f t="shared" ref="WD8" si="593">WC8</f>
        <v>102023</v>
      </c>
      <c r="WE8" s="141" t="str">
        <f t="shared" ref="WE8" si="594">MONTH(WE10)&amp;YEAR(WE10)</f>
        <v>102023</v>
      </c>
      <c r="WF8" s="12" t="str">
        <f t="shared" ref="WF8" si="595">WE8</f>
        <v>102023</v>
      </c>
      <c r="WG8" s="141" t="str">
        <f t="shared" ref="WG8" si="596">MONTH(WG10)&amp;YEAR(WG10)</f>
        <v>102023</v>
      </c>
      <c r="WH8" s="12" t="str">
        <f t="shared" ref="WH8" si="597">WG8</f>
        <v>102023</v>
      </c>
      <c r="WI8" s="141" t="str">
        <f t="shared" ref="WI8" si="598">MONTH(WI10)&amp;YEAR(WI10)</f>
        <v>102023</v>
      </c>
      <c r="WJ8" s="12" t="str">
        <f t="shared" ref="WJ8" si="599">WI8</f>
        <v>102023</v>
      </c>
      <c r="WK8" s="141" t="str">
        <f t="shared" ref="WK8" si="600">MONTH(WK10)&amp;YEAR(WK10)</f>
        <v>102023</v>
      </c>
      <c r="WL8" s="12" t="str">
        <f t="shared" ref="WL8" si="601">WK8</f>
        <v>102023</v>
      </c>
      <c r="WM8" s="141" t="str">
        <f t="shared" ref="WM8" si="602">MONTH(WM10)&amp;YEAR(WM10)</f>
        <v>102023</v>
      </c>
      <c r="WN8" s="12" t="str">
        <f t="shared" ref="WN8" si="603">WM8</f>
        <v>102023</v>
      </c>
      <c r="WO8" s="141" t="str">
        <f t="shared" ref="WO8" si="604">MONTH(WO10)&amp;YEAR(WO10)</f>
        <v>102023</v>
      </c>
      <c r="WP8" s="12" t="str">
        <f t="shared" ref="WP8" si="605">WO8</f>
        <v>102023</v>
      </c>
      <c r="WQ8" s="141" t="str">
        <f t="shared" ref="WQ8" si="606">MONTH(WQ10)&amp;YEAR(WQ10)</f>
        <v>102023</v>
      </c>
      <c r="WR8" s="12" t="str">
        <f t="shared" ref="WR8" si="607">WQ8</f>
        <v>102023</v>
      </c>
      <c r="WS8" s="141" t="str">
        <f t="shared" ref="WS8" si="608">MONTH(WS10)&amp;YEAR(WS10)</f>
        <v>102023</v>
      </c>
      <c r="WT8" s="12" t="str">
        <f t="shared" ref="WT8" si="609">WS8</f>
        <v>102023</v>
      </c>
      <c r="WU8" s="141" t="str">
        <f t="shared" ref="WU8" si="610">MONTH(WU10)&amp;YEAR(WU10)</f>
        <v>102023</v>
      </c>
      <c r="WV8" s="12" t="str">
        <f t="shared" ref="WV8" si="611">WU8</f>
        <v>102023</v>
      </c>
      <c r="WW8" s="141" t="str">
        <f t="shared" ref="WW8" si="612">MONTH(WW10)&amp;YEAR(WW10)</f>
        <v>102023</v>
      </c>
      <c r="WX8" s="12" t="str">
        <f t="shared" ref="WX8" si="613">WW8</f>
        <v>102023</v>
      </c>
      <c r="WY8" s="141" t="str">
        <f t="shared" ref="WY8" si="614">MONTH(WY10)&amp;YEAR(WY10)</f>
        <v>102023</v>
      </c>
      <c r="WZ8" s="12" t="str">
        <f t="shared" ref="WZ8" si="615">WY8</f>
        <v>102023</v>
      </c>
      <c r="XA8" s="141" t="str">
        <f t="shared" ref="XA8" si="616">MONTH(XA10)&amp;YEAR(XA10)</f>
        <v>102023</v>
      </c>
      <c r="XB8" s="12" t="str">
        <f t="shared" ref="XB8" si="617">XA8</f>
        <v>102023</v>
      </c>
      <c r="XC8" s="141" t="str">
        <f t="shared" ref="XC8" si="618">MONTH(XC10)&amp;YEAR(XC10)</f>
        <v>102023</v>
      </c>
      <c r="XD8" s="12" t="str">
        <f t="shared" ref="XD8" si="619">XC8</f>
        <v>102023</v>
      </c>
      <c r="XE8" s="141" t="str">
        <f t="shared" ref="XE8" si="620">MONTH(XE10)&amp;YEAR(XE10)</f>
        <v>102023</v>
      </c>
      <c r="XF8" s="12" t="str">
        <f t="shared" ref="XF8" si="621">XE8</f>
        <v>102023</v>
      </c>
      <c r="XG8" s="141" t="str">
        <f t="shared" ref="XG8" si="622">MONTH(XG10)&amp;YEAR(XG10)</f>
        <v>102023</v>
      </c>
      <c r="XH8" s="12" t="str">
        <f t="shared" ref="XH8" si="623">XG8</f>
        <v>102023</v>
      </c>
      <c r="XI8" s="141" t="str">
        <f t="shared" ref="XI8" si="624">MONTH(XI10)&amp;YEAR(XI10)</f>
        <v>102023</v>
      </c>
      <c r="XJ8" s="12" t="str">
        <f t="shared" ref="XJ8" si="625">XI8</f>
        <v>102023</v>
      </c>
      <c r="XK8" s="141" t="str">
        <f t="shared" ref="XK8" si="626">MONTH(XK10)&amp;YEAR(XK10)</f>
        <v>102023</v>
      </c>
      <c r="XL8" s="12" t="str">
        <f t="shared" ref="XL8" si="627">XK8</f>
        <v>102023</v>
      </c>
      <c r="XM8" s="141" t="str">
        <f t="shared" ref="XM8" si="628">MONTH(XM10)&amp;YEAR(XM10)</f>
        <v>112023</v>
      </c>
      <c r="XN8" s="12" t="str">
        <f t="shared" ref="XN8" si="629">XM8</f>
        <v>112023</v>
      </c>
      <c r="XO8" s="141" t="str">
        <f t="shared" ref="XO8" si="630">MONTH(XO10)&amp;YEAR(XO10)</f>
        <v>112023</v>
      </c>
      <c r="XP8" s="12" t="str">
        <f t="shared" ref="XP8" si="631">XO8</f>
        <v>112023</v>
      </c>
      <c r="XQ8" s="141" t="str">
        <f t="shared" ref="XQ8" si="632">MONTH(XQ10)&amp;YEAR(XQ10)</f>
        <v>112023</v>
      </c>
      <c r="XR8" s="12" t="str">
        <f t="shared" ref="XR8" si="633">XQ8</f>
        <v>112023</v>
      </c>
      <c r="XS8" s="141" t="str">
        <f t="shared" ref="XS8" si="634">MONTH(XS10)&amp;YEAR(XS10)</f>
        <v>112023</v>
      </c>
      <c r="XT8" s="12" t="str">
        <f t="shared" ref="XT8" si="635">XS8</f>
        <v>112023</v>
      </c>
      <c r="XU8" s="141" t="str">
        <f t="shared" ref="XU8" si="636">MONTH(XU10)&amp;YEAR(XU10)</f>
        <v>112023</v>
      </c>
      <c r="XV8" s="12" t="str">
        <f t="shared" ref="XV8" si="637">XU8</f>
        <v>112023</v>
      </c>
      <c r="XW8" s="141" t="str">
        <f t="shared" ref="XW8" si="638">MONTH(XW10)&amp;YEAR(XW10)</f>
        <v>112023</v>
      </c>
      <c r="XX8" s="12" t="str">
        <f t="shared" ref="XX8" si="639">XW8</f>
        <v>112023</v>
      </c>
      <c r="XY8" s="141" t="str">
        <f t="shared" ref="XY8" si="640">MONTH(XY10)&amp;YEAR(XY10)</f>
        <v>112023</v>
      </c>
      <c r="XZ8" s="12" t="str">
        <f t="shared" ref="XZ8" si="641">XY8</f>
        <v>112023</v>
      </c>
      <c r="YA8" s="141" t="str">
        <f t="shared" ref="YA8" si="642">MONTH(YA10)&amp;YEAR(YA10)</f>
        <v>112023</v>
      </c>
      <c r="YB8" s="12" t="str">
        <f t="shared" ref="YB8" si="643">YA8</f>
        <v>112023</v>
      </c>
      <c r="YC8" s="141" t="str">
        <f t="shared" ref="YC8" si="644">MONTH(YC10)&amp;YEAR(YC10)</f>
        <v>112023</v>
      </c>
      <c r="YD8" s="12" t="str">
        <f t="shared" ref="YD8" si="645">YC8</f>
        <v>112023</v>
      </c>
      <c r="YE8" s="141" t="str">
        <f t="shared" ref="YE8" si="646">MONTH(YE10)&amp;YEAR(YE10)</f>
        <v>112023</v>
      </c>
      <c r="YF8" s="12" t="str">
        <f t="shared" ref="YF8" si="647">YE8</f>
        <v>112023</v>
      </c>
      <c r="YG8" s="141" t="str">
        <f t="shared" ref="YG8" si="648">MONTH(YG10)&amp;YEAR(YG10)</f>
        <v>112023</v>
      </c>
      <c r="YH8" s="12" t="str">
        <f t="shared" ref="YH8" si="649">YG8</f>
        <v>112023</v>
      </c>
      <c r="YI8" s="141" t="str">
        <f t="shared" ref="YI8" si="650">MONTH(YI10)&amp;YEAR(YI10)</f>
        <v>112023</v>
      </c>
      <c r="YJ8" s="12" t="str">
        <f t="shared" ref="YJ8" si="651">YI8</f>
        <v>112023</v>
      </c>
      <c r="YK8" s="141" t="str">
        <f t="shared" ref="YK8" si="652">MONTH(YK10)&amp;YEAR(YK10)</f>
        <v>112023</v>
      </c>
      <c r="YL8" s="12" t="str">
        <f t="shared" ref="YL8" si="653">YK8</f>
        <v>112023</v>
      </c>
      <c r="YM8" s="141" t="str">
        <f t="shared" ref="YM8" si="654">MONTH(YM10)&amp;YEAR(YM10)</f>
        <v>112023</v>
      </c>
      <c r="YN8" s="12" t="str">
        <f t="shared" ref="YN8" si="655">YM8</f>
        <v>112023</v>
      </c>
      <c r="YO8" s="141" t="str">
        <f t="shared" ref="YO8" si="656">MONTH(YO10)&amp;YEAR(YO10)</f>
        <v>112023</v>
      </c>
      <c r="YP8" s="12" t="str">
        <f t="shared" ref="YP8" si="657">YO8</f>
        <v>112023</v>
      </c>
      <c r="YQ8" s="141" t="str">
        <f t="shared" ref="YQ8" si="658">MONTH(YQ10)&amp;YEAR(YQ10)</f>
        <v>112023</v>
      </c>
      <c r="YR8" s="12" t="str">
        <f t="shared" ref="YR8" si="659">YQ8</f>
        <v>112023</v>
      </c>
      <c r="YS8" s="141" t="str">
        <f t="shared" ref="YS8" si="660">MONTH(YS10)&amp;YEAR(YS10)</f>
        <v>112023</v>
      </c>
      <c r="YT8" s="12" t="str">
        <f t="shared" ref="YT8" si="661">YS8</f>
        <v>112023</v>
      </c>
      <c r="YU8" s="141" t="str">
        <f t="shared" ref="YU8" si="662">MONTH(YU10)&amp;YEAR(YU10)</f>
        <v>112023</v>
      </c>
      <c r="YV8" s="12" t="str">
        <f t="shared" ref="YV8" si="663">YU8</f>
        <v>112023</v>
      </c>
      <c r="YW8" s="141" t="str">
        <f t="shared" ref="YW8" si="664">MONTH(YW10)&amp;YEAR(YW10)</f>
        <v>112023</v>
      </c>
      <c r="YX8" s="12" t="str">
        <f t="shared" ref="YX8" si="665">YW8</f>
        <v>112023</v>
      </c>
      <c r="YY8" s="141" t="str">
        <f t="shared" ref="YY8" si="666">MONTH(YY10)&amp;YEAR(YY10)</f>
        <v>112023</v>
      </c>
      <c r="YZ8" s="12" t="str">
        <f t="shared" ref="YZ8" si="667">YY8</f>
        <v>112023</v>
      </c>
      <c r="ZA8" s="141" t="str">
        <f t="shared" ref="ZA8" si="668">MONTH(ZA10)&amp;YEAR(ZA10)</f>
        <v>112023</v>
      </c>
      <c r="ZB8" s="12" t="str">
        <f t="shared" ref="ZB8" si="669">ZA8</f>
        <v>112023</v>
      </c>
      <c r="ZC8" s="141" t="str">
        <f t="shared" ref="ZC8" si="670">MONTH(ZC10)&amp;YEAR(ZC10)</f>
        <v>112023</v>
      </c>
      <c r="ZD8" s="12" t="str">
        <f t="shared" ref="ZD8" si="671">ZC8</f>
        <v>112023</v>
      </c>
      <c r="ZE8" s="141" t="str">
        <f t="shared" ref="ZE8" si="672">MONTH(ZE10)&amp;YEAR(ZE10)</f>
        <v>112023</v>
      </c>
      <c r="ZF8" s="12" t="str">
        <f t="shared" ref="ZF8" si="673">ZE8</f>
        <v>112023</v>
      </c>
      <c r="ZG8" s="141" t="str">
        <f t="shared" ref="ZG8" si="674">MONTH(ZG10)&amp;YEAR(ZG10)</f>
        <v>112023</v>
      </c>
      <c r="ZH8" s="12" t="str">
        <f t="shared" ref="ZH8" si="675">ZG8</f>
        <v>112023</v>
      </c>
      <c r="ZI8" s="141" t="str">
        <f t="shared" ref="ZI8" si="676">MONTH(ZI10)&amp;YEAR(ZI10)</f>
        <v>112023</v>
      </c>
      <c r="ZJ8" s="12" t="str">
        <f t="shared" ref="ZJ8" si="677">ZI8</f>
        <v>112023</v>
      </c>
      <c r="ZK8" s="141" t="str">
        <f t="shared" ref="ZK8" si="678">MONTH(ZK10)&amp;YEAR(ZK10)</f>
        <v>112023</v>
      </c>
      <c r="ZL8" s="12" t="str">
        <f t="shared" ref="ZL8" si="679">ZK8</f>
        <v>112023</v>
      </c>
      <c r="ZM8" s="141" t="str">
        <f t="shared" ref="ZM8" si="680">MONTH(ZM10)&amp;YEAR(ZM10)</f>
        <v>112023</v>
      </c>
      <c r="ZN8" s="12" t="str">
        <f t="shared" ref="ZN8" si="681">ZM8</f>
        <v>112023</v>
      </c>
      <c r="ZO8" s="141" t="str">
        <f t="shared" ref="ZO8" si="682">MONTH(ZO10)&amp;YEAR(ZO10)</f>
        <v>112023</v>
      </c>
      <c r="ZP8" s="12" t="str">
        <f t="shared" ref="ZP8" si="683">ZO8</f>
        <v>112023</v>
      </c>
      <c r="ZQ8" s="141" t="str">
        <f t="shared" ref="ZQ8" si="684">MONTH(ZQ10)&amp;YEAR(ZQ10)</f>
        <v>112023</v>
      </c>
      <c r="ZR8" s="12" t="str">
        <f t="shared" ref="ZR8" si="685">ZQ8</f>
        <v>112023</v>
      </c>
      <c r="ZS8" s="141" t="str">
        <f t="shared" ref="ZS8" si="686">MONTH(ZS10)&amp;YEAR(ZS10)</f>
        <v>112023</v>
      </c>
      <c r="ZT8" s="12" t="str">
        <f t="shared" ref="ZT8" si="687">ZS8</f>
        <v>112023</v>
      </c>
      <c r="ZU8" s="141" t="str">
        <f t="shared" ref="ZU8" si="688">MONTH(ZU10)&amp;YEAR(ZU10)</f>
        <v>122023</v>
      </c>
      <c r="ZV8" s="12" t="str">
        <f t="shared" ref="ZV8" si="689">ZU8</f>
        <v>122023</v>
      </c>
      <c r="ZW8" s="141" t="str">
        <f t="shared" ref="ZW8" si="690">MONTH(ZW10)&amp;YEAR(ZW10)</f>
        <v>122023</v>
      </c>
      <c r="ZX8" s="12" t="str">
        <f t="shared" ref="ZX8" si="691">ZW8</f>
        <v>122023</v>
      </c>
      <c r="ZY8" s="141" t="str">
        <f t="shared" ref="ZY8" si="692">MONTH(ZY10)&amp;YEAR(ZY10)</f>
        <v>122023</v>
      </c>
      <c r="ZZ8" s="12" t="str">
        <f t="shared" ref="ZZ8" si="693">ZY8</f>
        <v>122023</v>
      </c>
      <c r="AAA8" s="141" t="str">
        <f t="shared" ref="AAA8" si="694">MONTH(AAA10)&amp;YEAR(AAA10)</f>
        <v>122023</v>
      </c>
      <c r="AAB8" s="12" t="str">
        <f t="shared" ref="AAB8" si="695">AAA8</f>
        <v>122023</v>
      </c>
      <c r="AAC8" s="141" t="str">
        <f t="shared" ref="AAC8" si="696">MONTH(AAC10)&amp;YEAR(AAC10)</f>
        <v>122023</v>
      </c>
      <c r="AAD8" s="12" t="str">
        <f t="shared" ref="AAD8" si="697">AAC8</f>
        <v>122023</v>
      </c>
      <c r="AAE8" s="141" t="str">
        <f t="shared" ref="AAE8" si="698">MONTH(AAE10)&amp;YEAR(AAE10)</f>
        <v>122023</v>
      </c>
      <c r="AAF8" s="12" t="str">
        <f t="shared" ref="AAF8" si="699">AAE8</f>
        <v>122023</v>
      </c>
      <c r="AAG8" s="141" t="str">
        <f t="shared" ref="AAG8" si="700">MONTH(AAG10)&amp;YEAR(AAG10)</f>
        <v>122023</v>
      </c>
      <c r="AAH8" s="12" t="str">
        <f t="shared" ref="AAH8" si="701">AAG8</f>
        <v>122023</v>
      </c>
      <c r="AAI8" s="141" t="str">
        <f t="shared" ref="AAI8" si="702">MONTH(AAI10)&amp;YEAR(AAI10)</f>
        <v>122023</v>
      </c>
      <c r="AAJ8" s="12" t="str">
        <f t="shared" ref="AAJ8" si="703">AAI8</f>
        <v>122023</v>
      </c>
      <c r="AAK8" s="141" t="str">
        <f t="shared" ref="AAK8" si="704">MONTH(AAK10)&amp;YEAR(AAK10)</f>
        <v>122023</v>
      </c>
      <c r="AAL8" s="12" t="str">
        <f t="shared" ref="AAL8" si="705">AAK8</f>
        <v>122023</v>
      </c>
      <c r="AAM8" s="141" t="str">
        <f t="shared" ref="AAM8" si="706">MONTH(AAM10)&amp;YEAR(AAM10)</f>
        <v>122023</v>
      </c>
      <c r="AAN8" s="12" t="str">
        <f t="shared" ref="AAN8" si="707">AAM8</f>
        <v>122023</v>
      </c>
      <c r="AAO8" s="141" t="str">
        <f t="shared" ref="AAO8" si="708">MONTH(AAO10)&amp;YEAR(AAO10)</f>
        <v>122023</v>
      </c>
      <c r="AAP8" s="12" t="str">
        <f t="shared" ref="AAP8" si="709">AAO8</f>
        <v>122023</v>
      </c>
      <c r="AAQ8" s="141" t="str">
        <f t="shared" ref="AAQ8" si="710">MONTH(AAQ10)&amp;YEAR(AAQ10)</f>
        <v>122023</v>
      </c>
      <c r="AAR8" s="12" t="str">
        <f t="shared" ref="AAR8" si="711">AAQ8</f>
        <v>122023</v>
      </c>
      <c r="AAS8" s="141" t="str">
        <f t="shared" ref="AAS8" si="712">MONTH(AAS10)&amp;YEAR(AAS10)</f>
        <v>122023</v>
      </c>
      <c r="AAT8" s="12" t="str">
        <f t="shared" ref="AAT8" si="713">AAS8</f>
        <v>122023</v>
      </c>
      <c r="AAU8" s="141" t="str">
        <f t="shared" ref="AAU8" si="714">MONTH(AAU10)&amp;YEAR(AAU10)</f>
        <v>122023</v>
      </c>
      <c r="AAV8" s="12" t="str">
        <f t="shared" ref="AAV8" si="715">AAU8</f>
        <v>122023</v>
      </c>
      <c r="AAW8" s="141" t="str">
        <f t="shared" ref="AAW8" si="716">MONTH(AAW10)&amp;YEAR(AAW10)</f>
        <v>122023</v>
      </c>
      <c r="AAX8" s="12" t="str">
        <f t="shared" ref="AAX8" si="717">AAW8</f>
        <v>122023</v>
      </c>
      <c r="AAY8" s="141" t="str">
        <f t="shared" ref="AAY8" si="718">MONTH(AAY10)&amp;YEAR(AAY10)</f>
        <v>122023</v>
      </c>
      <c r="AAZ8" s="12" t="str">
        <f t="shared" ref="AAZ8" si="719">AAY8</f>
        <v>122023</v>
      </c>
      <c r="ABA8" s="141" t="str">
        <f t="shared" ref="ABA8" si="720">MONTH(ABA10)&amp;YEAR(ABA10)</f>
        <v>122023</v>
      </c>
      <c r="ABB8" s="12" t="str">
        <f t="shared" ref="ABB8" si="721">ABA8</f>
        <v>122023</v>
      </c>
      <c r="ABC8" s="141" t="str">
        <f t="shared" ref="ABC8" si="722">MONTH(ABC10)&amp;YEAR(ABC10)</f>
        <v>122023</v>
      </c>
      <c r="ABD8" s="12" t="str">
        <f t="shared" ref="ABD8" si="723">ABC8</f>
        <v>122023</v>
      </c>
      <c r="ABE8" s="141" t="str">
        <f t="shared" ref="ABE8" si="724">MONTH(ABE10)&amp;YEAR(ABE10)</f>
        <v>122023</v>
      </c>
      <c r="ABF8" s="12" t="str">
        <f t="shared" ref="ABF8" si="725">ABE8</f>
        <v>122023</v>
      </c>
      <c r="ABG8" s="141" t="str">
        <f t="shared" ref="ABG8" si="726">MONTH(ABG10)&amp;YEAR(ABG10)</f>
        <v>122023</v>
      </c>
      <c r="ABH8" s="12" t="str">
        <f t="shared" ref="ABH8" si="727">ABG8</f>
        <v>122023</v>
      </c>
      <c r="ABI8" s="141" t="str">
        <f t="shared" ref="ABI8" si="728">MONTH(ABI10)&amp;YEAR(ABI10)</f>
        <v>122023</v>
      </c>
      <c r="ABJ8" s="12" t="str">
        <f t="shared" ref="ABJ8" si="729">ABI8</f>
        <v>122023</v>
      </c>
      <c r="ABK8" s="141" t="str">
        <f t="shared" ref="ABK8" si="730">MONTH(ABK10)&amp;YEAR(ABK10)</f>
        <v>122023</v>
      </c>
      <c r="ABL8" s="12" t="str">
        <f t="shared" ref="ABL8" si="731">ABK8</f>
        <v>122023</v>
      </c>
      <c r="ABM8" s="141" t="str">
        <f t="shared" ref="ABM8" si="732">MONTH(ABM10)&amp;YEAR(ABM10)</f>
        <v>122023</v>
      </c>
      <c r="ABN8" s="12" t="str">
        <f t="shared" ref="ABN8" si="733">ABM8</f>
        <v>122023</v>
      </c>
      <c r="ABO8" s="141" t="str">
        <f t="shared" ref="ABO8" si="734">MONTH(ABO10)&amp;YEAR(ABO10)</f>
        <v>122023</v>
      </c>
      <c r="ABP8" s="12" t="str">
        <f t="shared" ref="ABP8" si="735">ABO8</f>
        <v>122023</v>
      </c>
      <c r="ABQ8" s="141" t="str">
        <f t="shared" ref="ABQ8" si="736">MONTH(ABQ10)&amp;YEAR(ABQ10)</f>
        <v>122023</v>
      </c>
      <c r="ABR8" s="12" t="str">
        <f t="shared" ref="ABR8" si="737">ABQ8</f>
        <v>122023</v>
      </c>
      <c r="ABS8" s="141" t="str">
        <f t="shared" ref="ABS8" si="738">MONTH(ABS10)&amp;YEAR(ABS10)</f>
        <v>122023</v>
      </c>
      <c r="ABT8" s="12" t="str">
        <f t="shared" ref="ABT8" si="739">ABS8</f>
        <v>122023</v>
      </c>
      <c r="ABU8" s="141" t="str">
        <f t="shared" ref="ABU8" si="740">MONTH(ABU10)&amp;YEAR(ABU10)</f>
        <v>122023</v>
      </c>
      <c r="ABV8" s="12" t="str">
        <f t="shared" ref="ABV8" si="741">ABU8</f>
        <v>122023</v>
      </c>
      <c r="ABW8" s="141" t="str">
        <f t="shared" ref="ABW8" si="742">MONTH(ABW10)&amp;YEAR(ABW10)</f>
        <v>122023</v>
      </c>
      <c r="ABX8" s="12" t="str">
        <f t="shared" ref="ABX8" si="743">ABW8</f>
        <v>122023</v>
      </c>
      <c r="ABY8" s="141" t="str">
        <f t="shared" ref="ABY8" si="744">MONTH(ABY10)&amp;YEAR(ABY10)</f>
        <v>122023</v>
      </c>
      <c r="ABZ8" s="12" t="str">
        <f t="shared" ref="ABZ8" si="745">ABY8</f>
        <v>122023</v>
      </c>
      <c r="ACA8" s="141" t="str">
        <f t="shared" ref="ACA8" si="746">MONTH(ACA10)&amp;YEAR(ACA10)</f>
        <v>122023</v>
      </c>
      <c r="ACB8" s="12" t="str">
        <f t="shared" ref="ACB8" si="747">ACA8</f>
        <v>122023</v>
      </c>
      <c r="ACC8" s="141" t="str">
        <f t="shared" ref="ACC8" si="748">MONTH(ACC10)&amp;YEAR(ACC10)</f>
        <v>122023</v>
      </c>
      <c r="ACD8" s="12" t="str">
        <f t="shared" ref="ACD8" si="749">ACC8</f>
        <v>122023</v>
      </c>
      <c r="ACE8" s="141" t="str">
        <f t="shared" ref="ACE8" si="750">MONTH(ACE10)&amp;YEAR(ACE10)</f>
        <v>12024</v>
      </c>
      <c r="ACF8" s="12" t="str">
        <f t="shared" ref="ACF8" si="751">ACE8</f>
        <v>12024</v>
      </c>
      <c r="ACG8" s="141" t="str">
        <f t="shared" ref="ACG8" si="752">MONTH(ACG10)&amp;YEAR(ACG10)</f>
        <v>12024</v>
      </c>
      <c r="ACH8" s="12" t="str">
        <f t="shared" ref="ACH8" si="753">ACG8</f>
        <v>12024</v>
      </c>
      <c r="ACI8" s="141" t="str">
        <f t="shared" ref="ACI8" si="754">MONTH(ACI10)&amp;YEAR(ACI10)</f>
        <v>12024</v>
      </c>
      <c r="ACJ8" s="12" t="str">
        <f t="shared" ref="ACJ8" si="755">ACI8</f>
        <v>12024</v>
      </c>
      <c r="ACK8" s="141" t="str">
        <f t="shared" ref="ACK8" si="756">MONTH(ACK10)&amp;YEAR(ACK10)</f>
        <v>12024</v>
      </c>
      <c r="ACL8" s="12" t="str">
        <f t="shared" ref="ACL8" si="757">ACK8</f>
        <v>12024</v>
      </c>
      <c r="ACM8" s="141" t="str">
        <f t="shared" ref="ACM8" si="758">MONTH(ACM10)&amp;YEAR(ACM10)</f>
        <v>12024</v>
      </c>
      <c r="ACN8" s="12" t="str">
        <f t="shared" ref="ACN8" si="759">ACM8</f>
        <v>12024</v>
      </c>
      <c r="ACO8" s="141" t="str">
        <f t="shared" ref="ACO8" si="760">MONTH(ACO10)&amp;YEAR(ACO10)</f>
        <v>12024</v>
      </c>
      <c r="ACP8" s="12" t="str">
        <f t="shared" ref="ACP8" si="761">ACO8</f>
        <v>12024</v>
      </c>
      <c r="ACQ8" s="141" t="str">
        <f t="shared" ref="ACQ8" si="762">MONTH(ACQ10)&amp;YEAR(ACQ10)</f>
        <v>12024</v>
      </c>
      <c r="ACR8" s="12" t="str">
        <f t="shared" ref="ACR8:ACR9" si="763">ACQ8</f>
        <v>12024</v>
      </c>
      <c r="ADJ8" s="13"/>
      <c r="ADK8" s="142"/>
      <c r="ADL8" s="101"/>
      <c r="ADM8" s="101"/>
      <c r="ADN8" s="101"/>
      <c r="ADO8" s="101"/>
      <c r="ADP8" s="101"/>
      <c r="ADQ8" s="101"/>
      <c r="ADR8" s="101"/>
      <c r="ADS8" s="101"/>
      <c r="ADT8" s="101"/>
      <c r="ADU8" s="101"/>
      <c r="ADV8" s="101"/>
      <c r="ADW8" s="101"/>
      <c r="ADX8" s="101"/>
      <c r="ADY8" s="101"/>
      <c r="ADZ8" s="101"/>
      <c r="AEA8" s="101"/>
      <c r="AEB8" s="101"/>
      <c r="AED8" s="142"/>
      <c r="AEE8" s="142"/>
      <c r="AEF8" s="101"/>
      <c r="AEG8" s="101"/>
      <c r="AEH8" s="101"/>
      <c r="AEI8" s="101"/>
      <c r="AEJ8" s="101"/>
      <c r="AEK8" s="101"/>
      <c r="AEL8" s="101"/>
      <c r="AEM8" s="101"/>
      <c r="AEN8" s="101"/>
      <c r="AEX8" s="142"/>
      <c r="AEY8" s="142"/>
      <c r="AEZ8" s="101"/>
      <c r="AFA8" s="101"/>
      <c r="AFB8" s="101"/>
      <c r="AFC8" s="101"/>
      <c r="AFD8" s="101"/>
      <c r="AFE8" s="101"/>
      <c r="AFF8" s="101"/>
      <c r="AFG8" s="101"/>
      <c r="AFH8" s="101"/>
      <c r="AFR8" s="142"/>
      <c r="AFS8" s="142"/>
      <c r="AFT8" s="101"/>
      <c r="AFU8" s="101"/>
      <c r="AFV8" s="101"/>
      <c r="AFW8" s="101"/>
      <c r="AFX8" s="101"/>
      <c r="AFY8" s="101"/>
      <c r="AFZ8" s="101"/>
      <c r="AGA8" s="101"/>
      <c r="AGB8" s="101"/>
      <c r="AGL8" s="142"/>
      <c r="AGM8" s="142"/>
      <c r="AGN8" s="101"/>
      <c r="AGO8" s="101"/>
      <c r="AGP8" s="101"/>
      <c r="AGQ8" s="101"/>
      <c r="AGR8" s="101"/>
      <c r="AGS8" s="101"/>
      <c r="AGT8" s="101"/>
      <c r="AGU8" s="101"/>
      <c r="AGV8" s="101"/>
      <c r="AHF8" s="142"/>
      <c r="AHG8" s="142"/>
      <c r="AHH8" s="101"/>
      <c r="AHI8" s="101"/>
      <c r="AHJ8" s="101"/>
      <c r="AHK8" s="101"/>
      <c r="AHL8" s="101"/>
      <c r="AHM8" s="101"/>
      <c r="AHN8" s="101"/>
      <c r="AHO8" s="101"/>
      <c r="AHP8" s="101"/>
      <c r="AHZ8" s="142"/>
      <c r="AIA8" s="142"/>
      <c r="AIB8" s="101"/>
      <c r="AIC8" s="101"/>
      <c r="AID8" s="101"/>
      <c r="AIE8" s="101"/>
      <c r="AIF8" s="101"/>
      <c r="AIG8" s="101"/>
      <c r="AIH8" s="101"/>
      <c r="AII8" s="101"/>
      <c r="AIJ8" s="101"/>
      <c r="AIT8" s="142"/>
      <c r="AIU8" s="142"/>
      <c r="AIV8" s="101"/>
      <c r="AIW8" s="101"/>
      <c r="AIX8" s="101"/>
      <c r="AIY8" s="101"/>
      <c r="AIZ8" s="101"/>
      <c r="AJA8" s="101"/>
      <c r="AJB8" s="101"/>
      <c r="AJC8" s="101"/>
      <c r="AJD8" s="101"/>
      <c r="AJN8" s="142"/>
      <c r="AJO8" s="142"/>
      <c r="AJP8" s="101"/>
      <c r="AJQ8" s="101"/>
      <c r="AJR8" s="101"/>
      <c r="AJS8" s="101"/>
      <c r="AJT8" s="101"/>
      <c r="AJU8" s="101"/>
      <c r="AJV8" s="101"/>
      <c r="AJW8" s="101"/>
      <c r="AJX8" s="101"/>
      <c r="AKH8" s="142"/>
      <c r="AKI8" s="142"/>
      <c r="AKJ8" s="101"/>
      <c r="AKK8" s="101"/>
      <c r="AKL8" s="101"/>
      <c r="AKM8" s="101"/>
      <c r="AKN8" s="101"/>
      <c r="AKO8" s="101"/>
      <c r="AKP8" s="101"/>
      <c r="AKQ8" s="101"/>
      <c r="AKR8" s="101"/>
      <c r="ALB8" s="142"/>
      <c r="ALC8" s="142"/>
      <c r="ALD8" s="101"/>
      <c r="ALE8" s="101"/>
      <c r="ALF8" s="101"/>
      <c r="ALG8" s="101"/>
      <c r="ALH8" s="101"/>
      <c r="ALI8" s="101"/>
      <c r="ALJ8" s="101"/>
      <c r="ALK8" s="101"/>
      <c r="ALL8" s="101"/>
      <c r="ALV8" s="142"/>
      <c r="ALW8" s="142"/>
      <c r="ALX8" s="101"/>
      <c r="ALY8" s="101"/>
      <c r="ALZ8" s="101"/>
      <c r="AMA8" s="101"/>
      <c r="AMB8" s="101"/>
      <c r="AMC8" s="101"/>
      <c r="AMD8" s="101"/>
      <c r="AME8" s="101"/>
      <c r="AMF8" s="101"/>
    </row>
    <row r="9" spans="2:1032" s="12" customFormat="1" x14ac:dyDescent="0.25">
      <c r="P9" s="13"/>
      <c r="Q9" s="141">
        <f>Q10</f>
        <v>44921</v>
      </c>
      <c r="R9" s="141">
        <f>Q9</f>
        <v>44921</v>
      </c>
      <c r="S9" s="141">
        <f t="shared" ref="S9" si="764">S10</f>
        <v>44922</v>
      </c>
      <c r="T9" s="141">
        <f t="shared" ref="T9" si="765">S9</f>
        <v>44922</v>
      </c>
      <c r="U9" s="141">
        <f t="shared" ref="U9" si="766">U10</f>
        <v>44923</v>
      </c>
      <c r="V9" s="141">
        <f t="shared" ref="V9" si="767">U9</f>
        <v>44923</v>
      </c>
      <c r="W9" s="141">
        <f t="shared" ref="W9" si="768">W10</f>
        <v>44924</v>
      </c>
      <c r="X9" s="141">
        <f t="shared" ref="X9" si="769">W9</f>
        <v>44924</v>
      </c>
      <c r="Y9" s="141">
        <f t="shared" ref="Y9" si="770">Y10</f>
        <v>44925</v>
      </c>
      <c r="Z9" s="141">
        <f t="shared" ref="Z9" si="771">Y9</f>
        <v>44925</v>
      </c>
      <c r="AA9" s="141">
        <f t="shared" ref="AA9" si="772">AA10</f>
        <v>44926</v>
      </c>
      <c r="AB9" s="141">
        <f t="shared" ref="AB9" si="773">AA9</f>
        <v>44926</v>
      </c>
      <c r="AC9" s="141">
        <f t="shared" ref="AC9" si="774">AC10</f>
        <v>44927</v>
      </c>
      <c r="AD9" s="141">
        <f t="shared" ref="AD9" si="775">AC9</f>
        <v>44927</v>
      </c>
      <c r="AE9" s="141">
        <f t="shared" ref="AE9" si="776">AE10</f>
        <v>44928</v>
      </c>
      <c r="AF9" s="141">
        <f t="shared" ref="AF9" si="777">AE9</f>
        <v>44928</v>
      </c>
      <c r="AG9" s="141">
        <f t="shared" ref="AG9" si="778">AG10</f>
        <v>44929</v>
      </c>
      <c r="AH9" s="141">
        <f t="shared" ref="AH9" si="779">AG9</f>
        <v>44929</v>
      </c>
      <c r="AI9" s="141">
        <f t="shared" ref="AI9" si="780">AI10</f>
        <v>44930</v>
      </c>
      <c r="AJ9" s="141">
        <f t="shared" ref="AJ9" si="781">AI9</f>
        <v>44930</v>
      </c>
      <c r="AK9" s="141">
        <f t="shared" ref="AK9" si="782">AK10</f>
        <v>44931</v>
      </c>
      <c r="AL9" s="141">
        <f t="shared" ref="AL9" si="783">AK9</f>
        <v>44931</v>
      </c>
      <c r="AM9" s="141">
        <f t="shared" ref="AM9" si="784">AM10</f>
        <v>44932</v>
      </c>
      <c r="AN9" s="141">
        <f t="shared" ref="AN9" si="785">AM9</f>
        <v>44932</v>
      </c>
      <c r="AO9" s="141">
        <f t="shared" ref="AO9" si="786">AO10</f>
        <v>44933</v>
      </c>
      <c r="AP9" s="141">
        <f t="shared" ref="AP9" si="787">AO9</f>
        <v>44933</v>
      </c>
      <c r="AQ9" s="141">
        <f t="shared" ref="AQ9" si="788">AQ10</f>
        <v>44934</v>
      </c>
      <c r="AR9" s="141">
        <f t="shared" ref="AR9" si="789">AQ9</f>
        <v>44934</v>
      </c>
      <c r="AS9" s="141">
        <f t="shared" ref="AS9" si="790">AS10</f>
        <v>44935</v>
      </c>
      <c r="AT9" s="141">
        <f t="shared" ref="AT9" si="791">AS9</f>
        <v>44935</v>
      </c>
      <c r="AU9" s="141">
        <f t="shared" ref="AU9" si="792">AU10</f>
        <v>44936</v>
      </c>
      <c r="AV9" s="141">
        <f t="shared" ref="AV9" si="793">AU9</f>
        <v>44936</v>
      </c>
      <c r="AW9" s="141">
        <f t="shared" ref="AW9" si="794">AW10</f>
        <v>44937</v>
      </c>
      <c r="AX9" s="141">
        <f t="shared" ref="AX9" si="795">AW9</f>
        <v>44937</v>
      </c>
      <c r="AY9" s="141">
        <f t="shared" ref="AY9" si="796">AY10</f>
        <v>44938</v>
      </c>
      <c r="AZ9" s="141">
        <f t="shared" ref="AZ9" si="797">AY9</f>
        <v>44938</v>
      </c>
      <c r="BA9" s="141">
        <f t="shared" ref="BA9" si="798">BA10</f>
        <v>44939</v>
      </c>
      <c r="BB9" s="141">
        <f t="shared" ref="BB9" si="799">BA9</f>
        <v>44939</v>
      </c>
      <c r="BC9" s="141">
        <f t="shared" ref="BC9" si="800">BC10</f>
        <v>44940</v>
      </c>
      <c r="BD9" s="141">
        <f t="shared" ref="BD9" si="801">BC9</f>
        <v>44940</v>
      </c>
      <c r="BE9" s="141">
        <f t="shared" ref="BE9" si="802">BE10</f>
        <v>44941</v>
      </c>
      <c r="BF9" s="141">
        <f t="shared" ref="BF9" si="803">BE9</f>
        <v>44941</v>
      </c>
      <c r="BG9" s="141">
        <f t="shared" ref="BG9" si="804">BG10</f>
        <v>44942</v>
      </c>
      <c r="BH9" s="141">
        <f t="shared" ref="BH9" si="805">BG9</f>
        <v>44942</v>
      </c>
      <c r="BI9" s="141">
        <f t="shared" ref="BI9" si="806">BI10</f>
        <v>44943</v>
      </c>
      <c r="BJ9" s="141">
        <f t="shared" ref="BJ9" si="807">BI9</f>
        <v>44943</v>
      </c>
      <c r="BK9" s="141">
        <f t="shared" ref="BK9" si="808">BK10</f>
        <v>44944</v>
      </c>
      <c r="BL9" s="141">
        <f t="shared" ref="BL9" si="809">BK9</f>
        <v>44944</v>
      </c>
      <c r="BM9" s="141">
        <f t="shared" ref="BM9" si="810">BM10</f>
        <v>44945</v>
      </c>
      <c r="BN9" s="141">
        <f t="shared" ref="BN9" si="811">BM9</f>
        <v>44945</v>
      </c>
      <c r="BO9" s="141">
        <f t="shared" ref="BO9" si="812">BO10</f>
        <v>44946</v>
      </c>
      <c r="BP9" s="141">
        <f t="shared" ref="BP9" si="813">BO9</f>
        <v>44946</v>
      </c>
      <c r="BQ9" s="141">
        <f t="shared" ref="BQ9" si="814">BQ10</f>
        <v>44947</v>
      </c>
      <c r="BR9" s="141">
        <f t="shared" ref="BR9" si="815">BQ9</f>
        <v>44947</v>
      </c>
      <c r="BS9" s="141">
        <f t="shared" ref="BS9" si="816">BS10</f>
        <v>44948</v>
      </c>
      <c r="BT9" s="141">
        <f t="shared" ref="BT9" si="817">BS9</f>
        <v>44948</v>
      </c>
      <c r="BU9" s="141">
        <f t="shared" ref="BU9" si="818">BU10</f>
        <v>44949</v>
      </c>
      <c r="BV9" s="141">
        <f t="shared" ref="BV9" si="819">BU9</f>
        <v>44949</v>
      </c>
      <c r="BW9" s="141">
        <f t="shared" ref="BW9" si="820">BW10</f>
        <v>44950</v>
      </c>
      <c r="BX9" s="141">
        <f t="shared" ref="BX9" si="821">BW9</f>
        <v>44950</v>
      </c>
      <c r="BY9" s="141">
        <f t="shared" ref="BY9" si="822">BY10</f>
        <v>44951</v>
      </c>
      <c r="BZ9" s="141">
        <f t="shared" ref="BZ9" si="823">BY9</f>
        <v>44951</v>
      </c>
      <c r="CA9" s="141">
        <f t="shared" ref="CA9" si="824">CA10</f>
        <v>44952</v>
      </c>
      <c r="CB9" s="141">
        <f t="shared" ref="CB9" si="825">CA9</f>
        <v>44952</v>
      </c>
      <c r="CC9" s="141">
        <f t="shared" ref="CC9" si="826">CC10</f>
        <v>44953</v>
      </c>
      <c r="CD9" s="141">
        <f t="shared" ref="CD9" si="827">CC9</f>
        <v>44953</v>
      </c>
      <c r="CE9" s="141">
        <f t="shared" ref="CE9" si="828">CE10</f>
        <v>44954</v>
      </c>
      <c r="CF9" s="141">
        <f t="shared" ref="CF9" si="829">CE9</f>
        <v>44954</v>
      </c>
      <c r="CG9" s="141">
        <f t="shared" ref="CG9" si="830">CG10</f>
        <v>44955</v>
      </c>
      <c r="CH9" s="141">
        <f t="shared" ref="CH9" si="831">CG9</f>
        <v>44955</v>
      </c>
      <c r="CI9" s="141">
        <f t="shared" ref="CI9" si="832">CI10</f>
        <v>44956</v>
      </c>
      <c r="CJ9" s="141">
        <f t="shared" ref="CJ9" si="833">CI9</f>
        <v>44956</v>
      </c>
      <c r="CK9" s="141">
        <f t="shared" ref="CK9" si="834">CK10</f>
        <v>44957</v>
      </c>
      <c r="CL9" s="141">
        <f t="shared" ref="CL9" si="835">CK9</f>
        <v>44957</v>
      </c>
      <c r="CM9" s="141">
        <f t="shared" ref="CM9" si="836">CM10</f>
        <v>44958</v>
      </c>
      <c r="CN9" s="141">
        <f t="shared" ref="CN9" si="837">CM9</f>
        <v>44958</v>
      </c>
      <c r="CO9" s="141">
        <f t="shared" ref="CO9" si="838">CO10</f>
        <v>44959</v>
      </c>
      <c r="CP9" s="141">
        <f t="shared" ref="CP9" si="839">CO9</f>
        <v>44959</v>
      </c>
      <c r="CQ9" s="141">
        <f t="shared" ref="CQ9" si="840">CQ10</f>
        <v>44960</v>
      </c>
      <c r="CR9" s="141">
        <f t="shared" ref="CR9" si="841">CQ9</f>
        <v>44960</v>
      </c>
      <c r="CS9" s="141">
        <f t="shared" ref="CS9" si="842">CS10</f>
        <v>44961</v>
      </c>
      <c r="CT9" s="141">
        <f t="shared" ref="CT9" si="843">CS9</f>
        <v>44961</v>
      </c>
      <c r="CU9" s="141">
        <f t="shared" ref="CU9" si="844">CU10</f>
        <v>44962</v>
      </c>
      <c r="CV9" s="141">
        <f t="shared" ref="CV9" si="845">CU9</f>
        <v>44962</v>
      </c>
      <c r="CW9" s="141">
        <f t="shared" ref="CW9" si="846">CW10</f>
        <v>44963</v>
      </c>
      <c r="CX9" s="141">
        <f t="shared" ref="CX9" si="847">CW9</f>
        <v>44963</v>
      </c>
      <c r="CY9" s="141">
        <f t="shared" ref="CY9" si="848">CY10</f>
        <v>44964</v>
      </c>
      <c r="CZ9" s="141">
        <f t="shared" ref="CZ9" si="849">CY9</f>
        <v>44964</v>
      </c>
      <c r="DA9" s="141">
        <f t="shared" ref="DA9" si="850">DA10</f>
        <v>44965</v>
      </c>
      <c r="DB9" s="141">
        <f t="shared" ref="DB9" si="851">DA9</f>
        <v>44965</v>
      </c>
      <c r="DC9" s="141">
        <f t="shared" ref="DC9" si="852">DC10</f>
        <v>44966</v>
      </c>
      <c r="DD9" s="141">
        <f t="shared" ref="DD9" si="853">DC9</f>
        <v>44966</v>
      </c>
      <c r="DE9" s="141">
        <f t="shared" ref="DE9" si="854">DE10</f>
        <v>44967</v>
      </c>
      <c r="DF9" s="141">
        <f t="shared" ref="DF9" si="855">DE9</f>
        <v>44967</v>
      </c>
      <c r="DG9" s="141">
        <f t="shared" ref="DG9" si="856">DG10</f>
        <v>44968</v>
      </c>
      <c r="DH9" s="141">
        <f t="shared" ref="DH9" si="857">DG9</f>
        <v>44968</v>
      </c>
      <c r="DI9" s="141">
        <f t="shared" ref="DI9" si="858">DI10</f>
        <v>44969</v>
      </c>
      <c r="DJ9" s="141">
        <f t="shared" ref="DJ9" si="859">DI9</f>
        <v>44969</v>
      </c>
      <c r="DK9" s="141">
        <f t="shared" ref="DK9" si="860">DK10</f>
        <v>44970</v>
      </c>
      <c r="DL9" s="141">
        <f t="shared" ref="DL9" si="861">DK9</f>
        <v>44970</v>
      </c>
      <c r="DM9" s="141">
        <f t="shared" ref="DM9" si="862">DM10</f>
        <v>44971</v>
      </c>
      <c r="DN9" s="141">
        <f t="shared" ref="DN9" si="863">DM9</f>
        <v>44971</v>
      </c>
      <c r="DO9" s="141">
        <f t="shared" ref="DO9" si="864">DO10</f>
        <v>44972</v>
      </c>
      <c r="DP9" s="141">
        <f t="shared" ref="DP9" si="865">DO9</f>
        <v>44972</v>
      </c>
      <c r="DQ9" s="141">
        <f t="shared" ref="DQ9" si="866">DQ10</f>
        <v>44973</v>
      </c>
      <c r="DR9" s="141">
        <f t="shared" ref="DR9" si="867">DQ9</f>
        <v>44973</v>
      </c>
      <c r="DS9" s="141">
        <f t="shared" ref="DS9" si="868">DS10</f>
        <v>44974</v>
      </c>
      <c r="DT9" s="141">
        <f t="shared" ref="DT9" si="869">DS9</f>
        <v>44974</v>
      </c>
      <c r="DU9" s="141">
        <f t="shared" ref="DU9" si="870">DU10</f>
        <v>44975</v>
      </c>
      <c r="DV9" s="141">
        <f t="shared" ref="DV9" si="871">DU9</f>
        <v>44975</v>
      </c>
      <c r="DW9" s="141">
        <f t="shared" ref="DW9" si="872">DW10</f>
        <v>44976</v>
      </c>
      <c r="DX9" s="141">
        <f t="shared" ref="DX9" si="873">DW9</f>
        <v>44976</v>
      </c>
      <c r="DY9" s="141">
        <f t="shared" ref="DY9" si="874">DY10</f>
        <v>44977</v>
      </c>
      <c r="DZ9" s="141">
        <f t="shared" ref="DZ9" si="875">DY9</f>
        <v>44977</v>
      </c>
      <c r="EA9" s="141">
        <f t="shared" ref="EA9" si="876">EA10</f>
        <v>44978</v>
      </c>
      <c r="EB9" s="141">
        <f t="shared" ref="EB9" si="877">EA9</f>
        <v>44978</v>
      </c>
      <c r="EC9" s="141">
        <f t="shared" ref="EC9" si="878">EC10</f>
        <v>44979</v>
      </c>
      <c r="ED9" s="141">
        <f t="shared" ref="ED9" si="879">EC9</f>
        <v>44979</v>
      </c>
      <c r="EE9" s="141">
        <f t="shared" ref="EE9" si="880">EE10</f>
        <v>44980</v>
      </c>
      <c r="EF9" s="141">
        <f t="shared" ref="EF9" si="881">EE9</f>
        <v>44980</v>
      </c>
      <c r="EG9" s="141">
        <f t="shared" ref="EG9" si="882">EG10</f>
        <v>44981</v>
      </c>
      <c r="EH9" s="141">
        <f t="shared" ref="EH9" si="883">EG9</f>
        <v>44981</v>
      </c>
      <c r="EI9" s="141">
        <f t="shared" ref="EI9" si="884">EI10</f>
        <v>44982</v>
      </c>
      <c r="EJ9" s="141">
        <f t="shared" ref="EJ9" si="885">EI9</f>
        <v>44982</v>
      </c>
      <c r="EK9" s="141">
        <f t="shared" ref="EK9" si="886">EK10</f>
        <v>44983</v>
      </c>
      <c r="EL9" s="141">
        <f t="shared" ref="EL9" si="887">EK9</f>
        <v>44983</v>
      </c>
      <c r="EM9" s="141">
        <f t="shared" ref="EM9" si="888">EM10</f>
        <v>44984</v>
      </c>
      <c r="EN9" s="141">
        <f t="shared" ref="EN9" si="889">EM9</f>
        <v>44984</v>
      </c>
      <c r="EO9" s="141">
        <f t="shared" ref="EO9" si="890">EO10</f>
        <v>44985</v>
      </c>
      <c r="EP9" s="141">
        <f t="shared" ref="EP9" si="891">EO9</f>
        <v>44985</v>
      </c>
      <c r="EQ9" s="141">
        <f t="shared" ref="EQ9" si="892">EQ10</f>
        <v>44986</v>
      </c>
      <c r="ER9" s="141">
        <f t="shared" ref="ER9" si="893">EQ9</f>
        <v>44986</v>
      </c>
      <c r="ES9" s="141">
        <f t="shared" ref="ES9" si="894">ES10</f>
        <v>44987</v>
      </c>
      <c r="ET9" s="141">
        <f t="shared" ref="ET9" si="895">ES9</f>
        <v>44987</v>
      </c>
      <c r="EU9" s="141">
        <f t="shared" ref="EU9" si="896">EU10</f>
        <v>44988</v>
      </c>
      <c r="EV9" s="141">
        <f t="shared" ref="EV9" si="897">EU9</f>
        <v>44988</v>
      </c>
      <c r="EW9" s="141">
        <f t="shared" ref="EW9" si="898">EW10</f>
        <v>44989</v>
      </c>
      <c r="EX9" s="141">
        <f t="shared" ref="EX9" si="899">EW9</f>
        <v>44989</v>
      </c>
      <c r="EY9" s="141">
        <f t="shared" ref="EY9" si="900">EY10</f>
        <v>44990</v>
      </c>
      <c r="EZ9" s="141">
        <f t="shared" ref="EZ9" si="901">EY9</f>
        <v>44990</v>
      </c>
      <c r="FA9" s="141">
        <f t="shared" ref="FA9" si="902">FA10</f>
        <v>44991</v>
      </c>
      <c r="FB9" s="141">
        <f t="shared" ref="FB9" si="903">FA9</f>
        <v>44991</v>
      </c>
      <c r="FC9" s="141">
        <f t="shared" ref="FC9" si="904">FC10</f>
        <v>44992</v>
      </c>
      <c r="FD9" s="141">
        <f t="shared" ref="FD9" si="905">FC9</f>
        <v>44992</v>
      </c>
      <c r="FE9" s="141">
        <f t="shared" ref="FE9" si="906">FE10</f>
        <v>44993</v>
      </c>
      <c r="FF9" s="141">
        <f t="shared" ref="FF9" si="907">FE9</f>
        <v>44993</v>
      </c>
      <c r="FG9" s="141">
        <f t="shared" ref="FG9" si="908">FG10</f>
        <v>44994</v>
      </c>
      <c r="FH9" s="141">
        <f t="shared" ref="FH9" si="909">FG9</f>
        <v>44994</v>
      </c>
      <c r="FI9" s="141">
        <f t="shared" ref="FI9" si="910">FI10</f>
        <v>44995</v>
      </c>
      <c r="FJ9" s="141">
        <f t="shared" ref="FJ9" si="911">FI9</f>
        <v>44995</v>
      </c>
      <c r="FK9" s="141">
        <f t="shared" ref="FK9" si="912">FK10</f>
        <v>44996</v>
      </c>
      <c r="FL9" s="141">
        <f t="shared" ref="FL9" si="913">FK9</f>
        <v>44996</v>
      </c>
      <c r="FM9" s="141">
        <f t="shared" ref="FM9" si="914">FM10</f>
        <v>44997</v>
      </c>
      <c r="FN9" s="141">
        <f t="shared" ref="FN9" si="915">FM9</f>
        <v>44997</v>
      </c>
      <c r="FO9" s="141">
        <f t="shared" ref="FO9" si="916">FO10</f>
        <v>44998</v>
      </c>
      <c r="FP9" s="141">
        <f t="shared" ref="FP9" si="917">FO9</f>
        <v>44998</v>
      </c>
      <c r="FQ9" s="141">
        <f t="shared" ref="FQ9" si="918">FQ10</f>
        <v>44999</v>
      </c>
      <c r="FR9" s="141">
        <f t="shared" ref="FR9" si="919">FQ9</f>
        <v>44999</v>
      </c>
      <c r="FS9" s="141">
        <f t="shared" ref="FS9" si="920">FS10</f>
        <v>45000</v>
      </c>
      <c r="FT9" s="141">
        <f t="shared" ref="FT9" si="921">FS9</f>
        <v>45000</v>
      </c>
      <c r="FU9" s="141">
        <f t="shared" ref="FU9" si="922">FU10</f>
        <v>45001</v>
      </c>
      <c r="FV9" s="141">
        <f t="shared" ref="FV9" si="923">FU9</f>
        <v>45001</v>
      </c>
      <c r="FW9" s="141">
        <f t="shared" ref="FW9" si="924">FW10</f>
        <v>45002</v>
      </c>
      <c r="FX9" s="141">
        <f t="shared" ref="FX9" si="925">FW9</f>
        <v>45002</v>
      </c>
      <c r="FY9" s="141">
        <f t="shared" ref="FY9" si="926">FY10</f>
        <v>45003</v>
      </c>
      <c r="FZ9" s="141">
        <f t="shared" ref="FZ9" si="927">FY9</f>
        <v>45003</v>
      </c>
      <c r="GA9" s="141">
        <f t="shared" ref="GA9" si="928">GA10</f>
        <v>45004</v>
      </c>
      <c r="GB9" s="141">
        <f t="shared" ref="GB9" si="929">GA9</f>
        <v>45004</v>
      </c>
      <c r="GC9" s="141">
        <f t="shared" ref="GC9" si="930">GC10</f>
        <v>45005</v>
      </c>
      <c r="GD9" s="141">
        <f t="shared" ref="GD9" si="931">GC9</f>
        <v>45005</v>
      </c>
      <c r="GE9" s="141">
        <f t="shared" ref="GE9" si="932">GE10</f>
        <v>45006</v>
      </c>
      <c r="GF9" s="141">
        <f t="shared" ref="GF9" si="933">GE9</f>
        <v>45006</v>
      </c>
      <c r="GG9" s="141">
        <f t="shared" ref="GG9" si="934">GG10</f>
        <v>45007</v>
      </c>
      <c r="GH9" s="141">
        <f t="shared" ref="GH9" si="935">GG9</f>
        <v>45007</v>
      </c>
      <c r="GI9" s="141">
        <f t="shared" ref="GI9" si="936">GI10</f>
        <v>45008</v>
      </c>
      <c r="GJ9" s="141">
        <f t="shared" ref="GJ9" si="937">GI9</f>
        <v>45008</v>
      </c>
      <c r="GK9" s="141">
        <f t="shared" ref="GK9" si="938">GK10</f>
        <v>45009</v>
      </c>
      <c r="GL9" s="141">
        <f t="shared" ref="GL9" si="939">GK9</f>
        <v>45009</v>
      </c>
      <c r="GM9" s="141">
        <f t="shared" ref="GM9" si="940">GM10</f>
        <v>45010</v>
      </c>
      <c r="GN9" s="141">
        <f t="shared" ref="GN9" si="941">GM9</f>
        <v>45010</v>
      </c>
      <c r="GO9" s="141">
        <f t="shared" ref="GO9" si="942">GO10</f>
        <v>45011</v>
      </c>
      <c r="GP9" s="141">
        <f t="shared" ref="GP9" si="943">GO9</f>
        <v>45011</v>
      </c>
      <c r="GQ9" s="141">
        <f t="shared" ref="GQ9" si="944">GQ10</f>
        <v>45012</v>
      </c>
      <c r="GR9" s="141">
        <f t="shared" ref="GR9" si="945">GQ9</f>
        <v>45012</v>
      </c>
      <c r="GS9" s="141">
        <f t="shared" ref="GS9" si="946">GS10</f>
        <v>45013</v>
      </c>
      <c r="GT9" s="141">
        <f t="shared" ref="GT9" si="947">GS9</f>
        <v>45013</v>
      </c>
      <c r="GU9" s="141">
        <f t="shared" ref="GU9" si="948">GU10</f>
        <v>45014</v>
      </c>
      <c r="GV9" s="141">
        <f t="shared" ref="GV9" si="949">GU9</f>
        <v>45014</v>
      </c>
      <c r="GW9" s="141">
        <f t="shared" ref="GW9" si="950">GW10</f>
        <v>45015</v>
      </c>
      <c r="GX9" s="141">
        <f t="shared" ref="GX9" si="951">GW9</f>
        <v>45015</v>
      </c>
      <c r="GY9" s="141">
        <f t="shared" ref="GY9" si="952">GY10</f>
        <v>45016</v>
      </c>
      <c r="GZ9" s="141">
        <f t="shared" ref="GZ9" si="953">GY9</f>
        <v>45016</v>
      </c>
      <c r="HA9" s="141">
        <f t="shared" ref="HA9" si="954">HA10</f>
        <v>45017</v>
      </c>
      <c r="HB9" s="141">
        <f t="shared" ref="HB9" si="955">HA9</f>
        <v>45017</v>
      </c>
      <c r="HC9" s="141">
        <f t="shared" ref="HC9" si="956">HC10</f>
        <v>45018</v>
      </c>
      <c r="HD9" s="141">
        <f t="shared" ref="HD9" si="957">HC9</f>
        <v>45018</v>
      </c>
      <c r="HE9" s="141">
        <f t="shared" ref="HE9" si="958">HE10</f>
        <v>45019</v>
      </c>
      <c r="HF9" s="141">
        <f t="shared" ref="HF9" si="959">HE9</f>
        <v>45019</v>
      </c>
      <c r="HG9" s="141">
        <f t="shared" ref="HG9" si="960">HG10</f>
        <v>45020</v>
      </c>
      <c r="HH9" s="141">
        <f t="shared" ref="HH9" si="961">HG9</f>
        <v>45020</v>
      </c>
      <c r="HI9" s="141">
        <f t="shared" ref="HI9" si="962">HI10</f>
        <v>45021</v>
      </c>
      <c r="HJ9" s="141">
        <f t="shared" ref="HJ9" si="963">HI9</f>
        <v>45021</v>
      </c>
      <c r="HK9" s="141">
        <f t="shared" ref="HK9" si="964">HK10</f>
        <v>45022</v>
      </c>
      <c r="HL9" s="141">
        <f t="shared" ref="HL9" si="965">HK9</f>
        <v>45022</v>
      </c>
      <c r="HM9" s="141">
        <f t="shared" ref="HM9" si="966">HM10</f>
        <v>45023</v>
      </c>
      <c r="HN9" s="141">
        <f t="shared" ref="HN9" si="967">HM9</f>
        <v>45023</v>
      </c>
      <c r="HO9" s="141">
        <f t="shared" ref="HO9" si="968">HO10</f>
        <v>45024</v>
      </c>
      <c r="HP9" s="141">
        <f t="shared" ref="HP9" si="969">HO9</f>
        <v>45024</v>
      </c>
      <c r="HQ9" s="141">
        <f t="shared" ref="HQ9" si="970">HQ10</f>
        <v>45025</v>
      </c>
      <c r="HR9" s="141">
        <f t="shared" ref="HR9" si="971">HQ9</f>
        <v>45025</v>
      </c>
      <c r="HS9" s="141">
        <f t="shared" ref="HS9" si="972">HS10</f>
        <v>45026</v>
      </c>
      <c r="HT9" s="141">
        <f t="shared" ref="HT9" si="973">HS9</f>
        <v>45026</v>
      </c>
      <c r="HU9" s="141">
        <f t="shared" ref="HU9" si="974">HU10</f>
        <v>45027</v>
      </c>
      <c r="HV9" s="141">
        <f t="shared" ref="HV9" si="975">HU9</f>
        <v>45027</v>
      </c>
      <c r="HW9" s="141">
        <f t="shared" ref="HW9" si="976">HW10</f>
        <v>45028</v>
      </c>
      <c r="HX9" s="141">
        <f t="shared" ref="HX9" si="977">HW9</f>
        <v>45028</v>
      </c>
      <c r="HY9" s="141">
        <f t="shared" ref="HY9" si="978">HY10</f>
        <v>45029</v>
      </c>
      <c r="HZ9" s="141">
        <f t="shared" ref="HZ9" si="979">HY9</f>
        <v>45029</v>
      </c>
      <c r="IA9" s="141">
        <f t="shared" ref="IA9" si="980">IA10</f>
        <v>45030</v>
      </c>
      <c r="IB9" s="141">
        <f t="shared" ref="IB9" si="981">IA9</f>
        <v>45030</v>
      </c>
      <c r="IC9" s="141">
        <f t="shared" ref="IC9" si="982">IC10</f>
        <v>45031</v>
      </c>
      <c r="ID9" s="141">
        <f t="shared" ref="ID9" si="983">IC9</f>
        <v>45031</v>
      </c>
      <c r="IE9" s="141">
        <f t="shared" ref="IE9" si="984">IE10</f>
        <v>45032</v>
      </c>
      <c r="IF9" s="141">
        <f t="shared" ref="IF9" si="985">IE9</f>
        <v>45032</v>
      </c>
      <c r="IG9" s="141">
        <f t="shared" ref="IG9" si="986">IG10</f>
        <v>45033</v>
      </c>
      <c r="IH9" s="141">
        <f t="shared" ref="IH9" si="987">IG9</f>
        <v>45033</v>
      </c>
      <c r="II9" s="141">
        <f t="shared" ref="II9" si="988">II10</f>
        <v>45034</v>
      </c>
      <c r="IJ9" s="141">
        <f t="shared" ref="IJ9" si="989">II9</f>
        <v>45034</v>
      </c>
      <c r="IK9" s="141">
        <f t="shared" ref="IK9" si="990">IK10</f>
        <v>45035</v>
      </c>
      <c r="IL9" s="141">
        <f t="shared" ref="IL9" si="991">IK9</f>
        <v>45035</v>
      </c>
      <c r="IM9" s="141">
        <f t="shared" ref="IM9" si="992">IM10</f>
        <v>45036</v>
      </c>
      <c r="IN9" s="141">
        <f t="shared" ref="IN9" si="993">IM9</f>
        <v>45036</v>
      </c>
      <c r="IO9" s="141">
        <f t="shared" ref="IO9" si="994">IO10</f>
        <v>45037</v>
      </c>
      <c r="IP9" s="141">
        <f t="shared" ref="IP9" si="995">IO9</f>
        <v>45037</v>
      </c>
      <c r="IQ9" s="141">
        <f t="shared" ref="IQ9" si="996">IQ10</f>
        <v>45038</v>
      </c>
      <c r="IR9" s="141">
        <f t="shared" ref="IR9" si="997">IQ9</f>
        <v>45038</v>
      </c>
      <c r="IS9" s="141">
        <f t="shared" ref="IS9" si="998">IS10</f>
        <v>45039</v>
      </c>
      <c r="IT9" s="141">
        <f t="shared" ref="IT9" si="999">IS9</f>
        <v>45039</v>
      </c>
      <c r="IU9" s="141">
        <f t="shared" ref="IU9" si="1000">IU10</f>
        <v>45040</v>
      </c>
      <c r="IV9" s="141">
        <f t="shared" ref="IV9" si="1001">IU9</f>
        <v>45040</v>
      </c>
      <c r="IW9" s="141">
        <f t="shared" ref="IW9" si="1002">IW10</f>
        <v>45041</v>
      </c>
      <c r="IX9" s="141">
        <f t="shared" ref="IX9" si="1003">IW9</f>
        <v>45041</v>
      </c>
      <c r="IY9" s="141">
        <f t="shared" ref="IY9" si="1004">IY10</f>
        <v>45042</v>
      </c>
      <c r="IZ9" s="141">
        <f t="shared" ref="IZ9" si="1005">IY9</f>
        <v>45042</v>
      </c>
      <c r="JA9" s="141">
        <f t="shared" ref="JA9" si="1006">JA10</f>
        <v>45043</v>
      </c>
      <c r="JB9" s="141">
        <f t="shared" ref="JB9" si="1007">JA9</f>
        <v>45043</v>
      </c>
      <c r="JC9" s="141">
        <f t="shared" ref="JC9" si="1008">JC10</f>
        <v>45044</v>
      </c>
      <c r="JD9" s="141">
        <f t="shared" ref="JD9" si="1009">JC9</f>
        <v>45044</v>
      </c>
      <c r="JE9" s="141">
        <f t="shared" ref="JE9" si="1010">JE10</f>
        <v>45045</v>
      </c>
      <c r="JF9" s="141">
        <f t="shared" ref="JF9" si="1011">JE9</f>
        <v>45045</v>
      </c>
      <c r="JG9" s="141">
        <f t="shared" ref="JG9" si="1012">JG10</f>
        <v>45046</v>
      </c>
      <c r="JH9" s="141">
        <f t="shared" ref="JH9" si="1013">JG9</f>
        <v>45046</v>
      </c>
      <c r="JI9" s="141">
        <f t="shared" ref="JI9" si="1014">JI10</f>
        <v>45047</v>
      </c>
      <c r="JJ9" s="141">
        <f t="shared" ref="JJ9" si="1015">JI9</f>
        <v>45047</v>
      </c>
      <c r="JK9" s="141">
        <f t="shared" ref="JK9" si="1016">JK10</f>
        <v>45048</v>
      </c>
      <c r="JL9" s="141">
        <f t="shared" ref="JL9" si="1017">JK9</f>
        <v>45048</v>
      </c>
      <c r="JM9" s="141">
        <f t="shared" ref="JM9" si="1018">JM10</f>
        <v>45049</v>
      </c>
      <c r="JN9" s="141">
        <f t="shared" ref="JN9" si="1019">JM9</f>
        <v>45049</v>
      </c>
      <c r="JO9" s="141">
        <f t="shared" ref="JO9" si="1020">JO10</f>
        <v>45050</v>
      </c>
      <c r="JP9" s="141">
        <f t="shared" ref="JP9" si="1021">JO9</f>
        <v>45050</v>
      </c>
      <c r="JQ9" s="141">
        <f t="shared" ref="JQ9" si="1022">JQ10</f>
        <v>45051</v>
      </c>
      <c r="JR9" s="141">
        <f t="shared" ref="JR9" si="1023">JQ9</f>
        <v>45051</v>
      </c>
      <c r="JS9" s="141">
        <f t="shared" ref="JS9" si="1024">JS10</f>
        <v>45052</v>
      </c>
      <c r="JT9" s="141">
        <f t="shared" ref="JT9" si="1025">JS9</f>
        <v>45052</v>
      </c>
      <c r="JU9" s="141">
        <f t="shared" ref="JU9" si="1026">JU10</f>
        <v>45053</v>
      </c>
      <c r="JV9" s="141">
        <f t="shared" ref="JV9" si="1027">JU9</f>
        <v>45053</v>
      </c>
      <c r="JW9" s="141">
        <f t="shared" ref="JW9" si="1028">JW10</f>
        <v>45054</v>
      </c>
      <c r="JX9" s="141">
        <f t="shared" ref="JX9" si="1029">JW9</f>
        <v>45054</v>
      </c>
      <c r="JY9" s="141">
        <f t="shared" ref="JY9" si="1030">JY10</f>
        <v>45055</v>
      </c>
      <c r="JZ9" s="141">
        <f t="shared" ref="JZ9" si="1031">JY9</f>
        <v>45055</v>
      </c>
      <c r="KA9" s="141">
        <f t="shared" ref="KA9" si="1032">KA10</f>
        <v>45056</v>
      </c>
      <c r="KB9" s="141">
        <f t="shared" ref="KB9" si="1033">KA9</f>
        <v>45056</v>
      </c>
      <c r="KC9" s="141">
        <f t="shared" ref="KC9" si="1034">KC10</f>
        <v>45057</v>
      </c>
      <c r="KD9" s="141">
        <f t="shared" ref="KD9" si="1035">KC9</f>
        <v>45057</v>
      </c>
      <c r="KE9" s="141">
        <f t="shared" ref="KE9" si="1036">KE10</f>
        <v>45058</v>
      </c>
      <c r="KF9" s="141">
        <f t="shared" ref="KF9" si="1037">KE9</f>
        <v>45058</v>
      </c>
      <c r="KG9" s="141">
        <f t="shared" ref="KG9" si="1038">KG10</f>
        <v>45059</v>
      </c>
      <c r="KH9" s="141">
        <f t="shared" ref="KH9" si="1039">KG9</f>
        <v>45059</v>
      </c>
      <c r="KI9" s="141">
        <f t="shared" ref="KI9" si="1040">KI10</f>
        <v>45060</v>
      </c>
      <c r="KJ9" s="141">
        <f t="shared" ref="KJ9" si="1041">KI9</f>
        <v>45060</v>
      </c>
      <c r="KK9" s="141">
        <f t="shared" ref="KK9" si="1042">KK10</f>
        <v>45061</v>
      </c>
      <c r="KL9" s="141">
        <f t="shared" ref="KL9" si="1043">KK9</f>
        <v>45061</v>
      </c>
      <c r="KM9" s="141">
        <f t="shared" ref="KM9" si="1044">KM10</f>
        <v>45062</v>
      </c>
      <c r="KN9" s="141">
        <f t="shared" ref="KN9" si="1045">KM9</f>
        <v>45062</v>
      </c>
      <c r="KO9" s="141">
        <f t="shared" ref="KO9" si="1046">KO10</f>
        <v>45063</v>
      </c>
      <c r="KP9" s="141">
        <f t="shared" ref="KP9" si="1047">KO9</f>
        <v>45063</v>
      </c>
      <c r="KQ9" s="141">
        <f t="shared" ref="KQ9" si="1048">KQ10</f>
        <v>45064</v>
      </c>
      <c r="KR9" s="141">
        <f t="shared" ref="KR9" si="1049">KQ9</f>
        <v>45064</v>
      </c>
      <c r="KS9" s="141">
        <f t="shared" ref="KS9" si="1050">KS10</f>
        <v>45065</v>
      </c>
      <c r="KT9" s="141">
        <f t="shared" ref="KT9" si="1051">KS9</f>
        <v>45065</v>
      </c>
      <c r="KU9" s="141">
        <f t="shared" ref="KU9" si="1052">KU10</f>
        <v>45066</v>
      </c>
      <c r="KV9" s="141">
        <f t="shared" ref="KV9" si="1053">KU9</f>
        <v>45066</v>
      </c>
      <c r="KW9" s="141">
        <f t="shared" ref="KW9" si="1054">KW10</f>
        <v>45067</v>
      </c>
      <c r="KX9" s="141">
        <f t="shared" ref="KX9" si="1055">KW9</f>
        <v>45067</v>
      </c>
      <c r="KY9" s="141">
        <f t="shared" ref="KY9" si="1056">KY10</f>
        <v>45068</v>
      </c>
      <c r="KZ9" s="141">
        <f t="shared" ref="KZ9" si="1057">KY9</f>
        <v>45068</v>
      </c>
      <c r="LA9" s="141">
        <f t="shared" ref="LA9" si="1058">LA10</f>
        <v>45069</v>
      </c>
      <c r="LB9" s="141">
        <f t="shared" ref="LB9" si="1059">LA9</f>
        <v>45069</v>
      </c>
      <c r="LC9" s="141">
        <f t="shared" ref="LC9" si="1060">LC10</f>
        <v>45070</v>
      </c>
      <c r="LD9" s="141">
        <f t="shared" ref="LD9" si="1061">LC9</f>
        <v>45070</v>
      </c>
      <c r="LE9" s="141">
        <f t="shared" ref="LE9" si="1062">LE10</f>
        <v>45071</v>
      </c>
      <c r="LF9" s="141">
        <f t="shared" ref="LF9" si="1063">LE9</f>
        <v>45071</v>
      </c>
      <c r="LG9" s="141">
        <f t="shared" ref="LG9" si="1064">LG10</f>
        <v>45072</v>
      </c>
      <c r="LH9" s="141">
        <f t="shared" ref="LH9" si="1065">LG9</f>
        <v>45072</v>
      </c>
      <c r="LI9" s="141">
        <f t="shared" ref="LI9" si="1066">LI10</f>
        <v>45073</v>
      </c>
      <c r="LJ9" s="141">
        <f t="shared" ref="LJ9" si="1067">LI9</f>
        <v>45073</v>
      </c>
      <c r="LK9" s="141">
        <f t="shared" ref="LK9" si="1068">LK10</f>
        <v>45074</v>
      </c>
      <c r="LL9" s="141">
        <f t="shared" ref="LL9" si="1069">LK9</f>
        <v>45074</v>
      </c>
      <c r="LM9" s="141">
        <f t="shared" ref="LM9" si="1070">LM10</f>
        <v>45075</v>
      </c>
      <c r="LN9" s="141">
        <f t="shared" ref="LN9" si="1071">LM9</f>
        <v>45075</v>
      </c>
      <c r="LO9" s="141">
        <f t="shared" ref="LO9" si="1072">LO10</f>
        <v>45076</v>
      </c>
      <c r="LP9" s="141">
        <f t="shared" ref="LP9" si="1073">LO9</f>
        <v>45076</v>
      </c>
      <c r="LQ9" s="141">
        <f t="shared" ref="LQ9" si="1074">LQ10</f>
        <v>45077</v>
      </c>
      <c r="LR9" s="141">
        <f t="shared" ref="LR9" si="1075">LQ9</f>
        <v>45077</v>
      </c>
      <c r="LS9" s="141">
        <f t="shared" ref="LS9" si="1076">LS10</f>
        <v>45078</v>
      </c>
      <c r="LT9" s="141">
        <f t="shared" ref="LT9" si="1077">LS9</f>
        <v>45078</v>
      </c>
      <c r="LU9" s="141">
        <f t="shared" ref="LU9" si="1078">LU10</f>
        <v>45079</v>
      </c>
      <c r="LV9" s="141">
        <f t="shared" ref="LV9" si="1079">LU9</f>
        <v>45079</v>
      </c>
      <c r="LW9" s="141">
        <f t="shared" ref="LW9" si="1080">LW10</f>
        <v>45080</v>
      </c>
      <c r="LX9" s="141">
        <f t="shared" ref="LX9" si="1081">LW9</f>
        <v>45080</v>
      </c>
      <c r="LY9" s="141">
        <f t="shared" ref="LY9" si="1082">LY10</f>
        <v>45081</v>
      </c>
      <c r="LZ9" s="141">
        <f t="shared" ref="LZ9" si="1083">LY9</f>
        <v>45081</v>
      </c>
      <c r="MA9" s="141">
        <f t="shared" ref="MA9" si="1084">MA10</f>
        <v>45082</v>
      </c>
      <c r="MB9" s="141">
        <f t="shared" ref="MB9" si="1085">MA9</f>
        <v>45082</v>
      </c>
      <c r="MC9" s="141">
        <f t="shared" ref="MC9" si="1086">MC10</f>
        <v>45083</v>
      </c>
      <c r="MD9" s="141">
        <f t="shared" ref="MD9" si="1087">MC9</f>
        <v>45083</v>
      </c>
      <c r="ME9" s="141">
        <f t="shared" ref="ME9" si="1088">ME10</f>
        <v>45084</v>
      </c>
      <c r="MF9" s="141">
        <f t="shared" ref="MF9" si="1089">ME9</f>
        <v>45084</v>
      </c>
      <c r="MG9" s="141">
        <f t="shared" ref="MG9" si="1090">MG10</f>
        <v>45085</v>
      </c>
      <c r="MH9" s="141">
        <f t="shared" ref="MH9" si="1091">MG9</f>
        <v>45085</v>
      </c>
      <c r="MI9" s="141">
        <f t="shared" ref="MI9" si="1092">MI10</f>
        <v>45086</v>
      </c>
      <c r="MJ9" s="141">
        <f t="shared" ref="MJ9" si="1093">MI9</f>
        <v>45086</v>
      </c>
      <c r="MK9" s="141">
        <f t="shared" ref="MK9" si="1094">MK10</f>
        <v>45087</v>
      </c>
      <c r="ML9" s="141">
        <f t="shared" ref="ML9" si="1095">MK9</f>
        <v>45087</v>
      </c>
      <c r="MM9" s="141">
        <f t="shared" ref="MM9" si="1096">MM10</f>
        <v>45088</v>
      </c>
      <c r="MN9" s="141">
        <f t="shared" ref="MN9" si="1097">MM9</f>
        <v>45088</v>
      </c>
      <c r="MO9" s="141">
        <f t="shared" ref="MO9" si="1098">MO10</f>
        <v>45089</v>
      </c>
      <c r="MP9" s="141">
        <f t="shared" ref="MP9" si="1099">MO9</f>
        <v>45089</v>
      </c>
      <c r="MQ9" s="141">
        <f t="shared" ref="MQ9" si="1100">MQ10</f>
        <v>45090</v>
      </c>
      <c r="MR9" s="141">
        <f t="shared" ref="MR9" si="1101">MQ9</f>
        <v>45090</v>
      </c>
      <c r="MS9" s="141">
        <f t="shared" ref="MS9" si="1102">MS10</f>
        <v>45091</v>
      </c>
      <c r="MT9" s="141">
        <f t="shared" ref="MT9" si="1103">MS9</f>
        <v>45091</v>
      </c>
      <c r="MU9" s="141">
        <f t="shared" ref="MU9" si="1104">MU10</f>
        <v>45092</v>
      </c>
      <c r="MV9" s="141">
        <f t="shared" ref="MV9" si="1105">MU9</f>
        <v>45092</v>
      </c>
      <c r="MW9" s="141">
        <f t="shared" ref="MW9" si="1106">MW10</f>
        <v>45093</v>
      </c>
      <c r="MX9" s="141">
        <f t="shared" ref="MX9" si="1107">MW9</f>
        <v>45093</v>
      </c>
      <c r="MY9" s="141">
        <f t="shared" ref="MY9" si="1108">MY10</f>
        <v>45094</v>
      </c>
      <c r="MZ9" s="141">
        <f t="shared" ref="MZ9" si="1109">MY9</f>
        <v>45094</v>
      </c>
      <c r="NA9" s="141">
        <f t="shared" ref="NA9" si="1110">NA10</f>
        <v>45095</v>
      </c>
      <c r="NB9" s="141">
        <f t="shared" ref="NB9" si="1111">NA9</f>
        <v>45095</v>
      </c>
      <c r="NC9" s="141">
        <f t="shared" ref="NC9" si="1112">NC10</f>
        <v>45096</v>
      </c>
      <c r="ND9" s="141">
        <f t="shared" ref="ND9" si="1113">NC9</f>
        <v>45096</v>
      </c>
      <c r="NE9" s="141">
        <f t="shared" ref="NE9" si="1114">NE10</f>
        <v>45097</v>
      </c>
      <c r="NF9" s="141">
        <f t="shared" ref="NF9" si="1115">NE9</f>
        <v>45097</v>
      </c>
      <c r="NG9" s="141">
        <f t="shared" ref="NG9" si="1116">NG10</f>
        <v>45098</v>
      </c>
      <c r="NH9" s="141">
        <f t="shared" ref="NH9" si="1117">NG9</f>
        <v>45098</v>
      </c>
      <c r="NI9" s="141">
        <f t="shared" ref="NI9" si="1118">NI10</f>
        <v>45099</v>
      </c>
      <c r="NJ9" s="141">
        <f t="shared" ref="NJ9" si="1119">NI9</f>
        <v>45099</v>
      </c>
      <c r="NK9" s="141">
        <f t="shared" ref="NK9" si="1120">NK10</f>
        <v>45100</v>
      </c>
      <c r="NL9" s="141">
        <f t="shared" ref="NL9" si="1121">NK9</f>
        <v>45100</v>
      </c>
      <c r="NM9" s="141">
        <f t="shared" ref="NM9" si="1122">NM10</f>
        <v>45101</v>
      </c>
      <c r="NN9" s="141">
        <f t="shared" ref="NN9" si="1123">NM9</f>
        <v>45101</v>
      </c>
      <c r="NO9" s="141">
        <f t="shared" ref="NO9" si="1124">NO10</f>
        <v>45102</v>
      </c>
      <c r="NP9" s="141">
        <f t="shared" ref="NP9" si="1125">NO9</f>
        <v>45102</v>
      </c>
      <c r="NQ9" s="141">
        <f t="shared" ref="NQ9" si="1126">NQ10</f>
        <v>45103</v>
      </c>
      <c r="NR9" s="141">
        <f t="shared" ref="NR9" si="1127">NQ9</f>
        <v>45103</v>
      </c>
      <c r="NS9" s="141">
        <f t="shared" ref="NS9" si="1128">NS10</f>
        <v>45104</v>
      </c>
      <c r="NT9" s="141">
        <f t="shared" ref="NT9" si="1129">NS9</f>
        <v>45104</v>
      </c>
      <c r="NU9" s="141">
        <f t="shared" ref="NU9" si="1130">NU10</f>
        <v>45105</v>
      </c>
      <c r="NV9" s="141">
        <f t="shared" ref="NV9" si="1131">NU9</f>
        <v>45105</v>
      </c>
      <c r="NW9" s="141">
        <f t="shared" ref="NW9" si="1132">NW10</f>
        <v>45106</v>
      </c>
      <c r="NX9" s="141">
        <f t="shared" ref="NX9" si="1133">NW9</f>
        <v>45106</v>
      </c>
      <c r="NY9" s="141">
        <f t="shared" ref="NY9" si="1134">NY10</f>
        <v>45107</v>
      </c>
      <c r="NZ9" s="141">
        <f t="shared" ref="NZ9" si="1135">NY9</f>
        <v>45107</v>
      </c>
      <c r="OA9" s="141">
        <f t="shared" ref="OA9" si="1136">OA10</f>
        <v>45108</v>
      </c>
      <c r="OB9" s="141">
        <f t="shared" ref="OB9" si="1137">OA9</f>
        <v>45108</v>
      </c>
      <c r="OC9" s="141">
        <f t="shared" ref="OC9" si="1138">OC10</f>
        <v>45109</v>
      </c>
      <c r="OD9" s="141">
        <f t="shared" ref="OD9" si="1139">OC9</f>
        <v>45109</v>
      </c>
      <c r="OE9" s="141">
        <f t="shared" ref="OE9" si="1140">OE10</f>
        <v>45110</v>
      </c>
      <c r="OF9" s="141">
        <f t="shared" ref="OF9" si="1141">OE9</f>
        <v>45110</v>
      </c>
      <c r="OG9" s="141">
        <f t="shared" ref="OG9" si="1142">OG10</f>
        <v>45111</v>
      </c>
      <c r="OH9" s="141">
        <f t="shared" ref="OH9" si="1143">OG9</f>
        <v>45111</v>
      </c>
      <c r="OI9" s="141">
        <f t="shared" ref="OI9" si="1144">OI10</f>
        <v>45112</v>
      </c>
      <c r="OJ9" s="141">
        <f t="shared" ref="OJ9" si="1145">OI9</f>
        <v>45112</v>
      </c>
      <c r="OK9" s="141">
        <f t="shared" ref="OK9" si="1146">OK10</f>
        <v>45113</v>
      </c>
      <c r="OL9" s="141">
        <f t="shared" ref="OL9" si="1147">OK9</f>
        <v>45113</v>
      </c>
      <c r="OM9" s="141">
        <f t="shared" ref="OM9" si="1148">OM10</f>
        <v>45114</v>
      </c>
      <c r="ON9" s="141">
        <f t="shared" ref="ON9" si="1149">OM9</f>
        <v>45114</v>
      </c>
      <c r="OO9" s="141">
        <f t="shared" ref="OO9" si="1150">OO10</f>
        <v>45115</v>
      </c>
      <c r="OP9" s="141">
        <f t="shared" ref="OP9" si="1151">OO9</f>
        <v>45115</v>
      </c>
      <c r="OQ9" s="141">
        <f t="shared" ref="OQ9" si="1152">OQ10</f>
        <v>45116</v>
      </c>
      <c r="OR9" s="141">
        <f t="shared" ref="OR9" si="1153">OQ9</f>
        <v>45116</v>
      </c>
      <c r="OS9" s="141">
        <f t="shared" ref="OS9" si="1154">OS10</f>
        <v>45117</v>
      </c>
      <c r="OT9" s="141">
        <f t="shared" ref="OT9" si="1155">OS9</f>
        <v>45117</v>
      </c>
      <c r="OU9" s="141">
        <f t="shared" ref="OU9" si="1156">OU10</f>
        <v>45118</v>
      </c>
      <c r="OV9" s="141">
        <f t="shared" ref="OV9" si="1157">OU9</f>
        <v>45118</v>
      </c>
      <c r="OW9" s="141">
        <f t="shared" ref="OW9" si="1158">OW10</f>
        <v>45119</v>
      </c>
      <c r="OX9" s="141">
        <f t="shared" ref="OX9" si="1159">OW9</f>
        <v>45119</v>
      </c>
      <c r="OY9" s="141">
        <f t="shared" ref="OY9" si="1160">OY10</f>
        <v>45120</v>
      </c>
      <c r="OZ9" s="141">
        <f t="shared" ref="OZ9" si="1161">OY9</f>
        <v>45120</v>
      </c>
      <c r="PA9" s="141">
        <f t="shared" ref="PA9" si="1162">PA10</f>
        <v>45121</v>
      </c>
      <c r="PB9" s="141">
        <f t="shared" ref="PB9" si="1163">PA9</f>
        <v>45121</v>
      </c>
      <c r="PC9" s="141">
        <f t="shared" ref="PC9" si="1164">PC10</f>
        <v>45122</v>
      </c>
      <c r="PD9" s="141">
        <f t="shared" ref="PD9" si="1165">PC9</f>
        <v>45122</v>
      </c>
      <c r="PE9" s="141">
        <f t="shared" ref="PE9" si="1166">PE10</f>
        <v>45123</v>
      </c>
      <c r="PF9" s="141">
        <f t="shared" ref="PF9" si="1167">PE9</f>
        <v>45123</v>
      </c>
      <c r="PG9" s="141">
        <f t="shared" ref="PG9" si="1168">PG10</f>
        <v>45124</v>
      </c>
      <c r="PH9" s="141">
        <f t="shared" ref="PH9" si="1169">PG9</f>
        <v>45124</v>
      </c>
      <c r="PI9" s="141">
        <f t="shared" ref="PI9" si="1170">PI10</f>
        <v>45125</v>
      </c>
      <c r="PJ9" s="141">
        <f t="shared" ref="PJ9" si="1171">PI9</f>
        <v>45125</v>
      </c>
      <c r="PK9" s="141">
        <f t="shared" ref="PK9" si="1172">PK10</f>
        <v>45126</v>
      </c>
      <c r="PL9" s="141">
        <f t="shared" ref="PL9" si="1173">PK9</f>
        <v>45126</v>
      </c>
      <c r="PM9" s="141">
        <f t="shared" ref="PM9" si="1174">PM10</f>
        <v>45127</v>
      </c>
      <c r="PN9" s="141">
        <f t="shared" ref="PN9" si="1175">PM9</f>
        <v>45127</v>
      </c>
      <c r="PO9" s="141">
        <f t="shared" ref="PO9" si="1176">PO10</f>
        <v>45128</v>
      </c>
      <c r="PP9" s="141">
        <f t="shared" ref="PP9" si="1177">PO9</f>
        <v>45128</v>
      </c>
      <c r="PQ9" s="141">
        <f t="shared" ref="PQ9" si="1178">PQ10</f>
        <v>45129</v>
      </c>
      <c r="PR9" s="141">
        <f t="shared" ref="PR9" si="1179">PQ9</f>
        <v>45129</v>
      </c>
      <c r="PS9" s="141">
        <f t="shared" ref="PS9" si="1180">PS10</f>
        <v>45130</v>
      </c>
      <c r="PT9" s="141">
        <f t="shared" ref="PT9" si="1181">PS9</f>
        <v>45130</v>
      </c>
      <c r="PU9" s="141">
        <f t="shared" ref="PU9" si="1182">PU10</f>
        <v>45131</v>
      </c>
      <c r="PV9" s="141">
        <f t="shared" ref="PV9" si="1183">PU9</f>
        <v>45131</v>
      </c>
      <c r="PW9" s="141">
        <f t="shared" ref="PW9" si="1184">PW10</f>
        <v>45132</v>
      </c>
      <c r="PX9" s="141">
        <f t="shared" ref="PX9" si="1185">PW9</f>
        <v>45132</v>
      </c>
      <c r="PY9" s="141">
        <f t="shared" ref="PY9" si="1186">PY10</f>
        <v>45133</v>
      </c>
      <c r="PZ9" s="141">
        <f t="shared" ref="PZ9" si="1187">PY9</f>
        <v>45133</v>
      </c>
      <c r="QA9" s="141">
        <f t="shared" ref="QA9" si="1188">QA10</f>
        <v>45134</v>
      </c>
      <c r="QB9" s="141">
        <f t="shared" ref="QB9" si="1189">QA9</f>
        <v>45134</v>
      </c>
      <c r="QC9" s="141">
        <f t="shared" ref="QC9" si="1190">QC10</f>
        <v>45135</v>
      </c>
      <c r="QD9" s="141">
        <f t="shared" ref="QD9" si="1191">QC9</f>
        <v>45135</v>
      </c>
      <c r="QE9" s="141">
        <f t="shared" ref="QE9" si="1192">QE10</f>
        <v>45136</v>
      </c>
      <c r="QF9" s="141">
        <f t="shared" ref="QF9" si="1193">QE9</f>
        <v>45136</v>
      </c>
      <c r="QG9" s="141">
        <f t="shared" ref="QG9" si="1194">QG10</f>
        <v>45137</v>
      </c>
      <c r="QH9" s="141">
        <f t="shared" ref="QH9" si="1195">QG9</f>
        <v>45137</v>
      </c>
      <c r="QI9" s="141">
        <f t="shared" ref="QI9" si="1196">QI10</f>
        <v>45138</v>
      </c>
      <c r="QJ9" s="141">
        <f t="shared" ref="QJ9" si="1197">QI9</f>
        <v>45138</v>
      </c>
      <c r="QK9" s="141">
        <f t="shared" ref="QK9" si="1198">QK10</f>
        <v>45139</v>
      </c>
      <c r="QL9" s="141">
        <f t="shared" ref="QL9" si="1199">QK9</f>
        <v>45139</v>
      </c>
      <c r="QM9" s="141">
        <f t="shared" ref="QM9" si="1200">QM10</f>
        <v>45140</v>
      </c>
      <c r="QN9" s="141">
        <f t="shared" ref="QN9" si="1201">QM9</f>
        <v>45140</v>
      </c>
      <c r="QO9" s="141">
        <f t="shared" ref="QO9" si="1202">QO10</f>
        <v>45141</v>
      </c>
      <c r="QP9" s="141">
        <f t="shared" ref="QP9" si="1203">QO9</f>
        <v>45141</v>
      </c>
      <c r="QQ9" s="141">
        <f t="shared" ref="QQ9" si="1204">QQ10</f>
        <v>45142</v>
      </c>
      <c r="QR9" s="141">
        <f t="shared" ref="QR9" si="1205">QQ9</f>
        <v>45142</v>
      </c>
      <c r="QS9" s="141">
        <f t="shared" ref="QS9" si="1206">QS10</f>
        <v>45143</v>
      </c>
      <c r="QT9" s="141">
        <f t="shared" ref="QT9" si="1207">QS9</f>
        <v>45143</v>
      </c>
      <c r="QU9" s="141">
        <f t="shared" ref="QU9" si="1208">QU10</f>
        <v>45144</v>
      </c>
      <c r="QV9" s="141">
        <f t="shared" ref="QV9" si="1209">QU9</f>
        <v>45144</v>
      </c>
      <c r="QW9" s="141">
        <f t="shared" ref="QW9" si="1210">QW10</f>
        <v>45145</v>
      </c>
      <c r="QX9" s="141">
        <f t="shared" ref="QX9" si="1211">QW9</f>
        <v>45145</v>
      </c>
      <c r="QY9" s="141">
        <f t="shared" ref="QY9" si="1212">QY10</f>
        <v>45146</v>
      </c>
      <c r="QZ9" s="141">
        <f t="shared" ref="QZ9" si="1213">QY9</f>
        <v>45146</v>
      </c>
      <c r="RA9" s="141">
        <f t="shared" ref="RA9" si="1214">RA10</f>
        <v>45147</v>
      </c>
      <c r="RB9" s="141">
        <f t="shared" ref="RB9" si="1215">RA9</f>
        <v>45147</v>
      </c>
      <c r="RC9" s="141">
        <f t="shared" ref="RC9" si="1216">RC10</f>
        <v>45148</v>
      </c>
      <c r="RD9" s="141">
        <f t="shared" ref="RD9" si="1217">RC9</f>
        <v>45148</v>
      </c>
      <c r="RE9" s="141">
        <f t="shared" ref="RE9" si="1218">RE10</f>
        <v>45149</v>
      </c>
      <c r="RF9" s="141">
        <f t="shared" ref="RF9" si="1219">RE9</f>
        <v>45149</v>
      </c>
      <c r="RG9" s="141">
        <f t="shared" ref="RG9" si="1220">RG10</f>
        <v>45150</v>
      </c>
      <c r="RH9" s="141">
        <f t="shared" ref="RH9" si="1221">RG9</f>
        <v>45150</v>
      </c>
      <c r="RI9" s="141">
        <f t="shared" ref="RI9" si="1222">RI10</f>
        <v>45151</v>
      </c>
      <c r="RJ9" s="141">
        <f t="shared" ref="RJ9" si="1223">RI9</f>
        <v>45151</v>
      </c>
      <c r="RK9" s="141">
        <f t="shared" ref="RK9" si="1224">RK10</f>
        <v>45152</v>
      </c>
      <c r="RL9" s="141">
        <f t="shared" ref="RL9" si="1225">RK9</f>
        <v>45152</v>
      </c>
      <c r="RM9" s="141">
        <f t="shared" ref="RM9" si="1226">RM10</f>
        <v>45153</v>
      </c>
      <c r="RN9" s="141">
        <f t="shared" ref="RN9" si="1227">RM9</f>
        <v>45153</v>
      </c>
      <c r="RO9" s="141">
        <f t="shared" ref="RO9" si="1228">RO10</f>
        <v>45154</v>
      </c>
      <c r="RP9" s="141">
        <f t="shared" ref="RP9" si="1229">RO9</f>
        <v>45154</v>
      </c>
      <c r="RQ9" s="141">
        <f t="shared" ref="RQ9" si="1230">RQ10</f>
        <v>45155</v>
      </c>
      <c r="RR9" s="141">
        <f t="shared" ref="RR9" si="1231">RQ9</f>
        <v>45155</v>
      </c>
      <c r="RS9" s="141">
        <f t="shared" ref="RS9" si="1232">RS10</f>
        <v>45156</v>
      </c>
      <c r="RT9" s="141">
        <f t="shared" ref="RT9" si="1233">RS9</f>
        <v>45156</v>
      </c>
      <c r="RU9" s="141">
        <f t="shared" ref="RU9" si="1234">RU10</f>
        <v>45157</v>
      </c>
      <c r="RV9" s="141">
        <f t="shared" ref="RV9" si="1235">RU9</f>
        <v>45157</v>
      </c>
      <c r="RW9" s="141">
        <f t="shared" ref="RW9" si="1236">RW10</f>
        <v>45158</v>
      </c>
      <c r="RX9" s="141">
        <f t="shared" ref="RX9" si="1237">RW9</f>
        <v>45158</v>
      </c>
      <c r="RY9" s="141">
        <f t="shared" ref="RY9" si="1238">RY10</f>
        <v>45159</v>
      </c>
      <c r="RZ9" s="141">
        <f t="shared" ref="RZ9" si="1239">RY9</f>
        <v>45159</v>
      </c>
      <c r="SA9" s="141">
        <f t="shared" ref="SA9" si="1240">SA10</f>
        <v>45160</v>
      </c>
      <c r="SB9" s="141">
        <f t="shared" ref="SB9" si="1241">SA9</f>
        <v>45160</v>
      </c>
      <c r="SC9" s="141">
        <f t="shared" ref="SC9" si="1242">SC10</f>
        <v>45161</v>
      </c>
      <c r="SD9" s="141">
        <f t="shared" ref="SD9" si="1243">SC9</f>
        <v>45161</v>
      </c>
      <c r="SE9" s="141">
        <f t="shared" ref="SE9" si="1244">SE10</f>
        <v>45162</v>
      </c>
      <c r="SF9" s="141">
        <f t="shared" ref="SF9" si="1245">SE9</f>
        <v>45162</v>
      </c>
      <c r="SG9" s="141">
        <f t="shared" ref="SG9" si="1246">SG10</f>
        <v>45163</v>
      </c>
      <c r="SH9" s="141">
        <f t="shared" ref="SH9" si="1247">SG9</f>
        <v>45163</v>
      </c>
      <c r="SI9" s="141">
        <f t="shared" ref="SI9" si="1248">SI10</f>
        <v>45164</v>
      </c>
      <c r="SJ9" s="141">
        <f t="shared" ref="SJ9" si="1249">SI9</f>
        <v>45164</v>
      </c>
      <c r="SK9" s="141">
        <f t="shared" ref="SK9" si="1250">SK10</f>
        <v>45165</v>
      </c>
      <c r="SL9" s="141">
        <f t="shared" ref="SL9" si="1251">SK9</f>
        <v>45165</v>
      </c>
      <c r="SM9" s="141">
        <f t="shared" ref="SM9" si="1252">SM10</f>
        <v>45166</v>
      </c>
      <c r="SN9" s="141">
        <f t="shared" ref="SN9" si="1253">SM9</f>
        <v>45166</v>
      </c>
      <c r="SO9" s="141">
        <f t="shared" ref="SO9" si="1254">SO10</f>
        <v>45167</v>
      </c>
      <c r="SP9" s="141">
        <f t="shared" ref="SP9" si="1255">SO9</f>
        <v>45167</v>
      </c>
      <c r="SQ9" s="141">
        <f t="shared" ref="SQ9" si="1256">SQ10</f>
        <v>45168</v>
      </c>
      <c r="SR9" s="141">
        <f t="shared" ref="SR9" si="1257">SQ9</f>
        <v>45168</v>
      </c>
      <c r="SS9" s="141">
        <f t="shared" ref="SS9" si="1258">SS10</f>
        <v>45169</v>
      </c>
      <c r="ST9" s="141">
        <f t="shared" ref="ST9" si="1259">SS9</f>
        <v>45169</v>
      </c>
      <c r="SU9" s="141">
        <f t="shared" ref="SU9" si="1260">SU10</f>
        <v>45170</v>
      </c>
      <c r="SV9" s="141">
        <f t="shared" ref="SV9" si="1261">SU9</f>
        <v>45170</v>
      </c>
      <c r="SW9" s="141">
        <f t="shared" ref="SW9" si="1262">SW10</f>
        <v>45171</v>
      </c>
      <c r="SX9" s="141">
        <f t="shared" ref="SX9" si="1263">SW9</f>
        <v>45171</v>
      </c>
      <c r="SY9" s="141">
        <f t="shared" ref="SY9" si="1264">SY10</f>
        <v>45172</v>
      </c>
      <c r="SZ9" s="141">
        <f t="shared" ref="SZ9" si="1265">SY9</f>
        <v>45172</v>
      </c>
      <c r="TA9" s="141">
        <f t="shared" ref="TA9" si="1266">TA10</f>
        <v>45173</v>
      </c>
      <c r="TB9" s="141">
        <f t="shared" ref="TB9" si="1267">TA9</f>
        <v>45173</v>
      </c>
      <c r="TC9" s="141">
        <f t="shared" ref="TC9" si="1268">TC10</f>
        <v>45174</v>
      </c>
      <c r="TD9" s="141">
        <f t="shared" ref="TD9" si="1269">TC9</f>
        <v>45174</v>
      </c>
      <c r="TE9" s="141">
        <f t="shared" ref="TE9" si="1270">TE10</f>
        <v>45175</v>
      </c>
      <c r="TF9" s="141">
        <f t="shared" ref="TF9" si="1271">TE9</f>
        <v>45175</v>
      </c>
      <c r="TG9" s="141">
        <f t="shared" ref="TG9" si="1272">TG10</f>
        <v>45176</v>
      </c>
      <c r="TH9" s="141">
        <f t="shared" ref="TH9" si="1273">TG9</f>
        <v>45176</v>
      </c>
      <c r="TI9" s="141">
        <f t="shared" ref="TI9" si="1274">TI10</f>
        <v>45177</v>
      </c>
      <c r="TJ9" s="141">
        <f t="shared" ref="TJ9" si="1275">TI9</f>
        <v>45177</v>
      </c>
      <c r="TK9" s="141">
        <f t="shared" ref="TK9" si="1276">TK10</f>
        <v>45178</v>
      </c>
      <c r="TL9" s="141">
        <f t="shared" ref="TL9" si="1277">TK9</f>
        <v>45178</v>
      </c>
      <c r="TM9" s="141">
        <f t="shared" ref="TM9" si="1278">TM10</f>
        <v>45179</v>
      </c>
      <c r="TN9" s="141">
        <f t="shared" ref="TN9" si="1279">TM9</f>
        <v>45179</v>
      </c>
      <c r="TO9" s="141">
        <f t="shared" ref="TO9" si="1280">TO10</f>
        <v>45180</v>
      </c>
      <c r="TP9" s="141">
        <f t="shared" ref="TP9" si="1281">TO9</f>
        <v>45180</v>
      </c>
      <c r="TQ9" s="141">
        <f t="shared" ref="TQ9" si="1282">TQ10</f>
        <v>45181</v>
      </c>
      <c r="TR9" s="141">
        <f t="shared" ref="TR9" si="1283">TQ9</f>
        <v>45181</v>
      </c>
      <c r="TS9" s="141">
        <f t="shared" ref="TS9" si="1284">TS10</f>
        <v>45182</v>
      </c>
      <c r="TT9" s="141">
        <f t="shared" ref="TT9" si="1285">TS9</f>
        <v>45182</v>
      </c>
      <c r="TU9" s="141">
        <f t="shared" ref="TU9" si="1286">TU10</f>
        <v>45183</v>
      </c>
      <c r="TV9" s="141">
        <f t="shared" ref="TV9" si="1287">TU9</f>
        <v>45183</v>
      </c>
      <c r="TW9" s="141">
        <f t="shared" ref="TW9" si="1288">TW10</f>
        <v>45184</v>
      </c>
      <c r="TX9" s="141">
        <f t="shared" ref="TX9" si="1289">TW9</f>
        <v>45184</v>
      </c>
      <c r="TY9" s="141">
        <f t="shared" ref="TY9" si="1290">TY10</f>
        <v>45185</v>
      </c>
      <c r="TZ9" s="141">
        <f t="shared" ref="TZ9" si="1291">TY9</f>
        <v>45185</v>
      </c>
      <c r="UA9" s="141">
        <f t="shared" ref="UA9" si="1292">UA10</f>
        <v>45186</v>
      </c>
      <c r="UB9" s="141">
        <f t="shared" ref="UB9" si="1293">UA9</f>
        <v>45186</v>
      </c>
      <c r="UC9" s="141">
        <f t="shared" ref="UC9" si="1294">UC10</f>
        <v>45187</v>
      </c>
      <c r="UD9" s="141">
        <f t="shared" ref="UD9" si="1295">UC9</f>
        <v>45187</v>
      </c>
      <c r="UE9" s="141">
        <f t="shared" ref="UE9" si="1296">UE10</f>
        <v>45188</v>
      </c>
      <c r="UF9" s="141">
        <f t="shared" ref="UF9" si="1297">UE9</f>
        <v>45188</v>
      </c>
      <c r="UG9" s="141">
        <f t="shared" ref="UG9" si="1298">UG10</f>
        <v>45189</v>
      </c>
      <c r="UH9" s="141">
        <f t="shared" ref="UH9" si="1299">UG9</f>
        <v>45189</v>
      </c>
      <c r="UI9" s="141">
        <f t="shared" ref="UI9" si="1300">UI10</f>
        <v>45190</v>
      </c>
      <c r="UJ9" s="141">
        <f t="shared" ref="UJ9" si="1301">UI9</f>
        <v>45190</v>
      </c>
      <c r="UK9" s="141">
        <f t="shared" ref="UK9" si="1302">UK10</f>
        <v>45191</v>
      </c>
      <c r="UL9" s="141">
        <f t="shared" ref="UL9" si="1303">UK9</f>
        <v>45191</v>
      </c>
      <c r="UM9" s="141">
        <f t="shared" ref="UM9" si="1304">UM10</f>
        <v>45192</v>
      </c>
      <c r="UN9" s="141">
        <f t="shared" ref="UN9" si="1305">UM9</f>
        <v>45192</v>
      </c>
      <c r="UO9" s="141">
        <f t="shared" ref="UO9" si="1306">UO10</f>
        <v>45193</v>
      </c>
      <c r="UP9" s="141">
        <f t="shared" ref="UP9" si="1307">UO9</f>
        <v>45193</v>
      </c>
      <c r="UQ9" s="141">
        <f t="shared" ref="UQ9" si="1308">UQ10</f>
        <v>45194</v>
      </c>
      <c r="UR9" s="141">
        <f t="shared" ref="UR9" si="1309">UQ9</f>
        <v>45194</v>
      </c>
      <c r="US9" s="141">
        <f t="shared" ref="US9" si="1310">US10</f>
        <v>45195</v>
      </c>
      <c r="UT9" s="141">
        <f t="shared" ref="UT9" si="1311">US9</f>
        <v>45195</v>
      </c>
      <c r="UU9" s="141">
        <f t="shared" ref="UU9" si="1312">UU10</f>
        <v>45196</v>
      </c>
      <c r="UV9" s="141">
        <f t="shared" ref="UV9" si="1313">UU9</f>
        <v>45196</v>
      </c>
      <c r="UW9" s="141">
        <f t="shared" ref="UW9" si="1314">UW10</f>
        <v>45197</v>
      </c>
      <c r="UX9" s="141">
        <f t="shared" ref="UX9" si="1315">UW9</f>
        <v>45197</v>
      </c>
      <c r="UY9" s="141">
        <f t="shared" ref="UY9" si="1316">UY10</f>
        <v>45198</v>
      </c>
      <c r="UZ9" s="141">
        <f t="shared" ref="UZ9" si="1317">UY9</f>
        <v>45198</v>
      </c>
      <c r="VA9" s="141">
        <f t="shared" ref="VA9" si="1318">VA10</f>
        <v>45199</v>
      </c>
      <c r="VB9" s="141">
        <f t="shared" ref="VB9" si="1319">VA9</f>
        <v>45199</v>
      </c>
      <c r="VC9" s="141">
        <f t="shared" ref="VC9" si="1320">VC10</f>
        <v>45200</v>
      </c>
      <c r="VD9" s="141">
        <f t="shared" ref="VD9" si="1321">VC9</f>
        <v>45200</v>
      </c>
      <c r="VE9" s="141">
        <f t="shared" ref="VE9" si="1322">VE10</f>
        <v>45201</v>
      </c>
      <c r="VF9" s="141">
        <f t="shared" ref="VF9" si="1323">VE9</f>
        <v>45201</v>
      </c>
      <c r="VG9" s="141">
        <f t="shared" ref="VG9" si="1324">VG10</f>
        <v>45202</v>
      </c>
      <c r="VH9" s="141">
        <f t="shared" ref="VH9" si="1325">VG9</f>
        <v>45202</v>
      </c>
      <c r="VI9" s="141">
        <f t="shared" ref="VI9" si="1326">VI10</f>
        <v>45203</v>
      </c>
      <c r="VJ9" s="141">
        <f t="shared" ref="VJ9" si="1327">VI9</f>
        <v>45203</v>
      </c>
      <c r="VK9" s="141">
        <f t="shared" ref="VK9" si="1328">VK10</f>
        <v>45204</v>
      </c>
      <c r="VL9" s="141">
        <f t="shared" ref="VL9" si="1329">VK9</f>
        <v>45204</v>
      </c>
      <c r="VM9" s="141">
        <f t="shared" ref="VM9" si="1330">VM10</f>
        <v>45205</v>
      </c>
      <c r="VN9" s="141">
        <f t="shared" ref="VN9" si="1331">VM9</f>
        <v>45205</v>
      </c>
      <c r="VO9" s="141">
        <f t="shared" ref="VO9" si="1332">VO10</f>
        <v>45206</v>
      </c>
      <c r="VP9" s="141">
        <f t="shared" ref="VP9" si="1333">VO9</f>
        <v>45206</v>
      </c>
      <c r="VQ9" s="141">
        <f t="shared" ref="VQ9" si="1334">VQ10</f>
        <v>45207</v>
      </c>
      <c r="VR9" s="141">
        <f t="shared" ref="VR9" si="1335">VQ9</f>
        <v>45207</v>
      </c>
      <c r="VS9" s="141">
        <f t="shared" ref="VS9" si="1336">VS10</f>
        <v>45208</v>
      </c>
      <c r="VT9" s="141">
        <f t="shared" ref="VT9" si="1337">VS9</f>
        <v>45208</v>
      </c>
      <c r="VU9" s="141">
        <f t="shared" ref="VU9" si="1338">VU10</f>
        <v>45209</v>
      </c>
      <c r="VV9" s="141">
        <f t="shared" ref="VV9" si="1339">VU9</f>
        <v>45209</v>
      </c>
      <c r="VW9" s="141">
        <f t="shared" ref="VW9" si="1340">VW10</f>
        <v>45210</v>
      </c>
      <c r="VX9" s="141">
        <f t="shared" ref="VX9" si="1341">VW9</f>
        <v>45210</v>
      </c>
      <c r="VY9" s="141">
        <f t="shared" ref="VY9" si="1342">VY10</f>
        <v>45211</v>
      </c>
      <c r="VZ9" s="141">
        <f t="shared" ref="VZ9" si="1343">VY9</f>
        <v>45211</v>
      </c>
      <c r="WA9" s="141">
        <f t="shared" ref="WA9" si="1344">WA10</f>
        <v>45212</v>
      </c>
      <c r="WB9" s="141">
        <f t="shared" ref="WB9" si="1345">WA9</f>
        <v>45212</v>
      </c>
      <c r="WC9" s="141">
        <f t="shared" ref="WC9" si="1346">WC10</f>
        <v>45213</v>
      </c>
      <c r="WD9" s="141">
        <f t="shared" ref="WD9" si="1347">WC9</f>
        <v>45213</v>
      </c>
      <c r="WE9" s="141">
        <f t="shared" ref="WE9" si="1348">WE10</f>
        <v>45214</v>
      </c>
      <c r="WF9" s="141">
        <f t="shared" ref="WF9" si="1349">WE9</f>
        <v>45214</v>
      </c>
      <c r="WG9" s="141">
        <f t="shared" ref="WG9" si="1350">WG10</f>
        <v>45215</v>
      </c>
      <c r="WH9" s="141">
        <f t="shared" ref="WH9" si="1351">WG9</f>
        <v>45215</v>
      </c>
      <c r="WI9" s="141">
        <f t="shared" ref="WI9" si="1352">WI10</f>
        <v>45216</v>
      </c>
      <c r="WJ9" s="141">
        <f t="shared" ref="WJ9" si="1353">WI9</f>
        <v>45216</v>
      </c>
      <c r="WK9" s="141">
        <f t="shared" ref="WK9" si="1354">WK10</f>
        <v>45217</v>
      </c>
      <c r="WL9" s="141">
        <f t="shared" ref="WL9" si="1355">WK9</f>
        <v>45217</v>
      </c>
      <c r="WM9" s="141">
        <f t="shared" ref="WM9" si="1356">WM10</f>
        <v>45218</v>
      </c>
      <c r="WN9" s="141">
        <f t="shared" ref="WN9" si="1357">WM9</f>
        <v>45218</v>
      </c>
      <c r="WO9" s="141">
        <f t="shared" ref="WO9" si="1358">WO10</f>
        <v>45219</v>
      </c>
      <c r="WP9" s="141">
        <f t="shared" ref="WP9" si="1359">WO9</f>
        <v>45219</v>
      </c>
      <c r="WQ9" s="141">
        <f t="shared" ref="WQ9" si="1360">WQ10</f>
        <v>45220</v>
      </c>
      <c r="WR9" s="141">
        <f t="shared" ref="WR9" si="1361">WQ9</f>
        <v>45220</v>
      </c>
      <c r="WS9" s="141">
        <f t="shared" ref="WS9" si="1362">WS10</f>
        <v>45221</v>
      </c>
      <c r="WT9" s="141">
        <f t="shared" ref="WT9" si="1363">WS9</f>
        <v>45221</v>
      </c>
      <c r="WU9" s="141">
        <f t="shared" ref="WU9" si="1364">WU10</f>
        <v>45222</v>
      </c>
      <c r="WV9" s="141">
        <f t="shared" ref="WV9" si="1365">WU9</f>
        <v>45222</v>
      </c>
      <c r="WW9" s="141">
        <f t="shared" ref="WW9" si="1366">WW10</f>
        <v>45223</v>
      </c>
      <c r="WX9" s="141">
        <f t="shared" ref="WX9" si="1367">WW9</f>
        <v>45223</v>
      </c>
      <c r="WY9" s="141">
        <f t="shared" ref="WY9" si="1368">WY10</f>
        <v>45224</v>
      </c>
      <c r="WZ9" s="141">
        <f t="shared" ref="WZ9" si="1369">WY9</f>
        <v>45224</v>
      </c>
      <c r="XA9" s="141">
        <f t="shared" ref="XA9" si="1370">XA10</f>
        <v>45225</v>
      </c>
      <c r="XB9" s="141">
        <f t="shared" ref="XB9" si="1371">XA9</f>
        <v>45225</v>
      </c>
      <c r="XC9" s="141">
        <f t="shared" ref="XC9" si="1372">XC10</f>
        <v>45226</v>
      </c>
      <c r="XD9" s="141">
        <f t="shared" ref="XD9" si="1373">XC9</f>
        <v>45226</v>
      </c>
      <c r="XE9" s="141">
        <f t="shared" ref="XE9" si="1374">XE10</f>
        <v>45227</v>
      </c>
      <c r="XF9" s="141">
        <f t="shared" ref="XF9" si="1375">XE9</f>
        <v>45227</v>
      </c>
      <c r="XG9" s="141">
        <f t="shared" ref="XG9" si="1376">XG10</f>
        <v>45228</v>
      </c>
      <c r="XH9" s="141">
        <f t="shared" ref="XH9" si="1377">XG9</f>
        <v>45228</v>
      </c>
      <c r="XI9" s="141">
        <f t="shared" ref="XI9" si="1378">XI10</f>
        <v>45229</v>
      </c>
      <c r="XJ9" s="141">
        <f t="shared" ref="XJ9" si="1379">XI9</f>
        <v>45229</v>
      </c>
      <c r="XK9" s="141">
        <f t="shared" ref="XK9" si="1380">XK10</f>
        <v>45230</v>
      </c>
      <c r="XL9" s="141">
        <f t="shared" ref="XL9" si="1381">XK9</f>
        <v>45230</v>
      </c>
      <c r="XM9" s="141">
        <f t="shared" ref="XM9" si="1382">XM10</f>
        <v>45231</v>
      </c>
      <c r="XN9" s="141">
        <f t="shared" ref="XN9" si="1383">XM9</f>
        <v>45231</v>
      </c>
      <c r="XO9" s="141">
        <f t="shared" ref="XO9" si="1384">XO10</f>
        <v>45232</v>
      </c>
      <c r="XP9" s="141">
        <f t="shared" ref="XP9" si="1385">XO9</f>
        <v>45232</v>
      </c>
      <c r="XQ9" s="141">
        <f t="shared" ref="XQ9" si="1386">XQ10</f>
        <v>45233</v>
      </c>
      <c r="XR9" s="141">
        <f t="shared" ref="XR9" si="1387">XQ9</f>
        <v>45233</v>
      </c>
      <c r="XS9" s="141">
        <f t="shared" ref="XS9" si="1388">XS10</f>
        <v>45234</v>
      </c>
      <c r="XT9" s="141">
        <f t="shared" ref="XT9" si="1389">XS9</f>
        <v>45234</v>
      </c>
      <c r="XU9" s="141">
        <f t="shared" ref="XU9" si="1390">XU10</f>
        <v>45235</v>
      </c>
      <c r="XV9" s="141">
        <f t="shared" ref="XV9" si="1391">XU9</f>
        <v>45235</v>
      </c>
      <c r="XW9" s="141">
        <f t="shared" ref="XW9" si="1392">XW10</f>
        <v>45236</v>
      </c>
      <c r="XX9" s="141">
        <f t="shared" ref="XX9" si="1393">XW9</f>
        <v>45236</v>
      </c>
      <c r="XY9" s="141">
        <f t="shared" ref="XY9" si="1394">XY10</f>
        <v>45237</v>
      </c>
      <c r="XZ9" s="141">
        <f t="shared" ref="XZ9" si="1395">XY9</f>
        <v>45237</v>
      </c>
      <c r="YA9" s="141">
        <f t="shared" ref="YA9" si="1396">YA10</f>
        <v>45238</v>
      </c>
      <c r="YB9" s="141">
        <f t="shared" ref="YB9" si="1397">YA9</f>
        <v>45238</v>
      </c>
      <c r="YC9" s="141">
        <f t="shared" ref="YC9" si="1398">YC10</f>
        <v>45239</v>
      </c>
      <c r="YD9" s="141">
        <f t="shared" ref="YD9" si="1399">YC9</f>
        <v>45239</v>
      </c>
      <c r="YE9" s="141">
        <f t="shared" ref="YE9" si="1400">YE10</f>
        <v>45240</v>
      </c>
      <c r="YF9" s="141">
        <f t="shared" ref="YF9" si="1401">YE9</f>
        <v>45240</v>
      </c>
      <c r="YG9" s="141">
        <f t="shared" ref="YG9" si="1402">YG10</f>
        <v>45241</v>
      </c>
      <c r="YH9" s="141">
        <f t="shared" ref="YH9" si="1403">YG9</f>
        <v>45241</v>
      </c>
      <c r="YI9" s="141">
        <f t="shared" ref="YI9" si="1404">YI10</f>
        <v>45242</v>
      </c>
      <c r="YJ9" s="141">
        <f t="shared" ref="YJ9" si="1405">YI9</f>
        <v>45242</v>
      </c>
      <c r="YK9" s="141">
        <f t="shared" ref="YK9" si="1406">YK10</f>
        <v>45243</v>
      </c>
      <c r="YL9" s="141">
        <f t="shared" ref="YL9" si="1407">YK9</f>
        <v>45243</v>
      </c>
      <c r="YM9" s="141">
        <f t="shared" ref="YM9" si="1408">YM10</f>
        <v>45244</v>
      </c>
      <c r="YN9" s="141">
        <f t="shared" ref="YN9" si="1409">YM9</f>
        <v>45244</v>
      </c>
      <c r="YO9" s="141">
        <f t="shared" ref="YO9" si="1410">YO10</f>
        <v>45245</v>
      </c>
      <c r="YP9" s="141">
        <f t="shared" ref="YP9" si="1411">YO9</f>
        <v>45245</v>
      </c>
      <c r="YQ9" s="141">
        <f t="shared" ref="YQ9" si="1412">YQ10</f>
        <v>45246</v>
      </c>
      <c r="YR9" s="141">
        <f t="shared" ref="YR9" si="1413">YQ9</f>
        <v>45246</v>
      </c>
      <c r="YS9" s="141">
        <f t="shared" ref="YS9" si="1414">YS10</f>
        <v>45247</v>
      </c>
      <c r="YT9" s="141">
        <f t="shared" ref="YT9" si="1415">YS9</f>
        <v>45247</v>
      </c>
      <c r="YU9" s="141">
        <f t="shared" ref="YU9" si="1416">YU10</f>
        <v>45248</v>
      </c>
      <c r="YV9" s="141">
        <f t="shared" ref="YV9" si="1417">YU9</f>
        <v>45248</v>
      </c>
      <c r="YW9" s="141">
        <f t="shared" ref="YW9" si="1418">YW10</f>
        <v>45249</v>
      </c>
      <c r="YX9" s="141">
        <f t="shared" ref="YX9" si="1419">YW9</f>
        <v>45249</v>
      </c>
      <c r="YY9" s="141">
        <f t="shared" ref="YY9" si="1420">YY10</f>
        <v>45250</v>
      </c>
      <c r="YZ9" s="141">
        <f t="shared" ref="YZ9" si="1421">YY9</f>
        <v>45250</v>
      </c>
      <c r="ZA9" s="141">
        <f t="shared" ref="ZA9" si="1422">ZA10</f>
        <v>45251</v>
      </c>
      <c r="ZB9" s="141">
        <f t="shared" ref="ZB9" si="1423">ZA9</f>
        <v>45251</v>
      </c>
      <c r="ZC9" s="141">
        <f t="shared" ref="ZC9" si="1424">ZC10</f>
        <v>45252</v>
      </c>
      <c r="ZD9" s="141">
        <f t="shared" ref="ZD9" si="1425">ZC9</f>
        <v>45252</v>
      </c>
      <c r="ZE9" s="141">
        <f t="shared" ref="ZE9" si="1426">ZE10</f>
        <v>45253</v>
      </c>
      <c r="ZF9" s="141">
        <f t="shared" ref="ZF9" si="1427">ZE9</f>
        <v>45253</v>
      </c>
      <c r="ZG9" s="141">
        <f t="shared" ref="ZG9" si="1428">ZG10</f>
        <v>45254</v>
      </c>
      <c r="ZH9" s="141">
        <f t="shared" ref="ZH9" si="1429">ZG9</f>
        <v>45254</v>
      </c>
      <c r="ZI9" s="141">
        <f t="shared" ref="ZI9" si="1430">ZI10</f>
        <v>45255</v>
      </c>
      <c r="ZJ9" s="141">
        <f t="shared" ref="ZJ9" si="1431">ZI9</f>
        <v>45255</v>
      </c>
      <c r="ZK9" s="141">
        <f t="shared" ref="ZK9" si="1432">ZK10</f>
        <v>45256</v>
      </c>
      <c r="ZL9" s="141">
        <f t="shared" ref="ZL9" si="1433">ZK9</f>
        <v>45256</v>
      </c>
      <c r="ZM9" s="141">
        <f t="shared" ref="ZM9" si="1434">ZM10</f>
        <v>45257</v>
      </c>
      <c r="ZN9" s="141">
        <f t="shared" ref="ZN9" si="1435">ZM9</f>
        <v>45257</v>
      </c>
      <c r="ZO9" s="141">
        <f t="shared" ref="ZO9" si="1436">ZO10</f>
        <v>45258</v>
      </c>
      <c r="ZP9" s="141">
        <f t="shared" ref="ZP9" si="1437">ZO9</f>
        <v>45258</v>
      </c>
      <c r="ZQ9" s="141">
        <f t="shared" ref="ZQ9" si="1438">ZQ10</f>
        <v>45259</v>
      </c>
      <c r="ZR9" s="141">
        <f t="shared" ref="ZR9" si="1439">ZQ9</f>
        <v>45259</v>
      </c>
      <c r="ZS9" s="141">
        <f t="shared" ref="ZS9" si="1440">ZS10</f>
        <v>45260</v>
      </c>
      <c r="ZT9" s="141">
        <f t="shared" ref="ZT9" si="1441">ZS9</f>
        <v>45260</v>
      </c>
      <c r="ZU9" s="141">
        <f t="shared" ref="ZU9" si="1442">ZU10</f>
        <v>45261</v>
      </c>
      <c r="ZV9" s="141">
        <f t="shared" ref="ZV9" si="1443">ZU9</f>
        <v>45261</v>
      </c>
      <c r="ZW9" s="141">
        <f t="shared" ref="ZW9" si="1444">ZW10</f>
        <v>45262</v>
      </c>
      <c r="ZX9" s="141">
        <f t="shared" ref="ZX9" si="1445">ZW9</f>
        <v>45262</v>
      </c>
      <c r="ZY9" s="141">
        <f t="shared" ref="ZY9" si="1446">ZY10</f>
        <v>45263</v>
      </c>
      <c r="ZZ9" s="141">
        <f t="shared" ref="ZZ9" si="1447">ZY9</f>
        <v>45263</v>
      </c>
      <c r="AAA9" s="141">
        <f t="shared" ref="AAA9" si="1448">AAA10</f>
        <v>45264</v>
      </c>
      <c r="AAB9" s="141">
        <f t="shared" ref="AAB9" si="1449">AAA9</f>
        <v>45264</v>
      </c>
      <c r="AAC9" s="141">
        <f t="shared" ref="AAC9" si="1450">AAC10</f>
        <v>45265</v>
      </c>
      <c r="AAD9" s="141">
        <f t="shared" ref="AAD9" si="1451">AAC9</f>
        <v>45265</v>
      </c>
      <c r="AAE9" s="141">
        <f t="shared" ref="AAE9" si="1452">AAE10</f>
        <v>45266</v>
      </c>
      <c r="AAF9" s="141">
        <f t="shared" ref="AAF9" si="1453">AAE9</f>
        <v>45266</v>
      </c>
      <c r="AAG9" s="141">
        <f t="shared" ref="AAG9" si="1454">AAG10</f>
        <v>45267</v>
      </c>
      <c r="AAH9" s="141">
        <f t="shared" ref="AAH9" si="1455">AAG9</f>
        <v>45267</v>
      </c>
      <c r="AAI9" s="141">
        <f t="shared" ref="AAI9" si="1456">AAI10</f>
        <v>45268</v>
      </c>
      <c r="AAJ9" s="141">
        <f t="shared" ref="AAJ9" si="1457">AAI9</f>
        <v>45268</v>
      </c>
      <c r="AAK9" s="141">
        <f t="shared" ref="AAK9" si="1458">AAK10</f>
        <v>45269</v>
      </c>
      <c r="AAL9" s="141">
        <f t="shared" ref="AAL9" si="1459">AAK9</f>
        <v>45269</v>
      </c>
      <c r="AAM9" s="141">
        <f t="shared" ref="AAM9" si="1460">AAM10</f>
        <v>45270</v>
      </c>
      <c r="AAN9" s="141">
        <f t="shared" ref="AAN9" si="1461">AAM9</f>
        <v>45270</v>
      </c>
      <c r="AAO9" s="141">
        <f t="shared" ref="AAO9" si="1462">AAO10</f>
        <v>45271</v>
      </c>
      <c r="AAP9" s="141">
        <f t="shared" ref="AAP9" si="1463">AAO9</f>
        <v>45271</v>
      </c>
      <c r="AAQ9" s="141">
        <f t="shared" ref="AAQ9" si="1464">AAQ10</f>
        <v>45272</v>
      </c>
      <c r="AAR9" s="141">
        <f t="shared" ref="AAR9" si="1465">AAQ9</f>
        <v>45272</v>
      </c>
      <c r="AAS9" s="141">
        <f t="shared" ref="AAS9" si="1466">AAS10</f>
        <v>45273</v>
      </c>
      <c r="AAT9" s="141">
        <f t="shared" ref="AAT9" si="1467">AAS9</f>
        <v>45273</v>
      </c>
      <c r="AAU9" s="141">
        <f t="shared" ref="AAU9" si="1468">AAU10</f>
        <v>45274</v>
      </c>
      <c r="AAV9" s="141">
        <f t="shared" ref="AAV9" si="1469">AAU9</f>
        <v>45274</v>
      </c>
      <c r="AAW9" s="141">
        <f t="shared" ref="AAW9" si="1470">AAW10</f>
        <v>45275</v>
      </c>
      <c r="AAX9" s="141">
        <f t="shared" ref="AAX9" si="1471">AAW9</f>
        <v>45275</v>
      </c>
      <c r="AAY9" s="141">
        <f t="shared" ref="AAY9" si="1472">AAY10</f>
        <v>45276</v>
      </c>
      <c r="AAZ9" s="141">
        <f t="shared" ref="AAZ9" si="1473">AAY9</f>
        <v>45276</v>
      </c>
      <c r="ABA9" s="141">
        <f t="shared" ref="ABA9" si="1474">ABA10</f>
        <v>45277</v>
      </c>
      <c r="ABB9" s="141">
        <f t="shared" ref="ABB9" si="1475">ABA9</f>
        <v>45277</v>
      </c>
      <c r="ABC9" s="141">
        <f t="shared" ref="ABC9" si="1476">ABC10</f>
        <v>45278</v>
      </c>
      <c r="ABD9" s="141">
        <f t="shared" ref="ABD9" si="1477">ABC9</f>
        <v>45278</v>
      </c>
      <c r="ABE9" s="141">
        <f t="shared" ref="ABE9" si="1478">ABE10</f>
        <v>45279</v>
      </c>
      <c r="ABF9" s="141">
        <f t="shared" ref="ABF9" si="1479">ABE9</f>
        <v>45279</v>
      </c>
      <c r="ABG9" s="141">
        <f t="shared" ref="ABG9" si="1480">ABG10</f>
        <v>45280</v>
      </c>
      <c r="ABH9" s="141">
        <f t="shared" ref="ABH9" si="1481">ABG9</f>
        <v>45280</v>
      </c>
      <c r="ABI9" s="141">
        <f t="shared" ref="ABI9" si="1482">ABI10</f>
        <v>45281</v>
      </c>
      <c r="ABJ9" s="141">
        <f t="shared" ref="ABJ9" si="1483">ABI9</f>
        <v>45281</v>
      </c>
      <c r="ABK9" s="141">
        <f t="shared" ref="ABK9" si="1484">ABK10</f>
        <v>45282</v>
      </c>
      <c r="ABL9" s="141">
        <f t="shared" ref="ABL9" si="1485">ABK9</f>
        <v>45282</v>
      </c>
      <c r="ABM9" s="141">
        <f t="shared" ref="ABM9" si="1486">ABM10</f>
        <v>45283</v>
      </c>
      <c r="ABN9" s="141">
        <f t="shared" ref="ABN9" si="1487">ABM9</f>
        <v>45283</v>
      </c>
      <c r="ABO9" s="141">
        <f t="shared" ref="ABO9" si="1488">ABO10</f>
        <v>45284</v>
      </c>
      <c r="ABP9" s="141">
        <f t="shared" ref="ABP9" si="1489">ABO9</f>
        <v>45284</v>
      </c>
      <c r="ABQ9" s="141">
        <f t="shared" ref="ABQ9" si="1490">ABQ10</f>
        <v>45285</v>
      </c>
      <c r="ABR9" s="141">
        <f t="shared" ref="ABR9" si="1491">ABQ9</f>
        <v>45285</v>
      </c>
      <c r="ABS9" s="141">
        <f t="shared" ref="ABS9" si="1492">ABS10</f>
        <v>45286</v>
      </c>
      <c r="ABT9" s="141">
        <f t="shared" ref="ABT9" si="1493">ABS9</f>
        <v>45286</v>
      </c>
      <c r="ABU9" s="141">
        <f t="shared" ref="ABU9" si="1494">ABU10</f>
        <v>45287</v>
      </c>
      <c r="ABV9" s="141">
        <f t="shared" ref="ABV9" si="1495">ABU9</f>
        <v>45287</v>
      </c>
      <c r="ABW9" s="141">
        <f t="shared" ref="ABW9" si="1496">ABW10</f>
        <v>45288</v>
      </c>
      <c r="ABX9" s="141">
        <f t="shared" ref="ABX9" si="1497">ABW9</f>
        <v>45288</v>
      </c>
      <c r="ABY9" s="141">
        <f t="shared" ref="ABY9" si="1498">ABY10</f>
        <v>45289</v>
      </c>
      <c r="ABZ9" s="141">
        <f t="shared" ref="ABZ9" si="1499">ABY9</f>
        <v>45289</v>
      </c>
      <c r="ACA9" s="141">
        <f t="shared" ref="ACA9" si="1500">ACA10</f>
        <v>45290</v>
      </c>
      <c r="ACB9" s="141">
        <f t="shared" ref="ACB9" si="1501">ACA9</f>
        <v>45290</v>
      </c>
      <c r="ACC9" s="141">
        <f t="shared" ref="ACC9" si="1502">ACC10</f>
        <v>45291</v>
      </c>
      <c r="ACD9" s="141">
        <f t="shared" ref="ACD9" si="1503">ACC9</f>
        <v>45291</v>
      </c>
      <c r="ACE9" s="141">
        <f t="shared" ref="ACE9" si="1504">ACE10</f>
        <v>45292</v>
      </c>
      <c r="ACF9" s="141">
        <f t="shared" ref="ACF9" si="1505">ACE9</f>
        <v>45292</v>
      </c>
      <c r="ACG9" s="141">
        <f t="shared" ref="ACG9" si="1506">ACG10</f>
        <v>45293</v>
      </c>
      <c r="ACH9" s="141">
        <f t="shared" ref="ACH9" si="1507">ACG9</f>
        <v>45293</v>
      </c>
      <c r="ACI9" s="141">
        <f t="shared" ref="ACI9" si="1508">ACI10</f>
        <v>45294</v>
      </c>
      <c r="ACJ9" s="141">
        <f t="shared" ref="ACJ9" si="1509">ACI9</f>
        <v>45294</v>
      </c>
      <c r="ACK9" s="141">
        <f t="shared" ref="ACK9" si="1510">ACK10</f>
        <v>45295</v>
      </c>
      <c r="ACL9" s="141">
        <f t="shared" ref="ACL9" si="1511">ACK9</f>
        <v>45295</v>
      </c>
      <c r="ACM9" s="141">
        <f t="shared" ref="ACM9" si="1512">ACM10</f>
        <v>45296</v>
      </c>
      <c r="ACN9" s="141">
        <f t="shared" ref="ACN9" si="1513">ACM9</f>
        <v>45296</v>
      </c>
      <c r="ACO9" s="141">
        <f t="shared" ref="ACO9" si="1514">ACO10</f>
        <v>45297</v>
      </c>
      <c r="ACP9" s="141">
        <f t="shared" ref="ACP9" si="1515">ACO9</f>
        <v>45297</v>
      </c>
      <c r="ACQ9" s="141">
        <f t="shared" ref="ACQ9" si="1516">ACQ10</f>
        <v>45298</v>
      </c>
      <c r="ACR9" s="141">
        <f t="shared" si="763"/>
        <v>45298</v>
      </c>
      <c r="ADJ9" s="13"/>
      <c r="ADK9" s="142"/>
      <c r="ADL9" s="101"/>
      <c r="ADM9" s="101"/>
      <c r="ADN9" s="101"/>
      <c r="ADO9" s="101"/>
      <c r="ADP9" s="101"/>
      <c r="ADQ9" s="101"/>
      <c r="ADR9" s="101"/>
      <c r="ADS9" s="101"/>
      <c r="ADT9" s="101"/>
      <c r="ADU9" s="101"/>
      <c r="ADV9" s="101"/>
      <c r="ADW9" s="101"/>
      <c r="ADX9" s="101"/>
      <c r="ADY9" s="101"/>
      <c r="ADZ9" s="101"/>
      <c r="AEA9" s="101"/>
      <c r="AEB9" s="101"/>
      <c r="AED9" s="142"/>
      <c r="AEE9" s="142"/>
      <c r="AEF9" s="101"/>
      <c r="AEG9" s="101"/>
      <c r="AEH9" s="101"/>
      <c r="AEI9" s="101"/>
      <c r="AEJ9" s="101"/>
      <c r="AEK9" s="101"/>
      <c r="AEL9" s="101"/>
      <c r="AEM9" s="101"/>
      <c r="AEN9" s="101"/>
      <c r="AEX9" s="142"/>
      <c r="AEY9" s="142"/>
      <c r="AEZ9" s="101"/>
      <c r="AFA9" s="101"/>
      <c r="AFB9" s="101"/>
      <c r="AFC9" s="101"/>
      <c r="AFD9" s="101"/>
      <c r="AFE9" s="101"/>
      <c r="AFF9" s="101"/>
      <c r="AFG9" s="101"/>
      <c r="AFH9" s="101"/>
      <c r="AFR9" s="142"/>
      <c r="AFS9" s="142"/>
      <c r="AFT9" s="101"/>
      <c r="AFU9" s="101"/>
      <c r="AFV9" s="101"/>
      <c r="AFW9" s="101"/>
      <c r="AFX9" s="101"/>
      <c r="AFY9" s="101"/>
      <c r="AFZ9" s="101"/>
      <c r="AGA9" s="101"/>
      <c r="AGB9" s="101"/>
      <c r="AGL9" s="142"/>
      <c r="AGM9" s="142"/>
      <c r="AGN9" s="101"/>
      <c r="AGO9" s="101"/>
      <c r="AGP9" s="101"/>
      <c r="AGQ9" s="101"/>
      <c r="AGR9" s="101"/>
      <c r="AGS9" s="101"/>
      <c r="AGT9" s="101"/>
      <c r="AGU9" s="101"/>
      <c r="AGV9" s="101"/>
      <c r="AHF9" s="142"/>
      <c r="AHG9" s="142"/>
      <c r="AHH9" s="101"/>
      <c r="AHI9" s="101"/>
      <c r="AHJ9" s="101"/>
      <c r="AHK9" s="101"/>
      <c r="AHL9" s="101"/>
      <c r="AHM9" s="101"/>
      <c r="AHN9" s="101"/>
      <c r="AHO9" s="101"/>
      <c r="AHP9" s="101"/>
      <c r="AHZ9" s="142"/>
      <c r="AIA9" s="142"/>
      <c r="AIB9" s="101"/>
      <c r="AIC9" s="101"/>
      <c r="AID9" s="101"/>
      <c r="AIE9" s="101"/>
      <c r="AIF9" s="101"/>
      <c r="AIG9" s="101"/>
      <c r="AIH9" s="101"/>
      <c r="AII9" s="101"/>
      <c r="AIJ9" s="101"/>
      <c r="AIT9" s="142"/>
      <c r="AIU9" s="142"/>
      <c r="AIV9" s="101"/>
      <c r="AIW9" s="101"/>
      <c r="AIX9" s="101"/>
      <c r="AIY9" s="101"/>
      <c r="AIZ9" s="101"/>
      <c r="AJA9" s="101"/>
      <c r="AJB9" s="101"/>
      <c r="AJC9" s="101"/>
      <c r="AJD9" s="101"/>
      <c r="AJN9" s="142"/>
      <c r="AJO9" s="142"/>
      <c r="AJP9" s="101"/>
      <c r="AJQ9" s="101"/>
      <c r="AJR9" s="101"/>
      <c r="AJS9" s="101"/>
      <c r="AJT9" s="101"/>
      <c r="AJU9" s="101"/>
      <c r="AJV9" s="101"/>
      <c r="AJW9" s="101"/>
      <c r="AJX9" s="101"/>
      <c r="AKH9" s="142"/>
      <c r="AKI9" s="142"/>
      <c r="AKJ9" s="101"/>
      <c r="AKK9" s="101"/>
      <c r="AKL9" s="101"/>
      <c r="AKM9" s="101"/>
      <c r="AKN9" s="101"/>
      <c r="AKO9" s="101"/>
      <c r="AKP9" s="101"/>
      <c r="AKQ9" s="101"/>
      <c r="AKR9" s="101"/>
      <c r="ALB9" s="142"/>
      <c r="ALC9" s="142"/>
      <c r="ALD9" s="101"/>
      <c r="ALE9" s="101"/>
      <c r="ALF9" s="101"/>
      <c r="ALG9" s="101"/>
      <c r="ALH9" s="101"/>
      <c r="ALI9" s="101"/>
      <c r="ALJ9" s="101"/>
      <c r="ALK9" s="101"/>
      <c r="ALL9" s="101"/>
      <c r="ALV9" s="142"/>
      <c r="ALW9" s="142"/>
      <c r="ALX9" s="101"/>
      <c r="ALY9" s="101"/>
      <c r="ALZ9" s="101"/>
      <c r="AMA9" s="101"/>
      <c r="AMB9" s="101"/>
      <c r="AMC9" s="101"/>
      <c r="AMD9" s="101"/>
      <c r="AME9" s="101"/>
      <c r="AMF9" s="101"/>
    </row>
    <row r="10" spans="2:1032" ht="43.15" customHeight="1" x14ac:dyDescent="0.25">
      <c r="B10" s="32" t="s">
        <v>0</v>
      </c>
      <c r="C10" s="32" t="s">
        <v>49</v>
      </c>
      <c r="D10" s="36" t="s">
        <v>50</v>
      </c>
      <c r="E10" s="36" t="s">
        <v>51</v>
      </c>
      <c r="F10" s="32" t="s">
        <v>52</v>
      </c>
      <c r="G10" s="32" t="s">
        <v>17</v>
      </c>
      <c r="H10" s="36" t="s">
        <v>141</v>
      </c>
      <c r="I10" s="36"/>
      <c r="J10" s="36"/>
      <c r="K10" s="36"/>
      <c r="L10" s="36"/>
      <c r="M10" s="36"/>
      <c r="N10" s="36"/>
      <c r="O10" s="36"/>
      <c r="P10" s="36" t="s">
        <v>142</v>
      </c>
      <c r="Q10" s="173">
        <f>IF(WEEKDAY(D6,2)=1,D6,D6-WEEKDAY(D6,2)+1)</f>
        <v>44921</v>
      </c>
      <c r="R10" s="173"/>
      <c r="S10" s="173">
        <f>Q10+1</f>
        <v>44922</v>
      </c>
      <c r="T10" s="173"/>
      <c r="U10" s="173">
        <f>S10+1</f>
        <v>44923</v>
      </c>
      <c r="V10" s="173"/>
      <c r="W10" s="173">
        <f t="shared" ref="W10" si="1517">U10+1</f>
        <v>44924</v>
      </c>
      <c r="X10" s="173"/>
      <c r="Y10" s="173">
        <f t="shared" ref="Y10" si="1518">W10+1</f>
        <v>44925</v>
      </c>
      <c r="Z10" s="173"/>
      <c r="AA10" s="173">
        <f t="shared" ref="AA10" si="1519">Y10+1</f>
        <v>44926</v>
      </c>
      <c r="AB10" s="173"/>
      <c r="AC10" s="173">
        <f t="shared" ref="AC10" si="1520">AA10+1</f>
        <v>44927</v>
      </c>
      <c r="AD10" s="173"/>
      <c r="AE10" s="173">
        <f t="shared" ref="AE10" si="1521">AC10+1</f>
        <v>44928</v>
      </c>
      <c r="AF10" s="173"/>
      <c r="AG10" s="173">
        <f t="shared" ref="AG10" si="1522">AE10+1</f>
        <v>44929</v>
      </c>
      <c r="AH10" s="173"/>
      <c r="AI10" s="173">
        <f t="shared" ref="AI10" si="1523">AG10+1</f>
        <v>44930</v>
      </c>
      <c r="AJ10" s="173"/>
      <c r="AK10" s="173">
        <f t="shared" ref="AK10" si="1524">AI10+1</f>
        <v>44931</v>
      </c>
      <c r="AL10" s="173"/>
      <c r="AM10" s="173">
        <f t="shared" ref="AM10" si="1525">AK10+1</f>
        <v>44932</v>
      </c>
      <c r="AN10" s="173"/>
      <c r="AO10" s="173">
        <f t="shared" ref="AO10" si="1526">AM10+1</f>
        <v>44933</v>
      </c>
      <c r="AP10" s="173"/>
      <c r="AQ10" s="173">
        <f t="shared" ref="AQ10" si="1527">AO10+1</f>
        <v>44934</v>
      </c>
      <c r="AR10" s="173"/>
      <c r="AS10" s="173">
        <f t="shared" ref="AS10" si="1528">AQ10+1</f>
        <v>44935</v>
      </c>
      <c r="AT10" s="173"/>
      <c r="AU10" s="173">
        <f t="shared" ref="AU10" si="1529">AS10+1</f>
        <v>44936</v>
      </c>
      <c r="AV10" s="173"/>
      <c r="AW10" s="173">
        <f t="shared" ref="AW10" si="1530">AU10+1</f>
        <v>44937</v>
      </c>
      <c r="AX10" s="173"/>
      <c r="AY10" s="173">
        <f t="shared" ref="AY10" si="1531">AW10+1</f>
        <v>44938</v>
      </c>
      <c r="AZ10" s="173"/>
      <c r="BA10" s="173">
        <f t="shared" ref="BA10" si="1532">AY10+1</f>
        <v>44939</v>
      </c>
      <c r="BB10" s="173"/>
      <c r="BC10" s="173">
        <f t="shared" ref="BC10" si="1533">BA10+1</f>
        <v>44940</v>
      </c>
      <c r="BD10" s="173"/>
      <c r="BE10" s="173">
        <f t="shared" ref="BE10" si="1534">BC10+1</f>
        <v>44941</v>
      </c>
      <c r="BF10" s="173"/>
      <c r="BG10" s="173">
        <f t="shared" ref="BG10" si="1535">BE10+1</f>
        <v>44942</v>
      </c>
      <c r="BH10" s="173"/>
      <c r="BI10" s="173">
        <f t="shared" ref="BI10" si="1536">BG10+1</f>
        <v>44943</v>
      </c>
      <c r="BJ10" s="173"/>
      <c r="BK10" s="173">
        <f t="shared" ref="BK10" si="1537">BI10+1</f>
        <v>44944</v>
      </c>
      <c r="BL10" s="173"/>
      <c r="BM10" s="173">
        <f t="shared" ref="BM10" si="1538">BK10+1</f>
        <v>44945</v>
      </c>
      <c r="BN10" s="173"/>
      <c r="BO10" s="173">
        <f t="shared" ref="BO10" si="1539">BM10+1</f>
        <v>44946</v>
      </c>
      <c r="BP10" s="173"/>
      <c r="BQ10" s="173">
        <f t="shared" ref="BQ10" si="1540">BO10+1</f>
        <v>44947</v>
      </c>
      <c r="BR10" s="173"/>
      <c r="BS10" s="173">
        <f t="shared" ref="BS10" si="1541">BQ10+1</f>
        <v>44948</v>
      </c>
      <c r="BT10" s="173"/>
      <c r="BU10" s="173">
        <f t="shared" ref="BU10" si="1542">BS10+1</f>
        <v>44949</v>
      </c>
      <c r="BV10" s="173"/>
      <c r="BW10" s="173">
        <f t="shared" ref="BW10" si="1543">BU10+1</f>
        <v>44950</v>
      </c>
      <c r="BX10" s="173"/>
      <c r="BY10" s="173">
        <f t="shared" ref="BY10" si="1544">BW10+1</f>
        <v>44951</v>
      </c>
      <c r="BZ10" s="173"/>
      <c r="CA10" s="173">
        <f t="shared" ref="CA10" si="1545">BY10+1</f>
        <v>44952</v>
      </c>
      <c r="CB10" s="173"/>
      <c r="CC10" s="173">
        <f t="shared" ref="CC10" si="1546">CA10+1</f>
        <v>44953</v>
      </c>
      <c r="CD10" s="173"/>
      <c r="CE10" s="173">
        <f t="shared" ref="CE10" si="1547">CC10+1</f>
        <v>44954</v>
      </c>
      <c r="CF10" s="173"/>
      <c r="CG10" s="173">
        <f t="shared" ref="CG10" si="1548">CE10+1</f>
        <v>44955</v>
      </c>
      <c r="CH10" s="173"/>
      <c r="CI10" s="173">
        <f t="shared" ref="CI10" si="1549">CG10+1</f>
        <v>44956</v>
      </c>
      <c r="CJ10" s="173"/>
      <c r="CK10" s="173">
        <f t="shared" ref="CK10" si="1550">CI10+1</f>
        <v>44957</v>
      </c>
      <c r="CL10" s="173"/>
      <c r="CM10" s="173">
        <f t="shared" ref="CM10" si="1551">CK10+1</f>
        <v>44958</v>
      </c>
      <c r="CN10" s="173"/>
      <c r="CO10" s="173">
        <f t="shared" ref="CO10" si="1552">CM10+1</f>
        <v>44959</v>
      </c>
      <c r="CP10" s="173"/>
      <c r="CQ10" s="173">
        <f t="shared" ref="CQ10" si="1553">CO10+1</f>
        <v>44960</v>
      </c>
      <c r="CR10" s="173"/>
      <c r="CS10" s="173">
        <f t="shared" ref="CS10" si="1554">CQ10+1</f>
        <v>44961</v>
      </c>
      <c r="CT10" s="173"/>
      <c r="CU10" s="173">
        <f t="shared" ref="CU10" si="1555">CS10+1</f>
        <v>44962</v>
      </c>
      <c r="CV10" s="173"/>
      <c r="CW10" s="173">
        <f t="shared" ref="CW10" si="1556">CU10+1</f>
        <v>44963</v>
      </c>
      <c r="CX10" s="173"/>
      <c r="CY10" s="173">
        <f t="shared" ref="CY10" si="1557">CW10+1</f>
        <v>44964</v>
      </c>
      <c r="CZ10" s="173"/>
      <c r="DA10" s="173">
        <f t="shared" ref="DA10" si="1558">CY10+1</f>
        <v>44965</v>
      </c>
      <c r="DB10" s="173"/>
      <c r="DC10" s="173">
        <f t="shared" ref="DC10" si="1559">DA10+1</f>
        <v>44966</v>
      </c>
      <c r="DD10" s="173"/>
      <c r="DE10" s="173">
        <f t="shared" ref="DE10" si="1560">DC10+1</f>
        <v>44967</v>
      </c>
      <c r="DF10" s="173"/>
      <c r="DG10" s="173">
        <f t="shared" ref="DG10" si="1561">DE10+1</f>
        <v>44968</v>
      </c>
      <c r="DH10" s="173"/>
      <c r="DI10" s="173">
        <f t="shared" ref="DI10" si="1562">DG10+1</f>
        <v>44969</v>
      </c>
      <c r="DJ10" s="173"/>
      <c r="DK10" s="173">
        <f t="shared" ref="DK10" si="1563">DI10+1</f>
        <v>44970</v>
      </c>
      <c r="DL10" s="173"/>
      <c r="DM10" s="173">
        <f t="shared" ref="DM10" si="1564">DK10+1</f>
        <v>44971</v>
      </c>
      <c r="DN10" s="173"/>
      <c r="DO10" s="173">
        <f t="shared" ref="DO10" si="1565">DM10+1</f>
        <v>44972</v>
      </c>
      <c r="DP10" s="173"/>
      <c r="DQ10" s="173">
        <f t="shared" ref="DQ10" si="1566">DO10+1</f>
        <v>44973</v>
      </c>
      <c r="DR10" s="173"/>
      <c r="DS10" s="173">
        <f t="shared" ref="DS10" si="1567">DQ10+1</f>
        <v>44974</v>
      </c>
      <c r="DT10" s="173"/>
      <c r="DU10" s="173">
        <f t="shared" ref="DU10" si="1568">DS10+1</f>
        <v>44975</v>
      </c>
      <c r="DV10" s="173"/>
      <c r="DW10" s="173">
        <f t="shared" ref="DW10" si="1569">DU10+1</f>
        <v>44976</v>
      </c>
      <c r="DX10" s="173"/>
      <c r="DY10" s="173">
        <f t="shared" ref="DY10" si="1570">DW10+1</f>
        <v>44977</v>
      </c>
      <c r="DZ10" s="173"/>
      <c r="EA10" s="173">
        <f t="shared" ref="EA10" si="1571">DY10+1</f>
        <v>44978</v>
      </c>
      <c r="EB10" s="173"/>
      <c r="EC10" s="173">
        <f t="shared" ref="EC10" si="1572">EA10+1</f>
        <v>44979</v>
      </c>
      <c r="ED10" s="173"/>
      <c r="EE10" s="173">
        <f t="shared" ref="EE10" si="1573">EC10+1</f>
        <v>44980</v>
      </c>
      <c r="EF10" s="173"/>
      <c r="EG10" s="173">
        <f t="shared" ref="EG10" si="1574">EE10+1</f>
        <v>44981</v>
      </c>
      <c r="EH10" s="173"/>
      <c r="EI10" s="173">
        <f t="shared" ref="EI10" si="1575">EG10+1</f>
        <v>44982</v>
      </c>
      <c r="EJ10" s="173"/>
      <c r="EK10" s="173">
        <f t="shared" ref="EK10" si="1576">EI10+1</f>
        <v>44983</v>
      </c>
      <c r="EL10" s="173"/>
      <c r="EM10" s="173">
        <f t="shared" ref="EM10" si="1577">EK10+1</f>
        <v>44984</v>
      </c>
      <c r="EN10" s="173"/>
      <c r="EO10" s="173">
        <f t="shared" ref="EO10" si="1578">EM10+1</f>
        <v>44985</v>
      </c>
      <c r="EP10" s="173"/>
      <c r="EQ10" s="173">
        <f t="shared" ref="EQ10" si="1579">EO10+1</f>
        <v>44986</v>
      </c>
      <c r="ER10" s="173"/>
      <c r="ES10" s="173">
        <f t="shared" ref="ES10" si="1580">EQ10+1</f>
        <v>44987</v>
      </c>
      <c r="ET10" s="173"/>
      <c r="EU10" s="173">
        <f t="shared" ref="EU10" si="1581">ES10+1</f>
        <v>44988</v>
      </c>
      <c r="EV10" s="173"/>
      <c r="EW10" s="173">
        <f t="shared" ref="EW10" si="1582">EU10+1</f>
        <v>44989</v>
      </c>
      <c r="EX10" s="173"/>
      <c r="EY10" s="173">
        <f t="shared" ref="EY10" si="1583">EW10+1</f>
        <v>44990</v>
      </c>
      <c r="EZ10" s="173"/>
      <c r="FA10" s="173">
        <f t="shared" ref="FA10" si="1584">EY10+1</f>
        <v>44991</v>
      </c>
      <c r="FB10" s="173"/>
      <c r="FC10" s="173">
        <f t="shared" ref="FC10" si="1585">FA10+1</f>
        <v>44992</v>
      </c>
      <c r="FD10" s="173"/>
      <c r="FE10" s="173">
        <f t="shared" ref="FE10" si="1586">FC10+1</f>
        <v>44993</v>
      </c>
      <c r="FF10" s="173"/>
      <c r="FG10" s="173">
        <f t="shared" ref="FG10" si="1587">FE10+1</f>
        <v>44994</v>
      </c>
      <c r="FH10" s="173"/>
      <c r="FI10" s="173">
        <f t="shared" ref="FI10" si="1588">FG10+1</f>
        <v>44995</v>
      </c>
      <c r="FJ10" s="173"/>
      <c r="FK10" s="173">
        <f t="shared" ref="FK10" si="1589">FI10+1</f>
        <v>44996</v>
      </c>
      <c r="FL10" s="173"/>
      <c r="FM10" s="173">
        <f t="shared" ref="FM10" si="1590">FK10+1</f>
        <v>44997</v>
      </c>
      <c r="FN10" s="173"/>
      <c r="FO10" s="173">
        <f t="shared" ref="FO10" si="1591">FM10+1</f>
        <v>44998</v>
      </c>
      <c r="FP10" s="173"/>
      <c r="FQ10" s="173">
        <f t="shared" ref="FQ10" si="1592">FO10+1</f>
        <v>44999</v>
      </c>
      <c r="FR10" s="173"/>
      <c r="FS10" s="173">
        <f t="shared" ref="FS10" si="1593">FQ10+1</f>
        <v>45000</v>
      </c>
      <c r="FT10" s="173"/>
      <c r="FU10" s="173">
        <f t="shared" ref="FU10" si="1594">FS10+1</f>
        <v>45001</v>
      </c>
      <c r="FV10" s="173"/>
      <c r="FW10" s="173">
        <f t="shared" ref="FW10" si="1595">FU10+1</f>
        <v>45002</v>
      </c>
      <c r="FX10" s="173"/>
      <c r="FY10" s="173">
        <f t="shared" ref="FY10" si="1596">FW10+1</f>
        <v>45003</v>
      </c>
      <c r="FZ10" s="173"/>
      <c r="GA10" s="173">
        <f t="shared" ref="GA10" si="1597">FY10+1</f>
        <v>45004</v>
      </c>
      <c r="GB10" s="173"/>
      <c r="GC10" s="173">
        <f t="shared" ref="GC10" si="1598">GA10+1</f>
        <v>45005</v>
      </c>
      <c r="GD10" s="173"/>
      <c r="GE10" s="173">
        <f t="shared" ref="GE10" si="1599">GC10+1</f>
        <v>45006</v>
      </c>
      <c r="GF10" s="173"/>
      <c r="GG10" s="173">
        <f t="shared" ref="GG10" si="1600">GE10+1</f>
        <v>45007</v>
      </c>
      <c r="GH10" s="173"/>
      <c r="GI10" s="173">
        <f t="shared" ref="GI10" si="1601">GG10+1</f>
        <v>45008</v>
      </c>
      <c r="GJ10" s="173"/>
      <c r="GK10" s="173">
        <f t="shared" ref="GK10" si="1602">GI10+1</f>
        <v>45009</v>
      </c>
      <c r="GL10" s="173"/>
      <c r="GM10" s="173">
        <f t="shared" ref="GM10" si="1603">GK10+1</f>
        <v>45010</v>
      </c>
      <c r="GN10" s="173"/>
      <c r="GO10" s="173">
        <f t="shared" ref="GO10" si="1604">GM10+1</f>
        <v>45011</v>
      </c>
      <c r="GP10" s="173"/>
      <c r="GQ10" s="173">
        <f t="shared" ref="GQ10" si="1605">GO10+1</f>
        <v>45012</v>
      </c>
      <c r="GR10" s="173"/>
      <c r="GS10" s="173">
        <f t="shared" ref="GS10" si="1606">GQ10+1</f>
        <v>45013</v>
      </c>
      <c r="GT10" s="173"/>
      <c r="GU10" s="173">
        <f t="shared" ref="GU10" si="1607">GS10+1</f>
        <v>45014</v>
      </c>
      <c r="GV10" s="173"/>
      <c r="GW10" s="173">
        <f t="shared" ref="GW10" si="1608">GU10+1</f>
        <v>45015</v>
      </c>
      <c r="GX10" s="173"/>
      <c r="GY10" s="173">
        <f t="shared" ref="GY10" si="1609">GW10+1</f>
        <v>45016</v>
      </c>
      <c r="GZ10" s="173"/>
      <c r="HA10" s="173">
        <f t="shared" ref="HA10" si="1610">GY10+1</f>
        <v>45017</v>
      </c>
      <c r="HB10" s="173"/>
      <c r="HC10" s="173">
        <f t="shared" ref="HC10" si="1611">HA10+1</f>
        <v>45018</v>
      </c>
      <c r="HD10" s="173"/>
      <c r="HE10" s="173">
        <f t="shared" ref="HE10" si="1612">HC10+1</f>
        <v>45019</v>
      </c>
      <c r="HF10" s="173"/>
      <c r="HG10" s="173">
        <f t="shared" ref="HG10" si="1613">HE10+1</f>
        <v>45020</v>
      </c>
      <c r="HH10" s="173"/>
      <c r="HI10" s="173">
        <f t="shared" ref="HI10" si="1614">HG10+1</f>
        <v>45021</v>
      </c>
      <c r="HJ10" s="173"/>
      <c r="HK10" s="173">
        <f t="shared" ref="HK10" si="1615">HI10+1</f>
        <v>45022</v>
      </c>
      <c r="HL10" s="173"/>
      <c r="HM10" s="173">
        <f t="shared" ref="HM10" si="1616">HK10+1</f>
        <v>45023</v>
      </c>
      <c r="HN10" s="173"/>
      <c r="HO10" s="173">
        <f t="shared" ref="HO10" si="1617">HM10+1</f>
        <v>45024</v>
      </c>
      <c r="HP10" s="173"/>
      <c r="HQ10" s="173">
        <f t="shared" ref="HQ10" si="1618">HO10+1</f>
        <v>45025</v>
      </c>
      <c r="HR10" s="173"/>
      <c r="HS10" s="173">
        <f t="shared" ref="HS10" si="1619">HQ10+1</f>
        <v>45026</v>
      </c>
      <c r="HT10" s="173"/>
      <c r="HU10" s="173">
        <f t="shared" ref="HU10" si="1620">HS10+1</f>
        <v>45027</v>
      </c>
      <c r="HV10" s="173"/>
      <c r="HW10" s="173">
        <f t="shared" ref="HW10" si="1621">HU10+1</f>
        <v>45028</v>
      </c>
      <c r="HX10" s="173"/>
      <c r="HY10" s="173">
        <f t="shared" ref="HY10" si="1622">HW10+1</f>
        <v>45029</v>
      </c>
      <c r="HZ10" s="173"/>
      <c r="IA10" s="173">
        <f t="shared" ref="IA10" si="1623">HY10+1</f>
        <v>45030</v>
      </c>
      <c r="IB10" s="173"/>
      <c r="IC10" s="173">
        <f t="shared" ref="IC10" si="1624">IA10+1</f>
        <v>45031</v>
      </c>
      <c r="ID10" s="173"/>
      <c r="IE10" s="173">
        <f t="shared" ref="IE10" si="1625">IC10+1</f>
        <v>45032</v>
      </c>
      <c r="IF10" s="173"/>
      <c r="IG10" s="173">
        <f t="shared" ref="IG10" si="1626">IE10+1</f>
        <v>45033</v>
      </c>
      <c r="IH10" s="173"/>
      <c r="II10" s="173">
        <f t="shared" ref="II10" si="1627">IG10+1</f>
        <v>45034</v>
      </c>
      <c r="IJ10" s="173"/>
      <c r="IK10" s="173">
        <f t="shared" ref="IK10" si="1628">II10+1</f>
        <v>45035</v>
      </c>
      <c r="IL10" s="173"/>
      <c r="IM10" s="173">
        <f t="shared" ref="IM10" si="1629">IK10+1</f>
        <v>45036</v>
      </c>
      <c r="IN10" s="173"/>
      <c r="IO10" s="173">
        <f t="shared" ref="IO10" si="1630">IM10+1</f>
        <v>45037</v>
      </c>
      <c r="IP10" s="173"/>
      <c r="IQ10" s="173">
        <f t="shared" ref="IQ10" si="1631">IO10+1</f>
        <v>45038</v>
      </c>
      <c r="IR10" s="173"/>
      <c r="IS10" s="173">
        <f t="shared" ref="IS10" si="1632">IQ10+1</f>
        <v>45039</v>
      </c>
      <c r="IT10" s="173"/>
      <c r="IU10" s="173">
        <f t="shared" ref="IU10" si="1633">IS10+1</f>
        <v>45040</v>
      </c>
      <c r="IV10" s="173"/>
      <c r="IW10" s="173">
        <f t="shared" ref="IW10" si="1634">IU10+1</f>
        <v>45041</v>
      </c>
      <c r="IX10" s="173"/>
      <c r="IY10" s="173">
        <f t="shared" ref="IY10" si="1635">IW10+1</f>
        <v>45042</v>
      </c>
      <c r="IZ10" s="173"/>
      <c r="JA10" s="173">
        <f t="shared" ref="JA10" si="1636">IY10+1</f>
        <v>45043</v>
      </c>
      <c r="JB10" s="173"/>
      <c r="JC10" s="173">
        <f t="shared" ref="JC10" si="1637">JA10+1</f>
        <v>45044</v>
      </c>
      <c r="JD10" s="173"/>
      <c r="JE10" s="173">
        <f t="shared" ref="JE10" si="1638">JC10+1</f>
        <v>45045</v>
      </c>
      <c r="JF10" s="173"/>
      <c r="JG10" s="173">
        <f t="shared" ref="JG10" si="1639">JE10+1</f>
        <v>45046</v>
      </c>
      <c r="JH10" s="173"/>
      <c r="JI10" s="173">
        <f t="shared" ref="JI10" si="1640">JG10+1</f>
        <v>45047</v>
      </c>
      <c r="JJ10" s="173"/>
      <c r="JK10" s="173">
        <f t="shared" ref="JK10" si="1641">JI10+1</f>
        <v>45048</v>
      </c>
      <c r="JL10" s="173"/>
      <c r="JM10" s="173">
        <f t="shared" ref="JM10" si="1642">JK10+1</f>
        <v>45049</v>
      </c>
      <c r="JN10" s="173"/>
      <c r="JO10" s="173">
        <f t="shared" ref="JO10" si="1643">JM10+1</f>
        <v>45050</v>
      </c>
      <c r="JP10" s="173"/>
      <c r="JQ10" s="173">
        <f t="shared" ref="JQ10" si="1644">JO10+1</f>
        <v>45051</v>
      </c>
      <c r="JR10" s="173"/>
      <c r="JS10" s="173">
        <f t="shared" ref="JS10" si="1645">JQ10+1</f>
        <v>45052</v>
      </c>
      <c r="JT10" s="173"/>
      <c r="JU10" s="173">
        <f t="shared" ref="JU10" si="1646">JS10+1</f>
        <v>45053</v>
      </c>
      <c r="JV10" s="173"/>
      <c r="JW10" s="173">
        <f t="shared" ref="JW10" si="1647">JU10+1</f>
        <v>45054</v>
      </c>
      <c r="JX10" s="173"/>
      <c r="JY10" s="173">
        <f t="shared" ref="JY10" si="1648">JW10+1</f>
        <v>45055</v>
      </c>
      <c r="JZ10" s="173"/>
      <c r="KA10" s="173">
        <f t="shared" ref="KA10" si="1649">JY10+1</f>
        <v>45056</v>
      </c>
      <c r="KB10" s="173"/>
      <c r="KC10" s="173">
        <f t="shared" ref="KC10" si="1650">KA10+1</f>
        <v>45057</v>
      </c>
      <c r="KD10" s="173"/>
      <c r="KE10" s="173">
        <f t="shared" ref="KE10" si="1651">KC10+1</f>
        <v>45058</v>
      </c>
      <c r="KF10" s="173"/>
      <c r="KG10" s="173">
        <f t="shared" ref="KG10" si="1652">KE10+1</f>
        <v>45059</v>
      </c>
      <c r="KH10" s="173"/>
      <c r="KI10" s="173">
        <f t="shared" ref="KI10" si="1653">KG10+1</f>
        <v>45060</v>
      </c>
      <c r="KJ10" s="173"/>
      <c r="KK10" s="173">
        <f t="shared" ref="KK10" si="1654">KI10+1</f>
        <v>45061</v>
      </c>
      <c r="KL10" s="173"/>
      <c r="KM10" s="173">
        <f t="shared" ref="KM10" si="1655">KK10+1</f>
        <v>45062</v>
      </c>
      <c r="KN10" s="173"/>
      <c r="KO10" s="173">
        <f t="shared" ref="KO10" si="1656">KM10+1</f>
        <v>45063</v>
      </c>
      <c r="KP10" s="173"/>
      <c r="KQ10" s="173">
        <f t="shared" ref="KQ10" si="1657">KO10+1</f>
        <v>45064</v>
      </c>
      <c r="KR10" s="173"/>
      <c r="KS10" s="173">
        <f t="shared" ref="KS10" si="1658">KQ10+1</f>
        <v>45065</v>
      </c>
      <c r="KT10" s="173"/>
      <c r="KU10" s="173">
        <f t="shared" ref="KU10" si="1659">KS10+1</f>
        <v>45066</v>
      </c>
      <c r="KV10" s="173"/>
      <c r="KW10" s="173">
        <f t="shared" ref="KW10" si="1660">KU10+1</f>
        <v>45067</v>
      </c>
      <c r="KX10" s="173"/>
      <c r="KY10" s="173">
        <f t="shared" ref="KY10" si="1661">KW10+1</f>
        <v>45068</v>
      </c>
      <c r="KZ10" s="173"/>
      <c r="LA10" s="173">
        <f t="shared" ref="LA10" si="1662">KY10+1</f>
        <v>45069</v>
      </c>
      <c r="LB10" s="173"/>
      <c r="LC10" s="173">
        <f t="shared" ref="LC10" si="1663">LA10+1</f>
        <v>45070</v>
      </c>
      <c r="LD10" s="173"/>
      <c r="LE10" s="173">
        <f t="shared" ref="LE10" si="1664">LC10+1</f>
        <v>45071</v>
      </c>
      <c r="LF10" s="173"/>
      <c r="LG10" s="173">
        <f t="shared" ref="LG10" si="1665">LE10+1</f>
        <v>45072</v>
      </c>
      <c r="LH10" s="173"/>
      <c r="LI10" s="173">
        <f t="shared" ref="LI10" si="1666">LG10+1</f>
        <v>45073</v>
      </c>
      <c r="LJ10" s="173"/>
      <c r="LK10" s="173">
        <f t="shared" ref="LK10" si="1667">LI10+1</f>
        <v>45074</v>
      </c>
      <c r="LL10" s="173"/>
      <c r="LM10" s="173">
        <f t="shared" ref="LM10" si="1668">LK10+1</f>
        <v>45075</v>
      </c>
      <c r="LN10" s="173"/>
      <c r="LO10" s="173">
        <f t="shared" ref="LO10" si="1669">LM10+1</f>
        <v>45076</v>
      </c>
      <c r="LP10" s="173"/>
      <c r="LQ10" s="173">
        <f t="shared" ref="LQ10" si="1670">LO10+1</f>
        <v>45077</v>
      </c>
      <c r="LR10" s="173"/>
      <c r="LS10" s="173">
        <f t="shared" ref="LS10" si="1671">LQ10+1</f>
        <v>45078</v>
      </c>
      <c r="LT10" s="173"/>
      <c r="LU10" s="173">
        <f t="shared" ref="LU10" si="1672">LS10+1</f>
        <v>45079</v>
      </c>
      <c r="LV10" s="173"/>
      <c r="LW10" s="173">
        <f t="shared" ref="LW10" si="1673">LU10+1</f>
        <v>45080</v>
      </c>
      <c r="LX10" s="173"/>
      <c r="LY10" s="173">
        <f t="shared" ref="LY10" si="1674">LW10+1</f>
        <v>45081</v>
      </c>
      <c r="LZ10" s="173"/>
      <c r="MA10" s="173">
        <f t="shared" ref="MA10" si="1675">LY10+1</f>
        <v>45082</v>
      </c>
      <c r="MB10" s="173"/>
      <c r="MC10" s="173">
        <f t="shared" ref="MC10" si="1676">MA10+1</f>
        <v>45083</v>
      </c>
      <c r="MD10" s="173"/>
      <c r="ME10" s="173">
        <f t="shared" ref="ME10" si="1677">MC10+1</f>
        <v>45084</v>
      </c>
      <c r="MF10" s="173"/>
      <c r="MG10" s="173">
        <f t="shared" ref="MG10" si="1678">ME10+1</f>
        <v>45085</v>
      </c>
      <c r="MH10" s="173"/>
      <c r="MI10" s="173">
        <f t="shared" ref="MI10" si="1679">MG10+1</f>
        <v>45086</v>
      </c>
      <c r="MJ10" s="173"/>
      <c r="MK10" s="173">
        <f t="shared" ref="MK10" si="1680">MI10+1</f>
        <v>45087</v>
      </c>
      <c r="ML10" s="173"/>
      <c r="MM10" s="173">
        <f t="shared" ref="MM10" si="1681">MK10+1</f>
        <v>45088</v>
      </c>
      <c r="MN10" s="173"/>
      <c r="MO10" s="173">
        <f t="shared" ref="MO10" si="1682">MM10+1</f>
        <v>45089</v>
      </c>
      <c r="MP10" s="173"/>
      <c r="MQ10" s="173">
        <f t="shared" ref="MQ10" si="1683">MO10+1</f>
        <v>45090</v>
      </c>
      <c r="MR10" s="173"/>
      <c r="MS10" s="173">
        <f t="shared" ref="MS10" si="1684">MQ10+1</f>
        <v>45091</v>
      </c>
      <c r="MT10" s="173"/>
      <c r="MU10" s="173">
        <f t="shared" ref="MU10" si="1685">MS10+1</f>
        <v>45092</v>
      </c>
      <c r="MV10" s="173"/>
      <c r="MW10" s="173">
        <f t="shared" ref="MW10" si="1686">MU10+1</f>
        <v>45093</v>
      </c>
      <c r="MX10" s="173"/>
      <c r="MY10" s="173">
        <f t="shared" ref="MY10" si="1687">MW10+1</f>
        <v>45094</v>
      </c>
      <c r="MZ10" s="173"/>
      <c r="NA10" s="173">
        <f t="shared" ref="NA10" si="1688">MY10+1</f>
        <v>45095</v>
      </c>
      <c r="NB10" s="173"/>
      <c r="NC10" s="173">
        <f t="shared" ref="NC10" si="1689">NA10+1</f>
        <v>45096</v>
      </c>
      <c r="ND10" s="173"/>
      <c r="NE10" s="173">
        <f t="shared" ref="NE10" si="1690">NC10+1</f>
        <v>45097</v>
      </c>
      <c r="NF10" s="173"/>
      <c r="NG10" s="173">
        <f t="shared" ref="NG10" si="1691">NE10+1</f>
        <v>45098</v>
      </c>
      <c r="NH10" s="173"/>
      <c r="NI10" s="173">
        <f t="shared" ref="NI10" si="1692">NG10+1</f>
        <v>45099</v>
      </c>
      <c r="NJ10" s="173"/>
      <c r="NK10" s="173">
        <f t="shared" ref="NK10" si="1693">NI10+1</f>
        <v>45100</v>
      </c>
      <c r="NL10" s="173"/>
      <c r="NM10" s="173">
        <f t="shared" ref="NM10" si="1694">NK10+1</f>
        <v>45101</v>
      </c>
      <c r="NN10" s="173"/>
      <c r="NO10" s="173">
        <f t="shared" ref="NO10" si="1695">NM10+1</f>
        <v>45102</v>
      </c>
      <c r="NP10" s="173"/>
      <c r="NQ10" s="173">
        <f t="shared" ref="NQ10" si="1696">NO10+1</f>
        <v>45103</v>
      </c>
      <c r="NR10" s="173"/>
      <c r="NS10" s="173">
        <f t="shared" ref="NS10" si="1697">NQ10+1</f>
        <v>45104</v>
      </c>
      <c r="NT10" s="173"/>
      <c r="NU10" s="173">
        <f t="shared" ref="NU10" si="1698">NS10+1</f>
        <v>45105</v>
      </c>
      <c r="NV10" s="173"/>
      <c r="NW10" s="173">
        <f t="shared" ref="NW10" si="1699">NU10+1</f>
        <v>45106</v>
      </c>
      <c r="NX10" s="173"/>
      <c r="NY10" s="173">
        <f t="shared" ref="NY10" si="1700">NW10+1</f>
        <v>45107</v>
      </c>
      <c r="NZ10" s="173"/>
      <c r="OA10" s="173">
        <f t="shared" ref="OA10" si="1701">NY10+1</f>
        <v>45108</v>
      </c>
      <c r="OB10" s="173"/>
      <c r="OC10" s="173">
        <f t="shared" ref="OC10" si="1702">OA10+1</f>
        <v>45109</v>
      </c>
      <c r="OD10" s="173"/>
      <c r="OE10" s="173">
        <f t="shared" ref="OE10" si="1703">OC10+1</f>
        <v>45110</v>
      </c>
      <c r="OF10" s="173"/>
      <c r="OG10" s="173">
        <f t="shared" ref="OG10" si="1704">OE10+1</f>
        <v>45111</v>
      </c>
      <c r="OH10" s="173"/>
      <c r="OI10" s="173">
        <f t="shared" ref="OI10" si="1705">OG10+1</f>
        <v>45112</v>
      </c>
      <c r="OJ10" s="173"/>
      <c r="OK10" s="173">
        <f t="shared" ref="OK10" si="1706">OI10+1</f>
        <v>45113</v>
      </c>
      <c r="OL10" s="173"/>
      <c r="OM10" s="173">
        <f t="shared" ref="OM10" si="1707">OK10+1</f>
        <v>45114</v>
      </c>
      <c r="ON10" s="173"/>
      <c r="OO10" s="173">
        <f t="shared" ref="OO10" si="1708">OM10+1</f>
        <v>45115</v>
      </c>
      <c r="OP10" s="173"/>
      <c r="OQ10" s="173">
        <f t="shared" ref="OQ10" si="1709">OO10+1</f>
        <v>45116</v>
      </c>
      <c r="OR10" s="173"/>
      <c r="OS10" s="173">
        <f t="shared" ref="OS10" si="1710">OQ10+1</f>
        <v>45117</v>
      </c>
      <c r="OT10" s="173"/>
      <c r="OU10" s="173">
        <f t="shared" ref="OU10" si="1711">OS10+1</f>
        <v>45118</v>
      </c>
      <c r="OV10" s="173"/>
      <c r="OW10" s="173">
        <f t="shared" ref="OW10" si="1712">OU10+1</f>
        <v>45119</v>
      </c>
      <c r="OX10" s="173"/>
      <c r="OY10" s="173">
        <f t="shared" ref="OY10" si="1713">OW10+1</f>
        <v>45120</v>
      </c>
      <c r="OZ10" s="173"/>
      <c r="PA10" s="173">
        <f t="shared" ref="PA10" si="1714">OY10+1</f>
        <v>45121</v>
      </c>
      <c r="PB10" s="173"/>
      <c r="PC10" s="173">
        <f t="shared" ref="PC10" si="1715">PA10+1</f>
        <v>45122</v>
      </c>
      <c r="PD10" s="173"/>
      <c r="PE10" s="173">
        <f t="shared" ref="PE10" si="1716">PC10+1</f>
        <v>45123</v>
      </c>
      <c r="PF10" s="173"/>
      <c r="PG10" s="173">
        <f t="shared" ref="PG10" si="1717">PE10+1</f>
        <v>45124</v>
      </c>
      <c r="PH10" s="173"/>
      <c r="PI10" s="173">
        <f t="shared" ref="PI10" si="1718">PG10+1</f>
        <v>45125</v>
      </c>
      <c r="PJ10" s="173"/>
      <c r="PK10" s="173">
        <f t="shared" ref="PK10" si="1719">PI10+1</f>
        <v>45126</v>
      </c>
      <c r="PL10" s="173"/>
      <c r="PM10" s="173">
        <f t="shared" ref="PM10" si="1720">PK10+1</f>
        <v>45127</v>
      </c>
      <c r="PN10" s="173"/>
      <c r="PO10" s="173">
        <f t="shared" ref="PO10" si="1721">PM10+1</f>
        <v>45128</v>
      </c>
      <c r="PP10" s="173"/>
      <c r="PQ10" s="173">
        <f t="shared" ref="PQ10" si="1722">PO10+1</f>
        <v>45129</v>
      </c>
      <c r="PR10" s="173"/>
      <c r="PS10" s="173">
        <f t="shared" ref="PS10" si="1723">PQ10+1</f>
        <v>45130</v>
      </c>
      <c r="PT10" s="173"/>
      <c r="PU10" s="173">
        <f t="shared" ref="PU10" si="1724">PS10+1</f>
        <v>45131</v>
      </c>
      <c r="PV10" s="173"/>
      <c r="PW10" s="173">
        <f t="shared" ref="PW10" si="1725">PU10+1</f>
        <v>45132</v>
      </c>
      <c r="PX10" s="173"/>
      <c r="PY10" s="173">
        <f t="shared" ref="PY10" si="1726">PW10+1</f>
        <v>45133</v>
      </c>
      <c r="PZ10" s="173"/>
      <c r="QA10" s="173">
        <f t="shared" ref="QA10" si="1727">PY10+1</f>
        <v>45134</v>
      </c>
      <c r="QB10" s="173"/>
      <c r="QC10" s="173">
        <f t="shared" ref="QC10" si="1728">QA10+1</f>
        <v>45135</v>
      </c>
      <c r="QD10" s="173"/>
      <c r="QE10" s="173">
        <f t="shared" ref="QE10" si="1729">QC10+1</f>
        <v>45136</v>
      </c>
      <c r="QF10" s="173"/>
      <c r="QG10" s="173">
        <f t="shared" ref="QG10" si="1730">QE10+1</f>
        <v>45137</v>
      </c>
      <c r="QH10" s="173"/>
      <c r="QI10" s="173">
        <f t="shared" ref="QI10" si="1731">QG10+1</f>
        <v>45138</v>
      </c>
      <c r="QJ10" s="173"/>
      <c r="QK10" s="173">
        <f t="shared" ref="QK10" si="1732">QI10+1</f>
        <v>45139</v>
      </c>
      <c r="QL10" s="173"/>
      <c r="QM10" s="173">
        <f t="shared" ref="QM10" si="1733">QK10+1</f>
        <v>45140</v>
      </c>
      <c r="QN10" s="173"/>
      <c r="QO10" s="173">
        <f t="shared" ref="QO10" si="1734">QM10+1</f>
        <v>45141</v>
      </c>
      <c r="QP10" s="173"/>
      <c r="QQ10" s="173">
        <f t="shared" ref="QQ10" si="1735">QO10+1</f>
        <v>45142</v>
      </c>
      <c r="QR10" s="173"/>
      <c r="QS10" s="173">
        <f t="shared" ref="QS10" si="1736">QQ10+1</f>
        <v>45143</v>
      </c>
      <c r="QT10" s="173"/>
      <c r="QU10" s="173">
        <f t="shared" ref="QU10" si="1737">QS10+1</f>
        <v>45144</v>
      </c>
      <c r="QV10" s="173"/>
      <c r="QW10" s="173">
        <f t="shared" ref="QW10" si="1738">QU10+1</f>
        <v>45145</v>
      </c>
      <c r="QX10" s="173"/>
      <c r="QY10" s="173">
        <f t="shared" ref="QY10" si="1739">QW10+1</f>
        <v>45146</v>
      </c>
      <c r="QZ10" s="173"/>
      <c r="RA10" s="173">
        <f t="shared" ref="RA10" si="1740">QY10+1</f>
        <v>45147</v>
      </c>
      <c r="RB10" s="173"/>
      <c r="RC10" s="173">
        <f t="shared" ref="RC10" si="1741">RA10+1</f>
        <v>45148</v>
      </c>
      <c r="RD10" s="173"/>
      <c r="RE10" s="173">
        <f t="shared" ref="RE10" si="1742">RC10+1</f>
        <v>45149</v>
      </c>
      <c r="RF10" s="173"/>
      <c r="RG10" s="173">
        <f t="shared" ref="RG10" si="1743">RE10+1</f>
        <v>45150</v>
      </c>
      <c r="RH10" s="173"/>
      <c r="RI10" s="173">
        <f t="shared" ref="RI10" si="1744">RG10+1</f>
        <v>45151</v>
      </c>
      <c r="RJ10" s="173"/>
      <c r="RK10" s="173">
        <f t="shared" ref="RK10" si="1745">RI10+1</f>
        <v>45152</v>
      </c>
      <c r="RL10" s="173"/>
      <c r="RM10" s="173">
        <f t="shared" ref="RM10" si="1746">RK10+1</f>
        <v>45153</v>
      </c>
      <c r="RN10" s="173"/>
      <c r="RO10" s="173">
        <f t="shared" ref="RO10" si="1747">RM10+1</f>
        <v>45154</v>
      </c>
      <c r="RP10" s="173"/>
      <c r="RQ10" s="173">
        <f t="shared" ref="RQ10" si="1748">RO10+1</f>
        <v>45155</v>
      </c>
      <c r="RR10" s="173"/>
      <c r="RS10" s="173">
        <f t="shared" ref="RS10" si="1749">RQ10+1</f>
        <v>45156</v>
      </c>
      <c r="RT10" s="173"/>
      <c r="RU10" s="173">
        <f t="shared" ref="RU10" si="1750">RS10+1</f>
        <v>45157</v>
      </c>
      <c r="RV10" s="173"/>
      <c r="RW10" s="173">
        <f t="shared" ref="RW10" si="1751">RU10+1</f>
        <v>45158</v>
      </c>
      <c r="RX10" s="173"/>
      <c r="RY10" s="173">
        <f t="shared" ref="RY10" si="1752">RW10+1</f>
        <v>45159</v>
      </c>
      <c r="RZ10" s="173"/>
      <c r="SA10" s="173">
        <f t="shared" ref="SA10" si="1753">RY10+1</f>
        <v>45160</v>
      </c>
      <c r="SB10" s="173"/>
      <c r="SC10" s="173">
        <f t="shared" ref="SC10" si="1754">SA10+1</f>
        <v>45161</v>
      </c>
      <c r="SD10" s="173"/>
      <c r="SE10" s="173">
        <f t="shared" ref="SE10" si="1755">SC10+1</f>
        <v>45162</v>
      </c>
      <c r="SF10" s="173"/>
      <c r="SG10" s="173">
        <f t="shared" ref="SG10" si="1756">SE10+1</f>
        <v>45163</v>
      </c>
      <c r="SH10" s="173"/>
      <c r="SI10" s="173">
        <f t="shared" ref="SI10" si="1757">SG10+1</f>
        <v>45164</v>
      </c>
      <c r="SJ10" s="173"/>
      <c r="SK10" s="173">
        <f t="shared" ref="SK10" si="1758">SI10+1</f>
        <v>45165</v>
      </c>
      <c r="SL10" s="173"/>
      <c r="SM10" s="173">
        <f t="shared" ref="SM10" si="1759">SK10+1</f>
        <v>45166</v>
      </c>
      <c r="SN10" s="173"/>
      <c r="SO10" s="173">
        <f t="shared" ref="SO10" si="1760">SM10+1</f>
        <v>45167</v>
      </c>
      <c r="SP10" s="173"/>
      <c r="SQ10" s="173">
        <f t="shared" ref="SQ10" si="1761">SO10+1</f>
        <v>45168</v>
      </c>
      <c r="SR10" s="173"/>
      <c r="SS10" s="173">
        <f t="shared" ref="SS10" si="1762">SQ10+1</f>
        <v>45169</v>
      </c>
      <c r="ST10" s="173"/>
      <c r="SU10" s="173">
        <f t="shared" ref="SU10" si="1763">SS10+1</f>
        <v>45170</v>
      </c>
      <c r="SV10" s="173"/>
      <c r="SW10" s="173">
        <f t="shared" ref="SW10" si="1764">SU10+1</f>
        <v>45171</v>
      </c>
      <c r="SX10" s="173"/>
      <c r="SY10" s="173">
        <f t="shared" ref="SY10" si="1765">SW10+1</f>
        <v>45172</v>
      </c>
      <c r="SZ10" s="173"/>
      <c r="TA10" s="173">
        <f t="shared" ref="TA10" si="1766">SY10+1</f>
        <v>45173</v>
      </c>
      <c r="TB10" s="173"/>
      <c r="TC10" s="173">
        <f t="shared" ref="TC10" si="1767">TA10+1</f>
        <v>45174</v>
      </c>
      <c r="TD10" s="173"/>
      <c r="TE10" s="173">
        <f t="shared" ref="TE10" si="1768">TC10+1</f>
        <v>45175</v>
      </c>
      <c r="TF10" s="173"/>
      <c r="TG10" s="173">
        <f t="shared" ref="TG10" si="1769">TE10+1</f>
        <v>45176</v>
      </c>
      <c r="TH10" s="173"/>
      <c r="TI10" s="173">
        <f t="shared" ref="TI10" si="1770">TG10+1</f>
        <v>45177</v>
      </c>
      <c r="TJ10" s="173"/>
      <c r="TK10" s="173">
        <f t="shared" ref="TK10" si="1771">TI10+1</f>
        <v>45178</v>
      </c>
      <c r="TL10" s="173"/>
      <c r="TM10" s="173">
        <f t="shared" ref="TM10" si="1772">TK10+1</f>
        <v>45179</v>
      </c>
      <c r="TN10" s="173"/>
      <c r="TO10" s="173">
        <f t="shared" ref="TO10" si="1773">TM10+1</f>
        <v>45180</v>
      </c>
      <c r="TP10" s="173"/>
      <c r="TQ10" s="173">
        <f t="shared" ref="TQ10" si="1774">TO10+1</f>
        <v>45181</v>
      </c>
      <c r="TR10" s="173"/>
      <c r="TS10" s="173">
        <f t="shared" ref="TS10" si="1775">TQ10+1</f>
        <v>45182</v>
      </c>
      <c r="TT10" s="173"/>
      <c r="TU10" s="173">
        <f t="shared" ref="TU10" si="1776">TS10+1</f>
        <v>45183</v>
      </c>
      <c r="TV10" s="173"/>
      <c r="TW10" s="173">
        <f t="shared" ref="TW10" si="1777">TU10+1</f>
        <v>45184</v>
      </c>
      <c r="TX10" s="173"/>
      <c r="TY10" s="173">
        <f t="shared" ref="TY10" si="1778">TW10+1</f>
        <v>45185</v>
      </c>
      <c r="TZ10" s="173"/>
      <c r="UA10" s="173">
        <f t="shared" ref="UA10" si="1779">TY10+1</f>
        <v>45186</v>
      </c>
      <c r="UB10" s="173"/>
      <c r="UC10" s="173">
        <f t="shared" ref="UC10" si="1780">UA10+1</f>
        <v>45187</v>
      </c>
      <c r="UD10" s="173"/>
      <c r="UE10" s="173">
        <f t="shared" ref="UE10" si="1781">UC10+1</f>
        <v>45188</v>
      </c>
      <c r="UF10" s="173"/>
      <c r="UG10" s="173">
        <f t="shared" ref="UG10" si="1782">UE10+1</f>
        <v>45189</v>
      </c>
      <c r="UH10" s="173"/>
      <c r="UI10" s="173">
        <f t="shared" ref="UI10" si="1783">UG10+1</f>
        <v>45190</v>
      </c>
      <c r="UJ10" s="173"/>
      <c r="UK10" s="173">
        <f t="shared" ref="UK10" si="1784">UI10+1</f>
        <v>45191</v>
      </c>
      <c r="UL10" s="173"/>
      <c r="UM10" s="173">
        <f t="shared" ref="UM10" si="1785">UK10+1</f>
        <v>45192</v>
      </c>
      <c r="UN10" s="173"/>
      <c r="UO10" s="173">
        <f t="shared" ref="UO10" si="1786">UM10+1</f>
        <v>45193</v>
      </c>
      <c r="UP10" s="173"/>
      <c r="UQ10" s="173">
        <f t="shared" ref="UQ10" si="1787">UO10+1</f>
        <v>45194</v>
      </c>
      <c r="UR10" s="173"/>
      <c r="US10" s="173">
        <f t="shared" ref="US10" si="1788">UQ10+1</f>
        <v>45195</v>
      </c>
      <c r="UT10" s="173"/>
      <c r="UU10" s="173">
        <f t="shared" ref="UU10" si="1789">US10+1</f>
        <v>45196</v>
      </c>
      <c r="UV10" s="173"/>
      <c r="UW10" s="173">
        <f t="shared" ref="UW10" si="1790">UU10+1</f>
        <v>45197</v>
      </c>
      <c r="UX10" s="173"/>
      <c r="UY10" s="173">
        <f t="shared" ref="UY10" si="1791">UW10+1</f>
        <v>45198</v>
      </c>
      <c r="UZ10" s="173"/>
      <c r="VA10" s="173">
        <f t="shared" ref="VA10" si="1792">UY10+1</f>
        <v>45199</v>
      </c>
      <c r="VB10" s="173"/>
      <c r="VC10" s="173">
        <f t="shared" ref="VC10" si="1793">VA10+1</f>
        <v>45200</v>
      </c>
      <c r="VD10" s="173"/>
      <c r="VE10" s="173">
        <f t="shared" ref="VE10" si="1794">VC10+1</f>
        <v>45201</v>
      </c>
      <c r="VF10" s="173"/>
      <c r="VG10" s="173">
        <f t="shared" ref="VG10" si="1795">VE10+1</f>
        <v>45202</v>
      </c>
      <c r="VH10" s="173"/>
      <c r="VI10" s="173">
        <f t="shared" ref="VI10" si="1796">VG10+1</f>
        <v>45203</v>
      </c>
      <c r="VJ10" s="173"/>
      <c r="VK10" s="173">
        <f t="shared" ref="VK10" si="1797">VI10+1</f>
        <v>45204</v>
      </c>
      <c r="VL10" s="173"/>
      <c r="VM10" s="173">
        <f t="shared" ref="VM10" si="1798">VK10+1</f>
        <v>45205</v>
      </c>
      <c r="VN10" s="173"/>
      <c r="VO10" s="173">
        <f t="shared" ref="VO10" si="1799">VM10+1</f>
        <v>45206</v>
      </c>
      <c r="VP10" s="173"/>
      <c r="VQ10" s="173">
        <f t="shared" ref="VQ10" si="1800">VO10+1</f>
        <v>45207</v>
      </c>
      <c r="VR10" s="173"/>
      <c r="VS10" s="173">
        <f t="shared" ref="VS10" si="1801">VQ10+1</f>
        <v>45208</v>
      </c>
      <c r="VT10" s="173"/>
      <c r="VU10" s="173">
        <f t="shared" ref="VU10" si="1802">VS10+1</f>
        <v>45209</v>
      </c>
      <c r="VV10" s="173"/>
      <c r="VW10" s="173">
        <f t="shared" ref="VW10" si="1803">VU10+1</f>
        <v>45210</v>
      </c>
      <c r="VX10" s="173"/>
      <c r="VY10" s="173">
        <f t="shared" ref="VY10" si="1804">VW10+1</f>
        <v>45211</v>
      </c>
      <c r="VZ10" s="173"/>
      <c r="WA10" s="173">
        <f t="shared" ref="WA10" si="1805">VY10+1</f>
        <v>45212</v>
      </c>
      <c r="WB10" s="173"/>
      <c r="WC10" s="173">
        <f t="shared" ref="WC10" si="1806">WA10+1</f>
        <v>45213</v>
      </c>
      <c r="WD10" s="173"/>
      <c r="WE10" s="173">
        <f t="shared" ref="WE10" si="1807">WC10+1</f>
        <v>45214</v>
      </c>
      <c r="WF10" s="173"/>
      <c r="WG10" s="173">
        <f t="shared" ref="WG10" si="1808">WE10+1</f>
        <v>45215</v>
      </c>
      <c r="WH10" s="173"/>
      <c r="WI10" s="173">
        <f t="shared" ref="WI10" si="1809">WG10+1</f>
        <v>45216</v>
      </c>
      <c r="WJ10" s="173"/>
      <c r="WK10" s="173">
        <f t="shared" ref="WK10" si="1810">WI10+1</f>
        <v>45217</v>
      </c>
      <c r="WL10" s="173"/>
      <c r="WM10" s="173">
        <f t="shared" ref="WM10" si="1811">WK10+1</f>
        <v>45218</v>
      </c>
      <c r="WN10" s="173"/>
      <c r="WO10" s="173">
        <f t="shared" ref="WO10" si="1812">WM10+1</f>
        <v>45219</v>
      </c>
      <c r="WP10" s="173"/>
      <c r="WQ10" s="173">
        <f t="shared" ref="WQ10" si="1813">WO10+1</f>
        <v>45220</v>
      </c>
      <c r="WR10" s="173"/>
      <c r="WS10" s="173">
        <f t="shared" ref="WS10" si="1814">WQ10+1</f>
        <v>45221</v>
      </c>
      <c r="WT10" s="173"/>
      <c r="WU10" s="173">
        <f t="shared" ref="WU10" si="1815">WS10+1</f>
        <v>45222</v>
      </c>
      <c r="WV10" s="173"/>
      <c r="WW10" s="173">
        <f t="shared" ref="WW10" si="1816">WU10+1</f>
        <v>45223</v>
      </c>
      <c r="WX10" s="173"/>
      <c r="WY10" s="173">
        <f t="shared" ref="WY10" si="1817">WW10+1</f>
        <v>45224</v>
      </c>
      <c r="WZ10" s="173"/>
      <c r="XA10" s="173">
        <f t="shared" ref="XA10" si="1818">WY10+1</f>
        <v>45225</v>
      </c>
      <c r="XB10" s="173"/>
      <c r="XC10" s="173">
        <f t="shared" ref="XC10" si="1819">XA10+1</f>
        <v>45226</v>
      </c>
      <c r="XD10" s="173"/>
      <c r="XE10" s="173">
        <f t="shared" ref="XE10" si="1820">XC10+1</f>
        <v>45227</v>
      </c>
      <c r="XF10" s="173"/>
      <c r="XG10" s="173">
        <f t="shared" ref="XG10" si="1821">XE10+1</f>
        <v>45228</v>
      </c>
      <c r="XH10" s="173"/>
      <c r="XI10" s="173">
        <f t="shared" ref="XI10" si="1822">XG10+1</f>
        <v>45229</v>
      </c>
      <c r="XJ10" s="173"/>
      <c r="XK10" s="173">
        <f t="shared" ref="XK10" si="1823">XI10+1</f>
        <v>45230</v>
      </c>
      <c r="XL10" s="173"/>
      <c r="XM10" s="173">
        <f t="shared" ref="XM10" si="1824">XK10+1</f>
        <v>45231</v>
      </c>
      <c r="XN10" s="173"/>
      <c r="XO10" s="173">
        <f t="shared" ref="XO10" si="1825">XM10+1</f>
        <v>45232</v>
      </c>
      <c r="XP10" s="173"/>
      <c r="XQ10" s="173">
        <f t="shared" ref="XQ10" si="1826">XO10+1</f>
        <v>45233</v>
      </c>
      <c r="XR10" s="173"/>
      <c r="XS10" s="173">
        <f t="shared" ref="XS10" si="1827">XQ10+1</f>
        <v>45234</v>
      </c>
      <c r="XT10" s="173"/>
      <c r="XU10" s="173">
        <f t="shared" ref="XU10" si="1828">XS10+1</f>
        <v>45235</v>
      </c>
      <c r="XV10" s="173"/>
      <c r="XW10" s="173">
        <f t="shared" ref="XW10" si="1829">XU10+1</f>
        <v>45236</v>
      </c>
      <c r="XX10" s="173"/>
      <c r="XY10" s="173">
        <f t="shared" ref="XY10" si="1830">XW10+1</f>
        <v>45237</v>
      </c>
      <c r="XZ10" s="173"/>
      <c r="YA10" s="173">
        <f t="shared" ref="YA10" si="1831">XY10+1</f>
        <v>45238</v>
      </c>
      <c r="YB10" s="173"/>
      <c r="YC10" s="173">
        <f t="shared" ref="YC10" si="1832">YA10+1</f>
        <v>45239</v>
      </c>
      <c r="YD10" s="173"/>
      <c r="YE10" s="173">
        <f t="shared" ref="YE10" si="1833">YC10+1</f>
        <v>45240</v>
      </c>
      <c r="YF10" s="173"/>
      <c r="YG10" s="173">
        <f t="shared" ref="YG10" si="1834">YE10+1</f>
        <v>45241</v>
      </c>
      <c r="YH10" s="173"/>
      <c r="YI10" s="173">
        <f t="shared" ref="YI10" si="1835">YG10+1</f>
        <v>45242</v>
      </c>
      <c r="YJ10" s="173"/>
      <c r="YK10" s="173">
        <f t="shared" ref="YK10" si="1836">YI10+1</f>
        <v>45243</v>
      </c>
      <c r="YL10" s="173"/>
      <c r="YM10" s="173">
        <f t="shared" ref="YM10" si="1837">YK10+1</f>
        <v>45244</v>
      </c>
      <c r="YN10" s="173"/>
      <c r="YO10" s="173">
        <f t="shared" ref="YO10" si="1838">YM10+1</f>
        <v>45245</v>
      </c>
      <c r="YP10" s="173"/>
      <c r="YQ10" s="173">
        <f t="shared" ref="YQ10" si="1839">YO10+1</f>
        <v>45246</v>
      </c>
      <c r="YR10" s="173"/>
      <c r="YS10" s="173">
        <f t="shared" ref="YS10" si="1840">YQ10+1</f>
        <v>45247</v>
      </c>
      <c r="YT10" s="173"/>
      <c r="YU10" s="173">
        <f t="shared" ref="YU10" si="1841">YS10+1</f>
        <v>45248</v>
      </c>
      <c r="YV10" s="173"/>
      <c r="YW10" s="173">
        <f t="shared" ref="YW10" si="1842">YU10+1</f>
        <v>45249</v>
      </c>
      <c r="YX10" s="173"/>
      <c r="YY10" s="173">
        <f t="shared" ref="YY10" si="1843">YW10+1</f>
        <v>45250</v>
      </c>
      <c r="YZ10" s="173"/>
      <c r="ZA10" s="173">
        <f t="shared" ref="ZA10" si="1844">YY10+1</f>
        <v>45251</v>
      </c>
      <c r="ZB10" s="173"/>
      <c r="ZC10" s="173">
        <f t="shared" ref="ZC10" si="1845">ZA10+1</f>
        <v>45252</v>
      </c>
      <c r="ZD10" s="173"/>
      <c r="ZE10" s="173">
        <f t="shared" ref="ZE10" si="1846">ZC10+1</f>
        <v>45253</v>
      </c>
      <c r="ZF10" s="173"/>
      <c r="ZG10" s="173">
        <f t="shared" ref="ZG10" si="1847">ZE10+1</f>
        <v>45254</v>
      </c>
      <c r="ZH10" s="173"/>
      <c r="ZI10" s="173">
        <f t="shared" ref="ZI10" si="1848">ZG10+1</f>
        <v>45255</v>
      </c>
      <c r="ZJ10" s="173"/>
      <c r="ZK10" s="173">
        <f t="shared" ref="ZK10" si="1849">ZI10+1</f>
        <v>45256</v>
      </c>
      <c r="ZL10" s="173"/>
      <c r="ZM10" s="173">
        <f t="shared" ref="ZM10" si="1850">ZK10+1</f>
        <v>45257</v>
      </c>
      <c r="ZN10" s="173"/>
      <c r="ZO10" s="173">
        <f t="shared" ref="ZO10" si="1851">ZM10+1</f>
        <v>45258</v>
      </c>
      <c r="ZP10" s="173"/>
      <c r="ZQ10" s="173">
        <f t="shared" ref="ZQ10" si="1852">ZO10+1</f>
        <v>45259</v>
      </c>
      <c r="ZR10" s="173"/>
      <c r="ZS10" s="173">
        <f t="shared" ref="ZS10" si="1853">ZQ10+1</f>
        <v>45260</v>
      </c>
      <c r="ZT10" s="173"/>
      <c r="ZU10" s="173">
        <f t="shared" ref="ZU10" si="1854">ZS10+1</f>
        <v>45261</v>
      </c>
      <c r="ZV10" s="173"/>
      <c r="ZW10" s="173">
        <f t="shared" ref="ZW10" si="1855">ZU10+1</f>
        <v>45262</v>
      </c>
      <c r="ZX10" s="173"/>
      <c r="ZY10" s="173">
        <f t="shared" ref="ZY10" si="1856">ZW10+1</f>
        <v>45263</v>
      </c>
      <c r="ZZ10" s="173"/>
      <c r="AAA10" s="173">
        <f t="shared" ref="AAA10" si="1857">ZY10+1</f>
        <v>45264</v>
      </c>
      <c r="AAB10" s="173"/>
      <c r="AAC10" s="173">
        <f t="shared" ref="AAC10" si="1858">AAA10+1</f>
        <v>45265</v>
      </c>
      <c r="AAD10" s="173"/>
      <c r="AAE10" s="173">
        <f t="shared" ref="AAE10" si="1859">AAC10+1</f>
        <v>45266</v>
      </c>
      <c r="AAF10" s="173"/>
      <c r="AAG10" s="173">
        <f t="shared" ref="AAG10" si="1860">AAE10+1</f>
        <v>45267</v>
      </c>
      <c r="AAH10" s="173"/>
      <c r="AAI10" s="173">
        <f t="shared" ref="AAI10" si="1861">AAG10+1</f>
        <v>45268</v>
      </c>
      <c r="AAJ10" s="173"/>
      <c r="AAK10" s="173">
        <f t="shared" ref="AAK10" si="1862">AAI10+1</f>
        <v>45269</v>
      </c>
      <c r="AAL10" s="173"/>
      <c r="AAM10" s="173">
        <f t="shared" ref="AAM10" si="1863">AAK10+1</f>
        <v>45270</v>
      </c>
      <c r="AAN10" s="173"/>
      <c r="AAO10" s="173">
        <f t="shared" ref="AAO10" si="1864">AAM10+1</f>
        <v>45271</v>
      </c>
      <c r="AAP10" s="173"/>
      <c r="AAQ10" s="173">
        <f t="shared" ref="AAQ10" si="1865">AAO10+1</f>
        <v>45272</v>
      </c>
      <c r="AAR10" s="173"/>
      <c r="AAS10" s="173">
        <f t="shared" ref="AAS10" si="1866">AAQ10+1</f>
        <v>45273</v>
      </c>
      <c r="AAT10" s="173"/>
      <c r="AAU10" s="173">
        <f t="shared" ref="AAU10" si="1867">AAS10+1</f>
        <v>45274</v>
      </c>
      <c r="AAV10" s="173"/>
      <c r="AAW10" s="173">
        <f t="shared" ref="AAW10" si="1868">AAU10+1</f>
        <v>45275</v>
      </c>
      <c r="AAX10" s="173"/>
      <c r="AAY10" s="173">
        <f t="shared" ref="AAY10" si="1869">AAW10+1</f>
        <v>45276</v>
      </c>
      <c r="AAZ10" s="173"/>
      <c r="ABA10" s="173">
        <f t="shared" ref="ABA10" si="1870">AAY10+1</f>
        <v>45277</v>
      </c>
      <c r="ABB10" s="173"/>
      <c r="ABC10" s="173">
        <f t="shared" ref="ABC10" si="1871">ABA10+1</f>
        <v>45278</v>
      </c>
      <c r="ABD10" s="173"/>
      <c r="ABE10" s="173">
        <f t="shared" ref="ABE10" si="1872">ABC10+1</f>
        <v>45279</v>
      </c>
      <c r="ABF10" s="173"/>
      <c r="ABG10" s="173">
        <f t="shared" ref="ABG10" si="1873">ABE10+1</f>
        <v>45280</v>
      </c>
      <c r="ABH10" s="173"/>
      <c r="ABI10" s="173">
        <f t="shared" ref="ABI10" si="1874">ABG10+1</f>
        <v>45281</v>
      </c>
      <c r="ABJ10" s="173"/>
      <c r="ABK10" s="173">
        <f t="shared" ref="ABK10" si="1875">ABI10+1</f>
        <v>45282</v>
      </c>
      <c r="ABL10" s="173"/>
      <c r="ABM10" s="173">
        <f t="shared" ref="ABM10" si="1876">ABK10+1</f>
        <v>45283</v>
      </c>
      <c r="ABN10" s="173"/>
      <c r="ABO10" s="173">
        <f t="shared" ref="ABO10" si="1877">ABM10+1</f>
        <v>45284</v>
      </c>
      <c r="ABP10" s="173"/>
      <c r="ABQ10" s="173">
        <f t="shared" ref="ABQ10" si="1878">ABO10+1</f>
        <v>45285</v>
      </c>
      <c r="ABR10" s="173"/>
      <c r="ABS10" s="173">
        <f t="shared" ref="ABS10" si="1879">ABQ10+1</f>
        <v>45286</v>
      </c>
      <c r="ABT10" s="173"/>
      <c r="ABU10" s="173">
        <f t="shared" ref="ABU10" si="1880">ABS10+1</f>
        <v>45287</v>
      </c>
      <c r="ABV10" s="173"/>
      <c r="ABW10" s="173">
        <f t="shared" ref="ABW10" si="1881">ABU10+1</f>
        <v>45288</v>
      </c>
      <c r="ABX10" s="173"/>
      <c r="ABY10" s="173">
        <f t="shared" ref="ABY10" si="1882">ABW10+1</f>
        <v>45289</v>
      </c>
      <c r="ABZ10" s="173"/>
      <c r="ACA10" s="173">
        <f t="shared" ref="ACA10" si="1883">ABY10+1</f>
        <v>45290</v>
      </c>
      <c r="ACB10" s="173"/>
      <c r="ACC10" s="173">
        <f t="shared" ref="ACC10" si="1884">ACA10+1</f>
        <v>45291</v>
      </c>
      <c r="ACD10" s="173"/>
      <c r="ACE10" s="173">
        <f t="shared" ref="ACE10" si="1885">ACC10+1</f>
        <v>45292</v>
      </c>
      <c r="ACF10" s="173"/>
      <c r="ACG10" s="173">
        <f t="shared" ref="ACG10" si="1886">ACE10+1</f>
        <v>45293</v>
      </c>
      <c r="ACH10" s="173"/>
      <c r="ACI10" s="173">
        <f t="shared" ref="ACI10" si="1887">ACG10+1</f>
        <v>45294</v>
      </c>
      <c r="ACJ10" s="173"/>
      <c r="ACK10" s="173">
        <f t="shared" ref="ACK10" si="1888">ACI10+1</f>
        <v>45295</v>
      </c>
      <c r="ACL10" s="173"/>
      <c r="ACM10" s="173">
        <f t="shared" ref="ACM10" si="1889">ACK10+1</f>
        <v>45296</v>
      </c>
      <c r="ACN10" s="173"/>
      <c r="ACO10" s="173">
        <f t="shared" ref="ACO10" si="1890">ACM10+1</f>
        <v>45297</v>
      </c>
      <c r="ACP10" s="173"/>
      <c r="ACQ10" s="173">
        <f t="shared" ref="ACQ10" si="1891">ACO10+1</f>
        <v>45298</v>
      </c>
      <c r="ACR10" s="173"/>
      <c r="ACS10" s="32" t="s">
        <v>13</v>
      </c>
      <c r="ACT10" s="32"/>
      <c r="ACU10" s="32"/>
      <c r="ACV10" s="32"/>
      <c r="ACW10" s="32"/>
      <c r="ACX10" s="32"/>
      <c r="ACY10" s="32"/>
      <c r="ACZ10" s="32"/>
      <c r="ADA10" s="32" t="s">
        <v>14</v>
      </c>
      <c r="ADB10" s="32"/>
      <c r="ADC10" s="32"/>
      <c r="ADD10" s="32"/>
      <c r="ADE10" s="32"/>
      <c r="ADF10" s="32"/>
      <c r="ADG10" s="32"/>
      <c r="ADH10" s="32"/>
      <c r="ADI10" s="174" t="s">
        <v>32</v>
      </c>
      <c r="ADJ10" s="174" t="s">
        <v>42</v>
      </c>
    </row>
    <row r="11" spans="2:1032" s="17" customFormat="1" ht="14.65" customHeight="1" x14ac:dyDescent="0.25">
      <c r="B11" s="32"/>
      <c r="C11" s="32"/>
      <c r="D11" s="36"/>
      <c r="E11" s="36"/>
      <c r="F11" s="32"/>
      <c r="G11" s="32"/>
      <c r="H11" s="98" t="str">
        <f>T3</f>
        <v>A</v>
      </c>
      <c r="I11" s="98" t="str">
        <f>T4</f>
        <v>B</v>
      </c>
      <c r="J11" s="98" t="str">
        <f>T5</f>
        <v>C</v>
      </c>
      <c r="K11" s="98" t="str">
        <f>T6</f>
        <v>D</v>
      </c>
      <c r="L11" s="98" t="str">
        <f>AA3</f>
        <v>E</v>
      </c>
      <c r="M11" s="98" t="str">
        <f>AA4</f>
        <v>F</v>
      </c>
      <c r="N11" s="98" t="str">
        <f>AA5</f>
        <v>G</v>
      </c>
      <c r="O11" s="98" t="str">
        <f>AA6</f>
        <v>H</v>
      </c>
      <c r="P11" s="36"/>
      <c r="Q11" s="175">
        <f t="shared" ref="Q11:S11" si="1892">Q10</f>
        <v>44921</v>
      </c>
      <c r="R11" s="175"/>
      <c r="S11" s="175">
        <f t="shared" si="1892"/>
        <v>44922</v>
      </c>
      <c r="T11" s="175"/>
      <c r="U11" s="175">
        <f t="shared" ref="U11" si="1893">U10</f>
        <v>44923</v>
      </c>
      <c r="V11" s="175"/>
      <c r="W11" s="175">
        <f t="shared" ref="W11" si="1894">W10</f>
        <v>44924</v>
      </c>
      <c r="X11" s="175"/>
      <c r="Y11" s="175">
        <f t="shared" ref="Y11" si="1895">Y10</f>
        <v>44925</v>
      </c>
      <c r="Z11" s="175"/>
      <c r="AA11" s="175">
        <f t="shared" ref="AA11" si="1896">AA10</f>
        <v>44926</v>
      </c>
      <c r="AB11" s="175"/>
      <c r="AC11" s="175">
        <f t="shared" ref="AC11" si="1897">AC10</f>
        <v>44927</v>
      </c>
      <c r="AD11" s="175"/>
      <c r="AE11" s="175">
        <f t="shared" ref="AE11" si="1898">AE10</f>
        <v>44928</v>
      </c>
      <c r="AF11" s="175"/>
      <c r="AG11" s="175">
        <f t="shared" ref="AG11" si="1899">AG10</f>
        <v>44929</v>
      </c>
      <c r="AH11" s="175"/>
      <c r="AI11" s="175">
        <f t="shared" ref="AI11" si="1900">AI10</f>
        <v>44930</v>
      </c>
      <c r="AJ11" s="175"/>
      <c r="AK11" s="175">
        <f t="shared" ref="AK11" si="1901">AK10</f>
        <v>44931</v>
      </c>
      <c r="AL11" s="175"/>
      <c r="AM11" s="175">
        <f t="shared" ref="AM11" si="1902">AM10</f>
        <v>44932</v>
      </c>
      <c r="AN11" s="175"/>
      <c r="AO11" s="175">
        <f t="shared" ref="AO11" si="1903">AO10</f>
        <v>44933</v>
      </c>
      <c r="AP11" s="175"/>
      <c r="AQ11" s="175">
        <f t="shared" ref="AQ11" si="1904">AQ10</f>
        <v>44934</v>
      </c>
      <c r="AR11" s="175"/>
      <c r="AS11" s="175">
        <f t="shared" ref="AS11" si="1905">AS10</f>
        <v>44935</v>
      </c>
      <c r="AT11" s="175"/>
      <c r="AU11" s="175">
        <f t="shared" ref="AU11" si="1906">AU10</f>
        <v>44936</v>
      </c>
      <c r="AV11" s="175"/>
      <c r="AW11" s="175">
        <f t="shared" ref="AW11" si="1907">AW10</f>
        <v>44937</v>
      </c>
      <c r="AX11" s="175"/>
      <c r="AY11" s="175">
        <f t="shared" ref="AY11" si="1908">AY10</f>
        <v>44938</v>
      </c>
      <c r="AZ11" s="175"/>
      <c r="BA11" s="175">
        <f t="shared" ref="BA11" si="1909">BA10</f>
        <v>44939</v>
      </c>
      <c r="BB11" s="175"/>
      <c r="BC11" s="175">
        <f t="shared" ref="BC11" si="1910">BC10</f>
        <v>44940</v>
      </c>
      <c r="BD11" s="175"/>
      <c r="BE11" s="175">
        <f t="shared" ref="BE11" si="1911">BE10</f>
        <v>44941</v>
      </c>
      <c r="BF11" s="175"/>
      <c r="BG11" s="175">
        <f t="shared" ref="BG11" si="1912">BG10</f>
        <v>44942</v>
      </c>
      <c r="BH11" s="175"/>
      <c r="BI11" s="175">
        <f t="shared" ref="BI11" si="1913">BI10</f>
        <v>44943</v>
      </c>
      <c r="BJ11" s="175"/>
      <c r="BK11" s="175">
        <f t="shared" ref="BK11" si="1914">BK10</f>
        <v>44944</v>
      </c>
      <c r="BL11" s="175"/>
      <c r="BM11" s="175">
        <f t="shared" ref="BM11" si="1915">BM10</f>
        <v>44945</v>
      </c>
      <c r="BN11" s="175"/>
      <c r="BO11" s="175">
        <f t="shared" ref="BO11" si="1916">BO10</f>
        <v>44946</v>
      </c>
      <c r="BP11" s="175"/>
      <c r="BQ11" s="175">
        <f t="shared" ref="BQ11" si="1917">BQ10</f>
        <v>44947</v>
      </c>
      <c r="BR11" s="175"/>
      <c r="BS11" s="175">
        <f t="shared" ref="BS11" si="1918">BS10</f>
        <v>44948</v>
      </c>
      <c r="BT11" s="175"/>
      <c r="BU11" s="175">
        <f t="shared" ref="BU11" si="1919">BU10</f>
        <v>44949</v>
      </c>
      <c r="BV11" s="175"/>
      <c r="BW11" s="175">
        <f t="shared" ref="BW11" si="1920">BW10</f>
        <v>44950</v>
      </c>
      <c r="BX11" s="175"/>
      <c r="BY11" s="175">
        <f t="shared" ref="BY11" si="1921">BY10</f>
        <v>44951</v>
      </c>
      <c r="BZ11" s="175"/>
      <c r="CA11" s="175">
        <f t="shared" ref="CA11" si="1922">CA10</f>
        <v>44952</v>
      </c>
      <c r="CB11" s="175"/>
      <c r="CC11" s="175">
        <f t="shared" ref="CC11" si="1923">CC10</f>
        <v>44953</v>
      </c>
      <c r="CD11" s="175"/>
      <c r="CE11" s="175">
        <f t="shared" ref="CE11" si="1924">CE10</f>
        <v>44954</v>
      </c>
      <c r="CF11" s="175"/>
      <c r="CG11" s="175">
        <f t="shared" ref="CG11" si="1925">CG10</f>
        <v>44955</v>
      </c>
      <c r="CH11" s="175"/>
      <c r="CI11" s="175">
        <f t="shared" ref="CI11" si="1926">CI10</f>
        <v>44956</v>
      </c>
      <c r="CJ11" s="175"/>
      <c r="CK11" s="175">
        <f t="shared" ref="CK11" si="1927">CK10</f>
        <v>44957</v>
      </c>
      <c r="CL11" s="175"/>
      <c r="CM11" s="175">
        <f t="shared" ref="CM11" si="1928">CM10</f>
        <v>44958</v>
      </c>
      <c r="CN11" s="175"/>
      <c r="CO11" s="175">
        <f t="shared" ref="CO11" si="1929">CO10</f>
        <v>44959</v>
      </c>
      <c r="CP11" s="175"/>
      <c r="CQ11" s="175">
        <f t="shared" ref="CQ11" si="1930">CQ10</f>
        <v>44960</v>
      </c>
      <c r="CR11" s="175"/>
      <c r="CS11" s="175">
        <f t="shared" ref="CS11" si="1931">CS10</f>
        <v>44961</v>
      </c>
      <c r="CT11" s="175"/>
      <c r="CU11" s="175">
        <f t="shared" ref="CU11" si="1932">CU10</f>
        <v>44962</v>
      </c>
      <c r="CV11" s="175"/>
      <c r="CW11" s="175">
        <f t="shared" ref="CW11" si="1933">CW10</f>
        <v>44963</v>
      </c>
      <c r="CX11" s="175"/>
      <c r="CY11" s="175">
        <f t="shared" ref="CY11" si="1934">CY10</f>
        <v>44964</v>
      </c>
      <c r="CZ11" s="175"/>
      <c r="DA11" s="175">
        <f t="shared" ref="DA11" si="1935">DA10</f>
        <v>44965</v>
      </c>
      <c r="DB11" s="175"/>
      <c r="DC11" s="175">
        <f t="shared" ref="DC11" si="1936">DC10</f>
        <v>44966</v>
      </c>
      <c r="DD11" s="175"/>
      <c r="DE11" s="175">
        <f t="shared" ref="DE11" si="1937">DE10</f>
        <v>44967</v>
      </c>
      <c r="DF11" s="175"/>
      <c r="DG11" s="175">
        <f t="shared" ref="DG11" si="1938">DG10</f>
        <v>44968</v>
      </c>
      <c r="DH11" s="175"/>
      <c r="DI11" s="175">
        <f t="shared" ref="DI11" si="1939">DI10</f>
        <v>44969</v>
      </c>
      <c r="DJ11" s="175"/>
      <c r="DK11" s="175">
        <f t="shared" ref="DK11" si="1940">DK10</f>
        <v>44970</v>
      </c>
      <c r="DL11" s="175"/>
      <c r="DM11" s="175">
        <f t="shared" ref="DM11" si="1941">DM10</f>
        <v>44971</v>
      </c>
      <c r="DN11" s="175"/>
      <c r="DO11" s="175">
        <f t="shared" ref="DO11" si="1942">DO10</f>
        <v>44972</v>
      </c>
      <c r="DP11" s="175"/>
      <c r="DQ11" s="175">
        <f t="shared" ref="DQ11" si="1943">DQ10</f>
        <v>44973</v>
      </c>
      <c r="DR11" s="175"/>
      <c r="DS11" s="175">
        <f t="shared" ref="DS11" si="1944">DS10</f>
        <v>44974</v>
      </c>
      <c r="DT11" s="175"/>
      <c r="DU11" s="175">
        <f t="shared" ref="DU11" si="1945">DU10</f>
        <v>44975</v>
      </c>
      <c r="DV11" s="175"/>
      <c r="DW11" s="175">
        <f t="shared" ref="DW11" si="1946">DW10</f>
        <v>44976</v>
      </c>
      <c r="DX11" s="175"/>
      <c r="DY11" s="175">
        <f t="shared" ref="DY11" si="1947">DY10</f>
        <v>44977</v>
      </c>
      <c r="DZ11" s="175"/>
      <c r="EA11" s="175">
        <f t="shared" ref="EA11" si="1948">EA10</f>
        <v>44978</v>
      </c>
      <c r="EB11" s="175"/>
      <c r="EC11" s="175">
        <f t="shared" ref="EC11" si="1949">EC10</f>
        <v>44979</v>
      </c>
      <c r="ED11" s="175"/>
      <c r="EE11" s="175">
        <f t="shared" ref="EE11" si="1950">EE10</f>
        <v>44980</v>
      </c>
      <c r="EF11" s="175"/>
      <c r="EG11" s="175">
        <f t="shared" ref="EG11" si="1951">EG10</f>
        <v>44981</v>
      </c>
      <c r="EH11" s="175"/>
      <c r="EI11" s="175">
        <f t="shared" ref="EI11" si="1952">EI10</f>
        <v>44982</v>
      </c>
      <c r="EJ11" s="175"/>
      <c r="EK11" s="175">
        <f t="shared" ref="EK11" si="1953">EK10</f>
        <v>44983</v>
      </c>
      <c r="EL11" s="175"/>
      <c r="EM11" s="175">
        <f t="shared" ref="EM11" si="1954">EM10</f>
        <v>44984</v>
      </c>
      <c r="EN11" s="175"/>
      <c r="EO11" s="175">
        <f t="shared" ref="EO11" si="1955">EO10</f>
        <v>44985</v>
      </c>
      <c r="EP11" s="175"/>
      <c r="EQ11" s="175">
        <f t="shared" ref="EQ11" si="1956">EQ10</f>
        <v>44986</v>
      </c>
      <c r="ER11" s="175"/>
      <c r="ES11" s="175">
        <f t="shared" ref="ES11" si="1957">ES10</f>
        <v>44987</v>
      </c>
      <c r="ET11" s="175"/>
      <c r="EU11" s="175">
        <f t="shared" ref="EU11" si="1958">EU10</f>
        <v>44988</v>
      </c>
      <c r="EV11" s="175"/>
      <c r="EW11" s="175">
        <f t="shared" ref="EW11" si="1959">EW10</f>
        <v>44989</v>
      </c>
      <c r="EX11" s="175"/>
      <c r="EY11" s="175">
        <f t="shared" ref="EY11" si="1960">EY10</f>
        <v>44990</v>
      </c>
      <c r="EZ11" s="175"/>
      <c r="FA11" s="175">
        <f t="shared" ref="FA11" si="1961">FA10</f>
        <v>44991</v>
      </c>
      <c r="FB11" s="175"/>
      <c r="FC11" s="175">
        <f t="shared" ref="FC11" si="1962">FC10</f>
        <v>44992</v>
      </c>
      <c r="FD11" s="175"/>
      <c r="FE11" s="175">
        <f t="shared" ref="FE11" si="1963">FE10</f>
        <v>44993</v>
      </c>
      <c r="FF11" s="175"/>
      <c r="FG11" s="175">
        <f t="shared" ref="FG11" si="1964">FG10</f>
        <v>44994</v>
      </c>
      <c r="FH11" s="175"/>
      <c r="FI11" s="175">
        <f t="shared" ref="FI11" si="1965">FI10</f>
        <v>44995</v>
      </c>
      <c r="FJ11" s="175"/>
      <c r="FK11" s="175">
        <f t="shared" ref="FK11" si="1966">FK10</f>
        <v>44996</v>
      </c>
      <c r="FL11" s="175"/>
      <c r="FM11" s="175">
        <f t="shared" ref="FM11" si="1967">FM10</f>
        <v>44997</v>
      </c>
      <c r="FN11" s="175"/>
      <c r="FO11" s="175">
        <f t="shared" ref="FO11" si="1968">FO10</f>
        <v>44998</v>
      </c>
      <c r="FP11" s="175"/>
      <c r="FQ11" s="175">
        <f t="shared" ref="FQ11" si="1969">FQ10</f>
        <v>44999</v>
      </c>
      <c r="FR11" s="175"/>
      <c r="FS11" s="175">
        <f t="shared" ref="FS11" si="1970">FS10</f>
        <v>45000</v>
      </c>
      <c r="FT11" s="175"/>
      <c r="FU11" s="175">
        <f t="shared" ref="FU11" si="1971">FU10</f>
        <v>45001</v>
      </c>
      <c r="FV11" s="175"/>
      <c r="FW11" s="175">
        <f t="shared" ref="FW11" si="1972">FW10</f>
        <v>45002</v>
      </c>
      <c r="FX11" s="175"/>
      <c r="FY11" s="175">
        <f t="shared" ref="FY11" si="1973">FY10</f>
        <v>45003</v>
      </c>
      <c r="FZ11" s="175"/>
      <c r="GA11" s="175">
        <f t="shared" ref="GA11" si="1974">GA10</f>
        <v>45004</v>
      </c>
      <c r="GB11" s="175"/>
      <c r="GC11" s="175">
        <f t="shared" ref="GC11" si="1975">GC10</f>
        <v>45005</v>
      </c>
      <c r="GD11" s="175"/>
      <c r="GE11" s="175">
        <f t="shared" ref="GE11" si="1976">GE10</f>
        <v>45006</v>
      </c>
      <c r="GF11" s="175"/>
      <c r="GG11" s="175">
        <f t="shared" ref="GG11" si="1977">GG10</f>
        <v>45007</v>
      </c>
      <c r="GH11" s="175"/>
      <c r="GI11" s="175">
        <f t="shared" ref="GI11" si="1978">GI10</f>
        <v>45008</v>
      </c>
      <c r="GJ11" s="175"/>
      <c r="GK11" s="175">
        <f t="shared" ref="GK11" si="1979">GK10</f>
        <v>45009</v>
      </c>
      <c r="GL11" s="175"/>
      <c r="GM11" s="175">
        <f t="shared" ref="GM11" si="1980">GM10</f>
        <v>45010</v>
      </c>
      <c r="GN11" s="175"/>
      <c r="GO11" s="175">
        <f t="shared" ref="GO11" si="1981">GO10</f>
        <v>45011</v>
      </c>
      <c r="GP11" s="175"/>
      <c r="GQ11" s="175">
        <f t="shared" ref="GQ11" si="1982">GQ10</f>
        <v>45012</v>
      </c>
      <c r="GR11" s="175"/>
      <c r="GS11" s="175">
        <f t="shared" ref="GS11" si="1983">GS10</f>
        <v>45013</v>
      </c>
      <c r="GT11" s="175"/>
      <c r="GU11" s="175">
        <f t="shared" ref="GU11" si="1984">GU10</f>
        <v>45014</v>
      </c>
      <c r="GV11" s="175"/>
      <c r="GW11" s="175">
        <f t="shared" ref="GW11" si="1985">GW10</f>
        <v>45015</v>
      </c>
      <c r="GX11" s="175"/>
      <c r="GY11" s="175">
        <f t="shared" ref="GY11" si="1986">GY10</f>
        <v>45016</v>
      </c>
      <c r="GZ11" s="175"/>
      <c r="HA11" s="175">
        <f t="shared" ref="HA11" si="1987">HA10</f>
        <v>45017</v>
      </c>
      <c r="HB11" s="175"/>
      <c r="HC11" s="175">
        <f t="shared" ref="HC11" si="1988">HC10</f>
        <v>45018</v>
      </c>
      <c r="HD11" s="175"/>
      <c r="HE11" s="175">
        <f t="shared" ref="HE11" si="1989">HE10</f>
        <v>45019</v>
      </c>
      <c r="HF11" s="175"/>
      <c r="HG11" s="175">
        <f t="shared" ref="HG11" si="1990">HG10</f>
        <v>45020</v>
      </c>
      <c r="HH11" s="175"/>
      <c r="HI11" s="175">
        <f t="shared" ref="HI11" si="1991">HI10</f>
        <v>45021</v>
      </c>
      <c r="HJ11" s="175"/>
      <c r="HK11" s="175">
        <f t="shared" ref="HK11" si="1992">HK10</f>
        <v>45022</v>
      </c>
      <c r="HL11" s="175"/>
      <c r="HM11" s="175">
        <f t="shared" ref="HM11" si="1993">HM10</f>
        <v>45023</v>
      </c>
      <c r="HN11" s="175"/>
      <c r="HO11" s="175">
        <f t="shared" ref="HO11" si="1994">HO10</f>
        <v>45024</v>
      </c>
      <c r="HP11" s="175"/>
      <c r="HQ11" s="175">
        <f t="shared" ref="HQ11" si="1995">HQ10</f>
        <v>45025</v>
      </c>
      <c r="HR11" s="175"/>
      <c r="HS11" s="175">
        <f t="shared" ref="HS11" si="1996">HS10</f>
        <v>45026</v>
      </c>
      <c r="HT11" s="175"/>
      <c r="HU11" s="175">
        <f t="shared" ref="HU11" si="1997">HU10</f>
        <v>45027</v>
      </c>
      <c r="HV11" s="175"/>
      <c r="HW11" s="175">
        <f t="shared" ref="HW11" si="1998">HW10</f>
        <v>45028</v>
      </c>
      <c r="HX11" s="175"/>
      <c r="HY11" s="175">
        <f t="shared" ref="HY11" si="1999">HY10</f>
        <v>45029</v>
      </c>
      <c r="HZ11" s="175"/>
      <c r="IA11" s="175">
        <f t="shared" ref="IA11" si="2000">IA10</f>
        <v>45030</v>
      </c>
      <c r="IB11" s="175"/>
      <c r="IC11" s="175">
        <f t="shared" ref="IC11" si="2001">IC10</f>
        <v>45031</v>
      </c>
      <c r="ID11" s="175"/>
      <c r="IE11" s="175">
        <f t="shared" ref="IE11" si="2002">IE10</f>
        <v>45032</v>
      </c>
      <c r="IF11" s="175"/>
      <c r="IG11" s="175">
        <f t="shared" ref="IG11" si="2003">IG10</f>
        <v>45033</v>
      </c>
      <c r="IH11" s="175"/>
      <c r="II11" s="175">
        <f t="shared" ref="II11" si="2004">II10</f>
        <v>45034</v>
      </c>
      <c r="IJ11" s="175"/>
      <c r="IK11" s="175">
        <f t="shared" ref="IK11" si="2005">IK10</f>
        <v>45035</v>
      </c>
      <c r="IL11" s="175"/>
      <c r="IM11" s="175">
        <f t="shared" ref="IM11" si="2006">IM10</f>
        <v>45036</v>
      </c>
      <c r="IN11" s="175"/>
      <c r="IO11" s="175">
        <f t="shared" ref="IO11" si="2007">IO10</f>
        <v>45037</v>
      </c>
      <c r="IP11" s="175"/>
      <c r="IQ11" s="175">
        <f t="shared" ref="IQ11" si="2008">IQ10</f>
        <v>45038</v>
      </c>
      <c r="IR11" s="175"/>
      <c r="IS11" s="175">
        <f t="shared" ref="IS11" si="2009">IS10</f>
        <v>45039</v>
      </c>
      <c r="IT11" s="175"/>
      <c r="IU11" s="175">
        <f t="shared" ref="IU11" si="2010">IU10</f>
        <v>45040</v>
      </c>
      <c r="IV11" s="175"/>
      <c r="IW11" s="175">
        <f t="shared" ref="IW11" si="2011">IW10</f>
        <v>45041</v>
      </c>
      <c r="IX11" s="175"/>
      <c r="IY11" s="175">
        <f t="shared" ref="IY11" si="2012">IY10</f>
        <v>45042</v>
      </c>
      <c r="IZ11" s="175"/>
      <c r="JA11" s="175">
        <f t="shared" ref="JA11" si="2013">JA10</f>
        <v>45043</v>
      </c>
      <c r="JB11" s="175"/>
      <c r="JC11" s="175">
        <f t="shared" ref="JC11" si="2014">JC10</f>
        <v>45044</v>
      </c>
      <c r="JD11" s="175"/>
      <c r="JE11" s="175">
        <f t="shared" ref="JE11" si="2015">JE10</f>
        <v>45045</v>
      </c>
      <c r="JF11" s="175"/>
      <c r="JG11" s="175">
        <f t="shared" ref="JG11" si="2016">JG10</f>
        <v>45046</v>
      </c>
      <c r="JH11" s="175"/>
      <c r="JI11" s="175">
        <f t="shared" ref="JI11" si="2017">JI10</f>
        <v>45047</v>
      </c>
      <c r="JJ11" s="175"/>
      <c r="JK11" s="175">
        <f t="shared" ref="JK11" si="2018">JK10</f>
        <v>45048</v>
      </c>
      <c r="JL11" s="175"/>
      <c r="JM11" s="175">
        <f t="shared" ref="JM11" si="2019">JM10</f>
        <v>45049</v>
      </c>
      <c r="JN11" s="175"/>
      <c r="JO11" s="175">
        <f t="shared" ref="JO11" si="2020">JO10</f>
        <v>45050</v>
      </c>
      <c r="JP11" s="175"/>
      <c r="JQ11" s="175">
        <f t="shared" ref="JQ11" si="2021">JQ10</f>
        <v>45051</v>
      </c>
      <c r="JR11" s="175"/>
      <c r="JS11" s="175">
        <f t="shared" ref="JS11" si="2022">JS10</f>
        <v>45052</v>
      </c>
      <c r="JT11" s="175"/>
      <c r="JU11" s="175">
        <f t="shared" ref="JU11" si="2023">JU10</f>
        <v>45053</v>
      </c>
      <c r="JV11" s="175"/>
      <c r="JW11" s="175">
        <f t="shared" ref="JW11" si="2024">JW10</f>
        <v>45054</v>
      </c>
      <c r="JX11" s="175"/>
      <c r="JY11" s="175">
        <f t="shared" ref="JY11" si="2025">JY10</f>
        <v>45055</v>
      </c>
      <c r="JZ11" s="175"/>
      <c r="KA11" s="175">
        <f t="shared" ref="KA11" si="2026">KA10</f>
        <v>45056</v>
      </c>
      <c r="KB11" s="175"/>
      <c r="KC11" s="175">
        <f t="shared" ref="KC11" si="2027">KC10</f>
        <v>45057</v>
      </c>
      <c r="KD11" s="175"/>
      <c r="KE11" s="175">
        <f t="shared" ref="KE11" si="2028">KE10</f>
        <v>45058</v>
      </c>
      <c r="KF11" s="175"/>
      <c r="KG11" s="175">
        <f t="shared" ref="KG11" si="2029">KG10</f>
        <v>45059</v>
      </c>
      <c r="KH11" s="175"/>
      <c r="KI11" s="175">
        <f t="shared" ref="KI11" si="2030">KI10</f>
        <v>45060</v>
      </c>
      <c r="KJ11" s="175"/>
      <c r="KK11" s="175">
        <f t="shared" ref="KK11" si="2031">KK10</f>
        <v>45061</v>
      </c>
      <c r="KL11" s="175"/>
      <c r="KM11" s="175">
        <f t="shared" ref="KM11" si="2032">KM10</f>
        <v>45062</v>
      </c>
      <c r="KN11" s="175"/>
      <c r="KO11" s="175">
        <f t="shared" ref="KO11" si="2033">KO10</f>
        <v>45063</v>
      </c>
      <c r="KP11" s="175"/>
      <c r="KQ11" s="175">
        <f t="shared" ref="KQ11" si="2034">KQ10</f>
        <v>45064</v>
      </c>
      <c r="KR11" s="175"/>
      <c r="KS11" s="175">
        <f t="shared" ref="KS11" si="2035">KS10</f>
        <v>45065</v>
      </c>
      <c r="KT11" s="175"/>
      <c r="KU11" s="175">
        <f t="shared" ref="KU11" si="2036">KU10</f>
        <v>45066</v>
      </c>
      <c r="KV11" s="175"/>
      <c r="KW11" s="175">
        <f t="shared" ref="KW11" si="2037">KW10</f>
        <v>45067</v>
      </c>
      <c r="KX11" s="175"/>
      <c r="KY11" s="175">
        <f t="shared" ref="KY11" si="2038">KY10</f>
        <v>45068</v>
      </c>
      <c r="KZ11" s="175"/>
      <c r="LA11" s="175">
        <f t="shared" ref="LA11" si="2039">LA10</f>
        <v>45069</v>
      </c>
      <c r="LB11" s="175"/>
      <c r="LC11" s="175">
        <f t="shared" ref="LC11" si="2040">LC10</f>
        <v>45070</v>
      </c>
      <c r="LD11" s="175"/>
      <c r="LE11" s="175">
        <f t="shared" ref="LE11" si="2041">LE10</f>
        <v>45071</v>
      </c>
      <c r="LF11" s="175"/>
      <c r="LG11" s="175">
        <f t="shared" ref="LG11" si="2042">LG10</f>
        <v>45072</v>
      </c>
      <c r="LH11" s="175"/>
      <c r="LI11" s="175">
        <f t="shared" ref="LI11" si="2043">LI10</f>
        <v>45073</v>
      </c>
      <c r="LJ11" s="175"/>
      <c r="LK11" s="175">
        <f t="shared" ref="LK11" si="2044">LK10</f>
        <v>45074</v>
      </c>
      <c r="LL11" s="175"/>
      <c r="LM11" s="175">
        <f t="shared" ref="LM11" si="2045">LM10</f>
        <v>45075</v>
      </c>
      <c r="LN11" s="175"/>
      <c r="LO11" s="175">
        <f t="shared" ref="LO11" si="2046">LO10</f>
        <v>45076</v>
      </c>
      <c r="LP11" s="175"/>
      <c r="LQ11" s="175">
        <f t="shared" ref="LQ11" si="2047">LQ10</f>
        <v>45077</v>
      </c>
      <c r="LR11" s="175"/>
      <c r="LS11" s="175">
        <f t="shared" ref="LS11" si="2048">LS10</f>
        <v>45078</v>
      </c>
      <c r="LT11" s="175"/>
      <c r="LU11" s="175">
        <f t="shared" ref="LU11" si="2049">LU10</f>
        <v>45079</v>
      </c>
      <c r="LV11" s="175"/>
      <c r="LW11" s="175">
        <f t="shared" ref="LW11" si="2050">LW10</f>
        <v>45080</v>
      </c>
      <c r="LX11" s="175"/>
      <c r="LY11" s="175">
        <f t="shared" ref="LY11" si="2051">LY10</f>
        <v>45081</v>
      </c>
      <c r="LZ11" s="175"/>
      <c r="MA11" s="175">
        <f t="shared" ref="MA11" si="2052">MA10</f>
        <v>45082</v>
      </c>
      <c r="MB11" s="175"/>
      <c r="MC11" s="175">
        <f t="shared" ref="MC11" si="2053">MC10</f>
        <v>45083</v>
      </c>
      <c r="MD11" s="175"/>
      <c r="ME11" s="175">
        <f t="shared" ref="ME11" si="2054">ME10</f>
        <v>45084</v>
      </c>
      <c r="MF11" s="175"/>
      <c r="MG11" s="175">
        <f t="shared" ref="MG11" si="2055">MG10</f>
        <v>45085</v>
      </c>
      <c r="MH11" s="175"/>
      <c r="MI11" s="175">
        <f t="shared" ref="MI11" si="2056">MI10</f>
        <v>45086</v>
      </c>
      <c r="MJ11" s="175"/>
      <c r="MK11" s="175">
        <f t="shared" ref="MK11" si="2057">MK10</f>
        <v>45087</v>
      </c>
      <c r="ML11" s="175"/>
      <c r="MM11" s="175">
        <f t="shared" ref="MM11" si="2058">MM10</f>
        <v>45088</v>
      </c>
      <c r="MN11" s="175"/>
      <c r="MO11" s="175">
        <f t="shared" ref="MO11" si="2059">MO10</f>
        <v>45089</v>
      </c>
      <c r="MP11" s="175"/>
      <c r="MQ11" s="175">
        <f t="shared" ref="MQ11" si="2060">MQ10</f>
        <v>45090</v>
      </c>
      <c r="MR11" s="175"/>
      <c r="MS11" s="175">
        <f t="shared" ref="MS11" si="2061">MS10</f>
        <v>45091</v>
      </c>
      <c r="MT11" s="175"/>
      <c r="MU11" s="175">
        <f t="shared" ref="MU11" si="2062">MU10</f>
        <v>45092</v>
      </c>
      <c r="MV11" s="175"/>
      <c r="MW11" s="175">
        <f t="shared" ref="MW11" si="2063">MW10</f>
        <v>45093</v>
      </c>
      <c r="MX11" s="175"/>
      <c r="MY11" s="175">
        <f t="shared" ref="MY11" si="2064">MY10</f>
        <v>45094</v>
      </c>
      <c r="MZ11" s="175"/>
      <c r="NA11" s="175">
        <f t="shared" ref="NA11" si="2065">NA10</f>
        <v>45095</v>
      </c>
      <c r="NB11" s="175"/>
      <c r="NC11" s="175">
        <f t="shared" ref="NC11" si="2066">NC10</f>
        <v>45096</v>
      </c>
      <c r="ND11" s="175"/>
      <c r="NE11" s="175">
        <f t="shared" ref="NE11" si="2067">NE10</f>
        <v>45097</v>
      </c>
      <c r="NF11" s="175"/>
      <c r="NG11" s="175">
        <f t="shared" ref="NG11" si="2068">NG10</f>
        <v>45098</v>
      </c>
      <c r="NH11" s="175"/>
      <c r="NI11" s="175">
        <f t="shared" ref="NI11" si="2069">NI10</f>
        <v>45099</v>
      </c>
      <c r="NJ11" s="175"/>
      <c r="NK11" s="175">
        <f t="shared" ref="NK11" si="2070">NK10</f>
        <v>45100</v>
      </c>
      <c r="NL11" s="175"/>
      <c r="NM11" s="175">
        <f t="shared" ref="NM11" si="2071">NM10</f>
        <v>45101</v>
      </c>
      <c r="NN11" s="175"/>
      <c r="NO11" s="175">
        <f t="shared" ref="NO11" si="2072">NO10</f>
        <v>45102</v>
      </c>
      <c r="NP11" s="175"/>
      <c r="NQ11" s="175">
        <f t="shared" ref="NQ11" si="2073">NQ10</f>
        <v>45103</v>
      </c>
      <c r="NR11" s="175"/>
      <c r="NS11" s="175">
        <f t="shared" ref="NS11" si="2074">NS10</f>
        <v>45104</v>
      </c>
      <c r="NT11" s="175"/>
      <c r="NU11" s="175">
        <f t="shared" ref="NU11" si="2075">NU10</f>
        <v>45105</v>
      </c>
      <c r="NV11" s="175"/>
      <c r="NW11" s="175">
        <f t="shared" ref="NW11" si="2076">NW10</f>
        <v>45106</v>
      </c>
      <c r="NX11" s="175"/>
      <c r="NY11" s="175">
        <f t="shared" ref="NY11" si="2077">NY10</f>
        <v>45107</v>
      </c>
      <c r="NZ11" s="175"/>
      <c r="OA11" s="175">
        <f t="shared" ref="OA11" si="2078">OA10</f>
        <v>45108</v>
      </c>
      <c r="OB11" s="175"/>
      <c r="OC11" s="175">
        <f t="shared" ref="OC11" si="2079">OC10</f>
        <v>45109</v>
      </c>
      <c r="OD11" s="175"/>
      <c r="OE11" s="175">
        <f t="shared" ref="OE11" si="2080">OE10</f>
        <v>45110</v>
      </c>
      <c r="OF11" s="175"/>
      <c r="OG11" s="175">
        <f t="shared" ref="OG11" si="2081">OG10</f>
        <v>45111</v>
      </c>
      <c r="OH11" s="175"/>
      <c r="OI11" s="175">
        <f t="shared" ref="OI11" si="2082">OI10</f>
        <v>45112</v>
      </c>
      <c r="OJ11" s="175"/>
      <c r="OK11" s="175">
        <f t="shared" ref="OK11" si="2083">OK10</f>
        <v>45113</v>
      </c>
      <c r="OL11" s="175"/>
      <c r="OM11" s="175">
        <f t="shared" ref="OM11" si="2084">OM10</f>
        <v>45114</v>
      </c>
      <c r="ON11" s="175"/>
      <c r="OO11" s="175">
        <f t="shared" ref="OO11" si="2085">OO10</f>
        <v>45115</v>
      </c>
      <c r="OP11" s="175"/>
      <c r="OQ11" s="175">
        <f t="shared" ref="OQ11" si="2086">OQ10</f>
        <v>45116</v>
      </c>
      <c r="OR11" s="175"/>
      <c r="OS11" s="175">
        <f t="shared" ref="OS11" si="2087">OS10</f>
        <v>45117</v>
      </c>
      <c r="OT11" s="175"/>
      <c r="OU11" s="175">
        <f t="shared" ref="OU11" si="2088">OU10</f>
        <v>45118</v>
      </c>
      <c r="OV11" s="175"/>
      <c r="OW11" s="175">
        <f t="shared" ref="OW11" si="2089">OW10</f>
        <v>45119</v>
      </c>
      <c r="OX11" s="175"/>
      <c r="OY11" s="175">
        <f t="shared" ref="OY11" si="2090">OY10</f>
        <v>45120</v>
      </c>
      <c r="OZ11" s="175"/>
      <c r="PA11" s="175">
        <f t="shared" ref="PA11" si="2091">PA10</f>
        <v>45121</v>
      </c>
      <c r="PB11" s="175"/>
      <c r="PC11" s="175">
        <f t="shared" ref="PC11" si="2092">PC10</f>
        <v>45122</v>
      </c>
      <c r="PD11" s="175"/>
      <c r="PE11" s="175">
        <f t="shared" ref="PE11" si="2093">PE10</f>
        <v>45123</v>
      </c>
      <c r="PF11" s="175"/>
      <c r="PG11" s="175">
        <f t="shared" ref="PG11" si="2094">PG10</f>
        <v>45124</v>
      </c>
      <c r="PH11" s="175"/>
      <c r="PI11" s="175">
        <f t="shared" ref="PI11" si="2095">PI10</f>
        <v>45125</v>
      </c>
      <c r="PJ11" s="175"/>
      <c r="PK11" s="175">
        <f t="shared" ref="PK11" si="2096">PK10</f>
        <v>45126</v>
      </c>
      <c r="PL11" s="175"/>
      <c r="PM11" s="175">
        <f t="shared" ref="PM11" si="2097">PM10</f>
        <v>45127</v>
      </c>
      <c r="PN11" s="175"/>
      <c r="PO11" s="175">
        <f t="shared" ref="PO11" si="2098">PO10</f>
        <v>45128</v>
      </c>
      <c r="PP11" s="175"/>
      <c r="PQ11" s="175">
        <f t="shared" ref="PQ11" si="2099">PQ10</f>
        <v>45129</v>
      </c>
      <c r="PR11" s="175"/>
      <c r="PS11" s="175">
        <f t="shared" ref="PS11" si="2100">PS10</f>
        <v>45130</v>
      </c>
      <c r="PT11" s="175"/>
      <c r="PU11" s="175">
        <f t="shared" ref="PU11" si="2101">PU10</f>
        <v>45131</v>
      </c>
      <c r="PV11" s="175"/>
      <c r="PW11" s="175">
        <f t="shared" ref="PW11" si="2102">PW10</f>
        <v>45132</v>
      </c>
      <c r="PX11" s="175"/>
      <c r="PY11" s="175">
        <f t="shared" ref="PY11" si="2103">PY10</f>
        <v>45133</v>
      </c>
      <c r="PZ11" s="175"/>
      <c r="QA11" s="175">
        <f t="shared" ref="QA11" si="2104">QA10</f>
        <v>45134</v>
      </c>
      <c r="QB11" s="175"/>
      <c r="QC11" s="175">
        <f t="shared" ref="QC11" si="2105">QC10</f>
        <v>45135</v>
      </c>
      <c r="QD11" s="175"/>
      <c r="QE11" s="175">
        <f t="shared" ref="QE11" si="2106">QE10</f>
        <v>45136</v>
      </c>
      <c r="QF11" s="175"/>
      <c r="QG11" s="175">
        <f t="shared" ref="QG11" si="2107">QG10</f>
        <v>45137</v>
      </c>
      <c r="QH11" s="175"/>
      <c r="QI11" s="175">
        <f t="shared" ref="QI11" si="2108">QI10</f>
        <v>45138</v>
      </c>
      <c r="QJ11" s="175"/>
      <c r="QK11" s="175">
        <f t="shared" ref="QK11" si="2109">QK10</f>
        <v>45139</v>
      </c>
      <c r="QL11" s="175"/>
      <c r="QM11" s="175">
        <f t="shared" ref="QM11" si="2110">QM10</f>
        <v>45140</v>
      </c>
      <c r="QN11" s="175"/>
      <c r="QO11" s="175">
        <f t="shared" ref="QO11" si="2111">QO10</f>
        <v>45141</v>
      </c>
      <c r="QP11" s="175"/>
      <c r="QQ11" s="175">
        <f t="shared" ref="QQ11" si="2112">QQ10</f>
        <v>45142</v>
      </c>
      <c r="QR11" s="175"/>
      <c r="QS11" s="175">
        <f t="shared" ref="QS11" si="2113">QS10</f>
        <v>45143</v>
      </c>
      <c r="QT11" s="175"/>
      <c r="QU11" s="175">
        <f t="shared" ref="QU11" si="2114">QU10</f>
        <v>45144</v>
      </c>
      <c r="QV11" s="175"/>
      <c r="QW11" s="175">
        <f t="shared" ref="QW11" si="2115">QW10</f>
        <v>45145</v>
      </c>
      <c r="QX11" s="175"/>
      <c r="QY11" s="175">
        <f t="shared" ref="QY11" si="2116">QY10</f>
        <v>45146</v>
      </c>
      <c r="QZ11" s="175"/>
      <c r="RA11" s="175">
        <f t="shared" ref="RA11" si="2117">RA10</f>
        <v>45147</v>
      </c>
      <c r="RB11" s="175"/>
      <c r="RC11" s="175">
        <f t="shared" ref="RC11" si="2118">RC10</f>
        <v>45148</v>
      </c>
      <c r="RD11" s="175"/>
      <c r="RE11" s="175">
        <f t="shared" ref="RE11" si="2119">RE10</f>
        <v>45149</v>
      </c>
      <c r="RF11" s="175"/>
      <c r="RG11" s="175">
        <f t="shared" ref="RG11" si="2120">RG10</f>
        <v>45150</v>
      </c>
      <c r="RH11" s="175"/>
      <c r="RI11" s="175">
        <f t="shared" ref="RI11" si="2121">RI10</f>
        <v>45151</v>
      </c>
      <c r="RJ11" s="175"/>
      <c r="RK11" s="175">
        <f t="shared" ref="RK11" si="2122">RK10</f>
        <v>45152</v>
      </c>
      <c r="RL11" s="175"/>
      <c r="RM11" s="175">
        <f t="shared" ref="RM11" si="2123">RM10</f>
        <v>45153</v>
      </c>
      <c r="RN11" s="175"/>
      <c r="RO11" s="175">
        <f t="shared" ref="RO11" si="2124">RO10</f>
        <v>45154</v>
      </c>
      <c r="RP11" s="175"/>
      <c r="RQ11" s="175">
        <f t="shared" ref="RQ11" si="2125">RQ10</f>
        <v>45155</v>
      </c>
      <c r="RR11" s="175"/>
      <c r="RS11" s="175">
        <f t="shared" ref="RS11" si="2126">RS10</f>
        <v>45156</v>
      </c>
      <c r="RT11" s="175"/>
      <c r="RU11" s="175">
        <f t="shared" ref="RU11" si="2127">RU10</f>
        <v>45157</v>
      </c>
      <c r="RV11" s="175"/>
      <c r="RW11" s="175">
        <f t="shared" ref="RW11" si="2128">RW10</f>
        <v>45158</v>
      </c>
      <c r="RX11" s="175"/>
      <c r="RY11" s="175">
        <f t="shared" ref="RY11" si="2129">RY10</f>
        <v>45159</v>
      </c>
      <c r="RZ11" s="175"/>
      <c r="SA11" s="175">
        <f t="shared" ref="SA11" si="2130">SA10</f>
        <v>45160</v>
      </c>
      <c r="SB11" s="175"/>
      <c r="SC11" s="175">
        <f t="shared" ref="SC11" si="2131">SC10</f>
        <v>45161</v>
      </c>
      <c r="SD11" s="175"/>
      <c r="SE11" s="175">
        <f t="shared" ref="SE11" si="2132">SE10</f>
        <v>45162</v>
      </c>
      <c r="SF11" s="175"/>
      <c r="SG11" s="175">
        <f t="shared" ref="SG11" si="2133">SG10</f>
        <v>45163</v>
      </c>
      <c r="SH11" s="175"/>
      <c r="SI11" s="175">
        <f t="shared" ref="SI11" si="2134">SI10</f>
        <v>45164</v>
      </c>
      <c r="SJ11" s="175"/>
      <c r="SK11" s="175">
        <f t="shared" ref="SK11" si="2135">SK10</f>
        <v>45165</v>
      </c>
      <c r="SL11" s="175"/>
      <c r="SM11" s="175">
        <f t="shared" ref="SM11" si="2136">SM10</f>
        <v>45166</v>
      </c>
      <c r="SN11" s="175"/>
      <c r="SO11" s="175">
        <f t="shared" ref="SO11" si="2137">SO10</f>
        <v>45167</v>
      </c>
      <c r="SP11" s="175"/>
      <c r="SQ11" s="175">
        <f t="shared" ref="SQ11" si="2138">SQ10</f>
        <v>45168</v>
      </c>
      <c r="SR11" s="175"/>
      <c r="SS11" s="175">
        <f t="shared" ref="SS11" si="2139">SS10</f>
        <v>45169</v>
      </c>
      <c r="ST11" s="175"/>
      <c r="SU11" s="175">
        <f t="shared" ref="SU11" si="2140">SU10</f>
        <v>45170</v>
      </c>
      <c r="SV11" s="175"/>
      <c r="SW11" s="175">
        <f t="shared" ref="SW11" si="2141">SW10</f>
        <v>45171</v>
      </c>
      <c r="SX11" s="175"/>
      <c r="SY11" s="175">
        <f t="shared" ref="SY11" si="2142">SY10</f>
        <v>45172</v>
      </c>
      <c r="SZ11" s="175"/>
      <c r="TA11" s="175">
        <f t="shared" ref="TA11" si="2143">TA10</f>
        <v>45173</v>
      </c>
      <c r="TB11" s="175"/>
      <c r="TC11" s="175">
        <f t="shared" ref="TC11" si="2144">TC10</f>
        <v>45174</v>
      </c>
      <c r="TD11" s="175"/>
      <c r="TE11" s="175">
        <f t="shared" ref="TE11" si="2145">TE10</f>
        <v>45175</v>
      </c>
      <c r="TF11" s="175"/>
      <c r="TG11" s="175">
        <f t="shared" ref="TG11" si="2146">TG10</f>
        <v>45176</v>
      </c>
      <c r="TH11" s="175"/>
      <c r="TI11" s="175">
        <f t="shared" ref="TI11" si="2147">TI10</f>
        <v>45177</v>
      </c>
      <c r="TJ11" s="175"/>
      <c r="TK11" s="175">
        <f t="shared" ref="TK11" si="2148">TK10</f>
        <v>45178</v>
      </c>
      <c r="TL11" s="175"/>
      <c r="TM11" s="175">
        <f t="shared" ref="TM11" si="2149">TM10</f>
        <v>45179</v>
      </c>
      <c r="TN11" s="175"/>
      <c r="TO11" s="175">
        <f t="shared" ref="TO11" si="2150">TO10</f>
        <v>45180</v>
      </c>
      <c r="TP11" s="175"/>
      <c r="TQ11" s="175">
        <f t="shared" ref="TQ11" si="2151">TQ10</f>
        <v>45181</v>
      </c>
      <c r="TR11" s="175"/>
      <c r="TS11" s="175">
        <f t="shared" ref="TS11" si="2152">TS10</f>
        <v>45182</v>
      </c>
      <c r="TT11" s="175"/>
      <c r="TU11" s="175">
        <f t="shared" ref="TU11" si="2153">TU10</f>
        <v>45183</v>
      </c>
      <c r="TV11" s="175"/>
      <c r="TW11" s="175">
        <f t="shared" ref="TW11" si="2154">TW10</f>
        <v>45184</v>
      </c>
      <c r="TX11" s="175"/>
      <c r="TY11" s="175">
        <f t="shared" ref="TY11" si="2155">TY10</f>
        <v>45185</v>
      </c>
      <c r="TZ11" s="175"/>
      <c r="UA11" s="175">
        <f t="shared" ref="UA11" si="2156">UA10</f>
        <v>45186</v>
      </c>
      <c r="UB11" s="175"/>
      <c r="UC11" s="175">
        <f t="shared" ref="UC11" si="2157">UC10</f>
        <v>45187</v>
      </c>
      <c r="UD11" s="175"/>
      <c r="UE11" s="175">
        <f t="shared" ref="UE11" si="2158">UE10</f>
        <v>45188</v>
      </c>
      <c r="UF11" s="175"/>
      <c r="UG11" s="175">
        <f t="shared" ref="UG11" si="2159">UG10</f>
        <v>45189</v>
      </c>
      <c r="UH11" s="175"/>
      <c r="UI11" s="175">
        <f t="shared" ref="UI11" si="2160">UI10</f>
        <v>45190</v>
      </c>
      <c r="UJ11" s="175"/>
      <c r="UK11" s="175">
        <f t="shared" ref="UK11" si="2161">UK10</f>
        <v>45191</v>
      </c>
      <c r="UL11" s="175"/>
      <c r="UM11" s="175">
        <f t="shared" ref="UM11" si="2162">UM10</f>
        <v>45192</v>
      </c>
      <c r="UN11" s="175"/>
      <c r="UO11" s="175">
        <f t="shared" ref="UO11" si="2163">UO10</f>
        <v>45193</v>
      </c>
      <c r="UP11" s="175"/>
      <c r="UQ11" s="175">
        <f t="shared" ref="UQ11" si="2164">UQ10</f>
        <v>45194</v>
      </c>
      <c r="UR11" s="175"/>
      <c r="US11" s="175">
        <f t="shared" ref="US11" si="2165">US10</f>
        <v>45195</v>
      </c>
      <c r="UT11" s="175"/>
      <c r="UU11" s="175">
        <f t="shared" ref="UU11" si="2166">UU10</f>
        <v>45196</v>
      </c>
      <c r="UV11" s="175"/>
      <c r="UW11" s="175">
        <f t="shared" ref="UW11" si="2167">UW10</f>
        <v>45197</v>
      </c>
      <c r="UX11" s="175"/>
      <c r="UY11" s="175">
        <f t="shared" ref="UY11" si="2168">UY10</f>
        <v>45198</v>
      </c>
      <c r="UZ11" s="175"/>
      <c r="VA11" s="175">
        <f t="shared" ref="VA11" si="2169">VA10</f>
        <v>45199</v>
      </c>
      <c r="VB11" s="175"/>
      <c r="VC11" s="175">
        <f t="shared" ref="VC11" si="2170">VC10</f>
        <v>45200</v>
      </c>
      <c r="VD11" s="175"/>
      <c r="VE11" s="175">
        <f t="shared" ref="VE11" si="2171">VE10</f>
        <v>45201</v>
      </c>
      <c r="VF11" s="175"/>
      <c r="VG11" s="175">
        <f t="shared" ref="VG11" si="2172">VG10</f>
        <v>45202</v>
      </c>
      <c r="VH11" s="175"/>
      <c r="VI11" s="175">
        <f t="shared" ref="VI11" si="2173">VI10</f>
        <v>45203</v>
      </c>
      <c r="VJ11" s="175"/>
      <c r="VK11" s="175">
        <f t="shared" ref="VK11" si="2174">VK10</f>
        <v>45204</v>
      </c>
      <c r="VL11" s="175"/>
      <c r="VM11" s="175">
        <f t="shared" ref="VM11" si="2175">VM10</f>
        <v>45205</v>
      </c>
      <c r="VN11" s="175"/>
      <c r="VO11" s="175">
        <f t="shared" ref="VO11" si="2176">VO10</f>
        <v>45206</v>
      </c>
      <c r="VP11" s="175"/>
      <c r="VQ11" s="175">
        <f t="shared" ref="VQ11" si="2177">VQ10</f>
        <v>45207</v>
      </c>
      <c r="VR11" s="175"/>
      <c r="VS11" s="175">
        <f t="shared" ref="VS11" si="2178">VS10</f>
        <v>45208</v>
      </c>
      <c r="VT11" s="175"/>
      <c r="VU11" s="175">
        <f t="shared" ref="VU11" si="2179">VU10</f>
        <v>45209</v>
      </c>
      <c r="VV11" s="175"/>
      <c r="VW11" s="175">
        <f t="shared" ref="VW11" si="2180">VW10</f>
        <v>45210</v>
      </c>
      <c r="VX11" s="175"/>
      <c r="VY11" s="175">
        <f t="shared" ref="VY11" si="2181">VY10</f>
        <v>45211</v>
      </c>
      <c r="VZ11" s="175"/>
      <c r="WA11" s="175">
        <f t="shared" ref="WA11" si="2182">WA10</f>
        <v>45212</v>
      </c>
      <c r="WB11" s="175"/>
      <c r="WC11" s="175">
        <f t="shared" ref="WC11" si="2183">WC10</f>
        <v>45213</v>
      </c>
      <c r="WD11" s="175"/>
      <c r="WE11" s="175">
        <f t="shared" ref="WE11" si="2184">WE10</f>
        <v>45214</v>
      </c>
      <c r="WF11" s="175"/>
      <c r="WG11" s="175">
        <f t="shared" ref="WG11" si="2185">WG10</f>
        <v>45215</v>
      </c>
      <c r="WH11" s="175"/>
      <c r="WI11" s="175">
        <f t="shared" ref="WI11" si="2186">WI10</f>
        <v>45216</v>
      </c>
      <c r="WJ11" s="175"/>
      <c r="WK11" s="175">
        <f t="shared" ref="WK11" si="2187">WK10</f>
        <v>45217</v>
      </c>
      <c r="WL11" s="175"/>
      <c r="WM11" s="175">
        <f t="shared" ref="WM11" si="2188">WM10</f>
        <v>45218</v>
      </c>
      <c r="WN11" s="175"/>
      <c r="WO11" s="175">
        <f t="shared" ref="WO11" si="2189">WO10</f>
        <v>45219</v>
      </c>
      <c r="WP11" s="175"/>
      <c r="WQ11" s="175">
        <f t="shared" ref="WQ11" si="2190">WQ10</f>
        <v>45220</v>
      </c>
      <c r="WR11" s="175"/>
      <c r="WS11" s="175">
        <f t="shared" ref="WS11" si="2191">WS10</f>
        <v>45221</v>
      </c>
      <c r="WT11" s="175"/>
      <c r="WU11" s="175">
        <f t="shared" ref="WU11" si="2192">WU10</f>
        <v>45222</v>
      </c>
      <c r="WV11" s="175"/>
      <c r="WW11" s="175">
        <f t="shared" ref="WW11" si="2193">WW10</f>
        <v>45223</v>
      </c>
      <c r="WX11" s="175"/>
      <c r="WY11" s="175">
        <f t="shared" ref="WY11" si="2194">WY10</f>
        <v>45224</v>
      </c>
      <c r="WZ11" s="175"/>
      <c r="XA11" s="175">
        <f t="shared" ref="XA11" si="2195">XA10</f>
        <v>45225</v>
      </c>
      <c r="XB11" s="175"/>
      <c r="XC11" s="175">
        <f t="shared" ref="XC11" si="2196">XC10</f>
        <v>45226</v>
      </c>
      <c r="XD11" s="175"/>
      <c r="XE11" s="175">
        <f t="shared" ref="XE11" si="2197">XE10</f>
        <v>45227</v>
      </c>
      <c r="XF11" s="175"/>
      <c r="XG11" s="175">
        <f t="shared" ref="XG11" si="2198">XG10</f>
        <v>45228</v>
      </c>
      <c r="XH11" s="175"/>
      <c r="XI11" s="175">
        <f t="shared" ref="XI11" si="2199">XI10</f>
        <v>45229</v>
      </c>
      <c r="XJ11" s="175"/>
      <c r="XK11" s="175">
        <f t="shared" ref="XK11" si="2200">XK10</f>
        <v>45230</v>
      </c>
      <c r="XL11" s="175"/>
      <c r="XM11" s="175">
        <f t="shared" ref="XM11" si="2201">XM10</f>
        <v>45231</v>
      </c>
      <c r="XN11" s="175"/>
      <c r="XO11" s="175">
        <f t="shared" ref="XO11" si="2202">XO10</f>
        <v>45232</v>
      </c>
      <c r="XP11" s="175"/>
      <c r="XQ11" s="175">
        <f t="shared" ref="XQ11" si="2203">XQ10</f>
        <v>45233</v>
      </c>
      <c r="XR11" s="175"/>
      <c r="XS11" s="175">
        <f t="shared" ref="XS11" si="2204">XS10</f>
        <v>45234</v>
      </c>
      <c r="XT11" s="175"/>
      <c r="XU11" s="175">
        <f t="shared" ref="XU11" si="2205">XU10</f>
        <v>45235</v>
      </c>
      <c r="XV11" s="175"/>
      <c r="XW11" s="175">
        <f t="shared" ref="XW11" si="2206">XW10</f>
        <v>45236</v>
      </c>
      <c r="XX11" s="175"/>
      <c r="XY11" s="175">
        <f t="shared" ref="XY11" si="2207">XY10</f>
        <v>45237</v>
      </c>
      <c r="XZ11" s="175"/>
      <c r="YA11" s="175">
        <f t="shared" ref="YA11" si="2208">YA10</f>
        <v>45238</v>
      </c>
      <c r="YB11" s="175"/>
      <c r="YC11" s="175">
        <f t="shared" ref="YC11" si="2209">YC10</f>
        <v>45239</v>
      </c>
      <c r="YD11" s="175"/>
      <c r="YE11" s="175">
        <f t="shared" ref="YE11" si="2210">YE10</f>
        <v>45240</v>
      </c>
      <c r="YF11" s="175"/>
      <c r="YG11" s="175">
        <f t="shared" ref="YG11" si="2211">YG10</f>
        <v>45241</v>
      </c>
      <c r="YH11" s="175"/>
      <c r="YI11" s="175">
        <f t="shared" ref="YI11" si="2212">YI10</f>
        <v>45242</v>
      </c>
      <c r="YJ11" s="175"/>
      <c r="YK11" s="175">
        <f t="shared" ref="YK11" si="2213">YK10</f>
        <v>45243</v>
      </c>
      <c r="YL11" s="175"/>
      <c r="YM11" s="175">
        <f t="shared" ref="YM11" si="2214">YM10</f>
        <v>45244</v>
      </c>
      <c r="YN11" s="175"/>
      <c r="YO11" s="175">
        <f t="shared" ref="YO11" si="2215">YO10</f>
        <v>45245</v>
      </c>
      <c r="YP11" s="175"/>
      <c r="YQ11" s="175">
        <f t="shared" ref="YQ11" si="2216">YQ10</f>
        <v>45246</v>
      </c>
      <c r="YR11" s="175"/>
      <c r="YS11" s="175">
        <f t="shared" ref="YS11" si="2217">YS10</f>
        <v>45247</v>
      </c>
      <c r="YT11" s="175"/>
      <c r="YU11" s="175">
        <f t="shared" ref="YU11" si="2218">YU10</f>
        <v>45248</v>
      </c>
      <c r="YV11" s="175"/>
      <c r="YW11" s="175">
        <f t="shared" ref="YW11" si="2219">YW10</f>
        <v>45249</v>
      </c>
      <c r="YX11" s="175"/>
      <c r="YY11" s="175">
        <f t="shared" ref="YY11" si="2220">YY10</f>
        <v>45250</v>
      </c>
      <c r="YZ11" s="175"/>
      <c r="ZA11" s="175">
        <f t="shared" ref="ZA11" si="2221">ZA10</f>
        <v>45251</v>
      </c>
      <c r="ZB11" s="175"/>
      <c r="ZC11" s="175">
        <f t="shared" ref="ZC11" si="2222">ZC10</f>
        <v>45252</v>
      </c>
      <c r="ZD11" s="175"/>
      <c r="ZE11" s="175">
        <f t="shared" ref="ZE11" si="2223">ZE10</f>
        <v>45253</v>
      </c>
      <c r="ZF11" s="175"/>
      <c r="ZG11" s="175">
        <f t="shared" ref="ZG11" si="2224">ZG10</f>
        <v>45254</v>
      </c>
      <c r="ZH11" s="175"/>
      <c r="ZI11" s="175">
        <f t="shared" ref="ZI11" si="2225">ZI10</f>
        <v>45255</v>
      </c>
      <c r="ZJ11" s="175"/>
      <c r="ZK11" s="175">
        <f t="shared" ref="ZK11" si="2226">ZK10</f>
        <v>45256</v>
      </c>
      <c r="ZL11" s="175"/>
      <c r="ZM11" s="175">
        <f t="shared" ref="ZM11" si="2227">ZM10</f>
        <v>45257</v>
      </c>
      <c r="ZN11" s="175"/>
      <c r="ZO11" s="175">
        <f t="shared" ref="ZO11" si="2228">ZO10</f>
        <v>45258</v>
      </c>
      <c r="ZP11" s="175"/>
      <c r="ZQ11" s="175">
        <f t="shared" ref="ZQ11" si="2229">ZQ10</f>
        <v>45259</v>
      </c>
      <c r="ZR11" s="175"/>
      <c r="ZS11" s="175">
        <f t="shared" ref="ZS11" si="2230">ZS10</f>
        <v>45260</v>
      </c>
      <c r="ZT11" s="175"/>
      <c r="ZU11" s="175">
        <f t="shared" ref="ZU11" si="2231">ZU10</f>
        <v>45261</v>
      </c>
      <c r="ZV11" s="175"/>
      <c r="ZW11" s="175">
        <f t="shared" ref="ZW11" si="2232">ZW10</f>
        <v>45262</v>
      </c>
      <c r="ZX11" s="175"/>
      <c r="ZY11" s="175">
        <f t="shared" ref="ZY11" si="2233">ZY10</f>
        <v>45263</v>
      </c>
      <c r="ZZ11" s="175"/>
      <c r="AAA11" s="175">
        <f t="shared" ref="AAA11" si="2234">AAA10</f>
        <v>45264</v>
      </c>
      <c r="AAB11" s="175"/>
      <c r="AAC11" s="175">
        <f t="shared" ref="AAC11" si="2235">AAC10</f>
        <v>45265</v>
      </c>
      <c r="AAD11" s="175"/>
      <c r="AAE11" s="175">
        <f t="shared" ref="AAE11" si="2236">AAE10</f>
        <v>45266</v>
      </c>
      <c r="AAF11" s="175"/>
      <c r="AAG11" s="175">
        <f t="shared" ref="AAG11" si="2237">AAG10</f>
        <v>45267</v>
      </c>
      <c r="AAH11" s="175"/>
      <c r="AAI11" s="175">
        <f t="shared" ref="AAI11" si="2238">AAI10</f>
        <v>45268</v>
      </c>
      <c r="AAJ11" s="175"/>
      <c r="AAK11" s="175">
        <f t="shared" ref="AAK11" si="2239">AAK10</f>
        <v>45269</v>
      </c>
      <c r="AAL11" s="175"/>
      <c r="AAM11" s="175">
        <f t="shared" ref="AAM11" si="2240">AAM10</f>
        <v>45270</v>
      </c>
      <c r="AAN11" s="175"/>
      <c r="AAO11" s="175">
        <f t="shared" ref="AAO11" si="2241">AAO10</f>
        <v>45271</v>
      </c>
      <c r="AAP11" s="175"/>
      <c r="AAQ11" s="175">
        <f t="shared" ref="AAQ11" si="2242">AAQ10</f>
        <v>45272</v>
      </c>
      <c r="AAR11" s="175"/>
      <c r="AAS11" s="175">
        <f t="shared" ref="AAS11" si="2243">AAS10</f>
        <v>45273</v>
      </c>
      <c r="AAT11" s="175"/>
      <c r="AAU11" s="175">
        <f t="shared" ref="AAU11" si="2244">AAU10</f>
        <v>45274</v>
      </c>
      <c r="AAV11" s="175"/>
      <c r="AAW11" s="175">
        <f t="shared" ref="AAW11" si="2245">AAW10</f>
        <v>45275</v>
      </c>
      <c r="AAX11" s="175"/>
      <c r="AAY11" s="175">
        <f t="shared" ref="AAY11" si="2246">AAY10</f>
        <v>45276</v>
      </c>
      <c r="AAZ11" s="175"/>
      <c r="ABA11" s="175">
        <f t="shared" ref="ABA11" si="2247">ABA10</f>
        <v>45277</v>
      </c>
      <c r="ABB11" s="175"/>
      <c r="ABC11" s="175">
        <f t="shared" ref="ABC11" si="2248">ABC10</f>
        <v>45278</v>
      </c>
      <c r="ABD11" s="175"/>
      <c r="ABE11" s="175">
        <f t="shared" ref="ABE11" si="2249">ABE10</f>
        <v>45279</v>
      </c>
      <c r="ABF11" s="175"/>
      <c r="ABG11" s="175">
        <f t="shared" ref="ABG11" si="2250">ABG10</f>
        <v>45280</v>
      </c>
      <c r="ABH11" s="175"/>
      <c r="ABI11" s="175">
        <f t="shared" ref="ABI11" si="2251">ABI10</f>
        <v>45281</v>
      </c>
      <c r="ABJ11" s="175"/>
      <c r="ABK11" s="175">
        <f t="shared" ref="ABK11" si="2252">ABK10</f>
        <v>45282</v>
      </c>
      <c r="ABL11" s="175"/>
      <c r="ABM11" s="175">
        <f t="shared" ref="ABM11" si="2253">ABM10</f>
        <v>45283</v>
      </c>
      <c r="ABN11" s="175"/>
      <c r="ABO11" s="175">
        <f t="shared" ref="ABO11" si="2254">ABO10</f>
        <v>45284</v>
      </c>
      <c r="ABP11" s="175"/>
      <c r="ABQ11" s="175">
        <f t="shared" ref="ABQ11" si="2255">ABQ10</f>
        <v>45285</v>
      </c>
      <c r="ABR11" s="175"/>
      <c r="ABS11" s="175">
        <f t="shared" ref="ABS11" si="2256">ABS10</f>
        <v>45286</v>
      </c>
      <c r="ABT11" s="175"/>
      <c r="ABU11" s="175">
        <f t="shared" ref="ABU11:ABW11" si="2257">ABU10</f>
        <v>45287</v>
      </c>
      <c r="ABV11" s="175"/>
      <c r="ABW11" s="175">
        <f t="shared" si="2257"/>
        <v>45288</v>
      </c>
      <c r="ABX11" s="175"/>
      <c r="ABY11" s="175">
        <f t="shared" ref="ABY11:ACA11" si="2258">ABY10</f>
        <v>45289</v>
      </c>
      <c r="ABZ11" s="175"/>
      <c r="ACA11" s="175">
        <f t="shared" si="2258"/>
        <v>45290</v>
      </c>
      <c r="ACB11" s="175"/>
      <c r="ACC11" s="175">
        <f t="shared" ref="ACC11" si="2259">ACC10</f>
        <v>45291</v>
      </c>
      <c r="ACD11" s="175"/>
      <c r="ACE11" s="175">
        <f t="shared" ref="ACE11" si="2260">ACE10</f>
        <v>45292</v>
      </c>
      <c r="ACF11" s="175"/>
      <c r="ACG11" s="175">
        <f t="shared" ref="ACG11" si="2261">ACG10</f>
        <v>45293</v>
      </c>
      <c r="ACH11" s="175"/>
      <c r="ACI11" s="175">
        <f t="shared" ref="ACI11" si="2262">ACI10</f>
        <v>45294</v>
      </c>
      <c r="ACJ11" s="175"/>
      <c r="ACK11" s="175">
        <f t="shared" ref="ACK11" si="2263">ACK10</f>
        <v>45295</v>
      </c>
      <c r="ACL11" s="175"/>
      <c r="ACM11" s="175">
        <f t="shared" ref="ACM11" si="2264">ACM10</f>
        <v>45296</v>
      </c>
      <c r="ACN11" s="175"/>
      <c r="ACO11" s="175">
        <f t="shared" ref="ACO11" si="2265">ACO10</f>
        <v>45297</v>
      </c>
      <c r="ACP11" s="175"/>
      <c r="ACQ11" s="175">
        <f t="shared" ref="ACQ11" si="2266">ACQ10</f>
        <v>45298</v>
      </c>
      <c r="ACR11" s="175"/>
      <c r="ACS11" s="98" t="str">
        <f t="shared" ref="ACS11:ACZ11" si="2267">H11</f>
        <v>A</v>
      </c>
      <c r="ACT11" s="98" t="str">
        <f t="shared" si="2267"/>
        <v>B</v>
      </c>
      <c r="ACU11" s="98" t="str">
        <f t="shared" si="2267"/>
        <v>C</v>
      </c>
      <c r="ACV11" s="98" t="str">
        <f t="shared" si="2267"/>
        <v>D</v>
      </c>
      <c r="ACW11" s="98" t="str">
        <f t="shared" si="2267"/>
        <v>E</v>
      </c>
      <c r="ACX11" s="98" t="str">
        <f t="shared" si="2267"/>
        <v>F</v>
      </c>
      <c r="ACY11" s="98" t="str">
        <f t="shared" si="2267"/>
        <v>G</v>
      </c>
      <c r="ACZ11" s="98" t="str">
        <f t="shared" si="2267"/>
        <v>H</v>
      </c>
      <c r="ADA11" s="98" t="str">
        <f>ACS11</f>
        <v>A</v>
      </c>
      <c r="ADB11" s="98" t="str">
        <f t="shared" ref="ADB11:ADH11" si="2268">ACT11</f>
        <v>B</v>
      </c>
      <c r="ADC11" s="98" t="str">
        <f t="shared" si="2268"/>
        <v>C</v>
      </c>
      <c r="ADD11" s="98" t="str">
        <f t="shared" si="2268"/>
        <v>D</v>
      </c>
      <c r="ADE11" s="98" t="str">
        <f t="shared" si="2268"/>
        <v>E</v>
      </c>
      <c r="ADF11" s="98" t="str">
        <f t="shared" si="2268"/>
        <v>F</v>
      </c>
      <c r="ADG11" s="98" t="str">
        <f t="shared" si="2268"/>
        <v>G</v>
      </c>
      <c r="ADH11" s="98" t="str">
        <f t="shared" si="2268"/>
        <v>H</v>
      </c>
      <c r="ADI11" s="98" t="s">
        <v>29</v>
      </c>
      <c r="ADJ11" s="179" t="s">
        <v>29</v>
      </c>
      <c r="ADK11" s="108"/>
      <c r="ADL11" s="108"/>
      <c r="ADM11" s="108"/>
      <c r="ADN11" s="108"/>
      <c r="ADO11" s="108"/>
      <c r="ADP11" s="108"/>
      <c r="ADQ11" s="108"/>
      <c r="ADR11" s="108"/>
      <c r="ADS11" s="108"/>
      <c r="ADT11" s="108"/>
      <c r="ADU11" s="108"/>
      <c r="ADV11" s="108"/>
      <c r="ADW11" s="108"/>
      <c r="ADX11" s="108"/>
      <c r="ADY11" s="108"/>
      <c r="ADZ11" s="108"/>
      <c r="AEA11" s="108"/>
      <c r="AEB11" s="108"/>
      <c r="AEC11" s="143"/>
      <c r="AED11" s="108"/>
      <c r="AEE11" s="108"/>
      <c r="AEF11" s="108"/>
      <c r="AEG11" s="108"/>
      <c r="AEH11" s="108"/>
      <c r="AEI11" s="108"/>
      <c r="AEJ11" s="108"/>
      <c r="AEK11" s="108"/>
      <c r="AEL11" s="108"/>
      <c r="AEM11" s="108"/>
      <c r="AEN11" s="108"/>
      <c r="AEO11" s="108"/>
      <c r="AEP11" s="108"/>
      <c r="AEQ11" s="108"/>
      <c r="AER11" s="108"/>
      <c r="AES11" s="108"/>
      <c r="AET11" s="108"/>
      <c r="AEU11" s="108"/>
      <c r="AEV11" s="143"/>
      <c r="AEW11" s="143"/>
      <c r="AEX11" s="108"/>
      <c r="AEY11" s="108"/>
      <c r="AEZ11" s="108"/>
      <c r="AFA11" s="108"/>
      <c r="AFB11" s="108"/>
      <c r="AFC11" s="108"/>
      <c r="AFD11" s="108"/>
      <c r="AFE11" s="108"/>
      <c r="AFF11" s="108"/>
      <c r="AFG11" s="108"/>
      <c r="AFH11" s="108"/>
      <c r="AFI11" s="108"/>
      <c r="AFJ11" s="108"/>
      <c r="AFK11" s="108"/>
      <c r="AFL11" s="108"/>
      <c r="AFM11" s="108"/>
      <c r="AFN11" s="108"/>
      <c r="AFO11" s="108"/>
      <c r="AFP11" s="143"/>
      <c r="AFQ11" s="143"/>
      <c r="AFR11" s="108"/>
      <c r="AFS11" s="108"/>
      <c r="AFT11" s="108"/>
      <c r="AFU11" s="108"/>
      <c r="AFV11" s="108"/>
      <c r="AFW11" s="108"/>
      <c r="AFX11" s="108"/>
      <c r="AFY11" s="108"/>
      <c r="AFZ11" s="108"/>
      <c r="AGA11" s="108"/>
      <c r="AGB11" s="108"/>
      <c r="AGC11" s="108"/>
      <c r="AGD11" s="108"/>
      <c r="AGE11" s="108"/>
      <c r="AGF11" s="108"/>
      <c r="AGG11" s="108"/>
      <c r="AGH11" s="108"/>
      <c r="AGI11" s="108"/>
      <c r="AGJ11" s="143"/>
      <c r="AGK11" s="143"/>
      <c r="AGL11" s="108"/>
      <c r="AGM11" s="108"/>
      <c r="AGN11" s="108"/>
      <c r="AGO11" s="108"/>
      <c r="AGP11" s="108"/>
      <c r="AGQ11" s="108"/>
      <c r="AGR11" s="108"/>
      <c r="AGS11" s="108"/>
      <c r="AGT11" s="108"/>
      <c r="AGU11" s="108"/>
      <c r="AGV11" s="108"/>
      <c r="AGW11" s="108"/>
      <c r="AGX11" s="108"/>
      <c r="AGY11" s="108"/>
      <c r="AGZ11" s="108"/>
      <c r="AHA11" s="108"/>
      <c r="AHB11" s="108"/>
      <c r="AHC11" s="108"/>
      <c r="AHD11" s="143"/>
      <c r="AHE11" s="143"/>
      <c r="AHF11" s="108"/>
      <c r="AHG11" s="108"/>
      <c r="AHH11" s="108"/>
      <c r="AHI11" s="108"/>
      <c r="AHJ11" s="108"/>
      <c r="AHK11" s="108"/>
      <c r="AHL11" s="108"/>
      <c r="AHM11" s="108"/>
      <c r="AHN11" s="108"/>
      <c r="AHO11" s="108"/>
      <c r="AHP11" s="108"/>
      <c r="AHQ11" s="108"/>
      <c r="AHR11" s="108"/>
      <c r="AHS11" s="108"/>
      <c r="AHT11" s="108"/>
      <c r="AHU11" s="108"/>
      <c r="AHV11" s="108"/>
      <c r="AHW11" s="108"/>
      <c r="AHX11" s="143"/>
      <c r="AHY11" s="143"/>
      <c r="AHZ11" s="108"/>
      <c r="AIA11" s="108"/>
      <c r="AIB11" s="108"/>
      <c r="AIC11" s="108"/>
      <c r="AID11" s="108"/>
      <c r="AIE11" s="108"/>
      <c r="AIF11" s="108"/>
      <c r="AIG11" s="108"/>
      <c r="AIH11" s="108"/>
      <c r="AII11" s="108"/>
      <c r="AIJ11" s="108"/>
      <c r="AIK11" s="108"/>
      <c r="AIL11" s="108"/>
      <c r="AIM11" s="108"/>
      <c r="AIN11" s="108"/>
      <c r="AIO11" s="108"/>
      <c r="AIP11" s="108"/>
      <c r="AIQ11" s="108"/>
      <c r="AIR11" s="143"/>
      <c r="AIS11" s="143"/>
      <c r="AIT11" s="108"/>
      <c r="AIU11" s="108"/>
      <c r="AIV11" s="108"/>
      <c r="AIW11" s="108"/>
      <c r="AIX11" s="108"/>
      <c r="AIY11" s="108"/>
      <c r="AIZ11" s="108"/>
      <c r="AJA11" s="108"/>
      <c r="AJB11" s="108"/>
      <c r="AJC11" s="108"/>
      <c r="AJD11" s="108"/>
      <c r="AJE11" s="108"/>
      <c r="AJF11" s="108"/>
      <c r="AJG11" s="108"/>
      <c r="AJH11" s="108"/>
      <c r="AJI11" s="108"/>
      <c r="AJJ11" s="108"/>
      <c r="AJK11" s="108"/>
      <c r="AJL11" s="143"/>
      <c r="AJM11" s="143"/>
      <c r="AJN11" s="108"/>
      <c r="AJO11" s="108"/>
      <c r="AJP11" s="108"/>
      <c r="AJQ11" s="108"/>
      <c r="AJR11" s="108"/>
      <c r="AJS11" s="108"/>
      <c r="AJT11" s="108"/>
      <c r="AJU11" s="108"/>
      <c r="AJV11" s="108"/>
      <c r="AJW11" s="108"/>
      <c r="AJX11" s="108"/>
      <c r="AJY11" s="108"/>
      <c r="AJZ11" s="108"/>
      <c r="AKA11" s="108"/>
      <c r="AKB11" s="108"/>
      <c r="AKC11" s="108"/>
      <c r="AKD11" s="108"/>
      <c r="AKE11" s="108"/>
      <c r="AKF11" s="143"/>
      <c r="AKG11" s="143"/>
      <c r="AKH11" s="108"/>
      <c r="AKI11" s="108"/>
      <c r="AKJ11" s="108"/>
      <c r="AKK11" s="108"/>
      <c r="AKL11" s="108"/>
      <c r="AKM11" s="108"/>
      <c r="AKN11" s="108"/>
      <c r="AKO11" s="108"/>
      <c r="AKP11" s="108"/>
      <c r="AKQ11" s="108"/>
      <c r="AKR11" s="108"/>
      <c r="AKS11" s="108"/>
      <c r="AKT11" s="108"/>
      <c r="AKU11" s="108"/>
      <c r="AKV11" s="108"/>
      <c r="AKW11" s="108"/>
      <c r="AKX11" s="108"/>
      <c r="AKY11" s="108"/>
      <c r="AKZ11" s="143"/>
      <c r="ALA11" s="143"/>
      <c r="ALB11" s="108"/>
      <c r="ALC11" s="108"/>
      <c r="ALD11" s="108"/>
      <c r="ALE11" s="108"/>
      <c r="ALF11" s="108"/>
      <c r="ALG11" s="108"/>
      <c r="ALH11" s="108"/>
      <c r="ALI11" s="108"/>
      <c r="ALJ11" s="108"/>
      <c r="ALK11" s="108"/>
      <c r="ALL11" s="108"/>
      <c r="ALM11" s="108"/>
      <c r="ALN11" s="108"/>
      <c r="ALO11" s="108"/>
      <c r="ALP11" s="108"/>
      <c r="ALQ11" s="108"/>
      <c r="ALR11" s="108"/>
      <c r="ALS11" s="108"/>
      <c r="ALT11" s="143"/>
      <c r="ALU11" s="143"/>
      <c r="ALV11" s="108"/>
      <c r="ALW11" s="108"/>
      <c r="ALX11" s="108"/>
      <c r="ALY11" s="108"/>
      <c r="ALZ11" s="108"/>
      <c r="AMA11" s="108"/>
      <c r="AMB11" s="108"/>
      <c r="AMC11" s="108"/>
      <c r="AMD11" s="108"/>
      <c r="AME11" s="108"/>
      <c r="AMF11" s="108"/>
      <c r="AMG11" s="108"/>
      <c r="AMH11" s="108"/>
      <c r="AMI11" s="108"/>
      <c r="AMJ11" s="108"/>
      <c r="AMK11" s="108"/>
      <c r="AML11" s="108"/>
      <c r="AMM11" s="108"/>
      <c r="AMN11" s="143"/>
      <c r="AMO11" s="143"/>
      <c r="AMP11" s="143"/>
      <c r="AMQ11" s="143"/>
      <c r="AMR11" s="143"/>
    </row>
    <row r="12" spans="2:1032" x14ac:dyDescent="0.25">
      <c r="B12" s="19">
        <v>1</v>
      </c>
      <c r="C12" s="19" t="s">
        <v>1</v>
      </c>
      <c r="D12" s="20">
        <v>44927</v>
      </c>
      <c r="E12" s="20"/>
      <c r="F12" s="19" t="s">
        <v>15</v>
      </c>
      <c r="G12" s="144" t="s">
        <v>18</v>
      </c>
      <c r="H12" s="145"/>
      <c r="I12" s="18">
        <v>1</v>
      </c>
      <c r="J12" s="18">
        <v>2</v>
      </c>
      <c r="K12" s="18">
        <v>3</v>
      </c>
      <c r="L12" s="18">
        <v>4</v>
      </c>
      <c r="M12" s="18">
        <v>5</v>
      </c>
      <c r="N12" s="18">
        <v>6</v>
      </c>
      <c r="O12" s="18">
        <v>7</v>
      </c>
      <c r="P12" s="146">
        <v>12</v>
      </c>
      <c r="Q12" s="147" t="s">
        <v>143</v>
      </c>
      <c r="R12" s="148" t="s">
        <v>144</v>
      </c>
      <c r="S12" s="149" t="s">
        <v>145</v>
      </c>
      <c r="T12" s="149" t="s">
        <v>146</v>
      </c>
      <c r="U12" s="149" t="s">
        <v>147</v>
      </c>
      <c r="V12" s="149" t="s">
        <v>148</v>
      </c>
      <c r="W12" s="149" t="s">
        <v>149</v>
      </c>
      <c r="X12" s="149" t="s">
        <v>150</v>
      </c>
      <c r="Y12" s="149" t="s">
        <v>151</v>
      </c>
      <c r="Z12" s="149">
        <v>8</v>
      </c>
      <c r="AA12" s="149" t="s">
        <v>148</v>
      </c>
      <c r="AB12" s="149" t="s">
        <v>152</v>
      </c>
      <c r="AC12" s="149" t="s">
        <v>153</v>
      </c>
      <c r="AD12" s="149" t="s">
        <v>154</v>
      </c>
      <c r="AE12" s="149" t="s">
        <v>143</v>
      </c>
      <c r="AF12" s="149" t="s">
        <v>151</v>
      </c>
      <c r="AG12" s="149" t="s">
        <v>145</v>
      </c>
      <c r="AH12" s="149" t="s">
        <v>146</v>
      </c>
      <c r="AI12" s="149" t="s">
        <v>147</v>
      </c>
      <c r="AJ12" s="149" t="s">
        <v>148</v>
      </c>
      <c r="AK12" s="149" t="s">
        <v>149</v>
      </c>
      <c r="AL12" s="149" t="s">
        <v>150</v>
      </c>
      <c r="AM12" s="149" t="s">
        <v>152</v>
      </c>
      <c r="AN12" s="149" t="s">
        <v>151</v>
      </c>
      <c r="AO12" s="149">
        <v>8</v>
      </c>
      <c r="AP12" s="149" t="s">
        <v>154</v>
      </c>
      <c r="AQ12" s="149"/>
      <c r="AR12" s="149" t="s">
        <v>155</v>
      </c>
      <c r="AS12" s="149"/>
      <c r="AT12" s="149" t="s">
        <v>151</v>
      </c>
      <c r="AU12" s="149"/>
      <c r="AV12" s="149" t="s">
        <v>156</v>
      </c>
      <c r="AW12" s="149"/>
      <c r="AX12" s="149" t="s">
        <v>157</v>
      </c>
      <c r="AY12" s="149"/>
      <c r="AZ12" s="149" t="s">
        <v>158</v>
      </c>
      <c r="BA12" s="149"/>
      <c r="BB12" s="149" t="s">
        <v>159</v>
      </c>
      <c r="BC12" s="149" t="s">
        <v>151</v>
      </c>
      <c r="BD12" s="149" t="s">
        <v>160</v>
      </c>
      <c r="BE12" s="149"/>
      <c r="BF12" s="149" t="s">
        <v>161</v>
      </c>
      <c r="BG12" s="149"/>
      <c r="BH12" s="149" t="s">
        <v>162</v>
      </c>
      <c r="BI12" s="149" t="s">
        <v>162</v>
      </c>
      <c r="BJ12" s="149" t="s">
        <v>153</v>
      </c>
      <c r="BK12" s="149"/>
      <c r="BL12" s="149" t="s">
        <v>151</v>
      </c>
      <c r="BM12" s="149" t="s">
        <v>153</v>
      </c>
      <c r="BN12" s="149"/>
      <c r="BO12" s="149" t="s">
        <v>153</v>
      </c>
      <c r="BP12" s="149" t="s">
        <v>163</v>
      </c>
      <c r="BQ12" s="149" t="s">
        <v>164</v>
      </c>
      <c r="BR12" s="149" t="s">
        <v>165</v>
      </c>
      <c r="BS12" s="149"/>
      <c r="BT12" s="149"/>
      <c r="BU12" s="149"/>
      <c r="BV12" s="149" t="s">
        <v>151</v>
      </c>
      <c r="BW12" s="149"/>
      <c r="BX12" s="149" t="s">
        <v>151</v>
      </c>
      <c r="BY12" s="149"/>
      <c r="BZ12" s="149" t="s">
        <v>151</v>
      </c>
      <c r="CA12" s="149"/>
      <c r="CB12" s="149"/>
      <c r="CC12" s="149"/>
      <c r="CD12" s="149"/>
      <c r="CE12" s="149" t="s">
        <v>151</v>
      </c>
      <c r="CF12" s="149"/>
      <c r="CG12" s="149"/>
      <c r="CH12" s="149" t="s">
        <v>151</v>
      </c>
      <c r="CI12" s="149"/>
      <c r="CJ12" s="149"/>
      <c r="CK12" s="149"/>
      <c r="CL12" s="149"/>
      <c r="CM12" s="149"/>
      <c r="CN12" s="149" t="s">
        <v>153</v>
      </c>
      <c r="CO12" s="149"/>
      <c r="CP12" s="149" t="s">
        <v>153</v>
      </c>
      <c r="CQ12" s="149"/>
      <c r="CR12" s="149" t="s">
        <v>153</v>
      </c>
      <c r="CS12" s="149"/>
      <c r="CT12" s="149" t="s">
        <v>153</v>
      </c>
      <c r="CU12" s="149" t="s">
        <v>151</v>
      </c>
      <c r="CV12" s="149" t="s">
        <v>153</v>
      </c>
      <c r="CW12" s="149"/>
      <c r="CX12" s="149" t="s">
        <v>151</v>
      </c>
      <c r="CY12" s="149"/>
      <c r="CZ12" s="149" t="s">
        <v>151</v>
      </c>
      <c r="DA12" s="149"/>
      <c r="DB12" s="149"/>
      <c r="DC12" s="149" t="s">
        <v>151</v>
      </c>
      <c r="DD12" s="149"/>
      <c r="DE12" s="149"/>
      <c r="DF12" s="149" t="s">
        <v>151</v>
      </c>
      <c r="DG12" s="149" t="s">
        <v>151</v>
      </c>
      <c r="DH12" s="149"/>
      <c r="DI12" s="149"/>
      <c r="DJ12" s="149"/>
      <c r="DK12" s="149"/>
      <c r="DL12" s="149" t="s">
        <v>151</v>
      </c>
      <c r="DM12" s="149"/>
      <c r="DN12" s="149" t="s">
        <v>151</v>
      </c>
      <c r="DO12" s="149"/>
      <c r="DP12" s="149" t="s">
        <v>151</v>
      </c>
      <c r="DQ12" s="149"/>
      <c r="DR12" s="149" t="s">
        <v>151</v>
      </c>
      <c r="DS12" s="149"/>
      <c r="DT12" s="149" t="s">
        <v>151</v>
      </c>
      <c r="DU12" s="149"/>
      <c r="DV12" s="149" t="s">
        <v>151</v>
      </c>
      <c r="DW12" s="149"/>
      <c r="DX12" s="149" t="s">
        <v>151</v>
      </c>
      <c r="DY12" s="149"/>
      <c r="DZ12" s="149" t="s">
        <v>151</v>
      </c>
      <c r="EA12" s="149"/>
      <c r="EB12" s="149" t="s">
        <v>151</v>
      </c>
      <c r="EC12" s="149"/>
      <c r="ED12" s="149" t="s">
        <v>151</v>
      </c>
      <c r="EE12" s="149"/>
      <c r="EF12" s="149" t="s">
        <v>151</v>
      </c>
      <c r="EG12" s="149"/>
      <c r="EH12" s="149" t="s">
        <v>151</v>
      </c>
      <c r="EI12" s="149"/>
      <c r="EJ12" s="149"/>
      <c r="EK12" s="149" t="s">
        <v>151</v>
      </c>
      <c r="EL12" s="149"/>
      <c r="EM12" s="149"/>
      <c r="EN12" s="149" t="s">
        <v>151</v>
      </c>
      <c r="EO12" s="149"/>
      <c r="EP12" s="149" t="s">
        <v>151</v>
      </c>
      <c r="EQ12" s="149"/>
      <c r="ER12" s="149" t="s">
        <v>151</v>
      </c>
      <c r="ES12" s="149"/>
      <c r="ET12" s="149" t="s">
        <v>151</v>
      </c>
      <c r="EU12" s="149"/>
      <c r="EV12" s="149" t="s">
        <v>151</v>
      </c>
      <c r="EW12" s="149"/>
      <c r="EX12" s="149" t="s">
        <v>151</v>
      </c>
      <c r="EY12" s="149"/>
      <c r="EZ12" s="149" t="s">
        <v>151</v>
      </c>
      <c r="FA12" s="149"/>
      <c r="FB12" s="149" t="s">
        <v>151</v>
      </c>
      <c r="FC12" s="149"/>
      <c r="FD12" s="149"/>
      <c r="FE12" s="149"/>
      <c r="FF12" s="149"/>
      <c r="FG12" s="149"/>
      <c r="FH12" s="149"/>
      <c r="FI12" s="149"/>
      <c r="FJ12" s="149"/>
      <c r="FK12" s="149"/>
      <c r="FL12" s="149"/>
      <c r="FM12" s="149"/>
      <c r="FN12" s="149"/>
      <c r="FO12" s="149"/>
      <c r="FP12" s="149"/>
      <c r="FQ12" s="149"/>
      <c r="FR12" s="149"/>
      <c r="FS12" s="149"/>
      <c r="FT12" s="149"/>
      <c r="FU12" s="149"/>
      <c r="FV12" s="149"/>
      <c r="FW12" s="149"/>
      <c r="FX12" s="149"/>
      <c r="FY12" s="149"/>
      <c r="FZ12" s="149"/>
      <c r="GA12" s="149"/>
      <c r="GB12" s="149"/>
      <c r="GC12" s="149"/>
      <c r="GD12" s="149"/>
      <c r="GE12" s="149"/>
      <c r="GF12" s="149"/>
      <c r="GG12" s="149"/>
      <c r="GH12" s="149"/>
      <c r="GI12" s="149"/>
      <c r="GJ12" s="149"/>
      <c r="GK12" s="149"/>
      <c r="GL12" s="149"/>
      <c r="GM12" s="149"/>
      <c r="GN12" s="149"/>
      <c r="GO12" s="149"/>
      <c r="GP12" s="149"/>
      <c r="GQ12" s="149"/>
      <c r="GR12" s="149"/>
      <c r="GS12" s="149"/>
      <c r="GT12" s="149"/>
      <c r="GU12" s="149"/>
      <c r="GV12" s="149"/>
      <c r="GW12" s="149"/>
      <c r="GX12" s="149"/>
      <c r="GY12" s="149"/>
      <c r="GZ12" s="149"/>
      <c r="HA12" s="149"/>
      <c r="HB12" s="149" t="s">
        <v>151</v>
      </c>
      <c r="HC12" s="149"/>
      <c r="HD12" s="149" t="s">
        <v>151</v>
      </c>
      <c r="HE12" s="149"/>
      <c r="HF12" s="149"/>
      <c r="HG12" s="149"/>
      <c r="HH12" s="149"/>
      <c r="HI12" s="149"/>
      <c r="HJ12" s="149"/>
      <c r="HK12" s="149"/>
      <c r="HL12" s="149"/>
      <c r="HM12" s="149"/>
      <c r="HN12" s="149"/>
      <c r="HO12" s="149"/>
      <c r="HP12" s="149"/>
      <c r="HQ12" s="149"/>
      <c r="HR12" s="149"/>
      <c r="HS12" s="149"/>
      <c r="HT12" s="149"/>
      <c r="HU12" s="149"/>
      <c r="HV12" s="149"/>
      <c r="HW12" s="149"/>
      <c r="HX12" s="149"/>
      <c r="HY12" s="149"/>
      <c r="HZ12" s="149"/>
      <c r="IA12" s="149"/>
      <c r="IB12" s="149"/>
      <c r="IC12" s="149"/>
      <c r="ID12" s="149"/>
      <c r="IE12" s="149"/>
      <c r="IF12" s="149"/>
      <c r="IG12" s="149"/>
      <c r="IH12" s="149"/>
      <c r="II12" s="149"/>
      <c r="IJ12" s="149"/>
      <c r="IK12" s="149"/>
      <c r="IL12" s="149"/>
      <c r="IM12" s="149"/>
      <c r="IN12" s="149"/>
      <c r="IO12" s="149"/>
      <c r="IP12" s="149"/>
      <c r="IQ12" s="149"/>
      <c r="IR12" s="149"/>
      <c r="IS12" s="149"/>
      <c r="IT12" s="149"/>
      <c r="IU12" s="149"/>
      <c r="IV12" s="149"/>
      <c r="IW12" s="149"/>
      <c r="IX12" s="149"/>
      <c r="IY12" s="149"/>
      <c r="IZ12" s="149"/>
      <c r="JA12" s="149"/>
      <c r="JB12" s="149"/>
      <c r="JC12" s="149"/>
      <c r="JD12" s="149"/>
      <c r="JE12" s="149"/>
      <c r="JF12" s="149"/>
      <c r="JG12" s="149"/>
      <c r="JH12" s="149"/>
      <c r="JI12" s="149"/>
      <c r="JJ12" s="149" t="s">
        <v>151</v>
      </c>
      <c r="JK12" s="149"/>
      <c r="JL12" s="149" t="s">
        <v>151</v>
      </c>
      <c r="JM12" s="149"/>
      <c r="JN12" s="149"/>
      <c r="JO12" s="149"/>
      <c r="JP12" s="149"/>
      <c r="JQ12" s="149"/>
      <c r="JR12" s="149"/>
      <c r="JS12" s="149"/>
      <c r="JT12" s="149"/>
      <c r="JU12" s="149"/>
      <c r="JV12" s="149"/>
      <c r="JW12" s="149"/>
      <c r="JX12" s="149"/>
      <c r="JY12" s="149"/>
      <c r="JZ12" s="149"/>
      <c r="KA12" s="149"/>
      <c r="KB12" s="149"/>
      <c r="KC12" s="149"/>
      <c r="KD12" s="149"/>
      <c r="KE12" s="149"/>
      <c r="KF12" s="149"/>
      <c r="KG12" s="149"/>
      <c r="KH12" s="149"/>
      <c r="KI12" s="149"/>
      <c r="KJ12" s="149"/>
      <c r="KK12" s="149"/>
      <c r="KL12" s="149"/>
      <c r="KM12" s="149"/>
      <c r="KN12" s="149"/>
      <c r="KO12" s="149"/>
      <c r="KP12" s="149"/>
      <c r="KQ12" s="149"/>
      <c r="KR12" s="149"/>
      <c r="KS12" s="149"/>
      <c r="KT12" s="149"/>
      <c r="KU12" s="149"/>
      <c r="KV12" s="149"/>
      <c r="KW12" s="149"/>
      <c r="KX12" s="149"/>
      <c r="KY12" s="149"/>
      <c r="KZ12" s="149"/>
      <c r="LA12" s="149"/>
      <c r="LB12" s="149"/>
      <c r="LC12" s="149"/>
      <c r="LD12" s="149"/>
      <c r="LE12" s="149"/>
      <c r="LF12" s="149"/>
      <c r="LG12" s="149"/>
      <c r="LH12" s="149"/>
      <c r="LI12" s="149"/>
      <c r="LJ12" s="149"/>
      <c r="LK12" s="149"/>
      <c r="LL12" s="149"/>
      <c r="LM12" s="149"/>
      <c r="LN12" s="149"/>
      <c r="LO12" s="149"/>
      <c r="LP12" s="149"/>
      <c r="LQ12" s="149"/>
      <c r="LR12" s="149"/>
      <c r="LS12" s="149"/>
      <c r="LT12" s="149" t="s">
        <v>151</v>
      </c>
      <c r="LU12" s="149"/>
      <c r="LV12" s="149" t="s">
        <v>151</v>
      </c>
      <c r="LW12" s="149"/>
      <c r="LX12" s="149"/>
      <c r="LY12" s="149"/>
      <c r="LZ12" s="149"/>
      <c r="MA12" s="149"/>
      <c r="MB12" s="149"/>
      <c r="MC12" s="149"/>
      <c r="MD12" s="149"/>
      <c r="ME12" s="149"/>
      <c r="MF12" s="149"/>
      <c r="MG12" s="149"/>
      <c r="MH12" s="149"/>
      <c r="MI12" s="149"/>
      <c r="MJ12" s="149"/>
      <c r="MK12" s="149"/>
      <c r="ML12" s="149"/>
      <c r="MM12" s="149"/>
      <c r="MN12" s="149"/>
      <c r="MO12" s="149"/>
      <c r="MP12" s="149"/>
      <c r="MQ12" s="149"/>
      <c r="MR12" s="149"/>
      <c r="MS12" s="149"/>
      <c r="MT12" s="149"/>
      <c r="MU12" s="149"/>
      <c r="MV12" s="149"/>
      <c r="MW12" s="149"/>
      <c r="MX12" s="149"/>
      <c r="MY12" s="149"/>
      <c r="MZ12" s="149"/>
      <c r="NA12" s="149"/>
      <c r="NB12" s="149"/>
      <c r="NC12" s="149"/>
      <c r="ND12" s="149"/>
      <c r="NE12" s="149"/>
      <c r="NF12" s="149"/>
      <c r="NG12" s="149"/>
      <c r="NH12" s="149"/>
      <c r="NI12" s="149"/>
      <c r="NJ12" s="149"/>
      <c r="NK12" s="149"/>
      <c r="NL12" s="149"/>
      <c r="NM12" s="149"/>
      <c r="NN12" s="149"/>
      <c r="NO12" s="149"/>
      <c r="NP12" s="149"/>
      <c r="NQ12" s="149"/>
      <c r="NR12" s="149"/>
      <c r="NS12" s="149"/>
      <c r="NT12" s="149"/>
      <c r="NU12" s="149"/>
      <c r="NV12" s="149"/>
      <c r="NW12" s="149"/>
      <c r="NX12" s="149"/>
      <c r="NY12" s="149"/>
      <c r="NZ12" s="149"/>
      <c r="OA12" s="149"/>
      <c r="OB12" s="149" t="s">
        <v>151</v>
      </c>
      <c r="OC12" s="149"/>
      <c r="OD12" s="149" t="s">
        <v>151</v>
      </c>
      <c r="OE12" s="149"/>
      <c r="OF12" s="149"/>
      <c r="OG12" s="149"/>
      <c r="OH12" s="149"/>
      <c r="OI12" s="149"/>
      <c r="OJ12" s="149"/>
      <c r="OK12" s="149"/>
      <c r="OL12" s="149"/>
      <c r="OM12" s="149"/>
      <c r="ON12" s="149"/>
      <c r="OO12" s="149"/>
      <c r="OP12" s="149"/>
      <c r="OQ12" s="149"/>
      <c r="OR12" s="149"/>
      <c r="OS12" s="149"/>
      <c r="OT12" s="149"/>
      <c r="OU12" s="149"/>
      <c r="OV12" s="149"/>
      <c r="OW12" s="149"/>
      <c r="OX12" s="149"/>
      <c r="OY12" s="149"/>
      <c r="OZ12" s="149"/>
      <c r="PA12" s="149"/>
      <c r="PB12" s="149"/>
      <c r="PC12" s="149"/>
      <c r="PD12" s="149"/>
      <c r="PE12" s="149"/>
      <c r="PF12" s="149"/>
      <c r="PG12" s="149"/>
      <c r="PH12" s="149"/>
      <c r="PI12" s="149"/>
      <c r="PJ12" s="149"/>
      <c r="PK12" s="149"/>
      <c r="PL12" s="149"/>
      <c r="PM12" s="149"/>
      <c r="PN12" s="149"/>
      <c r="PO12" s="149"/>
      <c r="PP12" s="149"/>
      <c r="PQ12" s="149"/>
      <c r="PR12" s="149"/>
      <c r="PS12" s="149"/>
      <c r="PT12" s="149"/>
      <c r="PU12" s="149"/>
      <c r="PV12" s="149"/>
      <c r="PW12" s="149"/>
      <c r="PX12" s="149"/>
      <c r="PY12" s="149"/>
      <c r="PZ12" s="149"/>
      <c r="QA12" s="149"/>
      <c r="QB12" s="149"/>
      <c r="QC12" s="149"/>
      <c r="QD12" s="149"/>
      <c r="QE12" s="149"/>
      <c r="QF12" s="149"/>
      <c r="QG12" s="149"/>
      <c r="QH12" s="149"/>
      <c r="QI12" s="149"/>
      <c r="QJ12" s="149"/>
      <c r="QK12" s="149"/>
      <c r="QL12" s="149"/>
      <c r="QM12" s="149"/>
      <c r="QN12" s="149" t="s">
        <v>151</v>
      </c>
      <c r="QO12" s="149"/>
      <c r="QP12" s="149" t="s">
        <v>151</v>
      </c>
      <c r="QQ12" s="149"/>
      <c r="QR12" s="149"/>
      <c r="QS12" s="149"/>
      <c r="QT12" s="149"/>
      <c r="QU12" s="149"/>
      <c r="QV12" s="149"/>
      <c r="QW12" s="149"/>
      <c r="QX12" s="149"/>
      <c r="QY12" s="149"/>
      <c r="QZ12" s="149"/>
      <c r="RA12" s="149"/>
      <c r="RB12" s="149"/>
      <c r="RC12" s="149"/>
      <c r="RD12" s="149"/>
      <c r="RE12" s="149"/>
      <c r="RF12" s="149"/>
      <c r="RG12" s="149"/>
      <c r="RH12" s="149"/>
      <c r="RI12" s="149"/>
      <c r="RJ12" s="149"/>
      <c r="RK12" s="149"/>
      <c r="RL12" s="149"/>
      <c r="RM12" s="149"/>
      <c r="RN12" s="149"/>
      <c r="RO12" s="149"/>
      <c r="RP12" s="149"/>
      <c r="RQ12" s="149"/>
      <c r="RR12" s="149"/>
      <c r="RS12" s="149"/>
      <c r="RT12" s="149"/>
      <c r="RU12" s="149"/>
      <c r="RV12" s="149"/>
      <c r="RW12" s="149"/>
      <c r="RX12" s="149"/>
      <c r="RY12" s="149"/>
      <c r="RZ12" s="149"/>
      <c r="SA12" s="149"/>
      <c r="SB12" s="149"/>
      <c r="SC12" s="149"/>
      <c r="SD12" s="149"/>
      <c r="SE12" s="149"/>
      <c r="SF12" s="149"/>
      <c r="SG12" s="149"/>
      <c r="SH12" s="149"/>
      <c r="SI12" s="149"/>
      <c r="SJ12" s="149"/>
      <c r="SK12" s="149"/>
      <c r="SL12" s="149"/>
      <c r="SM12" s="149"/>
      <c r="SN12" s="149"/>
      <c r="SO12" s="149"/>
      <c r="SP12" s="149"/>
      <c r="SQ12" s="149"/>
      <c r="SR12" s="149"/>
      <c r="SS12" s="149"/>
      <c r="ST12" s="149"/>
      <c r="SU12" s="149"/>
      <c r="SV12" s="149"/>
      <c r="SW12" s="149"/>
      <c r="SX12" s="149"/>
      <c r="SY12" s="149"/>
      <c r="SZ12" s="149"/>
      <c r="TA12" s="149"/>
      <c r="TB12" s="149" t="s">
        <v>151</v>
      </c>
      <c r="TC12" s="149"/>
      <c r="TD12" s="149" t="s">
        <v>151</v>
      </c>
      <c r="TE12" s="149"/>
      <c r="TF12" s="149"/>
      <c r="TG12" s="149"/>
      <c r="TH12" s="149"/>
      <c r="TI12" s="149"/>
      <c r="TJ12" s="149"/>
      <c r="TK12" s="149"/>
      <c r="TL12" s="149"/>
      <c r="TM12" s="149"/>
      <c r="TN12" s="149"/>
      <c r="TO12" s="149"/>
      <c r="TP12" s="149"/>
      <c r="TQ12" s="149"/>
      <c r="TR12" s="149"/>
      <c r="TS12" s="149"/>
      <c r="TT12" s="149"/>
      <c r="TU12" s="149"/>
      <c r="TV12" s="149"/>
      <c r="TW12" s="149"/>
      <c r="TX12" s="149"/>
      <c r="TY12" s="149"/>
      <c r="TZ12" s="149"/>
      <c r="UA12" s="149"/>
      <c r="UB12" s="149"/>
      <c r="UC12" s="149"/>
      <c r="UD12" s="149"/>
      <c r="UE12" s="149"/>
      <c r="UF12" s="149"/>
      <c r="UG12" s="149"/>
      <c r="UH12" s="149"/>
      <c r="UI12" s="149"/>
      <c r="UJ12" s="149"/>
      <c r="UK12" s="149"/>
      <c r="UL12" s="149"/>
      <c r="UM12" s="149"/>
      <c r="UN12" s="149"/>
      <c r="UO12" s="149"/>
      <c r="UP12" s="149"/>
      <c r="UQ12" s="149"/>
      <c r="UR12" s="149"/>
      <c r="US12" s="149"/>
      <c r="UT12" s="149"/>
      <c r="UU12" s="149"/>
      <c r="UV12" s="149"/>
      <c r="UW12" s="149"/>
      <c r="UX12" s="149"/>
      <c r="UY12" s="149"/>
      <c r="UZ12" s="149"/>
      <c r="VA12" s="149"/>
      <c r="VB12" s="149"/>
      <c r="VC12" s="149"/>
      <c r="VD12" s="149" t="s">
        <v>151</v>
      </c>
      <c r="VE12" s="149"/>
      <c r="VF12" s="149" t="s">
        <v>151</v>
      </c>
      <c r="VG12" s="149"/>
      <c r="VH12" s="149"/>
      <c r="VI12" s="149"/>
      <c r="VJ12" s="149"/>
      <c r="VK12" s="149"/>
      <c r="VL12" s="149"/>
      <c r="VM12" s="149"/>
      <c r="VN12" s="149"/>
      <c r="VO12" s="149"/>
      <c r="VP12" s="149"/>
      <c r="VQ12" s="149"/>
      <c r="VR12" s="149"/>
      <c r="VS12" s="149"/>
      <c r="VT12" s="149"/>
      <c r="VU12" s="149"/>
      <c r="VV12" s="149"/>
      <c r="VW12" s="149"/>
      <c r="VX12" s="149"/>
      <c r="VY12" s="149"/>
      <c r="VZ12" s="149"/>
      <c r="WA12" s="149"/>
      <c r="WB12" s="149"/>
      <c r="WC12" s="149"/>
      <c r="WD12" s="149"/>
      <c r="WE12" s="149"/>
      <c r="WF12" s="149"/>
      <c r="WG12" s="149"/>
      <c r="WH12" s="149"/>
      <c r="WI12" s="149"/>
      <c r="WJ12" s="149"/>
      <c r="WK12" s="149"/>
      <c r="WL12" s="149"/>
      <c r="WM12" s="149"/>
      <c r="WN12" s="149"/>
      <c r="WO12" s="149"/>
      <c r="WP12" s="149"/>
      <c r="WQ12" s="149"/>
      <c r="WR12" s="149"/>
      <c r="WS12" s="149"/>
      <c r="WT12" s="149"/>
      <c r="WU12" s="149"/>
      <c r="WV12" s="149"/>
      <c r="WW12" s="149"/>
      <c r="WX12" s="149"/>
      <c r="WY12" s="149"/>
      <c r="WZ12" s="149"/>
      <c r="XA12" s="149"/>
      <c r="XB12" s="149"/>
      <c r="XC12" s="149"/>
      <c r="XD12" s="149"/>
      <c r="XE12" s="149"/>
      <c r="XF12" s="149"/>
      <c r="XG12" s="149"/>
      <c r="XH12" s="149"/>
      <c r="XI12" s="149"/>
      <c r="XJ12" s="149"/>
      <c r="XK12" s="149"/>
      <c r="XL12" s="149"/>
      <c r="XM12" s="149"/>
      <c r="XN12" s="149" t="s">
        <v>151</v>
      </c>
      <c r="XO12" s="149"/>
      <c r="XP12" s="149" t="s">
        <v>151</v>
      </c>
      <c r="XQ12" s="149"/>
      <c r="XR12" s="149"/>
      <c r="XS12" s="149"/>
      <c r="XT12" s="149"/>
      <c r="XU12" s="149"/>
      <c r="XV12" s="149"/>
      <c r="XW12" s="149"/>
      <c r="XX12" s="149"/>
      <c r="XY12" s="149"/>
      <c r="XZ12" s="149"/>
      <c r="YA12" s="149"/>
      <c r="YB12" s="149"/>
      <c r="YC12" s="149"/>
      <c r="YD12" s="149"/>
      <c r="YE12" s="149"/>
      <c r="YF12" s="149"/>
      <c r="YG12" s="149"/>
      <c r="YH12" s="149"/>
      <c r="YI12" s="149"/>
      <c r="YJ12" s="149"/>
      <c r="YK12" s="149"/>
      <c r="YL12" s="149"/>
      <c r="YM12" s="149"/>
      <c r="YN12" s="149"/>
      <c r="YO12" s="149"/>
      <c r="YP12" s="149"/>
      <c r="YQ12" s="149"/>
      <c r="YR12" s="149"/>
      <c r="YS12" s="149"/>
      <c r="YT12" s="149"/>
      <c r="YU12" s="149"/>
      <c r="YV12" s="149"/>
      <c r="YW12" s="149"/>
      <c r="YX12" s="149"/>
      <c r="YY12" s="149"/>
      <c r="YZ12" s="149"/>
      <c r="ZA12" s="149"/>
      <c r="ZB12" s="149"/>
      <c r="ZC12" s="149"/>
      <c r="ZD12" s="149"/>
      <c r="ZE12" s="149"/>
      <c r="ZF12" s="149"/>
      <c r="ZG12" s="149"/>
      <c r="ZH12" s="149"/>
      <c r="ZI12" s="149"/>
      <c r="ZJ12" s="149"/>
      <c r="ZK12" s="149"/>
      <c r="ZL12" s="149"/>
      <c r="ZM12" s="149"/>
      <c r="ZN12" s="149"/>
      <c r="ZO12" s="149"/>
      <c r="ZP12" s="149"/>
      <c r="ZQ12" s="149"/>
      <c r="ZR12" s="149"/>
      <c r="ZS12" s="149"/>
      <c r="ZT12" s="149"/>
      <c r="ZU12" s="149"/>
      <c r="ZV12" s="149" t="s">
        <v>151</v>
      </c>
      <c r="ZW12" s="149"/>
      <c r="ZX12" s="149" t="s">
        <v>151</v>
      </c>
      <c r="ZY12" s="149"/>
      <c r="ZZ12" s="149"/>
      <c r="AAA12" s="149"/>
      <c r="AAB12" s="149"/>
      <c r="AAC12" s="149"/>
      <c r="AAD12" s="149"/>
      <c r="AAE12" s="149"/>
      <c r="AAF12" s="149"/>
      <c r="AAG12" s="149"/>
      <c r="AAH12" s="149"/>
      <c r="AAI12" s="149"/>
      <c r="AAJ12" s="149"/>
      <c r="AAK12" s="149"/>
      <c r="AAL12" s="149"/>
      <c r="AAM12" s="149"/>
      <c r="AAN12" s="149"/>
      <c r="AAO12" s="149"/>
      <c r="AAP12" s="149"/>
      <c r="AAQ12" s="149"/>
      <c r="AAR12" s="149"/>
      <c r="AAS12" s="149"/>
      <c r="AAT12" s="149"/>
      <c r="AAU12" s="149"/>
      <c r="AAV12" s="149"/>
      <c r="AAW12" s="149"/>
      <c r="AAX12" s="149"/>
      <c r="AAY12" s="149"/>
      <c r="AAZ12" s="149"/>
      <c r="ABA12" s="149"/>
      <c r="ABB12" s="149"/>
      <c r="ABC12" s="149"/>
      <c r="ABD12" s="149"/>
      <c r="ABE12" s="149"/>
      <c r="ABF12" s="149"/>
      <c r="ABG12" s="149"/>
      <c r="ABH12" s="149"/>
      <c r="ABI12" s="149"/>
      <c r="ABJ12" s="149"/>
      <c r="ABK12" s="149"/>
      <c r="ABL12" s="149"/>
      <c r="ABM12" s="149"/>
      <c r="ABN12" s="149"/>
      <c r="ABO12" s="149"/>
      <c r="ABP12" s="149"/>
      <c r="ABQ12" s="149"/>
      <c r="ABR12" s="149"/>
      <c r="ABS12" s="149"/>
      <c r="ABT12" s="149"/>
      <c r="ABU12" s="149"/>
      <c r="ABV12" s="149"/>
      <c r="ABW12" s="149"/>
      <c r="ABX12" s="149"/>
      <c r="ABY12" s="149"/>
      <c r="ABZ12" s="149"/>
      <c r="ACA12" s="149"/>
      <c r="ACB12" s="149"/>
      <c r="ACC12" s="149"/>
      <c r="ACD12" s="149"/>
      <c r="ACE12" s="149"/>
      <c r="ACF12" s="149"/>
      <c r="ACG12" s="149"/>
      <c r="ACH12" s="149"/>
      <c r="ACI12" s="149"/>
      <c r="ACJ12" s="149"/>
      <c r="ACK12" s="149"/>
      <c r="ACL12" s="149"/>
      <c r="ACM12" s="149"/>
      <c r="ACN12" s="149"/>
      <c r="ACO12" s="149"/>
      <c r="ACP12" s="149"/>
      <c r="ACQ12" s="149"/>
      <c r="ACR12" s="150"/>
      <c r="ACS12" s="151">
        <f t="array" ref="ACS12">SUM(IF(RIGHT($Q12:$ACR12)=ACS$11,IFERROR(--LEFT($Q12:$ACR12,LEN($Q12:$ACR12)-1),0)))</f>
        <v>7</v>
      </c>
      <c r="ACT12" s="151">
        <f t="array" ref="ACT12">SUM(IF(RIGHT($Q12:$ACR12)=ACT$11,IFERROR(--LEFT($Q12:$ACR12,LEN($Q12:$ACR12)-1),0)))</f>
        <v>4.5</v>
      </c>
      <c r="ACU12" s="151">
        <f t="array" ref="ACU12">SUM(IF(RIGHT($Q12:$ACR12)=ACU$11,IFERROR(--LEFT($Q12:$ACR12,LEN($Q12:$ACR12)-1),0)))</f>
        <v>4.5</v>
      </c>
      <c r="ACV12" s="151">
        <f t="array" ref="ACV12">SUM(IF(RIGHT($Q12:$ACR12)=ACV$11,IFERROR(--LEFT($Q12:$ACR12,LEN($Q12:$ACR12)-1),0)))</f>
        <v>2.5</v>
      </c>
      <c r="ACW12" s="151">
        <f t="array" ref="ACW12">SUM(IF(RIGHT($Q12:$ACR12)=ACW$11,IFERROR(--LEFT($Q12:$ACR12,LEN($Q12:$ACR12)-1),0)))</f>
        <v>2.5</v>
      </c>
      <c r="ACX12" s="151">
        <f t="array" ref="ACX12">SUM(IF(RIGHT($Q12:$ACR12)=ACX$11,IFERROR(--LEFT($Q12:$ACR12,LEN($Q12:$ACR12)-1),0)))</f>
        <v>2.5</v>
      </c>
      <c r="ACY12" s="151">
        <f t="array" ref="ACY12">SUM(IF(RIGHT($Q12:$ACR12)=ACY$11,IFERROR(--LEFT($Q12:$ACR12,LEN($Q12:$ACR12)-1),0)))</f>
        <v>2.5</v>
      </c>
      <c r="ACZ12" s="151">
        <f t="array" ref="ACZ12">SUM(IF(RIGHT($Q12:$ACR12)=ACZ$11,IFERROR(--LEFT($Q12:$ACR12,LEN($Q12:$ACR12)-1),0)))</f>
        <v>2.5</v>
      </c>
      <c r="ADA12" s="149">
        <f t="shared" ref="ADA12:ADA75" si="2269">H12-ACS12</f>
        <v>-7</v>
      </c>
      <c r="ADB12" s="149">
        <f t="shared" ref="ADB12:ADB75" si="2270">I12-ACT12</f>
        <v>-3.5</v>
      </c>
      <c r="ADC12" s="149">
        <f t="shared" ref="ADC12:ADC75" si="2271">J12-ACU12</f>
        <v>-2.5</v>
      </c>
      <c r="ADD12" s="149">
        <f t="shared" ref="ADD12:ADD75" si="2272">K12-ACV12</f>
        <v>0.5</v>
      </c>
      <c r="ADE12" s="149">
        <f t="shared" ref="ADE12:ADE75" si="2273">L12-ACW12</f>
        <v>1.5</v>
      </c>
      <c r="ADF12" s="149">
        <f t="shared" ref="ADF12:ADF75" si="2274">M12-ACX12</f>
        <v>2.5</v>
      </c>
      <c r="ADG12" s="149">
        <f t="shared" ref="ADG12:ADG75" si="2275">N12-ACY12</f>
        <v>3.5</v>
      </c>
      <c r="ADH12" s="149">
        <f t="shared" ref="ADH12:ADH75" si="2276">O12-ACZ12</f>
        <v>4.5</v>
      </c>
      <c r="ADI12" s="151">
        <f t="array" ref="ADI12">SUM(IF(RIGHT($Q12:$ACR12)=ADI$11,IFERROR(--LEFT($Q12:$ACR12,LEN($Q12:$ACR12)-1),0)))</f>
        <v>18</v>
      </c>
      <c r="ADJ12" s="152">
        <f>P12-ADI12</f>
        <v>-6</v>
      </c>
      <c r="AEC12" s="143"/>
      <c r="AEO12" s="108"/>
      <c r="AEP12" s="108"/>
      <c r="AEQ12" s="108"/>
      <c r="AER12" s="108"/>
      <c r="AES12" s="108"/>
      <c r="AET12" s="108"/>
      <c r="AEU12" s="108"/>
      <c r="AEV12" s="108"/>
      <c r="AEW12" s="143"/>
      <c r="AFI12" s="108"/>
      <c r="AFJ12" s="108"/>
      <c r="AFK12" s="108"/>
      <c r="AFL12" s="108"/>
      <c r="AFM12" s="108"/>
      <c r="AFN12" s="108"/>
      <c r="AFO12" s="108"/>
      <c r="AFP12" s="108"/>
      <c r="AFQ12" s="143"/>
      <c r="AGC12" s="108"/>
      <c r="AGD12" s="108"/>
      <c r="AGE12" s="108"/>
      <c r="AGF12" s="108"/>
      <c r="AGG12" s="108"/>
      <c r="AGH12" s="108"/>
      <c r="AGI12" s="108"/>
      <c r="AGJ12" s="108"/>
      <c r="AGK12" s="143"/>
      <c r="AGW12" s="108"/>
      <c r="AGX12" s="108"/>
      <c r="AGY12" s="108"/>
      <c r="AGZ12" s="108"/>
      <c r="AHA12" s="108"/>
      <c r="AHB12" s="108"/>
      <c r="AHC12" s="108"/>
      <c r="AHD12" s="108"/>
      <c r="AHE12" s="143"/>
      <c r="AHQ12" s="108"/>
      <c r="AHR12" s="108"/>
      <c r="AHS12" s="108"/>
      <c r="AHT12" s="108"/>
      <c r="AHU12" s="108"/>
      <c r="AHV12" s="108"/>
      <c r="AHW12" s="108"/>
      <c r="AHX12" s="108"/>
      <c r="AHY12" s="143"/>
      <c r="AIK12" s="108"/>
      <c r="AIL12" s="108"/>
      <c r="AIM12" s="108"/>
      <c r="AIN12" s="108"/>
      <c r="AIO12" s="108"/>
      <c r="AIP12" s="108"/>
      <c r="AIQ12" s="108"/>
      <c r="AIR12" s="108"/>
      <c r="AIS12" s="143"/>
      <c r="AJE12" s="108"/>
      <c r="AJF12" s="108"/>
      <c r="AJG12" s="108"/>
      <c r="AJH12" s="108"/>
      <c r="AJI12" s="108"/>
      <c r="AJJ12" s="108"/>
      <c r="AJK12" s="108"/>
      <c r="AJL12" s="108"/>
      <c r="AJM12" s="143"/>
      <c r="AJY12" s="108"/>
      <c r="AJZ12" s="108"/>
      <c r="AKA12" s="108"/>
      <c r="AKB12" s="108"/>
      <c r="AKC12" s="108"/>
      <c r="AKD12" s="108"/>
      <c r="AKE12" s="108"/>
      <c r="AKF12" s="108"/>
      <c r="AKG12" s="143"/>
      <c r="AKS12" s="108"/>
      <c r="AKT12" s="108"/>
      <c r="AKU12" s="108"/>
      <c r="AKV12" s="108"/>
      <c r="AKW12" s="108"/>
      <c r="AKX12" s="108"/>
      <c r="AKY12" s="108"/>
      <c r="AKZ12" s="108"/>
      <c r="ALA12" s="143"/>
      <c r="ALM12" s="108"/>
      <c r="ALN12" s="108"/>
      <c r="ALO12" s="108"/>
      <c r="ALP12" s="108"/>
      <c r="ALQ12" s="108"/>
      <c r="ALR12" s="108"/>
      <c r="ALS12" s="108"/>
      <c r="ALT12" s="108"/>
      <c r="ALU12" s="143"/>
      <c r="AMG12" s="108"/>
      <c r="AMH12" s="108"/>
      <c r="AMI12" s="108"/>
      <c r="AMJ12" s="108"/>
      <c r="AMK12" s="108"/>
      <c r="AML12" s="108"/>
      <c r="AMM12" s="108"/>
      <c r="AMN12" s="108"/>
    </row>
    <row r="13" spans="2:1032" x14ac:dyDescent="0.25">
      <c r="B13" s="24">
        <v>2</v>
      </c>
      <c r="C13" s="24" t="s">
        <v>2</v>
      </c>
      <c r="D13" s="25">
        <v>44931</v>
      </c>
      <c r="E13" s="25">
        <v>45203</v>
      </c>
      <c r="F13" s="24" t="s">
        <v>15</v>
      </c>
      <c r="G13" s="153" t="s">
        <v>18</v>
      </c>
      <c r="H13" s="154">
        <v>1</v>
      </c>
      <c r="I13" s="23">
        <v>1</v>
      </c>
      <c r="J13" s="23">
        <v>2</v>
      </c>
      <c r="K13" s="23">
        <v>3</v>
      </c>
      <c r="L13" s="23">
        <v>8</v>
      </c>
      <c r="M13" s="23">
        <v>4</v>
      </c>
      <c r="N13" s="23">
        <v>5</v>
      </c>
      <c r="O13" s="23">
        <v>6</v>
      </c>
      <c r="P13" s="155">
        <v>13</v>
      </c>
      <c r="Q13" s="156"/>
      <c r="R13" s="157"/>
      <c r="S13" s="158"/>
      <c r="T13" s="158"/>
      <c r="U13" s="158"/>
      <c r="V13" s="158"/>
      <c r="W13" s="158"/>
      <c r="X13" s="158"/>
      <c r="Y13" s="158"/>
      <c r="Z13" s="158"/>
      <c r="AA13" s="158"/>
      <c r="AB13" s="158"/>
      <c r="AC13" s="158"/>
      <c r="AD13" s="158"/>
      <c r="AE13" s="158"/>
      <c r="AF13" s="158"/>
      <c r="AG13" s="158"/>
      <c r="AH13" s="158"/>
      <c r="AI13" s="158"/>
      <c r="AJ13" s="158"/>
      <c r="AK13" s="158" t="s">
        <v>143</v>
      </c>
      <c r="AL13" s="158" t="s">
        <v>153</v>
      </c>
      <c r="AM13" s="158"/>
      <c r="AN13" s="158" t="s">
        <v>162</v>
      </c>
      <c r="AO13" s="158"/>
      <c r="AP13" s="158"/>
      <c r="AQ13" s="158"/>
      <c r="AR13" s="158" t="s">
        <v>153</v>
      </c>
      <c r="AS13" s="158"/>
      <c r="AT13" s="158"/>
      <c r="AU13" s="158"/>
      <c r="AV13" s="158"/>
      <c r="AW13" s="158"/>
      <c r="AX13" s="158"/>
      <c r="AY13" s="158"/>
      <c r="AZ13" s="158" t="s">
        <v>162</v>
      </c>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c r="CY13" s="158"/>
      <c r="CZ13" s="158"/>
      <c r="DA13" s="158"/>
      <c r="DB13" s="158"/>
      <c r="DC13" s="158"/>
      <c r="DD13" s="158"/>
      <c r="DE13" s="158"/>
      <c r="DF13" s="158"/>
      <c r="DG13" s="158"/>
      <c r="DH13" s="158"/>
      <c r="DI13" s="158"/>
      <c r="DJ13" s="158"/>
      <c r="DK13" s="158"/>
      <c r="DL13" s="158"/>
      <c r="DM13" s="158"/>
      <c r="DN13" s="158"/>
      <c r="DO13" s="158"/>
      <c r="DP13" s="158"/>
      <c r="DQ13" s="158"/>
      <c r="DR13" s="158"/>
      <c r="DS13" s="158"/>
      <c r="DT13" s="158"/>
      <c r="DU13" s="158"/>
      <c r="DV13" s="158"/>
      <c r="DW13" s="158"/>
      <c r="DX13" s="158"/>
      <c r="DY13" s="158"/>
      <c r="DZ13" s="158"/>
      <c r="EA13" s="158"/>
      <c r="EB13" s="158"/>
      <c r="EC13" s="158"/>
      <c r="ED13" s="158"/>
      <c r="EE13" s="158"/>
      <c r="EF13" s="158"/>
      <c r="EG13" s="158"/>
      <c r="EH13" s="158"/>
      <c r="EI13" s="158"/>
      <c r="EJ13" s="158"/>
      <c r="EK13" s="158"/>
      <c r="EL13" s="158"/>
      <c r="EM13" s="158"/>
      <c r="EN13" s="158"/>
      <c r="EO13" s="158"/>
      <c r="EP13" s="158"/>
      <c r="EQ13" s="158"/>
      <c r="ER13" s="158"/>
      <c r="ES13" s="158"/>
      <c r="ET13" s="158"/>
      <c r="EU13" s="158"/>
      <c r="EV13" s="158"/>
      <c r="EW13" s="158"/>
      <c r="EX13" s="158"/>
      <c r="EY13" s="158"/>
      <c r="EZ13" s="158"/>
      <c r="FA13" s="158"/>
      <c r="FB13" s="158"/>
      <c r="FC13" s="158"/>
      <c r="FD13" s="158"/>
      <c r="FE13" s="158"/>
      <c r="FF13" s="158"/>
      <c r="FG13" s="158"/>
      <c r="FH13" s="158"/>
      <c r="FI13" s="158"/>
      <c r="FJ13" s="158"/>
      <c r="FK13" s="158"/>
      <c r="FL13" s="158"/>
      <c r="FM13" s="158"/>
      <c r="FN13" s="158"/>
      <c r="FO13" s="158"/>
      <c r="FP13" s="158"/>
      <c r="FQ13" s="158"/>
      <c r="FR13" s="158"/>
      <c r="FS13" s="158"/>
      <c r="FT13" s="158"/>
      <c r="FU13" s="158"/>
      <c r="FV13" s="158"/>
      <c r="FW13" s="158"/>
      <c r="FX13" s="158"/>
      <c r="FY13" s="158"/>
      <c r="FZ13" s="158"/>
      <c r="GA13" s="158"/>
      <c r="GB13" s="158"/>
      <c r="GC13" s="158"/>
      <c r="GD13" s="158"/>
      <c r="GE13" s="158"/>
      <c r="GF13" s="158"/>
      <c r="GG13" s="158"/>
      <c r="GH13" s="158"/>
      <c r="GI13" s="158"/>
      <c r="GJ13" s="158"/>
      <c r="GK13" s="158"/>
      <c r="GL13" s="158"/>
      <c r="GM13" s="158"/>
      <c r="GN13" s="158"/>
      <c r="GO13" s="158"/>
      <c r="GP13" s="158"/>
      <c r="GQ13" s="158"/>
      <c r="GR13" s="158"/>
      <c r="GS13" s="158"/>
      <c r="GT13" s="158"/>
      <c r="GU13" s="158"/>
      <c r="GV13" s="158"/>
      <c r="GW13" s="158"/>
      <c r="GX13" s="158"/>
      <c r="GY13" s="158"/>
      <c r="GZ13" s="158"/>
      <c r="HA13" s="158"/>
      <c r="HB13" s="158"/>
      <c r="HC13" s="158"/>
      <c r="HD13" s="158"/>
      <c r="HE13" s="158"/>
      <c r="HF13" s="158"/>
      <c r="HG13" s="158"/>
      <c r="HH13" s="158"/>
      <c r="HI13" s="158"/>
      <c r="HJ13" s="158"/>
      <c r="HK13" s="158"/>
      <c r="HL13" s="158"/>
      <c r="HM13" s="158"/>
      <c r="HN13" s="158"/>
      <c r="HO13" s="158"/>
      <c r="HP13" s="158"/>
      <c r="HQ13" s="158"/>
      <c r="HR13" s="158"/>
      <c r="HS13" s="158"/>
      <c r="HT13" s="158"/>
      <c r="HU13" s="158"/>
      <c r="HV13" s="158"/>
      <c r="HW13" s="158"/>
      <c r="HX13" s="158"/>
      <c r="HY13" s="158"/>
      <c r="HZ13" s="158"/>
      <c r="IA13" s="158"/>
      <c r="IB13" s="158"/>
      <c r="IC13" s="158"/>
      <c r="ID13" s="158"/>
      <c r="IE13" s="158"/>
      <c r="IF13" s="158"/>
      <c r="IG13" s="158"/>
      <c r="IH13" s="158"/>
      <c r="II13" s="158"/>
      <c r="IJ13" s="158"/>
      <c r="IK13" s="158"/>
      <c r="IL13" s="158"/>
      <c r="IM13" s="158"/>
      <c r="IN13" s="158"/>
      <c r="IO13" s="158"/>
      <c r="IP13" s="158"/>
      <c r="IQ13" s="158"/>
      <c r="IR13" s="158"/>
      <c r="IS13" s="158"/>
      <c r="IT13" s="158"/>
      <c r="IU13" s="158"/>
      <c r="IV13" s="158"/>
      <c r="IW13" s="158"/>
      <c r="IX13" s="158"/>
      <c r="IY13" s="158"/>
      <c r="IZ13" s="158"/>
      <c r="JA13" s="158"/>
      <c r="JB13" s="158"/>
      <c r="JC13" s="158"/>
      <c r="JD13" s="158"/>
      <c r="JE13" s="158"/>
      <c r="JF13" s="158"/>
      <c r="JG13" s="158"/>
      <c r="JH13" s="158"/>
      <c r="JI13" s="158"/>
      <c r="JJ13" s="158"/>
      <c r="JK13" s="158"/>
      <c r="JL13" s="158"/>
      <c r="JM13" s="158"/>
      <c r="JN13" s="158"/>
      <c r="JO13" s="158"/>
      <c r="JP13" s="158"/>
      <c r="JQ13" s="158"/>
      <c r="JR13" s="158"/>
      <c r="JS13" s="158"/>
      <c r="JT13" s="158"/>
      <c r="JU13" s="158"/>
      <c r="JV13" s="158"/>
      <c r="JW13" s="158"/>
      <c r="JX13" s="158"/>
      <c r="JY13" s="158"/>
      <c r="JZ13" s="158"/>
      <c r="KA13" s="158"/>
      <c r="KB13" s="158"/>
      <c r="KC13" s="158"/>
      <c r="KD13" s="158"/>
      <c r="KE13" s="158"/>
      <c r="KF13" s="158"/>
      <c r="KG13" s="158"/>
      <c r="KH13" s="158"/>
      <c r="KI13" s="158"/>
      <c r="KJ13" s="158"/>
      <c r="KK13" s="158"/>
      <c r="KL13" s="158"/>
      <c r="KM13" s="158"/>
      <c r="KN13" s="158"/>
      <c r="KO13" s="158"/>
      <c r="KP13" s="158"/>
      <c r="KQ13" s="158"/>
      <c r="KR13" s="158"/>
      <c r="KS13" s="158"/>
      <c r="KT13" s="158"/>
      <c r="KU13" s="158"/>
      <c r="KV13" s="158"/>
      <c r="KW13" s="158"/>
      <c r="KX13" s="158"/>
      <c r="KY13" s="158"/>
      <c r="KZ13" s="158"/>
      <c r="LA13" s="158"/>
      <c r="LB13" s="158"/>
      <c r="LC13" s="158"/>
      <c r="LD13" s="158"/>
      <c r="LE13" s="158"/>
      <c r="LF13" s="158"/>
      <c r="LG13" s="158"/>
      <c r="LH13" s="158"/>
      <c r="LI13" s="158"/>
      <c r="LJ13" s="158"/>
      <c r="LK13" s="158"/>
      <c r="LL13" s="158"/>
      <c r="LM13" s="158"/>
      <c r="LN13" s="158"/>
      <c r="LO13" s="158"/>
      <c r="LP13" s="158"/>
      <c r="LQ13" s="158"/>
      <c r="LR13" s="158"/>
      <c r="LS13" s="158"/>
      <c r="LT13" s="158"/>
      <c r="LU13" s="158"/>
      <c r="LV13" s="158"/>
      <c r="LW13" s="158"/>
      <c r="LX13" s="158"/>
      <c r="LY13" s="158"/>
      <c r="LZ13" s="158"/>
      <c r="MA13" s="158"/>
      <c r="MB13" s="158"/>
      <c r="MC13" s="158"/>
      <c r="MD13" s="158"/>
      <c r="ME13" s="158"/>
      <c r="MF13" s="158"/>
      <c r="MG13" s="158"/>
      <c r="MH13" s="158"/>
      <c r="MI13" s="158"/>
      <c r="MJ13" s="158"/>
      <c r="MK13" s="158"/>
      <c r="ML13" s="158"/>
      <c r="MM13" s="158"/>
      <c r="MN13" s="158"/>
      <c r="MO13" s="158"/>
      <c r="MP13" s="158"/>
      <c r="MQ13" s="158"/>
      <c r="MR13" s="158"/>
      <c r="MS13" s="158"/>
      <c r="MT13" s="158"/>
      <c r="MU13" s="158"/>
      <c r="MV13" s="158"/>
      <c r="MW13" s="158"/>
      <c r="MX13" s="158"/>
      <c r="MY13" s="158"/>
      <c r="MZ13" s="158"/>
      <c r="NA13" s="158"/>
      <c r="NB13" s="158"/>
      <c r="NC13" s="158"/>
      <c r="ND13" s="158"/>
      <c r="NE13" s="158"/>
      <c r="NF13" s="158"/>
      <c r="NG13" s="158"/>
      <c r="NH13" s="158"/>
      <c r="NI13" s="158"/>
      <c r="NJ13" s="158"/>
      <c r="NK13" s="158"/>
      <c r="NL13" s="158"/>
      <c r="NM13" s="158"/>
      <c r="NN13" s="158"/>
      <c r="NO13" s="158"/>
      <c r="NP13" s="158"/>
      <c r="NQ13" s="158"/>
      <c r="NR13" s="158"/>
      <c r="NS13" s="158"/>
      <c r="NT13" s="158"/>
      <c r="NU13" s="158"/>
      <c r="NV13" s="158"/>
      <c r="NW13" s="158"/>
      <c r="NX13" s="158"/>
      <c r="NY13" s="158"/>
      <c r="NZ13" s="158"/>
      <c r="OA13" s="158"/>
      <c r="OB13" s="158"/>
      <c r="OC13" s="158"/>
      <c r="OD13" s="158"/>
      <c r="OE13" s="158"/>
      <c r="OF13" s="158"/>
      <c r="OG13" s="158"/>
      <c r="OH13" s="158"/>
      <c r="OI13" s="158"/>
      <c r="OJ13" s="158"/>
      <c r="OK13" s="158"/>
      <c r="OL13" s="158"/>
      <c r="OM13" s="158"/>
      <c r="ON13" s="158"/>
      <c r="OO13" s="158"/>
      <c r="OP13" s="158"/>
      <c r="OQ13" s="158"/>
      <c r="OR13" s="158"/>
      <c r="OS13" s="158"/>
      <c r="OT13" s="158"/>
      <c r="OU13" s="158"/>
      <c r="OV13" s="158"/>
      <c r="OW13" s="158"/>
      <c r="OX13" s="158"/>
      <c r="OY13" s="158"/>
      <c r="OZ13" s="158"/>
      <c r="PA13" s="158"/>
      <c r="PB13" s="158"/>
      <c r="PC13" s="158"/>
      <c r="PD13" s="158"/>
      <c r="PE13" s="158"/>
      <c r="PF13" s="158"/>
      <c r="PG13" s="158"/>
      <c r="PH13" s="158"/>
      <c r="PI13" s="158"/>
      <c r="PJ13" s="158"/>
      <c r="PK13" s="158"/>
      <c r="PL13" s="158"/>
      <c r="PM13" s="158"/>
      <c r="PN13" s="158"/>
      <c r="PO13" s="158"/>
      <c r="PP13" s="158"/>
      <c r="PQ13" s="158"/>
      <c r="PR13" s="158"/>
      <c r="PS13" s="158"/>
      <c r="PT13" s="158"/>
      <c r="PU13" s="158"/>
      <c r="PV13" s="158"/>
      <c r="PW13" s="158"/>
      <c r="PX13" s="158"/>
      <c r="PY13" s="158"/>
      <c r="PZ13" s="158"/>
      <c r="QA13" s="158"/>
      <c r="QB13" s="158"/>
      <c r="QC13" s="158"/>
      <c r="QD13" s="158"/>
      <c r="QE13" s="158"/>
      <c r="QF13" s="158"/>
      <c r="QG13" s="158"/>
      <c r="QH13" s="158"/>
      <c r="QI13" s="158"/>
      <c r="QJ13" s="158"/>
      <c r="QK13" s="158"/>
      <c r="QL13" s="158"/>
      <c r="QM13" s="158"/>
      <c r="QN13" s="158"/>
      <c r="QO13" s="158"/>
      <c r="QP13" s="158"/>
      <c r="QQ13" s="158"/>
      <c r="QR13" s="158"/>
      <c r="QS13" s="158"/>
      <c r="QT13" s="158"/>
      <c r="QU13" s="158"/>
      <c r="QV13" s="158"/>
      <c r="QW13" s="158"/>
      <c r="QX13" s="158"/>
      <c r="QY13" s="158"/>
      <c r="QZ13" s="158"/>
      <c r="RA13" s="158"/>
      <c r="RB13" s="158"/>
      <c r="RC13" s="158"/>
      <c r="RD13" s="158"/>
      <c r="RE13" s="158"/>
      <c r="RF13" s="158"/>
      <c r="RG13" s="158"/>
      <c r="RH13" s="158"/>
      <c r="RI13" s="158"/>
      <c r="RJ13" s="158"/>
      <c r="RK13" s="158"/>
      <c r="RL13" s="158"/>
      <c r="RM13" s="158"/>
      <c r="RN13" s="158"/>
      <c r="RO13" s="158"/>
      <c r="RP13" s="158"/>
      <c r="RQ13" s="158"/>
      <c r="RR13" s="158"/>
      <c r="RS13" s="158"/>
      <c r="RT13" s="158"/>
      <c r="RU13" s="158"/>
      <c r="RV13" s="158"/>
      <c r="RW13" s="158"/>
      <c r="RX13" s="158"/>
      <c r="RY13" s="158"/>
      <c r="RZ13" s="158"/>
      <c r="SA13" s="158"/>
      <c r="SB13" s="158"/>
      <c r="SC13" s="158"/>
      <c r="SD13" s="158"/>
      <c r="SE13" s="158"/>
      <c r="SF13" s="158"/>
      <c r="SG13" s="158"/>
      <c r="SH13" s="158"/>
      <c r="SI13" s="158"/>
      <c r="SJ13" s="158"/>
      <c r="SK13" s="158"/>
      <c r="SL13" s="158"/>
      <c r="SM13" s="158"/>
      <c r="SN13" s="158"/>
      <c r="SO13" s="158"/>
      <c r="SP13" s="158"/>
      <c r="SQ13" s="158"/>
      <c r="SR13" s="158"/>
      <c r="SS13" s="158"/>
      <c r="ST13" s="158"/>
      <c r="SU13" s="158"/>
      <c r="SV13" s="158"/>
      <c r="SW13" s="158"/>
      <c r="SX13" s="158"/>
      <c r="SY13" s="158"/>
      <c r="SZ13" s="158"/>
      <c r="TA13" s="158"/>
      <c r="TB13" s="158"/>
      <c r="TC13" s="158"/>
      <c r="TD13" s="158"/>
      <c r="TE13" s="158"/>
      <c r="TF13" s="158"/>
      <c r="TG13" s="158"/>
      <c r="TH13" s="158"/>
      <c r="TI13" s="158"/>
      <c r="TJ13" s="158"/>
      <c r="TK13" s="158"/>
      <c r="TL13" s="158"/>
      <c r="TM13" s="158"/>
      <c r="TN13" s="158"/>
      <c r="TO13" s="158"/>
      <c r="TP13" s="158"/>
      <c r="TQ13" s="158"/>
      <c r="TR13" s="158"/>
      <c r="TS13" s="158"/>
      <c r="TT13" s="158"/>
      <c r="TU13" s="158"/>
      <c r="TV13" s="158"/>
      <c r="TW13" s="158"/>
      <c r="TX13" s="158"/>
      <c r="TY13" s="158"/>
      <c r="TZ13" s="158"/>
      <c r="UA13" s="158"/>
      <c r="UB13" s="158"/>
      <c r="UC13" s="158"/>
      <c r="UD13" s="158"/>
      <c r="UE13" s="158"/>
      <c r="UF13" s="158"/>
      <c r="UG13" s="158"/>
      <c r="UH13" s="158"/>
      <c r="UI13" s="158"/>
      <c r="UJ13" s="158"/>
      <c r="UK13" s="158"/>
      <c r="UL13" s="158"/>
      <c r="UM13" s="158"/>
      <c r="UN13" s="158"/>
      <c r="UO13" s="158"/>
      <c r="UP13" s="158"/>
      <c r="UQ13" s="158"/>
      <c r="UR13" s="158"/>
      <c r="US13" s="158"/>
      <c r="UT13" s="158"/>
      <c r="UU13" s="158"/>
      <c r="UV13" s="158"/>
      <c r="UW13" s="158"/>
      <c r="UX13" s="158"/>
      <c r="UY13" s="158"/>
      <c r="UZ13" s="158"/>
      <c r="VA13" s="158"/>
      <c r="VB13" s="158"/>
      <c r="VC13" s="158"/>
      <c r="VD13" s="158"/>
      <c r="VE13" s="158"/>
      <c r="VF13" s="158"/>
      <c r="VG13" s="158"/>
      <c r="VH13" s="158"/>
      <c r="VI13" s="158"/>
      <c r="VJ13" s="158"/>
      <c r="VK13" s="158"/>
      <c r="VL13" s="158"/>
      <c r="VM13" s="158"/>
      <c r="VN13" s="158"/>
      <c r="VO13" s="158"/>
      <c r="VP13" s="158"/>
      <c r="VQ13" s="158"/>
      <c r="VR13" s="158"/>
      <c r="VS13" s="158"/>
      <c r="VT13" s="158"/>
      <c r="VU13" s="158"/>
      <c r="VV13" s="158"/>
      <c r="VW13" s="158"/>
      <c r="VX13" s="158"/>
      <c r="VY13" s="158"/>
      <c r="VZ13" s="158"/>
      <c r="WA13" s="158"/>
      <c r="WB13" s="158"/>
      <c r="WC13" s="158"/>
      <c r="WD13" s="158"/>
      <c r="WE13" s="158"/>
      <c r="WF13" s="158"/>
      <c r="WG13" s="158"/>
      <c r="WH13" s="158"/>
      <c r="WI13" s="158"/>
      <c r="WJ13" s="158"/>
      <c r="WK13" s="158"/>
      <c r="WL13" s="158"/>
      <c r="WM13" s="158"/>
      <c r="WN13" s="158"/>
      <c r="WO13" s="158"/>
      <c r="WP13" s="158"/>
      <c r="WQ13" s="158"/>
      <c r="WR13" s="158"/>
      <c r="WS13" s="158"/>
      <c r="WT13" s="158"/>
      <c r="WU13" s="158"/>
      <c r="WV13" s="158"/>
      <c r="WW13" s="158"/>
      <c r="WX13" s="158"/>
      <c r="WY13" s="158"/>
      <c r="WZ13" s="158"/>
      <c r="XA13" s="158"/>
      <c r="XB13" s="158"/>
      <c r="XC13" s="158"/>
      <c r="XD13" s="158"/>
      <c r="XE13" s="158"/>
      <c r="XF13" s="158"/>
      <c r="XG13" s="158"/>
      <c r="XH13" s="158"/>
      <c r="XI13" s="158"/>
      <c r="XJ13" s="158"/>
      <c r="XK13" s="158"/>
      <c r="XL13" s="158"/>
      <c r="XM13" s="158"/>
      <c r="XN13" s="158"/>
      <c r="XO13" s="158"/>
      <c r="XP13" s="158"/>
      <c r="XQ13" s="158"/>
      <c r="XR13" s="158"/>
      <c r="XS13" s="158"/>
      <c r="XT13" s="158"/>
      <c r="XU13" s="158"/>
      <c r="XV13" s="158"/>
      <c r="XW13" s="158"/>
      <c r="XX13" s="158"/>
      <c r="XY13" s="158"/>
      <c r="XZ13" s="158"/>
      <c r="YA13" s="158"/>
      <c r="YB13" s="158"/>
      <c r="YC13" s="158"/>
      <c r="YD13" s="158"/>
      <c r="YE13" s="158"/>
      <c r="YF13" s="158"/>
      <c r="YG13" s="158"/>
      <c r="YH13" s="158"/>
      <c r="YI13" s="158"/>
      <c r="YJ13" s="158"/>
      <c r="YK13" s="158"/>
      <c r="YL13" s="158"/>
      <c r="YM13" s="158"/>
      <c r="YN13" s="158"/>
      <c r="YO13" s="158"/>
      <c r="YP13" s="158"/>
      <c r="YQ13" s="158"/>
      <c r="YR13" s="158"/>
      <c r="YS13" s="158"/>
      <c r="YT13" s="158"/>
      <c r="YU13" s="158"/>
      <c r="YV13" s="158"/>
      <c r="YW13" s="158"/>
      <c r="YX13" s="158"/>
      <c r="YY13" s="158"/>
      <c r="YZ13" s="158"/>
      <c r="ZA13" s="158"/>
      <c r="ZB13" s="158"/>
      <c r="ZC13" s="158"/>
      <c r="ZD13" s="158"/>
      <c r="ZE13" s="158"/>
      <c r="ZF13" s="158"/>
      <c r="ZG13" s="158"/>
      <c r="ZH13" s="158"/>
      <c r="ZI13" s="158"/>
      <c r="ZJ13" s="158"/>
      <c r="ZK13" s="158"/>
      <c r="ZL13" s="158"/>
      <c r="ZM13" s="158"/>
      <c r="ZN13" s="158"/>
      <c r="ZO13" s="158"/>
      <c r="ZP13" s="158"/>
      <c r="ZQ13" s="158"/>
      <c r="ZR13" s="158"/>
      <c r="ZS13" s="158"/>
      <c r="ZT13" s="158"/>
      <c r="ZU13" s="158"/>
      <c r="ZV13" s="158"/>
      <c r="ZW13" s="158"/>
      <c r="ZX13" s="158"/>
      <c r="ZY13" s="158"/>
      <c r="ZZ13" s="158"/>
      <c r="AAA13" s="158"/>
      <c r="AAB13" s="158"/>
      <c r="AAC13" s="158"/>
      <c r="AAD13" s="158"/>
      <c r="AAE13" s="158"/>
      <c r="AAF13" s="158"/>
      <c r="AAG13" s="158"/>
      <c r="AAH13" s="158"/>
      <c r="AAI13" s="158"/>
      <c r="AAJ13" s="158"/>
      <c r="AAK13" s="158"/>
      <c r="AAL13" s="158"/>
      <c r="AAM13" s="158"/>
      <c r="AAN13" s="158"/>
      <c r="AAO13" s="158"/>
      <c r="AAP13" s="158"/>
      <c r="AAQ13" s="158"/>
      <c r="AAR13" s="158"/>
      <c r="AAS13" s="158"/>
      <c r="AAT13" s="158"/>
      <c r="AAU13" s="158"/>
      <c r="AAV13" s="158"/>
      <c r="AAW13" s="158"/>
      <c r="AAX13" s="158"/>
      <c r="AAY13" s="158"/>
      <c r="AAZ13" s="158"/>
      <c r="ABA13" s="158"/>
      <c r="ABB13" s="158"/>
      <c r="ABC13" s="158"/>
      <c r="ABD13" s="158"/>
      <c r="ABE13" s="158"/>
      <c r="ABF13" s="158"/>
      <c r="ABG13" s="158"/>
      <c r="ABH13" s="158"/>
      <c r="ABI13" s="158"/>
      <c r="ABJ13" s="158"/>
      <c r="ABK13" s="158"/>
      <c r="ABL13" s="158"/>
      <c r="ABM13" s="158"/>
      <c r="ABN13" s="158"/>
      <c r="ABO13" s="158"/>
      <c r="ABP13" s="158"/>
      <c r="ABQ13" s="158"/>
      <c r="ABR13" s="158"/>
      <c r="ABS13" s="158"/>
      <c r="ABT13" s="158"/>
      <c r="ABU13" s="158"/>
      <c r="ABV13" s="158"/>
      <c r="ABW13" s="158"/>
      <c r="ABX13" s="158"/>
      <c r="ABY13" s="158"/>
      <c r="ABZ13" s="158"/>
      <c r="ACA13" s="158"/>
      <c r="ACB13" s="158"/>
      <c r="ACC13" s="158"/>
      <c r="ACD13" s="158"/>
      <c r="ACE13" s="158"/>
      <c r="ACF13" s="158"/>
      <c r="ACG13" s="158"/>
      <c r="ACH13" s="158"/>
      <c r="ACI13" s="158"/>
      <c r="ACJ13" s="158"/>
      <c r="ACK13" s="158"/>
      <c r="ACL13" s="158"/>
      <c r="ACM13" s="158"/>
      <c r="ACN13" s="158"/>
      <c r="ACO13" s="158"/>
      <c r="ACP13" s="158"/>
      <c r="ACQ13" s="158"/>
      <c r="ACR13" s="159"/>
      <c r="ACS13" s="160">
        <f t="array" ref="ACS13">SUM(IF(RIGHT($Q13:$ACR13)=ACS$11,IFERROR(--LEFT($Q13:$ACR13,LEN($Q13:$ACR13)-1),0)))</f>
        <v>0</v>
      </c>
      <c r="ACT13" s="160">
        <f t="array" ref="ACT13">SUM(IF(RIGHT($Q13:$ACR13)=ACT$11,IFERROR(--LEFT($Q13:$ACR13,LEN($Q13:$ACR13)-1),0)))</f>
        <v>0</v>
      </c>
      <c r="ACU13" s="160">
        <f t="array" ref="ACU13">SUM(IF(RIGHT($Q13:$ACR13)=ACU$11,IFERROR(--LEFT($Q13:$ACR13,LEN($Q13:$ACR13)-1),0)))</f>
        <v>0</v>
      </c>
      <c r="ACV13" s="160">
        <f t="array" ref="ACV13">SUM(IF(RIGHT($Q13:$ACR13)=ACV$11,IFERROR(--LEFT($Q13:$ACR13,LEN($Q13:$ACR13)-1),0)))</f>
        <v>0</v>
      </c>
      <c r="ACW13" s="160">
        <f t="array" ref="ACW13">SUM(IF(RIGHT($Q13:$ACR13)=ACW$11,IFERROR(--LEFT($Q13:$ACR13,LEN($Q13:$ACR13)-1),0)))</f>
        <v>0</v>
      </c>
      <c r="ACX13" s="160">
        <f t="array" ref="ACX13">SUM(IF(RIGHT($Q13:$ACR13)=ACX$11,IFERROR(--LEFT($Q13:$ACR13,LEN($Q13:$ACR13)-1),0)))</f>
        <v>0</v>
      </c>
      <c r="ACY13" s="160">
        <f t="array" ref="ACY13">SUM(IF(RIGHT($Q13:$ACR13)=ACY$11,IFERROR(--LEFT($Q13:$ACR13,LEN($Q13:$ACR13)-1),0)))</f>
        <v>0</v>
      </c>
      <c r="ACZ13" s="160">
        <f t="array" ref="ACZ13">SUM(IF(RIGHT($Q13:$ACR13)=ACZ$11,IFERROR(--LEFT($Q13:$ACR13,LEN($Q13:$ACR13)-1),0)))</f>
        <v>0</v>
      </c>
      <c r="ADA13" s="158">
        <f t="shared" si="2269"/>
        <v>1</v>
      </c>
      <c r="ADB13" s="158">
        <f t="shared" si="2270"/>
        <v>1</v>
      </c>
      <c r="ADC13" s="158">
        <f t="shared" si="2271"/>
        <v>2</v>
      </c>
      <c r="ADD13" s="158">
        <f t="shared" si="2272"/>
        <v>3</v>
      </c>
      <c r="ADE13" s="158">
        <f t="shared" si="2273"/>
        <v>8</v>
      </c>
      <c r="ADF13" s="158">
        <f t="shared" si="2274"/>
        <v>4</v>
      </c>
      <c r="ADG13" s="158">
        <f t="shared" si="2275"/>
        <v>5</v>
      </c>
      <c r="ADH13" s="158">
        <f t="shared" si="2276"/>
        <v>6</v>
      </c>
      <c r="ADI13" s="160">
        <f t="array" ref="ADI13">SUM(IF(RIGHT($Q13:$ACR13)=ADI$11,IFERROR(--LEFT($Q13:$ACR13,LEN($Q13:$ACR13)-1),0)))</f>
        <v>4</v>
      </c>
      <c r="ADJ13" s="152">
        <f>P13-ADI13</f>
        <v>9</v>
      </c>
      <c r="AEC13" s="143"/>
      <c r="AEO13" s="108"/>
      <c r="AEP13" s="108"/>
      <c r="AEQ13" s="108"/>
      <c r="AER13" s="108"/>
      <c r="AES13" s="108"/>
      <c r="AET13" s="108"/>
      <c r="AEU13" s="108"/>
      <c r="AEV13" s="108"/>
      <c r="AEW13" s="143"/>
      <c r="AFI13" s="108"/>
      <c r="AFJ13" s="108"/>
      <c r="AFK13" s="108"/>
      <c r="AFL13" s="108"/>
      <c r="AFM13" s="108"/>
      <c r="AFN13" s="108"/>
      <c r="AFO13" s="108"/>
      <c r="AFP13" s="108"/>
      <c r="AFQ13" s="143"/>
      <c r="AGC13" s="108"/>
      <c r="AGD13" s="108"/>
      <c r="AGE13" s="108"/>
      <c r="AGF13" s="108"/>
      <c r="AGG13" s="108"/>
      <c r="AGH13" s="108"/>
      <c r="AGI13" s="108"/>
      <c r="AGJ13" s="108"/>
      <c r="AGK13" s="143"/>
      <c r="AGW13" s="108"/>
      <c r="AGX13" s="108"/>
      <c r="AGY13" s="108"/>
      <c r="AGZ13" s="108"/>
      <c r="AHA13" s="108"/>
      <c r="AHB13" s="108"/>
      <c r="AHC13" s="108"/>
      <c r="AHD13" s="108"/>
      <c r="AHE13" s="143"/>
      <c r="AHQ13" s="108"/>
      <c r="AHR13" s="108"/>
      <c r="AHS13" s="108"/>
      <c r="AHT13" s="108"/>
      <c r="AHU13" s="108"/>
      <c r="AHV13" s="108"/>
      <c r="AHW13" s="108"/>
      <c r="AHX13" s="108"/>
      <c r="AHY13" s="143"/>
      <c r="AIK13" s="108"/>
      <c r="AIL13" s="108"/>
      <c r="AIM13" s="108"/>
      <c r="AIN13" s="108"/>
      <c r="AIO13" s="108"/>
      <c r="AIP13" s="108"/>
      <c r="AIQ13" s="108"/>
      <c r="AIR13" s="108"/>
      <c r="AIS13" s="143"/>
      <c r="AJE13" s="108"/>
      <c r="AJF13" s="108"/>
      <c r="AJG13" s="108"/>
      <c r="AJH13" s="108"/>
      <c r="AJI13" s="108"/>
      <c r="AJJ13" s="108"/>
      <c r="AJK13" s="108"/>
      <c r="AJL13" s="108"/>
      <c r="AJM13" s="143"/>
      <c r="AJY13" s="108"/>
      <c r="AJZ13" s="108"/>
      <c r="AKA13" s="108"/>
      <c r="AKB13" s="108"/>
      <c r="AKC13" s="108"/>
      <c r="AKD13" s="108"/>
      <c r="AKE13" s="108"/>
      <c r="AKF13" s="108"/>
      <c r="AKG13" s="143"/>
      <c r="AKS13" s="108"/>
      <c r="AKT13" s="108"/>
      <c r="AKU13" s="108"/>
      <c r="AKV13" s="108"/>
      <c r="AKW13" s="108"/>
      <c r="AKX13" s="108"/>
      <c r="AKY13" s="108"/>
      <c r="AKZ13" s="108"/>
      <c r="ALA13" s="143"/>
      <c r="ALM13" s="108"/>
      <c r="ALN13" s="108"/>
      <c r="ALO13" s="108"/>
      <c r="ALP13" s="108"/>
      <c r="ALQ13" s="108"/>
      <c r="ALR13" s="108"/>
      <c r="ALS13" s="108"/>
      <c r="ALT13" s="108"/>
      <c r="ALU13" s="143"/>
      <c r="AMG13" s="108"/>
      <c r="AMH13" s="108"/>
      <c r="AMI13" s="108"/>
      <c r="AMJ13" s="108"/>
      <c r="AMK13" s="108"/>
      <c r="AML13" s="108"/>
      <c r="AMM13" s="108"/>
      <c r="AMN13" s="108"/>
    </row>
    <row r="14" spans="2:1032" x14ac:dyDescent="0.25">
      <c r="B14" s="24">
        <v>3</v>
      </c>
      <c r="C14" s="24" t="s">
        <v>168</v>
      </c>
      <c r="D14" s="25">
        <v>44936</v>
      </c>
      <c r="E14" s="25"/>
      <c r="F14" s="24" t="s">
        <v>169</v>
      </c>
      <c r="G14" s="153" t="s">
        <v>170</v>
      </c>
      <c r="H14" s="154"/>
      <c r="I14" s="23"/>
      <c r="J14" s="23"/>
      <c r="K14" s="23"/>
      <c r="L14" s="23"/>
      <c r="M14" s="23"/>
      <c r="N14" s="23"/>
      <c r="O14" s="23"/>
      <c r="P14" s="155"/>
      <c r="Q14" s="156"/>
      <c r="R14" s="157"/>
      <c r="S14" s="157"/>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c r="CY14" s="158"/>
      <c r="CZ14" s="158"/>
      <c r="DA14" s="158"/>
      <c r="DB14" s="158"/>
      <c r="DC14" s="158"/>
      <c r="DD14" s="158"/>
      <c r="DE14" s="158"/>
      <c r="DF14" s="158"/>
      <c r="DG14" s="158"/>
      <c r="DH14" s="158"/>
      <c r="DI14" s="158"/>
      <c r="DJ14" s="158"/>
      <c r="DK14" s="158"/>
      <c r="DL14" s="158"/>
      <c r="DM14" s="158"/>
      <c r="DN14" s="158"/>
      <c r="DO14" s="158"/>
      <c r="DP14" s="158"/>
      <c r="DQ14" s="158"/>
      <c r="DR14" s="158"/>
      <c r="DS14" s="158"/>
      <c r="DT14" s="158"/>
      <c r="DU14" s="158"/>
      <c r="DV14" s="158"/>
      <c r="DW14" s="158"/>
      <c r="DX14" s="158"/>
      <c r="DY14" s="158"/>
      <c r="DZ14" s="158"/>
      <c r="EA14" s="158"/>
      <c r="EB14" s="158"/>
      <c r="EC14" s="158"/>
      <c r="ED14" s="158"/>
      <c r="EE14" s="158"/>
      <c r="EF14" s="158"/>
      <c r="EG14" s="158"/>
      <c r="EH14" s="158"/>
      <c r="EI14" s="158"/>
      <c r="EJ14" s="158"/>
      <c r="EK14" s="158"/>
      <c r="EL14" s="158"/>
      <c r="EM14" s="158"/>
      <c r="EN14" s="158"/>
      <c r="EO14" s="158"/>
      <c r="EP14" s="158"/>
      <c r="EQ14" s="158"/>
      <c r="ER14" s="158"/>
      <c r="ES14" s="158"/>
      <c r="ET14" s="158"/>
      <c r="EU14" s="158"/>
      <c r="EV14" s="158"/>
      <c r="EW14" s="158"/>
      <c r="EX14" s="158"/>
      <c r="EY14" s="158"/>
      <c r="EZ14" s="158"/>
      <c r="FA14" s="158"/>
      <c r="FB14" s="158"/>
      <c r="FC14" s="158"/>
      <c r="FD14" s="158"/>
      <c r="FE14" s="158"/>
      <c r="FF14" s="158"/>
      <c r="FG14" s="158"/>
      <c r="FH14" s="158"/>
      <c r="FI14" s="158"/>
      <c r="FJ14" s="158"/>
      <c r="FK14" s="158"/>
      <c r="FL14" s="158"/>
      <c r="FM14" s="158"/>
      <c r="FN14" s="158"/>
      <c r="FO14" s="158"/>
      <c r="FP14" s="158"/>
      <c r="FQ14" s="158"/>
      <c r="FR14" s="158"/>
      <c r="FS14" s="158"/>
      <c r="FT14" s="158"/>
      <c r="FU14" s="158"/>
      <c r="FV14" s="158"/>
      <c r="FW14" s="158"/>
      <c r="FX14" s="158"/>
      <c r="FY14" s="158"/>
      <c r="FZ14" s="158"/>
      <c r="GA14" s="158"/>
      <c r="GB14" s="158"/>
      <c r="GC14" s="158"/>
      <c r="GD14" s="158"/>
      <c r="GE14" s="158"/>
      <c r="GF14" s="158"/>
      <c r="GG14" s="158"/>
      <c r="GH14" s="158"/>
      <c r="GI14" s="158"/>
      <c r="GJ14" s="158"/>
      <c r="GK14" s="158"/>
      <c r="GL14" s="158"/>
      <c r="GM14" s="158"/>
      <c r="GN14" s="158"/>
      <c r="GO14" s="158"/>
      <c r="GP14" s="158"/>
      <c r="GQ14" s="158"/>
      <c r="GR14" s="158"/>
      <c r="GS14" s="158"/>
      <c r="GT14" s="158"/>
      <c r="GU14" s="158"/>
      <c r="GV14" s="158"/>
      <c r="GW14" s="158"/>
      <c r="GX14" s="158"/>
      <c r="GY14" s="158"/>
      <c r="GZ14" s="158"/>
      <c r="HA14" s="158"/>
      <c r="HB14" s="158"/>
      <c r="HC14" s="158"/>
      <c r="HD14" s="158"/>
      <c r="HE14" s="158"/>
      <c r="HF14" s="158"/>
      <c r="HG14" s="158"/>
      <c r="HH14" s="158"/>
      <c r="HI14" s="158"/>
      <c r="HJ14" s="158"/>
      <c r="HK14" s="158"/>
      <c r="HL14" s="158"/>
      <c r="HM14" s="158"/>
      <c r="HN14" s="158"/>
      <c r="HO14" s="158"/>
      <c r="HP14" s="158"/>
      <c r="HQ14" s="158"/>
      <c r="HR14" s="158"/>
      <c r="HS14" s="158"/>
      <c r="HT14" s="158"/>
      <c r="HU14" s="158"/>
      <c r="HV14" s="158"/>
      <c r="HW14" s="158"/>
      <c r="HX14" s="158"/>
      <c r="HY14" s="158"/>
      <c r="HZ14" s="158"/>
      <c r="IA14" s="158"/>
      <c r="IB14" s="158"/>
      <c r="IC14" s="158"/>
      <c r="ID14" s="158"/>
      <c r="IE14" s="158"/>
      <c r="IF14" s="158"/>
      <c r="IG14" s="158"/>
      <c r="IH14" s="158"/>
      <c r="II14" s="158"/>
      <c r="IJ14" s="158"/>
      <c r="IK14" s="158"/>
      <c r="IL14" s="158"/>
      <c r="IM14" s="158"/>
      <c r="IN14" s="158"/>
      <c r="IO14" s="158"/>
      <c r="IP14" s="158"/>
      <c r="IQ14" s="158"/>
      <c r="IR14" s="158"/>
      <c r="IS14" s="158"/>
      <c r="IT14" s="158"/>
      <c r="IU14" s="158"/>
      <c r="IV14" s="158"/>
      <c r="IW14" s="158"/>
      <c r="IX14" s="158"/>
      <c r="IY14" s="158"/>
      <c r="IZ14" s="158"/>
      <c r="JA14" s="158"/>
      <c r="JB14" s="158"/>
      <c r="JC14" s="158"/>
      <c r="JD14" s="158"/>
      <c r="JE14" s="158"/>
      <c r="JF14" s="158"/>
      <c r="JG14" s="158"/>
      <c r="JH14" s="158"/>
      <c r="JI14" s="158"/>
      <c r="JJ14" s="158"/>
      <c r="JK14" s="158"/>
      <c r="JL14" s="158"/>
      <c r="JM14" s="158"/>
      <c r="JN14" s="158"/>
      <c r="JO14" s="158"/>
      <c r="JP14" s="158"/>
      <c r="JQ14" s="158"/>
      <c r="JR14" s="158"/>
      <c r="JS14" s="158"/>
      <c r="JT14" s="158"/>
      <c r="JU14" s="158"/>
      <c r="JV14" s="158"/>
      <c r="JW14" s="158"/>
      <c r="JX14" s="158"/>
      <c r="JY14" s="158"/>
      <c r="JZ14" s="158"/>
      <c r="KA14" s="158"/>
      <c r="KB14" s="158"/>
      <c r="KC14" s="158"/>
      <c r="KD14" s="158"/>
      <c r="KE14" s="158"/>
      <c r="KF14" s="158"/>
      <c r="KG14" s="158"/>
      <c r="KH14" s="158"/>
      <c r="KI14" s="158"/>
      <c r="KJ14" s="158"/>
      <c r="KK14" s="158"/>
      <c r="KL14" s="158"/>
      <c r="KM14" s="158"/>
      <c r="KN14" s="158"/>
      <c r="KO14" s="158"/>
      <c r="KP14" s="158"/>
      <c r="KQ14" s="158"/>
      <c r="KR14" s="158"/>
      <c r="KS14" s="158"/>
      <c r="KT14" s="158"/>
      <c r="KU14" s="158"/>
      <c r="KV14" s="158"/>
      <c r="KW14" s="158"/>
      <c r="KX14" s="158"/>
      <c r="KY14" s="158"/>
      <c r="KZ14" s="158"/>
      <c r="LA14" s="158"/>
      <c r="LB14" s="158"/>
      <c r="LC14" s="158"/>
      <c r="LD14" s="158"/>
      <c r="LE14" s="158"/>
      <c r="LF14" s="158"/>
      <c r="LG14" s="158"/>
      <c r="LH14" s="158"/>
      <c r="LI14" s="158"/>
      <c r="LJ14" s="158"/>
      <c r="LK14" s="158"/>
      <c r="LL14" s="158"/>
      <c r="LM14" s="158"/>
      <c r="LN14" s="158"/>
      <c r="LO14" s="158"/>
      <c r="LP14" s="158"/>
      <c r="LQ14" s="158"/>
      <c r="LR14" s="158"/>
      <c r="LS14" s="158"/>
      <c r="LT14" s="158"/>
      <c r="LU14" s="158"/>
      <c r="LV14" s="158"/>
      <c r="LW14" s="158"/>
      <c r="LX14" s="158"/>
      <c r="LY14" s="158"/>
      <c r="LZ14" s="158"/>
      <c r="MA14" s="158"/>
      <c r="MB14" s="158"/>
      <c r="MC14" s="158"/>
      <c r="MD14" s="158"/>
      <c r="ME14" s="158"/>
      <c r="MF14" s="158"/>
      <c r="MG14" s="158"/>
      <c r="MH14" s="158"/>
      <c r="MI14" s="158"/>
      <c r="MJ14" s="158"/>
      <c r="MK14" s="158"/>
      <c r="ML14" s="158"/>
      <c r="MM14" s="158"/>
      <c r="MN14" s="158"/>
      <c r="MO14" s="158"/>
      <c r="MP14" s="158"/>
      <c r="MQ14" s="158"/>
      <c r="MR14" s="158"/>
      <c r="MS14" s="158"/>
      <c r="MT14" s="158"/>
      <c r="MU14" s="158"/>
      <c r="MV14" s="158"/>
      <c r="MW14" s="158"/>
      <c r="MX14" s="158"/>
      <c r="MY14" s="158"/>
      <c r="MZ14" s="158"/>
      <c r="NA14" s="158"/>
      <c r="NB14" s="158"/>
      <c r="NC14" s="158"/>
      <c r="ND14" s="158"/>
      <c r="NE14" s="158"/>
      <c r="NF14" s="158"/>
      <c r="NG14" s="158"/>
      <c r="NH14" s="158"/>
      <c r="NI14" s="158"/>
      <c r="NJ14" s="158"/>
      <c r="NK14" s="158"/>
      <c r="NL14" s="158"/>
      <c r="NM14" s="158"/>
      <c r="NN14" s="158"/>
      <c r="NO14" s="158"/>
      <c r="NP14" s="158"/>
      <c r="NQ14" s="158"/>
      <c r="NR14" s="158"/>
      <c r="NS14" s="158"/>
      <c r="NT14" s="158"/>
      <c r="NU14" s="158"/>
      <c r="NV14" s="158"/>
      <c r="NW14" s="158"/>
      <c r="NX14" s="158"/>
      <c r="NY14" s="158"/>
      <c r="NZ14" s="158"/>
      <c r="OA14" s="158"/>
      <c r="OB14" s="158"/>
      <c r="OC14" s="158"/>
      <c r="OD14" s="158"/>
      <c r="OE14" s="158"/>
      <c r="OF14" s="158"/>
      <c r="OG14" s="158"/>
      <c r="OH14" s="158"/>
      <c r="OI14" s="158"/>
      <c r="OJ14" s="158"/>
      <c r="OK14" s="158"/>
      <c r="OL14" s="158"/>
      <c r="OM14" s="158"/>
      <c r="ON14" s="158"/>
      <c r="OO14" s="158"/>
      <c r="OP14" s="158"/>
      <c r="OQ14" s="158"/>
      <c r="OR14" s="158"/>
      <c r="OS14" s="158"/>
      <c r="OT14" s="158"/>
      <c r="OU14" s="158"/>
      <c r="OV14" s="158"/>
      <c r="OW14" s="158"/>
      <c r="OX14" s="158"/>
      <c r="OY14" s="158"/>
      <c r="OZ14" s="158"/>
      <c r="PA14" s="158"/>
      <c r="PB14" s="158"/>
      <c r="PC14" s="158"/>
      <c r="PD14" s="158"/>
      <c r="PE14" s="158"/>
      <c r="PF14" s="158"/>
      <c r="PG14" s="158"/>
      <c r="PH14" s="158"/>
      <c r="PI14" s="158"/>
      <c r="PJ14" s="158"/>
      <c r="PK14" s="158"/>
      <c r="PL14" s="158"/>
      <c r="PM14" s="158"/>
      <c r="PN14" s="158"/>
      <c r="PO14" s="158"/>
      <c r="PP14" s="158"/>
      <c r="PQ14" s="158"/>
      <c r="PR14" s="158"/>
      <c r="PS14" s="158"/>
      <c r="PT14" s="158"/>
      <c r="PU14" s="158"/>
      <c r="PV14" s="158"/>
      <c r="PW14" s="158"/>
      <c r="PX14" s="158"/>
      <c r="PY14" s="158"/>
      <c r="PZ14" s="158"/>
      <c r="QA14" s="158"/>
      <c r="QB14" s="158"/>
      <c r="QC14" s="158"/>
      <c r="QD14" s="158"/>
      <c r="QE14" s="158"/>
      <c r="QF14" s="158"/>
      <c r="QG14" s="158"/>
      <c r="QH14" s="158"/>
      <c r="QI14" s="158"/>
      <c r="QJ14" s="158"/>
      <c r="QK14" s="158"/>
      <c r="QL14" s="158"/>
      <c r="QM14" s="158"/>
      <c r="QN14" s="158"/>
      <c r="QO14" s="158"/>
      <c r="QP14" s="158"/>
      <c r="QQ14" s="158"/>
      <c r="QR14" s="158"/>
      <c r="QS14" s="158"/>
      <c r="QT14" s="158"/>
      <c r="QU14" s="158"/>
      <c r="QV14" s="158"/>
      <c r="QW14" s="158"/>
      <c r="QX14" s="158"/>
      <c r="QY14" s="158"/>
      <c r="QZ14" s="158"/>
      <c r="RA14" s="158"/>
      <c r="RB14" s="158"/>
      <c r="RC14" s="158"/>
      <c r="RD14" s="158"/>
      <c r="RE14" s="158"/>
      <c r="RF14" s="158"/>
      <c r="RG14" s="158"/>
      <c r="RH14" s="158"/>
      <c r="RI14" s="158"/>
      <c r="RJ14" s="158"/>
      <c r="RK14" s="158"/>
      <c r="RL14" s="158"/>
      <c r="RM14" s="158"/>
      <c r="RN14" s="158"/>
      <c r="RO14" s="158"/>
      <c r="RP14" s="158"/>
      <c r="RQ14" s="158"/>
      <c r="RR14" s="158"/>
      <c r="RS14" s="158"/>
      <c r="RT14" s="158"/>
      <c r="RU14" s="158"/>
      <c r="RV14" s="158"/>
      <c r="RW14" s="158"/>
      <c r="RX14" s="158"/>
      <c r="RY14" s="158"/>
      <c r="RZ14" s="158"/>
      <c r="SA14" s="158"/>
      <c r="SB14" s="158"/>
      <c r="SC14" s="158"/>
      <c r="SD14" s="158"/>
      <c r="SE14" s="158"/>
      <c r="SF14" s="158"/>
      <c r="SG14" s="158"/>
      <c r="SH14" s="158"/>
      <c r="SI14" s="158"/>
      <c r="SJ14" s="158"/>
      <c r="SK14" s="158"/>
      <c r="SL14" s="158"/>
      <c r="SM14" s="158"/>
      <c r="SN14" s="158"/>
      <c r="SO14" s="158"/>
      <c r="SP14" s="158"/>
      <c r="SQ14" s="158"/>
      <c r="SR14" s="158"/>
      <c r="SS14" s="158"/>
      <c r="ST14" s="158"/>
      <c r="SU14" s="158"/>
      <c r="SV14" s="158"/>
      <c r="SW14" s="158"/>
      <c r="SX14" s="158"/>
      <c r="SY14" s="158"/>
      <c r="SZ14" s="158"/>
      <c r="TA14" s="158"/>
      <c r="TB14" s="158"/>
      <c r="TC14" s="158"/>
      <c r="TD14" s="158"/>
      <c r="TE14" s="158"/>
      <c r="TF14" s="158"/>
      <c r="TG14" s="158"/>
      <c r="TH14" s="158"/>
      <c r="TI14" s="158"/>
      <c r="TJ14" s="158"/>
      <c r="TK14" s="158"/>
      <c r="TL14" s="158"/>
      <c r="TM14" s="158"/>
      <c r="TN14" s="158"/>
      <c r="TO14" s="158"/>
      <c r="TP14" s="158"/>
      <c r="TQ14" s="158"/>
      <c r="TR14" s="158"/>
      <c r="TS14" s="158"/>
      <c r="TT14" s="158"/>
      <c r="TU14" s="158"/>
      <c r="TV14" s="158"/>
      <c r="TW14" s="158"/>
      <c r="TX14" s="158"/>
      <c r="TY14" s="158"/>
      <c r="TZ14" s="158"/>
      <c r="UA14" s="158"/>
      <c r="UB14" s="158"/>
      <c r="UC14" s="158"/>
      <c r="UD14" s="158"/>
      <c r="UE14" s="158"/>
      <c r="UF14" s="158"/>
      <c r="UG14" s="158"/>
      <c r="UH14" s="158"/>
      <c r="UI14" s="158"/>
      <c r="UJ14" s="158"/>
      <c r="UK14" s="158"/>
      <c r="UL14" s="158"/>
      <c r="UM14" s="158"/>
      <c r="UN14" s="158"/>
      <c r="UO14" s="158"/>
      <c r="UP14" s="158"/>
      <c r="UQ14" s="158"/>
      <c r="UR14" s="158"/>
      <c r="US14" s="158"/>
      <c r="UT14" s="158"/>
      <c r="UU14" s="158"/>
      <c r="UV14" s="158"/>
      <c r="UW14" s="158"/>
      <c r="UX14" s="158"/>
      <c r="UY14" s="158"/>
      <c r="UZ14" s="158"/>
      <c r="VA14" s="158"/>
      <c r="VB14" s="158"/>
      <c r="VC14" s="158"/>
      <c r="VD14" s="158"/>
      <c r="VE14" s="158"/>
      <c r="VF14" s="158"/>
      <c r="VG14" s="158"/>
      <c r="VH14" s="158"/>
      <c r="VI14" s="158"/>
      <c r="VJ14" s="158"/>
      <c r="VK14" s="158"/>
      <c r="VL14" s="158"/>
      <c r="VM14" s="158"/>
      <c r="VN14" s="158"/>
      <c r="VO14" s="158"/>
      <c r="VP14" s="158"/>
      <c r="VQ14" s="158"/>
      <c r="VR14" s="158"/>
      <c r="VS14" s="158"/>
      <c r="VT14" s="158"/>
      <c r="VU14" s="158"/>
      <c r="VV14" s="158"/>
      <c r="VW14" s="158"/>
      <c r="VX14" s="158"/>
      <c r="VY14" s="158"/>
      <c r="VZ14" s="158"/>
      <c r="WA14" s="158"/>
      <c r="WB14" s="158"/>
      <c r="WC14" s="158"/>
      <c r="WD14" s="158"/>
      <c r="WE14" s="158"/>
      <c r="WF14" s="158"/>
      <c r="WG14" s="158"/>
      <c r="WH14" s="158"/>
      <c r="WI14" s="158"/>
      <c r="WJ14" s="158"/>
      <c r="WK14" s="158"/>
      <c r="WL14" s="158"/>
      <c r="WM14" s="158"/>
      <c r="WN14" s="158"/>
      <c r="WO14" s="158"/>
      <c r="WP14" s="158"/>
      <c r="WQ14" s="158"/>
      <c r="WR14" s="158"/>
      <c r="WS14" s="158"/>
      <c r="WT14" s="158"/>
      <c r="WU14" s="158"/>
      <c r="WV14" s="158"/>
      <c r="WW14" s="158"/>
      <c r="WX14" s="158"/>
      <c r="WY14" s="158"/>
      <c r="WZ14" s="158"/>
      <c r="XA14" s="158"/>
      <c r="XB14" s="158"/>
      <c r="XC14" s="158"/>
      <c r="XD14" s="158"/>
      <c r="XE14" s="158"/>
      <c r="XF14" s="158"/>
      <c r="XG14" s="158"/>
      <c r="XH14" s="158"/>
      <c r="XI14" s="158"/>
      <c r="XJ14" s="158"/>
      <c r="XK14" s="158"/>
      <c r="XL14" s="158"/>
      <c r="XM14" s="158"/>
      <c r="XN14" s="158"/>
      <c r="XO14" s="158"/>
      <c r="XP14" s="158"/>
      <c r="XQ14" s="158"/>
      <c r="XR14" s="158"/>
      <c r="XS14" s="158"/>
      <c r="XT14" s="158"/>
      <c r="XU14" s="158"/>
      <c r="XV14" s="158"/>
      <c r="XW14" s="158"/>
      <c r="XX14" s="158"/>
      <c r="XY14" s="158"/>
      <c r="XZ14" s="158"/>
      <c r="YA14" s="158"/>
      <c r="YB14" s="158"/>
      <c r="YC14" s="158"/>
      <c r="YD14" s="158"/>
      <c r="YE14" s="158"/>
      <c r="YF14" s="158"/>
      <c r="YG14" s="158"/>
      <c r="YH14" s="158"/>
      <c r="YI14" s="158"/>
      <c r="YJ14" s="158"/>
      <c r="YK14" s="158"/>
      <c r="YL14" s="158"/>
      <c r="YM14" s="158"/>
      <c r="YN14" s="158"/>
      <c r="YO14" s="158"/>
      <c r="YP14" s="158"/>
      <c r="YQ14" s="158"/>
      <c r="YR14" s="158"/>
      <c r="YS14" s="158"/>
      <c r="YT14" s="158"/>
      <c r="YU14" s="158"/>
      <c r="YV14" s="158"/>
      <c r="YW14" s="158"/>
      <c r="YX14" s="158"/>
      <c r="YY14" s="158"/>
      <c r="YZ14" s="158"/>
      <c r="ZA14" s="158"/>
      <c r="ZB14" s="158"/>
      <c r="ZC14" s="158"/>
      <c r="ZD14" s="158"/>
      <c r="ZE14" s="158"/>
      <c r="ZF14" s="158"/>
      <c r="ZG14" s="158"/>
      <c r="ZH14" s="158"/>
      <c r="ZI14" s="158"/>
      <c r="ZJ14" s="158"/>
      <c r="ZK14" s="158"/>
      <c r="ZL14" s="158"/>
      <c r="ZM14" s="158"/>
      <c r="ZN14" s="158"/>
      <c r="ZO14" s="158"/>
      <c r="ZP14" s="158"/>
      <c r="ZQ14" s="158"/>
      <c r="ZR14" s="158"/>
      <c r="ZS14" s="158"/>
      <c r="ZT14" s="158"/>
      <c r="ZU14" s="158"/>
      <c r="ZV14" s="158"/>
      <c r="ZW14" s="158"/>
      <c r="ZX14" s="158"/>
      <c r="ZY14" s="158"/>
      <c r="ZZ14" s="158"/>
      <c r="AAA14" s="158"/>
      <c r="AAB14" s="158"/>
      <c r="AAC14" s="158"/>
      <c r="AAD14" s="158"/>
      <c r="AAE14" s="158"/>
      <c r="AAF14" s="158"/>
      <c r="AAG14" s="158"/>
      <c r="AAH14" s="158"/>
      <c r="AAI14" s="158"/>
      <c r="AAJ14" s="158"/>
      <c r="AAK14" s="158"/>
      <c r="AAL14" s="158"/>
      <c r="AAM14" s="158"/>
      <c r="AAN14" s="158"/>
      <c r="AAO14" s="158"/>
      <c r="AAP14" s="158"/>
      <c r="AAQ14" s="158"/>
      <c r="AAR14" s="158"/>
      <c r="AAS14" s="158"/>
      <c r="AAT14" s="158"/>
      <c r="AAU14" s="158"/>
      <c r="AAV14" s="158"/>
      <c r="AAW14" s="158"/>
      <c r="AAX14" s="158"/>
      <c r="AAY14" s="158"/>
      <c r="AAZ14" s="158"/>
      <c r="ABA14" s="158"/>
      <c r="ABB14" s="158"/>
      <c r="ABC14" s="158"/>
      <c r="ABD14" s="158"/>
      <c r="ABE14" s="158"/>
      <c r="ABF14" s="158"/>
      <c r="ABG14" s="158"/>
      <c r="ABH14" s="158"/>
      <c r="ABI14" s="158"/>
      <c r="ABJ14" s="158"/>
      <c r="ABK14" s="158"/>
      <c r="ABL14" s="158"/>
      <c r="ABM14" s="158"/>
      <c r="ABN14" s="158"/>
      <c r="ABO14" s="158"/>
      <c r="ABP14" s="158"/>
      <c r="ABQ14" s="158"/>
      <c r="ABR14" s="158"/>
      <c r="ABS14" s="158"/>
      <c r="ABT14" s="158"/>
      <c r="ABU14" s="158"/>
      <c r="ABV14" s="158"/>
      <c r="ABW14" s="158"/>
      <c r="ABX14" s="158"/>
      <c r="ABY14" s="158"/>
      <c r="ABZ14" s="158"/>
      <c r="ACA14" s="158"/>
      <c r="ACB14" s="158"/>
      <c r="ACC14" s="158"/>
      <c r="ACD14" s="158"/>
      <c r="ACE14" s="158"/>
      <c r="ACF14" s="158"/>
      <c r="ACG14" s="158"/>
      <c r="ACH14" s="158"/>
      <c r="ACI14" s="158"/>
      <c r="ACJ14" s="158"/>
      <c r="ACK14" s="158"/>
      <c r="ACL14" s="158"/>
      <c r="ACM14" s="158"/>
      <c r="ACN14" s="158"/>
      <c r="ACO14" s="158"/>
      <c r="ACP14" s="158"/>
      <c r="ACQ14" s="158"/>
      <c r="ACR14" s="159"/>
      <c r="ACS14" s="160">
        <f t="array" ref="ACS14">SUM(IF(RIGHT($Q14:$ACR14)=ACS$11,IFERROR(--LEFT($Q14:$ACR14,LEN($Q14:$ACR14)-1),0)))</f>
        <v>0</v>
      </c>
      <c r="ACT14" s="160">
        <f t="array" ref="ACT14">SUM(IF(RIGHT($Q14:$ACR14)=ACT$11,IFERROR(--LEFT($Q14:$ACR14,LEN($Q14:$ACR14)-1),0)))</f>
        <v>0</v>
      </c>
      <c r="ACU14" s="160">
        <f t="array" ref="ACU14">SUM(IF(RIGHT($Q14:$ACR14)=ACU$11,IFERROR(--LEFT($Q14:$ACR14,LEN($Q14:$ACR14)-1),0)))</f>
        <v>0</v>
      </c>
      <c r="ACV14" s="160">
        <f t="array" ref="ACV14">SUM(IF(RIGHT($Q14:$ACR14)=ACV$11,IFERROR(--LEFT($Q14:$ACR14,LEN($Q14:$ACR14)-1),0)))</f>
        <v>0</v>
      </c>
      <c r="ACW14" s="160">
        <f t="array" ref="ACW14">SUM(IF(RIGHT($Q14:$ACR14)=ACW$11,IFERROR(--LEFT($Q14:$ACR14,LEN($Q14:$ACR14)-1),0)))</f>
        <v>0</v>
      </c>
      <c r="ACX14" s="160">
        <f t="array" ref="ACX14">SUM(IF(RIGHT($Q14:$ACR14)=ACX$11,IFERROR(--LEFT($Q14:$ACR14,LEN($Q14:$ACR14)-1),0)))</f>
        <v>0</v>
      </c>
      <c r="ACY14" s="160">
        <f t="array" ref="ACY14">SUM(IF(RIGHT($Q14:$ACR14)=ACY$11,IFERROR(--LEFT($Q14:$ACR14,LEN($Q14:$ACR14)-1),0)))</f>
        <v>0</v>
      </c>
      <c r="ACZ14" s="160">
        <f t="array" ref="ACZ14">SUM(IF(RIGHT($Q14:$ACR14)=ACZ$11,IFERROR(--LEFT($Q14:$ACR14,LEN($Q14:$ACR14)-1),0)))</f>
        <v>0</v>
      </c>
      <c r="ADA14" s="158">
        <f t="shared" si="2269"/>
        <v>0</v>
      </c>
      <c r="ADB14" s="158">
        <f t="shared" si="2270"/>
        <v>0</v>
      </c>
      <c r="ADC14" s="158">
        <f t="shared" si="2271"/>
        <v>0</v>
      </c>
      <c r="ADD14" s="158">
        <f t="shared" si="2272"/>
        <v>0</v>
      </c>
      <c r="ADE14" s="158">
        <f t="shared" si="2273"/>
        <v>0</v>
      </c>
      <c r="ADF14" s="158">
        <f t="shared" si="2274"/>
        <v>0</v>
      </c>
      <c r="ADG14" s="158">
        <f t="shared" si="2275"/>
        <v>0</v>
      </c>
      <c r="ADH14" s="158">
        <f t="shared" si="2276"/>
        <v>0</v>
      </c>
      <c r="ADI14" s="160">
        <f t="array" ref="ADI14">SUM(IF(RIGHT($Q14:$ACR14)=ADI$11,IFERROR(--LEFT($Q14:$ACR14,LEN($Q14:$ACR14)-1),0)))</f>
        <v>0</v>
      </c>
      <c r="ADJ14" s="152">
        <f>P14-ADI14</f>
        <v>0</v>
      </c>
      <c r="AEC14" s="143"/>
      <c r="AEO14" s="108"/>
      <c r="AEP14" s="108"/>
      <c r="AEQ14" s="108"/>
      <c r="AER14" s="108"/>
      <c r="AES14" s="108"/>
      <c r="AET14" s="108"/>
      <c r="AEU14" s="108"/>
      <c r="AEV14" s="108"/>
      <c r="AEW14" s="143"/>
      <c r="AFI14" s="108"/>
      <c r="AFJ14" s="108"/>
      <c r="AFK14" s="108"/>
      <c r="AFL14" s="108"/>
      <c r="AFM14" s="108"/>
      <c r="AFN14" s="108"/>
      <c r="AFO14" s="108"/>
      <c r="AFP14" s="108"/>
      <c r="AFQ14" s="143"/>
      <c r="AGC14" s="108"/>
      <c r="AGD14" s="108"/>
      <c r="AGE14" s="108"/>
      <c r="AGF14" s="108"/>
      <c r="AGG14" s="108"/>
      <c r="AGH14" s="108"/>
      <c r="AGI14" s="108"/>
      <c r="AGJ14" s="108"/>
      <c r="AGK14" s="143"/>
      <c r="AGW14" s="108"/>
      <c r="AGX14" s="108"/>
      <c r="AGY14" s="108"/>
      <c r="AGZ14" s="108"/>
      <c r="AHA14" s="108"/>
      <c r="AHB14" s="108"/>
      <c r="AHC14" s="108"/>
      <c r="AHD14" s="108"/>
      <c r="AHE14" s="143"/>
      <c r="AHQ14" s="108"/>
      <c r="AHR14" s="108"/>
      <c r="AHS14" s="108"/>
      <c r="AHT14" s="108"/>
      <c r="AHU14" s="108"/>
      <c r="AHV14" s="108"/>
      <c r="AHW14" s="108"/>
      <c r="AHX14" s="108"/>
      <c r="AHY14" s="143"/>
      <c r="AIK14" s="108"/>
      <c r="AIL14" s="108"/>
      <c r="AIM14" s="108"/>
      <c r="AIN14" s="108"/>
      <c r="AIO14" s="108"/>
      <c r="AIP14" s="108"/>
      <c r="AIQ14" s="108"/>
      <c r="AIR14" s="108"/>
      <c r="AIS14" s="143"/>
      <c r="AJE14" s="108"/>
      <c r="AJF14" s="108"/>
      <c r="AJG14" s="108"/>
      <c r="AJH14" s="108"/>
      <c r="AJI14" s="108"/>
      <c r="AJJ14" s="108"/>
      <c r="AJK14" s="108"/>
      <c r="AJL14" s="108"/>
      <c r="AJM14" s="143"/>
      <c r="AJY14" s="108"/>
      <c r="AJZ14" s="108"/>
      <c r="AKA14" s="108"/>
      <c r="AKB14" s="108"/>
      <c r="AKC14" s="108"/>
      <c r="AKD14" s="108"/>
      <c r="AKE14" s="108"/>
      <c r="AKF14" s="108"/>
      <c r="AKG14" s="143"/>
      <c r="AKS14" s="108"/>
      <c r="AKT14" s="108"/>
      <c r="AKU14" s="108"/>
      <c r="AKV14" s="108"/>
      <c r="AKW14" s="108"/>
      <c r="AKX14" s="108"/>
      <c r="AKY14" s="108"/>
      <c r="AKZ14" s="108"/>
      <c r="ALA14" s="143"/>
      <c r="ALM14" s="108"/>
      <c r="ALN14" s="108"/>
      <c r="ALO14" s="108"/>
      <c r="ALP14" s="108"/>
      <c r="ALQ14" s="108"/>
      <c r="ALR14" s="108"/>
      <c r="ALS14" s="108"/>
      <c r="ALT14" s="108"/>
      <c r="ALU14" s="143"/>
      <c r="AMG14" s="108"/>
      <c r="AMH14" s="108"/>
      <c r="AMI14" s="108"/>
      <c r="AMJ14" s="108"/>
      <c r="AMK14" s="108"/>
      <c r="AML14" s="108"/>
      <c r="AMM14" s="108"/>
      <c r="AMN14" s="108"/>
    </row>
    <row r="15" spans="2:1032" x14ac:dyDescent="0.25">
      <c r="B15" s="24">
        <v>4</v>
      </c>
      <c r="C15" s="24"/>
      <c r="D15" s="25"/>
      <c r="E15" s="25"/>
      <c r="F15" s="24"/>
      <c r="G15" s="153"/>
      <c r="H15" s="154"/>
      <c r="I15" s="23"/>
      <c r="J15" s="23"/>
      <c r="K15" s="23"/>
      <c r="L15" s="23"/>
      <c r="M15" s="23"/>
      <c r="N15" s="23"/>
      <c r="O15" s="23"/>
      <c r="P15" s="155"/>
      <c r="Q15" s="156"/>
      <c r="R15" s="157"/>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c r="CY15" s="158"/>
      <c r="CZ15" s="158"/>
      <c r="DA15" s="158"/>
      <c r="DB15" s="158"/>
      <c r="DC15" s="158"/>
      <c r="DD15" s="158"/>
      <c r="DE15" s="158"/>
      <c r="DF15" s="158"/>
      <c r="DG15" s="158"/>
      <c r="DH15" s="158"/>
      <c r="DI15" s="158"/>
      <c r="DJ15" s="158"/>
      <c r="DK15" s="158"/>
      <c r="DL15" s="158"/>
      <c r="DM15" s="158"/>
      <c r="DN15" s="158"/>
      <c r="DO15" s="158"/>
      <c r="DP15" s="158"/>
      <c r="DQ15" s="158"/>
      <c r="DR15" s="158"/>
      <c r="DS15" s="158"/>
      <c r="DT15" s="158"/>
      <c r="DU15" s="158"/>
      <c r="DV15" s="158"/>
      <c r="DW15" s="158"/>
      <c r="DX15" s="158"/>
      <c r="DY15" s="158"/>
      <c r="DZ15" s="158"/>
      <c r="EA15" s="158"/>
      <c r="EB15" s="158"/>
      <c r="EC15" s="158"/>
      <c r="ED15" s="158"/>
      <c r="EE15" s="158"/>
      <c r="EF15" s="158"/>
      <c r="EG15" s="158"/>
      <c r="EH15" s="158"/>
      <c r="EI15" s="158"/>
      <c r="EJ15" s="158"/>
      <c r="EK15" s="158"/>
      <c r="EL15" s="158"/>
      <c r="EM15" s="158"/>
      <c r="EN15" s="158"/>
      <c r="EO15" s="158"/>
      <c r="EP15" s="158"/>
      <c r="EQ15" s="158"/>
      <c r="ER15" s="158"/>
      <c r="ES15" s="158"/>
      <c r="ET15" s="158"/>
      <c r="EU15" s="158"/>
      <c r="EV15" s="158"/>
      <c r="EW15" s="158"/>
      <c r="EX15" s="158"/>
      <c r="EY15" s="158"/>
      <c r="EZ15" s="158"/>
      <c r="FA15" s="158"/>
      <c r="FB15" s="158"/>
      <c r="FC15" s="158"/>
      <c r="FD15" s="158"/>
      <c r="FE15" s="158"/>
      <c r="FF15" s="158"/>
      <c r="FG15" s="158"/>
      <c r="FH15" s="158"/>
      <c r="FI15" s="158"/>
      <c r="FJ15" s="158"/>
      <c r="FK15" s="158"/>
      <c r="FL15" s="158"/>
      <c r="FM15" s="158"/>
      <c r="FN15" s="158"/>
      <c r="FO15" s="158"/>
      <c r="FP15" s="158"/>
      <c r="FQ15" s="158"/>
      <c r="FR15" s="158"/>
      <c r="FS15" s="158"/>
      <c r="FT15" s="158"/>
      <c r="FU15" s="158"/>
      <c r="FV15" s="158"/>
      <c r="FW15" s="158"/>
      <c r="FX15" s="158"/>
      <c r="FY15" s="158"/>
      <c r="FZ15" s="158"/>
      <c r="GA15" s="158"/>
      <c r="GB15" s="158"/>
      <c r="GC15" s="158"/>
      <c r="GD15" s="158"/>
      <c r="GE15" s="158"/>
      <c r="GF15" s="158"/>
      <c r="GG15" s="158"/>
      <c r="GH15" s="158"/>
      <c r="GI15" s="158"/>
      <c r="GJ15" s="158"/>
      <c r="GK15" s="158"/>
      <c r="GL15" s="158"/>
      <c r="GM15" s="158"/>
      <c r="GN15" s="158"/>
      <c r="GO15" s="158"/>
      <c r="GP15" s="158"/>
      <c r="GQ15" s="158"/>
      <c r="GR15" s="158"/>
      <c r="GS15" s="158"/>
      <c r="GT15" s="158"/>
      <c r="GU15" s="158"/>
      <c r="GV15" s="158"/>
      <c r="GW15" s="158"/>
      <c r="GX15" s="158"/>
      <c r="GY15" s="158"/>
      <c r="GZ15" s="158"/>
      <c r="HA15" s="158"/>
      <c r="HB15" s="158"/>
      <c r="HC15" s="158"/>
      <c r="HD15" s="158"/>
      <c r="HE15" s="158"/>
      <c r="HF15" s="158"/>
      <c r="HG15" s="158"/>
      <c r="HH15" s="158"/>
      <c r="HI15" s="158"/>
      <c r="HJ15" s="158"/>
      <c r="HK15" s="158"/>
      <c r="HL15" s="158"/>
      <c r="HM15" s="158"/>
      <c r="HN15" s="158"/>
      <c r="HO15" s="158"/>
      <c r="HP15" s="158"/>
      <c r="HQ15" s="158"/>
      <c r="HR15" s="158"/>
      <c r="HS15" s="158"/>
      <c r="HT15" s="158"/>
      <c r="HU15" s="158"/>
      <c r="HV15" s="158"/>
      <c r="HW15" s="158"/>
      <c r="HX15" s="158"/>
      <c r="HY15" s="158"/>
      <c r="HZ15" s="158"/>
      <c r="IA15" s="158"/>
      <c r="IB15" s="158"/>
      <c r="IC15" s="158"/>
      <c r="ID15" s="158"/>
      <c r="IE15" s="158"/>
      <c r="IF15" s="158"/>
      <c r="IG15" s="158"/>
      <c r="IH15" s="158"/>
      <c r="II15" s="158"/>
      <c r="IJ15" s="158"/>
      <c r="IK15" s="158"/>
      <c r="IL15" s="158"/>
      <c r="IM15" s="158"/>
      <c r="IN15" s="158"/>
      <c r="IO15" s="158"/>
      <c r="IP15" s="158"/>
      <c r="IQ15" s="158"/>
      <c r="IR15" s="158"/>
      <c r="IS15" s="158"/>
      <c r="IT15" s="158"/>
      <c r="IU15" s="158"/>
      <c r="IV15" s="158"/>
      <c r="IW15" s="158"/>
      <c r="IX15" s="158"/>
      <c r="IY15" s="158"/>
      <c r="IZ15" s="158"/>
      <c r="JA15" s="158"/>
      <c r="JB15" s="158"/>
      <c r="JC15" s="158"/>
      <c r="JD15" s="158"/>
      <c r="JE15" s="158"/>
      <c r="JF15" s="158"/>
      <c r="JG15" s="158"/>
      <c r="JH15" s="158"/>
      <c r="JI15" s="158"/>
      <c r="JJ15" s="158"/>
      <c r="JK15" s="158"/>
      <c r="JL15" s="158"/>
      <c r="JM15" s="158"/>
      <c r="JN15" s="158"/>
      <c r="JO15" s="158"/>
      <c r="JP15" s="158"/>
      <c r="JQ15" s="158"/>
      <c r="JR15" s="158"/>
      <c r="JS15" s="158"/>
      <c r="JT15" s="158"/>
      <c r="JU15" s="158"/>
      <c r="JV15" s="158"/>
      <c r="JW15" s="158"/>
      <c r="JX15" s="158"/>
      <c r="JY15" s="158"/>
      <c r="JZ15" s="158"/>
      <c r="KA15" s="158"/>
      <c r="KB15" s="158"/>
      <c r="KC15" s="158"/>
      <c r="KD15" s="158"/>
      <c r="KE15" s="158"/>
      <c r="KF15" s="158"/>
      <c r="KG15" s="158"/>
      <c r="KH15" s="158"/>
      <c r="KI15" s="158"/>
      <c r="KJ15" s="158"/>
      <c r="KK15" s="158"/>
      <c r="KL15" s="158"/>
      <c r="KM15" s="158"/>
      <c r="KN15" s="158"/>
      <c r="KO15" s="158"/>
      <c r="KP15" s="158"/>
      <c r="KQ15" s="158"/>
      <c r="KR15" s="158"/>
      <c r="KS15" s="158"/>
      <c r="KT15" s="158"/>
      <c r="KU15" s="158"/>
      <c r="KV15" s="158"/>
      <c r="KW15" s="158"/>
      <c r="KX15" s="158"/>
      <c r="KY15" s="158"/>
      <c r="KZ15" s="158"/>
      <c r="LA15" s="158"/>
      <c r="LB15" s="158"/>
      <c r="LC15" s="158"/>
      <c r="LD15" s="158"/>
      <c r="LE15" s="158"/>
      <c r="LF15" s="158"/>
      <c r="LG15" s="158"/>
      <c r="LH15" s="158"/>
      <c r="LI15" s="158"/>
      <c r="LJ15" s="158"/>
      <c r="LK15" s="158"/>
      <c r="LL15" s="158"/>
      <c r="LM15" s="158"/>
      <c r="LN15" s="158"/>
      <c r="LO15" s="158"/>
      <c r="LP15" s="158"/>
      <c r="LQ15" s="158"/>
      <c r="LR15" s="158"/>
      <c r="LS15" s="158"/>
      <c r="LT15" s="158"/>
      <c r="LU15" s="158"/>
      <c r="LV15" s="158"/>
      <c r="LW15" s="158"/>
      <c r="LX15" s="158"/>
      <c r="LY15" s="158"/>
      <c r="LZ15" s="158"/>
      <c r="MA15" s="158"/>
      <c r="MB15" s="158"/>
      <c r="MC15" s="158"/>
      <c r="MD15" s="158"/>
      <c r="ME15" s="158"/>
      <c r="MF15" s="158"/>
      <c r="MG15" s="158"/>
      <c r="MH15" s="158"/>
      <c r="MI15" s="158"/>
      <c r="MJ15" s="158"/>
      <c r="MK15" s="158"/>
      <c r="ML15" s="158"/>
      <c r="MM15" s="158"/>
      <c r="MN15" s="158"/>
      <c r="MO15" s="158"/>
      <c r="MP15" s="158"/>
      <c r="MQ15" s="158"/>
      <c r="MR15" s="158"/>
      <c r="MS15" s="158"/>
      <c r="MT15" s="158"/>
      <c r="MU15" s="158"/>
      <c r="MV15" s="158"/>
      <c r="MW15" s="158"/>
      <c r="MX15" s="158"/>
      <c r="MY15" s="158"/>
      <c r="MZ15" s="158"/>
      <c r="NA15" s="158"/>
      <c r="NB15" s="158"/>
      <c r="NC15" s="158"/>
      <c r="ND15" s="158"/>
      <c r="NE15" s="158"/>
      <c r="NF15" s="158"/>
      <c r="NG15" s="158"/>
      <c r="NH15" s="158"/>
      <c r="NI15" s="158"/>
      <c r="NJ15" s="158"/>
      <c r="NK15" s="158"/>
      <c r="NL15" s="158"/>
      <c r="NM15" s="158"/>
      <c r="NN15" s="158"/>
      <c r="NO15" s="158"/>
      <c r="NP15" s="158"/>
      <c r="NQ15" s="158"/>
      <c r="NR15" s="158"/>
      <c r="NS15" s="158"/>
      <c r="NT15" s="158"/>
      <c r="NU15" s="158"/>
      <c r="NV15" s="158"/>
      <c r="NW15" s="158"/>
      <c r="NX15" s="158"/>
      <c r="NY15" s="158"/>
      <c r="NZ15" s="158"/>
      <c r="OA15" s="158"/>
      <c r="OB15" s="158"/>
      <c r="OC15" s="158"/>
      <c r="OD15" s="158"/>
      <c r="OE15" s="158"/>
      <c r="OF15" s="158"/>
      <c r="OG15" s="158"/>
      <c r="OH15" s="158"/>
      <c r="OI15" s="158"/>
      <c r="OJ15" s="158"/>
      <c r="OK15" s="158"/>
      <c r="OL15" s="158"/>
      <c r="OM15" s="158"/>
      <c r="ON15" s="158"/>
      <c r="OO15" s="158"/>
      <c r="OP15" s="158"/>
      <c r="OQ15" s="158"/>
      <c r="OR15" s="158"/>
      <c r="OS15" s="158"/>
      <c r="OT15" s="158"/>
      <c r="OU15" s="158"/>
      <c r="OV15" s="158"/>
      <c r="OW15" s="158"/>
      <c r="OX15" s="158"/>
      <c r="OY15" s="158"/>
      <c r="OZ15" s="158"/>
      <c r="PA15" s="158"/>
      <c r="PB15" s="158"/>
      <c r="PC15" s="158"/>
      <c r="PD15" s="158"/>
      <c r="PE15" s="158"/>
      <c r="PF15" s="158"/>
      <c r="PG15" s="158"/>
      <c r="PH15" s="158"/>
      <c r="PI15" s="158"/>
      <c r="PJ15" s="158"/>
      <c r="PK15" s="158"/>
      <c r="PL15" s="158"/>
      <c r="PM15" s="158"/>
      <c r="PN15" s="158"/>
      <c r="PO15" s="158"/>
      <c r="PP15" s="158"/>
      <c r="PQ15" s="158"/>
      <c r="PR15" s="158"/>
      <c r="PS15" s="158"/>
      <c r="PT15" s="158"/>
      <c r="PU15" s="158"/>
      <c r="PV15" s="158"/>
      <c r="PW15" s="158"/>
      <c r="PX15" s="158"/>
      <c r="PY15" s="158"/>
      <c r="PZ15" s="158"/>
      <c r="QA15" s="158"/>
      <c r="QB15" s="158"/>
      <c r="QC15" s="158"/>
      <c r="QD15" s="158"/>
      <c r="QE15" s="158"/>
      <c r="QF15" s="158"/>
      <c r="QG15" s="158"/>
      <c r="QH15" s="158"/>
      <c r="QI15" s="158"/>
      <c r="QJ15" s="158"/>
      <c r="QK15" s="158"/>
      <c r="QL15" s="158"/>
      <c r="QM15" s="158"/>
      <c r="QN15" s="158"/>
      <c r="QO15" s="158"/>
      <c r="QP15" s="158"/>
      <c r="QQ15" s="158"/>
      <c r="QR15" s="158"/>
      <c r="QS15" s="158"/>
      <c r="QT15" s="158"/>
      <c r="QU15" s="158"/>
      <c r="QV15" s="158"/>
      <c r="QW15" s="158"/>
      <c r="QX15" s="158"/>
      <c r="QY15" s="158"/>
      <c r="QZ15" s="158"/>
      <c r="RA15" s="158"/>
      <c r="RB15" s="158"/>
      <c r="RC15" s="158"/>
      <c r="RD15" s="158"/>
      <c r="RE15" s="158"/>
      <c r="RF15" s="158"/>
      <c r="RG15" s="158"/>
      <c r="RH15" s="158"/>
      <c r="RI15" s="158"/>
      <c r="RJ15" s="158"/>
      <c r="RK15" s="158"/>
      <c r="RL15" s="158"/>
      <c r="RM15" s="158"/>
      <c r="RN15" s="158"/>
      <c r="RO15" s="158"/>
      <c r="RP15" s="158"/>
      <c r="RQ15" s="158"/>
      <c r="RR15" s="158"/>
      <c r="RS15" s="158"/>
      <c r="RT15" s="158"/>
      <c r="RU15" s="158"/>
      <c r="RV15" s="158"/>
      <c r="RW15" s="158"/>
      <c r="RX15" s="158"/>
      <c r="RY15" s="158"/>
      <c r="RZ15" s="158"/>
      <c r="SA15" s="158"/>
      <c r="SB15" s="158"/>
      <c r="SC15" s="158"/>
      <c r="SD15" s="158"/>
      <c r="SE15" s="158"/>
      <c r="SF15" s="158"/>
      <c r="SG15" s="158"/>
      <c r="SH15" s="158"/>
      <c r="SI15" s="158"/>
      <c r="SJ15" s="158"/>
      <c r="SK15" s="158"/>
      <c r="SL15" s="158"/>
      <c r="SM15" s="158"/>
      <c r="SN15" s="158"/>
      <c r="SO15" s="158"/>
      <c r="SP15" s="158"/>
      <c r="SQ15" s="158"/>
      <c r="SR15" s="158"/>
      <c r="SS15" s="158"/>
      <c r="ST15" s="158"/>
      <c r="SU15" s="158"/>
      <c r="SV15" s="158"/>
      <c r="SW15" s="158"/>
      <c r="SX15" s="158"/>
      <c r="SY15" s="158"/>
      <c r="SZ15" s="158"/>
      <c r="TA15" s="158"/>
      <c r="TB15" s="158"/>
      <c r="TC15" s="158"/>
      <c r="TD15" s="158"/>
      <c r="TE15" s="158"/>
      <c r="TF15" s="158"/>
      <c r="TG15" s="158"/>
      <c r="TH15" s="158"/>
      <c r="TI15" s="158"/>
      <c r="TJ15" s="158"/>
      <c r="TK15" s="158"/>
      <c r="TL15" s="158"/>
      <c r="TM15" s="158"/>
      <c r="TN15" s="158"/>
      <c r="TO15" s="158"/>
      <c r="TP15" s="158"/>
      <c r="TQ15" s="158"/>
      <c r="TR15" s="158"/>
      <c r="TS15" s="158"/>
      <c r="TT15" s="158"/>
      <c r="TU15" s="158"/>
      <c r="TV15" s="158"/>
      <c r="TW15" s="158"/>
      <c r="TX15" s="158"/>
      <c r="TY15" s="158"/>
      <c r="TZ15" s="158"/>
      <c r="UA15" s="158"/>
      <c r="UB15" s="158"/>
      <c r="UC15" s="158"/>
      <c r="UD15" s="158"/>
      <c r="UE15" s="158"/>
      <c r="UF15" s="158"/>
      <c r="UG15" s="158"/>
      <c r="UH15" s="158"/>
      <c r="UI15" s="158"/>
      <c r="UJ15" s="158"/>
      <c r="UK15" s="158"/>
      <c r="UL15" s="158"/>
      <c r="UM15" s="158"/>
      <c r="UN15" s="158"/>
      <c r="UO15" s="158"/>
      <c r="UP15" s="158"/>
      <c r="UQ15" s="158"/>
      <c r="UR15" s="158"/>
      <c r="US15" s="158"/>
      <c r="UT15" s="158"/>
      <c r="UU15" s="158"/>
      <c r="UV15" s="158"/>
      <c r="UW15" s="158"/>
      <c r="UX15" s="158"/>
      <c r="UY15" s="158"/>
      <c r="UZ15" s="158"/>
      <c r="VA15" s="158"/>
      <c r="VB15" s="158"/>
      <c r="VC15" s="158"/>
      <c r="VD15" s="158"/>
      <c r="VE15" s="158"/>
      <c r="VF15" s="158"/>
      <c r="VG15" s="158"/>
      <c r="VH15" s="158"/>
      <c r="VI15" s="158"/>
      <c r="VJ15" s="158"/>
      <c r="VK15" s="158"/>
      <c r="VL15" s="158"/>
      <c r="VM15" s="158"/>
      <c r="VN15" s="158"/>
      <c r="VO15" s="158"/>
      <c r="VP15" s="158"/>
      <c r="VQ15" s="158"/>
      <c r="VR15" s="158"/>
      <c r="VS15" s="158"/>
      <c r="VT15" s="158"/>
      <c r="VU15" s="158"/>
      <c r="VV15" s="158"/>
      <c r="VW15" s="158"/>
      <c r="VX15" s="158"/>
      <c r="VY15" s="158"/>
      <c r="VZ15" s="158"/>
      <c r="WA15" s="158"/>
      <c r="WB15" s="158"/>
      <c r="WC15" s="158"/>
      <c r="WD15" s="158"/>
      <c r="WE15" s="158"/>
      <c r="WF15" s="158"/>
      <c r="WG15" s="158"/>
      <c r="WH15" s="158"/>
      <c r="WI15" s="158"/>
      <c r="WJ15" s="158"/>
      <c r="WK15" s="158"/>
      <c r="WL15" s="158"/>
      <c r="WM15" s="158"/>
      <c r="WN15" s="158"/>
      <c r="WO15" s="158"/>
      <c r="WP15" s="158"/>
      <c r="WQ15" s="158"/>
      <c r="WR15" s="158"/>
      <c r="WS15" s="158"/>
      <c r="WT15" s="158"/>
      <c r="WU15" s="158"/>
      <c r="WV15" s="158"/>
      <c r="WW15" s="158"/>
      <c r="WX15" s="158"/>
      <c r="WY15" s="158"/>
      <c r="WZ15" s="158"/>
      <c r="XA15" s="158"/>
      <c r="XB15" s="158"/>
      <c r="XC15" s="158"/>
      <c r="XD15" s="158"/>
      <c r="XE15" s="158"/>
      <c r="XF15" s="158"/>
      <c r="XG15" s="158"/>
      <c r="XH15" s="158"/>
      <c r="XI15" s="158"/>
      <c r="XJ15" s="158"/>
      <c r="XK15" s="158"/>
      <c r="XL15" s="158"/>
      <c r="XM15" s="158"/>
      <c r="XN15" s="158"/>
      <c r="XO15" s="158"/>
      <c r="XP15" s="158"/>
      <c r="XQ15" s="158"/>
      <c r="XR15" s="158"/>
      <c r="XS15" s="158"/>
      <c r="XT15" s="158"/>
      <c r="XU15" s="158"/>
      <c r="XV15" s="158"/>
      <c r="XW15" s="158"/>
      <c r="XX15" s="158"/>
      <c r="XY15" s="158"/>
      <c r="XZ15" s="158"/>
      <c r="YA15" s="158"/>
      <c r="YB15" s="158"/>
      <c r="YC15" s="158"/>
      <c r="YD15" s="158"/>
      <c r="YE15" s="158"/>
      <c r="YF15" s="158"/>
      <c r="YG15" s="158"/>
      <c r="YH15" s="158"/>
      <c r="YI15" s="158"/>
      <c r="YJ15" s="158"/>
      <c r="YK15" s="158"/>
      <c r="YL15" s="158"/>
      <c r="YM15" s="158"/>
      <c r="YN15" s="158"/>
      <c r="YO15" s="158"/>
      <c r="YP15" s="158"/>
      <c r="YQ15" s="158"/>
      <c r="YR15" s="158"/>
      <c r="YS15" s="158"/>
      <c r="YT15" s="158"/>
      <c r="YU15" s="158"/>
      <c r="YV15" s="158"/>
      <c r="YW15" s="158"/>
      <c r="YX15" s="158"/>
      <c r="YY15" s="158"/>
      <c r="YZ15" s="158"/>
      <c r="ZA15" s="158"/>
      <c r="ZB15" s="158"/>
      <c r="ZC15" s="158"/>
      <c r="ZD15" s="158"/>
      <c r="ZE15" s="158"/>
      <c r="ZF15" s="158"/>
      <c r="ZG15" s="158"/>
      <c r="ZH15" s="158"/>
      <c r="ZI15" s="158"/>
      <c r="ZJ15" s="158"/>
      <c r="ZK15" s="158"/>
      <c r="ZL15" s="158"/>
      <c r="ZM15" s="158"/>
      <c r="ZN15" s="158"/>
      <c r="ZO15" s="158"/>
      <c r="ZP15" s="158"/>
      <c r="ZQ15" s="158"/>
      <c r="ZR15" s="158"/>
      <c r="ZS15" s="158"/>
      <c r="ZT15" s="158"/>
      <c r="ZU15" s="158"/>
      <c r="ZV15" s="158"/>
      <c r="ZW15" s="158"/>
      <c r="ZX15" s="158"/>
      <c r="ZY15" s="158"/>
      <c r="ZZ15" s="158"/>
      <c r="AAA15" s="158"/>
      <c r="AAB15" s="158"/>
      <c r="AAC15" s="158"/>
      <c r="AAD15" s="158"/>
      <c r="AAE15" s="158"/>
      <c r="AAF15" s="158"/>
      <c r="AAG15" s="158"/>
      <c r="AAH15" s="158"/>
      <c r="AAI15" s="158"/>
      <c r="AAJ15" s="158"/>
      <c r="AAK15" s="158"/>
      <c r="AAL15" s="158"/>
      <c r="AAM15" s="158"/>
      <c r="AAN15" s="158"/>
      <c r="AAO15" s="158"/>
      <c r="AAP15" s="158"/>
      <c r="AAQ15" s="158"/>
      <c r="AAR15" s="158"/>
      <c r="AAS15" s="158"/>
      <c r="AAT15" s="158"/>
      <c r="AAU15" s="158"/>
      <c r="AAV15" s="158"/>
      <c r="AAW15" s="158"/>
      <c r="AAX15" s="158"/>
      <c r="AAY15" s="158"/>
      <c r="AAZ15" s="158"/>
      <c r="ABA15" s="158"/>
      <c r="ABB15" s="158"/>
      <c r="ABC15" s="158"/>
      <c r="ABD15" s="158"/>
      <c r="ABE15" s="158"/>
      <c r="ABF15" s="158"/>
      <c r="ABG15" s="158"/>
      <c r="ABH15" s="158"/>
      <c r="ABI15" s="158"/>
      <c r="ABJ15" s="158"/>
      <c r="ABK15" s="158"/>
      <c r="ABL15" s="158"/>
      <c r="ABM15" s="158"/>
      <c r="ABN15" s="158"/>
      <c r="ABO15" s="158"/>
      <c r="ABP15" s="158"/>
      <c r="ABQ15" s="158"/>
      <c r="ABR15" s="158"/>
      <c r="ABS15" s="158"/>
      <c r="ABT15" s="158"/>
      <c r="ABU15" s="158"/>
      <c r="ABV15" s="158"/>
      <c r="ABW15" s="158"/>
      <c r="ABX15" s="158"/>
      <c r="ABY15" s="158"/>
      <c r="ABZ15" s="158"/>
      <c r="ACA15" s="158"/>
      <c r="ACB15" s="158"/>
      <c r="ACC15" s="158"/>
      <c r="ACD15" s="158"/>
      <c r="ACE15" s="158"/>
      <c r="ACF15" s="158"/>
      <c r="ACG15" s="158"/>
      <c r="ACH15" s="158"/>
      <c r="ACI15" s="158"/>
      <c r="ACJ15" s="158"/>
      <c r="ACK15" s="158"/>
      <c r="ACL15" s="158"/>
      <c r="ACM15" s="158"/>
      <c r="ACN15" s="158"/>
      <c r="ACO15" s="158"/>
      <c r="ACP15" s="158"/>
      <c r="ACQ15" s="158"/>
      <c r="ACR15" s="159"/>
      <c r="ACS15" s="160">
        <f t="array" ref="ACS15">SUM(IF(RIGHT($Q15:$ACR15)=ACS$11,IFERROR(--LEFT($Q15:$ACR15,LEN($Q15:$ACR15)-1),0)))</f>
        <v>0</v>
      </c>
      <c r="ACT15" s="160">
        <f t="array" ref="ACT15">SUM(IF(RIGHT($Q15:$ACR15)=ACT$11,IFERROR(--LEFT($Q15:$ACR15,LEN($Q15:$ACR15)-1),0)))</f>
        <v>0</v>
      </c>
      <c r="ACU15" s="160">
        <f t="array" ref="ACU15">SUM(IF(RIGHT($Q15:$ACR15)=ACU$11,IFERROR(--LEFT($Q15:$ACR15,LEN($Q15:$ACR15)-1),0)))</f>
        <v>0</v>
      </c>
      <c r="ACV15" s="160">
        <f t="array" ref="ACV15">SUM(IF(RIGHT($Q15:$ACR15)=ACV$11,IFERROR(--LEFT($Q15:$ACR15,LEN($Q15:$ACR15)-1),0)))</f>
        <v>0</v>
      </c>
      <c r="ACW15" s="160">
        <f t="array" ref="ACW15">SUM(IF(RIGHT($Q15:$ACR15)=ACW$11,IFERROR(--LEFT($Q15:$ACR15,LEN($Q15:$ACR15)-1),0)))</f>
        <v>0</v>
      </c>
      <c r="ACX15" s="160">
        <f t="array" ref="ACX15">SUM(IF(RIGHT($Q15:$ACR15)=ACX$11,IFERROR(--LEFT($Q15:$ACR15,LEN($Q15:$ACR15)-1),0)))</f>
        <v>0</v>
      </c>
      <c r="ACY15" s="160">
        <f t="array" ref="ACY15">SUM(IF(RIGHT($Q15:$ACR15)=ACY$11,IFERROR(--LEFT($Q15:$ACR15,LEN($Q15:$ACR15)-1),0)))</f>
        <v>0</v>
      </c>
      <c r="ACZ15" s="160">
        <f t="array" ref="ACZ15">SUM(IF(RIGHT($Q15:$ACR15)=ACZ$11,IFERROR(--LEFT($Q15:$ACR15,LEN($Q15:$ACR15)-1),0)))</f>
        <v>0</v>
      </c>
      <c r="ADA15" s="158">
        <f t="shared" si="2269"/>
        <v>0</v>
      </c>
      <c r="ADB15" s="158">
        <f t="shared" si="2270"/>
        <v>0</v>
      </c>
      <c r="ADC15" s="158">
        <f t="shared" si="2271"/>
        <v>0</v>
      </c>
      <c r="ADD15" s="158">
        <f t="shared" si="2272"/>
        <v>0</v>
      </c>
      <c r="ADE15" s="158">
        <f t="shared" si="2273"/>
        <v>0</v>
      </c>
      <c r="ADF15" s="158">
        <f t="shared" si="2274"/>
        <v>0</v>
      </c>
      <c r="ADG15" s="158">
        <f t="shared" si="2275"/>
        <v>0</v>
      </c>
      <c r="ADH15" s="158">
        <f t="shared" si="2276"/>
        <v>0</v>
      </c>
      <c r="ADI15" s="160">
        <f t="array" ref="ADI15">SUM(IF(RIGHT($Q15:$ACR15)=ADI$11,IFERROR(--LEFT($Q15:$ACR15,LEN($Q15:$ACR15)-1),0)))</f>
        <v>0</v>
      </c>
      <c r="ADJ15" s="152">
        <f t="shared" ref="ADJ15:ADJ78" si="2277">P15-ADI15</f>
        <v>0</v>
      </c>
      <c r="AEC15" s="143"/>
      <c r="AEO15" s="108"/>
      <c r="AEP15" s="108"/>
      <c r="AEQ15" s="108"/>
      <c r="AER15" s="108"/>
      <c r="AES15" s="108"/>
      <c r="AET15" s="108"/>
      <c r="AEU15" s="108"/>
      <c r="AEV15" s="108"/>
      <c r="AEW15" s="143"/>
      <c r="AFI15" s="108"/>
      <c r="AFJ15" s="108"/>
      <c r="AFK15" s="108"/>
      <c r="AFL15" s="108"/>
      <c r="AFM15" s="108"/>
      <c r="AFN15" s="108"/>
      <c r="AFO15" s="108"/>
      <c r="AFP15" s="108"/>
      <c r="AFQ15" s="143"/>
      <c r="AGC15" s="108"/>
      <c r="AGD15" s="108"/>
      <c r="AGE15" s="108"/>
      <c r="AGF15" s="108"/>
      <c r="AGG15" s="108"/>
      <c r="AGH15" s="108"/>
      <c r="AGI15" s="108"/>
      <c r="AGJ15" s="108"/>
      <c r="AGK15" s="143"/>
      <c r="AGW15" s="108"/>
      <c r="AGX15" s="108"/>
      <c r="AGY15" s="108"/>
      <c r="AGZ15" s="108"/>
      <c r="AHA15" s="108"/>
      <c r="AHB15" s="108"/>
      <c r="AHC15" s="108"/>
      <c r="AHD15" s="108"/>
      <c r="AHE15" s="143"/>
      <c r="AHQ15" s="108"/>
      <c r="AHR15" s="108"/>
      <c r="AHS15" s="108"/>
      <c r="AHT15" s="108"/>
      <c r="AHU15" s="108"/>
      <c r="AHV15" s="108"/>
      <c r="AHW15" s="108"/>
      <c r="AHX15" s="108"/>
      <c r="AHY15" s="143"/>
      <c r="AIK15" s="108"/>
      <c r="AIL15" s="108"/>
      <c r="AIM15" s="108"/>
      <c r="AIN15" s="108"/>
      <c r="AIO15" s="108"/>
      <c r="AIP15" s="108"/>
      <c r="AIQ15" s="108"/>
      <c r="AIR15" s="108"/>
      <c r="AIS15" s="143"/>
      <c r="AJE15" s="108"/>
      <c r="AJF15" s="108"/>
      <c r="AJG15" s="108"/>
      <c r="AJH15" s="108"/>
      <c r="AJI15" s="108"/>
      <c r="AJJ15" s="108"/>
      <c r="AJK15" s="108"/>
      <c r="AJL15" s="108"/>
      <c r="AJM15" s="143"/>
      <c r="AJY15" s="108"/>
      <c r="AJZ15" s="108"/>
      <c r="AKA15" s="108"/>
      <c r="AKB15" s="108"/>
      <c r="AKC15" s="108"/>
      <c r="AKD15" s="108"/>
      <c r="AKE15" s="108"/>
      <c r="AKF15" s="108"/>
      <c r="AKG15" s="143"/>
      <c r="AKS15" s="108"/>
      <c r="AKT15" s="108"/>
      <c r="AKU15" s="108"/>
      <c r="AKV15" s="108"/>
      <c r="AKW15" s="108"/>
      <c r="AKX15" s="108"/>
      <c r="AKY15" s="108"/>
      <c r="AKZ15" s="108"/>
      <c r="ALA15" s="143"/>
      <c r="ALM15" s="108"/>
      <c r="ALN15" s="108"/>
      <c r="ALO15" s="108"/>
      <c r="ALP15" s="108"/>
      <c r="ALQ15" s="108"/>
      <c r="ALR15" s="108"/>
      <c r="ALS15" s="108"/>
      <c r="ALT15" s="108"/>
      <c r="ALU15" s="143"/>
      <c r="AMG15" s="108"/>
      <c r="AMH15" s="108"/>
      <c r="AMI15" s="108"/>
      <c r="AMJ15" s="108"/>
      <c r="AMK15" s="108"/>
      <c r="AML15" s="108"/>
      <c r="AMM15" s="108"/>
      <c r="AMN15" s="108"/>
    </row>
    <row r="16" spans="2:1032" x14ac:dyDescent="0.25">
      <c r="B16" s="24">
        <v>5</v>
      </c>
      <c r="C16" s="24"/>
      <c r="D16" s="25"/>
      <c r="E16" s="25"/>
      <c r="F16" s="24"/>
      <c r="G16" s="153"/>
      <c r="H16" s="154"/>
      <c r="I16" s="23"/>
      <c r="J16" s="23"/>
      <c r="K16" s="23"/>
      <c r="L16" s="23"/>
      <c r="M16" s="23"/>
      <c r="N16" s="23"/>
      <c r="O16" s="23"/>
      <c r="P16" s="155"/>
      <c r="Q16" s="156"/>
      <c r="R16" s="157"/>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c r="CY16" s="158"/>
      <c r="CZ16" s="158"/>
      <c r="DA16" s="158"/>
      <c r="DB16" s="158"/>
      <c r="DC16" s="158"/>
      <c r="DD16" s="158"/>
      <c r="DE16" s="158"/>
      <c r="DF16" s="158"/>
      <c r="DG16" s="158"/>
      <c r="DH16" s="158"/>
      <c r="DI16" s="158"/>
      <c r="DJ16" s="158"/>
      <c r="DK16" s="158"/>
      <c r="DL16" s="158"/>
      <c r="DM16" s="158"/>
      <c r="DN16" s="158"/>
      <c r="DO16" s="158"/>
      <c r="DP16" s="158"/>
      <c r="DQ16" s="158"/>
      <c r="DR16" s="158"/>
      <c r="DS16" s="158"/>
      <c r="DT16" s="158"/>
      <c r="DU16" s="158"/>
      <c r="DV16" s="158"/>
      <c r="DW16" s="158"/>
      <c r="DX16" s="158"/>
      <c r="DY16" s="158"/>
      <c r="DZ16" s="158"/>
      <c r="EA16" s="158"/>
      <c r="EB16" s="158"/>
      <c r="EC16" s="158"/>
      <c r="ED16" s="158"/>
      <c r="EE16" s="158"/>
      <c r="EF16" s="158"/>
      <c r="EG16" s="158"/>
      <c r="EH16" s="158"/>
      <c r="EI16" s="158"/>
      <c r="EJ16" s="158"/>
      <c r="EK16" s="158"/>
      <c r="EL16" s="158"/>
      <c r="EM16" s="158"/>
      <c r="EN16" s="158"/>
      <c r="EO16" s="158"/>
      <c r="EP16" s="158"/>
      <c r="EQ16" s="158"/>
      <c r="ER16" s="158"/>
      <c r="ES16" s="158"/>
      <c r="ET16" s="158"/>
      <c r="EU16" s="158"/>
      <c r="EV16" s="158"/>
      <c r="EW16" s="158"/>
      <c r="EX16" s="158"/>
      <c r="EY16" s="158"/>
      <c r="EZ16" s="158"/>
      <c r="FA16" s="158"/>
      <c r="FB16" s="158"/>
      <c r="FC16" s="158"/>
      <c r="FD16" s="158"/>
      <c r="FE16" s="158"/>
      <c r="FF16" s="158"/>
      <c r="FG16" s="158"/>
      <c r="FH16" s="158"/>
      <c r="FI16" s="158"/>
      <c r="FJ16" s="158"/>
      <c r="FK16" s="158"/>
      <c r="FL16" s="158"/>
      <c r="FM16" s="158"/>
      <c r="FN16" s="158"/>
      <c r="FO16" s="158"/>
      <c r="FP16" s="158"/>
      <c r="FQ16" s="158"/>
      <c r="FR16" s="158"/>
      <c r="FS16" s="158"/>
      <c r="FT16" s="158"/>
      <c r="FU16" s="158"/>
      <c r="FV16" s="158"/>
      <c r="FW16" s="158"/>
      <c r="FX16" s="158"/>
      <c r="FY16" s="158"/>
      <c r="FZ16" s="158"/>
      <c r="GA16" s="158"/>
      <c r="GB16" s="158"/>
      <c r="GC16" s="158"/>
      <c r="GD16" s="158"/>
      <c r="GE16" s="158"/>
      <c r="GF16" s="158"/>
      <c r="GG16" s="158"/>
      <c r="GH16" s="158"/>
      <c r="GI16" s="158"/>
      <c r="GJ16" s="158"/>
      <c r="GK16" s="158"/>
      <c r="GL16" s="158"/>
      <c r="GM16" s="158"/>
      <c r="GN16" s="158"/>
      <c r="GO16" s="158"/>
      <c r="GP16" s="158"/>
      <c r="GQ16" s="158"/>
      <c r="GR16" s="158"/>
      <c r="GS16" s="158"/>
      <c r="GT16" s="158"/>
      <c r="GU16" s="158"/>
      <c r="GV16" s="158"/>
      <c r="GW16" s="158"/>
      <c r="GX16" s="158"/>
      <c r="GY16" s="158"/>
      <c r="GZ16" s="158"/>
      <c r="HA16" s="158"/>
      <c r="HB16" s="158"/>
      <c r="HC16" s="158"/>
      <c r="HD16" s="158"/>
      <c r="HE16" s="158"/>
      <c r="HF16" s="158"/>
      <c r="HG16" s="158"/>
      <c r="HH16" s="158"/>
      <c r="HI16" s="158"/>
      <c r="HJ16" s="158"/>
      <c r="HK16" s="158"/>
      <c r="HL16" s="158"/>
      <c r="HM16" s="158"/>
      <c r="HN16" s="158"/>
      <c r="HO16" s="158"/>
      <c r="HP16" s="158"/>
      <c r="HQ16" s="158"/>
      <c r="HR16" s="158"/>
      <c r="HS16" s="158"/>
      <c r="HT16" s="158"/>
      <c r="HU16" s="158"/>
      <c r="HV16" s="158"/>
      <c r="HW16" s="158"/>
      <c r="HX16" s="158"/>
      <c r="HY16" s="158"/>
      <c r="HZ16" s="158"/>
      <c r="IA16" s="158"/>
      <c r="IB16" s="158"/>
      <c r="IC16" s="158"/>
      <c r="ID16" s="158"/>
      <c r="IE16" s="158"/>
      <c r="IF16" s="158"/>
      <c r="IG16" s="158"/>
      <c r="IH16" s="158"/>
      <c r="II16" s="158"/>
      <c r="IJ16" s="158"/>
      <c r="IK16" s="158"/>
      <c r="IL16" s="158"/>
      <c r="IM16" s="158"/>
      <c r="IN16" s="158"/>
      <c r="IO16" s="158"/>
      <c r="IP16" s="158"/>
      <c r="IQ16" s="158"/>
      <c r="IR16" s="158"/>
      <c r="IS16" s="158"/>
      <c r="IT16" s="158"/>
      <c r="IU16" s="158"/>
      <c r="IV16" s="158"/>
      <c r="IW16" s="158"/>
      <c r="IX16" s="158"/>
      <c r="IY16" s="158"/>
      <c r="IZ16" s="158"/>
      <c r="JA16" s="158"/>
      <c r="JB16" s="158"/>
      <c r="JC16" s="158"/>
      <c r="JD16" s="158"/>
      <c r="JE16" s="158"/>
      <c r="JF16" s="158"/>
      <c r="JG16" s="158"/>
      <c r="JH16" s="158"/>
      <c r="JI16" s="158"/>
      <c r="JJ16" s="158"/>
      <c r="JK16" s="158"/>
      <c r="JL16" s="158"/>
      <c r="JM16" s="158"/>
      <c r="JN16" s="158"/>
      <c r="JO16" s="158"/>
      <c r="JP16" s="158"/>
      <c r="JQ16" s="158"/>
      <c r="JR16" s="158"/>
      <c r="JS16" s="158"/>
      <c r="JT16" s="158"/>
      <c r="JU16" s="158"/>
      <c r="JV16" s="158"/>
      <c r="JW16" s="158"/>
      <c r="JX16" s="158"/>
      <c r="JY16" s="158"/>
      <c r="JZ16" s="158"/>
      <c r="KA16" s="158"/>
      <c r="KB16" s="158"/>
      <c r="KC16" s="158"/>
      <c r="KD16" s="158"/>
      <c r="KE16" s="158"/>
      <c r="KF16" s="158"/>
      <c r="KG16" s="158"/>
      <c r="KH16" s="158"/>
      <c r="KI16" s="158"/>
      <c r="KJ16" s="158"/>
      <c r="KK16" s="158"/>
      <c r="KL16" s="158"/>
      <c r="KM16" s="158"/>
      <c r="KN16" s="158"/>
      <c r="KO16" s="158"/>
      <c r="KP16" s="158"/>
      <c r="KQ16" s="158"/>
      <c r="KR16" s="158"/>
      <c r="KS16" s="158"/>
      <c r="KT16" s="158"/>
      <c r="KU16" s="158"/>
      <c r="KV16" s="158"/>
      <c r="KW16" s="158"/>
      <c r="KX16" s="158"/>
      <c r="KY16" s="158"/>
      <c r="KZ16" s="158"/>
      <c r="LA16" s="158"/>
      <c r="LB16" s="158"/>
      <c r="LC16" s="158"/>
      <c r="LD16" s="158"/>
      <c r="LE16" s="158"/>
      <c r="LF16" s="158"/>
      <c r="LG16" s="158"/>
      <c r="LH16" s="158"/>
      <c r="LI16" s="158"/>
      <c r="LJ16" s="158"/>
      <c r="LK16" s="158"/>
      <c r="LL16" s="158"/>
      <c r="LM16" s="158"/>
      <c r="LN16" s="158"/>
      <c r="LO16" s="158"/>
      <c r="LP16" s="158"/>
      <c r="LQ16" s="158"/>
      <c r="LR16" s="158"/>
      <c r="LS16" s="158"/>
      <c r="LT16" s="158"/>
      <c r="LU16" s="158"/>
      <c r="LV16" s="158"/>
      <c r="LW16" s="158"/>
      <c r="LX16" s="158"/>
      <c r="LY16" s="158"/>
      <c r="LZ16" s="158"/>
      <c r="MA16" s="158"/>
      <c r="MB16" s="158"/>
      <c r="MC16" s="158"/>
      <c r="MD16" s="158"/>
      <c r="ME16" s="158"/>
      <c r="MF16" s="158"/>
      <c r="MG16" s="158"/>
      <c r="MH16" s="158"/>
      <c r="MI16" s="158"/>
      <c r="MJ16" s="158"/>
      <c r="MK16" s="158"/>
      <c r="ML16" s="158"/>
      <c r="MM16" s="158"/>
      <c r="MN16" s="158"/>
      <c r="MO16" s="158"/>
      <c r="MP16" s="158"/>
      <c r="MQ16" s="158"/>
      <c r="MR16" s="158"/>
      <c r="MS16" s="158"/>
      <c r="MT16" s="158"/>
      <c r="MU16" s="158"/>
      <c r="MV16" s="158"/>
      <c r="MW16" s="158"/>
      <c r="MX16" s="158"/>
      <c r="MY16" s="158"/>
      <c r="MZ16" s="158"/>
      <c r="NA16" s="158"/>
      <c r="NB16" s="158"/>
      <c r="NC16" s="158"/>
      <c r="ND16" s="158"/>
      <c r="NE16" s="158"/>
      <c r="NF16" s="158"/>
      <c r="NG16" s="158"/>
      <c r="NH16" s="158"/>
      <c r="NI16" s="158"/>
      <c r="NJ16" s="158"/>
      <c r="NK16" s="158"/>
      <c r="NL16" s="158"/>
      <c r="NM16" s="158"/>
      <c r="NN16" s="158"/>
      <c r="NO16" s="158"/>
      <c r="NP16" s="158"/>
      <c r="NQ16" s="158"/>
      <c r="NR16" s="158"/>
      <c r="NS16" s="158"/>
      <c r="NT16" s="158"/>
      <c r="NU16" s="158"/>
      <c r="NV16" s="158"/>
      <c r="NW16" s="158"/>
      <c r="NX16" s="158"/>
      <c r="NY16" s="158"/>
      <c r="NZ16" s="158"/>
      <c r="OA16" s="158"/>
      <c r="OB16" s="158"/>
      <c r="OC16" s="158"/>
      <c r="OD16" s="158"/>
      <c r="OE16" s="158"/>
      <c r="OF16" s="158"/>
      <c r="OG16" s="158"/>
      <c r="OH16" s="158"/>
      <c r="OI16" s="158"/>
      <c r="OJ16" s="158"/>
      <c r="OK16" s="158"/>
      <c r="OL16" s="158"/>
      <c r="OM16" s="158"/>
      <c r="ON16" s="158"/>
      <c r="OO16" s="158"/>
      <c r="OP16" s="158"/>
      <c r="OQ16" s="158"/>
      <c r="OR16" s="158"/>
      <c r="OS16" s="158"/>
      <c r="OT16" s="158"/>
      <c r="OU16" s="158"/>
      <c r="OV16" s="158"/>
      <c r="OW16" s="158"/>
      <c r="OX16" s="158"/>
      <c r="OY16" s="158"/>
      <c r="OZ16" s="158"/>
      <c r="PA16" s="158"/>
      <c r="PB16" s="158"/>
      <c r="PC16" s="158"/>
      <c r="PD16" s="158"/>
      <c r="PE16" s="158"/>
      <c r="PF16" s="158"/>
      <c r="PG16" s="158"/>
      <c r="PH16" s="158"/>
      <c r="PI16" s="158"/>
      <c r="PJ16" s="158"/>
      <c r="PK16" s="158"/>
      <c r="PL16" s="158"/>
      <c r="PM16" s="158"/>
      <c r="PN16" s="158"/>
      <c r="PO16" s="158"/>
      <c r="PP16" s="158"/>
      <c r="PQ16" s="158"/>
      <c r="PR16" s="158"/>
      <c r="PS16" s="158"/>
      <c r="PT16" s="158"/>
      <c r="PU16" s="158"/>
      <c r="PV16" s="158"/>
      <c r="PW16" s="158"/>
      <c r="PX16" s="158"/>
      <c r="PY16" s="158"/>
      <c r="PZ16" s="158"/>
      <c r="QA16" s="158"/>
      <c r="QB16" s="158"/>
      <c r="QC16" s="158"/>
      <c r="QD16" s="158"/>
      <c r="QE16" s="158"/>
      <c r="QF16" s="158"/>
      <c r="QG16" s="158"/>
      <c r="QH16" s="158"/>
      <c r="QI16" s="158"/>
      <c r="QJ16" s="158"/>
      <c r="QK16" s="158"/>
      <c r="QL16" s="158"/>
      <c r="QM16" s="158"/>
      <c r="QN16" s="158"/>
      <c r="QO16" s="158"/>
      <c r="QP16" s="158"/>
      <c r="QQ16" s="158"/>
      <c r="QR16" s="158"/>
      <c r="QS16" s="158"/>
      <c r="QT16" s="158"/>
      <c r="QU16" s="158"/>
      <c r="QV16" s="158"/>
      <c r="QW16" s="158"/>
      <c r="QX16" s="158"/>
      <c r="QY16" s="158"/>
      <c r="QZ16" s="158"/>
      <c r="RA16" s="158"/>
      <c r="RB16" s="158"/>
      <c r="RC16" s="158"/>
      <c r="RD16" s="158"/>
      <c r="RE16" s="158"/>
      <c r="RF16" s="158"/>
      <c r="RG16" s="158"/>
      <c r="RH16" s="158"/>
      <c r="RI16" s="158"/>
      <c r="RJ16" s="158"/>
      <c r="RK16" s="158"/>
      <c r="RL16" s="158"/>
      <c r="RM16" s="158"/>
      <c r="RN16" s="158"/>
      <c r="RO16" s="158"/>
      <c r="RP16" s="158"/>
      <c r="RQ16" s="158"/>
      <c r="RR16" s="158"/>
      <c r="RS16" s="158"/>
      <c r="RT16" s="158"/>
      <c r="RU16" s="158"/>
      <c r="RV16" s="158"/>
      <c r="RW16" s="158"/>
      <c r="RX16" s="158"/>
      <c r="RY16" s="158"/>
      <c r="RZ16" s="158"/>
      <c r="SA16" s="158"/>
      <c r="SB16" s="158"/>
      <c r="SC16" s="158"/>
      <c r="SD16" s="158"/>
      <c r="SE16" s="158"/>
      <c r="SF16" s="158"/>
      <c r="SG16" s="158"/>
      <c r="SH16" s="158"/>
      <c r="SI16" s="158"/>
      <c r="SJ16" s="158"/>
      <c r="SK16" s="158"/>
      <c r="SL16" s="158"/>
      <c r="SM16" s="158"/>
      <c r="SN16" s="158"/>
      <c r="SO16" s="158"/>
      <c r="SP16" s="158"/>
      <c r="SQ16" s="158"/>
      <c r="SR16" s="158"/>
      <c r="SS16" s="158"/>
      <c r="ST16" s="158"/>
      <c r="SU16" s="158"/>
      <c r="SV16" s="158"/>
      <c r="SW16" s="158"/>
      <c r="SX16" s="158"/>
      <c r="SY16" s="158"/>
      <c r="SZ16" s="158"/>
      <c r="TA16" s="158"/>
      <c r="TB16" s="158"/>
      <c r="TC16" s="158"/>
      <c r="TD16" s="158"/>
      <c r="TE16" s="158"/>
      <c r="TF16" s="158"/>
      <c r="TG16" s="158"/>
      <c r="TH16" s="158"/>
      <c r="TI16" s="158"/>
      <c r="TJ16" s="158"/>
      <c r="TK16" s="158"/>
      <c r="TL16" s="158"/>
      <c r="TM16" s="158"/>
      <c r="TN16" s="158"/>
      <c r="TO16" s="158"/>
      <c r="TP16" s="158"/>
      <c r="TQ16" s="158"/>
      <c r="TR16" s="158"/>
      <c r="TS16" s="158"/>
      <c r="TT16" s="158"/>
      <c r="TU16" s="158"/>
      <c r="TV16" s="158"/>
      <c r="TW16" s="158"/>
      <c r="TX16" s="158"/>
      <c r="TY16" s="158"/>
      <c r="TZ16" s="158"/>
      <c r="UA16" s="158"/>
      <c r="UB16" s="158"/>
      <c r="UC16" s="158"/>
      <c r="UD16" s="158"/>
      <c r="UE16" s="158"/>
      <c r="UF16" s="158"/>
      <c r="UG16" s="158"/>
      <c r="UH16" s="158"/>
      <c r="UI16" s="158"/>
      <c r="UJ16" s="158"/>
      <c r="UK16" s="158"/>
      <c r="UL16" s="158"/>
      <c r="UM16" s="158"/>
      <c r="UN16" s="158"/>
      <c r="UO16" s="158"/>
      <c r="UP16" s="158"/>
      <c r="UQ16" s="158"/>
      <c r="UR16" s="158"/>
      <c r="US16" s="158"/>
      <c r="UT16" s="158"/>
      <c r="UU16" s="158"/>
      <c r="UV16" s="158"/>
      <c r="UW16" s="158"/>
      <c r="UX16" s="158"/>
      <c r="UY16" s="158"/>
      <c r="UZ16" s="158"/>
      <c r="VA16" s="158"/>
      <c r="VB16" s="158"/>
      <c r="VC16" s="158"/>
      <c r="VD16" s="158"/>
      <c r="VE16" s="158"/>
      <c r="VF16" s="158"/>
      <c r="VG16" s="158"/>
      <c r="VH16" s="158"/>
      <c r="VI16" s="158"/>
      <c r="VJ16" s="158"/>
      <c r="VK16" s="158"/>
      <c r="VL16" s="158"/>
      <c r="VM16" s="158"/>
      <c r="VN16" s="158"/>
      <c r="VO16" s="158"/>
      <c r="VP16" s="158"/>
      <c r="VQ16" s="158"/>
      <c r="VR16" s="158"/>
      <c r="VS16" s="158"/>
      <c r="VT16" s="158"/>
      <c r="VU16" s="158"/>
      <c r="VV16" s="158"/>
      <c r="VW16" s="158"/>
      <c r="VX16" s="158"/>
      <c r="VY16" s="158"/>
      <c r="VZ16" s="158"/>
      <c r="WA16" s="158"/>
      <c r="WB16" s="158"/>
      <c r="WC16" s="158"/>
      <c r="WD16" s="158"/>
      <c r="WE16" s="158"/>
      <c r="WF16" s="158"/>
      <c r="WG16" s="158"/>
      <c r="WH16" s="158"/>
      <c r="WI16" s="158"/>
      <c r="WJ16" s="158"/>
      <c r="WK16" s="158"/>
      <c r="WL16" s="158"/>
      <c r="WM16" s="158"/>
      <c r="WN16" s="158"/>
      <c r="WO16" s="158"/>
      <c r="WP16" s="158"/>
      <c r="WQ16" s="158"/>
      <c r="WR16" s="158"/>
      <c r="WS16" s="158"/>
      <c r="WT16" s="158"/>
      <c r="WU16" s="158"/>
      <c r="WV16" s="158"/>
      <c r="WW16" s="158"/>
      <c r="WX16" s="158"/>
      <c r="WY16" s="158"/>
      <c r="WZ16" s="158"/>
      <c r="XA16" s="158"/>
      <c r="XB16" s="158"/>
      <c r="XC16" s="158"/>
      <c r="XD16" s="158"/>
      <c r="XE16" s="158"/>
      <c r="XF16" s="158"/>
      <c r="XG16" s="158"/>
      <c r="XH16" s="158"/>
      <c r="XI16" s="158"/>
      <c r="XJ16" s="158"/>
      <c r="XK16" s="158"/>
      <c r="XL16" s="158"/>
      <c r="XM16" s="158"/>
      <c r="XN16" s="158"/>
      <c r="XO16" s="158"/>
      <c r="XP16" s="158"/>
      <c r="XQ16" s="158"/>
      <c r="XR16" s="158"/>
      <c r="XS16" s="158"/>
      <c r="XT16" s="158"/>
      <c r="XU16" s="158"/>
      <c r="XV16" s="158"/>
      <c r="XW16" s="158"/>
      <c r="XX16" s="158"/>
      <c r="XY16" s="158"/>
      <c r="XZ16" s="158"/>
      <c r="YA16" s="158"/>
      <c r="YB16" s="158"/>
      <c r="YC16" s="158"/>
      <c r="YD16" s="158"/>
      <c r="YE16" s="158"/>
      <c r="YF16" s="158"/>
      <c r="YG16" s="158"/>
      <c r="YH16" s="158"/>
      <c r="YI16" s="158"/>
      <c r="YJ16" s="158"/>
      <c r="YK16" s="158"/>
      <c r="YL16" s="158"/>
      <c r="YM16" s="158"/>
      <c r="YN16" s="158"/>
      <c r="YO16" s="158"/>
      <c r="YP16" s="158"/>
      <c r="YQ16" s="158"/>
      <c r="YR16" s="158"/>
      <c r="YS16" s="158"/>
      <c r="YT16" s="158"/>
      <c r="YU16" s="158"/>
      <c r="YV16" s="158"/>
      <c r="YW16" s="158"/>
      <c r="YX16" s="158"/>
      <c r="YY16" s="158"/>
      <c r="YZ16" s="158"/>
      <c r="ZA16" s="158"/>
      <c r="ZB16" s="158"/>
      <c r="ZC16" s="158"/>
      <c r="ZD16" s="158"/>
      <c r="ZE16" s="158"/>
      <c r="ZF16" s="158"/>
      <c r="ZG16" s="158"/>
      <c r="ZH16" s="158"/>
      <c r="ZI16" s="158"/>
      <c r="ZJ16" s="158"/>
      <c r="ZK16" s="158"/>
      <c r="ZL16" s="158"/>
      <c r="ZM16" s="158"/>
      <c r="ZN16" s="158"/>
      <c r="ZO16" s="158"/>
      <c r="ZP16" s="158"/>
      <c r="ZQ16" s="158"/>
      <c r="ZR16" s="158"/>
      <c r="ZS16" s="158"/>
      <c r="ZT16" s="158"/>
      <c r="ZU16" s="158"/>
      <c r="ZV16" s="158"/>
      <c r="ZW16" s="158"/>
      <c r="ZX16" s="158"/>
      <c r="ZY16" s="158"/>
      <c r="ZZ16" s="158"/>
      <c r="AAA16" s="158"/>
      <c r="AAB16" s="158"/>
      <c r="AAC16" s="158"/>
      <c r="AAD16" s="158"/>
      <c r="AAE16" s="158"/>
      <c r="AAF16" s="158"/>
      <c r="AAG16" s="158"/>
      <c r="AAH16" s="158"/>
      <c r="AAI16" s="158"/>
      <c r="AAJ16" s="158"/>
      <c r="AAK16" s="158"/>
      <c r="AAL16" s="158"/>
      <c r="AAM16" s="158"/>
      <c r="AAN16" s="158"/>
      <c r="AAO16" s="158"/>
      <c r="AAP16" s="158"/>
      <c r="AAQ16" s="158"/>
      <c r="AAR16" s="158"/>
      <c r="AAS16" s="158"/>
      <c r="AAT16" s="158"/>
      <c r="AAU16" s="158"/>
      <c r="AAV16" s="158"/>
      <c r="AAW16" s="158"/>
      <c r="AAX16" s="158"/>
      <c r="AAY16" s="158"/>
      <c r="AAZ16" s="158"/>
      <c r="ABA16" s="158"/>
      <c r="ABB16" s="158"/>
      <c r="ABC16" s="158"/>
      <c r="ABD16" s="158"/>
      <c r="ABE16" s="158"/>
      <c r="ABF16" s="158"/>
      <c r="ABG16" s="158"/>
      <c r="ABH16" s="158"/>
      <c r="ABI16" s="158"/>
      <c r="ABJ16" s="158"/>
      <c r="ABK16" s="158"/>
      <c r="ABL16" s="158"/>
      <c r="ABM16" s="158"/>
      <c r="ABN16" s="158"/>
      <c r="ABO16" s="158"/>
      <c r="ABP16" s="158"/>
      <c r="ABQ16" s="158"/>
      <c r="ABR16" s="158"/>
      <c r="ABS16" s="158"/>
      <c r="ABT16" s="158"/>
      <c r="ABU16" s="158"/>
      <c r="ABV16" s="158"/>
      <c r="ABW16" s="158"/>
      <c r="ABX16" s="158"/>
      <c r="ABY16" s="158"/>
      <c r="ABZ16" s="158"/>
      <c r="ACA16" s="158"/>
      <c r="ACB16" s="158"/>
      <c r="ACC16" s="158"/>
      <c r="ACD16" s="158"/>
      <c r="ACE16" s="158"/>
      <c r="ACF16" s="158"/>
      <c r="ACG16" s="158"/>
      <c r="ACH16" s="158"/>
      <c r="ACI16" s="158"/>
      <c r="ACJ16" s="158"/>
      <c r="ACK16" s="158"/>
      <c r="ACL16" s="158"/>
      <c r="ACM16" s="158"/>
      <c r="ACN16" s="158"/>
      <c r="ACO16" s="158"/>
      <c r="ACP16" s="158"/>
      <c r="ACQ16" s="158"/>
      <c r="ACR16" s="159"/>
      <c r="ACS16" s="160">
        <f t="array" ref="ACS16">SUM(IF(RIGHT($Q16:$ACR16)=ACS$11,IFERROR(--LEFT($Q16:$ACR16,LEN($Q16:$ACR16)-1),0)))</f>
        <v>0</v>
      </c>
      <c r="ACT16" s="160">
        <f t="array" ref="ACT16">SUM(IF(RIGHT($Q16:$ACR16)=ACT$11,IFERROR(--LEFT($Q16:$ACR16,LEN($Q16:$ACR16)-1),0)))</f>
        <v>0</v>
      </c>
      <c r="ACU16" s="160">
        <f t="array" ref="ACU16">SUM(IF(RIGHT($Q16:$ACR16)=ACU$11,IFERROR(--LEFT($Q16:$ACR16,LEN($Q16:$ACR16)-1),0)))</f>
        <v>0</v>
      </c>
      <c r="ACV16" s="160">
        <f t="array" ref="ACV16">SUM(IF(RIGHT($Q16:$ACR16)=ACV$11,IFERROR(--LEFT($Q16:$ACR16,LEN($Q16:$ACR16)-1),0)))</f>
        <v>0</v>
      </c>
      <c r="ACW16" s="160">
        <f t="array" ref="ACW16">SUM(IF(RIGHT($Q16:$ACR16)=ACW$11,IFERROR(--LEFT($Q16:$ACR16,LEN($Q16:$ACR16)-1),0)))</f>
        <v>0</v>
      </c>
      <c r="ACX16" s="160">
        <f t="array" ref="ACX16">SUM(IF(RIGHT($Q16:$ACR16)=ACX$11,IFERROR(--LEFT($Q16:$ACR16,LEN($Q16:$ACR16)-1),0)))</f>
        <v>0</v>
      </c>
      <c r="ACY16" s="160">
        <f t="array" ref="ACY16">SUM(IF(RIGHT($Q16:$ACR16)=ACY$11,IFERROR(--LEFT($Q16:$ACR16,LEN($Q16:$ACR16)-1),0)))</f>
        <v>0</v>
      </c>
      <c r="ACZ16" s="160">
        <f t="array" ref="ACZ16">SUM(IF(RIGHT($Q16:$ACR16)=ACZ$11,IFERROR(--LEFT($Q16:$ACR16,LEN($Q16:$ACR16)-1),0)))</f>
        <v>0</v>
      </c>
      <c r="ADA16" s="158">
        <f t="shared" si="2269"/>
        <v>0</v>
      </c>
      <c r="ADB16" s="158">
        <f t="shared" si="2270"/>
        <v>0</v>
      </c>
      <c r="ADC16" s="158">
        <f t="shared" si="2271"/>
        <v>0</v>
      </c>
      <c r="ADD16" s="158">
        <f t="shared" si="2272"/>
        <v>0</v>
      </c>
      <c r="ADE16" s="158">
        <f t="shared" si="2273"/>
        <v>0</v>
      </c>
      <c r="ADF16" s="158">
        <f t="shared" si="2274"/>
        <v>0</v>
      </c>
      <c r="ADG16" s="158">
        <f t="shared" si="2275"/>
        <v>0</v>
      </c>
      <c r="ADH16" s="158">
        <f t="shared" si="2276"/>
        <v>0</v>
      </c>
      <c r="ADI16" s="160">
        <f t="array" ref="ADI16">SUM(IF(RIGHT($Q16:$ACR16)=ADI$11,IFERROR(--LEFT($Q16:$ACR16,LEN($Q16:$ACR16)-1),0)))</f>
        <v>0</v>
      </c>
      <c r="ADJ16" s="152">
        <f t="shared" si="2277"/>
        <v>0</v>
      </c>
      <c r="AEC16" s="143"/>
      <c r="AEO16" s="108"/>
      <c r="AEP16" s="108"/>
      <c r="AEQ16" s="108"/>
      <c r="AER16" s="108"/>
      <c r="AES16" s="108"/>
      <c r="AET16" s="108"/>
      <c r="AEU16" s="108"/>
      <c r="AEV16" s="108"/>
      <c r="AEW16" s="143"/>
      <c r="AFI16" s="108"/>
      <c r="AFJ16" s="108"/>
      <c r="AFK16" s="108"/>
      <c r="AFL16" s="108"/>
      <c r="AFM16" s="108"/>
      <c r="AFN16" s="108"/>
      <c r="AFO16" s="108"/>
      <c r="AFP16" s="108"/>
      <c r="AFQ16" s="143"/>
      <c r="AGC16" s="108"/>
      <c r="AGD16" s="108"/>
      <c r="AGE16" s="108"/>
      <c r="AGF16" s="108"/>
      <c r="AGG16" s="108"/>
      <c r="AGH16" s="108"/>
      <c r="AGI16" s="108"/>
      <c r="AGJ16" s="108"/>
      <c r="AGK16" s="143"/>
      <c r="AGW16" s="108"/>
      <c r="AGX16" s="108"/>
      <c r="AGY16" s="108"/>
      <c r="AGZ16" s="108"/>
      <c r="AHA16" s="108"/>
      <c r="AHB16" s="108"/>
      <c r="AHC16" s="108"/>
      <c r="AHD16" s="108"/>
      <c r="AHE16" s="143"/>
      <c r="AHQ16" s="108"/>
      <c r="AHR16" s="108"/>
      <c r="AHS16" s="108"/>
      <c r="AHT16" s="108"/>
      <c r="AHU16" s="108"/>
      <c r="AHV16" s="108"/>
      <c r="AHW16" s="108"/>
      <c r="AHX16" s="108"/>
      <c r="AHY16" s="143"/>
      <c r="AIK16" s="108"/>
      <c r="AIL16" s="108"/>
      <c r="AIM16" s="108"/>
      <c r="AIN16" s="108"/>
      <c r="AIO16" s="108"/>
      <c r="AIP16" s="108"/>
      <c r="AIQ16" s="108"/>
      <c r="AIR16" s="108"/>
      <c r="AIS16" s="143"/>
      <c r="AJE16" s="108"/>
      <c r="AJF16" s="108"/>
      <c r="AJG16" s="108"/>
      <c r="AJH16" s="108"/>
      <c r="AJI16" s="108"/>
      <c r="AJJ16" s="108"/>
      <c r="AJK16" s="108"/>
      <c r="AJL16" s="108"/>
      <c r="AJM16" s="143"/>
      <c r="AJY16" s="108"/>
      <c r="AJZ16" s="108"/>
      <c r="AKA16" s="108"/>
      <c r="AKB16" s="108"/>
      <c r="AKC16" s="108"/>
      <c r="AKD16" s="108"/>
      <c r="AKE16" s="108"/>
      <c r="AKF16" s="108"/>
      <c r="AKG16" s="143"/>
      <c r="AKS16" s="108"/>
      <c r="AKT16" s="108"/>
      <c r="AKU16" s="108"/>
      <c r="AKV16" s="108"/>
      <c r="AKW16" s="108"/>
      <c r="AKX16" s="108"/>
      <c r="AKY16" s="108"/>
      <c r="AKZ16" s="108"/>
      <c r="ALA16" s="143"/>
      <c r="ALM16" s="108"/>
      <c r="ALN16" s="108"/>
      <c r="ALO16" s="108"/>
      <c r="ALP16" s="108"/>
      <c r="ALQ16" s="108"/>
      <c r="ALR16" s="108"/>
      <c r="ALS16" s="108"/>
      <c r="ALT16" s="108"/>
      <c r="ALU16" s="143"/>
      <c r="AMG16" s="108"/>
      <c r="AMH16" s="108"/>
      <c r="AMI16" s="108"/>
      <c r="AMJ16" s="108"/>
      <c r="AMK16" s="108"/>
      <c r="AML16" s="108"/>
      <c r="AMM16" s="108"/>
      <c r="AMN16" s="108"/>
    </row>
    <row r="17" spans="2:1028" x14ac:dyDescent="0.25">
      <c r="B17" s="24">
        <v>6</v>
      </c>
      <c r="C17" s="24"/>
      <c r="D17" s="25"/>
      <c r="E17" s="25"/>
      <c r="F17" s="24"/>
      <c r="G17" s="153"/>
      <c r="H17" s="154"/>
      <c r="I17" s="23"/>
      <c r="J17" s="23"/>
      <c r="K17" s="23"/>
      <c r="L17" s="23"/>
      <c r="M17" s="23"/>
      <c r="N17" s="23"/>
      <c r="O17" s="23"/>
      <c r="P17" s="155"/>
      <c r="Q17" s="156"/>
      <c r="R17" s="157"/>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c r="CY17" s="158"/>
      <c r="CZ17" s="158"/>
      <c r="DA17" s="158"/>
      <c r="DB17" s="158"/>
      <c r="DC17" s="158"/>
      <c r="DD17" s="158"/>
      <c r="DE17" s="158"/>
      <c r="DF17" s="158"/>
      <c r="DG17" s="158"/>
      <c r="DH17" s="158"/>
      <c r="DI17" s="158"/>
      <c r="DJ17" s="158"/>
      <c r="DK17" s="158"/>
      <c r="DL17" s="158"/>
      <c r="DM17" s="158"/>
      <c r="DN17" s="158"/>
      <c r="DO17" s="158"/>
      <c r="DP17" s="158"/>
      <c r="DQ17" s="158"/>
      <c r="DR17" s="158"/>
      <c r="DS17" s="158"/>
      <c r="DT17" s="158"/>
      <c r="DU17" s="158"/>
      <c r="DV17" s="158"/>
      <c r="DW17" s="158"/>
      <c r="DX17" s="158"/>
      <c r="DY17" s="158"/>
      <c r="DZ17" s="158"/>
      <c r="EA17" s="158"/>
      <c r="EB17" s="158"/>
      <c r="EC17" s="158"/>
      <c r="ED17" s="158"/>
      <c r="EE17" s="158"/>
      <c r="EF17" s="158"/>
      <c r="EG17" s="158"/>
      <c r="EH17" s="158"/>
      <c r="EI17" s="158"/>
      <c r="EJ17" s="158"/>
      <c r="EK17" s="158"/>
      <c r="EL17" s="158"/>
      <c r="EM17" s="158"/>
      <c r="EN17" s="158"/>
      <c r="EO17" s="158"/>
      <c r="EP17" s="158"/>
      <c r="EQ17" s="158"/>
      <c r="ER17" s="158"/>
      <c r="ES17" s="158"/>
      <c r="ET17" s="158"/>
      <c r="EU17" s="158"/>
      <c r="EV17" s="158"/>
      <c r="EW17" s="158"/>
      <c r="EX17" s="158"/>
      <c r="EY17" s="158"/>
      <c r="EZ17" s="158"/>
      <c r="FA17" s="158"/>
      <c r="FB17" s="158"/>
      <c r="FC17" s="158"/>
      <c r="FD17" s="158"/>
      <c r="FE17" s="158"/>
      <c r="FF17" s="158"/>
      <c r="FG17" s="158"/>
      <c r="FH17" s="158"/>
      <c r="FI17" s="158"/>
      <c r="FJ17" s="158"/>
      <c r="FK17" s="158"/>
      <c r="FL17" s="158"/>
      <c r="FM17" s="158"/>
      <c r="FN17" s="158"/>
      <c r="FO17" s="158"/>
      <c r="FP17" s="158"/>
      <c r="FQ17" s="158"/>
      <c r="FR17" s="158"/>
      <c r="FS17" s="158"/>
      <c r="FT17" s="158"/>
      <c r="FU17" s="158"/>
      <c r="FV17" s="158"/>
      <c r="FW17" s="158"/>
      <c r="FX17" s="158"/>
      <c r="FY17" s="158"/>
      <c r="FZ17" s="158"/>
      <c r="GA17" s="158"/>
      <c r="GB17" s="158"/>
      <c r="GC17" s="158"/>
      <c r="GD17" s="158"/>
      <c r="GE17" s="158"/>
      <c r="GF17" s="158"/>
      <c r="GG17" s="158"/>
      <c r="GH17" s="158"/>
      <c r="GI17" s="158"/>
      <c r="GJ17" s="158"/>
      <c r="GK17" s="158"/>
      <c r="GL17" s="158"/>
      <c r="GM17" s="158"/>
      <c r="GN17" s="158"/>
      <c r="GO17" s="158"/>
      <c r="GP17" s="158"/>
      <c r="GQ17" s="158"/>
      <c r="GR17" s="158"/>
      <c r="GS17" s="158"/>
      <c r="GT17" s="158"/>
      <c r="GU17" s="158"/>
      <c r="GV17" s="158"/>
      <c r="GW17" s="158"/>
      <c r="GX17" s="158"/>
      <c r="GY17" s="158"/>
      <c r="GZ17" s="158"/>
      <c r="HA17" s="158"/>
      <c r="HB17" s="158"/>
      <c r="HC17" s="158"/>
      <c r="HD17" s="158"/>
      <c r="HE17" s="158"/>
      <c r="HF17" s="158"/>
      <c r="HG17" s="158"/>
      <c r="HH17" s="158"/>
      <c r="HI17" s="158"/>
      <c r="HJ17" s="158"/>
      <c r="HK17" s="158"/>
      <c r="HL17" s="158"/>
      <c r="HM17" s="158"/>
      <c r="HN17" s="158"/>
      <c r="HO17" s="158"/>
      <c r="HP17" s="158"/>
      <c r="HQ17" s="158"/>
      <c r="HR17" s="158"/>
      <c r="HS17" s="158"/>
      <c r="HT17" s="158"/>
      <c r="HU17" s="158"/>
      <c r="HV17" s="158"/>
      <c r="HW17" s="158"/>
      <c r="HX17" s="158"/>
      <c r="HY17" s="158"/>
      <c r="HZ17" s="158"/>
      <c r="IA17" s="158"/>
      <c r="IB17" s="158"/>
      <c r="IC17" s="158"/>
      <c r="ID17" s="158"/>
      <c r="IE17" s="158"/>
      <c r="IF17" s="158"/>
      <c r="IG17" s="158"/>
      <c r="IH17" s="158"/>
      <c r="II17" s="158"/>
      <c r="IJ17" s="158"/>
      <c r="IK17" s="158"/>
      <c r="IL17" s="158"/>
      <c r="IM17" s="158"/>
      <c r="IN17" s="158"/>
      <c r="IO17" s="158"/>
      <c r="IP17" s="158"/>
      <c r="IQ17" s="158"/>
      <c r="IR17" s="158"/>
      <c r="IS17" s="158"/>
      <c r="IT17" s="158"/>
      <c r="IU17" s="158"/>
      <c r="IV17" s="158"/>
      <c r="IW17" s="158"/>
      <c r="IX17" s="158"/>
      <c r="IY17" s="158"/>
      <c r="IZ17" s="158"/>
      <c r="JA17" s="158"/>
      <c r="JB17" s="158"/>
      <c r="JC17" s="158"/>
      <c r="JD17" s="158"/>
      <c r="JE17" s="158"/>
      <c r="JF17" s="158"/>
      <c r="JG17" s="158"/>
      <c r="JH17" s="158"/>
      <c r="JI17" s="158"/>
      <c r="JJ17" s="158"/>
      <c r="JK17" s="158"/>
      <c r="JL17" s="158"/>
      <c r="JM17" s="158"/>
      <c r="JN17" s="158"/>
      <c r="JO17" s="158"/>
      <c r="JP17" s="158"/>
      <c r="JQ17" s="158"/>
      <c r="JR17" s="158"/>
      <c r="JS17" s="158"/>
      <c r="JT17" s="158"/>
      <c r="JU17" s="158"/>
      <c r="JV17" s="158"/>
      <c r="JW17" s="158"/>
      <c r="JX17" s="158"/>
      <c r="JY17" s="158"/>
      <c r="JZ17" s="158"/>
      <c r="KA17" s="158"/>
      <c r="KB17" s="158"/>
      <c r="KC17" s="158"/>
      <c r="KD17" s="158"/>
      <c r="KE17" s="158"/>
      <c r="KF17" s="158"/>
      <c r="KG17" s="158"/>
      <c r="KH17" s="158"/>
      <c r="KI17" s="158"/>
      <c r="KJ17" s="158"/>
      <c r="KK17" s="158"/>
      <c r="KL17" s="158"/>
      <c r="KM17" s="158"/>
      <c r="KN17" s="158"/>
      <c r="KO17" s="158"/>
      <c r="KP17" s="158"/>
      <c r="KQ17" s="158"/>
      <c r="KR17" s="158"/>
      <c r="KS17" s="158"/>
      <c r="KT17" s="158"/>
      <c r="KU17" s="158"/>
      <c r="KV17" s="158"/>
      <c r="KW17" s="158"/>
      <c r="KX17" s="158"/>
      <c r="KY17" s="158"/>
      <c r="KZ17" s="158"/>
      <c r="LA17" s="158"/>
      <c r="LB17" s="158"/>
      <c r="LC17" s="158"/>
      <c r="LD17" s="158"/>
      <c r="LE17" s="158"/>
      <c r="LF17" s="158"/>
      <c r="LG17" s="158"/>
      <c r="LH17" s="158"/>
      <c r="LI17" s="158"/>
      <c r="LJ17" s="158"/>
      <c r="LK17" s="158"/>
      <c r="LL17" s="158"/>
      <c r="LM17" s="158"/>
      <c r="LN17" s="158"/>
      <c r="LO17" s="158"/>
      <c r="LP17" s="158"/>
      <c r="LQ17" s="158"/>
      <c r="LR17" s="158"/>
      <c r="LS17" s="158"/>
      <c r="LT17" s="158"/>
      <c r="LU17" s="158"/>
      <c r="LV17" s="158"/>
      <c r="LW17" s="158"/>
      <c r="LX17" s="158"/>
      <c r="LY17" s="158"/>
      <c r="LZ17" s="158"/>
      <c r="MA17" s="158"/>
      <c r="MB17" s="158"/>
      <c r="MC17" s="158"/>
      <c r="MD17" s="158"/>
      <c r="ME17" s="158"/>
      <c r="MF17" s="158"/>
      <c r="MG17" s="158"/>
      <c r="MH17" s="158"/>
      <c r="MI17" s="158"/>
      <c r="MJ17" s="158"/>
      <c r="MK17" s="158"/>
      <c r="ML17" s="158"/>
      <c r="MM17" s="158"/>
      <c r="MN17" s="158"/>
      <c r="MO17" s="158"/>
      <c r="MP17" s="158"/>
      <c r="MQ17" s="158"/>
      <c r="MR17" s="158"/>
      <c r="MS17" s="158"/>
      <c r="MT17" s="158"/>
      <c r="MU17" s="158"/>
      <c r="MV17" s="158"/>
      <c r="MW17" s="158"/>
      <c r="MX17" s="158"/>
      <c r="MY17" s="158"/>
      <c r="MZ17" s="158"/>
      <c r="NA17" s="158"/>
      <c r="NB17" s="158"/>
      <c r="NC17" s="158"/>
      <c r="ND17" s="158"/>
      <c r="NE17" s="158"/>
      <c r="NF17" s="158"/>
      <c r="NG17" s="158"/>
      <c r="NH17" s="158"/>
      <c r="NI17" s="158"/>
      <c r="NJ17" s="158"/>
      <c r="NK17" s="158"/>
      <c r="NL17" s="158"/>
      <c r="NM17" s="158"/>
      <c r="NN17" s="158"/>
      <c r="NO17" s="158"/>
      <c r="NP17" s="158"/>
      <c r="NQ17" s="158"/>
      <c r="NR17" s="158"/>
      <c r="NS17" s="158"/>
      <c r="NT17" s="158"/>
      <c r="NU17" s="158"/>
      <c r="NV17" s="158"/>
      <c r="NW17" s="158"/>
      <c r="NX17" s="158"/>
      <c r="NY17" s="158"/>
      <c r="NZ17" s="158"/>
      <c r="OA17" s="158"/>
      <c r="OB17" s="158"/>
      <c r="OC17" s="158"/>
      <c r="OD17" s="158"/>
      <c r="OE17" s="158"/>
      <c r="OF17" s="158"/>
      <c r="OG17" s="158"/>
      <c r="OH17" s="158"/>
      <c r="OI17" s="158"/>
      <c r="OJ17" s="158"/>
      <c r="OK17" s="158"/>
      <c r="OL17" s="158"/>
      <c r="OM17" s="158"/>
      <c r="ON17" s="158"/>
      <c r="OO17" s="158"/>
      <c r="OP17" s="158"/>
      <c r="OQ17" s="158"/>
      <c r="OR17" s="158"/>
      <c r="OS17" s="158"/>
      <c r="OT17" s="158"/>
      <c r="OU17" s="158"/>
      <c r="OV17" s="158"/>
      <c r="OW17" s="158"/>
      <c r="OX17" s="158"/>
      <c r="OY17" s="158"/>
      <c r="OZ17" s="158"/>
      <c r="PA17" s="158"/>
      <c r="PB17" s="158"/>
      <c r="PC17" s="158"/>
      <c r="PD17" s="158"/>
      <c r="PE17" s="158"/>
      <c r="PF17" s="158"/>
      <c r="PG17" s="158"/>
      <c r="PH17" s="158"/>
      <c r="PI17" s="158"/>
      <c r="PJ17" s="158"/>
      <c r="PK17" s="158"/>
      <c r="PL17" s="158"/>
      <c r="PM17" s="158"/>
      <c r="PN17" s="158"/>
      <c r="PO17" s="158"/>
      <c r="PP17" s="158"/>
      <c r="PQ17" s="158"/>
      <c r="PR17" s="158"/>
      <c r="PS17" s="158"/>
      <c r="PT17" s="158"/>
      <c r="PU17" s="158"/>
      <c r="PV17" s="158"/>
      <c r="PW17" s="158"/>
      <c r="PX17" s="158"/>
      <c r="PY17" s="158"/>
      <c r="PZ17" s="158"/>
      <c r="QA17" s="158"/>
      <c r="QB17" s="158"/>
      <c r="QC17" s="158"/>
      <c r="QD17" s="158"/>
      <c r="QE17" s="158"/>
      <c r="QF17" s="158"/>
      <c r="QG17" s="158"/>
      <c r="QH17" s="158"/>
      <c r="QI17" s="158"/>
      <c r="QJ17" s="158"/>
      <c r="QK17" s="158"/>
      <c r="QL17" s="158"/>
      <c r="QM17" s="158"/>
      <c r="QN17" s="158"/>
      <c r="QO17" s="158"/>
      <c r="QP17" s="158"/>
      <c r="QQ17" s="158"/>
      <c r="QR17" s="158"/>
      <c r="QS17" s="158"/>
      <c r="QT17" s="158"/>
      <c r="QU17" s="158"/>
      <c r="QV17" s="158"/>
      <c r="QW17" s="158"/>
      <c r="QX17" s="158"/>
      <c r="QY17" s="158"/>
      <c r="QZ17" s="158"/>
      <c r="RA17" s="158"/>
      <c r="RB17" s="158"/>
      <c r="RC17" s="158"/>
      <c r="RD17" s="158"/>
      <c r="RE17" s="158"/>
      <c r="RF17" s="158"/>
      <c r="RG17" s="158"/>
      <c r="RH17" s="158"/>
      <c r="RI17" s="158"/>
      <c r="RJ17" s="158"/>
      <c r="RK17" s="158"/>
      <c r="RL17" s="158"/>
      <c r="RM17" s="158"/>
      <c r="RN17" s="158"/>
      <c r="RO17" s="158"/>
      <c r="RP17" s="158"/>
      <c r="RQ17" s="158"/>
      <c r="RR17" s="158"/>
      <c r="RS17" s="158"/>
      <c r="RT17" s="158"/>
      <c r="RU17" s="158"/>
      <c r="RV17" s="158"/>
      <c r="RW17" s="158"/>
      <c r="RX17" s="158"/>
      <c r="RY17" s="158"/>
      <c r="RZ17" s="158"/>
      <c r="SA17" s="158"/>
      <c r="SB17" s="158"/>
      <c r="SC17" s="158"/>
      <c r="SD17" s="158"/>
      <c r="SE17" s="158"/>
      <c r="SF17" s="158"/>
      <c r="SG17" s="158"/>
      <c r="SH17" s="158"/>
      <c r="SI17" s="158"/>
      <c r="SJ17" s="158"/>
      <c r="SK17" s="158"/>
      <c r="SL17" s="158"/>
      <c r="SM17" s="158"/>
      <c r="SN17" s="158"/>
      <c r="SO17" s="158"/>
      <c r="SP17" s="158"/>
      <c r="SQ17" s="158"/>
      <c r="SR17" s="158"/>
      <c r="SS17" s="158"/>
      <c r="ST17" s="158"/>
      <c r="SU17" s="158"/>
      <c r="SV17" s="158"/>
      <c r="SW17" s="158"/>
      <c r="SX17" s="158"/>
      <c r="SY17" s="158"/>
      <c r="SZ17" s="158"/>
      <c r="TA17" s="158"/>
      <c r="TB17" s="158"/>
      <c r="TC17" s="158"/>
      <c r="TD17" s="158"/>
      <c r="TE17" s="158"/>
      <c r="TF17" s="158"/>
      <c r="TG17" s="158"/>
      <c r="TH17" s="158"/>
      <c r="TI17" s="158"/>
      <c r="TJ17" s="158"/>
      <c r="TK17" s="158"/>
      <c r="TL17" s="158"/>
      <c r="TM17" s="158"/>
      <c r="TN17" s="158"/>
      <c r="TO17" s="158"/>
      <c r="TP17" s="158"/>
      <c r="TQ17" s="158"/>
      <c r="TR17" s="158"/>
      <c r="TS17" s="158"/>
      <c r="TT17" s="158"/>
      <c r="TU17" s="158"/>
      <c r="TV17" s="158"/>
      <c r="TW17" s="158"/>
      <c r="TX17" s="158"/>
      <c r="TY17" s="158"/>
      <c r="TZ17" s="158"/>
      <c r="UA17" s="158"/>
      <c r="UB17" s="158"/>
      <c r="UC17" s="158"/>
      <c r="UD17" s="158"/>
      <c r="UE17" s="158"/>
      <c r="UF17" s="158"/>
      <c r="UG17" s="158"/>
      <c r="UH17" s="158"/>
      <c r="UI17" s="158"/>
      <c r="UJ17" s="158"/>
      <c r="UK17" s="158"/>
      <c r="UL17" s="158"/>
      <c r="UM17" s="158"/>
      <c r="UN17" s="158"/>
      <c r="UO17" s="158"/>
      <c r="UP17" s="158"/>
      <c r="UQ17" s="158"/>
      <c r="UR17" s="158"/>
      <c r="US17" s="158"/>
      <c r="UT17" s="158"/>
      <c r="UU17" s="158"/>
      <c r="UV17" s="158"/>
      <c r="UW17" s="158"/>
      <c r="UX17" s="158"/>
      <c r="UY17" s="158"/>
      <c r="UZ17" s="158"/>
      <c r="VA17" s="158"/>
      <c r="VB17" s="158"/>
      <c r="VC17" s="158"/>
      <c r="VD17" s="158"/>
      <c r="VE17" s="158"/>
      <c r="VF17" s="158"/>
      <c r="VG17" s="158"/>
      <c r="VH17" s="158"/>
      <c r="VI17" s="158"/>
      <c r="VJ17" s="158"/>
      <c r="VK17" s="158"/>
      <c r="VL17" s="158"/>
      <c r="VM17" s="158"/>
      <c r="VN17" s="158"/>
      <c r="VO17" s="158"/>
      <c r="VP17" s="158"/>
      <c r="VQ17" s="158"/>
      <c r="VR17" s="158"/>
      <c r="VS17" s="158"/>
      <c r="VT17" s="158"/>
      <c r="VU17" s="158"/>
      <c r="VV17" s="158"/>
      <c r="VW17" s="158"/>
      <c r="VX17" s="158"/>
      <c r="VY17" s="158"/>
      <c r="VZ17" s="158"/>
      <c r="WA17" s="158"/>
      <c r="WB17" s="158"/>
      <c r="WC17" s="158"/>
      <c r="WD17" s="158"/>
      <c r="WE17" s="158"/>
      <c r="WF17" s="158"/>
      <c r="WG17" s="158"/>
      <c r="WH17" s="158"/>
      <c r="WI17" s="158"/>
      <c r="WJ17" s="158"/>
      <c r="WK17" s="158"/>
      <c r="WL17" s="158"/>
      <c r="WM17" s="158"/>
      <c r="WN17" s="158"/>
      <c r="WO17" s="158"/>
      <c r="WP17" s="158"/>
      <c r="WQ17" s="158"/>
      <c r="WR17" s="158"/>
      <c r="WS17" s="158"/>
      <c r="WT17" s="158"/>
      <c r="WU17" s="158"/>
      <c r="WV17" s="158"/>
      <c r="WW17" s="158"/>
      <c r="WX17" s="158"/>
      <c r="WY17" s="158"/>
      <c r="WZ17" s="158"/>
      <c r="XA17" s="158"/>
      <c r="XB17" s="158"/>
      <c r="XC17" s="158"/>
      <c r="XD17" s="158"/>
      <c r="XE17" s="158"/>
      <c r="XF17" s="158"/>
      <c r="XG17" s="158"/>
      <c r="XH17" s="158"/>
      <c r="XI17" s="158"/>
      <c r="XJ17" s="158"/>
      <c r="XK17" s="158"/>
      <c r="XL17" s="158"/>
      <c r="XM17" s="158"/>
      <c r="XN17" s="158"/>
      <c r="XO17" s="158"/>
      <c r="XP17" s="158"/>
      <c r="XQ17" s="158"/>
      <c r="XR17" s="158"/>
      <c r="XS17" s="158"/>
      <c r="XT17" s="158"/>
      <c r="XU17" s="158"/>
      <c r="XV17" s="158"/>
      <c r="XW17" s="158"/>
      <c r="XX17" s="158"/>
      <c r="XY17" s="158"/>
      <c r="XZ17" s="158"/>
      <c r="YA17" s="158"/>
      <c r="YB17" s="158"/>
      <c r="YC17" s="158"/>
      <c r="YD17" s="158"/>
      <c r="YE17" s="158"/>
      <c r="YF17" s="158"/>
      <c r="YG17" s="158"/>
      <c r="YH17" s="158"/>
      <c r="YI17" s="158"/>
      <c r="YJ17" s="158"/>
      <c r="YK17" s="158"/>
      <c r="YL17" s="158"/>
      <c r="YM17" s="158"/>
      <c r="YN17" s="158"/>
      <c r="YO17" s="158"/>
      <c r="YP17" s="158"/>
      <c r="YQ17" s="158"/>
      <c r="YR17" s="158"/>
      <c r="YS17" s="158"/>
      <c r="YT17" s="158"/>
      <c r="YU17" s="158"/>
      <c r="YV17" s="158"/>
      <c r="YW17" s="158"/>
      <c r="YX17" s="158"/>
      <c r="YY17" s="158"/>
      <c r="YZ17" s="158"/>
      <c r="ZA17" s="158"/>
      <c r="ZB17" s="158"/>
      <c r="ZC17" s="158"/>
      <c r="ZD17" s="158"/>
      <c r="ZE17" s="158"/>
      <c r="ZF17" s="158"/>
      <c r="ZG17" s="158"/>
      <c r="ZH17" s="158"/>
      <c r="ZI17" s="158"/>
      <c r="ZJ17" s="158"/>
      <c r="ZK17" s="158"/>
      <c r="ZL17" s="158"/>
      <c r="ZM17" s="158"/>
      <c r="ZN17" s="158"/>
      <c r="ZO17" s="158"/>
      <c r="ZP17" s="158"/>
      <c r="ZQ17" s="158"/>
      <c r="ZR17" s="158"/>
      <c r="ZS17" s="158"/>
      <c r="ZT17" s="158"/>
      <c r="ZU17" s="158"/>
      <c r="ZV17" s="158"/>
      <c r="ZW17" s="158"/>
      <c r="ZX17" s="158"/>
      <c r="ZY17" s="158"/>
      <c r="ZZ17" s="158"/>
      <c r="AAA17" s="158"/>
      <c r="AAB17" s="158"/>
      <c r="AAC17" s="158"/>
      <c r="AAD17" s="158"/>
      <c r="AAE17" s="158"/>
      <c r="AAF17" s="158"/>
      <c r="AAG17" s="158"/>
      <c r="AAH17" s="158"/>
      <c r="AAI17" s="158"/>
      <c r="AAJ17" s="158"/>
      <c r="AAK17" s="158"/>
      <c r="AAL17" s="158"/>
      <c r="AAM17" s="158"/>
      <c r="AAN17" s="158"/>
      <c r="AAO17" s="158"/>
      <c r="AAP17" s="158"/>
      <c r="AAQ17" s="158"/>
      <c r="AAR17" s="158"/>
      <c r="AAS17" s="158"/>
      <c r="AAT17" s="158"/>
      <c r="AAU17" s="158"/>
      <c r="AAV17" s="158"/>
      <c r="AAW17" s="158"/>
      <c r="AAX17" s="158"/>
      <c r="AAY17" s="158"/>
      <c r="AAZ17" s="158"/>
      <c r="ABA17" s="158"/>
      <c r="ABB17" s="158"/>
      <c r="ABC17" s="158"/>
      <c r="ABD17" s="158"/>
      <c r="ABE17" s="158"/>
      <c r="ABF17" s="158"/>
      <c r="ABG17" s="158"/>
      <c r="ABH17" s="158"/>
      <c r="ABI17" s="158"/>
      <c r="ABJ17" s="158"/>
      <c r="ABK17" s="158"/>
      <c r="ABL17" s="158"/>
      <c r="ABM17" s="158"/>
      <c r="ABN17" s="158"/>
      <c r="ABO17" s="158"/>
      <c r="ABP17" s="158"/>
      <c r="ABQ17" s="158"/>
      <c r="ABR17" s="158"/>
      <c r="ABS17" s="158"/>
      <c r="ABT17" s="158"/>
      <c r="ABU17" s="158"/>
      <c r="ABV17" s="158"/>
      <c r="ABW17" s="158"/>
      <c r="ABX17" s="158"/>
      <c r="ABY17" s="158"/>
      <c r="ABZ17" s="158"/>
      <c r="ACA17" s="158"/>
      <c r="ACB17" s="158"/>
      <c r="ACC17" s="158"/>
      <c r="ACD17" s="158"/>
      <c r="ACE17" s="158"/>
      <c r="ACF17" s="158"/>
      <c r="ACG17" s="158"/>
      <c r="ACH17" s="158"/>
      <c r="ACI17" s="158"/>
      <c r="ACJ17" s="158"/>
      <c r="ACK17" s="158"/>
      <c r="ACL17" s="158"/>
      <c r="ACM17" s="158"/>
      <c r="ACN17" s="158"/>
      <c r="ACO17" s="158"/>
      <c r="ACP17" s="158"/>
      <c r="ACQ17" s="158"/>
      <c r="ACR17" s="159"/>
      <c r="ACS17" s="160">
        <f t="array" ref="ACS17">SUM(IF(RIGHT($Q17:$ACR17)=ACS$11,IFERROR(--LEFT($Q17:$ACR17,LEN($Q17:$ACR17)-1),0)))</f>
        <v>0</v>
      </c>
      <c r="ACT17" s="160">
        <f t="array" ref="ACT17">SUM(IF(RIGHT($Q17:$ACR17)=ACT$11,IFERROR(--LEFT($Q17:$ACR17,LEN($Q17:$ACR17)-1),0)))</f>
        <v>0</v>
      </c>
      <c r="ACU17" s="160">
        <f t="array" ref="ACU17">SUM(IF(RIGHT($Q17:$ACR17)=ACU$11,IFERROR(--LEFT($Q17:$ACR17,LEN($Q17:$ACR17)-1),0)))</f>
        <v>0</v>
      </c>
      <c r="ACV17" s="160">
        <f t="array" ref="ACV17">SUM(IF(RIGHT($Q17:$ACR17)=ACV$11,IFERROR(--LEFT($Q17:$ACR17,LEN($Q17:$ACR17)-1),0)))</f>
        <v>0</v>
      </c>
      <c r="ACW17" s="160">
        <f t="array" ref="ACW17">SUM(IF(RIGHT($Q17:$ACR17)=ACW$11,IFERROR(--LEFT($Q17:$ACR17,LEN($Q17:$ACR17)-1),0)))</f>
        <v>0</v>
      </c>
      <c r="ACX17" s="160">
        <f t="array" ref="ACX17">SUM(IF(RIGHT($Q17:$ACR17)=ACX$11,IFERROR(--LEFT($Q17:$ACR17,LEN($Q17:$ACR17)-1),0)))</f>
        <v>0</v>
      </c>
      <c r="ACY17" s="160">
        <f t="array" ref="ACY17">SUM(IF(RIGHT($Q17:$ACR17)=ACY$11,IFERROR(--LEFT($Q17:$ACR17,LEN($Q17:$ACR17)-1),0)))</f>
        <v>0</v>
      </c>
      <c r="ACZ17" s="160">
        <f t="array" ref="ACZ17">SUM(IF(RIGHT($Q17:$ACR17)=ACZ$11,IFERROR(--LEFT($Q17:$ACR17,LEN($Q17:$ACR17)-1),0)))</f>
        <v>0</v>
      </c>
      <c r="ADA17" s="158">
        <f t="shared" si="2269"/>
        <v>0</v>
      </c>
      <c r="ADB17" s="158">
        <f t="shared" si="2270"/>
        <v>0</v>
      </c>
      <c r="ADC17" s="158">
        <f t="shared" si="2271"/>
        <v>0</v>
      </c>
      <c r="ADD17" s="158">
        <f t="shared" si="2272"/>
        <v>0</v>
      </c>
      <c r="ADE17" s="158">
        <f t="shared" si="2273"/>
        <v>0</v>
      </c>
      <c r="ADF17" s="158">
        <f t="shared" si="2274"/>
        <v>0</v>
      </c>
      <c r="ADG17" s="158">
        <f t="shared" si="2275"/>
        <v>0</v>
      </c>
      <c r="ADH17" s="158">
        <f t="shared" si="2276"/>
        <v>0</v>
      </c>
      <c r="ADI17" s="160">
        <f t="array" ref="ADI17">SUM(IF(RIGHT($Q17:$ACR17)=ADI$11,IFERROR(--LEFT($Q17:$ACR17,LEN($Q17:$ACR17)-1),0)))</f>
        <v>0</v>
      </c>
      <c r="ADJ17" s="152">
        <f t="shared" si="2277"/>
        <v>0</v>
      </c>
      <c r="AEC17" s="143"/>
      <c r="AEO17" s="108"/>
      <c r="AEP17" s="108"/>
      <c r="AEQ17" s="108"/>
      <c r="AER17" s="108"/>
      <c r="AES17" s="108"/>
      <c r="AET17" s="108"/>
      <c r="AEU17" s="108"/>
      <c r="AEV17" s="108"/>
      <c r="AEW17" s="143"/>
      <c r="AFI17" s="108"/>
      <c r="AFJ17" s="108"/>
      <c r="AFK17" s="108"/>
      <c r="AFL17" s="108"/>
      <c r="AFM17" s="108"/>
      <c r="AFN17" s="108"/>
      <c r="AFO17" s="108"/>
      <c r="AFP17" s="108"/>
      <c r="AFQ17" s="143"/>
      <c r="AGC17" s="108"/>
      <c r="AGD17" s="108"/>
      <c r="AGE17" s="108"/>
      <c r="AGF17" s="108"/>
      <c r="AGG17" s="108"/>
      <c r="AGH17" s="108"/>
      <c r="AGI17" s="108"/>
      <c r="AGJ17" s="108"/>
      <c r="AGK17" s="143"/>
      <c r="AGW17" s="108"/>
      <c r="AGX17" s="108"/>
      <c r="AGY17" s="108"/>
      <c r="AGZ17" s="108"/>
      <c r="AHA17" s="108"/>
      <c r="AHB17" s="108"/>
      <c r="AHC17" s="108"/>
      <c r="AHD17" s="108"/>
      <c r="AHE17" s="143"/>
      <c r="AHQ17" s="108"/>
      <c r="AHR17" s="108"/>
      <c r="AHS17" s="108"/>
      <c r="AHT17" s="108"/>
      <c r="AHU17" s="108"/>
      <c r="AHV17" s="108"/>
      <c r="AHW17" s="108"/>
      <c r="AHX17" s="108"/>
      <c r="AHY17" s="143"/>
      <c r="AIK17" s="108"/>
      <c r="AIL17" s="108"/>
      <c r="AIM17" s="108"/>
      <c r="AIN17" s="108"/>
      <c r="AIO17" s="108"/>
      <c r="AIP17" s="108"/>
      <c r="AIQ17" s="108"/>
      <c r="AIR17" s="108"/>
      <c r="AIS17" s="143"/>
      <c r="AJE17" s="108"/>
      <c r="AJF17" s="108"/>
      <c r="AJG17" s="108"/>
      <c r="AJH17" s="108"/>
      <c r="AJI17" s="108"/>
      <c r="AJJ17" s="108"/>
      <c r="AJK17" s="108"/>
      <c r="AJL17" s="108"/>
      <c r="AJM17" s="143"/>
      <c r="AJY17" s="108"/>
      <c r="AJZ17" s="108"/>
      <c r="AKA17" s="108"/>
      <c r="AKB17" s="108"/>
      <c r="AKC17" s="108"/>
      <c r="AKD17" s="108"/>
      <c r="AKE17" s="108"/>
      <c r="AKF17" s="108"/>
      <c r="AKG17" s="143"/>
      <c r="AKS17" s="108"/>
      <c r="AKT17" s="108"/>
      <c r="AKU17" s="108"/>
      <c r="AKV17" s="108"/>
      <c r="AKW17" s="108"/>
      <c r="AKX17" s="108"/>
      <c r="AKY17" s="108"/>
      <c r="AKZ17" s="108"/>
      <c r="ALA17" s="143"/>
      <c r="ALM17" s="108"/>
      <c r="ALN17" s="108"/>
      <c r="ALO17" s="108"/>
      <c r="ALP17" s="108"/>
      <c r="ALQ17" s="108"/>
      <c r="ALR17" s="108"/>
      <c r="ALS17" s="108"/>
      <c r="ALT17" s="108"/>
      <c r="ALU17" s="143"/>
      <c r="AMG17" s="108"/>
      <c r="AMH17" s="108"/>
      <c r="AMI17" s="108"/>
      <c r="AMJ17" s="108"/>
      <c r="AMK17" s="108"/>
      <c r="AML17" s="108"/>
      <c r="AMM17" s="108"/>
      <c r="AMN17" s="108"/>
    </row>
    <row r="18" spans="2:1028" x14ac:dyDescent="0.25">
      <c r="B18" s="24">
        <v>7</v>
      </c>
      <c r="C18" s="24"/>
      <c r="D18" s="25"/>
      <c r="E18" s="25"/>
      <c r="F18" s="24"/>
      <c r="G18" s="153"/>
      <c r="H18" s="154"/>
      <c r="I18" s="23"/>
      <c r="J18" s="23"/>
      <c r="K18" s="23"/>
      <c r="L18" s="23"/>
      <c r="M18" s="23"/>
      <c r="N18" s="23"/>
      <c r="O18" s="23"/>
      <c r="P18" s="155"/>
      <c r="Q18" s="156"/>
      <c r="R18" s="157"/>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c r="CY18" s="158"/>
      <c r="CZ18" s="158"/>
      <c r="DA18" s="158"/>
      <c r="DB18" s="158"/>
      <c r="DC18" s="158"/>
      <c r="DD18" s="158"/>
      <c r="DE18" s="158"/>
      <c r="DF18" s="158"/>
      <c r="DG18" s="158"/>
      <c r="DH18" s="158"/>
      <c r="DI18" s="158"/>
      <c r="DJ18" s="158"/>
      <c r="DK18" s="158"/>
      <c r="DL18" s="158"/>
      <c r="DM18" s="158"/>
      <c r="DN18" s="158"/>
      <c r="DO18" s="158"/>
      <c r="DP18" s="158"/>
      <c r="DQ18" s="158"/>
      <c r="DR18" s="158"/>
      <c r="DS18" s="158"/>
      <c r="DT18" s="158"/>
      <c r="DU18" s="158"/>
      <c r="DV18" s="158"/>
      <c r="DW18" s="158"/>
      <c r="DX18" s="158"/>
      <c r="DY18" s="158"/>
      <c r="DZ18" s="158"/>
      <c r="EA18" s="158"/>
      <c r="EB18" s="158"/>
      <c r="EC18" s="158"/>
      <c r="ED18" s="158"/>
      <c r="EE18" s="158"/>
      <c r="EF18" s="158"/>
      <c r="EG18" s="158"/>
      <c r="EH18" s="158"/>
      <c r="EI18" s="158"/>
      <c r="EJ18" s="158"/>
      <c r="EK18" s="158"/>
      <c r="EL18" s="158"/>
      <c r="EM18" s="158"/>
      <c r="EN18" s="158"/>
      <c r="EO18" s="158"/>
      <c r="EP18" s="158"/>
      <c r="EQ18" s="158"/>
      <c r="ER18" s="158"/>
      <c r="ES18" s="158"/>
      <c r="ET18" s="158"/>
      <c r="EU18" s="158"/>
      <c r="EV18" s="158"/>
      <c r="EW18" s="158"/>
      <c r="EX18" s="158"/>
      <c r="EY18" s="158"/>
      <c r="EZ18" s="158"/>
      <c r="FA18" s="158"/>
      <c r="FB18" s="158"/>
      <c r="FC18" s="158"/>
      <c r="FD18" s="158"/>
      <c r="FE18" s="158"/>
      <c r="FF18" s="158"/>
      <c r="FG18" s="158"/>
      <c r="FH18" s="158"/>
      <c r="FI18" s="158"/>
      <c r="FJ18" s="158"/>
      <c r="FK18" s="158"/>
      <c r="FL18" s="158"/>
      <c r="FM18" s="158"/>
      <c r="FN18" s="158"/>
      <c r="FO18" s="158"/>
      <c r="FP18" s="158"/>
      <c r="FQ18" s="158"/>
      <c r="FR18" s="158"/>
      <c r="FS18" s="158"/>
      <c r="FT18" s="158"/>
      <c r="FU18" s="158"/>
      <c r="FV18" s="158"/>
      <c r="FW18" s="158"/>
      <c r="FX18" s="158"/>
      <c r="FY18" s="158"/>
      <c r="FZ18" s="158"/>
      <c r="GA18" s="158"/>
      <c r="GB18" s="158"/>
      <c r="GC18" s="158"/>
      <c r="GD18" s="158"/>
      <c r="GE18" s="158"/>
      <c r="GF18" s="158"/>
      <c r="GG18" s="158"/>
      <c r="GH18" s="158"/>
      <c r="GI18" s="158"/>
      <c r="GJ18" s="158"/>
      <c r="GK18" s="158"/>
      <c r="GL18" s="158"/>
      <c r="GM18" s="158"/>
      <c r="GN18" s="158"/>
      <c r="GO18" s="158"/>
      <c r="GP18" s="158"/>
      <c r="GQ18" s="158"/>
      <c r="GR18" s="158"/>
      <c r="GS18" s="158"/>
      <c r="GT18" s="158"/>
      <c r="GU18" s="158"/>
      <c r="GV18" s="158"/>
      <c r="GW18" s="158"/>
      <c r="GX18" s="158"/>
      <c r="GY18" s="158"/>
      <c r="GZ18" s="158"/>
      <c r="HA18" s="158"/>
      <c r="HB18" s="158"/>
      <c r="HC18" s="158"/>
      <c r="HD18" s="158"/>
      <c r="HE18" s="158"/>
      <c r="HF18" s="158"/>
      <c r="HG18" s="158"/>
      <c r="HH18" s="158"/>
      <c r="HI18" s="158"/>
      <c r="HJ18" s="158"/>
      <c r="HK18" s="158"/>
      <c r="HL18" s="158"/>
      <c r="HM18" s="158"/>
      <c r="HN18" s="158"/>
      <c r="HO18" s="158"/>
      <c r="HP18" s="158"/>
      <c r="HQ18" s="158"/>
      <c r="HR18" s="158"/>
      <c r="HS18" s="158"/>
      <c r="HT18" s="158"/>
      <c r="HU18" s="158"/>
      <c r="HV18" s="158"/>
      <c r="HW18" s="158"/>
      <c r="HX18" s="158"/>
      <c r="HY18" s="158"/>
      <c r="HZ18" s="158"/>
      <c r="IA18" s="158"/>
      <c r="IB18" s="158"/>
      <c r="IC18" s="158"/>
      <c r="ID18" s="158"/>
      <c r="IE18" s="158"/>
      <c r="IF18" s="158"/>
      <c r="IG18" s="158"/>
      <c r="IH18" s="158"/>
      <c r="II18" s="158"/>
      <c r="IJ18" s="158"/>
      <c r="IK18" s="158"/>
      <c r="IL18" s="158"/>
      <c r="IM18" s="158"/>
      <c r="IN18" s="158"/>
      <c r="IO18" s="158"/>
      <c r="IP18" s="158"/>
      <c r="IQ18" s="158"/>
      <c r="IR18" s="158"/>
      <c r="IS18" s="158"/>
      <c r="IT18" s="158"/>
      <c r="IU18" s="158"/>
      <c r="IV18" s="158"/>
      <c r="IW18" s="158"/>
      <c r="IX18" s="158"/>
      <c r="IY18" s="158"/>
      <c r="IZ18" s="158"/>
      <c r="JA18" s="158"/>
      <c r="JB18" s="158"/>
      <c r="JC18" s="158"/>
      <c r="JD18" s="158"/>
      <c r="JE18" s="158"/>
      <c r="JF18" s="158"/>
      <c r="JG18" s="158"/>
      <c r="JH18" s="158"/>
      <c r="JI18" s="158"/>
      <c r="JJ18" s="158"/>
      <c r="JK18" s="158"/>
      <c r="JL18" s="158"/>
      <c r="JM18" s="158"/>
      <c r="JN18" s="158"/>
      <c r="JO18" s="158"/>
      <c r="JP18" s="158"/>
      <c r="JQ18" s="158"/>
      <c r="JR18" s="158"/>
      <c r="JS18" s="158"/>
      <c r="JT18" s="158"/>
      <c r="JU18" s="158"/>
      <c r="JV18" s="158"/>
      <c r="JW18" s="158"/>
      <c r="JX18" s="158"/>
      <c r="JY18" s="158"/>
      <c r="JZ18" s="158"/>
      <c r="KA18" s="158"/>
      <c r="KB18" s="158"/>
      <c r="KC18" s="158"/>
      <c r="KD18" s="158"/>
      <c r="KE18" s="158"/>
      <c r="KF18" s="158"/>
      <c r="KG18" s="158"/>
      <c r="KH18" s="158"/>
      <c r="KI18" s="158"/>
      <c r="KJ18" s="158"/>
      <c r="KK18" s="158"/>
      <c r="KL18" s="158"/>
      <c r="KM18" s="158"/>
      <c r="KN18" s="158"/>
      <c r="KO18" s="158"/>
      <c r="KP18" s="158"/>
      <c r="KQ18" s="158"/>
      <c r="KR18" s="158"/>
      <c r="KS18" s="158"/>
      <c r="KT18" s="158"/>
      <c r="KU18" s="158"/>
      <c r="KV18" s="158"/>
      <c r="KW18" s="158"/>
      <c r="KX18" s="158"/>
      <c r="KY18" s="158"/>
      <c r="KZ18" s="158"/>
      <c r="LA18" s="158"/>
      <c r="LB18" s="158"/>
      <c r="LC18" s="158"/>
      <c r="LD18" s="158"/>
      <c r="LE18" s="158"/>
      <c r="LF18" s="158"/>
      <c r="LG18" s="158"/>
      <c r="LH18" s="158"/>
      <c r="LI18" s="158"/>
      <c r="LJ18" s="158"/>
      <c r="LK18" s="158"/>
      <c r="LL18" s="158"/>
      <c r="LM18" s="158"/>
      <c r="LN18" s="158"/>
      <c r="LO18" s="158"/>
      <c r="LP18" s="158"/>
      <c r="LQ18" s="158"/>
      <c r="LR18" s="158"/>
      <c r="LS18" s="158"/>
      <c r="LT18" s="158"/>
      <c r="LU18" s="158"/>
      <c r="LV18" s="158"/>
      <c r="LW18" s="158"/>
      <c r="LX18" s="158"/>
      <c r="LY18" s="158"/>
      <c r="LZ18" s="158"/>
      <c r="MA18" s="158"/>
      <c r="MB18" s="158"/>
      <c r="MC18" s="158"/>
      <c r="MD18" s="158"/>
      <c r="ME18" s="158"/>
      <c r="MF18" s="158"/>
      <c r="MG18" s="158"/>
      <c r="MH18" s="158"/>
      <c r="MI18" s="158"/>
      <c r="MJ18" s="158"/>
      <c r="MK18" s="158"/>
      <c r="ML18" s="158"/>
      <c r="MM18" s="158"/>
      <c r="MN18" s="158"/>
      <c r="MO18" s="158"/>
      <c r="MP18" s="158"/>
      <c r="MQ18" s="158"/>
      <c r="MR18" s="158"/>
      <c r="MS18" s="158"/>
      <c r="MT18" s="158"/>
      <c r="MU18" s="158"/>
      <c r="MV18" s="158"/>
      <c r="MW18" s="158"/>
      <c r="MX18" s="158"/>
      <c r="MY18" s="158"/>
      <c r="MZ18" s="158"/>
      <c r="NA18" s="158"/>
      <c r="NB18" s="158"/>
      <c r="NC18" s="158"/>
      <c r="ND18" s="158"/>
      <c r="NE18" s="158"/>
      <c r="NF18" s="158"/>
      <c r="NG18" s="158"/>
      <c r="NH18" s="158"/>
      <c r="NI18" s="158"/>
      <c r="NJ18" s="158"/>
      <c r="NK18" s="158"/>
      <c r="NL18" s="158"/>
      <c r="NM18" s="158"/>
      <c r="NN18" s="158"/>
      <c r="NO18" s="158"/>
      <c r="NP18" s="158"/>
      <c r="NQ18" s="158"/>
      <c r="NR18" s="158"/>
      <c r="NS18" s="158"/>
      <c r="NT18" s="158"/>
      <c r="NU18" s="158"/>
      <c r="NV18" s="158"/>
      <c r="NW18" s="158"/>
      <c r="NX18" s="158"/>
      <c r="NY18" s="158"/>
      <c r="NZ18" s="158"/>
      <c r="OA18" s="158"/>
      <c r="OB18" s="158"/>
      <c r="OC18" s="158"/>
      <c r="OD18" s="158"/>
      <c r="OE18" s="158"/>
      <c r="OF18" s="158"/>
      <c r="OG18" s="158"/>
      <c r="OH18" s="158"/>
      <c r="OI18" s="158"/>
      <c r="OJ18" s="158"/>
      <c r="OK18" s="158"/>
      <c r="OL18" s="158"/>
      <c r="OM18" s="158"/>
      <c r="ON18" s="158"/>
      <c r="OO18" s="158"/>
      <c r="OP18" s="158"/>
      <c r="OQ18" s="158"/>
      <c r="OR18" s="158"/>
      <c r="OS18" s="158"/>
      <c r="OT18" s="158"/>
      <c r="OU18" s="158"/>
      <c r="OV18" s="158"/>
      <c r="OW18" s="158"/>
      <c r="OX18" s="158"/>
      <c r="OY18" s="158"/>
      <c r="OZ18" s="158"/>
      <c r="PA18" s="158"/>
      <c r="PB18" s="158"/>
      <c r="PC18" s="158"/>
      <c r="PD18" s="158"/>
      <c r="PE18" s="158"/>
      <c r="PF18" s="158"/>
      <c r="PG18" s="158"/>
      <c r="PH18" s="158"/>
      <c r="PI18" s="158"/>
      <c r="PJ18" s="158"/>
      <c r="PK18" s="158"/>
      <c r="PL18" s="158"/>
      <c r="PM18" s="158"/>
      <c r="PN18" s="158"/>
      <c r="PO18" s="158"/>
      <c r="PP18" s="158"/>
      <c r="PQ18" s="158"/>
      <c r="PR18" s="158"/>
      <c r="PS18" s="158"/>
      <c r="PT18" s="158"/>
      <c r="PU18" s="158"/>
      <c r="PV18" s="158"/>
      <c r="PW18" s="158"/>
      <c r="PX18" s="158"/>
      <c r="PY18" s="158"/>
      <c r="PZ18" s="158"/>
      <c r="QA18" s="158"/>
      <c r="QB18" s="158"/>
      <c r="QC18" s="158"/>
      <c r="QD18" s="158"/>
      <c r="QE18" s="158"/>
      <c r="QF18" s="158"/>
      <c r="QG18" s="158"/>
      <c r="QH18" s="158"/>
      <c r="QI18" s="158"/>
      <c r="QJ18" s="158"/>
      <c r="QK18" s="158"/>
      <c r="QL18" s="158"/>
      <c r="QM18" s="158"/>
      <c r="QN18" s="158"/>
      <c r="QO18" s="158"/>
      <c r="QP18" s="158"/>
      <c r="QQ18" s="158"/>
      <c r="QR18" s="158"/>
      <c r="QS18" s="158"/>
      <c r="QT18" s="158"/>
      <c r="QU18" s="158"/>
      <c r="QV18" s="158"/>
      <c r="QW18" s="158"/>
      <c r="QX18" s="158"/>
      <c r="QY18" s="158"/>
      <c r="QZ18" s="158"/>
      <c r="RA18" s="158"/>
      <c r="RB18" s="158"/>
      <c r="RC18" s="158"/>
      <c r="RD18" s="158"/>
      <c r="RE18" s="158"/>
      <c r="RF18" s="158"/>
      <c r="RG18" s="158"/>
      <c r="RH18" s="158"/>
      <c r="RI18" s="158"/>
      <c r="RJ18" s="158"/>
      <c r="RK18" s="158"/>
      <c r="RL18" s="158"/>
      <c r="RM18" s="158"/>
      <c r="RN18" s="158"/>
      <c r="RO18" s="158"/>
      <c r="RP18" s="158"/>
      <c r="RQ18" s="158"/>
      <c r="RR18" s="158"/>
      <c r="RS18" s="158"/>
      <c r="RT18" s="158"/>
      <c r="RU18" s="158"/>
      <c r="RV18" s="158"/>
      <c r="RW18" s="158"/>
      <c r="RX18" s="158"/>
      <c r="RY18" s="158"/>
      <c r="RZ18" s="158"/>
      <c r="SA18" s="158"/>
      <c r="SB18" s="158"/>
      <c r="SC18" s="158"/>
      <c r="SD18" s="158"/>
      <c r="SE18" s="158"/>
      <c r="SF18" s="158"/>
      <c r="SG18" s="158"/>
      <c r="SH18" s="158"/>
      <c r="SI18" s="158"/>
      <c r="SJ18" s="158"/>
      <c r="SK18" s="158"/>
      <c r="SL18" s="158"/>
      <c r="SM18" s="158"/>
      <c r="SN18" s="158"/>
      <c r="SO18" s="158"/>
      <c r="SP18" s="158"/>
      <c r="SQ18" s="158"/>
      <c r="SR18" s="158"/>
      <c r="SS18" s="158"/>
      <c r="ST18" s="158"/>
      <c r="SU18" s="158"/>
      <c r="SV18" s="158"/>
      <c r="SW18" s="158"/>
      <c r="SX18" s="158"/>
      <c r="SY18" s="158"/>
      <c r="SZ18" s="158"/>
      <c r="TA18" s="158"/>
      <c r="TB18" s="158"/>
      <c r="TC18" s="158"/>
      <c r="TD18" s="158"/>
      <c r="TE18" s="158"/>
      <c r="TF18" s="158"/>
      <c r="TG18" s="158"/>
      <c r="TH18" s="158"/>
      <c r="TI18" s="158"/>
      <c r="TJ18" s="158"/>
      <c r="TK18" s="158"/>
      <c r="TL18" s="158"/>
      <c r="TM18" s="158"/>
      <c r="TN18" s="158"/>
      <c r="TO18" s="158"/>
      <c r="TP18" s="158"/>
      <c r="TQ18" s="158"/>
      <c r="TR18" s="158"/>
      <c r="TS18" s="158"/>
      <c r="TT18" s="158"/>
      <c r="TU18" s="158"/>
      <c r="TV18" s="158"/>
      <c r="TW18" s="158"/>
      <c r="TX18" s="158"/>
      <c r="TY18" s="158"/>
      <c r="TZ18" s="158"/>
      <c r="UA18" s="158"/>
      <c r="UB18" s="158"/>
      <c r="UC18" s="158"/>
      <c r="UD18" s="158"/>
      <c r="UE18" s="158"/>
      <c r="UF18" s="158"/>
      <c r="UG18" s="158"/>
      <c r="UH18" s="158"/>
      <c r="UI18" s="158"/>
      <c r="UJ18" s="158"/>
      <c r="UK18" s="158"/>
      <c r="UL18" s="158"/>
      <c r="UM18" s="158"/>
      <c r="UN18" s="158"/>
      <c r="UO18" s="158"/>
      <c r="UP18" s="158"/>
      <c r="UQ18" s="158"/>
      <c r="UR18" s="158"/>
      <c r="US18" s="158"/>
      <c r="UT18" s="158"/>
      <c r="UU18" s="158"/>
      <c r="UV18" s="158"/>
      <c r="UW18" s="158"/>
      <c r="UX18" s="158"/>
      <c r="UY18" s="158"/>
      <c r="UZ18" s="158"/>
      <c r="VA18" s="158"/>
      <c r="VB18" s="158"/>
      <c r="VC18" s="158"/>
      <c r="VD18" s="158"/>
      <c r="VE18" s="158"/>
      <c r="VF18" s="158"/>
      <c r="VG18" s="158"/>
      <c r="VH18" s="158"/>
      <c r="VI18" s="158"/>
      <c r="VJ18" s="158"/>
      <c r="VK18" s="158"/>
      <c r="VL18" s="158"/>
      <c r="VM18" s="158"/>
      <c r="VN18" s="158"/>
      <c r="VO18" s="158"/>
      <c r="VP18" s="158"/>
      <c r="VQ18" s="158"/>
      <c r="VR18" s="158"/>
      <c r="VS18" s="158"/>
      <c r="VT18" s="158"/>
      <c r="VU18" s="158"/>
      <c r="VV18" s="158"/>
      <c r="VW18" s="158"/>
      <c r="VX18" s="158"/>
      <c r="VY18" s="158"/>
      <c r="VZ18" s="158"/>
      <c r="WA18" s="158"/>
      <c r="WB18" s="158"/>
      <c r="WC18" s="158"/>
      <c r="WD18" s="158"/>
      <c r="WE18" s="158"/>
      <c r="WF18" s="158"/>
      <c r="WG18" s="158"/>
      <c r="WH18" s="158"/>
      <c r="WI18" s="158"/>
      <c r="WJ18" s="158"/>
      <c r="WK18" s="158"/>
      <c r="WL18" s="158"/>
      <c r="WM18" s="158"/>
      <c r="WN18" s="158"/>
      <c r="WO18" s="158"/>
      <c r="WP18" s="158"/>
      <c r="WQ18" s="158"/>
      <c r="WR18" s="158"/>
      <c r="WS18" s="158"/>
      <c r="WT18" s="158"/>
      <c r="WU18" s="158"/>
      <c r="WV18" s="158"/>
      <c r="WW18" s="158"/>
      <c r="WX18" s="158"/>
      <c r="WY18" s="158"/>
      <c r="WZ18" s="158"/>
      <c r="XA18" s="158"/>
      <c r="XB18" s="158"/>
      <c r="XC18" s="158"/>
      <c r="XD18" s="158"/>
      <c r="XE18" s="158"/>
      <c r="XF18" s="158"/>
      <c r="XG18" s="158"/>
      <c r="XH18" s="158"/>
      <c r="XI18" s="158"/>
      <c r="XJ18" s="158"/>
      <c r="XK18" s="158"/>
      <c r="XL18" s="158"/>
      <c r="XM18" s="158"/>
      <c r="XN18" s="158"/>
      <c r="XO18" s="158"/>
      <c r="XP18" s="158"/>
      <c r="XQ18" s="158"/>
      <c r="XR18" s="158"/>
      <c r="XS18" s="158"/>
      <c r="XT18" s="158"/>
      <c r="XU18" s="158"/>
      <c r="XV18" s="158"/>
      <c r="XW18" s="158"/>
      <c r="XX18" s="158"/>
      <c r="XY18" s="158"/>
      <c r="XZ18" s="158"/>
      <c r="YA18" s="158"/>
      <c r="YB18" s="158"/>
      <c r="YC18" s="158"/>
      <c r="YD18" s="158"/>
      <c r="YE18" s="158"/>
      <c r="YF18" s="158"/>
      <c r="YG18" s="158"/>
      <c r="YH18" s="158"/>
      <c r="YI18" s="158"/>
      <c r="YJ18" s="158"/>
      <c r="YK18" s="158"/>
      <c r="YL18" s="158"/>
      <c r="YM18" s="158"/>
      <c r="YN18" s="158"/>
      <c r="YO18" s="158"/>
      <c r="YP18" s="158"/>
      <c r="YQ18" s="158"/>
      <c r="YR18" s="158"/>
      <c r="YS18" s="158"/>
      <c r="YT18" s="158"/>
      <c r="YU18" s="158"/>
      <c r="YV18" s="158"/>
      <c r="YW18" s="158"/>
      <c r="YX18" s="158"/>
      <c r="YY18" s="158"/>
      <c r="YZ18" s="158"/>
      <c r="ZA18" s="158"/>
      <c r="ZB18" s="158"/>
      <c r="ZC18" s="158"/>
      <c r="ZD18" s="158"/>
      <c r="ZE18" s="158"/>
      <c r="ZF18" s="158"/>
      <c r="ZG18" s="158"/>
      <c r="ZH18" s="158"/>
      <c r="ZI18" s="158"/>
      <c r="ZJ18" s="158"/>
      <c r="ZK18" s="158"/>
      <c r="ZL18" s="158"/>
      <c r="ZM18" s="158"/>
      <c r="ZN18" s="158"/>
      <c r="ZO18" s="158"/>
      <c r="ZP18" s="158"/>
      <c r="ZQ18" s="158"/>
      <c r="ZR18" s="158"/>
      <c r="ZS18" s="158"/>
      <c r="ZT18" s="158"/>
      <c r="ZU18" s="158"/>
      <c r="ZV18" s="158"/>
      <c r="ZW18" s="158"/>
      <c r="ZX18" s="158"/>
      <c r="ZY18" s="158"/>
      <c r="ZZ18" s="158"/>
      <c r="AAA18" s="158"/>
      <c r="AAB18" s="158"/>
      <c r="AAC18" s="158"/>
      <c r="AAD18" s="158"/>
      <c r="AAE18" s="158"/>
      <c r="AAF18" s="158"/>
      <c r="AAG18" s="158"/>
      <c r="AAH18" s="158"/>
      <c r="AAI18" s="158"/>
      <c r="AAJ18" s="158"/>
      <c r="AAK18" s="158"/>
      <c r="AAL18" s="158"/>
      <c r="AAM18" s="158"/>
      <c r="AAN18" s="158"/>
      <c r="AAO18" s="158"/>
      <c r="AAP18" s="158"/>
      <c r="AAQ18" s="158"/>
      <c r="AAR18" s="158"/>
      <c r="AAS18" s="158"/>
      <c r="AAT18" s="158"/>
      <c r="AAU18" s="158"/>
      <c r="AAV18" s="158"/>
      <c r="AAW18" s="158"/>
      <c r="AAX18" s="158"/>
      <c r="AAY18" s="158"/>
      <c r="AAZ18" s="158"/>
      <c r="ABA18" s="158"/>
      <c r="ABB18" s="158"/>
      <c r="ABC18" s="158"/>
      <c r="ABD18" s="158"/>
      <c r="ABE18" s="158"/>
      <c r="ABF18" s="158"/>
      <c r="ABG18" s="158"/>
      <c r="ABH18" s="158"/>
      <c r="ABI18" s="158"/>
      <c r="ABJ18" s="158"/>
      <c r="ABK18" s="158"/>
      <c r="ABL18" s="158"/>
      <c r="ABM18" s="158"/>
      <c r="ABN18" s="158"/>
      <c r="ABO18" s="158"/>
      <c r="ABP18" s="158"/>
      <c r="ABQ18" s="158"/>
      <c r="ABR18" s="158"/>
      <c r="ABS18" s="158"/>
      <c r="ABT18" s="158"/>
      <c r="ABU18" s="158"/>
      <c r="ABV18" s="158"/>
      <c r="ABW18" s="158"/>
      <c r="ABX18" s="158"/>
      <c r="ABY18" s="158"/>
      <c r="ABZ18" s="158"/>
      <c r="ACA18" s="158"/>
      <c r="ACB18" s="158"/>
      <c r="ACC18" s="158"/>
      <c r="ACD18" s="158"/>
      <c r="ACE18" s="158"/>
      <c r="ACF18" s="158"/>
      <c r="ACG18" s="158"/>
      <c r="ACH18" s="158"/>
      <c r="ACI18" s="158"/>
      <c r="ACJ18" s="158"/>
      <c r="ACK18" s="158"/>
      <c r="ACL18" s="158"/>
      <c r="ACM18" s="158"/>
      <c r="ACN18" s="158"/>
      <c r="ACO18" s="158"/>
      <c r="ACP18" s="158"/>
      <c r="ACQ18" s="158"/>
      <c r="ACR18" s="159"/>
      <c r="ACS18" s="160">
        <f t="array" ref="ACS18">SUM(IF(RIGHT($Q18:$ACR18)=ACS$11,IFERROR(--LEFT($Q18:$ACR18,LEN($Q18:$ACR18)-1),0)))</f>
        <v>0</v>
      </c>
      <c r="ACT18" s="160">
        <f t="array" ref="ACT18">SUM(IF(RIGHT($Q18:$ACR18)=ACT$11,IFERROR(--LEFT($Q18:$ACR18,LEN($Q18:$ACR18)-1),0)))</f>
        <v>0</v>
      </c>
      <c r="ACU18" s="160">
        <f t="array" ref="ACU18">SUM(IF(RIGHT($Q18:$ACR18)=ACU$11,IFERROR(--LEFT($Q18:$ACR18,LEN($Q18:$ACR18)-1),0)))</f>
        <v>0</v>
      </c>
      <c r="ACV18" s="160">
        <f t="array" ref="ACV18">SUM(IF(RIGHT($Q18:$ACR18)=ACV$11,IFERROR(--LEFT($Q18:$ACR18,LEN($Q18:$ACR18)-1),0)))</f>
        <v>0</v>
      </c>
      <c r="ACW18" s="160">
        <f t="array" ref="ACW18">SUM(IF(RIGHT($Q18:$ACR18)=ACW$11,IFERROR(--LEFT($Q18:$ACR18,LEN($Q18:$ACR18)-1),0)))</f>
        <v>0</v>
      </c>
      <c r="ACX18" s="160">
        <f t="array" ref="ACX18">SUM(IF(RIGHT($Q18:$ACR18)=ACX$11,IFERROR(--LEFT($Q18:$ACR18,LEN($Q18:$ACR18)-1),0)))</f>
        <v>0</v>
      </c>
      <c r="ACY18" s="160">
        <f t="array" ref="ACY18">SUM(IF(RIGHT($Q18:$ACR18)=ACY$11,IFERROR(--LEFT($Q18:$ACR18,LEN($Q18:$ACR18)-1),0)))</f>
        <v>0</v>
      </c>
      <c r="ACZ18" s="160">
        <f t="array" ref="ACZ18">SUM(IF(RIGHT($Q18:$ACR18)=ACZ$11,IFERROR(--LEFT($Q18:$ACR18,LEN($Q18:$ACR18)-1),0)))</f>
        <v>0</v>
      </c>
      <c r="ADA18" s="158">
        <f t="shared" si="2269"/>
        <v>0</v>
      </c>
      <c r="ADB18" s="158">
        <f t="shared" si="2270"/>
        <v>0</v>
      </c>
      <c r="ADC18" s="158">
        <f t="shared" si="2271"/>
        <v>0</v>
      </c>
      <c r="ADD18" s="158">
        <f t="shared" si="2272"/>
        <v>0</v>
      </c>
      <c r="ADE18" s="158">
        <f t="shared" si="2273"/>
        <v>0</v>
      </c>
      <c r="ADF18" s="158">
        <f t="shared" si="2274"/>
        <v>0</v>
      </c>
      <c r="ADG18" s="158">
        <f t="shared" si="2275"/>
        <v>0</v>
      </c>
      <c r="ADH18" s="158">
        <f t="shared" si="2276"/>
        <v>0</v>
      </c>
      <c r="ADI18" s="160">
        <f t="array" ref="ADI18">SUM(IF(RIGHT($Q18:$ACR18)=ADI$11,IFERROR(--LEFT($Q18:$ACR18,LEN($Q18:$ACR18)-1),0)))</f>
        <v>0</v>
      </c>
      <c r="ADJ18" s="152">
        <f t="shared" si="2277"/>
        <v>0</v>
      </c>
      <c r="AEC18" s="143"/>
      <c r="AEO18" s="108"/>
      <c r="AEP18" s="108"/>
      <c r="AEQ18" s="108"/>
      <c r="AER18" s="108"/>
      <c r="AES18" s="108"/>
      <c r="AET18" s="108"/>
      <c r="AEU18" s="108"/>
      <c r="AEV18" s="108"/>
      <c r="AEW18" s="143"/>
      <c r="AFI18" s="108"/>
      <c r="AFJ18" s="108"/>
      <c r="AFK18" s="108"/>
      <c r="AFL18" s="108"/>
      <c r="AFM18" s="108"/>
      <c r="AFN18" s="108"/>
      <c r="AFO18" s="108"/>
      <c r="AFP18" s="108"/>
      <c r="AFQ18" s="143"/>
      <c r="AGC18" s="108"/>
      <c r="AGD18" s="108"/>
      <c r="AGE18" s="108"/>
      <c r="AGF18" s="108"/>
      <c r="AGG18" s="108"/>
      <c r="AGH18" s="108"/>
      <c r="AGI18" s="108"/>
      <c r="AGJ18" s="108"/>
      <c r="AGK18" s="143"/>
      <c r="AGW18" s="108"/>
      <c r="AGX18" s="108"/>
      <c r="AGY18" s="108"/>
      <c r="AGZ18" s="108"/>
      <c r="AHA18" s="108"/>
      <c r="AHB18" s="108"/>
      <c r="AHC18" s="108"/>
      <c r="AHD18" s="108"/>
      <c r="AHE18" s="143"/>
      <c r="AHQ18" s="108"/>
      <c r="AHR18" s="108"/>
      <c r="AHS18" s="108"/>
      <c r="AHT18" s="108"/>
      <c r="AHU18" s="108"/>
      <c r="AHV18" s="108"/>
      <c r="AHW18" s="108"/>
      <c r="AHX18" s="108"/>
      <c r="AHY18" s="143"/>
      <c r="AIK18" s="108"/>
      <c r="AIL18" s="108"/>
      <c r="AIM18" s="108"/>
      <c r="AIN18" s="108"/>
      <c r="AIO18" s="108"/>
      <c r="AIP18" s="108"/>
      <c r="AIQ18" s="108"/>
      <c r="AIR18" s="108"/>
      <c r="AIS18" s="143"/>
      <c r="AJE18" s="108"/>
      <c r="AJF18" s="108"/>
      <c r="AJG18" s="108"/>
      <c r="AJH18" s="108"/>
      <c r="AJI18" s="108"/>
      <c r="AJJ18" s="108"/>
      <c r="AJK18" s="108"/>
      <c r="AJL18" s="108"/>
      <c r="AJM18" s="143"/>
      <c r="AJY18" s="108"/>
      <c r="AJZ18" s="108"/>
      <c r="AKA18" s="108"/>
      <c r="AKB18" s="108"/>
      <c r="AKC18" s="108"/>
      <c r="AKD18" s="108"/>
      <c r="AKE18" s="108"/>
      <c r="AKF18" s="108"/>
      <c r="AKG18" s="143"/>
      <c r="AKS18" s="108"/>
      <c r="AKT18" s="108"/>
      <c r="AKU18" s="108"/>
      <c r="AKV18" s="108"/>
      <c r="AKW18" s="108"/>
      <c r="AKX18" s="108"/>
      <c r="AKY18" s="108"/>
      <c r="AKZ18" s="108"/>
      <c r="ALA18" s="143"/>
      <c r="ALM18" s="108"/>
      <c r="ALN18" s="108"/>
      <c r="ALO18" s="108"/>
      <c r="ALP18" s="108"/>
      <c r="ALQ18" s="108"/>
      <c r="ALR18" s="108"/>
      <c r="ALS18" s="108"/>
      <c r="ALT18" s="108"/>
      <c r="ALU18" s="143"/>
      <c r="AMG18" s="108"/>
      <c r="AMH18" s="108"/>
      <c r="AMI18" s="108"/>
      <c r="AMJ18" s="108"/>
      <c r="AMK18" s="108"/>
      <c r="AML18" s="108"/>
      <c r="AMM18" s="108"/>
      <c r="AMN18" s="108"/>
    </row>
    <row r="19" spans="2:1028" x14ac:dyDescent="0.25">
      <c r="B19" s="24">
        <v>8</v>
      </c>
      <c r="C19" s="24"/>
      <c r="D19" s="25"/>
      <c r="E19" s="25"/>
      <c r="F19" s="24"/>
      <c r="G19" s="153"/>
      <c r="H19" s="154"/>
      <c r="I19" s="23"/>
      <c r="J19" s="23"/>
      <c r="K19" s="23"/>
      <c r="L19" s="23"/>
      <c r="M19" s="23"/>
      <c r="N19" s="23"/>
      <c r="O19" s="23"/>
      <c r="P19" s="155"/>
      <c r="Q19" s="156"/>
      <c r="R19" s="161"/>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c r="DG19" s="158"/>
      <c r="DH19" s="158"/>
      <c r="DI19" s="158"/>
      <c r="DJ19" s="158"/>
      <c r="DK19" s="158"/>
      <c r="DL19" s="158"/>
      <c r="DM19" s="158"/>
      <c r="DN19" s="158"/>
      <c r="DO19" s="158"/>
      <c r="DP19" s="158"/>
      <c r="DQ19" s="158"/>
      <c r="DR19" s="158"/>
      <c r="DS19" s="158"/>
      <c r="DT19" s="158"/>
      <c r="DU19" s="158"/>
      <c r="DV19" s="158"/>
      <c r="DW19" s="158"/>
      <c r="DX19" s="158"/>
      <c r="DY19" s="158"/>
      <c r="DZ19" s="158"/>
      <c r="EA19" s="158"/>
      <c r="EB19" s="158"/>
      <c r="EC19" s="158"/>
      <c r="ED19" s="158"/>
      <c r="EE19" s="158"/>
      <c r="EF19" s="158"/>
      <c r="EG19" s="158"/>
      <c r="EH19" s="158"/>
      <c r="EI19" s="158"/>
      <c r="EJ19" s="158"/>
      <c r="EK19" s="158"/>
      <c r="EL19" s="158"/>
      <c r="EM19" s="158"/>
      <c r="EN19" s="158"/>
      <c r="EO19" s="158"/>
      <c r="EP19" s="158"/>
      <c r="EQ19" s="158"/>
      <c r="ER19" s="158"/>
      <c r="ES19" s="158"/>
      <c r="ET19" s="158"/>
      <c r="EU19" s="158"/>
      <c r="EV19" s="158"/>
      <c r="EW19" s="158"/>
      <c r="EX19" s="158"/>
      <c r="EY19" s="158"/>
      <c r="EZ19" s="158"/>
      <c r="FA19" s="158"/>
      <c r="FB19" s="158"/>
      <c r="FC19" s="158"/>
      <c r="FD19" s="158"/>
      <c r="FE19" s="158"/>
      <c r="FF19" s="158"/>
      <c r="FG19" s="158"/>
      <c r="FH19" s="158"/>
      <c r="FI19" s="158"/>
      <c r="FJ19" s="158"/>
      <c r="FK19" s="158"/>
      <c r="FL19" s="158"/>
      <c r="FM19" s="158"/>
      <c r="FN19" s="158"/>
      <c r="FO19" s="158"/>
      <c r="FP19" s="158"/>
      <c r="FQ19" s="158"/>
      <c r="FR19" s="158"/>
      <c r="FS19" s="158"/>
      <c r="FT19" s="158"/>
      <c r="FU19" s="158"/>
      <c r="FV19" s="158"/>
      <c r="FW19" s="158"/>
      <c r="FX19" s="158"/>
      <c r="FY19" s="158"/>
      <c r="FZ19" s="158"/>
      <c r="GA19" s="158"/>
      <c r="GB19" s="158"/>
      <c r="GC19" s="158"/>
      <c r="GD19" s="158"/>
      <c r="GE19" s="158"/>
      <c r="GF19" s="158"/>
      <c r="GG19" s="158"/>
      <c r="GH19" s="158"/>
      <c r="GI19" s="158"/>
      <c r="GJ19" s="158"/>
      <c r="GK19" s="158"/>
      <c r="GL19" s="158"/>
      <c r="GM19" s="158"/>
      <c r="GN19" s="158"/>
      <c r="GO19" s="158"/>
      <c r="GP19" s="158"/>
      <c r="GQ19" s="158"/>
      <c r="GR19" s="158"/>
      <c r="GS19" s="158"/>
      <c r="GT19" s="158"/>
      <c r="GU19" s="158"/>
      <c r="GV19" s="158"/>
      <c r="GW19" s="158"/>
      <c r="GX19" s="158"/>
      <c r="GY19" s="158"/>
      <c r="GZ19" s="158"/>
      <c r="HA19" s="158"/>
      <c r="HB19" s="158"/>
      <c r="HC19" s="158"/>
      <c r="HD19" s="158"/>
      <c r="HE19" s="158"/>
      <c r="HF19" s="158"/>
      <c r="HG19" s="158"/>
      <c r="HH19" s="158"/>
      <c r="HI19" s="158"/>
      <c r="HJ19" s="158"/>
      <c r="HK19" s="158"/>
      <c r="HL19" s="158"/>
      <c r="HM19" s="158"/>
      <c r="HN19" s="158"/>
      <c r="HO19" s="158"/>
      <c r="HP19" s="158"/>
      <c r="HQ19" s="158"/>
      <c r="HR19" s="158"/>
      <c r="HS19" s="158"/>
      <c r="HT19" s="158"/>
      <c r="HU19" s="158"/>
      <c r="HV19" s="158"/>
      <c r="HW19" s="158"/>
      <c r="HX19" s="158"/>
      <c r="HY19" s="158"/>
      <c r="HZ19" s="158"/>
      <c r="IA19" s="158"/>
      <c r="IB19" s="158"/>
      <c r="IC19" s="158"/>
      <c r="ID19" s="158"/>
      <c r="IE19" s="158"/>
      <c r="IF19" s="158"/>
      <c r="IG19" s="158"/>
      <c r="IH19" s="158"/>
      <c r="II19" s="158"/>
      <c r="IJ19" s="158"/>
      <c r="IK19" s="158"/>
      <c r="IL19" s="158"/>
      <c r="IM19" s="158"/>
      <c r="IN19" s="158"/>
      <c r="IO19" s="158"/>
      <c r="IP19" s="158"/>
      <c r="IQ19" s="158"/>
      <c r="IR19" s="158"/>
      <c r="IS19" s="158"/>
      <c r="IT19" s="158"/>
      <c r="IU19" s="158"/>
      <c r="IV19" s="158"/>
      <c r="IW19" s="158"/>
      <c r="IX19" s="158"/>
      <c r="IY19" s="158"/>
      <c r="IZ19" s="158"/>
      <c r="JA19" s="158"/>
      <c r="JB19" s="158"/>
      <c r="JC19" s="158"/>
      <c r="JD19" s="158"/>
      <c r="JE19" s="158"/>
      <c r="JF19" s="158"/>
      <c r="JG19" s="158"/>
      <c r="JH19" s="158"/>
      <c r="JI19" s="158"/>
      <c r="JJ19" s="158"/>
      <c r="JK19" s="158"/>
      <c r="JL19" s="158"/>
      <c r="JM19" s="158"/>
      <c r="JN19" s="158"/>
      <c r="JO19" s="158"/>
      <c r="JP19" s="158"/>
      <c r="JQ19" s="158"/>
      <c r="JR19" s="158"/>
      <c r="JS19" s="158"/>
      <c r="JT19" s="158"/>
      <c r="JU19" s="158"/>
      <c r="JV19" s="158"/>
      <c r="JW19" s="158"/>
      <c r="JX19" s="158"/>
      <c r="JY19" s="158"/>
      <c r="JZ19" s="158"/>
      <c r="KA19" s="158"/>
      <c r="KB19" s="158"/>
      <c r="KC19" s="158"/>
      <c r="KD19" s="158"/>
      <c r="KE19" s="158"/>
      <c r="KF19" s="158"/>
      <c r="KG19" s="158"/>
      <c r="KH19" s="158"/>
      <c r="KI19" s="158"/>
      <c r="KJ19" s="158"/>
      <c r="KK19" s="158"/>
      <c r="KL19" s="158"/>
      <c r="KM19" s="158"/>
      <c r="KN19" s="158"/>
      <c r="KO19" s="158"/>
      <c r="KP19" s="158"/>
      <c r="KQ19" s="158"/>
      <c r="KR19" s="158"/>
      <c r="KS19" s="158"/>
      <c r="KT19" s="158"/>
      <c r="KU19" s="158"/>
      <c r="KV19" s="158"/>
      <c r="KW19" s="158"/>
      <c r="KX19" s="158"/>
      <c r="KY19" s="158"/>
      <c r="KZ19" s="158"/>
      <c r="LA19" s="158"/>
      <c r="LB19" s="158"/>
      <c r="LC19" s="158"/>
      <c r="LD19" s="158"/>
      <c r="LE19" s="158"/>
      <c r="LF19" s="158"/>
      <c r="LG19" s="158"/>
      <c r="LH19" s="158"/>
      <c r="LI19" s="158"/>
      <c r="LJ19" s="158"/>
      <c r="LK19" s="158"/>
      <c r="LL19" s="158"/>
      <c r="LM19" s="158"/>
      <c r="LN19" s="158"/>
      <c r="LO19" s="158"/>
      <c r="LP19" s="158"/>
      <c r="LQ19" s="158"/>
      <c r="LR19" s="158"/>
      <c r="LS19" s="158"/>
      <c r="LT19" s="158"/>
      <c r="LU19" s="158"/>
      <c r="LV19" s="158"/>
      <c r="LW19" s="158"/>
      <c r="LX19" s="158"/>
      <c r="LY19" s="158"/>
      <c r="LZ19" s="158"/>
      <c r="MA19" s="158"/>
      <c r="MB19" s="158"/>
      <c r="MC19" s="158"/>
      <c r="MD19" s="158"/>
      <c r="ME19" s="158"/>
      <c r="MF19" s="158"/>
      <c r="MG19" s="158"/>
      <c r="MH19" s="158"/>
      <c r="MI19" s="158"/>
      <c r="MJ19" s="158"/>
      <c r="MK19" s="158"/>
      <c r="ML19" s="158"/>
      <c r="MM19" s="158"/>
      <c r="MN19" s="158"/>
      <c r="MO19" s="158"/>
      <c r="MP19" s="158"/>
      <c r="MQ19" s="158"/>
      <c r="MR19" s="158"/>
      <c r="MS19" s="158"/>
      <c r="MT19" s="158"/>
      <c r="MU19" s="158"/>
      <c r="MV19" s="158"/>
      <c r="MW19" s="158"/>
      <c r="MX19" s="158"/>
      <c r="MY19" s="158"/>
      <c r="MZ19" s="158"/>
      <c r="NA19" s="158"/>
      <c r="NB19" s="158"/>
      <c r="NC19" s="158"/>
      <c r="ND19" s="158"/>
      <c r="NE19" s="158"/>
      <c r="NF19" s="158"/>
      <c r="NG19" s="158"/>
      <c r="NH19" s="158"/>
      <c r="NI19" s="158"/>
      <c r="NJ19" s="158"/>
      <c r="NK19" s="158"/>
      <c r="NL19" s="158"/>
      <c r="NM19" s="158"/>
      <c r="NN19" s="158"/>
      <c r="NO19" s="158"/>
      <c r="NP19" s="158"/>
      <c r="NQ19" s="158"/>
      <c r="NR19" s="158"/>
      <c r="NS19" s="158"/>
      <c r="NT19" s="158"/>
      <c r="NU19" s="158"/>
      <c r="NV19" s="158"/>
      <c r="NW19" s="158"/>
      <c r="NX19" s="158"/>
      <c r="NY19" s="158"/>
      <c r="NZ19" s="158"/>
      <c r="OA19" s="158"/>
      <c r="OB19" s="158"/>
      <c r="OC19" s="158"/>
      <c r="OD19" s="158"/>
      <c r="OE19" s="158"/>
      <c r="OF19" s="158"/>
      <c r="OG19" s="158"/>
      <c r="OH19" s="158"/>
      <c r="OI19" s="158"/>
      <c r="OJ19" s="158"/>
      <c r="OK19" s="158"/>
      <c r="OL19" s="158"/>
      <c r="OM19" s="158"/>
      <c r="ON19" s="158"/>
      <c r="OO19" s="158"/>
      <c r="OP19" s="158"/>
      <c r="OQ19" s="158"/>
      <c r="OR19" s="158"/>
      <c r="OS19" s="158"/>
      <c r="OT19" s="158"/>
      <c r="OU19" s="158"/>
      <c r="OV19" s="158"/>
      <c r="OW19" s="158"/>
      <c r="OX19" s="158"/>
      <c r="OY19" s="158"/>
      <c r="OZ19" s="158"/>
      <c r="PA19" s="158"/>
      <c r="PB19" s="158"/>
      <c r="PC19" s="158"/>
      <c r="PD19" s="158"/>
      <c r="PE19" s="158"/>
      <c r="PF19" s="158"/>
      <c r="PG19" s="158"/>
      <c r="PH19" s="158"/>
      <c r="PI19" s="158"/>
      <c r="PJ19" s="158"/>
      <c r="PK19" s="158"/>
      <c r="PL19" s="158"/>
      <c r="PM19" s="158"/>
      <c r="PN19" s="158"/>
      <c r="PO19" s="158"/>
      <c r="PP19" s="158"/>
      <c r="PQ19" s="158"/>
      <c r="PR19" s="158"/>
      <c r="PS19" s="158"/>
      <c r="PT19" s="158"/>
      <c r="PU19" s="158"/>
      <c r="PV19" s="158"/>
      <c r="PW19" s="158"/>
      <c r="PX19" s="158"/>
      <c r="PY19" s="158"/>
      <c r="PZ19" s="158"/>
      <c r="QA19" s="158"/>
      <c r="QB19" s="158"/>
      <c r="QC19" s="158"/>
      <c r="QD19" s="158"/>
      <c r="QE19" s="158"/>
      <c r="QF19" s="158"/>
      <c r="QG19" s="158"/>
      <c r="QH19" s="158"/>
      <c r="QI19" s="158"/>
      <c r="QJ19" s="158"/>
      <c r="QK19" s="158"/>
      <c r="QL19" s="158"/>
      <c r="QM19" s="158"/>
      <c r="QN19" s="158"/>
      <c r="QO19" s="158"/>
      <c r="QP19" s="158"/>
      <c r="QQ19" s="158"/>
      <c r="QR19" s="158"/>
      <c r="QS19" s="158"/>
      <c r="QT19" s="158"/>
      <c r="QU19" s="158"/>
      <c r="QV19" s="158"/>
      <c r="QW19" s="158"/>
      <c r="QX19" s="158"/>
      <c r="QY19" s="158"/>
      <c r="QZ19" s="158"/>
      <c r="RA19" s="158"/>
      <c r="RB19" s="158"/>
      <c r="RC19" s="158"/>
      <c r="RD19" s="158"/>
      <c r="RE19" s="158"/>
      <c r="RF19" s="158"/>
      <c r="RG19" s="158"/>
      <c r="RH19" s="158"/>
      <c r="RI19" s="158"/>
      <c r="RJ19" s="158"/>
      <c r="RK19" s="158"/>
      <c r="RL19" s="158"/>
      <c r="RM19" s="158"/>
      <c r="RN19" s="158"/>
      <c r="RO19" s="158"/>
      <c r="RP19" s="158"/>
      <c r="RQ19" s="158"/>
      <c r="RR19" s="158"/>
      <c r="RS19" s="158"/>
      <c r="RT19" s="158"/>
      <c r="RU19" s="158"/>
      <c r="RV19" s="158"/>
      <c r="RW19" s="158"/>
      <c r="RX19" s="158"/>
      <c r="RY19" s="158"/>
      <c r="RZ19" s="158"/>
      <c r="SA19" s="158"/>
      <c r="SB19" s="158"/>
      <c r="SC19" s="158"/>
      <c r="SD19" s="158"/>
      <c r="SE19" s="158"/>
      <c r="SF19" s="158"/>
      <c r="SG19" s="158"/>
      <c r="SH19" s="158"/>
      <c r="SI19" s="158"/>
      <c r="SJ19" s="158"/>
      <c r="SK19" s="158"/>
      <c r="SL19" s="158"/>
      <c r="SM19" s="158"/>
      <c r="SN19" s="158"/>
      <c r="SO19" s="158"/>
      <c r="SP19" s="158"/>
      <c r="SQ19" s="158"/>
      <c r="SR19" s="158"/>
      <c r="SS19" s="158"/>
      <c r="ST19" s="158"/>
      <c r="SU19" s="158"/>
      <c r="SV19" s="158"/>
      <c r="SW19" s="158"/>
      <c r="SX19" s="158"/>
      <c r="SY19" s="158"/>
      <c r="SZ19" s="158"/>
      <c r="TA19" s="158"/>
      <c r="TB19" s="158"/>
      <c r="TC19" s="158"/>
      <c r="TD19" s="158"/>
      <c r="TE19" s="158"/>
      <c r="TF19" s="158"/>
      <c r="TG19" s="158"/>
      <c r="TH19" s="158"/>
      <c r="TI19" s="158"/>
      <c r="TJ19" s="158"/>
      <c r="TK19" s="158"/>
      <c r="TL19" s="158"/>
      <c r="TM19" s="158"/>
      <c r="TN19" s="158"/>
      <c r="TO19" s="158"/>
      <c r="TP19" s="158"/>
      <c r="TQ19" s="158"/>
      <c r="TR19" s="158"/>
      <c r="TS19" s="158"/>
      <c r="TT19" s="158"/>
      <c r="TU19" s="158"/>
      <c r="TV19" s="158"/>
      <c r="TW19" s="158"/>
      <c r="TX19" s="158"/>
      <c r="TY19" s="158"/>
      <c r="TZ19" s="158"/>
      <c r="UA19" s="158"/>
      <c r="UB19" s="158"/>
      <c r="UC19" s="158"/>
      <c r="UD19" s="158"/>
      <c r="UE19" s="158"/>
      <c r="UF19" s="158"/>
      <c r="UG19" s="158"/>
      <c r="UH19" s="158"/>
      <c r="UI19" s="158"/>
      <c r="UJ19" s="158"/>
      <c r="UK19" s="158"/>
      <c r="UL19" s="158"/>
      <c r="UM19" s="158"/>
      <c r="UN19" s="158"/>
      <c r="UO19" s="158"/>
      <c r="UP19" s="158"/>
      <c r="UQ19" s="158"/>
      <c r="UR19" s="158"/>
      <c r="US19" s="158"/>
      <c r="UT19" s="158"/>
      <c r="UU19" s="158"/>
      <c r="UV19" s="158"/>
      <c r="UW19" s="158"/>
      <c r="UX19" s="158"/>
      <c r="UY19" s="158"/>
      <c r="UZ19" s="158"/>
      <c r="VA19" s="158"/>
      <c r="VB19" s="158"/>
      <c r="VC19" s="158"/>
      <c r="VD19" s="158"/>
      <c r="VE19" s="158"/>
      <c r="VF19" s="158"/>
      <c r="VG19" s="158"/>
      <c r="VH19" s="158"/>
      <c r="VI19" s="158"/>
      <c r="VJ19" s="158"/>
      <c r="VK19" s="158"/>
      <c r="VL19" s="158"/>
      <c r="VM19" s="158"/>
      <c r="VN19" s="158"/>
      <c r="VO19" s="158"/>
      <c r="VP19" s="158"/>
      <c r="VQ19" s="158"/>
      <c r="VR19" s="158"/>
      <c r="VS19" s="158"/>
      <c r="VT19" s="158"/>
      <c r="VU19" s="158"/>
      <c r="VV19" s="158"/>
      <c r="VW19" s="158"/>
      <c r="VX19" s="158"/>
      <c r="VY19" s="158"/>
      <c r="VZ19" s="158"/>
      <c r="WA19" s="158"/>
      <c r="WB19" s="158"/>
      <c r="WC19" s="158"/>
      <c r="WD19" s="158"/>
      <c r="WE19" s="158"/>
      <c r="WF19" s="158"/>
      <c r="WG19" s="158"/>
      <c r="WH19" s="158"/>
      <c r="WI19" s="158"/>
      <c r="WJ19" s="158"/>
      <c r="WK19" s="158"/>
      <c r="WL19" s="158"/>
      <c r="WM19" s="158"/>
      <c r="WN19" s="158"/>
      <c r="WO19" s="158"/>
      <c r="WP19" s="158"/>
      <c r="WQ19" s="158"/>
      <c r="WR19" s="158"/>
      <c r="WS19" s="158"/>
      <c r="WT19" s="158"/>
      <c r="WU19" s="158"/>
      <c r="WV19" s="158"/>
      <c r="WW19" s="158"/>
      <c r="WX19" s="158"/>
      <c r="WY19" s="158"/>
      <c r="WZ19" s="158"/>
      <c r="XA19" s="158"/>
      <c r="XB19" s="158"/>
      <c r="XC19" s="158"/>
      <c r="XD19" s="158"/>
      <c r="XE19" s="158"/>
      <c r="XF19" s="158"/>
      <c r="XG19" s="158"/>
      <c r="XH19" s="158"/>
      <c r="XI19" s="158"/>
      <c r="XJ19" s="158"/>
      <c r="XK19" s="158"/>
      <c r="XL19" s="158"/>
      <c r="XM19" s="158"/>
      <c r="XN19" s="158"/>
      <c r="XO19" s="158"/>
      <c r="XP19" s="158"/>
      <c r="XQ19" s="158"/>
      <c r="XR19" s="158"/>
      <c r="XS19" s="158"/>
      <c r="XT19" s="158"/>
      <c r="XU19" s="158"/>
      <c r="XV19" s="158"/>
      <c r="XW19" s="158"/>
      <c r="XX19" s="158"/>
      <c r="XY19" s="158"/>
      <c r="XZ19" s="158"/>
      <c r="YA19" s="158"/>
      <c r="YB19" s="158"/>
      <c r="YC19" s="158"/>
      <c r="YD19" s="158"/>
      <c r="YE19" s="158"/>
      <c r="YF19" s="158"/>
      <c r="YG19" s="158"/>
      <c r="YH19" s="158"/>
      <c r="YI19" s="158"/>
      <c r="YJ19" s="158"/>
      <c r="YK19" s="158"/>
      <c r="YL19" s="158"/>
      <c r="YM19" s="158"/>
      <c r="YN19" s="158"/>
      <c r="YO19" s="158"/>
      <c r="YP19" s="158"/>
      <c r="YQ19" s="158"/>
      <c r="YR19" s="158"/>
      <c r="YS19" s="158"/>
      <c r="YT19" s="158"/>
      <c r="YU19" s="158"/>
      <c r="YV19" s="158"/>
      <c r="YW19" s="158"/>
      <c r="YX19" s="158"/>
      <c r="YY19" s="158"/>
      <c r="YZ19" s="158"/>
      <c r="ZA19" s="158"/>
      <c r="ZB19" s="158"/>
      <c r="ZC19" s="158"/>
      <c r="ZD19" s="158"/>
      <c r="ZE19" s="158"/>
      <c r="ZF19" s="158"/>
      <c r="ZG19" s="158"/>
      <c r="ZH19" s="158"/>
      <c r="ZI19" s="158"/>
      <c r="ZJ19" s="158"/>
      <c r="ZK19" s="158"/>
      <c r="ZL19" s="158"/>
      <c r="ZM19" s="158"/>
      <c r="ZN19" s="158"/>
      <c r="ZO19" s="158"/>
      <c r="ZP19" s="158"/>
      <c r="ZQ19" s="158"/>
      <c r="ZR19" s="158"/>
      <c r="ZS19" s="158"/>
      <c r="ZT19" s="158"/>
      <c r="ZU19" s="158"/>
      <c r="ZV19" s="158"/>
      <c r="ZW19" s="158"/>
      <c r="ZX19" s="158"/>
      <c r="ZY19" s="158"/>
      <c r="ZZ19" s="158"/>
      <c r="AAA19" s="158"/>
      <c r="AAB19" s="158"/>
      <c r="AAC19" s="158"/>
      <c r="AAD19" s="158"/>
      <c r="AAE19" s="158"/>
      <c r="AAF19" s="158"/>
      <c r="AAG19" s="158"/>
      <c r="AAH19" s="158"/>
      <c r="AAI19" s="158"/>
      <c r="AAJ19" s="158"/>
      <c r="AAK19" s="158"/>
      <c r="AAL19" s="158"/>
      <c r="AAM19" s="158"/>
      <c r="AAN19" s="158"/>
      <c r="AAO19" s="158"/>
      <c r="AAP19" s="158"/>
      <c r="AAQ19" s="158"/>
      <c r="AAR19" s="158"/>
      <c r="AAS19" s="158"/>
      <c r="AAT19" s="158"/>
      <c r="AAU19" s="158"/>
      <c r="AAV19" s="158"/>
      <c r="AAW19" s="158"/>
      <c r="AAX19" s="158"/>
      <c r="AAY19" s="158"/>
      <c r="AAZ19" s="158"/>
      <c r="ABA19" s="158"/>
      <c r="ABB19" s="158"/>
      <c r="ABC19" s="158"/>
      <c r="ABD19" s="158"/>
      <c r="ABE19" s="158"/>
      <c r="ABF19" s="158"/>
      <c r="ABG19" s="158"/>
      <c r="ABH19" s="158"/>
      <c r="ABI19" s="158"/>
      <c r="ABJ19" s="158"/>
      <c r="ABK19" s="158"/>
      <c r="ABL19" s="158"/>
      <c r="ABM19" s="158"/>
      <c r="ABN19" s="158"/>
      <c r="ABO19" s="158"/>
      <c r="ABP19" s="158"/>
      <c r="ABQ19" s="158"/>
      <c r="ABR19" s="158"/>
      <c r="ABS19" s="158"/>
      <c r="ABT19" s="158"/>
      <c r="ABU19" s="158"/>
      <c r="ABV19" s="158"/>
      <c r="ABW19" s="158"/>
      <c r="ABX19" s="158"/>
      <c r="ABY19" s="158"/>
      <c r="ABZ19" s="158"/>
      <c r="ACA19" s="158"/>
      <c r="ACB19" s="158"/>
      <c r="ACC19" s="158"/>
      <c r="ACD19" s="158"/>
      <c r="ACE19" s="158"/>
      <c r="ACF19" s="158"/>
      <c r="ACG19" s="158"/>
      <c r="ACH19" s="158"/>
      <c r="ACI19" s="158"/>
      <c r="ACJ19" s="158"/>
      <c r="ACK19" s="158"/>
      <c r="ACL19" s="158"/>
      <c r="ACM19" s="158"/>
      <c r="ACN19" s="158"/>
      <c r="ACO19" s="158"/>
      <c r="ACP19" s="158"/>
      <c r="ACQ19" s="158"/>
      <c r="ACR19" s="159"/>
      <c r="ACS19" s="160">
        <f t="array" ref="ACS19">SUM(IF(RIGHT($Q19:$ACR19)=ACS$11,IFERROR(--LEFT($Q19:$ACR19,LEN($Q19:$ACR19)-1),0)))</f>
        <v>0</v>
      </c>
      <c r="ACT19" s="160">
        <f t="array" ref="ACT19">SUM(IF(RIGHT($Q19:$ACR19)=ACT$11,IFERROR(--LEFT($Q19:$ACR19,LEN($Q19:$ACR19)-1),0)))</f>
        <v>0</v>
      </c>
      <c r="ACU19" s="160">
        <f t="array" ref="ACU19">SUM(IF(RIGHT($Q19:$ACR19)=ACU$11,IFERROR(--LEFT($Q19:$ACR19,LEN($Q19:$ACR19)-1),0)))</f>
        <v>0</v>
      </c>
      <c r="ACV19" s="160">
        <f t="array" ref="ACV19">SUM(IF(RIGHT($Q19:$ACR19)=ACV$11,IFERROR(--LEFT($Q19:$ACR19,LEN($Q19:$ACR19)-1),0)))</f>
        <v>0</v>
      </c>
      <c r="ACW19" s="160">
        <f t="array" ref="ACW19">SUM(IF(RIGHT($Q19:$ACR19)=ACW$11,IFERROR(--LEFT($Q19:$ACR19,LEN($Q19:$ACR19)-1),0)))</f>
        <v>0</v>
      </c>
      <c r="ACX19" s="160">
        <f t="array" ref="ACX19">SUM(IF(RIGHT($Q19:$ACR19)=ACX$11,IFERROR(--LEFT($Q19:$ACR19,LEN($Q19:$ACR19)-1),0)))</f>
        <v>0</v>
      </c>
      <c r="ACY19" s="160">
        <f t="array" ref="ACY19">SUM(IF(RIGHT($Q19:$ACR19)=ACY$11,IFERROR(--LEFT($Q19:$ACR19,LEN($Q19:$ACR19)-1),0)))</f>
        <v>0</v>
      </c>
      <c r="ACZ19" s="160">
        <f t="array" ref="ACZ19">SUM(IF(RIGHT($Q19:$ACR19)=ACZ$11,IFERROR(--LEFT($Q19:$ACR19,LEN($Q19:$ACR19)-1),0)))</f>
        <v>0</v>
      </c>
      <c r="ADA19" s="158">
        <f t="shared" si="2269"/>
        <v>0</v>
      </c>
      <c r="ADB19" s="158">
        <f t="shared" si="2270"/>
        <v>0</v>
      </c>
      <c r="ADC19" s="158">
        <f t="shared" si="2271"/>
        <v>0</v>
      </c>
      <c r="ADD19" s="158">
        <f t="shared" si="2272"/>
        <v>0</v>
      </c>
      <c r="ADE19" s="158">
        <f t="shared" si="2273"/>
        <v>0</v>
      </c>
      <c r="ADF19" s="158">
        <f t="shared" si="2274"/>
        <v>0</v>
      </c>
      <c r="ADG19" s="158">
        <f t="shared" si="2275"/>
        <v>0</v>
      </c>
      <c r="ADH19" s="158">
        <f t="shared" si="2276"/>
        <v>0</v>
      </c>
      <c r="ADI19" s="160">
        <f t="array" ref="ADI19">SUM(IF(RIGHT($Q19:$ACR19)=ADI$11,IFERROR(--LEFT($Q19:$ACR19,LEN($Q19:$ACR19)-1),0)))</f>
        <v>0</v>
      </c>
      <c r="ADJ19" s="152">
        <f t="shared" si="2277"/>
        <v>0</v>
      </c>
      <c r="AEC19" s="143"/>
      <c r="AEO19" s="108"/>
      <c r="AEP19" s="108"/>
      <c r="AEQ19" s="108"/>
      <c r="AER19" s="108"/>
      <c r="AES19" s="108"/>
      <c r="AET19" s="108"/>
      <c r="AEU19" s="108"/>
      <c r="AEV19" s="108"/>
      <c r="AEW19" s="143"/>
      <c r="AFI19" s="108"/>
      <c r="AFJ19" s="108"/>
      <c r="AFK19" s="108"/>
      <c r="AFL19" s="108"/>
      <c r="AFM19" s="108"/>
      <c r="AFN19" s="108"/>
      <c r="AFO19" s="108"/>
      <c r="AFP19" s="108"/>
      <c r="AFQ19" s="143"/>
      <c r="AGC19" s="108"/>
      <c r="AGD19" s="108"/>
      <c r="AGE19" s="108"/>
      <c r="AGF19" s="108"/>
      <c r="AGG19" s="108"/>
      <c r="AGH19" s="108"/>
      <c r="AGI19" s="108"/>
      <c r="AGJ19" s="108"/>
      <c r="AGK19" s="143"/>
      <c r="AGW19" s="108"/>
      <c r="AGX19" s="108"/>
      <c r="AGY19" s="108"/>
      <c r="AGZ19" s="108"/>
      <c r="AHA19" s="108"/>
      <c r="AHB19" s="108"/>
      <c r="AHC19" s="108"/>
      <c r="AHD19" s="108"/>
      <c r="AHE19" s="143"/>
      <c r="AHQ19" s="108"/>
      <c r="AHR19" s="108"/>
      <c r="AHS19" s="108"/>
      <c r="AHT19" s="108"/>
      <c r="AHU19" s="108"/>
      <c r="AHV19" s="108"/>
      <c r="AHW19" s="108"/>
      <c r="AHX19" s="108"/>
      <c r="AHY19" s="143"/>
      <c r="AIK19" s="108"/>
      <c r="AIL19" s="108"/>
      <c r="AIM19" s="108"/>
      <c r="AIN19" s="108"/>
      <c r="AIO19" s="108"/>
      <c r="AIP19" s="108"/>
      <c r="AIQ19" s="108"/>
      <c r="AIR19" s="108"/>
      <c r="AIS19" s="143"/>
      <c r="AJE19" s="108"/>
      <c r="AJF19" s="108"/>
      <c r="AJG19" s="108"/>
      <c r="AJH19" s="108"/>
      <c r="AJI19" s="108"/>
      <c r="AJJ19" s="108"/>
      <c r="AJK19" s="108"/>
      <c r="AJL19" s="108"/>
      <c r="AJM19" s="143"/>
      <c r="AJY19" s="108"/>
      <c r="AJZ19" s="108"/>
      <c r="AKA19" s="108"/>
      <c r="AKB19" s="108"/>
      <c r="AKC19" s="108"/>
      <c r="AKD19" s="108"/>
      <c r="AKE19" s="108"/>
      <c r="AKF19" s="108"/>
      <c r="AKG19" s="143"/>
      <c r="AKS19" s="108"/>
      <c r="AKT19" s="108"/>
      <c r="AKU19" s="108"/>
      <c r="AKV19" s="108"/>
      <c r="AKW19" s="108"/>
      <c r="AKX19" s="108"/>
      <c r="AKY19" s="108"/>
      <c r="AKZ19" s="108"/>
      <c r="ALA19" s="143"/>
      <c r="ALM19" s="108"/>
      <c r="ALN19" s="108"/>
      <c r="ALO19" s="108"/>
      <c r="ALP19" s="108"/>
      <c r="ALQ19" s="108"/>
      <c r="ALR19" s="108"/>
      <c r="ALS19" s="108"/>
      <c r="ALT19" s="108"/>
      <c r="ALU19" s="143"/>
      <c r="AMG19" s="108"/>
      <c r="AMH19" s="108"/>
      <c r="AMI19" s="108"/>
      <c r="AMJ19" s="108"/>
      <c r="AMK19" s="108"/>
      <c r="AML19" s="108"/>
      <c r="AMM19" s="108"/>
      <c r="AMN19" s="108"/>
    </row>
    <row r="20" spans="2:1028" x14ac:dyDescent="0.25">
      <c r="B20" s="24">
        <v>9</v>
      </c>
      <c r="C20" s="24"/>
      <c r="D20" s="25"/>
      <c r="E20" s="25"/>
      <c r="F20" s="24"/>
      <c r="G20" s="153"/>
      <c r="H20" s="154"/>
      <c r="I20" s="23"/>
      <c r="J20" s="23"/>
      <c r="K20" s="23"/>
      <c r="L20" s="23"/>
      <c r="M20" s="23"/>
      <c r="N20" s="23"/>
      <c r="O20" s="23"/>
      <c r="P20" s="155"/>
      <c r="Q20" s="156"/>
      <c r="R20" s="157"/>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c r="DG20" s="158"/>
      <c r="DH20" s="158"/>
      <c r="DI20" s="158"/>
      <c r="DJ20" s="158"/>
      <c r="DK20" s="158"/>
      <c r="DL20" s="158"/>
      <c r="DM20" s="158"/>
      <c r="DN20" s="158"/>
      <c r="DO20" s="158"/>
      <c r="DP20" s="158"/>
      <c r="DQ20" s="158"/>
      <c r="DR20" s="158"/>
      <c r="DS20" s="158"/>
      <c r="DT20" s="158"/>
      <c r="DU20" s="158"/>
      <c r="DV20" s="158"/>
      <c r="DW20" s="158"/>
      <c r="DX20" s="158"/>
      <c r="DY20" s="158"/>
      <c r="DZ20" s="158"/>
      <c r="EA20" s="158"/>
      <c r="EB20" s="158"/>
      <c r="EC20" s="158"/>
      <c r="ED20" s="158"/>
      <c r="EE20" s="158"/>
      <c r="EF20" s="158"/>
      <c r="EG20" s="158"/>
      <c r="EH20" s="158"/>
      <c r="EI20" s="158"/>
      <c r="EJ20" s="158"/>
      <c r="EK20" s="158"/>
      <c r="EL20" s="158"/>
      <c r="EM20" s="158"/>
      <c r="EN20" s="158"/>
      <c r="EO20" s="158"/>
      <c r="EP20" s="158"/>
      <c r="EQ20" s="158"/>
      <c r="ER20" s="158"/>
      <c r="ES20" s="158"/>
      <c r="ET20" s="158"/>
      <c r="EU20" s="158"/>
      <c r="EV20" s="158"/>
      <c r="EW20" s="158"/>
      <c r="EX20" s="158"/>
      <c r="EY20" s="158"/>
      <c r="EZ20" s="158"/>
      <c r="FA20" s="158"/>
      <c r="FB20" s="158"/>
      <c r="FC20" s="158"/>
      <c r="FD20" s="158"/>
      <c r="FE20" s="158"/>
      <c r="FF20" s="158"/>
      <c r="FG20" s="158"/>
      <c r="FH20" s="158"/>
      <c r="FI20" s="158"/>
      <c r="FJ20" s="158"/>
      <c r="FK20" s="158"/>
      <c r="FL20" s="158"/>
      <c r="FM20" s="158"/>
      <c r="FN20" s="158"/>
      <c r="FO20" s="158"/>
      <c r="FP20" s="158"/>
      <c r="FQ20" s="158"/>
      <c r="FR20" s="158"/>
      <c r="FS20" s="158"/>
      <c r="FT20" s="158"/>
      <c r="FU20" s="158"/>
      <c r="FV20" s="158"/>
      <c r="FW20" s="158"/>
      <c r="FX20" s="158"/>
      <c r="FY20" s="158"/>
      <c r="FZ20" s="158"/>
      <c r="GA20" s="158"/>
      <c r="GB20" s="158"/>
      <c r="GC20" s="158"/>
      <c r="GD20" s="158"/>
      <c r="GE20" s="158"/>
      <c r="GF20" s="158"/>
      <c r="GG20" s="158"/>
      <c r="GH20" s="158"/>
      <c r="GI20" s="158"/>
      <c r="GJ20" s="158"/>
      <c r="GK20" s="158"/>
      <c r="GL20" s="158"/>
      <c r="GM20" s="158"/>
      <c r="GN20" s="158"/>
      <c r="GO20" s="158"/>
      <c r="GP20" s="158"/>
      <c r="GQ20" s="158"/>
      <c r="GR20" s="158"/>
      <c r="GS20" s="158"/>
      <c r="GT20" s="158"/>
      <c r="GU20" s="158"/>
      <c r="GV20" s="158"/>
      <c r="GW20" s="158"/>
      <c r="GX20" s="158"/>
      <c r="GY20" s="158"/>
      <c r="GZ20" s="158"/>
      <c r="HA20" s="158"/>
      <c r="HB20" s="158"/>
      <c r="HC20" s="158"/>
      <c r="HD20" s="158"/>
      <c r="HE20" s="158"/>
      <c r="HF20" s="158"/>
      <c r="HG20" s="158"/>
      <c r="HH20" s="158"/>
      <c r="HI20" s="158"/>
      <c r="HJ20" s="158"/>
      <c r="HK20" s="158"/>
      <c r="HL20" s="158"/>
      <c r="HM20" s="158"/>
      <c r="HN20" s="158"/>
      <c r="HO20" s="158"/>
      <c r="HP20" s="158"/>
      <c r="HQ20" s="158"/>
      <c r="HR20" s="158"/>
      <c r="HS20" s="158"/>
      <c r="HT20" s="158"/>
      <c r="HU20" s="158"/>
      <c r="HV20" s="158"/>
      <c r="HW20" s="158"/>
      <c r="HX20" s="158"/>
      <c r="HY20" s="158"/>
      <c r="HZ20" s="158"/>
      <c r="IA20" s="158"/>
      <c r="IB20" s="158"/>
      <c r="IC20" s="158"/>
      <c r="ID20" s="158"/>
      <c r="IE20" s="158"/>
      <c r="IF20" s="158"/>
      <c r="IG20" s="158"/>
      <c r="IH20" s="158"/>
      <c r="II20" s="158"/>
      <c r="IJ20" s="158"/>
      <c r="IK20" s="158"/>
      <c r="IL20" s="158"/>
      <c r="IM20" s="158"/>
      <c r="IN20" s="158"/>
      <c r="IO20" s="158"/>
      <c r="IP20" s="158"/>
      <c r="IQ20" s="158"/>
      <c r="IR20" s="158"/>
      <c r="IS20" s="158"/>
      <c r="IT20" s="158"/>
      <c r="IU20" s="158"/>
      <c r="IV20" s="158"/>
      <c r="IW20" s="158"/>
      <c r="IX20" s="158"/>
      <c r="IY20" s="158"/>
      <c r="IZ20" s="158"/>
      <c r="JA20" s="158"/>
      <c r="JB20" s="158"/>
      <c r="JC20" s="158"/>
      <c r="JD20" s="158"/>
      <c r="JE20" s="158"/>
      <c r="JF20" s="158"/>
      <c r="JG20" s="158"/>
      <c r="JH20" s="158"/>
      <c r="JI20" s="158"/>
      <c r="JJ20" s="158"/>
      <c r="JK20" s="158"/>
      <c r="JL20" s="158"/>
      <c r="JM20" s="158"/>
      <c r="JN20" s="158"/>
      <c r="JO20" s="158"/>
      <c r="JP20" s="158"/>
      <c r="JQ20" s="158"/>
      <c r="JR20" s="158"/>
      <c r="JS20" s="158"/>
      <c r="JT20" s="158"/>
      <c r="JU20" s="158"/>
      <c r="JV20" s="158"/>
      <c r="JW20" s="158"/>
      <c r="JX20" s="158"/>
      <c r="JY20" s="158"/>
      <c r="JZ20" s="158"/>
      <c r="KA20" s="158"/>
      <c r="KB20" s="158"/>
      <c r="KC20" s="158"/>
      <c r="KD20" s="158"/>
      <c r="KE20" s="158"/>
      <c r="KF20" s="158"/>
      <c r="KG20" s="158"/>
      <c r="KH20" s="158"/>
      <c r="KI20" s="158"/>
      <c r="KJ20" s="158"/>
      <c r="KK20" s="158"/>
      <c r="KL20" s="158"/>
      <c r="KM20" s="158"/>
      <c r="KN20" s="158"/>
      <c r="KO20" s="158"/>
      <c r="KP20" s="158"/>
      <c r="KQ20" s="158"/>
      <c r="KR20" s="158"/>
      <c r="KS20" s="158"/>
      <c r="KT20" s="158"/>
      <c r="KU20" s="158"/>
      <c r="KV20" s="158"/>
      <c r="KW20" s="158"/>
      <c r="KX20" s="158"/>
      <c r="KY20" s="158"/>
      <c r="KZ20" s="158"/>
      <c r="LA20" s="158"/>
      <c r="LB20" s="158"/>
      <c r="LC20" s="158"/>
      <c r="LD20" s="158"/>
      <c r="LE20" s="158"/>
      <c r="LF20" s="158"/>
      <c r="LG20" s="158"/>
      <c r="LH20" s="158"/>
      <c r="LI20" s="158"/>
      <c r="LJ20" s="158"/>
      <c r="LK20" s="158"/>
      <c r="LL20" s="158"/>
      <c r="LM20" s="158"/>
      <c r="LN20" s="158"/>
      <c r="LO20" s="158"/>
      <c r="LP20" s="158"/>
      <c r="LQ20" s="158"/>
      <c r="LR20" s="158"/>
      <c r="LS20" s="158"/>
      <c r="LT20" s="158"/>
      <c r="LU20" s="158"/>
      <c r="LV20" s="158"/>
      <c r="LW20" s="158"/>
      <c r="LX20" s="158"/>
      <c r="LY20" s="158"/>
      <c r="LZ20" s="158"/>
      <c r="MA20" s="158"/>
      <c r="MB20" s="158"/>
      <c r="MC20" s="158"/>
      <c r="MD20" s="158"/>
      <c r="ME20" s="158"/>
      <c r="MF20" s="158"/>
      <c r="MG20" s="158"/>
      <c r="MH20" s="158"/>
      <c r="MI20" s="158"/>
      <c r="MJ20" s="158"/>
      <c r="MK20" s="158"/>
      <c r="ML20" s="158"/>
      <c r="MM20" s="158"/>
      <c r="MN20" s="158"/>
      <c r="MO20" s="158"/>
      <c r="MP20" s="158"/>
      <c r="MQ20" s="158"/>
      <c r="MR20" s="158"/>
      <c r="MS20" s="158"/>
      <c r="MT20" s="158"/>
      <c r="MU20" s="158"/>
      <c r="MV20" s="158"/>
      <c r="MW20" s="158"/>
      <c r="MX20" s="158"/>
      <c r="MY20" s="158"/>
      <c r="MZ20" s="158"/>
      <c r="NA20" s="158"/>
      <c r="NB20" s="158"/>
      <c r="NC20" s="158"/>
      <c r="ND20" s="158"/>
      <c r="NE20" s="158"/>
      <c r="NF20" s="158"/>
      <c r="NG20" s="158"/>
      <c r="NH20" s="158"/>
      <c r="NI20" s="158"/>
      <c r="NJ20" s="158"/>
      <c r="NK20" s="158"/>
      <c r="NL20" s="158"/>
      <c r="NM20" s="158"/>
      <c r="NN20" s="158"/>
      <c r="NO20" s="158"/>
      <c r="NP20" s="158"/>
      <c r="NQ20" s="158"/>
      <c r="NR20" s="158"/>
      <c r="NS20" s="158"/>
      <c r="NT20" s="158"/>
      <c r="NU20" s="158"/>
      <c r="NV20" s="158"/>
      <c r="NW20" s="158"/>
      <c r="NX20" s="158"/>
      <c r="NY20" s="158"/>
      <c r="NZ20" s="158"/>
      <c r="OA20" s="158"/>
      <c r="OB20" s="158"/>
      <c r="OC20" s="158"/>
      <c r="OD20" s="158"/>
      <c r="OE20" s="158"/>
      <c r="OF20" s="158"/>
      <c r="OG20" s="158"/>
      <c r="OH20" s="158"/>
      <c r="OI20" s="158"/>
      <c r="OJ20" s="158"/>
      <c r="OK20" s="158"/>
      <c r="OL20" s="158"/>
      <c r="OM20" s="158"/>
      <c r="ON20" s="158"/>
      <c r="OO20" s="158"/>
      <c r="OP20" s="158"/>
      <c r="OQ20" s="158"/>
      <c r="OR20" s="158"/>
      <c r="OS20" s="158"/>
      <c r="OT20" s="158"/>
      <c r="OU20" s="158"/>
      <c r="OV20" s="158"/>
      <c r="OW20" s="158"/>
      <c r="OX20" s="158"/>
      <c r="OY20" s="158"/>
      <c r="OZ20" s="158"/>
      <c r="PA20" s="158"/>
      <c r="PB20" s="158"/>
      <c r="PC20" s="158"/>
      <c r="PD20" s="158"/>
      <c r="PE20" s="158"/>
      <c r="PF20" s="158"/>
      <c r="PG20" s="158"/>
      <c r="PH20" s="158"/>
      <c r="PI20" s="158"/>
      <c r="PJ20" s="158"/>
      <c r="PK20" s="158"/>
      <c r="PL20" s="158"/>
      <c r="PM20" s="158"/>
      <c r="PN20" s="158"/>
      <c r="PO20" s="158"/>
      <c r="PP20" s="158"/>
      <c r="PQ20" s="158"/>
      <c r="PR20" s="158"/>
      <c r="PS20" s="158"/>
      <c r="PT20" s="158"/>
      <c r="PU20" s="158"/>
      <c r="PV20" s="158"/>
      <c r="PW20" s="158"/>
      <c r="PX20" s="158"/>
      <c r="PY20" s="158"/>
      <c r="PZ20" s="158"/>
      <c r="QA20" s="158"/>
      <c r="QB20" s="158"/>
      <c r="QC20" s="158"/>
      <c r="QD20" s="158"/>
      <c r="QE20" s="158"/>
      <c r="QF20" s="158"/>
      <c r="QG20" s="158"/>
      <c r="QH20" s="158"/>
      <c r="QI20" s="158"/>
      <c r="QJ20" s="158"/>
      <c r="QK20" s="158"/>
      <c r="QL20" s="158"/>
      <c r="QM20" s="158"/>
      <c r="QN20" s="158"/>
      <c r="QO20" s="158"/>
      <c r="QP20" s="158"/>
      <c r="QQ20" s="158"/>
      <c r="QR20" s="158"/>
      <c r="QS20" s="158"/>
      <c r="QT20" s="158"/>
      <c r="QU20" s="158"/>
      <c r="QV20" s="158"/>
      <c r="QW20" s="158"/>
      <c r="QX20" s="158"/>
      <c r="QY20" s="158"/>
      <c r="QZ20" s="158"/>
      <c r="RA20" s="158"/>
      <c r="RB20" s="158"/>
      <c r="RC20" s="158"/>
      <c r="RD20" s="158"/>
      <c r="RE20" s="158"/>
      <c r="RF20" s="158"/>
      <c r="RG20" s="158"/>
      <c r="RH20" s="158"/>
      <c r="RI20" s="158"/>
      <c r="RJ20" s="158"/>
      <c r="RK20" s="158"/>
      <c r="RL20" s="158"/>
      <c r="RM20" s="158"/>
      <c r="RN20" s="158"/>
      <c r="RO20" s="158"/>
      <c r="RP20" s="158"/>
      <c r="RQ20" s="158"/>
      <c r="RR20" s="158"/>
      <c r="RS20" s="158"/>
      <c r="RT20" s="158"/>
      <c r="RU20" s="158"/>
      <c r="RV20" s="158"/>
      <c r="RW20" s="158"/>
      <c r="RX20" s="158"/>
      <c r="RY20" s="158"/>
      <c r="RZ20" s="158"/>
      <c r="SA20" s="158"/>
      <c r="SB20" s="158"/>
      <c r="SC20" s="158"/>
      <c r="SD20" s="158"/>
      <c r="SE20" s="158"/>
      <c r="SF20" s="158"/>
      <c r="SG20" s="158"/>
      <c r="SH20" s="158"/>
      <c r="SI20" s="158"/>
      <c r="SJ20" s="158"/>
      <c r="SK20" s="158"/>
      <c r="SL20" s="158"/>
      <c r="SM20" s="158"/>
      <c r="SN20" s="158"/>
      <c r="SO20" s="158"/>
      <c r="SP20" s="158"/>
      <c r="SQ20" s="158"/>
      <c r="SR20" s="158"/>
      <c r="SS20" s="158"/>
      <c r="ST20" s="158"/>
      <c r="SU20" s="158"/>
      <c r="SV20" s="158"/>
      <c r="SW20" s="158"/>
      <c r="SX20" s="158"/>
      <c r="SY20" s="158"/>
      <c r="SZ20" s="158"/>
      <c r="TA20" s="158"/>
      <c r="TB20" s="158"/>
      <c r="TC20" s="158"/>
      <c r="TD20" s="158"/>
      <c r="TE20" s="158"/>
      <c r="TF20" s="158"/>
      <c r="TG20" s="158"/>
      <c r="TH20" s="158"/>
      <c r="TI20" s="158"/>
      <c r="TJ20" s="158"/>
      <c r="TK20" s="158"/>
      <c r="TL20" s="158"/>
      <c r="TM20" s="158"/>
      <c r="TN20" s="158"/>
      <c r="TO20" s="158"/>
      <c r="TP20" s="158"/>
      <c r="TQ20" s="158"/>
      <c r="TR20" s="158"/>
      <c r="TS20" s="158"/>
      <c r="TT20" s="158"/>
      <c r="TU20" s="158"/>
      <c r="TV20" s="158"/>
      <c r="TW20" s="158"/>
      <c r="TX20" s="158"/>
      <c r="TY20" s="158"/>
      <c r="TZ20" s="158"/>
      <c r="UA20" s="158"/>
      <c r="UB20" s="158"/>
      <c r="UC20" s="158"/>
      <c r="UD20" s="158"/>
      <c r="UE20" s="158"/>
      <c r="UF20" s="158"/>
      <c r="UG20" s="158"/>
      <c r="UH20" s="158"/>
      <c r="UI20" s="158"/>
      <c r="UJ20" s="158"/>
      <c r="UK20" s="158"/>
      <c r="UL20" s="158"/>
      <c r="UM20" s="158"/>
      <c r="UN20" s="158"/>
      <c r="UO20" s="158"/>
      <c r="UP20" s="158"/>
      <c r="UQ20" s="158"/>
      <c r="UR20" s="158"/>
      <c r="US20" s="158"/>
      <c r="UT20" s="158"/>
      <c r="UU20" s="158"/>
      <c r="UV20" s="158"/>
      <c r="UW20" s="158"/>
      <c r="UX20" s="158"/>
      <c r="UY20" s="158"/>
      <c r="UZ20" s="158"/>
      <c r="VA20" s="158"/>
      <c r="VB20" s="158"/>
      <c r="VC20" s="158"/>
      <c r="VD20" s="158"/>
      <c r="VE20" s="158"/>
      <c r="VF20" s="158"/>
      <c r="VG20" s="158"/>
      <c r="VH20" s="158"/>
      <c r="VI20" s="158"/>
      <c r="VJ20" s="158"/>
      <c r="VK20" s="158"/>
      <c r="VL20" s="158"/>
      <c r="VM20" s="158"/>
      <c r="VN20" s="158"/>
      <c r="VO20" s="158"/>
      <c r="VP20" s="158"/>
      <c r="VQ20" s="158"/>
      <c r="VR20" s="158"/>
      <c r="VS20" s="158"/>
      <c r="VT20" s="158"/>
      <c r="VU20" s="158"/>
      <c r="VV20" s="158"/>
      <c r="VW20" s="158"/>
      <c r="VX20" s="158"/>
      <c r="VY20" s="158"/>
      <c r="VZ20" s="158"/>
      <c r="WA20" s="158"/>
      <c r="WB20" s="158"/>
      <c r="WC20" s="158"/>
      <c r="WD20" s="158"/>
      <c r="WE20" s="158"/>
      <c r="WF20" s="158"/>
      <c r="WG20" s="158"/>
      <c r="WH20" s="158"/>
      <c r="WI20" s="158"/>
      <c r="WJ20" s="158"/>
      <c r="WK20" s="158"/>
      <c r="WL20" s="158"/>
      <c r="WM20" s="158"/>
      <c r="WN20" s="158"/>
      <c r="WO20" s="158"/>
      <c r="WP20" s="158"/>
      <c r="WQ20" s="158"/>
      <c r="WR20" s="158"/>
      <c r="WS20" s="158"/>
      <c r="WT20" s="158"/>
      <c r="WU20" s="158"/>
      <c r="WV20" s="158"/>
      <c r="WW20" s="158"/>
      <c r="WX20" s="158"/>
      <c r="WY20" s="158"/>
      <c r="WZ20" s="158"/>
      <c r="XA20" s="158"/>
      <c r="XB20" s="158"/>
      <c r="XC20" s="158"/>
      <c r="XD20" s="158"/>
      <c r="XE20" s="158"/>
      <c r="XF20" s="158"/>
      <c r="XG20" s="158"/>
      <c r="XH20" s="158"/>
      <c r="XI20" s="158"/>
      <c r="XJ20" s="158"/>
      <c r="XK20" s="158"/>
      <c r="XL20" s="158"/>
      <c r="XM20" s="158"/>
      <c r="XN20" s="158"/>
      <c r="XO20" s="158"/>
      <c r="XP20" s="158"/>
      <c r="XQ20" s="158"/>
      <c r="XR20" s="158"/>
      <c r="XS20" s="158"/>
      <c r="XT20" s="158"/>
      <c r="XU20" s="158"/>
      <c r="XV20" s="158"/>
      <c r="XW20" s="158"/>
      <c r="XX20" s="158"/>
      <c r="XY20" s="158"/>
      <c r="XZ20" s="158"/>
      <c r="YA20" s="158"/>
      <c r="YB20" s="158"/>
      <c r="YC20" s="158"/>
      <c r="YD20" s="158"/>
      <c r="YE20" s="158"/>
      <c r="YF20" s="158"/>
      <c r="YG20" s="158"/>
      <c r="YH20" s="158"/>
      <c r="YI20" s="158"/>
      <c r="YJ20" s="158"/>
      <c r="YK20" s="158"/>
      <c r="YL20" s="158"/>
      <c r="YM20" s="158"/>
      <c r="YN20" s="158"/>
      <c r="YO20" s="158"/>
      <c r="YP20" s="158"/>
      <c r="YQ20" s="158"/>
      <c r="YR20" s="158"/>
      <c r="YS20" s="158"/>
      <c r="YT20" s="158"/>
      <c r="YU20" s="158"/>
      <c r="YV20" s="158"/>
      <c r="YW20" s="158"/>
      <c r="YX20" s="158"/>
      <c r="YY20" s="158"/>
      <c r="YZ20" s="158"/>
      <c r="ZA20" s="158"/>
      <c r="ZB20" s="158"/>
      <c r="ZC20" s="158"/>
      <c r="ZD20" s="158"/>
      <c r="ZE20" s="158"/>
      <c r="ZF20" s="158"/>
      <c r="ZG20" s="158"/>
      <c r="ZH20" s="158"/>
      <c r="ZI20" s="158"/>
      <c r="ZJ20" s="158"/>
      <c r="ZK20" s="158"/>
      <c r="ZL20" s="158"/>
      <c r="ZM20" s="158"/>
      <c r="ZN20" s="158"/>
      <c r="ZO20" s="158"/>
      <c r="ZP20" s="158"/>
      <c r="ZQ20" s="158"/>
      <c r="ZR20" s="158"/>
      <c r="ZS20" s="158"/>
      <c r="ZT20" s="158"/>
      <c r="ZU20" s="158"/>
      <c r="ZV20" s="158"/>
      <c r="ZW20" s="158"/>
      <c r="ZX20" s="158"/>
      <c r="ZY20" s="158"/>
      <c r="ZZ20" s="158"/>
      <c r="AAA20" s="158"/>
      <c r="AAB20" s="158"/>
      <c r="AAC20" s="158"/>
      <c r="AAD20" s="158"/>
      <c r="AAE20" s="158"/>
      <c r="AAF20" s="158"/>
      <c r="AAG20" s="158"/>
      <c r="AAH20" s="158"/>
      <c r="AAI20" s="158"/>
      <c r="AAJ20" s="158"/>
      <c r="AAK20" s="158"/>
      <c r="AAL20" s="158"/>
      <c r="AAM20" s="158"/>
      <c r="AAN20" s="158"/>
      <c r="AAO20" s="158"/>
      <c r="AAP20" s="158"/>
      <c r="AAQ20" s="158"/>
      <c r="AAR20" s="158"/>
      <c r="AAS20" s="158"/>
      <c r="AAT20" s="158"/>
      <c r="AAU20" s="158"/>
      <c r="AAV20" s="158"/>
      <c r="AAW20" s="158"/>
      <c r="AAX20" s="158"/>
      <c r="AAY20" s="158"/>
      <c r="AAZ20" s="158"/>
      <c r="ABA20" s="158"/>
      <c r="ABB20" s="158"/>
      <c r="ABC20" s="158"/>
      <c r="ABD20" s="158"/>
      <c r="ABE20" s="158"/>
      <c r="ABF20" s="158"/>
      <c r="ABG20" s="158"/>
      <c r="ABH20" s="158"/>
      <c r="ABI20" s="158"/>
      <c r="ABJ20" s="158"/>
      <c r="ABK20" s="158"/>
      <c r="ABL20" s="158"/>
      <c r="ABM20" s="158"/>
      <c r="ABN20" s="158"/>
      <c r="ABO20" s="158"/>
      <c r="ABP20" s="158"/>
      <c r="ABQ20" s="158"/>
      <c r="ABR20" s="158"/>
      <c r="ABS20" s="158"/>
      <c r="ABT20" s="158"/>
      <c r="ABU20" s="158"/>
      <c r="ABV20" s="158"/>
      <c r="ABW20" s="158"/>
      <c r="ABX20" s="158"/>
      <c r="ABY20" s="158"/>
      <c r="ABZ20" s="158"/>
      <c r="ACA20" s="158"/>
      <c r="ACB20" s="158"/>
      <c r="ACC20" s="158"/>
      <c r="ACD20" s="158"/>
      <c r="ACE20" s="158"/>
      <c r="ACF20" s="158"/>
      <c r="ACG20" s="158"/>
      <c r="ACH20" s="158"/>
      <c r="ACI20" s="158"/>
      <c r="ACJ20" s="158"/>
      <c r="ACK20" s="158"/>
      <c r="ACL20" s="158"/>
      <c r="ACM20" s="158"/>
      <c r="ACN20" s="158"/>
      <c r="ACO20" s="158"/>
      <c r="ACP20" s="158"/>
      <c r="ACQ20" s="158"/>
      <c r="ACR20" s="159"/>
      <c r="ACS20" s="160">
        <f t="array" ref="ACS20">SUM(IF(RIGHT($Q20:$ACR20)=ACS$11,IFERROR(--LEFT($Q20:$ACR20,LEN($Q20:$ACR20)-1),0)))</f>
        <v>0</v>
      </c>
      <c r="ACT20" s="160">
        <f t="array" ref="ACT20">SUM(IF(RIGHT($Q20:$ACR20)=ACT$11,IFERROR(--LEFT($Q20:$ACR20,LEN($Q20:$ACR20)-1),0)))</f>
        <v>0</v>
      </c>
      <c r="ACU20" s="160">
        <f t="array" ref="ACU20">SUM(IF(RIGHT($Q20:$ACR20)=ACU$11,IFERROR(--LEFT($Q20:$ACR20,LEN($Q20:$ACR20)-1),0)))</f>
        <v>0</v>
      </c>
      <c r="ACV20" s="160">
        <f t="array" ref="ACV20">SUM(IF(RIGHT($Q20:$ACR20)=ACV$11,IFERROR(--LEFT($Q20:$ACR20,LEN($Q20:$ACR20)-1),0)))</f>
        <v>0</v>
      </c>
      <c r="ACW20" s="160">
        <f t="array" ref="ACW20">SUM(IF(RIGHT($Q20:$ACR20)=ACW$11,IFERROR(--LEFT($Q20:$ACR20,LEN($Q20:$ACR20)-1),0)))</f>
        <v>0</v>
      </c>
      <c r="ACX20" s="160">
        <f t="array" ref="ACX20">SUM(IF(RIGHT($Q20:$ACR20)=ACX$11,IFERROR(--LEFT($Q20:$ACR20,LEN($Q20:$ACR20)-1),0)))</f>
        <v>0</v>
      </c>
      <c r="ACY20" s="160">
        <f t="array" ref="ACY20">SUM(IF(RIGHT($Q20:$ACR20)=ACY$11,IFERROR(--LEFT($Q20:$ACR20,LEN($Q20:$ACR20)-1),0)))</f>
        <v>0</v>
      </c>
      <c r="ACZ20" s="160">
        <f t="array" ref="ACZ20">SUM(IF(RIGHT($Q20:$ACR20)=ACZ$11,IFERROR(--LEFT($Q20:$ACR20,LEN($Q20:$ACR20)-1),0)))</f>
        <v>0</v>
      </c>
      <c r="ADA20" s="158">
        <f t="shared" si="2269"/>
        <v>0</v>
      </c>
      <c r="ADB20" s="158">
        <f t="shared" si="2270"/>
        <v>0</v>
      </c>
      <c r="ADC20" s="158">
        <f t="shared" si="2271"/>
        <v>0</v>
      </c>
      <c r="ADD20" s="158">
        <f t="shared" si="2272"/>
        <v>0</v>
      </c>
      <c r="ADE20" s="158">
        <f t="shared" si="2273"/>
        <v>0</v>
      </c>
      <c r="ADF20" s="158">
        <f t="shared" si="2274"/>
        <v>0</v>
      </c>
      <c r="ADG20" s="158">
        <f t="shared" si="2275"/>
        <v>0</v>
      </c>
      <c r="ADH20" s="158">
        <f t="shared" si="2276"/>
        <v>0</v>
      </c>
      <c r="ADI20" s="160">
        <f t="array" ref="ADI20">SUM(IF(RIGHT($Q20:$ACR20)=ADI$11,IFERROR(--LEFT($Q20:$ACR20,LEN($Q20:$ACR20)-1),0)))</f>
        <v>0</v>
      </c>
      <c r="ADJ20" s="152">
        <f t="shared" si="2277"/>
        <v>0</v>
      </c>
      <c r="AEC20" s="143"/>
      <c r="AEO20" s="108"/>
      <c r="AEP20" s="108"/>
      <c r="AEQ20" s="108"/>
      <c r="AER20" s="108"/>
      <c r="AES20" s="108"/>
      <c r="AET20" s="108"/>
      <c r="AEU20" s="108"/>
      <c r="AEV20" s="108"/>
      <c r="AEW20" s="143"/>
      <c r="AFI20" s="108"/>
      <c r="AFJ20" s="108"/>
      <c r="AFK20" s="108"/>
      <c r="AFL20" s="108"/>
      <c r="AFM20" s="108"/>
      <c r="AFN20" s="108"/>
      <c r="AFO20" s="108"/>
      <c r="AFP20" s="108"/>
      <c r="AFQ20" s="143"/>
      <c r="AGC20" s="108"/>
      <c r="AGD20" s="108"/>
      <c r="AGE20" s="108"/>
      <c r="AGF20" s="108"/>
      <c r="AGG20" s="108"/>
      <c r="AGH20" s="108"/>
      <c r="AGI20" s="108"/>
      <c r="AGJ20" s="108"/>
      <c r="AGK20" s="143"/>
      <c r="AGW20" s="108"/>
      <c r="AGX20" s="108"/>
      <c r="AGY20" s="108"/>
      <c r="AGZ20" s="108"/>
      <c r="AHA20" s="108"/>
      <c r="AHB20" s="108"/>
      <c r="AHC20" s="108"/>
      <c r="AHD20" s="108"/>
      <c r="AHE20" s="143"/>
      <c r="AHQ20" s="108"/>
      <c r="AHR20" s="108"/>
      <c r="AHS20" s="108"/>
      <c r="AHT20" s="108"/>
      <c r="AHU20" s="108"/>
      <c r="AHV20" s="108"/>
      <c r="AHW20" s="108"/>
      <c r="AHX20" s="108"/>
      <c r="AHY20" s="143"/>
      <c r="AIK20" s="108"/>
      <c r="AIL20" s="108"/>
      <c r="AIM20" s="108"/>
      <c r="AIN20" s="108"/>
      <c r="AIO20" s="108"/>
      <c r="AIP20" s="108"/>
      <c r="AIQ20" s="108"/>
      <c r="AIR20" s="108"/>
      <c r="AIS20" s="143"/>
      <c r="AJE20" s="108"/>
      <c r="AJF20" s="108"/>
      <c r="AJG20" s="108"/>
      <c r="AJH20" s="108"/>
      <c r="AJI20" s="108"/>
      <c r="AJJ20" s="108"/>
      <c r="AJK20" s="108"/>
      <c r="AJL20" s="108"/>
      <c r="AJM20" s="143"/>
      <c r="AJY20" s="108"/>
      <c r="AJZ20" s="108"/>
      <c r="AKA20" s="108"/>
      <c r="AKB20" s="108"/>
      <c r="AKC20" s="108"/>
      <c r="AKD20" s="108"/>
      <c r="AKE20" s="108"/>
      <c r="AKF20" s="108"/>
      <c r="AKG20" s="143"/>
      <c r="AKS20" s="108"/>
      <c r="AKT20" s="108"/>
      <c r="AKU20" s="108"/>
      <c r="AKV20" s="108"/>
      <c r="AKW20" s="108"/>
      <c r="AKX20" s="108"/>
      <c r="AKY20" s="108"/>
      <c r="AKZ20" s="108"/>
      <c r="ALA20" s="143"/>
      <c r="ALM20" s="108"/>
      <c r="ALN20" s="108"/>
      <c r="ALO20" s="108"/>
      <c r="ALP20" s="108"/>
      <c r="ALQ20" s="108"/>
      <c r="ALR20" s="108"/>
      <c r="ALS20" s="108"/>
      <c r="ALT20" s="108"/>
      <c r="ALU20" s="143"/>
      <c r="AMG20" s="108"/>
      <c r="AMH20" s="108"/>
      <c r="AMI20" s="108"/>
      <c r="AMJ20" s="108"/>
      <c r="AMK20" s="108"/>
      <c r="AML20" s="108"/>
      <c r="AMM20" s="108"/>
      <c r="AMN20" s="108"/>
    </row>
    <row r="21" spans="2:1028" x14ac:dyDescent="0.25">
      <c r="B21" s="24">
        <v>10</v>
      </c>
      <c r="C21" s="24"/>
      <c r="D21" s="25"/>
      <c r="E21" s="25"/>
      <c r="F21" s="24"/>
      <c r="G21" s="153"/>
      <c r="H21" s="154"/>
      <c r="I21" s="23"/>
      <c r="J21" s="23"/>
      <c r="K21" s="23"/>
      <c r="L21" s="23"/>
      <c r="M21" s="23"/>
      <c r="N21" s="23"/>
      <c r="O21" s="23"/>
      <c r="P21" s="155"/>
      <c r="Q21" s="156"/>
      <c r="R21" s="157"/>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c r="CY21" s="158"/>
      <c r="CZ21" s="158"/>
      <c r="DA21" s="158"/>
      <c r="DB21" s="158"/>
      <c r="DC21" s="158"/>
      <c r="DD21" s="158"/>
      <c r="DE21" s="158"/>
      <c r="DF21" s="158"/>
      <c r="DG21" s="158"/>
      <c r="DH21" s="158"/>
      <c r="DI21" s="158"/>
      <c r="DJ21" s="158"/>
      <c r="DK21" s="158"/>
      <c r="DL21" s="158"/>
      <c r="DM21" s="158"/>
      <c r="DN21" s="158"/>
      <c r="DO21" s="158"/>
      <c r="DP21" s="158"/>
      <c r="DQ21" s="158"/>
      <c r="DR21" s="158"/>
      <c r="DS21" s="158"/>
      <c r="DT21" s="158"/>
      <c r="DU21" s="158"/>
      <c r="DV21" s="158"/>
      <c r="DW21" s="158"/>
      <c r="DX21" s="158"/>
      <c r="DY21" s="158"/>
      <c r="DZ21" s="158"/>
      <c r="EA21" s="158"/>
      <c r="EB21" s="158"/>
      <c r="EC21" s="158"/>
      <c r="ED21" s="158"/>
      <c r="EE21" s="158"/>
      <c r="EF21" s="158"/>
      <c r="EG21" s="158"/>
      <c r="EH21" s="158"/>
      <c r="EI21" s="158"/>
      <c r="EJ21" s="158"/>
      <c r="EK21" s="158"/>
      <c r="EL21" s="158"/>
      <c r="EM21" s="158"/>
      <c r="EN21" s="158"/>
      <c r="EO21" s="158"/>
      <c r="EP21" s="158"/>
      <c r="EQ21" s="158"/>
      <c r="ER21" s="158"/>
      <c r="ES21" s="158"/>
      <c r="ET21" s="158"/>
      <c r="EU21" s="158"/>
      <c r="EV21" s="158"/>
      <c r="EW21" s="158"/>
      <c r="EX21" s="158"/>
      <c r="EY21" s="158"/>
      <c r="EZ21" s="158"/>
      <c r="FA21" s="158"/>
      <c r="FB21" s="158"/>
      <c r="FC21" s="158"/>
      <c r="FD21" s="158"/>
      <c r="FE21" s="158"/>
      <c r="FF21" s="158"/>
      <c r="FG21" s="158"/>
      <c r="FH21" s="158"/>
      <c r="FI21" s="158"/>
      <c r="FJ21" s="158"/>
      <c r="FK21" s="158"/>
      <c r="FL21" s="158"/>
      <c r="FM21" s="158"/>
      <c r="FN21" s="158"/>
      <c r="FO21" s="158"/>
      <c r="FP21" s="158"/>
      <c r="FQ21" s="158"/>
      <c r="FR21" s="158"/>
      <c r="FS21" s="158"/>
      <c r="FT21" s="158"/>
      <c r="FU21" s="158"/>
      <c r="FV21" s="158"/>
      <c r="FW21" s="158"/>
      <c r="FX21" s="158"/>
      <c r="FY21" s="158"/>
      <c r="FZ21" s="158"/>
      <c r="GA21" s="158"/>
      <c r="GB21" s="158"/>
      <c r="GC21" s="158"/>
      <c r="GD21" s="158"/>
      <c r="GE21" s="158"/>
      <c r="GF21" s="158"/>
      <c r="GG21" s="158"/>
      <c r="GH21" s="158"/>
      <c r="GI21" s="158"/>
      <c r="GJ21" s="158"/>
      <c r="GK21" s="158"/>
      <c r="GL21" s="158"/>
      <c r="GM21" s="158"/>
      <c r="GN21" s="158"/>
      <c r="GO21" s="158"/>
      <c r="GP21" s="158"/>
      <c r="GQ21" s="158"/>
      <c r="GR21" s="158"/>
      <c r="GS21" s="158"/>
      <c r="GT21" s="158"/>
      <c r="GU21" s="158"/>
      <c r="GV21" s="158"/>
      <c r="GW21" s="158"/>
      <c r="GX21" s="158"/>
      <c r="GY21" s="158"/>
      <c r="GZ21" s="158"/>
      <c r="HA21" s="158"/>
      <c r="HB21" s="158"/>
      <c r="HC21" s="158"/>
      <c r="HD21" s="158"/>
      <c r="HE21" s="158"/>
      <c r="HF21" s="158"/>
      <c r="HG21" s="158"/>
      <c r="HH21" s="158"/>
      <c r="HI21" s="158"/>
      <c r="HJ21" s="158"/>
      <c r="HK21" s="158"/>
      <c r="HL21" s="158"/>
      <c r="HM21" s="158"/>
      <c r="HN21" s="158"/>
      <c r="HO21" s="158"/>
      <c r="HP21" s="158"/>
      <c r="HQ21" s="158"/>
      <c r="HR21" s="158"/>
      <c r="HS21" s="158"/>
      <c r="HT21" s="158"/>
      <c r="HU21" s="158"/>
      <c r="HV21" s="158"/>
      <c r="HW21" s="158"/>
      <c r="HX21" s="158"/>
      <c r="HY21" s="158"/>
      <c r="HZ21" s="158"/>
      <c r="IA21" s="158"/>
      <c r="IB21" s="158"/>
      <c r="IC21" s="158"/>
      <c r="ID21" s="158"/>
      <c r="IE21" s="158"/>
      <c r="IF21" s="158"/>
      <c r="IG21" s="158"/>
      <c r="IH21" s="158"/>
      <c r="II21" s="158"/>
      <c r="IJ21" s="158"/>
      <c r="IK21" s="158"/>
      <c r="IL21" s="158"/>
      <c r="IM21" s="158"/>
      <c r="IN21" s="158"/>
      <c r="IO21" s="158"/>
      <c r="IP21" s="158"/>
      <c r="IQ21" s="158"/>
      <c r="IR21" s="158"/>
      <c r="IS21" s="158"/>
      <c r="IT21" s="158"/>
      <c r="IU21" s="158"/>
      <c r="IV21" s="158"/>
      <c r="IW21" s="158"/>
      <c r="IX21" s="158"/>
      <c r="IY21" s="158"/>
      <c r="IZ21" s="158"/>
      <c r="JA21" s="158"/>
      <c r="JB21" s="158"/>
      <c r="JC21" s="158"/>
      <c r="JD21" s="158"/>
      <c r="JE21" s="158"/>
      <c r="JF21" s="158"/>
      <c r="JG21" s="158"/>
      <c r="JH21" s="158"/>
      <c r="JI21" s="158"/>
      <c r="JJ21" s="158"/>
      <c r="JK21" s="158"/>
      <c r="JL21" s="158"/>
      <c r="JM21" s="158"/>
      <c r="JN21" s="158"/>
      <c r="JO21" s="158"/>
      <c r="JP21" s="158"/>
      <c r="JQ21" s="158"/>
      <c r="JR21" s="158"/>
      <c r="JS21" s="158"/>
      <c r="JT21" s="158"/>
      <c r="JU21" s="158"/>
      <c r="JV21" s="158"/>
      <c r="JW21" s="158"/>
      <c r="JX21" s="158"/>
      <c r="JY21" s="158"/>
      <c r="JZ21" s="158"/>
      <c r="KA21" s="158"/>
      <c r="KB21" s="158"/>
      <c r="KC21" s="158"/>
      <c r="KD21" s="158"/>
      <c r="KE21" s="158"/>
      <c r="KF21" s="158"/>
      <c r="KG21" s="158"/>
      <c r="KH21" s="158"/>
      <c r="KI21" s="158"/>
      <c r="KJ21" s="158"/>
      <c r="KK21" s="158"/>
      <c r="KL21" s="158"/>
      <c r="KM21" s="158"/>
      <c r="KN21" s="158"/>
      <c r="KO21" s="158"/>
      <c r="KP21" s="158"/>
      <c r="KQ21" s="158"/>
      <c r="KR21" s="158"/>
      <c r="KS21" s="158"/>
      <c r="KT21" s="158"/>
      <c r="KU21" s="158"/>
      <c r="KV21" s="158"/>
      <c r="KW21" s="158"/>
      <c r="KX21" s="158"/>
      <c r="KY21" s="158"/>
      <c r="KZ21" s="158"/>
      <c r="LA21" s="158"/>
      <c r="LB21" s="158"/>
      <c r="LC21" s="158"/>
      <c r="LD21" s="158"/>
      <c r="LE21" s="158"/>
      <c r="LF21" s="158"/>
      <c r="LG21" s="158"/>
      <c r="LH21" s="158"/>
      <c r="LI21" s="158"/>
      <c r="LJ21" s="158"/>
      <c r="LK21" s="158"/>
      <c r="LL21" s="158"/>
      <c r="LM21" s="158"/>
      <c r="LN21" s="158"/>
      <c r="LO21" s="158"/>
      <c r="LP21" s="158"/>
      <c r="LQ21" s="158"/>
      <c r="LR21" s="158"/>
      <c r="LS21" s="158"/>
      <c r="LT21" s="158"/>
      <c r="LU21" s="158"/>
      <c r="LV21" s="158"/>
      <c r="LW21" s="158"/>
      <c r="LX21" s="158"/>
      <c r="LY21" s="158"/>
      <c r="LZ21" s="158"/>
      <c r="MA21" s="158"/>
      <c r="MB21" s="158"/>
      <c r="MC21" s="158"/>
      <c r="MD21" s="158"/>
      <c r="ME21" s="158"/>
      <c r="MF21" s="158"/>
      <c r="MG21" s="158"/>
      <c r="MH21" s="158"/>
      <c r="MI21" s="158"/>
      <c r="MJ21" s="158"/>
      <c r="MK21" s="158"/>
      <c r="ML21" s="158"/>
      <c r="MM21" s="158"/>
      <c r="MN21" s="158"/>
      <c r="MO21" s="158"/>
      <c r="MP21" s="158"/>
      <c r="MQ21" s="158"/>
      <c r="MR21" s="158"/>
      <c r="MS21" s="158"/>
      <c r="MT21" s="158"/>
      <c r="MU21" s="158"/>
      <c r="MV21" s="158"/>
      <c r="MW21" s="158"/>
      <c r="MX21" s="158"/>
      <c r="MY21" s="158"/>
      <c r="MZ21" s="158"/>
      <c r="NA21" s="158"/>
      <c r="NB21" s="158"/>
      <c r="NC21" s="158"/>
      <c r="ND21" s="158"/>
      <c r="NE21" s="158"/>
      <c r="NF21" s="158"/>
      <c r="NG21" s="158"/>
      <c r="NH21" s="158"/>
      <c r="NI21" s="158"/>
      <c r="NJ21" s="158"/>
      <c r="NK21" s="158"/>
      <c r="NL21" s="158"/>
      <c r="NM21" s="158"/>
      <c r="NN21" s="158"/>
      <c r="NO21" s="158"/>
      <c r="NP21" s="158"/>
      <c r="NQ21" s="158"/>
      <c r="NR21" s="158"/>
      <c r="NS21" s="158"/>
      <c r="NT21" s="158"/>
      <c r="NU21" s="158"/>
      <c r="NV21" s="158"/>
      <c r="NW21" s="158"/>
      <c r="NX21" s="158"/>
      <c r="NY21" s="158"/>
      <c r="NZ21" s="158"/>
      <c r="OA21" s="158"/>
      <c r="OB21" s="158"/>
      <c r="OC21" s="158"/>
      <c r="OD21" s="158"/>
      <c r="OE21" s="158"/>
      <c r="OF21" s="158"/>
      <c r="OG21" s="158"/>
      <c r="OH21" s="158"/>
      <c r="OI21" s="158"/>
      <c r="OJ21" s="158"/>
      <c r="OK21" s="158"/>
      <c r="OL21" s="158"/>
      <c r="OM21" s="158"/>
      <c r="ON21" s="158"/>
      <c r="OO21" s="158"/>
      <c r="OP21" s="158"/>
      <c r="OQ21" s="158"/>
      <c r="OR21" s="158"/>
      <c r="OS21" s="158"/>
      <c r="OT21" s="158"/>
      <c r="OU21" s="158"/>
      <c r="OV21" s="158"/>
      <c r="OW21" s="158"/>
      <c r="OX21" s="158"/>
      <c r="OY21" s="158"/>
      <c r="OZ21" s="158"/>
      <c r="PA21" s="158"/>
      <c r="PB21" s="158"/>
      <c r="PC21" s="158"/>
      <c r="PD21" s="158"/>
      <c r="PE21" s="158"/>
      <c r="PF21" s="158"/>
      <c r="PG21" s="158"/>
      <c r="PH21" s="158"/>
      <c r="PI21" s="158"/>
      <c r="PJ21" s="158"/>
      <c r="PK21" s="158"/>
      <c r="PL21" s="158"/>
      <c r="PM21" s="158"/>
      <c r="PN21" s="158"/>
      <c r="PO21" s="158"/>
      <c r="PP21" s="158"/>
      <c r="PQ21" s="158"/>
      <c r="PR21" s="158"/>
      <c r="PS21" s="158"/>
      <c r="PT21" s="158"/>
      <c r="PU21" s="158"/>
      <c r="PV21" s="158"/>
      <c r="PW21" s="158"/>
      <c r="PX21" s="158"/>
      <c r="PY21" s="158"/>
      <c r="PZ21" s="158"/>
      <c r="QA21" s="158"/>
      <c r="QB21" s="158"/>
      <c r="QC21" s="158"/>
      <c r="QD21" s="158"/>
      <c r="QE21" s="158"/>
      <c r="QF21" s="158"/>
      <c r="QG21" s="158"/>
      <c r="QH21" s="158"/>
      <c r="QI21" s="158"/>
      <c r="QJ21" s="158"/>
      <c r="QK21" s="158"/>
      <c r="QL21" s="158"/>
      <c r="QM21" s="158"/>
      <c r="QN21" s="158"/>
      <c r="QO21" s="158"/>
      <c r="QP21" s="158"/>
      <c r="QQ21" s="158"/>
      <c r="QR21" s="158"/>
      <c r="QS21" s="158"/>
      <c r="QT21" s="158"/>
      <c r="QU21" s="158"/>
      <c r="QV21" s="158"/>
      <c r="QW21" s="158"/>
      <c r="QX21" s="158"/>
      <c r="QY21" s="158"/>
      <c r="QZ21" s="158"/>
      <c r="RA21" s="158"/>
      <c r="RB21" s="158"/>
      <c r="RC21" s="158"/>
      <c r="RD21" s="158"/>
      <c r="RE21" s="158"/>
      <c r="RF21" s="158"/>
      <c r="RG21" s="158"/>
      <c r="RH21" s="158"/>
      <c r="RI21" s="158"/>
      <c r="RJ21" s="158"/>
      <c r="RK21" s="158"/>
      <c r="RL21" s="158"/>
      <c r="RM21" s="158"/>
      <c r="RN21" s="158"/>
      <c r="RO21" s="158"/>
      <c r="RP21" s="158"/>
      <c r="RQ21" s="158"/>
      <c r="RR21" s="158"/>
      <c r="RS21" s="158"/>
      <c r="RT21" s="158"/>
      <c r="RU21" s="158"/>
      <c r="RV21" s="158"/>
      <c r="RW21" s="158"/>
      <c r="RX21" s="158"/>
      <c r="RY21" s="158"/>
      <c r="RZ21" s="158"/>
      <c r="SA21" s="158"/>
      <c r="SB21" s="158"/>
      <c r="SC21" s="158"/>
      <c r="SD21" s="158"/>
      <c r="SE21" s="158"/>
      <c r="SF21" s="158"/>
      <c r="SG21" s="158"/>
      <c r="SH21" s="158"/>
      <c r="SI21" s="158"/>
      <c r="SJ21" s="158"/>
      <c r="SK21" s="158"/>
      <c r="SL21" s="158"/>
      <c r="SM21" s="158"/>
      <c r="SN21" s="158"/>
      <c r="SO21" s="158"/>
      <c r="SP21" s="158"/>
      <c r="SQ21" s="158"/>
      <c r="SR21" s="158"/>
      <c r="SS21" s="158"/>
      <c r="ST21" s="158"/>
      <c r="SU21" s="158"/>
      <c r="SV21" s="158"/>
      <c r="SW21" s="158"/>
      <c r="SX21" s="158"/>
      <c r="SY21" s="158"/>
      <c r="SZ21" s="158"/>
      <c r="TA21" s="158"/>
      <c r="TB21" s="158"/>
      <c r="TC21" s="158"/>
      <c r="TD21" s="158"/>
      <c r="TE21" s="158"/>
      <c r="TF21" s="158"/>
      <c r="TG21" s="158"/>
      <c r="TH21" s="158"/>
      <c r="TI21" s="158"/>
      <c r="TJ21" s="158"/>
      <c r="TK21" s="158"/>
      <c r="TL21" s="158"/>
      <c r="TM21" s="158"/>
      <c r="TN21" s="158"/>
      <c r="TO21" s="158"/>
      <c r="TP21" s="158"/>
      <c r="TQ21" s="158"/>
      <c r="TR21" s="158"/>
      <c r="TS21" s="158"/>
      <c r="TT21" s="158"/>
      <c r="TU21" s="158"/>
      <c r="TV21" s="158"/>
      <c r="TW21" s="158"/>
      <c r="TX21" s="158"/>
      <c r="TY21" s="158"/>
      <c r="TZ21" s="158"/>
      <c r="UA21" s="158"/>
      <c r="UB21" s="158"/>
      <c r="UC21" s="158"/>
      <c r="UD21" s="158"/>
      <c r="UE21" s="158"/>
      <c r="UF21" s="158"/>
      <c r="UG21" s="158"/>
      <c r="UH21" s="158"/>
      <c r="UI21" s="158"/>
      <c r="UJ21" s="158"/>
      <c r="UK21" s="158"/>
      <c r="UL21" s="158"/>
      <c r="UM21" s="158"/>
      <c r="UN21" s="158"/>
      <c r="UO21" s="158"/>
      <c r="UP21" s="158"/>
      <c r="UQ21" s="158"/>
      <c r="UR21" s="158"/>
      <c r="US21" s="158"/>
      <c r="UT21" s="158"/>
      <c r="UU21" s="158"/>
      <c r="UV21" s="158"/>
      <c r="UW21" s="158"/>
      <c r="UX21" s="158"/>
      <c r="UY21" s="158"/>
      <c r="UZ21" s="158"/>
      <c r="VA21" s="158"/>
      <c r="VB21" s="158"/>
      <c r="VC21" s="158"/>
      <c r="VD21" s="158"/>
      <c r="VE21" s="158"/>
      <c r="VF21" s="158"/>
      <c r="VG21" s="158"/>
      <c r="VH21" s="158"/>
      <c r="VI21" s="158"/>
      <c r="VJ21" s="158"/>
      <c r="VK21" s="158"/>
      <c r="VL21" s="158"/>
      <c r="VM21" s="158"/>
      <c r="VN21" s="158"/>
      <c r="VO21" s="158"/>
      <c r="VP21" s="158"/>
      <c r="VQ21" s="158"/>
      <c r="VR21" s="158"/>
      <c r="VS21" s="158"/>
      <c r="VT21" s="158"/>
      <c r="VU21" s="158"/>
      <c r="VV21" s="158"/>
      <c r="VW21" s="158"/>
      <c r="VX21" s="158"/>
      <c r="VY21" s="158"/>
      <c r="VZ21" s="158"/>
      <c r="WA21" s="158"/>
      <c r="WB21" s="158"/>
      <c r="WC21" s="158"/>
      <c r="WD21" s="158"/>
      <c r="WE21" s="158"/>
      <c r="WF21" s="158"/>
      <c r="WG21" s="158"/>
      <c r="WH21" s="158"/>
      <c r="WI21" s="158"/>
      <c r="WJ21" s="158"/>
      <c r="WK21" s="158"/>
      <c r="WL21" s="158"/>
      <c r="WM21" s="158"/>
      <c r="WN21" s="158"/>
      <c r="WO21" s="158"/>
      <c r="WP21" s="158"/>
      <c r="WQ21" s="158"/>
      <c r="WR21" s="158"/>
      <c r="WS21" s="158"/>
      <c r="WT21" s="158"/>
      <c r="WU21" s="158"/>
      <c r="WV21" s="158"/>
      <c r="WW21" s="158"/>
      <c r="WX21" s="158"/>
      <c r="WY21" s="158"/>
      <c r="WZ21" s="158"/>
      <c r="XA21" s="158"/>
      <c r="XB21" s="158"/>
      <c r="XC21" s="158"/>
      <c r="XD21" s="158"/>
      <c r="XE21" s="158"/>
      <c r="XF21" s="158"/>
      <c r="XG21" s="158"/>
      <c r="XH21" s="158"/>
      <c r="XI21" s="158"/>
      <c r="XJ21" s="158"/>
      <c r="XK21" s="158"/>
      <c r="XL21" s="158"/>
      <c r="XM21" s="158"/>
      <c r="XN21" s="158"/>
      <c r="XO21" s="158"/>
      <c r="XP21" s="158"/>
      <c r="XQ21" s="158"/>
      <c r="XR21" s="158"/>
      <c r="XS21" s="158"/>
      <c r="XT21" s="158"/>
      <c r="XU21" s="158"/>
      <c r="XV21" s="158"/>
      <c r="XW21" s="158"/>
      <c r="XX21" s="158"/>
      <c r="XY21" s="158"/>
      <c r="XZ21" s="158"/>
      <c r="YA21" s="158"/>
      <c r="YB21" s="158"/>
      <c r="YC21" s="158"/>
      <c r="YD21" s="158"/>
      <c r="YE21" s="158"/>
      <c r="YF21" s="158"/>
      <c r="YG21" s="158"/>
      <c r="YH21" s="158"/>
      <c r="YI21" s="158"/>
      <c r="YJ21" s="158"/>
      <c r="YK21" s="158"/>
      <c r="YL21" s="158"/>
      <c r="YM21" s="158"/>
      <c r="YN21" s="158"/>
      <c r="YO21" s="158"/>
      <c r="YP21" s="158"/>
      <c r="YQ21" s="158"/>
      <c r="YR21" s="158"/>
      <c r="YS21" s="158"/>
      <c r="YT21" s="158"/>
      <c r="YU21" s="158"/>
      <c r="YV21" s="158"/>
      <c r="YW21" s="158"/>
      <c r="YX21" s="158"/>
      <c r="YY21" s="158"/>
      <c r="YZ21" s="158"/>
      <c r="ZA21" s="158"/>
      <c r="ZB21" s="158"/>
      <c r="ZC21" s="158"/>
      <c r="ZD21" s="158"/>
      <c r="ZE21" s="158"/>
      <c r="ZF21" s="158"/>
      <c r="ZG21" s="158"/>
      <c r="ZH21" s="158"/>
      <c r="ZI21" s="158"/>
      <c r="ZJ21" s="158"/>
      <c r="ZK21" s="158"/>
      <c r="ZL21" s="158"/>
      <c r="ZM21" s="158"/>
      <c r="ZN21" s="158"/>
      <c r="ZO21" s="158"/>
      <c r="ZP21" s="158"/>
      <c r="ZQ21" s="158"/>
      <c r="ZR21" s="158"/>
      <c r="ZS21" s="158"/>
      <c r="ZT21" s="158"/>
      <c r="ZU21" s="158"/>
      <c r="ZV21" s="158"/>
      <c r="ZW21" s="158"/>
      <c r="ZX21" s="158"/>
      <c r="ZY21" s="158"/>
      <c r="ZZ21" s="158"/>
      <c r="AAA21" s="158"/>
      <c r="AAB21" s="158"/>
      <c r="AAC21" s="158"/>
      <c r="AAD21" s="158"/>
      <c r="AAE21" s="158"/>
      <c r="AAF21" s="158"/>
      <c r="AAG21" s="158"/>
      <c r="AAH21" s="158"/>
      <c r="AAI21" s="158"/>
      <c r="AAJ21" s="158"/>
      <c r="AAK21" s="158"/>
      <c r="AAL21" s="158"/>
      <c r="AAM21" s="158"/>
      <c r="AAN21" s="158"/>
      <c r="AAO21" s="158"/>
      <c r="AAP21" s="158"/>
      <c r="AAQ21" s="158"/>
      <c r="AAR21" s="158"/>
      <c r="AAS21" s="158"/>
      <c r="AAT21" s="158"/>
      <c r="AAU21" s="158"/>
      <c r="AAV21" s="158"/>
      <c r="AAW21" s="158"/>
      <c r="AAX21" s="158"/>
      <c r="AAY21" s="158"/>
      <c r="AAZ21" s="158"/>
      <c r="ABA21" s="158"/>
      <c r="ABB21" s="158"/>
      <c r="ABC21" s="158"/>
      <c r="ABD21" s="158"/>
      <c r="ABE21" s="158"/>
      <c r="ABF21" s="158"/>
      <c r="ABG21" s="158"/>
      <c r="ABH21" s="158"/>
      <c r="ABI21" s="158"/>
      <c r="ABJ21" s="158"/>
      <c r="ABK21" s="158"/>
      <c r="ABL21" s="158"/>
      <c r="ABM21" s="158"/>
      <c r="ABN21" s="158"/>
      <c r="ABO21" s="158"/>
      <c r="ABP21" s="158"/>
      <c r="ABQ21" s="158"/>
      <c r="ABR21" s="158"/>
      <c r="ABS21" s="158"/>
      <c r="ABT21" s="158"/>
      <c r="ABU21" s="158"/>
      <c r="ABV21" s="158"/>
      <c r="ABW21" s="158"/>
      <c r="ABX21" s="158"/>
      <c r="ABY21" s="158"/>
      <c r="ABZ21" s="158"/>
      <c r="ACA21" s="158"/>
      <c r="ACB21" s="158"/>
      <c r="ACC21" s="158"/>
      <c r="ACD21" s="158"/>
      <c r="ACE21" s="158"/>
      <c r="ACF21" s="158"/>
      <c r="ACG21" s="158"/>
      <c r="ACH21" s="158"/>
      <c r="ACI21" s="158"/>
      <c r="ACJ21" s="158"/>
      <c r="ACK21" s="158"/>
      <c r="ACL21" s="158"/>
      <c r="ACM21" s="158"/>
      <c r="ACN21" s="158"/>
      <c r="ACO21" s="158"/>
      <c r="ACP21" s="158"/>
      <c r="ACQ21" s="158"/>
      <c r="ACR21" s="159"/>
      <c r="ACS21" s="160">
        <f t="array" ref="ACS21">SUM(IF(RIGHT($Q21:$ACR21)=ACS$11,IFERROR(--LEFT($Q21:$ACR21,LEN($Q21:$ACR21)-1),0)))</f>
        <v>0</v>
      </c>
      <c r="ACT21" s="160">
        <f t="array" ref="ACT21">SUM(IF(RIGHT($Q21:$ACR21)=ACT$11,IFERROR(--LEFT($Q21:$ACR21,LEN($Q21:$ACR21)-1),0)))</f>
        <v>0</v>
      </c>
      <c r="ACU21" s="160">
        <f t="array" ref="ACU21">SUM(IF(RIGHT($Q21:$ACR21)=ACU$11,IFERROR(--LEFT($Q21:$ACR21,LEN($Q21:$ACR21)-1),0)))</f>
        <v>0</v>
      </c>
      <c r="ACV21" s="160">
        <f t="array" ref="ACV21">SUM(IF(RIGHT($Q21:$ACR21)=ACV$11,IFERROR(--LEFT($Q21:$ACR21,LEN($Q21:$ACR21)-1),0)))</f>
        <v>0</v>
      </c>
      <c r="ACW21" s="160">
        <f t="array" ref="ACW21">SUM(IF(RIGHT($Q21:$ACR21)=ACW$11,IFERROR(--LEFT($Q21:$ACR21,LEN($Q21:$ACR21)-1),0)))</f>
        <v>0</v>
      </c>
      <c r="ACX21" s="160">
        <f t="array" ref="ACX21">SUM(IF(RIGHT($Q21:$ACR21)=ACX$11,IFERROR(--LEFT($Q21:$ACR21,LEN($Q21:$ACR21)-1),0)))</f>
        <v>0</v>
      </c>
      <c r="ACY21" s="160">
        <f t="array" ref="ACY21">SUM(IF(RIGHT($Q21:$ACR21)=ACY$11,IFERROR(--LEFT($Q21:$ACR21,LEN($Q21:$ACR21)-1),0)))</f>
        <v>0</v>
      </c>
      <c r="ACZ21" s="160">
        <f t="array" ref="ACZ21">SUM(IF(RIGHT($Q21:$ACR21)=ACZ$11,IFERROR(--LEFT($Q21:$ACR21,LEN($Q21:$ACR21)-1),0)))</f>
        <v>0</v>
      </c>
      <c r="ADA21" s="158">
        <f t="shared" si="2269"/>
        <v>0</v>
      </c>
      <c r="ADB21" s="158">
        <f t="shared" si="2270"/>
        <v>0</v>
      </c>
      <c r="ADC21" s="158">
        <f t="shared" si="2271"/>
        <v>0</v>
      </c>
      <c r="ADD21" s="158">
        <f t="shared" si="2272"/>
        <v>0</v>
      </c>
      <c r="ADE21" s="158">
        <f t="shared" si="2273"/>
        <v>0</v>
      </c>
      <c r="ADF21" s="158">
        <f t="shared" si="2274"/>
        <v>0</v>
      </c>
      <c r="ADG21" s="158">
        <f t="shared" si="2275"/>
        <v>0</v>
      </c>
      <c r="ADH21" s="158">
        <f t="shared" si="2276"/>
        <v>0</v>
      </c>
      <c r="ADI21" s="160">
        <f t="array" ref="ADI21">SUM(IF(RIGHT($Q21:$ACR21)=ADI$11,IFERROR(--LEFT($Q21:$ACR21,LEN($Q21:$ACR21)-1),0)))</f>
        <v>0</v>
      </c>
      <c r="ADJ21" s="152">
        <f t="shared" si="2277"/>
        <v>0</v>
      </c>
      <c r="AEC21" s="143"/>
      <c r="AEO21" s="108"/>
      <c r="AEP21" s="108"/>
      <c r="AEQ21" s="108"/>
      <c r="AER21" s="108"/>
      <c r="AES21" s="108"/>
      <c r="AET21" s="108"/>
      <c r="AEU21" s="108"/>
      <c r="AEV21" s="108"/>
      <c r="AEW21" s="143"/>
      <c r="AFI21" s="108"/>
      <c r="AFJ21" s="108"/>
      <c r="AFK21" s="108"/>
      <c r="AFL21" s="108"/>
      <c r="AFM21" s="108"/>
      <c r="AFN21" s="108"/>
      <c r="AFO21" s="108"/>
      <c r="AFP21" s="108"/>
      <c r="AFQ21" s="143"/>
      <c r="AGC21" s="108"/>
      <c r="AGD21" s="108"/>
      <c r="AGE21" s="108"/>
      <c r="AGF21" s="108"/>
      <c r="AGG21" s="108"/>
      <c r="AGH21" s="108"/>
      <c r="AGI21" s="108"/>
      <c r="AGJ21" s="108"/>
      <c r="AGK21" s="143"/>
      <c r="AGW21" s="108"/>
      <c r="AGX21" s="108"/>
      <c r="AGY21" s="108"/>
      <c r="AGZ21" s="108"/>
      <c r="AHA21" s="108"/>
      <c r="AHB21" s="108"/>
      <c r="AHC21" s="108"/>
      <c r="AHD21" s="108"/>
      <c r="AHE21" s="143"/>
      <c r="AHQ21" s="108"/>
      <c r="AHR21" s="108"/>
      <c r="AHS21" s="108"/>
      <c r="AHT21" s="108"/>
      <c r="AHU21" s="108"/>
      <c r="AHV21" s="108"/>
      <c r="AHW21" s="108"/>
      <c r="AHX21" s="108"/>
      <c r="AHY21" s="143"/>
      <c r="AIK21" s="108"/>
      <c r="AIL21" s="108"/>
      <c r="AIM21" s="108"/>
      <c r="AIN21" s="108"/>
      <c r="AIO21" s="108"/>
      <c r="AIP21" s="108"/>
      <c r="AIQ21" s="108"/>
      <c r="AIR21" s="108"/>
      <c r="AIS21" s="143"/>
      <c r="AJE21" s="108"/>
      <c r="AJF21" s="108"/>
      <c r="AJG21" s="108"/>
      <c r="AJH21" s="108"/>
      <c r="AJI21" s="108"/>
      <c r="AJJ21" s="108"/>
      <c r="AJK21" s="108"/>
      <c r="AJL21" s="108"/>
      <c r="AJM21" s="143"/>
      <c r="AJY21" s="108"/>
      <c r="AJZ21" s="108"/>
      <c r="AKA21" s="108"/>
      <c r="AKB21" s="108"/>
      <c r="AKC21" s="108"/>
      <c r="AKD21" s="108"/>
      <c r="AKE21" s="108"/>
      <c r="AKF21" s="108"/>
      <c r="AKG21" s="143"/>
      <c r="AKS21" s="108"/>
      <c r="AKT21" s="108"/>
      <c r="AKU21" s="108"/>
      <c r="AKV21" s="108"/>
      <c r="AKW21" s="108"/>
      <c r="AKX21" s="108"/>
      <c r="AKY21" s="108"/>
      <c r="AKZ21" s="108"/>
      <c r="ALA21" s="143"/>
      <c r="ALM21" s="108"/>
      <c r="ALN21" s="108"/>
      <c r="ALO21" s="108"/>
      <c r="ALP21" s="108"/>
      <c r="ALQ21" s="108"/>
      <c r="ALR21" s="108"/>
      <c r="ALS21" s="108"/>
      <c r="ALT21" s="108"/>
      <c r="ALU21" s="143"/>
      <c r="AMG21" s="108"/>
      <c r="AMH21" s="108"/>
      <c r="AMI21" s="108"/>
      <c r="AMJ21" s="108"/>
      <c r="AMK21" s="108"/>
      <c r="AML21" s="108"/>
      <c r="AMM21" s="108"/>
      <c r="AMN21" s="108"/>
    </row>
    <row r="22" spans="2:1028" x14ac:dyDescent="0.25">
      <c r="B22" s="24">
        <v>11</v>
      </c>
      <c r="C22" s="24"/>
      <c r="D22" s="25"/>
      <c r="E22" s="25"/>
      <c r="F22" s="24"/>
      <c r="G22" s="153"/>
      <c r="H22" s="154"/>
      <c r="I22" s="23"/>
      <c r="J22" s="23"/>
      <c r="K22" s="23"/>
      <c r="L22" s="23"/>
      <c r="M22" s="23"/>
      <c r="N22" s="23"/>
      <c r="O22" s="23"/>
      <c r="P22" s="155"/>
      <c r="Q22" s="156"/>
      <c r="R22" s="157"/>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c r="CY22" s="158"/>
      <c r="CZ22" s="158"/>
      <c r="DA22" s="158"/>
      <c r="DB22" s="158"/>
      <c r="DC22" s="158"/>
      <c r="DD22" s="158"/>
      <c r="DE22" s="158"/>
      <c r="DF22" s="158"/>
      <c r="DG22" s="158"/>
      <c r="DH22" s="158"/>
      <c r="DI22" s="158"/>
      <c r="DJ22" s="158"/>
      <c r="DK22" s="158"/>
      <c r="DL22" s="158"/>
      <c r="DM22" s="158"/>
      <c r="DN22" s="158"/>
      <c r="DO22" s="158"/>
      <c r="DP22" s="158"/>
      <c r="DQ22" s="158"/>
      <c r="DR22" s="158"/>
      <c r="DS22" s="158"/>
      <c r="DT22" s="158"/>
      <c r="DU22" s="158"/>
      <c r="DV22" s="158"/>
      <c r="DW22" s="158"/>
      <c r="DX22" s="158"/>
      <c r="DY22" s="158"/>
      <c r="DZ22" s="158"/>
      <c r="EA22" s="158"/>
      <c r="EB22" s="158"/>
      <c r="EC22" s="158"/>
      <c r="ED22" s="158"/>
      <c r="EE22" s="158"/>
      <c r="EF22" s="158"/>
      <c r="EG22" s="158"/>
      <c r="EH22" s="158"/>
      <c r="EI22" s="158"/>
      <c r="EJ22" s="158"/>
      <c r="EK22" s="158"/>
      <c r="EL22" s="158"/>
      <c r="EM22" s="158"/>
      <c r="EN22" s="158"/>
      <c r="EO22" s="158"/>
      <c r="EP22" s="158"/>
      <c r="EQ22" s="158"/>
      <c r="ER22" s="158"/>
      <c r="ES22" s="158"/>
      <c r="ET22" s="158"/>
      <c r="EU22" s="158"/>
      <c r="EV22" s="158"/>
      <c r="EW22" s="158"/>
      <c r="EX22" s="158"/>
      <c r="EY22" s="158"/>
      <c r="EZ22" s="158"/>
      <c r="FA22" s="158"/>
      <c r="FB22" s="158"/>
      <c r="FC22" s="158"/>
      <c r="FD22" s="158"/>
      <c r="FE22" s="158"/>
      <c r="FF22" s="158"/>
      <c r="FG22" s="158"/>
      <c r="FH22" s="158"/>
      <c r="FI22" s="158"/>
      <c r="FJ22" s="158"/>
      <c r="FK22" s="158"/>
      <c r="FL22" s="158"/>
      <c r="FM22" s="158"/>
      <c r="FN22" s="158"/>
      <c r="FO22" s="158"/>
      <c r="FP22" s="158"/>
      <c r="FQ22" s="158"/>
      <c r="FR22" s="158"/>
      <c r="FS22" s="158"/>
      <c r="FT22" s="158"/>
      <c r="FU22" s="158"/>
      <c r="FV22" s="158"/>
      <c r="FW22" s="158"/>
      <c r="FX22" s="158"/>
      <c r="FY22" s="158"/>
      <c r="FZ22" s="158"/>
      <c r="GA22" s="158"/>
      <c r="GB22" s="158"/>
      <c r="GC22" s="158"/>
      <c r="GD22" s="158"/>
      <c r="GE22" s="158"/>
      <c r="GF22" s="158"/>
      <c r="GG22" s="158"/>
      <c r="GH22" s="158"/>
      <c r="GI22" s="158"/>
      <c r="GJ22" s="158"/>
      <c r="GK22" s="158"/>
      <c r="GL22" s="158"/>
      <c r="GM22" s="158"/>
      <c r="GN22" s="158"/>
      <c r="GO22" s="158"/>
      <c r="GP22" s="158"/>
      <c r="GQ22" s="158"/>
      <c r="GR22" s="158"/>
      <c r="GS22" s="158"/>
      <c r="GT22" s="158"/>
      <c r="GU22" s="158"/>
      <c r="GV22" s="158"/>
      <c r="GW22" s="158"/>
      <c r="GX22" s="158"/>
      <c r="GY22" s="158"/>
      <c r="GZ22" s="158"/>
      <c r="HA22" s="158"/>
      <c r="HB22" s="158"/>
      <c r="HC22" s="158"/>
      <c r="HD22" s="158"/>
      <c r="HE22" s="158"/>
      <c r="HF22" s="158"/>
      <c r="HG22" s="158"/>
      <c r="HH22" s="158"/>
      <c r="HI22" s="158"/>
      <c r="HJ22" s="158"/>
      <c r="HK22" s="158"/>
      <c r="HL22" s="158"/>
      <c r="HM22" s="158"/>
      <c r="HN22" s="158"/>
      <c r="HO22" s="158"/>
      <c r="HP22" s="158"/>
      <c r="HQ22" s="158"/>
      <c r="HR22" s="158"/>
      <c r="HS22" s="158"/>
      <c r="HT22" s="158"/>
      <c r="HU22" s="158"/>
      <c r="HV22" s="158"/>
      <c r="HW22" s="158"/>
      <c r="HX22" s="158"/>
      <c r="HY22" s="158"/>
      <c r="HZ22" s="158"/>
      <c r="IA22" s="158"/>
      <c r="IB22" s="158"/>
      <c r="IC22" s="158"/>
      <c r="ID22" s="158"/>
      <c r="IE22" s="158"/>
      <c r="IF22" s="158"/>
      <c r="IG22" s="158"/>
      <c r="IH22" s="158"/>
      <c r="II22" s="158"/>
      <c r="IJ22" s="158"/>
      <c r="IK22" s="158"/>
      <c r="IL22" s="158"/>
      <c r="IM22" s="158"/>
      <c r="IN22" s="158"/>
      <c r="IO22" s="158"/>
      <c r="IP22" s="158"/>
      <c r="IQ22" s="158"/>
      <c r="IR22" s="158"/>
      <c r="IS22" s="158"/>
      <c r="IT22" s="158"/>
      <c r="IU22" s="158"/>
      <c r="IV22" s="158"/>
      <c r="IW22" s="158"/>
      <c r="IX22" s="158"/>
      <c r="IY22" s="158"/>
      <c r="IZ22" s="158"/>
      <c r="JA22" s="158"/>
      <c r="JB22" s="158"/>
      <c r="JC22" s="158"/>
      <c r="JD22" s="158"/>
      <c r="JE22" s="158"/>
      <c r="JF22" s="158"/>
      <c r="JG22" s="158"/>
      <c r="JH22" s="158"/>
      <c r="JI22" s="158"/>
      <c r="JJ22" s="158"/>
      <c r="JK22" s="158"/>
      <c r="JL22" s="158"/>
      <c r="JM22" s="158"/>
      <c r="JN22" s="158"/>
      <c r="JO22" s="158"/>
      <c r="JP22" s="158"/>
      <c r="JQ22" s="158"/>
      <c r="JR22" s="158"/>
      <c r="JS22" s="158"/>
      <c r="JT22" s="158"/>
      <c r="JU22" s="158"/>
      <c r="JV22" s="158"/>
      <c r="JW22" s="158"/>
      <c r="JX22" s="158"/>
      <c r="JY22" s="158"/>
      <c r="JZ22" s="158"/>
      <c r="KA22" s="158"/>
      <c r="KB22" s="158"/>
      <c r="KC22" s="158"/>
      <c r="KD22" s="158"/>
      <c r="KE22" s="158"/>
      <c r="KF22" s="158"/>
      <c r="KG22" s="158"/>
      <c r="KH22" s="158"/>
      <c r="KI22" s="158"/>
      <c r="KJ22" s="158"/>
      <c r="KK22" s="158"/>
      <c r="KL22" s="158"/>
      <c r="KM22" s="158"/>
      <c r="KN22" s="158"/>
      <c r="KO22" s="158"/>
      <c r="KP22" s="158"/>
      <c r="KQ22" s="158"/>
      <c r="KR22" s="158"/>
      <c r="KS22" s="158"/>
      <c r="KT22" s="158"/>
      <c r="KU22" s="158"/>
      <c r="KV22" s="158"/>
      <c r="KW22" s="158"/>
      <c r="KX22" s="158"/>
      <c r="KY22" s="158"/>
      <c r="KZ22" s="158"/>
      <c r="LA22" s="158"/>
      <c r="LB22" s="158"/>
      <c r="LC22" s="158"/>
      <c r="LD22" s="158"/>
      <c r="LE22" s="158"/>
      <c r="LF22" s="158"/>
      <c r="LG22" s="158"/>
      <c r="LH22" s="158"/>
      <c r="LI22" s="158"/>
      <c r="LJ22" s="158"/>
      <c r="LK22" s="158"/>
      <c r="LL22" s="158"/>
      <c r="LM22" s="158"/>
      <c r="LN22" s="158"/>
      <c r="LO22" s="158"/>
      <c r="LP22" s="158"/>
      <c r="LQ22" s="158"/>
      <c r="LR22" s="158"/>
      <c r="LS22" s="158"/>
      <c r="LT22" s="158"/>
      <c r="LU22" s="158"/>
      <c r="LV22" s="158"/>
      <c r="LW22" s="158"/>
      <c r="LX22" s="158"/>
      <c r="LY22" s="158"/>
      <c r="LZ22" s="158"/>
      <c r="MA22" s="158"/>
      <c r="MB22" s="158"/>
      <c r="MC22" s="158"/>
      <c r="MD22" s="158"/>
      <c r="ME22" s="158"/>
      <c r="MF22" s="158"/>
      <c r="MG22" s="158"/>
      <c r="MH22" s="158"/>
      <c r="MI22" s="158"/>
      <c r="MJ22" s="158"/>
      <c r="MK22" s="158"/>
      <c r="ML22" s="158"/>
      <c r="MM22" s="158"/>
      <c r="MN22" s="158"/>
      <c r="MO22" s="158"/>
      <c r="MP22" s="158"/>
      <c r="MQ22" s="158"/>
      <c r="MR22" s="158"/>
      <c r="MS22" s="158"/>
      <c r="MT22" s="158"/>
      <c r="MU22" s="158"/>
      <c r="MV22" s="158"/>
      <c r="MW22" s="158"/>
      <c r="MX22" s="158"/>
      <c r="MY22" s="158"/>
      <c r="MZ22" s="158"/>
      <c r="NA22" s="158"/>
      <c r="NB22" s="158"/>
      <c r="NC22" s="158"/>
      <c r="ND22" s="158"/>
      <c r="NE22" s="158"/>
      <c r="NF22" s="158"/>
      <c r="NG22" s="158"/>
      <c r="NH22" s="158"/>
      <c r="NI22" s="158"/>
      <c r="NJ22" s="158"/>
      <c r="NK22" s="158"/>
      <c r="NL22" s="158"/>
      <c r="NM22" s="158"/>
      <c r="NN22" s="158"/>
      <c r="NO22" s="158"/>
      <c r="NP22" s="158"/>
      <c r="NQ22" s="158"/>
      <c r="NR22" s="158"/>
      <c r="NS22" s="158"/>
      <c r="NT22" s="158"/>
      <c r="NU22" s="158"/>
      <c r="NV22" s="158"/>
      <c r="NW22" s="158"/>
      <c r="NX22" s="158"/>
      <c r="NY22" s="158"/>
      <c r="NZ22" s="158"/>
      <c r="OA22" s="158"/>
      <c r="OB22" s="158"/>
      <c r="OC22" s="158"/>
      <c r="OD22" s="158"/>
      <c r="OE22" s="158"/>
      <c r="OF22" s="158"/>
      <c r="OG22" s="158"/>
      <c r="OH22" s="158"/>
      <c r="OI22" s="158"/>
      <c r="OJ22" s="158"/>
      <c r="OK22" s="158"/>
      <c r="OL22" s="158"/>
      <c r="OM22" s="158"/>
      <c r="ON22" s="158"/>
      <c r="OO22" s="158"/>
      <c r="OP22" s="158"/>
      <c r="OQ22" s="158"/>
      <c r="OR22" s="158"/>
      <c r="OS22" s="158"/>
      <c r="OT22" s="158"/>
      <c r="OU22" s="158"/>
      <c r="OV22" s="158"/>
      <c r="OW22" s="158"/>
      <c r="OX22" s="158"/>
      <c r="OY22" s="158"/>
      <c r="OZ22" s="158"/>
      <c r="PA22" s="158"/>
      <c r="PB22" s="158"/>
      <c r="PC22" s="158"/>
      <c r="PD22" s="158"/>
      <c r="PE22" s="158"/>
      <c r="PF22" s="158"/>
      <c r="PG22" s="158"/>
      <c r="PH22" s="158"/>
      <c r="PI22" s="158"/>
      <c r="PJ22" s="158"/>
      <c r="PK22" s="158"/>
      <c r="PL22" s="158"/>
      <c r="PM22" s="158"/>
      <c r="PN22" s="158"/>
      <c r="PO22" s="158"/>
      <c r="PP22" s="158"/>
      <c r="PQ22" s="158"/>
      <c r="PR22" s="158"/>
      <c r="PS22" s="158"/>
      <c r="PT22" s="158"/>
      <c r="PU22" s="158"/>
      <c r="PV22" s="158"/>
      <c r="PW22" s="158"/>
      <c r="PX22" s="158"/>
      <c r="PY22" s="158"/>
      <c r="PZ22" s="158"/>
      <c r="QA22" s="158"/>
      <c r="QB22" s="158"/>
      <c r="QC22" s="158"/>
      <c r="QD22" s="158"/>
      <c r="QE22" s="158"/>
      <c r="QF22" s="158"/>
      <c r="QG22" s="158"/>
      <c r="QH22" s="158"/>
      <c r="QI22" s="158"/>
      <c r="QJ22" s="158"/>
      <c r="QK22" s="158"/>
      <c r="QL22" s="158"/>
      <c r="QM22" s="158"/>
      <c r="QN22" s="158"/>
      <c r="QO22" s="158"/>
      <c r="QP22" s="158"/>
      <c r="QQ22" s="158"/>
      <c r="QR22" s="158"/>
      <c r="QS22" s="158"/>
      <c r="QT22" s="158"/>
      <c r="QU22" s="158"/>
      <c r="QV22" s="158"/>
      <c r="QW22" s="158"/>
      <c r="QX22" s="158"/>
      <c r="QY22" s="158"/>
      <c r="QZ22" s="158"/>
      <c r="RA22" s="158"/>
      <c r="RB22" s="158"/>
      <c r="RC22" s="158"/>
      <c r="RD22" s="158"/>
      <c r="RE22" s="158"/>
      <c r="RF22" s="158"/>
      <c r="RG22" s="158"/>
      <c r="RH22" s="158"/>
      <c r="RI22" s="158"/>
      <c r="RJ22" s="158"/>
      <c r="RK22" s="158"/>
      <c r="RL22" s="158"/>
      <c r="RM22" s="158"/>
      <c r="RN22" s="158"/>
      <c r="RO22" s="158"/>
      <c r="RP22" s="158"/>
      <c r="RQ22" s="158"/>
      <c r="RR22" s="158"/>
      <c r="RS22" s="158"/>
      <c r="RT22" s="158"/>
      <c r="RU22" s="158"/>
      <c r="RV22" s="158"/>
      <c r="RW22" s="158"/>
      <c r="RX22" s="158"/>
      <c r="RY22" s="158"/>
      <c r="RZ22" s="158"/>
      <c r="SA22" s="158"/>
      <c r="SB22" s="158"/>
      <c r="SC22" s="158"/>
      <c r="SD22" s="158"/>
      <c r="SE22" s="158"/>
      <c r="SF22" s="158"/>
      <c r="SG22" s="158"/>
      <c r="SH22" s="158"/>
      <c r="SI22" s="158"/>
      <c r="SJ22" s="158"/>
      <c r="SK22" s="158"/>
      <c r="SL22" s="158"/>
      <c r="SM22" s="158"/>
      <c r="SN22" s="158"/>
      <c r="SO22" s="158"/>
      <c r="SP22" s="158"/>
      <c r="SQ22" s="158"/>
      <c r="SR22" s="158"/>
      <c r="SS22" s="158"/>
      <c r="ST22" s="158"/>
      <c r="SU22" s="158"/>
      <c r="SV22" s="158"/>
      <c r="SW22" s="158"/>
      <c r="SX22" s="158"/>
      <c r="SY22" s="158"/>
      <c r="SZ22" s="158"/>
      <c r="TA22" s="158"/>
      <c r="TB22" s="158"/>
      <c r="TC22" s="158"/>
      <c r="TD22" s="158"/>
      <c r="TE22" s="158"/>
      <c r="TF22" s="158"/>
      <c r="TG22" s="158"/>
      <c r="TH22" s="158"/>
      <c r="TI22" s="158"/>
      <c r="TJ22" s="158"/>
      <c r="TK22" s="158"/>
      <c r="TL22" s="158"/>
      <c r="TM22" s="158"/>
      <c r="TN22" s="158"/>
      <c r="TO22" s="158"/>
      <c r="TP22" s="158"/>
      <c r="TQ22" s="158"/>
      <c r="TR22" s="158"/>
      <c r="TS22" s="158"/>
      <c r="TT22" s="158"/>
      <c r="TU22" s="158"/>
      <c r="TV22" s="158"/>
      <c r="TW22" s="158"/>
      <c r="TX22" s="158"/>
      <c r="TY22" s="158"/>
      <c r="TZ22" s="158"/>
      <c r="UA22" s="158"/>
      <c r="UB22" s="158"/>
      <c r="UC22" s="158"/>
      <c r="UD22" s="158"/>
      <c r="UE22" s="158"/>
      <c r="UF22" s="158"/>
      <c r="UG22" s="158"/>
      <c r="UH22" s="158"/>
      <c r="UI22" s="158"/>
      <c r="UJ22" s="158"/>
      <c r="UK22" s="158"/>
      <c r="UL22" s="158"/>
      <c r="UM22" s="158"/>
      <c r="UN22" s="158"/>
      <c r="UO22" s="158"/>
      <c r="UP22" s="158"/>
      <c r="UQ22" s="158"/>
      <c r="UR22" s="158"/>
      <c r="US22" s="158"/>
      <c r="UT22" s="158"/>
      <c r="UU22" s="158"/>
      <c r="UV22" s="158"/>
      <c r="UW22" s="158"/>
      <c r="UX22" s="158"/>
      <c r="UY22" s="158"/>
      <c r="UZ22" s="158"/>
      <c r="VA22" s="158"/>
      <c r="VB22" s="158"/>
      <c r="VC22" s="158"/>
      <c r="VD22" s="158"/>
      <c r="VE22" s="158"/>
      <c r="VF22" s="158"/>
      <c r="VG22" s="158"/>
      <c r="VH22" s="158"/>
      <c r="VI22" s="158"/>
      <c r="VJ22" s="158"/>
      <c r="VK22" s="158"/>
      <c r="VL22" s="158"/>
      <c r="VM22" s="158"/>
      <c r="VN22" s="158"/>
      <c r="VO22" s="158"/>
      <c r="VP22" s="158"/>
      <c r="VQ22" s="158"/>
      <c r="VR22" s="158"/>
      <c r="VS22" s="158"/>
      <c r="VT22" s="158"/>
      <c r="VU22" s="158"/>
      <c r="VV22" s="158"/>
      <c r="VW22" s="158"/>
      <c r="VX22" s="158"/>
      <c r="VY22" s="158"/>
      <c r="VZ22" s="158"/>
      <c r="WA22" s="158"/>
      <c r="WB22" s="158"/>
      <c r="WC22" s="158"/>
      <c r="WD22" s="158"/>
      <c r="WE22" s="158"/>
      <c r="WF22" s="158"/>
      <c r="WG22" s="158"/>
      <c r="WH22" s="158"/>
      <c r="WI22" s="158"/>
      <c r="WJ22" s="158"/>
      <c r="WK22" s="158"/>
      <c r="WL22" s="158"/>
      <c r="WM22" s="158"/>
      <c r="WN22" s="158"/>
      <c r="WO22" s="158"/>
      <c r="WP22" s="158"/>
      <c r="WQ22" s="158"/>
      <c r="WR22" s="158"/>
      <c r="WS22" s="158"/>
      <c r="WT22" s="158"/>
      <c r="WU22" s="158"/>
      <c r="WV22" s="158"/>
      <c r="WW22" s="158"/>
      <c r="WX22" s="158"/>
      <c r="WY22" s="158"/>
      <c r="WZ22" s="158"/>
      <c r="XA22" s="158"/>
      <c r="XB22" s="158"/>
      <c r="XC22" s="158"/>
      <c r="XD22" s="158"/>
      <c r="XE22" s="158"/>
      <c r="XF22" s="158"/>
      <c r="XG22" s="158"/>
      <c r="XH22" s="158"/>
      <c r="XI22" s="158"/>
      <c r="XJ22" s="158"/>
      <c r="XK22" s="158"/>
      <c r="XL22" s="158"/>
      <c r="XM22" s="158"/>
      <c r="XN22" s="158"/>
      <c r="XO22" s="158"/>
      <c r="XP22" s="158"/>
      <c r="XQ22" s="158"/>
      <c r="XR22" s="158"/>
      <c r="XS22" s="158"/>
      <c r="XT22" s="158"/>
      <c r="XU22" s="158"/>
      <c r="XV22" s="158"/>
      <c r="XW22" s="158"/>
      <c r="XX22" s="158"/>
      <c r="XY22" s="158"/>
      <c r="XZ22" s="158"/>
      <c r="YA22" s="158"/>
      <c r="YB22" s="158"/>
      <c r="YC22" s="158"/>
      <c r="YD22" s="158"/>
      <c r="YE22" s="158"/>
      <c r="YF22" s="158"/>
      <c r="YG22" s="158"/>
      <c r="YH22" s="158"/>
      <c r="YI22" s="158"/>
      <c r="YJ22" s="158"/>
      <c r="YK22" s="158"/>
      <c r="YL22" s="158"/>
      <c r="YM22" s="158"/>
      <c r="YN22" s="158"/>
      <c r="YO22" s="158"/>
      <c r="YP22" s="158"/>
      <c r="YQ22" s="158"/>
      <c r="YR22" s="158"/>
      <c r="YS22" s="158"/>
      <c r="YT22" s="158"/>
      <c r="YU22" s="158"/>
      <c r="YV22" s="158"/>
      <c r="YW22" s="158"/>
      <c r="YX22" s="158"/>
      <c r="YY22" s="158"/>
      <c r="YZ22" s="158"/>
      <c r="ZA22" s="158"/>
      <c r="ZB22" s="158"/>
      <c r="ZC22" s="158"/>
      <c r="ZD22" s="158"/>
      <c r="ZE22" s="158"/>
      <c r="ZF22" s="158"/>
      <c r="ZG22" s="158"/>
      <c r="ZH22" s="158"/>
      <c r="ZI22" s="158"/>
      <c r="ZJ22" s="158"/>
      <c r="ZK22" s="158"/>
      <c r="ZL22" s="158"/>
      <c r="ZM22" s="158"/>
      <c r="ZN22" s="158"/>
      <c r="ZO22" s="158"/>
      <c r="ZP22" s="158"/>
      <c r="ZQ22" s="158"/>
      <c r="ZR22" s="158"/>
      <c r="ZS22" s="158"/>
      <c r="ZT22" s="158"/>
      <c r="ZU22" s="158"/>
      <c r="ZV22" s="158"/>
      <c r="ZW22" s="158"/>
      <c r="ZX22" s="158"/>
      <c r="ZY22" s="158"/>
      <c r="ZZ22" s="158"/>
      <c r="AAA22" s="158"/>
      <c r="AAB22" s="158"/>
      <c r="AAC22" s="158"/>
      <c r="AAD22" s="158"/>
      <c r="AAE22" s="158"/>
      <c r="AAF22" s="158"/>
      <c r="AAG22" s="158"/>
      <c r="AAH22" s="158"/>
      <c r="AAI22" s="158"/>
      <c r="AAJ22" s="158"/>
      <c r="AAK22" s="158"/>
      <c r="AAL22" s="158"/>
      <c r="AAM22" s="158"/>
      <c r="AAN22" s="158"/>
      <c r="AAO22" s="158"/>
      <c r="AAP22" s="158"/>
      <c r="AAQ22" s="158"/>
      <c r="AAR22" s="158"/>
      <c r="AAS22" s="158"/>
      <c r="AAT22" s="158"/>
      <c r="AAU22" s="158"/>
      <c r="AAV22" s="158"/>
      <c r="AAW22" s="158"/>
      <c r="AAX22" s="158"/>
      <c r="AAY22" s="158"/>
      <c r="AAZ22" s="158"/>
      <c r="ABA22" s="158"/>
      <c r="ABB22" s="158"/>
      <c r="ABC22" s="158"/>
      <c r="ABD22" s="158"/>
      <c r="ABE22" s="158"/>
      <c r="ABF22" s="158"/>
      <c r="ABG22" s="158"/>
      <c r="ABH22" s="158"/>
      <c r="ABI22" s="158"/>
      <c r="ABJ22" s="158"/>
      <c r="ABK22" s="158"/>
      <c r="ABL22" s="158"/>
      <c r="ABM22" s="158"/>
      <c r="ABN22" s="158"/>
      <c r="ABO22" s="158"/>
      <c r="ABP22" s="158"/>
      <c r="ABQ22" s="158"/>
      <c r="ABR22" s="158"/>
      <c r="ABS22" s="158"/>
      <c r="ABT22" s="158"/>
      <c r="ABU22" s="158"/>
      <c r="ABV22" s="158"/>
      <c r="ABW22" s="158"/>
      <c r="ABX22" s="158"/>
      <c r="ABY22" s="158"/>
      <c r="ABZ22" s="158"/>
      <c r="ACA22" s="158"/>
      <c r="ACB22" s="158"/>
      <c r="ACC22" s="158"/>
      <c r="ACD22" s="158"/>
      <c r="ACE22" s="158"/>
      <c r="ACF22" s="158"/>
      <c r="ACG22" s="158"/>
      <c r="ACH22" s="158"/>
      <c r="ACI22" s="158"/>
      <c r="ACJ22" s="158"/>
      <c r="ACK22" s="158"/>
      <c r="ACL22" s="158"/>
      <c r="ACM22" s="158"/>
      <c r="ACN22" s="158"/>
      <c r="ACO22" s="158"/>
      <c r="ACP22" s="158"/>
      <c r="ACQ22" s="158"/>
      <c r="ACR22" s="159"/>
      <c r="ACS22" s="160">
        <f t="array" ref="ACS22">SUM(IF(RIGHT($Q22:$ACR22)=ACS$11,IFERROR(--LEFT($Q22:$ACR22,LEN($Q22:$ACR22)-1),0)))</f>
        <v>0</v>
      </c>
      <c r="ACT22" s="160">
        <f t="array" ref="ACT22">SUM(IF(RIGHT($Q22:$ACR22)=ACT$11,IFERROR(--LEFT($Q22:$ACR22,LEN($Q22:$ACR22)-1),0)))</f>
        <v>0</v>
      </c>
      <c r="ACU22" s="160">
        <f t="array" ref="ACU22">SUM(IF(RIGHT($Q22:$ACR22)=ACU$11,IFERROR(--LEFT($Q22:$ACR22,LEN($Q22:$ACR22)-1),0)))</f>
        <v>0</v>
      </c>
      <c r="ACV22" s="160">
        <f t="array" ref="ACV22">SUM(IF(RIGHT($Q22:$ACR22)=ACV$11,IFERROR(--LEFT($Q22:$ACR22,LEN($Q22:$ACR22)-1),0)))</f>
        <v>0</v>
      </c>
      <c r="ACW22" s="160">
        <f t="array" ref="ACW22">SUM(IF(RIGHT($Q22:$ACR22)=ACW$11,IFERROR(--LEFT($Q22:$ACR22,LEN($Q22:$ACR22)-1),0)))</f>
        <v>0</v>
      </c>
      <c r="ACX22" s="160">
        <f t="array" ref="ACX22">SUM(IF(RIGHT($Q22:$ACR22)=ACX$11,IFERROR(--LEFT($Q22:$ACR22,LEN($Q22:$ACR22)-1),0)))</f>
        <v>0</v>
      </c>
      <c r="ACY22" s="160">
        <f t="array" ref="ACY22">SUM(IF(RIGHT($Q22:$ACR22)=ACY$11,IFERROR(--LEFT($Q22:$ACR22,LEN($Q22:$ACR22)-1),0)))</f>
        <v>0</v>
      </c>
      <c r="ACZ22" s="160">
        <f t="array" ref="ACZ22">SUM(IF(RIGHT($Q22:$ACR22)=ACZ$11,IFERROR(--LEFT($Q22:$ACR22,LEN($Q22:$ACR22)-1),0)))</f>
        <v>0</v>
      </c>
      <c r="ADA22" s="158">
        <f t="shared" si="2269"/>
        <v>0</v>
      </c>
      <c r="ADB22" s="158">
        <f t="shared" si="2270"/>
        <v>0</v>
      </c>
      <c r="ADC22" s="158">
        <f t="shared" si="2271"/>
        <v>0</v>
      </c>
      <c r="ADD22" s="158">
        <f t="shared" si="2272"/>
        <v>0</v>
      </c>
      <c r="ADE22" s="158">
        <f t="shared" si="2273"/>
        <v>0</v>
      </c>
      <c r="ADF22" s="158">
        <f t="shared" si="2274"/>
        <v>0</v>
      </c>
      <c r="ADG22" s="158">
        <f t="shared" si="2275"/>
        <v>0</v>
      </c>
      <c r="ADH22" s="158">
        <f t="shared" si="2276"/>
        <v>0</v>
      </c>
      <c r="ADI22" s="160">
        <f t="array" ref="ADI22">SUM(IF(RIGHT($Q22:$ACR22)=ADI$11,IFERROR(--LEFT($Q22:$ACR22,LEN($Q22:$ACR22)-1),0)))</f>
        <v>0</v>
      </c>
      <c r="ADJ22" s="152">
        <f t="shared" si="2277"/>
        <v>0</v>
      </c>
      <c r="AEC22" s="143"/>
      <c r="AEO22" s="108"/>
      <c r="AEP22" s="108"/>
      <c r="AEQ22" s="108"/>
      <c r="AER22" s="108"/>
      <c r="AES22" s="108"/>
      <c r="AET22" s="108"/>
      <c r="AEU22" s="108"/>
      <c r="AEV22" s="108"/>
      <c r="AEW22" s="143"/>
      <c r="AFI22" s="108"/>
      <c r="AFJ22" s="108"/>
      <c r="AFK22" s="108"/>
      <c r="AFL22" s="108"/>
      <c r="AFM22" s="108"/>
      <c r="AFN22" s="108"/>
      <c r="AFO22" s="108"/>
      <c r="AFP22" s="108"/>
      <c r="AFQ22" s="143"/>
      <c r="AGC22" s="108"/>
      <c r="AGD22" s="108"/>
      <c r="AGE22" s="108"/>
      <c r="AGF22" s="108"/>
      <c r="AGG22" s="108"/>
      <c r="AGH22" s="108"/>
      <c r="AGI22" s="108"/>
      <c r="AGJ22" s="108"/>
      <c r="AGK22" s="143"/>
      <c r="AGW22" s="108"/>
      <c r="AGX22" s="108"/>
      <c r="AGY22" s="108"/>
      <c r="AGZ22" s="108"/>
      <c r="AHA22" s="108"/>
      <c r="AHB22" s="108"/>
      <c r="AHC22" s="108"/>
      <c r="AHD22" s="108"/>
      <c r="AHE22" s="143"/>
      <c r="AHQ22" s="108"/>
      <c r="AHR22" s="108"/>
      <c r="AHS22" s="108"/>
      <c r="AHT22" s="108"/>
      <c r="AHU22" s="108"/>
      <c r="AHV22" s="108"/>
      <c r="AHW22" s="108"/>
      <c r="AHX22" s="108"/>
      <c r="AHY22" s="143"/>
      <c r="AIK22" s="108"/>
      <c r="AIL22" s="108"/>
      <c r="AIM22" s="108"/>
      <c r="AIN22" s="108"/>
      <c r="AIO22" s="108"/>
      <c r="AIP22" s="108"/>
      <c r="AIQ22" s="108"/>
      <c r="AIR22" s="108"/>
      <c r="AIS22" s="143"/>
      <c r="AJE22" s="108"/>
      <c r="AJF22" s="108"/>
      <c r="AJG22" s="108"/>
      <c r="AJH22" s="108"/>
      <c r="AJI22" s="108"/>
      <c r="AJJ22" s="108"/>
      <c r="AJK22" s="108"/>
      <c r="AJL22" s="108"/>
      <c r="AJM22" s="143"/>
      <c r="AJY22" s="108"/>
      <c r="AJZ22" s="108"/>
      <c r="AKA22" s="108"/>
      <c r="AKB22" s="108"/>
      <c r="AKC22" s="108"/>
      <c r="AKD22" s="108"/>
      <c r="AKE22" s="108"/>
      <c r="AKF22" s="108"/>
      <c r="AKG22" s="143"/>
      <c r="AKS22" s="108"/>
      <c r="AKT22" s="108"/>
      <c r="AKU22" s="108"/>
      <c r="AKV22" s="108"/>
      <c r="AKW22" s="108"/>
      <c r="AKX22" s="108"/>
      <c r="AKY22" s="108"/>
      <c r="AKZ22" s="108"/>
      <c r="ALA22" s="143"/>
      <c r="ALM22" s="108"/>
      <c r="ALN22" s="108"/>
      <c r="ALO22" s="108"/>
      <c r="ALP22" s="108"/>
      <c r="ALQ22" s="108"/>
      <c r="ALR22" s="108"/>
      <c r="ALS22" s="108"/>
      <c r="ALT22" s="108"/>
      <c r="ALU22" s="143"/>
      <c r="AMG22" s="108"/>
      <c r="AMH22" s="108"/>
      <c r="AMI22" s="108"/>
      <c r="AMJ22" s="108"/>
      <c r="AMK22" s="108"/>
      <c r="AML22" s="108"/>
      <c r="AMM22" s="108"/>
      <c r="AMN22" s="108"/>
    </row>
    <row r="23" spans="2:1028" x14ac:dyDescent="0.25">
      <c r="B23" s="24">
        <v>12</v>
      </c>
      <c r="C23" s="24"/>
      <c r="D23" s="25"/>
      <c r="E23" s="25"/>
      <c r="F23" s="24"/>
      <c r="G23" s="153"/>
      <c r="H23" s="154"/>
      <c r="I23" s="23"/>
      <c r="J23" s="23"/>
      <c r="K23" s="23"/>
      <c r="L23" s="23"/>
      <c r="M23" s="23"/>
      <c r="N23" s="23"/>
      <c r="O23" s="23"/>
      <c r="P23" s="155"/>
      <c r="Q23" s="156"/>
      <c r="R23" s="157"/>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c r="CY23" s="158"/>
      <c r="CZ23" s="158"/>
      <c r="DA23" s="158"/>
      <c r="DB23" s="158"/>
      <c r="DC23" s="158"/>
      <c r="DD23" s="158"/>
      <c r="DE23" s="158"/>
      <c r="DF23" s="158"/>
      <c r="DG23" s="158"/>
      <c r="DH23" s="158"/>
      <c r="DI23" s="158"/>
      <c r="DJ23" s="158"/>
      <c r="DK23" s="158"/>
      <c r="DL23" s="158"/>
      <c r="DM23" s="158"/>
      <c r="DN23" s="158"/>
      <c r="DO23" s="158"/>
      <c r="DP23" s="158"/>
      <c r="DQ23" s="158"/>
      <c r="DR23" s="158"/>
      <c r="DS23" s="158"/>
      <c r="DT23" s="158"/>
      <c r="DU23" s="158"/>
      <c r="DV23" s="158"/>
      <c r="DW23" s="158"/>
      <c r="DX23" s="158"/>
      <c r="DY23" s="158"/>
      <c r="DZ23" s="158"/>
      <c r="EA23" s="158"/>
      <c r="EB23" s="158"/>
      <c r="EC23" s="158"/>
      <c r="ED23" s="158"/>
      <c r="EE23" s="158"/>
      <c r="EF23" s="158"/>
      <c r="EG23" s="158"/>
      <c r="EH23" s="158"/>
      <c r="EI23" s="158"/>
      <c r="EJ23" s="158"/>
      <c r="EK23" s="158"/>
      <c r="EL23" s="158"/>
      <c r="EM23" s="158"/>
      <c r="EN23" s="158"/>
      <c r="EO23" s="158"/>
      <c r="EP23" s="158"/>
      <c r="EQ23" s="158"/>
      <c r="ER23" s="158"/>
      <c r="ES23" s="158"/>
      <c r="ET23" s="158"/>
      <c r="EU23" s="158"/>
      <c r="EV23" s="158"/>
      <c r="EW23" s="158"/>
      <c r="EX23" s="158"/>
      <c r="EY23" s="158"/>
      <c r="EZ23" s="158"/>
      <c r="FA23" s="158"/>
      <c r="FB23" s="158"/>
      <c r="FC23" s="158"/>
      <c r="FD23" s="158"/>
      <c r="FE23" s="158"/>
      <c r="FF23" s="158"/>
      <c r="FG23" s="158"/>
      <c r="FH23" s="158"/>
      <c r="FI23" s="158"/>
      <c r="FJ23" s="158"/>
      <c r="FK23" s="158"/>
      <c r="FL23" s="158"/>
      <c r="FM23" s="158"/>
      <c r="FN23" s="158"/>
      <c r="FO23" s="158"/>
      <c r="FP23" s="158"/>
      <c r="FQ23" s="158"/>
      <c r="FR23" s="158"/>
      <c r="FS23" s="158"/>
      <c r="FT23" s="158"/>
      <c r="FU23" s="158"/>
      <c r="FV23" s="158"/>
      <c r="FW23" s="158"/>
      <c r="FX23" s="158"/>
      <c r="FY23" s="158"/>
      <c r="FZ23" s="158"/>
      <c r="GA23" s="158"/>
      <c r="GB23" s="158"/>
      <c r="GC23" s="158"/>
      <c r="GD23" s="158"/>
      <c r="GE23" s="158"/>
      <c r="GF23" s="158"/>
      <c r="GG23" s="158"/>
      <c r="GH23" s="158"/>
      <c r="GI23" s="158"/>
      <c r="GJ23" s="158"/>
      <c r="GK23" s="158"/>
      <c r="GL23" s="158"/>
      <c r="GM23" s="158"/>
      <c r="GN23" s="158"/>
      <c r="GO23" s="158"/>
      <c r="GP23" s="158"/>
      <c r="GQ23" s="158"/>
      <c r="GR23" s="158"/>
      <c r="GS23" s="158"/>
      <c r="GT23" s="158"/>
      <c r="GU23" s="158"/>
      <c r="GV23" s="158"/>
      <c r="GW23" s="158"/>
      <c r="GX23" s="158"/>
      <c r="GY23" s="158"/>
      <c r="GZ23" s="158"/>
      <c r="HA23" s="158"/>
      <c r="HB23" s="158"/>
      <c r="HC23" s="158"/>
      <c r="HD23" s="158"/>
      <c r="HE23" s="158"/>
      <c r="HF23" s="158"/>
      <c r="HG23" s="158"/>
      <c r="HH23" s="158"/>
      <c r="HI23" s="158"/>
      <c r="HJ23" s="158"/>
      <c r="HK23" s="158"/>
      <c r="HL23" s="158"/>
      <c r="HM23" s="158"/>
      <c r="HN23" s="158"/>
      <c r="HO23" s="158"/>
      <c r="HP23" s="158"/>
      <c r="HQ23" s="158"/>
      <c r="HR23" s="158"/>
      <c r="HS23" s="158"/>
      <c r="HT23" s="158"/>
      <c r="HU23" s="158"/>
      <c r="HV23" s="158"/>
      <c r="HW23" s="158"/>
      <c r="HX23" s="158"/>
      <c r="HY23" s="158"/>
      <c r="HZ23" s="158"/>
      <c r="IA23" s="158"/>
      <c r="IB23" s="158"/>
      <c r="IC23" s="158"/>
      <c r="ID23" s="158"/>
      <c r="IE23" s="158"/>
      <c r="IF23" s="158"/>
      <c r="IG23" s="158"/>
      <c r="IH23" s="158"/>
      <c r="II23" s="158"/>
      <c r="IJ23" s="158"/>
      <c r="IK23" s="158"/>
      <c r="IL23" s="158"/>
      <c r="IM23" s="158"/>
      <c r="IN23" s="158"/>
      <c r="IO23" s="158"/>
      <c r="IP23" s="158"/>
      <c r="IQ23" s="158"/>
      <c r="IR23" s="158"/>
      <c r="IS23" s="158"/>
      <c r="IT23" s="158"/>
      <c r="IU23" s="158"/>
      <c r="IV23" s="158"/>
      <c r="IW23" s="158"/>
      <c r="IX23" s="158"/>
      <c r="IY23" s="158"/>
      <c r="IZ23" s="158"/>
      <c r="JA23" s="158"/>
      <c r="JB23" s="158"/>
      <c r="JC23" s="158"/>
      <c r="JD23" s="158"/>
      <c r="JE23" s="158"/>
      <c r="JF23" s="158"/>
      <c r="JG23" s="158"/>
      <c r="JH23" s="158"/>
      <c r="JI23" s="158"/>
      <c r="JJ23" s="158"/>
      <c r="JK23" s="158"/>
      <c r="JL23" s="158"/>
      <c r="JM23" s="158"/>
      <c r="JN23" s="158"/>
      <c r="JO23" s="158"/>
      <c r="JP23" s="158"/>
      <c r="JQ23" s="158"/>
      <c r="JR23" s="158"/>
      <c r="JS23" s="158"/>
      <c r="JT23" s="158"/>
      <c r="JU23" s="158"/>
      <c r="JV23" s="158"/>
      <c r="JW23" s="158"/>
      <c r="JX23" s="158"/>
      <c r="JY23" s="158"/>
      <c r="JZ23" s="158"/>
      <c r="KA23" s="158"/>
      <c r="KB23" s="158"/>
      <c r="KC23" s="158"/>
      <c r="KD23" s="158"/>
      <c r="KE23" s="158"/>
      <c r="KF23" s="158"/>
      <c r="KG23" s="158"/>
      <c r="KH23" s="158"/>
      <c r="KI23" s="158"/>
      <c r="KJ23" s="158"/>
      <c r="KK23" s="158"/>
      <c r="KL23" s="158"/>
      <c r="KM23" s="158"/>
      <c r="KN23" s="158"/>
      <c r="KO23" s="158"/>
      <c r="KP23" s="158"/>
      <c r="KQ23" s="158"/>
      <c r="KR23" s="158"/>
      <c r="KS23" s="158"/>
      <c r="KT23" s="158"/>
      <c r="KU23" s="158"/>
      <c r="KV23" s="158"/>
      <c r="KW23" s="158"/>
      <c r="KX23" s="158"/>
      <c r="KY23" s="158"/>
      <c r="KZ23" s="158"/>
      <c r="LA23" s="158"/>
      <c r="LB23" s="158"/>
      <c r="LC23" s="158"/>
      <c r="LD23" s="158"/>
      <c r="LE23" s="158"/>
      <c r="LF23" s="158"/>
      <c r="LG23" s="158"/>
      <c r="LH23" s="158"/>
      <c r="LI23" s="158"/>
      <c r="LJ23" s="158"/>
      <c r="LK23" s="158"/>
      <c r="LL23" s="158"/>
      <c r="LM23" s="158"/>
      <c r="LN23" s="158"/>
      <c r="LO23" s="158"/>
      <c r="LP23" s="158"/>
      <c r="LQ23" s="158"/>
      <c r="LR23" s="158"/>
      <c r="LS23" s="158"/>
      <c r="LT23" s="158"/>
      <c r="LU23" s="158"/>
      <c r="LV23" s="158"/>
      <c r="LW23" s="158"/>
      <c r="LX23" s="158"/>
      <c r="LY23" s="158"/>
      <c r="LZ23" s="158"/>
      <c r="MA23" s="158"/>
      <c r="MB23" s="158"/>
      <c r="MC23" s="158"/>
      <c r="MD23" s="158"/>
      <c r="ME23" s="158"/>
      <c r="MF23" s="158"/>
      <c r="MG23" s="158"/>
      <c r="MH23" s="158"/>
      <c r="MI23" s="158"/>
      <c r="MJ23" s="158"/>
      <c r="MK23" s="158"/>
      <c r="ML23" s="158"/>
      <c r="MM23" s="158"/>
      <c r="MN23" s="158"/>
      <c r="MO23" s="158"/>
      <c r="MP23" s="158"/>
      <c r="MQ23" s="158"/>
      <c r="MR23" s="158"/>
      <c r="MS23" s="158"/>
      <c r="MT23" s="158"/>
      <c r="MU23" s="158"/>
      <c r="MV23" s="158"/>
      <c r="MW23" s="158"/>
      <c r="MX23" s="158"/>
      <c r="MY23" s="158"/>
      <c r="MZ23" s="158"/>
      <c r="NA23" s="158"/>
      <c r="NB23" s="158"/>
      <c r="NC23" s="158"/>
      <c r="ND23" s="158"/>
      <c r="NE23" s="158"/>
      <c r="NF23" s="158"/>
      <c r="NG23" s="158"/>
      <c r="NH23" s="158"/>
      <c r="NI23" s="158"/>
      <c r="NJ23" s="158"/>
      <c r="NK23" s="158"/>
      <c r="NL23" s="158"/>
      <c r="NM23" s="158"/>
      <c r="NN23" s="158"/>
      <c r="NO23" s="158"/>
      <c r="NP23" s="158"/>
      <c r="NQ23" s="158"/>
      <c r="NR23" s="158"/>
      <c r="NS23" s="158"/>
      <c r="NT23" s="158"/>
      <c r="NU23" s="158"/>
      <c r="NV23" s="158"/>
      <c r="NW23" s="158"/>
      <c r="NX23" s="158"/>
      <c r="NY23" s="158"/>
      <c r="NZ23" s="158"/>
      <c r="OA23" s="158"/>
      <c r="OB23" s="158"/>
      <c r="OC23" s="158"/>
      <c r="OD23" s="158"/>
      <c r="OE23" s="158"/>
      <c r="OF23" s="158"/>
      <c r="OG23" s="158"/>
      <c r="OH23" s="158"/>
      <c r="OI23" s="158"/>
      <c r="OJ23" s="158"/>
      <c r="OK23" s="158"/>
      <c r="OL23" s="158"/>
      <c r="OM23" s="158"/>
      <c r="ON23" s="158"/>
      <c r="OO23" s="158"/>
      <c r="OP23" s="158"/>
      <c r="OQ23" s="158"/>
      <c r="OR23" s="158"/>
      <c r="OS23" s="158"/>
      <c r="OT23" s="158"/>
      <c r="OU23" s="158"/>
      <c r="OV23" s="158"/>
      <c r="OW23" s="158"/>
      <c r="OX23" s="158"/>
      <c r="OY23" s="158"/>
      <c r="OZ23" s="158"/>
      <c r="PA23" s="158"/>
      <c r="PB23" s="158"/>
      <c r="PC23" s="158"/>
      <c r="PD23" s="158"/>
      <c r="PE23" s="158"/>
      <c r="PF23" s="158"/>
      <c r="PG23" s="158"/>
      <c r="PH23" s="158"/>
      <c r="PI23" s="158"/>
      <c r="PJ23" s="158"/>
      <c r="PK23" s="158"/>
      <c r="PL23" s="158"/>
      <c r="PM23" s="158"/>
      <c r="PN23" s="158"/>
      <c r="PO23" s="158"/>
      <c r="PP23" s="158"/>
      <c r="PQ23" s="158"/>
      <c r="PR23" s="158"/>
      <c r="PS23" s="158"/>
      <c r="PT23" s="158"/>
      <c r="PU23" s="158"/>
      <c r="PV23" s="158"/>
      <c r="PW23" s="158"/>
      <c r="PX23" s="158"/>
      <c r="PY23" s="158"/>
      <c r="PZ23" s="158"/>
      <c r="QA23" s="158"/>
      <c r="QB23" s="158"/>
      <c r="QC23" s="158"/>
      <c r="QD23" s="158"/>
      <c r="QE23" s="158"/>
      <c r="QF23" s="158"/>
      <c r="QG23" s="158"/>
      <c r="QH23" s="158"/>
      <c r="QI23" s="158"/>
      <c r="QJ23" s="158"/>
      <c r="QK23" s="158"/>
      <c r="QL23" s="158"/>
      <c r="QM23" s="158"/>
      <c r="QN23" s="158"/>
      <c r="QO23" s="158"/>
      <c r="QP23" s="158"/>
      <c r="QQ23" s="158"/>
      <c r="QR23" s="158"/>
      <c r="QS23" s="158"/>
      <c r="QT23" s="158"/>
      <c r="QU23" s="158"/>
      <c r="QV23" s="158"/>
      <c r="QW23" s="158"/>
      <c r="QX23" s="158"/>
      <c r="QY23" s="158"/>
      <c r="QZ23" s="158"/>
      <c r="RA23" s="158"/>
      <c r="RB23" s="158"/>
      <c r="RC23" s="158"/>
      <c r="RD23" s="158"/>
      <c r="RE23" s="158"/>
      <c r="RF23" s="158"/>
      <c r="RG23" s="158"/>
      <c r="RH23" s="158"/>
      <c r="RI23" s="158"/>
      <c r="RJ23" s="158"/>
      <c r="RK23" s="158"/>
      <c r="RL23" s="158"/>
      <c r="RM23" s="158"/>
      <c r="RN23" s="158"/>
      <c r="RO23" s="158"/>
      <c r="RP23" s="158"/>
      <c r="RQ23" s="158"/>
      <c r="RR23" s="158"/>
      <c r="RS23" s="158"/>
      <c r="RT23" s="158"/>
      <c r="RU23" s="158"/>
      <c r="RV23" s="158"/>
      <c r="RW23" s="158"/>
      <c r="RX23" s="158"/>
      <c r="RY23" s="158"/>
      <c r="RZ23" s="158"/>
      <c r="SA23" s="158"/>
      <c r="SB23" s="158"/>
      <c r="SC23" s="158"/>
      <c r="SD23" s="158"/>
      <c r="SE23" s="158"/>
      <c r="SF23" s="158"/>
      <c r="SG23" s="158"/>
      <c r="SH23" s="158"/>
      <c r="SI23" s="158"/>
      <c r="SJ23" s="158"/>
      <c r="SK23" s="158"/>
      <c r="SL23" s="158"/>
      <c r="SM23" s="158"/>
      <c r="SN23" s="158"/>
      <c r="SO23" s="158"/>
      <c r="SP23" s="158"/>
      <c r="SQ23" s="158"/>
      <c r="SR23" s="158"/>
      <c r="SS23" s="158"/>
      <c r="ST23" s="158"/>
      <c r="SU23" s="158"/>
      <c r="SV23" s="158"/>
      <c r="SW23" s="158"/>
      <c r="SX23" s="158"/>
      <c r="SY23" s="158"/>
      <c r="SZ23" s="158"/>
      <c r="TA23" s="158"/>
      <c r="TB23" s="158"/>
      <c r="TC23" s="158"/>
      <c r="TD23" s="158"/>
      <c r="TE23" s="158"/>
      <c r="TF23" s="158"/>
      <c r="TG23" s="158"/>
      <c r="TH23" s="158"/>
      <c r="TI23" s="158"/>
      <c r="TJ23" s="158"/>
      <c r="TK23" s="158"/>
      <c r="TL23" s="158"/>
      <c r="TM23" s="158"/>
      <c r="TN23" s="158"/>
      <c r="TO23" s="158"/>
      <c r="TP23" s="158"/>
      <c r="TQ23" s="158"/>
      <c r="TR23" s="158"/>
      <c r="TS23" s="158"/>
      <c r="TT23" s="158"/>
      <c r="TU23" s="158"/>
      <c r="TV23" s="158"/>
      <c r="TW23" s="158"/>
      <c r="TX23" s="158"/>
      <c r="TY23" s="158"/>
      <c r="TZ23" s="158"/>
      <c r="UA23" s="158"/>
      <c r="UB23" s="158"/>
      <c r="UC23" s="158"/>
      <c r="UD23" s="158"/>
      <c r="UE23" s="158"/>
      <c r="UF23" s="158"/>
      <c r="UG23" s="158"/>
      <c r="UH23" s="158"/>
      <c r="UI23" s="158"/>
      <c r="UJ23" s="158"/>
      <c r="UK23" s="158"/>
      <c r="UL23" s="158"/>
      <c r="UM23" s="158"/>
      <c r="UN23" s="158"/>
      <c r="UO23" s="158"/>
      <c r="UP23" s="158"/>
      <c r="UQ23" s="158"/>
      <c r="UR23" s="158"/>
      <c r="US23" s="158"/>
      <c r="UT23" s="158"/>
      <c r="UU23" s="158"/>
      <c r="UV23" s="158"/>
      <c r="UW23" s="158"/>
      <c r="UX23" s="158"/>
      <c r="UY23" s="158"/>
      <c r="UZ23" s="158"/>
      <c r="VA23" s="158"/>
      <c r="VB23" s="158"/>
      <c r="VC23" s="158"/>
      <c r="VD23" s="158"/>
      <c r="VE23" s="158"/>
      <c r="VF23" s="158"/>
      <c r="VG23" s="158"/>
      <c r="VH23" s="158"/>
      <c r="VI23" s="158"/>
      <c r="VJ23" s="158"/>
      <c r="VK23" s="158"/>
      <c r="VL23" s="158"/>
      <c r="VM23" s="158"/>
      <c r="VN23" s="158"/>
      <c r="VO23" s="158"/>
      <c r="VP23" s="158"/>
      <c r="VQ23" s="158"/>
      <c r="VR23" s="158"/>
      <c r="VS23" s="158"/>
      <c r="VT23" s="158"/>
      <c r="VU23" s="158"/>
      <c r="VV23" s="158"/>
      <c r="VW23" s="158"/>
      <c r="VX23" s="158"/>
      <c r="VY23" s="158"/>
      <c r="VZ23" s="158"/>
      <c r="WA23" s="158"/>
      <c r="WB23" s="158"/>
      <c r="WC23" s="158"/>
      <c r="WD23" s="158"/>
      <c r="WE23" s="158"/>
      <c r="WF23" s="158"/>
      <c r="WG23" s="158"/>
      <c r="WH23" s="158"/>
      <c r="WI23" s="158"/>
      <c r="WJ23" s="158"/>
      <c r="WK23" s="158"/>
      <c r="WL23" s="158"/>
      <c r="WM23" s="158"/>
      <c r="WN23" s="158"/>
      <c r="WO23" s="158"/>
      <c r="WP23" s="158"/>
      <c r="WQ23" s="158"/>
      <c r="WR23" s="158"/>
      <c r="WS23" s="158"/>
      <c r="WT23" s="158"/>
      <c r="WU23" s="158"/>
      <c r="WV23" s="158"/>
      <c r="WW23" s="158"/>
      <c r="WX23" s="158"/>
      <c r="WY23" s="158"/>
      <c r="WZ23" s="158"/>
      <c r="XA23" s="158"/>
      <c r="XB23" s="158"/>
      <c r="XC23" s="158"/>
      <c r="XD23" s="158"/>
      <c r="XE23" s="158"/>
      <c r="XF23" s="158"/>
      <c r="XG23" s="158"/>
      <c r="XH23" s="158"/>
      <c r="XI23" s="158"/>
      <c r="XJ23" s="158"/>
      <c r="XK23" s="158"/>
      <c r="XL23" s="158"/>
      <c r="XM23" s="158"/>
      <c r="XN23" s="158"/>
      <c r="XO23" s="158"/>
      <c r="XP23" s="158"/>
      <c r="XQ23" s="158"/>
      <c r="XR23" s="158"/>
      <c r="XS23" s="158"/>
      <c r="XT23" s="158"/>
      <c r="XU23" s="158"/>
      <c r="XV23" s="158"/>
      <c r="XW23" s="158"/>
      <c r="XX23" s="158"/>
      <c r="XY23" s="158"/>
      <c r="XZ23" s="158"/>
      <c r="YA23" s="158"/>
      <c r="YB23" s="158"/>
      <c r="YC23" s="158"/>
      <c r="YD23" s="158"/>
      <c r="YE23" s="158"/>
      <c r="YF23" s="158"/>
      <c r="YG23" s="158"/>
      <c r="YH23" s="158"/>
      <c r="YI23" s="158"/>
      <c r="YJ23" s="158"/>
      <c r="YK23" s="158"/>
      <c r="YL23" s="158"/>
      <c r="YM23" s="158"/>
      <c r="YN23" s="158"/>
      <c r="YO23" s="158"/>
      <c r="YP23" s="158"/>
      <c r="YQ23" s="158"/>
      <c r="YR23" s="158"/>
      <c r="YS23" s="158"/>
      <c r="YT23" s="158"/>
      <c r="YU23" s="158"/>
      <c r="YV23" s="158"/>
      <c r="YW23" s="158"/>
      <c r="YX23" s="158"/>
      <c r="YY23" s="158"/>
      <c r="YZ23" s="158"/>
      <c r="ZA23" s="158"/>
      <c r="ZB23" s="158"/>
      <c r="ZC23" s="158"/>
      <c r="ZD23" s="158"/>
      <c r="ZE23" s="158"/>
      <c r="ZF23" s="158"/>
      <c r="ZG23" s="158"/>
      <c r="ZH23" s="158"/>
      <c r="ZI23" s="158"/>
      <c r="ZJ23" s="158"/>
      <c r="ZK23" s="158"/>
      <c r="ZL23" s="158"/>
      <c r="ZM23" s="158"/>
      <c r="ZN23" s="158"/>
      <c r="ZO23" s="158"/>
      <c r="ZP23" s="158"/>
      <c r="ZQ23" s="158"/>
      <c r="ZR23" s="158"/>
      <c r="ZS23" s="158"/>
      <c r="ZT23" s="158"/>
      <c r="ZU23" s="158"/>
      <c r="ZV23" s="158"/>
      <c r="ZW23" s="158"/>
      <c r="ZX23" s="158"/>
      <c r="ZY23" s="158"/>
      <c r="ZZ23" s="158"/>
      <c r="AAA23" s="158"/>
      <c r="AAB23" s="158"/>
      <c r="AAC23" s="158"/>
      <c r="AAD23" s="158"/>
      <c r="AAE23" s="158"/>
      <c r="AAF23" s="158"/>
      <c r="AAG23" s="158"/>
      <c r="AAH23" s="158"/>
      <c r="AAI23" s="158"/>
      <c r="AAJ23" s="158"/>
      <c r="AAK23" s="158"/>
      <c r="AAL23" s="158"/>
      <c r="AAM23" s="158"/>
      <c r="AAN23" s="158"/>
      <c r="AAO23" s="158"/>
      <c r="AAP23" s="158"/>
      <c r="AAQ23" s="158"/>
      <c r="AAR23" s="158"/>
      <c r="AAS23" s="158"/>
      <c r="AAT23" s="158"/>
      <c r="AAU23" s="158"/>
      <c r="AAV23" s="158"/>
      <c r="AAW23" s="158"/>
      <c r="AAX23" s="158"/>
      <c r="AAY23" s="158"/>
      <c r="AAZ23" s="158"/>
      <c r="ABA23" s="158"/>
      <c r="ABB23" s="158"/>
      <c r="ABC23" s="158"/>
      <c r="ABD23" s="158"/>
      <c r="ABE23" s="158"/>
      <c r="ABF23" s="158"/>
      <c r="ABG23" s="158"/>
      <c r="ABH23" s="158"/>
      <c r="ABI23" s="158"/>
      <c r="ABJ23" s="158"/>
      <c r="ABK23" s="158"/>
      <c r="ABL23" s="158"/>
      <c r="ABM23" s="158"/>
      <c r="ABN23" s="158"/>
      <c r="ABO23" s="158"/>
      <c r="ABP23" s="158"/>
      <c r="ABQ23" s="158"/>
      <c r="ABR23" s="158"/>
      <c r="ABS23" s="158"/>
      <c r="ABT23" s="158"/>
      <c r="ABU23" s="158"/>
      <c r="ABV23" s="158"/>
      <c r="ABW23" s="158"/>
      <c r="ABX23" s="158"/>
      <c r="ABY23" s="158"/>
      <c r="ABZ23" s="158"/>
      <c r="ACA23" s="158"/>
      <c r="ACB23" s="158"/>
      <c r="ACC23" s="158"/>
      <c r="ACD23" s="158"/>
      <c r="ACE23" s="158"/>
      <c r="ACF23" s="158"/>
      <c r="ACG23" s="158"/>
      <c r="ACH23" s="158"/>
      <c r="ACI23" s="158"/>
      <c r="ACJ23" s="158"/>
      <c r="ACK23" s="158"/>
      <c r="ACL23" s="158"/>
      <c r="ACM23" s="158"/>
      <c r="ACN23" s="158"/>
      <c r="ACO23" s="158"/>
      <c r="ACP23" s="158"/>
      <c r="ACQ23" s="158"/>
      <c r="ACR23" s="159"/>
      <c r="ACS23" s="160">
        <f t="array" ref="ACS23">SUM(IF(RIGHT($Q23:$ACR23)=ACS$11,IFERROR(--LEFT($Q23:$ACR23,LEN($Q23:$ACR23)-1),0)))</f>
        <v>0</v>
      </c>
      <c r="ACT23" s="160">
        <f t="array" ref="ACT23">SUM(IF(RIGHT($Q23:$ACR23)=ACT$11,IFERROR(--LEFT($Q23:$ACR23,LEN($Q23:$ACR23)-1),0)))</f>
        <v>0</v>
      </c>
      <c r="ACU23" s="160">
        <f t="array" ref="ACU23">SUM(IF(RIGHT($Q23:$ACR23)=ACU$11,IFERROR(--LEFT($Q23:$ACR23,LEN($Q23:$ACR23)-1),0)))</f>
        <v>0</v>
      </c>
      <c r="ACV23" s="160">
        <f t="array" ref="ACV23">SUM(IF(RIGHT($Q23:$ACR23)=ACV$11,IFERROR(--LEFT($Q23:$ACR23,LEN($Q23:$ACR23)-1),0)))</f>
        <v>0</v>
      </c>
      <c r="ACW23" s="160">
        <f t="array" ref="ACW23">SUM(IF(RIGHT($Q23:$ACR23)=ACW$11,IFERROR(--LEFT($Q23:$ACR23,LEN($Q23:$ACR23)-1),0)))</f>
        <v>0</v>
      </c>
      <c r="ACX23" s="160">
        <f t="array" ref="ACX23">SUM(IF(RIGHT($Q23:$ACR23)=ACX$11,IFERROR(--LEFT($Q23:$ACR23,LEN($Q23:$ACR23)-1),0)))</f>
        <v>0</v>
      </c>
      <c r="ACY23" s="160">
        <f t="array" ref="ACY23">SUM(IF(RIGHT($Q23:$ACR23)=ACY$11,IFERROR(--LEFT($Q23:$ACR23,LEN($Q23:$ACR23)-1),0)))</f>
        <v>0</v>
      </c>
      <c r="ACZ23" s="160">
        <f t="array" ref="ACZ23">SUM(IF(RIGHT($Q23:$ACR23)=ACZ$11,IFERROR(--LEFT($Q23:$ACR23,LEN($Q23:$ACR23)-1),0)))</f>
        <v>0</v>
      </c>
      <c r="ADA23" s="158">
        <f t="shared" si="2269"/>
        <v>0</v>
      </c>
      <c r="ADB23" s="158">
        <f t="shared" si="2270"/>
        <v>0</v>
      </c>
      <c r="ADC23" s="158">
        <f t="shared" si="2271"/>
        <v>0</v>
      </c>
      <c r="ADD23" s="158">
        <f t="shared" si="2272"/>
        <v>0</v>
      </c>
      <c r="ADE23" s="158">
        <f t="shared" si="2273"/>
        <v>0</v>
      </c>
      <c r="ADF23" s="158">
        <f t="shared" si="2274"/>
        <v>0</v>
      </c>
      <c r="ADG23" s="158">
        <f t="shared" si="2275"/>
        <v>0</v>
      </c>
      <c r="ADH23" s="158">
        <f t="shared" si="2276"/>
        <v>0</v>
      </c>
      <c r="ADI23" s="160">
        <f t="array" ref="ADI23">SUM(IF(RIGHT($Q23:$ACR23)=ADI$11,IFERROR(--LEFT($Q23:$ACR23,LEN($Q23:$ACR23)-1),0)))</f>
        <v>0</v>
      </c>
      <c r="ADJ23" s="152">
        <f t="shared" si="2277"/>
        <v>0</v>
      </c>
      <c r="AEC23" s="143"/>
      <c r="AEO23" s="108"/>
      <c r="AEP23" s="108"/>
      <c r="AEQ23" s="108"/>
      <c r="AER23" s="108"/>
      <c r="AES23" s="108"/>
      <c r="AET23" s="108"/>
      <c r="AEU23" s="108"/>
      <c r="AEV23" s="108"/>
      <c r="AEW23" s="143"/>
      <c r="AFI23" s="108"/>
      <c r="AFJ23" s="108"/>
      <c r="AFK23" s="108"/>
      <c r="AFL23" s="108"/>
      <c r="AFM23" s="108"/>
      <c r="AFN23" s="108"/>
      <c r="AFO23" s="108"/>
      <c r="AFP23" s="108"/>
      <c r="AFQ23" s="143"/>
      <c r="AGC23" s="108"/>
      <c r="AGD23" s="108"/>
      <c r="AGE23" s="108"/>
      <c r="AGF23" s="108"/>
      <c r="AGG23" s="108"/>
      <c r="AGH23" s="108"/>
      <c r="AGI23" s="108"/>
      <c r="AGJ23" s="108"/>
      <c r="AGK23" s="143"/>
      <c r="AGW23" s="108"/>
      <c r="AGX23" s="108"/>
      <c r="AGY23" s="108"/>
      <c r="AGZ23" s="108"/>
      <c r="AHA23" s="108"/>
      <c r="AHB23" s="108"/>
      <c r="AHC23" s="108"/>
      <c r="AHD23" s="108"/>
      <c r="AHE23" s="143"/>
      <c r="AHQ23" s="108"/>
      <c r="AHR23" s="108"/>
      <c r="AHS23" s="108"/>
      <c r="AHT23" s="108"/>
      <c r="AHU23" s="108"/>
      <c r="AHV23" s="108"/>
      <c r="AHW23" s="108"/>
      <c r="AHX23" s="108"/>
      <c r="AHY23" s="143"/>
      <c r="AIK23" s="108"/>
      <c r="AIL23" s="108"/>
      <c r="AIM23" s="108"/>
      <c r="AIN23" s="108"/>
      <c r="AIO23" s="108"/>
      <c r="AIP23" s="108"/>
      <c r="AIQ23" s="108"/>
      <c r="AIR23" s="108"/>
      <c r="AIS23" s="143"/>
      <c r="AJE23" s="108"/>
      <c r="AJF23" s="108"/>
      <c r="AJG23" s="108"/>
      <c r="AJH23" s="108"/>
      <c r="AJI23" s="108"/>
      <c r="AJJ23" s="108"/>
      <c r="AJK23" s="108"/>
      <c r="AJL23" s="108"/>
      <c r="AJM23" s="143"/>
      <c r="AJY23" s="108"/>
      <c r="AJZ23" s="108"/>
      <c r="AKA23" s="108"/>
      <c r="AKB23" s="108"/>
      <c r="AKC23" s="108"/>
      <c r="AKD23" s="108"/>
      <c r="AKE23" s="108"/>
      <c r="AKF23" s="108"/>
      <c r="AKG23" s="143"/>
      <c r="AKS23" s="108"/>
      <c r="AKT23" s="108"/>
      <c r="AKU23" s="108"/>
      <c r="AKV23" s="108"/>
      <c r="AKW23" s="108"/>
      <c r="AKX23" s="108"/>
      <c r="AKY23" s="108"/>
      <c r="AKZ23" s="108"/>
      <c r="ALA23" s="143"/>
      <c r="ALM23" s="108"/>
      <c r="ALN23" s="108"/>
      <c r="ALO23" s="108"/>
      <c r="ALP23" s="108"/>
      <c r="ALQ23" s="108"/>
      <c r="ALR23" s="108"/>
      <c r="ALS23" s="108"/>
      <c r="ALT23" s="108"/>
      <c r="ALU23" s="143"/>
      <c r="AMG23" s="108"/>
      <c r="AMH23" s="108"/>
      <c r="AMI23" s="108"/>
      <c r="AMJ23" s="108"/>
      <c r="AMK23" s="108"/>
      <c r="AML23" s="108"/>
      <c r="AMM23" s="108"/>
      <c r="AMN23" s="108"/>
    </row>
    <row r="24" spans="2:1028" x14ac:dyDescent="0.25">
      <c r="B24" s="24">
        <v>13</v>
      </c>
      <c r="C24" s="24"/>
      <c r="D24" s="25"/>
      <c r="E24" s="25"/>
      <c r="F24" s="24"/>
      <c r="G24" s="153"/>
      <c r="H24" s="154"/>
      <c r="I24" s="23"/>
      <c r="J24" s="23"/>
      <c r="K24" s="23"/>
      <c r="L24" s="23"/>
      <c r="M24" s="23"/>
      <c r="N24" s="23"/>
      <c r="O24" s="23"/>
      <c r="P24" s="155"/>
      <c r="Q24" s="156"/>
      <c r="R24" s="157"/>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c r="CY24" s="158"/>
      <c r="CZ24" s="158"/>
      <c r="DA24" s="158"/>
      <c r="DB24" s="158"/>
      <c r="DC24" s="158"/>
      <c r="DD24" s="158"/>
      <c r="DE24" s="158"/>
      <c r="DF24" s="158"/>
      <c r="DG24" s="158"/>
      <c r="DH24" s="158"/>
      <c r="DI24" s="158"/>
      <c r="DJ24" s="158"/>
      <c r="DK24" s="158"/>
      <c r="DL24" s="158"/>
      <c r="DM24" s="158"/>
      <c r="DN24" s="158"/>
      <c r="DO24" s="158"/>
      <c r="DP24" s="158"/>
      <c r="DQ24" s="158"/>
      <c r="DR24" s="158"/>
      <c r="DS24" s="158"/>
      <c r="DT24" s="158"/>
      <c r="DU24" s="158"/>
      <c r="DV24" s="158"/>
      <c r="DW24" s="158"/>
      <c r="DX24" s="158"/>
      <c r="DY24" s="158"/>
      <c r="DZ24" s="158"/>
      <c r="EA24" s="158"/>
      <c r="EB24" s="158"/>
      <c r="EC24" s="158"/>
      <c r="ED24" s="158"/>
      <c r="EE24" s="158"/>
      <c r="EF24" s="158"/>
      <c r="EG24" s="158"/>
      <c r="EH24" s="158"/>
      <c r="EI24" s="158"/>
      <c r="EJ24" s="158"/>
      <c r="EK24" s="158"/>
      <c r="EL24" s="158"/>
      <c r="EM24" s="158"/>
      <c r="EN24" s="158"/>
      <c r="EO24" s="158"/>
      <c r="EP24" s="158"/>
      <c r="EQ24" s="158"/>
      <c r="ER24" s="158"/>
      <c r="ES24" s="158"/>
      <c r="ET24" s="158"/>
      <c r="EU24" s="158"/>
      <c r="EV24" s="158"/>
      <c r="EW24" s="158"/>
      <c r="EX24" s="158"/>
      <c r="EY24" s="158"/>
      <c r="EZ24" s="158"/>
      <c r="FA24" s="158"/>
      <c r="FB24" s="158"/>
      <c r="FC24" s="158"/>
      <c r="FD24" s="158"/>
      <c r="FE24" s="158"/>
      <c r="FF24" s="158"/>
      <c r="FG24" s="158"/>
      <c r="FH24" s="158"/>
      <c r="FI24" s="158"/>
      <c r="FJ24" s="158"/>
      <c r="FK24" s="158"/>
      <c r="FL24" s="158"/>
      <c r="FM24" s="158"/>
      <c r="FN24" s="158"/>
      <c r="FO24" s="158"/>
      <c r="FP24" s="158"/>
      <c r="FQ24" s="158"/>
      <c r="FR24" s="158"/>
      <c r="FS24" s="158"/>
      <c r="FT24" s="158"/>
      <c r="FU24" s="158"/>
      <c r="FV24" s="158"/>
      <c r="FW24" s="158"/>
      <c r="FX24" s="158"/>
      <c r="FY24" s="158"/>
      <c r="FZ24" s="158"/>
      <c r="GA24" s="158"/>
      <c r="GB24" s="158"/>
      <c r="GC24" s="158"/>
      <c r="GD24" s="158"/>
      <c r="GE24" s="158"/>
      <c r="GF24" s="158"/>
      <c r="GG24" s="158"/>
      <c r="GH24" s="158"/>
      <c r="GI24" s="158"/>
      <c r="GJ24" s="158"/>
      <c r="GK24" s="158"/>
      <c r="GL24" s="158"/>
      <c r="GM24" s="158"/>
      <c r="GN24" s="158"/>
      <c r="GO24" s="158"/>
      <c r="GP24" s="158"/>
      <c r="GQ24" s="158"/>
      <c r="GR24" s="158"/>
      <c r="GS24" s="158"/>
      <c r="GT24" s="158"/>
      <c r="GU24" s="158"/>
      <c r="GV24" s="158"/>
      <c r="GW24" s="158"/>
      <c r="GX24" s="158"/>
      <c r="GY24" s="158"/>
      <c r="GZ24" s="158"/>
      <c r="HA24" s="158"/>
      <c r="HB24" s="158"/>
      <c r="HC24" s="158"/>
      <c r="HD24" s="158"/>
      <c r="HE24" s="158"/>
      <c r="HF24" s="158"/>
      <c r="HG24" s="158"/>
      <c r="HH24" s="158"/>
      <c r="HI24" s="158"/>
      <c r="HJ24" s="158"/>
      <c r="HK24" s="158"/>
      <c r="HL24" s="158"/>
      <c r="HM24" s="158"/>
      <c r="HN24" s="158"/>
      <c r="HO24" s="158"/>
      <c r="HP24" s="158"/>
      <c r="HQ24" s="158"/>
      <c r="HR24" s="158"/>
      <c r="HS24" s="158"/>
      <c r="HT24" s="158"/>
      <c r="HU24" s="158"/>
      <c r="HV24" s="158"/>
      <c r="HW24" s="158"/>
      <c r="HX24" s="158"/>
      <c r="HY24" s="158"/>
      <c r="HZ24" s="158"/>
      <c r="IA24" s="158"/>
      <c r="IB24" s="158"/>
      <c r="IC24" s="158"/>
      <c r="ID24" s="158"/>
      <c r="IE24" s="158"/>
      <c r="IF24" s="158"/>
      <c r="IG24" s="158"/>
      <c r="IH24" s="158"/>
      <c r="II24" s="158"/>
      <c r="IJ24" s="158"/>
      <c r="IK24" s="158"/>
      <c r="IL24" s="158"/>
      <c r="IM24" s="158"/>
      <c r="IN24" s="158"/>
      <c r="IO24" s="158"/>
      <c r="IP24" s="158"/>
      <c r="IQ24" s="158"/>
      <c r="IR24" s="158"/>
      <c r="IS24" s="158"/>
      <c r="IT24" s="158"/>
      <c r="IU24" s="158"/>
      <c r="IV24" s="158"/>
      <c r="IW24" s="158"/>
      <c r="IX24" s="158"/>
      <c r="IY24" s="158"/>
      <c r="IZ24" s="158"/>
      <c r="JA24" s="158"/>
      <c r="JB24" s="158"/>
      <c r="JC24" s="158"/>
      <c r="JD24" s="158"/>
      <c r="JE24" s="158"/>
      <c r="JF24" s="158"/>
      <c r="JG24" s="158"/>
      <c r="JH24" s="158"/>
      <c r="JI24" s="158"/>
      <c r="JJ24" s="158"/>
      <c r="JK24" s="158"/>
      <c r="JL24" s="158"/>
      <c r="JM24" s="158"/>
      <c r="JN24" s="158"/>
      <c r="JO24" s="158"/>
      <c r="JP24" s="158"/>
      <c r="JQ24" s="158"/>
      <c r="JR24" s="158"/>
      <c r="JS24" s="158"/>
      <c r="JT24" s="158"/>
      <c r="JU24" s="158"/>
      <c r="JV24" s="158"/>
      <c r="JW24" s="158"/>
      <c r="JX24" s="158"/>
      <c r="JY24" s="158"/>
      <c r="JZ24" s="158"/>
      <c r="KA24" s="158"/>
      <c r="KB24" s="158"/>
      <c r="KC24" s="158"/>
      <c r="KD24" s="158"/>
      <c r="KE24" s="158"/>
      <c r="KF24" s="158"/>
      <c r="KG24" s="158"/>
      <c r="KH24" s="158"/>
      <c r="KI24" s="158"/>
      <c r="KJ24" s="158"/>
      <c r="KK24" s="158"/>
      <c r="KL24" s="158"/>
      <c r="KM24" s="158"/>
      <c r="KN24" s="158"/>
      <c r="KO24" s="158"/>
      <c r="KP24" s="158"/>
      <c r="KQ24" s="158"/>
      <c r="KR24" s="158"/>
      <c r="KS24" s="158"/>
      <c r="KT24" s="158"/>
      <c r="KU24" s="158"/>
      <c r="KV24" s="158"/>
      <c r="KW24" s="158"/>
      <c r="KX24" s="158"/>
      <c r="KY24" s="158"/>
      <c r="KZ24" s="158"/>
      <c r="LA24" s="158"/>
      <c r="LB24" s="158"/>
      <c r="LC24" s="158"/>
      <c r="LD24" s="158"/>
      <c r="LE24" s="158"/>
      <c r="LF24" s="158"/>
      <c r="LG24" s="158"/>
      <c r="LH24" s="158"/>
      <c r="LI24" s="158"/>
      <c r="LJ24" s="158"/>
      <c r="LK24" s="158"/>
      <c r="LL24" s="158"/>
      <c r="LM24" s="158"/>
      <c r="LN24" s="158"/>
      <c r="LO24" s="158"/>
      <c r="LP24" s="158"/>
      <c r="LQ24" s="158"/>
      <c r="LR24" s="158"/>
      <c r="LS24" s="158"/>
      <c r="LT24" s="158"/>
      <c r="LU24" s="158"/>
      <c r="LV24" s="158"/>
      <c r="LW24" s="158"/>
      <c r="LX24" s="158"/>
      <c r="LY24" s="158"/>
      <c r="LZ24" s="158"/>
      <c r="MA24" s="158"/>
      <c r="MB24" s="158"/>
      <c r="MC24" s="158"/>
      <c r="MD24" s="158"/>
      <c r="ME24" s="158"/>
      <c r="MF24" s="158"/>
      <c r="MG24" s="158"/>
      <c r="MH24" s="158"/>
      <c r="MI24" s="158"/>
      <c r="MJ24" s="158"/>
      <c r="MK24" s="158"/>
      <c r="ML24" s="158"/>
      <c r="MM24" s="158"/>
      <c r="MN24" s="158"/>
      <c r="MO24" s="158"/>
      <c r="MP24" s="158"/>
      <c r="MQ24" s="158"/>
      <c r="MR24" s="158"/>
      <c r="MS24" s="158"/>
      <c r="MT24" s="158"/>
      <c r="MU24" s="158"/>
      <c r="MV24" s="158"/>
      <c r="MW24" s="158"/>
      <c r="MX24" s="158"/>
      <c r="MY24" s="158"/>
      <c r="MZ24" s="158"/>
      <c r="NA24" s="158"/>
      <c r="NB24" s="158"/>
      <c r="NC24" s="158"/>
      <c r="ND24" s="158"/>
      <c r="NE24" s="158"/>
      <c r="NF24" s="158"/>
      <c r="NG24" s="158"/>
      <c r="NH24" s="158"/>
      <c r="NI24" s="158"/>
      <c r="NJ24" s="158"/>
      <c r="NK24" s="158"/>
      <c r="NL24" s="158"/>
      <c r="NM24" s="158"/>
      <c r="NN24" s="158"/>
      <c r="NO24" s="158"/>
      <c r="NP24" s="158"/>
      <c r="NQ24" s="158"/>
      <c r="NR24" s="158"/>
      <c r="NS24" s="158"/>
      <c r="NT24" s="158"/>
      <c r="NU24" s="158"/>
      <c r="NV24" s="158"/>
      <c r="NW24" s="158"/>
      <c r="NX24" s="158"/>
      <c r="NY24" s="158"/>
      <c r="NZ24" s="158"/>
      <c r="OA24" s="158"/>
      <c r="OB24" s="158"/>
      <c r="OC24" s="158"/>
      <c r="OD24" s="158"/>
      <c r="OE24" s="158"/>
      <c r="OF24" s="158"/>
      <c r="OG24" s="158"/>
      <c r="OH24" s="158"/>
      <c r="OI24" s="158"/>
      <c r="OJ24" s="158"/>
      <c r="OK24" s="158"/>
      <c r="OL24" s="158"/>
      <c r="OM24" s="158"/>
      <c r="ON24" s="158"/>
      <c r="OO24" s="158"/>
      <c r="OP24" s="158"/>
      <c r="OQ24" s="158"/>
      <c r="OR24" s="158"/>
      <c r="OS24" s="158"/>
      <c r="OT24" s="158"/>
      <c r="OU24" s="158"/>
      <c r="OV24" s="158"/>
      <c r="OW24" s="158"/>
      <c r="OX24" s="158"/>
      <c r="OY24" s="158"/>
      <c r="OZ24" s="158"/>
      <c r="PA24" s="158"/>
      <c r="PB24" s="158"/>
      <c r="PC24" s="158"/>
      <c r="PD24" s="158"/>
      <c r="PE24" s="158"/>
      <c r="PF24" s="158"/>
      <c r="PG24" s="158"/>
      <c r="PH24" s="158"/>
      <c r="PI24" s="158"/>
      <c r="PJ24" s="158"/>
      <c r="PK24" s="158"/>
      <c r="PL24" s="158"/>
      <c r="PM24" s="158"/>
      <c r="PN24" s="158"/>
      <c r="PO24" s="158"/>
      <c r="PP24" s="158"/>
      <c r="PQ24" s="158"/>
      <c r="PR24" s="158"/>
      <c r="PS24" s="158"/>
      <c r="PT24" s="158"/>
      <c r="PU24" s="158"/>
      <c r="PV24" s="158"/>
      <c r="PW24" s="158"/>
      <c r="PX24" s="158"/>
      <c r="PY24" s="158"/>
      <c r="PZ24" s="158"/>
      <c r="QA24" s="158"/>
      <c r="QB24" s="158"/>
      <c r="QC24" s="158"/>
      <c r="QD24" s="158"/>
      <c r="QE24" s="158"/>
      <c r="QF24" s="158"/>
      <c r="QG24" s="158"/>
      <c r="QH24" s="158"/>
      <c r="QI24" s="158"/>
      <c r="QJ24" s="158"/>
      <c r="QK24" s="158"/>
      <c r="QL24" s="158"/>
      <c r="QM24" s="158"/>
      <c r="QN24" s="158"/>
      <c r="QO24" s="158"/>
      <c r="QP24" s="158"/>
      <c r="QQ24" s="158"/>
      <c r="QR24" s="158"/>
      <c r="QS24" s="158"/>
      <c r="QT24" s="158"/>
      <c r="QU24" s="158"/>
      <c r="QV24" s="158"/>
      <c r="QW24" s="158"/>
      <c r="QX24" s="158"/>
      <c r="QY24" s="158"/>
      <c r="QZ24" s="158"/>
      <c r="RA24" s="158"/>
      <c r="RB24" s="158"/>
      <c r="RC24" s="158"/>
      <c r="RD24" s="158"/>
      <c r="RE24" s="158"/>
      <c r="RF24" s="158"/>
      <c r="RG24" s="158"/>
      <c r="RH24" s="158"/>
      <c r="RI24" s="158"/>
      <c r="RJ24" s="158"/>
      <c r="RK24" s="158"/>
      <c r="RL24" s="158"/>
      <c r="RM24" s="158"/>
      <c r="RN24" s="158"/>
      <c r="RO24" s="158"/>
      <c r="RP24" s="158"/>
      <c r="RQ24" s="158"/>
      <c r="RR24" s="158"/>
      <c r="RS24" s="158"/>
      <c r="RT24" s="158"/>
      <c r="RU24" s="158"/>
      <c r="RV24" s="158"/>
      <c r="RW24" s="158"/>
      <c r="RX24" s="158"/>
      <c r="RY24" s="158"/>
      <c r="RZ24" s="158"/>
      <c r="SA24" s="158"/>
      <c r="SB24" s="158"/>
      <c r="SC24" s="158"/>
      <c r="SD24" s="158"/>
      <c r="SE24" s="158"/>
      <c r="SF24" s="158"/>
      <c r="SG24" s="158"/>
      <c r="SH24" s="158"/>
      <c r="SI24" s="158"/>
      <c r="SJ24" s="158"/>
      <c r="SK24" s="158"/>
      <c r="SL24" s="158"/>
      <c r="SM24" s="158"/>
      <c r="SN24" s="158"/>
      <c r="SO24" s="158"/>
      <c r="SP24" s="158"/>
      <c r="SQ24" s="158"/>
      <c r="SR24" s="158"/>
      <c r="SS24" s="158"/>
      <c r="ST24" s="158"/>
      <c r="SU24" s="158"/>
      <c r="SV24" s="158"/>
      <c r="SW24" s="158"/>
      <c r="SX24" s="158"/>
      <c r="SY24" s="158"/>
      <c r="SZ24" s="158"/>
      <c r="TA24" s="158"/>
      <c r="TB24" s="158"/>
      <c r="TC24" s="158"/>
      <c r="TD24" s="158"/>
      <c r="TE24" s="158"/>
      <c r="TF24" s="158"/>
      <c r="TG24" s="158"/>
      <c r="TH24" s="158"/>
      <c r="TI24" s="158"/>
      <c r="TJ24" s="158"/>
      <c r="TK24" s="158"/>
      <c r="TL24" s="158"/>
      <c r="TM24" s="158"/>
      <c r="TN24" s="158"/>
      <c r="TO24" s="158"/>
      <c r="TP24" s="158"/>
      <c r="TQ24" s="158"/>
      <c r="TR24" s="158"/>
      <c r="TS24" s="158"/>
      <c r="TT24" s="158"/>
      <c r="TU24" s="158"/>
      <c r="TV24" s="158"/>
      <c r="TW24" s="158"/>
      <c r="TX24" s="158"/>
      <c r="TY24" s="158"/>
      <c r="TZ24" s="158"/>
      <c r="UA24" s="158"/>
      <c r="UB24" s="158"/>
      <c r="UC24" s="158"/>
      <c r="UD24" s="158"/>
      <c r="UE24" s="158"/>
      <c r="UF24" s="158"/>
      <c r="UG24" s="158"/>
      <c r="UH24" s="158"/>
      <c r="UI24" s="158"/>
      <c r="UJ24" s="158"/>
      <c r="UK24" s="158"/>
      <c r="UL24" s="158"/>
      <c r="UM24" s="158"/>
      <c r="UN24" s="158"/>
      <c r="UO24" s="158"/>
      <c r="UP24" s="158"/>
      <c r="UQ24" s="158"/>
      <c r="UR24" s="158"/>
      <c r="US24" s="158"/>
      <c r="UT24" s="158"/>
      <c r="UU24" s="158"/>
      <c r="UV24" s="158"/>
      <c r="UW24" s="158"/>
      <c r="UX24" s="158"/>
      <c r="UY24" s="158"/>
      <c r="UZ24" s="158"/>
      <c r="VA24" s="158"/>
      <c r="VB24" s="158"/>
      <c r="VC24" s="158"/>
      <c r="VD24" s="158"/>
      <c r="VE24" s="158"/>
      <c r="VF24" s="158"/>
      <c r="VG24" s="158"/>
      <c r="VH24" s="158"/>
      <c r="VI24" s="158"/>
      <c r="VJ24" s="158"/>
      <c r="VK24" s="158"/>
      <c r="VL24" s="158"/>
      <c r="VM24" s="158"/>
      <c r="VN24" s="158"/>
      <c r="VO24" s="158"/>
      <c r="VP24" s="158"/>
      <c r="VQ24" s="158"/>
      <c r="VR24" s="158"/>
      <c r="VS24" s="158"/>
      <c r="VT24" s="158"/>
      <c r="VU24" s="158"/>
      <c r="VV24" s="158"/>
      <c r="VW24" s="158"/>
      <c r="VX24" s="158"/>
      <c r="VY24" s="158"/>
      <c r="VZ24" s="158"/>
      <c r="WA24" s="158"/>
      <c r="WB24" s="158"/>
      <c r="WC24" s="158"/>
      <c r="WD24" s="158"/>
      <c r="WE24" s="158"/>
      <c r="WF24" s="158"/>
      <c r="WG24" s="158"/>
      <c r="WH24" s="158"/>
      <c r="WI24" s="158"/>
      <c r="WJ24" s="158"/>
      <c r="WK24" s="158"/>
      <c r="WL24" s="158"/>
      <c r="WM24" s="158"/>
      <c r="WN24" s="158"/>
      <c r="WO24" s="158"/>
      <c r="WP24" s="158"/>
      <c r="WQ24" s="158"/>
      <c r="WR24" s="158"/>
      <c r="WS24" s="158"/>
      <c r="WT24" s="158"/>
      <c r="WU24" s="158"/>
      <c r="WV24" s="158"/>
      <c r="WW24" s="158"/>
      <c r="WX24" s="158"/>
      <c r="WY24" s="158"/>
      <c r="WZ24" s="158"/>
      <c r="XA24" s="158"/>
      <c r="XB24" s="158"/>
      <c r="XC24" s="158"/>
      <c r="XD24" s="158"/>
      <c r="XE24" s="158"/>
      <c r="XF24" s="158"/>
      <c r="XG24" s="158"/>
      <c r="XH24" s="158"/>
      <c r="XI24" s="158"/>
      <c r="XJ24" s="158"/>
      <c r="XK24" s="158"/>
      <c r="XL24" s="158"/>
      <c r="XM24" s="158"/>
      <c r="XN24" s="158"/>
      <c r="XO24" s="158"/>
      <c r="XP24" s="158"/>
      <c r="XQ24" s="158"/>
      <c r="XR24" s="158"/>
      <c r="XS24" s="158"/>
      <c r="XT24" s="158"/>
      <c r="XU24" s="158"/>
      <c r="XV24" s="158"/>
      <c r="XW24" s="158"/>
      <c r="XX24" s="158"/>
      <c r="XY24" s="158"/>
      <c r="XZ24" s="158"/>
      <c r="YA24" s="158"/>
      <c r="YB24" s="158"/>
      <c r="YC24" s="158"/>
      <c r="YD24" s="158"/>
      <c r="YE24" s="158"/>
      <c r="YF24" s="158"/>
      <c r="YG24" s="158"/>
      <c r="YH24" s="158"/>
      <c r="YI24" s="158"/>
      <c r="YJ24" s="158"/>
      <c r="YK24" s="158"/>
      <c r="YL24" s="158"/>
      <c r="YM24" s="158"/>
      <c r="YN24" s="158"/>
      <c r="YO24" s="158"/>
      <c r="YP24" s="158"/>
      <c r="YQ24" s="158"/>
      <c r="YR24" s="158"/>
      <c r="YS24" s="158"/>
      <c r="YT24" s="158"/>
      <c r="YU24" s="158"/>
      <c r="YV24" s="158"/>
      <c r="YW24" s="158"/>
      <c r="YX24" s="158"/>
      <c r="YY24" s="158"/>
      <c r="YZ24" s="158"/>
      <c r="ZA24" s="158"/>
      <c r="ZB24" s="158"/>
      <c r="ZC24" s="158"/>
      <c r="ZD24" s="158"/>
      <c r="ZE24" s="158"/>
      <c r="ZF24" s="158"/>
      <c r="ZG24" s="158"/>
      <c r="ZH24" s="158"/>
      <c r="ZI24" s="158"/>
      <c r="ZJ24" s="158"/>
      <c r="ZK24" s="158"/>
      <c r="ZL24" s="158"/>
      <c r="ZM24" s="158"/>
      <c r="ZN24" s="158"/>
      <c r="ZO24" s="158"/>
      <c r="ZP24" s="158"/>
      <c r="ZQ24" s="158"/>
      <c r="ZR24" s="158"/>
      <c r="ZS24" s="158"/>
      <c r="ZT24" s="158"/>
      <c r="ZU24" s="158"/>
      <c r="ZV24" s="158"/>
      <c r="ZW24" s="158"/>
      <c r="ZX24" s="158"/>
      <c r="ZY24" s="158"/>
      <c r="ZZ24" s="158"/>
      <c r="AAA24" s="158"/>
      <c r="AAB24" s="158"/>
      <c r="AAC24" s="158"/>
      <c r="AAD24" s="158"/>
      <c r="AAE24" s="158"/>
      <c r="AAF24" s="158"/>
      <c r="AAG24" s="158"/>
      <c r="AAH24" s="158"/>
      <c r="AAI24" s="158"/>
      <c r="AAJ24" s="158"/>
      <c r="AAK24" s="158"/>
      <c r="AAL24" s="158"/>
      <c r="AAM24" s="158"/>
      <c r="AAN24" s="158"/>
      <c r="AAO24" s="158"/>
      <c r="AAP24" s="158"/>
      <c r="AAQ24" s="158"/>
      <c r="AAR24" s="158"/>
      <c r="AAS24" s="158"/>
      <c r="AAT24" s="158"/>
      <c r="AAU24" s="158"/>
      <c r="AAV24" s="158"/>
      <c r="AAW24" s="158"/>
      <c r="AAX24" s="158"/>
      <c r="AAY24" s="158"/>
      <c r="AAZ24" s="158"/>
      <c r="ABA24" s="158"/>
      <c r="ABB24" s="158"/>
      <c r="ABC24" s="158"/>
      <c r="ABD24" s="158"/>
      <c r="ABE24" s="158"/>
      <c r="ABF24" s="158"/>
      <c r="ABG24" s="158"/>
      <c r="ABH24" s="158"/>
      <c r="ABI24" s="158"/>
      <c r="ABJ24" s="158"/>
      <c r="ABK24" s="158"/>
      <c r="ABL24" s="158"/>
      <c r="ABM24" s="158"/>
      <c r="ABN24" s="158"/>
      <c r="ABO24" s="158"/>
      <c r="ABP24" s="158"/>
      <c r="ABQ24" s="158"/>
      <c r="ABR24" s="158"/>
      <c r="ABS24" s="158"/>
      <c r="ABT24" s="158"/>
      <c r="ABU24" s="158"/>
      <c r="ABV24" s="158"/>
      <c r="ABW24" s="158"/>
      <c r="ABX24" s="158"/>
      <c r="ABY24" s="158"/>
      <c r="ABZ24" s="158"/>
      <c r="ACA24" s="158"/>
      <c r="ACB24" s="158"/>
      <c r="ACC24" s="158"/>
      <c r="ACD24" s="158"/>
      <c r="ACE24" s="158"/>
      <c r="ACF24" s="158"/>
      <c r="ACG24" s="158"/>
      <c r="ACH24" s="158"/>
      <c r="ACI24" s="158"/>
      <c r="ACJ24" s="158"/>
      <c r="ACK24" s="158"/>
      <c r="ACL24" s="158"/>
      <c r="ACM24" s="158"/>
      <c r="ACN24" s="158"/>
      <c r="ACO24" s="158"/>
      <c r="ACP24" s="158"/>
      <c r="ACQ24" s="158"/>
      <c r="ACR24" s="159"/>
      <c r="ACS24" s="160">
        <f t="array" ref="ACS24">SUM(IF(RIGHT($Q24:$ACR24)=ACS$11,IFERROR(--LEFT($Q24:$ACR24,LEN($Q24:$ACR24)-1),0)))</f>
        <v>0</v>
      </c>
      <c r="ACT24" s="160">
        <f t="array" ref="ACT24">SUM(IF(RIGHT($Q24:$ACR24)=ACT$11,IFERROR(--LEFT($Q24:$ACR24,LEN($Q24:$ACR24)-1),0)))</f>
        <v>0</v>
      </c>
      <c r="ACU24" s="160">
        <f t="array" ref="ACU24">SUM(IF(RIGHT($Q24:$ACR24)=ACU$11,IFERROR(--LEFT($Q24:$ACR24,LEN($Q24:$ACR24)-1),0)))</f>
        <v>0</v>
      </c>
      <c r="ACV24" s="160">
        <f t="array" ref="ACV24">SUM(IF(RIGHT($Q24:$ACR24)=ACV$11,IFERROR(--LEFT($Q24:$ACR24,LEN($Q24:$ACR24)-1),0)))</f>
        <v>0</v>
      </c>
      <c r="ACW24" s="160">
        <f t="array" ref="ACW24">SUM(IF(RIGHT($Q24:$ACR24)=ACW$11,IFERROR(--LEFT($Q24:$ACR24,LEN($Q24:$ACR24)-1),0)))</f>
        <v>0</v>
      </c>
      <c r="ACX24" s="160">
        <f t="array" ref="ACX24">SUM(IF(RIGHT($Q24:$ACR24)=ACX$11,IFERROR(--LEFT($Q24:$ACR24,LEN($Q24:$ACR24)-1),0)))</f>
        <v>0</v>
      </c>
      <c r="ACY24" s="160">
        <f t="array" ref="ACY24">SUM(IF(RIGHT($Q24:$ACR24)=ACY$11,IFERROR(--LEFT($Q24:$ACR24,LEN($Q24:$ACR24)-1),0)))</f>
        <v>0</v>
      </c>
      <c r="ACZ24" s="160">
        <f t="array" ref="ACZ24">SUM(IF(RIGHT($Q24:$ACR24)=ACZ$11,IFERROR(--LEFT($Q24:$ACR24,LEN($Q24:$ACR24)-1),0)))</f>
        <v>0</v>
      </c>
      <c r="ADA24" s="158">
        <f t="shared" si="2269"/>
        <v>0</v>
      </c>
      <c r="ADB24" s="158">
        <f t="shared" si="2270"/>
        <v>0</v>
      </c>
      <c r="ADC24" s="158">
        <f t="shared" si="2271"/>
        <v>0</v>
      </c>
      <c r="ADD24" s="158">
        <f t="shared" si="2272"/>
        <v>0</v>
      </c>
      <c r="ADE24" s="158">
        <f t="shared" si="2273"/>
        <v>0</v>
      </c>
      <c r="ADF24" s="158">
        <f t="shared" si="2274"/>
        <v>0</v>
      </c>
      <c r="ADG24" s="158">
        <f t="shared" si="2275"/>
        <v>0</v>
      </c>
      <c r="ADH24" s="158">
        <f t="shared" si="2276"/>
        <v>0</v>
      </c>
      <c r="ADI24" s="160">
        <f t="array" ref="ADI24">SUM(IF(RIGHT($Q24:$ACR24)=ADI$11,IFERROR(--LEFT($Q24:$ACR24,LEN($Q24:$ACR24)-1),0)))</f>
        <v>0</v>
      </c>
      <c r="ADJ24" s="152">
        <f t="shared" si="2277"/>
        <v>0</v>
      </c>
      <c r="AEC24" s="143"/>
      <c r="AEO24" s="108"/>
      <c r="AEP24" s="108"/>
      <c r="AEQ24" s="108"/>
      <c r="AER24" s="108"/>
      <c r="AES24" s="108"/>
      <c r="AET24" s="108"/>
      <c r="AEU24" s="108"/>
      <c r="AEV24" s="108"/>
      <c r="AEW24" s="143"/>
      <c r="AFI24" s="108"/>
      <c r="AFJ24" s="108"/>
      <c r="AFK24" s="108"/>
      <c r="AFL24" s="108"/>
      <c r="AFM24" s="108"/>
      <c r="AFN24" s="108"/>
      <c r="AFO24" s="108"/>
      <c r="AFP24" s="108"/>
      <c r="AFQ24" s="143"/>
      <c r="AGC24" s="108"/>
      <c r="AGD24" s="108"/>
      <c r="AGE24" s="108"/>
      <c r="AGF24" s="108"/>
      <c r="AGG24" s="108"/>
      <c r="AGH24" s="108"/>
      <c r="AGI24" s="108"/>
      <c r="AGJ24" s="108"/>
      <c r="AGK24" s="143"/>
      <c r="AGW24" s="108"/>
      <c r="AGX24" s="108"/>
      <c r="AGY24" s="108"/>
      <c r="AGZ24" s="108"/>
      <c r="AHA24" s="108"/>
      <c r="AHB24" s="108"/>
      <c r="AHC24" s="108"/>
      <c r="AHD24" s="108"/>
      <c r="AHE24" s="143"/>
      <c r="AHQ24" s="108"/>
      <c r="AHR24" s="108"/>
      <c r="AHS24" s="108"/>
      <c r="AHT24" s="108"/>
      <c r="AHU24" s="108"/>
      <c r="AHV24" s="108"/>
      <c r="AHW24" s="108"/>
      <c r="AHX24" s="108"/>
      <c r="AHY24" s="143"/>
      <c r="AIK24" s="108"/>
      <c r="AIL24" s="108"/>
      <c r="AIM24" s="108"/>
      <c r="AIN24" s="108"/>
      <c r="AIO24" s="108"/>
      <c r="AIP24" s="108"/>
      <c r="AIQ24" s="108"/>
      <c r="AIR24" s="108"/>
      <c r="AIS24" s="143"/>
      <c r="AJE24" s="108"/>
      <c r="AJF24" s="108"/>
      <c r="AJG24" s="108"/>
      <c r="AJH24" s="108"/>
      <c r="AJI24" s="108"/>
      <c r="AJJ24" s="108"/>
      <c r="AJK24" s="108"/>
      <c r="AJL24" s="108"/>
      <c r="AJM24" s="143"/>
      <c r="AJY24" s="108"/>
      <c r="AJZ24" s="108"/>
      <c r="AKA24" s="108"/>
      <c r="AKB24" s="108"/>
      <c r="AKC24" s="108"/>
      <c r="AKD24" s="108"/>
      <c r="AKE24" s="108"/>
      <c r="AKF24" s="108"/>
      <c r="AKG24" s="143"/>
      <c r="AKS24" s="108"/>
      <c r="AKT24" s="108"/>
      <c r="AKU24" s="108"/>
      <c r="AKV24" s="108"/>
      <c r="AKW24" s="108"/>
      <c r="AKX24" s="108"/>
      <c r="AKY24" s="108"/>
      <c r="AKZ24" s="108"/>
      <c r="ALA24" s="143"/>
      <c r="ALM24" s="108"/>
      <c r="ALN24" s="108"/>
      <c r="ALO24" s="108"/>
      <c r="ALP24" s="108"/>
      <c r="ALQ24" s="108"/>
      <c r="ALR24" s="108"/>
      <c r="ALS24" s="108"/>
      <c r="ALT24" s="108"/>
      <c r="ALU24" s="143"/>
      <c r="AMG24" s="108"/>
      <c r="AMH24" s="108"/>
      <c r="AMI24" s="108"/>
      <c r="AMJ24" s="108"/>
      <c r="AMK24" s="108"/>
      <c r="AML24" s="108"/>
      <c r="AMM24" s="108"/>
      <c r="AMN24" s="108"/>
    </row>
    <row r="25" spans="2:1028" x14ac:dyDescent="0.25">
      <c r="B25" s="24">
        <v>14</v>
      </c>
      <c r="C25" s="24"/>
      <c r="D25" s="25"/>
      <c r="E25" s="25"/>
      <c r="F25" s="24"/>
      <c r="G25" s="153"/>
      <c r="H25" s="154"/>
      <c r="I25" s="23"/>
      <c r="J25" s="23"/>
      <c r="K25" s="23"/>
      <c r="L25" s="23"/>
      <c r="M25" s="23"/>
      <c r="N25" s="23"/>
      <c r="O25" s="23"/>
      <c r="P25" s="155"/>
      <c r="Q25" s="156"/>
      <c r="R25" s="157"/>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c r="CY25" s="158"/>
      <c r="CZ25" s="158"/>
      <c r="DA25" s="158"/>
      <c r="DB25" s="158"/>
      <c r="DC25" s="158"/>
      <c r="DD25" s="158"/>
      <c r="DE25" s="158"/>
      <c r="DF25" s="158"/>
      <c r="DG25" s="158"/>
      <c r="DH25" s="158"/>
      <c r="DI25" s="158"/>
      <c r="DJ25" s="158"/>
      <c r="DK25" s="158"/>
      <c r="DL25" s="158"/>
      <c r="DM25" s="158"/>
      <c r="DN25" s="158"/>
      <c r="DO25" s="158"/>
      <c r="DP25" s="158"/>
      <c r="DQ25" s="158"/>
      <c r="DR25" s="158"/>
      <c r="DS25" s="158"/>
      <c r="DT25" s="158"/>
      <c r="DU25" s="158"/>
      <c r="DV25" s="158"/>
      <c r="DW25" s="158"/>
      <c r="DX25" s="158"/>
      <c r="DY25" s="158"/>
      <c r="DZ25" s="158"/>
      <c r="EA25" s="158"/>
      <c r="EB25" s="158"/>
      <c r="EC25" s="158"/>
      <c r="ED25" s="158"/>
      <c r="EE25" s="158"/>
      <c r="EF25" s="158"/>
      <c r="EG25" s="158"/>
      <c r="EH25" s="158"/>
      <c r="EI25" s="158"/>
      <c r="EJ25" s="158"/>
      <c r="EK25" s="158"/>
      <c r="EL25" s="158"/>
      <c r="EM25" s="158"/>
      <c r="EN25" s="158"/>
      <c r="EO25" s="158"/>
      <c r="EP25" s="158"/>
      <c r="EQ25" s="158"/>
      <c r="ER25" s="158"/>
      <c r="ES25" s="158"/>
      <c r="ET25" s="158"/>
      <c r="EU25" s="158"/>
      <c r="EV25" s="158"/>
      <c r="EW25" s="158"/>
      <c r="EX25" s="158"/>
      <c r="EY25" s="158"/>
      <c r="EZ25" s="158"/>
      <c r="FA25" s="158"/>
      <c r="FB25" s="158"/>
      <c r="FC25" s="158"/>
      <c r="FD25" s="158"/>
      <c r="FE25" s="158"/>
      <c r="FF25" s="158"/>
      <c r="FG25" s="158"/>
      <c r="FH25" s="158"/>
      <c r="FI25" s="158"/>
      <c r="FJ25" s="158"/>
      <c r="FK25" s="158"/>
      <c r="FL25" s="158"/>
      <c r="FM25" s="158"/>
      <c r="FN25" s="158"/>
      <c r="FO25" s="158"/>
      <c r="FP25" s="158"/>
      <c r="FQ25" s="158"/>
      <c r="FR25" s="158"/>
      <c r="FS25" s="158"/>
      <c r="FT25" s="158"/>
      <c r="FU25" s="158"/>
      <c r="FV25" s="158"/>
      <c r="FW25" s="158"/>
      <c r="FX25" s="158"/>
      <c r="FY25" s="158"/>
      <c r="FZ25" s="158"/>
      <c r="GA25" s="158"/>
      <c r="GB25" s="158"/>
      <c r="GC25" s="158"/>
      <c r="GD25" s="158"/>
      <c r="GE25" s="158"/>
      <c r="GF25" s="158"/>
      <c r="GG25" s="158"/>
      <c r="GH25" s="158"/>
      <c r="GI25" s="158"/>
      <c r="GJ25" s="158"/>
      <c r="GK25" s="158"/>
      <c r="GL25" s="158"/>
      <c r="GM25" s="158"/>
      <c r="GN25" s="158"/>
      <c r="GO25" s="158"/>
      <c r="GP25" s="158"/>
      <c r="GQ25" s="158"/>
      <c r="GR25" s="158"/>
      <c r="GS25" s="158"/>
      <c r="GT25" s="158"/>
      <c r="GU25" s="158"/>
      <c r="GV25" s="158"/>
      <c r="GW25" s="158"/>
      <c r="GX25" s="158"/>
      <c r="GY25" s="158"/>
      <c r="GZ25" s="158"/>
      <c r="HA25" s="158"/>
      <c r="HB25" s="158"/>
      <c r="HC25" s="158"/>
      <c r="HD25" s="158"/>
      <c r="HE25" s="158"/>
      <c r="HF25" s="158"/>
      <c r="HG25" s="158"/>
      <c r="HH25" s="158"/>
      <c r="HI25" s="158"/>
      <c r="HJ25" s="158"/>
      <c r="HK25" s="158"/>
      <c r="HL25" s="158"/>
      <c r="HM25" s="158"/>
      <c r="HN25" s="158"/>
      <c r="HO25" s="158"/>
      <c r="HP25" s="158"/>
      <c r="HQ25" s="158"/>
      <c r="HR25" s="158"/>
      <c r="HS25" s="158"/>
      <c r="HT25" s="158"/>
      <c r="HU25" s="158"/>
      <c r="HV25" s="158"/>
      <c r="HW25" s="158"/>
      <c r="HX25" s="158"/>
      <c r="HY25" s="158"/>
      <c r="HZ25" s="158"/>
      <c r="IA25" s="158"/>
      <c r="IB25" s="158"/>
      <c r="IC25" s="158"/>
      <c r="ID25" s="158"/>
      <c r="IE25" s="158"/>
      <c r="IF25" s="158"/>
      <c r="IG25" s="158"/>
      <c r="IH25" s="158"/>
      <c r="II25" s="158"/>
      <c r="IJ25" s="158"/>
      <c r="IK25" s="158"/>
      <c r="IL25" s="158"/>
      <c r="IM25" s="158"/>
      <c r="IN25" s="158"/>
      <c r="IO25" s="158"/>
      <c r="IP25" s="158"/>
      <c r="IQ25" s="158"/>
      <c r="IR25" s="158"/>
      <c r="IS25" s="158"/>
      <c r="IT25" s="158"/>
      <c r="IU25" s="158"/>
      <c r="IV25" s="158"/>
      <c r="IW25" s="158"/>
      <c r="IX25" s="158"/>
      <c r="IY25" s="158"/>
      <c r="IZ25" s="158"/>
      <c r="JA25" s="158"/>
      <c r="JB25" s="158"/>
      <c r="JC25" s="158"/>
      <c r="JD25" s="158"/>
      <c r="JE25" s="158"/>
      <c r="JF25" s="158"/>
      <c r="JG25" s="158"/>
      <c r="JH25" s="158"/>
      <c r="JI25" s="158"/>
      <c r="JJ25" s="158"/>
      <c r="JK25" s="158"/>
      <c r="JL25" s="158"/>
      <c r="JM25" s="158"/>
      <c r="JN25" s="158"/>
      <c r="JO25" s="158"/>
      <c r="JP25" s="158"/>
      <c r="JQ25" s="158"/>
      <c r="JR25" s="158"/>
      <c r="JS25" s="158"/>
      <c r="JT25" s="158"/>
      <c r="JU25" s="158"/>
      <c r="JV25" s="158"/>
      <c r="JW25" s="158"/>
      <c r="JX25" s="158"/>
      <c r="JY25" s="158"/>
      <c r="JZ25" s="158"/>
      <c r="KA25" s="158"/>
      <c r="KB25" s="158"/>
      <c r="KC25" s="158"/>
      <c r="KD25" s="158"/>
      <c r="KE25" s="158"/>
      <c r="KF25" s="158"/>
      <c r="KG25" s="158"/>
      <c r="KH25" s="158"/>
      <c r="KI25" s="158"/>
      <c r="KJ25" s="158"/>
      <c r="KK25" s="158"/>
      <c r="KL25" s="158"/>
      <c r="KM25" s="158"/>
      <c r="KN25" s="158"/>
      <c r="KO25" s="158"/>
      <c r="KP25" s="158"/>
      <c r="KQ25" s="158"/>
      <c r="KR25" s="158"/>
      <c r="KS25" s="158"/>
      <c r="KT25" s="158"/>
      <c r="KU25" s="158"/>
      <c r="KV25" s="158"/>
      <c r="KW25" s="158"/>
      <c r="KX25" s="158"/>
      <c r="KY25" s="158"/>
      <c r="KZ25" s="158"/>
      <c r="LA25" s="158"/>
      <c r="LB25" s="158"/>
      <c r="LC25" s="158"/>
      <c r="LD25" s="158"/>
      <c r="LE25" s="158"/>
      <c r="LF25" s="158"/>
      <c r="LG25" s="158"/>
      <c r="LH25" s="158"/>
      <c r="LI25" s="158"/>
      <c r="LJ25" s="158"/>
      <c r="LK25" s="158"/>
      <c r="LL25" s="158"/>
      <c r="LM25" s="158"/>
      <c r="LN25" s="158"/>
      <c r="LO25" s="158"/>
      <c r="LP25" s="158"/>
      <c r="LQ25" s="158"/>
      <c r="LR25" s="158"/>
      <c r="LS25" s="158"/>
      <c r="LT25" s="158"/>
      <c r="LU25" s="158"/>
      <c r="LV25" s="158"/>
      <c r="LW25" s="158"/>
      <c r="LX25" s="158"/>
      <c r="LY25" s="158"/>
      <c r="LZ25" s="158"/>
      <c r="MA25" s="158"/>
      <c r="MB25" s="158"/>
      <c r="MC25" s="158"/>
      <c r="MD25" s="158"/>
      <c r="ME25" s="158"/>
      <c r="MF25" s="158"/>
      <c r="MG25" s="158"/>
      <c r="MH25" s="158"/>
      <c r="MI25" s="158"/>
      <c r="MJ25" s="158"/>
      <c r="MK25" s="158"/>
      <c r="ML25" s="158"/>
      <c r="MM25" s="158"/>
      <c r="MN25" s="158"/>
      <c r="MO25" s="158"/>
      <c r="MP25" s="158"/>
      <c r="MQ25" s="158"/>
      <c r="MR25" s="158"/>
      <c r="MS25" s="158"/>
      <c r="MT25" s="158"/>
      <c r="MU25" s="158"/>
      <c r="MV25" s="158"/>
      <c r="MW25" s="158"/>
      <c r="MX25" s="158"/>
      <c r="MY25" s="158"/>
      <c r="MZ25" s="158"/>
      <c r="NA25" s="158"/>
      <c r="NB25" s="158"/>
      <c r="NC25" s="158"/>
      <c r="ND25" s="158"/>
      <c r="NE25" s="158"/>
      <c r="NF25" s="158"/>
      <c r="NG25" s="158"/>
      <c r="NH25" s="158"/>
      <c r="NI25" s="158"/>
      <c r="NJ25" s="158"/>
      <c r="NK25" s="158"/>
      <c r="NL25" s="158"/>
      <c r="NM25" s="158"/>
      <c r="NN25" s="158"/>
      <c r="NO25" s="158"/>
      <c r="NP25" s="158"/>
      <c r="NQ25" s="158"/>
      <c r="NR25" s="158"/>
      <c r="NS25" s="158"/>
      <c r="NT25" s="158"/>
      <c r="NU25" s="158"/>
      <c r="NV25" s="158"/>
      <c r="NW25" s="158"/>
      <c r="NX25" s="158"/>
      <c r="NY25" s="158"/>
      <c r="NZ25" s="158"/>
      <c r="OA25" s="158"/>
      <c r="OB25" s="158"/>
      <c r="OC25" s="158"/>
      <c r="OD25" s="158"/>
      <c r="OE25" s="158"/>
      <c r="OF25" s="158"/>
      <c r="OG25" s="158"/>
      <c r="OH25" s="158"/>
      <c r="OI25" s="158"/>
      <c r="OJ25" s="158"/>
      <c r="OK25" s="158"/>
      <c r="OL25" s="158"/>
      <c r="OM25" s="158"/>
      <c r="ON25" s="158"/>
      <c r="OO25" s="158"/>
      <c r="OP25" s="158"/>
      <c r="OQ25" s="158"/>
      <c r="OR25" s="158"/>
      <c r="OS25" s="158"/>
      <c r="OT25" s="158"/>
      <c r="OU25" s="158"/>
      <c r="OV25" s="158"/>
      <c r="OW25" s="158"/>
      <c r="OX25" s="158"/>
      <c r="OY25" s="158"/>
      <c r="OZ25" s="158"/>
      <c r="PA25" s="158"/>
      <c r="PB25" s="158"/>
      <c r="PC25" s="158"/>
      <c r="PD25" s="158"/>
      <c r="PE25" s="158"/>
      <c r="PF25" s="158"/>
      <c r="PG25" s="158"/>
      <c r="PH25" s="158"/>
      <c r="PI25" s="158"/>
      <c r="PJ25" s="158"/>
      <c r="PK25" s="158"/>
      <c r="PL25" s="158"/>
      <c r="PM25" s="158"/>
      <c r="PN25" s="158"/>
      <c r="PO25" s="158"/>
      <c r="PP25" s="158"/>
      <c r="PQ25" s="158"/>
      <c r="PR25" s="158"/>
      <c r="PS25" s="158"/>
      <c r="PT25" s="158"/>
      <c r="PU25" s="158"/>
      <c r="PV25" s="158"/>
      <c r="PW25" s="158"/>
      <c r="PX25" s="158"/>
      <c r="PY25" s="158"/>
      <c r="PZ25" s="158"/>
      <c r="QA25" s="158"/>
      <c r="QB25" s="158"/>
      <c r="QC25" s="158"/>
      <c r="QD25" s="158"/>
      <c r="QE25" s="158"/>
      <c r="QF25" s="158"/>
      <c r="QG25" s="158"/>
      <c r="QH25" s="158"/>
      <c r="QI25" s="158"/>
      <c r="QJ25" s="158"/>
      <c r="QK25" s="158"/>
      <c r="QL25" s="158"/>
      <c r="QM25" s="158"/>
      <c r="QN25" s="158"/>
      <c r="QO25" s="158"/>
      <c r="QP25" s="158"/>
      <c r="QQ25" s="158"/>
      <c r="QR25" s="158"/>
      <c r="QS25" s="158"/>
      <c r="QT25" s="158"/>
      <c r="QU25" s="158"/>
      <c r="QV25" s="158"/>
      <c r="QW25" s="158"/>
      <c r="QX25" s="158"/>
      <c r="QY25" s="158"/>
      <c r="QZ25" s="158"/>
      <c r="RA25" s="158"/>
      <c r="RB25" s="158"/>
      <c r="RC25" s="158"/>
      <c r="RD25" s="158"/>
      <c r="RE25" s="158"/>
      <c r="RF25" s="158"/>
      <c r="RG25" s="158"/>
      <c r="RH25" s="158"/>
      <c r="RI25" s="158"/>
      <c r="RJ25" s="158"/>
      <c r="RK25" s="158"/>
      <c r="RL25" s="158"/>
      <c r="RM25" s="158"/>
      <c r="RN25" s="158"/>
      <c r="RO25" s="158"/>
      <c r="RP25" s="158"/>
      <c r="RQ25" s="158"/>
      <c r="RR25" s="158"/>
      <c r="RS25" s="158"/>
      <c r="RT25" s="158"/>
      <c r="RU25" s="158"/>
      <c r="RV25" s="158"/>
      <c r="RW25" s="158"/>
      <c r="RX25" s="158"/>
      <c r="RY25" s="158"/>
      <c r="RZ25" s="158"/>
      <c r="SA25" s="158"/>
      <c r="SB25" s="158"/>
      <c r="SC25" s="158"/>
      <c r="SD25" s="158"/>
      <c r="SE25" s="158"/>
      <c r="SF25" s="158"/>
      <c r="SG25" s="158"/>
      <c r="SH25" s="158"/>
      <c r="SI25" s="158"/>
      <c r="SJ25" s="158"/>
      <c r="SK25" s="158"/>
      <c r="SL25" s="158"/>
      <c r="SM25" s="158"/>
      <c r="SN25" s="158"/>
      <c r="SO25" s="158"/>
      <c r="SP25" s="158"/>
      <c r="SQ25" s="158"/>
      <c r="SR25" s="158"/>
      <c r="SS25" s="158"/>
      <c r="ST25" s="158"/>
      <c r="SU25" s="158"/>
      <c r="SV25" s="158"/>
      <c r="SW25" s="158"/>
      <c r="SX25" s="158"/>
      <c r="SY25" s="158"/>
      <c r="SZ25" s="158"/>
      <c r="TA25" s="158"/>
      <c r="TB25" s="158"/>
      <c r="TC25" s="158"/>
      <c r="TD25" s="158"/>
      <c r="TE25" s="158"/>
      <c r="TF25" s="158"/>
      <c r="TG25" s="158"/>
      <c r="TH25" s="158"/>
      <c r="TI25" s="158"/>
      <c r="TJ25" s="158"/>
      <c r="TK25" s="158"/>
      <c r="TL25" s="158"/>
      <c r="TM25" s="158"/>
      <c r="TN25" s="158"/>
      <c r="TO25" s="158"/>
      <c r="TP25" s="158"/>
      <c r="TQ25" s="158"/>
      <c r="TR25" s="158"/>
      <c r="TS25" s="158"/>
      <c r="TT25" s="158"/>
      <c r="TU25" s="158"/>
      <c r="TV25" s="158"/>
      <c r="TW25" s="158"/>
      <c r="TX25" s="158"/>
      <c r="TY25" s="158"/>
      <c r="TZ25" s="158"/>
      <c r="UA25" s="158"/>
      <c r="UB25" s="158"/>
      <c r="UC25" s="158"/>
      <c r="UD25" s="158"/>
      <c r="UE25" s="158"/>
      <c r="UF25" s="158"/>
      <c r="UG25" s="158"/>
      <c r="UH25" s="158"/>
      <c r="UI25" s="158"/>
      <c r="UJ25" s="158"/>
      <c r="UK25" s="158"/>
      <c r="UL25" s="158"/>
      <c r="UM25" s="158"/>
      <c r="UN25" s="158"/>
      <c r="UO25" s="158"/>
      <c r="UP25" s="158"/>
      <c r="UQ25" s="158"/>
      <c r="UR25" s="158"/>
      <c r="US25" s="158"/>
      <c r="UT25" s="158"/>
      <c r="UU25" s="158"/>
      <c r="UV25" s="158"/>
      <c r="UW25" s="158"/>
      <c r="UX25" s="158"/>
      <c r="UY25" s="158"/>
      <c r="UZ25" s="158"/>
      <c r="VA25" s="158"/>
      <c r="VB25" s="158"/>
      <c r="VC25" s="158"/>
      <c r="VD25" s="158"/>
      <c r="VE25" s="158"/>
      <c r="VF25" s="158"/>
      <c r="VG25" s="158"/>
      <c r="VH25" s="158"/>
      <c r="VI25" s="158"/>
      <c r="VJ25" s="158"/>
      <c r="VK25" s="158"/>
      <c r="VL25" s="158"/>
      <c r="VM25" s="158"/>
      <c r="VN25" s="158"/>
      <c r="VO25" s="158"/>
      <c r="VP25" s="158"/>
      <c r="VQ25" s="158"/>
      <c r="VR25" s="158"/>
      <c r="VS25" s="158"/>
      <c r="VT25" s="158"/>
      <c r="VU25" s="158"/>
      <c r="VV25" s="158"/>
      <c r="VW25" s="158"/>
      <c r="VX25" s="158"/>
      <c r="VY25" s="158"/>
      <c r="VZ25" s="158"/>
      <c r="WA25" s="158"/>
      <c r="WB25" s="158"/>
      <c r="WC25" s="158"/>
      <c r="WD25" s="158"/>
      <c r="WE25" s="158"/>
      <c r="WF25" s="158"/>
      <c r="WG25" s="158"/>
      <c r="WH25" s="158"/>
      <c r="WI25" s="158"/>
      <c r="WJ25" s="158"/>
      <c r="WK25" s="158"/>
      <c r="WL25" s="158"/>
      <c r="WM25" s="158"/>
      <c r="WN25" s="158"/>
      <c r="WO25" s="158"/>
      <c r="WP25" s="158"/>
      <c r="WQ25" s="158"/>
      <c r="WR25" s="158"/>
      <c r="WS25" s="158"/>
      <c r="WT25" s="158"/>
      <c r="WU25" s="158"/>
      <c r="WV25" s="158"/>
      <c r="WW25" s="158"/>
      <c r="WX25" s="158"/>
      <c r="WY25" s="158"/>
      <c r="WZ25" s="158"/>
      <c r="XA25" s="158"/>
      <c r="XB25" s="158"/>
      <c r="XC25" s="158"/>
      <c r="XD25" s="158"/>
      <c r="XE25" s="158"/>
      <c r="XF25" s="158"/>
      <c r="XG25" s="158"/>
      <c r="XH25" s="158"/>
      <c r="XI25" s="158"/>
      <c r="XJ25" s="158"/>
      <c r="XK25" s="158"/>
      <c r="XL25" s="158"/>
      <c r="XM25" s="158"/>
      <c r="XN25" s="158"/>
      <c r="XO25" s="158"/>
      <c r="XP25" s="158"/>
      <c r="XQ25" s="158"/>
      <c r="XR25" s="158"/>
      <c r="XS25" s="158"/>
      <c r="XT25" s="158"/>
      <c r="XU25" s="158"/>
      <c r="XV25" s="158"/>
      <c r="XW25" s="158"/>
      <c r="XX25" s="158"/>
      <c r="XY25" s="158"/>
      <c r="XZ25" s="158"/>
      <c r="YA25" s="158"/>
      <c r="YB25" s="158"/>
      <c r="YC25" s="158"/>
      <c r="YD25" s="158"/>
      <c r="YE25" s="158"/>
      <c r="YF25" s="158"/>
      <c r="YG25" s="158"/>
      <c r="YH25" s="158"/>
      <c r="YI25" s="158"/>
      <c r="YJ25" s="158"/>
      <c r="YK25" s="158"/>
      <c r="YL25" s="158"/>
      <c r="YM25" s="158"/>
      <c r="YN25" s="158"/>
      <c r="YO25" s="158"/>
      <c r="YP25" s="158"/>
      <c r="YQ25" s="158"/>
      <c r="YR25" s="158"/>
      <c r="YS25" s="158"/>
      <c r="YT25" s="158"/>
      <c r="YU25" s="158"/>
      <c r="YV25" s="158"/>
      <c r="YW25" s="158"/>
      <c r="YX25" s="158"/>
      <c r="YY25" s="158"/>
      <c r="YZ25" s="158"/>
      <c r="ZA25" s="158"/>
      <c r="ZB25" s="158"/>
      <c r="ZC25" s="158"/>
      <c r="ZD25" s="158"/>
      <c r="ZE25" s="158"/>
      <c r="ZF25" s="158"/>
      <c r="ZG25" s="158"/>
      <c r="ZH25" s="158"/>
      <c r="ZI25" s="158"/>
      <c r="ZJ25" s="158"/>
      <c r="ZK25" s="158"/>
      <c r="ZL25" s="158"/>
      <c r="ZM25" s="158"/>
      <c r="ZN25" s="158"/>
      <c r="ZO25" s="158"/>
      <c r="ZP25" s="158"/>
      <c r="ZQ25" s="158"/>
      <c r="ZR25" s="158"/>
      <c r="ZS25" s="158"/>
      <c r="ZT25" s="158"/>
      <c r="ZU25" s="158"/>
      <c r="ZV25" s="158"/>
      <c r="ZW25" s="158"/>
      <c r="ZX25" s="158"/>
      <c r="ZY25" s="158"/>
      <c r="ZZ25" s="158"/>
      <c r="AAA25" s="158"/>
      <c r="AAB25" s="158"/>
      <c r="AAC25" s="158"/>
      <c r="AAD25" s="158"/>
      <c r="AAE25" s="158"/>
      <c r="AAF25" s="158"/>
      <c r="AAG25" s="158"/>
      <c r="AAH25" s="158"/>
      <c r="AAI25" s="158"/>
      <c r="AAJ25" s="158"/>
      <c r="AAK25" s="158"/>
      <c r="AAL25" s="158"/>
      <c r="AAM25" s="158"/>
      <c r="AAN25" s="158"/>
      <c r="AAO25" s="158"/>
      <c r="AAP25" s="158"/>
      <c r="AAQ25" s="158"/>
      <c r="AAR25" s="158"/>
      <c r="AAS25" s="158"/>
      <c r="AAT25" s="158"/>
      <c r="AAU25" s="158"/>
      <c r="AAV25" s="158"/>
      <c r="AAW25" s="158"/>
      <c r="AAX25" s="158"/>
      <c r="AAY25" s="158"/>
      <c r="AAZ25" s="158"/>
      <c r="ABA25" s="158"/>
      <c r="ABB25" s="158"/>
      <c r="ABC25" s="158"/>
      <c r="ABD25" s="158"/>
      <c r="ABE25" s="158"/>
      <c r="ABF25" s="158"/>
      <c r="ABG25" s="158"/>
      <c r="ABH25" s="158"/>
      <c r="ABI25" s="158"/>
      <c r="ABJ25" s="158"/>
      <c r="ABK25" s="158"/>
      <c r="ABL25" s="158"/>
      <c r="ABM25" s="158"/>
      <c r="ABN25" s="158"/>
      <c r="ABO25" s="158"/>
      <c r="ABP25" s="158"/>
      <c r="ABQ25" s="158"/>
      <c r="ABR25" s="158"/>
      <c r="ABS25" s="158"/>
      <c r="ABT25" s="158"/>
      <c r="ABU25" s="158"/>
      <c r="ABV25" s="158"/>
      <c r="ABW25" s="158"/>
      <c r="ABX25" s="158"/>
      <c r="ABY25" s="158"/>
      <c r="ABZ25" s="158"/>
      <c r="ACA25" s="158"/>
      <c r="ACB25" s="158"/>
      <c r="ACC25" s="158"/>
      <c r="ACD25" s="158"/>
      <c r="ACE25" s="158"/>
      <c r="ACF25" s="158"/>
      <c r="ACG25" s="158"/>
      <c r="ACH25" s="158"/>
      <c r="ACI25" s="158"/>
      <c r="ACJ25" s="158"/>
      <c r="ACK25" s="158"/>
      <c r="ACL25" s="158"/>
      <c r="ACM25" s="158"/>
      <c r="ACN25" s="158"/>
      <c r="ACO25" s="158"/>
      <c r="ACP25" s="158"/>
      <c r="ACQ25" s="158"/>
      <c r="ACR25" s="159"/>
      <c r="ACS25" s="160">
        <f t="array" ref="ACS25">SUM(IF(RIGHT($Q25:$ACR25)=ACS$11,IFERROR(--LEFT($Q25:$ACR25,LEN($Q25:$ACR25)-1),0)))</f>
        <v>0</v>
      </c>
      <c r="ACT25" s="160">
        <f t="array" ref="ACT25">SUM(IF(RIGHT($Q25:$ACR25)=ACT$11,IFERROR(--LEFT($Q25:$ACR25,LEN($Q25:$ACR25)-1),0)))</f>
        <v>0</v>
      </c>
      <c r="ACU25" s="160">
        <f t="array" ref="ACU25">SUM(IF(RIGHT($Q25:$ACR25)=ACU$11,IFERROR(--LEFT($Q25:$ACR25,LEN($Q25:$ACR25)-1),0)))</f>
        <v>0</v>
      </c>
      <c r="ACV25" s="160">
        <f t="array" ref="ACV25">SUM(IF(RIGHT($Q25:$ACR25)=ACV$11,IFERROR(--LEFT($Q25:$ACR25,LEN($Q25:$ACR25)-1),0)))</f>
        <v>0</v>
      </c>
      <c r="ACW25" s="160">
        <f t="array" ref="ACW25">SUM(IF(RIGHT($Q25:$ACR25)=ACW$11,IFERROR(--LEFT($Q25:$ACR25,LEN($Q25:$ACR25)-1),0)))</f>
        <v>0</v>
      </c>
      <c r="ACX25" s="160">
        <f t="array" ref="ACX25">SUM(IF(RIGHT($Q25:$ACR25)=ACX$11,IFERROR(--LEFT($Q25:$ACR25,LEN($Q25:$ACR25)-1),0)))</f>
        <v>0</v>
      </c>
      <c r="ACY25" s="160">
        <f t="array" ref="ACY25">SUM(IF(RIGHT($Q25:$ACR25)=ACY$11,IFERROR(--LEFT($Q25:$ACR25,LEN($Q25:$ACR25)-1),0)))</f>
        <v>0</v>
      </c>
      <c r="ACZ25" s="160">
        <f t="array" ref="ACZ25">SUM(IF(RIGHT($Q25:$ACR25)=ACZ$11,IFERROR(--LEFT($Q25:$ACR25,LEN($Q25:$ACR25)-1),0)))</f>
        <v>0</v>
      </c>
      <c r="ADA25" s="158">
        <f t="shared" si="2269"/>
        <v>0</v>
      </c>
      <c r="ADB25" s="158">
        <f t="shared" si="2270"/>
        <v>0</v>
      </c>
      <c r="ADC25" s="158">
        <f t="shared" si="2271"/>
        <v>0</v>
      </c>
      <c r="ADD25" s="158">
        <f t="shared" si="2272"/>
        <v>0</v>
      </c>
      <c r="ADE25" s="158">
        <f t="shared" si="2273"/>
        <v>0</v>
      </c>
      <c r="ADF25" s="158">
        <f t="shared" si="2274"/>
        <v>0</v>
      </c>
      <c r="ADG25" s="158">
        <f t="shared" si="2275"/>
        <v>0</v>
      </c>
      <c r="ADH25" s="158">
        <f t="shared" si="2276"/>
        <v>0</v>
      </c>
      <c r="ADI25" s="160">
        <f t="array" ref="ADI25">SUM(IF(RIGHT($Q25:$ACR25)=ADI$11,IFERROR(--LEFT($Q25:$ACR25,LEN($Q25:$ACR25)-1),0)))</f>
        <v>0</v>
      </c>
      <c r="ADJ25" s="152">
        <f t="shared" si="2277"/>
        <v>0</v>
      </c>
      <c r="AEC25" s="143"/>
      <c r="AEO25" s="108"/>
      <c r="AEP25" s="108"/>
      <c r="AEQ25" s="108"/>
      <c r="AER25" s="108"/>
      <c r="AES25" s="108"/>
      <c r="AET25" s="108"/>
      <c r="AEU25" s="108"/>
      <c r="AEV25" s="108"/>
      <c r="AEW25" s="143"/>
      <c r="AFI25" s="108"/>
      <c r="AFJ25" s="108"/>
      <c r="AFK25" s="108"/>
      <c r="AFL25" s="108"/>
      <c r="AFM25" s="108"/>
      <c r="AFN25" s="108"/>
      <c r="AFO25" s="108"/>
      <c r="AFP25" s="108"/>
      <c r="AFQ25" s="143"/>
      <c r="AGC25" s="108"/>
      <c r="AGD25" s="108"/>
      <c r="AGE25" s="108"/>
      <c r="AGF25" s="108"/>
      <c r="AGG25" s="108"/>
      <c r="AGH25" s="108"/>
      <c r="AGI25" s="108"/>
      <c r="AGJ25" s="108"/>
      <c r="AGK25" s="143"/>
      <c r="AGW25" s="108"/>
      <c r="AGX25" s="108"/>
      <c r="AGY25" s="108"/>
      <c r="AGZ25" s="108"/>
      <c r="AHA25" s="108"/>
      <c r="AHB25" s="108"/>
      <c r="AHC25" s="108"/>
      <c r="AHD25" s="108"/>
      <c r="AHE25" s="143"/>
      <c r="AHQ25" s="108"/>
      <c r="AHR25" s="108"/>
      <c r="AHS25" s="108"/>
      <c r="AHT25" s="108"/>
      <c r="AHU25" s="108"/>
      <c r="AHV25" s="108"/>
      <c r="AHW25" s="108"/>
      <c r="AHX25" s="108"/>
      <c r="AHY25" s="143"/>
      <c r="AIK25" s="108"/>
      <c r="AIL25" s="108"/>
      <c r="AIM25" s="108"/>
      <c r="AIN25" s="108"/>
      <c r="AIO25" s="108"/>
      <c r="AIP25" s="108"/>
      <c r="AIQ25" s="108"/>
      <c r="AIR25" s="108"/>
      <c r="AIS25" s="143"/>
      <c r="AJE25" s="108"/>
      <c r="AJF25" s="108"/>
      <c r="AJG25" s="108"/>
      <c r="AJH25" s="108"/>
      <c r="AJI25" s="108"/>
      <c r="AJJ25" s="108"/>
      <c r="AJK25" s="108"/>
      <c r="AJL25" s="108"/>
      <c r="AJM25" s="143"/>
      <c r="AJY25" s="108"/>
      <c r="AJZ25" s="108"/>
      <c r="AKA25" s="108"/>
      <c r="AKB25" s="108"/>
      <c r="AKC25" s="108"/>
      <c r="AKD25" s="108"/>
      <c r="AKE25" s="108"/>
      <c r="AKF25" s="108"/>
      <c r="AKG25" s="143"/>
      <c r="AKS25" s="108"/>
      <c r="AKT25" s="108"/>
      <c r="AKU25" s="108"/>
      <c r="AKV25" s="108"/>
      <c r="AKW25" s="108"/>
      <c r="AKX25" s="108"/>
      <c r="AKY25" s="108"/>
      <c r="AKZ25" s="108"/>
      <c r="ALA25" s="143"/>
      <c r="ALM25" s="108"/>
      <c r="ALN25" s="108"/>
      <c r="ALO25" s="108"/>
      <c r="ALP25" s="108"/>
      <c r="ALQ25" s="108"/>
      <c r="ALR25" s="108"/>
      <c r="ALS25" s="108"/>
      <c r="ALT25" s="108"/>
      <c r="ALU25" s="143"/>
      <c r="AMG25" s="108"/>
      <c r="AMH25" s="108"/>
      <c r="AMI25" s="108"/>
      <c r="AMJ25" s="108"/>
      <c r="AMK25" s="108"/>
      <c r="AML25" s="108"/>
      <c r="AMM25" s="108"/>
      <c r="AMN25" s="108"/>
    </row>
    <row r="26" spans="2:1028" x14ac:dyDescent="0.25">
      <c r="B26" s="24">
        <v>15</v>
      </c>
      <c r="C26" s="24"/>
      <c r="D26" s="25"/>
      <c r="E26" s="25"/>
      <c r="F26" s="24"/>
      <c r="G26" s="153"/>
      <c r="H26" s="154"/>
      <c r="I26" s="23"/>
      <c r="J26" s="23"/>
      <c r="K26" s="23"/>
      <c r="L26" s="23"/>
      <c r="M26" s="23"/>
      <c r="N26" s="23"/>
      <c r="O26" s="23"/>
      <c r="P26" s="155"/>
      <c r="Q26" s="156"/>
      <c r="R26" s="157"/>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c r="CY26" s="158"/>
      <c r="CZ26" s="158"/>
      <c r="DA26" s="158"/>
      <c r="DB26" s="158"/>
      <c r="DC26" s="158"/>
      <c r="DD26" s="158"/>
      <c r="DE26" s="158"/>
      <c r="DF26" s="158"/>
      <c r="DG26" s="158"/>
      <c r="DH26" s="158"/>
      <c r="DI26" s="158"/>
      <c r="DJ26" s="158"/>
      <c r="DK26" s="158"/>
      <c r="DL26" s="158"/>
      <c r="DM26" s="158"/>
      <c r="DN26" s="158"/>
      <c r="DO26" s="158"/>
      <c r="DP26" s="158"/>
      <c r="DQ26" s="158"/>
      <c r="DR26" s="158"/>
      <c r="DS26" s="158"/>
      <c r="DT26" s="158"/>
      <c r="DU26" s="158"/>
      <c r="DV26" s="158"/>
      <c r="DW26" s="158"/>
      <c r="DX26" s="158"/>
      <c r="DY26" s="158"/>
      <c r="DZ26" s="158"/>
      <c r="EA26" s="158"/>
      <c r="EB26" s="158"/>
      <c r="EC26" s="158"/>
      <c r="ED26" s="158"/>
      <c r="EE26" s="158"/>
      <c r="EF26" s="158"/>
      <c r="EG26" s="158"/>
      <c r="EH26" s="158"/>
      <c r="EI26" s="158"/>
      <c r="EJ26" s="158"/>
      <c r="EK26" s="158"/>
      <c r="EL26" s="158"/>
      <c r="EM26" s="158"/>
      <c r="EN26" s="158"/>
      <c r="EO26" s="158"/>
      <c r="EP26" s="158"/>
      <c r="EQ26" s="158"/>
      <c r="ER26" s="158"/>
      <c r="ES26" s="158"/>
      <c r="ET26" s="158"/>
      <c r="EU26" s="158"/>
      <c r="EV26" s="158"/>
      <c r="EW26" s="158"/>
      <c r="EX26" s="158"/>
      <c r="EY26" s="158"/>
      <c r="EZ26" s="158"/>
      <c r="FA26" s="158"/>
      <c r="FB26" s="158"/>
      <c r="FC26" s="158"/>
      <c r="FD26" s="158"/>
      <c r="FE26" s="158"/>
      <c r="FF26" s="158"/>
      <c r="FG26" s="158"/>
      <c r="FH26" s="158"/>
      <c r="FI26" s="158"/>
      <c r="FJ26" s="158"/>
      <c r="FK26" s="158"/>
      <c r="FL26" s="158"/>
      <c r="FM26" s="158"/>
      <c r="FN26" s="158"/>
      <c r="FO26" s="158"/>
      <c r="FP26" s="158"/>
      <c r="FQ26" s="158"/>
      <c r="FR26" s="158"/>
      <c r="FS26" s="158"/>
      <c r="FT26" s="158"/>
      <c r="FU26" s="158"/>
      <c r="FV26" s="158"/>
      <c r="FW26" s="158"/>
      <c r="FX26" s="158"/>
      <c r="FY26" s="158"/>
      <c r="FZ26" s="158"/>
      <c r="GA26" s="158"/>
      <c r="GB26" s="158"/>
      <c r="GC26" s="158"/>
      <c r="GD26" s="158"/>
      <c r="GE26" s="158"/>
      <c r="GF26" s="158"/>
      <c r="GG26" s="158"/>
      <c r="GH26" s="158"/>
      <c r="GI26" s="158"/>
      <c r="GJ26" s="158"/>
      <c r="GK26" s="158"/>
      <c r="GL26" s="158"/>
      <c r="GM26" s="158"/>
      <c r="GN26" s="158"/>
      <c r="GO26" s="158"/>
      <c r="GP26" s="158"/>
      <c r="GQ26" s="158"/>
      <c r="GR26" s="158"/>
      <c r="GS26" s="158"/>
      <c r="GT26" s="158"/>
      <c r="GU26" s="158"/>
      <c r="GV26" s="158"/>
      <c r="GW26" s="158"/>
      <c r="GX26" s="158"/>
      <c r="GY26" s="158"/>
      <c r="GZ26" s="158"/>
      <c r="HA26" s="158"/>
      <c r="HB26" s="158"/>
      <c r="HC26" s="158"/>
      <c r="HD26" s="158"/>
      <c r="HE26" s="158"/>
      <c r="HF26" s="158"/>
      <c r="HG26" s="158"/>
      <c r="HH26" s="158"/>
      <c r="HI26" s="158"/>
      <c r="HJ26" s="158"/>
      <c r="HK26" s="158"/>
      <c r="HL26" s="158"/>
      <c r="HM26" s="158"/>
      <c r="HN26" s="158"/>
      <c r="HO26" s="158"/>
      <c r="HP26" s="158"/>
      <c r="HQ26" s="158"/>
      <c r="HR26" s="158"/>
      <c r="HS26" s="158"/>
      <c r="HT26" s="158"/>
      <c r="HU26" s="158"/>
      <c r="HV26" s="158"/>
      <c r="HW26" s="158"/>
      <c r="HX26" s="158"/>
      <c r="HY26" s="158"/>
      <c r="HZ26" s="158"/>
      <c r="IA26" s="158"/>
      <c r="IB26" s="158"/>
      <c r="IC26" s="158"/>
      <c r="ID26" s="158"/>
      <c r="IE26" s="158"/>
      <c r="IF26" s="158"/>
      <c r="IG26" s="158"/>
      <c r="IH26" s="158"/>
      <c r="II26" s="158"/>
      <c r="IJ26" s="158"/>
      <c r="IK26" s="158"/>
      <c r="IL26" s="158"/>
      <c r="IM26" s="158"/>
      <c r="IN26" s="158"/>
      <c r="IO26" s="158"/>
      <c r="IP26" s="158"/>
      <c r="IQ26" s="158"/>
      <c r="IR26" s="158"/>
      <c r="IS26" s="158"/>
      <c r="IT26" s="158"/>
      <c r="IU26" s="158"/>
      <c r="IV26" s="158"/>
      <c r="IW26" s="158"/>
      <c r="IX26" s="158"/>
      <c r="IY26" s="158"/>
      <c r="IZ26" s="158"/>
      <c r="JA26" s="158"/>
      <c r="JB26" s="158"/>
      <c r="JC26" s="158"/>
      <c r="JD26" s="158"/>
      <c r="JE26" s="158"/>
      <c r="JF26" s="158"/>
      <c r="JG26" s="158"/>
      <c r="JH26" s="158"/>
      <c r="JI26" s="158"/>
      <c r="JJ26" s="158"/>
      <c r="JK26" s="158"/>
      <c r="JL26" s="158"/>
      <c r="JM26" s="158"/>
      <c r="JN26" s="158"/>
      <c r="JO26" s="158"/>
      <c r="JP26" s="158"/>
      <c r="JQ26" s="158"/>
      <c r="JR26" s="158"/>
      <c r="JS26" s="158"/>
      <c r="JT26" s="158"/>
      <c r="JU26" s="158"/>
      <c r="JV26" s="158"/>
      <c r="JW26" s="158"/>
      <c r="JX26" s="158"/>
      <c r="JY26" s="158"/>
      <c r="JZ26" s="158"/>
      <c r="KA26" s="158"/>
      <c r="KB26" s="158"/>
      <c r="KC26" s="158"/>
      <c r="KD26" s="158"/>
      <c r="KE26" s="158"/>
      <c r="KF26" s="158"/>
      <c r="KG26" s="158"/>
      <c r="KH26" s="158"/>
      <c r="KI26" s="158"/>
      <c r="KJ26" s="158"/>
      <c r="KK26" s="158"/>
      <c r="KL26" s="158"/>
      <c r="KM26" s="158"/>
      <c r="KN26" s="158"/>
      <c r="KO26" s="158"/>
      <c r="KP26" s="158"/>
      <c r="KQ26" s="158"/>
      <c r="KR26" s="158"/>
      <c r="KS26" s="158"/>
      <c r="KT26" s="158"/>
      <c r="KU26" s="158"/>
      <c r="KV26" s="158"/>
      <c r="KW26" s="158"/>
      <c r="KX26" s="158"/>
      <c r="KY26" s="158"/>
      <c r="KZ26" s="158"/>
      <c r="LA26" s="158"/>
      <c r="LB26" s="158"/>
      <c r="LC26" s="158"/>
      <c r="LD26" s="158"/>
      <c r="LE26" s="158"/>
      <c r="LF26" s="158"/>
      <c r="LG26" s="158"/>
      <c r="LH26" s="158"/>
      <c r="LI26" s="158"/>
      <c r="LJ26" s="158"/>
      <c r="LK26" s="158"/>
      <c r="LL26" s="158"/>
      <c r="LM26" s="158"/>
      <c r="LN26" s="158"/>
      <c r="LO26" s="158"/>
      <c r="LP26" s="158"/>
      <c r="LQ26" s="158"/>
      <c r="LR26" s="158"/>
      <c r="LS26" s="158"/>
      <c r="LT26" s="158"/>
      <c r="LU26" s="158"/>
      <c r="LV26" s="158"/>
      <c r="LW26" s="158"/>
      <c r="LX26" s="158"/>
      <c r="LY26" s="158"/>
      <c r="LZ26" s="158"/>
      <c r="MA26" s="158"/>
      <c r="MB26" s="158"/>
      <c r="MC26" s="158"/>
      <c r="MD26" s="158"/>
      <c r="ME26" s="158"/>
      <c r="MF26" s="158"/>
      <c r="MG26" s="158"/>
      <c r="MH26" s="158"/>
      <c r="MI26" s="158"/>
      <c r="MJ26" s="158"/>
      <c r="MK26" s="158"/>
      <c r="ML26" s="158"/>
      <c r="MM26" s="158"/>
      <c r="MN26" s="158"/>
      <c r="MO26" s="158"/>
      <c r="MP26" s="158"/>
      <c r="MQ26" s="158"/>
      <c r="MR26" s="158"/>
      <c r="MS26" s="158"/>
      <c r="MT26" s="158"/>
      <c r="MU26" s="158"/>
      <c r="MV26" s="158"/>
      <c r="MW26" s="158"/>
      <c r="MX26" s="158"/>
      <c r="MY26" s="158"/>
      <c r="MZ26" s="158"/>
      <c r="NA26" s="158"/>
      <c r="NB26" s="158"/>
      <c r="NC26" s="158"/>
      <c r="ND26" s="158"/>
      <c r="NE26" s="158"/>
      <c r="NF26" s="158"/>
      <c r="NG26" s="158"/>
      <c r="NH26" s="158"/>
      <c r="NI26" s="158"/>
      <c r="NJ26" s="158"/>
      <c r="NK26" s="158"/>
      <c r="NL26" s="158"/>
      <c r="NM26" s="158"/>
      <c r="NN26" s="158"/>
      <c r="NO26" s="158"/>
      <c r="NP26" s="158"/>
      <c r="NQ26" s="158"/>
      <c r="NR26" s="158"/>
      <c r="NS26" s="158"/>
      <c r="NT26" s="158"/>
      <c r="NU26" s="158"/>
      <c r="NV26" s="158"/>
      <c r="NW26" s="158"/>
      <c r="NX26" s="158"/>
      <c r="NY26" s="158"/>
      <c r="NZ26" s="158"/>
      <c r="OA26" s="158"/>
      <c r="OB26" s="158"/>
      <c r="OC26" s="158"/>
      <c r="OD26" s="158"/>
      <c r="OE26" s="158"/>
      <c r="OF26" s="158"/>
      <c r="OG26" s="158"/>
      <c r="OH26" s="158"/>
      <c r="OI26" s="158"/>
      <c r="OJ26" s="158"/>
      <c r="OK26" s="158"/>
      <c r="OL26" s="158"/>
      <c r="OM26" s="158"/>
      <c r="ON26" s="158"/>
      <c r="OO26" s="158"/>
      <c r="OP26" s="158"/>
      <c r="OQ26" s="158"/>
      <c r="OR26" s="158"/>
      <c r="OS26" s="158"/>
      <c r="OT26" s="158"/>
      <c r="OU26" s="158"/>
      <c r="OV26" s="158"/>
      <c r="OW26" s="158"/>
      <c r="OX26" s="158"/>
      <c r="OY26" s="158"/>
      <c r="OZ26" s="158"/>
      <c r="PA26" s="158"/>
      <c r="PB26" s="158"/>
      <c r="PC26" s="158"/>
      <c r="PD26" s="158"/>
      <c r="PE26" s="158"/>
      <c r="PF26" s="158"/>
      <c r="PG26" s="158"/>
      <c r="PH26" s="158"/>
      <c r="PI26" s="158"/>
      <c r="PJ26" s="158"/>
      <c r="PK26" s="158"/>
      <c r="PL26" s="158"/>
      <c r="PM26" s="158"/>
      <c r="PN26" s="158"/>
      <c r="PO26" s="158"/>
      <c r="PP26" s="158"/>
      <c r="PQ26" s="158"/>
      <c r="PR26" s="158"/>
      <c r="PS26" s="158"/>
      <c r="PT26" s="158"/>
      <c r="PU26" s="158"/>
      <c r="PV26" s="158"/>
      <c r="PW26" s="158"/>
      <c r="PX26" s="158"/>
      <c r="PY26" s="158"/>
      <c r="PZ26" s="158"/>
      <c r="QA26" s="158"/>
      <c r="QB26" s="158"/>
      <c r="QC26" s="158"/>
      <c r="QD26" s="158"/>
      <c r="QE26" s="158"/>
      <c r="QF26" s="158"/>
      <c r="QG26" s="158"/>
      <c r="QH26" s="158"/>
      <c r="QI26" s="158"/>
      <c r="QJ26" s="158"/>
      <c r="QK26" s="158"/>
      <c r="QL26" s="158"/>
      <c r="QM26" s="158"/>
      <c r="QN26" s="158"/>
      <c r="QO26" s="158"/>
      <c r="QP26" s="158"/>
      <c r="QQ26" s="158"/>
      <c r="QR26" s="158"/>
      <c r="QS26" s="158"/>
      <c r="QT26" s="158"/>
      <c r="QU26" s="158"/>
      <c r="QV26" s="158"/>
      <c r="QW26" s="158"/>
      <c r="QX26" s="158"/>
      <c r="QY26" s="158"/>
      <c r="QZ26" s="158"/>
      <c r="RA26" s="158"/>
      <c r="RB26" s="158"/>
      <c r="RC26" s="158"/>
      <c r="RD26" s="158"/>
      <c r="RE26" s="158"/>
      <c r="RF26" s="158"/>
      <c r="RG26" s="158"/>
      <c r="RH26" s="158"/>
      <c r="RI26" s="158"/>
      <c r="RJ26" s="158"/>
      <c r="RK26" s="158"/>
      <c r="RL26" s="158"/>
      <c r="RM26" s="158"/>
      <c r="RN26" s="158"/>
      <c r="RO26" s="158"/>
      <c r="RP26" s="158"/>
      <c r="RQ26" s="158"/>
      <c r="RR26" s="158"/>
      <c r="RS26" s="158"/>
      <c r="RT26" s="158"/>
      <c r="RU26" s="158"/>
      <c r="RV26" s="158"/>
      <c r="RW26" s="158"/>
      <c r="RX26" s="158"/>
      <c r="RY26" s="158"/>
      <c r="RZ26" s="158"/>
      <c r="SA26" s="158"/>
      <c r="SB26" s="158"/>
      <c r="SC26" s="158"/>
      <c r="SD26" s="158"/>
      <c r="SE26" s="158"/>
      <c r="SF26" s="158"/>
      <c r="SG26" s="158"/>
      <c r="SH26" s="158"/>
      <c r="SI26" s="158"/>
      <c r="SJ26" s="158"/>
      <c r="SK26" s="158"/>
      <c r="SL26" s="158"/>
      <c r="SM26" s="158"/>
      <c r="SN26" s="158"/>
      <c r="SO26" s="158"/>
      <c r="SP26" s="158"/>
      <c r="SQ26" s="158"/>
      <c r="SR26" s="158"/>
      <c r="SS26" s="158"/>
      <c r="ST26" s="158"/>
      <c r="SU26" s="158"/>
      <c r="SV26" s="158"/>
      <c r="SW26" s="158"/>
      <c r="SX26" s="158"/>
      <c r="SY26" s="158"/>
      <c r="SZ26" s="158"/>
      <c r="TA26" s="158"/>
      <c r="TB26" s="158"/>
      <c r="TC26" s="158"/>
      <c r="TD26" s="158"/>
      <c r="TE26" s="158"/>
      <c r="TF26" s="158"/>
      <c r="TG26" s="158"/>
      <c r="TH26" s="158"/>
      <c r="TI26" s="158"/>
      <c r="TJ26" s="158"/>
      <c r="TK26" s="158"/>
      <c r="TL26" s="158"/>
      <c r="TM26" s="158"/>
      <c r="TN26" s="158"/>
      <c r="TO26" s="158"/>
      <c r="TP26" s="158"/>
      <c r="TQ26" s="158"/>
      <c r="TR26" s="158"/>
      <c r="TS26" s="158"/>
      <c r="TT26" s="158"/>
      <c r="TU26" s="158"/>
      <c r="TV26" s="158"/>
      <c r="TW26" s="158"/>
      <c r="TX26" s="158"/>
      <c r="TY26" s="158"/>
      <c r="TZ26" s="158"/>
      <c r="UA26" s="158"/>
      <c r="UB26" s="158"/>
      <c r="UC26" s="158"/>
      <c r="UD26" s="158"/>
      <c r="UE26" s="158"/>
      <c r="UF26" s="158"/>
      <c r="UG26" s="158"/>
      <c r="UH26" s="158"/>
      <c r="UI26" s="158"/>
      <c r="UJ26" s="158"/>
      <c r="UK26" s="158"/>
      <c r="UL26" s="158"/>
      <c r="UM26" s="158"/>
      <c r="UN26" s="158"/>
      <c r="UO26" s="158"/>
      <c r="UP26" s="158"/>
      <c r="UQ26" s="158"/>
      <c r="UR26" s="158"/>
      <c r="US26" s="158"/>
      <c r="UT26" s="158"/>
      <c r="UU26" s="158"/>
      <c r="UV26" s="158"/>
      <c r="UW26" s="158"/>
      <c r="UX26" s="158"/>
      <c r="UY26" s="158"/>
      <c r="UZ26" s="158"/>
      <c r="VA26" s="158"/>
      <c r="VB26" s="158"/>
      <c r="VC26" s="158"/>
      <c r="VD26" s="158"/>
      <c r="VE26" s="158"/>
      <c r="VF26" s="158"/>
      <c r="VG26" s="158"/>
      <c r="VH26" s="158"/>
      <c r="VI26" s="158"/>
      <c r="VJ26" s="158"/>
      <c r="VK26" s="158"/>
      <c r="VL26" s="158"/>
      <c r="VM26" s="158"/>
      <c r="VN26" s="158"/>
      <c r="VO26" s="158"/>
      <c r="VP26" s="158"/>
      <c r="VQ26" s="158"/>
      <c r="VR26" s="158"/>
      <c r="VS26" s="158"/>
      <c r="VT26" s="158"/>
      <c r="VU26" s="158"/>
      <c r="VV26" s="158"/>
      <c r="VW26" s="158"/>
      <c r="VX26" s="158"/>
      <c r="VY26" s="158"/>
      <c r="VZ26" s="158"/>
      <c r="WA26" s="158"/>
      <c r="WB26" s="158"/>
      <c r="WC26" s="158"/>
      <c r="WD26" s="158"/>
      <c r="WE26" s="158"/>
      <c r="WF26" s="158"/>
      <c r="WG26" s="158"/>
      <c r="WH26" s="158"/>
      <c r="WI26" s="158"/>
      <c r="WJ26" s="158"/>
      <c r="WK26" s="158"/>
      <c r="WL26" s="158"/>
      <c r="WM26" s="158"/>
      <c r="WN26" s="158"/>
      <c r="WO26" s="158"/>
      <c r="WP26" s="158"/>
      <c r="WQ26" s="158"/>
      <c r="WR26" s="158"/>
      <c r="WS26" s="158"/>
      <c r="WT26" s="158"/>
      <c r="WU26" s="158"/>
      <c r="WV26" s="158"/>
      <c r="WW26" s="158"/>
      <c r="WX26" s="158"/>
      <c r="WY26" s="158"/>
      <c r="WZ26" s="158"/>
      <c r="XA26" s="158"/>
      <c r="XB26" s="158"/>
      <c r="XC26" s="158"/>
      <c r="XD26" s="158"/>
      <c r="XE26" s="158"/>
      <c r="XF26" s="158"/>
      <c r="XG26" s="158"/>
      <c r="XH26" s="158"/>
      <c r="XI26" s="158"/>
      <c r="XJ26" s="158"/>
      <c r="XK26" s="158"/>
      <c r="XL26" s="158"/>
      <c r="XM26" s="158"/>
      <c r="XN26" s="158"/>
      <c r="XO26" s="158"/>
      <c r="XP26" s="158"/>
      <c r="XQ26" s="158"/>
      <c r="XR26" s="158"/>
      <c r="XS26" s="158"/>
      <c r="XT26" s="158"/>
      <c r="XU26" s="158"/>
      <c r="XV26" s="158"/>
      <c r="XW26" s="158"/>
      <c r="XX26" s="158"/>
      <c r="XY26" s="158"/>
      <c r="XZ26" s="158"/>
      <c r="YA26" s="158"/>
      <c r="YB26" s="158"/>
      <c r="YC26" s="158"/>
      <c r="YD26" s="158"/>
      <c r="YE26" s="158"/>
      <c r="YF26" s="158"/>
      <c r="YG26" s="158"/>
      <c r="YH26" s="158"/>
      <c r="YI26" s="158"/>
      <c r="YJ26" s="158"/>
      <c r="YK26" s="158"/>
      <c r="YL26" s="158"/>
      <c r="YM26" s="158"/>
      <c r="YN26" s="158"/>
      <c r="YO26" s="158"/>
      <c r="YP26" s="158"/>
      <c r="YQ26" s="158"/>
      <c r="YR26" s="158"/>
      <c r="YS26" s="158"/>
      <c r="YT26" s="158"/>
      <c r="YU26" s="158"/>
      <c r="YV26" s="158"/>
      <c r="YW26" s="158"/>
      <c r="YX26" s="158"/>
      <c r="YY26" s="158"/>
      <c r="YZ26" s="158"/>
      <c r="ZA26" s="158"/>
      <c r="ZB26" s="158"/>
      <c r="ZC26" s="158"/>
      <c r="ZD26" s="158"/>
      <c r="ZE26" s="158"/>
      <c r="ZF26" s="158"/>
      <c r="ZG26" s="158"/>
      <c r="ZH26" s="158"/>
      <c r="ZI26" s="158"/>
      <c r="ZJ26" s="158"/>
      <c r="ZK26" s="158"/>
      <c r="ZL26" s="158"/>
      <c r="ZM26" s="158"/>
      <c r="ZN26" s="158"/>
      <c r="ZO26" s="158"/>
      <c r="ZP26" s="158"/>
      <c r="ZQ26" s="158"/>
      <c r="ZR26" s="158"/>
      <c r="ZS26" s="158"/>
      <c r="ZT26" s="158"/>
      <c r="ZU26" s="158"/>
      <c r="ZV26" s="158"/>
      <c r="ZW26" s="158"/>
      <c r="ZX26" s="158"/>
      <c r="ZY26" s="158"/>
      <c r="ZZ26" s="158"/>
      <c r="AAA26" s="158"/>
      <c r="AAB26" s="158"/>
      <c r="AAC26" s="158"/>
      <c r="AAD26" s="158"/>
      <c r="AAE26" s="158"/>
      <c r="AAF26" s="158"/>
      <c r="AAG26" s="158"/>
      <c r="AAH26" s="158"/>
      <c r="AAI26" s="158"/>
      <c r="AAJ26" s="158"/>
      <c r="AAK26" s="158"/>
      <c r="AAL26" s="158"/>
      <c r="AAM26" s="158"/>
      <c r="AAN26" s="158"/>
      <c r="AAO26" s="158"/>
      <c r="AAP26" s="158"/>
      <c r="AAQ26" s="158"/>
      <c r="AAR26" s="158"/>
      <c r="AAS26" s="158"/>
      <c r="AAT26" s="158"/>
      <c r="AAU26" s="158"/>
      <c r="AAV26" s="158"/>
      <c r="AAW26" s="158"/>
      <c r="AAX26" s="158"/>
      <c r="AAY26" s="158"/>
      <c r="AAZ26" s="158"/>
      <c r="ABA26" s="158"/>
      <c r="ABB26" s="158"/>
      <c r="ABC26" s="158"/>
      <c r="ABD26" s="158"/>
      <c r="ABE26" s="158"/>
      <c r="ABF26" s="158"/>
      <c r="ABG26" s="158"/>
      <c r="ABH26" s="158"/>
      <c r="ABI26" s="158"/>
      <c r="ABJ26" s="158"/>
      <c r="ABK26" s="158"/>
      <c r="ABL26" s="158"/>
      <c r="ABM26" s="158"/>
      <c r="ABN26" s="158"/>
      <c r="ABO26" s="158"/>
      <c r="ABP26" s="158"/>
      <c r="ABQ26" s="158"/>
      <c r="ABR26" s="158"/>
      <c r="ABS26" s="158"/>
      <c r="ABT26" s="158"/>
      <c r="ABU26" s="158"/>
      <c r="ABV26" s="158"/>
      <c r="ABW26" s="158"/>
      <c r="ABX26" s="158"/>
      <c r="ABY26" s="158"/>
      <c r="ABZ26" s="158"/>
      <c r="ACA26" s="158"/>
      <c r="ACB26" s="158"/>
      <c r="ACC26" s="158"/>
      <c r="ACD26" s="158"/>
      <c r="ACE26" s="158"/>
      <c r="ACF26" s="158"/>
      <c r="ACG26" s="158"/>
      <c r="ACH26" s="158"/>
      <c r="ACI26" s="158"/>
      <c r="ACJ26" s="158"/>
      <c r="ACK26" s="158"/>
      <c r="ACL26" s="158"/>
      <c r="ACM26" s="158"/>
      <c r="ACN26" s="158"/>
      <c r="ACO26" s="158"/>
      <c r="ACP26" s="158"/>
      <c r="ACQ26" s="158"/>
      <c r="ACR26" s="159"/>
      <c r="ACS26" s="160">
        <f t="array" ref="ACS26">SUM(IF(RIGHT($Q26:$ACR26)=ACS$11,IFERROR(--LEFT($Q26:$ACR26,LEN($Q26:$ACR26)-1),0)))</f>
        <v>0</v>
      </c>
      <c r="ACT26" s="160">
        <f t="array" ref="ACT26">SUM(IF(RIGHT($Q26:$ACR26)=ACT$11,IFERROR(--LEFT($Q26:$ACR26,LEN($Q26:$ACR26)-1),0)))</f>
        <v>0</v>
      </c>
      <c r="ACU26" s="160">
        <f t="array" ref="ACU26">SUM(IF(RIGHT($Q26:$ACR26)=ACU$11,IFERROR(--LEFT($Q26:$ACR26,LEN($Q26:$ACR26)-1),0)))</f>
        <v>0</v>
      </c>
      <c r="ACV26" s="160">
        <f t="array" ref="ACV26">SUM(IF(RIGHT($Q26:$ACR26)=ACV$11,IFERROR(--LEFT($Q26:$ACR26,LEN($Q26:$ACR26)-1),0)))</f>
        <v>0</v>
      </c>
      <c r="ACW26" s="160">
        <f t="array" ref="ACW26">SUM(IF(RIGHT($Q26:$ACR26)=ACW$11,IFERROR(--LEFT($Q26:$ACR26,LEN($Q26:$ACR26)-1),0)))</f>
        <v>0</v>
      </c>
      <c r="ACX26" s="160">
        <f t="array" ref="ACX26">SUM(IF(RIGHT($Q26:$ACR26)=ACX$11,IFERROR(--LEFT($Q26:$ACR26,LEN($Q26:$ACR26)-1),0)))</f>
        <v>0</v>
      </c>
      <c r="ACY26" s="160">
        <f t="array" ref="ACY26">SUM(IF(RIGHT($Q26:$ACR26)=ACY$11,IFERROR(--LEFT($Q26:$ACR26,LEN($Q26:$ACR26)-1),0)))</f>
        <v>0</v>
      </c>
      <c r="ACZ26" s="160">
        <f t="array" ref="ACZ26">SUM(IF(RIGHT($Q26:$ACR26)=ACZ$11,IFERROR(--LEFT($Q26:$ACR26,LEN($Q26:$ACR26)-1),0)))</f>
        <v>0</v>
      </c>
      <c r="ADA26" s="158">
        <f t="shared" si="2269"/>
        <v>0</v>
      </c>
      <c r="ADB26" s="158">
        <f t="shared" si="2270"/>
        <v>0</v>
      </c>
      <c r="ADC26" s="158">
        <f t="shared" si="2271"/>
        <v>0</v>
      </c>
      <c r="ADD26" s="158">
        <f t="shared" si="2272"/>
        <v>0</v>
      </c>
      <c r="ADE26" s="158">
        <f t="shared" si="2273"/>
        <v>0</v>
      </c>
      <c r="ADF26" s="158">
        <f t="shared" si="2274"/>
        <v>0</v>
      </c>
      <c r="ADG26" s="158">
        <f t="shared" si="2275"/>
        <v>0</v>
      </c>
      <c r="ADH26" s="158">
        <f t="shared" si="2276"/>
        <v>0</v>
      </c>
      <c r="ADI26" s="160">
        <f t="array" ref="ADI26">SUM(IF(RIGHT($Q26:$ACR26)=ADI$11,IFERROR(--LEFT($Q26:$ACR26,LEN($Q26:$ACR26)-1),0)))</f>
        <v>0</v>
      </c>
      <c r="ADJ26" s="152">
        <f t="shared" si="2277"/>
        <v>0</v>
      </c>
      <c r="AEC26" s="143"/>
      <c r="AEO26" s="108"/>
      <c r="AEP26" s="108"/>
      <c r="AEQ26" s="108"/>
      <c r="AER26" s="108"/>
      <c r="AES26" s="108"/>
      <c r="AET26" s="108"/>
      <c r="AEU26" s="108"/>
      <c r="AEV26" s="108"/>
      <c r="AEW26" s="143"/>
      <c r="AFI26" s="108"/>
      <c r="AFJ26" s="108"/>
      <c r="AFK26" s="108"/>
      <c r="AFL26" s="108"/>
      <c r="AFM26" s="108"/>
      <c r="AFN26" s="108"/>
      <c r="AFO26" s="108"/>
      <c r="AFP26" s="108"/>
      <c r="AFQ26" s="143"/>
      <c r="AGC26" s="108"/>
      <c r="AGD26" s="108"/>
      <c r="AGE26" s="108"/>
      <c r="AGF26" s="108"/>
      <c r="AGG26" s="108"/>
      <c r="AGH26" s="108"/>
      <c r="AGI26" s="108"/>
      <c r="AGJ26" s="108"/>
      <c r="AGK26" s="143"/>
      <c r="AGW26" s="108"/>
      <c r="AGX26" s="108"/>
      <c r="AGY26" s="108"/>
      <c r="AGZ26" s="108"/>
      <c r="AHA26" s="108"/>
      <c r="AHB26" s="108"/>
      <c r="AHC26" s="108"/>
      <c r="AHD26" s="108"/>
      <c r="AHE26" s="143"/>
      <c r="AHQ26" s="108"/>
      <c r="AHR26" s="108"/>
      <c r="AHS26" s="108"/>
      <c r="AHT26" s="108"/>
      <c r="AHU26" s="108"/>
      <c r="AHV26" s="108"/>
      <c r="AHW26" s="108"/>
      <c r="AHX26" s="108"/>
      <c r="AHY26" s="143"/>
      <c r="AIK26" s="108"/>
      <c r="AIL26" s="108"/>
      <c r="AIM26" s="108"/>
      <c r="AIN26" s="108"/>
      <c r="AIO26" s="108"/>
      <c r="AIP26" s="108"/>
      <c r="AIQ26" s="108"/>
      <c r="AIR26" s="108"/>
      <c r="AIS26" s="143"/>
      <c r="AJE26" s="108"/>
      <c r="AJF26" s="108"/>
      <c r="AJG26" s="108"/>
      <c r="AJH26" s="108"/>
      <c r="AJI26" s="108"/>
      <c r="AJJ26" s="108"/>
      <c r="AJK26" s="108"/>
      <c r="AJL26" s="108"/>
      <c r="AJM26" s="143"/>
      <c r="AJY26" s="108"/>
      <c r="AJZ26" s="108"/>
      <c r="AKA26" s="108"/>
      <c r="AKB26" s="108"/>
      <c r="AKC26" s="108"/>
      <c r="AKD26" s="108"/>
      <c r="AKE26" s="108"/>
      <c r="AKF26" s="108"/>
      <c r="AKG26" s="143"/>
      <c r="AKS26" s="108"/>
      <c r="AKT26" s="108"/>
      <c r="AKU26" s="108"/>
      <c r="AKV26" s="108"/>
      <c r="AKW26" s="108"/>
      <c r="AKX26" s="108"/>
      <c r="AKY26" s="108"/>
      <c r="AKZ26" s="108"/>
      <c r="ALA26" s="143"/>
      <c r="ALM26" s="108"/>
      <c r="ALN26" s="108"/>
      <c r="ALO26" s="108"/>
      <c r="ALP26" s="108"/>
      <c r="ALQ26" s="108"/>
      <c r="ALR26" s="108"/>
      <c r="ALS26" s="108"/>
      <c r="ALT26" s="108"/>
      <c r="ALU26" s="143"/>
      <c r="AMG26" s="108"/>
      <c r="AMH26" s="108"/>
      <c r="AMI26" s="108"/>
      <c r="AMJ26" s="108"/>
      <c r="AMK26" s="108"/>
      <c r="AML26" s="108"/>
      <c r="AMM26" s="108"/>
      <c r="AMN26" s="108"/>
    </row>
    <row r="27" spans="2:1028" x14ac:dyDescent="0.25">
      <c r="B27" s="24">
        <v>16</v>
      </c>
      <c r="C27" s="24"/>
      <c r="D27" s="25"/>
      <c r="E27" s="25"/>
      <c r="F27" s="24"/>
      <c r="G27" s="153"/>
      <c r="H27" s="154"/>
      <c r="I27" s="23"/>
      <c r="J27" s="23"/>
      <c r="K27" s="23"/>
      <c r="L27" s="23"/>
      <c r="M27" s="23"/>
      <c r="N27" s="23"/>
      <c r="O27" s="23"/>
      <c r="P27" s="155"/>
      <c r="Q27" s="156"/>
      <c r="R27" s="157"/>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c r="CY27" s="158"/>
      <c r="CZ27" s="158"/>
      <c r="DA27" s="158"/>
      <c r="DB27" s="158"/>
      <c r="DC27" s="158"/>
      <c r="DD27" s="158"/>
      <c r="DE27" s="158"/>
      <c r="DF27" s="158"/>
      <c r="DG27" s="158"/>
      <c r="DH27" s="158"/>
      <c r="DI27" s="158"/>
      <c r="DJ27" s="158"/>
      <c r="DK27" s="158"/>
      <c r="DL27" s="158"/>
      <c r="DM27" s="158"/>
      <c r="DN27" s="158"/>
      <c r="DO27" s="158"/>
      <c r="DP27" s="158"/>
      <c r="DQ27" s="158"/>
      <c r="DR27" s="158"/>
      <c r="DS27" s="158"/>
      <c r="DT27" s="158"/>
      <c r="DU27" s="158"/>
      <c r="DV27" s="158"/>
      <c r="DW27" s="158"/>
      <c r="DX27" s="158"/>
      <c r="DY27" s="158"/>
      <c r="DZ27" s="158"/>
      <c r="EA27" s="158"/>
      <c r="EB27" s="158"/>
      <c r="EC27" s="158"/>
      <c r="ED27" s="158"/>
      <c r="EE27" s="158"/>
      <c r="EF27" s="158"/>
      <c r="EG27" s="158"/>
      <c r="EH27" s="158"/>
      <c r="EI27" s="158"/>
      <c r="EJ27" s="158"/>
      <c r="EK27" s="158"/>
      <c r="EL27" s="158"/>
      <c r="EM27" s="158"/>
      <c r="EN27" s="158"/>
      <c r="EO27" s="158"/>
      <c r="EP27" s="158"/>
      <c r="EQ27" s="158"/>
      <c r="ER27" s="158"/>
      <c r="ES27" s="158"/>
      <c r="ET27" s="158"/>
      <c r="EU27" s="158"/>
      <c r="EV27" s="158"/>
      <c r="EW27" s="158"/>
      <c r="EX27" s="158"/>
      <c r="EY27" s="158"/>
      <c r="EZ27" s="158"/>
      <c r="FA27" s="158"/>
      <c r="FB27" s="158"/>
      <c r="FC27" s="158"/>
      <c r="FD27" s="158"/>
      <c r="FE27" s="158"/>
      <c r="FF27" s="158"/>
      <c r="FG27" s="158"/>
      <c r="FH27" s="158"/>
      <c r="FI27" s="158"/>
      <c r="FJ27" s="158"/>
      <c r="FK27" s="158"/>
      <c r="FL27" s="158"/>
      <c r="FM27" s="158"/>
      <c r="FN27" s="158"/>
      <c r="FO27" s="158"/>
      <c r="FP27" s="158"/>
      <c r="FQ27" s="158"/>
      <c r="FR27" s="158"/>
      <c r="FS27" s="158"/>
      <c r="FT27" s="158"/>
      <c r="FU27" s="158"/>
      <c r="FV27" s="158"/>
      <c r="FW27" s="158"/>
      <c r="FX27" s="158"/>
      <c r="FY27" s="158"/>
      <c r="FZ27" s="158"/>
      <c r="GA27" s="158"/>
      <c r="GB27" s="158"/>
      <c r="GC27" s="158"/>
      <c r="GD27" s="158"/>
      <c r="GE27" s="158"/>
      <c r="GF27" s="158"/>
      <c r="GG27" s="158"/>
      <c r="GH27" s="158"/>
      <c r="GI27" s="158"/>
      <c r="GJ27" s="158"/>
      <c r="GK27" s="158"/>
      <c r="GL27" s="158"/>
      <c r="GM27" s="158"/>
      <c r="GN27" s="158"/>
      <c r="GO27" s="158"/>
      <c r="GP27" s="158"/>
      <c r="GQ27" s="158"/>
      <c r="GR27" s="158"/>
      <c r="GS27" s="158"/>
      <c r="GT27" s="158"/>
      <c r="GU27" s="158"/>
      <c r="GV27" s="158"/>
      <c r="GW27" s="158"/>
      <c r="GX27" s="158"/>
      <c r="GY27" s="158"/>
      <c r="GZ27" s="158"/>
      <c r="HA27" s="158"/>
      <c r="HB27" s="158"/>
      <c r="HC27" s="158"/>
      <c r="HD27" s="158"/>
      <c r="HE27" s="158"/>
      <c r="HF27" s="158"/>
      <c r="HG27" s="158"/>
      <c r="HH27" s="158"/>
      <c r="HI27" s="158"/>
      <c r="HJ27" s="158"/>
      <c r="HK27" s="158"/>
      <c r="HL27" s="158"/>
      <c r="HM27" s="158"/>
      <c r="HN27" s="158"/>
      <c r="HO27" s="158"/>
      <c r="HP27" s="158"/>
      <c r="HQ27" s="158"/>
      <c r="HR27" s="158"/>
      <c r="HS27" s="158"/>
      <c r="HT27" s="158"/>
      <c r="HU27" s="158"/>
      <c r="HV27" s="158"/>
      <c r="HW27" s="158"/>
      <c r="HX27" s="158"/>
      <c r="HY27" s="158"/>
      <c r="HZ27" s="158"/>
      <c r="IA27" s="158"/>
      <c r="IB27" s="158"/>
      <c r="IC27" s="158"/>
      <c r="ID27" s="158"/>
      <c r="IE27" s="158"/>
      <c r="IF27" s="158"/>
      <c r="IG27" s="158"/>
      <c r="IH27" s="158"/>
      <c r="II27" s="158"/>
      <c r="IJ27" s="158"/>
      <c r="IK27" s="158"/>
      <c r="IL27" s="158"/>
      <c r="IM27" s="158"/>
      <c r="IN27" s="158"/>
      <c r="IO27" s="158"/>
      <c r="IP27" s="158"/>
      <c r="IQ27" s="158"/>
      <c r="IR27" s="158"/>
      <c r="IS27" s="158"/>
      <c r="IT27" s="158"/>
      <c r="IU27" s="158"/>
      <c r="IV27" s="158"/>
      <c r="IW27" s="158"/>
      <c r="IX27" s="158"/>
      <c r="IY27" s="158"/>
      <c r="IZ27" s="158"/>
      <c r="JA27" s="158"/>
      <c r="JB27" s="158"/>
      <c r="JC27" s="158"/>
      <c r="JD27" s="158"/>
      <c r="JE27" s="158"/>
      <c r="JF27" s="158"/>
      <c r="JG27" s="158"/>
      <c r="JH27" s="158"/>
      <c r="JI27" s="158"/>
      <c r="JJ27" s="158"/>
      <c r="JK27" s="158"/>
      <c r="JL27" s="158"/>
      <c r="JM27" s="158"/>
      <c r="JN27" s="158"/>
      <c r="JO27" s="158"/>
      <c r="JP27" s="158"/>
      <c r="JQ27" s="158"/>
      <c r="JR27" s="158"/>
      <c r="JS27" s="158"/>
      <c r="JT27" s="158"/>
      <c r="JU27" s="158"/>
      <c r="JV27" s="158"/>
      <c r="JW27" s="158"/>
      <c r="JX27" s="158"/>
      <c r="JY27" s="158"/>
      <c r="JZ27" s="158"/>
      <c r="KA27" s="158"/>
      <c r="KB27" s="158"/>
      <c r="KC27" s="158"/>
      <c r="KD27" s="158"/>
      <c r="KE27" s="158"/>
      <c r="KF27" s="158"/>
      <c r="KG27" s="158"/>
      <c r="KH27" s="158"/>
      <c r="KI27" s="158"/>
      <c r="KJ27" s="158"/>
      <c r="KK27" s="158"/>
      <c r="KL27" s="158"/>
      <c r="KM27" s="158"/>
      <c r="KN27" s="158"/>
      <c r="KO27" s="158"/>
      <c r="KP27" s="158"/>
      <c r="KQ27" s="158"/>
      <c r="KR27" s="158"/>
      <c r="KS27" s="158"/>
      <c r="KT27" s="158"/>
      <c r="KU27" s="158"/>
      <c r="KV27" s="158"/>
      <c r="KW27" s="158"/>
      <c r="KX27" s="158"/>
      <c r="KY27" s="158"/>
      <c r="KZ27" s="158"/>
      <c r="LA27" s="158"/>
      <c r="LB27" s="158"/>
      <c r="LC27" s="158"/>
      <c r="LD27" s="158"/>
      <c r="LE27" s="158"/>
      <c r="LF27" s="158"/>
      <c r="LG27" s="158"/>
      <c r="LH27" s="158"/>
      <c r="LI27" s="158"/>
      <c r="LJ27" s="158"/>
      <c r="LK27" s="158"/>
      <c r="LL27" s="158"/>
      <c r="LM27" s="158"/>
      <c r="LN27" s="158"/>
      <c r="LO27" s="158"/>
      <c r="LP27" s="158"/>
      <c r="LQ27" s="158"/>
      <c r="LR27" s="158"/>
      <c r="LS27" s="158"/>
      <c r="LT27" s="158"/>
      <c r="LU27" s="158"/>
      <c r="LV27" s="158"/>
      <c r="LW27" s="158"/>
      <c r="LX27" s="158"/>
      <c r="LY27" s="158"/>
      <c r="LZ27" s="158"/>
      <c r="MA27" s="158"/>
      <c r="MB27" s="158"/>
      <c r="MC27" s="158"/>
      <c r="MD27" s="158"/>
      <c r="ME27" s="158"/>
      <c r="MF27" s="158"/>
      <c r="MG27" s="158"/>
      <c r="MH27" s="158"/>
      <c r="MI27" s="158"/>
      <c r="MJ27" s="158"/>
      <c r="MK27" s="158"/>
      <c r="ML27" s="158"/>
      <c r="MM27" s="158"/>
      <c r="MN27" s="158"/>
      <c r="MO27" s="158"/>
      <c r="MP27" s="158"/>
      <c r="MQ27" s="158"/>
      <c r="MR27" s="158"/>
      <c r="MS27" s="158"/>
      <c r="MT27" s="158"/>
      <c r="MU27" s="158"/>
      <c r="MV27" s="158"/>
      <c r="MW27" s="158"/>
      <c r="MX27" s="158"/>
      <c r="MY27" s="158"/>
      <c r="MZ27" s="158"/>
      <c r="NA27" s="158"/>
      <c r="NB27" s="158"/>
      <c r="NC27" s="158"/>
      <c r="ND27" s="158"/>
      <c r="NE27" s="158"/>
      <c r="NF27" s="158"/>
      <c r="NG27" s="158"/>
      <c r="NH27" s="158"/>
      <c r="NI27" s="158"/>
      <c r="NJ27" s="158"/>
      <c r="NK27" s="158"/>
      <c r="NL27" s="158"/>
      <c r="NM27" s="158"/>
      <c r="NN27" s="158"/>
      <c r="NO27" s="158"/>
      <c r="NP27" s="158"/>
      <c r="NQ27" s="158"/>
      <c r="NR27" s="158"/>
      <c r="NS27" s="158"/>
      <c r="NT27" s="158"/>
      <c r="NU27" s="158"/>
      <c r="NV27" s="158"/>
      <c r="NW27" s="158"/>
      <c r="NX27" s="158"/>
      <c r="NY27" s="158"/>
      <c r="NZ27" s="158"/>
      <c r="OA27" s="158"/>
      <c r="OB27" s="158"/>
      <c r="OC27" s="158"/>
      <c r="OD27" s="158"/>
      <c r="OE27" s="158"/>
      <c r="OF27" s="158"/>
      <c r="OG27" s="158"/>
      <c r="OH27" s="158"/>
      <c r="OI27" s="158"/>
      <c r="OJ27" s="158"/>
      <c r="OK27" s="158"/>
      <c r="OL27" s="158"/>
      <c r="OM27" s="158"/>
      <c r="ON27" s="158"/>
      <c r="OO27" s="158"/>
      <c r="OP27" s="158"/>
      <c r="OQ27" s="158"/>
      <c r="OR27" s="158"/>
      <c r="OS27" s="158"/>
      <c r="OT27" s="158"/>
      <c r="OU27" s="158"/>
      <c r="OV27" s="158"/>
      <c r="OW27" s="158"/>
      <c r="OX27" s="158"/>
      <c r="OY27" s="158"/>
      <c r="OZ27" s="158"/>
      <c r="PA27" s="158"/>
      <c r="PB27" s="158"/>
      <c r="PC27" s="158"/>
      <c r="PD27" s="158"/>
      <c r="PE27" s="158"/>
      <c r="PF27" s="158"/>
      <c r="PG27" s="158"/>
      <c r="PH27" s="158"/>
      <c r="PI27" s="158"/>
      <c r="PJ27" s="158"/>
      <c r="PK27" s="158"/>
      <c r="PL27" s="158"/>
      <c r="PM27" s="158"/>
      <c r="PN27" s="158"/>
      <c r="PO27" s="158"/>
      <c r="PP27" s="158"/>
      <c r="PQ27" s="158"/>
      <c r="PR27" s="158"/>
      <c r="PS27" s="158"/>
      <c r="PT27" s="158"/>
      <c r="PU27" s="158"/>
      <c r="PV27" s="158"/>
      <c r="PW27" s="158"/>
      <c r="PX27" s="158"/>
      <c r="PY27" s="158"/>
      <c r="PZ27" s="158"/>
      <c r="QA27" s="158"/>
      <c r="QB27" s="158"/>
      <c r="QC27" s="158"/>
      <c r="QD27" s="158"/>
      <c r="QE27" s="158"/>
      <c r="QF27" s="158"/>
      <c r="QG27" s="158"/>
      <c r="QH27" s="158"/>
      <c r="QI27" s="158"/>
      <c r="QJ27" s="158"/>
      <c r="QK27" s="158"/>
      <c r="QL27" s="158"/>
      <c r="QM27" s="158"/>
      <c r="QN27" s="158"/>
      <c r="QO27" s="158"/>
      <c r="QP27" s="158"/>
      <c r="QQ27" s="158"/>
      <c r="QR27" s="158"/>
      <c r="QS27" s="158"/>
      <c r="QT27" s="158"/>
      <c r="QU27" s="158"/>
      <c r="QV27" s="158"/>
      <c r="QW27" s="158"/>
      <c r="QX27" s="158"/>
      <c r="QY27" s="158"/>
      <c r="QZ27" s="158"/>
      <c r="RA27" s="158"/>
      <c r="RB27" s="158"/>
      <c r="RC27" s="158"/>
      <c r="RD27" s="158"/>
      <c r="RE27" s="158"/>
      <c r="RF27" s="158"/>
      <c r="RG27" s="158"/>
      <c r="RH27" s="158"/>
      <c r="RI27" s="158"/>
      <c r="RJ27" s="158"/>
      <c r="RK27" s="158"/>
      <c r="RL27" s="158"/>
      <c r="RM27" s="158"/>
      <c r="RN27" s="158"/>
      <c r="RO27" s="158"/>
      <c r="RP27" s="158"/>
      <c r="RQ27" s="158"/>
      <c r="RR27" s="158"/>
      <c r="RS27" s="158"/>
      <c r="RT27" s="158"/>
      <c r="RU27" s="158"/>
      <c r="RV27" s="158"/>
      <c r="RW27" s="158"/>
      <c r="RX27" s="158"/>
      <c r="RY27" s="158"/>
      <c r="RZ27" s="158"/>
      <c r="SA27" s="158"/>
      <c r="SB27" s="158"/>
      <c r="SC27" s="158"/>
      <c r="SD27" s="158"/>
      <c r="SE27" s="158"/>
      <c r="SF27" s="158"/>
      <c r="SG27" s="158"/>
      <c r="SH27" s="158"/>
      <c r="SI27" s="158"/>
      <c r="SJ27" s="158"/>
      <c r="SK27" s="158"/>
      <c r="SL27" s="158"/>
      <c r="SM27" s="158"/>
      <c r="SN27" s="158"/>
      <c r="SO27" s="158"/>
      <c r="SP27" s="158"/>
      <c r="SQ27" s="158"/>
      <c r="SR27" s="158"/>
      <c r="SS27" s="158"/>
      <c r="ST27" s="158"/>
      <c r="SU27" s="158"/>
      <c r="SV27" s="158"/>
      <c r="SW27" s="158"/>
      <c r="SX27" s="158"/>
      <c r="SY27" s="158"/>
      <c r="SZ27" s="158"/>
      <c r="TA27" s="158"/>
      <c r="TB27" s="158"/>
      <c r="TC27" s="158"/>
      <c r="TD27" s="158"/>
      <c r="TE27" s="158"/>
      <c r="TF27" s="158"/>
      <c r="TG27" s="158"/>
      <c r="TH27" s="158"/>
      <c r="TI27" s="158"/>
      <c r="TJ27" s="158"/>
      <c r="TK27" s="158"/>
      <c r="TL27" s="158"/>
      <c r="TM27" s="158"/>
      <c r="TN27" s="158"/>
      <c r="TO27" s="158"/>
      <c r="TP27" s="158"/>
      <c r="TQ27" s="158"/>
      <c r="TR27" s="158"/>
      <c r="TS27" s="158"/>
      <c r="TT27" s="158"/>
      <c r="TU27" s="158"/>
      <c r="TV27" s="158"/>
      <c r="TW27" s="158"/>
      <c r="TX27" s="158"/>
      <c r="TY27" s="158"/>
      <c r="TZ27" s="158"/>
      <c r="UA27" s="158"/>
      <c r="UB27" s="158"/>
      <c r="UC27" s="158"/>
      <c r="UD27" s="158"/>
      <c r="UE27" s="158"/>
      <c r="UF27" s="158"/>
      <c r="UG27" s="158"/>
      <c r="UH27" s="158"/>
      <c r="UI27" s="158"/>
      <c r="UJ27" s="158"/>
      <c r="UK27" s="158"/>
      <c r="UL27" s="158"/>
      <c r="UM27" s="158"/>
      <c r="UN27" s="158"/>
      <c r="UO27" s="158"/>
      <c r="UP27" s="158"/>
      <c r="UQ27" s="158"/>
      <c r="UR27" s="158"/>
      <c r="US27" s="158"/>
      <c r="UT27" s="158"/>
      <c r="UU27" s="158"/>
      <c r="UV27" s="158"/>
      <c r="UW27" s="158"/>
      <c r="UX27" s="158"/>
      <c r="UY27" s="158"/>
      <c r="UZ27" s="158"/>
      <c r="VA27" s="158"/>
      <c r="VB27" s="158"/>
      <c r="VC27" s="158"/>
      <c r="VD27" s="158"/>
      <c r="VE27" s="158"/>
      <c r="VF27" s="158"/>
      <c r="VG27" s="158"/>
      <c r="VH27" s="158"/>
      <c r="VI27" s="158"/>
      <c r="VJ27" s="158"/>
      <c r="VK27" s="158"/>
      <c r="VL27" s="158"/>
      <c r="VM27" s="158"/>
      <c r="VN27" s="158"/>
      <c r="VO27" s="158"/>
      <c r="VP27" s="158"/>
      <c r="VQ27" s="158"/>
      <c r="VR27" s="158"/>
      <c r="VS27" s="158"/>
      <c r="VT27" s="158"/>
      <c r="VU27" s="158"/>
      <c r="VV27" s="158"/>
      <c r="VW27" s="158"/>
      <c r="VX27" s="158"/>
      <c r="VY27" s="158"/>
      <c r="VZ27" s="158"/>
      <c r="WA27" s="158"/>
      <c r="WB27" s="158"/>
      <c r="WC27" s="158"/>
      <c r="WD27" s="158"/>
      <c r="WE27" s="158"/>
      <c r="WF27" s="158"/>
      <c r="WG27" s="158"/>
      <c r="WH27" s="158"/>
      <c r="WI27" s="158"/>
      <c r="WJ27" s="158"/>
      <c r="WK27" s="158"/>
      <c r="WL27" s="158"/>
      <c r="WM27" s="158"/>
      <c r="WN27" s="158"/>
      <c r="WO27" s="158"/>
      <c r="WP27" s="158"/>
      <c r="WQ27" s="158"/>
      <c r="WR27" s="158"/>
      <c r="WS27" s="158"/>
      <c r="WT27" s="158"/>
      <c r="WU27" s="158"/>
      <c r="WV27" s="158"/>
      <c r="WW27" s="158"/>
      <c r="WX27" s="158"/>
      <c r="WY27" s="158"/>
      <c r="WZ27" s="158"/>
      <c r="XA27" s="158"/>
      <c r="XB27" s="158"/>
      <c r="XC27" s="158"/>
      <c r="XD27" s="158"/>
      <c r="XE27" s="158"/>
      <c r="XF27" s="158"/>
      <c r="XG27" s="158"/>
      <c r="XH27" s="158"/>
      <c r="XI27" s="158"/>
      <c r="XJ27" s="158"/>
      <c r="XK27" s="158"/>
      <c r="XL27" s="158"/>
      <c r="XM27" s="158"/>
      <c r="XN27" s="158"/>
      <c r="XO27" s="158"/>
      <c r="XP27" s="158"/>
      <c r="XQ27" s="158"/>
      <c r="XR27" s="158"/>
      <c r="XS27" s="158"/>
      <c r="XT27" s="158"/>
      <c r="XU27" s="158"/>
      <c r="XV27" s="158"/>
      <c r="XW27" s="158"/>
      <c r="XX27" s="158"/>
      <c r="XY27" s="158"/>
      <c r="XZ27" s="158"/>
      <c r="YA27" s="158"/>
      <c r="YB27" s="158"/>
      <c r="YC27" s="158"/>
      <c r="YD27" s="158"/>
      <c r="YE27" s="158"/>
      <c r="YF27" s="158"/>
      <c r="YG27" s="158"/>
      <c r="YH27" s="158"/>
      <c r="YI27" s="158"/>
      <c r="YJ27" s="158"/>
      <c r="YK27" s="158"/>
      <c r="YL27" s="158"/>
      <c r="YM27" s="158"/>
      <c r="YN27" s="158"/>
      <c r="YO27" s="158"/>
      <c r="YP27" s="158"/>
      <c r="YQ27" s="158"/>
      <c r="YR27" s="158"/>
      <c r="YS27" s="158"/>
      <c r="YT27" s="158"/>
      <c r="YU27" s="158"/>
      <c r="YV27" s="158"/>
      <c r="YW27" s="158"/>
      <c r="YX27" s="158"/>
      <c r="YY27" s="158"/>
      <c r="YZ27" s="158"/>
      <c r="ZA27" s="158"/>
      <c r="ZB27" s="158"/>
      <c r="ZC27" s="158"/>
      <c r="ZD27" s="158"/>
      <c r="ZE27" s="158"/>
      <c r="ZF27" s="158"/>
      <c r="ZG27" s="158"/>
      <c r="ZH27" s="158"/>
      <c r="ZI27" s="158"/>
      <c r="ZJ27" s="158"/>
      <c r="ZK27" s="158"/>
      <c r="ZL27" s="158"/>
      <c r="ZM27" s="158"/>
      <c r="ZN27" s="158"/>
      <c r="ZO27" s="158"/>
      <c r="ZP27" s="158"/>
      <c r="ZQ27" s="158"/>
      <c r="ZR27" s="158"/>
      <c r="ZS27" s="158"/>
      <c r="ZT27" s="158"/>
      <c r="ZU27" s="158"/>
      <c r="ZV27" s="158"/>
      <c r="ZW27" s="158"/>
      <c r="ZX27" s="158"/>
      <c r="ZY27" s="158"/>
      <c r="ZZ27" s="158"/>
      <c r="AAA27" s="158"/>
      <c r="AAB27" s="158"/>
      <c r="AAC27" s="158"/>
      <c r="AAD27" s="158"/>
      <c r="AAE27" s="158"/>
      <c r="AAF27" s="158"/>
      <c r="AAG27" s="158"/>
      <c r="AAH27" s="158"/>
      <c r="AAI27" s="158"/>
      <c r="AAJ27" s="158"/>
      <c r="AAK27" s="158"/>
      <c r="AAL27" s="158"/>
      <c r="AAM27" s="158"/>
      <c r="AAN27" s="158"/>
      <c r="AAO27" s="158"/>
      <c r="AAP27" s="158"/>
      <c r="AAQ27" s="158"/>
      <c r="AAR27" s="158"/>
      <c r="AAS27" s="158"/>
      <c r="AAT27" s="158"/>
      <c r="AAU27" s="158"/>
      <c r="AAV27" s="158"/>
      <c r="AAW27" s="158"/>
      <c r="AAX27" s="158"/>
      <c r="AAY27" s="158"/>
      <c r="AAZ27" s="158"/>
      <c r="ABA27" s="158"/>
      <c r="ABB27" s="158"/>
      <c r="ABC27" s="158"/>
      <c r="ABD27" s="158"/>
      <c r="ABE27" s="158"/>
      <c r="ABF27" s="158"/>
      <c r="ABG27" s="158"/>
      <c r="ABH27" s="158"/>
      <c r="ABI27" s="158"/>
      <c r="ABJ27" s="158"/>
      <c r="ABK27" s="158"/>
      <c r="ABL27" s="158"/>
      <c r="ABM27" s="158"/>
      <c r="ABN27" s="158"/>
      <c r="ABO27" s="158"/>
      <c r="ABP27" s="158"/>
      <c r="ABQ27" s="158"/>
      <c r="ABR27" s="158"/>
      <c r="ABS27" s="158"/>
      <c r="ABT27" s="158"/>
      <c r="ABU27" s="158"/>
      <c r="ABV27" s="158"/>
      <c r="ABW27" s="158"/>
      <c r="ABX27" s="158"/>
      <c r="ABY27" s="158"/>
      <c r="ABZ27" s="158"/>
      <c r="ACA27" s="158"/>
      <c r="ACB27" s="158"/>
      <c r="ACC27" s="158"/>
      <c r="ACD27" s="158"/>
      <c r="ACE27" s="158"/>
      <c r="ACF27" s="158"/>
      <c r="ACG27" s="158"/>
      <c r="ACH27" s="158"/>
      <c r="ACI27" s="158"/>
      <c r="ACJ27" s="158"/>
      <c r="ACK27" s="158"/>
      <c r="ACL27" s="158"/>
      <c r="ACM27" s="158"/>
      <c r="ACN27" s="158"/>
      <c r="ACO27" s="158"/>
      <c r="ACP27" s="158"/>
      <c r="ACQ27" s="158"/>
      <c r="ACR27" s="159"/>
      <c r="ACS27" s="160">
        <f t="array" ref="ACS27">SUM(IF(RIGHT($Q27:$ACR27)=ACS$11,IFERROR(--LEFT($Q27:$ACR27,LEN($Q27:$ACR27)-1),0)))</f>
        <v>0</v>
      </c>
      <c r="ACT27" s="160">
        <f t="array" ref="ACT27">SUM(IF(RIGHT($Q27:$ACR27)=ACT$11,IFERROR(--LEFT($Q27:$ACR27,LEN($Q27:$ACR27)-1),0)))</f>
        <v>0</v>
      </c>
      <c r="ACU27" s="160">
        <f t="array" ref="ACU27">SUM(IF(RIGHT($Q27:$ACR27)=ACU$11,IFERROR(--LEFT($Q27:$ACR27,LEN($Q27:$ACR27)-1),0)))</f>
        <v>0</v>
      </c>
      <c r="ACV27" s="160">
        <f t="array" ref="ACV27">SUM(IF(RIGHT($Q27:$ACR27)=ACV$11,IFERROR(--LEFT($Q27:$ACR27,LEN($Q27:$ACR27)-1),0)))</f>
        <v>0</v>
      </c>
      <c r="ACW27" s="160">
        <f t="array" ref="ACW27">SUM(IF(RIGHT($Q27:$ACR27)=ACW$11,IFERROR(--LEFT($Q27:$ACR27,LEN($Q27:$ACR27)-1),0)))</f>
        <v>0</v>
      </c>
      <c r="ACX27" s="160">
        <f t="array" ref="ACX27">SUM(IF(RIGHT($Q27:$ACR27)=ACX$11,IFERROR(--LEFT($Q27:$ACR27,LEN($Q27:$ACR27)-1),0)))</f>
        <v>0</v>
      </c>
      <c r="ACY27" s="160">
        <f t="array" ref="ACY27">SUM(IF(RIGHT($Q27:$ACR27)=ACY$11,IFERROR(--LEFT($Q27:$ACR27,LEN($Q27:$ACR27)-1),0)))</f>
        <v>0</v>
      </c>
      <c r="ACZ27" s="160">
        <f t="array" ref="ACZ27">SUM(IF(RIGHT($Q27:$ACR27)=ACZ$11,IFERROR(--LEFT($Q27:$ACR27,LEN($Q27:$ACR27)-1),0)))</f>
        <v>0</v>
      </c>
      <c r="ADA27" s="158">
        <f t="shared" si="2269"/>
        <v>0</v>
      </c>
      <c r="ADB27" s="158">
        <f t="shared" si="2270"/>
        <v>0</v>
      </c>
      <c r="ADC27" s="158">
        <f t="shared" si="2271"/>
        <v>0</v>
      </c>
      <c r="ADD27" s="158">
        <f t="shared" si="2272"/>
        <v>0</v>
      </c>
      <c r="ADE27" s="158">
        <f t="shared" si="2273"/>
        <v>0</v>
      </c>
      <c r="ADF27" s="158">
        <f t="shared" si="2274"/>
        <v>0</v>
      </c>
      <c r="ADG27" s="158">
        <f t="shared" si="2275"/>
        <v>0</v>
      </c>
      <c r="ADH27" s="158">
        <f t="shared" si="2276"/>
        <v>0</v>
      </c>
      <c r="ADI27" s="160">
        <f t="array" ref="ADI27">SUM(IF(RIGHT($Q27:$ACR27)=ADI$11,IFERROR(--LEFT($Q27:$ACR27,LEN($Q27:$ACR27)-1),0)))</f>
        <v>0</v>
      </c>
      <c r="ADJ27" s="152">
        <f t="shared" si="2277"/>
        <v>0</v>
      </c>
      <c r="AEC27" s="143"/>
      <c r="AEO27" s="108"/>
      <c r="AEP27" s="108"/>
      <c r="AEQ27" s="108"/>
      <c r="AER27" s="108"/>
      <c r="AES27" s="108"/>
      <c r="AET27" s="108"/>
      <c r="AEU27" s="108"/>
      <c r="AEV27" s="108"/>
      <c r="AEW27" s="143"/>
      <c r="AFI27" s="108"/>
      <c r="AFJ27" s="108"/>
      <c r="AFK27" s="108"/>
      <c r="AFL27" s="108"/>
      <c r="AFM27" s="108"/>
      <c r="AFN27" s="108"/>
      <c r="AFO27" s="108"/>
      <c r="AFP27" s="108"/>
      <c r="AFQ27" s="143"/>
      <c r="AGC27" s="108"/>
      <c r="AGD27" s="108"/>
      <c r="AGE27" s="108"/>
      <c r="AGF27" s="108"/>
      <c r="AGG27" s="108"/>
      <c r="AGH27" s="108"/>
      <c r="AGI27" s="108"/>
      <c r="AGJ27" s="108"/>
      <c r="AGK27" s="143"/>
      <c r="AGW27" s="108"/>
      <c r="AGX27" s="108"/>
      <c r="AGY27" s="108"/>
      <c r="AGZ27" s="108"/>
      <c r="AHA27" s="108"/>
      <c r="AHB27" s="108"/>
      <c r="AHC27" s="108"/>
      <c r="AHD27" s="108"/>
      <c r="AHE27" s="143"/>
      <c r="AHQ27" s="108"/>
      <c r="AHR27" s="108"/>
      <c r="AHS27" s="108"/>
      <c r="AHT27" s="108"/>
      <c r="AHU27" s="108"/>
      <c r="AHV27" s="108"/>
      <c r="AHW27" s="108"/>
      <c r="AHX27" s="108"/>
      <c r="AHY27" s="143"/>
      <c r="AIK27" s="108"/>
      <c r="AIL27" s="108"/>
      <c r="AIM27" s="108"/>
      <c r="AIN27" s="108"/>
      <c r="AIO27" s="108"/>
      <c r="AIP27" s="108"/>
      <c r="AIQ27" s="108"/>
      <c r="AIR27" s="108"/>
      <c r="AIS27" s="143"/>
      <c r="AJE27" s="108"/>
      <c r="AJF27" s="108"/>
      <c r="AJG27" s="108"/>
      <c r="AJH27" s="108"/>
      <c r="AJI27" s="108"/>
      <c r="AJJ27" s="108"/>
      <c r="AJK27" s="108"/>
      <c r="AJL27" s="108"/>
      <c r="AJM27" s="143"/>
      <c r="AJY27" s="108"/>
      <c r="AJZ27" s="108"/>
      <c r="AKA27" s="108"/>
      <c r="AKB27" s="108"/>
      <c r="AKC27" s="108"/>
      <c r="AKD27" s="108"/>
      <c r="AKE27" s="108"/>
      <c r="AKF27" s="108"/>
      <c r="AKG27" s="143"/>
      <c r="AKS27" s="108"/>
      <c r="AKT27" s="108"/>
      <c r="AKU27" s="108"/>
      <c r="AKV27" s="108"/>
      <c r="AKW27" s="108"/>
      <c r="AKX27" s="108"/>
      <c r="AKY27" s="108"/>
      <c r="AKZ27" s="108"/>
      <c r="ALA27" s="143"/>
      <c r="ALM27" s="108"/>
      <c r="ALN27" s="108"/>
      <c r="ALO27" s="108"/>
      <c r="ALP27" s="108"/>
      <c r="ALQ27" s="108"/>
      <c r="ALR27" s="108"/>
      <c r="ALS27" s="108"/>
      <c r="ALT27" s="108"/>
      <c r="ALU27" s="143"/>
      <c r="AMG27" s="108"/>
      <c r="AMH27" s="108"/>
      <c r="AMI27" s="108"/>
      <c r="AMJ27" s="108"/>
      <c r="AMK27" s="108"/>
      <c r="AML27" s="108"/>
      <c r="AMM27" s="108"/>
      <c r="AMN27" s="108"/>
    </row>
    <row r="28" spans="2:1028" x14ac:dyDescent="0.25">
      <c r="B28" s="24">
        <v>17</v>
      </c>
      <c r="C28" s="24"/>
      <c r="D28" s="25"/>
      <c r="E28" s="25"/>
      <c r="F28" s="24"/>
      <c r="G28" s="153"/>
      <c r="H28" s="154"/>
      <c r="I28" s="23"/>
      <c r="J28" s="23"/>
      <c r="K28" s="23"/>
      <c r="L28" s="23"/>
      <c r="M28" s="23"/>
      <c r="N28" s="23"/>
      <c r="O28" s="23"/>
      <c r="P28" s="155"/>
      <c r="Q28" s="156"/>
      <c r="R28" s="157"/>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c r="CY28" s="158"/>
      <c r="CZ28" s="158"/>
      <c r="DA28" s="158"/>
      <c r="DB28" s="158"/>
      <c r="DC28" s="158"/>
      <c r="DD28" s="158"/>
      <c r="DE28" s="158"/>
      <c r="DF28" s="158"/>
      <c r="DG28" s="158"/>
      <c r="DH28" s="158"/>
      <c r="DI28" s="158"/>
      <c r="DJ28" s="158"/>
      <c r="DK28" s="158"/>
      <c r="DL28" s="158"/>
      <c r="DM28" s="158"/>
      <c r="DN28" s="158"/>
      <c r="DO28" s="158"/>
      <c r="DP28" s="158"/>
      <c r="DQ28" s="158"/>
      <c r="DR28" s="158"/>
      <c r="DS28" s="158"/>
      <c r="DT28" s="158"/>
      <c r="DU28" s="158"/>
      <c r="DV28" s="158"/>
      <c r="DW28" s="158"/>
      <c r="DX28" s="158"/>
      <c r="DY28" s="158"/>
      <c r="DZ28" s="158"/>
      <c r="EA28" s="158"/>
      <c r="EB28" s="158"/>
      <c r="EC28" s="158"/>
      <c r="ED28" s="158"/>
      <c r="EE28" s="158"/>
      <c r="EF28" s="158"/>
      <c r="EG28" s="158"/>
      <c r="EH28" s="158"/>
      <c r="EI28" s="158"/>
      <c r="EJ28" s="158"/>
      <c r="EK28" s="158"/>
      <c r="EL28" s="158"/>
      <c r="EM28" s="158"/>
      <c r="EN28" s="158"/>
      <c r="EO28" s="158"/>
      <c r="EP28" s="158"/>
      <c r="EQ28" s="158"/>
      <c r="ER28" s="158"/>
      <c r="ES28" s="158"/>
      <c r="ET28" s="158"/>
      <c r="EU28" s="158"/>
      <c r="EV28" s="158"/>
      <c r="EW28" s="158"/>
      <c r="EX28" s="158"/>
      <c r="EY28" s="158"/>
      <c r="EZ28" s="158"/>
      <c r="FA28" s="158"/>
      <c r="FB28" s="158"/>
      <c r="FC28" s="158"/>
      <c r="FD28" s="158"/>
      <c r="FE28" s="158"/>
      <c r="FF28" s="158"/>
      <c r="FG28" s="158"/>
      <c r="FH28" s="158"/>
      <c r="FI28" s="158"/>
      <c r="FJ28" s="158"/>
      <c r="FK28" s="158"/>
      <c r="FL28" s="158"/>
      <c r="FM28" s="158"/>
      <c r="FN28" s="158"/>
      <c r="FO28" s="158"/>
      <c r="FP28" s="158"/>
      <c r="FQ28" s="158"/>
      <c r="FR28" s="158"/>
      <c r="FS28" s="158"/>
      <c r="FT28" s="158"/>
      <c r="FU28" s="158"/>
      <c r="FV28" s="158"/>
      <c r="FW28" s="158"/>
      <c r="FX28" s="158"/>
      <c r="FY28" s="158"/>
      <c r="FZ28" s="158"/>
      <c r="GA28" s="158"/>
      <c r="GB28" s="158"/>
      <c r="GC28" s="158"/>
      <c r="GD28" s="158"/>
      <c r="GE28" s="158"/>
      <c r="GF28" s="158"/>
      <c r="GG28" s="158"/>
      <c r="GH28" s="158"/>
      <c r="GI28" s="158"/>
      <c r="GJ28" s="158"/>
      <c r="GK28" s="158"/>
      <c r="GL28" s="158"/>
      <c r="GM28" s="158"/>
      <c r="GN28" s="158"/>
      <c r="GO28" s="158"/>
      <c r="GP28" s="158"/>
      <c r="GQ28" s="158"/>
      <c r="GR28" s="158"/>
      <c r="GS28" s="158"/>
      <c r="GT28" s="158"/>
      <c r="GU28" s="158"/>
      <c r="GV28" s="158"/>
      <c r="GW28" s="158"/>
      <c r="GX28" s="158"/>
      <c r="GY28" s="158"/>
      <c r="GZ28" s="158"/>
      <c r="HA28" s="158"/>
      <c r="HB28" s="158"/>
      <c r="HC28" s="158"/>
      <c r="HD28" s="158"/>
      <c r="HE28" s="158"/>
      <c r="HF28" s="158"/>
      <c r="HG28" s="158"/>
      <c r="HH28" s="158"/>
      <c r="HI28" s="158"/>
      <c r="HJ28" s="158"/>
      <c r="HK28" s="158"/>
      <c r="HL28" s="158"/>
      <c r="HM28" s="158"/>
      <c r="HN28" s="158"/>
      <c r="HO28" s="158"/>
      <c r="HP28" s="158"/>
      <c r="HQ28" s="158"/>
      <c r="HR28" s="158"/>
      <c r="HS28" s="158"/>
      <c r="HT28" s="158"/>
      <c r="HU28" s="158"/>
      <c r="HV28" s="158"/>
      <c r="HW28" s="158"/>
      <c r="HX28" s="158"/>
      <c r="HY28" s="158"/>
      <c r="HZ28" s="158"/>
      <c r="IA28" s="158"/>
      <c r="IB28" s="158"/>
      <c r="IC28" s="158"/>
      <c r="ID28" s="158"/>
      <c r="IE28" s="158"/>
      <c r="IF28" s="158"/>
      <c r="IG28" s="158"/>
      <c r="IH28" s="158"/>
      <c r="II28" s="158"/>
      <c r="IJ28" s="158"/>
      <c r="IK28" s="158"/>
      <c r="IL28" s="158"/>
      <c r="IM28" s="158"/>
      <c r="IN28" s="158"/>
      <c r="IO28" s="158"/>
      <c r="IP28" s="158"/>
      <c r="IQ28" s="158"/>
      <c r="IR28" s="158"/>
      <c r="IS28" s="158"/>
      <c r="IT28" s="158"/>
      <c r="IU28" s="158"/>
      <c r="IV28" s="158"/>
      <c r="IW28" s="158"/>
      <c r="IX28" s="158"/>
      <c r="IY28" s="158"/>
      <c r="IZ28" s="158"/>
      <c r="JA28" s="158"/>
      <c r="JB28" s="158"/>
      <c r="JC28" s="158"/>
      <c r="JD28" s="158"/>
      <c r="JE28" s="158"/>
      <c r="JF28" s="158"/>
      <c r="JG28" s="158"/>
      <c r="JH28" s="158"/>
      <c r="JI28" s="158"/>
      <c r="JJ28" s="158"/>
      <c r="JK28" s="158"/>
      <c r="JL28" s="158"/>
      <c r="JM28" s="158"/>
      <c r="JN28" s="158"/>
      <c r="JO28" s="158"/>
      <c r="JP28" s="158"/>
      <c r="JQ28" s="158"/>
      <c r="JR28" s="158"/>
      <c r="JS28" s="158"/>
      <c r="JT28" s="158"/>
      <c r="JU28" s="158"/>
      <c r="JV28" s="158"/>
      <c r="JW28" s="158"/>
      <c r="JX28" s="158"/>
      <c r="JY28" s="158"/>
      <c r="JZ28" s="158"/>
      <c r="KA28" s="158"/>
      <c r="KB28" s="158"/>
      <c r="KC28" s="158"/>
      <c r="KD28" s="158"/>
      <c r="KE28" s="158"/>
      <c r="KF28" s="158"/>
      <c r="KG28" s="158"/>
      <c r="KH28" s="158"/>
      <c r="KI28" s="158"/>
      <c r="KJ28" s="158"/>
      <c r="KK28" s="158"/>
      <c r="KL28" s="158"/>
      <c r="KM28" s="158"/>
      <c r="KN28" s="158"/>
      <c r="KO28" s="158"/>
      <c r="KP28" s="158"/>
      <c r="KQ28" s="158"/>
      <c r="KR28" s="158"/>
      <c r="KS28" s="158"/>
      <c r="KT28" s="158"/>
      <c r="KU28" s="158"/>
      <c r="KV28" s="158"/>
      <c r="KW28" s="158"/>
      <c r="KX28" s="158"/>
      <c r="KY28" s="158"/>
      <c r="KZ28" s="158"/>
      <c r="LA28" s="158"/>
      <c r="LB28" s="158"/>
      <c r="LC28" s="158"/>
      <c r="LD28" s="158"/>
      <c r="LE28" s="158"/>
      <c r="LF28" s="158"/>
      <c r="LG28" s="158"/>
      <c r="LH28" s="158"/>
      <c r="LI28" s="158"/>
      <c r="LJ28" s="158"/>
      <c r="LK28" s="158"/>
      <c r="LL28" s="158"/>
      <c r="LM28" s="158"/>
      <c r="LN28" s="158"/>
      <c r="LO28" s="158"/>
      <c r="LP28" s="158"/>
      <c r="LQ28" s="158"/>
      <c r="LR28" s="158"/>
      <c r="LS28" s="158"/>
      <c r="LT28" s="158"/>
      <c r="LU28" s="158"/>
      <c r="LV28" s="158"/>
      <c r="LW28" s="158"/>
      <c r="LX28" s="158"/>
      <c r="LY28" s="158"/>
      <c r="LZ28" s="158"/>
      <c r="MA28" s="158"/>
      <c r="MB28" s="158"/>
      <c r="MC28" s="158"/>
      <c r="MD28" s="158"/>
      <c r="ME28" s="158"/>
      <c r="MF28" s="158"/>
      <c r="MG28" s="158"/>
      <c r="MH28" s="158"/>
      <c r="MI28" s="158"/>
      <c r="MJ28" s="158"/>
      <c r="MK28" s="158"/>
      <c r="ML28" s="158"/>
      <c r="MM28" s="158"/>
      <c r="MN28" s="158"/>
      <c r="MO28" s="158"/>
      <c r="MP28" s="158"/>
      <c r="MQ28" s="158"/>
      <c r="MR28" s="158"/>
      <c r="MS28" s="158"/>
      <c r="MT28" s="158"/>
      <c r="MU28" s="158"/>
      <c r="MV28" s="158"/>
      <c r="MW28" s="158"/>
      <c r="MX28" s="158"/>
      <c r="MY28" s="158"/>
      <c r="MZ28" s="158"/>
      <c r="NA28" s="158"/>
      <c r="NB28" s="158"/>
      <c r="NC28" s="158"/>
      <c r="ND28" s="158"/>
      <c r="NE28" s="158"/>
      <c r="NF28" s="158"/>
      <c r="NG28" s="158"/>
      <c r="NH28" s="158"/>
      <c r="NI28" s="158"/>
      <c r="NJ28" s="158"/>
      <c r="NK28" s="158"/>
      <c r="NL28" s="158"/>
      <c r="NM28" s="158"/>
      <c r="NN28" s="158"/>
      <c r="NO28" s="158"/>
      <c r="NP28" s="158"/>
      <c r="NQ28" s="158"/>
      <c r="NR28" s="158"/>
      <c r="NS28" s="158"/>
      <c r="NT28" s="158"/>
      <c r="NU28" s="158"/>
      <c r="NV28" s="158"/>
      <c r="NW28" s="158"/>
      <c r="NX28" s="158"/>
      <c r="NY28" s="158"/>
      <c r="NZ28" s="158"/>
      <c r="OA28" s="158"/>
      <c r="OB28" s="158"/>
      <c r="OC28" s="158"/>
      <c r="OD28" s="158"/>
      <c r="OE28" s="158"/>
      <c r="OF28" s="158"/>
      <c r="OG28" s="158"/>
      <c r="OH28" s="158"/>
      <c r="OI28" s="158"/>
      <c r="OJ28" s="158"/>
      <c r="OK28" s="158"/>
      <c r="OL28" s="158"/>
      <c r="OM28" s="158"/>
      <c r="ON28" s="158"/>
      <c r="OO28" s="158"/>
      <c r="OP28" s="158"/>
      <c r="OQ28" s="158"/>
      <c r="OR28" s="158"/>
      <c r="OS28" s="158"/>
      <c r="OT28" s="158"/>
      <c r="OU28" s="158"/>
      <c r="OV28" s="158"/>
      <c r="OW28" s="158"/>
      <c r="OX28" s="158"/>
      <c r="OY28" s="158"/>
      <c r="OZ28" s="158"/>
      <c r="PA28" s="158"/>
      <c r="PB28" s="158"/>
      <c r="PC28" s="158"/>
      <c r="PD28" s="158"/>
      <c r="PE28" s="158"/>
      <c r="PF28" s="158"/>
      <c r="PG28" s="158"/>
      <c r="PH28" s="158"/>
      <c r="PI28" s="158"/>
      <c r="PJ28" s="158"/>
      <c r="PK28" s="158"/>
      <c r="PL28" s="158"/>
      <c r="PM28" s="158"/>
      <c r="PN28" s="158"/>
      <c r="PO28" s="158"/>
      <c r="PP28" s="158"/>
      <c r="PQ28" s="158"/>
      <c r="PR28" s="158"/>
      <c r="PS28" s="158"/>
      <c r="PT28" s="158"/>
      <c r="PU28" s="158"/>
      <c r="PV28" s="158"/>
      <c r="PW28" s="158"/>
      <c r="PX28" s="158"/>
      <c r="PY28" s="158"/>
      <c r="PZ28" s="158"/>
      <c r="QA28" s="158"/>
      <c r="QB28" s="158"/>
      <c r="QC28" s="158"/>
      <c r="QD28" s="158"/>
      <c r="QE28" s="158"/>
      <c r="QF28" s="158"/>
      <c r="QG28" s="158"/>
      <c r="QH28" s="158"/>
      <c r="QI28" s="158"/>
      <c r="QJ28" s="158"/>
      <c r="QK28" s="158"/>
      <c r="QL28" s="158"/>
      <c r="QM28" s="158"/>
      <c r="QN28" s="158"/>
      <c r="QO28" s="158"/>
      <c r="QP28" s="158"/>
      <c r="QQ28" s="158"/>
      <c r="QR28" s="158"/>
      <c r="QS28" s="158"/>
      <c r="QT28" s="158"/>
      <c r="QU28" s="158"/>
      <c r="QV28" s="158"/>
      <c r="QW28" s="158"/>
      <c r="QX28" s="158"/>
      <c r="QY28" s="158"/>
      <c r="QZ28" s="158"/>
      <c r="RA28" s="158"/>
      <c r="RB28" s="158"/>
      <c r="RC28" s="158"/>
      <c r="RD28" s="158"/>
      <c r="RE28" s="158"/>
      <c r="RF28" s="158"/>
      <c r="RG28" s="158"/>
      <c r="RH28" s="158"/>
      <c r="RI28" s="158"/>
      <c r="RJ28" s="158"/>
      <c r="RK28" s="158"/>
      <c r="RL28" s="158"/>
      <c r="RM28" s="158"/>
      <c r="RN28" s="158"/>
      <c r="RO28" s="158"/>
      <c r="RP28" s="158"/>
      <c r="RQ28" s="158"/>
      <c r="RR28" s="158"/>
      <c r="RS28" s="158"/>
      <c r="RT28" s="158"/>
      <c r="RU28" s="158"/>
      <c r="RV28" s="158"/>
      <c r="RW28" s="158"/>
      <c r="RX28" s="158"/>
      <c r="RY28" s="158"/>
      <c r="RZ28" s="158"/>
      <c r="SA28" s="158"/>
      <c r="SB28" s="158"/>
      <c r="SC28" s="158"/>
      <c r="SD28" s="158"/>
      <c r="SE28" s="158"/>
      <c r="SF28" s="158"/>
      <c r="SG28" s="158"/>
      <c r="SH28" s="158"/>
      <c r="SI28" s="158"/>
      <c r="SJ28" s="158"/>
      <c r="SK28" s="158"/>
      <c r="SL28" s="158"/>
      <c r="SM28" s="158"/>
      <c r="SN28" s="158"/>
      <c r="SO28" s="158"/>
      <c r="SP28" s="158"/>
      <c r="SQ28" s="158"/>
      <c r="SR28" s="158"/>
      <c r="SS28" s="158"/>
      <c r="ST28" s="158"/>
      <c r="SU28" s="158"/>
      <c r="SV28" s="158"/>
      <c r="SW28" s="158"/>
      <c r="SX28" s="158"/>
      <c r="SY28" s="158"/>
      <c r="SZ28" s="158"/>
      <c r="TA28" s="158"/>
      <c r="TB28" s="158"/>
      <c r="TC28" s="158"/>
      <c r="TD28" s="158"/>
      <c r="TE28" s="158"/>
      <c r="TF28" s="158"/>
      <c r="TG28" s="158"/>
      <c r="TH28" s="158"/>
      <c r="TI28" s="158"/>
      <c r="TJ28" s="158"/>
      <c r="TK28" s="158"/>
      <c r="TL28" s="158"/>
      <c r="TM28" s="158"/>
      <c r="TN28" s="158"/>
      <c r="TO28" s="158"/>
      <c r="TP28" s="158"/>
      <c r="TQ28" s="158"/>
      <c r="TR28" s="158"/>
      <c r="TS28" s="158"/>
      <c r="TT28" s="158"/>
      <c r="TU28" s="158"/>
      <c r="TV28" s="158"/>
      <c r="TW28" s="158"/>
      <c r="TX28" s="158"/>
      <c r="TY28" s="158"/>
      <c r="TZ28" s="158"/>
      <c r="UA28" s="158"/>
      <c r="UB28" s="158"/>
      <c r="UC28" s="158"/>
      <c r="UD28" s="158"/>
      <c r="UE28" s="158"/>
      <c r="UF28" s="158"/>
      <c r="UG28" s="158"/>
      <c r="UH28" s="158"/>
      <c r="UI28" s="158"/>
      <c r="UJ28" s="158"/>
      <c r="UK28" s="158"/>
      <c r="UL28" s="158"/>
      <c r="UM28" s="158"/>
      <c r="UN28" s="158"/>
      <c r="UO28" s="158"/>
      <c r="UP28" s="158"/>
      <c r="UQ28" s="158"/>
      <c r="UR28" s="158"/>
      <c r="US28" s="158"/>
      <c r="UT28" s="158"/>
      <c r="UU28" s="158"/>
      <c r="UV28" s="158"/>
      <c r="UW28" s="158"/>
      <c r="UX28" s="158"/>
      <c r="UY28" s="158"/>
      <c r="UZ28" s="158"/>
      <c r="VA28" s="158"/>
      <c r="VB28" s="158"/>
      <c r="VC28" s="158"/>
      <c r="VD28" s="158"/>
      <c r="VE28" s="158"/>
      <c r="VF28" s="158"/>
      <c r="VG28" s="158"/>
      <c r="VH28" s="158"/>
      <c r="VI28" s="158"/>
      <c r="VJ28" s="158"/>
      <c r="VK28" s="158"/>
      <c r="VL28" s="158"/>
      <c r="VM28" s="158"/>
      <c r="VN28" s="158"/>
      <c r="VO28" s="158"/>
      <c r="VP28" s="158"/>
      <c r="VQ28" s="158"/>
      <c r="VR28" s="158"/>
      <c r="VS28" s="158"/>
      <c r="VT28" s="158"/>
      <c r="VU28" s="158"/>
      <c r="VV28" s="158"/>
      <c r="VW28" s="158"/>
      <c r="VX28" s="158"/>
      <c r="VY28" s="158"/>
      <c r="VZ28" s="158"/>
      <c r="WA28" s="158"/>
      <c r="WB28" s="158"/>
      <c r="WC28" s="158"/>
      <c r="WD28" s="158"/>
      <c r="WE28" s="158"/>
      <c r="WF28" s="158"/>
      <c r="WG28" s="158"/>
      <c r="WH28" s="158"/>
      <c r="WI28" s="158"/>
      <c r="WJ28" s="158"/>
      <c r="WK28" s="158"/>
      <c r="WL28" s="158"/>
      <c r="WM28" s="158"/>
      <c r="WN28" s="158"/>
      <c r="WO28" s="158"/>
      <c r="WP28" s="158"/>
      <c r="WQ28" s="158"/>
      <c r="WR28" s="158"/>
      <c r="WS28" s="158"/>
      <c r="WT28" s="158"/>
      <c r="WU28" s="158"/>
      <c r="WV28" s="158"/>
      <c r="WW28" s="158"/>
      <c r="WX28" s="158"/>
      <c r="WY28" s="158"/>
      <c r="WZ28" s="158"/>
      <c r="XA28" s="158"/>
      <c r="XB28" s="158"/>
      <c r="XC28" s="158"/>
      <c r="XD28" s="158"/>
      <c r="XE28" s="158"/>
      <c r="XF28" s="158"/>
      <c r="XG28" s="158"/>
      <c r="XH28" s="158"/>
      <c r="XI28" s="158"/>
      <c r="XJ28" s="158"/>
      <c r="XK28" s="158"/>
      <c r="XL28" s="158"/>
      <c r="XM28" s="158"/>
      <c r="XN28" s="158"/>
      <c r="XO28" s="158"/>
      <c r="XP28" s="158"/>
      <c r="XQ28" s="158"/>
      <c r="XR28" s="158"/>
      <c r="XS28" s="158"/>
      <c r="XT28" s="158"/>
      <c r="XU28" s="158"/>
      <c r="XV28" s="158"/>
      <c r="XW28" s="158"/>
      <c r="XX28" s="158"/>
      <c r="XY28" s="158"/>
      <c r="XZ28" s="158"/>
      <c r="YA28" s="158"/>
      <c r="YB28" s="158"/>
      <c r="YC28" s="158"/>
      <c r="YD28" s="158"/>
      <c r="YE28" s="158"/>
      <c r="YF28" s="158"/>
      <c r="YG28" s="158"/>
      <c r="YH28" s="158"/>
      <c r="YI28" s="158"/>
      <c r="YJ28" s="158"/>
      <c r="YK28" s="158"/>
      <c r="YL28" s="158"/>
      <c r="YM28" s="158"/>
      <c r="YN28" s="158"/>
      <c r="YO28" s="158"/>
      <c r="YP28" s="158"/>
      <c r="YQ28" s="158"/>
      <c r="YR28" s="158"/>
      <c r="YS28" s="158"/>
      <c r="YT28" s="158"/>
      <c r="YU28" s="158"/>
      <c r="YV28" s="158"/>
      <c r="YW28" s="158"/>
      <c r="YX28" s="158"/>
      <c r="YY28" s="158"/>
      <c r="YZ28" s="158"/>
      <c r="ZA28" s="158"/>
      <c r="ZB28" s="158"/>
      <c r="ZC28" s="158"/>
      <c r="ZD28" s="158"/>
      <c r="ZE28" s="158"/>
      <c r="ZF28" s="158"/>
      <c r="ZG28" s="158"/>
      <c r="ZH28" s="158"/>
      <c r="ZI28" s="158"/>
      <c r="ZJ28" s="158"/>
      <c r="ZK28" s="158"/>
      <c r="ZL28" s="158"/>
      <c r="ZM28" s="158"/>
      <c r="ZN28" s="158"/>
      <c r="ZO28" s="158"/>
      <c r="ZP28" s="158"/>
      <c r="ZQ28" s="158"/>
      <c r="ZR28" s="158"/>
      <c r="ZS28" s="158"/>
      <c r="ZT28" s="158"/>
      <c r="ZU28" s="158"/>
      <c r="ZV28" s="158"/>
      <c r="ZW28" s="158"/>
      <c r="ZX28" s="158"/>
      <c r="ZY28" s="158"/>
      <c r="ZZ28" s="158"/>
      <c r="AAA28" s="158"/>
      <c r="AAB28" s="158"/>
      <c r="AAC28" s="158"/>
      <c r="AAD28" s="158"/>
      <c r="AAE28" s="158"/>
      <c r="AAF28" s="158"/>
      <c r="AAG28" s="158"/>
      <c r="AAH28" s="158"/>
      <c r="AAI28" s="158"/>
      <c r="AAJ28" s="158"/>
      <c r="AAK28" s="158"/>
      <c r="AAL28" s="158"/>
      <c r="AAM28" s="158"/>
      <c r="AAN28" s="158"/>
      <c r="AAO28" s="158"/>
      <c r="AAP28" s="158"/>
      <c r="AAQ28" s="158"/>
      <c r="AAR28" s="158"/>
      <c r="AAS28" s="158"/>
      <c r="AAT28" s="158"/>
      <c r="AAU28" s="158"/>
      <c r="AAV28" s="158"/>
      <c r="AAW28" s="158"/>
      <c r="AAX28" s="158"/>
      <c r="AAY28" s="158"/>
      <c r="AAZ28" s="158"/>
      <c r="ABA28" s="158"/>
      <c r="ABB28" s="158"/>
      <c r="ABC28" s="158"/>
      <c r="ABD28" s="158"/>
      <c r="ABE28" s="158"/>
      <c r="ABF28" s="158"/>
      <c r="ABG28" s="158"/>
      <c r="ABH28" s="158"/>
      <c r="ABI28" s="158"/>
      <c r="ABJ28" s="158"/>
      <c r="ABK28" s="158"/>
      <c r="ABL28" s="158"/>
      <c r="ABM28" s="158"/>
      <c r="ABN28" s="158"/>
      <c r="ABO28" s="158"/>
      <c r="ABP28" s="158"/>
      <c r="ABQ28" s="158"/>
      <c r="ABR28" s="158"/>
      <c r="ABS28" s="158"/>
      <c r="ABT28" s="158"/>
      <c r="ABU28" s="158"/>
      <c r="ABV28" s="158"/>
      <c r="ABW28" s="158"/>
      <c r="ABX28" s="158"/>
      <c r="ABY28" s="158"/>
      <c r="ABZ28" s="158"/>
      <c r="ACA28" s="158"/>
      <c r="ACB28" s="158"/>
      <c r="ACC28" s="158"/>
      <c r="ACD28" s="158"/>
      <c r="ACE28" s="158"/>
      <c r="ACF28" s="158"/>
      <c r="ACG28" s="158"/>
      <c r="ACH28" s="158"/>
      <c r="ACI28" s="158"/>
      <c r="ACJ28" s="158"/>
      <c r="ACK28" s="158"/>
      <c r="ACL28" s="158"/>
      <c r="ACM28" s="158"/>
      <c r="ACN28" s="158"/>
      <c r="ACO28" s="158"/>
      <c r="ACP28" s="158"/>
      <c r="ACQ28" s="158"/>
      <c r="ACR28" s="159"/>
      <c r="ACS28" s="160">
        <f t="array" ref="ACS28">SUM(IF(RIGHT($Q28:$ACR28)=ACS$11,IFERROR(--LEFT($Q28:$ACR28,LEN($Q28:$ACR28)-1),0)))</f>
        <v>0</v>
      </c>
      <c r="ACT28" s="160">
        <f t="array" ref="ACT28">SUM(IF(RIGHT($Q28:$ACR28)=ACT$11,IFERROR(--LEFT($Q28:$ACR28,LEN($Q28:$ACR28)-1),0)))</f>
        <v>0</v>
      </c>
      <c r="ACU28" s="160">
        <f t="array" ref="ACU28">SUM(IF(RIGHT($Q28:$ACR28)=ACU$11,IFERROR(--LEFT($Q28:$ACR28,LEN($Q28:$ACR28)-1),0)))</f>
        <v>0</v>
      </c>
      <c r="ACV28" s="160">
        <f t="array" ref="ACV28">SUM(IF(RIGHT($Q28:$ACR28)=ACV$11,IFERROR(--LEFT($Q28:$ACR28,LEN($Q28:$ACR28)-1),0)))</f>
        <v>0</v>
      </c>
      <c r="ACW28" s="160">
        <f t="array" ref="ACW28">SUM(IF(RIGHT($Q28:$ACR28)=ACW$11,IFERROR(--LEFT($Q28:$ACR28,LEN($Q28:$ACR28)-1),0)))</f>
        <v>0</v>
      </c>
      <c r="ACX28" s="160">
        <f t="array" ref="ACX28">SUM(IF(RIGHT($Q28:$ACR28)=ACX$11,IFERROR(--LEFT($Q28:$ACR28,LEN($Q28:$ACR28)-1),0)))</f>
        <v>0</v>
      </c>
      <c r="ACY28" s="160">
        <f t="array" ref="ACY28">SUM(IF(RIGHT($Q28:$ACR28)=ACY$11,IFERROR(--LEFT($Q28:$ACR28,LEN($Q28:$ACR28)-1),0)))</f>
        <v>0</v>
      </c>
      <c r="ACZ28" s="160">
        <f t="array" ref="ACZ28">SUM(IF(RIGHT($Q28:$ACR28)=ACZ$11,IFERROR(--LEFT($Q28:$ACR28,LEN($Q28:$ACR28)-1),0)))</f>
        <v>0</v>
      </c>
      <c r="ADA28" s="158">
        <f t="shared" si="2269"/>
        <v>0</v>
      </c>
      <c r="ADB28" s="158">
        <f t="shared" si="2270"/>
        <v>0</v>
      </c>
      <c r="ADC28" s="158">
        <f t="shared" si="2271"/>
        <v>0</v>
      </c>
      <c r="ADD28" s="158">
        <f t="shared" si="2272"/>
        <v>0</v>
      </c>
      <c r="ADE28" s="158">
        <f t="shared" si="2273"/>
        <v>0</v>
      </c>
      <c r="ADF28" s="158">
        <f t="shared" si="2274"/>
        <v>0</v>
      </c>
      <c r="ADG28" s="158">
        <f t="shared" si="2275"/>
        <v>0</v>
      </c>
      <c r="ADH28" s="158">
        <f t="shared" si="2276"/>
        <v>0</v>
      </c>
      <c r="ADI28" s="160">
        <f t="array" ref="ADI28">SUM(IF(RIGHT($Q28:$ACR28)=ADI$11,IFERROR(--LEFT($Q28:$ACR28,LEN($Q28:$ACR28)-1),0)))</f>
        <v>0</v>
      </c>
      <c r="ADJ28" s="152">
        <f t="shared" si="2277"/>
        <v>0</v>
      </c>
      <c r="AEC28" s="143"/>
      <c r="AEO28" s="108"/>
      <c r="AEP28" s="108"/>
      <c r="AEQ28" s="108"/>
      <c r="AER28" s="108"/>
      <c r="AES28" s="108"/>
      <c r="AET28" s="108"/>
      <c r="AEU28" s="108"/>
      <c r="AEV28" s="108"/>
      <c r="AEW28" s="143"/>
      <c r="AFI28" s="108"/>
      <c r="AFJ28" s="108"/>
      <c r="AFK28" s="108"/>
      <c r="AFL28" s="108"/>
      <c r="AFM28" s="108"/>
      <c r="AFN28" s="108"/>
      <c r="AFO28" s="108"/>
      <c r="AFP28" s="108"/>
      <c r="AFQ28" s="143"/>
      <c r="AGC28" s="108"/>
      <c r="AGD28" s="108"/>
      <c r="AGE28" s="108"/>
      <c r="AGF28" s="108"/>
      <c r="AGG28" s="108"/>
      <c r="AGH28" s="108"/>
      <c r="AGI28" s="108"/>
      <c r="AGJ28" s="108"/>
      <c r="AGK28" s="143"/>
      <c r="AGW28" s="108"/>
      <c r="AGX28" s="108"/>
      <c r="AGY28" s="108"/>
      <c r="AGZ28" s="108"/>
      <c r="AHA28" s="108"/>
      <c r="AHB28" s="108"/>
      <c r="AHC28" s="108"/>
      <c r="AHD28" s="108"/>
      <c r="AHE28" s="143"/>
      <c r="AHQ28" s="108"/>
      <c r="AHR28" s="108"/>
      <c r="AHS28" s="108"/>
      <c r="AHT28" s="108"/>
      <c r="AHU28" s="108"/>
      <c r="AHV28" s="108"/>
      <c r="AHW28" s="108"/>
      <c r="AHX28" s="108"/>
      <c r="AHY28" s="143"/>
      <c r="AIK28" s="108"/>
      <c r="AIL28" s="108"/>
      <c r="AIM28" s="108"/>
      <c r="AIN28" s="108"/>
      <c r="AIO28" s="108"/>
      <c r="AIP28" s="108"/>
      <c r="AIQ28" s="108"/>
      <c r="AIR28" s="108"/>
      <c r="AIS28" s="143"/>
      <c r="AJE28" s="108"/>
      <c r="AJF28" s="108"/>
      <c r="AJG28" s="108"/>
      <c r="AJH28" s="108"/>
      <c r="AJI28" s="108"/>
      <c r="AJJ28" s="108"/>
      <c r="AJK28" s="108"/>
      <c r="AJL28" s="108"/>
      <c r="AJM28" s="143"/>
      <c r="AJY28" s="108"/>
      <c r="AJZ28" s="108"/>
      <c r="AKA28" s="108"/>
      <c r="AKB28" s="108"/>
      <c r="AKC28" s="108"/>
      <c r="AKD28" s="108"/>
      <c r="AKE28" s="108"/>
      <c r="AKF28" s="108"/>
      <c r="AKG28" s="143"/>
      <c r="AKS28" s="108"/>
      <c r="AKT28" s="108"/>
      <c r="AKU28" s="108"/>
      <c r="AKV28" s="108"/>
      <c r="AKW28" s="108"/>
      <c r="AKX28" s="108"/>
      <c r="AKY28" s="108"/>
      <c r="AKZ28" s="108"/>
      <c r="ALA28" s="143"/>
      <c r="ALM28" s="108"/>
      <c r="ALN28" s="108"/>
      <c r="ALO28" s="108"/>
      <c r="ALP28" s="108"/>
      <c r="ALQ28" s="108"/>
      <c r="ALR28" s="108"/>
      <c r="ALS28" s="108"/>
      <c r="ALT28" s="108"/>
      <c r="ALU28" s="143"/>
      <c r="AMG28" s="108"/>
      <c r="AMH28" s="108"/>
      <c r="AMI28" s="108"/>
      <c r="AMJ28" s="108"/>
      <c r="AMK28" s="108"/>
      <c r="AML28" s="108"/>
      <c r="AMM28" s="108"/>
      <c r="AMN28" s="108"/>
    </row>
    <row r="29" spans="2:1028" x14ac:dyDescent="0.25">
      <c r="B29" s="24">
        <v>18</v>
      </c>
      <c r="C29" s="24"/>
      <c r="D29" s="25"/>
      <c r="E29" s="25"/>
      <c r="F29" s="24"/>
      <c r="G29" s="153"/>
      <c r="H29" s="154"/>
      <c r="I29" s="23"/>
      <c r="J29" s="23"/>
      <c r="K29" s="23"/>
      <c r="L29" s="23"/>
      <c r="M29" s="23"/>
      <c r="N29" s="23"/>
      <c r="O29" s="23"/>
      <c r="P29" s="155"/>
      <c r="Q29" s="156"/>
      <c r="R29" s="157"/>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c r="CY29" s="158"/>
      <c r="CZ29" s="158"/>
      <c r="DA29" s="158"/>
      <c r="DB29" s="158"/>
      <c r="DC29" s="158"/>
      <c r="DD29" s="158"/>
      <c r="DE29" s="158"/>
      <c r="DF29" s="158"/>
      <c r="DG29" s="158"/>
      <c r="DH29" s="158"/>
      <c r="DI29" s="158"/>
      <c r="DJ29" s="158"/>
      <c r="DK29" s="158"/>
      <c r="DL29" s="158"/>
      <c r="DM29" s="158"/>
      <c r="DN29" s="158"/>
      <c r="DO29" s="158"/>
      <c r="DP29" s="158"/>
      <c r="DQ29" s="158"/>
      <c r="DR29" s="158"/>
      <c r="DS29" s="158"/>
      <c r="DT29" s="158"/>
      <c r="DU29" s="158"/>
      <c r="DV29" s="158"/>
      <c r="DW29" s="158"/>
      <c r="DX29" s="158"/>
      <c r="DY29" s="158"/>
      <c r="DZ29" s="158"/>
      <c r="EA29" s="158"/>
      <c r="EB29" s="158"/>
      <c r="EC29" s="158"/>
      <c r="ED29" s="158"/>
      <c r="EE29" s="158"/>
      <c r="EF29" s="158"/>
      <c r="EG29" s="158"/>
      <c r="EH29" s="158"/>
      <c r="EI29" s="158"/>
      <c r="EJ29" s="158"/>
      <c r="EK29" s="158"/>
      <c r="EL29" s="158"/>
      <c r="EM29" s="158"/>
      <c r="EN29" s="158"/>
      <c r="EO29" s="158"/>
      <c r="EP29" s="158"/>
      <c r="EQ29" s="158"/>
      <c r="ER29" s="158"/>
      <c r="ES29" s="158"/>
      <c r="ET29" s="158"/>
      <c r="EU29" s="158"/>
      <c r="EV29" s="158"/>
      <c r="EW29" s="158"/>
      <c r="EX29" s="158"/>
      <c r="EY29" s="158"/>
      <c r="EZ29" s="158"/>
      <c r="FA29" s="158"/>
      <c r="FB29" s="158"/>
      <c r="FC29" s="158"/>
      <c r="FD29" s="158"/>
      <c r="FE29" s="158"/>
      <c r="FF29" s="158"/>
      <c r="FG29" s="158"/>
      <c r="FH29" s="158"/>
      <c r="FI29" s="158"/>
      <c r="FJ29" s="158"/>
      <c r="FK29" s="158"/>
      <c r="FL29" s="158"/>
      <c r="FM29" s="158"/>
      <c r="FN29" s="158"/>
      <c r="FO29" s="158"/>
      <c r="FP29" s="158"/>
      <c r="FQ29" s="158"/>
      <c r="FR29" s="158"/>
      <c r="FS29" s="158"/>
      <c r="FT29" s="158"/>
      <c r="FU29" s="158"/>
      <c r="FV29" s="158"/>
      <c r="FW29" s="158"/>
      <c r="FX29" s="158"/>
      <c r="FY29" s="158"/>
      <c r="FZ29" s="158"/>
      <c r="GA29" s="158"/>
      <c r="GB29" s="158"/>
      <c r="GC29" s="158"/>
      <c r="GD29" s="158"/>
      <c r="GE29" s="158"/>
      <c r="GF29" s="158"/>
      <c r="GG29" s="158"/>
      <c r="GH29" s="158"/>
      <c r="GI29" s="158"/>
      <c r="GJ29" s="158"/>
      <c r="GK29" s="158"/>
      <c r="GL29" s="158"/>
      <c r="GM29" s="158"/>
      <c r="GN29" s="158"/>
      <c r="GO29" s="158"/>
      <c r="GP29" s="158"/>
      <c r="GQ29" s="158"/>
      <c r="GR29" s="158"/>
      <c r="GS29" s="158"/>
      <c r="GT29" s="158"/>
      <c r="GU29" s="158"/>
      <c r="GV29" s="158"/>
      <c r="GW29" s="158"/>
      <c r="GX29" s="158"/>
      <c r="GY29" s="158"/>
      <c r="GZ29" s="158"/>
      <c r="HA29" s="158"/>
      <c r="HB29" s="158"/>
      <c r="HC29" s="158"/>
      <c r="HD29" s="158"/>
      <c r="HE29" s="158"/>
      <c r="HF29" s="158"/>
      <c r="HG29" s="158"/>
      <c r="HH29" s="158"/>
      <c r="HI29" s="158"/>
      <c r="HJ29" s="158"/>
      <c r="HK29" s="158"/>
      <c r="HL29" s="158"/>
      <c r="HM29" s="158"/>
      <c r="HN29" s="158"/>
      <c r="HO29" s="158"/>
      <c r="HP29" s="158"/>
      <c r="HQ29" s="158"/>
      <c r="HR29" s="158"/>
      <c r="HS29" s="158"/>
      <c r="HT29" s="158"/>
      <c r="HU29" s="158"/>
      <c r="HV29" s="158"/>
      <c r="HW29" s="158"/>
      <c r="HX29" s="158"/>
      <c r="HY29" s="158"/>
      <c r="HZ29" s="158"/>
      <c r="IA29" s="158"/>
      <c r="IB29" s="158"/>
      <c r="IC29" s="158"/>
      <c r="ID29" s="158"/>
      <c r="IE29" s="158"/>
      <c r="IF29" s="158"/>
      <c r="IG29" s="158"/>
      <c r="IH29" s="158"/>
      <c r="II29" s="158"/>
      <c r="IJ29" s="158"/>
      <c r="IK29" s="158"/>
      <c r="IL29" s="158"/>
      <c r="IM29" s="158"/>
      <c r="IN29" s="158"/>
      <c r="IO29" s="158"/>
      <c r="IP29" s="158"/>
      <c r="IQ29" s="158"/>
      <c r="IR29" s="158"/>
      <c r="IS29" s="158"/>
      <c r="IT29" s="158"/>
      <c r="IU29" s="158"/>
      <c r="IV29" s="158"/>
      <c r="IW29" s="158"/>
      <c r="IX29" s="158"/>
      <c r="IY29" s="158"/>
      <c r="IZ29" s="158"/>
      <c r="JA29" s="158"/>
      <c r="JB29" s="158"/>
      <c r="JC29" s="158"/>
      <c r="JD29" s="158"/>
      <c r="JE29" s="158"/>
      <c r="JF29" s="158"/>
      <c r="JG29" s="158"/>
      <c r="JH29" s="158"/>
      <c r="JI29" s="158"/>
      <c r="JJ29" s="158"/>
      <c r="JK29" s="158"/>
      <c r="JL29" s="158"/>
      <c r="JM29" s="158"/>
      <c r="JN29" s="158"/>
      <c r="JO29" s="158"/>
      <c r="JP29" s="158"/>
      <c r="JQ29" s="158"/>
      <c r="JR29" s="158"/>
      <c r="JS29" s="158"/>
      <c r="JT29" s="158"/>
      <c r="JU29" s="158"/>
      <c r="JV29" s="158"/>
      <c r="JW29" s="158"/>
      <c r="JX29" s="158"/>
      <c r="JY29" s="158"/>
      <c r="JZ29" s="158"/>
      <c r="KA29" s="158"/>
      <c r="KB29" s="158"/>
      <c r="KC29" s="158"/>
      <c r="KD29" s="158"/>
      <c r="KE29" s="158"/>
      <c r="KF29" s="158"/>
      <c r="KG29" s="158"/>
      <c r="KH29" s="158"/>
      <c r="KI29" s="158"/>
      <c r="KJ29" s="158"/>
      <c r="KK29" s="158"/>
      <c r="KL29" s="158"/>
      <c r="KM29" s="158"/>
      <c r="KN29" s="158"/>
      <c r="KO29" s="158"/>
      <c r="KP29" s="158"/>
      <c r="KQ29" s="158"/>
      <c r="KR29" s="158"/>
      <c r="KS29" s="158"/>
      <c r="KT29" s="158"/>
      <c r="KU29" s="158"/>
      <c r="KV29" s="158"/>
      <c r="KW29" s="158"/>
      <c r="KX29" s="158"/>
      <c r="KY29" s="158"/>
      <c r="KZ29" s="158"/>
      <c r="LA29" s="158"/>
      <c r="LB29" s="158"/>
      <c r="LC29" s="158"/>
      <c r="LD29" s="158"/>
      <c r="LE29" s="158"/>
      <c r="LF29" s="158"/>
      <c r="LG29" s="158"/>
      <c r="LH29" s="158"/>
      <c r="LI29" s="158"/>
      <c r="LJ29" s="158"/>
      <c r="LK29" s="158"/>
      <c r="LL29" s="158"/>
      <c r="LM29" s="158"/>
      <c r="LN29" s="158"/>
      <c r="LO29" s="158"/>
      <c r="LP29" s="158"/>
      <c r="LQ29" s="158"/>
      <c r="LR29" s="158"/>
      <c r="LS29" s="158"/>
      <c r="LT29" s="158"/>
      <c r="LU29" s="158"/>
      <c r="LV29" s="158"/>
      <c r="LW29" s="158"/>
      <c r="LX29" s="158"/>
      <c r="LY29" s="158"/>
      <c r="LZ29" s="158"/>
      <c r="MA29" s="158"/>
      <c r="MB29" s="158"/>
      <c r="MC29" s="158"/>
      <c r="MD29" s="158"/>
      <c r="ME29" s="158"/>
      <c r="MF29" s="158"/>
      <c r="MG29" s="158"/>
      <c r="MH29" s="158"/>
      <c r="MI29" s="158"/>
      <c r="MJ29" s="158"/>
      <c r="MK29" s="158"/>
      <c r="ML29" s="158"/>
      <c r="MM29" s="158"/>
      <c r="MN29" s="158"/>
      <c r="MO29" s="158"/>
      <c r="MP29" s="158"/>
      <c r="MQ29" s="158"/>
      <c r="MR29" s="158"/>
      <c r="MS29" s="158"/>
      <c r="MT29" s="158"/>
      <c r="MU29" s="158"/>
      <c r="MV29" s="158"/>
      <c r="MW29" s="158"/>
      <c r="MX29" s="158"/>
      <c r="MY29" s="158"/>
      <c r="MZ29" s="158"/>
      <c r="NA29" s="158"/>
      <c r="NB29" s="158"/>
      <c r="NC29" s="158"/>
      <c r="ND29" s="158"/>
      <c r="NE29" s="158"/>
      <c r="NF29" s="158"/>
      <c r="NG29" s="158"/>
      <c r="NH29" s="158"/>
      <c r="NI29" s="158"/>
      <c r="NJ29" s="158"/>
      <c r="NK29" s="158"/>
      <c r="NL29" s="158"/>
      <c r="NM29" s="158"/>
      <c r="NN29" s="158"/>
      <c r="NO29" s="158"/>
      <c r="NP29" s="158"/>
      <c r="NQ29" s="158"/>
      <c r="NR29" s="158"/>
      <c r="NS29" s="158"/>
      <c r="NT29" s="158"/>
      <c r="NU29" s="158"/>
      <c r="NV29" s="158"/>
      <c r="NW29" s="158"/>
      <c r="NX29" s="158"/>
      <c r="NY29" s="158"/>
      <c r="NZ29" s="158"/>
      <c r="OA29" s="158"/>
      <c r="OB29" s="158"/>
      <c r="OC29" s="158"/>
      <c r="OD29" s="158"/>
      <c r="OE29" s="158"/>
      <c r="OF29" s="158"/>
      <c r="OG29" s="158"/>
      <c r="OH29" s="158"/>
      <c r="OI29" s="158"/>
      <c r="OJ29" s="158"/>
      <c r="OK29" s="158"/>
      <c r="OL29" s="158"/>
      <c r="OM29" s="158"/>
      <c r="ON29" s="158"/>
      <c r="OO29" s="158"/>
      <c r="OP29" s="158"/>
      <c r="OQ29" s="158"/>
      <c r="OR29" s="158"/>
      <c r="OS29" s="158"/>
      <c r="OT29" s="158"/>
      <c r="OU29" s="158"/>
      <c r="OV29" s="158"/>
      <c r="OW29" s="158"/>
      <c r="OX29" s="158"/>
      <c r="OY29" s="158"/>
      <c r="OZ29" s="158"/>
      <c r="PA29" s="158"/>
      <c r="PB29" s="158"/>
      <c r="PC29" s="158"/>
      <c r="PD29" s="158"/>
      <c r="PE29" s="158"/>
      <c r="PF29" s="158"/>
      <c r="PG29" s="158"/>
      <c r="PH29" s="158"/>
      <c r="PI29" s="158"/>
      <c r="PJ29" s="158"/>
      <c r="PK29" s="158"/>
      <c r="PL29" s="158"/>
      <c r="PM29" s="158"/>
      <c r="PN29" s="158"/>
      <c r="PO29" s="158"/>
      <c r="PP29" s="158"/>
      <c r="PQ29" s="158"/>
      <c r="PR29" s="158"/>
      <c r="PS29" s="158"/>
      <c r="PT29" s="158"/>
      <c r="PU29" s="158"/>
      <c r="PV29" s="158"/>
      <c r="PW29" s="158"/>
      <c r="PX29" s="158"/>
      <c r="PY29" s="158"/>
      <c r="PZ29" s="158"/>
      <c r="QA29" s="158"/>
      <c r="QB29" s="158"/>
      <c r="QC29" s="158"/>
      <c r="QD29" s="158"/>
      <c r="QE29" s="158"/>
      <c r="QF29" s="158"/>
      <c r="QG29" s="158"/>
      <c r="QH29" s="158"/>
      <c r="QI29" s="158"/>
      <c r="QJ29" s="158"/>
      <c r="QK29" s="158"/>
      <c r="QL29" s="158"/>
      <c r="QM29" s="158"/>
      <c r="QN29" s="158"/>
      <c r="QO29" s="158"/>
      <c r="QP29" s="158"/>
      <c r="QQ29" s="158"/>
      <c r="QR29" s="158"/>
      <c r="QS29" s="158"/>
      <c r="QT29" s="158"/>
      <c r="QU29" s="158"/>
      <c r="QV29" s="158"/>
      <c r="QW29" s="158"/>
      <c r="QX29" s="158"/>
      <c r="QY29" s="158"/>
      <c r="QZ29" s="158"/>
      <c r="RA29" s="158"/>
      <c r="RB29" s="158"/>
      <c r="RC29" s="158"/>
      <c r="RD29" s="158"/>
      <c r="RE29" s="158"/>
      <c r="RF29" s="158"/>
      <c r="RG29" s="158"/>
      <c r="RH29" s="158"/>
      <c r="RI29" s="158"/>
      <c r="RJ29" s="158"/>
      <c r="RK29" s="158"/>
      <c r="RL29" s="158"/>
      <c r="RM29" s="158"/>
      <c r="RN29" s="158"/>
      <c r="RO29" s="158"/>
      <c r="RP29" s="158"/>
      <c r="RQ29" s="158"/>
      <c r="RR29" s="158"/>
      <c r="RS29" s="158"/>
      <c r="RT29" s="158"/>
      <c r="RU29" s="158"/>
      <c r="RV29" s="158"/>
      <c r="RW29" s="158"/>
      <c r="RX29" s="158"/>
      <c r="RY29" s="158"/>
      <c r="RZ29" s="158"/>
      <c r="SA29" s="158"/>
      <c r="SB29" s="158"/>
      <c r="SC29" s="158"/>
      <c r="SD29" s="158"/>
      <c r="SE29" s="158"/>
      <c r="SF29" s="158"/>
      <c r="SG29" s="158"/>
      <c r="SH29" s="158"/>
      <c r="SI29" s="158"/>
      <c r="SJ29" s="158"/>
      <c r="SK29" s="158"/>
      <c r="SL29" s="158"/>
      <c r="SM29" s="158"/>
      <c r="SN29" s="158"/>
      <c r="SO29" s="158"/>
      <c r="SP29" s="158"/>
      <c r="SQ29" s="158"/>
      <c r="SR29" s="158"/>
      <c r="SS29" s="158"/>
      <c r="ST29" s="158"/>
      <c r="SU29" s="158"/>
      <c r="SV29" s="158"/>
      <c r="SW29" s="158"/>
      <c r="SX29" s="158"/>
      <c r="SY29" s="158"/>
      <c r="SZ29" s="158"/>
      <c r="TA29" s="158"/>
      <c r="TB29" s="158"/>
      <c r="TC29" s="158"/>
      <c r="TD29" s="158"/>
      <c r="TE29" s="158"/>
      <c r="TF29" s="158"/>
      <c r="TG29" s="158"/>
      <c r="TH29" s="158"/>
      <c r="TI29" s="158"/>
      <c r="TJ29" s="158"/>
      <c r="TK29" s="158"/>
      <c r="TL29" s="158"/>
      <c r="TM29" s="158"/>
      <c r="TN29" s="158"/>
      <c r="TO29" s="158"/>
      <c r="TP29" s="158"/>
      <c r="TQ29" s="158"/>
      <c r="TR29" s="158"/>
      <c r="TS29" s="158"/>
      <c r="TT29" s="158"/>
      <c r="TU29" s="158"/>
      <c r="TV29" s="158"/>
      <c r="TW29" s="158"/>
      <c r="TX29" s="158"/>
      <c r="TY29" s="158"/>
      <c r="TZ29" s="158"/>
      <c r="UA29" s="158"/>
      <c r="UB29" s="158"/>
      <c r="UC29" s="158"/>
      <c r="UD29" s="158"/>
      <c r="UE29" s="158"/>
      <c r="UF29" s="158"/>
      <c r="UG29" s="158"/>
      <c r="UH29" s="158"/>
      <c r="UI29" s="158"/>
      <c r="UJ29" s="158"/>
      <c r="UK29" s="158"/>
      <c r="UL29" s="158"/>
      <c r="UM29" s="158"/>
      <c r="UN29" s="158"/>
      <c r="UO29" s="158"/>
      <c r="UP29" s="158"/>
      <c r="UQ29" s="158"/>
      <c r="UR29" s="158"/>
      <c r="US29" s="158"/>
      <c r="UT29" s="158"/>
      <c r="UU29" s="158"/>
      <c r="UV29" s="158"/>
      <c r="UW29" s="158"/>
      <c r="UX29" s="158"/>
      <c r="UY29" s="158"/>
      <c r="UZ29" s="158"/>
      <c r="VA29" s="158"/>
      <c r="VB29" s="158"/>
      <c r="VC29" s="158"/>
      <c r="VD29" s="158"/>
      <c r="VE29" s="158"/>
      <c r="VF29" s="158"/>
      <c r="VG29" s="158"/>
      <c r="VH29" s="158"/>
      <c r="VI29" s="158"/>
      <c r="VJ29" s="158"/>
      <c r="VK29" s="158"/>
      <c r="VL29" s="158"/>
      <c r="VM29" s="158"/>
      <c r="VN29" s="158"/>
      <c r="VO29" s="158"/>
      <c r="VP29" s="158"/>
      <c r="VQ29" s="158"/>
      <c r="VR29" s="158"/>
      <c r="VS29" s="158"/>
      <c r="VT29" s="158"/>
      <c r="VU29" s="158"/>
      <c r="VV29" s="158"/>
      <c r="VW29" s="158"/>
      <c r="VX29" s="158"/>
      <c r="VY29" s="158"/>
      <c r="VZ29" s="158"/>
      <c r="WA29" s="158"/>
      <c r="WB29" s="158"/>
      <c r="WC29" s="158"/>
      <c r="WD29" s="158"/>
      <c r="WE29" s="158"/>
      <c r="WF29" s="158"/>
      <c r="WG29" s="158"/>
      <c r="WH29" s="158"/>
      <c r="WI29" s="158"/>
      <c r="WJ29" s="158"/>
      <c r="WK29" s="158"/>
      <c r="WL29" s="158"/>
      <c r="WM29" s="158"/>
      <c r="WN29" s="158"/>
      <c r="WO29" s="158"/>
      <c r="WP29" s="158"/>
      <c r="WQ29" s="158"/>
      <c r="WR29" s="158"/>
      <c r="WS29" s="158"/>
      <c r="WT29" s="158"/>
      <c r="WU29" s="158"/>
      <c r="WV29" s="158"/>
      <c r="WW29" s="158"/>
      <c r="WX29" s="158"/>
      <c r="WY29" s="158"/>
      <c r="WZ29" s="158"/>
      <c r="XA29" s="158"/>
      <c r="XB29" s="158"/>
      <c r="XC29" s="158"/>
      <c r="XD29" s="158"/>
      <c r="XE29" s="158"/>
      <c r="XF29" s="158"/>
      <c r="XG29" s="158"/>
      <c r="XH29" s="158"/>
      <c r="XI29" s="158"/>
      <c r="XJ29" s="158"/>
      <c r="XK29" s="158"/>
      <c r="XL29" s="158"/>
      <c r="XM29" s="158"/>
      <c r="XN29" s="158"/>
      <c r="XO29" s="158"/>
      <c r="XP29" s="158"/>
      <c r="XQ29" s="158"/>
      <c r="XR29" s="158"/>
      <c r="XS29" s="158"/>
      <c r="XT29" s="158"/>
      <c r="XU29" s="158"/>
      <c r="XV29" s="158"/>
      <c r="XW29" s="158"/>
      <c r="XX29" s="158"/>
      <c r="XY29" s="158"/>
      <c r="XZ29" s="158"/>
      <c r="YA29" s="158"/>
      <c r="YB29" s="158"/>
      <c r="YC29" s="158"/>
      <c r="YD29" s="158"/>
      <c r="YE29" s="158"/>
      <c r="YF29" s="158"/>
      <c r="YG29" s="158"/>
      <c r="YH29" s="158"/>
      <c r="YI29" s="158"/>
      <c r="YJ29" s="158"/>
      <c r="YK29" s="158"/>
      <c r="YL29" s="158"/>
      <c r="YM29" s="158"/>
      <c r="YN29" s="158"/>
      <c r="YO29" s="158"/>
      <c r="YP29" s="158"/>
      <c r="YQ29" s="158"/>
      <c r="YR29" s="158"/>
      <c r="YS29" s="158"/>
      <c r="YT29" s="158"/>
      <c r="YU29" s="158"/>
      <c r="YV29" s="158"/>
      <c r="YW29" s="158"/>
      <c r="YX29" s="158"/>
      <c r="YY29" s="158"/>
      <c r="YZ29" s="158"/>
      <c r="ZA29" s="158"/>
      <c r="ZB29" s="158"/>
      <c r="ZC29" s="158"/>
      <c r="ZD29" s="158"/>
      <c r="ZE29" s="158"/>
      <c r="ZF29" s="158"/>
      <c r="ZG29" s="158"/>
      <c r="ZH29" s="158"/>
      <c r="ZI29" s="158"/>
      <c r="ZJ29" s="158"/>
      <c r="ZK29" s="158"/>
      <c r="ZL29" s="158"/>
      <c r="ZM29" s="158"/>
      <c r="ZN29" s="158"/>
      <c r="ZO29" s="158"/>
      <c r="ZP29" s="158"/>
      <c r="ZQ29" s="158"/>
      <c r="ZR29" s="158"/>
      <c r="ZS29" s="158"/>
      <c r="ZT29" s="158"/>
      <c r="ZU29" s="158"/>
      <c r="ZV29" s="158"/>
      <c r="ZW29" s="158"/>
      <c r="ZX29" s="158"/>
      <c r="ZY29" s="158"/>
      <c r="ZZ29" s="158"/>
      <c r="AAA29" s="158"/>
      <c r="AAB29" s="158"/>
      <c r="AAC29" s="158"/>
      <c r="AAD29" s="158"/>
      <c r="AAE29" s="158"/>
      <c r="AAF29" s="158"/>
      <c r="AAG29" s="158"/>
      <c r="AAH29" s="158"/>
      <c r="AAI29" s="158"/>
      <c r="AAJ29" s="158"/>
      <c r="AAK29" s="158"/>
      <c r="AAL29" s="158"/>
      <c r="AAM29" s="158"/>
      <c r="AAN29" s="158"/>
      <c r="AAO29" s="158"/>
      <c r="AAP29" s="158"/>
      <c r="AAQ29" s="158"/>
      <c r="AAR29" s="158"/>
      <c r="AAS29" s="158"/>
      <c r="AAT29" s="158"/>
      <c r="AAU29" s="158"/>
      <c r="AAV29" s="158"/>
      <c r="AAW29" s="158"/>
      <c r="AAX29" s="158"/>
      <c r="AAY29" s="158"/>
      <c r="AAZ29" s="158"/>
      <c r="ABA29" s="158"/>
      <c r="ABB29" s="158"/>
      <c r="ABC29" s="158"/>
      <c r="ABD29" s="158"/>
      <c r="ABE29" s="158"/>
      <c r="ABF29" s="158"/>
      <c r="ABG29" s="158"/>
      <c r="ABH29" s="158"/>
      <c r="ABI29" s="158"/>
      <c r="ABJ29" s="158"/>
      <c r="ABK29" s="158"/>
      <c r="ABL29" s="158"/>
      <c r="ABM29" s="158"/>
      <c r="ABN29" s="158"/>
      <c r="ABO29" s="158"/>
      <c r="ABP29" s="158"/>
      <c r="ABQ29" s="158"/>
      <c r="ABR29" s="158"/>
      <c r="ABS29" s="158"/>
      <c r="ABT29" s="158"/>
      <c r="ABU29" s="158"/>
      <c r="ABV29" s="158"/>
      <c r="ABW29" s="158"/>
      <c r="ABX29" s="158"/>
      <c r="ABY29" s="158"/>
      <c r="ABZ29" s="158"/>
      <c r="ACA29" s="158"/>
      <c r="ACB29" s="158"/>
      <c r="ACC29" s="158"/>
      <c r="ACD29" s="158"/>
      <c r="ACE29" s="158"/>
      <c r="ACF29" s="158"/>
      <c r="ACG29" s="158"/>
      <c r="ACH29" s="158"/>
      <c r="ACI29" s="158"/>
      <c r="ACJ29" s="158"/>
      <c r="ACK29" s="158"/>
      <c r="ACL29" s="158"/>
      <c r="ACM29" s="158"/>
      <c r="ACN29" s="158"/>
      <c r="ACO29" s="158"/>
      <c r="ACP29" s="158"/>
      <c r="ACQ29" s="158"/>
      <c r="ACR29" s="159"/>
      <c r="ACS29" s="160">
        <f t="array" ref="ACS29">SUM(IF(RIGHT($Q29:$ACR29)=ACS$11,IFERROR(--LEFT($Q29:$ACR29,LEN($Q29:$ACR29)-1),0)))</f>
        <v>0</v>
      </c>
      <c r="ACT29" s="160">
        <f t="array" ref="ACT29">SUM(IF(RIGHT($Q29:$ACR29)=ACT$11,IFERROR(--LEFT($Q29:$ACR29,LEN($Q29:$ACR29)-1),0)))</f>
        <v>0</v>
      </c>
      <c r="ACU29" s="160">
        <f t="array" ref="ACU29">SUM(IF(RIGHT($Q29:$ACR29)=ACU$11,IFERROR(--LEFT($Q29:$ACR29,LEN($Q29:$ACR29)-1),0)))</f>
        <v>0</v>
      </c>
      <c r="ACV29" s="160">
        <f t="array" ref="ACV29">SUM(IF(RIGHT($Q29:$ACR29)=ACV$11,IFERROR(--LEFT($Q29:$ACR29,LEN($Q29:$ACR29)-1),0)))</f>
        <v>0</v>
      </c>
      <c r="ACW29" s="160">
        <f t="array" ref="ACW29">SUM(IF(RIGHT($Q29:$ACR29)=ACW$11,IFERROR(--LEFT($Q29:$ACR29,LEN($Q29:$ACR29)-1),0)))</f>
        <v>0</v>
      </c>
      <c r="ACX29" s="160">
        <f t="array" ref="ACX29">SUM(IF(RIGHT($Q29:$ACR29)=ACX$11,IFERROR(--LEFT($Q29:$ACR29,LEN($Q29:$ACR29)-1),0)))</f>
        <v>0</v>
      </c>
      <c r="ACY29" s="160">
        <f t="array" ref="ACY29">SUM(IF(RIGHT($Q29:$ACR29)=ACY$11,IFERROR(--LEFT($Q29:$ACR29,LEN($Q29:$ACR29)-1),0)))</f>
        <v>0</v>
      </c>
      <c r="ACZ29" s="160">
        <f t="array" ref="ACZ29">SUM(IF(RIGHT($Q29:$ACR29)=ACZ$11,IFERROR(--LEFT($Q29:$ACR29,LEN($Q29:$ACR29)-1),0)))</f>
        <v>0</v>
      </c>
      <c r="ADA29" s="158">
        <f t="shared" si="2269"/>
        <v>0</v>
      </c>
      <c r="ADB29" s="158">
        <f t="shared" si="2270"/>
        <v>0</v>
      </c>
      <c r="ADC29" s="158">
        <f t="shared" si="2271"/>
        <v>0</v>
      </c>
      <c r="ADD29" s="158">
        <f t="shared" si="2272"/>
        <v>0</v>
      </c>
      <c r="ADE29" s="158">
        <f t="shared" si="2273"/>
        <v>0</v>
      </c>
      <c r="ADF29" s="158">
        <f t="shared" si="2274"/>
        <v>0</v>
      </c>
      <c r="ADG29" s="158">
        <f t="shared" si="2275"/>
        <v>0</v>
      </c>
      <c r="ADH29" s="158">
        <f t="shared" si="2276"/>
        <v>0</v>
      </c>
      <c r="ADI29" s="160">
        <f t="array" ref="ADI29">SUM(IF(RIGHT($Q29:$ACR29)=ADI$11,IFERROR(--LEFT($Q29:$ACR29,LEN($Q29:$ACR29)-1),0)))</f>
        <v>0</v>
      </c>
      <c r="ADJ29" s="152">
        <f t="shared" si="2277"/>
        <v>0</v>
      </c>
      <c r="AEC29" s="143"/>
      <c r="AEO29" s="108"/>
      <c r="AEP29" s="108"/>
      <c r="AEQ29" s="108"/>
      <c r="AER29" s="108"/>
      <c r="AES29" s="108"/>
      <c r="AET29" s="108"/>
      <c r="AEU29" s="108"/>
      <c r="AEV29" s="108"/>
      <c r="AEW29" s="143"/>
      <c r="AFI29" s="108"/>
      <c r="AFJ29" s="108"/>
      <c r="AFK29" s="108"/>
      <c r="AFL29" s="108"/>
      <c r="AFM29" s="108"/>
      <c r="AFN29" s="108"/>
      <c r="AFO29" s="108"/>
      <c r="AFP29" s="108"/>
      <c r="AFQ29" s="143"/>
      <c r="AGC29" s="108"/>
      <c r="AGD29" s="108"/>
      <c r="AGE29" s="108"/>
      <c r="AGF29" s="108"/>
      <c r="AGG29" s="108"/>
      <c r="AGH29" s="108"/>
      <c r="AGI29" s="108"/>
      <c r="AGJ29" s="108"/>
      <c r="AGK29" s="143"/>
      <c r="AGW29" s="108"/>
      <c r="AGX29" s="108"/>
      <c r="AGY29" s="108"/>
      <c r="AGZ29" s="108"/>
      <c r="AHA29" s="108"/>
      <c r="AHB29" s="108"/>
      <c r="AHC29" s="108"/>
      <c r="AHD29" s="108"/>
      <c r="AHE29" s="143"/>
      <c r="AHQ29" s="108"/>
      <c r="AHR29" s="108"/>
      <c r="AHS29" s="108"/>
      <c r="AHT29" s="108"/>
      <c r="AHU29" s="108"/>
      <c r="AHV29" s="108"/>
      <c r="AHW29" s="108"/>
      <c r="AHX29" s="108"/>
      <c r="AHY29" s="143"/>
      <c r="AIK29" s="108"/>
      <c r="AIL29" s="108"/>
      <c r="AIM29" s="108"/>
      <c r="AIN29" s="108"/>
      <c r="AIO29" s="108"/>
      <c r="AIP29" s="108"/>
      <c r="AIQ29" s="108"/>
      <c r="AIR29" s="108"/>
      <c r="AIS29" s="143"/>
      <c r="AJE29" s="108"/>
      <c r="AJF29" s="108"/>
      <c r="AJG29" s="108"/>
      <c r="AJH29" s="108"/>
      <c r="AJI29" s="108"/>
      <c r="AJJ29" s="108"/>
      <c r="AJK29" s="108"/>
      <c r="AJL29" s="108"/>
      <c r="AJM29" s="143"/>
      <c r="AJY29" s="108"/>
      <c r="AJZ29" s="108"/>
      <c r="AKA29" s="108"/>
      <c r="AKB29" s="108"/>
      <c r="AKC29" s="108"/>
      <c r="AKD29" s="108"/>
      <c r="AKE29" s="108"/>
      <c r="AKF29" s="108"/>
      <c r="AKG29" s="143"/>
      <c r="AKS29" s="108"/>
      <c r="AKT29" s="108"/>
      <c r="AKU29" s="108"/>
      <c r="AKV29" s="108"/>
      <c r="AKW29" s="108"/>
      <c r="AKX29" s="108"/>
      <c r="AKY29" s="108"/>
      <c r="AKZ29" s="108"/>
      <c r="ALA29" s="143"/>
      <c r="ALM29" s="108"/>
      <c r="ALN29" s="108"/>
      <c r="ALO29" s="108"/>
      <c r="ALP29" s="108"/>
      <c r="ALQ29" s="108"/>
      <c r="ALR29" s="108"/>
      <c r="ALS29" s="108"/>
      <c r="ALT29" s="108"/>
      <c r="ALU29" s="143"/>
      <c r="AMG29" s="108"/>
      <c r="AMH29" s="108"/>
      <c r="AMI29" s="108"/>
      <c r="AMJ29" s="108"/>
      <c r="AMK29" s="108"/>
      <c r="AML29" s="108"/>
      <c r="AMM29" s="108"/>
      <c r="AMN29" s="108"/>
    </row>
    <row r="30" spans="2:1028" x14ac:dyDescent="0.25">
      <c r="B30" s="24">
        <v>19</v>
      </c>
      <c r="C30" s="24"/>
      <c r="D30" s="25"/>
      <c r="E30" s="25"/>
      <c r="F30" s="24"/>
      <c r="G30" s="153"/>
      <c r="H30" s="154"/>
      <c r="I30" s="23"/>
      <c r="J30" s="23"/>
      <c r="K30" s="23"/>
      <c r="L30" s="23"/>
      <c r="M30" s="23"/>
      <c r="N30" s="23"/>
      <c r="O30" s="23"/>
      <c r="P30" s="155"/>
      <c r="Q30" s="156"/>
      <c r="R30" s="157"/>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8"/>
      <c r="CZ30" s="158"/>
      <c r="DA30" s="158"/>
      <c r="DB30" s="158"/>
      <c r="DC30" s="158"/>
      <c r="DD30" s="158"/>
      <c r="DE30" s="158"/>
      <c r="DF30" s="158"/>
      <c r="DG30" s="158"/>
      <c r="DH30" s="158"/>
      <c r="DI30" s="158"/>
      <c r="DJ30" s="158"/>
      <c r="DK30" s="158"/>
      <c r="DL30" s="158"/>
      <c r="DM30" s="158"/>
      <c r="DN30" s="158"/>
      <c r="DO30" s="158"/>
      <c r="DP30" s="158"/>
      <c r="DQ30" s="158"/>
      <c r="DR30" s="158"/>
      <c r="DS30" s="158"/>
      <c r="DT30" s="158"/>
      <c r="DU30" s="158"/>
      <c r="DV30" s="158"/>
      <c r="DW30" s="158"/>
      <c r="DX30" s="158"/>
      <c r="DY30" s="158"/>
      <c r="DZ30" s="158"/>
      <c r="EA30" s="158"/>
      <c r="EB30" s="158"/>
      <c r="EC30" s="158"/>
      <c r="ED30" s="158"/>
      <c r="EE30" s="158"/>
      <c r="EF30" s="158"/>
      <c r="EG30" s="158"/>
      <c r="EH30" s="158"/>
      <c r="EI30" s="158"/>
      <c r="EJ30" s="158"/>
      <c r="EK30" s="158"/>
      <c r="EL30" s="158"/>
      <c r="EM30" s="158"/>
      <c r="EN30" s="158"/>
      <c r="EO30" s="158"/>
      <c r="EP30" s="158"/>
      <c r="EQ30" s="158"/>
      <c r="ER30" s="158"/>
      <c r="ES30" s="158"/>
      <c r="ET30" s="158"/>
      <c r="EU30" s="158"/>
      <c r="EV30" s="158"/>
      <c r="EW30" s="158"/>
      <c r="EX30" s="158"/>
      <c r="EY30" s="158"/>
      <c r="EZ30" s="158"/>
      <c r="FA30" s="158"/>
      <c r="FB30" s="158"/>
      <c r="FC30" s="158"/>
      <c r="FD30" s="158"/>
      <c r="FE30" s="158"/>
      <c r="FF30" s="158"/>
      <c r="FG30" s="158"/>
      <c r="FH30" s="158"/>
      <c r="FI30" s="158"/>
      <c r="FJ30" s="158"/>
      <c r="FK30" s="158"/>
      <c r="FL30" s="158"/>
      <c r="FM30" s="158"/>
      <c r="FN30" s="158"/>
      <c r="FO30" s="158"/>
      <c r="FP30" s="158"/>
      <c r="FQ30" s="158"/>
      <c r="FR30" s="158"/>
      <c r="FS30" s="158"/>
      <c r="FT30" s="158"/>
      <c r="FU30" s="158"/>
      <c r="FV30" s="158"/>
      <c r="FW30" s="158"/>
      <c r="FX30" s="158"/>
      <c r="FY30" s="158"/>
      <c r="FZ30" s="158"/>
      <c r="GA30" s="158"/>
      <c r="GB30" s="158"/>
      <c r="GC30" s="158"/>
      <c r="GD30" s="158"/>
      <c r="GE30" s="158"/>
      <c r="GF30" s="158"/>
      <c r="GG30" s="158"/>
      <c r="GH30" s="158"/>
      <c r="GI30" s="158"/>
      <c r="GJ30" s="158"/>
      <c r="GK30" s="158"/>
      <c r="GL30" s="158"/>
      <c r="GM30" s="158"/>
      <c r="GN30" s="158"/>
      <c r="GO30" s="158"/>
      <c r="GP30" s="158"/>
      <c r="GQ30" s="158"/>
      <c r="GR30" s="158"/>
      <c r="GS30" s="158"/>
      <c r="GT30" s="158"/>
      <c r="GU30" s="158"/>
      <c r="GV30" s="158"/>
      <c r="GW30" s="158"/>
      <c r="GX30" s="158"/>
      <c r="GY30" s="158"/>
      <c r="GZ30" s="158"/>
      <c r="HA30" s="158"/>
      <c r="HB30" s="158"/>
      <c r="HC30" s="158"/>
      <c r="HD30" s="158"/>
      <c r="HE30" s="158"/>
      <c r="HF30" s="158"/>
      <c r="HG30" s="158"/>
      <c r="HH30" s="158"/>
      <c r="HI30" s="158"/>
      <c r="HJ30" s="158"/>
      <c r="HK30" s="158"/>
      <c r="HL30" s="158"/>
      <c r="HM30" s="158"/>
      <c r="HN30" s="158"/>
      <c r="HO30" s="158"/>
      <c r="HP30" s="158"/>
      <c r="HQ30" s="158"/>
      <c r="HR30" s="158"/>
      <c r="HS30" s="158"/>
      <c r="HT30" s="158"/>
      <c r="HU30" s="158"/>
      <c r="HV30" s="158"/>
      <c r="HW30" s="158"/>
      <c r="HX30" s="158"/>
      <c r="HY30" s="158"/>
      <c r="HZ30" s="158"/>
      <c r="IA30" s="158"/>
      <c r="IB30" s="158"/>
      <c r="IC30" s="158"/>
      <c r="ID30" s="158"/>
      <c r="IE30" s="158"/>
      <c r="IF30" s="158"/>
      <c r="IG30" s="158"/>
      <c r="IH30" s="158"/>
      <c r="II30" s="158"/>
      <c r="IJ30" s="158"/>
      <c r="IK30" s="158"/>
      <c r="IL30" s="158"/>
      <c r="IM30" s="158"/>
      <c r="IN30" s="158"/>
      <c r="IO30" s="158"/>
      <c r="IP30" s="158"/>
      <c r="IQ30" s="158"/>
      <c r="IR30" s="158"/>
      <c r="IS30" s="158"/>
      <c r="IT30" s="158"/>
      <c r="IU30" s="158"/>
      <c r="IV30" s="158"/>
      <c r="IW30" s="158"/>
      <c r="IX30" s="158"/>
      <c r="IY30" s="158"/>
      <c r="IZ30" s="158"/>
      <c r="JA30" s="158"/>
      <c r="JB30" s="158"/>
      <c r="JC30" s="158"/>
      <c r="JD30" s="158"/>
      <c r="JE30" s="158"/>
      <c r="JF30" s="158"/>
      <c r="JG30" s="158"/>
      <c r="JH30" s="158"/>
      <c r="JI30" s="158"/>
      <c r="JJ30" s="158"/>
      <c r="JK30" s="158"/>
      <c r="JL30" s="158"/>
      <c r="JM30" s="158"/>
      <c r="JN30" s="158"/>
      <c r="JO30" s="158"/>
      <c r="JP30" s="158"/>
      <c r="JQ30" s="158"/>
      <c r="JR30" s="158"/>
      <c r="JS30" s="158"/>
      <c r="JT30" s="158"/>
      <c r="JU30" s="158"/>
      <c r="JV30" s="158"/>
      <c r="JW30" s="158"/>
      <c r="JX30" s="158"/>
      <c r="JY30" s="158"/>
      <c r="JZ30" s="158"/>
      <c r="KA30" s="158"/>
      <c r="KB30" s="158"/>
      <c r="KC30" s="158"/>
      <c r="KD30" s="158"/>
      <c r="KE30" s="158"/>
      <c r="KF30" s="158"/>
      <c r="KG30" s="158"/>
      <c r="KH30" s="158"/>
      <c r="KI30" s="158"/>
      <c r="KJ30" s="158"/>
      <c r="KK30" s="158"/>
      <c r="KL30" s="158"/>
      <c r="KM30" s="158"/>
      <c r="KN30" s="158"/>
      <c r="KO30" s="158"/>
      <c r="KP30" s="158"/>
      <c r="KQ30" s="158"/>
      <c r="KR30" s="158"/>
      <c r="KS30" s="158"/>
      <c r="KT30" s="158"/>
      <c r="KU30" s="158"/>
      <c r="KV30" s="158"/>
      <c r="KW30" s="158"/>
      <c r="KX30" s="158"/>
      <c r="KY30" s="158"/>
      <c r="KZ30" s="158"/>
      <c r="LA30" s="158"/>
      <c r="LB30" s="158"/>
      <c r="LC30" s="158"/>
      <c r="LD30" s="158"/>
      <c r="LE30" s="158"/>
      <c r="LF30" s="158"/>
      <c r="LG30" s="158"/>
      <c r="LH30" s="158"/>
      <c r="LI30" s="158"/>
      <c r="LJ30" s="158"/>
      <c r="LK30" s="158"/>
      <c r="LL30" s="158"/>
      <c r="LM30" s="158"/>
      <c r="LN30" s="158"/>
      <c r="LO30" s="158"/>
      <c r="LP30" s="158"/>
      <c r="LQ30" s="158"/>
      <c r="LR30" s="158"/>
      <c r="LS30" s="158"/>
      <c r="LT30" s="158"/>
      <c r="LU30" s="158"/>
      <c r="LV30" s="158"/>
      <c r="LW30" s="158"/>
      <c r="LX30" s="158"/>
      <c r="LY30" s="158"/>
      <c r="LZ30" s="158"/>
      <c r="MA30" s="158"/>
      <c r="MB30" s="158"/>
      <c r="MC30" s="158"/>
      <c r="MD30" s="158"/>
      <c r="ME30" s="158"/>
      <c r="MF30" s="158"/>
      <c r="MG30" s="158"/>
      <c r="MH30" s="158"/>
      <c r="MI30" s="158"/>
      <c r="MJ30" s="158"/>
      <c r="MK30" s="158"/>
      <c r="ML30" s="158"/>
      <c r="MM30" s="158"/>
      <c r="MN30" s="158"/>
      <c r="MO30" s="158"/>
      <c r="MP30" s="158"/>
      <c r="MQ30" s="158"/>
      <c r="MR30" s="158"/>
      <c r="MS30" s="158"/>
      <c r="MT30" s="158"/>
      <c r="MU30" s="158"/>
      <c r="MV30" s="158"/>
      <c r="MW30" s="158"/>
      <c r="MX30" s="158"/>
      <c r="MY30" s="158"/>
      <c r="MZ30" s="158"/>
      <c r="NA30" s="158"/>
      <c r="NB30" s="158"/>
      <c r="NC30" s="158"/>
      <c r="ND30" s="158"/>
      <c r="NE30" s="158"/>
      <c r="NF30" s="158"/>
      <c r="NG30" s="158"/>
      <c r="NH30" s="158"/>
      <c r="NI30" s="158"/>
      <c r="NJ30" s="158"/>
      <c r="NK30" s="158"/>
      <c r="NL30" s="158"/>
      <c r="NM30" s="158"/>
      <c r="NN30" s="158"/>
      <c r="NO30" s="158"/>
      <c r="NP30" s="158"/>
      <c r="NQ30" s="158"/>
      <c r="NR30" s="158"/>
      <c r="NS30" s="158"/>
      <c r="NT30" s="158"/>
      <c r="NU30" s="158"/>
      <c r="NV30" s="158"/>
      <c r="NW30" s="158"/>
      <c r="NX30" s="158"/>
      <c r="NY30" s="158"/>
      <c r="NZ30" s="158"/>
      <c r="OA30" s="158"/>
      <c r="OB30" s="158"/>
      <c r="OC30" s="158"/>
      <c r="OD30" s="158"/>
      <c r="OE30" s="158"/>
      <c r="OF30" s="158"/>
      <c r="OG30" s="158"/>
      <c r="OH30" s="158"/>
      <c r="OI30" s="158"/>
      <c r="OJ30" s="158"/>
      <c r="OK30" s="158"/>
      <c r="OL30" s="158"/>
      <c r="OM30" s="158"/>
      <c r="ON30" s="158"/>
      <c r="OO30" s="158"/>
      <c r="OP30" s="158"/>
      <c r="OQ30" s="158"/>
      <c r="OR30" s="158"/>
      <c r="OS30" s="158"/>
      <c r="OT30" s="158"/>
      <c r="OU30" s="158"/>
      <c r="OV30" s="158"/>
      <c r="OW30" s="158"/>
      <c r="OX30" s="158"/>
      <c r="OY30" s="158"/>
      <c r="OZ30" s="158"/>
      <c r="PA30" s="158"/>
      <c r="PB30" s="158"/>
      <c r="PC30" s="158"/>
      <c r="PD30" s="158"/>
      <c r="PE30" s="158"/>
      <c r="PF30" s="158"/>
      <c r="PG30" s="158"/>
      <c r="PH30" s="158"/>
      <c r="PI30" s="158"/>
      <c r="PJ30" s="158"/>
      <c r="PK30" s="158"/>
      <c r="PL30" s="158"/>
      <c r="PM30" s="158"/>
      <c r="PN30" s="158"/>
      <c r="PO30" s="158"/>
      <c r="PP30" s="158"/>
      <c r="PQ30" s="158"/>
      <c r="PR30" s="158"/>
      <c r="PS30" s="158"/>
      <c r="PT30" s="158"/>
      <c r="PU30" s="158"/>
      <c r="PV30" s="158"/>
      <c r="PW30" s="158"/>
      <c r="PX30" s="158"/>
      <c r="PY30" s="158"/>
      <c r="PZ30" s="158"/>
      <c r="QA30" s="158"/>
      <c r="QB30" s="158"/>
      <c r="QC30" s="158"/>
      <c r="QD30" s="158"/>
      <c r="QE30" s="158"/>
      <c r="QF30" s="158"/>
      <c r="QG30" s="158"/>
      <c r="QH30" s="158"/>
      <c r="QI30" s="158"/>
      <c r="QJ30" s="158"/>
      <c r="QK30" s="158"/>
      <c r="QL30" s="158"/>
      <c r="QM30" s="158"/>
      <c r="QN30" s="158"/>
      <c r="QO30" s="158"/>
      <c r="QP30" s="158"/>
      <c r="QQ30" s="158"/>
      <c r="QR30" s="158"/>
      <c r="QS30" s="158"/>
      <c r="QT30" s="158"/>
      <c r="QU30" s="158"/>
      <c r="QV30" s="158"/>
      <c r="QW30" s="158"/>
      <c r="QX30" s="158"/>
      <c r="QY30" s="158"/>
      <c r="QZ30" s="158"/>
      <c r="RA30" s="158"/>
      <c r="RB30" s="158"/>
      <c r="RC30" s="158"/>
      <c r="RD30" s="158"/>
      <c r="RE30" s="158"/>
      <c r="RF30" s="158"/>
      <c r="RG30" s="158"/>
      <c r="RH30" s="158"/>
      <c r="RI30" s="158"/>
      <c r="RJ30" s="158"/>
      <c r="RK30" s="158"/>
      <c r="RL30" s="158"/>
      <c r="RM30" s="158"/>
      <c r="RN30" s="158"/>
      <c r="RO30" s="158"/>
      <c r="RP30" s="158"/>
      <c r="RQ30" s="158"/>
      <c r="RR30" s="158"/>
      <c r="RS30" s="158"/>
      <c r="RT30" s="158"/>
      <c r="RU30" s="158"/>
      <c r="RV30" s="158"/>
      <c r="RW30" s="158"/>
      <c r="RX30" s="158"/>
      <c r="RY30" s="158"/>
      <c r="RZ30" s="158"/>
      <c r="SA30" s="158"/>
      <c r="SB30" s="158"/>
      <c r="SC30" s="158"/>
      <c r="SD30" s="158"/>
      <c r="SE30" s="158"/>
      <c r="SF30" s="158"/>
      <c r="SG30" s="158"/>
      <c r="SH30" s="158"/>
      <c r="SI30" s="158"/>
      <c r="SJ30" s="158"/>
      <c r="SK30" s="158"/>
      <c r="SL30" s="158"/>
      <c r="SM30" s="158"/>
      <c r="SN30" s="158"/>
      <c r="SO30" s="158"/>
      <c r="SP30" s="158"/>
      <c r="SQ30" s="158"/>
      <c r="SR30" s="158"/>
      <c r="SS30" s="158"/>
      <c r="ST30" s="158"/>
      <c r="SU30" s="158"/>
      <c r="SV30" s="158"/>
      <c r="SW30" s="158"/>
      <c r="SX30" s="158"/>
      <c r="SY30" s="158"/>
      <c r="SZ30" s="158"/>
      <c r="TA30" s="158"/>
      <c r="TB30" s="158"/>
      <c r="TC30" s="158"/>
      <c r="TD30" s="158"/>
      <c r="TE30" s="158"/>
      <c r="TF30" s="158"/>
      <c r="TG30" s="158"/>
      <c r="TH30" s="158"/>
      <c r="TI30" s="158"/>
      <c r="TJ30" s="158"/>
      <c r="TK30" s="158"/>
      <c r="TL30" s="158"/>
      <c r="TM30" s="158"/>
      <c r="TN30" s="158"/>
      <c r="TO30" s="158"/>
      <c r="TP30" s="158"/>
      <c r="TQ30" s="158"/>
      <c r="TR30" s="158"/>
      <c r="TS30" s="158"/>
      <c r="TT30" s="158"/>
      <c r="TU30" s="158"/>
      <c r="TV30" s="158"/>
      <c r="TW30" s="158"/>
      <c r="TX30" s="158"/>
      <c r="TY30" s="158"/>
      <c r="TZ30" s="158"/>
      <c r="UA30" s="158"/>
      <c r="UB30" s="158"/>
      <c r="UC30" s="158"/>
      <c r="UD30" s="158"/>
      <c r="UE30" s="158"/>
      <c r="UF30" s="158"/>
      <c r="UG30" s="158"/>
      <c r="UH30" s="158"/>
      <c r="UI30" s="158"/>
      <c r="UJ30" s="158"/>
      <c r="UK30" s="158"/>
      <c r="UL30" s="158"/>
      <c r="UM30" s="158"/>
      <c r="UN30" s="158"/>
      <c r="UO30" s="158"/>
      <c r="UP30" s="158"/>
      <c r="UQ30" s="158"/>
      <c r="UR30" s="158"/>
      <c r="US30" s="158"/>
      <c r="UT30" s="158"/>
      <c r="UU30" s="158"/>
      <c r="UV30" s="158"/>
      <c r="UW30" s="158"/>
      <c r="UX30" s="158"/>
      <c r="UY30" s="158"/>
      <c r="UZ30" s="158"/>
      <c r="VA30" s="158"/>
      <c r="VB30" s="158"/>
      <c r="VC30" s="158"/>
      <c r="VD30" s="158"/>
      <c r="VE30" s="158"/>
      <c r="VF30" s="158"/>
      <c r="VG30" s="158"/>
      <c r="VH30" s="158"/>
      <c r="VI30" s="158"/>
      <c r="VJ30" s="158"/>
      <c r="VK30" s="158"/>
      <c r="VL30" s="158"/>
      <c r="VM30" s="158"/>
      <c r="VN30" s="158"/>
      <c r="VO30" s="158"/>
      <c r="VP30" s="158"/>
      <c r="VQ30" s="158"/>
      <c r="VR30" s="158"/>
      <c r="VS30" s="158"/>
      <c r="VT30" s="158"/>
      <c r="VU30" s="158"/>
      <c r="VV30" s="158"/>
      <c r="VW30" s="158"/>
      <c r="VX30" s="158"/>
      <c r="VY30" s="158"/>
      <c r="VZ30" s="158"/>
      <c r="WA30" s="158"/>
      <c r="WB30" s="158"/>
      <c r="WC30" s="158"/>
      <c r="WD30" s="158"/>
      <c r="WE30" s="158"/>
      <c r="WF30" s="158"/>
      <c r="WG30" s="158"/>
      <c r="WH30" s="158"/>
      <c r="WI30" s="158"/>
      <c r="WJ30" s="158"/>
      <c r="WK30" s="158"/>
      <c r="WL30" s="158"/>
      <c r="WM30" s="158"/>
      <c r="WN30" s="158"/>
      <c r="WO30" s="158"/>
      <c r="WP30" s="158"/>
      <c r="WQ30" s="158"/>
      <c r="WR30" s="158"/>
      <c r="WS30" s="158"/>
      <c r="WT30" s="158"/>
      <c r="WU30" s="158"/>
      <c r="WV30" s="158"/>
      <c r="WW30" s="158"/>
      <c r="WX30" s="158"/>
      <c r="WY30" s="158"/>
      <c r="WZ30" s="158"/>
      <c r="XA30" s="158"/>
      <c r="XB30" s="158"/>
      <c r="XC30" s="158"/>
      <c r="XD30" s="158"/>
      <c r="XE30" s="158"/>
      <c r="XF30" s="158"/>
      <c r="XG30" s="158"/>
      <c r="XH30" s="158"/>
      <c r="XI30" s="158"/>
      <c r="XJ30" s="158"/>
      <c r="XK30" s="158"/>
      <c r="XL30" s="158"/>
      <c r="XM30" s="158"/>
      <c r="XN30" s="158"/>
      <c r="XO30" s="158"/>
      <c r="XP30" s="158"/>
      <c r="XQ30" s="158"/>
      <c r="XR30" s="158"/>
      <c r="XS30" s="158"/>
      <c r="XT30" s="158"/>
      <c r="XU30" s="158"/>
      <c r="XV30" s="158"/>
      <c r="XW30" s="158"/>
      <c r="XX30" s="158"/>
      <c r="XY30" s="158"/>
      <c r="XZ30" s="158"/>
      <c r="YA30" s="158"/>
      <c r="YB30" s="158"/>
      <c r="YC30" s="158"/>
      <c r="YD30" s="158"/>
      <c r="YE30" s="158"/>
      <c r="YF30" s="158"/>
      <c r="YG30" s="158"/>
      <c r="YH30" s="158"/>
      <c r="YI30" s="158"/>
      <c r="YJ30" s="158"/>
      <c r="YK30" s="158"/>
      <c r="YL30" s="158"/>
      <c r="YM30" s="158"/>
      <c r="YN30" s="158"/>
      <c r="YO30" s="158"/>
      <c r="YP30" s="158"/>
      <c r="YQ30" s="158"/>
      <c r="YR30" s="158"/>
      <c r="YS30" s="158"/>
      <c r="YT30" s="158"/>
      <c r="YU30" s="158"/>
      <c r="YV30" s="158"/>
      <c r="YW30" s="158"/>
      <c r="YX30" s="158"/>
      <c r="YY30" s="158"/>
      <c r="YZ30" s="158"/>
      <c r="ZA30" s="158"/>
      <c r="ZB30" s="158"/>
      <c r="ZC30" s="158"/>
      <c r="ZD30" s="158"/>
      <c r="ZE30" s="158"/>
      <c r="ZF30" s="158"/>
      <c r="ZG30" s="158"/>
      <c r="ZH30" s="158"/>
      <c r="ZI30" s="158"/>
      <c r="ZJ30" s="158"/>
      <c r="ZK30" s="158"/>
      <c r="ZL30" s="158"/>
      <c r="ZM30" s="158"/>
      <c r="ZN30" s="158"/>
      <c r="ZO30" s="158"/>
      <c r="ZP30" s="158"/>
      <c r="ZQ30" s="158"/>
      <c r="ZR30" s="158"/>
      <c r="ZS30" s="158"/>
      <c r="ZT30" s="158"/>
      <c r="ZU30" s="158"/>
      <c r="ZV30" s="158"/>
      <c r="ZW30" s="158"/>
      <c r="ZX30" s="158"/>
      <c r="ZY30" s="158"/>
      <c r="ZZ30" s="158"/>
      <c r="AAA30" s="158"/>
      <c r="AAB30" s="158"/>
      <c r="AAC30" s="158"/>
      <c r="AAD30" s="158"/>
      <c r="AAE30" s="158"/>
      <c r="AAF30" s="158"/>
      <c r="AAG30" s="158"/>
      <c r="AAH30" s="158"/>
      <c r="AAI30" s="158"/>
      <c r="AAJ30" s="158"/>
      <c r="AAK30" s="158"/>
      <c r="AAL30" s="158"/>
      <c r="AAM30" s="158"/>
      <c r="AAN30" s="158"/>
      <c r="AAO30" s="158"/>
      <c r="AAP30" s="158"/>
      <c r="AAQ30" s="158"/>
      <c r="AAR30" s="158"/>
      <c r="AAS30" s="158"/>
      <c r="AAT30" s="158"/>
      <c r="AAU30" s="158"/>
      <c r="AAV30" s="158"/>
      <c r="AAW30" s="158"/>
      <c r="AAX30" s="158"/>
      <c r="AAY30" s="158"/>
      <c r="AAZ30" s="158"/>
      <c r="ABA30" s="158"/>
      <c r="ABB30" s="158"/>
      <c r="ABC30" s="158"/>
      <c r="ABD30" s="158"/>
      <c r="ABE30" s="158"/>
      <c r="ABF30" s="158"/>
      <c r="ABG30" s="158"/>
      <c r="ABH30" s="158"/>
      <c r="ABI30" s="158"/>
      <c r="ABJ30" s="158"/>
      <c r="ABK30" s="158"/>
      <c r="ABL30" s="158"/>
      <c r="ABM30" s="158"/>
      <c r="ABN30" s="158"/>
      <c r="ABO30" s="158"/>
      <c r="ABP30" s="158"/>
      <c r="ABQ30" s="158"/>
      <c r="ABR30" s="158"/>
      <c r="ABS30" s="158"/>
      <c r="ABT30" s="158"/>
      <c r="ABU30" s="158"/>
      <c r="ABV30" s="158"/>
      <c r="ABW30" s="158"/>
      <c r="ABX30" s="158"/>
      <c r="ABY30" s="158"/>
      <c r="ABZ30" s="158"/>
      <c r="ACA30" s="158"/>
      <c r="ACB30" s="158"/>
      <c r="ACC30" s="158"/>
      <c r="ACD30" s="158"/>
      <c r="ACE30" s="158"/>
      <c r="ACF30" s="158"/>
      <c r="ACG30" s="158"/>
      <c r="ACH30" s="158"/>
      <c r="ACI30" s="158"/>
      <c r="ACJ30" s="158"/>
      <c r="ACK30" s="158"/>
      <c r="ACL30" s="158"/>
      <c r="ACM30" s="158"/>
      <c r="ACN30" s="158"/>
      <c r="ACO30" s="158"/>
      <c r="ACP30" s="158"/>
      <c r="ACQ30" s="158"/>
      <c r="ACR30" s="159"/>
      <c r="ACS30" s="160">
        <f t="array" ref="ACS30">SUM(IF(RIGHT($Q30:$ACR30)=ACS$11,IFERROR(--LEFT($Q30:$ACR30,LEN($Q30:$ACR30)-1),0)))</f>
        <v>0</v>
      </c>
      <c r="ACT30" s="160">
        <f t="array" ref="ACT30">SUM(IF(RIGHT($Q30:$ACR30)=ACT$11,IFERROR(--LEFT($Q30:$ACR30,LEN($Q30:$ACR30)-1),0)))</f>
        <v>0</v>
      </c>
      <c r="ACU30" s="160">
        <f t="array" ref="ACU30">SUM(IF(RIGHT($Q30:$ACR30)=ACU$11,IFERROR(--LEFT($Q30:$ACR30,LEN($Q30:$ACR30)-1),0)))</f>
        <v>0</v>
      </c>
      <c r="ACV30" s="160">
        <f t="array" ref="ACV30">SUM(IF(RIGHT($Q30:$ACR30)=ACV$11,IFERROR(--LEFT($Q30:$ACR30,LEN($Q30:$ACR30)-1),0)))</f>
        <v>0</v>
      </c>
      <c r="ACW30" s="160">
        <f t="array" ref="ACW30">SUM(IF(RIGHT($Q30:$ACR30)=ACW$11,IFERROR(--LEFT($Q30:$ACR30,LEN($Q30:$ACR30)-1),0)))</f>
        <v>0</v>
      </c>
      <c r="ACX30" s="160">
        <f t="array" ref="ACX30">SUM(IF(RIGHT($Q30:$ACR30)=ACX$11,IFERROR(--LEFT($Q30:$ACR30,LEN($Q30:$ACR30)-1),0)))</f>
        <v>0</v>
      </c>
      <c r="ACY30" s="160">
        <f t="array" ref="ACY30">SUM(IF(RIGHT($Q30:$ACR30)=ACY$11,IFERROR(--LEFT($Q30:$ACR30,LEN($Q30:$ACR30)-1),0)))</f>
        <v>0</v>
      </c>
      <c r="ACZ30" s="160">
        <f t="array" ref="ACZ30">SUM(IF(RIGHT($Q30:$ACR30)=ACZ$11,IFERROR(--LEFT($Q30:$ACR30,LEN($Q30:$ACR30)-1),0)))</f>
        <v>0</v>
      </c>
      <c r="ADA30" s="158">
        <f t="shared" si="2269"/>
        <v>0</v>
      </c>
      <c r="ADB30" s="158">
        <f t="shared" si="2270"/>
        <v>0</v>
      </c>
      <c r="ADC30" s="158">
        <f t="shared" si="2271"/>
        <v>0</v>
      </c>
      <c r="ADD30" s="158">
        <f t="shared" si="2272"/>
        <v>0</v>
      </c>
      <c r="ADE30" s="158">
        <f t="shared" si="2273"/>
        <v>0</v>
      </c>
      <c r="ADF30" s="158">
        <f t="shared" si="2274"/>
        <v>0</v>
      </c>
      <c r="ADG30" s="158">
        <f t="shared" si="2275"/>
        <v>0</v>
      </c>
      <c r="ADH30" s="158">
        <f t="shared" si="2276"/>
        <v>0</v>
      </c>
      <c r="ADI30" s="160">
        <f t="array" ref="ADI30">SUM(IF(RIGHT($Q30:$ACR30)=ADI$11,IFERROR(--LEFT($Q30:$ACR30,LEN($Q30:$ACR30)-1),0)))</f>
        <v>0</v>
      </c>
      <c r="ADJ30" s="152">
        <f t="shared" si="2277"/>
        <v>0</v>
      </c>
      <c r="AEC30" s="143"/>
      <c r="AEO30" s="108"/>
      <c r="AEP30" s="108"/>
      <c r="AEQ30" s="108"/>
      <c r="AER30" s="108"/>
      <c r="AES30" s="108"/>
      <c r="AET30" s="108"/>
      <c r="AEU30" s="108"/>
      <c r="AEV30" s="108"/>
      <c r="AEW30" s="143"/>
      <c r="AFI30" s="108"/>
      <c r="AFJ30" s="108"/>
      <c r="AFK30" s="108"/>
      <c r="AFL30" s="108"/>
      <c r="AFM30" s="108"/>
      <c r="AFN30" s="108"/>
      <c r="AFO30" s="108"/>
      <c r="AFP30" s="108"/>
      <c r="AFQ30" s="143"/>
      <c r="AGC30" s="108"/>
      <c r="AGD30" s="108"/>
      <c r="AGE30" s="108"/>
      <c r="AGF30" s="108"/>
      <c r="AGG30" s="108"/>
      <c r="AGH30" s="108"/>
      <c r="AGI30" s="108"/>
      <c r="AGJ30" s="108"/>
      <c r="AGK30" s="143"/>
      <c r="AGW30" s="108"/>
      <c r="AGX30" s="108"/>
      <c r="AGY30" s="108"/>
      <c r="AGZ30" s="108"/>
      <c r="AHA30" s="108"/>
      <c r="AHB30" s="108"/>
      <c r="AHC30" s="108"/>
      <c r="AHD30" s="108"/>
      <c r="AHE30" s="143"/>
      <c r="AHQ30" s="108"/>
      <c r="AHR30" s="108"/>
      <c r="AHS30" s="108"/>
      <c r="AHT30" s="108"/>
      <c r="AHU30" s="108"/>
      <c r="AHV30" s="108"/>
      <c r="AHW30" s="108"/>
      <c r="AHX30" s="108"/>
      <c r="AHY30" s="143"/>
      <c r="AIK30" s="108"/>
      <c r="AIL30" s="108"/>
      <c r="AIM30" s="108"/>
      <c r="AIN30" s="108"/>
      <c r="AIO30" s="108"/>
      <c r="AIP30" s="108"/>
      <c r="AIQ30" s="108"/>
      <c r="AIR30" s="108"/>
      <c r="AIS30" s="143"/>
      <c r="AJE30" s="108"/>
      <c r="AJF30" s="108"/>
      <c r="AJG30" s="108"/>
      <c r="AJH30" s="108"/>
      <c r="AJI30" s="108"/>
      <c r="AJJ30" s="108"/>
      <c r="AJK30" s="108"/>
      <c r="AJL30" s="108"/>
      <c r="AJM30" s="143"/>
      <c r="AJY30" s="108"/>
      <c r="AJZ30" s="108"/>
      <c r="AKA30" s="108"/>
      <c r="AKB30" s="108"/>
      <c r="AKC30" s="108"/>
      <c r="AKD30" s="108"/>
      <c r="AKE30" s="108"/>
      <c r="AKF30" s="108"/>
      <c r="AKG30" s="143"/>
      <c r="AKS30" s="108"/>
      <c r="AKT30" s="108"/>
      <c r="AKU30" s="108"/>
      <c r="AKV30" s="108"/>
      <c r="AKW30" s="108"/>
      <c r="AKX30" s="108"/>
      <c r="AKY30" s="108"/>
      <c r="AKZ30" s="108"/>
      <c r="ALA30" s="143"/>
      <c r="ALM30" s="108"/>
      <c r="ALN30" s="108"/>
      <c r="ALO30" s="108"/>
      <c r="ALP30" s="108"/>
      <c r="ALQ30" s="108"/>
      <c r="ALR30" s="108"/>
      <c r="ALS30" s="108"/>
      <c r="ALT30" s="108"/>
      <c r="ALU30" s="143"/>
      <c r="AMG30" s="108"/>
      <c r="AMH30" s="108"/>
      <c r="AMI30" s="108"/>
      <c r="AMJ30" s="108"/>
      <c r="AMK30" s="108"/>
      <c r="AML30" s="108"/>
      <c r="AMM30" s="108"/>
      <c r="AMN30" s="108"/>
    </row>
    <row r="31" spans="2:1028" x14ac:dyDescent="0.25">
      <c r="B31" s="24">
        <v>20</v>
      </c>
      <c r="C31" s="24"/>
      <c r="D31" s="25"/>
      <c r="E31" s="25"/>
      <c r="F31" s="24"/>
      <c r="G31" s="153"/>
      <c r="H31" s="154"/>
      <c r="I31" s="23"/>
      <c r="J31" s="23"/>
      <c r="K31" s="23"/>
      <c r="L31" s="23"/>
      <c r="M31" s="23"/>
      <c r="N31" s="23"/>
      <c r="O31" s="23"/>
      <c r="P31" s="155"/>
      <c r="Q31" s="156"/>
      <c r="R31" s="157"/>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c r="CY31" s="158"/>
      <c r="CZ31" s="158"/>
      <c r="DA31" s="158"/>
      <c r="DB31" s="158"/>
      <c r="DC31" s="158"/>
      <c r="DD31" s="158"/>
      <c r="DE31" s="158"/>
      <c r="DF31" s="158"/>
      <c r="DG31" s="158"/>
      <c r="DH31" s="158"/>
      <c r="DI31" s="158"/>
      <c r="DJ31" s="158"/>
      <c r="DK31" s="158"/>
      <c r="DL31" s="158"/>
      <c r="DM31" s="158"/>
      <c r="DN31" s="158"/>
      <c r="DO31" s="158"/>
      <c r="DP31" s="158"/>
      <c r="DQ31" s="158"/>
      <c r="DR31" s="158"/>
      <c r="DS31" s="158"/>
      <c r="DT31" s="158"/>
      <c r="DU31" s="158"/>
      <c r="DV31" s="158"/>
      <c r="DW31" s="158"/>
      <c r="DX31" s="158"/>
      <c r="DY31" s="158"/>
      <c r="DZ31" s="158"/>
      <c r="EA31" s="158"/>
      <c r="EB31" s="158"/>
      <c r="EC31" s="158"/>
      <c r="ED31" s="158"/>
      <c r="EE31" s="158"/>
      <c r="EF31" s="158"/>
      <c r="EG31" s="158"/>
      <c r="EH31" s="158"/>
      <c r="EI31" s="158"/>
      <c r="EJ31" s="158"/>
      <c r="EK31" s="158"/>
      <c r="EL31" s="158"/>
      <c r="EM31" s="158"/>
      <c r="EN31" s="158"/>
      <c r="EO31" s="158"/>
      <c r="EP31" s="158"/>
      <c r="EQ31" s="158"/>
      <c r="ER31" s="158"/>
      <c r="ES31" s="158"/>
      <c r="ET31" s="158"/>
      <c r="EU31" s="158"/>
      <c r="EV31" s="158"/>
      <c r="EW31" s="158"/>
      <c r="EX31" s="158"/>
      <c r="EY31" s="158"/>
      <c r="EZ31" s="158"/>
      <c r="FA31" s="158"/>
      <c r="FB31" s="158"/>
      <c r="FC31" s="158"/>
      <c r="FD31" s="158"/>
      <c r="FE31" s="158"/>
      <c r="FF31" s="158"/>
      <c r="FG31" s="158"/>
      <c r="FH31" s="158"/>
      <c r="FI31" s="158"/>
      <c r="FJ31" s="158"/>
      <c r="FK31" s="158"/>
      <c r="FL31" s="158"/>
      <c r="FM31" s="158"/>
      <c r="FN31" s="158"/>
      <c r="FO31" s="158"/>
      <c r="FP31" s="158"/>
      <c r="FQ31" s="158"/>
      <c r="FR31" s="158"/>
      <c r="FS31" s="158"/>
      <c r="FT31" s="158"/>
      <c r="FU31" s="158"/>
      <c r="FV31" s="158"/>
      <c r="FW31" s="158"/>
      <c r="FX31" s="158"/>
      <c r="FY31" s="158"/>
      <c r="FZ31" s="158"/>
      <c r="GA31" s="158"/>
      <c r="GB31" s="158"/>
      <c r="GC31" s="158"/>
      <c r="GD31" s="158"/>
      <c r="GE31" s="158"/>
      <c r="GF31" s="158"/>
      <c r="GG31" s="158"/>
      <c r="GH31" s="158"/>
      <c r="GI31" s="158"/>
      <c r="GJ31" s="158"/>
      <c r="GK31" s="158"/>
      <c r="GL31" s="158"/>
      <c r="GM31" s="158"/>
      <c r="GN31" s="158"/>
      <c r="GO31" s="158"/>
      <c r="GP31" s="158"/>
      <c r="GQ31" s="158"/>
      <c r="GR31" s="158"/>
      <c r="GS31" s="158"/>
      <c r="GT31" s="158"/>
      <c r="GU31" s="158"/>
      <c r="GV31" s="158"/>
      <c r="GW31" s="158"/>
      <c r="GX31" s="158"/>
      <c r="GY31" s="158"/>
      <c r="GZ31" s="158"/>
      <c r="HA31" s="158"/>
      <c r="HB31" s="158"/>
      <c r="HC31" s="158"/>
      <c r="HD31" s="158"/>
      <c r="HE31" s="158"/>
      <c r="HF31" s="158"/>
      <c r="HG31" s="158"/>
      <c r="HH31" s="158"/>
      <c r="HI31" s="158"/>
      <c r="HJ31" s="158"/>
      <c r="HK31" s="158"/>
      <c r="HL31" s="158"/>
      <c r="HM31" s="158"/>
      <c r="HN31" s="158"/>
      <c r="HO31" s="158"/>
      <c r="HP31" s="158"/>
      <c r="HQ31" s="158"/>
      <c r="HR31" s="158"/>
      <c r="HS31" s="158"/>
      <c r="HT31" s="158"/>
      <c r="HU31" s="158"/>
      <c r="HV31" s="158"/>
      <c r="HW31" s="158"/>
      <c r="HX31" s="158"/>
      <c r="HY31" s="158"/>
      <c r="HZ31" s="158"/>
      <c r="IA31" s="158"/>
      <c r="IB31" s="158"/>
      <c r="IC31" s="158"/>
      <c r="ID31" s="158"/>
      <c r="IE31" s="158"/>
      <c r="IF31" s="158"/>
      <c r="IG31" s="158"/>
      <c r="IH31" s="158"/>
      <c r="II31" s="158"/>
      <c r="IJ31" s="158"/>
      <c r="IK31" s="158"/>
      <c r="IL31" s="158"/>
      <c r="IM31" s="158"/>
      <c r="IN31" s="158"/>
      <c r="IO31" s="158"/>
      <c r="IP31" s="158"/>
      <c r="IQ31" s="158"/>
      <c r="IR31" s="158"/>
      <c r="IS31" s="158"/>
      <c r="IT31" s="158"/>
      <c r="IU31" s="158"/>
      <c r="IV31" s="158"/>
      <c r="IW31" s="158"/>
      <c r="IX31" s="158"/>
      <c r="IY31" s="158"/>
      <c r="IZ31" s="158"/>
      <c r="JA31" s="158"/>
      <c r="JB31" s="158"/>
      <c r="JC31" s="158"/>
      <c r="JD31" s="158"/>
      <c r="JE31" s="158"/>
      <c r="JF31" s="158"/>
      <c r="JG31" s="158"/>
      <c r="JH31" s="158"/>
      <c r="JI31" s="158"/>
      <c r="JJ31" s="158"/>
      <c r="JK31" s="158"/>
      <c r="JL31" s="158"/>
      <c r="JM31" s="158"/>
      <c r="JN31" s="158"/>
      <c r="JO31" s="158"/>
      <c r="JP31" s="158"/>
      <c r="JQ31" s="158"/>
      <c r="JR31" s="158"/>
      <c r="JS31" s="158"/>
      <c r="JT31" s="158"/>
      <c r="JU31" s="158"/>
      <c r="JV31" s="158"/>
      <c r="JW31" s="158"/>
      <c r="JX31" s="158"/>
      <c r="JY31" s="158"/>
      <c r="JZ31" s="158"/>
      <c r="KA31" s="158"/>
      <c r="KB31" s="158"/>
      <c r="KC31" s="158"/>
      <c r="KD31" s="158"/>
      <c r="KE31" s="158"/>
      <c r="KF31" s="158"/>
      <c r="KG31" s="158"/>
      <c r="KH31" s="158"/>
      <c r="KI31" s="158"/>
      <c r="KJ31" s="158"/>
      <c r="KK31" s="158"/>
      <c r="KL31" s="158"/>
      <c r="KM31" s="158"/>
      <c r="KN31" s="158"/>
      <c r="KO31" s="158"/>
      <c r="KP31" s="158"/>
      <c r="KQ31" s="158"/>
      <c r="KR31" s="158"/>
      <c r="KS31" s="158"/>
      <c r="KT31" s="158"/>
      <c r="KU31" s="158"/>
      <c r="KV31" s="158"/>
      <c r="KW31" s="158"/>
      <c r="KX31" s="158"/>
      <c r="KY31" s="158"/>
      <c r="KZ31" s="158"/>
      <c r="LA31" s="158"/>
      <c r="LB31" s="158"/>
      <c r="LC31" s="158"/>
      <c r="LD31" s="158"/>
      <c r="LE31" s="158"/>
      <c r="LF31" s="158"/>
      <c r="LG31" s="158"/>
      <c r="LH31" s="158"/>
      <c r="LI31" s="158"/>
      <c r="LJ31" s="158"/>
      <c r="LK31" s="158"/>
      <c r="LL31" s="158"/>
      <c r="LM31" s="158"/>
      <c r="LN31" s="158"/>
      <c r="LO31" s="158"/>
      <c r="LP31" s="158"/>
      <c r="LQ31" s="158"/>
      <c r="LR31" s="158"/>
      <c r="LS31" s="158"/>
      <c r="LT31" s="158"/>
      <c r="LU31" s="158"/>
      <c r="LV31" s="158"/>
      <c r="LW31" s="158"/>
      <c r="LX31" s="158"/>
      <c r="LY31" s="158"/>
      <c r="LZ31" s="158"/>
      <c r="MA31" s="158"/>
      <c r="MB31" s="158"/>
      <c r="MC31" s="158"/>
      <c r="MD31" s="158"/>
      <c r="ME31" s="158"/>
      <c r="MF31" s="158"/>
      <c r="MG31" s="158"/>
      <c r="MH31" s="158"/>
      <c r="MI31" s="158"/>
      <c r="MJ31" s="158"/>
      <c r="MK31" s="158"/>
      <c r="ML31" s="158"/>
      <c r="MM31" s="158"/>
      <c r="MN31" s="158"/>
      <c r="MO31" s="158"/>
      <c r="MP31" s="158"/>
      <c r="MQ31" s="158"/>
      <c r="MR31" s="158"/>
      <c r="MS31" s="158"/>
      <c r="MT31" s="158"/>
      <c r="MU31" s="158"/>
      <c r="MV31" s="158"/>
      <c r="MW31" s="158"/>
      <c r="MX31" s="158"/>
      <c r="MY31" s="158"/>
      <c r="MZ31" s="158"/>
      <c r="NA31" s="158"/>
      <c r="NB31" s="158"/>
      <c r="NC31" s="158"/>
      <c r="ND31" s="158"/>
      <c r="NE31" s="158"/>
      <c r="NF31" s="158"/>
      <c r="NG31" s="158"/>
      <c r="NH31" s="158"/>
      <c r="NI31" s="158"/>
      <c r="NJ31" s="158"/>
      <c r="NK31" s="158"/>
      <c r="NL31" s="158"/>
      <c r="NM31" s="158"/>
      <c r="NN31" s="158"/>
      <c r="NO31" s="158"/>
      <c r="NP31" s="158"/>
      <c r="NQ31" s="158"/>
      <c r="NR31" s="158"/>
      <c r="NS31" s="158"/>
      <c r="NT31" s="158"/>
      <c r="NU31" s="158"/>
      <c r="NV31" s="158"/>
      <c r="NW31" s="158"/>
      <c r="NX31" s="158"/>
      <c r="NY31" s="158"/>
      <c r="NZ31" s="158"/>
      <c r="OA31" s="158"/>
      <c r="OB31" s="158"/>
      <c r="OC31" s="158"/>
      <c r="OD31" s="158"/>
      <c r="OE31" s="158"/>
      <c r="OF31" s="158"/>
      <c r="OG31" s="158"/>
      <c r="OH31" s="158"/>
      <c r="OI31" s="158"/>
      <c r="OJ31" s="158"/>
      <c r="OK31" s="158"/>
      <c r="OL31" s="158"/>
      <c r="OM31" s="158"/>
      <c r="ON31" s="158"/>
      <c r="OO31" s="158"/>
      <c r="OP31" s="158"/>
      <c r="OQ31" s="158"/>
      <c r="OR31" s="158"/>
      <c r="OS31" s="158"/>
      <c r="OT31" s="158"/>
      <c r="OU31" s="158"/>
      <c r="OV31" s="158"/>
      <c r="OW31" s="158"/>
      <c r="OX31" s="158"/>
      <c r="OY31" s="158"/>
      <c r="OZ31" s="158"/>
      <c r="PA31" s="158"/>
      <c r="PB31" s="158"/>
      <c r="PC31" s="158"/>
      <c r="PD31" s="158"/>
      <c r="PE31" s="158"/>
      <c r="PF31" s="158"/>
      <c r="PG31" s="158"/>
      <c r="PH31" s="158"/>
      <c r="PI31" s="158"/>
      <c r="PJ31" s="158"/>
      <c r="PK31" s="158"/>
      <c r="PL31" s="158"/>
      <c r="PM31" s="158"/>
      <c r="PN31" s="158"/>
      <c r="PO31" s="158"/>
      <c r="PP31" s="158"/>
      <c r="PQ31" s="158"/>
      <c r="PR31" s="158"/>
      <c r="PS31" s="158"/>
      <c r="PT31" s="158"/>
      <c r="PU31" s="158"/>
      <c r="PV31" s="158"/>
      <c r="PW31" s="158"/>
      <c r="PX31" s="158"/>
      <c r="PY31" s="158"/>
      <c r="PZ31" s="158"/>
      <c r="QA31" s="158"/>
      <c r="QB31" s="158"/>
      <c r="QC31" s="158"/>
      <c r="QD31" s="158"/>
      <c r="QE31" s="158"/>
      <c r="QF31" s="158"/>
      <c r="QG31" s="158"/>
      <c r="QH31" s="158"/>
      <c r="QI31" s="158"/>
      <c r="QJ31" s="158"/>
      <c r="QK31" s="158"/>
      <c r="QL31" s="158"/>
      <c r="QM31" s="158"/>
      <c r="QN31" s="158"/>
      <c r="QO31" s="158"/>
      <c r="QP31" s="158"/>
      <c r="QQ31" s="158"/>
      <c r="QR31" s="158"/>
      <c r="QS31" s="158"/>
      <c r="QT31" s="158"/>
      <c r="QU31" s="158"/>
      <c r="QV31" s="158"/>
      <c r="QW31" s="158"/>
      <c r="QX31" s="158"/>
      <c r="QY31" s="158"/>
      <c r="QZ31" s="158"/>
      <c r="RA31" s="158"/>
      <c r="RB31" s="158"/>
      <c r="RC31" s="158"/>
      <c r="RD31" s="158"/>
      <c r="RE31" s="158"/>
      <c r="RF31" s="158"/>
      <c r="RG31" s="158"/>
      <c r="RH31" s="158"/>
      <c r="RI31" s="158"/>
      <c r="RJ31" s="158"/>
      <c r="RK31" s="158"/>
      <c r="RL31" s="158"/>
      <c r="RM31" s="158"/>
      <c r="RN31" s="158"/>
      <c r="RO31" s="158"/>
      <c r="RP31" s="158"/>
      <c r="RQ31" s="158"/>
      <c r="RR31" s="158"/>
      <c r="RS31" s="158"/>
      <c r="RT31" s="158"/>
      <c r="RU31" s="158"/>
      <c r="RV31" s="158"/>
      <c r="RW31" s="158"/>
      <c r="RX31" s="158"/>
      <c r="RY31" s="158"/>
      <c r="RZ31" s="158"/>
      <c r="SA31" s="158"/>
      <c r="SB31" s="158"/>
      <c r="SC31" s="158"/>
      <c r="SD31" s="158"/>
      <c r="SE31" s="158"/>
      <c r="SF31" s="158"/>
      <c r="SG31" s="158"/>
      <c r="SH31" s="158"/>
      <c r="SI31" s="158"/>
      <c r="SJ31" s="158"/>
      <c r="SK31" s="158"/>
      <c r="SL31" s="158"/>
      <c r="SM31" s="158"/>
      <c r="SN31" s="158"/>
      <c r="SO31" s="158"/>
      <c r="SP31" s="158"/>
      <c r="SQ31" s="158"/>
      <c r="SR31" s="158"/>
      <c r="SS31" s="158"/>
      <c r="ST31" s="158"/>
      <c r="SU31" s="158"/>
      <c r="SV31" s="158"/>
      <c r="SW31" s="158"/>
      <c r="SX31" s="158"/>
      <c r="SY31" s="158"/>
      <c r="SZ31" s="158"/>
      <c r="TA31" s="158"/>
      <c r="TB31" s="158"/>
      <c r="TC31" s="158"/>
      <c r="TD31" s="158"/>
      <c r="TE31" s="158"/>
      <c r="TF31" s="158"/>
      <c r="TG31" s="158"/>
      <c r="TH31" s="158"/>
      <c r="TI31" s="158"/>
      <c r="TJ31" s="158"/>
      <c r="TK31" s="158"/>
      <c r="TL31" s="158"/>
      <c r="TM31" s="158"/>
      <c r="TN31" s="158"/>
      <c r="TO31" s="158"/>
      <c r="TP31" s="158"/>
      <c r="TQ31" s="158"/>
      <c r="TR31" s="158"/>
      <c r="TS31" s="158"/>
      <c r="TT31" s="158"/>
      <c r="TU31" s="158"/>
      <c r="TV31" s="158"/>
      <c r="TW31" s="158"/>
      <c r="TX31" s="158"/>
      <c r="TY31" s="158"/>
      <c r="TZ31" s="158"/>
      <c r="UA31" s="158"/>
      <c r="UB31" s="158"/>
      <c r="UC31" s="158"/>
      <c r="UD31" s="158"/>
      <c r="UE31" s="158"/>
      <c r="UF31" s="158"/>
      <c r="UG31" s="158"/>
      <c r="UH31" s="158"/>
      <c r="UI31" s="158"/>
      <c r="UJ31" s="158"/>
      <c r="UK31" s="158"/>
      <c r="UL31" s="158"/>
      <c r="UM31" s="158"/>
      <c r="UN31" s="158"/>
      <c r="UO31" s="158"/>
      <c r="UP31" s="158"/>
      <c r="UQ31" s="158"/>
      <c r="UR31" s="158"/>
      <c r="US31" s="158"/>
      <c r="UT31" s="158"/>
      <c r="UU31" s="158"/>
      <c r="UV31" s="158"/>
      <c r="UW31" s="158"/>
      <c r="UX31" s="158"/>
      <c r="UY31" s="158"/>
      <c r="UZ31" s="158"/>
      <c r="VA31" s="158"/>
      <c r="VB31" s="158"/>
      <c r="VC31" s="158"/>
      <c r="VD31" s="158"/>
      <c r="VE31" s="158"/>
      <c r="VF31" s="158"/>
      <c r="VG31" s="158"/>
      <c r="VH31" s="158"/>
      <c r="VI31" s="158"/>
      <c r="VJ31" s="158"/>
      <c r="VK31" s="158"/>
      <c r="VL31" s="158"/>
      <c r="VM31" s="158"/>
      <c r="VN31" s="158"/>
      <c r="VO31" s="158"/>
      <c r="VP31" s="158"/>
      <c r="VQ31" s="158"/>
      <c r="VR31" s="158"/>
      <c r="VS31" s="158"/>
      <c r="VT31" s="158"/>
      <c r="VU31" s="158"/>
      <c r="VV31" s="158"/>
      <c r="VW31" s="158"/>
      <c r="VX31" s="158"/>
      <c r="VY31" s="158"/>
      <c r="VZ31" s="158"/>
      <c r="WA31" s="158"/>
      <c r="WB31" s="158"/>
      <c r="WC31" s="158"/>
      <c r="WD31" s="158"/>
      <c r="WE31" s="158"/>
      <c r="WF31" s="158"/>
      <c r="WG31" s="158"/>
      <c r="WH31" s="158"/>
      <c r="WI31" s="158"/>
      <c r="WJ31" s="158"/>
      <c r="WK31" s="158"/>
      <c r="WL31" s="158"/>
      <c r="WM31" s="158"/>
      <c r="WN31" s="158"/>
      <c r="WO31" s="158"/>
      <c r="WP31" s="158"/>
      <c r="WQ31" s="158"/>
      <c r="WR31" s="158"/>
      <c r="WS31" s="158"/>
      <c r="WT31" s="158"/>
      <c r="WU31" s="158"/>
      <c r="WV31" s="158"/>
      <c r="WW31" s="158"/>
      <c r="WX31" s="158"/>
      <c r="WY31" s="158"/>
      <c r="WZ31" s="158"/>
      <c r="XA31" s="158"/>
      <c r="XB31" s="158"/>
      <c r="XC31" s="158"/>
      <c r="XD31" s="158"/>
      <c r="XE31" s="158"/>
      <c r="XF31" s="158"/>
      <c r="XG31" s="158"/>
      <c r="XH31" s="158"/>
      <c r="XI31" s="158"/>
      <c r="XJ31" s="158"/>
      <c r="XK31" s="158"/>
      <c r="XL31" s="158"/>
      <c r="XM31" s="158"/>
      <c r="XN31" s="158"/>
      <c r="XO31" s="158"/>
      <c r="XP31" s="158"/>
      <c r="XQ31" s="158"/>
      <c r="XR31" s="158"/>
      <c r="XS31" s="158"/>
      <c r="XT31" s="158"/>
      <c r="XU31" s="158"/>
      <c r="XV31" s="158"/>
      <c r="XW31" s="158"/>
      <c r="XX31" s="158"/>
      <c r="XY31" s="158"/>
      <c r="XZ31" s="158"/>
      <c r="YA31" s="158"/>
      <c r="YB31" s="158"/>
      <c r="YC31" s="158"/>
      <c r="YD31" s="158"/>
      <c r="YE31" s="158"/>
      <c r="YF31" s="158"/>
      <c r="YG31" s="158"/>
      <c r="YH31" s="158"/>
      <c r="YI31" s="158"/>
      <c r="YJ31" s="158"/>
      <c r="YK31" s="158"/>
      <c r="YL31" s="158"/>
      <c r="YM31" s="158"/>
      <c r="YN31" s="158"/>
      <c r="YO31" s="158"/>
      <c r="YP31" s="158"/>
      <c r="YQ31" s="158"/>
      <c r="YR31" s="158"/>
      <c r="YS31" s="158"/>
      <c r="YT31" s="158"/>
      <c r="YU31" s="158"/>
      <c r="YV31" s="158"/>
      <c r="YW31" s="158"/>
      <c r="YX31" s="158"/>
      <c r="YY31" s="158"/>
      <c r="YZ31" s="158"/>
      <c r="ZA31" s="158"/>
      <c r="ZB31" s="158"/>
      <c r="ZC31" s="158"/>
      <c r="ZD31" s="158"/>
      <c r="ZE31" s="158"/>
      <c r="ZF31" s="158"/>
      <c r="ZG31" s="158"/>
      <c r="ZH31" s="158"/>
      <c r="ZI31" s="158"/>
      <c r="ZJ31" s="158"/>
      <c r="ZK31" s="158"/>
      <c r="ZL31" s="158"/>
      <c r="ZM31" s="158"/>
      <c r="ZN31" s="158"/>
      <c r="ZO31" s="158"/>
      <c r="ZP31" s="158"/>
      <c r="ZQ31" s="158"/>
      <c r="ZR31" s="158"/>
      <c r="ZS31" s="158"/>
      <c r="ZT31" s="158"/>
      <c r="ZU31" s="158"/>
      <c r="ZV31" s="158"/>
      <c r="ZW31" s="158"/>
      <c r="ZX31" s="158"/>
      <c r="ZY31" s="158"/>
      <c r="ZZ31" s="158"/>
      <c r="AAA31" s="158"/>
      <c r="AAB31" s="158"/>
      <c r="AAC31" s="158"/>
      <c r="AAD31" s="158"/>
      <c r="AAE31" s="158"/>
      <c r="AAF31" s="158"/>
      <c r="AAG31" s="158"/>
      <c r="AAH31" s="158"/>
      <c r="AAI31" s="158"/>
      <c r="AAJ31" s="158"/>
      <c r="AAK31" s="158"/>
      <c r="AAL31" s="158"/>
      <c r="AAM31" s="158"/>
      <c r="AAN31" s="158"/>
      <c r="AAO31" s="158"/>
      <c r="AAP31" s="158"/>
      <c r="AAQ31" s="158"/>
      <c r="AAR31" s="158"/>
      <c r="AAS31" s="158"/>
      <c r="AAT31" s="158"/>
      <c r="AAU31" s="158"/>
      <c r="AAV31" s="158"/>
      <c r="AAW31" s="158"/>
      <c r="AAX31" s="158"/>
      <c r="AAY31" s="158"/>
      <c r="AAZ31" s="158"/>
      <c r="ABA31" s="158"/>
      <c r="ABB31" s="158"/>
      <c r="ABC31" s="158"/>
      <c r="ABD31" s="158"/>
      <c r="ABE31" s="158"/>
      <c r="ABF31" s="158"/>
      <c r="ABG31" s="158"/>
      <c r="ABH31" s="158"/>
      <c r="ABI31" s="158"/>
      <c r="ABJ31" s="158"/>
      <c r="ABK31" s="158"/>
      <c r="ABL31" s="158"/>
      <c r="ABM31" s="158"/>
      <c r="ABN31" s="158"/>
      <c r="ABO31" s="158"/>
      <c r="ABP31" s="158"/>
      <c r="ABQ31" s="158"/>
      <c r="ABR31" s="158"/>
      <c r="ABS31" s="158"/>
      <c r="ABT31" s="158"/>
      <c r="ABU31" s="158"/>
      <c r="ABV31" s="158"/>
      <c r="ABW31" s="158"/>
      <c r="ABX31" s="158"/>
      <c r="ABY31" s="158"/>
      <c r="ABZ31" s="158"/>
      <c r="ACA31" s="158"/>
      <c r="ACB31" s="158"/>
      <c r="ACC31" s="158"/>
      <c r="ACD31" s="158"/>
      <c r="ACE31" s="158"/>
      <c r="ACF31" s="158"/>
      <c r="ACG31" s="158"/>
      <c r="ACH31" s="158"/>
      <c r="ACI31" s="158"/>
      <c r="ACJ31" s="158"/>
      <c r="ACK31" s="158"/>
      <c r="ACL31" s="158"/>
      <c r="ACM31" s="158"/>
      <c r="ACN31" s="158"/>
      <c r="ACO31" s="158"/>
      <c r="ACP31" s="158"/>
      <c r="ACQ31" s="158"/>
      <c r="ACR31" s="159"/>
      <c r="ACS31" s="160">
        <f t="array" ref="ACS31">SUM(IF(RIGHT($Q31:$ACR31)=ACS$11,IFERROR(--LEFT($Q31:$ACR31,LEN($Q31:$ACR31)-1),0)))</f>
        <v>0</v>
      </c>
      <c r="ACT31" s="160">
        <f t="array" ref="ACT31">SUM(IF(RIGHT($Q31:$ACR31)=ACT$11,IFERROR(--LEFT($Q31:$ACR31,LEN($Q31:$ACR31)-1),0)))</f>
        <v>0</v>
      </c>
      <c r="ACU31" s="160">
        <f t="array" ref="ACU31">SUM(IF(RIGHT($Q31:$ACR31)=ACU$11,IFERROR(--LEFT($Q31:$ACR31,LEN($Q31:$ACR31)-1),0)))</f>
        <v>0</v>
      </c>
      <c r="ACV31" s="160">
        <f t="array" ref="ACV31">SUM(IF(RIGHT($Q31:$ACR31)=ACV$11,IFERROR(--LEFT($Q31:$ACR31,LEN($Q31:$ACR31)-1),0)))</f>
        <v>0</v>
      </c>
      <c r="ACW31" s="160">
        <f t="array" ref="ACW31">SUM(IF(RIGHT($Q31:$ACR31)=ACW$11,IFERROR(--LEFT($Q31:$ACR31,LEN($Q31:$ACR31)-1),0)))</f>
        <v>0</v>
      </c>
      <c r="ACX31" s="160">
        <f t="array" ref="ACX31">SUM(IF(RIGHT($Q31:$ACR31)=ACX$11,IFERROR(--LEFT($Q31:$ACR31,LEN($Q31:$ACR31)-1),0)))</f>
        <v>0</v>
      </c>
      <c r="ACY31" s="160">
        <f t="array" ref="ACY31">SUM(IF(RIGHT($Q31:$ACR31)=ACY$11,IFERROR(--LEFT($Q31:$ACR31,LEN($Q31:$ACR31)-1),0)))</f>
        <v>0</v>
      </c>
      <c r="ACZ31" s="160">
        <f t="array" ref="ACZ31">SUM(IF(RIGHT($Q31:$ACR31)=ACZ$11,IFERROR(--LEFT($Q31:$ACR31,LEN($Q31:$ACR31)-1),0)))</f>
        <v>0</v>
      </c>
      <c r="ADA31" s="158">
        <f t="shared" si="2269"/>
        <v>0</v>
      </c>
      <c r="ADB31" s="158">
        <f t="shared" si="2270"/>
        <v>0</v>
      </c>
      <c r="ADC31" s="158">
        <f t="shared" si="2271"/>
        <v>0</v>
      </c>
      <c r="ADD31" s="158">
        <f t="shared" si="2272"/>
        <v>0</v>
      </c>
      <c r="ADE31" s="158">
        <f t="shared" si="2273"/>
        <v>0</v>
      </c>
      <c r="ADF31" s="158">
        <f t="shared" si="2274"/>
        <v>0</v>
      </c>
      <c r="ADG31" s="158">
        <f t="shared" si="2275"/>
        <v>0</v>
      </c>
      <c r="ADH31" s="158">
        <f t="shared" si="2276"/>
        <v>0</v>
      </c>
      <c r="ADI31" s="160">
        <f t="array" ref="ADI31">SUM(IF(RIGHT($Q31:$ACR31)=ADI$11,IFERROR(--LEFT($Q31:$ACR31,LEN($Q31:$ACR31)-1),0)))</f>
        <v>0</v>
      </c>
      <c r="ADJ31" s="152">
        <f t="shared" si="2277"/>
        <v>0</v>
      </c>
      <c r="AEC31" s="143"/>
      <c r="AEO31" s="108"/>
      <c r="AEP31" s="108"/>
      <c r="AEQ31" s="108"/>
      <c r="AER31" s="108"/>
      <c r="AES31" s="108"/>
      <c r="AET31" s="108"/>
      <c r="AEU31" s="108"/>
      <c r="AEV31" s="108"/>
      <c r="AEW31" s="143"/>
      <c r="AFI31" s="108"/>
      <c r="AFJ31" s="108"/>
      <c r="AFK31" s="108"/>
      <c r="AFL31" s="108"/>
      <c r="AFM31" s="108"/>
      <c r="AFN31" s="108"/>
      <c r="AFO31" s="108"/>
      <c r="AFP31" s="108"/>
      <c r="AFQ31" s="143"/>
      <c r="AGC31" s="108"/>
      <c r="AGD31" s="108"/>
      <c r="AGE31" s="108"/>
      <c r="AGF31" s="108"/>
      <c r="AGG31" s="108"/>
      <c r="AGH31" s="108"/>
      <c r="AGI31" s="108"/>
      <c r="AGJ31" s="108"/>
      <c r="AGK31" s="143"/>
      <c r="AGW31" s="108"/>
      <c r="AGX31" s="108"/>
      <c r="AGY31" s="108"/>
      <c r="AGZ31" s="108"/>
      <c r="AHA31" s="108"/>
      <c r="AHB31" s="108"/>
      <c r="AHC31" s="108"/>
      <c r="AHD31" s="108"/>
      <c r="AHE31" s="143"/>
      <c r="AHQ31" s="108"/>
      <c r="AHR31" s="108"/>
      <c r="AHS31" s="108"/>
      <c r="AHT31" s="108"/>
      <c r="AHU31" s="108"/>
      <c r="AHV31" s="108"/>
      <c r="AHW31" s="108"/>
      <c r="AHX31" s="108"/>
      <c r="AHY31" s="143"/>
      <c r="AIK31" s="108"/>
      <c r="AIL31" s="108"/>
      <c r="AIM31" s="108"/>
      <c r="AIN31" s="108"/>
      <c r="AIO31" s="108"/>
      <c r="AIP31" s="108"/>
      <c r="AIQ31" s="108"/>
      <c r="AIR31" s="108"/>
      <c r="AIS31" s="143"/>
      <c r="AJE31" s="108"/>
      <c r="AJF31" s="108"/>
      <c r="AJG31" s="108"/>
      <c r="AJH31" s="108"/>
      <c r="AJI31" s="108"/>
      <c r="AJJ31" s="108"/>
      <c r="AJK31" s="108"/>
      <c r="AJL31" s="108"/>
      <c r="AJM31" s="143"/>
      <c r="AJY31" s="108"/>
      <c r="AJZ31" s="108"/>
      <c r="AKA31" s="108"/>
      <c r="AKB31" s="108"/>
      <c r="AKC31" s="108"/>
      <c r="AKD31" s="108"/>
      <c r="AKE31" s="108"/>
      <c r="AKF31" s="108"/>
      <c r="AKG31" s="143"/>
      <c r="AKS31" s="108"/>
      <c r="AKT31" s="108"/>
      <c r="AKU31" s="108"/>
      <c r="AKV31" s="108"/>
      <c r="AKW31" s="108"/>
      <c r="AKX31" s="108"/>
      <c r="AKY31" s="108"/>
      <c r="AKZ31" s="108"/>
      <c r="ALA31" s="143"/>
      <c r="ALM31" s="108"/>
      <c r="ALN31" s="108"/>
      <c r="ALO31" s="108"/>
      <c r="ALP31" s="108"/>
      <c r="ALQ31" s="108"/>
      <c r="ALR31" s="108"/>
      <c r="ALS31" s="108"/>
      <c r="ALT31" s="108"/>
      <c r="ALU31" s="143"/>
      <c r="AMG31" s="108"/>
      <c r="AMH31" s="108"/>
      <c r="AMI31" s="108"/>
      <c r="AMJ31" s="108"/>
      <c r="AMK31" s="108"/>
      <c r="AML31" s="108"/>
      <c r="AMM31" s="108"/>
      <c r="AMN31" s="108"/>
    </row>
    <row r="32" spans="2:1028" x14ac:dyDescent="0.25">
      <c r="B32" s="24">
        <v>21</v>
      </c>
      <c r="C32" s="24"/>
      <c r="D32" s="25"/>
      <c r="E32" s="25"/>
      <c r="F32" s="24"/>
      <c r="G32" s="153"/>
      <c r="H32" s="154"/>
      <c r="I32" s="23"/>
      <c r="J32" s="23"/>
      <c r="K32" s="23"/>
      <c r="L32" s="23"/>
      <c r="M32" s="23"/>
      <c r="N32" s="23"/>
      <c r="O32" s="23"/>
      <c r="P32" s="155"/>
      <c r="Q32" s="156"/>
      <c r="R32" s="157"/>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8"/>
      <c r="CZ32" s="158"/>
      <c r="DA32" s="158"/>
      <c r="DB32" s="158"/>
      <c r="DC32" s="158"/>
      <c r="DD32" s="158"/>
      <c r="DE32" s="158"/>
      <c r="DF32" s="158"/>
      <c r="DG32" s="158"/>
      <c r="DH32" s="158"/>
      <c r="DI32" s="158"/>
      <c r="DJ32" s="158"/>
      <c r="DK32" s="158"/>
      <c r="DL32" s="158"/>
      <c r="DM32" s="158"/>
      <c r="DN32" s="158"/>
      <c r="DO32" s="158"/>
      <c r="DP32" s="158"/>
      <c r="DQ32" s="158"/>
      <c r="DR32" s="158"/>
      <c r="DS32" s="158"/>
      <c r="DT32" s="158"/>
      <c r="DU32" s="158"/>
      <c r="DV32" s="158"/>
      <c r="DW32" s="158"/>
      <c r="DX32" s="158"/>
      <c r="DY32" s="158"/>
      <c r="DZ32" s="158"/>
      <c r="EA32" s="158"/>
      <c r="EB32" s="158"/>
      <c r="EC32" s="158"/>
      <c r="ED32" s="158"/>
      <c r="EE32" s="158"/>
      <c r="EF32" s="158"/>
      <c r="EG32" s="158"/>
      <c r="EH32" s="158"/>
      <c r="EI32" s="158"/>
      <c r="EJ32" s="158"/>
      <c r="EK32" s="158"/>
      <c r="EL32" s="158"/>
      <c r="EM32" s="158"/>
      <c r="EN32" s="158"/>
      <c r="EO32" s="158"/>
      <c r="EP32" s="158"/>
      <c r="EQ32" s="158"/>
      <c r="ER32" s="158"/>
      <c r="ES32" s="158"/>
      <c r="ET32" s="158"/>
      <c r="EU32" s="158"/>
      <c r="EV32" s="158"/>
      <c r="EW32" s="158"/>
      <c r="EX32" s="158"/>
      <c r="EY32" s="158"/>
      <c r="EZ32" s="158"/>
      <c r="FA32" s="158"/>
      <c r="FB32" s="158"/>
      <c r="FC32" s="158"/>
      <c r="FD32" s="158"/>
      <c r="FE32" s="158"/>
      <c r="FF32" s="158"/>
      <c r="FG32" s="158"/>
      <c r="FH32" s="158"/>
      <c r="FI32" s="158"/>
      <c r="FJ32" s="158"/>
      <c r="FK32" s="158"/>
      <c r="FL32" s="158"/>
      <c r="FM32" s="158"/>
      <c r="FN32" s="158"/>
      <c r="FO32" s="158"/>
      <c r="FP32" s="158"/>
      <c r="FQ32" s="158"/>
      <c r="FR32" s="158"/>
      <c r="FS32" s="158"/>
      <c r="FT32" s="158"/>
      <c r="FU32" s="158"/>
      <c r="FV32" s="158"/>
      <c r="FW32" s="158"/>
      <c r="FX32" s="158"/>
      <c r="FY32" s="158"/>
      <c r="FZ32" s="158"/>
      <c r="GA32" s="158"/>
      <c r="GB32" s="158"/>
      <c r="GC32" s="158"/>
      <c r="GD32" s="158"/>
      <c r="GE32" s="158"/>
      <c r="GF32" s="158"/>
      <c r="GG32" s="158"/>
      <c r="GH32" s="158"/>
      <c r="GI32" s="158"/>
      <c r="GJ32" s="158"/>
      <c r="GK32" s="158"/>
      <c r="GL32" s="158"/>
      <c r="GM32" s="158"/>
      <c r="GN32" s="158"/>
      <c r="GO32" s="158"/>
      <c r="GP32" s="158"/>
      <c r="GQ32" s="158"/>
      <c r="GR32" s="158"/>
      <c r="GS32" s="158"/>
      <c r="GT32" s="158"/>
      <c r="GU32" s="158"/>
      <c r="GV32" s="158"/>
      <c r="GW32" s="158"/>
      <c r="GX32" s="158"/>
      <c r="GY32" s="158"/>
      <c r="GZ32" s="158"/>
      <c r="HA32" s="158"/>
      <c r="HB32" s="158"/>
      <c r="HC32" s="158"/>
      <c r="HD32" s="158"/>
      <c r="HE32" s="158"/>
      <c r="HF32" s="158"/>
      <c r="HG32" s="158"/>
      <c r="HH32" s="158"/>
      <c r="HI32" s="158"/>
      <c r="HJ32" s="158"/>
      <c r="HK32" s="158"/>
      <c r="HL32" s="158"/>
      <c r="HM32" s="158"/>
      <c r="HN32" s="158"/>
      <c r="HO32" s="158"/>
      <c r="HP32" s="158"/>
      <c r="HQ32" s="158"/>
      <c r="HR32" s="158"/>
      <c r="HS32" s="158"/>
      <c r="HT32" s="158"/>
      <c r="HU32" s="158"/>
      <c r="HV32" s="158"/>
      <c r="HW32" s="158"/>
      <c r="HX32" s="158"/>
      <c r="HY32" s="158"/>
      <c r="HZ32" s="158"/>
      <c r="IA32" s="158"/>
      <c r="IB32" s="158"/>
      <c r="IC32" s="158"/>
      <c r="ID32" s="158"/>
      <c r="IE32" s="158"/>
      <c r="IF32" s="158"/>
      <c r="IG32" s="158"/>
      <c r="IH32" s="158"/>
      <c r="II32" s="158"/>
      <c r="IJ32" s="158"/>
      <c r="IK32" s="158"/>
      <c r="IL32" s="158"/>
      <c r="IM32" s="158"/>
      <c r="IN32" s="158"/>
      <c r="IO32" s="158"/>
      <c r="IP32" s="158"/>
      <c r="IQ32" s="158"/>
      <c r="IR32" s="158"/>
      <c r="IS32" s="158"/>
      <c r="IT32" s="158"/>
      <c r="IU32" s="158"/>
      <c r="IV32" s="158"/>
      <c r="IW32" s="158"/>
      <c r="IX32" s="158"/>
      <c r="IY32" s="158"/>
      <c r="IZ32" s="158"/>
      <c r="JA32" s="158"/>
      <c r="JB32" s="158"/>
      <c r="JC32" s="158"/>
      <c r="JD32" s="158"/>
      <c r="JE32" s="158"/>
      <c r="JF32" s="158"/>
      <c r="JG32" s="158"/>
      <c r="JH32" s="158"/>
      <c r="JI32" s="158"/>
      <c r="JJ32" s="158"/>
      <c r="JK32" s="158"/>
      <c r="JL32" s="158"/>
      <c r="JM32" s="158"/>
      <c r="JN32" s="158"/>
      <c r="JO32" s="158"/>
      <c r="JP32" s="158"/>
      <c r="JQ32" s="158"/>
      <c r="JR32" s="158"/>
      <c r="JS32" s="158"/>
      <c r="JT32" s="158"/>
      <c r="JU32" s="158"/>
      <c r="JV32" s="158"/>
      <c r="JW32" s="158"/>
      <c r="JX32" s="158"/>
      <c r="JY32" s="158"/>
      <c r="JZ32" s="158"/>
      <c r="KA32" s="158"/>
      <c r="KB32" s="158"/>
      <c r="KC32" s="158"/>
      <c r="KD32" s="158"/>
      <c r="KE32" s="158"/>
      <c r="KF32" s="158"/>
      <c r="KG32" s="158"/>
      <c r="KH32" s="158"/>
      <c r="KI32" s="158"/>
      <c r="KJ32" s="158"/>
      <c r="KK32" s="158"/>
      <c r="KL32" s="158"/>
      <c r="KM32" s="158"/>
      <c r="KN32" s="158"/>
      <c r="KO32" s="158"/>
      <c r="KP32" s="158"/>
      <c r="KQ32" s="158"/>
      <c r="KR32" s="158"/>
      <c r="KS32" s="158"/>
      <c r="KT32" s="158"/>
      <c r="KU32" s="158"/>
      <c r="KV32" s="158"/>
      <c r="KW32" s="158"/>
      <c r="KX32" s="158"/>
      <c r="KY32" s="158"/>
      <c r="KZ32" s="158"/>
      <c r="LA32" s="158"/>
      <c r="LB32" s="158"/>
      <c r="LC32" s="158"/>
      <c r="LD32" s="158"/>
      <c r="LE32" s="158"/>
      <c r="LF32" s="158"/>
      <c r="LG32" s="158"/>
      <c r="LH32" s="158"/>
      <c r="LI32" s="158"/>
      <c r="LJ32" s="158"/>
      <c r="LK32" s="158"/>
      <c r="LL32" s="158"/>
      <c r="LM32" s="158"/>
      <c r="LN32" s="158"/>
      <c r="LO32" s="158"/>
      <c r="LP32" s="158"/>
      <c r="LQ32" s="158"/>
      <c r="LR32" s="158"/>
      <c r="LS32" s="158"/>
      <c r="LT32" s="158"/>
      <c r="LU32" s="158"/>
      <c r="LV32" s="158"/>
      <c r="LW32" s="158"/>
      <c r="LX32" s="158"/>
      <c r="LY32" s="158"/>
      <c r="LZ32" s="158"/>
      <c r="MA32" s="158"/>
      <c r="MB32" s="158"/>
      <c r="MC32" s="158"/>
      <c r="MD32" s="158"/>
      <c r="ME32" s="158"/>
      <c r="MF32" s="158"/>
      <c r="MG32" s="158"/>
      <c r="MH32" s="158"/>
      <c r="MI32" s="158"/>
      <c r="MJ32" s="158"/>
      <c r="MK32" s="158"/>
      <c r="ML32" s="158"/>
      <c r="MM32" s="158"/>
      <c r="MN32" s="158"/>
      <c r="MO32" s="158"/>
      <c r="MP32" s="158"/>
      <c r="MQ32" s="158"/>
      <c r="MR32" s="158"/>
      <c r="MS32" s="158"/>
      <c r="MT32" s="158"/>
      <c r="MU32" s="158"/>
      <c r="MV32" s="158"/>
      <c r="MW32" s="158"/>
      <c r="MX32" s="158"/>
      <c r="MY32" s="158"/>
      <c r="MZ32" s="158"/>
      <c r="NA32" s="158"/>
      <c r="NB32" s="158"/>
      <c r="NC32" s="158"/>
      <c r="ND32" s="158"/>
      <c r="NE32" s="158"/>
      <c r="NF32" s="158"/>
      <c r="NG32" s="158"/>
      <c r="NH32" s="158"/>
      <c r="NI32" s="158"/>
      <c r="NJ32" s="158"/>
      <c r="NK32" s="158"/>
      <c r="NL32" s="158"/>
      <c r="NM32" s="158"/>
      <c r="NN32" s="158"/>
      <c r="NO32" s="158"/>
      <c r="NP32" s="158"/>
      <c r="NQ32" s="158"/>
      <c r="NR32" s="158"/>
      <c r="NS32" s="158"/>
      <c r="NT32" s="158"/>
      <c r="NU32" s="158"/>
      <c r="NV32" s="158"/>
      <c r="NW32" s="158"/>
      <c r="NX32" s="158"/>
      <c r="NY32" s="158"/>
      <c r="NZ32" s="158"/>
      <c r="OA32" s="158"/>
      <c r="OB32" s="158"/>
      <c r="OC32" s="158"/>
      <c r="OD32" s="158"/>
      <c r="OE32" s="158"/>
      <c r="OF32" s="158"/>
      <c r="OG32" s="158"/>
      <c r="OH32" s="158"/>
      <c r="OI32" s="158"/>
      <c r="OJ32" s="158"/>
      <c r="OK32" s="158"/>
      <c r="OL32" s="158"/>
      <c r="OM32" s="158"/>
      <c r="ON32" s="158"/>
      <c r="OO32" s="158"/>
      <c r="OP32" s="158"/>
      <c r="OQ32" s="158"/>
      <c r="OR32" s="158"/>
      <c r="OS32" s="158"/>
      <c r="OT32" s="158"/>
      <c r="OU32" s="158"/>
      <c r="OV32" s="158"/>
      <c r="OW32" s="158"/>
      <c r="OX32" s="158"/>
      <c r="OY32" s="158"/>
      <c r="OZ32" s="158"/>
      <c r="PA32" s="158"/>
      <c r="PB32" s="158"/>
      <c r="PC32" s="158"/>
      <c r="PD32" s="158"/>
      <c r="PE32" s="158"/>
      <c r="PF32" s="158"/>
      <c r="PG32" s="158"/>
      <c r="PH32" s="158"/>
      <c r="PI32" s="158"/>
      <c r="PJ32" s="158"/>
      <c r="PK32" s="158"/>
      <c r="PL32" s="158"/>
      <c r="PM32" s="158"/>
      <c r="PN32" s="158"/>
      <c r="PO32" s="158"/>
      <c r="PP32" s="158"/>
      <c r="PQ32" s="158"/>
      <c r="PR32" s="158"/>
      <c r="PS32" s="158"/>
      <c r="PT32" s="158"/>
      <c r="PU32" s="158"/>
      <c r="PV32" s="158"/>
      <c r="PW32" s="158"/>
      <c r="PX32" s="158"/>
      <c r="PY32" s="158"/>
      <c r="PZ32" s="158"/>
      <c r="QA32" s="158"/>
      <c r="QB32" s="158"/>
      <c r="QC32" s="158"/>
      <c r="QD32" s="158"/>
      <c r="QE32" s="158"/>
      <c r="QF32" s="158"/>
      <c r="QG32" s="158"/>
      <c r="QH32" s="158"/>
      <c r="QI32" s="158"/>
      <c r="QJ32" s="158"/>
      <c r="QK32" s="158"/>
      <c r="QL32" s="158"/>
      <c r="QM32" s="158"/>
      <c r="QN32" s="158"/>
      <c r="QO32" s="158"/>
      <c r="QP32" s="158"/>
      <c r="QQ32" s="158"/>
      <c r="QR32" s="158"/>
      <c r="QS32" s="158"/>
      <c r="QT32" s="158"/>
      <c r="QU32" s="158"/>
      <c r="QV32" s="158"/>
      <c r="QW32" s="158"/>
      <c r="QX32" s="158"/>
      <c r="QY32" s="158"/>
      <c r="QZ32" s="158"/>
      <c r="RA32" s="158"/>
      <c r="RB32" s="158"/>
      <c r="RC32" s="158"/>
      <c r="RD32" s="158"/>
      <c r="RE32" s="158"/>
      <c r="RF32" s="158"/>
      <c r="RG32" s="158"/>
      <c r="RH32" s="158"/>
      <c r="RI32" s="158"/>
      <c r="RJ32" s="158"/>
      <c r="RK32" s="158"/>
      <c r="RL32" s="158"/>
      <c r="RM32" s="158"/>
      <c r="RN32" s="158"/>
      <c r="RO32" s="158"/>
      <c r="RP32" s="158"/>
      <c r="RQ32" s="158"/>
      <c r="RR32" s="158"/>
      <c r="RS32" s="158"/>
      <c r="RT32" s="158"/>
      <c r="RU32" s="158"/>
      <c r="RV32" s="158"/>
      <c r="RW32" s="158"/>
      <c r="RX32" s="158"/>
      <c r="RY32" s="158"/>
      <c r="RZ32" s="158"/>
      <c r="SA32" s="158"/>
      <c r="SB32" s="158"/>
      <c r="SC32" s="158"/>
      <c r="SD32" s="158"/>
      <c r="SE32" s="158"/>
      <c r="SF32" s="158"/>
      <c r="SG32" s="158"/>
      <c r="SH32" s="158"/>
      <c r="SI32" s="158"/>
      <c r="SJ32" s="158"/>
      <c r="SK32" s="158"/>
      <c r="SL32" s="158"/>
      <c r="SM32" s="158"/>
      <c r="SN32" s="158"/>
      <c r="SO32" s="158"/>
      <c r="SP32" s="158"/>
      <c r="SQ32" s="158"/>
      <c r="SR32" s="158"/>
      <c r="SS32" s="158"/>
      <c r="ST32" s="158"/>
      <c r="SU32" s="158"/>
      <c r="SV32" s="158"/>
      <c r="SW32" s="158"/>
      <c r="SX32" s="158"/>
      <c r="SY32" s="158"/>
      <c r="SZ32" s="158"/>
      <c r="TA32" s="158"/>
      <c r="TB32" s="158"/>
      <c r="TC32" s="158"/>
      <c r="TD32" s="158"/>
      <c r="TE32" s="158"/>
      <c r="TF32" s="158"/>
      <c r="TG32" s="158"/>
      <c r="TH32" s="158"/>
      <c r="TI32" s="158"/>
      <c r="TJ32" s="158"/>
      <c r="TK32" s="158"/>
      <c r="TL32" s="158"/>
      <c r="TM32" s="158"/>
      <c r="TN32" s="158"/>
      <c r="TO32" s="158"/>
      <c r="TP32" s="158"/>
      <c r="TQ32" s="158"/>
      <c r="TR32" s="158"/>
      <c r="TS32" s="158"/>
      <c r="TT32" s="158"/>
      <c r="TU32" s="158"/>
      <c r="TV32" s="158"/>
      <c r="TW32" s="158"/>
      <c r="TX32" s="158"/>
      <c r="TY32" s="158"/>
      <c r="TZ32" s="158"/>
      <c r="UA32" s="158"/>
      <c r="UB32" s="158"/>
      <c r="UC32" s="158"/>
      <c r="UD32" s="158"/>
      <c r="UE32" s="158"/>
      <c r="UF32" s="158"/>
      <c r="UG32" s="158"/>
      <c r="UH32" s="158"/>
      <c r="UI32" s="158"/>
      <c r="UJ32" s="158"/>
      <c r="UK32" s="158"/>
      <c r="UL32" s="158"/>
      <c r="UM32" s="158"/>
      <c r="UN32" s="158"/>
      <c r="UO32" s="158"/>
      <c r="UP32" s="158"/>
      <c r="UQ32" s="158"/>
      <c r="UR32" s="158"/>
      <c r="US32" s="158"/>
      <c r="UT32" s="158"/>
      <c r="UU32" s="158"/>
      <c r="UV32" s="158"/>
      <c r="UW32" s="158"/>
      <c r="UX32" s="158"/>
      <c r="UY32" s="158"/>
      <c r="UZ32" s="158"/>
      <c r="VA32" s="158"/>
      <c r="VB32" s="158"/>
      <c r="VC32" s="158"/>
      <c r="VD32" s="158"/>
      <c r="VE32" s="158"/>
      <c r="VF32" s="158"/>
      <c r="VG32" s="158"/>
      <c r="VH32" s="158"/>
      <c r="VI32" s="158"/>
      <c r="VJ32" s="158"/>
      <c r="VK32" s="158"/>
      <c r="VL32" s="158"/>
      <c r="VM32" s="158"/>
      <c r="VN32" s="158"/>
      <c r="VO32" s="158"/>
      <c r="VP32" s="158"/>
      <c r="VQ32" s="158"/>
      <c r="VR32" s="158"/>
      <c r="VS32" s="158"/>
      <c r="VT32" s="158"/>
      <c r="VU32" s="158"/>
      <c r="VV32" s="158"/>
      <c r="VW32" s="158"/>
      <c r="VX32" s="158"/>
      <c r="VY32" s="158"/>
      <c r="VZ32" s="158"/>
      <c r="WA32" s="158"/>
      <c r="WB32" s="158"/>
      <c r="WC32" s="158"/>
      <c r="WD32" s="158"/>
      <c r="WE32" s="158"/>
      <c r="WF32" s="158"/>
      <c r="WG32" s="158"/>
      <c r="WH32" s="158"/>
      <c r="WI32" s="158"/>
      <c r="WJ32" s="158"/>
      <c r="WK32" s="158"/>
      <c r="WL32" s="158"/>
      <c r="WM32" s="158"/>
      <c r="WN32" s="158"/>
      <c r="WO32" s="158"/>
      <c r="WP32" s="158"/>
      <c r="WQ32" s="158"/>
      <c r="WR32" s="158"/>
      <c r="WS32" s="158"/>
      <c r="WT32" s="158"/>
      <c r="WU32" s="158"/>
      <c r="WV32" s="158"/>
      <c r="WW32" s="158"/>
      <c r="WX32" s="158"/>
      <c r="WY32" s="158"/>
      <c r="WZ32" s="158"/>
      <c r="XA32" s="158"/>
      <c r="XB32" s="158"/>
      <c r="XC32" s="158"/>
      <c r="XD32" s="158"/>
      <c r="XE32" s="158"/>
      <c r="XF32" s="158"/>
      <c r="XG32" s="158"/>
      <c r="XH32" s="158"/>
      <c r="XI32" s="158"/>
      <c r="XJ32" s="158"/>
      <c r="XK32" s="158"/>
      <c r="XL32" s="158"/>
      <c r="XM32" s="158"/>
      <c r="XN32" s="158"/>
      <c r="XO32" s="158"/>
      <c r="XP32" s="158"/>
      <c r="XQ32" s="158"/>
      <c r="XR32" s="158"/>
      <c r="XS32" s="158"/>
      <c r="XT32" s="158"/>
      <c r="XU32" s="158"/>
      <c r="XV32" s="158"/>
      <c r="XW32" s="158"/>
      <c r="XX32" s="158"/>
      <c r="XY32" s="158"/>
      <c r="XZ32" s="158"/>
      <c r="YA32" s="158"/>
      <c r="YB32" s="158"/>
      <c r="YC32" s="158"/>
      <c r="YD32" s="158"/>
      <c r="YE32" s="158"/>
      <c r="YF32" s="158"/>
      <c r="YG32" s="158"/>
      <c r="YH32" s="158"/>
      <c r="YI32" s="158"/>
      <c r="YJ32" s="158"/>
      <c r="YK32" s="158"/>
      <c r="YL32" s="158"/>
      <c r="YM32" s="158"/>
      <c r="YN32" s="158"/>
      <c r="YO32" s="158"/>
      <c r="YP32" s="158"/>
      <c r="YQ32" s="158"/>
      <c r="YR32" s="158"/>
      <c r="YS32" s="158"/>
      <c r="YT32" s="158"/>
      <c r="YU32" s="158"/>
      <c r="YV32" s="158"/>
      <c r="YW32" s="158"/>
      <c r="YX32" s="158"/>
      <c r="YY32" s="158"/>
      <c r="YZ32" s="158"/>
      <c r="ZA32" s="158"/>
      <c r="ZB32" s="158"/>
      <c r="ZC32" s="158"/>
      <c r="ZD32" s="158"/>
      <c r="ZE32" s="158"/>
      <c r="ZF32" s="158"/>
      <c r="ZG32" s="158"/>
      <c r="ZH32" s="158"/>
      <c r="ZI32" s="158"/>
      <c r="ZJ32" s="158"/>
      <c r="ZK32" s="158"/>
      <c r="ZL32" s="158"/>
      <c r="ZM32" s="158"/>
      <c r="ZN32" s="158"/>
      <c r="ZO32" s="158"/>
      <c r="ZP32" s="158"/>
      <c r="ZQ32" s="158"/>
      <c r="ZR32" s="158"/>
      <c r="ZS32" s="158"/>
      <c r="ZT32" s="158"/>
      <c r="ZU32" s="158"/>
      <c r="ZV32" s="158"/>
      <c r="ZW32" s="158"/>
      <c r="ZX32" s="158"/>
      <c r="ZY32" s="158"/>
      <c r="ZZ32" s="158"/>
      <c r="AAA32" s="158"/>
      <c r="AAB32" s="158"/>
      <c r="AAC32" s="158"/>
      <c r="AAD32" s="158"/>
      <c r="AAE32" s="158"/>
      <c r="AAF32" s="158"/>
      <c r="AAG32" s="158"/>
      <c r="AAH32" s="158"/>
      <c r="AAI32" s="158"/>
      <c r="AAJ32" s="158"/>
      <c r="AAK32" s="158"/>
      <c r="AAL32" s="158"/>
      <c r="AAM32" s="158"/>
      <c r="AAN32" s="158"/>
      <c r="AAO32" s="158"/>
      <c r="AAP32" s="158"/>
      <c r="AAQ32" s="158"/>
      <c r="AAR32" s="158"/>
      <c r="AAS32" s="158"/>
      <c r="AAT32" s="158"/>
      <c r="AAU32" s="158"/>
      <c r="AAV32" s="158"/>
      <c r="AAW32" s="158"/>
      <c r="AAX32" s="158"/>
      <c r="AAY32" s="158"/>
      <c r="AAZ32" s="158"/>
      <c r="ABA32" s="158"/>
      <c r="ABB32" s="158"/>
      <c r="ABC32" s="158"/>
      <c r="ABD32" s="158"/>
      <c r="ABE32" s="158"/>
      <c r="ABF32" s="158"/>
      <c r="ABG32" s="158"/>
      <c r="ABH32" s="158"/>
      <c r="ABI32" s="158"/>
      <c r="ABJ32" s="158"/>
      <c r="ABK32" s="158"/>
      <c r="ABL32" s="158"/>
      <c r="ABM32" s="158"/>
      <c r="ABN32" s="158"/>
      <c r="ABO32" s="158"/>
      <c r="ABP32" s="158"/>
      <c r="ABQ32" s="158"/>
      <c r="ABR32" s="158"/>
      <c r="ABS32" s="158"/>
      <c r="ABT32" s="158"/>
      <c r="ABU32" s="158"/>
      <c r="ABV32" s="158"/>
      <c r="ABW32" s="158"/>
      <c r="ABX32" s="158"/>
      <c r="ABY32" s="158"/>
      <c r="ABZ32" s="158"/>
      <c r="ACA32" s="158"/>
      <c r="ACB32" s="158"/>
      <c r="ACC32" s="158"/>
      <c r="ACD32" s="158"/>
      <c r="ACE32" s="158"/>
      <c r="ACF32" s="158"/>
      <c r="ACG32" s="158"/>
      <c r="ACH32" s="158"/>
      <c r="ACI32" s="158"/>
      <c r="ACJ32" s="158"/>
      <c r="ACK32" s="158"/>
      <c r="ACL32" s="158"/>
      <c r="ACM32" s="158"/>
      <c r="ACN32" s="158"/>
      <c r="ACO32" s="158"/>
      <c r="ACP32" s="158"/>
      <c r="ACQ32" s="158"/>
      <c r="ACR32" s="159"/>
      <c r="ACS32" s="160">
        <f t="array" ref="ACS32">SUM(IF(RIGHT($Q32:$ACR32)=ACS$11,IFERROR(--LEFT($Q32:$ACR32,LEN($Q32:$ACR32)-1),0)))</f>
        <v>0</v>
      </c>
      <c r="ACT32" s="160">
        <f t="array" ref="ACT32">SUM(IF(RIGHT($Q32:$ACR32)=ACT$11,IFERROR(--LEFT($Q32:$ACR32,LEN($Q32:$ACR32)-1),0)))</f>
        <v>0</v>
      </c>
      <c r="ACU32" s="160">
        <f t="array" ref="ACU32">SUM(IF(RIGHT($Q32:$ACR32)=ACU$11,IFERROR(--LEFT($Q32:$ACR32,LEN($Q32:$ACR32)-1),0)))</f>
        <v>0</v>
      </c>
      <c r="ACV32" s="160">
        <f t="array" ref="ACV32">SUM(IF(RIGHT($Q32:$ACR32)=ACV$11,IFERROR(--LEFT($Q32:$ACR32,LEN($Q32:$ACR32)-1),0)))</f>
        <v>0</v>
      </c>
      <c r="ACW32" s="160">
        <f t="array" ref="ACW32">SUM(IF(RIGHT($Q32:$ACR32)=ACW$11,IFERROR(--LEFT($Q32:$ACR32,LEN($Q32:$ACR32)-1),0)))</f>
        <v>0</v>
      </c>
      <c r="ACX32" s="160">
        <f t="array" ref="ACX32">SUM(IF(RIGHT($Q32:$ACR32)=ACX$11,IFERROR(--LEFT($Q32:$ACR32,LEN($Q32:$ACR32)-1),0)))</f>
        <v>0</v>
      </c>
      <c r="ACY32" s="160">
        <f t="array" ref="ACY32">SUM(IF(RIGHT($Q32:$ACR32)=ACY$11,IFERROR(--LEFT($Q32:$ACR32,LEN($Q32:$ACR32)-1),0)))</f>
        <v>0</v>
      </c>
      <c r="ACZ32" s="160">
        <f t="array" ref="ACZ32">SUM(IF(RIGHT($Q32:$ACR32)=ACZ$11,IFERROR(--LEFT($Q32:$ACR32,LEN($Q32:$ACR32)-1),0)))</f>
        <v>0</v>
      </c>
      <c r="ADA32" s="158">
        <f t="shared" si="2269"/>
        <v>0</v>
      </c>
      <c r="ADB32" s="158">
        <f t="shared" si="2270"/>
        <v>0</v>
      </c>
      <c r="ADC32" s="158">
        <f t="shared" si="2271"/>
        <v>0</v>
      </c>
      <c r="ADD32" s="158">
        <f t="shared" si="2272"/>
        <v>0</v>
      </c>
      <c r="ADE32" s="158">
        <f t="shared" si="2273"/>
        <v>0</v>
      </c>
      <c r="ADF32" s="158">
        <f t="shared" si="2274"/>
        <v>0</v>
      </c>
      <c r="ADG32" s="158">
        <f t="shared" si="2275"/>
        <v>0</v>
      </c>
      <c r="ADH32" s="158">
        <f t="shared" si="2276"/>
        <v>0</v>
      </c>
      <c r="ADI32" s="160">
        <f t="array" ref="ADI32">SUM(IF(RIGHT($Q32:$ACR32)=ADI$11,IFERROR(--LEFT($Q32:$ACR32,LEN($Q32:$ACR32)-1),0)))</f>
        <v>0</v>
      </c>
      <c r="ADJ32" s="152">
        <f t="shared" si="2277"/>
        <v>0</v>
      </c>
      <c r="AEC32" s="143"/>
      <c r="AEO32" s="108"/>
      <c r="AEP32" s="108"/>
      <c r="AEQ32" s="108"/>
      <c r="AER32" s="108"/>
      <c r="AES32" s="108"/>
      <c r="AET32" s="108"/>
      <c r="AEU32" s="108"/>
      <c r="AEV32" s="108"/>
      <c r="AEW32" s="143"/>
      <c r="AFI32" s="108"/>
      <c r="AFJ32" s="108"/>
      <c r="AFK32" s="108"/>
      <c r="AFL32" s="108"/>
      <c r="AFM32" s="108"/>
      <c r="AFN32" s="108"/>
      <c r="AFO32" s="108"/>
      <c r="AFP32" s="108"/>
      <c r="AFQ32" s="143"/>
      <c r="AGC32" s="108"/>
      <c r="AGD32" s="108"/>
      <c r="AGE32" s="108"/>
      <c r="AGF32" s="108"/>
      <c r="AGG32" s="108"/>
      <c r="AGH32" s="108"/>
      <c r="AGI32" s="108"/>
      <c r="AGJ32" s="108"/>
      <c r="AGK32" s="143"/>
      <c r="AGW32" s="108"/>
      <c r="AGX32" s="108"/>
      <c r="AGY32" s="108"/>
      <c r="AGZ32" s="108"/>
      <c r="AHA32" s="108"/>
      <c r="AHB32" s="108"/>
      <c r="AHC32" s="108"/>
      <c r="AHD32" s="108"/>
      <c r="AHE32" s="143"/>
      <c r="AHQ32" s="108"/>
      <c r="AHR32" s="108"/>
      <c r="AHS32" s="108"/>
      <c r="AHT32" s="108"/>
      <c r="AHU32" s="108"/>
      <c r="AHV32" s="108"/>
      <c r="AHW32" s="108"/>
      <c r="AHX32" s="108"/>
      <c r="AHY32" s="143"/>
      <c r="AIK32" s="108"/>
      <c r="AIL32" s="108"/>
      <c r="AIM32" s="108"/>
      <c r="AIN32" s="108"/>
      <c r="AIO32" s="108"/>
      <c r="AIP32" s="108"/>
      <c r="AIQ32" s="108"/>
      <c r="AIR32" s="108"/>
      <c r="AIS32" s="143"/>
      <c r="AJE32" s="108"/>
      <c r="AJF32" s="108"/>
      <c r="AJG32" s="108"/>
      <c r="AJH32" s="108"/>
      <c r="AJI32" s="108"/>
      <c r="AJJ32" s="108"/>
      <c r="AJK32" s="108"/>
      <c r="AJL32" s="108"/>
      <c r="AJM32" s="143"/>
      <c r="AJY32" s="108"/>
      <c r="AJZ32" s="108"/>
      <c r="AKA32" s="108"/>
      <c r="AKB32" s="108"/>
      <c r="AKC32" s="108"/>
      <c r="AKD32" s="108"/>
      <c r="AKE32" s="108"/>
      <c r="AKF32" s="108"/>
      <c r="AKG32" s="143"/>
      <c r="AKS32" s="108"/>
      <c r="AKT32" s="108"/>
      <c r="AKU32" s="108"/>
      <c r="AKV32" s="108"/>
      <c r="AKW32" s="108"/>
      <c r="AKX32" s="108"/>
      <c r="AKY32" s="108"/>
      <c r="AKZ32" s="108"/>
      <c r="ALA32" s="143"/>
      <c r="ALM32" s="108"/>
      <c r="ALN32" s="108"/>
      <c r="ALO32" s="108"/>
      <c r="ALP32" s="108"/>
      <c r="ALQ32" s="108"/>
      <c r="ALR32" s="108"/>
      <c r="ALS32" s="108"/>
      <c r="ALT32" s="108"/>
      <c r="ALU32" s="143"/>
      <c r="AMG32" s="108"/>
      <c r="AMH32" s="108"/>
      <c r="AMI32" s="108"/>
      <c r="AMJ32" s="108"/>
      <c r="AMK32" s="108"/>
      <c r="AML32" s="108"/>
      <c r="AMM32" s="108"/>
      <c r="AMN32" s="108"/>
    </row>
    <row r="33" spans="2:1028" x14ac:dyDescent="0.25">
      <c r="B33" s="24">
        <v>22</v>
      </c>
      <c r="C33" s="24"/>
      <c r="D33" s="25"/>
      <c r="E33" s="25"/>
      <c r="F33" s="24"/>
      <c r="G33" s="153"/>
      <c r="H33" s="154"/>
      <c r="I33" s="23"/>
      <c r="J33" s="23"/>
      <c r="K33" s="23"/>
      <c r="L33" s="23"/>
      <c r="M33" s="23"/>
      <c r="N33" s="23"/>
      <c r="O33" s="23"/>
      <c r="P33" s="155"/>
      <c r="Q33" s="156"/>
      <c r="R33" s="157"/>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c r="CY33" s="158"/>
      <c r="CZ33" s="158"/>
      <c r="DA33" s="158"/>
      <c r="DB33" s="158"/>
      <c r="DC33" s="158"/>
      <c r="DD33" s="158"/>
      <c r="DE33" s="158"/>
      <c r="DF33" s="158"/>
      <c r="DG33" s="158"/>
      <c r="DH33" s="158"/>
      <c r="DI33" s="158"/>
      <c r="DJ33" s="158"/>
      <c r="DK33" s="158"/>
      <c r="DL33" s="158"/>
      <c r="DM33" s="158"/>
      <c r="DN33" s="158"/>
      <c r="DO33" s="158"/>
      <c r="DP33" s="158"/>
      <c r="DQ33" s="158"/>
      <c r="DR33" s="158"/>
      <c r="DS33" s="158"/>
      <c r="DT33" s="158"/>
      <c r="DU33" s="158"/>
      <c r="DV33" s="158"/>
      <c r="DW33" s="158"/>
      <c r="DX33" s="158"/>
      <c r="DY33" s="158"/>
      <c r="DZ33" s="158"/>
      <c r="EA33" s="158"/>
      <c r="EB33" s="158"/>
      <c r="EC33" s="158"/>
      <c r="ED33" s="158"/>
      <c r="EE33" s="158"/>
      <c r="EF33" s="158"/>
      <c r="EG33" s="158"/>
      <c r="EH33" s="158"/>
      <c r="EI33" s="158"/>
      <c r="EJ33" s="158"/>
      <c r="EK33" s="158"/>
      <c r="EL33" s="158"/>
      <c r="EM33" s="158"/>
      <c r="EN33" s="158"/>
      <c r="EO33" s="158"/>
      <c r="EP33" s="158"/>
      <c r="EQ33" s="158"/>
      <c r="ER33" s="158"/>
      <c r="ES33" s="158"/>
      <c r="ET33" s="158"/>
      <c r="EU33" s="158"/>
      <c r="EV33" s="158"/>
      <c r="EW33" s="158"/>
      <c r="EX33" s="158"/>
      <c r="EY33" s="158"/>
      <c r="EZ33" s="158"/>
      <c r="FA33" s="158"/>
      <c r="FB33" s="158"/>
      <c r="FC33" s="158"/>
      <c r="FD33" s="158"/>
      <c r="FE33" s="158"/>
      <c r="FF33" s="158"/>
      <c r="FG33" s="158"/>
      <c r="FH33" s="158"/>
      <c r="FI33" s="158"/>
      <c r="FJ33" s="158"/>
      <c r="FK33" s="158"/>
      <c r="FL33" s="158"/>
      <c r="FM33" s="158"/>
      <c r="FN33" s="158"/>
      <c r="FO33" s="158"/>
      <c r="FP33" s="158"/>
      <c r="FQ33" s="158"/>
      <c r="FR33" s="158"/>
      <c r="FS33" s="158"/>
      <c r="FT33" s="158"/>
      <c r="FU33" s="158"/>
      <c r="FV33" s="158"/>
      <c r="FW33" s="158"/>
      <c r="FX33" s="158"/>
      <c r="FY33" s="158"/>
      <c r="FZ33" s="158"/>
      <c r="GA33" s="158"/>
      <c r="GB33" s="158"/>
      <c r="GC33" s="158"/>
      <c r="GD33" s="158"/>
      <c r="GE33" s="158"/>
      <c r="GF33" s="158"/>
      <c r="GG33" s="158"/>
      <c r="GH33" s="158"/>
      <c r="GI33" s="158"/>
      <c r="GJ33" s="158"/>
      <c r="GK33" s="158"/>
      <c r="GL33" s="158"/>
      <c r="GM33" s="158"/>
      <c r="GN33" s="158"/>
      <c r="GO33" s="158"/>
      <c r="GP33" s="158"/>
      <c r="GQ33" s="158"/>
      <c r="GR33" s="158"/>
      <c r="GS33" s="158"/>
      <c r="GT33" s="158"/>
      <c r="GU33" s="158"/>
      <c r="GV33" s="158"/>
      <c r="GW33" s="158"/>
      <c r="GX33" s="158"/>
      <c r="GY33" s="158"/>
      <c r="GZ33" s="158"/>
      <c r="HA33" s="158"/>
      <c r="HB33" s="158"/>
      <c r="HC33" s="158"/>
      <c r="HD33" s="158"/>
      <c r="HE33" s="158"/>
      <c r="HF33" s="158"/>
      <c r="HG33" s="158"/>
      <c r="HH33" s="158"/>
      <c r="HI33" s="158"/>
      <c r="HJ33" s="158"/>
      <c r="HK33" s="158"/>
      <c r="HL33" s="158"/>
      <c r="HM33" s="158"/>
      <c r="HN33" s="158"/>
      <c r="HO33" s="158"/>
      <c r="HP33" s="158"/>
      <c r="HQ33" s="158"/>
      <c r="HR33" s="158"/>
      <c r="HS33" s="158"/>
      <c r="HT33" s="158"/>
      <c r="HU33" s="158"/>
      <c r="HV33" s="158"/>
      <c r="HW33" s="158"/>
      <c r="HX33" s="158"/>
      <c r="HY33" s="158"/>
      <c r="HZ33" s="158"/>
      <c r="IA33" s="158"/>
      <c r="IB33" s="158"/>
      <c r="IC33" s="158"/>
      <c r="ID33" s="158"/>
      <c r="IE33" s="158"/>
      <c r="IF33" s="158"/>
      <c r="IG33" s="158"/>
      <c r="IH33" s="158"/>
      <c r="II33" s="158"/>
      <c r="IJ33" s="158"/>
      <c r="IK33" s="158"/>
      <c r="IL33" s="158"/>
      <c r="IM33" s="158"/>
      <c r="IN33" s="158"/>
      <c r="IO33" s="158"/>
      <c r="IP33" s="158"/>
      <c r="IQ33" s="158"/>
      <c r="IR33" s="158"/>
      <c r="IS33" s="158"/>
      <c r="IT33" s="158"/>
      <c r="IU33" s="158"/>
      <c r="IV33" s="158"/>
      <c r="IW33" s="158"/>
      <c r="IX33" s="158"/>
      <c r="IY33" s="158"/>
      <c r="IZ33" s="158"/>
      <c r="JA33" s="158"/>
      <c r="JB33" s="158"/>
      <c r="JC33" s="158"/>
      <c r="JD33" s="158"/>
      <c r="JE33" s="158"/>
      <c r="JF33" s="158"/>
      <c r="JG33" s="158"/>
      <c r="JH33" s="158"/>
      <c r="JI33" s="158"/>
      <c r="JJ33" s="158"/>
      <c r="JK33" s="158"/>
      <c r="JL33" s="158"/>
      <c r="JM33" s="158"/>
      <c r="JN33" s="158"/>
      <c r="JO33" s="158"/>
      <c r="JP33" s="158"/>
      <c r="JQ33" s="158"/>
      <c r="JR33" s="158"/>
      <c r="JS33" s="158"/>
      <c r="JT33" s="158"/>
      <c r="JU33" s="158"/>
      <c r="JV33" s="158"/>
      <c r="JW33" s="158"/>
      <c r="JX33" s="158"/>
      <c r="JY33" s="158"/>
      <c r="JZ33" s="158"/>
      <c r="KA33" s="158"/>
      <c r="KB33" s="158"/>
      <c r="KC33" s="158"/>
      <c r="KD33" s="158"/>
      <c r="KE33" s="158"/>
      <c r="KF33" s="158"/>
      <c r="KG33" s="158"/>
      <c r="KH33" s="158"/>
      <c r="KI33" s="158"/>
      <c r="KJ33" s="158"/>
      <c r="KK33" s="158"/>
      <c r="KL33" s="158"/>
      <c r="KM33" s="158"/>
      <c r="KN33" s="158"/>
      <c r="KO33" s="158"/>
      <c r="KP33" s="158"/>
      <c r="KQ33" s="158"/>
      <c r="KR33" s="158"/>
      <c r="KS33" s="158"/>
      <c r="KT33" s="158"/>
      <c r="KU33" s="158"/>
      <c r="KV33" s="158"/>
      <c r="KW33" s="158"/>
      <c r="KX33" s="158"/>
      <c r="KY33" s="158"/>
      <c r="KZ33" s="158"/>
      <c r="LA33" s="158"/>
      <c r="LB33" s="158"/>
      <c r="LC33" s="158"/>
      <c r="LD33" s="158"/>
      <c r="LE33" s="158"/>
      <c r="LF33" s="158"/>
      <c r="LG33" s="158"/>
      <c r="LH33" s="158"/>
      <c r="LI33" s="158"/>
      <c r="LJ33" s="158"/>
      <c r="LK33" s="158"/>
      <c r="LL33" s="158"/>
      <c r="LM33" s="158"/>
      <c r="LN33" s="158"/>
      <c r="LO33" s="158"/>
      <c r="LP33" s="158"/>
      <c r="LQ33" s="158"/>
      <c r="LR33" s="158"/>
      <c r="LS33" s="158"/>
      <c r="LT33" s="158"/>
      <c r="LU33" s="158"/>
      <c r="LV33" s="158"/>
      <c r="LW33" s="158"/>
      <c r="LX33" s="158"/>
      <c r="LY33" s="158"/>
      <c r="LZ33" s="158"/>
      <c r="MA33" s="158"/>
      <c r="MB33" s="158"/>
      <c r="MC33" s="158"/>
      <c r="MD33" s="158"/>
      <c r="ME33" s="158"/>
      <c r="MF33" s="158"/>
      <c r="MG33" s="158"/>
      <c r="MH33" s="158"/>
      <c r="MI33" s="158"/>
      <c r="MJ33" s="158"/>
      <c r="MK33" s="158"/>
      <c r="ML33" s="158"/>
      <c r="MM33" s="158"/>
      <c r="MN33" s="158"/>
      <c r="MO33" s="158"/>
      <c r="MP33" s="158"/>
      <c r="MQ33" s="158"/>
      <c r="MR33" s="158"/>
      <c r="MS33" s="158"/>
      <c r="MT33" s="158"/>
      <c r="MU33" s="158"/>
      <c r="MV33" s="158"/>
      <c r="MW33" s="158"/>
      <c r="MX33" s="158"/>
      <c r="MY33" s="158"/>
      <c r="MZ33" s="158"/>
      <c r="NA33" s="158"/>
      <c r="NB33" s="158"/>
      <c r="NC33" s="158"/>
      <c r="ND33" s="158"/>
      <c r="NE33" s="158"/>
      <c r="NF33" s="158"/>
      <c r="NG33" s="158"/>
      <c r="NH33" s="158"/>
      <c r="NI33" s="158"/>
      <c r="NJ33" s="158"/>
      <c r="NK33" s="158"/>
      <c r="NL33" s="158"/>
      <c r="NM33" s="158"/>
      <c r="NN33" s="158"/>
      <c r="NO33" s="158"/>
      <c r="NP33" s="158"/>
      <c r="NQ33" s="158"/>
      <c r="NR33" s="158"/>
      <c r="NS33" s="158"/>
      <c r="NT33" s="158"/>
      <c r="NU33" s="158"/>
      <c r="NV33" s="158"/>
      <c r="NW33" s="158"/>
      <c r="NX33" s="158"/>
      <c r="NY33" s="158"/>
      <c r="NZ33" s="158"/>
      <c r="OA33" s="158"/>
      <c r="OB33" s="158"/>
      <c r="OC33" s="158"/>
      <c r="OD33" s="158"/>
      <c r="OE33" s="158"/>
      <c r="OF33" s="158"/>
      <c r="OG33" s="158"/>
      <c r="OH33" s="158"/>
      <c r="OI33" s="158"/>
      <c r="OJ33" s="158"/>
      <c r="OK33" s="158"/>
      <c r="OL33" s="158"/>
      <c r="OM33" s="158"/>
      <c r="ON33" s="158"/>
      <c r="OO33" s="158"/>
      <c r="OP33" s="158"/>
      <c r="OQ33" s="158"/>
      <c r="OR33" s="158"/>
      <c r="OS33" s="158"/>
      <c r="OT33" s="158"/>
      <c r="OU33" s="158"/>
      <c r="OV33" s="158"/>
      <c r="OW33" s="158"/>
      <c r="OX33" s="158"/>
      <c r="OY33" s="158"/>
      <c r="OZ33" s="158"/>
      <c r="PA33" s="158"/>
      <c r="PB33" s="158"/>
      <c r="PC33" s="158"/>
      <c r="PD33" s="158"/>
      <c r="PE33" s="158"/>
      <c r="PF33" s="158"/>
      <c r="PG33" s="158"/>
      <c r="PH33" s="158"/>
      <c r="PI33" s="158"/>
      <c r="PJ33" s="158"/>
      <c r="PK33" s="158"/>
      <c r="PL33" s="158"/>
      <c r="PM33" s="158"/>
      <c r="PN33" s="158"/>
      <c r="PO33" s="158"/>
      <c r="PP33" s="158"/>
      <c r="PQ33" s="158"/>
      <c r="PR33" s="158"/>
      <c r="PS33" s="158"/>
      <c r="PT33" s="158"/>
      <c r="PU33" s="158"/>
      <c r="PV33" s="158"/>
      <c r="PW33" s="158"/>
      <c r="PX33" s="158"/>
      <c r="PY33" s="158"/>
      <c r="PZ33" s="158"/>
      <c r="QA33" s="158"/>
      <c r="QB33" s="158"/>
      <c r="QC33" s="158"/>
      <c r="QD33" s="158"/>
      <c r="QE33" s="158"/>
      <c r="QF33" s="158"/>
      <c r="QG33" s="158"/>
      <c r="QH33" s="158"/>
      <c r="QI33" s="158"/>
      <c r="QJ33" s="158"/>
      <c r="QK33" s="158"/>
      <c r="QL33" s="158"/>
      <c r="QM33" s="158"/>
      <c r="QN33" s="158"/>
      <c r="QO33" s="158"/>
      <c r="QP33" s="158"/>
      <c r="QQ33" s="158"/>
      <c r="QR33" s="158"/>
      <c r="QS33" s="158"/>
      <c r="QT33" s="158"/>
      <c r="QU33" s="158"/>
      <c r="QV33" s="158"/>
      <c r="QW33" s="158"/>
      <c r="QX33" s="158"/>
      <c r="QY33" s="158"/>
      <c r="QZ33" s="158"/>
      <c r="RA33" s="158"/>
      <c r="RB33" s="158"/>
      <c r="RC33" s="158"/>
      <c r="RD33" s="158"/>
      <c r="RE33" s="158"/>
      <c r="RF33" s="158"/>
      <c r="RG33" s="158"/>
      <c r="RH33" s="158"/>
      <c r="RI33" s="158"/>
      <c r="RJ33" s="158"/>
      <c r="RK33" s="158"/>
      <c r="RL33" s="158"/>
      <c r="RM33" s="158"/>
      <c r="RN33" s="158"/>
      <c r="RO33" s="158"/>
      <c r="RP33" s="158"/>
      <c r="RQ33" s="158"/>
      <c r="RR33" s="158"/>
      <c r="RS33" s="158"/>
      <c r="RT33" s="158"/>
      <c r="RU33" s="158"/>
      <c r="RV33" s="158"/>
      <c r="RW33" s="158"/>
      <c r="RX33" s="158"/>
      <c r="RY33" s="158"/>
      <c r="RZ33" s="158"/>
      <c r="SA33" s="158"/>
      <c r="SB33" s="158"/>
      <c r="SC33" s="158"/>
      <c r="SD33" s="158"/>
      <c r="SE33" s="158"/>
      <c r="SF33" s="158"/>
      <c r="SG33" s="158"/>
      <c r="SH33" s="158"/>
      <c r="SI33" s="158"/>
      <c r="SJ33" s="158"/>
      <c r="SK33" s="158"/>
      <c r="SL33" s="158"/>
      <c r="SM33" s="158"/>
      <c r="SN33" s="158"/>
      <c r="SO33" s="158"/>
      <c r="SP33" s="158"/>
      <c r="SQ33" s="158"/>
      <c r="SR33" s="158"/>
      <c r="SS33" s="158"/>
      <c r="ST33" s="158"/>
      <c r="SU33" s="158"/>
      <c r="SV33" s="158"/>
      <c r="SW33" s="158"/>
      <c r="SX33" s="158"/>
      <c r="SY33" s="158"/>
      <c r="SZ33" s="158"/>
      <c r="TA33" s="158"/>
      <c r="TB33" s="158"/>
      <c r="TC33" s="158"/>
      <c r="TD33" s="158"/>
      <c r="TE33" s="158"/>
      <c r="TF33" s="158"/>
      <c r="TG33" s="158"/>
      <c r="TH33" s="158"/>
      <c r="TI33" s="158"/>
      <c r="TJ33" s="158"/>
      <c r="TK33" s="158"/>
      <c r="TL33" s="158"/>
      <c r="TM33" s="158"/>
      <c r="TN33" s="158"/>
      <c r="TO33" s="158"/>
      <c r="TP33" s="158"/>
      <c r="TQ33" s="158"/>
      <c r="TR33" s="158"/>
      <c r="TS33" s="158"/>
      <c r="TT33" s="158"/>
      <c r="TU33" s="158"/>
      <c r="TV33" s="158"/>
      <c r="TW33" s="158"/>
      <c r="TX33" s="158"/>
      <c r="TY33" s="158"/>
      <c r="TZ33" s="158"/>
      <c r="UA33" s="158"/>
      <c r="UB33" s="158"/>
      <c r="UC33" s="158"/>
      <c r="UD33" s="158"/>
      <c r="UE33" s="158"/>
      <c r="UF33" s="158"/>
      <c r="UG33" s="158"/>
      <c r="UH33" s="158"/>
      <c r="UI33" s="158"/>
      <c r="UJ33" s="158"/>
      <c r="UK33" s="158"/>
      <c r="UL33" s="158"/>
      <c r="UM33" s="158"/>
      <c r="UN33" s="158"/>
      <c r="UO33" s="158"/>
      <c r="UP33" s="158"/>
      <c r="UQ33" s="158"/>
      <c r="UR33" s="158"/>
      <c r="US33" s="158"/>
      <c r="UT33" s="158"/>
      <c r="UU33" s="158"/>
      <c r="UV33" s="158"/>
      <c r="UW33" s="158"/>
      <c r="UX33" s="158"/>
      <c r="UY33" s="158"/>
      <c r="UZ33" s="158"/>
      <c r="VA33" s="158"/>
      <c r="VB33" s="158"/>
      <c r="VC33" s="158"/>
      <c r="VD33" s="158"/>
      <c r="VE33" s="158"/>
      <c r="VF33" s="158"/>
      <c r="VG33" s="158"/>
      <c r="VH33" s="158"/>
      <c r="VI33" s="158"/>
      <c r="VJ33" s="158"/>
      <c r="VK33" s="158"/>
      <c r="VL33" s="158"/>
      <c r="VM33" s="158"/>
      <c r="VN33" s="158"/>
      <c r="VO33" s="158"/>
      <c r="VP33" s="158"/>
      <c r="VQ33" s="158"/>
      <c r="VR33" s="158"/>
      <c r="VS33" s="158"/>
      <c r="VT33" s="158"/>
      <c r="VU33" s="158"/>
      <c r="VV33" s="158"/>
      <c r="VW33" s="158"/>
      <c r="VX33" s="158"/>
      <c r="VY33" s="158"/>
      <c r="VZ33" s="158"/>
      <c r="WA33" s="158"/>
      <c r="WB33" s="158"/>
      <c r="WC33" s="158"/>
      <c r="WD33" s="158"/>
      <c r="WE33" s="158"/>
      <c r="WF33" s="158"/>
      <c r="WG33" s="158"/>
      <c r="WH33" s="158"/>
      <c r="WI33" s="158"/>
      <c r="WJ33" s="158"/>
      <c r="WK33" s="158"/>
      <c r="WL33" s="158"/>
      <c r="WM33" s="158"/>
      <c r="WN33" s="158"/>
      <c r="WO33" s="158"/>
      <c r="WP33" s="158"/>
      <c r="WQ33" s="158"/>
      <c r="WR33" s="158"/>
      <c r="WS33" s="158"/>
      <c r="WT33" s="158"/>
      <c r="WU33" s="158"/>
      <c r="WV33" s="158"/>
      <c r="WW33" s="158"/>
      <c r="WX33" s="158"/>
      <c r="WY33" s="158"/>
      <c r="WZ33" s="158"/>
      <c r="XA33" s="158"/>
      <c r="XB33" s="158"/>
      <c r="XC33" s="158"/>
      <c r="XD33" s="158"/>
      <c r="XE33" s="158"/>
      <c r="XF33" s="158"/>
      <c r="XG33" s="158"/>
      <c r="XH33" s="158"/>
      <c r="XI33" s="158"/>
      <c r="XJ33" s="158"/>
      <c r="XK33" s="158"/>
      <c r="XL33" s="158"/>
      <c r="XM33" s="158"/>
      <c r="XN33" s="158"/>
      <c r="XO33" s="158"/>
      <c r="XP33" s="158"/>
      <c r="XQ33" s="158"/>
      <c r="XR33" s="158"/>
      <c r="XS33" s="158"/>
      <c r="XT33" s="158"/>
      <c r="XU33" s="158"/>
      <c r="XV33" s="158"/>
      <c r="XW33" s="158"/>
      <c r="XX33" s="158"/>
      <c r="XY33" s="158"/>
      <c r="XZ33" s="158"/>
      <c r="YA33" s="158"/>
      <c r="YB33" s="158"/>
      <c r="YC33" s="158"/>
      <c r="YD33" s="158"/>
      <c r="YE33" s="158"/>
      <c r="YF33" s="158"/>
      <c r="YG33" s="158"/>
      <c r="YH33" s="158"/>
      <c r="YI33" s="158"/>
      <c r="YJ33" s="158"/>
      <c r="YK33" s="158"/>
      <c r="YL33" s="158"/>
      <c r="YM33" s="158"/>
      <c r="YN33" s="158"/>
      <c r="YO33" s="158"/>
      <c r="YP33" s="158"/>
      <c r="YQ33" s="158"/>
      <c r="YR33" s="158"/>
      <c r="YS33" s="158"/>
      <c r="YT33" s="158"/>
      <c r="YU33" s="158"/>
      <c r="YV33" s="158"/>
      <c r="YW33" s="158"/>
      <c r="YX33" s="158"/>
      <c r="YY33" s="158"/>
      <c r="YZ33" s="158"/>
      <c r="ZA33" s="158"/>
      <c r="ZB33" s="158"/>
      <c r="ZC33" s="158"/>
      <c r="ZD33" s="158"/>
      <c r="ZE33" s="158"/>
      <c r="ZF33" s="158"/>
      <c r="ZG33" s="158"/>
      <c r="ZH33" s="158"/>
      <c r="ZI33" s="158"/>
      <c r="ZJ33" s="158"/>
      <c r="ZK33" s="158"/>
      <c r="ZL33" s="158"/>
      <c r="ZM33" s="158"/>
      <c r="ZN33" s="158"/>
      <c r="ZO33" s="158"/>
      <c r="ZP33" s="158"/>
      <c r="ZQ33" s="158"/>
      <c r="ZR33" s="158"/>
      <c r="ZS33" s="158"/>
      <c r="ZT33" s="158"/>
      <c r="ZU33" s="158"/>
      <c r="ZV33" s="158"/>
      <c r="ZW33" s="158"/>
      <c r="ZX33" s="158"/>
      <c r="ZY33" s="158"/>
      <c r="ZZ33" s="158"/>
      <c r="AAA33" s="158"/>
      <c r="AAB33" s="158"/>
      <c r="AAC33" s="158"/>
      <c r="AAD33" s="158"/>
      <c r="AAE33" s="158"/>
      <c r="AAF33" s="158"/>
      <c r="AAG33" s="158"/>
      <c r="AAH33" s="158"/>
      <c r="AAI33" s="158"/>
      <c r="AAJ33" s="158"/>
      <c r="AAK33" s="158"/>
      <c r="AAL33" s="158"/>
      <c r="AAM33" s="158"/>
      <c r="AAN33" s="158"/>
      <c r="AAO33" s="158"/>
      <c r="AAP33" s="158"/>
      <c r="AAQ33" s="158"/>
      <c r="AAR33" s="158"/>
      <c r="AAS33" s="158"/>
      <c r="AAT33" s="158"/>
      <c r="AAU33" s="158"/>
      <c r="AAV33" s="158"/>
      <c r="AAW33" s="158"/>
      <c r="AAX33" s="158"/>
      <c r="AAY33" s="158"/>
      <c r="AAZ33" s="158"/>
      <c r="ABA33" s="158"/>
      <c r="ABB33" s="158"/>
      <c r="ABC33" s="158"/>
      <c r="ABD33" s="158"/>
      <c r="ABE33" s="158"/>
      <c r="ABF33" s="158"/>
      <c r="ABG33" s="158"/>
      <c r="ABH33" s="158"/>
      <c r="ABI33" s="158"/>
      <c r="ABJ33" s="158"/>
      <c r="ABK33" s="158"/>
      <c r="ABL33" s="158"/>
      <c r="ABM33" s="158"/>
      <c r="ABN33" s="158"/>
      <c r="ABO33" s="158"/>
      <c r="ABP33" s="158"/>
      <c r="ABQ33" s="158"/>
      <c r="ABR33" s="158"/>
      <c r="ABS33" s="158"/>
      <c r="ABT33" s="158"/>
      <c r="ABU33" s="158"/>
      <c r="ABV33" s="158"/>
      <c r="ABW33" s="158"/>
      <c r="ABX33" s="158"/>
      <c r="ABY33" s="158"/>
      <c r="ABZ33" s="158"/>
      <c r="ACA33" s="158"/>
      <c r="ACB33" s="158"/>
      <c r="ACC33" s="158"/>
      <c r="ACD33" s="158"/>
      <c r="ACE33" s="158"/>
      <c r="ACF33" s="158"/>
      <c r="ACG33" s="158"/>
      <c r="ACH33" s="158"/>
      <c r="ACI33" s="158"/>
      <c r="ACJ33" s="158"/>
      <c r="ACK33" s="158"/>
      <c r="ACL33" s="158"/>
      <c r="ACM33" s="158"/>
      <c r="ACN33" s="158"/>
      <c r="ACO33" s="158"/>
      <c r="ACP33" s="158"/>
      <c r="ACQ33" s="158"/>
      <c r="ACR33" s="159"/>
      <c r="ACS33" s="160">
        <f t="array" ref="ACS33">SUM(IF(RIGHT($Q33:$ACR33)=ACS$11,IFERROR(--LEFT($Q33:$ACR33,LEN($Q33:$ACR33)-1),0)))</f>
        <v>0</v>
      </c>
      <c r="ACT33" s="160">
        <f t="array" ref="ACT33">SUM(IF(RIGHT($Q33:$ACR33)=ACT$11,IFERROR(--LEFT($Q33:$ACR33,LEN($Q33:$ACR33)-1),0)))</f>
        <v>0</v>
      </c>
      <c r="ACU33" s="160">
        <f t="array" ref="ACU33">SUM(IF(RIGHT($Q33:$ACR33)=ACU$11,IFERROR(--LEFT($Q33:$ACR33,LEN($Q33:$ACR33)-1),0)))</f>
        <v>0</v>
      </c>
      <c r="ACV33" s="160">
        <f t="array" ref="ACV33">SUM(IF(RIGHT($Q33:$ACR33)=ACV$11,IFERROR(--LEFT($Q33:$ACR33,LEN($Q33:$ACR33)-1),0)))</f>
        <v>0</v>
      </c>
      <c r="ACW33" s="160">
        <f t="array" ref="ACW33">SUM(IF(RIGHT($Q33:$ACR33)=ACW$11,IFERROR(--LEFT($Q33:$ACR33,LEN($Q33:$ACR33)-1),0)))</f>
        <v>0</v>
      </c>
      <c r="ACX33" s="160">
        <f t="array" ref="ACX33">SUM(IF(RIGHT($Q33:$ACR33)=ACX$11,IFERROR(--LEFT($Q33:$ACR33,LEN($Q33:$ACR33)-1),0)))</f>
        <v>0</v>
      </c>
      <c r="ACY33" s="160">
        <f t="array" ref="ACY33">SUM(IF(RIGHT($Q33:$ACR33)=ACY$11,IFERROR(--LEFT($Q33:$ACR33,LEN($Q33:$ACR33)-1),0)))</f>
        <v>0</v>
      </c>
      <c r="ACZ33" s="160">
        <f t="array" ref="ACZ33">SUM(IF(RIGHT($Q33:$ACR33)=ACZ$11,IFERROR(--LEFT($Q33:$ACR33,LEN($Q33:$ACR33)-1),0)))</f>
        <v>0</v>
      </c>
      <c r="ADA33" s="158">
        <f t="shared" si="2269"/>
        <v>0</v>
      </c>
      <c r="ADB33" s="158">
        <f t="shared" si="2270"/>
        <v>0</v>
      </c>
      <c r="ADC33" s="158">
        <f t="shared" si="2271"/>
        <v>0</v>
      </c>
      <c r="ADD33" s="158">
        <f t="shared" si="2272"/>
        <v>0</v>
      </c>
      <c r="ADE33" s="158">
        <f t="shared" si="2273"/>
        <v>0</v>
      </c>
      <c r="ADF33" s="158">
        <f t="shared" si="2274"/>
        <v>0</v>
      </c>
      <c r="ADG33" s="158">
        <f t="shared" si="2275"/>
        <v>0</v>
      </c>
      <c r="ADH33" s="158">
        <f t="shared" si="2276"/>
        <v>0</v>
      </c>
      <c r="ADI33" s="160">
        <f t="array" ref="ADI33">SUM(IF(RIGHT($Q33:$ACR33)=ADI$11,IFERROR(--LEFT($Q33:$ACR33,LEN($Q33:$ACR33)-1),0)))</f>
        <v>0</v>
      </c>
      <c r="ADJ33" s="152">
        <f t="shared" si="2277"/>
        <v>0</v>
      </c>
      <c r="AEC33" s="143"/>
      <c r="AEO33" s="108"/>
      <c r="AEP33" s="108"/>
      <c r="AEQ33" s="108"/>
      <c r="AER33" s="108"/>
      <c r="AES33" s="108"/>
      <c r="AET33" s="108"/>
      <c r="AEU33" s="108"/>
      <c r="AEV33" s="108"/>
      <c r="AEW33" s="143"/>
      <c r="AFI33" s="108"/>
      <c r="AFJ33" s="108"/>
      <c r="AFK33" s="108"/>
      <c r="AFL33" s="108"/>
      <c r="AFM33" s="108"/>
      <c r="AFN33" s="108"/>
      <c r="AFO33" s="108"/>
      <c r="AFP33" s="108"/>
      <c r="AFQ33" s="143"/>
      <c r="AGC33" s="108"/>
      <c r="AGD33" s="108"/>
      <c r="AGE33" s="108"/>
      <c r="AGF33" s="108"/>
      <c r="AGG33" s="108"/>
      <c r="AGH33" s="108"/>
      <c r="AGI33" s="108"/>
      <c r="AGJ33" s="108"/>
      <c r="AGK33" s="143"/>
      <c r="AGW33" s="108"/>
      <c r="AGX33" s="108"/>
      <c r="AGY33" s="108"/>
      <c r="AGZ33" s="108"/>
      <c r="AHA33" s="108"/>
      <c r="AHB33" s="108"/>
      <c r="AHC33" s="108"/>
      <c r="AHD33" s="108"/>
      <c r="AHE33" s="143"/>
      <c r="AHQ33" s="108"/>
      <c r="AHR33" s="108"/>
      <c r="AHS33" s="108"/>
      <c r="AHT33" s="108"/>
      <c r="AHU33" s="108"/>
      <c r="AHV33" s="108"/>
      <c r="AHW33" s="108"/>
      <c r="AHX33" s="108"/>
      <c r="AHY33" s="143"/>
      <c r="AIK33" s="108"/>
      <c r="AIL33" s="108"/>
      <c r="AIM33" s="108"/>
      <c r="AIN33" s="108"/>
      <c r="AIO33" s="108"/>
      <c r="AIP33" s="108"/>
      <c r="AIQ33" s="108"/>
      <c r="AIR33" s="108"/>
      <c r="AIS33" s="143"/>
      <c r="AJE33" s="108"/>
      <c r="AJF33" s="108"/>
      <c r="AJG33" s="108"/>
      <c r="AJH33" s="108"/>
      <c r="AJI33" s="108"/>
      <c r="AJJ33" s="108"/>
      <c r="AJK33" s="108"/>
      <c r="AJL33" s="108"/>
      <c r="AJM33" s="143"/>
      <c r="AJY33" s="108"/>
      <c r="AJZ33" s="108"/>
      <c r="AKA33" s="108"/>
      <c r="AKB33" s="108"/>
      <c r="AKC33" s="108"/>
      <c r="AKD33" s="108"/>
      <c r="AKE33" s="108"/>
      <c r="AKF33" s="108"/>
      <c r="AKG33" s="143"/>
      <c r="AKS33" s="108"/>
      <c r="AKT33" s="108"/>
      <c r="AKU33" s="108"/>
      <c r="AKV33" s="108"/>
      <c r="AKW33" s="108"/>
      <c r="AKX33" s="108"/>
      <c r="AKY33" s="108"/>
      <c r="AKZ33" s="108"/>
      <c r="ALA33" s="143"/>
      <c r="ALM33" s="108"/>
      <c r="ALN33" s="108"/>
      <c r="ALO33" s="108"/>
      <c r="ALP33" s="108"/>
      <c r="ALQ33" s="108"/>
      <c r="ALR33" s="108"/>
      <c r="ALS33" s="108"/>
      <c r="ALT33" s="108"/>
      <c r="ALU33" s="143"/>
      <c r="AMG33" s="108"/>
      <c r="AMH33" s="108"/>
      <c r="AMI33" s="108"/>
      <c r="AMJ33" s="108"/>
      <c r="AMK33" s="108"/>
      <c r="AML33" s="108"/>
      <c r="AMM33" s="108"/>
      <c r="AMN33" s="108"/>
    </row>
    <row r="34" spans="2:1028" x14ac:dyDescent="0.25">
      <c r="B34" s="24">
        <v>23</v>
      </c>
      <c r="C34" s="24"/>
      <c r="D34" s="25"/>
      <c r="E34" s="25"/>
      <c r="F34" s="24"/>
      <c r="G34" s="153"/>
      <c r="H34" s="154"/>
      <c r="I34" s="23"/>
      <c r="J34" s="23"/>
      <c r="K34" s="23"/>
      <c r="L34" s="23"/>
      <c r="M34" s="23"/>
      <c r="N34" s="23"/>
      <c r="O34" s="23"/>
      <c r="P34" s="155"/>
      <c r="Q34" s="156"/>
      <c r="R34" s="157"/>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c r="CY34" s="158"/>
      <c r="CZ34" s="158"/>
      <c r="DA34" s="158"/>
      <c r="DB34" s="158"/>
      <c r="DC34" s="158"/>
      <c r="DD34" s="158"/>
      <c r="DE34" s="158"/>
      <c r="DF34" s="158"/>
      <c r="DG34" s="158"/>
      <c r="DH34" s="158"/>
      <c r="DI34" s="158"/>
      <c r="DJ34" s="158"/>
      <c r="DK34" s="158"/>
      <c r="DL34" s="158"/>
      <c r="DM34" s="158"/>
      <c r="DN34" s="158"/>
      <c r="DO34" s="158"/>
      <c r="DP34" s="158"/>
      <c r="DQ34" s="158"/>
      <c r="DR34" s="158"/>
      <c r="DS34" s="158"/>
      <c r="DT34" s="158"/>
      <c r="DU34" s="158"/>
      <c r="DV34" s="158"/>
      <c r="DW34" s="158"/>
      <c r="DX34" s="158"/>
      <c r="DY34" s="158"/>
      <c r="DZ34" s="158"/>
      <c r="EA34" s="158"/>
      <c r="EB34" s="158"/>
      <c r="EC34" s="158"/>
      <c r="ED34" s="158"/>
      <c r="EE34" s="158"/>
      <c r="EF34" s="158"/>
      <c r="EG34" s="158"/>
      <c r="EH34" s="158"/>
      <c r="EI34" s="158"/>
      <c r="EJ34" s="158"/>
      <c r="EK34" s="158"/>
      <c r="EL34" s="158"/>
      <c r="EM34" s="158"/>
      <c r="EN34" s="158"/>
      <c r="EO34" s="158"/>
      <c r="EP34" s="158"/>
      <c r="EQ34" s="158"/>
      <c r="ER34" s="158"/>
      <c r="ES34" s="158"/>
      <c r="ET34" s="158"/>
      <c r="EU34" s="158"/>
      <c r="EV34" s="158"/>
      <c r="EW34" s="158"/>
      <c r="EX34" s="158"/>
      <c r="EY34" s="158"/>
      <c r="EZ34" s="158"/>
      <c r="FA34" s="158"/>
      <c r="FB34" s="158"/>
      <c r="FC34" s="158"/>
      <c r="FD34" s="158"/>
      <c r="FE34" s="158"/>
      <c r="FF34" s="158"/>
      <c r="FG34" s="158"/>
      <c r="FH34" s="158"/>
      <c r="FI34" s="158"/>
      <c r="FJ34" s="158"/>
      <c r="FK34" s="158"/>
      <c r="FL34" s="158"/>
      <c r="FM34" s="158"/>
      <c r="FN34" s="158"/>
      <c r="FO34" s="158"/>
      <c r="FP34" s="158"/>
      <c r="FQ34" s="158"/>
      <c r="FR34" s="158"/>
      <c r="FS34" s="158"/>
      <c r="FT34" s="158"/>
      <c r="FU34" s="158"/>
      <c r="FV34" s="158"/>
      <c r="FW34" s="158"/>
      <c r="FX34" s="158"/>
      <c r="FY34" s="158"/>
      <c r="FZ34" s="158"/>
      <c r="GA34" s="158"/>
      <c r="GB34" s="158"/>
      <c r="GC34" s="158"/>
      <c r="GD34" s="158"/>
      <c r="GE34" s="158"/>
      <c r="GF34" s="158"/>
      <c r="GG34" s="158"/>
      <c r="GH34" s="158"/>
      <c r="GI34" s="158"/>
      <c r="GJ34" s="158"/>
      <c r="GK34" s="158"/>
      <c r="GL34" s="158"/>
      <c r="GM34" s="158"/>
      <c r="GN34" s="158"/>
      <c r="GO34" s="158"/>
      <c r="GP34" s="158"/>
      <c r="GQ34" s="158"/>
      <c r="GR34" s="158"/>
      <c r="GS34" s="158"/>
      <c r="GT34" s="158"/>
      <c r="GU34" s="158"/>
      <c r="GV34" s="158"/>
      <c r="GW34" s="158"/>
      <c r="GX34" s="158"/>
      <c r="GY34" s="158"/>
      <c r="GZ34" s="158"/>
      <c r="HA34" s="158"/>
      <c r="HB34" s="158"/>
      <c r="HC34" s="158"/>
      <c r="HD34" s="158"/>
      <c r="HE34" s="158"/>
      <c r="HF34" s="158"/>
      <c r="HG34" s="158"/>
      <c r="HH34" s="158"/>
      <c r="HI34" s="158"/>
      <c r="HJ34" s="158"/>
      <c r="HK34" s="158"/>
      <c r="HL34" s="158"/>
      <c r="HM34" s="158"/>
      <c r="HN34" s="158"/>
      <c r="HO34" s="158"/>
      <c r="HP34" s="158"/>
      <c r="HQ34" s="158"/>
      <c r="HR34" s="158"/>
      <c r="HS34" s="158"/>
      <c r="HT34" s="158"/>
      <c r="HU34" s="158"/>
      <c r="HV34" s="158"/>
      <c r="HW34" s="158"/>
      <c r="HX34" s="158"/>
      <c r="HY34" s="158"/>
      <c r="HZ34" s="158"/>
      <c r="IA34" s="158"/>
      <c r="IB34" s="158"/>
      <c r="IC34" s="158"/>
      <c r="ID34" s="158"/>
      <c r="IE34" s="158"/>
      <c r="IF34" s="158"/>
      <c r="IG34" s="158"/>
      <c r="IH34" s="158"/>
      <c r="II34" s="158"/>
      <c r="IJ34" s="158"/>
      <c r="IK34" s="158"/>
      <c r="IL34" s="158"/>
      <c r="IM34" s="158"/>
      <c r="IN34" s="158"/>
      <c r="IO34" s="158"/>
      <c r="IP34" s="158"/>
      <c r="IQ34" s="158"/>
      <c r="IR34" s="158"/>
      <c r="IS34" s="158"/>
      <c r="IT34" s="158"/>
      <c r="IU34" s="158"/>
      <c r="IV34" s="158"/>
      <c r="IW34" s="158"/>
      <c r="IX34" s="158"/>
      <c r="IY34" s="158"/>
      <c r="IZ34" s="158"/>
      <c r="JA34" s="158"/>
      <c r="JB34" s="158"/>
      <c r="JC34" s="158"/>
      <c r="JD34" s="158"/>
      <c r="JE34" s="158"/>
      <c r="JF34" s="158"/>
      <c r="JG34" s="158"/>
      <c r="JH34" s="158"/>
      <c r="JI34" s="158"/>
      <c r="JJ34" s="158"/>
      <c r="JK34" s="158"/>
      <c r="JL34" s="158"/>
      <c r="JM34" s="158"/>
      <c r="JN34" s="158"/>
      <c r="JO34" s="158"/>
      <c r="JP34" s="158"/>
      <c r="JQ34" s="158"/>
      <c r="JR34" s="158"/>
      <c r="JS34" s="158"/>
      <c r="JT34" s="158"/>
      <c r="JU34" s="158"/>
      <c r="JV34" s="158"/>
      <c r="JW34" s="158"/>
      <c r="JX34" s="158"/>
      <c r="JY34" s="158"/>
      <c r="JZ34" s="158"/>
      <c r="KA34" s="158"/>
      <c r="KB34" s="158"/>
      <c r="KC34" s="158"/>
      <c r="KD34" s="158"/>
      <c r="KE34" s="158"/>
      <c r="KF34" s="158"/>
      <c r="KG34" s="158"/>
      <c r="KH34" s="158"/>
      <c r="KI34" s="158"/>
      <c r="KJ34" s="158"/>
      <c r="KK34" s="158"/>
      <c r="KL34" s="158"/>
      <c r="KM34" s="158"/>
      <c r="KN34" s="158"/>
      <c r="KO34" s="158"/>
      <c r="KP34" s="158"/>
      <c r="KQ34" s="158"/>
      <c r="KR34" s="158"/>
      <c r="KS34" s="158"/>
      <c r="KT34" s="158"/>
      <c r="KU34" s="158"/>
      <c r="KV34" s="158"/>
      <c r="KW34" s="158"/>
      <c r="KX34" s="158"/>
      <c r="KY34" s="158"/>
      <c r="KZ34" s="158"/>
      <c r="LA34" s="158"/>
      <c r="LB34" s="158"/>
      <c r="LC34" s="158"/>
      <c r="LD34" s="158"/>
      <c r="LE34" s="158"/>
      <c r="LF34" s="158"/>
      <c r="LG34" s="158"/>
      <c r="LH34" s="158"/>
      <c r="LI34" s="158"/>
      <c r="LJ34" s="158"/>
      <c r="LK34" s="158"/>
      <c r="LL34" s="158"/>
      <c r="LM34" s="158"/>
      <c r="LN34" s="158"/>
      <c r="LO34" s="158"/>
      <c r="LP34" s="158"/>
      <c r="LQ34" s="158"/>
      <c r="LR34" s="158"/>
      <c r="LS34" s="158"/>
      <c r="LT34" s="158"/>
      <c r="LU34" s="158"/>
      <c r="LV34" s="158"/>
      <c r="LW34" s="158"/>
      <c r="LX34" s="158"/>
      <c r="LY34" s="158"/>
      <c r="LZ34" s="158"/>
      <c r="MA34" s="158"/>
      <c r="MB34" s="158"/>
      <c r="MC34" s="158"/>
      <c r="MD34" s="158"/>
      <c r="ME34" s="158"/>
      <c r="MF34" s="158"/>
      <c r="MG34" s="158"/>
      <c r="MH34" s="158"/>
      <c r="MI34" s="158"/>
      <c r="MJ34" s="158"/>
      <c r="MK34" s="158"/>
      <c r="ML34" s="158"/>
      <c r="MM34" s="158"/>
      <c r="MN34" s="158"/>
      <c r="MO34" s="158"/>
      <c r="MP34" s="158"/>
      <c r="MQ34" s="158"/>
      <c r="MR34" s="158"/>
      <c r="MS34" s="158"/>
      <c r="MT34" s="158"/>
      <c r="MU34" s="158"/>
      <c r="MV34" s="158"/>
      <c r="MW34" s="158"/>
      <c r="MX34" s="158"/>
      <c r="MY34" s="158"/>
      <c r="MZ34" s="158"/>
      <c r="NA34" s="158"/>
      <c r="NB34" s="158"/>
      <c r="NC34" s="158"/>
      <c r="ND34" s="158"/>
      <c r="NE34" s="158"/>
      <c r="NF34" s="158"/>
      <c r="NG34" s="158"/>
      <c r="NH34" s="158"/>
      <c r="NI34" s="158"/>
      <c r="NJ34" s="158"/>
      <c r="NK34" s="158"/>
      <c r="NL34" s="158"/>
      <c r="NM34" s="158"/>
      <c r="NN34" s="158"/>
      <c r="NO34" s="158"/>
      <c r="NP34" s="158"/>
      <c r="NQ34" s="158"/>
      <c r="NR34" s="158"/>
      <c r="NS34" s="158"/>
      <c r="NT34" s="158"/>
      <c r="NU34" s="158"/>
      <c r="NV34" s="158"/>
      <c r="NW34" s="158"/>
      <c r="NX34" s="158"/>
      <c r="NY34" s="158"/>
      <c r="NZ34" s="158"/>
      <c r="OA34" s="158"/>
      <c r="OB34" s="158"/>
      <c r="OC34" s="158"/>
      <c r="OD34" s="158"/>
      <c r="OE34" s="158"/>
      <c r="OF34" s="158"/>
      <c r="OG34" s="158"/>
      <c r="OH34" s="158"/>
      <c r="OI34" s="158"/>
      <c r="OJ34" s="158"/>
      <c r="OK34" s="158"/>
      <c r="OL34" s="158"/>
      <c r="OM34" s="158"/>
      <c r="ON34" s="158"/>
      <c r="OO34" s="158"/>
      <c r="OP34" s="158"/>
      <c r="OQ34" s="158"/>
      <c r="OR34" s="158"/>
      <c r="OS34" s="158"/>
      <c r="OT34" s="158"/>
      <c r="OU34" s="158"/>
      <c r="OV34" s="158"/>
      <c r="OW34" s="158"/>
      <c r="OX34" s="158"/>
      <c r="OY34" s="158"/>
      <c r="OZ34" s="158"/>
      <c r="PA34" s="158"/>
      <c r="PB34" s="158"/>
      <c r="PC34" s="158"/>
      <c r="PD34" s="158"/>
      <c r="PE34" s="158"/>
      <c r="PF34" s="158"/>
      <c r="PG34" s="158"/>
      <c r="PH34" s="158"/>
      <c r="PI34" s="158"/>
      <c r="PJ34" s="158"/>
      <c r="PK34" s="158"/>
      <c r="PL34" s="158"/>
      <c r="PM34" s="158"/>
      <c r="PN34" s="158"/>
      <c r="PO34" s="158"/>
      <c r="PP34" s="158"/>
      <c r="PQ34" s="158"/>
      <c r="PR34" s="158"/>
      <c r="PS34" s="158"/>
      <c r="PT34" s="158"/>
      <c r="PU34" s="158"/>
      <c r="PV34" s="158"/>
      <c r="PW34" s="158"/>
      <c r="PX34" s="158"/>
      <c r="PY34" s="158"/>
      <c r="PZ34" s="158"/>
      <c r="QA34" s="158"/>
      <c r="QB34" s="158"/>
      <c r="QC34" s="158"/>
      <c r="QD34" s="158"/>
      <c r="QE34" s="158"/>
      <c r="QF34" s="158"/>
      <c r="QG34" s="158"/>
      <c r="QH34" s="158"/>
      <c r="QI34" s="158"/>
      <c r="QJ34" s="158"/>
      <c r="QK34" s="158"/>
      <c r="QL34" s="158"/>
      <c r="QM34" s="158"/>
      <c r="QN34" s="158"/>
      <c r="QO34" s="158"/>
      <c r="QP34" s="158"/>
      <c r="QQ34" s="158"/>
      <c r="QR34" s="158"/>
      <c r="QS34" s="158"/>
      <c r="QT34" s="158"/>
      <c r="QU34" s="158"/>
      <c r="QV34" s="158"/>
      <c r="QW34" s="158"/>
      <c r="QX34" s="158"/>
      <c r="QY34" s="158"/>
      <c r="QZ34" s="158"/>
      <c r="RA34" s="158"/>
      <c r="RB34" s="158"/>
      <c r="RC34" s="158"/>
      <c r="RD34" s="158"/>
      <c r="RE34" s="158"/>
      <c r="RF34" s="158"/>
      <c r="RG34" s="158"/>
      <c r="RH34" s="158"/>
      <c r="RI34" s="158"/>
      <c r="RJ34" s="158"/>
      <c r="RK34" s="158"/>
      <c r="RL34" s="158"/>
      <c r="RM34" s="158"/>
      <c r="RN34" s="158"/>
      <c r="RO34" s="158"/>
      <c r="RP34" s="158"/>
      <c r="RQ34" s="158"/>
      <c r="RR34" s="158"/>
      <c r="RS34" s="158"/>
      <c r="RT34" s="158"/>
      <c r="RU34" s="158"/>
      <c r="RV34" s="158"/>
      <c r="RW34" s="158"/>
      <c r="RX34" s="158"/>
      <c r="RY34" s="158"/>
      <c r="RZ34" s="158"/>
      <c r="SA34" s="158"/>
      <c r="SB34" s="158"/>
      <c r="SC34" s="158"/>
      <c r="SD34" s="158"/>
      <c r="SE34" s="158"/>
      <c r="SF34" s="158"/>
      <c r="SG34" s="158"/>
      <c r="SH34" s="158"/>
      <c r="SI34" s="158"/>
      <c r="SJ34" s="158"/>
      <c r="SK34" s="158"/>
      <c r="SL34" s="158"/>
      <c r="SM34" s="158"/>
      <c r="SN34" s="158"/>
      <c r="SO34" s="158"/>
      <c r="SP34" s="158"/>
      <c r="SQ34" s="158"/>
      <c r="SR34" s="158"/>
      <c r="SS34" s="158"/>
      <c r="ST34" s="158"/>
      <c r="SU34" s="158"/>
      <c r="SV34" s="158"/>
      <c r="SW34" s="158"/>
      <c r="SX34" s="158"/>
      <c r="SY34" s="158"/>
      <c r="SZ34" s="158"/>
      <c r="TA34" s="158"/>
      <c r="TB34" s="158"/>
      <c r="TC34" s="158"/>
      <c r="TD34" s="158"/>
      <c r="TE34" s="158"/>
      <c r="TF34" s="158"/>
      <c r="TG34" s="158"/>
      <c r="TH34" s="158"/>
      <c r="TI34" s="158"/>
      <c r="TJ34" s="158"/>
      <c r="TK34" s="158"/>
      <c r="TL34" s="158"/>
      <c r="TM34" s="158"/>
      <c r="TN34" s="158"/>
      <c r="TO34" s="158"/>
      <c r="TP34" s="158"/>
      <c r="TQ34" s="158"/>
      <c r="TR34" s="158"/>
      <c r="TS34" s="158"/>
      <c r="TT34" s="158"/>
      <c r="TU34" s="158"/>
      <c r="TV34" s="158"/>
      <c r="TW34" s="158"/>
      <c r="TX34" s="158"/>
      <c r="TY34" s="158"/>
      <c r="TZ34" s="158"/>
      <c r="UA34" s="158"/>
      <c r="UB34" s="158"/>
      <c r="UC34" s="158"/>
      <c r="UD34" s="158"/>
      <c r="UE34" s="158"/>
      <c r="UF34" s="158"/>
      <c r="UG34" s="158"/>
      <c r="UH34" s="158"/>
      <c r="UI34" s="158"/>
      <c r="UJ34" s="158"/>
      <c r="UK34" s="158"/>
      <c r="UL34" s="158"/>
      <c r="UM34" s="158"/>
      <c r="UN34" s="158"/>
      <c r="UO34" s="158"/>
      <c r="UP34" s="158"/>
      <c r="UQ34" s="158"/>
      <c r="UR34" s="158"/>
      <c r="US34" s="158"/>
      <c r="UT34" s="158"/>
      <c r="UU34" s="158"/>
      <c r="UV34" s="158"/>
      <c r="UW34" s="158"/>
      <c r="UX34" s="158"/>
      <c r="UY34" s="158"/>
      <c r="UZ34" s="158"/>
      <c r="VA34" s="158"/>
      <c r="VB34" s="158"/>
      <c r="VC34" s="158"/>
      <c r="VD34" s="158"/>
      <c r="VE34" s="158"/>
      <c r="VF34" s="158"/>
      <c r="VG34" s="158"/>
      <c r="VH34" s="158"/>
      <c r="VI34" s="158"/>
      <c r="VJ34" s="158"/>
      <c r="VK34" s="158"/>
      <c r="VL34" s="158"/>
      <c r="VM34" s="158"/>
      <c r="VN34" s="158"/>
      <c r="VO34" s="158"/>
      <c r="VP34" s="158"/>
      <c r="VQ34" s="158"/>
      <c r="VR34" s="158"/>
      <c r="VS34" s="158"/>
      <c r="VT34" s="158"/>
      <c r="VU34" s="158"/>
      <c r="VV34" s="158"/>
      <c r="VW34" s="158"/>
      <c r="VX34" s="158"/>
      <c r="VY34" s="158"/>
      <c r="VZ34" s="158"/>
      <c r="WA34" s="158"/>
      <c r="WB34" s="158"/>
      <c r="WC34" s="158"/>
      <c r="WD34" s="158"/>
      <c r="WE34" s="158"/>
      <c r="WF34" s="158"/>
      <c r="WG34" s="158"/>
      <c r="WH34" s="158"/>
      <c r="WI34" s="158"/>
      <c r="WJ34" s="158"/>
      <c r="WK34" s="158"/>
      <c r="WL34" s="158"/>
      <c r="WM34" s="158"/>
      <c r="WN34" s="158"/>
      <c r="WO34" s="158"/>
      <c r="WP34" s="158"/>
      <c r="WQ34" s="158"/>
      <c r="WR34" s="158"/>
      <c r="WS34" s="158"/>
      <c r="WT34" s="158"/>
      <c r="WU34" s="158"/>
      <c r="WV34" s="158"/>
      <c r="WW34" s="158"/>
      <c r="WX34" s="158"/>
      <c r="WY34" s="158"/>
      <c r="WZ34" s="158"/>
      <c r="XA34" s="158"/>
      <c r="XB34" s="158"/>
      <c r="XC34" s="158"/>
      <c r="XD34" s="158"/>
      <c r="XE34" s="158"/>
      <c r="XF34" s="158"/>
      <c r="XG34" s="158"/>
      <c r="XH34" s="158"/>
      <c r="XI34" s="158"/>
      <c r="XJ34" s="158"/>
      <c r="XK34" s="158"/>
      <c r="XL34" s="158"/>
      <c r="XM34" s="158"/>
      <c r="XN34" s="158"/>
      <c r="XO34" s="158"/>
      <c r="XP34" s="158"/>
      <c r="XQ34" s="158"/>
      <c r="XR34" s="158"/>
      <c r="XS34" s="158"/>
      <c r="XT34" s="158"/>
      <c r="XU34" s="158"/>
      <c r="XV34" s="158"/>
      <c r="XW34" s="158"/>
      <c r="XX34" s="158"/>
      <c r="XY34" s="158"/>
      <c r="XZ34" s="158"/>
      <c r="YA34" s="158"/>
      <c r="YB34" s="158"/>
      <c r="YC34" s="158"/>
      <c r="YD34" s="158"/>
      <c r="YE34" s="158"/>
      <c r="YF34" s="158"/>
      <c r="YG34" s="158"/>
      <c r="YH34" s="158"/>
      <c r="YI34" s="158"/>
      <c r="YJ34" s="158"/>
      <c r="YK34" s="158"/>
      <c r="YL34" s="158"/>
      <c r="YM34" s="158"/>
      <c r="YN34" s="158"/>
      <c r="YO34" s="158"/>
      <c r="YP34" s="158"/>
      <c r="YQ34" s="158"/>
      <c r="YR34" s="158"/>
      <c r="YS34" s="158"/>
      <c r="YT34" s="158"/>
      <c r="YU34" s="158"/>
      <c r="YV34" s="158"/>
      <c r="YW34" s="158"/>
      <c r="YX34" s="158"/>
      <c r="YY34" s="158"/>
      <c r="YZ34" s="158"/>
      <c r="ZA34" s="158"/>
      <c r="ZB34" s="158"/>
      <c r="ZC34" s="158"/>
      <c r="ZD34" s="158"/>
      <c r="ZE34" s="158"/>
      <c r="ZF34" s="158"/>
      <c r="ZG34" s="158"/>
      <c r="ZH34" s="158"/>
      <c r="ZI34" s="158"/>
      <c r="ZJ34" s="158"/>
      <c r="ZK34" s="158"/>
      <c r="ZL34" s="158"/>
      <c r="ZM34" s="158"/>
      <c r="ZN34" s="158"/>
      <c r="ZO34" s="158"/>
      <c r="ZP34" s="158"/>
      <c r="ZQ34" s="158"/>
      <c r="ZR34" s="158"/>
      <c r="ZS34" s="158"/>
      <c r="ZT34" s="158"/>
      <c r="ZU34" s="158"/>
      <c r="ZV34" s="158"/>
      <c r="ZW34" s="158"/>
      <c r="ZX34" s="158"/>
      <c r="ZY34" s="158"/>
      <c r="ZZ34" s="158"/>
      <c r="AAA34" s="158"/>
      <c r="AAB34" s="158"/>
      <c r="AAC34" s="158"/>
      <c r="AAD34" s="158"/>
      <c r="AAE34" s="158"/>
      <c r="AAF34" s="158"/>
      <c r="AAG34" s="158"/>
      <c r="AAH34" s="158"/>
      <c r="AAI34" s="158"/>
      <c r="AAJ34" s="158"/>
      <c r="AAK34" s="158"/>
      <c r="AAL34" s="158"/>
      <c r="AAM34" s="158"/>
      <c r="AAN34" s="158"/>
      <c r="AAO34" s="158"/>
      <c r="AAP34" s="158"/>
      <c r="AAQ34" s="158"/>
      <c r="AAR34" s="158"/>
      <c r="AAS34" s="158"/>
      <c r="AAT34" s="158"/>
      <c r="AAU34" s="158"/>
      <c r="AAV34" s="158"/>
      <c r="AAW34" s="158"/>
      <c r="AAX34" s="158"/>
      <c r="AAY34" s="158"/>
      <c r="AAZ34" s="158"/>
      <c r="ABA34" s="158"/>
      <c r="ABB34" s="158"/>
      <c r="ABC34" s="158"/>
      <c r="ABD34" s="158"/>
      <c r="ABE34" s="158"/>
      <c r="ABF34" s="158"/>
      <c r="ABG34" s="158"/>
      <c r="ABH34" s="158"/>
      <c r="ABI34" s="158"/>
      <c r="ABJ34" s="158"/>
      <c r="ABK34" s="158"/>
      <c r="ABL34" s="158"/>
      <c r="ABM34" s="158"/>
      <c r="ABN34" s="158"/>
      <c r="ABO34" s="158"/>
      <c r="ABP34" s="158"/>
      <c r="ABQ34" s="158"/>
      <c r="ABR34" s="158"/>
      <c r="ABS34" s="158"/>
      <c r="ABT34" s="158"/>
      <c r="ABU34" s="158"/>
      <c r="ABV34" s="158"/>
      <c r="ABW34" s="158"/>
      <c r="ABX34" s="158"/>
      <c r="ABY34" s="158"/>
      <c r="ABZ34" s="158"/>
      <c r="ACA34" s="158"/>
      <c r="ACB34" s="158"/>
      <c r="ACC34" s="158"/>
      <c r="ACD34" s="158"/>
      <c r="ACE34" s="158"/>
      <c r="ACF34" s="158"/>
      <c r="ACG34" s="158"/>
      <c r="ACH34" s="158"/>
      <c r="ACI34" s="158"/>
      <c r="ACJ34" s="158"/>
      <c r="ACK34" s="158"/>
      <c r="ACL34" s="158"/>
      <c r="ACM34" s="158"/>
      <c r="ACN34" s="158"/>
      <c r="ACO34" s="158"/>
      <c r="ACP34" s="158"/>
      <c r="ACQ34" s="158"/>
      <c r="ACR34" s="159"/>
      <c r="ACS34" s="160">
        <f t="array" ref="ACS34">SUM(IF(RIGHT($Q34:$ACR34)=ACS$11,IFERROR(--LEFT($Q34:$ACR34,LEN($Q34:$ACR34)-1),0)))</f>
        <v>0</v>
      </c>
      <c r="ACT34" s="160">
        <f t="array" ref="ACT34">SUM(IF(RIGHT($Q34:$ACR34)=ACT$11,IFERROR(--LEFT($Q34:$ACR34,LEN($Q34:$ACR34)-1),0)))</f>
        <v>0</v>
      </c>
      <c r="ACU34" s="160">
        <f t="array" ref="ACU34">SUM(IF(RIGHT($Q34:$ACR34)=ACU$11,IFERROR(--LEFT($Q34:$ACR34,LEN($Q34:$ACR34)-1),0)))</f>
        <v>0</v>
      </c>
      <c r="ACV34" s="160">
        <f t="array" ref="ACV34">SUM(IF(RIGHT($Q34:$ACR34)=ACV$11,IFERROR(--LEFT($Q34:$ACR34,LEN($Q34:$ACR34)-1),0)))</f>
        <v>0</v>
      </c>
      <c r="ACW34" s="160">
        <f t="array" ref="ACW34">SUM(IF(RIGHT($Q34:$ACR34)=ACW$11,IFERROR(--LEFT($Q34:$ACR34,LEN($Q34:$ACR34)-1),0)))</f>
        <v>0</v>
      </c>
      <c r="ACX34" s="160">
        <f t="array" ref="ACX34">SUM(IF(RIGHT($Q34:$ACR34)=ACX$11,IFERROR(--LEFT($Q34:$ACR34,LEN($Q34:$ACR34)-1),0)))</f>
        <v>0</v>
      </c>
      <c r="ACY34" s="160">
        <f t="array" ref="ACY34">SUM(IF(RIGHT($Q34:$ACR34)=ACY$11,IFERROR(--LEFT($Q34:$ACR34,LEN($Q34:$ACR34)-1),0)))</f>
        <v>0</v>
      </c>
      <c r="ACZ34" s="160">
        <f t="array" ref="ACZ34">SUM(IF(RIGHT($Q34:$ACR34)=ACZ$11,IFERROR(--LEFT($Q34:$ACR34,LEN($Q34:$ACR34)-1),0)))</f>
        <v>0</v>
      </c>
      <c r="ADA34" s="158">
        <f t="shared" si="2269"/>
        <v>0</v>
      </c>
      <c r="ADB34" s="158">
        <f t="shared" si="2270"/>
        <v>0</v>
      </c>
      <c r="ADC34" s="158">
        <f t="shared" si="2271"/>
        <v>0</v>
      </c>
      <c r="ADD34" s="158">
        <f t="shared" si="2272"/>
        <v>0</v>
      </c>
      <c r="ADE34" s="158">
        <f t="shared" si="2273"/>
        <v>0</v>
      </c>
      <c r="ADF34" s="158">
        <f t="shared" si="2274"/>
        <v>0</v>
      </c>
      <c r="ADG34" s="158">
        <f t="shared" si="2275"/>
        <v>0</v>
      </c>
      <c r="ADH34" s="158">
        <f t="shared" si="2276"/>
        <v>0</v>
      </c>
      <c r="ADI34" s="160">
        <f t="array" ref="ADI34">SUM(IF(RIGHT($Q34:$ACR34)=ADI$11,IFERROR(--LEFT($Q34:$ACR34,LEN($Q34:$ACR34)-1),0)))</f>
        <v>0</v>
      </c>
      <c r="ADJ34" s="152">
        <f t="shared" si="2277"/>
        <v>0</v>
      </c>
      <c r="AEC34" s="143"/>
      <c r="AEO34" s="108"/>
      <c r="AEP34" s="108"/>
      <c r="AEQ34" s="108"/>
      <c r="AER34" s="108"/>
      <c r="AES34" s="108"/>
      <c r="AET34" s="108"/>
      <c r="AEU34" s="108"/>
      <c r="AEV34" s="108"/>
      <c r="AEW34" s="143"/>
      <c r="AFI34" s="108"/>
      <c r="AFJ34" s="108"/>
      <c r="AFK34" s="108"/>
      <c r="AFL34" s="108"/>
      <c r="AFM34" s="108"/>
      <c r="AFN34" s="108"/>
      <c r="AFO34" s="108"/>
      <c r="AFP34" s="108"/>
      <c r="AFQ34" s="143"/>
      <c r="AGC34" s="108"/>
      <c r="AGD34" s="108"/>
      <c r="AGE34" s="108"/>
      <c r="AGF34" s="108"/>
      <c r="AGG34" s="108"/>
      <c r="AGH34" s="108"/>
      <c r="AGI34" s="108"/>
      <c r="AGJ34" s="108"/>
      <c r="AGK34" s="143"/>
      <c r="AGW34" s="108"/>
      <c r="AGX34" s="108"/>
      <c r="AGY34" s="108"/>
      <c r="AGZ34" s="108"/>
      <c r="AHA34" s="108"/>
      <c r="AHB34" s="108"/>
      <c r="AHC34" s="108"/>
      <c r="AHD34" s="108"/>
      <c r="AHE34" s="143"/>
      <c r="AHQ34" s="108"/>
      <c r="AHR34" s="108"/>
      <c r="AHS34" s="108"/>
      <c r="AHT34" s="108"/>
      <c r="AHU34" s="108"/>
      <c r="AHV34" s="108"/>
      <c r="AHW34" s="108"/>
      <c r="AHX34" s="108"/>
      <c r="AHY34" s="143"/>
      <c r="AIK34" s="108"/>
      <c r="AIL34" s="108"/>
      <c r="AIM34" s="108"/>
      <c r="AIN34" s="108"/>
      <c r="AIO34" s="108"/>
      <c r="AIP34" s="108"/>
      <c r="AIQ34" s="108"/>
      <c r="AIR34" s="108"/>
      <c r="AIS34" s="143"/>
      <c r="AJE34" s="108"/>
      <c r="AJF34" s="108"/>
      <c r="AJG34" s="108"/>
      <c r="AJH34" s="108"/>
      <c r="AJI34" s="108"/>
      <c r="AJJ34" s="108"/>
      <c r="AJK34" s="108"/>
      <c r="AJL34" s="108"/>
      <c r="AJM34" s="143"/>
      <c r="AJY34" s="108"/>
      <c r="AJZ34" s="108"/>
      <c r="AKA34" s="108"/>
      <c r="AKB34" s="108"/>
      <c r="AKC34" s="108"/>
      <c r="AKD34" s="108"/>
      <c r="AKE34" s="108"/>
      <c r="AKF34" s="108"/>
      <c r="AKG34" s="143"/>
      <c r="AKS34" s="108"/>
      <c r="AKT34" s="108"/>
      <c r="AKU34" s="108"/>
      <c r="AKV34" s="108"/>
      <c r="AKW34" s="108"/>
      <c r="AKX34" s="108"/>
      <c r="AKY34" s="108"/>
      <c r="AKZ34" s="108"/>
      <c r="ALA34" s="143"/>
      <c r="ALM34" s="108"/>
      <c r="ALN34" s="108"/>
      <c r="ALO34" s="108"/>
      <c r="ALP34" s="108"/>
      <c r="ALQ34" s="108"/>
      <c r="ALR34" s="108"/>
      <c r="ALS34" s="108"/>
      <c r="ALT34" s="108"/>
      <c r="ALU34" s="143"/>
      <c r="AMG34" s="108"/>
      <c r="AMH34" s="108"/>
      <c r="AMI34" s="108"/>
      <c r="AMJ34" s="108"/>
      <c r="AMK34" s="108"/>
      <c r="AML34" s="108"/>
      <c r="AMM34" s="108"/>
      <c r="AMN34" s="108"/>
    </row>
    <row r="35" spans="2:1028" x14ac:dyDescent="0.25">
      <c r="B35" s="24">
        <v>24</v>
      </c>
      <c r="C35" s="24"/>
      <c r="D35" s="25"/>
      <c r="E35" s="25"/>
      <c r="F35" s="24"/>
      <c r="G35" s="153"/>
      <c r="H35" s="154"/>
      <c r="I35" s="23"/>
      <c r="J35" s="23"/>
      <c r="K35" s="23"/>
      <c r="L35" s="23"/>
      <c r="M35" s="23"/>
      <c r="N35" s="23"/>
      <c r="O35" s="23"/>
      <c r="P35" s="155"/>
      <c r="Q35" s="156"/>
      <c r="R35" s="157"/>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c r="CY35" s="158"/>
      <c r="CZ35" s="158"/>
      <c r="DA35" s="158"/>
      <c r="DB35" s="158"/>
      <c r="DC35" s="158"/>
      <c r="DD35" s="158"/>
      <c r="DE35" s="158"/>
      <c r="DF35" s="158"/>
      <c r="DG35" s="158"/>
      <c r="DH35" s="158"/>
      <c r="DI35" s="158"/>
      <c r="DJ35" s="158"/>
      <c r="DK35" s="158"/>
      <c r="DL35" s="158"/>
      <c r="DM35" s="158"/>
      <c r="DN35" s="158"/>
      <c r="DO35" s="158"/>
      <c r="DP35" s="158"/>
      <c r="DQ35" s="158"/>
      <c r="DR35" s="158"/>
      <c r="DS35" s="158"/>
      <c r="DT35" s="158"/>
      <c r="DU35" s="158"/>
      <c r="DV35" s="158"/>
      <c r="DW35" s="158"/>
      <c r="DX35" s="158"/>
      <c r="DY35" s="158"/>
      <c r="DZ35" s="158"/>
      <c r="EA35" s="158"/>
      <c r="EB35" s="158"/>
      <c r="EC35" s="158"/>
      <c r="ED35" s="158"/>
      <c r="EE35" s="158"/>
      <c r="EF35" s="158"/>
      <c r="EG35" s="158"/>
      <c r="EH35" s="158"/>
      <c r="EI35" s="158"/>
      <c r="EJ35" s="158"/>
      <c r="EK35" s="158"/>
      <c r="EL35" s="158"/>
      <c r="EM35" s="158"/>
      <c r="EN35" s="158"/>
      <c r="EO35" s="158"/>
      <c r="EP35" s="158"/>
      <c r="EQ35" s="158"/>
      <c r="ER35" s="158"/>
      <c r="ES35" s="158"/>
      <c r="ET35" s="158"/>
      <c r="EU35" s="158"/>
      <c r="EV35" s="158"/>
      <c r="EW35" s="158"/>
      <c r="EX35" s="158"/>
      <c r="EY35" s="158"/>
      <c r="EZ35" s="158"/>
      <c r="FA35" s="158"/>
      <c r="FB35" s="158"/>
      <c r="FC35" s="158"/>
      <c r="FD35" s="158"/>
      <c r="FE35" s="158"/>
      <c r="FF35" s="158"/>
      <c r="FG35" s="158"/>
      <c r="FH35" s="158"/>
      <c r="FI35" s="158"/>
      <c r="FJ35" s="158"/>
      <c r="FK35" s="158"/>
      <c r="FL35" s="158"/>
      <c r="FM35" s="158"/>
      <c r="FN35" s="158"/>
      <c r="FO35" s="158"/>
      <c r="FP35" s="158"/>
      <c r="FQ35" s="158"/>
      <c r="FR35" s="158"/>
      <c r="FS35" s="158"/>
      <c r="FT35" s="158"/>
      <c r="FU35" s="158"/>
      <c r="FV35" s="158"/>
      <c r="FW35" s="158"/>
      <c r="FX35" s="158"/>
      <c r="FY35" s="158"/>
      <c r="FZ35" s="158"/>
      <c r="GA35" s="158"/>
      <c r="GB35" s="158"/>
      <c r="GC35" s="158"/>
      <c r="GD35" s="158"/>
      <c r="GE35" s="158"/>
      <c r="GF35" s="158"/>
      <c r="GG35" s="158"/>
      <c r="GH35" s="158"/>
      <c r="GI35" s="158"/>
      <c r="GJ35" s="158"/>
      <c r="GK35" s="158"/>
      <c r="GL35" s="158"/>
      <c r="GM35" s="158"/>
      <c r="GN35" s="158"/>
      <c r="GO35" s="158"/>
      <c r="GP35" s="158"/>
      <c r="GQ35" s="158"/>
      <c r="GR35" s="158"/>
      <c r="GS35" s="158"/>
      <c r="GT35" s="158"/>
      <c r="GU35" s="158"/>
      <c r="GV35" s="158"/>
      <c r="GW35" s="158"/>
      <c r="GX35" s="158"/>
      <c r="GY35" s="158"/>
      <c r="GZ35" s="158"/>
      <c r="HA35" s="158"/>
      <c r="HB35" s="158"/>
      <c r="HC35" s="158"/>
      <c r="HD35" s="158"/>
      <c r="HE35" s="158"/>
      <c r="HF35" s="158"/>
      <c r="HG35" s="158"/>
      <c r="HH35" s="158"/>
      <c r="HI35" s="158"/>
      <c r="HJ35" s="158"/>
      <c r="HK35" s="158"/>
      <c r="HL35" s="158"/>
      <c r="HM35" s="158"/>
      <c r="HN35" s="158"/>
      <c r="HO35" s="158"/>
      <c r="HP35" s="158"/>
      <c r="HQ35" s="158"/>
      <c r="HR35" s="158"/>
      <c r="HS35" s="158"/>
      <c r="HT35" s="158"/>
      <c r="HU35" s="158"/>
      <c r="HV35" s="158"/>
      <c r="HW35" s="158"/>
      <c r="HX35" s="158"/>
      <c r="HY35" s="158"/>
      <c r="HZ35" s="158"/>
      <c r="IA35" s="158"/>
      <c r="IB35" s="158"/>
      <c r="IC35" s="158"/>
      <c r="ID35" s="158"/>
      <c r="IE35" s="158"/>
      <c r="IF35" s="158"/>
      <c r="IG35" s="158"/>
      <c r="IH35" s="158"/>
      <c r="II35" s="158"/>
      <c r="IJ35" s="158"/>
      <c r="IK35" s="158"/>
      <c r="IL35" s="158"/>
      <c r="IM35" s="158"/>
      <c r="IN35" s="158"/>
      <c r="IO35" s="158"/>
      <c r="IP35" s="158"/>
      <c r="IQ35" s="158"/>
      <c r="IR35" s="158"/>
      <c r="IS35" s="158"/>
      <c r="IT35" s="158"/>
      <c r="IU35" s="158"/>
      <c r="IV35" s="158"/>
      <c r="IW35" s="158"/>
      <c r="IX35" s="158"/>
      <c r="IY35" s="158"/>
      <c r="IZ35" s="158"/>
      <c r="JA35" s="158"/>
      <c r="JB35" s="158"/>
      <c r="JC35" s="158"/>
      <c r="JD35" s="158"/>
      <c r="JE35" s="158"/>
      <c r="JF35" s="158"/>
      <c r="JG35" s="158"/>
      <c r="JH35" s="158"/>
      <c r="JI35" s="158"/>
      <c r="JJ35" s="158"/>
      <c r="JK35" s="158"/>
      <c r="JL35" s="158"/>
      <c r="JM35" s="158"/>
      <c r="JN35" s="158"/>
      <c r="JO35" s="158"/>
      <c r="JP35" s="158"/>
      <c r="JQ35" s="158"/>
      <c r="JR35" s="158"/>
      <c r="JS35" s="158"/>
      <c r="JT35" s="158"/>
      <c r="JU35" s="158"/>
      <c r="JV35" s="158"/>
      <c r="JW35" s="158"/>
      <c r="JX35" s="158"/>
      <c r="JY35" s="158"/>
      <c r="JZ35" s="158"/>
      <c r="KA35" s="158"/>
      <c r="KB35" s="158"/>
      <c r="KC35" s="158"/>
      <c r="KD35" s="158"/>
      <c r="KE35" s="158"/>
      <c r="KF35" s="158"/>
      <c r="KG35" s="158"/>
      <c r="KH35" s="158"/>
      <c r="KI35" s="158"/>
      <c r="KJ35" s="158"/>
      <c r="KK35" s="158"/>
      <c r="KL35" s="158"/>
      <c r="KM35" s="158"/>
      <c r="KN35" s="158"/>
      <c r="KO35" s="158"/>
      <c r="KP35" s="158"/>
      <c r="KQ35" s="158"/>
      <c r="KR35" s="158"/>
      <c r="KS35" s="158"/>
      <c r="KT35" s="158"/>
      <c r="KU35" s="158"/>
      <c r="KV35" s="158"/>
      <c r="KW35" s="158"/>
      <c r="KX35" s="158"/>
      <c r="KY35" s="158"/>
      <c r="KZ35" s="158"/>
      <c r="LA35" s="158"/>
      <c r="LB35" s="158"/>
      <c r="LC35" s="158"/>
      <c r="LD35" s="158"/>
      <c r="LE35" s="158"/>
      <c r="LF35" s="158"/>
      <c r="LG35" s="158"/>
      <c r="LH35" s="158"/>
      <c r="LI35" s="158"/>
      <c r="LJ35" s="158"/>
      <c r="LK35" s="158"/>
      <c r="LL35" s="158"/>
      <c r="LM35" s="158"/>
      <c r="LN35" s="158"/>
      <c r="LO35" s="158"/>
      <c r="LP35" s="158"/>
      <c r="LQ35" s="158"/>
      <c r="LR35" s="158"/>
      <c r="LS35" s="158"/>
      <c r="LT35" s="158"/>
      <c r="LU35" s="158"/>
      <c r="LV35" s="158"/>
      <c r="LW35" s="158"/>
      <c r="LX35" s="158"/>
      <c r="LY35" s="158"/>
      <c r="LZ35" s="158"/>
      <c r="MA35" s="158"/>
      <c r="MB35" s="158"/>
      <c r="MC35" s="158"/>
      <c r="MD35" s="158"/>
      <c r="ME35" s="158"/>
      <c r="MF35" s="158"/>
      <c r="MG35" s="158"/>
      <c r="MH35" s="158"/>
      <c r="MI35" s="158"/>
      <c r="MJ35" s="158"/>
      <c r="MK35" s="158"/>
      <c r="ML35" s="158"/>
      <c r="MM35" s="158"/>
      <c r="MN35" s="158"/>
      <c r="MO35" s="158"/>
      <c r="MP35" s="158"/>
      <c r="MQ35" s="158"/>
      <c r="MR35" s="158"/>
      <c r="MS35" s="158"/>
      <c r="MT35" s="158"/>
      <c r="MU35" s="158"/>
      <c r="MV35" s="158"/>
      <c r="MW35" s="158"/>
      <c r="MX35" s="158"/>
      <c r="MY35" s="158"/>
      <c r="MZ35" s="158"/>
      <c r="NA35" s="158"/>
      <c r="NB35" s="158"/>
      <c r="NC35" s="158"/>
      <c r="ND35" s="158"/>
      <c r="NE35" s="158"/>
      <c r="NF35" s="158"/>
      <c r="NG35" s="158"/>
      <c r="NH35" s="158"/>
      <c r="NI35" s="158"/>
      <c r="NJ35" s="158"/>
      <c r="NK35" s="158"/>
      <c r="NL35" s="158"/>
      <c r="NM35" s="158"/>
      <c r="NN35" s="158"/>
      <c r="NO35" s="158"/>
      <c r="NP35" s="158"/>
      <c r="NQ35" s="158"/>
      <c r="NR35" s="158"/>
      <c r="NS35" s="158"/>
      <c r="NT35" s="158"/>
      <c r="NU35" s="158"/>
      <c r="NV35" s="158"/>
      <c r="NW35" s="158"/>
      <c r="NX35" s="158"/>
      <c r="NY35" s="158"/>
      <c r="NZ35" s="158"/>
      <c r="OA35" s="158"/>
      <c r="OB35" s="158"/>
      <c r="OC35" s="158"/>
      <c r="OD35" s="158"/>
      <c r="OE35" s="158"/>
      <c r="OF35" s="158"/>
      <c r="OG35" s="158"/>
      <c r="OH35" s="158"/>
      <c r="OI35" s="158"/>
      <c r="OJ35" s="158"/>
      <c r="OK35" s="158"/>
      <c r="OL35" s="158"/>
      <c r="OM35" s="158"/>
      <c r="ON35" s="158"/>
      <c r="OO35" s="158"/>
      <c r="OP35" s="158"/>
      <c r="OQ35" s="158"/>
      <c r="OR35" s="158"/>
      <c r="OS35" s="158"/>
      <c r="OT35" s="158"/>
      <c r="OU35" s="158"/>
      <c r="OV35" s="158"/>
      <c r="OW35" s="158"/>
      <c r="OX35" s="158"/>
      <c r="OY35" s="158"/>
      <c r="OZ35" s="158"/>
      <c r="PA35" s="158"/>
      <c r="PB35" s="158"/>
      <c r="PC35" s="158"/>
      <c r="PD35" s="158"/>
      <c r="PE35" s="158"/>
      <c r="PF35" s="158"/>
      <c r="PG35" s="158"/>
      <c r="PH35" s="158"/>
      <c r="PI35" s="158"/>
      <c r="PJ35" s="158"/>
      <c r="PK35" s="158"/>
      <c r="PL35" s="158"/>
      <c r="PM35" s="158"/>
      <c r="PN35" s="158"/>
      <c r="PO35" s="158"/>
      <c r="PP35" s="158"/>
      <c r="PQ35" s="158"/>
      <c r="PR35" s="158"/>
      <c r="PS35" s="158"/>
      <c r="PT35" s="158"/>
      <c r="PU35" s="158"/>
      <c r="PV35" s="158"/>
      <c r="PW35" s="158"/>
      <c r="PX35" s="158"/>
      <c r="PY35" s="158"/>
      <c r="PZ35" s="158"/>
      <c r="QA35" s="158"/>
      <c r="QB35" s="158"/>
      <c r="QC35" s="158"/>
      <c r="QD35" s="158"/>
      <c r="QE35" s="158"/>
      <c r="QF35" s="158"/>
      <c r="QG35" s="158"/>
      <c r="QH35" s="158"/>
      <c r="QI35" s="158"/>
      <c r="QJ35" s="158"/>
      <c r="QK35" s="158"/>
      <c r="QL35" s="158"/>
      <c r="QM35" s="158"/>
      <c r="QN35" s="158"/>
      <c r="QO35" s="158"/>
      <c r="QP35" s="158"/>
      <c r="QQ35" s="158"/>
      <c r="QR35" s="158"/>
      <c r="QS35" s="158"/>
      <c r="QT35" s="158"/>
      <c r="QU35" s="158"/>
      <c r="QV35" s="158"/>
      <c r="QW35" s="158"/>
      <c r="QX35" s="158"/>
      <c r="QY35" s="158"/>
      <c r="QZ35" s="158"/>
      <c r="RA35" s="158"/>
      <c r="RB35" s="158"/>
      <c r="RC35" s="158"/>
      <c r="RD35" s="158"/>
      <c r="RE35" s="158"/>
      <c r="RF35" s="158"/>
      <c r="RG35" s="158"/>
      <c r="RH35" s="158"/>
      <c r="RI35" s="158"/>
      <c r="RJ35" s="158"/>
      <c r="RK35" s="158"/>
      <c r="RL35" s="158"/>
      <c r="RM35" s="158"/>
      <c r="RN35" s="158"/>
      <c r="RO35" s="158"/>
      <c r="RP35" s="158"/>
      <c r="RQ35" s="158"/>
      <c r="RR35" s="158"/>
      <c r="RS35" s="158"/>
      <c r="RT35" s="158"/>
      <c r="RU35" s="158"/>
      <c r="RV35" s="158"/>
      <c r="RW35" s="158"/>
      <c r="RX35" s="158"/>
      <c r="RY35" s="158"/>
      <c r="RZ35" s="158"/>
      <c r="SA35" s="158"/>
      <c r="SB35" s="158"/>
      <c r="SC35" s="158"/>
      <c r="SD35" s="158"/>
      <c r="SE35" s="158"/>
      <c r="SF35" s="158"/>
      <c r="SG35" s="158"/>
      <c r="SH35" s="158"/>
      <c r="SI35" s="158"/>
      <c r="SJ35" s="158"/>
      <c r="SK35" s="158"/>
      <c r="SL35" s="158"/>
      <c r="SM35" s="158"/>
      <c r="SN35" s="158"/>
      <c r="SO35" s="158"/>
      <c r="SP35" s="158"/>
      <c r="SQ35" s="158"/>
      <c r="SR35" s="158"/>
      <c r="SS35" s="158"/>
      <c r="ST35" s="158"/>
      <c r="SU35" s="158"/>
      <c r="SV35" s="158"/>
      <c r="SW35" s="158"/>
      <c r="SX35" s="158"/>
      <c r="SY35" s="158"/>
      <c r="SZ35" s="158"/>
      <c r="TA35" s="158"/>
      <c r="TB35" s="158"/>
      <c r="TC35" s="158"/>
      <c r="TD35" s="158"/>
      <c r="TE35" s="158"/>
      <c r="TF35" s="158"/>
      <c r="TG35" s="158"/>
      <c r="TH35" s="158"/>
      <c r="TI35" s="158"/>
      <c r="TJ35" s="158"/>
      <c r="TK35" s="158"/>
      <c r="TL35" s="158"/>
      <c r="TM35" s="158"/>
      <c r="TN35" s="158"/>
      <c r="TO35" s="158"/>
      <c r="TP35" s="158"/>
      <c r="TQ35" s="158"/>
      <c r="TR35" s="158"/>
      <c r="TS35" s="158"/>
      <c r="TT35" s="158"/>
      <c r="TU35" s="158"/>
      <c r="TV35" s="158"/>
      <c r="TW35" s="158"/>
      <c r="TX35" s="158"/>
      <c r="TY35" s="158"/>
      <c r="TZ35" s="158"/>
      <c r="UA35" s="158"/>
      <c r="UB35" s="158"/>
      <c r="UC35" s="158"/>
      <c r="UD35" s="158"/>
      <c r="UE35" s="158"/>
      <c r="UF35" s="158"/>
      <c r="UG35" s="158"/>
      <c r="UH35" s="158"/>
      <c r="UI35" s="158"/>
      <c r="UJ35" s="158"/>
      <c r="UK35" s="158"/>
      <c r="UL35" s="158"/>
      <c r="UM35" s="158"/>
      <c r="UN35" s="158"/>
      <c r="UO35" s="158"/>
      <c r="UP35" s="158"/>
      <c r="UQ35" s="158"/>
      <c r="UR35" s="158"/>
      <c r="US35" s="158"/>
      <c r="UT35" s="158"/>
      <c r="UU35" s="158"/>
      <c r="UV35" s="158"/>
      <c r="UW35" s="158"/>
      <c r="UX35" s="158"/>
      <c r="UY35" s="158"/>
      <c r="UZ35" s="158"/>
      <c r="VA35" s="158"/>
      <c r="VB35" s="158"/>
      <c r="VC35" s="158"/>
      <c r="VD35" s="158"/>
      <c r="VE35" s="158"/>
      <c r="VF35" s="158"/>
      <c r="VG35" s="158"/>
      <c r="VH35" s="158"/>
      <c r="VI35" s="158"/>
      <c r="VJ35" s="158"/>
      <c r="VK35" s="158"/>
      <c r="VL35" s="158"/>
      <c r="VM35" s="158"/>
      <c r="VN35" s="158"/>
      <c r="VO35" s="158"/>
      <c r="VP35" s="158"/>
      <c r="VQ35" s="158"/>
      <c r="VR35" s="158"/>
      <c r="VS35" s="158"/>
      <c r="VT35" s="158"/>
      <c r="VU35" s="158"/>
      <c r="VV35" s="158"/>
      <c r="VW35" s="158"/>
      <c r="VX35" s="158"/>
      <c r="VY35" s="158"/>
      <c r="VZ35" s="158"/>
      <c r="WA35" s="158"/>
      <c r="WB35" s="158"/>
      <c r="WC35" s="158"/>
      <c r="WD35" s="158"/>
      <c r="WE35" s="158"/>
      <c r="WF35" s="158"/>
      <c r="WG35" s="158"/>
      <c r="WH35" s="158"/>
      <c r="WI35" s="158"/>
      <c r="WJ35" s="158"/>
      <c r="WK35" s="158"/>
      <c r="WL35" s="158"/>
      <c r="WM35" s="158"/>
      <c r="WN35" s="158"/>
      <c r="WO35" s="158"/>
      <c r="WP35" s="158"/>
      <c r="WQ35" s="158"/>
      <c r="WR35" s="158"/>
      <c r="WS35" s="158"/>
      <c r="WT35" s="158"/>
      <c r="WU35" s="158"/>
      <c r="WV35" s="158"/>
      <c r="WW35" s="158"/>
      <c r="WX35" s="158"/>
      <c r="WY35" s="158"/>
      <c r="WZ35" s="158"/>
      <c r="XA35" s="158"/>
      <c r="XB35" s="158"/>
      <c r="XC35" s="158"/>
      <c r="XD35" s="158"/>
      <c r="XE35" s="158"/>
      <c r="XF35" s="158"/>
      <c r="XG35" s="158"/>
      <c r="XH35" s="158"/>
      <c r="XI35" s="158"/>
      <c r="XJ35" s="158"/>
      <c r="XK35" s="158"/>
      <c r="XL35" s="158"/>
      <c r="XM35" s="158"/>
      <c r="XN35" s="158"/>
      <c r="XO35" s="158"/>
      <c r="XP35" s="158"/>
      <c r="XQ35" s="158"/>
      <c r="XR35" s="158"/>
      <c r="XS35" s="158"/>
      <c r="XT35" s="158"/>
      <c r="XU35" s="158"/>
      <c r="XV35" s="158"/>
      <c r="XW35" s="158"/>
      <c r="XX35" s="158"/>
      <c r="XY35" s="158"/>
      <c r="XZ35" s="158"/>
      <c r="YA35" s="158"/>
      <c r="YB35" s="158"/>
      <c r="YC35" s="158"/>
      <c r="YD35" s="158"/>
      <c r="YE35" s="158"/>
      <c r="YF35" s="158"/>
      <c r="YG35" s="158"/>
      <c r="YH35" s="158"/>
      <c r="YI35" s="158"/>
      <c r="YJ35" s="158"/>
      <c r="YK35" s="158"/>
      <c r="YL35" s="158"/>
      <c r="YM35" s="158"/>
      <c r="YN35" s="158"/>
      <c r="YO35" s="158"/>
      <c r="YP35" s="158"/>
      <c r="YQ35" s="158"/>
      <c r="YR35" s="158"/>
      <c r="YS35" s="158"/>
      <c r="YT35" s="158"/>
      <c r="YU35" s="158"/>
      <c r="YV35" s="158"/>
      <c r="YW35" s="158"/>
      <c r="YX35" s="158"/>
      <c r="YY35" s="158"/>
      <c r="YZ35" s="158"/>
      <c r="ZA35" s="158"/>
      <c r="ZB35" s="158"/>
      <c r="ZC35" s="158"/>
      <c r="ZD35" s="158"/>
      <c r="ZE35" s="158"/>
      <c r="ZF35" s="158"/>
      <c r="ZG35" s="158"/>
      <c r="ZH35" s="158"/>
      <c r="ZI35" s="158"/>
      <c r="ZJ35" s="158"/>
      <c r="ZK35" s="158"/>
      <c r="ZL35" s="158"/>
      <c r="ZM35" s="158"/>
      <c r="ZN35" s="158"/>
      <c r="ZO35" s="158"/>
      <c r="ZP35" s="158"/>
      <c r="ZQ35" s="158"/>
      <c r="ZR35" s="158"/>
      <c r="ZS35" s="158"/>
      <c r="ZT35" s="158"/>
      <c r="ZU35" s="158"/>
      <c r="ZV35" s="158"/>
      <c r="ZW35" s="158"/>
      <c r="ZX35" s="158"/>
      <c r="ZY35" s="158"/>
      <c r="ZZ35" s="158"/>
      <c r="AAA35" s="158"/>
      <c r="AAB35" s="158"/>
      <c r="AAC35" s="158"/>
      <c r="AAD35" s="158"/>
      <c r="AAE35" s="158"/>
      <c r="AAF35" s="158"/>
      <c r="AAG35" s="158"/>
      <c r="AAH35" s="158"/>
      <c r="AAI35" s="158"/>
      <c r="AAJ35" s="158"/>
      <c r="AAK35" s="158"/>
      <c r="AAL35" s="158"/>
      <c r="AAM35" s="158"/>
      <c r="AAN35" s="158"/>
      <c r="AAO35" s="158"/>
      <c r="AAP35" s="158"/>
      <c r="AAQ35" s="158"/>
      <c r="AAR35" s="158"/>
      <c r="AAS35" s="158"/>
      <c r="AAT35" s="158"/>
      <c r="AAU35" s="158"/>
      <c r="AAV35" s="158"/>
      <c r="AAW35" s="158"/>
      <c r="AAX35" s="158"/>
      <c r="AAY35" s="158"/>
      <c r="AAZ35" s="158"/>
      <c r="ABA35" s="158"/>
      <c r="ABB35" s="158"/>
      <c r="ABC35" s="158"/>
      <c r="ABD35" s="158"/>
      <c r="ABE35" s="158"/>
      <c r="ABF35" s="158"/>
      <c r="ABG35" s="158"/>
      <c r="ABH35" s="158"/>
      <c r="ABI35" s="158"/>
      <c r="ABJ35" s="158"/>
      <c r="ABK35" s="158"/>
      <c r="ABL35" s="158"/>
      <c r="ABM35" s="158"/>
      <c r="ABN35" s="158"/>
      <c r="ABO35" s="158"/>
      <c r="ABP35" s="158"/>
      <c r="ABQ35" s="158"/>
      <c r="ABR35" s="158"/>
      <c r="ABS35" s="158"/>
      <c r="ABT35" s="158"/>
      <c r="ABU35" s="158"/>
      <c r="ABV35" s="158"/>
      <c r="ABW35" s="158"/>
      <c r="ABX35" s="158"/>
      <c r="ABY35" s="158"/>
      <c r="ABZ35" s="158"/>
      <c r="ACA35" s="158"/>
      <c r="ACB35" s="158"/>
      <c r="ACC35" s="158"/>
      <c r="ACD35" s="158"/>
      <c r="ACE35" s="158"/>
      <c r="ACF35" s="158"/>
      <c r="ACG35" s="158"/>
      <c r="ACH35" s="158"/>
      <c r="ACI35" s="158"/>
      <c r="ACJ35" s="158"/>
      <c r="ACK35" s="158"/>
      <c r="ACL35" s="158"/>
      <c r="ACM35" s="158"/>
      <c r="ACN35" s="158"/>
      <c r="ACO35" s="158"/>
      <c r="ACP35" s="158"/>
      <c r="ACQ35" s="158"/>
      <c r="ACR35" s="159"/>
      <c r="ACS35" s="160">
        <f t="array" ref="ACS35">SUM(IF(RIGHT($Q35:$ACR35)=ACS$11,IFERROR(--LEFT($Q35:$ACR35,LEN($Q35:$ACR35)-1),0)))</f>
        <v>0</v>
      </c>
      <c r="ACT35" s="160">
        <f t="array" ref="ACT35">SUM(IF(RIGHT($Q35:$ACR35)=ACT$11,IFERROR(--LEFT($Q35:$ACR35,LEN($Q35:$ACR35)-1),0)))</f>
        <v>0</v>
      </c>
      <c r="ACU35" s="160">
        <f t="array" ref="ACU35">SUM(IF(RIGHT($Q35:$ACR35)=ACU$11,IFERROR(--LEFT($Q35:$ACR35,LEN($Q35:$ACR35)-1),0)))</f>
        <v>0</v>
      </c>
      <c r="ACV35" s="160">
        <f t="array" ref="ACV35">SUM(IF(RIGHT($Q35:$ACR35)=ACV$11,IFERROR(--LEFT($Q35:$ACR35,LEN($Q35:$ACR35)-1),0)))</f>
        <v>0</v>
      </c>
      <c r="ACW35" s="160">
        <f t="array" ref="ACW35">SUM(IF(RIGHT($Q35:$ACR35)=ACW$11,IFERROR(--LEFT($Q35:$ACR35,LEN($Q35:$ACR35)-1),0)))</f>
        <v>0</v>
      </c>
      <c r="ACX35" s="160">
        <f t="array" ref="ACX35">SUM(IF(RIGHT($Q35:$ACR35)=ACX$11,IFERROR(--LEFT($Q35:$ACR35,LEN($Q35:$ACR35)-1),0)))</f>
        <v>0</v>
      </c>
      <c r="ACY35" s="160">
        <f t="array" ref="ACY35">SUM(IF(RIGHT($Q35:$ACR35)=ACY$11,IFERROR(--LEFT($Q35:$ACR35,LEN($Q35:$ACR35)-1),0)))</f>
        <v>0</v>
      </c>
      <c r="ACZ35" s="160">
        <f t="array" ref="ACZ35">SUM(IF(RIGHT($Q35:$ACR35)=ACZ$11,IFERROR(--LEFT($Q35:$ACR35,LEN($Q35:$ACR35)-1),0)))</f>
        <v>0</v>
      </c>
      <c r="ADA35" s="158">
        <f t="shared" si="2269"/>
        <v>0</v>
      </c>
      <c r="ADB35" s="158">
        <f t="shared" si="2270"/>
        <v>0</v>
      </c>
      <c r="ADC35" s="158">
        <f t="shared" si="2271"/>
        <v>0</v>
      </c>
      <c r="ADD35" s="158">
        <f t="shared" si="2272"/>
        <v>0</v>
      </c>
      <c r="ADE35" s="158">
        <f t="shared" si="2273"/>
        <v>0</v>
      </c>
      <c r="ADF35" s="158">
        <f t="shared" si="2274"/>
        <v>0</v>
      </c>
      <c r="ADG35" s="158">
        <f t="shared" si="2275"/>
        <v>0</v>
      </c>
      <c r="ADH35" s="158">
        <f t="shared" si="2276"/>
        <v>0</v>
      </c>
      <c r="ADI35" s="160">
        <f t="array" ref="ADI35">SUM(IF(RIGHT($Q35:$ACR35)=ADI$11,IFERROR(--LEFT($Q35:$ACR35,LEN($Q35:$ACR35)-1),0)))</f>
        <v>0</v>
      </c>
      <c r="ADJ35" s="152">
        <f t="shared" si="2277"/>
        <v>0</v>
      </c>
      <c r="AEC35" s="143"/>
      <c r="AEO35" s="108"/>
      <c r="AEP35" s="108"/>
      <c r="AEQ35" s="108"/>
      <c r="AER35" s="108"/>
      <c r="AES35" s="108"/>
      <c r="AET35" s="108"/>
      <c r="AEU35" s="108"/>
      <c r="AEV35" s="108"/>
      <c r="AEW35" s="143"/>
      <c r="AFI35" s="108"/>
      <c r="AFJ35" s="108"/>
      <c r="AFK35" s="108"/>
      <c r="AFL35" s="108"/>
      <c r="AFM35" s="108"/>
      <c r="AFN35" s="108"/>
      <c r="AFO35" s="108"/>
      <c r="AFP35" s="108"/>
      <c r="AFQ35" s="143"/>
      <c r="AGC35" s="108"/>
      <c r="AGD35" s="108"/>
      <c r="AGE35" s="108"/>
      <c r="AGF35" s="108"/>
      <c r="AGG35" s="108"/>
      <c r="AGH35" s="108"/>
      <c r="AGI35" s="108"/>
      <c r="AGJ35" s="108"/>
      <c r="AGK35" s="143"/>
      <c r="AGW35" s="108"/>
      <c r="AGX35" s="108"/>
      <c r="AGY35" s="108"/>
      <c r="AGZ35" s="108"/>
      <c r="AHA35" s="108"/>
      <c r="AHB35" s="108"/>
      <c r="AHC35" s="108"/>
      <c r="AHD35" s="108"/>
      <c r="AHE35" s="143"/>
      <c r="AHQ35" s="108"/>
      <c r="AHR35" s="108"/>
      <c r="AHS35" s="108"/>
      <c r="AHT35" s="108"/>
      <c r="AHU35" s="108"/>
      <c r="AHV35" s="108"/>
      <c r="AHW35" s="108"/>
      <c r="AHX35" s="108"/>
      <c r="AHY35" s="143"/>
      <c r="AIK35" s="108"/>
      <c r="AIL35" s="108"/>
      <c r="AIM35" s="108"/>
      <c r="AIN35" s="108"/>
      <c r="AIO35" s="108"/>
      <c r="AIP35" s="108"/>
      <c r="AIQ35" s="108"/>
      <c r="AIR35" s="108"/>
      <c r="AIS35" s="143"/>
      <c r="AJE35" s="108"/>
      <c r="AJF35" s="108"/>
      <c r="AJG35" s="108"/>
      <c r="AJH35" s="108"/>
      <c r="AJI35" s="108"/>
      <c r="AJJ35" s="108"/>
      <c r="AJK35" s="108"/>
      <c r="AJL35" s="108"/>
      <c r="AJM35" s="143"/>
      <c r="AJY35" s="108"/>
      <c r="AJZ35" s="108"/>
      <c r="AKA35" s="108"/>
      <c r="AKB35" s="108"/>
      <c r="AKC35" s="108"/>
      <c r="AKD35" s="108"/>
      <c r="AKE35" s="108"/>
      <c r="AKF35" s="108"/>
      <c r="AKG35" s="143"/>
      <c r="AKS35" s="108"/>
      <c r="AKT35" s="108"/>
      <c r="AKU35" s="108"/>
      <c r="AKV35" s="108"/>
      <c r="AKW35" s="108"/>
      <c r="AKX35" s="108"/>
      <c r="AKY35" s="108"/>
      <c r="AKZ35" s="108"/>
      <c r="ALA35" s="143"/>
      <c r="ALM35" s="108"/>
      <c r="ALN35" s="108"/>
      <c r="ALO35" s="108"/>
      <c r="ALP35" s="108"/>
      <c r="ALQ35" s="108"/>
      <c r="ALR35" s="108"/>
      <c r="ALS35" s="108"/>
      <c r="ALT35" s="108"/>
      <c r="ALU35" s="143"/>
      <c r="AMG35" s="108"/>
      <c r="AMH35" s="108"/>
      <c r="AMI35" s="108"/>
      <c r="AMJ35" s="108"/>
      <c r="AMK35" s="108"/>
      <c r="AML35" s="108"/>
      <c r="AMM35" s="108"/>
      <c r="AMN35" s="108"/>
    </row>
    <row r="36" spans="2:1028" x14ac:dyDescent="0.25">
      <c r="B36" s="24">
        <v>25</v>
      </c>
      <c r="C36" s="24"/>
      <c r="D36" s="25"/>
      <c r="E36" s="25"/>
      <c r="F36" s="24"/>
      <c r="G36" s="153"/>
      <c r="H36" s="154"/>
      <c r="I36" s="23"/>
      <c r="J36" s="23"/>
      <c r="K36" s="23"/>
      <c r="L36" s="23"/>
      <c r="M36" s="23"/>
      <c r="N36" s="23"/>
      <c r="O36" s="23"/>
      <c r="P36" s="155"/>
      <c r="Q36" s="156"/>
      <c r="R36" s="157"/>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c r="CY36" s="158"/>
      <c r="CZ36" s="158"/>
      <c r="DA36" s="158"/>
      <c r="DB36" s="158"/>
      <c r="DC36" s="158"/>
      <c r="DD36" s="158"/>
      <c r="DE36" s="158"/>
      <c r="DF36" s="158"/>
      <c r="DG36" s="158"/>
      <c r="DH36" s="158"/>
      <c r="DI36" s="158"/>
      <c r="DJ36" s="158"/>
      <c r="DK36" s="158"/>
      <c r="DL36" s="158"/>
      <c r="DM36" s="158"/>
      <c r="DN36" s="158"/>
      <c r="DO36" s="158"/>
      <c r="DP36" s="158"/>
      <c r="DQ36" s="158"/>
      <c r="DR36" s="158"/>
      <c r="DS36" s="158"/>
      <c r="DT36" s="158"/>
      <c r="DU36" s="158"/>
      <c r="DV36" s="158"/>
      <c r="DW36" s="158"/>
      <c r="DX36" s="158"/>
      <c r="DY36" s="158"/>
      <c r="DZ36" s="158"/>
      <c r="EA36" s="158"/>
      <c r="EB36" s="158"/>
      <c r="EC36" s="158"/>
      <c r="ED36" s="158"/>
      <c r="EE36" s="158"/>
      <c r="EF36" s="158"/>
      <c r="EG36" s="158"/>
      <c r="EH36" s="158"/>
      <c r="EI36" s="158"/>
      <c r="EJ36" s="158"/>
      <c r="EK36" s="158"/>
      <c r="EL36" s="158"/>
      <c r="EM36" s="158"/>
      <c r="EN36" s="158"/>
      <c r="EO36" s="158"/>
      <c r="EP36" s="158"/>
      <c r="EQ36" s="158"/>
      <c r="ER36" s="158"/>
      <c r="ES36" s="158"/>
      <c r="ET36" s="158"/>
      <c r="EU36" s="158"/>
      <c r="EV36" s="158"/>
      <c r="EW36" s="158"/>
      <c r="EX36" s="158"/>
      <c r="EY36" s="158"/>
      <c r="EZ36" s="158"/>
      <c r="FA36" s="158"/>
      <c r="FB36" s="158"/>
      <c r="FC36" s="158"/>
      <c r="FD36" s="158"/>
      <c r="FE36" s="158"/>
      <c r="FF36" s="158"/>
      <c r="FG36" s="158"/>
      <c r="FH36" s="158"/>
      <c r="FI36" s="158"/>
      <c r="FJ36" s="158"/>
      <c r="FK36" s="158"/>
      <c r="FL36" s="158"/>
      <c r="FM36" s="158"/>
      <c r="FN36" s="158"/>
      <c r="FO36" s="158"/>
      <c r="FP36" s="158"/>
      <c r="FQ36" s="158"/>
      <c r="FR36" s="158"/>
      <c r="FS36" s="158"/>
      <c r="FT36" s="158"/>
      <c r="FU36" s="158"/>
      <c r="FV36" s="158"/>
      <c r="FW36" s="158"/>
      <c r="FX36" s="158"/>
      <c r="FY36" s="158"/>
      <c r="FZ36" s="158"/>
      <c r="GA36" s="158"/>
      <c r="GB36" s="158"/>
      <c r="GC36" s="158"/>
      <c r="GD36" s="158"/>
      <c r="GE36" s="158"/>
      <c r="GF36" s="158"/>
      <c r="GG36" s="158"/>
      <c r="GH36" s="158"/>
      <c r="GI36" s="158"/>
      <c r="GJ36" s="158"/>
      <c r="GK36" s="158"/>
      <c r="GL36" s="158"/>
      <c r="GM36" s="158"/>
      <c r="GN36" s="158"/>
      <c r="GO36" s="158"/>
      <c r="GP36" s="158"/>
      <c r="GQ36" s="158"/>
      <c r="GR36" s="158"/>
      <c r="GS36" s="158"/>
      <c r="GT36" s="158"/>
      <c r="GU36" s="158"/>
      <c r="GV36" s="158"/>
      <c r="GW36" s="158"/>
      <c r="GX36" s="158"/>
      <c r="GY36" s="158"/>
      <c r="GZ36" s="158"/>
      <c r="HA36" s="158"/>
      <c r="HB36" s="158"/>
      <c r="HC36" s="158"/>
      <c r="HD36" s="158"/>
      <c r="HE36" s="158"/>
      <c r="HF36" s="158"/>
      <c r="HG36" s="158"/>
      <c r="HH36" s="158"/>
      <c r="HI36" s="158"/>
      <c r="HJ36" s="158"/>
      <c r="HK36" s="158"/>
      <c r="HL36" s="158"/>
      <c r="HM36" s="158"/>
      <c r="HN36" s="158"/>
      <c r="HO36" s="158"/>
      <c r="HP36" s="158"/>
      <c r="HQ36" s="158"/>
      <c r="HR36" s="158"/>
      <c r="HS36" s="158"/>
      <c r="HT36" s="158"/>
      <c r="HU36" s="158"/>
      <c r="HV36" s="158"/>
      <c r="HW36" s="158"/>
      <c r="HX36" s="158"/>
      <c r="HY36" s="158"/>
      <c r="HZ36" s="158"/>
      <c r="IA36" s="158"/>
      <c r="IB36" s="158"/>
      <c r="IC36" s="158"/>
      <c r="ID36" s="158"/>
      <c r="IE36" s="158"/>
      <c r="IF36" s="158"/>
      <c r="IG36" s="158"/>
      <c r="IH36" s="158"/>
      <c r="II36" s="158"/>
      <c r="IJ36" s="158"/>
      <c r="IK36" s="158"/>
      <c r="IL36" s="158"/>
      <c r="IM36" s="158"/>
      <c r="IN36" s="158"/>
      <c r="IO36" s="158"/>
      <c r="IP36" s="158"/>
      <c r="IQ36" s="158"/>
      <c r="IR36" s="158"/>
      <c r="IS36" s="158"/>
      <c r="IT36" s="158"/>
      <c r="IU36" s="158"/>
      <c r="IV36" s="158"/>
      <c r="IW36" s="158"/>
      <c r="IX36" s="158"/>
      <c r="IY36" s="158"/>
      <c r="IZ36" s="158"/>
      <c r="JA36" s="158"/>
      <c r="JB36" s="158"/>
      <c r="JC36" s="158"/>
      <c r="JD36" s="158"/>
      <c r="JE36" s="158"/>
      <c r="JF36" s="158"/>
      <c r="JG36" s="158"/>
      <c r="JH36" s="158"/>
      <c r="JI36" s="158"/>
      <c r="JJ36" s="158"/>
      <c r="JK36" s="158"/>
      <c r="JL36" s="158"/>
      <c r="JM36" s="158"/>
      <c r="JN36" s="158"/>
      <c r="JO36" s="158"/>
      <c r="JP36" s="158"/>
      <c r="JQ36" s="158"/>
      <c r="JR36" s="158"/>
      <c r="JS36" s="158"/>
      <c r="JT36" s="158"/>
      <c r="JU36" s="158"/>
      <c r="JV36" s="158"/>
      <c r="JW36" s="158"/>
      <c r="JX36" s="158"/>
      <c r="JY36" s="158"/>
      <c r="JZ36" s="158"/>
      <c r="KA36" s="158"/>
      <c r="KB36" s="158"/>
      <c r="KC36" s="158"/>
      <c r="KD36" s="158"/>
      <c r="KE36" s="158"/>
      <c r="KF36" s="158"/>
      <c r="KG36" s="158"/>
      <c r="KH36" s="158"/>
      <c r="KI36" s="158"/>
      <c r="KJ36" s="158"/>
      <c r="KK36" s="158"/>
      <c r="KL36" s="158"/>
      <c r="KM36" s="158"/>
      <c r="KN36" s="158"/>
      <c r="KO36" s="158"/>
      <c r="KP36" s="158"/>
      <c r="KQ36" s="158"/>
      <c r="KR36" s="158"/>
      <c r="KS36" s="158"/>
      <c r="KT36" s="158"/>
      <c r="KU36" s="158"/>
      <c r="KV36" s="158"/>
      <c r="KW36" s="158"/>
      <c r="KX36" s="158"/>
      <c r="KY36" s="158"/>
      <c r="KZ36" s="158"/>
      <c r="LA36" s="158"/>
      <c r="LB36" s="158"/>
      <c r="LC36" s="158"/>
      <c r="LD36" s="158"/>
      <c r="LE36" s="158"/>
      <c r="LF36" s="158"/>
      <c r="LG36" s="158"/>
      <c r="LH36" s="158"/>
      <c r="LI36" s="158"/>
      <c r="LJ36" s="158"/>
      <c r="LK36" s="158"/>
      <c r="LL36" s="158"/>
      <c r="LM36" s="158"/>
      <c r="LN36" s="158"/>
      <c r="LO36" s="158"/>
      <c r="LP36" s="158"/>
      <c r="LQ36" s="158"/>
      <c r="LR36" s="158"/>
      <c r="LS36" s="158"/>
      <c r="LT36" s="158"/>
      <c r="LU36" s="158"/>
      <c r="LV36" s="158"/>
      <c r="LW36" s="158"/>
      <c r="LX36" s="158"/>
      <c r="LY36" s="158"/>
      <c r="LZ36" s="158"/>
      <c r="MA36" s="158"/>
      <c r="MB36" s="158"/>
      <c r="MC36" s="158"/>
      <c r="MD36" s="158"/>
      <c r="ME36" s="158"/>
      <c r="MF36" s="158"/>
      <c r="MG36" s="158"/>
      <c r="MH36" s="158"/>
      <c r="MI36" s="158"/>
      <c r="MJ36" s="158"/>
      <c r="MK36" s="158"/>
      <c r="ML36" s="158"/>
      <c r="MM36" s="158"/>
      <c r="MN36" s="158"/>
      <c r="MO36" s="158"/>
      <c r="MP36" s="158"/>
      <c r="MQ36" s="158"/>
      <c r="MR36" s="158"/>
      <c r="MS36" s="158"/>
      <c r="MT36" s="158"/>
      <c r="MU36" s="158"/>
      <c r="MV36" s="158"/>
      <c r="MW36" s="158"/>
      <c r="MX36" s="158"/>
      <c r="MY36" s="158"/>
      <c r="MZ36" s="158"/>
      <c r="NA36" s="158"/>
      <c r="NB36" s="158"/>
      <c r="NC36" s="158"/>
      <c r="ND36" s="158"/>
      <c r="NE36" s="158"/>
      <c r="NF36" s="158"/>
      <c r="NG36" s="158"/>
      <c r="NH36" s="158"/>
      <c r="NI36" s="158"/>
      <c r="NJ36" s="158"/>
      <c r="NK36" s="158"/>
      <c r="NL36" s="158"/>
      <c r="NM36" s="158"/>
      <c r="NN36" s="158"/>
      <c r="NO36" s="158"/>
      <c r="NP36" s="158"/>
      <c r="NQ36" s="158"/>
      <c r="NR36" s="158"/>
      <c r="NS36" s="158"/>
      <c r="NT36" s="158"/>
      <c r="NU36" s="158"/>
      <c r="NV36" s="158"/>
      <c r="NW36" s="158"/>
      <c r="NX36" s="158"/>
      <c r="NY36" s="158"/>
      <c r="NZ36" s="158"/>
      <c r="OA36" s="158"/>
      <c r="OB36" s="158"/>
      <c r="OC36" s="158"/>
      <c r="OD36" s="158"/>
      <c r="OE36" s="158"/>
      <c r="OF36" s="158"/>
      <c r="OG36" s="158"/>
      <c r="OH36" s="158"/>
      <c r="OI36" s="158"/>
      <c r="OJ36" s="158"/>
      <c r="OK36" s="158"/>
      <c r="OL36" s="158"/>
      <c r="OM36" s="158"/>
      <c r="ON36" s="158"/>
      <c r="OO36" s="158"/>
      <c r="OP36" s="158"/>
      <c r="OQ36" s="158"/>
      <c r="OR36" s="158"/>
      <c r="OS36" s="158"/>
      <c r="OT36" s="158"/>
      <c r="OU36" s="158"/>
      <c r="OV36" s="158"/>
      <c r="OW36" s="158"/>
      <c r="OX36" s="158"/>
      <c r="OY36" s="158"/>
      <c r="OZ36" s="158"/>
      <c r="PA36" s="158"/>
      <c r="PB36" s="158"/>
      <c r="PC36" s="158"/>
      <c r="PD36" s="158"/>
      <c r="PE36" s="158"/>
      <c r="PF36" s="158"/>
      <c r="PG36" s="158"/>
      <c r="PH36" s="158"/>
      <c r="PI36" s="158"/>
      <c r="PJ36" s="158"/>
      <c r="PK36" s="158"/>
      <c r="PL36" s="158"/>
      <c r="PM36" s="158"/>
      <c r="PN36" s="158"/>
      <c r="PO36" s="158"/>
      <c r="PP36" s="158"/>
      <c r="PQ36" s="158"/>
      <c r="PR36" s="158"/>
      <c r="PS36" s="158"/>
      <c r="PT36" s="158"/>
      <c r="PU36" s="158"/>
      <c r="PV36" s="158"/>
      <c r="PW36" s="158"/>
      <c r="PX36" s="158"/>
      <c r="PY36" s="158"/>
      <c r="PZ36" s="158"/>
      <c r="QA36" s="158"/>
      <c r="QB36" s="158"/>
      <c r="QC36" s="158"/>
      <c r="QD36" s="158"/>
      <c r="QE36" s="158"/>
      <c r="QF36" s="158"/>
      <c r="QG36" s="158"/>
      <c r="QH36" s="158"/>
      <c r="QI36" s="158"/>
      <c r="QJ36" s="158"/>
      <c r="QK36" s="158"/>
      <c r="QL36" s="158"/>
      <c r="QM36" s="158"/>
      <c r="QN36" s="158"/>
      <c r="QO36" s="158"/>
      <c r="QP36" s="158"/>
      <c r="QQ36" s="158"/>
      <c r="QR36" s="158"/>
      <c r="QS36" s="158"/>
      <c r="QT36" s="158"/>
      <c r="QU36" s="158"/>
      <c r="QV36" s="158"/>
      <c r="QW36" s="158"/>
      <c r="QX36" s="158"/>
      <c r="QY36" s="158"/>
      <c r="QZ36" s="158"/>
      <c r="RA36" s="158"/>
      <c r="RB36" s="158"/>
      <c r="RC36" s="158"/>
      <c r="RD36" s="158"/>
      <c r="RE36" s="158"/>
      <c r="RF36" s="158"/>
      <c r="RG36" s="158"/>
      <c r="RH36" s="158"/>
      <c r="RI36" s="158"/>
      <c r="RJ36" s="158"/>
      <c r="RK36" s="158"/>
      <c r="RL36" s="158"/>
      <c r="RM36" s="158"/>
      <c r="RN36" s="158"/>
      <c r="RO36" s="158"/>
      <c r="RP36" s="158"/>
      <c r="RQ36" s="158"/>
      <c r="RR36" s="158"/>
      <c r="RS36" s="158"/>
      <c r="RT36" s="158"/>
      <c r="RU36" s="158"/>
      <c r="RV36" s="158"/>
      <c r="RW36" s="158"/>
      <c r="RX36" s="158"/>
      <c r="RY36" s="158"/>
      <c r="RZ36" s="158"/>
      <c r="SA36" s="158"/>
      <c r="SB36" s="158"/>
      <c r="SC36" s="158"/>
      <c r="SD36" s="158"/>
      <c r="SE36" s="158"/>
      <c r="SF36" s="158"/>
      <c r="SG36" s="158"/>
      <c r="SH36" s="158"/>
      <c r="SI36" s="158"/>
      <c r="SJ36" s="158"/>
      <c r="SK36" s="158"/>
      <c r="SL36" s="158"/>
      <c r="SM36" s="158"/>
      <c r="SN36" s="158"/>
      <c r="SO36" s="158"/>
      <c r="SP36" s="158"/>
      <c r="SQ36" s="158"/>
      <c r="SR36" s="158"/>
      <c r="SS36" s="158"/>
      <c r="ST36" s="158"/>
      <c r="SU36" s="158"/>
      <c r="SV36" s="158"/>
      <c r="SW36" s="158"/>
      <c r="SX36" s="158"/>
      <c r="SY36" s="158"/>
      <c r="SZ36" s="158"/>
      <c r="TA36" s="158"/>
      <c r="TB36" s="158"/>
      <c r="TC36" s="158"/>
      <c r="TD36" s="158"/>
      <c r="TE36" s="158"/>
      <c r="TF36" s="158"/>
      <c r="TG36" s="158"/>
      <c r="TH36" s="158"/>
      <c r="TI36" s="158"/>
      <c r="TJ36" s="158"/>
      <c r="TK36" s="158"/>
      <c r="TL36" s="158"/>
      <c r="TM36" s="158"/>
      <c r="TN36" s="158"/>
      <c r="TO36" s="158"/>
      <c r="TP36" s="158"/>
      <c r="TQ36" s="158"/>
      <c r="TR36" s="158"/>
      <c r="TS36" s="158"/>
      <c r="TT36" s="158"/>
      <c r="TU36" s="158"/>
      <c r="TV36" s="158"/>
      <c r="TW36" s="158"/>
      <c r="TX36" s="158"/>
      <c r="TY36" s="158"/>
      <c r="TZ36" s="158"/>
      <c r="UA36" s="158"/>
      <c r="UB36" s="158"/>
      <c r="UC36" s="158"/>
      <c r="UD36" s="158"/>
      <c r="UE36" s="158"/>
      <c r="UF36" s="158"/>
      <c r="UG36" s="158"/>
      <c r="UH36" s="158"/>
      <c r="UI36" s="158"/>
      <c r="UJ36" s="158"/>
      <c r="UK36" s="158"/>
      <c r="UL36" s="158"/>
      <c r="UM36" s="158"/>
      <c r="UN36" s="158"/>
      <c r="UO36" s="158"/>
      <c r="UP36" s="158"/>
      <c r="UQ36" s="158"/>
      <c r="UR36" s="158"/>
      <c r="US36" s="158"/>
      <c r="UT36" s="158"/>
      <c r="UU36" s="158"/>
      <c r="UV36" s="158"/>
      <c r="UW36" s="158"/>
      <c r="UX36" s="158"/>
      <c r="UY36" s="158"/>
      <c r="UZ36" s="158"/>
      <c r="VA36" s="158"/>
      <c r="VB36" s="158"/>
      <c r="VC36" s="158"/>
      <c r="VD36" s="158"/>
      <c r="VE36" s="158"/>
      <c r="VF36" s="158"/>
      <c r="VG36" s="158"/>
      <c r="VH36" s="158"/>
      <c r="VI36" s="158"/>
      <c r="VJ36" s="158"/>
      <c r="VK36" s="158"/>
      <c r="VL36" s="158"/>
      <c r="VM36" s="158"/>
      <c r="VN36" s="158"/>
      <c r="VO36" s="158"/>
      <c r="VP36" s="158"/>
      <c r="VQ36" s="158"/>
      <c r="VR36" s="158"/>
      <c r="VS36" s="158"/>
      <c r="VT36" s="158"/>
      <c r="VU36" s="158"/>
      <c r="VV36" s="158"/>
      <c r="VW36" s="158"/>
      <c r="VX36" s="158"/>
      <c r="VY36" s="158"/>
      <c r="VZ36" s="158"/>
      <c r="WA36" s="158"/>
      <c r="WB36" s="158"/>
      <c r="WC36" s="158"/>
      <c r="WD36" s="158"/>
      <c r="WE36" s="158"/>
      <c r="WF36" s="158"/>
      <c r="WG36" s="158"/>
      <c r="WH36" s="158"/>
      <c r="WI36" s="158"/>
      <c r="WJ36" s="158"/>
      <c r="WK36" s="158"/>
      <c r="WL36" s="158"/>
      <c r="WM36" s="158"/>
      <c r="WN36" s="158"/>
      <c r="WO36" s="158"/>
      <c r="WP36" s="158"/>
      <c r="WQ36" s="158"/>
      <c r="WR36" s="158"/>
      <c r="WS36" s="158"/>
      <c r="WT36" s="158"/>
      <c r="WU36" s="158"/>
      <c r="WV36" s="158"/>
      <c r="WW36" s="158"/>
      <c r="WX36" s="158"/>
      <c r="WY36" s="158"/>
      <c r="WZ36" s="158"/>
      <c r="XA36" s="158"/>
      <c r="XB36" s="158"/>
      <c r="XC36" s="158"/>
      <c r="XD36" s="158"/>
      <c r="XE36" s="158"/>
      <c r="XF36" s="158"/>
      <c r="XG36" s="158"/>
      <c r="XH36" s="158"/>
      <c r="XI36" s="158"/>
      <c r="XJ36" s="158"/>
      <c r="XK36" s="158"/>
      <c r="XL36" s="158"/>
      <c r="XM36" s="158"/>
      <c r="XN36" s="158"/>
      <c r="XO36" s="158"/>
      <c r="XP36" s="158"/>
      <c r="XQ36" s="158"/>
      <c r="XR36" s="158"/>
      <c r="XS36" s="158"/>
      <c r="XT36" s="158"/>
      <c r="XU36" s="158"/>
      <c r="XV36" s="158"/>
      <c r="XW36" s="158"/>
      <c r="XX36" s="158"/>
      <c r="XY36" s="158"/>
      <c r="XZ36" s="158"/>
      <c r="YA36" s="158"/>
      <c r="YB36" s="158"/>
      <c r="YC36" s="158"/>
      <c r="YD36" s="158"/>
      <c r="YE36" s="158"/>
      <c r="YF36" s="158"/>
      <c r="YG36" s="158"/>
      <c r="YH36" s="158"/>
      <c r="YI36" s="158"/>
      <c r="YJ36" s="158"/>
      <c r="YK36" s="158"/>
      <c r="YL36" s="158"/>
      <c r="YM36" s="158"/>
      <c r="YN36" s="158"/>
      <c r="YO36" s="158"/>
      <c r="YP36" s="158"/>
      <c r="YQ36" s="158"/>
      <c r="YR36" s="158"/>
      <c r="YS36" s="158"/>
      <c r="YT36" s="158"/>
      <c r="YU36" s="158"/>
      <c r="YV36" s="158"/>
      <c r="YW36" s="158"/>
      <c r="YX36" s="158"/>
      <c r="YY36" s="158"/>
      <c r="YZ36" s="158"/>
      <c r="ZA36" s="158"/>
      <c r="ZB36" s="158"/>
      <c r="ZC36" s="158"/>
      <c r="ZD36" s="158"/>
      <c r="ZE36" s="158"/>
      <c r="ZF36" s="158"/>
      <c r="ZG36" s="158"/>
      <c r="ZH36" s="158"/>
      <c r="ZI36" s="158"/>
      <c r="ZJ36" s="158"/>
      <c r="ZK36" s="158"/>
      <c r="ZL36" s="158"/>
      <c r="ZM36" s="158"/>
      <c r="ZN36" s="158"/>
      <c r="ZO36" s="158"/>
      <c r="ZP36" s="158"/>
      <c r="ZQ36" s="158"/>
      <c r="ZR36" s="158"/>
      <c r="ZS36" s="158"/>
      <c r="ZT36" s="158"/>
      <c r="ZU36" s="158"/>
      <c r="ZV36" s="158"/>
      <c r="ZW36" s="158"/>
      <c r="ZX36" s="158"/>
      <c r="ZY36" s="158"/>
      <c r="ZZ36" s="158"/>
      <c r="AAA36" s="158"/>
      <c r="AAB36" s="158"/>
      <c r="AAC36" s="158"/>
      <c r="AAD36" s="158"/>
      <c r="AAE36" s="158"/>
      <c r="AAF36" s="158"/>
      <c r="AAG36" s="158"/>
      <c r="AAH36" s="158"/>
      <c r="AAI36" s="158"/>
      <c r="AAJ36" s="158"/>
      <c r="AAK36" s="158"/>
      <c r="AAL36" s="158"/>
      <c r="AAM36" s="158"/>
      <c r="AAN36" s="158"/>
      <c r="AAO36" s="158"/>
      <c r="AAP36" s="158"/>
      <c r="AAQ36" s="158"/>
      <c r="AAR36" s="158"/>
      <c r="AAS36" s="158"/>
      <c r="AAT36" s="158"/>
      <c r="AAU36" s="158"/>
      <c r="AAV36" s="158"/>
      <c r="AAW36" s="158"/>
      <c r="AAX36" s="158"/>
      <c r="AAY36" s="158"/>
      <c r="AAZ36" s="158"/>
      <c r="ABA36" s="158"/>
      <c r="ABB36" s="158"/>
      <c r="ABC36" s="158"/>
      <c r="ABD36" s="158"/>
      <c r="ABE36" s="158"/>
      <c r="ABF36" s="158"/>
      <c r="ABG36" s="158"/>
      <c r="ABH36" s="158"/>
      <c r="ABI36" s="158"/>
      <c r="ABJ36" s="158"/>
      <c r="ABK36" s="158"/>
      <c r="ABL36" s="158"/>
      <c r="ABM36" s="158"/>
      <c r="ABN36" s="158"/>
      <c r="ABO36" s="158"/>
      <c r="ABP36" s="158"/>
      <c r="ABQ36" s="158"/>
      <c r="ABR36" s="158"/>
      <c r="ABS36" s="158"/>
      <c r="ABT36" s="158"/>
      <c r="ABU36" s="158"/>
      <c r="ABV36" s="158"/>
      <c r="ABW36" s="158"/>
      <c r="ABX36" s="158"/>
      <c r="ABY36" s="158"/>
      <c r="ABZ36" s="158"/>
      <c r="ACA36" s="158"/>
      <c r="ACB36" s="158"/>
      <c r="ACC36" s="158"/>
      <c r="ACD36" s="158"/>
      <c r="ACE36" s="158"/>
      <c r="ACF36" s="158"/>
      <c r="ACG36" s="158"/>
      <c r="ACH36" s="158"/>
      <c r="ACI36" s="158"/>
      <c r="ACJ36" s="158"/>
      <c r="ACK36" s="158"/>
      <c r="ACL36" s="158"/>
      <c r="ACM36" s="158"/>
      <c r="ACN36" s="158"/>
      <c r="ACO36" s="158"/>
      <c r="ACP36" s="158"/>
      <c r="ACQ36" s="158"/>
      <c r="ACR36" s="159"/>
      <c r="ACS36" s="160">
        <f t="array" ref="ACS36">SUM(IF(RIGHT($Q36:$ACR36)=ACS$11,IFERROR(--LEFT($Q36:$ACR36,LEN($Q36:$ACR36)-1),0)))</f>
        <v>0</v>
      </c>
      <c r="ACT36" s="160">
        <f t="array" ref="ACT36">SUM(IF(RIGHT($Q36:$ACR36)=ACT$11,IFERROR(--LEFT($Q36:$ACR36,LEN($Q36:$ACR36)-1),0)))</f>
        <v>0</v>
      </c>
      <c r="ACU36" s="160">
        <f t="array" ref="ACU36">SUM(IF(RIGHT($Q36:$ACR36)=ACU$11,IFERROR(--LEFT($Q36:$ACR36,LEN($Q36:$ACR36)-1),0)))</f>
        <v>0</v>
      </c>
      <c r="ACV36" s="160">
        <f t="array" ref="ACV36">SUM(IF(RIGHT($Q36:$ACR36)=ACV$11,IFERROR(--LEFT($Q36:$ACR36,LEN($Q36:$ACR36)-1),0)))</f>
        <v>0</v>
      </c>
      <c r="ACW36" s="160">
        <f t="array" ref="ACW36">SUM(IF(RIGHT($Q36:$ACR36)=ACW$11,IFERROR(--LEFT($Q36:$ACR36,LEN($Q36:$ACR36)-1),0)))</f>
        <v>0</v>
      </c>
      <c r="ACX36" s="160">
        <f t="array" ref="ACX36">SUM(IF(RIGHT($Q36:$ACR36)=ACX$11,IFERROR(--LEFT($Q36:$ACR36,LEN($Q36:$ACR36)-1),0)))</f>
        <v>0</v>
      </c>
      <c r="ACY36" s="160">
        <f t="array" ref="ACY36">SUM(IF(RIGHT($Q36:$ACR36)=ACY$11,IFERROR(--LEFT($Q36:$ACR36,LEN($Q36:$ACR36)-1),0)))</f>
        <v>0</v>
      </c>
      <c r="ACZ36" s="160">
        <f t="array" ref="ACZ36">SUM(IF(RIGHT($Q36:$ACR36)=ACZ$11,IFERROR(--LEFT($Q36:$ACR36,LEN($Q36:$ACR36)-1),0)))</f>
        <v>0</v>
      </c>
      <c r="ADA36" s="158">
        <f t="shared" si="2269"/>
        <v>0</v>
      </c>
      <c r="ADB36" s="158">
        <f t="shared" si="2270"/>
        <v>0</v>
      </c>
      <c r="ADC36" s="158">
        <f t="shared" si="2271"/>
        <v>0</v>
      </c>
      <c r="ADD36" s="158">
        <f t="shared" si="2272"/>
        <v>0</v>
      </c>
      <c r="ADE36" s="158">
        <f t="shared" si="2273"/>
        <v>0</v>
      </c>
      <c r="ADF36" s="158">
        <f t="shared" si="2274"/>
        <v>0</v>
      </c>
      <c r="ADG36" s="158">
        <f t="shared" si="2275"/>
        <v>0</v>
      </c>
      <c r="ADH36" s="158">
        <f t="shared" si="2276"/>
        <v>0</v>
      </c>
      <c r="ADI36" s="160">
        <f t="array" ref="ADI36">SUM(IF(RIGHT($Q36:$ACR36)=ADI$11,IFERROR(--LEFT($Q36:$ACR36,LEN($Q36:$ACR36)-1),0)))</f>
        <v>0</v>
      </c>
      <c r="ADJ36" s="152">
        <f t="shared" si="2277"/>
        <v>0</v>
      </c>
      <c r="AEC36" s="143"/>
      <c r="AEO36" s="108"/>
      <c r="AEP36" s="108"/>
      <c r="AEQ36" s="108"/>
      <c r="AER36" s="108"/>
      <c r="AES36" s="108"/>
      <c r="AET36" s="108"/>
      <c r="AEU36" s="108"/>
      <c r="AEV36" s="108"/>
      <c r="AEW36" s="143"/>
      <c r="AFI36" s="108"/>
      <c r="AFJ36" s="108"/>
      <c r="AFK36" s="108"/>
      <c r="AFL36" s="108"/>
      <c r="AFM36" s="108"/>
      <c r="AFN36" s="108"/>
      <c r="AFO36" s="108"/>
      <c r="AFP36" s="108"/>
      <c r="AFQ36" s="143"/>
      <c r="AGC36" s="108"/>
      <c r="AGD36" s="108"/>
      <c r="AGE36" s="108"/>
      <c r="AGF36" s="108"/>
      <c r="AGG36" s="108"/>
      <c r="AGH36" s="108"/>
      <c r="AGI36" s="108"/>
      <c r="AGJ36" s="108"/>
      <c r="AGK36" s="143"/>
      <c r="AGW36" s="108"/>
      <c r="AGX36" s="108"/>
      <c r="AGY36" s="108"/>
      <c r="AGZ36" s="108"/>
      <c r="AHA36" s="108"/>
      <c r="AHB36" s="108"/>
      <c r="AHC36" s="108"/>
      <c r="AHD36" s="108"/>
      <c r="AHE36" s="143"/>
      <c r="AHQ36" s="108"/>
      <c r="AHR36" s="108"/>
      <c r="AHS36" s="108"/>
      <c r="AHT36" s="108"/>
      <c r="AHU36" s="108"/>
      <c r="AHV36" s="108"/>
      <c r="AHW36" s="108"/>
      <c r="AHX36" s="108"/>
      <c r="AHY36" s="143"/>
      <c r="AIK36" s="108"/>
      <c r="AIL36" s="108"/>
      <c r="AIM36" s="108"/>
      <c r="AIN36" s="108"/>
      <c r="AIO36" s="108"/>
      <c r="AIP36" s="108"/>
      <c r="AIQ36" s="108"/>
      <c r="AIR36" s="108"/>
      <c r="AIS36" s="143"/>
      <c r="AJE36" s="108"/>
      <c r="AJF36" s="108"/>
      <c r="AJG36" s="108"/>
      <c r="AJH36" s="108"/>
      <c r="AJI36" s="108"/>
      <c r="AJJ36" s="108"/>
      <c r="AJK36" s="108"/>
      <c r="AJL36" s="108"/>
      <c r="AJM36" s="143"/>
      <c r="AJY36" s="108"/>
      <c r="AJZ36" s="108"/>
      <c r="AKA36" s="108"/>
      <c r="AKB36" s="108"/>
      <c r="AKC36" s="108"/>
      <c r="AKD36" s="108"/>
      <c r="AKE36" s="108"/>
      <c r="AKF36" s="108"/>
      <c r="AKG36" s="143"/>
      <c r="AKS36" s="108"/>
      <c r="AKT36" s="108"/>
      <c r="AKU36" s="108"/>
      <c r="AKV36" s="108"/>
      <c r="AKW36" s="108"/>
      <c r="AKX36" s="108"/>
      <c r="AKY36" s="108"/>
      <c r="AKZ36" s="108"/>
      <c r="ALA36" s="143"/>
      <c r="ALM36" s="108"/>
      <c r="ALN36" s="108"/>
      <c r="ALO36" s="108"/>
      <c r="ALP36" s="108"/>
      <c r="ALQ36" s="108"/>
      <c r="ALR36" s="108"/>
      <c r="ALS36" s="108"/>
      <c r="ALT36" s="108"/>
      <c r="ALU36" s="143"/>
      <c r="AMG36" s="108"/>
      <c r="AMH36" s="108"/>
      <c r="AMI36" s="108"/>
      <c r="AMJ36" s="108"/>
      <c r="AMK36" s="108"/>
      <c r="AML36" s="108"/>
      <c r="AMM36" s="108"/>
      <c r="AMN36" s="108"/>
    </row>
    <row r="37" spans="2:1028" x14ac:dyDescent="0.25">
      <c r="B37" s="24">
        <v>26</v>
      </c>
      <c r="C37" s="24"/>
      <c r="D37" s="25"/>
      <c r="E37" s="25"/>
      <c r="F37" s="24"/>
      <c r="G37" s="153"/>
      <c r="H37" s="154"/>
      <c r="I37" s="23"/>
      <c r="J37" s="23"/>
      <c r="K37" s="23"/>
      <c r="L37" s="23"/>
      <c r="M37" s="23"/>
      <c r="N37" s="23"/>
      <c r="O37" s="23"/>
      <c r="P37" s="155"/>
      <c r="Q37" s="156"/>
      <c r="R37" s="157"/>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c r="CY37" s="158"/>
      <c r="CZ37" s="158"/>
      <c r="DA37" s="158"/>
      <c r="DB37" s="158"/>
      <c r="DC37" s="158"/>
      <c r="DD37" s="158"/>
      <c r="DE37" s="158"/>
      <c r="DF37" s="158"/>
      <c r="DG37" s="158"/>
      <c r="DH37" s="158"/>
      <c r="DI37" s="158"/>
      <c r="DJ37" s="158"/>
      <c r="DK37" s="158"/>
      <c r="DL37" s="158"/>
      <c r="DM37" s="158"/>
      <c r="DN37" s="158"/>
      <c r="DO37" s="158"/>
      <c r="DP37" s="158"/>
      <c r="DQ37" s="158"/>
      <c r="DR37" s="158"/>
      <c r="DS37" s="158"/>
      <c r="DT37" s="158"/>
      <c r="DU37" s="158"/>
      <c r="DV37" s="158"/>
      <c r="DW37" s="158"/>
      <c r="DX37" s="158"/>
      <c r="DY37" s="158"/>
      <c r="DZ37" s="158"/>
      <c r="EA37" s="158"/>
      <c r="EB37" s="158"/>
      <c r="EC37" s="158"/>
      <c r="ED37" s="158"/>
      <c r="EE37" s="158"/>
      <c r="EF37" s="158"/>
      <c r="EG37" s="158"/>
      <c r="EH37" s="158"/>
      <c r="EI37" s="158"/>
      <c r="EJ37" s="158"/>
      <c r="EK37" s="158"/>
      <c r="EL37" s="158"/>
      <c r="EM37" s="158"/>
      <c r="EN37" s="158"/>
      <c r="EO37" s="158"/>
      <c r="EP37" s="158"/>
      <c r="EQ37" s="158"/>
      <c r="ER37" s="158"/>
      <c r="ES37" s="158"/>
      <c r="ET37" s="158"/>
      <c r="EU37" s="158"/>
      <c r="EV37" s="158"/>
      <c r="EW37" s="158"/>
      <c r="EX37" s="158"/>
      <c r="EY37" s="158"/>
      <c r="EZ37" s="158"/>
      <c r="FA37" s="158"/>
      <c r="FB37" s="158"/>
      <c r="FC37" s="158"/>
      <c r="FD37" s="158"/>
      <c r="FE37" s="158"/>
      <c r="FF37" s="158"/>
      <c r="FG37" s="158"/>
      <c r="FH37" s="158"/>
      <c r="FI37" s="158"/>
      <c r="FJ37" s="158"/>
      <c r="FK37" s="158"/>
      <c r="FL37" s="158"/>
      <c r="FM37" s="158"/>
      <c r="FN37" s="158"/>
      <c r="FO37" s="158"/>
      <c r="FP37" s="158"/>
      <c r="FQ37" s="158"/>
      <c r="FR37" s="158"/>
      <c r="FS37" s="158"/>
      <c r="FT37" s="158"/>
      <c r="FU37" s="158"/>
      <c r="FV37" s="158"/>
      <c r="FW37" s="158"/>
      <c r="FX37" s="158"/>
      <c r="FY37" s="158"/>
      <c r="FZ37" s="158"/>
      <c r="GA37" s="158"/>
      <c r="GB37" s="158"/>
      <c r="GC37" s="158"/>
      <c r="GD37" s="158"/>
      <c r="GE37" s="158"/>
      <c r="GF37" s="158"/>
      <c r="GG37" s="158"/>
      <c r="GH37" s="158"/>
      <c r="GI37" s="158"/>
      <c r="GJ37" s="158"/>
      <c r="GK37" s="158"/>
      <c r="GL37" s="158"/>
      <c r="GM37" s="158"/>
      <c r="GN37" s="158"/>
      <c r="GO37" s="158"/>
      <c r="GP37" s="158"/>
      <c r="GQ37" s="158"/>
      <c r="GR37" s="158"/>
      <c r="GS37" s="158"/>
      <c r="GT37" s="158"/>
      <c r="GU37" s="158"/>
      <c r="GV37" s="158"/>
      <c r="GW37" s="158"/>
      <c r="GX37" s="158"/>
      <c r="GY37" s="158"/>
      <c r="GZ37" s="158"/>
      <c r="HA37" s="158"/>
      <c r="HB37" s="158"/>
      <c r="HC37" s="158"/>
      <c r="HD37" s="158"/>
      <c r="HE37" s="158"/>
      <c r="HF37" s="158"/>
      <c r="HG37" s="158"/>
      <c r="HH37" s="158"/>
      <c r="HI37" s="158"/>
      <c r="HJ37" s="158"/>
      <c r="HK37" s="158"/>
      <c r="HL37" s="158"/>
      <c r="HM37" s="158"/>
      <c r="HN37" s="158"/>
      <c r="HO37" s="158"/>
      <c r="HP37" s="158"/>
      <c r="HQ37" s="158"/>
      <c r="HR37" s="158"/>
      <c r="HS37" s="158"/>
      <c r="HT37" s="158"/>
      <c r="HU37" s="158"/>
      <c r="HV37" s="158"/>
      <c r="HW37" s="158"/>
      <c r="HX37" s="158"/>
      <c r="HY37" s="158"/>
      <c r="HZ37" s="158"/>
      <c r="IA37" s="158"/>
      <c r="IB37" s="158"/>
      <c r="IC37" s="158"/>
      <c r="ID37" s="158"/>
      <c r="IE37" s="158"/>
      <c r="IF37" s="158"/>
      <c r="IG37" s="158"/>
      <c r="IH37" s="158"/>
      <c r="II37" s="158"/>
      <c r="IJ37" s="158"/>
      <c r="IK37" s="158"/>
      <c r="IL37" s="158"/>
      <c r="IM37" s="158"/>
      <c r="IN37" s="158"/>
      <c r="IO37" s="158"/>
      <c r="IP37" s="158"/>
      <c r="IQ37" s="158"/>
      <c r="IR37" s="158"/>
      <c r="IS37" s="158"/>
      <c r="IT37" s="158"/>
      <c r="IU37" s="158"/>
      <c r="IV37" s="158"/>
      <c r="IW37" s="158"/>
      <c r="IX37" s="158"/>
      <c r="IY37" s="158"/>
      <c r="IZ37" s="158"/>
      <c r="JA37" s="158"/>
      <c r="JB37" s="158"/>
      <c r="JC37" s="158"/>
      <c r="JD37" s="158"/>
      <c r="JE37" s="158"/>
      <c r="JF37" s="158"/>
      <c r="JG37" s="158"/>
      <c r="JH37" s="158"/>
      <c r="JI37" s="158"/>
      <c r="JJ37" s="158"/>
      <c r="JK37" s="158"/>
      <c r="JL37" s="158"/>
      <c r="JM37" s="158"/>
      <c r="JN37" s="158"/>
      <c r="JO37" s="158"/>
      <c r="JP37" s="158"/>
      <c r="JQ37" s="158"/>
      <c r="JR37" s="158"/>
      <c r="JS37" s="158"/>
      <c r="JT37" s="158"/>
      <c r="JU37" s="158"/>
      <c r="JV37" s="158"/>
      <c r="JW37" s="158"/>
      <c r="JX37" s="158"/>
      <c r="JY37" s="158"/>
      <c r="JZ37" s="158"/>
      <c r="KA37" s="158"/>
      <c r="KB37" s="158"/>
      <c r="KC37" s="158"/>
      <c r="KD37" s="158"/>
      <c r="KE37" s="158"/>
      <c r="KF37" s="158"/>
      <c r="KG37" s="158"/>
      <c r="KH37" s="158"/>
      <c r="KI37" s="158"/>
      <c r="KJ37" s="158"/>
      <c r="KK37" s="158"/>
      <c r="KL37" s="158"/>
      <c r="KM37" s="158"/>
      <c r="KN37" s="158"/>
      <c r="KO37" s="158"/>
      <c r="KP37" s="158"/>
      <c r="KQ37" s="158"/>
      <c r="KR37" s="158"/>
      <c r="KS37" s="158"/>
      <c r="KT37" s="158"/>
      <c r="KU37" s="158"/>
      <c r="KV37" s="158"/>
      <c r="KW37" s="158"/>
      <c r="KX37" s="158"/>
      <c r="KY37" s="158"/>
      <c r="KZ37" s="158"/>
      <c r="LA37" s="158"/>
      <c r="LB37" s="158"/>
      <c r="LC37" s="158"/>
      <c r="LD37" s="158"/>
      <c r="LE37" s="158"/>
      <c r="LF37" s="158"/>
      <c r="LG37" s="158"/>
      <c r="LH37" s="158"/>
      <c r="LI37" s="158"/>
      <c r="LJ37" s="158"/>
      <c r="LK37" s="158"/>
      <c r="LL37" s="158"/>
      <c r="LM37" s="158"/>
      <c r="LN37" s="158"/>
      <c r="LO37" s="158"/>
      <c r="LP37" s="158"/>
      <c r="LQ37" s="158"/>
      <c r="LR37" s="158"/>
      <c r="LS37" s="158"/>
      <c r="LT37" s="158"/>
      <c r="LU37" s="158"/>
      <c r="LV37" s="158"/>
      <c r="LW37" s="158"/>
      <c r="LX37" s="158"/>
      <c r="LY37" s="158"/>
      <c r="LZ37" s="158"/>
      <c r="MA37" s="158"/>
      <c r="MB37" s="158"/>
      <c r="MC37" s="158"/>
      <c r="MD37" s="158"/>
      <c r="ME37" s="158"/>
      <c r="MF37" s="158"/>
      <c r="MG37" s="158"/>
      <c r="MH37" s="158"/>
      <c r="MI37" s="158"/>
      <c r="MJ37" s="158"/>
      <c r="MK37" s="158"/>
      <c r="ML37" s="158"/>
      <c r="MM37" s="158"/>
      <c r="MN37" s="158"/>
      <c r="MO37" s="158"/>
      <c r="MP37" s="158"/>
      <c r="MQ37" s="158"/>
      <c r="MR37" s="158"/>
      <c r="MS37" s="158"/>
      <c r="MT37" s="158"/>
      <c r="MU37" s="158"/>
      <c r="MV37" s="158"/>
      <c r="MW37" s="158"/>
      <c r="MX37" s="158"/>
      <c r="MY37" s="158"/>
      <c r="MZ37" s="158"/>
      <c r="NA37" s="158"/>
      <c r="NB37" s="158"/>
      <c r="NC37" s="158"/>
      <c r="ND37" s="158"/>
      <c r="NE37" s="158"/>
      <c r="NF37" s="158"/>
      <c r="NG37" s="158"/>
      <c r="NH37" s="158"/>
      <c r="NI37" s="158"/>
      <c r="NJ37" s="158"/>
      <c r="NK37" s="158"/>
      <c r="NL37" s="158"/>
      <c r="NM37" s="158"/>
      <c r="NN37" s="158"/>
      <c r="NO37" s="158"/>
      <c r="NP37" s="158"/>
      <c r="NQ37" s="158"/>
      <c r="NR37" s="158"/>
      <c r="NS37" s="158"/>
      <c r="NT37" s="158"/>
      <c r="NU37" s="158"/>
      <c r="NV37" s="158"/>
      <c r="NW37" s="158"/>
      <c r="NX37" s="158"/>
      <c r="NY37" s="158"/>
      <c r="NZ37" s="158"/>
      <c r="OA37" s="158"/>
      <c r="OB37" s="158"/>
      <c r="OC37" s="158"/>
      <c r="OD37" s="158"/>
      <c r="OE37" s="158"/>
      <c r="OF37" s="158"/>
      <c r="OG37" s="158"/>
      <c r="OH37" s="158"/>
      <c r="OI37" s="158"/>
      <c r="OJ37" s="158"/>
      <c r="OK37" s="158"/>
      <c r="OL37" s="158"/>
      <c r="OM37" s="158"/>
      <c r="ON37" s="158"/>
      <c r="OO37" s="158"/>
      <c r="OP37" s="158"/>
      <c r="OQ37" s="158"/>
      <c r="OR37" s="158"/>
      <c r="OS37" s="158"/>
      <c r="OT37" s="158"/>
      <c r="OU37" s="158"/>
      <c r="OV37" s="158"/>
      <c r="OW37" s="158"/>
      <c r="OX37" s="158"/>
      <c r="OY37" s="158"/>
      <c r="OZ37" s="158"/>
      <c r="PA37" s="158"/>
      <c r="PB37" s="158"/>
      <c r="PC37" s="158"/>
      <c r="PD37" s="158"/>
      <c r="PE37" s="158"/>
      <c r="PF37" s="158"/>
      <c r="PG37" s="158"/>
      <c r="PH37" s="158"/>
      <c r="PI37" s="158"/>
      <c r="PJ37" s="158"/>
      <c r="PK37" s="158"/>
      <c r="PL37" s="158"/>
      <c r="PM37" s="158"/>
      <c r="PN37" s="158"/>
      <c r="PO37" s="158"/>
      <c r="PP37" s="158"/>
      <c r="PQ37" s="158"/>
      <c r="PR37" s="158"/>
      <c r="PS37" s="158"/>
      <c r="PT37" s="158"/>
      <c r="PU37" s="158"/>
      <c r="PV37" s="158"/>
      <c r="PW37" s="158"/>
      <c r="PX37" s="158"/>
      <c r="PY37" s="158"/>
      <c r="PZ37" s="158"/>
      <c r="QA37" s="158"/>
      <c r="QB37" s="158"/>
      <c r="QC37" s="158"/>
      <c r="QD37" s="158"/>
      <c r="QE37" s="158"/>
      <c r="QF37" s="158"/>
      <c r="QG37" s="158"/>
      <c r="QH37" s="158"/>
      <c r="QI37" s="158"/>
      <c r="QJ37" s="158"/>
      <c r="QK37" s="158"/>
      <c r="QL37" s="158"/>
      <c r="QM37" s="158"/>
      <c r="QN37" s="158"/>
      <c r="QO37" s="158"/>
      <c r="QP37" s="158"/>
      <c r="QQ37" s="158"/>
      <c r="QR37" s="158"/>
      <c r="QS37" s="158"/>
      <c r="QT37" s="158"/>
      <c r="QU37" s="158"/>
      <c r="QV37" s="158"/>
      <c r="QW37" s="158"/>
      <c r="QX37" s="158"/>
      <c r="QY37" s="158"/>
      <c r="QZ37" s="158"/>
      <c r="RA37" s="158"/>
      <c r="RB37" s="158"/>
      <c r="RC37" s="158"/>
      <c r="RD37" s="158"/>
      <c r="RE37" s="158"/>
      <c r="RF37" s="158"/>
      <c r="RG37" s="158"/>
      <c r="RH37" s="158"/>
      <c r="RI37" s="158"/>
      <c r="RJ37" s="158"/>
      <c r="RK37" s="158"/>
      <c r="RL37" s="158"/>
      <c r="RM37" s="158"/>
      <c r="RN37" s="158"/>
      <c r="RO37" s="158"/>
      <c r="RP37" s="158"/>
      <c r="RQ37" s="158"/>
      <c r="RR37" s="158"/>
      <c r="RS37" s="158"/>
      <c r="RT37" s="158"/>
      <c r="RU37" s="158"/>
      <c r="RV37" s="158"/>
      <c r="RW37" s="158"/>
      <c r="RX37" s="158"/>
      <c r="RY37" s="158"/>
      <c r="RZ37" s="158"/>
      <c r="SA37" s="158"/>
      <c r="SB37" s="158"/>
      <c r="SC37" s="158"/>
      <c r="SD37" s="158"/>
      <c r="SE37" s="158"/>
      <c r="SF37" s="158"/>
      <c r="SG37" s="158"/>
      <c r="SH37" s="158"/>
      <c r="SI37" s="158"/>
      <c r="SJ37" s="158"/>
      <c r="SK37" s="158"/>
      <c r="SL37" s="158"/>
      <c r="SM37" s="158"/>
      <c r="SN37" s="158"/>
      <c r="SO37" s="158"/>
      <c r="SP37" s="158"/>
      <c r="SQ37" s="158"/>
      <c r="SR37" s="158"/>
      <c r="SS37" s="158"/>
      <c r="ST37" s="158"/>
      <c r="SU37" s="158"/>
      <c r="SV37" s="158"/>
      <c r="SW37" s="158"/>
      <c r="SX37" s="158"/>
      <c r="SY37" s="158"/>
      <c r="SZ37" s="158"/>
      <c r="TA37" s="158"/>
      <c r="TB37" s="158"/>
      <c r="TC37" s="158"/>
      <c r="TD37" s="158"/>
      <c r="TE37" s="158"/>
      <c r="TF37" s="158"/>
      <c r="TG37" s="158"/>
      <c r="TH37" s="158"/>
      <c r="TI37" s="158"/>
      <c r="TJ37" s="158"/>
      <c r="TK37" s="158"/>
      <c r="TL37" s="158"/>
      <c r="TM37" s="158"/>
      <c r="TN37" s="158"/>
      <c r="TO37" s="158"/>
      <c r="TP37" s="158"/>
      <c r="TQ37" s="158"/>
      <c r="TR37" s="158"/>
      <c r="TS37" s="158"/>
      <c r="TT37" s="158"/>
      <c r="TU37" s="158"/>
      <c r="TV37" s="158"/>
      <c r="TW37" s="158"/>
      <c r="TX37" s="158"/>
      <c r="TY37" s="158"/>
      <c r="TZ37" s="158"/>
      <c r="UA37" s="158"/>
      <c r="UB37" s="158"/>
      <c r="UC37" s="158"/>
      <c r="UD37" s="158"/>
      <c r="UE37" s="158"/>
      <c r="UF37" s="158"/>
      <c r="UG37" s="158"/>
      <c r="UH37" s="158"/>
      <c r="UI37" s="158"/>
      <c r="UJ37" s="158"/>
      <c r="UK37" s="158"/>
      <c r="UL37" s="158"/>
      <c r="UM37" s="158"/>
      <c r="UN37" s="158"/>
      <c r="UO37" s="158"/>
      <c r="UP37" s="158"/>
      <c r="UQ37" s="158"/>
      <c r="UR37" s="158"/>
      <c r="US37" s="158"/>
      <c r="UT37" s="158"/>
      <c r="UU37" s="158"/>
      <c r="UV37" s="158"/>
      <c r="UW37" s="158"/>
      <c r="UX37" s="158"/>
      <c r="UY37" s="158"/>
      <c r="UZ37" s="158"/>
      <c r="VA37" s="158"/>
      <c r="VB37" s="158"/>
      <c r="VC37" s="158"/>
      <c r="VD37" s="158"/>
      <c r="VE37" s="158"/>
      <c r="VF37" s="158"/>
      <c r="VG37" s="158"/>
      <c r="VH37" s="158"/>
      <c r="VI37" s="158"/>
      <c r="VJ37" s="158"/>
      <c r="VK37" s="158"/>
      <c r="VL37" s="158"/>
      <c r="VM37" s="158"/>
      <c r="VN37" s="158"/>
      <c r="VO37" s="158"/>
      <c r="VP37" s="158"/>
      <c r="VQ37" s="158"/>
      <c r="VR37" s="158"/>
      <c r="VS37" s="158"/>
      <c r="VT37" s="158"/>
      <c r="VU37" s="158"/>
      <c r="VV37" s="158"/>
      <c r="VW37" s="158"/>
      <c r="VX37" s="158"/>
      <c r="VY37" s="158"/>
      <c r="VZ37" s="158"/>
      <c r="WA37" s="158"/>
      <c r="WB37" s="158"/>
      <c r="WC37" s="158"/>
      <c r="WD37" s="158"/>
      <c r="WE37" s="158"/>
      <c r="WF37" s="158"/>
      <c r="WG37" s="158"/>
      <c r="WH37" s="158"/>
      <c r="WI37" s="158"/>
      <c r="WJ37" s="158"/>
      <c r="WK37" s="158"/>
      <c r="WL37" s="158"/>
      <c r="WM37" s="158"/>
      <c r="WN37" s="158"/>
      <c r="WO37" s="158"/>
      <c r="WP37" s="158"/>
      <c r="WQ37" s="158"/>
      <c r="WR37" s="158"/>
      <c r="WS37" s="158"/>
      <c r="WT37" s="158"/>
      <c r="WU37" s="158"/>
      <c r="WV37" s="158"/>
      <c r="WW37" s="158"/>
      <c r="WX37" s="158"/>
      <c r="WY37" s="158"/>
      <c r="WZ37" s="158"/>
      <c r="XA37" s="158"/>
      <c r="XB37" s="158"/>
      <c r="XC37" s="158"/>
      <c r="XD37" s="158"/>
      <c r="XE37" s="158"/>
      <c r="XF37" s="158"/>
      <c r="XG37" s="158"/>
      <c r="XH37" s="158"/>
      <c r="XI37" s="158"/>
      <c r="XJ37" s="158"/>
      <c r="XK37" s="158"/>
      <c r="XL37" s="158"/>
      <c r="XM37" s="158"/>
      <c r="XN37" s="158"/>
      <c r="XO37" s="158"/>
      <c r="XP37" s="158"/>
      <c r="XQ37" s="158"/>
      <c r="XR37" s="158"/>
      <c r="XS37" s="158"/>
      <c r="XT37" s="158"/>
      <c r="XU37" s="158"/>
      <c r="XV37" s="158"/>
      <c r="XW37" s="158"/>
      <c r="XX37" s="158"/>
      <c r="XY37" s="158"/>
      <c r="XZ37" s="158"/>
      <c r="YA37" s="158"/>
      <c r="YB37" s="158"/>
      <c r="YC37" s="158"/>
      <c r="YD37" s="158"/>
      <c r="YE37" s="158"/>
      <c r="YF37" s="158"/>
      <c r="YG37" s="158"/>
      <c r="YH37" s="158"/>
      <c r="YI37" s="158"/>
      <c r="YJ37" s="158"/>
      <c r="YK37" s="158"/>
      <c r="YL37" s="158"/>
      <c r="YM37" s="158"/>
      <c r="YN37" s="158"/>
      <c r="YO37" s="158"/>
      <c r="YP37" s="158"/>
      <c r="YQ37" s="158"/>
      <c r="YR37" s="158"/>
      <c r="YS37" s="158"/>
      <c r="YT37" s="158"/>
      <c r="YU37" s="158"/>
      <c r="YV37" s="158"/>
      <c r="YW37" s="158"/>
      <c r="YX37" s="158"/>
      <c r="YY37" s="158"/>
      <c r="YZ37" s="158"/>
      <c r="ZA37" s="158"/>
      <c r="ZB37" s="158"/>
      <c r="ZC37" s="158"/>
      <c r="ZD37" s="158"/>
      <c r="ZE37" s="158"/>
      <c r="ZF37" s="158"/>
      <c r="ZG37" s="158"/>
      <c r="ZH37" s="158"/>
      <c r="ZI37" s="158"/>
      <c r="ZJ37" s="158"/>
      <c r="ZK37" s="158"/>
      <c r="ZL37" s="158"/>
      <c r="ZM37" s="158"/>
      <c r="ZN37" s="158"/>
      <c r="ZO37" s="158"/>
      <c r="ZP37" s="158"/>
      <c r="ZQ37" s="158"/>
      <c r="ZR37" s="158"/>
      <c r="ZS37" s="158"/>
      <c r="ZT37" s="158"/>
      <c r="ZU37" s="158"/>
      <c r="ZV37" s="158"/>
      <c r="ZW37" s="158"/>
      <c r="ZX37" s="158"/>
      <c r="ZY37" s="158"/>
      <c r="ZZ37" s="158"/>
      <c r="AAA37" s="158"/>
      <c r="AAB37" s="158"/>
      <c r="AAC37" s="158"/>
      <c r="AAD37" s="158"/>
      <c r="AAE37" s="158"/>
      <c r="AAF37" s="158"/>
      <c r="AAG37" s="158"/>
      <c r="AAH37" s="158"/>
      <c r="AAI37" s="158"/>
      <c r="AAJ37" s="158"/>
      <c r="AAK37" s="158"/>
      <c r="AAL37" s="158"/>
      <c r="AAM37" s="158"/>
      <c r="AAN37" s="158"/>
      <c r="AAO37" s="158"/>
      <c r="AAP37" s="158"/>
      <c r="AAQ37" s="158"/>
      <c r="AAR37" s="158"/>
      <c r="AAS37" s="158"/>
      <c r="AAT37" s="158"/>
      <c r="AAU37" s="158"/>
      <c r="AAV37" s="158"/>
      <c r="AAW37" s="158"/>
      <c r="AAX37" s="158"/>
      <c r="AAY37" s="158"/>
      <c r="AAZ37" s="158"/>
      <c r="ABA37" s="158"/>
      <c r="ABB37" s="158"/>
      <c r="ABC37" s="158"/>
      <c r="ABD37" s="158"/>
      <c r="ABE37" s="158"/>
      <c r="ABF37" s="158"/>
      <c r="ABG37" s="158"/>
      <c r="ABH37" s="158"/>
      <c r="ABI37" s="158"/>
      <c r="ABJ37" s="158"/>
      <c r="ABK37" s="158"/>
      <c r="ABL37" s="158"/>
      <c r="ABM37" s="158"/>
      <c r="ABN37" s="158"/>
      <c r="ABO37" s="158"/>
      <c r="ABP37" s="158"/>
      <c r="ABQ37" s="158"/>
      <c r="ABR37" s="158"/>
      <c r="ABS37" s="158"/>
      <c r="ABT37" s="158"/>
      <c r="ABU37" s="158"/>
      <c r="ABV37" s="158"/>
      <c r="ABW37" s="158"/>
      <c r="ABX37" s="158"/>
      <c r="ABY37" s="158"/>
      <c r="ABZ37" s="158"/>
      <c r="ACA37" s="158"/>
      <c r="ACB37" s="158"/>
      <c r="ACC37" s="158"/>
      <c r="ACD37" s="158"/>
      <c r="ACE37" s="158"/>
      <c r="ACF37" s="158"/>
      <c r="ACG37" s="158"/>
      <c r="ACH37" s="158"/>
      <c r="ACI37" s="158"/>
      <c r="ACJ37" s="158"/>
      <c r="ACK37" s="158"/>
      <c r="ACL37" s="158"/>
      <c r="ACM37" s="158"/>
      <c r="ACN37" s="158"/>
      <c r="ACO37" s="158"/>
      <c r="ACP37" s="158"/>
      <c r="ACQ37" s="158"/>
      <c r="ACR37" s="159"/>
      <c r="ACS37" s="160">
        <f t="array" ref="ACS37">SUM(IF(RIGHT($Q37:$ACR37)=ACS$11,IFERROR(--LEFT($Q37:$ACR37,LEN($Q37:$ACR37)-1),0)))</f>
        <v>0</v>
      </c>
      <c r="ACT37" s="160">
        <f t="array" ref="ACT37">SUM(IF(RIGHT($Q37:$ACR37)=ACT$11,IFERROR(--LEFT($Q37:$ACR37,LEN($Q37:$ACR37)-1),0)))</f>
        <v>0</v>
      </c>
      <c r="ACU37" s="160">
        <f t="array" ref="ACU37">SUM(IF(RIGHT($Q37:$ACR37)=ACU$11,IFERROR(--LEFT($Q37:$ACR37,LEN($Q37:$ACR37)-1),0)))</f>
        <v>0</v>
      </c>
      <c r="ACV37" s="160">
        <f t="array" ref="ACV37">SUM(IF(RIGHT($Q37:$ACR37)=ACV$11,IFERROR(--LEFT($Q37:$ACR37,LEN($Q37:$ACR37)-1),0)))</f>
        <v>0</v>
      </c>
      <c r="ACW37" s="160">
        <f t="array" ref="ACW37">SUM(IF(RIGHT($Q37:$ACR37)=ACW$11,IFERROR(--LEFT($Q37:$ACR37,LEN($Q37:$ACR37)-1),0)))</f>
        <v>0</v>
      </c>
      <c r="ACX37" s="160">
        <f t="array" ref="ACX37">SUM(IF(RIGHT($Q37:$ACR37)=ACX$11,IFERROR(--LEFT($Q37:$ACR37,LEN($Q37:$ACR37)-1),0)))</f>
        <v>0</v>
      </c>
      <c r="ACY37" s="160">
        <f t="array" ref="ACY37">SUM(IF(RIGHT($Q37:$ACR37)=ACY$11,IFERROR(--LEFT($Q37:$ACR37,LEN($Q37:$ACR37)-1),0)))</f>
        <v>0</v>
      </c>
      <c r="ACZ37" s="160">
        <f t="array" ref="ACZ37">SUM(IF(RIGHT($Q37:$ACR37)=ACZ$11,IFERROR(--LEFT($Q37:$ACR37,LEN($Q37:$ACR37)-1),0)))</f>
        <v>0</v>
      </c>
      <c r="ADA37" s="158">
        <f t="shared" si="2269"/>
        <v>0</v>
      </c>
      <c r="ADB37" s="158">
        <f t="shared" si="2270"/>
        <v>0</v>
      </c>
      <c r="ADC37" s="158">
        <f t="shared" si="2271"/>
        <v>0</v>
      </c>
      <c r="ADD37" s="158">
        <f t="shared" si="2272"/>
        <v>0</v>
      </c>
      <c r="ADE37" s="158">
        <f t="shared" si="2273"/>
        <v>0</v>
      </c>
      <c r="ADF37" s="158">
        <f t="shared" si="2274"/>
        <v>0</v>
      </c>
      <c r="ADG37" s="158">
        <f t="shared" si="2275"/>
        <v>0</v>
      </c>
      <c r="ADH37" s="158">
        <f t="shared" si="2276"/>
        <v>0</v>
      </c>
      <c r="ADI37" s="160">
        <f t="array" ref="ADI37">SUM(IF(RIGHT($Q37:$ACR37)=ADI$11,IFERROR(--LEFT($Q37:$ACR37,LEN($Q37:$ACR37)-1),0)))</f>
        <v>0</v>
      </c>
      <c r="ADJ37" s="152">
        <f t="shared" si="2277"/>
        <v>0</v>
      </c>
      <c r="AEC37" s="143"/>
      <c r="AEO37" s="108"/>
      <c r="AEP37" s="108"/>
      <c r="AEQ37" s="108"/>
      <c r="AER37" s="108"/>
      <c r="AES37" s="108"/>
      <c r="AET37" s="108"/>
      <c r="AEU37" s="108"/>
      <c r="AEV37" s="108"/>
      <c r="AEW37" s="143"/>
      <c r="AFI37" s="108"/>
      <c r="AFJ37" s="108"/>
      <c r="AFK37" s="108"/>
      <c r="AFL37" s="108"/>
      <c r="AFM37" s="108"/>
      <c r="AFN37" s="108"/>
      <c r="AFO37" s="108"/>
      <c r="AFP37" s="108"/>
      <c r="AFQ37" s="143"/>
      <c r="AGC37" s="108"/>
      <c r="AGD37" s="108"/>
      <c r="AGE37" s="108"/>
      <c r="AGF37" s="108"/>
      <c r="AGG37" s="108"/>
      <c r="AGH37" s="108"/>
      <c r="AGI37" s="108"/>
      <c r="AGJ37" s="108"/>
      <c r="AGK37" s="143"/>
      <c r="AGW37" s="108"/>
      <c r="AGX37" s="108"/>
      <c r="AGY37" s="108"/>
      <c r="AGZ37" s="108"/>
      <c r="AHA37" s="108"/>
      <c r="AHB37" s="108"/>
      <c r="AHC37" s="108"/>
      <c r="AHD37" s="108"/>
      <c r="AHE37" s="143"/>
      <c r="AHQ37" s="108"/>
      <c r="AHR37" s="108"/>
      <c r="AHS37" s="108"/>
      <c r="AHT37" s="108"/>
      <c r="AHU37" s="108"/>
      <c r="AHV37" s="108"/>
      <c r="AHW37" s="108"/>
      <c r="AHX37" s="108"/>
      <c r="AHY37" s="143"/>
      <c r="AIK37" s="108"/>
      <c r="AIL37" s="108"/>
      <c r="AIM37" s="108"/>
      <c r="AIN37" s="108"/>
      <c r="AIO37" s="108"/>
      <c r="AIP37" s="108"/>
      <c r="AIQ37" s="108"/>
      <c r="AIR37" s="108"/>
      <c r="AIS37" s="143"/>
      <c r="AJE37" s="108"/>
      <c r="AJF37" s="108"/>
      <c r="AJG37" s="108"/>
      <c r="AJH37" s="108"/>
      <c r="AJI37" s="108"/>
      <c r="AJJ37" s="108"/>
      <c r="AJK37" s="108"/>
      <c r="AJL37" s="108"/>
      <c r="AJM37" s="143"/>
      <c r="AJY37" s="108"/>
      <c r="AJZ37" s="108"/>
      <c r="AKA37" s="108"/>
      <c r="AKB37" s="108"/>
      <c r="AKC37" s="108"/>
      <c r="AKD37" s="108"/>
      <c r="AKE37" s="108"/>
      <c r="AKF37" s="108"/>
      <c r="AKG37" s="143"/>
      <c r="AKS37" s="108"/>
      <c r="AKT37" s="108"/>
      <c r="AKU37" s="108"/>
      <c r="AKV37" s="108"/>
      <c r="AKW37" s="108"/>
      <c r="AKX37" s="108"/>
      <c r="AKY37" s="108"/>
      <c r="AKZ37" s="108"/>
      <c r="ALA37" s="143"/>
      <c r="ALM37" s="108"/>
      <c r="ALN37" s="108"/>
      <c r="ALO37" s="108"/>
      <c r="ALP37" s="108"/>
      <c r="ALQ37" s="108"/>
      <c r="ALR37" s="108"/>
      <c r="ALS37" s="108"/>
      <c r="ALT37" s="108"/>
      <c r="ALU37" s="143"/>
      <c r="AMG37" s="108"/>
      <c r="AMH37" s="108"/>
      <c r="AMI37" s="108"/>
      <c r="AMJ37" s="108"/>
      <c r="AMK37" s="108"/>
      <c r="AML37" s="108"/>
      <c r="AMM37" s="108"/>
      <c r="AMN37" s="108"/>
    </row>
    <row r="38" spans="2:1028" x14ac:dyDescent="0.25">
      <c r="B38" s="24">
        <v>27</v>
      </c>
      <c r="C38" s="24"/>
      <c r="D38" s="25"/>
      <c r="E38" s="25"/>
      <c r="F38" s="24"/>
      <c r="G38" s="153"/>
      <c r="H38" s="154"/>
      <c r="I38" s="23"/>
      <c r="J38" s="23"/>
      <c r="K38" s="23"/>
      <c r="L38" s="23"/>
      <c r="M38" s="23"/>
      <c r="N38" s="23"/>
      <c r="O38" s="23"/>
      <c r="P38" s="155"/>
      <c r="Q38" s="156"/>
      <c r="R38" s="157"/>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c r="CY38" s="158"/>
      <c r="CZ38" s="158"/>
      <c r="DA38" s="158"/>
      <c r="DB38" s="158"/>
      <c r="DC38" s="158"/>
      <c r="DD38" s="158"/>
      <c r="DE38" s="158"/>
      <c r="DF38" s="158"/>
      <c r="DG38" s="158"/>
      <c r="DH38" s="158"/>
      <c r="DI38" s="158"/>
      <c r="DJ38" s="158"/>
      <c r="DK38" s="158"/>
      <c r="DL38" s="158"/>
      <c r="DM38" s="158"/>
      <c r="DN38" s="158"/>
      <c r="DO38" s="158"/>
      <c r="DP38" s="158"/>
      <c r="DQ38" s="158"/>
      <c r="DR38" s="158"/>
      <c r="DS38" s="158"/>
      <c r="DT38" s="158"/>
      <c r="DU38" s="158"/>
      <c r="DV38" s="158"/>
      <c r="DW38" s="158"/>
      <c r="DX38" s="158"/>
      <c r="DY38" s="158"/>
      <c r="DZ38" s="158"/>
      <c r="EA38" s="158"/>
      <c r="EB38" s="158"/>
      <c r="EC38" s="158"/>
      <c r="ED38" s="158"/>
      <c r="EE38" s="158"/>
      <c r="EF38" s="158"/>
      <c r="EG38" s="158"/>
      <c r="EH38" s="158"/>
      <c r="EI38" s="158"/>
      <c r="EJ38" s="158"/>
      <c r="EK38" s="158"/>
      <c r="EL38" s="158"/>
      <c r="EM38" s="158"/>
      <c r="EN38" s="158"/>
      <c r="EO38" s="158"/>
      <c r="EP38" s="158"/>
      <c r="EQ38" s="158"/>
      <c r="ER38" s="158"/>
      <c r="ES38" s="158"/>
      <c r="ET38" s="158"/>
      <c r="EU38" s="158"/>
      <c r="EV38" s="158"/>
      <c r="EW38" s="158"/>
      <c r="EX38" s="158"/>
      <c r="EY38" s="158"/>
      <c r="EZ38" s="158"/>
      <c r="FA38" s="158"/>
      <c r="FB38" s="158"/>
      <c r="FC38" s="158"/>
      <c r="FD38" s="158"/>
      <c r="FE38" s="158"/>
      <c r="FF38" s="158"/>
      <c r="FG38" s="158"/>
      <c r="FH38" s="158"/>
      <c r="FI38" s="158"/>
      <c r="FJ38" s="158"/>
      <c r="FK38" s="158"/>
      <c r="FL38" s="158"/>
      <c r="FM38" s="158"/>
      <c r="FN38" s="158"/>
      <c r="FO38" s="158"/>
      <c r="FP38" s="158"/>
      <c r="FQ38" s="158"/>
      <c r="FR38" s="158"/>
      <c r="FS38" s="158"/>
      <c r="FT38" s="158"/>
      <c r="FU38" s="158"/>
      <c r="FV38" s="158"/>
      <c r="FW38" s="158"/>
      <c r="FX38" s="158"/>
      <c r="FY38" s="158"/>
      <c r="FZ38" s="158"/>
      <c r="GA38" s="158"/>
      <c r="GB38" s="158"/>
      <c r="GC38" s="158"/>
      <c r="GD38" s="158"/>
      <c r="GE38" s="158"/>
      <c r="GF38" s="158"/>
      <c r="GG38" s="158"/>
      <c r="GH38" s="158"/>
      <c r="GI38" s="158"/>
      <c r="GJ38" s="158"/>
      <c r="GK38" s="158"/>
      <c r="GL38" s="158"/>
      <c r="GM38" s="158"/>
      <c r="GN38" s="158"/>
      <c r="GO38" s="158"/>
      <c r="GP38" s="158"/>
      <c r="GQ38" s="158"/>
      <c r="GR38" s="158"/>
      <c r="GS38" s="158"/>
      <c r="GT38" s="158"/>
      <c r="GU38" s="158"/>
      <c r="GV38" s="158"/>
      <c r="GW38" s="158"/>
      <c r="GX38" s="158"/>
      <c r="GY38" s="158"/>
      <c r="GZ38" s="158"/>
      <c r="HA38" s="158"/>
      <c r="HB38" s="158"/>
      <c r="HC38" s="158"/>
      <c r="HD38" s="158"/>
      <c r="HE38" s="158"/>
      <c r="HF38" s="158"/>
      <c r="HG38" s="158"/>
      <c r="HH38" s="158"/>
      <c r="HI38" s="158"/>
      <c r="HJ38" s="158"/>
      <c r="HK38" s="158"/>
      <c r="HL38" s="158"/>
      <c r="HM38" s="158"/>
      <c r="HN38" s="158"/>
      <c r="HO38" s="158"/>
      <c r="HP38" s="158"/>
      <c r="HQ38" s="158"/>
      <c r="HR38" s="158"/>
      <c r="HS38" s="158"/>
      <c r="HT38" s="158"/>
      <c r="HU38" s="158"/>
      <c r="HV38" s="158"/>
      <c r="HW38" s="158"/>
      <c r="HX38" s="158"/>
      <c r="HY38" s="158"/>
      <c r="HZ38" s="158"/>
      <c r="IA38" s="158"/>
      <c r="IB38" s="158"/>
      <c r="IC38" s="158"/>
      <c r="ID38" s="158"/>
      <c r="IE38" s="158"/>
      <c r="IF38" s="158"/>
      <c r="IG38" s="158"/>
      <c r="IH38" s="158"/>
      <c r="II38" s="158"/>
      <c r="IJ38" s="158"/>
      <c r="IK38" s="158"/>
      <c r="IL38" s="158"/>
      <c r="IM38" s="158"/>
      <c r="IN38" s="158"/>
      <c r="IO38" s="158"/>
      <c r="IP38" s="158"/>
      <c r="IQ38" s="158"/>
      <c r="IR38" s="158"/>
      <c r="IS38" s="158"/>
      <c r="IT38" s="158"/>
      <c r="IU38" s="158"/>
      <c r="IV38" s="158"/>
      <c r="IW38" s="158"/>
      <c r="IX38" s="158"/>
      <c r="IY38" s="158"/>
      <c r="IZ38" s="158"/>
      <c r="JA38" s="158"/>
      <c r="JB38" s="158"/>
      <c r="JC38" s="158"/>
      <c r="JD38" s="158"/>
      <c r="JE38" s="158"/>
      <c r="JF38" s="158"/>
      <c r="JG38" s="158"/>
      <c r="JH38" s="158"/>
      <c r="JI38" s="158"/>
      <c r="JJ38" s="158"/>
      <c r="JK38" s="158"/>
      <c r="JL38" s="158"/>
      <c r="JM38" s="158"/>
      <c r="JN38" s="158"/>
      <c r="JO38" s="158"/>
      <c r="JP38" s="158"/>
      <c r="JQ38" s="158"/>
      <c r="JR38" s="158"/>
      <c r="JS38" s="158"/>
      <c r="JT38" s="158"/>
      <c r="JU38" s="158"/>
      <c r="JV38" s="158"/>
      <c r="JW38" s="158"/>
      <c r="JX38" s="158"/>
      <c r="JY38" s="158"/>
      <c r="JZ38" s="158"/>
      <c r="KA38" s="158"/>
      <c r="KB38" s="158"/>
      <c r="KC38" s="158"/>
      <c r="KD38" s="158"/>
      <c r="KE38" s="158"/>
      <c r="KF38" s="158"/>
      <c r="KG38" s="158"/>
      <c r="KH38" s="158"/>
      <c r="KI38" s="158"/>
      <c r="KJ38" s="158"/>
      <c r="KK38" s="158"/>
      <c r="KL38" s="158"/>
      <c r="KM38" s="158"/>
      <c r="KN38" s="158"/>
      <c r="KO38" s="158"/>
      <c r="KP38" s="158"/>
      <c r="KQ38" s="158"/>
      <c r="KR38" s="158"/>
      <c r="KS38" s="158"/>
      <c r="KT38" s="158"/>
      <c r="KU38" s="158"/>
      <c r="KV38" s="158"/>
      <c r="KW38" s="158"/>
      <c r="KX38" s="158"/>
      <c r="KY38" s="158"/>
      <c r="KZ38" s="158"/>
      <c r="LA38" s="158"/>
      <c r="LB38" s="158"/>
      <c r="LC38" s="158"/>
      <c r="LD38" s="158"/>
      <c r="LE38" s="158"/>
      <c r="LF38" s="158"/>
      <c r="LG38" s="158"/>
      <c r="LH38" s="158"/>
      <c r="LI38" s="158"/>
      <c r="LJ38" s="158"/>
      <c r="LK38" s="158"/>
      <c r="LL38" s="158"/>
      <c r="LM38" s="158"/>
      <c r="LN38" s="158"/>
      <c r="LO38" s="158"/>
      <c r="LP38" s="158"/>
      <c r="LQ38" s="158"/>
      <c r="LR38" s="158"/>
      <c r="LS38" s="158"/>
      <c r="LT38" s="158"/>
      <c r="LU38" s="158"/>
      <c r="LV38" s="158"/>
      <c r="LW38" s="158"/>
      <c r="LX38" s="158"/>
      <c r="LY38" s="158"/>
      <c r="LZ38" s="158"/>
      <c r="MA38" s="158"/>
      <c r="MB38" s="158"/>
      <c r="MC38" s="158"/>
      <c r="MD38" s="158"/>
      <c r="ME38" s="158"/>
      <c r="MF38" s="158"/>
      <c r="MG38" s="158"/>
      <c r="MH38" s="158"/>
      <c r="MI38" s="158"/>
      <c r="MJ38" s="158"/>
      <c r="MK38" s="158"/>
      <c r="ML38" s="158"/>
      <c r="MM38" s="158"/>
      <c r="MN38" s="158"/>
      <c r="MO38" s="158"/>
      <c r="MP38" s="158"/>
      <c r="MQ38" s="158"/>
      <c r="MR38" s="158"/>
      <c r="MS38" s="158"/>
      <c r="MT38" s="158"/>
      <c r="MU38" s="158"/>
      <c r="MV38" s="158"/>
      <c r="MW38" s="158"/>
      <c r="MX38" s="158"/>
      <c r="MY38" s="158"/>
      <c r="MZ38" s="158"/>
      <c r="NA38" s="158"/>
      <c r="NB38" s="158"/>
      <c r="NC38" s="158"/>
      <c r="ND38" s="158"/>
      <c r="NE38" s="158"/>
      <c r="NF38" s="158"/>
      <c r="NG38" s="158"/>
      <c r="NH38" s="158"/>
      <c r="NI38" s="158"/>
      <c r="NJ38" s="158"/>
      <c r="NK38" s="158"/>
      <c r="NL38" s="158"/>
      <c r="NM38" s="158"/>
      <c r="NN38" s="158"/>
      <c r="NO38" s="158"/>
      <c r="NP38" s="158"/>
      <c r="NQ38" s="158"/>
      <c r="NR38" s="158"/>
      <c r="NS38" s="158"/>
      <c r="NT38" s="158"/>
      <c r="NU38" s="158"/>
      <c r="NV38" s="158"/>
      <c r="NW38" s="158"/>
      <c r="NX38" s="158"/>
      <c r="NY38" s="158"/>
      <c r="NZ38" s="158"/>
      <c r="OA38" s="158"/>
      <c r="OB38" s="158"/>
      <c r="OC38" s="158"/>
      <c r="OD38" s="158"/>
      <c r="OE38" s="158"/>
      <c r="OF38" s="158"/>
      <c r="OG38" s="158"/>
      <c r="OH38" s="158"/>
      <c r="OI38" s="158"/>
      <c r="OJ38" s="158"/>
      <c r="OK38" s="158"/>
      <c r="OL38" s="158"/>
      <c r="OM38" s="158"/>
      <c r="ON38" s="158"/>
      <c r="OO38" s="158"/>
      <c r="OP38" s="158"/>
      <c r="OQ38" s="158"/>
      <c r="OR38" s="158"/>
      <c r="OS38" s="158"/>
      <c r="OT38" s="158"/>
      <c r="OU38" s="158"/>
      <c r="OV38" s="158"/>
      <c r="OW38" s="158"/>
      <c r="OX38" s="158"/>
      <c r="OY38" s="158"/>
      <c r="OZ38" s="158"/>
      <c r="PA38" s="158"/>
      <c r="PB38" s="158"/>
      <c r="PC38" s="158"/>
      <c r="PD38" s="158"/>
      <c r="PE38" s="158"/>
      <c r="PF38" s="158"/>
      <c r="PG38" s="158"/>
      <c r="PH38" s="158"/>
      <c r="PI38" s="158"/>
      <c r="PJ38" s="158"/>
      <c r="PK38" s="158"/>
      <c r="PL38" s="158"/>
      <c r="PM38" s="158"/>
      <c r="PN38" s="158"/>
      <c r="PO38" s="158"/>
      <c r="PP38" s="158"/>
      <c r="PQ38" s="158"/>
      <c r="PR38" s="158"/>
      <c r="PS38" s="158"/>
      <c r="PT38" s="158"/>
      <c r="PU38" s="158"/>
      <c r="PV38" s="158"/>
      <c r="PW38" s="158"/>
      <c r="PX38" s="158"/>
      <c r="PY38" s="158"/>
      <c r="PZ38" s="158"/>
      <c r="QA38" s="158"/>
      <c r="QB38" s="158"/>
      <c r="QC38" s="158"/>
      <c r="QD38" s="158"/>
      <c r="QE38" s="158"/>
      <c r="QF38" s="158"/>
      <c r="QG38" s="158"/>
      <c r="QH38" s="158"/>
      <c r="QI38" s="158"/>
      <c r="QJ38" s="158"/>
      <c r="QK38" s="158"/>
      <c r="QL38" s="158"/>
      <c r="QM38" s="158"/>
      <c r="QN38" s="158"/>
      <c r="QO38" s="158"/>
      <c r="QP38" s="158"/>
      <c r="QQ38" s="158"/>
      <c r="QR38" s="158"/>
      <c r="QS38" s="158"/>
      <c r="QT38" s="158"/>
      <c r="QU38" s="158"/>
      <c r="QV38" s="158"/>
      <c r="QW38" s="158"/>
      <c r="QX38" s="158"/>
      <c r="QY38" s="158"/>
      <c r="QZ38" s="158"/>
      <c r="RA38" s="158"/>
      <c r="RB38" s="158"/>
      <c r="RC38" s="158"/>
      <c r="RD38" s="158"/>
      <c r="RE38" s="158"/>
      <c r="RF38" s="158"/>
      <c r="RG38" s="158"/>
      <c r="RH38" s="158"/>
      <c r="RI38" s="158"/>
      <c r="RJ38" s="158"/>
      <c r="RK38" s="158"/>
      <c r="RL38" s="158"/>
      <c r="RM38" s="158"/>
      <c r="RN38" s="158"/>
      <c r="RO38" s="158"/>
      <c r="RP38" s="158"/>
      <c r="RQ38" s="158"/>
      <c r="RR38" s="158"/>
      <c r="RS38" s="158"/>
      <c r="RT38" s="158"/>
      <c r="RU38" s="158"/>
      <c r="RV38" s="158"/>
      <c r="RW38" s="158"/>
      <c r="RX38" s="158"/>
      <c r="RY38" s="158"/>
      <c r="RZ38" s="158"/>
      <c r="SA38" s="158"/>
      <c r="SB38" s="158"/>
      <c r="SC38" s="158"/>
      <c r="SD38" s="158"/>
      <c r="SE38" s="158"/>
      <c r="SF38" s="158"/>
      <c r="SG38" s="158"/>
      <c r="SH38" s="158"/>
      <c r="SI38" s="158"/>
      <c r="SJ38" s="158"/>
      <c r="SK38" s="158"/>
      <c r="SL38" s="158"/>
      <c r="SM38" s="158"/>
      <c r="SN38" s="158"/>
      <c r="SO38" s="158"/>
      <c r="SP38" s="158"/>
      <c r="SQ38" s="158"/>
      <c r="SR38" s="158"/>
      <c r="SS38" s="158"/>
      <c r="ST38" s="158"/>
      <c r="SU38" s="158"/>
      <c r="SV38" s="158"/>
      <c r="SW38" s="158"/>
      <c r="SX38" s="158"/>
      <c r="SY38" s="158"/>
      <c r="SZ38" s="158"/>
      <c r="TA38" s="158"/>
      <c r="TB38" s="158"/>
      <c r="TC38" s="158"/>
      <c r="TD38" s="158"/>
      <c r="TE38" s="158"/>
      <c r="TF38" s="158"/>
      <c r="TG38" s="158"/>
      <c r="TH38" s="158"/>
      <c r="TI38" s="158"/>
      <c r="TJ38" s="158"/>
      <c r="TK38" s="158"/>
      <c r="TL38" s="158"/>
      <c r="TM38" s="158"/>
      <c r="TN38" s="158"/>
      <c r="TO38" s="158"/>
      <c r="TP38" s="158"/>
      <c r="TQ38" s="158"/>
      <c r="TR38" s="158"/>
      <c r="TS38" s="158"/>
      <c r="TT38" s="158"/>
      <c r="TU38" s="158"/>
      <c r="TV38" s="158"/>
      <c r="TW38" s="158"/>
      <c r="TX38" s="158"/>
      <c r="TY38" s="158"/>
      <c r="TZ38" s="158"/>
      <c r="UA38" s="158"/>
      <c r="UB38" s="158"/>
      <c r="UC38" s="158"/>
      <c r="UD38" s="158"/>
      <c r="UE38" s="158"/>
      <c r="UF38" s="158"/>
      <c r="UG38" s="158"/>
      <c r="UH38" s="158"/>
      <c r="UI38" s="158"/>
      <c r="UJ38" s="158"/>
      <c r="UK38" s="158"/>
      <c r="UL38" s="158"/>
      <c r="UM38" s="158"/>
      <c r="UN38" s="158"/>
      <c r="UO38" s="158"/>
      <c r="UP38" s="158"/>
      <c r="UQ38" s="158"/>
      <c r="UR38" s="158"/>
      <c r="US38" s="158"/>
      <c r="UT38" s="158"/>
      <c r="UU38" s="158"/>
      <c r="UV38" s="158"/>
      <c r="UW38" s="158"/>
      <c r="UX38" s="158"/>
      <c r="UY38" s="158"/>
      <c r="UZ38" s="158"/>
      <c r="VA38" s="158"/>
      <c r="VB38" s="158"/>
      <c r="VC38" s="158"/>
      <c r="VD38" s="158"/>
      <c r="VE38" s="158"/>
      <c r="VF38" s="158"/>
      <c r="VG38" s="158"/>
      <c r="VH38" s="158"/>
      <c r="VI38" s="158"/>
      <c r="VJ38" s="158"/>
      <c r="VK38" s="158"/>
      <c r="VL38" s="158"/>
      <c r="VM38" s="158"/>
      <c r="VN38" s="158"/>
      <c r="VO38" s="158"/>
      <c r="VP38" s="158"/>
      <c r="VQ38" s="158"/>
      <c r="VR38" s="158"/>
      <c r="VS38" s="158"/>
      <c r="VT38" s="158"/>
      <c r="VU38" s="158"/>
      <c r="VV38" s="158"/>
      <c r="VW38" s="158"/>
      <c r="VX38" s="158"/>
      <c r="VY38" s="158"/>
      <c r="VZ38" s="158"/>
      <c r="WA38" s="158"/>
      <c r="WB38" s="158"/>
      <c r="WC38" s="158"/>
      <c r="WD38" s="158"/>
      <c r="WE38" s="158"/>
      <c r="WF38" s="158"/>
      <c r="WG38" s="158"/>
      <c r="WH38" s="158"/>
      <c r="WI38" s="158"/>
      <c r="WJ38" s="158"/>
      <c r="WK38" s="158"/>
      <c r="WL38" s="158"/>
      <c r="WM38" s="158"/>
      <c r="WN38" s="158"/>
      <c r="WO38" s="158"/>
      <c r="WP38" s="158"/>
      <c r="WQ38" s="158"/>
      <c r="WR38" s="158"/>
      <c r="WS38" s="158"/>
      <c r="WT38" s="158"/>
      <c r="WU38" s="158"/>
      <c r="WV38" s="158"/>
      <c r="WW38" s="158"/>
      <c r="WX38" s="158"/>
      <c r="WY38" s="158"/>
      <c r="WZ38" s="158"/>
      <c r="XA38" s="158"/>
      <c r="XB38" s="158"/>
      <c r="XC38" s="158"/>
      <c r="XD38" s="158"/>
      <c r="XE38" s="158"/>
      <c r="XF38" s="158"/>
      <c r="XG38" s="158"/>
      <c r="XH38" s="158"/>
      <c r="XI38" s="158"/>
      <c r="XJ38" s="158"/>
      <c r="XK38" s="158"/>
      <c r="XL38" s="158"/>
      <c r="XM38" s="158"/>
      <c r="XN38" s="158"/>
      <c r="XO38" s="158"/>
      <c r="XP38" s="158"/>
      <c r="XQ38" s="158"/>
      <c r="XR38" s="158"/>
      <c r="XS38" s="158"/>
      <c r="XT38" s="158"/>
      <c r="XU38" s="158"/>
      <c r="XV38" s="158"/>
      <c r="XW38" s="158"/>
      <c r="XX38" s="158"/>
      <c r="XY38" s="158"/>
      <c r="XZ38" s="158"/>
      <c r="YA38" s="158"/>
      <c r="YB38" s="158"/>
      <c r="YC38" s="158"/>
      <c r="YD38" s="158"/>
      <c r="YE38" s="158"/>
      <c r="YF38" s="158"/>
      <c r="YG38" s="158"/>
      <c r="YH38" s="158"/>
      <c r="YI38" s="158"/>
      <c r="YJ38" s="158"/>
      <c r="YK38" s="158"/>
      <c r="YL38" s="158"/>
      <c r="YM38" s="158"/>
      <c r="YN38" s="158"/>
      <c r="YO38" s="158"/>
      <c r="YP38" s="158"/>
      <c r="YQ38" s="158"/>
      <c r="YR38" s="158"/>
      <c r="YS38" s="158"/>
      <c r="YT38" s="158"/>
      <c r="YU38" s="158"/>
      <c r="YV38" s="158"/>
      <c r="YW38" s="158"/>
      <c r="YX38" s="158"/>
      <c r="YY38" s="158"/>
      <c r="YZ38" s="158"/>
      <c r="ZA38" s="158"/>
      <c r="ZB38" s="158"/>
      <c r="ZC38" s="158"/>
      <c r="ZD38" s="158"/>
      <c r="ZE38" s="158"/>
      <c r="ZF38" s="158"/>
      <c r="ZG38" s="158"/>
      <c r="ZH38" s="158"/>
      <c r="ZI38" s="158"/>
      <c r="ZJ38" s="158"/>
      <c r="ZK38" s="158"/>
      <c r="ZL38" s="158"/>
      <c r="ZM38" s="158"/>
      <c r="ZN38" s="158"/>
      <c r="ZO38" s="158"/>
      <c r="ZP38" s="158"/>
      <c r="ZQ38" s="158"/>
      <c r="ZR38" s="158"/>
      <c r="ZS38" s="158"/>
      <c r="ZT38" s="158"/>
      <c r="ZU38" s="158"/>
      <c r="ZV38" s="158"/>
      <c r="ZW38" s="158"/>
      <c r="ZX38" s="158"/>
      <c r="ZY38" s="158"/>
      <c r="ZZ38" s="158"/>
      <c r="AAA38" s="158"/>
      <c r="AAB38" s="158"/>
      <c r="AAC38" s="158"/>
      <c r="AAD38" s="158"/>
      <c r="AAE38" s="158"/>
      <c r="AAF38" s="158"/>
      <c r="AAG38" s="158"/>
      <c r="AAH38" s="158"/>
      <c r="AAI38" s="158"/>
      <c r="AAJ38" s="158"/>
      <c r="AAK38" s="158"/>
      <c r="AAL38" s="158"/>
      <c r="AAM38" s="158"/>
      <c r="AAN38" s="158"/>
      <c r="AAO38" s="158"/>
      <c r="AAP38" s="158"/>
      <c r="AAQ38" s="158"/>
      <c r="AAR38" s="158"/>
      <c r="AAS38" s="158"/>
      <c r="AAT38" s="158"/>
      <c r="AAU38" s="158"/>
      <c r="AAV38" s="158"/>
      <c r="AAW38" s="158"/>
      <c r="AAX38" s="158"/>
      <c r="AAY38" s="158"/>
      <c r="AAZ38" s="158"/>
      <c r="ABA38" s="158"/>
      <c r="ABB38" s="158"/>
      <c r="ABC38" s="158"/>
      <c r="ABD38" s="158"/>
      <c r="ABE38" s="158"/>
      <c r="ABF38" s="158"/>
      <c r="ABG38" s="158"/>
      <c r="ABH38" s="158"/>
      <c r="ABI38" s="158"/>
      <c r="ABJ38" s="158"/>
      <c r="ABK38" s="158"/>
      <c r="ABL38" s="158"/>
      <c r="ABM38" s="158"/>
      <c r="ABN38" s="158"/>
      <c r="ABO38" s="158"/>
      <c r="ABP38" s="158"/>
      <c r="ABQ38" s="158"/>
      <c r="ABR38" s="158"/>
      <c r="ABS38" s="158"/>
      <c r="ABT38" s="158"/>
      <c r="ABU38" s="158"/>
      <c r="ABV38" s="158"/>
      <c r="ABW38" s="158"/>
      <c r="ABX38" s="158"/>
      <c r="ABY38" s="158"/>
      <c r="ABZ38" s="158"/>
      <c r="ACA38" s="158"/>
      <c r="ACB38" s="158"/>
      <c r="ACC38" s="158"/>
      <c r="ACD38" s="158"/>
      <c r="ACE38" s="158"/>
      <c r="ACF38" s="158"/>
      <c r="ACG38" s="158"/>
      <c r="ACH38" s="158"/>
      <c r="ACI38" s="158"/>
      <c r="ACJ38" s="158"/>
      <c r="ACK38" s="158"/>
      <c r="ACL38" s="158"/>
      <c r="ACM38" s="158"/>
      <c r="ACN38" s="158"/>
      <c r="ACO38" s="158"/>
      <c r="ACP38" s="158"/>
      <c r="ACQ38" s="158"/>
      <c r="ACR38" s="159"/>
      <c r="ACS38" s="160">
        <f t="array" ref="ACS38">SUM(IF(RIGHT($Q38:$ACR38)=ACS$11,IFERROR(--LEFT($Q38:$ACR38,LEN($Q38:$ACR38)-1),0)))</f>
        <v>0</v>
      </c>
      <c r="ACT38" s="160">
        <f t="array" ref="ACT38">SUM(IF(RIGHT($Q38:$ACR38)=ACT$11,IFERROR(--LEFT($Q38:$ACR38,LEN($Q38:$ACR38)-1),0)))</f>
        <v>0</v>
      </c>
      <c r="ACU38" s="160">
        <f t="array" ref="ACU38">SUM(IF(RIGHT($Q38:$ACR38)=ACU$11,IFERROR(--LEFT($Q38:$ACR38,LEN($Q38:$ACR38)-1),0)))</f>
        <v>0</v>
      </c>
      <c r="ACV38" s="160">
        <f t="array" ref="ACV38">SUM(IF(RIGHT($Q38:$ACR38)=ACV$11,IFERROR(--LEFT($Q38:$ACR38,LEN($Q38:$ACR38)-1),0)))</f>
        <v>0</v>
      </c>
      <c r="ACW38" s="160">
        <f t="array" ref="ACW38">SUM(IF(RIGHT($Q38:$ACR38)=ACW$11,IFERROR(--LEFT($Q38:$ACR38,LEN($Q38:$ACR38)-1),0)))</f>
        <v>0</v>
      </c>
      <c r="ACX38" s="160">
        <f t="array" ref="ACX38">SUM(IF(RIGHT($Q38:$ACR38)=ACX$11,IFERROR(--LEFT($Q38:$ACR38,LEN($Q38:$ACR38)-1),0)))</f>
        <v>0</v>
      </c>
      <c r="ACY38" s="160">
        <f t="array" ref="ACY38">SUM(IF(RIGHT($Q38:$ACR38)=ACY$11,IFERROR(--LEFT($Q38:$ACR38,LEN($Q38:$ACR38)-1),0)))</f>
        <v>0</v>
      </c>
      <c r="ACZ38" s="160">
        <f t="array" ref="ACZ38">SUM(IF(RIGHT($Q38:$ACR38)=ACZ$11,IFERROR(--LEFT($Q38:$ACR38,LEN($Q38:$ACR38)-1),0)))</f>
        <v>0</v>
      </c>
      <c r="ADA38" s="158">
        <f t="shared" si="2269"/>
        <v>0</v>
      </c>
      <c r="ADB38" s="158">
        <f t="shared" si="2270"/>
        <v>0</v>
      </c>
      <c r="ADC38" s="158">
        <f t="shared" si="2271"/>
        <v>0</v>
      </c>
      <c r="ADD38" s="158">
        <f t="shared" si="2272"/>
        <v>0</v>
      </c>
      <c r="ADE38" s="158">
        <f t="shared" si="2273"/>
        <v>0</v>
      </c>
      <c r="ADF38" s="158">
        <f t="shared" si="2274"/>
        <v>0</v>
      </c>
      <c r="ADG38" s="158">
        <f t="shared" si="2275"/>
        <v>0</v>
      </c>
      <c r="ADH38" s="158">
        <f t="shared" si="2276"/>
        <v>0</v>
      </c>
      <c r="ADI38" s="160">
        <f t="array" ref="ADI38">SUM(IF(RIGHT($Q38:$ACR38)=ADI$11,IFERROR(--LEFT($Q38:$ACR38,LEN($Q38:$ACR38)-1),0)))</f>
        <v>0</v>
      </c>
      <c r="ADJ38" s="152">
        <f t="shared" si="2277"/>
        <v>0</v>
      </c>
      <c r="AEC38" s="143"/>
      <c r="AEO38" s="108"/>
      <c r="AEP38" s="108"/>
      <c r="AEQ38" s="108"/>
      <c r="AER38" s="108"/>
      <c r="AES38" s="108"/>
      <c r="AET38" s="108"/>
      <c r="AEU38" s="108"/>
      <c r="AEV38" s="108"/>
      <c r="AEW38" s="143"/>
      <c r="AFI38" s="108"/>
      <c r="AFJ38" s="108"/>
      <c r="AFK38" s="108"/>
      <c r="AFL38" s="108"/>
      <c r="AFM38" s="108"/>
      <c r="AFN38" s="108"/>
      <c r="AFO38" s="108"/>
      <c r="AFP38" s="108"/>
      <c r="AFQ38" s="143"/>
      <c r="AGC38" s="108"/>
      <c r="AGD38" s="108"/>
      <c r="AGE38" s="108"/>
      <c r="AGF38" s="108"/>
      <c r="AGG38" s="108"/>
      <c r="AGH38" s="108"/>
      <c r="AGI38" s="108"/>
      <c r="AGJ38" s="108"/>
      <c r="AGK38" s="143"/>
      <c r="AGW38" s="108"/>
      <c r="AGX38" s="108"/>
      <c r="AGY38" s="108"/>
      <c r="AGZ38" s="108"/>
      <c r="AHA38" s="108"/>
      <c r="AHB38" s="108"/>
      <c r="AHC38" s="108"/>
      <c r="AHD38" s="108"/>
      <c r="AHE38" s="143"/>
      <c r="AHQ38" s="108"/>
      <c r="AHR38" s="108"/>
      <c r="AHS38" s="108"/>
      <c r="AHT38" s="108"/>
      <c r="AHU38" s="108"/>
      <c r="AHV38" s="108"/>
      <c r="AHW38" s="108"/>
      <c r="AHX38" s="108"/>
      <c r="AHY38" s="143"/>
      <c r="AIK38" s="108"/>
      <c r="AIL38" s="108"/>
      <c r="AIM38" s="108"/>
      <c r="AIN38" s="108"/>
      <c r="AIO38" s="108"/>
      <c r="AIP38" s="108"/>
      <c r="AIQ38" s="108"/>
      <c r="AIR38" s="108"/>
      <c r="AIS38" s="143"/>
      <c r="AJE38" s="108"/>
      <c r="AJF38" s="108"/>
      <c r="AJG38" s="108"/>
      <c r="AJH38" s="108"/>
      <c r="AJI38" s="108"/>
      <c r="AJJ38" s="108"/>
      <c r="AJK38" s="108"/>
      <c r="AJL38" s="108"/>
      <c r="AJM38" s="143"/>
      <c r="AJY38" s="108"/>
      <c r="AJZ38" s="108"/>
      <c r="AKA38" s="108"/>
      <c r="AKB38" s="108"/>
      <c r="AKC38" s="108"/>
      <c r="AKD38" s="108"/>
      <c r="AKE38" s="108"/>
      <c r="AKF38" s="108"/>
      <c r="AKG38" s="143"/>
      <c r="AKS38" s="108"/>
      <c r="AKT38" s="108"/>
      <c r="AKU38" s="108"/>
      <c r="AKV38" s="108"/>
      <c r="AKW38" s="108"/>
      <c r="AKX38" s="108"/>
      <c r="AKY38" s="108"/>
      <c r="AKZ38" s="108"/>
      <c r="ALA38" s="143"/>
      <c r="ALM38" s="108"/>
      <c r="ALN38" s="108"/>
      <c r="ALO38" s="108"/>
      <c r="ALP38" s="108"/>
      <c r="ALQ38" s="108"/>
      <c r="ALR38" s="108"/>
      <c r="ALS38" s="108"/>
      <c r="ALT38" s="108"/>
      <c r="ALU38" s="143"/>
      <c r="AMG38" s="108"/>
      <c r="AMH38" s="108"/>
      <c r="AMI38" s="108"/>
      <c r="AMJ38" s="108"/>
      <c r="AMK38" s="108"/>
      <c r="AML38" s="108"/>
      <c r="AMM38" s="108"/>
      <c r="AMN38" s="108"/>
    </row>
    <row r="39" spans="2:1028" x14ac:dyDescent="0.25">
      <c r="B39" s="24">
        <v>28</v>
      </c>
      <c r="C39" s="24"/>
      <c r="D39" s="25"/>
      <c r="E39" s="25"/>
      <c r="F39" s="24"/>
      <c r="G39" s="153"/>
      <c r="H39" s="154"/>
      <c r="I39" s="23"/>
      <c r="J39" s="23"/>
      <c r="K39" s="23"/>
      <c r="L39" s="23"/>
      <c r="M39" s="23"/>
      <c r="N39" s="23"/>
      <c r="O39" s="23"/>
      <c r="P39" s="155"/>
      <c r="Q39" s="156"/>
      <c r="R39" s="157"/>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c r="CY39" s="158"/>
      <c r="CZ39" s="158"/>
      <c r="DA39" s="158"/>
      <c r="DB39" s="158"/>
      <c r="DC39" s="158"/>
      <c r="DD39" s="158"/>
      <c r="DE39" s="158"/>
      <c r="DF39" s="158"/>
      <c r="DG39" s="158"/>
      <c r="DH39" s="158"/>
      <c r="DI39" s="158"/>
      <c r="DJ39" s="158"/>
      <c r="DK39" s="158"/>
      <c r="DL39" s="158"/>
      <c r="DM39" s="158"/>
      <c r="DN39" s="158"/>
      <c r="DO39" s="158"/>
      <c r="DP39" s="158"/>
      <c r="DQ39" s="158"/>
      <c r="DR39" s="158"/>
      <c r="DS39" s="158"/>
      <c r="DT39" s="158"/>
      <c r="DU39" s="158"/>
      <c r="DV39" s="158"/>
      <c r="DW39" s="158"/>
      <c r="DX39" s="158"/>
      <c r="DY39" s="158"/>
      <c r="DZ39" s="158"/>
      <c r="EA39" s="158"/>
      <c r="EB39" s="158"/>
      <c r="EC39" s="158"/>
      <c r="ED39" s="158"/>
      <c r="EE39" s="158"/>
      <c r="EF39" s="158"/>
      <c r="EG39" s="158"/>
      <c r="EH39" s="158"/>
      <c r="EI39" s="158"/>
      <c r="EJ39" s="158"/>
      <c r="EK39" s="158"/>
      <c r="EL39" s="158"/>
      <c r="EM39" s="158"/>
      <c r="EN39" s="158"/>
      <c r="EO39" s="158"/>
      <c r="EP39" s="158"/>
      <c r="EQ39" s="158"/>
      <c r="ER39" s="158"/>
      <c r="ES39" s="158"/>
      <c r="ET39" s="158"/>
      <c r="EU39" s="158"/>
      <c r="EV39" s="158"/>
      <c r="EW39" s="158"/>
      <c r="EX39" s="158"/>
      <c r="EY39" s="158"/>
      <c r="EZ39" s="158"/>
      <c r="FA39" s="158"/>
      <c r="FB39" s="158"/>
      <c r="FC39" s="158"/>
      <c r="FD39" s="158"/>
      <c r="FE39" s="158"/>
      <c r="FF39" s="158"/>
      <c r="FG39" s="158"/>
      <c r="FH39" s="158"/>
      <c r="FI39" s="158"/>
      <c r="FJ39" s="158"/>
      <c r="FK39" s="158"/>
      <c r="FL39" s="158"/>
      <c r="FM39" s="158"/>
      <c r="FN39" s="158"/>
      <c r="FO39" s="158"/>
      <c r="FP39" s="158"/>
      <c r="FQ39" s="158"/>
      <c r="FR39" s="158"/>
      <c r="FS39" s="158"/>
      <c r="FT39" s="158"/>
      <c r="FU39" s="158"/>
      <c r="FV39" s="158"/>
      <c r="FW39" s="158"/>
      <c r="FX39" s="158"/>
      <c r="FY39" s="158"/>
      <c r="FZ39" s="158"/>
      <c r="GA39" s="158"/>
      <c r="GB39" s="158"/>
      <c r="GC39" s="158"/>
      <c r="GD39" s="158"/>
      <c r="GE39" s="158"/>
      <c r="GF39" s="158"/>
      <c r="GG39" s="158"/>
      <c r="GH39" s="158"/>
      <c r="GI39" s="158"/>
      <c r="GJ39" s="158"/>
      <c r="GK39" s="158"/>
      <c r="GL39" s="158"/>
      <c r="GM39" s="158"/>
      <c r="GN39" s="158"/>
      <c r="GO39" s="158"/>
      <c r="GP39" s="158"/>
      <c r="GQ39" s="158"/>
      <c r="GR39" s="158"/>
      <c r="GS39" s="158"/>
      <c r="GT39" s="158"/>
      <c r="GU39" s="158"/>
      <c r="GV39" s="158"/>
      <c r="GW39" s="158"/>
      <c r="GX39" s="158"/>
      <c r="GY39" s="158"/>
      <c r="GZ39" s="158"/>
      <c r="HA39" s="158"/>
      <c r="HB39" s="158"/>
      <c r="HC39" s="158"/>
      <c r="HD39" s="158"/>
      <c r="HE39" s="158"/>
      <c r="HF39" s="158"/>
      <c r="HG39" s="158"/>
      <c r="HH39" s="158"/>
      <c r="HI39" s="158"/>
      <c r="HJ39" s="158"/>
      <c r="HK39" s="158"/>
      <c r="HL39" s="158"/>
      <c r="HM39" s="158"/>
      <c r="HN39" s="158"/>
      <c r="HO39" s="158"/>
      <c r="HP39" s="158"/>
      <c r="HQ39" s="158"/>
      <c r="HR39" s="158"/>
      <c r="HS39" s="158"/>
      <c r="HT39" s="158"/>
      <c r="HU39" s="158"/>
      <c r="HV39" s="158"/>
      <c r="HW39" s="158"/>
      <c r="HX39" s="158"/>
      <c r="HY39" s="158"/>
      <c r="HZ39" s="158"/>
      <c r="IA39" s="158"/>
      <c r="IB39" s="158"/>
      <c r="IC39" s="158"/>
      <c r="ID39" s="158"/>
      <c r="IE39" s="158"/>
      <c r="IF39" s="158"/>
      <c r="IG39" s="158"/>
      <c r="IH39" s="158"/>
      <c r="II39" s="158"/>
      <c r="IJ39" s="158"/>
      <c r="IK39" s="158"/>
      <c r="IL39" s="158"/>
      <c r="IM39" s="158"/>
      <c r="IN39" s="158"/>
      <c r="IO39" s="158"/>
      <c r="IP39" s="158"/>
      <c r="IQ39" s="158"/>
      <c r="IR39" s="158"/>
      <c r="IS39" s="158"/>
      <c r="IT39" s="158"/>
      <c r="IU39" s="158"/>
      <c r="IV39" s="158"/>
      <c r="IW39" s="158"/>
      <c r="IX39" s="158"/>
      <c r="IY39" s="158"/>
      <c r="IZ39" s="158"/>
      <c r="JA39" s="158"/>
      <c r="JB39" s="158"/>
      <c r="JC39" s="158"/>
      <c r="JD39" s="158"/>
      <c r="JE39" s="158"/>
      <c r="JF39" s="158"/>
      <c r="JG39" s="158"/>
      <c r="JH39" s="158"/>
      <c r="JI39" s="158"/>
      <c r="JJ39" s="158"/>
      <c r="JK39" s="158"/>
      <c r="JL39" s="158"/>
      <c r="JM39" s="158"/>
      <c r="JN39" s="158"/>
      <c r="JO39" s="158"/>
      <c r="JP39" s="158"/>
      <c r="JQ39" s="158"/>
      <c r="JR39" s="158"/>
      <c r="JS39" s="158"/>
      <c r="JT39" s="158"/>
      <c r="JU39" s="158"/>
      <c r="JV39" s="158"/>
      <c r="JW39" s="158"/>
      <c r="JX39" s="158"/>
      <c r="JY39" s="158"/>
      <c r="JZ39" s="158"/>
      <c r="KA39" s="158"/>
      <c r="KB39" s="158"/>
      <c r="KC39" s="158"/>
      <c r="KD39" s="158"/>
      <c r="KE39" s="158"/>
      <c r="KF39" s="158"/>
      <c r="KG39" s="158"/>
      <c r="KH39" s="158"/>
      <c r="KI39" s="158"/>
      <c r="KJ39" s="158"/>
      <c r="KK39" s="158"/>
      <c r="KL39" s="158"/>
      <c r="KM39" s="158"/>
      <c r="KN39" s="158"/>
      <c r="KO39" s="158"/>
      <c r="KP39" s="158"/>
      <c r="KQ39" s="158"/>
      <c r="KR39" s="158"/>
      <c r="KS39" s="158"/>
      <c r="KT39" s="158"/>
      <c r="KU39" s="158"/>
      <c r="KV39" s="158"/>
      <c r="KW39" s="158"/>
      <c r="KX39" s="158"/>
      <c r="KY39" s="158"/>
      <c r="KZ39" s="158"/>
      <c r="LA39" s="158"/>
      <c r="LB39" s="158"/>
      <c r="LC39" s="158"/>
      <c r="LD39" s="158"/>
      <c r="LE39" s="158"/>
      <c r="LF39" s="158"/>
      <c r="LG39" s="158"/>
      <c r="LH39" s="158"/>
      <c r="LI39" s="158"/>
      <c r="LJ39" s="158"/>
      <c r="LK39" s="158"/>
      <c r="LL39" s="158"/>
      <c r="LM39" s="158"/>
      <c r="LN39" s="158"/>
      <c r="LO39" s="158"/>
      <c r="LP39" s="158"/>
      <c r="LQ39" s="158"/>
      <c r="LR39" s="158"/>
      <c r="LS39" s="158"/>
      <c r="LT39" s="158"/>
      <c r="LU39" s="158"/>
      <c r="LV39" s="158"/>
      <c r="LW39" s="158"/>
      <c r="LX39" s="158"/>
      <c r="LY39" s="158"/>
      <c r="LZ39" s="158"/>
      <c r="MA39" s="158"/>
      <c r="MB39" s="158"/>
      <c r="MC39" s="158"/>
      <c r="MD39" s="158"/>
      <c r="ME39" s="158"/>
      <c r="MF39" s="158"/>
      <c r="MG39" s="158"/>
      <c r="MH39" s="158"/>
      <c r="MI39" s="158"/>
      <c r="MJ39" s="158"/>
      <c r="MK39" s="158"/>
      <c r="ML39" s="158"/>
      <c r="MM39" s="158"/>
      <c r="MN39" s="158"/>
      <c r="MO39" s="158"/>
      <c r="MP39" s="158"/>
      <c r="MQ39" s="158"/>
      <c r="MR39" s="158"/>
      <c r="MS39" s="158"/>
      <c r="MT39" s="158"/>
      <c r="MU39" s="158"/>
      <c r="MV39" s="158"/>
      <c r="MW39" s="158"/>
      <c r="MX39" s="158"/>
      <c r="MY39" s="158"/>
      <c r="MZ39" s="158"/>
      <c r="NA39" s="158"/>
      <c r="NB39" s="158"/>
      <c r="NC39" s="158"/>
      <c r="ND39" s="158"/>
      <c r="NE39" s="158"/>
      <c r="NF39" s="158"/>
      <c r="NG39" s="158"/>
      <c r="NH39" s="158"/>
      <c r="NI39" s="158"/>
      <c r="NJ39" s="158"/>
      <c r="NK39" s="158"/>
      <c r="NL39" s="158"/>
      <c r="NM39" s="158"/>
      <c r="NN39" s="158"/>
      <c r="NO39" s="158"/>
      <c r="NP39" s="158"/>
      <c r="NQ39" s="158"/>
      <c r="NR39" s="158"/>
      <c r="NS39" s="158"/>
      <c r="NT39" s="158"/>
      <c r="NU39" s="158"/>
      <c r="NV39" s="158"/>
      <c r="NW39" s="158"/>
      <c r="NX39" s="158"/>
      <c r="NY39" s="158"/>
      <c r="NZ39" s="158"/>
      <c r="OA39" s="158"/>
      <c r="OB39" s="158"/>
      <c r="OC39" s="158"/>
      <c r="OD39" s="158"/>
      <c r="OE39" s="158"/>
      <c r="OF39" s="158"/>
      <c r="OG39" s="158"/>
      <c r="OH39" s="158"/>
      <c r="OI39" s="158"/>
      <c r="OJ39" s="158"/>
      <c r="OK39" s="158"/>
      <c r="OL39" s="158"/>
      <c r="OM39" s="158"/>
      <c r="ON39" s="158"/>
      <c r="OO39" s="158"/>
      <c r="OP39" s="158"/>
      <c r="OQ39" s="158"/>
      <c r="OR39" s="158"/>
      <c r="OS39" s="158"/>
      <c r="OT39" s="158"/>
      <c r="OU39" s="158"/>
      <c r="OV39" s="158"/>
      <c r="OW39" s="158"/>
      <c r="OX39" s="158"/>
      <c r="OY39" s="158"/>
      <c r="OZ39" s="158"/>
      <c r="PA39" s="158"/>
      <c r="PB39" s="158"/>
      <c r="PC39" s="158"/>
      <c r="PD39" s="158"/>
      <c r="PE39" s="158"/>
      <c r="PF39" s="158"/>
      <c r="PG39" s="158"/>
      <c r="PH39" s="158"/>
      <c r="PI39" s="158"/>
      <c r="PJ39" s="158"/>
      <c r="PK39" s="158"/>
      <c r="PL39" s="158"/>
      <c r="PM39" s="158"/>
      <c r="PN39" s="158"/>
      <c r="PO39" s="158"/>
      <c r="PP39" s="158"/>
      <c r="PQ39" s="158"/>
      <c r="PR39" s="158"/>
      <c r="PS39" s="158"/>
      <c r="PT39" s="158"/>
      <c r="PU39" s="158"/>
      <c r="PV39" s="158"/>
      <c r="PW39" s="158"/>
      <c r="PX39" s="158"/>
      <c r="PY39" s="158"/>
      <c r="PZ39" s="158"/>
      <c r="QA39" s="158"/>
      <c r="QB39" s="158"/>
      <c r="QC39" s="158"/>
      <c r="QD39" s="158"/>
      <c r="QE39" s="158"/>
      <c r="QF39" s="158"/>
      <c r="QG39" s="158"/>
      <c r="QH39" s="158"/>
      <c r="QI39" s="158"/>
      <c r="QJ39" s="158"/>
      <c r="QK39" s="158"/>
      <c r="QL39" s="158"/>
      <c r="QM39" s="158"/>
      <c r="QN39" s="158"/>
      <c r="QO39" s="158"/>
      <c r="QP39" s="158"/>
      <c r="QQ39" s="158"/>
      <c r="QR39" s="158"/>
      <c r="QS39" s="158"/>
      <c r="QT39" s="158"/>
      <c r="QU39" s="158"/>
      <c r="QV39" s="158"/>
      <c r="QW39" s="158"/>
      <c r="QX39" s="158"/>
      <c r="QY39" s="158"/>
      <c r="QZ39" s="158"/>
      <c r="RA39" s="158"/>
      <c r="RB39" s="158"/>
      <c r="RC39" s="158"/>
      <c r="RD39" s="158"/>
      <c r="RE39" s="158"/>
      <c r="RF39" s="158"/>
      <c r="RG39" s="158"/>
      <c r="RH39" s="158"/>
      <c r="RI39" s="158"/>
      <c r="RJ39" s="158"/>
      <c r="RK39" s="158"/>
      <c r="RL39" s="158"/>
      <c r="RM39" s="158"/>
      <c r="RN39" s="158"/>
      <c r="RO39" s="158"/>
      <c r="RP39" s="158"/>
      <c r="RQ39" s="158"/>
      <c r="RR39" s="158"/>
      <c r="RS39" s="158"/>
      <c r="RT39" s="158"/>
      <c r="RU39" s="158"/>
      <c r="RV39" s="158"/>
      <c r="RW39" s="158"/>
      <c r="RX39" s="158"/>
      <c r="RY39" s="158"/>
      <c r="RZ39" s="158"/>
      <c r="SA39" s="158"/>
      <c r="SB39" s="158"/>
      <c r="SC39" s="158"/>
      <c r="SD39" s="158"/>
      <c r="SE39" s="158"/>
      <c r="SF39" s="158"/>
      <c r="SG39" s="158"/>
      <c r="SH39" s="158"/>
      <c r="SI39" s="158"/>
      <c r="SJ39" s="158"/>
      <c r="SK39" s="158"/>
      <c r="SL39" s="158"/>
      <c r="SM39" s="158"/>
      <c r="SN39" s="158"/>
      <c r="SO39" s="158"/>
      <c r="SP39" s="158"/>
      <c r="SQ39" s="158"/>
      <c r="SR39" s="158"/>
      <c r="SS39" s="158"/>
      <c r="ST39" s="158"/>
      <c r="SU39" s="158"/>
      <c r="SV39" s="158"/>
      <c r="SW39" s="158"/>
      <c r="SX39" s="158"/>
      <c r="SY39" s="158"/>
      <c r="SZ39" s="158"/>
      <c r="TA39" s="158"/>
      <c r="TB39" s="158"/>
      <c r="TC39" s="158"/>
      <c r="TD39" s="158"/>
      <c r="TE39" s="158"/>
      <c r="TF39" s="158"/>
      <c r="TG39" s="158"/>
      <c r="TH39" s="158"/>
      <c r="TI39" s="158"/>
      <c r="TJ39" s="158"/>
      <c r="TK39" s="158"/>
      <c r="TL39" s="158"/>
      <c r="TM39" s="158"/>
      <c r="TN39" s="158"/>
      <c r="TO39" s="158"/>
      <c r="TP39" s="158"/>
      <c r="TQ39" s="158"/>
      <c r="TR39" s="158"/>
      <c r="TS39" s="158"/>
      <c r="TT39" s="158"/>
      <c r="TU39" s="158"/>
      <c r="TV39" s="158"/>
      <c r="TW39" s="158"/>
      <c r="TX39" s="158"/>
      <c r="TY39" s="158"/>
      <c r="TZ39" s="158"/>
      <c r="UA39" s="158"/>
      <c r="UB39" s="158"/>
      <c r="UC39" s="158"/>
      <c r="UD39" s="158"/>
      <c r="UE39" s="158"/>
      <c r="UF39" s="158"/>
      <c r="UG39" s="158"/>
      <c r="UH39" s="158"/>
      <c r="UI39" s="158"/>
      <c r="UJ39" s="158"/>
      <c r="UK39" s="158"/>
      <c r="UL39" s="158"/>
      <c r="UM39" s="158"/>
      <c r="UN39" s="158"/>
      <c r="UO39" s="158"/>
      <c r="UP39" s="158"/>
      <c r="UQ39" s="158"/>
      <c r="UR39" s="158"/>
      <c r="US39" s="158"/>
      <c r="UT39" s="158"/>
      <c r="UU39" s="158"/>
      <c r="UV39" s="158"/>
      <c r="UW39" s="158"/>
      <c r="UX39" s="158"/>
      <c r="UY39" s="158"/>
      <c r="UZ39" s="158"/>
      <c r="VA39" s="158"/>
      <c r="VB39" s="158"/>
      <c r="VC39" s="158"/>
      <c r="VD39" s="158"/>
      <c r="VE39" s="158"/>
      <c r="VF39" s="158"/>
      <c r="VG39" s="158"/>
      <c r="VH39" s="158"/>
      <c r="VI39" s="158"/>
      <c r="VJ39" s="158"/>
      <c r="VK39" s="158"/>
      <c r="VL39" s="158"/>
      <c r="VM39" s="158"/>
      <c r="VN39" s="158"/>
      <c r="VO39" s="158"/>
      <c r="VP39" s="158"/>
      <c r="VQ39" s="158"/>
      <c r="VR39" s="158"/>
      <c r="VS39" s="158"/>
      <c r="VT39" s="158"/>
      <c r="VU39" s="158"/>
      <c r="VV39" s="158"/>
      <c r="VW39" s="158"/>
      <c r="VX39" s="158"/>
      <c r="VY39" s="158"/>
      <c r="VZ39" s="158"/>
      <c r="WA39" s="158"/>
      <c r="WB39" s="158"/>
      <c r="WC39" s="158"/>
      <c r="WD39" s="158"/>
      <c r="WE39" s="158"/>
      <c r="WF39" s="158"/>
      <c r="WG39" s="158"/>
      <c r="WH39" s="158"/>
      <c r="WI39" s="158"/>
      <c r="WJ39" s="158"/>
      <c r="WK39" s="158"/>
      <c r="WL39" s="158"/>
      <c r="WM39" s="158"/>
      <c r="WN39" s="158"/>
      <c r="WO39" s="158"/>
      <c r="WP39" s="158"/>
      <c r="WQ39" s="158"/>
      <c r="WR39" s="158"/>
      <c r="WS39" s="158"/>
      <c r="WT39" s="158"/>
      <c r="WU39" s="158"/>
      <c r="WV39" s="158"/>
      <c r="WW39" s="158"/>
      <c r="WX39" s="158"/>
      <c r="WY39" s="158"/>
      <c r="WZ39" s="158"/>
      <c r="XA39" s="158"/>
      <c r="XB39" s="158"/>
      <c r="XC39" s="158"/>
      <c r="XD39" s="158"/>
      <c r="XE39" s="158"/>
      <c r="XF39" s="158"/>
      <c r="XG39" s="158"/>
      <c r="XH39" s="158"/>
      <c r="XI39" s="158"/>
      <c r="XJ39" s="158"/>
      <c r="XK39" s="158"/>
      <c r="XL39" s="158"/>
      <c r="XM39" s="158"/>
      <c r="XN39" s="158"/>
      <c r="XO39" s="158"/>
      <c r="XP39" s="158"/>
      <c r="XQ39" s="158"/>
      <c r="XR39" s="158"/>
      <c r="XS39" s="158"/>
      <c r="XT39" s="158"/>
      <c r="XU39" s="158"/>
      <c r="XV39" s="158"/>
      <c r="XW39" s="158"/>
      <c r="XX39" s="158"/>
      <c r="XY39" s="158"/>
      <c r="XZ39" s="158"/>
      <c r="YA39" s="158"/>
      <c r="YB39" s="158"/>
      <c r="YC39" s="158"/>
      <c r="YD39" s="158"/>
      <c r="YE39" s="158"/>
      <c r="YF39" s="158"/>
      <c r="YG39" s="158"/>
      <c r="YH39" s="158"/>
      <c r="YI39" s="158"/>
      <c r="YJ39" s="158"/>
      <c r="YK39" s="158"/>
      <c r="YL39" s="158"/>
      <c r="YM39" s="158"/>
      <c r="YN39" s="158"/>
      <c r="YO39" s="158"/>
      <c r="YP39" s="158"/>
      <c r="YQ39" s="158"/>
      <c r="YR39" s="158"/>
      <c r="YS39" s="158"/>
      <c r="YT39" s="158"/>
      <c r="YU39" s="158"/>
      <c r="YV39" s="158"/>
      <c r="YW39" s="158"/>
      <c r="YX39" s="158"/>
      <c r="YY39" s="158"/>
      <c r="YZ39" s="158"/>
      <c r="ZA39" s="158"/>
      <c r="ZB39" s="158"/>
      <c r="ZC39" s="158"/>
      <c r="ZD39" s="158"/>
      <c r="ZE39" s="158"/>
      <c r="ZF39" s="158"/>
      <c r="ZG39" s="158"/>
      <c r="ZH39" s="158"/>
      <c r="ZI39" s="158"/>
      <c r="ZJ39" s="158"/>
      <c r="ZK39" s="158"/>
      <c r="ZL39" s="158"/>
      <c r="ZM39" s="158"/>
      <c r="ZN39" s="158"/>
      <c r="ZO39" s="158"/>
      <c r="ZP39" s="158"/>
      <c r="ZQ39" s="158"/>
      <c r="ZR39" s="158"/>
      <c r="ZS39" s="158"/>
      <c r="ZT39" s="158"/>
      <c r="ZU39" s="158"/>
      <c r="ZV39" s="158"/>
      <c r="ZW39" s="158"/>
      <c r="ZX39" s="158"/>
      <c r="ZY39" s="158"/>
      <c r="ZZ39" s="158"/>
      <c r="AAA39" s="158"/>
      <c r="AAB39" s="158"/>
      <c r="AAC39" s="158"/>
      <c r="AAD39" s="158"/>
      <c r="AAE39" s="158"/>
      <c r="AAF39" s="158"/>
      <c r="AAG39" s="158"/>
      <c r="AAH39" s="158"/>
      <c r="AAI39" s="158"/>
      <c r="AAJ39" s="158"/>
      <c r="AAK39" s="158"/>
      <c r="AAL39" s="158"/>
      <c r="AAM39" s="158"/>
      <c r="AAN39" s="158"/>
      <c r="AAO39" s="158"/>
      <c r="AAP39" s="158"/>
      <c r="AAQ39" s="158"/>
      <c r="AAR39" s="158"/>
      <c r="AAS39" s="158"/>
      <c r="AAT39" s="158"/>
      <c r="AAU39" s="158"/>
      <c r="AAV39" s="158"/>
      <c r="AAW39" s="158"/>
      <c r="AAX39" s="158"/>
      <c r="AAY39" s="158"/>
      <c r="AAZ39" s="158"/>
      <c r="ABA39" s="158"/>
      <c r="ABB39" s="158"/>
      <c r="ABC39" s="158"/>
      <c r="ABD39" s="158"/>
      <c r="ABE39" s="158"/>
      <c r="ABF39" s="158"/>
      <c r="ABG39" s="158"/>
      <c r="ABH39" s="158"/>
      <c r="ABI39" s="158"/>
      <c r="ABJ39" s="158"/>
      <c r="ABK39" s="158"/>
      <c r="ABL39" s="158"/>
      <c r="ABM39" s="158"/>
      <c r="ABN39" s="158"/>
      <c r="ABO39" s="158"/>
      <c r="ABP39" s="158"/>
      <c r="ABQ39" s="158"/>
      <c r="ABR39" s="158"/>
      <c r="ABS39" s="158"/>
      <c r="ABT39" s="158"/>
      <c r="ABU39" s="158"/>
      <c r="ABV39" s="158"/>
      <c r="ABW39" s="158"/>
      <c r="ABX39" s="158"/>
      <c r="ABY39" s="158"/>
      <c r="ABZ39" s="158"/>
      <c r="ACA39" s="158"/>
      <c r="ACB39" s="158"/>
      <c r="ACC39" s="158"/>
      <c r="ACD39" s="158"/>
      <c r="ACE39" s="158"/>
      <c r="ACF39" s="158"/>
      <c r="ACG39" s="158"/>
      <c r="ACH39" s="158"/>
      <c r="ACI39" s="158"/>
      <c r="ACJ39" s="158"/>
      <c r="ACK39" s="158"/>
      <c r="ACL39" s="158"/>
      <c r="ACM39" s="158"/>
      <c r="ACN39" s="158"/>
      <c r="ACO39" s="158"/>
      <c r="ACP39" s="158"/>
      <c r="ACQ39" s="158"/>
      <c r="ACR39" s="159"/>
      <c r="ACS39" s="160">
        <f t="array" ref="ACS39">SUM(IF(RIGHT($Q39:$ACR39)=ACS$11,IFERROR(--LEFT($Q39:$ACR39,LEN($Q39:$ACR39)-1),0)))</f>
        <v>0</v>
      </c>
      <c r="ACT39" s="160">
        <f t="array" ref="ACT39">SUM(IF(RIGHT($Q39:$ACR39)=ACT$11,IFERROR(--LEFT($Q39:$ACR39,LEN($Q39:$ACR39)-1),0)))</f>
        <v>0</v>
      </c>
      <c r="ACU39" s="160">
        <f t="array" ref="ACU39">SUM(IF(RIGHT($Q39:$ACR39)=ACU$11,IFERROR(--LEFT($Q39:$ACR39,LEN($Q39:$ACR39)-1),0)))</f>
        <v>0</v>
      </c>
      <c r="ACV39" s="160">
        <f t="array" ref="ACV39">SUM(IF(RIGHT($Q39:$ACR39)=ACV$11,IFERROR(--LEFT($Q39:$ACR39,LEN($Q39:$ACR39)-1),0)))</f>
        <v>0</v>
      </c>
      <c r="ACW39" s="160">
        <f t="array" ref="ACW39">SUM(IF(RIGHT($Q39:$ACR39)=ACW$11,IFERROR(--LEFT($Q39:$ACR39,LEN($Q39:$ACR39)-1),0)))</f>
        <v>0</v>
      </c>
      <c r="ACX39" s="160">
        <f t="array" ref="ACX39">SUM(IF(RIGHT($Q39:$ACR39)=ACX$11,IFERROR(--LEFT($Q39:$ACR39,LEN($Q39:$ACR39)-1),0)))</f>
        <v>0</v>
      </c>
      <c r="ACY39" s="160">
        <f t="array" ref="ACY39">SUM(IF(RIGHT($Q39:$ACR39)=ACY$11,IFERROR(--LEFT($Q39:$ACR39,LEN($Q39:$ACR39)-1),0)))</f>
        <v>0</v>
      </c>
      <c r="ACZ39" s="160">
        <f t="array" ref="ACZ39">SUM(IF(RIGHT($Q39:$ACR39)=ACZ$11,IFERROR(--LEFT($Q39:$ACR39,LEN($Q39:$ACR39)-1),0)))</f>
        <v>0</v>
      </c>
      <c r="ADA39" s="158">
        <f t="shared" si="2269"/>
        <v>0</v>
      </c>
      <c r="ADB39" s="158">
        <f t="shared" si="2270"/>
        <v>0</v>
      </c>
      <c r="ADC39" s="158">
        <f t="shared" si="2271"/>
        <v>0</v>
      </c>
      <c r="ADD39" s="158">
        <f t="shared" si="2272"/>
        <v>0</v>
      </c>
      <c r="ADE39" s="158">
        <f t="shared" si="2273"/>
        <v>0</v>
      </c>
      <c r="ADF39" s="158">
        <f t="shared" si="2274"/>
        <v>0</v>
      </c>
      <c r="ADG39" s="158">
        <f t="shared" si="2275"/>
        <v>0</v>
      </c>
      <c r="ADH39" s="158">
        <f t="shared" si="2276"/>
        <v>0</v>
      </c>
      <c r="ADI39" s="160">
        <f t="array" ref="ADI39">SUM(IF(RIGHT($Q39:$ACR39)=ADI$11,IFERROR(--LEFT($Q39:$ACR39,LEN($Q39:$ACR39)-1),0)))</f>
        <v>0</v>
      </c>
      <c r="ADJ39" s="152">
        <f t="shared" si="2277"/>
        <v>0</v>
      </c>
      <c r="AEC39" s="143"/>
      <c r="AEO39" s="108"/>
      <c r="AEP39" s="108"/>
      <c r="AEQ39" s="108"/>
      <c r="AER39" s="108"/>
      <c r="AES39" s="108"/>
      <c r="AET39" s="108"/>
      <c r="AEU39" s="108"/>
      <c r="AEV39" s="108"/>
      <c r="AEW39" s="143"/>
      <c r="AFI39" s="108"/>
      <c r="AFJ39" s="108"/>
      <c r="AFK39" s="108"/>
      <c r="AFL39" s="108"/>
      <c r="AFM39" s="108"/>
      <c r="AFN39" s="108"/>
      <c r="AFO39" s="108"/>
      <c r="AFP39" s="108"/>
      <c r="AFQ39" s="143"/>
      <c r="AGC39" s="108"/>
      <c r="AGD39" s="108"/>
      <c r="AGE39" s="108"/>
      <c r="AGF39" s="108"/>
      <c r="AGG39" s="108"/>
      <c r="AGH39" s="108"/>
      <c r="AGI39" s="108"/>
      <c r="AGJ39" s="108"/>
      <c r="AGK39" s="143"/>
      <c r="AGW39" s="108"/>
      <c r="AGX39" s="108"/>
      <c r="AGY39" s="108"/>
      <c r="AGZ39" s="108"/>
      <c r="AHA39" s="108"/>
      <c r="AHB39" s="108"/>
      <c r="AHC39" s="108"/>
      <c r="AHD39" s="108"/>
      <c r="AHE39" s="143"/>
      <c r="AHQ39" s="108"/>
      <c r="AHR39" s="108"/>
      <c r="AHS39" s="108"/>
      <c r="AHT39" s="108"/>
      <c r="AHU39" s="108"/>
      <c r="AHV39" s="108"/>
      <c r="AHW39" s="108"/>
      <c r="AHX39" s="108"/>
      <c r="AHY39" s="143"/>
      <c r="AIK39" s="108"/>
      <c r="AIL39" s="108"/>
      <c r="AIM39" s="108"/>
      <c r="AIN39" s="108"/>
      <c r="AIO39" s="108"/>
      <c r="AIP39" s="108"/>
      <c r="AIQ39" s="108"/>
      <c r="AIR39" s="108"/>
      <c r="AIS39" s="143"/>
      <c r="AJE39" s="108"/>
      <c r="AJF39" s="108"/>
      <c r="AJG39" s="108"/>
      <c r="AJH39" s="108"/>
      <c r="AJI39" s="108"/>
      <c r="AJJ39" s="108"/>
      <c r="AJK39" s="108"/>
      <c r="AJL39" s="108"/>
      <c r="AJM39" s="143"/>
      <c r="AJY39" s="108"/>
      <c r="AJZ39" s="108"/>
      <c r="AKA39" s="108"/>
      <c r="AKB39" s="108"/>
      <c r="AKC39" s="108"/>
      <c r="AKD39" s="108"/>
      <c r="AKE39" s="108"/>
      <c r="AKF39" s="108"/>
      <c r="AKG39" s="143"/>
      <c r="AKS39" s="108"/>
      <c r="AKT39" s="108"/>
      <c r="AKU39" s="108"/>
      <c r="AKV39" s="108"/>
      <c r="AKW39" s="108"/>
      <c r="AKX39" s="108"/>
      <c r="AKY39" s="108"/>
      <c r="AKZ39" s="108"/>
      <c r="ALA39" s="143"/>
      <c r="ALM39" s="108"/>
      <c r="ALN39" s="108"/>
      <c r="ALO39" s="108"/>
      <c r="ALP39" s="108"/>
      <c r="ALQ39" s="108"/>
      <c r="ALR39" s="108"/>
      <c r="ALS39" s="108"/>
      <c r="ALT39" s="108"/>
      <c r="ALU39" s="143"/>
      <c r="AMG39" s="108"/>
      <c r="AMH39" s="108"/>
      <c r="AMI39" s="108"/>
      <c r="AMJ39" s="108"/>
      <c r="AMK39" s="108"/>
      <c r="AML39" s="108"/>
      <c r="AMM39" s="108"/>
      <c r="AMN39" s="108"/>
    </row>
    <row r="40" spans="2:1028" x14ac:dyDescent="0.25">
      <c r="B40" s="24">
        <v>29</v>
      </c>
      <c r="C40" s="24"/>
      <c r="D40" s="25"/>
      <c r="E40" s="25"/>
      <c r="F40" s="24"/>
      <c r="G40" s="153"/>
      <c r="H40" s="154"/>
      <c r="I40" s="23"/>
      <c r="J40" s="23"/>
      <c r="K40" s="23"/>
      <c r="L40" s="23"/>
      <c r="M40" s="23"/>
      <c r="N40" s="23"/>
      <c r="O40" s="23"/>
      <c r="P40" s="155"/>
      <c r="Q40" s="156"/>
      <c r="R40" s="157"/>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c r="CY40" s="158"/>
      <c r="CZ40" s="158"/>
      <c r="DA40" s="158"/>
      <c r="DB40" s="158"/>
      <c r="DC40" s="158"/>
      <c r="DD40" s="158"/>
      <c r="DE40" s="158"/>
      <c r="DF40" s="158"/>
      <c r="DG40" s="158"/>
      <c r="DH40" s="158"/>
      <c r="DI40" s="158"/>
      <c r="DJ40" s="158"/>
      <c r="DK40" s="158"/>
      <c r="DL40" s="158"/>
      <c r="DM40" s="158"/>
      <c r="DN40" s="158"/>
      <c r="DO40" s="158"/>
      <c r="DP40" s="158"/>
      <c r="DQ40" s="158"/>
      <c r="DR40" s="158"/>
      <c r="DS40" s="158"/>
      <c r="DT40" s="158"/>
      <c r="DU40" s="158"/>
      <c r="DV40" s="158"/>
      <c r="DW40" s="158"/>
      <c r="DX40" s="158"/>
      <c r="DY40" s="158"/>
      <c r="DZ40" s="158"/>
      <c r="EA40" s="158"/>
      <c r="EB40" s="158"/>
      <c r="EC40" s="158"/>
      <c r="ED40" s="158"/>
      <c r="EE40" s="158"/>
      <c r="EF40" s="158"/>
      <c r="EG40" s="158"/>
      <c r="EH40" s="158"/>
      <c r="EI40" s="158"/>
      <c r="EJ40" s="158"/>
      <c r="EK40" s="158"/>
      <c r="EL40" s="158"/>
      <c r="EM40" s="158"/>
      <c r="EN40" s="158"/>
      <c r="EO40" s="158"/>
      <c r="EP40" s="158"/>
      <c r="EQ40" s="158"/>
      <c r="ER40" s="158"/>
      <c r="ES40" s="158"/>
      <c r="ET40" s="158"/>
      <c r="EU40" s="158"/>
      <c r="EV40" s="158"/>
      <c r="EW40" s="158"/>
      <c r="EX40" s="158"/>
      <c r="EY40" s="158"/>
      <c r="EZ40" s="158"/>
      <c r="FA40" s="158"/>
      <c r="FB40" s="158"/>
      <c r="FC40" s="158"/>
      <c r="FD40" s="158"/>
      <c r="FE40" s="158"/>
      <c r="FF40" s="158"/>
      <c r="FG40" s="158"/>
      <c r="FH40" s="158"/>
      <c r="FI40" s="158"/>
      <c r="FJ40" s="158"/>
      <c r="FK40" s="158"/>
      <c r="FL40" s="158"/>
      <c r="FM40" s="158"/>
      <c r="FN40" s="158"/>
      <c r="FO40" s="158"/>
      <c r="FP40" s="158"/>
      <c r="FQ40" s="158"/>
      <c r="FR40" s="158"/>
      <c r="FS40" s="158"/>
      <c r="FT40" s="158"/>
      <c r="FU40" s="158"/>
      <c r="FV40" s="158"/>
      <c r="FW40" s="158"/>
      <c r="FX40" s="158"/>
      <c r="FY40" s="158"/>
      <c r="FZ40" s="158"/>
      <c r="GA40" s="158"/>
      <c r="GB40" s="158"/>
      <c r="GC40" s="158"/>
      <c r="GD40" s="158"/>
      <c r="GE40" s="158"/>
      <c r="GF40" s="158"/>
      <c r="GG40" s="158"/>
      <c r="GH40" s="158"/>
      <c r="GI40" s="158"/>
      <c r="GJ40" s="158"/>
      <c r="GK40" s="158"/>
      <c r="GL40" s="158"/>
      <c r="GM40" s="158"/>
      <c r="GN40" s="158"/>
      <c r="GO40" s="158"/>
      <c r="GP40" s="158"/>
      <c r="GQ40" s="158"/>
      <c r="GR40" s="158"/>
      <c r="GS40" s="158"/>
      <c r="GT40" s="158"/>
      <c r="GU40" s="158"/>
      <c r="GV40" s="158"/>
      <c r="GW40" s="158"/>
      <c r="GX40" s="158"/>
      <c r="GY40" s="158"/>
      <c r="GZ40" s="158"/>
      <c r="HA40" s="158"/>
      <c r="HB40" s="158"/>
      <c r="HC40" s="158"/>
      <c r="HD40" s="158"/>
      <c r="HE40" s="158"/>
      <c r="HF40" s="158"/>
      <c r="HG40" s="158"/>
      <c r="HH40" s="158"/>
      <c r="HI40" s="158"/>
      <c r="HJ40" s="158"/>
      <c r="HK40" s="158"/>
      <c r="HL40" s="158"/>
      <c r="HM40" s="158"/>
      <c r="HN40" s="158"/>
      <c r="HO40" s="158"/>
      <c r="HP40" s="158"/>
      <c r="HQ40" s="158"/>
      <c r="HR40" s="158"/>
      <c r="HS40" s="158"/>
      <c r="HT40" s="158"/>
      <c r="HU40" s="158"/>
      <c r="HV40" s="158"/>
      <c r="HW40" s="158"/>
      <c r="HX40" s="158"/>
      <c r="HY40" s="158"/>
      <c r="HZ40" s="158"/>
      <c r="IA40" s="158"/>
      <c r="IB40" s="158"/>
      <c r="IC40" s="158"/>
      <c r="ID40" s="158"/>
      <c r="IE40" s="158"/>
      <c r="IF40" s="158"/>
      <c r="IG40" s="158"/>
      <c r="IH40" s="158"/>
      <c r="II40" s="158"/>
      <c r="IJ40" s="158"/>
      <c r="IK40" s="158"/>
      <c r="IL40" s="158"/>
      <c r="IM40" s="158"/>
      <c r="IN40" s="158"/>
      <c r="IO40" s="158"/>
      <c r="IP40" s="158"/>
      <c r="IQ40" s="158"/>
      <c r="IR40" s="158"/>
      <c r="IS40" s="158"/>
      <c r="IT40" s="158"/>
      <c r="IU40" s="158"/>
      <c r="IV40" s="158"/>
      <c r="IW40" s="158"/>
      <c r="IX40" s="158"/>
      <c r="IY40" s="158"/>
      <c r="IZ40" s="158"/>
      <c r="JA40" s="158"/>
      <c r="JB40" s="158"/>
      <c r="JC40" s="158"/>
      <c r="JD40" s="158"/>
      <c r="JE40" s="158"/>
      <c r="JF40" s="158"/>
      <c r="JG40" s="158"/>
      <c r="JH40" s="158"/>
      <c r="JI40" s="158"/>
      <c r="JJ40" s="158"/>
      <c r="JK40" s="158"/>
      <c r="JL40" s="158"/>
      <c r="JM40" s="158"/>
      <c r="JN40" s="158"/>
      <c r="JO40" s="158"/>
      <c r="JP40" s="158"/>
      <c r="JQ40" s="158"/>
      <c r="JR40" s="158"/>
      <c r="JS40" s="158"/>
      <c r="JT40" s="158"/>
      <c r="JU40" s="158"/>
      <c r="JV40" s="158"/>
      <c r="JW40" s="158"/>
      <c r="JX40" s="158"/>
      <c r="JY40" s="158"/>
      <c r="JZ40" s="158"/>
      <c r="KA40" s="158"/>
      <c r="KB40" s="158"/>
      <c r="KC40" s="158"/>
      <c r="KD40" s="158"/>
      <c r="KE40" s="158"/>
      <c r="KF40" s="158"/>
      <c r="KG40" s="158"/>
      <c r="KH40" s="158"/>
      <c r="KI40" s="158"/>
      <c r="KJ40" s="158"/>
      <c r="KK40" s="158"/>
      <c r="KL40" s="158"/>
      <c r="KM40" s="158"/>
      <c r="KN40" s="158"/>
      <c r="KO40" s="158"/>
      <c r="KP40" s="158"/>
      <c r="KQ40" s="158"/>
      <c r="KR40" s="158"/>
      <c r="KS40" s="158"/>
      <c r="KT40" s="158"/>
      <c r="KU40" s="158"/>
      <c r="KV40" s="158"/>
      <c r="KW40" s="158"/>
      <c r="KX40" s="158"/>
      <c r="KY40" s="158"/>
      <c r="KZ40" s="158"/>
      <c r="LA40" s="158"/>
      <c r="LB40" s="158"/>
      <c r="LC40" s="158"/>
      <c r="LD40" s="158"/>
      <c r="LE40" s="158"/>
      <c r="LF40" s="158"/>
      <c r="LG40" s="158"/>
      <c r="LH40" s="158"/>
      <c r="LI40" s="158"/>
      <c r="LJ40" s="158"/>
      <c r="LK40" s="158"/>
      <c r="LL40" s="158"/>
      <c r="LM40" s="158"/>
      <c r="LN40" s="158"/>
      <c r="LO40" s="158"/>
      <c r="LP40" s="158"/>
      <c r="LQ40" s="158"/>
      <c r="LR40" s="158"/>
      <c r="LS40" s="158"/>
      <c r="LT40" s="158"/>
      <c r="LU40" s="158"/>
      <c r="LV40" s="158"/>
      <c r="LW40" s="158"/>
      <c r="LX40" s="158"/>
      <c r="LY40" s="158"/>
      <c r="LZ40" s="158"/>
      <c r="MA40" s="158"/>
      <c r="MB40" s="158"/>
      <c r="MC40" s="158"/>
      <c r="MD40" s="158"/>
      <c r="ME40" s="158"/>
      <c r="MF40" s="158"/>
      <c r="MG40" s="158"/>
      <c r="MH40" s="158"/>
      <c r="MI40" s="158"/>
      <c r="MJ40" s="158"/>
      <c r="MK40" s="158"/>
      <c r="ML40" s="158"/>
      <c r="MM40" s="158"/>
      <c r="MN40" s="158"/>
      <c r="MO40" s="158"/>
      <c r="MP40" s="158"/>
      <c r="MQ40" s="158"/>
      <c r="MR40" s="158"/>
      <c r="MS40" s="158"/>
      <c r="MT40" s="158"/>
      <c r="MU40" s="158"/>
      <c r="MV40" s="158"/>
      <c r="MW40" s="158"/>
      <c r="MX40" s="158"/>
      <c r="MY40" s="158"/>
      <c r="MZ40" s="158"/>
      <c r="NA40" s="158"/>
      <c r="NB40" s="158"/>
      <c r="NC40" s="158"/>
      <c r="ND40" s="158"/>
      <c r="NE40" s="158"/>
      <c r="NF40" s="158"/>
      <c r="NG40" s="158"/>
      <c r="NH40" s="158"/>
      <c r="NI40" s="158"/>
      <c r="NJ40" s="158"/>
      <c r="NK40" s="158"/>
      <c r="NL40" s="158"/>
      <c r="NM40" s="158"/>
      <c r="NN40" s="158"/>
      <c r="NO40" s="158"/>
      <c r="NP40" s="158"/>
      <c r="NQ40" s="158"/>
      <c r="NR40" s="158"/>
      <c r="NS40" s="158"/>
      <c r="NT40" s="158"/>
      <c r="NU40" s="158"/>
      <c r="NV40" s="158"/>
      <c r="NW40" s="158"/>
      <c r="NX40" s="158"/>
      <c r="NY40" s="158"/>
      <c r="NZ40" s="158"/>
      <c r="OA40" s="158"/>
      <c r="OB40" s="158"/>
      <c r="OC40" s="158"/>
      <c r="OD40" s="158"/>
      <c r="OE40" s="158"/>
      <c r="OF40" s="158"/>
      <c r="OG40" s="158"/>
      <c r="OH40" s="158"/>
      <c r="OI40" s="158"/>
      <c r="OJ40" s="158"/>
      <c r="OK40" s="158"/>
      <c r="OL40" s="158"/>
      <c r="OM40" s="158"/>
      <c r="ON40" s="158"/>
      <c r="OO40" s="158"/>
      <c r="OP40" s="158"/>
      <c r="OQ40" s="158"/>
      <c r="OR40" s="158"/>
      <c r="OS40" s="158"/>
      <c r="OT40" s="158"/>
      <c r="OU40" s="158"/>
      <c r="OV40" s="158"/>
      <c r="OW40" s="158"/>
      <c r="OX40" s="158"/>
      <c r="OY40" s="158"/>
      <c r="OZ40" s="158"/>
      <c r="PA40" s="158"/>
      <c r="PB40" s="158"/>
      <c r="PC40" s="158"/>
      <c r="PD40" s="158"/>
      <c r="PE40" s="158"/>
      <c r="PF40" s="158"/>
      <c r="PG40" s="158"/>
      <c r="PH40" s="158"/>
      <c r="PI40" s="158"/>
      <c r="PJ40" s="158"/>
      <c r="PK40" s="158"/>
      <c r="PL40" s="158"/>
      <c r="PM40" s="158"/>
      <c r="PN40" s="158"/>
      <c r="PO40" s="158"/>
      <c r="PP40" s="158"/>
      <c r="PQ40" s="158"/>
      <c r="PR40" s="158"/>
      <c r="PS40" s="158"/>
      <c r="PT40" s="158"/>
      <c r="PU40" s="158"/>
      <c r="PV40" s="158"/>
      <c r="PW40" s="158"/>
      <c r="PX40" s="158"/>
      <c r="PY40" s="158"/>
      <c r="PZ40" s="158"/>
      <c r="QA40" s="158"/>
      <c r="QB40" s="158"/>
      <c r="QC40" s="158"/>
      <c r="QD40" s="158"/>
      <c r="QE40" s="158"/>
      <c r="QF40" s="158"/>
      <c r="QG40" s="158"/>
      <c r="QH40" s="158"/>
      <c r="QI40" s="158"/>
      <c r="QJ40" s="158"/>
      <c r="QK40" s="158"/>
      <c r="QL40" s="158"/>
      <c r="QM40" s="158"/>
      <c r="QN40" s="158"/>
      <c r="QO40" s="158"/>
      <c r="QP40" s="158"/>
      <c r="QQ40" s="158"/>
      <c r="QR40" s="158"/>
      <c r="QS40" s="158"/>
      <c r="QT40" s="158"/>
      <c r="QU40" s="158"/>
      <c r="QV40" s="158"/>
      <c r="QW40" s="158"/>
      <c r="QX40" s="158"/>
      <c r="QY40" s="158"/>
      <c r="QZ40" s="158"/>
      <c r="RA40" s="158"/>
      <c r="RB40" s="158"/>
      <c r="RC40" s="158"/>
      <c r="RD40" s="158"/>
      <c r="RE40" s="158"/>
      <c r="RF40" s="158"/>
      <c r="RG40" s="158"/>
      <c r="RH40" s="158"/>
      <c r="RI40" s="158"/>
      <c r="RJ40" s="158"/>
      <c r="RK40" s="158"/>
      <c r="RL40" s="158"/>
      <c r="RM40" s="158"/>
      <c r="RN40" s="158"/>
      <c r="RO40" s="158"/>
      <c r="RP40" s="158"/>
      <c r="RQ40" s="158"/>
      <c r="RR40" s="158"/>
      <c r="RS40" s="158"/>
      <c r="RT40" s="158"/>
      <c r="RU40" s="158"/>
      <c r="RV40" s="158"/>
      <c r="RW40" s="158"/>
      <c r="RX40" s="158"/>
      <c r="RY40" s="158"/>
      <c r="RZ40" s="158"/>
      <c r="SA40" s="158"/>
      <c r="SB40" s="158"/>
      <c r="SC40" s="158"/>
      <c r="SD40" s="158"/>
      <c r="SE40" s="158"/>
      <c r="SF40" s="158"/>
      <c r="SG40" s="158"/>
      <c r="SH40" s="158"/>
      <c r="SI40" s="158"/>
      <c r="SJ40" s="158"/>
      <c r="SK40" s="158"/>
      <c r="SL40" s="158"/>
      <c r="SM40" s="158"/>
      <c r="SN40" s="158"/>
      <c r="SO40" s="158"/>
      <c r="SP40" s="158"/>
      <c r="SQ40" s="158"/>
      <c r="SR40" s="158"/>
      <c r="SS40" s="158"/>
      <c r="ST40" s="158"/>
      <c r="SU40" s="158"/>
      <c r="SV40" s="158"/>
      <c r="SW40" s="158"/>
      <c r="SX40" s="158"/>
      <c r="SY40" s="158"/>
      <c r="SZ40" s="158"/>
      <c r="TA40" s="158"/>
      <c r="TB40" s="158"/>
      <c r="TC40" s="158"/>
      <c r="TD40" s="158"/>
      <c r="TE40" s="158"/>
      <c r="TF40" s="158"/>
      <c r="TG40" s="158"/>
      <c r="TH40" s="158"/>
      <c r="TI40" s="158"/>
      <c r="TJ40" s="158"/>
      <c r="TK40" s="158"/>
      <c r="TL40" s="158"/>
      <c r="TM40" s="158"/>
      <c r="TN40" s="158"/>
      <c r="TO40" s="158"/>
      <c r="TP40" s="158"/>
      <c r="TQ40" s="158"/>
      <c r="TR40" s="158"/>
      <c r="TS40" s="158"/>
      <c r="TT40" s="158"/>
      <c r="TU40" s="158"/>
      <c r="TV40" s="158"/>
      <c r="TW40" s="158"/>
      <c r="TX40" s="158"/>
      <c r="TY40" s="158"/>
      <c r="TZ40" s="158"/>
      <c r="UA40" s="158"/>
      <c r="UB40" s="158"/>
      <c r="UC40" s="158"/>
      <c r="UD40" s="158"/>
      <c r="UE40" s="158"/>
      <c r="UF40" s="158"/>
      <c r="UG40" s="158"/>
      <c r="UH40" s="158"/>
      <c r="UI40" s="158"/>
      <c r="UJ40" s="158"/>
      <c r="UK40" s="158"/>
      <c r="UL40" s="158"/>
      <c r="UM40" s="158"/>
      <c r="UN40" s="158"/>
      <c r="UO40" s="158"/>
      <c r="UP40" s="158"/>
      <c r="UQ40" s="158"/>
      <c r="UR40" s="158"/>
      <c r="US40" s="158"/>
      <c r="UT40" s="158"/>
      <c r="UU40" s="158"/>
      <c r="UV40" s="158"/>
      <c r="UW40" s="158"/>
      <c r="UX40" s="158"/>
      <c r="UY40" s="158"/>
      <c r="UZ40" s="158"/>
      <c r="VA40" s="158"/>
      <c r="VB40" s="158"/>
      <c r="VC40" s="158"/>
      <c r="VD40" s="158"/>
      <c r="VE40" s="158"/>
      <c r="VF40" s="158"/>
      <c r="VG40" s="158"/>
      <c r="VH40" s="158"/>
      <c r="VI40" s="158"/>
      <c r="VJ40" s="158"/>
      <c r="VK40" s="158"/>
      <c r="VL40" s="158"/>
      <c r="VM40" s="158"/>
      <c r="VN40" s="158"/>
      <c r="VO40" s="158"/>
      <c r="VP40" s="158"/>
      <c r="VQ40" s="158"/>
      <c r="VR40" s="158"/>
      <c r="VS40" s="158"/>
      <c r="VT40" s="158"/>
      <c r="VU40" s="158"/>
      <c r="VV40" s="158"/>
      <c r="VW40" s="158"/>
      <c r="VX40" s="158"/>
      <c r="VY40" s="158"/>
      <c r="VZ40" s="158"/>
      <c r="WA40" s="158"/>
      <c r="WB40" s="158"/>
      <c r="WC40" s="158"/>
      <c r="WD40" s="158"/>
      <c r="WE40" s="158"/>
      <c r="WF40" s="158"/>
      <c r="WG40" s="158"/>
      <c r="WH40" s="158"/>
      <c r="WI40" s="158"/>
      <c r="WJ40" s="158"/>
      <c r="WK40" s="158"/>
      <c r="WL40" s="158"/>
      <c r="WM40" s="158"/>
      <c r="WN40" s="158"/>
      <c r="WO40" s="158"/>
      <c r="WP40" s="158"/>
      <c r="WQ40" s="158"/>
      <c r="WR40" s="158"/>
      <c r="WS40" s="158"/>
      <c r="WT40" s="158"/>
      <c r="WU40" s="158"/>
      <c r="WV40" s="158"/>
      <c r="WW40" s="158"/>
      <c r="WX40" s="158"/>
      <c r="WY40" s="158"/>
      <c r="WZ40" s="158"/>
      <c r="XA40" s="158"/>
      <c r="XB40" s="158"/>
      <c r="XC40" s="158"/>
      <c r="XD40" s="158"/>
      <c r="XE40" s="158"/>
      <c r="XF40" s="158"/>
      <c r="XG40" s="158"/>
      <c r="XH40" s="158"/>
      <c r="XI40" s="158"/>
      <c r="XJ40" s="158"/>
      <c r="XK40" s="158"/>
      <c r="XL40" s="158"/>
      <c r="XM40" s="158"/>
      <c r="XN40" s="158"/>
      <c r="XO40" s="158"/>
      <c r="XP40" s="158"/>
      <c r="XQ40" s="158"/>
      <c r="XR40" s="158"/>
      <c r="XS40" s="158"/>
      <c r="XT40" s="158"/>
      <c r="XU40" s="158"/>
      <c r="XV40" s="158"/>
      <c r="XW40" s="158"/>
      <c r="XX40" s="158"/>
      <c r="XY40" s="158"/>
      <c r="XZ40" s="158"/>
      <c r="YA40" s="158"/>
      <c r="YB40" s="158"/>
      <c r="YC40" s="158"/>
      <c r="YD40" s="158"/>
      <c r="YE40" s="158"/>
      <c r="YF40" s="158"/>
      <c r="YG40" s="158"/>
      <c r="YH40" s="158"/>
      <c r="YI40" s="158"/>
      <c r="YJ40" s="158"/>
      <c r="YK40" s="158"/>
      <c r="YL40" s="158"/>
      <c r="YM40" s="158"/>
      <c r="YN40" s="158"/>
      <c r="YO40" s="158"/>
      <c r="YP40" s="158"/>
      <c r="YQ40" s="158"/>
      <c r="YR40" s="158"/>
      <c r="YS40" s="158"/>
      <c r="YT40" s="158"/>
      <c r="YU40" s="158"/>
      <c r="YV40" s="158"/>
      <c r="YW40" s="158"/>
      <c r="YX40" s="158"/>
      <c r="YY40" s="158"/>
      <c r="YZ40" s="158"/>
      <c r="ZA40" s="158"/>
      <c r="ZB40" s="158"/>
      <c r="ZC40" s="158"/>
      <c r="ZD40" s="158"/>
      <c r="ZE40" s="158"/>
      <c r="ZF40" s="158"/>
      <c r="ZG40" s="158"/>
      <c r="ZH40" s="158"/>
      <c r="ZI40" s="158"/>
      <c r="ZJ40" s="158"/>
      <c r="ZK40" s="158"/>
      <c r="ZL40" s="158"/>
      <c r="ZM40" s="158"/>
      <c r="ZN40" s="158"/>
      <c r="ZO40" s="158"/>
      <c r="ZP40" s="158"/>
      <c r="ZQ40" s="158"/>
      <c r="ZR40" s="158"/>
      <c r="ZS40" s="158"/>
      <c r="ZT40" s="158"/>
      <c r="ZU40" s="158"/>
      <c r="ZV40" s="158"/>
      <c r="ZW40" s="158"/>
      <c r="ZX40" s="158"/>
      <c r="ZY40" s="158"/>
      <c r="ZZ40" s="158"/>
      <c r="AAA40" s="158"/>
      <c r="AAB40" s="158"/>
      <c r="AAC40" s="158"/>
      <c r="AAD40" s="158"/>
      <c r="AAE40" s="158"/>
      <c r="AAF40" s="158"/>
      <c r="AAG40" s="158"/>
      <c r="AAH40" s="158"/>
      <c r="AAI40" s="158"/>
      <c r="AAJ40" s="158"/>
      <c r="AAK40" s="158"/>
      <c r="AAL40" s="158"/>
      <c r="AAM40" s="158"/>
      <c r="AAN40" s="158"/>
      <c r="AAO40" s="158"/>
      <c r="AAP40" s="158"/>
      <c r="AAQ40" s="158"/>
      <c r="AAR40" s="158"/>
      <c r="AAS40" s="158"/>
      <c r="AAT40" s="158"/>
      <c r="AAU40" s="158"/>
      <c r="AAV40" s="158"/>
      <c r="AAW40" s="158"/>
      <c r="AAX40" s="158"/>
      <c r="AAY40" s="158"/>
      <c r="AAZ40" s="158"/>
      <c r="ABA40" s="158"/>
      <c r="ABB40" s="158"/>
      <c r="ABC40" s="158"/>
      <c r="ABD40" s="158"/>
      <c r="ABE40" s="158"/>
      <c r="ABF40" s="158"/>
      <c r="ABG40" s="158"/>
      <c r="ABH40" s="158"/>
      <c r="ABI40" s="158"/>
      <c r="ABJ40" s="158"/>
      <c r="ABK40" s="158"/>
      <c r="ABL40" s="158"/>
      <c r="ABM40" s="158"/>
      <c r="ABN40" s="158"/>
      <c r="ABO40" s="158"/>
      <c r="ABP40" s="158"/>
      <c r="ABQ40" s="158"/>
      <c r="ABR40" s="158"/>
      <c r="ABS40" s="158"/>
      <c r="ABT40" s="158"/>
      <c r="ABU40" s="158"/>
      <c r="ABV40" s="158"/>
      <c r="ABW40" s="158"/>
      <c r="ABX40" s="158"/>
      <c r="ABY40" s="158"/>
      <c r="ABZ40" s="158"/>
      <c r="ACA40" s="158"/>
      <c r="ACB40" s="158"/>
      <c r="ACC40" s="158"/>
      <c r="ACD40" s="158"/>
      <c r="ACE40" s="158"/>
      <c r="ACF40" s="158"/>
      <c r="ACG40" s="158"/>
      <c r="ACH40" s="158"/>
      <c r="ACI40" s="158"/>
      <c r="ACJ40" s="158"/>
      <c r="ACK40" s="158"/>
      <c r="ACL40" s="158"/>
      <c r="ACM40" s="158"/>
      <c r="ACN40" s="158"/>
      <c r="ACO40" s="158"/>
      <c r="ACP40" s="158"/>
      <c r="ACQ40" s="158"/>
      <c r="ACR40" s="159"/>
      <c r="ACS40" s="160">
        <f t="array" ref="ACS40">SUM(IF(RIGHT($Q40:$ACR40)=ACS$11,IFERROR(--LEFT($Q40:$ACR40,LEN($Q40:$ACR40)-1),0)))</f>
        <v>0</v>
      </c>
      <c r="ACT40" s="160">
        <f t="array" ref="ACT40">SUM(IF(RIGHT($Q40:$ACR40)=ACT$11,IFERROR(--LEFT($Q40:$ACR40,LEN($Q40:$ACR40)-1),0)))</f>
        <v>0</v>
      </c>
      <c r="ACU40" s="160">
        <f t="array" ref="ACU40">SUM(IF(RIGHT($Q40:$ACR40)=ACU$11,IFERROR(--LEFT($Q40:$ACR40,LEN($Q40:$ACR40)-1),0)))</f>
        <v>0</v>
      </c>
      <c r="ACV40" s="160">
        <f t="array" ref="ACV40">SUM(IF(RIGHT($Q40:$ACR40)=ACV$11,IFERROR(--LEFT($Q40:$ACR40,LEN($Q40:$ACR40)-1),0)))</f>
        <v>0</v>
      </c>
      <c r="ACW40" s="160">
        <f t="array" ref="ACW40">SUM(IF(RIGHT($Q40:$ACR40)=ACW$11,IFERROR(--LEFT($Q40:$ACR40,LEN($Q40:$ACR40)-1),0)))</f>
        <v>0</v>
      </c>
      <c r="ACX40" s="160">
        <f t="array" ref="ACX40">SUM(IF(RIGHT($Q40:$ACR40)=ACX$11,IFERROR(--LEFT($Q40:$ACR40,LEN($Q40:$ACR40)-1),0)))</f>
        <v>0</v>
      </c>
      <c r="ACY40" s="160">
        <f t="array" ref="ACY40">SUM(IF(RIGHT($Q40:$ACR40)=ACY$11,IFERROR(--LEFT($Q40:$ACR40,LEN($Q40:$ACR40)-1),0)))</f>
        <v>0</v>
      </c>
      <c r="ACZ40" s="160">
        <f t="array" ref="ACZ40">SUM(IF(RIGHT($Q40:$ACR40)=ACZ$11,IFERROR(--LEFT($Q40:$ACR40,LEN($Q40:$ACR40)-1),0)))</f>
        <v>0</v>
      </c>
      <c r="ADA40" s="158">
        <f t="shared" si="2269"/>
        <v>0</v>
      </c>
      <c r="ADB40" s="158">
        <f t="shared" si="2270"/>
        <v>0</v>
      </c>
      <c r="ADC40" s="158">
        <f t="shared" si="2271"/>
        <v>0</v>
      </c>
      <c r="ADD40" s="158">
        <f t="shared" si="2272"/>
        <v>0</v>
      </c>
      <c r="ADE40" s="158">
        <f t="shared" si="2273"/>
        <v>0</v>
      </c>
      <c r="ADF40" s="158">
        <f t="shared" si="2274"/>
        <v>0</v>
      </c>
      <c r="ADG40" s="158">
        <f t="shared" si="2275"/>
        <v>0</v>
      </c>
      <c r="ADH40" s="158">
        <f t="shared" si="2276"/>
        <v>0</v>
      </c>
      <c r="ADI40" s="160">
        <f t="array" ref="ADI40">SUM(IF(RIGHT($Q40:$ACR40)=ADI$11,IFERROR(--LEFT($Q40:$ACR40,LEN($Q40:$ACR40)-1),0)))</f>
        <v>0</v>
      </c>
      <c r="ADJ40" s="152">
        <f t="shared" si="2277"/>
        <v>0</v>
      </c>
      <c r="AEC40" s="143"/>
      <c r="AEO40" s="108"/>
      <c r="AEP40" s="108"/>
      <c r="AEQ40" s="108"/>
      <c r="AER40" s="108"/>
      <c r="AES40" s="108"/>
      <c r="AET40" s="108"/>
      <c r="AEU40" s="108"/>
      <c r="AEV40" s="108"/>
      <c r="AEW40" s="143"/>
      <c r="AFI40" s="108"/>
      <c r="AFJ40" s="108"/>
      <c r="AFK40" s="108"/>
      <c r="AFL40" s="108"/>
      <c r="AFM40" s="108"/>
      <c r="AFN40" s="108"/>
      <c r="AFO40" s="108"/>
      <c r="AFP40" s="108"/>
      <c r="AFQ40" s="143"/>
      <c r="AGC40" s="108"/>
      <c r="AGD40" s="108"/>
      <c r="AGE40" s="108"/>
      <c r="AGF40" s="108"/>
      <c r="AGG40" s="108"/>
      <c r="AGH40" s="108"/>
      <c r="AGI40" s="108"/>
      <c r="AGJ40" s="108"/>
      <c r="AGK40" s="143"/>
      <c r="AGW40" s="108"/>
      <c r="AGX40" s="108"/>
      <c r="AGY40" s="108"/>
      <c r="AGZ40" s="108"/>
      <c r="AHA40" s="108"/>
      <c r="AHB40" s="108"/>
      <c r="AHC40" s="108"/>
      <c r="AHD40" s="108"/>
      <c r="AHE40" s="143"/>
      <c r="AHQ40" s="108"/>
      <c r="AHR40" s="108"/>
      <c r="AHS40" s="108"/>
      <c r="AHT40" s="108"/>
      <c r="AHU40" s="108"/>
      <c r="AHV40" s="108"/>
      <c r="AHW40" s="108"/>
      <c r="AHX40" s="108"/>
      <c r="AHY40" s="143"/>
      <c r="AIK40" s="108"/>
      <c r="AIL40" s="108"/>
      <c r="AIM40" s="108"/>
      <c r="AIN40" s="108"/>
      <c r="AIO40" s="108"/>
      <c r="AIP40" s="108"/>
      <c r="AIQ40" s="108"/>
      <c r="AIR40" s="108"/>
      <c r="AIS40" s="143"/>
      <c r="AJE40" s="108"/>
      <c r="AJF40" s="108"/>
      <c r="AJG40" s="108"/>
      <c r="AJH40" s="108"/>
      <c r="AJI40" s="108"/>
      <c r="AJJ40" s="108"/>
      <c r="AJK40" s="108"/>
      <c r="AJL40" s="108"/>
      <c r="AJM40" s="143"/>
      <c r="AJY40" s="108"/>
      <c r="AJZ40" s="108"/>
      <c r="AKA40" s="108"/>
      <c r="AKB40" s="108"/>
      <c r="AKC40" s="108"/>
      <c r="AKD40" s="108"/>
      <c r="AKE40" s="108"/>
      <c r="AKF40" s="108"/>
      <c r="AKG40" s="143"/>
      <c r="AKS40" s="108"/>
      <c r="AKT40" s="108"/>
      <c r="AKU40" s="108"/>
      <c r="AKV40" s="108"/>
      <c r="AKW40" s="108"/>
      <c r="AKX40" s="108"/>
      <c r="AKY40" s="108"/>
      <c r="AKZ40" s="108"/>
      <c r="ALA40" s="143"/>
      <c r="ALM40" s="108"/>
      <c r="ALN40" s="108"/>
      <c r="ALO40" s="108"/>
      <c r="ALP40" s="108"/>
      <c r="ALQ40" s="108"/>
      <c r="ALR40" s="108"/>
      <c r="ALS40" s="108"/>
      <c r="ALT40" s="108"/>
      <c r="ALU40" s="143"/>
      <c r="AMG40" s="108"/>
      <c r="AMH40" s="108"/>
      <c r="AMI40" s="108"/>
      <c r="AMJ40" s="108"/>
      <c r="AMK40" s="108"/>
      <c r="AML40" s="108"/>
      <c r="AMM40" s="108"/>
      <c r="AMN40" s="108"/>
    </row>
    <row r="41" spans="2:1028" x14ac:dyDescent="0.25">
      <c r="B41" s="24">
        <v>30</v>
      </c>
      <c r="C41" s="24"/>
      <c r="D41" s="25"/>
      <c r="E41" s="25"/>
      <c r="F41" s="24"/>
      <c r="G41" s="153"/>
      <c r="H41" s="154"/>
      <c r="I41" s="23"/>
      <c r="J41" s="23"/>
      <c r="K41" s="23"/>
      <c r="L41" s="23"/>
      <c r="M41" s="23"/>
      <c r="N41" s="23"/>
      <c r="O41" s="23"/>
      <c r="P41" s="155"/>
      <c r="Q41" s="156"/>
      <c r="R41" s="157"/>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c r="CY41" s="158"/>
      <c r="CZ41" s="158"/>
      <c r="DA41" s="158"/>
      <c r="DB41" s="158"/>
      <c r="DC41" s="158"/>
      <c r="DD41" s="158"/>
      <c r="DE41" s="158"/>
      <c r="DF41" s="158"/>
      <c r="DG41" s="158"/>
      <c r="DH41" s="158"/>
      <c r="DI41" s="158"/>
      <c r="DJ41" s="158"/>
      <c r="DK41" s="158"/>
      <c r="DL41" s="158"/>
      <c r="DM41" s="158"/>
      <c r="DN41" s="158"/>
      <c r="DO41" s="158"/>
      <c r="DP41" s="158"/>
      <c r="DQ41" s="158"/>
      <c r="DR41" s="158"/>
      <c r="DS41" s="158"/>
      <c r="DT41" s="158"/>
      <c r="DU41" s="158"/>
      <c r="DV41" s="158"/>
      <c r="DW41" s="158"/>
      <c r="DX41" s="158"/>
      <c r="DY41" s="158"/>
      <c r="DZ41" s="158"/>
      <c r="EA41" s="158"/>
      <c r="EB41" s="158"/>
      <c r="EC41" s="158"/>
      <c r="ED41" s="158"/>
      <c r="EE41" s="158"/>
      <c r="EF41" s="158"/>
      <c r="EG41" s="158"/>
      <c r="EH41" s="158"/>
      <c r="EI41" s="158"/>
      <c r="EJ41" s="158"/>
      <c r="EK41" s="158"/>
      <c r="EL41" s="158"/>
      <c r="EM41" s="158"/>
      <c r="EN41" s="158"/>
      <c r="EO41" s="158"/>
      <c r="EP41" s="158"/>
      <c r="EQ41" s="158"/>
      <c r="ER41" s="158"/>
      <c r="ES41" s="158"/>
      <c r="ET41" s="158"/>
      <c r="EU41" s="158"/>
      <c r="EV41" s="158"/>
      <c r="EW41" s="158"/>
      <c r="EX41" s="158"/>
      <c r="EY41" s="158"/>
      <c r="EZ41" s="158"/>
      <c r="FA41" s="158"/>
      <c r="FB41" s="158"/>
      <c r="FC41" s="158"/>
      <c r="FD41" s="158"/>
      <c r="FE41" s="158"/>
      <c r="FF41" s="158"/>
      <c r="FG41" s="158"/>
      <c r="FH41" s="158"/>
      <c r="FI41" s="158"/>
      <c r="FJ41" s="158"/>
      <c r="FK41" s="158"/>
      <c r="FL41" s="158"/>
      <c r="FM41" s="158"/>
      <c r="FN41" s="158"/>
      <c r="FO41" s="158"/>
      <c r="FP41" s="158"/>
      <c r="FQ41" s="158"/>
      <c r="FR41" s="158"/>
      <c r="FS41" s="158"/>
      <c r="FT41" s="158"/>
      <c r="FU41" s="158"/>
      <c r="FV41" s="158"/>
      <c r="FW41" s="158"/>
      <c r="FX41" s="158"/>
      <c r="FY41" s="158"/>
      <c r="FZ41" s="158"/>
      <c r="GA41" s="158"/>
      <c r="GB41" s="158"/>
      <c r="GC41" s="158"/>
      <c r="GD41" s="158"/>
      <c r="GE41" s="158"/>
      <c r="GF41" s="158"/>
      <c r="GG41" s="158"/>
      <c r="GH41" s="158"/>
      <c r="GI41" s="158"/>
      <c r="GJ41" s="158"/>
      <c r="GK41" s="158"/>
      <c r="GL41" s="158"/>
      <c r="GM41" s="158"/>
      <c r="GN41" s="158"/>
      <c r="GO41" s="158"/>
      <c r="GP41" s="158"/>
      <c r="GQ41" s="158"/>
      <c r="GR41" s="158"/>
      <c r="GS41" s="158"/>
      <c r="GT41" s="158"/>
      <c r="GU41" s="158"/>
      <c r="GV41" s="158"/>
      <c r="GW41" s="158"/>
      <c r="GX41" s="158"/>
      <c r="GY41" s="158"/>
      <c r="GZ41" s="158"/>
      <c r="HA41" s="158"/>
      <c r="HB41" s="158"/>
      <c r="HC41" s="158"/>
      <c r="HD41" s="158"/>
      <c r="HE41" s="158"/>
      <c r="HF41" s="158"/>
      <c r="HG41" s="158"/>
      <c r="HH41" s="158"/>
      <c r="HI41" s="158"/>
      <c r="HJ41" s="158"/>
      <c r="HK41" s="158"/>
      <c r="HL41" s="158"/>
      <c r="HM41" s="158"/>
      <c r="HN41" s="158"/>
      <c r="HO41" s="158"/>
      <c r="HP41" s="158"/>
      <c r="HQ41" s="158"/>
      <c r="HR41" s="158"/>
      <c r="HS41" s="158"/>
      <c r="HT41" s="158"/>
      <c r="HU41" s="158"/>
      <c r="HV41" s="158"/>
      <c r="HW41" s="158"/>
      <c r="HX41" s="158"/>
      <c r="HY41" s="158"/>
      <c r="HZ41" s="158"/>
      <c r="IA41" s="158"/>
      <c r="IB41" s="158"/>
      <c r="IC41" s="158"/>
      <c r="ID41" s="158"/>
      <c r="IE41" s="158"/>
      <c r="IF41" s="158"/>
      <c r="IG41" s="158"/>
      <c r="IH41" s="158"/>
      <c r="II41" s="158"/>
      <c r="IJ41" s="158"/>
      <c r="IK41" s="158"/>
      <c r="IL41" s="158"/>
      <c r="IM41" s="158"/>
      <c r="IN41" s="158"/>
      <c r="IO41" s="158"/>
      <c r="IP41" s="158"/>
      <c r="IQ41" s="158"/>
      <c r="IR41" s="158"/>
      <c r="IS41" s="158"/>
      <c r="IT41" s="158"/>
      <c r="IU41" s="158"/>
      <c r="IV41" s="158"/>
      <c r="IW41" s="158"/>
      <c r="IX41" s="158"/>
      <c r="IY41" s="158"/>
      <c r="IZ41" s="158"/>
      <c r="JA41" s="158"/>
      <c r="JB41" s="158"/>
      <c r="JC41" s="158"/>
      <c r="JD41" s="158"/>
      <c r="JE41" s="158"/>
      <c r="JF41" s="158"/>
      <c r="JG41" s="158"/>
      <c r="JH41" s="158"/>
      <c r="JI41" s="158"/>
      <c r="JJ41" s="158"/>
      <c r="JK41" s="158"/>
      <c r="JL41" s="158"/>
      <c r="JM41" s="158"/>
      <c r="JN41" s="158"/>
      <c r="JO41" s="158"/>
      <c r="JP41" s="158"/>
      <c r="JQ41" s="158"/>
      <c r="JR41" s="158"/>
      <c r="JS41" s="158"/>
      <c r="JT41" s="158"/>
      <c r="JU41" s="158"/>
      <c r="JV41" s="158"/>
      <c r="JW41" s="158"/>
      <c r="JX41" s="158"/>
      <c r="JY41" s="158"/>
      <c r="JZ41" s="158"/>
      <c r="KA41" s="158"/>
      <c r="KB41" s="158"/>
      <c r="KC41" s="158"/>
      <c r="KD41" s="158"/>
      <c r="KE41" s="158"/>
      <c r="KF41" s="158"/>
      <c r="KG41" s="158"/>
      <c r="KH41" s="158"/>
      <c r="KI41" s="158"/>
      <c r="KJ41" s="158"/>
      <c r="KK41" s="158"/>
      <c r="KL41" s="158"/>
      <c r="KM41" s="158"/>
      <c r="KN41" s="158"/>
      <c r="KO41" s="158"/>
      <c r="KP41" s="158"/>
      <c r="KQ41" s="158"/>
      <c r="KR41" s="158"/>
      <c r="KS41" s="158"/>
      <c r="KT41" s="158"/>
      <c r="KU41" s="158"/>
      <c r="KV41" s="158"/>
      <c r="KW41" s="158"/>
      <c r="KX41" s="158"/>
      <c r="KY41" s="158"/>
      <c r="KZ41" s="158"/>
      <c r="LA41" s="158"/>
      <c r="LB41" s="158"/>
      <c r="LC41" s="158"/>
      <c r="LD41" s="158"/>
      <c r="LE41" s="158"/>
      <c r="LF41" s="158"/>
      <c r="LG41" s="158"/>
      <c r="LH41" s="158"/>
      <c r="LI41" s="158"/>
      <c r="LJ41" s="158"/>
      <c r="LK41" s="158"/>
      <c r="LL41" s="158"/>
      <c r="LM41" s="158"/>
      <c r="LN41" s="158"/>
      <c r="LO41" s="158"/>
      <c r="LP41" s="158"/>
      <c r="LQ41" s="158"/>
      <c r="LR41" s="158"/>
      <c r="LS41" s="158"/>
      <c r="LT41" s="158"/>
      <c r="LU41" s="158"/>
      <c r="LV41" s="158"/>
      <c r="LW41" s="158"/>
      <c r="LX41" s="158"/>
      <c r="LY41" s="158"/>
      <c r="LZ41" s="158"/>
      <c r="MA41" s="158"/>
      <c r="MB41" s="158"/>
      <c r="MC41" s="158"/>
      <c r="MD41" s="158"/>
      <c r="ME41" s="158"/>
      <c r="MF41" s="158"/>
      <c r="MG41" s="158"/>
      <c r="MH41" s="158"/>
      <c r="MI41" s="158"/>
      <c r="MJ41" s="158"/>
      <c r="MK41" s="158"/>
      <c r="ML41" s="158"/>
      <c r="MM41" s="158"/>
      <c r="MN41" s="158"/>
      <c r="MO41" s="158"/>
      <c r="MP41" s="158"/>
      <c r="MQ41" s="158"/>
      <c r="MR41" s="158"/>
      <c r="MS41" s="158"/>
      <c r="MT41" s="158"/>
      <c r="MU41" s="158"/>
      <c r="MV41" s="158"/>
      <c r="MW41" s="158"/>
      <c r="MX41" s="158"/>
      <c r="MY41" s="158"/>
      <c r="MZ41" s="158"/>
      <c r="NA41" s="158"/>
      <c r="NB41" s="158"/>
      <c r="NC41" s="158"/>
      <c r="ND41" s="158"/>
      <c r="NE41" s="158"/>
      <c r="NF41" s="158"/>
      <c r="NG41" s="158"/>
      <c r="NH41" s="158"/>
      <c r="NI41" s="158"/>
      <c r="NJ41" s="158"/>
      <c r="NK41" s="158"/>
      <c r="NL41" s="158"/>
      <c r="NM41" s="158"/>
      <c r="NN41" s="158"/>
      <c r="NO41" s="158"/>
      <c r="NP41" s="158"/>
      <c r="NQ41" s="158"/>
      <c r="NR41" s="158"/>
      <c r="NS41" s="158"/>
      <c r="NT41" s="158"/>
      <c r="NU41" s="158"/>
      <c r="NV41" s="158"/>
      <c r="NW41" s="158"/>
      <c r="NX41" s="158"/>
      <c r="NY41" s="158"/>
      <c r="NZ41" s="158"/>
      <c r="OA41" s="158"/>
      <c r="OB41" s="158"/>
      <c r="OC41" s="158"/>
      <c r="OD41" s="158"/>
      <c r="OE41" s="158"/>
      <c r="OF41" s="158"/>
      <c r="OG41" s="158"/>
      <c r="OH41" s="158"/>
      <c r="OI41" s="158"/>
      <c r="OJ41" s="158"/>
      <c r="OK41" s="158"/>
      <c r="OL41" s="158"/>
      <c r="OM41" s="158"/>
      <c r="ON41" s="158"/>
      <c r="OO41" s="158"/>
      <c r="OP41" s="158"/>
      <c r="OQ41" s="158"/>
      <c r="OR41" s="158"/>
      <c r="OS41" s="158"/>
      <c r="OT41" s="158"/>
      <c r="OU41" s="158"/>
      <c r="OV41" s="158"/>
      <c r="OW41" s="158"/>
      <c r="OX41" s="158"/>
      <c r="OY41" s="158"/>
      <c r="OZ41" s="158"/>
      <c r="PA41" s="158"/>
      <c r="PB41" s="158"/>
      <c r="PC41" s="158"/>
      <c r="PD41" s="158"/>
      <c r="PE41" s="158"/>
      <c r="PF41" s="158"/>
      <c r="PG41" s="158"/>
      <c r="PH41" s="158"/>
      <c r="PI41" s="158"/>
      <c r="PJ41" s="158"/>
      <c r="PK41" s="158"/>
      <c r="PL41" s="158"/>
      <c r="PM41" s="158"/>
      <c r="PN41" s="158"/>
      <c r="PO41" s="158"/>
      <c r="PP41" s="158"/>
      <c r="PQ41" s="158"/>
      <c r="PR41" s="158"/>
      <c r="PS41" s="158"/>
      <c r="PT41" s="158"/>
      <c r="PU41" s="158"/>
      <c r="PV41" s="158"/>
      <c r="PW41" s="158"/>
      <c r="PX41" s="158"/>
      <c r="PY41" s="158"/>
      <c r="PZ41" s="158"/>
      <c r="QA41" s="158"/>
      <c r="QB41" s="158"/>
      <c r="QC41" s="158"/>
      <c r="QD41" s="158"/>
      <c r="QE41" s="158"/>
      <c r="QF41" s="158"/>
      <c r="QG41" s="158"/>
      <c r="QH41" s="158"/>
      <c r="QI41" s="158"/>
      <c r="QJ41" s="158"/>
      <c r="QK41" s="158"/>
      <c r="QL41" s="158"/>
      <c r="QM41" s="158"/>
      <c r="QN41" s="158"/>
      <c r="QO41" s="158"/>
      <c r="QP41" s="158"/>
      <c r="QQ41" s="158"/>
      <c r="QR41" s="158"/>
      <c r="QS41" s="158"/>
      <c r="QT41" s="158"/>
      <c r="QU41" s="158"/>
      <c r="QV41" s="158"/>
      <c r="QW41" s="158"/>
      <c r="QX41" s="158"/>
      <c r="QY41" s="158"/>
      <c r="QZ41" s="158"/>
      <c r="RA41" s="158"/>
      <c r="RB41" s="158"/>
      <c r="RC41" s="158"/>
      <c r="RD41" s="158"/>
      <c r="RE41" s="158"/>
      <c r="RF41" s="158"/>
      <c r="RG41" s="158"/>
      <c r="RH41" s="158"/>
      <c r="RI41" s="158"/>
      <c r="RJ41" s="158"/>
      <c r="RK41" s="158"/>
      <c r="RL41" s="158"/>
      <c r="RM41" s="158"/>
      <c r="RN41" s="158"/>
      <c r="RO41" s="158"/>
      <c r="RP41" s="158"/>
      <c r="RQ41" s="158"/>
      <c r="RR41" s="158"/>
      <c r="RS41" s="158"/>
      <c r="RT41" s="158"/>
      <c r="RU41" s="158"/>
      <c r="RV41" s="158"/>
      <c r="RW41" s="158"/>
      <c r="RX41" s="158"/>
      <c r="RY41" s="158"/>
      <c r="RZ41" s="158"/>
      <c r="SA41" s="158"/>
      <c r="SB41" s="158"/>
      <c r="SC41" s="158"/>
      <c r="SD41" s="158"/>
      <c r="SE41" s="158"/>
      <c r="SF41" s="158"/>
      <c r="SG41" s="158"/>
      <c r="SH41" s="158"/>
      <c r="SI41" s="158"/>
      <c r="SJ41" s="158"/>
      <c r="SK41" s="158"/>
      <c r="SL41" s="158"/>
      <c r="SM41" s="158"/>
      <c r="SN41" s="158"/>
      <c r="SO41" s="158"/>
      <c r="SP41" s="158"/>
      <c r="SQ41" s="158"/>
      <c r="SR41" s="158"/>
      <c r="SS41" s="158"/>
      <c r="ST41" s="158"/>
      <c r="SU41" s="158"/>
      <c r="SV41" s="158"/>
      <c r="SW41" s="158"/>
      <c r="SX41" s="158"/>
      <c r="SY41" s="158"/>
      <c r="SZ41" s="158"/>
      <c r="TA41" s="158"/>
      <c r="TB41" s="158"/>
      <c r="TC41" s="158"/>
      <c r="TD41" s="158"/>
      <c r="TE41" s="158"/>
      <c r="TF41" s="158"/>
      <c r="TG41" s="158"/>
      <c r="TH41" s="158"/>
      <c r="TI41" s="158"/>
      <c r="TJ41" s="158"/>
      <c r="TK41" s="158"/>
      <c r="TL41" s="158"/>
      <c r="TM41" s="158"/>
      <c r="TN41" s="158"/>
      <c r="TO41" s="158"/>
      <c r="TP41" s="158"/>
      <c r="TQ41" s="158"/>
      <c r="TR41" s="158"/>
      <c r="TS41" s="158"/>
      <c r="TT41" s="158"/>
      <c r="TU41" s="158"/>
      <c r="TV41" s="158"/>
      <c r="TW41" s="158"/>
      <c r="TX41" s="158"/>
      <c r="TY41" s="158"/>
      <c r="TZ41" s="158"/>
      <c r="UA41" s="158"/>
      <c r="UB41" s="158"/>
      <c r="UC41" s="158"/>
      <c r="UD41" s="158"/>
      <c r="UE41" s="158"/>
      <c r="UF41" s="158"/>
      <c r="UG41" s="158"/>
      <c r="UH41" s="158"/>
      <c r="UI41" s="158"/>
      <c r="UJ41" s="158"/>
      <c r="UK41" s="158"/>
      <c r="UL41" s="158"/>
      <c r="UM41" s="158"/>
      <c r="UN41" s="158"/>
      <c r="UO41" s="158"/>
      <c r="UP41" s="158"/>
      <c r="UQ41" s="158"/>
      <c r="UR41" s="158"/>
      <c r="US41" s="158"/>
      <c r="UT41" s="158"/>
      <c r="UU41" s="158"/>
      <c r="UV41" s="158"/>
      <c r="UW41" s="158"/>
      <c r="UX41" s="158"/>
      <c r="UY41" s="158"/>
      <c r="UZ41" s="158"/>
      <c r="VA41" s="158"/>
      <c r="VB41" s="158"/>
      <c r="VC41" s="158"/>
      <c r="VD41" s="158"/>
      <c r="VE41" s="158"/>
      <c r="VF41" s="158"/>
      <c r="VG41" s="158"/>
      <c r="VH41" s="158"/>
      <c r="VI41" s="158"/>
      <c r="VJ41" s="158"/>
      <c r="VK41" s="158"/>
      <c r="VL41" s="158"/>
      <c r="VM41" s="158"/>
      <c r="VN41" s="158"/>
      <c r="VO41" s="158"/>
      <c r="VP41" s="158"/>
      <c r="VQ41" s="158"/>
      <c r="VR41" s="158"/>
      <c r="VS41" s="158"/>
      <c r="VT41" s="158"/>
      <c r="VU41" s="158"/>
      <c r="VV41" s="158"/>
      <c r="VW41" s="158"/>
      <c r="VX41" s="158"/>
      <c r="VY41" s="158"/>
      <c r="VZ41" s="158"/>
      <c r="WA41" s="158"/>
      <c r="WB41" s="158"/>
      <c r="WC41" s="158"/>
      <c r="WD41" s="158"/>
      <c r="WE41" s="158"/>
      <c r="WF41" s="158"/>
      <c r="WG41" s="158"/>
      <c r="WH41" s="158"/>
      <c r="WI41" s="158"/>
      <c r="WJ41" s="158"/>
      <c r="WK41" s="158"/>
      <c r="WL41" s="158"/>
      <c r="WM41" s="158"/>
      <c r="WN41" s="158"/>
      <c r="WO41" s="158"/>
      <c r="WP41" s="158"/>
      <c r="WQ41" s="158"/>
      <c r="WR41" s="158"/>
      <c r="WS41" s="158"/>
      <c r="WT41" s="158"/>
      <c r="WU41" s="158"/>
      <c r="WV41" s="158"/>
      <c r="WW41" s="158"/>
      <c r="WX41" s="158"/>
      <c r="WY41" s="158"/>
      <c r="WZ41" s="158"/>
      <c r="XA41" s="158"/>
      <c r="XB41" s="158"/>
      <c r="XC41" s="158"/>
      <c r="XD41" s="158"/>
      <c r="XE41" s="158"/>
      <c r="XF41" s="158"/>
      <c r="XG41" s="158"/>
      <c r="XH41" s="158"/>
      <c r="XI41" s="158"/>
      <c r="XJ41" s="158"/>
      <c r="XK41" s="158"/>
      <c r="XL41" s="158"/>
      <c r="XM41" s="158"/>
      <c r="XN41" s="158"/>
      <c r="XO41" s="158"/>
      <c r="XP41" s="158"/>
      <c r="XQ41" s="158"/>
      <c r="XR41" s="158"/>
      <c r="XS41" s="158"/>
      <c r="XT41" s="158"/>
      <c r="XU41" s="158"/>
      <c r="XV41" s="158"/>
      <c r="XW41" s="158"/>
      <c r="XX41" s="158"/>
      <c r="XY41" s="158"/>
      <c r="XZ41" s="158"/>
      <c r="YA41" s="158"/>
      <c r="YB41" s="158"/>
      <c r="YC41" s="158"/>
      <c r="YD41" s="158"/>
      <c r="YE41" s="158"/>
      <c r="YF41" s="158"/>
      <c r="YG41" s="158"/>
      <c r="YH41" s="158"/>
      <c r="YI41" s="158"/>
      <c r="YJ41" s="158"/>
      <c r="YK41" s="158"/>
      <c r="YL41" s="158"/>
      <c r="YM41" s="158"/>
      <c r="YN41" s="158"/>
      <c r="YO41" s="158"/>
      <c r="YP41" s="158"/>
      <c r="YQ41" s="158"/>
      <c r="YR41" s="158"/>
      <c r="YS41" s="158"/>
      <c r="YT41" s="158"/>
      <c r="YU41" s="158"/>
      <c r="YV41" s="158"/>
      <c r="YW41" s="158"/>
      <c r="YX41" s="158"/>
      <c r="YY41" s="158"/>
      <c r="YZ41" s="158"/>
      <c r="ZA41" s="158"/>
      <c r="ZB41" s="158"/>
      <c r="ZC41" s="158"/>
      <c r="ZD41" s="158"/>
      <c r="ZE41" s="158"/>
      <c r="ZF41" s="158"/>
      <c r="ZG41" s="158"/>
      <c r="ZH41" s="158"/>
      <c r="ZI41" s="158"/>
      <c r="ZJ41" s="158"/>
      <c r="ZK41" s="158"/>
      <c r="ZL41" s="158"/>
      <c r="ZM41" s="158"/>
      <c r="ZN41" s="158"/>
      <c r="ZO41" s="158"/>
      <c r="ZP41" s="158"/>
      <c r="ZQ41" s="158"/>
      <c r="ZR41" s="158"/>
      <c r="ZS41" s="158"/>
      <c r="ZT41" s="158"/>
      <c r="ZU41" s="158"/>
      <c r="ZV41" s="158"/>
      <c r="ZW41" s="158"/>
      <c r="ZX41" s="158"/>
      <c r="ZY41" s="158"/>
      <c r="ZZ41" s="158"/>
      <c r="AAA41" s="158"/>
      <c r="AAB41" s="158"/>
      <c r="AAC41" s="158"/>
      <c r="AAD41" s="158"/>
      <c r="AAE41" s="158"/>
      <c r="AAF41" s="158"/>
      <c r="AAG41" s="158"/>
      <c r="AAH41" s="158"/>
      <c r="AAI41" s="158"/>
      <c r="AAJ41" s="158"/>
      <c r="AAK41" s="158"/>
      <c r="AAL41" s="158"/>
      <c r="AAM41" s="158"/>
      <c r="AAN41" s="158"/>
      <c r="AAO41" s="158"/>
      <c r="AAP41" s="158"/>
      <c r="AAQ41" s="158"/>
      <c r="AAR41" s="158"/>
      <c r="AAS41" s="158"/>
      <c r="AAT41" s="158"/>
      <c r="AAU41" s="158"/>
      <c r="AAV41" s="158"/>
      <c r="AAW41" s="158"/>
      <c r="AAX41" s="158"/>
      <c r="AAY41" s="158"/>
      <c r="AAZ41" s="158"/>
      <c r="ABA41" s="158"/>
      <c r="ABB41" s="158"/>
      <c r="ABC41" s="158"/>
      <c r="ABD41" s="158"/>
      <c r="ABE41" s="158"/>
      <c r="ABF41" s="158"/>
      <c r="ABG41" s="158"/>
      <c r="ABH41" s="158"/>
      <c r="ABI41" s="158"/>
      <c r="ABJ41" s="158"/>
      <c r="ABK41" s="158"/>
      <c r="ABL41" s="158"/>
      <c r="ABM41" s="158"/>
      <c r="ABN41" s="158"/>
      <c r="ABO41" s="158"/>
      <c r="ABP41" s="158"/>
      <c r="ABQ41" s="158"/>
      <c r="ABR41" s="158"/>
      <c r="ABS41" s="158"/>
      <c r="ABT41" s="158"/>
      <c r="ABU41" s="158"/>
      <c r="ABV41" s="158"/>
      <c r="ABW41" s="158"/>
      <c r="ABX41" s="158"/>
      <c r="ABY41" s="158"/>
      <c r="ABZ41" s="158"/>
      <c r="ACA41" s="158"/>
      <c r="ACB41" s="158"/>
      <c r="ACC41" s="158"/>
      <c r="ACD41" s="158"/>
      <c r="ACE41" s="158"/>
      <c r="ACF41" s="158"/>
      <c r="ACG41" s="158"/>
      <c r="ACH41" s="158"/>
      <c r="ACI41" s="158"/>
      <c r="ACJ41" s="158"/>
      <c r="ACK41" s="158"/>
      <c r="ACL41" s="158"/>
      <c r="ACM41" s="158"/>
      <c r="ACN41" s="158"/>
      <c r="ACO41" s="158"/>
      <c r="ACP41" s="158"/>
      <c r="ACQ41" s="158"/>
      <c r="ACR41" s="159"/>
      <c r="ACS41" s="160">
        <f t="array" ref="ACS41">SUM(IF(RIGHT($Q41:$ACR41)=ACS$11,IFERROR(--LEFT($Q41:$ACR41,LEN($Q41:$ACR41)-1),0)))</f>
        <v>0</v>
      </c>
      <c r="ACT41" s="160">
        <f t="array" ref="ACT41">SUM(IF(RIGHT($Q41:$ACR41)=ACT$11,IFERROR(--LEFT($Q41:$ACR41,LEN($Q41:$ACR41)-1),0)))</f>
        <v>0</v>
      </c>
      <c r="ACU41" s="160">
        <f t="array" ref="ACU41">SUM(IF(RIGHT($Q41:$ACR41)=ACU$11,IFERROR(--LEFT($Q41:$ACR41,LEN($Q41:$ACR41)-1),0)))</f>
        <v>0</v>
      </c>
      <c r="ACV41" s="160">
        <f t="array" ref="ACV41">SUM(IF(RIGHT($Q41:$ACR41)=ACV$11,IFERROR(--LEFT($Q41:$ACR41,LEN($Q41:$ACR41)-1),0)))</f>
        <v>0</v>
      </c>
      <c r="ACW41" s="160">
        <f t="array" ref="ACW41">SUM(IF(RIGHT($Q41:$ACR41)=ACW$11,IFERROR(--LEFT($Q41:$ACR41,LEN($Q41:$ACR41)-1),0)))</f>
        <v>0</v>
      </c>
      <c r="ACX41" s="160">
        <f t="array" ref="ACX41">SUM(IF(RIGHT($Q41:$ACR41)=ACX$11,IFERROR(--LEFT($Q41:$ACR41,LEN($Q41:$ACR41)-1),0)))</f>
        <v>0</v>
      </c>
      <c r="ACY41" s="160">
        <f t="array" ref="ACY41">SUM(IF(RIGHT($Q41:$ACR41)=ACY$11,IFERROR(--LEFT($Q41:$ACR41,LEN($Q41:$ACR41)-1),0)))</f>
        <v>0</v>
      </c>
      <c r="ACZ41" s="160">
        <f t="array" ref="ACZ41">SUM(IF(RIGHT($Q41:$ACR41)=ACZ$11,IFERROR(--LEFT($Q41:$ACR41,LEN($Q41:$ACR41)-1),0)))</f>
        <v>0</v>
      </c>
      <c r="ADA41" s="158">
        <f t="shared" si="2269"/>
        <v>0</v>
      </c>
      <c r="ADB41" s="158">
        <f t="shared" si="2270"/>
        <v>0</v>
      </c>
      <c r="ADC41" s="158">
        <f t="shared" si="2271"/>
        <v>0</v>
      </c>
      <c r="ADD41" s="158">
        <f t="shared" si="2272"/>
        <v>0</v>
      </c>
      <c r="ADE41" s="158">
        <f t="shared" si="2273"/>
        <v>0</v>
      </c>
      <c r="ADF41" s="158">
        <f t="shared" si="2274"/>
        <v>0</v>
      </c>
      <c r="ADG41" s="158">
        <f t="shared" si="2275"/>
        <v>0</v>
      </c>
      <c r="ADH41" s="158">
        <f t="shared" si="2276"/>
        <v>0</v>
      </c>
      <c r="ADI41" s="160">
        <f t="array" ref="ADI41">SUM(IF(RIGHT($Q41:$ACR41)=ADI$11,IFERROR(--LEFT($Q41:$ACR41,LEN($Q41:$ACR41)-1),0)))</f>
        <v>0</v>
      </c>
      <c r="ADJ41" s="152">
        <f t="shared" si="2277"/>
        <v>0</v>
      </c>
      <c r="AEC41" s="143"/>
      <c r="AEO41" s="108"/>
      <c r="AEP41" s="108"/>
      <c r="AEQ41" s="108"/>
      <c r="AER41" s="108"/>
      <c r="AES41" s="108"/>
      <c r="AET41" s="108"/>
      <c r="AEU41" s="108"/>
      <c r="AEV41" s="108"/>
      <c r="AEW41" s="143"/>
      <c r="AFI41" s="108"/>
      <c r="AFJ41" s="108"/>
      <c r="AFK41" s="108"/>
      <c r="AFL41" s="108"/>
      <c r="AFM41" s="108"/>
      <c r="AFN41" s="108"/>
      <c r="AFO41" s="108"/>
      <c r="AFP41" s="108"/>
      <c r="AFQ41" s="143"/>
      <c r="AGC41" s="108"/>
      <c r="AGD41" s="108"/>
      <c r="AGE41" s="108"/>
      <c r="AGF41" s="108"/>
      <c r="AGG41" s="108"/>
      <c r="AGH41" s="108"/>
      <c r="AGI41" s="108"/>
      <c r="AGJ41" s="108"/>
      <c r="AGK41" s="143"/>
      <c r="AGW41" s="108"/>
      <c r="AGX41" s="108"/>
      <c r="AGY41" s="108"/>
      <c r="AGZ41" s="108"/>
      <c r="AHA41" s="108"/>
      <c r="AHB41" s="108"/>
      <c r="AHC41" s="108"/>
      <c r="AHD41" s="108"/>
      <c r="AHE41" s="143"/>
      <c r="AHQ41" s="108"/>
      <c r="AHR41" s="108"/>
      <c r="AHS41" s="108"/>
      <c r="AHT41" s="108"/>
      <c r="AHU41" s="108"/>
      <c r="AHV41" s="108"/>
      <c r="AHW41" s="108"/>
      <c r="AHX41" s="108"/>
      <c r="AHY41" s="143"/>
      <c r="AIK41" s="108"/>
      <c r="AIL41" s="108"/>
      <c r="AIM41" s="108"/>
      <c r="AIN41" s="108"/>
      <c r="AIO41" s="108"/>
      <c r="AIP41" s="108"/>
      <c r="AIQ41" s="108"/>
      <c r="AIR41" s="108"/>
      <c r="AIS41" s="143"/>
      <c r="AJE41" s="108"/>
      <c r="AJF41" s="108"/>
      <c r="AJG41" s="108"/>
      <c r="AJH41" s="108"/>
      <c r="AJI41" s="108"/>
      <c r="AJJ41" s="108"/>
      <c r="AJK41" s="108"/>
      <c r="AJL41" s="108"/>
      <c r="AJM41" s="143"/>
      <c r="AJY41" s="108"/>
      <c r="AJZ41" s="108"/>
      <c r="AKA41" s="108"/>
      <c r="AKB41" s="108"/>
      <c r="AKC41" s="108"/>
      <c r="AKD41" s="108"/>
      <c r="AKE41" s="108"/>
      <c r="AKF41" s="108"/>
      <c r="AKG41" s="143"/>
      <c r="AKS41" s="108"/>
      <c r="AKT41" s="108"/>
      <c r="AKU41" s="108"/>
      <c r="AKV41" s="108"/>
      <c r="AKW41" s="108"/>
      <c r="AKX41" s="108"/>
      <c r="AKY41" s="108"/>
      <c r="AKZ41" s="108"/>
      <c r="ALA41" s="143"/>
      <c r="ALM41" s="108"/>
      <c r="ALN41" s="108"/>
      <c r="ALO41" s="108"/>
      <c r="ALP41" s="108"/>
      <c r="ALQ41" s="108"/>
      <c r="ALR41" s="108"/>
      <c r="ALS41" s="108"/>
      <c r="ALT41" s="108"/>
      <c r="ALU41" s="143"/>
      <c r="AMG41" s="108"/>
      <c r="AMH41" s="108"/>
      <c r="AMI41" s="108"/>
      <c r="AMJ41" s="108"/>
      <c r="AMK41" s="108"/>
      <c r="AML41" s="108"/>
      <c r="AMM41" s="108"/>
      <c r="AMN41" s="108"/>
    </row>
    <row r="42" spans="2:1028" x14ac:dyDescent="0.25">
      <c r="B42" s="24">
        <v>31</v>
      </c>
      <c r="C42" s="24"/>
      <c r="D42" s="25"/>
      <c r="E42" s="25"/>
      <c r="F42" s="24"/>
      <c r="G42" s="153"/>
      <c r="H42" s="154"/>
      <c r="I42" s="23"/>
      <c r="J42" s="23"/>
      <c r="K42" s="23"/>
      <c r="L42" s="23"/>
      <c r="M42" s="23"/>
      <c r="N42" s="23"/>
      <c r="O42" s="23"/>
      <c r="P42" s="155"/>
      <c r="Q42" s="156"/>
      <c r="R42" s="157"/>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c r="CY42" s="158"/>
      <c r="CZ42" s="158"/>
      <c r="DA42" s="158"/>
      <c r="DB42" s="158"/>
      <c r="DC42" s="158"/>
      <c r="DD42" s="158"/>
      <c r="DE42" s="158"/>
      <c r="DF42" s="158"/>
      <c r="DG42" s="158"/>
      <c r="DH42" s="158"/>
      <c r="DI42" s="158"/>
      <c r="DJ42" s="158"/>
      <c r="DK42" s="158"/>
      <c r="DL42" s="158"/>
      <c r="DM42" s="158"/>
      <c r="DN42" s="158"/>
      <c r="DO42" s="158"/>
      <c r="DP42" s="158"/>
      <c r="DQ42" s="158"/>
      <c r="DR42" s="158"/>
      <c r="DS42" s="158"/>
      <c r="DT42" s="158"/>
      <c r="DU42" s="158"/>
      <c r="DV42" s="158"/>
      <c r="DW42" s="158"/>
      <c r="DX42" s="158"/>
      <c r="DY42" s="158"/>
      <c r="DZ42" s="158"/>
      <c r="EA42" s="158"/>
      <c r="EB42" s="158"/>
      <c r="EC42" s="158"/>
      <c r="ED42" s="158"/>
      <c r="EE42" s="158"/>
      <c r="EF42" s="158"/>
      <c r="EG42" s="158"/>
      <c r="EH42" s="158"/>
      <c r="EI42" s="158"/>
      <c r="EJ42" s="158"/>
      <c r="EK42" s="158"/>
      <c r="EL42" s="158"/>
      <c r="EM42" s="158"/>
      <c r="EN42" s="158"/>
      <c r="EO42" s="158"/>
      <c r="EP42" s="158"/>
      <c r="EQ42" s="158"/>
      <c r="ER42" s="158"/>
      <c r="ES42" s="158"/>
      <c r="ET42" s="158"/>
      <c r="EU42" s="158"/>
      <c r="EV42" s="158"/>
      <c r="EW42" s="158"/>
      <c r="EX42" s="158"/>
      <c r="EY42" s="158"/>
      <c r="EZ42" s="158"/>
      <c r="FA42" s="158"/>
      <c r="FB42" s="158"/>
      <c r="FC42" s="158"/>
      <c r="FD42" s="158"/>
      <c r="FE42" s="158"/>
      <c r="FF42" s="158"/>
      <c r="FG42" s="158"/>
      <c r="FH42" s="158"/>
      <c r="FI42" s="158"/>
      <c r="FJ42" s="158"/>
      <c r="FK42" s="158"/>
      <c r="FL42" s="158"/>
      <c r="FM42" s="158"/>
      <c r="FN42" s="158"/>
      <c r="FO42" s="158"/>
      <c r="FP42" s="158"/>
      <c r="FQ42" s="158"/>
      <c r="FR42" s="158"/>
      <c r="FS42" s="158"/>
      <c r="FT42" s="158"/>
      <c r="FU42" s="158"/>
      <c r="FV42" s="158"/>
      <c r="FW42" s="158"/>
      <c r="FX42" s="158"/>
      <c r="FY42" s="158"/>
      <c r="FZ42" s="158"/>
      <c r="GA42" s="158"/>
      <c r="GB42" s="158"/>
      <c r="GC42" s="158"/>
      <c r="GD42" s="158"/>
      <c r="GE42" s="158"/>
      <c r="GF42" s="158"/>
      <c r="GG42" s="158"/>
      <c r="GH42" s="158"/>
      <c r="GI42" s="158"/>
      <c r="GJ42" s="158"/>
      <c r="GK42" s="158"/>
      <c r="GL42" s="158"/>
      <c r="GM42" s="158"/>
      <c r="GN42" s="158"/>
      <c r="GO42" s="158"/>
      <c r="GP42" s="158"/>
      <c r="GQ42" s="158"/>
      <c r="GR42" s="158"/>
      <c r="GS42" s="158"/>
      <c r="GT42" s="158"/>
      <c r="GU42" s="158"/>
      <c r="GV42" s="158"/>
      <c r="GW42" s="158"/>
      <c r="GX42" s="158"/>
      <c r="GY42" s="158"/>
      <c r="GZ42" s="158"/>
      <c r="HA42" s="158"/>
      <c r="HB42" s="158"/>
      <c r="HC42" s="158"/>
      <c r="HD42" s="158"/>
      <c r="HE42" s="158"/>
      <c r="HF42" s="158"/>
      <c r="HG42" s="158"/>
      <c r="HH42" s="158"/>
      <c r="HI42" s="158"/>
      <c r="HJ42" s="158"/>
      <c r="HK42" s="158"/>
      <c r="HL42" s="158"/>
      <c r="HM42" s="158"/>
      <c r="HN42" s="158"/>
      <c r="HO42" s="158"/>
      <c r="HP42" s="158"/>
      <c r="HQ42" s="158"/>
      <c r="HR42" s="158"/>
      <c r="HS42" s="158"/>
      <c r="HT42" s="158"/>
      <c r="HU42" s="158"/>
      <c r="HV42" s="158"/>
      <c r="HW42" s="158"/>
      <c r="HX42" s="158"/>
      <c r="HY42" s="158"/>
      <c r="HZ42" s="158"/>
      <c r="IA42" s="158"/>
      <c r="IB42" s="158"/>
      <c r="IC42" s="158"/>
      <c r="ID42" s="158"/>
      <c r="IE42" s="158"/>
      <c r="IF42" s="158"/>
      <c r="IG42" s="158"/>
      <c r="IH42" s="158"/>
      <c r="II42" s="158"/>
      <c r="IJ42" s="158"/>
      <c r="IK42" s="158"/>
      <c r="IL42" s="158"/>
      <c r="IM42" s="158"/>
      <c r="IN42" s="158"/>
      <c r="IO42" s="158"/>
      <c r="IP42" s="158"/>
      <c r="IQ42" s="158"/>
      <c r="IR42" s="158"/>
      <c r="IS42" s="158"/>
      <c r="IT42" s="158"/>
      <c r="IU42" s="158"/>
      <c r="IV42" s="158"/>
      <c r="IW42" s="158"/>
      <c r="IX42" s="158"/>
      <c r="IY42" s="158"/>
      <c r="IZ42" s="158"/>
      <c r="JA42" s="158"/>
      <c r="JB42" s="158"/>
      <c r="JC42" s="158"/>
      <c r="JD42" s="158"/>
      <c r="JE42" s="158"/>
      <c r="JF42" s="158"/>
      <c r="JG42" s="158"/>
      <c r="JH42" s="158"/>
      <c r="JI42" s="158"/>
      <c r="JJ42" s="158"/>
      <c r="JK42" s="158"/>
      <c r="JL42" s="158"/>
      <c r="JM42" s="158"/>
      <c r="JN42" s="158"/>
      <c r="JO42" s="158"/>
      <c r="JP42" s="158"/>
      <c r="JQ42" s="158"/>
      <c r="JR42" s="158"/>
      <c r="JS42" s="158"/>
      <c r="JT42" s="158"/>
      <c r="JU42" s="158"/>
      <c r="JV42" s="158"/>
      <c r="JW42" s="158"/>
      <c r="JX42" s="158"/>
      <c r="JY42" s="158"/>
      <c r="JZ42" s="158"/>
      <c r="KA42" s="158"/>
      <c r="KB42" s="158"/>
      <c r="KC42" s="158"/>
      <c r="KD42" s="158"/>
      <c r="KE42" s="158"/>
      <c r="KF42" s="158"/>
      <c r="KG42" s="158"/>
      <c r="KH42" s="158"/>
      <c r="KI42" s="158"/>
      <c r="KJ42" s="158"/>
      <c r="KK42" s="158"/>
      <c r="KL42" s="158"/>
      <c r="KM42" s="158"/>
      <c r="KN42" s="158"/>
      <c r="KO42" s="158"/>
      <c r="KP42" s="158"/>
      <c r="KQ42" s="158"/>
      <c r="KR42" s="158"/>
      <c r="KS42" s="158"/>
      <c r="KT42" s="158"/>
      <c r="KU42" s="158"/>
      <c r="KV42" s="158"/>
      <c r="KW42" s="158"/>
      <c r="KX42" s="158"/>
      <c r="KY42" s="158"/>
      <c r="KZ42" s="158"/>
      <c r="LA42" s="158"/>
      <c r="LB42" s="158"/>
      <c r="LC42" s="158"/>
      <c r="LD42" s="158"/>
      <c r="LE42" s="158"/>
      <c r="LF42" s="158"/>
      <c r="LG42" s="158"/>
      <c r="LH42" s="158"/>
      <c r="LI42" s="158"/>
      <c r="LJ42" s="158"/>
      <c r="LK42" s="158"/>
      <c r="LL42" s="158"/>
      <c r="LM42" s="158"/>
      <c r="LN42" s="158"/>
      <c r="LO42" s="158"/>
      <c r="LP42" s="158"/>
      <c r="LQ42" s="158"/>
      <c r="LR42" s="158"/>
      <c r="LS42" s="158"/>
      <c r="LT42" s="158"/>
      <c r="LU42" s="158"/>
      <c r="LV42" s="158"/>
      <c r="LW42" s="158"/>
      <c r="LX42" s="158"/>
      <c r="LY42" s="158"/>
      <c r="LZ42" s="158"/>
      <c r="MA42" s="158"/>
      <c r="MB42" s="158"/>
      <c r="MC42" s="158"/>
      <c r="MD42" s="158"/>
      <c r="ME42" s="158"/>
      <c r="MF42" s="158"/>
      <c r="MG42" s="158"/>
      <c r="MH42" s="158"/>
      <c r="MI42" s="158"/>
      <c r="MJ42" s="158"/>
      <c r="MK42" s="158"/>
      <c r="ML42" s="158"/>
      <c r="MM42" s="158"/>
      <c r="MN42" s="158"/>
      <c r="MO42" s="158"/>
      <c r="MP42" s="158"/>
      <c r="MQ42" s="158"/>
      <c r="MR42" s="158"/>
      <c r="MS42" s="158"/>
      <c r="MT42" s="158"/>
      <c r="MU42" s="158"/>
      <c r="MV42" s="158"/>
      <c r="MW42" s="158"/>
      <c r="MX42" s="158"/>
      <c r="MY42" s="158"/>
      <c r="MZ42" s="158"/>
      <c r="NA42" s="158"/>
      <c r="NB42" s="158"/>
      <c r="NC42" s="158"/>
      <c r="ND42" s="158"/>
      <c r="NE42" s="158"/>
      <c r="NF42" s="158"/>
      <c r="NG42" s="158"/>
      <c r="NH42" s="158"/>
      <c r="NI42" s="158"/>
      <c r="NJ42" s="158"/>
      <c r="NK42" s="158"/>
      <c r="NL42" s="158"/>
      <c r="NM42" s="158"/>
      <c r="NN42" s="158"/>
      <c r="NO42" s="158"/>
      <c r="NP42" s="158"/>
      <c r="NQ42" s="158"/>
      <c r="NR42" s="158"/>
      <c r="NS42" s="158"/>
      <c r="NT42" s="158"/>
      <c r="NU42" s="158"/>
      <c r="NV42" s="158"/>
      <c r="NW42" s="158"/>
      <c r="NX42" s="158"/>
      <c r="NY42" s="158"/>
      <c r="NZ42" s="158"/>
      <c r="OA42" s="158"/>
      <c r="OB42" s="158"/>
      <c r="OC42" s="158"/>
      <c r="OD42" s="158"/>
      <c r="OE42" s="158"/>
      <c r="OF42" s="158"/>
      <c r="OG42" s="158"/>
      <c r="OH42" s="158"/>
      <c r="OI42" s="158"/>
      <c r="OJ42" s="158"/>
      <c r="OK42" s="158"/>
      <c r="OL42" s="158"/>
      <c r="OM42" s="158"/>
      <c r="ON42" s="158"/>
      <c r="OO42" s="158"/>
      <c r="OP42" s="158"/>
      <c r="OQ42" s="158"/>
      <c r="OR42" s="158"/>
      <c r="OS42" s="158"/>
      <c r="OT42" s="158"/>
      <c r="OU42" s="158"/>
      <c r="OV42" s="158"/>
      <c r="OW42" s="158"/>
      <c r="OX42" s="158"/>
      <c r="OY42" s="158"/>
      <c r="OZ42" s="158"/>
      <c r="PA42" s="158"/>
      <c r="PB42" s="158"/>
      <c r="PC42" s="158"/>
      <c r="PD42" s="158"/>
      <c r="PE42" s="158"/>
      <c r="PF42" s="158"/>
      <c r="PG42" s="158"/>
      <c r="PH42" s="158"/>
      <c r="PI42" s="158"/>
      <c r="PJ42" s="158"/>
      <c r="PK42" s="158"/>
      <c r="PL42" s="158"/>
      <c r="PM42" s="158"/>
      <c r="PN42" s="158"/>
      <c r="PO42" s="158"/>
      <c r="PP42" s="158"/>
      <c r="PQ42" s="158"/>
      <c r="PR42" s="158"/>
      <c r="PS42" s="158"/>
      <c r="PT42" s="158"/>
      <c r="PU42" s="158"/>
      <c r="PV42" s="158"/>
      <c r="PW42" s="158"/>
      <c r="PX42" s="158"/>
      <c r="PY42" s="158"/>
      <c r="PZ42" s="158"/>
      <c r="QA42" s="158"/>
      <c r="QB42" s="158"/>
      <c r="QC42" s="158"/>
      <c r="QD42" s="158"/>
      <c r="QE42" s="158"/>
      <c r="QF42" s="158"/>
      <c r="QG42" s="158"/>
      <c r="QH42" s="158"/>
      <c r="QI42" s="158"/>
      <c r="QJ42" s="158"/>
      <c r="QK42" s="158"/>
      <c r="QL42" s="158"/>
      <c r="QM42" s="158"/>
      <c r="QN42" s="158"/>
      <c r="QO42" s="158"/>
      <c r="QP42" s="158"/>
      <c r="QQ42" s="158"/>
      <c r="QR42" s="158"/>
      <c r="QS42" s="158"/>
      <c r="QT42" s="158"/>
      <c r="QU42" s="158"/>
      <c r="QV42" s="158"/>
      <c r="QW42" s="158"/>
      <c r="QX42" s="158"/>
      <c r="QY42" s="158"/>
      <c r="QZ42" s="158"/>
      <c r="RA42" s="158"/>
      <c r="RB42" s="158"/>
      <c r="RC42" s="158"/>
      <c r="RD42" s="158"/>
      <c r="RE42" s="158"/>
      <c r="RF42" s="158"/>
      <c r="RG42" s="158"/>
      <c r="RH42" s="158"/>
      <c r="RI42" s="158"/>
      <c r="RJ42" s="158"/>
      <c r="RK42" s="158"/>
      <c r="RL42" s="158"/>
      <c r="RM42" s="158"/>
      <c r="RN42" s="158"/>
      <c r="RO42" s="158"/>
      <c r="RP42" s="158"/>
      <c r="RQ42" s="158"/>
      <c r="RR42" s="158"/>
      <c r="RS42" s="158"/>
      <c r="RT42" s="158"/>
      <c r="RU42" s="158"/>
      <c r="RV42" s="158"/>
      <c r="RW42" s="158"/>
      <c r="RX42" s="158"/>
      <c r="RY42" s="158"/>
      <c r="RZ42" s="158"/>
      <c r="SA42" s="158"/>
      <c r="SB42" s="158"/>
      <c r="SC42" s="158"/>
      <c r="SD42" s="158"/>
      <c r="SE42" s="158"/>
      <c r="SF42" s="158"/>
      <c r="SG42" s="158"/>
      <c r="SH42" s="158"/>
      <c r="SI42" s="158"/>
      <c r="SJ42" s="158"/>
      <c r="SK42" s="158"/>
      <c r="SL42" s="158"/>
      <c r="SM42" s="158"/>
      <c r="SN42" s="158"/>
      <c r="SO42" s="158"/>
      <c r="SP42" s="158"/>
      <c r="SQ42" s="158"/>
      <c r="SR42" s="158"/>
      <c r="SS42" s="158"/>
      <c r="ST42" s="158"/>
      <c r="SU42" s="158"/>
      <c r="SV42" s="158"/>
      <c r="SW42" s="158"/>
      <c r="SX42" s="158"/>
      <c r="SY42" s="158"/>
      <c r="SZ42" s="158"/>
      <c r="TA42" s="158"/>
      <c r="TB42" s="158"/>
      <c r="TC42" s="158"/>
      <c r="TD42" s="158"/>
      <c r="TE42" s="158"/>
      <c r="TF42" s="158"/>
      <c r="TG42" s="158"/>
      <c r="TH42" s="158"/>
      <c r="TI42" s="158"/>
      <c r="TJ42" s="158"/>
      <c r="TK42" s="158"/>
      <c r="TL42" s="158"/>
      <c r="TM42" s="158"/>
      <c r="TN42" s="158"/>
      <c r="TO42" s="158"/>
      <c r="TP42" s="158"/>
      <c r="TQ42" s="158"/>
      <c r="TR42" s="158"/>
      <c r="TS42" s="158"/>
      <c r="TT42" s="158"/>
      <c r="TU42" s="158"/>
      <c r="TV42" s="158"/>
      <c r="TW42" s="158"/>
      <c r="TX42" s="158"/>
      <c r="TY42" s="158"/>
      <c r="TZ42" s="158"/>
      <c r="UA42" s="158"/>
      <c r="UB42" s="158"/>
      <c r="UC42" s="158"/>
      <c r="UD42" s="158"/>
      <c r="UE42" s="158"/>
      <c r="UF42" s="158"/>
      <c r="UG42" s="158"/>
      <c r="UH42" s="158"/>
      <c r="UI42" s="158"/>
      <c r="UJ42" s="158"/>
      <c r="UK42" s="158"/>
      <c r="UL42" s="158"/>
      <c r="UM42" s="158"/>
      <c r="UN42" s="158"/>
      <c r="UO42" s="158"/>
      <c r="UP42" s="158"/>
      <c r="UQ42" s="158"/>
      <c r="UR42" s="158"/>
      <c r="US42" s="158"/>
      <c r="UT42" s="158"/>
      <c r="UU42" s="158"/>
      <c r="UV42" s="158"/>
      <c r="UW42" s="158"/>
      <c r="UX42" s="158"/>
      <c r="UY42" s="158"/>
      <c r="UZ42" s="158"/>
      <c r="VA42" s="158"/>
      <c r="VB42" s="158"/>
      <c r="VC42" s="158"/>
      <c r="VD42" s="158"/>
      <c r="VE42" s="158"/>
      <c r="VF42" s="158"/>
      <c r="VG42" s="158"/>
      <c r="VH42" s="158"/>
      <c r="VI42" s="158"/>
      <c r="VJ42" s="158"/>
      <c r="VK42" s="158"/>
      <c r="VL42" s="158"/>
      <c r="VM42" s="158"/>
      <c r="VN42" s="158"/>
      <c r="VO42" s="158"/>
      <c r="VP42" s="158"/>
      <c r="VQ42" s="158"/>
      <c r="VR42" s="158"/>
      <c r="VS42" s="158"/>
      <c r="VT42" s="158"/>
      <c r="VU42" s="158"/>
      <c r="VV42" s="158"/>
      <c r="VW42" s="158"/>
      <c r="VX42" s="158"/>
      <c r="VY42" s="158"/>
      <c r="VZ42" s="158"/>
      <c r="WA42" s="158"/>
      <c r="WB42" s="158"/>
      <c r="WC42" s="158"/>
      <c r="WD42" s="158"/>
      <c r="WE42" s="158"/>
      <c r="WF42" s="158"/>
      <c r="WG42" s="158"/>
      <c r="WH42" s="158"/>
      <c r="WI42" s="158"/>
      <c r="WJ42" s="158"/>
      <c r="WK42" s="158"/>
      <c r="WL42" s="158"/>
      <c r="WM42" s="158"/>
      <c r="WN42" s="158"/>
      <c r="WO42" s="158"/>
      <c r="WP42" s="158"/>
      <c r="WQ42" s="158"/>
      <c r="WR42" s="158"/>
      <c r="WS42" s="158"/>
      <c r="WT42" s="158"/>
      <c r="WU42" s="158"/>
      <c r="WV42" s="158"/>
      <c r="WW42" s="158"/>
      <c r="WX42" s="158"/>
      <c r="WY42" s="158"/>
      <c r="WZ42" s="158"/>
      <c r="XA42" s="158"/>
      <c r="XB42" s="158"/>
      <c r="XC42" s="158"/>
      <c r="XD42" s="158"/>
      <c r="XE42" s="158"/>
      <c r="XF42" s="158"/>
      <c r="XG42" s="158"/>
      <c r="XH42" s="158"/>
      <c r="XI42" s="158"/>
      <c r="XJ42" s="158"/>
      <c r="XK42" s="158"/>
      <c r="XL42" s="158"/>
      <c r="XM42" s="158"/>
      <c r="XN42" s="158"/>
      <c r="XO42" s="158"/>
      <c r="XP42" s="158"/>
      <c r="XQ42" s="158"/>
      <c r="XR42" s="158"/>
      <c r="XS42" s="158"/>
      <c r="XT42" s="158"/>
      <c r="XU42" s="158"/>
      <c r="XV42" s="158"/>
      <c r="XW42" s="158"/>
      <c r="XX42" s="158"/>
      <c r="XY42" s="158"/>
      <c r="XZ42" s="158"/>
      <c r="YA42" s="158"/>
      <c r="YB42" s="158"/>
      <c r="YC42" s="158"/>
      <c r="YD42" s="158"/>
      <c r="YE42" s="158"/>
      <c r="YF42" s="158"/>
      <c r="YG42" s="158"/>
      <c r="YH42" s="158"/>
      <c r="YI42" s="158"/>
      <c r="YJ42" s="158"/>
      <c r="YK42" s="158"/>
      <c r="YL42" s="158"/>
      <c r="YM42" s="158"/>
      <c r="YN42" s="158"/>
      <c r="YO42" s="158"/>
      <c r="YP42" s="158"/>
      <c r="YQ42" s="158"/>
      <c r="YR42" s="158"/>
      <c r="YS42" s="158"/>
      <c r="YT42" s="158"/>
      <c r="YU42" s="158"/>
      <c r="YV42" s="158"/>
      <c r="YW42" s="158"/>
      <c r="YX42" s="158"/>
      <c r="YY42" s="158"/>
      <c r="YZ42" s="158"/>
      <c r="ZA42" s="158"/>
      <c r="ZB42" s="158"/>
      <c r="ZC42" s="158"/>
      <c r="ZD42" s="158"/>
      <c r="ZE42" s="158"/>
      <c r="ZF42" s="158"/>
      <c r="ZG42" s="158"/>
      <c r="ZH42" s="158"/>
      <c r="ZI42" s="158"/>
      <c r="ZJ42" s="158"/>
      <c r="ZK42" s="158"/>
      <c r="ZL42" s="158"/>
      <c r="ZM42" s="158"/>
      <c r="ZN42" s="158"/>
      <c r="ZO42" s="158"/>
      <c r="ZP42" s="158"/>
      <c r="ZQ42" s="158"/>
      <c r="ZR42" s="158"/>
      <c r="ZS42" s="158"/>
      <c r="ZT42" s="158"/>
      <c r="ZU42" s="158"/>
      <c r="ZV42" s="158"/>
      <c r="ZW42" s="158"/>
      <c r="ZX42" s="158"/>
      <c r="ZY42" s="158"/>
      <c r="ZZ42" s="158"/>
      <c r="AAA42" s="158"/>
      <c r="AAB42" s="158"/>
      <c r="AAC42" s="158"/>
      <c r="AAD42" s="158"/>
      <c r="AAE42" s="158"/>
      <c r="AAF42" s="158"/>
      <c r="AAG42" s="158"/>
      <c r="AAH42" s="158"/>
      <c r="AAI42" s="158"/>
      <c r="AAJ42" s="158"/>
      <c r="AAK42" s="158"/>
      <c r="AAL42" s="158"/>
      <c r="AAM42" s="158"/>
      <c r="AAN42" s="158"/>
      <c r="AAO42" s="158"/>
      <c r="AAP42" s="158"/>
      <c r="AAQ42" s="158"/>
      <c r="AAR42" s="158"/>
      <c r="AAS42" s="158"/>
      <c r="AAT42" s="158"/>
      <c r="AAU42" s="158"/>
      <c r="AAV42" s="158"/>
      <c r="AAW42" s="158"/>
      <c r="AAX42" s="158"/>
      <c r="AAY42" s="158"/>
      <c r="AAZ42" s="158"/>
      <c r="ABA42" s="158"/>
      <c r="ABB42" s="158"/>
      <c r="ABC42" s="158"/>
      <c r="ABD42" s="158"/>
      <c r="ABE42" s="158"/>
      <c r="ABF42" s="158"/>
      <c r="ABG42" s="158"/>
      <c r="ABH42" s="158"/>
      <c r="ABI42" s="158"/>
      <c r="ABJ42" s="158"/>
      <c r="ABK42" s="158"/>
      <c r="ABL42" s="158"/>
      <c r="ABM42" s="158"/>
      <c r="ABN42" s="158"/>
      <c r="ABO42" s="158"/>
      <c r="ABP42" s="158"/>
      <c r="ABQ42" s="158"/>
      <c r="ABR42" s="158"/>
      <c r="ABS42" s="158"/>
      <c r="ABT42" s="158"/>
      <c r="ABU42" s="158"/>
      <c r="ABV42" s="158"/>
      <c r="ABW42" s="158"/>
      <c r="ABX42" s="158"/>
      <c r="ABY42" s="158"/>
      <c r="ABZ42" s="158"/>
      <c r="ACA42" s="158"/>
      <c r="ACB42" s="158"/>
      <c r="ACC42" s="158"/>
      <c r="ACD42" s="158"/>
      <c r="ACE42" s="158"/>
      <c r="ACF42" s="158"/>
      <c r="ACG42" s="158"/>
      <c r="ACH42" s="158"/>
      <c r="ACI42" s="158"/>
      <c r="ACJ42" s="158"/>
      <c r="ACK42" s="158"/>
      <c r="ACL42" s="158"/>
      <c r="ACM42" s="158"/>
      <c r="ACN42" s="158"/>
      <c r="ACO42" s="158"/>
      <c r="ACP42" s="158"/>
      <c r="ACQ42" s="158"/>
      <c r="ACR42" s="159"/>
      <c r="ACS42" s="160">
        <f t="array" ref="ACS42">SUM(IF(RIGHT($Q42:$ACR42)=ACS$11,IFERROR(--LEFT($Q42:$ACR42,LEN($Q42:$ACR42)-1),0)))</f>
        <v>0</v>
      </c>
      <c r="ACT42" s="160">
        <f t="array" ref="ACT42">SUM(IF(RIGHT($Q42:$ACR42)=ACT$11,IFERROR(--LEFT($Q42:$ACR42,LEN($Q42:$ACR42)-1),0)))</f>
        <v>0</v>
      </c>
      <c r="ACU42" s="160">
        <f t="array" ref="ACU42">SUM(IF(RIGHT($Q42:$ACR42)=ACU$11,IFERROR(--LEFT($Q42:$ACR42,LEN($Q42:$ACR42)-1),0)))</f>
        <v>0</v>
      </c>
      <c r="ACV42" s="160">
        <f t="array" ref="ACV42">SUM(IF(RIGHT($Q42:$ACR42)=ACV$11,IFERROR(--LEFT($Q42:$ACR42,LEN($Q42:$ACR42)-1),0)))</f>
        <v>0</v>
      </c>
      <c r="ACW42" s="160">
        <f t="array" ref="ACW42">SUM(IF(RIGHT($Q42:$ACR42)=ACW$11,IFERROR(--LEFT($Q42:$ACR42,LEN($Q42:$ACR42)-1),0)))</f>
        <v>0</v>
      </c>
      <c r="ACX42" s="160">
        <f t="array" ref="ACX42">SUM(IF(RIGHT($Q42:$ACR42)=ACX$11,IFERROR(--LEFT($Q42:$ACR42,LEN($Q42:$ACR42)-1),0)))</f>
        <v>0</v>
      </c>
      <c r="ACY42" s="160">
        <f t="array" ref="ACY42">SUM(IF(RIGHT($Q42:$ACR42)=ACY$11,IFERROR(--LEFT($Q42:$ACR42,LEN($Q42:$ACR42)-1),0)))</f>
        <v>0</v>
      </c>
      <c r="ACZ42" s="160">
        <f t="array" ref="ACZ42">SUM(IF(RIGHT($Q42:$ACR42)=ACZ$11,IFERROR(--LEFT($Q42:$ACR42,LEN($Q42:$ACR42)-1),0)))</f>
        <v>0</v>
      </c>
      <c r="ADA42" s="158">
        <f t="shared" si="2269"/>
        <v>0</v>
      </c>
      <c r="ADB42" s="158">
        <f t="shared" si="2270"/>
        <v>0</v>
      </c>
      <c r="ADC42" s="158">
        <f t="shared" si="2271"/>
        <v>0</v>
      </c>
      <c r="ADD42" s="158">
        <f t="shared" si="2272"/>
        <v>0</v>
      </c>
      <c r="ADE42" s="158">
        <f t="shared" si="2273"/>
        <v>0</v>
      </c>
      <c r="ADF42" s="158">
        <f t="shared" si="2274"/>
        <v>0</v>
      </c>
      <c r="ADG42" s="158">
        <f t="shared" si="2275"/>
        <v>0</v>
      </c>
      <c r="ADH42" s="158">
        <f t="shared" si="2276"/>
        <v>0</v>
      </c>
      <c r="ADI42" s="160">
        <f t="array" ref="ADI42">SUM(IF(RIGHT($Q42:$ACR42)=ADI$11,IFERROR(--LEFT($Q42:$ACR42,LEN($Q42:$ACR42)-1),0)))</f>
        <v>0</v>
      </c>
      <c r="ADJ42" s="152">
        <f t="shared" si="2277"/>
        <v>0</v>
      </c>
      <c r="AEC42" s="143"/>
      <c r="AEO42" s="108"/>
      <c r="AEP42" s="108"/>
      <c r="AEQ42" s="108"/>
      <c r="AER42" s="108"/>
      <c r="AES42" s="108"/>
      <c r="AET42" s="108"/>
      <c r="AEU42" s="108"/>
      <c r="AEV42" s="108"/>
      <c r="AEW42" s="143"/>
      <c r="AFI42" s="108"/>
      <c r="AFJ42" s="108"/>
      <c r="AFK42" s="108"/>
      <c r="AFL42" s="108"/>
      <c r="AFM42" s="108"/>
      <c r="AFN42" s="108"/>
      <c r="AFO42" s="108"/>
      <c r="AFP42" s="108"/>
      <c r="AFQ42" s="143"/>
      <c r="AGC42" s="108"/>
      <c r="AGD42" s="108"/>
      <c r="AGE42" s="108"/>
      <c r="AGF42" s="108"/>
      <c r="AGG42" s="108"/>
      <c r="AGH42" s="108"/>
      <c r="AGI42" s="108"/>
      <c r="AGJ42" s="108"/>
      <c r="AGK42" s="143"/>
      <c r="AGW42" s="108"/>
      <c r="AGX42" s="108"/>
      <c r="AGY42" s="108"/>
      <c r="AGZ42" s="108"/>
      <c r="AHA42" s="108"/>
      <c r="AHB42" s="108"/>
      <c r="AHC42" s="108"/>
      <c r="AHD42" s="108"/>
      <c r="AHE42" s="143"/>
      <c r="AHQ42" s="108"/>
      <c r="AHR42" s="108"/>
      <c r="AHS42" s="108"/>
      <c r="AHT42" s="108"/>
      <c r="AHU42" s="108"/>
      <c r="AHV42" s="108"/>
      <c r="AHW42" s="108"/>
      <c r="AHX42" s="108"/>
      <c r="AHY42" s="143"/>
      <c r="AIK42" s="108"/>
      <c r="AIL42" s="108"/>
      <c r="AIM42" s="108"/>
      <c r="AIN42" s="108"/>
      <c r="AIO42" s="108"/>
      <c r="AIP42" s="108"/>
      <c r="AIQ42" s="108"/>
      <c r="AIR42" s="108"/>
      <c r="AIS42" s="143"/>
      <c r="AJE42" s="108"/>
      <c r="AJF42" s="108"/>
      <c r="AJG42" s="108"/>
      <c r="AJH42" s="108"/>
      <c r="AJI42" s="108"/>
      <c r="AJJ42" s="108"/>
      <c r="AJK42" s="108"/>
      <c r="AJL42" s="108"/>
      <c r="AJM42" s="143"/>
      <c r="AJY42" s="108"/>
      <c r="AJZ42" s="108"/>
      <c r="AKA42" s="108"/>
      <c r="AKB42" s="108"/>
      <c r="AKC42" s="108"/>
      <c r="AKD42" s="108"/>
      <c r="AKE42" s="108"/>
      <c r="AKF42" s="108"/>
      <c r="AKG42" s="143"/>
      <c r="AKS42" s="108"/>
      <c r="AKT42" s="108"/>
      <c r="AKU42" s="108"/>
      <c r="AKV42" s="108"/>
      <c r="AKW42" s="108"/>
      <c r="AKX42" s="108"/>
      <c r="AKY42" s="108"/>
      <c r="AKZ42" s="108"/>
      <c r="ALA42" s="143"/>
      <c r="ALM42" s="108"/>
      <c r="ALN42" s="108"/>
      <c r="ALO42" s="108"/>
      <c r="ALP42" s="108"/>
      <c r="ALQ42" s="108"/>
      <c r="ALR42" s="108"/>
      <c r="ALS42" s="108"/>
      <c r="ALT42" s="108"/>
      <c r="ALU42" s="143"/>
      <c r="AMG42" s="108"/>
      <c r="AMH42" s="108"/>
      <c r="AMI42" s="108"/>
      <c r="AMJ42" s="108"/>
      <c r="AMK42" s="108"/>
      <c r="AML42" s="108"/>
      <c r="AMM42" s="108"/>
      <c r="AMN42" s="108"/>
    </row>
    <row r="43" spans="2:1028" x14ac:dyDescent="0.25">
      <c r="B43" s="24">
        <v>32</v>
      </c>
      <c r="C43" s="24"/>
      <c r="D43" s="25"/>
      <c r="E43" s="25"/>
      <c r="F43" s="24"/>
      <c r="G43" s="153"/>
      <c r="H43" s="154"/>
      <c r="I43" s="23"/>
      <c r="J43" s="23"/>
      <c r="K43" s="23"/>
      <c r="L43" s="23"/>
      <c r="M43" s="23"/>
      <c r="N43" s="23"/>
      <c r="O43" s="23"/>
      <c r="P43" s="155"/>
      <c r="Q43" s="156"/>
      <c r="R43" s="157"/>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8"/>
      <c r="CZ43" s="158"/>
      <c r="DA43" s="158"/>
      <c r="DB43" s="158"/>
      <c r="DC43" s="158"/>
      <c r="DD43" s="158"/>
      <c r="DE43" s="158"/>
      <c r="DF43" s="158"/>
      <c r="DG43" s="158"/>
      <c r="DH43" s="158"/>
      <c r="DI43" s="158"/>
      <c r="DJ43" s="158"/>
      <c r="DK43" s="158"/>
      <c r="DL43" s="158"/>
      <c r="DM43" s="158"/>
      <c r="DN43" s="158"/>
      <c r="DO43" s="158"/>
      <c r="DP43" s="158"/>
      <c r="DQ43" s="158"/>
      <c r="DR43" s="158"/>
      <c r="DS43" s="158"/>
      <c r="DT43" s="158"/>
      <c r="DU43" s="158"/>
      <c r="DV43" s="158"/>
      <c r="DW43" s="158"/>
      <c r="DX43" s="158"/>
      <c r="DY43" s="158"/>
      <c r="DZ43" s="158"/>
      <c r="EA43" s="158"/>
      <c r="EB43" s="158"/>
      <c r="EC43" s="158"/>
      <c r="ED43" s="158"/>
      <c r="EE43" s="158"/>
      <c r="EF43" s="158"/>
      <c r="EG43" s="158"/>
      <c r="EH43" s="158"/>
      <c r="EI43" s="158"/>
      <c r="EJ43" s="158"/>
      <c r="EK43" s="158"/>
      <c r="EL43" s="158"/>
      <c r="EM43" s="158"/>
      <c r="EN43" s="158"/>
      <c r="EO43" s="158"/>
      <c r="EP43" s="158"/>
      <c r="EQ43" s="158"/>
      <c r="ER43" s="158"/>
      <c r="ES43" s="158"/>
      <c r="ET43" s="158"/>
      <c r="EU43" s="158"/>
      <c r="EV43" s="158"/>
      <c r="EW43" s="158"/>
      <c r="EX43" s="158"/>
      <c r="EY43" s="158"/>
      <c r="EZ43" s="158"/>
      <c r="FA43" s="158"/>
      <c r="FB43" s="158"/>
      <c r="FC43" s="158"/>
      <c r="FD43" s="158"/>
      <c r="FE43" s="158"/>
      <c r="FF43" s="158"/>
      <c r="FG43" s="158"/>
      <c r="FH43" s="158"/>
      <c r="FI43" s="158"/>
      <c r="FJ43" s="158"/>
      <c r="FK43" s="158"/>
      <c r="FL43" s="158"/>
      <c r="FM43" s="158"/>
      <c r="FN43" s="158"/>
      <c r="FO43" s="158"/>
      <c r="FP43" s="158"/>
      <c r="FQ43" s="158"/>
      <c r="FR43" s="158"/>
      <c r="FS43" s="158"/>
      <c r="FT43" s="158"/>
      <c r="FU43" s="158"/>
      <c r="FV43" s="158"/>
      <c r="FW43" s="158"/>
      <c r="FX43" s="158"/>
      <c r="FY43" s="158"/>
      <c r="FZ43" s="158"/>
      <c r="GA43" s="158"/>
      <c r="GB43" s="158"/>
      <c r="GC43" s="158"/>
      <c r="GD43" s="158"/>
      <c r="GE43" s="158"/>
      <c r="GF43" s="158"/>
      <c r="GG43" s="158"/>
      <c r="GH43" s="158"/>
      <c r="GI43" s="158"/>
      <c r="GJ43" s="158"/>
      <c r="GK43" s="158"/>
      <c r="GL43" s="158"/>
      <c r="GM43" s="158"/>
      <c r="GN43" s="158"/>
      <c r="GO43" s="158"/>
      <c r="GP43" s="158"/>
      <c r="GQ43" s="158"/>
      <c r="GR43" s="158"/>
      <c r="GS43" s="158"/>
      <c r="GT43" s="158"/>
      <c r="GU43" s="158"/>
      <c r="GV43" s="158"/>
      <c r="GW43" s="158"/>
      <c r="GX43" s="158"/>
      <c r="GY43" s="158"/>
      <c r="GZ43" s="158"/>
      <c r="HA43" s="158"/>
      <c r="HB43" s="158"/>
      <c r="HC43" s="158"/>
      <c r="HD43" s="158"/>
      <c r="HE43" s="158"/>
      <c r="HF43" s="158"/>
      <c r="HG43" s="158"/>
      <c r="HH43" s="158"/>
      <c r="HI43" s="158"/>
      <c r="HJ43" s="158"/>
      <c r="HK43" s="158"/>
      <c r="HL43" s="158"/>
      <c r="HM43" s="158"/>
      <c r="HN43" s="158"/>
      <c r="HO43" s="158"/>
      <c r="HP43" s="158"/>
      <c r="HQ43" s="158"/>
      <c r="HR43" s="158"/>
      <c r="HS43" s="158"/>
      <c r="HT43" s="158"/>
      <c r="HU43" s="158"/>
      <c r="HV43" s="158"/>
      <c r="HW43" s="158"/>
      <c r="HX43" s="158"/>
      <c r="HY43" s="158"/>
      <c r="HZ43" s="158"/>
      <c r="IA43" s="158"/>
      <c r="IB43" s="158"/>
      <c r="IC43" s="158"/>
      <c r="ID43" s="158"/>
      <c r="IE43" s="158"/>
      <c r="IF43" s="158"/>
      <c r="IG43" s="158"/>
      <c r="IH43" s="158"/>
      <c r="II43" s="158"/>
      <c r="IJ43" s="158"/>
      <c r="IK43" s="158"/>
      <c r="IL43" s="158"/>
      <c r="IM43" s="158"/>
      <c r="IN43" s="158"/>
      <c r="IO43" s="158"/>
      <c r="IP43" s="158"/>
      <c r="IQ43" s="158"/>
      <c r="IR43" s="158"/>
      <c r="IS43" s="158"/>
      <c r="IT43" s="158"/>
      <c r="IU43" s="158"/>
      <c r="IV43" s="158"/>
      <c r="IW43" s="158"/>
      <c r="IX43" s="158"/>
      <c r="IY43" s="158"/>
      <c r="IZ43" s="158"/>
      <c r="JA43" s="158"/>
      <c r="JB43" s="158"/>
      <c r="JC43" s="158"/>
      <c r="JD43" s="158"/>
      <c r="JE43" s="158"/>
      <c r="JF43" s="158"/>
      <c r="JG43" s="158"/>
      <c r="JH43" s="158"/>
      <c r="JI43" s="158"/>
      <c r="JJ43" s="158"/>
      <c r="JK43" s="158"/>
      <c r="JL43" s="158"/>
      <c r="JM43" s="158"/>
      <c r="JN43" s="158"/>
      <c r="JO43" s="158"/>
      <c r="JP43" s="158"/>
      <c r="JQ43" s="158"/>
      <c r="JR43" s="158"/>
      <c r="JS43" s="158"/>
      <c r="JT43" s="158"/>
      <c r="JU43" s="158"/>
      <c r="JV43" s="158"/>
      <c r="JW43" s="158"/>
      <c r="JX43" s="158"/>
      <c r="JY43" s="158"/>
      <c r="JZ43" s="158"/>
      <c r="KA43" s="158"/>
      <c r="KB43" s="158"/>
      <c r="KC43" s="158"/>
      <c r="KD43" s="158"/>
      <c r="KE43" s="158"/>
      <c r="KF43" s="158"/>
      <c r="KG43" s="158"/>
      <c r="KH43" s="158"/>
      <c r="KI43" s="158"/>
      <c r="KJ43" s="158"/>
      <c r="KK43" s="158"/>
      <c r="KL43" s="158"/>
      <c r="KM43" s="158"/>
      <c r="KN43" s="158"/>
      <c r="KO43" s="158"/>
      <c r="KP43" s="158"/>
      <c r="KQ43" s="158"/>
      <c r="KR43" s="158"/>
      <c r="KS43" s="158"/>
      <c r="KT43" s="158"/>
      <c r="KU43" s="158"/>
      <c r="KV43" s="158"/>
      <c r="KW43" s="158"/>
      <c r="KX43" s="158"/>
      <c r="KY43" s="158"/>
      <c r="KZ43" s="158"/>
      <c r="LA43" s="158"/>
      <c r="LB43" s="158"/>
      <c r="LC43" s="158"/>
      <c r="LD43" s="158"/>
      <c r="LE43" s="158"/>
      <c r="LF43" s="158"/>
      <c r="LG43" s="158"/>
      <c r="LH43" s="158"/>
      <c r="LI43" s="158"/>
      <c r="LJ43" s="158"/>
      <c r="LK43" s="158"/>
      <c r="LL43" s="158"/>
      <c r="LM43" s="158"/>
      <c r="LN43" s="158"/>
      <c r="LO43" s="158"/>
      <c r="LP43" s="158"/>
      <c r="LQ43" s="158"/>
      <c r="LR43" s="158"/>
      <c r="LS43" s="158"/>
      <c r="LT43" s="158"/>
      <c r="LU43" s="158"/>
      <c r="LV43" s="158"/>
      <c r="LW43" s="158"/>
      <c r="LX43" s="158"/>
      <c r="LY43" s="158"/>
      <c r="LZ43" s="158"/>
      <c r="MA43" s="158"/>
      <c r="MB43" s="158"/>
      <c r="MC43" s="158"/>
      <c r="MD43" s="158"/>
      <c r="ME43" s="158"/>
      <c r="MF43" s="158"/>
      <c r="MG43" s="158"/>
      <c r="MH43" s="158"/>
      <c r="MI43" s="158"/>
      <c r="MJ43" s="158"/>
      <c r="MK43" s="158"/>
      <c r="ML43" s="158"/>
      <c r="MM43" s="158"/>
      <c r="MN43" s="158"/>
      <c r="MO43" s="158"/>
      <c r="MP43" s="158"/>
      <c r="MQ43" s="158"/>
      <c r="MR43" s="158"/>
      <c r="MS43" s="158"/>
      <c r="MT43" s="158"/>
      <c r="MU43" s="158"/>
      <c r="MV43" s="158"/>
      <c r="MW43" s="158"/>
      <c r="MX43" s="158"/>
      <c r="MY43" s="158"/>
      <c r="MZ43" s="158"/>
      <c r="NA43" s="158"/>
      <c r="NB43" s="158"/>
      <c r="NC43" s="158"/>
      <c r="ND43" s="158"/>
      <c r="NE43" s="158"/>
      <c r="NF43" s="158"/>
      <c r="NG43" s="158"/>
      <c r="NH43" s="158"/>
      <c r="NI43" s="158"/>
      <c r="NJ43" s="158"/>
      <c r="NK43" s="158"/>
      <c r="NL43" s="158"/>
      <c r="NM43" s="158"/>
      <c r="NN43" s="158"/>
      <c r="NO43" s="158"/>
      <c r="NP43" s="158"/>
      <c r="NQ43" s="158"/>
      <c r="NR43" s="158"/>
      <c r="NS43" s="158"/>
      <c r="NT43" s="158"/>
      <c r="NU43" s="158"/>
      <c r="NV43" s="158"/>
      <c r="NW43" s="158"/>
      <c r="NX43" s="158"/>
      <c r="NY43" s="158"/>
      <c r="NZ43" s="158"/>
      <c r="OA43" s="158"/>
      <c r="OB43" s="158"/>
      <c r="OC43" s="158"/>
      <c r="OD43" s="158"/>
      <c r="OE43" s="158"/>
      <c r="OF43" s="158"/>
      <c r="OG43" s="158"/>
      <c r="OH43" s="158"/>
      <c r="OI43" s="158"/>
      <c r="OJ43" s="158"/>
      <c r="OK43" s="158"/>
      <c r="OL43" s="158"/>
      <c r="OM43" s="158"/>
      <c r="ON43" s="158"/>
      <c r="OO43" s="158"/>
      <c r="OP43" s="158"/>
      <c r="OQ43" s="158"/>
      <c r="OR43" s="158"/>
      <c r="OS43" s="158"/>
      <c r="OT43" s="158"/>
      <c r="OU43" s="158"/>
      <c r="OV43" s="158"/>
      <c r="OW43" s="158"/>
      <c r="OX43" s="158"/>
      <c r="OY43" s="158"/>
      <c r="OZ43" s="158"/>
      <c r="PA43" s="158"/>
      <c r="PB43" s="158"/>
      <c r="PC43" s="158"/>
      <c r="PD43" s="158"/>
      <c r="PE43" s="158"/>
      <c r="PF43" s="158"/>
      <c r="PG43" s="158"/>
      <c r="PH43" s="158"/>
      <c r="PI43" s="158"/>
      <c r="PJ43" s="158"/>
      <c r="PK43" s="158"/>
      <c r="PL43" s="158"/>
      <c r="PM43" s="158"/>
      <c r="PN43" s="158"/>
      <c r="PO43" s="158"/>
      <c r="PP43" s="158"/>
      <c r="PQ43" s="158"/>
      <c r="PR43" s="158"/>
      <c r="PS43" s="158"/>
      <c r="PT43" s="158"/>
      <c r="PU43" s="158"/>
      <c r="PV43" s="158"/>
      <c r="PW43" s="158"/>
      <c r="PX43" s="158"/>
      <c r="PY43" s="158"/>
      <c r="PZ43" s="158"/>
      <c r="QA43" s="158"/>
      <c r="QB43" s="158"/>
      <c r="QC43" s="158"/>
      <c r="QD43" s="158"/>
      <c r="QE43" s="158"/>
      <c r="QF43" s="158"/>
      <c r="QG43" s="158"/>
      <c r="QH43" s="158"/>
      <c r="QI43" s="158"/>
      <c r="QJ43" s="158"/>
      <c r="QK43" s="158"/>
      <c r="QL43" s="158"/>
      <c r="QM43" s="158"/>
      <c r="QN43" s="158"/>
      <c r="QO43" s="158"/>
      <c r="QP43" s="158"/>
      <c r="QQ43" s="158"/>
      <c r="QR43" s="158"/>
      <c r="QS43" s="158"/>
      <c r="QT43" s="158"/>
      <c r="QU43" s="158"/>
      <c r="QV43" s="158"/>
      <c r="QW43" s="158"/>
      <c r="QX43" s="158"/>
      <c r="QY43" s="158"/>
      <c r="QZ43" s="158"/>
      <c r="RA43" s="158"/>
      <c r="RB43" s="158"/>
      <c r="RC43" s="158"/>
      <c r="RD43" s="158"/>
      <c r="RE43" s="158"/>
      <c r="RF43" s="158"/>
      <c r="RG43" s="158"/>
      <c r="RH43" s="158"/>
      <c r="RI43" s="158"/>
      <c r="RJ43" s="158"/>
      <c r="RK43" s="158"/>
      <c r="RL43" s="158"/>
      <c r="RM43" s="158"/>
      <c r="RN43" s="158"/>
      <c r="RO43" s="158"/>
      <c r="RP43" s="158"/>
      <c r="RQ43" s="158"/>
      <c r="RR43" s="158"/>
      <c r="RS43" s="158"/>
      <c r="RT43" s="158"/>
      <c r="RU43" s="158"/>
      <c r="RV43" s="158"/>
      <c r="RW43" s="158"/>
      <c r="RX43" s="158"/>
      <c r="RY43" s="158"/>
      <c r="RZ43" s="158"/>
      <c r="SA43" s="158"/>
      <c r="SB43" s="158"/>
      <c r="SC43" s="158"/>
      <c r="SD43" s="158"/>
      <c r="SE43" s="158"/>
      <c r="SF43" s="158"/>
      <c r="SG43" s="158"/>
      <c r="SH43" s="158"/>
      <c r="SI43" s="158"/>
      <c r="SJ43" s="158"/>
      <c r="SK43" s="158"/>
      <c r="SL43" s="158"/>
      <c r="SM43" s="158"/>
      <c r="SN43" s="158"/>
      <c r="SO43" s="158"/>
      <c r="SP43" s="158"/>
      <c r="SQ43" s="158"/>
      <c r="SR43" s="158"/>
      <c r="SS43" s="158"/>
      <c r="ST43" s="158"/>
      <c r="SU43" s="158"/>
      <c r="SV43" s="158"/>
      <c r="SW43" s="158"/>
      <c r="SX43" s="158"/>
      <c r="SY43" s="158"/>
      <c r="SZ43" s="158"/>
      <c r="TA43" s="158"/>
      <c r="TB43" s="158"/>
      <c r="TC43" s="158"/>
      <c r="TD43" s="158"/>
      <c r="TE43" s="158"/>
      <c r="TF43" s="158"/>
      <c r="TG43" s="158"/>
      <c r="TH43" s="158"/>
      <c r="TI43" s="158"/>
      <c r="TJ43" s="158"/>
      <c r="TK43" s="158"/>
      <c r="TL43" s="158"/>
      <c r="TM43" s="158"/>
      <c r="TN43" s="158"/>
      <c r="TO43" s="158"/>
      <c r="TP43" s="158"/>
      <c r="TQ43" s="158"/>
      <c r="TR43" s="158"/>
      <c r="TS43" s="158"/>
      <c r="TT43" s="158"/>
      <c r="TU43" s="158"/>
      <c r="TV43" s="158"/>
      <c r="TW43" s="158"/>
      <c r="TX43" s="158"/>
      <c r="TY43" s="158"/>
      <c r="TZ43" s="158"/>
      <c r="UA43" s="158"/>
      <c r="UB43" s="158"/>
      <c r="UC43" s="158"/>
      <c r="UD43" s="158"/>
      <c r="UE43" s="158"/>
      <c r="UF43" s="158"/>
      <c r="UG43" s="158"/>
      <c r="UH43" s="158"/>
      <c r="UI43" s="158"/>
      <c r="UJ43" s="158"/>
      <c r="UK43" s="158"/>
      <c r="UL43" s="158"/>
      <c r="UM43" s="158"/>
      <c r="UN43" s="158"/>
      <c r="UO43" s="158"/>
      <c r="UP43" s="158"/>
      <c r="UQ43" s="158"/>
      <c r="UR43" s="158"/>
      <c r="US43" s="158"/>
      <c r="UT43" s="158"/>
      <c r="UU43" s="158"/>
      <c r="UV43" s="158"/>
      <c r="UW43" s="158"/>
      <c r="UX43" s="158"/>
      <c r="UY43" s="158"/>
      <c r="UZ43" s="158"/>
      <c r="VA43" s="158"/>
      <c r="VB43" s="158"/>
      <c r="VC43" s="158"/>
      <c r="VD43" s="158"/>
      <c r="VE43" s="158"/>
      <c r="VF43" s="158"/>
      <c r="VG43" s="158"/>
      <c r="VH43" s="158"/>
      <c r="VI43" s="158"/>
      <c r="VJ43" s="158"/>
      <c r="VK43" s="158"/>
      <c r="VL43" s="158"/>
      <c r="VM43" s="158"/>
      <c r="VN43" s="158"/>
      <c r="VO43" s="158"/>
      <c r="VP43" s="158"/>
      <c r="VQ43" s="158"/>
      <c r="VR43" s="158"/>
      <c r="VS43" s="158"/>
      <c r="VT43" s="158"/>
      <c r="VU43" s="158"/>
      <c r="VV43" s="158"/>
      <c r="VW43" s="158"/>
      <c r="VX43" s="158"/>
      <c r="VY43" s="158"/>
      <c r="VZ43" s="158"/>
      <c r="WA43" s="158"/>
      <c r="WB43" s="158"/>
      <c r="WC43" s="158"/>
      <c r="WD43" s="158"/>
      <c r="WE43" s="158"/>
      <c r="WF43" s="158"/>
      <c r="WG43" s="158"/>
      <c r="WH43" s="158"/>
      <c r="WI43" s="158"/>
      <c r="WJ43" s="158"/>
      <c r="WK43" s="158"/>
      <c r="WL43" s="158"/>
      <c r="WM43" s="158"/>
      <c r="WN43" s="158"/>
      <c r="WO43" s="158"/>
      <c r="WP43" s="158"/>
      <c r="WQ43" s="158"/>
      <c r="WR43" s="158"/>
      <c r="WS43" s="158"/>
      <c r="WT43" s="158"/>
      <c r="WU43" s="158"/>
      <c r="WV43" s="158"/>
      <c r="WW43" s="158"/>
      <c r="WX43" s="158"/>
      <c r="WY43" s="158"/>
      <c r="WZ43" s="158"/>
      <c r="XA43" s="158"/>
      <c r="XB43" s="158"/>
      <c r="XC43" s="158"/>
      <c r="XD43" s="158"/>
      <c r="XE43" s="158"/>
      <c r="XF43" s="158"/>
      <c r="XG43" s="158"/>
      <c r="XH43" s="158"/>
      <c r="XI43" s="158"/>
      <c r="XJ43" s="158"/>
      <c r="XK43" s="158"/>
      <c r="XL43" s="158"/>
      <c r="XM43" s="158"/>
      <c r="XN43" s="158"/>
      <c r="XO43" s="158"/>
      <c r="XP43" s="158"/>
      <c r="XQ43" s="158"/>
      <c r="XR43" s="158"/>
      <c r="XS43" s="158"/>
      <c r="XT43" s="158"/>
      <c r="XU43" s="158"/>
      <c r="XV43" s="158"/>
      <c r="XW43" s="158"/>
      <c r="XX43" s="158"/>
      <c r="XY43" s="158"/>
      <c r="XZ43" s="158"/>
      <c r="YA43" s="158"/>
      <c r="YB43" s="158"/>
      <c r="YC43" s="158"/>
      <c r="YD43" s="158"/>
      <c r="YE43" s="158"/>
      <c r="YF43" s="158"/>
      <c r="YG43" s="158"/>
      <c r="YH43" s="158"/>
      <c r="YI43" s="158"/>
      <c r="YJ43" s="158"/>
      <c r="YK43" s="158"/>
      <c r="YL43" s="158"/>
      <c r="YM43" s="158"/>
      <c r="YN43" s="158"/>
      <c r="YO43" s="158"/>
      <c r="YP43" s="158"/>
      <c r="YQ43" s="158"/>
      <c r="YR43" s="158"/>
      <c r="YS43" s="158"/>
      <c r="YT43" s="158"/>
      <c r="YU43" s="158"/>
      <c r="YV43" s="158"/>
      <c r="YW43" s="158"/>
      <c r="YX43" s="158"/>
      <c r="YY43" s="158"/>
      <c r="YZ43" s="158"/>
      <c r="ZA43" s="158"/>
      <c r="ZB43" s="158"/>
      <c r="ZC43" s="158"/>
      <c r="ZD43" s="158"/>
      <c r="ZE43" s="158"/>
      <c r="ZF43" s="158"/>
      <c r="ZG43" s="158"/>
      <c r="ZH43" s="158"/>
      <c r="ZI43" s="158"/>
      <c r="ZJ43" s="158"/>
      <c r="ZK43" s="158"/>
      <c r="ZL43" s="158"/>
      <c r="ZM43" s="158"/>
      <c r="ZN43" s="158"/>
      <c r="ZO43" s="158"/>
      <c r="ZP43" s="158"/>
      <c r="ZQ43" s="158"/>
      <c r="ZR43" s="158"/>
      <c r="ZS43" s="158"/>
      <c r="ZT43" s="158"/>
      <c r="ZU43" s="158"/>
      <c r="ZV43" s="158"/>
      <c r="ZW43" s="158"/>
      <c r="ZX43" s="158"/>
      <c r="ZY43" s="158"/>
      <c r="ZZ43" s="158"/>
      <c r="AAA43" s="158"/>
      <c r="AAB43" s="158"/>
      <c r="AAC43" s="158"/>
      <c r="AAD43" s="158"/>
      <c r="AAE43" s="158"/>
      <c r="AAF43" s="158"/>
      <c r="AAG43" s="158"/>
      <c r="AAH43" s="158"/>
      <c r="AAI43" s="158"/>
      <c r="AAJ43" s="158"/>
      <c r="AAK43" s="158"/>
      <c r="AAL43" s="158"/>
      <c r="AAM43" s="158"/>
      <c r="AAN43" s="158"/>
      <c r="AAO43" s="158"/>
      <c r="AAP43" s="158"/>
      <c r="AAQ43" s="158"/>
      <c r="AAR43" s="158"/>
      <c r="AAS43" s="158"/>
      <c r="AAT43" s="158"/>
      <c r="AAU43" s="158"/>
      <c r="AAV43" s="158"/>
      <c r="AAW43" s="158"/>
      <c r="AAX43" s="158"/>
      <c r="AAY43" s="158"/>
      <c r="AAZ43" s="158"/>
      <c r="ABA43" s="158"/>
      <c r="ABB43" s="158"/>
      <c r="ABC43" s="158"/>
      <c r="ABD43" s="158"/>
      <c r="ABE43" s="158"/>
      <c r="ABF43" s="158"/>
      <c r="ABG43" s="158"/>
      <c r="ABH43" s="158"/>
      <c r="ABI43" s="158"/>
      <c r="ABJ43" s="158"/>
      <c r="ABK43" s="158"/>
      <c r="ABL43" s="158"/>
      <c r="ABM43" s="158"/>
      <c r="ABN43" s="158"/>
      <c r="ABO43" s="158"/>
      <c r="ABP43" s="158"/>
      <c r="ABQ43" s="158"/>
      <c r="ABR43" s="158"/>
      <c r="ABS43" s="158"/>
      <c r="ABT43" s="158"/>
      <c r="ABU43" s="158"/>
      <c r="ABV43" s="158"/>
      <c r="ABW43" s="158"/>
      <c r="ABX43" s="158"/>
      <c r="ABY43" s="158"/>
      <c r="ABZ43" s="158"/>
      <c r="ACA43" s="158"/>
      <c r="ACB43" s="158"/>
      <c r="ACC43" s="158"/>
      <c r="ACD43" s="158"/>
      <c r="ACE43" s="158"/>
      <c r="ACF43" s="158"/>
      <c r="ACG43" s="158"/>
      <c r="ACH43" s="158"/>
      <c r="ACI43" s="158"/>
      <c r="ACJ43" s="158"/>
      <c r="ACK43" s="158"/>
      <c r="ACL43" s="158"/>
      <c r="ACM43" s="158"/>
      <c r="ACN43" s="158"/>
      <c r="ACO43" s="158"/>
      <c r="ACP43" s="158"/>
      <c r="ACQ43" s="158"/>
      <c r="ACR43" s="159"/>
      <c r="ACS43" s="160">
        <f t="array" ref="ACS43">SUM(IF(RIGHT($Q43:$ACR43)=ACS$11,IFERROR(--LEFT($Q43:$ACR43,LEN($Q43:$ACR43)-1),0)))</f>
        <v>0</v>
      </c>
      <c r="ACT43" s="160">
        <f t="array" ref="ACT43">SUM(IF(RIGHT($Q43:$ACR43)=ACT$11,IFERROR(--LEFT($Q43:$ACR43,LEN($Q43:$ACR43)-1),0)))</f>
        <v>0</v>
      </c>
      <c r="ACU43" s="160">
        <f t="array" ref="ACU43">SUM(IF(RIGHT($Q43:$ACR43)=ACU$11,IFERROR(--LEFT($Q43:$ACR43,LEN($Q43:$ACR43)-1),0)))</f>
        <v>0</v>
      </c>
      <c r="ACV43" s="160">
        <f t="array" ref="ACV43">SUM(IF(RIGHT($Q43:$ACR43)=ACV$11,IFERROR(--LEFT($Q43:$ACR43,LEN($Q43:$ACR43)-1),0)))</f>
        <v>0</v>
      </c>
      <c r="ACW43" s="160">
        <f t="array" ref="ACW43">SUM(IF(RIGHT($Q43:$ACR43)=ACW$11,IFERROR(--LEFT($Q43:$ACR43,LEN($Q43:$ACR43)-1),0)))</f>
        <v>0</v>
      </c>
      <c r="ACX43" s="160">
        <f t="array" ref="ACX43">SUM(IF(RIGHT($Q43:$ACR43)=ACX$11,IFERROR(--LEFT($Q43:$ACR43,LEN($Q43:$ACR43)-1),0)))</f>
        <v>0</v>
      </c>
      <c r="ACY43" s="160">
        <f t="array" ref="ACY43">SUM(IF(RIGHT($Q43:$ACR43)=ACY$11,IFERROR(--LEFT($Q43:$ACR43,LEN($Q43:$ACR43)-1),0)))</f>
        <v>0</v>
      </c>
      <c r="ACZ43" s="160">
        <f t="array" ref="ACZ43">SUM(IF(RIGHT($Q43:$ACR43)=ACZ$11,IFERROR(--LEFT($Q43:$ACR43,LEN($Q43:$ACR43)-1),0)))</f>
        <v>0</v>
      </c>
      <c r="ADA43" s="158">
        <f t="shared" si="2269"/>
        <v>0</v>
      </c>
      <c r="ADB43" s="158">
        <f t="shared" si="2270"/>
        <v>0</v>
      </c>
      <c r="ADC43" s="158">
        <f t="shared" si="2271"/>
        <v>0</v>
      </c>
      <c r="ADD43" s="158">
        <f t="shared" si="2272"/>
        <v>0</v>
      </c>
      <c r="ADE43" s="158">
        <f t="shared" si="2273"/>
        <v>0</v>
      </c>
      <c r="ADF43" s="158">
        <f t="shared" si="2274"/>
        <v>0</v>
      </c>
      <c r="ADG43" s="158">
        <f t="shared" si="2275"/>
        <v>0</v>
      </c>
      <c r="ADH43" s="158">
        <f t="shared" si="2276"/>
        <v>0</v>
      </c>
      <c r="ADI43" s="160">
        <f t="array" ref="ADI43">SUM(IF(RIGHT($Q43:$ACR43)=ADI$11,IFERROR(--LEFT($Q43:$ACR43,LEN($Q43:$ACR43)-1),0)))</f>
        <v>0</v>
      </c>
      <c r="ADJ43" s="152">
        <f t="shared" si="2277"/>
        <v>0</v>
      </c>
      <c r="AEC43" s="143"/>
      <c r="AEO43" s="108"/>
      <c r="AEP43" s="108"/>
      <c r="AEQ43" s="108"/>
      <c r="AER43" s="108"/>
      <c r="AES43" s="108"/>
      <c r="AET43" s="108"/>
      <c r="AEU43" s="108"/>
      <c r="AEV43" s="108"/>
      <c r="AEW43" s="143"/>
      <c r="AFI43" s="108"/>
      <c r="AFJ43" s="108"/>
      <c r="AFK43" s="108"/>
      <c r="AFL43" s="108"/>
      <c r="AFM43" s="108"/>
      <c r="AFN43" s="108"/>
      <c r="AFO43" s="108"/>
      <c r="AFP43" s="108"/>
      <c r="AFQ43" s="143"/>
      <c r="AGC43" s="108"/>
      <c r="AGD43" s="108"/>
      <c r="AGE43" s="108"/>
      <c r="AGF43" s="108"/>
      <c r="AGG43" s="108"/>
      <c r="AGH43" s="108"/>
      <c r="AGI43" s="108"/>
      <c r="AGJ43" s="108"/>
      <c r="AGK43" s="143"/>
      <c r="AGW43" s="108"/>
      <c r="AGX43" s="108"/>
      <c r="AGY43" s="108"/>
      <c r="AGZ43" s="108"/>
      <c r="AHA43" s="108"/>
      <c r="AHB43" s="108"/>
      <c r="AHC43" s="108"/>
      <c r="AHD43" s="108"/>
      <c r="AHE43" s="143"/>
      <c r="AHQ43" s="108"/>
      <c r="AHR43" s="108"/>
      <c r="AHS43" s="108"/>
      <c r="AHT43" s="108"/>
      <c r="AHU43" s="108"/>
      <c r="AHV43" s="108"/>
      <c r="AHW43" s="108"/>
      <c r="AHX43" s="108"/>
      <c r="AHY43" s="143"/>
      <c r="AIK43" s="108"/>
      <c r="AIL43" s="108"/>
      <c r="AIM43" s="108"/>
      <c r="AIN43" s="108"/>
      <c r="AIO43" s="108"/>
      <c r="AIP43" s="108"/>
      <c r="AIQ43" s="108"/>
      <c r="AIR43" s="108"/>
      <c r="AIS43" s="143"/>
      <c r="AJE43" s="108"/>
      <c r="AJF43" s="108"/>
      <c r="AJG43" s="108"/>
      <c r="AJH43" s="108"/>
      <c r="AJI43" s="108"/>
      <c r="AJJ43" s="108"/>
      <c r="AJK43" s="108"/>
      <c r="AJL43" s="108"/>
      <c r="AJM43" s="143"/>
      <c r="AJY43" s="108"/>
      <c r="AJZ43" s="108"/>
      <c r="AKA43" s="108"/>
      <c r="AKB43" s="108"/>
      <c r="AKC43" s="108"/>
      <c r="AKD43" s="108"/>
      <c r="AKE43" s="108"/>
      <c r="AKF43" s="108"/>
      <c r="AKG43" s="143"/>
      <c r="AKS43" s="108"/>
      <c r="AKT43" s="108"/>
      <c r="AKU43" s="108"/>
      <c r="AKV43" s="108"/>
      <c r="AKW43" s="108"/>
      <c r="AKX43" s="108"/>
      <c r="AKY43" s="108"/>
      <c r="AKZ43" s="108"/>
      <c r="ALA43" s="143"/>
      <c r="ALM43" s="108"/>
      <c r="ALN43" s="108"/>
      <c r="ALO43" s="108"/>
      <c r="ALP43" s="108"/>
      <c r="ALQ43" s="108"/>
      <c r="ALR43" s="108"/>
      <c r="ALS43" s="108"/>
      <c r="ALT43" s="108"/>
      <c r="ALU43" s="143"/>
      <c r="AMG43" s="108"/>
      <c r="AMH43" s="108"/>
      <c r="AMI43" s="108"/>
      <c r="AMJ43" s="108"/>
      <c r="AMK43" s="108"/>
      <c r="AML43" s="108"/>
      <c r="AMM43" s="108"/>
      <c r="AMN43" s="108"/>
    </row>
    <row r="44" spans="2:1028" x14ac:dyDescent="0.25">
      <c r="B44" s="24">
        <v>33</v>
      </c>
      <c r="C44" s="24"/>
      <c r="D44" s="25"/>
      <c r="E44" s="25"/>
      <c r="F44" s="24"/>
      <c r="G44" s="153"/>
      <c r="H44" s="154"/>
      <c r="I44" s="23"/>
      <c r="J44" s="23"/>
      <c r="K44" s="23"/>
      <c r="L44" s="23"/>
      <c r="M44" s="23"/>
      <c r="N44" s="23"/>
      <c r="O44" s="23"/>
      <c r="P44" s="155"/>
      <c r="Q44" s="156"/>
      <c r="R44" s="157"/>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c r="CY44" s="158"/>
      <c r="CZ44" s="158"/>
      <c r="DA44" s="158"/>
      <c r="DB44" s="158"/>
      <c r="DC44" s="158"/>
      <c r="DD44" s="158"/>
      <c r="DE44" s="158"/>
      <c r="DF44" s="158"/>
      <c r="DG44" s="158"/>
      <c r="DH44" s="158"/>
      <c r="DI44" s="158"/>
      <c r="DJ44" s="158"/>
      <c r="DK44" s="158"/>
      <c r="DL44" s="158"/>
      <c r="DM44" s="158"/>
      <c r="DN44" s="158"/>
      <c r="DO44" s="158"/>
      <c r="DP44" s="158"/>
      <c r="DQ44" s="158"/>
      <c r="DR44" s="158"/>
      <c r="DS44" s="158"/>
      <c r="DT44" s="158"/>
      <c r="DU44" s="158"/>
      <c r="DV44" s="158"/>
      <c r="DW44" s="158"/>
      <c r="DX44" s="158"/>
      <c r="DY44" s="158"/>
      <c r="DZ44" s="158"/>
      <c r="EA44" s="158"/>
      <c r="EB44" s="158"/>
      <c r="EC44" s="158"/>
      <c r="ED44" s="158"/>
      <c r="EE44" s="158"/>
      <c r="EF44" s="158"/>
      <c r="EG44" s="158"/>
      <c r="EH44" s="158"/>
      <c r="EI44" s="158"/>
      <c r="EJ44" s="158"/>
      <c r="EK44" s="158"/>
      <c r="EL44" s="158"/>
      <c r="EM44" s="158"/>
      <c r="EN44" s="158"/>
      <c r="EO44" s="158"/>
      <c r="EP44" s="158"/>
      <c r="EQ44" s="158"/>
      <c r="ER44" s="158"/>
      <c r="ES44" s="158"/>
      <c r="ET44" s="158"/>
      <c r="EU44" s="158"/>
      <c r="EV44" s="158"/>
      <c r="EW44" s="158"/>
      <c r="EX44" s="158"/>
      <c r="EY44" s="158"/>
      <c r="EZ44" s="158"/>
      <c r="FA44" s="158"/>
      <c r="FB44" s="158"/>
      <c r="FC44" s="158"/>
      <c r="FD44" s="158"/>
      <c r="FE44" s="158"/>
      <c r="FF44" s="158"/>
      <c r="FG44" s="158"/>
      <c r="FH44" s="158"/>
      <c r="FI44" s="158"/>
      <c r="FJ44" s="158"/>
      <c r="FK44" s="158"/>
      <c r="FL44" s="158"/>
      <c r="FM44" s="158"/>
      <c r="FN44" s="158"/>
      <c r="FO44" s="158"/>
      <c r="FP44" s="158"/>
      <c r="FQ44" s="158"/>
      <c r="FR44" s="158"/>
      <c r="FS44" s="158"/>
      <c r="FT44" s="158"/>
      <c r="FU44" s="158"/>
      <c r="FV44" s="158"/>
      <c r="FW44" s="158"/>
      <c r="FX44" s="158"/>
      <c r="FY44" s="158"/>
      <c r="FZ44" s="158"/>
      <c r="GA44" s="158"/>
      <c r="GB44" s="158"/>
      <c r="GC44" s="158"/>
      <c r="GD44" s="158"/>
      <c r="GE44" s="158"/>
      <c r="GF44" s="158"/>
      <c r="GG44" s="158"/>
      <c r="GH44" s="158"/>
      <c r="GI44" s="158"/>
      <c r="GJ44" s="158"/>
      <c r="GK44" s="158"/>
      <c r="GL44" s="158"/>
      <c r="GM44" s="158"/>
      <c r="GN44" s="158"/>
      <c r="GO44" s="158"/>
      <c r="GP44" s="158"/>
      <c r="GQ44" s="158"/>
      <c r="GR44" s="158"/>
      <c r="GS44" s="158"/>
      <c r="GT44" s="158"/>
      <c r="GU44" s="158"/>
      <c r="GV44" s="158"/>
      <c r="GW44" s="158"/>
      <c r="GX44" s="158"/>
      <c r="GY44" s="158"/>
      <c r="GZ44" s="158"/>
      <c r="HA44" s="158"/>
      <c r="HB44" s="158"/>
      <c r="HC44" s="158"/>
      <c r="HD44" s="158"/>
      <c r="HE44" s="158"/>
      <c r="HF44" s="158"/>
      <c r="HG44" s="158"/>
      <c r="HH44" s="158"/>
      <c r="HI44" s="158"/>
      <c r="HJ44" s="158"/>
      <c r="HK44" s="158"/>
      <c r="HL44" s="158"/>
      <c r="HM44" s="158"/>
      <c r="HN44" s="158"/>
      <c r="HO44" s="158"/>
      <c r="HP44" s="158"/>
      <c r="HQ44" s="158"/>
      <c r="HR44" s="158"/>
      <c r="HS44" s="158"/>
      <c r="HT44" s="158"/>
      <c r="HU44" s="158"/>
      <c r="HV44" s="158"/>
      <c r="HW44" s="158"/>
      <c r="HX44" s="158"/>
      <c r="HY44" s="158"/>
      <c r="HZ44" s="158"/>
      <c r="IA44" s="158"/>
      <c r="IB44" s="158"/>
      <c r="IC44" s="158"/>
      <c r="ID44" s="158"/>
      <c r="IE44" s="158"/>
      <c r="IF44" s="158"/>
      <c r="IG44" s="158"/>
      <c r="IH44" s="158"/>
      <c r="II44" s="158"/>
      <c r="IJ44" s="158"/>
      <c r="IK44" s="158"/>
      <c r="IL44" s="158"/>
      <c r="IM44" s="158"/>
      <c r="IN44" s="158"/>
      <c r="IO44" s="158"/>
      <c r="IP44" s="158"/>
      <c r="IQ44" s="158"/>
      <c r="IR44" s="158"/>
      <c r="IS44" s="158"/>
      <c r="IT44" s="158"/>
      <c r="IU44" s="158"/>
      <c r="IV44" s="158"/>
      <c r="IW44" s="158"/>
      <c r="IX44" s="158"/>
      <c r="IY44" s="158"/>
      <c r="IZ44" s="158"/>
      <c r="JA44" s="158"/>
      <c r="JB44" s="158"/>
      <c r="JC44" s="158"/>
      <c r="JD44" s="158"/>
      <c r="JE44" s="158"/>
      <c r="JF44" s="158"/>
      <c r="JG44" s="158"/>
      <c r="JH44" s="158"/>
      <c r="JI44" s="158"/>
      <c r="JJ44" s="158"/>
      <c r="JK44" s="158"/>
      <c r="JL44" s="158"/>
      <c r="JM44" s="158"/>
      <c r="JN44" s="158"/>
      <c r="JO44" s="158"/>
      <c r="JP44" s="158"/>
      <c r="JQ44" s="158"/>
      <c r="JR44" s="158"/>
      <c r="JS44" s="158"/>
      <c r="JT44" s="158"/>
      <c r="JU44" s="158"/>
      <c r="JV44" s="158"/>
      <c r="JW44" s="158"/>
      <c r="JX44" s="158"/>
      <c r="JY44" s="158"/>
      <c r="JZ44" s="158"/>
      <c r="KA44" s="158"/>
      <c r="KB44" s="158"/>
      <c r="KC44" s="158"/>
      <c r="KD44" s="158"/>
      <c r="KE44" s="158"/>
      <c r="KF44" s="158"/>
      <c r="KG44" s="158"/>
      <c r="KH44" s="158"/>
      <c r="KI44" s="158"/>
      <c r="KJ44" s="158"/>
      <c r="KK44" s="158"/>
      <c r="KL44" s="158"/>
      <c r="KM44" s="158"/>
      <c r="KN44" s="158"/>
      <c r="KO44" s="158"/>
      <c r="KP44" s="158"/>
      <c r="KQ44" s="158"/>
      <c r="KR44" s="158"/>
      <c r="KS44" s="158"/>
      <c r="KT44" s="158"/>
      <c r="KU44" s="158"/>
      <c r="KV44" s="158"/>
      <c r="KW44" s="158"/>
      <c r="KX44" s="158"/>
      <c r="KY44" s="158"/>
      <c r="KZ44" s="158"/>
      <c r="LA44" s="158"/>
      <c r="LB44" s="158"/>
      <c r="LC44" s="158"/>
      <c r="LD44" s="158"/>
      <c r="LE44" s="158"/>
      <c r="LF44" s="158"/>
      <c r="LG44" s="158"/>
      <c r="LH44" s="158"/>
      <c r="LI44" s="158"/>
      <c r="LJ44" s="158"/>
      <c r="LK44" s="158"/>
      <c r="LL44" s="158"/>
      <c r="LM44" s="158"/>
      <c r="LN44" s="158"/>
      <c r="LO44" s="158"/>
      <c r="LP44" s="158"/>
      <c r="LQ44" s="158"/>
      <c r="LR44" s="158"/>
      <c r="LS44" s="158"/>
      <c r="LT44" s="158"/>
      <c r="LU44" s="158"/>
      <c r="LV44" s="158"/>
      <c r="LW44" s="158"/>
      <c r="LX44" s="158"/>
      <c r="LY44" s="158"/>
      <c r="LZ44" s="158"/>
      <c r="MA44" s="158"/>
      <c r="MB44" s="158"/>
      <c r="MC44" s="158"/>
      <c r="MD44" s="158"/>
      <c r="ME44" s="158"/>
      <c r="MF44" s="158"/>
      <c r="MG44" s="158"/>
      <c r="MH44" s="158"/>
      <c r="MI44" s="158"/>
      <c r="MJ44" s="158"/>
      <c r="MK44" s="158"/>
      <c r="ML44" s="158"/>
      <c r="MM44" s="158"/>
      <c r="MN44" s="158"/>
      <c r="MO44" s="158"/>
      <c r="MP44" s="158"/>
      <c r="MQ44" s="158"/>
      <c r="MR44" s="158"/>
      <c r="MS44" s="158"/>
      <c r="MT44" s="158"/>
      <c r="MU44" s="158"/>
      <c r="MV44" s="158"/>
      <c r="MW44" s="158"/>
      <c r="MX44" s="158"/>
      <c r="MY44" s="158"/>
      <c r="MZ44" s="158"/>
      <c r="NA44" s="158"/>
      <c r="NB44" s="158"/>
      <c r="NC44" s="158"/>
      <c r="ND44" s="158"/>
      <c r="NE44" s="158"/>
      <c r="NF44" s="158"/>
      <c r="NG44" s="158"/>
      <c r="NH44" s="158"/>
      <c r="NI44" s="158"/>
      <c r="NJ44" s="158"/>
      <c r="NK44" s="158"/>
      <c r="NL44" s="158"/>
      <c r="NM44" s="158"/>
      <c r="NN44" s="158"/>
      <c r="NO44" s="158"/>
      <c r="NP44" s="158"/>
      <c r="NQ44" s="158"/>
      <c r="NR44" s="158"/>
      <c r="NS44" s="158"/>
      <c r="NT44" s="158"/>
      <c r="NU44" s="158"/>
      <c r="NV44" s="158"/>
      <c r="NW44" s="158"/>
      <c r="NX44" s="158"/>
      <c r="NY44" s="158"/>
      <c r="NZ44" s="158"/>
      <c r="OA44" s="158"/>
      <c r="OB44" s="158"/>
      <c r="OC44" s="158"/>
      <c r="OD44" s="158"/>
      <c r="OE44" s="158"/>
      <c r="OF44" s="158"/>
      <c r="OG44" s="158"/>
      <c r="OH44" s="158"/>
      <c r="OI44" s="158"/>
      <c r="OJ44" s="158"/>
      <c r="OK44" s="158"/>
      <c r="OL44" s="158"/>
      <c r="OM44" s="158"/>
      <c r="ON44" s="158"/>
      <c r="OO44" s="158"/>
      <c r="OP44" s="158"/>
      <c r="OQ44" s="158"/>
      <c r="OR44" s="158"/>
      <c r="OS44" s="158"/>
      <c r="OT44" s="158"/>
      <c r="OU44" s="158"/>
      <c r="OV44" s="158"/>
      <c r="OW44" s="158"/>
      <c r="OX44" s="158"/>
      <c r="OY44" s="158"/>
      <c r="OZ44" s="158"/>
      <c r="PA44" s="158"/>
      <c r="PB44" s="158"/>
      <c r="PC44" s="158"/>
      <c r="PD44" s="158"/>
      <c r="PE44" s="158"/>
      <c r="PF44" s="158"/>
      <c r="PG44" s="158"/>
      <c r="PH44" s="158"/>
      <c r="PI44" s="158"/>
      <c r="PJ44" s="158"/>
      <c r="PK44" s="158"/>
      <c r="PL44" s="158"/>
      <c r="PM44" s="158"/>
      <c r="PN44" s="158"/>
      <c r="PO44" s="158"/>
      <c r="PP44" s="158"/>
      <c r="PQ44" s="158"/>
      <c r="PR44" s="158"/>
      <c r="PS44" s="158"/>
      <c r="PT44" s="158"/>
      <c r="PU44" s="158"/>
      <c r="PV44" s="158"/>
      <c r="PW44" s="158"/>
      <c r="PX44" s="158"/>
      <c r="PY44" s="158"/>
      <c r="PZ44" s="158"/>
      <c r="QA44" s="158"/>
      <c r="QB44" s="158"/>
      <c r="QC44" s="158"/>
      <c r="QD44" s="158"/>
      <c r="QE44" s="158"/>
      <c r="QF44" s="158"/>
      <c r="QG44" s="158"/>
      <c r="QH44" s="158"/>
      <c r="QI44" s="158"/>
      <c r="QJ44" s="158"/>
      <c r="QK44" s="158"/>
      <c r="QL44" s="158"/>
      <c r="QM44" s="158"/>
      <c r="QN44" s="158"/>
      <c r="QO44" s="158"/>
      <c r="QP44" s="158"/>
      <c r="QQ44" s="158"/>
      <c r="QR44" s="158"/>
      <c r="QS44" s="158"/>
      <c r="QT44" s="158"/>
      <c r="QU44" s="158"/>
      <c r="QV44" s="158"/>
      <c r="QW44" s="158"/>
      <c r="QX44" s="158"/>
      <c r="QY44" s="158"/>
      <c r="QZ44" s="158"/>
      <c r="RA44" s="158"/>
      <c r="RB44" s="158"/>
      <c r="RC44" s="158"/>
      <c r="RD44" s="158"/>
      <c r="RE44" s="158"/>
      <c r="RF44" s="158"/>
      <c r="RG44" s="158"/>
      <c r="RH44" s="158"/>
      <c r="RI44" s="158"/>
      <c r="RJ44" s="158"/>
      <c r="RK44" s="158"/>
      <c r="RL44" s="158"/>
      <c r="RM44" s="158"/>
      <c r="RN44" s="158"/>
      <c r="RO44" s="158"/>
      <c r="RP44" s="158"/>
      <c r="RQ44" s="158"/>
      <c r="RR44" s="158"/>
      <c r="RS44" s="158"/>
      <c r="RT44" s="158"/>
      <c r="RU44" s="158"/>
      <c r="RV44" s="158"/>
      <c r="RW44" s="158"/>
      <c r="RX44" s="158"/>
      <c r="RY44" s="158"/>
      <c r="RZ44" s="158"/>
      <c r="SA44" s="158"/>
      <c r="SB44" s="158"/>
      <c r="SC44" s="158"/>
      <c r="SD44" s="158"/>
      <c r="SE44" s="158"/>
      <c r="SF44" s="158"/>
      <c r="SG44" s="158"/>
      <c r="SH44" s="158"/>
      <c r="SI44" s="158"/>
      <c r="SJ44" s="158"/>
      <c r="SK44" s="158"/>
      <c r="SL44" s="158"/>
      <c r="SM44" s="158"/>
      <c r="SN44" s="158"/>
      <c r="SO44" s="158"/>
      <c r="SP44" s="158"/>
      <c r="SQ44" s="158"/>
      <c r="SR44" s="158"/>
      <c r="SS44" s="158"/>
      <c r="ST44" s="158"/>
      <c r="SU44" s="158"/>
      <c r="SV44" s="158"/>
      <c r="SW44" s="158"/>
      <c r="SX44" s="158"/>
      <c r="SY44" s="158"/>
      <c r="SZ44" s="158"/>
      <c r="TA44" s="158"/>
      <c r="TB44" s="158"/>
      <c r="TC44" s="158"/>
      <c r="TD44" s="158"/>
      <c r="TE44" s="158"/>
      <c r="TF44" s="158"/>
      <c r="TG44" s="158"/>
      <c r="TH44" s="158"/>
      <c r="TI44" s="158"/>
      <c r="TJ44" s="158"/>
      <c r="TK44" s="158"/>
      <c r="TL44" s="158"/>
      <c r="TM44" s="158"/>
      <c r="TN44" s="158"/>
      <c r="TO44" s="158"/>
      <c r="TP44" s="158"/>
      <c r="TQ44" s="158"/>
      <c r="TR44" s="158"/>
      <c r="TS44" s="158"/>
      <c r="TT44" s="158"/>
      <c r="TU44" s="158"/>
      <c r="TV44" s="158"/>
      <c r="TW44" s="158"/>
      <c r="TX44" s="158"/>
      <c r="TY44" s="158"/>
      <c r="TZ44" s="158"/>
      <c r="UA44" s="158"/>
      <c r="UB44" s="158"/>
      <c r="UC44" s="158"/>
      <c r="UD44" s="158"/>
      <c r="UE44" s="158"/>
      <c r="UF44" s="158"/>
      <c r="UG44" s="158"/>
      <c r="UH44" s="158"/>
      <c r="UI44" s="158"/>
      <c r="UJ44" s="158"/>
      <c r="UK44" s="158"/>
      <c r="UL44" s="158"/>
      <c r="UM44" s="158"/>
      <c r="UN44" s="158"/>
      <c r="UO44" s="158"/>
      <c r="UP44" s="158"/>
      <c r="UQ44" s="158"/>
      <c r="UR44" s="158"/>
      <c r="US44" s="158"/>
      <c r="UT44" s="158"/>
      <c r="UU44" s="158"/>
      <c r="UV44" s="158"/>
      <c r="UW44" s="158"/>
      <c r="UX44" s="158"/>
      <c r="UY44" s="158"/>
      <c r="UZ44" s="158"/>
      <c r="VA44" s="158"/>
      <c r="VB44" s="158"/>
      <c r="VC44" s="158"/>
      <c r="VD44" s="158"/>
      <c r="VE44" s="158"/>
      <c r="VF44" s="158"/>
      <c r="VG44" s="158"/>
      <c r="VH44" s="158"/>
      <c r="VI44" s="158"/>
      <c r="VJ44" s="158"/>
      <c r="VK44" s="158"/>
      <c r="VL44" s="158"/>
      <c r="VM44" s="158"/>
      <c r="VN44" s="158"/>
      <c r="VO44" s="158"/>
      <c r="VP44" s="158"/>
      <c r="VQ44" s="158"/>
      <c r="VR44" s="158"/>
      <c r="VS44" s="158"/>
      <c r="VT44" s="158"/>
      <c r="VU44" s="158"/>
      <c r="VV44" s="158"/>
      <c r="VW44" s="158"/>
      <c r="VX44" s="158"/>
      <c r="VY44" s="158"/>
      <c r="VZ44" s="158"/>
      <c r="WA44" s="158"/>
      <c r="WB44" s="158"/>
      <c r="WC44" s="158"/>
      <c r="WD44" s="158"/>
      <c r="WE44" s="158"/>
      <c r="WF44" s="158"/>
      <c r="WG44" s="158"/>
      <c r="WH44" s="158"/>
      <c r="WI44" s="158"/>
      <c r="WJ44" s="158"/>
      <c r="WK44" s="158"/>
      <c r="WL44" s="158"/>
      <c r="WM44" s="158"/>
      <c r="WN44" s="158"/>
      <c r="WO44" s="158"/>
      <c r="WP44" s="158"/>
      <c r="WQ44" s="158"/>
      <c r="WR44" s="158"/>
      <c r="WS44" s="158"/>
      <c r="WT44" s="158"/>
      <c r="WU44" s="158"/>
      <c r="WV44" s="158"/>
      <c r="WW44" s="158"/>
      <c r="WX44" s="158"/>
      <c r="WY44" s="158"/>
      <c r="WZ44" s="158"/>
      <c r="XA44" s="158"/>
      <c r="XB44" s="158"/>
      <c r="XC44" s="158"/>
      <c r="XD44" s="158"/>
      <c r="XE44" s="158"/>
      <c r="XF44" s="158"/>
      <c r="XG44" s="158"/>
      <c r="XH44" s="158"/>
      <c r="XI44" s="158"/>
      <c r="XJ44" s="158"/>
      <c r="XK44" s="158"/>
      <c r="XL44" s="158"/>
      <c r="XM44" s="158"/>
      <c r="XN44" s="158"/>
      <c r="XO44" s="158"/>
      <c r="XP44" s="158"/>
      <c r="XQ44" s="158"/>
      <c r="XR44" s="158"/>
      <c r="XS44" s="158"/>
      <c r="XT44" s="158"/>
      <c r="XU44" s="158"/>
      <c r="XV44" s="158"/>
      <c r="XW44" s="158"/>
      <c r="XX44" s="158"/>
      <c r="XY44" s="158"/>
      <c r="XZ44" s="158"/>
      <c r="YA44" s="158"/>
      <c r="YB44" s="158"/>
      <c r="YC44" s="158"/>
      <c r="YD44" s="158"/>
      <c r="YE44" s="158"/>
      <c r="YF44" s="158"/>
      <c r="YG44" s="158"/>
      <c r="YH44" s="158"/>
      <c r="YI44" s="158"/>
      <c r="YJ44" s="158"/>
      <c r="YK44" s="158"/>
      <c r="YL44" s="158"/>
      <c r="YM44" s="158"/>
      <c r="YN44" s="158"/>
      <c r="YO44" s="158"/>
      <c r="YP44" s="158"/>
      <c r="YQ44" s="158"/>
      <c r="YR44" s="158"/>
      <c r="YS44" s="158"/>
      <c r="YT44" s="158"/>
      <c r="YU44" s="158"/>
      <c r="YV44" s="158"/>
      <c r="YW44" s="158"/>
      <c r="YX44" s="158"/>
      <c r="YY44" s="158"/>
      <c r="YZ44" s="158"/>
      <c r="ZA44" s="158"/>
      <c r="ZB44" s="158"/>
      <c r="ZC44" s="158"/>
      <c r="ZD44" s="158"/>
      <c r="ZE44" s="158"/>
      <c r="ZF44" s="158"/>
      <c r="ZG44" s="158"/>
      <c r="ZH44" s="158"/>
      <c r="ZI44" s="158"/>
      <c r="ZJ44" s="158"/>
      <c r="ZK44" s="158"/>
      <c r="ZL44" s="158"/>
      <c r="ZM44" s="158"/>
      <c r="ZN44" s="158"/>
      <c r="ZO44" s="158"/>
      <c r="ZP44" s="158"/>
      <c r="ZQ44" s="158"/>
      <c r="ZR44" s="158"/>
      <c r="ZS44" s="158"/>
      <c r="ZT44" s="158"/>
      <c r="ZU44" s="158"/>
      <c r="ZV44" s="158"/>
      <c r="ZW44" s="158"/>
      <c r="ZX44" s="158"/>
      <c r="ZY44" s="158"/>
      <c r="ZZ44" s="158"/>
      <c r="AAA44" s="158"/>
      <c r="AAB44" s="158"/>
      <c r="AAC44" s="158"/>
      <c r="AAD44" s="158"/>
      <c r="AAE44" s="158"/>
      <c r="AAF44" s="158"/>
      <c r="AAG44" s="158"/>
      <c r="AAH44" s="158"/>
      <c r="AAI44" s="158"/>
      <c r="AAJ44" s="158"/>
      <c r="AAK44" s="158"/>
      <c r="AAL44" s="158"/>
      <c r="AAM44" s="158"/>
      <c r="AAN44" s="158"/>
      <c r="AAO44" s="158"/>
      <c r="AAP44" s="158"/>
      <c r="AAQ44" s="158"/>
      <c r="AAR44" s="158"/>
      <c r="AAS44" s="158"/>
      <c r="AAT44" s="158"/>
      <c r="AAU44" s="158"/>
      <c r="AAV44" s="158"/>
      <c r="AAW44" s="158"/>
      <c r="AAX44" s="158"/>
      <c r="AAY44" s="158"/>
      <c r="AAZ44" s="158"/>
      <c r="ABA44" s="158"/>
      <c r="ABB44" s="158"/>
      <c r="ABC44" s="158"/>
      <c r="ABD44" s="158"/>
      <c r="ABE44" s="158"/>
      <c r="ABF44" s="158"/>
      <c r="ABG44" s="158"/>
      <c r="ABH44" s="158"/>
      <c r="ABI44" s="158"/>
      <c r="ABJ44" s="158"/>
      <c r="ABK44" s="158"/>
      <c r="ABL44" s="158"/>
      <c r="ABM44" s="158"/>
      <c r="ABN44" s="158"/>
      <c r="ABO44" s="158"/>
      <c r="ABP44" s="158"/>
      <c r="ABQ44" s="158"/>
      <c r="ABR44" s="158"/>
      <c r="ABS44" s="158"/>
      <c r="ABT44" s="158"/>
      <c r="ABU44" s="158"/>
      <c r="ABV44" s="158"/>
      <c r="ABW44" s="158"/>
      <c r="ABX44" s="158"/>
      <c r="ABY44" s="158"/>
      <c r="ABZ44" s="158"/>
      <c r="ACA44" s="158"/>
      <c r="ACB44" s="158"/>
      <c r="ACC44" s="158"/>
      <c r="ACD44" s="158"/>
      <c r="ACE44" s="158"/>
      <c r="ACF44" s="158"/>
      <c r="ACG44" s="158"/>
      <c r="ACH44" s="158"/>
      <c r="ACI44" s="158"/>
      <c r="ACJ44" s="158"/>
      <c r="ACK44" s="158"/>
      <c r="ACL44" s="158"/>
      <c r="ACM44" s="158"/>
      <c r="ACN44" s="158"/>
      <c r="ACO44" s="158"/>
      <c r="ACP44" s="158"/>
      <c r="ACQ44" s="158"/>
      <c r="ACR44" s="159"/>
      <c r="ACS44" s="160">
        <f t="array" ref="ACS44">SUM(IF(RIGHT($Q44:$ACR44)=ACS$11,IFERROR(--LEFT($Q44:$ACR44,LEN($Q44:$ACR44)-1),0)))</f>
        <v>0</v>
      </c>
      <c r="ACT44" s="160">
        <f t="array" ref="ACT44">SUM(IF(RIGHT($Q44:$ACR44)=ACT$11,IFERROR(--LEFT($Q44:$ACR44,LEN($Q44:$ACR44)-1),0)))</f>
        <v>0</v>
      </c>
      <c r="ACU44" s="160">
        <f t="array" ref="ACU44">SUM(IF(RIGHT($Q44:$ACR44)=ACU$11,IFERROR(--LEFT($Q44:$ACR44,LEN($Q44:$ACR44)-1),0)))</f>
        <v>0</v>
      </c>
      <c r="ACV44" s="160">
        <f t="array" ref="ACV44">SUM(IF(RIGHT($Q44:$ACR44)=ACV$11,IFERROR(--LEFT($Q44:$ACR44,LEN($Q44:$ACR44)-1),0)))</f>
        <v>0</v>
      </c>
      <c r="ACW44" s="160">
        <f t="array" ref="ACW44">SUM(IF(RIGHT($Q44:$ACR44)=ACW$11,IFERROR(--LEFT($Q44:$ACR44,LEN($Q44:$ACR44)-1),0)))</f>
        <v>0</v>
      </c>
      <c r="ACX44" s="160">
        <f t="array" ref="ACX44">SUM(IF(RIGHT($Q44:$ACR44)=ACX$11,IFERROR(--LEFT($Q44:$ACR44,LEN($Q44:$ACR44)-1),0)))</f>
        <v>0</v>
      </c>
      <c r="ACY44" s="160">
        <f t="array" ref="ACY44">SUM(IF(RIGHT($Q44:$ACR44)=ACY$11,IFERROR(--LEFT($Q44:$ACR44,LEN($Q44:$ACR44)-1),0)))</f>
        <v>0</v>
      </c>
      <c r="ACZ44" s="160">
        <f t="array" ref="ACZ44">SUM(IF(RIGHT($Q44:$ACR44)=ACZ$11,IFERROR(--LEFT($Q44:$ACR44,LEN($Q44:$ACR44)-1),0)))</f>
        <v>0</v>
      </c>
      <c r="ADA44" s="158">
        <f t="shared" si="2269"/>
        <v>0</v>
      </c>
      <c r="ADB44" s="158">
        <f t="shared" si="2270"/>
        <v>0</v>
      </c>
      <c r="ADC44" s="158">
        <f t="shared" si="2271"/>
        <v>0</v>
      </c>
      <c r="ADD44" s="158">
        <f t="shared" si="2272"/>
        <v>0</v>
      </c>
      <c r="ADE44" s="158">
        <f t="shared" si="2273"/>
        <v>0</v>
      </c>
      <c r="ADF44" s="158">
        <f t="shared" si="2274"/>
        <v>0</v>
      </c>
      <c r="ADG44" s="158">
        <f t="shared" si="2275"/>
        <v>0</v>
      </c>
      <c r="ADH44" s="158">
        <f t="shared" si="2276"/>
        <v>0</v>
      </c>
      <c r="ADI44" s="160">
        <f t="array" ref="ADI44">SUM(IF(RIGHT($Q44:$ACR44)=ADI$11,IFERROR(--LEFT($Q44:$ACR44,LEN($Q44:$ACR44)-1),0)))</f>
        <v>0</v>
      </c>
      <c r="ADJ44" s="152">
        <f t="shared" si="2277"/>
        <v>0</v>
      </c>
      <c r="AEC44" s="143"/>
      <c r="AEO44" s="108"/>
      <c r="AEP44" s="108"/>
      <c r="AEQ44" s="108"/>
      <c r="AER44" s="108"/>
      <c r="AES44" s="108"/>
      <c r="AET44" s="108"/>
      <c r="AEU44" s="108"/>
      <c r="AEV44" s="108"/>
      <c r="AEW44" s="143"/>
      <c r="AFI44" s="108"/>
      <c r="AFJ44" s="108"/>
      <c r="AFK44" s="108"/>
      <c r="AFL44" s="108"/>
      <c r="AFM44" s="108"/>
      <c r="AFN44" s="108"/>
      <c r="AFO44" s="108"/>
      <c r="AFP44" s="108"/>
      <c r="AFQ44" s="143"/>
      <c r="AGC44" s="108"/>
      <c r="AGD44" s="108"/>
      <c r="AGE44" s="108"/>
      <c r="AGF44" s="108"/>
      <c r="AGG44" s="108"/>
      <c r="AGH44" s="108"/>
      <c r="AGI44" s="108"/>
      <c r="AGJ44" s="108"/>
      <c r="AGK44" s="143"/>
      <c r="AGW44" s="108"/>
      <c r="AGX44" s="108"/>
      <c r="AGY44" s="108"/>
      <c r="AGZ44" s="108"/>
      <c r="AHA44" s="108"/>
      <c r="AHB44" s="108"/>
      <c r="AHC44" s="108"/>
      <c r="AHD44" s="108"/>
      <c r="AHE44" s="143"/>
      <c r="AHQ44" s="108"/>
      <c r="AHR44" s="108"/>
      <c r="AHS44" s="108"/>
      <c r="AHT44" s="108"/>
      <c r="AHU44" s="108"/>
      <c r="AHV44" s="108"/>
      <c r="AHW44" s="108"/>
      <c r="AHX44" s="108"/>
      <c r="AHY44" s="143"/>
      <c r="AIK44" s="108"/>
      <c r="AIL44" s="108"/>
      <c r="AIM44" s="108"/>
      <c r="AIN44" s="108"/>
      <c r="AIO44" s="108"/>
      <c r="AIP44" s="108"/>
      <c r="AIQ44" s="108"/>
      <c r="AIR44" s="108"/>
      <c r="AIS44" s="143"/>
      <c r="AJE44" s="108"/>
      <c r="AJF44" s="108"/>
      <c r="AJG44" s="108"/>
      <c r="AJH44" s="108"/>
      <c r="AJI44" s="108"/>
      <c r="AJJ44" s="108"/>
      <c r="AJK44" s="108"/>
      <c r="AJL44" s="108"/>
      <c r="AJM44" s="143"/>
      <c r="AJY44" s="108"/>
      <c r="AJZ44" s="108"/>
      <c r="AKA44" s="108"/>
      <c r="AKB44" s="108"/>
      <c r="AKC44" s="108"/>
      <c r="AKD44" s="108"/>
      <c r="AKE44" s="108"/>
      <c r="AKF44" s="108"/>
      <c r="AKG44" s="143"/>
      <c r="AKS44" s="108"/>
      <c r="AKT44" s="108"/>
      <c r="AKU44" s="108"/>
      <c r="AKV44" s="108"/>
      <c r="AKW44" s="108"/>
      <c r="AKX44" s="108"/>
      <c r="AKY44" s="108"/>
      <c r="AKZ44" s="108"/>
      <c r="ALA44" s="143"/>
      <c r="ALM44" s="108"/>
      <c r="ALN44" s="108"/>
      <c r="ALO44" s="108"/>
      <c r="ALP44" s="108"/>
      <c r="ALQ44" s="108"/>
      <c r="ALR44" s="108"/>
      <c r="ALS44" s="108"/>
      <c r="ALT44" s="108"/>
      <c r="ALU44" s="143"/>
      <c r="AMG44" s="108"/>
      <c r="AMH44" s="108"/>
      <c r="AMI44" s="108"/>
      <c r="AMJ44" s="108"/>
      <c r="AMK44" s="108"/>
      <c r="AML44" s="108"/>
      <c r="AMM44" s="108"/>
      <c r="AMN44" s="108"/>
    </row>
    <row r="45" spans="2:1028" x14ac:dyDescent="0.25">
      <c r="B45" s="24">
        <v>34</v>
      </c>
      <c r="C45" s="24"/>
      <c r="D45" s="25"/>
      <c r="E45" s="25"/>
      <c r="F45" s="24"/>
      <c r="G45" s="153"/>
      <c r="H45" s="154"/>
      <c r="I45" s="23"/>
      <c r="J45" s="23"/>
      <c r="K45" s="23"/>
      <c r="L45" s="23"/>
      <c r="M45" s="23"/>
      <c r="N45" s="23"/>
      <c r="O45" s="23"/>
      <c r="P45" s="155"/>
      <c r="Q45" s="156"/>
      <c r="R45" s="157"/>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c r="CY45" s="158"/>
      <c r="CZ45" s="158"/>
      <c r="DA45" s="158"/>
      <c r="DB45" s="158"/>
      <c r="DC45" s="158"/>
      <c r="DD45" s="158"/>
      <c r="DE45" s="158"/>
      <c r="DF45" s="158"/>
      <c r="DG45" s="158"/>
      <c r="DH45" s="158"/>
      <c r="DI45" s="158"/>
      <c r="DJ45" s="158"/>
      <c r="DK45" s="158"/>
      <c r="DL45" s="158"/>
      <c r="DM45" s="158"/>
      <c r="DN45" s="158"/>
      <c r="DO45" s="158"/>
      <c r="DP45" s="158"/>
      <c r="DQ45" s="158"/>
      <c r="DR45" s="158"/>
      <c r="DS45" s="158"/>
      <c r="DT45" s="158"/>
      <c r="DU45" s="158"/>
      <c r="DV45" s="158"/>
      <c r="DW45" s="158"/>
      <c r="DX45" s="158"/>
      <c r="DY45" s="158"/>
      <c r="DZ45" s="158"/>
      <c r="EA45" s="158"/>
      <c r="EB45" s="158"/>
      <c r="EC45" s="158"/>
      <c r="ED45" s="158"/>
      <c r="EE45" s="158"/>
      <c r="EF45" s="158"/>
      <c r="EG45" s="158"/>
      <c r="EH45" s="158"/>
      <c r="EI45" s="158"/>
      <c r="EJ45" s="158"/>
      <c r="EK45" s="158"/>
      <c r="EL45" s="158"/>
      <c r="EM45" s="158"/>
      <c r="EN45" s="158"/>
      <c r="EO45" s="158"/>
      <c r="EP45" s="158"/>
      <c r="EQ45" s="158"/>
      <c r="ER45" s="158"/>
      <c r="ES45" s="158"/>
      <c r="ET45" s="158"/>
      <c r="EU45" s="158"/>
      <c r="EV45" s="158"/>
      <c r="EW45" s="158"/>
      <c r="EX45" s="158"/>
      <c r="EY45" s="158"/>
      <c r="EZ45" s="158"/>
      <c r="FA45" s="158"/>
      <c r="FB45" s="158"/>
      <c r="FC45" s="158"/>
      <c r="FD45" s="158"/>
      <c r="FE45" s="158"/>
      <c r="FF45" s="158"/>
      <c r="FG45" s="158"/>
      <c r="FH45" s="158"/>
      <c r="FI45" s="158"/>
      <c r="FJ45" s="158"/>
      <c r="FK45" s="158"/>
      <c r="FL45" s="158"/>
      <c r="FM45" s="158"/>
      <c r="FN45" s="158"/>
      <c r="FO45" s="158"/>
      <c r="FP45" s="158"/>
      <c r="FQ45" s="158"/>
      <c r="FR45" s="158"/>
      <c r="FS45" s="158"/>
      <c r="FT45" s="158"/>
      <c r="FU45" s="158"/>
      <c r="FV45" s="158"/>
      <c r="FW45" s="158"/>
      <c r="FX45" s="158"/>
      <c r="FY45" s="158"/>
      <c r="FZ45" s="158"/>
      <c r="GA45" s="158"/>
      <c r="GB45" s="158"/>
      <c r="GC45" s="158"/>
      <c r="GD45" s="158"/>
      <c r="GE45" s="158"/>
      <c r="GF45" s="158"/>
      <c r="GG45" s="158"/>
      <c r="GH45" s="158"/>
      <c r="GI45" s="158"/>
      <c r="GJ45" s="158"/>
      <c r="GK45" s="158"/>
      <c r="GL45" s="158"/>
      <c r="GM45" s="158"/>
      <c r="GN45" s="158"/>
      <c r="GO45" s="158"/>
      <c r="GP45" s="158"/>
      <c r="GQ45" s="158"/>
      <c r="GR45" s="158"/>
      <c r="GS45" s="158"/>
      <c r="GT45" s="158"/>
      <c r="GU45" s="158"/>
      <c r="GV45" s="158"/>
      <c r="GW45" s="158"/>
      <c r="GX45" s="158"/>
      <c r="GY45" s="158"/>
      <c r="GZ45" s="158"/>
      <c r="HA45" s="158"/>
      <c r="HB45" s="158"/>
      <c r="HC45" s="158"/>
      <c r="HD45" s="158"/>
      <c r="HE45" s="158"/>
      <c r="HF45" s="158"/>
      <c r="HG45" s="158"/>
      <c r="HH45" s="158"/>
      <c r="HI45" s="158"/>
      <c r="HJ45" s="158"/>
      <c r="HK45" s="158"/>
      <c r="HL45" s="158"/>
      <c r="HM45" s="158"/>
      <c r="HN45" s="158"/>
      <c r="HO45" s="158"/>
      <c r="HP45" s="158"/>
      <c r="HQ45" s="158"/>
      <c r="HR45" s="158"/>
      <c r="HS45" s="158"/>
      <c r="HT45" s="158"/>
      <c r="HU45" s="158"/>
      <c r="HV45" s="158"/>
      <c r="HW45" s="158"/>
      <c r="HX45" s="158"/>
      <c r="HY45" s="158"/>
      <c r="HZ45" s="158"/>
      <c r="IA45" s="158"/>
      <c r="IB45" s="158"/>
      <c r="IC45" s="158"/>
      <c r="ID45" s="158"/>
      <c r="IE45" s="158"/>
      <c r="IF45" s="158"/>
      <c r="IG45" s="158"/>
      <c r="IH45" s="158"/>
      <c r="II45" s="158"/>
      <c r="IJ45" s="158"/>
      <c r="IK45" s="158"/>
      <c r="IL45" s="158"/>
      <c r="IM45" s="158"/>
      <c r="IN45" s="158"/>
      <c r="IO45" s="158"/>
      <c r="IP45" s="158"/>
      <c r="IQ45" s="158"/>
      <c r="IR45" s="158"/>
      <c r="IS45" s="158"/>
      <c r="IT45" s="158"/>
      <c r="IU45" s="158"/>
      <c r="IV45" s="158"/>
      <c r="IW45" s="158"/>
      <c r="IX45" s="158"/>
      <c r="IY45" s="158"/>
      <c r="IZ45" s="158"/>
      <c r="JA45" s="158"/>
      <c r="JB45" s="158"/>
      <c r="JC45" s="158"/>
      <c r="JD45" s="158"/>
      <c r="JE45" s="158"/>
      <c r="JF45" s="158"/>
      <c r="JG45" s="158"/>
      <c r="JH45" s="158"/>
      <c r="JI45" s="158"/>
      <c r="JJ45" s="158"/>
      <c r="JK45" s="158"/>
      <c r="JL45" s="158"/>
      <c r="JM45" s="158"/>
      <c r="JN45" s="158"/>
      <c r="JO45" s="158"/>
      <c r="JP45" s="158"/>
      <c r="JQ45" s="158"/>
      <c r="JR45" s="158"/>
      <c r="JS45" s="158"/>
      <c r="JT45" s="158"/>
      <c r="JU45" s="158"/>
      <c r="JV45" s="158"/>
      <c r="JW45" s="158"/>
      <c r="JX45" s="158"/>
      <c r="JY45" s="158"/>
      <c r="JZ45" s="158"/>
      <c r="KA45" s="158"/>
      <c r="KB45" s="158"/>
      <c r="KC45" s="158"/>
      <c r="KD45" s="158"/>
      <c r="KE45" s="158"/>
      <c r="KF45" s="158"/>
      <c r="KG45" s="158"/>
      <c r="KH45" s="158"/>
      <c r="KI45" s="158"/>
      <c r="KJ45" s="158"/>
      <c r="KK45" s="158"/>
      <c r="KL45" s="158"/>
      <c r="KM45" s="158"/>
      <c r="KN45" s="158"/>
      <c r="KO45" s="158"/>
      <c r="KP45" s="158"/>
      <c r="KQ45" s="158"/>
      <c r="KR45" s="158"/>
      <c r="KS45" s="158"/>
      <c r="KT45" s="158"/>
      <c r="KU45" s="158"/>
      <c r="KV45" s="158"/>
      <c r="KW45" s="158"/>
      <c r="KX45" s="158"/>
      <c r="KY45" s="158"/>
      <c r="KZ45" s="158"/>
      <c r="LA45" s="158"/>
      <c r="LB45" s="158"/>
      <c r="LC45" s="158"/>
      <c r="LD45" s="158"/>
      <c r="LE45" s="158"/>
      <c r="LF45" s="158"/>
      <c r="LG45" s="158"/>
      <c r="LH45" s="158"/>
      <c r="LI45" s="158"/>
      <c r="LJ45" s="158"/>
      <c r="LK45" s="158"/>
      <c r="LL45" s="158"/>
      <c r="LM45" s="158"/>
      <c r="LN45" s="158"/>
      <c r="LO45" s="158"/>
      <c r="LP45" s="158"/>
      <c r="LQ45" s="158"/>
      <c r="LR45" s="158"/>
      <c r="LS45" s="158"/>
      <c r="LT45" s="158"/>
      <c r="LU45" s="158"/>
      <c r="LV45" s="158"/>
      <c r="LW45" s="158"/>
      <c r="LX45" s="158"/>
      <c r="LY45" s="158"/>
      <c r="LZ45" s="158"/>
      <c r="MA45" s="158"/>
      <c r="MB45" s="158"/>
      <c r="MC45" s="158"/>
      <c r="MD45" s="158"/>
      <c r="ME45" s="158"/>
      <c r="MF45" s="158"/>
      <c r="MG45" s="158"/>
      <c r="MH45" s="158"/>
      <c r="MI45" s="158"/>
      <c r="MJ45" s="158"/>
      <c r="MK45" s="158"/>
      <c r="ML45" s="158"/>
      <c r="MM45" s="158"/>
      <c r="MN45" s="158"/>
      <c r="MO45" s="158"/>
      <c r="MP45" s="158"/>
      <c r="MQ45" s="158"/>
      <c r="MR45" s="158"/>
      <c r="MS45" s="158"/>
      <c r="MT45" s="158"/>
      <c r="MU45" s="158"/>
      <c r="MV45" s="158"/>
      <c r="MW45" s="158"/>
      <c r="MX45" s="158"/>
      <c r="MY45" s="158"/>
      <c r="MZ45" s="158"/>
      <c r="NA45" s="158"/>
      <c r="NB45" s="158"/>
      <c r="NC45" s="158"/>
      <c r="ND45" s="158"/>
      <c r="NE45" s="158"/>
      <c r="NF45" s="158"/>
      <c r="NG45" s="158"/>
      <c r="NH45" s="158"/>
      <c r="NI45" s="158"/>
      <c r="NJ45" s="158"/>
      <c r="NK45" s="158"/>
      <c r="NL45" s="158"/>
      <c r="NM45" s="158"/>
      <c r="NN45" s="158"/>
      <c r="NO45" s="158"/>
      <c r="NP45" s="158"/>
      <c r="NQ45" s="158"/>
      <c r="NR45" s="158"/>
      <c r="NS45" s="158"/>
      <c r="NT45" s="158"/>
      <c r="NU45" s="158"/>
      <c r="NV45" s="158"/>
      <c r="NW45" s="158"/>
      <c r="NX45" s="158"/>
      <c r="NY45" s="158"/>
      <c r="NZ45" s="158"/>
      <c r="OA45" s="158"/>
      <c r="OB45" s="158"/>
      <c r="OC45" s="158"/>
      <c r="OD45" s="158"/>
      <c r="OE45" s="158"/>
      <c r="OF45" s="158"/>
      <c r="OG45" s="158"/>
      <c r="OH45" s="158"/>
      <c r="OI45" s="158"/>
      <c r="OJ45" s="158"/>
      <c r="OK45" s="158"/>
      <c r="OL45" s="158"/>
      <c r="OM45" s="158"/>
      <c r="ON45" s="158"/>
      <c r="OO45" s="158"/>
      <c r="OP45" s="158"/>
      <c r="OQ45" s="158"/>
      <c r="OR45" s="158"/>
      <c r="OS45" s="158"/>
      <c r="OT45" s="158"/>
      <c r="OU45" s="158"/>
      <c r="OV45" s="158"/>
      <c r="OW45" s="158"/>
      <c r="OX45" s="158"/>
      <c r="OY45" s="158"/>
      <c r="OZ45" s="158"/>
      <c r="PA45" s="158"/>
      <c r="PB45" s="158"/>
      <c r="PC45" s="158"/>
      <c r="PD45" s="158"/>
      <c r="PE45" s="158"/>
      <c r="PF45" s="158"/>
      <c r="PG45" s="158"/>
      <c r="PH45" s="158"/>
      <c r="PI45" s="158"/>
      <c r="PJ45" s="158"/>
      <c r="PK45" s="158"/>
      <c r="PL45" s="158"/>
      <c r="PM45" s="158"/>
      <c r="PN45" s="158"/>
      <c r="PO45" s="158"/>
      <c r="PP45" s="158"/>
      <c r="PQ45" s="158"/>
      <c r="PR45" s="158"/>
      <c r="PS45" s="158"/>
      <c r="PT45" s="158"/>
      <c r="PU45" s="158"/>
      <c r="PV45" s="158"/>
      <c r="PW45" s="158"/>
      <c r="PX45" s="158"/>
      <c r="PY45" s="158"/>
      <c r="PZ45" s="158"/>
      <c r="QA45" s="158"/>
      <c r="QB45" s="158"/>
      <c r="QC45" s="158"/>
      <c r="QD45" s="158"/>
      <c r="QE45" s="158"/>
      <c r="QF45" s="158"/>
      <c r="QG45" s="158"/>
      <c r="QH45" s="158"/>
      <c r="QI45" s="158"/>
      <c r="QJ45" s="158"/>
      <c r="QK45" s="158"/>
      <c r="QL45" s="158"/>
      <c r="QM45" s="158"/>
      <c r="QN45" s="158"/>
      <c r="QO45" s="158"/>
      <c r="QP45" s="158"/>
      <c r="QQ45" s="158"/>
      <c r="QR45" s="158"/>
      <c r="QS45" s="158"/>
      <c r="QT45" s="158"/>
      <c r="QU45" s="158"/>
      <c r="QV45" s="158"/>
      <c r="QW45" s="158"/>
      <c r="QX45" s="158"/>
      <c r="QY45" s="158"/>
      <c r="QZ45" s="158"/>
      <c r="RA45" s="158"/>
      <c r="RB45" s="158"/>
      <c r="RC45" s="158"/>
      <c r="RD45" s="158"/>
      <c r="RE45" s="158"/>
      <c r="RF45" s="158"/>
      <c r="RG45" s="158"/>
      <c r="RH45" s="158"/>
      <c r="RI45" s="158"/>
      <c r="RJ45" s="158"/>
      <c r="RK45" s="158"/>
      <c r="RL45" s="158"/>
      <c r="RM45" s="158"/>
      <c r="RN45" s="158"/>
      <c r="RO45" s="158"/>
      <c r="RP45" s="158"/>
      <c r="RQ45" s="158"/>
      <c r="RR45" s="158"/>
      <c r="RS45" s="158"/>
      <c r="RT45" s="158"/>
      <c r="RU45" s="158"/>
      <c r="RV45" s="158"/>
      <c r="RW45" s="158"/>
      <c r="RX45" s="158"/>
      <c r="RY45" s="158"/>
      <c r="RZ45" s="158"/>
      <c r="SA45" s="158"/>
      <c r="SB45" s="158"/>
      <c r="SC45" s="158"/>
      <c r="SD45" s="158"/>
      <c r="SE45" s="158"/>
      <c r="SF45" s="158"/>
      <c r="SG45" s="158"/>
      <c r="SH45" s="158"/>
      <c r="SI45" s="158"/>
      <c r="SJ45" s="158"/>
      <c r="SK45" s="158"/>
      <c r="SL45" s="158"/>
      <c r="SM45" s="158"/>
      <c r="SN45" s="158"/>
      <c r="SO45" s="158"/>
      <c r="SP45" s="158"/>
      <c r="SQ45" s="158"/>
      <c r="SR45" s="158"/>
      <c r="SS45" s="158"/>
      <c r="ST45" s="158"/>
      <c r="SU45" s="158"/>
      <c r="SV45" s="158"/>
      <c r="SW45" s="158"/>
      <c r="SX45" s="158"/>
      <c r="SY45" s="158"/>
      <c r="SZ45" s="158"/>
      <c r="TA45" s="158"/>
      <c r="TB45" s="158"/>
      <c r="TC45" s="158"/>
      <c r="TD45" s="158"/>
      <c r="TE45" s="158"/>
      <c r="TF45" s="158"/>
      <c r="TG45" s="158"/>
      <c r="TH45" s="158"/>
      <c r="TI45" s="158"/>
      <c r="TJ45" s="158"/>
      <c r="TK45" s="158"/>
      <c r="TL45" s="158"/>
      <c r="TM45" s="158"/>
      <c r="TN45" s="158"/>
      <c r="TO45" s="158"/>
      <c r="TP45" s="158"/>
      <c r="TQ45" s="158"/>
      <c r="TR45" s="158"/>
      <c r="TS45" s="158"/>
      <c r="TT45" s="158"/>
      <c r="TU45" s="158"/>
      <c r="TV45" s="158"/>
      <c r="TW45" s="158"/>
      <c r="TX45" s="158"/>
      <c r="TY45" s="158"/>
      <c r="TZ45" s="158"/>
      <c r="UA45" s="158"/>
      <c r="UB45" s="158"/>
      <c r="UC45" s="158"/>
      <c r="UD45" s="158"/>
      <c r="UE45" s="158"/>
      <c r="UF45" s="158"/>
      <c r="UG45" s="158"/>
      <c r="UH45" s="158"/>
      <c r="UI45" s="158"/>
      <c r="UJ45" s="158"/>
      <c r="UK45" s="158"/>
      <c r="UL45" s="158"/>
      <c r="UM45" s="158"/>
      <c r="UN45" s="158"/>
      <c r="UO45" s="158"/>
      <c r="UP45" s="158"/>
      <c r="UQ45" s="158"/>
      <c r="UR45" s="158"/>
      <c r="US45" s="158"/>
      <c r="UT45" s="158"/>
      <c r="UU45" s="158"/>
      <c r="UV45" s="158"/>
      <c r="UW45" s="158"/>
      <c r="UX45" s="158"/>
      <c r="UY45" s="158"/>
      <c r="UZ45" s="158"/>
      <c r="VA45" s="158"/>
      <c r="VB45" s="158"/>
      <c r="VC45" s="158"/>
      <c r="VD45" s="158"/>
      <c r="VE45" s="158"/>
      <c r="VF45" s="158"/>
      <c r="VG45" s="158"/>
      <c r="VH45" s="158"/>
      <c r="VI45" s="158"/>
      <c r="VJ45" s="158"/>
      <c r="VK45" s="158"/>
      <c r="VL45" s="158"/>
      <c r="VM45" s="158"/>
      <c r="VN45" s="158"/>
      <c r="VO45" s="158"/>
      <c r="VP45" s="158"/>
      <c r="VQ45" s="158"/>
      <c r="VR45" s="158"/>
      <c r="VS45" s="158"/>
      <c r="VT45" s="158"/>
      <c r="VU45" s="158"/>
      <c r="VV45" s="158"/>
      <c r="VW45" s="158"/>
      <c r="VX45" s="158"/>
      <c r="VY45" s="158"/>
      <c r="VZ45" s="158"/>
      <c r="WA45" s="158"/>
      <c r="WB45" s="158"/>
      <c r="WC45" s="158"/>
      <c r="WD45" s="158"/>
      <c r="WE45" s="158"/>
      <c r="WF45" s="158"/>
      <c r="WG45" s="158"/>
      <c r="WH45" s="158"/>
      <c r="WI45" s="158"/>
      <c r="WJ45" s="158"/>
      <c r="WK45" s="158"/>
      <c r="WL45" s="158"/>
      <c r="WM45" s="158"/>
      <c r="WN45" s="158"/>
      <c r="WO45" s="158"/>
      <c r="WP45" s="158"/>
      <c r="WQ45" s="158"/>
      <c r="WR45" s="158"/>
      <c r="WS45" s="158"/>
      <c r="WT45" s="158"/>
      <c r="WU45" s="158"/>
      <c r="WV45" s="158"/>
      <c r="WW45" s="158"/>
      <c r="WX45" s="158"/>
      <c r="WY45" s="158"/>
      <c r="WZ45" s="158"/>
      <c r="XA45" s="158"/>
      <c r="XB45" s="158"/>
      <c r="XC45" s="158"/>
      <c r="XD45" s="158"/>
      <c r="XE45" s="158"/>
      <c r="XF45" s="158"/>
      <c r="XG45" s="158"/>
      <c r="XH45" s="158"/>
      <c r="XI45" s="158"/>
      <c r="XJ45" s="158"/>
      <c r="XK45" s="158"/>
      <c r="XL45" s="158"/>
      <c r="XM45" s="158"/>
      <c r="XN45" s="158"/>
      <c r="XO45" s="158"/>
      <c r="XP45" s="158"/>
      <c r="XQ45" s="158"/>
      <c r="XR45" s="158"/>
      <c r="XS45" s="158"/>
      <c r="XT45" s="158"/>
      <c r="XU45" s="158"/>
      <c r="XV45" s="158"/>
      <c r="XW45" s="158"/>
      <c r="XX45" s="158"/>
      <c r="XY45" s="158"/>
      <c r="XZ45" s="158"/>
      <c r="YA45" s="158"/>
      <c r="YB45" s="158"/>
      <c r="YC45" s="158"/>
      <c r="YD45" s="158"/>
      <c r="YE45" s="158"/>
      <c r="YF45" s="158"/>
      <c r="YG45" s="158"/>
      <c r="YH45" s="158"/>
      <c r="YI45" s="158"/>
      <c r="YJ45" s="158"/>
      <c r="YK45" s="158"/>
      <c r="YL45" s="158"/>
      <c r="YM45" s="158"/>
      <c r="YN45" s="158"/>
      <c r="YO45" s="158"/>
      <c r="YP45" s="158"/>
      <c r="YQ45" s="158"/>
      <c r="YR45" s="158"/>
      <c r="YS45" s="158"/>
      <c r="YT45" s="158"/>
      <c r="YU45" s="158"/>
      <c r="YV45" s="158"/>
      <c r="YW45" s="158"/>
      <c r="YX45" s="158"/>
      <c r="YY45" s="158"/>
      <c r="YZ45" s="158"/>
      <c r="ZA45" s="158"/>
      <c r="ZB45" s="158"/>
      <c r="ZC45" s="158"/>
      <c r="ZD45" s="158"/>
      <c r="ZE45" s="158"/>
      <c r="ZF45" s="158"/>
      <c r="ZG45" s="158"/>
      <c r="ZH45" s="158"/>
      <c r="ZI45" s="158"/>
      <c r="ZJ45" s="158"/>
      <c r="ZK45" s="158"/>
      <c r="ZL45" s="158"/>
      <c r="ZM45" s="158"/>
      <c r="ZN45" s="158"/>
      <c r="ZO45" s="158"/>
      <c r="ZP45" s="158"/>
      <c r="ZQ45" s="158"/>
      <c r="ZR45" s="158"/>
      <c r="ZS45" s="158"/>
      <c r="ZT45" s="158"/>
      <c r="ZU45" s="158"/>
      <c r="ZV45" s="158"/>
      <c r="ZW45" s="158"/>
      <c r="ZX45" s="158"/>
      <c r="ZY45" s="158"/>
      <c r="ZZ45" s="158"/>
      <c r="AAA45" s="158"/>
      <c r="AAB45" s="158"/>
      <c r="AAC45" s="158"/>
      <c r="AAD45" s="158"/>
      <c r="AAE45" s="158"/>
      <c r="AAF45" s="158"/>
      <c r="AAG45" s="158"/>
      <c r="AAH45" s="158"/>
      <c r="AAI45" s="158"/>
      <c r="AAJ45" s="158"/>
      <c r="AAK45" s="158"/>
      <c r="AAL45" s="158"/>
      <c r="AAM45" s="158"/>
      <c r="AAN45" s="158"/>
      <c r="AAO45" s="158"/>
      <c r="AAP45" s="158"/>
      <c r="AAQ45" s="158"/>
      <c r="AAR45" s="158"/>
      <c r="AAS45" s="158"/>
      <c r="AAT45" s="158"/>
      <c r="AAU45" s="158"/>
      <c r="AAV45" s="158"/>
      <c r="AAW45" s="158"/>
      <c r="AAX45" s="158"/>
      <c r="AAY45" s="158"/>
      <c r="AAZ45" s="158"/>
      <c r="ABA45" s="158"/>
      <c r="ABB45" s="158"/>
      <c r="ABC45" s="158"/>
      <c r="ABD45" s="158"/>
      <c r="ABE45" s="158"/>
      <c r="ABF45" s="158"/>
      <c r="ABG45" s="158"/>
      <c r="ABH45" s="158"/>
      <c r="ABI45" s="158"/>
      <c r="ABJ45" s="158"/>
      <c r="ABK45" s="158"/>
      <c r="ABL45" s="158"/>
      <c r="ABM45" s="158"/>
      <c r="ABN45" s="158"/>
      <c r="ABO45" s="158"/>
      <c r="ABP45" s="158"/>
      <c r="ABQ45" s="158"/>
      <c r="ABR45" s="158"/>
      <c r="ABS45" s="158"/>
      <c r="ABT45" s="158"/>
      <c r="ABU45" s="158"/>
      <c r="ABV45" s="158"/>
      <c r="ABW45" s="158"/>
      <c r="ABX45" s="158"/>
      <c r="ABY45" s="158"/>
      <c r="ABZ45" s="158"/>
      <c r="ACA45" s="158"/>
      <c r="ACB45" s="158"/>
      <c r="ACC45" s="158"/>
      <c r="ACD45" s="158"/>
      <c r="ACE45" s="158"/>
      <c r="ACF45" s="158"/>
      <c r="ACG45" s="158"/>
      <c r="ACH45" s="158"/>
      <c r="ACI45" s="158"/>
      <c r="ACJ45" s="158"/>
      <c r="ACK45" s="158"/>
      <c r="ACL45" s="158"/>
      <c r="ACM45" s="158"/>
      <c r="ACN45" s="158"/>
      <c r="ACO45" s="158"/>
      <c r="ACP45" s="158"/>
      <c r="ACQ45" s="158"/>
      <c r="ACR45" s="159"/>
      <c r="ACS45" s="160">
        <f t="array" ref="ACS45">SUM(IF(RIGHT($Q45:$ACR45)=ACS$11,IFERROR(--LEFT($Q45:$ACR45,LEN($Q45:$ACR45)-1),0)))</f>
        <v>0</v>
      </c>
      <c r="ACT45" s="160">
        <f t="array" ref="ACT45">SUM(IF(RIGHT($Q45:$ACR45)=ACT$11,IFERROR(--LEFT($Q45:$ACR45,LEN($Q45:$ACR45)-1),0)))</f>
        <v>0</v>
      </c>
      <c r="ACU45" s="160">
        <f t="array" ref="ACU45">SUM(IF(RIGHT($Q45:$ACR45)=ACU$11,IFERROR(--LEFT($Q45:$ACR45,LEN($Q45:$ACR45)-1),0)))</f>
        <v>0</v>
      </c>
      <c r="ACV45" s="160">
        <f t="array" ref="ACV45">SUM(IF(RIGHT($Q45:$ACR45)=ACV$11,IFERROR(--LEFT($Q45:$ACR45,LEN($Q45:$ACR45)-1),0)))</f>
        <v>0</v>
      </c>
      <c r="ACW45" s="160">
        <f t="array" ref="ACW45">SUM(IF(RIGHT($Q45:$ACR45)=ACW$11,IFERROR(--LEFT($Q45:$ACR45,LEN($Q45:$ACR45)-1),0)))</f>
        <v>0</v>
      </c>
      <c r="ACX45" s="160">
        <f t="array" ref="ACX45">SUM(IF(RIGHT($Q45:$ACR45)=ACX$11,IFERROR(--LEFT($Q45:$ACR45,LEN($Q45:$ACR45)-1),0)))</f>
        <v>0</v>
      </c>
      <c r="ACY45" s="160">
        <f t="array" ref="ACY45">SUM(IF(RIGHT($Q45:$ACR45)=ACY$11,IFERROR(--LEFT($Q45:$ACR45,LEN($Q45:$ACR45)-1),0)))</f>
        <v>0</v>
      </c>
      <c r="ACZ45" s="160">
        <f t="array" ref="ACZ45">SUM(IF(RIGHT($Q45:$ACR45)=ACZ$11,IFERROR(--LEFT($Q45:$ACR45,LEN($Q45:$ACR45)-1),0)))</f>
        <v>0</v>
      </c>
      <c r="ADA45" s="158">
        <f t="shared" si="2269"/>
        <v>0</v>
      </c>
      <c r="ADB45" s="158">
        <f t="shared" si="2270"/>
        <v>0</v>
      </c>
      <c r="ADC45" s="158">
        <f t="shared" si="2271"/>
        <v>0</v>
      </c>
      <c r="ADD45" s="158">
        <f t="shared" si="2272"/>
        <v>0</v>
      </c>
      <c r="ADE45" s="158">
        <f t="shared" si="2273"/>
        <v>0</v>
      </c>
      <c r="ADF45" s="158">
        <f t="shared" si="2274"/>
        <v>0</v>
      </c>
      <c r="ADG45" s="158">
        <f t="shared" si="2275"/>
        <v>0</v>
      </c>
      <c r="ADH45" s="158">
        <f t="shared" si="2276"/>
        <v>0</v>
      </c>
      <c r="ADI45" s="160">
        <f t="array" ref="ADI45">SUM(IF(RIGHT($Q45:$ACR45)=ADI$11,IFERROR(--LEFT($Q45:$ACR45,LEN($Q45:$ACR45)-1),0)))</f>
        <v>0</v>
      </c>
      <c r="ADJ45" s="152">
        <f t="shared" si="2277"/>
        <v>0</v>
      </c>
      <c r="AEC45" s="143"/>
      <c r="AEO45" s="108"/>
      <c r="AEP45" s="108"/>
      <c r="AEQ45" s="108"/>
      <c r="AER45" s="108"/>
      <c r="AES45" s="108"/>
      <c r="AET45" s="108"/>
      <c r="AEU45" s="108"/>
      <c r="AEV45" s="108"/>
      <c r="AEW45" s="143"/>
      <c r="AFI45" s="108"/>
      <c r="AFJ45" s="108"/>
      <c r="AFK45" s="108"/>
      <c r="AFL45" s="108"/>
      <c r="AFM45" s="108"/>
      <c r="AFN45" s="108"/>
      <c r="AFO45" s="108"/>
      <c r="AFP45" s="108"/>
      <c r="AFQ45" s="143"/>
      <c r="AGC45" s="108"/>
      <c r="AGD45" s="108"/>
      <c r="AGE45" s="108"/>
      <c r="AGF45" s="108"/>
      <c r="AGG45" s="108"/>
      <c r="AGH45" s="108"/>
      <c r="AGI45" s="108"/>
      <c r="AGJ45" s="108"/>
      <c r="AGK45" s="143"/>
      <c r="AGW45" s="108"/>
      <c r="AGX45" s="108"/>
      <c r="AGY45" s="108"/>
      <c r="AGZ45" s="108"/>
      <c r="AHA45" s="108"/>
      <c r="AHB45" s="108"/>
      <c r="AHC45" s="108"/>
      <c r="AHD45" s="108"/>
      <c r="AHE45" s="143"/>
      <c r="AHQ45" s="108"/>
      <c r="AHR45" s="108"/>
      <c r="AHS45" s="108"/>
      <c r="AHT45" s="108"/>
      <c r="AHU45" s="108"/>
      <c r="AHV45" s="108"/>
      <c r="AHW45" s="108"/>
      <c r="AHX45" s="108"/>
      <c r="AHY45" s="143"/>
      <c r="AIK45" s="108"/>
      <c r="AIL45" s="108"/>
      <c r="AIM45" s="108"/>
      <c r="AIN45" s="108"/>
      <c r="AIO45" s="108"/>
      <c r="AIP45" s="108"/>
      <c r="AIQ45" s="108"/>
      <c r="AIR45" s="108"/>
      <c r="AIS45" s="143"/>
      <c r="AJE45" s="108"/>
      <c r="AJF45" s="108"/>
      <c r="AJG45" s="108"/>
      <c r="AJH45" s="108"/>
      <c r="AJI45" s="108"/>
      <c r="AJJ45" s="108"/>
      <c r="AJK45" s="108"/>
      <c r="AJL45" s="108"/>
      <c r="AJM45" s="143"/>
      <c r="AJY45" s="108"/>
      <c r="AJZ45" s="108"/>
      <c r="AKA45" s="108"/>
      <c r="AKB45" s="108"/>
      <c r="AKC45" s="108"/>
      <c r="AKD45" s="108"/>
      <c r="AKE45" s="108"/>
      <c r="AKF45" s="108"/>
      <c r="AKG45" s="143"/>
      <c r="AKS45" s="108"/>
      <c r="AKT45" s="108"/>
      <c r="AKU45" s="108"/>
      <c r="AKV45" s="108"/>
      <c r="AKW45" s="108"/>
      <c r="AKX45" s="108"/>
      <c r="AKY45" s="108"/>
      <c r="AKZ45" s="108"/>
      <c r="ALA45" s="143"/>
      <c r="ALM45" s="108"/>
      <c r="ALN45" s="108"/>
      <c r="ALO45" s="108"/>
      <c r="ALP45" s="108"/>
      <c r="ALQ45" s="108"/>
      <c r="ALR45" s="108"/>
      <c r="ALS45" s="108"/>
      <c r="ALT45" s="108"/>
      <c r="ALU45" s="143"/>
      <c r="AMG45" s="108"/>
      <c r="AMH45" s="108"/>
      <c r="AMI45" s="108"/>
      <c r="AMJ45" s="108"/>
      <c r="AMK45" s="108"/>
      <c r="AML45" s="108"/>
      <c r="AMM45" s="108"/>
      <c r="AMN45" s="108"/>
    </row>
    <row r="46" spans="2:1028" x14ac:dyDescent="0.25">
      <c r="B46" s="24">
        <v>35</v>
      </c>
      <c r="C46" s="24"/>
      <c r="D46" s="25"/>
      <c r="E46" s="25"/>
      <c r="F46" s="24"/>
      <c r="G46" s="153"/>
      <c r="H46" s="154"/>
      <c r="I46" s="23"/>
      <c r="J46" s="23"/>
      <c r="K46" s="23"/>
      <c r="L46" s="23"/>
      <c r="M46" s="23"/>
      <c r="N46" s="23"/>
      <c r="O46" s="23"/>
      <c r="P46" s="155"/>
      <c r="Q46" s="156"/>
      <c r="R46" s="157"/>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c r="CY46" s="158"/>
      <c r="CZ46" s="158"/>
      <c r="DA46" s="158"/>
      <c r="DB46" s="158"/>
      <c r="DC46" s="158"/>
      <c r="DD46" s="158"/>
      <c r="DE46" s="158"/>
      <c r="DF46" s="158"/>
      <c r="DG46" s="158"/>
      <c r="DH46" s="158"/>
      <c r="DI46" s="158"/>
      <c r="DJ46" s="158"/>
      <c r="DK46" s="158"/>
      <c r="DL46" s="158"/>
      <c r="DM46" s="158"/>
      <c r="DN46" s="158"/>
      <c r="DO46" s="158"/>
      <c r="DP46" s="158"/>
      <c r="DQ46" s="158"/>
      <c r="DR46" s="158"/>
      <c r="DS46" s="158"/>
      <c r="DT46" s="158"/>
      <c r="DU46" s="158"/>
      <c r="DV46" s="158"/>
      <c r="DW46" s="158"/>
      <c r="DX46" s="158"/>
      <c r="DY46" s="158"/>
      <c r="DZ46" s="158"/>
      <c r="EA46" s="158"/>
      <c r="EB46" s="158"/>
      <c r="EC46" s="158"/>
      <c r="ED46" s="158"/>
      <c r="EE46" s="158"/>
      <c r="EF46" s="158"/>
      <c r="EG46" s="158"/>
      <c r="EH46" s="158"/>
      <c r="EI46" s="158"/>
      <c r="EJ46" s="158"/>
      <c r="EK46" s="158"/>
      <c r="EL46" s="158"/>
      <c r="EM46" s="158"/>
      <c r="EN46" s="158"/>
      <c r="EO46" s="158"/>
      <c r="EP46" s="158"/>
      <c r="EQ46" s="158"/>
      <c r="ER46" s="158"/>
      <c r="ES46" s="158"/>
      <c r="ET46" s="158"/>
      <c r="EU46" s="158"/>
      <c r="EV46" s="158"/>
      <c r="EW46" s="158"/>
      <c r="EX46" s="158"/>
      <c r="EY46" s="158"/>
      <c r="EZ46" s="158"/>
      <c r="FA46" s="158"/>
      <c r="FB46" s="158"/>
      <c r="FC46" s="158"/>
      <c r="FD46" s="158"/>
      <c r="FE46" s="158"/>
      <c r="FF46" s="158"/>
      <c r="FG46" s="158"/>
      <c r="FH46" s="158"/>
      <c r="FI46" s="158"/>
      <c r="FJ46" s="158"/>
      <c r="FK46" s="158"/>
      <c r="FL46" s="158"/>
      <c r="FM46" s="158"/>
      <c r="FN46" s="158"/>
      <c r="FO46" s="158"/>
      <c r="FP46" s="158"/>
      <c r="FQ46" s="158"/>
      <c r="FR46" s="158"/>
      <c r="FS46" s="158"/>
      <c r="FT46" s="158"/>
      <c r="FU46" s="158"/>
      <c r="FV46" s="158"/>
      <c r="FW46" s="158"/>
      <c r="FX46" s="158"/>
      <c r="FY46" s="158"/>
      <c r="FZ46" s="158"/>
      <c r="GA46" s="158"/>
      <c r="GB46" s="158"/>
      <c r="GC46" s="158"/>
      <c r="GD46" s="158"/>
      <c r="GE46" s="158"/>
      <c r="GF46" s="158"/>
      <c r="GG46" s="158"/>
      <c r="GH46" s="158"/>
      <c r="GI46" s="158"/>
      <c r="GJ46" s="158"/>
      <c r="GK46" s="158"/>
      <c r="GL46" s="158"/>
      <c r="GM46" s="158"/>
      <c r="GN46" s="158"/>
      <c r="GO46" s="158"/>
      <c r="GP46" s="158"/>
      <c r="GQ46" s="158"/>
      <c r="GR46" s="158"/>
      <c r="GS46" s="158"/>
      <c r="GT46" s="158"/>
      <c r="GU46" s="158"/>
      <c r="GV46" s="158"/>
      <c r="GW46" s="158"/>
      <c r="GX46" s="158"/>
      <c r="GY46" s="158"/>
      <c r="GZ46" s="158"/>
      <c r="HA46" s="158"/>
      <c r="HB46" s="158"/>
      <c r="HC46" s="158"/>
      <c r="HD46" s="158"/>
      <c r="HE46" s="158"/>
      <c r="HF46" s="158"/>
      <c r="HG46" s="158"/>
      <c r="HH46" s="158"/>
      <c r="HI46" s="158"/>
      <c r="HJ46" s="158"/>
      <c r="HK46" s="158"/>
      <c r="HL46" s="158"/>
      <c r="HM46" s="158"/>
      <c r="HN46" s="158"/>
      <c r="HO46" s="158"/>
      <c r="HP46" s="158"/>
      <c r="HQ46" s="158"/>
      <c r="HR46" s="158"/>
      <c r="HS46" s="158"/>
      <c r="HT46" s="158"/>
      <c r="HU46" s="158"/>
      <c r="HV46" s="158"/>
      <c r="HW46" s="158"/>
      <c r="HX46" s="158"/>
      <c r="HY46" s="158"/>
      <c r="HZ46" s="158"/>
      <c r="IA46" s="158"/>
      <c r="IB46" s="158"/>
      <c r="IC46" s="158"/>
      <c r="ID46" s="158"/>
      <c r="IE46" s="158"/>
      <c r="IF46" s="158"/>
      <c r="IG46" s="158"/>
      <c r="IH46" s="158"/>
      <c r="II46" s="158"/>
      <c r="IJ46" s="158"/>
      <c r="IK46" s="158"/>
      <c r="IL46" s="158"/>
      <c r="IM46" s="158"/>
      <c r="IN46" s="158"/>
      <c r="IO46" s="158"/>
      <c r="IP46" s="158"/>
      <c r="IQ46" s="158"/>
      <c r="IR46" s="158"/>
      <c r="IS46" s="158"/>
      <c r="IT46" s="158"/>
      <c r="IU46" s="158"/>
      <c r="IV46" s="158"/>
      <c r="IW46" s="158"/>
      <c r="IX46" s="158"/>
      <c r="IY46" s="158"/>
      <c r="IZ46" s="158"/>
      <c r="JA46" s="158"/>
      <c r="JB46" s="158"/>
      <c r="JC46" s="158"/>
      <c r="JD46" s="158"/>
      <c r="JE46" s="158"/>
      <c r="JF46" s="158"/>
      <c r="JG46" s="158"/>
      <c r="JH46" s="158"/>
      <c r="JI46" s="158"/>
      <c r="JJ46" s="158"/>
      <c r="JK46" s="158"/>
      <c r="JL46" s="158"/>
      <c r="JM46" s="158"/>
      <c r="JN46" s="158"/>
      <c r="JO46" s="158"/>
      <c r="JP46" s="158"/>
      <c r="JQ46" s="158"/>
      <c r="JR46" s="158"/>
      <c r="JS46" s="158"/>
      <c r="JT46" s="158"/>
      <c r="JU46" s="158"/>
      <c r="JV46" s="158"/>
      <c r="JW46" s="158"/>
      <c r="JX46" s="158"/>
      <c r="JY46" s="158"/>
      <c r="JZ46" s="158"/>
      <c r="KA46" s="158"/>
      <c r="KB46" s="158"/>
      <c r="KC46" s="158"/>
      <c r="KD46" s="158"/>
      <c r="KE46" s="158"/>
      <c r="KF46" s="158"/>
      <c r="KG46" s="158"/>
      <c r="KH46" s="158"/>
      <c r="KI46" s="158"/>
      <c r="KJ46" s="158"/>
      <c r="KK46" s="158"/>
      <c r="KL46" s="158"/>
      <c r="KM46" s="158"/>
      <c r="KN46" s="158"/>
      <c r="KO46" s="158"/>
      <c r="KP46" s="158"/>
      <c r="KQ46" s="158"/>
      <c r="KR46" s="158"/>
      <c r="KS46" s="158"/>
      <c r="KT46" s="158"/>
      <c r="KU46" s="158"/>
      <c r="KV46" s="158"/>
      <c r="KW46" s="158"/>
      <c r="KX46" s="158"/>
      <c r="KY46" s="158"/>
      <c r="KZ46" s="158"/>
      <c r="LA46" s="158"/>
      <c r="LB46" s="158"/>
      <c r="LC46" s="158"/>
      <c r="LD46" s="158"/>
      <c r="LE46" s="158"/>
      <c r="LF46" s="158"/>
      <c r="LG46" s="158"/>
      <c r="LH46" s="158"/>
      <c r="LI46" s="158"/>
      <c r="LJ46" s="158"/>
      <c r="LK46" s="158"/>
      <c r="LL46" s="158"/>
      <c r="LM46" s="158"/>
      <c r="LN46" s="158"/>
      <c r="LO46" s="158"/>
      <c r="LP46" s="158"/>
      <c r="LQ46" s="158"/>
      <c r="LR46" s="158"/>
      <c r="LS46" s="158"/>
      <c r="LT46" s="158"/>
      <c r="LU46" s="158"/>
      <c r="LV46" s="158"/>
      <c r="LW46" s="158"/>
      <c r="LX46" s="158"/>
      <c r="LY46" s="158"/>
      <c r="LZ46" s="158"/>
      <c r="MA46" s="158"/>
      <c r="MB46" s="158"/>
      <c r="MC46" s="158"/>
      <c r="MD46" s="158"/>
      <c r="ME46" s="158"/>
      <c r="MF46" s="158"/>
      <c r="MG46" s="158"/>
      <c r="MH46" s="158"/>
      <c r="MI46" s="158"/>
      <c r="MJ46" s="158"/>
      <c r="MK46" s="158"/>
      <c r="ML46" s="158"/>
      <c r="MM46" s="158"/>
      <c r="MN46" s="158"/>
      <c r="MO46" s="158"/>
      <c r="MP46" s="158"/>
      <c r="MQ46" s="158"/>
      <c r="MR46" s="158"/>
      <c r="MS46" s="158"/>
      <c r="MT46" s="158"/>
      <c r="MU46" s="158"/>
      <c r="MV46" s="158"/>
      <c r="MW46" s="158"/>
      <c r="MX46" s="158"/>
      <c r="MY46" s="158"/>
      <c r="MZ46" s="158"/>
      <c r="NA46" s="158"/>
      <c r="NB46" s="158"/>
      <c r="NC46" s="158"/>
      <c r="ND46" s="158"/>
      <c r="NE46" s="158"/>
      <c r="NF46" s="158"/>
      <c r="NG46" s="158"/>
      <c r="NH46" s="158"/>
      <c r="NI46" s="158"/>
      <c r="NJ46" s="158"/>
      <c r="NK46" s="158"/>
      <c r="NL46" s="158"/>
      <c r="NM46" s="158"/>
      <c r="NN46" s="158"/>
      <c r="NO46" s="158"/>
      <c r="NP46" s="158"/>
      <c r="NQ46" s="158"/>
      <c r="NR46" s="158"/>
      <c r="NS46" s="158"/>
      <c r="NT46" s="158"/>
      <c r="NU46" s="158"/>
      <c r="NV46" s="158"/>
      <c r="NW46" s="158"/>
      <c r="NX46" s="158"/>
      <c r="NY46" s="158"/>
      <c r="NZ46" s="158"/>
      <c r="OA46" s="158"/>
      <c r="OB46" s="158"/>
      <c r="OC46" s="158"/>
      <c r="OD46" s="158"/>
      <c r="OE46" s="158"/>
      <c r="OF46" s="158"/>
      <c r="OG46" s="158"/>
      <c r="OH46" s="158"/>
      <c r="OI46" s="158"/>
      <c r="OJ46" s="158"/>
      <c r="OK46" s="158"/>
      <c r="OL46" s="158"/>
      <c r="OM46" s="158"/>
      <c r="ON46" s="158"/>
      <c r="OO46" s="158"/>
      <c r="OP46" s="158"/>
      <c r="OQ46" s="158"/>
      <c r="OR46" s="158"/>
      <c r="OS46" s="158"/>
      <c r="OT46" s="158"/>
      <c r="OU46" s="158"/>
      <c r="OV46" s="158"/>
      <c r="OW46" s="158"/>
      <c r="OX46" s="158"/>
      <c r="OY46" s="158"/>
      <c r="OZ46" s="158"/>
      <c r="PA46" s="158"/>
      <c r="PB46" s="158"/>
      <c r="PC46" s="158"/>
      <c r="PD46" s="158"/>
      <c r="PE46" s="158"/>
      <c r="PF46" s="158"/>
      <c r="PG46" s="158"/>
      <c r="PH46" s="158"/>
      <c r="PI46" s="158"/>
      <c r="PJ46" s="158"/>
      <c r="PK46" s="158"/>
      <c r="PL46" s="158"/>
      <c r="PM46" s="158"/>
      <c r="PN46" s="158"/>
      <c r="PO46" s="158"/>
      <c r="PP46" s="158"/>
      <c r="PQ46" s="158"/>
      <c r="PR46" s="158"/>
      <c r="PS46" s="158"/>
      <c r="PT46" s="158"/>
      <c r="PU46" s="158"/>
      <c r="PV46" s="158"/>
      <c r="PW46" s="158"/>
      <c r="PX46" s="158"/>
      <c r="PY46" s="158"/>
      <c r="PZ46" s="158"/>
      <c r="QA46" s="158"/>
      <c r="QB46" s="158"/>
      <c r="QC46" s="158"/>
      <c r="QD46" s="158"/>
      <c r="QE46" s="158"/>
      <c r="QF46" s="158"/>
      <c r="QG46" s="158"/>
      <c r="QH46" s="158"/>
      <c r="QI46" s="158"/>
      <c r="QJ46" s="158"/>
      <c r="QK46" s="158"/>
      <c r="QL46" s="158"/>
      <c r="QM46" s="158"/>
      <c r="QN46" s="158"/>
      <c r="QO46" s="158"/>
      <c r="QP46" s="158"/>
      <c r="QQ46" s="158"/>
      <c r="QR46" s="158"/>
      <c r="QS46" s="158"/>
      <c r="QT46" s="158"/>
      <c r="QU46" s="158"/>
      <c r="QV46" s="158"/>
      <c r="QW46" s="158"/>
      <c r="QX46" s="158"/>
      <c r="QY46" s="158"/>
      <c r="QZ46" s="158"/>
      <c r="RA46" s="158"/>
      <c r="RB46" s="158"/>
      <c r="RC46" s="158"/>
      <c r="RD46" s="158"/>
      <c r="RE46" s="158"/>
      <c r="RF46" s="158"/>
      <c r="RG46" s="158"/>
      <c r="RH46" s="158"/>
      <c r="RI46" s="158"/>
      <c r="RJ46" s="158"/>
      <c r="RK46" s="158"/>
      <c r="RL46" s="158"/>
      <c r="RM46" s="158"/>
      <c r="RN46" s="158"/>
      <c r="RO46" s="158"/>
      <c r="RP46" s="158"/>
      <c r="RQ46" s="158"/>
      <c r="RR46" s="158"/>
      <c r="RS46" s="158"/>
      <c r="RT46" s="158"/>
      <c r="RU46" s="158"/>
      <c r="RV46" s="158"/>
      <c r="RW46" s="158"/>
      <c r="RX46" s="158"/>
      <c r="RY46" s="158"/>
      <c r="RZ46" s="158"/>
      <c r="SA46" s="158"/>
      <c r="SB46" s="158"/>
      <c r="SC46" s="158"/>
      <c r="SD46" s="158"/>
      <c r="SE46" s="158"/>
      <c r="SF46" s="158"/>
      <c r="SG46" s="158"/>
      <c r="SH46" s="158"/>
      <c r="SI46" s="158"/>
      <c r="SJ46" s="158"/>
      <c r="SK46" s="158"/>
      <c r="SL46" s="158"/>
      <c r="SM46" s="158"/>
      <c r="SN46" s="158"/>
      <c r="SO46" s="158"/>
      <c r="SP46" s="158"/>
      <c r="SQ46" s="158"/>
      <c r="SR46" s="158"/>
      <c r="SS46" s="158"/>
      <c r="ST46" s="158"/>
      <c r="SU46" s="158"/>
      <c r="SV46" s="158"/>
      <c r="SW46" s="158"/>
      <c r="SX46" s="158"/>
      <c r="SY46" s="158"/>
      <c r="SZ46" s="158"/>
      <c r="TA46" s="158"/>
      <c r="TB46" s="158"/>
      <c r="TC46" s="158"/>
      <c r="TD46" s="158"/>
      <c r="TE46" s="158"/>
      <c r="TF46" s="158"/>
      <c r="TG46" s="158"/>
      <c r="TH46" s="158"/>
      <c r="TI46" s="158"/>
      <c r="TJ46" s="158"/>
      <c r="TK46" s="158"/>
      <c r="TL46" s="158"/>
      <c r="TM46" s="158"/>
      <c r="TN46" s="158"/>
      <c r="TO46" s="158"/>
      <c r="TP46" s="158"/>
      <c r="TQ46" s="158"/>
      <c r="TR46" s="158"/>
      <c r="TS46" s="158"/>
      <c r="TT46" s="158"/>
      <c r="TU46" s="158"/>
      <c r="TV46" s="158"/>
      <c r="TW46" s="158"/>
      <c r="TX46" s="158"/>
      <c r="TY46" s="158"/>
      <c r="TZ46" s="158"/>
      <c r="UA46" s="158"/>
      <c r="UB46" s="158"/>
      <c r="UC46" s="158"/>
      <c r="UD46" s="158"/>
      <c r="UE46" s="158"/>
      <c r="UF46" s="158"/>
      <c r="UG46" s="158"/>
      <c r="UH46" s="158"/>
      <c r="UI46" s="158"/>
      <c r="UJ46" s="158"/>
      <c r="UK46" s="158"/>
      <c r="UL46" s="158"/>
      <c r="UM46" s="158"/>
      <c r="UN46" s="158"/>
      <c r="UO46" s="158"/>
      <c r="UP46" s="158"/>
      <c r="UQ46" s="158"/>
      <c r="UR46" s="158"/>
      <c r="US46" s="158"/>
      <c r="UT46" s="158"/>
      <c r="UU46" s="158"/>
      <c r="UV46" s="158"/>
      <c r="UW46" s="158"/>
      <c r="UX46" s="158"/>
      <c r="UY46" s="158"/>
      <c r="UZ46" s="158"/>
      <c r="VA46" s="158"/>
      <c r="VB46" s="158"/>
      <c r="VC46" s="158"/>
      <c r="VD46" s="158"/>
      <c r="VE46" s="158"/>
      <c r="VF46" s="158"/>
      <c r="VG46" s="158"/>
      <c r="VH46" s="158"/>
      <c r="VI46" s="158"/>
      <c r="VJ46" s="158"/>
      <c r="VK46" s="158"/>
      <c r="VL46" s="158"/>
      <c r="VM46" s="158"/>
      <c r="VN46" s="158"/>
      <c r="VO46" s="158"/>
      <c r="VP46" s="158"/>
      <c r="VQ46" s="158"/>
      <c r="VR46" s="158"/>
      <c r="VS46" s="158"/>
      <c r="VT46" s="158"/>
      <c r="VU46" s="158"/>
      <c r="VV46" s="158"/>
      <c r="VW46" s="158"/>
      <c r="VX46" s="158"/>
      <c r="VY46" s="158"/>
      <c r="VZ46" s="158"/>
      <c r="WA46" s="158"/>
      <c r="WB46" s="158"/>
      <c r="WC46" s="158"/>
      <c r="WD46" s="158"/>
      <c r="WE46" s="158"/>
      <c r="WF46" s="158"/>
      <c r="WG46" s="158"/>
      <c r="WH46" s="158"/>
      <c r="WI46" s="158"/>
      <c r="WJ46" s="158"/>
      <c r="WK46" s="158"/>
      <c r="WL46" s="158"/>
      <c r="WM46" s="158"/>
      <c r="WN46" s="158"/>
      <c r="WO46" s="158"/>
      <c r="WP46" s="158"/>
      <c r="WQ46" s="158"/>
      <c r="WR46" s="158"/>
      <c r="WS46" s="158"/>
      <c r="WT46" s="158"/>
      <c r="WU46" s="158"/>
      <c r="WV46" s="158"/>
      <c r="WW46" s="158"/>
      <c r="WX46" s="158"/>
      <c r="WY46" s="158"/>
      <c r="WZ46" s="158"/>
      <c r="XA46" s="158"/>
      <c r="XB46" s="158"/>
      <c r="XC46" s="158"/>
      <c r="XD46" s="158"/>
      <c r="XE46" s="158"/>
      <c r="XF46" s="158"/>
      <c r="XG46" s="158"/>
      <c r="XH46" s="158"/>
      <c r="XI46" s="158"/>
      <c r="XJ46" s="158"/>
      <c r="XK46" s="158"/>
      <c r="XL46" s="158"/>
      <c r="XM46" s="158"/>
      <c r="XN46" s="158"/>
      <c r="XO46" s="158"/>
      <c r="XP46" s="158"/>
      <c r="XQ46" s="158"/>
      <c r="XR46" s="158"/>
      <c r="XS46" s="158"/>
      <c r="XT46" s="158"/>
      <c r="XU46" s="158"/>
      <c r="XV46" s="158"/>
      <c r="XW46" s="158"/>
      <c r="XX46" s="158"/>
      <c r="XY46" s="158"/>
      <c r="XZ46" s="158"/>
      <c r="YA46" s="158"/>
      <c r="YB46" s="158"/>
      <c r="YC46" s="158"/>
      <c r="YD46" s="158"/>
      <c r="YE46" s="158"/>
      <c r="YF46" s="158"/>
      <c r="YG46" s="158"/>
      <c r="YH46" s="158"/>
      <c r="YI46" s="158"/>
      <c r="YJ46" s="158"/>
      <c r="YK46" s="158"/>
      <c r="YL46" s="158"/>
      <c r="YM46" s="158"/>
      <c r="YN46" s="158"/>
      <c r="YO46" s="158"/>
      <c r="YP46" s="158"/>
      <c r="YQ46" s="158"/>
      <c r="YR46" s="158"/>
      <c r="YS46" s="158"/>
      <c r="YT46" s="158"/>
      <c r="YU46" s="158"/>
      <c r="YV46" s="158"/>
      <c r="YW46" s="158"/>
      <c r="YX46" s="158"/>
      <c r="YY46" s="158"/>
      <c r="YZ46" s="158"/>
      <c r="ZA46" s="158"/>
      <c r="ZB46" s="158"/>
      <c r="ZC46" s="158"/>
      <c r="ZD46" s="158"/>
      <c r="ZE46" s="158"/>
      <c r="ZF46" s="158"/>
      <c r="ZG46" s="158"/>
      <c r="ZH46" s="158"/>
      <c r="ZI46" s="158"/>
      <c r="ZJ46" s="158"/>
      <c r="ZK46" s="158"/>
      <c r="ZL46" s="158"/>
      <c r="ZM46" s="158"/>
      <c r="ZN46" s="158"/>
      <c r="ZO46" s="158"/>
      <c r="ZP46" s="158"/>
      <c r="ZQ46" s="158"/>
      <c r="ZR46" s="158"/>
      <c r="ZS46" s="158"/>
      <c r="ZT46" s="158"/>
      <c r="ZU46" s="158"/>
      <c r="ZV46" s="158"/>
      <c r="ZW46" s="158"/>
      <c r="ZX46" s="158"/>
      <c r="ZY46" s="158"/>
      <c r="ZZ46" s="158"/>
      <c r="AAA46" s="158"/>
      <c r="AAB46" s="158"/>
      <c r="AAC46" s="158"/>
      <c r="AAD46" s="158"/>
      <c r="AAE46" s="158"/>
      <c r="AAF46" s="158"/>
      <c r="AAG46" s="158"/>
      <c r="AAH46" s="158"/>
      <c r="AAI46" s="158"/>
      <c r="AAJ46" s="158"/>
      <c r="AAK46" s="158"/>
      <c r="AAL46" s="158"/>
      <c r="AAM46" s="158"/>
      <c r="AAN46" s="158"/>
      <c r="AAO46" s="158"/>
      <c r="AAP46" s="158"/>
      <c r="AAQ46" s="158"/>
      <c r="AAR46" s="158"/>
      <c r="AAS46" s="158"/>
      <c r="AAT46" s="158"/>
      <c r="AAU46" s="158"/>
      <c r="AAV46" s="158"/>
      <c r="AAW46" s="158"/>
      <c r="AAX46" s="158"/>
      <c r="AAY46" s="158"/>
      <c r="AAZ46" s="158"/>
      <c r="ABA46" s="158"/>
      <c r="ABB46" s="158"/>
      <c r="ABC46" s="158"/>
      <c r="ABD46" s="158"/>
      <c r="ABE46" s="158"/>
      <c r="ABF46" s="158"/>
      <c r="ABG46" s="158"/>
      <c r="ABH46" s="158"/>
      <c r="ABI46" s="158"/>
      <c r="ABJ46" s="158"/>
      <c r="ABK46" s="158"/>
      <c r="ABL46" s="158"/>
      <c r="ABM46" s="158"/>
      <c r="ABN46" s="158"/>
      <c r="ABO46" s="158"/>
      <c r="ABP46" s="158"/>
      <c r="ABQ46" s="158"/>
      <c r="ABR46" s="158"/>
      <c r="ABS46" s="158"/>
      <c r="ABT46" s="158"/>
      <c r="ABU46" s="158"/>
      <c r="ABV46" s="158"/>
      <c r="ABW46" s="158"/>
      <c r="ABX46" s="158"/>
      <c r="ABY46" s="158"/>
      <c r="ABZ46" s="158"/>
      <c r="ACA46" s="158"/>
      <c r="ACB46" s="158"/>
      <c r="ACC46" s="158"/>
      <c r="ACD46" s="158"/>
      <c r="ACE46" s="158"/>
      <c r="ACF46" s="158"/>
      <c r="ACG46" s="158"/>
      <c r="ACH46" s="158"/>
      <c r="ACI46" s="158"/>
      <c r="ACJ46" s="158"/>
      <c r="ACK46" s="158"/>
      <c r="ACL46" s="158"/>
      <c r="ACM46" s="158"/>
      <c r="ACN46" s="158"/>
      <c r="ACO46" s="158"/>
      <c r="ACP46" s="158"/>
      <c r="ACQ46" s="158"/>
      <c r="ACR46" s="159"/>
      <c r="ACS46" s="160">
        <f t="array" ref="ACS46">SUM(IF(RIGHT($Q46:$ACR46)=ACS$11,IFERROR(--LEFT($Q46:$ACR46,LEN($Q46:$ACR46)-1),0)))</f>
        <v>0</v>
      </c>
      <c r="ACT46" s="160">
        <f t="array" ref="ACT46">SUM(IF(RIGHT($Q46:$ACR46)=ACT$11,IFERROR(--LEFT($Q46:$ACR46,LEN($Q46:$ACR46)-1),0)))</f>
        <v>0</v>
      </c>
      <c r="ACU46" s="160">
        <f t="array" ref="ACU46">SUM(IF(RIGHT($Q46:$ACR46)=ACU$11,IFERROR(--LEFT($Q46:$ACR46,LEN($Q46:$ACR46)-1),0)))</f>
        <v>0</v>
      </c>
      <c r="ACV46" s="160">
        <f t="array" ref="ACV46">SUM(IF(RIGHT($Q46:$ACR46)=ACV$11,IFERROR(--LEFT($Q46:$ACR46,LEN($Q46:$ACR46)-1),0)))</f>
        <v>0</v>
      </c>
      <c r="ACW46" s="160">
        <f t="array" ref="ACW46">SUM(IF(RIGHT($Q46:$ACR46)=ACW$11,IFERROR(--LEFT($Q46:$ACR46,LEN($Q46:$ACR46)-1),0)))</f>
        <v>0</v>
      </c>
      <c r="ACX46" s="160">
        <f t="array" ref="ACX46">SUM(IF(RIGHT($Q46:$ACR46)=ACX$11,IFERROR(--LEFT($Q46:$ACR46,LEN($Q46:$ACR46)-1),0)))</f>
        <v>0</v>
      </c>
      <c r="ACY46" s="160">
        <f t="array" ref="ACY46">SUM(IF(RIGHT($Q46:$ACR46)=ACY$11,IFERROR(--LEFT($Q46:$ACR46,LEN($Q46:$ACR46)-1),0)))</f>
        <v>0</v>
      </c>
      <c r="ACZ46" s="160">
        <f t="array" ref="ACZ46">SUM(IF(RIGHT($Q46:$ACR46)=ACZ$11,IFERROR(--LEFT($Q46:$ACR46,LEN($Q46:$ACR46)-1),0)))</f>
        <v>0</v>
      </c>
      <c r="ADA46" s="158">
        <f t="shared" si="2269"/>
        <v>0</v>
      </c>
      <c r="ADB46" s="158">
        <f t="shared" si="2270"/>
        <v>0</v>
      </c>
      <c r="ADC46" s="158">
        <f t="shared" si="2271"/>
        <v>0</v>
      </c>
      <c r="ADD46" s="158">
        <f t="shared" si="2272"/>
        <v>0</v>
      </c>
      <c r="ADE46" s="158">
        <f t="shared" si="2273"/>
        <v>0</v>
      </c>
      <c r="ADF46" s="158">
        <f t="shared" si="2274"/>
        <v>0</v>
      </c>
      <c r="ADG46" s="158">
        <f t="shared" si="2275"/>
        <v>0</v>
      </c>
      <c r="ADH46" s="158">
        <f t="shared" si="2276"/>
        <v>0</v>
      </c>
      <c r="ADI46" s="160">
        <f t="array" ref="ADI46">SUM(IF(RIGHT($Q46:$ACR46)=ADI$11,IFERROR(--LEFT($Q46:$ACR46,LEN($Q46:$ACR46)-1),0)))</f>
        <v>0</v>
      </c>
      <c r="ADJ46" s="152">
        <f t="shared" si="2277"/>
        <v>0</v>
      </c>
      <c r="AEC46" s="143"/>
      <c r="AEO46" s="108"/>
      <c r="AEP46" s="108"/>
      <c r="AEQ46" s="108"/>
      <c r="AER46" s="108"/>
      <c r="AES46" s="108"/>
      <c r="AET46" s="108"/>
      <c r="AEU46" s="108"/>
      <c r="AEV46" s="108"/>
      <c r="AEW46" s="143"/>
      <c r="AFI46" s="108"/>
      <c r="AFJ46" s="108"/>
      <c r="AFK46" s="108"/>
      <c r="AFL46" s="108"/>
      <c r="AFM46" s="108"/>
      <c r="AFN46" s="108"/>
      <c r="AFO46" s="108"/>
      <c r="AFP46" s="108"/>
      <c r="AFQ46" s="143"/>
      <c r="AGC46" s="108"/>
      <c r="AGD46" s="108"/>
      <c r="AGE46" s="108"/>
      <c r="AGF46" s="108"/>
      <c r="AGG46" s="108"/>
      <c r="AGH46" s="108"/>
      <c r="AGI46" s="108"/>
      <c r="AGJ46" s="108"/>
      <c r="AGK46" s="143"/>
      <c r="AGW46" s="108"/>
      <c r="AGX46" s="108"/>
      <c r="AGY46" s="108"/>
      <c r="AGZ46" s="108"/>
      <c r="AHA46" s="108"/>
      <c r="AHB46" s="108"/>
      <c r="AHC46" s="108"/>
      <c r="AHD46" s="108"/>
      <c r="AHE46" s="143"/>
      <c r="AHQ46" s="108"/>
      <c r="AHR46" s="108"/>
      <c r="AHS46" s="108"/>
      <c r="AHT46" s="108"/>
      <c r="AHU46" s="108"/>
      <c r="AHV46" s="108"/>
      <c r="AHW46" s="108"/>
      <c r="AHX46" s="108"/>
      <c r="AHY46" s="143"/>
      <c r="AIK46" s="108"/>
      <c r="AIL46" s="108"/>
      <c r="AIM46" s="108"/>
      <c r="AIN46" s="108"/>
      <c r="AIO46" s="108"/>
      <c r="AIP46" s="108"/>
      <c r="AIQ46" s="108"/>
      <c r="AIR46" s="108"/>
      <c r="AIS46" s="143"/>
      <c r="AJE46" s="108"/>
      <c r="AJF46" s="108"/>
      <c r="AJG46" s="108"/>
      <c r="AJH46" s="108"/>
      <c r="AJI46" s="108"/>
      <c r="AJJ46" s="108"/>
      <c r="AJK46" s="108"/>
      <c r="AJL46" s="108"/>
      <c r="AJM46" s="143"/>
      <c r="AJY46" s="108"/>
      <c r="AJZ46" s="108"/>
      <c r="AKA46" s="108"/>
      <c r="AKB46" s="108"/>
      <c r="AKC46" s="108"/>
      <c r="AKD46" s="108"/>
      <c r="AKE46" s="108"/>
      <c r="AKF46" s="108"/>
      <c r="AKG46" s="143"/>
      <c r="AKS46" s="108"/>
      <c r="AKT46" s="108"/>
      <c r="AKU46" s="108"/>
      <c r="AKV46" s="108"/>
      <c r="AKW46" s="108"/>
      <c r="AKX46" s="108"/>
      <c r="AKY46" s="108"/>
      <c r="AKZ46" s="108"/>
      <c r="ALA46" s="143"/>
      <c r="ALM46" s="108"/>
      <c r="ALN46" s="108"/>
      <c r="ALO46" s="108"/>
      <c r="ALP46" s="108"/>
      <c r="ALQ46" s="108"/>
      <c r="ALR46" s="108"/>
      <c r="ALS46" s="108"/>
      <c r="ALT46" s="108"/>
      <c r="ALU46" s="143"/>
      <c r="AMG46" s="108"/>
      <c r="AMH46" s="108"/>
      <c r="AMI46" s="108"/>
      <c r="AMJ46" s="108"/>
      <c r="AMK46" s="108"/>
      <c r="AML46" s="108"/>
      <c r="AMM46" s="108"/>
      <c r="AMN46" s="108"/>
    </row>
    <row r="47" spans="2:1028" x14ac:dyDescent="0.25">
      <c r="B47" s="24">
        <v>36</v>
      </c>
      <c r="C47" s="24"/>
      <c r="D47" s="25"/>
      <c r="E47" s="25"/>
      <c r="F47" s="24"/>
      <c r="G47" s="153"/>
      <c r="H47" s="154"/>
      <c r="I47" s="23"/>
      <c r="J47" s="23"/>
      <c r="K47" s="23"/>
      <c r="L47" s="23"/>
      <c r="M47" s="23"/>
      <c r="N47" s="23"/>
      <c r="O47" s="23"/>
      <c r="P47" s="155"/>
      <c r="Q47" s="156"/>
      <c r="R47" s="157"/>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158"/>
      <c r="CZ47" s="158"/>
      <c r="DA47" s="158"/>
      <c r="DB47" s="158"/>
      <c r="DC47" s="158"/>
      <c r="DD47" s="158"/>
      <c r="DE47" s="158"/>
      <c r="DF47" s="158"/>
      <c r="DG47" s="158"/>
      <c r="DH47" s="158"/>
      <c r="DI47" s="158"/>
      <c r="DJ47" s="158"/>
      <c r="DK47" s="158"/>
      <c r="DL47" s="158"/>
      <c r="DM47" s="158"/>
      <c r="DN47" s="158"/>
      <c r="DO47" s="158"/>
      <c r="DP47" s="158"/>
      <c r="DQ47" s="158"/>
      <c r="DR47" s="158"/>
      <c r="DS47" s="158"/>
      <c r="DT47" s="158"/>
      <c r="DU47" s="158"/>
      <c r="DV47" s="158"/>
      <c r="DW47" s="158"/>
      <c r="DX47" s="158"/>
      <c r="DY47" s="158"/>
      <c r="DZ47" s="158"/>
      <c r="EA47" s="158"/>
      <c r="EB47" s="158"/>
      <c r="EC47" s="158"/>
      <c r="ED47" s="158"/>
      <c r="EE47" s="158"/>
      <c r="EF47" s="158"/>
      <c r="EG47" s="158"/>
      <c r="EH47" s="158"/>
      <c r="EI47" s="158"/>
      <c r="EJ47" s="158"/>
      <c r="EK47" s="158"/>
      <c r="EL47" s="158"/>
      <c r="EM47" s="158"/>
      <c r="EN47" s="158"/>
      <c r="EO47" s="158"/>
      <c r="EP47" s="158"/>
      <c r="EQ47" s="158"/>
      <c r="ER47" s="158"/>
      <c r="ES47" s="158"/>
      <c r="ET47" s="158"/>
      <c r="EU47" s="158"/>
      <c r="EV47" s="158"/>
      <c r="EW47" s="158"/>
      <c r="EX47" s="158"/>
      <c r="EY47" s="158"/>
      <c r="EZ47" s="158"/>
      <c r="FA47" s="158"/>
      <c r="FB47" s="158"/>
      <c r="FC47" s="158"/>
      <c r="FD47" s="158"/>
      <c r="FE47" s="158"/>
      <c r="FF47" s="158"/>
      <c r="FG47" s="158"/>
      <c r="FH47" s="158"/>
      <c r="FI47" s="158"/>
      <c r="FJ47" s="158"/>
      <c r="FK47" s="158"/>
      <c r="FL47" s="158"/>
      <c r="FM47" s="158"/>
      <c r="FN47" s="158"/>
      <c r="FO47" s="158"/>
      <c r="FP47" s="158"/>
      <c r="FQ47" s="158"/>
      <c r="FR47" s="158"/>
      <c r="FS47" s="158"/>
      <c r="FT47" s="158"/>
      <c r="FU47" s="158"/>
      <c r="FV47" s="158"/>
      <c r="FW47" s="158"/>
      <c r="FX47" s="158"/>
      <c r="FY47" s="158"/>
      <c r="FZ47" s="158"/>
      <c r="GA47" s="158"/>
      <c r="GB47" s="158"/>
      <c r="GC47" s="158"/>
      <c r="GD47" s="158"/>
      <c r="GE47" s="158"/>
      <c r="GF47" s="158"/>
      <c r="GG47" s="158"/>
      <c r="GH47" s="158"/>
      <c r="GI47" s="158"/>
      <c r="GJ47" s="158"/>
      <c r="GK47" s="158"/>
      <c r="GL47" s="158"/>
      <c r="GM47" s="158"/>
      <c r="GN47" s="158"/>
      <c r="GO47" s="158"/>
      <c r="GP47" s="158"/>
      <c r="GQ47" s="158"/>
      <c r="GR47" s="158"/>
      <c r="GS47" s="158"/>
      <c r="GT47" s="158"/>
      <c r="GU47" s="158"/>
      <c r="GV47" s="158"/>
      <c r="GW47" s="158"/>
      <c r="GX47" s="158"/>
      <c r="GY47" s="158"/>
      <c r="GZ47" s="158"/>
      <c r="HA47" s="158"/>
      <c r="HB47" s="158"/>
      <c r="HC47" s="158"/>
      <c r="HD47" s="158"/>
      <c r="HE47" s="158"/>
      <c r="HF47" s="158"/>
      <c r="HG47" s="158"/>
      <c r="HH47" s="158"/>
      <c r="HI47" s="158"/>
      <c r="HJ47" s="158"/>
      <c r="HK47" s="158"/>
      <c r="HL47" s="158"/>
      <c r="HM47" s="158"/>
      <c r="HN47" s="158"/>
      <c r="HO47" s="158"/>
      <c r="HP47" s="158"/>
      <c r="HQ47" s="158"/>
      <c r="HR47" s="158"/>
      <c r="HS47" s="158"/>
      <c r="HT47" s="158"/>
      <c r="HU47" s="158"/>
      <c r="HV47" s="158"/>
      <c r="HW47" s="158"/>
      <c r="HX47" s="158"/>
      <c r="HY47" s="158"/>
      <c r="HZ47" s="158"/>
      <c r="IA47" s="158"/>
      <c r="IB47" s="158"/>
      <c r="IC47" s="158"/>
      <c r="ID47" s="158"/>
      <c r="IE47" s="158"/>
      <c r="IF47" s="158"/>
      <c r="IG47" s="158"/>
      <c r="IH47" s="158"/>
      <c r="II47" s="158"/>
      <c r="IJ47" s="158"/>
      <c r="IK47" s="158"/>
      <c r="IL47" s="158"/>
      <c r="IM47" s="158"/>
      <c r="IN47" s="158"/>
      <c r="IO47" s="158"/>
      <c r="IP47" s="158"/>
      <c r="IQ47" s="158"/>
      <c r="IR47" s="158"/>
      <c r="IS47" s="158"/>
      <c r="IT47" s="158"/>
      <c r="IU47" s="158"/>
      <c r="IV47" s="158"/>
      <c r="IW47" s="158"/>
      <c r="IX47" s="158"/>
      <c r="IY47" s="158"/>
      <c r="IZ47" s="158"/>
      <c r="JA47" s="158"/>
      <c r="JB47" s="158"/>
      <c r="JC47" s="158"/>
      <c r="JD47" s="158"/>
      <c r="JE47" s="158"/>
      <c r="JF47" s="158"/>
      <c r="JG47" s="158"/>
      <c r="JH47" s="158"/>
      <c r="JI47" s="158"/>
      <c r="JJ47" s="158"/>
      <c r="JK47" s="158"/>
      <c r="JL47" s="158"/>
      <c r="JM47" s="158"/>
      <c r="JN47" s="158"/>
      <c r="JO47" s="158"/>
      <c r="JP47" s="158"/>
      <c r="JQ47" s="158"/>
      <c r="JR47" s="158"/>
      <c r="JS47" s="158"/>
      <c r="JT47" s="158"/>
      <c r="JU47" s="158"/>
      <c r="JV47" s="158"/>
      <c r="JW47" s="158"/>
      <c r="JX47" s="158"/>
      <c r="JY47" s="158"/>
      <c r="JZ47" s="158"/>
      <c r="KA47" s="158"/>
      <c r="KB47" s="158"/>
      <c r="KC47" s="158"/>
      <c r="KD47" s="158"/>
      <c r="KE47" s="158"/>
      <c r="KF47" s="158"/>
      <c r="KG47" s="158"/>
      <c r="KH47" s="158"/>
      <c r="KI47" s="158"/>
      <c r="KJ47" s="158"/>
      <c r="KK47" s="158"/>
      <c r="KL47" s="158"/>
      <c r="KM47" s="158"/>
      <c r="KN47" s="158"/>
      <c r="KO47" s="158"/>
      <c r="KP47" s="158"/>
      <c r="KQ47" s="158"/>
      <c r="KR47" s="158"/>
      <c r="KS47" s="158"/>
      <c r="KT47" s="158"/>
      <c r="KU47" s="158"/>
      <c r="KV47" s="158"/>
      <c r="KW47" s="158"/>
      <c r="KX47" s="158"/>
      <c r="KY47" s="158"/>
      <c r="KZ47" s="158"/>
      <c r="LA47" s="158"/>
      <c r="LB47" s="158"/>
      <c r="LC47" s="158"/>
      <c r="LD47" s="158"/>
      <c r="LE47" s="158"/>
      <c r="LF47" s="158"/>
      <c r="LG47" s="158"/>
      <c r="LH47" s="158"/>
      <c r="LI47" s="158"/>
      <c r="LJ47" s="158"/>
      <c r="LK47" s="158"/>
      <c r="LL47" s="158"/>
      <c r="LM47" s="158"/>
      <c r="LN47" s="158"/>
      <c r="LO47" s="158"/>
      <c r="LP47" s="158"/>
      <c r="LQ47" s="158"/>
      <c r="LR47" s="158"/>
      <c r="LS47" s="158"/>
      <c r="LT47" s="158"/>
      <c r="LU47" s="158"/>
      <c r="LV47" s="158"/>
      <c r="LW47" s="158"/>
      <c r="LX47" s="158"/>
      <c r="LY47" s="158"/>
      <c r="LZ47" s="158"/>
      <c r="MA47" s="158"/>
      <c r="MB47" s="158"/>
      <c r="MC47" s="158"/>
      <c r="MD47" s="158"/>
      <c r="ME47" s="158"/>
      <c r="MF47" s="158"/>
      <c r="MG47" s="158"/>
      <c r="MH47" s="158"/>
      <c r="MI47" s="158"/>
      <c r="MJ47" s="158"/>
      <c r="MK47" s="158"/>
      <c r="ML47" s="158"/>
      <c r="MM47" s="158"/>
      <c r="MN47" s="158"/>
      <c r="MO47" s="158"/>
      <c r="MP47" s="158"/>
      <c r="MQ47" s="158"/>
      <c r="MR47" s="158"/>
      <c r="MS47" s="158"/>
      <c r="MT47" s="158"/>
      <c r="MU47" s="158"/>
      <c r="MV47" s="158"/>
      <c r="MW47" s="158"/>
      <c r="MX47" s="158"/>
      <c r="MY47" s="158"/>
      <c r="MZ47" s="158"/>
      <c r="NA47" s="158"/>
      <c r="NB47" s="158"/>
      <c r="NC47" s="158"/>
      <c r="ND47" s="158"/>
      <c r="NE47" s="158"/>
      <c r="NF47" s="158"/>
      <c r="NG47" s="158"/>
      <c r="NH47" s="158"/>
      <c r="NI47" s="158"/>
      <c r="NJ47" s="158"/>
      <c r="NK47" s="158"/>
      <c r="NL47" s="158"/>
      <c r="NM47" s="158"/>
      <c r="NN47" s="158"/>
      <c r="NO47" s="158"/>
      <c r="NP47" s="158"/>
      <c r="NQ47" s="158"/>
      <c r="NR47" s="158"/>
      <c r="NS47" s="158"/>
      <c r="NT47" s="158"/>
      <c r="NU47" s="158"/>
      <c r="NV47" s="158"/>
      <c r="NW47" s="158"/>
      <c r="NX47" s="158"/>
      <c r="NY47" s="158"/>
      <c r="NZ47" s="158"/>
      <c r="OA47" s="158"/>
      <c r="OB47" s="158"/>
      <c r="OC47" s="158"/>
      <c r="OD47" s="158"/>
      <c r="OE47" s="158"/>
      <c r="OF47" s="158"/>
      <c r="OG47" s="158"/>
      <c r="OH47" s="158"/>
      <c r="OI47" s="158"/>
      <c r="OJ47" s="158"/>
      <c r="OK47" s="158"/>
      <c r="OL47" s="158"/>
      <c r="OM47" s="158"/>
      <c r="ON47" s="158"/>
      <c r="OO47" s="158"/>
      <c r="OP47" s="158"/>
      <c r="OQ47" s="158"/>
      <c r="OR47" s="158"/>
      <c r="OS47" s="158"/>
      <c r="OT47" s="158"/>
      <c r="OU47" s="158"/>
      <c r="OV47" s="158"/>
      <c r="OW47" s="158"/>
      <c r="OX47" s="158"/>
      <c r="OY47" s="158"/>
      <c r="OZ47" s="158"/>
      <c r="PA47" s="158"/>
      <c r="PB47" s="158"/>
      <c r="PC47" s="158"/>
      <c r="PD47" s="158"/>
      <c r="PE47" s="158"/>
      <c r="PF47" s="158"/>
      <c r="PG47" s="158"/>
      <c r="PH47" s="158"/>
      <c r="PI47" s="158"/>
      <c r="PJ47" s="158"/>
      <c r="PK47" s="158"/>
      <c r="PL47" s="158"/>
      <c r="PM47" s="158"/>
      <c r="PN47" s="158"/>
      <c r="PO47" s="158"/>
      <c r="PP47" s="158"/>
      <c r="PQ47" s="158"/>
      <c r="PR47" s="158"/>
      <c r="PS47" s="158"/>
      <c r="PT47" s="158"/>
      <c r="PU47" s="158"/>
      <c r="PV47" s="158"/>
      <c r="PW47" s="158"/>
      <c r="PX47" s="158"/>
      <c r="PY47" s="158"/>
      <c r="PZ47" s="158"/>
      <c r="QA47" s="158"/>
      <c r="QB47" s="158"/>
      <c r="QC47" s="158"/>
      <c r="QD47" s="158"/>
      <c r="QE47" s="158"/>
      <c r="QF47" s="158"/>
      <c r="QG47" s="158"/>
      <c r="QH47" s="158"/>
      <c r="QI47" s="158"/>
      <c r="QJ47" s="158"/>
      <c r="QK47" s="158"/>
      <c r="QL47" s="158"/>
      <c r="QM47" s="158"/>
      <c r="QN47" s="158"/>
      <c r="QO47" s="158"/>
      <c r="QP47" s="158"/>
      <c r="QQ47" s="158"/>
      <c r="QR47" s="158"/>
      <c r="QS47" s="158"/>
      <c r="QT47" s="158"/>
      <c r="QU47" s="158"/>
      <c r="QV47" s="158"/>
      <c r="QW47" s="158"/>
      <c r="QX47" s="158"/>
      <c r="QY47" s="158"/>
      <c r="QZ47" s="158"/>
      <c r="RA47" s="158"/>
      <c r="RB47" s="158"/>
      <c r="RC47" s="158"/>
      <c r="RD47" s="158"/>
      <c r="RE47" s="158"/>
      <c r="RF47" s="158"/>
      <c r="RG47" s="158"/>
      <c r="RH47" s="158"/>
      <c r="RI47" s="158"/>
      <c r="RJ47" s="158"/>
      <c r="RK47" s="158"/>
      <c r="RL47" s="158"/>
      <c r="RM47" s="158"/>
      <c r="RN47" s="158"/>
      <c r="RO47" s="158"/>
      <c r="RP47" s="158"/>
      <c r="RQ47" s="158"/>
      <c r="RR47" s="158"/>
      <c r="RS47" s="158"/>
      <c r="RT47" s="158"/>
      <c r="RU47" s="158"/>
      <c r="RV47" s="158"/>
      <c r="RW47" s="158"/>
      <c r="RX47" s="158"/>
      <c r="RY47" s="158"/>
      <c r="RZ47" s="158"/>
      <c r="SA47" s="158"/>
      <c r="SB47" s="158"/>
      <c r="SC47" s="158"/>
      <c r="SD47" s="158"/>
      <c r="SE47" s="158"/>
      <c r="SF47" s="158"/>
      <c r="SG47" s="158"/>
      <c r="SH47" s="158"/>
      <c r="SI47" s="158"/>
      <c r="SJ47" s="158"/>
      <c r="SK47" s="158"/>
      <c r="SL47" s="158"/>
      <c r="SM47" s="158"/>
      <c r="SN47" s="158"/>
      <c r="SO47" s="158"/>
      <c r="SP47" s="158"/>
      <c r="SQ47" s="158"/>
      <c r="SR47" s="158"/>
      <c r="SS47" s="158"/>
      <c r="ST47" s="158"/>
      <c r="SU47" s="158"/>
      <c r="SV47" s="158"/>
      <c r="SW47" s="158"/>
      <c r="SX47" s="158"/>
      <c r="SY47" s="158"/>
      <c r="SZ47" s="158"/>
      <c r="TA47" s="158"/>
      <c r="TB47" s="158"/>
      <c r="TC47" s="158"/>
      <c r="TD47" s="158"/>
      <c r="TE47" s="158"/>
      <c r="TF47" s="158"/>
      <c r="TG47" s="158"/>
      <c r="TH47" s="158"/>
      <c r="TI47" s="158"/>
      <c r="TJ47" s="158"/>
      <c r="TK47" s="158"/>
      <c r="TL47" s="158"/>
      <c r="TM47" s="158"/>
      <c r="TN47" s="158"/>
      <c r="TO47" s="158"/>
      <c r="TP47" s="158"/>
      <c r="TQ47" s="158"/>
      <c r="TR47" s="158"/>
      <c r="TS47" s="158"/>
      <c r="TT47" s="158"/>
      <c r="TU47" s="158"/>
      <c r="TV47" s="158"/>
      <c r="TW47" s="158"/>
      <c r="TX47" s="158"/>
      <c r="TY47" s="158"/>
      <c r="TZ47" s="158"/>
      <c r="UA47" s="158"/>
      <c r="UB47" s="158"/>
      <c r="UC47" s="158"/>
      <c r="UD47" s="158"/>
      <c r="UE47" s="158"/>
      <c r="UF47" s="158"/>
      <c r="UG47" s="158"/>
      <c r="UH47" s="158"/>
      <c r="UI47" s="158"/>
      <c r="UJ47" s="158"/>
      <c r="UK47" s="158"/>
      <c r="UL47" s="158"/>
      <c r="UM47" s="158"/>
      <c r="UN47" s="158"/>
      <c r="UO47" s="158"/>
      <c r="UP47" s="158"/>
      <c r="UQ47" s="158"/>
      <c r="UR47" s="158"/>
      <c r="US47" s="158"/>
      <c r="UT47" s="158"/>
      <c r="UU47" s="158"/>
      <c r="UV47" s="158"/>
      <c r="UW47" s="158"/>
      <c r="UX47" s="158"/>
      <c r="UY47" s="158"/>
      <c r="UZ47" s="158"/>
      <c r="VA47" s="158"/>
      <c r="VB47" s="158"/>
      <c r="VC47" s="158"/>
      <c r="VD47" s="158"/>
      <c r="VE47" s="158"/>
      <c r="VF47" s="158"/>
      <c r="VG47" s="158"/>
      <c r="VH47" s="158"/>
      <c r="VI47" s="158"/>
      <c r="VJ47" s="158"/>
      <c r="VK47" s="158"/>
      <c r="VL47" s="158"/>
      <c r="VM47" s="158"/>
      <c r="VN47" s="158"/>
      <c r="VO47" s="158"/>
      <c r="VP47" s="158"/>
      <c r="VQ47" s="158"/>
      <c r="VR47" s="158"/>
      <c r="VS47" s="158"/>
      <c r="VT47" s="158"/>
      <c r="VU47" s="158"/>
      <c r="VV47" s="158"/>
      <c r="VW47" s="158"/>
      <c r="VX47" s="158"/>
      <c r="VY47" s="158"/>
      <c r="VZ47" s="158"/>
      <c r="WA47" s="158"/>
      <c r="WB47" s="158"/>
      <c r="WC47" s="158"/>
      <c r="WD47" s="158"/>
      <c r="WE47" s="158"/>
      <c r="WF47" s="158"/>
      <c r="WG47" s="158"/>
      <c r="WH47" s="158"/>
      <c r="WI47" s="158"/>
      <c r="WJ47" s="158"/>
      <c r="WK47" s="158"/>
      <c r="WL47" s="158"/>
      <c r="WM47" s="158"/>
      <c r="WN47" s="158"/>
      <c r="WO47" s="158"/>
      <c r="WP47" s="158"/>
      <c r="WQ47" s="158"/>
      <c r="WR47" s="158"/>
      <c r="WS47" s="158"/>
      <c r="WT47" s="158"/>
      <c r="WU47" s="158"/>
      <c r="WV47" s="158"/>
      <c r="WW47" s="158"/>
      <c r="WX47" s="158"/>
      <c r="WY47" s="158"/>
      <c r="WZ47" s="158"/>
      <c r="XA47" s="158"/>
      <c r="XB47" s="158"/>
      <c r="XC47" s="158"/>
      <c r="XD47" s="158"/>
      <c r="XE47" s="158"/>
      <c r="XF47" s="158"/>
      <c r="XG47" s="158"/>
      <c r="XH47" s="158"/>
      <c r="XI47" s="158"/>
      <c r="XJ47" s="158"/>
      <c r="XK47" s="158"/>
      <c r="XL47" s="158"/>
      <c r="XM47" s="158"/>
      <c r="XN47" s="158"/>
      <c r="XO47" s="158"/>
      <c r="XP47" s="158"/>
      <c r="XQ47" s="158"/>
      <c r="XR47" s="158"/>
      <c r="XS47" s="158"/>
      <c r="XT47" s="158"/>
      <c r="XU47" s="158"/>
      <c r="XV47" s="158"/>
      <c r="XW47" s="158"/>
      <c r="XX47" s="158"/>
      <c r="XY47" s="158"/>
      <c r="XZ47" s="158"/>
      <c r="YA47" s="158"/>
      <c r="YB47" s="158"/>
      <c r="YC47" s="158"/>
      <c r="YD47" s="158"/>
      <c r="YE47" s="158"/>
      <c r="YF47" s="158"/>
      <c r="YG47" s="158"/>
      <c r="YH47" s="158"/>
      <c r="YI47" s="158"/>
      <c r="YJ47" s="158"/>
      <c r="YK47" s="158"/>
      <c r="YL47" s="158"/>
      <c r="YM47" s="158"/>
      <c r="YN47" s="158"/>
      <c r="YO47" s="158"/>
      <c r="YP47" s="158"/>
      <c r="YQ47" s="158"/>
      <c r="YR47" s="158"/>
      <c r="YS47" s="158"/>
      <c r="YT47" s="158"/>
      <c r="YU47" s="158"/>
      <c r="YV47" s="158"/>
      <c r="YW47" s="158"/>
      <c r="YX47" s="158"/>
      <c r="YY47" s="158"/>
      <c r="YZ47" s="158"/>
      <c r="ZA47" s="158"/>
      <c r="ZB47" s="158"/>
      <c r="ZC47" s="158"/>
      <c r="ZD47" s="158"/>
      <c r="ZE47" s="158"/>
      <c r="ZF47" s="158"/>
      <c r="ZG47" s="158"/>
      <c r="ZH47" s="158"/>
      <c r="ZI47" s="158"/>
      <c r="ZJ47" s="158"/>
      <c r="ZK47" s="158"/>
      <c r="ZL47" s="158"/>
      <c r="ZM47" s="158"/>
      <c r="ZN47" s="158"/>
      <c r="ZO47" s="158"/>
      <c r="ZP47" s="158"/>
      <c r="ZQ47" s="158"/>
      <c r="ZR47" s="158"/>
      <c r="ZS47" s="158"/>
      <c r="ZT47" s="158"/>
      <c r="ZU47" s="158"/>
      <c r="ZV47" s="158"/>
      <c r="ZW47" s="158"/>
      <c r="ZX47" s="158"/>
      <c r="ZY47" s="158"/>
      <c r="ZZ47" s="158"/>
      <c r="AAA47" s="158"/>
      <c r="AAB47" s="158"/>
      <c r="AAC47" s="158"/>
      <c r="AAD47" s="158"/>
      <c r="AAE47" s="158"/>
      <c r="AAF47" s="158"/>
      <c r="AAG47" s="158"/>
      <c r="AAH47" s="158"/>
      <c r="AAI47" s="158"/>
      <c r="AAJ47" s="158"/>
      <c r="AAK47" s="158"/>
      <c r="AAL47" s="158"/>
      <c r="AAM47" s="158"/>
      <c r="AAN47" s="158"/>
      <c r="AAO47" s="158"/>
      <c r="AAP47" s="158"/>
      <c r="AAQ47" s="158"/>
      <c r="AAR47" s="158"/>
      <c r="AAS47" s="158"/>
      <c r="AAT47" s="158"/>
      <c r="AAU47" s="158"/>
      <c r="AAV47" s="158"/>
      <c r="AAW47" s="158"/>
      <c r="AAX47" s="158"/>
      <c r="AAY47" s="158"/>
      <c r="AAZ47" s="158"/>
      <c r="ABA47" s="158"/>
      <c r="ABB47" s="158"/>
      <c r="ABC47" s="158"/>
      <c r="ABD47" s="158"/>
      <c r="ABE47" s="158"/>
      <c r="ABF47" s="158"/>
      <c r="ABG47" s="158"/>
      <c r="ABH47" s="158"/>
      <c r="ABI47" s="158"/>
      <c r="ABJ47" s="158"/>
      <c r="ABK47" s="158"/>
      <c r="ABL47" s="158"/>
      <c r="ABM47" s="158"/>
      <c r="ABN47" s="158"/>
      <c r="ABO47" s="158"/>
      <c r="ABP47" s="158"/>
      <c r="ABQ47" s="158"/>
      <c r="ABR47" s="158"/>
      <c r="ABS47" s="158"/>
      <c r="ABT47" s="158"/>
      <c r="ABU47" s="158"/>
      <c r="ABV47" s="158"/>
      <c r="ABW47" s="158"/>
      <c r="ABX47" s="158"/>
      <c r="ABY47" s="158"/>
      <c r="ABZ47" s="158"/>
      <c r="ACA47" s="158"/>
      <c r="ACB47" s="158"/>
      <c r="ACC47" s="158"/>
      <c r="ACD47" s="158"/>
      <c r="ACE47" s="158"/>
      <c r="ACF47" s="158"/>
      <c r="ACG47" s="158"/>
      <c r="ACH47" s="158"/>
      <c r="ACI47" s="158"/>
      <c r="ACJ47" s="158"/>
      <c r="ACK47" s="158"/>
      <c r="ACL47" s="158"/>
      <c r="ACM47" s="158"/>
      <c r="ACN47" s="158"/>
      <c r="ACO47" s="158"/>
      <c r="ACP47" s="158"/>
      <c r="ACQ47" s="158"/>
      <c r="ACR47" s="159"/>
      <c r="ACS47" s="160">
        <f t="array" ref="ACS47">SUM(IF(RIGHT($Q47:$ACR47)=ACS$11,IFERROR(--LEFT($Q47:$ACR47,LEN($Q47:$ACR47)-1),0)))</f>
        <v>0</v>
      </c>
      <c r="ACT47" s="160">
        <f t="array" ref="ACT47">SUM(IF(RIGHT($Q47:$ACR47)=ACT$11,IFERROR(--LEFT($Q47:$ACR47,LEN($Q47:$ACR47)-1),0)))</f>
        <v>0</v>
      </c>
      <c r="ACU47" s="160">
        <f t="array" ref="ACU47">SUM(IF(RIGHT($Q47:$ACR47)=ACU$11,IFERROR(--LEFT($Q47:$ACR47,LEN($Q47:$ACR47)-1),0)))</f>
        <v>0</v>
      </c>
      <c r="ACV47" s="160">
        <f t="array" ref="ACV47">SUM(IF(RIGHT($Q47:$ACR47)=ACV$11,IFERROR(--LEFT($Q47:$ACR47,LEN($Q47:$ACR47)-1),0)))</f>
        <v>0</v>
      </c>
      <c r="ACW47" s="160">
        <f t="array" ref="ACW47">SUM(IF(RIGHT($Q47:$ACR47)=ACW$11,IFERROR(--LEFT($Q47:$ACR47,LEN($Q47:$ACR47)-1),0)))</f>
        <v>0</v>
      </c>
      <c r="ACX47" s="160">
        <f t="array" ref="ACX47">SUM(IF(RIGHT($Q47:$ACR47)=ACX$11,IFERROR(--LEFT($Q47:$ACR47,LEN($Q47:$ACR47)-1),0)))</f>
        <v>0</v>
      </c>
      <c r="ACY47" s="160">
        <f t="array" ref="ACY47">SUM(IF(RIGHT($Q47:$ACR47)=ACY$11,IFERROR(--LEFT($Q47:$ACR47,LEN($Q47:$ACR47)-1),0)))</f>
        <v>0</v>
      </c>
      <c r="ACZ47" s="160">
        <f t="array" ref="ACZ47">SUM(IF(RIGHT($Q47:$ACR47)=ACZ$11,IFERROR(--LEFT($Q47:$ACR47,LEN($Q47:$ACR47)-1),0)))</f>
        <v>0</v>
      </c>
      <c r="ADA47" s="158">
        <f t="shared" si="2269"/>
        <v>0</v>
      </c>
      <c r="ADB47" s="158">
        <f t="shared" si="2270"/>
        <v>0</v>
      </c>
      <c r="ADC47" s="158">
        <f t="shared" si="2271"/>
        <v>0</v>
      </c>
      <c r="ADD47" s="158">
        <f t="shared" si="2272"/>
        <v>0</v>
      </c>
      <c r="ADE47" s="158">
        <f t="shared" si="2273"/>
        <v>0</v>
      </c>
      <c r="ADF47" s="158">
        <f t="shared" si="2274"/>
        <v>0</v>
      </c>
      <c r="ADG47" s="158">
        <f t="shared" si="2275"/>
        <v>0</v>
      </c>
      <c r="ADH47" s="158">
        <f t="shared" si="2276"/>
        <v>0</v>
      </c>
      <c r="ADI47" s="160">
        <f t="array" ref="ADI47">SUM(IF(RIGHT($Q47:$ACR47)=ADI$11,IFERROR(--LEFT($Q47:$ACR47,LEN($Q47:$ACR47)-1),0)))</f>
        <v>0</v>
      </c>
      <c r="ADJ47" s="152">
        <f t="shared" si="2277"/>
        <v>0</v>
      </c>
      <c r="AEC47" s="143"/>
      <c r="AEO47" s="108"/>
      <c r="AEP47" s="108"/>
      <c r="AEQ47" s="108"/>
      <c r="AER47" s="108"/>
      <c r="AES47" s="108"/>
      <c r="AET47" s="108"/>
      <c r="AEU47" s="108"/>
      <c r="AEV47" s="108"/>
      <c r="AEW47" s="143"/>
      <c r="AFI47" s="108"/>
      <c r="AFJ47" s="108"/>
      <c r="AFK47" s="108"/>
      <c r="AFL47" s="108"/>
      <c r="AFM47" s="108"/>
      <c r="AFN47" s="108"/>
      <c r="AFO47" s="108"/>
      <c r="AFP47" s="108"/>
      <c r="AFQ47" s="143"/>
      <c r="AGC47" s="108"/>
      <c r="AGD47" s="108"/>
      <c r="AGE47" s="108"/>
      <c r="AGF47" s="108"/>
      <c r="AGG47" s="108"/>
      <c r="AGH47" s="108"/>
      <c r="AGI47" s="108"/>
      <c r="AGJ47" s="108"/>
      <c r="AGK47" s="143"/>
      <c r="AGW47" s="108"/>
      <c r="AGX47" s="108"/>
      <c r="AGY47" s="108"/>
      <c r="AGZ47" s="108"/>
      <c r="AHA47" s="108"/>
      <c r="AHB47" s="108"/>
      <c r="AHC47" s="108"/>
      <c r="AHD47" s="108"/>
      <c r="AHE47" s="143"/>
      <c r="AHQ47" s="108"/>
      <c r="AHR47" s="108"/>
      <c r="AHS47" s="108"/>
      <c r="AHT47" s="108"/>
      <c r="AHU47" s="108"/>
      <c r="AHV47" s="108"/>
      <c r="AHW47" s="108"/>
      <c r="AHX47" s="108"/>
      <c r="AHY47" s="143"/>
      <c r="AIK47" s="108"/>
      <c r="AIL47" s="108"/>
      <c r="AIM47" s="108"/>
      <c r="AIN47" s="108"/>
      <c r="AIO47" s="108"/>
      <c r="AIP47" s="108"/>
      <c r="AIQ47" s="108"/>
      <c r="AIR47" s="108"/>
      <c r="AIS47" s="143"/>
      <c r="AJE47" s="108"/>
      <c r="AJF47" s="108"/>
      <c r="AJG47" s="108"/>
      <c r="AJH47" s="108"/>
      <c r="AJI47" s="108"/>
      <c r="AJJ47" s="108"/>
      <c r="AJK47" s="108"/>
      <c r="AJL47" s="108"/>
      <c r="AJM47" s="143"/>
      <c r="AJY47" s="108"/>
      <c r="AJZ47" s="108"/>
      <c r="AKA47" s="108"/>
      <c r="AKB47" s="108"/>
      <c r="AKC47" s="108"/>
      <c r="AKD47" s="108"/>
      <c r="AKE47" s="108"/>
      <c r="AKF47" s="108"/>
      <c r="AKG47" s="143"/>
      <c r="AKS47" s="108"/>
      <c r="AKT47" s="108"/>
      <c r="AKU47" s="108"/>
      <c r="AKV47" s="108"/>
      <c r="AKW47" s="108"/>
      <c r="AKX47" s="108"/>
      <c r="AKY47" s="108"/>
      <c r="AKZ47" s="108"/>
      <c r="ALA47" s="143"/>
      <c r="ALM47" s="108"/>
      <c r="ALN47" s="108"/>
      <c r="ALO47" s="108"/>
      <c r="ALP47" s="108"/>
      <c r="ALQ47" s="108"/>
      <c r="ALR47" s="108"/>
      <c r="ALS47" s="108"/>
      <c r="ALT47" s="108"/>
      <c r="ALU47" s="143"/>
      <c r="AMG47" s="108"/>
      <c r="AMH47" s="108"/>
      <c r="AMI47" s="108"/>
      <c r="AMJ47" s="108"/>
      <c r="AMK47" s="108"/>
      <c r="AML47" s="108"/>
      <c r="AMM47" s="108"/>
      <c r="AMN47" s="108"/>
    </row>
    <row r="48" spans="2:1028" x14ac:dyDescent="0.25">
      <c r="B48" s="24">
        <v>37</v>
      </c>
      <c r="C48" s="24"/>
      <c r="D48" s="25"/>
      <c r="E48" s="25"/>
      <c r="F48" s="24"/>
      <c r="G48" s="153"/>
      <c r="H48" s="154"/>
      <c r="I48" s="23"/>
      <c r="J48" s="23"/>
      <c r="K48" s="23"/>
      <c r="L48" s="23"/>
      <c r="M48" s="23"/>
      <c r="N48" s="23"/>
      <c r="O48" s="23"/>
      <c r="P48" s="155"/>
      <c r="Q48" s="156"/>
      <c r="R48" s="157"/>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c r="CY48" s="158"/>
      <c r="CZ48" s="158"/>
      <c r="DA48" s="158"/>
      <c r="DB48" s="158"/>
      <c r="DC48" s="158"/>
      <c r="DD48" s="158"/>
      <c r="DE48" s="158"/>
      <c r="DF48" s="158"/>
      <c r="DG48" s="158"/>
      <c r="DH48" s="158"/>
      <c r="DI48" s="158"/>
      <c r="DJ48" s="158"/>
      <c r="DK48" s="158"/>
      <c r="DL48" s="158"/>
      <c r="DM48" s="158"/>
      <c r="DN48" s="158"/>
      <c r="DO48" s="158"/>
      <c r="DP48" s="158"/>
      <c r="DQ48" s="158"/>
      <c r="DR48" s="158"/>
      <c r="DS48" s="158"/>
      <c r="DT48" s="158"/>
      <c r="DU48" s="158"/>
      <c r="DV48" s="158"/>
      <c r="DW48" s="158"/>
      <c r="DX48" s="158"/>
      <c r="DY48" s="158"/>
      <c r="DZ48" s="158"/>
      <c r="EA48" s="158"/>
      <c r="EB48" s="158"/>
      <c r="EC48" s="158"/>
      <c r="ED48" s="158"/>
      <c r="EE48" s="158"/>
      <c r="EF48" s="158"/>
      <c r="EG48" s="158"/>
      <c r="EH48" s="158"/>
      <c r="EI48" s="158"/>
      <c r="EJ48" s="158"/>
      <c r="EK48" s="158"/>
      <c r="EL48" s="158"/>
      <c r="EM48" s="158"/>
      <c r="EN48" s="158"/>
      <c r="EO48" s="158"/>
      <c r="EP48" s="158"/>
      <c r="EQ48" s="158"/>
      <c r="ER48" s="158"/>
      <c r="ES48" s="158"/>
      <c r="ET48" s="158"/>
      <c r="EU48" s="158"/>
      <c r="EV48" s="158"/>
      <c r="EW48" s="158"/>
      <c r="EX48" s="158"/>
      <c r="EY48" s="158"/>
      <c r="EZ48" s="158"/>
      <c r="FA48" s="158"/>
      <c r="FB48" s="158"/>
      <c r="FC48" s="158"/>
      <c r="FD48" s="158"/>
      <c r="FE48" s="158"/>
      <c r="FF48" s="158"/>
      <c r="FG48" s="158"/>
      <c r="FH48" s="158"/>
      <c r="FI48" s="158"/>
      <c r="FJ48" s="158"/>
      <c r="FK48" s="158"/>
      <c r="FL48" s="158"/>
      <c r="FM48" s="158"/>
      <c r="FN48" s="158"/>
      <c r="FO48" s="158"/>
      <c r="FP48" s="158"/>
      <c r="FQ48" s="158"/>
      <c r="FR48" s="158"/>
      <c r="FS48" s="158"/>
      <c r="FT48" s="158"/>
      <c r="FU48" s="158"/>
      <c r="FV48" s="158"/>
      <c r="FW48" s="158"/>
      <c r="FX48" s="158"/>
      <c r="FY48" s="158"/>
      <c r="FZ48" s="158"/>
      <c r="GA48" s="158"/>
      <c r="GB48" s="158"/>
      <c r="GC48" s="158"/>
      <c r="GD48" s="158"/>
      <c r="GE48" s="158"/>
      <c r="GF48" s="158"/>
      <c r="GG48" s="158"/>
      <c r="GH48" s="158"/>
      <c r="GI48" s="158"/>
      <c r="GJ48" s="158"/>
      <c r="GK48" s="158"/>
      <c r="GL48" s="158"/>
      <c r="GM48" s="158"/>
      <c r="GN48" s="158"/>
      <c r="GO48" s="158"/>
      <c r="GP48" s="158"/>
      <c r="GQ48" s="158"/>
      <c r="GR48" s="158"/>
      <c r="GS48" s="158"/>
      <c r="GT48" s="158"/>
      <c r="GU48" s="158"/>
      <c r="GV48" s="158"/>
      <c r="GW48" s="158"/>
      <c r="GX48" s="158"/>
      <c r="GY48" s="158"/>
      <c r="GZ48" s="158"/>
      <c r="HA48" s="158"/>
      <c r="HB48" s="158"/>
      <c r="HC48" s="158"/>
      <c r="HD48" s="158"/>
      <c r="HE48" s="158"/>
      <c r="HF48" s="158"/>
      <c r="HG48" s="158"/>
      <c r="HH48" s="158"/>
      <c r="HI48" s="158"/>
      <c r="HJ48" s="158"/>
      <c r="HK48" s="158"/>
      <c r="HL48" s="158"/>
      <c r="HM48" s="158"/>
      <c r="HN48" s="158"/>
      <c r="HO48" s="158"/>
      <c r="HP48" s="158"/>
      <c r="HQ48" s="158"/>
      <c r="HR48" s="158"/>
      <c r="HS48" s="158"/>
      <c r="HT48" s="158"/>
      <c r="HU48" s="158"/>
      <c r="HV48" s="158"/>
      <c r="HW48" s="158"/>
      <c r="HX48" s="158"/>
      <c r="HY48" s="158"/>
      <c r="HZ48" s="158"/>
      <c r="IA48" s="158"/>
      <c r="IB48" s="158"/>
      <c r="IC48" s="158"/>
      <c r="ID48" s="158"/>
      <c r="IE48" s="158"/>
      <c r="IF48" s="158"/>
      <c r="IG48" s="158"/>
      <c r="IH48" s="158"/>
      <c r="II48" s="158"/>
      <c r="IJ48" s="158"/>
      <c r="IK48" s="158"/>
      <c r="IL48" s="158"/>
      <c r="IM48" s="158"/>
      <c r="IN48" s="158"/>
      <c r="IO48" s="158"/>
      <c r="IP48" s="158"/>
      <c r="IQ48" s="158"/>
      <c r="IR48" s="158"/>
      <c r="IS48" s="158"/>
      <c r="IT48" s="158"/>
      <c r="IU48" s="158"/>
      <c r="IV48" s="158"/>
      <c r="IW48" s="158"/>
      <c r="IX48" s="158"/>
      <c r="IY48" s="158"/>
      <c r="IZ48" s="158"/>
      <c r="JA48" s="158"/>
      <c r="JB48" s="158"/>
      <c r="JC48" s="158"/>
      <c r="JD48" s="158"/>
      <c r="JE48" s="158"/>
      <c r="JF48" s="158"/>
      <c r="JG48" s="158"/>
      <c r="JH48" s="158"/>
      <c r="JI48" s="158"/>
      <c r="JJ48" s="158"/>
      <c r="JK48" s="158"/>
      <c r="JL48" s="158"/>
      <c r="JM48" s="158"/>
      <c r="JN48" s="158"/>
      <c r="JO48" s="158"/>
      <c r="JP48" s="158"/>
      <c r="JQ48" s="158"/>
      <c r="JR48" s="158"/>
      <c r="JS48" s="158"/>
      <c r="JT48" s="158"/>
      <c r="JU48" s="158"/>
      <c r="JV48" s="158"/>
      <c r="JW48" s="158"/>
      <c r="JX48" s="158"/>
      <c r="JY48" s="158"/>
      <c r="JZ48" s="158"/>
      <c r="KA48" s="158"/>
      <c r="KB48" s="158"/>
      <c r="KC48" s="158"/>
      <c r="KD48" s="158"/>
      <c r="KE48" s="158"/>
      <c r="KF48" s="158"/>
      <c r="KG48" s="158"/>
      <c r="KH48" s="158"/>
      <c r="KI48" s="158"/>
      <c r="KJ48" s="158"/>
      <c r="KK48" s="158"/>
      <c r="KL48" s="158"/>
      <c r="KM48" s="158"/>
      <c r="KN48" s="158"/>
      <c r="KO48" s="158"/>
      <c r="KP48" s="158"/>
      <c r="KQ48" s="158"/>
      <c r="KR48" s="158"/>
      <c r="KS48" s="158"/>
      <c r="KT48" s="158"/>
      <c r="KU48" s="158"/>
      <c r="KV48" s="158"/>
      <c r="KW48" s="158"/>
      <c r="KX48" s="158"/>
      <c r="KY48" s="158"/>
      <c r="KZ48" s="158"/>
      <c r="LA48" s="158"/>
      <c r="LB48" s="158"/>
      <c r="LC48" s="158"/>
      <c r="LD48" s="158"/>
      <c r="LE48" s="158"/>
      <c r="LF48" s="158"/>
      <c r="LG48" s="158"/>
      <c r="LH48" s="158"/>
      <c r="LI48" s="158"/>
      <c r="LJ48" s="158"/>
      <c r="LK48" s="158"/>
      <c r="LL48" s="158"/>
      <c r="LM48" s="158"/>
      <c r="LN48" s="158"/>
      <c r="LO48" s="158"/>
      <c r="LP48" s="158"/>
      <c r="LQ48" s="158"/>
      <c r="LR48" s="158"/>
      <c r="LS48" s="158"/>
      <c r="LT48" s="158"/>
      <c r="LU48" s="158"/>
      <c r="LV48" s="158"/>
      <c r="LW48" s="158"/>
      <c r="LX48" s="158"/>
      <c r="LY48" s="158"/>
      <c r="LZ48" s="158"/>
      <c r="MA48" s="158"/>
      <c r="MB48" s="158"/>
      <c r="MC48" s="158"/>
      <c r="MD48" s="158"/>
      <c r="ME48" s="158"/>
      <c r="MF48" s="158"/>
      <c r="MG48" s="158"/>
      <c r="MH48" s="158"/>
      <c r="MI48" s="158"/>
      <c r="MJ48" s="158"/>
      <c r="MK48" s="158"/>
      <c r="ML48" s="158"/>
      <c r="MM48" s="158"/>
      <c r="MN48" s="158"/>
      <c r="MO48" s="158"/>
      <c r="MP48" s="158"/>
      <c r="MQ48" s="158"/>
      <c r="MR48" s="158"/>
      <c r="MS48" s="158"/>
      <c r="MT48" s="158"/>
      <c r="MU48" s="158"/>
      <c r="MV48" s="158"/>
      <c r="MW48" s="158"/>
      <c r="MX48" s="158"/>
      <c r="MY48" s="158"/>
      <c r="MZ48" s="158"/>
      <c r="NA48" s="158"/>
      <c r="NB48" s="158"/>
      <c r="NC48" s="158"/>
      <c r="ND48" s="158"/>
      <c r="NE48" s="158"/>
      <c r="NF48" s="158"/>
      <c r="NG48" s="158"/>
      <c r="NH48" s="158"/>
      <c r="NI48" s="158"/>
      <c r="NJ48" s="158"/>
      <c r="NK48" s="158"/>
      <c r="NL48" s="158"/>
      <c r="NM48" s="158"/>
      <c r="NN48" s="158"/>
      <c r="NO48" s="158"/>
      <c r="NP48" s="158"/>
      <c r="NQ48" s="158"/>
      <c r="NR48" s="158"/>
      <c r="NS48" s="158"/>
      <c r="NT48" s="158"/>
      <c r="NU48" s="158"/>
      <c r="NV48" s="158"/>
      <c r="NW48" s="158"/>
      <c r="NX48" s="158"/>
      <c r="NY48" s="158"/>
      <c r="NZ48" s="158"/>
      <c r="OA48" s="158"/>
      <c r="OB48" s="158"/>
      <c r="OC48" s="158"/>
      <c r="OD48" s="158"/>
      <c r="OE48" s="158"/>
      <c r="OF48" s="158"/>
      <c r="OG48" s="158"/>
      <c r="OH48" s="158"/>
      <c r="OI48" s="158"/>
      <c r="OJ48" s="158"/>
      <c r="OK48" s="158"/>
      <c r="OL48" s="158"/>
      <c r="OM48" s="158"/>
      <c r="ON48" s="158"/>
      <c r="OO48" s="158"/>
      <c r="OP48" s="158"/>
      <c r="OQ48" s="158"/>
      <c r="OR48" s="158"/>
      <c r="OS48" s="158"/>
      <c r="OT48" s="158"/>
      <c r="OU48" s="158"/>
      <c r="OV48" s="158"/>
      <c r="OW48" s="158"/>
      <c r="OX48" s="158"/>
      <c r="OY48" s="158"/>
      <c r="OZ48" s="158"/>
      <c r="PA48" s="158"/>
      <c r="PB48" s="158"/>
      <c r="PC48" s="158"/>
      <c r="PD48" s="158"/>
      <c r="PE48" s="158"/>
      <c r="PF48" s="158"/>
      <c r="PG48" s="158"/>
      <c r="PH48" s="158"/>
      <c r="PI48" s="158"/>
      <c r="PJ48" s="158"/>
      <c r="PK48" s="158"/>
      <c r="PL48" s="158"/>
      <c r="PM48" s="158"/>
      <c r="PN48" s="158"/>
      <c r="PO48" s="158"/>
      <c r="PP48" s="158"/>
      <c r="PQ48" s="158"/>
      <c r="PR48" s="158"/>
      <c r="PS48" s="158"/>
      <c r="PT48" s="158"/>
      <c r="PU48" s="158"/>
      <c r="PV48" s="158"/>
      <c r="PW48" s="158"/>
      <c r="PX48" s="158"/>
      <c r="PY48" s="158"/>
      <c r="PZ48" s="158"/>
      <c r="QA48" s="158"/>
      <c r="QB48" s="158"/>
      <c r="QC48" s="158"/>
      <c r="QD48" s="158"/>
      <c r="QE48" s="158"/>
      <c r="QF48" s="158"/>
      <c r="QG48" s="158"/>
      <c r="QH48" s="158"/>
      <c r="QI48" s="158"/>
      <c r="QJ48" s="158"/>
      <c r="QK48" s="158"/>
      <c r="QL48" s="158"/>
      <c r="QM48" s="158"/>
      <c r="QN48" s="158"/>
      <c r="QO48" s="158"/>
      <c r="QP48" s="158"/>
      <c r="QQ48" s="158"/>
      <c r="QR48" s="158"/>
      <c r="QS48" s="158"/>
      <c r="QT48" s="158"/>
      <c r="QU48" s="158"/>
      <c r="QV48" s="158"/>
      <c r="QW48" s="158"/>
      <c r="QX48" s="158"/>
      <c r="QY48" s="158"/>
      <c r="QZ48" s="158"/>
      <c r="RA48" s="158"/>
      <c r="RB48" s="158"/>
      <c r="RC48" s="158"/>
      <c r="RD48" s="158"/>
      <c r="RE48" s="158"/>
      <c r="RF48" s="158"/>
      <c r="RG48" s="158"/>
      <c r="RH48" s="158"/>
      <c r="RI48" s="158"/>
      <c r="RJ48" s="158"/>
      <c r="RK48" s="158"/>
      <c r="RL48" s="158"/>
      <c r="RM48" s="158"/>
      <c r="RN48" s="158"/>
      <c r="RO48" s="158"/>
      <c r="RP48" s="158"/>
      <c r="RQ48" s="158"/>
      <c r="RR48" s="158"/>
      <c r="RS48" s="158"/>
      <c r="RT48" s="158"/>
      <c r="RU48" s="158"/>
      <c r="RV48" s="158"/>
      <c r="RW48" s="158"/>
      <c r="RX48" s="158"/>
      <c r="RY48" s="158"/>
      <c r="RZ48" s="158"/>
      <c r="SA48" s="158"/>
      <c r="SB48" s="158"/>
      <c r="SC48" s="158"/>
      <c r="SD48" s="158"/>
      <c r="SE48" s="158"/>
      <c r="SF48" s="158"/>
      <c r="SG48" s="158"/>
      <c r="SH48" s="158"/>
      <c r="SI48" s="158"/>
      <c r="SJ48" s="158"/>
      <c r="SK48" s="158"/>
      <c r="SL48" s="158"/>
      <c r="SM48" s="158"/>
      <c r="SN48" s="158"/>
      <c r="SO48" s="158"/>
      <c r="SP48" s="158"/>
      <c r="SQ48" s="158"/>
      <c r="SR48" s="158"/>
      <c r="SS48" s="158"/>
      <c r="ST48" s="158"/>
      <c r="SU48" s="158"/>
      <c r="SV48" s="158"/>
      <c r="SW48" s="158"/>
      <c r="SX48" s="158"/>
      <c r="SY48" s="158"/>
      <c r="SZ48" s="158"/>
      <c r="TA48" s="158"/>
      <c r="TB48" s="158"/>
      <c r="TC48" s="158"/>
      <c r="TD48" s="158"/>
      <c r="TE48" s="158"/>
      <c r="TF48" s="158"/>
      <c r="TG48" s="158"/>
      <c r="TH48" s="158"/>
      <c r="TI48" s="158"/>
      <c r="TJ48" s="158"/>
      <c r="TK48" s="158"/>
      <c r="TL48" s="158"/>
      <c r="TM48" s="158"/>
      <c r="TN48" s="158"/>
      <c r="TO48" s="158"/>
      <c r="TP48" s="158"/>
      <c r="TQ48" s="158"/>
      <c r="TR48" s="158"/>
      <c r="TS48" s="158"/>
      <c r="TT48" s="158"/>
      <c r="TU48" s="158"/>
      <c r="TV48" s="158"/>
      <c r="TW48" s="158"/>
      <c r="TX48" s="158"/>
      <c r="TY48" s="158"/>
      <c r="TZ48" s="158"/>
      <c r="UA48" s="158"/>
      <c r="UB48" s="158"/>
      <c r="UC48" s="158"/>
      <c r="UD48" s="158"/>
      <c r="UE48" s="158"/>
      <c r="UF48" s="158"/>
      <c r="UG48" s="158"/>
      <c r="UH48" s="158"/>
      <c r="UI48" s="158"/>
      <c r="UJ48" s="158"/>
      <c r="UK48" s="158"/>
      <c r="UL48" s="158"/>
      <c r="UM48" s="158"/>
      <c r="UN48" s="158"/>
      <c r="UO48" s="158"/>
      <c r="UP48" s="158"/>
      <c r="UQ48" s="158"/>
      <c r="UR48" s="158"/>
      <c r="US48" s="158"/>
      <c r="UT48" s="158"/>
      <c r="UU48" s="158"/>
      <c r="UV48" s="158"/>
      <c r="UW48" s="158"/>
      <c r="UX48" s="158"/>
      <c r="UY48" s="158"/>
      <c r="UZ48" s="158"/>
      <c r="VA48" s="158"/>
      <c r="VB48" s="158"/>
      <c r="VC48" s="158"/>
      <c r="VD48" s="158"/>
      <c r="VE48" s="158"/>
      <c r="VF48" s="158"/>
      <c r="VG48" s="158"/>
      <c r="VH48" s="158"/>
      <c r="VI48" s="158"/>
      <c r="VJ48" s="158"/>
      <c r="VK48" s="158"/>
      <c r="VL48" s="158"/>
      <c r="VM48" s="158"/>
      <c r="VN48" s="158"/>
      <c r="VO48" s="158"/>
      <c r="VP48" s="158"/>
      <c r="VQ48" s="158"/>
      <c r="VR48" s="158"/>
      <c r="VS48" s="158"/>
      <c r="VT48" s="158"/>
      <c r="VU48" s="158"/>
      <c r="VV48" s="158"/>
      <c r="VW48" s="158"/>
      <c r="VX48" s="158"/>
      <c r="VY48" s="158"/>
      <c r="VZ48" s="158"/>
      <c r="WA48" s="158"/>
      <c r="WB48" s="158"/>
      <c r="WC48" s="158"/>
      <c r="WD48" s="158"/>
      <c r="WE48" s="158"/>
      <c r="WF48" s="158"/>
      <c r="WG48" s="158"/>
      <c r="WH48" s="158"/>
      <c r="WI48" s="158"/>
      <c r="WJ48" s="158"/>
      <c r="WK48" s="158"/>
      <c r="WL48" s="158"/>
      <c r="WM48" s="158"/>
      <c r="WN48" s="158"/>
      <c r="WO48" s="158"/>
      <c r="WP48" s="158"/>
      <c r="WQ48" s="158"/>
      <c r="WR48" s="158"/>
      <c r="WS48" s="158"/>
      <c r="WT48" s="158"/>
      <c r="WU48" s="158"/>
      <c r="WV48" s="158"/>
      <c r="WW48" s="158"/>
      <c r="WX48" s="158"/>
      <c r="WY48" s="158"/>
      <c r="WZ48" s="158"/>
      <c r="XA48" s="158"/>
      <c r="XB48" s="158"/>
      <c r="XC48" s="158"/>
      <c r="XD48" s="158"/>
      <c r="XE48" s="158"/>
      <c r="XF48" s="158"/>
      <c r="XG48" s="158"/>
      <c r="XH48" s="158"/>
      <c r="XI48" s="158"/>
      <c r="XJ48" s="158"/>
      <c r="XK48" s="158"/>
      <c r="XL48" s="158"/>
      <c r="XM48" s="158"/>
      <c r="XN48" s="158"/>
      <c r="XO48" s="158"/>
      <c r="XP48" s="158"/>
      <c r="XQ48" s="158"/>
      <c r="XR48" s="158"/>
      <c r="XS48" s="158"/>
      <c r="XT48" s="158"/>
      <c r="XU48" s="158"/>
      <c r="XV48" s="158"/>
      <c r="XW48" s="158"/>
      <c r="XX48" s="158"/>
      <c r="XY48" s="158"/>
      <c r="XZ48" s="158"/>
      <c r="YA48" s="158"/>
      <c r="YB48" s="158"/>
      <c r="YC48" s="158"/>
      <c r="YD48" s="158"/>
      <c r="YE48" s="158"/>
      <c r="YF48" s="158"/>
      <c r="YG48" s="158"/>
      <c r="YH48" s="158"/>
      <c r="YI48" s="158"/>
      <c r="YJ48" s="158"/>
      <c r="YK48" s="158"/>
      <c r="YL48" s="158"/>
      <c r="YM48" s="158"/>
      <c r="YN48" s="158"/>
      <c r="YO48" s="158"/>
      <c r="YP48" s="158"/>
      <c r="YQ48" s="158"/>
      <c r="YR48" s="158"/>
      <c r="YS48" s="158"/>
      <c r="YT48" s="158"/>
      <c r="YU48" s="158"/>
      <c r="YV48" s="158"/>
      <c r="YW48" s="158"/>
      <c r="YX48" s="158"/>
      <c r="YY48" s="158"/>
      <c r="YZ48" s="158"/>
      <c r="ZA48" s="158"/>
      <c r="ZB48" s="158"/>
      <c r="ZC48" s="158"/>
      <c r="ZD48" s="158"/>
      <c r="ZE48" s="158"/>
      <c r="ZF48" s="158"/>
      <c r="ZG48" s="158"/>
      <c r="ZH48" s="158"/>
      <c r="ZI48" s="158"/>
      <c r="ZJ48" s="158"/>
      <c r="ZK48" s="158"/>
      <c r="ZL48" s="158"/>
      <c r="ZM48" s="158"/>
      <c r="ZN48" s="158"/>
      <c r="ZO48" s="158"/>
      <c r="ZP48" s="158"/>
      <c r="ZQ48" s="158"/>
      <c r="ZR48" s="158"/>
      <c r="ZS48" s="158"/>
      <c r="ZT48" s="158"/>
      <c r="ZU48" s="158"/>
      <c r="ZV48" s="158"/>
      <c r="ZW48" s="158"/>
      <c r="ZX48" s="158"/>
      <c r="ZY48" s="158"/>
      <c r="ZZ48" s="158"/>
      <c r="AAA48" s="158"/>
      <c r="AAB48" s="158"/>
      <c r="AAC48" s="158"/>
      <c r="AAD48" s="158"/>
      <c r="AAE48" s="158"/>
      <c r="AAF48" s="158"/>
      <c r="AAG48" s="158"/>
      <c r="AAH48" s="158"/>
      <c r="AAI48" s="158"/>
      <c r="AAJ48" s="158"/>
      <c r="AAK48" s="158"/>
      <c r="AAL48" s="158"/>
      <c r="AAM48" s="158"/>
      <c r="AAN48" s="158"/>
      <c r="AAO48" s="158"/>
      <c r="AAP48" s="158"/>
      <c r="AAQ48" s="158"/>
      <c r="AAR48" s="158"/>
      <c r="AAS48" s="158"/>
      <c r="AAT48" s="158"/>
      <c r="AAU48" s="158"/>
      <c r="AAV48" s="158"/>
      <c r="AAW48" s="158"/>
      <c r="AAX48" s="158"/>
      <c r="AAY48" s="158"/>
      <c r="AAZ48" s="158"/>
      <c r="ABA48" s="158"/>
      <c r="ABB48" s="158"/>
      <c r="ABC48" s="158"/>
      <c r="ABD48" s="158"/>
      <c r="ABE48" s="158"/>
      <c r="ABF48" s="158"/>
      <c r="ABG48" s="158"/>
      <c r="ABH48" s="158"/>
      <c r="ABI48" s="158"/>
      <c r="ABJ48" s="158"/>
      <c r="ABK48" s="158"/>
      <c r="ABL48" s="158"/>
      <c r="ABM48" s="158"/>
      <c r="ABN48" s="158"/>
      <c r="ABO48" s="158"/>
      <c r="ABP48" s="158"/>
      <c r="ABQ48" s="158"/>
      <c r="ABR48" s="158"/>
      <c r="ABS48" s="158"/>
      <c r="ABT48" s="158"/>
      <c r="ABU48" s="158"/>
      <c r="ABV48" s="158"/>
      <c r="ABW48" s="158"/>
      <c r="ABX48" s="158"/>
      <c r="ABY48" s="158"/>
      <c r="ABZ48" s="158"/>
      <c r="ACA48" s="158"/>
      <c r="ACB48" s="158"/>
      <c r="ACC48" s="158"/>
      <c r="ACD48" s="158"/>
      <c r="ACE48" s="158"/>
      <c r="ACF48" s="158"/>
      <c r="ACG48" s="158"/>
      <c r="ACH48" s="158"/>
      <c r="ACI48" s="158"/>
      <c r="ACJ48" s="158"/>
      <c r="ACK48" s="158"/>
      <c r="ACL48" s="158"/>
      <c r="ACM48" s="158"/>
      <c r="ACN48" s="158"/>
      <c r="ACO48" s="158"/>
      <c r="ACP48" s="158"/>
      <c r="ACQ48" s="158"/>
      <c r="ACR48" s="159"/>
      <c r="ACS48" s="160">
        <f t="array" ref="ACS48">SUM(IF(RIGHT($Q48:$ACR48)=ACS$11,IFERROR(--LEFT($Q48:$ACR48,LEN($Q48:$ACR48)-1),0)))</f>
        <v>0</v>
      </c>
      <c r="ACT48" s="160">
        <f t="array" ref="ACT48">SUM(IF(RIGHT($Q48:$ACR48)=ACT$11,IFERROR(--LEFT($Q48:$ACR48,LEN($Q48:$ACR48)-1),0)))</f>
        <v>0</v>
      </c>
      <c r="ACU48" s="160">
        <f t="array" ref="ACU48">SUM(IF(RIGHT($Q48:$ACR48)=ACU$11,IFERROR(--LEFT($Q48:$ACR48,LEN($Q48:$ACR48)-1),0)))</f>
        <v>0</v>
      </c>
      <c r="ACV48" s="160">
        <f t="array" ref="ACV48">SUM(IF(RIGHT($Q48:$ACR48)=ACV$11,IFERROR(--LEFT($Q48:$ACR48,LEN($Q48:$ACR48)-1),0)))</f>
        <v>0</v>
      </c>
      <c r="ACW48" s="160">
        <f t="array" ref="ACW48">SUM(IF(RIGHT($Q48:$ACR48)=ACW$11,IFERROR(--LEFT($Q48:$ACR48,LEN($Q48:$ACR48)-1),0)))</f>
        <v>0</v>
      </c>
      <c r="ACX48" s="160">
        <f t="array" ref="ACX48">SUM(IF(RIGHT($Q48:$ACR48)=ACX$11,IFERROR(--LEFT($Q48:$ACR48,LEN($Q48:$ACR48)-1),0)))</f>
        <v>0</v>
      </c>
      <c r="ACY48" s="160">
        <f t="array" ref="ACY48">SUM(IF(RIGHT($Q48:$ACR48)=ACY$11,IFERROR(--LEFT($Q48:$ACR48,LEN($Q48:$ACR48)-1),0)))</f>
        <v>0</v>
      </c>
      <c r="ACZ48" s="160">
        <f t="array" ref="ACZ48">SUM(IF(RIGHT($Q48:$ACR48)=ACZ$11,IFERROR(--LEFT($Q48:$ACR48,LEN($Q48:$ACR48)-1),0)))</f>
        <v>0</v>
      </c>
      <c r="ADA48" s="158">
        <f t="shared" si="2269"/>
        <v>0</v>
      </c>
      <c r="ADB48" s="158">
        <f t="shared" si="2270"/>
        <v>0</v>
      </c>
      <c r="ADC48" s="158">
        <f t="shared" si="2271"/>
        <v>0</v>
      </c>
      <c r="ADD48" s="158">
        <f t="shared" si="2272"/>
        <v>0</v>
      </c>
      <c r="ADE48" s="158">
        <f t="shared" si="2273"/>
        <v>0</v>
      </c>
      <c r="ADF48" s="158">
        <f t="shared" si="2274"/>
        <v>0</v>
      </c>
      <c r="ADG48" s="158">
        <f t="shared" si="2275"/>
        <v>0</v>
      </c>
      <c r="ADH48" s="158">
        <f t="shared" si="2276"/>
        <v>0</v>
      </c>
      <c r="ADI48" s="160">
        <f t="array" ref="ADI48">SUM(IF(RIGHT($Q48:$ACR48)=ADI$11,IFERROR(--LEFT($Q48:$ACR48,LEN($Q48:$ACR48)-1),0)))</f>
        <v>0</v>
      </c>
      <c r="ADJ48" s="152">
        <f t="shared" si="2277"/>
        <v>0</v>
      </c>
      <c r="AEC48" s="143"/>
      <c r="AEO48" s="108"/>
      <c r="AEP48" s="108"/>
      <c r="AEQ48" s="108"/>
      <c r="AER48" s="108"/>
      <c r="AES48" s="108"/>
      <c r="AET48" s="108"/>
      <c r="AEU48" s="108"/>
      <c r="AEV48" s="108"/>
      <c r="AEW48" s="143"/>
      <c r="AFI48" s="108"/>
      <c r="AFJ48" s="108"/>
      <c r="AFK48" s="108"/>
      <c r="AFL48" s="108"/>
      <c r="AFM48" s="108"/>
      <c r="AFN48" s="108"/>
      <c r="AFO48" s="108"/>
      <c r="AFP48" s="108"/>
      <c r="AFQ48" s="143"/>
      <c r="AGC48" s="108"/>
      <c r="AGD48" s="108"/>
      <c r="AGE48" s="108"/>
      <c r="AGF48" s="108"/>
      <c r="AGG48" s="108"/>
      <c r="AGH48" s="108"/>
      <c r="AGI48" s="108"/>
      <c r="AGJ48" s="108"/>
      <c r="AGK48" s="143"/>
      <c r="AGW48" s="108"/>
      <c r="AGX48" s="108"/>
      <c r="AGY48" s="108"/>
      <c r="AGZ48" s="108"/>
      <c r="AHA48" s="108"/>
      <c r="AHB48" s="108"/>
      <c r="AHC48" s="108"/>
      <c r="AHD48" s="108"/>
      <c r="AHE48" s="143"/>
      <c r="AHQ48" s="108"/>
      <c r="AHR48" s="108"/>
      <c r="AHS48" s="108"/>
      <c r="AHT48" s="108"/>
      <c r="AHU48" s="108"/>
      <c r="AHV48" s="108"/>
      <c r="AHW48" s="108"/>
      <c r="AHX48" s="108"/>
      <c r="AHY48" s="143"/>
      <c r="AIK48" s="108"/>
      <c r="AIL48" s="108"/>
      <c r="AIM48" s="108"/>
      <c r="AIN48" s="108"/>
      <c r="AIO48" s="108"/>
      <c r="AIP48" s="108"/>
      <c r="AIQ48" s="108"/>
      <c r="AIR48" s="108"/>
      <c r="AIS48" s="143"/>
      <c r="AJE48" s="108"/>
      <c r="AJF48" s="108"/>
      <c r="AJG48" s="108"/>
      <c r="AJH48" s="108"/>
      <c r="AJI48" s="108"/>
      <c r="AJJ48" s="108"/>
      <c r="AJK48" s="108"/>
      <c r="AJL48" s="108"/>
      <c r="AJM48" s="143"/>
      <c r="AJY48" s="108"/>
      <c r="AJZ48" s="108"/>
      <c r="AKA48" s="108"/>
      <c r="AKB48" s="108"/>
      <c r="AKC48" s="108"/>
      <c r="AKD48" s="108"/>
      <c r="AKE48" s="108"/>
      <c r="AKF48" s="108"/>
      <c r="AKG48" s="143"/>
      <c r="AKS48" s="108"/>
      <c r="AKT48" s="108"/>
      <c r="AKU48" s="108"/>
      <c r="AKV48" s="108"/>
      <c r="AKW48" s="108"/>
      <c r="AKX48" s="108"/>
      <c r="AKY48" s="108"/>
      <c r="AKZ48" s="108"/>
      <c r="ALA48" s="143"/>
      <c r="ALM48" s="108"/>
      <c r="ALN48" s="108"/>
      <c r="ALO48" s="108"/>
      <c r="ALP48" s="108"/>
      <c r="ALQ48" s="108"/>
      <c r="ALR48" s="108"/>
      <c r="ALS48" s="108"/>
      <c r="ALT48" s="108"/>
      <c r="ALU48" s="143"/>
      <c r="AMG48" s="108"/>
      <c r="AMH48" s="108"/>
      <c r="AMI48" s="108"/>
      <c r="AMJ48" s="108"/>
      <c r="AMK48" s="108"/>
      <c r="AML48" s="108"/>
      <c r="AMM48" s="108"/>
      <c r="AMN48" s="108"/>
    </row>
    <row r="49" spans="2:1028" x14ac:dyDescent="0.25">
      <c r="B49" s="24">
        <v>38</v>
      </c>
      <c r="C49" s="24"/>
      <c r="D49" s="25"/>
      <c r="E49" s="25"/>
      <c r="F49" s="24"/>
      <c r="G49" s="153"/>
      <c r="H49" s="154"/>
      <c r="I49" s="23"/>
      <c r="J49" s="23"/>
      <c r="K49" s="23"/>
      <c r="L49" s="23"/>
      <c r="M49" s="23"/>
      <c r="N49" s="23"/>
      <c r="O49" s="23"/>
      <c r="P49" s="155"/>
      <c r="Q49" s="156"/>
      <c r="R49" s="157"/>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c r="CY49" s="158"/>
      <c r="CZ49" s="158"/>
      <c r="DA49" s="158"/>
      <c r="DB49" s="158"/>
      <c r="DC49" s="158"/>
      <c r="DD49" s="158"/>
      <c r="DE49" s="158"/>
      <c r="DF49" s="158"/>
      <c r="DG49" s="158"/>
      <c r="DH49" s="158"/>
      <c r="DI49" s="158"/>
      <c r="DJ49" s="158"/>
      <c r="DK49" s="158"/>
      <c r="DL49" s="158"/>
      <c r="DM49" s="158"/>
      <c r="DN49" s="158"/>
      <c r="DO49" s="158"/>
      <c r="DP49" s="158"/>
      <c r="DQ49" s="158"/>
      <c r="DR49" s="158"/>
      <c r="DS49" s="158"/>
      <c r="DT49" s="158"/>
      <c r="DU49" s="158"/>
      <c r="DV49" s="158"/>
      <c r="DW49" s="158"/>
      <c r="DX49" s="158"/>
      <c r="DY49" s="158"/>
      <c r="DZ49" s="158"/>
      <c r="EA49" s="158"/>
      <c r="EB49" s="158"/>
      <c r="EC49" s="158"/>
      <c r="ED49" s="158"/>
      <c r="EE49" s="158"/>
      <c r="EF49" s="158"/>
      <c r="EG49" s="158"/>
      <c r="EH49" s="158"/>
      <c r="EI49" s="158"/>
      <c r="EJ49" s="158"/>
      <c r="EK49" s="158"/>
      <c r="EL49" s="158"/>
      <c r="EM49" s="158"/>
      <c r="EN49" s="158"/>
      <c r="EO49" s="158"/>
      <c r="EP49" s="158"/>
      <c r="EQ49" s="158"/>
      <c r="ER49" s="158"/>
      <c r="ES49" s="158"/>
      <c r="ET49" s="158"/>
      <c r="EU49" s="158"/>
      <c r="EV49" s="158"/>
      <c r="EW49" s="158"/>
      <c r="EX49" s="158"/>
      <c r="EY49" s="158"/>
      <c r="EZ49" s="158"/>
      <c r="FA49" s="158"/>
      <c r="FB49" s="158"/>
      <c r="FC49" s="158"/>
      <c r="FD49" s="158"/>
      <c r="FE49" s="158"/>
      <c r="FF49" s="158"/>
      <c r="FG49" s="158"/>
      <c r="FH49" s="158"/>
      <c r="FI49" s="158"/>
      <c r="FJ49" s="158"/>
      <c r="FK49" s="158"/>
      <c r="FL49" s="158"/>
      <c r="FM49" s="158"/>
      <c r="FN49" s="158"/>
      <c r="FO49" s="158"/>
      <c r="FP49" s="158"/>
      <c r="FQ49" s="158"/>
      <c r="FR49" s="158"/>
      <c r="FS49" s="158"/>
      <c r="FT49" s="158"/>
      <c r="FU49" s="158"/>
      <c r="FV49" s="158"/>
      <c r="FW49" s="158"/>
      <c r="FX49" s="158"/>
      <c r="FY49" s="158"/>
      <c r="FZ49" s="158"/>
      <c r="GA49" s="158"/>
      <c r="GB49" s="158"/>
      <c r="GC49" s="158"/>
      <c r="GD49" s="158"/>
      <c r="GE49" s="158"/>
      <c r="GF49" s="158"/>
      <c r="GG49" s="158"/>
      <c r="GH49" s="158"/>
      <c r="GI49" s="158"/>
      <c r="GJ49" s="158"/>
      <c r="GK49" s="158"/>
      <c r="GL49" s="158"/>
      <c r="GM49" s="158"/>
      <c r="GN49" s="158"/>
      <c r="GO49" s="158"/>
      <c r="GP49" s="158"/>
      <c r="GQ49" s="158"/>
      <c r="GR49" s="158"/>
      <c r="GS49" s="158"/>
      <c r="GT49" s="158"/>
      <c r="GU49" s="158"/>
      <c r="GV49" s="158"/>
      <c r="GW49" s="158"/>
      <c r="GX49" s="158"/>
      <c r="GY49" s="158"/>
      <c r="GZ49" s="158"/>
      <c r="HA49" s="158"/>
      <c r="HB49" s="158"/>
      <c r="HC49" s="158"/>
      <c r="HD49" s="158"/>
      <c r="HE49" s="158"/>
      <c r="HF49" s="158"/>
      <c r="HG49" s="158"/>
      <c r="HH49" s="158"/>
      <c r="HI49" s="158"/>
      <c r="HJ49" s="158"/>
      <c r="HK49" s="158"/>
      <c r="HL49" s="158"/>
      <c r="HM49" s="158"/>
      <c r="HN49" s="158"/>
      <c r="HO49" s="158"/>
      <c r="HP49" s="158"/>
      <c r="HQ49" s="158"/>
      <c r="HR49" s="158"/>
      <c r="HS49" s="158"/>
      <c r="HT49" s="158"/>
      <c r="HU49" s="158"/>
      <c r="HV49" s="158"/>
      <c r="HW49" s="158"/>
      <c r="HX49" s="158"/>
      <c r="HY49" s="158"/>
      <c r="HZ49" s="158"/>
      <c r="IA49" s="158"/>
      <c r="IB49" s="158"/>
      <c r="IC49" s="158"/>
      <c r="ID49" s="158"/>
      <c r="IE49" s="158"/>
      <c r="IF49" s="158"/>
      <c r="IG49" s="158"/>
      <c r="IH49" s="158"/>
      <c r="II49" s="158"/>
      <c r="IJ49" s="158"/>
      <c r="IK49" s="158"/>
      <c r="IL49" s="158"/>
      <c r="IM49" s="158"/>
      <c r="IN49" s="158"/>
      <c r="IO49" s="158"/>
      <c r="IP49" s="158"/>
      <c r="IQ49" s="158"/>
      <c r="IR49" s="158"/>
      <c r="IS49" s="158"/>
      <c r="IT49" s="158"/>
      <c r="IU49" s="158"/>
      <c r="IV49" s="158"/>
      <c r="IW49" s="158"/>
      <c r="IX49" s="158"/>
      <c r="IY49" s="158"/>
      <c r="IZ49" s="158"/>
      <c r="JA49" s="158"/>
      <c r="JB49" s="158"/>
      <c r="JC49" s="158"/>
      <c r="JD49" s="158"/>
      <c r="JE49" s="158"/>
      <c r="JF49" s="158"/>
      <c r="JG49" s="158"/>
      <c r="JH49" s="158"/>
      <c r="JI49" s="158"/>
      <c r="JJ49" s="158"/>
      <c r="JK49" s="158"/>
      <c r="JL49" s="158"/>
      <c r="JM49" s="158"/>
      <c r="JN49" s="158"/>
      <c r="JO49" s="158"/>
      <c r="JP49" s="158"/>
      <c r="JQ49" s="158"/>
      <c r="JR49" s="158"/>
      <c r="JS49" s="158"/>
      <c r="JT49" s="158"/>
      <c r="JU49" s="158"/>
      <c r="JV49" s="158"/>
      <c r="JW49" s="158"/>
      <c r="JX49" s="158"/>
      <c r="JY49" s="158"/>
      <c r="JZ49" s="158"/>
      <c r="KA49" s="158"/>
      <c r="KB49" s="158"/>
      <c r="KC49" s="158"/>
      <c r="KD49" s="158"/>
      <c r="KE49" s="158"/>
      <c r="KF49" s="158"/>
      <c r="KG49" s="158"/>
      <c r="KH49" s="158"/>
      <c r="KI49" s="158"/>
      <c r="KJ49" s="158"/>
      <c r="KK49" s="158"/>
      <c r="KL49" s="158"/>
      <c r="KM49" s="158"/>
      <c r="KN49" s="158"/>
      <c r="KO49" s="158"/>
      <c r="KP49" s="158"/>
      <c r="KQ49" s="158"/>
      <c r="KR49" s="158"/>
      <c r="KS49" s="158"/>
      <c r="KT49" s="158"/>
      <c r="KU49" s="158"/>
      <c r="KV49" s="158"/>
      <c r="KW49" s="158"/>
      <c r="KX49" s="158"/>
      <c r="KY49" s="158"/>
      <c r="KZ49" s="158"/>
      <c r="LA49" s="158"/>
      <c r="LB49" s="158"/>
      <c r="LC49" s="158"/>
      <c r="LD49" s="158"/>
      <c r="LE49" s="158"/>
      <c r="LF49" s="158"/>
      <c r="LG49" s="158"/>
      <c r="LH49" s="158"/>
      <c r="LI49" s="158"/>
      <c r="LJ49" s="158"/>
      <c r="LK49" s="158"/>
      <c r="LL49" s="158"/>
      <c r="LM49" s="158"/>
      <c r="LN49" s="158"/>
      <c r="LO49" s="158"/>
      <c r="LP49" s="158"/>
      <c r="LQ49" s="158"/>
      <c r="LR49" s="158"/>
      <c r="LS49" s="158"/>
      <c r="LT49" s="158"/>
      <c r="LU49" s="158"/>
      <c r="LV49" s="158"/>
      <c r="LW49" s="158"/>
      <c r="LX49" s="158"/>
      <c r="LY49" s="158"/>
      <c r="LZ49" s="158"/>
      <c r="MA49" s="158"/>
      <c r="MB49" s="158"/>
      <c r="MC49" s="158"/>
      <c r="MD49" s="158"/>
      <c r="ME49" s="158"/>
      <c r="MF49" s="158"/>
      <c r="MG49" s="158"/>
      <c r="MH49" s="158"/>
      <c r="MI49" s="158"/>
      <c r="MJ49" s="158"/>
      <c r="MK49" s="158"/>
      <c r="ML49" s="158"/>
      <c r="MM49" s="158"/>
      <c r="MN49" s="158"/>
      <c r="MO49" s="158"/>
      <c r="MP49" s="158"/>
      <c r="MQ49" s="158"/>
      <c r="MR49" s="158"/>
      <c r="MS49" s="158"/>
      <c r="MT49" s="158"/>
      <c r="MU49" s="158"/>
      <c r="MV49" s="158"/>
      <c r="MW49" s="158"/>
      <c r="MX49" s="158"/>
      <c r="MY49" s="158"/>
      <c r="MZ49" s="158"/>
      <c r="NA49" s="158"/>
      <c r="NB49" s="158"/>
      <c r="NC49" s="158"/>
      <c r="ND49" s="158"/>
      <c r="NE49" s="158"/>
      <c r="NF49" s="158"/>
      <c r="NG49" s="158"/>
      <c r="NH49" s="158"/>
      <c r="NI49" s="158"/>
      <c r="NJ49" s="158"/>
      <c r="NK49" s="158"/>
      <c r="NL49" s="158"/>
      <c r="NM49" s="158"/>
      <c r="NN49" s="158"/>
      <c r="NO49" s="158"/>
      <c r="NP49" s="158"/>
      <c r="NQ49" s="158"/>
      <c r="NR49" s="158"/>
      <c r="NS49" s="158"/>
      <c r="NT49" s="158"/>
      <c r="NU49" s="158"/>
      <c r="NV49" s="158"/>
      <c r="NW49" s="158"/>
      <c r="NX49" s="158"/>
      <c r="NY49" s="158"/>
      <c r="NZ49" s="158"/>
      <c r="OA49" s="158"/>
      <c r="OB49" s="158"/>
      <c r="OC49" s="158"/>
      <c r="OD49" s="158"/>
      <c r="OE49" s="158"/>
      <c r="OF49" s="158"/>
      <c r="OG49" s="158"/>
      <c r="OH49" s="158"/>
      <c r="OI49" s="158"/>
      <c r="OJ49" s="158"/>
      <c r="OK49" s="158"/>
      <c r="OL49" s="158"/>
      <c r="OM49" s="158"/>
      <c r="ON49" s="158"/>
      <c r="OO49" s="158"/>
      <c r="OP49" s="158"/>
      <c r="OQ49" s="158"/>
      <c r="OR49" s="158"/>
      <c r="OS49" s="158"/>
      <c r="OT49" s="158"/>
      <c r="OU49" s="158"/>
      <c r="OV49" s="158"/>
      <c r="OW49" s="158"/>
      <c r="OX49" s="158"/>
      <c r="OY49" s="158"/>
      <c r="OZ49" s="158"/>
      <c r="PA49" s="158"/>
      <c r="PB49" s="158"/>
      <c r="PC49" s="158"/>
      <c r="PD49" s="158"/>
      <c r="PE49" s="158"/>
      <c r="PF49" s="158"/>
      <c r="PG49" s="158"/>
      <c r="PH49" s="158"/>
      <c r="PI49" s="158"/>
      <c r="PJ49" s="158"/>
      <c r="PK49" s="158"/>
      <c r="PL49" s="158"/>
      <c r="PM49" s="158"/>
      <c r="PN49" s="158"/>
      <c r="PO49" s="158"/>
      <c r="PP49" s="158"/>
      <c r="PQ49" s="158"/>
      <c r="PR49" s="158"/>
      <c r="PS49" s="158"/>
      <c r="PT49" s="158"/>
      <c r="PU49" s="158"/>
      <c r="PV49" s="158"/>
      <c r="PW49" s="158"/>
      <c r="PX49" s="158"/>
      <c r="PY49" s="158"/>
      <c r="PZ49" s="158"/>
      <c r="QA49" s="158"/>
      <c r="QB49" s="158"/>
      <c r="QC49" s="158"/>
      <c r="QD49" s="158"/>
      <c r="QE49" s="158"/>
      <c r="QF49" s="158"/>
      <c r="QG49" s="158"/>
      <c r="QH49" s="158"/>
      <c r="QI49" s="158"/>
      <c r="QJ49" s="158"/>
      <c r="QK49" s="158"/>
      <c r="QL49" s="158"/>
      <c r="QM49" s="158"/>
      <c r="QN49" s="158"/>
      <c r="QO49" s="158"/>
      <c r="QP49" s="158"/>
      <c r="QQ49" s="158"/>
      <c r="QR49" s="158"/>
      <c r="QS49" s="158"/>
      <c r="QT49" s="158"/>
      <c r="QU49" s="158"/>
      <c r="QV49" s="158"/>
      <c r="QW49" s="158"/>
      <c r="QX49" s="158"/>
      <c r="QY49" s="158"/>
      <c r="QZ49" s="158"/>
      <c r="RA49" s="158"/>
      <c r="RB49" s="158"/>
      <c r="RC49" s="158"/>
      <c r="RD49" s="158"/>
      <c r="RE49" s="158"/>
      <c r="RF49" s="158"/>
      <c r="RG49" s="158"/>
      <c r="RH49" s="158"/>
      <c r="RI49" s="158"/>
      <c r="RJ49" s="158"/>
      <c r="RK49" s="158"/>
      <c r="RL49" s="158"/>
      <c r="RM49" s="158"/>
      <c r="RN49" s="158"/>
      <c r="RO49" s="158"/>
      <c r="RP49" s="158"/>
      <c r="RQ49" s="158"/>
      <c r="RR49" s="158"/>
      <c r="RS49" s="158"/>
      <c r="RT49" s="158"/>
      <c r="RU49" s="158"/>
      <c r="RV49" s="158"/>
      <c r="RW49" s="158"/>
      <c r="RX49" s="158"/>
      <c r="RY49" s="158"/>
      <c r="RZ49" s="158"/>
      <c r="SA49" s="158"/>
      <c r="SB49" s="158"/>
      <c r="SC49" s="158"/>
      <c r="SD49" s="158"/>
      <c r="SE49" s="158"/>
      <c r="SF49" s="158"/>
      <c r="SG49" s="158"/>
      <c r="SH49" s="158"/>
      <c r="SI49" s="158"/>
      <c r="SJ49" s="158"/>
      <c r="SK49" s="158"/>
      <c r="SL49" s="158"/>
      <c r="SM49" s="158"/>
      <c r="SN49" s="158"/>
      <c r="SO49" s="158"/>
      <c r="SP49" s="158"/>
      <c r="SQ49" s="158"/>
      <c r="SR49" s="158"/>
      <c r="SS49" s="158"/>
      <c r="ST49" s="158"/>
      <c r="SU49" s="158"/>
      <c r="SV49" s="158"/>
      <c r="SW49" s="158"/>
      <c r="SX49" s="158"/>
      <c r="SY49" s="158"/>
      <c r="SZ49" s="158"/>
      <c r="TA49" s="158"/>
      <c r="TB49" s="158"/>
      <c r="TC49" s="158"/>
      <c r="TD49" s="158"/>
      <c r="TE49" s="158"/>
      <c r="TF49" s="158"/>
      <c r="TG49" s="158"/>
      <c r="TH49" s="158"/>
      <c r="TI49" s="158"/>
      <c r="TJ49" s="158"/>
      <c r="TK49" s="158"/>
      <c r="TL49" s="158"/>
      <c r="TM49" s="158"/>
      <c r="TN49" s="158"/>
      <c r="TO49" s="158"/>
      <c r="TP49" s="158"/>
      <c r="TQ49" s="158"/>
      <c r="TR49" s="158"/>
      <c r="TS49" s="158"/>
      <c r="TT49" s="158"/>
      <c r="TU49" s="158"/>
      <c r="TV49" s="158"/>
      <c r="TW49" s="158"/>
      <c r="TX49" s="158"/>
      <c r="TY49" s="158"/>
      <c r="TZ49" s="158"/>
      <c r="UA49" s="158"/>
      <c r="UB49" s="158"/>
      <c r="UC49" s="158"/>
      <c r="UD49" s="158"/>
      <c r="UE49" s="158"/>
      <c r="UF49" s="158"/>
      <c r="UG49" s="158"/>
      <c r="UH49" s="158"/>
      <c r="UI49" s="158"/>
      <c r="UJ49" s="158"/>
      <c r="UK49" s="158"/>
      <c r="UL49" s="158"/>
      <c r="UM49" s="158"/>
      <c r="UN49" s="158"/>
      <c r="UO49" s="158"/>
      <c r="UP49" s="158"/>
      <c r="UQ49" s="158"/>
      <c r="UR49" s="158"/>
      <c r="US49" s="158"/>
      <c r="UT49" s="158"/>
      <c r="UU49" s="158"/>
      <c r="UV49" s="158"/>
      <c r="UW49" s="158"/>
      <c r="UX49" s="158"/>
      <c r="UY49" s="158"/>
      <c r="UZ49" s="158"/>
      <c r="VA49" s="158"/>
      <c r="VB49" s="158"/>
      <c r="VC49" s="158"/>
      <c r="VD49" s="158"/>
      <c r="VE49" s="158"/>
      <c r="VF49" s="158"/>
      <c r="VG49" s="158"/>
      <c r="VH49" s="158"/>
      <c r="VI49" s="158"/>
      <c r="VJ49" s="158"/>
      <c r="VK49" s="158"/>
      <c r="VL49" s="158"/>
      <c r="VM49" s="158"/>
      <c r="VN49" s="158"/>
      <c r="VO49" s="158"/>
      <c r="VP49" s="158"/>
      <c r="VQ49" s="158"/>
      <c r="VR49" s="158"/>
      <c r="VS49" s="158"/>
      <c r="VT49" s="158"/>
      <c r="VU49" s="158"/>
      <c r="VV49" s="158"/>
      <c r="VW49" s="158"/>
      <c r="VX49" s="158"/>
      <c r="VY49" s="158"/>
      <c r="VZ49" s="158"/>
      <c r="WA49" s="158"/>
      <c r="WB49" s="158"/>
      <c r="WC49" s="158"/>
      <c r="WD49" s="158"/>
      <c r="WE49" s="158"/>
      <c r="WF49" s="158"/>
      <c r="WG49" s="158"/>
      <c r="WH49" s="158"/>
      <c r="WI49" s="158"/>
      <c r="WJ49" s="158"/>
      <c r="WK49" s="158"/>
      <c r="WL49" s="158"/>
      <c r="WM49" s="158"/>
      <c r="WN49" s="158"/>
      <c r="WO49" s="158"/>
      <c r="WP49" s="158"/>
      <c r="WQ49" s="158"/>
      <c r="WR49" s="158"/>
      <c r="WS49" s="158"/>
      <c r="WT49" s="158"/>
      <c r="WU49" s="158"/>
      <c r="WV49" s="158"/>
      <c r="WW49" s="158"/>
      <c r="WX49" s="158"/>
      <c r="WY49" s="158"/>
      <c r="WZ49" s="158"/>
      <c r="XA49" s="158"/>
      <c r="XB49" s="158"/>
      <c r="XC49" s="158"/>
      <c r="XD49" s="158"/>
      <c r="XE49" s="158"/>
      <c r="XF49" s="158"/>
      <c r="XG49" s="158"/>
      <c r="XH49" s="158"/>
      <c r="XI49" s="158"/>
      <c r="XJ49" s="158"/>
      <c r="XK49" s="158"/>
      <c r="XL49" s="158"/>
      <c r="XM49" s="158"/>
      <c r="XN49" s="158"/>
      <c r="XO49" s="158"/>
      <c r="XP49" s="158"/>
      <c r="XQ49" s="158"/>
      <c r="XR49" s="158"/>
      <c r="XS49" s="158"/>
      <c r="XT49" s="158"/>
      <c r="XU49" s="158"/>
      <c r="XV49" s="158"/>
      <c r="XW49" s="158"/>
      <c r="XX49" s="158"/>
      <c r="XY49" s="158"/>
      <c r="XZ49" s="158"/>
      <c r="YA49" s="158"/>
      <c r="YB49" s="158"/>
      <c r="YC49" s="158"/>
      <c r="YD49" s="158"/>
      <c r="YE49" s="158"/>
      <c r="YF49" s="158"/>
      <c r="YG49" s="158"/>
      <c r="YH49" s="158"/>
      <c r="YI49" s="158"/>
      <c r="YJ49" s="158"/>
      <c r="YK49" s="158"/>
      <c r="YL49" s="158"/>
      <c r="YM49" s="158"/>
      <c r="YN49" s="158"/>
      <c r="YO49" s="158"/>
      <c r="YP49" s="158"/>
      <c r="YQ49" s="158"/>
      <c r="YR49" s="158"/>
      <c r="YS49" s="158"/>
      <c r="YT49" s="158"/>
      <c r="YU49" s="158"/>
      <c r="YV49" s="158"/>
      <c r="YW49" s="158"/>
      <c r="YX49" s="158"/>
      <c r="YY49" s="158"/>
      <c r="YZ49" s="158"/>
      <c r="ZA49" s="158"/>
      <c r="ZB49" s="158"/>
      <c r="ZC49" s="158"/>
      <c r="ZD49" s="158"/>
      <c r="ZE49" s="158"/>
      <c r="ZF49" s="158"/>
      <c r="ZG49" s="158"/>
      <c r="ZH49" s="158"/>
      <c r="ZI49" s="158"/>
      <c r="ZJ49" s="158"/>
      <c r="ZK49" s="158"/>
      <c r="ZL49" s="158"/>
      <c r="ZM49" s="158"/>
      <c r="ZN49" s="158"/>
      <c r="ZO49" s="158"/>
      <c r="ZP49" s="158"/>
      <c r="ZQ49" s="158"/>
      <c r="ZR49" s="158"/>
      <c r="ZS49" s="158"/>
      <c r="ZT49" s="158"/>
      <c r="ZU49" s="158"/>
      <c r="ZV49" s="158"/>
      <c r="ZW49" s="158"/>
      <c r="ZX49" s="158"/>
      <c r="ZY49" s="158"/>
      <c r="ZZ49" s="158"/>
      <c r="AAA49" s="158"/>
      <c r="AAB49" s="158"/>
      <c r="AAC49" s="158"/>
      <c r="AAD49" s="158"/>
      <c r="AAE49" s="158"/>
      <c r="AAF49" s="158"/>
      <c r="AAG49" s="158"/>
      <c r="AAH49" s="158"/>
      <c r="AAI49" s="158"/>
      <c r="AAJ49" s="158"/>
      <c r="AAK49" s="158"/>
      <c r="AAL49" s="158"/>
      <c r="AAM49" s="158"/>
      <c r="AAN49" s="158"/>
      <c r="AAO49" s="158"/>
      <c r="AAP49" s="158"/>
      <c r="AAQ49" s="158"/>
      <c r="AAR49" s="158"/>
      <c r="AAS49" s="158"/>
      <c r="AAT49" s="158"/>
      <c r="AAU49" s="158"/>
      <c r="AAV49" s="158"/>
      <c r="AAW49" s="158"/>
      <c r="AAX49" s="158"/>
      <c r="AAY49" s="158"/>
      <c r="AAZ49" s="158"/>
      <c r="ABA49" s="158"/>
      <c r="ABB49" s="158"/>
      <c r="ABC49" s="158"/>
      <c r="ABD49" s="158"/>
      <c r="ABE49" s="158"/>
      <c r="ABF49" s="158"/>
      <c r="ABG49" s="158"/>
      <c r="ABH49" s="158"/>
      <c r="ABI49" s="158"/>
      <c r="ABJ49" s="158"/>
      <c r="ABK49" s="158"/>
      <c r="ABL49" s="158"/>
      <c r="ABM49" s="158"/>
      <c r="ABN49" s="158"/>
      <c r="ABO49" s="158"/>
      <c r="ABP49" s="158"/>
      <c r="ABQ49" s="158"/>
      <c r="ABR49" s="158"/>
      <c r="ABS49" s="158"/>
      <c r="ABT49" s="158"/>
      <c r="ABU49" s="158"/>
      <c r="ABV49" s="158"/>
      <c r="ABW49" s="158"/>
      <c r="ABX49" s="158"/>
      <c r="ABY49" s="158"/>
      <c r="ABZ49" s="158"/>
      <c r="ACA49" s="158"/>
      <c r="ACB49" s="158"/>
      <c r="ACC49" s="158"/>
      <c r="ACD49" s="158"/>
      <c r="ACE49" s="158"/>
      <c r="ACF49" s="158"/>
      <c r="ACG49" s="158"/>
      <c r="ACH49" s="158"/>
      <c r="ACI49" s="158"/>
      <c r="ACJ49" s="158"/>
      <c r="ACK49" s="158"/>
      <c r="ACL49" s="158"/>
      <c r="ACM49" s="158"/>
      <c r="ACN49" s="158"/>
      <c r="ACO49" s="158"/>
      <c r="ACP49" s="158"/>
      <c r="ACQ49" s="158"/>
      <c r="ACR49" s="159"/>
      <c r="ACS49" s="160">
        <f t="array" ref="ACS49">SUM(IF(RIGHT($Q49:$ACR49)=ACS$11,IFERROR(--LEFT($Q49:$ACR49,LEN($Q49:$ACR49)-1),0)))</f>
        <v>0</v>
      </c>
      <c r="ACT49" s="160">
        <f t="array" ref="ACT49">SUM(IF(RIGHT($Q49:$ACR49)=ACT$11,IFERROR(--LEFT($Q49:$ACR49,LEN($Q49:$ACR49)-1),0)))</f>
        <v>0</v>
      </c>
      <c r="ACU49" s="160">
        <f t="array" ref="ACU49">SUM(IF(RIGHT($Q49:$ACR49)=ACU$11,IFERROR(--LEFT($Q49:$ACR49,LEN($Q49:$ACR49)-1),0)))</f>
        <v>0</v>
      </c>
      <c r="ACV49" s="160">
        <f t="array" ref="ACV49">SUM(IF(RIGHT($Q49:$ACR49)=ACV$11,IFERROR(--LEFT($Q49:$ACR49,LEN($Q49:$ACR49)-1),0)))</f>
        <v>0</v>
      </c>
      <c r="ACW49" s="160">
        <f t="array" ref="ACW49">SUM(IF(RIGHT($Q49:$ACR49)=ACW$11,IFERROR(--LEFT($Q49:$ACR49,LEN($Q49:$ACR49)-1),0)))</f>
        <v>0</v>
      </c>
      <c r="ACX49" s="160">
        <f t="array" ref="ACX49">SUM(IF(RIGHT($Q49:$ACR49)=ACX$11,IFERROR(--LEFT($Q49:$ACR49,LEN($Q49:$ACR49)-1),0)))</f>
        <v>0</v>
      </c>
      <c r="ACY49" s="160">
        <f t="array" ref="ACY49">SUM(IF(RIGHT($Q49:$ACR49)=ACY$11,IFERROR(--LEFT($Q49:$ACR49,LEN($Q49:$ACR49)-1),0)))</f>
        <v>0</v>
      </c>
      <c r="ACZ49" s="160">
        <f t="array" ref="ACZ49">SUM(IF(RIGHT($Q49:$ACR49)=ACZ$11,IFERROR(--LEFT($Q49:$ACR49,LEN($Q49:$ACR49)-1),0)))</f>
        <v>0</v>
      </c>
      <c r="ADA49" s="158">
        <f t="shared" si="2269"/>
        <v>0</v>
      </c>
      <c r="ADB49" s="158">
        <f t="shared" si="2270"/>
        <v>0</v>
      </c>
      <c r="ADC49" s="158">
        <f t="shared" si="2271"/>
        <v>0</v>
      </c>
      <c r="ADD49" s="158">
        <f t="shared" si="2272"/>
        <v>0</v>
      </c>
      <c r="ADE49" s="158">
        <f t="shared" si="2273"/>
        <v>0</v>
      </c>
      <c r="ADF49" s="158">
        <f t="shared" si="2274"/>
        <v>0</v>
      </c>
      <c r="ADG49" s="158">
        <f t="shared" si="2275"/>
        <v>0</v>
      </c>
      <c r="ADH49" s="158">
        <f t="shared" si="2276"/>
        <v>0</v>
      </c>
      <c r="ADI49" s="160">
        <f t="array" ref="ADI49">SUM(IF(RIGHT($Q49:$ACR49)=ADI$11,IFERROR(--LEFT($Q49:$ACR49,LEN($Q49:$ACR49)-1),0)))</f>
        <v>0</v>
      </c>
      <c r="ADJ49" s="152">
        <f t="shared" si="2277"/>
        <v>0</v>
      </c>
      <c r="AEC49" s="143"/>
      <c r="AEO49" s="108"/>
      <c r="AEP49" s="108"/>
      <c r="AEQ49" s="108"/>
      <c r="AER49" s="108"/>
      <c r="AES49" s="108"/>
      <c r="AET49" s="108"/>
      <c r="AEU49" s="108"/>
      <c r="AEV49" s="108"/>
      <c r="AEW49" s="143"/>
      <c r="AFI49" s="108"/>
      <c r="AFJ49" s="108"/>
      <c r="AFK49" s="108"/>
      <c r="AFL49" s="108"/>
      <c r="AFM49" s="108"/>
      <c r="AFN49" s="108"/>
      <c r="AFO49" s="108"/>
      <c r="AFP49" s="108"/>
      <c r="AFQ49" s="143"/>
      <c r="AGC49" s="108"/>
      <c r="AGD49" s="108"/>
      <c r="AGE49" s="108"/>
      <c r="AGF49" s="108"/>
      <c r="AGG49" s="108"/>
      <c r="AGH49" s="108"/>
      <c r="AGI49" s="108"/>
      <c r="AGJ49" s="108"/>
      <c r="AGK49" s="143"/>
      <c r="AGW49" s="108"/>
      <c r="AGX49" s="108"/>
      <c r="AGY49" s="108"/>
      <c r="AGZ49" s="108"/>
      <c r="AHA49" s="108"/>
      <c r="AHB49" s="108"/>
      <c r="AHC49" s="108"/>
      <c r="AHD49" s="108"/>
      <c r="AHE49" s="143"/>
      <c r="AHQ49" s="108"/>
      <c r="AHR49" s="108"/>
      <c r="AHS49" s="108"/>
      <c r="AHT49" s="108"/>
      <c r="AHU49" s="108"/>
      <c r="AHV49" s="108"/>
      <c r="AHW49" s="108"/>
      <c r="AHX49" s="108"/>
      <c r="AHY49" s="143"/>
      <c r="AIK49" s="108"/>
      <c r="AIL49" s="108"/>
      <c r="AIM49" s="108"/>
      <c r="AIN49" s="108"/>
      <c r="AIO49" s="108"/>
      <c r="AIP49" s="108"/>
      <c r="AIQ49" s="108"/>
      <c r="AIR49" s="108"/>
      <c r="AIS49" s="143"/>
      <c r="AJE49" s="108"/>
      <c r="AJF49" s="108"/>
      <c r="AJG49" s="108"/>
      <c r="AJH49" s="108"/>
      <c r="AJI49" s="108"/>
      <c r="AJJ49" s="108"/>
      <c r="AJK49" s="108"/>
      <c r="AJL49" s="108"/>
      <c r="AJM49" s="143"/>
      <c r="AJY49" s="108"/>
      <c r="AJZ49" s="108"/>
      <c r="AKA49" s="108"/>
      <c r="AKB49" s="108"/>
      <c r="AKC49" s="108"/>
      <c r="AKD49" s="108"/>
      <c r="AKE49" s="108"/>
      <c r="AKF49" s="108"/>
      <c r="AKG49" s="143"/>
      <c r="AKS49" s="108"/>
      <c r="AKT49" s="108"/>
      <c r="AKU49" s="108"/>
      <c r="AKV49" s="108"/>
      <c r="AKW49" s="108"/>
      <c r="AKX49" s="108"/>
      <c r="AKY49" s="108"/>
      <c r="AKZ49" s="108"/>
      <c r="ALA49" s="143"/>
      <c r="ALM49" s="108"/>
      <c r="ALN49" s="108"/>
      <c r="ALO49" s="108"/>
      <c r="ALP49" s="108"/>
      <c r="ALQ49" s="108"/>
      <c r="ALR49" s="108"/>
      <c r="ALS49" s="108"/>
      <c r="ALT49" s="108"/>
      <c r="ALU49" s="143"/>
      <c r="AMG49" s="108"/>
      <c r="AMH49" s="108"/>
      <c r="AMI49" s="108"/>
      <c r="AMJ49" s="108"/>
      <c r="AMK49" s="108"/>
      <c r="AML49" s="108"/>
      <c r="AMM49" s="108"/>
      <c r="AMN49" s="108"/>
    </row>
    <row r="50" spans="2:1028" x14ac:dyDescent="0.25">
      <c r="B50" s="24">
        <v>39</v>
      </c>
      <c r="C50" s="24"/>
      <c r="D50" s="25"/>
      <c r="E50" s="25"/>
      <c r="F50" s="24"/>
      <c r="G50" s="153"/>
      <c r="H50" s="154"/>
      <c r="I50" s="23"/>
      <c r="J50" s="23"/>
      <c r="K50" s="23"/>
      <c r="L50" s="23"/>
      <c r="M50" s="23"/>
      <c r="N50" s="23"/>
      <c r="O50" s="23"/>
      <c r="P50" s="155"/>
      <c r="Q50" s="156"/>
      <c r="R50" s="157"/>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c r="CY50" s="158"/>
      <c r="CZ50" s="158"/>
      <c r="DA50" s="158"/>
      <c r="DB50" s="158"/>
      <c r="DC50" s="158"/>
      <c r="DD50" s="158"/>
      <c r="DE50" s="158"/>
      <c r="DF50" s="158"/>
      <c r="DG50" s="158"/>
      <c r="DH50" s="158"/>
      <c r="DI50" s="158"/>
      <c r="DJ50" s="158"/>
      <c r="DK50" s="158"/>
      <c r="DL50" s="158"/>
      <c r="DM50" s="158"/>
      <c r="DN50" s="158"/>
      <c r="DO50" s="158"/>
      <c r="DP50" s="158"/>
      <c r="DQ50" s="158"/>
      <c r="DR50" s="158"/>
      <c r="DS50" s="158"/>
      <c r="DT50" s="158"/>
      <c r="DU50" s="158"/>
      <c r="DV50" s="158"/>
      <c r="DW50" s="158"/>
      <c r="DX50" s="158"/>
      <c r="DY50" s="158"/>
      <c r="DZ50" s="158"/>
      <c r="EA50" s="158"/>
      <c r="EB50" s="158"/>
      <c r="EC50" s="158"/>
      <c r="ED50" s="158"/>
      <c r="EE50" s="158"/>
      <c r="EF50" s="158"/>
      <c r="EG50" s="158"/>
      <c r="EH50" s="158"/>
      <c r="EI50" s="158"/>
      <c r="EJ50" s="158"/>
      <c r="EK50" s="158"/>
      <c r="EL50" s="158"/>
      <c r="EM50" s="158"/>
      <c r="EN50" s="158"/>
      <c r="EO50" s="158"/>
      <c r="EP50" s="158"/>
      <c r="EQ50" s="158"/>
      <c r="ER50" s="158"/>
      <c r="ES50" s="158"/>
      <c r="ET50" s="158"/>
      <c r="EU50" s="158"/>
      <c r="EV50" s="158"/>
      <c r="EW50" s="158"/>
      <c r="EX50" s="158"/>
      <c r="EY50" s="158"/>
      <c r="EZ50" s="158"/>
      <c r="FA50" s="158"/>
      <c r="FB50" s="158"/>
      <c r="FC50" s="158"/>
      <c r="FD50" s="158"/>
      <c r="FE50" s="158"/>
      <c r="FF50" s="158"/>
      <c r="FG50" s="158"/>
      <c r="FH50" s="158"/>
      <c r="FI50" s="158"/>
      <c r="FJ50" s="158"/>
      <c r="FK50" s="158"/>
      <c r="FL50" s="158"/>
      <c r="FM50" s="158"/>
      <c r="FN50" s="158"/>
      <c r="FO50" s="158"/>
      <c r="FP50" s="158"/>
      <c r="FQ50" s="158"/>
      <c r="FR50" s="158"/>
      <c r="FS50" s="158"/>
      <c r="FT50" s="158"/>
      <c r="FU50" s="158"/>
      <c r="FV50" s="158"/>
      <c r="FW50" s="158"/>
      <c r="FX50" s="158"/>
      <c r="FY50" s="158"/>
      <c r="FZ50" s="158"/>
      <c r="GA50" s="158"/>
      <c r="GB50" s="158"/>
      <c r="GC50" s="158"/>
      <c r="GD50" s="158"/>
      <c r="GE50" s="158"/>
      <c r="GF50" s="158"/>
      <c r="GG50" s="158"/>
      <c r="GH50" s="158"/>
      <c r="GI50" s="158"/>
      <c r="GJ50" s="158"/>
      <c r="GK50" s="158"/>
      <c r="GL50" s="158"/>
      <c r="GM50" s="158"/>
      <c r="GN50" s="158"/>
      <c r="GO50" s="158"/>
      <c r="GP50" s="158"/>
      <c r="GQ50" s="158"/>
      <c r="GR50" s="158"/>
      <c r="GS50" s="158"/>
      <c r="GT50" s="158"/>
      <c r="GU50" s="158"/>
      <c r="GV50" s="158"/>
      <c r="GW50" s="158"/>
      <c r="GX50" s="158"/>
      <c r="GY50" s="158"/>
      <c r="GZ50" s="158"/>
      <c r="HA50" s="158"/>
      <c r="HB50" s="158"/>
      <c r="HC50" s="158"/>
      <c r="HD50" s="158"/>
      <c r="HE50" s="158"/>
      <c r="HF50" s="158"/>
      <c r="HG50" s="158"/>
      <c r="HH50" s="158"/>
      <c r="HI50" s="158"/>
      <c r="HJ50" s="158"/>
      <c r="HK50" s="158"/>
      <c r="HL50" s="158"/>
      <c r="HM50" s="158"/>
      <c r="HN50" s="158"/>
      <c r="HO50" s="158"/>
      <c r="HP50" s="158"/>
      <c r="HQ50" s="158"/>
      <c r="HR50" s="158"/>
      <c r="HS50" s="158"/>
      <c r="HT50" s="158"/>
      <c r="HU50" s="158"/>
      <c r="HV50" s="158"/>
      <c r="HW50" s="158"/>
      <c r="HX50" s="158"/>
      <c r="HY50" s="158"/>
      <c r="HZ50" s="158"/>
      <c r="IA50" s="158"/>
      <c r="IB50" s="158"/>
      <c r="IC50" s="158"/>
      <c r="ID50" s="158"/>
      <c r="IE50" s="158"/>
      <c r="IF50" s="158"/>
      <c r="IG50" s="158"/>
      <c r="IH50" s="158"/>
      <c r="II50" s="158"/>
      <c r="IJ50" s="158"/>
      <c r="IK50" s="158"/>
      <c r="IL50" s="158"/>
      <c r="IM50" s="158"/>
      <c r="IN50" s="158"/>
      <c r="IO50" s="158"/>
      <c r="IP50" s="158"/>
      <c r="IQ50" s="158"/>
      <c r="IR50" s="158"/>
      <c r="IS50" s="158"/>
      <c r="IT50" s="158"/>
      <c r="IU50" s="158"/>
      <c r="IV50" s="158"/>
      <c r="IW50" s="158"/>
      <c r="IX50" s="158"/>
      <c r="IY50" s="158"/>
      <c r="IZ50" s="158"/>
      <c r="JA50" s="158"/>
      <c r="JB50" s="158"/>
      <c r="JC50" s="158"/>
      <c r="JD50" s="158"/>
      <c r="JE50" s="158"/>
      <c r="JF50" s="158"/>
      <c r="JG50" s="158"/>
      <c r="JH50" s="158"/>
      <c r="JI50" s="158"/>
      <c r="JJ50" s="158"/>
      <c r="JK50" s="158"/>
      <c r="JL50" s="158"/>
      <c r="JM50" s="158"/>
      <c r="JN50" s="158"/>
      <c r="JO50" s="158"/>
      <c r="JP50" s="158"/>
      <c r="JQ50" s="158"/>
      <c r="JR50" s="158"/>
      <c r="JS50" s="158"/>
      <c r="JT50" s="158"/>
      <c r="JU50" s="158"/>
      <c r="JV50" s="158"/>
      <c r="JW50" s="158"/>
      <c r="JX50" s="158"/>
      <c r="JY50" s="158"/>
      <c r="JZ50" s="158"/>
      <c r="KA50" s="158"/>
      <c r="KB50" s="158"/>
      <c r="KC50" s="158"/>
      <c r="KD50" s="158"/>
      <c r="KE50" s="158"/>
      <c r="KF50" s="158"/>
      <c r="KG50" s="158"/>
      <c r="KH50" s="158"/>
      <c r="KI50" s="158"/>
      <c r="KJ50" s="158"/>
      <c r="KK50" s="158"/>
      <c r="KL50" s="158"/>
      <c r="KM50" s="158"/>
      <c r="KN50" s="158"/>
      <c r="KO50" s="158"/>
      <c r="KP50" s="158"/>
      <c r="KQ50" s="158"/>
      <c r="KR50" s="158"/>
      <c r="KS50" s="158"/>
      <c r="KT50" s="158"/>
      <c r="KU50" s="158"/>
      <c r="KV50" s="158"/>
      <c r="KW50" s="158"/>
      <c r="KX50" s="158"/>
      <c r="KY50" s="158"/>
      <c r="KZ50" s="158"/>
      <c r="LA50" s="158"/>
      <c r="LB50" s="158"/>
      <c r="LC50" s="158"/>
      <c r="LD50" s="158"/>
      <c r="LE50" s="158"/>
      <c r="LF50" s="158"/>
      <c r="LG50" s="158"/>
      <c r="LH50" s="158"/>
      <c r="LI50" s="158"/>
      <c r="LJ50" s="158"/>
      <c r="LK50" s="158"/>
      <c r="LL50" s="158"/>
      <c r="LM50" s="158"/>
      <c r="LN50" s="158"/>
      <c r="LO50" s="158"/>
      <c r="LP50" s="158"/>
      <c r="LQ50" s="158"/>
      <c r="LR50" s="158"/>
      <c r="LS50" s="158"/>
      <c r="LT50" s="158"/>
      <c r="LU50" s="158"/>
      <c r="LV50" s="158"/>
      <c r="LW50" s="158"/>
      <c r="LX50" s="158"/>
      <c r="LY50" s="158"/>
      <c r="LZ50" s="158"/>
      <c r="MA50" s="158"/>
      <c r="MB50" s="158"/>
      <c r="MC50" s="158"/>
      <c r="MD50" s="158"/>
      <c r="ME50" s="158"/>
      <c r="MF50" s="158"/>
      <c r="MG50" s="158"/>
      <c r="MH50" s="158"/>
      <c r="MI50" s="158"/>
      <c r="MJ50" s="158"/>
      <c r="MK50" s="158"/>
      <c r="ML50" s="158"/>
      <c r="MM50" s="158"/>
      <c r="MN50" s="158"/>
      <c r="MO50" s="158"/>
      <c r="MP50" s="158"/>
      <c r="MQ50" s="158"/>
      <c r="MR50" s="158"/>
      <c r="MS50" s="158"/>
      <c r="MT50" s="158"/>
      <c r="MU50" s="158"/>
      <c r="MV50" s="158"/>
      <c r="MW50" s="158"/>
      <c r="MX50" s="158"/>
      <c r="MY50" s="158"/>
      <c r="MZ50" s="158"/>
      <c r="NA50" s="158"/>
      <c r="NB50" s="158"/>
      <c r="NC50" s="158"/>
      <c r="ND50" s="158"/>
      <c r="NE50" s="158"/>
      <c r="NF50" s="158"/>
      <c r="NG50" s="158"/>
      <c r="NH50" s="158"/>
      <c r="NI50" s="158"/>
      <c r="NJ50" s="158"/>
      <c r="NK50" s="158"/>
      <c r="NL50" s="158"/>
      <c r="NM50" s="158"/>
      <c r="NN50" s="158"/>
      <c r="NO50" s="158"/>
      <c r="NP50" s="158"/>
      <c r="NQ50" s="158"/>
      <c r="NR50" s="158"/>
      <c r="NS50" s="158"/>
      <c r="NT50" s="158"/>
      <c r="NU50" s="158"/>
      <c r="NV50" s="158"/>
      <c r="NW50" s="158"/>
      <c r="NX50" s="158"/>
      <c r="NY50" s="158"/>
      <c r="NZ50" s="158"/>
      <c r="OA50" s="158"/>
      <c r="OB50" s="158"/>
      <c r="OC50" s="158"/>
      <c r="OD50" s="158"/>
      <c r="OE50" s="158"/>
      <c r="OF50" s="158"/>
      <c r="OG50" s="158"/>
      <c r="OH50" s="158"/>
      <c r="OI50" s="158"/>
      <c r="OJ50" s="158"/>
      <c r="OK50" s="158"/>
      <c r="OL50" s="158"/>
      <c r="OM50" s="158"/>
      <c r="ON50" s="158"/>
      <c r="OO50" s="158"/>
      <c r="OP50" s="158"/>
      <c r="OQ50" s="158"/>
      <c r="OR50" s="158"/>
      <c r="OS50" s="158"/>
      <c r="OT50" s="158"/>
      <c r="OU50" s="158"/>
      <c r="OV50" s="158"/>
      <c r="OW50" s="158"/>
      <c r="OX50" s="158"/>
      <c r="OY50" s="158"/>
      <c r="OZ50" s="158"/>
      <c r="PA50" s="158"/>
      <c r="PB50" s="158"/>
      <c r="PC50" s="158"/>
      <c r="PD50" s="158"/>
      <c r="PE50" s="158"/>
      <c r="PF50" s="158"/>
      <c r="PG50" s="158"/>
      <c r="PH50" s="158"/>
      <c r="PI50" s="158"/>
      <c r="PJ50" s="158"/>
      <c r="PK50" s="158"/>
      <c r="PL50" s="158"/>
      <c r="PM50" s="158"/>
      <c r="PN50" s="158"/>
      <c r="PO50" s="158"/>
      <c r="PP50" s="158"/>
      <c r="PQ50" s="158"/>
      <c r="PR50" s="158"/>
      <c r="PS50" s="158"/>
      <c r="PT50" s="158"/>
      <c r="PU50" s="158"/>
      <c r="PV50" s="158"/>
      <c r="PW50" s="158"/>
      <c r="PX50" s="158"/>
      <c r="PY50" s="158"/>
      <c r="PZ50" s="158"/>
      <c r="QA50" s="158"/>
      <c r="QB50" s="158"/>
      <c r="QC50" s="158"/>
      <c r="QD50" s="158"/>
      <c r="QE50" s="158"/>
      <c r="QF50" s="158"/>
      <c r="QG50" s="158"/>
      <c r="QH50" s="158"/>
      <c r="QI50" s="158"/>
      <c r="QJ50" s="158"/>
      <c r="QK50" s="158"/>
      <c r="QL50" s="158"/>
      <c r="QM50" s="158"/>
      <c r="QN50" s="158"/>
      <c r="QO50" s="158"/>
      <c r="QP50" s="158"/>
      <c r="QQ50" s="158"/>
      <c r="QR50" s="158"/>
      <c r="QS50" s="158"/>
      <c r="QT50" s="158"/>
      <c r="QU50" s="158"/>
      <c r="QV50" s="158"/>
      <c r="QW50" s="158"/>
      <c r="QX50" s="158"/>
      <c r="QY50" s="158"/>
      <c r="QZ50" s="158"/>
      <c r="RA50" s="158"/>
      <c r="RB50" s="158"/>
      <c r="RC50" s="158"/>
      <c r="RD50" s="158"/>
      <c r="RE50" s="158"/>
      <c r="RF50" s="158"/>
      <c r="RG50" s="158"/>
      <c r="RH50" s="158"/>
      <c r="RI50" s="158"/>
      <c r="RJ50" s="158"/>
      <c r="RK50" s="158"/>
      <c r="RL50" s="158"/>
      <c r="RM50" s="158"/>
      <c r="RN50" s="158"/>
      <c r="RO50" s="158"/>
      <c r="RP50" s="158"/>
      <c r="RQ50" s="158"/>
      <c r="RR50" s="158"/>
      <c r="RS50" s="158"/>
      <c r="RT50" s="158"/>
      <c r="RU50" s="158"/>
      <c r="RV50" s="158"/>
      <c r="RW50" s="158"/>
      <c r="RX50" s="158"/>
      <c r="RY50" s="158"/>
      <c r="RZ50" s="158"/>
      <c r="SA50" s="158"/>
      <c r="SB50" s="158"/>
      <c r="SC50" s="158"/>
      <c r="SD50" s="158"/>
      <c r="SE50" s="158"/>
      <c r="SF50" s="158"/>
      <c r="SG50" s="158"/>
      <c r="SH50" s="158"/>
      <c r="SI50" s="158"/>
      <c r="SJ50" s="158"/>
      <c r="SK50" s="158"/>
      <c r="SL50" s="158"/>
      <c r="SM50" s="158"/>
      <c r="SN50" s="158"/>
      <c r="SO50" s="158"/>
      <c r="SP50" s="158"/>
      <c r="SQ50" s="158"/>
      <c r="SR50" s="158"/>
      <c r="SS50" s="158"/>
      <c r="ST50" s="158"/>
      <c r="SU50" s="158"/>
      <c r="SV50" s="158"/>
      <c r="SW50" s="158"/>
      <c r="SX50" s="158"/>
      <c r="SY50" s="158"/>
      <c r="SZ50" s="158"/>
      <c r="TA50" s="158"/>
      <c r="TB50" s="158"/>
      <c r="TC50" s="158"/>
      <c r="TD50" s="158"/>
      <c r="TE50" s="158"/>
      <c r="TF50" s="158"/>
      <c r="TG50" s="158"/>
      <c r="TH50" s="158"/>
      <c r="TI50" s="158"/>
      <c r="TJ50" s="158"/>
      <c r="TK50" s="158"/>
      <c r="TL50" s="158"/>
      <c r="TM50" s="158"/>
      <c r="TN50" s="158"/>
      <c r="TO50" s="158"/>
      <c r="TP50" s="158"/>
      <c r="TQ50" s="158"/>
      <c r="TR50" s="158"/>
      <c r="TS50" s="158"/>
      <c r="TT50" s="158"/>
      <c r="TU50" s="158"/>
      <c r="TV50" s="158"/>
      <c r="TW50" s="158"/>
      <c r="TX50" s="158"/>
      <c r="TY50" s="158"/>
      <c r="TZ50" s="158"/>
      <c r="UA50" s="158"/>
      <c r="UB50" s="158"/>
      <c r="UC50" s="158"/>
      <c r="UD50" s="158"/>
      <c r="UE50" s="158"/>
      <c r="UF50" s="158"/>
      <c r="UG50" s="158"/>
      <c r="UH50" s="158"/>
      <c r="UI50" s="158"/>
      <c r="UJ50" s="158"/>
      <c r="UK50" s="158"/>
      <c r="UL50" s="158"/>
      <c r="UM50" s="158"/>
      <c r="UN50" s="158"/>
      <c r="UO50" s="158"/>
      <c r="UP50" s="158"/>
      <c r="UQ50" s="158"/>
      <c r="UR50" s="158"/>
      <c r="US50" s="158"/>
      <c r="UT50" s="158"/>
      <c r="UU50" s="158"/>
      <c r="UV50" s="158"/>
      <c r="UW50" s="158"/>
      <c r="UX50" s="158"/>
      <c r="UY50" s="158"/>
      <c r="UZ50" s="158"/>
      <c r="VA50" s="158"/>
      <c r="VB50" s="158"/>
      <c r="VC50" s="158"/>
      <c r="VD50" s="158"/>
      <c r="VE50" s="158"/>
      <c r="VF50" s="158"/>
      <c r="VG50" s="158"/>
      <c r="VH50" s="158"/>
      <c r="VI50" s="158"/>
      <c r="VJ50" s="158"/>
      <c r="VK50" s="158"/>
      <c r="VL50" s="158"/>
      <c r="VM50" s="158"/>
      <c r="VN50" s="158"/>
      <c r="VO50" s="158"/>
      <c r="VP50" s="158"/>
      <c r="VQ50" s="158"/>
      <c r="VR50" s="158"/>
      <c r="VS50" s="158"/>
      <c r="VT50" s="158"/>
      <c r="VU50" s="158"/>
      <c r="VV50" s="158"/>
      <c r="VW50" s="158"/>
      <c r="VX50" s="158"/>
      <c r="VY50" s="158"/>
      <c r="VZ50" s="158"/>
      <c r="WA50" s="158"/>
      <c r="WB50" s="158"/>
      <c r="WC50" s="158"/>
      <c r="WD50" s="158"/>
      <c r="WE50" s="158"/>
      <c r="WF50" s="158"/>
      <c r="WG50" s="158"/>
      <c r="WH50" s="158"/>
      <c r="WI50" s="158"/>
      <c r="WJ50" s="158"/>
      <c r="WK50" s="158"/>
      <c r="WL50" s="158"/>
      <c r="WM50" s="158"/>
      <c r="WN50" s="158"/>
      <c r="WO50" s="158"/>
      <c r="WP50" s="158"/>
      <c r="WQ50" s="158"/>
      <c r="WR50" s="158"/>
      <c r="WS50" s="158"/>
      <c r="WT50" s="158"/>
      <c r="WU50" s="158"/>
      <c r="WV50" s="158"/>
      <c r="WW50" s="158"/>
      <c r="WX50" s="158"/>
      <c r="WY50" s="158"/>
      <c r="WZ50" s="158"/>
      <c r="XA50" s="158"/>
      <c r="XB50" s="158"/>
      <c r="XC50" s="158"/>
      <c r="XD50" s="158"/>
      <c r="XE50" s="158"/>
      <c r="XF50" s="158"/>
      <c r="XG50" s="158"/>
      <c r="XH50" s="158"/>
      <c r="XI50" s="158"/>
      <c r="XJ50" s="158"/>
      <c r="XK50" s="158"/>
      <c r="XL50" s="158"/>
      <c r="XM50" s="158"/>
      <c r="XN50" s="158"/>
      <c r="XO50" s="158"/>
      <c r="XP50" s="158"/>
      <c r="XQ50" s="158"/>
      <c r="XR50" s="158"/>
      <c r="XS50" s="158"/>
      <c r="XT50" s="158"/>
      <c r="XU50" s="158"/>
      <c r="XV50" s="158"/>
      <c r="XW50" s="158"/>
      <c r="XX50" s="158"/>
      <c r="XY50" s="158"/>
      <c r="XZ50" s="158"/>
      <c r="YA50" s="158"/>
      <c r="YB50" s="158"/>
      <c r="YC50" s="158"/>
      <c r="YD50" s="158"/>
      <c r="YE50" s="158"/>
      <c r="YF50" s="158"/>
      <c r="YG50" s="158"/>
      <c r="YH50" s="158"/>
      <c r="YI50" s="158"/>
      <c r="YJ50" s="158"/>
      <c r="YK50" s="158"/>
      <c r="YL50" s="158"/>
      <c r="YM50" s="158"/>
      <c r="YN50" s="158"/>
      <c r="YO50" s="158"/>
      <c r="YP50" s="158"/>
      <c r="YQ50" s="158"/>
      <c r="YR50" s="158"/>
      <c r="YS50" s="158"/>
      <c r="YT50" s="158"/>
      <c r="YU50" s="158"/>
      <c r="YV50" s="158"/>
      <c r="YW50" s="158"/>
      <c r="YX50" s="158"/>
      <c r="YY50" s="158"/>
      <c r="YZ50" s="158"/>
      <c r="ZA50" s="158"/>
      <c r="ZB50" s="158"/>
      <c r="ZC50" s="158"/>
      <c r="ZD50" s="158"/>
      <c r="ZE50" s="158"/>
      <c r="ZF50" s="158"/>
      <c r="ZG50" s="158"/>
      <c r="ZH50" s="158"/>
      <c r="ZI50" s="158"/>
      <c r="ZJ50" s="158"/>
      <c r="ZK50" s="158"/>
      <c r="ZL50" s="158"/>
      <c r="ZM50" s="158"/>
      <c r="ZN50" s="158"/>
      <c r="ZO50" s="158"/>
      <c r="ZP50" s="158"/>
      <c r="ZQ50" s="158"/>
      <c r="ZR50" s="158"/>
      <c r="ZS50" s="158"/>
      <c r="ZT50" s="158"/>
      <c r="ZU50" s="158"/>
      <c r="ZV50" s="158"/>
      <c r="ZW50" s="158"/>
      <c r="ZX50" s="158"/>
      <c r="ZY50" s="158"/>
      <c r="ZZ50" s="158"/>
      <c r="AAA50" s="158"/>
      <c r="AAB50" s="158"/>
      <c r="AAC50" s="158"/>
      <c r="AAD50" s="158"/>
      <c r="AAE50" s="158"/>
      <c r="AAF50" s="158"/>
      <c r="AAG50" s="158"/>
      <c r="AAH50" s="158"/>
      <c r="AAI50" s="158"/>
      <c r="AAJ50" s="158"/>
      <c r="AAK50" s="158"/>
      <c r="AAL50" s="158"/>
      <c r="AAM50" s="158"/>
      <c r="AAN50" s="158"/>
      <c r="AAO50" s="158"/>
      <c r="AAP50" s="158"/>
      <c r="AAQ50" s="158"/>
      <c r="AAR50" s="158"/>
      <c r="AAS50" s="158"/>
      <c r="AAT50" s="158"/>
      <c r="AAU50" s="158"/>
      <c r="AAV50" s="158"/>
      <c r="AAW50" s="158"/>
      <c r="AAX50" s="158"/>
      <c r="AAY50" s="158"/>
      <c r="AAZ50" s="158"/>
      <c r="ABA50" s="158"/>
      <c r="ABB50" s="158"/>
      <c r="ABC50" s="158"/>
      <c r="ABD50" s="158"/>
      <c r="ABE50" s="158"/>
      <c r="ABF50" s="158"/>
      <c r="ABG50" s="158"/>
      <c r="ABH50" s="158"/>
      <c r="ABI50" s="158"/>
      <c r="ABJ50" s="158"/>
      <c r="ABK50" s="158"/>
      <c r="ABL50" s="158"/>
      <c r="ABM50" s="158"/>
      <c r="ABN50" s="158"/>
      <c r="ABO50" s="158"/>
      <c r="ABP50" s="158"/>
      <c r="ABQ50" s="158"/>
      <c r="ABR50" s="158"/>
      <c r="ABS50" s="158"/>
      <c r="ABT50" s="158"/>
      <c r="ABU50" s="158"/>
      <c r="ABV50" s="158"/>
      <c r="ABW50" s="158"/>
      <c r="ABX50" s="158"/>
      <c r="ABY50" s="158"/>
      <c r="ABZ50" s="158"/>
      <c r="ACA50" s="158"/>
      <c r="ACB50" s="158"/>
      <c r="ACC50" s="158"/>
      <c r="ACD50" s="158"/>
      <c r="ACE50" s="158"/>
      <c r="ACF50" s="158"/>
      <c r="ACG50" s="158"/>
      <c r="ACH50" s="158"/>
      <c r="ACI50" s="158"/>
      <c r="ACJ50" s="158"/>
      <c r="ACK50" s="158"/>
      <c r="ACL50" s="158"/>
      <c r="ACM50" s="158"/>
      <c r="ACN50" s="158"/>
      <c r="ACO50" s="158"/>
      <c r="ACP50" s="158"/>
      <c r="ACQ50" s="158"/>
      <c r="ACR50" s="159"/>
      <c r="ACS50" s="160">
        <f t="array" ref="ACS50">SUM(IF(RIGHT($Q50:$ACR50)=ACS$11,IFERROR(--LEFT($Q50:$ACR50,LEN($Q50:$ACR50)-1),0)))</f>
        <v>0</v>
      </c>
      <c r="ACT50" s="160">
        <f t="array" ref="ACT50">SUM(IF(RIGHT($Q50:$ACR50)=ACT$11,IFERROR(--LEFT($Q50:$ACR50,LEN($Q50:$ACR50)-1),0)))</f>
        <v>0</v>
      </c>
      <c r="ACU50" s="160">
        <f t="array" ref="ACU50">SUM(IF(RIGHT($Q50:$ACR50)=ACU$11,IFERROR(--LEFT($Q50:$ACR50,LEN($Q50:$ACR50)-1),0)))</f>
        <v>0</v>
      </c>
      <c r="ACV50" s="160">
        <f t="array" ref="ACV50">SUM(IF(RIGHT($Q50:$ACR50)=ACV$11,IFERROR(--LEFT($Q50:$ACR50,LEN($Q50:$ACR50)-1),0)))</f>
        <v>0</v>
      </c>
      <c r="ACW50" s="160">
        <f t="array" ref="ACW50">SUM(IF(RIGHT($Q50:$ACR50)=ACW$11,IFERROR(--LEFT($Q50:$ACR50,LEN($Q50:$ACR50)-1),0)))</f>
        <v>0</v>
      </c>
      <c r="ACX50" s="160">
        <f t="array" ref="ACX50">SUM(IF(RIGHT($Q50:$ACR50)=ACX$11,IFERROR(--LEFT($Q50:$ACR50,LEN($Q50:$ACR50)-1),0)))</f>
        <v>0</v>
      </c>
      <c r="ACY50" s="160">
        <f t="array" ref="ACY50">SUM(IF(RIGHT($Q50:$ACR50)=ACY$11,IFERROR(--LEFT($Q50:$ACR50,LEN($Q50:$ACR50)-1),0)))</f>
        <v>0</v>
      </c>
      <c r="ACZ50" s="160">
        <f t="array" ref="ACZ50">SUM(IF(RIGHT($Q50:$ACR50)=ACZ$11,IFERROR(--LEFT($Q50:$ACR50,LEN($Q50:$ACR50)-1),0)))</f>
        <v>0</v>
      </c>
      <c r="ADA50" s="158">
        <f t="shared" si="2269"/>
        <v>0</v>
      </c>
      <c r="ADB50" s="158">
        <f t="shared" si="2270"/>
        <v>0</v>
      </c>
      <c r="ADC50" s="158">
        <f t="shared" si="2271"/>
        <v>0</v>
      </c>
      <c r="ADD50" s="158">
        <f t="shared" si="2272"/>
        <v>0</v>
      </c>
      <c r="ADE50" s="158">
        <f t="shared" si="2273"/>
        <v>0</v>
      </c>
      <c r="ADF50" s="158">
        <f t="shared" si="2274"/>
        <v>0</v>
      </c>
      <c r="ADG50" s="158">
        <f t="shared" si="2275"/>
        <v>0</v>
      </c>
      <c r="ADH50" s="158">
        <f t="shared" si="2276"/>
        <v>0</v>
      </c>
      <c r="ADI50" s="160">
        <f t="array" ref="ADI50">SUM(IF(RIGHT($Q50:$ACR50)=ADI$11,IFERROR(--LEFT($Q50:$ACR50,LEN($Q50:$ACR50)-1),0)))</f>
        <v>0</v>
      </c>
      <c r="ADJ50" s="152">
        <f t="shared" si="2277"/>
        <v>0</v>
      </c>
      <c r="AEC50" s="143"/>
      <c r="AEO50" s="108"/>
      <c r="AEP50" s="108"/>
      <c r="AEQ50" s="108"/>
      <c r="AER50" s="108"/>
      <c r="AES50" s="108"/>
      <c r="AET50" s="108"/>
      <c r="AEU50" s="108"/>
      <c r="AEV50" s="108"/>
      <c r="AEW50" s="143"/>
      <c r="AFI50" s="108"/>
      <c r="AFJ50" s="108"/>
      <c r="AFK50" s="108"/>
      <c r="AFL50" s="108"/>
      <c r="AFM50" s="108"/>
      <c r="AFN50" s="108"/>
      <c r="AFO50" s="108"/>
      <c r="AFP50" s="108"/>
      <c r="AFQ50" s="143"/>
      <c r="AGC50" s="108"/>
      <c r="AGD50" s="108"/>
      <c r="AGE50" s="108"/>
      <c r="AGF50" s="108"/>
      <c r="AGG50" s="108"/>
      <c r="AGH50" s="108"/>
      <c r="AGI50" s="108"/>
      <c r="AGJ50" s="108"/>
      <c r="AGK50" s="143"/>
      <c r="AGW50" s="108"/>
      <c r="AGX50" s="108"/>
      <c r="AGY50" s="108"/>
      <c r="AGZ50" s="108"/>
      <c r="AHA50" s="108"/>
      <c r="AHB50" s="108"/>
      <c r="AHC50" s="108"/>
      <c r="AHD50" s="108"/>
      <c r="AHE50" s="143"/>
      <c r="AHQ50" s="108"/>
      <c r="AHR50" s="108"/>
      <c r="AHS50" s="108"/>
      <c r="AHT50" s="108"/>
      <c r="AHU50" s="108"/>
      <c r="AHV50" s="108"/>
      <c r="AHW50" s="108"/>
      <c r="AHX50" s="108"/>
      <c r="AHY50" s="143"/>
      <c r="AIK50" s="108"/>
      <c r="AIL50" s="108"/>
      <c r="AIM50" s="108"/>
      <c r="AIN50" s="108"/>
      <c r="AIO50" s="108"/>
      <c r="AIP50" s="108"/>
      <c r="AIQ50" s="108"/>
      <c r="AIR50" s="108"/>
      <c r="AIS50" s="143"/>
      <c r="AJE50" s="108"/>
      <c r="AJF50" s="108"/>
      <c r="AJG50" s="108"/>
      <c r="AJH50" s="108"/>
      <c r="AJI50" s="108"/>
      <c r="AJJ50" s="108"/>
      <c r="AJK50" s="108"/>
      <c r="AJL50" s="108"/>
      <c r="AJM50" s="143"/>
      <c r="AJY50" s="108"/>
      <c r="AJZ50" s="108"/>
      <c r="AKA50" s="108"/>
      <c r="AKB50" s="108"/>
      <c r="AKC50" s="108"/>
      <c r="AKD50" s="108"/>
      <c r="AKE50" s="108"/>
      <c r="AKF50" s="108"/>
      <c r="AKG50" s="143"/>
      <c r="AKS50" s="108"/>
      <c r="AKT50" s="108"/>
      <c r="AKU50" s="108"/>
      <c r="AKV50" s="108"/>
      <c r="AKW50" s="108"/>
      <c r="AKX50" s="108"/>
      <c r="AKY50" s="108"/>
      <c r="AKZ50" s="108"/>
      <c r="ALA50" s="143"/>
      <c r="ALM50" s="108"/>
      <c r="ALN50" s="108"/>
      <c r="ALO50" s="108"/>
      <c r="ALP50" s="108"/>
      <c r="ALQ50" s="108"/>
      <c r="ALR50" s="108"/>
      <c r="ALS50" s="108"/>
      <c r="ALT50" s="108"/>
      <c r="ALU50" s="143"/>
      <c r="AMG50" s="108"/>
      <c r="AMH50" s="108"/>
      <c r="AMI50" s="108"/>
      <c r="AMJ50" s="108"/>
      <c r="AMK50" s="108"/>
      <c r="AML50" s="108"/>
      <c r="AMM50" s="108"/>
      <c r="AMN50" s="108"/>
    </row>
    <row r="51" spans="2:1028" x14ac:dyDescent="0.25">
      <c r="B51" s="24">
        <v>40</v>
      </c>
      <c r="C51" s="24"/>
      <c r="D51" s="25"/>
      <c r="E51" s="25"/>
      <c r="F51" s="24"/>
      <c r="G51" s="153"/>
      <c r="H51" s="154"/>
      <c r="I51" s="23"/>
      <c r="J51" s="23"/>
      <c r="K51" s="23"/>
      <c r="L51" s="23"/>
      <c r="M51" s="23"/>
      <c r="N51" s="23"/>
      <c r="O51" s="23"/>
      <c r="P51" s="155"/>
      <c r="Q51" s="156"/>
      <c r="R51" s="157"/>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c r="CY51" s="158"/>
      <c r="CZ51" s="158"/>
      <c r="DA51" s="158"/>
      <c r="DB51" s="158"/>
      <c r="DC51" s="158"/>
      <c r="DD51" s="158"/>
      <c r="DE51" s="158"/>
      <c r="DF51" s="158"/>
      <c r="DG51" s="158"/>
      <c r="DH51" s="158"/>
      <c r="DI51" s="158"/>
      <c r="DJ51" s="158"/>
      <c r="DK51" s="158"/>
      <c r="DL51" s="158"/>
      <c r="DM51" s="158"/>
      <c r="DN51" s="158"/>
      <c r="DO51" s="158"/>
      <c r="DP51" s="158"/>
      <c r="DQ51" s="158"/>
      <c r="DR51" s="158"/>
      <c r="DS51" s="158"/>
      <c r="DT51" s="158"/>
      <c r="DU51" s="158"/>
      <c r="DV51" s="158"/>
      <c r="DW51" s="158"/>
      <c r="DX51" s="158"/>
      <c r="DY51" s="158"/>
      <c r="DZ51" s="158"/>
      <c r="EA51" s="158"/>
      <c r="EB51" s="158"/>
      <c r="EC51" s="158"/>
      <c r="ED51" s="158"/>
      <c r="EE51" s="158"/>
      <c r="EF51" s="158"/>
      <c r="EG51" s="158"/>
      <c r="EH51" s="158"/>
      <c r="EI51" s="158"/>
      <c r="EJ51" s="158"/>
      <c r="EK51" s="158"/>
      <c r="EL51" s="158"/>
      <c r="EM51" s="158"/>
      <c r="EN51" s="158"/>
      <c r="EO51" s="158"/>
      <c r="EP51" s="158"/>
      <c r="EQ51" s="158"/>
      <c r="ER51" s="158"/>
      <c r="ES51" s="158"/>
      <c r="ET51" s="158"/>
      <c r="EU51" s="158"/>
      <c r="EV51" s="158"/>
      <c r="EW51" s="158"/>
      <c r="EX51" s="158"/>
      <c r="EY51" s="158"/>
      <c r="EZ51" s="158"/>
      <c r="FA51" s="158"/>
      <c r="FB51" s="158"/>
      <c r="FC51" s="158"/>
      <c r="FD51" s="158"/>
      <c r="FE51" s="158"/>
      <c r="FF51" s="158"/>
      <c r="FG51" s="158"/>
      <c r="FH51" s="158"/>
      <c r="FI51" s="158"/>
      <c r="FJ51" s="158"/>
      <c r="FK51" s="158"/>
      <c r="FL51" s="158"/>
      <c r="FM51" s="158"/>
      <c r="FN51" s="158"/>
      <c r="FO51" s="158"/>
      <c r="FP51" s="158"/>
      <c r="FQ51" s="158"/>
      <c r="FR51" s="158"/>
      <c r="FS51" s="158"/>
      <c r="FT51" s="158"/>
      <c r="FU51" s="158"/>
      <c r="FV51" s="158"/>
      <c r="FW51" s="158"/>
      <c r="FX51" s="158"/>
      <c r="FY51" s="158"/>
      <c r="FZ51" s="158"/>
      <c r="GA51" s="158"/>
      <c r="GB51" s="158"/>
      <c r="GC51" s="158"/>
      <c r="GD51" s="158"/>
      <c r="GE51" s="158"/>
      <c r="GF51" s="158"/>
      <c r="GG51" s="158"/>
      <c r="GH51" s="158"/>
      <c r="GI51" s="158"/>
      <c r="GJ51" s="158"/>
      <c r="GK51" s="158"/>
      <c r="GL51" s="158"/>
      <c r="GM51" s="158"/>
      <c r="GN51" s="158"/>
      <c r="GO51" s="158"/>
      <c r="GP51" s="158"/>
      <c r="GQ51" s="158"/>
      <c r="GR51" s="158"/>
      <c r="GS51" s="158"/>
      <c r="GT51" s="158"/>
      <c r="GU51" s="158"/>
      <c r="GV51" s="158"/>
      <c r="GW51" s="158"/>
      <c r="GX51" s="158"/>
      <c r="GY51" s="158"/>
      <c r="GZ51" s="158"/>
      <c r="HA51" s="158"/>
      <c r="HB51" s="158"/>
      <c r="HC51" s="158"/>
      <c r="HD51" s="158"/>
      <c r="HE51" s="158"/>
      <c r="HF51" s="158"/>
      <c r="HG51" s="158"/>
      <c r="HH51" s="158"/>
      <c r="HI51" s="158"/>
      <c r="HJ51" s="158"/>
      <c r="HK51" s="158"/>
      <c r="HL51" s="158"/>
      <c r="HM51" s="158"/>
      <c r="HN51" s="158"/>
      <c r="HO51" s="158"/>
      <c r="HP51" s="158"/>
      <c r="HQ51" s="158"/>
      <c r="HR51" s="158"/>
      <c r="HS51" s="158"/>
      <c r="HT51" s="158"/>
      <c r="HU51" s="158"/>
      <c r="HV51" s="158"/>
      <c r="HW51" s="158"/>
      <c r="HX51" s="158"/>
      <c r="HY51" s="158"/>
      <c r="HZ51" s="158"/>
      <c r="IA51" s="158"/>
      <c r="IB51" s="158"/>
      <c r="IC51" s="158"/>
      <c r="ID51" s="158"/>
      <c r="IE51" s="158"/>
      <c r="IF51" s="158"/>
      <c r="IG51" s="158"/>
      <c r="IH51" s="158"/>
      <c r="II51" s="158"/>
      <c r="IJ51" s="158"/>
      <c r="IK51" s="158"/>
      <c r="IL51" s="158"/>
      <c r="IM51" s="158"/>
      <c r="IN51" s="158"/>
      <c r="IO51" s="158"/>
      <c r="IP51" s="158"/>
      <c r="IQ51" s="158"/>
      <c r="IR51" s="158"/>
      <c r="IS51" s="158"/>
      <c r="IT51" s="158"/>
      <c r="IU51" s="158"/>
      <c r="IV51" s="158"/>
      <c r="IW51" s="158"/>
      <c r="IX51" s="158"/>
      <c r="IY51" s="158"/>
      <c r="IZ51" s="158"/>
      <c r="JA51" s="158"/>
      <c r="JB51" s="158"/>
      <c r="JC51" s="158"/>
      <c r="JD51" s="158"/>
      <c r="JE51" s="158"/>
      <c r="JF51" s="158"/>
      <c r="JG51" s="158"/>
      <c r="JH51" s="158"/>
      <c r="JI51" s="158"/>
      <c r="JJ51" s="158"/>
      <c r="JK51" s="158"/>
      <c r="JL51" s="158"/>
      <c r="JM51" s="158"/>
      <c r="JN51" s="158"/>
      <c r="JO51" s="158"/>
      <c r="JP51" s="158"/>
      <c r="JQ51" s="158"/>
      <c r="JR51" s="158"/>
      <c r="JS51" s="158"/>
      <c r="JT51" s="158"/>
      <c r="JU51" s="158"/>
      <c r="JV51" s="158"/>
      <c r="JW51" s="158"/>
      <c r="JX51" s="158"/>
      <c r="JY51" s="158"/>
      <c r="JZ51" s="158"/>
      <c r="KA51" s="158"/>
      <c r="KB51" s="158"/>
      <c r="KC51" s="158"/>
      <c r="KD51" s="158"/>
      <c r="KE51" s="158"/>
      <c r="KF51" s="158"/>
      <c r="KG51" s="158"/>
      <c r="KH51" s="158"/>
      <c r="KI51" s="158"/>
      <c r="KJ51" s="158"/>
      <c r="KK51" s="158"/>
      <c r="KL51" s="158"/>
      <c r="KM51" s="158"/>
      <c r="KN51" s="158"/>
      <c r="KO51" s="158"/>
      <c r="KP51" s="158"/>
      <c r="KQ51" s="158"/>
      <c r="KR51" s="158"/>
      <c r="KS51" s="158"/>
      <c r="KT51" s="158"/>
      <c r="KU51" s="158"/>
      <c r="KV51" s="158"/>
      <c r="KW51" s="158"/>
      <c r="KX51" s="158"/>
      <c r="KY51" s="158"/>
      <c r="KZ51" s="158"/>
      <c r="LA51" s="158"/>
      <c r="LB51" s="158"/>
      <c r="LC51" s="158"/>
      <c r="LD51" s="158"/>
      <c r="LE51" s="158"/>
      <c r="LF51" s="158"/>
      <c r="LG51" s="158"/>
      <c r="LH51" s="158"/>
      <c r="LI51" s="158"/>
      <c r="LJ51" s="158"/>
      <c r="LK51" s="158"/>
      <c r="LL51" s="158"/>
      <c r="LM51" s="158"/>
      <c r="LN51" s="158"/>
      <c r="LO51" s="158"/>
      <c r="LP51" s="158"/>
      <c r="LQ51" s="158"/>
      <c r="LR51" s="158"/>
      <c r="LS51" s="158"/>
      <c r="LT51" s="158"/>
      <c r="LU51" s="158"/>
      <c r="LV51" s="158"/>
      <c r="LW51" s="158"/>
      <c r="LX51" s="158"/>
      <c r="LY51" s="158"/>
      <c r="LZ51" s="158"/>
      <c r="MA51" s="158"/>
      <c r="MB51" s="158"/>
      <c r="MC51" s="158"/>
      <c r="MD51" s="158"/>
      <c r="ME51" s="158"/>
      <c r="MF51" s="158"/>
      <c r="MG51" s="158"/>
      <c r="MH51" s="158"/>
      <c r="MI51" s="158"/>
      <c r="MJ51" s="158"/>
      <c r="MK51" s="158"/>
      <c r="ML51" s="158"/>
      <c r="MM51" s="158"/>
      <c r="MN51" s="158"/>
      <c r="MO51" s="158"/>
      <c r="MP51" s="158"/>
      <c r="MQ51" s="158"/>
      <c r="MR51" s="158"/>
      <c r="MS51" s="158"/>
      <c r="MT51" s="158"/>
      <c r="MU51" s="158"/>
      <c r="MV51" s="158"/>
      <c r="MW51" s="158"/>
      <c r="MX51" s="158"/>
      <c r="MY51" s="158"/>
      <c r="MZ51" s="158"/>
      <c r="NA51" s="158"/>
      <c r="NB51" s="158"/>
      <c r="NC51" s="158"/>
      <c r="ND51" s="158"/>
      <c r="NE51" s="158"/>
      <c r="NF51" s="158"/>
      <c r="NG51" s="158"/>
      <c r="NH51" s="158"/>
      <c r="NI51" s="158"/>
      <c r="NJ51" s="158"/>
      <c r="NK51" s="158"/>
      <c r="NL51" s="158"/>
      <c r="NM51" s="158"/>
      <c r="NN51" s="158"/>
      <c r="NO51" s="158"/>
      <c r="NP51" s="158"/>
      <c r="NQ51" s="158"/>
      <c r="NR51" s="158"/>
      <c r="NS51" s="158"/>
      <c r="NT51" s="158"/>
      <c r="NU51" s="158"/>
      <c r="NV51" s="158"/>
      <c r="NW51" s="158"/>
      <c r="NX51" s="158"/>
      <c r="NY51" s="158"/>
      <c r="NZ51" s="158"/>
      <c r="OA51" s="158"/>
      <c r="OB51" s="158"/>
      <c r="OC51" s="158"/>
      <c r="OD51" s="158"/>
      <c r="OE51" s="158"/>
      <c r="OF51" s="158"/>
      <c r="OG51" s="158"/>
      <c r="OH51" s="158"/>
      <c r="OI51" s="158"/>
      <c r="OJ51" s="158"/>
      <c r="OK51" s="158"/>
      <c r="OL51" s="158"/>
      <c r="OM51" s="158"/>
      <c r="ON51" s="158"/>
      <c r="OO51" s="158"/>
      <c r="OP51" s="158"/>
      <c r="OQ51" s="158"/>
      <c r="OR51" s="158"/>
      <c r="OS51" s="158"/>
      <c r="OT51" s="158"/>
      <c r="OU51" s="158"/>
      <c r="OV51" s="158"/>
      <c r="OW51" s="158"/>
      <c r="OX51" s="158"/>
      <c r="OY51" s="158"/>
      <c r="OZ51" s="158"/>
      <c r="PA51" s="158"/>
      <c r="PB51" s="158"/>
      <c r="PC51" s="158"/>
      <c r="PD51" s="158"/>
      <c r="PE51" s="158"/>
      <c r="PF51" s="158"/>
      <c r="PG51" s="158"/>
      <c r="PH51" s="158"/>
      <c r="PI51" s="158"/>
      <c r="PJ51" s="158"/>
      <c r="PK51" s="158"/>
      <c r="PL51" s="158"/>
      <c r="PM51" s="158"/>
      <c r="PN51" s="158"/>
      <c r="PO51" s="158"/>
      <c r="PP51" s="158"/>
      <c r="PQ51" s="158"/>
      <c r="PR51" s="158"/>
      <c r="PS51" s="158"/>
      <c r="PT51" s="158"/>
      <c r="PU51" s="158"/>
      <c r="PV51" s="158"/>
      <c r="PW51" s="158"/>
      <c r="PX51" s="158"/>
      <c r="PY51" s="158"/>
      <c r="PZ51" s="158"/>
      <c r="QA51" s="158"/>
      <c r="QB51" s="158"/>
      <c r="QC51" s="158"/>
      <c r="QD51" s="158"/>
      <c r="QE51" s="158"/>
      <c r="QF51" s="158"/>
      <c r="QG51" s="158"/>
      <c r="QH51" s="158"/>
      <c r="QI51" s="158"/>
      <c r="QJ51" s="158"/>
      <c r="QK51" s="158"/>
      <c r="QL51" s="158"/>
      <c r="QM51" s="158"/>
      <c r="QN51" s="158"/>
      <c r="QO51" s="158"/>
      <c r="QP51" s="158"/>
      <c r="QQ51" s="158"/>
      <c r="QR51" s="158"/>
      <c r="QS51" s="158"/>
      <c r="QT51" s="158"/>
      <c r="QU51" s="158"/>
      <c r="QV51" s="158"/>
      <c r="QW51" s="158"/>
      <c r="QX51" s="158"/>
      <c r="QY51" s="158"/>
      <c r="QZ51" s="158"/>
      <c r="RA51" s="158"/>
      <c r="RB51" s="158"/>
      <c r="RC51" s="158"/>
      <c r="RD51" s="158"/>
      <c r="RE51" s="158"/>
      <c r="RF51" s="158"/>
      <c r="RG51" s="158"/>
      <c r="RH51" s="158"/>
      <c r="RI51" s="158"/>
      <c r="RJ51" s="158"/>
      <c r="RK51" s="158"/>
      <c r="RL51" s="158"/>
      <c r="RM51" s="158"/>
      <c r="RN51" s="158"/>
      <c r="RO51" s="158"/>
      <c r="RP51" s="158"/>
      <c r="RQ51" s="158"/>
      <c r="RR51" s="158"/>
      <c r="RS51" s="158"/>
      <c r="RT51" s="158"/>
      <c r="RU51" s="158"/>
      <c r="RV51" s="158"/>
      <c r="RW51" s="158"/>
      <c r="RX51" s="158"/>
      <c r="RY51" s="158"/>
      <c r="RZ51" s="158"/>
      <c r="SA51" s="158"/>
      <c r="SB51" s="158"/>
      <c r="SC51" s="158"/>
      <c r="SD51" s="158"/>
      <c r="SE51" s="158"/>
      <c r="SF51" s="158"/>
      <c r="SG51" s="158"/>
      <c r="SH51" s="158"/>
      <c r="SI51" s="158"/>
      <c r="SJ51" s="158"/>
      <c r="SK51" s="158"/>
      <c r="SL51" s="158"/>
      <c r="SM51" s="158"/>
      <c r="SN51" s="158"/>
      <c r="SO51" s="158"/>
      <c r="SP51" s="158"/>
      <c r="SQ51" s="158"/>
      <c r="SR51" s="158"/>
      <c r="SS51" s="158"/>
      <c r="ST51" s="158"/>
      <c r="SU51" s="158"/>
      <c r="SV51" s="158"/>
      <c r="SW51" s="158"/>
      <c r="SX51" s="158"/>
      <c r="SY51" s="158"/>
      <c r="SZ51" s="158"/>
      <c r="TA51" s="158"/>
      <c r="TB51" s="158"/>
      <c r="TC51" s="158"/>
      <c r="TD51" s="158"/>
      <c r="TE51" s="158"/>
      <c r="TF51" s="158"/>
      <c r="TG51" s="158"/>
      <c r="TH51" s="158"/>
      <c r="TI51" s="158"/>
      <c r="TJ51" s="158"/>
      <c r="TK51" s="158"/>
      <c r="TL51" s="158"/>
      <c r="TM51" s="158"/>
      <c r="TN51" s="158"/>
      <c r="TO51" s="158"/>
      <c r="TP51" s="158"/>
      <c r="TQ51" s="158"/>
      <c r="TR51" s="158"/>
      <c r="TS51" s="158"/>
      <c r="TT51" s="158"/>
      <c r="TU51" s="158"/>
      <c r="TV51" s="158"/>
      <c r="TW51" s="158"/>
      <c r="TX51" s="158"/>
      <c r="TY51" s="158"/>
      <c r="TZ51" s="158"/>
      <c r="UA51" s="158"/>
      <c r="UB51" s="158"/>
      <c r="UC51" s="158"/>
      <c r="UD51" s="158"/>
      <c r="UE51" s="158"/>
      <c r="UF51" s="158"/>
      <c r="UG51" s="158"/>
      <c r="UH51" s="158"/>
      <c r="UI51" s="158"/>
      <c r="UJ51" s="158"/>
      <c r="UK51" s="158"/>
      <c r="UL51" s="158"/>
      <c r="UM51" s="158"/>
      <c r="UN51" s="158"/>
      <c r="UO51" s="158"/>
      <c r="UP51" s="158"/>
      <c r="UQ51" s="158"/>
      <c r="UR51" s="158"/>
      <c r="US51" s="158"/>
      <c r="UT51" s="158"/>
      <c r="UU51" s="158"/>
      <c r="UV51" s="158"/>
      <c r="UW51" s="158"/>
      <c r="UX51" s="158"/>
      <c r="UY51" s="158"/>
      <c r="UZ51" s="158"/>
      <c r="VA51" s="158"/>
      <c r="VB51" s="158"/>
      <c r="VC51" s="158"/>
      <c r="VD51" s="158"/>
      <c r="VE51" s="158"/>
      <c r="VF51" s="158"/>
      <c r="VG51" s="158"/>
      <c r="VH51" s="158"/>
      <c r="VI51" s="158"/>
      <c r="VJ51" s="158"/>
      <c r="VK51" s="158"/>
      <c r="VL51" s="158"/>
      <c r="VM51" s="158"/>
      <c r="VN51" s="158"/>
      <c r="VO51" s="158"/>
      <c r="VP51" s="158"/>
      <c r="VQ51" s="158"/>
      <c r="VR51" s="158"/>
      <c r="VS51" s="158"/>
      <c r="VT51" s="158"/>
      <c r="VU51" s="158"/>
      <c r="VV51" s="158"/>
      <c r="VW51" s="158"/>
      <c r="VX51" s="158"/>
      <c r="VY51" s="158"/>
      <c r="VZ51" s="158"/>
      <c r="WA51" s="158"/>
      <c r="WB51" s="158"/>
      <c r="WC51" s="158"/>
      <c r="WD51" s="158"/>
      <c r="WE51" s="158"/>
      <c r="WF51" s="158"/>
      <c r="WG51" s="158"/>
      <c r="WH51" s="158"/>
      <c r="WI51" s="158"/>
      <c r="WJ51" s="158"/>
      <c r="WK51" s="158"/>
      <c r="WL51" s="158"/>
      <c r="WM51" s="158"/>
      <c r="WN51" s="158"/>
      <c r="WO51" s="158"/>
      <c r="WP51" s="158"/>
      <c r="WQ51" s="158"/>
      <c r="WR51" s="158"/>
      <c r="WS51" s="158"/>
      <c r="WT51" s="158"/>
      <c r="WU51" s="158"/>
      <c r="WV51" s="158"/>
      <c r="WW51" s="158"/>
      <c r="WX51" s="158"/>
      <c r="WY51" s="158"/>
      <c r="WZ51" s="158"/>
      <c r="XA51" s="158"/>
      <c r="XB51" s="158"/>
      <c r="XC51" s="158"/>
      <c r="XD51" s="158"/>
      <c r="XE51" s="158"/>
      <c r="XF51" s="158"/>
      <c r="XG51" s="158"/>
      <c r="XH51" s="158"/>
      <c r="XI51" s="158"/>
      <c r="XJ51" s="158"/>
      <c r="XK51" s="158"/>
      <c r="XL51" s="158"/>
      <c r="XM51" s="158"/>
      <c r="XN51" s="158"/>
      <c r="XO51" s="158"/>
      <c r="XP51" s="158"/>
      <c r="XQ51" s="158"/>
      <c r="XR51" s="158"/>
      <c r="XS51" s="158"/>
      <c r="XT51" s="158"/>
      <c r="XU51" s="158"/>
      <c r="XV51" s="158"/>
      <c r="XW51" s="158"/>
      <c r="XX51" s="158"/>
      <c r="XY51" s="158"/>
      <c r="XZ51" s="158"/>
      <c r="YA51" s="158"/>
      <c r="YB51" s="158"/>
      <c r="YC51" s="158"/>
      <c r="YD51" s="158"/>
      <c r="YE51" s="158"/>
      <c r="YF51" s="158"/>
      <c r="YG51" s="158"/>
      <c r="YH51" s="158"/>
      <c r="YI51" s="158"/>
      <c r="YJ51" s="158"/>
      <c r="YK51" s="158"/>
      <c r="YL51" s="158"/>
      <c r="YM51" s="158"/>
      <c r="YN51" s="158"/>
      <c r="YO51" s="158"/>
      <c r="YP51" s="158"/>
      <c r="YQ51" s="158"/>
      <c r="YR51" s="158"/>
      <c r="YS51" s="158"/>
      <c r="YT51" s="158"/>
      <c r="YU51" s="158"/>
      <c r="YV51" s="158"/>
      <c r="YW51" s="158"/>
      <c r="YX51" s="158"/>
      <c r="YY51" s="158"/>
      <c r="YZ51" s="158"/>
      <c r="ZA51" s="158"/>
      <c r="ZB51" s="158"/>
      <c r="ZC51" s="158"/>
      <c r="ZD51" s="158"/>
      <c r="ZE51" s="158"/>
      <c r="ZF51" s="158"/>
      <c r="ZG51" s="158"/>
      <c r="ZH51" s="158"/>
      <c r="ZI51" s="158"/>
      <c r="ZJ51" s="158"/>
      <c r="ZK51" s="158"/>
      <c r="ZL51" s="158"/>
      <c r="ZM51" s="158"/>
      <c r="ZN51" s="158"/>
      <c r="ZO51" s="158"/>
      <c r="ZP51" s="158"/>
      <c r="ZQ51" s="158"/>
      <c r="ZR51" s="158"/>
      <c r="ZS51" s="158"/>
      <c r="ZT51" s="158"/>
      <c r="ZU51" s="158"/>
      <c r="ZV51" s="158"/>
      <c r="ZW51" s="158"/>
      <c r="ZX51" s="158"/>
      <c r="ZY51" s="158"/>
      <c r="ZZ51" s="158"/>
      <c r="AAA51" s="158"/>
      <c r="AAB51" s="158"/>
      <c r="AAC51" s="158"/>
      <c r="AAD51" s="158"/>
      <c r="AAE51" s="158"/>
      <c r="AAF51" s="158"/>
      <c r="AAG51" s="158"/>
      <c r="AAH51" s="158"/>
      <c r="AAI51" s="158"/>
      <c r="AAJ51" s="158"/>
      <c r="AAK51" s="158"/>
      <c r="AAL51" s="158"/>
      <c r="AAM51" s="158"/>
      <c r="AAN51" s="158"/>
      <c r="AAO51" s="158"/>
      <c r="AAP51" s="158"/>
      <c r="AAQ51" s="158"/>
      <c r="AAR51" s="158"/>
      <c r="AAS51" s="158"/>
      <c r="AAT51" s="158"/>
      <c r="AAU51" s="158"/>
      <c r="AAV51" s="158"/>
      <c r="AAW51" s="158"/>
      <c r="AAX51" s="158"/>
      <c r="AAY51" s="158"/>
      <c r="AAZ51" s="158"/>
      <c r="ABA51" s="158"/>
      <c r="ABB51" s="158"/>
      <c r="ABC51" s="158"/>
      <c r="ABD51" s="158"/>
      <c r="ABE51" s="158"/>
      <c r="ABF51" s="158"/>
      <c r="ABG51" s="158"/>
      <c r="ABH51" s="158"/>
      <c r="ABI51" s="158"/>
      <c r="ABJ51" s="158"/>
      <c r="ABK51" s="158"/>
      <c r="ABL51" s="158"/>
      <c r="ABM51" s="158"/>
      <c r="ABN51" s="158"/>
      <c r="ABO51" s="158"/>
      <c r="ABP51" s="158"/>
      <c r="ABQ51" s="158"/>
      <c r="ABR51" s="158"/>
      <c r="ABS51" s="158"/>
      <c r="ABT51" s="158"/>
      <c r="ABU51" s="158"/>
      <c r="ABV51" s="158"/>
      <c r="ABW51" s="158"/>
      <c r="ABX51" s="158"/>
      <c r="ABY51" s="158"/>
      <c r="ABZ51" s="158"/>
      <c r="ACA51" s="158"/>
      <c r="ACB51" s="158"/>
      <c r="ACC51" s="158"/>
      <c r="ACD51" s="158"/>
      <c r="ACE51" s="158"/>
      <c r="ACF51" s="158"/>
      <c r="ACG51" s="158"/>
      <c r="ACH51" s="158"/>
      <c r="ACI51" s="158"/>
      <c r="ACJ51" s="158"/>
      <c r="ACK51" s="158"/>
      <c r="ACL51" s="158"/>
      <c r="ACM51" s="158"/>
      <c r="ACN51" s="158"/>
      <c r="ACO51" s="158"/>
      <c r="ACP51" s="158"/>
      <c r="ACQ51" s="158"/>
      <c r="ACR51" s="159"/>
      <c r="ACS51" s="160">
        <f t="array" ref="ACS51">SUM(IF(RIGHT($Q51:$ACR51)=ACS$11,IFERROR(--LEFT($Q51:$ACR51,LEN($Q51:$ACR51)-1),0)))</f>
        <v>0</v>
      </c>
      <c r="ACT51" s="160">
        <f t="array" ref="ACT51">SUM(IF(RIGHT($Q51:$ACR51)=ACT$11,IFERROR(--LEFT($Q51:$ACR51,LEN($Q51:$ACR51)-1),0)))</f>
        <v>0</v>
      </c>
      <c r="ACU51" s="160">
        <f t="array" ref="ACU51">SUM(IF(RIGHT($Q51:$ACR51)=ACU$11,IFERROR(--LEFT($Q51:$ACR51,LEN($Q51:$ACR51)-1),0)))</f>
        <v>0</v>
      </c>
      <c r="ACV51" s="160">
        <f t="array" ref="ACV51">SUM(IF(RIGHT($Q51:$ACR51)=ACV$11,IFERROR(--LEFT($Q51:$ACR51,LEN($Q51:$ACR51)-1),0)))</f>
        <v>0</v>
      </c>
      <c r="ACW51" s="160">
        <f t="array" ref="ACW51">SUM(IF(RIGHT($Q51:$ACR51)=ACW$11,IFERROR(--LEFT($Q51:$ACR51,LEN($Q51:$ACR51)-1),0)))</f>
        <v>0</v>
      </c>
      <c r="ACX51" s="160">
        <f t="array" ref="ACX51">SUM(IF(RIGHT($Q51:$ACR51)=ACX$11,IFERROR(--LEFT($Q51:$ACR51,LEN($Q51:$ACR51)-1),0)))</f>
        <v>0</v>
      </c>
      <c r="ACY51" s="160">
        <f t="array" ref="ACY51">SUM(IF(RIGHT($Q51:$ACR51)=ACY$11,IFERROR(--LEFT($Q51:$ACR51,LEN($Q51:$ACR51)-1),0)))</f>
        <v>0</v>
      </c>
      <c r="ACZ51" s="160">
        <f t="array" ref="ACZ51">SUM(IF(RIGHT($Q51:$ACR51)=ACZ$11,IFERROR(--LEFT($Q51:$ACR51,LEN($Q51:$ACR51)-1),0)))</f>
        <v>0</v>
      </c>
      <c r="ADA51" s="158">
        <f t="shared" si="2269"/>
        <v>0</v>
      </c>
      <c r="ADB51" s="158">
        <f t="shared" si="2270"/>
        <v>0</v>
      </c>
      <c r="ADC51" s="158">
        <f t="shared" si="2271"/>
        <v>0</v>
      </c>
      <c r="ADD51" s="158">
        <f t="shared" si="2272"/>
        <v>0</v>
      </c>
      <c r="ADE51" s="158">
        <f t="shared" si="2273"/>
        <v>0</v>
      </c>
      <c r="ADF51" s="158">
        <f t="shared" si="2274"/>
        <v>0</v>
      </c>
      <c r="ADG51" s="158">
        <f t="shared" si="2275"/>
        <v>0</v>
      </c>
      <c r="ADH51" s="158">
        <f t="shared" si="2276"/>
        <v>0</v>
      </c>
      <c r="ADI51" s="160">
        <f t="array" ref="ADI51">SUM(IF(RIGHT($Q51:$ACR51)=ADI$11,IFERROR(--LEFT($Q51:$ACR51,LEN($Q51:$ACR51)-1),0)))</f>
        <v>0</v>
      </c>
      <c r="ADJ51" s="152">
        <f t="shared" si="2277"/>
        <v>0</v>
      </c>
      <c r="AEC51" s="143"/>
      <c r="AEO51" s="108"/>
      <c r="AEP51" s="108"/>
      <c r="AEQ51" s="108"/>
      <c r="AER51" s="108"/>
      <c r="AES51" s="108"/>
      <c r="AET51" s="108"/>
      <c r="AEU51" s="108"/>
      <c r="AEV51" s="108"/>
      <c r="AEW51" s="143"/>
      <c r="AFI51" s="108"/>
      <c r="AFJ51" s="108"/>
      <c r="AFK51" s="108"/>
      <c r="AFL51" s="108"/>
      <c r="AFM51" s="108"/>
      <c r="AFN51" s="108"/>
      <c r="AFO51" s="108"/>
      <c r="AFP51" s="108"/>
      <c r="AFQ51" s="143"/>
      <c r="AGC51" s="108"/>
      <c r="AGD51" s="108"/>
      <c r="AGE51" s="108"/>
      <c r="AGF51" s="108"/>
      <c r="AGG51" s="108"/>
      <c r="AGH51" s="108"/>
      <c r="AGI51" s="108"/>
      <c r="AGJ51" s="108"/>
      <c r="AGK51" s="143"/>
      <c r="AGW51" s="108"/>
      <c r="AGX51" s="108"/>
      <c r="AGY51" s="108"/>
      <c r="AGZ51" s="108"/>
      <c r="AHA51" s="108"/>
      <c r="AHB51" s="108"/>
      <c r="AHC51" s="108"/>
      <c r="AHD51" s="108"/>
      <c r="AHE51" s="143"/>
      <c r="AHQ51" s="108"/>
      <c r="AHR51" s="108"/>
      <c r="AHS51" s="108"/>
      <c r="AHT51" s="108"/>
      <c r="AHU51" s="108"/>
      <c r="AHV51" s="108"/>
      <c r="AHW51" s="108"/>
      <c r="AHX51" s="108"/>
      <c r="AHY51" s="143"/>
      <c r="AIK51" s="108"/>
      <c r="AIL51" s="108"/>
      <c r="AIM51" s="108"/>
      <c r="AIN51" s="108"/>
      <c r="AIO51" s="108"/>
      <c r="AIP51" s="108"/>
      <c r="AIQ51" s="108"/>
      <c r="AIR51" s="108"/>
      <c r="AIS51" s="143"/>
      <c r="AJE51" s="108"/>
      <c r="AJF51" s="108"/>
      <c r="AJG51" s="108"/>
      <c r="AJH51" s="108"/>
      <c r="AJI51" s="108"/>
      <c r="AJJ51" s="108"/>
      <c r="AJK51" s="108"/>
      <c r="AJL51" s="108"/>
      <c r="AJM51" s="143"/>
      <c r="AJY51" s="108"/>
      <c r="AJZ51" s="108"/>
      <c r="AKA51" s="108"/>
      <c r="AKB51" s="108"/>
      <c r="AKC51" s="108"/>
      <c r="AKD51" s="108"/>
      <c r="AKE51" s="108"/>
      <c r="AKF51" s="108"/>
      <c r="AKG51" s="143"/>
      <c r="AKS51" s="108"/>
      <c r="AKT51" s="108"/>
      <c r="AKU51" s="108"/>
      <c r="AKV51" s="108"/>
      <c r="AKW51" s="108"/>
      <c r="AKX51" s="108"/>
      <c r="AKY51" s="108"/>
      <c r="AKZ51" s="108"/>
      <c r="ALA51" s="143"/>
      <c r="ALM51" s="108"/>
      <c r="ALN51" s="108"/>
      <c r="ALO51" s="108"/>
      <c r="ALP51" s="108"/>
      <c r="ALQ51" s="108"/>
      <c r="ALR51" s="108"/>
      <c r="ALS51" s="108"/>
      <c r="ALT51" s="108"/>
      <c r="ALU51" s="143"/>
      <c r="AMG51" s="108"/>
      <c r="AMH51" s="108"/>
      <c r="AMI51" s="108"/>
      <c r="AMJ51" s="108"/>
      <c r="AMK51" s="108"/>
      <c r="AML51" s="108"/>
      <c r="AMM51" s="108"/>
      <c r="AMN51" s="108"/>
    </row>
    <row r="52" spans="2:1028" x14ac:dyDescent="0.25">
      <c r="B52" s="24">
        <v>41</v>
      </c>
      <c r="C52" s="24"/>
      <c r="D52" s="25"/>
      <c r="E52" s="25"/>
      <c r="F52" s="24"/>
      <c r="G52" s="153"/>
      <c r="H52" s="154"/>
      <c r="I52" s="23"/>
      <c r="J52" s="23"/>
      <c r="K52" s="23"/>
      <c r="L52" s="23"/>
      <c r="M52" s="23"/>
      <c r="N52" s="23"/>
      <c r="O52" s="23"/>
      <c r="P52" s="155"/>
      <c r="Q52" s="156"/>
      <c r="R52" s="157"/>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c r="CY52" s="158"/>
      <c r="CZ52" s="158"/>
      <c r="DA52" s="158"/>
      <c r="DB52" s="158"/>
      <c r="DC52" s="158"/>
      <c r="DD52" s="158"/>
      <c r="DE52" s="158"/>
      <c r="DF52" s="158"/>
      <c r="DG52" s="158"/>
      <c r="DH52" s="158"/>
      <c r="DI52" s="158"/>
      <c r="DJ52" s="158"/>
      <c r="DK52" s="158"/>
      <c r="DL52" s="158"/>
      <c r="DM52" s="158"/>
      <c r="DN52" s="158"/>
      <c r="DO52" s="158"/>
      <c r="DP52" s="158"/>
      <c r="DQ52" s="158"/>
      <c r="DR52" s="158"/>
      <c r="DS52" s="158"/>
      <c r="DT52" s="158"/>
      <c r="DU52" s="158"/>
      <c r="DV52" s="158"/>
      <c r="DW52" s="158"/>
      <c r="DX52" s="158"/>
      <c r="DY52" s="158"/>
      <c r="DZ52" s="158"/>
      <c r="EA52" s="158"/>
      <c r="EB52" s="158"/>
      <c r="EC52" s="158"/>
      <c r="ED52" s="158"/>
      <c r="EE52" s="158"/>
      <c r="EF52" s="158"/>
      <c r="EG52" s="158"/>
      <c r="EH52" s="158"/>
      <c r="EI52" s="158"/>
      <c r="EJ52" s="158"/>
      <c r="EK52" s="158"/>
      <c r="EL52" s="158"/>
      <c r="EM52" s="158"/>
      <c r="EN52" s="158"/>
      <c r="EO52" s="158"/>
      <c r="EP52" s="158"/>
      <c r="EQ52" s="158"/>
      <c r="ER52" s="158"/>
      <c r="ES52" s="158"/>
      <c r="ET52" s="158"/>
      <c r="EU52" s="158"/>
      <c r="EV52" s="158"/>
      <c r="EW52" s="158"/>
      <c r="EX52" s="158"/>
      <c r="EY52" s="158"/>
      <c r="EZ52" s="158"/>
      <c r="FA52" s="158"/>
      <c r="FB52" s="158"/>
      <c r="FC52" s="158"/>
      <c r="FD52" s="158"/>
      <c r="FE52" s="158"/>
      <c r="FF52" s="158"/>
      <c r="FG52" s="158"/>
      <c r="FH52" s="158"/>
      <c r="FI52" s="158"/>
      <c r="FJ52" s="158"/>
      <c r="FK52" s="158"/>
      <c r="FL52" s="158"/>
      <c r="FM52" s="158"/>
      <c r="FN52" s="158"/>
      <c r="FO52" s="158"/>
      <c r="FP52" s="158"/>
      <c r="FQ52" s="158"/>
      <c r="FR52" s="158"/>
      <c r="FS52" s="158"/>
      <c r="FT52" s="158"/>
      <c r="FU52" s="158"/>
      <c r="FV52" s="158"/>
      <c r="FW52" s="158"/>
      <c r="FX52" s="158"/>
      <c r="FY52" s="158"/>
      <c r="FZ52" s="158"/>
      <c r="GA52" s="158"/>
      <c r="GB52" s="158"/>
      <c r="GC52" s="158"/>
      <c r="GD52" s="158"/>
      <c r="GE52" s="158"/>
      <c r="GF52" s="158"/>
      <c r="GG52" s="158"/>
      <c r="GH52" s="158"/>
      <c r="GI52" s="158"/>
      <c r="GJ52" s="158"/>
      <c r="GK52" s="158"/>
      <c r="GL52" s="158"/>
      <c r="GM52" s="158"/>
      <c r="GN52" s="158"/>
      <c r="GO52" s="158"/>
      <c r="GP52" s="158"/>
      <c r="GQ52" s="158"/>
      <c r="GR52" s="158"/>
      <c r="GS52" s="158"/>
      <c r="GT52" s="158"/>
      <c r="GU52" s="158"/>
      <c r="GV52" s="158"/>
      <c r="GW52" s="158"/>
      <c r="GX52" s="158"/>
      <c r="GY52" s="158"/>
      <c r="GZ52" s="158"/>
      <c r="HA52" s="158"/>
      <c r="HB52" s="158"/>
      <c r="HC52" s="158"/>
      <c r="HD52" s="158"/>
      <c r="HE52" s="158"/>
      <c r="HF52" s="158"/>
      <c r="HG52" s="158"/>
      <c r="HH52" s="158"/>
      <c r="HI52" s="158"/>
      <c r="HJ52" s="158"/>
      <c r="HK52" s="158"/>
      <c r="HL52" s="158"/>
      <c r="HM52" s="158"/>
      <c r="HN52" s="158"/>
      <c r="HO52" s="158"/>
      <c r="HP52" s="158"/>
      <c r="HQ52" s="158"/>
      <c r="HR52" s="158"/>
      <c r="HS52" s="158"/>
      <c r="HT52" s="158"/>
      <c r="HU52" s="158"/>
      <c r="HV52" s="158"/>
      <c r="HW52" s="158"/>
      <c r="HX52" s="158"/>
      <c r="HY52" s="158"/>
      <c r="HZ52" s="158"/>
      <c r="IA52" s="158"/>
      <c r="IB52" s="158"/>
      <c r="IC52" s="158"/>
      <c r="ID52" s="158"/>
      <c r="IE52" s="158"/>
      <c r="IF52" s="158"/>
      <c r="IG52" s="158"/>
      <c r="IH52" s="158"/>
      <c r="II52" s="158"/>
      <c r="IJ52" s="158"/>
      <c r="IK52" s="158"/>
      <c r="IL52" s="158"/>
      <c r="IM52" s="158"/>
      <c r="IN52" s="158"/>
      <c r="IO52" s="158"/>
      <c r="IP52" s="158"/>
      <c r="IQ52" s="158"/>
      <c r="IR52" s="158"/>
      <c r="IS52" s="158"/>
      <c r="IT52" s="158"/>
      <c r="IU52" s="158"/>
      <c r="IV52" s="158"/>
      <c r="IW52" s="158"/>
      <c r="IX52" s="158"/>
      <c r="IY52" s="158"/>
      <c r="IZ52" s="158"/>
      <c r="JA52" s="158"/>
      <c r="JB52" s="158"/>
      <c r="JC52" s="158"/>
      <c r="JD52" s="158"/>
      <c r="JE52" s="158"/>
      <c r="JF52" s="158"/>
      <c r="JG52" s="158"/>
      <c r="JH52" s="158"/>
      <c r="JI52" s="158"/>
      <c r="JJ52" s="158"/>
      <c r="JK52" s="158"/>
      <c r="JL52" s="158"/>
      <c r="JM52" s="158"/>
      <c r="JN52" s="158"/>
      <c r="JO52" s="158"/>
      <c r="JP52" s="158"/>
      <c r="JQ52" s="158"/>
      <c r="JR52" s="158"/>
      <c r="JS52" s="158"/>
      <c r="JT52" s="158"/>
      <c r="JU52" s="158"/>
      <c r="JV52" s="158"/>
      <c r="JW52" s="158"/>
      <c r="JX52" s="158"/>
      <c r="JY52" s="158"/>
      <c r="JZ52" s="158"/>
      <c r="KA52" s="158"/>
      <c r="KB52" s="158"/>
      <c r="KC52" s="158"/>
      <c r="KD52" s="158"/>
      <c r="KE52" s="158"/>
      <c r="KF52" s="158"/>
      <c r="KG52" s="158"/>
      <c r="KH52" s="158"/>
      <c r="KI52" s="158"/>
      <c r="KJ52" s="158"/>
      <c r="KK52" s="158"/>
      <c r="KL52" s="158"/>
      <c r="KM52" s="158"/>
      <c r="KN52" s="158"/>
      <c r="KO52" s="158"/>
      <c r="KP52" s="158"/>
      <c r="KQ52" s="158"/>
      <c r="KR52" s="158"/>
      <c r="KS52" s="158"/>
      <c r="KT52" s="158"/>
      <c r="KU52" s="158"/>
      <c r="KV52" s="158"/>
      <c r="KW52" s="158"/>
      <c r="KX52" s="158"/>
      <c r="KY52" s="158"/>
      <c r="KZ52" s="158"/>
      <c r="LA52" s="158"/>
      <c r="LB52" s="158"/>
      <c r="LC52" s="158"/>
      <c r="LD52" s="158"/>
      <c r="LE52" s="158"/>
      <c r="LF52" s="158"/>
      <c r="LG52" s="158"/>
      <c r="LH52" s="158"/>
      <c r="LI52" s="158"/>
      <c r="LJ52" s="158"/>
      <c r="LK52" s="158"/>
      <c r="LL52" s="158"/>
      <c r="LM52" s="158"/>
      <c r="LN52" s="158"/>
      <c r="LO52" s="158"/>
      <c r="LP52" s="158"/>
      <c r="LQ52" s="158"/>
      <c r="LR52" s="158"/>
      <c r="LS52" s="158"/>
      <c r="LT52" s="158"/>
      <c r="LU52" s="158"/>
      <c r="LV52" s="158"/>
      <c r="LW52" s="158"/>
      <c r="LX52" s="158"/>
      <c r="LY52" s="158"/>
      <c r="LZ52" s="158"/>
      <c r="MA52" s="158"/>
      <c r="MB52" s="158"/>
      <c r="MC52" s="158"/>
      <c r="MD52" s="158"/>
      <c r="ME52" s="158"/>
      <c r="MF52" s="158"/>
      <c r="MG52" s="158"/>
      <c r="MH52" s="158"/>
      <c r="MI52" s="158"/>
      <c r="MJ52" s="158"/>
      <c r="MK52" s="158"/>
      <c r="ML52" s="158"/>
      <c r="MM52" s="158"/>
      <c r="MN52" s="158"/>
      <c r="MO52" s="158"/>
      <c r="MP52" s="158"/>
      <c r="MQ52" s="158"/>
      <c r="MR52" s="158"/>
      <c r="MS52" s="158"/>
      <c r="MT52" s="158"/>
      <c r="MU52" s="158"/>
      <c r="MV52" s="158"/>
      <c r="MW52" s="158"/>
      <c r="MX52" s="158"/>
      <c r="MY52" s="158"/>
      <c r="MZ52" s="158"/>
      <c r="NA52" s="158"/>
      <c r="NB52" s="158"/>
      <c r="NC52" s="158"/>
      <c r="ND52" s="158"/>
      <c r="NE52" s="158"/>
      <c r="NF52" s="158"/>
      <c r="NG52" s="158"/>
      <c r="NH52" s="158"/>
      <c r="NI52" s="158"/>
      <c r="NJ52" s="158"/>
      <c r="NK52" s="158"/>
      <c r="NL52" s="158"/>
      <c r="NM52" s="158"/>
      <c r="NN52" s="158"/>
      <c r="NO52" s="158"/>
      <c r="NP52" s="158"/>
      <c r="NQ52" s="158"/>
      <c r="NR52" s="158"/>
      <c r="NS52" s="158"/>
      <c r="NT52" s="158"/>
      <c r="NU52" s="158"/>
      <c r="NV52" s="158"/>
      <c r="NW52" s="158"/>
      <c r="NX52" s="158"/>
      <c r="NY52" s="158"/>
      <c r="NZ52" s="158"/>
      <c r="OA52" s="158"/>
      <c r="OB52" s="158"/>
      <c r="OC52" s="158"/>
      <c r="OD52" s="158"/>
      <c r="OE52" s="158"/>
      <c r="OF52" s="158"/>
      <c r="OG52" s="158"/>
      <c r="OH52" s="158"/>
      <c r="OI52" s="158"/>
      <c r="OJ52" s="158"/>
      <c r="OK52" s="158"/>
      <c r="OL52" s="158"/>
      <c r="OM52" s="158"/>
      <c r="ON52" s="158"/>
      <c r="OO52" s="158"/>
      <c r="OP52" s="158"/>
      <c r="OQ52" s="158"/>
      <c r="OR52" s="158"/>
      <c r="OS52" s="158"/>
      <c r="OT52" s="158"/>
      <c r="OU52" s="158"/>
      <c r="OV52" s="158"/>
      <c r="OW52" s="158"/>
      <c r="OX52" s="158"/>
      <c r="OY52" s="158"/>
      <c r="OZ52" s="158"/>
      <c r="PA52" s="158"/>
      <c r="PB52" s="158"/>
      <c r="PC52" s="158"/>
      <c r="PD52" s="158"/>
      <c r="PE52" s="158"/>
      <c r="PF52" s="158"/>
      <c r="PG52" s="158"/>
      <c r="PH52" s="158"/>
      <c r="PI52" s="158"/>
      <c r="PJ52" s="158"/>
      <c r="PK52" s="158"/>
      <c r="PL52" s="158"/>
      <c r="PM52" s="158"/>
      <c r="PN52" s="158"/>
      <c r="PO52" s="158"/>
      <c r="PP52" s="158"/>
      <c r="PQ52" s="158"/>
      <c r="PR52" s="158"/>
      <c r="PS52" s="158"/>
      <c r="PT52" s="158"/>
      <c r="PU52" s="158"/>
      <c r="PV52" s="158"/>
      <c r="PW52" s="158"/>
      <c r="PX52" s="158"/>
      <c r="PY52" s="158"/>
      <c r="PZ52" s="158"/>
      <c r="QA52" s="158"/>
      <c r="QB52" s="158"/>
      <c r="QC52" s="158"/>
      <c r="QD52" s="158"/>
      <c r="QE52" s="158"/>
      <c r="QF52" s="158"/>
      <c r="QG52" s="158"/>
      <c r="QH52" s="158"/>
      <c r="QI52" s="158"/>
      <c r="QJ52" s="158"/>
      <c r="QK52" s="158"/>
      <c r="QL52" s="158"/>
      <c r="QM52" s="158"/>
      <c r="QN52" s="158"/>
      <c r="QO52" s="158"/>
      <c r="QP52" s="158"/>
      <c r="QQ52" s="158"/>
      <c r="QR52" s="158"/>
      <c r="QS52" s="158"/>
      <c r="QT52" s="158"/>
      <c r="QU52" s="158"/>
      <c r="QV52" s="158"/>
      <c r="QW52" s="158"/>
      <c r="QX52" s="158"/>
      <c r="QY52" s="158"/>
      <c r="QZ52" s="158"/>
      <c r="RA52" s="158"/>
      <c r="RB52" s="158"/>
      <c r="RC52" s="158"/>
      <c r="RD52" s="158"/>
      <c r="RE52" s="158"/>
      <c r="RF52" s="158"/>
      <c r="RG52" s="158"/>
      <c r="RH52" s="158"/>
      <c r="RI52" s="158"/>
      <c r="RJ52" s="158"/>
      <c r="RK52" s="158"/>
      <c r="RL52" s="158"/>
      <c r="RM52" s="158"/>
      <c r="RN52" s="158"/>
      <c r="RO52" s="158"/>
      <c r="RP52" s="158"/>
      <c r="RQ52" s="158"/>
      <c r="RR52" s="158"/>
      <c r="RS52" s="158"/>
      <c r="RT52" s="158"/>
      <c r="RU52" s="158"/>
      <c r="RV52" s="158"/>
      <c r="RW52" s="158"/>
      <c r="RX52" s="158"/>
      <c r="RY52" s="158"/>
      <c r="RZ52" s="158"/>
      <c r="SA52" s="158"/>
      <c r="SB52" s="158"/>
      <c r="SC52" s="158"/>
      <c r="SD52" s="158"/>
      <c r="SE52" s="158"/>
      <c r="SF52" s="158"/>
      <c r="SG52" s="158"/>
      <c r="SH52" s="158"/>
      <c r="SI52" s="158"/>
      <c r="SJ52" s="158"/>
      <c r="SK52" s="158"/>
      <c r="SL52" s="158"/>
      <c r="SM52" s="158"/>
      <c r="SN52" s="158"/>
      <c r="SO52" s="158"/>
      <c r="SP52" s="158"/>
      <c r="SQ52" s="158"/>
      <c r="SR52" s="158"/>
      <c r="SS52" s="158"/>
      <c r="ST52" s="158"/>
      <c r="SU52" s="158"/>
      <c r="SV52" s="158"/>
      <c r="SW52" s="158"/>
      <c r="SX52" s="158"/>
      <c r="SY52" s="158"/>
      <c r="SZ52" s="158"/>
      <c r="TA52" s="158"/>
      <c r="TB52" s="158"/>
      <c r="TC52" s="158"/>
      <c r="TD52" s="158"/>
      <c r="TE52" s="158"/>
      <c r="TF52" s="158"/>
      <c r="TG52" s="158"/>
      <c r="TH52" s="158"/>
      <c r="TI52" s="158"/>
      <c r="TJ52" s="158"/>
      <c r="TK52" s="158"/>
      <c r="TL52" s="158"/>
      <c r="TM52" s="158"/>
      <c r="TN52" s="158"/>
      <c r="TO52" s="158"/>
      <c r="TP52" s="158"/>
      <c r="TQ52" s="158"/>
      <c r="TR52" s="158"/>
      <c r="TS52" s="158"/>
      <c r="TT52" s="158"/>
      <c r="TU52" s="158"/>
      <c r="TV52" s="158"/>
      <c r="TW52" s="158"/>
      <c r="TX52" s="158"/>
      <c r="TY52" s="158"/>
      <c r="TZ52" s="158"/>
      <c r="UA52" s="158"/>
      <c r="UB52" s="158"/>
      <c r="UC52" s="158"/>
      <c r="UD52" s="158"/>
      <c r="UE52" s="158"/>
      <c r="UF52" s="158"/>
      <c r="UG52" s="158"/>
      <c r="UH52" s="158"/>
      <c r="UI52" s="158"/>
      <c r="UJ52" s="158"/>
      <c r="UK52" s="158"/>
      <c r="UL52" s="158"/>
      <c r="UM52" s="158"/>
      <c r="UN52" s="158"/>
      <c r="UO52" s="158"/>
      <c r="UP52" s="158"/>
      <c r="UQ52" s="158"/>
      <c r="UR52" s="158"/>
      <c r="US52" s="158"/>
      <c r="UT52" s="158"/>
      <c r="UU52" s="158"/>
      <c r="UV52" s="158"/>
      <c r="UW52" s="158"/>
      <c r="UX52" s="158"/>
      <c r="UY52" s="158"/>
      <c r="UZ52" s="158"/>
      <c r="VA52" s="158"/>
      <c r="VB52" s="158"/>
      <c r="VC52" s="158"/>
      <c r="VD52" s="158"/>
      <c r="VE52" s="158"/>
      <c r="VF52" s="158"/>
      <c r="VG52" s="158"/>
      <c r="VH52" s="158"/>
      <c r="VI52" s="158"/>
      <c r="VJ52" s="158"/>
      <c r="VK52" s="158"/>
      <c r="VL52" s="158"/>
      <c r="VM52" s="158"/>
      <c r="VN52" s="158"/>
      <c r="VO52" s="158"/>
      <c r="VP52" s="158"/>
      <c r="VQ52" s="158"/>
      <c r="VR52" s="158"/>
      <c r="VS52" s="158"/>
      <c r="VT52" s="158"/>
      <c r="VU52" s="158"/>
      <c r="VV52" s="158"/>
      <c r="VW52" s="158"/>
      <c r="VX52" s="158"/>
      <c r="VY52" s="158"/>
      <c r="VZ52" s="158"/>
      <c r="WA52" s="158"/>
      <c r="WB52" s="158"/>
      <c r="WC52" s="158"/>
      <c r="WD52" s="158"/>
      <c r="WE52" s="158"/>
      <c r="WF52" s="158"/>
      <c r="WG52" s="158"/>
      <c r="WH52" s="158"/>
      <c r="WI52" s="158"/>
      <c r="WJ52" s="158"/>
      <c r="WK52" s="158"/>
      <c r="WL52" s="158"/>
      <c r="WM52" s="158"/>
      <c r="WN52" s="158"/>
      <c r="WO52" s="158"/>
      <c r="WP52" s="158"/>
      <c r="WQ52" s="158"/>
      <c r="WR52" s="158"/>
      <c r="WS52" s="158"/>
      <c r="WT52" s="158"/>
      <c r="WU52" s="158"/>
      <c r="WV52" s="158"/>
      <c r="WW52" s="158"/>
      <c r="WX52" s="158"/>
      <c r="WY52" s="158"/>
      <c r="WZ52" s="158"/>
      <c r="XA52" s="158"/>
      <c r="XB52" s="158"/>
      <c r="XC52" s="158"/>
      <c r="XD52" s="158"/>
      <c r="XE52" s="158"/>
      <c r="XF52" s="158"/>
      <c r="XG52" s="158"/>
      <c r="XH52" s="158"/>
      <c r="XI52" s="158"/>
      <c r="XJ52" s="158"/>
      <c r="XK52" s="158"/>
      <c r="XL52" s="158"/>
      <c r="XM52" s="158"/>
      <c r="XN52" s="158"/>
      <c r="XO52" s="158"/>
      <c r="XP52" s="158"/>
      <c r="XQ52" s="158"/>
      <c r="XR52" s="158"/>
      <c r="XS52" s="158"/>
      <c r="XT52" s="158"/>
      <c r="XU52" s="158"/>
      <c r="XV52" s="158"/>
      <c r="XW52" s="158"/>
      <c r="XX52" s="158"/>
      <c r="XY52" s="158"/>
      <c r="XZ52" s="158"/>
      <c r="YA52" s="158"/>
      <c r="YB52" s="158"/>
      <c r="YC52" s="158"/>
      <c r="YD52" s="158"/>
      <c r="YE52" s="158"/>
      <c r="YF52" s="158"/>
      <c r="YG52" s="158"/>
      <c r="YH52" s="158"/>
      <c r="YI52" s="158"/>
      <c r="YJ52" s="158"/>
      <c r="YK52" s="158"/>
      <c r="YL52" s="158"/>
      <c r="YM52" s="158"/>
      <c r="YN52" s="158"/>
      <c r="YO52" s="158"/>
      <c r="YP52" s="158"/>
      <c r="YQ52" s="158"/>
      <c r="YR52" s="158"/>
      <c r="YS52" s="158"/>
      <c r="YT52" s="158"/>
      <c r="YU52" s="158"/>
      <c r="YV52" s="158"/>
      <c r="YW52" s="158"/>
      <c r="YX52" s="158"/>
      <c r="YY52" s="158"/>
      <c r="YZ52" s="158"/>
      <c r="ZA52" s="158"/>
      <c r="ZB52" s="158"/>
      <c r="ZC52" s="158"/>
      <c r="ZD52" s="158"/>
      <c r="ZE52" s="158"/>
      <c r="ZF52" s="158"/>
      <c r="ZG52" s="158"/>
      <c r="ZH52" s="158"/>
      <c r="ZI52" s="158"/>
      <c r="ZJ52" s="158"/>
      <c r="ZK52" s="158"/>
      <c r="ZL52" s="158"/>
      <c r="ZM52" s="158"/>
      <c r="ZN52" s="158"/>
      <c r="ZO52" s="158"/>
      <c r="ZP52" s="158"/>
      <c r="ZQ52" s="158"/>
      <c r="ZR52" s="158"/>
      <c r="ZS52" s="158"/>
      <c r="ZT52" s="158"/>
      <c r="ZU52" s="158"/>
      <c r="ZV52" s="158"/>
      <c r="ZW52" s="158"/>
      <c r="ZX52" s="158"/>
      <c r="ZY52" s="158"/>
      <c r="ZZ52" s="158"/>
      <c r="AAA52" s="158"/>
      <c r="AAB52" s="158"/>
      <c r="AAC52" s="158"/>
      <c r="AAD52" s="158"/>
      <c r="AAE52" s="158"/>
      <c r="AAF52" s="158"/>
      <c r="AAG52" s="158"/>
      <c r="AAH52" s="158"/>
      <c r="AAI52" s="158"/>
      <c r="AAJ52" s="158"/>
      <c r="AAK52" s="158"/>
      <c r="AAL52" s="158"/>
      <c r="AAM52" s="158"/>
      <c r="AAN52" s="158"/>
      <c r="AAO52" s="158"/>
      <c r="AAP52" s="158"/>
      <c r="AAQ52" s="158"/>
      <c r="AAR52" s="158"/>
      <c r="AAS52" s="158"/>
      <c r="AAT52" s="158"/>
      <c r="AAU52" s="158"/>
      <c r="AAV52" s="158"/>
      <c r="AAW52" s="158"/>
      <c r="AAX52" s="158"/>
      <c r="AAY52" s="158"/>
      <c r="AAZ52" s="158"/>
      <c r="ABA52" s="158"/>
      <c r="ABB52" s="158"/>
      <c r="ABC52" s="158"/>
      <c r="ABD52" s="158"/>
      <c r="ABE52" s="158"/>
      <c r="ABF52" s="158"/>
      <c r="ABG52" s="158"/>
      <c r="ABH52" s="158"/>
      <c r="ABI52" s="158"/>
      <c r="ABJ52" s="158"/>
      <c r="ABK52" s="158"/>
      <c r="ABL52" s="158"/>
      <c r="ABM52" s="158"/>
      <c r="ABN52" s="158"/>
      <c r="ABO52" s="158"/>
      <c r="ABP52" s="158"/>
      <c r="ABQ52" s="158"/>
      <c r="ABR52" s="158"/>
      <c r="ABS52" s="158"/>
      <c r="ABT52" s="158"/>
      <c r="ABU52" s="158"/>
      <c r="ABV52" s="158"/>
      <c r="ABW52" s="158"/>
      <c r="ABX52" s="158"/>
      <c r="ABY52" s="158"/>
      <c r="ABZ52" s="158"/>
      <c r="ACA52" s="158"/>
      <c r="ACB52" s="158"/>
      <c r="ACC52" s="158"/>
      <c r="ACD52" s="158"/>
      <c r="ACE52" s="158"/>
      <c r="ACF52" s="158"/>
      <c r="ACG52" s="158"/>
      <c r="ACH52" s="158"/>
      <c r="ACI52" s="158"/>
      <c r="ACJ52" s="158"/>
      <c r="ACK52" s="158"/>
      <c r="ACL52" s="158"/>
      <c r="ACM52" s="158"/>
      <c r="ACN52" s="158"/>
      <c r="ACO52" s="158"/>
      <c r="ACP52" s="158"/>
      <c r="ACQ52" s="158"/>
      <c r="ACR52" s="159"/>
      <c r="ACS52" s="160">
        <f t="array" ref="ACS52">SUM(IF(RIGHT($Q52:$ACR52)=ACS$11,IFERROR(--LEFT($Q52:$ACR52,LEN($Q52:$ACR52)-1),0)))</f>
        <v>0</v>
      </c>
      <c r="ACT52" s="160">
        <f t="array" ref="ACT52">SUM(IF(RIGHT($Q52:$ACR52)=ACT$11,IFERROR(--LEFT($Q52:$ACR52,LEN($Q52:$ACR52)-1),0)))</f>
        <v>0</v>
      </c>
      <c r="ACU52" s="160">
        <f t="array" ref="ACU52">SUM(IF(RIGHT($Q52:$ACR52)=ACU$11,IFERROR(--LEFT($Q52:$ACR52,LEN($Q52:$ACR52)-1),0)))</f>
        <v>0</v>
      </c>
      <c r="ACV52" s="160">
        <f t="array" ref="ACV52">SUM(IF(RIGHT($Q52:$ACR52)=ACV$11,IFERROR(--LEFT($Q52:$ACR52,LEN($Q52:$ACR52)-1),0)))</f>
        <v>0</v>
      </c>
      <c r="ACW52" s="160">
        <f t="array" ref="ACW52">SUM(IF(RIGHT($Q52:$ACR52)=ACW$11,IFERROR(--LEFT($Q52:$ACR52,LEN($Q52:$ACR52)-1),0)))</f>
        <v>0</v>
      </c>
      <c r="ACX52" s="160">
        <f t="array" ref="ACX52">SUM(IF(RIGHT($Q52:$ACR52)=ACX$11,IFERROR(--LEFT($Q52:$ACR52,LEN($Q52:$ACR52)-1),0)))</f>
        <v>0</v>
      </c>
      <c r="ACY52" s="160">
        <f t="array" ref="ACY52">SUM(IF(RIGHT($Q52:$ACR52)=ACY$11,IFERROR(--LEFT($Q52:$ACR52,LEN($Q52:$ACR52)-1),0)))</f>
        <v>0</v>
      </c>
      <c r="ACZ52" s="160">
        <f t="array" ref="ACZ52">SUM(IF(RIGHT($Q52:$ACR52)=ACZ$11,IFERROR(--LEFT($Q52:$ACR52,LEN($Q52:$ACR52)-1),0)))</f>
        <v>0</v>
      </c>
      <c r="ADA52" s="158">
        <f t="shared" si="2269"/>
        <v>0</v>
      </c>
      <c r="ADB52" s="158">
        <f t="shared" si="2270"/>
        <v>0</v>
      </c>
      <c r="ADC52" s="158">
        <f t="shared" si="2271"/>
        <v>0</v>
      </c>
      <c r="ADD52" s="158">
        <f t="shared" si="2272"/>
        <v>0</v>
      </c>
      <c r="ADE52" s="158">
        <f t="shared" si="2273"/>
        <v>0</v>
      </c>
      <c r="ADF52" s="158">
        <f t="shared" si="2274"/>
        <v>0</v>
      </c>
      <c r="ADG52" s="158">
        <f t="shared" si="2275"/>
        <v>0</v>
      </c>
      <c r="ADH52" s="158">
        <f t="shared" si="2276"/>
        <v>0</v>
      </c>
      <c r="ADI52" s="160">
        <f t="array" ref="ADI52">SUM(IF(RIGHT($Q52:$ACR52)=ADI$11,IFERROR(--LEFT($Q52:$ACR52,LEN($Q52:$ACR52)-1),0)))</f>
        <v>0</v>
      </c>
      <c r="ADJ52" s="152">
        <f t="shared" si="2277"/>
        <v>0</v>
      </c>
      <c r="AEC52" s="143"/>
      <c r="AEO52" s="108"/>
      <c r="AEP52" s="108"/>
      <c r="AEQ52" s="108"/>
      <c r="AER52" s="108"/>
      <c r="AES52" s="108"/>
      <c r="AET52" s="108"/>
      <c r="AEU52" s="108"/>
      <c r="AEV52" s="108"/>
      <c r="AEW52" s="143"/>
      <c r="AFI52" s="108"/>
      <c r="AFJ52" s="108"/>
      <c r="AFK52" s="108"/>
      <c r="AFL52" s="108"/>
      <c r="AFM52" s="108"/>
      <c r="AFN52" s="108"/>
      <c r="AFO52" s="108"/>
      <c r="AFP52" s="108"/>
      <c r="AFQ52" s="143"/>
      <c r="AGC52" s="108"/>
      <c r="AGD52" s="108"/>
      <c r="AGE52" s="108"/>
      <c r="AGF52" s="108"/>
      <c r="AGG52" s="108"/>
      <c r="AGH52" s="108"/>
      <c r="AGI52" s="108"/>
      <c r="AGJ52" s="108"/>
      <c r="AGK52" s="143"/>
      <c r="AGW52" s="108"/>
      <c r="AGX52" s="108"/>
      <c r="AGY52" s="108"/>
      <c r="AGZ52" s="108"/>
      <c r="AHA52" s="108"/>
      <c r="AHB52" s="108"/>
      <c r="AHC52" s="108"/>
      <c r="AHD52" s="108"/>
      <c r="AHE52" s="143"/>
      <c r="AHQ52" s="108"/>
      <c r="AHR52" s="108"/>
      <c r="AHS52" s="108"/>
      <c r="AHT52" s="108"/>
      <c r="AHU52" s="108"/>
      <c r="AHV52" s="108"/>
      <c r="AHW52" s="108"/>
      <c r="AHX52" s="108"/>
      <c r="AHY52" s="143"/>
      <c r="AIK52" s="108"/>
      <c r="AIL52" s="108"/>
      <c r="AIM52" s="108"/>
      <c r="AIN52" s="108"/>
      <c r="AIO52" s="108"/>
      <c r="AIP52" s="108"/>
      <c r="AIQ52" s="108"/>
      <c r="AIR52" s="108"/>
      <c r="AIS52" s="143"/>
      <c r="AJE52" s="108"/>
      <c r="AJF52" s="108"/>
      <c r="AJG52" s="108"/>
      <c r="AJH52" s="108"/>
      <c r="AJI52" s="108"/>
      <c r="AJJ52" s="108"/>
      <c r="AJK52" s="108"/>
      <c r="AJL52" s="108"/>
      <c r="AJM52" s="143"/>
      <c r="AJY52" s="108"/>
      <c r="AJZ52" s="108"/>
      <c r="AKA52" s="108"/>
      <c r="AKB52" s="108"/>
      <c r="AKC52" s="108"/>
      <c r="AKD52" s="108"/>
      <c r="AKE52" s="108"/>
      <c r="AKF52" s="108"/>
      <c r="AKG52" s="143"/>
      <c r="AKS52" s="108"/>
      <c r="AKT52" s="108"/>
      <c r="AKU52" s="108"/>
      <c r="AKV52" s="108"/>
      <c r="AKW52" s="108"/>
      <c r="AKX52" s="108"/>
      <c r="AKY52" s="108"/>
      <c r="AKZ52" s="108"/>
      <c r="ALA52" s="143"/>
      <c r="ALM52" s="108"/>
      <c r="ALN52" s="108"/>
      <c r="ALO52" s="108"/>
      <c r="ALP52" s="108"/>
      <c r="ALQ52" s="108"/>
      <c r="ALR52" s="108"/>
      <c r="ALS52" s="108"/>
      <c r="ALT52" s="108"/>
      <c r="ALU52" s="143"/>
      <c r="AMG52" s="108"/>
      <c r="AMH52" s="108"/>
      <c r="AMI52" s="108"/>
      <c r="AMJ52" s="108"/>
      <c r="AMK52" s="108"/>
      <c r="AML52" s="108"/>
      <c r="AMM52" s="108"/>
      <c r="AMN52" s="108"/>
    </row>
    <row r="53" spans="2:1028" x14ac:dyDescent="0.25">
      <c r="B53" s="24">
        <v>42</v>
      </c>
      <c r="C53" s="24"/>
      <c r="D53" s="25"/>
      <c r="E53" s="25"/>
      <c r="F53" s="24"/>
      <c r="G53" s="153"/>
      <c r="H53" s="154"/>
      <c r="I53" s="23"/>
      <c r="J53" s="23"/>
      <c r="K53" s="23"/>
      <c r="L53" s="23"/>
      <c r="M53" s="23"/>
      <c r="N53" s="23"/>
      <c r="O53" s="23"/>
      <c r="P53" s="155"/>
      <c r="Q53" s="156"/>
      <c r="R53" s="157"/>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c r="CY53" s="158"/>
      <c r="CZ53" s="158"/>
      <c r="DA53" s="158"/>
      <c r="DB53" s="158"/>
      <c r="DC53" s="158"/>
      <c r="DD53" s="158"/>
      <c r="DE53" s="158"/>
      <c r="DF53" s="158"/>
      <c r="DG53" s="158"/>
      <c r="DH53" s="158"/>
      <c r="DI53" s="158"/>
      <c r="DJ53" s="158"/>
      <c r="DK53" s="158"/>
      <c r="DL53" s="158"/>
      <c r="DM53" s="158"/>
      <c r="DN53" s="158"/>
      <c r="DO53" s="158"/>
      <c r="DP53" s="158"/>
      <c r="DQ53" s="158"/>
      <c r="DR53" s="158"/>
      <c r="DS53" s="158"/>
      <c r="DT53" s="158"/>
      <c r="DU53" s="158"/>
      <c r="DV53" s="158"/>
      <c r="DW53" s="158"/>
      <c r="DX53" s="158"/>
      <c r="DY53" s="158"/>
      <c r="DZ53" s="158"/>
      <c r="EA53" s="158"/>
      <c r="EB53" s="158"/>
      <c r="EC53" s="158"/>
      <c r="ED53" s="158"/>
      <c r="EE53" s="158"/>
      <c r="EF53" s="158"/>
      <c r="EG53" s="158"/>
      <c r="EH53" s="158"/>
      <c r="EI53" s="158"/>
      <c r="EJ53" s="158"/>
      <c r="EK53" s="158"/>
      <c r="EL53" s="158"/>
      <c r="EM53" s="158"/>
      <c r="EN53" s="158"/>
      <c r="EO53" s="158"/>
      <c r="EP53" s="158"/>
      <c r="EQ53" s="158"/>
      <c r="ER53" s="158"/>
      <c r="ES53" s="158"/>
      <c r="ET53" s="158"/>
      <c r="EU53" s="158"/>
      <c r="EV53" s="158"/>
      <c r="EW53" s="158"/>
      <c r="EX53" s="158"/>
      <c r="EY53" s="158"/>
      <c r="EZ53" s="158"/>
      <c r="FA53" s="158"/>
      <c r="FB53" s="158"/>
      <c r="FC53" s="158"/>
      <c r="FD53" s="158"/>
      <c r="FE53" s="158"/>
      <c r="FF53" s="158"/>
      <c r="FG53" s="158"/>
      <c r="FH53" s="158"/>
      <c r="FI53" s="158"/>
      <c r="FJ53" s="158"/>
      <c r="FK53" s="158"/>
      <c r="FL53" s="158"/>
      <c r="FM53" s="158"/>
      <c r="FN53" s="158"/>
      <c r="FO53" s="158"/>
      <c r="FP53" s="158"/>
      <c r="FQ53" s="158"/>
      <c r="FR53" s="158"/>
      <c r="FS53" s="158"/>
      <c r="FT53" s="158"/>
      <c r="FU53" s="158"/>
      <c r="FV53" s="158"/>
      <c r="FW53" s="158"/>
      <c r="FX53" s="158"/>
      <c r="FY53" s="158"/>
      <c r="FZ53" s="158"/>
      <c r="GA53" s="158"/>
      <c r="GB53" s="158"/>
      <c r="GC53" s="158"/>
      <c r="GD53" s="158"/>
      <c r="GE53" s="158"/>
      <c r="GF53" s="158"/>
      <c r="GG53" s="158"/>
      <c r="GH53" s="158"/>
      <c r="GI53" s="158"/>
      <c r="GJ53" s="158"/>
      <c r="GK53" s="158"/>
      <c r="GL53" s="158"/>
      <c r="GM53" s="158"/>
      <c r="GN53" s="158"/>
      <c r="GO53" s="158"/>
      <c r="GP53" s="158"/>
      <c r="GQ53" s="158"/>
      <c r="GR53" s="158"/>
      <c r="GS53" s="158"/>
      <c r="GT53" s="158"/>
      <c r="GU53" s="158"/>
      <c r="GV53" s="158"/>
      <c r="GW53" s="158"/>
      <c r="GX53" s="158"/>
      <c r="GY53" s="158"/>
      <c r="GZ53" s="158"/>
      <c r="HA53" s="158"/>
      <c r="HB53" s="158"/>
      <c r="HC53" s="158"/>
      <c r="HD53" s="158"/>
      <c r="HE53" s="158"/>
      <c r="HF53" s="158"/>
      <c r="HG53" s="158"/>
      <c r="HH53" s="158"/>
      <c r="HI53" s="158"/>
      <c r="HJ53" s="158"/>
      <c r="HK53" s="158"/>
      <c r="HL53" s="158"/>
      <c r="HM53" s="158"/>
      <c r="HN53" s="158"/>
      <c r="HO53" s="158"/>
      <c r="HP53" s="158"/>
      <c r="HQ53" s="158"/>
      <c r="HR53" s="158"/>
      <c r="HS53" s="158"/>
      <c r="HT53" s="158"/>
      <c r="HU53" s="158"/>
      <c r="HV53" s="158"/>
      <c r="HW53" s="158"/>
      <c r="HX53" s="158"/>
      <c r="HY53" s="158"/>
      <c r="HZ53" s="158"/>
      <c r="IA53" s="158"/>
      <c r="IB53" s="158"/>
      <c r="IC53" s="158"/>
      <c r="ID53" s="158"/>
      <c r="IE53" s="158"/>
      <c r="IF53" s="158"/>
      <c r="IG53" s="158"/>
      <c r="IH53" s="158"/>
      <c r="II53" s="158"/>
      <c r="IJ53" s="158"/>
      <c r="IK53" s="158"/>
      <c r="IL53" s="158"/>
      <c r="IM53" s="158"/>
      <c r="IN53" s="158"/>
      <c r="IO53" s="158"/>
      <c r="IP53" s="158"/>
      <c r="IQ53" s="158"/>
      <c r="IR53" s="158"/>
      <c r="IS53" s="158"/>
      <c r="IT53" s="158"/>
      <c r="IU53" s="158"/>
      <c r="IV53" s="158"/>
      <c r="IW53" s="158"/>
      <c r="IX53" s="158"/>
      <c r="IY53" s="158"/>
      <c r="IZ53" s="158"/>
      <c r="JA53" s="158"/>
      <c r="JB53" s="158"/>
      <c r="JC53" s="158"/>
      <c r="JD53" s="158"/>
      <c r="JE53" s="158"/>
      <c r="JF53" s="158"/>
      <c r="JG53" s="158"/>
      <c r="JH53" s="158"/>
      <c r="JI53" s="158"/>
      <c r="JJ53" s="158"/>
      <c r="JK53" s="158"/>
      <c r="JL53" s="158"/>
      <c r="JM53" s="158"/>
      <c r="JN53" s="158"/>
      <c r="JO53" s="158"/>
      <c r="JP53" s="158"/>
      <c r="JQ53" s="158"/>
      <c r="JR53" s="158"/>
      <c r="JS53" s="158"/>
      <c r="JT53" s="158"/>
      <c r="JU53" s="158"/>
      <c r="JV53" s="158"/>
      <c r="JW53" s="158"/>
      <c r="JX53" s="158"/>
      <c r="JY53" s="158"/>
      <c r="JZ53" s="158"/>
      <c r="KA53" s="158"/>
      <c r="KB53" s="158"/>
      <c r="KC53" s="158"/>
      <c r="KD53" s="158"/>
      <c r="KE53" s="158"/>
      <c r="KF53" s="158"/>
      <c r="KG53" s="158"/>
      <c r="KH53" s="158"/>
      <c r="KI53" s="158"/>
      <c r="KJ53" s="158"/>
      <c r="KK53" s="158"/>
      <c r="KL53" s="158"/>
      <c r="KM53" s="158"/>
      <c r="KN53" s="158"/>
      <c r="KO53" s="158"/>
      <c r="KP53" s="158"/>
      <c r="KQ53" s="158"/>
      <c r="KR53" s="158"/>
      <c r="KS53" s="158"/>
      <c r="KT53" s="158"/>
      <c r="KU53" s="158"/>
      <c r="KV53" s="158"/>
      <c r="KW53" s="158"/>
      <c r="KX53" s="158"/>
      <c r="KY53" s="158"/>
      <c r="KZ53" s="158"/>
      <c r="LA53" s="158"/>
      <c r="LB53" s="158"/>
      <c r="LC53" s="158"/>
      <c r="LD53" s="158"/>
      <c r="LE53" s="158"/>
      <c r="LF53" s="158"/>
      <c r="LG53" s="158"/>
      <c r="LH53" s="158"/>
      <c r="LI53" s="158"/>
      <c r="LJ53" s="158"/>
      <c r="LK53" s="158"/>
      <c r="LL53" s="158"/>
      <c r="LM53" s="158"/>
      <c r="LN53" s="158"/>
      <c r="LO53" s="158"/>
      <c r="LP53" s="158"/>
      <c r="LQ53" s="158"/>
      <c r="LR53" s="158"/>
      <c r="LS53" s="158"/>
      <c r="LT53" s="158"/>
      <c r="LU53" s="158"/>
      <c r="LV53" s="158"/>
      <c r="LW53" s="158"/>
      <c r="LX53" s="158"/>
      <c r="LY53" s="158"/>
      <c r="LZ53" s="158"/>
      <c r="MA53" s="158"/>
      <c r="MB53" s="158"/>
      <c r="MC53" s="158"/>
      <c r="MD53" s="158"/>
      <c r="ME53" s="158"/>
      <c r="MF53" s="158"/>
      <c r="MG53" s="158"/>
      <c r="MH53" s="158"/>
      <c r="MI53" s="158"/>
      <c r="MJ53" s="158"/>
      <c r="MK53" s="158"/>
      <c r="ML53" s="158"/>
      <c r="MM53" s="158"/>
      <c r="MN53" s="158"/>
      <c r="MO53" s="158"/>
      <c r="MP53" s="158"/>
      <c r="MQ53" s="158"/>
      <c r="MR53" s="158"/>
      <c r="MS53" s="158"/>
      <c r="MT53" s="158"/>
      <c r="MU53" s="158"/>
      <c r="MV53" s="158"/>
      <c r="MW53" s="158"/>
      <c r="MX53" s="158"/>
      <c r="MY53" s="158"/>
      <c r="MZ53" s="158"/>
      <c r="NA53" s="158"/>
      <c r="NB53" s="158"/>
      <c r="NC53" s="158"/>
      <c r="ND53" s="158"/>
      <c r="NE53" s="158"/>
      <c r="NF53" s="158"/>
      <c r="NG53" s="158"/>
      <c r="NH53" s="158"/>
      <c r="NI53" s="158"/>
      <c r="NJ53" s="158"/>
      <c r="NK53" s="158"/>
      <c r="NL53" s="158"/>
      <c r="NM53" s="158"/>
      <c r="NN53" s="158"/>
      <c r="NO53" s="158"/>
      <c r="NP53" s="158"/>
      <c r="NQ53" s="158"/>
      <c r="NR53" s="158"/>
      <c r="NS53" s="158"/>
      <c r="NT53" s="158"/>
      <c r="NU53" s="158"/>
      <c r="NV53" s="158"/>
      <c r="NW53" s="158"/>
      <c r="NX53" s="158"/>
      <c r="NY53" s="158"/>
      <c r="NZ53" s="158"/>
      <c r="OA53" s="158"/>
      <c r="OB53" s="158"/>
      <c r="OC53" s="158"/>
      <c r="OD53" s="158"/>
      <c r="OE53" s="158"/>
      <c r="OF53" s="158"/>
      <c r="OG53" s="158"/>
      <c r="OH53" s="158"/>
      <c r="OI53" s="158"/>
      <c r="OJ53" s="158"/>
      <c r="OK53" s="158"/>
      <c r="OL53" s="158"/>
      <c r="OM53" s="158"/>
      <c r="ON53" s="158"/>
      <c r="OO53" s="158"/>
      <c r="OP53" s="158"/>
      <c r="OQ53" s="158"/>
      <c r="OR53" s="158"/>
      <c r="OS53" s="158"/>
      <c r="OT53" s="158"/>
      <c r="OU53" s="158"/>
      <c r="OV53" s="158"/>
      <c r="OW53" s="158"/>
      <c r="OX53" s="158"/>
      <c r="OY53" s="158"/>
      <c r="OZ53" s="158"/>
      <c r="PA53" s="158"/>
      <c r="PB53" s="158"/>
      <c r="PC53" s="158"/>
      <c r="PD53" s="158"/>
      <c r="PE53" s="158"/>
      <c r="PF53" s="158"/>
      <c r="PG53" s="158"/>
      <c r="PH53" s="158"/>
      <c r="PI53" s="158"/>
      <c r="PJ53" s="158"/>
      <c r="PK53" s="158"/>
      <c r="PL53" s="158"/>
      <c r="PM53" s="158"/>
      <c r="PN53" s="158"/>
      <c r="PO53" s="158"/>
      <c r="PP53" s="158"/>
      <c r="PQ53" s="158"/>
      <c r="PR53" s="158"/>
      <c r="PS53" s="158"/>
      <c r="PT53" s="158"/>
      <c r="PU53" s="158"/>
      <c r="PV53" s="158"/>
      <c r="PW53" s="158"/>
      <c r="PX53" s="158"/>
      <c r="PY53" s="158"/>
      <c r="PZ53" s="158"/>
      <c r="QA53" s="158"/>
      <c r="QB53" s="158"/>
      <c r="QC53" s="158"/>
      <c r="QD53" s="158"/>
      <c r="QE53" s="158"/>
      <c r="QF53" s="158"/>
      <c r="QG53" s="158"/>
      <c r="QH53" s="158"/>
      <c r="QI53" s="158"/>
      <c r="QJ53" s="158"/>
      <c r="QK53" s="158"/>
      <c r="QL53" s="158"/>
      <c r="QM53" s="158"/>
      <c r="QN53" s="158"/>
      <c r="QO53" s="158"/>
      <c r="QP53" s="158"/>
      <c r="QQ53" s="158"/>
      <c r="QR53" s="158"/>
      <c r="QS53" s="158"/>
      <c r="QT53" s="158"/>
      <c r="QU53" s="158"/>
      <c r="QV53" s="158"/>
      <c r="QW53" s="158"/>
      <c r="QX53" s="158"/>
      <c r="QY53" s="158"/>
      <c r="QZ53" s="158"/>
      <c r="RA53" s="158"/>
      <c r="RB53" s="158"/>
      <c r="RC53" s="158"/>
      <c r="RD53" s="158"/>
      <c r="RE53" s="158"/>
      <c r="RF53" s="158"/>
      <c r="RG53" s="158"/>
      <c r="RH53" s="158"/>
      <c r="RI53" s="158"/>
      <c r="RJ53" s="158"/>
      <c r="RK53" s="158"/>
      <c r="RL53" s="158"/>
      <c r="RM53" s="158"/>
      <c r="RN53" s="158"/>
      <c r="RO53" s="158"/>
      <c r="RP53" s="158"/>
      <c r="RQ53" s="158"/>
      <c r="RR53" s="158"/>
      <c r="RS53" s="158"/>
      <c r="RT53" s="158"/>
      <c r="RU53" s="158"/>
      <c r="RV53" s="158"/>
      <c r="RW53" s="158"/>
      <c r="RX53" s="158"/>
      <c r="RY53" s="158"/>
      <c r="RZ53" s="158"/>
      <c r="SA53" s="158"/>
      <c r="SB53" s="158"/>
      <c r="SC53" s="158"/>
      <c r="SD53" s="158"/>
      <c r="SE53" s="158"/>
      <c r="SF53" s="158"/>
      <c r="SG53" s="158"/>
      <c r="SH53" s="158"/>
      <c r="SI53" s="158"/>
      <c r="SJ53" s="158"/>
      <c r="SK53" s="158"/>
      <c r="SL53" s="158"/>
      <c r="SM53" s="158"/>
      <c r="SN53" s="158"/>
      <c r="SO53" s="158"/>
      <c r="SP53" s="158"/>
      <c r="SQ53" s="158"/>
      <c r="SR53" s="158"/>
      <c r="SS53" s="158"/>
      <c r="ST53" s="158"/>
      <c r="SU53" s="158"/>
      <c r="SV53" s="158"/>
      <c r="SW53" s="158"/>
      <c r="SX53" s="158"/>
      <c r="SY53" s="158"/>
      <c r="SZ53" s="158"/>
      <c r="TA53" s="158"/>
      <c r="TB53" s="158"/>
      <c r="TC53" s="158"/>
      <c r="TD53" s="158"/>
      <c r="TE53" s="158"/>
      <c r="TF53" s="158"/>
      <c r="TG53" s="158"/>
      <c r="TH53" s="158"/>
      <c r="TI53" s="158"/>
      <c r="TJ53" s="158"/>
      <c r="TK53" s="158"/>
      <c r="TL53" s="158"/>
      <c r="TM53" s="158"/>
      <c r="TN53" s="158"/>
      <c r="TO53" s="158"/>
      <c r="TP53" s="158"/>
      <c r="TQ53" s="158"/>
      <c r="TR53" s="158"/>
      <c r="TS53" s="158"/>
      <c r="TT53" s="158"/>
      <c r="TU53" s="158"/>
      <c r="TV53" s="158"/>
      <c r="TW53" s="158"/>
      <c r="TX53" s="158"/>
      <c r="TY53" s="158"/>
      <c r="TZ53" s="158"/>
      <c r="UA53" s="158"/>
      <c r="UB53" s="158"/>
      <c r="UC53" s="158"/>
      <c r="UD53" s="158"/>
      <c r="UE53" s="158"/>
      <c r="UF53" s="158"/>
      <c r="UG53" s="158"/>
      <c r="UH53" s="158"/>
      <c r="UI53" s="158"/>
      <c r="UJ53" s="158"/>
      <c r="UK53" s="158"/>
      <c r="UL53" s="158"/>
      <c r="UM53" s="158"/>
      <c r="UN53" s="158"/>
      <c r="UO53" s="158"/>
      <c r="UP53" s="158"/>
      <c r="UQ53" s="158"/>
      <c r="UR53" s="158"/>
      <c r="US53" s="158"/>
      <c r="UT53" s="158"/>
      <c r="UU53" s="158"/>
      <c r="UV53" s="158"/>
      <c r="UW53" s="158"/>
      <c r="UX53" s="158"/>
      <c r="UY53" s="158"/>
      <c r="UZ53" s="158"/>
      <c r="VA53" s="158"/>
      <c r="VB53" s="158"/>
      <c r="VC53" s="158"/>
      <c r="VD53" s="158"/>
      <c r="VE53" s="158"/>
      <c r="VF53" s="158"/>
      <c r="VG53" s="158"/>
      <c r="VH53" s="158"/>
      <c r="VI53" s="158"/>
      <c r="VJ53" s="158"/>
      <c r="VK53" s="158"/>
      <c r="VL53" s="158"/>
      <c r="VM53" s="158"/>
      <c r="VN53" s="158"/>
      <c r="VO53" s="158"/>
      <c r="VP53" s="158"/>
      <c r="VQ53" s="158"/>
      <c r="VR53" s="158"/>
      <c r="VS53" s="158"/>
      <c r="VT53" s="158"/>
      <c r="VU53" s="158"/>
      <c r="VV53" s="158"/>
      <c r="VW53" s="158"/>
      <c r="VX53" s="158"/>
      <c r="VY53" s="158"/>
      <c r="VZ53" s="158"/>
      <c r="WA53" s="158"/>
      <c r="WB53" s="158"/>
      <c r="WC53" s="158"/>
      <c r="WD53" s="158"/>
      <c r="WE53" s="158"/>
      <c r="WF53" s="158"/>
      <c r="WG53" s="158"/>
      <c r="WH53" s="158"/>
      <c r="WI53" s="158"/>
      <c r="WJ53" s="158"/>
      <c r="WK53" s="158"/>
      <c r="WL53" s="158"/>
      <c r="WM53" s="158"/>
      <c r="WN53" s="158"/>
      <c r="WO53" s="158"/>
      <c r="WP53" s="158"/>
      <c r="WQ53" s="158"/>
      <c r="WR53" s="158"/>
      <c r="WS53" s="158"/>
      <c r="WT53" s="158"/>
      <c r="WU53" s="158"/>
      <c r="WV53" s="158"/>
      <c r="WW53" s="158"/>
      <c r="WX53" s="158"/>
      <c r="WY53" s="158"/>
      <c r="WZ53" s="158"/>
      <c r="XA53" s="158"/>
      <c r="XB53" s="158"/>
      <c r="XC53" s="158"/>
      <c r="XD53" s="158"/>
      <c r="XE53" s="158"/>
      <c r="XF53" s="158"/>
      <c r="XG53" s="158"/>
      <c r="XH53" s="158"/>
      <c r="XI53" s="158"/>
      <c r="XJ53" s="158"/>
      <c r="XK53" s="158"/>
      <c r="XL53" s="158"/>
      <c r="XM53" s="158"/>
      <c r="XN53" s="158"/>
      <c r="XO53" s="158"/>
      <c r="XP53" s="158"/>
      <c r="XQ53" s="158"/>
      <c r="XR53" s="158"/>
      <c r="XS53" s="158"/>
      <c r="XT53" s="158"/>
      <c r="XU53" s="158"/>
      <c r="XV53" s="158"/>
      <c r="XW53" s="158"/>
      <c r="XX53" s="158"/>
      <c r="XY53" s="158"/>
      <c r="XZ53" s="158"/>
      <c r="YA53" s="158"/>
      <c r="YB53" s="158"/>
      <c r="YC53" s="158"/>
      <c r="YD53" s="158"/>
      <c r="YE53" s="158"/>
      <c r="YF53" s="158"/>
      <c r="YG53" s="158"/>
      <c r="YH53" s="158"/>
      <c r="YI53" s="158"/>
      <c r="YJ53" s="158"/>
      <c r="YK53" s="158"/>
      <c r="YL53" s="158"/>
      <c r="YM53" s="158"/>
      <c r="YN53" s="158"/>
      <c r="YO53" s="158"/>
      <c r="YP53" s="158"/>
      <c r="YQ53" s="158"/>
      <c r="YR53" s="158"/>
      <c r="YS53" s="158"/>
      <c r="YT53" s="158"/>
      <c r="YU53" s="158"/>
      <c r="YV53" s="158"/>
      <c r="YW53" s="158"/>
      <c r="YX53" s="158"/>
      <c r="YY53" s="158"/>
      <c r="YZ53" s="158"/>
      <c r="ZA53" s="158"/>
      <c r="ZB53" s="158"/>
      <c r="ZC53" s="158"/>
      <c r="ZD53" s="158"/>
      <c r="ZE53" s="158"/>
      <c r="ZF53" s="158"/>
      <c r="ZG53" s="158"/>
      <c r="ZH53" s="158"/>
      <c r="ZI53" s="158"/>
      <c r="ZJ53" s="158"/>
      <c r="ZK53" s="158"/>
      <c r="ZL53" s="158"/>
      <c r="ZM53" s="158"/>
      <c r="ZN53" s="158"/>
      <c r="ZO53" s="158"/>
      <c r="ZP53" s="158"/>
      <c r="ZQ53" s="158"/>
      <c r="ZR53" s="158"/>
      <c r="ZS53" s="158"/>
      <c r="ZT53" s="158"/>
      <c r="ZU53" s="158"/>
      <c r="ZV53" s="158"/>
      <c r="ZW53" s="158"/>
      <c r="ZX53" s="158"/>
      <c r="ZY53" s="158"/>
      <c r="ZZ53" s="158"/>
      <c r="AAA53" s="158"/>
      <c r="AAB53" s="158"/>
      <c r="AAC53" s="158"/>
      <c r="AAD53" s="158"/>
      <c r="AAE53" s="158"/>
      <c r="AAF53" s="158"/>
      <c r="AAG53" s="158"/>
      <c r="AAH53" s="158"/>
      <c r="AAI53" s="158"/>
      <c r="AAJ53" s="158"/>
      <c r="AAK53" s="158"/>
      <c r="AAL53" s="158"/>
      <c r="AAM53" s="158"/>
      <c r="AAN53" s="158"/>
      <c r="AAO53" s="158"/>
      <c r="AAP53" s="158"/>
      <c r="AAQ53" s="158"/>
      <c r="AAR53" s="158"/>
      <c r="AAS53" s="158"/>
      <c r="AAT53" s="158"/>
      <c r="AAU53" s="158"/>
      <c r="AAV53" s="158"/>
      <c r="AAW53" s="158"/>
      <c r="AAX53" s="158"/>
      <c r="AAY53" s="158"/>
      <c r="AAZ53" s="158"/>
      <c r="ABA53" s="158"/>
      <c r="ABB53" s="158"/>
      <c r="ABC53" s="158"/>
      <c r="ABD53" s="158"/>
      <c r="ABE53" s="158"/>
      <c r="ABF53" s="158"/>
      <c r="ABG53" s="158"/>
      <c r="ABH53" s="158"/>
      <c r="ABI53" s="158"/>
      <c r="ABJ53" s="158"/>
      <c r="ABK53" s="158"/>
      <c r="ABL53" s="158"/>
      <c r="ABM53" s="158"/>
      <c r="ABN53" s="158"/>
      <c r="ABO53" s="158"/>
      <c r="ABP53" s="158"/>
      <c r="ABQ53" s="158"/>
      <c r="ABR53" s="158"/>
      <c r="ABS53" s="158"/>
      <c r="ABT53" s="158"/>
      <c r="ABU53" s="158"/>
      <c r="ABV53" s="158"/>
      <c r="ABW53" s="158"/>
      <c r="ABX53" s="158"/>
      <c r="ABY53" s="158"/>
      <c r="ABZ53" s="158"/>
      <c r="ACA53" s="158"/>
      <c r="ACB53" s="158"/>
      <c r="ACC53" s="158"/>
      <c r="ACD53" s="158"/>
      <c r="ACE53" s="158"/>
      <c r="ACF53" s="158"/>
      <c r="ACG53" s="158"/>
      <c r="ACH53" s="158"/>
      <c r="ACI53" s="158"/>
      <c r="ACJ53" s="158"/>
      <c r="ACK53" s="158"/>
      <c r="ACL53" s="158"/>
      <c r="ACM53" s="158"/>
      <c r="ACN53" s="158"/>
      <c r="ACO53" s="158"/>
      <c r="ACP53" s="158"/>
      <c r="ACQ53" s="158"/>
      <c r="ACR53" s="159"/>
      <c r="ACS53" s="160">
        <f t="array" ref="ACS53">SUM(IF(RIGHT($Q53:$ACR53)=ACS$11,IFERROR(--LEFT($Q53:$ACR53,LEN($Q53:$ACR53)-1),0)))</f>
        <v>0</v>
      </c>
      <c r="ACT53" s="160">
        <f t="array" ref="ACT53">SUM(IF(RIGHT($Q53:$ACR53)=ACT$11,IFERROR(--LEFT($Q53:$ACR53,LEN($Q53:$ACR53)-1),0)))</f>
        <v>0</v>
      </c>
      <c r="ACU53" s="160">
        <f t="array" ref="ACU53">SUM(IF(RIGHT($Q53:$ACR53)=ACU$11,IFERROR(--LEFT($Q53:$ACR53,LEN($Q53:$ACR53)-1),0)))</f>
        <v>0</v>
      </c>
      <c r="ACV53" s="160">
        <f t="array" ref="ACV53">SUM(IF(RIGHT($Q53:$ACR53)=ACV$11,IFERROR(--LEFT($Q53:$ACR53,LEN($Q53:$ACR53)-1),0)))</f>
        <v>0</v>
      </c>
      <c r="ACW53" s="160">
        <f t="array" ref="ACW53">SUM(IF(RIGHT($Q53:$ACR53)=ACW$11,IFERROR(--LEFT($Q53:$ACR53,LEN($Q53:$ACR53)-1),0)))</f>
        <v>0</v>
      </c>
      <c r="ACX53" s="160">
        <f t="array" ref="ACX53">SUM(IF(RIGHT($Q53:$ACR53)=ACX$11,IFERROR(--LEFT($Q53:$ACR53,LEN($Q53:$ACR53)-1),0)))</f>
        <v>0</v>
      </c>
      <c r="ACY53" s="160">
        <f t="array" ref="ACY53">SUM(IF(RIGHT($Q53:$ACR53)=ACY$11,IFERROR(--LEFT($Q53:$ACR53,LEN($Q53:$ACR53)-1),0)))</f>
        <v>0</v>
      </c>
      <c r="ACZ53" s="160">
        <f t="array" ref="ACZ53">SUM(IF(RIGHT($Q53:$ACR53)=ACZ$11,IFERROR(--LEFT($Q53:$ACR53,LEN($Q53:$ACR53)-1),0)))</f>
        <v>0</v>
      </c>
      <c r="ADA53" s="158">
        <f t="shared" si="2269"/>
        <v>0</v>
      </c>
      <c r="ADB53" s="158">
        <f t="shared" si="2270"/>
        <v>0</v>
      </c>
      <c r="ADC53" s="158">
        <f t="shared" si="2271"/>
        <v>0</v>
      </c>
      <c r="ADD53" s="158">
        <f t="shared" si="2272"/>
        <v>0</v>
      </c>
      <c r="ADE53" s="158">
        <f t="shared" si="2273"/>
        <v>0</v>
      </c>
      <c r="ADF53" s="158">
        <f t="shared" si="2274"/>
        <v>0</v>
      </c>
      <c r="ADG53" s="158">
        <f t="shared" si="2275"/>
        <v>0</v>
      </c>
      <c r="ADH53" s="158">
        <f t="shared" si="2276"/>
        <v>0</v>
      </c>
      <c r="ADI53" s="160">
        <f t="array" ref="ADI53">SUM(IF(RIGHT($Q53:$ACR53)=ADI$11,IFERROR(--LEFT($Q53:$ACR53,LEN($Q53:$ACR53)-1),0)))</f>
        <v>0</v>
      </c>
      <c r="ADJ53" s="152">
        <f t="shared" si="2277"/>
        <v>0</v>
      </c>
      <c r="AEC53" s="143"/>
      <c r="AEO53" s="108"/>
      <c r="AEP53" s="108"/>
      <c r="AEQ53" s="108"/>
      <c r="AER53" s="108"/>
      <c r="AES53" s="108"/>
      <c r="AET53" s="108"/>
      <c r="AEU53" s="108"/>
      <c r="AEV53" s="108"/>
      <c r="AEW53" s="143"/>
      <c r="AFI53" s="108"/>
      <c r="AFJ53" s="108"/>
      <c r="AFK53" s="108"/>
      <c r="AFL53" s="108"/>
      <c r="AFM53" s="108"/>
      <c r="AFN53" s="108"/>
      <c r="AFO53" s="108"/>
      <c r="AFP53" s="108"/>
      <c r="AFQ53" s="143"/>
      <c r="AGC53" s="108"/>
      <c r="AGD53" s="108"/>
      <c r="AGE53" s="108"/>
      <c r="AGF53" s="108"/>
      <c r="AGG53" s="108"/>
      <c r="AGH53" s="108"/>
      <c r="AGI53" s="108"/>
      <c r="AGJ53" s="108"/>
      <c r="AGK53" s="143"/>
      <c r="AGW53" s="108"/>
      <c r="AGX53" s="108"/>
      <c r="AGY53" s="108"/>
      <c r="AGZ53" s="108"/>
      <c r="AHA53" s="108"/>
      <c r="AHB53" s="108"/>
      <c r="AHC53" s="108"/>
      <c r="AHD53" s="108"/>
      <c r="AHE53" s="143"/>
      <c r="AHQ53" s="108"/>
      <c r="AHR53" s="108"/>
      <c r="AHS53" s="108"/>
      <c r="AHT53" s="108"/>
      <c r="AHU53" s="108"/>
      <c r="AHV53" s="108"/>
      <c r="AHW53" s="108"/>
      <c r="AHX53" s="108"/>
      <c r="AHY53" s="143"/>
      <c r="AIK53" s="108"/>
      <c r="AIL53" s="108"/>
      <c r="AIM53" s="108"/>
      <c r="AIN53" s="108"/>
      <c r="AIO53" s="108"/>
      <c r="AIP53" s="108"/>
      <c r="AIQ53" s="108"/>
      <c r="AIR53" s="108"/>
      <c r="AIS53" s="143"/>
      <c r="AJE53" s="108"/>
      <c r="AJF53" s="108"/>
      <c r="AJG53" s="108"/>
      <c r="AJH53" s="108"/>
      <c r="AJI53" s="108"/>
      <c r="AJJ53" s="108"/>
      <c r="AJK53" s="108"/>
      <c r="AJL53" s="108"/>
      <c r="AJM53" s="143"/>
      <c r="AJY53" s="108"/>
      <c r="AJZ53" s="108"/>
      <c r="AKA53" s="108"/>
      <c r="AKB53" s="108"/>
      <c r="AKC53" s="108"/>
      <c r="AKD53" s="108"/>
      <c r="AKE53" s="108"/>
      <c r="AKF53" s="108"/>
      <c r="AKG53" s="143"/>
      <c r="AKS53" s="108"/>
      <c r="AKT53" s="108"/>
      <c r="AKU53" s="108"/>
      <c r="AKV53" s="108"/>
      <c r="AKW53" s="108"/>
      <c r="AKX53" s="108"/>
      <c r="AKY53" s="108"/>
      <c r="AKZ53" s="108"/>
      <c r="ALA53" s="143"/>
      <c r="ALM53" s="108"/>
      <c r="ALN53" s="108"/>
      <c r="ALO53" s="108"/>
      <c r="ALP53" s="108"/>
      <c r="ALQ53" s="108"/>
      <c r="ALR53" s="108"/>
      <c r="ALS53" s="108"/>
      <c r="ALT53" s="108"/>
      <c r="ALU53" s="143"/>
      <c r="AMG53" s="108"/>
      <c r="AMH53" s="108"/>
      <c r="AMI53" s="108"/>
      <c r="AMJ53" s="108"/>
      <c r="AMK53" s="108"/>
      <c r="AML53" s="108"/>
      <c r="AMM53" s="108"/>
      <c r="AMN53" s="108"/>
    </row>
    <row r="54" spans="2:1028" x14ac:dyDescent="0.25">
      <c r="B54" s="24">
        <v>43</v>
      </c>
      <c r="C54" s="24"/>
      <c r="D54" s="25"/>
      <c r="E54" s="25"/>
      <c r="F54" s="24"/>
      <c r="G54" s="153"/>
      <c r="H54" s="154"/>
      <c r="I54" s="23"/>
      <c r="J54" s="23"/>
      <c r="K54" s="23"/>
      <c r="L54" s="23"/>
      <c r="M54" s="23"/>
      <c r="N54" s="23"/>
      <c r="O54" s="23"/>
      <c r="P54" s="155"/>
      <c r="Q54" s="156"/>
      <c r="R54" s="157"/>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158"/>
      <c r="CZ54" s="158"/>
      <c r="DA54" s="158"/>
      <c r="DB54" s="158"/>
      <c r="DC54" s="158"/>
      <c r="DD54" s="158"/>
      <c r="DE54" s="158"/>
      <c r="DF54" s="158"/>
      <c r="DG54" s="158"/>
      <c r="DH54" s="158"/>
      <c r="DI54" s="158"/>
      <c r="DJ54" s="158"/>
      <c r="DK54" s="158"/>
      <c r="DL54" s="158"/>
      <c r="DM54" s="158"/>
      <c r="DN54" s="158"/>
      <c r="DO54" s="158"/>
      <c r="DP54" s="158"/>
      <c r="DQ54" s="158"/>
      <c r="DR54" s="158"/>
      <c r="DS54" s="158"/>
      <c r="DT54" s="158"/>
      <c r="DU54" s="158"/>
      <c r="DV54" s="158"/>
      <c r="DW54" s="158"/>
      <c r="DX54" s="158"/>
      <c r="DY54" s="158"/>
      <c r="DZ54" s="158"/>
      <c r="EA54" s="158"/>
      <c r="EB54" s="158"/>
      <c r="EC54" s="158"/>
      <c r="ED54" s="158"/>
      <c r="EE54" s="158"/>
      <c r="EF54" s="158"/>
      <c r="EG54" s="158"/>
      <c r="EH54" s="158"/>
      <c r="EI54" s="158"/>
      <c r="EJ54" s="158"/>
      <c r="EK54" s="158"/>
      <c r="EL54" s="158"/>
      <c r="EM54" s="158"/>
      <c r="EN54" s="158"/>
      <c r="EO54" s="158"/>
      <c r="EP54" s="158"/>
      <c r="EQ54" s="158"/>
      <c r="ER54" s="158"/>
      <c r="ES54" s="158"/>
      <c r="ET54" s="158"/>
      <c r="EU54" s="158"/>
      <c r="EV54" s="158"/>
      <c r="EW54" s="158"/>
      <c r="EX54" s="158"/>
      <c r="EY54" s="158"/>
      <c r="EZ54" s="158"/>
      <c r="FA54" s="158"/>
      <c r="FB54" s="158"/>
      <c r="FC54" s="158"/>
      <c r="FD54" s="158"/>
      <c r="FE54" s="158"/>
      <c r="FF54" s="158"/>
      <c r="FG54" s="158"/>
      <c r="FH54" s="158"/>
      <c r="FI54" s="158"/>
      <c r="FJ54" s="158"/>
      <c r="FK54" s="158"/>
      <c r="FL54" s="158"/>
      <c r="FM54" s="158"/>
      <c r="FN54" s="158"/>
      <c r="FO54" s="158"/>
      <c r="FP54" s="158"/>
      <c r="FQ54" s="158"/>
      <c r="FR54" s="158"/>
      <c r="FS54" s="158"/>
      <c r="FT54" s="158"/>
      <c r="FU54" s="158"/>
      <c r="FV54" s="158"/>
      <c r="FW54" s="158"/>
      <c r="FX54" s="158"/>
      <c r="FY54" s="158"/>
      <c r="FZ54" s="158"/>
      <c r="GA54" s="158"/>
      <c r="GB54" s="158"/>
      <c r="GC54" s="158"/>
      <c r="GD54" s="158"/>
      <c r="GE54" s="158"/>
      <c r="GF54" s="158"/>
      <c r="GG54" s="158"/>
      <c r="GH54" s="158"/>
      <c r="GI54" s="158"/>
      <c r="GJ54" s="158"/>
      <c r="GK54" s="158"/>
      <c r="GL54" s="158"/>
      <c r="GM54" s="158"/>
      <c r="GN54" s="158"/>
      <c r="GO54" s="158"/>
      <c r="GP54" s="158"/>
      <c r="GQ54" s="158"/>
      <c r="GR54" s="158"/>
      <c r="GS54" s="158"/>
      <c r="GT54" s="158"/>
      <c r="GU54" s="158"/>
      <c r="GV54" s="158"/>
      <c r="GW54" s="158"/>
      <c r="GX54" s="158"/>
      <c r="GY54" s="158"/>
      <c r="GZ54" s="158"/>
      <c r="HA54" s="158"/>
      <c r="HB54" s="158"/>
      <c r="HC54" s="158"/>
      <c r="HD54" s="158"/>
      <c r="HE54" s="158"/>
      <c r="HF54" s="158"/>
      <c r="HG54" s="158"/>
      <c r="HH54" s="158"/>
      <c r="HI54" s="158"/>
      <c r="HJ54" s="158"/>
      <c r="HK54" s="158"/>
      <c r="HL54" s="158"/>
      <c r="HM54" s="158"/>
      <c r="HN54" s="158"/>
      <c r="HO54" s="158"/>
      <c r="HP54" s="158"/>
      <c r="HQ54" s="158"/>
      <c r="HR54" s="158"/>
      <c r="HS54" s="158"/>
      <c r="HT54" s="158"/>
      <c r="HU54" s="158"/>
      <c r="HV54" s="158"/>
      <c r="HW54" s="158"/>
      <c r="HX54" s="158"/>
      <c r="HY54" s="158"/>
      <c r="HZ54" s="158"/>
      <c r="IA54" s="158"/>
      <c r="IB54" s="158"/>
      <c r="IC54" s="158"/>
      <c r="ID54" s="158"/>
      <c r="IE54" s="158"/>
      <c r="IF54" s="158"/>
      <c r="IG54" s="158"/>
      <c r="IH54" s="158"/>
      <c r="II54" s="158"/>
      <c r="IJ54" s="158"/>
      <c r="IK54" s="158"/>
      <c r="IL54" s="158"/>
      <c r="IM54" s="158"/>
      <c r="IN54" s="158"/>
      <c r="IO54" s="158"/>
      <c r="IP54" s="158"/>
      <c r="IQ54" s="158"/>
      <c r="IR54" s="158"/>
      <c r="IS54" s="158"/>
      <c r="IT54" s="158"/>
      <c r="IU54" s="158"/>
      <c r="IV54" s="158"/>
      <c r="IW54" s="158"/>
      <c r="IX54" s="158"/>
      <c r="IY54" s="158"/>
      <c r="IZ54" s="158"/>
      <c r="JA54" s="158"/>
      <c r="JB54" s="158"/>
      <c r="JC54" s="158"/>
      <c r="JD54" s="158"/>
      <c r="JE54" s="158"/>
      <c r="JF54" s="158"/>
      <c r="JG54" s="158"/>
      <c r="JH54" s="158"/>
      <c r="JI54" s="158"/>
      <c r="JJ54" s="158"/>
      <c r="JK54" s="158"/>
      <c r="JL54" s="158"/>
      <c r="JM54" s="158"/>
      <c r="JN54" s="158"/>
      <c r="JO54" s="158"/>
      <c r="JP54" s="158"/>
      <c r="JQ54" s="158"/>
      <c r="JR54" s="158"/>
      <c r="JS54" s="158"/>
      <c r="JT54" s="158"/>
      <c r="JU54" s="158"/>
      <c r="JV54" s="158"/>
      <c r="JW54" s="158"/>
      <c r="JX54" s="158"/>
      <c r="JY54" s="158"/>
      <c r="JZ54" s="158"/>
      <c r="KA54" s="158"/>
      <c r="KB54" s="158"/>
      <c r="KC54" s="158"/>
      <c r="KD54" s="158"/>
      <c r="KE54" s="158"/>
      <c r="KF54" s="158"/>
      <c r="KG54" s="158"/>
      <c r="KH54" s="158"/>
      <c r="KI54" s="158"/>
      <c r="KJ54" s="158"/>
      <c r="KK54" s="158"/>
      <c r="KL54" s="158"/>
      <c r="KM54" s="158"/>
      <c r="KN54" s="158"/>
      <c r="KO54" s="158"/>
      <c r="KP54" s="158"/>
      <c r="KQ54" s="158"/>
      <c r="KR54" s="158"/>
      <c r="KS54" s="158"/>
      <c r="KT54" s="158"/>
      <c r="KU54" s="158"/>
      <c r="KV54" s="158"/>
      <c r="KW54" s="158"/>
      <c r="KX54" s="158"/>
      <c r="KY54" s="158"/>
      <c r="KZ54" s="158"/>
      <c r="LA54" s="158"/>
      <c r="LB54" s="158"/>
      <c r="LC54" s="158"/>
      <c r="LD54" s="158"/>
      <c r="LE54" s="158"/>
      <c r="LF54" s="158"/>
      <c r="LG54" s="158"/>
      <c r="LH54" s="158"/>
      <c r="LI54" s="158"/>
      <c r="LJ54" s="158"/>
      <c r="LK54" s="158"/>
      <c r="LL54" s="158"/>
      <c r="LM54" s="158"/>
      <c r="LN54" s="158"/>
      <c r="LO54" s="158"/>
      <c r="LP54" s="158"/>
      <c r="LQ54" s="158"/>
      <c r="LR54" s="158"/>
      <c r="LS54" s="158"/>
      <c r="LT54" s="158"/>
      <c r="LU54" s="158"/>
      <c r="LV54" s="158"/>
      <c r="LW54" s="158"/>
      <c r="LX54" s="158"/>
      <c r="LY54" s="158"/>
      <c r="LZ54" s="158"/>
      <c r="MA54" s="158"/>
      <c r="MB54" s="158"/>
      <c r="MC54" s="158"/>
      <c r="MD54" s="158"/>
      <c r="ME54" s="158"/>
      <c r="MF54" s="158"/>
      <c r="MG54" s="158"/>
      <c r="MH54" s="158"/>
      <c r="MI54" s="158"/>
      <c r="MJ54" s="158"/>
      <c r="MK54" s="158"/>
      <c r="ML54" s="158"/>
      <c r="MM54" s="158"/>
      <c r="MN54" s="158"/>
      <c r="MO54" s="158"/>
      <c r="MP54" s="158"/>
      <c r="MQ54" s="158"/>
      <c r="MR54" s="158"/>
      <c r="MS54" s="158"/>
      <c r="MT54" s="158"/>
      <c r="MU54" s="158"/>
      <c r="MV54" s="158"/>
      <c r="MW54" s="158"/>
      <c r="MX54" s="158"/>
      <c r="MY54" s="158"/>
      <c r="MZ54" s="158"/>
      <c r="NA54" s="158"/>
      <c r="NB54" s="158"/>
      <c r="NC54" s="158"/>
      <c r="ND54" s="158"/>
      <c r="NE54" s="158"/>
      <c r="NF54" s="158"/>
      <c r="NG54" s="158"/>
      <c r="NH54" s="158"/>
      <c r="NI54" s="158"/>
      <c r="NJ54" s="158"/>
      <c r="NK54" s="158"/>
      <c r="NL54" s="158"/>
      <c r="NM54" s="158"/>
      <c r="NN54" s="158"/>
      <c r="NO54" s="158"/>
      <c r="NP54" s="158"/>
      <c r="NQ54" s="158"/>
      <c r="NR54" s="158"/>
      <c r="NS54" s="158"/>
      <c r="NT54" s="158"/>
      <c r="NU54" s="158"/>
      <c r="NV54" s="158"/>
      <c r="NW54" s="158"/>
      <c r="NX54" s="158"/>
      <c r="NY54" s="158"/>
      <c r="NZ54" s="158"/>
      <c r="OA54" s="158"/>
      <c r="OB54" s="158"/>
      <c r="OC54" s="158"/>
      <c r="OD54" s="158"/>
      <c r="OE54" s="158"/>
      <c r="OF54" s="158"/>
      <c r="OG54" s="158"/>
      <c r="OH54" s="158"/>
      <c r="OI54" s="158"/>
      <c r="OJ54" s="158"/>
      <c r="OK54" s="158"/>
      <c r="OL54" s="158"/>
      <c r="OM54" s="158"/>
      <c r="ON54" s="158"/>
      <c r="OO54" s="158"/>
      <c r="OP54" s="158"/>
      <c r="OQ54" s="158"/>
      <c r="OR54" s="158"/>
      <c r="OS54" s="158"/>
      <c r="OT54" s="158"/>
      <c r="OU54" s="158"/>
      <c r="OV54" s="158"/>
      <c r="OW54" s="158"/>
      <c r="OX54" s="158"/>
      <c r="OY54" s="158"/>
      <c r="OZ54" s="158"/>
      <c r="PA54" s="158"/>
      <c r="PB54" s="158"/>
      <c r="PC54" s="158"/>
      <c r="PD54" s="158"/>
      <c r="PE54" s="158"/>
      <c r="PF54" s="158"/>
      <c r="PG54" s="158"/>
      <c r="PH54" s="158"/>
      <c r="PI54" s="158"/>
      <c r="PJ54" s="158"/>
      <c r="PK54" s="158"/>
      <c r="PL54" s="158"/>
      <c r="PM54" s="158"/>
      <c r="PN54" s="158"/>
      <c r="PO54" s="158"/>
      <c r="PP54" s="158"/>
      <c r="PQ54" s="158"/>
      <c r="PR54" s="158"/>
      <c r="PS54" s="158"/>
      <c r="PT54" s="158"/>
      <c r="PU54" s="158"/>
      <c r="PV54" s="158"/>
      <c r="PW54" s="158"/>
      <c r="PX54" s="158"/>
      <c r="PY54" s="158"/>
      <c r="PZ54" s="158"/>
      <c r="QA54" s="158"/>
      <c r="QB54" s="158"/>
      <c r="QC54" s="158"/>
      <c r="QD54" s="158"/>
      <c r="QE54" s="158"/>
      <c r="QF54" s="158"/>
      <c r="QG54" s="158"/>
      <c r="QH54" s="158"/>
      <c r="QI54" s="158"/>
      <c r="QJ54" s="158"/>
      <c r="QK54" s="158"/>
      <c r="QL54" s="158"/>
      <c r="QM54" s="158"/>
      <c r="QN54" s="158"/>
      <c r="QO54" s="158"/>
      <c r="QP54" s="158"/>
      <c r="QQ54" s="158"/>
      <c r="QR54" s="158"/>
      <c r="QS54" s="158"/>
      <c r="QT54" s="158"/>
      <c r="QU54" s="158"/>
      <c r="QV54" s="158"/>
      <c r="QW54" s="158"/>
      <c r="QX54" s="158"/>
      <c r="QY54" s="158"/>
      <c r="QZ54" s="158"/>
      <c r="RA54" s="158"/>
      <c r="RB54" s="158"/>
      <c r="RC54" s="158"/>
      <c r="RD54" s="158"/>
      <c r="RE54" s="158"/>
      <c r="RF54" s="158"/>
      <c r="RG54" s="158"/>
      <c r="RH54" s="158"/>
      <c r="RI54" s="158"/>
      <c r="RJ54" s="158"/>
      <c r="RK54" s="158"/>
      <c r="RL54" s="158"/>
      <c r="RM54" s="158"/>
      <c r="RN54" s="158"/>
      <c r="RO54" s="158"/>
      <c r="RP54" s="158"/>
      <c r="RQ54" s="158"/>
      <c r="RR54" s="158"/>
      <c r="RS54" s="158"/>
      <c r="RT54" s="158"/>
      <c r="RU54" s="158"/>
      <c r="RV54" s="158"/>
      <c r="RW54" s="158"/>
      <c r="RX54" s="158"/>
      <c r="RY54" s="158"/>
      <c r="RZ54" s="158"/>
      <c r="SA54" s="158"/>
      <c r="SB54" s="158"/>
      <c r="SC54" s="158"/>
      <c r="SD54" s="158"/>
      <c r="SE54" s="158"/>
      <c r="SF54" s="158"/>
      <c r="SG54" s="158"/>
      <c r="SH54" s="158"/>
      <c r="SI54" s="158"/>
      <c r="SJ54" s="158"/>
      <c r="SK54" s="158"/>
      <c r="SL54" s="158"/>
      <c r="SM54" s="158"/>
      <c r="SN54" s="158"/>
      <c r="SO54" s="158"/>
      <c r="SP54" s="158"/>
      <c r="SQ54" s="158"/>
      <c r="SR54" s="158"/>
      <c r="SS54" s="158"/>
      <c r="ST54" s="158"/>
      <c r="SU54" s="158"/>
      <c r="SV54" s="158"/>
      <c r="SW54" s="158"/>
      <c r="SX54" s="158"/>
      <c r="SY54" s="158"/>
      <c r="SZ54" s="158"/>
      <c r="TA54" s="158"/>
      <c r="TB54" s="158"/>
      <c r="TC54" s="158"/>
      <c r="TD54" s="158"/>
      <c r="TE54" s="158"/>
      <c r="TF54" s="158"/>
      <c r="TG54" s="158"/>
      <c r="TH54" s="158"/>
      <c r="TI54" s="158"/>
      <c r="TJ54" s="158"/>
      <c r="TK54" s="158"/>
      <c r="TL54" s="158"/>
      <c r="TM54" s="158"/>
      <c r="TN54" s="158"/>
      <c r="TO54" s="158"/>
      <c r="TP54" s="158"/>
      <c r="TQ54" s="158"/>
      <c r="TR54" s="158"/>
      <c r="TS54" s="158"/>
      <c r="TT54" s="158"/>
      <c r="TU54" s="158"/>
      <c r="TV54" s="158"/>
      <c r="TW54" s="158"/>
      <c r="TX54" s="158"/>
      <c r="TY54" s="158"/>
      <c r="TZ54" s="158"/>
      <c r="UA54" s="158"/>
      <c r="UB54" s="158"/>
      <c r="UC54" s="158"/>
      <c r="UD54" s="158"/>
      <c r="UE54" s="158"/>
      <c r="UF54" s="158"/>
      <c r="UG54" s="158"/>
      <c r="UH54" s="158"/>
      <c r="UI54" s="158"/>
      <c r="UJ54" s="158"/>
      <c r="UK54" s="158"/>
      <c r="UL54" s="158"/>
      <c r="UM54" s="158"/>
      <c r="UN54" s="158"/>
      <c r="UO54" s="158"/>
      <c r="UP54" s="158"/>
      <c r="UQ54" s="158"/>
      <c r="UR54" s="158"/>
      <c r="US54" s="158"/>
      <c r="UT54" s="158"/>
      <c r="UU54" s="158"/>
      <c r="UV54" s="158"/>
      <c r="UW54" s="158"/>
      <c r="UX54" s="158"/>
      <c r="UY54" s="158"/>
      <c r="UZ54" s="158"/>
      <c r="VA54" s="158"/>
      <c r="VB54" s="158"/>
      <c r="VC54" s="158"/>
      <c r="VD54" s="158"/>
      <c r="VE54" s="158"/>
      <c r="VF54" s="158"/>
      <c r="VG54" s="158"/>
      <c r="VH54" s="158"/>
      <c r="VI54" s="158"/>
      <c r="VJ54" s="158"/>
      <c r="VK54" s="158"/>
      <c r="VL54" s="158"/>
      <c r="VM54" s="158"/>
      <c r="VN54" s="158"/>
      <c r="VO54" s="158"/>
      <c r="VP54" s="158"/>
      <c r="VQ54" s="158"/>
      <c r="VR54" s="158"/>
      <c r="VS54" s="158"/>
      <c r="VT54" s="158"/>
      <c r="VU54" s="158"/>
      <c r="VV54" s="158"/>
      <c r="VW54" s="158"/>
      <c r="VX54" s="158"/>
      <c r="VY54" s="158"/>
      <c r="VZ54" s="158"/>
      <c r="WA54" s="158"/>
      <c r="WB54" s="158"/>
      <c r="WC54" s="158"/>
      <c r="WD54" s="158"/>
      <c r="WE54" s="158"/>
      <c r="WF54" s="158"/>
      <c r="WG54" s="158"/>
      <c r="WH54" s="158"/>
      <c r="WI54" s="158"/>
      <c r="WJ54" s="158"/>
      <c r="WK54" s="158"/>
      <c r="WL54" s="158"/>
      <c r="WM54" s="158"/>
      <c r="WN54" s="158"/>
      <c r="WO54" s="158"/>
      <c r="WP54" s="158"/>
      <c r="WQ54" s="158"/>
      <c r="WR54" s="158"/>
      <c r="WS54" s="158"/>
      <c r="WT54" s="158"/>
      <c r="WU54" s="158"/>
      <c r="WV54" s="158"/>
      <c r="WW54" s="158"/>
      <c r="WX54" s="158"/>
      <c r="WY54" s="158"/>
      <c r="WZ54" s="158"/>
      <c r="XA54" s="158"/>
      <c r="XB54" s="158"/>
      <c r="XC54" s="158"/>
      <c r="XD54" s="158"/>
      <c r="XE54" s="158"/>
      <c r="XF54" s="158"/>
      <c r="XG54" s="158"/>
      <c r="XH54" s="158"/>
      <c r="XI54" s="158"/>
      <c r="XJ54" s="158"/>
      <c r="XK54" s="158"/>
      <c r="XL54" s="158"/>
      <c r="XM54" s="158"/>
      <c r="XN54" s="158"/>
      <c r="XO54" s="158"/>
      <c r="XP54" s="158"/>
      <c r="XQ54" s="158"/>
      <c r="XR54" s="158"/>
      <c r="XS54" s="158"/>
      <c r="XT54" s="158"/>
      <c r="XU54" s="158"/>
      <c r="XV54" s="158"/>
      <c r="XW54" s="158"/>
      <c r="XX54" s="158"/>
      <c r="XY54" s="158"/>
      <c r="XZ54" s="158"/>
      <c r="YA54" s="158"/>
      <c r="YB54" s="158"/>
      <c r="YC54" s="158"/>
      <c r="YD54" s="158"/>
      <c r="YE54" s="158"/>
      <c r="YF54" s="158"/>
      <c r="YG54" s="158"/>
      <c r="YH54" s="158"/>
      <c r="YI54" s="158"/>
      <c r="YJ54" s="158"/>
      <c r="YK54" s="158"/>
      <c r="YL54" s="158"/>
      <c r="YM54" s="158"/>
      <c r="YN54" s="158"/>
      <c r="YO54" s="158"/>
      <c r="YP54" s="158"/>
      <c r="YQ54" s="158"/>
      <c r="YR54" s="158"/>
      <c r="YS54" s="158"/>
      <c r="YT54" s="158"/>
      <c r="YU54" s="158"/>
      <c r="YV54" s="158"/>
      <c r="YW54" s="158"/>
      <c r="YX54" s="158"/>
      <c r="YY54" s="158"/>
      <c r="YZ54" s="158"/>
      <c r="ZA54" s="158"/>
      <c r="ZB54" s="158"/>
      <c r="ZC54" s="158"/>
      <c r="ZD54" s="158"/>
      <c r="ZE54" s="158"/>
      <c r="ZF54" s="158"/>
      <c r="ZG54" s="158"/>
      <c r="ZH54" s="158"/>
      <c r="ZI54" s="158"/>
      <c r="ZJ54" s="158"/>
      <c r="ZK54" s="158"/>
      <c r="ZL54" s="158"/>
      <c r="ZM54" s="158"/>
      <c r="ZN54" s="158"/>
      <c r="ZO54" s="158"/>
      <c r="ZP54" s="158"/>
      <c r="ZQ54" s="158"/>
      <c r="ZR54" s="158"/>
      <c r="ZS54" s="158"/>
      <c r="ZT54" s="158"/>
      <c r="ZU54" s="158"/>
      <c r="ZV54" s="158"/>
      <c r="ZW54" s="158"/>
      <c r="ZX54" s="158"/>
      <c r="ZY54" s="158"/>
      <c r="ZZ54" s="158"/>
      <c r="AAA54" s="158"/>
      <c r="AAB54" s="158"/>
      <c r="AAC54" s="158"/>
      <c r="AAD54" s="158"/>
      <c r="AAE54" s="158"/>
      <c r="AAF54" s="158"/>
      <c r="AAG54" s="158"/>
      <c r="AAH54" s="158"/>
      <c r="AAI54" s="158"/>
      <c r="AAJ54" s="158"/>
      <c r="AAK54" s="158"/>
      <c r="AAL54" s="158"/>
      <c r="AAM54" s="158"/>
      <c r="AAN54" s="158"/>
      <c r="AAO54" s="158"/>
      <c r="AAP54" s="158"/>
      <c r="AAQ54" s="158"/>
      <c r="AAR54" s="158"/>
      <c r="AAS54" s="158"/>
      <c r="AAT54" s="158"/>
      <c r="AAU54" s="158"/>
      <c r="AAV54" s="158"/>
      <c r="AAW54" s="158"/>
      <c r="AAX54" s="158"/>
      <c r="AAY54" s="158"/>
      <c r="AAZ54" s="158"/>
      <c r="ABA54" s="158"/>
      <c r="ABB54" s="158"/>
      <c r="ABC54" s="158"/>
      <c r="ABD54" s="158"/>
      <c r="ABE54" s="158"/>
      <c r="ABF54" s="158"/>
      <c r="ABG54" s="158"/>
      <c r="ABH54" s="158"/>
      <c r="ABI54" s="158"/>
      <c r="ABJ54" s="158"/>
      <c r="ABK54" s="158"/>
      <c r="ABL54" s="158"/>
      <c r="ABM54" s="158"/>
      <c r="ABN54" s="158"/>
      <c r="ABO54" s="158"/>
      <c r="ABP54" s="158"/>
      <c r="ABQ54" s="158"/>
      <c r="ABR54" s="158"/>
      <c r="ABS54" s="158"/>
      <c r="ABT54" s="158"/>
      <c r="ABU54" s="158"/>
      <c r="ABV54" s="158"/>
      <c r="ABW54" s="158"/>
      <c r="ABX54" s="158"/>
      <c r="ABY54" s="158"/>
      <c r="ABZ54" s="158"/>
      <c r="ACA54" s="158"/>
      <c r="ACB54" s="158"/>
      <c r="ACC54" s="158"/>
      <c r="ACD54" s="158"/>
      <c r="ACE54" s="158"/>
      <c r="ACF54" s="158"/>
      <c r="ACG54" s="158"/>
      <c r="ACH54" s="158"/>
      <c r="ACI54" s="158"/>
      <c r="ACJ54" s="158"/>
      <c r="ACK54" s="158"/>
      <c r="ACL54" s="158"/>
      <c r="ACM54" s="158"/>
      <c r="ACN54" s="158"/>
      <c r="ACO54" s="158"/>
      <c r="ACP54" s="158"/>
      <c r="ACQ54" s="158"/>
      <c r="ACR54" s="159"/>
      <c r="ACS54" s="160">
        <f t="array" ref="ACS54">SUM(IF(RIGHT($Q54:$ACR54)=ACS$11,IFERROR(--LEFT($Q54:$ACR54,LEN($Q54:$ACR54)-1),0)))</f>
        <v>0</v>
      </c>
      <c r="ACT54" s="160">
        <f t="array" ref="ACT54">SUM(IF(RIGHT($Q54:$ACR54)=ACT$11,IFERROR(--LEFT($Q54:$ACR54,LEN($Q54:$ACR54)-1),0)))</f>
        <v>0</v>
      </c>
      <c r="ACU54" s="160">
        <f t="array" ref="ACU54">SUM(IF(RIGHT($Q54:$ACR54)=ACU$11,IFERROR(--LEFT($Q54:$ACR54,LEN($Q54:$ACR54)-1),0)))</f>
        <v>0</v>
      </c>
      <c r="ACV54" s="160">
        <f t="array" ref="ACV54">SUM(IF(RIGHT($Q54:$ACR54)=ACV$11,IFERROR(--LEFT($Q54:$ACR54,LEN($Q54:$ACR54)-1),0)))</f>
        <v>0</v>
      </c>
      <c r="ACW54" s="160">
        <f t="array" ref="ACW54">SUM(IF(RIGHT($Q54:$ACR54)=ACW$11,IFERROR(--LEFT($Q54:$ACR54,LEN($Q54:$ACR54)-1),0)))</f>
        <v>0</v>
      </c>
      <c r="ACX54" s="160">
        <f t="array" ref="ACX54">SUM(IF(RIGHT($Q54:$ACR54)=ACX$11,IFERROR(--LEFT($Q54:$ACR54,LEN($Q54:$ACR54)-1),0)))</f>
        <v>0</v>
      </c>
      <c r="ACY54" s="160">
        <f t="array" ref="ACY54">SUM(IF(RIGHT($Q54:$ACR54)=ACY$11,IFERROR(--LEFT($Q54:$ACR54,LEN($Q54:$ACR54)-1),0)))</f>
        <v>0</v>
      </c>
      <c r="ACZ54" s="160">
        <f t="array" ref="ACZ54">SUM(IF(RIGHT($Q54:$ACR54)=ACZ$11,IFERROR(--LEFT($Q54:$ACR54,LEN($Q54:$ACR54)-1),0)))</f>
        <v>0</v>
      </c>
      <c r="ADA54" s="158">
        <f t="shared" si="2269"/>
        <v>0</v>
      </c>
      <c r="ADB54" s="158">
        <f t="shared" si="2270"/>
        <v>0</v>
      </c>
      <c r="ADC54" s="158">
        <f t="shared" si="2271"/>
        <v>0</v>
      </c>
      <c r="ADD54" s="158">
        <f t="shared" si="2272"/>
        <v>0</v>
      </c>
      <c r="ADE54" s="158">
        <f t="shared" si="2273"/>
        <v>0</v>
      </c>
      <c r="ADF54" s="158">
        <f t="shared" si="2274"/>
        <v>0</v>
      </c>
      <c r="ADG54" s="158">
        <f t="shared" si="2275"/>
        <v>0</v>
      </c>
      <c r="ADH54" s="158">
        <f t="shared" si="2276"/>
        <v>0</v>
      </c>
      <c r="ADI54" s="160">
        <f t="array" ref="ADI54">SUM(IF(RIGHT($Q54:$ACR54)=ADI$11,IFERROR(--LEFT($Q54:$ACR54,LEN($Q54:$ACR54)-1),0)))</f>
        <v>0</v>
      </c>
      <c r="ADJ54" s="152">
        <f t="shared" si="2277"/>
        <v>0</v>
      </c>
      <c r="AEC54" s="143"/>
      <c r="AEO54" s="108"/>
      <c r="AEP54" s="108"/>
      <c r="AEQ54" s="108"/>
      <c r="AER54" s="108"/>
      <c r="AES54" s="108"/>
      <c r="AET54" s="108"/>
      <c r="AEU54" s="108"/>
      <c r="AEV54" s="108"/>
      <c r="AEW54" s="143"/>
      <c r="AFI54" s="108"/>
      <c r="AFJ54" s="108"/>
      <c r="AFK54" s="108"/>
      <c r="AFL54" s="108"/>
      <c r="AFM54" s="108"/>
      <c r="AFN54" s="108"/>
      <c r="AFO54" s="108"/>
      <c r="AFP54" s="108"/>
      <c r="AFQ54" s="143"/>
      <c r="AGC54" s="108"/>
      <c r="AGD54" s="108"/>
      <c r="AGE54" s="108"/>
      <c r="AGF54" s="108"/>
      <c r="AGG54" s="108"/>
      <c r="AGH54" s="108"/>
      <c r="AGI54" s="108"/>
      <c r="AGJ54" s="108"/>
      <c r="AGK54" s="143"/>
      <c r="AGW54" s="108"/>
      <c r="AGX54" s="108"/>
      <c r="AGY54" s="108"/>
      <c r="AGZ54" s="108"/>
      <c r="AHA54" s="108"/>
      <c r="AHB54" s="108"/>
      <c r="AHC54" s="108"/>
      <c r="AHD54" s="108"/>
      <c r="AHE54" s="143"/>
      <c r="AHQ54" s="108"/>
      <c r="AHR54" s="108"/>
      <c r="AHS54" s="108"/>
      <c r="AHT54" s="108"/>
      <c r="AHU54" s="108"/>
      <c r="AHV54" s="108"/>
      <c r="AHW54" s="108"/>
      <c r="AHX54" s="108"/>
      <c r="AHY54" s="143"/>
      <c r="AIK54" s="108"/>
      <c r="AIL54" s="108"/>
      <c r="AIM54" s="108"/>
      <c r="AIN54" s="108"/>
      <c r="AIO54" s="108"/>
      <c r="AIP54" s="108"/>
      <c r="AIQ54" s="108"/>
      <c r="AIR54" s="108"/>
      <c r="AIS54" s="143"/>
      <c r="AJE54" s="108"/>
      <c r="AJF54" s="108"/>
      <c r="AJG54" s="108"/>
      <c r="AJH54" s="108"/>
      <c r="AJI54" s="108"/>
      <c r="AJJ54" s="108"/>
      <c r="AJK54" s="108"/>
      <c r="AJL54" s="108"/>
      <c r="AJM54" s="143"/>
      <c r="AJY54" s="108"/>
      <c r="AJZ54" s="108"/>
      <c r="AKA54" s="108"/>
      <c r="AKB54" s="108"/>
      <c r="AKC54" s="108"/>
      <c r="AKD54" s="108"/>
      <c r="AKE54" s="108"/>
      <c r="AKF54" s="108"/>
      <c r="AKG54" s="143"/>
      <c r="AKS54" s="108"/>
      <c r="AKT54" s="108"/>
      <c r="AKU54" s="108"/>
      <c r="AKV54" s="108"/>
      <c r="AKW54" s="108"/>
      <c r="AKX54" s="108"/>
      <c r="AKY54" s="108"/>
      <c r="AKZ54" s="108"/>
      <c r="ALA54" s="143"/>
      <c r="ALM54" s="108"/>
      <c r="ALN54" s="108"/>
      <c r="ALO54" s="108"/>
      <c r="ALP54" s="108"/>
      <c r="ALQ54" s="108"/>
      <c r="ALR54" s="108"/>
      <c r="ALS54" s="108"/>
      <c r="ALT54" s="108"/>
      <c r="ALU54" s="143"/>
      <c r="AMG54" s="108"/>
      <c r="AMH54" s="108"/>
      <c r="AMI54" s="108"/>
      <c r="AMJ54" s="108"/>
      <c r="AMK54" s="108"/>
      <c r="AML54" s="108"/>
      <c r="AMM54" s="108"/>
      <c r="AMN54" s="108"/>
    </row>
    <row r="55" spans="2:1028" x14ac:dyDescent="0.25">
      <c r="B55" s="24">
        <v>44</v>
      </c>
      <c r="C55" s="24"/>
      <c r="D55" s="25"/>
      <c r="E55" s="25"/>
      <c r="F55" s="24"/>
      <c r="G55" s="153"/>
      <c r="H55" s="154"/>
      <c r="I55" s="23"/>
      <c r="J55" s="23"/>
      <c r="K55" s="23"/>
      <c r="L55" s="23"/>
      <c r="M55" s="23"/>
      <c r="N55" s="23"/>
      <c r="O55" s="23"/>
      <c r="P55" s="155"/>
      <c r="Q55" s="156"/>
      <c r="R55" s="157"/>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c r="CY55" s="158"/>
      <c r="CZ55" s="158"/>
      <c r="DA55" s="158"/>
      <c r="DB55" s="158"/>
      <c r="DC55" s="158"/>
      <c r="DD55" s="158"/>
      <c r="DE55" s="158"/>
      <c r="DF55" s="158"/>
      <c r="DG55" s="158"/>
      <c r="DH55" s="158"/>
      <c r="DI55" s="158"/>
      <c r="DJ55" s="158"/>
      <c r="DK55" s="158"/>
      <c r="DL55" s="158"/>
      <c r="DM55" s="158"/>
      <c r="DN55" s="158"/>
      <c r="DO55" s="158"/>
      <c r="DP55" s="158"/>
      <c r="DQ55" s="158"/>
      <c r="DR55" s="158"/>
      <c r="DS55" s="158"/>
      <c r="DT55" s="158"/>
      <c r="DU55" s="158"/>
      <c r="DV55" s="158"/>
      <c r="DW55" s="158"/>
      <c r="DX55" s="158"/>
      <c r="DY55" s="158"/>
      <c r="DZ55" s="158"/>
      <c r="EA55" s="158"/>
      <c r="EB55" s="158"/>
      <c r="EC55" s="158"/>
      <c r="ED55" s="158"/>
      <c r="EE55" s="158"/>
      <c r="EF55" s="158"/>
      <c r="EG55" s="158"/>
      <c r="EH55" s="158"/>
      <c r="EI55" s="158"/>
      <c r="EJ55" s="158"/>
      <c r="EK55" s="158"/>
      <c r="EL55" s="158"/>
      <c r="EM55" s="158"/>
      <c r="EN55" s="158"/>
      <c r="EO55" s="158"/>
      <c r="EP55" s="158"/>
      <c r="EQ55" s="158"/>
      <c r="ER55" s="158"/>
      <c r="ES55" s="158"/>
      <c r="ET55" s="158"/>
      <c r="EU55" s="158"/>
      <c r="EV55" s="158"/>
      <c r="EW55" s="158"/>
      <c r="EX55" s="158"/>
      <c r="EY55" s="158"/>
      <c r="EZ55" s="158"/>
      <c r="FA55" s="158"/>
      <c r="FB55" s="158"/>
      <c r="FC55" s="158"/>
      <c r="FD55" s="158"/>
      <c r="FE55" s="158"/>
      <c r="FF55" s="158"/>
      <c r="FG55" s="158"/>
      <c r="FH55" s="158"/>
      <c r="FI55" s="158"/>
      <c r="FJ55" s="158"/>
      <c r="FK55" s="158"/>
      <c r="FL55" s="158"/>
      <c r="FM55" s="158"/>
      <c r="FN55" s="158"/>
      <c r="FO55" s="158"/>
      <c r="FP55" s="158"/>
      <c r="FQ55" s="158"/>
      <c r="FR55" s="158"/>
      <c r="FS55" s="158"/>
      <c r="FT55" s="158"/>
      <c r="FU55" s="158"/>
      <c r="FV55" s="158"/>
      <c r="FW55" s="158"/>
      <c r="FX55" s="158"/>
      <c r="FY55" s="158"/>
      <c r="FZ55" s="158"/>
      <c r="GA55" s="158"/>
      <c r="GB55" s="158"/>
      <c r="GC55" s="158"/>
      <c r="GD55" s="158"/>
      <c r="GE55" s="158"/>
      <c r="GF55" s="158"/>
      <c r="GG55" s="158"/>
      <c r="GH55" s="158"/>
      <c r="GI55" s="158"/>
      <c r="GJ55" s="158"/>
      <c r="GK55" s="158"/>
      <c r="GL55" s="158"/>
      <c r="GM55" s="158"/>
      <c r="GN55" s="158"/>
      <c r="GO55" s="158"/>
      <c r="GP55" s="158"/>
      <c r="GQ55" s="158"/>
      <c r="GR55" s="158"/>
      <c r="GS55" s="158"/>
      <c r="GT55" s="158"/>
      <c r="GU55" s="158"/>
      <c r="GV55" s="158"/>
      <c r="GW55" s="158"/>
      <c r="GX55" s="158"/>
      <c r="GY55" s="158"/>
      <c r="GZ55" s="158"/>
      <c r="HA55" s="158"/>
      <c r="HB55" s="158"/>
      <c r="HC55" s="158"/>
      <c r="HD55" s="158"/>
      <c r="HE55" s="158"/>
      <c r="HF55" s="158"/>
      <c r="HG55" s="158"/>
      <c r="HH55" s="158"/>
      <c r="HI55" s="158"/>
      <c r="HJ55" s="158"/>
      <c r="HK55" s="158"/>
      <c r="HL55" s="158"/>
      <c r="HM55" s="158"/>
      <c r="HN55" s="158"/>
      <c r="HO55" s="158"/>
      <c r="HP55" s="158"/>
      <c r="HQ55" s="158"/>
      <c r="HR55" s="158"/>
      <c r="HS55" s="158"/>
      <c r="HT55" s="158"/>
      <c r="HU55" s="158"/>
      <c r="HV55" s="158"/>
      <c r="HW55" s="158"/>
      <c r="HX55" s="158"/>
      <c r="HY55" s="158"/>
      <c r="HZ55" s="158"/>
      <c r="IA55" s="158"/>
      <c r="IB55" s="158"/>
      <c r="IC55" s="158"/>
      <c r="ID55" s="158"/>
      <c r="IE55" s="158"/>
      <c r="IF55" s="158"/>
      <c r="IG55" s="158"/>
      <c r="IH55" s="158"/>
      <c r="II55" s="158"/>
      <c r="IJ55" s="158"/>
      <c r="IK55" s="158"/>
      <c r="IL55" s="158"/>
      <c r="IM55" s="158"/>
      <c r="IN55" s="158"/>
      <c r="IO55" s="158"/>
      <c r="IP55" s="158"/>
      <c r="IQ55" s="158"/>
      <c r="IR55" s="158"/>
      <c r="IS55" s="158"/>
      <c r="IT55" s="158"/>
      <c r="IU55" s="158"/>
      <c r="IV55" s="158"/>
      <c r="IW55" s="158"/>
      <c r="IX55" s="158"/>
      <c r="IY55" s="158"/>
      <c r="IZ55" s="158"/>
      <c r="JA55" s="158"/>
      <c r="JB55" s="158"/>
      <c r="JC55" s="158"/>
      <c r="JD55" s="158"/>
      <c r="JE55" s="158"/>
      <c r="JF55" s="158"/>
      <c r="JG55" s="158"/>
      <c r="JH55" s="158"/>
      <c r="JI55" s="158"/>
      <c r="JJ55" s="158"/>
      <c r="JK55" s="158"/>
      <c r="JL55" s="158"/>
      <c r="JM55" s="158"/>
      <c r="JN55" s="158"/>
      <c r="JO55" s="158"/>
      <c r="JP55" s="158"/>
      <c r="JQ55" s="158"/>
      <c r="JR55" s="158"/>
      <c r="JS55" s="158"/>
      <c r="JT55" s="158"/>
      <c r="JU55" s="158"/>
      <c r="JV55" s="158"/>
      <c r="JW55" s="158"/>
      <c r="JX55" s="158"/>
      <c r="JY55" s="158"/>
      <c r="JZ55" s="158"/>
      <c r="KA55" s="158"/>
      <c r="KB55" s="158"/>
      <c r="KC55" s="158"/>
      <c r="KD55" s="158"/>
      <c r="KE55" s="158"/>
      <c r="KF55" s="158"/>
      <c r="KG55" s="158"/>
      <c r="KH55" s="158"/>
      <c r="KI55" s="158"/>
      <c r="KJ55" s="158"/>
      <c r="KK55" s="158"/>
      <c r="KL55" s="158"/>
      <c r="KM55" s="158"/>
      <c r="KN55" s="158"/>
      <c r="KO55" s="158"/>
      <c r="KP55" s="158"/>
      <c r="KQ55" s="158"/>
      <c r="KR55" s="158"/>
      <c r="KS55" s="158"/>
      <c r="KT55" s="158"/>
      <c r="KU55" s="158"/>
      <c r="KV55" s="158"/>
      <c r="KW55" s="158"/>
      <c r="KX55" s="158"/>
      <c r="KY55" s="158"/>
      <c r="KZ55" s="158"/>
      <c r="LA55" s="158"/>
      <c r="LB55" s="158"/>
      <c r="LC55" s="158"/>
      <c r="LD55" s="158"/>
      <c r="LE55" s="158"/>
      <c r="LF55" s="158"/>
      <c r="LG55" s="158"/>
      <c r="LH55" s="158"/>
      <c r="LI55" s="158"/>
      <c r="LJ55" s="158"/>
      <c r="LK55" s="158"/>
      <c r="LL55" s="158"/>
      <c r="LM55" s="158"/>
      <c r="LN55" s="158"/>
      <c r="LO55" s="158"/>
      <c r="LP55" s="158"/>
      <c r="LQ55" s="158"/>
      <c r="LR55" s="158"/>
      <c r="LS55" s="158"/>
      <c r="LT55" s="158"/>
      <c r="LU55" s="158"/>
      <c r="LV55" s="158"/>
      <c r="LW55" s="158"/>
      <c r="LX55" s="158"/>
      <c r="LY55" s="158"/>
      <c r="LZ55" s="158"/>
      <c r="MA55" s="158"/>
      <c r="MB55" s="158"/>
      <c r="MC55" s="158"/>
      <c r="MD55" s="158"/>
      <c r="ME55" s="158"/>
      <c r="MF55" s="158"/>
      <c r="MG55" s="158"/>
      <c r="MH55" s="158"/>
      <c r="MI55" s="158"/>
      <c r="MJ55" s="158"/>
      <c r="MK55" s="158"/>
      <c r="ML55" s="158"/>
      <c r="MM55" s="158"/>
      <c r="MN55" s="158"/>
      <c r="MO55" s="158"/>
      <c r="MP55" s="158"/>
      <c r="MQ55" s="158"/>
      <c r="MR55" s="158"/>
      <c r="MS55" s="158"/>
      <c r="MT55" s="158"/>
      <c r="MU55" s="158"/>
      <c r="MV55" s="158"/>
      <c r="MW55" s="158"/>
      <c r="MX55" s="158"/>
      <c r="MY55" s="158"/>
      <c r="MZ55" s="158"/>
      <c r="NA55" s="158"/>
      <c r="NB55" s="158"/>
      <c r="NC55" s="158"/>
      <c r="ND55" s="158"/>
      <c r="NE55" s="158"/>
      <c r="NF55" s="158"/>
      <c r="NG55" s="158"/>
      <c r="NH55" s="158"/>
      <c r="NI55" s="158"/>
      <c r="NJ55" s="158"/>
      <c r="NK55" s="158"/>
      <c r="NL55" s="158"/>
      <c r="NM55" s="158"/>
      <c r="NN55" s="158"/>
      <c r="NO55" s="158"/>
      <c r="NP55" s="158"/>
      <c r="NQ55" s="158"/>
      <c r="NR55" s="158"/>
      <c r="NS55" s="158"/>
      <c r="NT55" s="158"/>
      <c r="NU55" s="158"/>
      <c r="NV55" s="158"/>
      <c r="NW55" s="158"/>
      <c r="NX55" s="158"/>
      <c r="NY55" s="158"/>
      <c r="NZ55" s="158"/>
      <c r="OA55" s="158"/>
      <c r="OB55" s="158"/>
      <c r="OC55" s="158"/>
      <c r="OD55" s="158"/>
      <c r="OE55" s="158"/>
      <c r="OF55" s="158"/>
      <c r="OG55" s="158"/>
      <c r="OH55" s="158"/>
      <c r="OI55" s="158"/>
      <c r="OJ55" s="158"/>
      <c r="OK55" s="158"/>
      <c r="OL55" s="158"/>
      <c r="OM55" s="158"/>
      <c r="ON55" s="158"/>
      <c r="OO55" s="158"/>
      <c r="OP55" s="158"/>
      <c r="OQ55" s="158"/>
      <c r="OR55" s="158"/>
      <c r="OS55" s="158"/>
      <c r="OT55" s="158"/>
      <c r="OU55" s="158"/>
      <c r="OV55" s="158"/>
      <c r="OW55" s="158"/>
      <c r="OX55" s="158"/>
      <c r="OY55" s="158"/>
      <c r="OZ55" s="158"/>
      <c r="PA55" s="158"/>
      <c r="PB55" s="158"/>
      <c r="PC55" s="158"/>
      <c r="PD55" s="158"/>
      <c r="PE55" s="158"/>
      <c r="PF55" s="158"/>
      <c r="PG55" s="158"/>
      <c r="PH55" s="158"/>
      <c r="PI55" s="158"/>
      <c r="PJ55" s="158"/>
      <c r="PK55" s="158"/>
      <c r="PL55" s="158"/>
      <c r="PM55" s="158"/>
      <c r="PN55" s="158"/>
      <c r="PO55" s="158"/>
      <c r="PP55" s="158"/>
      <c r="PQ55" s="158"/>
      <c r="PR55" s="158"/>
      <c r="PS55" s="158"/>
      <c r="PT55" s="158"/>
      <c r="PU55" s="158"/>
      <c r="PV55" s="158"/>
      <c r="PW55" s="158"/>
      <c r="PX55" s="158"/>
      <c r="PY55" s="158"/>
      <c r="PZ55" s="158"/>
      <c r="QA55" s="158"/>
      <c r="QB55" s="158"/>
      <c r="QC55" s="158"/>
      <c r="QD55" s="158"/>
      <c r="QE55" s="158"/>
      <c r="QF55" s="158"/>
      <c r="QG55" s="158"/>
      <c r="QH55" s="158"/>
      <c r="QI55" s="158"/>
      <c r="QJ55" s="158"/>
      <c r="QK55" s="158"/>
      <c r="QL55" s="158"/>
      <c r="QM55" s="158"/>
      <c r="QN55" s="158"/>
      <c r="QO55" s="158"/>
      <c r="QP55" s="158"/>
      <c r="QQ55" s="158"/>
      <c r="QR55" s="158"/>
      <c r="QS55" s="158"/>
      <c r="QT55" s="158"/>
      <c r="QU55" s="158"/>
      <c r="QV55" s="158"/>
      <c r="QW55" s="158"/>
      <c r="QX55" s="158"/>
      <c r="QY55" s="158"/>
      <c r="QZ55" s="158"/>
      <c r="RA55" s="158"/>
      <c r="RB55" s="158"/>
      <c r="RC55" s="158"/>
      <c r="RD55" s="158"/>
      <c r="RE55" s="158"/>
      <c r="RF55" s="158"/>
      <c r="RG55" s="158"/>
      <c r="RH55" s="158"/>
      <c r="RI55" s="158"/>
      <c r="RJ55" s="158"/>
      <c r="RK55" s="158"/>
      <c r="RL55" s="158"/>
      <c r="RM55" s="158"/>
      <c r="RN55" s="158"/>
      <c r="RO55" s="158"/>
      <c r="RP55" s="158"/>
      <c r="RQ55" s="158"/>
      <c r="RR55" s="158"/>
      <c r="RS55" s="158"/>
      <c r="RT55" s="158"/>
      <c r="RU55" s="158"/>
      <c r="RV55" s="158"/>
      <c r="RW55" s="158"/>
      <c r="RX55" s="158"/>
      <c r="RY55" s="158"/>
      <c r="RZ55" s="158"/>
      <c r="SA55" s="158"/>
      <c r="SB55" s="158"/>
      <c r="SC55" s="158"/>
      <c r="SD55" s="158"/>
      <c r="SE55" s="158"/>
      <c r="SF55" s="158"/>
      <c r="SG55" s="158"/>
      <c r="SH55" s="158"/>
      <c r="SI55" s="158"/>
      <c r="SJ55" s="158"/>
      <c r="SK55" s="158"/>
      <c r="SL55" s="158"/>
      <c r="SM55" s="158"/>
      <c r="SN55" s="158"/>
      <c r="SO55" s="158"/>
      <c r="SP55" s="158"/>
      <c r="SQ55" s="158"/>
      <c r="SR55" s="158"/>
      <c r="SS55" s="158"/>
      <c r="ST55" s="158"/>
      <c r="SU55" s="158"/>
      <c r="SV55" s="158"/>
      <c r="SW55" s="158"/>
      <c r="SX55" s="158"/>
      <c r="SY55" s="158"/>
      <c r="SZ55" s="158"/>
      <c r="TA55" s="158"/>
      <c r="TB55" s="158"/>
      <c r="TC55" s="158"/>
      <c r="TD55" s="158"/>
      <c r="TE55" s="158"/>
      <c r="TF55" s="158"/>
      <c r="TG55" s="158"/>
      <c r="TH55" s="158"/>
      <c r="TI55" s="158"/>
      <c r="TJ55" s="158"/>
      <c r="TK55" s="158"/>
      <c r="TL55" s="158"/>
      <c r="TM55" s="158"/>
      <c r="TN55" s="158"/>
      <c r="TO55" s="158"/>
      <c r="TP55" s="158"/>
      <c r="TQ55" s="158"/>
      <c r="TR55" s="158"/>
      <c r="TS55" s="158"/>
      <c r="TT55" s="158"/>
      <c r="TU55" s="158"/>
      <c r="TV55" s="158"/>
      <c r="TW55" s="158"/>
      <c r="TX55" s="158"/>
      <c r="TY55" s="158"/>
      <c r="TZ55" s="158"/>
      <c r="UA55" s="158"/>
      <c r="UB55" s="158"/>
      <c r="UC55" s="158"/>
      <c r="UD55" s="158"/>
      <c r="UE55" s="158"/>
      <c r="UF55" s="158"/>
      <c r="UG55" s="158"/>
      <c r="UH55" s="158"/>
      <c r="UI55" s="158"/>
      <c r="UJ55" s="158"/>
      <c r="UK55" s="158"/>
      <c r="UL55" s="158"/>
      <c r="UM55" s="158"/>
      <c r="UN55" s="158"/>
      <c r="UO55" s="158"/>
      <c r="UP55" s="158"/>
      <c r="UQ55" s="158"/>
      <c r="UR55" s="158"/>
      <c r="US55" s="158"/>
      <c r="UT55" s="158"/>
      <c r="UU55" s="158"/>
      <c r="UV55" s="158"/>
      <c r="UW55" s="158"/>
      <c r="UX55" s="158"/>
      <c r="UY55" s="158"/>
      <c r="UZ55" s="158"/>
      <c r="VA55" s="158"/>
      <c r="VB55" s="158"/>
      <c r="VC55" s="158"/>
      <c r="VD55" s="158"/>
      <c r="VE55" s="158"/>
      <c r="VF55" s="158"/>
      <c r="VG55" s="158"/>
      <c r="VH55" s="158"/>
      <c r="VI55" s="158"/>
      <c r="VJ55" s="158"/>
      <c r="VK55" s="158"/>
      <c r="VL55" s="158"/>
      <c r="VM55" s="158"/>
      <c r="VN55" s="158"/>
      <c r="VO55" s="158"/>
      <c r="VP55" s="158"/>
      <c r="VQ55" s="158"/>
      <c r="VR55" s="158"/>
      <c r="VS55" s="158"/>
      <c r="VT55" s="158"/>
      <c r="VU55" s="158"/>
      <c r="VV55" s="158"/>
      <c r="VW55" s="158"/>
      <c r="VX55" s="158"/>
      <c r="VY55" s="158"/>
      <c r="VZ55" s="158"/>
      <c r="WA55" s="158"/>
      <c r="WB55" s="158"/>
      <c r="WC55" s="158"/>
      <c r="WD55" s="158"/>
      <c r="WE55" s="158"/>
      <c r="WF55" s="158"/>
      <c r="WG55" s="158"/>
      <c r="WH55" s="158"/>
      <c r="WI55" s="158"/>
      <c r="WJ55" s="158"/>
      <c r="WK55" s="158"/>
      <c r="WL55" s="158"/>
      <c r="WM55" s="158"/>
      <c r="WN55" s="158"/>
      <c r="WO55" s="158"/>
      <c r="WP55" s="158"/>
      <c r="WQ55" s="158"/>
      <c r="WR55" s="158"/>
      <c r="WS55" s="158"/>
      <c r="WT55" s="158"/>
      <c r="WU55" s="158"/>
      <c r="WV55" s="158"/>
      <c r="WW55" s="158"/>
      <c r="WX55" s="158"/>
      <c r="WY55" s="158"/>
      <c r="WZ55" s="158"/>
      <c r="XA55" s="158"/>
      <c r="XB55" s="158"/>
      <c r="XC55" s="158"/>
      <c r="XD55" s="158"/>
      <c r="XE55" s="158"/>
      <c r="XF55" s="158"/>
      <c r="XG55" s="158"/>
      <c r="XH55" s="158"/>
      <c r="XI55" s="158"/>
      <c r="XJ55" s="158"/>
      <c r="XK55" s="158"/>
      <c r="XL55" s="158"/>
      <c r="XM55" s="158"/>
      <c r="XN55" s="158"/>
      <c r="XO55" s="158"/>
      <c r="XP55" s="158"/>
      <c r="XQ55" s="158"/>
      <c r="XR55" s="158"/>
      <c r="XS55" s="158"/>
      <c r="XT55" s="158"/>
      <c r="XU55" s="158"/>
      <c r="XV55" s="158"/>
      <c r="XW55" s="158"/>
      <c r="XX55" s="158"/>
      <c r="XY55" s="158"/>
      <c r="XZ55" s="158"/>
      <c r="YA55" s="158"/>
      <c r="YB55" s="158"/>
      <c r="YC55" s="158"/>
      <c r="YD55" s="158"/>
      <c r="YE55" s="158"/>
      <c r="YF55" s="158"/>
      <c r="YG55" s="158"/>
      <c r="YH55" s="158"/>
      <c r="YI55" s="158"/>
      <c r="YJ55" s="158"/>
      <c r="YK55" s="158"/>
      <c r="YL55" s="158"/>
      <c r="YM55" s="158"/>
      <c r="YN55" s="158"/>
      <c r="YO55" s="158"/>
      <c r="YP55" s="158"/>
      <c r="YQ55" s="158"/>
      <c r="YR55" s="158"/>
      <c r="YS55" s="158"/>
      <c r="YT55" s="158"/>
      <c r="YU55" s="158"/>
      <c r="YV55" s="158"/>
      <c r="YW55" s="158"/>
      <c r="YX55" s="158"/>
      <c r="YY55" s="158"/>
      <c r="YZ55" s="158"/>
      <c r="ZA55" s="158"/>
      <c r="ZB55" s="158"/>
      <c r="ZC55" s="158"/>
      <c r="ZD55" s="158"/>
      <c r="ZE55" s="158"/>
      <c r="ZF55" s="158"/>
      <c r="ZG55" s="158"/>
      <c r="ZH55" s="158"/>
      <c r="ZI55" s="158"/>
      <c r="ZJ55" s="158"/>
      <c r="ZK55" s="158"/>
      <c r="ZL55" s="158"/>
      <c r="ZM55" s="158"/>
      <c r="ZN55" s="158"/>
      <c r="ZO55" s="158"/>
      <c r="ZP55" s="158"/>
      <c r="ZQ55" s="158"/>
      <c r="ZR55" s="158"/>
      <c r="ZS55" s="158"/>
      <c r="ZT55" s="158"/>
      <c r="ZU55" s="158"/>
      <c r="ZV55" s="158"/>
      <c r="ZW55" s="158"/>
      <c r="ZX55" s="158"/>
      <c r="ZY55" s="158"/>
      <c r="ZZ55" s="158"/>
      <c r="AAA55" s="158"/>
      <c r="AAB55" s="158"/>
      <c r="AAC55" s="158"/>
      <c r="AAD55" s="158"/>
      <c r="AAE55" s="158"/>
      <c r="AAF55" s="158"/>
      <c r="AAG55" s="158"/>
      <c r="AAH55" s="158"/>
      <c r="AAI55" s="158"/>
      <c r="AAJ55" s="158"/>
      <c r="AAK55" s="158"/>
      <c r="AAL55" s="158"/>
      <c r="AAM55" s="158"/>
      <c r="AAN55" s="158"/>
      <c r="AAO55" s="158"/>
      <c r="AAP55" s="158"/>
      <c r="AAQ55" s="158"/>
      <c r="AAR55" s="158"/>
      <c r="AAS55" s="158"/>
      <c r="AAT55" s="158"/>
      <c r="AAU55" s="158"/>
      <c r="AAV55" s="158"/>
      <c r="AAW55" s="158"/>
      <c r="AAX55" s="158"/>
      <c r="AAY55" s="158"/>
      <c r="AAZ55" s="158"/>
      <c r="ABA55" s="158"/>
      <c r="ABB55" s="158"/>
      <c r="ABC55" s="158"/>
      <c r="ABD55" s="158"/>
      <c r="ABE55" s="158"/>
      <c r="ABF55" s="158"/>
      <c r="ABG55" s="158"/>
      <c r="ABH55" s="158"/>
      <c r="ABI55" s="158"/>
      <c r="ABJ55" s="158"/>
      <c r="ABK55" s="158"/>
      <c r="ABL55" s="158"/>
      <c r="ABM55" s="158"/>
      <c r="ABN55" s="158"/>
      <c r="ABO55" s="158"/>
      <c r="ABP55" s="158"/>
      <c r="ABQ55" s="158"/>
      <c r="ABR55" s="158"/>
      <c r="ABS55" s="158"/>
      <c r="ABT55" s="158"/>
      <c r="ABU55" s="158"/>
      <c r="ABV55" s="158"/>
      <c r="ABW55" s="158"/>
      <c r="ABX55" s="158"/>
      <c r="ABY55" s="158"/>
      <c r="ABZ55" s="158"/>
      <c r="ACA55" s="158"/>
      <c r="ACB55" s="158"/>
      <c r="ACC55" s="158"/>
      <c r="ACD55" s="158"/>
      <c r="ACE55" s="158"/>
      <c r="ACF55" s="158"/>
      <c r="ACG55" s="158"/>
      <c r="ACH55" s="158"/>
      <c r="ACI55" s="158"/>
      <c r="ACJ55" s="158"/>
      <c r="ACK55" s="158"/>
      <c r="ACL55" s="158"/>
      <c r="ACM55" s="158"/>
      <c r="ACN55" s="158"/>
      <c r="ACO55" s="158"/>
      <c r="ACP55" s="158"/>
      <c r="ACQ55" s="158"/>
      <c r="ACR55" s="159"/>
      <c r="ACS55" s="160">
        <f t="array" ref="ACS55">SUM(IF(RIGHT($Q55:$ACR55)=ACS$11,IFERROR(--LEFT($Q55:$ACR55,LEN($Q55:$ACR55)-1),0)))</f>
        <v>0</v>
      </c>
      <c r="ACT55" s="160">
        <f t="array" ref="ACT55">SUM(IF(RIGHT($Q55:$ACR55)=ACT$11,IFERROR(--LEFT($Q55:$ACR55,LEN($Q55:$ACR55)-1),0)))</f>
        <v>0</v>
      </c>
      <c r="ACU55" s="160">
        <f t="array" ref="ACU55">SUM(IF(RIGHT($Q55:$ACR55)=ACU$11,IFERROR(--LEFT($Q55:$ACR55,LEN($Q55:$ACR55)-1),0)))</f>
        <v>0</v>
      </c>
      <c r="ACV55" s="160">
        <f t="array" ref="ACV55">SUM(IF(RIGHT($Q55:$ACR55)=ACV$11,IFERROR(--LEFT($Q55:$ACR55,LEN($Q55:$ACR55)-1),0)))</f>
        <v>0</v>
      </c>
      <c r="ACW55" s="160">
        <f t="array" ref="ACW55">SUM(IF(RIGHT($Q55:$ACR55)=ACW$11,IFERROR(--LEFT($Q55:$ACR55,LEN($Q55:$ACR55)-1),0)))</f>
        <v>0</v>
      </c>
      <c r="ACX55" s="160">
        <f t="array" ref="ACX55">SUM(IF(RIGHT($Q55:$ACR55)=ACX$11,IFERROR(--LEFT($Q55:$ACR55,LEN($Q55:$ACR55)-1),0)))</f>
        <v>0</v>
      </c>
      <c r="ACY55" s="160">
        <f t="array" ref="ACY55">SUM(IF(RIGHT($Q55:$ACR55)=ACY$11,IFERROR(--LEFT($Q55:$ACR55,LEN($Q55:$ACR55)-1),0)))</f>
        <v>0</v>
      </c>
      <c r="ACZ55" s="160">
        <f t="array" ref="ACZ55">SUM(IF(RIGHT($Q55:$ACR55)=ACZ$11,IFERROR(--LEFT($Q55:$ACR55,LEN($Q55:$ACR55)-1),0)))</f>
        <v>0</v>
      </c>
      <c r="ADA55" s="158">
        <f t="shared" si="2269"/>
        <v>0</v>
      </c>
      <c r="ADB55" s="158">
        <f t="shared" si="2270"/>
        <v>0</v>
      </c>
      <c r="ADC55" s="158">
        <f t="shared" si="2271"/>
        <v>0</v>
      </c>
      <c r="ADD55" s="158">
        <f t="shared" si="2272"/>
        <v>0</v>
      </c>
      <c r="ADE55" s="158">
        <f t="shared" si="2273"/>
        <v>0</v>
      </c>
      <c r="ADF55" s="158">
        <f t="shared" si="2274"/>
        <v>0</v>
      </c>
      <c r="ADG55" s="158">
        <f t="shared" si="2275"/>
        <v>0</v>
      </c>
      <c r="ADH55" s="158">
        <f t="shared" si="2276"/>
        <v>0</v>
      </c>
      <c r="ADI55" s="160">
        <f t="array" ref="ADI55">SUM(IF(RIGHT($Q55:$ACR55)=ADI$11,IFERROR(--LEFT($Q55:$ACR55,LEN($Q55:$ACR55)-1),0)))</f>
        <v>0</v>
      </c>
      <c r="ADJ55" s="152">
        <f t="shared" si="2277"/>
        <v>0</v>
      </c>
      <c r="AEC55" s="143"/>
      <c r="AEO55" s="108"/>
      <c r="AEP55" s="108"/>
      <c r="AEQ55" s="108"/>
      <c r="AER55" s="108"/>
      <c r="AES55" s="108"/>
      <c r="AET55" s="108"/>
      <c r="AEU55" s="108"/>
      <c r="AEV55" s="108"/>
      <c r="AEW55" s="143"/>
      <c r="AFI55" s="108"/>
      <c r="AFJ55" s="108"/>
      <c r="AFK55" s="108"/>
      <c r="AFL55" s="108"/>
      <c r="AFM55" s="108"/>
      <c r="AFN55" s="108"/>
      <c r="AFO55" s="108"/>
      <c r="AFP55" s="108"/>
      <c r="AFQ55" s="143"/>
      <c r="AGC55" s="108"/>
      <c r="AGD55" s="108"/>
      <c r="AGE55" s="108"/>
      <c r="AGF55" s="108"/>
      <c r="AGG55" s="108"/>
      <c r="AGH55" s="108"/>
      <c r="AGI55" s="108"/>
      <c r="AGJ55" s="108"/>
      <c r="AGK55" s="143"/>
      <c r="AGW55" s="108"/>
      <c r="AGX55" s="108"/>
      <c r="AGY55" s="108"/>
      <c r="AGZ55" s="108"/>
      <c r="AHA55" s="108"/>
      <c r="AHB55" s="108"/>
      <c r="AHC55" s="108"/>
      <c r="AHD55" s="108"/>
      <c r="AHE55" s="143"/>
      <c r="AHQ55" s="108"/>
      <c r="AHR55" s="108"/>
      <c r="AHS55" s="108"/>
      <c r="AHT55" s="108"/>
      <c r="AHU55" s="108"/>
      <c r="AHV55" s="108"/>
      <c r="AHW55" s="108"/>
      <c r="AHX55" s="108"/>
      <c r="AHY55" s="143"/>
      <c r="AIK55" s="108"/>
      <c r="AIL55" s="108"/>
      <c r="AIM55" s="108"/>
      <c r="AIN55" s="108"/>
      <c r="AIO55" s="108"/>
      <c r="AIP55" s="108"/>
      <c r="AIQ55" s="108"/>
      <c r="AIR55" s="108"/>
      <c r="AIS55" s="143"/>
      <c r="AJE55" s="108"/>
      <c r="AJF55" s="108"/>
      <c r="AJG55" s="108"/>
      <c r="AJH55" s="108"/>
      <c r="AJI55" s="108"/>
      <c r="AJJ55" s="108"/>
      <c r="AJK55" s="108"/>
      <c r="AJL55" s="108"/>
      <c r="AJM55" s="143"/>
      <c r="AJY55" s="108"/>
      <c r="AJZ55" s="108"/>
      <c r="AKA55" s="108"/>
      <c r="AKB55" s="108"/>
      <c r="AKC55" s="108"/>
      <c r="AKD55" s="108"/>
      <c r="AKE55" s="108"/>
      <c r="AKF55" s="108"/>
      <c r="AKG55" s="143"/>
      <c r="AKS55" s="108"/>
      <c r="AKT55" s="108"/>
      <c r="AKU55" s="108"/>
      <c r="AKV55" s="108"/>
      <c r="AKW55" s="108"/>
      <c r="AKX55" s="108"/>
      <c r="AKY55" s="108"/>
      <c r="AKZ55" s="108"/>
      <c r="ALA55" s="143"/>
      <c r="ALM55" s="108"/>
      <c r="ALN55" s="108"/>
      <c r="ALO55" s="108"/>
      <c r="ALP55" s="108"/>
      <c r="ALQ55" s="108"/>
      <c r="ALR55" s="108"/>
      <c r="ALS55" s="108"/>
      <c r="ALT55" s="108"/>
      <c r="ALU55" s="143"/>
      <c r="AMG55" s="108"/>
      <c r="AMH55" s="108"/>
      <c r="AMI55" s="108"/>
      <c r="AMJ55" s="108"/>
      <c r="AMK55" s="108"/>
      <c r="AML55" s="108"/>
      <c r="AMM55" s="108"/>
      <c r="AMN55" s="108"/>
    </row>
    <row r="56" spans="2:1028" x14ac:dyDescent="0.25">
      <c r="B56" s="24">
        <v>45</v>
      </c>
      <c r="C56" s="24"/>
      <c r="D56" s="25"/>
      <c r="E56" s="25"/>
      <c r="F56" s="24"/>
      <c r="G56" s="153"/>
      <c r="H56" s="154"/>
      <c r="I56" s="23"/>
      <c r="J56" s="23"/>
      <c r="K56" s="23"/>
      <c r="L56" s="23"/>
      <c r="M56" s="23"/>
      <c r="N56" s="23"/>
      <c r="O56" s="23"/>
      <c r="P56" s="155"/>
      <c r="Q56" s="156"/>
      <c r="R56" s="157"/>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c r="DG56" s="158"/>
      <c r="DH56" s="158"/>
      <c r="DI56" s="158"/>
      <c r="DJ56" s="158"/>
      <c r="DK56" s="158"/>
      <c r="DL56" s="158"/>
      <c r="DM56" s="158"/>
      <c r="DN56" s="158"/>
      <c r="DO56" s="158"/>
      <c r="DP56" s="158"/>
      <c r="DQ56" s="158"/>
      <c r="DR56" s="158"/>
      <c r="DS56" s="158"/>
      <c r="DT56" s="158"/>
      <c r="DU56" s="158"/>
      <c r="DV56" s="158"/>
      <c r="DW56" s="158"/>
      <c r="DX56" s="158"/>
      <c r="DY56" s="158"/>
      <c r="DZ56" s="158"/>
      <c r="EA56" s="158"/>
      <c r="EB56" s="158"/>
      <c r="EC56" s="158"/>
      <c r="ED56" s="158"/>
      <c r="EE56" s="158"/>
      <c r="EF56" s="158"/>
      <c r="EG56" s="158"/>
      <c r="EH56" s="158"/>
      <c r="EI56" s="158"/>
      <c r="EJ56" s="158"/>
      <c r="EK56" s="158"/>
      <c r="EL56" s="158"/>
      <c r="EM56" s="158"/>
      <c r="EN56" s="158"/>
      <c r="EO56" s="158"/>
      <c r="EP56" s="158"/>
      <c r="EQ56" s="158"/>
      <c r="ER56" s="158"/>
      <c r="ES56" s="158"/>
      <c r="ET56" s="158"/>
      <c r="EU56" s="158"/>
      <c r="EV56" s="158"/>
      <c r="EW56" s="158"/>
      <c r="EX56" s="158"/>
      <c r="EY56" s="158"/>
      <c r="EZ56" s="158"/>
      <c r="FA56" s="158"/>
      <c r="FB56" s="158"/>
      <c r="FC56" s="158"/>
      <c r="FD56" s="158"/>
      <c r="FE56" s="158"/>
      <c r="FF56" s="158"/>
      <c r="FG56" s="158"/>
      <c r="FH56" s="158"/>
      <c r="FI56" s="158"/>
      <c r="FJ56" s="158"/>
      <c r="FK56" s="158"/>
      <c r="FL56" s="158"/>
      <c r="FM56" s="158"/>
      <c r="FN56" s="158"/>
      <c r="FO56" s="158"/>
      <c r="FP56" s="158"/>
      <c r="FQ56" s="158"/>
      <c r="FR56" s="158"/>
      <c r="FS56" s="158"/>
      <c r="FT56" s="158"/>
      <c r="FU56" s="158"/>
      <c r="FV56" s="158"/>
      <c r="FW56" s="158"/>
      <c r="FX56" s="158"/>
      <c r="FY56" s="158"/>
      <c r="FZ56" s="158"/>
      <c r="GA56" s="158"/>
      <c r="GB56" s="158"/>
      <c r="GC56" s="158"/>
      <c r="GD56" s="158"/>
      <c r="GE56" s="158"/>
      <c r="GF56" s="158"/>
      <c r="GG56" s="158"/>
      <c r="GH56" s="158"/>
      <c r="GI56" s="158"/>
      <c r="GJ56" s="158"/>
      <c r="GK56" s="158"/>
      <c r="GL56" s="158"/>
      <c r="GM56" s="158"/>
      <c r="GN56" s="158"/>
      <c r="GO56" s="158"/>
      <c r="GP56" s="158"/>
      <c r="GQ56" s="158"/>
      <c r="GR56" s="158"/>
      <c r="GS56" s="158"/>
      <c r="GT56" s="158"/>
      <c r="GU56" s="158"/>
      <c r="GV56" s="158"/>
      <c r="GW56" s="158"/>
      <c r="GX56" s="158"/>
      <c r="GY56" s="158"/>
      <c r="GZ56" s="158"/>
      <c r="HA56" s="158"/>
      <c r="HB56" s="158"/>
      <c r="HC56" s="158"/>
      <c r="HD56" s="158"/>
      <c r="HE56" s="158"/>
      <c r="HF56" s="158"/>
      <c r="HG56" s="158"/>
      <c r="HH56" s="158"/>
      <c r="HI56" s="158"/>
      <c r="HJ56" s="158"/>
      <c r="HK56" s="158"/>
      <c r="HL56" s="158"/>
      <c r="HM56" s="158"/>
      <c r="HN56" s="158"/>
      <c r="HO56" s="158"/>
      <c r="HP56" s="158"/>
      <c r="HQ56" s="158"/>
      <c r="HR56" s="158"/>
      <c r="HS56" s="158"/>
      <c r="HT56" s="158"/>
      <c r="HU56" s="158"/>
      <c r="HV56" s="158"/>
      <c r="HW56" s="158"/>
      <c r="HX56" s="158"/>
      <c r="HY56" s="158"/>
      <c r="HZ56" s="158"/>
      <c r="IA56" s="158"/>
      <c r="IB56" s="158"/>
      <c r="IC56" s="158"/>
      <c r="ID56" s="158"/>
      <c r="IE56" s="158"/>
      <c r="IF56" s="158"/>
      <c r="IG56" s="158"/>
      <c r="IH56" s="158"/>
      <c r="II56" s="158"/>
      <c r="IJ56" s="158"/>
      <c r="IK56" s="158"/>
      <c r="IL56" s="158"/>
      <c r="IM56" s="158"/>
      <c r="IN56" s="158"/>
      <c r="IO56" s="158"/>
      <c r="IP56" s="158"/>
      <c r="IQ56" s="158"/>
      <c r="IR56" s="158"/>
      <c r="IS56" s="158"/>
      <c r="IT56" s="158"/>
      <c r="IU56" s="158"/>
      <c r="IV56" s="158"/>
      <c r="IW56" s="158"/>
      <c r="IX56" s="158"/>
      <c r="IY56" s="158"/>
      <c r="IZ56" s="158"/>
      <c r="JA56" s="158"/>
      <c r="JB56" s="158"/>
      <c r="JC56" s="158"/>
      <c r="JD56" s="158"/>
      <c r="JE56" s="158"/>
      <c r="JF56" s="158"/>
      <c r="JG56" s="158"/>
      <c r="JH56" s="158"/>
      <c r="JI56" s="158"/>
      <c r="JJ56" s="158"/>
      <c r="JK56" s="158"/>
      <c r="JL56" s="158"/>
      <c r="JM56" s="158"/>
      <c r="JN56" s="158"/>
      <c r="JO56" s="158"/>
      <c r="JP56" s="158"/>
      <c r="JQ56" s="158"/>
      <c r="JR56" s="158"/>
      <c r="JS56" s="158"/>
      <c r="JT56" s="158"/>
      <c r="JU56" s="158"/>
      <c r="JV56" s="158"/>
      <c r="JW56" s="158"/>
      <c r="JX56" s="158"/>
      <c r="JY56" s="158"/>
      <c r="JZ56" s="158"/>
      <c r="KA56" s="158"/>
      <c r="KB56" s="158"/>
      <c r="KC56" s="158"/>
      <c r="KD56" s="158"/>
      <c r="KE56" s="158"/>
      <c r="KF56" s="158"/>
      <c r="KG56" s="158"/>
      <c r="KH56" s="158"/>
      <c r="KI56" s="158"/>
      <c r="KJ56" s="158"/>
      <c r="KK56" s="158"/>
      <c r="KL56" s="158"/>
      <c r="KM56" s="158"/>
      <c r="KN56" s="158"/>
      <c r="KO56" s="158"/>
      <c r="KP56" s="158"/>
      <c r="KQ56" s="158"/>
      <c r="KR56" s="158"/>
      <c r="KS56" s="158"/>
      <c r="KT56" s="158"/>
      <c r="KU56" s="158"/>
      <c r="KV56" s="158"/>
      <c r="KW56" s="158"/>
      <c r="KX56" s="158"/>
      <c r="KY56" s="158"/>
      <c r="KZ56" s="158"/>
      <c r="LA56" s="158"/>
      <c r="LB56" s="158"/>
      <c r="LC56" s="158"/>
      <c r="LD56" s="158"/>
      <c r="LE56" s="158"/>
      <c r="LF56" s="158"/>
      <c r="LG56" s="158"/>
      <c r="LH56" s="158"/>
      <c r="LI56" s="158"/>
      <c r="LJ56" s="158"/>
      <c r="LK56" s="158"/>
      <c r="LL56" s="158"/>
      <c r="LM56" s="158"/>
      <c r="LN56" s="158"/>
      <c r="LO56" s="158"/>
      <c r="LP56" s="158"/>
      <c r="LQ56" s="158"/>
      <c r="LR56" s="158"/>
      <c r="LS56" s="158"/>
      <c r="LT56" s="158"/>
      <c r="LU56" s="158"/>
      <c r="LV56" s="158"/>
      <c r="LW56" s="158"/>
      <c r="LX56" s="158"/>
      <c r="LY56" s="158"/>
      <c r="LZ56" s="158"/>
      <c r="MA56" s="158"/>
      <c r="MB56" s="158"/>
      <c r="MC56" s="158"/>
      <c r="MD56" s="158"/>
      <c r="ME56" s="158"/>
      <c r="MF56" s="158"/>
      <c r="MG56" s="158"/>
      <c r="MH56" s="158"/>
      <c r="MI56" s="158"/>
      <c r="MJ56" s="158"/>
      <c r="MK56" s="158"/>
      <c r="ML56" s="158"/>
      <c r="MM56" s="158"/>
      <c r="MN56" s="158"/>
      <c r="MO56" s="158"/>
      <c r="MP56" s="158"/>
      <c r="MQ56" s="158"/>
      <c r="MR56" s="158"/>
      <c r="MS56" s="158"/>
      <c r="MT56" s="158"/>
      <c r="MU56" s="158"/>
      <c r="MV56" s="158"/>
      <c r="MW56" s="158"/>
      <c r="MX56" s="158"/>
      <c r="MY56" s="158"/>
      <c r="MZ56" s="158"/>
      <c r="NA56" s="158"/>
      <c r="NB56" s="158"/>
      <c r="NC56" s="158"/>
      <c r="ND56" s="158"/>
      <c r="NE56" s="158"/>
      <c r="NF56" s="158"/>
      <c r="NG56" s="158"/>
      <c r="NH56" s="158"/>
      <c r="NI56" s="158"/>
      <c r="NJ56" s="158"/>
      <c r="NK56" s="158"/>
      <c r="NL56" s="158"/>
      <c r="NM56" s="158"/>
      <c r="NN56" s="158"/>
      <c r="NO56" s="158"/>
      <c r="NP56" s="158"/>
      <c r="NQ56" s="158"/>
      <c r="NR56" s="158"/>
      <c r="NS56" s="158"/>
      <c r="NT56" s="158"/>
      <c r="NU56" s="158"/>
      <c r="NV56" s="158"/>
      <c r="NW56" s="158"/>
      <c r="NX56" s="158"/>
      <c r="NY56" s="158"/>
      <c r="NZ56" s="158"/>
      <c r="OA56" s="158"/>
      <c r="OB56" s="158"/>
      <c r="OC56" s="158"/>
      <c r="OD56" s="158"/>
      <c r="OE56" s="158"/>
      <c r="OF56" s="158"/>
      <c r="OG56" s="158"/>
      <c r="OH56" s="158"/>
      <c r="OI56" s="158"/>
      <c r="OJ56" s="158"/>
      <c r="OK56" s="158"/>
      <c r="OL56" s="158"/>
      <c r="OM56" s="158"/>
      <c r="ON56" s="158"/>
      <c r="OO56" s="158"/>
      <c r="OP56" s="158"/>
      <c r="OQ56" s="158"/>
      <c r="OR56" s="158"/>
      <c r="OS56" s="158"/>
      <c r="OT56" s="158"/>
      <c r="OU56" s="158"/>
      <c r="OV56" s="158"/>
      <c r="OW56" s="158"/>
      <c r="OX56" s="158"/>
      <c r="OY56" s="158"/>
      <c r="OZ56" s="158"/>
      <c r="PA56" s="158"/>
      <c r="PB56" s="158"/>
      <c r="PC56" s="158"/>
      <c r="PD56" s="158"/>
      <c r="PE56" s="158"/>
      <c r="PF56" s="158"/>
      <c r="PG56" s="158"/>
      <c r="PH56" s="158"/>
      <c r="PI56" s="158"/>
      <c r="PJ56" s="158"/>
      <c r="PK56" s="158"/>
      <c r="PL56" s="158"/>
      <c r="PM56" s="158"/>
      <c r="PN56" s="158"/>
      <c r="PO56" s="158"/>
      <c r="PP56" s="158"/>
      <c r="PQ56" s="158"/>
      <c r="PR56" s="158"/>
      <c r="PS56" s="158"/>
      <c r="PT56" s="158"/>
      <c r="PU56" s="158"/>
      <c r="PV56" s="158"/>
      <c r="PW56" s="158"/>
      <c r="PX56" s="158"/>
      <c r="PY56" s="158"/>
      <c r="PZ56" s="158"/>
      <c r="QA56" s="158"/>
      <c r="QB56" s="158"/>
      <c r="QC56" s="158"/>
      <c r="QD56" s="158"/>
      <c r="QE56" s="158"/>
      <c r="QF56" s="158"/>
      <c r="QG56" s="158"/>
      <c r="QH56" s="158"/>
      <c r="QI56" s="158"/>
      <c r="QJ56" s="158"/>
      <c r="QK56" s="158"/>
      <c r="QL56" s="158"/>
      <c r="QM56" s="158"/>
      <c r="QN56" s="158"/>
      <c r="QO56" s="158"/>
      <c r="QP56" s="158"/>
      <c r="QQ56" s="158"/>
      <c r="QR56" s="158"/>
      <c r="QS56" s="158"/>
      <c r="QT56" s="158"/>
      <c r="QU56" s="158"/>
      <c r="QV56" s="158"/>
      <c r="QW56" s="158"/>
      <c r="QX56" s="158"/>
      <c r="QY56" s="158"/>
      <c r="QZ56" s="158"/>
      <c r="RA56" s="158"/>
      <c r="RB56" s="158"/>
      <c r="RC56" s="158"/>
      <c r="RD56" s="158"/>
      <c r="RE56" s="158"/>
      <c r="RF56" s="158"/>
      <c r="RG56" s="158"/>
      <c r="RH56" s="158"/>
      <c r="RI56" s="158"/>
      <c r="RJ56" s="158"/>
      <c r="RK56" s="158"/>
      <c r="RL56" s="158"/>
      <c r="RM56" s="158"/>
      <c r="RN56" s="158"/>
      <c r="RO56" s="158"/>
      <c r="RP56" s="158"/>
      <c r="RQ56" s="158"/>
      <c r="RR56" s="158"/>
      <c r="RS56" s="158"/>
      <c r="RT56" s="158"/>
      <c r="RU56" s="158"/>
      <c r="RV56" s="158"/>
      <c r="RW56" s="158"/>
      <c r="RX56" s="158"/>
      <c r="RY56" s="158"/>
      <c r="RZ56" s="158"/>
      <c r="SA56" s="158"/>
      <c r="SB56" s="158"/>
      <c r="SC56" s="158"/>
      <c r="SD56" s="158"/>
      <c r="SE56" s="158"/>
      <c r="SF56" s="158"/>
      <c r="SG56" s="158"/>
      <c r="SH56" s="158"/>
      <c r="SI56" s="158"/>
      <c r="SJ56" s="158"/>
      <c r="SK56" s="158"/>
      <c r="SL56" s="158"/>
      <c r="SM56" s="158"/>
      <c r="SN56" s="158"/>
      <c r="SO56" s="158"/>
      <c r="SP56" s="158"/>
      <c r="SQ56" s="158"/>
      <c r="SR56" s="158"/>
      <c r="SS56" s="158"/>
      <c r="ST56" s="158"/>
      <c r="SU56" s="158"/>
      <c r="SV56" s="158"/>
      <c r="SW56" s="158"/>
      <c r="SX56" s="158"/>
      <c r="SY56" s="158"/>
      <c r="SZ56" s="158"/>
      <c r="TA56" s="158"/>
      <c r="TB56" s="158"/>
      <c r="TC56" s="158"/>
      <c r="TD56" s="158"/>
      <c r="TE56" s="158"/>
      <c r="TF56" s="158"/>
      <c r="TG56" s="158"/>
      <c r="TH56" s="158"/>
      <c r="TI56" s="158"/>
      <c r="TJ56" s="158"/>
      <c r="TK56" s="158"/>
      <c r="TL56" s="158"/>
      <c r="TM56" s="158"/>
      <c r="TN56" s="158"/>
      <c r="TO56" s="158"/>
      <c r="TP56" s="158"/>
      <c r="TQ56" s="158"/>
      <c r="TR56" s="158"/>
      <c r="TS56" s="158"/>
      <c r="TT56" s="158"/>
      <c r="TU56" s="158"/>
      <c r="TV56" s="158"/>
      <c r="TW56" s="158"/>
      <c r="TX56" s="158"/>
      <c r="TY56" s="158"/>
      <c r="TZ56" s="158"/>
      <c r="UA56" s="158"/>
      <c r="UB56" s="158"/>
      <c r="UC56" s="158"/>
      <c r="UD56" s="158"/>
      <c r="UE56" s="158"/>
      <c r="UF56" s="158"/>
      <c r="UG56" s="158"/>
      <c r="UH56" s="158"/>
      <c r="UI56" s="158"/>
      <c r="UJ56" s="158"/>
      <c r="UK56" s="158"/>
      <c r="UL56" s="158"/>
      <c r="UM56" s="158"/>
      <c r="UN56" s="158"/>
      <c r="UO56" s="158"/>
      <c r="UP56" s="158"/>
      <c r="UQ56" s="158"/>
      <c r="UR56" s="158"/>
      <c r="US56" s="158"/>
      <c r="UT56" s="158"/>
      <c r="UU56" s="158"/>
      <c r="UV56" s="158"/>
      <c r="UW56" s="158"/>
      <c r="UX56" s="158"/>
      <c r="UY56" s="158"/>
      <c r="UZ56" s="158"/>
      <c r="VA56" s="158"/>
      <c r="VB56" s="158"/>
      <c r="VC56" s="158"/>
      <c r="VD56" s="158"/>
      <c r="VE56" s="158"/>
      <c r="VF56" s="158"/>
      <c r="VG56" s="158"/>
      <c r="VH56" s="158"/>
      <c r="VI56" s="158"/>
      <c r="VJ56" s="158"/>
      <c r="VK56" s="158"/>
      <c r="VL56" s="158"/>
      <c r="VM56" s="158"/>
      <c r="VN56" s="158"/>
      <c r="VO56" s="158"/>
      <c r="VP56" s="158"/>
      <c r="VQ56" s="158"/>
      <c r="VR56" s="158"/>
      <c r="VS56" s="158"/>
      <c r="VT56" s="158"/>
      <c r="VU56" s="158"/>
      <c r="VV56" s="158"/>
      <c r="VW56" s="158"/>
      <c r="VX56" s="158"/>
      <c r="VY56" s="158"/>
      <c r="VZ56" s="158"/>
      <c r="WA56" s="158"/>
      <c r="WB56" s="158"/>
      <c r="WC56" s="158"/>
      <c r="WD56" s="158"/>
      <c r="WE56" s="158"/>
      <c r="WF56" s="158"/>
      <c r="WG56" s="158"/>
      <c r="WH56" s="158"/>
      <c r="WI56" s="158"/>
      <c r="WJ56" s="158"/>
      <c r="WK56" s="158"/>
      <c r="WL56" s="158"/>
      <c r="WM56" s="158"/>
      <c r="WN56" s="158"/>
      <c r="WO56" s="158"/>
      <c r="WP56" s="158"/>
      <c r="WQ56" s="158"/>
      <c r="WR56" s="158"/>
      <c r="WS56" s="158"/>
      <c r="WT56" s="158"/>
      <c r="WU56" s="158"/>
      <c r="WV56" s="158"/>
      <c r="WW56" s="158"/>
      <c r="WX56" s="158"/>
      <c r="WY56" s="158"/>
      <c r="WZ56" s="158"/>
      <c r="XA56" s="158"/>
      <c r="XB56" s="158"/>
      <c r="XC56" s="158"/>
      <c r="XD56" s="158"/>
      <c r="XE56" s="158"/>
      <c r="XF56" s="158"/>
      <c r="XG56" s="158"/>
      <c r="XH56" s="158"/>
      <c r="XI56" s="158"/>
      <c r="XJ56" s="158"/>
      <c r="XK56" s="158"/>
      <c r="XL56" s="158"/>
      <c r="XM56" s="158"/>
      <c r="XN56" s="158"/>
      <c r="XO56" s="158"/>
      <c r="XP56" s="158"/>
      <c r="XQ56" s="158"/>
      <c r="XR56" s="158"/>
      <c r="XS56" s="158"/>
      <c r="XT56" s="158"/>
      <c r="XU56" s="158"/>
      <c r="XV56" s="158"/>
      <c r="XW56" s="158"/>
      <c r="XX56" s="158"/>
      <c r="XY56" s="158"/>
      <c r="XZ56" s="158"/>
      <c r="YA56" s="158"/>
      <c r="YB56" s="158"/>
      <c r="YC56" s="158"/>
      <c r="YD56" s="158"/>
      <c r="YE56" s="158"/>
      <c r="YF56" s="158"/>
      <c r="YG56" s="158"/>
      <c r="YH56" s="158"/>
      <c r="YI56" s="158"/>
      <c r="YJ56" s="158"/>
      <c r="YK56" s="158"/>
      <c r="YL56" s="158"/>
      <c r="YM56" s="158"/>
      <c r="YN56" s="158"/>
      <c r="YO56" s="158"/>
      <c r="YP56" s="158"/>
      <c r="YQ56" s="158"/>
      <c r="YR56" s="158"/>
      <c r="YS56" s="158"/>
      <c r="YT56" s="158"/>
      <c r="YU56" s="158"/>
      <c r="YV56" s="158"/>
      <c r="YW56" s="158"/>
      <c r="YX56" s="158"/>
      <c r="YY56" s="158"/>
      <c r="YZ56" s="158"/>
      <c r="ZA56" s="158"/>
      <c r="ZB56" s="158"/>
      <c r="ZC56" s="158"/>
      <c r="ZD56" s="158"/>
      <c r="ZE56" s="158"/>
      <c r="ZF56" s="158"/>
      <c r="ZG56" s="158"/>
      <c r="ZH56" s="158"/>
      <c r="ZI56" s="158"/>
      <c r="ZJ56" s="158"/>
      <c r="ZK56" s="158"/>
      <c r="ZL56" s="158"/>
      <c r="ZM56" s="158"/>
      <c r="ZN56" s="158"/>
      <c r="ZO56" s="158"/>
      <c r="ZP56" s="158"/>
      <c r="ZQ56" s="158"/>
      <c r="ZR56" s="158"/>
      <c r="ZS56" s="158"/>
      <c r="ZT56" s="158"/>
      <c r="ZU56" s="158"/>
      <c r="ZV56" s="158"/>
      <c r="ZW56" s="158"/>
      <c r="ZX56" s="158"/>
      <c r="ZY56" s="158"/>
      <c r="ZZ56" s="158"/>
      <c r="AAA56" s="158"/>
      <c r="AAB56" s="158"/>
      <c r="AAC56" s="158"/>
      <c r="AAD56" s="158"/>
      <c r="AAE56" s="158"/>
      <c r="AAF56" s="158"/>
      <c r="AAG56" s="158"/>
      <c r="AAH56" s="158"/>
      <c r="AAI56" s="158"/>
      <c r="AAJ56" s="158"/>
      <c r="AAK56" s="158"/>
      <c r="AAL56" s="158"/>
      <c r="AAM56" s="158"/>
      <c r="AAN56" s="158"/>
      <c r="AAO56" s="158"/>
      <c r="AAP56" s="158"/>
      <c r="AAQ56" s="158"/>
      <c r="AAR56" s="158"/>
      <c r="AAS56" s="158"/>
      <c r="AAT56" s="158"/>
      <c r="AAU56" s="158"/>
      <c r="AAV56" s="158"/>
      <c r="AAW56" s="158"/>
      <c r="AAX56" s="158"/>
      <c r="AAY56" s="158"/>
      <c r="AAZ56" s="158"/>
      <c r="ABA56" s="158"/>
      <c r="ABB56" s="158"/>
      <c r="ABC56" s="158"/>
      <c r="ABD56" s="158"/>
      <c r="ABE56" s="158"/>
      <c r="ABF56" s="158"/>
      <c r="ABG56" s="158"/>
      <c r="ABH56" s="158"/>
      <c r="ABI56" s="158"/>
      <c r="ABJ56" s="158"/>
      <c r="ABK56" s="158"/>
      <c r="ABL56" s="158"/>
      <c r="ABM56" s="158"/>
      <c r="ABN56" s="158"/>
      <c r="ABO56" s="158"/>
      <c r="ABP56" s="158"/>
      <c r="ABQ56" s="158"/>
      <c r="ABR56" s="158"/>
      <c r="ABS56" s="158"/>
      <c r="ABT56" s="158"/>
      <c r="ABU56" s="158"/>
      <c r="ABV56" s="158"/>
      <c r="ABW56" s="158"/>
      <c r="ABX56" s="158"/>
      <c r="ABY56" s="158"/>
      <c r="ABZ56" s="158"/>
      <c r="ACA56" s="158"/>
      <c r="ACB56" s="158"/>
      <c r="ACC56" s="158"/>
      <c r="ACD56" s="158"/>
      <c r="ACE56" s="158"/>
      <c r="ACF56" s="158"/>
      <c r="ACG56" s="158"/>
      <c r="ACH56" s="158"/>
      <c r="ACI56" s="158"/>
      <c r="ACJ56" s="158"/>
      <c r="ACK56" s="158"/>
      <c r="ACL56" s="158"/>
      <c r="ACM56" s="158"/>
      <c r="ACN56" s="158"/>
      <c r="ACO56" s="158"/>
      <c r="ACP56" s="158"/>
      <c r="ACQ56" s="158"/>
      <c r="ACR56" s="159"/>
      <c r="ACS56" s="160">
        <f t="array" ref="ACS56">SUM(IF(RIGHT($Q56:$ACR56)=ACS$11,IFERROR(--LEFT($Q56:$ACR56,LEN($Q56:$ACR56)-1),0)))</f>
        <v>0</v>
      </c>
      <c r="ACT56" s="160">
        <f t="array" ref="ACT56">SUM(IF(RIGHT($Q56:$ACR56)=ACT$11,IFERROR(--LEFT($Q56:$ACR56,LEN($Q56:$ACR56)-1),0)))</f>
        <v>0</v>
      </c>
      <c r="ACU56" s="160">
        <f t="array" ref="ACU56">SUM(IF(RIGHT($Q56:$ACR56)=ACU$11,IFERROR(--LEFT($Q56:$ACR56,LEN($Q56:$ACR56)-1),0)))</f>
        <v>0</v>
      </c>
      <c r="ACV56" s="160">
        <f t="array" ref="ACV56">SUM(IF(RIGHT($Q56:$ACR56)=ACV$11,IFERROR(--LEFT($Q56:$ACR56,LEN($Q56:$ACR56)-1),0)))</f>
        <v>0</v>
      </c>
      <c r="ACW56" s="160">
        <f t="array" ref="ACW56">SUM(IF(RIGHT($Q56:$ACR56)=ACW$11,IFERROR(--LEFT($Q56:$ACR56,LEN($Q56:$ACR56)-1),0)))</f>
        <v>0</v>
      </c>
      <c r="ACX56" s="160">
        <f t="array" ref="ACX56">SUM(IF(RIGHT($Q56:$ACR56)=ACX$11,IFERROR(--LEFT($Q56:$ACR56,LEN($Q56:$ACR56)-1),0)))</f>
        <v>0</v>
      </c>
      <c r="ACY56" s="160">
        <f t="array" ref="ACY56">SUM(IF(RIGHT($Q56:$ACR56)=ACY$11,IFERROR(--LEFT($Q56:$ACR56,LEN($Q56:$ACR56)-1),0)))</f>
        <v>0</v>
      </c>
      <c r="ACZ56" s="160">
        <f t="array" ref="ACZ56">SUM(IF(RIGHT($Q56:$ACR56)=ACZ$11,IFERROR(--LEFT($Q56:$ACR56,LEN($Q56:$ACR56)-1),0)))</f>
        <v>0</v>
      </c>
      <c r="ADA56" s="158">
        <f t="shared" si="2269"/>
        <v>0</v>
      </c>
      <c r="ADB56" s="158">
        <f t="shared" si="2270"/>
        <v>0</v>
      </c>
      <c r="ADC56" s="158">
        <f t="shared" si="2271"/>
        <v>0</v>
      </c>
      <c r="ADD56" s="158">
        <f t="shared" si="2272"/>
        <v>0</v>
      </c>
      <c r="ADE56" s="158">
        <f t="shared" si="2273"/>
        <v>0</v>
      </c>
      <c r="ADF56" s="158">
        <f t="shared" si="2274"/>
        <v>0</v>
      </c>
      <c r="ADG56" s="158">
        <f t="shared" si="2275"/>
        <v>0</v>
      </c>
      <c r="ADH56" s="158">
        <f t="shared" si="2276"/>
        <v>0</v>
      </c>
      <c r="ADI56" s="160">
        <f t="array" ref="ADI56">SUM(IF(RIGHT($Q56:$ACR56)=ADI$11,IFERROR(--LEFT($Q56:$ACR56,LEN($Q56:$ACR56)-1),0)))</f>
        <v>0</v>
      </c>
      <c r="ADJ56" s="152">
        <f t="shared" si="2277"/>
        <v>0</v>
      </c>
      <c r="AEC56" s="143"/>
      <c r="AEO56" s="108"/>
      <c r="AEP56" s="108"/>
      <c r="AEQ56" s="108"/>
      <c r="AER56" s="108"/>
      <c r="AES56" s="108"/>
      <c r="AET56" s="108"/>
      <c r="AEU56" s="108"/>
      <c r="AEV56" s="108"/>
      <c r="AEW56" s="143"/>
      <c r="AFI56" s="108"/>
      <c r="AFJ56" s="108"/>
      <c r="AFK56" s="108"/>
      <c r="AFL56" s="108"/>
      <c r="AFM56" s="108"/>
      <c r="AFN56" s="108"/>
      <c r="AFO56" s="108"/>
      <c r="AFP56" s="108"/>
      <c r="AFQ56" s="143"/>
      <c r="AGC56" s="108"/>
      <c r="AGD56" s="108"/>
      <c r="AGE56" s="108"/>
      <c r="AGF56" s="108"/>
      <c r="AGG56" s="108"/>
      <c r="AGH56" s="108"/>
      <c r="AGI56" s="108"/>
      <c r="AGJ56" s="108"/>
      <c r="AGK56" s="143"/>
      <c r="AGW56" s="108"/>
      <c r="AGX56" s="108"/>
      <c r="AGY56" s="108"/>
      <c r="AGZ56" s="108"/>
      <c r="AHA56" s="108"/>
      <c r="AHB56" s="108"/>
      <c r="AHC56" s="108"/>
      <c r="AHD56" s="108"/>
      <c r="AHE56" s="143"/>
      <c r="AHQ56" s="108"/>
      <c r="AHR56" s="108"/>
      <c r="AHS56" s="108"/>
      <c r="AHT56" s="108"/>
      <c r="AHU56" s="108"/>
      <c r="AHV56" s="108"/>
      <c r="AHW56" s="108"/>
      <c r="AHX56" s="108"/>
      <c r="AHY56" s="143"/>
      <c r="AIK56" s="108"/>
      <c r="AIL56" s="108"/>
      <c r="AIM56" s="108"/>
      <c r="AIN56" s="108"/>
      <c r="AIO56" s="108"/>
      <c r="AIP56" s="108"/>
      <c r="AIQ56" s="108"/>
      <c r="AIR56" s="108"/>
      <c r="AIS56" s="143"/>
      <c r="AJE56" s="108"/>
      <c r="AJF56" s="108"/>
      <c r="AJG56" s="108"/>
      <c r="AJH56" s="108"/>
      <c r="AJI56" s="108"/>
      <c r="AJJ56" s="108"/>
      <c r="AJK56" s="108"/>
      <c r="AJL56" s="108"/>
      <c r="AJM56" s="143"/>
      <c r="AJY56" s="108"/>
      <c r="AJZ56" s="108"/>
      <c r="AKA56" s="108"/>
      <c r="AKB56" s="108"/>
      <c r="AKC56" s="108"/>
      <c r="AKD56" s="108"/>
      <c r="AKE56" s="108"/>
      <c r="AKF56" s="108"/>
      <c r="AKG56" s="143"/>
      <c r="AKS56" s="108"/>
      <c r="AKT56" s="108"/>
      <c r="AKU56" s="108"/>
      <c r="AKV56" s="108"/>
      <c r="AKW56" s="108"/>
      <c r="AKX56" s="108"/>
      <c r="AKY56" s="108"/>
      <c r="AKZ56" s="108"/>
      <c r="ALA56" s="143"/>
      <c r="ALM56" s="108"/>
      <c r="ALN56" s="108"/>
      <c r="ALO56" s="108"/>
      <c r="ALP56" s="108"/>
      <c r="ALQ56" s="108"/>
      <c r="ALR56" s="108"/>
      <c r="ALS56" s="108"/>
      <c r="ALT56" s="108"/>
      <c r="ALU56" s="143"/>
      <c r="AMG56" s="108"/>
      <c r="AMH56" s="108"/>
      <c r="AMI56" s="108"/>
      <c r="AMJ56" s="108"/>
      <c r="AMK56" s="108"/>
      <c r="AML56" s="108"/>
      <c r="AMM56" s="108"/>
      <c r="AMN56" s="108"/>
    </row>
    <row r="57" spans="2:1028" x14ac:dyDescent="0.25">
      <c r="B57" s="24">
        <v>46</v>
      </c>
      <c r="C57" s="24"/>
      <c r="D57" s="25"/>
      <c r="E57" s="25"/>
      <c r="F57" s="24"/>
      <c r="G57" s="153"/>
      <c r="H57" s="154"/>
      <c r="I57" s="23"/>
      <c r="J57" s="23"/>
      <c r="K57" s="23"/>
      <c r="L57" s="23"/>
      <c r="M57" s="23"/>
      <c r="N57" s="23"/>
      <c r="O57" s="23"/>
      <c r="P57" s="155"/>
      <c r="Q57" s="156"/>
      <c r="R57" s="157"/>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c r="CY57" s="158"/>
      <c r="CZ57" s="158"/>
      <c r="DA57" s="158"/>
      <c r="DB57" s="158"/>
      <c r="DC57" s="158"/>
      <c r="DD57" s="158"/>
      <c r="DE57" s="158"/>
      <c r="DF57" s="158"/>
      <c r="DG57" s="158"/>
      <c r="DH57" s="158"/>
      <c r="DI57" s="158"/>
      <c r="DJ57" s="158"/>
      <c r="DK57" s="158"/>
      <c r="DL57" s="158"/>
      <c r="DM57" s="158"/>
      <c r="DN57" s="158"/>
      <c r="DO57" s="158"/>
      <c r="DP57" s="158"/>
      <c r="DQ57" s="158"/>
      <c r="DR57" s="158"/>
      <c r="DS57" s="158"/>
      <c r="DT57" s="158"/>
      <c r="DU57" s="158"/>
      <c r="DV57" s="158"/>
      <c r="DW57" s="158"/>
      <c r="DX57" s="158"/>
      <c r="DY57" s="158"/>
      <c r="DZ57" s="158"/>
      <c r="EA57" s="158"/>
      <c r="EB57" s="158"/>
      <c r="EC57" s="158"/>
      <c r="ED57" s="158"/>
      <c r="EE57" s="158"/>
      <c r="EF57" s="158"/>
      <c r="EG57" s="158"/>
      <c r="EH57" s="158"/>
      <c r="EI57" s="158"/>
      <c r="EJ57" s="158"/>
      <c r="EK57" s="158"/>
      <c r="EL57" s="158"/>
      <c r="EM57" s="158"/>
      <c r="EN57" s="158"/>
      <c r="EO57" s="158"/>
      <c r="EP57" s="158"/>
      <c r="EQ57" s="158"/>
      <c r="ER57" s="158"/>
      <c r="ES57" s="158"/>
      <c r="ET57" s="158"/>
      <c r="EU57" s="158"/>
      <c r="EV57" s="158"/>
      <c r="EW57" s="158"/>
      <c r="EX57" s="158"/>
      <c r="EY57" s="158"/>
      <c r="EZ57" s="158"/>
      <c r="FA57" s="158"/>
      <c r="FB57" s="158"/>
      <c r="FC57" s="158"/>
      <c r="FD57" s="158"/>
      <c r="FE57" s="158"/>
      <c r="FF57" s="158"/>
      <c r="FG57" s="158"/>
      <c r="FH57" s="158"/>
      <c r="FI57" s="158"/>
      <c r="FJ57" s="158"/>
      <c r="FK57" s="158"/>
      <c r="FL57" s="158"/>
      <c r="FM57" s="158"/>
      <c r="FN57" s="158"/>
      <c r="FO57" s="158"/>
      <c r="FP57" s="158"/>
      <c r="FQ57" s="158"/>
      <c r="FR57" s="158"/>
      <c r="FS57" s="158"/>
      <c r="FT57" s="158"/>
      <c r="FU57" s="158"/>
      <c r="FV57" s="158"/>
      <c r="FW57" s="158"/>
      <c r="FX57" s="158"/>
      <c r="FY57" s="158"/>
      <c r="FZ57" s="158"/>
      <c r="GA57" s="158"/>
      <c r="GB57" s="158"/>
      <c r="GC57" s="158"/>
      <c r="GD57" s="158"/>
      <c r="GE57" s="158"/>
      <c r="GF57" s="158"/>
      <c r="GG57" s="158"/>
      <c r="GH57" s="158"/>
      <c r="GI57" s="158"/>
      <c r="GJ57" s="158"/>
      <c r="GK57" s="158"/>
      <c r="GL57" s="158"/>
      <c r="GM57" s="158"/>
      <c r="GN57" s="158"/>
      <c r="GO57" s="158"/>
      <c r="GP57" s="158"/>
      <c r="GQ57" s="158"/>
      <c r="GR57" s="158"/>
      <c r="GS57" s="158"/>
      <c r="GT57" s="158"/>
      <c r="GU57" s="158"/>
      <c r="GV57" s="158"/>
      <c r="GW57" s="158"/>
      <c r="GX57" s="158"/>
      <c r="GY57" s="158"/>
      <c r="GZ57" s="158"/>
      <c r="HA57" s="158"/>
      <c r="HB57" s="158"/>
      <c r="HC57" s="158"/>
      <c r="HD57" s="158"/>
      <c r="HE57" s="158"/>
      <c r="HF57" s="158"/>
      <c r="HG57" s="158"/>
      <c r="HH57" s="158"/>
      <c r="HI57" s="158"/>
      <c r="HJ57" s="158"/>
      <c r="HK57" s="158"/>
      <c r="HL57" s="158"/>
      <c r="HM57" s="158"/>
      <c r="HN57" s="158"/>
      <c r="HO57" s="158"/>
      <c r="HP57" s="158"/>
      <c r="HQ57" s="158"/>
      <c r="HR57" s="158"/>
      <c r="HS57" s="158"/>
      <c r="HT57" s="158"/>
      <c r="HU57" s="158"/>
      <c r="HV57" s="158"/>
      <c r="HW57" s="158"/>
      <c r="HX57" s="158"/>
      <c r="HY57" s="158"/>
      <c r="HZ57" s="158"/>
      <c r="IA57" s="158"/>
      <c r="IB57" s="158"/>
      <c r="IC57" s="158"/>
      <c r="ID57" s="158"/>
      <c r="IE57" s="158"/>
      <c r="IF57" s="158"/>
      <c r="IG57" s="158"/>
      <c r="IH57" s="158"/>
      <c r="II57" s="158"/>
      <c r="IJ57" s="158"/>
      <c r="IK57" s="158"/>
      <c r="IL57" s="158"/>
      <c r="IM57" s="158"/>
      <c r="IN57" s="158"/>
      <c r="IO57" s="158"/>
      <c r="IP57" s="158"/>
      <c r="IQ57" s="158"/>
      <c r="IR57" s="158"/>
      <c r="IS57" s="158"/>
      <c r="IT57" s="158"/>
      <c r="IU57" s="158"/>
      <c r="IV57" s="158"/>
      <c r="IW57" s="158"/>
      <c r="IX57" s="158"/>
      <c r="IY57" s="158"/>
      <c r="IZ57" s="158"/>
      <c r="JA57" s="158"/>
      <c r="JB57" s="158"/>
      <c r="JC57" s="158"/>
      <c r="JD57" s="158"/>
      <c r="JE57" s="158"/>
      <c r="JF57" s="158"/>
      <c r="JG57" s="158"/>
      <c r="JH57" s="158"/>
      <c r="JI57" s="158"/>
      <c r="JJ57" s="158"/>
      <c r="JK57" s="158"/>
      <c r="JL57" s="158"/>
      <c r="JM57" s="158"/>
      <c r="JN57" s="158"/>
      <c r="JO57" s="158"/>
      <c r="JP57" s="158"/>
      <c r="JQ57" s="158"/>
      <c r="JR57" s="158"/>
      <c r="JS57" s="158"/>
      <c r="JT57" s="158"/>
      <c r="JU57" s="158"/>
      <c r="JV57" s="158"/>
      <c r="JW57" s="158"/>
      <c r="JX57" s="158"/>
      <c r="JY57" s="158"/>
      <c r="JZ57" s="158"/>
      <c r="KA57" s="158"/>
      <c r="KB57" s="158"/>
      <c r="KC57" s="158"/>
      <c r="KD57" s="158"/>
      <c r="KE57" s="158"/>
      <c r="KF57" s="158"/>
      <c r="KG57" s="158"/>
      <c r="KH57" s="158"/>
      <c r="KI57" s="158"/>
      <c r="KJ57" s="158"/>
      <c r="KK57" s="158"/>
      <c r="KL57" s="158"/>
      <c r="KM57" s="158"/>
      <c r="KN57" s="158"/>
      <c r="KO57" s="158"/>
      <c r="KP57" s="158"/>
      <c r="KQ57" s="158"/>
      <c r="KR57" s="158"/>
      <c r="KS57" s="158"/>
      <c r="KT57" s="158"/>
      <c r="KU57" s="158"/>
      <c r="KV57" s="158"/>
      <c r="KW57" s="158"/>
      <c r="KX57" s="158"/>
      <c r="KY57" s="158"/>
      <c r="KZ57" s="158"/>
      <c r="LA57" s="158"/>
      <c r="LB57" s="158"/>
      <c r="LC57" s="158"/>
      <c r="LD57" s="158"/>
      <c r="LE57" s="158"/>
      <c r="LF57" s="158"/>
      <c r="LG57" s="158"/>
      <c r="LH57" s="158"/>
      <c r="LI57" s="158"/>
      <c r="LJ57" s="158"/>
      <c r="LK57" s="158"/>
      <c r="LL57" s="158"/>
      <c r="LM57" s="158"/>
      <c r="LN57" s="158"/>
      <c r="LO57" s="158"/>
      <c r="LP57" s="158"/>
      <c r="LQ57" s="158"/>
      <c r="LR57" s="158"/>
      <c r="LS57" s="158"/>
      <c r="LT57" s="158"/>
      <c r="LU57" s="158"/>
      <c r="LV57" s="158"/>
      <c r="LW57" s="158"/>
      <c r="LX57" s="158"/>
      <c r="LY57" s="158"/>
      <c r="LZ57" s="158"/>
      <c r="MA57" s="158"/>
      <c r="MB57" s="158"/>
      <c r="MC57" s="158"/>
      <c r="MD57" s="158"/>
      <c r="ME57" s="158"/>
      <c r="MF57" s="158"/>
      <c r="MG57" s="158"/>
      <c r="MH57" s="158"/>
      <c r="MI57" s="158"/>
      <c r="MJ57" s="158"/>
      <c r="MK57" s="158"/>
      <c r="ML57" s="158"/>
      <c r="MM57" s="158"/>
      <c r="MN57" s="158"/>
      <c r="MO57" s="158"/>
      <c r="MP57" s="158"/>
      <c r="MQ57" s="158"/>
      <c r="MR57" s="158"/>
      <c r="MS57" s="158"/>
      <c r="MT57" s="158"/>
      <c r="MU57" s="158"/>
      <c r="MV57" s="158"/>
      <c r="MW57" s="158"/>
      <c r="MX57" s="158"/>
      <c r="MY57" s="158"/>
      <c r="MZ57" s="158"/>
      <c r="NA57" s="158"/>
      <c r="NB57" s="158"/>
      <c r="NC57" s="158"/>
      <c r="ND57" s="158"/>
      <c r="NE57" s="158"/>
      <c r="NF57" s="158"/>
      <c r="NG57" s="158"/>
      <c r="NH57" s="158"/>
      <c r="NI57" s="158"/>
      <c r="NJ57" s="158"/>
      <c r="NK57" s="158"/>
      <c r="NL57" s="158"/>
      <c r="NM57" s="158"/>
      <c r="NN57" s="158"/>
      <c r="NO57" s="158"/>
      <c r="NP57" s="158"/>
      <c r="NQ57" s="158"/>
      <c r="NR57" s="158"/>
      <c r="NS57" s="158"/>
      <c r="NT57" s="158"/>
      <c r="NU57" s="158"/>
      <c r="NV57" s="158"/>
      <c r="NW57" s="158"/>
      <c r="NX57" s="158"/>
      <c r="NY57" s="158"/>
      <c r="NZ57" s="158"/>
      <c r="OA57" s="158"/>
      <c r="OB57" s="158"/>
      <c r="OC57" s="158"/>
      <c r="OD57" s="158"/>
      <c r="OE57" s="158"/>
      <c r="OF57" s="158"/>
      <c r="OG57" s="158"/>
      <c r="OH57" s="158"/>
      <c r="OI57" s="158"/>
      <c r="OJ57" s="158"/>
      <c r="OK57" s="158"/>
      <c r="OL57" s="158"/>
      <c r="OM57" s="158"/>
      <c r="ON57" s="158"/>
      <c r="OO57" s="158"/>
      <c r="OP57" s="158"/>
      <c r="OQ57" s="158"/>
      <c r="OR57" s="158"/>
      <c r="OS57" s="158"/>
      <c r="OT57" s="158"/>
      <c r="OU57" s="158"/>
      <c r="OV57" s="158"/>
      <c r="OW57" s="158"/>
      <c r="OX57" s="158"/>
      <c r="OY57" s="158"/>
      <c r="OZ57" s="158"/>
      <c r="PA57" s="158"/>
      <c r="PB57" s="158"/>
      <c r="PC57" s="158"/>
      <c r="PD57" s="158"/>
      <c r="PE57" s="158"/>
      <c r="PF57" s="158"/>
      <c r="PG57" s="158"/>
      <c r="PH57" s="158"/>
      <c r="PI57" s="158"/>
      <c r="PJ57" s="158"/>
      <c r="PK57" s="158"/>
      <c r="PL57" s="158"/>
      <c r="PM57" s="158"/>
      <c r="PN57" s="158"/>
      <c r="PO57" s="158"/>
      <c r="PP57" s="158"/>
      <c r="PQ57" s="158"/>
      <c r="PR57" s="158"/>
      <c r="PS57" s="158"/>
      <c r="PT57" s="158"/>
      <c r="PU57" s="158"/>
      <c r="PV57" s="158"/>
      <c r="PW57" s="158"/>
      <c r="PX57" s="158"/>
      <c r="PY57" s="158"/>
      <c r="PZ57" s="158"/>
      <c r="QA57" s="158"/>
      <c r="QB57" s="158"/>
      <c r="QC57" s="158"/>
      <c r="QD57" s="158"/>
      <c r="QE57" s="158"/>
      <c r="QF57" s="158"/>
      <c r="QG57" s="158"/>
      <c r="QH57" s="158"/>
      <c r="QI57" s="158"/>
      <c r="QJ57" s="158"/>
      <c r="QK57" s="158"/>
      <c r="QL57" s="158"/>
      <c r="QM57" s="158"/>
      <c r="QN57" s="158"/>
      <c r="QO57" s="158"/>
      <c r="QP57" s="158"/>
      <c r="QQ57" s="158"/>
      <c r="QR57" s="158"/>
      <c r="QS57" s="158"/>
      <c r="QT57" s="158"/>
      <c r="QU57" s="158"/>
      <c r="QV57" s="158"/>
      <c r="QW57" s="158"/>
      <c r="QX57" s="158"/>
      <c r="QY57" s="158"/>
      <c r="QZ57" s="158"/>
      <c r="RA57" s="158"/>
      <c r="RB57" s="158"/>
      <c r="RC57" s="158"/>
      <c r="RD57" s="158"/>
      <c r="RE57" s="158"/>
      <c r="RF57" s="158"/>
      <c r="RG57" s="158"/>
      <c r="RH57" s="158"/>
      <c r="RI57" s="158"/>
      <c r="RJ57" s="158"/>
      <c r="RK57" s="158"/>
      <c r="RL57" s="158"/>
      <c r="RM57" s="158"/>
      <c r="RN57" s="158"/>
      <c r="RO57" s="158"/>
      <c r="RP57" s="158"/>
      <c r="RQ57" s="158"/>
      <c r="RR57" s="158"/>
      <c r="RS57" s="158"/>
      <c r="RT57" s="158"/>
      <c r="RU57" s="158"/>
      <c r="RV57" s="158"/>
      <c r="RW57" s="158"/>
      <c r="RX57" s="158"/>
      <c r="RY57" s="158"/>
      <c r="RZ57" s="158"/>
      <c r="SA57" s="158"/>
      <c r="SB57" s="158"/>
      <c r="SC57" s="158"/>
      <c r="SD57" s="158"/>
      <c r="SE57" s="158"/>
      <c r="SF57" s="158"/>
      <c r="SG57" s="158"/>
      <c r="SH57" s="158"/>
      <c r="SI57" s="158"/>
      <c r="SJ57" s="158"/>
      <c r="SK57" s="158"/>
      <c r="SL57" s="158"/>
      <c r="SM57" s="158"/>
      <c r="SN57" s="158"/>
      <c r="SO57" s="158"/>
      <c r="SP57" s="158"/>
      <c r="SQ57" s="158"/>
      <c r="SR57" s="158"/>
      <c r="SS57" s="158"/>
      <c r="ST57" s="158"/>
      <c r="SU57" s="158"/>
      <c r="SV57" s="158"/>
      <c r="SW57" s="158"/>
      <c r="SX57" s="158"/>
      <c r="SY57" s="158"/>
      <c r="SZ57" s="158"/>
      <c r="TA57" s="158"/>
      <c r="TB57" s="158"/>
      <c r="TC57" s="158"/>
      <c r="TD57" s="158"/>
      <c r="TE57" s="158"/>
      <c r="TF57" s="158"/>
      <c r="TG57" s="158"/>
      <c r="TH57" s="158"/>
      <c r="TI57" s="158"/>
      <c r="TJ57" s="158"/>
      <c r="TK57" s="158"/>
      <c r="TL57" s="158"/>
      <c r="TM57" s="158"/>
      <c r="TN57" s="158"/>
      <c r="TO57" s="158"/>
      <c r="TP57" s="158"/>
      <c r="TQ57" s="158"/>
      <c r="TR57" s="158"/>
      <c r="TS57" s="158"/>
      <c r="TT57" s="158"/>
      <c r="TU57" s="158"/>
      <c r="TV57" s="158"/>
      <c r="TW57" s="158"/>
      <c r="TX57" s="158"/>
      <c r="TY57" s="158"/>
      <c r="TZ57" s="158"/>
      <c r="UA57" s="158"/>
      <c r="UB57" s="158"/>
      <c r="UC57" s="158"/>
      <c r="UD57" s="158"/>
      <c r="UE57" s="158"/>
      <c r="UF57" s="158"/>
      <c r="UG57" s="158"/>
      <c r="UH57" s="158"/>
      <c r="UI57" s="158"/>
      <c r="UJ57" s="158"/>
      <c r="UK57" s="158"/>
      <c r="UL57" s="158"/>
      <c r="UM57" s="158"/>
      <c r="UN57" s="158"/>
      <c r="UO57" s="158"/>
      <c r="UP57" s="158"/>
      <c r="UQ57" s="158"/>
      <c r="UR57" s="158"/>
      <c r="US57" s="158"/>
      <c r="UT57" s="158"/>
      <c r="UU57" s="158"/>
      <c r="UV57" s="158"/>
      <c r="UW57" s="158"/>
      <c r="UX57" s="158"/>
      <c r="UY57" s="158"/>
      <c r="UZ57" s="158"/>
      <c r="VA57" s="158"/>
      <c r="VB57" s="158"/>
      <c r="VC57" s="158"/>
      <c r="VD57" s="158"/>
      <c r="VE57" s="158"/>
      <c r="VF57" s="158"/>
      <c r="VG57" s="158"/>
      <c r="VH57" s="158"/>
      <c r="VI57" s="158"/>
      <c r="VJ57" s="158"/>
      <c r="VK57" s="158"/>
      <c r="VL57" s="158"/>
      <c r="VM57" s="158"/>
      <c r="VN57" s="158"/>
      <c r="VO57" s="158"/>
      <c r="VP57" s="158"/>
      <c r="VQ57" s="158"/>
      <c r="VR57" s="158"/>
      <c r="VS57" s="158"/>
      <c r="VT57" s="158"/>
      <c r="VU57" s="158"/>
      <c r="VV57" s="158"/>
      <c r="VW57" s="158"/>
      <c r="VX57" s="158"/>
      <c r="VY57" s="158"/>
      <c r="VZ57" s="158"/>
      <c r="WA57" s="158"/>
      <c r="WB57" s="158"/>
      <c r="WC57" s="158"/>
      <c r="WD57" s="158"/>
      <c r="WE57" s="158"/>
      <c r="WF57" s="158"/>
      <c r="WG57" s="158"/>
      <c r="WH57" s="158"/>
      <c r="WI57" s="158"/>
      <c r="WJ57" s="158"/>
      <c r="WK57" s="158"/>
      <c r="WL57" s="158"/>
      <c r="WM57" s="158"/>
      <c r="WN57" s="158"/>
      <c r="WO57" s="158"/>
      <c r="WP57" s="158"/>
      <c r="WQ57" s="158"/>
      <c r="WR57" s="158"/>
      <c r="WS57" s="158"/>
      <c r="WT57" s="158"/>
      <c r="WU57" s="158"/>
      <c r="WV57" s="158"/>
      <c r="WW57" s="158"/>
      <c r="WX57" s="158"/>
      <c r="WY57" s="158"/>
      <c r="WZ57" s="158"/>
      <c r="XA57" s="158"/>
      <c r="XB57" s="158"/>
      <c r="XC57" s="158"/>
      <c r="XD57" s="158"/>
      <c r="XE57" s="158"/>
      <c r="XF57" s="158"/>
      <c r="XG57" s="158"/>
      <c r="XH57" s="158"/>
      <c r="XI57" s="158"/>
      <c r="XJ57" s="158"/>
      <c r="XK57" s="158"/>
      <c r="XL57" s="158"/>
      <c r="XM57" s="158"/>
      <c r="XN57" s="158"/>
      <c r="XO57" s="158"/>
      <c r="XP57" s="158"/>
      <c r="XQ57" s="158"/>
      <c r="XR57" s="158"/>
      <c r="XS57" s="158"/>
      <c r="XT57" s="158"/>
      <c r="XU57" s="158"/>
      <c r="XV57" s="158"/>
      <c r="XW57" s="158"/>
      <c r="XX57" s="158"/>
      <c r="XY57" s="158"/>
      <c r="XZ57" s="158"/>
      <c r="YA57" s="158"/>
      <c r="YB57" s="158"/>
      <c r="YC57" s="158"/>
      <c r="YD57" s="158"/>
      <c r="YE57" s="158"/>
      <c r="YF57" s="158"/>
      <c r="YG57" s="158"/>
      <c r="YH57" s="158"/>
      <c r="YI57" s="158"/>
      <c r="YJ57" s="158"/>
      <c r="YK57" s="158"/>
      <c r="YL57" s="158"/>
      <c r="YM57" s="158"/>
      <c r="YN57" s="158"/>
      <c r="YO57" s="158"/>
      <c r="YP57" s="158"/>
      <c r="YQ57" s="158"/>
      <c r="YR57" s="158"/>
      <c r="YS57" s="158"/>
      <c r="YT57" s="158"/>
      <c r="YU57" s="158"/>
      <c r="YV57" s="158"/>
      <c r="YW57" s="158"/>
      <c r="YX57" s="158"/>
      <c r="YY57" s="158"/>
      <c r="YZ57" s="158"/>
      <c r="ZA57" s="158"/>
      <c r="ZB57" s="158"/>
      <c r="ZC57" s="158"/>
      <c r="ZD57" s="158"/>
      <c r="ZE57" s="158"/>
      <c r="ZF57" s="158"/>
      <c r="ZG57" s="158"/>
      <c r="ZH57" s="158"/>
      <c r="ZI57" s="158"/>
      <c r="ZJ57" s="158"/>
      <c r="ZK57" s="158"/>
      <c r="ZL57" s="158"/>
      <c r="ZM57" s="158"/>
      <c r="ZN57" s="158"/>
      <c r="ZO57" s="158"/>
      <c r="ZP57" s="158"/>
      <c r="ZQ57" s="158"/>
      <c r="ZR57" s="158"/>
      <c r="ZS57" s="158"/>
      <c r="ZT57" s="158"/>
      <c r="ZU57" s="158"/>
      <c r="ZV57" s="158"/>
      <c r="ZW57" s="158"/>
      <c r="ZX57" s="158"/>
      <c r="ZY57" s="158"/>
      <c r="ZZ57" s="158"/>
      <c r="AAA57" s="158"/>
      <c r="AAB57" s="158"/>
      <c r="AAC57" s="158"/>
      <c r="AAD57" s="158"/>
      <c r="AAE57" s="158"/>
      <c r="AAF57" s="158"/>
      <c r="AAG57" s="158"/>
      <c r="AAH57" s="158"/>
      <c r="AAI57" s="158"/>
      <c r="AAJ57" s="158"/>
      <c r="AAK57" s="158"/>
      <c r="AAL57" s="158"/>
      <c r="AAM57" s="158"/>
      <c r="AAN57" s="158"/>
      <c r="AAO57" s="158"/>
      <c r="AAP57" s="158"/>
      <c r="AAQ57" s="158"/>
      <c r="AAR57" s="158"/>
      <c r="AAS57" s="158"/>
      <c r="AAT57" s="158"/>
      <c r="AAU57" s="158"/>
      <c r="AAV57" s="158"/>
      <c r="AAW57" s="158"/>
      <c r="AAX57" s="158"/>
      <c r="AAY57" s="158"/>
      <c r="AAZ57" s="158"/>
      <c r="ABA57" s="158"/>
      <c r="ABB57" s="158"/>
      <c r="ABC57" s="158"/>
      <c r="ABD57" s="158"/>
      <c r="ABE57" s="158"/>
      <c r="ABF57" s="158"/>
      <c r="ABG57" s="158"/>
      <c r="ABH57" s="158"/>
      <c r="ABI57" s="158"/>
      <c r="ABJ57" s="158"/>
      <c r="ABK57" s="158"/>
      <c r="ABL57" s="158"/>
      <c r="ABM57" s="158"/>
      <c r="ABN57" s="158"/>
      <c r="ABO57" s="158"/>
      <c r="ABP57" s="158"/>
      <c r="ABQ57" s="158"/>
      <c r="ABR57" s="158"/>
      <c r="ABS57" s="158"/>
      <c r="ABT57" s="158"/>
      <c r="ABU57" s="158"/>
      <c r="ABV57" s="158"/>
      <c r="ABW57" s="158"/>
      <c r="ABX57" s="158"/>
      <c r="ABY57" s="158"/>
      <c r="ABZ57" s="158"/>
      <c r="ACA57" s="158"/>
      <c r="ACB57" s="158"/>
      <c r="ACC57" s="158"/>
      <c r="ACD57" s="158"/>
      <c r="ACE57" s="158"/>
      <c r="ACF57" s="158"/>
      <c r="ACG57" s="158"/>
      <c r="ACH57" s="158"/>
      <c r="ACI57" s="158"/>
      <c r="ACJ57" s="158"/>
      <c r="ACK57" s="158"/>
      <c r="ACL57" s="158"/>
      <c r="ACM57" s="158"/>
      <c r="ACN57" s="158"/>
      <c r="ACO57" s="158"/>
      <c r="ACP57" s="158"/>
      <c r="ACQ57" s="158"/>
      <c r="ACR57" s="159"/>
      <c r="ACS57" s="160">
        <f t="array" ref="ACS57">SUM(IF(RIGHT($Q57:$ACR57)=ACS$11,IFERROR(--LEFT($Q57:$ACR57,LEN($Q57:$ACR57)-1),0)))</f>
        <v>0</v>
      </c>
      <c r="ACT57" s="160">
        <f t="array" ref="ACT57">SUM(IF(RIGHT($Q57:$ACR57)=ACT$11,IFERROR(--LEFT($Q57:$ACR57,LEN($Q57:$ACR57)-1),0)))</f>
        <v>0</v>
      </c>
      <c r="ACU57" s="160">
        <f t="array" ref="ACU57">SUM(IF(RIGHT($Q57:$ACR57)=ACU$11,IFERROR(--LEFT($Q57:$ACR57,LEN($Q57:$ACR57)-1),0)))</f>
        <v>0</v>
      </c>
      <c r="ACV57" s="160">
        <f t="array" ref="ACV57">SUM(IF(RIGHT($Q57:$ACR57)=ACV$11,IFERROR(--LEFT($Q57:$ACR57,LEN($Q57:$ACR57)-1),0)))</f>
        <v>0</v>
      </c>
      <c r="ACW57" s="160">
        <f t="array" ref="ACW57">SUM(IF(RIGHT($Q57:$ACR57)=ACW$11,IFERROR(--LEFT($Q57:$ACR57,LEN($Q57:$ACR57)-1),0)))</f>
        <v>0</v>
      </c>
      <c r="ACX57" s="160">
        <f t="array" ref="ACX57">SUM(IF(RIGHT($Q57:$ACR57)=ACX$11,IFERROR(--LEFT($Q57:$ACR57,LEN($Q57:$ACR57)-1),0)))</f>
        <v>0</v>
      </c>
      <c r="ACY57" s="160">
        <f t="array" ref="ACY57">SUM(IF(RIGHT($Q57:$ACR57)=ACY$11,IFERROR(--LEFT($Q57:$ACR57,LEN($Q57:$ACR57)-1),0)))</f>
        <v>0</v>
      </c>
      <c r="ACZ57" s="160">
        <f t="array" ref="ACZ57">SUM(IF(RIGHT($Q57:$ACR57)=ACZ$11,IFERROR(--LEFT($Q57:$ACR57,LEN($Q57:$ACR57)-1),0)))</f>
        <v>0</v>
      </c>
      <c r="ADA57" s="158">
        <f t="shared" si="2269"/>
        <v>0</v>
      </c>
      <c r="ADB57" s="158">
        <f t="shared" si="2270"/>
        <v>0</v>
      </c>
      <c r="ADC57" s="158">
        <f t="shared" si="2271"/>
        <v>0</v>
      </c>
      <c r="ADD57" s="158">
        <f t="shared" si="2272"/>
        <v>0</v>
      </c>
      <c r="ADE57" s="158">
        <f t="shared" si="2273"/>
        <v>0</v>
      </c>
      <c r="ADF57" s="158">
        <f t="shared" si="2274"/>
        <v>0</v>
      </c>
      <c r="ADG57" s="158">
        <f t="shared" si="2275"/>
        <v>0</v>
      </c>
      <c r="ADH57" s="158">
        <f t="shared" si="2276"/>
        <v>0</v>
      </c>
      <c r="ADI57" s="160">
        <f t="array" ref="ADI57">SUM(IF(RIGHT($Q57:$ACR57)=ADI$11,IFERROR(--LEFT($Q57:$ACR57,LEN($Q57:$ACR57)-1),0)))</f>
        <v>0</v>
      </c>
      <c r="ADJ57" s="152">
        <f t="shared" si="2277"/>
        <v>0</v>
      </c>
      <c r="AEC57" s="143"/>
      <c r="AEO57" s="108"/>
      <c r="AEP57" s="108"/>
      <c r="AEQ57" s="108"/>
      <c r="AER57" s="108"/>
      <c r="AES57" s="108"/>
      <c r="AET57" s="108"/>
      <c r="AEU57" s="108"/>
      <c r="AEV57" s="108"/>
      <c r="AEW57" s="143"/>
      <c r="AFI57" s="108"/>
      <c r="AFJ57" s="108"/>
      <c r="AFK57" s="108"/>
      <c r="AFL57" s="108"/>
      <c r="AFM57" s="108"/>
      <c r="AFN57" s="108"/>
      <c r="AFO57" s="108"/>
      <c r="AFP57" s="108"/>
      <c r="AFQ57" s="143"/>
      <c r="AGC57" s="108"/>
      <c r="AGD57" s="108"/>
      <c r="AGE57" s="108"/>
      <c r="AGF57" s="108"/>
      <c r="AGG57" s="108"/>
      <c r="AGH57" s="108"/>
      <c r="AGI57" s="108"/>
      <c r="AGJ57" s="108"/>
      <c r="AGK57" s="143"/>
      <c r="AGW57" s="108"/>
      <c r="AGX57" s="108"/>
      <c r="AGY57" s="108"/>
      <c r="AGZ57" s="108"/>
      <c r="AHA57" s="108"/>
      <c r="AHB57" s="108"/>
      <c r="AHC57" s="108"/>
      <c r="AHD57" s="108"/>
      <c r="AHE57" s="143"/>
      <c r="AHQ57" s="108"/>
      <c r="AHR57" s="108"/>
      <c r="AHS57" s="108"/>
      <c r="AHT57" s="108"/>
      <c r="AHU57" s="108"/>
      <c r="AHV57" s="108"/>
      <c r="AHW57" s="108"/>
      <c r="AHX57" s="108"/>
      <c r="AHY57" s="143"/>
      <c r="AIK57" s="108"/>
      <c r="AIL57" s="108"/>
      <c r="AIM57" s="108"/>
      <c r="AIN57" s="108"/>
      <c r="AIO57" s="108"/>
      <c r="AIP57" s="108"/>
      <c r="AIQ57" s="108"/>
      <c r="AIR57" s="108"/>
      <c r="AIS57" s="143"/>
      <c r="AJE57" s="108"/>
      <c r="AJF57" s="108"/>
      <c r="AJG57" s="108"/>
      <c r="AJH57" s="108"/>
      <c r="AJI57" s="108"/>
      <c r="AJJ57" s="108"/>
      <c r="AJK57" s="108"/>
      <c r="AJL57" s="108"/>
      <c r="AJM57" s="143"/>
      <c r="AJY57" s="108"/>
      <c r="AJZ57" s="108"/>
      <c r="AKA57" s="108"/>
      <c r="AKB57" s="108"/>
      <c r="AKC57" s="108"/>
      <c r="AKD57" s="108"/>
      <c r="AKE57" s="108"/>
      <c r="AKF57" s="108"/>
      <c r="AKG57" s="143"/>
      <c r="AKS57" s="108"/>
      <c r="AKT57" s="108"/>
      <c r="AKU57" s="108"/>
      <c r="AKV57" s="108"/>
      <c r="AKW57" s="108"/>
      <c r="AKX57" s="108"/>
      <c r="AKY57" s="108"/>
      <c r="AKZ57" s="108"/>
      <c r="ALA57" s="143"/>
      <c r="ALM57" s="108"/>
      <c r="ALN57" s="108"/>
      <c r="ALO57" s="108"/>
      <c r="ALP57" s="108"/>
      <c r="ALQ57" s="108"/>
      <c r="ALR57" s="108"/>
      <c r="ALS57" s="108"/>
      <c r="ALT57" s="108"/>
      <c r="ALU57" s="143"/>
      <c r="AMG57" s="108"/>
      <c r="AMH57" s="108"/>
      <c r="AMI57" s="108"/>
      <c r="AMJ57" s="108"/>
      <c r="AMK57" s="108"/>
      <c r="AML57" s="108"/>
      <c r="AMM57" s="108"/>
      <c r="AMN57" s="108"/>
    </row>
    <row r="58" spans="2:1028" x14ac:dyDescent="0.25">
      <c r="B58" s="24">
        <v>47</v>
      </c>
      <c r="C58" s="24"/>
      <c r="D58" s="25"/>
      <c r="E58" s="25"/>
      <c r="F58" s="24"/>
      <c r="G58" s="153"/>
      <c r="H58" s="154"/>
      <c r="I58" s="23"/>
      <c r="J58" s="23"/>
      <c r="K58" s="23"/>
      <c r="L58" s="23"/>
      <c r="M58" s="23"/>
      <c r="N58" s="23"/>
      <c r="O58" s="23"/>
      <c r="P58" s="155"/>
      <c r="Q58" s="156"/>
      <c r="R58" s="157"/>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c r="CY58" s="158"/>
      <c r="CZ58" s="158"/>
      <c r="DA58" s="158"/>
      <c r="DB58" s="158"/>
      <c r="DC58" s="158"/>
      <c r="DD58" s="158"/>
      <c r="DE58" s="158"/>
      <c r="DF58" s="158"/>
      <c r="DG58" s="158"/>
      <c r="DH58" s="158"/>
      <c r="DI58" s="158"/>
      <c r="DJ58" s="158"/>
      <c r="DK58" s="158"/>
      <c r="DL58" s="158"/>
      <c r="DM58" s="158"/>
      <c r="DN58" s="158"/>
      <c r="DO58" s="158"/>
      <c r="DP58" s="158"/>
      <c r="DQ58" s="158"/>
      <c r="DR58" s="158"/>
      <c r="DS58" s="158"/>
      <c r="DT58" s="158"/>
      <c r="DU58" s="158"/>
      <c r="DV58" s="158"/>
      <c r="DW58" s="158"/>
      <c r="DX58" s="158"/>
      <c r="DY58" s="158"/>
      <c r="DZ58" s="158"/>
      <c r="EA58" s="158"/>
      <c r="EB58" s="158"/>
      <c r="EC58" s="158"/>
      <c r="ED58" s="158"/>
      <c r="EE58" s="158"/>
      <c r="EF58" s="158"/>
      <c r="EG58" s="158"/>
      <c r="EH58" s="158"/>
      <c r="EI58" s="158"/>
      <c r="EJ58" s="158"/>
      <c r="EK58" s="158"/>
      <c r="EL58" s="158"/>
      <c r="EM58" s="158"/>
      <c r="EN58" s="158"/>
      <c r="EO58" s="158"/>
      <c r="EP58" s="158"/>
      <c r="EQ58" s="158"/>
      <c r="ER58" s="158"/>
      <c r="ES58" s="158"/>
      <c r="ET58" s="158"/>
      <c r="EU58" s="158"/>
      <c r="EV58" s="158"/>
      <c r="EW58" s="158"/>
      <c r="EX58" s="158"/>
      <c r="EY58" s="158"/>
      <c r="EZ58" s="158"/>
      <c r="FA58" s="158"/>
      <c r="FB58" s="158"/>
      <c r="FC58" s="158"/>
      <c r="FD58" s="158"/>
      <c r="FE58" s="158"/>
      <c r="FF58" s="158"/>
      <c r="FG58" s="158"/>
      <c r="FH58" s="158"/>
      <c r="FI58" s="158"/>
      <c r="FJ58" s="158"/>
      <c r="FK58" s="158"/>
      <c r="FL58" s="158"/>
      <c r="FM58" s="158"/>
      <c r="FN58" s="158"/>
      <c r="FO58" s="158"/>
      <c r="FP58" s="158"/>
      <c r="FQ58" s="158"/>
      <c r="FR58" s="158"/>
      <c r="FS58" s="158"/>
      <c r="FT58" s="158"/>
      <c r="FU58" s="158"/>
      <c r="FV58" s="158"/>
      <c r="FW58" s="158"/>
      <c r="FX58" s="158"/>
      <c r="FY58" s="158"/>
      <c r="FZ58" s="158"/>
      <c r="GA58" s="158"/>
      <c r="GB58" s="158"/>
      <c r="GC58" s="158"/>
      <c r="GD58" s="158"/>
      <c r="GE58" s="158"/>
      <c r="GF58" s="158"/>
      <c r="GG58" s="158"/>
      <c r="GH58" s="158"/>
      <c r="GI58" s="158"/>
      <c r="GJ58" s="158"/>
      <c r="GK58" s="158"/>
      <c r="GL58" s="158"/>
      <c r="GM58" s="158"/>
      <c r="GN58" s="158"/>
      <c r="GO58" s="158"/>
      <c r="GP58" s="158"/>
      <c r="GQ58" s="158"/>
      <c r="GR58" s="158"/>
      <c r="GS58" s="158"/>
      <c r="GT58" s="158"/>
      <c r="GU58" s="158"/>
      <c r="GV58" s="158"/>
      <c r="GW58" s="158"/>
      <c r="GX58" s="158"/>
      <c r="GY58" s="158"/>
      <c r="GZ58" s="158"/>
      <c r="HA58" s="158"/>
      <c r="HB58" s="158"/>
      <c r="HC58" s="158"/>
      <c r="HD58" s="158"/>
      <c r="HE58" s="158"/>
      <c r="HF58" s="158"/>
      <c r="HG58" s="158"/>
      <c r="HH58" s="158"/>
      <c r="HI58" s="158"/>
      <c r="HJ58" s="158"/>
      <c r="HK58" s="158"/>
      <c r="HL58" s="158"/>
      <c r="HM58" s="158"/>
      <c r="HN58" s="158"/>
      <c r="HO58" s="158"/>
      <c r="HP58" s="158"/>
      <c r="HQ58" s="158"/>
      <c r="HR58" s="158"/>
      <c r="HS58" s="158"/>
      <c r="HT58" s="158"/>
      <c r="HU58" s="158"/>
      <c r="HV58" s="158"/>
      <c r="HW58" s="158"/>
      <c r="HX58" s="158"/>
      <c r="HY58" s="158"/>
      <c r="HZ58" s="158"/>
      <c r="IA58" s="158"/>
      <c r="IB58" s="158"/>
      <c r="IC58" s="158"/>
      <c r="ID58" s="158"/>
      <c r="IE58" s="158"/>
      <c r="IF58" s="158"/>
      <c r="IG58" s="158"/>
      <c r="IH58" s="158"/>
      <c r="II58" s="158"/>
      <c r="IJ58" s="158"/>
      <c r="IK58" s="158"/>
      <c r="IL58" s="158"/>
      <c r="IM58" s="158"/>
      <c r="IN58" s="158"/>
      <c r="IO58" s="158"/>
      <c r="IP58" s="158"/>
      <c r="IQ58" s="158"/>
      <c r="IR58" s="158"/>
      <c r="IS58" s="158"/>
      <c r="IT58" s="158"/>
      <c r="IU58" s="158"/>
      <c r="IV58" s="158"/>
      <c r="IW58" s="158"/>
      <c r="IX58" s="158"/>
      <c r="IY58" s="158"/>
      <c r="IZ58" s="158"/>
      <c r="JA58" s="158"/>
      <c r="JB58" s="158"/>
      <c r="JC58" s="158"/>
      <c r="JD58" s="158"/>
      <c r="JE58" s="158"/>
      <c r="JF58" s="158"/>
      <c r="JG58" s="158"/>
      <c r="JH58" s="158"/>
      <c r="JI58" s="158"/>
      <c r="JJ58" s="158"/>
      <c r="JK58" s="158"/>
      <c r="JL58" s="158"/>
      <c r="JM58" s="158"/>
      <c r="JN58" s="158"/>
      <c r="JO58" s="158"/>
      <c r="JP58" s="158"/>
      <c r="JQ58" s="158"/>
      <c r="JR58" s="158"/>
      <c r="JS58" s="158"/>
      <c r="JT58" s="158"/>
      <c r="JU58" s="158"/>
      <c r="JV58" s="158"/>
      <c r="JW58" s="158"/>
      <c r="JX58" s="158"/>
      <c r="JY58" s="158"/>
      <c r="JZ58" s="158"/>
      <c r="KA58" s="158"/>
      <c r="KB58" s="158"/>
      <c r="KC58" s="158"/>
      <c r="KD58" s="158"/>
      <c r="KE58" s="158"/>
      <c r="KF58" s="158"/>
      <c r="KG58" s="158"/>
      <c r="KH58" s="158"/>
      <c r="KI58" s="158"/>
      <c r="KJ58" s="158"/>
      <c r="KK58" s="158"/>
      <c r="KL58" s="158"/>
      <c r="KM58" s="158"/>
      <c r="KN58" s="158"/>
      <c r="KO58" s="158"/>
      <c r="KP58" s="158"/>
      <c r="KQ58" s="158"/>
      <c r="KR58" s="158"/>
      <c r="KS58" s="158"/>
      <c r="KT58" s="158"/>
      <c r="KU58" s="158"/>
      <c r="KV58" s="158"/>
      <c r="KW58" s="158"/>
      <c r="KX58" s="158"/>
      <c r="KY58" s="158"/>
      <c r="KZ58" s="158"/>
      <c r="LA58" s="158"/>
      <c r="LB58" s="158"/>
      <c r="LC58" s="158"/>
      <c r="LD58" s="158"/>
      <c r="LE58" s="158"/>
      <c r="LF58" s="158"/>
      <c r="LG58" s="158"/>
      <c r="LH58" s="158"/>
      <c r="LI58" s="158"/>
      <c r="LJ58" s="158"/>
      <c r="LK58" s="158"/>
      <c r="LL58" s="158"/>
      <c r="LM58" s="158"/>
      <c r="LN58" s="158"/>
      <c r="LO58" s="158"/>
      <c r="LP58" s="158"/>
      <c r="LQ58" s="158"/>
      <c r="LR58" s="158"/>
      <c r="LS58" s="158"/>
      <c r="LT58" s="158"/>
      <c r="LU58" s="158"/>
      <c r="LV58" s="158"/>
      <c r="LW58" s="158"/>
      <c r="LX58" s="158"/>
      <c r="LY58" s="158"/>
      <c r="LZ58" s="158"/>
      <c r="MA58" s="158"/>
      <c r="MB58" s="158"/>
      <c r="MC58" s="158"/>
      <c r="MD58" s="158"/>
      <c r="ME58" s="158"/>
      <c r="MF58" s="158"/>
      <c r="MG58" s="158"/>
      <c r="MH58" s="158"/>
      <c r="MI58" s="158"/>
      <c r="MJ58" s="158"/>
      <c r="MK58" s="158"/>
      <c r="ML58" s="158"/>
      <c r="MM58" s="158"/>
      <c r="MN58" s="158"/>
      <c r="MO58" s="158"/>
      <c r="MP58" s="158"/>
      <c r="MQ58" s="158"/>
      <c r="MR58" s="158"/>
      <c r="MS58" s="158"/>
      <c r="MT58" s="158"/>
      <c r="MU58" s="158"/>
      <c r="MV58" s="158"/>
      <c r="MW58" s="158"/>
      <c r="MX58" s="158"/>
      <c r="MY58" s="158"/>
      <c r="MZ58" s="158"/>
      <c r="NA58" s="158"/>
      <c r="NB58" s="158"/>
      <c r="NC58" s="158"/>
      <c r="ND58" s="158"/>
      <c r="NE58" s="158"/>
      <c r="NF58" s="158"/>
      <c r="NG58" s="158"/>
      <c r="NH58" s="158"/>
      <c r="NI58" s="158"/>
      <c r="NJ58" s="158"/>
      <c r="NK58" s="158"/>
      <c r="NL58" s="158"/>
      <c r="NM58" s="158"/>
      <c r="NN58" s="158"/>
      <c r="NO58" s="158"/>
      <c r="NP58" s="158"/>
      <c r="NQ58" s="158"/>
      <c r="NR58" s="158"/>
      <c r="NS58" s="158"/>
      <c r="NT58" s="158"/>
      <c r="NU58" s="158"/>
      <c r="NV58" s="158"/>
      <c r="NW58" s="158"/>
      <c r="NX58" s="158"/>
      <c r="NY58" s="158"/>
      <c r="NZ58" s="158"/>
      <c r="OA58" s="158"/>
      <c r="OB58" s="158"/>
      <c r="OC58" s="158"/>
      <c r="OD58" s="158"/>
      <c r="OE58" s="158"/>
      <c r="OF58" s="158"/>
      <c r="OG58" s="158"/>
      <c r="OH58" s="158"/>
      <c r="OI58" s="158"/>
      <c r="OJ58" s="158"/>
      <c r="OK58" s="158"/>
      <c r="OL58" s="158"/>
      <c r="OM58" s="158"/>
      <c r="ON58" s="158"/>
      <c r="OO58" s="158"/>
      <c r="OP58" s="158"/>
      <c r="OQ58" s="158"/>
      <c r="OR58" s="158"/>
      <c r="OS58" s="158"/>
      <c r="OT58" s="158"/>
      <c r="OU58" s="158"/>
      <c r="OV58" s="158"/>
      <c r="OW58" s="158"/>
      <c r="OX58" s="158"/>
      <c r="OY58" s="158"/>
      <c r="OZ58" s="158"/>
      <c r="PA58" s="158"/>
      <c r="PB58" s="158"/>
      <c r="PC58" s="158"/>
      <c r="PD58" s="158"/>
      <c r="PE58" s="158"/>
      <c r="PF58" s="158"/>
      <c r="PG58" s="158"/>
      <c r="PH58" s="158"/>
      <c r="PI58" s="158"/>
      <c r="PJ58" s="158"/>
      <c r="PK58" s="158"/>
      <c r="PL58" s="158"/>
      <c r="PM58" s="158"/>
      <c r="PN58" s="158"/>
      <c r="PO58" s="158"/>
      <c r="PP58" s="158"/>
      <c r="PQ58" s="158"/>
      <c r="PR58" s="158"/>
      <c r="PS58" s="158"/>
      <c r="PT58" s="158"/>
      <c r="PU58" s="158"/>
      <c r="PV58" s="158"/>
      <c r="PW58" s="158"/>
      <c r="PX58" s="158"/>
      <c r="PY58" s="158"/>
      <c r="PZ58" s="158"/>
      <c r="QA58" s="158"/>
      <c r="QB58" s="158"/>
      <c r="QC58" s="158"/>
      <c r="QD58" s="158"/>
      <c r="QE58" s="158"/>
      <c r="QF58" s="158"/>
      <c r="QG58" s="158"/>
      <c r="QH58" s="158"/>
      <c r="QI58" s="158"/>
      <c r="QJ58" s="158"/>
      <c r="QK58" s="158"/>
      <c r="QL58" s="158"/>
      <c r="QM58" s="158"/>
      <c r="QN58" s="158"/>
      <c r="QO58" s="158"/>
      <c r="QP58" s="158"/>
      <c r="QQ58" s="158"/>
      <c r="QR58" s="158"/>
      <c r="QS58" s="158"/>
      <c r="QT58" s="158"/>
      <c r="QU58" s="158"/>
      <c r="QV58" s="158"/>
      <c r="QW58" s="158"/>
      <c r="QX58" s="158"/>
      <c r="QY58" s="158"/>
      <c r="QZ58" s="158"/>
      <c r="RA58" s="158"/>
      <c r="RB58" s="158"/>
      <c r="RC58" s="158"/>
      <c r="RD58" s="158"/>
      <c r="RE58" s="158"/>
      <c r="RF58" s="158"/>
      <c r="RG58" s="158"/>
      <c r="RH58" s="158"/>
      <c r="RI58" s="158"/>
      <c r="RJ58" s="158"/>
      <c r="RK58" s="158"/>
      <c r="RL58" s="158"/>
      <c r="RM58" s="158"/>
      <c r="RN58" s="158"/>
      <c r="RO58" s="158"/>
      <c r="RP58" s="158"/>
      <c r="RQ58" s="158"/>
      <c r="RR58" s="158"/>
      <c r="RS58" s="158"/>
      <c r="RT58" s="158"/>
      <c r="RU58" s="158"/>
      <c r="RV58" s="158"/>
      <c r="RW58" s="158"/>
      <c r="RX58" s="158"/>
      <c r="RY58" s="158"/>
      <c r="RZ58" s="158"/>
      <c r="SA58" s="158"/>
      <c r="SB58" s="158"/>
      <c r="SC58" s="158"/>
      <c r="SD58" s="158"/>
      <c r="SE58" s="158"/>
      <c r="SF58" s="158"/>
      <c r="SG58" s="158"/>
      <c r="SH58" s="158"/>
      <c r="SI58" s="158"/>
      <c r="SJ58" s="158"/>
      <c r="SK58" s="158"/>
      <c r="SL58" s="158"/>
      <c r="SM58" s="158"/>
      <c r="SN58" s="158"/>
      <c r="SO58" s="158"/>
      <c r="SP58" s="158"/>
      <c r="SQ58" s="158"/>
      <c r="SR58" s="158"/>
      <c r="SS58" s="158"/>
      <c r="ST58" s="158"/>
      <c r="SU58" s="158"/>
      <c r="SV58" s="158"/>
      <c r="SW58" s="158"/>
      <c r="SX58" s="158"/>
      <c r="SY58" s="158"/>
      <c r="SZ58" s="158"/>
      <c r="TA58" s="158"/>
      <c r="TB58" s="158"/>
      <c r="TC58" s="158"/>
      <c r="TD58" s="158"/>
      <c r="TE58" s="158"/>
      <c r="TF58" s="158"/>
      <c r="TG58" s="158"/>
      <c r="TH58" s="158"/>
      <c r="TI58" s="158"/>
      <c r="TJ58" s="158"/>
      <c r="TK58" s="158"/>
      <c r="TL58" s="158"/>
      <c r="TM58" s="158"/>
      <c r="TN58" s="158"/>
      <c r="TO58" s="158"/>
      <c r="TP58" s="158"/>
      <c r="TQ58" s="158"/>
      <c r="TR58" s="158"/>
      <c r="TS58" s="158"/>
      <c r="TT58" s="158"/>
      <c r="TU58" s="158"/>
      <c r="TV58" s="158"/>
      <c r="TW58" s="158"/>
      <c r="TX58" s="158"/>
      <c r="TY58" s="158"/>
      <c r="TZ58" s="158"/>
      <c r="UA58" s="158"/>
      <c r="UB58" s="158"/>
      <c r="UC58" s="158"/>
      <c r="UD58" s="158"/>
      <c r="UE58" s="158"/>
      <c r="UF58" s="158"/>
      <c r="UG58" s="158"/>
      <c r="UH58" s="158"/>
      <c r="UI58" s="158"/>
      <c r="UJ58" s="158"/>
      <c r="UK58" s="158"/>
      <c r="UL58" s="158"/>
      <c r="UM58" s="158"/>
      <c r="UN58" s="158"/>
      <c r="UO58" s="158"/>
      <c r="UP58" s="158"/>
      <c r="UQ58" s="158"/>
      <c r="UR58" s="158"/>
      <c r="US58" s="158"/>
      <c r="UT58" s="158"/>
      <c r="UU58" s="158"/>
      <c r="UV58" s="158"/>
      <c r="UW58" s="158"/>
      <c r="UX58" s="158"/>
      <c r="UY58" s="158"/>
      <c r="UZ58" s="158"/>
      <c r="VA58" s="158"/>
      <c r="VB58" s="158"/>
      <c r="VC58" s="158"/>
      <c r="VD58" s="158"/>
      <c r="VE58" s="158"/>
      <c r="VF58" s="158"/>
      <c r="VG58" s="158"/>
      <c r="VH58" s="158"/>
      <c r="VI58" s="158"/>
      <c r="VJ58" s="158"/>
      <c r="VK58" s="158"/>
      <c r="VL58" s="158"/>
      <c r="VM58" s="158"/>
      <c r="VN58" s="158"/>
      <c r="VO58" s="158"/>
      <c r="VP58" s="158"/>
      <c r="VQ58" s="158"/>
      <c r="VR58" s="158"/>
      <c r="VS58" s="158"/>
      <c r="VT58" s="158"/>
      <c r="VU58" s="158"/>
      <c r="VV58" s="158"/>
      <c r="VW58" s="158"/>
      <c r="VX58" s="158"/>
      <c r="VY58" s="158"/>
      <c r="VZ58" s="158"/>
      <c r="WA58" s="158"/>
      <c r="WB58" s="158"/>
      <c r="WC58" s="158"/>
      <c r="WD58" s="158"/>
      <c r="WE58" s="158"/>
      <c r="WF58" s="158"/>
      <c r="WG58" s="158"/>
      <c r="WH58" s="158"/>
      <c r="WI58" s="158"/>
      <c r="WJ58" s="158"/>
      <c r="WK58" s="158"/>
      <c r="WL58" s="158"/>
      <c r="WM58" s="158"/>
      <c r="WN58" s="158"/>
      <c r="WO58" s="158"/>
      <c r="WP58" s="158"/>
      <c r="WQ58" s="158"/>
      <c r="WR58" s="158"/>
      <c r="WS58" s="158"/>
      <c r="WT58" s="158"/>
      <c r="WU58" s="158"/>
      <c r="WV58" s="158"/>
      <c r="WW58" s="158"/>
      <c r="WX58" s="158"/>
      <c r="WY58" s="158"/>
      <c r="WZ58" s="158"/>
      <c r="XA58" s="158"/>
      <c r="XB58" s="158"/>
      <c r="XC58" s="158"/>
      <c r="XD58" s="158"/>
      <c r="XE58" s="158"/>
      <c r="XF58" s="158"/>
      <c r="XG58" s="158"/>
      <c r="XH58" s="158"/>
      <c r="XI58" s="158"/>
      <c r="XJ58" s="158"/>
      <c r="XK58" s="158"/>
      <c r="XL58" s="158"/>
      <c r="XM58" s="158"/>
      <c r="XN58" s="158"/>
      <c r="XO58" s="158"/>
      <c r="XP58" s="158"/>
      <c r="XQ58" s="158"/>
      <c r="XR58" s="158"/>
      <c r="XS58" s="158"/>
      <c r="XT58" s="158"/>
      <c r="XU58" s="158"/>
      <c r="XV58" s="158"/>
      <c r="XW58" s="158"/>
      <c r="XX58" s="158"/>
      <c r="XY58" s="158"/>
      <c r="XZ58" s="158"/>
      <c r="YA58" s="158"/>
      <c r="YB58" s="158"/>
      <c r="YC58" s="158"/>
      <c r="YD58" s="158"/>
      <c r="YE58" s="158"/>
      <c r="YF58" s="158"/>
      <c r="YG58" s="158"/>
      <c r="YH58" s="158"/>
      <c r="YI58" s="158"/>
      <c r="YJ58" s="158"/>
      <c r="YK58" s="158"/>
      <c r="YL58" s="158"/>
      <c r="YM58" s="158"/>
      <c r="YN58" s="158"/>
      <c r="YO58" s="158"/>
      <c r="YP58" s="158"/>
      <c r="YQ58" s="158"/>
      <c r="YR58" s="158"/>
      <c r="YS58" s="158"/>
      <c r="YT58" s="158"/>
      <c r="YU58" s="158"/>
      <c r="YV58" s="158"/>
      <c r="YW58" s="158"/>
      <c r="YX58" s="158"/>
      <c r="YY58" s="158"/>
      <c r="YZ58" s="158"/>
      <c r="ZA58" s="158"/>
      <c r="ZB58" s="158"/>
      <c r="ZC58" s="158"/>
      <c r="ZD58" s="158"/>
      <c r="ZE58" s="158"/>
      <c r="ZF58" s="158"/>
      <c r="ZG58" s="158"/>
      <c r="ZH58" s="158"/>
      <c r="ZI58" s="158"/>
      <c r="ZJ58" s="158"/>
      <c r="ZK58" s="158"/>
      <c r="ZL58" s="158"/>
      <c r="ZM58" s="158"/>
      <c r="ZN58" s="158"/>
      <c r="ZO58" s="158"/>
      <c r="ZP58" s="158"/>
      <c r="ZQ58" s="158"/>
      <c r="ZR58" s="158"/>
      <c r="ZS58" s="158"/>
      <c r="ZT58" s="158"/>
      <c r="ZU58" s="158"/>
      <c r="ZV58" s="158"/>
      <c r="ZW58" s="158"/>
      <c r="ZX58" s="158"/>
      <c r="ZY58" s="158"/>
      <c r="ZZ58" s="158"/>
      <c r="AAA58" s="158"/>
      <c r="AAB58" s="158"/>
      <c r="AAC58" s="158"/>
      <c r="AAD58" s="158"/>
      <c r="AAE58" s="158"/>
      <c r="AAF58" s="158"/>
      <c r="AAG58" s="158"/>
      <c r="AAH58" s="158"/>
      <c r="AAI58" s="158"/>
      <c r="AAJ58" s="158"/>
      <c r="AAK58" s="158"/>
      <c r="AAL58" s="158"/>
      <c r="AAM58" s="158"/>
      <c r="AAN58" s="158"/>
      <c r="AAO58" s="158"/>
      <c r="AAP58" s="158"/>
      <c r="AAQ58" s="158"/>
      <c r="AAR58" s="158"/>
      <c r="AAS58" s="158"/>
      <c r="AAT58" s="158"/>
      <c r="AAU58" s="158"/>
      <c r="AAV58" s="158"/>
      <c r="AAW58" s="158"/>
      <c r="AAX58" s="158"/>
      <c r="AAY58" s="158"/>
      <c r="AAZ58" s="158"/>
      <c r="ABA58" s="158"/>
      <c r="ABB58" s="158"/>
      <c r="ABC58" s="158"/>
      <c r="ABD58" s="158"/>
      <c r="ABE58" s="158"/>
      <c r="ABF58" s="158"/>
      <c r="ABG58" s="158"/>
      <c r="ABH58" s="158"/>
      <c r="ABI58" s="158"/>
      <c r="ABJ58" s="158"/>
      <c r="ABK58" s="158"/>
      <c r="ABL58" s="158"/>
      <c r="ABM58" s="158"/>
      <c r="ABN58" s="158"/>
      <c r="ABO58" s="158"/>
      <c r="ABP58" s="158"/>
      <c r="ABQ58" s="158"/>
      <c r="ABR58" s="158"/>
      <c r="ABS58" s="158"/>
      <c r="ABT58" s="158"/>
      <c r="ABU58" s="158"/>
      <c r="ABV58" s="158"/>
      <c r="ABW58" s="158"/>
      <c r="ABX58" s="158"/>
      <c r="ABY58" s="158"/>
      <c r="ABZ58" s="158"/>
      <c r="ACA58" s="158"/>
      <c r="ACB58" s="158"/>
      <c r="ACC58" s="158"/>
      <c r="ACD58" s="158"/>
      <c r="ACE58" s="158"/>
      <c r="ACF58" s="158"/>
      <c r="ACG58" s="158"/>
      <c r="ACH58" s="158"/>
      <c r="ACI58" s="158"/>
      <c r="ACJ58" s="158"/>
      <c r="ACK58" s="158"/>
      <c r="ACL58" s="158"/>
      <c r="ACM58" s="158"/>
      <c r="ACN58" s="158"/>
      <c r="ACO58" s="158"/>
      <c r="ACP58" s="158"/>
      <c r="ACQ58" s="158"/>
      <c r="ACR58" s="159"/>
      <c r="ACS58" s="160">
        <f t="array" ref="ACS58">SUM(IF(RIGHT($Q58:$ACR58)=ACS$11,IFERROR(--LEFT($Q58:$ACR58,LEN($Q58:$ACR58)-1),0)))</f>
        <v>0</v>
      </c>
      <c r="ACT58" s="160">
        <f t="array" ref="ACT58">SUM(IF(RIGHT($Q58:$ACR58)=ACT$11,IFERROR(--LEFT($Q58:$ACR58,LEN($Q58:$ACR58)-1),0)))</f>
        <v>0</v>
      </c>
      <c r="ACU58" s="160">
        <f t="array" ref="ACU58">SUM(IF(RIGHT($Q58:$ACR58)=ACU$11,IFERROR(--LEFT($Q58:$ACR58,LEN($Q58:$ACR58)-1),0)))</f>
        <v>0</v>
      </c>
      <c r="ACV58" s="160">
        <f t="array" ref="ACV58">SUM(IF(RIGHT($Q58:$ACR58)=ACV$11,IFERROR(--LEFT($Q58:$ACR58,LEN($Q58:$ACR58)-1),0)))</f>
        <v>0</v>
      </c>
      <c r="ACW58" s="160">
        <f t="array" ref="ACW58">SUM(IF(RIGHT($Q58:$ACR58)=ACW$11,IFERROR(--LEFT($Q58:$ACR58,LEN($Q58:$ACR58)-1),0)))</f>
        <v>0</v>
      </c>
      <c r="ACX58" s="160">
        <f t="array" ref="ACX58">SUM(IF(RIGHT($Q58:$ACR58)=ACX$11,IFERROR(--LEFT($Q58:$ACR58,LEN($Q58:$ACR58)-1),0)))</f>
        <v>0</v>
      </c>
      <c r="ACY58" s="160">
        <f t="array" ref="ACY58">SUM(IF(RIGHT($Q58:$ACR58)=ACY$11,IFERROR(--LEFT($Q58:$ACR58,LEN($Q58:$ACR58)-1),0)))</f>
        <v>0</v>
      </c>
      <c r="ACZ58" s="160">
        <f t="array" ref="ACZ58">SUM(IF(RIGHT($Q58:$ACR58)=ACZ$11,IFERROR(--LEFT($Q58:$ACR58,LEN($Q58:$ACR58)-1),0)))</f>
        <v>0</v>
      </c>
      <c r="ADA58" s="158">
        <f t="shared" si="2269"/>
        <v>0</v>
      </c>
      <c r="ADB58" s="158">
        <f t="shared" si="2270"/>
        <v>0</v>
      </c>
      <c r="ADC58" s="158">
        <f t="shared" si="2271"/>
        <v>0</v>
      </c>
      <c r="ADD58" s="158">
        <f t="shared" si="2272"/>
        <v>0</v>
      </c>
      <c r="ADE58" s="158">
        <f t="shared" si="2273"/>
        <v>0</v>
      </c>
      <c r="ADF58" s="158">
        <f t="shared" si="2274"/>
        <v>0</v>
      </c>
      <c r="ADG58" s="158">
        <f t="shared" si="2275"/>
        <v>0</v>
      </c>
      <c r="ADH58" s="158">
        <f t="shared" si="2276"/>
        <v>0</v>
      </c>
      <c r="ADI58" s="160">
        <f t="array" ref="ADI58">SUM(IF(RIGHT($Q58:$ACR58)=ADI$11,IFERROR(--LEFT($Q58:$ACR58,LEN($Q58:$ACR58)-1),0)))</f>
        <v>0</v>
      </c>
      <c r="ADJ58" s="152">
        <f t="shared" si="2277"/>
        <v>0</v>
      </c>
      <c r="AEC58" s="143"/>
      <c r="AEO58" s="108"/>
      <c r="AEP58" s="108"/>
      <c r="AEQ58" s="108"/>
      <c r="AER58" s="108"/>
      <c r="AES58" s="108"/>
      <c r="AET58" s="108"/>
      <c r="AEU58" s="108"/>
      <c r="AEV58" s="108"/>
      <c r="AEW58" s="143"/>
      <c r="AFI58" s="108"/>
      <c r="AFJ58" s="108"/>
      <c r="AFK58" s="108"/>
      <c r="AFL58" s="108"/>
      <c r="AFM58" s="108"/>
      <c r="AFN58" s="108"/>
      <c r="AFO58" s="108"/>
      <c r="AFP58" s="108"/>
      <c r="AFQ58" s="143"/>
      <c r="AGC58" s="108"/>
      <c r="AGD58" s="108"/>
      <c r="AGE58" s="108"/>
      <c r="AGF58" s="108"/>
      <c r="AGG58" s="108"/>
      <c r="AGH58" s="108"/>
      <c r="AGI58" s="108"/>
      <c r="AGJ58" s="108"/>
      <c r="AGK58" s="143"/>
      <c r="AGW58" s="108"/>
      <c r="AGX58" s="108"/>
      <c r="AGY58" s="108"/>
      <c r="AGZ58" s="108"/>
      <c r="AHA58" s="108"/>
      <c r="AHB58" s="108"/>
      <c r="AHC58" s="108"/>
      <c r="AHD58" s="108"/>
      <c r="AHE58" s="143"/>
      <c r="AHQ58" s="108"/>
      <c r="AHR58" s="108"/>
      <c r="AHS58" s="108"/>
      <c r="AHT58" s="108"/>
      <c r="AHU58" s="108"/>
      <c r="AHV58" s="108"/>
      <c r="AHW58" s="108"/>
      <c r="AHX58" s="108"/>
      <c r="AHY58" s="143"/>
      <c r="AIK58" s="108"/>
      <c r="AIL58" s="108"/>
      <c r="AIM58" s="108"/>
      <c r="AIN58" s="108"/>
      <c r="AIO58" s="108"/>
      <c r="AIP58" s="108"/>
      <c r="AIQ58" s="108"/>
      <c r="AIR58" s="108"/>
      <c r="AIS58" s="143"/>
      <c r="AJE58" s="108"/>
      <c r="AJF58" s="108"/>
      <c r="AJG58" s="108"/>
      <c r="AJH58" s="108"/>
      <c r="AJI58" s="108"/>
      <c r="AJJ58" s="108"/>
      <c r="AJK58" s="108"/>
      <c r="AJL58" s="108"/>
      <c r="AJM58" s="143"/>
      <c r="AJY58" s="108"/>
      <c r="AJZ58" s="108"/>
      <c r="AKA58" s="108"/>
      <c r="AKB58" s="108"/>
      <c r="AKC58" s="108"/>
      <c r="AKD58" s="108"/>
      <c r="AKE58" s="108"/>
      <c r="AKF58" s="108"/>
      <c r="AKG58" s="143"/>
      <c r="AKS58" s="108"/>
      <c r="AKT58" s="108"/>
      <c r="AKU58" s="108"/>
      <c r="AKV58" s="108"/>
      <c r="AKW58" s="108"/>
      <c r="AKX58" s="108"/>
      <c r="AKY58" s="108"/>
      <c r="AKZ58" s="108"/>
      <c r="ALA58" s="143"/>
      <c r="ALM58" s="108"/>
      <c r="ALN58" s="108"/>
      <c r="ALO58" s="108"/>
      <c r="ALP58" s="108"/>
      <c r="ALQ58" s="108"/>
      <c r="ALR58" s="108"/>
      <c r="ALS58" s="108"/>
      <c r="ALT58" s="108"/>
      <c r="ALU58" s="143"/>
      <c r="AMG58" s="108"/>
      <c r="AMH58" s="108"/>
      <c r="AMI58" s="108"/>
      <c r="AMJ58" s="108"/>
      <c r="AMK58" s="108"/>
      <c r="AML58" s="108"/>
      <c r="AMM58" s="108"/>
      <c r="AMN58" s="108"/>
    </row>
    <row r="59" spans="2:1028" x14ac:dyDescent="0.25">
      <c r="B59" s="24">
        <v>48</v>
      </c>
      <c r="C59" s="24"/>
      <c r="D59" s="25"/>
      <c r="E59" s="25"/>
      <c r="F59" s="24"/>
      <c r="G59" s="153"/>
      <c r="H59" s="154"/>
      <c r="I59" s="23"/>
      <c r="J59" s="23"/>
      <c r="K59" s="23"/>
      <c r="L59" s="23"/>
      <c r="M59" s="23"/>
      <c r="N59" s="23"/>
      <c r="O59" s="23"/>
      <c r="P59" s="155"/>
      <c r="Q59" s="156"/>
      <c r="R59" s="157"/>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c r="DC59" s="158"/>
      <c r="DD59" s="158"/>
      <c r="DE59" s="158"/>
      <c r="DF59" s="158"/>
      <c r="DG59" s="158"/>
      <c r="DH59" s="158"/>
      <c r="DI59" s="158"/>
      <c r="DJ59" s="158"/>
      <c r="DK59" s="158"/>
      <c r="DL59" s="158"/>
      <c r="DM59" s="158"/>
      <c r="DN59" s="158"/>
      <c r="DO59" s="158"/>
      <c r="DP59" s="158"/>
      <c r="DQ59" s="158"/>
      <c r="DR59" s="158"/>
      <c r="DS59" s="158"/>
      <c r="DT59" s="158"/>
      <c r="DU59" s="158"/>
      <c r="DV59" s="158"/>
      <c r="DW59" s="158"/>
      <c r="DX59" s="158"/>
      <c r="DY59" s="158"/>
      <c r="DZ59" s="158"/>
      <c r="EA59" s="158"/>
      <c r="EB59" s="158"/>
      <c r="EC59" s="158"/>
      <c r="ED59" s="158"/>
      <c r="EE59" s="158"/>
      <c r="EF59" s="158"/>
      <c r="EG59" s="158"/>
      <c r="EH59" s="158"/>
      <c r="EI59" s="158"/>
      <c r="EJ59" s="158"/>
      <c r="EK59" s="158"/>
      <c r="EL59" s="158"/>
      <c r="EM59" s="158"/>
      <c r="EN59" s="158"/>
      <c r="EO59" s="158"/>
      <c r="EP59" s="158"/>
      <c r="EQ59" s="158"/>
      <c r="ER59" s="158"/>
      <c r="ES59" s="158"/>
      <c r="ET59" s="158"/>
      <c r="EU59" s="158"/>
      <c r="EV59" s="158"/>
      <c r="EW59" s="158"/>
      <c r="EX59" s="158"/>
      <c r="EY59" s="158"/>
      <c r="EZ59" s="158"/>
      <c r="FA59" s="158"/>
      <c r="FB59" s="158"/>
      <c r="FC59" s="158"/>
      <c r="FD59" s="158"/>
      <c r="FE59" s="158"/>
      <c r="FF59" s="158"/>
      <c r="FG59" s="158"/>
      <c r="FH59" s="158"/>
      <c r="FI59" s="158"/>
      <c r="FJ59" s="158"/>
      <c r="FK59" s="158"/>
      <c r="FL59" s="158"/>
      <c r="FM59" s="158"/>
      <c r="FN59" s="158"/>
      <c r="FO59" s="158"/>
      <c r="FP59" s="158"/>
      <c r="FQ59" s="158"/>
      <c r="FR59" s="158"/>
      <c r="FS59" s="158"/>
      <c r="FT59" s="158"/>
      <c r="FU59" s="158"/>
      <c r="FV59" s="158"/>
      <c r="FW59" s="158"/>
      <c r="FX59" s="158"/>
      <c r="FY59" s="158"/>
      <c r="FZ59" s="158"/>
      <c r="GA59" s="158"/>
      <c r="GB59" s="158"/>
      <c r="GC59" s="158"/>
      <c r="GD59" s="158"/>
      <c r="GE59" s="158"/>
      <c r="GF59" s="158"/>
      <c r="GG59" s="158"/>
      <c r="GH59" s="158"/>
      <c r="GI59" s="158"/>
      <c r="GJ59" s="158"/>
      <c r="GK59" s="158"/>
      <c r="GL59" s="158"/>
      <c r="GM59" s="158"/>
      <c r="GN59" s="158"/>
      <c r="GO59" s="158"/>
      <c r="GP59" s="158"/>
      <c r="GQ59" s="158"/>
      <c r="GR59" s="158"/>
      <c r="GS59" s="158"/>
      <c r="GT59" s="158"/>
      <c r="GU59" s="158"/>
      <c r="GV59" s="158"/>
      <c r="GW59" s="158"/>
      <c r="GX59" s="158"/>
      <c r="GY59" s="158"/>
      <c r="GZ59" s="158"/>
      <c r="HA59" s="158"/>
      <c r="HB59" s="158"/>
      <c r="HC59" s="158"/>
      <c r="HD59" s="158"/>
      <c r="HE59" s="158"/>
      <c r="HF59" s="158"/>
      <c r="HG59" s="158"/>
      <c r="HH59" s="158"/>
      <c r="HI59" s="158"/>
      <c r="HJ59" s="158"/>
      <c r="HK59" s="158"/>
      <c r="HL59" s="158"/>
      <c r="HM59" s="158"/>
      <c r="HN59" s="158"/>
      <c r="HO59" s="158"/>
      <c r="HP59" s="158"/>
      <c r="HQ59" s="158"/>
      <c r="HR59" s="158"/>
      <c r="HS59" s="158"/>
      <c r="HT59" s="158"/>
      <c r="HU59" s="158"/>
      <c r="HV59" s="158"/>
      <c r="HW59" s="158"/>
      <c r="HX59" s="158"/>
      <c r="HY59" s="158"/>
      <c r="HZ59" s="158"/>
      <c r="IA59" s="158"/>
      <c r="IB59" s="158"/>
      <c r="IC59" s="158"/>
      <c r="ID59" s="158"/>
      <c r="IE59" s="158"/>
      <c r="IF59" s="158"/>
      <c r="IG59" s="158"/>
      <c r="IH59" s="158"/>
      <c r="II59" s="158"/>
      <c r="IJ59" s="158"/>
      <c r="IK59" s="158"/>
      <c r="IL59" s="158"/>
      <c r="IM59" s="158"/>
      <c r="IN59" s="158"/>
      <c r="IO59" s="158"/>
      <c r="IP59" s="158"/>
      <c r="IQ59" s="158"/>
      <c r="IR59" s="158"/>
      <c r="IS59" s="158"/>
      <c r="IT59" s="158"/>
      <c r="IU59" s="158"/>
      <c r="IV59" s="158"/>
      <c r="IW59" s="158"/>
      <c r="IX59" s="158"/>
      <c r="IY59" s="158"/>
      <c r="IZ59" s="158"/>
      <c r="JA59" s="158"/>
      <c r="JB59" s="158"/>
      <c r="JC59" s="158"/>
      <c r="JD59" s="158"/>
      <c r="JE59" s="158"/>
      <c r="JF59" s="158"/>
      <c r="JG59" s="158"/>
      <c r="JH59" s="158"/>
      <c r="JI59" s="158"/>
      <c r="JJ59" s="158"/>
      <c r="JK59" s="158"/>
      <c r="JL59" s="158"/>
      <c r="JM59" s="158"/>
      <c r="JN59" s="158"/>
      <c r="JO59" s="158"/>
      <c r="JP59" s="158"/>
      <c r="JQ59" s="158"/>
      <c r="JR59" s="158"/>
      <c r="JS59" s="158"/>
      <c r="JT59" s="158"/>
      <c r="JU59" s="158"/>
      <c r="JV59" s="158"/>
      <c r="JW59" s="158"/>
      <c r="JX59" s="158"/>
      <c r="JY59" s="158"/>
      <c r="JZ59" s="158"/>
      <c r="KA59" s="158"/>
      <c r="KB59" s="158"/>
      <c r="KC59" s="158"/>
      <c r="KD59" s="158"/>
      <c r="KE59" s="158"/>
      <c r="KF59" s="158"/>
      <c r="KG59" s="158"/>
      <c r="KH59" s="158"/>
      <c r="KI59" s="158"/>
      <c r="KJ59" s="158"/>
      <c r="KK59" s="158"/>
      <c r="KL59" s="158"/>
      <c r="KM59" s="158"/>
      <c r="KN59" s="158"/>
      <c r="KO59" s="158"/>
      <c r="KP59" s="158"/>
      <c r="KQ59" s="158"/>
      <c r="KR59" s="158"/>
      <c r="KS59" s="158"/>
      <c r="KT59" s="158"/>
      <c r="KU59" s="158"/>
      <c r="KV59" s="158"/>
      <c r="KW59" s="158"/>
      <c r="KX59" s="158"/>
      <c r="KY59" s="158"/>
      <c r="KZ59" s="158"/>
      <c r="LA59" s="158"/>
      <c r="LB59" s="158"/>
      <c r="LC59" s="158"/>
      <c r="LD59" s="158"/>
      <c r="LE59" s="158"/>
      <c r="LF59" s="158"/>
      <c r="LG59" s="158"/>
      <c r="LH59" s="158"/>
      <c r="LI59" s="158"/>
      <c r="LJ59" s="158"/>
      <c r="LK59" s="158"/>
      <c r="LL59" s="158"/>
      <c r="LM59" s="158"/>
      <c r="LN59" s="158"/>
      <c r="LO59" s="158"/>
      <c r="LP59" s="158"/>
      <c r="LQ59" s="158"/>
      <c r="LR59" s="158"/>
      <c r="LS59" s="158"/>
      <c r="LT59" s="158"/>
      <c r="LU59" s="158"/>
      <c r="LV59" s="158"/>
      <c r="LW59" s="158"/>
      <c r="LX59" s="158"/>
      <c r="LY59" s="158"/>
      <c r="LZ59" s="158"/>
      <c r="MA59" s="158"/>
      <c r="MB59" s="158"/>
      <c r="MC59" s="158"/>
      <c r="MD59" s="158"/>
      <c r="ME59" s="158"/>
      <c r="MF59" s="158"/>
      <c r="MG59" s="158"/>
      <c r="MH59" s="158"/>
      <c r="MI59" s="158"/>
      <c r="MJ59" s="158"/>
      <c r="MK59" s="158"/>
      <c r="ML59" s="158"/>
      <c r="MM59" s="158"/>
      <c r="MN59" s="158"/>
      <c r="MO59" s="158"/>
      <c r="MP59" s="158"/>
      <c r="MQ59" s="158"/>
      <c r="MR59" s="158"/>
      <c r="MS59" s="158"/>
      <c r="MT59" s="158"/>
      <c r="MU59" s="158"/>
      <c r="MV59" s="158"/>
      <c r="MW59" s="158"/>
      <c r="MX59" s="158"/>
      <c r="MY59" s="158"/>
      <c r="MZ59" s="158"/>
      <c r="NA59" s="158"/>
      <c r="NB59" s="158"/>
      <c r="NC59" s="158"/>
      <c r="ND59" s="158"/>
      <c r="NE59" s="158"/>
      <c r="NF59" s="158"/>
      <c r="NG59" s="158"/>
      <c r="NH59" s="158"/>
      <c r="NI59" s="158"/>
      <c r="NJ59" s="158"/>
      <c r="NK59" s="158"/>
      <c r="NL59" s="158"/>
      <c r="NM59" s="158"/>
      <c r="NN59" s="158"/>
      <c r="NO59" s="158"/>
      <c r="NP59" s="158"/>
      <c r="NQ59" s="158"/>
      <c r="NR59" s="158"/>
      <c r="NS59" s="158"/>
      <c r="NT59" s="158"/>
      <c r="NU59" s="158"/>
      <c r="NV59" s="158"/>
      <c r="NW59" s="158"/>
      <c r="NX59" s="158"/>
      <c r="NY59" s="158"/>
      <c r="NZ59" s="158"/>
      <c r="OA59" s="158"/>
      <c r="OB59" s="158"/>
      <c r="OC59" s="158"/>
      <c r="OD59" s="158"/>
      <c r="OE59" s="158"/>
      <c r="OF59" s="158"/>
      <c r="OG59" s="158"/>
      <c r="OH59" s="158"/>
      <c r="OI59" s="158"/>
      <c r="OJ59" s="158"/>
      <c r="OK59" s="158"/>
      <c r="OL59" s="158"/>
      <c r="OM59" s="158"/>
      <c r="ON59" s="158"/>
      <c r="OO59" s="158"/>
      <c r="OP59" s="158"/>
      <c r="OQ59" s="158"/>
      <c r="OR59" s="158"/>
      <c r="OS59" s="158"/>
      <c r="OT59" s="158"/>
      <c r="OU59" s="158"/>
      <c r="OV59" s="158"/>
      <c r="OW59" s="158"/>
      <c r="OX59" s="158"/>
      <c r="OY59" s="158"/>
      <c r="OZ59" s="158"/>
      <c r="PA59" s="158"/>
      <c r="PB59" s="158"/>
      <c r="PC59" s="158"/>
      <c r="PD59" s="158"/>
      <c r="PE59" s="158"/>
      <c r="PF59" s="158"/>
      <c r="PG59" s="158"/>
      <c r="PH59" s="158"/>
      <c r="PI59" s="158"/>
      <c r="PJ59" s="158"/>
      <c r="PK59" s="158"/>
      <c r="PL59" s="158"/>
      <c r="PM59" s="158"/>
      <c r="PN59" s="158"/>
      <c r="PO59" s="158"/>
      <c r="PP59" s="158"/>
      <c r="PQ59" s="158"/>
      <c r="PR59" s="158"/>
      <c r="PS59" s="158"/>
      <c r="PT59" s="158"/>
      <c r="PU59" s="158"/>
      <c r="PV59" s="158"/>
      <c r="PW59" s="158"/>
      <c r="PX59" s="158"/>
      <c r="PY59" s="158"/>
      <c r="PZ59" s="158"/>
      <c r="QA59" s="158"/>
      <c r="QB59" s="158"/>
      <c r="QC59" s="158"/>
      <c r="QD59" s="158"/>
      <c r="QE59" s="158"/>
      <c r="QF59" s="158"/>
      <c r="QG59" s="158"/>
      <c r="QH59" s="158"/>
      <c r="QI59" s="158"/>
      <c r="QJ59" s="158"/>
      <c r="QK59" s="158"/>
      <c r="QL59" s="158"/>
      <c r="QM59" s="158"/>
      <c r="QN59" s="158"/>
      <c r="QO59" s="158"/>
      <c r="QP59" s="158"/>
      <c r="QQ59" s="158"/>
      <c r="QR59" s="158"/>
      <c r="QS59" s="158"/>
      <c r="QT59" s="158"/>
      <c r="QU59" s="158"/>
      <c r="QV59" s="158"/>
      <c r="QW59" s="158"/>
      <c r="QX59" s="158"/>
      <c r="QY59" s="158"/>
      <c r="QZ59" s="158"/>
      <c r="RA59" s="158"/>
      <c r="RB59" s="158"/>
      <c r="RC59" s="158"/>
      <c r="RD59" s="158"/>
      <c r="RE59" s="158"/>
      <c r="RF59" s="158"/>
      <c r="RG59" s="158"/>
      <c r="RH59" s="158"/>
      <c r="RI59" s="158"/>
      <c r="RJ59" s="158"/>
      <c r="RK59" s="158"/>
      <c r="RL59" s="158"/>
      <c r="RM59" s="158"/>
      <c r="RN59" s="158"/>
      <c r="RO59" s="158"/>
      <c r="RP59" s="158"/>
      <c r="RQ59" s="158"/>
      <c r="RR59" s="158"/>
      <c r="RS59" s="158"/>
      <c r="RT59" s="158"/>
      <c r="RU59" s="158"/>
      <c r="RV59" s="158"/>
      <c r="RW59" s="158"/>
      <c r="RX59" s="158"/>
      <c r="RY59" s="158"/>
      <c r="RZ59" s="158"/>
      <c r="SA59" s="158"/>
      <c r="SB59" s="158"/>
      <c r="SC59" s="158"/>
      <c r="SD59" s="158"/>
      <c r="SE59" s="158"/>
      <c r="SF59" s="158"/>
      <c r="SG59" s="158"/>
      <c r="SH59" s="158"/>
      <c r="SI59" s="158"/>
      <c r="SJ59" s="158"/>
      <c r="SK59" s="158"/>
      <c r="SL59" s="158"/>
      <c r="SM59" s="158"/>
      <c r="SN59" s="158"/>
      <c r="SO59" s="158"/>
      <c r="SP59" s="158"/>
      <c r="SQ59" s="158"/>
      <c r="SR59" s="158"/>
      <c r="SS59" s="158"/>
      <c r="ST59" s="158"/>
      <c r="SU59" s="158"/>
      <c r="SV59" s="158"/>
      <c r="SW59" s="158"/>
      <c r="SX59" s="158"/>
      <c r="SY59" s="158"/>
      <c r="SZ59" s="158"/>
      <c r="TA59" s="158"/>
      <c r="TB59" s="158"/>
      <c r="TC59" s="158"/>
      <c r="TD59" s="158"/>
      <c r="TE59" s="158"/>
      <c r="TF59" s="158"/>
      <c r="TG59" s="158"/>
      <c r="TH59" s="158"/>
      <c r="TI59" s="158"/>
      <c r="TJ59" s="158"/>
      <c r="TK59" s="158"/>
      <c r="TL59" s="158"/>
      <c r="TM59" s="158"/>
      <c r="TN59" s="158"/>
      <c r="TO59" s="158"/>
      <c r="TP59" s="158"/>
      <c r="TQ59" s="158"/>
      <c r="TR59" s="158"/>
      <c r="TS59" s="158"/>
      <c r="TT59" s="158"/>
      <c r="TU59" s="158"/>
      <c r="TV59" s="158"/>
      <c r="TW59" s="158"/>
      <c r="TX59" s="158"/>
      <c r="TY59" s="158"/>
      <c r="TZ59" s="158"/>
      <c r="UA59" s="158"/>
      <c r="UB59" s="158"/>
      <c r="UC59" s="158"/>
      <c r="UD59" s="158"/>
      <c r="UE59" s="158"/>
      <c r="UF59" s="158"/>
      <c r="UG59" s="158"/>
      <c r="UH59" s="158"/>
      <c r="UI59" s="158"/>
      <c r="UJ59" s="158"/>
      <c r="UK59" s="158"/>
      <c r="UL59" s="158"/>
      <c r="UM59" s="158"/>
      <c r="UN59" s="158"/>
      <c r="UO59" s="158"/>
      <c r="UP59" s="158"/>
      <c r="UQ59" s="158"/>
      <c r="UR59" s="158"/>
      <c r="US59" s="158"/>
      <c r="UT59" s="158"/>
      <c r="UU59" s="158"/>
      <c r="UV59" s="158"/>
      <c r="UW59" s="158"/>
      <c r="UX59" s="158"/>
      <c r="UY59" s="158"/>
      <c r="UZ59" s="158"/>
      <c r="VA59" s="158"/>
      <c r="VB59" s="158"/>
      <c r="VC59" s="158"/>
      <c r="VD59" s="158"/>
      <c r="VE59" s="158"/>
      <c r="VF59" s="158"/>
      <c r="VG59" s="158"/>
      <c r="VH59" s="158"/>
      <c r="VI59" s="158"/>
      <c r="VJ59" s="158"/>
      <c r="VK59" s="158"/>
      <c r="VL59" s="158"/>
      <c r="VM59" s="158"/>
      <c r="VN59" s="158"/>
      <c r="VO59" s="158"/>
      <c r="VP59" s="158"/>
      <c r="VQ59" s="158"/>
      <c r="VR59" s="158"/>
      <c r="VS59" s="158"/>
      <c r="VT59" s="158"/>
      <c r="VU59" s="158"/>
      <c r="VV59" s="158"/>
      <c r="VW59" s="158"/>
      <c r="VX59" s="158"/>
      <c r="VY59" s="158"/>
      <c r="VZ59" s="158"/>
      <c r="WA59" s="158"/>
      <c r="WB59" s="158"/>
      <c r="WC59" s="158"/>
      <c r="WD59" s="158"/>
      <c r="WE59" s="158"/>
      <c r="WF59" s="158"/>
      <c r="WG59" s="158"/>
      <c r="WH59" s="158"/>
      <c r="WI59" s="158"/>
      <c r="WJ59" s="158"/>
      <c r="WK59" s="158"/>
      <c r="WL59" s="158"/>
      <c r="WM59" s="158"/>
      <c r="WN59" s="158"/>
      <c r="WO59" s="158"/>
      <c r="WP59" s="158"/>
      <c r="WQ59" s="158"/>
      <c r="WR59" s="158"/>
      <c r="WS59" s="158"/>
      <c r="WT59" s="158"/>
      <c r="WU59" s="158"/>
      <c r="WV59" s="158"/>
      <c r="WW59" s="158"/>
      <c r="WX59" s="158"/>
      <c r="WY59" s="158"/>
      <c r="WZ59" s="158"/>
      <c r="XA59" s="158"/>
      <c r="XB59" s="158"/>
      <c r="XC59" s="158"/>
      <c r="XD59" s="158"/>
      <c r="XE59" s="158"/>
      <c r="XF59" s="158"/>
      <c r="XG59" s="158"/>
      <c r="XH59" s="158"/>
      <c r="XI59" s="158"/>
      <c r="XJ59" s="158"/>
      <c r="XK59" s="158"/>
      <c r="XL59" s="158"/>
      <c r="XM59" s="158"/>
      <c r="XN59" s="158"/>
      <c r="XO59" s="158"/>
      <c r="XP59" s="158"/>
      <c r="XQ59" s="158"/>
      <c r="XR59" s="158"/>
      <c r="XS59" s="158"/>
      <c r="XT59" s="158"/>
      <c r="XU59" s="158"/>
      <c r="XV59" s="158"/>
      <c r="XW59" s="158"/>
      <c r="XX59" s="158"/>
      <c r="XY59" s="158"/>
      <c r="XZ59" s="158"/>
      <c r="YA59" s="158"/>
      <c r="YB59" s="158"/>
      <c r="YC59" s="158"/>
      <c r="YD59" s="158"/>
      <c r="YE59" s="158"/>
      <c r="YF59" s="158"/>
      <c r="YG59" s="158"/>
      <c r="YH59" s="158"/>
      <c r="YI59" s="158"/>
      <c r="YJ59" s="158"/>
      <c r="YK59" s="158"/>
      <c r="YL59" s="158"/>
      <c r="YM59" s="158"/>
      <c r="YN59" s="158"/>
      <c r="YO59" s="158"/>
      <c r="YP59" s="158"/>
      <c r="YQ59" s="158"/>
      <c r="YR59" s="158"/>
      <c r="YS59" s="158"/>
      <c r="YT59" s="158"/>
      <c r="YU59" s="158"/>
      <c r="YV59" s="158"/>
      <c r="YW59" s="158"/>
      <c r="YX59" s="158"/>
      <c r="YY59" s="158"/>
      <c r="YZ59" s="158"/>
      <c r="ZA59" s="158"/>
      <c r="ZB59" s="158"/>
      <c r="ZC59" s="158"/>
      <c r="ZD59" s="158"/>
      <c r="ZE59" s="158"/>
      <c r="ZF59" s="158"/>
      <c r="ZG59" s="158"/>
      <c r="ZH59" s="158"/>
      <c r="ZI59" s="158"/>
      <c r="ZJ59" s="158"/>
      <c r="ZK59" s="158"/>
      <c r="ZL59" s="158"/>
      <c r="ZM59" s="158"/>
      <c r="ZN59" s="158"/>
      <c r="ZO59" s="158"/>
      <c r="ZP59" s="158"/>
      <c r="ZQ59" s="158"/>
      <c r="ZR59" s="158"/>
      <c r="ZS59" s="158"/>
      <c r="ZT59" s="158"/>
      <c r="ZU59" s="158"/>
      <c r="ZV59" s="158"/>
      <c r="ZW59" s="158"/>
      <c r="ZX59" s="158"/>
      <c r="ZY59" s="158"/>
      <c r="ZZ59" s="158"/>
      <c r="AAA59" s="158"/>
      <c r="AAB59" s="158"/>
      <c r="AAC59" s="158"/>
      <c r="AAD59" s="158"/>
      <c r="AAE59" s="158"/>
      <c r="AAF59" s="158"/>
      <c r="AAG59" s="158"/>
      <c r="AAH59" s="158"/>
      <c r="AAI59" s="158"/>
      <c r="AAJ59" s="158"/>
      <c r="AAK59" s="158"/>
      <c r="AAL59" s="158"/>
      <c r="AAM59" s="158"/>
      <c r="AAN59" s="158"/>
      <c r="AAO59" s="158"/>
      <c r="AAP59" s="158"/>
      <c r="AAQ59" s="158"/>
      <c r="AAR59" s="158"/>
      <c r="AAS59" s="158"/>
      <c r="AAT59" s="158"/>
      <c r="AAU59" s="158"/>
      <c r="AAV59" s="158"/>
      <c r="AAW59" s="158"/>
      <c r="AAX59" s="158"/>
      <c r="AAY59" s="158"/>
      <c r="AAZ59" s="158"/>
      <c r="ABA59" s="158"/>
      <c r="ABB59" s="158"/>
      <c r="ABC59" s="158"/>
      <c r="ABD59" s="158"/>
      <c r="ABE59" s="158"/>
      <c r="ABF59" s="158"/>
      <c r="ABG59" s="158"/>
      <c r="ABH59" s="158"/>
      <c r="ABI59" s="158"/>
      <c r="ABJ59" s="158"/>
      <c r="ABK59" s="158"/>
      <c r="ABL59" s="158"/>
      <c r="ABM59" s="158"/>
      <c r="ABN59" s="158"/>
      <c r="ABO59" s="158"/>
      <c r="ABP59" s="158"/>
      <c r="ABQ59" s="158"/>
      <c r="ABR59" s="158"/>
      <c r="ABS59" s="158"/>
      <c r="ABT59" s="158"/>
      <c r="ABU59" s="158"/>
      <c r="ABV59" s="158"/>
      <c r="ABW59" s="158"/>
      <c r="ABX59" s="158"/>
      <c r="ABY59" s="158"/>
      <c r="ABZ59" s="158"/>
      <c r="ACA59" s="158"/>
      <c r="ACB59" s="158"/>
      <c r="ACC59" s="158"/>
      <c r="ACD59" s="158"/>
      <c r="ACE59" s="158"/>
      <c r="ACF59" s="158"/>
      <c r="ACG59" s="158"/>
      <c r="ACH59" s="158"/>
      <c r="ACI59" s="158"/>
      <c r="ACJ59" s="158"/>
      <c r="ACK59" s="158"/>
      <c r="ACL59" s="158"/>
      <c r="ACM59" s="158"/>
      <c r="ACN59" s="158"/>
      <c r="ACO59" s="158"/>
      <c r="ACP59" s="158"/>
      <c r="ACQ59" s="158"/>
      <c r="ACR59" s="159"/>
      <c r="ACS59" s="160">
        <f t="array" ref="ACS59">SUM(IF(RIGHT($Q59:$ACR59)=ACS$11,IFERROR(--LEFT($Q59:$ACR59,LEN($Q59:$ACR59)-1),0)))</f>
        <v>0</v>
      </c>
      <c r="ACT59" s="160">
        <f t="array" ref="ACT59">SUM(IF(RIGHT($Q59:$ACR59)=ACT$11,IFERROR(--LEFT($Q59:$ACR59,LEN($Q59:$ACR59)-1),0)))</f>
        <v>0</v>
      </c>
      <c r="ACU59" s="160">
        <f t="array" ref="ACU59">SUM(IF(RIGHT($Q59:$ACR59)=ACU$11,IFERROR(--LEFT($Q59:$ACR59,LEN($Q59:$ACR59)-1),0)))</f>
        <v>0</v>
      </c>
      <c r="ACV59" s="160">
        <f t="array" ref="ACV59">SUM(IF(RIGHT($Q59:$ACR59)=ACV$11,IFERROR(--LEFT($Q59:$ACR59,LEN($Q59:$ACR59)-1),0)))</f>
        <v>0</v>
      </c>
      <c r="ACW59" s="160">
        <f t="array" ref="ACW59">SUM(IF(RIGHT($Q59:$ACR59)=ACW$11,IFERROR(--LEFT($Q59:$ACR59,LEN($Q59:$ACR59)-1),0)))</f>
        <v>0</v>
      </c>
      <c r="ACX59" s="160">
        <f t="array" ref="ACX59">SUM(IF(RIGHT($Q59:$ACR59)=ACX$11,IFERROR(--LEFT($Q59:$ACR59,LEN($Q59:$ACR59)-1),0)))</f>
        <v>0</v>
      </c>
      <c r="ACY59" s="160">
        <f t="array" ref="ACY59">SUM(IF(RIGHT($Q59:$ACR59)=ACY$11,IFERROR(--LEFT($Q59:$ACR59,LEN($Q59:$ACR59)-1),0)))</f>
        <v>0</v>
      </c>
      <c r="ACZ59" s="160">
        <f t="array" ref="ACZ59">SUM(IF(RIGHT($Q59:$ACR59)=ACZ$11,IFERROR(--LEFT($Q59:$ACR59,LEN($Q59:$ACR59)-1),0)))</f>
        <v>0</v>
      </c>
      <c r="ADA59" s="158">
        <f t="shared" si="2269"/>
        <v>0</v>
      </c>
      <c r="ADB59" s="158">
        <f t="shared" si="2270"/>
        <v>0</v>
      </c>
      <c r="ADC59" s="158">
        <f t="shared" si="2271"/>
        <v>0</v>
      </c>
      <c r="ADD59" s="158">
        <f t="shared" si="2272"/>
        <v>0</v>
      </c>
      <c r="ADE59" s="158">
        <f t="shared" si="2273"/>
        <v>0</v>
      </c>
      <c r="ADF59" s="158">
        <f t="shared" si="2274"/>
        <v>0</v>
      </c>
      <c r="ADG59" s="158">
        <f t="shared" si="2275"/>
        <v>0</v>
      </c>
      <c r="ADH59" s="158">
        <f t="shared" si="2276"/>
        <v>0</v>
      </c>
      <c r="ADI59" s="160">
        <f t="array" ref="ADI59">SUM(IF(RIGHT($Q59:$ACR59)=ADI$11,IFERROR(--LEFT($Q59:$ACR59,LEN($Q59:$ACR59)-1),0)))</f>
        <v>0</v>
      </c>
      <c r="ADJ59" s="152">
        <f t="shared" si="2277"/>
        <v>0</v>
      </c>
      <c r="AEC59" s="143"/>
      <c r="AEO59" s="108"/>
      <c r="AEP59" s="108"/>
      <c r="AEQ59" s="108"/>
      <c r="AER59" s="108"/>
      <c r="AES59" s="108"/>
      <c r="AET59" s="108"/>
      <c r="AEU59" s="108"/>
      <c r="AEV59" s="108"/>
      <c r="AEW59" s="143"/>
      <c r="AFI59" s="108"/>
      <c r="AFJ59" s="108"/>
      <c r="AFK59" s="108"/>
      <c r="AFL59" s="108"/>
      <c r="AFM59" s="108"/>
      <c r="AFN59" s="108"/>
      <c r="AFO59" s="108"/>
      <c r="AFP59" s="108"/>
      <c r="AFQ59" s="143"/>
      <c r="AGC59" s="108"/>
      <c r="AGD59" s="108"/>
      <c r="AGE59" s="108"/>
      <c r="AGF59" s="108"/>
      <c r="AGG59" s="108"/>
      <c r="AGH59" s="108"/>
      <c r="AGI59" s="108"/>
      <c r="AGJ59" s="108"/>
      <c r="AGK59" s="143"/>
      <c r="AGW59" s="108"/>
      <c r="AGX59" s="108"/>
      <c r="AGY59" s="108"/>
      <c r="AGZ59" s="108"/>
      <c r="AHA59" s="108"/>
      <c r="AHB59" s="108"/>
      <c r="AHC59" s="108"/>
      <c r="AHD59" s="108"/>
      <c r="AHE59" s="143"/>
      <c r="AHQ59" s="108"/>
      <c r="AHR59" s="108"/>
      <c r="AHS59" s="108"/>
      <c r="AHT59" s="108"/>
      <c r="AHU59" s="108"/>
      <c r="AHV59" s="108"/>
      <c r="AHW59" s="108"/>
      <c r="AHX59" s="108"/>
      <c r="AHY59" s="143"/>
      <c r="AIK59" s="108"/>
      <c r="AIL59" s="108"/>
      <c r="AIM59" s="108"/>
      <c r="AIN59" s="108"/>
      <c r="AIO59" s="108"/>
      <c r="AIP59" s="108"/>
      <c r="AIQ59" s="108"/>
      <c r="AIR59" s="108"/>
      <c r="AIS59" s="143"/>
      <c r="AJE59" s="108"/>
      <c r="AJF59" s="108"/>
      <c r="AJG59" s="108"/>
      <c r="AJH59" s="108"/>
      <c r="AJI59" s="108"/>
      <c r="AJJ59" s="108"/>
      <c r="AJK59" s="108"/>
      <c r="AJL59" s="108"/>
      <c r="AJM59" s="143"/>
      <c r="AJY59" s="108"/>
      <c r="AJZ59" s="108"/>
      <c r="AKA59" s="108"/>
      <c r="AKB59" s="108"/>
      <c r="AKC59" s="108"/>
      <c r="AKD59" s="108"/>
      <c r="AKE59" s="108"/>
      <c r="AKF59" s="108"/>
      <c r="AKG59" s="143"/>
      <c r="AKS59" s="108"/>
      <c r="AKT59" s="108"/>
      <c r="AKU59" s="108"/>
      <c r="AKV59" s="108"/>
      <c r="AKW59" s="108"/>
      <c r="AKX59" s="108"/>
      <c r="AKY59" s="108"/>
      <c r="AKZ59" s="108"/>
      <c r="ALA59" s="143"/>
      <c r="ALM59" s="108"/>
      <c r="ALN59" s="108"/>
      <c r="ALO59" s="108"/>
      <c r="ALP59" s="108"/>
      <c r="ALQ59" s="108"/>
      <c r="ALR59" s="108"/>
      <c r="ALS59" s="108"/>
      <c r="ALT59" s="108"/>
      <c r="ALU59" s="143"/>
      <c r="AMG59" s="108"/>
      <c r="AMH59" s="108"/>
      <c r="AMI59" s="108"/>
      <c r="AMJ59" s="108"/>
      <c r="AMK59" s="108"/>
      <c r="AML59" s="108"/>
      <c r="AMM59" s="108"/>
      <c r="AMN59" s="108"/>
    </row>
    <row r="60" spans="2:1028" x14ac:dyDescent="0.25">
      <c r="B60" s="24">
        <v>49</v>
      </c>
      <c r="C60" s="24"/>
      <c r="D60" s="25"/>
      <c r="E60" s="25"/>
      <c r="F60" s="24"/>
      <c r="G60" s="153"/>
      <c r="H60" s="154"/>
      <c r="I60" s="23"/>
      <c r="J60" s="23"/>
      <c r="K60" s="23"/>
      <c r="L60" s="23"/>
      <c r="M60" s="23"/>
      <c r="N60" s="23"/>
      <c r="O60" s="23"/>
      <c r="P60" s="155"/>
      <c r="Q60" s="156"/>
      <c r="R60" s="157"/>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W60" s="158"/>
      <c r="BX60" s="158"/>
      <c r="BY60" s="158"/>
      <c r="BZ60" s="158"/>
      <c r="CA60" s="158"/>
      <c r="CB60" s="158"/>
      <c r="CC60" s="158"/>
      <c r="CD60" s="158"/>
      <c r="CE60" s="158"/>
      <c r="CF60" s="158"/>
      <c r="CG60" s="158"/>
      <c r="CH60" s="158"/>
      <c r="CI60" s="158"/>
      <c r="CJ60" s="158"/>
      <c r="CK60" s="158"/>
      <c r="CL60" s="158"/>
      <c r="CM60" s="158"/>
      <c r="CN60" s="158"/>
      <c r="CO60" s="158"/>
      <c r="CP60" s="158"/>
      <c r="CQ60" s="158"/>
      <c r="CR60" s="158"/>
      <c r="CS60" s="158"/>
      <c r="CT60" s="158"/>
      <c r="CU60" s="158"/>
      <c r="CV60" s="158"/>
      <c r="CW60" s="158"/>
      <c r="CX60" s="158"/>
      <c r="CY60" s="158"/>
      <c r="CZ60" s="158"/>
      <c r="DA60" s="158"/>
      <c r="DB60" s="158"/>
      <c r="DC60" s="158"/>
      <c r="DD60" s="158"/>
      <c r="DE60" s="158"/>
      <c r="DF60" s="158"/>
      <c r="DG60" s="158"/>
      <c r="DH60" s="158"/>
      <c r="DI60" s="158"/>
      <c r="DJ60" s="158"/>
      <c r="DK60" s="158"/>
      <c r="DL60" s="158"/>
      <c r="DM60" s="158"/>
      <c r="DN60" s="158"/>
      <c r="DO60" s="158"/>
      <c r="DP60" s="158"/>
      <c r="DQ60" s="158"/>
      <c r="DR60" s="158"/>
      <c r="DS60" s="158"/>
      <c r="DT60" s="158"/>
      <c r="DU60" s="158"/>
      <c r="DV60" s="158"/>
      <c r="DW60" s="158"/>
      <c r="DX60" s="158"/>
      <c r="DY60" s="158"/>
      <c r="DZ60" s="158"/>
      <c r="EA60" s="158"/>
      <c r="EB60" s="158"/>
      <c r="EC60" s="158"/>
      <c r="ED60" s="158"/>
      <c r="EE60" s="158"/>
      <c r="EF60" s="158"/>
      <c r="EG60" s="158"/>
      <c r="EH60" s="158"/>
      <c r="EI60" s="158"/>
      <c r="EJ60" s="158"/>
      <c r="EK60" s="158"/>
      <c r="EL60" s="158"/>
      <c r="EM60" s="158"/>
      <c r="EN60" s="158"/>
      <c r="EO60" s="158"/>
      <c r="EP60" s="158"/>
      <c r="EQ60" s="158"/>
      <c r="ER60" s="158"/>
      <c r="ES60" s="158"/>
      <c r="ET60" s="158"/>
      <c r="EU60" s="158"/>
      <c r="EV60" s="158"/>
      <c r="EW60" s="158"/>
      <c r="EX60" s="158"/>
      <c r="EY60" s="158"/>
      <c r="EZ60" s="158"/>
      <c r="FA60" s="158"/>
      <c r="FB60" s="158"/>
      <c r="FC60" s="158"/>
      <c r="FD60" s="158"/>
      <c r="FE60" s="158"/>
      <c r="FF60" s="158"/>
      <c r="FG60" s="158"/>
      <c r="FH60" s="158"/>
      <c r="FI60" s="158"/>
      <c r="FJ60" s="158"/>
      <c r="FK60" s="158"/>
      <c r="FL60" s="158"/>
      <c r="FM60" s="158"/>
      <c r="FN60" s="158"/>
      <c r="FO60" s="158"/>
      <c r="FP60" s="158"/>
      <c r="FQ60" s="158"/>
      <c r="FR60" s="158"/>
      <c r="FS60" s="158"/>
      <c r="FT60" s="158"/>
      <c r="FU60" s="158"/>
      <c r="FV60" s="158"/>
      <c r="FW60" s="158"/>
      <c r="FX60" s="158"/>
      <c r="FY60" s="158"/>
      <c r="FZ60" s="158"/>
      <c r="GA60" s="158"/>
      <c r="GB60" s="158"/>
      <c r="GC60" s="158"/>
      <c r="GD60" s="158"/>
      <c r="GE60" s="158"/>
      <c r="GF60" s="158"/>
      <c r="GG60" s="158"/>
      <c r="GH60" s="158"/>
      <c r="GI60" s="158"/>
      <c r="GJ60" s="158"/>
      <c r="GK60" s="158"/>
      <c r="GL60" s="158"/>
      <c r="GM60" s="158"/>
      <c r="GN60" s="158"/>
      <c r="GO60" s="158"/>
      <c r="GP60" s="158"/>
      <c r="GQ60" s="158"/>
      <c r="GR60" s="158"/>
      <c r="GS60" s="158"/>
      <c r="GT60" s="158"/>
      <c r="GU60" s="158"/>
      <c r="GV60" s="158"/>
      <c r="GW60" s="158"/>
      <c r="GX60" s="158"/>
      <c r="GY60" s="158"/>
      <c r="GZ60" s="158"/>
      <c r="HA60" s="158"/>
      <c r="HB60" s="158"/>
      <c r="HC60" s="158"/>
      <c r="HD60" s="158"/>
      <c r="HE60" s="158"/>
      <c r="HF60" s="158"/>
      <c r="HG60" s="158"/>
      <c r="HH60" s="158"/>
      <c r="HI60" s="158"/>
      <c r="HJ60" s="158"/>
      <c r="HK60" s="158"/>
      <c r="HL60" s="158"/>
      <c r="HM60" s="158"/>
      <c r="HN60" s="158"/>
      <c r="HO60" s="158"/>
      <c r="HP60" s="158"/>
      <c r="HQ60" s="158"/>
      <c r="HR60" s="158"/>
      <c r="HS60" s="158"/>
      <c r="HT60" s="158"/>
      <c r="HU60" s="158"/>
      <c r="HV60" s="158"/>
      <c r="HW60" s="158"/>
      <c r="HX60" s="158"/>
      <c r="HY60" s="158"/>
      <c r="HZ60" s="158"/>
      <c r="IA60" s="158"/>
      <c r="IB60" s="158"/>
      <c r="IC60" s="158"/>
      <c r="ID60" s="158"/>
      <c r="IE60" s="158"/>
      <c r="IF60" s="158"/>
      <c r="IG60" s="158"/>
      <c r="IH60" s="158"/>
      <c r="II60" s="158"/>
      <c r="IJ60" s="158"/>
      <c r="IK60" s="158"/>
      <c r="IL60" s="158"/>
      <c r="IM60" s="158"/>
      <c r="IN60" s="158"/>
      <c r="IO60" s="158"/>
      <c r="IP60" s="158"/>
      <c r="IQ60" s="158"/>
      <c r="IR60" s="158"/>
      <c r="IS60" s="158"/>
      <c r="IT60" s="158"/>
      <c r="IU60" s="158"/>
      <c r="IV60" s="158"/>
      <c r="IW60" s="158"/>
      <c r="IX60" s="158"/>
      <c r="IY60" s="158"/>
      <c r="IZ60" s="158"/>
      <c r="JA60" s="158"/>
      <c r="JB60" s="158"/>
      <c r="JC60" s="158"/>
      <c r="JD60" s="158"/>
      <c r="JE60" s="158"/>
      <c r="JF60" s="158"/>
      <c r="JG60" s="158"/>
      <c r="JH60" s="158"/>
      <c r="JI60" s="158"/>
      <c r="JJ60" s="158"/>
      <c r="JK60" s="158"/>
      <c r="JL60" s="158"/>
      <c r="JM60" s="158"/>
      <c r="JN60" s="158"/>
      <c r="JO60" s="158"/>
      <c r="JP60" s="158"/>
      <c r="JQ60" s="158"/>
      <c r="JR60" s="158"/>
      <c r="JS60" s="158"/>
      <c r="JT60" s="158"/>
      <c r="JU60" s="158"/>
      <c r="JV60" s="158"/>
      <c r="JW60" s="158"/>
      <c r="JX60" s="158"/>
      <c r="JY60" s="158"/>
      <c r="JZ60" s="158"/>
      <c r="KA60" s="158"/>
      <c r="KB60" s="158"/>
      <c r="KC60" s="158"/>
      <c r="KD60" s="158"/>
      <c r="KE60" s="158"/>
      <c r="KF60" s="158"/>
      <c r="KG60" s="158"/>
      <c r="KH60" s="158"/>
      <c r="KI60" s="158"/>
      <c r="KJ60" s="158"/>
      <c r="KK60" s="158"/>
      <c r="KL60" s="158"/>
      <c r="KM60" s="158"/>
      <c r="KN60" s="158"/>
      <c r="KO60" s="158"/>
      <c r="KP60" s="158"/>
      <c r="KQ60" s="158"/>
      <c r="KR60" s="158"/>
      <c r="KS60" s="158"/>
      <c r="KT60" s="158"/>
      <c r="KU60" s="158"/>
      <c r="KV60" s="158"/>
      <c r="KW60" s="158"/>
      <c r="KX60" s="158"/>
      <c r="KY60" s="158"/>
      <c r="KZ60" s="158"/>
      <c r="LA60" s="158"/>
      <c r="LB60" s="158"/>
      <c r="LC60" s="158"/>
      <c r="LD60" s="158"/>
      <c r="LE60" s="158"/>
      <c r="LF60" s="158"/>
      <c r="LG60" s="158"/>
      <c r="LH60" s="158"/>
      <c r="LI60" s="158"/>
      <c r="LJ60" s="158"/>
      <c r="LK60" s="158"/>
      <c r="LL60" s="158"/>
      <c r="LM60" s="158"/>
      <c r="LN60" s="158"/>
      <c r="LO60" s="158"/>
      <c r="LP60" s="158"/>
      <c r="LQ60" s="158"/>
      <c r="LR60" s="158"/>
      <c r="LS60" s="158"/>
      <c r="LT60" s="158"/>
      <c r="LU60" s="158"/>
      <c r="LV60" s="158"/>
      <c r="LW60" s="158"/>
      <c r="LX60" s="158"/>
      <c r="LY60" s="158"/>
      <c r="LZ60" s="158"/>
      <c r="MA60" s="158"/>
      <c r="MB60" s="158"/>
      <c r="MC60" s="158"/>
      <c r="MD60" s="158"/>
      <c r="ME60" s="158"/>
      <c r="MF60" s="158"/>
      <c r="MG60" s="158"/>
      <c r="MH60" s="158"/>
      <c r="MI60" s="158"/>
      <c r="MJ60" s="158"/>
      <c r="MK60" s="158"/>
      <c r="ML60" s="158"/>
      <c r="MM60" s="158"/>
      <c r="MN60" s="158"/>
      <c r="MO60" s="158"/>
      <c r="MP60" s="158"/>
      <c r="MQ60" s="158"/>
      <c r="MR60" s="158"/>
      <c r="MS60" s="158"/>
      <c r="MT60" s="158"/>
      <c r="MU60" s="158"/>
      <c r="MV60" s="158"/>
      <c r="MW60" s="158"/>
      <c r="MX60" s="158"/>
      <c r="MY60" s="158"/>
      <c r="MZ60" s="158"/>
      <c r="NA60" s="158"/>
      <c r="NB60" s="158"/>
      <c r="NC60" s="158"/>
      <c r="ND60" s="158"/>
      <c r="NE60" s="158"/>
      <c r="NF60" s="158"/>
      <c r="NG60" s="158"/>
      <c r="NH60" s="158"/>
      <c r="NI60" s="158"/>
      <c r="NJ60" s="158"/>
      <c r="NK60" s="158"/>
      <c r="NL60" s="158"/>
      <c r="NM60" s="158"/>
      <c r="NN60" s="158"/>
      <c r="NO60" s="158"/>
      <c r="NP60" s="158"/>
      <c r="NQ60" s="158"/>
      <c r="NR60" s="158"/>
      <c r="NS60" s="158"/>
      <c r="NT60" s="158"/>
      <c r="NU60" s="158"/>
      <c r="NV60" s="158"/>
      <c r="NW60" s="158"/>
      <c r="NX60" s="158"/>
      <c r="NY60" s="158"/>
      <c r="NZ60" s="158"/>
      <c r="OA60" s="158"/>
      <c r="OB60" s="158"/>
      <c r="OC60" s="158"/>
      <c r="OD60" s="158"/>
      <c r="OE60" s="158"/>
      <c r="OF60" s="158"/>
      <c r="OG60" s="158"/>
      <c r="OH60" s="158"/>
      <c r="OI60" s="158"/>
      <c r="OJ60" s="158"/>
      <c r="OK60" s="158"/>
      <c r="OL60" s="158"/>
      <c r="OM60" s="158"/>
      <c r="ON60" s="158"/>
      <c r="OO60" s="158"/>
      <c r="OP60" s="158"/>
      <c r="OQ60" s="158"/>
      <c r="OR60" s="158"/>
      <c r="OS60" s="158"/>
      <c r="OT60" s="158"/>
      <c r="OU60" s="158"/>
      <c r="OV60" s="158"/>
      <c r="OW60" s="158"/>
      <c r="OX60" s="158"/>
      <c r="OY60" s="158"/>
      <c r="OZ60" s="158"/>
      <c r="PA60" s="158"/>
      <c r="PB60" s="158"/>
      <c r="PC60" s="158"/>
      <c r="PD60" s="158"/>
      <c r="PE60" s="158"/>
      <c r="PF60" s="158"/>
      <c r="PG60" s="158"/>
      <c r="PH60" s="158"/>
      <c r="PI60" s="158"/>
      <c r="PJ60" s="158"/>
      <c r="PK60" s="158"/>
      <c r="PL60" s="158"/>
      <c r="PM60" s="158"/>
      <c r="PN60" s="158"/>
      <c r="PO60" s="158"/>
      <c r="PP60" s="158"/>
      <c r="PQ60" s="158"/>
      <c r="PR60" s="158"/>
      <c r="PS60" s="158"/>
      <c r="PT60" s="158"/>
      <c r="PU60" s="158"/>
      <c r="PV60" s="158"/>
      <c r="PW60" s="158"/>
      <c r="PX60" s="158"/>
      <c r="PY60" s="158"/>
      <c r="PZ60" s="158"/>
      <c r="QA60" s="158"/>
      <c r="QB60" s="158"/>
      <c r="QC60" s="158"/>
      <c r="QD60" s="158"/>
      <c r="QE60" s="158"/>
      <c r="QF60" s="158"/>
      <c r="QG60" s="158"/>
      <c r="QH60" s="158"/>
      <c r="QI60" s="158"/>
      <c r="QJ60" s="158"/>
      <c r="QK60" s="158"/>
      <c r="QL60" s="158"/>
      <c r="QM60" s="158"/>
      <c r="QN60" s="158"/>
      <c r="QO60" s="158"/>
      <c r="QP60" s="158"/>
      <c r="QQ60" s="158"/>
      <c r="QR60" s="158"/>
      <c r="QS60" s="158"/>
      <c r="QT60" s="158"/>
      <c r="QU60" s="158"/>
      <c r="QV60" s="158"/>
      <c r="QW60" s="158"/>
      <c r="QX60" s="158"/>
      <c r="QY60" s="158"/>
      <c r="QZ60" s="158"/>
      <c r="RA60" s="158"/>
      <c r="RB60" s="158"/>
      <c r="RC60" s="158"/>
      <c r="RD60" s="158"/>
      <c r="RE60" s="158"/>
      <c r="RF60" s="158"/>
      <c r="RG60" s="158"/>
      <c r="RH60" s="158"/>
      <c r="RI60" s="158"/>
      <c r="RJ60" s="158"/>
      <c r="RK60" s="158"/>
      <c r="RL60" s="158"/>
      <c r="RM60" s="158"/>
      <c r="RN60" s="158"/>
      <c r="RO60" s="158"/>
      <c r="RP60" s="158"/>
      <c r="RQ60" s="158"/>
      <c r="RR60" s="158"/>
      <c r="RS60" s="158"/>
      <c r="RT60" s="158"/>
      <c r="RU60" s="158"/>
      <c r="RV60" s="158"/>
      <c r="RW60" s="158"/>
      <c r="RX60" s="158"/>
      <c r="RY60" s="158"/>
      <c r="RZ60" s="158"/>
      <c r="SA60" s="158"/>
      <c r="SB60" s="158"/>
      <c r="SC60" s="158"/>
      <c r="SD60" s="158"/>
      <c r="SE60" s="158"/>
      <c r="SF60" s="158"/>
      <c r="SG60" s="158"/>
      <c r="SH60" s="158"/>
      <c r="SI60" s="158"/>
      <c r="SJ60" s="158"/>
      <c r="SK60" s="158"/>
      <c r="SL60" s="158"/>
      <c r="SM60" s="158"/>
      <c r="SN60" s="158"/>
      <c r="SO60" s="158"/>
      <c r="SP60" s="158"/>
      <c r="SQ60" s="158"/>
      <c r="SR60" s="158"/>
      <c r="SS60" s="158"/>
      <c r="ST60" s="158"/>
      <c r="SU60" s="158"/>
      <c r="SV60" s="158"/>
      <c r="SW60" s="158"/>
      <c r="SX60" s="158"/>
      <c r="SY60" s="158"/>
      <c r="SZ60" s="158"/>
      <c r="TA60" s="158"/>
      <c r="TB60" s="158"/>
      <c r="TC60" s="158"/>
      <c r="TD60" s="158"/>
      <c r="TE60" s="158"/>
      <c r="TF60" s="158"/>
      <c r="TG60" s="158"/>
      <c r="TH60" s="158"/>
      <c r="TI60" s="158"/>
      <c r="TJ60" s="158"/>
      <c r="TK60" s="158"/>
      <c r="TL60" s="158"/>
      <c r="TM60" s="158"/>
      <c r="TN60" s="158"/>
      <c r="TO60" s="158"/>
      <c r="TP60" s="158"/>
      <c r="TQ60" s="158"/>
      <c r="TR60" s="158"/>
      <c r="TS60" s="158"/>
      <c r="TT60" s="158"/>
      <c r="TU60" s="158"/>
      <c r="TV60" s="158"/>
      <c r="TW60" s="158"/>
      <c r="TX60" s="158"/>
      <c r="TY60" s="158"/>
      <c r="TZ60" s="158"/>
      <c r="UA60" s="158"/>
      <c r="UB60" s="158"/>
      <c r="UC60" s="158"/>
      <c r="UD60" s="158"/>
      <c r="UE60" s="158"/>
      <c r="UF60" s="158"/>
      <c r="UG60" s="158"/>
      <c r="UH60" s="158"/>
      <c r="UI60" s="158"/>
      <c r="UJ60" s="158"/>
      <c r="UK60" s="158"/>
      <c r="UL60" s="158"/>
      <c r="UM60" s="158"/>
      <c r="UN60" s="158"/>
      <c r="UO60" s="158"/>
      <c r="UP60" s="158"/>
      <c r="UQ60" s="158"/>
      <c r="UR60" s="158"/>
      <c r="US60" s="158"/>
      <c r="UT60" s="158"/>
      <c r="UU60" s="158"/>
      <c r="UV60" s="158"/>
      <c r="UW60" s="158"/>
      <c r="UX60" s="158"/>
      <c r="UY60" s="158"/>
      <c r="UZ60" s="158"/>
      <c r="VA60" s="158"/>
      <c r="VB60" s="158"/>
      <c r="VC60" s="158"/>
      <c r="VD60" s="158"/>
      <c r="VE60" s="158"/>
      <c r="VF60" s="158"/>
      <c r="VG60" s="158"/>
      <c r="VH60" s="158"/>
      <c r="VI60" s="158"/>
      <c r="VJ60" s="158"/>
      <c r="VK60" s="158"/>
      <c r="VL60" s="158"/>
      <c r="VM60" s="158"/>
      <c r="VN60" s="158"/>
      <c r="VO60" s="158"/>
      <c r="VP60" s="158"/>
      <c r="VQ60" s="158"/>
      <c r="VR60" s="158"/>
      <c r="VS60" s="158"/>
      <c r="VT60" s="158"/>
      <c r="VU60" s="158"/>
      <c r="VV60" s="158"/>
      <c r="VW60" s="158"/>
      <c r="VX60" s="158"/>
      <c r="VY60" s="158"/>
      <c r="VZ60" s="158"/>
      <c r="WA60" s="158"/>
      <c r="WB60" s="158"/>
      <c r="WC60" s="158"/>
      <c r="WD60" s="158"/>
      <c r="WE60" s="158"/>
      <c r="WF60" s="158"/>
      <c r="WG60" s="158"/>
      <c r="WH60" s="158"/>
      <c r="WI60" s="158"/>
      <c r="WJ60" s="158"/>
      <c r="WK60" s="158"/>
      <c r="WL60" s="158"/>
      <c r="WM60" s="158"/>
      <c r="WN60" s="158"/>
      <c r="WO60" s="158"/>
      <c r="WP60" s="158"/>
      <c r="WQ60" s="158"/>
      <c r="WR60" s="158"/>
      <c r="WS60" s="158"/>
      <c r="WT60" s="158"/>
      <c r="WU60" s="158"/>
      <c r="WV60" s="158"/>
      <c r="WW60" s="158"/>
      <c r="WX60" s="158"/>
      <c r="WY60" s="158"/>
      <c r="WZ60" s="158"/>
      <c r="XA60" s="158"/>
      <c r="XB60" s="158"/>
      <c r="XC60" s="158"/>
      <c r="XD60" s="158"/>
      <c r="XE60" s="158"/>
      <c r="XF60" s="158"/>
      <c r="XG60" s="158"/>
      <c r="XH60" s="158"/>
      <c r="XI60" s="158"/>
      <c r="XJ60" s="158"/>
      <c r="XK60" s="158"/>
      <c r="XL60" s="158"/>
      <c r="XM60" s="158"/>
      <c r="XN60" s="158"/>
      <c r="XO60" s="158"/>
      <c r="XP60" s="158"/>
      <c r="XQ60" s="158"/>
      <c r="XR60" s="158"/>
      <c r="XS60" s="158"/>
      <c r="XT60" s="158"/>
      <c r="XU60" s="158"/>
      <c r="XV60" s="158"/>
      <c r="XW60" s="158"/>
      <c r="XX60" s="158"/>
      <c r="XY60" s="158"/>
      <c r="XZ60" s="158"/>
      <c r="YA60" s="158"/>
      <c r="YB60" s="158"/>
      <c r="YC60" s="158"/>
      <c r="YD60" s="158"/>
      <c r="YE60" s="158"/>
      <c r="YF60" s="158"/>
      <c r="YG60" s="158"/>
      <c r="YH60" s="158"/>
      <c r="YI60" s="158"/>
      <c r="YJ60" s="158"/>
      <c r="YK60" s="158"/>
      <c r="YL60" s="158"/>
      <c r="YM60" s="158"/>
      <c r="YN60" s="158"/>
      <c r="YO60" s="158"/>
      <c r="YP60" s="158"/>
      <c r="YQ60" s="158"/>
      <c r="YR60" s="158"/>
      <c r="YS60" s="158"/>
      <c r="YT60" s="158"/>
      <c r="YU60" s="158"/>
      <c r="YV60" s="158"/>
      <c r="YW60" s="158"/>
      <c r="YX60" s="158"/>
      <c r="YY60" s="158"/>
      <c r="YZ60" s="158"/>
      <c r="ZA60" s="158"/>
      <c r="ZB60" s="158"/>
      <c r="ZC60" s="158"/>
      <c r="ZD60" s="158"/>
      <c r="ZE60" s="158"/>
      <c r="ZF60" s="158"/>
      <c r="ZG60" s="158"/>
      <c r="ZH60" s="158"/>
      <c r="ZI60" s="158"/>
      <c r="ZJ60" s="158"/>
      <c r="ZK60" s="158"/>
      <c r="ZL60" s="158"/>
      <c r="ZM60" s="158"/>
      <c r="ZN60" s="158"/>
      <c r="ZO60" s="158"/>
      <c r="ZP60" s="158"/>
      <c r="ZQ60" s="158"/>
      <c r="ZR60" s="158"/>
      <c r="ZS60" s="158"/>
      <c r="ZT60" s="158"/>
      <c r="ZU60" s="158"/>
      <c r="ZV60" s="158"/>
      <c r="ZW60" s="158"/>
      <c r="ZX60" s="158"/>
      <c r="ZY60" s="158"/>
      <c r="ZZ60" s="158"/>
      <c r="AAA60" s="158"/>
      <c r="AAB60" s="158"/>
      <c r="AAC60" s="158"/>
      <c r="AAD60" s="158"/>
      <c r="AAE60" s="158"/>
      <c r="AAF60" s="158"/>
      <c r="AAG60" s="158"/>
      <c r="AAH60" s="158"/>
      <c r="AAI60" s="158"/>
      <c r="AAJ60" s="158"/>
      <c r="AAK60" s="158"/>
      <c r="AAL60" s="158"/>
      <c r="AAM60" s="158"/>
      <c r="AAN60" s="158"/>
      <c r="AAO60" s="158"/>
      <c r="AAP60" s="158"/>
      <c r="AAQ60" s="158"/>
      <c r="AAR60" s="158"/>
      <c r="AAS60" s="158"/>
      <c r="AAT60" s="158"/>
      <c r="AAU60" s="158"/>
      <c r="AAV60" s="158"/>
      <c r="AAW60" s="158"/>
      <c r="AAX60" s="158"/>
      <c r="AAY60" s="158"/>
      <c r="AAZ60" s="158"/>
      <c r="ABA60" s="158"/>
      <c r="ABB60" s="158"/>
      <c r="ABC60" s="158"/>
      <c r="ABD60" s="158"/>
      <c r="ABE60" s="158"/>
      <c r="ABF60" s="158"/>
      <c r="ABG60" s="158"/>
      <c r="ABH60" s="158"/>
      <c r="ABI60" s="158"/>
      <c r="ABJ60" s="158"/>
      <c r="ABK60" s="158"/>
      <c r="ABL60" s="158"/>
      <c r="ABM60" s="158"/>
      <c r="ABN60" s="158"/>
      <c r="ABO60" s="158"/>
      <c r="ABP60" s="158"/>
      <c r="ABQ60" s="158"/>
      <c r="ABR60" s="158"/>
      <c r="ABS60" s="158"/>
      <c r="ABT60" s="158"/>
      <c r="ABU60" s="158"/>
      <c r="ABV60" s="158"/>
      <c r="ABW60" s="158"/>
      <c r="ABX60" s="158"/>
      <c r="ABY60" s="158"/>
      <c r="ABZ60" s="158"/>
      <c r="ACA60" s="158"/>
      <c r="ACB60" s="158"/>
      <c r="ACC60" s="158"/>
      <c r="ACD60" s="158"/>
      <c r="ACE60" s="158"/>
      <c r="ACF60" s="158"/>
      <c r="ACG60" s="158"/>
      <c r="ACH60" s="158"/>
      <c r="ACI60" s="158"/>
      <c r="ACJ60" s="158"/>
      <c r="ACK60" s="158"/>
      <c r="ACL60" s="158"/>
      <c r="ACM60" s="158"/>
      <c r="ACN60" s="158"/>
      <c r="ACO60" s="158"/>
      <c r="ACP60" s="158"/>
      <c r="ACQ60" s="158"/>
      <c r="ACR60" s="159"/>
      <c r="ACS60" s="160">
        <f t="array" ref="ACS60">SUM(IF(RIGHT($Q60:$ACR60)=ACS$11,IFERROR(--LEFT($Q60:$ACR60,LEN($Q60:$ACR60)-1),0)))</f>
        <v>0</v>
      </c>
      <c r="ACT60" s="160">
        <f t="array" ref="ACT60">SUM(IF(RIGHT($Q60:$ACR60)=ACT$11,IFERROR(--LEFT($Q60:$ACR60,LEN($Q60:$ACR60)-1),0)))</f>
        <v>0</v>
      </c>
      <c r="ACU60" s="160">
        <f t="array" ref="ACU60">SUM(IF(RIGHT($Q60:$ACR60)=ACU$11,IFERROR(--LEFT($Q60:$ACR60,LEN($Q60:$ACR60)-1),0)))</f>
        <v>0</v>
      </c>
      <c r="ACV60" s="160">
        <f t="array" ref="ACV60">SUM(IF(RIGHT($Q60:$ACR60)=ACV$11,IFERROR(--LEFT($Q60:$ACR60,LEN($Q60:$ACR60)-1),0)))</f>
        <v>0</v>
      </c>
      <c r="ACW60" s="160">
        <f t="array" ref="ACW60">SUM(IF(RIGHT($Q60:$ACR60)=ACW$11,IFERROR(--LEFT($Q60:$ACR60,LEN($Q60:$ACR60)-1),0)))</f>
        <v>0</v>
      </c>
      <c r="ACX60" s="160">
        <f t="array" ref="ACX60">SUM(IF(RIGHT($Q60:$ACR60)=ACX$11,IFERROR(--LEFT($Q60:$ACR60,LEN($Q60:$ACR60)-1),0)))</f>
        <v>0</v>
      </c>
      <c r="ACY60" s="160">
        <f t="array" ref="ACY60">SUM(IF(RIGHT($Q60:$ACR60)=ACY$11,IFERROR(--LEFT($Q60:$ACR60,LEN($Q60:$ACR60)-1),0)))</f>
        <v>0</v>
      </c>
      <c r="ACZ60" s="160">
        <f t="array" ref="ACZ60">SUM(IF(RIGHT($Q60:$ACR60)=ACZ$11,IFERROR(--LEFT($Q60:$ACR60,LEN($Q60:$ACR60)-1),0)))</f>
        <v>0</v>
      </c>
      <c r="ADA60" s="158">
        <f t="shared" si="2269"/>
        <v>0</v>
      </c>
      <c r="ADB60" s="158">
        <f t="shared" si="2270"/>
        <v>0</v>
      </c>
      <c r="ADC60" s="158">
        <f t="shared" si="2271"/>
        <v>0</v>
      </c>
      <c r="ADD60" s="158">
        <f t="shared" si="2272"/>
        <v>0</v>
      </c>
      <c r="ADE60" s="158">
        <f t="shared" si="2273"/>
        <v>0</v>
      </c>
      <c r="ADF60" s="158">
        <f t="shared" si="2274"/>
        <v>0</v>
      </c>
      <c r="ADG60" s="158">
        <f t="shared" si="2275"/>
        <v>0</v>
      </c>
      <c r="ADH60" s="158">
        <f t="shared" si="2276"/>
        <v>0</v>
      </c>
      <c r="ADI60" s="160">
        <f t="array" ref="ADI60">SUM(IF(RIGHT($Q60:$ACR60)=ADI$11,IFERROR(--LEFT($Q60:$ACR60,LEN($Q60:$ACR60)-1),0)))</f>
        <v>0</v>
      </c>
      <c r="ADJ60" s="152">
        <f t="shared" si="2277"/>
        <v>0</v>
      </c>
      <c r="AEC60" s="143"/>
      <c r="AEO60" s="108"/>
      <c r="AEP60" s="108"/>
      <c r="AEQ60" s="108"/>
      <c r="AER60" s="108"/>
      <c r="AES60" s="108"/>
      <c r="AET60" s="108"/>
      <c r="AEU60" s="108"/>
      <c r="AEV60" s="108"/>
      <c r="AEW60" s="143"/>
      <c r="AFI60" s="108"/>
      <c r="AFJ60" s="108"/>
      <c r="AFK60" s="108"/>
      <c r="AFL60" s="108"/>
      <c r="AFM60" s="108"/>
      <c r="AFN60" s="108"/>
      <c r="AFO60" s="108"/>
      <c r="AFP60" s="108"/>
      <c r="AFQ60" s="143"/>
      <c r="AGC60" s="108"/>
      <c r="AGD60" s="108"/>
      <c r="AGE60" s="108"/>
      <c r="AGF60" s="108"/>
      <c r="AGG60" s="108"/>
      <c r="AGH60" s="108"/>
      <c r="AGI60" s="108"/>
      <c r="AGJ60" s="108"/>
      <c r="AGK60" s="143"/>
      <c r="AGW60" s="108"/>
      <c r="AGX60" s="108"/>
      <c r="AGY60" s="108"/>
      <c r="AGZ60" s="108"/>
      <c r="AHA60" s="108"/>
      <c r="AHB60" s="108"/>
      <c r="AHC60" s="108"/>
      <c r="AHD60" s="108"/>
      <c r="AHE60" s="143"/>
      <c r="AHQ60" s="108"/>
      <c r="AHR60" s="108"/>
      <c r="AHS60" s="108"/>
      <c r="AHT60" s="108"/>
      <c r="AHU60" s="108"/>
      <c r="AHV60" s="108"/>
      <c r="AHW60" s="108"/>
      <c r="AHX60" s="108"/>
      <c r="AHY60" s="143"/>
      <c r="AIK60" s="108"/>
      <c r="AIL60" s="108"/>
      <c r="AIM60" s="108"/>
      <c r="AIN60" s="108"/>
      <c r="AIO60" s="108"/>
      <c r="AIP60" s="108"/>
      <c r="AIQ60" s="108"/>
      <c r="AIR60" s="108"/>
      <c r="AIS60" s="143"/>
      <c r="AJE60" s="108"/>
      <c r="AJF60" s="108"/>
      <c r="AJG60" s="108"/>
      <c r="AJH60" s="108"/>
      <c r="AJI60" s="108"/>
      <c r="AJJ60" s="108"/>
      <c r="AJK60" s="108"/>
      <c r="AJL60" s="108"/>
      <c r="AJM60" s="143"/>
      <c r="AJY60" s="108"/>
      <c r="AJZ60" s="108"/>
      <c r="AKA60" s="108"/>
      <c r="AKB60" s="108"/>
      <c r="AKC60" s="108"/>
      <c r="AKD60" s="108"/>
      <c r="AKE60" s="108"/>
      <c r="AKF60" s="108"/>
      <c r="AKG60" s="143"/>
      <c r="AKS60" s="108"/>
      <c r="AKT60" s="108"/>
      <c r="AKU60" s="108"/>
      <c r="AKV60" s="108"/>
      <c r="AKW60" s="108"/>
      <c r="AKX60" s="108"/>
      <c r="AKY60" s="108"/>
      <c r="AKZ60" s="108"/>
      <c r="ALA60" s="143"/>
      <c r="ALM60" s="108"/>
      <c r="ALN60" s="108"/>
      <c r="ALO60" s="108"/>
      <c r="ALP60" s="108"/>
      <c r="ALQ60" s="108"/>
      <c r="ALR60" s="108"/>
      <c r="ALS60" s="108"/>
      <c r="ALT60" s="108"/>
      <c r="ALU60" s="143"/>
      <c r="AMG60" s="108"/>
      <c r="AMH60" s="108"/>
      <c r="AMI60" s="108"/>
      <c r="AMJ60" s="108"/>
      <c r="AMK60" s="108"/>
      <c r="AML60" s="108"/>
      <c r="AMM60" s="108"/>
      <c r="AMN60" s="108"/>
    </row>
    <row r="61" spans="2:1028" x14ac:dyDescent="0.25">
      <c r="B61" s="24">
        <v>50</v>
      </c>
      <c r="C61" s="24"/>
      <c r="D61" s="25"/>
      <c r="E61" s="25"/>
      <c r="F61" s="24"/>
      <c r="G61" s="153"/>
      <c r="H61" s="154"/>
      <c r="I61" s="23"/>
      <c r="J61" s="23"/>
      <c r="K61" s="23"/>
      <c r="L61" s="23"/>
      <c r="M61" s="23"/>
      <c r="N61" s="23"/>
      <c r="O61" s="23"/>
      <c r="P61" s="155"/>
      <c r="Q61" s="156"/>
      <c r="R61" s="157"/>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W61" s="158"/>
      <c r="BX61" s="158"/>
      <c r="BY61" s="158"/>
      <c r="BZ61" s="158"/>
      <c r="CA61" s="158"/>
      <c r="CB61" s="158"/>
      <c r="CC61" s="158"/>
      <c r="CD61" s="158"/>
      <c r="CE61" s="158"/>
      <c r="CF61" s="158"/>
      <c r="CG61" s="158"/>
      <c r="CH61" s="158"/>
      <c r="CI61" s="158"/>
      <c r="CJ61" s="158"/>
      <c r="CK61" s="158"/>
      <c r="CL61" s="158"/>
      <c r="CM61" s="158"/>
      <c r="CN61" s="158"/>
      <c r="CO61" s="158"/>
      <c r="CP61" s="158"/>
      <c r="CQ61" s="158"/>
      <c r="CR61" s="158"/>
      <c r="CS61" s="158"/>
      <c r="CT61" s="158"/>
      <c r="CU61" s="158"/>
      <c r="CV61" s="158"/>
      <c r="CW61" s="158"/>
      <c r="CX61" s="158"/>
      <c r="CY61" s="158"/>
      <c r="CZ61" s="158"/>
      <c r="DA61" s="158"/>
      <c r="DB61" s="158"/>
      <c r="DC61" s="158"/>
      <c r="DD61" s="158"/>
      <c r="DE61" s="158"/>
      <c r="DF61" s="158"/>
      <c r="DG61" s="158"/>
      <c r="DH61" s="158"/>
      <c r="DI61" s="158"/>
      <c r="DJ61" s="158"/>
      <c r="DK61" s="158"/>
      <c r="DL61" s="158"/>
      <c r="DM61" s="158"/>
      <c r="DN61" s="158"/>
      <c r="DO61" s="158"/>
      <c r="DP61" s="158"/>
      <c r="DQ61" s="158"/>
      <c r="DR61" s="158"/>
      <c r="DS61" s="158"/>
      <c r="DT61" s="158"/>
      <c r="DU61" s="158"/>
      <c r="DV61" s="158"/>
      <c r="DW61" s="158"/>
      <c r="DX61" s="158"/>
      <c r="DY61" s="158"/>
      <c r="DZ61" s="158"/>
      <c r="EA61" s="158"/>
      <c r="EB61" s="158"/>
      <c r="EC61" s="158"/>
      <c r="ED61" s="158"/>
      <c r="EE61" s="158"/>
      <c r="EF61" s="158"/>
      <c r="EG61" s="158"/>
      <c r="EH61" s="158"/>
      <c r="EI61" s="158"/>
      <c r="EJ61" s="158"/>
      <c r="EK61" s="158"/>
      <c r="EL61" s="158"/>
      <c r="EM61" s="158"/>
      <c r="EN61" s="158"/>
      <c r="EO61" s="158"/>
      <c r="EP61" s="158"/>
      <c r="EQ61" s="158"/>
      <c r="ER61" s="158"/>
      <c r="ES61" s="158"/>
      <c r="ET61" s="158"/>
      <c r="EU61" s="158"/>
      <c r="EV61" s="158"/>
      <c r="EW61" s="158"/>
      <c r="EX61" s="158"/>
      <c r="EY61" s="158"/>
      <c r="EZ61" s="158"/>
      <c r="FA61" s="158"/>
      <c r="FB61" s="158"/>
      <c r="FC61" s="158"/>
      <c r="FD61" s="158"/>
      <c r="FE61" s="158"/>
      <c r="FF61" s="158"/>
      <c r="FG61" s="158"/>
      <c r="FH61" s="158"/>
      <c r="FI61" s="158"/>
      <c r="FJ61" s="158"/>
      <c r="FK61" s="158"/>
      <c r="FL61" s="158"/>
      <c r="FM61" s="158"/>
      <c r="FN61" s="158"/>
      <c r="FO61" s="158"/>
      <c r="FP61" s="158"/>
      <c r="FQ61" s="158"/>
      <c r="FR61" s="158"/>
      <c r="FS61" s="158"/>
      <c r="FT61" s="158"/>
      <c r="FU61" s="158"/>
      <c r="FV61" s="158"/>
      <c r="FW61" s="158"/>
      <c r="FX61" s="158"/>
      <c r="FY61" s="158"/>
      <c r="FZ61" s="158"/>
      <c r="GA61" s="158"/>
      <c r="GB61" s="158"/>
      <c r="GC61" s="158"/>
      <c r="GD61" s="158"/>
      <c r="GE61" s="158"/>
      <c r="GF61" s="158"/>
      <c r="GG61" s="158"/>
      <c r="GH61" s="158"/>
      <c r="GI61" s="158"/>
      <c r="GJ61" s="158"/>
      <c r="GK61" s="158"/>
      <c r="GL61" s="158"/>
      <c r="GM61" s="158"/>
      <c r="GN61" s="158"/>
      <c r="GO61" s="158"/>
      <c r="GP61" s="158"/>
      <c r="GQ61" s="158"/>
      <c r="GR61" s="158"/>
      <c r="GS61" s="158"/>
      <c r="GT61" s="158"/>
      <c r="GU61" s="158"/>
      <c r="GV61" s="158"/>
      <c r="GW61" s="158"/>
      <c r="GX61" s="158"/>
      <c r="GY61" s="158"/>
      <c r="GZ61" s="158"/>
      <c r="HA61" s="158"/>
      <c r="HB61" s="158"/>
      <c r="HC61" s="158"/>
      <c r="HD61" s="158"/>
      <c r="HE61" s="158"/>
      <c r="HF61" s="158"/>
      <c r="HG61" s="158"/>
      <c r="HH61" s="158"/>
      <c r="HI61" s="158"/>
      <c r="HJ61" s="158"/>
      <c r="HK61" s="158"/>
      <c r="HL61" s="158"/>
      <c r="HM61" s="158"/>
      <c r="HN61" s="158"/>
      <c r="HO61" s="158"/>
      <c r="HP61" s="158"/>
      <c r="HQ61" s="158"/>
      <c r="HR61" s="158"/>
      <c r="HS61" s="158"/>
      <c r="HT61" s="158"/>
      <c r="HU61" s="158"/>
      <c r="HV61" s="158"/>
      <c r="HW61" s="158"/>
      <c r="HX61" s="158"/>
      <c r="HY61" s="158"/>
      <c r="HZ61" s="158"/>
      <c r="IA61" s="158"/>
      <c r="IB61" s="158"/>
      <c r="IC61" s="158"/>
      <c r="ID61" s="158"/>
      <c r="IE61" s="158"/>
      <c r="IF61" s="158"/>
      <c r="IG61" s="158"/>
      <c r="IH61" s="158"/>
      <c r="II61" s="158"/>
      <c r="IJ61" s="158"/>
      <c r="IK61" s="158"/>
      <c r="IL61" s="158"/>
      <c r="IM61" s="158"/>
      <c r="IN61" s="158"/>
      <c r="IO61" s="158"/>
      <c r="IP61" s="158"/>
      <c r="IQ61" s="158"/>
      <c r="IR61" s="158"/>
      <c r="IS61" s="158"/>
      <c r="IT61" s="158"/>
      <c r="IU61" s="158"/>
      <c r="IV61" s="158"/>
      <c r="IW61" s="158"/>
      <c r="IX61" s="158"/>
      <c r="IY61" s="158"/>
      <c r="IZ61" s="158"/>
      <c r="JA61" s="158"/>
      <c r="JB61" s="158"/>
      <c r="JC61" s="158"/>
      <c r="JD61" s="158"/>
      <c r="JE61" s="158"/>
      <c r="JF61" s="158"/>
      <c r="JG61" s="158"/>
      <c r="JH61" s="158"/>
      <c r="JI61" s="158"/>
      <c r="JJ61" s="158"/>
      <c r="JK61" s="158"/>
      <c r="JL61" s="158"/>
      <c r="JM61" s="158"/>
      <c r="JN61" s="158"/>
      <c r="JO61" s="158"/>
      <c r="JP61" s="158"/>
      <c r="JQ61" s="158"/>
      <c r="JR61" s="158"/>
      <c r="JS61" s="158"/>
      <c r="JT61" s="158"/>
      <c r="JU61" s="158"/>
      <c r="JV61" s="158"/>
      <c r="JW61" s="158"/>
      <c r="JX61" s="158"/>
      <c r="JY61" s="158"/>
      <c r="JZ61" s="158"/>
      <c r="KA61" s="158"/>
      <c r="KB61" s="158"/>
      <c r="KC61" s="158"/>
      <c r="KD61" s="158"/>
      <c r="KE61" s="158"/>
      <c r="KF61" s="158"/>
      <c r="KG61" s="158"/>
      <c r="KH61" s="158"/>
      <c r="KI61" s="158"/>
      <c r="KJ61" s="158"/>
      <c r="KK61" s="158"/>
      <c r="KL61" s="158"/>
      <c r="KM61" s="158"/>
      <c r="KN61" s="158"/>
      <c r="KO61" s="158"/>
      <c r="KP61" s="158"/>
      <c r="KQ61" s="158"/>
      <c r="KR61" s="158"/>
      <c r="KS61" s="158"/>
      <c r="KT61" s="158"/>
      <c r="KU61" s="158"/>
      <c r="KV61" s="158"/>
      <c r="KW61" s="158"/>
      <c r="KX61" s="158"/>
      <c r="KY61" s="158"/>
      <c r="KZ61" s="158"/>
      <c r="LA61" s="158"/>
      <c r="LB61" s="158"/>
      <c r="LC61" s="158"/>
      <c r="LD61" s="158"/>
      <c r="LE61" s="158"/>
      <c r="LF61" s="158"/>
      <c r="LG61" s="158"/>
      <c r="LH61" s="158"/>
      <c r="LI61" s="158"/>
      <c r="LJ61" s="158"/>
      <c r="LK61" s="158"/>
      <c r="LL61" s="158"/>
      <c r="LM61" s="158"/>
      <c r="LN61" s="158"/>
      <c r="LO61" s="158"/>
      <c r="LP61" s="158"/>
      <c r="LQ61" s="158"/>
      <c r="LR61" s="158"/>
      <c r="LS61" s="158"/>
      <c r="LT61" s="158"/>
      <c r="LU61" s="158"/>
      <c r="LV61" s="158"/>
      <c r="LW61" s="158"/>
      <c r="LX61" s="158"/>
      <c r="LY61" s="158"/>
      <c r="LZ61" s="158"/>
      <c r="MA61" s="158"/>
      <c r="MB61" s="158"/>
      <c r="MC61" s="158"/>
      <c r="MD61" s="158"/>
      <c r="ME61" s="158"/>
      <c r="MF61" s="158"/>
      <c r="MG61" s="158"/>
      <c r="MH61" s="158"/>
      <c r="MI61" s="158"/>
      <c r="MJ61" s="158"/>
      <c r="MK61" s="158"/>
      <c r="ML61" s="158"/>
      <c r="MM61" s="158"/>
      <c r="MN61" s="158"/>
      <c r="MO61" s="158"/>
      <c r="MP61" s="158"/>
      <c r="MQ61" s="158"/>
      <c r="MR61" s="158"/>
      <c r="MS61" s="158"/>
      <c r="MT61" s="158"/>
      <c r="MU61" s="158"/>
      <c r="MV61" s="158"/>
      <c r="MW61" s="158"/>
      <c r="MX61" s="158"/>
      <c r="MY61" s="158"/>
      <c r="MZ61" s="158"/>
      <c r="NA61" s="158"/>
      <c r="NB61" s="158"/>
      <c r="NC61" s="158"/>
      <c r="ND61" s="158"/>
      <c r="NE61" s="158"/>
      <c r="NF61" s="158"/>
      <c r="NG61" s="158"/>
      <c r="NH61" s="158"/>
      <c r="NI61" s="158"/>
      <c r="NJ61" s="158"/>
      <c r="NK61" s="158"/>
      <c r="NL61" s="158"/>
      <c r="NM61" s="158"/>
      <c r="NN61" s="158"/>
      <c r="NO61" s="158"/>
      <c r="NP61" s="158"/>
      <c r="NQ61" s="158"/>
      <c r="NR61" s="158"/>
      <c r="NS61" s="158"/>
      <c r="NT61" s="158"/>
      <c r="NU61" s="158"/>
      <c r="NV61" s="158"/>
      <c r="NW61" s="158"/>
      <c r="NX61" s="158"/>
      <c r="NY61" s="158"/>
      <c r="NZ61" s="158"/>
      <c r="OA61" s="158"/>
      <c r="OB61" s="158"/>
      <c r="OC61" s="158"/>
      <c r="OD61" s="158"/>
      <c r="OE61" s="158"/>
      <c r="OF61" s="158"/>
      <c r="OG61" s="158"/>
      <c r="OH61" s="158"/>
      <c r="OI61" s="158"/>
      <c r="OJ61" s="158"/>
      <c r="OK61" s="158"/>
      <c r="OL61" s="158"/>
      <c r="OM61" s="158"/>
      <c r="ON61" s="158"/>
      <c r="OO61" s="158"/>
      <c r="OP61" s="158"/>
      <c r="OQ61" s="158"/>
      <c r="OR61" s="158"/>
      <c r="OS61" s="158"/>
      <c r="OT61" s="158"/>
      <c r="OU61" s="158"/>
      <c r="OV61" s="158"/>
      <c r="OW61" s="158"/>
      <c r="OX61" s="158"/>
      <c r="OY61" s="158"/>
      <c r="OZ61" s="158"/>
      <c r="PA61" s="158"/>
      <c r="PB61" s="158"/>
      <c r="PC61" s="158"/>
      <c r="PD61" s="158"/>
      <c r="PE61" s="158"/>
      <c r="PF61" s="158"/>
      <c r="PG61" s="158"/>
      <c r="PH61" s="158"/>
      <c r="PI61" s="158"/>
      <c r="PJ61" s="158"/>
      <c r="PK61" s="158"/>
      <c r="PL61" s="158"/>
      <c r="PM61" s="158"/>
      <c r="PN61" s="158"/>
      <c r="PO61" s="158"/>
      <c r="PP61" s="158"/>
      <c r="PQ61" s="158"/>
      <c r="PR61" s="158"/>
      <c r="PS61" s="158"/>
      <c r="PT61" s="158"/>
      <c r="PU61" s="158"/>
      <c r="PV61" s="158"/>
      <c r="PW61" s="158"/>
      <c r="PX61" s="158"/>
      <c r="PY61" s="158"/>
      <c r="PZ61" s="158"/>
      <c r="QA61" s="158"/>
      <c r="QB61" s="158"/>
      <c r="QC61" s="158"/>
      <c r="QD61" s="158"/>
      <c r="QE61" s="158"/>
      <c r="QF61" s="158"/>
      <c r="QG61" s="158"/>
      <c r="QH61" s="158"/>
      <c r="QI61" s="158"/>
      <c r="QJ61" s="158"/>
      <c r="QK61" s="158"/>
      <c r="QL61" s="158"/>
      <c r="QM61" s="158"/>
      <c r="QN61" s="158"/>
      <c r="QO61" s="158"/>
      <c r="QP61" s="158"/>
      <c r="QQ61" s="158"/>
      <c r="QR61" s="158"/>
      <c r="QS61" s="158"/>
      <c r="QT61" s="158"/>
      <c r="QU61" s="158"/>
      <c r="QV61" s="158"/>
      <c r="QW61" s="158"/>
      <c r="QX61" s="158"/>
      <c r="QY61" s="158"/>
      <c r="QZ61" s="158"/>
      <c r="RA61" s="158"/>
      <c r="RB61" s="158"/>
      <c r="RC61" s="158"/>
      <c r="RD61" s="158"/>
      <c r="RE61" s="158"/>
      <c r="RF61" s="158"/>
      <c r="RG61" s="158"/>
      <c r="RH61" s="158"/>
      <c r="RI61" s="158"/>
      <c r="RJ61" s="158"/>
      <c r="RK61" s="158"/>
      <c r="RL61" s="158"/>
      <c r="RM61" s="158"/>
      <c r="RN61" s="158"/>
      <c r="RO61" s="158"/>
      <c r="RP61" s="158"/>
      <c r="RQ61" s="158"/>
      <c r="RR61" s="158"/>
      <c r="RS61" s="158"/>
      <c r="RT61" s="158"/>
      <c r="RU61" s="158"/>
      <c r="RV61" s="158"/>
      <c r="RW61" s="158"/>
      <c r="RX61" s="158"/>
      <c r="RY61" s="158"/>
      <c r="RZ61" s="158"/>
      <c r="SA61" s="158"/>
      <c r="SB61" s="158"/>
      <c r="SC61" s="158"/>
      <c r="SD61" s="158"/>
      <c r="SE61" s="158"/>
      <c r="SF61" s="158"/>
      <c r="SG61" s="158"/>
      <c r="SH61" s="158"/>
      <c r="SI61" s="158"/>
      <c r="SJ61" s="158"/>
      <c r="SK61" s="158"/>
      <c r="SL61" s="158"/>
      <c r="SM61" s="158"/>
      <c r="SN61" s="158"/>
      <c r="SO61" s="158"/>
      <c r="SP61" s="158"/>
      <c r="SQ61" s="158"/>
      <c r="SR61" s="158"/>
      <c r="SS61" s="158"/>
      <c r="ST61" s="158"/>
      <c r="SU61" s="158"/>
      <c r="SV61" s="158"/>
      <c r="SW61" s="158"/>
      <c r="SX61" s="158"/>
      <c r="SY61" s="158"/>
      <c r="SZ61" s="158"/>
      <c r="TA61" s="158"/>
      <c r="TB61" s="158"/>
      <c r="TC61" s="158"/>
      <c r="TD61" s="158"/>
      <c r="TE61" s="158"/>
      <c r="TF61" s="158"/>
      <c r="TG61" s="158"/>
      <c r="TH61" s="158"/>
      <c r="TI61" s="158"/>
      <c r="TJ61" s="158"/>
      <c r="TK61" s="158"/>
      <c r="TL61" s="158"/>
      <c r="TM61" s="158"/>
      <c r="TN61" s="158"/>
      <c r="TO61" s="158"/>
      <c r="TP61" s="158"/>
      <c r="TQ61" s="158"/>
      <c r="TR61" s="158"/>
      <c r="TS61" s="158"/>
      <c r="TT61" s="158"/>
      <c r="TU61" s="158"/>
      <c r="TV61" s="158"/>
      <c r="TW61" s="158"/>
      <c r="TX61" s="158"/>
      <c r="TY61" s="158"/>
      <c r="TZ61" s="158"/>
      <c r="UA61" s="158"/>
      <c r="UB61" s="158"/>
      <c r="UC61" s="158"/>
      <c r="UD61" s="158"/>
      <c r="UE61" s="158"/>
      <c r="UF61" s="158"/>
      <c r="UG61" s="158"/>
      <c r="UH61" s="158"/>
      <c r="UI61" s="158"/>
      <c r="UJ61" s="158"/>
      <c r="UK61" s="158"/>
      <c r="UL61" s="158"/>
      <c r="UM61" s="158"/>
      <c r="UN61" s="158"/>
      <c r="UO61" s="158"/>
      <c r="UP61" s="158"/>
      <c r="UQ61" s="158"/>
      <c r="UR61" s="158"/>
      <c r="US61" s="158"/>
      <c r="UT61" s="158"/>
      <c r="UU61" s="158"/>
      <c r="UV61" s="158"/>
      <c r="UW61" s="158"/>
      <c r="UX61" s="158"/>
      <c r="UY61" s="158"/>
      <c r="UZ61" s="158"/>
      <c r="VA61" s="158"/>
      <c r="VB61" s="158"/>
      <c r="VC61" s="158"/>
      <c r="VD61" s="158"/>
      <c r="VE61" s="158"/>
      <c r="VF61" s="158"/>
      <c r="VG61" s="158"/>
      <c r="VH61" s="158"/>
      <c r="VI61" s="158"/>
      <c r="VJ61" s="158"/>
      <c r="VK61" s="158"/>
      <c r="VL61" s="158"/>
      <c r="VM61" s="158"/>
      <c r="VN61" s="158"/>
      <c r="VO61" s="158"/>
      <c r="VP61" s="158"/>
      <c r="VQ61" s="158"/>
      <c r="VR61" s="158"/>
      <c r="VS61" s="158"/>
      <c r="VT61" s="158"/>
      <c r="VU61" s="158"/>
      <c r="VV61" s="158"/>
      <c r="VW61" s="158"/>
      <c r="VX61" s="158"/>
      <c r="VY61" s="158"/>
      <c r="VZ61" s="158"/>
      <c r="WA61" s="158"/>
      <c r="WB61" s="158"/>
      <c r="WC61" s="158"/>
      <c r="WD61" s="158"/>
      <c r="WE61" s="158"/>
      <c r="WF61" s="158"/>
      <c r="WG61" s="158"/>
      <c r="WH61" s="158"/>
      <c r="WI61" s="158"/>
      <c r="WJ61" s="158"/>
      <c r="WK61" s="158"/>
      <c r="WL61" s="158"/>
      <c r="WM61" s="158"/>
      <c r="WN61" s="158"/>
      <c r="WO61" s="158"/>
      <c r="WP61" s="158"/>
      <c r="WQ61" s="158"/>
      <c r="WR61" s="158"/>
      <c r="WS61" s="158"/>
      <c r="WT61" s="158"/>
      <c r="WU61" s="158"/>
      <c r="WV61" s="158"/>
      <c r="WW61" s="158"/>
      <c r="WX61" s="158"/>
      <c r="WY61" s="158"/>
      <c r="WZ61" s="158"/>
      <c r="XA61" s="158"/>
      <c r="XB61" s="158"/>
      <c r="XC61" s="158"/>
      <c r="XD61" s="158"/>
      <c r="XE61" s="158"/>
      <c r="XF61" s="158"/>
      <c r="XG61" s="158"/>
      <c r="XH61" s="158"/>
      <c r="XI61" s="158"/>
      <c r="XJ61" s="158"/>
      <c r="XK61" s="158"/>
      <c r="XL61" s="158"/>
      <c r="XM61" s="158"/>
      <c r="XN61" s="158"/>
      <c r="XO61" s="158"/>
      <c r="XP61" s="158"/>
      <c r="XQ61" s="158"/>
      <c r="XR61" s="158"/>
      <c r="XS61" s="158"/>
      <c r="XT61" s="158"/>
      <c r="XU61" s="158"/>
      <c r="XV61" s="158"/>
      <c r="XW61" s="158"/>
      <c r="XX61" s="158"/>
      <c r="XY61" s="158"/>
      <c r="XZ61" s="158"/>
      <c r="YA61" s="158"/>
      <c r="YB61" s="158"/>
      <c r="YC61" s="158"/>
      <c r="YD61" s="158"/>
      <c r="YE61" s="158"/>
      <c r="YF61" s="158"/>
      <c r="YG61" s="158"/>
      <c r="YH61" s="158"/>
      <c r="YI61" s="158"/>
      <c r="YJ61" s="158"/>
      <c r="YK61" s="158"/>
      <c r="YL61" s="158"/>
      <c r="YM61" s="158"/>
      <c r="YN61" s="158"/>
      <c r="YO61" s="158"/>
      <c r="YP61" s="158"/>
      <c r="YQ61" s="158"/>
      <c r="YR61" s="158"/>
      <c r="YS61" s="158"/>
      <c r="YT61" s="158"/>
      <c r="YU61" s="158"/>
      <c r="YV61" s="158"/>
      <c r="YW61" s="158"/>
      <c r="YX61" s="158"/>
      <c r="YY61" s="158"/>
      <c r="YZ61" s="158"/>
      <c r="ZA61" s="158"/>
      <c r="ZB61" s="158"/>
      <c r="ZC61" s="158"/>
      <c r="ZD61" s="158"/>
      <c r="ZE61" s="158"/>
      <c r="ZF61" s="158"/>
      <c r="ZG61" s="158"/>
      <c r="ZH61" s="158"/>
      <c r="ZI61" s="158"/>
      <c r="ZJ61" s="158"/>
      <c r="ZK61" s="158"/>
      <c r="ZL61" s="158"/>
      <c r="ZM61" s="158"/>
      <c r="ZN61" s="158"/>
      <c r="ZO61" s="158"/>
      <c r="ZP61" s="158"/>
      <c r="ZQ61" s="158"/>
      <c r="ZR61" s="158"/>
      <c r="ZS61" s="158"/>
      <c r="ZT61" s="158"/>
      <c r="ZU61" s="158"/>
      <c r="ZV61" s="158"/>
      <c r="ZW61" s="158"/>
      <c r="ZX61" s="158"/>
      <c r="ZY61" s="158"/>
      <c r="ZZ61" s="158"/>
      <c r="AAA61" s="158"/>
      <c r="AAB61" s="158"/>
      <c r="AAC61" s="158"/>
      <c r="AAD61" s="158"/>
      <c r="AAE61" s="158"/>
      <c r="AAF61" s="158"/>
      <c r="AAG61" s="158"/>
      <c r="AAH61" s="158"/>
      <c r="AAI61" s="158"/>
      <c r="AAJ61" s="158"/>
      <c r="AAK61" s="158"/>
      <c r="AAL61" s="158"/>
      <c r="AAM61" s="158"/>
      <c r="AAN61" s="158"/>
      <c r="AAO61" s="158"/>
      <c r="AAP61" s="158"/>
      <c r="AAQ61" s="158"/>
      <c r="AAR61" s="158"/>
      <c r="AAS61" s="158"/>
      <c r="AAT61" s="158"/>
      <c r="AAU61" s="158"/>
      <c r="AAV61" s="158"/>
      <c r="AAW61" s="158"/>
      <c r="AAX61" s="158"/>
      <c r="AAY61" s="158"/>
      <c r="AAZ61" s="158"/>
      <c r="ABA61" s="158"/>
      <c r="ABB61" s="158"/>
      <c r="ABC61" s="158"/>
      <c r="ABD61" s="158"/>
      <c r="ABE61" s="158"/>
      <c r="ABF61" s="158"/>
      <c r="ABG61" s="158"/>
      <c r="ABH61" s="158"/>
      <c r="ABI61" s="158"/>
      <c r="ABJ61" s="158"/>
      <c r="ABK61" s="158"/>
      <c r="ABL61" s="158"/>
      <c r="ABM61" s="158"/>
      <c r="ABN61" s="158"/>
      <c r="ABO61" s="158"/>
      <c r="ABP61" s="158"/>
      <c r="ABQ61" s="158"/>
      <c r="ABR61" s="158"/>
      <c r="ABS61" s="158"/>
      <c r="ABT61" s="158"/>
      <c r="ABU61" s="158"/>
      <c r="ABV61" s="158"/>
      <c r="ABW61" s="158"/>
      <c r="ABX61" s="158"/>
      <c r="ABY61" s="158"/>
      <c r="ABZ61" s="158"/>
      <c r="ACA61" s="158"/>
      <c r="ACB61" s="158"/>
      <c r="ACC61" s="158"/>
      <c r="ACD61" s="158"/>
      <c r="ACE61" s="158"/>
      <c r="ACF61" s="158"/>
      <c r="ACG61" s="158"/>
      <c r="ACH61" s="158"/>
      <c r="ACI61" s="158"/>
      <c r="ACJ61" s="158"/>
      <c r="ACK61" s="158"/>
      <c r="ACL61" s="158"/>
      <c r="ACM61" s="158"/>
      <c r="ACN61" s="158"/>
      <c r="ACO61" s="158"/>
      <c r="ACP61" s="158"/>
      <c r="ACQ61" s="158"/>
      <c r="ACR61" s="159"/>
      <c r="ACS61" s="160">
        <f t="array" ref="ACS61">SUM(IF(RIGHT($Q61:$ACR61)=ACS$11,IFERROR(--LEFT($Q61:$ACR61,LEN($Q61:$ACR61)-1),0)))</f>
        <v>0</v>
      </c>
      <c r="ACT61" s="160">
        <f t="array" ref="ACT61">SUM(IF(RIGHT($Q61:$ACR61)=ACT$11,IFERROR(--LEFT($Q61:$ACR61,LEN($Q61:$ACR61)-1),0)))</f>
        <v>0</v>
      </c>
      <c r="ACU61" s="160">
        <f t="array" ref="ACU61">SUM(IF(RIGHT($Q61:$ACR61)=ACU$11,IFERROR(--LEFT($Q61:$ACR61,LEN($Q61:$ACR61)-1),0)))</f>
        <v>0</v>
      </c>
      <c r="ACV61" s="160">
        <f t="array" ref="ACV61">SUM(IF(RIGHT($Q61:$ACR61)=ACV$11,IFERROR(--LEFT($Q61:$ACR61,LEN($Q61:$ACR61)-1),0)))</f>
        <v>0</v>
      </c>
      <c r="ACW61" s="160">
        <f t="array" ref="ACW61">SUM(IF(RIGHT($Q61:$ACR61)=ACW$11,IFERROR(--LEFT($Q61:$ACR61,LEN($Q61:$ACR61)-1),0)))</f>
        <v>0</v>
      </c>
      <c r="ACX61" s="160">
        <f t="array" ref="ACX61">SUM(IF(RIGHT($Q61:$ACR61)=ACX$11,IFERROR(--LEFT($Q61:$ACR61,LEN($Q61:$ACR61)-1),0)))</f>
        <v>0</v>
      </c>
      <c r="ACY61" s="160">
        <f t="array" ref="ACY61">SUM(IF(RIGHT($Q61:$ACR61)=ACY$11,IFERROR(--LEFT($Q61:$ACR61,LEN($Q61:$ACR61)-1),0)))</f>
        <v>0</v>
      </c>
      <c r="ACZ61" s="160">
        <f t="array" ref="ACZ61">SUM(IF(RIGHT($Q61:$ACR61)=ACZ$11,IFERROR(--LEFT($Q61:$ACR61,LEN($Q61:$ACR61)-1),0)))</f>
        <v>0</v>
      </c>
      <c r="ADA61" s="158">
        <f t="shared" si="2269"/>
        <v>0</v>
      </c>
      <c r="ADB61" s="158">
        <f t="shared" si="2270"/>
        <v>0</v>
      </c>
      <c r="ADC61" s="158">
        <f t="shared" si="2271"/>
        <v>0</v>
      </c>
      <c r="ADD61" s="158">
        <f t="shared" si="2272"/>
        <v>0</v>
      </c>
      <c r="ADE61" s="158">
        <f t="shared" si="2273"/>
        <v>0</v>
      </c>
      <c r="ADF61" s="158">
        <f t="shared" si="2274"/>
        <v>0</v>
      </c>
      <c r="ADG61" s="158">
        <f t="shared" si="2275"/>
        <v>0</v>
      </c>
      <c r="ADH61" s="158">
        <f t="shared" si="2276"/>
        <v>0</v>
      </c>
      <c r="ADI61" s="160">
        <f t="array" ref="ADI61">SUM(IF(RIGHT($Q61:$ACR61)=ADI$11,IFERROR(--LEFT($Q61:$ACR61,LEN($Q61:$ACR61)-1),0)))</f>
        <v>0</v>
      </c>
      <c r="ADJ61" s="152">
        <f t="shared" si="2277"/>
        <v>0</v>
      </c>
      <c r="AEC61" s="143"/>
      <c r="AEO61" s="108"/>
      <c r="AEP61" s="108"/>
      <c r="AEQ61" s="108"/>
      <c r="AER61" s="108"/>
      <c r="AES61" s="108"/>
      <c r="AET61" s="108"/>
      <c r="AEU61" s="108"/>
      <c r="AEV61" s="108"/>
      <c r="AEW61" s="143"/>
      <c r="AFI61" s="108"/>
      <c r="AFJ61" s="108"/>
      <c r="AFK61" s="108"/>
      <c r="AFL61" s="108"/>
      <c r="AFM61" s="108"/>
      <c r="AFN61" s="108"/>
      <c r="AFO61" s="108"/>
      <c r="AFP61" s="108"/>
      <c r="AFQ61" s="143"/>
      <c r="AGC61" s="108"/>
      <c r="AGD61" s="108"/>
      <c r="AGE61" s="108"/>
      <c r="AGF61" s="108"/>
      <c r="AGG61" s="108"/>
      <c r="AGH61" s="108"/>
      <c r="AGI61" s="108"/>
      <c r="AGJ61" s="108"/>
      <c r="AGK61" s="143"/>
      <c r="AGW61" s="108"/>
      <c r="AGX61" s="108"/>
      <c r="AGY61" s="108"/>
      <c r="AGZ61" s="108"/>
      <c r="AHA61" s="108"/>
      <c r="AHB61" s="108"/>
      <c r="AHC61" s="108"/>
      <c r="AHD61" s="108"/>
      <c r="AHE61" s="143"/>
      <c r="AHQ61" s="108"/>
      <c r="AHR61" s="108"/>
      <c r="AHS61" s="108"/>
      <c r="AHT61" s="108"/>
      <c r="AHU61" s="108"/>
      <c r="AHV61" s="108"/>
      <c r="AHW61" s="108"/>
      <c r="AHX61" s="108"/>
      <c r="AHY61" s="143"/>
      <c r="AIK61" s="108"/>
      <c r="AIL61" s="108"/>
      <c r="AIM61" s="108"/>
      <c r="AIN61" s="108"/>
      <c r="AIO61" s="108"/>
      <c r="AIP61" s="108"/>
      <c r="AIQ61" s="108"/>
      <c r="AIR61" s="108"/>
      <c r="AIS61" s="143"/>
      <c r="AJE61" s="108"/>
      <c r="AJF61" s="108"/>
      <c r="AJG61" s="108"/>
      <c r="AJH61" s="108"/>
      <c r="AJI61" s="108"/>
      <c r="AJJ61" s="108"/>
      <c r="AJK61" s="108"/>
      <c r="AJL61" s="108"/>
      <c r="AJM61" s="143"/>
      <c r="AJY61" s="108"/>
      <c r="AJZ61" s="108"/>
      <c r="AKA61" s="108"/>
      <c r="AKB61" s="108"/>
      <c r="AKC61" s="108"/>
      <c r="AKD61" s="108"/>
      <c r="AKE61" s="108"/>
      <c r="AKF61" s="108"/>
      <c r="AKG61" s="143"/>
      <c r="AKS61" s="108"/>
      <c r="AKT61" s="108"/>
      <c r="AKU61" s="108"/>
      <c r="AKV61" s="108"/>
      <c r="AKW61" s="108"/>
      <c r="AKX61" s="108"/>
      <c r="AKY61" s="108"/>
      <c r="AKZ61" s="108"/>
      <c r="ALA61" s="143"/>
      <c r="ALM61" s="108"/>
      <c r="ALN61" s="108"/>
      <c r="ALO61" s="108"/>
      <c r="ALP61" s="108"/>
      <c r="ALQ61" s="108"/>
      <c r="ALR61" s="108"/>
      <c r="ALS61" s="108"/>
      <c r="ALT61" s="108"/>
      <c r="ALU61" s="143"/>
      <c r="AMG61" s="108"/>
      <c r="AMH61" s="108"/>
      <c r="AMI61" s="108"/>
      <c r="AMJ61" s="108"/>
      <c r="AMK61" s="108"/>
      <c r="AML61" s="108"/>
      <c r="AMM61" s="108"/>
      <c r="AMN61" s="108"/>
    </row>
    <row r="62" spans="2:1028" x14ac:dyDescent="0.25">
      <c r="B62" s="24">
        <v>51</v>
      </c>
      <c r="C62" s="24"/>
      <c r="D62" s="25"/>
      <c r="E62" s="25"/>
      <c r="F62" s="24"/>
      <c r="G62" s="153"/>
      <c r="H62" s="154"/>
      <c r="I62" s="23"/>
      <c r="J62" s="23"/>
      <c r="K62" s="23"/>
      <c r="L62" s="23"/>
      <c r="M62" s="23"/>
      <c r="N62" s="23"/>
      <c r="O62" s="23"/>
      <c r="P62" s="155"/>
      <c r="Q62" s="156"/>
      <c r="R62" s="157"/>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158"/>
      <c r="BX62" s="158"/>
      <c r="BY62" s="158"/>
      <c r="BZ62" s="158"/>
      <c r="CA62" s="158"/>
      <c r="CB62" s="158"/>
      <c r="CC62" s="158"/>
      <c r="CD62" s="158"/>
      <c r="CE62" s="158"/>
      <c r="CF62" s="158"/>
      <c r="CG62" s="158"/>
      <c r="CH62" s="158"/>
      <c r="CI62" s="158"/>
      <c r="CJ62" s="158"/>
      <c r="CK62" s="158"/>
      <c r="CL62" s="158"/>
      <c r="CM62" s="158"/>
      <c r="CN62" s="158"/>
      <c r="CO62" s="158"/>
      <c r="CP62" s="158"/>
      <c r="CQ62" s="158"/>
      <c r="CR62" s="158"/>
      <c r="CS62" s="158"/>
      <c r="CT62" s="158"/>
      <c r="CU62" s="158"/>
      <c r="CV62" s="158"/>
      <c r="CW62" s="158"/>
      <c r="CX62" s="158"/>
      <c r="CY62" s="158"/>
      <c r="CZ62" s="158"/>
      <c r="DA62" s="158"/>
      <c r="DB62" s="158"/>
      <c r="DC62" s="158"/>
      <c r="DD62" s="158"/>
      <c r="DE62" s="158"/>
      <c r="DF62" s="158"/>
      <c r="DG62" s="158"/>
      <c r="DH62" s="158"/>
      <c r="DI62" s="158"/>
      <c r="DJ62" s="158"/>
      <c r="DK62" s="158"/>
      <c r="DL62" s="158"/>
      <c r="DM62" s="158"/>
      <c r="DN62" s="158"/>
      <c r="DO62" s="158"/>
      <c r="DP62" s="158"/>
      <c r="DQ62" s="158"/>
      <c r="DR62" s="158"/>
      <c r="DS62" s="158"/>
      <c r="DT62" s="158"/>
      <c r="DU62" s="158"/>
      <c r="DV62" s="158"/>
      <c r="DW62" s="158"/>
      <c r="DX62" s="158"/>
      <c r="DY62" s="158"/>
      <c r="DZ62" s="158"/>
      <c r="EA62" s="158"/>
      <c r="EB62" s="158"/>
      <c r="EC62" s="158"/>
      <c r="ED62" s="158"/>
      <c r="EE62" s="158"/>
      <c r="EF62" s="158"/>
      <c r="EG62" s="158"/>
      <c r="EH62" s="158"/>
      <c r="EI62" s="158"/>
      <c r="EJ62" s="158"/>
      <c r="EK62" s="158"/>
      <c r="EL62" s="158"/>
      <c r="EM62" s="158"/>
      <c r="EN62" s="158"/>
      <c r="EO62" s="158"/>
      <c r="EP62" s="158"/>
      <c r="EQ62" s="158"/>
      <c r="ER62" s="158"/>
      <c r="ES62" s="158"/>
      <c r="ET62" s="158"/>
      <c r="EU62" s="158"/>
      <c r="EV62" s="158"/>
      <c r="EW62" s="158"/>
      <c r="EX62" s="158"/>
      <c r="EY62" s="158"/>
      <c r="EZ62" s="158"/>
      <c r="FA62" s="158"/>
      <c r="FB62" s="158"/>
      <c r="FC62" s="158"/>
      <c r="FD62" s="158"/>
      <c r="FE62" s="158"/>
      <c r="FF62" s="158"/>
      <c r="FG62" s="158"/>
      <c r="FH62" s="158"/>
      <c r="FI62" s="158"/>
      <c r="FJ62" s="158"/>
      <c r="FK62" s="158"/>
      <c r="FL62" s="158"/>
      <c r="FM62" s="158"/>
      <c r="FN62" s="158"/>
      <c r="FO62" s="158"/>
      <c r="FP62" s="158"/>
      <c r="FQ62" s="158"/>
      <c r="FR62" s="158"/>
      <c r="FS62" s="158"/>
      <c r="FT62" s="158"/>
      <c r="FU62" s="158"/>
      <c r="FV62" s="158"/>
      <c r="FW62" s="158"/>
      <c r="FX62" s="158"/>
      <c r="FY62" s="158"/>
      <c r="FZ62" s="158"/>
      <c r="GA62" s="158"/>
      <c r="GB62" s="158"/>
      <c r="GC62" s="158"/>
      <c r="GD62" s="158"/>
      <c r="GE62" s="158"/>
      <c r="GF62" s="158"/>
      <c r="GG62" s="158"/>
      <c r="GH62" s="158"/>
      <c r="GI62" s="158"/>
      <c r="GJ62" s="158"/>
      <c r="GK62" s="158"/>
      <c r="GL62" s="158"/>
      <c r="GM62" s="158"/>
      <c r="GN62" s="158"/>
      <c r="GO62" s="158"/>
      <c r="GP62" s="158"/>
      <c r="GQ62" s="158"/>
      <c r="GR62" s="158"/>
      <c r="GS62" s="158"/>
      <c r="GT62" s="158"/>
      <c r="GU62" s="158"/>
      <c r="GV62" s="158"/>
      <c r="GW62" s="158"/>
      <c r="GX62" s="158"/>
      <c r="GY62" s="158"/>
      <c r="GZ62" s="158"/>
      <c r="HA62" s="158"/>
      <c r="HB62" s="158"/>
      <c r="HC62" s="158"/>
      <c r="HD62" s="158"/>
      <c r="HE62" s="158"/>
      <c r="HF62" s="158"/>
      <c r="HG62" s="158"/>
      <c r="HH62" s="158"/>
      <c r="HI62" s="158"/>
      <c r="HJ62" s="158"/>
      <c r="HK62" s="158"/>
      <c r="HL62" s="158"/>
      <c r="HM62" s="158"/>
      <c r="HN62" s="158"/>
      <c r="HO62" s="158"/>
      <c r="HP62" s="158"/>
      <c r="HQ62" s="158"/>
      <c r="HR62" s="158"/>
      <c r="HS62" s="158"/>
      <c r="HT62" s="158"/>
      <c r="HU62" s="158"/>
      <c r="HV62" s="158"/>
      <c r="HW62" s="158"/>
      <c r="HX62" s="158"/>
      <c r="HY62" s="158"/>
      <c r="HZ62" s="158"/>
      <c r="IA62" s="158"/>
      <c r="IB62" s="158"/>
      <c r="IC62" s="158"/>
      <c r="ID62" s="158"/>
      <c r="IE62" s="158"/>
      <c r="IF62" s="158"/>
      <c r="IG62" s="158"/>
      <c r="IH62" s="158"/>
      <c r="II62" s="158"/>
      <c r="IJ62" s="158"/>
      <c r="IK62" s="158"/>
      <c r="IL62" s="158"/>
      <c r="IM62" s="158"/>
      <c r="IN62" s="158"/>
      <c r="IO62" s="158"/>
      <c r="IP62" s="158"/>
      <c r="IQ62" s="158"/>
      <c r="IR62" s="158"/>
      <c r="IS62" s="158"/>
      <c r="IT62" s="158"/>
      <c r="IU62" s="158"/>
      <c r="IV62" s="158"/>
      <c r="IW62" s="158"/>
      <c r="IX62" s="158"/>
      <c r="IY62" s="158"/>
      <c r="IZ62" s="158"/>
      <c r="JA62" s="158"/>
      <c r="JB62" s="158"/>
      <c r="JC62" s="158"/>
      <c r="JD62" s="158"/>
      <c r="JE62" s="158"/>
      <c r="JF62" s="158"/>
      <c r="JG62" s="158"/>
      <c r="JH62" s="158"/>
      <c r="JI62" s="158"/>
      <c r="JJ62" s="158"/>
      <c r="JK62" s="158"/>
      <c r="JL62" s="158"/>
      <c r="JM62" s="158"/>
      <c r="JN62" s="158"/>
      <c r="JO62" s="158"/>
      <c r="JP62" s="158"/>
      <c r="JQ62" s="158"/>
      <c r="JR62" s="158"/>
      <c r="JS62" s="158"/>
      <c r="JT62" s="158"/>
      <c r="JU62" s="158"/>
      <c r="JV62" s="158"/>
      <c r="JW62" s="158"/>
      <c r="JX62" s="158"/>
      <c r="JY62" s="158"/>
      <c r="JZ62" s="158"/>
      <c r="KA62" s="158"/>
      <c r="KB62" s="158"/>
      <c r="KC62" s="158"/>
      <c r="KD62" s="158"/>
      <c r="KE62" s="158"/>
      <c r="KF62" s="158"/>
      <c r="KG62" s="158"/>
      <c r="KH62" s="158"/>
      <c r="KI62" s="158"/>
      <c r="KJ62" s="158"/>
      <c r="KK62" s="158"/>
      <c r="KL62" s="158"/>
      <c r="KM62" s="158"/>
      <c r="KN62" s="158"/>
      <c r="KO62" s="158"/>
      <c r="KP62" s="158"/>
      <c r="KQ62" s="158"/>
      <c r="KR62" s="158"/>
      <c r="KS62" s="158"/>
      <c r="KT62" s="158"/>
      <c r="KU62" s="158"/>
      <c r="KV62" s="158"/>
      <c r="KW62" s="158"/>
      <c r="KX62" s="158"/>
      <c r="KY62" s="158"/>
      <c r="KZ62" s="158"/>
      <c r="LA62" s="158"/>
      <c r="LB62" s="158"/>
      <c r="LC62" s="158"/>
      <c r="LD62" s="158"/>
      <c r="LE62" s="158"/>
      <c r="LF62" s="158"/>
      <c r="LG62" s="158"/>
      <c r="LH62" s="158"/>
      <c r="LI62" s="158"/>
      <c r="LJ62" s="158"/>
      <c r="LK62" s="158"/>
      <c r="LL62" s="158"/>
      <c r="LM62" s="158"/>
      <c r="LN62" s="158"/>
      <c r="LO62" s="158"/>
      <c r="LP62" s="158"/>
      <c r="LQ62" s="158"/>
      <c r="LR62" s="158"/>
      <c r="LS62" s="158"/>
      <c r="LT62" s="158"/>
      <c r="LU62" s="158"/>
      <c r="LV62" s="158"/>
      <c r="LW62" s="158"/>
      <c r="LX62" s="158"/>
      <c r="LY62" s="158"/>
      <c r="LZ62" s="158"/>
      <c r="MA62" s="158"/>
      <c r="MB62" s="158"/>
      <c r="MC62" s="158"/>
      <c r="MD62" s="158"/>
      <c r="ME62" s="158"/>
      <c r="MF62" s="158"/>
      <c r="MG62" s="158"/>
      <c r="MH62" s="158"/>
      <c r="MI62" s="158"/>
      <c r="MJ62" s="158"/>
      <c r="MK62" s="158"/>
      <c r="ML62" s="158"/>
      <c r="MM62" s="158"/>
      <c r="MN62" s="158"/>
      <c r="MO62" s="158"/>
      <c r="MP62" s="158"/>
      <c r="MQ62" s="158"/>
      <c r="MR62" s="158"/>
      <c r="MS62" s="158"/>
      <c r="MT62" s="158"/>
      <c r="MU62" s="158"/>
      <c r="MV62" s="158"/>
      <c r="MW62" s="158"/>
      <c r="MX62" s="158"/>
      <c r="MY62" s="158"/>
      <c r="MZ62" s="158"/>
      <c r="NA62" s="158"/>
      <c r="NB62" s="158"/>
      <c r="NC62" s="158"/>
      <c r="ND62" s="158"/>
      <c r="NE62" s="158"/>
      <c r="NF62" s="158"/>
      <c r="NG62" s="158"/>
      <c r="NH62" s="158"/>
      <c r="NI62" s="158"/>
      <c r="NJ62" s="158"/>
      <c r="NK62" s="158"/>
      <c r="NL62" s="158"/>
      <c r="NM62" s="158"/>
      <c r="NN62" s="158"/>
      <c r="NO62" s="158"/>
      <c r="NP62" s="158"/>
      <c r="NQ62" s="158"/>
      <c r="NR62" s="158"/>
      <c r="NS62" s="158"/>
      <c r="NT62" s="158"/>
      <c r="NU62" s="158"/>
      <c r="NV62" s="158"/>
      <c r="NW62" s="158"/>
      <c r="NX62" s="158"/>
      <c r="NY62" s="158"/>
      <c r="NZ62" s="158"/>
      <c r="OA62" s="158"/>
      <c r="OB62" s="158"/>
      <c r="OC62" s="158"/>
      <c r="OD62" s="158"/>
      <c r="OE62" s="158"/>
      <c r="OF62" s="158"/>
      <c r="OG62" s="158"/>
      <c r="OH62" s="158"/>
      <c r="OI62" s="158"/>
      <c r="OJ62" s="158"/>
      <c r="OK62" s="158"/>
      <c r="OL62" s="158"/>
      <c r="OM62" s="158"/>
      <c r="ON62" s="158"/>
      <c r="OO62" s="158"/>
      <c r="OP62" s="158"/>
      <c r="OQ62" s="158"/>
      <c r="OR62" s="158"/>
      <c r="OS62" s="158"/>
      <c r="OT62" s="158"/>
      <c r="OU62" s="158"/>
      <c r="OV62" s="158"/>
      <c r="OW62" s="158"/>
      <c r="OX62" s="158"/>
      <c r="OY62" s="158"/>
      <c r="OZ62" s="158"/>
      <c r="PA62" s="158"/>
      <c r="PB62" s="158"/>
      <c r="PC62" s="158"/>
      <c r="PD62" s="158"/>
      <c r="PE62" s="158"/>
      <c r="PF62" s="158"/>
      <c r="PG62" s="158"/>
      <c r="PH62" s="158"/>
      <c r="PI62" s="158"/>
      <c r="PJ62" s="158"/>
      <c r="PK62" s="158"/>
      <c r="PL62" s="158"/>
      <c r="PM62" s="158"/>
      <c r="PN62" s="158"/>
      <c r="PO62" s="158"/>
      <c r="PP62" s="158"/>
      <c r="PQ62" s="158"/>
      <c r="PR62" s="158"/>
      <c r="PS62" s="158"/>
      <c r="PT62" s="158"/>
      <c r="PU62" s="158"/>
      <c r="PV62" s="158"/>
      <c r="PW62" s="158"/>
      <c r="PX62" s="158"/>
      <c r="PY62" s="158"/>
      <c r="PZ62" s="158"/>
      <c r="QA62" s="158"/>
      <c r="QB62" s="158"/>
      <c r="QC62" s="158"/>
      <c r="QD62" s="158"/>
      <c r="QE62" s="158"/>
      <c r="QF62" s="158"/>
      <c r="QG62" s="158"/>
      <c r="QH62" s="158"/>
      <c r="QI62" s="158"/>
      <c r="QJ62" s="158"/>
      <c r="QK62" s="158"/>
      <c r="QL62" s="158"/>
      <c r="QM62" s="158"/>
      <c r="QN62" s="158"/>
      <c r="QO62" s="158"/>
      <c r="QP62" s="158"/>
      <c r="QQ62" s="158"/>
      <c r="QR62" s="158"/>
      <c r="QS62" s="158"/>
      <c r="QT62" s="158"/>
      <c r="QU62" s="158"/>
      <c r="QV62" s="158"/>
      <c r="QW62" s="158"/>
      <c r="QX62" s="158"/>
      <c r="QY62" s="158"/>
      <c r="QZ62" s="158"/>
      <c r="RA62" s="158"/>
      <c r="RB62" s="158"/>
      <c r="RC62" s="158"/>
      <c r="RD62" s="158"/>
      <c r="RE62" s="158"/>
      <c r="RF62" s="158"/>
      <c r="RG62" s="158"/>
      <c r="RH62" s="158"/>
      <c r="RI62" s="158"/>
      <c r="RJ62" s="158"/>
      <c r="RK62" s="158"/>
      <c r="RL62" s="158"/>
      <c r="RM62" s="158"/>
      <c r="RN62" s="158"/>
      <c r="RO62" s="158"/>
      <c r="RP62" s="158"/>
      <c r="RQ62" s="158"/>
      <c r="RR62" s="158"/>
      <c r="RS62" s="158"/>
      <c r="RT62" s="158"/>
      <c r="RU62" s="158"/>
      <c r="RV62" s="158"/>
      <c r="RW62" s="158"/>
      <c r="RX62" s="158"/>
      <c r="RY62" s="158"/>
      <c r="RZ62" s="158"/>
      <c r="SA62" s="158"/>
      <c r="SB62" s="158"/>
      <c r="SC62" s="158"/>
      <c r="SD62" s="158"/>
      <c r="SE62" s="158"/>
      <c r="SF62" s="158"/>
      <c r="SG62" s="158"/>
      <c r="SH62" s="158"/>
      <c r="SI62" s="158"/>
      <c r="SJ62" s="158"/>
      <c r="SK62" s="158"/>
      <c r="SL62" s="158"/>
      <c r="SM62" s="158"/>
      <c r="SN62" s="158"/>
      <c r="SO62" s="158"/>
      <c r="SP62" s="158"/>
      <c r="SQ62" s="158"/>
      <c r="SR62" s="158"/>
      <c r="SS62" s="158"/>
      <c r="ST62" s="158"/>
      <c r="SU62" s="158"/>
      <c r="SV62" s="158"/>
      <c r="SW62" s="158"/>
      <c r="SX62" s="158"/>
      <c r="SY62" s="158"/>
      <c r="SZ62" s="158"/>
      <c r="TA62" s="158"/>
      <c r="TB62" s="158"/>
      <c r="TC62" s="158"/>
      <c r="TD62" s="158"/>
      <c r="TE62" s="158"/>
      <c r="TF62" s="158"/>
      <c r="TG62" s="158"/>
      <c r="TH62" s="158"/>
      <c r="TI62" s="158"/>
      <c r="TJ62" s="158"/>
      <c r="TK62" s="158"/>
      <c r="TL62" s="158"/>
      <c r="TM62" s="158"/>
      <c r="TN62" s="158"/>
      <c r="TO62" s="158"/>
      <c r="TP62" s="158"/>
      <c r="TQ62" s="158"/>
      <c r="TR62" s="158"/>
      <c r="TS62" s="158"/>
      <c r="TT62" s="158"/>
      <c r="TU62" s="158"/>
      <c r="TV62" s="158"/>
      <c r="TW62" s="158"/>
      <c r="TX62" s="158"/>
      <c r="TY62" s="158"/>
      <c r="TZ62" s="158"/>
      <c r="UA62" s="158"/>
      <c r="UB62" s="158"/>
      <c r="UC62" s="158"/>
      <c r="UD62" s="158"/>
      <c r="UE62" s="158"/>
      <c r="UF62" s="158"/>
      <c r="UG62" s="158"/>
      <c r="UH62" s="158"/>
      <c r="UI62" s="158"/>
      <c r="UJ62" s="158"/>
      <c r="UK62" s="158"/>
      <c r="UL62" s="158"/>
      <c r="UM62" s="158"/>
      <c r="UN62" s="158"/>
      <c r="UO62" s="158"/>
      <c r="UP62" s="158"/>
      <c r="UQ62" s="158"/>
      <c r="UR62" s="158"/>
      <c r="US62" s="158"/>
      <c r="UT62" s="158"/>
      <c r="UU62" s="158"/>
      <c r="UV62" s="158"/>
      <c r="UW62" s="158"/>
      <c r="UX62" s="158"/>
      <c r="UY62" s="158"/>
      <c r="UZ62" s="158"/>
      <c r="VA62" s="158"/>
      <c r="VB62" s="158"/>
      <c r="VC62" s="158"/>
      <c r="VD62" s="158"/>
      <c r="VE62" s="158"/>
      <c r="VF62" s="158"/>
      <c r="VG62" s="158"/>
      <c r="VH62" s="158"/>
      <c r="VI62" s="158"/>
      <c r="VJ62" s="158"/>
      <c r="VK62" s="158"/>
      <c r="VL62" s="158"/>
      <c r="VM62" s="158"/>
      <c r="VN62" s="158"/>
      <c r="VO62" s="158"/>
      <c r="VP62" s="158"/>
      <c r="VQ62" s="158"/>
      <c r="VR62" s="158"/>
      <c r="VS62" s="158"/>
      <c r="VT62" s="158"/>
      <c r="VU62" s="158"/>
      <c r="VV62" s="158"/>
      <c r="VW62" s="158"/>
      <c r="VX62" s="158"/>
      <c r="VY62" s="158"/>
      <c r="VZ62" s="158"/>
      <c r="WA62" s="158"/>
      <c r="WB62" s="158"/>
      <c r="WC62" s="158"/>
      <c r="WD62" s="158"/>
      <c r="WE62" s="158"/>
      <c r="WF62" s="158"/>
      <c r="WG62" s="158"/>
      <c r="WH62" s="158"/>
      <c r="WI62" s="158"/>
      <c r="WJ62" s="158"/>
      <c r="WK62" s="158"/>
      <c r="WL62" s="158"/>
      <c r="WM62" s="158"/>
      <c r="WN62" s="158"/>
      <c r="WO62" s="158"/>
      <c r="WP62" s="158"/>
      <c r="WQ62" s="158"/>
      <c r="WR62" s="158"/>
      <c r="WS62" s="158"/>
      <c r="WT62" s="158"/>
      <c r="WU62" s="158"/>
      <c r="WV62" s="158"/>
      <c r="WW62" s="158"/>
      <c r="WX62" s="158"/>
      <c r="WY62" s="158"/>
      <c r="WZ62" s="158"/>
      <c r="XA62" s="158"/>
      <c r="XB62" s="158"/>
      <c r="XC62" s="158"/>
      <c r="XD62" s="158"/>
      <c r="XE62" s="158"/>
      <c r="XF62" s="158"/>
      <c r="XG62" s="158"/>
      <c r="XH62" s="158"/>
      <c r="XI62" s="158"/>
      <c r="XJ62" s="158"/>
      <c r="XK62" s="158"/>
      <c r="XL62" s="158"/>
      <c r="XM62" s="158"/>
      <c r="XN62" s="158"/>
      <c r="XO62" s="158"/>
      <c r="XP62" s="158"/>
      <c r="XQ62" s="158"/>
      <c r="XR62" s="158"/>
      <c r="XS62" s="158"/>
      <c r="XT62" s="158"/>
      <c r="XU62" s="158"/>
      <c r="XV62" s="158"/>
      <c r="XW62" s="158"/>
      <c r="XX62" s="158"/>
      <c r="XY62" s="158"/>
      <c r="XZ62" s="158"/>
      <c r="YA62" s="158"/>
      <c r="YB62" s="158"/>
      <c r="YC62" s="158"/>
      <c r="YD62" s="158"/>
      <c r="YE62" s="158"/>
      <c r="YF62" s="158"/>
      <c r="YG62" s="158"/>
      <c r="YH62" s="158"/>
      <c r="YI62" s="158"/>
      <c r="YJ62" s="158"/>
      <c r="YK62" s="158"/>
      <c r="YL62" s="158"/>
      <c r="YM62" s="158"/>
      <c r="YN62" s="158"/>
      <c r="YO62" s="158"/>
      <c r="YP62" s="158"/>
      <c r="YQ62" s="158"/>
      <c r="YR62" s="158"/>
      <c r="YS62" s="158"/>
      <c r="YT62" s="158"/>
      <c r="YU62" s="158"/>
      <c r="YV62" s="158"/>
      <c r="YW62" s="158"/>
      <c r="YX62" s="158"/>
      <c r="YY62" s="158"/>
      <c r="YZ62" s="158"/>
      <c r="ZA62" s="158"/>
      <c r="ZB62" s="158"/>
      <c r="ZC62" s="158"/>
      <c r="ZD62" s="158"/>
      <c r="ZE62" s="158"/>
      <c r="ZF62" s="158"/>
      <c r="ZG62" s="158"/>
      <c r="ZH62" s="158"/>
      <c r="ZI62" s="158"/>
      <c r="ZJ62" s="158"/>
      <c r="ZK62" s="158"/>
      <c r="ZL62" s="158"/>
      <c r="ZM62" s="158"/>
      <c r="ZN62" s="158"/>
      <c r="ZO62" s="158"/>
      <c r="ZP62" s="158"/>
      <c r="ZQ62" s="158"/>
      <c r="ZR62" s="158"/>
      <c r="ZS62" s="158"/>
      <c r="ZT62" s="158"/>
      <c r="ZU62" s="158"/>
      <c r="ZV62" s="158"/>
      <c r="ZW62" s="158"/>
      <c r="ZX62" s="158"/>
      <c r="ZY62" s="158"/>
      <c r="ZZ62" s="158"/>
      <c r="AAA62" s="158"/>
      <c r="AAB62" s="158"/>
      <c r="AAC62" s="158"/>
      <c r="AAD62" s="158"/>
      <c r="AAE62" s="158"/>
      <c r="AAF62" s="158"/>
      <c r="AAG62" s="158"/>
      <c r="AAH62" s="158"/>
      <c r="AAI62" s="158"/>
      <c r="AAJ62" s="158"/>
      <c r="AAK62" s="158"/>
      <c r="AAL62" s="158"/>
      <c r="AAM62" s="158"/>
      <c r="AAN62" s="158"/>
      <c r="AAO62" s="158"/>
      <c r="AAP62" s="158"/>
      <c r="AAQ62" s="158"/>
      <c r="AAR62" s="158"/>
      <c r="AAS62" s="158"/>
      <c r="AAT62" s="158"/>
      <c r="AAU62" s="158"/>
      <c r="AAV62" s="158"/>
      <c r="AAW62" s="158"/>
      <c r="AAX62" s="158"/>
      <c r="AAY62" s="158"/>
      <c r="AAZ62" s="158"/>
      <c r="ABA62" s="158"/>
      <c r="ABB62" s="158"/>
      <c r="ABC62" s="158"/>
      <c r="ABD62" s="158"/>
      <c r="ABE62" s="158"/>
      <c r="ABF62" s="158"/>
      <c r="ABG62" s="158"/>
      <c r="ABH62" s="158"/>
      <c r="ABI62" s="158"/>
      <c r="ABJ62" s="158"/>
      <c r="ABK62" s="158"/>
      <c r="ABL62" s="158"/>
      <c r="ABM62" s="158"/>
      <c r="ABN62" s="158"/>
      <c r="ABO62" s="158"/>
      <c r="ABP62" s="158"/>
      <c r="ABQ62" s="158"/>
      <c r="ABR62" s="158"/>
      <c r="ABS62" s="158"/>
      <c r="ABT62" s="158"/>
      <c r="ABU62" s="158"/>
      <c r="ABV62" s="158"/>
      <c r="ABW62" s="158"/>
      <c r="ABX62" s="158"/>
      <c r="ABY62" s="158"/>
      <c r="ABZ62" s="158"/>
      <c r="ACA62" s="158"/>
      <c r="ACB62" s="158"/>
      <c r="ACC62" s="158"/>
      <c r="ACD62" s="158"/>
      <c r="ACE62" s="158"/>
      <c r="ACF62" s="158"/>
      <c r="ACG62" s="158"/>
      <c r="ACH62" s="158"/>
      <c r="ACI62" s="158"/>
      <c r="ACJ62" s="158"/>
      <c r="ACK62" s="158"/>
      <c r="ACL62" s="158"/>
      <c r="ACM62" s="158"/>
      <c r="ACN62" s="158"/>
      <c r="ACO62" s="158"/>
      <c r="ACP62" s="158"/>
      <c r="ACQ62" s="158"/>
      <c r="ACR62" s="159"/>
      <c r="ACS62" s="160">
        <f t="array" ref="ACS62">SUM(IF(RIGHT($Q62:$ACR62)=ACS$11,IFERROR(--LEFT($Q62:$ACR62,LEN($Q62:$ACR62)-1),0)))</f>
        <v>0</v>
      </c>
      <c r="ACT62" s="160">
        <f t="array" ref="ACT62">SUM(IF(RIGHT($Q62:$ACR62)=ACT$11,IFERROR(--LEFT($Q62:$ACR62,LEN($Q62:$ACR62)-1),0)))</f>
        <v>0</v>
      </c>
      <c r="ACU62" s="160">
        <f t="array" ref="ACU62">SUM(IF(RIGHT($Q62:$ACR62)=ACU$11,IFERROR(--LEFT($Q62:$ACR62,LEN($Q62:$ACR62)-1),0)))</f>
        <v>0</v>
      </c>
      <c r="ACV62" s="160">
        <f t="array" ref="ACV62">SUM(IF(RIGHT($Q62:$ACR62)=ACV$11,IFERROR(--LEFT($Q62:$ACR62,LEN($Q62:$ACR62)-1),0)))</f>
        <v>0</v>
      </c>
      <c r="ACW62" s="160">
        <f t="array" ref="ACW62">SUM(IF(RIGHT($Q62:$ACR62)=ACW$11,IFERROR(--LEFT($Q62:$ACR62,LEN($Q62:$ACR62)-1),0)))</f>
        <v>0</v>
      </c>
      <c r="ACX62" s="160">
        <f t="array" ref="ACX62">SUM(IF(RIGHT($Q62:$ACR62)=ACX$11,IFERROR(--LEFT($Q62:$ACR62,LEN($Q62:$ACR62)-1),0)))</f>
        <v>0</v>
      </c>
      <c r="ACY62" s="160">
        <f t="array" ref="ACY62">SUM(IF(RIGHT($Q62:$ACR62)=ACY$11,IFERROR(--LEFT($Q62:$ACR62,LEN($Q62:$ACR62)-1),0)))</f>
        <v>0</v>
      </c>
      <c r="ACZ62" s="160">
        <f t="array" ref="ACZ62">SUM(IF(RIGHT($Q62:$ACR62)=ACZ$11,IFERROR(--LEFT($Q62:$ACR62,LEN($Q62:$ACR62)-1),0)))</f>
        <v>0</v>
      </c>
      <c r="ADA62" s="158">
        <f t="shared" si="2269"/>
        <v>0</v>
      </c>
      <c r="ADB62" s="158">
        <f t="shared" si="2270"/>
        <v>0</v>
      </c>
      <c r="ADC62" s="158">
        <f t="shared" si="2271"/>
        <v>0</v>
      </c>
      <c r="ADD62" s="158">
        <f t="shared" si="2272"/>
        <v>0</v>
      </c>
      <c r="ADE62" s="158">
        <f t="shared" si="2273"/>
        <v>0</v>
      </c>
      <c r="ADF62" s="158">
        <f t="shared" si="2274"/>
        <v>0</v>
      </c>
      <c r="ADG62" s="158">
        <f t="shared" si="2275"/>
        <v>0</v>
      </c>
      <c r="ADH62" s="158">
        <f t="shared" si="2276"/>
        <v>0</v>
      </c>
      <c r="ADI62" s="160">
        <f t="array" ref="ADI62">SUM(IF(RIGHT($Q62:$ACR62)=ADI$11,IFERROR(--LEFT($Q62:$ACR62,LEN($Q62:$ACR62)-1),0)))</f>
        <v>0</v>
      </c>
      <c r="ADJ62" s="152">
        <f t="shared" si="2277"/>
        <v>0</v>
      </c>
      <c r="AEC62" s="143"/>
      <c r="AEO62" s="108"/>
      <c r="AEP62" s="108"/>
      <c r="AEQ62" s="108"/>
      <c r="AER62" s="108"/>
      <c r="AES62" s="108"/>
      <c r="AET62" s="108"/>
      <c r="AEU62" s="108"/>
      <c r="AEV62" s="108"/>
      <c r="AEW62" s="143"/>
      <c r="AFI62" s="108"/>
      <c r="AFJ62" s="108"/>
      <c r="AFK62" s="108"/>
      <c r="AFL62" s="108"/>
      <c r="AFM62" s="108"/>
      <c r="AFN62" s="108"/>
      <c r="AFO62" s="108"/>
      <c r="AFP62" s="108"/>
      <c r="AFQ62" s="143"/>
      <c r="AGC62" s="108"/>
      <c r="AGD62" s="108"/>
      <c r="AGE62" s="108"/>
      <c r="AGF62" s="108"/>
      <c r="AGG62" s="108"/>
      <c r="AGH62" s="108"/>
      <c r="AGI62" s="108"/>
      <c r="AGJ62" s="108"/>
      <c r="AGK62" s="143"/>
      <c r="AGW62" s="108"/>
      <c r="AGX62" s="108"/>
      <c r="AGY62" s="108"/>
      <c r="AGZ62" s="108"/>
      <c r="AHA62" s="108"/>
      <c r="AHB62" s="108"/>
      <c r="AHC62" s="108"/>
      <c r="AHD62" s="108"/>
      <c r="AHE62" s="143"/>
      <c r="AHQ62" s="108"/>
      <c r="AHR62" s="108"/>
      <c r="AHS62" s="108"/>
      <c r="AHT62" s="108"/>
      <c r="AHU62" s="108"/>
      <c r="AHV62" s="108"/>
      <c r="AHW62" s="108"/>
      <c r="AHX62" s="108"/>
      <c r="AHY62" s="143"/>
      <c r="AIK62" s="108"/>
      <c r="AIL62" s="108"/>
      <c r="AIM62" s="108"/>
      <c r="AIN62" s="108"/>
      <c r="AIO62" s="108"/>
      <c r="AIP62" s="108"/>
      <c r="AIQ62" s="108"/>
      <c r="AIR62" s="108"/>
      <c r="AIS62" s="143"/>
      <c r="AJE62" s="108"/>
      <c r="AJF62" s="108"/>
      <c r="AJG62" s="108"/>
      <c r="AJH62" s="108"/>
      <c r="AJI62" s="108"/>
      <c r="AJJ62" s="108"/>
      <c r="AJK62" s="108"/>
      <c r="AJL62" s="108"/>
      <c r="AJM62" s="143"/>
      <c r="AJY62" s="108"/>
      <c r="AJZ62" s="108"/>
      <c r="AKA62" s="108"/>
      <c r="AKB62" s="108"/>
      <c r="AKC62" s="108"/>
      <c r="AKD62" s="108"/>
      <c r="AKE62" s="108"/>
      <c r="AKF62" s="108"/>
      <c r="AKG62" s="143"/>
      <c r="AKS62" s="108"/>
      <c r="AKT62" s="108"/>
      <c r="AKU62" s="108"/>
      <c r="AKV62" s="108"/>
      <c r="AKW62" s="108"/>
      <c r="AKX62" s="108"/>
      <c r="AKY62" s="108"/>
      <c r="AKZ62" s="108"/>
      <c r="ALA62" s="143"/>
      <c r="ALM62" s="108"/>
      <c r="ALN62" s="108"/>
      <c r="ALO62" s="108"/>
      <c r="ALP62" s="108"/>
      <c r="ALQ62" s="108"/>
      <c r="ALR62" s="108"/>
      <c r="ALS62" s="108"/>
      <c r="ALT62" s="108"/>
      <c r="ALU62" s="143"/>
      <c r="AMG62" s="108"/>
      <c r="AMH62" s="108"/>
      <c r="AMI62" s="108"/>
      <c r="AMJ62" s="108"/>
      <c r="AMK62" s="108"/>
      <c r="AML62" s="108"/>
      <c r="AMM62" s="108"/>
      <c r="AMN62" s="108"/>
    </row>
    <row r="63" spans="2:1028" x14ac:dyDescent="0.25">
      <c r="B63" s="24">
        <v>52</v>
      </c>
      <c r="C63" s="24"/>
      <c r="D63" s="25"/>
      <c r="E63" s="25"/>
      <c r="F63" s="24"/>
      <c r="G63" s="153"/>
      <c r="H63" s="154"/>
      <c r="I63" s="23"/>
      <c r="J63" s="23"/>
      <c r="K63" s="23"/>
      <c r="L63" s="23"/>
      <c r="M63" s="23"/>
      <c r="N63" s="23"/>
      <c r="O63" s="23"/>
      <c r="P63" s="155"/>
      <c r="Q63" s="156"/>
      <c r="R63" s="157"/>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c r="BS63" s="158"/>
      <c r="BT63" s="158"/>
      <c r="BU63" s="158"/>
      <c r="BV63" s="158"/>
      <c r="BW63" s="158"/>
      <c r="BX63" s="158"/>
      <c r="BY63" s="158"/>
      <c r="BZ63" s="158"/>
      <c r="CA63" s="158"/>
      <c r="CB63" s="158"/>
      <c r="CC63" s="158"/>
      <c r="CD63" s="158"/>
      <c r="CE63" s="158"/>
      <c r="CF63" s="158"/>
      <c r="CG63" s="158"/>
      <c r="CH63" s="158"/>
      <c r="CI63" s="158"/>
      <c r="CJ63" s="158"/>
      <c r="CK63" s="158"/>
      <c r="CL63" s="158"/>
      <c r="CM63" s="158"/>
      <c r="CN63" s="158"/>
      <c r="CO63" s="158"/>
      <c r="CP63" s="158"/>
      <c r="CQ63" s="158"/>
      <c r="CR63" s="158"/>
      <c r="CS63" s="158"/>
      <c r="CT63" s="158"/>
      <c r="CU63" s="158"/>
      <c r="CV63" s="158"/>
      <c r="CW63" s="158"/>
      <c r="CX63" s="158"/>
      <c r="CY63" s="158"/>
      <c r="CZ63" s="158"/>
      <c r="DA63" s="158"/>
      <c r="DB63" s="158"/>
      <c r="DC63" s="158"/>
      <c r="DD63" s="158"/>
      <c r="DE63" s="158"/>
      <c r="DF63" s="158"/>
      <c r="DG63" s="158"/>
      <c r="DH63" s="158"/>
      <c r="DI63" s="158"/>
      <c r="DJ63" s="158"/>
      <c r="DK63" s="158"/>
      <c r="DL63" s="158"/>
      <c r="DM63" s="158"/>
      <c r="DN63" s="158"/>
      <c r="DO63" s="158"/>
      <c r="DP63" s="158"/>
      <c r="DQ63" s="158"/>
      <c r="DR63" s="158"/>
      <c r="DS63" s="158"/>
      <c r="DT63" s="158"/>
      <c r="DU63" s="158"/>
      <c r="DV63" s="158"/>
      <c r="DW63" s="158"/>
      <c r="DX63" s="158"/>
      <c r="DY63" s="158"/>
      <c r="DZ63" s="158"/>
      <c r="EA63" s="158"/>
      <c r="EB63" s="158"/>
      <c r="EC63" s="158"/>
      <c r="ED63" s="158"/>
      <c r="EE63" s="158"/>
      <c r="EF63" s="158"/>
      <c r="EG63" s="158"/>
      <c r="EH63" s="158"/>
      <c r="EI63" s="158"/>
      <c r="EJ63" s="158"/>
      <c r="EK63" s="158"/>
      <c r="EL63" s="158"/>
      <c r="EM63" s="158"/>
      <c r="EN63" s="158"/>
      <c r="EO63" s="158"/>
      <c r="EP63" s="158"/>
      <c r="EQ63" s="158"/>
      <c r="ER63" s="158"/>
      <c r="ES63" s="158"/>
      <c r="ET63" s="158"/>
      <c r="EU63" s="158"/>
      <c r="EV63" s="158"/>
      <c r="EW63" s="158"/>
      <c r="EX63" s="158"/>
      <c r="EY63" s="158"/>
      <c r="EZ63" s="158"/>
      <c r="FA63" s="158"/>
      <c r="FB63" s="158"/>
      <c r="FC63" s="158"/>
      <c r="FD63" s="158"/>
      <c r="FE63" s="158"/>
      <c r="FF63" s="158"/>
      <c r="FG63" s="158"/>
      <c r="FH63" s="158"/>
      <c r="FI63" s="158"/>
      <c r="FJ63" s="158"/>
      <c r="FK63" s="158"/>
      <c r="FL63" s="158"/>
      <c r="FM63" s="158"/>
      <c r="FN63" s="158"/>
      <c r="FO63" s="158"/>
      <c r="FP63" s="158"/>
      <c r="FQ63" s="158"/>
      <c r="FR63" s="158"/>
      <c r="FS63" s="158"/>
      <c r="FT63" s="158"/>
      <c r="FU63" s="158"/>
      <c r="FV63" s="158"/>
      <c r="FW63" s="158"/>
      <c r="FX63" s="158"/>
      <c r="FY63" s="158"/>
      <c r="FZ63" s="158"/>
      <c r="GA63" s="158"/>
      <c r="GB63" s="158"/>
      <c r="GC63" s="158"/>
      <c r="GD63" s="158"/>
      <c r="GE63" s="158"/>
      <c r="GF63" s="158"/>
      <c r="GG63" s="158"/>
      <c r="GH63" s="158"/>
      <c r="GI63" s="158"/>
      <c r="GJ63" s="158"/>
      <c r="GK63" s="158"/>
      <c r="GL63" s="158"/>
      <c r="GM63" s="158"/>
      <c r="GN63" s="158"/>
      <c r="GO63" s="158"/>
      <c r="GP63" s="158"/>
      <c r="GQ63" s="158"/>
      <c r="GR63" s="158"/>
      <c r="GS63" s="158"/>
      <c r="GT63" s="158"/>
      <c r="GU63" s="158"/>
      <c r="GV63" s="158"/>
      <c r="GW63" s="158"/>
      <c r="GX63" s="158"/>
      <c r="GY63" s="158"/>
      <c r="GZ63" s="158"/>
      <c r="HA63" s="158"/>
      <c r="HB63" s="158"/>
      <c r="HC63" s="158"/>
      <c r="HD63" s="158"/>
      <c r="HE63" s="158"/>
      <c r="HF63" s="158"/>
      <c r="HG63" s="158"/>
      <c r="HH63" s="158"/>
      <c r="HI63" s="158"/>
      <c r="HJ63" s="158"/>
      <c r="HK63" s="158"/>
      <c r="HL63" s="158"/>
      <c r="HM63" s="158"/>
      <c r="HN63" s="158"/>
      <c r="HO63" s="158"/>
      <c r="HP63" s="158"/>
      <c r="HQ63" s="158"/>
      <c r="HR63" s="158"/>
      <c r="HS63" s="158"/>
      <c r="HT63" s="158"/>
      <c r="HU63" s="158"/>
      <c r="HV63" s="158"/>
      <c r="HW63" s="158"/>
      <c r="HX63" s="158"/>
      <c r="HY63" s="158"/>
      <c r="HZ63" s="158"/>
      <c r="IA63" s="158"/>
      <c r="IB63" s="158"/>
      <c r="IC63" s="158"/>
      <c r="ID63" s="158"/>
      <c r="IE63" s="158"/>
      <c r="IF63" s="158"/>
      <c r="IG63" s="158"/>
      <c r="IH63" s="158"/>
      <c r="II63" s="158"/>
      <c r="IJ63" s="158"/>
      <c r="IK63" s="158"/>
      <c r="IL63" s="158"/>
      <c r="IM63" s="158"/>
      <c r="IN63" s="158"/>
      <c r="IO63" s="158"/>
      <c r="IP63" s="158"/>
      <c r="IQ63" s="158"/>
      <c r="IR63" s="158"/>
      <c r="IS63" s="158"/>
      <c r="IT63" s="158"/>
      <c r="IU63" s="158"/>
      <c r="IV63" s="158"/>
      <c r="IW63" s="158"/>
      <c r="IX63" s="158"/>
      <c r="IY63" s="158"/>
      <c r="IZ63" s="158"/>
      <c r="JA63" s="158"/>
      <c r="JB63" s="158"/>
      <c r="JC63" s="158"/>
      <c r="JD63" s="158"/>
      <c r="JE63" s="158"/>
      <c r="JF63" s="158"/>
      <c r="JG63" s="158"/>
      <c r="JH63" s="158"/>
      <c r="JI63" s="158"/>
      <c r="JJ63" s="158"/>
      <c r="JK63" s="158"/>
      <c r="JL63" s="158"/>
      <c r="JM63" s="158"/>
      <c r="JN63" s="158"/>
      <c r="JO63" s="158"/>
      <c r="JP63" s="158"/>
      <c r="JQ63" s="158"/>
      <c r="JR63" s="158"/>
      <c r="JS63" s="158"/>
      <c r="JT63" s="158"/>
      <c r="JU63" s="158"/>
      <c r="JV63" s="158"/>
      <c r="JW63" s="158"/>
      <c r="JX63" s="158"/>
      <c r="JY63" s="158"/>
      <c r="JZ63" s="158"/>
      <c r="KA63" s="158"/>
      <c r="KB63" s="158"/>
      <c r="KC63" s="158"/>
      <c r="KD63" s="158"/>
      <c r="KE63" s="158"/>
      <c r="KF63" s="158"/>
      <c r="KG63" s="158"/>
      <c r="KH63" s="158"/>
      <c r="KI63" s="158"/>
      <c r="KJ63" s="158"/>
      <c r="KK63" s="158"/>
      <c r="KL63" s="158"/>
      <c r="KM63" s="158"/>
      <c r="KN63" s="158"/>
      <c r="KO63" s="158"/>
      <c r="KP63" s="158"/>
      <c r="KQ63" s="158"/>
      <c r="KR63" s="158"/>
      <c r="KS63" s="158"/>
      <c r="KT63" s="158"/>
      <c r="KU63" s="158"/>
      <c r="KV63" s="158"/>
      <c r="KW63" s="158"/>
      <c r="KX63" s="158"/>
      <c r="KY63" s="158"/>
      <c r="KZ63" s="158"/>
      <c r="LA63" s="158"/>
      <c r="LB63" s="158"/>
      <c r="LC63" s="158"/>
      <c r="LD63" s="158"/>
      <c r="LE63" s="158"/>
      <c r="LF63" s="158"/>
      <c r="LG63" s="158"/>
      <c r="LH63" s="158"/>
      <c r="LI63" s="158"/>
      <c r="LJ63" s="158"/>
      <c r="LK63" s="158"/>
      <c r="LL63" s="158"/>
      <c r="LM63" s="158"/>
      <c r="LN63" s="158"/>
      <c r="LO63" s="158"/>
      <c r="LP63" s="158"/>
      <c r="LQ63" s="158"/>
      <c r="LR63" s="158"/>
      <c r="LS63" s="158"/>
      <c r="LT63" s="158"/>
      <c r="LU63" s="158"/>
      <c r="LV63" s="158"/>
      <c r="LW63" s="158"/>
      <c r="LX63" s="158"/>
      <c r="LY63" s="158"/>
      <c r="LZ63" s="158"/>
      <c r="MA63" s="158"/>
      <c r="MB63" s="158"/>
      <c r="MC63" s="158"/>
      <c r="MD63" s="158"/>
      <c r="ME63" s="158"/>
      <c r="MF63" s="158"/>
      <c r="MG63" s="158"/>
      <c r="MH63" s="158"/>
      <c r="MI63" s="158"/>
      <c r="MJ63" s="158"/>
      <c r="MK63" s="158"/>
      <c r="ML63" s="158"/>
      <c r="MM63" s="158"/>
      <c r="MN63" s="158"/>
      <c r="MO63" s="158"/>
      <c r="MP63" s="158"/>
      <c r="MQ63" s="158"/>
      <c r="MR63" s="158"/>
      <c r="MS63" s="158"/>
      <c r="MT63" s="158"/>
      <c r="MU63" s="158"/>
      <c r="MV63" s="158"/>
      <c r="MW63" s="158"/>
      <c r="MX63" s="158"/>
      <c r="MY63" s="158"/>
      <c r="MZ63" s="158"/>
      <c r="NA63" s="158"/>
      <c r="NB63" s="158"/>
      <c r="NC63" s="158"/>
      <c r="ND63" s="158"/>
      <c r="NE63" s="158"/>
      <c r="NF63" s="158"/>
      <c r="NG63" s="158"/>
      <c r="NH63" s="158"/>
      <c r="NI63" s="158"/>
      <c r="NJ63" s="158"/>
      <c r="NK63" s="158"/>
      <c r="NL63" s="158"/>
      <c r="NM63" s="158"/>
      <c r="NN63" s="158"/>
      <c r="NO63" s="158"/>
      <c r="NP63" s="158"/>
      <c r="NQ63" s="158"/>
      <c r="NR63" s="158"/>
      <c r="NS63" s="158"/>
      <c r="NT63" s="158"/>
      <c r="NU63" s="158"/>
      <c r="NV63" s="158"/>
      <c r="NW63" s="158"/>
      <c r="NX63" s="158"/>
      <c r="NY63" s="158"/>
      <c r="NZ63" s="158"/>
      <c r="OA63" s="158"/>
      <c r="OB63" s="158"/>
      <c r="OC63" s="158"/>
      <c r="OD63" s="158"/>
      <c r="OE63" s="158"/>
      <c r="OF63" s="158"/>
      <c r="OG63" s="158"/>
      <c r="OH63" s="158"/>
      <c r="OI63" s="158"/>
      <c r="OJ63" s="158"/>
      <c r="OK63" s="158"/>
      <c r="OL63" s="158"/>
      <c r="OM63" s="158"/>
      <c r="ON63" s="158"/>
      <c r="OO63" s="158"/>
      <c r="OP63" s="158"/>
      <c r="OQ63" s="158"/>
      <c r="OR63" s="158"/>
      <c r="OS63" s="158"/>
      <c r="OT63" s="158"/>
      <c r="OU63" s="158"/>
      <c r="OV63" s="158"/>
      <c r="OW63" s="158"/>
      <c r="OX63" s="158"/>
      <c r="OY63" s="158"/>
      <c r="OZ63" s="158"/>
      <c r="PA63" s="158"/>
      <c r="PB63" s="158"/>
      <c r="PC63" s="158"/>
      <c r="PD63" s="158"/>
      <c r="PE63" s="158"/>
      <c r="PF63" s="158"/>
      <c r="PG63" s="158"/>
      <c r="PH63" s="158"/>
      <c r="PI63" s="158"/>
      <c r="PJ63" s="158"/>
      <c r="PK63" s="158"/>
      <c r="PL63" s="158"/>
      <c r="PM63" s="158"/>
      <c r="PN63" s="158"/>
      <c r="PO63" s="158"/>
      <c r="PP63" s="158"/>
      <c r="PQ63" s="158"/>
      <c r="PR63" s="158"/>
      <c r="PS63" s="158"/>
      <c r="PT63" s="158"/>
      <c r="PU63" s="158"/>
      <c r="PV63" s="158"/>
      <c r="PW63" s="158"/>
      <c r="PX63" s="158"/>
      <c r="PY63" s="158"/>
      <c r="PZ63" s="158"/>
      <c r="QA63" s="158"/>
      <c r="QB63" s="158"/>
      <c r="QC63" s="158"/>
      <c r="QD63" s="158"/>
      <c r="QE63" s="158"/>
      <c r="QF63" s="158"/>
      <c r="QG63" s="158"/>
      <c r="QH63" s="158"/>
      <c r="QI63" s="158"/>
      <c r="QJ63" s="158"/>
      <c r="QK63" s="158"/>
      <c r="QL63" s="158"/>
      <c r="QM63" s="158"/>
      <c r="QN63" s="158"/>
      <c r="QO63" s="158"/>
      <c r="QP63" s="158"/>
      <c r="QQ63" s="158"/>
      <c r="QR63" s="158"/>
      <c r="QS63" s="158"/>
      <c r="QT63" s="158"/>
      <c r="QU63" s="158"/>
      <c r="QV63" s="158"/>
      <c r="QW63" s="158"/>
      <c r="QX63" s="158"/>
      <c r="QY63" s="158"/>
      <c r="QZ63" s="158"/>
      <c r="RA63" s="158"/>
      <c r="RB63" s="158"/>
      <c r="RC63" s="158"/>
      <c r="RD63" s="158"/>
      <c r="RE63" s="158"/>
      <c r="RF63" s="158"/>
      <c r="RG63" s="158"/>
      <c r="RH63" s="158"/>
      <c r="RI63" s="158"/>
      <c r="RJ63" s="158"/>
      <c r="RK63" s="158"/>
      <c r="RL63" s="158"/>
      <c r="RM63" s="158"/>
      <c r="RN63" s="158"/>
      <c r="RO63" s="158"/>
      <c r="RP63" s="158"/>
      <c r="RQ63" s="158"/>
      <c r="RR63" s="158"/>
      <c r="RS63" s="158"/>
      <c r="RT63" s="158"/>
      <c r="RU63" s="158"/>
      <c r="RV63" s="158"/>
      <c r="RW63" s="158"/>
      <c r="RX63" s="158"/>
      <c r="RY63" s="158"/>
      <c r="RZ63" s="158"/>
      <c r="SA63" s="158"/>
      <c r="SB63" s="158"/>
      <c r="SC63" s="158"/>
      <c r="SD63" s="158"/>
      <c r="SE63" s="158"/>
      <c r="SF63" s="158"/>
      <c r="SG63" s="158"/>
      <c r="SH63" s="158"/>
      <c r="SI63" s="158"/>
      <c r="SJ63" s="158"/>
      <c r="SK63" s="158"/>
      <c r="SL63" s="158"/>
      <c r="SM63" s="158"/>
      <c r="SN63" s="158"/>
      <c r="SO63" s="158"/>
      <c r="SP63" s="158"/>
      <c r="SQ63" s="158"/>
      <c r="SR63" s="158"/>
      <c r="SS63" s="158"/>
      <c r="ST63" s="158"/>
      <c r="SU63" s="158"/>
      <c r="SV63" s="158"/>
      <c r="SW63" s="158"/>
      <c r="SX63" s="158"/>
      <c r="SY63" s="158"/>
      <c r="SZ63" s="158"/>
      <c r="TA63" s="158"/>
      <c r="TB63" s="158"/>
      <c r="TC63" s="158"/>
      <c r="TD63" s="158"/>
      <c r="TE63" s="158"/>
      <c r="TF63" s="158"/>
      <c r="TG63" s="158"/>
      <c r="TH63" s="158"/>
      <c r="TI63" s="158"/>
      <c r="TJ63" s="158"/>
      <c r="TK63" s="158"/>
      <c r="TL63" s="158"/>
      <c r="TM63" s="158"/>
      <c r="TN63" s="158"/>
      <c r="TO63" s="158"/>
      <c r="TP63" s="158"/>
      <c r="TQ63" s="158"/>
      <c r="TR63" s="158"/>
      <c r="TS63" s="158"/>
      <c r="TT63" s="158"/>
      <c r="TU63" s="158"/>
      <c r="TV63" s="158"/>
      <c r="TW63" s="158"/>
      <c r="TX63" s="158"/>
      <c r="TY63" s="158"/>
      <c r="TZ63" s="158"/>
      <c r="UA63" s="158"/>
      <c r="UB63" s="158"/>
      <c r="UC63" s="158"/>
      <c r="UD63" s="158"/>
      <c r="UE63" s="158"/>
      <c r="UF63" s="158"/>
      <c r="UG63" s="158"/>
      <c r="UH63" s="158"/>
      <c r="UI63" s="158"/>
      <c r="UJ63" s="158"/>
      <c r="UK63" s="158"/>
      <c r="UL63" s="158"/>
      <c r="UM63" s="158"/>
      <c r="UN63" s="158"/>
      <c r="UO63" s="158"/>
      <c r="UP63" s="158"/>
      <c r="UQ63" s="158"/>
      <c r="UR63" s="158"/>
      <c r="US63" s="158"/>
      <c r="UT63" s="158"/>
      <c r="UU63" s="158"/>
      <c r="UV63" s="158"/>
      <c r="UW63" s="158"/>
      <c r="UX63" s="158"/>
      <c r="UY63" s="158"/>
      <c r="UZ63" s="158"/>
      <c r="VA63" s="158"/>
      <c r="VB63" s="158"/>
      <c r="VC63" s="158"/>
      <c r="VD63" s="158"/>
      <c r="VE63" s="158"/>
      <c r="VF63" s="158"/>
      <c r="VG63" s="158"/>
      <c r="VH63" s="158"/>
      <c r="VI63" s="158"/>
      <c r="VJ63" s="158"/>
      <c r="VK63" s="158"/>
      <c r="VL63" s="158"/>
      <c r="VM63" s="158"/>
      <c r="VN63" s="158"/>
      <c r="VO63" s="158"/>
      <c r="VP63" s="158"/>
      <c r="VQ63" s="158"/>
      <c r="VR63" s="158"/>
      <c r="VS63" s="158"/>
      <c r="VT63" s="158"/>
      <c r="VU63" s="158"/>
      <c r="VV63" s="158"/>
      <c r="VW63" s="158"/>
      <c r="VX63" s="158"/>
      <c r="VY63" s="158"/>
      <c r="VZ63" s="158"/>
      <c r="WA63" s="158"/>
      <c r="WB63" s="158"/>
      <c r="WC63" s="158"/>
      <c r="WD63" s="158"/>
      <c r="WE63" s="158"/>
      <c r="WF63" s="158"/>
      <c r="WG63" s="158"/>
      <c r="WH63" s="158"/>
      <c r="WI63" s="158"/>
      <c r="WJ63" s="158"/>
      <c r="WK63" s="158"/>
      <c r="WL63" s="158"/>
      <c r="WM63" s="158"/>
      <c r="WN63" s="158"/>
      <c r="WO63" s="158"/>
      <c r="WP63" s="158"/>
      <c r="WQ63" s="158"/>
      <c r="WR63" s="158"/>
      <c r="WS63" s="158"/>
      <c r="WT63" s="158"/>
      <c r="WU63" s="158"/>
      <c r="WV63" s="158"/>
      <c r="WW63" s="158"/>
      <c r="WX63" s="158"/>
      <c r="WY63" s="158"/>
      <c r="WZ63" s="158"/>
      <c r="XA63" s="158"/>
      <c r="XB63" s="158"/>
      <c r="XC63" s="158"/>
      <c r="XD63" s="158"/>
      <c r="XE63" s="158"/>
      <c r="XF63" s="158"/>
      <c r="XG63" s="158"/>
      <c r="XH63" s="158"/>
      <c r="XI63" s="158"/>
      <c r="XJ63" s="158"/>
      <c r="XK63" s="158"/>
      <c r="XL63" s="158"/>
      <c r="XM63" s="158"/>
      <c r="XN63" s="158"/>
      <c r="XO63" s="158"/>
      <c r="XP63" s="158"/>
      <c r="XQ63" s="158"/>
      <c r="XR63" s="158"/>
      <c r="XS63" s="158"/>
      <c r="XT63" s="158"/>
      <c r="XU63" s="158"/>
      <c r="XV63" s="158"/>
      <c r="XW63" s="158"/>
      <c r="XX63" s="158"/>
      <c r="XY63" s="158"/>
      <c r="XZ63" s="158"/>
      <c r="YA63" s="158"/>
      <c r="YB63" s="158"/>
      <c r="YC63" s="158"/>
      <c r="YD63" s="158"/>
      <c r="YE63" s="158"/>
      <c r="YF63" s="158"/>
      <c r="YG63" s="158"/>
      <c r="YH63" s="158"/>
      <c r="YI63" s="158"/>
      <c r="YJ63" s="158"/>
      <c r="YK63" s="158"/>
      <c r="YL63" s="158"/>
      <c r="YM63" s="158"/>
      <c r="YN63" s="158"/>
      <c r="YO63" s="158"/>
      <c r="YP63" s="158"/>
      <c r="YQ63" s="158"/>
      <c r="YR63" s="158"/>
      <c r="YS63" s="158"/>
      <c r="YT63" s="158"/>
      <c r="YU63" s="158"/>
      <c r="YV63" s="158"/>
      <c r="YW63" s="158"/>
      <c r="YX63" s="158"/>
      <c r="YY63" s="158"/>
      <c r="YZ63" s="158"/>
      <c r="ZA63" s="158"/>
      <c r="ZB63" s="158"/>
      <c r="ZC63" s="158"/>
      <c r="ZD63" s="158"/>
      <c r="ZE63" s="158"/>
      <c r="ZF63" s="158"/>
      <c r="ZG63" s="158"/>
      <c r="ZH63" s="158"/>
      <c r="ZI63" s="158"/>
      <c r="ZJ63" s="158"/>
      <c r="ZK63" s="158"/>
      <c r="ZL63" s="158"/>
      <c r="ZM63" s="158"/>
      <c r="ZN63" s="158"/>
      <c r="ZO63" s="158"/>
      <c r="ZP63" s="158"/>
      <c r="ZQ63" s="158"/>
      <c r="ZR63" s="158"/>
      <c r="ZS63" s="158"/>
      <c r="ZT63" s="158"/>
      <c r="ZU63" s="158"/>
      <c r="ZV63" s="158"/>
      <c r="ZW63" s="158"/>
      <c r="ZX63" s="158"/>
      <c r="ZY63" s="158"/>
      <c r="ZZ63" s="158"/>
      <c r="AAA63" s="158"/>
      <c r="AAB63" s="158"/>
      <c r="AAC63" s="158"/>
      <c r="AAD63" s="158"/>
      <c r="AAE63" s="158"/>
      <c r="AAF63" s="158"/>
      <c r="AAG63" s="158"/>
      <c r="AAH63" s="158"/>
      <c r="AAI63" s="158"/>
      <c r="AAJ63" s="158"/>
      <c r="AAK63" s="158"/>
      <c r="AAL63" s="158"/>
      <c r="AAM63" s="158"/>
      <c r="AAN63" s="158"/>
      <c r="AAO63" s="158"/>
      <c r="AAP63" s="158"/>
      <c r="AAQ63" s="158"/>
      <c r="AAR63" s="158"/>
      <c r="AAS63" s="158"/>
      <c r="AAT63" s="158"/>
      <c r="AAU63" s="158"/>
      <c r="AAV63" s="158"/>
      <c r="AAW63" s="158"/>
      <c r="AAX63" s="158"/>
      <c r="AAY63" s="158"/>
      <c r="AAZ63" s="158"/>
      <c r="ABA63" s="158"/>
      <c r="ABB63" s="158"/>
      <c r="ABC63" s="158"/>
      <c r="ABD63" s="158"/>
      <c r="ABE63" s="158"/>
      <c r="ABF63" s="158"/>
      <c r="ABG63" s="158"/>
      <c r="ABH63" s="158"/>
      <c r="ABI63" s="158"/>
      <c r="ABJ63" s="158"/>
      <c r="ABK63" s="158"/>
      <c r="ABL63" s="158"/>
      <c r="ABM63" s="158"/>
      <c r="ABN63" s="158"/>
      <c r="ABO63" s="158"/>
      <c r="ABP63" s="158"/>
      <c r="ABQ63" s="158"/>
      <c r="ABR63" s="158"/>
      <c r="ABS63" s="158"/>
      <c r="ABT63" s="158"/>
      <c r="ABU63" s="158"/>
      <c r="ABV63" s="158"/>
      <c r="ABW63" s="158"/>
      <c r="ABX63" s="158"/>
      <c r="ABY63" s="158"/>
      <c r="ABZ63" s="158"/>
      <c r="ACA63" s="158"/>
      <c r="ACB63" s="158"/>
      <c r="ACC63" s="158"/>
      <c r="ACD63" s="158"/>
      <c r="ACE63" s="158"/>
      <c r="ACF63" s="158"/>
      <c r="ACG63" s="158"/>
      <c r="ACH63" s="158"/>
      <c r="ACI63" s="158"/>
      <c r="ACJ63" s="158"/>
      <c r="ACK63" s="158"/>
      <c r="ACL63" s="158"/>
      <c r="ACM63" s="158"/>
      <c r="ACN63" s="158"/>
      <c r="ACO63" s="158"/>
      <c r="ACP63" s="158"/>
      <c r="ACQ63" s="158"/>
      <c r="ACR63" s="159"/>
      <c r="ACS63" s="160">
        <f t="array" ref="ACS63">SUM(IF(RIGHT($Q63:$ACR63)=ACS$11,IFERROR(--LEFT($Q63:$ACR63,LEN($Q63:$ACR63)-1),0)))</f>
        <v>0</v>
      </c>
      <c r="ACT63" s="160">
        <f t="array" ref="ACT63">SUM(IF(RIGHT($Q63:$ACR63)=ACT$11,IFERROR(--LEFT($Q63:$ACR63,LEN($Q63:$ACR63)-1),0)))</f>
        <v>0</v>
      </c>
      <c r="ACU63" s="160">
        <f t="array" ref="ACU63">SUM(IF(RIGHT($Q63:$ACR63)=ACU$11,IFERROR(--LEFT($Q63:$ACR63,LEN($Q63:$ACR63)-1),0)))</f>
        <v>0</v>
      </c>
      <c r="ACV63" s="160">
        <f t="array" ref="ACV63">SUM(IF(RIGHT($Q63:$ACR63)=ACV$11,IFERROR(--LEFT($Q63:$ACR63,LEN($Q63:$ACR63)-1),0)))</f>
        <v>0</v>
      </c>
      <c r="ACW63" s="160">
        <f t="array" ref="ACW63">SUM(IF(RIGHT($Q63:$ACR63)=ACW$11,IFERROR(--LEFT($Q63:$ACR63,LEN($Q63:$ACR63)-1),0)))</f>
        <v>0</v>
      </c>
      <c r="ACX63" s="160">
        <f t="array" ref="ACX63">SUM(IF(RIGHT($Q63:$ACR63)=ACX$11,IFERROR(--LEFT($Q63:$ACR63,LEN($Q63:$ACR63)-1),0)))</f>
        <v>0</v>
      </c>
      <c r="ACY63" s="160">
        <f t="array" ref="ACY63">SUM(IF(RIGHT($Q63:$ACR63)=ACY$11,IFERROR(--LEFT($Q63:$ACR63,LEN($Q63:$ACR63)-1),0)))</f>
        <v>0</v>
      </c>
      <c r="ACZ63" s="160">
        <f t="array" ref="ACZ63">SUM(IF(RIGHT($Q63:$ACR63)=ACZ$11,IFERROR(--LEFT($Q63:$ACR63,LEN($Q63:$ACR63)-1),0)))</f>
        <v>0</v>
      </c>
      <c r="ADA63" s="158">
        <f t="shared" si="2269"/>
        <v>0</v>
      </c>
      <c r="ADB63" s="158">
        <f t="shared" si="2270"/>
        <v>0</v>
      </c>
      <c r="ADC63" s="158">
        <f t="shared" si="2271"/>
        <v>0</v>
      </c>
      <c r="ADD63" s="158">
        <f t="shared" si="2272"/>
        <v>0</v>
      </c>
      <c r="ADE63" s="158">
        <f t="shared" si="2273"/>
        <v>0</v>
      </c>
      <c r="ADF63" s="158">
        <f t="shared" si="2274"/>
        <v>0</v>
      </c>
      <c r="ADG63" s="158">
        <f t="shared" si="2275"/>
        <v>0</v>
      </c>
      <c r="ADH63" s="158">
        <f t="shared" si="2276"/>
        <v>0</v>
      </c>
      <c r="ADI63" s="160">
        <f t="array" ref="ADI63">SUM(IF(RIGHT($Q63:$ACR63)=ADI$11,IFERROR(--LEFT($Q63:$ACR63,LEN($Q63:$ACR63)-1),0)))</f>
        <v>0</v>
      </c>
      <c r="ADJ63" s="152">
        <f t="shared" si="2277"/>
        <v>0</v>
      </c>
      <c r="AEC63" s="143"/>
      <c r="AEO63" s="108"/>
      <c r="AEP63" s="108"/>
      <c r="AEQ63" s="108"/>
      <c r="AER63" s="108"/>
      <c r="AES63" s="108"/>
      <c r="AET63" s="108"/>
      <c r="AEU63" s="108"/>
      <c r="AEV63" s="108"/>
      <c r="AEW63" s="143"/>
      <c r="AFI63" s="108"/>
      <c r="AFJ63" s="108"/>
      <c r="AFK63" s="108"/>
      <c r="AFL63" s="108"/>
      <c r="AFM63" s="108"/>
      <c r="AFN63" s="108"/>
      <c r="AFO63" s="108"/>
      <c r="AFP63" s="108"/>
      <c r="AFQ63" s="143"/>
      <c r="AGC63" s="108"/>
      <c r="AGD63" s="108"/>
      <c r="AGE63" s="108"/>
      <c r="AGF63" s="108"/>
      <c r="AGG63" s="108"/>
      <c r="AGH63" s="108"/>
      <c r="AGI63" s="108"/>
      <c r="AGJ63" s="108"/>
      <c r="AGK63" s="143"/>
      <c r="AGW63" s="108"/>
      <c r="AGX63" s="108"/>
      <c r="AGY63" s="108"/>
      <c r="AGZ63" s="108"/>
      <c r="AHA63" s="108"/>
      <c r="AHB63" s="108"/>
      <c r="AHC63" s="108"/>
      <c r="AHD63" s="108"/>
      <c r="AHE63" s="143"/>
      <c r="AHQ63" s="108"/>
      <c r="AHR63" s="108"/>
      <c r="AHS63" s="108"/>
      <c r="AHT63" s="108"/>
      <c r="AHU63" s="108"/>
      <c r="AHV63" s="108"/>
      <c r="AHW63" s="108"/>
      <c r="AHX63" s="108"/>
      <c r="AHY63" s="143"/>
      <c r="AIK63" s="108"/>
      <c r="AIL63" s="108"/>
      <c r="AIM63" s="108"/>
      <c r="AIN63" s="108"/>
      <c r="AIO63" s="108"/>
      <c r="AIP63" s="108"/>
      <c r="AIQ63" s="108"/>
      <c r="AIR63" s="108"/>
      <c r="AIS63" s="143"/>
      <c r="AJE63" s="108"/>
      <c r="AJF63" s="108"/>
      <c r="AJG63" s="108"/>
      <c r="AJH63" s="108"/>
      <c r="AJI63" s="108"/>
      <c r="AJJ63" s="108"/>
      <c r="AJK63" s="108"/>
      <c r="AJL63" s="108"/>
      <c r="AJM63" s="143"/>
      <c r="AJY63" s="108"/>
      <c r="AJZ63" s="108"/>
      <c r="AKA63" s="108"/>
      <c r="AKB63" s="108"/>
      <c r="AKC63" s="108"/>
      <c r="AKD63" s="108"/>
      <c r="AKE63" s="108"/>
      <c r="AKF63" s="108"/>
      <c r="AKG63" s="143"/>
      <c r="AKS63" s="108"/>
      <c r="AKT63" s="108"/>
      <c r="AKU63" s="108"/>
      <c r="AKV63" s="108"/>
      <c r="AKW63" s="108"/>
      <c r="AKX63" s="108"/>
      <c r="AKY63" s="108"/>
      <c r="AKZ63" s="108"/>
      <c r="ALA63" s="143"/>
      <c r="ALM63" s="108"/>
      <c r="ALN63" s="108"/>
      <c r="ALO63" s="108"/>
      <c r="ALP63" s="108"/>
      <c r="ALQ63" s="108"/>
      <c r="ALR63" s="108"/>
      <c r="ALS63" s="108"/>
      <c r="ALT63" s="108"/>
      <c r="ALU63" s="143"/>
      <c r="AMG63" s="108"/>
      <c r="AMH63" s="108"/>
      <c r="AMI63" s="108"/>
      <c r="AMJ63" s="108"/>
      <c r="AMK63" s="108"/>
      <c r="AML63" s="108"/>
      <c r="AMM63" s="108"/>
      <c r="AMN63" s="108"/>
    </row>
    <row r="64" spans="2:1028" x14ac:dyDescent="0.25">
      <c r="B64" s="24">
        <v>53</v>
      </c>
      <c r="C64" s="24"/>
      <c r="D64" s="25"/>
      <c r="E64" s="25"/>
      <c r="F64" s="24"/>
      <c r="G64" s="153"/>
      <c r="H64" s="154"/>
      <c r="I64" s="23"/>
      <c r="J64" s="23"/>
      <c r="K64" s="23"/>
      <c r="L64" s="23"/>
      <c r="M64" s="23"/>
      <c r="N64" s="23"/>
      <c r="O64" s="23"/>
      <c r="P64" s="155"/>
      <c r="Q64" s="156"/>
      <c r="R64" s="157"/>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c r="BS64" s="158"/>
      <c r="BT64" s="158"/>
      <c r="BU64" s="158"/>
      <c r="BV64" s="158"/>
      <c r="BW64" s="158"/>
      <c r="BX64" s="158"/>
      <c r="BY64" s="158"/>
      <c r="BZ64" s="158"/>
      <c r="CA64" s="158"/>
      <c r="CB64" s="158"/>
      <c r="CC64" s="158"/>
      <c r="CD64" s="158"/>
      <c r="CE64" s="158"/>
      <c r="CF64" s="158"/>
      <c r="CG64" s="158"/>
      <c r="CH64" s="158"/>
      <c r="CI64" s="158"/>
      <c r="CJ64" s="158"/>
      <c r="CK64" s="158"/>
      <c r="CL64" s="158"/>
      <c r="CM64" s="158"/>
      <c r="CN64" s="158"/>
      <c r="CO64" s="158"/>
      <c r="CP64" s="158"/>
      <c r="CQ64" s="158"/>
      <c r="CR64" s="158"/>
      <c r="CS64" s="158"/>
      <c r="CT64" s="158"/>
      <c r="CU64" s="158"/>
      <c r="CV64" s="158"/>
      <c r="CW64" s="158"/>
      <c r="CX64" s="158"/>
      <c r="CY64" s="158"/>
      <c r="CZ64" s="158"/>
      <c r="DA64" s="158"/>
      <c r="DB64" s="158"/>
      <c r="DC64" s="158"/>
      <c r="DD64" s="158"/>
      <c r="DE64" s="158"/>
      <c r="DF64" s="158"/>
      <c r="DG64" s="158"/>
      <c r="DH64" s="158"/>
      <c r="DI64" s="158"/>
      <c r="DJ64" s="158"/>
      <c r="DK64" s="158"/>
      <c r="DL64" s="158"/>
      <c r="DM64" s="158"/>
      <c r="DN64" s="158"/>
      <c r="DO64" s="158"/>
      <c r="DP64" s="158"/>
      <c r="DQ64" s="158"/>
      <c r="DR64" s="158"/>
      <c r="DS64" s="158"/>
      <c r="DT64" s="158"/>
      <c r="DU64" s="158"/>
      <c r="DV64" s="158"/>
      <c r="DW64" s="158"/>
      <c r="DX64" s="158"/>
      <c r="DY64" s="158"/>
      <c r="DZ64" s="158"/>
      <c r="EA64" s="158"/>
      <c r="EB64" s="158"/>
      <c r="EC64" s="158"/>
      <c r="ED64" s="158"/>
      <c r="EE64" s="158"/>
      <c r="EF64" s="158"/>
      <c r="EG64" s="158"/>
      <c r="EH64" s="158"/>
      <c r="EI64" s="158"/>
      <c r="EJ64" s="158"/>
      <c r="EK64" s="158"/>
      <c r="EL64" s="158"/>
      <c r="EM64" s="158"/>
      <c r="EN64" s="158"/>
      <c r="EO64" s="158"/>
      <c r="EP64" s="158"/>
      <c r="EQ64" s="158"/>
      <c r="ER64" s="158"/>
      <c r="ES64" s="158"/>
      <c r="ET64" s="158"/>
      <c r="EU64" s="158"/>
      <c r="EV64" s="158"/>
      <c r="EW64" s="158"/>
      <c r="EX64" s="158"/>
      <c r="EY64" s="158"/>
      <c r="EZ64" s="158"/>
      <c r="FA64" s="158"/>
      <c r="FB64" s="158"/>
      <c r="FC64" s="158"/>
      <c r="FD64" s="158"/>
      <c r="FE64" s="158"/>
      <c r="FF64" s="158"/>
      <c r="FG64" s="158"/>
      <c r="FH64" s="158"/>
      <c r="FI64" s="158"/>
      <c r="FJ64" s="158"/>
      <c r="FK64" s="158"/>
      <c r="FL64" s="158"/>
      <c r="FM64" s="158"/>
      <c r="FN64" s="158"/>
      <c r="FO64" s="158"/>
      <c r="FP64" s="158"/>
      <c r="FQ64" s="158"/>
      <c r="FR64" s="158"/>
      <c r="FS64" s="158"/>
      <c r="FT64" s="158"/>
      <c r="FU64" s="158"/>
      <c r="FV64" s="158"/>
      <c r="FW64" s="158"/>
      <c r="FX64" s="158"/>
      <c r="FY64" s="158"/>
      <c r="FZ64" s="158"/>
      <c r="GA64" s="158"/>
      <c r="GB64" s="158"/>
      <c r="GC64" s="158"/>
      <c r="GD64" s="158"/>
      <c r="GE64" s="158"/>
      <c r="GF64" s="158"/>
      <c r="GG64" s="158"/>
      <c r="GH64" s="158"/>
      <c r="GI64" s="158"/>
      <c r="GJ64" s="158"/>
      <c r="GK64" s="158"/>
      <c r="GL64" s="158"/>
      <c r="GM64" s="158"/>
      <c r="GN64" s="158"/>
      <c r="GO64" s="158"/>
      <c r="GP64" s="158"/>
      <c r="GQ64" s="158"/>
      <c r="GR64" s="158"/>
      <c r="GS64" s="158"/>
      <c r="GT64" s="158"/>
      <c r="GU64" s="158"/>
      <c r="GV64" s="158"/>
      <c r="GW64" s="158"/>
      <c r="GX64" s="158"/>
      <c r="GY64" s="158"/>
      <c r="GZ64" s="158"/>
      <c r="HA64" s="158"/>
      <c r="HB64" s="158"/>
      <c r="HC64" s="158"/>
      <c r="HD64" s="158"/>
      <c r="HE64" s="158"/>
      <c r="HF64" s="158"/>
      <c r="HG64" s="158"/>
      <c r="HH64" s="158"/>
      <c r="HI64" s="158"/>
      <c r="HJ64" s="158"/>
      <c r="HK64" s="158"/>
      <c r="HL64" s="158"/>
      <c r="HM64" s="158"/>
      <c r="HN64" s="158"/>
      <c r="HO64" s="158"/>
      <c r="HP64" s="158"/>
      <c r="HQ64" s="158"/>
      <c r="HR64" s="158"/>
      <c r="HS64" s="158"/>
      <c r="HT64" s="158"/>
      <c r="HU64" s="158"/>
      <c r="HV64" s="158"/>
      <c r="HW64" s="158"/>
      <c r="HX64" s="158"/>
      <c r="HY64" s="158"/>
      <c r="HZ64" s="158"/>
      <c r="IA64" s="158"/>
      <c r="IB64" s="158"/>
      <c r="IC64" s="158"/>
      <c r="ID64" s="158"/>
      <c r="IE64" s="158"/>
      <c r="IF64" s="158"/>
      <c r="IG64" s="158"/>
      <c r="IH64" s="158"/>
      <c r="II64" s="158"/>
      <c r="IJ64" s="158"/>
      <c r="IK64" s="158"/>
      <c r="IL64" s="158"/>
      <c r="IM64" s="158"/>
      <c r="IN64" s="158"/>
      <c r="IO64" s="158"/>
      <c r="IP64" s="158"/>
      <c r="IQ64" s="158"/>
      <c r="IR64" s="158"/>
      <c r="IS64" s="158"/>
      <c r="IT64" s="158"/>
      <c r="IU64" s="158"/>
      <c r="IV64" s="158"/>
      <c r="IW64" s="158"/>
      <c r="IX64" s="158"/>
      <c r="IY64" s="158"/>
      <c r="IZ64" s="158"/>
      <c r="JA64" s="158"/>
      <c r="JB64" s="158"/>
      <c r="JC64" s="158"/>
      <c r="JD64" s="158"/>
      <c r="JE64" s="158"/>
      <c r="JF64" s="158"/>
      <c r="JG64" s="158"/>
      <c r="JH64" s="158"/>
      <c r="JI64" s="158"/>
      <c r="JJ64" s="158"/>
      <c r="JK64" s="158"/>
      <c r="JL64" s="158"/>
      <c r="JM64" s="158"/>
      <c r="JN64" s="158"/>
      <c r="JO64" s="158"/>
      <c r="JP64" s="158"/>
      <c r="JQ64" s="158"/>
      <c r="JR64" s="158"/>
      <c r="JS64" s="158"/>
      <c r="JT64" s="158"/>
      <c r="JU64" s="158"/>
      <c r="JV64" s="158"/>
      <c r="JW64" s="158"/>
      <c r="JX64" s="158"/>
      <c r="JY64" s="158"/>
      <c r="JZ64" s="158"/>
      <c r="KA64" s="158"/>
      <c r="KB64" s="158"/>
      <c r="KC64" s="158"/>
      <c r="KD64" s="158"/>
      <c r="KE64" s="158"/>
      <c r="KF64" s="158"/>
      <c r="KG64" s="158"/>
      <c r="KH64" s="158"/>
      <c r="KI64" s="158"/>
      <c r="KJ64" s="158"/>
      <c r="KK64" s="158"/>
      <c r="KL64" s="158"/>
      <c r="KM64" s="158"/>
      <c r="KN64" s="158"/>
      <c r="KO64" s="158"/>
      <c r="KP64" s="158"/>
      <c r="KQ64" s="158"/>
      <c r="KR64" s="158"/>
      <c r="KS64" s="158"/>
      <c r="KT64" s="158"/>
      <c r="KU64" s="158"/>
      <c r="KV64" s="158"/>
      <c r="KW64" s="158"/>
      <c r="KX64" s="158"/>
      <c r="KY64" s="158"/>
      <c r="KZ64" s="158"/>
      <c r="LA64" s="158"/>
      <c r="LB64" s="158"/>
      <c r="LC64" s="158"/>
      <c r="LD64" s="158"/>
      <c r="LE64" s="158"/>
      <c r="LF64" s="158"/>
      <c r="LG64" s="158"/>
      <c r="LH64" s="158"/>
      <c r="LI64" s="158"/>
      <c r="LJ64" s="158"/>
      <c r="LK64" s="158"/>
      <c r="LL64" s="158"/>
      <c r="LM64" s="158"/>
      <c r="LN64" s="158"/>
      <c r="LO64" s="158"/>
      <c r="LP64" s="158"/>
      <c r="LQ64" s="158"/>
      <c r="LR64" s="158"/>
      <c r="LS64" s="158"/>
      <c r="LT64" s="158"/>
      <c r="LU64" s="158"/>
      <c r="LV64" s="158"/>
      <c r="LW64" s="158"/>
      <c r="LX64" s="158"/>
      <c r="LY64" s="158"/>
      <c r="LZ64" s="158"/>
      <c r="MA64" s="158"/>
      <c r="MB64" s="158"/>
      <c r="MC64" s="158"/>
      <c r="MD64" s="158"/>
      <c r="ME64" s="158"/>
      <c r="MF64" s="158"/>
      <c r="MG64" s="158"/>
      <c r="MH64" s="158"/>
      <c r="MI64" s="158"/>
      <c r="MJ64" s="158"/>
      <c r="MK64" s="158"/>
      <c r="ML64" s="158"/>
      <c r="MM64" s="158"/>
      <c r="MN64" s="158"/>
      <c r="MO64" s="158"/>
      <c r="MP64" s="158"/>
      <c r="MQ64" s="158"/>
      <c r="MR64" s="158"/>
      <c r="MS64" s="158"/>
      <c r="MT64" s="158"/>
      <c r="MU64" s="158"/>
      <c r="MV64" s="158"/>
      <c r="MW64" s="158"/>
      <c r="MX64" s="158"/>
      <c r="MY64" s="158"/>
      <c r="MZ64" s="158"/>
      <c r="NA64" s="158"/>
      <c r="NB64" s="158"/>
      <c r="NC64" s="158"/>
      <c r="ND64" s="158"/>
      <c r="NE64" s="158"/>
      <c r="NF64" s="158"/>
      <c r="NG64" s="158"/>
      <c r="NH64" s="158"/>
      <c r="NI64" s="158"/>
      <c r="NJ64" s="158"/>
      <c r="NK64" s="158"/>
      <c r="NL64" s="158"/>
      <c r="NM64" s="158"/>
      <c r="NN64" s="158"/>
      <c r="NO64" s="158"/>
      <c r="NP64" s="158"/>
      <c r="NQ64" s="158"/>
      <c r="NR64" s="158"/>
      <c r="NS64" s="158"/>
      <c r="NT64" s="158"/>
      <c r="NU64" s="158"/>
      <c r="NV64" s="158"/>
      <c r="NW64" s="158"/>
      <c r="NX64" s="158"/>
      <c r="NY64" s="158"/>
      <c r="NZ64" s="158"/>
      <c r="OA64" s="158"/>
      <c r="OB64" s="158"/>
      <c r="OC64" s="158"/>
      <c r="OD64" s="158"/>
      <c r="OE64" s="158"/>
      <c r="OF64" s="158"/>
      <c r="OG64" s="158"/>
      <c r="OH64" s="158"/>
      <c r="OI64" s="158"/>
      <c r="OJ64" s="158"/>
      <c r="OK64" s="158"/>
      <c r="OL64" s="158"/>
      <c r="OM64" s="158"/>
      <c r="ON64" s="158"/>
      <c r="OO64" s="158"/>
      <c r="OP64" s="158"/>
      <c r="OQ64" s="158"/>
      <c r="OR64" s="158"/>
      <c r="OS64" s="158"/>
      <c r="OT64" s="158"/>
      <c r="OU64" s="158"/>
      <c r="OV64" s="158"/>
      <c r="OW64" s="158"/>
      <c r="OX64" s="158"/>
      <c r="OY64" s="158"/>
      <c r="OZ64" s="158"/>
      <c r="PA64" s="158"/>
      <c r="PB64" s="158"/>
      <c r="PC64" s="158"/>
      <c r="PD64" s="158"/>
      <c r="PE64" s="158"/>
      <c r="PF64" s="158"/>
      <c r="PG64" s="158"/>
      <c r="PH64" s="158"/>
      <c r="PI64" s="158"/>
      <c r="PJ64" s="158"/>
      <c r="PK64" s="158"/>
      <c r="PL64" s="158"/>
      <c r="PM64" s="158"/>
      <c r="PN64" s="158"/>
      <c r="PO64" s="158"/>
      <c r="PP64" s="158"/>
      <c r="PQ64" s="158"/>
      <c r="PR64" s="158"/>
      <c r="PS64" s="158"/>
      <c r="PT64" s="158"/>
      <c r="PU64" s="158"/>
      <c r="PV64" s="158"/>
      <c r="PW64" s="158"/>
      <c r="PX64" s="158"/>
      <c r="PY64" s="158"/>
      <c r="PZ64" s="158"/>
      <c r="QA64" s="158"/>
      <c r="QB64" s="158"/>
      <c r="QC64" s="158"/>
      <c r="QD64" s="158"/>
      <c r="QE64" s="158"/>
      <c r="QF64" s="158"/>
      <c r="QG64" s="158"/>
      <c r="QH64" s="158"/>
      <c r="QI64" s="158"/>
      <c r="QJ64" s="158"/>
      <c r="QK64" s="158"/>
      <c r="QL64" s="158"/>
      <c r="QM64" s="158"/>
      <c r="QN64" s="158"/>
      <c r="QO64" s="158"/>
      <c r="QP64" s="158"/>
      <c r="QQ64" s="158"/>
      <c r="QR64" s="158"/>
      <c r="QS64" s="158"/>
      <c r="QT64" s="158"/>
      <c r="QU64" s="158"/>
      <c r="QV64" s="158"/>
      <c r="QW64" s="158"/>
      <c r="QX64" s="158"/>
      <c r="QY64" s="158"/>
      <c r="QZ64" s="158"/>
      <c r="RA64" s="158"/>
      <c r="RB64" s="158"/>
      <c r="RC64" s="158"/>
      <c r="RD64" s="158"/>
      <c r="RE64" s="158"/>
      <c r="RF64" s="158"/>
      <c r="RG64" s="158"/>
      <c r="RH64" s="158"/>
      <c r="RI64" s="158"/>
      <c r="RJ64" s="158"/>
      <c r="RK64" s="158"/>
      <c r="RL64" s="158"/>
      <c r="RM64" s="158"/>
      <c r="RN64" s="158"/>
      <c r="RO64" s="158"/>
      <c r="RP64" s="158"/>
      <c r="RQ64" s="158"/>
      <c r="RR64" s="158"/>
      <c r="RS64" s="158"/>
      <c r="RT64" s="158"/>
      <c r="RU64" s="158"/>
      <c r="RV64" s="158"/>
      <c r="RW64" s="158"/>
      <c r="RX64" s="158"/>
      <c r="RY64" s="158"/>
      <c r="RZ64" s="158"/>
      <c r="SA64" s="158"/>
      <c r="SB64" s="158"/>
      <c r="SC64" s="158"/>
      <c r="SD64" s="158"/>
      <c r="SE64" s="158"/>
      <c r="SF64" s="158"/>
      <c r="SG64" s="158"/>
      <c r="SH64" s="158"/>
      <c r="SI64" s="158"/>
      <c r="SJ64" s="158"/>
      <c r="SK64" s="158"/>
      <c r="SL64" s="158"/>
      <c r="SM64" s="158"/>
      <c r="SN64" s="158"/>
      <c r="SO64" s="158"/>
      <c r="SP64" s="158"/>
      <c r="SQ64" s="158"/>
      <c r="SR64" s="158"/>
      <c r="SS64" s="158"/>
      <c r="ST64" s="158"/>
      <c r="SU64" s="158"/>
      <c r="SV64" s="158"/>
      <c r="SW64" s="158"/>
      <c r="SX64" s="158"/>
      <c r="SY64" s="158"/>
      <c r="SZ64" s="158"/>
      <c r="TA64" s="158"/>
      <c r="TB64" s="158"/>
      <c r="TC64" s="158"/>
      <c r="TD64" s="158"/>
      <c r="TE64" s="158"/>
      <c r="TF64" s="158"/>
      <c r="TG64" s="158"/>
      <c r="TH64" s="158"/>
      <c r="TI64" s="158"/>
      <c r="TJ64" s="158"/>
      <c r="TK64" s="158"/>
      <c r="TL64" s="158"/>
      <c r="TM64" s="158"/>
      <c r="TN64" s="158"/>
      <c r="TO64" s="158"/>
      <c r="TP64" s="158"/>
      <c r="TQ64" s="158"/>
      <c r="TR64" s="158"/>
      <c r="TS64" s="158"/>
      <c r="TT64" s="158"/>
      <c r="TU64" s="158"/>
      <c r="TV64" s="158"/>
      <c r="TW64" s="158"/>
      <c r="TX64" s="158"/>
      <c r="TY64" s="158"/>
      <c r="TZ64" s="158"/>
      <c r="UA64" s="158"/>
      <c r="UB64" s="158"/>
      <c r="UC64" s="158"/>
      <c r="UD64" s="158"/>
      <c r="UE64" s="158"/>
      <c r="UF64" s="158"/>
      <c r="UG64" s="158"/>
      <c r="UH64" s="158"/>
      <c r="UI64" s="158"/>
      <c r="UJ64" s="158"/>
      <c r="UK64" s="158"/>
      <c r="UL64" s="158"/>
      <c r="UM64" s="158"/>
      <c r="UN64" s="158"/>
      <c r="UO64" s="158"/>
      <c r="UP64" s="158"/>
      <c r="UQ64" s="158"/>
      <c r="UR64" s="158"/>
      <c r="US64" s="158"/>
      <c r="UT64" s="158"/>
      <c r="UU64" s="158"/>
      <c r="UV64" s="158"/>
      <c r="UW64" s="158"/>
      <c r="UX64" s="158"/>
      <c r="UY64" s="158"/>
      <c r="UZ64" s="158"/>
      <c r="VA64" s="158"/>
      <c r="VB64" s="158"/>
      <c r="VC64" s="158"/>
      <c r="VD64" s="158"/>
      <c r="VE64" s="158"/>
      <c r="VF64" s="158"/>
      <c r="VG64" s="158"/>
      <c r="VH64" s="158"/>
      <c r="VI64" s="158"/>
      <c r="VJ64" s="158"/>
      <c r="VK64" s="158"/>
      <c r="VL64" s="158"/>
      <c r="VM64" s="158"/>
      <c r="VN64" s="158"/>
      <c r="VO64" s="158"/>
      <c r="VP64" s="158"/>
      <c r="VQ64" s="158"/>
      <c r="VR64" s="158"/>
      <c r="VS64" s="158"/>
      <c r="VT64" s="158"/>
      <c r="VU64" s="158"/>
      <c r="VV64" s="158"/>
      <c r="VW64" s="158"/>
      <c r="VX64" s="158"/>
      <c r="VY64" s="158"/>
      <c r="VZ64" s="158"/>
      <c r="WA64" s="158"/>
      <c r="WB64" s="158"/>
      <c r="WC64" s="158"/>
      <c r="WD64" s="158"/>
      <c r="WE64" s="158"/>
      <c r="WF64" s="158"/>
      <c r="WG64" s="158"/>
      <c r="WH64" s="158"/>
      <c r="WI64" s="158"/>
      <c r="WJ64" s="158"/>
      <c r="WK64" s="158"/>
      <c r="WL64" s="158"/>
      <c r="WM64" s="158"/>
      <c r="WN64" s="158"/>
      <c r="WO64" s="158"/>
      <c r="WP64" s="158"/>
      <c r="WQ64" s="158"/>
      <c r="WR64" s="158"/>
      <c r="WS64" s="158"/>
      <c r="WT64" s="158"/>
      <c r="WU64" s="158"/>
      <c r="WV64" s="158"/>
      <c r="WW64" s="158"/>
      <c r="WX64" s="158"/>
      <c r="WY64" s="158"/>
      <c r="WZ64" s="158"/>
      <c r="XA64" s="158"/>
      <c r="XB64" s="158"/>
      <c r="XC64" s="158"/>
      <c r="XD64" s="158"/>
      <c r="XE64" s="158"/>
      <c r="XF64" s="158"/>
      <c r="XG64" s="158"/>
      <c r="XH64" s="158"/>
      <c r="XI64" s="158"/>
      <c r="XJ64" s="158"/>
      <c r="XK64" s="158"/>
      <c r="XL64" s="158"/>
      <c r="XM64" s="158"/>
      <c r="XN64" s="158"/>
      <c r="XO64" s="158"/>
      <c r="XP64" s="158"/>
      <c r="XQ64" s="158"/>
      <c r="XR64" s="158"/>
      <c r="XS64" s="158"/>
      <c r="XT64" s="158"/>
      <c r="XU64" s="158"/>
      <c r="XV64" s="158"/>
      <c r="XW64" s="158"/>
      <c r="XX64" s="158"/>
      <c r="XY64" s="158"/>
      <c r="XZ64" s="158"/>
      <c r="YA64" s="158"/>
      <c r="YB64" s="158"/>
      <c r="YC64" s="158"/>
      <c r="YD64" s="158"/>
      <c r="YE64" s="158"/>
      <c r="YF64" s="158"/>
      <c r="YG64" s="158"/>
      <c r="YH64" s="158"/>
      <c r="YI64" s="158"/>
      <c r="YJ64" s="158"/>
      <c r="YK64" s="158"/>
      <c r="YL64" s="158"/>
      <c r="YM64" s="158"/>
      <c r="YN64" s="158"/>
      <c r="YO64" s="158"/>
      <c r="YP64" s="158"/>
      <c r="YQ64" s="158"/>
      <c r="YR64" s="158"/>
      <c r="YS64" s="158"/>
      <c r="YT64" s="158"/>
      <c r="YU64" s="158"/>
      <c r="YV64" s="158"/>
      <c r="YW64" s="158"/>
      <c r="YX64" s="158"/>
      <c r="YY64" s="158"/>
      <c r="YZ64" s="158"/>
      <c r="ZA64" s="158"/>
      <c r="ZB64" s="158"/>
      <c r="ZC64" s="158"/>
      <c r="ZD64" s="158"/>
      <c r="ZE64" s="158"/>
      <c r="ZF64" s="158"/>
      <c r="ZG64" s="158"/>
      <c r="ZH64" s="158"/>
      <c r="ZI64" s="158"/>
      <c r="ZJ64" s="158"/>
      <c r="ZK64" s="158"/>
      <c r="ZL64" s="158"/>
      <c r="ZM64" s="158"/>
      <c r="ZN64" s="158"/>
      <c r="ZO64" s="158"/>
      <c r="ZP64" s="158"/>
      <c r="ZQ64" s="158"/>
      <c r="ZR64" s="158"/>
      <c r="ZS64" s="158"/>
      <c r="ZT64" s="158"/>
      <c r="ZU64" s="158"/>
      <c r="ZV64" s="158"/>
      <c r="ZW64" s="158"/>
      <c r="ZX64" s="158"/>
      <c r="ZY64" s="158"/>
      <c r="ZZ64" s="158"/>
      <c r="AAA64" s="158"/>
      <c r="AAB64" s="158"/>
      <c r="AAC64" s="158"/>
      <c r="AAD64" s="158"/>
      <c r="AAE64" s="158"/>
      <c r="AAF64" s="158"/>
      <c r="AAG64" s="158"/>
      <c r="AAH64" s="158"/>
      <c r="AAI64" s="158"/>
      <c r="AAJ64" s="158"/>
      <c r="AAK64" s="158"/>
      <c r="AAL64" s="158"/>
      <c r="AAM64" s="158"/>
      <c r="AAN64" s="158"/>
      <c r="AAO64" s="158"/>
      <c r="AAP64" s="158"/>
      <c r="AAQ64" s="158"/>
      <c r="AAR64" s="158"/>
      <c r="AAS64" s="158"/>
      <c r="AAT64" s="158"/>
      <c r="AAU64" s="158"/>
      <c r="AAV64" s="158"/>
      <c r="AAW64" s="158"/>
      <c r="AAX64" s="158"/>
      <c r="AAY64" s="158"/>
      <c r="AAZ64" s="158"/>
      <c r="ABA64" s="158"/>
      <c r="ABB64" s="158"/>
      <c r="ABC64" s="158"/>
      <c r="ABD64" s="158"/>
      <c r="ABE64" s="158"/>
      <c r="ABF64" s="158"/>
      <c r="ABG64" s="158"/>
      <c r="ABH64" s="158"/>
      <c r="ABI64" s="158"/>
      <c r="ABJ64" s="158"/>
      <c r="ABK64" s="158"/>
      <c r="ABL64" s="158"/>
      <c r="ABM64" s="158"/>
      <c r="ABN64" s="158"/>
      <c r="ABO64" s="158"/>
      <c r="ABP64" s="158"/>
      <c r="ABQ64" s="158"/>
      <c r="ABR64" s="158"/>
      <c r="ABS64" s="158"/>
      <c r="ABT64" s="158"/>
      <c r="ABU64" s="158"/>
      <c r="ABV64" s="158"/>
      <c r="ABW64" s="158"/>
      <c r="ABX64" s="158"/>
      <c r="ABY64" s="158"/>
      <c r="ABZ64" s="158"/>
      <c r="ACA64" s="158"/>
      <c r="ACB64" s="158"/>
      <c r="ACC64" s="158"/>
      <c r="ACD64" s="158"/>
      <c r="ACE64" s="158"/>
      <c r="ACF64" s="158"/>
      <c r="ACG64" s="158"/>
      <c r="ACH64" s="158"/>
      <c r="ACI64" s="158"/>
      <c r="ACJ64" s="158"/>
      <c r="ACK64" s="158"/>
      <c r="ACL64" s="158"/>
      <c r="ACM64" s="158"/>
      <c r="ACN64" s="158"/>
      <c r="ACO64" s="158"/>
      <c r="ACP64" s="158"/>
      <c r="ACQ64" s="158"/>
      <c r="ACR64" s="159"/>
      <c r="ACS64" s="160">
        <f t="array" ref="ACS64">SUM(IF(RIGHT($Q64:$ACR64)=ACS$11,IFERROR(--LEFT($Q64:$ACR64,LEN($Q64:$ACR64)-1),0)))</f>
        <v>0</v>
      </c>
      <c r="ACT64" s="160">
        <f t="array" ref="ACT64">SUM(IF(RIGHT($Q64:$ACR64)=ACT$11,IFERROR(--LEFT($Q64:$ACR64,LEN($Q64:$ACR64)-1),0)))</f>
        <v>0</v>
      </c>
      <c r="ACU64" s="160">
        <f t="array" ref="ACU64">SUM(IF(RIGHT($Q64:$ACR64)=ACU$11,IFERROR(--LEFT($Q64:$ACR64,LEN($Q64:$ACR64)-1),0)))</f>
        <v>0</v>
      </c>
      <c r="ACV64" s="160">
        <f t="array" ref="ACV64">SUM(IF(RIGHT($Q64:$ACR64)=ACV$11,IFERROR(--LEFT($Q64:$ACR64,LEN($Q64:$ACR64)-1),0)))</f>
        <v>0</v>
      </c>
      <c r="ACW64" s="160">
        <f t="array" ref="ACW64">SUM(IF(RIGHT($Q64:$ACR64)=ACW$11,IFERROR(--LEFT($Q64:$ACR64,LEN($Q64:$ACR64)-1),0)))</f>
        <v>0</v>
      </c>
      <c r="ACX64" s="160">
        <f t="array" ref="ACX64">SUM(IF(RIGHT($Q64:$ACR64)=ACX$11,IFERROR(--LEFT($Q64:$ACR64,LEN($Q64:$ACR64)-1),0)))</f>
        <v>0</v>
      </c>
      <c r="ACY64" s="160">
        <f t="array" ref="ACY64">SUM(IF(RIGHT($Q64:$ACR64)=ACY$11,IFERROR(--LEFT($Q64:$ACR64,LEN($Q64:$ACR64)-1),0)))</f>
        <v>0</v>
      </c>
      <c r="ACZ64" s="160">
        <f t="array" ref="ACZ64">SUM(IF(RIGHT($Q64:$ACR64)=ACZ$11,IFERROR(--LEFT($Q64:$ACR64,LEN($Q64:$ACR64)-1),0)))</f>
        <v>0</v>
      </c>
      <c r="ADA64" s="158">
        <f t="shared" si="2269"/>
        <v>0</v>
      </c>
      <c r="ADB64" s="158">
        <f t="shared" si="2270"/>
        <v>0</v>
      </c>
      <c r="ADC64" s="158">
        <f t="shared" si="2271"/>
        <v>0</v>
      </c>
      <c r="ADD64" s="158">
        <f t="shared" si="2272"/>
        <v>0</v>
      </c>
      <c r="ADE64" s="158">
        <f t="shared" si="2273"/>
        <v>0</v>
      </c>
      <c r="ADF64" s="158">
        <f t="shared" si="2274"/>
        <v>0</v>
      </c>
      <c r="ADG64" s="158">
        <f t="shared" si="2275"/>
        <v>0</v>
      </c>
      <c r="ADH64" s="158">
        <f t="shared" si="2276"/>
        <v>0</v>
      </c>
      <c r="ADI64" s="160">
        <f t="array" ref="ADI64">SUM(IF(RIGHT($Q64:$ACR64)=ADI$11,IFERROR(--LEFT($Q64:$ACR64,LEN($Q64:$ACR64)-1),0)))</f>
        <v>0</v>
      </c>
      <c r="ADJ64" s="152">
        <f t="shared" si="2277"/>
        <v>0</v>
      </c>
      <c r="AEC64" s="143"/>
      <c r="AEO64" s="108"/>
      <c r="AEP64" s="108"/>
      <c r="AEQ64" s="108"/>
      <c r="AER64" s="108"/>
      <c r="AES64" s="108"/>
      <c r="AET64" s="108"/>
      <c r="AEU64" s="108"/>
      <c r="AEV64" s="108"/>
      <c r="AEW64" s="143"/>
      <c r="AFI64" s="108"/>
      <c r="AFJ64" s="108"/>
      <c r="AFK64" s="108"/>
      <c r="AFL64" s="108"/>
      <c r="AFM64" s="108"/>
      <c r="AFN64" s="108"/>
      <c r="AFO64" s="108"/>
      <c r="AFP64" s="108"/>
      <c r="AFQ64" s="143"/>
      <c r="AGC64" s="108"/>
      <c r="AGD64" s="108"/>
      <c r="AGE64" s="108"/>
      <c r="AGF64" s="108"/>
      <c r="AGG64" s="108"/>
      <c r="AGH64" s="108"/>
      <c r="AGI64" s="108"/>
      <c r="AGJ64" s="108"/>
      <c r="AGK64" s="143"/>
      <c r="AGW64" s="108"/>
      <c r="AGX64" s="108"/>
      <c r="AGY64" s="108"/>
      <c r="AGZ64" s="108"/>
      <c r="AHA64" s="108"/>
      <c r="AHB64" s="108"/>
      <c r="AHC64" s="108"/>
      <c r="AHD64" s="108"/>
      <c r="AHE64" s="143"/>
      <c r="AHQ64" s="108"/>
      <c r="AHR64" s="108"/>
      <c r="AHS64" s="108"/>
      <c r="AHT64" s="108"/>
      <c r="AHU64" s="108"/>
      <c r="AHV64" s="108"/>
      <c r="AHW64" s="108"/>
      <c r="AHX64" s="108"/>
      <c r="AHY64" s="143"/>
      <c r="AIK64" s="108"/>
      <c r="AIL64" s="108"/>
      <c r="AIM64" s="108"/>
      <c r="AIN64" s="108"/>
      <c r="AIO64" s="108"/>
      <c r="AIP64" s="108"/>
      <c r="AIQ64" s="108"/>
      <c r="AIR64" s="108"/>
      <c r="AIS64" s="143"/>
      <c r="AJE64" s="108"/>
      <c r="AJF64" s="108"/>
      <c r="AJG64" s="108"/>
      <c r="AJH64" s="108"/>
      <c r="AJI64" s="108"/>
      <c r="AJJ64" s="108"/>
      <c r="AJK64" s="108"/>
      <c r="AJL64" s="108"/>
      <c r="AJM64" s="143"/>
      <c r="AJY64" s="108"/>
      <c r="AJZ64" s="108"/>
      <c r="AKA64" s="108"/>
      <c r="AKB64" s="108"/>
      <c r="AKC64" s="108"/>
      <c r="AKD64" s="108"/>
      <c r="AKE64" s="108"/>
      <c r="AKF64" s="108"/>
      <c r="AKG64" s="143"/>
      <c r="AKS64" s="108"/>
      <c r="AKT64" s="108"/>
      <c r="AKU64" s="108"/>
      <c r="AKV64" s="108"/>
      <c r="AKW64" s="108"/>
      <c r="AKX64" s="108"/>
      <c r="AKY64" s="108"/>
      <c r="AKZ64" s="108"/>
      <c r="ALA64" s="143"/>
      <c r="ALM64" s="108"/>
      <c r="ALN64" s="108"/>
      <c r="ALO64" s="108"/>
      <c r="ALP64" s="108"/>
      <c r="ALQ64" s="108"/>
      <c r="ALR64" s="108"/>
      <c r="ALS64" s="108"/>
      <c r="ALT64" s="108"/>
      <c r="ALU64" s="143"/>
      <c r="AMG64" s="108"/>
      <c r="AMH64" s="108"/>
      <c r="AMI64" s="108"/>
      <c r="AMJ64" s="108"/>
      <c r="AMK64" s="108"/>
      <c r="AML64" s="108"/>
      <c r="AMM64" s="108"/>
      <c r="AMN64" s="108"/>
    </row>
    <row r="65" spans="2:1028" x14ac:dyDescent="0.25">
      <c r="B65" s="24">
        <v>54</v>
      </c>
      <c r="C65" s="24"/>
      <c r="D65" s="25"/>
      <c r="E65" s="25"/>
      <c r="F65" s="24"/>
      <c r="G65" s="153"/>
      <c r="H65" s="154"/>
      <c r="I65" s="23"/>
      <c r="J65" s="23"/>
      <c r="K65" s="23"/>
      <c r="L65" s="23"/>
      <c r="M65" s="23"/>
      <c r="N65" s="23"/>
      <c r="O65" s="23"/>
      <c r="P65" s="155"/>
      <c r="Q65" s="156"/>
      <c r="R65" s="157"/>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c r="BS65" s="158"/>
      <c r="BT65" s="158"/>
      <c r="BU65" s="158"/>
      <c r="BV65" s="158"/>
      <c r="BW65" s="158"/>
      <c r="BX65" s="158"/>
      <c r="BY65" s="158"/>
      <c r="BZ65" s="158"/>
      <c r="CA65" s="158"/>
      <c r="CB65" s="158"/>
      <c r="CC65" s="158"/>
      <c r="CD65" s="158"/>
      <c r="CE65" s="158"/>
      <c r="CF65" s="158"/>
      <c r="CG65" s="158"/>
      <c r="CH65" s="158"/>
      <c r="CI65" s="158"/>
      <c r="CJ65" s="158"/>
      <c r="CK65" s="158"/>
      <c r="CL65" s="158"/>
      <c r="CM65" s="158"/>
      <c r="CN65" s="158"/>
      <c r="CO65" s="158"/>
      <c r="CP65" s="158"/>
      <c r="CQ65" s="158"/>
      <c r="CR65" s="158"/>
      <c r="CS65" s="158"/>
      <c r="CT65" s="158"/>
      <c r="CU65" s="158"/>
      <c r="CV65" s="158"/>
      <c r="CW65" s="158"/>
      <c r="CX65" s="158"/>
      <c r="CY65" s="158"/>
      <c r="CZ65" s="158"/>
      <c r="DA65" s="158"/>
      <c r="DB65" s="158"/>
      <c r="DC65" s="158"/>
      <c r="DD65" s="158"/>
      <c r="DE65" s="158"/>
      <c r="DF65" s="158"/>
      <c r="DG65" s="158"/>
      <c r="DH65" s="158"/>
      <c r="DI65" s="158"/>
      <c r="DJ65" s="158"/>
      <c r="DK65" s="158"/>
      <c r="DL65" s="158"/>
      <c r="DM65" s="158"/>
      <c r="DN65" s="158"/>
      <c r="DO65" s="158"/>
      <c r="DP65" s="158"/>
      <c r="DQ65" s="158"/>
      <c r="DR65" s="158"/>
      <c r="DS65" s="158"/>
      <c r="DT65" s="158"/>
      <c r="DU65" s="158"/>
      <c r="DV65" s="158"/>
      <c r="DW65" s="158"/>
      <c r="DX65" s="158"/>
      <c r="DY65" s="158"/>
      <c r="DZ65" s="158"/>
      <c r="EA65" s="158"/>
      <c r="EB65" s="158"/>
      <c r="EC65" s="158"/>
      <c r="ED65" s="158"/>
      <c r="EE65" s="158"/>
      <c r="EF65" s="158"/>
      <c r="EG65" s="158"/>
      <c r="EH65" s="158"/>
      <c r="EI65" s="158"/>
      <c r="EJ65" s="158"/>
      <c r="EK65" s="158"/>
      <c r="EL65" s="158"/>
      <c r="EM65" s="158"/>
      <c r="EN65" s="158"/>
      <c r="EO65" s="158"/>
      <c r="EP65" s="158"/>
      <c r="EQ65" s="158"/>
      <c r="ER65" s="158"/>
      <c r="ES65" s="158"/>
      <c r="ET65" s="158"/>
      <c r="EU65" s="158"/>
      <c r="EV65" s="158"/>
      <c r="EW65" s="158"/>
      <c r="EX65" s="158"/>
      <c r="EY65" s="158"/>
      <c r="EZ65" s="158"/>
      <c r="FA65" s="158"/>
      <c r="FB65" s="158"/>
      <c r="FC65" s="158"/>
      <c r="FD65" s="158"/>
      <c r="FE65" s="158"/>
      <c r="FF65" s="158"/>
      <c r="FG65" s="158"/>
      <c r="FH65" s="158"/>
      <c r="FI65" s="158"/>
      <c r="FJ65" s="158"/>
      <c r="FK65" s="158"/>
      <c r="FL65" s="158"/>
      <c r="FM65" s="158"/>
      <c r="FN65" s="158"/>
      <c r="FO65" s="158"/>
      <c r="FP65" s="158"/>
      <c r="FQ65" s="158"/>
      <c r="FR65" s="158"/>
      <c r="FS65" s="158"/>
      <c r="FT65" s="158"/>
      <c r="FU65" s="158"/>
      <c r="FV65" s="158"/>
      <c r="FW65" s="158"/>
      <c r="FX65" s="158"/>
      <c r="FY65" s="158"/>
      <c r="FZ65" s="158"/>
      <c r="GA65" s="158"/>
      <c r="GB65" s="158"/>
      <c r="GC65" s="158"/>
      <c r="GD65" s="158"/>
      <c r="GE65" s="158"/>
      <c r="GF65" s="158"/>
      <c r="GG65" s="158"/>
      <c r="GH65" s="158"/>
      <c r="GI65" s="158"/>
      <c r="GJ65" s="158"/>
      <c r="GK65" s="158"/>
      <c r="GL65" s="158"/>
      <c r="GM65" s="158"/>
      <c r="GN65" s="158"/>
      <c r="GO65" s="158"/>
      <c r="GP65" s="158"/>
      <c r="GQ65" s="158"/>
      <c r="GR65" s="158"/>
      <c r="GS65" s="158"/>
      <c r="GT65" s="158"/>
      <c r="GU65" s="158"/>
      <c r="GV65" s="158"/>
      <c r="GW65" s="158"/>
      <c r="GX65" s="158"/>
      <c r="GY65" s="158"/>
      <c r="GZ65" s="158"/>
      <c r="HA65" s="158"/>
      <c r="HB65" s="158"/>
      <c r="HC65" s="158"/>
      <c r="HD65" s="158"/>
      <c r="HE65" s="158"/>
      <c r="HF65" s="158"/>
      <c r="HG65" s="158"/>
      <c r="HH65" s="158"/>
      <c r="HI65" s="158"/>
      <c r="HJ65" s="158"/>
      <c r="HK65" s="158"/>
      <c r="HL65" s="158"/>
      <c r="HM65" s="158"/>
      <c r="HN65" s="158"/>
      <c r="HO65" s="158"/>
      <c r="HP65" s="158"/>
      <c r="HQ65" s="158"/>
      <c r="HR65" s="158"/>
      <c r="HS65" s="158"/>
      <c r="HT65" s="158"/>
      <c r="HU65" s="158"/>
      <c r="HV65" s="158"/>
      <c r="HW65" s="158"/>
      <c r="HX65" s="158"/>
      <c r="HY65" s="158"/>
      <c r="HZ65" s="158"/>
      <c r="IA65" s="158"/>
      <c r="IB65" s="158"/>
      <c r="IC65" s="158"/>
      <c r="ID65" s="158"/>
      <c r="IE65" s="158"/>
      <c r="IF65" s="158"/>
      <c r="IG65" s="158"/>
      <c r="IH65" s="158"/>
      <c r="II65" s="158"/>
      <c r="IJ65" s="158"/>
      <c r="IK65" s="158"/>
      <c r="IL65" s="158"/>
      <c r="IM65" s="158"/>
      <c r="IN65" s="158"/>
      <c r="IO65" s="158"/>
      <c r="IP65" s="158"/>
      <c r="IQ65" s="158"/>
      <c r="IR65" s="158"/>
      <c r="IS65" s="158"/>
      <c r="IT65" s="158"/>
      <c r="IU65" s="158"/>
      <c r="IV65" s="158"/>
      <c r="IW65" s="158"/>
      <c r="IX65" s="158"/>
      <c r="IY65" s="158"/>
      <c r="IZ65" s="158"/>
      <c r="JA65" s="158"/>
      <c r="JB65" s="158"/>
      <c r="JC65" s="158"/>
      <c r="JD65" s="158"/>
      <c r="JE65" s="158"/>
      <c r="JF65" s="158"/>
      <c r="JG65" s="158"/>
      <c r="JH65" s="158"/>
      <c r="JI65" s="158"/>
      <c r="JJ65" s="158"/>
      <c r="JK65" s="158"/>
      <c r="JL65" s="158"/>
      <c r="JM65" s="158"/>
      <c r="JN65" s="158"/>
      <c r="JO65" s="158"/>
      <c r="JP65" s="158"/>
      <c r="JQ65" s="158"/>
      <c r="JR65" s="158"/>
      <c r="JS65" s="158"/>
      <c r="JT65" s="158"/>
      <c r="JU65" s="158"/>
      <c r="JV65" s="158"/>
      <c r="JW65" s="158"/>
      <c r="JX65" s="158"/>
      <c r="JY65" s="158"/>
      <c r="JZ65" s="158"/>
      <c r="KA65" s="158"/>
      <c r="KB65" s="158"/>
      <c r="KC65" s="158"/>
      <c r="KD65" s="158"/>
      <c r="KE65" s="158"/>
      <c r="KF65" s="158"/>
      <c r="KG65" s="158"/>
      <c r="KH65" s="158"/>
      <c r="KI65" s="158"/>
      <c r="KJ65" s="158"/>
      <c r="KK65" s="158"/>
      <c r="KL65" s="158"/>
      <c r="KM65" s="158"/>
      <c r="KN65" s="158"/>
      <c r="KO65" s="158"/>
      <c r="KP65" s="158"/>
      <c r="KQ65" s="158"/>
      <c r="KR65" s="158"/>
      <c r="KS65" s="158"/>
      <c r="KT65" s="158"/>
      <c r="KU65" s="158"/>
      <c r="KV65" s="158"/>
      <c r="KW65" s="158"/>
      <c r="KX65" s="158"/>
      <c r="KY65" s="158"/>
      <c r="KZ65" s="158"/>
      <c r="LA65" s="158"/>
      <c r="LB65" s="158"/>
      <c r="LC65" s="158"/>
      <c r="LD65" s="158"/>
      <c r="LE65" s="158"/>
      <c r="LF65" s="158"/>
      <c r="LG65" s="158"/>
      <c r="LH65" s="158"/>
      <c r="LI65" s="158"/>
      <c r="LJ65" s="158"/>
      <c r="LK65" s="158"/>
      <c r="LL65" s="158"/>
      <c r="LM65" s="158"/>
      <c r="LN65" s="158"/>
      <c r="LO65" s="158"/>
      <c r="LP65" s="158"/>
      <c r="LQ65" s="158"/>
      <c r="LR65" s="158"/>
      <c r="LS65" s="158"/>
      <c r="LT65" s="158"/>
      <c r="LU65" s="158"/>
      <c r="LV65" s="158"/>
      <c r="LW65" s="158"/>
      <c r="LX65" s="158"/>
      <c r="LY65" s="158"/>
      <c r="LZ65" s="158"/>
      <c r="MA65" s="158"/>
      <c r="MB65" s="158"/>
      <c r="MC65" s="158"/>
      <c r="MD65" s="158"/>
      <c r="ME65" s="158"/>
      <c r="MF65" s="158"/>
      <c r="MG65" s="158"/>
      <c r="MH65" s="158"/>
      <c r="MI65" s="158"/>
      <c r="MJ65" s="158"/>
      <c r="MK65" s="158"/>
      <c r="ML65" s="158"/>
      <c r="MM65" s="158"/>
      <c r="MN65" s="158"/>
      <c r="MO65" s="158"/>
      <c r="MP65" s="158"/>
      <c r="MQ65" s="158"/>
      <c r="MR65" s="158"/>
      <c r="MS65" s="158"/>
      <c r="MT65" s="158"/>
      <c r="MU65" s="158"/>
      <c r="MV65" s="158"/>
      <c r="MW65" s="158"/>
      <c r="MX65" s="158"/>
      <c r="MY65" s="158"/>
      <c r="MZ65" s="158"/>
      <c r="NA65" s="158"/>
      <c r="NB65" s="158"/>
      <c r="NC65" s="158"/>
      <c r="ND65" s="158"/>
      <c r="NE65" s="158"/>
      <c r="NF65" s="158"/>
      <c r="NG65" s="158"/>
      <c r="NH65" s="158"/>
      <c r="NI65" s="158"/>
      <c r="NJ65" s="158"/>
      <c r="NK65" s="158"/>
      <c r="NL65" s="158"/>
      <c r="NM65" s="158"/>
      <c r="NN65" s="158"/>
      <c r="NO65" s="158"/>
      <c r="NP65" s="158"/>
      <c r="NQ65" s="158"/>
      <c r="NR65" s="158"/>
      <c r="NS65" s="158"/>
      <c r="NT65" s="158"/>
      <c r="NU65" s="158"/>
      <c r="NV65" s="158"/>
      <c r="NW65" s="158"/>
      <c r="NX65" s="158"/>
      <c r="NY65" s="158"/>
      <c r="NZ65" s="158"/>
      <c r="OA65" s="158"/>
      <c r="OB65" s="158"/>
      <c r="OC65" s="158"/>
      <c r="OD65" s="158"/>
      <c r="OE65" s="158"/>
      <c r="OF65" s="158"/>
      <c r="OG65" s="158"/>
      <c r="OH65" s="158"/>
      <c r="OI65" s="158"/>
      <c r="OJ65" s="158"/>
      <c r="OK65" s="158"/>
      <c r="OL65" s="158"/>
      <c r="OM65" s="158"/>
      <c r="ON65" s="158"/>
      <c r="OO65" s="158"/>
      <c r="OP65" s="158"/>
      <c r="OQ65" s="158"/>
      <c r="OR65" s="158"/>
      <c r="OS65" s="158"/>
      <c r="OT65" s="158"/>
      <c r="OU65" s="158"/>
      <c r="OV65" s="158"/>
      <c r="OW65" s="158"/>
      <c r="OX65" s="158"/>
      <c r="OY65" s="158"/>
      <c r="OZ65" s="158"/>
      <c r="PA65" s="158"/>
      <c r="PB65" s="158"/>
      <c r="PC65" s="158"/>
      <c r="PD65" s="158"/>
      <c r="PE65" s="158"/>
      <c r="PF65" s="158"/>
      <c r="PG65" s="158"/>
      <c r="PH65" s="158"/>
      <c r="PI65" s="158"/>
      <c r="PJ65" s="158"/>
      <c r="PK65" s="158"/>
      <c r="PL65" s="158"/>
      <c r="PM65" s="158"/>
      <c r="PN65" s="158"/>
      <c r="PO65" s="158"/>
      <c r="PP65" s="158"/>
      <c r="PQ65" s="158"/>
      <c r="PR65" s="158"/>
      <c r="PS65" s="158"/>
      <c r="PT65" s="158"/>
      <c r="PU65" s="158"/>
      <c r="PV65" s="158"/>
      <c r="PW65" s="158"/>
      <c r="PX65" s="158"/>
      <c r="PY65" s="158"/>
      <c r="PZ65" s="158"/>
      <c r="QA65" s="158"/>
      <c r="QB65" s="158"/>
      <c r="QC65" s="158"/>
      <c r="QD65" s="158"/>
      <c r="QE65" s="158"/>
      <c r="QF65" s="158"/>
      <c r="QG65" s="158"/>
      <c r="QH65" s="158"/>
      <c r="QI65" s="158"/>
      <c r="QJ65" s="158"/>
      <c r="QK65" s="158"/>
      <c r="QL65" s="158"/>
      <c r="QM65" s="158"/>
      <c r="QN65" s="158"/>
      <c r="QO65" s="158"/>
      <c r="QP65" s="158"/>
      <c r="QQ65" s="158"/>
      <c r="QR65" s="158"/>
      <c r="QS65" s="158"/>
      <c r="QT65" s="158"/>
      <c r="QU65" s="158"/>
      <c r="QV65" s="158"/>
      <c r="QW65" s="158"/>
      <c r="QX65" s="158"/>
      <c r="QY65" s="158"/>
      <c r="QZ65" s="158"/>
      <c r="RA65" s="158"/>
      <c r="RB65" s="158"/>
      <c r="RC65" s="158"/>
      <c r="RD65" s="158"/>
      <c r="RE65" s="158"/>
      <c r="RF65" s="158"/>
      <c r="RG65" s="158"/>
      <c r="RH65" s="158"/>
      <c r="RI65" s="158"/>
      <c r="RJ65" s="158"/>
      <c r="RK65" s="158"/>
      <c r="RL65" s="158"/>
      <c r="RM65" s="158"/>
      <c r="RN65" s="158"/>
      <c r="RO65" s="158"/>
      <c r="RP65" s="158"/>
      <c r="RQ65" s="158"/>
      <c r="RR65" s="158"/>
      <c r="RS65" s="158"/>
      <c r="RT65" s="158"/>
      <c r="RU65" s="158"/>
      <c r="RV65" s="158"/>
      <c r="RW65" s="158"/>
      <c r="RX65" s="158"/>
      <c r="RY65" s="158"/>
      <c r="RZ65" s="158"/>
      <c r="SA65" s="158"/>
      <c r="SB65" s="158"/>
      <c r="SC65" s="158"/>
      <c r="SD65" s="158"/>
      <c r="SE65" s="158"/>
      <c r="SF65" s="158"/>
      <c r="SG65" s="158"/>
      <c r="SH65" s="158"/>
      <c r="SI65" s="158"/>
      <c r="SJ65" s="158"/>
      <c r="SK65" s="158"/>
      <c r="SL65" s="158"/>
      <c r="SM65" s="158"/>
      <c r="SN65" s="158"/>
      <c r="SO65" s="158"/>
      <c r="SP65" s="158"/>
      <c r="SQ65" s="158"/>
      <c r="SR65" s="158"/>
      <c r="SS65" s="158"/>
      <c r="ST65" s="158"/>
      <c r="SU65" s="158"/>
      <c r="SV65" s="158"/>
      <c r="SW65" s="158"/>
      <c r="SX65" s="158"/>
      <c r="SY65" s="158"/>
      <c r="SZ65" s="158"/>
      <c r="TA65" s="158"/>
      <c r="TB65" s="158"/>
      <c r="TC65" s="158"/>
      <c r="TD65" s="158"/>
      <c r="TE65" s="158"/>
      <c r="TF65" s="158"/>
      <c r="TG65" s="158"/>
      <c r="TH65" s="158"/>
      <c r="TI65" s="158"/>
      <c r="TJ65" s="158"/>
      <c r="TK65" s="158"/>
      <c r="TL65" s="158"/>
      <c r="TM65" s="158"/>
      <c r="TN65" s="158"/>
      <c r="TO65" s="158"/>
      <c r="TP65" s="158"/>
      <c r="TQ65" s="158"/>
      <c r="TR65" s="158"/>
      <c r="TS65" s="158"/>
      <c r="TT65" s="158"/>
      <c r="TU65" s="158"/>
      <c r="TV65" s="158"/>
      <c r="TW65" s="158"/>
      <c r="TX65" s="158"/>
      <c r="TY65" s="158"/>
      <c r="TZ65" s="158"/>
      <c r="UA65" s="158"/>
      <c r="UB65" s="158"/>
      <c r="UC65" s="158"/>
      <c r="UD65" s="158"/>
      <c r="UE65" s="158"/>
      <c r="UF65" s="158"/>
      <c r="UG65" s="158"/>
      <c r="UH65" s="158"/>
      <c r="UI65" s="158"/>
      <c r="UJ65" s="158"/>
      <c r="UK65" s="158"/>
      <c r="UL65" s="158"/>
      <c r="UM65" s="158"/>
      <c r="UN65" s="158"/>
      <c r="UO65" s="158"/>
      <c r="UP65" s="158"/>
      <c r="UQ65" s="158"/>
      <c r="UR65" s="158"/>
      <c r="US65" s="158"/>
      <c r="UT65" s="158"/>
      <c r="UU65" s="158"/>
      <c r="UV65" s="158"/>
      <c r="UW65" s="158"/>
      <c r="UX65" s="158"/>
      <c r="UY65" s="158"/>
      <c r="UZ65" s="158"/>
      <c r="VA65" s="158"/>
      <c r="VB65" s="158"/>
      <c r="VC65" s="158"/>
      <c r="VD65" s="158"/>
      <c r="VE65" s="158"/>
      <c r="VF65" s="158"/>
      <c r="VG65" s="158"/>
      <c r="VH65" s="158"/>
      <c r="VI65" s="158"/>
      <c r="VJ65" s="158"/>
      <c r="VK65" s="158"/>
      <c r="VL65" s="158"/>
      <c r="VM65" s="158"/>
      <c r="VN65" s="158"/>
      <c r="VO65" s="158"/>
      <c r="VP65" s="158"/>
      <c r="VQ65" s="158"/>
      <c r="VR65" s="158"/>
      <c r="VS65" s="158"/>
      <c r="VT65" s="158"/>
      <c r="VU65" s="158"/>
      <c r="VV65" s="158"/>
      <c r="VW65" s="158"/>
      <c r="VX65" s="158"/>
      <c r="VY65" s="158"/>
      <c r="VZ65" s="158"/>
      <c r="WA65" s="158"/>
      <c r="WB65" s="158"/>
      <c r="WC65" s="158"/>
      <c r="WD65" s="158"/>
      <c r="WE65" s="158"/>
      <c r="WF65" s="158"/>
      <c r="WG65" s="158"/>
      <c r="WH65" s="158"/>
      <c r="WI65" s="158"/>
      <c r="WJ65" s="158"/>
      <c r="WK65" s="158"/>
      <c r="WL65" s="158"/>
      <c r="WM65" s="158"/>
      <c r="WN65" s="158"/>
      <c r="WO65" s="158"/>
      <c r="WP65" s="158"/>
      <c r="WQ65" s="158"/>
      <c r="WR65" s="158"/>
      <c r="WS65" s="158"/>
      <c r="WT65" s="158"/>
      <c r="WU65" s="158"/>
      <c r="WV65" s="158"/>
      <c r="WW65" s="158"/>
      <c r="WX65" s="158"/>
      <c r="WY65" s="158"/>
      <c r="WZ65" s="158"/>
      <c r="XA65" s="158"/>
      <c r="XB65" s="158"/>
      <c r="XC65" s="158"/>
      <c r="XD65" s="158"/>
      <c r="XE65" s="158"/>
      <c r="XF65" s="158"/>
      <c r="XG65" s="158"/>
      <c r="XH65" s="158"/>
      <c r="XI65" s="158"/>
      <c r="XJ65" s="158"/>
      <c r="XK65" s="158"/>
      <c r="XL65" s="158"/>
      <c r="XM65" s="158"/>
      <c r="XN65" s="158"/>
      <c r="XO65" s="158"/>
      <c r="XP65" s="158"/>
      <c r="XQ65" s="158"/>
      <c r="XR65" s="158"/>
      <c r="XS65" s="158"/>
      <c r="XT65" s="158"/>
      <c r="XU65" s="158"/>
      <c r="XV65" s="158"/>
      <c r="XW65" s="158"/>
      <c r="XX65" s="158"/>
      <c r="XY65" s="158"/>
      <c r="XZ65" s="158"/>
      <c r="YA65" s="158"/>
      <c r="YB65" s="158"/>
      <c r="YC65" s="158"/>
      <c r="YD65" s="158"/>
      <c r="YE65" s="158"/>
      <c r="YF65" s="158"/>
      <c r="YG65" s="158"/>
      <c r="YH65" s="158"/>
      <c r="YI65" s="158"/>
      <c r="YJ65" s="158"/>
      <c r="YK65" s="158"/>
      <c r="YL65" s="158"/>
      <c r="YM65" s="158"/>
      <c r="YN65" s="158"/>
      <c r="YO65" s="158"/>
      <c r="YP65" s="158"/>
      <c r="YQ65" s="158"/>
      <c r="YR65" s="158"/>
      <c r="YS65" s="158"/>
      <c r="YT65" s="158"/>
      <c r="YU65" s="158"/>
      <c r="YV65" s="158"/>
      <c r="YW65" s="158"/>
      <c r="YX65" s="158"/>
      <c r="YY65" s="158"/>
      <c r="YZ65" s="158"/>
      <c r="ZA65" s="158"/>
      <c r="ZB65" s="158"/>
      <c r="ZC65" s="158"/>
      <c r="ZD65" s="158"/>
      <c r="ZE65" s="158"/>
      <c r="ZF65" s="158"/>
      <c r="ZG65" s="158"/>
      <c r="ZH65" s="158"/>
      <c r="ZI65" s="158"/>
      <c r="ZJ65" s="158"/>
      <c r="ZK65" s="158"/>
      <c r="ZL65" s="158"/>
      <c r="ZM65" s="158"/>
      <c r="ZN65" s="158"/>
      <c r="ZO65" s="158"/>
      <c r="ZP65" s="158"/>
      <c r="ZQ65" s="158"/>
      <c r="ZR65" s="158"/>
      <c r="ZS65" s="158"/>
      <c r="ZT65" s="158"/>
      <c r="ZU65" s="158"/>
      <c r="ZV65" s="158"/>
      <c r="ZW65" s="158"/>
      <c r="ZX65" s="158"/>
      <c r="ZY65" s="158"/>
      <c r="ZZ65" s="158"/>
      <c r="AAA65" s="158"/>
      <c r="AAB65" s="158"/>
      <c r="AAC65" s="158"/>
      <c r="AAD65" s="158"/>
      <c r="AAE65" s="158"/>
      <c r="AAF65" s="158"/>
      <c r="AAG65" s="158"/>
      <c r="AAH65" s="158"/>
      <c r="AAI65" s="158"/>
      <c r="AAJ65" s="158"/>
      <c r="AAK65" s="158"/>
      <c r="AAL65" s="158"/>
      <c r="AAM65" s="158"/>
      <c r="AAN65" s="158"/>
      <c r="AAO65" s="158"/>
      <c r="AAP65" s="158"/>
      <c r="AAQ65" s="158"/>
      <c r="AAR65" s="158"/>
      <c r="AAS65" s="158"/>
      <c r="AAT65" s="158"/>
      <c r="AAU65" s="158"/>
      <c r="AAV65" s="158"/>
      <c r="AAW65" s="158"/>
      <c r="AAX65" s="158"/>
      <c r="AAY65" s="158"/>
      <c r="AAZ65" s="158"/>
      <c r="ABA65" s="158"/>
      <c r="ABB65" s="158"/>
      <c r="ABC65" s="158"/>
      <c r="ABD65" s="158"/>
      <c r="ABE65" s="158"/>
      <c r="ABF65" s="158"/>
      <c r="ABG65" s="158"/>
      <c r="ABH65" s="158"/>
      <c r="ABI65" s="158"/>
      <c r="ABJ65" s="158"/>
      <c r="ABK65" s="158"/>
      <c r="ABL65" s="158"/>
      <c r="ABM65" s="158"/>
      <c r="ABN65" s="158"/>
      <c r="ABO65" s="158"/>
      <c r="ABP65" s="158"/>
      <c r="ABQ65" s="158"/>
      <c r="ABR65" s="158"/>
      <c r="ABS65" s="158"/>
      <c r="ABT65" s="158"/>
      <c r="ABU65" s="158"/>
      <c r="ABV65" s="158"/>
      <c r="ABW65" s="158"/>
      <c r="ABX65" s="158"/>
      <c r="ABY65" s="158"/>
      <c r="ABZ65" s="158"/>
      <c r="ACA65" s="158"/>
      <c r="ACB65" s="158"/>
      <c r="ACC65" s="158"/>
      <c r="ACD65" s="158"/>
      <c r="ACE65" s="158"/>
      <c r="ACF65" s="158"/>
      <c r="ACG65" s="158"/>
      <c r="ACH65" s="158"/>
      <c r="ACI65" s="158"/>
      <c r="ACJ65" s="158"/>
      <c r="ACK65" s="158"/>
      <c r="ACL65" s="158"/>
      <c r="ACM65" s="158"/>
      <c r="ACN65" s="158"/>
      <c r="ACO65" s="158"/>
      <c r="ACP65" s="158"/>
      <c r="ACQ65" s="158"/>
      <c r="ACR65" s="159"/>
      <c r="ACS65" s="160">
        <f t="array" ref="ACS65">SUM(IF(RIGHT($Q65:$ACR65)=ACS$11,IFERROR(--LEFT($Q65:$ACR65,LEN($Q65:$ACR65)-1),0)))</f>
        <v>0</v>
      </c>
      <c r="ACT65" s="160">
        <f t="array" ref="ACT65">SUM(IF(RIGHT($Q65:$ACR65)=ACT$11,IFERROR(--LEFT($Q65:$ACR65,LEN($Q65:$ACR65)-1),0)))</f>
        <v>0</v>
      </c>
      <c r="ACU65" s="160">
        <f t="array" ref="ACU65">SUM(IF(RIGHT($Q65:$ACR65)=ACU$11,IFERROR(--LEFT($Q65:$ACR65,LEN($Q65:$ACR65)-1),0)))</f>
        <v>0</v>
      </c>
      <c r="ACV65" s="160">
        <f t="array" ref="ACV65">SUM(IF(RIGHT($Q65:$ACR65)=ACV$11,IFERROR(--LEFT($Q65:$ACR65,LEN($Q65:$ACR65)-1),0)))</f>
        <v>0</v>
      </c>
      <c r="ACW65" s="160">
        <f t="array" ref="ACW65">SUM(IF(RIGHT($Q65:$ACR65)=ACW$11,IFERROR(--LEFT($Q65:$ACR65,LEN($Q65:$ACR65)-1),0)))</f>
        <v>0</v>
      </c>
      <c r="ACX65" s="160">
        <f t="array" ref="ACX65">SUM(IF(RIGHT($Q65:$ACR65)=ACX$11,IFERROR(--LEFT($Q65:$ACR65,LEN($Q65:$ACR65)-1),0)))</f>
        <v>0</v>
      </c>
      <c r="ACY65" s="160">
        <f t="array" ref="ACY65">SUM(IF(RIGHT($Q65:$ACR65)=ACY$11,IFERROR(--LEFT($Q65:$ACR65,LEN($Q65:$ACR65)-1),0)))</f>
        <v>0</v>
      </c>
      <c r="ACZ65" s="160">
        <f t="array" ref="ACZ65">SUM(IF(RIGHT($Q65:$ACR65)=ACZ$11,IFERROR(--LEFT($Q65:$ACR65,LEN($Q65:$ACR65)-1),0)))</f>
        <v>0</v>
      </c>
      <c r="ADA65" s="158">
        <f t="shared" si="2269"/>
        <v>0</v>
      </c>
      <c r="ADB65" s="158">
        <f t="shared" si="2270"/>
        <v>0</v>
      </c>
      <c r="ADC65" s="158">
        <f t="shared" si="2271"/>
        <v>0</v>
      </c>
      <c r="ADD65" s="158">
        <f t="shared" si="2272"/>
        <v>0</v>
      </c>
      <c r="ADE65" s="158">
        <f t="shared" si="2273"/>
        <v>0</v>
      </c>
      <c r="ADF65" s="158">
        <f t="shared" si="2274"/>
        <v>0</v>
      </c>
      <c r="ADG65" s="158">
        <f t="shared" si="2275"/>
        <v>0</v>
      </c>
      <c r="ADH65" s="158">
        <f t="shared" si="2276"/>
        <v>0</v>
      </c>
      <c r="ADI65" s="160">
        <f t="array" ref="ADI65">SUM(IF(RIGHT($Q65:$ACR65)=ADI$11,IFERROR(--LEFT($Q65:$ACR65,LEN($Q65:$ACR65)-1),0)))</f>
        <v>0</v>
      </c>
      <c r="ADJ65" s="152">
        <f t="shared" si="2277"/>
        <v>0</v>
      </c>
      <c r="AEC65" s="143"/>
      <c r="AEO65" s="108"/>
      <c r="AEP65" s="108"/>
      <c r="AEQ65" s="108"/>
      <c r="AER65" s="108"/>
      <c r="AES65" s="108"/>
      <c r="AET65" s="108"/>
      <c r="AEU65" s="108"/>
      <c r="AEV65" s="108"/>
      <c r="AEW65" s="143"/>
      <c r="AFI65" s="108"/>
      <c r="AFJ65" s="108"/>
      <c r="AFK65" s="108"/>
      <c r="AFL65" s="108"/>
      <c r="AFM65" s="108"/>
      <c r="AFN65" s="108"/>
      <c r="AFO65" s="108"/>
      <c r="AFP65" s="108"/>
      <c r="AFQ65" s="143"/>
      <c r="AGC65" s="108"/>
      <c r="AGD65" s="108"/>
      <c r="AGE65" s="108"/>
      <c r="AGF65" s="108"/>
      <c r="AGG65" s="108"/>
      <c r="AGH65" s="108"/>
      <c r="AGI65" s="108"/>
      <c r="AGJ65" s="108"/>
      <c r="AGK65" s="143"/>
      <c r="AGW65" s="108"/>
      <c r="AGX65" s="108"/>
      <c r="AGY65" s="108"/>
      <c r="AGZ65" s="108"/>
      <c r="AHA65" s="108"/>
      <c r="AHB65" s="108"/>
      <c r="AHC65" s="108"/>
      <c r="AHD65" s="108"/>
      <c r="AHE65" s="143"/>
      <c r="AHQ65" s="108"/>
      <c r="AHR65" s="108"/>
      <c r="AHS65" s="108"/>
      <c r="AHT65" s="108"/>
      <c r="AHU65" s="108"/>
      <c r="AHV65" s="108"/>
      <c r="AHW65" s="108"/>
      <c r="AHX65" s="108"/>
      <c r="AHY65" s="143"/>
      <c r="AIK65" s="108"/>
      <c r="AIL65" s="108"/>
      <c r="AIM65" s="108"/>
      <c r="AIN65" s="108"/>
      <c r="AIO65" s="108"/>
      <c r="AIP65" s="108"/>
      <c r="AIQ65" s="108"/>
      <c r="AIR65" s="108"/>
      <c r="AIS65" s="143"/>
      <c r="AJE65" s="108"/>
      <c r="AJF65" s="108"/>
      <c r="AJG65" s="108"/>
      <c r="AJH65" s="108"/>
      <c r="AJI65" s="108"/>
      <c r="AJJ65" s="108"/>
      <c r="AJK65" s="108"/>
      <c r="AJL65" s="108"/>
      <c r="AJM65" s="143"/>
      <c r="AJY65" s="108"/>
      <c r="AJZ65" s="108"/>
      <c r="AKA65" s="108"/>
      <c r="AKB65" s="108"/>
      <c r="AKC65" s="108"/>
      <c r="AKD65" s="108"/>
      <c r="AKE65" s="108"/>
      <c r="AKF65" s="108"/>
      <c r="AKG65" s="143"/>
      <c r="AKS65" s="108"/>
      <c r="AKT65" s="108"/>
      <c r="AKU65" s="108"/>
      <c r="AKV65" s="108"/>
      <c r="AKW65" s="108"/>
      <c r="AKX65" s="108"/>
      <c r="AKY65" s="108"/>
      <c r="AKZ65" s="108"/>
      <c r="ALA65" s="143"/>
      <c r="ALM65" s="108"/>
      <c r="ALN65" s="108"/>
      <c r="ALO65" s="108"/>
      <c r="ALP65" s="108"/>
      <c r="ALQ65" s="108"/>
      <c r="ALR65" s="108"/>
      <c r="ALS65" s="108"/>
      <c r="ALT65" s="108"/>
      <c r="ALU65" s="143"/>
      <c r="AMG65" s="108"/>
      <c r="AMH65" s="108"/>
      <c r="AMI65" s="108"/>
      <c r="AMJ65" s="108"/>
      <c r="AMK65" s="108"/>
      <c r="AML65" s="108"/>
      <c r="AMM65" s="108"/>
      <c r="AMN65" s="108"/>
    </row>
    <row r="66" spans="2:1028" x14ac:dyDescent="0.25">
      <c r="B66" s="24">
        <v>55</v>
      </c>
      <c r="C66" s="24"/>
      <c r="D66" s="25"/>
      <c r="E66" s="25"/>
      <c r="F66" s="24"/>
      <c r="G66" s="153"/>
      <c r="H66" s="154"/>
      <c r="I66" s="23"/>
      <c r="J66" s="23"/>
      <c r="K66" s="23"/>
      <c r="L66" s="23"/>
      <c r="M66" s="23"/>
      <c r="N66" s="23"/>
      <c r="O66" s="23"/>
      <c r="P66" s="155"/>
      <c r="Q66" s="156"/>
      <c r="R66" s="157"/>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c r="BS66" s="158"/>
      <c r="BT66" s="158"/>
      <c r="BU66" s="158"/>
      <c r="BV66" s="158"/>
      <c r="BW66" s="158"/>
      <c r="BX66" s="158"/>
      <c r="BY66" s="158"/>
      <c r="BZ66" s="158"/>
      <c r="CA66" s="158"/>
      <c r="CB66" s="158"/>
      <c r="CC66" s="158"/>
      <c r="CD66" s="158"/>
      <c r="CE66" s="158"/>
      <c r="CF66" s="158"/>
      <c r="CG66" s="158"/>
      <c r="CH66" s="158"/>
      <c r="CI66" s="158"/>
      <c r="CJ66" s="158"/>
      <c r="CK66" s="158"/>
      <c r="CL66" s="158"/>
      <c r="CM66" s="158"/>
      <c r="CN66" s="158"/>
      <c r="CO66" s="158"/>
      <c r="CP66" s="158"/>
      <c r="CQ66" s="158"/>
      <c r="CR66" s="158"/>
      <c r="CS66" s="158"/>
      <c r="CT66" s="158"/>
      <c r="CU66" s="158"/>
      <c r="CV66" s="158"/>
      <c r="CW66" s="158"/>
      <c r="CX66" s="158"/>
      <c r="CY66" s="158"/>
      <c r="CZ66" s="158"/>
      <c r="DA66" s="158"/>
      <c r="DB66" s="158"/>
      <c r="DC66" s="158"/>
      <c r="DD66" s="158"/>
      <c r="DE66" s="158"/>
      <c r="DF66" s="158"/>
      <c r="DG66" s="158"/>
      <c r="DH66" s="158"/>
      <c r="DI66" s="158"/>
      <c r="DJ66" s="158"/>
      <c r="DK66" s="158"/>
      <c r="DL66" s="158"/>
      <c r="DM66" s="158"/>
      <c r="DN66" s="158"/>
      <c r="DO66" s="158"/>
      <c r="DP66" s="158"/>
      <c r="DQ66" s="158"/>
      <c r="DR66" s="158"/>
      <c r="DS66" s="158"/>
      <c r="DT66" s="158"/>
      <c r="DU66" s="158"/>
      <c r="DV66" s="158"/>
      <c r="DW66" s="158"/>
      <c r="DX66" s="158"/>
      <c r="DY66" s="158"/>
      <c r="DZ66" s="158"/>
      <c r="EA66" s="158"/>
      <c r="EB66" s="158"/>
      <c r="EC66" s="158"/>
      <c r="ED66" s="158"/>
      <c r="EE66" s="158"/>
      <c r="EF66" s="158"/>
      <c r="EG66" s="158"/>
      <c r="EH66" s="158"/>
      <c r="EI66" s="158"/>
      <c r="EJ66" s="158"/>
      <c r="EK66" s="158"/>
      <c r="EL66" s="158"/>
      <c r="EM66" s="158"/>
      <c r="EN66" s="158"/>
      <c r="EO66" s="158"/>
      <c r="EP66" s="158"/>
      <c r="EQ66" s="158"/>
      <c r="ER66" s="158"/>
      <c r="ES66" s="158"/>
      <c r="ET66" s="158"/>
      <c r="EU66" s="158"/>
      <c r="EV66" s="158"/>
      <c r="EW66" s="158"/>
      <c r="EX66" s="158"/>
      <c r="EY66" s="158"/>
      <c r="EZ66" s="158"/>
      <c r="FA66" s="158"/>
      <c r="FB66" s="158"/>
      <c r="FC66" s="158"/>
      <c r="FD66" s="158"/>
      <c r="FE66" s="158"/>
      <c r="FF66" s="158"/>
      <c r="FG66" s="158"/>
      <c r="FH66" s="158"/>
      <c r="FI66" s="158"/>
      <c r="FJ66" s="158"/>
      <c r="FK66" s="158"/>
      <c r="FL66" s="158"/>
      <c r="FM66" s="158"/>
      <c r="FN66" s="158"/>
      <c r="FO66" s="158"/>
      <c r="FP66" s="158"/>
      <c r="FQ66" s="158"/>
      <c r="FR66" s="158"/>
      <c r="FS66" s="158"/>
      <c r="FT66" s="158"/>
      <c r="FU66" s="158"/>
      <c r="FV66" s="158"/>
      <c r="FW66" s="158"/>
      <c r="FX66" s="158"/>
      <c r="FY66" s="158"/>
      <c r="FZ66" s="158"/>
      <c r="GA66" s="158"/>
      <c r="GB66" s="158"/>
      <c r="GC66" s="158"/>
      <c r="GD66" s="158"/>
      <c r="GE66" s="158"/>
      <c r="GF66" s="158"/>
      <c r="GG66" s="158"/>
      <c r="GH66" s="158"/>
      <c r="GI66" s="158"/>
      <c r="GJ66" s="158"/>
      <c r="GK66" s="158"/>
      <c r="GL66" s="158"/>
      <c r="GM66" s="158"/>
      <c r="GN66" s="158"/>
      <c r="GO66" s="158"/>
      <c r="GP66" s="158"/>
      <c r="GQ66" s="158"/>
      <c r="GR66" s="158"/>
      <c r="GS66" s="158"/>
      <c r="GT66" s="158"/>
      <c r="GU66" s="158"/>
      <c r="GV66" s="158"/>
      <c r="GW66" s="158"/>
      <c r="GX66" s="158"/>
      <c r="GY66" s="158"/>
      <c r="GZ66" s="158"/>
      <c r="HA66" s="158"/>
      <c r="HB66" s="158"/>
      <c r="HC66" s="158"/>
      <c r="HD66" s="158"/>
      <c r="HE66" s="158"/>
      <c r="HF66" s="158"/>
      <c r="HG66" s="158"/>
      <c r="HH66" s="158"/>
      <c r="HI66" s="158"/>
      <c r="HJ66" s="158"/>
      <c r="HK66" s="158"/>
      <c r="HL66" s="158"/>
      <c r="HM66" s="158"/>
      <c r="HN66" s="158"/>
      <c r="HO66" s="158"/>
      <c r="HP66" s="158"/>
      <c r="HQ66" s="158"/>
      <c r="HR66" s="158"/>
      <c r="HS66" s="158"/>
      <c r="HT66" s="158"/>
      <c r="HU66" s="158"/>
      <c r="HV66" s="158"/>
      <c r="HW66" s="158"/>
      <c r="HX66" s="158"/>
      <c r="HY66" s="158"/>
      <c r="HZ66" s="158"/>
      <c r="IA66" s="158"/>
      <c r="IB66" s="158"/>
      <c r="IC66" s="158"/>
      <c r="ID66" s="158"/>
      <c r="IE66" s="158"/>
      <c r="IF66" s="158"/>
      <c r="IG66" s="158"/>
      <c r="IH66" s="158"/>
      <c r="II66" s="158"/>
      <c r="IJ66" s="158"/>
      <c r="IK66" s="158"/>
      <c r="IL66" s="158"/>
      <c r="IM66" s="158"/>
      <c r="IN66" s="158"/>
      <c r="IO66" s="158"/>
      <c r="IP66" s="158"/>
      <c r="IQ66" s="158"/>
      <c r="IR66" s="158"/>
      <c r="IS66" s="158"/>
      <c r="IT66" s="158"/>
      <c r="IU66" s="158"/>
      <c r="IV66" s="158"/>
      <c r="IW66" s="158"/>
      <c r="IX66" s="158"/>
      <c r="IY66" s="158"/>
      <c r="IZ66" s="158"/>
      <c r="JA66" s="158"/>
      <c r="JB66" s="158"/>
      <c r="JC66" s="158"/>
      <c r="JD66" s="158"/>
      <c r="JE66" s="158"/>
      <c r="JF66" s="158"/>
      <c r="JG66" s="158"/>
      <c r="JH66" s="158"/>
      <c r="JI66" s="158"/>
      <c r="JJ66" s="158"/>
      <c r="JK66" s="158"/>
      <c r="JL66" s="158"/>
      <c r="JM66" s="158"/>
      <c r="JN66" s="158"/>
      <c r="JO66" s="158"/>
      <c r="JP66" s="158"/>
      <c r="JQ66" s="158"/>
      <c r="JR66" s="158"/>
      <c r="JS66" s="158"/>
      <c r="JT66" s="158"/>
      <c r="JU66" s="158"/>
      <c r="JV66" s="158"/>
      <c r="JW66" s="158"/>
      <c r="JX66" s="158"/>
      <c r="JY66" s="158"/>
      <c r="JZ66" s="158"/>
      <c r="KA66" s="158"/>
      <c r="KB66" s="158"/>
      <c r="KC66" s="158"/>
      <c r="KD66" s="158"/>
      <c r="KE66" s="158"/>
      <c r="KF66" s="158"/>
      <c r="KG66" s="158"/>
      <c r="KH66" s="158"/>
      <c r="KI66" s="158"/>
      <c r="KJ66" s="158"/>
      <c r="KK66" s="158"/>
      <c r="KL66" s="158"/>
      <c r="KM66" s="158"/>
      <c r="KN66" s="158"/>
      <c r="KO66" s="158"/>
      <c r="KP66" s="158"/>
      <c r="KQ66" s="158"/>
      <c r="KR66" s="158"/>
      <c r="KS66" s="158"/>
      <c r="KT66" s="158"/>
      <c r="KU66" s="158"/>
      <c r="KV66" s="158"/>
      <c r="KW66" s="158"/>
      <c r="KX66" s="158"/>
      <c r="KY66" s="158"/>
      <c r="KZ66" s="158"/>
      <c r="LA66" s="158"/>
      <c r="LB66" s="158"/>
      <c r="LC66" s="158"/>
      <c r="LD66" s="158"/>
      <c r="LE66" s="158"/>
      <c r="LF66" s="158"/>
      <c r="LG66" s="158"/>
      <c r="LH66" s="158"/>
      <c r="LI66" s="158"/>
      <c r="LJ66" s="158"/>
      <c r="LK66" s="158"/>
      <c r="LL66" s="158"/>
      <c r="LM66" s="158"/>
      <c r="LN66" s="158"/>
      <c r="LO66" s="158"/>
      <c r="LP66" s="158"/>
      <c r="LQ66" s="158"/>
      <c r="LR66" s="158"/>
      <c r="LS66" s="158"/>
      <c r="LT66" s="158"/>
      <c r="LU66" s="158"/>
      <c r="LV66" s="158"/>
      <c r="LW66" s="158"/>
      <c r="LX66" s="158"/>
      <c r="LY66" s="158"/>
      <c r="LZ66" s="158"/>
      <c r="MA66" s="158"/>
      <c r="MB66" s="158"/>
      <c r="MC66" s="158"/>
      <c r="MD66" s="158"/>
      <c r="ME66" s="158"/>
      <c r="MF66" s="158"/>
      <c r="MG66" s="158"/>
      <c r="MH66" s="158"/>
      <c r="MI66" s="158"/>
      <c r="MJ66" s="158"/>
      <c r="MK66" s="158"/>
      <c r="ML66" s="158"/>
      <c r="MM66" s="158"/>
      <c r="MN66" s="158"/>
      <c r="MO66" s="158"/>
      <c r="MP66" s="158"/>
      <c r="MQ66" s="158"/>
      <c r="MR66" s="158"/>
      <c r="MS66" s="158"/>
      <c r="MT66" s="158"/>
      <c r="MU66" s="158"/>
      <c r="MV66" s="158"/>
      <c r="MW66" s="158"/>
      <c r="MX66" s="158"/>
      <c r="MY66" s="158"/>
      <c r="MZ66" s="158"/>
      <c r="NA66" s="158"/>
      <c r="NB66" s="158"/>
      <c r="NC66" s="158"/>
      <c r="ND66" s="158"/>
      <c r="NE66" s="158"/>
      <c r="NF66" s="158"/>
      <c r="NG66" s="158"/>
      <c r="NH66" s="158"/>
      <c r="NI66" s="158"/>
      <c r="NJ66" s="158"/>
      <c r="NK66" s="158"/>
      <c r="NL66" s="158"/>
      <c r="NM66" s="158"/>
      <c r="NN66" s="158"/>
      <c r="NO66" s="158"/>
      <c r="NP66" s="158"/>
      <c r="NQ66" s="158"/>
      <c r="NR66" s="158"/>
      <c r="NS66" s="158"/>
      <c r="NT66" s="158"/>
      <c r="NU66" s="158"/>
      <c r="NV66" s="158"/>
      <c r="NW66" s="158"/>
      <c r="NX66" s="158"/>
      <c r="NY66" s="158"/>
      <c r="NZ66" s="158"/>
      <c r="OA66" s="158"/>
      <c r="OB66" s="158"/>
      <c r="OC66" s="158"/>
      <c r="OD66" s="158"/>
      <c r="OE66" s="158"/>
      <c r="OF66" s="158"/>
      <c r="OG66" s="158"/>
      <c r="OH66" s="158"/>
      <c r="OI66" s="158"/>
      <c r="OJ66" s="158"/>
      <c r="OK66" s="158"/>
      <c r="OL66" s="158"/>
      <c r="OM66" s="158"/>
      <c r="ON66" s="158"/>
      <c r="OO66" s="158"/>
      <c r="OP66" s="158"/>
      <c r="OQ66" s="158"/>
      <c r="OR66" s="158"/>
      <c r="OS66" s="158"/>
      <c r="OT66" s="158"/>
      <c r="OU66" s="158"/>
      <c r="OV66" s="158"/>
      <c r="OW66" s="158"/>
      <c r="OX66" s="158"/>
      <c r="OY66" s="158"/>
      <c r="OZ66" s="158"/>
      <c r="PA66" s="158"/>
      <c r="PB66" s="158"/>
      <c r="PC66" s="158"/>
      <c r="PD66" s="158"/>
      <c r="PE66" s="158"/>
      <c r="PF66" s="158"/>
      <c r="PG66" s="158"/>
      <c r="PH66" s="158"/>
      <c r="PI66" s="158"/>
      <c r="PJ66" s="158"/>
      <c r="PK66" s="158"/>
      <c r="PL66" s="158"/>
      <c r="PM66" s="158"/>
      <c r="PN66" s="158"/>
      <c r="PO66" s="158"/>
      <c r="PP66" s="158"/>
      <c r="PQ66" s="158"/>
      <c r="PR66" s="158"/>
      <c r="PS66" s="158"/>
      <c r="PT66" s="158"/>
      <c r="PU66" s="158"/>
      <c r="PV66" s="158"/>
      <c r="PW66" s="158"/>
      <c r="PX66" s="158"/>
      <c r="PY66" s="158"/>
      <c r="PZ66" s="158"/>
      <c r="QA66" s="158"/>
      <c r="QB66" s="158"/>
      <c r="QC66" s="158"/>
      <c r="QD66" s="158"/>
      <c r="QE66" s="158"/>
      <c r="QF66" s="158"/>
      <c r="QG66" s="158"/>
      <c r="QH66" s="158"/>
      <c r="QI66" s="158"/>
      <c r="QJ66" s="158"/>
      <c r="QK66" s="158"/>
      <c r="QL66" s="158"/>
      <c r="QM66" s="158"/>
      <c r="QN66" s="158"/>
      <c r="QO66" s="158"/>
      <c r="QP66" s="158"/>
      <c r="QQ66" s="158"/>
      <c r="QR66" s="158"/>
      <c r="QS66" s="158"/>
      <c r="QT66" s="158"/>
      <c r="QU66" s="158"/>
      <c r="QV66" s="158"/>
      <c r="QW66" s="158"/>
      <c r="QX66" s="158"/>
      <c r="QY66" s="158"/>
      <c r="QZ66" s="158"/>
      <c r="RA66" s="158"/>
      <c r="RB66" s="158"/>
      <c r="RC66" s="158"/>
      <c r="RD66" s="158"/>
      <c r="RE66" s="158"/>
      <c r="RF66" s="158"/>
      <c r="RG66" s="158"/>
      <c r="RH66" s="158"/>
      <c r="RI66" s="158"/>
      <c r="RJ66" s="158"/>
      <c r="RK66" s="158"/>
      <c r="RL66" s="158"/>
      <c r="RM66" s="158"/>
      <c r="RN66" s="158"/>
      <c r="RO66" s="158"/>
      <c r="RP66" s="158"/>
      <c r="RQ66" s="158"/>
      <c r="RR66" s="158"/>
      <c r="RS66" s="158"/>
      <c r="RT66" s="158"/>
      <c r="RU66" s="158"/>
      <c r="RV66" s="158"/>
      <c r="RW66" s="158"/>
      <c r="RX66" s="158"/>
      <c r="RY66" s="158"/>
      <c r="RZ66" s="158"/>
      <c r="SA66" s="158"/>
      <c r="SB66" s="158"/>
      <c r="SC66" s="158"/>
      <c r="SD66" s="158"/>
      <c r="SE66" s="158"/>
      <c r="SF66" s="158"/>
      <c r="SG66" s="158"/>
      <c r="SH66" s="158"/>
      <c r="SI66" s="158"/>
      <c r="SJ66" s="158"/>
      <c r="SK66" s="158"/>
      <c r="SL66" s="158"/>
      <c r="SM66" s="158"/>
      <c r="SN66" s="158"/>
      <c r="SO66" s="158"/>
      <c r="SP66" s="158"/>
      <c r="SQ66" s="158"/>
      <c r="SR66" s="158"/>
      <c r="SS66" s="158"/>
      <c r="ST66" s="158"/>
      <c r="SU66" s="158"/>
      <c r="SV66" s="158"/>
      <c r="SW66" s="158"/>
      <c r="SX66" s="158"/>
      <c r="SY66" s="158"/>
      <c r="SZ66" s="158"/>
      <c r="TA66" s="158"/>
      <c r="TB66" s="158"/>
      <c r="TC66" s="158"/>
      <c r="TD66" s="158"/>
      <c r="TE66" s="158"/>
      <c r="TF66" s="158"/>
      <c r="TG66" s="158"/>
      <c r="TH66" s="158"/>
      <c r="TI66" s="158"/>
      <c r="TJ66" s="158"/>
      <c r="TK66" s="158"/>
      <c r="TL66" s="158"/>
      <c r="TM66" s="158"/>
      <c r="TN66" s="158"/>
      <c r="TO66" s="158"/>
      <c r="TP66" s="158"/>
      <c r="TQ66" s="158"/>
      <c r="TR66" s="158"/>
      <c r="TS66" s="158"/>
      <c r="TT66" s="158"/>
      <c r="TU66" s="158"/>
      <c r="TV66" s="158"/>
      <c r="TW66" s="158"/>
      <c r="TX66" s="158"/>
      <c r="TY66" s="158"/>
      <c r="TZ66" s="158"/>
      <c r="UA66" s="158"/>
      <c r="UB66" s="158"/>
      <c r="UC66" s="158"/>
      <c r="UD66" s="158"/>
      <c r="UE66" s="158"/>
      <c r="UF66" s="158"/>
      <c r="UG66" s="158"/>
      <c r="UH66" s="158"/>
      <c r="UI66" s="158"/>
      <c r="UJ66" s="158"/>
      <c r="UK66" s="158"/>
      <c r="UL66" s="158"/>
      <c r="UM66" s="158"/>
      <c r="UN66" s="158"/>
      <c r="UO66" s="158"/>
      <c r="UP66" s="158"/>
      <c r="UQ66" s="158"/>
      <c r="UR66" s="158"/>
      <c r="US66" s="158"/>
      <c r="UT66" s="158"/>
      <c r="UU66" s="158"/>
      <c r="UV66" s="158"/>
      <c r="UW66" s="158"/>
      <c r="UX66" s="158"/>
      <c r="UY66" s="158"/>
      <c r="UZ66" s="158"/>
      <c r="VA66" s="158"/>
      <c r="VB66" s="158"/>
      <c r="VC66" s="158"/>
      <c r="VD66" s="158"/>
      <c r="VE66" s="158"/>
      <c r="VF66" s="158"/>
      <c r="VG66" s="158"/>
      <c r="VH66" s="158"/>
      <c r="VI66" s="158"/>
      <c r="VJ66" s="158"/>
      <c r="VK66" s="158"/>
      <c r="VL66" s="158"/>
      <c r="VM66" s="158"/>
      <c r="VN66" s="158"/>
      <c r="VO66" s="158"/>
      <c r="VP66" s="158"/>
      <c r="VQ66" s="158"/>
      <c r="VR66" s="158"/>
      <c r="VS66" s="158"/>
      <c r="VT66" s="158"/>
      <c r="VU66" s="158"/>
      <c r="VV66" s="158"/>
      <c r="VW66" s="158"/>
      <c r="VX66" s="158"/>
      <c r="VY66" s="158"/>
      <c r="VZ66" s="158"/>
      <c r="WA66" s="158"/>
      <c r="WB66" s="158"/>
      <c r="WC66" s="158"/>
      <c r="WD66" s="158"/>
      <c r="WE66" s="158"/>
      <c r="WF66" s="158"/>
      <c r="WG66" s="158"/>
      <c r="WH66" s="158"/>
      <c r="WI66" s="158"/>
      <c r="WJ66" s="158"/>
      <c r="WK66" s="158"/>
      <c r="WL66" s="158"/>
      <c r="WM66" s="158"/>
      <c r="WN66" s="158"/>
      <c r="WO66" s="158"/>
      <c r="WP66" s="158"/>
      <c r="WQ66" s="158"/>
      <c r="WR66" s="158"/>
      <c r="WS66" s="158"/>
      <c r="WT66" s="158"/>
      <c r="WU66" s="158"/>
      <c r="WV66" s="158"/>
      <c r="WW66" s="158"/>
      <c r="WX66" s="158"/>
      <c r="WY66" s="158"/>
      <c r="WZ66" s="158"/>
      <c r="XA66" s="158"/>
      <c r="XB66" s="158"/>
      <c r="XC66" s="158"/>
      <c r="XD66" s="158"/>
      <c r="XE66" s="158"/>
      <c r="XF66" s="158"/>
      <c r="XG66" s="158"/>
      <c r="XH66" s="158"/>
      <c r="XI66" s="158"/>
      <c r="XJ66" s="158"/>
      <c r="XK66" s="158"/>
      <c r="XL66" s="158"/>
      <c r="XM66" s="158"/>
      <c r="XN66" s="158"/>
      <c r="XO66" s="158"/>
      <c r="XP66" s="158"/>
      <c r="XQ66" s="158"/>
      <c r="XR66" s="158"/>
      <c r="XS66" s="158"/>
      <c r="XT66" s="158"/>
      <c r="XU66" s="158"/>
      <c r="XV66" s="158"/>
      <c r="XW66" s="158"/>
      <c r="XX66" s="158"/>
      <c r="XY66" s="158"/>
      <c r="XZ66" s="158"/>
      <c r="YA66" s="158"/>
      <c r="YB66" s="158"/>
      <c r="YC66" s="158"/>
      <c r="YD66" s="158"/>
      <c r="YE66" s="158"/>
      <c r="YF66" s="158"/>
      <c r="YG66" s="158"/>
      <c r="YH66" s="158"/>
      <c r="YI66" s="158"/>
      <c r="YJ66" s="158"/>
      <c r="YK66" s="158"/>
      <c r="YL66" s="158"/>
      <c r="YM66" s="158"/>
      <c r="YN66" s="158"/>
      <c r="YO66" s="158"/>
      <c r="YP66" s="158"/>
      <c r="YQ66" s="158"/>
      <c r="YR66" s="158"/>
      <c r="YS66" s="158"/>
      <c r="YT66" s="158"/>
      <c r="YU66" s="158"/>
      <c r="YV66" s="158"/>
      <c r="YW66" s="158"/>
      <c r="YX66" s="158"/>
      <c r="YY66" s="158"/>
      <c r="YZ66" s="158"/>
      <c r="ZA66" s="158"/>
      <c r="ZB66" s="158"/>
      <c r="ZC66" s="158"/>
      <c r="ZD66" s="158"/>
      <c r="ZE66" s="158"/>
      <c r="ZF66" s="158"/>
      <c r="ZG66" s="158"/>
      <c r="ZH66" s="158"/>
      <c r="ZI66" s="158"/>
      <c r="ZJ66" s="158"/>
      <c r="ZK66" s="158"/>
      <c r="ZL66" s="158"/>
      <c r="ZM66" s="158"/>
      <c r="ZN66" s="158"/>
      <c r="ZO66" s="158"/>
      <c r="ZP66" s="158"/>
      <c r="ZQ66" s="158"/>
      <c r="ZR66" s="158"/>
      <c r="ZS66" s="158"/>
      <c r="ZT66" s="158"/>
      <c r="ZU66" s="158"/>
      <c r="ZV66" s="158"/>
      <c r="ZW66" s="158"/>
      <c r="ZX66" s="158"/>
      <c r="ZY66" s="158"/>
      <c r="ZZ66" s="158"/>
      <c r="AAA66" s="158"/>
      <c r="AAB66" s="158"/>
      <c r="AAC66" s="158"/>
      <c r="AAD66" s="158"/>
      <c r="AAE66" s="158"/>
      <c r="AAF66" s="158"/>
      <c r="AAG66" s="158"/>
      <c r="AAH66" s="158"/>
      <c r="AAI66" s="158"/>
      <c r="AAJ66" s="158"/>
      <c r="AAK66" s="158"/>
      <c r="AAL66" s="158"/>
      <c r="AAM66" s="158"/>
      <c r="AAN66" s="158"/>
      <c r="AAO66" s="158"/>
      <c r="AAP66" s="158"/>
      <c r="AAQ66" s="158"/>
      <c r="AAR66" s="158"/>
      <c r="AAS66" s="158"/>
      <c r="AAT66" s="158"/>
      <c r="AAU66" s="158"/>
      <c r="AAV66" s="158"/>
      <c r="AAW66" s="158"/>
      <c r="AAX66" s="158"/>
      <c r="AAY66" s="158"/>
      <c r="AAZ66" s="158"/>
      <c r="ABA66" s="158"/>
      <c r="ABB66" s="158"/>
      <c r="ABC66" s="158"/>
      <c r="ABD66" s="158"/>
      <c r="ABE66" s="158"/>
      <c r="ABF66" s="158"/>
      <c r="ABG66" s="158"/>
      <c r="ABH66" s="158"/>
      <c r="ABI66" s="158"/>
      <c r="ABJ66" s="158"/>
      <c r="ABK66" s="158"/>
      <c r="ABL66" s="158"/>
      <c r="ABM66" s="158"/>
      <c r="ABN66" s="158"/>
      <c r="ABO66" s="158"/>
      <c r="ABP66" s="158"/>
      <c r="ABQ66" s="158"/>
      <c r="ABR66" s="158"/>
      <c r="ABS66" s="158"/>
      <c r="ABT66" s="158"/>
      <c r="ABU66" s="158"/>
      <c r="ABV66" s="158"/>
      <c r="ABW66" s="158"/>
      <c r="ABX66" s="158"/>
      <c r="ABY66" s="158"/>
      <c r="ABZ66" s="158"/>
      <c r="ACA66" s="158"/>
      <c r="ACB66" s="158"/>
      <c r="ACC66" s="158"/>
      <c r="ACD66" s="158"/>
      <c r="ACE66" s="158"/>
      <c r="ACF66" s="158"/>
      <c r="ACG66" s="158"/>
      <c r="ACH66" s="158"/>
      <c r="ACI66" s="158"/>
      <c r="ACJ66" s="158"/>
      <c r="ACK66" s="158"/>
      <c r="ACL66" s="158"/>
      <c r="ACM66" s="158"/>
      <c r="ACN66" s="158"/>
      <c r="ACO66" s="158"/>
      <c r="ACP66" s="158"/>
      <c r="ACQ66" s="158"/>
      <c r="ACR66" s="159"/>
      <c r="ACS66" s="160">
        <f t="array" ref="ACS66">SUM(IF(RIGHT($Q66:$ACR66)=ACS$11,IFERROR(--LEFT($Q66:$ACR66,LEN($Q66:$ACR66)-1),0)))</f>
        <v>0</v>
      </c>
      <c r="ACT66" s="160">
        <f t="array" ref="ACT66">SUM(IF(RIGHT($Q66:$ACR66)=ACT$11,IFERROR(--LEFT($Q66:$ACR66,LEN($Q66:$ACR66)-1),0)))</f>
        <v>0</v>
      </c>
      <c r="ACU66" s="160">
        <f t="array" ref="ACU66">SUM(IF(RIGHT($Q66:$ACR66)=ACU$11,IFERROR(--LEFT($Q66:$ACR66,LEN($Q66:$ACR66)-1),0)))</f>
        <v>0</v>
      </c>
      <c r="ACV66" s="160">
        <f t="array" ref="ACV66">SUM(IF(RIGHT($Q66:$ACR66)=ACV$11,IFERROR(--LEFT($Q66:$ACR66,LEN($Q66:$ACR66)-1),0)))</f>
        <v>0</v>
      </c>
      <c r="ACW66" s="160">
        <f t="array" ref="ACW66">SUM(IF(RIGHT($Q66:$ACR66)=ACW$11,IFERROR(--LEFT($Q66:$ACR66,LEN($Q66:$ACR66)-1),0)))</f>
        <v>0</v>
      </c>
      <c r="ACX66" s="160">
        <f t="array" ref="ACX66">SUM(IF(RIGHT($Q66:$ACR66)=ACX$11,IFERROR(--LEFT($Q66:$ACR66,LEN($Q66:$ACR66)-1),0)))</f>
        <v>0</v>
      </c>
      <c r="ACY66" s="160">
        <f t="array" ref="ACY66">SUM(IF(RIGHT($Q66:$ACR66)=ACY$11,IFERROR(--LEFT($Q66:$ACR66,LEN($Q66:$ACR66)-1),0)))</f>
        <v>0</v>
      </c>
      <c r="ACZ66" s="160">
        <f t="array" ref="ACZ66">SUM(IF(RIGHT($Q66:$ACR66)=ACZ$11,IFERROR(--LEFT($Q66:$ACR66,LEN($Q66:$ACR66)-1),0)))</f>
        <v>0</v>
      </c>
      <c r="ADA66" s="158">
        <f t="shared" si="2269"/>
        <v>0</v>
      </c>
      <c r="ADB66" s="158">
        <f t="shared" si="2270"/>
        <v>0</v>
      </c>
      <c r="ADC66" s="158">
        <f t="shared" si="2271"/>
        <v>0</v>
      </c>
      <c r="ADD66" s="158">
        <f t="shared" si="2272"/>
        <v>0</v>
      </c>
      <c r="ADE66" s="158">
        <f t="shared" si="2273"/>
        <v>0</v>
      </c>
      <c r="ADF66" s="158">
        <f t="shared" si="2274"/>
        <v>0</v>
      </c>
      <c r="ADG66" s="158">
        <f t="shared" si="2275"/>
        <v>0</v>
      </c>
      <c r="ADH66" s="158">
        <f t="shared" si="2276"/>
        <v>0</v>
      </c>
      <c r="ADI66" s="160">
        <f t="array" ref="ADI66">SUM(IF(RIGHT($Q66:$ACR66)=ADI$11,IFERROR(--LEFT($Q66:$ACR66,LEN($Q66:$ACR66)-1),0)))</f>
        <v>0</v>
      </c>
      <c r="ADJ66" s="152">
        <f t="shared" si="2277"/>
        <v>0</v>
      </c>
      <c r="AEC66" s="143"/>
      <c r="AEO66" s="108"/>
      <c r="AEP66" s="108"/>
      <c r="AEQ66" s="108"/>
      <c r="AER66" s="108"/>
      <c r="AES66" s="108"/>
      <c r="AET66" s="108"/>
      <c r="AEU66" s="108"/>
      <c r="AEV66" s="108"/>
      <c r="AEW66" s="143"/>
      <c r="AFI66" s="108"/>
      <c r="AFJ66" s="108"/>
      <c r="AFK66" s="108"/>
      <c r="AFL66" s="108"/>
      <c r="AFM66" s="108"/>
      <c r="AFN66" s="108"/>
      <c r="AFO66" s="108"/>
      <c r="AFP66" s="108"/>
      <c r="AFQ66" s="143"/>
      <c r="AGC66" s="108"/>
      <c r="AGD66" s="108"/>
      <c r="AGE66" s="108"/>
      <c r="AGF66" s="108"/>
      <c r="AGG66" s="108"/>
      <c r="AGH66" s="108"/>
      <c r="AGI66" s="108"/>
      <c r="AGJ66" s="108"/>
      <c r="AGK66" s="143"/>
      <c r="AGW66" s="108"/>
      <c r="AGX66" s="108"/>
      <c r="AGY66" s="108"/>
      <c r="AGZ66" s="108"/>
      <c r="AHA66" s="108"/>
      <c r="AHB66" s="108"/>
      <c r="AHC66" s="108"/>
      <c r="AHD66" s="108"/>
      <c r="AHE66" s="143"/>
      <c r="AHQ66" s="108"/>
      <c r="AHR66" s="108"/>
      <c r="AHS66" s="108"/>
      <c r="AHT66" s="108"/>
      <c r="AHU66" s="108"/>
      <c r="AHV66" s="108"/>
      <c r="AHW66" s="108"/>
      <c r="AHX66" s="108"/>
      <c r="AHY66" s="143"/>
      <c r="AIK66" s="108"/>
      <c r="AIL66" s="108"/>
      <c r="AIM66" s="108"/>
      <c r="AIN66" s="108"/>
      <c r="AIO66" s="108"/>
      <c r="AIP66" s="108"/>
      <c r="AIQ66" s="108"/>
      <c r="AIR66" s="108"/>
      <c r="AIS66" s="143"/>
      <c r="AJE66" s="108"/>
      <c r="AJF66" s="108"/>
      <c r="AJG66" s="108"/>
      <c r="AJH66" s="108"/>
      <c r="AJI66" s="108"/>
      <c r="AJJ66" s="108"/>
      <c r="AJK66" s="108"/>
      <c r="AJL66" s="108"/>
      <c r="AJM66" s="143"/>
      <c r="AJY66" s="108"/>
      <c r="AJZ66" s="108"/>
      <c r="AKA66" s="108"/>
      <c r="AKB66" s="108"/>
      <c r="AKC66" s="108"/>
      <c r="AKD66" s="108"/>
      <c r="AKE66" s="108"/>
      <c r="AKF66" s="108"/>
      <c r="AKG66" s="143"/>
      <c r="AKS66" s="108"/>
      <c r="AKT66" s="108"/>
      <c r="AKU66" s="108"/>
      <c r="AKV66" s="108"/>
      <c r="AKW66" s="108"/>
      <c r="AKX66" s="108"/>
      <c r="AKY66" s="108"/>
      <c r="AKZ66" s="108"/>
      <c r="ALA66" s="143"/>
      <c r="ALM66" s="108"/>
      <c r="ALN66" s="108"/>
      <c r="ALO66" s="108"/>
      <c r="ALP66" s="108"/>
      <c r="ALQ66" s="108"/>
      <c r="ALR66" s="108"/>
      <c r="ALS66" s="108"/>
      <c r="ALT66" s="108"/>
      <c r="ALU66" s="143"/>
      <c r="AMG66" s="108"/>
      <c r="AMH66" s="108"/>
      <c r="AMI66" s="108"/>
      <c r="AMJ66" s="108"/>
      <c r="AMK66" s="108"/>
      <c r="AML66" s="108"/>
      <c r="AMM66" s="108"/>
      <c r="AMN66" s="108"/>
    </row>
    <row r="67" spans="2:1028" x14ac:dyDescent="0.25">
      <c r="B67" s="24">
        <v>56</v>
      </c>
      <c r="C67" s="24"/>
      <c r="D67" s="25"/>
      <c r="E67" s="25"/>
      <c r="F67" s="24"/>
      <c r="G67" s="153"/>
      <c r="H67" s="154"/>
      <c r="I67" s="23"/>
      <c r="J67" s="23"/>
      <c r="K67" s="23"/>
      <c r="L67" s="23"/>
      <c r="M67" s="23"/>
      <c r="N67" s="23"/>
      <c r="O67" s="23"/>
      <c r="P67" s="155"/>
      <c r="Q67" s="156"/>
      <c r="R67" s="157"/>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c r="BW67" s="158"/>
      <c r="BX67" s="158"/>
      <c r="BY67" s="158"/>
      <c r="BZ67" s="158"/>
      <c r="CA67" s="158"/>
      <c r="CB67" s="158"/>
      <c r="CC67" s="158"/>
      <c r="CD67" s="158"/>
      <c r="CE67" s="158"/>
      <c r="CF67" s="158"/>
      <c r="CG67" s="158"/>
      <c r="CH67" s="158"/>
      <c r="CI67" s="158"/>
      <c r="CJ67" s="158"/>
      <c r="CK67" s="158"/>
      <c r="CL67" s="158"/>
      <c r="CM67" s="158"/>
      <c r="CN67" s="158"/>
      <c r="CO67" s="158"/>
      <c r="CP67" s="158"/>
      <c r="CQ67" s="158"/>
      <c r="CR67" s="158"/>
      <c r="CS67" s="158"/>
      <c r="CT67" s="158"/>
      <c r="CU67" s="158"/>
      <c r="CV67" s="158"/>
      <c r="CW67" s="158"/>
      <c r="CX67" s="158"/>
      <c r="CY67" s="158"/>
      <c r="CZ67" s="158"/>
      <c r="DA67" s="158"/>
      <c r="DB67" s="158"/>
      <c r="DC67" s="158"/>
      <c r="DD67" s="158"/>
      <c r="DE67" s="158"/>
      <c r="DF67" s="158"/>
      <c r="DG67" s="158"/>
      <c r="DH67" s="158"/>
      <c r="DI67" s="158"/>
      <c r="DJ67" s="158"/>
      <c r="DK67" s="158"/>
      <c r="DL67" s="158"/>
      <c r="DM67" s="158"/>
      <c r="DN67" s="158"/>
      <c r="DO67" s="158"/>
      <c r="DP67" s="158"/>
      <c r="DQ67" s="158"/>
      <c r="DR67" s="158"/>
      <c r="DS67" s="158"/>
      <c r="DT67" s="158"/>
      <c r="DU67" s="158"/>
      <c r="DV67" s="158"/>
      <c r="DW67" s="158"/>
      <c r="DX67" s="158"/>
      <c r="DY67" s="158"/>
      <c r="DZ67" s="158"/>
      <c r="EA67" s="158"/>
      <c r="EB67" s="158"/>
      <c r="EC67" s="158"/>
      <c r="ED67" s="158"/>
      <c r="EE67" s="158"/>
      <c r="EF67" s="158"/>
      <c r="EG67" s="158"/>
      <c r="EH67" s="158"/>
      <c r="EI67" s="158"/>
      <c r="EJ67" s="158"/>
      <c r="EK67" s="158"/>
      <c r="EL67" s="158"/>
      <c r="EM67" s="158"/>
      <c r="EN67" s="158"/>
      <c r="EO67" s="158"/>
      <c r="EP67" s="158"/>
      <c r="EQ67" s="158"/>
      <c r="ER67" s="158"/>
      <c r="ES67" s="158"/>
      <c r="ET67" s="158"/>
      <c r="EU67" s="158"/>
      <c r="EV67" s="158"/>
      <c r="EW67" s="158"/>
      <c r="EX67" s="158"/>
      <c r="EY67" s="158"/>
      <c r="EZ67" s="158"/>
      <c r="FA67" s="158"/>
      <c r="FB67" s="158"/>
      <c r="FC67" s="158"/>
      <c r="FD67" s="158"/>
      <c r="FE67" s="158"/>
      <c r="FF67" s="158"/>
      <c r="FG67" s="158"/>
      <c r="FH67" s="158"/>
      <c r="FI67" s="158"/>
      <c r="FJ67" s="158"/>
      <c r="FK67" s="158"/>
      <c r="FL67" s="158"/>
      <c r="FM67" s="158"/>
      <c r="FN67" s="158"/>
      <c r="FO67" s="158"/>
      <c r="FP67" s="158"/>
      <c r="FQ67" s="158"/>
      <c r="FR67" s="158"/>
      <c r="FS67" s="158"/>
      <c r="FT67" s="158"/>
      <c r="FU67" s="158"/>
      <c r="FV67" s="158"/>
      <c r="FW67" s="158"/>
      <c r="FX67" s="158"/>
      <c r="FY67" s="158"/>
      <c r="FZ67" s="158"/>
      <c r="GA67" s="158"/>
      <c r="GB67" s="158"/>
      <c r="GC67" s="158"/>
      <c r="GD67" s="158"/>
      <c r="GE67" s="158"/>
      <c r="GF67" s="158"/>
      <c r="GG67" s="158"/>
      <c r="GH67" s="158"/>
      <c r="GI67" s="158"/>
      <c r="GJ67" s="158"/>
      <c r="GK67" s="158"/>
      <c r="GL67" s="158"/>
      <c r="GM67" s="158"/>
      <c r="GN67" s="158"/>
      <c r="GO67" s="158"/>
      <c r="GP67" s="158"/>
      <c r="GQ67" s="158"/>
      <c r="GR67" s="158"/>
      <c r="GS67" s="158"/>
      <c r="GT67" s="158"/>
      <c r="GU67" s="158"/>
      <c r="GV67" s="158"/>
      <c r="GW67" s="158"/>
      <c r="GX67" s="158"/>
      <c r="GY67" s="158"/>
      <c r="GZ67" s="158"/>
      <c r="HA67" s="158"/>
      <c r="HB67" s="158"/>
      <c r="HC67" s="158"/>
      <c r="HD67" s="158"/>
      <c r="HE67" s="158"/>
      <c r="HF67" s="158"/>
      <c r="HG67" s="158"/>
      <c r="HH67" s="158"/>
      <c r="HI67" s="158"/>
      <c r="HJ67" s="158"/>
      <c r="HK67" s="158"/>
      <c r="HL67" s="158"/>
      <c r="HM67" s="158"/>
      <c r="HN67" s="158"/>
      <c r="HO67" s="158"/>
      <c r="HP67" s="158"/>
      <c r="HQ67" s="158"/>
      <c r="HR67" s="158"/>
      <c r="HS67" s="158"/>
      <c r="HT67" s="158"/>
      <c r="HU67" s="158"/>
      <c r="HV67" s="158"/>
      <c r="HW67" s="158"/>
      <c r="HX67" s="158"/>
      <c r="HY67" s="158"/>
      <c r="HZ67" s="158"/>
      <c r="IA67" s="158"/>
      <c r="IB67" s="158"/>
      <c r="IC67" s="158"/>
      <c r="ID67" s="158"/>
      <c r="IE67" s="158"/>
      <c r="IF67" s="158"/>
      <c r="IG67" s="158"/>
      <c r="IH67" s="158"/>
      <c r="II67" s="158"/>
      <c r="IJ67" s="158"/>
      <c r="IK67" s="158"/>
      <c r="IL67" s="158"/>
      <c r="IM67" s="158"/>
      <c r="IN67" s="158"/>
      <c r="IO67" s="158"/>
      <c r="IP67" s="158"/>
      <c r="IQ67" s="158"/>
      <c r="IR67" s="158"/>
      <c r="IS67" s="158"/>
      <c r="IT67" s="158"/>
      <c r="IU67" s="158"/>
      <c r="IV67" s="158"/>
      <c r="IW67" s="158"/>
      <c r="IX67" s="158"/>
      <c r="IY67" s="158"/>
      <c r="IZ67" s="158"/>
      <c r="JA67" s="158"/>
      <c r="JB67" s="158"/>
      <c r="JC67" s="158"/>
      <c r="JD67" s="158"/>
      <c r="JE67" s="158"/>
      <c r="JF67" s="158"/>
      <c r="JG67" s="158"/>
      <c r="JH67" s="158"/>
      <c r="JI67" s="158"/>
      <c r="JJ67" s="158"/>
      <c r="JK67" s="158"/>
      <c r="JL67" s="158"/>
      <c r="JM67" s="158"/>
      <c r="JN67" s="158"/>
      <c r="JO67" s="158"/>
      <c r="JP67" s="158"/>
      <c r="JQ67" s="158"/>
      <c r="JR67" s="158"/>
      <c r="JS67" s="158"/>
      <c r="JT67" s="158"/>
      <c r="JU67" s="158"/>
      <c r="JV67" s="158"/>
      <c r="JW67" s="158"/>
      <c r="JX67" s="158"/>
      <c r="JY67" s="158"/>
      <c r="JZ67" s="158"/>
      <c r="KA67" s="158"/>
      <c r="KB67" s="158"/>
      <c r="KC67" s="158"/>
      <c r="KD67" s="158"/>
      <c r="KE67" s="158"/>
      <c r="KF67" s="158"/>
      <c r="KG67" s="158"/>
      <c r="KH67" s="158"/>
      <c r="KI67" s="158"/>
      <c r="KJ67" s="158"/>
      <c r="KK67" s="158"/>
      <c r="KL67" s="158"/>
      <c r="KM67" s="158"/>
      <c r="KN67" s="158"/>
      <c r="KO67" s="158"/>
      <c r="KP67" s="158"/>
      <c r="KQ67" s="158"/>
      <c r="KR67" s="158"/>
      <c r="KS67" s="158"/>
      <c r="KT67" s="158"/>
      <c r="KU67" s="158"/>
      <c r="KV67" s="158"/>
      <c r="KW67" s="158"/>
      <c r="KX67" s="158"/>
      <c r="KY67" s="158"/>
      <c r="KZ67" s="158"/>
      <c r="LA67" s="158"/>
      <c r="LB67" s="158"/>
      <c r="LC67" s="158"/>
      <c r="LD67" s="158"/>
      <c r="LE67" s="158"/>
      <c r="LF67" s="158"/>
      <c r="LG67" s="158"/>
      <c r="LH67" s="158"/>
      <c r="LI67" s="158"/>
      <c r="LJ67" s="158"/>
      <c r="LK67" s="158"/>
      <c r="LL67" s="158"/>
      <c r="LM67" s="158"/>
      <c r="LN67" s="158"/>
      <c r="LO67" s="158"/>
      <c r="LP67" s="158"/>
      <c r="LQ67" s="158"/>
      <c r="LR67" s="158"/>
      <c r="LS67" s="158"/>
      <c r="LT67" s="158"/>
      <c r="LU67" s="158"/>
      <c r="LV67" s="158"/>
      <c r="LW67" s="158"/>
      <c r="LX67" s="158"/>
      <c r="LY67" s="158"/>
      <c r="LZ67" s="158"/>
      <c r="MA67" s="158"/>
      <c r="MB67" s="158"/>
      <c r="MC67" s="158"/>
      <c r="MD67" s="158"/>
      <c r="ME67" s="158"/>
      <c r="MF67" s="158"/>
      <c r="MG67" s="158"/>
      <c r="MH67" s="158"/>
      <c r="MI67" s="158"/>
      <c r="MJ67" s="158"/>
      <c r="MK67" s="158"/>
      <c r="ML67" s="158"/>
      <c r="MM67" s="158"/>
      <c r="MN67" s="158"/>
      <c r="MO67" s="158"/>
      <c r="MP67" s="158"/>
      <c r="MQ67" s="158"/>
      <c r="MR67" s="158"/>
      <c r="MS67" s="158"/>
      <c r="MT67" s="158"/>
      <c r="MU67" s="158"/>
      <c r="MV67" s="158"/>
      <c r="MW67" s="158"/>
      <c r="MX67" s="158"/>
      <c r="MY67" s="158"/>
      <c r="MZ67" s="158"/>
      <c r="NA67" s="158"/>
      <c r="NB67" s="158"/>
      <c r="NC67" s="158"/>
      <c r="ND67" s="158"/>
      <c r="NE67" s="158"/>
      <c r="NF67" s="158"/>
      <c r="NG67" s="158"/>
      <c r="NH67" s="158"/>
      <c r="NI67" s="158"/>
      <c r="NJ67" s="158"/>
      <c r="NK67" s="158"/>
      <c r="NL67" s="158"/>
      <c r="NM67" s="158"/>
      <c r="NN67" s="158"/>
      <c r="NO67" s="158"/>
      <c r="NP67" s="158"/>
      <c r="NQ67" s="158"/>
      <c r="NR67" s="158"/>
      <c r="NS67" s="158"/>
      <c r="NT67" s="158"/>
      <c r="NU67" s="158"/>
      <c r="NV67" s="158"/>
      <c r="NW67" s="158"/>
      <c r="NX67" s="158"/>
      <c r="NY67" s="158"/>
      <c r="NZ67" s="158"/>
      <c r="OA67" s="158"/>
      <c r="OB67" s="158"/>
      <c r="OC67" s="158"/>
      <c r="OD67" s="158"/>
      <c r="OE67" s="158"/>
      <c r="OF67" s="158"/>
      <c r="OG67" s="158"/>
      <c r="OH67" s="158"/>
      <c r="OI67" s="158"/>
      <c r="OJ67" s="158"/>
      <c r="OK67" s="158"/>
      <c r="OL67" s="158"/>
      <c r="OM67" s="158"/>
      <c r="ON67" s="158"/>
      <c r="OO67" s="158"/>
      <c r="OP67" s="158"/>
      <c r="OQ67" s="158"/>
      <c r="OR67" s="158"/>
      <c r="OS67" s="158"/>
      <c r="OT67" s="158"/>
      <c r="OU67" s="158"/>
      <c r="OV67" s="158"/>
      <c r="OW67" s="158"/>
      <c r="OX67" s="158"/>
      <c r="OY67" s="158"/>
      <c r="OZ67" s="158"/>
      <c r="PA67" s="158"/>
      <c r="PB67" s="158"/>
      <c r="PC67" s="158"/>
      <c r="PD67" s="158"/>
      <c r="PE67" s="158"/>
      <c r="PF67" s="158"/>
      <c r="PG67" s="158"/>
      <c r="PH67" s="158"/>
      <c r="PI67" s="158"/>
      <c r="PJ67" s="158"/>
      <c r="PK67" s="158"/>
      <c r="PL67" s="158"/>
      <c r="PM67" s="158"/>
      <c r="PN67" s="158"/>
      <c r="PO67" s="158"/>
      <c r="PP67" s="158"/>
      <c r="PQ67" s="158"/>
      <c r="PR67" s="158"/>
      <c r="PS67" s="158"/>
      <c r="PT67" s="158"/>
      <c r="PU67" s="158"/>
      <c r="PV67" s="158"/>
      <c r="PW67" s="158"/>
      <c r="PX67" s="158"/>
      <c r="PY67" s="158"/>
      <c r="PZ67" s="158"/>
      <c r="QA67" s="158"/>
      <c r="QB67" s="158"/>
      <c r="QC67" s="158"/>
      <c r="QD67" s="158"/>
      <c r="QE67" s="158"/>
      <c r="QF67" s="158"/>
      <c r="QG67" s="158"/>
      <c r="QH67" s="158"/>
      <c r="QI67" s="158"/>
      <c r="QJ67" s="158"/>
      <c r="QK67" s="158"/>
      <c r="QL67" s="158"/>
      <c r="QM67" s="158"/>
      <c r="QN67" s="158"/>
      <c r="QO67" s="158"/>
      <c r="QP67" s="158"/>
      <c r="QQ67" s="158"/>
      <c r="QR67" s="158"/>
      <c r="QS67" s="158"/>
      <c r="QT67" s="158"/>
      <c r="QU67" s="158"/>
      <c r="QV67" s="158"/>
      <c r="QW67" s="158"/>
      <c r="QX67" s="158"/>
      <c r="QY67" s="158"/>
      <c r="QZ67" s="158"/>
      <c r="RA67" s="158"/>
      <c r="RB67" s="158"/>
      <c r="RC67" s="158"/>
      <c r="RD67" s="158"/>
      <c r="RE67" s="158"/>
      <c r="RF67" s="158"/>
      <c r="RG67" s="158"/>
      <c r="RH67" s="158"/>
      <c r="RI67" s="158"/>
      <c r="RJ67" s="158"/>
      <c r="RK67" s="158"/>
      <c r="RL67" s="158"/>
      <c r="RM67" s="158"/>
      <c r="RN67" s="158"/>
      <c r="RO67" s="158"/>
      <c r="RP67" s="158"/>
      <c r="RQ67" s="158"/>
      <c r="RR67" s="158"/>
      <c r="RS67" s="158"/>
      <c r="RT67" s="158"/>
      <c r="RU67" s="158"/>
      <c r="RV67" s="158"/>
      <c r="RW67" s="158"/>
      <c r="RX67" s="158"/>
      <c r="RY67" s="158"/>
      <c r="RZ67" s="158"/>
      <c r="SA67" s="158"/>
      <c r="SB67" s="158"/>
      <c r="SC67" s="158"/>
      <c r="SD67" s="158"/>
      <c r="SE67" s="158"/>
      <c r="SF67" s="158"/>
      <c r="SG67" s="158"/>
      <c r="SH67" s="158"/>
      <c r="SI67" s="158"/>
      <c r="SJ67" s="158"/>
      <c r="SK67" s="158"/>
      <c r="SL67" s="158"/>
      <c r="SM67" s="158"/>
      <c r="SN67" s="158"/>
      <c r="SO67" s="158"/>
      <c r="SP67" s="158"/>
      <c r="SQ67" s="158"/>
      <c r="SR67" s="158"/>
      <c r="SS67" s="158"/>
      <c r="ST67" s="158"/>
      <c r="SU67" s="158"/>
      <c r="SV67" s="158"/>
      <c r="SW67" s="158"/>
      <c r="SX67" s="158"/>
      <c r="SY67" s="158"/>
      <c r="SZ67" s="158"/>
      <c r="TA67" s="158"/>
      <c r="TB67" s="158"/>
      <c r="TC67" s="158"/>
      <c r="TD67" s="158"/>
      <c r="TE67" s="158"/>
      <c r="TF67" s="158"/>
      <c r="TG67" s="158"/>
      <c r="TH67" s="158"/>
      <c r="TI67" s="158"/>
      <c r="TJ67" s="158"/>
      <c r="TK67" s="158"/>
      <c r="TL67" s="158"/>
      <c r="TM67" s="158"/>
      <c r="TN67" s="158"/>
      <c r="TO67" s="158"/>
      <c r="TP67" s="158"/>
      <c r="TQ67" s="158"/>
      <c r="TR67" s="158"/>
      <c r="TS67" s="158"/>
      <c r="TT67" s="158"/>
      <c r="TU67" s="158"/>
      <c r="TV67" s="158"/>
      <c r="TW67" s="158"/>
      <c r="TX67" s="158"/>
      <c r="TY67" s="158"/>
      <c r="TZ67" s="158"/>
      <c r="UA67" s="158"/>
      <c r="UB67" s="158"/>
      <c r="UC67" s="158"/>
      <c r="UD67" s="158"/>
      <c r="UE67" s="158"/>
      <c r="UF67" s="158"/>
      <c r="UG67" s="158"/>
      <c r="UH67" s="158"/>
      <c r="UI67" s="158"/>
      <c r="UJ67" s="158"/>
      <c r="UK67" s="158"/>
      <c r="UL67" s="158"/>
      <c r="UM67" s="158"/>
      <c r="UN67" s="158"/>
      <c r="UO67" s="158"/>
      <c r="UP67" s="158"/>
      <c r="UQ67" s="158"/>
      <c r="UR67" s="158"/>
      <c r="US67" s="158"/>
      <c r="UT67" s="158"/>
      <c r="UU67" s="158"/>
      <c r="UV67" s="158"/>
      <c r="UW67" s="158"/>
      <c r="UX67" s="158"/>
      <c r="UY67" s="158"/>
      <c r="UZ67" s="158"/>
      <c r="VA67" s="158"/>
      <c r="VB67" s="158"/>
      <c r="VC67" s="158"/>
      <c r="VD67" s="158"/>
      <c r="VE67" s="158"/>
      <c r="VF67" s="158"/>
      <c r="VG67" s="158"/>
      <c r="VH67" s="158"/>
      <c r="VI67" s="158"/>
      <c r="VJ67" s="158"/>
      <c r="VK67" s="158"/>
      <c r="VL67" s="158"/>
      <c r="VM67" s="158"/>
      <c r="VN67" s="158"/>
      <c r="VO67" s="158"/>
      <c r="VP67" s="158"/>
      <c r="VQ67" s="158"/>
      <c r="VR67" s="158"/>
      <c r="VS67" s="158"/>
      <c r="VT67" s="158"/>
      <c r="VU67" s="158"/>
      <c r="VV67" s="158"/>
      <c r="VW67" s="158"/>
      <c r="VX67" s="158"/>
      <c r="VY67" s="158"/>
      <c r="VZ67" s="158"/>
      <c r="WA67" s="158"/>
      <c r="WB67" s="158"/>
      <c r="WC67" s="158"/>
      <c r="WD67" s="158"/>
      <c r="WE67" s="158"/>
      <c r="WF67" s="158"/>
      <c r="WG67" s="158"/>
      <c r="WH67" s="158"/>
      <c r="WI67" s="158"/>
      <c r="WJ67" s="158"/>
      <c r="WK67" s="158"/>
      <c r="WL67" s="158"/>
      <c r="WM67" s="158"/>
      <c r="WN67" s="158"/>
      <c r="WO67" s="158"/>
      <c r="WP67" s="158"/>
      <c r="WQ67" s="158"/>
      <c r="WR67" s="158"/>
      <c r="WS67" s="158"/>
      <c r="WT67" s="158"/>
      <c r="WU67" s="158"/>
      <c r="WV67" s="158"/>
      <c r="WW67" s="158"/>
      <c r="WX67" s="158"/>
      <c r="WY67" s="158"/>
      <c r="WZ67" s="158"/>
      <c r="XA67" s="158"/>
      <c r="XB67" s="158"/>
      <c r="XC67" s="158"/>
      <c r="XD67" s="158"/>
      <c r="XE67" s="158"/>
      <c r="XF67" s="158"/>
      <c r="XG67" s="158"/>
      <c r="XH67" s="158"/>
      <c r="XI67" s="158"/>
      <c r="XJ67" s="158"/>
      <c r="XK67" s="158"/>
      <c r="XL67" s="158"/>
      <c r="XM67" s="158"/>
      <c r="XN67" s="158"/>
      <c r="XO67" s="158"/>
      <c r="XP67" s="158"/>
      <c r="XQ67" s="158"/>
      <c r="XR67" s="158"/>
      <c r="XS67" s="158"/>
      <c r="XT67" s="158"/>
      <c r="XU67" s="158"/>
      <c r="XV67" s="158"/>
      <c r="XW67" s="158"/>
      <c r="XX67" s="158"/>
      <c r="XY67" s="158"/>
      <c r="XZ67" s="158"/>
      <c r="YA67" s="158"/>
      <c r="YB67" s="158"/>
      <c r="YC67" s="158"/>
      <c r="YD67" s="158"/>
      <c r="YE67" s="158"/>
      <c r="YF67" s="158"/>
      <c r="YG67" s="158"/>
      <c r="YH67" s="158"/>
      <c r="YI67" s="158"/>
      <c r="YJ67" s="158"/>
      <c r="YK67" s="158"/>
      <c r="YL67" s="158"/>
      <c r="YM67" s="158"/>
      <c r="YN67" s="158"/>
      <c r="YO67" s="158"/>
      <c r="YP67" s="158"/>
      <c r="YQ67" s="158"/>
      <c r="YR67" s="158"/>
      <c r="YS67" s="158"/>
      <c r="YT67" s="158"/>
      <c r="YU67" s="158"/>
      <c r="YV67" s="158"/>
      <c r="YW67" s="158"/>
      <c r="YX67" s="158"/>
      <c r="YY67" s="158"/>
      <c r="YZ67" s="158"/>
      <c r="ZA67" s="158"/>
      <c r="ZB67" s="158"/>
      <c r="ZC67" s="158"/>
      <c r="ZD67" s="158"/>
      <c r="ZE67" s="158"/>
      <c r="ZF67" s="158"/>
      <c r="ZG67" s="158"/>
      <c r="ZH67" s="158"/>
      <c r="ZI67" s="158"/>
      <c r="ZJ67" s="158"/>
      <c r="ZK67" s="158"/>
      <c r="ZL67" s="158"/>
      <c r="ZM67" s="158"/>
      <c r="ZN67" s="158"/>
      <c r="ZO67" s="158"/>
      <c r="ZP67" s="158"/>
      <c r="ZQ67" s="158"/>
      <c r="ZR67" s="158"/>
      <c r="ZS67" s="158"/>
      <c r="ZT67" s="158"/>
      <c r="ZU67" s="158"/>
      <c r="ZV67" s="158"/>
      <c r="ZW67" s="158"/>
      <c r="ZX67" s="158"/>
      <c r="ZY67" s="158"/>
      <c r="ZZ67" s="158"/>
      <c r="AAA67" s="158"/>
      <c r="AAB67" s="158"/>
      <c r="AAC67" s="158"/>
      <c r="AAD67" s="158"/>
      <c r="AAE67" s="158"/>
      <c r="AAF67" s="158"/>
      <c r="AAG67" s="158"/>
      <c r="AAH67" s="158"/>
      <c r="AAI67" s="158"/>
      <c r="AAJ67" s="158"/>
      <c r="AAK67" s="158"/>
      <c r="AAL67" s="158"/>
      <c r="AAM67" s="158"/>
      <c r="AAN67" s="158"/>
      <c r="AAO67" s="158"/>
      <c r="AAP67" s="158"/>
      <c r="AAQ67" s="158"/>
      <c r="AAR67" s="158"/>
      <c r="AAS67" s="158"/>
      <c r="AAT67" s="158"/>
      <c r="AAU67" s="158"/>
      <c r="AAV67" s="158"/>
      <c r="AAW67" s="158"/>
      <c r="AAX67" s="158"/>
      <c r="AAY67" s="158"/>
      <c r="AAZ67" s="158"/>
      <c r="ABA67" s="158"/>
      <c r="ABB67" s="158"/>
      <c r="ABC67" s="158"/>
      <c r="ABD67" s="158"/>
      <c r="ABE67" s="158"/>
      <c r="ABF67" s="158"/>
      <c r="ABG67" s="158"/>
      <c r="ABH67" s="158"/>
      <c r="ABI67" s="158"/>
      <c r="ABJ67" s="158"/>
      <c r="ABK67" s="158"/>
      <c r="ABL67" s="158"/>
      <c r="ABM67" s="158"/>
      <c r="ABN67" s="158"/>
      <c r="ABO67" s="158"/>
      <c r="ABP67" s="158"/>
      <c r="ABQ67" s="158"/>
      <c r="ABR67" s="158"/>
      <c r="ABS67" s="158"/>
      <c r="ABT67" s="158"/>
      <c r="ABU67" s="158"/>
      <c r="ABV67" s="158"/>
      <c r="ABW67" s="158"/>
      <c r="ABX67" s="158"/>
      <c r="ABY67" s="158"/>
      <c r="ABZ67" s="158"/>
      <c r="ACA67" s="158"/>
      <c r="ACB67" s="158"/>
      <c r="ACC67" s="158"/>
      <c r="ACD67" s="158"/>
      <c r="ACE67" s="158"/>
      <c r="ACF67" s="158"/>
      <c r="ACG67" s="158"/>
      <c r="ACH67" s="158"/>
      <c r="ACI67" s="158"/>
      <c r="ACJ67" s="158"/>
      <c r="ACK67" s="158"/>
      <c r="ACL67" s="158"/>
      <c r="ACM67" s="158"/>
      <c r="ACN67" s="158"/>
      <c r="ACO67" s="158"/>
      <c r="ACP67" s="158"/>
      <c r="ACQ67" s="158"/>
      <c r="ACR67" s="159"/>
      <c r="ACS67" s="160">
        <f t="array" ref="ACS67">SUM(IF(RIGHT($Q67:$ACR67)=ACS$11,IFERROR(--LEFT($Q67:$ACR67,LEN($Q67:$ACR67)-1),0)))</f>
        <v>0</v>
      </c>
      <c r="ACT67" s="160">
        <f t="array" ref="ACT67">SUM(IF(RIGHT($Q67:$ACR67)=ACT$11,IFERROR(--LEFT($Q67:$ACR67,LEN($Q67:$ACR67)-1),0)))</f>
        <v>0</v>
      </c>
      <c r="ACU67" s="160">
        <f t="array" ref="ACU67">SUM(IF(RIGHT($Q67:$ACR67)=ACU$11,IFERROR(--LEFT($Q67:$ACR67,LEN($Q67:$ACR67)-1),0)))</f>
        <v>0</v>
      </c>
      <c r="ACV67" s="160">
        <f t="array" ref="ACV67">SUM(IF(RIGHT($Q67:$ACR67)=ACV$11,IFERROR(--LEFT($Q67:$ACR67,LEN($Q67:$ACR67)-1),0)))</f>
        <v>0</v>
      </c>
      <c r="ACW67" s="160">
        <f t="array" ref="ACW67">SUM(IF(RIGHT($Q67:$ACR67)=ACW$11,IFERROR(--LEFT($Q67:$ACR67,LEN($Q67:$ACR67)-1),0)))</f>
        <v>0</v>
      </c>
      <c r="ACX67" s="160">
        <f t="array" ref="ACX67">SUM(IF(RIGHT($Q67:$ACR67)=ACX$11,IFERROR(--LEFT($Q67:$ACR67,LEN($Q67:$ACR67)-1),0)))</f>
        <v>0</v>
      </c>
      <c r="ACY67" s="160">
        <f t="array" ref="ACY67">SUM(IF(RIGHT($Q67:$ACR67)=ACY$11,IFERROR(--LEFT($Q67:$ACR67,LEN($Q67:$ACR67)-1),0)))</f>
        <v>0</v>
      </c>
      <c r="ACZ67" s="160">
        <f t="array" ref="ACZ67">SUM(IF(RIGHT($Q67:$ACR67)=ACZ$11,IFERROR(--LEFT($Q67:$ACR67,LEN($Q67:$ACR67)-1),0)))</f>
        <v>0</v>
      </c>
      <c r="ADA67" s="158">
        <f t="shared" si="2269"/>
        <v>0</v>
      </c>
      <c r="ADB67" s="158">
        <f t="shared" si="2270"/>
        <v>0</v>
      </c>
      <c r="ADC67" s="158">
        <f t="shared" si="2271"/>
        <v>0</v>
      </c>
      <c r="ADD67" s="158">
        <f t="shared" si="2272"/>
        <v>0</v>
      </c>
      <c r="ADE67" s="158">
        <f t="shared" si="2273"/>
        <v>0</v>
      </c>
      <c r="ADF67" s="158">
        <f t="shared" si="2274"/>
        <v>0</v>
      </c>
      <c r="ADG67" s="158">
        <f t="shared" si="2275"/>
        <v>0</v>
      </c>
      <c r="ADH67" s="158">
        <f t="shared" si="2276"/>
        <v>0</v>
      </c>
      <c r="ADI67" s="160">
        <f t="array" ref="ADI67">SUM(IF(RIGHT($Q67:$ACR67)=ADI$11,IFERROR(--LEFT($Q67:$ACR67,LEN($Q67:$ACR67)-1),0)))</f>
        <v>0</v>
      </c>
      <c r="ADJ67" s="152">
        <f t="shared" si="2277"/>
        <v>0</v>
      </c>
      <c r="AEC67" s="143"/>
      <c r="AEO67" s="108"/>
      <c r="AEP67" s="108"/>
      <c r="AEQ67" s="108"/>
      <c r="AER67" s="108"/>
      <c r="AES67" s="108"/>
      <c r="AET67" s="108"/>
      <c r="AEU67" s="108"/>
      <c r="AEV67" s="108"/>
      <c r="AEW67" s="143"/>
      <c r="AFI67" s="108"/>
      <c r="AFJ67" s="108"/>
      <c r="AFK67" s="108"/>
      <c r="AFL67" s="108"/>
      <c r="AFM67" s="108"/>
      <c r="AFN67" s="108"/>
      <c r="AFO67" s="108"/>
      <c r="AFP67" s="108"/>
      <c r="AFQ67" s="143"/>
      <c r="AGC67" s="108"/>
      <c r="AGD67" s="108"/>
      <c r="AGE67" s="108"/>
      <c r="AGF67" s="108"/>
      <c r="AGG67" s="108"/>
      <c r="AGH67" s="108"/>
      <c r="AGI67" s="108"/>
      <c r="AGJ67" s="108"/>
      <c r="AGK67" s="143"/>
      <c r="AGW67" s="108"/>
      <c r="AGX67" s="108"/>
      <c r="AGY67" s="108"/>
      <c r="AGZ67" s="108"/>
      <c r="AHA67" s="108"/>
      <c r="AHB67" s="108"/>
      <c r="AHC67" s="108"/>
      <c r="AHD67" s="108"/>
      <c r="AHE67" s="143"/>
      <c r="AHQ67" s="108"/>
      <c r="AHR67" s="108"/>
      <c r="AHS67" s="108"/>
      <c r="AHT67" s="108"/>
      <c r="AHU67" s="108"/>
      <c r="AHV67" s="108"/>
      <c r="AHW67" s="108"/>
      <c r="AHX67" s="108"/>
      <c r="AHY67" s="143"/>
      <c r="AIK67" s="108"/>
      <c r="AIL67" s="108"/>
      <c r="AIM67" s="108"/>
      <c r="AIN67" s="108"/>
      <c r="AIO67" s="108"/>
      <c r="AIP67" s="108"/>
      <c r="AIQ67" s="108"/>
      <c r="AIR67" s="108"/>
      <c r="AIS67" s="143"/>
      <c r="AJE67" s="108"/>
      <c r="AJF67" s="108"/>
      <c r="AJG67" s="108"/>
      <c r="AJH67" s="108"/>
      <c r="AJI67" s="108"/>
      <c r="AJJ67" s="108"/>
      <c r="AJK67" s="108"/>
      <c r="AJL67" s="108"/>
      <c r="AJM67" s="143"/>
      <c r="AJY67" s="108"/>
      <c r="AJZ67" s="108"/>
      <c r="AKA67" s="108"/>
      <c r="AKB67" s="108"/>
      <c r="AKC67" s="108"/>
      <c r="AKD67" s="108"/>
      <c r="AKE67" s="108"/>
      <c r="AKF67" s="108"/>
      <c r="AKG67" s="143"/>
      <c r="AKS67" s="108"/>
      <c r="AKT67" s="108"/>
      <c r="AKU67" s="108"/>
      <c r="AKV67" s="108"/>
      <c r="AKW67" s="108"/>
      <c r="AKX67" s="108"/>
      <c r="AKY67" s="108"/>
      <c r="AKZ67" s="108"/>
      <c r="ALA67" s="143"/>
      <c r="ALM67" s="108"/>
      <c r="ALN67" s="108"/>
      <c r="ALO67" s="108"/>
      <c r="ALP67" s="108"/>
      <c r="ALQ67" s="108"/>
      <c r="ALR67" s="108"/>
      <c r="ALS67" s="108"/>
      <c r="ALT67" s="108"/>
      <c r="ALU67" s="143"/>
      <c r="AMG67" s="108"/>
      <c r="AMH67" s="108"/>
      <c r="AMI67" s="108"/>
      <c r="AMJ67" s="108"/>
      <c r="AMK67" s="108"/>
      <c r="AML67" s="108"/>
      <c r="AMM67" s="108"/>
      <c r="AMN67" s="108"/>
    </row>
    <row r="68" spans="2:1028" x14ac:dyDescent="0.25">
      <c r="B68" s="24">
        <v>57</v>
      </c>
      <c r="C68" s="24"/>
      <c r="D68" s="25"/>
      <c r="E68" s="25"/>
      <c r="F68" s="24"/>
      <c r="G68" s="153"/>
      <c r="H68" s="154"/>
      <c r="I68" s="23"/>
      <c r="J68" s="23"/>
      <c r="K68" s="23"/>
      <c r="L68" s="23"/>
      <c r="M68" s="23"/>
      <c r="N68" s="23"/>
      <c r="O68" s="23"/>
      <c r="P68" s="155"/>
      <c r="Q68" s="156"/>
      <c r="R68" s="157"/>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c r="BS68" s="158"/>
      <c r="BT68" s="158"/>
      <c r="BU68" s="158"/>
      <c r="BV68" s="158"/>
      <c r="BW68" s="158"/>
      <c r="BX68" s="158"/>
      <c r="BY68" s="158"/>
      <c r="BZ68" s="158"/>
      <c r="CA68" s="158"/>
      <c r="CB68" s="158"/>
      <c r="CC68" s="158"/>
      <c r="CD68" s="158"/>
      <c r="CE68" s="158"/>
      <c r="CF68" s="158"/>
      <c r="CG68" s="158"/>
      <c r="CH68" s="158"/>
      <c r="CI68" s="158"/>
      <c r="CJ68" s="158"/>
      <c r="CK68" s="158"/>
      <c r="CL68" s="158"/>
      <c r="CM68" s="158"/>
      <c r="CN68" s="158"/>
      <c r="CO68" s="158"/>
      <c r="CP68" s="158"/>
      <c r="CQ68" s="158"/>
      <c r="CR68" s="158"/>
      <c r="CS68" s="158"/>
      <c r="CT68" s="158"/>
      <c r="CU68" s="158"/>
      <c r="CV68" s="158"/>
      <c r="CW68" s="158"/>
      <c r="CX68" s="158"/>
      <c r="CY68" s="158"/>
      <c r="CZ68" s="158"/>
      <c r="DA68" s="158"/>
      <c r="DB68" s="158"/>
      <c r="DC68" s="158"/>
      <c r="DD68" s="158"/>
      <c r="DE68" s="158"/>
      <c r="DF68" s="158"/>
      <c r="DG68" s="158"/>
      <c r="DH68" s="158"/>
      <c r="DI68" s="158"/>
      <c r="DJ68" s="158"/>
      <c r="DK68" s="158"/>
      <c r="DL68" s="158"/>
      <c r="DM68" s="158"/>
      <c r="DN68" s="158"/>
      <c r="DO68" s="158"/>
      <c r="DP68" s="158"/>
      <c r="DQ68" s="158"/>
      <c r="DR68" s="158"/>
      <c r="DS68" s="158"/>
      <c r="DT68" s="158"/>
      <c r="DU68" s="158"/>
      <c r="DV68" s="158"/>
      <c r="DW68" s="158"/>
      <c r="DX68" s="158"/>
      <c r="DY68" s="158"/>
      <c r="DZ68" s="158"/>
      <c r="EA68" s="158"/>
      <c r="EB68" s="158"/>
      <c r="EC68" s="158"/>
      <c r="ED68" s="158"/>
      <c r="EE68" s="158"/>
      <c r="EF68" s="158"/>
      <c r="EG68" s="158"/>
      <c r="EH68" s="158"/>
      <c r="EI68" s="158"/>
      <c r="EJ68" s="158"/>
      <c r="EK68" s="158"/>
      <c r="EL68" s="158"/>
      <c r="EM68" s="158"/>
      <c r="EN68" s="158"/>
      <c r="EO68" s="158"/>
      <c r="EP68" s="158"/>
      <c r="EQ68" s="158"/>
      <c r="ER68" s="158"/>
      <c r="ES68" s="158"/>
      <c r="ET68" s="158"/>
      <c r="EU68" s="158"/>
      <c r="EV68" s="158"/>
      <c r="EW68" s="158"/>
      <c r="EX68" s="158"/>
      <c r="EY68" s="158"/>
      <c r="EZ68" s="158"/>
      <c r="FA68" s="158"/>
      <c r="FB68" s="158"/>
      <c r="FC68" s="158"/>
      <c r="FD68" s="158"/>
      <c r="FE68" s="158"/>
      <c r="FF68" s="158"/>
      <c r="FG68" s="158"/>
      <c r="FH68" s="158"/>
      <c r="FI68" s="158"/>
      <c r="FJ68" s="158"/>
      <c r="FK68" s="158"/>
      <c r="FL68" s="158"/>
      <c r="FM68" s="158"/>
      <c r="FN68" s="158"/>
      <c r="FO68" s="158"/>
      <c r="FP68" s="158"/>
      <c r="FQ68" s="158"/>
      <c r="FR68" s="158"/>
      <c r="FS68" s="158"/>
      <c r="FT68" s="158"/>
      <c r="FU68" s="158"/>
      <c r="FV68" s="158"/>
      <c r="FW68" s="158"/>
      <c r="FX68" s="158"/>
      <c r="FY68" s="158"/>
      <c r="FZ68" s="158"/>
      <c r="GA68" s="158"/>
      <c r="GB68" s="158"/>
      <c r="GC68" s="158"/>
      <c r="GD68" s="158"/>
      <c r="GE68" s="158"/>
      <c r="GF68" s="158"/>
      <c r="GG68" s="158"/>
      <c r="GH68" s="158"/>
      <c r="GI68" s="158"/>
      <c r="GJ68" s="158"/>
      <c r="GK68" s="158"/>
      <c r="GL68" s="158"/>
      <c r="GM68" s="158"/>
      <c r="GN68" s="158"/>
      <c r="GO68" s="158"/>
      <c r="GP68" s="158"/>
      <c r="GQ68" s="158"/>
      <c r="GR68" s="158"/>
      <c r="GS68" s="158"/>
      <c r="GT68" s="158"/>
      <c r="GU68" s="158"/>
      <c r="GV68" s="158"/>
      <c r="GW68" s="158"/>
      <c r="GX68" s="158"/>
      <c r="GY68" s="158"/>
      <c r="GZ68" s="158"/>
      <c r="HA68" s="158"/>
      <c r="HB68" s="158"/>
      <c r="HC68" s="158"/>
      <c r="HD68" s="158"/>
      <c r="HE68" s="158"/>
      <c r="HF68" s="158"/>
      <c r="HG68" s="158"/>
      <c r="HH68" s="158"/>
      <c r="HI68" s="158"/>
      <c r="HJ68" s="158"/>
      <c r="HK68" s="158"/>
      <c r="HL68" s="158"/>
      <c r="HM68" s="158"/>
      <c r="HN68" s="158"/>
      <c r="HO68" s="158"/>
      <c r="HP68" s="158"/>
      <c r="HQ68" s="158"/>
      <c r="HR68" s="158"/>
      <c r="HS68" s="158"/>
      <c r="HT68" s="158"/>
      <c r="HU68" s="158"/>
      <c r="HV68" s="158"/>
      <c r="HW68" s="158"/>
      <c r="HX68" s="158"/>
      <c r="HY68" s="158"/>
      <c r="HZ68" s="158"/>
      <c r="IA68" s="158"/>
      <c r="IB68" s="158"/>
      <c r="IC68" s="158"/>
      <c r="ID68" s="158"/>
      <c r="IE68" s="158"/>
      <c r="IF68" s="158"/>
      <c r="IG68" s="158"/>
      <c r="IH68" s="158"/>
      <c r="II68" s="158"/>
      <c r="IJ68" s="158"/>
      <c r="IK68" s="158"/>
      <c r="IL68" s="158"/>
      <c r="IM68" s="158"/>
      <c r="IN68" s="158"/>
      <c r="IO68" s="158"/>
      <c r="IP68" s="158"/>
      <c r="IQ68" s="158"/>
      <c r="IR68" s="158"/>
      <c r="IS68" s="158"/>
      <c r="IT68" s="158"/>
      <c r="IU68" s="158"/>
      <c r="IV68" s="158"/>
      <c r="IW68" s="158"/>
      <c r="IX68" s="158"/>
      <c r="IY68" s="158"/>
      <c r="IZ68" s="158"/>
      <c r="JA68" s="158"/>
      <c r="JB68" s="158"/>
      <c r="JC68" s="158"/>
      <c r="JD68" s="158"/>
      <c r="JE68" s="158"/>
      <c r="JF68" s="158"/>
      <c r="JG68" s="158"/>
      <c r="JH68" s="158"/>
      <c r="JI68" s="158"/>
      <c r="JJ68" s="158"/>
      <c r="JK68" s="158"/>
      <c r="JL68" s="158"/>
      <c r="JM68" s="158"/>
      <c r="JN68" s="158"/>
      <c r="JO68" s="158"/>
      <c r="JP68" s="158"/>
      <c r="JQ68" s="158"/>
      <c r="JR68" s="158"/>
      <c r="JS68" s="158"/>
      <c r="JT68" s="158"/>
      <c r="JU68" s="158"/>
      <c r="JV68" s="158"/>
      <c r="JW68" s="158"/>
      <c r="JX68" s="158"/>
      <c r="JY68" s="158"/>
      <c r="JZ68" s="158"/>
      <c r="KA68" s="158"/>
      <c r="KB68" s="158"/>
      <c r="KC68" s="158"/>
      <c r="KD68" s="158"/>
      <c r="KE68" s="158"/>
      <c r="KF68" s="158"/>
      <c r="KG68" s="158"/>
      <c r="KH68" s="158"/>
      <c r="KI68" s="158"/>
      <c r="KJ68" s="158"/>
      <c r="KK68" s="158"/>
      <c r="KL68" s="158"/>
      <c r="KM68" s="158"/>
      <c r="KN68" s="158"/>
      <c r="KO68" s="158"/>
      <c r="KP68" s="158"/>
      <c r="KQ68" s="158"/>
      <c r="KR68" s="158"/>
      <c r="KS68" s="158"/>
      <c r="KT68" s="158"/>
      <c r="KU68" s="158"/>
      <c r="KV68" s="158"/>
      <c r="KW68" s="158"/>
      <c r="KX68" s="158"/>
      <c r="KY68" s="158"/>
      <c r="KZ68" s="158"/>
      <c r="LA68" s="158"/>
      <c r="LB68" s="158"/>
      <c r="LC68" s="158"/>
      <c r="LD68" s="158"/>
      <c r="LE68" s="158"/>
      <c r="LF68" s="158"/>
      <c r="LG68" s="158"/>
      <c r="LH68" s="158"/>
      <c r="LI68" s="158"/>
      <c r="LJ68" s="158"/>
      <c r="LK68" s="158"/>
      <c r="LL68" s="158"/>
      <c r="LM68" s="158"/>
      <c r="LN68" s="158"/>
      <c r="LO68" s="158"/>
      <c r="LP68" s="158"/>
      <c r="LQ68" s="158"/>
      <c r="LR68" s="158"/>
      <c r="LS68" s="158"/>
      <c r="LT68" s="158"/>
      <c r="LU68" s="158"/>
      <c r="LV68" s="158"/>
      <c r="LW68" s="158"/>
      <c r="LX68" s="158"/>
      <c r="LY68" s="158"/>
      <c r="LZ68" s="158"/>
      <c r="MA68" s="158"/>
      <c r="MB68" s="158"/>
      <c r="MC68" s="158"/>
      <c r="MD68" s="158"/>
      <c r="ME68" s="158"/>
      <c r="MF68" s="158"/>
      <c r="MG68" s="158"/>
      <c r="MH68" s="158"/>
      <c r="MI68" s="158"/>
      <c r="MJ68" s="158"/>
      <c r="MK68" s="158"/>
      <c r="ML68" s="158"/>
      <c r="MM68" s="158"/>
      <c r="MN68" s="158"/>
      <c r="MO68" s="158"/>
      <c r="MP68" s="158"/>
      <c r="MQ68" s="158"/>
      <c r="MR68" s="158"/>
      <c r="MS68" s="158"/>
      <c r="MT68" s="158"/>
      <c r="MU68" s="158"/>
      <c r="MV68" s="158"/>
      <c r="MW68" s="158"/>
      <c r="MX68" s="158"/>
      <c r="MY68" s="158"/>
      <c r="MZ68" s="158"/>
      <c r="NA68" s="158"/>
      <c r="NB68" s="158"/>
      <c r="NC68" s="158"/>
      <c r="ND68" s="158"/>
      <c r="NE68" s="158"/>
      <c r="NF68" s="158"/>
      <c r="NG68" s="158"/>
      <c r="NH68" s="158"/>
      <c r="NI68" s="158"/>
      <c r="NJ68" s="158"/>
      <c r="NK68" s="158"/>
      <c r="NL68" s="158"/>
      <c r="NM68" s="158"/>
      <c r="NN68" s="158"/>
      <c r="NO68" s="158"/>
      <c r="NP68" s="158"/>
      <c r="NQ68" s="158"/>
      <c r="NR68" s="158"/>
      <c r="NS68" s="158"/>
      <c r="NT68" s="158"/>
      <c r="NU68" s="158"/>
      <c r="NV68" s="158"/>
      <c r="NW68" s="158"/>
      <c r="NX68" s="158"/>
      <c r="NY68" s="158"/>
      <c r="NZ68" s="158"/>
      <c r="OA68" s="158"/>
      <c r="OB68" s="158"/>
      <c r="OC68" s="158"/>
      <c r="OD68" s="158"/>
      <c r="OE68" s="158"/>
      <c r="OF68" s="158"/>
      <c r="OG68" s="158"/>
      <c r="OH68" s="158"/>
      <c r="OI68" s="158"/>
      <c r="OJ68" s="158"/>
      <c r="OK68" s="158"/>
      <c r="OL68" s="158"/>
      <c r="OM68" s="158"/>
      <c r="ON68" s="158"/>
      <c r="OO68" s="158"/>
      <c r="OP68" s="158"/>
      <c r="OQ68" s="158"/>
      <c r="OR68" s="158"/>
      <c r="OS68" s="158"/>
      <c r="OT68" s="158"/>
      <c r="OU68" s="158"/>
      <c r="OV68" s="158"/>
      <c r="OW68" s="158"/>
      <c r="OX68" s="158"/>
      <c r="OY68" s="158"/>
      <c r="OZ68" s="158"/>
      <c r="PA68" s="158"/>
      <c r="PB68" s="158"/>
      <c r="PC68" s="158"/>
      <c r="PD68" s="158"/>
      <c r="PE68" s="158"/>
      <c r="PF68" s="158"/>
      <c r="PG68" s="158"/>
      <c r="PH68" s="158"/>
      <c r="PI68" s="158"/>
      <c r="PJ68" s="158"/>
      <c r="PK68" s="158"/>
      <c r="PL68" s="158"/>
      <c r="PM68" s="158"/>
      <c r="PN68" s="158"/>
      <c r="PO68" s="158"/>
      <c r="PP68" s="158"/>
      <c r="PQ68" s="158"/>
      <c r="PR68" s="158"/>
      <c r="PS68" s="158"/>
      <c r="PT68" s="158"/>
      <c r="PU68" s="158"/>
      <c r="PV68" s="158"/>
      <c r="PW68" s="158"/>
      <c r="PX68" s="158"/>
      <c r="PY68" s="158"/>
      <c r="PZ68" s="158"/>
      <c r="QA68" s="158"/>
      <c r="QB68" s="158"/>
      <c r="QC68" s="158"/>
      <c r="QD68" s="158"/>
      <c r="QE68" s="158"/>
      <c r="QF68" s="158"/>
      <c r="QG68" s="158"/>
      <c r="QH68" s="158"/>
      <c r="QI68" s="158"/>
      <c r="QJ68" s="158"/>
      <c r="QK68" s="158"/>
      <c r="QL68" s="158"/>
      <c r="QM68" s="158"/>
      <c r="QN68" s="158"/>
      <c r="QO68" s="158"/>
      <c r="QP68" s="158"/>
      <c r="QQ68" s="158"/>
      <c r="QR68" s="158"/>
      <c r="QS68" s="158"/>
      <c r="QT68" s="158"/>
      <c r="QU68" s="158"/>
      <c r="QV68" s="158"/>
      <c r="QW68" s="158"/>
      <c r="QX68" s="158"/>
      <c r="QY68" s="158"/>
      <c r="QZ68" s="158"/>
      <c r="RA68" s="158"/>
      <c r="RB68" s="158"/>
      <c r="RC68" s="158"/>
      <c r="RD68" s="158"/>
      <c r="RE68" s="158"/>
      <c r="RF68" s="158"/>
      <c r="RG68" s="158"/>
      <c r="RH68" s="158"/>
      <c r="RI68" s="158"/>
      <c r="RJ68" s="158"/>
      <c r="RK68" s="158"/>
      <c r="RL68" s="158"/>
      <c r="RM68" s="158"/>
      <c r="RN68" s="158"/>
      <c r="RO68" s="158"/>
      <c r="RP68" s="158"/>
      <c r="RQ68" s="158"/>
      <c r="RR68" s="158"/>
      <c r="RS68" s="158"/>
      <c r="RT68" s="158"/>
      <c r="RU68" s="158"/>
      <c r="RV68" s="158"/>
      <c r="RW68" s="158"/>
      <c r="RX68" s="158"/>
      <c r="RY68" s="158"/>
      <c r="RZ68" s="158"/>
      <c r="SA68" s="158"/>
      <c r="SB68" s="158"/>
      <c r="SC68" s="158"/>
      <c r="SD68" s="158"/>
      <c r="SE68" s="158"/>
      <c r="SF68" s="158"/>
      <c r="SG68" s="158"/>
      <c r="SH68" s="158"/>
      <c r="SI68" s="158"/>
      <c r="SJ68" s="158"/>
      <c r="SK68" s="158"/>
      <c r="SL68" s="158"/>
      <c r="SM68" s="158"/>
      <c r="SN68" s="158"/>
      <c r="SO68" s="158"/>
      <c r="SP68" s="158"/>
      <c r="SQ68" s="158"/>
      <c r="SR68" s="158"/>
      <c r="SS68" s="158"/>
      <c r="ST68" s="158"/>
      <c r="SU68" s="158"/>
      <c r="SV68" s="158"/>
      <c r="SW68" s="158"/>
      <c r="SX68" s="158"/>
      <c r="SY68" s="158"/>
      <c r="SZ68" s="158"/>
      <c r="TA68" s="158"/>
      <c r="TB68" s="158"/>
      <c r="TC68" s="158"/>
      <c r="TD68" s="158"/>
      <c r="TE68" s="158"/>
      <c r="TF68" s="158"/>
      <c r="TG68" s="158"/>
      <c r="TH68" s="158"/>
      <c r="TI68" s="158"/>
      <c r="TJ68" s="158"/>
      <c r="TK68" s="158"/>
      <c r="TL68" s="158"/>
      <c r="TM68" s="158"/>
      <c r="TN68" s="158"/>
      <c r="TO68" s="158"/>
      <c r="TP68" s="158"/>
      <c r="TQ68" s="158"/>
      <c r="TR68" s="158"/>
      <c r="TS68" s="158"/>
      <c r="TT68" s="158"/>
      <c r="TU68" s="158"/>
      <c r="TV68" s="158"/>
      <c r="TW68" s="158"/>
      <c r="TX68" s="158"/>
      <c r="TY68" s="158"/>
      <c r="TZ68" s="158"/>
      <c r="UA68" s="158"/>
      <c r="UB68" s="158"/>
      <c r="UC68" s="158"/>
      <c r="UD68" s="158"/>
      <c r="UE68" s="158"/>
      <c r="UF68" s="158"/>
      <c r="UG68" s="158"/>
      <c r="UH68" s="158"/>
      <c r="UI68" s="158"/>
      <c r="UJ68" s="158"/>
      <c r="UK68" s="158"/>
      <c r="UL68" s="158"/>
      <c r="UM68" s="158"/>
      <c r="UN68" s="158"/>
      <c r="UO68" s="158"/>
      <c r="UP68" s="158"/>
      <c r="UQ68" s="158"/>
      <c r="UR68" s="158"/>
      <c r="US68" s="158"/>
      <c r="UT68" s="158"/>
      <c r="UU68" s="158"/>
      <c r="UV68" s="158"/>
      <c r="UW68" s="158"/>
      <c r="UX68" s="158"/>
      <c r="UY68" s="158"/>
      <c r="UZ68" s="158"/>
      <c r="VA68" s="158"/>
      <c r="VB68" s="158"/>
      <c r="VC68" s="158"/>
      <c r="VD68" s="158"/>
      <c r="VE68" s="158"/>
      <c r="VF68" s="158"/>
      <c r="VG68" s="158"/>
      <c r="VH68" s="158"/>
      <c r="VI68" s="158"/>
      <c r="VJ68" s="158"/>
      <c r="VK68" s="158"/>
      <c r="VL68" s="158"/>
      <c r="VM68" s="158"/>
      <c r="VN68" s="158"/>
      <c r="VO68" s="158"/>
      <c r="VP68" s="158"/>
      <c r="VQ68" s="158"/>
      <c r="VR68" s="158"/>
      <c r="VS68" s="158"/>
      <c r="VT68" s="158"/>
      <c r="VU68" s="158"/>
      <c r="VV68" s="158"/>
      <c r="VW68" s="158"/>
      <c r="VX68" s="158"/>
      <c r="VY68" s="158"/>
      <c r="VZ68" s="158"/>
      <c r="WA68" s="158"/>
      <c r="WB68" s="158"/>
      <c r="WC68" s="158"/>
      <c r="WD68" s="158"/>
      <c r="WE68" s="158"/>
      <c r="WF68" s="158"/>
      <c r="WG68" s="158"/>
      <c r="WH68" s="158"/>
      <c r="WI68" s="158"/>
      <c r="WJ68" s="158"/>
      <c r="WK68" s="158"/>
      <c r="WL68" s="158"/>
      <c r="WM68" s="158"/>
      <c r="WN68" s="158"/>
      <c r="WO68" s="158"/>
      <c r="WP68" s="158"/>
      <c r="WQ68" s="158"/>
      <c r="WR68" s="158"/>
      <c r="WS68" s="158"/>
      <c r="WT68" s="158"/>
      <c r="WU68" s="158"/>
      <c r="WV68" s="158"/>
      <c r="WW68" s="158"/>
      <c r="WX68" s="158"/>
      <c r="WY68" s="158"/>
      <c r="WZ68" s="158"/>
      <c r="XA68" s="158"/>
      <c r="XB68" s="158"/>
      <c r="XC68" s="158"/>
      <c r="XD68" s="158"/>
      <c r="XE68" s="158"/>
      <c r="XF68" s="158"/>
      <c r="XG68" s="158"/>
      <c r="XH68" s="158"/>
      <c r="XI68" s="158"/>
      <c r="XJ68" s="158"/>
      <c r="XK68" s="158"/>
      <c r="XL68" s="158"/>
      <c r="XM68" s="158"/>
      <c r="XN68" s="158"/>
      <c r="XO68" s="158"/>
      <c r="XP68" s="158"/>
      <c r="XQ68" s="158"/>
      <c r="XR68" s="158"/>
      <c r="XS68" s="158"/>
      <c r="XT68" s="158"/>
      <c r="XU68" s="158"/>
      <c r="XV68" s="158"/>
      <c r="XW68" s="158"/>
      <c r="XX68" s="158"/>
      <c r="XY68" s="158"/>
      <c r="XZ68" s="158"/>
      <c r="YA68" s="158"/>
      <c r="YB68" s="158"/>
      <c r="YC68" s="158"/>
      <c r="YD68" s="158"/>
      <c r="YE68" s="158"/>
      <c r="YF68" s="158"/>
      <c r="YG68" s="158"/>
      <c r="YH68" s="158"/>
      <c r="YI68" s="158"/>
      <c r="YJ68" s="158"/>
      <c r="YK68" s="158"/>
      <c r="YL68" s="158"/>
      <c r="YM68" s="158"/>
      <c r="YN68" s="158"/>
      <c r="YO68" s="158"/>
      <c r="YP68" s="158"/>
      <c r="YQ68" s="158"/>
      <c r="YR68" s="158"/>
      <c r="YS68" s="158"/>
      <c r="YT68" s="158"/>
      <c r="YU68" s="158"/>
      <c r="YV68" s="158"/>
      <c r="YW68" s="158"/>
      <c r="YX68" s="158"/>
      <c r="YY68" s="158"/>
      <c r="YZ68" s="158"/>
      <c r="ZA68" s="158"/>
      <c r="ZB68" s="158"/>
      <c r="ZC68" s="158"/>
      <c r="ZD68" s="158"/>
      <c r="ZE68" s="158"/>
      <c r="ZF68" s="158"/>
      <c r="ZG68" s="158"/>
      <c r="ZH68" s="158"/>
      <c r="ZI68" s="158"/>
      <c r="ZJ68" s="158"/>
      <c r="ZK68" s="158"/>
      <c r="ZL68" s="158"/>
      <c r="ZM68" s="158"/>
      <c r="ZN68" s="158"/>
      <c r="ZO68" s="158"/>
      <c r="ZP68" s="158"/>
      <c r="ZQ68" s="158"/>
      <c r="ZR68" s="158"/>
      <c r="ZS68" s="158"/>
      <c r="ZT68" s="158"/>
      <c r="ZU68" s="158"/>
      <c r="ZV68" s="158"/>
      <c r="ZW68" s="158"/>
      <c r="ZX68" s="158"/>
      <c r="ZY68" s="158"/>
      <c r="ZZ68" s="158"/>
      <c r="AAA68" s="158"/>
      <c r="AAB68" s="158"/>
      <c r="AAC68" s="158"/>
      <c r="AAD68" s="158"/>
      <c r="AAE68" s="158"/>
      <c r="AAF68" s="158"/>
      <c r="AAG68" s="158"/>
      <c r="AAH68" s="158"/>
      <c r="AAI68" s="158"/>
      <c r="AAJ68" s="158"/>
      <c r="AAK68" s="158"/>
      <c r="AAL68" s="158"/>
      <c r="AAM68" s="158"/>
      <c r="AAN68" s="158"/>
      <c r="AAO68" s="158"/>
      <c r="AAP68" s="158"/>
      <c r="AAQ68" s="158"/>
      <c r="AAR68" s="158"/>
      <c r="AAS68" s="158"/>
      <c r="AAT68" s="158"/>
      <c r="AAU68" s="158"/>
      <c r="AAV68" s="158"/>
      <c r="AAW68" s="158"/>
      <c r="AAX68" s="158"/>
      <c r="AAY68" s="158"/>
      <c r="AAZ68" s="158"/>
      <c r="ABA68" s="158"/>
      <c r="ABB68" s="158"/>
      <c r="ABC68" s="158"/>
      <c r="ABD68" s="158"/>
      <c r="ABE68" s="158"/>
      <c r="ABF68" s="158"/>
      <c r="ABG68" s="158"/>
      <c r="ABH68" s="158"/>
      <c r="ABI68" s="158"/>
      <c r="ABJ68" s="158"/>
      <c r="ABK68" s="158"/>
      <c r="ABL68" s="158"/>
      <c r="ABM68" s="158"/>
      <c r="ABN68" s="158"/>
      <c r="ABO68" s="158"/>
      <c r="ABP68" s="158"/>
      <c r="ABQ68" s="158"/>
      <c r="ABR68" s="158"/>
      <c r="ABS68" s="158"/>
      <c r="ABT68" s="158"/>
      <c r="ABU68" s="158"/>
      <c r="ABV68" s="158"/>
      <c r="ABW68" s="158"/>
      <c r="ABX68" s="158"/>
      <c r="ABY68" s="158"/>
      <c r="ABZ68" s="158"/>
      <c r="ACA68" s="158"/>
      <c r="ACB68" s="158"/>
      <c r="ACC68" s="158"/>
      <c r="ACD68" s="158"/>
      <c r="ACE68" s="158"/>
      <c r="ACF68" s="158"/>
      <c r="ACG68" s="158"/>
      <c r="ACH68" s="158"/>
      <c r="ACI68" s="158"/>
      <c r="ACJ68" s="158"/>
      <c r="ACK68" s="158"/>
      <c r="ACL68" s="158"/>
      <c r="ACM68" s="158"/>
      <c r="ACN68" s="158"/>
      <c r="ACO68" s="158"/>
      <c r="ACP68" s="158"/>
      <c r="ACQ68" s="158"/>
      <c r="ACR68" s="159"/>
      <c r="ACS68" s="160">
        <f t="array" ref="ACS68">SUM(IF(RIGHT($Q68:$ACR68)=ACS$11,IFERROR(--LEFT($Q68:$ACR68,LEN($Q68:$ACR68)-1),0)))</f>
        <v>0</v>
      </c>
      <c r="ACT68" s="160">
        <f t="array" ref="ACT68">SUM(IF(RIGHT($Q68:$ACR68)=ACT$11,IFERROR(--LEFT($Q68:$ACR68,LEN($Q68:$ACR68)-1),0)))</f>
        <v>0</v>
      </c>
      <c r="ACU68" s="160">
        <f t="array" ref="ACU68">SUM(IF(RIGHT($Q68:$ACR68)=ACU$11,IFERROR(--LEFT($Q68:$ACR68,LEN($Q68:$ACR68)-1),0)))</f>
        <v>0</v>
      </c>
      <c r="ACV68" s="160">
        <f t="array" ref="ACV68">SUM(IF(RIGHT($Q68:$ACR68)=ACV$11,IFERROR(--LEFT($Q68:$ACR68,LEN($Q68:$ACR68)-1),0)))</f>
        <v>0</v>
      </c>
      <c r="ACW68" s="160">
        <f t="array" ref="ACW68">SUM(IF(RIGHT($Q68:$ACR68)=ACW$11,IFERROR(--LEFT($Q68:$ACR68,LEN($Q68:$ACR68)-1),0)))</f>
        <v>0</v>
      </c>
      <c r="ACX68" s="160">
        <f t="array" ref="ACX68">SUM(IF(RIGHT($Q68:$ACR68)=ACX$11,IFERROR(--LEFT($Q68:$ACR68,LEN($Q68:$ACR68)-1),0)))</f>
        <v>0</v>
      </c>
      <c r="ACY68" s="160">
        <f t="array" ref="ACY68">SUM(IF(RIGHT($Q68:$ACR68)=ACY$11,IFERROR(--LEFT($Q68:$ACR68,LEN($Q68:$ACR68)-1),0)))</f>
        <v>0</v>
      </c>
      <c r="ACZ68" s="160">
        <f t="array" ref="ACZ68">SUM(IF(RIGHT($Q68:$ACR68)=ACZ$11,IFERROR(--LEFT($Q68:$ACR68,LEN($Q68:$ACR68)-1),0)))</f>
        <v>0</v>
      </c>
      <c r="ADA68" s="158">
        <f t="shared" si="2269"/>
        <v>0</v>
      </c>
      <c r="ADB68" s="158">
        <f t="shared" si="2270"/>
        <v>0</v>
      </c>
      <c r="ADC68" s="158">
        <f t="shared" si="2271"/>
        <v>0</v>
      </c>
      <c r="ADD68" s="158">
        <f t="shared" si="2272"/>
        <v>0</v>
      </c>
      <c r="ADE68" s="158">
        <f t="shared" si="2273"/>
        <v>0</v>
      </c>
      <c r="ADF68" s="158">
        <f t="shared" si="2274"/>
        <v>0</v>
      </c>
      <c r="ADG68" s="158">
        <f t="shared" si="2275"/>
        <v>0</v>
      </c>
      <c r="ADH68" s="158">
        <f t="shared" si="2276"/>
        <v>0</v>
      </c>
      <c r="ADI68" s="160">
        <f t="array" ref="ADI68">SUM(IF(RIGHT($Q68:$ACR68)=ADI$11,IFERROR(--LEFT($Q68:$ACR68,LEN($Q68:$ACR68)-1),0)))</f>
        <v>0</v>
      </c>
      <c r="ADJ68" s="152">
        <f t="shared" si="2277"/>
        <v>0</v>
      </c>
      <c r="AEC68" s="143"/>
      <c r="AEO68" s="108"/>
      <c r="AEP68" s="108"/>
      <c r="AEQ68" s="108"/>
      <c r="AER68" s="108"/>
      <c r="AES68" s="108"/>
      <c r="AET68" s="108"/>
      <c r="AEU68" s="108"/>
      <c r="AEV68" s="108"/>
      <c r="AEW68" s="143"/>
      <c r="AFI68" s="108"/>
      <c r="AFJ68" s="108"/>
      <c r="AFK68" s="108"/>
      <c r="AFL68" s="108"/>
      <c r="AFM68" s="108"/>
      <c r="AFN68" s="108"/>
      <c r="AFO68" s="108"/>
      <c r="AFP68" s="108"/>
      <c r="AFQ68" s="143"/>
      <c r="AGC68" s="108"/>
      <c r="AGD68" s="108"/>
      <c r="AGE68" s="108"/>
      <c r="AGF68" s="108"/>
      <c r="AGG68" s="108"/>
      <c r="AGH68" s="108"/>
      <c r="AGI68" s="108"/>
      <c r="AGJ68" s="108"/>
      <c r="AGK68" s="143"/>
      <c r="AGW68" s="108"/>
      <c r="AGX68" s="108"/>
      <c r="AGY68" s="108"/>
      <c r="AGZ68" s="108"/>
      <c r="AHA68" s="108"/>
      <c r="AHB68" s="108"/>
      <c r="AHC68" s="108"/>
      <c r="AHD68" s="108"/>
      <c r="AHE68" s="143"/>
      <c r="AHQ68" s="108"/>
      <c r="AHR68" s="108"/>
      <c r="AHS68" s="108"/>
      <c r="AHT68" s="108"/>
      <c r="AHU68" s="108"/>
      <c r="AHV68" s="108"/>
      <c r="AHW68" s="108"/>
      <c r="AHX68" s="108"/>
      <c r="AHY68" s="143"/>
      <c r="AIK68" s="108"/>
      <c r="AIL68" s="108"/>
      <c r="AIM68" s="108"/>
      <c r="AIN68" s="108"/>
      <c r="AIO68" s="108"/>
      <c r="AIP68" s="108"/>
      <c r="AIQ68" s="108"/>
      <c r="AIR68" s="108"/>
      <c r="AIS68" s="143"/>
      <c r="AJE68" s="108"/>
      <c r="AJF68" s="108"/>
      <c r="AJG68" s="108"/>
      <c r="AJH68" s="108"/>
      <c r="AJI68" s="108"/>
      <c r="AJJ68" s="108"/>
      <c r="AJK68" s="108"/>
      <c r="AJL68" s="108"/>
      <c r="AJM68" s="143"/>
      <c r="AJY68" s="108"/>
      <c r="AJZ68" s="108"/>
      <c r="AKA68" s="108"/>
      <c r="AKB68" s="108"/>
      <c r="AKC68" s="108"/>
      <c r="AKD68" s="108"/>
      <c r="AKE68" s="108"/>
      <c r="AKF68" s="108"/>
      <c r="AKG68" s="143"/>
      <c r="AKS68" s="108"/>
      <c r="AKT68" s="108"/>
      <c r="AKU68" s="108"/>
      <c r="AKV68" s="108"/>
      <c r="AKW68" s="108"/>
      <c r="AKX68" s="108"/>
      <c r="AKY68" s="108"/>
      <c r="AKZ68" s="108"/>
      <c r="ALA68" s="143"/>
      <c r="ALM68" s="108"/>
      <c r="ALN68" s="108"/>
      <c r="ALO68" s="108"/>
      <c r="ALP68" s="108"/>
      <c r="ALQ68" s="108"/>
      <c r="ALR68" s="108"/>
      <c r="ALS68" s="108"/>
      <c r="ALT68" s="108"/>
      <c r="ALU68" s="143"/>
      <c r="AMG68" s="108"/>
      <c r="AMH68" s="108"/>
      <c r="AMI68" s="108"/>
      <c r="AMJ68" s="108"/>
      <c r="AMK68" s="108"/>
      <c r="AML68" s="108"/>
      <c r="AMM68" s="108"/>
      <c r="AMN68" s="108"/>
    </row>
    <row r="69" spans="2:1028" x14ac:dyDescent="0.25">
      <c r="B69" s="24">
        <v>58</v>
      </c>
      <c r="C69" s="24"/>
      <c r="D69" s="25"/>
      <c r="E69" s="25"/>
      <c r="F69" s="24"/>
      <c r="G69" s="153"/>
      <c r="H69" s="154"/>
      <c r="I69" s="23"/>
      <c r="J69" s="23"/>
      <c r="K69" s="23"/>
      <c r="L69" s="23"/>
      <c r="M69" s="23"/>
      <c r="N69" s="23"/>
      <c r="O69" s="23"/>
      <c r="P69" s="155"/>
      <c r="Q69" s="156"/>
      <c r="R69" s="157"/>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c r="BS69" s="158"/>
      <c r="BT69" s="158"/>
      <c r="BU69" s="158"/>
      <c r="BV69" s="158"/>
      <c r="BW69" s="158"/>
      <c r="BX69" s="158"/>
      <c r="BY69" s="158"/>
      <c r="BZ69" s="158"/>
      <c r="CA69" s="158"/>
      <c r="CB69" s="158"/>
      <c r="CC69" s="158"/>
      <c r="CD69" s="158"/>
      <c r="CE69" s="158"/>
      <c r="CF69" s="158"/>
      <c r="CG69" s="158"/>
      <c r="CH69" s="158"/>
      <c r="CI69" s="158"/>
      <c r="CJ69" s="158"/>
      <c r="CK69" s="158"/>
      <c r="CL69" s="158"/>
      <c r="CM69" s="158"/>
      <c r="CN69" s="158"/>
      <c r="CO69" s="158"/>
      <c r="CP69" s="158"/>
      <c r="CQ69" s="158"/>
      <c r="CR69" s="158"/>
      <c r="CS69" s="158"/>
      <c r="CT69" s="158"/>
      <c r="CU69" s="158"/>
      <c r="CV69" s="158"/>
      <c r="CW69" s="158"/>
      <c r="CX69" s="158"/>
      <c r="CY69" s="158"/>
      <c r="CZ69" s="158"/>
      <c r="DA69" s="158"/>
      <c r="DB69" s="158"/>
      <c r="DC69" s="158"/>
      <c r="DD69" s="158"/>
      <c r="DE69" s="158"/>
      <c r="DF69" s="158"/>
      <c r="DG69" s="158"/>
      <c r="DH69" s="158"/>
      <c r="DI69" s="158"/>
      <c r="DJ69" s="158"/>
      <c r="DK69" s="158"/>
      <c r="DL69" s="158"/>
      <c r="DM69" s="158"/>
      <c r="DN69" s="158"/>
      <c r="DO69" s="158"/>
      <c r="DP69" s="158"/>
      <c r="DQ69" s="158"/>
      <c r="DR69" s="158"/>
      <c r="DS69" s="158"/>
      <c r="DT69" s="158"/>
      <c r="DU69" s="158"/>
      <c r="DV69" s="158"/>
      <c r="DW69" s="158"/>
      <c r="DX69" s="158"/>
      <c r="DY69" s="158"/>
      <c r="DZ69" s="158"/>
      <c r="EA69" s="158"/>
      <c r="EB69" s="158"/>
      <c r="EC69" s="158"/>
      <c r="ED69" s="158"/>
      <c r="EE69" s="158"/>
      <c r="EF69" s="158"/>
      <c r="EG69" s="158"/>
      <c r="EH69" s="158"/>
      <c r="EI69" s="158"/>
      <c r="EJ69" s="158"/>
      <c r="EK69" s="158"/>
      <c r="EL69" s="158"/>
      <c r="EM69" s="158"/>
      <c r="EN69" s="158"/>
      <c r="EO69" s="158"/>
      <c r="EP69" s="158"/>
      <c r="EQ69" s="158"/>
      <c r="ER69" s="158"/>
      <c r="ES69" s="158"/>
      <c r="ET69" s="158"/>
      <c r="EU69" s="158"/>
      <c r="EV69" s="158"/>
      <c r="EW69" s="158"/>
      <c r="EX69" s="158"/>
      <c r="EY69" s="158"/>
      <c r="EZ69" s="158"/>
      <c r="FA69" s="158"/>
      <c r="FB69" s="158"/>
      <c r="FC69" s="158"/>
      <c r="FD69" s="158"/>
      <c r="FE69" s="158"/>
      <c r="FF69" s="158"/>
      <c r="FG69" s="158"/>
      <c r="FH69" s="158"/>
      <c r="FI69" s="158"/>
      <c r="FJ69" s="158"/>
      <c r="FK69" s="158"/>
      <c r="FL69" s="158"/>
      <c r="FM69" s="158"/>
      <c r="FN69" s="158"/>
      <c r="FO69" s="158"/>
      <c r="FP69" s="158"/>
      <c r="FQ69" s="158"/>
      <c r="FR69" s="158"/>
      <c r="FS69" s="158"/>
      <c r="FT69" s="158"/>
      <c r="FU69" s="158"/>
      <c r="FV69" s="158"/>
      <c r="FW69" s="158"/>
      <c r="FX69" s="158"/>
      <c r="FY69" s="158"/>
      <c r="FZ69" s="158"/>
      <c r="GA69" s="158"/>
      <c r="GB69" s="158"/>
      <c r="GC69" s="158"/>
      <c r="GD69" s="158"/>
      <c r="GE69" s="158"/>
      <c r="GF69" s="158"/>
      <c r="GG69" s="158"/>
      <c r="GH69" s="158"/>
      <c r="GI69" s="158"/>
      <c r="GJ69" s="158"/>
      <c r="GK69" s="158"/>
      <c r="GL69" s="158"/>
      <c r="GM69" s="158"/>
      <c r="GN69" s="158"/>
      <c r="GO69" s="158"/>
      <c r="GP69" s="158"/>
      <c r="GQ69" s="158"/>
      <c r="GR69" s="158"/>
      <c r="GS69" s="158"/>
      <c r="GT69" s="158"/>
      <c r="GU69" s="158"/>
      <c r="GV69" s="158"/>
      <c r="GW69" s="158"/>
      <c r="GX69" s="158"/>
      <c r="GY69" s="158"/>
      <c r="GZ69" s="158"/>
      <c r="HA69" s="158"/>
      <c r="HB69" s="158"/>
      <c r="HC69" s="158"/>
      <c r="HD69" s="158"/>
      <c r="HE69" s="158"/>
      <c r="HF69" s="158"/>
      <c r="HG69" s="158"/>
      <c r="HH69" s="158"/>
      <c r="HI69" s="158"/>
      <c r="HJ69" s="158"/>
      <c r="HK69" s="158"/>
      <c r="HL69" s="158"/>
      <c r="HM69" s="158"/>
      <c r="HN69" s="158"/>
      <c r="HO69" s="158"/>
      <c r="HP69" s="158"/>
      <c r="HQ69" s="158"/>
      <c r="HR69" s="158"/>
      <c r="HS69" s="158"/>
      <c r="HT69" s="158"/>
      <c r="HU69" s="158"/>
      <c r="HV69" s="158"/>
      <c r="HW69" s="158"/>
      <c r="HX69" s="158"/>
      <c r="HY69" s="158"/>
      <c r="HZ69" s="158"/>
      <c r="IA69" s="158"/>
      <c r="IB69" s="158"/>
      <c r="IC69" s="158"/>
      <c r="ID69" s="158"/>
      <c r="IE69" s="158"/>
      <c r="IF69" s="158"/>
      <c r="IG69" s="158"/>
      <c r="IH69" s="158"/>
      <c r="II69" s="158"/>
      <c r="IJ69" s="158"/>
      <c r="IK69" s="158"/>
      <c r="IL69" s="158"/>
      <c r="IM69" s="158"/>
      <c r="IN69" s="158"/>
      <c r="IO69" s="158"/>
      <c r="IP69" s="158"/>
      <c r="IQ69" s="158"/>
      <c r="IR69" s="158"/>
      <c r="IS69" s="158"/>
      <c r="IT69" s="158"/>
      <c r="IU69" s="158"/>
      <c r="IV69" s="158"/>
      <c r="IW69" s="158"/>
      <c r="IX69" s="158"/>
      <c r="IY69" s="158"/>
      <c r="IZ69" s="158"/>
      <c r="JA69" s="158"/>
      <c r="JB69" s="158"/>
      <c r="JC69" s="158"/>
      <c r="JD69" s="158"/>
      <c r="JE69" s="158"/>
      <c r="JF69" s="158"/>
      <c r="JG69" s="158"/>
      <c r="JH69" s="158"/>
      <c r="JI69" s="158"/>
      <c r="JJ69" s="158"/>
      <c r="JK69" s="158"/>
      <c r="JL69" s="158"/>
      <c r="JM69" s="158"/>
      <c r="JN69" s="158"/>
      <c r="JO69" s="158"/>
      <c r="JP69" s="158"/>
      <c r="JQ69" s="158"/>
      <c r="JR69" s="158"/>
      <c r="JS69" s="158"/>
      <c r="JT69" s="158"/>
      <c r="JU69" s="158"/>
      <c r="JV69" s="158"/>
      <c r="JW69" s="158"/>
      <c r="JX69" s="158"/>
      <c r="JY69" s="158"/>
      <c r="JZ69" s="158"/>
      <c r="KA69" s="158"/>
      <c r="KB69" s="158"/>
      <c r="KC69" s="158"/>
      <c r="KD69" s="158"/>
      <c r="KE69" s="158"/>
      <c r="KF69" s="158"/>
      <c r="KG69" s="158"/>
      <c r="KH69" s="158"/>
      <c r="KI69" s="158"/>
      <c r="KJ69" s="158"/>
      <c r="KK69" s="158"/>
      <c r="KL69" s="158"/>
      <c r="KM69" s="158"/>
      <c r="KN69" s="158"/>
      <c r="KO69" s="158"/>
      <c r="KP69" s="158"/>
      <c r="KQ69" s="158"/>
      <c r="KR69" s="158"/>
      <c r="KS69" s="158"/>
      <c r="KT69" s="158"/>
      <c r="KU69" s="158"/>
      <c r="KV69" s="158"/>
      <c r="KW69" s="158"/>
      <c r="KX69" s="158"/>
      <c r="KY69" s="158"/>
      <c r="KZ69" s="158"/>
      <c r="LA69" s="158"/>
      <c r="LB69" s="158"/>
      <c r="LC69" s="158"/>
      <c r="LD69" s="158"/>
      <c r="LE69" s="158"/>
      <c r="LF69" s="158"/>
      <c r="LG69" s="158"/>
      <c r="LH69" s="158"/>
      <c r="LI69" s="158"/>
      <c r="LJ69" s="158"/>
      <c r="LK69" s="158"/>
      <c r="LL69" s="158"/>
      <c r="LM69" s="158"/>
      <c r="LN69" s="158"/>
      <c r="LO69" s="158"/>
      <c r="LP69" s="158"/>
      <c r="LQ69" s="158"/>
      <c r="LR69" s="158"/>
      <c r="LS69" s="158"/>
      <c r="LT69" s="158"/>
      <c r="LU69" s="158"/>
      <c r="LV69" s="158"/>
      <c r="LW69" s="158"/>
      <c r="LX69" s="158"/>
      <c r="LY69" s="158"/>
      <c r="LZ69" s="158"/>
      <c r="MA69" s="158"/>
      <c r="MB69" s="158"/>
      <c r="MC69" s="158"/>
      <c r="MD69" s="158"/>
      <c r="ME69" s="158"/>
      <c r="MF69" s="158"/>
      <c r="MG69" s="158"/>
      <c r="MH69" s="158"/>
      <c r="MI69" s="158"/>
      <c r="MJ69" s="158"/>
      <c r="MK69" s="158"/>
      <c r="ML69" s="158"/>
      <c r="MM69" s="158"/>
      <c r="MN69" s="158"/>
      <c r="MO69" s="158"/>
      <c r="MP69" s="158"/>
      <c r="MQ69" s="158"/>
      <c r="MR69" s="158"/>
      <c r="MS69" s="158"/>
      <c r="MT69" s="158"/>
      <c r="MU69" s="158"/>
      <c r="MV69" s="158"/>
      <c r="MW69" s="158"/>
      <c r="MX69" s="158"/>
      <c r="MY69" s="158"/>
      <c r="MZ69" s="158"/>
      <c r="NA69" s="158"/>
      <c r="NB69" s="158"/>
      <c r="NC69" s="158"/>
      <c r="ND69" s="158"/>
      <c r="NE69" s="158"/>
      <c r="NF69" s="158"/>
      <c r="NG69" s="158"/>
      <c r="NH69" s="158"/>
      <c r="NI69" s="158"/>
      <c r="NJ69" s="158"/>
      <c r="NK69" s="158"/>
      <c r="NL69" s="158"/>
      <c r="NM69" s="158"/>
      <c r="NN69" s="158"/>
      <c r="NO69" s="158"/>
      <c r="NP69" s="158"/>
      <c r="NQ69" s="158"/>
      <c r="NR69" s="158"/>
      <c r="NS69" s="158"/>
      <c r="NT69" s="158"/>
      <c r="NU69" s="158"/>
      <c r="NV69" s="158"/>
      <c r="NW69" s="158"/>
      <c r="NX69" s="158"/>
      <c r="NY69" s="158"/>
      <c r="NZ69" s="158"/>
      <c r="OA69" s="158"/>
      <c r="OB69" s="158"/>
      <c r="OC69" s="158"/>
      <c r="OD69" s="158"/>
      <c r="OE69" s="158"/>
      <c r="OF69" s="158"/>
      <c r="OG69" s="158"/>
      <c r="OH69" s="158"/>
      <c r="OI69" s="158"/>
      <c r="OJ69" s="158"/>
      <c r="OK69" s="158"/>
      <c r="OL69" s="158"/>
      <c r="OM69" s="158"/>
      <c r="ON69" s="158"/>
      <c r="OO69" s="158"/>
      <c r="OP69" s="158"/>
      <c r="OQ69" s="158"/>
      <c r="OR69" s="158"/>
      <c r="OS69" s="158"/>
      <c r="OT69" s="158"/>
      <c r="OU69" s="158"/>
      <c r="OV69" s="158"/>
      <c r="OW69" s="158"/>
      <c r="OX69" s="158"/>
      <c r="OY69" s="158"/>
      <c r="OZ69" s="158"/>
      <c r="PA69" s="158"/>
      <c r="PB69" s="158"/>
      <c r="PC69" s="158"/>
      <c r="PD69" s="158"/>
      <c r="PE69" s="158"/>
      <c r="PF69" s="158"/>
      <c r="PG69" s="158"/>
      <c r="PH69" s="158"/>
      <c r="PI69" s="158"/>
      <c r="PJ69" s="158"/>
      <c r="PK69" s="158"/>
      <c r="PL69" s="158"/>
      <c r="PM69" s="158"/>
      <c r="PN69" s="158"/>
      <c r="PO69" s="158"/>
      <c r="PP69" s="158"/>
      <c r="PQ69" s="158"/>
      <c r="PR69" s="158"/>
      <c r="PS69" s="158"/>
      <c r="PT69" s="158"/>
      <c r="PU69" s="158"/>
      <c r="PV69" s="158"/>
      <c r="PW69" s="158"/>
      <c r="PX69" s="158"/>
      <c r="PY69" s="158"/>
      <c r="PZ69" s="158"/>
      <c r="QA69" s="158"/>
      <c r="QB69" s="158"/>
      <c r="QC69" s="158"/>
      <c r="QD69" s="158"/>
      <c r="QE69" s="158"/>
      <c r="QF69" s="158"/>
      <c r="QG69" s="158"/>
      <c r="QH69" s="158"/>
      <c r="QI69" s="158"/>
      <c r="QJ69" s="158"/>
      <c r="QK69" s="158"/>
      <c r="QL69" s="158"/>
      <c r="QM69" s="158"/>
      <c r="QN69" s="158"/>
      <c r="QO69" s="158"/>
      <c r="QP69" s="158"/>
      <c r="QQ69" s="158"/>
      <c r="QR69" s="158"/>
      <c r="QS69" s="158"/>
      <c r="QT69" s="158"/>
      <c r="QU69" s="158"/>
      <c r="QV69" s="158"/>
      <c r="QW69" s="158"/>
      <c r="QX69" s="158"/>
      <c r="QY69" s="158"/>
      <c r="QZ69" s="158"/>
      <c r="RA69" s="158"/>
      <c r="RB69" s="158"/>
      <c r="RC69" s="158"/>
      <c r="RD69" s="158"/>
      <c r="RE69" s="158"/>
      <c r="RF69" s="158"/>
      <c r="RG69" s="158"/>
      <c r="RH69" s="158"/>
      <c r="RI69" s="158"/>
      <c r="RJ69" s="158"/>
      <c r="RK69" s="158"/>
      <c r="RL69" s="158"/>
      <c r="RM69" s="158"/>
      <c r="RN69" s="158"/>
      <c r="RO69" s="158"/>
      <c r="RP69" s="158"/>
      <c r="RQ69" s="158"/>
      <c r="RR69" s="158"/>
      <c r="RS69" s="158"/>
      <c r="RT69" s="158"/>
      <c r="RU69" s="158"/>
      <c r="RV69" s="158"/>
      <c r="RW69" s="158"/>
      <c r="RX69" s="158"/>
      <c r="RY69" s="158"/>
      <c r="RZ69" s="158"/>
      <c r="SA69" s="158"/>
      <c r="SB69" s="158"/>
      <c r="SC69" s="158"/>
      <c r="SD69" s="158"/>
      <c r="SE69" s="158"/>
      <c r="SF69" s="158"/>
      <c r="SG69" s="158"/>
      <c r="SH69" s="158"/>
      <c r="SI69" s="158"/>
      <c r="SJ69" s="158"/>
      <c r="SK69" s="158"/>
      <c r="SL69" s="158"/>
      <c r="SM69" s="158"/>
      <c r="SN69" s="158"/>
      <c r="SO69" s="158"/>
      <c r="SP69" s="158"/>
      <c r="SQ69" s="158"/>
      <c r="SR69" s="158"/>
      <c r="SS69" s="158"/>
      <c r="ST69" s="158"/>
      <c r="SU69" s="158"/>
      <c r="SV69" s="158"/>
      <c r="SW69" s="158"/>
      <c r="SX69" s="158"/>
      <c r="SY69" s="158"/>
      <c r="SZ69" s="158"/>
      <c r="TA69" s="158"/>
      <c r="TB69" s="158"/>
      <c r="TC69" s="158"/>
      <c r="TD69" s="158"/>
      <c r="TE69" s="158"/>
      <c r="TF69" s="158"/>
      <c r="TG69" s="158"/>
      <c r="TH69" s="158"/>
      <c r="TI69" s="158"/>
      <c r="TJ69" s="158"/>
      <c r="TK69" s="158"/>
      <c r="TL69" s="158"/>
      <c r="TM69" s="158"/>
      <c r="TN69" s="158"/>
      <c r="TO69" s="158"/>
      <c r="TP69" s="158"/>
      <c r="TQ69" s="158"/>
      <c r="TR69" s="158"/>
      <c r="TS69" s="158"/>
      <c r="TT69" s="158"/>
      <c r="TU69" s="158"/>
      <c r="TV69" s="158"/>
      <c r="TW69" s="158"/>
      <c r="TX69" s="158"/>
      <c r="TY69" s="158"/>
      <c r="TZ69" s="158"/>
      <c r="UA69" s="158"/>
      <c r="UB69" s="158"/>
      <c r="UC69" s="158"/>
      <c r="UD69" s="158"/>
      <c r="UE69" s="158"/>
      <c r="UF69" s="158"/>
      <c r="UG69" s="158"/>
      <c r="UH69" s="158"/>
      <c r="UI69" s="158"/>
      <c r="UJ69" s="158"/>
      <c r="UK69" s="158"/>
      <c r="UL69" s="158"/>
      <c r="UM69" s="158"/>
      <c r="UN69" s="158"/>
      <c r="UO69" s="158"/>
      <c r="UP69" s="158"/>
      <c r="UQ69" s="158"/>
      <c r="UR69" s="158"/>
      <c r="US69" s="158"/>
      <c r="UT69" s="158"/>
      <c r="UU69" s="158"/>
      <c r="UV69" s="158"/>
      <c r="UW69" s="158"/>
      <c r="UX69" s="158"/>
      <c r="UY69" s="158"/>
      <c r="UZ69" s="158"/>
      <c r="VA69" s="158"/>
      <c r="VB69" s="158"/>
      <c r="VC69" s="158"/>
      <c r="VD69" s="158"/>
      <c r="VE69" s="158"/>
      <c r="VF69" s="158"/>
      <c r="VG69" s="158"/>
      <c r="VH69" s="158"/>
      <c r="VI69" s="158"/>
      <c r="VJ69" s="158"/>
      <c r="VK69" s="158"/>
      <c r="VL69" s="158"/>
      <c r="VM69" s="158"/>
      <c r="VN69" s="158"/>
      <c r="VO69" s="158"/>
      <c r="VP69" s="158"/>
      <c r="VQ69" s="158"/>
      <c r="VR69" s="158"/>
      <c r="VS69" s="158"/>
      <c r="VT69" s="158"/>
      <c r="VU69" s="158"/>
      <c r="VV69" s="158"/>
      <c r="VW69" s="158"/>
      <c r="VX69" s="158"/>
      <c r="VY69" s="158"/>
      <c r="VZ69" s="158"/>
      <c r="WA69" s="158"/>
      <c r="WB69" s="158"/>
      <c r="WC69" s="158"/>
      <c r="WD69" s="158"/>
      <c r="WE69" s="158"/>
      <c r="WF69" s="158"/>
      <c r="WG69" s="158"/>
      <c r="WH69" s="158"/>
      <c r="WI69" s="158"/>
      <c r="WJ69" s="158"/>
      <c r="WK69" s="158"/>
      <c r="WL69" s="158"/>
      <c r="WM69" s="158"/>
      <c r="WN69" s="158"/>
      <c r="WO69" s="158"/>
      <c r="WP69" s="158"/>
      <c r="WQ69" s="158"/>
      <c r="WR69" s="158"/>
      <c r="WS69" s="158"/>
      <c r="WT69" s="158"/>
      <c r="WU69" s="158"/>
      <c r="WV69" s="158"/>
      <c r="WW69" s="158"/>
      <c r="WX69" s="158"/>
      <c r="WY69" s="158"/>
      <c r="WZ69" s="158"/>
      <c r="XA69" s="158"/>
      <c r="XB69" s="158"/>
      <c r="XC69" s="158"/>
      <c r="XD69" s="158"/>
      <c r="XE69" s="158"/>
      <c r="XF69" s="158"/>
      <c r="XG69" s="158"/>
      <c r="XH69" s="158"/>
      <c r="XI69" s="158"/>
      <c r="XJ69" s="158"/>
      <c r="XK69" s="158"/>
      <c r="XL69" s="158"/>
      <c r="XM69" s="158"/>
      <c r="XN69" s="158"/>
      <c r="XO69" s="158"/>
      <c r="XP69" s="158"/>
      <c r="XQ69" s="158"/>
      <c r="XR69" s="158"/>
      <c r="XS69" s="158"/>
      <c r="XT69" s="158"/>
      <c r="XU69" s="158"/>
      <c r="XV69" s="158"/>
      <c r="XW69" s="158"/>
      <c r="XX69" s="158"/>
      <c r="XY69" s="158"/>
      <c r="XZ69" s="158"/>
      <c r="YA69" s="158"/>
      <c r="YB69" s="158"/>
      <c r="YC69" s="158"/>
      <c r="YD69" s="158"/>
      <c r="YE69" s="158"/>
      <c r="YF69" s="158"/>
      <c r="YG69" s="158"/>
      <c r="YH69" s="158"/>
      <c r="YI69" s="158"/>
      <c r="YJ69" s="158"/>
      <c r="YK69" s="158"/>
      <c r="YL69" s="158"/>
      <c r="YM69" s="158"/>
      <c r="YN69" s="158"/>
      <c r="YO69" s="158"/>
      <c r="YP69" s="158"/>
      <c r="YQ69" s="158"/>
      <c r="YR69" s="158"/>
      <c r="YS69" s="158"/>
      <c r="YT69" s="158"/>
      <c r="YU69" s="158"/>
      <c r="YV69" s="158"/>
      <c r="YW69" s="158"/>
      <c r="YX69" s="158"/>
      <c r="YY69" s="158"/>
      <c r="YZ69" s="158"/>
      <c r="ZA69" s="158"/>
      <c r="ZB69" s="158"/>
      <c r="ZC69" s="158"/>
      <c r="ZD69" s="158"/>
      <c r="ZE69" s="158"/>
      <c r="ZF69" s="158"/>
      <c r="ZG69" s="158"/>
      <c r="ZH69" s="158"/>
      <c r="ZI69" s="158"/>
      <c r="ZJ69" s="158"/>
      <c r="ZK69" s="158"/>
      <c r="ZL69" s="158"/>
      <c r="ZM69" s="158"/>
      <c r="ZN69" s="158"/>
      <c r="ZO69" s="158"/>
      <c r="ZP69" s="158"/>
      <c r="ZQ69" s="158"/>
      <c r="ZR69" s="158"/>
      <c r="ZS69" s="158"/>
      <c r="ZT69" s="158"/>
      <c r="ZU69" s="158"/>
      <c r="ZV69" s="158"/>
      <c r="ZW69" s="158"/>
      <c r="ZX69" s="158"/>
      <c r="ZY69" s="158"/>
      <c r="ZZ69" s="158"/>
      <c r="AAA69" s="158"/>
      <c r="AAB69" s="158"/>
      <c r="AAC69" s="158"/>
      <c r="AAD69" s="158"/>
      <c r="AAE69" s="158"/>
      <c r="AAF69" s="158"/>
      <c r="AAG69" s="158"/>
      <c r="AAH69" s="158"/>
      <c r="AAI69" s="158"/>
      <c r="AAJ69" s="158"/>
      <c r="AAK69" s="158"/>
      <c r="AAL69" s="158"/>
      <c r="AAM69" s="158"/>
      <c r="AAN69" s="158"/>
      <c r="AAO69" s="158"/>
      <c r="AAP69" s="158"/>
      <c r="AAQ69" s="158"/>
      <c r="AAR69" s="158"/>
      <c r="AAS69" s="158"/>
      <c r="AAT69" s="158"/>
      <c r="AAU69" s="158"/>
      <c r="AAV69" s="158"/>
      <c r="AAW69" s="158"/>
      <c r="AAX69" s="158"/>
      <c r="AAY69" s="158"/>
      <c r="AAZ69" s="158"/>
      <c r="ABA69" s="158"/>
      <c r="ABB69" s="158"/>
      <c r="ABC69" s="158"/>
      <c r="ABD69" s="158"/>
      <c r="ABE69" s="158"/>
      <c r="ABF69" s="158"/>
      <c r="ABG69" s="158"/>
      <c r="ABH69" s="158"/>
      <c r="ABI69" s="158"/>
      <c r="ABJ69" s="158"/>
      <c r="ABK69" s="158"/>
      <c r="ABL69" s="158"/>
      <c r="ABM69" s="158"/>
      <c r="ABN69" s="158"/>
      <c r="ABO69" s="158"/>
      <c r="ABP69" s="158"/>
      <c r="ABQ69" s="158"/>
      <c r="ABR69" s="158"/>
      <c r="ABS69" s="158"/>
      <c r="ABT69" s="158"/>
      <c r="ABU69" s="158"/>
      <c r="ABV69" s="158"/>
      <c r="ABW69" s="158"/>
      <c r="ABX69" s="158"/>
      <c r="ABY69" s="158"/>
      <c r="ABZ69" s="158"/>
      <c r="ACA69" s="158"/>
      <c r="ACB69" s="158"/>
      <c r="ACC69" s="158"/>
      <c r="ACD69" s="158"/>
      <c r="ACE69" s="158"/>
      <c r="ACF69" s="158"/>
      <c r="ACG69" s="158"/>
      <c r="ACH69" s="158"/>
      <c r="ACI69" s="158"/>
      <c r="ACJ69" s="158"/>
      <c r="ACK69" s="158"/>
      <c r="ACL69" s="158"/>
      <c r="ACM69" s="158"/>
      <c r="ACN69" s="158"/>
      <c r="ACO69" s="158"/>
      <c r="ACP69" s="158"/>
      <c r="ACQ69" s="158"/>
      <c r="ACR69" s="159"/>
      <c r="ACS69" s="160">
        <f t="array" ref="ACS69">SUM(IF(RIGHT($Q69:$ACR69)=ACS$11,IFERROR(--LEFT($Q69:$ACR69,LEN($Q69:$ACR69)-1),0)))</f>
        <v>0</v>
      </c>
      <c r="ACT69" s="160">
        <f t="array" ref="ACT69">SUM(IF(RIGHT($Q69:$ACR69)=ACT$11,IFERROR(--LEFT($Q69:$ACR69,LEN($Q69:$ACR69)-1),0)))</f>
        <v>0</v>
      </c>
      <c r="ACU69" s="160">
        <f t="array" ref="ACU69">SUM(IF(RIGHT($Q69:$ACR69)=ACU$11,IFERROR(--LEFT($Q69:$ACR69,LEN($Q69:$ACR69)-1),0)))</f>
        <v>0</v>
      </c>
      <c r="ACV69" s="160">
        <f t="array" ref="ACV69">SUM(IF(RIGHT($Q69:$ACR69)=ACV$11,IFERROR(--LEFT($Q69:$ACR69,LEN($Q69:$ACR69)-1),0)))</f>
        <v>0</v>
      </c>
      <c r="ACW69" s="160">
        <f t="array" ref="ACW69">SUM(IF(RIGHT($Q69:$ACR69)=ACW$11,IFERROR(--LEFT($Q69:$ACR69,LEN($Q69:$ACR69)-1),0)))</f>
        <v>0</v>
      </c>
      <c r="ACX69" s="160">
        <f t="array" ref="ACX69">SUM(IF(RIGHT($Q69:$ACR69)=ACX$11,IFERROR(--LEFT($Q69:$ACR69,LEN($Q69:$ACR69)-1),0)))</f>
        <v>0</v>
      </c>
      <c r="ACY69" s="160">
        <f t="array" ref="ACY69">SUM(IF(RIGHT($Q69:$ACR69)=ACY$11,IFERROR(--LEFT($Q69:$ACR69,LEN($Q69:$ACR69)-1),0)))</f>
        <v>0</v>
      </c>
      <c r="ACZ69" s="160">
        <f t="array" ref="ACZ69">SUM(IF(RIGHT($Q69:$ACR69)=ACZ$11,IFERROR(--LEFT($Q69:$ACR69,LEN($Q69:$ACR69)-1),0)))</f>
        <v>0</v>
      </c>
      <c r="ADA69" s="158">
        <f t="shared" si="2269"/>
        <v>0</v>
      </c>
      <c r="ADB69" s="158">
        <f t="shared" si="2270"/>
        <v>0</v>
      </c>
      <c r="ADC69" s="158">
        <f t="shared" si="2271"/>
        <v>0</v>
      </c>
      <c r="ADD69" s="158">
        <f t="shared" si="2272"/>
        <v>0</v>
      </c>
      <c r="ADE69" s="158">
        <f t="shared" si="2273"/>
        <v>0</v>
      </c>
      <c r="ADF69" s="158">
        <f t="shared" si="2274"/>
        <v>0</v>
      </c>
      <c r="ADG69" s="158">
        <f t="shared" si="2275"/>
        <v>0</v>
      </c>
      <c r="ADH69" s="158">
        <f t="shared" si="2276"/>
        <v>0</v>
      </c>
      <c r="ADI69" s="160">
        <f t="array" ref="ADI69">SUM(IF(RIGHT($Q69:$ACR69)=ADI$11,IFERROR(--LEFT($Q69:$ACR69,LEN($Q69:$ACR69)-1),0)))</f>
        <v>0</v>
      </c>
      <c r="ADJ69" s="152">
        <f t="shared" si="2277"/>
        <v>0</v>
      </c>
      <c r="AEC69" s="143"/>
      <c r="AEO69" s="108"/>
      <c r="AEP69" s="108"/>
      <c r="AEQ69" s="108"/>
      <c r="AER69" s="108"/>
      <c r="AES69" s="108"/>
      <c r="AET69" s="108"/>
      <c r="AEU69" s="108"/>
      <c r="AEV69" s="108"/>
      <c r="AEW69" s="143"/>
      <c r="AFI69" s="108"/>
      <c r="AFJ69" s="108"/>
      <c r="AFK69" s="108"/>
      <c r="AFL69" s="108"/>
      <c r="AFM69" s="108"/>
      <c r="AFN69" s="108"/>
      <c r="AFO69" s="108"/>
      <c r="AFP69" s="108"/>
      <c r="AFQ69" s="143"/>
      <c r="AGC69" s="108"/>
      <c r="AGD69" s="108"/>
      <c r="AGE69" s="108"/>
      <c r="AGF69" s="108"/>
      <c r="AGG69" s="108"/>
      <c r="AGH69" s="108"/>
      <c r="AGI69" s="108"/>
      <c r="AGJ69" s="108"/>
      <c r="AGK69" s="143"/>
      <c r="AGW69" s="108"/>
      <c r="AGX69" s="108"/>
      <c r="AGY69" s="108"/>
      <c r="AGZ69" s="108"/>
      <c r="AHA69" s="108"/>
      <c r="AHB69" s="108"/>
      <c r="AHC69" s="108"/>
      <c r="AHD69" s="108"/>
      <c r="AHE69" s="143"/>
      <c r="AHQ69" s="108"/>
      <c r="AHR69" s="108"/>
      <c r="AHS69" s="108"/>
      <c r="AHT69" s="108"/>
      <c r="AHU69" s="108"/>
      <c r="AHV69" s="108"/>
      <c r="AHW69" s="108"/>
      <c r="AHX69" s="108"/>
      <c r="AHY69" s="143"/>
      <c r="AIK69" s="108"/>
      <c r="AIL69" s="108"/>
      <c r="AIM69" s="108"/>
      <c r="AIN69" s="108"/>
      <c r="AIO69" s="108"/>
      <c r="AIP69" s="108"/>
      <c r="AIQ69" s="108"/>
      <c r="AIR69" s="108"/>
      <c r="AIS69" s="143"/>
      <c r="AJE69" s="108"/>
      <c r="AJF69" s="108"/>
      <c r="AJG69" s="108"/>
      <c r="AJH69" s="108"/>
      <c r="AJI69" s="108"/>
      <c r="AJJ69" s="108"/>
      <c r="AJK69" s="108"/>
      <c r="AJL69" s="108"/>
      <c r="AJM69" s="143"/>
      <c r="AJY69" s="108"/>
      <c r="AJZ69" s="108"/>
      <c r="AKA69" s="108"/>
      <c r="AKB69" s="108"/>
      <c r="AKC69" s="108"/>
      <c r="AKD69" s="108"/>
      <c r="AKE69" s="108"/>
      <c r="AKF69" s="108"/>
      <c r="AKG69" s="143"/>
      <c r="AKS69" s="108"/>
      <c r="AKT69" s="108"/>
      <c r="AKU69" s="108"/>
      <c r="AKV69" s="108"/>
      <c r="AKW69" s="108"/>
      <c r="AKX69" s="108"/>
      <c r="AKY69" s="108"/>
      <c r="AKZ69" s="108"/>
      <c r="ALA69" s="143"/>
      <c r="ALM69" s="108"/>
      <c r="ALN69" s="108"/>
      <c r="ALO69" s="108"/>
      <c r="ALP69" s="108"/>
      <c r="ALQ69" s="108"/>
      <c r="ALR69" s="108"/>
      <c r="ALS69" s="108"/>
      <c r="ALT69" s="108"/>
      <c r="ALU69" s="143"/>
      <c r="AMG69" s="108"/>
      <c r="AMH69" s="108"/>
      <c r="AMI69" s="108"/>
      <c r="AMJ69" s="108"/>
      <c r="AMK69" s="108"/>
      <c r="AML69" s="108"/>
      <c r="AMM69" s="108"/>
      <c r="AMN69" s="108"/>
    </row>
    <row r="70" spans="2:1028" x14ac:dyDescent="0.25">
      <c r="B70" s="24">
        <v>59</v>
      </c>
      <c r="C70" s="24"/>
      <c r="D70" s="25"/>
      <c r="E70" s="25"/>
      <c r="F70" s="24"/>
      <c r="G70" s="153"/>
      <c r="H70" s="154"/>
      <c r="I70" s="23"/>
      <c r="J70" s="23"/>
      <c r="K70" s="23"/>
      <c r="L70" s="23"/>
      <c r="M70" s="23"/>
      <c r="N70" s="23"/>
      <c r="O70" s="23"/>
      <c r="P70" s="155"/>
      <c r="Q70" s="156"/>
      <c r="R70" s="157"/>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c r="BS70" s="158"/>
      <c r="BT70" s="158"/>
      <c r="BU70" s="158"/>
      <c r="BV70" s="158"/>
      <c r="BW70" s="158"/>
      <c r="BX70" s="158"/>
      <c r="BY70" s="158"/>
      <c r="BZ70" s="158"/>
      <c r="CA70" s="158"/>
      <c r="CB70" s="158"/>
      <c r="CC70" s="158"/>
      <c r="CD70" s="158"/>
      <c r="CE70" s="158"/>
      <c r="CF70" s="158"/>
      <c r="CG70" s="158"/>
      <c r="CH70" s="158"/>
      <c r="CI70" s="158"/>
      <c r="CJ70" s="158"/>
      <c r="CK70" s="158"/>
      <c r="CL70" s="158"/>
      <c r="CM70" s="158"/>
      <c r="CN70" s="158"/>
      <c r="CO70" s="158"/>
      <c r="CP70" s="158"/>
      <c r="CQ70" s="158"/>
      <c r="CR70" s="158"/>
      <c r="CS70" s="158"/>
      <c r="CT70" s="158"/>
      <c r="CU70" s="158"/>
      <c r="CV70" s="158"/>
      <c r="CW70" s="158"/>
      <c r="CX70" s="158"/>
      <c r="CY70" s="158"/>
      <c r="CZ70" s="158"/>
      <c r="DA70" s="158"/>
      <c r="DB70" s="158"/>
      <c r="DC70" s="158"/>
      <c r="DD70" s="158"/>
      <c r="DE70" s="158"/>
      <c r="DF70" s="158"/>
      <c r="DG70" s="158"/>
      <c r="DH70" s="158"/>
      <c r="DI70" s="158"/>
      <c r="DJ70" s="158"/>
      <c r="DK70" s="158"/>
      <c r="DL70" s="158"/>
      <c r="DM70" s="158"/>
      <c r="DN70" s="158"/>
      <c r="DO70" s="158"/>
      <c r="DP70" s="158"/>
      <c r="DQ70" s="158"/>
      <c r="DR70" s="158"/>
      <c r="DS70" s="158"/>
      <c r="DT70" s="158"/>
      <c r="DU70" s="158"/>
      <c r="DV70" s="158"/>
      <c r="DW70" s="158"/>
      <c r="DX70" s="158"/>
      <c r="DY70" s="158"/>
      <c r="DZ70" s="158"/>
      <c r="EA70" s="158"/>
      <c r="EB70" s="158"/>
      <c r="EC70" s="158"/>
      <c r="ED70" s="158"/>
      <c r="EE70" s="158"/>
      <c r="EF70" s="158"/>
      <c r="EG70" s="158"/>
      <c r="EH70" s="158"/>
      <c r="EI70" s="158"/>
      <c r="EJ70" s="158"/>
      <c r="EK70" s="158"/>
      <c r="EL70" s="158"/>
      <c r="EM70" s="158"/>
      <c r="EN70" s="158"/>
      <c r="EO70" s="158"/>
      <c r="EP70" s="158"/>
      <c r="EQ70" s="158"/>
      <c r="ER70" s="158"/>
      <c r="ES70" s="158"/>
      <c r="ET70" s="158"/>
      <c r="EU70" s="158"/>
      <c r="EV70" s="158"/>
      <c r="EW70" s="158"/>
      <c r="EX70" s="158"/>
      <c r="EY70" s="158"/>
      <c r="EZ70" s="158"/>
      <c r="FA70" s="158"/>
      <c r="FB70" s="158"/>
      <c r="FC70" s="158"/>
      <c r="FD70" s="158"/>
      <c r="FE70" s="158"/>
      <c r="FF70" s="158"/>
      <c r="FG70" s="158"/>
      <c r="FH70" s="158"/>
      <c r="FI70" s="158"/>
      <c r="FJ70" s="158"/>
      <c r="FK70" s="158"/>
      <c r="FL70" s="158"/>
      <c r="FM70" s="158"/>
      <c r="FN70" s="158"/>
      <c r="FO70" s="158"/>
      <c r="FP70" s="158"/>
      <c r="FQ70" s="158"/>
      <c r="FR70" s="158"/>
      <c r="FS70" s="158"/>
      <c r="FT70" s="158"/>
      <c r="FU70" s="158"/>
      <c r="FV70" s="158"/>
      <c r="FW70" s="158"/>
      <c r="FX70" s="158"/>
      <c r="FY70" s="158"/>
      <c r="FZ70" s="158"/>
      <c r="GA70" s="158"/>
      <c r="GB70" s="158"/>
      <c r="GC70" s="158"/>
      <c r="GD70" s="158"/>
      <c r="GE70" s="158"/>
      <c r="GF70" s="158"/>
      <c r="GG70" s="158"/>
      <c r="GH70" s="158"/>
      <c r="GI70" s="158"/>
      <c r="GJ70" s="158"/>
      <c r="GK70" s="158"/>
      <c r="GL70" s="158"/>
      <c r="GM70" s="158"/>
      <c r="GN70" s="158"/>
      <c r="GO70" s="158"/>
      <c r="GP70" s="158"/>
      <c r="GQ70" s="158"/>
      <c r="GR70" s="158"/>
      <c r="GS70" s="158"/>
      <c r="GT70" s="158"/>
      <c r="GU70" s="158"/>
      <c r="GV70" s="158"/>
      <c r="GW70" s="158"/>
      <c r="GX70" s="158"/>
      <c r="GY70" s="158"/>
      <c r="GZ70" s="158"/>
      <c r="HA70" s="158"/>
      <c r="HB70" s="158"/>
      <c r="HC70" s="158"/>
      <c r="HD70" s="158"/>
      <c r="HE70" s="158"/>
      <c r="HF70" s="158"/>
      <c r="HG70" s="158"/>
      <c r="HH70" s="158"/>
      <c r="HI70" s="158"/>
      <c r="HJ70" s="158"/>
      <c r="HK70" s="158"/>
      <c r="HL70" s="158"/>
      <c r="HM70" s="158"/>
      <c r="HN70" s="158"/>
      <c r="HO70" s="158"/>
      <c r="HP70" s="158"/>
      <c r="HQ70" s="158"/>
      <c r="HR70" s="158"/>
      <c r="HS70" s="158"/>
      <c r="HT70" s="158"/>
      <c r="HU70" s="158"/>
      <c r="HV70" s="158"/>
      <c r="HW70" s="158"/>
      <c r="HX70" s="158"/>
      <c r="HY70" s="158"/>
      <c r="HZ70" s="158"/>
      <c r="IA70" s="158"/>
      <c r="IB70" s="158"/>
      <c r="IC70" s="158"/>
      <c r="ID70" s="158"/>
      <c r="IE70" s="158"/>
      <c r="IF70" s="158"/>
      <c r="IG70" s="158"/>
      <c r="IH70" s="158"/>
      <c r="II70" s="158"/>
      <c r="IJ70" s="158"/>
      <c r="IK70" s="158"/>
      <c r="IL70" s="158"/>
      <c r="IM70" s="158"/>
      <c r="IN70" s="158"/>
      <c r="IO70" s="158"/>
      <c r="IP70" s="158"/>
      <c r="IQ70" s="158"/>
      <c r="IR70" s="158"/>
      <c r="IS70" s="158"/>
      <c r="IT70" s="158"/>
      <c r="IU70" s="158"/>
      <c r="IV70" s="158"/>
      <c r="IW70" s="158"/>
      <c r="IX70" s="158"/>
      <c r="IY70" s="158"/>
      <c r="IZ70" s="158"/>
      <c r="JA70" s="158"/>
      <c r="JB70" s="158"/>
      <c r="JC70" s="158"/>
      <c r="JD70" s="158"/>
      <c r="JE70" s="158"/>
      <c r="JF70" s="158"/>
      <c r="JG70" s="158"/>
      <c r="JH70" s="158"/>
      <c r="JI70" s="158"/>
      <c r="JJ70" s="158"/>
      <c r="JK70" s="158"/>
      <c r="JL70" s="158"/>
      <c r="JM70" s="158"/>
      <c r="JN70" s="158"/>
      <c r="JO70" s="158"/>
      <c r="JP70" s="158"/>
      <c r="JQ70" s="158"/>
      <c r="JR70" s="158"/>
      <c r="JS70" s="158"/>
      <c r="JT70" s="158"/>
      <c r="JU70" s="158"/>
      <c r="JV70" s="158"/>
      <c r="JW70" s="158"/>
      <c r="JX70" s="158"/>
      <c r="JY70" s="158"/>
      <c r="JZ70" s="158"/>
      <c r="KA70" s="158"/>
      <c r="KB70" s="158"/>
      <c r="KC70" s="158"/>
      <c r="KD70" s="158"/>
      <c r="KE70" s="158"/>
      <c r="KF70" s="158"/>
      <c r="KG70" s="158"/>
      <c r="KH70" s="158"/>
      <c r="KI70" s="158"/>
      <c r="KJ70" s="158"/>
      <c r="KK70" s="158"/>
      <c r="KL70" s="158"/>
      <c r="KM70" s="158"/>
      <c r="KN70" s="158"/>
      <c r="KO70" s="158"/>
      <c r="KP70" s="158"/>
      <c r="KQ70" s="158"/>
      <c r="KR70" s="158"/>
      <c r="KS70" s="158"/>
      <c r="KT70" s="158"/>
      <c r="KU70" s="158"/>
      <c r="KV70" s="158"/>
      <c r="KW70" s="158"/>
      <c r="KX70" s="158"/>
      <c r="KY70" s="158"/>
      <c r="KZ70" s="158"/>
      <c r="LA70" s="158"/>
      <c r="LB70" s="158"/>
      <c r="LC70" s="158"/>
      <c r="LD70" s="158"/>
      <c r="LE70" s="158"/>
      <c r="LF70" s="158"/>
      <c r="LG70" s="158"/>
      <c r="LH70" s="158"/>
      <c r="LI70" s="158"/>
      <c r="LJ70" s="158"/>
      <c r="LK70" s="158"/>
      <c r="LL70" s="158"/>
      <c r="LM70" s="158"/>
      <c r="LN70" s="158"/>
      <c r="LO70" s="158"/>
      <c r="LP70" s="158"/>
      <c r="LQ70" s="158"/>
      <c r="LR70" s="158"/>
      <c r="LS70" s="158"/>
      <c r="LT70" s="158"/>
      <c r="LU70" s="158"/>
      <c r="LV70" s="158"/>
      <c r="LW70" s="158"/>
      <c r="LX70" s="158"/>
      <c r="LY70" s="158"/>
      <c r="LZ70" s="158"/>
      <c r="MA70" s="158"/>
      <c r="MB70" s="158"/>
      <c r="MC70" s="158"/>
      <c r="MD70" s="158"/>
      <c r="ME70" s="158"/>
      <c r="MF70" s="158"/>
      <c r="MG70" s="158"/>
      <c r="MH70" s="158"/>
      <c r="MI70" s="158"/>
      <c r="MJ70" s="158"/>
      <c r="MK70" s="158"/>
      <c r="ML70" s="158"/>
      <c r="MM70" s="158"/>
      <c r="MN70" s="158"/>
      <c r="MO70" s="158"/>
      <c r="MP70" s="158"/>
      <c r="MQ70" s="158"/>
      <c r="MR70" s="158"/>
      <c r="MS70" s="158"/>
      <c r="MT70" s="158"/>
      <c r="MU70" s="158"/>
      <c r="MV70" s="158"/>
      <c r="MW70" s="158"/>
      <c r="MX70" s="158"/>
      <c r="MY70" s="158"/>
      <c r="MZ70" s="158"/>
      <c r="NA70" s="158"/>
      <c r="NB70" s="158"/>
      <c r="NC70" s="158"/>
      <c r="ND70" s="158"/>
      <c r="NE70" s="158"/>
      <c r="NF70" s="158"/>
      <c r="NG70" s="158"/>
      <c r="NH70" s="158"/>
      <c r="NI70" s="158"/>
      <c r="NJ70" s="158"/>
      <c r="NK70" s="158"/>
      <c r="NL70" s="158"/>
      <c r="NM70" s="158"/>
      <c r="NN70" s="158"/>
      <c r="NO70" s="158"/>
      <c r="NP70" s="158"/>
      <c r="NQ70" s="158"/>
      <c r="NR70" s="158"/>
      <c r="NS70" s="158"/>
      <c r="NT70" s="158"/>
      <c r="NU70" s="158"/>
      <c r="NV70" s="158"/>
      <c r="NW70" s="158"/>
      <c r="NX70" s="158"/>
      <c r="NY70" s="158"/>
      <c r="NZ70" s="158"/>
      <c r="OA70" s="158"/>
      <c r="OB70" s="158"/>
      <c r="OC70" s="158"/>
      <c r="OD70" s="158"/>
      <c r="OE70" s="158"/>
      <c r="OF70" s="158"/>
      <c r="OG70" s="158"/>
      <c r="OH70" s="158"/>
      <c r="OI70" s="158"/>
      <c r="OJ70" s="158"/>
      <c r="OK70" s="158"/>
      <c r="OL70" s="158"/>
      <c r="OM70" s="158"/>
      <c r="ON70" s="158"/>
      <c r="OO70" s="158"/>
      <c r="OP70" s="158"/>
      <c r="OQ70" s="158"/>
      <c r="OR70" s="158"/>
      <c r="OS70" s="158"/>
      <c r="OT70" s="158"/>
      <c r="OU70" s="158"/>
      <c r="OV70" s="158"/>
      <c r="OW70" s="158"/>
      <c r="OX70" s="158"/>
      <c r="OY70" s="158"/>
      <c r="OZ70" s="158"/>
      <c r="PA70" s="158"/>
      <c r="PB70" s="158"/>
      <c r="PC70" s="158"/>
      <c r="PD70" s="158"/>
      <c r="PE70" s="158"/>
      <c r="PF70" s="158"/>
      <c r="PG70" s="158"/>
      <c r="PH70" s="158"/>
      <c r="PI70" s="158"/>
      <c r="PJ70" s="158"/>
      <c r="PK70" s="158"/>
      <c r="PL70" s="158"/>
      <c r="PM70" s="158"/>
      <c r="PN70" s="158"/>
      <c r="PO70" s="158"/>
      <c r="PP70" s="158"/>
      <c r="PQ70" s="158"/>
      <c r="PR70" s="158"/>
      <c r="PS70" s="158"/>
      <c r="PT70" s="158"/>
      <c r="PU70" s="158"/>
      <c r="PV70" s="158"/>
      <c r="PW70" s="158"/>
      <c r="PX70" s="158"/>
      <c r="PY70" s="158"/>
      <c r="PZ70" s="158"/>
      <c r="QA70" s="158"/>
      <c r="QB70" s="158"/>
      <c r="QC70" s="158"/>
      <c r="QD70" s="158"/>
      <c r="QE70" s="158"/>
      <c r="QF70" s="158"/>
      <c r="QG70" s="158"/>
      <c r="QH70" s="158"/>
      <c r="QI70" s="158"/>
      <c r="QJ70" s="158"/>
      <c r="QK70" s="158"/>
      <c r="QL70" s="158"/>
      <c r="QM70" s="158"/>
      <c r="QN70" s="158"/>
      <c r="QO70" s="158"/>
      <c r="QP70" s="158"/>
      <c r="QQ70" s="158"/>
      <c r="QR70" s="158"/>
      <c r="QS70" s="158"/>
      <c r="QT70" s="158"/>
      <c r="QU70" s="158"/>
      <c r="QV70" s="158"/>
      <c r="QW70" s="158"/>
      <c r="QX70" s="158"/>
      <c r="QY70" s="158"/>
      <c r="QZ70" s="158"/>
      <c r="RA70" s="158"/>
      <c r="RB70" s="158"/>
      <c r="RC70" s="158"/>
      <c r="RD70" s="158"/>
      <c r="RE70" s="158"/>
      <c r="RF70" s="158"/>
      <c r="RG70" s="158"/>
      <c r="RH70" s="158"/>
      <c r="RI70" s="158"/>
      <c r="RJ70" s="158"/>
      <c r="RK70" s="158"/>
      <c r="RL70" s="158"/>
      <c r="RM70" s="158"/>
      <c r="RN70" s="158"/>
      <c r="RO70" s="158"/>
      <c r="RP70" s="158"/>
      <c r="RQ70" s="158"/>
      <c r="RR70" s="158"/>
      <c r="RS70" s="158"/>
      <c r="RT70" s="158"/>
      <c r="RU70" s="158"/>
      <c r="RV70" s="158"/>
      <c r="RW70" s="158"/>
      <c r="RX70" s="158"/>
      <c r="RY70" s="158"/>
      <c r="RZ70" s="158"/>
      <c r="SA70" s="158"/>
      <c r="SB70" s="158"/>
      <c r="SC70" s="158"/>
      <c r="SD70" s="158"/>
      <c r="SE70" s="158"/>
      <c r="SF70" s="158"/>
      <c r="SG70" s="158"/>
      <c r="SH70" s="158"/>
      <c r="SI70" s="158"/>
      <c r="SJ70" s="158"/>
      <c r="SK70" s="158"/>
      <c r="SL70" s="158"/>
      <c r="SM70" s="158"/>
      <c r="SN70" s="158"/>
      <c r="SO70" s="158"/>
      <c r="SP70" s="158"/>
      <c r="SQ70" s="158"/>
      <c r="SR70" s="158"/>
      <c r="SS70" s="158"/>
      <c r="ST70" s="158"/>
      <c r="SU70" s="158"/>
      <c r="SV70" s="158"/>
      <c r="SW70" s="158"/>
      <c r="SX70" s="158"/>
      <c r="SY70" s="158"/>
      <c r="SZ70" s="158"/>
      <c r="TA70" s="158"/>
      <c r="TB70" s="158"/>
      <c r="TC70" s="158"/>
      <c r="TD70" s="158"/>
      <c r="TE70" s="158"/>
      <c r="TF70" s="158"/>
      <c r="TG70" s="158"/>
      <c r="TH70" s="158"/>
      <c r="TI70" s="158"/>
      <c r="TJ70" s="158"/>
      <c r="TK70" s="158"/>
      <c r="TL70" s="158"/>
      <c r="TM70" s="158"/>
      <c r="TN70" s="158"/>
      <c r="TO70" s="158"/>
      <c r="TP70" s="158"/>
      <c r="TQ70" s="158"/>
      <c r="TR70" s="158"/>
      <c r="TS70" s="158"/>
      <c r="TT70" s="158"/>
      <c r="TU70" s="158"/>
      <c r="TV70" s="158"/>
      <c r="TW70" s="158"/>
      <c r="TX70" s="158"/>
      <c r="TY70" s="158"/>
      <c r="TZ70" s="158"/>
      <c r="UA70" s="158"/>
      <c r="UB70" s="158"/>
      <c r="UC70" s="158"/>
      <c r="UD70" s="158"/>
      <c r="UE70" s="158"/>
      <c r="UF70" s="158"/>
      <c r="UG70" s="158"/>
      <c r="UH70" s="158"/>
      <c r="UI70" s="158"/>
      <c r="UJ70" s="158"/>
      <c r="UK70" s="158"/>
      <c r="UL70" s="158"/>
      <c r="UM70" s="158"/>
      <c r="UN70" s="158"/>
      <c r="UO70" s="158"/>
      <c r="UP70" s="158"/>
      <c r="UQ70" s="158"/>
      <c r="UR70" s="158"/>
      <c r="US70" s="158"/>
      <c r="UT70" s="158"/>
      <c r="UU70" s="158"/>
      <c r="UV70" s="158"/>
      <c r="UW70" s="158"/>
      <c r="UX70" s="158"/>
      <c r="UY70" s="158"/>
      <c r="UZ70" s="158"/>
      <c r="VA70" s="158"/>
      <c r="VB70" s="158"/>
      <c r="VC70" s="158"/>
      <c r="VD70" s="158"/>
      <c r="VE70" s="158"/>
      <c r="VF70" s="158"/>
      <c r="VG70" s="158"/>
      <c r="VH70" s="158"/>
      <c r="VI70" s="158"/>
      <c r="VJ70" s="158"/>
      <c r="VK70" s="158"/>
      <c r="VL70" s="158"/>
      <c r="VM70" s="158"/>
      <c r="VN70" s="158"/>
      <c r="VO70" s="158"/>
      <c r="VP70" s="158"/>
      <c r="VQ70" s="158"/>
      <c r="VR70" s="158"/>
      <c r="VS70" s="158"/>
      <c r="VT70" s="158"/>
      <c r="VU70" s="158"/>
      <c r="VV70" s="158"/>
      <c r="VW70" s="158"/>
      <c r="VX70" s="158"/>
      <c r="VY70" s="158"/>
      <c r="VZ70" s="158"/>
      <c r="WA70" s="158"/>
      <c r="WB70" s="158"/>
      <c r="WC70" s="158"/>
      <c r="WD70" s="158"/>
      <c r="WE70" s="158"/>
      <c r="WF70" s="158"/>
      <c r="WG70" s="158"/>
      <c r="WH70" s="158"/>
      <c r="WI70" s="158"/>
      <c r="WJ70" s="158"/>
      <c r="WK70" s="158"/>
      <c r="WL70" s="158"/>
      <c r="WM70" s="158"/>
      <c r="WN70" s="158"/>
      <c r="WO70" s="158"/>
      <c r="WP70" s="158"/>
      <c r="WQ70" s="158"/>
      <c r="WR70" s="158"/>
      <c r="WS70" s="158"/>
      <c r="WT70" s="158"/>
      <c r="WU70" s="158"/>
      <c r="WV70" s="158"/>
      <c r="WW70" s="158"/>
      <c r="WX70" s="158"/>
      <c r="WY70" s="158"/>
      <c r="WZ70" s="158"/>
      <c r="XA70" s="158"/>
      <c r="XB70" s="158"/>
      <c r="XC70" s="158"/>
      <c r="XD70" s="158"/>
      <c r="XE70" s="158"/>
      <c r="XF70" s="158"/>
      <c r="XG70" s="158"/>
      <c r="XH70" s="158"/>
      <c r="XI70" s="158"/>
      <c r="XJ70" s="158"/>
      <c r="XK70" s="158"/>
      <c r="XL70" s="158"/>
      <c r="XM70" s="158"/>
      <c r="XN70" s="158"/>
      <c r="XO70" s="158"/>
      <c r="XP70" s="158"/>
      <c r="XQ70" s="158"/>
      <c r="XR70" s="158"/>
      <c r="XS70" s="158"/>
      <c r="XT70" s="158"/>
      <c r="XU70" s="158"/>
      <c r="XV70" s="158"/>
      <c r="XW70" s="158"/>
      <c r="XX70" s="158"/>
      <c r="XY70" s="158"/>
      <c r="XZ70" s="158"/>
      <c r="YA70" s="158"/>
      <c r="YB70" s="158"/>
      <c r="YC70" s="158"/>
      <c r="YD70" s="158"/>
      <c r="YE70" s="158"/>
      <c r="YF70" s="158"/>
      <c r="YG70" s="158"/>
      <c r="YH70" s="158"/>
      <c r="YI70" s="158"/>
      <c r="YJ70" s="158"/>
      <c r="YK70" s="158"/>
      <c r="YL70" s="158"/>
      <c r="YM70" s="158"/>
      <c r="YN70" s="158"/>
      <c r="YO70" s="158"/>
      <c r="YP70" s="158"/>
      <c r="YQ70" s="158"/>
      <c r="YR70" s="158"/>
      <c r="YS70" s="158"/>
      <c r="YT70" s="158"/>
      <c r="YU70" s="158"/>
      <c r="YV70" s="158"/>
      <c r="YW70" s="158"/>
      <c r="YX70" s="158"/>
      <c r="YY70" s="158"/>
      <c r="YZ70" s="158"/>
      <c r="ZA70" s="158"/>
      <c r="ZB70" s="158"/>
      <c r="ZC70" s="158"/>
      <c r="ZD70" s="158"/>
      <c r="ZE70" s="158"/>
      <c r="ZF70" s="158"/>
      <c r="ZG70" s="158"/>
      <c r="ZH70" s="158"/>
      <c r="ZI70" s="158"/>
      <c r="ZJ70" s="158"/>
      <c r="ZK70" s="158"/>
      <c r="ZL70" s="158"/>
      <c r="ZM70" s="158"/>
      <c r="ZN70" s="158"/>
      <c r="ZO70" s="158"/>
      <c r="ZP70" s="158"/>
      <c r="ZQ70" s="158"/>
      <c r="ZR70" s="158"/>
      <c r="ZS70" s="158"/>
      <c r="ZT70" s="158"/>
      <c r="ZU70" s="158"/>
      <c r="ZV70" s="158"/>
      <c r="ZW70" s="158"/>
      <c r="ZX70" s="158"/>
      <c r="ZY70" s="158"/>
      <c r="ZZ70" s="158"/>
      <c r="AAA70" s="158"/>
      <c r="AAB70" s="158"/>
      <c r="AAC70" s="158"/>
      <c r="AAD70" s="158"/>
      <c r="AAE70" s="158"/>
      <c r="AAF70" s="158"/>
      <c r="AAG70" s="158"/>
      <c r="AAH70" s="158"/>
      <c r="AAI70" s="158"/>
      <c r="AAJ70" s="158"/>
      <c r="AAK70" s="158"/>
      <c r="AAL70" s="158"/>
      <c r="AAM70" s="158"/>
      <c r="AAN70" s="158"/>
      <c r="AAO70" s="158"/>
      <c r="AAP70" s="158"/>
      <c r="AAQ70" s="158"/>
      <c r="AAR70" s="158"/>
      <c r="AAS70" s="158"/>
      <c r="AAT70" s="158"/>
      <c r="AAU70" s="158"/>
      <c r="AAV70" s="158"/>
      <c r="AAW70" s="158"/>
      <c r="AAX70" s="158"/>
      <c r="AAY70" s="158"/>
      <c r="AAZ70" s="158"/>
      <c r="ABA70" s="158"/>
      <c r="ABB70" s="158"/>
      <c r="ABC70" s="158"/>
      <c r="ABD70" s="158"/>
      <c r="ABE70" s="158"/>
      <c r="ABF70" s="158"/>
      <c r="ABG70" s="158"/>
      <c r="ABH70" s="158"/>
      <c r="ABI70" s="158"/>
      <c r="ABJ70" s="158"/>
      <c r="ABK70" s="158"/>
      <c r="ABL70" s="158"/>
      <c r="ABM70" s="158"/>
      <c r="ABN70" s="158"/>
      <c r="ABO70" s="158"/>
      <c r="ABP70" s="158"/>
      <c r="ABQ70" s="158"/>
      <c r="ABR70" s="158"/>
      <c r="ABS70" s="158"/>
      <c r="ABT70" s="158"/>
      <c r="ABU70" s="158"/>
      <c r="ABV70" s="158"/>
      <c r="ABW70" s="158"/>
      <c r="ABX70" s="158"/>
      <c r="ABY70" s="158"/>
      <c r="ABZ70" s="158"/>
      <c r="ACA70" s="158"/>
      <c r="ACB70" s="158"/>
      <c r="ACC70" s="158"/>
      <c r="ACD70" s="158"/>
      <c r="ACE70" s="158"/>
      <c r="ACF70" s="158"/>
      <c r="ACG70" s="158"/>
      <c r="ACH70" s="158"/>
      <c r="ACI70" s="158"/>
      <c r="ACJ70" s="158"/>
      <c r="ACK70" s="158"/>
      <c r="ACL70" s="158"/>
      <c r="ACM70" s="158"/>
      <c r="ACN70" s="158"/>
      <c r="ACO70" s="158"/>
      <c r="ACP70" s="158"/>
      <c r="ACQ70" s="158"/>
      <c r="ACR70" s="159"/>
      <c r="ACS70" s="160">
        <f t="array" ref="ACS70">SUM(IF(RIGHT($Q70:$ACR70)=ACS$11,IFERROR(--LEFT($Q70:$ACR70,LEN($Q70:$ACR70)-1),0)))</f>
        <v>0</v>
      </c>
      <c r="ACT70" s="160">
        <f t="array" ref="ACT70">SUM(IF(RIGHT($Q70:$ACR70)=ACT$11,IFERROR(--LEFT($Q70:$ACR70,LEN($Q70:$ACR70)-1),0)))</f>
        <v>0</v>
      </c>
      <c r="ACU70" s="160">
        <f t="array" ref="ACU70">SUM(IF(RIGHT($Q70:$ACR70)=ACU$11,IFERROR(--LEFT($Q70:$ACR70,LEN($Q70:$ACR70)-1),0)))</f>
        <v>0</v>
      </c>
      <c r="ACV70" s="160">
        <f t="array" ref="ACV70">SUM(IF(RIGHT($Q70:$ACR70)=ACV$11,IFERROR(--LEFT($Q70:$ACR70,LEN($Q70:$ACR70)-1),0)))</f>
        <v>0</v>
      </c>
      <c r="ACW70" s="160">
        <f t="array" ref="ACW70">SUM(IF(RIGHT($Q70:$ACR70)=ACW$11,IFERROR(--LEFT($Q70:$ACR70,LEN($Q70:$ACR70)-1),0)))</f>
        <v>0</v>
      </c>
      <c r="ACX70" s="160">
        <f t="array" ref="ACX70">SUM(IF(RIGHT($Q70:$ACR70)=ACX$11,IFERROR(--LEFT($Q70:$ACR70,LEN($Q70:$ACR70)-1),0)))</f>
        <v>0</v>
      </c>
      <c r="ACY70" s="160">
        <f t="array" ref="ACY70">SUM(IF(RIGHT($Q70:$ACR70)=ACY$11,IFERROR(--LEFT($Q70:$ACR70,LEN($Q70:$ACR70)-1),0)))</f>
        <v>0</v>
      </c>
      <c r="ACZ70" s="160">
        <f t="array" ref="ACZ70">SUM(IF(RIGHT($Q70:$ACR70)=ACZ$11,IFERROR(--LEFT($Q70:$ACR70,LEN($Q70:$ACR70)-1),0)))</f>
        <v>0</v>
      </c>
      <c r="ADA70" s="158">
        <f t="shared" si="2269"/>
        <v>0</v>
      </c>
      <c r="ADB70" s="158">
        <f t="shared" si="2270"/>
        <v>0</v>
      </c>
      <c r="ADC70" s="158">
        <f t="shared" si="2271"/>
        <v>0</v>
      </c>
      <c r="ADD70" s="158">
        <f t="shared" si="2272"/>
        <v>0</v>
      </c>
      <c r="ADE70" s="158">
        <f t="shared" si="2273"/>
        <v>0</v>
      </c>
      <c r="ADF70" s="158">
        <f t="shared" si="2274"/>
        <v>0</v>
      </c>
      <c r="ADG70" s="158">
        <f t="shared" si="2275"/>
        <v>0</v>
      </c>
      <c r="ADH70" s="158">
        <f t="shared" si="2276"/>
        <v>0</v>
      </c>
      <c r="ADI70" s="160">
        <f t="array" ref="ADI70">SUM(IF(RIGHT($Q70:$ACR70)=ADI$11,IFERROR(--LEFT($Q70:$ACR70,LEN($Q70:$ACR70)-1),0)))</f>
        <v>0</v>
      </c>
      <c r="ADJ70" s="152">
        <f t="shared" si="2277"/>
        <v>0</v>
      </c>
      <c r="AEC70" s="143"/>
      <c r="AEO70" s="108"/>
      <c r="AEP70" s="108"/>
      <c r="AEQ70" s="108"/>
      <c r="AER70" s="108"/>
      <c r="AES70" s="108"/>
      <c r="AET70" s="108"/>
      <c r="AEU70" s="108"/>
      <c r="AEV70" s="108"/>
      <c r="AEW70" s="143"/>
      <c r="AFI70" s="108"/>
      <c r="AFJ70" s="108"/>
      <c r="AFK70" s="108"/>
      <c r="AFL70" s="108"/>
      <c r="AFM70" s="108"/>
      <c r="AFN70" s="108"/>
      <c r="AFO70" s="108"/>
      <c r="AFP70" s="108"/>
      <c r="AFQ70" s="143"/>
      <c r="AGC70" s="108"/>
      <c r="AGD70" s="108"/>
      <c r="AGE70" s="108"/>
      <c r="AGF70" s="108"/>
      <c r="AGG70" s="108"/>
      <c r="AGH70" s="108"/>
      <c r="AGI70" s="108"/>
      <c r="AGJ70" s="108"/>
      <c r="AGK70" s="143"/>
      <c r="AGW70" s="108"/>
      <c r="AGX70" s="108"/>
      <c r="AGY70" s="108"/>
      <c r="AGZ70" s="108"/>
      <c r="AHA70" s="108"/>
      <c r="AHB70" s="108"/>
      <c r="AHC70" s="108"/>
      <c r="AHD70" s="108"/>
      <c r="AHE70" s="143"/>
      <c r="AHQ70" s="108"/>
      <c r="AHR70" s="108"/>
      <c r="AHS70" s="108"/>
      <c r="AHT70" s="108"/>
      <c r="AHU70" s="108"/>
      <c r="AHV70" s="108"/>
      <c r="AHW70" s="108"/>
      <c r="AHX70" s="108"/>
      <c r="AHY70" s="143"/>
      <c r="AIK70" s="108"/>
      <c r="AIL70" s="108"/>
      <c r="AIM70" s="108"/>
      <c r="AIN70" s="108"/>
      <c r="AIO70" s="108"/>
      <c r="AIP70" s="108"/>
      <c r="AIQ70" s="108"/>
      <c r="AIR70" s="108"/>
      <c r="AIS70" s="143"/>
      <c r="AJE70" s="108"/>
      <c r="AJF70" s="108"/>
      <c r="AJG70" s="108"/>
      <c r="AJH70" s="108"/>
      <c r="AJI70" s="108"/>
      <c r="AJJ70" s="108"/>
      <c r="AJK70" s="108"/>
      <c r="AJL70" s="108"/>
      <c r="AJM70" s="143"/>
      <c r="AJY70" s="108"/>
      <c r="AJZ70" s="108"/>
      <c r="AKA70" s="108"/>
      <c r="AKB70" s="108"/>
      <c r="AKC70" s="108"/>
      <c r="AKD70" s="108"/>
      <c r="AKE70" s="108"/>
      <c r="AKF70" s="108"/>
      <c r="AKG70" s="143"/>
      <c r="AKS70" s="108"/>
      <c r="AKT70" s="108"/>
      <c r="AKU70" s="108"/>
      <c r="AKV70" s="108"/>
      <c r="AKW70" s="108"/>
      <c r="AKX70" s="108"/>
      <c r="AKY70" s="108"/>
      <c r="AKZ70" s="108"/>
      <c r="ALA70" s="143"/>
      <c r="ALM70" s="108"/>
      <c r="ALN70" s="108"/>
      <c r="ALO70" s="108"/>
      <c r="ALP70" s="108"/>
      <c r="ALQ70" s="108"/>
      <c r="ALR70" s="108"/>
      <c r="ALS70" s="108"/>
      <c r="ALT70" s="108"/>
      <c r="ALU70" s="143"/>
      <c r="AMG70" s="108"/>
      <c r="AMH70" s="108"/>
      <c r="AMI70" s="108"/>
      <c r="AMJ70" s="108"/>
      <c r="AMK70" s="108"/>
      <c r="AML70" s="108"/>
      <c r="AMM70" s="108"/>
      <c r="AMN70" s="108"/>
    </row>
    <row r="71" spans="2:1028" x14ac:dyDescent="0.25">
      <c r="B71" s="24">
        <v>60</v>
      </c>
      <c r="C71" s="24"/>
      <c r="D71" s="25"/>
      <c r="E71" s="25"/>
      <c r="F71" s="24"/>
      <c r="G71" s="153"/>
      <c r="H71" s="154"/>
      <c r="I71" s="23"/>
      <c r="J71" s="23"/>
      <c r="K71" s="23"/>
      <c r="L71" s="23"/>
      <c r="M71" s="23"/>
      <c r="N71" s="23"/>
      <c r="O71" s="23"/>
      <c r="P71" s="155"/>
      <c r="Q71" s="156"/>
      <c r="R71" s="157"/>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c r="BS71" s="158"/>
      <c r="BT71" s="158"/>
      <c r="BU71" s="158"/>
      <c r="BV71" s="158"/>
      <c r="BW71" s="158"/>
      <c r="BX71" s="158"/>
      <c r="BY71" s="158"/>
      <c r="BZ71" s="158"/>
      <c r="CA71" s="158"/>
      <c r="CB71" s="158"/>
      <c r="CC71" s="158"/>
      <c r="CD71" s="158"/>
      <c r="CE71" s="158"/>
      <c r="CF71" s="158"/>
      <c r="CG71" s="158"/>
      <c r="CH71" s="158"/>
      <c r="CI71" s="158"/>
      <c r="CJ71" s="158"/>
      <c r="CK71" s="158"/>
      <c r="CL71" s="158"/>
      <c r="CM71" s="158"/>
      <c r="CN71" s="158"/>
      <c r="CO71" s="158"/>
      <c r="CP71" s="158"/>
      <c r="CQ71" s="158"/>
      <c r="CR71" s="158"/>
      <c r="CS71" s="158"/>
      <c r="CT71" s="158"/>
      <c r="CU71" s="158"/>
      <c r="CV71" s="158"/>
      <c r="CW71" s="158"/>
      <c r="CX71" s="158"/>
      <c r="CY71" s="158"/>
      <c r="CZ71" s="158"/>
      <c r="DA71" s="158"/>
      <c r="DB71" s="158"/>
      <c r="DC71" s="158"/>
      <c r="DD71" s="158"/>
      <c r="DE71" s="158"/>
      <c r="DF71" s="158"/>
      <c r="DG71" s="158"/>
      <c r="DH71" s="158"/>
      <c r="DI71" s="158"/>
      <c r="DJ71" s="158"/>
      <c r="DK71" s="158"/>
      <c r="DL71" s="158"/>
      <c r="DM71" s="158"/>
      <c r="DN71" s="158"/>
      <c r="DO71" s="158"/>
      <c r="DP71" s="158"/>
      <c r="DQ71" s="158"/>
      <c r="DR71" s="158"/>
      <c r="DS71" s="158"/>
      <c r="DT71" s="158"/>
      <c r="DU71" s="158"/>
      <c r="DV71" s="158"/>
      <c r="DW71" s="158"/>
      <c r="DX71" s="158"/>
      <c r="DY71" s="158"/>
      <c r="DZ71" s="158"/>
      <c r="EA71" s="158"/>
      <c r="EB71" s="158"/>
      <c r="EC71" s="158"/>
      <c r="ED71" s="158"/>
      <c r="EE71" s="158"/>
      <c r="EF71" s="158"/>
      <c r="EG71" s="158"/>
      <c r="EH71" s="158"/>
      <c r="EI71" s="158"/>
      <c r="EJ71" s="158"/>
      <c r="EK71" s="158"/>
      <c r="EL71" s="158"/>
      <c r="EM71" s="158"/>
      <c r="EN71" s="158"/>
      <c r="EO71" s="158"/>
      <c r="EP71" s="158"/>
      <c r="EQ71" s="158"/>
      <c r="ER71" s="158"/>
      <c r="ES71" s="158"/>
      <c r="ET71" s="158"/>
      <c r="EU71" s="158"/>
      <c r="EV71" s="158"/>
      <c r="EW71" s="158"/>
      <c r="EX71" s="158"/>
      <c r="EY71" s="158"/>
      <c r="EZ71" s="158"/>
      <c r="FA71" s="158"/>
      <c r="FB71" s="158"/>
      <c r="FC71" s="158"/>
      <c r="FD71" s="158"/>
      <c r="FE71" s="158"/>
      <c r="FF71" s="158"/>
      <c r="FG71" s="158"/>
      <c r="FH71" s="158"/>
      <c r="FI71" s="158"/>
      <c r="FJ71" s="158"/>
      <c r="FK71" s="158"/>
      <c r="FL71" s="158"/>
      <c r="FM71" s="158"/>
      <c r="FN71" s="158"/>
      <c r="FO71" s="158"/>
      <c r="FP71" s="158"/>
      <c r="FQ71" s="158"/>
      <c r="FR71" s="158"/>
      <c r="FS71" s="158"/>
      <c r="FT71" s="158"/>
      <c r="FU71" s="158"/>
      <c r="FV71" s="158"/>
      <c r="FW71" s="158"/>
      <c r="FX71" s="158"/>
      <c r="FY71" s="158"/>
      <c r="FZ71" s="158"/>
      <c r="GA71" s="158"/>
      <c r="GB71" s="158"/>
      <c r="GC71" s="158"/>
      <c r="GD71" s="158"/>
      <c r="GE71" s="158"/>
      <c r="GF71" s="158"/>
      <c r="GG71" s="158"/>
      <c r="GH71" s="158"/>
      <c r="GI71" s="158"/>
      <c r="GJ71" s="158"/>
      <c r="GK71" s="158"/>
      <c r="GL71" s="158"/>
      <c r="GM71" s="158"/>
      <c r="GN71" s="158"/>
      <c r="GO71" s="158"/>
      <c r="GP71" s="158"/>
      <c r="GQ71" s="158"/>
      <c r="GR71" s="158"/>
      <c r="GS71" s="158"/>
      <c r="GT71" s="158"/>
      <c r="GU71" s="158"/>
      <c r="GV71" s="158"/>
      <c r="GW71" s="158"/>
      <c r="GX71" s="158"/>
      <c r="GY71" s="158"/>
      <c r="GZ71" s="158"/>
      <c r="HA71" s="158"/>
      <c r="HB71" s="158"/>
      <c r="HC71" s="158"/>
      <c r="HD71" s="158"/>
      <c r="HE71" s="158"/>
      <c r="HF71" s="158"/>
      <c r="HG71" s="158"/>
      <c r="HH71" s="158"/>
      <c r="HI71" s="158"/>
      <c r="HJ71" s="158"/>
      <c r="HK71" s="158"/>
      <c r="HL71" s="158"/>
      <c r="HM71" s="158"/>
      <c r="HN71" s="158"/>
      <c r="HO71" s="158"/>
      <c r="HP71" s="158"/>
      <c r="HQ71" s="158"/>
      <c r="HR71" s="158"/>
      <c r="HS71" s="158"/>
      <c r="HT71" s="158"/>
      <c r="HU71" s="158"/>
      <c r="HV71" s="158"/>
      <c r="HW71" s="158"/>
      <c r="HX71" s="158"/>
      <c r="HY71" s="158"/>
      <c r="HZ71" s="158"/>
      <c r="IA71" s="158"/>
      <c r="IB71" s="158"/>
      <c r="IC71" s="158"/>
      <c r="ID71" s="158"/>
      <c r="IE71" s="158"/>
      <c r="IF71" s="158"/>
      <c r="IG71" s="158"/>
      <c r="IH71" s="158"/>
      <c r="II71" s="158"/>
      <c r="IJ71" s="158"/>
      <c r="IK71" s="158"/>
      <c r="IL71" s="158"/>
      <c r="IM71" s="158"/>
      <c r="IN71" s="158"/>
      <c r="IO71" s="158"/>
      <c r="IP71" s="158"/>
      <c r="IQ71" s="158"/>
      <c r="IR71" s="158"/>
      <c r="IS71" s="158"/>
      <c r="IT71" s="158"/>
      <c r="IU71" s="158"/>
      <c r="IV71" s="158"/>
      <c r="IW71" s="158"/>
      <c r="IX71" s="158"/>
      <c r="IY71" s="158"/>
      <c r="IZ71" s="158"/>
      <c r="JA71" s="158"/>
      <c r="JB71" s="158"/>
      <c r="JC71" s="158"/>
      <c r="JD71" s="158"/>
      <c r="JE71" s="158"/>
      <c r="JF71" s="158"/>
      <c r="JG71" s="158"/>
      <c r="JH71" s="158"/>
      <c r="JI71" s="158"/>
      <c r="JJ71" s="158"/>
      <c r="JK71" s="158"/>
      <c r="JL71" s="158"/>
      <c r="JM71" s="158"/>
      <c r="JN71" s="158"/>
      <c r="JO71" s="158"/>
      <c r="JP71" s="158"/>
      <c r="JQ71" s="158"/>
      <c r="JR71" s="158"/>
      <c r="JS71" s="158"/>
      <c r="JT71" s="158"/>
      <c r="JU71" s="158"/>
      <c r="JV71" s="158"/>
      <c r="JW71" s="158"/>
      <c r="JX71" s="158"/>
      <c r="JY71" s="158"/>
      <c r="JZ71" s="158"/>
      <c r="KA71" s="158"/>
      <c r="KB71" s="158"/>
      <c r="KC71" s="158"/>
      <c r="KD71" s="158"/>
      <c r="KE71" s="158"/>
      <c r="KF71" s="158"/>
      <c r="KG71" s="158"/>
      <c r="KH71" s="158"/>
      <c r="KI71" s="158"/>
      <c r="KJ71" s="158"/>
      <c r="KK71" s="158"/>
      <c r="KL71" s="158"/>
      <c r="KM71" s="158"/>
      <c r="KN71" s="158"/>
      <c r="KO71" s="158"/>
      <c r="KP71" s="158"/>
      <c r="KQ71" s="158"/>
      <c r="KR71" s="158"/>
      <c r="KS71" s="158"/>
      <c r="KT71" s="158"/>
      <c r="KU71" s="158"/>
      <c r="KV71" s="158"/>
      <c r="KW71" s="158"/>
      <c r="KX71" s="158"/>
      <c r="KY71" s="158"/>
      <c r="KZ71" s="158"/>
      <c r="LA71" s="158"/>
      <c r="LB71" s="158"/>
      <c r="LC71" s="158"/>
      <c r="LD71" s="158"/>
      <c r="LE71" s="158"/>
      <c r="LF71" s="158"/>
      <c r="LG71" s="158"/>
      <c r="LH71" s="158"/>
      <c r="LI71" s="158"/>
      <c r="LJ71" s="158"/>
      <c r="LK71" s="158"/>
      <c r="LL71" s="158"/>
      <c r="LM71" s="158"/>
      <c r="LN71" s="158"/>
      <c r="LO71" s="158"/>
      <c r="LP71" s="158"/>
      <c r="LQ71" s="158"/>
      <c r="LR71" s="158"/>
      <c r="LS71" s="158"/>
      <c r="LT71" s="158"/>
      <c r="LU71" s="158"/>
      <c r="LV71" s="158"/>
      <c r="LW71" s="158"/>
      <c r="LX71" s="158"/>
      <c r="LY71" s="158"/>
      <c r="LZ71" s="158"/>
      <c r="MA71" s="158"/>
      <c r="MB71" s="158"/>
      <c r="MC71" s="158"/>
      <c r="MD71" s="158"/>
      <c r="ME71" s="158"/>
      <c r="MF71" s="158"/>
      <c r="MG71" s="158"/>
      <c r="MH71" s="158"/>
      <c r="MI71" s="158"/>
      <c r="MJ71" s="158"/>
      <c r="MK71" s="158"/>
      <c r="ML71" s="158"/>
      <c r="MM71" s="158"/>
      <c r="MN71" s="158"/>
      <c r="MO71" s="158"/>
      <c r="MP71" s="158"/>
      <c r="MQ71" s="158"/>
      <c r="MR71" s="158"/>
      <c r="MS71" s="158"/>
      <c r="MT71" s="158"/>
      <c r="MU71" s="158"/>
      <c r="MV71" s="158"/>
      <c r="MW71" s="158"/>
      <c r="MX71" s="158"/>
      <c r="MY71" s="158"/>
      <c r="MZ71" s="158"/>
      <c r="NA71" s="158"/>
      <c r="NB71" s="158"/>
      <c r="NC71" s="158"/>
      <c r="ND71" s="158"/>
      <c r="NE71" s="158"/>
      <c r="NF71" s="158"/>
      <c r="NG71" s="158"/>
      <c r="NH71" s="158"/>
      <c r="NI71" s="158"/>
      <c r="NJ71" s="158"/>
      <c r="NK71" s="158"/>
      <c r="NL71" s="158"/>
      <c r="NM71" s="158"/>
      <c r="NN71" s="158"/>
      <c r="NO71" s="158"/>
      <c r="NP71" s="158"/>
      <c r="NQ71" s="158"/>
      <c r="NR71" s="158"/>
      <c r="NS71" s="158"/>
      <c r="NT71" s="158"/>
      <c r="NU71" s="158"/>
      <c r="NV71" s="158"/>
      <c r="NW71" s="158"/>
      <c r="NX71" s="158"/>
      <c r="NY71" s="158"/>
      <c r="NZ71" s="158"/>
      <c r="OA71" s="158"/>
      <c r="OB71" s="158"/>
      <c r="OC71" s="158"/>
      <c r="OD71" s="158"/>
      <c r="OE71" s="158"/>
      <c r="OF71" s="158"/>
      <c r="OG71" s="158"/>
      <c r="OH71" s="158"/>
      <c r="OI71" s="158"/>
      <c r="OJ71" s="158"/>
      <c r="OK71" s="158"/>
      <c r="OL71" s="158"/>
      <c r="OM71" s="158"/>
      <c r="ON71" s="158"/>
      <c r="OO71" s="158"/>
      <c r="OP71" s="158"/>
      <c r="OQ71" s="158"/>
      <c r="OR71" s="158"/>
      <c r="OS71" s="158"/>
      <c r="OT71" s="158"/>
      <c r="OU71" s="158"/>
      <c r="OV71" s="158"/>
      <c r="OW71" s="158"/>
      <c r="OX71" s="158"/>
      <c r="OY71" s="158"/>
      <c r="OZ71" s="158"/>
      <c r="PA71" s="158"/>
      <c r="PB71" s="158"/>
      <c r="PC71" s="158"/>
      <c r="PD71" s="158"/>
      <c r="PE71" s="158"/>
      <c r="PF71" s="158"/>
      <c r="PG71" s="158"/>
      <c r="PH71" s="158"/>
      <c r="PI71" s="158"/>
      <c r="PJ71" s="158"/>
      <c r="PK71" s="158"/>
      <c r="PL71" s="158"/>
      <c r="PM71" s="158"/>
      <c r="PN71" s="158"/>
      <c r="PO71" s="158"/>
      <c r="PP71" s="158"/>
      <c r="PQ71" s="158"/>
      <c r="PR71" s="158"/>
      <c r="PS71" s="158"/>
      <c r="PT71" s="158"/>
      <c r="PU71" s="158"/>
      <c r="PV71" s="158"/>
      <c r="PW71" s="158"/>
      <c r="PX71" s="158"/>
      <c r="PY71" s="158"/>
      <c r="PZ71" s="158"/>
      <c r="QA71" s="158"/>
      <c r="QB71" s="158"/>
      <c r="QC71" s="158"/>
      <c r="QD71" s="158"/>
      <c r="QE71" s="158"/>
      <c r="QF71" s="158"/>
      <c r="QG71" s="158"/>
      <c r="QH71" s="158"/>
      <c r="QI71" s="158"/>
      <c r="QJ71" s="158"/>
      <c r="QK71" s="158"/>
      <c r="QL71" s="158"/>
      <c r="QM71" s="158"/>
      <c r="QN71" s="158"/>
      <c r="QO71" s="158"/>
      <c r="QP71" s="158"/>
      <c r="QQ71" s="158"/>
      <c r="QR71" s="158"/>
      <c r="QS71" s="158"/>
      <c r="QT71" s="158"/>
      <c r="QU71" s="158"/>
      <c r="QV71" s="158"/>
      <c r="QW71" s="158"/>
      <c r="QX71" s="158"/>
      <c r="QY71" s="158"/>
      <c r="QZ71" s="158"/>
      <c r="RA71" s="158"/>
      <c r="RB71" s="158"/>
      <c r="RC71" s="158"/>
      <c r="RD71" s="158"/>
      <c r="RE71" s="158"/>
      <c r="RF71" s="158"/>
      <c r="RG71" s="158"/>
      <c r="RH71" s="158"/>
      <c r="RI71" s="158"/>
      <c r="RJ71" s="158"/>
      <c r="RK71" s="158"/>
      <c r="RL71" s="158"/>
      <c r="RM71" s="158"/>
      <c r="RN71" s="158"/>
      <c r="RO71" s="158"/>
      <c r="RP71" s="158"/>
      <c r="RQ71" s="158"/>
      <c r="RR71" s="158"/>
      <c r="RS71" s="158"/>
      <c r="RT71" s="158"/>
      <c r="RU71" s="158"/>
      <c r="RV71" s="158"/>
      <c r="RW71" s="158"/>
      <c r="RX71" s="158"/>
      <c r="RY71" s="158"/>
      <c r="RZ71" s="158"/>
      <c r="SA71" s="158"/>
      <c r="SB71" s="158"/>
      <c r="SC71" s="158"/>
      <c r="SD71" s="158"/>
      <c r="SE71" s="158"/>
      <c r="SF71" s="158"/>
      <c r="SG71" s="158"/>
      <c r="SH71" s="158"/>
      <c r="SI71" s="158"/>
      <c r="SJ71" s="158"/>
      <c r="SK71" s="158"/>
      <c r="SL71" s="158"/>
      <c r="SM71" s="158"/>
      <c r="SN71" s="158"/>
      <c r="SO71" s="158"/>
      <c r="SP71" s="158"/>
      <c r="SQ71" s="158"/>
      <c r="SR71" s="158"/>
      <c r="SS71" s="158"/>
      <c r="ST71" s="158"/>
      <c r="SU71" s="158"/>
      <c r="SV71" s="158"/>
      <c r="SW71" s="158"/>
      <c r="SX71" s="158"/>
      <c r="SY71" s="158"/>
      <c r="SZ71" s="158"/>
      <c r="TA71" s="158"/>
      <c r="TB71" s="158"/>
      <c r="TC71" s="158"/>
      <c r="TD71" s="158"/>
      <c r="TE71" s="158"/>
      <c r="TF71" s="158"/>
      <c r="TG71" s="158"/>
      <c r="TH71" s="158"/>
      <c r="TI71" s="158"/>
      <c r="TJ71" s="158"/>
      <c r="TK71" s="158"/>
      <c r="TL71" s="158"/>
      <c r="TM71" s="158"/>
      <c r="TN71" s="158"/>
      <c r="TO71" s="158"/>
      <c r="TP71" s="158"/>
      <c r="TQ71" s="158"/>
      <c r="TR71" s="158"/>
      <c r="TS71" s="158"/>
      <c r="TT71" s="158"/>
      <c r="TU71" s="158"/>
      <c r="TV71" s="158"/>
      <c r="TW71" s="158"/>
      <c r="TX71" s="158"/>
      <c r="TY71" s="158"/>
      <c r="TZ71" s="158"/>
      <c r="UA71" s="158"/>
      <c r="UB71" s="158"/>
      <c r="UC71" s="158"/>
      <c r="UD71" s="158"/>
      <c r="UE71" s="158"/>
      <c r="UF71" s="158"/>
      <c r="UG71" s="158"/>
      <c r="UH71" s="158"/>
      <c r="UI71" s="158"/>
      <c r="UJ71" s="158"/>
      <c r="UK71" s="158"/>
      <c r="UL71" s="158"/>
      <c r="UM71" s="158"/>
      <c r="UN71" s="158"/>
      <c r="UO71" s="158"/>
      <c r="UP71" s="158"/>
      <c r="UQ71" s="158"/>
      <c r="UR71" s="158"/>
      <c r="US71" s="158"/>
      <c r="UT71" s="158"/>
      <c r="UU71" s="158"/>
      <c r="UV71" s="158"/>
      <c r="UW71" s="158"/>
      <c r="UX71" s="158"/>
      <c r="UY71" s="158"/>
      <c r="UZ71" s="158"/>
      <c r="VA71" s="158"/>
      <c r="VB71" s="158"/>
      <c r="VC71" s="158"/>
      <c r="VD71" s="158"/>
      <c r="VE71" s="158"/>
      <c r="VF71" s="158"/>
      <c r="VG71" s="158"/>
      <c r="VH71" s="158"/>
      <c r="VI71" s="158"/>
      <c r="VJ71" s="158"/>
      <c r="VK71" s="158"/>
      <c r="VL71" s="158"/>
      <c r="VM71" s="158"/>
      <c r="VN71" s="158"/>
      <c r="VO71" s="158"/>
      <c r="VP71" s="158"/>
      <c r="VQ71" s="158"/>
      <c r="VR71" s="158"/>
      <c r="VS71" s="158"/>
      <c r="VT71" s="158"/>
      <c r="VU71" s="158"/>
      <c r="VV71" s="158"/>
      <c r="VW71" s="158"/>
      <c r="VX71" s="158"/>
      <c r="VY71" s="158"/>
      <c r="VZ71" s="158"/>
      <c r="WA71" s="158"/>
      <c r="WB71" s="158"/>
      <c r="WC71" s="158"/>
      <c r="WD71" s="158"/>
      <c r="WE71" s="158"/>
      <c r="WF71" s="158"/>
      <c r="WG71" s="158"/>
      <c r="WH71" s="158"/>
      <c r="WI71" s="158"/>
      <c r="WJ71" s="158"/>
      <c r="WK71" s="158"/>
      <c r="WL71" s="158"/>
      <c r="WM71" s="158"/>
      <c r="WN71" s="158"/>
      <c r="WO71" s="158"/>
      <c r="WP71" s="158"/>
      <c r="WQ71" s="158"/>
      <c r="WR71" s="158"/>
      <c r="WS71" s="158"/>
      <c r="WT71" s="158"/>
      <c r="WU71" s="158"/>
      <c r="WV71" s="158"/>
      <c r="WW71" s="158"/>
      <c r="WX71" s="158"/>
      <c r="WY71" s="158"/>
      <c r="WZ71" s="158"/>
      <c r="XA71" s="158"/>
      <c r="XB71" s="158"/>
      <c r="XC71" s="158"/>
      <c r="XD71" s="158"/>
      <c r="XE71" s="158"/>
      <c r="XF71" s="158"/>
      <c r="XG71" s="158"/>
      <c r="XH71" s="158"/>
      <c r="XI71" s="158"/>
      <c r="XJ71" s="158"/>
      <c r="XK71" s="158"/>
      <c r="XL71" s="158"/>
      <c r="XM71" s="158"/>
      <c r="XN71" s="158"/>
      <c r="XO71" s="158"/>
      <c r="XP71" s="158"/>
      <c r="XQ71" s="158"/>
      <c r="XR71" s="158"/>
      <c r="XS71" s="158"/>
      <c r="XT71" s="158"/>
      <c r="XU71" s="158"/>
      <c r="XV71" s="158"/>
      <c r="XW71" s="158"/>
      <c r="XX71" s="158"/>
      <c r="XY71" s="158"/>
      <c r="XZ71" s="158"/>
      <c r="YA71" s="158"/>
      <c r="YB71" s="158"/>
      <c r="YC71" s="158"/>
      <c r="YD71" s="158"/>
      <c r="YE71" s="158"/>
      <c r="YF71" s="158"/>
      <c r="YG71" s="158"/>
      <c r="YH71" s="158"/>
      <c r="YI71" s="158"/>
      <c r="YJ71" s="158"/>
      <c r="YK71" s="158"/>
      <c r="YL71" s="158"/>
      <c r="YM71" s="158"/>
      <c r="YN71" s="158"/>
      <c r="YO71" s="158"/>
      <c r="YP71" s="158"/>
      <c r="YQ71" s="158"/>
      <c r="YR71" s="158"/>
      <c r="YS71" s="158"/>
      <c r="YT71" s="158"/>
      <c r="YU71" s="158"/>
      <c r="YV71" s="158"/>
      <c r="YW71" s="158"/>
      <c r="YX71" s="158"/>
      <c r="YY71" s="158"/>
      <c r="YZ71" s="158"/>
      <c r="ZA71" s="158"/>
      <c r="ZB71" s="158"/>
      <c r="ZC71" s="158"/>
      <c r="ZD71" s="158"/>
      <c r="ZE71" s="158"/>
      <c r="ZF71" s="158"/>
      <c r="ZG71" s="158"/>
      <c r="ZH71" s="158"/>
      <c r="ZI71" s="158"/>
      <c r="ZJ71" s="158"/>
      <c r="ZK71" s="158"/>
      <c r="ZL71" s="158"/>
      <c r="ZM71" s="158"/>
      <c r="ZN71" s="158"/>
      <c r="ZO71" s="158"/>
      <c r="ZP71" s="158"/>
      <c r="ZQ71" s="158"/>
      <c r="ZR71" s="158"/>
      <c r="ZS71" s="158"/>
      <c r="ZT71" s="158"/>
      <c r="ZU71" s="158"/>
      <c r="ZV71" s="158"/>
      <c r="ZW71" s="158"/>
      <c r="ZX71" s="158"/>
      <c r="ZY71" s="158"/>
      <c r="ZZ71" s="158"/>
      <c r="AAA71" s="158"/>
      <c r="AAB71" s="158"/>
      <c r="AAC71" s="158"/>
      <c r="AAD71" s="158"/>
      <c r="AAE71" s="158"/>
      <c r="AAF71" s="158"/>
      <c r="AAG71" s="158"/>
      <c r="AAH71" s="158"/>
      <c r="AAI71" s="158"/>
      <c r="AAJ71" s="158"/>
      <c r="AAK71" s="158"/>
      <c r="AAL71" s="158"/>
      <c r="AAM71" s="158"/>
      <c r="AAN71" s="158"/>
      <c r="AAO71" s="158"/>
      <c r="AAP71" s="158"/>
      <c r="AAQ71" s="158"/>
      <c r="AAR71" s="158"/>
      <c r="AAS71" s="158"/>
      <c r="AAT71" s="158"/>
      <c r="AAU71" s="158"/>
      <c r="AAV71" s="158"/>
      <c r="AAW71" s="158"/>
      <c r="AAX71" s="158"/>
      <c r="AAY71" s="158"/>
      <c r="AAZ71" s="158"/>
      <c r="ABA71" s="158"/>
      <c r="ABB71" s="158"/>
      <c r="ABC71" s="158"/>
      <c r="ABD71" s="158"/>
      <c r="ABE71" s="158"/>
      <c r="ABF71" s="158"/>
      <c r="ABG71" s="158"/>
      <c r="ABH71" s="158"/>
      <c r="ABI71" s="158"/>
      <c r="ABJ71" s="158"/>
      <c r="ABK71" s="158"/>
      <c r="ABL71" s="158"/>
      <c r="ABM71" s="158"/>
      <c r="ABN71" s="158"/>
      <c r="ABO71" s="158"/>
      <c r="ABP71" s="158"/>
      <c r="ABQ71" s="158"/>
      <c r="ABR71" s="158"/>
      <c r="ABS71" s="158"/>
      <c r="ABT71" s="158"/>
      <c r="ABU71" s="158"/>
      <c r="ABV71" s="158"/>
      <c r="ABW71" s="158"/>
      <c r="ABX71" s="158"/>
      <c r="ABY71" s="158"/>
      <c r="ABZ71" s="158"/>
      <c r="ACA71" s="158"/>
      <c r="ACB71" s="158"/>
      <c r="ACC71" s="158"/>
      <c r="ACD71" s="158"/>
      <c r="ACE71" s="158"/>
      <c r="ACF71" s="158"/>
      <c r="ACG71" s="158"/>
      <c r="ACH71" s="158"/>
      <c r="ACI71" s="158"/>
      <c r="ACJ71" s="158"/>
      <c r="ACK71" s="158"/>
      <c r="ACL71" s="158"/>
      <c r="ACM71" s="158"/>
      <c r="ACN71" s="158"/>
      <c r="ACO71" s="158"/>
      <c r="ACP71" s="158"/>
      <c r="ACQ71" s="158"/>
      <c r="ACR71" s="159"/>
      <c r="ACS71" s="160">
        <f t="array" ref="ACS71">SUM(IF(RIGHT($Q71:$ACR71)=ACS$11,IFERROR(--LEFT($Q71:$ACR71,LEN($Q71:$ACR71)-1),0)))</f>
        <v>0</v>
      </c>
      <c r="ACT71" s="160">
        <f t="array" ref="ACT71">SUM(IF(RIGHT($Q71:$ACR71)=ACT$11,IFERROR(--LEFT($Q71:$ACR71,LEN($Q71:$ACR71)-1),0)))</f>
        <v>0</v>
      </c>
      <c r="ACU71" s="160">
        <f t="array" ref="ACU71">SUM(IF(RIGHT($Q71:$ACR71)=ACU$11,IFERROR(--LEFT($Q71:$ACR71,LEN($Q71:$ACR71)-1),0)))</f>
        <v>0</v>
      </c>
      <c r="ACV71" s="160">
        <f t="array" ref="ACV71">SUM(IF(RIGHT($Q71:$ACR71)=ACV$11,IFERROR(--LEFT($Q71:$ACR71,LEN($Q71:$ACR71)-1),0)))</f>
        <v>0</v>
      </c>
      <c r="ACW71" s="160">
        <f t="array" ref="ACW71">SUM(IF(RIGHT($Q71:$ACR71)=ACW$11,IFERROR(--LEFT($Q71:$ACR71,LEN($Q71:$ACR71)-1),0)))</f>
        <v>0</v>
      </c>
      <c r="ACX71" s="160">
        <f t="array" ref="ACX71">SUM(IF(RIGHT($Q71:$ACR71)=ACX$11,IFERROR(--LEFT($Q71:$ACR71,LEN($Q71:$ACR71)-1),0)))</f>
        <v>0</v>
      </c>
      <c r="ACY71" s="160">
        <f t="array" ref="ACY71">SUM(IF(RIGHT($Q71:$ACR71)=ACY$11,IFERROR(--LEFT($Q71:$ACR71,LEN($Q71:$ACR71)-1),0)))</f>
        <v>0</v>
      </c>
      <c r="ACZ71" s="160">
        <f t="array" ref="ACZ71">SUM(IF(RIGHT($Q71:$ACR71)=ACZ$11,IFERROR(--LEFT($Q71:$ACR71,LEN($Q71:$ACR71)-1),0)))</f>
        <v>0</v>
      </c>
      <c r="ADA71" s="158">
        <f t="shared" si="2269"/>
        <v>0</v>
      </c>
      <c r="ADB71" s="158">
        <f t="shared" si="2270"/>
        <v>0</v>
      </c>
      <c r="ADC71" s="158">
        <f t="shared" si="2271"/>
        <v>0</v>
      </c>
      <c r="ADD71" s="158">
        <f t="shared" si="2272"/>
        <v>0</v>
      </c>
      <c r="ADE71" s="158">
        <f t="shared" si="2273"/>
        <v>0</v>
      </c>
      <c r="ADF71" s="158">
        <f t="shared" si="2274"/>
        <v>0</v>
      </c>
      <c r="ADG71" s="158">
        <f t="shared" si="2275"/>
        <v>0</v>
      </c>
      <c r="ADH71" s="158">
        <f t="shared" si="2276"/>
        <v>0</v>
      </c>
      <c r="ADI71" s="160">
        <f t="array" ref="ADI71">SUM(IF(RIGHT($Q71:$ACR71)=ADI$11,IFERROR(--LEFT($Q71:$ACR71,LEN($Q71:$ACR71)-1),0)))</f>
        <v>0</v>
      </c>
      <c r="ADJ71" s="152">
        <f t="shared" si="2277"/>
        <v>0</v>
      </c>
      <c r="AEC71" s="143"/>
      <c r="AEO71" s="108"/>
      <c r="AEP71" s="108"/>
      <c r="AEQ71" s="108"/>
      <c r="AER71" s="108"/>
      <c r="AES71" s="108"/>
      <c r="AET71" s="108"/>
      <c r="AEU71" s="108"/>
      <c r="AEV71" s="108"/>
      <c r="AEW71" s="143"/>
      <c r="AFI71" s="108"/>
      <c r="AFJ71" s="108"/>
      <c r="AFK71" s="108"/>
      <c r="AFL71" s="108"/>
      <c r="AFM71" s="108"/>
      <c r="AFN71" s="108"/>
      <c r="AFO71" s="108"/>
      <c r="AFP71" s="108"/>
      <c r="AFQ71" s="143"/>
      <c r="AGC71" s="108"/>
      <c r="AGD71" s="108"/>
      <c r="AGE71" s="108"/>
      <c r="AGF71" s="108"/>
      <c r="AGG71" s="108"/>
      <c r="AGH71" s="108"/>
      <c r="AGI71" s="108"/>
      <c r="AGJ71" s="108"/>
      <c r="AGK71" s="143"/>
      <c r="AGW71" s="108"/>
      <c r="AGX71" s="108"/>
      <c r="AGY71" s="108"/>
      <c r="AGZ71" s="108"/>
      <c r="AHA71" s="108"/>
      <c r="AHB71" s="108"/>
      <c r="AHC71" s="108"/>
      <c r="AHD71" s="108"/>
      <c r="AHE71" s="143"/>
      <c r="AHQ71" s="108"/>
      <c r="AHR71" s="108"/>
      <c r="AHS71" s="108"/>
      <c r="AHT71" s="108"/>
      <c r="AHU71" s="108"/>
      <c r="AHV71" s="108"/>
      <c r="AHW71" s="108"/>
      <c r="AHX71" s="108"/>
      <c r="AHY71" s="143"/>
      <c r="AIK71" s="108"/>
      <c r="AIL71" s="108"/>
      <c r="AIM71" s="108"/>
      <c r="AIN71" s="108"/>
      <c r="AIO71" s="108"/>
      <c r="AIP71" s="108"/>
      <c r="AIQ71" s="108"/>
      <c r="AIR71" s="108"/>
      <c r="AIS71" s="143"/>
      <c r="AJE71" s="108"/>
      <c r="AJF71" s="108"/>
      <c r="AJG71" s="108"/>
      <c r="AJH71" s="108"/>
      <c r="AJI71" s="108"/>
      <c r="AJJ71" s="108"/>
      <c r="AJK71" s="108"/>
      <c r="AJL71" s="108"/>
      <c r="AJM71" s="143"/>
      <c r="AJY71" s="108"/>
      <c r="AJZ71" s="108"/>
      <c r="AKA71" s="108"/>
      <c r="AKB71" s="108"/>
      <c r="AKC71" s="108"/>
      <c r="AKD71" s="108"/>
      <c r="AKE71" s="108"/>
      <c r="AKF71" s="108"/>
      <c r="AKG71" s="143"/>
      <c r="AKS71" s="108"/>
      <c r="AKT71" s="108"/>
      <c r="AKU71" s="108"/>
      <c r="AKV71" s="108"/>
      <c r="AKW71" s="108"/>
      <c r="AKX71" s="108"/>
      <c r="AKY71" s="108"/>
      <c r="AKZ71" s="108"/>
      <c r="ALA71" s="143"/>
      <c r="ALM71" s="108"/>
      <c r="ALN71" s="108"/>
      <c r="ALO71" s="108"/>
      <c r="ALP71" s="108"/>
      <c r="ALQ71" s="108"/>
      <c r="ALR71" s="108"/>
      <c r="ALS71" s="108"/>
      <c r="ALT71" s="108"/>
      <c r="ALU71" s="143"/>
      <c r="AMG71" s="108"/>
      <c r="AMH71" s="108"/>
      <c r="AMI71" s="108"/>
      <c r="AMJ71" s="108"/>
      <c r="AMK71" s="108"/>
      <c r="AML71" s="108"/>
      <c r="AMM71" s="108"/>
      <c r="AMN71" s="108"/>
    </row>
    <row r="72" spans="2:1028" x14ac:dyDescent="0.25">
      <c r="B72" s="24">
        <v>61</v>
      </c>
      <c r="C72" s="24"/>
      <c r="D72" s="25"/>
      <c r="E72" s="25"/>
      <c r="F72" s="24"/>
      <c r="G72" s="153"/>
      <c r="H72" s="154"/>
      <c r="I72" s="23"/>
      <c r="J72" s="23"/>
      <c r="K72" s="23"/>
      <c r="L72" s="23"/>
      <c r="M72" s="23"/>
      <c r="N72" s="23"/>
      <c r="O72" s="23"/>
      <c r="P72" s="155"/>
      <c r="Q72" s="156"/>
      <c r="R72" s="157"/>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c r="BS72" s="158"/>
      <c r="BT72" s="158"/>
      <c r="BU72" s="158"/>
      <c r="BV72" s="158"/>
      <c r="BW72" s="158"/>
      <c r="BX72" s="158"/>
      <c r="BY72" s="158"/>
      <c r="BZ72" s="158"/>
      <c r="CA72" s="158"/>
      <c r="CB72" s="158"/>
      <c r="CC72" s="158"/>
      <c r="CD72" s="158"/>
      <c r="CE72" s="158"/>
      <c r="CF72" s="158"/>
      <c r="CG72" s="158"/>
      <c r="CH72" s="158"/>
      <c r="CI72" s="158"/>
      <c r="CJ72" s="158"/>
      <c r="CK72" s="158"/>
      <c r="CL72" s="158"/>
      <c r="CM72" s="158"/>
      <c r="CN72" s="158"/>
      <c r="CO72" s="158"/>
      <c r="CP72" s="158"/>
      <c r="CQ72" s="158"/>
      <c r="CR72" s="158"/>
      <c r="CS72" s="158"/>
      <c r="CT72" s="158"/>
      <c r="CU72" s="158"/>
      <c r="CV72" s="158"/>
      <c r="CW72" s="158"/>
      <c r="CX72" s="158"/>
      <c r="CY72" s="158"/>
      <c r="CZ72" s="158"/>
      <c r="DA72" s="158"/>
      <c r="DB72" s="158"/>
      <c r="DC72" s="158"/>
      <c r="DD72" s="158"/>
      <c r="DE72" s="158"/>
      <c r="DF72" s="158"/>
      <c r="DG72" s="158"/>
      <c r="DH72" s="158"/>
      <c r="DI72" s="158"/>
      <c r="DJ72" s="158"/>
      <c r="DK72" s="158"/>
      <c r="DL72" s="158"/>
      <c r="DM72" s="158"/>
      <c r="DN72" s="158"/>
      <c r="DO72" s="158"/>
      <c r="DP72" s="158"/>
      <c r="DQ72" s="158"/>
      <c r="DR72" s="158"/>
      <c r="DS72" s="158"/>
      <c r="DT72" s="158"/>
      <c r="DU72" s="158"/>
      <c r="DV72" s="158"/>
      <c r="DW72" s="158"/>
      <c r="DX72" s="158"/>
      <c r="DY72" s="158"/>
      <c r="DZ72" s="158"/>
      <c r="EA72" s="158"/>
      <c r="EB72" s="158"/>
      <c r="EC72" s="158"/>
      <c r="ED72" s="158"/>
      <c r="EE72" s="158"/>
      <c r="EF72" s="158"/>
      <c r="EG72" s="158"/>
      <c r="EH72" s="158"/>
      <c r="EI72" s="158"/>
      <c r="EJ72" s="158"/>
      <c r="EK72" s="158"/>
      <c r="EL72" s="158"/>
      <c r="EM72" s="158"/>
      <c r="EN72" s="158"/>
      <c r="EO72" s="158"/>
      <c r="EP72" s="158"/>
      <c r="EQ72" s="158"/>
      <c r="ER72" s="158"/>
      <c r="ES72" s="158"/>
      <c r="ET72" s="158"/>
      <c r="EU72" s="158"/>
      <c r="EV72" s="158"/>
      <c r="EW72" s="158"/>
      <c r="EX72" s="158"/>
      <c r="EY72" s="158"/>
      <c r="EZ72" s="158"/>
      <c r="FA72" s="158"/>
      <c r="FB72" s="158"/>
      <c r="FC72" s="158"/>
      <c r="FD72" s="158"/>
      <c r="FE72" s="158"/>
      <c r="FF72" s="158"/>
      <c r="FG72" s="158"/>
      <c r="FH72" s="158"/>
      <c r="FI72" s="158"/>
      <c r="FJ72" s="158"/>
      <c r="FK72" s="158"/>
      <c r="FL72" s="158"/>
      <c r="FM72" s="158"/>
      <c r="FN72" s="158"/>
      <c r="FO72" s="158"/>
      <c r="FP72" s="158"/>
      <c r="FQ72" s="158"/>
      <c r="FR72" s="158"/>
      <c r="FS72" s="158"/>
      <c r="FT72" s="158"/>
      <c r="FU72" s="158"/>
      <c r="FV72" s="158"/>
      <c r="FW72" s="158"/>
      <c r="FX72" s="158"/>
      <c r="FY72" s="158"/>
      <c r="FZ72" s="158"/>
      <c r="GA72" s="158"/>
      <c r="GB72" s="158"/>
      <c r="GC72" s="158"/>
      <c r="GD72" s="158"/>
      <c r="GE72" s="158"/>
      <c r="GF72" s="158"/>
      <c r="GG72" s="158"/>
      <c r="GH72" s="158"/>
      <c r="GI72" s="158"/>
      <c r="GJ72" s="158"/>
      <c r="GK72" s="158"/>
      <c r="GL72" s="158"/>
      <c r="GM72" s="158"/>
      <c r="GN72" s="158"/>
      <c r="GO72" s="158"/>
      <c r="GP72" s="158"/>
      <c r="GQ72" s="158"/>
      <c r="GR72" s="158"/>
      <c r="GS72" s="158"/>
      <c r="GT72" s="158"/>
      <c r="GU72" s="158"/>
      <c r="GV72" s="158"/>
      <c r="GW72" s="158"/>
      <c r="GX72" s="158"/>
      <c r="GY72" s="158"/>
      <c r="GZ72" s="158"/>
      <c r="HA72" s="158"/>
      <c r="HB72" s="158"/>
      <c r="HC72" s="158"/>
      <c r="HD72" s="158"/>
      <c r="HE72" s="158"/>
      <c r="HF72" s="158"/>
      <c r="HG72" s="158"/>
      <c r="HH72" s="158"/>
      <c r="HI72" s="158"/>
      <c r="HJ72" s="158"/>
      <c r="HK72" s="158"/>
      <c r="HL72" s="158"/>
      <c r="HM72" s="158"/>
      <c r="HN72" s="158"/>
      <c r="HO72" s="158"/>
      <c r="HP72" s="158"/>
      <c r="HQ72" s="158"/>
      <c r="HR72" s="158"/>
      <c r="HS72" s="158"/>
      <c r="HT72" s="158"/>
      <c r="HU72" s="158"/>
      <c r="HV72" s="158"/>
      <c r="HW72" s="158"/>
      <c r="HX72" s="158"/>
      <c r="HY72" s="158"/>
      <c r="HZ72" s="158"/>
      <c r="IA72" s="158"/>
      <c r="IB72" s="158"/>
      <c r="IC72" s="158"/>
      <c r="ID72" s="158"/>
      <c r="IE72" s="158"/>
      <c r="IF72" s="158"/>
      <c r="IG72" s="158"/>
      <c r="IH72" s="158"/>
      <c r="II72" s="158"/>
      <c r="IJ72" s="158"/>
      <c r="IK72" s="158"/>
      <c r="IL72" s="158"/>
      <c r="IM72" s="158"/>
      <c r="IN72" s="158"/>
      <c r="IO72" s="158"/>
      <c r="IP72" s="158"/>
      <c r="IQ72" s="158"/>
      <c r="IR72" s="158"/>
      <c r="IS72" s="158"/>
      <c r="IT72" s="158"/>
      <c r="IU72" s="158"/>
      <c r="IV72" s="158"/>
      <c r="IW72" s="158"/>
      <c r="IX72" s="158"/>
      <c r="IY72" s="158"/>
      <c r="IZ72" s="158"/>
      <c r="JA72" s="158"/>
      <c r="JB72" s="158"/>
      <c r="JC72" s="158"/>
      <c r="JD72" s="158"/>
      <c r="JE72" s="158"/>
      <c r="JF72" s="158"/>
      <c r="JG72" s="158"/>
      <c r="JH72" s="158"/>
      <c r="JI72" s="158"/>
      <c r="JJ72" s="158"/>
      <c r="JK72" s="158"/>
      <c r="JL72" s="158"/>
      <c r="JM72" s="158"/>
      <c r="JN72" s="158"/>
      <c r="JO72" s="158"/>
      <c r="JP72" s="158"/>
      <c r="JQ72" s="158"/>
      <c r="JR72" s="158"/>
      <c r="JS72" s="158"/>
      <c r="JT72" s="158"/>
      <c r="JU72" s="158"/>
      <c r="JV72" s="158"/>
      <c r="JW72" s="158"/>
      <c r="JX72" s="158"/>
      <c r="JY72" s="158"/>
      <c r="JZ72" s="158"/>
      <c r="KA72" s="158"/>
      <c r="KB72" s="158"/>
      <c r="KC72" s="158"/>
      <c r="KD72" s="158"/>
      <c r="KE72" s="158"/>
      <c r="KF72" s="158"/>
      <c r="KG72" s="158"/>
      <c r="KH72" s="158"/>
      <c r="KI72" s="158"/>
      <c r="KJ72" s="158"/>
      <c r="KK72" s="158"/>
      <c r="KL72" s="158"/>
      <c r="KM72" s="158"/>
      <c r="KN72" s="158"/>
      <c r="KO72" s="158"/>
      <c r="KP72" s="158"/>
      <c r="KQ72" s="158"/>
      <c r="KR72" s="158"/>
      <c r="KS72" s="158"/>
      <c r="KT72" s="158"/>
      <c r="KU72" s="158"/>
      <c r="KV72" s="158"/>
      <c r="KW72" s="158"/>
      <c r="KX72" s="158"/>
      <c r="KY72" s="158"/>
      <c r="KZ72" s="158"/>
      <c r="LA72" s="158"/>
      <c r="LB72" s="158"/>
      <c r="LC72" s="158"/>
      <c r="LD72" s="158"/>
      <c r="LE72" s="158"/>
      <c r="LF72" s="158"/>
      <c r="LG72" s="158"/>
      <c r="LH72" s="158"/>
      <c r="LI72" s="158"/>
      <c r="LJ72" s="158"/>
      <c r="LK72" s="158"/>
      <c r="LL72" s="158"/>
      <c r="LM72" s="158"/>
      <c r="LN72" s="158"/>
      <c r="LO72" s="158"/>
      <c r="LP72" s="158"/>
      <c r="LQ72" s="158"/>
      <c r="LR72" s="158"/>
      <c r="LS72" s="158"/>
      <c r="LT72" s="158"/>
      <c r="LU72" s="158"/>
      <c r="LV72" s="158"/>
      <c r="LW72" s="158"/>
      <c r="LX72" s="158"/>
      <c r="LY72" s="158"/>
      <c r="LZ72" s="158"/>
      <c r="MA72" s="158"/>
      <c r="MB72" s="158"/>
      <c r="MC72" s="158"/>
      <c r="MD72" s="158"/>
      <c r="ME72" s="158"/>
      <c r="MF72" s="158"/>
      <c r="MG72" s="158"/>
      <c r="MH72" s="158"/>
      <c r="MI72" s="158"/>
      <c r="MJ72" s="158"/>
      <c r="MK72" s="158"/>
      <c r="ML72" s="158"/>
      <c r="MM72" s="158"/>
      <c r="MN72" s="158"/>
      <c r="MO72" s="158"/>
      <c r="MP72" s="158"/>
      <c r="MQ72" s="158"/>
      <c r="MR72" s="158"/>
      <c r="MS72" s="158"/>
      <c r="MT72" s="158"/>
      <c r="MU72" s="158"/>
      <c r="MV72" s="158"/>
      <c r="MW72" s="158"/>
      <c r="MX72" s="158"/>
      <c r="MY72" s="158"/>
      <c r="MZ72" s="158"/>
      <c r="NA72" s="158"/>
      <c r="NB72" s="158"/>
      <c r="NC72" s="158"/>
      <c r="ND72" s="158"/>
      <c r="NE72" s="158"/>
      <c r="NF72" s="158"/>
      <c r="NG72" s="158"/>
      <c r="NH72" s="158"/>
      <c r="NI72" s="158"/>
      <c r="NJ72" s="158"/>
      <c r="NK72" s="158"/>
      <c r="NL72" s="158"/>
      <c r="NM72" s="158"/>
      <c r="NN72" s="158"/>
      <c r="NO72" s="158"/>
      <c r="NP72" s="158"/>
      <c r="NQ72" s="158"/>
      <c r="NR72" s="158"/>
      <c r="NS72" s="158"/>
      <c r="NT72" s="158"/>
      <c r="NU72" s="158"/>
      <c r="NV72" s="158"/>
      <c r="NW72" s="158"/>
      <c r="NX72" s="158"/>
      <c r="NY72" s="158"/>
      <c r="NZ72" s="158"/>
      <c r="OA72" s="158"/>
      <c r="OB72" s="158"/>
      <c r="OC72" s="158"/>
      <c r="OD72" s="158"/>
      <c r="OE72" s="158"/>
      <c r="OF72" s="158"/>
      <c r="OG72" s="158"/>
      <c r="OH72" s="158"/>
      <c r="OI72" s="158"/>
      <c r="OJ72" s="158"/>
      <c r="OK72" s="158"/>
      <c r="OL72" s="158"/>
      <c r="OM72" s="158"/>
      <c r="ON72" s="158"/>
      <c r="OO72" s="158"/>
      <c r="OP72" s="158"/>
      <c r="OQ72" s="158"/>
      <c r="OR72" s="158"/>
      <c r="OS72" s="158"/>
      <c r="OT72" s="158"/>
      <c r="OU72" s="158"/>
      <c r="OV72" s="158"/>
      <c r="OW72" s="158"/>
      <c r="OX72" s="158"/>
      <c r="OY72" s="158"/>
      <c r="OZ72" s="158"/>
      <c r="PA72" s="158"/>
      <c r="PB72" s="158"/>
      <c r="PC72" s="158"/>
      <c r="PD72" s="158"/>
      <c r="PE72" s="158"/>
      <c r="PF72" s="158"/>
      <c r="PG72" s="158"/>
      <c r="PH72" s="158"/>
      <c r="PI72" s="158"/>
      <c r="PJ72" s="158"/>
      <c r="PK72" s="158"/>
      <c r="PL72" s="158"/>
      <c r="PM72" s="158"/>
      <c r="PN72" s="158"/>
      <c r="PO72" s="158"/>
      <c r="PP72" s="158"/>
      <c r="PQ72" s="158"/>
      <c r="PR72" s="158"/>
      <c r="PS72" s="158"/>
      <c r="PT72" s="158"/>
      <c r="PU72" s="158"/>
      <c r="PV72" s="158"/>
      <c r="PW72" s="158"/>
      <c r="PX72" s="158"/>
      <c r="PY72" s="158"/>
      <c r="PZ72" s="158"/>
      <c r="QA72" s="158"/>
      <c r="QB72" s="158"/>
      <c r="QC72" s="158"/>
      <c r="QD72" s="158"/>
      <c r="QE72" s="158"/>
      <c r="QF72" s="158"/>
      <c r="QG72" s="158"/>
      <c r="QH72" s="158"/>
      <c r="QI72" s="158"/>
      <c r="QJ72" s="158"/>
      <c r="QK72" s="158"/>
      <c r="QL72" s="158"/>
      <c r="QM72" s="158"/>
      <c r="QN72" s="158"/>
      <c r="QO72" s="158"/>
      <c r="QP72" s="158"/>
      <c r="QQ72" s="158"/>
      <c r="QR72" s="158"/>
      <c r="QS72" s="158"/>
      <c r="QT72" s="158"/>
      <c r="QU72" s="158"/>
      <c r="QV72" s="158"/>
      <c r="QW72" s="158"/>
      <c r="QX72" s="158"/>
      <c r="QY72" s="158"/>
      <c r="QZ72" s="158"/>
      <c r="RA72" s="158"/>
      <c r="RB72" s="158"/>
      <c r="RC72" s="158"/>
      <c r="RD72" s="158"/>
      <c r="RE72" s="158"/>
      <c r="RF72" s="158"/>
      <c r="RG72" s="158"/>
      <c r="RH72" s="158"/>
      <c r="RI72" s="158"/>
      <c r="RJ72" s="158"/>
      <c r="RK72" s="158"/>
      <c r="RL72" s="158"/>
      <c r="RM72" s="158"/>
      <c r="RN72" s="158"/>
      <c r="RO72" s="158"/>
      <c r="RP72" s="158"/>
      <c r="RQ72" s="158"/>
      <c r="RR72" s="158"/>
      <c r="RS72" s="158"/>
      <c r="RT72" s="158"/>
      <c r="RU72" s="158"/>
      <c r="RV72" s="158"/>
      <c r="RW72" s="158"/>
      <c r="RX72" s="158"/>
      <c r="RY72" s="158"/>
      <c r="RZ72" s="158"/>
      <c r="SA72" s="158"/>
      <c r="SB72" s="158"/>
      <c r="SC72" s="158"/>
      <c r="SD72" s="158"/>
      <c r="SE72" s="158"/>
      <c r="SF72" s="158"/>
      <c r="SG72" s="158"/>
      <c r="SH72" s="158"/>
      <c r="SI72" s="158"/>
      <c r="SJ72" s="158"/>
      <c r="SK72" s="158"/>
      <c r="SL72" s="158"/>
      <c r="SM72" s="158"/>
      <c r="SN72" s="158"/>
      <c r="SO72" s="158"/>
      <c r="SP72" s="158"/>
      <c r="SQ72" s="158"/>
      <c r="SR72" s="158"/>
      <c r="SS72" s="158"/>
      <c r="ST72" s="158"/>
      <c r="SU72" s="158"/>
      <c r="SV72" s="158"/>
      <c r="SW72" s="158"/>
      <c r="SX72" s="158"/>
      <c r="SY72" s="158"/>
      <c r="SZ72" s="158"/>
      <c r="TA72" s="158"/>
      <c r="TB72" s="158"/>
      <c r="TC72" s="158"/>
      <c r="TD72" s="158"/>
      <c r="TE72" s="158"/>
      <c r="TF72" s="158"/>
      <c r="TG72" s="158"/>
      <c r="TH72" s="158"/>
      <c r="TI72" s="158"/>
      <c r="TJ72" s="158"/>
      <c r="TK72" s="158"/>
      <c r="TL72" s="158"/>
      <c r="TM72" s="158"/>
      <c r="TN72" s="158"/>
      <c r="TO72" s="158"/>
      <c r="TP72" s="158"/>
      <c r="TQ72" s="158"/>
      <c r="TR72" s="158"/>
      <c r="TS72" s="158"/>
      <c r="TT72" s="158"/>
      <c r="TU72" s="158"/>
      <c r="TV72" s="158"/>
      <c r="TW72" s="158"/>
      <c r="TX72" s="158"/>
      <c r="TY72" s="158"/>
      <c r="TZ72" s="158"/>
      <c r="UA72" s="158"/>
      <c r="UB72" s="158"/>
      <c r="UC72" s="158"/>
      <c r="UD72" s="158"/>
      <c r="UE72" s="158"/>
      <c r="UF72" s="158"/>
      <c r="UG72" s="158"/>
      <c r="UH72" s="158"/>
      <c r="UI72" s="158"/>
      <c r="UJ72" s="158"/>
      <c r="UK72" s="158"/>
      <c r="UL72" s="158"/>
      <c r="UM72" s="158"/>
      <c r="UN72" s="158"/>
      <c r="UO72" s="158"/>
      <c r="UP72" s="158"/>
      <c r="UQ72" s="158"/>
      <c r="UR72" s="158"/>
      <c r="US72" s="158"/>
      <c r="UT72" s="158"/>
      <c r="UU72" s="158"/>
      <c r="UV72" s="158"/>
      <c r="UW72" s="158"/>
      <c r="UX72" s="158"/>
      <c r="UY72" s="158"/>
      <c r="UZ72" s="158"/>
      <c r="VA72" s="158"/>
      <c r="VB72" s="158"/>
      <c r="VC72" s="158"/>
      <c r="VD72" s="158"/>
      <c r="VE72" s="158"/>
      <c r="VF72" s="158"/>
      <c r="VG72" s="158"/>
      <c r="VH72" s="158"/>
      <c r="VI72" s="158"/>
      <c r="VJ72" s="158"/>
      <c r="VK72" s="158"/>
      <c r="VL72" s="158"/>
      <c r="VM72" s="158"/>
      <c r="VN72" s="158"/>
      <c r="VO72" s="158"/>
      <c r="VP72" s="158"/>
      <c r="VQ72" s="158"/>
      <c r="VR72" s="158"/>
      <c r="VS72" s="158"/>
      <c r="VT72" s="158"/>
      <c r="VU72" s="158"/>
      <c r="VV72" s="158"/>
      <c r="VW72" s="158"/>
      <c r="VX72" s="158"/>
      <c r="VY72" s="158"/>
      <c r="VZ72" s="158"/>
      <c r="WA72" s="158"/>
      <c r="WB72" s="158"/>
      <c r="WC72" s="158"/>
      <c r="WD72" s="158"/>
      <c r="WE72" s="158"/>
      <c r="WF72" s="158"/>
      <c r="WG72" s="158"/>
      <c r="WH72" s="158"/>
      <c r="WI72" s="158"/>
      <c r="WJ72" s="158"/>
      <c r="WK72" s="158"/>
      <c r="WL72" s="158"/>
      <c r="WM72" s="158"/>
      <c r="WN72" s="158"/>
      <c r="WO72" s="158"/>
      <c r="WP72" s="158"/>
      <c r="WQ72" s="158"/>
      <c r="WR72" s="158"/>
      <c r="WS72" s="158"/>
      <c r="WT72" s="158"/>
      <c r="WU72" s="158"/>
      <c r="WV72" s="158"/>
      <c r="WW72" s="158"/>
      <c r="WX72" s="158"/>
      <c r="WY72" s="158"/>
      <c r="WZ72" s="158"/>
      <c r="XA72" s="158"/>
      <c r="XB72" s="158"/>
      <c r="XC72" s="158"/>
      <c r="XD72" s="158"/>
      <c r="XE72" s="158"/>
      <c r="XF72" s="158"/>
      <c r="XG72" s="158"/>
      <c r="XH72" s="158"/>
      <c r="XI72" s="158"/>
      <c r="XJ72" s="158"/>
      <c r="XK72" s="158"/>
      <c r="XL72" s="158"/>
      <c r="XM72" s="158"/>
      <c r="XN72" s="158"/>
      <c r="XO72" s="158"/>
      <c r="XP72" s="158"/>
      <c r="XQ72" s="158"/>
      <c r="XR72" s="158"/>
      <c r="XS72" s="158"/>
      <c r="XT72" s="158"/>
      <c r="XU72" s="158"/>
      <c r="XV72" s="158"/>
      <c r="XW72" s="158"/>
      <c r="XX72" s="158"/>
      <c r="XY72" s="158"/>
      <c r="XZ72" s="158"/>
      <c r="YA72" s="158"/>
      <c r="YB72" s="158"/>
      <c r="YC72" s="158"/>
      <c r="YD72" s="158"/>
      <c r="YE72" s="158"/>
      <c r="YF72" s="158"/>
      <c r="YG72" s="158"/>
      <c r="YH72" s="158"/>
      <c r="YI72" s="158"/>
      <c r="YJ72" s="158"/>
      <c r="YK72" s="158"/>
      <c r="YL72" s="158"/>
      <c r="YM72" s="158"/>
      <c r="YN72" s="158"/>
      <c r="YO72" s="158"/>
      <c r="YP72" s="158"/>
      <c r="YQ72" s="158"/>
      <c r="YR72" s="158"/>
      <c r="YS72" s="158"/>
      <c r="YT72" s="158"/>
      <c r="YU72" s="158"/>
      <c r="YV72" s="158"/>
      <c r="YW72" s="158"/>
      <c r="YX72" s="158"/>
      <c r="YY72" s="158"/>
      <c r="YZ72" s="158"/>
      <c r="ZA72" s="158"/>
      <c r="ZB72" s="158"/>
      <c r="ZC72" s="158"/>
      <c r="ZD72" s="158"/>
      <c r="ZE72" s="158"/>
      <c r="ZF72" s="158"/>
      <c r="ZG72" s="158"/>
      <c r="ZH72" s="158"/>
      <c r="ZI72" s="158"/>
      <c r="ZJ72" s="158"/>
      <c r="ZK72" s="158"/>
      <c r="ZL72" s="158"/>
      <c r="ZM72" s="158"/>
      <c r="ZN72" s="158"/>
      <c r="ZO72" s="158"/>
      <c r="ZP72" s="158"/>
      <c r="ZQ72" s="158"/>
      <c r="ZR72" s="158"/>
      <c r="ZS72" s="158"/>
      <c r="ZT72" s="158"/>
      <c r="ZU72" s="158"/>
      <c r="ZV72" s="158"/>
      <c r="ZW72" s="158"/>
      <c r="ZX72" s="158"/>
      <c r="ZY72" s="158"/>
      <c r="ZZ72" s="158"/>
      <c r="AAA72" s="158"/>
      <c r="AAB72" s="158"/>
      <c r="AAC72" s="158"/>
      <c r="AAD72" s="158"/>
      <c r="AAE72" s="158"/>
      <c r="AAF72" s="158"/>
      <c r="AAG72" s="158"/>
      <c r="AAH72" s="158"/>
      <c r="AAI72" s="158"/>
      <c r="AAJ72" s="158"/>
      <c r="AAK72" s="158"/>
      <c r="AAL72" s="158"/>
      <c r="AAM72" s="158"/>
      <c r="AAN72" s="158"/>
      <c r="AAO72" s="158"/>
      <c r="AAP72" s="158"/>
      <c r="AAQ72" s="158"/>
      <c r="AAR72" s="158"/>
      <c r="AAS72" s="158"/>
      <c r="AAT72" s="158"/>
      <c r="AAU72" s="158"/>
      <c r="AAV72" s="158"/>
      <c r="AAW72" s="158"/>
      <c r="AAX72" s="158"/>
      <c r="AAY72" s="158"/>
      <c r="AAZ72" s="158"/>
      <c r="ABA72" s="158"/>
      <c r="ABB72" s="158"/>
      <c r="ABC72" s="158"/>
      <c r="ABD72" s="158"/>
      <c r="ABE72" s="158"/>
      <c r="ABF72" s="158"/>
      <c r="ABG72" s="158"/>
      <c r="ABH72" s="158"/>
      <c r="ABI72" s="158"/>
      <c r="ABJ72" s="158"/>
      <c r="ABK72" s="158"/>
      <c r="ABL72" s="158"/>
      <c r="ABM72" s="158"/>
      <c r="ABN72" s="158"/>
      <c r="ABO72" s="158"/>
      <c r="ABP72" s="158"/>
      <c r="ABQ72" s="158"/>
      <c r="ABR72" s="158"/>
      <c r="ABS72" s="158"/>
      <c r="ABT72" s="158"/>
      <c r="ABU72" s="158"/>
      <c r="ABV72" s="158"/>
      <c r="ABW72" s="158"/>
      <c r="ABX72" s="158"/>
      <c r="ABY72" s="158"/>
      <c r="ABZ72" s="158"/>
      <c r="ACA72" s="158"/>
      <c r="ACB72" s="158"/>
      <c r="ACC72" s="158"/>
      <c r="ACD72" s="158"/>
      <c r="ACE72" s="158"/>
      <c r="ACF72" s="158"/>
      <c r="ACG72" s="158"/>
      <c r="ACH72" s="158"/>
      <c r="ACI72" s="158"/>
      <c r="ACJ72" s="158"/>
      <c r="ACK72" s="158"/>
      <c r="ACL72" s="158"/>
      <c r="ACM72" s="158"/>
      <c r="ACN72" s="158"/>
      <c r="ACO72" s="158"/>
      <c r="ACP72" s="158"/>
      <c r="ACQ72" s="158"/>
      <c r="ACR72" s="159"/>
      <c r="ACS72" s="160">
        <f t="array" ref="ACS72">SUM(IF(RIGHT($Q72:$ACR72)=ACS$11,IFERROR(--LEFT($Q72:$ACR72,LEN($Q72:$ACR72)-1),0)))</f>
        <v>0</v>
      </c>
      <c r="ACT72" s="160">
        <f t="array" ref="ACT72">SUM(IF(RIGHT($Q72:$ACR72)=ACT$11,IFERROR(--LEFT($Q72:$ACR72,LEN($Q72:$ACR72)-1),0)))</f>
        <v>0</v>
      </c>
      <c r="ACU72" s="160">
        <f t="array" ref="ACU72">SUM(IF(RIGHT($Q72:$ACR72)=ACU$11,IFERROR(--LEFT($Q72:$ACR72,LEN($Q72:$ACR72)-1),0)))</f>
        <v>0</v>
      </c>
      <c r="ACV72" s="160">
        <f t="array" ref="ACV72">SUM(IF(RIGHT($Q72:$ACR72)=ACV$11,IFERROR(--LEFT($Q72:$ACR72,LEN($Q72:$ACR72)-1),0)))</f>
        <v>0</v>
      </c>
      <c r="ACW72" s="160">
        <f t="array" ref="ACW72">SUM(IF(RIGHT($Q72:$ACR72)=ACW$11,IFERROR(--LEFT($Q72:$ACR72,LEN($Q72:$ACR72)-1),0)))</f>
        <v>0</v>
      </c>
      <c r="ACX72" s="160">
        <f t="array" ref="ACX72">SUM(IF(RIGHT($Q72:$ACR72)=ACX$11,IFERROR(--LEFT($Q72:$ACR72,LEN($Q72:$ACR72)-1),0)))</f>
        <v>0</v>
      </c>
      <c r="ACY72" s="160">
        <f t="array" ref="ACY72">SUM(IF(RIGHT($Q72:$ACR72)=ACY$11,IFERROR(--LEFT($Q72:$ACR72,LEN($Q72:$ACR72)-1),0)))</f>
        <v>0</v>
      </c>
      <c r="ACZ72" s="160">
        <f t="array" ref="ACZ72">SUM(IF(RIGHT($Q72:$ACR72)=ACZ$11,IFERROR(--LEFT($Q72:$ACR72,LEN($Q72:$ACR72)-1),0)))</f>
        <v>0</v>
      </c>
      <c r="ADA72" s="158">
        <f t="shared" si="2269"/>
        <v>0</v>
      </c>
      <c r="ADB72" s="158">
        <f t="shared" si="2270"/>
        <v>0</v>
      </c>
      <c r="ADC72" s="158">
        <f t="shared" si="2271"/>
        <v>0</v>
      </c>
      <c r="ADD72" s="158">
        <f t="shared" si="2272"/>
        <v>0</v>
      </c>
      <c r="ADE72" s="158">
        <f t="shared" si="2273"/>
        <v>0</v>
      </c>
      <c r="ADF72" s="158">
        <f t="shared" si="2274"/>
        <v>0</v>
      </c>
      <c r="ADG72" s="158">
        <f t="shared" si="2275"/>
        <v>0</v>
      </c>
      <c r="ADH72" s="158">
        <f t="shared" si="2276"/>
        <v>0</v>
      </c>
      <c r="ADI72" s="160">
        <f t="array" ref="ADI72">SUM(IF(RIGHT($Q72:$ACR72)=ADI$11,IFERROR(--LEFT($Q72:$ACR72,LEN($Q72:$ACR72)-1),0)))</f>
        <v>0</v>
      </c>
      <c r="ADJ72" s="152">
        <f t="shared" si="2277"/>
        <v>0</v>
      </c>
      <c r="AEC72" s="143"/>
      <c r="AEO72" s="108"/>
      <c r="AEP72" s="108"/>
      <c r="AEQ72" s="108"/>
      <c r="AER72" s="108"/>
      <c r="AES72" s="108"/>
      <c r="AET72" s="108"/>
      <c r="AEU72" s="108"/>
      <c r="AEV72" s="108"/>
      <c r="AEW72" s="143"/>
      <c r="AFI72" s="108"/>
      <c r="AFJ72" s="108"/>
      <c r="AFK72" s="108"/>
      <c r="AFL72" s="108"/>
      <c r="AFM72" s="108"/>
      <c r="AFN72" s="108"/>
      <c r="AFO72" s="108"/>
      <c r="AFP72" s="108"/>
      <c r="AFQ72" s="143"/>
      <c r="AGC72" s="108"/>
      <c r="AGD72" s="108"/>
      <c r="AGE72" s="108"/>
      <c r="AGF72" s="108"/>
      <c r="AGG72" s="108"/>
      <c r="AGH72" s="108"/>
      <c r="AGI72" s="108"/>
      <c r="AGJ72" s="108"/>
      <c r="AGK72" s="143"/>
      <c r="AGW72" s="108"/>
      <c r="AGX72" s="108"/>
      <c r="AGY72" s="108"/>
      <c r="AGZ72" s="108"/>
      <c r="AHA72" s="108"/>
      <c r="AHB72" s="108"/>
      <c r="AHC72" s="108"/>
      <c r="AHD72" s="108"/>
      <c r="AHE72" s="143"/>
      <c r="AHQ72" s="108"/>
      <c r="AHR72" s="108"/>
      <c r="AHS72" s="108"/>
      <c r="AHT72" s="108"/>
      <c r="AHU72" s="108"/>
      <c r="AHV72" s="108"/>
      <c r="AHW72" s="108"/>
      <c r="AHX72" s="108"/>
      <c r="AHY72" s="143"/>
      <c r="AIK72" s="108"/>
      <c r="AIL72" s="108"/>
      <c r="AIM72" s="108"/>
      <c r="AIN72" s="108"/>
      <c r="AIO72" s="108"/>
      <c r="AIP72" s="108"/>
      <c r="AIQ72" s="108"/>
      <c r="AIR72" s="108"/>
      <c r="AIS72" s="143"/>
      <c r="AJE72" s="108"/>
      <c r="AJF72" s="108"/>
      <c r="AJG72" s="108"/>
      <c r="AJH72" s="108"/>
      <c r="AJI72" s="108"/>
      <c r="AJJ72" s="108"/>
      <c r="AJK72" s="108"/>
      <c r="AJL72" s="108"/>
      <c r="AJM72" s="143"/>
      <c r="AJY72" s="108"/>
      <c r="AJZ72" s="108"/>
      <c r="AKA72" s="108"/>
      <c r="AKB72" s="108"/>
      <c r="AKC72" s="108"/>
      <c r="AKD72" s="108"/>
      <c r="AKE72" s="108"/>
      <c r="AKF72" s="108"/>
      <c r="AKG72" s="143"/>
      <c r="AKS72" s="108"/>
      <c r="AKT72" s="108"/>
      <c r="AKU72" s="108"/>
      <c r="AKV72" s="108"/>
      <c r="AKW72" s="108"/>
      <c r="AKX72" s="108"/>
      <c r="AKY72" s="108"/>
      <c r="AKZ72" s="108"/>
      <c r="ALA72" s="143"/>
      <c r="ALM72" s="108"/>
      <c r="ALN72" s="108"/>
      <c r="ALO72" s="108"/>
      <c r="ALP72" s="108"/>
      <c r="ALQ72" s="108"/>
      <c r="ALR72" s="108"/>
      <c r="ALS72" s="108"/>
      <c r="ALT72" s="108"/>
      <c r="ALU72" s="143"/>
      <c r="AMG72" s="108"/>
      <c r="AMH72" s="108"/>
      <c r="AMI72" s="108"/>
      <c r="AMJ72" s="108"/>
      <c r="AMK72" s="108"/>
      <c r="AML72" s="108"/>
      <c r="AMM72" s="108"/>
      <c r="AMN72" s="108"/>
    </row>
    <row r="73" spans="2:1028" x14ac:dyDescent="0.25">
      <c r="B73" s="24">
        <v>62</v>
      </c>
      <c r="C73" s="24"/>
      <c r="D73" s="25"/>
      <c r="E73" s="25"/>
      <c r="F73" s="24"/>
      <c r="G73" s="153"/>
      <c r="H73" s="154"/>
      <c r="I73" s="23"/>
      <c r="J73" s="23"/>
      <c r="K73" s="23"/>
      <c r="L73" s="23"/>
      <c r="M73" s="23"/>
      <c r="N73" s="23"/>
      <c r="O73" s="23"/>
      <c r="P73" s="155"/>
      <c r="Q73" s="156"/>
      <c r="R73" s="157"/>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c r="BS73" s="158"/>
      <c r="BT73" s="158"/>
      <c r="BU73" s="158"/>
      <c r="BV73" s="158"/>
      <c r="BW73" s="158"/>
      <c r="BX73" s="158"/>
      <c r="BY73" s="158"/>
      <c r="BZ73" s="158"/>
      <c r="CA73" s="158"/>
      <c r="CB73" s="158"/>
      <c r="CC73" s="158"/>
      <c r="CD73" s="158"/>
      <c r="CE73" s="158"/>
      <c r="CF73" s="158"/>
      <c r="CG73" s="158"/>
      <c r="CH73" s="158"/>
      <c r="CI73" s="158"/>
      <c r="CJ73" s="158"/>
      <c r="CK73" s="158"/>
      <c r="CL73" s="158"/>
      <c r="CM73" s="158"/>
      <c r="CN73" s="158"/>
      <c r="CO73" s="158"/>
      <c r="CP73" s="158"/>
      <c r="CQ73" s="158"/>
      <c r="CR73" s="158"/>
      <c r="CS73" s="158"/>
      <c r="CT73" s="158"/>
      <c r="CU73" s="158"/>
      <c r="CV73" s="158"/>
      <c r="CW73" s="158"/>
      <c r="CX73" s="158"/>
      <c r="CY73" s="158"/>
      <c r="CZ73" s="158"/>
      <c r="DA73" s="158"/>
      <c r="DB73" s="158"/>
      <c r="DC73" s="158"/>
      <c r="DD73" s="158"/>
      <c r="DE73" s="158"/>
      <c r="DF73" s="158"/>
      <c r="DG73" s="158"/>
      <c r="DH73" s="158"/>
      <c r="DI73" s="158"/>
      <c r="DJ73" s="158"/>
      <c r="DK73" s="158"/>
      <c r="DL73" s="158"/>
      <c r="DM73" s="158"/>
      <c r="DN73" s="158"/>
      <c r="DO73" s="158"/>
      <c r="DP73" s="158"/>
      <c r="DQ73" s="158"/>
      <c r="DR73" s="158"/>
      <c r="DS73" s="158"/>
      <c r="DT73" s="158"/>
      <c r="DU73" s="158"/>
      <c r="DV73" s="158"/>
      <c r="DW73" s="158"/>
      <c r="DX73" s="158"/>
      <c r="DY73" s="158"/>
      <c r="DZ73" s="158"/>
      <c r="EA73" s="158"/>
      <c r="EB73" s="158"/>
      <c r="EC73" s="158"/>
      <c r="ED73" s="158"/>
      <c r="EE73" s="158"/>
      <c r="EF73" s="158"/>
      <c r="EG73" s="158"/>
      <c r="EH73" s="158"/>
      <c r="EI73" s="158"/>
      <c r="EJ73" s="158"/>
      <c r="EK73" s="158"/>
      <c r="EL73" s="158"/>
      <c r="EM73" s="158"/>
      <c r="EN73" s="158"/>
      <c r="EO73" s="158"/>
      <c r="EP73" s="158"/>
      <c r="EQ73" s="158"/>
      <c r="ER73" s="158"/>
      <c r="ES73" s="158"/>
      <c r="ET73" s="158"/>
      <c r="EU73" s="158"/>
      <c r="EV73" s="158"/>
      <c r="EW73" s="158"/>
      <c r="EX73" s="158"/>
      <c r="EY73" s="158"/>
      <c r="EZ73" s="158"/>
      <c r="FA73" s="158"/>
      <c r="FB73" s="158"/>
      <c r="FC73" s="158"/>
      <c r="FD73" s="158"/>
      <c r="FE73" s="158"/>
      <c r="FF73" s="158"/>
      <c r="FG73" s="158"/>
      <c r="FH73" s="158"/>
      <c r="FI73" s="158"/>
      <c r="FJ73" s="158"/>
      <c r="FK73" s="158"/>
      <c r="FL73" s="158"/>
      <c r="FM73" s="158"/>
      <c r="FN73" s="158"/>
      <c r="FO73" s="158"/>
      <c r="FP73" s="158"/>
      <c r="FQ73" s="158"/>
      <c r="FR73" s="158"/>
      <c r="FS73" s="158"/>
      <c r="FT73" s="158"/>
      <c r="FU73" s="158"/>
      <c r="FV73" s="158"/>
      <c r="FW73" s="158"/>
      <c r="FX73" s="158"/>
      <c r="FY73" s="158"/>
      <c r="FZ73" s="158"/>
      <c r="GA73" s="158"/>
      <c r="GB73" s="158"/>
      <c r="GC73" s="158"/>
      <c r="GD73" s="158"/>
      <c r="GE73" s="158"/>
      <c r="GF73" s="158"/>
      <c r="GG73" s="158"/>
      <c r="GH73" s="158"/>
      <c r="GI73" s="158"/>
      <c r="GJ73" s="158"/>
      <c r="GK73" s="158"/>
      <c r="GL73" s="158"/>
      <c r="GM73" s="158"/>
      <c r="GN73" s="158"/>
      <c r="GO73" s="158"/>
      <c r="GP73" s="158"/>
      <c r="GQ73" s="158"/>
      <c r="GR73" s="158"/>
      <c r="GS73" s="158"/>
      <c r="GT73" s="158"/>
      <c r="GU73" s="158"/>
      <c r="GV73" s="158"/>
      <c r="GW73" s="158"/>
      <c r="GX73" s="158"/>
      <c r="GY73" s="158"/>
      <c r="GZ73" s="158"/>
      <c r="HA73" s="158"/>
      <c r="HB73" s="158"/>
      <c r="HC73" s="158"/>
      <c r="HD73" s="158"/>
      <c r="HE73" s="158"/>
      <c r="HF73" s="158"/>
      <c r="HG73" s="158"/>
      <c r="HH73" s="158"/>
      <c r="HI73" s="158"/>
      <c r="HJ73" s="158"/>
      <c r="HK73" s="158"/>
      <c r="HL73" s="158"/>
      <c r="HM73" s="158"/>
      <c r="HN73" s="158"/>
      <c r="HO73" s="158"/>
      <c r="HP73" s="158"/>
      <c r="HQ73" s="158"/>
      <c r="HR73" s="158"/>
      <c r="HS73" s="158"/>
      <c r="HT73" s="158"/>
      <c r="HU73" s="158"/>
      <c r="HV73" s="158"/>
      <c r="HW73" s="158"/>
      <c r="HX73" s="158"/>
      <c r="HY73" s="158"/>
      <c r="HZ73" s="158"/>
      <c r="IA73" s="158"/>
      <c r="IB73" s="158"/>
      <c r="IC73" s="158"/>
      <c r="ID73" s="158"/>
      <c r="IE73" s="158"/>
      <c r="IF73" s="158"/>
      <c r="IG73" s="158"/>
      <c r="IH73" s="158"/>
      <c r="II73" s="158"/>
      <c r="IJ73" s="158"/>
      <c r="IK73" s="158"/>
      <c r="IL73" s="158"/>
      <c r="IM73" s="158"/>
      <c r="IN73" s="158"/>
      <c r="IO73" s="158"/>
      <c r="IP73" s="158"/>
      <c r="IQ73" s="158"/>
      <c r="IR73" s="158"/>
      <c r="IS73" s="158"/>
      <c r="IT73" s="158"/>
      <c r="IU73" s="158"/>
      <c r="IV73" s="158"/>
      <c r="IW73" s="158"/>
      <c r="IX73" s="158"/>
      <c r="IY73" s="158"/>
      <c r="IZ73" s="158"/>
      <c r="JA73" s="158"/>
      <c r="JB73" s="158"/>
      <c r="JC73" s="158"/>
      <c r="JD73" s="158"/>
      <c r="JE73" s="158"/>
      <c r="JF73" s="158"/>
      <c r="JG73" s="158"/>
      <c r="JH73" s="158"/>
      <c r="JI73" s="158"/>
      <c r="JJ73" s="158"/>
      <c r="JK73" s="158"/>
      <c r="JL73" s="158"/>
      <c r="JM73" s="158"/>
      <c r="JN73" s="158"/>
      <c r="JO73" s="158"/>
      <c r="JP73" s="158"/>
      <c r="JQ73" s="158"/>
      <c r="JR73" s="158"/>
      <c r="JS73" s="158"/>
      <c r="JT73" s="158"/>
      <c r="JU73" s="158"/>
      <c r="JV73" s="158"/>
      <c r="JW73" s="158"/>
      <c r="JX73" s="158"/>
      <c r="JY73" s="158"/>
      <c r="JZ73" s="158"/>
      <c r="KA73" s="158"/>
      <c r="KB73" s="158"/>
      <c r="KC73" s="158"/>
      <c r="KD73" s="158"/>
      <c r="KE73" s="158"/>
      <c r="KF73" s="158"/>
      <c r="KG73" s="158"/>
      <c r="KH73" s="158"/>
      <c r="KI73" s="158"/>
      <c r="KJ73" s="158"/>
      <c r="KK73" s="158"/>
      <c r="KL73" s="158"/>
      <c r="KM73" s="158"/>
      <c r="KN73" s="158"/>
      <c r="KO73" s="158"/>
      <c r="KP73" s="158"/>
      <c r="KQ73" s="158"/>
      <c r="KR73" s="158"/>
      <c r="KS73" s="158"/>
      <c r="KT73" s="158"/>
      <c r="KU73" s="158"/>
      <c r="KV73" s="158"/>
      <c r="KW73" s="158"/>
      <c r="KX73" s="158"/>
      <c r="KY73" s="158"/>
      <c r="KZ73" s="158"/>
      <c r="LA73" s="158"/>
      <c r="LB73" s="158"/>
      <c r="LC73" s="158"/>
      <c r="LD73" s="158"/>
      <c r="LE73" s="158"/>
      <c r="LF73" s="158"/>
      <c r="LG73" s="158"/>
      <c r="LH73" s="158"/>
      <c r="LI73" s="158"/>
      <c r="LJ73" s="158"/>
      <c r="LK73" s="158"/>
      <c r="LL73" s="158"/>
      <c r="LM73" s="158"/>
      <c r="LN73" s="158"/>
      <c r="LO73" s="158"/>
      <c r="LP73" s="158"/>
      <c r="LQ73" s="158"/>
      <c r="LR73" s="158"/>
      <c r="LS73" s="158"/>
      <c r="LT73" s="158"/>
      <c r="LU73" s="158"/>
      <c r="LV73" s="158"/>
      <c r="LW73" s="158"/>
      <c r="LX73" s="158"/>
      <c r="LY73" s="158"/>
      <c r="LZ73" s="158"/>
      <c r="MA73" s="158"/>
      <c r="MB73" s="158"/>
      <c r="MC73" s="158"/>
      <c r="MD73" s="158"/>
      <c r="ME73" s="158"/>
      <c r="MF73" s="158"/>
      <c r="MG73" s="158"/>
      <c r="MH73" s="158"/>
      <c r="MI73" s="158"/>
      <c r="MJ73" s="158"/>
      <c r="MK73" s="158"/>
      <c r="ML73" s="158"/>
      <c r="MM73" s="158"/>
      <c r="MN73" s="158"/>
      <c r="MO73" s="158"/>
      <c r="MP73" s="158"/>
      <c r="MQ73" s="158"/>
      <c r="MR73" s="158"/>
      <c r="MS73" s="158"/>
      <c r="MT73" s="158"/>
      <c r="MU73" s="158"/>
      <c r="MV73" s="158"/>
      <c r="MW73" s="158"/>
      <c r="MX73" s="158"/>
      <c r="MY73" s="158"/>
      <c r="MZ73" s="158"/>
      <c r="NA73" s="158"/>
      <c r="NB73" s="158"/>
      <c r="NC73" s="158"/>
      <c r="ND73" s="158"/>
      <c r="NE73" s="158"/>
      <c r="NF73" s="158"/>
      <c r="NG73" s="158"/>
      <c r="NH73" s="158"/>
      <c r="NI73" s="158"/>
      <c r="NJ73" s="158"/>
      <c r="NK73" s="158"/>
      <c r="NL73" s="158"/>
      <c r="NM73" s="158"/>
      <c r="NN73" s="158"/>
      <c r="NO73" s="158"/>
      <c r="NP73" s="158"/>
      <c r="NQ73" s="158"/>
      <c r="NR73" s="158"/>
      <c r="NS73" s="158"/>
      <c r="NT73" s="158"/>
      <c r="NU73" s="158"/>
      <c r="NV73" s="158"/>
      <c r="NW73" s="158"/>
      <c r="NX73" s="158"/>
      <c r="NY73" s="158"/>
      <c r="NZ73" s="158"/>
      <c r="OA73" s="158"/>
      <c r="OB73" s="158"/>
      <c r="OC73" s="158"/>
      <c r="OD73" s="158"/>
      <c r="OE73" s="158"/>
      <c r="OF73" s="158"/>
      <c r="OG73" s="158"/>
      <c r="OH73" s="158"/>
      <c r="OI73" s="158"/>
      <c r="OJ73" s="158"/>
      <c r="OK73" s="158"/>
      <c r="OL73" s="158"/>
      <c r="OM73" s="158"/>
      <c r="ON73" s="158"/>
      <c r="OO73" s="158"/>
      <c r="OP73" s="158"/>
      <c r="OQ73" s="158"/>
      <c r="OR73" s="158"/>
      <c r="OS73" s="158"/>
      <c r="OT73" s="158"/>
      <c r="OU73" s="158"/>
      <c r="OV73" s="158"/>
      <c r="OW73" s="158"/>
      <c r="OX73" s="158"/>
      <c r="OY73" s="158"/>
      <c r="OZ73" s="158"/>
      <c r="PA73" s="158"/>
      <c r="PB73" s="158"/>
      <c r="PC73" s="158"/>
      <c r="PD73" s="158"/>
      <c r="PE73" s="158"/>
      <c r="PF73" s="158"/>
      <c r="PG73" s="158"/>
      <c r="PH73" s="158"/>
      <c r="PI73" s="158"/>
      <c r="PJ73" s="158"/>
      <c r="PK73" s="158"/>
      <c r="PL73" s="158"/>
      <c r="PM73" s="158"/>
      <c r="PN73" s="158"/>
      <c r="PO73" s="158"/>
      <c r="PP73" s="158"/>
      <c r="PQ73" s="158"/>
      <c r="PR73" s="158"/>
      <c r="PS73" s="158"/>
      <c r="PT73" s="158"/>
      <c r="PU73" s="158"/>
      <c r="PV73" s="158"/>
      <c r="PW73" s="158"/>
      <c r="PX73" s="158"/>
      <c r="PY73" s="158"/>
      <c r="PZ73" s="158"/>
      <c r="QA73" s="158"/>
      <c r="QB73" s="158"/>
      <c r="QC73" s="158"/>
      <c r="QD73" s="158"/>
      <c r="QE73" s="158"/>
      <c r="QF73" s="158"/>
      <c r="QG73" s="158"/>
      <c r="QH73" s="158"/>
      <c r="QI73" s="158"/>
      <c r="QJ73" s="158"/>
      <c r="QK73" s="158"/>
      <c r="QL73" s="158"/>
      <c r="QM73" s="158"/>
      <c r="QN73" s="158"/>
      <c r="QO73" s="158"/>
      <c r="QP73" s="158"/>
      <c r="QQ73" s="158"/>
      <c r="QR73" s="158"/>
      <c r="QS73" s="158"/>
      <c r="QT73" s="158"/>
      <c r="QU73" s="158"/>
      <c r="QV73" s="158"/>
      <c r="QW73" s="158"/>
      <c r="QX73" s="158"/>
      <c r="QY73" s="158"/>
      <c r="QZ73" s="158"/>
      <c r="RA73" s="158"/>
      <c r="RB73" s="158"/>
      <c r="RC73" s="158"/>
      <c r="RD73" s="158"/>
      <c r="RE73" s="158"/>
      <c r="RF73" s="158"/>
      <c r="RG73" s="158"/>
      <c r="RH73" s="158"/>
      <c r="RI73" s="158"/>
      <c r="RJ73" s="158"/>
      <c r="RK73" s="158"/>
      <c r="RL73" s="158"/>
      <c r="RM73" s="158"/>
      <c r="RN73" s="158"/>
      <c r="RO73" s="158"/>
      <c r="RP73" s="158"/>
      <c r="RQ73" s="158"/>
      <c r="RR73" s="158"/>
      <c r="RS73" s="158"/>
      <c r="RT73" s="158"/>
      <c r="RU73" s="158"/>
      <c r="RV73" s="158"/>
      <c r="RW73" s="158"/>
      <c r="RX73" s="158"/>
      <c r="RY73" s="158"/>
      <c r="RZ73" s="158"/>
      <c r="SA73" s="158"/>
      <c r="SB73" s="158"/>
      <c r="SC73" s="158"/>
      <c r="SD73" s="158"/>
      <c r="SE73" s="158"/>
      <c r="SF73" s="158"/>
      <c r="SG73" s="158"/>
      <c r="SH73" s="158"/>
      <c r="SI73" s="158"/>
      <c r="SJ73" s="158"/>
      <c r="SK73" s="158"/>
      <c r="SL73" s="158"/>
      <c r="SM73" s="158"/>
      <c r="SN73" s="158"/>
      <c r="SO73" s="158"/>
      <c r="SP73" s="158"/>
      <c r="SQ73" s="158"/>
      <c r="SR73" s="158"/>
      <c r="SS73" s="158"/>
      <c r="ST73" s="158"/>
      <c r="SU73" s="158"/>
      <c r="SV73" s="158"/>
      <c r="SW73" s="158"/>
      <c r="SX73" s="158"/>
      <c r="SY73" s="158"/>
      <c r="SZ73" s="158"/>
      <c r="TA73" s="158"/>
      <c r="TB73" s="158"/>
      <c r="TC73" s="158"/>
      <c r="TD73" s="158"/>
      <c r="TE73" s="158"/>
      <c r="TF73" s="158"/>
      <c r="TG73" s="158"/>
      <c r="TH73" s="158"/>
      <c r="TI73" s="158"/>
      <c r="TJ73" s="158"/>
      <c r="TK73" s="158"/>
      <c r="TL73" s="158"/>
      <c r="TM73" s="158"/>
      <c r="TN73" s="158"/>
      <c r="TO73" s="158"/>
      <c r="TP73" s="158"/>
      <c r="TQ73" s="158"/>
      <c r="TR73" s="158"/>
      <c r="TS73" s="158"/>
      <c r="TT73" s="158"/>
      <c r="TU73" s="158"/>
      <c r="TV73" s="158"/>
      <c r="TW73" s="158"/>
      <c r="TX73" s="158"/>
      <c r="TY73" s="158"/>
      <c r="TZ73" s="158"/>
      <c r="UA73" s="158"/>
      <c r="UB73" s="158"/>
      <c r="UC73" s="158"/>
      <c r="UD73" s="158"/>
      <c r="UE73" s="158"/>
      <c r="UF73" s="158"/>
      <c r="UG73" s="158"/>
      <c r="UH73" s="158"/>
      <c r="UI73" s="158"/>
      <c r="UJ73" s="158"/>
      <c r="UK73" s="158"/>
      <c r="UL73" s="158"/>
      <c r="UM73" s="158"/>
      <c r="UN73" s="158"/>
      <c r="UO73" s="158"/>
      <c r="UP73" s="158"/>
      <c r="UQ73" s="158"/>
      <c r="UR73" s="158"/>
      <c r="US73" s="158"/>
      <c r="UT73" s="158"/>
      <c r="UU73" s="158"/>
      <c r="UV73" s="158"/>
      <c r="UW73" s="158"/>
      <c r="UX73" s="158"/>
      <c r="UY73" s="158"/>
      <c r="UZ73" s="158"/>
      <c r="VA73" s="158"/>
      <c r="VB73" s="158"/>
      <c r="VC73" s="158"/>
      <c r="VD73" s="158"/>
      <c r="VE73" s="158"/>
      <c r="VF73" s="158"/>
      <c r="VG73" s="158"/>
      <c r="VH73" s="158"/>
      <c r="VI73" s="158"/>
      <c r="VJ73" s="158"/>
      <c r="VK73" s="158"/>
      <c r="VL73" s="158"/>
      <c r="VM73" s="158"/>
      <c r="VN73" s="158"/>
      <c r="VO73" s="158"/>
      <c r="VP73" s="158"/>
      <c r="VQ73" s="158"/>
      <c r="VR73" s="158"/>
      <c r="VS73" s="158"/>
      <c r="VT73" s="158"/>
      <c r="VU73" s="158"/>
      <c r="VV73" s="158"/>
      <c r="VW73" s="158"/>
      <c r="VX73" s="158"/>
      <c r="VY73" s="158"/>
      <c r="VZ73" s="158"/>
      <c r="WA73" s="158"/>
      <c r="WB73" s="158"/>
      <c r="WC73" s="158"/>
      <c r="WD73" s="158"/>
      <c r="WE73" s="158"/>
      <c r="WF73" s="158"/>
      <c r="WG73" s="158"/>
      <c r="WH73" s="158"/>
      <c r="WI73" s="158"/>
      <c r="WJ73" s="158"/>
      <c r="WK73" s="158"/>
      <c r="WL73" s="158"/>
      <c r="WM73" s="158"/>
      <c r="WN73" s="158"/>
      <c r="WO73" s="158"/>
      <c r="WP73" s="158"/>
      <c r="WQ73" s="158"/>
      <c r="WR73" s="158"/>
      <c r="WS73" s="158"/>
      <c r="WT73" s="158"/>
      <c r="WU73" s="158"/>
      <c r="WV73" s="158"/>
      <c r="WW73" s="158"/>
      <c r="WX73" s="158"/>
      <c r="WY73" s="158"/>
      <c r="WZ73" s="158"/>
      <c r="XA73" s="158"/>
      <c r="XB73" s="158"/>
      <c r="XC73" s="158"/>
      <c r="XD73" s="158"/>
      <c r="XE73" s="158"/>
      <c r="XF73" s="158"/>
      <c r="XG73" s="158"/>
      <c r="XH73" s="158"/>
      <c r="XI73" s="158"/>
      <c r="XJ73" s="158"/>
      <c r="XK73" s="158"/>
      <c r="XL73" s="158"/>
      <c r="XM73" s="158"/>
      <c r="XN73" s="158"/>
      <c r="XO73" s="158"/>
      <c r="XP73" s="158"/>
      <c r="XQ73" s="158"/>
      <c r="XR73" s="158"/>
      <c r="XS73" s="158"/>
      <c r="XT73" s="158"/>
      <c r="XU73" s="158"/>
      <c r="XV73" s="158"/>
      <c r="XW73" s="158"/>
      <c r="XX73" s="158"/>
      <c r="XY73" s="158"/>
      <c r="XZ73" s="158"/>
      <c r="YA73" s="158"/>
      <c r="YB73" s="158"/>
      <c r="YC73" s="158"/>
      <c r="YD73" s="158"/>
      <c r="YE73" s="158"/>
      <c r="YF73" s="158"/>
      <c r="YG73" s="158"/>
      <c r="YH73" s="158"/>
      <c r="YI73" s="158"/>
      <c r="YJ73" s="158"/>
      <c r="YK73" s="158"/>
      <c r="YL73" s="158"/>
      <c r="YM73" s="158"/>
      <c r="YN73" s="158"/>
      <c r="YO73" s="158"/>
      <c r="YP73" s="158"/>
      <c r="YQ73" s="158"/>
      <c r="YR73" s="158"/>
      <c r="YS73" s="158"/>
      <c r="YT73" s="158"/>
      <c r="YU73" s="158"/>
      <c r="YV73" s="158"/>
      <c r="YW73" s="158"/>
      <c r="YX73" s="158"/>
      <c r="YY73" s="158"/>
      <c r="YZ73" s="158"/>
      <c r="ZA73" s="158"/>
      <c r="ZB73" s="158"/>
      <c r="ZC73" s="158"/>
      <c r="ZD73" s="158"/>
      <c r="ZE73" s="158"/>
      <c r="ZF73" s="158"/>
      <c r="ZG73" s="158"/>
      <c r="ZH73" s="158"/>
      <c r="ZI73" s="158"/>
      <c r="ZJ73" s="158"/>
      <c r="ZK73" s="158"/>
      <c r="ZL73" s="158"/>
      <c r="ZM73" s="158"/>
      <c r="ZN73" s="158"/>
      <c r="ZO73" s="158"/>
      <c r="ZP73" s="158"/>
      <c r="ZQ73" s="158"/>
      <c r="ZR73" s="158"/>
      <c r="ZS73" s="158"/>
      <c r="ZT73" s="158"/>
      <c r="ZU73" s="158"/>
      <c r="ZV73" s="158"/>
      <c r="ZW73" s="158"/>
      <c r="ZX73" s="158"/>
      <c r="ZY73" s="158"/>
      <c r="ZZ73" s="158"/>
      <c r="AAA73" s="158"/>
      <c r="AAB73" s="158"/>
      <c r="AAC73" s="158"/>
      <c r="AAD73" s="158"/>
      <c r="AAE73" s="158"/>
      <c r="AAF73" s="158"/>
      <c r="AAG73" s="158"/>
      <c r="AAH73" s="158"/>
      <c r="AAI73" s="158"/>
      <c r="AAJ73" s="158"/>
      <c r="AAK73" s="158"/>
      <c r="AAL73" s="158"/>
      <c r="AAM73" s="158"/>
      <c r="AAN73" s="158"/>
      <c r="AAO73" s="158"/>
      <c r="AAP73" s="158"/>
      <c r="AAQ73" s="158"/>
      <c r="AAR73" s="158"/>
      <c r="AAS73" s="158"/>
      <c r="AAT73" s="158"/>
      <c r="AAU73" s="158"/>
      <c r="AAV73" s="158"/>
      <c r="AAW73" s="158"/>
      <c r="AAX73" s="158"/>
      <c r="AAY73" s="158"/>
      <c r="AAZ73" s="158"/>
      <c r="ABA73" s="158"/>
      <c r="ABB73" s="158"/>
      <c r="ABC73" s="158"/>
      <c r="ABD73" s="158"/>
      <c r="ABE73" s="158"/>
      <c r="ABF73" s="158"/>
      <c r="ABG73" s="158"/>
      <c r="ABH73" s="158"/>
      <c r="ABI73" s="158"/>
      <c r="ABJ73" s="158"/>
      <c r="ABK73" s="158"/>
      <c r="ABL73" s="158"/>
      <c r="ABM73" s="158"/>
      <c r="ABN73" s="158"/>
      <c r="ABO73" s="158"/>
      <c r="ABP73" s="158"/>
      <c r="ABQ73" s="158"/>
      <c r="ABR73" s="158"/>
      <c r="ABS73" s="158"/>
      <c r="ABT73" s="158"/>
      <c r="ABU73" s="158"/>
      <c r="ABV73" s="158"/>
      <c r="ABW73" s="158"/>
      <c r="ABX73" s="158"/>
      <c r="ABY73" s="158"/>
      <c r="ABZ73" s="158"/>
      <c r="ACA73" s="158"/>
      <c r="ACB73" s="158"/>
      <c r="ACC73" s="158"/>
      <c r="ACD73" s="158"/>
      <c r="ACE73" s="158"/>
      <c r="ACF73" s="158"/>
      <c r="ACG73" s="158"/>
      <c r="ACH73" s="158"/>
      <c r="ACI73" s="158"/>
      <c r="ACJ73" s="158"/>
      <c r="ACK73" s="158"/>
      <c r="ACL73" s="158"/>
      <c r="ACM73" s="158"/>
      <c r="ACN73" s="158"/>
      <c r="ACO73" s="158"/>
      <c r="ACP73" s="158"/>
      <c r="ACQ73" s="158"/>
      <c r="ACR73" s="159"/>
      <c r="ACS73" s="160">
        <f t="array" ref="ACS73">SUM(IF(RIGHT($Q73:$ACR73)=ACS$11,IFERROR(--LEFT($Q73:$ACR73,LEN($Q73:$ACR73)-1),0)))</f>
        <v>0</v>
      </c>
      <c r="ACT73" s="160">
        <f t="array" ref="ACT73">SUM(IF(RIGHT($Q73:$ACR73)=ACT$11,IFERROR(--LEFT($Q73:$ACR73,LEN($Q73:$ACR73)-1),0)))</f>
        <v>0</v>
      </c>
      <c r="ACU73" s="160">
        <f t="array" ref="ACU73">SUM(IF(RIGHT($Q73:$ACR73)=ACU$11,IFERROR(--LEFT($Q73:$ACR73,LEN($Q73:$ACR73)-1),0)))</f>
        <v>0</v>
      </c>
      <c r="ACV73" s="160">
        <f t="array" ref="ACV73">SUM(IF(RIGHT($Q73:$ACR73)=ACV$11,IFERROR(--LEFT($Q73:$ACR73,LEN($Q73:$ACR73)-1),0)))</f>
        <v>0</v>
      </c>
      <c r="ACW73" s="160">
        <f t="array" ref="ACW73">SUM(IF(RIGHT($Q73:$ACR73)=ACW$11,IFERROR(--LEFT($Q73:$ACR73,LEN($Q73:$ACR73)-1),0)))</f>
        <v>0</v>
      </c>
      <c r="ACX73" s="160">
        <f t="array" ref="ACX73">SUM(IF(RIGHT($Q73:$ACR73)=ACX$11,IFERROR(--LEFT($Q73:$ACR73,LEN($Q73:$ACR73)-1),0)))</f>
        <v>0</v>
      </c>
      <c r="ACY73" s="160">
        <f t="array" ref="ACY73">SUM(IF(RIGHT($Q73:$ACR73)=ACY$11,IFERROR(--LEFT($Q73:$ACR73,LEN($Q73:$ACR73)-1),0)))</f>
        <v>0</v>
      </c>
      <c r="ACZ73" s="160">
        <f t="array" ref="ACZ73">SUM(IF(RIGHT($Q73:$ACR73)=ACZ$11,IFERROR(--LEFT($Q73:$ACR73,LEN($Q73:$ACR73)-1),0)))</f>
        <v>0</v>
      </c>
      <c r="ADA73" s="158">
        <f t="shared" si="2269"/>
        <v>0</v>
      </c>
      <c r="ADB73" s="158">
        <f t="shared" si="2270"/>
        <v>0</v>
      </c>
      <c r="ADC73" s="158">
        <f t="shared" si="2271"/>
        <v>0</v>
      </c>
      <c r="ADD73" s="158">
        <f t="shared" si="2272"/>
        <v>0</v>
      </c>
      <c r="ADE73" s="158">
        <f t="shared" si="2273"/>
        <v>0</v>
      </c>
      <c r="ADF73" s="158">
        <f t="shared" si="2274"/>
        <v>0</v>
      </c>
      <c r="ADG73" s="158">
        <f t="shared" si="2275"/>
        <v>0</v>
      </c>
      <c r="ADH73" s="158">
        <f t="shared" si="2276"/>
        <v>0</v>
      </c>
      <c r="ADI73" s="160">
        <f t="array" ref="ADI73">SUM(IF(RIGHT($Q73:$ACR73)=ADI$11,IFERROR(--LEFT($Q73:$ACR73,LEN($Q73:$ACR73)-1),0)))</f>
        <v>0</v>
      </c>
      <c r="ADJ73" s="152">
        <f t="shared" si="2277"/>
        <v>0</v>
      </c>
      <c r="AEC73" s="143"/>
      <c r="AEO73" s="108"/>
      <c r="AEP73" s="108"/>
      <c r="AEQ73" s="108"/>
      <c r="AER73" s="108"/>
      <c r="AES73" s="108"/>
      <c r="AET73" s="108"/>
      <c r="AEU73" s="108"/>
      <c r="AEV73" s="108"/>
      <c r="AEW73" s="143"/>
      <c r="AFI73" s="108"/>
      <c r="AFJ73" s="108"/>
      <c r="AFK73" s="108"/>
      <c r="AFL73" s="108"/>
      <c r="AFM73" s="108"/>
      <c r="AFN73" s="108"/>
      <c r="AFO73" s="108"/>
      <c r="AFP73" s="108"/>
      <c r="AFQ73" s="143"/>
      <c r="AGC73" s="108"/>
      <c r="AGD73" s="108"/>
      <c r="AGE73" s="108"/>
      <c r="AGF73" s="108"/>
      <c r="AGG73" s="108"/>
      <c r="AGH73" s="108"/>
      <c r="AGI73" s="108"/>
      <c r="AGJ73" s="108"/>
      <c r="AGK73" s="143"/>
      <c r="AGW73" s="108"/>
      <c r="AGX73" s="108"/>
      <c r="AGY73" s="108"/>
      <c r="AGZ73" s="108"/>
      <c r="AHA73" s="108"/>
      <c r="AHB73" s="108"/>
      <c r="AHC73" s="108"/>
      <c r="AHD73" s="108"/>
      <c r="AHE73" s="143"/>
      <c r="AHQ73" s="108"/>
      <c r="AHR73" s="108"/>
      <c r="AHS73" s="108"/>
      <c r="AHT73" s="108"/>
      <c r="AHU73" s="108"/>
      <c r="AHV73" s="108"/>
      <c r="AHW73" s="108"/>
      <c r="AHX73" s="108"/>
      <c r="AHY73" s="143"/>
      <c r="AIK73" s="108"/>
      <c r="AIL73" s="108"/>
      <c r="AIM73" s="108"/>
      <c r="AIN73" s="108"/>
      <c r="AIO73" s="108"/>
      <c r="AIP73" s="108"/>
      <c r="AIQ73" s="108"/>
      <c r="AIR73" s="108"/>
      <c r="AIS73" s="143"/>
      <c r="AJE73" s="108"/>
      <c r="AJF73" s="108"/>
      <c r="AJG73" s="108"/>
      <c r="AJH73" s="108"/>
      <c r="AJI73" s="108"/>
      <c r="AJJ73" s="108"/>
      <c r="AJK73" s="108"/>
      <c r="AJL73" s="108"/>
      <c r="AJM73" s="143"/>
      <c r="AJY73" s="108"/>
      <c r="AJZ73" s="108"/>
      <c r="AKA73" s="108"/>
      <c r="AKB73" s="108"/>
      <c r="AKC73" s="108"/>
      <c r="AKD73" s="108"/>
      <c r="AKE73" s="108"/>
      <c r="AKF73" s="108"/>
      <c r="AKG73" s="143"/>
      <c r="AKS73" s="108"/>
      <c r="AKT73" s="108"/>
      <c r="AKU73" s="108"/>
      <c r="AKV73" s="108"/>
      <c r="AKW73" s="108"/>
      <c r="AKX73" s="108"/>
      <c r="AKY73" s="108"/>
      <c r="AKZ73" s="108"/>
      <c r="ALA73" s="143"/>
      <c r="ALM73" s="108"/>
      <c r="ALN73" s="108"/>
      <c r="ALO73" s="108"/>
      <c r="ALP73" s="108"/>
      <c r="ALQ73" s="108"/>
      <c r="ALR73" s="108"/>
      <c r="ALS73" s="108"/>
      <c r="ALT73" s="108"/>
      <c r="ALU73" s="143"/>
      <c r="AMG73" s="108"/>
      <c r="AMH73" s="108"/>
      <c r="AMI73" s="108"/>
      <c r="AMJ73" s="108"/>
      <c r="AMK73" s="108"/>
      <c r="AML73" s="108"/>
      <c r="AMM73" s="108"/>
      <c r="AMN73" s="108"/>
    </row>
    <row r="74" spans="2:1028" x14ac:dyDescent="0.25">
      <c r="B74" s="24">
        <v>63</v>
      </c>
      <c r="C74" s="24"/>
      <c r="D74" s="25"/>
      <c r="E74" s="25"/>
      <c r="F74" s="24"/>
      <c r="G74" s="153"/>
      <c r="H74" s="154"/>
      <c r="I74" s="23"/>
      <c r="J74" s="23"/>
      <c r="K74" s="23"/>
      <c r="L74" s="23"/>
      <c r="M74" s="23"/>
      <c r="N74" s="23"/>
      <c r="O74" s="23"/>
      <c r="P74" s="155"/>
      <c r="Q74" s="156"/>
      <c r="R74" s="157"/>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c r="BS74" s="158"/>
      <c r="BT74" s="158"/>
      <c r="BU74" s="158"/>
      <c r="BV74" s="158"/>
      <c r="BW74" s="158"/>
      <c r="BX74" s="158"/>
      <c r="BY74" s="158"/>
      <c r="BZ74" s="158"/>
      <c r="CA74" s="158"/>
      <c r="CB74" s="158"/>
      <c r="CC74" s="158"/>
      <c r="CD74" s="158"/>
      <c r="CE74" s="158"/>
      <c r="CF74" s="158"/>
      <c r="CG74" s="158"/>
      <c r="CH74" s="158"/>
      <c r="CI74" s="158"/>
      <c r="CJ74" s="158"/>
      <c r="CK74" s="158"/>
      <c r="CL74" s="158"/>
      <c r="CM74" s="158"/>
      <c r="CN74" s="158"/>
      <c r="CO74" s="158"/>
      <c r="CP74" s="158"/>
      <c r="CQ74" s="158"/>
      <c r="CR74" s="158"/>
      <c r="CS74" s="158"/>
      <c r="CT74" s="158"/>
      <c r="CU74" s="158"/>
      <c r="CV74" s="158"/>
      <c r="CW74" s="158"/>
      <c r="CX74" s="158"/>
      <c r="CY74" s="158"/>
      <c r="CZ74" s="158"/>
      <c r="DA74" s="158"/>
      <c r="DB74" s="158"/>
      <c r="DC74" s="158"/>
      <c r="DD74" s="158"/>
      <c r="DE74" s="158"/>
      <c r="DF74" s="158"/>
      <c r="DG74" s="158"/>
      <c r="DH74" s="158"/>
      <c r="DI74" s="158"/>
      <c r="DJ74" s="158"/>
      <c r="DK74" s="158"/>
      <c r="DL74" s="158"/>
      <c r="DM74" s="158"/>
      <c r="DN74" s="158"/>
      <c r="DO74" s="158"/>
      <c r="DP74" s="158"/>
      <c r="DQ74" s="158"/>
      <c r="DR74" s="158"/>
      <c r="DS74" s="158"/>
      <c r="DT74" s="158"/>
      <c r="DU74" s="158"/>
      <c r="DV74" s="158"/>
      <c r="DW74" s="158"/>
      <c r="DX74" s="158"/>
      <c r="DY74" s="158"/>
      <c r="DZ74" s="158"/>
      <c r="EA74" s="158"/>
      <c r="EB74" s="158"/>
      <c r="EC74" s="158"/>
      <c r="ED74" s="158"/>
      <c r="EE74" s="158"/>
      <c r="EF74" s="158"/>
      <c r="EG74" s="158"/>
      <c r="EH74" s="158"/>
      <c r="EI74" s="158"/>
      <c r="EJ74" s="158"/>
      <c r="EK74" s="158"/>
      <c r="EL74" s="158"/>
      <c r="EM74" s="158"/>
      <c r="EN74" s="158"/>
      <c r="EO74" s="158"/>
      <c r="EP74" s="158"/>
      <c r="EQ74" s="158"/>
      <c r="ER74" s="158"/>
      <c r="ES74" s="158"/>
      <c r="ET74" s="158"/>
      <c r="EU74" s="158"/>
      <c r="EV74" s="158"/>
      <c r="EW74" s="158"/>
      <c r="EX74" s="158"/>
      <c r="EY74" s="158"/>
      <c r="EZ74" s="158"/>
      <c r="FA74" s="158"/>
      <c r="FB74" s="158"/>
      <c r="FC74" s="158"/>
      <c r="FD74" s="158"/>
      <c r="FE74" s="158"/>
      <c r="FF74" s="158"/>
      <c r="FG74" s="158"/>
      <c r="FH74" s="158"/>
      <c r="FI74" s="158"/>
      <c r="FJ74" s="158"/>
      <c r="FK74" s="158"/>
      <c r="FL74" s="158"/>
      <c r="FM74" s="158"/>
      <c r="FN74" s="158"/>
      <c r="FO74" s="158"/>
      <c r="FP74" s="158"/>
      <c r="FQ74" s="158"/>
      <c r="FR74" s="158"/>
      <c r="FS74" s="158"/>
      <c r="FT74" s="158"/>
      <c r="FU74" s="158"/>
      <c r="FV74" s="158"/>
      <c r="FW74" s="158"/>
      <c r="FX74" s="158"/>
      <c r="FY74" s="158"/>
      <c r="FZ74" s="158"/>
      <c r="GA74" s="158"/>
      <c r="GB74" s="158"/>
      <c r="GC74" s="158"/>
      <c r="GD74" s="158"/>
      <c r="GE74" s="158"/>
      <c r="GF74" s="158"/>
      <c r="GG74" s="158"/>
      <c r="GH74" s="158"/>
      <c r="GI74" s="158"/>
      <c r="GJ74" s="158"/>
      <c r="GK74" s="158"/>
      <c r="GL74" s="158"/>
      <c r="GM74" s="158"/>
      <c r="GN74" s="158"/>
      <c r="GO74" s="158"/>
      <c r="GP74" s="158"/>
      <c r="GQ74" s="158"/>
      <c r="GR74" s="158"/>
      <c r="GS74" s="158"/>
      <c r="GT74" s="158"/>
      <c r="GU74" s="158"/>
      <c r="GV74" s="158"/>
      <c r="GW74" s="158"/>
      <c r="GX74" s="158"/>
      <c r="GY74" s="158"/>
      <c r="GZ74" s="158"/>
      <c r="HA74" s="158"/>
      <c r="HB74" s="158"/>
      <c r="HC74" s="158"/>
      <c r="HD74" s="158"/>
      <c r="HE74" s="158"/>
      <c r="HF74" s="158"/>
      <c r="HG74" s="158"/>
      <c r="HH74" s="158"/>
      <c r="HI74" s="158"/>
      <c r="HJ74" s="158"/>
      <c r="HK74" s="158"/>
      <c r="HL74" s="158"/>
      <c r="HM74" s="158"/>
      <c r="HN74" s="158"/>
      <c r="HO74" s="158"/>
      <c r="HP74" s="158"/>
      <c r="HQ74" s="158"/>
      <c r="HR74" s="158"/>
      <c r="HS74" s="158"/>
      <c r="HT74" s="158"/>
      <c r="HU74" s="158"/>
      <c r="HV74" s="158"/>
      <c r="HW74" s="158"/>
      <c r="HX74" s="158"/>
      <c r="HY74" s="158"/>
      <c r="HZ74" s="158"/>
      <c r="IA74" s="158"/>
      <c r="IB74" s="158"/>
      <c r="IC74" s="158"/>
      <c r="ID74" s="158"/>
      <c r="IE74" s="158"/>
      <c r="IF74" s="158"/>
      <c r="IG74" s="158"/>
      <c r="IH74" s="158"/>
      <c r="II74" s="158"/>
      <c r="IJ74" s="158"/>
      <c r="IK74" s="158"/>
      <c r="IL74" s="158"/>
      <c r="IM74" s="158"/>
      <c r="IN74" s="158"/>
      <c r="IO74" s="158"/>
      <c r="IP74" s="158"/>
      <c r="IQ74" s="158"/>
      <c r="IR74" s="158"/>
      <c r="IS74" s="158"/>
      <c r="IT74" s="158"/>
      <c r="IU74" s="158"/>
      <c r="IV74" s="158"/>
      <c r="IW74" s="158"/>
      <c r="IX74" s="158"/>
      <c r="IY74" s="158"/>
      <c r="IZ74" s="158"/>
      <c r="JA74" s="158"/>
      <c r="JB74" s="158"/>
      <c r="JC74" s="158"/>
      <c r="JD74" s="158"/>
      <c r="JE74" s="158"/>
      <c r="JF74" s="158"/>
      <c r="JG74" s="158"/>
      <c r="JH74" s="158"/>
      <c r="JI74" s="158"/>
      <c r="JJ74" s="158"/>
      <c r="JK74" s="158"/>
      <c r="JL74" s="158"/>
      <c r="JM74" s="158"/>
      <c r="JN74" s="158"/>
      <c r="JO74" s="158"/>
      <c r="JP74" s="158"/>
      <c r="JQ74" s="158"/>
      <c r="JR74" s="158"/>
      <c r="JS74" s="158"/>
      <c r="JT74" s="158"/>
      <c r="JU74" s="158"/>
      <c r="JV74" s="158"/>
      <c r="JW74" s="158"/>
      <c r="JX74" s="158"/>
      <c r="JY74" s="158"/>
      <c r="JZ74" s="158"/>
      <c r="KA74" s="158"/>
      <c r="KB74" s="158"/>
      <c r="KC74" s="158"/>
      <c r="KD74" s="158"/>
      <c r="KE74" s="158"/>
      <c r="KF74" s="158"/>
      <c r="KG74" s="158"/>
      <c r="KH74" s="158"/>
      <c r="KI74" s="158"/>
      <c r="KJ74" s="158"/>
      <c r="KK74" s="158"/>
      <c r="KL74" s="158"/>
      <c r="KM74" s="158"/>
      <c r="KN74" s="158"/>
      <c r="KO74" s="158"/>
      <c r="KP74" s="158"/>
      <c r="KQ74" s="158"/>
      <c r="KR74" s="158"/>
      <c r="KS74" s="158"/>
      <c r="KT74" s="158"/>
      <c r="KU74" s="158"/>
      <c r="KV74" s="158"/>
      <c r="KW74" s="158"/>
      <c r="KX74" s="158"/>
      <c r="KY74" s="158"/>
      <c r="KZ74" s="158"/>
      <c r="LA74" s="158"/>
      <c r="LB74" s="158"/>
      <c r="LC74" s="158"/>
      <c r="LD74" s="158"/>
      <c r="LE74" s="158"/>
      <c r="LF74" s="158"/>
      <c r="LG74" s="158"/>
      <c r="LH74" s="158"/>
      <c r="LI74" s="158"/>
      <c r="LJ74" s="158"/>
      <c r="LK74" s="158"/>
      <c r="LL74" s="158"/>
      <c r="LM74" s="158"/>
      <c r="LN74" s="158"/>
      <c r="LO74" s="158"/>
      <c r="LP74" s="158"/>
      <c r="LQ74" s="158"/>
      <c r="LR74" s="158"/>
      <c r="LS74" s="158"/>
      <c r="LT74" s="158"/>
      <c r="LU74" s="158"/>
      <c r="LV74" s="158"/>
      <c r="LW74" s="158"/>
      <c r="LX74" s="158"/>
      <c r="LY74" s="158"/>
      <c r="LZ74" s="158"/>
      <c r="MA74" s="158"/>
      <c r="MB74" s="158"/>
      <c r="MC74" s="158"/>
      <c r="MD74" s="158"/>
      <c r="ME74" s="158"/>
      <c r="MF74" s="158"/>
      <c r="MG74" s="158"/>
      <c r="MH74" s="158"/>
      <c r="MI74" s="158"/>
      <c r="MJ74" s="158"/>
      <c r="MK74" s="158"/>
      <c r="ML74" s="158"/>
      <c r="MM74" s="158"/>
      <c r="MN74" s="158"/>
      <c r="MO74" s="158"/>
      <c r="MP74" s="158"/>
      <c r="MQ74" s="158"/>
      <c r="MR74" s="158"/>
      <c r="MS74" s="158"/>
      <c r="MT74" s="158"/>
      <c r="MU74" s="158"/>
      <c r="MV74" s="158"/>
      <c r="MW74" s="158"/>
      <c r="MX74" s="158"/>
      <c r="MY74" s="158"/>
      <c r="MZ74" s="158"/>
      <c r="NA74" s="158"/>
      <c r="NB74" s="158"/>
      <c r="NC74" s="158"/>
      <c r="ND74" s="158"/>
      <c r="NE74" s="158"/>
      <c r="NF74" s="158"/>
      <c r="NG74" s="158"/>
      <c r="NH74" s="158"/>
      <c r="NI74" s="158"/>
      <c r="NJ74" s="158"/>
      <c r="NK74" s="158"/>
      <c r="NL74" s="158"/>
      <c r="NM74" s="158"/>
      <c r="NN74" s="158"/>
      <c r="NO74" s="158"/>
      <c r="NP74" s="158"/>
      <c r="NQ74" s="158"/>
      <c r="NR74" s="158"/>
      <c r="NS74" s="158"/>
      <c r="NT74" s="158"/>
      <c r="NU74" s="158"/>
      <c r="NV74" s="158"/>
      <c r="NW74" s="158"/>
      <c r="NX74" s="158"/>
      <c r="NY74" s="158"/>
      <c r="NZ74" s="158"/>
      <c r="OA74" s="158"/>
      <c r="OB74" s="158"/>
      <c r="OC74" s="158"/>
      <c r="OD74" s="158"/>
      <c r="OE74" s="158"/>
      <c r="OF74" s="158"/>
      <c r="OG74" s="158"/>
      <c r="OH74" s="158"/>
      <c r="OI74" s="158"/>
      <c r="OJ74" s="158"/>
      <c r="OK74" s="158"/>
      <c r="OL74" s="158"/>
      <c r="OM74" s="158"/>
      <c r="ON74" s="158"/>
      <c r="OO74" s="158"/>
      <c r="OP74" s="158"/>
      <c r="OQ74" s="158"/>
      <c r="OR74" s="158"/>
      <c r="OS74" s="158"/>
      <c r="OT74" s="158"/>
      <c r="OU74" s="158"/>
      <c r="OV74" s="158"/>
      <c r="OW74" s="158"/>
      <c r="OX74" s="158"/>
      <c r="OY74" s="158"/>
      <c r="OZ74" s="158"/>
      <c r="PA74" s="158"/>
      <c r="PB74" s="158"/>
      <c r="PC74" s="158"/>
      <c r="PD74" s="158"/>
      <c r="PE74" s="158"/>
      <c r="PF74" s="158"/>
      <c r="PG74" s="158"/>
      <c r="PH74" s="158"/>
      <c r="PI74" s="158"/>
      <c r="PJ74" s="158"/>
      <c r="PK74" s="158"/>
      <c r="PL74" s="158"/>
      <c r="PM74" s="158"/>
      <c r="PN74" s="158"/>
      <c r="PO74" s="158"/>
      <c r="PP74" s="158"/>
      <c r="PQ74" s="158"/>
      <c r="PR74" s="158"/>
      <c r="PS74" s="158"/>
      <c r="PT74" s="158"/>
      <c r="PU74" s="158"/>
      <c r="PV74" s="158"/>
      <c r="PW74" s="158"/>
      <c r="PX74" s="158"/>
      <c r="PY74" s="158"/>
      <c r="PZ74" s="158"/>
      <c r="QA74" s="158"/>
      <c r="QB74" s="158"/>
      <c r="QC74" s="158"/>
      <c r="QD74" s="158"/>
      <c r="QE74" s="158"/>
      <c r="QF74" s="158"/>
      <c r="QG74" s="158"/>
      <c r="QH74" s="158"/>
      <c r="QI74" s="158"/>
      <c r="QJ74" s="158"/>
      <c r="QK74" s="158"/>
      <c r="QL74" s="158"/>
      <c r="QM74" s="158"/>
      <c r="QN74" s="158"/>
      <c r="QO74" s="158"/>
      <c r="QP74" s="158"/>
      <c r="QQ74" s="158"/>
      <c r="QR74" s="158"/>
      <c r="QS74" s="158"/>
      <c r="QT74" s="158"/>
      <c r="QU74" s="158"/>
      <c r="QV74" s="158"/>
      <c r="QW74" s="158"/>
      <c r="QX74" s="158"/>
      <c r="QY74" s="158"/>
      <c r="QZ74" s="158"/>
      <c r="RA74" s="158"/>
      <c r="RB74" s="158"/>
      <c r="RC74" s="158"/>
      <c r="RD74" s="158"/>
      <c r="RE74" s="158"/>
      <c r="RF74" s="158"/>
      <c r="RG74" s="158"/>
      <c r="RH74" s="158"/>
      <c r="RI74" s="158"/>
      <c r="RJ74" s="158"/>
      <c r="RK74" s="158"/>
      <c r="RL74" s="158"/>
      <c r="RM74" s="158"/>
      <c r="RN74" s="158"/>
      <c r="RO74" s="158"/>
      <c r="RP74" s="158"/>
      <c r="RQ74" s="158"/>
      <c r="RR74" s="158"/>
      <c r="RS74" s="158"/>
      <c r="RT74" s="158"/>
      <c r="RU74" s="158"/>
      <c r="RV74" s="158"/>
      <c r="RW74" s="158"/>
      <c r="RX74" s="158"/>
      <c r="RY74" s="158"/>
      <c r="RZ74" s="158"/>
      <c r="SA74" s="158"/>
      <c r="SB74" s="158"/>
      <c r="SC74" s="158"/>
      <c r="SD74" s="158"/>
      <c r="SE74" s="158"/>
      <c r="SF74" s="158"/>
      <c r="SG74" s="158"/>
      <c r="SH74" s="158"/>
      <c r="SI74" s="158"/>
      <c r="SJ74" s="158"/>
      <c r="SK74" s="158"/>
      <c r="SL74" s="158"/>
      <c r="SM74" s="158"/>
      <c r="SN74" s="158"/>
      <c r="SO74" s="158"/>
      <c r="SP74" s="158"/>
      <c r="SQ74" s="158"/>
      <c r="SR74" s="158"/>
      <c r="SS74" s="158"/>
      <c r="ST74" s="158"/>
      <c r="SU74" s="158"/>
      <c r="SV74" s="158"/>
      <c r="SW74" s="158"/>
      <c r="SX74" s="158"/>
      <c r="SY74" s="158"/>
      <c r="SZ74" s="158"/>
      <c r="TA74" s="158"/>
      <c r="TB74" s="158"/>
      <c r="TC74" s="158"/>
      <c r="TD74" s="158"/>
      <c r="TE74" s="158"/>
      <c r="TF74" s="158"/>
      <c r="TG74" s="158"/>
      <c r="TH74" s="158"/>
      <c r="TI74" s="158"/>
      <c r="TJ74" s="158"/>
      <c r="TK74" s="158"/>
      <c r="TL74" s="158"/>
      <c r="TM74" s="158"/>
      <c r="TN74" s="158"/>
      <c r="TO74" s="158"/>
      <c r="TP74" s="158"/>
      <c r="TQ74" s="158"/>
      <c r="TR74" s="158"/>
      <c r="TS74" s="158"/>
      <c r="TT74" s="158"/>
      <c r="TU74" s="158"/>
      <c r="TV74" s="158"/>
      <c r="TW74" s="158"/>
      <c r="TX74" s="158"/>
      <c r="TY74" s="158"/>
      <c r="TZ74" s="158"/>
      <c r="UA74" s="158"/>
      <c r="UB74" s="158"/>
      <c r="UC74" s="158"/>
      <c r="UD74" s="158"/>
      <c r="UE74" s="158"/>
      <c r="UF74" s="158"/>
      <c r="UG74" s="158"/>
      <c r="UH74" s="158"/>
      <c r="UI74" s="158"/>
      <c r="UJ74" s="158"/>
      <c r="UK74" s="158"/>
      <c r="UL74" s="158"/>
      <c r="UM74" s="158"/>
      <c r="UN74" s="158"/>
      <c r="UO74" s="158"/>
      <c r="UP74" s="158"/>
      <c r="UQ74" s="158"/>
      <c r="UR74" s="158"/>
      <c r="US74" s="158"/>
      <c r="UT74" s="158"/>
      <c r="UU74" s="158"/>
      <c r="UV74" s="158"/>
      <c r="UW74" s="158"/>
      <c r="UX74" s="158"/>
      <c r="UY74" s="158"/>
      <c r="UZ74" s="158"/>
      <c r="VA74" s="158"/>
      <c r="VB74" s="158"/>
      <c r="VC74" s="158"/>
      <c r="VD74" s="158"/>
      <c r="VE74" s="158"/>
      <c r="VF74" s="158"/>
      <c r="VG74" s="158"/>
      <c r="VH74" s="158"/>
      <c r="VI74" s="158"/>
      <c r="VJ74" s="158"/>
      <c r="VK74" s="158"/>
      <c r="VL74" s="158"/>
      <c r="VM74" s="158"/>
      <c r="VN74" s="158"/>
      <c r="VO74" s="158"/>
      <c r="VP74" s="158"/>
      <c r="VQ74" s="158"/>
      <c r="VR74" s="158"/>
      <c r="VS74" s="158"/>
      <c r="VT74" s="158"/>
      <c r="VU74" s="158"/>
      <c r="VV74" s="158"/>
      <c r="VW74" s="158"/>
      <c r="VX74" s="158"/>
      <c r="VY74" s="158"/>
      <c r="VZ74" s="158"/>
      <c r="WA74" s="158"/>
      <c r="WB74" s="158"/>
      <c r="WC74" s="158"/>
      <c r="WD74" s="158"/>
      <c r="WE74" s="158"/>
      <c r="WF74" s="158"/>
      <c r="WG74" s="158"/>
      <c r="WH74" s="158"/>
      <c r="WI74" s="158"/>
      <c r="WJ74" s="158"/>
      <c r="WK74" s="158"/>
      <c r="WL74" s="158"/>
      <c r="WM74" s="158"/>
      <c r="WN74" s="158"/>
      <c r="WO74" s="158"/>
      <c r="WP74" s="158"/>
      <c r="WQ74" s="158"/>
      <c r="WR74" s="158"/>
      <c r="WS74" s="158"/>
      <c r="WT74" s="158"/>
      <c r="WU74" s="158"/>
      <c r="WV74" s="158"/>
      <c r="WW74" s="158"/>
      <c r="WX74" s="158"/>
      <c r="WY74" s="158"/>
      <c r="WZ74" s="158"/>
      <c r="XA74" s="158"/>
      <c r="XB74" s="158"/>
      <c r="XC74" s="158"/>
      <c r="XD74" s="158"/>
      <c r="XE74" s="158"/>
      <c r="XF74" s="158"/>
      <c r="XG74" s="158"/>
      <c r="XH74" s="158"/>
      <c r="XI74" s="158"/>
      <c r="XJ74" s="158"/>
      <c r="XK74" s="158"/>
      <c r="XL74" s="158"/>
      <c r="XM74" s="158"/>
      <c r="XN74" s="158"/>
      <c r="XO74" s="158"/>
      <c r="XP74" s="158"/>
      <c r="XQ74" s="158"/>
      <c r="XR74" s="158"/>
      <c r="XS74" s="158"/>
      <c r="XT74" s="158"/>
      <c r="XU74" s="158"/>
      <c r="XV74" s="158"/>
      <c r="XW74" s="158"/>
      <c r="XX74" s="158"/>
      <c r="XY74" s="158"/>
      <c r="XZ74" s="158"/>
      <c r="YA74" s="158"/>
      <c r="YB74" s="158"/>
      <c r="YC74" s="158"/>
      <c r="YD74" s="158"/>
      <c r="YE74" s="158"/>
      <c r="YF74" s="158"/>
      <c r="YG74" s="158"/>
      <c r="YH74" s="158"/>
      <c r="YI74" s="158"/>
      <c r="YJ74" s="158"/>
      <c r="YK74" s="158"/>
      <c r="YL74" s="158"/>
      <c r="YM74" s="158"/>
      <c r="YN74" s="158"/>
      <c r="YO74" s="158"/>
      <c r="YP74" s="158"/>
      <c r="YQ74" s="158"/>
      <c r="YR74" s="158"/>
      <c r="YS74" s="158"/>
      <c r="YT74" s="158"/>
      <c r="YU74" s="158"/>
      <c r="YV74" s="158"/>
      <c r="YW74" s="158"/>
      <c r="YX74" s="158"/>
      <c r="YY74" s="158"/>
      <c r="YZ74" s="158"/>
      <c r="ZA74" s="158"/>
      <c r="ZB74" s="158"/>
      <c r="ZC74" s="158"/>
      <c r="ZD74" s="158"/>
      <c r="ZE74" s="158"/>
      <c r="ZF74" s="158"/>
      <c r="ZG74" s="158"/>
      <c r="ZH74" s="158"/>
      <c r="ZI74" s="158"/>
      <c r="ZJ74" s="158"/>
      <c r="ZK74" s="158"/>
      <c r="ZL74" s="158"/>
      <c r="ZM74" s="158"/>
      <c r="ZN74" s="158"/>
      <c r="ZO74" s="158"/>
      <c r="ZP74" s="158"/>
      <c r="ZQ74" s="158"/>
      <c r="ZR74" s="158"/>
      <c r="ZS74" s="158"/>
      <c r="ZT74" s="158"/>
      <c r="ZU74" s="158"/>
      <c r="ZV74" s="158"/>
      <c r="ZW74" s="158"/>
      <c r="ZX74" s="158"/>
      <c r="ZY74" s="158"/>
      <c r="ZZ74" s="158"/>
      <c r="AAA74" s="158"/>
      <c r="AAB74" s="158"/>
      <c r="AAC74" s="158"/>
      <c r="AAD74" s="158"/>
      <c r="AAE74" s="158"/>
      <c r="AAF74" s="158"/>
      <c r="AAG74" s="158"/>
      <c r="AAH74" s="158"/>
      <c r="AAI74" s="158"/>
      <c r="AAJ74" s="158"/>
      <c r="AAK74" s="158"/>
      <c r="AAL74" s="158"/>
      <c r="AAM74" s="158"/>
      <c r="AAN74" s="158"/>
      <c r="AAO74" s="158"/>
      <c r="AAP74" s="158"/>
      <c r="AAQ74" s="158"/>
      <c r="AAR74" s="158"/>
      <c r="AAS74" s="158"/>
      <c r="AAT74" s="158"/>
      <c r="AAU74" s="158"/>
      <c r="AAV74" s="158"/>
      <c r="AAW74" s="158"/>
      <c r="AAX74" s="158"/>
      <c r="AAY74" s="158"/>
      <c r="AAZ74" s="158"/>
      <c r="ABA74" s="158"/>
      <c r="ABB74" s="158"/>
      <c r="ABC74" s="158"/>
      <c r="ABD74" s="158"/>
      <c r="ABE74" s="158"/>
      <c r="ABF74" s="158"/>
      <c r="ABG74" s="158"/>
      <c r="ABH74" s="158"/>
      <c r="ABI74" s="158"/>
      <c r="ABJ74" s="158"/>
      <c r="ABK74" s="158"/>
      <c r="ABL74" s="158"/>
      <c r="ABM74" s="158"/>
      <c r="ABN74" s="158"/>
      <c r="ABO74" s="158"/>
      <c r="ABP74" s="158"/>
      <c r="ABQ74" s="158"/>
      <c r="ABR74" s="158"/>
      <c r="ABS74" s="158"/>
      <c r="ABT74" s="158"/>
      <c r="ABU74" s="158"/>
      <c r="ABV74" s="158"/>
      <c r="ABW74" s="158"/>
      <c r="ABX74" s="158"/>
      <c r="ABY74" s="158"/>
      <c r="ABZ74" s="158"/>
      <c r="ACA74" s="158"/>
      <c r="ACB74" s="158"/>
      <c r="ACC74" s="158"/>
      <c r="ACD74" s="158"/>
      <c r="ACE74" s="158"/>
      <c r="ACF74" s="158"/>
      <c r="ACG74" s="158"/>
      <c r="ACH74" s="158"/>
      <c r="ACI74" s="158"/>
      <c r="ACJ74" s="158"/>
      <c r="ACK74" s="158"/>
      <c r="ACL74" s="158"/>
      <c r="ACM74" s="158"/>
      <c r="ACN74" s="158"/>
      <c r="ACO74" s="158"/>
      <c r="ACP74" s="158"/>
      <c r="ACQ74" s="158"/>
      <c r="ACR74" s="159"/>
      <c r="ACS74" s="160">
        <f t="array" ref="ACS74">SUM(IF(RIGHT($Q74:$ACR74)=ACS$11,IFERROR(--LEFT($Q74:$ACR74,LEN($Q74:$ACR74)-1),0)))</f>
        <v>0</v>
      </c>
      <c r="ACT74" s="160">
        <f t="array" ref="ACT74">SUM(IF(RIGHT($Q74:$ACR74)=ACT$11,IFERROR(--LEFT($Q74:$ACR74,LEN($Q74:$ACR74)-1),0)))</f>
        <v>0</v>
      </c>
      <c r="ACU74" s="160">
        <f t="array" ref="ACU74">SUM(IF(RIGHT($Q74:$ACR74)=ACU$11,IFERROR(--LEFT($Q74:$ACR74,LEN($Q74:$ACR74)-1),0)))</f>
        <v>0</v>
      </c>
      <c r="ACV74" s="160">
        <f t="array" ref="ACV74">SUM(IF(RIGHT($Q74:$ACR74)=ACV$11,IFERROR(--LEFT($Q74:$ACR74,LEN($Q74:$ACR74)-1),0)))</f>
        <v>0</v>
      </c>
      <c r="ACW74" s="160">
        <f t="array" ref="ACW74">SUM(IF(RIGHT($Q74:$ACR74)=ACW$11,IFERROR(--LEFT($Q74:$ACR74,LEN($Q74:$ACR74)-1),0)))</f>
        <v>0</v>
      </c>
      <c r="ACX74" s="160">
        <f t="array" ref="ACX74">SUM(IF(RIGHT($Q74:$ACR74)=ACX$11,IFERROR(--LEFT($Q74:$ACR74,LEN($Q74:$ACR74)-1),0)))</f>
        <v>0</v>
      </c>
      <c r="ACY74" s="160">
        <f t="array" ref="ACY74">SUM(IF(RIGHT($Q74:$ACR74)=ACY$11,IFERROR(--LEFT($Q74:$ACR74,LEN($Q74:$ACR74)-1),0)))</f>
        <v>0</v>
      </c>
      <c r="ACZ74" s="160">
        <f t="array" ref="ACZ74">SUM(IF(RIGHT($Q74:$ACR74)=ACZ$11,IFERROR(--LEFT($Q74:$ACR74,LEN($Q74:$ACR74)-1),0)))</f>
        <v>0</v>
      </c>
      <c r="ADA74" s="158">
        <f t="shared" si="2269"/>
        <v>0</v>
      </c>
      <c r="ADB74" s="158">
        <f t="shared" si="2270"/>
        <v>0</v>
      </c>
      <c r="ADC74" s="158">
        <f t="shared" si="2271"/>
        <v>0</v>
      </c>
      <c r="ADD74" s="158">
        <f t="shared" si="2272"/>
        <v>0</v>
      </c>
      <c r="ADE74" s="158">
        <f t="shared" si="2273"/>
        <v>0</v>
      </c>
      <c r="ADF74" s="158">
        <f t="shared" si="2274"/>
        <v>0</v>
      </c>
      <c r="ADG74" s="158">
        <f t="shared" si="2275"/>
        <v>0</v>
      </c>
      <c r="ADH74" s="158">
        <f t="shared" si="2276"/>
        <v>0</v>
      </c>
      <c r="ADI74" s="160">
        <f t="array" ref="ADI74">SUM(IF(RIGHT($Q74:$ACR74)=ADI$11,IFERROR(--LEFT($Q74:$ACR74,LEN($Q74:$ACR74)-1),0)))</f>
        <v>0</v>
      </c>
      <c r="ADJ74" s="152">
        <f t="shared" si="2277"/>
        <v>0</v>
      </c>
      <c r="AEC74" s="143"/>
      <c r="AEO74" s="108"/>
      <c r="AEP74" s="108"/>
      <c r="AEQ74" s="108"/>
      <c r="AER74" s="108"/>
      <c r="AES74" s="108"/>
      <c r="AET74" s="108"/>
      <c r="AEU74" s="108"/>
      <c r="AEV74" s="108"/>
      <c r="AEW74" s="143"/>
      <c r="AFI74" s="108"/>
      <c r="AFJ74" s="108"/>
      <c r="AFK74" s="108"/>
      <c r="AFL74" s="108"/>
      <c r="AFM74" s="108"/>
      <c r="AFN74" s="108"/>
      <c r="AFO74" s="108"/>
      <c r="AFP74" s="108"/>
      <c r="AFQ74" s="143"/>
      <c r="AGC74" s="108"/>
      <c r="AGD74" s="108"/>
      <c r="AGE74" s="108"/>
      <c r="AGF74" s="108"/>
      <c r="AGG74" s="108"/>
      <c r="AGH74" s="108"/>
      <c r="AGI74" s="108"/>
      <c r="AGJ74" s="108"/>
      <c r="AGK74" s="143"/>
      <c r="AGW74" s="108"/>
      <c r="AGX74" s="108"/>
      <c r="AGY74" s="108"/>
      <c r="AGZ74" s="108"/>
      <c r="AHA74" s="108"/>
      <c r="AHB74" s="108"/>
      <c r="AHC74" s="108"/>
      <c r="AHD74" s="108"/>
      <c r="AHE74" s="143"/>
      <c r="AHQ74" s="108"/>
      <c r="AHR74" s="108"/>
      <c r="AHS74" s="108"/>
      <c r="AHT74" s="108"/>
      <c r="AHU74" s="108"/>
      <c r="AHV74" s="108"/>
      <c r="AHW74" s="108"/>
      <c r="AHX74" s="108"/>
      <c r="AHY74" s="143"/>
      <c r="AIK74" s="108"/>
      <c r="AIL74" s="108"/>
      <c r="AIM74" s="108"/>
      <c r="AIN74" s="108"/>
      <c r="AIO74" s="108"/>
      <c r="AIP74" s="108"/>
      <c r="AIQ74" s="108"/>
      <c r="AIR74" s="108"/>
      <c r="AIS74" s="143"/>
      <c r="AJE74" s="108"/>
      <c r="AJF74" s="108"/>
      <c r="AJG74" s="108"/>
      <c r="AJH74" s="108"/>
      <c r="AJI74" s="108"/>
      <c r="AJJ74" s="108"/>
      <c r="AJK74" s="108"/>
      <c r="AJL74" s="108"/>
      <c r="AJM74" s="143"/>
      <c r="AJY74" s="108"/>
      <c r="AJZ74" s="108"/>
      <c r="AKA74" s="108"/>
      <c r="AKB74" s="108"/>
      <c r="AKC74" s="108"/>
      <c r="AKD74" s="108"/>
      <c r="AKE74" s="108"/>
      <c r="AKF74" s="108"/>
      <c r="AKG74" s="143"/>
      <c r="AKS74" s="108"/>
      <c r="AKT74" s="108"/>
      <c r="AKU74" s="108"/>
      <c r="AKV74" s="108"/>
      <c r="AKW74" s="108"/>
      <c r="AKX74" s="108"/>
      <c r="AKY74" s="108"/>
      <c r="AKZ74" s="108"/>
      <c r="ALA74" s="143"/>
      <c r="ALM74" s="108"/>
      <c r="ALN74" s="108"/>
      <c r="ALO74" s="108"/>
      <c r="ALP74" s="108"/>
      <c r="ALQ74" s="108"/>
      <c r="ALR74" s="108"/>
      <c r="ALS74" s="108"/>
      <c r="ALT74" s="108"/>
      <c r="ALU74" s="143"/>
      <c r="AMG74" s="108"/>
      <c r="AMH74" s="108"/>
      <c r="AMI74" s="108"/>
      <c r="AMJ74" s="108"/>
      <c r="AMK74" s="108"/>
      <c r="AML74" s="108"/>
      <c r="AMM74" s="108"/>
      <c r="AMN74" s="108"/>
    </row>
    <row r="75" spans="2:1028" x14ac:dyDescent="0.25">
      <c r="B75" s="24">
        <v>64</v>
      </c>
      <c r="C75" s="24"/>
      <c r="D75" s="25"/>
      <c r="E75" s="25"/>
      <c r="F75" s="24"/>
      <c r="G75" s="153"/>
      <c r="H75" s="154"/>
      <c r="I75" s="23"/>
      <c r="J75" s="23"/>
      <c r="K75" s="23"/>
      <c r="L75" s="23"/>
      <c r="M75" s="23"/>
      <c r="N75" s="23"/>
      <c r="O75" s="23"/>
      <c r="P75" s="155"/>
      <c r="Q75" s="156"/>
      <c r="R75" s="157"/>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c r="BS75" s="158"/>
      <c r="BT75" s="158"/>
      <c r="BU75" s="158"/>
      <c r="BV75" s="158"/>
      <c r="BW75" s="158"/>
      <c r="BX75" s="158"/>
      <c r="BY75" s="158"/>
      <c r="BZ75" s="158"/>
      <c r="CA75" s="158"/>
      <c r="CB75" s="158"/>
      <c r="CC75" s="158"/>
      <c r="CD75" s="158"/>
      <c r="CE75" s="158"/>
      <c r="CF75" s="158"/>
      <c r="CG75" s="158"/>
      <c r="CH75" s="158"/>
      <c r="CI75" s="158"/>
      <c r="CJ75" s="158"/>
      <c r="CK75" s="158"/>
      <c r="CL75" s="158"/>
      <c r="CM75" s="158"/>
      <c r="CN75" s="158"/>
      <c r="CO75" s="158"/>
      <c r="CP75" s="158"/>
      <c r="CQ75" s="158"/>
      <c r="CR75" s="158"/>
      <c r="CS75" s="158"/>
      <c r="CT75" s="158"/>
      <c r="CU75" s="158"/>
      <c r="CV75" s="158"/>
      <c r="CW75" s="158"/>
      <c r="CX75" s="158"/>
      <c r="CY75" s="158"/>
      <c r="CZ75" s="158"/>
      <c r="DA75" s="158"/>
      <c r="DB75" s="158"/>
      <c r="DC75" s="158"/>
      <c r="DD75" s="158"/>
      <c r="DE75" s="158"/>
      <c r="DF75" s="158"/>
      <c r="DG75" s="158"/>
      <c r="DH75" s="158"/>
      <c r="DI75" s="158"/>
      <c r="DJ75" s="158"/>
      <c r="DK75" s="158"/>
      <c r="DL75" s="158"/>
      <c r="DM75" s="158"/>
      <c r="DN75" s="158"/>
      <c r="DO75" s="158"/>
      <c r="DP75" s="158"/>
      <c r="DQ75" s="158"/>
      <c r="DR75" s="158"/>
      <c r="DS75" s="158"/>
      <c r="DT75" s="158"/>
      <c r="DU75" s="158"/>
      <c r="DV75" s="158"/>
      <c r="DW75" s="158"/>
      <c r="DX75" s="158"/>
      <c r="DY75" s="158"/>
      <c r="DZ75" s="158"/>
      <c r="EA75" s="158"/>
      <c r="EB75" s="158"/>
      <c r="EC75" s="158"/>
      <c r="ED75" s="158"/>
      <c r="EE75" s="158"/>
      <c r="EF75" s="158"/>
      <c r="EG75" s="158"/>
      <c r="EH75" s="158"/>
      <c r="EI75" s="158"/>
      <c r="EJ75" s="158"/>
      <c r="EK75" s="158"/>
      <c r="EL75" s="158"/>
      <c r="EM75" s="158"/>
      <c r="EN75" s="158"/>
      <c r="EO75" s="158"/>
      <c r="EP75" s="158"/>
      <c r="EQ75" s="158"/>
      <c r="ER75" s="158"/>
      <c r="ES75" s="158"/>
      <c r="ET75" s="158"/>
      <c r="EU75" s="158"/>
      <c r="EV75" s="158"/>
      <c r="EW75" s="158"/>
      <c r="EX75" s="158"/>
      <c r="EY75" s="158"/>
      <c r="EZ75" s="158"/>
      <c r="FA75" s="158"/>
      <c r="FB75" s="158"/>
      <c r="FC75" s="158"/>
      <c r="FD75" s="158"/>
      <c r="FE75" s="158"/>
      <c r="FF75" s="158"/>
      <c r="FG75" s="158"/>
      <c r="FH75" s="158"/>
      <c r="FI75" s="158"/>
      <c r="FJ75" s="158"/>
      <c r="FK75" s="158"/>
      <c r="FL75" s="158"/>
      <c r="FM75" s="158"/>
      <c r="FN75" s="158"/>
      <c r="FO75" s="158"/>
      <c r="FP75" s="158"/>
      <c r="FQ75" s="158"/>
      <c r="FR75" s="158"/>
      <c r="FS75" s="158"/>
      <c r="FT75" s="158"/>
      <c r="FU75" s="158"/>
      <c r="FV75" s="158"/>
      <c r="FW75" s="158"/>
      <c r="FX75" s="158"/>
      <c r="FY75" s="158"/>
      <c r="FZ75" s="158"/>
      <c r="GA75" s="158"/>
      <c r="GB75" s="158"/>
      <c r="GC75" s="158"/>
      <c r="GD75" s="158"/>
      <c r="GE75" s="158"/>
      <c r="GF75" s="158"/>
      <c r="GG75" s="158"/>
      <c r="GH75" s="158"/>
      <c r="GI75" s="158"/>
      <c r="GJ75" s="158"/>
      <c r="GK75" s="158"/>
      <c r="GL75" s="158"/>
      <c r="GM75" s="158"/>
      <c r="GN75" s="158"/>
      <c r="GO75" s="158"/>
      <c r="GP75" s="158"/>
      <c r="GQ75" s="158"/>
      <c r="GR75" s="158"/>
      <c r="GS75" s="158"/>
      <c r="GT75" s="158"/>
      <c r="GU75" s="158"/>
      <c r="GV75" s="158"/>
      <c r="GW75" s="158"/>
      <c r="GX75" s="158"/>
      <c r="GY75" s="158"/>
      <c r="GZ75" s="158"/>
      <c r="HA75" s="158"/>
      <c r="HB75" s="158"/>
      <c r="HC75" s="158"/>
      <c r="HD75" s="158"/>
      <c r="HE75" s="158"/>
      <c r="HF75" s="158"/>
      <c r="HG75" s="158"/>
      <c r="HH75" s="158"/>
      <c r="HI75" s="158"/>
      <c r="HJ75" s="158"/>
      <c r="HK75" s="158"/>
      <c r="HL75" s="158"/>
      <c r="HM75" s="158"/>
      <c r="HN75" s="158"/>
      <c r="HO75" s="158"/>
      <c r="HP75" s="158"/>
      <c r="HQ75" s="158"/>
      <c r="HR75" s="158"/>
      <c r="HS75" s="158"/>
      <c r="HT75" s="158"/>
      <c r="HU75" s="158"/>
      <c r="HV75" s="158"/>
      <c r="HW75" s="158"/>
      <c r="HX75" s="158"/>
      <c r="HY75" s="158"/>
      <c r="HZ75" s="158"/>
      <c r="IA75" s="158"/>
      <c r="IB75" s="158"/>
      <c r="IC75" s="158"/>
      <c r="ID75" s="158"/>
      <c r="IE75" s="158"/>
      <c r="IF75" s="158"/>
      <c r="IG75" s="158"/>
      <c r="IH75" s="158"/>
      <c r="II75" s="158"/>
      <c r="IJ75" s="158"/>
      <c r="IK75" s="158"/>
      <c r="IL75" s="158"/>
      <c r="IM75" s="158"/>
      <c r="IN75" s="158"/>
      <c r="IO75" s="158"/>
      <c r="IP75" s="158"/>
      <c r="IQ75" s="158"/>
      <c r="IR75" s="158"/>
      <c r="IS75" s="158"/>
      <c r="IT75" s="158"/>
      <c r="IU75" s="158"/>
      <c r="IV75" s="158"/>
      <c r="IW75" s="158"/>
      <c r="IX75" s="158"/>
      <c r="IY75" s="158"/>
      <c r="IZ75" s="158"/>
      <c r="JA75" s="158"/>
      <c r="JB75" s="158"/>
      <c r="JC75" s="158"/>
      <c r="JD75" s="158"/>
      <c r="JE75" s="158"/>
      <c r="JF75" s="158"/>
      <c r="JG75" s="158"/>
      <c r="JH75" s="158"/>
      <c r="JI75" s="158"/>
      <c r="JJ75" s="158"/>
      <c r="JK75" s="158"/>
      <c r="JL75" s="158"/>
      <c r="JM75" s="158"/>
      <c r="JN75" s="158"/>
      <c r="JO75" s="158"/>
      <c r="JP75" s="158"/>
      <c r="JQ75" s="158"/>
      <c r="JR75" s="158"/>
      <c r="JS75" s="158"/>
      <c r="JT75" s="158"/>
      <c r="JU75" s="158"/>
      <c r="JV75" s="158"/>
      <c r="JW75" s="158"/>
      <c r="JX75" s="158"/>
      <c r="JY75" s="158"/>
      <c r="JZ75" s="158"/>
      <c r="KA75" s="158"/>
      <c r="KB75" s="158"/>
      <c r="KC75" s="158"/>
      <c r="KD75" s="158"/>
      <c r="KE75" s="158"/>
      <c r="KF75" s="158"/>
      <c r="KG75" s="158"/>
      <c r="KH75" s="158"/>
      <c r="KI75" s="158"/>
      <c r="KJ75" s="158"/>
      <c r="KK75" s="158"/>
      <c r="KL75" s="158"/>
      <c r="KM75" s="158"/>
      <c r="KN75" s="158"/>
      <c r="KO75" s="158"/>
      <c r="KP75" s="158"/>
      <c r="KQ75" s="158"/>
      <c r="KR75" s="158"/>
      <c r="KS75" s="158"/>
      <c r="KT75" s="158"/>
      <c r="KU75" s="158"/>
      <c r="KV75" s="158"/>
      <c r="KW75" s="158"/>
      <c r="KX75" s="158"/>
      <c r="KY75" s="158"/>
      <c r="KZ75" s="158"/>
      <c r="LA75" s="158"/>
      <c r="LB75" s="158"/>
      <c r="LC75" s="158"/>
      <c r="LD75" s="158"/>
      <c r="LE75" s="158"/>
      <c r="LF75" s="158"/>
      <c r="LG75" s="158"/>
      <c r="LH75" s="158"/>
      <c r="LI75" s="158"/>
      <c r="LJ75" s="158"/>
      <c r="LK75" s="158"/>
      <c r="LL75" s="158"/>
      <c r="LM75" s="158"/>
      <c r="LN75" s="158"/>
      <c r="LO75" s="158"/>
      <c r="LP75" s="158"/>
      <c r="LQ75" s="158"/>
      <c r="LR75" s="158"/>
      <c r="LS75" s="158"/>
      <c r="LT75" s="158"/>
      <c r="LU75" s="158"/>
      <c r="LV75" s="158"/>
      <c r="LW75" s="158"/>
      <c r="LX75" s="158"/>
      <c r="LY75" s="158"/>
      <c r="LZ75" s="158"/>
      <c r="MA75" s="158"/>
      <c r="MB75" s="158"/>
      <c r="MC75" s="158"/>
      <c r="MD75" s="158"/>
      <c r="ME75" s="158"/>
      <c r="MF75" s="158"/>
      <c r="MG75" s="158"/>
      <c r="MH75" s="158"/>
      <c r="MI75" s="158"/>
      <c r="MJ75" s="158"/>
      <c r="MK75" s="158"/>
      <c r="ML75" s="158"/>
      <c r="MM75" s="158"/>
      <c r="MN75" s="158"/>
      <c r="MO75" s="158"/>
      <c r="MP75" s="158"/>
      <c r="MQ75" s="158"/>
      <c r="MR75" s="158"/>
      <c r="MS75" s="158"/>
      <c r="MT75" s="158"/>
      <c r="MU75" s="158"/>
      <c r="MV75" s="158"/>
      <c r="MW75" s="158"/>
      <c r="MX75" s="158"/>
      <c r="MY75" s="158"/>
      <c r="MZ75" s="158"/>
      <c r="NA75" s="158"/>
      <c r="NB75" s="158"/>
      <c r="NC75" s="158"/>
      <c r="ND75" s="158"/>
      <c r="NE75" s="158"/>
      <c r="NF75" s="158"/>
      <c r="NG75" s="158"/>
      <c r="NH75" s="158"/>
      <c r="NI75" s="158"/>
      <c r="NJ75" s="158"/>
      <c r="NK75" s="158"/>
      <c r="NL75" s="158"/>
      <c r="NM75" s="158"/>
      <c r="NN75" s="158"/>
      <c r="NO75" s="158"/>
      <c r="NP75" s="158"/>
      <c r="NQ75" s="158"/>
      <c r="NR75" s="158"/>
      <c r="NS75" s="158"/>
      <c r="NT75" s="158"/>
      <c r="NU75" s="158"/>
      <c r="NV75" s="158"/>
      <c r="NW75" s="158"/>
      <c r="NX75" s="158"/>
      <c r="NY75" s="158"/>
      <c r="NZ75" s="158"/>
      <c r="OA75" s="158"/>
      <c r="OB75" s="158"/>
      <c r="OC75" s="158"/>
      <c r="OD75" s="158"/>
      <c r="OE75" s="158"/>
      <c r="OF75" s="158"/>
      <c r="OG75" s="158"/>
      <c r="OH75" s="158"/>
      <c r="OI75" s="158"/>
      <c r="OJ75" s="158"/>
      <c r="OK75" s="158"/>
      <c r="OL75" s="158"/>
      <c r="OM75" s="158"/>
      <c r="ON75" s="158"/>
      <c r="OO75" s="158"/>
      <c r="OP75" s="158"/>
      <c r="OQ75" s="158"/>
      <c r="OR75" s="158"/>
      <c r="OS75" s="158"/>
      <c r="OT75" s="158"/>
      <c r="OU75" s="158"/>
      <c r="OV75" s="158"/>
      <c r="OW75" s="158"/>
      <c r="OX75" s="158"/>
      <c r="OY75" s="158"/>
      <c r="OZ75" s="158"/>
      <c r="PA75" s="158"/>
      <c r="PB75" s="158"/>
      <c r="PC75" s="158"/>
      <c r="PD75" s="158"/>
      <c r="PE75" s="158"/>
      <c r="PF75" s="158"/>
      <c r="PG75" s="158"/>
      <c r="PH75" s="158"/>
      <c r="PI75" s="158"/>
      <c r="PJ75" s="158"/>
      <c r="PK75" s="158"/>
      <c r="PL75" s="158"/>
      <c r="PM75" s="158"/>
      <c r="PN75" s="158"/>
      <c r="PO75" s="158"/>
      <c r="PP75" s="158"/>
      <c r="PQ75" s="158"/>
      <c r="PR75" s="158"/>
      <c r="PS75" s="158"/>
      <c r="PT75" s="158"/>
      <c r="PU75" s="158"/>
      <c r="PV75" s="158"/>
      <c r="PW75" s="158"/>
      <c r="PX75" s="158"/>
      <c r="PY75" s="158"/>
      <c r="PZ75" s="158"/>
      <c r="QA75" s="158"/>
      <c r="QB75" s="158"/>
      <c r="QC75" s="158"/>
      <c r="QD75" s="158"/>
      <c r="QE75" s="158"/>
      <c r="QF75" s="158"/>
      <c r="QG75" s="158"/>
      <c r="QH75" s="158"/>
      <c r="QI75" s="158"/>
      <c r="QJ75" s="158"/>
      <c r="QK75" s="158"/>
      <c r="QL75" s="158"/>
      <c r="QM75" s="158"/>
      <c r="QN75" s="158"/>
      <c r="QO75" s="158"/>
      <c r="QP75" s="158"/>
      <c r="QQ75" s="158"/>
      <c r="QR75" s="158"/>
      <c r="QS75" s="158"/>
      <c r="QT75" s="158"/>
      <c r="QU75" s="158"/>
      <c r="QV75" s="158"/>
      <c r="QW75" s="158"/>
      <c r="QX75" s="158"/>
      <c r="QY75" s="158"/>
      <c r="QZ75" s="158"/>
      <c r="RA75" s="158"/>
      <c r="RB75" s="158"/>
      <c r="RC75" s="158"/>
      <c r="RD75" s="158"/>
      <c r="RE75" s="158"/>
      <c r="RF75" s="158"/>
      <c r="RG75" s="158"/>
      <c r="RH75" s="158"/>
      <c r="RI75" s="158"/>
      <c r="RJ75" s="158"/>
      <c r="RK75" s="158"/>
      <c r="RL75" s="158"/>
      <c r="RM75" s="158"/>
      <c r="RN75" s="158"/>
      <c r="RO75" s="158"/>
      <c r="RP75" s="158"/>
      <c r="RQ75" s="158"/>
      <c r="RR75" s="158"/>
      <c r="RS75" s="158"/>
      <c r="RT75" s="158"/>
      <c r="RU75" s="158"/>
      <c r="RV75" s="158"/>
      <c r="RW75" s="158"/>
      <c r="RX75" s="158"/>
      <c r="RY75" s="158"/>
      <c r="RZ75" s="158"/>
      <c r="SA75" s="158"/>
      <c r="SB75" s="158"/>
      <c r="SC75" s="158"/>
      <c r="SD75" s="158"/>
      <c r="SE75" s="158"/>
      <c r="SF75" s="158"/>
      <c r="SG75" s="158"/>
      <c r="SH75" s="158"/>
      <c r="SI75" s="158"/>
      <c r="SJ75" s="158"/>
      <c r="SK75" s="158"/>
      <c r="SL75" s="158"/>
      <c r="SM75" s="158"/>
      <c r="SN75" s="158"/>
      <c r="SO75" s="158"/>
      <c r="SP75" s="158"/>
      <c r="SQ75" s="158"/>
      <c r="SR75" s="158"/>
      <c r="SS75" s="158"/>
      <c r="ST75" s="158"/>
      <c r="SU75" s="158"/>
      <c r="SV75" s="158"/>
      <c r="SW75" s="158"/>
      <c r="SX75" s="158"/>
      <c r="SY75" s="158"/>
      <c r="SZ75" s="158"/>
      <c r="TA75" s="158"/>
      <c r="TB75" s="158"/>
      <c r="TC75" s="158"/>
      <c r="TD75" s="158"/>
      <c r="TE75" s="158"/>
      <c r="TF75" s="158"/>
      <c r="TG75" s="158"/>
      <c r="TH75" s="158"/>
      <c r="TI75" s="158"/>
      <c r="TJ75" s="158"/>
      <c r="TK75" s="158"/>
      <c r="TL75" s="158"/>
      <c r="TM75" s="158"/>
      <c r="TN75" s="158"/>
      <c r="TO75" s="158"/>
      <c r="TP75" s="158"/>
      <c r="TQ75" s="158"/>
      <c r="TR75" s="158"/>
      <c r="TS75" s="158"/>
      <c r="TT75" s="158"/>
      <c r="TU75" s="158"/>
      <c r="TV75" s="158"/>
      <c r="TW75" s="158"/>
      <c r="TX75" s="158"/>
      <c r="TY75" s="158"/>
      <c r="TZ75" s="158"/>
      <c r="UA75" s="158"/>
      <c r="UB75" s="158"/>
      <c r="UC75" s="158"/>
      <c r="UD75" s="158"/>
      <c r="UE75" s="158"/>
      <c r="UF75" s="158"/>
      <c r="UG75" s="158"/>
      <c r="UH75" s="158"/>
      <c r="UI75" s="158"/>
      <c r="UJ75" s="158"/>
      <c r="UK75" s="158"/>
      <c r="UL75" s="158"/>
      <c r="UM75" s="158"/>
      <c r="UN75" s="158"/>
      <c r="UO75" s="158"/>
      <c r="UP75" s="158"/>
      <c r="UQ75" s="158"/>
      <c r="UR75" s="158"/>
      <c r="US75" s="158"/>
      <c r="UT75" s="158"/>
      <c r="UU75" s="158"/>
      <c r="UV75" s="158"/>
      <c r="UW75" s="158"/>
      <c r="UX75" s="158"/>
      <c r="UY75" s="158"/>
      <c r="UZ75" s="158"/>
      <c r="VA75" s="158"/>
      <c r="VB75" s="158"/>
      <c r="VC75" s="158"/>
      <c r="VD75" s="158"/>
      <c r="VE75" s="158"/>
      <c r="VF75" s="158"/>
      <c r="VG75" s="158"/>
      <c r="VH75" s="158"/>
      <c r="VI75" s="158"/>
      <c r="VJ75" s="158"/>
      <c r="VK75" s="158"/>
      <c r="VL75" s="158"/>
      <c r="VM75" s="158"/>
      <c r="VN75" s="158"/>
      <c r="VO75" s="158"/>
      <c r="VP75" s="158"/>
      <c r="VQ75" s="158"/>
      <c r="VR75" s="158"/>
      <c r="VS75" s="158"/>
      <c r="VT75" s="158"/>
      <c r="VU75" s="158"/>
      <c r="VV75" s="158"/>
      <c r="VW75" s="158"/>
      <c r="VX75" s="158"/>
      <c r="VY75" s="158"/>
      <c r="VZ75" s="158"/>
      <c r="WA75" s="158"/>
      <c r="WB75" s="158"/>
      <c r="WC75" s="158"/>
      <c r="WD75" s="158"/>
      <c r="WE75" s="158"/>
      <c r="WF75" s="158"/>
      <c r="WG75" s="158"/>
      <c r="WH75" s="158"/>
      <c r="WI75" s="158"/>
      <c r="WJ75" s="158"/>
      <c r="WK75" s="158"/>
      <c r="WL75" s="158"/>
      <c r="WM75" s="158"/>
      <c r="WN75" s="158"/>
      <c r="WO75" s="158"/>
      <c r="WP75" s="158"/>
      <c r="WQ75" s="158"/>
      <c r="WR75" s="158"/>
      <c r="WS75" s="158"/>
      <c r="WT75" s="158"/>
      <c r="WU75" s="158"/>
      <c r="WV75" s="158"/>
      <c r="WW75" s="158"/>
      <c r="WX75" s="158"/>
      <c r="WY75" s="158"/>
      <c r="WZ75" s="158"/>
      <c r="XA75" s="158"/>
      <c r="XB75" s="158"/>
      <c r="XC75" s="158"/>
      <c r="XD75" s="158"/>
      <c r="XE75" s="158"/>
      <c r="XF75" s="158"/>
      <c r="XG75" s="158"/>
      <c r="XH75" s="158"/>
      <c r="XI75" s="158"/>
      <c r="XJ75" s="158"/>
      <c r="XK75" s="158"/>
      <c r="XL75" s="158"/>
      <c r="XM75" s="158"/>
      <c r="XN75" s="158"/>
      <c r="XO75" s="158"/>
      <c r="XP75" s="158"/>
      <c r="XQ75" s="158"/>
      <c r="XR75" s="158"/>
      <c r="XS75" s="158"/>
      <c r="XT75" s="158"/>
      <c r="XU75" s="158"/>
      <c r="XV75" s="158"/>
      <c r="XW75" s="158"/>
      <c r="XX75" s="158"/>
      <c r="XY75" s="158"/>
      <c r="XZ75" s="158"/>
      <c r="YA75" s="158"/>
      <c r="YB75" s="158"/>
      <c r="YC75" s="158"/>
      <c r="YD75" s="158"/>
      <c r="YE75" s="158"/>
      <c r="YF75" s="158"/>
      <c r="YG75" s="158"/>
      <c r="YH75" s="158"/>
      <c r="YI75" s="158"/>
      <c r="YJ75" s="158"/>
      <c r="YK75" s="158"/>
      <c r="YL75" s="158"/>
      <c r="YM75" s="158"/>
      <c r="YN75" s="158"/>
      <c r="YO75" s="158"/>
      <c r="YP75" s="158"/>
      <c r="YQ75" s="158"/>
      <c r="YR75" s="158"/>
      <c r="YS75" s="158"/>
      <c r="YT75" s="158"/>
      <c r="YU75" s="158"/>
      <c r="YV75" s="158"/>
      <c r="YW75" s="158"/>
      <c r="YX75" s="158"/>
      <c r="YY75" s="158"/>
      <c r="YZ75" s="158"/>
      <c r="ZA75" s="158"/>
      <c r="ZB75" s="158"/>
      <c r="ZC75" s="158"/>
      <c r="ZD75" s="158"/>
      <c r="ZE75" s="158"/>
      <c r="ZF75" s="158"/>
      <c r="ZG75" s="158"/>
      <c r="ZH75" s="158"/>
      <c r="ZI75" s="158"/>
      <c r="ZJ75" s="158"/>
      <c r="ZK75" s="158"/>
      <c r="ZL75" s="158"/>
      <c r="ZM75" s="158"/>
      <c r="ZN75" s="158"/>
      <c r="ZO75" s="158"/>
      <c r="ZP75" s="158"/>
      <c r="ZQ75" s="158"/>
      <c r="ZR75" s="158"/>
      <c r="ZS75" s="158"/>
      <c r="ZT75" s="158"/>
      <c r="ZU75" s="158"/>
      <c r="ZV75" s="158"/>
      <c r="ZW75" s="158"/>
      <c r="ZX75" s="158"/>
      <c r="ZY75" s="158"/>
      <c r="ZZ75" s="158"/>
      <c r="AAA75" s="158"/>
      <c r="AAB75" s="158"/>
      <c r="AAC75" s="158"/>
      <c r="AAD75" s="158"/>
      <c r="AAE75" s="158"/>
      <c r="AAF75" s="158"/>
      <c r="AAG75" s="158"/>
      <c r="AAH75" s="158"/>
      <c r="AAI75" s="158"/>
      <c r="AAJ75" s="158"/>
      <c r="AAK75" s="158"/>
      <c r="AAL75" s="158"/>
      <c r="AAM75" s="158"/>
      <c r="AAN75" s="158"/>
      <c r="AAO75" s="158"/>
      <c r="AAP75" s="158"/>
      <c r="AAQ75" s="158"/>
      <c r="AAR75" s="158"/>
      <c r="AAS75" s="158"/>
      <c r="AAT75" s="158"/>
      <c r="AAU75" s="158"/>
      <c r="AAV75" s="158"/>
      <c r="AAW75" s="158"/>
      <c r="AAX75" s="158"/>
      <c r="AAY75" s="158"/>
      <c r="AAZ75" s="158"/>
      <c r="ABA75" s="158"/>
      <c r="ABB75" s="158"/>
      <c r="ABC75" s="158"/>
      <c r="ABD75" s="158"/>
      <c r="ABE75" s="158"/>
      <c r="ABF75" s="158"/>
      <c r="ABG75" s="158"/>
      <c r="ABH75" s="158"/>
      <c r="ABI75" s="158"/>
      <c r="ABJ75" s="158"/>
      <c r="ABK75" s="158"/>
      <c r="ABL75" s="158"/>
      <c r="ABM75" s="158"/>
      <c r="ABN75" s="158"/>
      <c r="ABO75" s="158"/>
      <c r="ABP75" s="158"/>
      <c r="ABQ75" s="158"/>
      <c r="ABR75" s="158"/>
      <c r="ABS75" s="158"/>
      <c r="ABT75" s="158"/>
      <c r="ABU75" s="158"/>
      <c r="ABV75" s="158"/>
      <c r="ABW75" s="158"/>
      <c r="ABX75" s="158"/>
      <c r="ABY75" s="158"/>
      <c r="ABZ75" s="158"/>
      <c r="ACA75" s="158"/>
      <c r="ACB75" s="158"/>
      <c r="ACC75" s="158"/>
      <c r="ACD75" s="158"/>
      <c r="ACE75" s="158"/>
      <c r="ACF75" s="158"/>
      <c r="ACG75" s="158"/>
      <c r="ACH75" s="158"/>
      <c r="ACI75" s="158"/>
      <c r="ACJ75" s="158"/>
      <c r="ACK75" s="158"/>
      <c r="ACL75" s="158"/>
      <c r="ACM75" s="158"/>
      <c r="ACN75" s="158"/>
      <c r="ACO75" s="158"/>
      <c r="ACP75" s="158"/>
      <c r="ACQ75" s="158"/>
      <c r="ACR75" s="159"/>
      <c r="ACS75" s="160">
        <f t="array" ref="ACS75">SUM(IF(RIGHT($Q75:$ACR75)=ACS$11,IFERROR(--LEFT($Q75:$ACR75,LEN($Q75:$ACR75)-1),0)))</f>
        <v>0</v>
      </c>
      <c r="ACT75" s="160">
        <f t="array" ref="ACT75">SUM(IF(RIGHT($Q75:$ACR75)=ACT$11,IFERROR(--LEFT($Q75:$ACR75,LEN($Q75:$ACR75)-1),0)))</f>
        <v>0</v>
      </c>
      <c r="ACU75" s="160">
        <f t="array" ref="ACU75">SUM(IF(RIGHT($Q75:$ACR75)=ACU$11,IFERROR(--LEFT($Q75:$ACR75,LEN($Q75:$ACR75)-1),0)))</f>
        <v>0</v>
      </c>
      <c r="ACV75" s="160">
        <f t="array" ref="ACV75">SUM(IF(RIGHT($Q75:$ACR75)=ACV$11,IFERROR(--LEFT($Q75:$ACR75,LEN($Q75:$ACR75)-1),0)))</f>
        <v>0</v>
      </c>
      <c r="ACW75" s="160">
        <f t="array" ref="ACW75">SUM(IF(RIGHT($Q75:$ACR75)=ACW$11,IFERROR(--LEFT($Q75:$ACR75,LEN($Q75:$ACR75)-1),0)))</f>
        <v>0</v>
      </c>
      <c r="ACX75" s="160">
        <f t="array" ref="ACX75">SUM(IF(RIGHT($Q75:$ACR75)=ACX$11,IFERROR(--LEFT($Q75:$ACR75,LEN($Q75:$ACR75)-1),0)))</f>
        <v>0</v>
      </c>
      <c r="ACY75" s="160">
        <f t="array" ref="ACY75">SUM(IF(RIGHT($Q75:$ACR75)=ACY$11,IFERROR(--LEFT($Q75:$ACR75,LEN($Q75:$ACR75)-1),0)))</f>
        <v>0</v>
      </c>
      <c r="ACZ75" s="160">
        <f t="array" ref="ACZ75">SUM(IF(RIGHT($Q75:$ACR75)=ACZ$11,IFERROR(--LEFT($Q75:$ACR75,LEN($Q75:$ACR75)-1),0)))</f>
        <v>0</v>
      </c>
      <c r="ADA75" s="158">
        <f t="shared" si="2269"/>
        <v>0</v>
      </c>
      <c r="ADB75" s="158">
        <f t="shared" si="2270"/>
        <v>0</v>
      </c>
      <c r="ADC75" s="158">
        <f t="shared" si="2271"/>
        <v>0</v>
      </c>
      <c r="ADD75" s="158">
        <f t="shared" si="2272"/>
        <v>0</v>
      </c>
      <c r="ADE75" s="158">
        <f t="shared" si="2273"/>
        <v>0</v>
      </c>
      <c r="ADF75" s="158">
        <f t="shared" si="2274"/>
        <v>0</v>
      </c>
      <c r="ADG75" s="158">
        <f t="shared" si="2275"/>
        <v>0</v>
      </c>
      <c r="ADH75" s="158">
        <f t="shared" si="2276"/>
        <v>0</v>
      </c>
      <c r="ADI75" s="160">
        <f t="array" ref="ADI75">SUM(IF(RIGHT($Q75:$ACR75)=ADI$11,IFERROR(--LEFT($Q75:$ACR75,LEN($Q75:$ACR75)-1),0)))</f>
        <v>0</v>
      </c>
      <c r="ADJ75" s="152">
        <f t="shared" si="2277"/>
        <v>0</v>
      </c>
      <c r="AEC75" s="143"/>
      <c r="AEO75" s="108"/>
      <c r="AEP75" s="108"/>
      <c r="AEQ75" s="108"/>
      <c r="AER75" s="108"/>
      <c r="AES75" s="108"/>
      <c r="AET75" s="108"/>
      <c r="AEU75" s="108"/>
      <c r="AEV75" s="108"/>
      <c r="AEW75" s="143"/>
      <c r="AFI75" s="108"/>
      <c r="AFJ75" s="108"/>
      <c r="AFK75" s="108"/>
      <c r="AFL75" s="108"/>
      <c r="AFM75" s="108"/>
      <c r="AFN75" s="108"/>
      <c r="AFO75" s="108"/>
      <c r="AFP75" s="108"/>
      <c r="AFQ75" s="143"/>
      <c r="AGC75" s="108"/>
      <c r="AGD75" s="108"/>
      <c r="AGE75" s="108"/>
      <c r="AGF75" s="108"/>
      <c r="AGG75" s="108"/>
      <c r="AGH75" s="108"/>
      <c r="AGI75" s="108"/>
      <c r="AGJ75" s="108"/>
      <c r="AGK75" s="143"/>
      <c r="AGW75" s="108"/>
      <c r="AGX75" s="108"/>
      <c r="AGY75" s="108"/>
      <c r="AGZ75" s="108"/>
      <c r="AHA75" s="108"/>
      <c r="AHB75" s="108"/>
      <c r="AHC75" s="108"/>
      <c r="AHD75" s="108"/>
      <c r="AHE75" s="143"/>
      <c r="AHQ75" s="108"/>
      <c r="AHR75" s="108"/>
      <c r="AHS75" s="108"/>
      <c r="AHT75" s="108"/>
      <c r="AHU75" s="108"/>
      <c r="AHV75" s="108"/>
      <c r="AHW75" s="108"/>
      <c r="AHX75" s="108"/>
      <c r="AHY75" s="143"/>
      <c r="AIK75" s="108"/>
      <c r="AIL75" s="108"/>
      <c r="AIM75" s="108"/>
      <c r="AIN75" s="108"/>
      <c r="AIO75" s="108"/>
      <c r="AIP75" s="108"/>
      <c r="AIQ75" s="108"/>
      <c r="AIR75" s="108"/>
      <c r="AIS75" s="143"/>
      <c r="AJE75" s="108"/>
      <c r="AJF75" s="108"/>
      <c r="AJG75" s="108"/>
      <c r="AJH75" s="108"/>
      <c r="AJI75" s="108"/>
      <c r="AJJ75" s="108"/>
      <c r="AJK75" s="108"/>
      <c r="AJL75" s="108"/>
      <c r="AJM75" s="143"/>
      <c r="AJY75" s="108"/>
      <c r="AJZ75" s="108"/>
      <c r="AKA75" s="108"/>
      <c r="AKB75" s="108"/>
      <c r="AKC75" s="108"/>
      <c r="AKD75" s="108"/>
      <c r="AKE75" s="108"/>
      <c r="AKF75" s="108"/>
      <c r="AKG75" s="143"/>
      <c r="AKS75" s="108"/>
      <c r="AKT75" s="108"/>
      <c r="AKU75" s="108"/>
      <c r="AKV75" s="108"/>
      <c r="AKW75" s="108"/>
      <c r="AKX75" s="108"/>
      <c r="AKY75" s="108"/>
      <c r="AKZ75" s="108"/>
      <c r="ALA75" s="143"/>
      <c r="ALM75" s="108"/>
      <c r="ALN75" s="108"/>
      <c r="ALO75" s="108"/>
      <c r="ALP75" s="108"/>
      <c r="ALQ75" s="108"/>
      <c r="ALR75" s="108"/>
      <c r="ALS75" s="108"/>
      <c r="ALT75" s="108"/>
      <c r="ALU75" s="143"/>
      <c r="AMG75" s="108"/>
      <c r="AMH75" s="108"/>
      <c r="AMI75" s="108"/>
      <c r="AMJ75" s="108"/>
      <c r="AMK75" s="108"/>
      <c r="AML75" s="108"/>
      <c r="AMM75" s="108"/>
      <c r="AMN75" s="108"/>
    </row>
    <row r="76" spans="2:1028" x14ac:dyDescent="0.25">
      <c r="B76" s="24">
        <v>65</v>
      </c>
      <c r="C76" s="24"/>
      <c r="D76" s="25"/>
      <c r="E76" s="25"/>
      <c r="F76" s="24"/>
      <c r="G76" s="153"/>
      <c r="H76" s="154"/>
      <c r="I76" s="23"/>
      <c r="J76" s="23"/>
      <c r="K76" s="23"/>
      <c r="L76" s="23"/>
      <c r="M76" s="23"/>
      <c r="N76" s="23"/>
      <c r="O76" s="23"/>
      <c r="P76" s="155"/>
      <c r="Q76" s="156"/>
      <c r="R76" s="157"/>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c r="BS76" s="158"/>
      <c r="BT76" s="158"/>
      <c r="BU76" s="158"/>
      <c r="BV76" s="158"/>
      <c r="BW76" s="158"/>
      <c r="BX76" s="158"/>
      <c r="BY76" s="158"/>
      <c r="BZ76" s="158"/>
      <c r="CA76" s="158"/>
      <c r="CB76" s="158"/>
      <c r="CC76" s="158"/>
      <c r="CD76" s="158"/>
      <c r="CE76" s="158"/>
      <c r="CF76" s="158"/>
      <c r="CG76" s="158"/>
      <c r="CH76" s="158"/>
      <c r="CI76" s="158"/>
      <c r="CJ76" s="158"/>
      <c r="CK76" s="158"/>
      <c r="CL76" s="158"/>
      <c r="CM76" s="158"/>
      <c r="CN76" s="158"/>
      <c r="CO76" s="158"/>
      <c r="CP76" s="158"/>
      <c r="CQ76" s="158"/>
      <c r="CR76" s="158"/>
      <c r="CS76" s="158"/>
      <c r="CT76" s="158"/>
      <c r="CU76" s="158"/>
      <c r="CV76" s="158"/>
      <c r="CW76" s="158"/>
      <c r="CX76" s="158"/>
      <c r="CY76" s="158"/>
      <c r="CZ76" s="158"/>
      <c r="DA76" s="158"/>
      <c r="DB76" s="158"/>
      <c r="DC76" s="158"/>
      <c r="DD76" s="158"/>
      <c r="DE76" s="158"/>
      <c r="DF76" s="158"/>
      <c r="DG76" s="158"/>
      <c r="DH76" s="158"/>
      <c r="DI76" s="158"/>
      <c r="DJ76" s="158"/>
      <c r="DK76" s="158"/>
      <c r="DL76" s="158"/>
      <c r="DM76" s="158"/>
      <c r="DN76" s="158"/>
      <c r="DO76" s="158"/>
      <c r="DP76" s="158"/>
      <c r="DQ76" s="158"/>
      <c r="DR76" s="158"/>
      <c r="DS76" s="158"/>
      <c r="DT76" s="158"/>
      <c r="DU76" s="158"/>
      <c r="DV76" s="158"/>
      <c r="DW76" s="158"/>
      <c r="DX76" s="158"/>
      <c r="DY76" s="158"/>
      <c r="DZ76" s="158"/>
      <c r="EA76" s="158"/>
      <c r="EB76" s="158"/>
      <c r="EC76" s="158"/>
      <c r="ED76" s="158"/>
      <c r="EE76" s="158"/>
      <c r="EF76" s="158"/>
      <c r="EG76" s="158"/>
      <c r="EH76" s="158"/>
      <c r="EI76" s="158"/>
      <c r="EJ76" s="158"/>
      <c r="EK76" s="158"/>
      <c r="EL76" s="158"/>
      <c r="EM76" s="158"/>
      <c r="EN76" s="158"/>
      <c r="EO76" s="158"/>
      <c r="EP76" s="158"/>
      <c r="EQ76" s="158"/>
      <c r="ER76" s="158"/>
      <c r="ES76" s="158"/>
      <c r="ET76" s="158"/>
      <c r="EU76" s="158"/>
      <c r="EV76" s="158"/>
      <c r="EW76" s="158"/>
      <c r="EX76" s="158"/>
      <c r="EY76" s="158"/>
      <c r="EZ76" s="158"/>
      <c r="FA76" s="158"/>
      <c r="FB76" s="158"/>
      <c r="FC76" s="158"/>
      <c r="FD76" s="158"/>
      <c r="FE76" s="158"/>
      <c r="FF76" s="158"/>
      <c r="FG76" s="158"/>
      <c r="FH76" s="158"/>
      <c r="FI76" s="158"/>
      <c r="FJ76" s="158"/>
      <c r="FK76" s="158"/>
      <c r="FL76" s="158"/>
      <c r="FM76" s="158"/>
      <c r="FN76" s="158"/>
      <c r="FO76" s="158"/>
      <c r="FP76" s="158"/>
      <c r="FQ76" s="158"/>
      <c r="FR76" s="158"/>
      <c r="FS76" s="158"/>
      <c r="FT76" s="158"/>
      <c r="FU76" s="158"/>
      <c r="FV76" s="158"/>
      <c r="FW76" s="158"/>
      <c r="FX76" s="158"/>
      <c r="FY76" s="158"/>
      <c r="FZ76" s="158"/>
      <c r="GA76" s="158"/>
      <c r="GB76" s="158"/>
      <c r="GC76" s="158"/>
      <c r="GD76" s="158"/>
      <c r="GE76" s="158"/>
      <c r="GF76" s="158"/>
      <c r="GG76" s="158"/>
      <c r="GH76" s="158"/>
      <c r="GI76" s="158"/>
      <c r="GJ76" s="158"/>
      <c r="GK76" s="158"/>
      <c r="GL76" s="158"/>
      <c r="GM76" s="158"/>
      <c r="GN76" s="158"/>
      <c r="GO76" s="158"/>
      <c r="GP76" s="158"/>
      <c r="GQ76" s="158"/>
      <c r="GR76" s="158"/>
      <c r="GS76" s="158"/>
      <c r="GT76" s="158"/>
      <c r="GU76" s="158"/>
      <c r="GV76" s="158"/>
      <c r="GW76" s="158"/>
      <c r="GX76" s="158"/>
      <c r="GY76" s="158"/>
      <c r="GZ76" s="158"/>
      <c r="HA76" s="158"/>
      <c r="HB76" s="158"/>
      <c r="HC76" s="158"/>
      <c r="HD76" s="158"/>
      <c r="HE76" s="158"/>
      <c r="HF76" s="158"/>
      <c r="HG76" s="158"/>
      <c r="HH76" s="158"/>
      <c r="HI76" s="158"/>
      <c r="HJ76" s="158"/>
      <c r="HK76" s="158"/>
      <c r="HL76" s="158"/>
      <c r="HM76" s="158"/>
      <c r="HN76" s="158"/>
      <c r="HO76" s="158"/>
      <c r="HP76" s="158"/>
      <c r="HQ76" s="158"/>
      <c r="HR76" s="158"/>
      <c r="HS76" s="158"/>
      <c r="HT76" s="158"/>
      <c r="HU76" s="158"/>
      <c r="HV76" s="158"/>
      <c r="HW76" s="158"/>
      <c r="HX76" s="158"/>
      <c r="HY76" s="158"/>
      <c r="HZ76" s="158"/>
      <c r="IA76" s="158"/>
      <c r="IB76" s="158"/>
      <c r="IC76" s="158"/>
      <c r="ID76" s="158"/>
      <c r="IE76" s="158"/>
      <c r="IF76" s="158"/>
      <c r="IG76" s="158"/>
      <c r="IH76" s="158"/>
      <c r="II76" s="158"/>
      <c r="IJ76" s="158"/>
      <c r="IK76" s="158"/>
      <c r="IL76" s="158"/>
      <c r="IM76" s="158"/>
      <c r="IN76" s="158"/>
      <c r="IO76" s="158"/>
      <c r="IP76" s="158"/>
      <c r="IQ76" s="158"/>
      <c r="IR76" s="158"/>
      <c r="IS76" s="158"/>
      <c r="IT76" s="158"/>
      <c r="IU76" s="158"/>
      <c r="IV76" s="158"/>
      <c r="IW76" s="158"/>
      <c r="IX76" s="158"/>
      <c r="IY76" s="158"/>
      <c r="IZ76" s="158"/>
      <c r="JA76" s="158"/>
      <c r="JB76" s="158"/>
      <c r="JC76" s="158"/>
      <c r="JD76" s="158"/>
      <c r="JE76" s="158"/>
      <c r="JF76" s="158"/>
      <c r="JG76" s="158"/>
      <c r="JH76" s="158"/>
      <c r="JI76" s="158"/>
      <c r="JJ76" s="158"/>
      <c r="JK76" s="158"/>
      <c r="JL76" s="158"/>
      <c r="JM76" s="158"/>
      <c r="JN76" s="158"/>
      <c r="JO76" s="158"/>
      <c r="JP76" s="158"/>
      <c r="JQ76" s="158"/>
      <c r="JR76" s="158"/>
      <c r="JS76" s="158"/>
      <c r="JT76" s="158"/>
      <c r="JU76" s="158"/>
      <c r="JV76" s="158"/>
      <c r="JW76" s="158"/>
      <c r="JX76" s="158"/>
      <c r="JY76" s="158"/>
      <c r="JZ76" s="158"/>
      <c r="KA76" s="158"/>
      <c r="KB76" s="158"/>
      <c r="KC76" s="158"/>
      <c r="KD76" s="158"/>
      <c r="KE76" s="158"/>
      <c r="KF76" s="158"/>
      <c r="KG76" s="158"/>
      <c r="KH76" s="158"/>
      <c r="KI76" s="158"/>
      <c r="KJ76" s="158"/>
      <c r="KK76" s="158"/>
      <c r="KL76" s="158"/>
      <c r="KM76" s="158"/>
      <c r="KN76" s="158"/>
      <c r="KO76" s="158"/>
      <c r="KP76" s="158"/>
      <c r="KQ76" s="158"/>
      <c r="KR76" s="158"/>
      <c r="KS76" s="158"/>
      <c r="KT76" s="158"/>
      <c r="KU76" s="158"/>
      <c r="KV76" s="158"/>
      <c r="KW76" s="158"/>
      <c r="KX76" s="158"/>
      <c r="KY76" s="158"/>
      <c r="KZ76" s="158"/>
      <c r="LA76" s="158"/>
      <c r="LB76" s="158"/>
      <c r="LC76" s="158"/>
      <c r="LD76" s="158"/>
      <c r="LE76" s="158"/>
      <c r="LF76" s="158"/>
      <c r="LG76" s="158"/>
      <c r="LH76" s="158"/>
      <c r="LI76" s="158"/>
      <c r="LJ76" s="158"/>
      <c r="LK76" s="158"/>
      <c r="LL76" s="158"/>
      <c r="LM76" s="158"/>
      <c r="LN76" s="158"/>
      <c r="LO76" s="158"/>
      <c r="LP76" s="158"/>
      <c r="LQ76" s="158"/>
      <c r="LR76" s="158"/>
      <c r="LS76" s="158"/>
      <c r="LT76" s="158"/>
      <c r="LU76" s="158"/>
      <c r="LV76" s="158"/>
      <c r="LW76" s="158"/>
      <c r="LX76" s="158"/>
      <c r="LY76" s="158"/>
      <c r="LZ76" s="158"/>
      <c r="MA76" s="158"/>
      <c r="MB76" s="158"/>
      <c r="MC76" s="158"/>
      <c r="MD76" s="158"/>
      <c r="ME76" s="158"/>
      <c r="MF76" s="158"/>
      <c r="MG76" s="158"/>
      <c r="MH76" s="158"/>
      <c r="MI76" s="158"/>
      <c r="MJ76" s="158"/>
      <c r="MK76" s="158"/>
      <c r="ML76" s="158"/>
      <c r="MM76" s="158"/>
      <c r="MN76" s="158"/>
      <c r="MO76" s="158"/>
      <c r="MP76" s="158"/>
      <c r="MQ76" s="158"/>
      <c r="MR76" s="158"/>
      <c r="MS76" s="158"/>
      <c r="MT76" s="158"/>
      <c r="MU76" s="158"/>
      <c r="MV76" s="158"/>
      <c r="MW76" s="158"/>
      <c r="MX76" s="158"/>
      <c r="MY76" s="158"/>
      <c r="MZ76" s="158"/>
      <c r="NA76" s="158"/>
      <c r="NB76" s="158"/>
      <c r="NC76" s="158"/>
      <c r="ND76" s="158"/>
      <c r="NE76" s="158"/>
      <c r="NF76" s="158"/>
      <c r="NG76" s="158"/>
      <c r="NH76" s="158"/>
      <c r="NI76" s="158"/>
      <c r="NJ76" s="158"/>
      <c r="NK76" s="158"/>
      <c r="NL76" s="158"/>
      <c r="NM76" s="158"/>
      <c r="NN76" s="158"/>
      <c r="NO76" s="158"/>
      <c r="NP76" s="158"/>
      <c r="NQ76" s="158"/>
      <c r="NR76" s="158"/>
      <c r="NS76" s="158"/>
      <c r="NT76" s="158"/>
      <c r="NU76" s="158"/>
      <c r="NV76" s="158"/>
      <c r="NW76" s="158"/>
      <c r="NX76" s="158"/>
      <c r="NY76" s="158"/>
      <c r="NZ76" s="158"/>
      <c r="OA76" s="158"/>
      <c r="OB76" s="158"/>
      <c r="OC76" s="158"/>
      <c r="OD76" s="158"/>
      <c r="OE76" s="158"/>
      <c r="OF76" s="158"/>
      <c r="OG76" s="158"/>
      <c r="OH76" s="158"/>
      <c r="OI76" s="158"/>
      <c r="OJ76" s="158"/>
      <c r="OK76" s="158"/>
      <c r="OL76" s="158"/>
      <c r="OM76" s="158"/>
      <c r="ON76" s="158"/>
      <c r="OO76" s="158"/>
      <c r="OP76" s="158"/>
      <c r="OQ76" s="158"/>
      <c r="OR76" s="158"/>
      <c r="OS76" s="158"/>
      <c r="OT76" s="158"/>
      <c r="OU76" s="158"/>
      <c r="OV76" s="158"/>
      <c r="OW76" s="158"/>
      <c r="OX76" s="158"/>
      <c r="OY76" s="158"/>
      <c r="OZ76" s="158"/>
      <c r="PA76" s="158"/>
      <c r="PB76" s="158"/>
      <c r="PC76" s="158"/>
      <c r="PD76" s="158"/>
      <c r="PE76" s="158"/>
      <c r="PF76" s="158"/>
      <c r="PG76" s="158"/>
      <c r="PH76" s="158"/>
      <c r="PI76" s="158"/>
      <c r="PJ76" s="158"/>
      <c r="PK76" s="158"/>
      <c r="PL76" s="158"/>
      <c r="PM76" s="158"/>
      <c r="PN76" s="158"/>
      <c r="PO76" s="158"/>
      <c r="PP76" s="158"/>
      <c r="PQ76" s="158"/>
      <c r="PR76" s="158"/>
      <c r="PS76" s="158"/>
      <c r="PT76" s="158"/>
      <c r="PU76" s="158"/>
      <c r="PV76" s="158"/>
      <c r="PW76" s="158"/>
      <c r="PX76" s="158"/>
      <c r="PY76" s="158"/>
      <c r="PZ76" s="158"/>
      <c r="QA76" s="158"/>
      <c r="QB76" s="158"/>
      <c r="QC76" s="158"/>
      <c r="QD76" s="158"/>
      <c r="QE76" s="158"/>
      <c r="QF76" s="158"/>
      <c r="QG76" s="158"/>
      <c r="QH76" s="158"/>
      <c r="QI76" s="158"/>
      <c r="QJ76" s="158"/>
      <c r="QK76" s="158"/>
      <c r="QL76" s="158"/>
      <c r="QM76" s="158"/>
      <c r="QN76" s="158"/>
      <c r="QO76" s="158"/>
      <c r="QP76" s="158"/>
      <c r="QQ76" s="158"/>
      <c r="QR76" s="158"/>
      <c r="QS76" s="158"/>
      <c r="QT76" s="158"/>
      <c r="QU76" s="158"/>
      <c r="QV76" s="158"/>
      <c r="QW76" s="158"/>
      <c r="QX76" s="158"/>
      <c r="QY76" s="158"/>
      <c r="QZ76" s="158"/>
      <c r="RA76" s="158"/>
      <c r="RB76" s="158"/>
      <c r="RC76" s="158"/>
      <c r="RD76" s="158"/>
      <c r="RE76" s="158"/>
      <c r="RF76" s="158"/>
      <c r="RG76" s="158"/>
      <c r="RH76" s="158"/>
      <c r="RI76" s="158"/>
      <c r="RJ76" s="158"/>
      <c r="RK76" s="158"/>
      <c r="RL76" s="158"/>
      <c r="RM76" s="158"/>
      <c r="RN76" s="158"/>
      <c r="RO76" s="158"/>
      <c r="RP76" s="158"/>
      <c r="RQ76" s="158"/>
      <c r="RR76" s="158"/>
      <c r="RS76" s="158"/>
      <c r="RT76" s="158"/>
      <c r="RU76" s="158"/>
      <c r="RV76" s="158"/>
      <c r="RW76" s="158"/>
      <c r="RX76" s="158"/>
      <c r="RY76" s="158"/>
      <c r="RZ76" s="158"/>
      <c r="SA76" s="158"/>
      <c r="SB76" s="158"/>
      <c r="SC76" s="158"/>
      <c r="SD76" s="158"/>
      <c r="SE76" s="158"/>
      <c r="SF76" s="158"/>
      <c r="SG76" s="158"/>
      <c r="SH76" s="158"/>
      <c r="SI76" s="158"/>
      <c r="SJ76" s="158"/>
      <c r="SK76" s="158"/>
      <c r="SL76" s="158"/>
      <c r="SM76" s="158"/>
      <c r="SN76" s="158"/>
      <c r="SO76" s="158"/>
      <c r="SP76" s="158"/>
      <c r="SQ76" s="158"/>
      <c r="SR76" s="158"/>
      <c r="SS76" s="158"/>
      <c r="ST76" s="158"/>
      <c r="SU76" s="158"/>
      <c r="SV76" s="158"/>
      <c r="SW76" s="158"/>
      <c r="SX76" s="158"/>
      <c r="SY76" s="158"/>
      <c r="SZ76" s="158"/>
      <c r="TA76" s="158"/>
      <c r="TB76" s="158"/>
      <c r="TC76" s="158"/>
      <c r="TD76" s="158"/>
      <c r="TE76" s="158"/>
      <c r="TF76" s="158"/>
      <c r="TG76" s="158"/>
      <c r="TH76" s="158"/>
      <c r="TI76" s="158"/>
      <c r="TJ76" s="158"/>
      <c r="TK76" s="158"/>
      <c r="TL76" s="158"/>
      <c r="TM76" s="158"/>
      <c r="TN76" s="158"/>
      <c r="TO76" s="158"/>
      <c r="TP76" s="158"/>
      <c r="TQ76" s="158"/>
      <c r="TR76" s="158"/>
      <c r="TS76" s="158"/>
      <c r="TT76" s="158"/>
      <c r="TU76" s="158"/>
      <c r="TV76" s="158"/>
      <c r="TW76" s="158"/>
      <c r="TX76" s="158"/>
      <c r="TY76" s="158"/>
      <c r="TZ76" s="158"/>
      <c r="UA76" s="158"/>
      <c r="UB76" s="158"/>
      <c r="UC76" s="158"/>
      <c r="UD76" s="158"/>
      <c r="UE76" s="158"/>
      <c r="UF76" s="158"/>
      <c r="UG76" s="158"/>
      <c r="UH76" s="158"/>
      <c r="UI76" s="158"/>
      <c r="UJ76" s="158"/>
      <c r="UK76" s="158"/>
      <c r="UL76" s="158"/>
      <c r="UM76" s="158"/>
      <c r="UN76" s="158"/>
      <c r="UO76" s="158"/>
      <c r="UP76" s="158"/>
      <c r="UQ76" s="158"/>
      <c r="UR76" s="158"/>
      <c r="US76" s="158"/>
      <c r="UT76" s="158"/>
      <c r="UU76" s="158"/>
      <c r="UV76" s="158"/>
      <c r="UW76" s="158"/>
      <c r="UX76" s="158"/>
      <c r="UY76" s="158"/>
      <c r="UZ76" s="158"/>
      <c r="VA76" s="158"/>
      <c r="VB76" s="158"/>
      <c r="VC76" s="158"/>
      <c r="VD76" s="158"/>
      <c r="VE76" s="158"/>
      <c r="VF76" s="158"/>
      <c r="VG76" s="158"/>
      <c r="VH76" s="158"/>
      <c r="VI76" s="158"/>
      <c r="VJ76" s="158"/>
      <c r="VK76" s="158"/>
      <c r="VL76" s="158"/>
      <c r="VM76" s="158"/>
      <c r="VN76" s="158"/>
      <c r="VO76" s="158"/>
      <c r="VP76" s="158"/>
      <c r="VQ76" s="158"/>
      <c r="VR76" s="158"/>
      <c r="VS76" s="158"/>
      <c r="VT76" s="158"/>
      <c r="VU76" s="158"/>
      <c r="VV76" s="158"/>
      <c r="VW76" s="158"/>
      <c r="VX76" s="158"/>
      <c r="VY76" s="158"/>
      <c r="VZ76" s="158"/>
      <c r="WA76" s="158"/>
      <c r="WB76" s="158"/>
      <c r="WC76" s="158"/>
      <c r="WD76" s="158"/>
      <c r="WE76" s="158"/>
      <c r="WF76" s="158"/>
      <c r="WG76" s="158"/>
      <c r="WH76" s="158"/>
      <c r="WI76" s="158"/>
      <c r="WJ76" s="158"/>
      <c r="WK76" s="158"/>
      <c r="WL76" s="158"/>
      <c r="WM76" s="158"/>
      <c r="WN76" s="158"/>
      <c r="WO76" s="158"/>
      <c r="WP76" s="158"/>
      <c r="WQ76" s="158"/>
      <c r="WR76" s="158"/>
      <c r="WS76" s="158"/>
      <c r="WT76" s="158"/>
      <c r="WU76" s="158"/>
      <c r="WV76" s="158"/>
      <c r="WW76" s="158"/>
      <c r="WX76" s="158"/>
      <c r="WY76" s="158"/>
      <c r="WZ76" s="158"/>
      <c r="XA76" s="158"/>
      <c r="XB76" s="158"/>
      <c r="XC76" s="158"/>
      <c r="XD76" s="158"/>
      <c r="XE76" s="158"/>
      <c r="XF76" s="158"/>
      <c r="XG76" s="158"/>
      <c r="XH76" s="158"/>
      <c r="XI76" s="158"/>
      <c r="XJ76" s="158"/>
      <c r="XK76" s="158"/>
      <c r="XL76" s="158"/>
      <c r="XM76" s="158"/>
      <c r="XN76" s="158"/>
      <c r="XO76" s="158"/>
      <c r="XP76" s="158"/>
      <c r="XQ76" s="158"/>
      <c r="XR76" s="158"/>
      <c r="XS76" s="158"/>
      <c r="XT76" s="158"/>
      <c r="XU76" s="158"/>
      <c r="XV76" s="158"/>
      <c r="XW76" s="158"/>
      <c r="XX76" s="158"/>
      <c r="XY76" s="158"/>
      <c r="XZ76" s="158"/>
      <c r="YA76" s="158"/>
      <c r="YB76" s="158"/>
      <c r="YC76" s="158"/>
      <c r="YD76" s="158"/>
      <c r="YE76" s="158"/>
      <c r="YF76" s="158"/>
      <c r="YG76" s="158"/>
      <c r="YH76" s="158"/>
      <c r="YI76" s="158"/>
      <c r="YJ76" s="158"/>
      <c r="YK76" s="158"/>
      <c r="YL76" s="158"/>
      <c r="YM76" s="158"/>
      <c r="YN76" s="158"/>
      <c r="YO76" s="158"/>
      <c r="YP76" s="158"/>
      <c r="YQ76" s="158"/>
      <c r="YR76" s="158"/>
      <c r="YS76" s="158"/>
      <c r="YT76" s="158"/>
      <c r="YU76" s="158"/>
      <c r="YV76" s="158"/>
      <c r="YW76" s="158"/>
      <c r="YX76" s="158"/>
      <c r="YY76" s="158"/>
      <c r="YZ76" s="158"/>
      <c r="ZA76" s="158"/>
      <c r="ZB76" s="158"/>
      <c r="ZC76" s="158"/>
      <c r="ZD76" s="158"/>
      <c r="ZE76" s="158"/>
      <c r="ZF76" s="158"/>
      <c r="ZG76" s="158"/>
      <c r="ZH76" s="158"/>
      <c r="ZI76" s="158"/>
      <c r="ZJ76" s="158"/>
      <c r="ZK76" s="158"/>
      <c r="ZL76" s="158"/>
      <c r="ZM76" s="158"/>
      <c r="ZN76" s="158"/>
      <c r="ZO76" s="158"/>
      <c r="ZP76" s="158"/>
      <c r="ZQ76" s="158"/>
      <c r="ZR76" s="158"/>
      <c r="ZS76" s="158"/>
      <c r="ZT76" s="158"/>
      <c r="ZU76" s="158"/>
      <c r="ZV76" s="158"/>
      <c r="ZW76" s="158"/>
      <c r="ZX76" s="158"/>
      <c r="ZY76" s="158"/>
      <c r="ZZ76" s="158"/>
      <c r="AAA76" s="158"/>
      <c r="AAB76" s="158"/>
      <c r="AAC76" s="158"/>
      <c r="AAD76" s="158"/>
      <c r="AAE76" s="158"/>
      <c r="AAF76" s="158"/>
      <c r="AAG76" s="158"/>
      <c r="AAH76" s="158"/>
      <c r="AAI76" s="158"/>
      <c r="AAJ76" s="158"/>
      <c r="AAK76" s="158"/>
      <c r="AAL76" s="158"/>
      <c r="AAM76" s="158"/>
      <c r="AAN76" s="158"/>
      <c r="AAO76" s="158"/>
      <c r="AAP76" s="158"/>
      <c r="AAQ76" s="158"/>
      <c r="AAR76" s="158"/>
      <c r="AAS76" s="158"/>
      <c r="AAT76" s="158"/>
      <c r="AAU76" s="158"/>
      <c r="AAV76" s="158"/>
      <c r="AAW76" s="158"/>
      <c r="AAX76" s="158"/>
      <c r="AAY76" s="158"/>
      <c r="AAZ76" s="158"/>
      <c r="ABA76" s="158"/>
      <c r="ABB76" s="158"/>
      <c r="ABC76" s="158"/>
      <c r="ABD76" s="158"/>
      <c r="ABE76" s="158"/>
      <c r="ABF76" s="158"/>
      <c r="ABG76" s="158"/>
      <c r="ABH76" s="158"/>
      <c r="ABI76" s="158"/>
      <c r="ABJ76" s="158"/>
      <c r="ABK76" s="158"/>
      <c r="ABL76" s="158"/>
      <c r="ABM76" s="158"/>
      <c r="ABN76" s="158"/>
      <c r="ABO76" s="158"/>
      <c r="ABP76" s="158"/>
      <c r="ABQ76" s="158"/>
      <c r="ABR76" s="158"/>
      <c r="ABS76" s="158"/>
      <c r="ABT76" s="158"/>
      <c r="ABU76" s="158"/>
      <c r="ABV76" s="158"/>
      <c r="ABW76" s="158"/>
      <c r="ABX76" s="158"/>
      <c r="ABY76" s="158"/>
      <c r="ABZ76" s="158"/>
      <c r="ACA76" s="158"/>
      <c r="ACB76" s="158"/>
      <c r="ACC76" s="158"/>
      <c r="ACD76" s="158"/>
      <c r="ACE76" s="158"/>
      <c r="ACF76" s="158"/>
      <c r="ACG76" s="158"/>
      <c r="ACH76" s="158"/>
      <c r="ACI76" s="158"/>
      <c r="ACJ76" s="158"/>
      <c r="ACK76" s="158"/>
      <c r="ACL76" s="158"/>
      <c r="ACM76" s="158"/>
      <c r="ACN76" s="158"/>
      <c r="ACO76" s="158"/>
      <c r="ACP76" s="158"/>
      <c r="ACQ76" s="158"/>
      <c r="ACR76" s="159"/>
      <c r="ACS76" s="160">
        <f t="array" ref="ACS76">SUM(IF(RIGHT($Q76:$ACR76)=ACS$11,IFERROR(--LEFT($Q76:$ACR76,LEN($Q76:$ACR76)-1),0)))</f>
        <v>0</v>
      </c>
      <c r="ACT76" s="160">
        <f t="array" ref="ACT76">SUM(IF(RIGHT($Q76:$ACR76)=ACT$11,IFERROR(--LEFT($Q76:$ACR76,LEN($Q76:$ACR76)-1),0)))</f>
        <v>0</v>
      </c>
      <c r="ACU76" s="160">
        <f t="array" ref="ACU76">SUM(IF(RIGHT($Q76:$ACR76)=ACU$11,IFERROR(--LEFT($Q76:$ACR76,LEN($Q76:$ACR76)-1),0)))</f>
        <v>0</v>
      </c>
      <c r="ACV76" s="160">
        <f t="array" ref="ACV76">SUM(IF(RIGHT($Q76:$ACR76)=ACV$11,IFERROR(--LEFT($Q76:$ACR76,LEN($Q76:$ACR76)-1),0)))</f>
        <v>0</v>
      </c>
      <c r="ACW76" s="160">
        <f t="array" ref="ACW76">SUM(IF(RIGHT($Q76:$ACR76)=ACW$11,IFERROR(--LEFT($Q76:$ACR76,LEN($Q76:$ACR76)-1),0)))</f>
        <v>0</v>
      </c>
      <c r="ACX76" s="160">
        <f t="array" ref="ACX76">SUM(IF(RIGHT($Q76:$ACR76)=ACX$11,IFERROR(--LEFT($Q76:$ACR76,LEN($Q76:$ACR76)-1),0)))</f>
        <v>0</v>
      </c>
      <c r="ACY76" s="160">
        <f t="array" ref="ACY76">SUM(IF(RIGHT($Q76:$ACR76)=ACY$11,IFERROR(--LEFT($Q76:$ACR76,LEN($Q76:$ACR76)-1),0)))</f>
        <v>0</v>
      </c>
      <c r="ACZ76" s="160">
        <f t="array" ref="ACZ76">SUM(IF(RIGHT($Q76:$ACR76)=ACZ$11,IFERROR(--LEFT($Q76:$ACR76,LEN($Q76:$ACR76)-1),0)))</f>
        <v>0</v>
      </c>
      <c r="ADA76" s="158">
        <f t="shared" ref="ADA76:ADA139" si="2278">H76-ACS76</f>
        <v>0</v>
      </c>
      <c r="ADB76" s="158">
        <f t="shared" ref="ADB76:ADB139" si="2279">I76-ACT76</f>
        <v>0</v>
      </c>
      <c r="ADC76" s="158">
        <f t="shared" ref="ADC76:ADC139" si="2280">J76-ACU76</f>
        <v>0</v>
      </c>
      <c r="ADD76" s="158">
        <f t="shared" ref="ADD76:ADD139" si="2281">K76-ACV76</f>
        <v>0</v>
      </c>
      <c r="ADE76" s="158">
        <f t="shared" ref="ADE76:ADE139" si="2282">L76-ACW76</f>
        <v>0</v>
      </c>
      <c r="ADF76" s="158">
        <f t="shared" ref="ADF76:ADF139" si="2283">M76-ACX76</f>
        <v>0</v>
      </c>
      <c r="ADG76" s="158">
        <f t="shared" ref="ADG76:ADG139" si="2284">N76-ACY76</f>
        <v>0</v>
      </c>
      <c r="ADH76" s="158">
        <f t="shared" ref="ADH76:ADH139" si="2285">O76-ACZ76</f>
        <v>0</v>
      </c>
      <c r="ADI76" s="160">
        <f t="array" ref="ADI76">SUM(IF(RIGHT($Q76:$ACR76)=ADI$11,IFERROR(--LEFT($Q76:$ACR76,LEN($Q76:$ACR76)-1),0)))</f>
        <v>0</v>
      </c>
      <c r="ADJ76" s="152">
        <f t="shared" si="2277"/>
        <v>0</v>
      </c>
      <c r="AEC76" s="143"/>
      <c r="AEO76" s="108"/>
      <c r="AEP76" s="108"/>
      <c r="AEQ76" s="108"/>
      <c r="AER76" s="108"/>
      <c r="AES76" s="108"/>
      <c r="AET76" s="108"/>
      <c r="AEU76" s="108"/>
      <c r="AEV76" s="108"/>
      <c r="AEW76" s="143"/>
      <c r="AFI76" s="108"/>
      <c r="AFJ76" s="108"/>
      <c r="AFK76" s="108"/>
      <c r="AFL76" s="108"/>
      <c r="AFM76" s="108"/>
      <c r="AFN76" s="108"/>
      <c r="AFO76" s="108"/>
      <c r="AFP76" s="108"/>
      <c r="AFQ76" s="143"/>
      <c r="AGC76" s="108"/>
      <c r="AGD76" s="108"/>
      <c r="AGE76" s="108"/>
      <c r="AGF76" s="108"/>
      <c r="AGG76" s="108"/>
      <c r="AGH76" s="108"/>
      <c r="AGI76" s="108"/>
      <c r="AGJ76" s="108"/>
      <c r="AGK76" s="143"/>
      <c r="AGW76" s="108"/>
      <c r="AGX76" s="108"/>
      <c r="AGY76" s="108"/>
      <c r="AGZ76" s="108"/>
      <c r="AHA76" s="108"/>
      <c r="AHB76" s="108"/>
      <c r="AHC76" s="108"/>
      <c r="AHD76" s="108"/>
      <c r="AHE76" s="143"/>
      <c r="AHQ76" s="108"/>
      <c r="AHR76" s="108"/>
      <c r="AHS76" s="108"/>
      <c r="AHT76" s="108"/>
      <c r="AHU76" s="108"/>
      <c r="AHV76" s="108"/>
      <c r="AHW76" s="108"/>
      <c r="AHX76" s="108"/>
      <c r="AHY76" s="143"/>
      <c r="AIK76" s="108"/>
      <c r="AIL76" s="108"/>
      <c r="AIM76" s="108"/>
      <c r="AIN76" s="108"/>
      <c r="AIO76" s="108"/>
      <c r="AIP76" s="108"/>
      <c r="AIQ76" s="108"/>
      <c r="AIR76" s="108"/>
      <c r="AIS76" s="143"/>
      <c r="AJE76" s="108"/>
      <c r="AJF76" s="108"/>
      <c r="AJG76" s="108"/>
      <c r="AJH76" s="108"/>
      <c r="AJI76" s="108"/>
      <c r="AJJ76" s="108"/>
      <c r="AJK76" s="108"/>
      <c r="AJL76" s="108"/>
      <c r="AJM76" s="143"/>
      <c r="AJY76" s="108"/>
      <c r="AJZ76" s="108"/>
      <c r="AKA76" s="108"/>
      <c r="AKB76" s="108"/>
      <c r="AKC76" s="108"/>
      <c r="AKD76" s="108"/>
      <c r="AKE76" s="108"/>
      <c r="AKF76" s="108"/>
      <c r="AKG76" s="143"/>
      <c r="AKS76" s="108"/>
      <c r="AKT76" s="108"/>
      <c r="AKU76" s="108"/>
      <c r="AKV76" s="108"/>
      <c r="AKW76" s="108"/>
      <c r="AKX76" s="108"/>
      <c r="AKY76" s="108"/>
      <c r="AKZ76" s="108"/>
      <c r="ALA76" s="143"/>
      <c r="ALM76" s="108"/>
      <c r="ALN76" s="108"/>
      <c r="ALO76" s="108"/>
      <c r="ALP76" s="108"/>
      <c r="ALQ76" s="108"/>
      <c r="ALR76" s="108"/>
      <c r="ALS76" s="108"/>
      <c r="ALT76" s="108"/>
      <c r="ALU76" s="143"/>
      <c r="AMG76" s="108"/>
      <c r="AMH76" s="108"/>
      <c r="AMI76" s="108"/>
      <c r="AMJ76" s="108"/>
      <c r="AMK76" s="108"/>
      <c r="AML76" s="108"/>
      <c r="AMM76" s="108"/>
      <c r="AMN76" s="108"/>
    </row>
    <row r="77" spans="2:1028" x14ac:dyDescent="0.25">
      <c r="B77" s="24">
        <v>66</v>
      </c>
      <c r="C77" s="24"/>
      <c r="D77" s="25"/>
      <c r="E77" s="25"/>
      <c r="F77" s="24"/>
      <c r="G77" s="153"/>
      <c r="H77" s="154"/>
      <c r="I77" s="23"/>
      <c r="J77" s="23"/>
      <c r="K77" s="23"/>
      <c r="L77" s="23"/>
      <c r="M77" s="23"/>
      <c r="N77" s="23"/>
      <c r="O77" s="23"/>
      <c r="P77" s="155"/>
      <c r="Q77" s="156"/>
      <c r="R77" s="157"/>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c r="BW77" s="158"/>
      <c r="BX77" s="158"/>
      <c r="BY77" s="158"/>
      <c r="BZ77" s="158"/>
      <c r="CA77" s="158"/>
      <c r="CB77" s="158"/>
      <c r="CC77" s="158"/>
      <c r="CD77" s="158"/>
      <c r="CE77" s="158"/>
      <c r="CF77" s="158"/>
      <c r="CG77" s="158"/>
      <c r="CH77" s="158"/>
      <c r="CI77" s="158"/>
      <c r="CJ77" s="158"/>
      <c r="CK77" s="158"/>
      <c r="CL77" s="158"/>
      <c r="CM77" s="158"/>
      <c r="CN77" s="158"/>
      <c r="CO77" s="158"/>
      <c r="CP77" s="158"/>
      <c r="CQ77" s="158"/>
      <c r="CR77" s="158"/>
      <c r="CS77" s="158"/>
      <c r="CT77" s="158"/>
      <c r="CU77" s="158"/>
      <c r="CV77" s="158"/>
      <c r="CW77" s="158"/>
      <c r="CX77" s="158"/>
      <c r="CY77" s="158"/>
      <c r="CZ77" s="158"/>
      <c r="DA77" s="158"/>
      <c r="DB77" s="158"/>
      <c r="DC77" s="158"/>
      <c r="DD77" s="158"/>
      <c r="DE77" s="158"/>
      <c r="DF77" s="158"/>
      <c r="DG77" s="158"/>
      <c r="DH77" s="158"/>
      <c r="DI77" s="158"/>
      <c r="DJ77" s="158"/>
      <c r="DK77" s="158"/>
      <c r="DL77" s="158"/>
      <c r="DM77" s="158"/>
      <c r="DN77" s="158"/>
      <c r="DO77" s="158"/>
      <c r="DP77" s="158"/>
      <c r="DQ77" s="158"/>
      <c r="DR77" s="158"/>
      <c r="DS77" s="158"/>
      <c r="DT77" s="158"/>
      <c r="DU77" s="158"/>
      <c r="DV77" s="158"/>
      <c r="DW77" s="158"/>
      <c r="DX77" s="158"/>
      <c r="DY77" s="158"/>
      <c r="DZ77" s="158"/>
      <c r="EA77" s="158"/>
      <c r="EB77" s="158"/>
      <c r="EC77" s="158"/>
      <c r="ED77" s="158"/>
      <c r="EE77" s="158"/>
      <c r="EF77" s="158"/>
      <c r="EG77" s="158"/>
      <c r="EH77" s="158"/>
      <c r="EI77" s="158"/>
      <c r="EJ77" s="158"/>
      <c r="EK77" s="158"/>
      <c r="EL77" s="158"/>
      <c r="EM77" s="158"/>
      <c r="EN77" s="158"/>
      <c r="EO77" s="158"/>
      <c r="EP77" s="158"/>
      <c r="EQ77" s="158"/>
      <c r="ER77" s="158"/>
      <c r="ES77" s="158"/>
      <c r="ET77" s="158"/>
      <c r="EU77" s="158"/>
      <c r="EV77" s="158"/>
      <c r="EW77" s="158"/>
      <c r="EX77" s="158"/>
      <c r="EY77" s="158"/>
      <c r="EZ77" s="158"/>
      <c r="FA77" s="158"/>
      <c r="FB77" s="158"/>
      <c r="FC77" s="158"/>
      <c r="FD77" s="158"/>
      <c r="FE77" s="158"/>
      <c r="FF77" s="158"/>
      <c r="FG77" s="158"/>
      <c r="FH77" s="158"/>
      <c r="FI77" s="158"/>
      <c r="FJ77" s="158"/>
      <c r="FK77" s="158"/>
      <c r="FL77" s="158"/>
      <c r="FM77" s="158"/>
      <c r="FN77" s="158"/>
      <c r="FO77" s="158"/>
      <c r="FP77" s="158"/>
      <c r="FQ77" s="158"/>
      <c r="FR77" s="158"/>
      <c r="FS77" s="158"/>
      <c r="FT77" s="158"/>
      <c r="FU77" s="158"/>
      <c r="FV77" s="158"/>
      <c r="FW77" s="158"/>
      <c r="FX77" s="158"/>
      <c r="FY77" s="158"/>
      <c r="FZ77" s="158"/>
      <c r="GA77" s="158"/>
      <c r="GB77" s="158"/>
      <c r="GC77" s="158"/>
      <c r="GD77" s="158"/>
      <c r="GE77" s="158"/>
      <c r="GF77" s="158"/>
      <c r="GG77" s="158"/>
      <c r="GH77" s="158"/>
      <c r="GI77" s="158"/>
      <c r="GJ77" s="158"/>
      <c r="GK77" s="158"/>
      <c r="GL77" s="158"/>
      <c r="GM77" s="158"/>
      <c r="GN77" s="158"/>
      <c r="GO77" s="158"/>
      <c r="GP77" s="158"/>
      <c r="GQ77" s="158"/>
      <c r="GR77" s="158"/>
      <c r="GS77" s="158"/>
      <c r="GT77" s="158"/>
      <c r="GU77" s="158"/>
      <c r="GV77" s="158"/>
      <c r="GW77" s="158"/>
      <c r="GX77" s="158"/>
      <c r="GY77" s="158"/>
      <c r="GZ77" s="158"/>
      <c r="HA77" s="158"/>
      <c r="HB77" s="158"/>
      <c r="HC77" s="158"/>
      <c r="HD77" s="158"/>
      <c r="HE77" s="158"/>
      <c r="HF77" s="158"/>
      <c r="HG77" s="158"/>
      <c r="HH77" s="158"/>
      <c r="HI77" s="158"/>
      <c r="HJ77" s="158"/>
      <c r="HK77" s="158"/>
      <c r="HL77" s="158"/>
      <c r="HM77" s="158"/>
      <c r="HN77" s="158"/>
      <c r="HO77" s="158"/>
      <c r="HP77" s="158"/>
      <c r="HQ77" s="158"/>
      <c r="HR77" s="158"/>
      <c r="HS77" s="158"/>
      <c r="HT77" s="158"/>
      <c r="HU77" s="158"/>
      <c r="HV77" s="158"/>
      <c r="HW77" s="158"/>
      <c r="HX77" s="158"/>
      <c r="HY77" s="158"/>
      <c r="HZ77" s="158"/>
      <c r="IA77" s="158"/>
      <c r="IB77" s="158"/>
      <c r="IC77" s="158"/>
      <c r="ID77" s="158"/>
      <c r="IE77" s="158"/>
      <c r="IF77" s="158"/>
      <c r="IG77" s="158"/>
      <c r="IH77" s="158"/>
      <c r="II77" s="158"/>
      <c r="IJ77" s="158"/>
      <c r="IK77" s="158"/>
      <c r="IL77" s="158"/>
      <c r="IM77" s="158"/>
      <c r="IN77" s="158"/>
      <c r="IO77" s="158"/>
      <c r="IP77" s="158"/>
      <c r="IQ77" s="158"/>
      <c r="IR77" s="158"/>
      <c r="IS77" s="158"/>
      <c r="IT77" s="158"/>
      <c r="IU77" s="158"/>
      <c r="IV77" s="158"/>
      <c r="IW77" s="158"/>
      <c r="IX77" s="158"/>
      <c r="IY77" s="158"/>
      <c r="IZ77" s="158"/>
      <c r="JA77" s="158"/>
      <c r="JB77" s="158"/>
      <c r="JC77" s="158"/>
      <c r="JD77" s="158"/>
      <c r="JE77" s="158"/>
      <c r="JF77" s="158"/>
      <c r="JG77" s="158"/>
      <c r="JH77" s="158"/>
      <c r="JI77" s="158"/>
      <c r="JJ77" s="158"/>
      <c r="JK77" s="158"/>
      <c r="JL77" s="158"/>
      <c r="JM77" s="158"/>
      <c r="JN77" s="158"/>
      <c r="JO77" s="158"/>
      <c r="JP77" s="158"/>
      <c r="JQ77" s="158"/>
      <c r="JR77" s="158"/>
      <c r="JS77" s="158"/>
      <c r="JT77" s="158"/>
      <c r="JU77" s="158"/>
      <c r="JV77" s="158"/>
      <c r="JW77" s="158"/>
      <c r="JX77" s="158"/>
      <c r="JY77" s="158"/>
      <c r="JZ77" s="158"/>
      <c r="KA77" s="158"/>
      <c r="KB77" s="158"/>
      <c r="KC77" s="158"/>
      <c r="KD77" s="158"/>
      <c r="KE77" s="158"/>
      <c r="KF77" s="158"/>
      <c r="KG77" s="158"/>
      <c r="KH77" s="158"/>
      <c r="KI77" s="158"/>
      <c r="KJ77" s="158"/>
      <c r="KK77" s="158"/>
      <c r="KL77" s="158"/>
      <c r="KM77" s="158"/>
      <c r="KN77" s="158"/>
      <c r="KO77" s="158"/>
      <c r="KP77" s="158"/>
      <c r="KQ77" s="158"/>
      <c r="KR77" s="158"/>
      <c r="KS77" s="158"/>
      <c r="KT77" s="158"/>
      <c r="KU77" s="158"/>
      <c r="KV77" s="158"/>
      <c r="KW77" s="158"/>
      <c r="KX77" s="158"/>
      <c r="KY77" s="158"/>
      <c r="KZ77" s="158"/>
      <c r="LA77" s="158"/>
      <c r="LB77" s="158"/>
      <c r="LC77" s="158"/>
      <c r="LD77" s="158"/>
      <c r="LE77" s="158"/>
      <c r="LF77" s="158"/>
      <c r="LG77" s="158"/>
      <c r="LH77" s="158"/>
      <c r="LI77" s="158"/>
      <c r="LJ77" s="158"/>
      <c r="LK77" s="158"/>
      <c r="LL77" s="158"/>
      <c r="LM77" s="158"/>
      <c r="LN77" s="158"/>
      <c r="LO77" s="158"/>
      <c r="LP77" s="158"/>
      <c r="LQ77" s="158"/>
      <c r="LR77" s="158"/>
      <c r="LS77" s="158"/>
      <c r="LT77" s="158"/>
      <c r="LU77" s="158"/>
      <c r="LV77" s="158"/>
      <c r="LW77" s="158"/>
      <c r="LX77" s="158"/>
      <c r="LY77" s="158"/>
      <c r="LZ77" s="158"/>
      <c r="MA77" s="158"/>
      <c r="MB77" s="158"/>
      <c r="MC77" s="158"/>
      <c r="MD77" s="158"/>
      <c r="ME77" s="158"/>
      <c r="MF77" s="158"/>
      <c r="MG77" s="158"/>
      <c r="MH77" s="158"/>
      <c r="MI77" s="158"/>
      <c r="MJ77" s="158"/>
      <c r="MK77" s="158"/>
      <c r="ML77" s="158"/>
      <c r="MM77" s="158"/>
      <c r="MN77" s="158"/>
      <c r="MO77" s="158"/>
      <c r="MP77" s="158"/>
      <c r="MQ77" s="158"/>
      <c r="MR77" s="158"/>
      <c r="MS77" s="158"/>
      <c r="MT77" s="158"/>
      <c r="MU77" s="158"/>
      <c r="MV77" s="158"/>
      <c r="MW77" s="158"/>
      <c r="MX77" s="158"/>
      <c r="MY77" s="158"/>
      <c r="MZ77" s="158"/>
      <c r="NA77" s="158"/>
      <c r="NB77" s="158"/>
      <c r="NC77" s="158"/>
      <c r="ND77" s="158"/>
      <c r="NE77" s="158"/>
      <c r="NF77" s="158"/>
      <c r="NG77" s="158"/>
      <c r="NH77" s="158"/>
      <c r="NI77" s="158"/>
      <c r="NJ77" s="158"/>
      <c r="NK77" s="158"/>
      <c r="NL77" s="158"/>
      <c r="NM77" s="158"/>
      <c r="NN77" s="158"/>
      <c r="NO77" s="158"/>
      <c r="NP77" s="158"/>
      <c r="NQ77" s="158"/>
      <c r="NR77" s="158"/>
      <c r="NS77" s="158"/>
      <c r="NT77" s="158"/>
      <c r="NU77" s="158"/>
      <c r="NV77" s="158"/>
      <c r="NW77" s="158"/>
      <c r="NX77" s="158"/>
      <c r="NY77" s="158"/>
      <c r="NZ77" s="158"/>
      <c r="OA77" s="158"/>
      <c r="OB77" s="158"/>
      <c r="OC77" s="158"/>
      <c r="OD77" s="158"/>
      <c r="OE77" s="158"/>
      <c r="OF77" s="158"/>
      <c r="OG77" s="158"/>
      <c r="OH77" s="158"/>
      <c r="OI77" s="158"/>
      <c r="OJ77" s="158"/>
      <c r="OK77" s="158"/>
      <c r="OL77" s="158"/>
      <c r="OM77" s="158"/>
      <c r="ON77" s="158"/>
      <c r="OO77" s="158"/>
      <c r="OP77" s="158"/>
      <c r="OQ77" s="158"/>
      <c r="OR77" s="158"/>
      <c r="OS77" s="158"/>
      <c r="OT77" s="158"/>
      <c r="OU77" s="158"/>
      <c r="OV77" s="158"/>
      <c r="OW77" s="158"/>
      <c r="OX77" s="158"/>
      <c r="OY77" s="158"/>
      <c r="OZ77" s="158"/>
      <c r="PA77" s="158"/>
      <c r="PB77" s="158"/>
      <c r="PC77" s="158"/>
      <c r="PD77" s="158"/>
      <c r="PE77" s="158"/>
      <c r="PF77" s="158"/>
      <c r="PG77" s="158"/>
      <c r="PH77" s="158"/>
      <c r="PI77" s="158"/>
      <c r="PJ77" s="158"/>
      <c r="PK77" s="158"/>
      <c r="PL77" s="158"/>
      <c r="PM77" s="158"/>
      <c r="PN77" s="158"/>
      <c r="PO77" s="158"/>
      <c r="PP77" s="158"/>
      <c r="PQ77" s="158"/>
      <c r="PR77" s="158"/>
      <c r="PS77" s="158"/>
      <c r="PT77" s="158"/>
      <c r="PU77" s="158"/>
      <c r="PV77" s="158"/>
      <c r="PW77" s="158"/>
      <c r="PX77" s="158"/>
      <c r="PY77" s="158"/>
      <c r="PZ77" s="158"/>
      <c r="QA77" s="158"/>
      <c r="QB77" s="158"/>
      <c r="QC77" s="158"/>
      <c r="QD77" s="158"/>
      <c r="QE77" s="158"/>
      <c r="QF77" s="158"/>
      <c r="QG77" s="158"/>
      <c r="QH77" s="158"/>
      <c r="QI77" s="158"/>
      <c r="QJ77" s="158"/>
      <c r="QK77" s="158"/>
      <c r="QL77" s="158"/>
      <c r="QM77" s="158"/>
      <c r="QN77" s="158"/>
      <c r="QO77" s="158"/>
      <c r="QP77" s="158"/>
      <c r="QQ77" s="158"/>
      <c r="QR77" s="158"/>
      <c r="QS77" s="158"/>
      <c r="QT77" s="158"/>
      <c r="QU77" s="158"/>
      <c r="QV77" s="158"/>
      <c r="QW77" s="158"/>
      <c r="QX77" s="158"/>
      <c r="QY77" s="158"/>
      <c r="QZ77" s="158"/>
      <c r="RA77" s="158"/>
      <c r="RB77" s="158"/>
      <c r="RC77" s="158"/>
      <c r="RD77" s="158"/>
      <c r="RE77" s="158"/>
      <c r="RF77" s="158"/>
      <c r="RG77" s="158"/>
      <c r="RH77" s="158"/>
      <c r="RI77" s="158"/>
      <c r="RJ77" s="158"/>
      <c r="RK77" s="158"/>
      <c r="RL77" s="158"/>
      <c r="RM77" s="158"/>
      <c r="RN77" s="158"/>
      <c r="RO77" s="158"/>
      <c r="RP77" s="158"/>
      <c r="RQ77" s="158"/>
      <c r="RR77" s="158"/>
      <c r="RS77" s="158"/>
      <c r="RT77" s="158"/>
      <c r="RU77" s="158"/>
      <c r="RV77" s="158"/>
      <c r="RW77" s="158"/>
      <c r="RX77" s="158"/>
      <c r="RY77" s="158"/>
      <c r="RZ77" s="158"/>
      <c r="SA77" s="158"/>
      <c r="SB77" s="158"/>
      <c r="SC77" s="158"/>
      <c r="SD77" s="158"/>
      <c r="SE77" s="158"/>
      <c r="SF77" s="158"/>
      <c r="SG77" s="158"/>
      <c r="SH77" s="158"/>
      <c r="SI77" s="158"/>
      <c r="SJ77" s="158"/>
      <c r="SK77" s="158"/>
      <c r="SL77" s="158"/>
      <c r="SM77" s="158"/>
      <c r="SN77" s="158"/>
      <c r="SO77" s="158"/>
      <c r="SP77" s="158"/>
      <c r="SQ77" s="158"/>
      <c r="SR77" s="158"/>
      <c r="SS77" s="158"/>
      <c r="ST77" s="158"/>
      <c r="SU77" s="158"/>
      <c r="SV77" s="158"/>
      <c r="SW77" s="158"/>
      <c r="SX77" s="158"/>
      <c r="SY77" s="158"/>
      <c r="SZ77" s="158"/>
      <c r="TA77" s="158"/>
      <c r="TB77" s="158"/>
      <c r="TC77" s="158"/>
      <c r="TD77" s="158"/>
      <c r="TE77" s="158"/>
      <c r="TF77" s="158"/>
      <c r="TG77" s="158"/>
      <c r="TH77" s="158"/>
      <c r="TI77" s="158"/>
      <c r="TJ77" s="158"/>
      <c r="TK77" s="158"/>
      <c r="TL77" s="158"/>
      <c r="TM77" s="158"/>
      <c r="TN77" s="158"/>
      <c r="TO77" s="158"/>
      <c r="TP77" s="158"/>
      <c r="TQ77" s="158"/>
      <c r="TR77" s="158"/>
      <c r="TS77" s="158"/>
      <c r="TT77" s="158"/>
      <c r="TU77" s="158"/>
      <c r="TV77" s="158"/>
      <c r="TW77" s="158"/>
      <c r="TX77" s="158"/>
      <c r="TY77" s="158"/>
      <c r="TZ77" s="158"/>
      <c r="UA77" s="158"/>
      <c r="UB77" s="158"/>
      <c r="UC77" s="158"/>
      <c r="UD77" s="158"/>
      <c r="UE77" s="158"/>
      <c r="UF77" s="158"/>
      <c r="UG77" s="158"/>
      <c r="UH77" s="158"/>
      <c r="UI77" s="158"/>
      <c r="UJ77" s="158"/>
      <c r="UK77" s="158"/>
      <c r="UL77" s="158"/>
      <c r="UM77" s="158"/>
      <c r="UN77" s="158"/>
      <c r="UO77" s="158"/>
      <c r="UP77" s="158"/>
      <c r="UQ77" s="158"/>
      <c r="UR77" s="158"/>
      <c r="US77" s="158"/>
      <c r="UT77" s="158"/>
      <c r="UU77" s="158"/>
      <c r="UV77" s="158"/>
      <c r="UW77" s="158"/>
      <c r="UX77" s="158"/>
      <c r="UY77" s="158"/>
      <c r="UZ77" s="158"/>
      <c r="VA77" s="158"/>
      <c r="VB77" s="158"/>
      <c r="VC77" s="158"/>
      <c r="VD77" s="158"/>
      <c r="VE77" s="158"/>
      <c r="VF77" s="158"/>
      <c r="VG77" s="158"/>
      <c r="VH77" s="158"/>
      <c r="VI77" s="158"/>
      <c r="VJ77" s="158"/>
      <c r="VK77" s="158"/>
      <c r="VL77" s="158"/>
      <c r="VM77" s="158"/>
      <c r="VN77" s="158"/>
      <c r="VO77" s="158"/>
      <c r="VP77" s="158"/>
      <c r="VQ77" s="158"/>
      <c r="VR77" s="158"/>
      <c r="VS77" s="158"/>
      <c r="VT77" s="158"/>
      <c r="VU77" s="158"/>
      <c r="VV77" s="158"/>
      <c r="VW77" s="158"/>
      <c r="VX77" s="158"/>
      <c r="VY77" s="158"/>
      <c r="VZ77" s="158"/>
      <c r="WA77" s="158"/>
      <c r="WB77" s="158"/>
      <c r="WC77" s="158"/>
      <c r="WD77" s="158"/>
      <c r="WE77" s="158"/>
      <c r="WF77" s="158"/>
      <c r="WG77" s="158"/>
      <c r="WH77" s="158"/>
      <c r="WI77" s="158"/>
      <c r="WJ77" s="158"/>
      <c r="WK77" s="158"/>
      <c r="WL77" s="158"/>
      <c r="WM77" s="158"/>
      <c r="WN77" s="158"/>
      <c r="WO77" s="158"/>
      <c r="WP77" s="158"/>
      <c r="WQ77" s="158"/>
      <c r="WR77" s="158"/>
      <c r="WS77" s="158"/>
      <c r="WT77" s="158"/>
      <c r="WU77" s="158"/>
      <c r="WV77" s="158"/>
      <c r="WW77" s="158"/>
      <c r="WX77" s="158"/>
      <c r="WY77" s="158"/>
      <c r="WZ77" s="158"/>
      <c r="XA77" s="158"/>
      <c r="XB77" s="158"/>
      <c r="XC77" s="158"/>
      <c r="XD77" s="158"/>
      <c r="XE77" s="158"/>
      <c r="XF77" s="158"/>
      <c r="XG77" s="158"/>
      <c r="XH77" s="158"/>
      <c r="XI77" s="158"/>
      <c r="XJ77" s="158"/>
      <c r="XK77" s="158"/>
      <c r="XL77" s="158"/>
      <c r="XM77" s="158"/>
      <c r="XN77" s="158"/>
      <c r="XO77" s="158"/>
      <c r="XP77" s="158"/>
      <c r="XQ77" s="158"/>
      <c r="XR77" s="158"/>
      <c r="XS77" s="158"/>
      <c r="XT77" s="158"/>
      <c r="XU77" s="158"/>
      <c r="XV77" s="158"/>
      <c r="XW77" s="158"/>
      <c r="XX77" s="158"/>
      <c r="XY77" s="158"/>
      <c r="XZ77" s="158"/>
      <c r="YA77" s="158"/>
      <c r="YB77" s="158"/>
      <c r="YC77" s="158"/>
      <c r="YD77" s="158"/>
      <c r="YE77" s="158"/>
      <c r="YF77" s="158"/>
      <c r="YG77" s="158"/>
      <c r="YH77" s="158"/>
      <c r="YI77" s="158"/>
      <c r="YJ77" s="158"/>
      <c r="YK77" s="158"/>
      <c r="YL77" s="158"/>
      <c r="YM77" s="158"/>
      <c r="YN77" s="158"/>
      <c r="YO77" s="158"/>
      <c r="YP77" s="158"/>
      <c r="YQ77" s="158"/>
      <c r="YR77" s="158"/>
      <c r="YS77" s="158"/>
      <c r="YT77" s="158"/>
      <c r="YU77" s="158"/>
      <c r="YV77" s="158"/>
      <c r="YW77" s="158"/>
      <c r="YX77" s="158"/>
      <c r="YY77" s="158"/>
      <c r="YZ77" s="158"/>
      <c r="ZA77" s="158"/>
      <c r="ZB77" s="158"/>
      <c r="ZC77" s="158"/>
      <c r="ZD77" s="158"/>
      <c r="ZE77" s="158"/>
      <c r="ZF77" s="158"/>
      <c r="ZG77" s="158"/>
      <c r="ZH77" s="158"/>
      <c r="ZI77" s="158"/>
      <c r="ZJ77" s="158"/>
      <c r="ZK77" s="158"/>
      <c r="ZL77" s="158"/>
      <c r="ZM77" s="158"/>
      <c r="ZN77" s="158"/>
      <c r="ZO77" s="158"/>
      <c r="ZP77" s="158"/>
      <c r="ZQ77" s="158"/>
      <c r="ZR77" s="158"/>
      <c r="ZS77" s="158"/>
      <c r="ZT77" s="158"/>
      <c r="ZU77" s="158"/>
      <c r="ZV77" s="158"/>
      <c r="ZW77" s="158"/>
      <c r="ZX77" s="158"/>
      <c r="ZY77" s="158"/>
      <c r="ZZ77" s="158"/>
      <c r="AAA77" s="158"/>
      <c r="AAB77" s="158"/>
      <c r="AAC77" s="158"/>
      <c r="AAD77" s="158"/>
      <c r="AAE77" s="158"/>
      <c r="AAF77" s="158"/>
      <c r="AAG77" s="158"/>
      <c r="AAH77" s="158"/>
      <c r="AAI77" s="158"/>
      <c r="AAJ77" s="158"/>
      <c r="AAK77" s="158"/>
      <c r="AAL77" s="158"/>
      <c r="AAM77" s="158"/>
      <c r="AAN77" s="158"/>
      <c r="AAO77" s="158"/>
      <c r="AAP77" s="158"/>
      <c r="AAQ77" s="158"/>
      <c r="AAR77" s="158"/>
      <c r="AAS77" s="158"/>
      <c r="AAT77" s="158"/>
      <c r="AAU77" s="158"/>
      <c r="AAV77" s="158"/>
      <c r="AAW77" s="158"/>
      <c r="AAX77" s="158"/>
      <c r="AAY77" s="158"/>
      <c r="AAZ77" s="158"/>
      <c r="ABA77" s="158"/>
      <c r="ABB77" s="158"/>
      <c r="ABC77" s="158"/>
      <c r="ABD77" s="158"/>
      <c r="ABE77" s="158"/>
      <c r="ABF77" s="158"/>
      <c r="ABG77" s="158"/>
      <c r="ABH77" s="158"/>
      <c r="ABI77" s="158"/>
      <c r="ABJ77" s="158"/>
      <c r="ABK77" s="158"/>
      <c r="ABL77" s="158"/>
      <c r="ABM77" s="158"/>
      <c r="ABN77" s="158"/>
      <c r="ABO77" s="158"/>
      <c r="ABP77" s="158"/>
      <c r="ABQ77" s="158"/>
      <c r="ABR77" s="158"/>
      <c r="ABS77" s="158"/>
      <c r="ABT77" s="158"/>
      <c r="ABU77" s="158"/>
      <c r="ABV77" s="158"/>
      <c r="ABW77" s="158"/>
      <c r="ABX77" s="158"/>
      <c r="ABY77" s="158"/>
      <c r="ABZ77" s="158"/>
      <c r="ACA77" s="158"/>
      <c r="ACB77" s="158"/>
      <c r="ACC77" s="158"/>
      <c r="ACD77" s="158"/>
      <c r="ACE77" s="158"/>
      <c r="ACF77" s="158"/>
      <c r="ACG77" s="158"/>
      <c r="ACH77" s="158"/>
      <c r="ACI77" s="158"/>
      <c r="ACJ77" s="158"/>
      <c r="ACK77" s="158"/>
      <c r="ACL77" s="158"/>
      <c r="ACM77" s="158"/>
      <c r="ACN77" s="158"/>
      <c r="ACO77" s="158"/>
      <c r="ACP77" s="158"/>
      <c r="ACQ77" s="158"/>
      <c r="ACR77" s="159"/>
      <c r="ACS77" s="160">
        <f t="array" ref="ACS77">SUM(IF(RIGHT($Q77:$ACR77)=ACS$11,IFERROR(--LEFT($Q77:$ACR77,LEN($Q77:$ACR77)-1),0)))</f>
        <v>0</v>
      </c>
      <c r="ACT77" s="160">
        <f t="array" ref="ACT77">SUM(IF(RIGHT($Q77:$ACR77)=ACT$11,IFERROR(--LEFT($Q77:$ACR77,LEN($Q77:$ACR77)-1),0)))</f>
        <v>0</v>
      </c>
      <c r="ACU77" s="160">
        <f t="array" ref="ACU77">SUM(IF(RIGHT($Q77:$ACR77)=ACU$11,IFERROR(--LEFT($Q77:$ACR77,LEN($Q77:$ACR77)-1),0)))</f>
        <v>0</v>
      </c>
      <c r="ACV77" s="160">
        <f t="array" ref="ACV77">SUM(IF(RIGHT($Q77:$ACR77)=ACV$11,IFERROR(--LEFT($Q77:$ACR77,LEN($Q77:$ACR77)-1),0)))</f>
        <v>0</v>
      </c>
      <c r="ACW77" s="160">
        <f t="array" ref="ACW77">SUM(IF(RIGHT($Q77:$ACR77)=ACW$11,IFERROR(--LEFT($Q77:$ACR77,LEN($Q77:$ACR77)-1),0)))</f>
        <v>0</v>
      </c>
      <c r="ACX77" s="160">
        <f t="array" ref="ACX77">SUM(IF(RIGHT($Q77:$ACR77)=ACX$11,IFERROR(--LEFT($Q77:$ACR77,LEN($Q77:$ACR77)-1),0)))</f>
        <v>0</v>
      </c>
      <c r="ACY77" s="160">
        <f t="array" ref="ACY77">SUM(IF(RIGHT($Q77:$ACR77)=ACY$11,IFERROR(--LEFT($Q77:$ACR77,LEN($Q77:$ACR77)-1),0)))</f>
        <v>0</v>
      </c>
      <c r="ACZ77" s="160">
        <f t="array" ref="ACZ77">SUM(IF(RIGHT($Q77:$ACR77)=ACZ$11,IFERROR(--LEFT($Q77:$ACR77,LEN($Q77:$ACR77)-1),0)))</f>
        <v>0</v>
      </c>
      <c r="ADA77" s="158">
        <f t="shared" si="2278"/>
        <v>0</v>
      </c>
      <c r="ADB77" s="158">
        <f t="shared" si="2279"/>
        <v>0</v>
      </c>
      <c r="ADC77" s="158">
        <f t="shared" si="2280"/>
        <v>0</v>
      </c>
      <c r="ADD77" s="158">
        <f t="shared" si="2281"/>
        <v>0</v>
      </c>
      <c r="ADE77" s="158">
        <f t="shared" si="2282"/>
        <v>0</v>
      </c>
      <c r="ADF77" s="158">
        <f t="shared" si="2283"/>
        <v>0</v>
      </c>
      <c r="ADG77" s="158">
        <f t="shared" si="2284"/>
        <v>0</v>
      </c>
      <c r="ADH77" s="158">
        <f t="shared" si="2285"/>
        <v>0</v>
      </c>
      <c r="ADI77" s="160">
        <f t="array" ref="ADI77">SUM(IF(RIGHT($Q77:$ACR77)=ADI$11,IFERROR(--LEFT($Q77:$ACR77,LEN($Q77:$ACR77)-1),0)))</f>
        <v>0</v>
      </c>
      <c r="ADJ77" s="152">
        <f t="shared" si="2277"/>
        <v>0</v>
      </c>
      <c r="AEC77" s="143"/>
      <c r="AEO77" s="108"/>
      <c r="AEP77" s="108"/>
      <c r="AEQ77" s="108"/>
      <c r="AER77" s="108"/>
      <c r="AES77" s="108"/>
      <c r="AET77" s="108"/>
      <c r="AEU77" s="108"/>
      <c r="AEV77" s="108"/>
      <c r="AEW77" s="143"/>
      <c r="AFI77" s="108"/>
      <c r="AFJ77" s="108"/>
      <c r="AFK77" s="108"/>
      <c r="AFL77" s="108"/>
      <c r="AFM77" s="108"/>
      <c r="AFN77" s="108"/>
      <c r="AFO77" s="108"/>
      <c r="AFP77" s="108"/>
      <c r="AFQ77" s="143"/>
      <c r="AGC77" s="108"/>
      <c r="AGD77" s="108"/>
      <c r="AGE77" s="108"/>
      <c r="AGF77" s="108"/>
      <c r="AGG77" s="108"/>
      <c r="AGH77" s="108"/>
      <c r="AGI77" s="108"/>
      <c r="AGJ77" s="108"/>
      <c r="AGK77" s="143"/>
      <c r="AGW77" s="108"/>
      <c r="AGX77" s="108"/>
      <c r="AGY77" s="108"/>
      <c r="AGZ77" s="108"/>
      <c r="AHA77" s="108"/>
      <c r="AHB77" s="108"/>
      <c r="AHC77" s="108"/>
      <c r="AHD77" s="108"/>
      <c r="AHE77" s="143"/>
      <c r="AHQ77" s="108"/>
      <c r="AHR77" s="108"/>
      <c r="AHS77" s="108"/>
      <c r="AHT77" s="108"/>
      <c r="AHU77" s="108"/>
      <c r="AHV77" s="108"/>
      <c r="AHW77" s="108"/>
      <c r="AHX77" s="108"/>
      <c r="AHY77" s="143"/>
      <c r="AIK77" s="108"/>
      <c r="AIL77" s="108"/>
      <c r="AIM77" s="108"/>
      <c r="AIN77" s="108"/>
      <c r="AIO77" s="108"/>
      <c r="AIP77" s="108"/>
      <c r="AIQ77" s="108"/>
      <c r="AIR77" s="108"/>
      <c r="AIS77" s="143"/>
      <c r="AJE77" s="108"/>
      <c r="AJF77" s="108"/>
      <c r="AJG77" s="108"/>
      <c r="AJH77" s="108"/>
      <c r="AJI77" s="108"/>
      <c r="AJJ77" s="108"/>
      <c r="AJK77" s="108"/>
      <c r="AJL77" s="108"/>
      <c r="AJM77" s="143"/>
      <c r="AJY77" s="108"/>
      <c r="AJZ77" s="108"/>
      <c r="AKA77" s="108"/>
      <c r="AKB77" s="108"/>
      <c r="AKC77" s="108"/>
      <c r="AKD77" s="108"/>
      <c r="AKE77" s="108"/>
      <c r="AKF77" s="108"/>
      <c r="AKG77" s="143"/>
      <c r="AKS77" s="108"/>
      <c r="AKT77" s="108"/>
      <c r="AKU77" s="108"/>
      <c r="AKV77" s="108"/>
      <c r="AKW77" s="108"/>
      <c r="AKX77" s="108"/>
      <c r="AKY77" s="108"/>
      <c r="AKZ77" s="108"/>
      <c r="ALA77" s="143"/>
      <c r="ALM77" s="108"/>
      <c r="ALN77" s="108"/>
      <c r="ALO77" s="108"/>
      <c r="ALP77" s="108"/>
      <c r="ALQ77" s="108"/>
      <c r="ALR77" s="108"/>
      <c r="ALS77" s="108"/>
      <c r="ALT77" s="108"/>
      <c r="ALU77" s="143"/>
      <c r="AMG77" s="108"/>
      <c r="AMH77" s="108"/>
      <c r="AMI77" s="108"/>
      <c r="AMJ77" s="108"/>
      <c r="AMK77" s="108"/>
      <c r="AML77" s="108"/>
      <c r="AMM77" s="108"/>
      <c r="AMN77" s="108"/>
    </row>
    <row r="78" spans="2:1028" x14ac:dyDescent="0.25">
      <c r="B78" s="24">
        <v>67</v>
      </c>
      <c r="C78" s="24"/>
      <c r="D78" s="25"/>
      <c r="E78" s="25"/>
      <c r="F78" s="24"/>
      <c r="G78" s="153"/>
      <c r="H78" s="154"/>
      <c r="I78" s="23"/>
      <c r="J78" s="23"/>
      <c r="K78" s="23"/>
      <c r="L78" s="23"/>
      <c r="M78" s="23"/>
      <c r="N78" s="23"/>
      <c r="O78" s="23"/>
      <c r="P78" s="155"/>
      <c r="Q78" s="156"/>
      <c r="R78" s="157"/>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c r="BS78" s="158"/>
      <c r="BT78" s="158"/>
      <c r="BU78" s="158"/>
      <c r="BV78" s="158"/>
      <c r="BW78" s="158"/>
      <c r="BX78" s="158"/>
      <c r="BY78" s="158"/>
      <c r="BZ78" s="158"/>
      <c r="CA78" s="158"/>
      <c r="CB78" s="158"/>
      <c r="CC78" s="158"/>
      <c r="CD78" s="158"/>
      <c r="CE78" s="158"/>
      <c r="CF78" s="158"/>
      <c r="CG78" s="158"/>
      <c r="CH78" s="158"/>
      <c r="CI78" s="158"/>
      <c r="CJ78" s="158"/>
      <c r="CK78" s="158"/>
      <c r="CL78" s="158"/>
      <c r="CM78" s="158"/>
      <c r="CN78" s="158"/>
      <c r="CO78" s="158"/>
      <c r="CP78" s="158"/>
      <c r="CQ78" s="158"/>
      <c r="CR78" s="158"/>
      <c r="CS78" s="158"/>
      <c r="CT78" s="158"/>
      <c r="CU78" s="158"/>
      <c r="CV78" s="158"/>
      <c r="CW78" s="158"/>
      <c r="CX78" s="158"/>
      <c r="CY78" s="158"/>
      <c r="CZ78" s="158"/>
      <c r="DA78" s="158"/>
      <c r="DB78" s="158"/>
      <c r="DC78" s="158"/>
      <c r="DD78" s="158"/>
      <c r="DE78" s="158"/>
      <c r="DF78" s="158"/>
      <c r="DG78" s="158"/>
      <c r="DH78" s="158"/>
      <c r="DI78" s="158"/>
      <c r="DJ78" s="158"/>
      <c r="DK78" s="158"/>
      <c r="DL78" s="158"/>
      <c r="DM78" s="158"/>
      <c r="DN78" s="158"/>
      <c r="DO78" s="158"/>
      <c r="DP78" s="158"/>
      <c r="DQ78" s="158"/>
      <c r="DR78" s="158"/>
      <c r="DS78" s="158"/>
      <c r="DT78" s="158"/>
      <c r="DU78" s="158"/>
      <c r="DV78" s="158"/>
      <c r="DW78" s="158"/>
      <c r="DX78" s="158"/>
      <c r="DY78" s="158"/>
      <c r="DZ78" s="158"/>
      <c r="EA78" s="158"/>
      <c r="EB78" s="158"/>
      <c r="EC78" s="158"/>
      <c r="ED78" s="158"/>
      <c r="EE78" s="158"/>
      <c r="EF78" s="158"/>
      <c r="EG78" s="158"/>
      <c r="EH78" s="158"/>
      <c r="EI78" s="158"/>
      <c r="EJ78" s="158"/>
      <c r="EK78" s="158"/>
      <c r="EL78" s="158"/>
      <c r="EM78" s="158"/>
      <c r="EN78" s="158"/>
      <c r="EO78" s="158"/>
      <c r="EP78" s="158"/>
      <c r="EQ78" s="158"/>
      <c r="ER78" s="158"/>
      <c r="ES78" s="158"/>
      <c r="ET78" s="158"/>
      <c r="EU78" s="158"/>
      <c r="EV78" s="158"/>
      <c r="EW78" s="158"/>
      <c r="EX78" s="158"/>
      <c r="EY78" s="158"/>
      <c r="EZ78" s="158"/>
      <c r="FA78" s="158"/>
      <c r="FB78" s="158"/>
      <c r="FC78" s="158"/>
      <c r="FD78" s="158"/>
      <c r="FE78" s="158"/>
      <c r="FF78" s="158"/>
      <c r="FG78" s="158"/>
      <c r="FH78" s="158"/>
      <c r="FI78" s="158"/>
      <c r="FJ78" s="158"/>
      <c r="FK78" s="158"/>
      <c r="FL78" s="158"/>
      <c r="FM78" s="158"/>
      <c r="FN78" s="158"/>
      <c r="FO78" s="158"/>
      <c r="FP78" s="158"/>
      <c r="FQ78" s="158"/>
      <c r="FR78" s="158"/>
      <c r="FS78" s="158"/>
      <c r="FT78" s="158"/>
      <c r="FU78" s="158"/>
      <c r="FV78" s="158"/>
      <c r="FW78" s="158"/>
      <c r="FX78" s="158"/>
      <c r="FY78" s="158"/>
      <c r="FZ78" s="158"/>
      <c r="GA78" s="158"/>
      <c r="GB78" s="158"/>
      <c r="GC78" s="158"/>
      <c r="GD78" s="158"/>
      <c r="GE78" s="158"/>
      <c r="GF78" s="158"/>
      <c r="GG78" s="158"/>
      <c r="GH78" s="158"/>
      <c r="GI78" s="158"/>
      <c r="GJ78" s="158"/>
      <c r="GK78" s="158"/>
      <c r="GL78" s="158"/>
      <c r="GM78" s="158"/>
      <c r="GN78" s="158"/>
      <c r="GO78" s="158"/>
      <c r="GP78" s="158"/>
      <c r="GQ78" s="158"/>
      <c r="GR78" s="158"/>
      <c r="GS78" s="158"/>
      <c r="GT78" s="158"/>
      <c r="GU78" s="158"/>
      <c r="GV78" s="158"/>
      <c r="GW78" s="158"/>
      <c r="GX78" s="158"/>
      <c r="GY78" s="158"/>
      <c r="GZ78" s="158"/>
      <c r="HA78" s="158"/>
      <c r="HB78" s="158"/>
      <c r="HC78" s="158"/>
      <c r="HD78" s="158"/>
      <c r="HE78" s="158"/>
      <c r="HF78" s="158"/>
      <c r="HG78" s="158"/>
      <c r="HH78" s="158"/>
      <c r="HI78" s="158"/>
      <c r="HJ78" s="158"/>
      <c r="HK78" s="158"/>
      <c r="HL78" s="158"/>
      <c r="HM78" s="158"/>
      <c r="HN78" s="158"/>
      <c r="HO78" s="158"/>
      <c r="HP78" s="158"/>
      <c r="HQ78" s="158"/>
      <c r="HR78" s="158"/>
      <c r="HS78" s="158"/>
      <c r="HT78" s="158"/>
      <c r="HU78" s="158"/>
      <c r="HV78" s="158"/>
      <c r="HW78" s="158"/>
      <c r="HX78" s="158"/>
      <c r="HY78" s="158"/>
      <c r="HZ78" s="158"/>
      <c r="IA78" s="158"/>
      <c r="IB78" s="158"/>
      <c r="IC78" s="158"/>
      <c r="ID78" s="158"/>
      <c r="IE78" s="158"/>
      <c r="IF78" s="158"/>
      <c r="IG78" s="158"/>
      <c r="IH78" s="158"/>
      <c r="II78" s="158"/>
      <c r="IJ78" s="158"/>
      <c r="IK78" s="158"/>
      <c r="IL78" s="158"/>
      <c r="IM78" s="158"/>
      <c r="IN78" s="158"/>
      <c r="IO78" s="158"/>
      <c r="IP78" s="158"/>
      <c r="IQ78" s="158"/>
      <c r="IR78" s="158"/>
      <c r="IS78" s="158"/>
      <c r="IT78" s="158"/>
      <c r="IU78" s="158"/>
      <c r="IV78" s="158"/>
      <c r="IW78" s="158"/>
      <c r="IX78" s="158"/>
      <c r="IY78" s="158"/>
      <c r="IZ78" s="158"/>
      <c r="JA78" s="158"/>
      <c r="JB78" s="158"/>
      <c r="JC78" s="158"/>
      <c r="JD78" s="158"/>
      <c r="JE78" s="158"/>
      <c r="JF78" s="158"/>
      <c r="JG78" s="158"/>
      <c r="JH78" s="158"/>
      <c r="JI78" s="158"/>
      <c r="JJ78" s="158"/>
      <c r="JK78" s="158"/>
      <c r="JL78" s="158"/>
      <c r="JM78" s="158"/>
      <c r="JN78" s="158"/>
      <c r="JO78" s="158"/>
      <c r="JP78" s="158"/>
      <c r="JQ78" s="158"/>
      <c r="JR78" s="158"/>
      <c r="JS78" s="158"/>
      <c r="JT78" s="158"/>
      <c r="JU78" s="158"/>
      <c r="JV78" s="158"/>
      <c r="JW78" s="158"/>
      <c r="JX78" s="158"/>
      <c r="JY78" s="158"/>
      <c r="JZ78" s="158"/>
      <c r="KA78" s="158"/>
      <c r="KB78" s="158"/>
      <c r="KC78" s="158"/>
      <c r="KD78" s="158"/>
      <c r="KE78" s="158"/>
      <c r="KF78" s="158"/>
      <c r="KG78" s="158"/>
      <c r="KH78" s="158"/>
      <c r="KI78" s="158"/>
      <c r="KJ78" s="158"/>
      <c r="KK78" s="158"/>
      <c r="KL78" s="158"/>
      <c r="KM78" s="158"/>
      <c r="KN78" s="158"/>
      <c r="KO78" s="158"/>
      <c r="KP78" s="158"/>
      <c r="KQ78" s="158"/>
      <c r="KR78" s="158"/>
      <c r="KS78" s="158"/>
      <c r="KT78" s="158"/>
      <c r="KU78" s="158"/>
      <c r="KV78" s="158"/>
      <c r="KW78" s="158"/>
      <c r="KX78" s="158"/>
      <c r="KY78" s="158"/>
      <c r="KZ78" s="158"/>
      <c r="LA78" s="158"/>
      <c r="LB78" s="158"/>
      <c r="LC78" s="158"/>
      <c r="LD78" s="158"/>
      <c r="LE78" s="158"/>
      <c r="LF78" s="158"/>
      <c r="LG78" s="158"/>
      <c r="LH78" s="158"/>
      <c r="LI78" s="158"/>
      <c r="LJ78" s="158"/>
      <c r="LK78" s="158"/>
      <c r="LL78" s="158"/>
      <c r="LM78" s="158"/>
      <c r="LN78" s="158"/>
      <c r="LO78" s="158"/>
      <c r="LP78" s="158"/>
      <c r="LQ78" s="158"/>
      <c r="LR78" s="158"/>
      <c r="LS78" s="158"/>
      <c r="LT78" s="158"/>
      <c r="LU78" s="158"/>
      <c r="LV78" s="158"/>
      <c r="LW78" s="158"/>
      <c r="LX78" s="158"/>
      <c r="LY78" s="158"/>
      <c r="LZ78" s="158"/>
      <c r="MA78" s="158"/>
      <c r="MB78" s="158"/>
      <c r="MC78" s="158"/>
      <c r="MD78" s="158"/>
      <c r="ME78" s="158"/>
      <c r="MF78" s="158"/>
      <c r="MG78" s="158"/>
      <c r="MH78" s="158"/>
      <c r="MI78" s="158"/>
      <c r="MJ78" s="158"/>
      <c r="MK78" s="158"/>
      <c r="ML78" s="158"/>
      <c r="MM78" s="158"/>
      <c r="MN78" s="158"/>
      <c r="MO78" s="158"/>
      <c r="MP78" s="158"/>
      <c r="MQ78" s="158"/>
      <c r="MR78" s="158"/>
      <c r="MS78" s="158"/>
      <c r="MT78" s="158"/>
      <c r="MU78" s="158"/>
      <c r="MV78" s="158"/>
      <c r="MW78" s="158"/>
      <c r="MX78" s="158"/>
      <c r="MY78" s="158"/>
      <c r="MZ78" s="158"/>
      <c r="NA78" s="158"/>
      <c r="NB78" s="158"/>
      <c r="NC78" s="158"/>
      <c r="ND78" s="158"/>
      <c r="NE78" s="158"/>
      <c r="NF78" s="158"/>
      <c r="NG78" s="158"/>
      <c r="NH78" s="158"/>
      <c r="NI78" s="158"/>
      <c r="NJ78" s="158"/>
      <c r="NK78" s="158"/>
      <c r="NL78" s="158"/>
      <c r="NM78" s="158"/>
      <c r="NN78" s="158"/>
      <c r="NO78" s="158"/>
      <c r="NP78" s="158"/>
      <c r="NQ78" s="158"/>
      <c r="NR78" s="158"/>
      <c r="NS78" s="158"/>
      <c r="NT78" s="158"/>
      <c r="NU78" s="158"/>
      <c r="NV78" s="158"/>
      <c r="NW78" s="158"/>
      <c r="NX78" s="158"/>
      <c r="NY78" s="158"/>
      <c r="NZ78" s="158"/>
      <c r="OA78" s="158"/>
      <c r="OB78" s="158"/>
      <c r="OC78" s="158"/>
      <c r="OD78" s="158"/>
      <c r="OE78" s="158"/>
      <c r="OF78" s="158"/>
      <c r="OG78" s="158"/>
      <c r="OH78" s="158"/>
      <c r="OI78" s="158"/>
      <c r="OJ78" s="158"/>
      <c r="OK78" s="158"/>
      <c r="OL78" s="158"/>
      <c r="OM78" s="158"/>
      <c r="ON78" s="158"/>
      <c r="OO78" s="158"/>
      <c r="OP78" s="158"/>
      <c r="OQ78" s="158"/>
      <c r="OR78" s="158"/>
      <c r="OS78" s="158"/>
      <c r="OT78" s="158"/>
      <c r="OU78" s="158"/>
      <c r="OV78" s="158"/>
      <c r="OW78" s="158"/>
      <c r="OX78" s="158"/>
      <c r="OY78" s="158"/>
      <c r="OZ78" s="158"/>
      <c r="PA78" s="158"/>
      <c r="PB78" s="158"/>
      <c r="PC78" s="158"/>
      <c r="PD78" s="158"/>
      <c r="PE78" s="158"/>
      <c r="PF78" s="158"/>
      <c r="PG78" s="158"/>
      <c r="PH78" s="158"/>
      <c r="PI78" s="158"/>
      <c r="PJ78" s="158"/>
      <c r="PK78" s="158"/>
      <c r="PL78" s="158"/>
      <c r="PM78" s="158"/>
      <c r="PN78" s="158"/>
      <c r="PO78" s="158"/>
      <c r="PP78" s="158"/>
      <c r="PQ78" s="158"/>
      <c r="PR78" s="158"/>
      <c r="PS78" s="158"/>
      <c r="PT78" s="158"/>
      <c r="PU78" s="158"/>
      <c r="PV78" s="158"/>
      <c r="PW78" s="158"/>
      <c r="PX78" s="158"/>
      <c r="PY78" s="158"/>
      <c r="PZ78" s="158"/>
      <c r="QA78" s="158"/>
      <c r="QB78" s="158"/>
      <c r="QC78" s="158"/>
      <c r="QD78" s="158"/>
      <c r="QE78" s="158"/>
      <c r="QF78" s="158"/>
      <c r="QG78" s="158"/>
      <c r="QH78" s="158"/>
      <c r="QI78" s="158"/>
      <c r="QJ78" s="158"/>
      <c r="QK78" s="158"/>
      <c r="QL78" s="158"/>
      <c r="QM78" s="158"/>
      <c r="QN78" s="158"/>
      <c r="QO78" s="158"/>
      <c r="QP78" s="158"/>
      <c r="QQ78" s="158"/>
      <c r="QR78" s="158"/>
      <c r="QS78" s="158"/>
      <c r="QT78" s="158"/>
      <c r="QU78" s="158"/>
      <c r="QV78" s="158"/>
      <c r="QW78" s="158"/>
      <c r="QX78" s="158"/>
      <c r="QY78" s="158"/>
      <c r="QZ78" s="158"/>
      <c r="RA78" s="158"/>
      <c r="RB78" s="158"/>
      <c r="RC78" s="158"/>
      <c r="RD78" s="158"/>
      <c r="RE78" s="158"/>
      <c r="RF78" s="158"/>
      <c r="RG78" s="158"/>
      <c r="RH78" s="158"/>
      <c r="RI78" s="158"/>
      <c r="RJ78" s="158"/>
      <c r="RK78" s="158"/>
      <c r="RL78" s="158"/>
      <c r="RM78" s="158"/>
      <c r="RN78" s="158"/>
      <c r="RO78" s="158"/>
      <c r="RP78" s="158"/>
      <c r="RQ78" s="158"/>
      <c r="RR78" s="158"/>
      <c r="RS78" s="158"/>
      <c r="RT78" s="158"/>
      <c r="RU78" s="158"/>
      <c r="RV78" s="158"/>
      <c r="RW78" s="158"/>
      <c r="RX78" s="158"/>
      <c r="RY78" s="158"/>
      <c r="RZ78" s="158"/>
      <c r="SA78" s="158"/>
      <c r="SB78" s="158"/>
      <c r="SC78" s="158"/>
      <c r="SD78" s="158"/>
      <c r="SE78" s="158"/>
      <c r="SF78" s="158"/>
      <c r="SG78" s="158"/>
      <c r="SH78" s="158"/>
      <c r="SI78" s="158"/>
      <c r="SJ78" s="158"/>
      <c r="SK78" s="158"/>
      <c r="SL78" s="158"/>
      <c r="SM78" s="158"/>
      <c r="SN78" s="158"/>
      <c r="SO78" s="158"/>
      <c r="SP78" s="158"/>
      <c r="SQ78" s="158"/>
      <c r="SR78" s="158"/>
      <c r="SS78" s="158"/>
      <c r="ST78" s="158"/>
      <c r="SU78" s="158"/>
      <c r="SV78" s="158"/>
      <c r="SW78" s="158"/>
      <c r="SX78" s="158"/>
      <c r="SY78" s="158"/>
      <c r="SZ78" s="158"/>
      <c r="TA78" s="158"/>
      <c r="TB78" s="158"/>
      <c r="TC78" s="158"/>
      <c r="TD78" s="158"/>
      <c r="TE78" s="158"/>
      <c r="TF78" s="158"/>
      <c r="TG78" s="158"/>
      <c r="TH78" s="158"/>
      <c r="TI78" s="158"/>
      <c r="TJ78" s="158"/>
      <c r="TK78" s="158"/>
      <c r="TL78" s="158"/>
      <c r="TM78" s="158"/>
      <c r="TN78" s="158"/>
      <c r="TO78" s="158"/>
      <c r="TP78" s="158"/>
      <c r="TQ78" s="158"/>
      <c r="TR78" s="158"/>
      <c r="TS78" s="158"/>
      <c r="TT78" s="158"/>
      <c r="TU78" s="158"/>
      <c r="TV78" s="158"/>
      <c r="TW78" s="158"/>
      <c r="TX78" s="158"/>
      <c r="TY78" s="158"/>
      <c r="TZ78" s="158"/>
      <c r="UA78" s="158"/>
      <c r="UB78" s="158"/>
      <c r="UC78" s="158"/>
      <c r="UD78" s="158"/>
      <c r="UE78" s="158"/>
      <c r="UF78" s="158"/>
      <c r="UG78" s="158"/>
      <c r="UH78" s="158"/>
      <c r="UI78" s="158"/>
      <c r="UJ78" s="158"/>
      <c r="UK78" s="158"/>
      <c r="UL78" s="158"/>
      <c r="UM78" s="158"/>
      <c r="UN78" s="158"/>
      <c r="UO78" s="158"/>
      <c r="UP78" s="158"/>
      <c r="UQ78" s="158"/>
      <c r="UR78" s="158"/>
      <c r="US78" s="158"/>
      <c r="UT78" s="158"/>
      <c r="UU78" s="158"/>
      <c r="UV78" s="158"/>
      <c r="UW78" s="158"/>
      <c r="UX78" s="158"/>
      <c r="UY78" s="158"/>
      <c r="UZ78" s="158"/>
      <c r="VA78" s="158"/>
      <c r="VB78" s="158"/>
      <c r="VC78" s="158"/>
      <c r="VD78" s="158"/>
      <c r="VE78" s="158"/>
      <c r="VF78" s="158"/>
      <c r="VG78" s="158"/>
      <c r="VH78" s="158"/>
      <c r="VI78" s="158"/>
      <c r="VJ78" s="158"/>
      <c r="VK78" s="158"/>
      <c r="VL78" s="158"/>
      <c r="VM78" s="158"/>
      <c r="VN78" s="158"/>
      <c r="VO78" s="158"/>
      <c r="VP78" s="158"/>
      <c r="VQ78" s="158"/>
      <c r="VR78" s="158"/>
      <c r="VS78" s="158"/>
      <c r="VT78" s="158"/>
      <c r="VU78" s="158"/>
      <c r="VV78" s="158"/>
      <c r="VW78" s="158"/>
      <c r="VX78" s="158"/>
      <c r="VY78" s="158"/>
      <c r="VZ78" s="158"/>
      <c r="WA78" s="158"/>
      <c r="WB78" s="158"/>
      <c r="WC78" s="158"/>
      <c r="WD78" s="158"/>
      <c r="WE78" s="158"/>
      <c r="WF78" s="158"/>
      <c r="WG78" s="158"/>
      <c r="WH78" s="158"/>
      <c r="WI78" s="158"/>
      <c r="WJ78" s="158"/>
      <c r="WK78" s="158"/>
      <c r="WL78" s="158"/>
      <c r="WM78" s="158"/>
      <c r="WN78" s="158"/>
      <c r="WO78" s="158"/>
      <c r="WP78" s="158"/>
      <c r="WQ78" s="158"/>
      <c r="WR78" s="158"/>
      <c r="WS78" s="158"/>
      <c r="WT78" s="158"/>
      <c r="WU78" s="158"/>
      <c r="WV78" s="158"/>
      <c r="WW78" s="158"/>
      <c r="WX78" s="158"/>
      <c r="WY78" s="158"/>
      <c r="WZ78" s="158"/>
      <c r="XA78" s="158"/>
      <c r="XB78" s="158"/>
      <c r="XC78" s="158"/>
      <c r="XD78" s="158"/>
      <c r="XE78" s="158"/>
      <c r="XF78" s="158"/>
      <c r="XG78" s="158"/>
      <c r="XH78" s="158"/>
      <c r="XI78" s="158"/>
      <c r="XJ78" s="158"/>
      <c r="XK78" s="158"/>
      <c r="XL78" s="158"/>
      <c r="XM78" s="158"/>
      <c r="XN78" s="158"/>
      <c r="XO78" s="158"/>
      <c r="XP78" s="158"/>
      <c r="XQ78" s="158"/>
      <c r="XR78" s="158"/>
      <c r="XS78" s="158"/>
      <c r="XT78" s="158"/>
      <c r="XU78" s="158"/>
      <c r="XV78" s="158"/>
      <c r="XW78" s="158"/>
      <c r="XX78" s="158"/>
      <c r="XY78" s="158"/>
      <c r="XZ78" s="158"/>
      <c r="YA78" s="158"/>
      <c r="YB78" s="158"/>
      <c r="YC78" s="158"/>
      <c r="YD78" s="158"/>
      <c r="YE78" s="158"/>
      <c r="YF78" s="158"/>
      <c r="YG78" s="158"/>
      <c r="YH78" s="158"/>
      <c r="YI78" s="158"/>
      <c r="YJ78" s="158"/>
      <c r="YK78" s="158"/>
      <c r="YL78" s="158"/>
      <c r="YM78" s="158"/>
      <c r="YN78" s="158"/>
      <c r="YO78" s="158"/>
      <c r="YP78" s="158"/>
      <c r="YQ78" s="158"/>
      <c r="YR78" s="158"/>
      <c r="YS78" s="158"/>
      <c r="YT78" s="158"/>
      <c r="YU78" s="158"/>
      <c r="YV78" s="158"/>
      <c r="YW78" s="158"/>
      <c r="YX78" s="158"/>
      <c r="YY78" s="158"/>
      <c r="YZ78" s="158"/>
      <c r="ZA78" s="158"/>
      <c r="ZB78" s="158"/>
      <c r="ZC78" s="158"/>
      <c r="ZD78" s="158"/>
      <c r="ZE78" s="158"/>
      <c r="ZF78" s="158"/>
      <c r="ZG78" s="158"/>
      <c r="ZH78" s="158"/>
      <c r="ZI78" s="158"/>
      <c r="ZJ78" s="158"/>
      <c r="ZK78" s="158"/>
      <c r="ZL78" s="158"/>
      <c r="ZM78" s="158"/>
      <c r="ZN78" s="158"/>
      <c r="ZO78" s="158"/>
      <c r="ZP78" s="158"/>
      <c r="ZQ78" s="158"/>
      <c r="ZR78" s="158"/>
      <c r="ZS78" s="158"/>
      <c r="ZT78" s="158"/>
      <c r="ZU78" s="158"/>
      <c r="ZV78" s="158"/>
      <c r="ZW78" s="158"/>
      <c r="ZX78" s="158"/>
      <c r="ZY78" s="158"/>
      <c r="ZZ78" s="158"/>
      <c r="AAA78" s="158"/>
      <c r="AAB78" s="158"/>
      <c r="AAC78" s="158"/>
      <c r="AAD78" s="158"/>
      <c r="AAE78" s="158"/>
      <c r="AAF78" s="158"/>
      <c r="AAG78" s="158"/>
      <c r="AAH78" s="158"/>
      <c r="AAI78" s="158"/>
      <c r="AAJ78" s="158"/>
      <c r="AAK78" s="158"/>
      <c r="AAL78" s="158"/>
      <c r="AAM78" s="158"/>
      <c r="AAN78" s="158"/>
      <c r="AAO78" s="158"/>
      <c r="AAP78" s="158"/>
      <c r="AAQ78" s="158"/>
      <c r="AAR78" s="158"/>
      <c r="AAS78" s="158"/>
      <c r="AAT78" s="158"/>
      <c r="AAU78" s="158"/>
      <c r="AAV78" s="158"/>
      <c r="AAW78" s="158"/>
      <c r="AAX78" s="158"/>
      <c r="AAY78" s="158"/>
      <c r="AAZ78" s="158"/>
      <c r="ABA78" s="158"/>
      <c r="ABB78" s="158"/>
      <c r="ABC78" s="158"/>
      <c r="ABD78" s="158"/>
      <c r="ABE78" s="158"/>
      <c r="ABF78" s="158"/>
      <c r="ABG78" s="158"/>
      <c r="ABH78" s="158"/>
      <c r="ABI78" s="158"/>
      <c r="ABJ78" s="158"/>
      <c r="ABK78" s="158"/>
      <c r="ABL78" s="158"/>
      <c r="ABM78" s="158"/>
      <c r="ABN78" s="158"/>
      <c r="ABO78" s="158"/>
      <c r="ABP78" s="158"/>
      <c r="ABQ78" s="158"/>
      <c r="ABR78" s="158"/>
      <c r="ABS78" s="158"/>
      <c r="ABT78" s="158"/>
      <c r="ABU78" s="158"/>
      <c r="ABV78" s="158"/>
      <c r="ABW78" s="158"/>
      <c r="ABX78" s="158"/>
      <c r="ABY78" s="158"/>
      <c r="ABZ78" s="158"/>
      <c r="ACA78" s="158"/>
      <c r="ACB78" s="158"/>
      <c r="ACC78" s="158"/>
      <c r="ACD78" s="158"/>
      <c r="ACE78" s="158"/>
      <c r="ACF78" s="158"/>
      <c r="ACG78" s="158"/>
      <c r="ACH78" s="158"/>
      <c r="ACI78" s="158"/>
      <c r="ACJ78" s="158"/>
      <c r="ACK78" s="158"/>
      <c r="ACL78" s="158"/>
      <c r="ACM78" s="158"/>
      <c r="ACN78" s="158"/>
      <c r="ACO78" s="158"/>
      <c r="ACP78" s="158"/>
      <c r="ACQ78" s="158"/>
      <c r="ACR78" s="159"/>
      <c r="ACS78" s="160">
        <f t="array" ref="ACS78">SUM(IF(RIGHT($Q78:$ACR78)=ACS$11,IFERROR(--LEFT($Q78:$ACR78,LEN($Q78:$ACR78)-1),0)))</f>
        <v>0</v>
      </c>
      <c r="ACT78" s="160">
        <f t="array" ref="ACT78">SUM(IF(RIGHT($Q78:$ACR78)=ACT$11,IFERROR(--LEFT($Q78:$ACR78,LEN($Q78:$ACR78)-1),0)))</f>
        <v>0</v>
      </c>
      <c r="ACU78" s="160">
        <f t="array" ref="ACU78">SUM(IF(RIGHT($Q78:$ACR78)=ACU$11,IFERROR(--LEFT($Q78:$ACR78,LEN($Q78:$ACR78)-1),0)))</f>
        <v>0</v>
      </c>
      <c r="ACV78" s="160">
        <f t="array" ref="ACV78">SUM(IF(RIGHT($Q78:$ACR78)=ACV$11,IFERROR(--LEFT($Q78:$ACR78,LEN($Q78:$ACR78)-1),0)))</f>
        <v>0</v>
      </c>
      <c r="ACW78" s="160">
        <f t="array" ref="ACW78">SUM(IF(RIGHT($Q78:$ACR78)=ACW$11,IFERROR(--LEFT($Q78:$ACR78,LEN($Q78:$ACR78)-1),0)))</f>
        <v>0</v>
      </c>
      <c r="ACX78" s="160">
        <f t="array" ref="ACX78">SUM(IF(RIGHT($Q78:$ACR78)=ACX$11,IFERROR(--LEFT($Q78:$ACR78,LEN($Q78:$ACR78)-1),0)))</f>
        <v>0</v>
      </c>
      <c r="ACY78" s="160">
        <f t="array" ref="ACY78">SUM(IF(RIGHT($Q78:$ACR78)=ACY$11,IFERROR(--LEFT($Q78:$ACR78,LEN($Q78:$ACR78)-1),0)))</f>
        <v>0</v>
      </c>
      <c r="ACZ78" s="160">
        <f t="array" ref="ACZ78">SUM(IF(RIGHT($Q78:$ACR78)=ACZ$11,IFERROR(--LEFT($Q78:$ACR78,LEN($Q78:$ACR78)-1),0)))</f>
        <v>0</v>
      </c>
      <c r="ADA78" s="158">
        <f t="shared" si="2278"/>
        <v>0</v>
      </c>
      <c r="ADB78" s="158">
        <f t="shared" si="2279"/>
        <v>0</v>
      </c>
      <c r="ADC78" s="158">
        <f t="shared" si="2280"/>
        <v>0</v>
      </c>
      <c r="ADD78" s="158">
        <f t="shared" si="2281"/>
        <v>0</v>
      </c>
      <c r="ADE78" s="158">
        <f t="shared" si="2282"/>
        <v>0</v>
      </c>
      <c r="ADF78" s="158">
        <f t="shared" si="2283"/>
        <v>0</v>
      </c>
      <c r="ADG78" s="158">
        <f t="shared" si="2284"/>
        <v>0</v>
      </c>
      <c r="ADH78" s="158">
        <f t="shared" si="2285"/>
        <v>0</v>
      </c>
      <c r="ADI78" s="160">
        <f t="array" ref="ADI78">SUM(IF(RIGHT($Q78:$ACR78)=ADI$11,IFERROR(--LEFT($Q78:$ACR78,LEN($Q78:$ACR78)-1),0)))</f>
        <v>0</v>
      </c>
      <c r="ADJ78" s="152">
        <f t="shared" si="2277"/>
        <v>0</v>
      </c>
      <c r="AEC78" s="143"/>
      <c r="AEO78" s="108"/>
      <c r="AEP78" s="108"/>
      <c r="AEQ78" s="108"/>
      <c r="AER78" s="108"/>
      <c r="AES78" s="108"/>
      <c r="AET78" s="108"/>
      <c r="AEU78" s="108"/>
      <c r="AEV78" s="108"/>
      <c r="AEW78" s="143"/>
      <c r="AFI78" s="108"/>
      <c r="AFJ78" s="108"/>
      <c r="AFK78" s="108"/>
      <c r="AFL78" s="108"/>
      <c r="AFM78" s="108"/>
      <c r="AFN78" s="108"/>
      <c r="AFO78" s="108"/>
      <c r="AFP78" s="108"/>
      <c r="AFQ78" s="143"/>
      <c r="AGC78" s="108"/>
      <c r="AGD78" s="108"/>
      <c r="AGE78" s="108"/>
      <c r="AGF78" s="108"/>
      <c r="AGG78" s="108"/>
      <c r="AGH78" s="108"/>
      <c r="AGI78" s="108"/>
      <c r="AGJ78" s="108"/>
      <c r="AGK78" s="143"/>
      <c r="AGW78" s="108"/>
      <c r="AGX78" s="108"/>
      <c r="AGY78" s="108"/>
      <c r="AGZ78" s="108"/>
      <c r="AHA78" s="108"/>
      <c r="AHB78" s="108"/>
      <c r="AHC78" s="108"/>
      <c r="AHD78" s="108"/>
      <c r="AHE78" s="143"/>
      <c r="AHQ78" s="108"/>
      <c r="AHR78" s="108"/>
      <c r="AHS78" s="108"/>
      <c r="AHT78" s="108"/>
      <c r="AHU78" s="108"/>
      <c r="AHV78" s="108"/>
      <c r="AHW78" s="108"/>
      <c r="AHX78" s="108"/>
      <c r="AHY78" s="143"/>
      <c r="AIK78" s="108"/>
      <c r="AIL78" s="108"/>
      <c r="AIM78" s="108"/>
      <c r="AIN78" s="108"/>
      <c r="AIO78" s="108"/>
      <c r="AIP78" s="108"/>
      <c r="AIQ78" s="108"/>
      <c r="AIR78" s="108"/>
      <c r="AIS78" s="143"/>
      <c r="AJE78" s="108"/>
      <c r="AJF78" s="108"/>
      <c r="AJG78" s="108"/>
      <c r="AJH78" s="108"/>
      <c r="AJI78" s="108"/>
      <c r="AJJ78" s="108"/>
      <c r="AJK78" s="108"/>
      <c r="AJL78" s="108"/>
      <c r="AJM78" s="143"/>
      <c r="AJY78" s="108"/>
      <c r="AJZ78" s="108"/>
      <c r="AKA78" s="108"/>
      <c r="AKB78" s="108"/>
      <c r="AKC78" s="108"/>
      <c r="AKD78" s="108"/>
      <c r="AKE78" s="108"/>
      <c r="AKF78" s="108"/>
      <c r="AKG78" s="143"/>
      <c r="AKS78" s="108"/>
      <c r="AKT78" s="108"/>
      <c r="AKU78" s="108"/>
      <c r="AKV78" s="108"/>
      <c r="AKW78" s="108"/>
      <c r="AKX78" s="108"/>
      <c r="AKY78" s="108"/>
      <c r="AKZ78" s="108"/>
      <c r="ALA78" s="143"/>
      <c r="ALM78" s="108"/>
      <c r="ALN78" s="108"/>
      <c r="ALO78" s="108"/>
      <c r="ALP78" s="108"/>
      <c r="ALQ78" s="108"/>
      <c r="ALR78" s="108"/>
      <c r="ALS78" s="108"/>
      <c r="ALT78" s="108"/>
      <c r="ALU78" s="143"/>
      <c r="AMG78" s="108"/>
      <c r="AMH78" s="108"/>
      <c r="AMI78" s="108"/>
      <c r="AMJ78" s="108"/>
      <c r="AMK78" s="108"/>
      <c r="AML78" s="108"/>
      <c r="AMM78" s="108"/>
      <c r="AMN78" s="108"/>
    </row>
    <row r="79" spans="2:1028" x14ac:dyDescent="0.25">
      <c r="B79" s="24">
        <v>68</v>
      </c>
      <c r="C79" s="24"/>
      <c r="D79" s="25"/>
      <c r="E79" s="25"/>
      <c r="F79" s="24"/>
      <c r="G79" s="153"/>
      <c r="H79" s="154"/>
      <c r="I79" s="23"/>
      <c r="J79" s="23"/>
      <c r="K79" s="23"/>
      <c r="L79" s="23"/>
      <c r="M79" s="23"/>
      <c r="N79" s="23"/>
      <c r="O79" s="23"/>
      <c r="P79" s="155"/>
      <c r="Q79" s="156"/>
      <c r="R79" s="157"/>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c r="BW79" s="158"/>
      <c r="BX79" s="158"/>
      <c r="BY79" s="158"/>
      <c r="BZ79" s="158"/>
      <c r="CA79" s="158"/>
      <c r="CB79" s="158"/>
      <c r="CC79" s="158"/>
      <c r="CD79" s="158"/>
      <c r="CE79" s="158"/>
      <c r="CF79" s="158"/>
      <c r="CG79" s="158"/>
      <c r="CH79" s="158"/>
      <c r="CI79" s="158"/>
      <c r="CJ79" s="158"/>
      <c r="CK79" s="158"/>
      <c r="CL79" s="158"/>
      <c r="CM79" s="158"/>
      <c r="CN79" s="158"/>
      <c r="CO79" s="158"/>
      <c r="CP79" s="158"/>
      <c r="CQ79" s="158"/>
      <c r="CR79" s="158"/>
      <c r="CS79" s="158"/>
      <c r="CT79" s="158"/>
      <c r="CU79" s="158"/>
      <c r="CV79" s="158"/>
      <c r="CW79" s="158"/>
      <c r="CX79" s="158"/>
      <c r="CY79" s="158"/>
      <c r="CZ79" s="158"/>
      <c r="DA79" s="158"/>
      <c r="DB79" s="158"/>
      <c r="DC79" s="158"/>
      <c r="DD79" s="158"/>
      <c r="DE79" s="158"/>
      <c r="DF79" s="158"/>
      <c r="DG79" s="158"/>
      <c r="DH79" s="158"/>
      <c r="DI79" s="158"/>
      <c r="DJ79" s="158"/>
      <c r="DK79" s="158"/>
      <c r="DL79" s="158"/>
      <c r="DM79" s="158"/>
      <c r="DN79" s="158"/>
      <c r="DO79" s="158"/>
      <c r="DP79" s="158"/>
      <c r="DQ79" s="158"/>
      <c r="DR79" s="158"/>
      <c r="DS79" s="158"/>
      <c r="DT79" s="158"/>
      <c r="DU79" s="158"/>
      <c r="DV79" s="158"/>
      <c r="DW79" s="158"/>
      <c r="DX79" s="158"/>
      <c r="DY79" s="158"/>
      <c r="DZ79" s="158"/>
      <c r="EA79" s="158"/>
      <c r="EB79" s="158"/>
      <c r="EC79" s="158"/>
      <c r="ED79" s="158"/>
      <c r="EE79" s="158"/>
      <c r="EF79" s="158"/>
      <c r="EG79" s="158"/>
      <c r="EH79" s="158"/>
      <c r="EI79" s="158"/>
      <c r="EJ79" s="158"/>
      <c r="EK79" s="158"/>
      <c r="EL79" s="158"/>
      <c r="EM79" s="158"/>
      <c r="EN79" s="158"/>
      <c r="EO79" s="158"/>
      <c r="EP79" s="158"/>
      <c r="EQ79" s="158"/>
      <c r="ER79" s="158"/>
      <c r="ES79" s="158"/>
      <c r="ET79" s="158"/>
      <c r="EU79" s="158"/>
      <c r="EV79" s="158"/>
      <c r="EW79" s="158"/>
      <c r="EX79" s="158"/>
      <c r="EY79" s="158"/>
      <c r="EZ79" s="158"/>
      <c r="FA79" s="158"/>
      <c r="FB79" s="158"/>
      <c r="FC79" s="158"/>
      <c r="FD79" s="158"/>
      <c r="FE79" s="158"/>
      <c r="FF79" s="158"/>
      <c r="FG79" s="158"/>
      <c r="FH79" s="158"/>
      <c r="FI79" s="158"/>
      <c r="FJ79" s="158"/>
      <c r="FK79" s="158"/>
      <c r="FL79" s="158"/>
      <c r="FM79" s="158"/>
      <c r="FN79" s="158"/>
      <c r="FO79" s="158"/>
      <c r="FP79" s="158"/>
      <c r="FQ79" s="158"/>
      <c r="FR79" s="158"/>
      <c r="FS79" s="158"/>
      <c r="FT79" s="158"/>
      <c r="FU79" s="158"/>
      <c r="FV79" s="158"/>
      <c r="FW79" s="158"/>
      <c r="FX79" s="158"/>
      <c r="FY79" s="158"/>
      <c r="FZ79" s="158"/>
      <c r="GA79" s="158"/>
      <c r="GB79" s="158"/>
      <c r="GC79" s="158"/>
      <c r="GD79" s="158"/>
      <c r="GE79" s="158"/>
      <c r="GF79" s="158"/>
      <c r="GG79" s="158"/>
      <c r="GH79" s="158"/>
      <c r="GI79" s="158"/>
      <c r="GJ79" s="158"/>
      <c r="GK79" s="158"/>
      <c r="GL79" s="158"/>
      <c r="GM79" s="158"/>
      <c r="GN79" s="158"/>
      <c r="GO79" s="158"/>
      <c r="GP79" s="158"/>
      <c r="GQ79" s="158"/>
      <c r="GR79" s="158"/>
      <c r="GS79" s="158"/>
      <c r="GT79" s="158"/>
      <c r="GU79" s="158"/>
      <c r="GV79" s="158"/>
      <c r="GW79" s="158"/>
      <c r="GX79" s="158"/>
      <c r="GY79" s="158"/>
      <c r="GZ79" s="158"/>
      <c r="HA79" s="158"/>
      <c r="HB79" s="158"/>
      <c r="HC79" s="158"/>
      <c r="HD79" s="158"/>
      <c r="HE79" s="158"/>
      <c r="HF79" s="158"/>
      <c r="HG79" s="158"/>
      <c r="HH79" s="158"/>
      <c r="HI79" s="158"/>
      <c r="HJ79" s="158"/>
      <c r="HK79" s="158"/>
      <c r="HL79" s="158"/>
      <c r="HM79" s="158"/>
      <c r="HN79" s="158"/>
      <c r="HO79" s="158"/>
      <c r="HP79" s="158"/>
      <c r="HQ79" s="158"/>
      <c r="HR79" s="158"/>
      <c r="HS79" s="158"/>
      <c r="HT79" s="158"/>
      <c r="HU79" s="158"/>
      <c r="HV79" s="158"/>
      <c r="HW79" s="158"/>
      <c r="HX79" s="158"/>
      <c r="HY79" s="158"/>
      <c r="HZ79" s="158"/>
      <c r="IA79" s="158"/>
      <c r="IB79" s="158"/>
      <c r="IC79" s="158"/>
      <c r="ID79" s="158"/>
      <c r="IE79" s="158"/>
      <c r="IF79" s="158"/>
      <c r="IG79" s="158"/>
      <c r="IH79" s="158"/>
      <c r="II79" s="158"/>
      <c r="IJ79" s="158"/>
      <c r="IK79" s="158"/>
      <c r="IL79" s="158"/>
      <c r="IM79" s="158"/>
      <c r="IN79" s="158"/>
      <c r="IO79" s="158"/>
      <c r="IP79" s="158"/>
      <c r="IQ79" s="158"/>
      <c r="IR79" s="158"/>
      <c r="IS79" s="158"/>
      <c r="IT79" s="158"/>
      <c r="IU79" s="158"/>
      <c r="IV79" s="158"/>
      <c r="IW79" s="158"/>
      <c r="IX79" s="158"/>
      <c r="IY79" s="158"/>
      <c r="IZ79" s="158"/>
      <c r="JA79" s="158"/>
      <c r="JB79" s="158"/>
      <c r="JC79" s="158"/>
      <c r="JD79" s="158"/>
      <c r="JE79" s="158"/>
      <c r="JF79" s="158"/>
      <c r="JG79" s="158"/>
      <c r="JH79" s="158"/>
      <c r="JI79" s="158"/>
      <c r="JJ79" s="158"/>
      <c r="JK79" s="158"/>
      <c r="JL79" s="158"/>
      <c r="JM79" s="158"/>
      <c r="JN79" s="158"/>
      <c r="JO79" s="158"/>
      <c r="JP79" s="158"/>
      <c r="JQ79" s="158"/>
      <c r="JR79" s="158"/>
      <c r="JS79" s="158"/>
      <c r="JT79" s="158"/>
      <c r="JU79" s="158"/>
      <c r="JV79" s="158"/>
      <c r="JW79" s="158"/>
      <c r="JX79" s="158"/>
      <c r="JY79" s="158"/>
      <c r="JZ79" s="158"/>
      <c r="KA79" s="158"/>
      <c r="KB79" s="158"/>
      <c r="KC79" s="158"/>
      <c r="KD79" s="158"/>
      <c r="KE79" s="158"/>
      <c r="KF79" s="158"/>
      <c r="KG79" s="158"/>
      <c r="KH79" s="158"/>
      <c r="KI79" s="158"/>
      <c r="KJ79" s="158"/>
      <c r="KK79" s="158"/>
      <c r="KL79" s="158"/>
      <c r="KM79" s="158"/>
      <c r="KN79" s="158"/>
      <c r="KO79" s="158"/>
      <c r="KP79" s="158"/>
      <c r="KQ79" s="158"/>
      <c r="KR79" s="158"/>
      <c r="KS79" s="158"/>
      <c r="KT79" s="158"/>
      <c r="KU79" s="158"/>
      <c r="KV79" s="158"/>
      <c r="KW79" s="158"/>
      <c r="KX79" s="158"/>
      <c r="KY79" s="158"/>
      <c r="KZ79" s="158"/>
      <c r="LA79" s="158"/>
      <c r="LB79" s="158"/>
      <c r="LC79" s="158"/>
      <c r="LD79" s="158"/>
      <c r="LE79" s="158"/>
      <c r="LF79" s="158"/>
      <c r="LG79" s="158"/>
      <c r="LH79" s="158"/>
      <c r="LI79" s="158"/>
      <c r="LJ79" s="158"/>
      <c r="LK79" s="158"/>
      <c r="LL79" s="158"/>
      <c r="LM79" s="158"/>
      <c r="LN79" s="158"/>
      <c r="LO79" s="158"/>
      <c r="LP79" s="158"/>
      <c r="LQ79" s="158"/>
      <c r="LR79" s="158"/>
      <c r="LS79" s="158"/>
      <c r="LT79" s="158"/>
      <c r="LU79" s="158"/>
      <c r="LV79" s="158"/>
      <c r="LW79" s="158"/>
      <c r="LX79" s="158"/>
      <c r="LY79" s="158"/>
      <c r="LZ79" s="158"/>
      <c r="MA79" s="158"/>
      <c r="MB79" s="158"/>
      <c r="MC79" s="158"/>
      <c r="MD79" s="158"/>
      <c r="ME79" s="158"/>
      <c r="MF79" s="158"/>
      <c r="MG79" s="158"/>
      <c r="MH79" s="158"/>
      <c r="MI79" s="158"/>
      <c r="MJ79" s="158"/>
      <c r="MK79" s="158"/>
      <c r="ML79" s="158"/>
      <c r="MM79" s="158"/>
      <c r="MN79" s="158"/>
      <c r="MO79" s="158"/>
      <c r="MP79" s="158"/>
      <c r="MQ79" s="158"/>
      <c r="MR79" s="158"/>
      <c r="MS79" s="158"/>
      <c r="MT79" s="158"/>
      <c r="MU79" s="158"/>
      <c r="MV79" s="158"/>
      <c r="MW79" s="158"/>
      <c r="MX79" s="158"/>
      <c r="MY79" s="158"/>
      <c r="MZ79" s="158"/>
      <c r="NA79" s="158"/>
      <c r="NB79" s="158"/>
      <c r="NC79" s="158"/>
      <c r="ND79" s="158"/>
      <c r="NE79" s="158"/>
      <c r="NF79" s="158"/>
      <c r="NG79" s="158"/>
      <c r="NH79" s="158"/>
      <c r="NI79" s="158"/>
      <c r="NJ79" s="158"/>
      <c r="NK79" s="158"/>
      <c r="NL79" s="158"/>
      <c r="NM79" s="158"/>
      <c r="NN79" s="158"/>
      <c r="NO79" s="158"/>
      <c r="NP79" s="158"/>
      <c r="NQ79" s="158"/>
      <c r="NR79" s="158"/>
      <c r="NS79" s="158"/>
      <c r="NT79" s="158"/>
      <c r="NU79" s="158"/>
      <c r="NV79" s="158"/>
      <c r="NW79" s="158"/>
      <c r="NX79" s="158"/>
      <c r="NY79" s="158"/>
      <c r="NZ79" s="158"/>
      <c r="OA79" s="158"/>
      <c r="OB79" s="158"/>
      <c r="OC79" s="158"/>
      <c r="OD79" s="158"/>
      <c r="OE79" s="158"/>
      <c r="OF79" s="158"/>
      <c r="OG79" s="158"/>
      <c r="OH79" s="158"/>
      <c r="OI79" s="158"/>
      <c r="OJ79" s="158"/>
      <c r="OK79" s="158"/>
      <c r="OL79" s="158"/>
      <c r="OM79" s="158"/>
      <c r="ON79" s="158"/>
      <c r="OO79" s="158"/>
      <c r="OP79" s="158"/>
      <c r="OQ79" s="158"/>
      <c r="OR79" s="158"/>
      <c r="OS79" s="158"/>
      <c r="OT79" s="158"/>
      <c r="OU79" s="158"/>
      <c r="OV79" s="158"/>
      <c r="OW79" s="158"/>
      <c r="OX79" s="158"/>
      <c r="OY79" s="158"/>
      <c r="OZ79" s="158"/>
      <c r="PA79" s="158"/>
      <c r="PB79" s="158"/>
      <c r="PC79" s="158"/>
      <c r="PD79" s="158"/>
      <c r="PE79" s="158"/>
      <c r="PF79" s="158"/>
      <c r="PG79" s="158"/>
      <c r="PH79" s="158"/>
      <c r="PI79" s="158"/>
      <c r="PJ79" s="158"/>
      <c r="PK79" s="158"/>
      <c r="PL79" s="158"/>
      <c r="PM79" s="158"/>
      <c r="PN79" s="158"/>
      <c r="PO79" s="158"/>
      <c r="PP79" s="158"/>
      <c r="PQ79" s="158"/>
      <c r="PR79" s="158"/>
      <c r="PS79" s="158"/>
      <c r="PT79" s="158"/>
      <c r="PU79" s="158"/>
      <c r="PV79" s="158"/>
      <c r="PW79" s="158"/>
      <c r="PX79" s="158"/>
      <c r="PY79" s="158"/>
      <c r="PZ79" s="158"/>
      <c r="QA79" s="158"/>
      <c r="QB79" s="158"/>
      <c r="QC79" s="158"/>
      <c r="QD79" s="158"/>
      <c r="QE79" s="158"/>
      <c r="QF79" s="158"/>
      <c r="QG79" s="158"/>
      <c r="QH79" s="158"/>
      <c r="QI79" s="158"/>
      <c r="QJ79" s="158"/>
      <c r="QK79" s="158"/>
      <c r="QL79" s="158"/>
      <c r="QM79" s="158"/>
      <c r="QN79" s="158"/>
      <c r="QO79" s="158"/>
      <c r="QP79" s="158"/>
      <c r="QQ79" s="158"/>
      <c r="QR79" s="158"/>
      <c r="QS79" s="158"/>
      <c r="QT79" s="158"/>
      <c r="QU79" s="158"/>
      <c r="QV79" s="158"/>
      <c r="QW79" s="158"/>
      <c r="QX79" s="158"/>
      <c r="QY79" s="158"/>
      <c r="QZ79" s="158"/>
      <c r="RA79" s="158"/>
      <c r="RB79" s="158"/>
      <c r="RC79" s="158"/>
      <c r="RD79" s="158"/>
      <c r="RE79" s="158"/>
      <c r="RF79" s="158"/>
      <c r="RG79" s="158"/>
      <c r="RH79" s="158"/>
      <c r="RI79" s="158"/>
      <c r="RJ79" s="158"/>
      <c r="RK79" s="158"/>
      <c r="RL79" s="158"/>
      <c r="RM79" s="158"/>
      <c r="RN79" s="158"/>
      <c r="RO79" s="158"/>
      <c r="RP79" s="158"/>
      <c r="RQ79" s="158"/>
      <c r="RR79" s="158"/>
      <c r="RS79" s="158"/>
      <c r="RT79" s="158"/>
      <c r="RU79" s="158"/>
      <c r="RV79" s="158"/>
      <c r="RW79" s="158"/>
      <c r="RX79" s="158"/>
      <c r="RY79" s="158"/>
      <c r="RZ79" s="158"/>
      <c r="SA79" s="158"/>
      <c r="SB79" s="158"/>
      <c r="SC79" s="158"/>
      <c r="SD79" s="158"/>
      <c r="SE79" s="158"/>
      <c r="SF79" s="158"/>
      <c r="SG79" s="158"/>
      <c r="SH79" s="158"/>
      <c r="SI79" s="158"/>
      <c r="SJ79" s="158"/>
      <c r="SK79" s="158"/>
      <c r="SL79" s="158"/>
      <c r="SM79" s="158"/>
      <c r="SN79" s="158"/>
      <c r="SO79" s="158"/>
      <c r="SP79" s="158"/>
      <c r="SQ79" s="158"/>
      <c r="SR79" s="158"/>
      <c r="SS79" s="158"/>
      <c r="ST79" s="158"/>
      <c r="SU79" s="158"/>
      <c r="SV79" s="158"/>
      <c r="SW79" s="158"/>
      <c r="SX79" s="158"/>
      <c r="SY79" s="158"/>
      <c r="SZ79" s="158"/>
      <c r="TA79" s="158"/>
      <c r="TB79" s="158"/>
      <c r="TC79" s="158"/>
      <c r="TD79" s="158"/>
      <c r="TE79" s="158"/>
      <c r="TF79" s="158"/>
      <c r="TG79" s="158"/>
      <c r="TH79" s="158"/>
      <c r="TI79" s="158"/>
      <c r="TJ79" s="158"/>
      <c r="TK79" s="158"/>
      <c r="TL79" s="158"/>
      <c r="TM79" s="158"/>
      <c r="TN79" s="158"/>
      <c r="TO79" s="158"/>
      <c r="TP79" s="158"/>
      <c r="TQ79" s="158"/>
      <c r="TR79" s="158"/>
      <c r="TS79" s="158"/>
      <c r="TT79" s="158"/>
      <c r="TU79" s="158"/>
      <c r="TV79" s="158"/>
      <c r="TW79" s="158"/>
      <c r="TX79" s="158"/>
      <c r="TY79" s="158"/>
      <c r="TZ79" s="158"/>
      <c r="UA79" s="158"/>
      <c r="UB79" s="158"/>
      <c r="UC79" s="158"/>
      <c r="UD79" s="158"/>
      <c r="UE79" s="158"/>
      <c r="UF79" s="158"/>
      <c r="UG79" s="158"/>
      <c r="UH79" s="158"/>
      <c r="UI79" s="158"/>
      <c r="UJ79" s="158"/>
      <c r="UK79" s="158"/>
      <c r="UL79" s="158"/>
      <c r="UM79" s="158"/>
      <c r="UN79" s="158"/>
      <c r="UO79" s="158"/>
      <c r="UP79" s="158"/>
      <c r="UQ79" s="158"/>
      <c r="UR79" s="158"/>
      <c r="US79" s="158"/>
      <c r="UT79" s="158"/>
      <c r="UU79" s="158"/>
      <c r="UV79" s="158"/>
      <c r="UW79" s="158"/>
      <c r="UX79" s="158"/>
      <c r="UY79" s="158"/>
      <c r="UZ79" s="158"/>
      <c r="VA79" s="158"/>
      <c r="VB79" s="158"/>
      <c r="VC79" s="158"/>
      <c r="VD79" s="158"/>
      <c r="VE79" s="158"/>
      <c r="VF79" s="158"/>
      <c r="VG79" s="158"/>
      <c r="VH79" s="158"/>
      <c r="VI79" s="158"/>
      <c r="VJ79" s="158"/>
      <c r="VK79" s="158"/>
      <c r="VL79" s="158"/>
      <c r="VM79" s="158"/>
      <c r="VN79" s="158"/>
      <c r="VO79" s="158"/>
      <c r="VP79" s="158"/>
      <c r="VQ79" s="158"/>
      <c r="VR79" s="158"/>
      <c r="VS79" s="158"/>
      <c r="VT79" s="158"/>
      <c r="VU79" s="158"/>
      <c r="VV79" s="158"/>
      <c r="VW79" s="158"/>
      <c r="VX79" s="158"/>
      <c r="VY79" s="158"/>
      <c r="VZ79" s="158"/>
      <c r="WA79" s="158"/>
      <c r="WB79" s="158"/>
      <c r="WC79" s="158"/>
      <c r="WD79" s="158"/>
      <c r="WE79" s="158"/>
      <c r="WF79" s="158"/>
      <c r="WG79" s="158"/>
      <c r="WH79" s="158"/>
      <c r="WI79" s="158"/>
      <c r="WJ79" s="158"/>
      <c r="WK79" s="158"/>
      <c r="WL79" s="158"/>
      <c r="WM79" s="158"/>
      <c r="WN79" s="158"/>
      <c r="WO79" s="158"/>
      <c r="WP79" s="158"/>
      <c r="WQ79" s="158"/>
      <c r="WR79" s="158"/>
      <c r="WS79" s="158"/>
      <c r="WT79" s="158"/>
      <c r="WU79" s="158"/>
      <c r="WV79" s="158"/>
      <c r="WW79" s="158"/>
      <c r="WX79" s="158"/>
      <c r="WY79" s="158"/>
      <c r="WZ79" s="158"/>
      <c r="XA79" s="158"/>
      <c r="XB79" s="158"/>
      <c r="XC79" s="158"/>
      <c r="XD79" s="158"/>
      <c r="XE79" s="158"/>
      <c r="XF79" s="158"/>
      <c r="XG79" s="158"/>
      <c r="XH79" s="158"/>
      <c r="XI79" s="158"/>
      <c r="XJ79" s="158"/>
      <c r="XK79" s="158"/>
      <c r="XL79" s="158"/>
      <c r="XM79" s="158"/>
      <c r="XN79" s="158"/>
      <c r="XO79" s="158"/>
      <c r="XP79" s="158"/>
      <c r="XQ79" s="158"/>
      <c r="XR79" s="158"/>
      <c r="XS79" s="158"/>
      <c r="XT79" s="158"/>
      <c r="XU79" s="158"/>
      <c r="XV79" s="158"/>
      <c r="XW79" s="158"/>
      <c r="XX79" s="158"/>
      <c r="XY79" s="158"/>
      <c r="XZ79" s="158"/>
      <c r="YA79" s="158"/>
      <c r="YB79" s="158"/>
      <c r="YC79" s="158"/>
      <c r="YD79" s="158"/>
      <c r="YE79" s="158"/>
      <c r="YF79" s="158"/>
      <c r="YG79" s="158"/>
      <c r="YH79" s="158"/>
      <c r="YI79" s="158"/>
      <c r="YJ79" s="158"/>
      <c r="YK79" s="158"/>
      <c r="YL79" s="158"/>
      <c r="YM79" s="158"/>
      <c r="YN79" s="158"/>
      <c r="YO79" s="158"/>
      <c r="YP79" s="158"/>
      <c r="YQ79" s="158"/>
      <c r="YR79" s="158"/>
      <c r="YS79" s="158"/>
      <c r="YT79" s="158"/>
      <c r="YU79" s="158"/>
      <c r="YV79" s="158"/>
      <c r="YW79" s="158"/>
      <c r="YX79" s="158"/>
      <c r="YY79" s="158"/>
      <c r="YZ79" s="158"/>
      <c r="ZA79" s="158"/>
      <c r="ZB79" s="158"/>
      <c r="ZC79" s="158"/>
      <c r="ZD79" s="158"/>
      <c r="ZE79" s="158"/>
      <c r="ZF79" s="158"/>
      <c r="ZG79" s="158"/>
      <c r="ZH79" s="158"/>
      <c r="ZI79" s="158"/>
      <c r="ZJ79" s="158"/>
      <c r="ZK79" s="158"/>
      <c r="ZL79" s="158"/>
      <c r="ZM79" s="158"/>
      <c r="ZN79" s="158"/>
      <c r="ZO79" s="158"/>
      <c r="ZP79" s="158"/>
      <c r="ZQ79" s="158"/>
      <c r="ZR79" s="158"/>
      <c r="ZS79" s="158"/>
      <c r="ZT79" s="158"/>
      <c r="ZU79" s="158"/>
      <c r="ZV79" s="158"/>
      <c r="ZW79" s="158"/>
      <c r="ZX79" s="158"/>
      <c r="ZY79" s="158"/>
      <c r="ZZ79" s="158"/>
      <c r="AAA79" s="158"/>
      <c r="AAB79" s="158"/>
      <c r="AAC79" s="158"/>
      <c r="AAD79" s="158"/>
      <c r="AAE79" s="158"/>
      <c r="AAF79" s="158"/>
      <c r="AAG79" s="158"/>
      <c r="AAH79" s="158"/>
      <c r="AAI79" s="158"/>
      <c r="AAJ79" s="158"/>
      <c r="AAK79" s="158"/>
      <c r="AAL79" s="158"/>
      <c r="AAM79" s="158"/>
      <c r="AAN79" s="158"/>
      <c r="AAO79" s="158"/>
      <c r="AAP79" s="158"/>
      <c r="AAQ79" s="158"/>
      <c r="AAR79" s="158"/>
      <c r="AAS79" s="158"/>
      <c r="AAT79" s="158"/>
      <c r="AAU79" s="158"/>
      <c r="AAV79" s="158"/>
      <c r="AAW79" s="158"/>
      <c r="AAX79" s="158"/>
      <c r="AAY79" s="158"/>
      <c r="AAZ79" s="158"/>
      <c r="ABA79" s="158"/>
      <c r="ABB79" s="158"/>
      <c r="ABC79" s="158"/>
      <c r="ABD79" s="158"/>
      <c r="ABE79" s="158"/>
      <c r="ABF79" s="158"/>
      <c r="ABG79" s="158"/>
      <c r="ABH79" s="158"/>
      <c r="ABI79" s="158"/>
      <c r="ABJ79" s="158"/>
      <c r="ABK79" s="158"/>
      <c r="ABL79" s="158"/>
      <c r="ABM79" s="158"/>
      <c r="ABN79" s="158"/>
      <c r="ABO79" s="158"/>
      <c r="ABP79" s="158"/>
      <c r="ABQ79" s="158"/>
      <c r="ABR79" s="158"/>
      <c r="ABS79" s="158"/>
      <c r="ABT79" s="158"/>
      <c r="ABU79" s="158"/>
      <c r="ABV79" s="158"/>
      <c r="ABW79" s="158"/>
      <c r="ABX79" s="158"/>
      <c r="ABY79" s="158"/>
      <c r="ABZ79" s="158"/>
      <c r="ACA79" s="158"/>
      <c r="ACB79" s="158"/>
      <c r="ACC79" s="158"/>
      <c r="ACD79" s="158"/>
      <c r="ACE79" s="158"/>
      <c r="ACF79" s="158"/>
      <c r="ACG79" s="158"/>
      <c r="ACH79" s="158"/>
      <c r="ACI79" s="158"/>
      <c r="ACJ79" s="158"/>
      <c r="ACK79" s="158"/>
      <c r="ACL79" s="158"/>
      <c r="ACM79" s="158"/>
      <c r="ACN79" s="158"/>
      <c r="ACO79" s="158"/>
      <c r="ACP79" s="158"/>
      <c r="ACQ79" s="158"/>
      <c r="ACR79" s="159"/>
      <c r="ACS79" s="160">
        <f t="array" ref="ACS79">SUM(IF(RIGHT($Q79:$ACR79)=ACS$11,IFERROR(--LEFT($Q79:$ACR79,LEN($Q79:$ACR79)-1),0)))</f>
        <v>0</v>
      </c>
      <c r="ACT79" s="160">
        <f t="array" ref="ACT79">SUM(IF(RIGHT($Q79:$ACR79)=ACT$11,IFERROR(--LEFT($Q79:$ACR79,LEN($Q79:$ACR79)-1),0)))</f>
        <v>0</v>
      </c>
      <c r="ACU79" s="160">
        <f t="array" ref="ACU79">SUM(IF(RIGHT($Q79:$ACR79)=ACU$11,IFERROR(--LEFT($Q79:$ACR79,LEN($Q79:$ACR79)-1),0)))</f>
        <v>0</v>
      </c>
      <c r="ACV79" s="160">
        <f t="array" ref="ACV79">SUM(IF(RIGHT($Q79:$ACR79)=ACV$11,IFERROR(--LEFT($Q79:$ACR79,LEN($Q79:$ACR79)-1),0)))</f>
        <v>0</v>
      </c>
      <c r="ACW79" s="160">
        <f t="array" ref="ACW79">SUM(IF(RIGHT($Q79:$ACR79)=ACW$11,IFERROR(--LEFT($Q79:$ACR79,LEN($Q79:$ACR79)-1),0)))</f>
        <v>0</v>
      </c>
      <c r="ACX79" s="160">
        <f t="array" ref="ACX79">SUM(IF(RIGHT($Q79:$ACR79)=ACX$11,IFERROR(--LEFT($Q79:$ACR79,LEN($Q79:$ACR79)-1),0)))</f>
        <v>0</v>
      </c>
      <c r="ACY79" s="160">
        <f t="array" ref="ACY79">SUM(IF(RIGHT($Q79:$ACR79)=ACY$11,IFERROR(--LEFT($Q79:$ACR79,LEN($Q79:$ACR79)-1),0)))</f>
        <v>0</v>
      </c>
      <c r="ACZ79" s="160">
        <f t="array" ref="ACZ79">SUM(IF(RIGHT($Q79:$ACR79)=ACZ$11,IFERROR(--LEFT($Q79:$ACR79,LEN($Q79:$ACR79)-1),0)))</f>
        <v>0</v>
      </c>
      <c r="ADA79" s="158">
        <f t="shared" si="2278"/>
        <v>0</v>
      </c>
      <c r="ADB79" s="158">
        <f t="shared" si="2279"/>
        <v>0</v>
      </c>
      <c r="ADC79" s="158">
        <f t="shared" si="2280"/>
        <v>0</v>
      </c>
      <c r="ADD79" s="158">
        <f t="shared" si="2281"/>
        <v>0</v>
      </c>
      <c r="ADE79" s="158">
        <f t="shared" si="2282"/>
        <v>0</v>
      </c>
      <c r="ADF79" s="158">
        <f t="shared" si="2283"/>
        <v>0</v>
      </c>
      <c r="ADG79" s="158">
        <f t="shared" si="2284"/>
        <v>0</v>
      </c>
      <c r="ADH79" s="158">
        <f t="shared" si="2285"/>
        <v>0</v>
      </c>
      <c r="ADI79" s="160">
        <f t="array" ref="ADI79">SUM(IF(RIGHT($Q79:$ACR79)=ADI$11,IFERROR(--LEFT($Q79:$ACR79,LEN($Q79:$ACR79)-1),0)))</f>
        <v>0</v>
      </c>
      <c r="ADJ79" s="152">
        <f t="shared" ref="ADJ79:ADJ142" si="2286">P79-ADI79</f>
        <v>0</v>
      </c>
      <c r="AEC79" s="143"/>
      <c r="AEO79" s="108"/>
      <c r="AEP79" s="108"/>
      <c r="AEQ79" s="108"/>
      <c r="AER79" s="108"/>
      <c r="AES79" s="108"/>
      <c r="AET79" s="108"/>
      <c r="AEU79" s="108"/>
      <c r="AEV79" s="108"/>
      <c r="AEW79" s="143"/>
      <c r="AFI79" s="108"/>
      <c r="AFJ79" s="108"/>
      <c r="AFK79" s="108"/>
      <c r="AFL79" s="108"/>
      <c r="AFM79" s="108"/>
      <c r="AFN79" s="108"/>
      <c r="AFO79" s="108"/>
      <c r="AFP79" s="108"/>
      <c r="AFQ79" s="143"/>
      <c r="AGC79" s="108"/>
      <c r="AGD79" s="108"/>
      <c r="AGE79" s="108"/>
      <c r="AGF79" s="108"/>
      <c r="AGG79" s="108"/>
      <c r="AGH79" s="108"/>
      <c r="AGI79" s="108"/>
      <c r="AGJ79" s="108"/>
      <c r="AGK79" s="143"/>
      <c r="AGW79" s="108"/>
      <c r="AGX79" s="108"/>
      <c r="AGY79" s="108"/>
      <c r="AGZ79" s="108"/>
      <c r="AHA79" s="108"/>
      <c r="AHB79" s="108"/>
      <c r="AHC79" s="108"/>
      <c r="AHD79" s="108"/>
      <c r="AHE79" s="143"/>
      <c r="AHQ79" s="108"/>
      <c r="AHR79" s="108"/>
      <c r="AHS79" s="108"/>
      <c r="AHT79" s="108"/>
      <c r="AHU79" s="108"/>
      <c r="AHV79" s="108"/>
      <c r="AHW79" s="108"/>
      <c r="AHX79" s="108"/>
      <c r="AHY79" s="143"/>
      <c r="AIK79" s="108"/>
      <c r="AIL79" s="108"/>
      <c r="AIM79" s="108"/>
      <c r="AIN79" s="108"/>
      <c r="AIO79" s="108"/>
      <c r="AIP79" s="108"/>
      <c r="AIQ79" s="108"/>
      <c r="AIR79" s="108"/>
      <c r="AIS79" s="143"/>
      <c r="AJE79" s="108"/>
      <c r="AJF79" s="108"/>
      <c r="AJG79" s="108"/>
      <c r="AJH79" s="108"/>
      <c r="AJI79" s="108"/>
      <c r="AJJ79" s="108"/>
      <c r="AJK79" s="108"/>
      <c r="AJL79" s="108"/>
      <c r="AJM79" s="143"/>
      <c r="AJY79" s="108"/>
      <c r="AJZ79" s="108"/>
      <c r="AKA79" s="108"/>
      <c r="AKB79" s="108"/>
      <c r="AKC79" s="108"/>
      <c r="AKD79" s="108"/>
      <c r="AKE79" s="108"/>
      <c r="AKF79" s="108"/>
      <c r="AKG79" s="143"/>
      <c r="AKS79" s="108"/>
      <c r="AKT79" s="108"/>
      <c r="AKU79" s="108"/>
      <c r="AKV79" s="108"/>
      <c r="AKW79" s="108"/>
      <c r="AKX79" s="108"/>
      <c r="AKY79" s="108"/>
      <c r="AKZ79" s="108"/>
      <c r="ALA79" s="143"/>
      <c r="ALM79" s="108"/>
      <c r="ALN79" s="108"/>
      <c r="ALO79" s="108"/>
      <c r="ALP79" s="108"/>
      <c r="ALQ79" s="108"/>
      <c r="ALR79" s="108"/>
      <c r="ALS79" s="108"/>
      <c r="ALT79" s="108"/>
      <c r="ALU79" s="143"/>
      <c r="AMG79" s="108"/>
      <c r="AMH79" s="108"/>
      <c r="AMI79" s="108"/>
      <c r="AMJ79" s="108"/>
      <c r="AMK79" s="108"/>
      <c r="AML79" s="108"/>
      <c r="AMM79" s="108"/>
      <c r="AMN79" s="108"/>
    </row>
    <row r="80" spans="2:1028" x14ac:dyDescent="0.25">
      <c r="B80" s="24">
        <v>69</v>
      </c>
      <c r="C80" s="24"/>
      <c r="D80" s="25"/>
      <c r="E80" s="25"/>
      <c r="F80" s="24"/>
      <c r="G80" s="153"/>
      <c r="H80" s="154"/>
      <c r="I80" s="23"/>
      <c r="J80" s="23"/>
      <c r="K80" s="23"/>
      <c r="L80" s="23"/>
      <c r="M80" s="23"/>
      <c r="N80" s="23"/>
      <c r="O80" s="23"/>
      <c r="P80" s="155"/>
      <c r="Q80" s="156"/>
      <c r="R80" s="157"/>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c r="BS80" s="158"/>
      <c r="BT80" s="158"/>
      <c r="BU80" s="158"/>
      <c r="BV80" s="158"/>
      <c r="BW80" s="158"/>
      <c r="BX80" s="158"/>
      <c r="BY80" s="158"/>
      <c r="BZ80" s="158"/>
      <c r="CA80" s="158"/>
      <c r="CB80" s="158"/>
      <c r="CC80" s="158"/>
      <c r="CD80" s="158"/>
      <c r="CE80" s="158"/>
      <c r="CF80" s="158"/>
      <c r="CG80" s="158"/>
      <c r="CH80" s="158"/>
      <c r="CI80" s="158"/>
      <c r="CJ80" s="158"/>
      <c r="CK80" s="158"/>
      <c r="CL80" s="158"/>
      <c r="CM80" s="158"/>
      <c r="CN80" s="158"/>
      <c r="CO80" s="158"/>
      <c r="CP80" s="158"/>
      <c r="CQ80" s="158"/>
      <c r="CR80" s="158"/>
      <c r="CS80" s="158"/>
      <c r="CT80" s="158"/>
      <c r="CU80" s="158"/>
      <c r="CV80" s="158"/>
      <c r="CW80" s="158"/>
      <c r="CX80" s="158"/>
      <c r="CY80" s="158"/>
      <c r="CZ80" s="158"/>
      <c r="DA80" s="158"/>
      <c r="DB80" s="158"/>
      <c r="DC80" s="158"/>
      <c r="DD80" s="158"/>
      <c r="DE80" s="158"/>
      <c r="DF80" s="158"/>
      <c r="DG80" s="158"/>
      <c r="DH80" s="158"/>
      <c r="DI80" s="158"/>
      <c r="DJ80" s="158"/>
      <c r="DK80" s="158"/>
      <c r="DL80" s="158"/>
      <c r="DM80" s="158"/>
      <c r="DN80" s="158"/>
      <c r="DO80" s="158"/>
      <c r="DP80" s="158"/>
      <c r="DQ80" s="158"/>
      <c r="DR80" s="158"/>
      <c r="DS80" s="158"/>
      <c r="DT80" s="158"/>
      <c r="DU80" s="158"/>
      <c r="DV80" s="158"/>
      <c r="DW80" s="158"/>
      <c r="DX80" s="158"/>
      <c r="DY80" s="158"/>
      <c r="DZ80" s="158"/>
      <c r="EA80" s="158"/>
      <c r="EB80" s="158"/>
      <c r="EC80" s="158"/>
      <c r="ED80" s="158"/>
      <c r="EE80" s="158"/>
      <c r="EF80" s="158"/>
      <c r="EG80" s="158"/>
      <c r="EH80" s="158"/>
      <c r="EI80" s="158"/>
      <c r="EJ80" s="158"/>
      <c r="EK80" s="158"/>
      <c r="EL80" s="158"/>
      <c r="EM80" s="158"/>
      <c r="EN80" s="158"/>
      <c r="EO80" s="158"/>
      <c r="EP80" s="158"/>
      <c r="EQ80" s="158"/>
      <c r="ER80" s="158"/>
      <c r="ES80" s="158"/>
      <c r="ET80" s="158"/>
      <c r="EU80" s="158"/>
      <c r="EV80" s="158"/>
      <c r="EW80" s="158"/>
      <c r="EX80" s="158"/>
      <c r="EY80" s="158"/>
      <c r="EZ80" s="158"/>
      <c r="FA80" s="158"/>
      <c r="FB80" s="158"/>
      <c r="FC80" s="158"/>
      <c r="FD80" s="158"/>
      <c r="FE80" s="158"/>
      <c r="FF80" s="158"/>
      <c r="FG80" s="158"/>
      <c r="FH80" s="158"/>
      <c r="FI80" s="158"/>
      <c r="FJ80" s="158"/>
      <c r="FK80" s="158"/>
      <c r="FL80" s="158"/>
      <c r="FM80" s="158"/>
      <c r="FN80" s="158"/>
      <c r="FO80" s="158"/>
      <c r="FP80" s="158"/>
      <c r="FQ80" s="158"/>
      <c r="FR80" s="158"/>
      <c r="FS80" s="158"/>
      <c r="FT80" s="158"/>
      <c r="FU80" s="158"/>
      <c r="FV80" s="158"/>
      <c r="FW80" s="158"/>
      <c r="FX80" s="158"/>
      <c r="FY80" s="158"/>
      <c r="FZ80" s="158"/>
      <c r="GA80" s="158"/>
      <c r="GB80" s="158"/>
      <c r="GC80" s="158"/>
      <c r="GD80" s="158"/>
      <c r="GE80" s="158"/>
      <c r="GF80" s="158"/>
      <c r="GG80" s="158"/>
      <c r="GH80" s="158"/>
      <c r="GI80" s="158"/>
      <c r="GJ80" s="158"/>
      <c r="GK80" s="158"/>
      <c r="GL80" s="158"/>
      <c r="GM80" s="158"/>
      <c r="GN80" s="158"/>
      <c r="GO80" s="158"/>
      <c r="GP80" s="158"/>
      <c r="GQ80" s="158"/>
      <c r="GR80" s="158"/>
      <c r="GS80" s="158"/>
      <c r="GT80" s="158"/>
      <c r="GU80" s="158"/>
      <c r="GV80" s="158"/>
      <c r="GW80" s="158"/>
      <c r="GX80" s="158"/>
      <c r="GY80" s="158"/>
      <c r="GZ80" s="158"/>
      <c r="HA80" s="158"/>
      <c r="HB80" s="158"/>
      <c r="HC80" s="158"/>
      <c r="HD80" s="158"/>
      <c r="HE80" s="158"/>
      <c r="HF80" s="158"/>
      <c r="HG80" s="158"/>
      <c r="HH80" s="158"/>
      <c r="HI80" s="158"/>
      <c r="HJ80" s="158"/>
      <c r="HK80" s="158"/>
      <c r="HL80" s="158"/>
      <c r="HM80" s="158"/>
      <c r="HN80" s="158"/>
      <c r="HO80" s="158"/>
      <c r="HP80" s="158"/>
      <c r="HQ80" s="158"/>
      <c r="HR80" s="158"/>
      <c r="HS80" s="158"/>
      <c r="HT80" s="158"/>
      <c r="HU80" s="158"/>
      <c r="HV80" s="158"/>
      <c r="HW80" s="158"/>
      <c r="HX80" s="158"/>
      <c r="HY80" s="158"/>
      <c r="HZ80" s="158"/>
      <c r="IA80" s="158"/>
      <c r="IB80" s="158"/>
      <c r="IC80" s="158"/>
      <c r="ID80" s="158"/>
      <c r="IE80" s="158"/>
      <c r="IF80" s="158"/>
      <c r="IG80" s="158"/>
      <c r="IH80" s="158"/>
      <c r="II80" s="158"/>
      <c r="IJ80" s="158"/>
      <c r="IK80" s="158"/>
      <c r="IL80" s="158"/>
      <c r="IM80" s="158"/>
      <c r="IN80" s="158"/>
      <c r="IO80" s="158"/>
      <c r="IP80" s="158"/>
      <c r="IQ80" s="158"/>
      <c r="IR80" s="158"/>
      <c r="IS80" s="158"/>
      <c r="IT80" s="158"/>
      <c r="IU80" s="158"/>
      <c r="IV80" s="158"/>
      <c r="IW80" s="158"/>
      <c r="IX80" s="158"/>
      <c r="IY80" s="158"/>
      <c r="IZ80" s="158"/>
      <c r="JA80" s="158"/>
      <c r="JB80" s="158"/>
      <c r="JC80" s="158"/>
      <c r="JD80" s="158"/>
      <c r="JE80" s="158"/>
      <c r="JF80" s="158"/>
      <c r="JG80" s="158"/>
      <c r="JH80" s="158"/>
      <c r="JI80" s="158"/>
      <c r="JJ80" s="158"/>
      <c r="JK80" s="158"/>
      <c r="JL80" s="158"/>
      <c r="JM80" s="158"/>
      <c r="JN80" s="158"/>
      <c r="JO80" s="158"/>
      <c r="JP80" s="158"/>
      <c r="JQ80" s="158"/>
      <c r="JR80" s="158"/>
      <c r="JS80" s="158"/>
      <c r="JT80" s="158"/>
      <c r="JU80" s="158"/>
      <c r="JV80" s="158"/>
      <c r="JW80" s="158"/>
      <c r="JX80" s="158"/>
      <c r="JY80" s="158"/>
      <c r="JZ80" s="158"/>
      <c r="KA80" s="158"/>
      <c r="KB80" s="158"/>
      <c r="KC80" s="158"/>
      <c r="KD80" s="158"/>
      <c r="KE80" s="158"/>
      <c r="KF80" s="158"/>
      <c r="KG80" s="158"/>
      <c r="KH80" s="158"/>
      <c r="KI80" s="158"/>
      <c r="KJ80" s="158"/>
      <c r="KK80" s="158"/>
      <c r="KL80" s="158"/>
      <c r="KM80" s="158"/>
      <c r="KN80" s="158"/>
      <c r="KO80" s="158"/>
      <c r="KP80" s="158"/>
      <c r="KQ80" s="158"/>
      <c r="KR80" s="158"/>
      <c r="KS80" s="158"/>
      <c r="KT80" s="158"/>
      <c r="KU80" s="158"/>
      <c r="KV80" s="158"/>
      <c r="KW80" s="158"/>
      <c r="KX80" s="158"/>
      <c r="KY80" s="158"/>
      <c r="KZ80" s="158"/>
      <c r="LA80" s="158"/>
      <c r="LB80" s="158"/>
      <c r="LC80" s="158"/>
      <c r="LD80" s="158"/>
      <c r="LE80" s="158"/>
      <c r="LF80" s="158"/>
      <c r="LG80" s="158"/>
      <c r="LH80" s="158"/>
      <c r="LI80" s="158"/>
      <c r="LJ80" s="158"/>
      <c r="LK80" s="158"/>
      <c r="LL80" s="158"/>
      <c r="LM80" s="158"/>
      <c r="LN80" s="158"/>
      <c r="LO80" s="158"/>
      <c r="LP80" s="158"/>
      <c r="LQ80" s="158"/>
      <c r="LR80" s="158"/>
      <c r="LS80" s="158"/>
      <c r="LT80" s="158"/>
      <c r="LU80" s="158"/>
      <c r="LV80" s="158"/>
      <c r="LW80" s="158"/>
      <c r="LX80" s="158"/>
      <c r="LY80" s="158"/>
      <c r="LZ80" s="158"/>
      <c r="MA80" s="158"/>
      <c r="MB80" s="158"/>
      <c r="MC80" s="158"/>
      <c r="MD80" s="158"/>
      <c r="ME80" s="158"/>
      <c r="MF80" s="158"/>
      <c r="MG80" s="158"/>
      <c r="MH80" s="158"/>
      <c r="MI80" s="158"/>
      <c r="MJ80" s="158"/>
      <c r="MK80" s="158"/>
      <c r="ML80" s="158"/>
      <c r="MM80" s="158"/>
      <c r="MN80" s="158"/>
      <c r="MO80" s="158"/>
      <c r="MP80" s="158"/>
      <c r="MQ80" s="158"/>
      <c r="MR80" s="158"/>
      <c r="MS80" s="158"/>
      <c r="MT80" s="158"/>
      <c r="MU80" s="158"/>
      <c r="MV80" s="158"/>
      <c r="MW80" s="158"/>
      <c r="MX80" s="158"/>
      <c r="MY80" s="158"/>
      <c r="MZ80" s="158"/>
      <c r="NA80" s="158"/>
      <c r="NB80" s="158"/>
      <c r="NC80" s="158"/>
      <c r="ND80" s="158"/>
      <c r="NE80" s="158"/>
      <c r="NF80" s="158"/>
      <c r="NG80" s="158"/>
      <c r="NH80" s="158"/>
      <c r="NI80" s="158"/>
      <c r="NJ80" s="158"/>
      <c r="NK80" s="158"/>
      <c r="NL80" s="158"/>
      <c r="NM80" s="158"/>
      <c r="NN80" s="158"/>
      <c r="NO80" s="158"/>
      <c r="NP80" s="158"/>
      <c r="NQ80" s="158"/>
      <c r="NR80" s="158"/>
      <c r="NS80" s="158"/>
      <c r="NT80" s="158"/>
      <c r="NU80" s="158"/>
      <c r="NV80" s="158"/>
      <c r="NW80" s="158"/>
      <c r="NX80" s="158"/>
      <c r="NY80" s="158"/>
      <c r="NZ80" s="158"/>
      <c r="OA80" s="158"/>
      <c r="OB80" s="158"/>
      <c r="OC80" s="158"/>
      <c r="OD80" s="158"/>
      <c r="OE80" s="158"/>
      <c r="OF80" s="158"/>
      <c r="OG80" s="158"/>
      <c r="OH80" s="158"/>
      <c r="OI80" s="158"/>
      <c r="OJ80" s="158"/>
      <c r="OK80" s="158"/>
      <c r="OL80" s="158"/>
      <c r="OM80" s="158"/>
      <c r="ON80" s="158"/>
      <c r="OO80" s="158"/>
      <c r="OP80" s="158"/>
      <c r="OQ80" s="158"/>
      <c r="OR80" s="158"/>
      <c r="OS80" s="158"/>
      <c r="OT80" s="158"/>
      <c r="OU80" s="158"/>
      <c r="OV80" s="158"/>
      <c r="OW80" s="158"/>
      <c r="OX80" s="158"/>
      <c r="OY80" s="158"/>
      <c r="OZ80" s="158"/>
      <c r="PA80" s="158"/>
      <c r="PB80" s="158"/>
      <c r="PC80" s="158"/>
      <c r="PD80" s="158"/>
      <c r="PE80" s="158"/>
      <c r="PF80" s="158"/>
      <c r="PG80" s="158"/>
      <c r="PH80" s="158"/>
      <c r="PI80" s="158"/>
      <c r="PJ80" s="158"/>
      <c r="PK80" s="158"/>
      <c r="PL80" s="158"/>
      <c r="PM80" s="158"/>
      <c r="PN80" s="158"/>
      <c r="PO80" s="158"/>
      <c r="PP80" s="158"/>
      <c r="PQ80" s="158"/>
      <c r="PR80" s="158"/>
      <c r="PS80" s="158"/>
      <c r="PT80" s="158"/>
      <c r="PU80" s="158"/>
      <c r="PV80" s="158"/>
      <c r="PW80" s="158"/>
      <c r="PX80" s="158"/>
      <c r="PY80" s="158"/>
      <c r="PZ80" s="158"/>
      <c r="QA80" s="158"/>
      <c r="QB80" s="158"/>
      <c r="QC80" s="158"/>
      <c r="QD80" s="158"/>
      <c r="QE80" s="158"/>
      <c r="QF80" s="158"/>
      <c r="QG80" s="158"/>
      <c r="QH80" s="158"/>
      <c r="QI80" s="158"/>
      <c r="QJ80" s="158"/>
      <c r="QK80" s="158"/>
      <c r="QL80" s="158"/>
      <c r="QM80" s="158"/>
      <c r="QN80" s="158"/>
      <c r="QO80" s="158"/>
      <c r="QP80" s="158"/>
      <c r="QQ80" s="158"/>
      <c r="QR80" s="158"/>
      <c r="QS80" s="158"/>
      <c r="QT80" s="158"/>
      <c r="QU80" s="158"/>
      <c r="QV80" s="158"/>
      <c r="QW80" s="158"/>
      <c r="QX80" s="158"/>
      <c r="QY80" s="158"/>
      <c r="QZ80" s="158"/>
      <c r="RA80" s="158"/>
      <c r="RB80" s="158"/>
      <c r="RC80" s="158"/>
      <c r="RD80" s="158"/>
      <c r="RE80" s="158"/>
      <c r="RF80" s="158"/>
      <c r="RG80" s="158"/>
      <c r="RH80" s="158"/>
      <c r="RI80" s="158"/>
      <c r="RJ80" s="158"/>
      <c r="RK80" s="158"/>
      <c r="RL80" s="158"/>
      <c r="RM80" s="158"/>
      <c r="RN80" s="158"/>
      <c r="RO80" s="158"/>
      <c r="RP80" s="158"/>
      <c r="RQ80" s="158"/>
      <c r="RR80" s="158"/>
      <c r="RS80" s="158"/>
      <c r="RT80" s="158"/>
      <c r="RU80" s="158"/>
      <c r="RV80" s="158"/>
      <c r="RW80" s="158"/>
      <c r="RX80" s="158"/>
      <c r="RY80" s="158"/>
      <c r="RZ80" s="158"/>
      <c r="SA80" s="158"/>
      <c r="SB80" s="158"/>
      <c r="SC80" s="158"/>
      <c r="SD80" s="158"/>
      <c r="SE80" s="158"/>
      <c r="SF80" s="158"/>
      <c r="SG80" s="158"/>
      <c r="SH80" s="158"/>
      <c r="SI80" s="158"/>
      <c r="SJ80" s="158"/>
      <c r="SK80" s="158"/>
      <c r="SL80" s="158"/>
      <c r="SM80" s="158"/>
      <c r="SN80" s="158"/>
      <c r="SO80" s="158"/>
      <c r="SP80" s="158"/>
      <c r="SQ80" s="158"/>
      <c r="SR80" s="158"/>
      <c r="SS80" s="158"/>
      <c r="ST80" s="158"/>
      <c r="SU80" s="158"/>
      <c r="SV80" s="158"/>
      <c r="SW80" s="158"/>
      <c r="SX80" s="158"/>
      <c r="SY80" s="158"/>
      <c r="SZ80" s="158"/>
      <c r="TA80" s="158"/>
      <c r="TB80" s="158"/>
      <c r="TC80" s="158"/>
      <c r="TD80" s="158"/>
      <c r="TE80" s="158"/>
      <c r="TF80" s="158"/>
      <c r="TG80" s="158"/>
      <c r="TH80" s="158"/>
      <c r="TI80" s="158"/>
      <c r="TJ80" s="158"/>
      <c r="TK80" s="158"/>
      <c r="TL80" s="158"/>
      <c r="TM80" s="158"/>
      <c r="TN80" s="158"/>
      <c r="TO80" s="158"/>
      <c r="TP80" s="158"/>
      <c r="TQ80" s="158"/>
      <c r="TR80" s="158"/>
      <c r="TS80" s="158"/>
      <c r="TT80" s="158"/>
      <c r="TU80" s="158"/>
      <c r="TV80" s="158"/>
      <c r="TW80" s="158"/>
      <c r="TX80" s="158"/>
      <c r="TY80" s="158"/>
      <c r="TZ80" s="158"/>
      <c r="UA80" s="158"/>
      <c r="UB80" s="158"/>
      <c r="UC80" s="158"/>
      <c r="UD80" s="158"/>
      <c r="UE80" s="158"/>
      <c r="UF80" s="158"/>
      <c r="UG80" s="158"/>
      <c r="UH80" s="158"/>
      <c r="UI80" s="158"/>
      <c r="UJ80" s="158"/>
      <c r="UK80" s="158"/>
      <c r="UL80" s="158"/>
      <c r="UM80" s="158"/>
      <c r="UN80" s="158"/>
      <c r="UO80" s="158"/>
      <c r="UP80" s="158"/>
      <c r="UQ80" s="158"/>
      <c r="UR80" s="158"/>
      <c r="US80" s="158"/>
      <c r="UT80" s="158"/>
      <c r="UU80" s="158"/>
      <c r="UV80" s="158"/>
      <c r="UW80" s="158"/>
      <c r="UX80" s="158"/>
      <c r="UY80" s="158"/>
      <c r="UZ80" s="158"/>
      <c r="VA80" s="158"/>
      <c r="VB80" s="158"/>
      <c r="VC80" s="158"/>
      <c r="VD80" s="158"/>
      <c r="VE80" s="158"/>
      <c r="VF80" s="158"/>
      <c r="VG80" s="158"/>
      <c r="VH80" s="158"/>
      <c r="VI80" s="158"/>
      <c r="VJ80" s="158"/>
      <c r="VK80" s="158"/>
      <c r="VL80" s="158"/>
      <c r="VM80" s="158"/>
      <c r="VN80" s="158"/>
      <c r="VO80" s="158"/>
      <c r="VP80" s="158"/>
      <c r="VQ80" s="158"/>
      <c r="VR80" s="158"/>
      <c r="VS80" s="158"/>
      <c r="VT80" s="158"/>
      <c r="VU80" s="158"/>
      <c r="VV80" s="158"/>
      <c r="VW80" s="158"/>
      <c r="VX80" s="158"/>
      <c r="VY80" s="158"/>
      <c r="VZ80" s="158"/>
      <c r="WA80" s="158"/>
      <c r="WB80" s="158"/>
      <c r="WC80" s="158"/>
      <c r="WD80" s="158"/>
      <c r="WE80" s="158"/>
      <c r="WF80" s="158"/>
      <c r="WG80" s="158"/>
      <c r="WH80" s="158"/>
      <c r="WI80" s="158"/>
      <c r="WJ80" s="158"/>
      <c r="WK80" s="158"/>
      <c r="WL80" s="158"/>
      <c r="WM80" s="158"/>
      <c r="WN80" s="158"/>
      <c r="WO80" s="158"/>
      <c r="WP80" s="158"/>
      <c r="WQ80" s="158"/>
      <c r="WR80" s="158"/>
      <c r="WS80" s="158"/>
      <c r="WT80" s="158"/>
      <c r="WU80" s="158"/>
      <c r="WV80" s="158"/>
      <c r="WW80" s="158"/>
      <c r="WX80" s="158"/>
      <c r="WY80" s="158"/>
      <c r="WZ80" s="158"/>
      <c r="XA80" s="158"/>
      <c r="XB80" s="158"/>
      <c r="XC80" s="158"/>
      <c r="XD80" s="158"/>
      <c r="XE80" s="158"/>
      <c r="XF80" s="158"/>
      <c r="XG80" s="158"/>
      <c r="XH80" s="158"/>
      <c r="XI80" s="158"/>
      <c r="XJ80" s="158"/>
      <c r="XK80" s="158"/>
      <c r="XL80" s="158"/>
      <c r="XM80" s="158"/>
      <c r="XN80" s="158"/>
      <c r="XO80" s="158"/>
      <c r="XP80" s="158"/>
      <c r="XQ80" s="158"/>
      <c r="XR80" s="158"/>
      <c r="XS80" s="158"/>
      <c r="XT80" s="158"/>
      <c r="XU80" s="158"/>
      <c r="XV80" s="158"/>
      <c r="XW80" s="158"/>
      <c r="XX80" s="158"/>
      <c r="XY80" s="158"/>
      <c r="XZ80" s="158"/>
      <c r="YA80" s="158"/>
      <c r="YB80" s="158"/>
      <c r="YC80" s="158"/>
      <c r="YD80" s="158"/>
      <c r="YE80" s="158"/>
      <c r="YF80" s="158"/>
      <c r="YG80" s="158"/>
      <c r="YH80" s="158"/>
      <c r="YI80" s="158"/>
      <c r="YJ80" s="158"/>
      <c r="YK80" s="158"/>
      <c r="YL80" s="158"/>
      <c r="YM80" s="158"/>
      <c r="YN80" s="158"/>
      <c r="YO80" s="158"/>
      <c r="YP80" s="158"/>
      <c r="YQ80" s="158"/>
      <c r="YR80" s="158"/>
      <c r="YS80" s="158"/>
      <c r="YT80" s="158"/>
      <c r="YU80" s="158"/>
      <c r="YV80" s="158"/>
      <c r="YW80" s="158"/>
      <c r="YX80" s="158"/>
      <c r="YY80" s="158"/>
      <c r="YZ80" s="158"/>
      <c r="ZA80" s="158"/>
      <c r="ZB80" s="158"/>
      <c r="ZC80" s="158"/>
      <c r="ZD80" s="158"/>
      <c r="ZE80" s="158"/>
      <c r="ZF80" s="158"/>
      <c r="ZG80" s="158"/>
      <c r="ZH80" s="158"/>
      <c r="ZI80" s="158"/>
      <c r="ZJ80" s="158"/>
      <c r="ZK80" s="158"/>
      <c r="ZL80" s="158"/>
      <c r="ZM80" s="158"/>
      <c r="ZN80" s="158"/>
      <c r="ZO80" s="158"/>
      <c r="ZP80" s="158"/>
      <c r="ZQ80" s="158"/>
      <c r="ZR80" s="158"/>
      <c r="ZS80" s="158"/>
      <c r="ZT80" s="158"/>
      <c r="ZU80" s="158"/>
      <c r="ZV80" s="158"/>
      <c r="ZW80" s="158"/>
      <c r="ZX80" s="158"/>
      <c r="ZY80" s="158"/>
      <c r="ZZ80" s="158"/>
      <c r="AAA80" s="158"/>
      <c r="AAB80" s="158"/>
      <c r="AAC80" s="158"/>
      <c r="AAD80" s="158"/>
      <c r="AAE80" s="158"/>
      <c r="AAF80" s="158"/>
      <c r="AAG80" s="158"/>
      <c r="AAH80" s="158"/>
      <c r="AAI80" s="158"/>
      <c r="AAJ80" s="158"/>
      <c r="AAK80" s="158"/>
      <c r="AAL80" s="158"/>
      <c r="AAM80" s="158"/>
      <c r="AAN80" s="158"/>
      <c r="AAO80" s="158"/>
      <c r="AAP80" s="158"/>
      <c r="AAQ80" s="158"/>
      <c r="AAR80" s="158"/>
      <c r="AAS80" s="158"/>
      <c r="AAT80" s="158"/>
      <c r="AAU80" s="158"/>
      <c r="AAV80" s="158"/>
      <c r="AAW80" s="158"/>
      <c r="AAX80" s="158"/>
      <c r="AAY80" s="158"/>
      <c r="AAZ80" s="158"/>
      <c r="ABA80" s="158"/>
      <c r="ABB80" s="158"/>
      <c r="ABC80" s="158"/>
      <c r="ABD80" s="158"/>
      <c r="ABE80" s="158"/>
      <c r="ABF80" s="158"/>
      <c r="ABG80" s="158"/>
      <c r="ABH80" s="158"/>
      <c r="ABI80" s="158"/>
      <c r="ABJ80" s="158"/>
      <c r="ABK80" s="158"/>
      <c r="ABL80" s="158"/>
      <c r="ABM80" s="158"/>
      <c r="ABN80" s="158"/>
      <c r="ABO80" s="158"/>
      <c r="ABP80" s="158"/>
      <c r="ABQ80" s="158"/>
      <c r="ABR80" s="158"/>
      <c r="ABS80" s="158"/>
      <c r="ABT80" s="158"/>
      <c r="ABU80" s="158"/>
      <c r="ABV80" s="158"/>
      <c r="ABW80" s="158"/>
      <c r="ABX80" s="158"/>
      <c r="ABY80" s="158"/>
      <c r="ABZ80" s="158"/>
      <c r="ACA80" s="158"/>
      <c r="ACB80" s="158"/>
      <c r="ACC80" s="158"/>
      <c r="ACD80" s="158"/>
      <c r="ACE80" s="158"/>
      <c r="ACF80" s="158"/>
      <c r="ACG80" s="158"/>
      <c r="ACH80" s="158"/>
      <c r="ACI80" s="158"/>
      <c r="ACJ80" s="158"/>
      <c r="ACK80" s="158"/>
      <c r="ACL80" s="158"/>
      <c r="ACM80" s="158"/>
      <c r="ACN80" s="158"/>
      <c r="ACO80" s="158"/>
      <c r="ACP80" s="158"/>
      <c r="ACQ80" s="158"/>
      <c r="ACR80" s="159"/>
      <c r="ACS80" s="160">
        <f t="array" ref="ACS80">SUM(IF(RIGHT($Q80:$ACR80)=ACS$11,IFERROR(--LEFT($Q80:$ACR80,LEN($Q80:$ACR80)-1),0)))</f>
        <v>0</v>
      </c>
      <c r="ACT80" s="160">
        <f t="array" ref="ACT80">SUM(IF(RIGHT($Q80:$ACR80)=ACT$11,IFERROR(--LEFT($Q80:$ACR80,LEN($Q80:$ACR80)-1),0)))</f>
        <v>0</v>
      </c>
      <c r="ACU80" s="160">
        <f t="array" ref="ACU80">SUM(IF(RIGHT($Q80:$ACR80)=ACU$11,IFERROR(--LEFT($Q80:$ACR80,LEN($Q80:$ACR80)-1),0)))</f>
        <v>0</v>
      </c>
      <c r="ACV80" s="160">
        <f t="array" ref="ACV80">SUM(IF(RIGHT($Q80:$ACR80)=ACV$11,IFERROR(--LEFT($Q80:$ACR80,LEN($Q80:$ACR80)-1),0)))</f>
        <v>0</v>
      </c>
      <c r="ACW80" s="160">
        <f t="array" ref="ACW80">SUM(IF(RIGHT($Q80:$ACR80)=ACW$11,IFERROR(--LEFT($Q80:$ACR80,LEN($Q80:$ACR80)-1),0)))</f>
        <v>0</v>
      </c>
      <c r="ACX80" s="160">
        <f t="array" ref="ACX80">SUM(IF(RIGHT($Q80:$ACR80)=ACX$11,IFERROR(--LEFT($Q80:$ACR80,LEN($Q80:$ACR80)-1),0)))</f>
        <v>0</v>
      </c>
      <c r="ACY80" s="160">
        <f t="array" ref="ACY80">SUM(IF(RIGHT($Q80:$ACR80)=ACY$11,IFERROR(--LEFT($Q80:$ACR80,LEN($Q80:$ACR80)-1),0)))</f>
        <v>0</v>
      </c>
      <c r="ACZ80" s="160">
        <f t="array" ref="ACZ80">SUM(IF(RIGHT($Q80:$ACR80)=ACZ$11,IFERROR(--LEFT($Q80:$ACR80,LEN($Q80:$ACR80)-1),0)))</f>
        <v>0</v>
      </c>
      <c r="ADA80" s="158">
        <f t="shared" si="2278"/>
        <v>0</v>
      </c>
      <c r="ADB80" s="158">
        <f t="shared" si="2279"/>
        <v>0</v>
      </c>
      <c r="ADC80" s="158">
        <f t="shared" si="2280"/>
        <v>0</v>
      </c>
      <c r="ADD80" s="158">
        <f t="shared" si="2281"/>
        <v>0</v>
      </c>
      <c r="ADE80" s="158">
        <f t="shared" si="2282"/>
        <v>0</v>
      </c>
      <c r="ADF80" s="158">
        <f t="shared" si="2283"/>
        <v>0</v>
      </c>
      <c r="ADG80" s="158">
        <f t="shared" si="2284"/>
        <v>0</v>
      </c>
      <c r="ADH80" s="158">
        <f t="shared" si="2285"/>
        <v>0</v>
      </c>
      <c r="ADI80" s="160">
        <f t="array" ref="ADI80">SUM(IF(RIGHT($Q80:$ACR80)=ADI$11,IFERROR(--LEFT($Q80:$ACR80,LEN($Q80:$ACR80)-1),0)))</f>
        <v>0</v>
      </c>
      <c r="ADJ80" s="152">
        <f t="shared" si="2286"/>
        <v>0</v>
      </c>
      <c r="AEC80" s="143"/>
      <c r="AEO80" s="108"/>
      <c r="AEP80" s="108"/>
      <c r="AEQ80" s="108"/>
      <c r="AER80" s="108"/>
      <c r="AES80" s="108"/>
      <c r="AET80" s="108"/>
      <c r="AEU80" s="108"/>
      <c r="AEV80" s="108"/>
      <c r="AEW80" s="143"/>
      <c r="AFI80" s="108"/>
      <c r="AFJ80" s="108"/>
      <c r="AFK80" s="108"/>
      <c r="AFL80" s="108"/>
      <c r="AFM80" s="108"/>
      <c r="AFN80" s="108"/>
      <c r="AFO80" s="108"/>
      <c r="AFP80" s="108"/>
      <c r="AFQ80" s="143"/>
      <c r="AGC80" s="108"/>
      <c r="AGD80" s="108"/>
      <c r="AGE80" s="108"/>
      <c r="AGF80" s="108"/>
      <c r="AGG80" s="108"/>
      <c r="AGH80" s="108"/>
      <c r="AGI80" s="108"/>
      <c r="AGJ80" s="108"/>
      <c r="AGK80" s="143"/>
      <c r="AGW80" s="108"/>
      <c r="AGX80" s="108"/>
      <c r="AGY80" s="108"/>
      <c r="AGZ80" s="108"/>
      <c r="AHA80" s="108"/>
      <c r="AHB80" s="108"/>
      <c r="AHC80" s="108"/>
      <c r="AHD80" s="108"/>
      <c r="AHE80" s="143"/>
      <c r="AHQ80" s="108"/>
      <c r="AHR80" s="108"/>
      <c r="AHS80" s="108"/>
      <c r="AHT80" s="108"/>
      <c r="AHU80" s="108"/>
      <c r="AHV80" s="108"/>
      <c r="AHW80" s="108"/>
      <c r="AHX80" s="108"/>
      <c r="AHY80" s="143"/>
      <c r="AIK80" s="108"/>
      <c r="AIL80" s="108"/>
      <c r="AIM80" s="108"/>
      <c r="AIN80" s="108"/>
      <c r="AIO80" s="108"/>
      <c r="AIP80" s="108"/>
      <c r="AIQ80" s="108"/>
      <c r="AIR80" s="108"/>
      <c r="AIS80" s="143"/>
      <c r="AJE80" s="108"/>
      <c r="AJF80" s="108"/>
      <c r="AJG80" s="108"/>
      <c r="AJH80" s="108"/>
      <c r="AJI80" s="108"/>
      <c r="AJJ80" s="108"/>
      <c r="AJK80" s="108"/>
      <c r="AJL80" s="108"/>
      <c r="AJM80" s="143"/>
      <c r="AJY80" s="108"/>
      <c r="AJZ80" s="108"/>
      <c r="AKA80" s="108"/>
      <c r="AKB80" s="108"/>
      <c r="AKC80" s="108"/>
      <c r="AKD80" s="108"/>
      <c r="AKE80" s="108"/>
      <c r="AKF80" s="108"/>
      <c r="AKG80" s="143"/>
      <c r="AKS80" s="108"/>
      <c r="AKT80" s="108"/>
      <c r="AKU80" s="108"/>
      <c r="AKV80" s="108"/>
      <c r="AKW80" s="108"/>
      <c r="AKX80" s="108"/>
      <c r="AKY80" s="108"/>
      <c r="AKZ80" s="108"/>
      <c r="ALA80" s="143"/>
      <c r="ALM80" s="108"/>
      <c r="ALN80" s="108"/>
      <c r="ALO80" s="108"/>
      <c r="ALP80" s="108"/>
      <c r="ALQ80" s="108"/>
      <c r="ALR80" s="108"/>
      <c r="ALS80" s="108"/>
      <c r="ALT80" s="108"/>
      <c r="ALU80" s="143"/>
      <c r="AMG80" s="108"/>
      <c r="AMH80" s="108"/>
      <c r="AMI80" s="108"/>
      <c r="AMJ80" s="108"/>
      <c r="AMK80" s="108"/>
      <c r="AML80" s="108"/>
      <c r="AMM80" s="108"/>
      <c r="AMN80" s="108"/>
    </row>
    <row r="81" spans="2:1028" x14ac:dyDescent="0.25">
      <c r="B81" s="24">
        <v>70</v>
      </c>
      <c r="C81" s="24"/>
      <c r="D81" s="25"/>
      <c r="E81" s="25"/>
      <c r="F81" s="24"/>
      <c r="G81" s="153"/>
      <c r="H81" s="154"/>
      <c r="I81" s="23"/>
      <c r="J81" s="23"/>
      <c r="K81" s="23"/>
      <c r="L81" s="23"/>
      <c r="M81" s="23"/>
      <c r="N81" s="23"/>
      <c r="O81" s="23"/>
      <c r="P81" s="155"/>
      <c r="Q81" s="156"/>
      <c r="R81" s="157"/>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c r="BS81" s="158"/>
      <c r="BT81" s="158"/>
      <c r="BU81" s="158"/>
      <c r="BV81" s="158"/>
      <c r="BW81" s="158"/>
      <c r="BX81" s="158"/>
      <c r="BY81" s="158"/>
      <c r="BZ81" s="158"/>
      <c r="CA81" s="158"/>
      <c r="CB81" s="158"/>
      <c r="CC81" s="158"/>
      <c r="CD81" s="158"/>
      <c r="CE81" s="158"/>
      <c r="CF81" s="158"/>
      <c r="CG81" s="158"/>
      <c r="CH81" s="158"/>
      <c r="CI81" s="158"/>
      <c r="CJ81" s="158"/>
      <c r="CK81" s="158"/>
      <c r="CL81" s="158"/>
      <c r="CM81" s="158"/>
      <c r="CN81" s="158"/>
      <c r="CO81" s="158"/>
      <c r="CP81" s="158"/>
      <c r="CQ81" s="158"/>
      <c r="CR81" s="158"/>
      <c r="CS81" s="158"/>
      <c r="CT81" s="158"/>
      <c r="CU81" s="158"/>
      <c r="CV81" s="158"/>
      <c r="CW81" s="158"/>
      <c r="CX81" s="158"/>
      <c r="CY81" s="158"/>
      <c r="CZ81" s="158"/>
      <c r="DA81" s="158"/>
      <c r="DB81" s="158"/>
      <c r="DC81" s="158"/>
      <c r="DD81" s="158"/>
      <c r="DE81" s="158"/>
      <c r="DF81" s="158"/>
      <c r="DG81" s="158"/>
      <c r="DH81" s="158"/>
      <c r="DI81" s="158"/>
      <c r="DJ81" s="158"/>
      <c r="DK81" s="158"/>
      <c r="DL81" s="158"/>
      <c r="DM81" s="158"/>
      <c r="DN81" s="158"/>
      <c r="DO81" s="158"/>
      <c r="DP81" s="158"/>
      <c r="DQ81" s="158"/>
      <c r="DR81" s="158"/>
      <c r="DS81" s="158"/>
      <c r="DT81" s="158"/>
      <c r="DU81" s="158"/>
      <c r="DV81" s="158"/>
      <c r="DW81" s="158"/>
      <c r="DX81" s="158"/>
      <c r="DY81" s="158"/>
      <c r="DZ81" s="158"/>
      <c r="EA81" s="158"/>
      <c r="EB81" s="158"/>
      <c r="EC81" s="158"/>
      <c r="ED81" s="158"/>
      <c r="EE81" s="158"/>
      <c r="EF81" s="158"/>
      <c r="EG81" s="158"/>
      <c r="EH81" s="158"/>
      <c r="EI81" s="158"/>
      <c r="EJ81" s="158"/>
      <c r="EK81" s="158"/>
      <c r="EL81" s="158"/>
      <c r="EM81" s="158"/>
      <c r="EN81" s="158"/>
      <c r="EO81" s="158"/>
      <c r="EP81" s="158"/>
      <c r="EQ81" s="158"/>
      <c r="ER81" s="158"/>
      <c r="ES81" s="158"/>
      <c r="ET81" s="158"/>
      <c r="EU81" s="158"/>
      <c r="EV81" s="158"/>
      <c r="EW81" s="158"/>
      <c r="EX81" s="158"/>
      <c r="EY81" s="158"/>
      <c r="EZ81" s="158"/>
      <c r="FA81" s="158"/>
      <c r="FB81" s="158"/>
      <c r="FC81" s="158"/>
      <c r="FD81" s="158"/>
      <c r="FE81" s="158"/>
      <c r="FF81" s="158"/>
      <c r="FG81" s="158"/>
      <c r="FH81" s="158"/>
      <c r="FI81" s="158"/>
      <c r="FJ81" s="158"/>
      <c r="FK81" s="158"/>
      <c r="FL81" s="158"/>
      <c r="FM81" s="158"/>
      <c r="FN81" s="158"/>
      <c r="FO81" s="158"/>
      <c r="FP81" s="158"/>
      <c r="FQ81" s="158"/>
      <c r="FR81" s="158"/>
      <c r="FS81" s="158"/>
      <c r="FT81" s="158"/>
      <c r="FU81" s="158"/>
      <c r="FV81" s="158"/>
      <c r="FW81" s="158"/>
      <c r="FX81" s="158"/>
      <c r="FY81" s="158"/>
      <c r="FZ81" s="158"/>
      <c r="GA81" s="158"/>
      <c r="GB81" s="158"/>
      <c r="GC81" s="158"/>
      <c r="GD81" s="158"/>
      <c r="GE81" s="158"/>
      <c r="GF81" s="158"/>
      <c r="GG81" s="158"/>
      <c r="GH81" s="158"/>
      <c r="GI81" s="158"/>
      <c r="GJ81" s="158"/>
      <c r="GK81" s="158"/>
      <c r="GL81" s="158"/>
      <c r="GM81" s="158"/>
      <c r="GN81" s="158"/>
      <c r="GO81" s="158"/>
      <c r="GP81" s="158"/>
      <c r="GQ81" s="158"/>
      <c r="GR81" s="158"/>
      <c r="GS81" s="158"/>
      <c r="GT81" s="158"/>
      <c r="GU81" s="158"/>
      <c r="GV81" s="158"/>
      <c r="GW81" s="158"/>
      <c r="GX81" s="158"/>
      <c r="GY81" s="158"/>
      <c r="GZ81" s="158"/>
      <c r="HA81" s="158"/>
      <c r="HB81" s="158"/>
      <c r="HC81" s="158"/>
      <c r="HD81" s="158"/>
      <c r="HE81" s="158"/>
      <c r="HF81" s="158"/>
      <c r="HG81" s="158"/>
      <c r="HH81" s="158"/>
      <c r="HI81" s="158"/>
      <c r="HJ81" s="158"/>
      <c r="HK81" s="158"/>
      <c r="HL81" s="158"/>
      <c r="HM81" s="158"/>
      <c r="HN81" s="158"/>
      <c r="HO81" s="158"/>
      <c r="HP81" s="158"/>
      <c r="HQ81" s="158"/>
      <c r="HR81" s="158"/>
      <c r="HS81" s="158"/>
      <c r="HT81" s="158"/>
      <c r="HU81" s="158"/>
      <c r="HV81" s="158"/>
      <c r="HW81" s="158"/>
      <c r="HX81" s="158"/>
      <c r="HY81" s="158"/>
      <c r="HZ81" s="158"/>
      <c r="IA81" s="158"/>
      <c r="IB81" s="158"/>
      <c r="IC81" s="158"/>
      <c r="ID81" s="158"/>
      <c r="IE81" s="158"/>
      <c r="IF81" s="158"/>
      <c r="IG81" s="158"/>
      <c r="IH81" s="158"/>
      <c r="II81" s="158"/>
      <c r="IJ81" s="158"/>
      <c r="IK81" s="158"/>
      <c r="IL81" s="158"/>
      <c r="IM81" s="158"/>
      <c r="IN81" s="158"/>
      <c r="IO81" s="158"/>
      <c r="IP81" s="158"/>
      <c r="IQ81" s="158"/>
      <c r="IR81" s="158"/>
      <c r="IS81" s="158"/>
      <c r="IT81" s="158"/>
      <c r="IU81" s="158"/>
      <c r="IV81" s="158"/>
      <c r="IW81" s="158"/>
      <c r="IX81" s="158"/>
      <c r="IY81" s="158"/>
      <c r="IZ81" s="158"/>
      <c r="JA81" s="158"/>
      <c r="JB81" s="158"/>
      <c r="JC81" s="158"/>
      <c r="JD81" s="158"/>
      <c r="JE81" s="158"/>
      <c r="JF81" s="158"/>
      <c r="JG81" s="158"/>
      <c r="JH81" s="158"/>
      <c r="JI81" s="158"/>
      <c r="JJ81" s="158"/>
      <c r="JK81" s="158"/>
      <c r="JL81" s="158"/>
      <c r="JM81" s="158"/>
      <c r="JN81" s="158"/>
      <c r="JO81" s="158"/>
      <c r="JP81" s="158"/>
      <c r="JQ81" s="158"/>
      <c r="JR81" s="158"/>
      <c r="JS81" s="158"/>
      <c r="JT81" s="158"/>
      <c r="JU81" s="158"/>
      <c r="JV81" s="158"/>
      <c r="JW81" s="158"/>
      <c r="JX81" s="158"/>
      <c r="JY81" s="158"/>
      <c r="JZ81" s="158"/>
      <c r="KA81" s="158"/>
      <c r="KB81" s="158"/>
      <c r="KC81" s="158"/>
      <c r="KD81" s="158"/>
      <c r="KE81" s="158"/>
      <c r="KF81" s="158"/>
      <c r="KG81" s="158"/>
      <c r="KH81" s="158"/>
      <c r="KI81" s="158"/>
      <c r="KJ81" s="158"/>
      <c r="KK81" s="158"/>
      <c r="KL81" s="158"/>
      <c r="KM81" s="158"/>
      <c r="KN81" s="158"/>
      <c r="KO81" s="158"/>
      <c r="KP81" s="158"/>
      <c r="KQ81" s="158"/>
      <c r="KR81" s="158"/>
      <c r="KS81" s="158"/>
      <c r="KT81" s="158"/>
      <c r="KU81" s="158"/>
      <c r="KV81" s="158"/>
      <c r="KW81" s="158"/>
      <c r="KX81" s="158"/>
      <c r="KY81" s="158"/>
      <c r="KZ81" s="158"/>
      <c r="LA81" s="158"/>
      <c r="LB81" s="158"/>
      <c r="LC81" s="158"/>
      <c r="LD81" s="158"/>
      <c r="LE81" s="158"/>
      <c r="LF81" s="158"/>
      <c r="LG81" s="158"/>
      <c r="LH81" s="158"/>
      <c r="LI81" s="158"/>
      <c r="LJ81" s="158"/>
      <c r="LK81" s="158"/>
      <c r="LL81" s="158"/>
      <c r="LM81" s="158"/>
      <c r="LN81" s="158"/>
      <c r="LO81" s="158"/>
      <c r="LP81" s="158"/>
      <c r="LQ81" s="158"/>
      <c r="LR81" s="158"/>
      <c r="LS81" s="158"/>
      <c r="LT81" s="158"/>
      <c r="LU81" s="158"/>
      <c r="LV81" s="158"/>
      <c r="LW81" s="158"/>
      <c r="LX81" s="158"/>
      <c r="LY81" s="158"/>
      <c r="LZ81" s="158"/>
      <c r="MA81" s="158"/>
      <c r="MB81" s="158"/>
      <c r="MC81" s="158"/>
      <c r="MD81" s="158"/>
      <c r="ME81" s="158"/>
      <c r="MF81" s="158"/>
      <c r="MG81" s="158"/>
      <c r="MH81" s="158"/>
      <c r="MI81" s="158"/>
      <c r="MJ81" s="158"/>
      <c r="MK81" s="158"/>
      <c r="ML81" s="158"/>
      <c r="MM81" s="158"/>
      <c r="MN81" s="158"/>
      <c r="MO81" s="158"/>
      <c r="MP81" s="158"/>
      <c r="MQ81" s="158"/>
      <c r="MR81" s="158"/>
      <c r="MS81" s="158"/>
      <c r="MT81" s="158"/>
      <c r="MU81" s="158"/>
      <c r="MV81" s="158"/>
      <c r="MW81" s="158"/>
      <c r="MX81" s="158"/>
      <c r="MY81" s="158"/>
      <c r="MZ81" s="158"/>
      <c r="NA81" s="158"/>
      <c r="NB81" s="158"/>
      <c r="NC81" s="158"/>
      <c r="ND81" s="158"/>
      <c r="NE81" s="158"/>
      <c r="NF81" s="158"/>
      <c r="NG81" s="158"/>
      <c r="NH81" s="158"/>
      <c r="NI81" s="158"/>
      <c r="NJ81" s="158"/>
      <c r="NK81" s="158"/>
      <c r="NL81" s="158"/>
      <c r="NM81" s="158"/>
      <c r="NN81" s="158"/>
      <c r="NO81" s="158"/>
      <c r="NP81" s="158"/>
      <c r="NQ81" s="158"/>
      <c r="NR81" s="158"/>
      <c r="NS81" s="158"/>
      <c r="NT81" s="158"/>
      <c r="NU81" s="158"/>
      <c r="NV81" s="158"/>
      <c r="NW81" s="158"/>
      <c r="NX81" s="158"/>
      <c r="NY81" s="158"/>
      <c r="NZ81" s="158"/>
      <c r="OA81" s="158"/>
      <c r="OB81" s="158"/>
      <c r="OC81" s="158"/>
      <c r="OD81" s="158"/>
      <c r="OE81" s="158"/>
      <c r="OF81" s="158"/>
      <c r="OG81" s="158"/>
      <c r="OH81" s="158"/>
      <c r="OI81" s="158"/>
      <c r="OJ81" s="158"/>
      <c r="OK81" s="158"/>
      <c r="OL81" s="158"/>
      <c r="OM81" s="158"/>
      <c r="ON81" s="158"/>
      <c r="OO81" s="158"/>
      <c r="OP81" s="158"/>
      <c r="OQ81" s="158"/>
      <c r="OR81" s="158"/>
      <c r="OS81" s="158"/>
      <c r="OT81" s="158"/>
      <c r="OU81" s="158"/>
      <c r="OV81" s="158"/>
      <c r="OW81" s="158"/>
      <c r="OX81" s="158"/>
      <c r="OY81" s="158"/>
      <c r="OZ81" s="158"/>
      <c r="PA81" s="158"/>
      <c r="PB81" s="158"/>
      <c r="PC81" s="158"/>
      <c r="PD81" s="158"/>
      <c r="PE81" s="158"/>
      <c r="PF81" s="158"/>
      <c r="PG81" s="158"/>
      <c r="PH81" s="158"/>
      <c r="PI81" s="158"/>
      <c r="PJ81" s="158"/>
      <c r="PK81" s="158"/>
      <c r="PL81" s="158"/>
      <c r="PM81" s="158"/>
      <c r="PN81" s="158"/>
      <c r="PO81" s="158"/>
      <c r="PP81" s="158"/>
      <c r="PQ81" s="158"/>
      <c r="PR81" s="158"/>
      <c r="PS81" s="158"/>
      <c r="PT81" s="158"/>
      <c r="PU81" s="158"/>
      <c r="PV81" s="158"/>
      <c r="PW81" s="158"/>
      <c r="PX81" s="158"/>
      <c r="PY81" s="158"/>
      <c r="PZ81" s="158"/>
      <c r="QA81" s="158"/>
      <c r="QB81" s="158"/>
      <c r="QC81" s="158"/>
      <c r="QD81" s="158"/>
      <c r="QE81" s="158"/>
      <c r="QF81" s="158"/>
      <c r="QG81" s="158"/>
      <c r="QH81" s="158"/>
      <c r="QI81" s="158"/>
      <c r="QJ81" s="158"/>
      <c r="QK81" s="158"/>
      <c r="QL81" s="158"/>
      <c r="QM81" s="158"/>
      <c r="QN81" s="158"/>
      <c r="QO81" s="158"/>
      <c r="QP81" s="158"/>
      <c r="QQ81" s="158"/>
      <c r="QR81" s="158"/>
      <c r="QS81" s="158"/>
      <c r="QT81" s="158"/>
      <c r="QU81" s="158"/>
      <c r="QV81" s="158"/>
      <c r="QW81" s="158"/>
      <c r="QX81" s="158"/>
      <c r="QY81" s="158"/>
      <c r="QZ81" s="158"/>
      <c r="RA81" s="158"/>
      <c r="RB81" s="158"/>
      <c r="RC81" s="158"/>
      <c r="RD81" s="158"/>
      <c r="RE81" s="158"/>
      <c r="RF81" s="158"/>
      <c r="RG81" s="158"/>
      <c r="RH81" s="158"/>
      <c r="RI81" s="158"/>
      <c r="RJ81" s="158"/>
      <c r="RK81" s="158"/>
      <c r="RL81" s="158"/>
      <c r="RM81" s="158"/>
      <c r="RN81" s="158"/>
      <c r="RO81" s="158"/>
      <c r="RP81" s="158"/>
      <c r="RQ81" s="158"/>
      <c r="RR81" s="158"/>
      <c r="RS81" s="158"/>
      <c r="RT81" s="158"/>
      <c r="RU81" s="158"/>
      <c r="RV81" s="158"/>
      <c r="RW81" s="158"/>
      <c r="RX81" s="158"/>
      <c r="RY81" s="158"/>
      <c r="RZ81" s="158"/>
      <c r="SA81" s="158"/>
      <c r="SB81" s="158"/>
      <c r="SC81" s="158"/>
      <c r="SD81" s="158"/>
      <c r="SE81" s="158"/>
      <c r="SF81" s="158"/>
      <c r="SG81" s="158"/>
      <c r="SH81" s="158"/>
      <c r="SI81" s="158"/>
      <c r="SJ81" s="158"/>
      <c r="SK81" s="158"/>
      <c r="SL81" s="158"/>
      <c r="SM81" s="158"/>
      <c r="SN81" s="158"/>
      <c r="SO81" s="158"/>
      <c r="SP81" s="158"/>
      <c r="SQ81" s="158"/>
      <c r="SR81" s="158"/>
      <c r="SS81" s="158"/>
      <c r="ST81" s="158"/>
      <c r="SU81" s="158"/>
      <c r="SV81" s="158"/>
      <c r="SW81" s="158"/>
      <c r="SX81" s="158"/>
      <c r="SY81" s="158"/>
      <c r="SZ81" s="158"/>
      <c r="TA81" s="158"/>
      <c r="TB81" s="158"/>
      <c r="TC81" s="158"/>
      <c r="TD81" s="158"/>
      <c r="TE81" s="158"/>
      <c r="TF81" s="158"/>
      <c r="TG81" s="158"/>
      <c r="TH81" s="158"/>
      <c r="TI81" s="158"/>
      <c r="TJ81" s="158"/>
      <c r="TK81" s="158"/>
      <c r="TL81" s="158"/>
      <c r="TM81" s="158"/>
      <c r="TN81" s="158"/>
      <c r="TO81" s="158"/>
      <c r="TP81" s="158"/>
      <c r="TQ81" s="158"/>
      <c r="TR81" s="158"/>
      <c r="TS81" s="158"/>
      <c r="TT81" s="158"/>
      <c r="TU81" s="158"/>
      <c r="TV81" s="158"/>
      <c r="TW81" s="158"/>
      <c r="TX81" s="158"/>
      <c r="TY81" s="158"/>
      <c r="TZ81" s="158"/>
      <c r="UA81" s="158"/>
      <c r="UB81" s="158"/>
      <c r="UC81" s="158"/>
      <c r="UD81" s="158"/>
      <c r="UE81" s="158"/>
      <c r="UF81" s="158"/>
      <c r="UG81" s="158"/>
      <c r="UH81" s="158"/>
      <c r="UI81" s="158"/>
      <c r="UJ81" s="158"/>
      <c r="UK81" s="158"/>
      <c r="UL81" s="158"/>
      <c r="UM81" s="158"/>
      <c r="UN81" s="158"/>
      <c r="UO81" s="158"/>
      <c r="UP81" s="158"/>
      <c r="UQ81" s="158"/>
      <c r="UR81" s="158"/>
      <c r="US81" s="158"/>
      <c r="UT81" s="158"/>
      <c r="UU81" s="158"/>
      <c r="UV81" s="158"/>
      <c r="UW81" s="158"/>
      <c r="UX81" s="158"/>
      <c r="UY81" s="158"/>
      <c r="UZ81" s="158"/>
      <c r="VA81" s="158"/>
      <c r="VB81" s="158"/>
      <c r="VC81" s="158"/>
      <c r="VD81" s="158"/>
      <c r="VE81" s="158"/>
      <c r="VF81" s="158"/>
      <c r="VG81" s="158"/>
      <c r="VH81" s="158"/>
      <c r="VI81" s="158"/>
      <c r="VJ81" s="158"/>
      <c r="VK81" s="158"/>
      <c r="VL81" s="158"/>
      <c r="VM81" s="158"/>
      <c r="VN81" s="158"/>
      <c r="VO81" s="158"/>
      <c r="VP81" s="158"/>
      <c r="VQ81" s="158"/>
      <c r="VR81" s="158"/>
      <c r="VS81" s="158"/>
      <c r="VT81" s="158"/>
      <c r="VU81" s="158"/>
      <c r="VV81" s="158"/>
      <c r="VW81" s="158"/>
      <c r="VX81" s="158"/>
      <c r="VY81" s="158"/>
      <c r="VZ81" s="158"/>
      <c r="WA81" s="158"/>
      <c r="WB81" s="158"/>
      <c r="WC81" s="158"/>
      <c r="WD81" s="158"/>
      <c r="WE81" s="158"/>
      <c r="WF81" s="158"/>
      <c r="WG81" s="158"/>
      <c r="WH81" s="158"/>
      <c r="WI81" s="158"/>
      <c r="WJ81" s="158"/>
      <c r="WK81" s="158"/>
      <c r="WL81" s="158"/>
      <c r="WM81" s="158"/>
      <c r="WN81" s="158"/>
      <c r="WO81" s="158"/>
      <c r="WP81" s="158"/>
      <c r="WQ81" s="158"/>
      <c r="WR81" s="158"/>
      <c r="WS81" s="158"/>
      <c r="WT81" s="158"/>
      <c r="WU81" s="158"/>
      <c r="WV81" s="158"/>
      <c r="WW81" s="158"/>
      <c r="WX81" s="158"/>
      <c r="WY81" s="158"/>
      <c r="WZ81" s="158"/>
      <c r="XA81" s="158"/>
      <c r="XB81" s="158"/>
      <c r="XC81" s="158"/>
      <c r="XD81" s="158"/>
      <c r="XE81" s="158"/>
      <c r="XF81" s="158"/>
      <c r="XG81" s="158"/>
      <c r="XH81" s="158"/>
      <c r="XI81" s="158"/>
      <c r="XJ81" s="158"/>
      <c r="XK81" s="158"/>
      <c r="XL81" s="158"/>
      <c r="XM81" s="158"/>
      <c r="XN81" s="158"/>
      <c r="XO81" s="158"/>
      <c r="XP81" s="158"/>
      <c r="XQ81" s="158"/>
      <c r="XR81" s="158"/>
      <c r="XS81" s="158"/>
      <c r="XT81" s="158"/>
      <c r="XU81" s="158"/>
      <c r="XV81" s="158"/>
      <c r="XW81" s="158"/>
      <c r="XX81" s="158"/>
      <c r="XY81" s="158"/>
      <c r="XZ81" s="158"/>
      <c r="YA81" s="158"/>
      <c r="YB81" s="158"/>
      <c r="YC81" s="158"/>
      <c r="YD81" s="158"/>
      <c r="YE81" s="158"/>
      <c r="YF81" s="158"/>
      <c r="YG81" s="158"/>
      <c r="YH81" s="158"/>
      <c r="YI81" s="158"/>
      <c r="YJ81" s="158"/>
      <c r="YK81" s="158"/>
      <c r="YL81" s="158"/>
      <c r="YM81" s="158"/>
      <c r="YN81" s="158"/>
      <c r="YO81" s="158"/>
      <c r="YP81" s="158"/>
      <c r="YQ81" s="158"/>
      <c r="YR81" s="158"/>
      <c r="YS81" s="158"/>
      <c r="YT81" s="158"/>
      <c r="YU81" s="158"/>
      <c r="YV81" s="158"/>
      <c r="YW81" s="158"/>
      <c r="YX81" s="158"/>
      <c r="YY81" s="158"/>
      <c r="YZ81" s="158"/>
      <c r="ZA81" s="158"/>
      <c r="ZB81" s="158"/>
      <c r="ZC81" s="158"/>
      <c r="ZD81" s="158"/>
      <c r="ZE81" s="158"/>
      <c r="ZF81" s="158"/>
      <c r="ZG81" s="158"/>
      <c r="ZH81" s="158"/>
      <c r="ZI81" s="158"/>
      <c r="ZJ81" s="158"/>
      <c r="ZK81" s="158"/>
      <c r="ZL81" s="158"/>
      <c r="ZM81" s="158"/>
      <c r="ZN81" s="158"/>
      <c r="ZO81" s="158"/>
      <c r="ZP81" s="158"/>
      <c r="ZQ81" s="158"/>
      <c r="ZR81" s="158"/>
      <c r="ZS81" s="158"/>
      <c r="ZT81" s="158"/>
      <c r="ZU81" s="158"/>
      <c r="ZV81" s="158"/>
      <c r="ZW81" s="158"/>
      <c r="ZX81" s="158"/>
      <c r="ZY81" s="158"/>
      <c r="ZZ81" s="158"/>
      <c r="AAA81" s="158"/>
      <c r="AAB81" s="158"/>
      <c r="AAC81" s="158"/>
      <c r="AAD81" s="158"/>
      <c r="AAE81" s="158"/>
      <c r="AAF81" s="158"/>
      <c r="AAG81" s="158"/>
      <c r="AAH81" s="158"/>
      <c r="AAI81" s="158"/>
      <c r="AAJ81" s="158"/>
      <c r="AAK81" s="158"/>
      <c r="AAL81" s="158"/>
      <c r="AAM81" s="158"/>
      <c r="AAN81" s="158"/>
      <c r="AAO81" s="158"/>
      <c r="AAP81" s="158"/>
      <c r="AAQ81" s="158"/>
      <c r="AAR81" s="158"/>
      <c r="AAS81" s="158"/>
      <c r="AAT81" s="158"/>
      <c r="AAU81" s="158"/>
      <c r="AAV81" s="158"/>
      <c r="AAW81" s="158"/>
      <c r="AAX81" s="158"/>
      <c r="AAY81" s="158"/>
      <c r="AAZ81" s="158"/>
      <c r="ABA81" s="158"/>
      <c r="ABB81" s="158"/>
      <c r="ABC81" s="158"/>
      <c r="ABD81" s="158"/>
      <c r="ABE81" s="158"/>
      <c r="ABF81" s="158"/>
      <c r="ABG81" s="158"/>
      <c r="ABH81" s="158"/>
      <c r="ABI81" s="158"/>
      <c r="ABJ81" s="158"/>
      <c r="ABK81" s="158"/>
      <c r="ABL81" s="158"/>
      <c r="ABM81" s="158"/>
      <c r="ABN81" s="158"/>
      <c r="ABO81" s="158"/>
      <c r="ABP81" s="158"/>
      <c r="ABQ81" s="158"/>
      <c r="ABR81" s="158"/>
      <c r="ABS81" s="158"/>
      <c r="ABT81" s="158"/>
      <c r="ABU81" s="158"/>
      <c r="ABV81" s="158"/>
      <c r="ABW81" s="158"/>
      <c r="ABX81" s="158"/>
      <c r="ABY81" s="158"/>
      <c r="ABZ81" s="158"/>
      <c r="ACA81" s="158"/>
      <c r="ACB81" s="158"/>
      <c r="ACC81" s="158"/>
      <c r="ACD81" s="158"/>
      <c r="ACE81" s="158"/>
      <c r="ACF81" s="158"/>
      <c r="ACG81" s="158"/>
      <c r="ACH81" s="158"/>
      <c r="ACI81" s="158"/>
      <c r="ACJ81" s="158"/>
      <c r="ACK81" s="158"/>
      <c r="ACL81" s="158"/>
      <c r="ACM81" s="158"/>
      <c r="ACN81" s="158"/>
      <c r="ACO81" s="158"/>
      <c r="ACP81" s="158"/>
      <c r="ACQ81" s="158"/>
      <c r="ACR81" s="159"/>
      <c r="ACS81" s="160">
        <f t="array" ref="ACS81">SUM(IF(RIGHT($Q81:$ACR81)=ACS$11,IFERROR(--LEFT($Q81:$ACR81,LEN($Q81:$ACR81)-1),0)))</f>
        <v>0</v>
      </c>
      <c r="ACT81" s="160">
        <f t="array" ref="ACT81">SUM(IF(RIGHT($Q81:$ACR81)=ACT$11,IFERROR(--LEFT($Q81:$ACR81,LEN($Q81:$ACR81)-1),0)))</f>
        <v>0</v>
      </c>
      <c r="ACU81" s="160">
        <f t="array" ref="ACU81">SUM(IF(RIGHT($Q81:$ACR81)=ACU$11,IFERROR(--LEFT($Q81:$ACR81,LEN($Q81:$ACR81)-1),0)))</f>
        <v>0</v>
      </c>
      <c r="ACV81" s="160">
        <f t="array" ref="ACV81">SUM(IF(RIGHT($Q81:$ACR81)=ACV$11,IFERROR(--LEFT($Q81:$ACR81,LEN($Q81:$ACR81)-1),0)))</f>
        <v>0</v>
      </c>
      <c r="ACW81" s="160">
        <f t="array" ref="ACW81">SUM(IF(RIGHT($Q81:$ACR81)=ACW$11,IFERROR(--LEFT($Q81:$ACR81,LEN($Q81:$ACR81)-1),0)))</f>
        <v>0</v>
      </c>
      <c r="ACX81" s="160">
        <f t="array" ref="ACX81">SUM(IF(RIGHT($Q81:$ACR81)=ACX$11,IFERROR(--LEFT($Q81:$ACR81,LEN($Q81:$ACR81)-1),0)))</f>
        <v>0</v>
      </c>
      <c r="ACY81" s="160">
        <f t="array" ref="ACY81">SUM(IF(RIGHT($Q81:$ACR81)=ACY$11,IFERROR(--LEFT($Q81:$ACR81,LEN($Q81:$ACR81)-1),0)))</f>
        <v>0</v>
      </c>
      <c r="ACZ81" s="160">
        <f t="array" ref="ACZ81">SUM(IF(RIGHT($Q81:$ACR81)=ACZ$11,IFERROR(--LEFT($Q81:$ACR81,LEN($Q81:$ACR81)-1),0)))</f>
        <v>0</v>
      </c>
      <c r="ADA81" s="158">
        <f t="shared" si="2278"/>
        <v>0</v>
      </c>
      <c r="ADB81" s="158">
        <f t="shared" si="2279"/>
        <v>0</v>
      </c>
      <c r="ADC81" s="158">
        <f t="shared" si="2280"/>
        <v>0</v>
      </c>
      <c r="ADD81" s="158">
        <f t="shared" si="2281"/>
        <v>0</v>
      </c>
      <c r="ADE81" s="158">
        <f t="shared" si="2282"/>
        <v>0</v>
      </c>
      <c r="ADF81" s="158">
        <f t="shared" si="2283"/>
        <v>0</v>
      </c>
      <c r="ADG81" s="158">
        <f t="shared" si="2284"/>
        <v>0</v>
      </c>
      <c r="ADH81" s="158">
        <f t="shared" si="2285"/>
        <v>0</v>
      </c>
      <c r="ADI81" s="160">
        <f t="array" ref="ADI81">SUM(IF(RIGHT($Q81:$ACR81)=ADI$11,IFERROR(--LEFT($Q81:$ACR81,LEN($Q81:$ACR81)-1),0)))</f>
        <v>0</v>
      </c>
      <c r="ADJ81" s="152">
        <f t="shared" si="2286"/>
        <v>0</v>
      </c>
      <c r="AEC81" s="143"/>
      <c r="AEO81" s="108"/>
      <c r="AEP81" s="108"/>
      <c r="AEQ81" s="108"/>
      <c r="AER81" s="108"/>
      <c r="AES81" s="108"/>
      <c r="AET81" s="108"/>
      <c r="AEU81" s="108"/>
      <c r="AEV81" s="108"/>
      <c r="AEW81" s="143"/>
      <c r="AFI81" s="108"/>
      <c r="AFJ81" s="108"/>
      <c r="AFK81" s="108"/>
      <c r="AFL81" s="108"/>
      <c r="AFM81" s="108"/>
      <c r="AFN81" s="108"/>
      <c r="AFO81" s="108"/>
      <c r="AFP81" s="108"/>
      <c r="AFQ81" s="143"/>
      <c r="AGC81" s="108"/>
      <c r="AGD81" s="108"/>
      <c r="AGE81" s="108"/>
      <c r="AGF81" s="108"/>
      <c r="AGG81" s="108"/>
      <c r="AGH81" s="108"/>
      <c r="AGI81" s="108"/>
      <c r="AGJ81" s="108"/>
      <c r="AGK81" s="143"/>
      <c r="AGW81" s="108"/>
      <c r="AGX81" s="108"/>
      <c r="AGY81" s="108"/>
      <c r="AGZ81" s="108"/>
      <c r="AHA81" s="108"/>
      <c r="AHB81" s="108"/>
      <c r="AHC81" s="108"/>
      <c r="AHD81" s="108"/>
      <c r="AHE81" s="143"/>
      <c r="AHQ81" s="108"/>
      <c r="AHR81" s="108"/>
      <c r="AHS81" s="108"/>
      <c r="AHT81" s="108"/>
      <c r="AHU81" s="108"/>
      <c r="AHV81" s="108"/>
      <c r="AHW81" s="108"/>
      <c r="AHX81" s="108"/>
      <c r="AHY81" s="143"/>
      <c r="AIK81" s="108"/>
      <c r="AIL81" s="108"/>
      <c r="AIM81" s="108"/>
      <c r="AIN81" s="108"/>
      <c r="AIO81" s="108"/>
      <c r="AIP81" s="108"/>
      <c r="AIQ81" s="108"/>
      <c r="AIR81" s="108"/>
      <c r="AIS81" s="143"/>
      <c r="AJE81" s="108"/>
      <c r="AJF81" s="108"/>
      <c r="AJG81" s="108"/>
      <c r="AJH81" s="108"/>
      <c r="AJI81" s="108"/>
      <c r="AJJ81" s="108"/>
      <c r="AJK81" s="108"/>
      <c r="AJL81" s="108"/>
      <c r="AJM81" s="143"/>
      <c r="AJY81" s="108"/>
      <c r="AJZ81" s="108"/>
      <c r="AKA81" s="108"/>
      <c r="AKB81" s="108"/>
      <c r="AKC81" s="108"/>
      <c r="AKD81" s="108"/>
      <c r="AKE81" s="108"/>
      <c r="AKF81" s="108"/>
      <c r="AKG81" s="143"/>
      <c r="AKS81" s="108"/>
      <c r="AKT81" s="108"/>
      <c r="AKU81" s="108"/>
      <c r="AKV81" s="108"/>
      <c r="AKW81" s="108"/>
      <c r="AKX81" s="108"/>
      <c r="AKY81" s="108"/>
      <c r="AKZ81" s="108"/>
      <c r="ALA81" s="143"/>
      <c r="ALM81" s="108"/>
      <c r="ALN81" s="108"/>
      <c r="ALO81" s="108"/>
      <c r="ALP81" s="108"/>
      <c r="ALQ81" s="108"/>
      <c r="ALR81" s="108"/>
      <c r="ALS81" s="108"/>
      <c r="ALT81" s="108"/>
      <c r="ALU81" s="143"/>
      <c r="AMG81" s="108"/>
      <c r="AMH81" s="108"/>
      <c r="AMI81" s="108"/>
      <c r="AMJ81" s="108"/>
      <c r="AMK81" s="108"/>
      <c r="AML81" s="108"/>
      <c r="AMM81" s="108"/>
      <c r="AMN81" s="108"/>
    </row>
    <row r="82" spans="2:1028" x14ac:dyDescent="0.25">
      <c r="B82" s="24">
        <v>71</v>
      </c>
      <c r="C82" s="24"/>
      <c r="D82" s="25"/>
      <c r="E82" s="25"/>
      <c r="F82" s="24"/>
      <c r="G82" s="153"/>
      <c r="H82" s="154"/>
      <c r="I82" s="23"/>
      <c r="J82" s="23"/>
      <c r="K82" s="23"/>
      <c r="L82" s="23"/>
      <c r="M82" s="23"/>
      <c r="N82" s="23"/>
      <c r="O82" s="23"/>
      <c r="P82" s="155"/>
      <c r="Q82" s="156"/>
      <c r="R82" s="157"/>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c r="BS82" s="158"/>
      <c r="BT82" s="158"/>
      <c r="BU82" s="158"/>
      <c r="BV82" s="158"/>
      <c r="BW82" s="158"/>
      <c r="BX82" s="158"/>
      <c r="BY82" s="158"/>
      <c r="BZ82" s="158"/>
      <c r="CA82" s="158"/>
      <c r="CB82" s="158"/>
      <c r="CC82" s="158"/>
      <c r="CD82" s="158"/>
      <c r="CE82" s="158"/>
      <c r="CF82" s="158"/>
      <c r="CG82" s="158"/>
      <c r="CH82" s="158"/>
      <c r="CI82" s="158"/>
      <c r="CJ82" s="158"/>
      <c r="CK82" s="158"/>
      <c r="CL82" s="158"/>
      <c r="CM82" s="158"/>
      <c r="CN82" s="158"/>
      <c r="CO82" s="158"/>
      <c r="CP82" s="158"/>
      <c r="CQ82" s="158"/>
      <c r="CR82" s="158"/>
      <c r="CS82" s="158"/>
      <c r="CT82" s="158"/>
      <c r="CU82" s="158"/>
      <c r="CV82" s="158"/>
      <c r="CW82" s="158"/>
      <c r="CX82" s="158"/>
      <c r="CY82" s="158"/>
      <c r="CZ82" s="158"/>
      <c r="DA82" s="158"/>
      <c r="DB82" s="158"/>
      <c r="DC82" s="158"/>
      <c r="DD82" s="158"/>
      <c r="DE82" s="158"/>
      <c r="DF82" s="158"/>
      <c r="DG82" s="158"/>
      <c r="DH82" s="158"/>
      <c r="DI82" s="158"/>
      <c r="DJ82" s="158"/>
      <c r="DK82" s="158"/>
      <c r="DL82" s="158"/>
      <c r="DM82" s="158"/>
      <c r="DN82" s="158"/>
      <c r="DO82" s="158"/>
      <c r="DP82" s="158"/>
      <c r="DQ82" s="158"/>
      <c r="DR82" s="158"/>
      <c r="DS82" s="158"/>
      <c r="DT82" s="158"/>
      <c r="DU82" s="158"/>
      <c r="DV82" s="158"/>
      <c r="DW82" s="158"/>
      <c r="DX82" s="158"/>
      <c r="DY82" s="158"/>
      <c r="DZ82" s="158"/>
      <c r="EA82" s="158"/>
      <c r="EB82" s="158"/>
      <c r="EC82" s="158"/>
      <c r="ED82" s="158"/>
      <c r="EE82" s="158"/>
      <c r="EF82" s="158"/>
      <c r="EG82" s="158"/>
      <c r="EH82" s="158"/>
      <c r="EI82" s="158"/>
      <c r="EJ82" s="158"/>
      <c r="EK82" s="158"/>
      <c r="EL82" s="158"/>
      <c r="EM82" s="158"/>
      <c r="EN82" s="158"/>
      <c r="EO82" s="158"/>
      <c r="EP82" s="158"/>
      <c r="EQ82" s="158"/>
      <c r="ER82" s="158"/>
      <c r="ES82" s="158"/>
      <c r="ET82" s="158"/>
      <c r="EU82" s="158"/>
      <c r="EV82" s="158"/>
      <c r="EW82" s="158"/>
      <c r="EX82" s="158"/>
      <c r="EY82" s="158"/>
      <c r="EZ82" s="158"/>
      <c r="FA82" s="158"/>
      <c r="FB82" s="158"/>
      <c r="FC82" s="158"/>
      <c r="FD82" s="158"/>
      <c r="FE82" s="158"/>
      <c r="FF82" s="158"/>
      <c r="FG82" s="158"/>
      <c r="FH82" s="158"/>
      <c r="FI82" s="158"/>
      <c r="FJ82" s="158"/>
      <c r="FK82" s="158"/>
      <c r="FL82" s="158"/>
      <c r="FM82" s="158"/>
      <c r="FN82" s="158"/>
      <c r="FO82" s="158"/>
      <c r="FP82" s="158"/>
      <c r="FQ82" s="158"/>
      <c r="FR82" s="158"/>
      <c r="FS82" s="158"/>
      <c r="FT82" s="158"/>
      <c r="FU82" s="158"/>
      <c r="FV82" s="158"/>
      <c r="FW82" s="158"/>
      <c r="FX82" s="158"/>
      <c r="FY82" s="158"/>
      <c r="FZ82" s="158"/>
      <c r="GA82" s="158"/>
      <c r="GB82" s="158"/>
      <c r="GC82" s="158"/>
      <c r="GD82" s="158"/>
      <c r="GE82" s="158"/>
      <c r="GF82" s="158"/>
      <c r="GG82" s="158"/>
      <c r="GH82" s="158"/>
      <c r="GI82" s="158"/>
      <c r="GJ82" s="158"/>
      <c r="GK82" s="158"/>
      <c r="GL82" s="158"/>
      <c r="GM82" s="158"/>
      <c r="GN82" s="158"/>
      <c r="GO82" s="158"/>
      <c r="GP82" s="158"/>
      <c r="GQ82" s="158"/>
      <c r="GR82" s="158"/>
      <c r="GS82" s="158"/>
      <c r="GT82" s="158"/>
      <c r="GU82" s="158"/>
      <c r="GV82" s="158"/>
      <c r="GW82" s="158"/>
      <c r="GX82" s="158"/>
      <c r="GY82" s="158"/>
      <c r="GZ82" s="158"/>
      <c r="HA82" s="158"/>
      <c r="HB82" s="158"/>
      <c r="HC82" s="158"/>
      <c r="HD82" s="158"/>
      <c r="HE82" s="158"/>
      <c r="HF82" s="158"/>
      <c r="HG82" s="158"/>
      <c r="HH82" s="158"/>
      <c r="HI82" s="158"/>
      <c r="HJ82" s="158"/>
      <c r="HK82" s="158"/>
      <c r="HL82" s="158"/>
      <c r="HM82" s="158"/>
      <c r="HN82" s="158"/>
      <c r="HO82" s="158"/>
      <c r="HP82" s="158"/>
      <c r="HQ82" s="158"/>
      <c r="HR82" s="158"/>
      <c r="HS82" s="158"/>
      <c r="HT82" s="158"/>
      <c r="HU82" s="158"/>
      <c r="HV82" s="158"/>
      <c r="HW82" s="158"/>
      <c r="HX82" s="158"/>
      <c r="HY82" s="158"/>
      <c r="HZ82" s="158"/>
      <c r="IA82" s="158"/>
      <c r="IB82" s="158"/>
      <c r="IC82" s="158"/>
      <c r="ID82" s="158"/>
      <c r="IE82" s="158"/>
      <c r="IF82" s="158"/>
      <c r="IG82" s="158"/>
      <c r="IH82" s="158"/>
      <c r="II82" s="158"/>
      <c r="IJ82" s="158"/>
      <c r="IK82" s="158"/>
      <c r="IL82" s="158"/>
      <c r="IM82" s="158"/>
      <c r="IN82" s="158"/>
      <c r="IO82" s="158"/>
      <c r="IP82" s="158"/>
      <c r="IQ82" s="158"/>
      <c r="IR82" s="158"/>
      <c r="IS82" s="158"/>
      <c r="IT82" s="158"/>
      <c r="IU82" s="158"/>
      <c r="IV82" s="158"/>
      <c r="IW82" s="158"/>
      <c r="IX82" s="158"/>
      <c r="IY82" s="158"/>
      <c r="IZ82" s="158"/>
      <c r="JA82" s="158"/>
      <c r="JB82" s="158"/>
      <c r="JC82" s="158"/>
      <c r="JD82" s="158"/>
      <c r="JE82" s="158"/>
      <c r="JF82" s="158"/>
      <c r="JG82" s="158"/>
      <c r="JH82" s="158"/>
      <c r="JI82" s="158"/>
      <c r="JJ82" s="158"/>
      <c r="JK82" s="158"/>
      <c r="JL82" s="158"/>
      <c r="JM82" s="158"/>
      <c r="JN82" s="158"/>
      <c r="JO82" s="158"/>
      <c r="JP82" s="158"/>
      <c r="JQ82" s="158"/>
      <c r="JR82" s="158"/>
      <c r="JS82" s="158"/>
      <c r="JT82" s="158"/>
      <c r="JU82" s="158"/>
      <c r="JV82" s="158"/>
      <c r="JW82" s="158"/>
      <c r="JX82" s="158"/>
      <c r="JY82" s="158"/>
      <c r="JZ82" s="158"/>
      <c r="KA82" s="158"/>
      <c r="KB82" s="158"/>
      <c r="KC82" s="158"/>
      <c r="KD82" s="158"/>
      <c r="KE82" s="158"/>
      <c r="KF82" s="158"/>
      <c r="KG82" s="158"/>
      <c r="KH82" s="158"/>
      <c r="KI82" s="158"/>
      <c r="KJ82" s="158"/>
      <c r="KK82" s="158"/>
      <c r="KL82" s="158"/>
      <c r="KM82" s="158"/>
      <c r="KN82" s="158"/>
      <c r="KO82" s="158"/>
      <c r="KP82" s="158"/>
      <c r="KQ82" s="158"/>
      <c r="KR82" s="158"/>
      <c r="KS82" s="158"/>
      <c r="KT82" s="158"/>
      <c r="KU82" s="158"/>
      <c r="KV82" s="158"/>
      <c r="KW82" s="158"/>
      <c r="KX82" s="158"/>
      <c r="KY82" s="158"/>
      <c r="KZ82" s="158"/>
      <c r="LA82" s="158"/>
      <c r="LB82" s="158"/>
      <c r="LC82" s="158"/>
      <c r="LD82" s="158"/>
      <c r="LE82" s="158"/>
      <c r="LF82" s="158"/>
      <c r="LG82" s="158"/>
      <c r="LH82" s="158"/>
      <c r="LI82" s="158"/>
      <c r="LJ82" s="158"/>
      <c r="LK82" s="158"/>
      <c r="LL82" s="158"/>
      <c r="LM82" s="158"/>
      <c r="LN82" s="158"/>
      <c r="LO82" s="158"/>
      <c r="LP82" s="158"/>
      <c r="LQ82" s="158"/>
      <c r="LR82" s="158"/>
      <c r="LS82" s="158"/>
      <c r="LT82" s="158"/>
      <c r="LU82" s="158"/>
      <c r="LV82" s="158"/>
      <c r="LW82" s="158"/>
      <c r="LX82" s="158"/>
      <c r="LY82" s="158"/>
      <c r="LZ82" s="158"/>
      <c r="MA82" s="158"/>
      <c r="MB82" s="158"/>
      <c r="MC82" s="158"/>
      <c r="MD82" s="158"/>
      <c r="ME82" s="158"/>
      <c r="MF82" s="158"/>
      <c r="MG82" s="158"/>
      <c r="MH82" s="158"/>
      <c r="MI82" s="158"/>
      <c r="MJ82" s="158"/>
      <c r="MK82" s="158"/>
      <c r="ML82" s="158"/>
      <c r="MM82" s="158"/>
      <c r="MN82" s="158"/>
      <c r="MO82" s="158"/>
      <c r="MP82" s="158"/>
      <c r="MQ82" s="158"/>
      <c r="MR82" s="158"/>
      <c r="MS82" s="158"/>
      <c r="MT82" s="158"/>
      <c r="MU82" s="158"/>
      <c r="MV82" s="158"/>
      <c r="MW82" s="158"/>
      <c r="MX82" s="158"/>
      <c r="MY82" s="158"/>
      <c r="MZ82" s="158"/>
      <c r="NA82" s="158"/>
      <c r="NB82" s="158"/>
      <c r="NC82" s="158"/>
      <c r="ND82" s="158"/>
      <c r="NE82" s="158"/>
      <c r="NF82" s="158"/>
      <c r="NG82" s="158"/>
      <c r="NH82" s="158"/>
      <c r="NI82" s="158"/>
      <c r="NJ82" s="158"/>
      <c r="NK82" s="158"/>
      <c r="NL82" s="158"/>
      <c r="NM82" s="158"/>
      <c r="NN82" s="158"/>
      <c r="NO82" s="158"/>
      <c r="NP82" s="158"/>
      <c r="NQ82" s="158"/>
      <c r="NR82" s="158"/>
      <c r="NS82" s="158"/>
      <c r="NT82" s="158"/>
      <c r="NU82" s="158"/>
      <c r="NV82" s="158"/>
      <c r="NW82" s="158"/>
      <c r="NX82" s="158"/>
      <c r="NY82" s="158"/>
      <c r="NZ82" s="158"/>
      <c r="OA82" s="158"/>
      <c r="OB82" s="158"/>
      <c r="OC82" s="158"/>
      <c r="OD82" s="158"/>
      <c r="OE82" s="158"/>
      <c r="OF82" s="158"/>
      <c r="OG82" s="158"/>
      <c r="OH82" s="158"/>
      <c r="OI82" s="158"/>
      <c r="OJ82" s="158"/>
      <c r="OK82" s="158"/>
      <c r="OL82" s="158"/>
      <c r="OM82" s="158"/>
      <c r="ON82" s="158"/>
      <c r="OO82" s="158"/>
      <c r="OP82" s="158"/>
      <c r="OQ82" s="158"/>
      <c r="OR82" s="158"/>
      <c r="OS82" s="158"/>
      <c r="OT82" s="158"/>
      <c r="OU82" s="158"/>
      <c r="OV82" s="158"/>
      <c r="OW82" s="158"/>
      <c r="OX82" s="158"/>
      <c r="OY82" s="158"/>
      <c r="OZ82" s="158"/>
      <c r="PA82" s="158"/>
      <c r="PB82" s="158"/>
      <c r="PC82" s="158"/>
      <c r="PD82" s="158"/>
      <c r="PE82" s="158"/>
      <c r="PF82" s="158"/>
      <c r="PG82" s="158"/>
      <c r="PH82" s="158"/>
      <c r="PI82" s="158"/>
      <c r="PJ82" s="158"/>
      <c r="PK82" s="158"/>
      <c r="PL82" s="158"/>
      <c r="PM82" s="158"/>
      <c r="PN82" s="158"/>
      <c r="PO82" s="158"/>
      <c r="PP82" s="158"/>
      <c r="PQ82" s="158"/>
      <c r="PR82" s="158"/>
      <c r="PS82" s="158"/>
      <c r="PT82" s="158"/>
      <c r="PU82" s="158"/>
      <c r="PV82" s="158"/>
      <c r="PW82" s="158"/>
      <c r="PX82" s="158"/>
      <c r="PY82" s="158"/>
      <c r="PZ82" s="158"/>
      <c r="QA82" s="158"/>
      <c r="QB82" s="158"/>
      <c r="QC82" s="158"/>
      <c r="QD82" s="158"/>
      <c r="QE82" s="158"/>
      <c r="QF82" s="158"/>
      <c r="QG82" s="158"/>
      <c r="QH82" s="158"/>
      <c r="QI82" s="158"/>
      <c r="QJ82" s="158"/>
      <c r="QK82" s="158"/>
      <c r="QL82" s="158"/>
      <c r="QM82" s="158"/>
      <c r="QN82" s="158"/>
      <c r="QO82" s="158"/>
      <c r="QP82" s="158"/>
      <c r="QQ82" s="158"/>
      <c r="QR82" s="158"/>
      <c r="QS82" s="158"/>
      <c r="QT82" s="158"/>
      <c r="QU82" s="158"/>
      <c r="QV82" s="158"/>
      <c r="QW82" s="158"/>
      <c r="QX82" s="158"/>
      <c r="QY82" s="158"/>
      <c r="QZ82" s="158"/>
      <c r="RA82" s="158"/>
      <c r="RB82" s="158"/>
      <c r="RC82" s="158"/>
      <c r="RD82" s="158"/>
      <c r="RE82" s="158"/>
      <c r="RF82" s="158"/>
      <c r="RG82" s="158"/>
      <c r="RH82" s="158"/>
      <c r="RI82" s="158"/>
      <c r="RJ82" s="158"/>
      <c r="RK82" s="158"/>
      <c r="RL82" s="158"/>
      <c r="RM82" s="158"/>
      <c r="RN82" s="158"/>
      <c r="RO82" s="158"/>
      <c r="RP82" s="158"/>
      <c r="RQ82" s="158"/>
      <c r="RR82" s="158"/>
      <c r="RS82" s="158"/>
      <c r="RT82" s="158"/>
      <c r="RU82" s="158"/>
      <c r="RV82" s="158"/>
      <c r="RW82" s="158"/>
      <c r="RX82" s="158"/>
      <c r="RY82" s="158"/>
      <c r="RZ82" s="158"/>
      <c r="SA82" s="158"/>
      <c r="SB82" s="158"/>
      <c r="SC82" s="158"/>
      <c r="SD82" s="158"/>
      <c r="SE82" s="158"/>
      <c r="SF82" s="158"/>
      <c r="SG82" s="158"/>
      <c r="SH82" s="158"/>
      <c r="SI82" s="158"/>
      <c r="SJ82" s="158"/>
      <c r="SK82" s="158"/>
      <c r="SL82" s="158"/>
      <c r="SM82" s="158"/>
      <c r="SN82" s="158"/>
      <c r="SO82" s="158"/>
      <c r="SP82" s="158"/>
      <c r="SQ82" s="158"/>
      <c r="SR82" s="158"/>
      <c r="SS82" s="158"/>
      <c r="ST82" s="158"/>
      <c r="SU82" s="158"/>
      <c r="SV82" s="158"/>
      <c r="SW82" s="158"/>
      <c r="SX82" s="158"/>
      <c r="SY82" s="158"/>
      <c r="SZ82" s="158"/>
      <c r="TA82" s="158"/>
      <c r="TB82" s="158"/>
      <c r="TC82" s="158"/>
      <c r="TD82" s="158"/>
      <c r="TE82" s="158"/>
      <c r="TF82" s="158"/>
      <c r="TG82" s="158"/>
      <c r="TH82" s="158"/>
      <c r="TI82" s="158"/>
      <c r="TJ82" s="158"/>
      <c r="TK82" s="158"/>
      <c r="TL82" s="158"/>
      <c r="TM82" s="158"/>
      <c r="TN82" s="158"/>
      <c r="TO82" s="158"/>
      <c r="TP82" s="158"/>
      <c r="TQ82" s="158"/>
      <c r="TR82" s="158"/>
      <c r="TS82" s="158"/>
      <c r="TT82" s="158"/>
      <c r="TU82" s="158"/>
      <c r="TV82" s="158"/>
      <c r="TW82" s="158"/>
      <c r="TX82" s="158"/>
      <c r="TY82" s="158"/>
      <c r="TZ82" s="158"/>
      <c r="UA82" s="158"/>
      <c r="UB82" s="158"/>
      <c r="UC82" s="158"/>
      <c r="UD82" s="158"/>
      <c r="UE82" s="158"/>
      <c r="UF82" s="158"/>
      <c r="UG82" s="158"/>
      <c r="UH82" s="158"/>
      <c r="UI82" s="158"/>
      <c r="UJ82" s="158"/>
      <c r="UK82" s="158"/>
      <c r="UL82" s="158"/>
      <c r="UM82" s="158"/>
      <c r="UN82" s="158"/>
      <c r="UO82" s="158"/>
      <c r="UP82" s="158"/>
      <c r="UQ82" s="158"/>
      <c r="UR82" s="158"/>
      <c r="US82" s="158"/>
      <c r="UT82" s="158"/>
      <c r="UU82" s="158"/>
      <c r="UV82" s="158"/>
      <c r="UW82" s="158"/>
      <c r="UX82" s="158"/>
      <c r="UY82" s="158"/>
      <c r="UZ82" s="158"/>
      <c r="VA82" s="158"/>
      <c r="VB82" s="158"/>
      <c r="VC82" s="158"/>
      <c r="VD82" s="158"/>
      <c r="VE82" s="158"/>
      <c r="VF82" s="158"/>
      <c r="VG82" s="158"/>
      <c r="VH82" s="158"/>
      <c r="VI82" s="158"/>
      <c r="VJ82" s="158"/>
      <c r="VK82" s="158"/>
      <c r="VL82" s="158"/>
      <c r="VM82" s="158"/>
      <c r="VN82" s="158"/>
      <c r="VO82" s="158"/>
      <c r="VP82" s="158"/>
      <c r="VQ82" s="158"/>
      <c r="VR82" s="158"/>
      <c r="VS82" s="158"/>
      <c r="VT82" s="158"/>
      <c r="VU82" s="158"/>
      <c r="VV82" s="158"/>
      <c r="VW82" s="158"/>
      <c r="VX82" s="158"/>
      <c r="VY82" s="158"/>
      <c r="VZ82" s="158"/>
      <c r="WA82" s="158"/>
      <c r="WB82" s="158"/>
      <c r="WC82" s="158"/>
      <c r="WD82" s="158"/>
      <c r="WE82" s="158"/>
      <c r="WF82" s="158"/>
      <c r="WG82" s="158"/>
      <c r="WH82" s="158"/>
      <c r="WI82" s="158"/>
      <c r="WJ82" s="158"/>
      <c r="WK82" s="158"/>
      <c r="WL82" s="158"/>
      <c r="WM82" s="158"/>
      <c r="WN82" s="158"/>
      <c r="WO82" s="158"/>
      <c r="WP82" s="158"/>
      <c r="WQ82" s="158"/>
      <c r="WR82" s="158"/>
      <c r="WS82" s="158"/>
      <c r="WT82" s="158"/>
      <c r="WU82" s="158"/>
      <c r="WV82" s="158"/>
      <c r="WW82" s="158"/>
      <c r="WX82" s="158"/>
      <c r="WY82" s="158"/>
      <c r="WZ82" s="158"/>
      <c r="XA82" s="158"/>
      <c r="XB82" s="158"/>
      <c r="XC82" s="158"/>
      <c r="XD82" s="158"/>
      <c r="XE82" s="158"/>
      <c r="XF82" s="158"/>
      <c r="XG82" s="158"/>
      <c r="XH82" s="158"/>
      <c r="XI82" s="158"/>
      <c r="XJ82" s="158"/>
      <c r="XK82" s="158"/>
      <c r="XL82" s="158"/>
      <c r="XM82" s="158"/>
      <c r="XN82" s="158"/>
      <c r="XO82" s="158"/>
      <c r="XP82" s="158"/>
      <c r="XQ82" s="158"/>
      <c r="XR82" s="158"/>
      <c r="XS82" s="158"/>
      <c r="XT82" s="158"/>
      <c r="XU82" s="158"/>
      <c r="XV82" s="158"/>
      <c r="XW82" s="158"/>
      <c r="XX82" s="158"/>
      <c r="XY82" s="158"/>
      <c r="XZ82" s="158"/>
      <c r="YA82" s="158"/>
      <c r="YB82" s="158"/>
      <c r="YC82" s="158"/>
      <c r="YD82" s="158"/>
      <c r="YE82" s="158"/>
      <c r="YF82" s="158"/>
      <c r="YG82" s="158"/>
      <c r="YH82" s="158"/>
      <c r="YI82" s="158"/>
      <c r="YJ82" s="158"/>
      <c r="YK82" s="158"/>
      <c r="YL82" s="158"/>
      <c r="YM82" s="158"/>
      <c r="YN82" s="158"/>
      <c r="YO82" s="158"/>
      <c r="YP82" s="158"/>
      <c r="YQ82" s="158"/>
      <c r="YR82" s="158"/>
      <c r="YS82" s="158"/>
      <c r="YT82" s="158"/>
      <c r="YU82" s="158"/>
      <c r="YV82" s="158"/>
      <c r="YW82" s="158"/>
      <c r="YX82" s="158"/>
      <c r="YY82" s="158"/>
      <c r="YZ82" s="158"/>
      <c r="ZA82" s="158"/>
      <c r="ZB82" s="158"/>
      <c r="ZC82" s="158"/>
      <c r="ZD82" s="158"/>
      <c r="ZE82" s="158"/>
      <c r="ZF82" s="158"/>
      <c r="ZG82" s="158"/>
      <c r="ZH82" s="158"/>
      <c r="ZI82" s="158"/>
      <c r="ZJ82" s="158"/>
      <c r="ZK82" s="158"/>
      <c r="ZL82" s="158"/>
      <c r="ZM82" s="158"/>
      <c r="ZN82" s="158"/>
      <c r="ZO82" s="158"/>
      <c r="ZP82" s="158"/>
      <c r="ZQ82" s="158"/>
      <c r="ZR82" s="158"/>
      <c r="ZS82" s="158"/>
      <c r="ZT82" s="158"/>
      <c r="ZU82" s="158"/>
      <c r="ZV82" s="158"/>
      <c r="ZW82" s="158"/>
      <c r="ZX82" s="158"/>
      <c r="ZY82" s="158"/>
      <c r="ZZ82" s="158"/>
      <c r="AAA82" s="158"/>
      <c r="AAB82" s="158"/>
      <c r="AAC82" s="158"/>
      <c r="AAD82" s="158"/>
      <c r="AAE82" s="158"/>
      <c r="AAF82" s="158"/>
      <c r="AAG82" s="158"/>
      <c r="AAH82" s="158"/>
      <c r="AAI82" s="158"/>
      <c r="AAJ82" s="158"/>
      <c r="AAK82" s="158"/>
      <c r="AAL82" s="158"/>
      <c r="AAM82" s="158"/>
      <c r="AAN82" s="158"/>
      <c r="AAO82" s="158"/>
      <c r="AAP82" s="158"/>
      <c r="AAQ82" s="158"/>
      <c r="AAR82" s="158"/>
      <c r="AAS82" s="158"/>
      <c r="AAT82" s="158"/>
      <c r="AAU82" s="158"/>
      <c r="AAV82" s="158"/>
      <c r="AAW82" s="158"/>
      <c r="AAX82" s="158"/>
      <c r="AAY82" s="158"/>
      <c r="AAZ82" s="158"/>
      <c r="ABA82" s="158"/>
      <c r="ABB82" s="158"/>
      <c r="ABC82" s="158"/>
      <c r="ABD82" s="158"/>
      <c r="ABE82" s="158"/>
      <c r="ABF82" s="158"/>
      <c r="ABG82" s="158"/>
      <c r="ABH82" s="158"/>
      <c r="ABI82" s="158"/>
      <c r="ABJ82" s="158"/>
      <c r="ABK82" s="158"/>
      <c r="ABL82" s="158"/>
      <c r="ABM82" s="158"/>
      <c r="ABN82" s="158"/>
      <c r="ABO82" s="158"/>
      <c r="ABP82" s="158"/>
      <c r="ABQ82" s="158"/>
      <c r="ABR82" s="158"/>
      <c r="ABS82" s="158"/>
      <c r="ABT82" s="158"/>
      <c r="ABU82" s="158"/>
      <c r="ABV82" s="158"/>
      <c r="ABW82" s="158"/>
      <c r="ABX82" s="158"/>
      <c r="ABY82" s="158"/>
      <c r="ABZ82" s="158"/>
      <c r="ACA82" s="158"/>
      <c r="ACB82" s="158"/>
      <c r="ACC82" s="158"/>
      <c r="ACD82" s="158"/>
      <c r="ACE82" s="158"/>
      <c r="ACF82" s="158"/>
      <c r="ACG82" s="158"/>
      <c r="ACH82" s="158"/>
      <c r="ACI82" s="158"/>
      <c r="ACJ82" s="158"/>
      <c r="ACK82" s="158"/>
      <c r="ACL82" s="158"/>
      <c r="ACM82" s="158"/>
      <c r="ACN82" s="158"/>
      <c r="ACO82" s="158"/>
      <c r="ACP82" s="158"/>
      <c r="ACQ82" s="158"/>
      <c r="ACR82" s="159"/>
      <c r="ACS82" s="160">
        <f t="array" ref="ACS82">SUM(IF(RIGHT($Q82:$ACR82)=ACS$11,IFERROR(--LEFT($Q82:$ACR82,LEN($Q82:$ACR82)-1),0)))</f>
        <v>0</v>
      </c>
      <c r="ACT82" s="160">
        <f t="array" ref="ACT82">SUM(IF(RIGHT($Q82:$ACR82)=ACT$11,IFERROR(--LEFT($Q82:$ACR82,LEN($Q82:$ACR82)-1),0)))</f>
        <v>0</v>
      </c>
      <c r="ACU82" s="160">
        <f t="array" ref="ACU82">SUM(IF(RIGHT($Q82:$ACR82)=ACU$11,IFERROR(--LEFT($Q82:$ACR82,LEN($Q82:$ACR82)-1),0)))</f>
        <v>0</v>
      </c>
      <c r="ACV82" s="160">
        <f t="array" ref="ACV82">SUM(IF(RIGHT($Q82:$ACR82)=ACV$11,IFERROR(--LEFT($Q82:$ACR82,LEN($Q82:$ACR82)-1),0)))</f>
        <v>0</v>
      </c>
      <c r="ACW82" s="160">
        <f t="array" ref="ACW82">SUM(IF(RIGHT($Q82:$ACR82)=ACW$11,IFERROR(--LEFT($Q82:$ACR82,LEN($Q82:$ACR82)-1),0)))</f>
        <v>0</v>
      </c>
      <c r="ACX82" s="160">
        <f t="array" ref="ACX82">SUM(IF(RIGHT($Q82:$ACR82)=ACX$11,IFERROR(--LEFT($Q82:$ACR82,LEN($Q82:$ACR82)-1),0)))</f>
        <v>0</v>
      </c>
      <c r="ACY82" s="160">
        <f t="array" ref="ACY82">SUM(IF(RIGHT($Q82:$ACR82)=ACY$11,IFERROR(--LEFT($Q82:$ACR82,LEN($Q82:$ACR82)-1),0)))</f>
        <v>0</v>
      </c>
      <c r="ACZ82" s="160">
        <f t="array" ref="ACZ82">SUM(IF(RIGHT($Q82:$ACR82)=ACZ$11,IFERROR(--LEFT($Q82:$ACR82,LEN($Q82:$ACR82)-1),0)))</f>
        <v>0</v>
      </c>
      <c r="ADA82" s="158">
        <f t="shared" si="2278"/>
        <v>0</v>
      </c>
      <c r="ADB82" s="158">
        <f t="shared" si="2279"/>
        <v>0</v>
      </c>
      <c r="ADC82" s="158">
        <f t="shared" si="2280"/>
        <v>0</v>
      </c>
      <c r="ADD82" s="158">
        <f t="shared" si="2281"/>
        <v>0</v>
      </c>
      <c r="ADE82" s="158">
        <f t="shared" si="2282"/>
        <v>0</v>
      </c>
      <c r="ADF82" s="158">
        <f t="shared" si="2283"/>
        <v>0</v>
      </c>
      <c r="ADG82" s="158">
        <f t="shared" si="2284"/>
        <v>0</v>
      </c>
      <c r="ADH82" s="158">
        <f t="shared" si="2285"/>
        <v>0</v>
      </c>
      <c r="ADI82" s="160">
        <f t="array" ref="ADI82">SUM(IF(RIGHT($Q82:$ACR82)=ADI$11,IFERROR(--LEFT($Q82:$ACR82,LEN($Q82:$ACR82)-1),0)))</f>
        <v>0</v>
      </c>
      <c r="ADJ82" s="152">
        <f t="shared" si="2286"/>
        <v>0</v>
      </c>
      <c r="AEC82" s="143"/>
      <c r="AEO82" s="108"/>
      <c r="AEP82" s="108"/>
      <c r="AEQ82" s="108"/>
      <c r="AER82" s="108"/>
      <c r="AES82" s="108"/>
      <c r="AET82" s="108"/>
      <c r="AEU82" s="108"/>
      <c r="AEV82" s="108"/>
      <c r="AEW82" s="143"/>
      <c r="AFI82" s="108"/>
      <c r="AFJ82" s="108"/>
      <c r="AFK82" s="108"/>
      <c r="AFL82" s="108"/>
      <c r="AFM82" s="108"/>
      <c r="AFN82" s="108"/>
      <c r="AFO82" s="108"/>
      <c r="AFP82" s="108"/>
      <c r="AFQ82" s="143"/>
      <c r="AGC82" s="108"/>
      <c r="AGD82" s="108"/>
      <c r="AGE82" s="108"/>
      <c r="AGF82" s="108"/>
      <c r="AGG82" s="108"/>
      <c r="AGH82" s="108"/>
      <c r="AGI82" s="108"/>
      <c r="AGJ82" s="108"/>
      <c r="AGK82" s="143"/>
      <c r="AGW82" s="108"/>
      <c r="AGX82" s="108"/>
      <c r="AGY82" s="108"/>
      <c r="AGZ82" s="108"/>
      <c r="AHA82" s="108"/>
      <c r="AHB82" s="108"/>
      <c r="AHC82" s="108"/>
      <c r="AHD82" s="108"/>
      <c r="AHE82" s="143"/>
      <c r="AHQ82" s="108"/>
      <c r="AHR82" s="108"/>
      <c r="AHS82" s="108"/>
      <c r="AHT82" s="108"/>
      <c r="AHU82" s="108"/>
      <c r="AHV82" s="108"/>
      <c r="AHW82" s="108"/>
      <c r="AHX82" s="108"/>
      <c r="AHY82" s="143"/>
      <c r="AIK82" s="108"/>
      <c r="AIL82" s="108"/>
      <c r="AIM82" s="108"/>
      <c r="AIN82" s="108"/>
      <c r="AIO82" s="108"/>
      <c r="AIP82" s="108"/>
      <c r="AIQ82" s="108"/>
      <c r="AIR82" s="108"/>
      <c r="AIS82" s="143"/>
      <c r="AJE82" s="108"/>
      <c r="AJF82" s="108"/>
      <c r="AJG82" s="108"/>
      <c r="AJH82" s="108"/>
      <c r="AJI82" s="108"/>
      <c r="AJJ82" s="108"/>
      <c r="AJK82" s="108"/>
      <c r="AJL82" s="108"/>
      <c r="AJM82" s="143"/>
      <c r="AJY82" s="108"/>
      <c r="AJZ82" s="108"/>
      <c r="AKA82" s="108"/>
      <c r="AKB82" s="108"/>
      <c r="AKC82" s="108"/>
      <c r="AKD82" s="108"/>
      <c r="AKE82" s="108"/>
      <c r="AKF82" s="108"/>
      <c r="AKG82" s="143"/>
      <c r="AKS82" s="108"/>
      <c r="AKT82" s="108"/>
      <c r="AKU82" s="108"/>
      <c r="AKV82" s="108"/>
      <c r="AKW82" s="108"/>
      <c r="AKX82" s="108"/>
      <c r="AKY82" s="108"/>
      <c r="AKZ82" s="108"/>
      <c r="ALA82" s="143"/>
      <c r="ALM82" s="108"/>
      <c r="ALN82" s="108"/>
      <c r="ALO82" s="108"/>
      <c r="ALP82" s="108"/>
      <c r="ALQ82" s="108"/>
      <c r="ALR82" s="108"/>
      <c r="ALS82" s="108"/>
      <c r="ALT82" s="108"/>
      <c r="ALU82" s="143"/>
      <c r="AMG82" s="108"/>
      <c r="AMH82" s="108"/>
      <c r="AMI82" s="108"/>
      <c r="AMJ82" s="108"/>
      <c r="AMK82" s="108"/>
      <c r="AML82" s="108"/>
      <c r="AMM82" s="108"/>
      <c r="AMN82" s="108"/>
    </row>
    <row r="83" spans="2:1028" x14ac:dyDescent="0.25">
      <c r="B83" s="24">
        <v>72</v>
      </c>
      <c r="C83" s="24"/>
      <c r="D83" s="25"/>
      <c r="E83" s="25"/>
      <c r="F83" s="24"/>
      <c r="G83" s="153"/>
      <c r="H83" s="154"/>
      <c r="I83" s="23"/>
      <c r="J83" s="23"/>
      <c r="K83" s="23"/>
      <c r="L83" s="23"/>
      <c r="M83" s="23"/>
      <c r="N83" s="23"/>
      <c r="O83" s="23"/>
      <c r="P83" s="155"/>
      <c r="Q83" s="156"/>
      <c r="R83" s="157"/>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c r="BS83" s="158"/>
      <c r="BT83" s="158"/>
      <c r="BU83" s="158"/>
      <c r="BV83" s="158"/>
      <c r="BW83" s="158"/>
      <c r="BX83" s="158"/>
      <c r="BY83" s="158"/>
      <c r="BZ83" s="158"/>
      <c r="CA83" s="158"/>
      <c r="CB83" s="158"/>
      <c r="CC83" s="158"/>
      <c r="CD83" s="158"/>
      <c r="CE83" s="158"/>
      <c r="CF83" s="158"/>
      <c r="CG83" s="158"/>
      <c r="CH83" s="158"/>
      <c r="CI83" s="158"/>
      <c r="CJ83" s="158"/>
      <c r="CK83" s="158"/>
      <c r="CL83" s="158"/>
      <c r="CM83" s="158"/>
      <c r="CN83" s="158"/>
      <c r="CO83" s="158"/>
      <c r="CP83" s="158"/>
      <c r="CQ83" s="158"/>
      <c r="CR83" s="158"/>
      <c r="CS83" s="158"/>
      <c r="CT83" s="158"/>
      <c r="CU83" s="158"/>
      <c r="CV83" s="158"/>
      <c r="CW83" s="158"/>
      <c r="CX83" s="158"/>
      <c r="CY83" s="158"/>
      <c r="CZ83" s="158"/>
      <c r="DA83" s="158"/>
      <c r="DB83" s="158"/>
      <c r="DC83" s="158"/>
      <c r="DD83" s="158"/>
      <c r="DE83" s="158"/>
      <c r="DF83" s="158"/>
      <c r="DG83" s="158"/>
      <c r="DH83" s="158"/>
      <c r="DI83" s="158"/>
      <c r="DJ83" s="158"/>
      <c r="DK83" s="158"/>
      <c r="DL83" s="158"/>
      <c r="DM83" s="158"/>
      <c r="DN83" s="158"/>
      <c r="DO83" s="158"/>
      <c r="DP83" s="158"/>
      <c r="DQ83" s="158"/>
      <c r="DR83" s="158"/>
      <c r="DS83" s="158"/>
      <c r="DT83" s="158"/>
      <c r="DU83" s="158"/>
      <c r="DV83" s="158"/>
      <c r="DW83" s="158"/>
      <c r="DX83" s="158"/>
      <c r="DY83" s="158"/>
      <c r="DZ83" s="158"/>
      <c r="EA83" s="158"/>
      <c r="EB83" s="158"/>
      <c r="EC83" s="158"/>
      <c r="ED83" s="158"/>
      <c r="EE83" s="158"/>
      <c r="EF83" s="158"/>
      <c r="EG83" s="158"/>
      <c r="EH83" s="158"/>
      <c r="EI83" s="158"/>
      <c r="EJ83" s="158"/>
      <c r="EK83" s="158"/>
      <c r="EL83" s="158"/>
      <c r="EM83" s="158"/>
      <c r="EN83" s="158"/>
      <c r="EO83" s="158"/>
      <c r="EP83" s="158"/>
      <c r="EQ83" s="158"/>
      <c r="ER83" s="158"/>
      <c r="ES83" s="158"/>
      <c r="ET83" s="158"/>
      <c r="EU83" s="158"/>
      <c r="EV83" s="158"/>
      <c r="EW83" s="158"/>
      <c r="EX83" s="158"/>
      <c r="EY83" s="158"/>
      <c r="EZ83" s="158"/>
      <c r="FA83" s="158"/>
      <c r="FB83" s="158"/>
      <c r="FC83" s="158"/>
      <c r="FD83" s="158"/>
      <c r="FE83" s="158"/>
      <c r="FF83" s="158"/>
      <c r="FG83" s="158"/>
      <c r="FH83" s="158"/>
      <c r="FI83" s="158"/>
      <c r="FJ83" s="158"/>
      <c r="FK83" s="158"/>
      <c r="FL83" s="158"/>
      <c r="FM83" s="158"/>
      <c r="FN83" s="158"/>
      <c r="FO83" s="158"/>
      <c r="FP83" s="158"/>
      <c r="FQ83" s="158"/>
      <c r="FR83" s="158"/>
      <c r="FS83" s="158"/>
      <c r="FT83" s="158"/>
      <c r="FU83" s="158"/>
      <c r="FV83" s="158"/>
      <c r="FW83" s="158"/>
      <c r="FX83" s="158"/>
      <c r="FY83" s="158"/>
      <c r="FZ83" s="158"/>
      <c r="GA83" s="158"/>
      <c r="GB83" s="158"/>
      <c r="GC83" s="158"/>
      <c r="GD83" s="158"/>
      <c r="GE83" s="158"/>
      <c r="GF83" s="158"/>
      <c r="GG83" s="158"/>
      <c r="GH83" s="158"/>
      <c r="GI83" s="158"/>
      <c r="GJ83" s="158"/>
      <c r="GK83" s="158"/>
      <c r="GL83" s="158"/>
      <c r="GM83" s="158"/>
      <c r="GN83" s="158"/>
      <c r="GO83" s="158"/>
      <c r="GP83" s="158"/>
      <c r="GQ83" s="158"/>
      <c r="GR83" s="158"/>
      <c r="GS83" s="158"/>
      <c r="GT83" s="158"/>
      <c r="GU83" s="158"/>
      <c r="GV83" s="158"/>
      <c r="GW83" s="158"/>
      <c r="GX83" s="158"/>
      <c r="GY83" s="158"/>
      <c r="GZ83" s="158"/>
      <c r="HA83" s="158"/>
      <c r="HB83" s="158"/>
      <c r="HC83" s="158"/>
      <c r="HD83" s="158"/>
      <c r="HE83" s="158"/>
      <c r="HF83" s="158"/>
      <c r="HG83" s="158"/>
      <c r="HH83" s="158"/>
      <c r="HI83" s="158"/>
      <c r="HJ83" s="158"/>
      <c r="HK83" s="158"/>
      <c r="HL83" s="158"/>
      <c r="HM83" s="158"/>
      <c r="HN83" s="158"/>
      <c r="HO83" s="158"/>
      <c r="HP83" s="158"/>
      <c r="HQ83" s="158"/>
      <c r="HR83" s="158"/>
      <c r="HS83" s="158"/>
      <c r="HT83" s="158"/>
      <c r="HU83" s="158"/>
      <c r="HV83" s="158"/>
      <c r="HW83" s="158"/>
      <c r="HX83" s="158"/>
      <c r="HY83" s="158"/>
      <c r="HZ83" s="158"/>
      <c r="IA83" s="158"/>
      <c r="IB83" s="158"/>
      <c r="IC83" s="158"/>
      <c r="ID83" s="158"/>
      <c r="IE83" s="158"/>
      <c r="IF83" s="158"/>
      <c r="IG83" s="158"/>
      <c r="IH83" s="158"/>
      <c r="II83" s="158"/>
      <c r="IJ83" s="158"/>
      <c r="IK83" s="158"/>
      <c r="IL83" s="158"/>
      <c r="IM83" s="158"/>
      <c r="IN83" s="158"/>
      <c r="IO83" s="158"/>
      <c r="IP83" s="158"/>
      <c r="IQ83" s="158"/>
      <c r="IR83" s="158"/>
      <c r="IS83" s="158"/>
      <c r="IT83" s="158"/>
      <c r="IU83" s="158"/>
      <c r="IV83" s="158"/>
      <c r="IW83" s="158"/>
      <c r="IX83" s="158"/>
      <c r="IY83" s="158"/>
      <c r="IZ83" s="158"/>
      <c r="JA83" s="158"/>
      <c r="JB83" s="158"/>
      <c r="JC83" s="158"/>
      <c r="JD83" s="158"/>
      <c r="JE83" s="158"/>
      <c r="JF83" s="158"/>
      <c r="JG83" s="158"/>
      <c r="JH83" s="158"/>
      <c r="JI83" s="158"/>
      <c r="JJ83" s="158"/>
      <c r="JK83" s="158"/>
      <c r="JL83" s="158"/>
      <c r="JM83" s="158"/>
      <c r="JN83" s="158"/>
      <c r="JO83" s="158"/>
      <c r="JP83" s="158"/>
      <c r="JQ83" s="158"/>
      <c r="JR83" s="158"/>
      <c r="JS83" s="158"/>
      <c r="JT83" s="158"/>
      <c r="JU83" s="158"/>
      <c r="JV83" s="158"/>
      <c r="JW83" s="158"/>
      <c r="JX83" s="158"/>
      <c r="JY83" s="158"/>
      <c r="JZ83" s="158"/>
      <c r="KA83" s="158"/>
      <c r="KB83" s="158"/>
      <c r="KC83" s="158"/>
      <c r="KD83" s="158"/>
      <c r="KE83" s="158"/>
      <c r="KF83" s="158"/>
      <c r="KG83" s="158"/>
      <c r="KH83" s="158"/>
      <c r="KI83" s="158"/>
      <c r="KJ83" s="158"/>
      <c r="KK83" s="158"/>
      <c r="KL83" s="158"/>
      <c r="KM83" s="158"/>
      <c r="KN83" s="158"/>
      <c r="KO83" s="158"/>
      <c r="KP83" s="158"/>
      <c r="KQ83" s="158"/>
      <c r="KR83" s="158"/>
      <c r="KS83" s="158"/>
      <c r="KT83" s="158"/>
      <c r="KU83" s="158"/>
      <c r="KV83" s="158"/>
      <c r="KW83" s="158"/>
      <c r="KX83" s="158"/>
      <c r="KY83" s="158"/>
      <c r="KZ83" s="158"/>
      <c r="LA83" s="158"/>
      <c r="LB83" s="158"/>
      <c r="LC83" s="158"/>
      <c r="LD83" s="158"/>
      <c r="LE83" s="158"/>
      <c r="LF83" s="158"/>
      <c r="LG83" s="158"/>
      <c r="LH83" s="158"/>
      <c r="LI83" s="158"/>
      <c r="LJ83" s="158"/>
      <c r="LK83" s="158"/>
      <c r="LL83" s="158"/>
      <c r="LM83" s="158"/>
      <c r="LN83" s="158"/>
      <c r="LO83" s="158"/>
      <c r="LP83" s="158"/>
      <c r="LQ83" s="158"/>
      <c r="LR83" s="158"/>
      <c r="LS83" s="158"/>
      <c r="LT83" s="158"/>
      <c r="LU83" s="158"/>
      <c r="LV83" s="158"/>
      <c r="LW83" s="158"/>
      <c r="LX83" s="158"/>
      <c r="LY83" s="158"/>
      <c r="LZ83" s="158"/>
      <c r="MA83" s="158"/>
      <c r="MB83" s="158"/>
      <c r="MC83" s="158"/>
      <c r="MD83" s="158"/>
      <c r="ME83" s="158"/>
      <c r="MF83" s="158"/>
      <c r="MG83" s="158"/>
      <c r="MH83" s="158"/>
      <c r="MI83" s="158"/>
      <c r="MJ83" s="158"/>
      <c r="MK83" s="158"/>
      <c r="ML83" s="158"/>
      <c r="MM83" s="158"/>
      <c r="MN83" s="158"/>
      <c r="MO83" s="158"/>
      <c r="MP83" s="158"/>
      <c r="MQ83" s="158"/>
      <c r="MR83" s="158"/>
      <c r="MS83" s="158"/>
      <c r="MT83" s="158"/>
      <c r="MU83" s="158"/>
      <c r="MV83" s="158"/>
      <c r="MW83" s="158"/>
      <c r="MX83" s="158"/>
      <c r="MY83" s="158"/>
      <c r="MZ83" s="158"/>
      <c r="NA83" s="158"/>
      <c r="NB83" s="158"/>
      <c r="NC83" s="158"/>
      <c r="ND83" s="158"/>
      <c r="NE83" s="158"/>
      <c r="NF83" s="158"/>
      <c r="NG83" s="158"/>
      <c r="NH83" s="158"/>
      <c r="NI83" s="158"/>
      <c r="NJ83" s="158"/>
      <c r="NK83" s="158"/>
      <c r="NL83" s="158"/>
      <c r="NM83" s="158"/>
      <c r="NN83" s="158"/>
      <c r="NO83" s="158"/>
      <c r="NP83" s="158"/>
      <c r="NQ83" s="158"/>
      <c r="NR83" s="158"/>
      <c r="NS83" s="158"/>
      <c r="NT83" s="158"/>
      <c r="NU83" s="158"/>
      <c r="NV83" s="158"/>
      <c r="NW83" s="158"/>
      <c r="NX83" s="158"/>
      <c r="NY83" s="158"/>
      <c r="NZ83" s="158"/>
      <c r="OA83" s="158"/>
      <c r="OB83" s="158"/>
      <c r="OC83" s="158"/>
      <c r="OD83" s="158"/>
      <c r="OE83" s="158"/>
      <c r="OF83" s="158"/>
      <c r="OG83" s="158"/>
      <c r="OH83" s="158"/>
      <c r="OI83" s="158"/>
      <c r="OJ83" s="158"/>
      <c r="OK83" s="158"/>
      <c r="OL83" s="158"/>
      <c r="OM83" s="158"/>
      <c r="ON83" s="158"/>
      <c r="OO83" s="158"/>
      <c r="OP83" s="158"/>
      <c r="OQ83" s="158"/>
      <c r="OR83" s="158"/>
      <c r="OS83" s="158"/>
      <c r="OT83" s="158"/>
      <c r="OU83" s="158"/>
      <c r="OV83" s="158"/>
      <c r="OW83" s="158"/>
      <c r="OX83" s="158"/>
      <c r="OY83" s="158"/>
      <c r="OZ83" s="158"/>
      <c r="PA83" s="158"/>
      <c r="PB83" s="158"/>
      <c r="PC83" s="158"/>
      <c r="PD83" s="158"/>
      <c r="PE83" s="158"/>
      <c r="PF83" s="158"/>
      <c r="PG83" s="158"/>
      <c r="PH83" s="158"/>
      <c r="PI83" s="158"/>
      <c r="PJ83" s="158"/>
      <c r="PK83" s="158"/>
      <c r="PL83" s="158"/>
      <c r="PM83" s="158"/>
      <c r="PN83" s="158"/>
      <c r="PO83" s="158"/>
      <c r="PP83" s="158"/>
      <c r="PQ83" s="158"/>
      <c r="PR83" s="158"/>
      <c r="PS83" s="158"/>
      <c r="PT83" s="158"/>
      <c r="PU83" s="158"/>
      <c r="PV83" s="158"/>
      <c r="PW83" s="158"/>
      <c r="PX83" s="158"/>
      <c r="PY83" s="158"/>
      <c r="PZ83" s="158"/>
      <c r="QA83" s="158"/>
      <c r="QB83" s="158"/>
      <c r="QC83" s="158"/>
      <c r="QD83" s="158"/>
      <c r="QE83" s="158"/>
      <c r="QF83" s="158"/>
      <c r="QG83" s="158"/>
      <c r="QH83" s="158"/>
      <c r="QI83" s="158"/>
      <c r="QJ83" s="158"/>
      <c r="QK83" s="158"/>
      <c r="QL83" s="158"/>
      <c r="QM83" s="158"/>
      <c r="QN83" s="158"/>
      <c r="QO83" s="158"/>
      <c r="QP83" s="158"/>
      <c r="QQ83" s="158"/>
      <c r="QR83" s="158"/>
      <c r="QS83" s="158"/>
      <c r="QT83" s="158"/>
      <c r="QU83" s="158"/>
      <c r="QV83" s="158"/>
      <c r="QW83" s="158"/>
      <c r="QX83" s="158"/>
      <c r="QY83" s="158"/>
      <c r="QZ83" s="158"/>
      <c r="RA83" s="158"/>
      <c r="RB83" s="158"/>
      <c r="RC83" s="158"/>
      <c r="RD83" s="158"/>
      <c r="RE83" s="158"/>
      <c r="RF83" s="158"/>
      <c r="RG83" s="158"/>
      <c r="RH83" s="158"/>
      <c r="RI83" s="158"/>
      <c r="RJ83" s="158"/>
      <c r="RK83" s="158"/>
      <c r="RL83" s="158"/>
      <c r="RM83" s="158"/>
      <c r="RN83" s="158"/>
      <c r="RO83" s="158"/>
      <c r="RP83" s="158"/>
      <c r="RQ83" s="158"/>
      <c r="RR83" s="158"/>
      <c r="RS83" s="158"/>
      <c r="RT83" s="158"/>
      <c r="RU83" s="158"/>
      <c r="RV83" s="158"/>
      <c r="RW83" s="158"/>
      <c r="RX83" s="158"/>
      <c r="RY83" s="158"/>
      <c r="RZ83" s="158"/>
      <c r="SA83" s="158"/>
      <c r="SB83" s="158"/>
      <c r="SC83" s="158"/>
      <c r="SD83" s="158"/>
      <c r="SE83" s="158"/>
      <c r="SF83" s="158"/>
      <c r="SG83" s="158"/>
      <c r="SH83" s="158"/>
      <c r="SI83" s="158"/>
      <c r="SJ83" s="158"/>
      <c r="SK83" s="158"/>
      <c r="SL83" s="158"/>
      <c r="SM83" s="158"/>
      <c r="SN83" s="158"/>
      <c r="SO83" s="158"/>
      <c r="SP83" s="158"/>
      <c r="SQ83" s="158"/>
      <c r="SR83" s="158"/>
      <c r="SS83" s="158"/>
      <c r="ST83" s="158"/>
      <c r="SU83" s="158"/>
      <c r="SV83" s="158"/>
      <c r="SW83" s="158"/>
      <c r="SX83" s="158"/>
      <c r="SY83" s="158"/>
      <c r="SZ83" s="158"/>
      <c r="TA83" s="158"/>
      <c r="TB83" s="158"/>
      <c r="TC83" s="158"/>
      <c r="TD83" s="158"/>
      <c r="TE83" s="158"/>
      <c r="TF83" s="158"/>
      <c r="TG83" s="158"/>
      <c r="TH83" s="158"/>
      <c r="TI83" s="158"/>
      <c r="TJ83" s="158"/>
      <c r="TK83" s="158"/>
      <c r="TL83" s="158"/>
      <c r="TM83" s="158"/>
      <c r="TN83" s="158"/>
      <c r="TO83" s="158"/>
      <c r="TP83" s="158"/>
      <c r="TQ83" s="158"/>
      <c r="TR83" s="158"/>
      <c r="TS83" s="158"/>
      <c r="TT83" s="158"/>
      <c r="TU83" s="158"/>
      <c r="TV83" s="158"/>
      <c r="TW83" s="158"/>
      <c r="TX83" s="158"/>
      <c r="TY83" s="158"/>
      <c r="TZ83" s="158"/>
      <c r="UA83" s="158"/>
      <c r="UB83" s="158"/>
      <c r="UC83" s="158"/>
      <c r="UD83" s="158"/>
      <c r="UE83" s="158"/>
      <c r="UF83" s="158"/>
      <c r="UG83" s="158"/>
      <c r="UH83" s="158"/>
      <c r="UI83" s="158"/>
      <c r="UJ83" s="158"/>
      <c r="UK83" s="158"/>
      <c r="UL83" s="158"/>
      <c r="UM83" s="158"/>
      <c r="UN83" s="158"/>
      <c r="UO83" s="158"/>
      <c r="UP83" s="158"/>
      <c r="UQ83" s="158"/>
      <c r="UR83" s="158"/>
      <c r="US83" s="158"/>
      <c r="UT83" s="158"/>
      <c r="UU83" s="158"/>
      <c r="UV83" s="158"/>
      <c r="UW83" s="158"/>
      <c r="UX83" s="158"/>
      <c r="UY83" s="158"/>
      <c r="UZ83" s="158"/>
      <c r="VA83" s="158"/>
      <c r="VB83" s="158"/>
      <c r="VC83" s="158"/>
      <c r="VD83" s="158"/>
      <c r="VE83" s="158"/>
      <c r="VF83" s="158"/>
      <c r="VG83" s="158"/>
      <c r="VH83" s="158"/>
      <c r="VI83" s="158"/>
      <c r="VJ83" s="158"/>
      <c r="VK83" s="158"/>
      <c r="VL83" s="158"/>
      <c r="VM83" s="158"/>
      <c r="VN83" s="158"/>
      <c r="VO83" s="158"/>
      <c r="VP83" s="158"/>
      <c r="VQ83" s="158"/>
      <c r="VR83" s="158"/>
      <c r="VS83" s="158"/>
      <c r="VT83" s="158"/>
      <c r="VU83" s="158"/>
      <c r="VV83" s="158"/>
      <c r="VW83" s="158"/>
      <c r="VX83" s="158"/>
      <c r="VY83" s="158"/>
      <c r="VZ83" s="158"/>
      <c r="WA83" s="158"/>
      <c r="WB83" s="158"/>
      <c r="WC83" s="158"/>
      <c r="WD83" s="158"/>
      <c r="WE83" s="158"/>
      <c r="WF83" s="158"/>
      <c r="WG83" s="158"/>
      <c r="WH83" s="158"/>
      <c r="WI83" s="158"/>
      <c r="WJ83" s="158"/>
      <c r="WK83" s="158"/>
      <c r="WL83" s="158"/>
      <c r="WM83" s="158"/>
      <c r="WN83" s="158"/>
      <c r="WO83" s="158"/>
      <c r="WP83" s="158"/>
      <c r="WQ83" s="158"/>
      <c r="WR83" s="158"/>
      <c r="WS83" s="158"/>
      <c r="WT83" s="158"/>
      <c r="WU83" s="158"/>
      <c r="WV83" s="158"/>
      <c r="WW83" s="158"/>
      <c r="WX83" s="158"/>
      <c r="WY83" s="158"/>
      <c r="WZ83" s="158"/>
      <c r="XA83" s="158"/>
      <c r="XB83" s="158"/>
      <c r="XC83" s="158"/>
      <c r="XD83" s="158"/>
      <c r="XE83" s="158"/>
      <c r="XF83" s="158"/>
      <c r="XG83" s="158"/>
      <c r="XH83" s="158"/>
      <c r="XI83" s="158"/>
      <c r="XJ83" s="158"/>
      <c r="XK83" s="158"/>
      <c r="XL83" s="158"/>
      <c r="XM83" s="158"/>
      <c r="XN83" s="158"/>
      <c r="XO83" s="158"/>
      <c r="XP83" s="158"/>
      <c r="XQ83" s="158"/>
      <c r="XR83" s="158"/>
      <c r="XS83" s="158"/>
      <c r="XT83" s="158"/>
      <c r="XU83" s="158"/>
      <c r="XV83" s="158"/>
      <c r="XW83" s="158"/>
      <c r="XX83" s="158"/>
      <c r="XY83" s="158"/>
      <c r="XZ83" s="158"/>
      <c r="YA83" s="158"/>
      <c r="YB83" s="158"/>
      <c r="YC83" s="158"/>
      <c r="YD83" s="158"/>
      <c r="YE83" s="158"/>
      <c r="YF83" s="158"/>
      <c r="YG83" s="158"/>
      <c r="YH83" s="158"/>
      <c r="YI83" s="158"/>
      <c r="YJ83" s="158"/>
      <c r="YK83" s="158"/>
      <c r="YL83" s="158"/>
      <c r="YM83" s="158"/>
      <c r="YN83" s="158"/>
      <c r="YO83" s="158"/>
      <c r="YP83" s="158"/>
      <c r="YQ83" s="158"/>
      <c r="YR83" s="158"/>
      <c r="YS83" s="158"/>
      <c r="YT83" s="158"/>
      <c r="YU83" s="158"/>
      <c r="YV83" s="158"/>
      <c r="YW83" s="158"/>
      <c r="YX83" s="158"/>
      <c r="YY83" s="158"/>
      <c r="YZ83" s="158"/>
      <c r="ZA83" s="158"/>
      <c r="ZB83" s="158"/>
      <c r="ZC83" s="158"/>
      <c r="ZD83" s="158"/>
      <c r="ZE83" s="158"/>
      <c r="ZF83" s="158"/>
      <c r="ZG83" s="158"/>
      <c r="ZH83" s="158"/>
      <c r="ZI83" s="158"/>
      <c r="ZJ83" s="158"/>
      <c r="ZK83" s="158"/>
      <c r="ZL83" s="158"/>
      <c r="ZM83" s="158"/>
      <c r="ZN83" s="158"/>
      <c r="ZO83" s="158"/>
      <c r="ZP83" s="158"/>
      <c r="ZQ83" s="158"/>
      <c r="ZR83" s="158"/>
      <c r="ZS83" s="158"/>
      <c r="ZT83" s="158"/>
      <c r="ZU83" s="158"/>
      <c r="ZV83" s="158"/>
      <c r="ZW83" s="158"/>
      <c r="ZX83" s="158"/>
      <c r="ZY83" s="158"/>
      <c r="ZZ83" s="158"/>
      <c r="AAA83" s="158"/>
      <c r="AAB83" s="158"/>
      <c r="AAC83" s="158"/>
      <c r="AAD83" s="158"/>
      <c r="AAE83" s="158"/>
      <c r="AAF83" s="158"/>
      <c r="AAG83" s="158"/>
      <c r="AAH83" s="158"/>
      <c r="AAI83" s="158"/>
      <c r="AAJ83" s="158"/>
      <c r="AAK83" s="158"/>
      <c r="AAL83" s="158"/>
      <c r="AAM83" s="158"/>
      <c r="AAN83" s="158"/>
      <c r="AAO83" s="158"/>
      <c r="AAP83" s="158"/>
      <c r="AAQ83" s="158"/>
      <c r="AAR83" s="158"/>
      <c r="AAS83" s="158"/>
      <c r="AAT83" s="158"/>
      <c r="AAU83" s="158"/>
      <c r="AAV83" s="158"/>
      <c r="AAW83" s="158"/>
      <c r="AAX83" s="158"/>
      <c r="AAY83" s="158"/>
      <c r="AAZ83" s="158"/>
      <c r="ABA83" s="158"/>
      <c r="ABB83" s="158"/>
      <c r="ABC83" s="158"/>
      <c r="ABD83" s="158"/>
      <c r="ABE83" s="158"/>
      <c r="ABF83" s="158"/>
      <c r="ABG83" s="158"/>
      <c r="ABH83" s="158"/>
      <c r="ABI83" s="158"/>
      <c r="ABJ83" s="158"/>
      <c r="ABK83" s="158"/>
      <c r="ABL83" s="158"/>
      <c r="ABM83" s="158"/>
      <c r="ABN83" s="158"/>
      <c r="ABO83" s="158"/>
      <c r="ABP83" s="158"/>
      <c r="ABQ83" s="158"/>
      <c r="ABR83" s="158"/>
      <c r="ABS83" s="158"/>
      <c r="ABT83" s="158"/>
      <c r="ABU83" s="158"/>
      <c r="ABV83" s="158"/>
      <c r="ABW83" s="158"/>
      <c r="ABX83" s="158"/>
      <c r="ABY83" s="158"/>
      <c r="ABZ83" s="158"/>
      <c r="ACA83" s="158"/>
      <c r="ACB83" s="158"/>
      <c r="ACC83" s="158"/>
      <c r="ACD83" s="158"/>
      <c r="ACE83" s="158"/>
      <c r="ACF83" s="158"/>
      <c r="ACG83" s="158"/>
      <c r="ACH83" s="158"/>
      <c r="ACI83" s="158"/>
      <c r="ACJ83" s="158"/>
      <c r="ACK83" s="158"/>
      <c r="ACL83" s="158"/>
      <c r="ACM83" s="158"/>
      <c r="ACN83" s="158"/>
      <c r="ACO83" s="158"/>
      <c r="ACP83" s="158"/>
      <c r="ACQ83" s="158"/>
      <c r="ACR83" s="159"/>
      <c r="ACS83" s="160">
        <f t="array" ref="ACS83">SUM(IF(RIGHT($Q83:$ACR83)=ACS$11,IFERROR(--LEFT($Q83:$ACR83,LEN($Q83:$ACR83)-1),0)))</f>
        <v>0</v>
      </c>
      <c r="ACT83" s="160">
        <f t="array" ref="ACT83">SUM(IF(RIGHT($Q83:$ACR83)=ACT$11,IFERROR(--LEFT($Q83:$ACR83,LEN($Q83:$ACR83)-1),0)))</f>
        <v>0</v>
      </c>
      <c r="ACU83" s="160">
        <f t="array" ref="ACU83">SUM(IF(RIGHT($Q83:$ACR83)=ACU$11,IFERROR(--LEFT($Q83:$ACR83,LEN($Q83:$ACR83)-1),0)))</f>
        <v>0</v>
      </c>
      <c r="ACV83" s="160">
        <f t="array" ref="ACV83">SUM(IF(RIGHT($Q83:$ACR83)=ACV$11,IFERROR(--LEFT($Q83:$ACR83,LEN($Q83:$ACR83)-1),0)))</f>
        <v>0</v>
      </c>
      <c r="ACW83" s="160">
        <f t="array" ref="ACW83">SUM(IF(RIGHT($Q83:$ACR83)=ACW$11,IFERROR(--LEFT($Q83:$ACR83,LEN($Q83:$ACR83)-1),0)))</f>
        <v>0</v>
      </c>
      <c r="ACX83" s="160">
        <f t="array" ref="ACX83">SUM(IF(RIGHT($Q83:$ACR83)=ACX$11,IFERROR(--LEFT($Q83:$ACR83,LEN($Q83:$ACR83)-1),0)))</f>
        <v>0</v>
      </c>
      <c r="ACY83" s="160">
        <f t="array" ref="ACY83">SUM(IF(RIGHT($Q83:$ACR83)=ACY$11,IFERROR(--LEFT($Q83:$ACR83,LEN($Q83:$ACR83)-1),0)))</f>
        <v>0</v>
      </c>
      <c r="ACZ83" s="160">
        <f t="array" ref="ACZ83">SUM(IF(RIGHT($Q83:$ACR83)=ACZ$11,IFERROR(--LEFT($Q83:$ACR83,LEN($Q83:$ACR83)-1),0)))</f>
        <v>0</v>
      </c>
      <c r="ADA83" s="158">
        <f t="shared" si="2278"/>
        <v>0</v>
      </c>
      <c r="ADB83" s="158">
        <f t="shared" si="2279"/>
        <v>0</v>
      </c>
      <c r="ADC83" s="158">
        <f t="shared" si="2280"/>
        <v>0</v>
      </c>
      <c r="ADD83" s="158">
        <f t="shared" si="2281"/>
        <v>0</v>
      </c>
      <c r="ADE83" s="158">
        <f t="shared" si="2282"/>
        <v>0</v>
      </c>
      <c r="ADF83" s="158">
        <f t="shared" si="2283"/>
        <v>0</v>
      </c>
      <c r="ADG83" s="158">
        <f t="shared" si="2284"/>
        <v>0</v>
      </c>
      <c r="ADH83" s="158">
        <f t="shared" si="2285"/>
        <v>0</v>
      </c>
      <c r="ADI83" s="160">
        <f t="array" ref="ADI83">SUM(IF(RIGHT($Q83:$ACR83)=ADI$11,IFERROR(--LEFT($Q83:$ACR83,LEN($Q83:$ACR83)-1),0)))</f>
        <v>0</v>
      </c>
      <c r="ADJ83" s="152">
        <f t="shared" si="2286"/>
        <v>0</v>
      </c>
      <c r="AEC83" s="143"/>
      <c r="AEO83" s="108"/>
      <c r="AEP83" s="108"/>
      <c r="AEQ83" s="108"/>
      <c r="AER83" s="108"/>
      <c r="AES83" s="108"/>
      <c r="AET83" s="108"/>
      <c r="AEU83" s="108"/>
      <c r="AEV83" s="108"/>
      <c r="AEW83" s="143"/>
      <c r="AFI83" s="108"/>
      <c r="AFJ83" s="108"/>
      <c r="AFK83" s="108"/>
      <c r="AFL83" s="108"/>
      <c r="AFM83" s="108"/>
      <c r="AFN83" s="108"/>
      <c r="AFO83" s="108"/>
      <c r="AFP83" s="108"/>
      <c r="AFQ83" s="143"/>
      <c r="AGC83" s="108"/>
      <c r="AGD83" s="108"/>
      <c r="AGE83" s="108"/>
      <c r="AGF83" s="108"/>
      <c r="AGG83" s="108"/>
      <c r="AGH83" s="108"/>
      <c r="AGI83" s="108"/>
      <c r="AGJ83" s="108"/>
      <c r="AGK83" s="143"/>
      <c r="AGW83" s="108"/>
      <c r="AGX83" s="108"/>
      <c r="AGY83" s="108"/>
      <c r="AGZ83" s="108"/>
      <c r="AHA83" s="108"/>
      <c r="AHB83" s="108"/>
      <c r="AHC83" s="108"/>
      <c r="AHD83" s="108"/>
      <c r="AHE83" s="143"/>
      <c r="AHQ83" s="108"/>
      <c r="AHR83" s="108"/>
      <c r="AHS83" s="108"/>
      <c r="AHT83" s="108"/>
      <c r="AHU83" s="108"/>
      <c r="AHV83" s="108"/>
      <c r="AHW83" s="108"/>
      <c r="AHX83" s="108"/>
      <c r="AHY83" s="143"/>
      <c r="AIK83" s="108"/>
      <c r="AIL83" s="108"/>
      <c r="AIM83" s="108"/>
      <c r="AIN83" s="108"/>
      <c r="AIO83" s="108"/>
      <c r="AIP83" s="108"/>
      <c r="AIQ83" s="108"/>
      <c r="AIR83" s="108"/>
      <c r="AIS83" s="143"/>
      <c r="AJE83" s="108"/>
      <c r="AJF83" s="108"/>
      <c r="AJG83" s="108"/>
      <c r="AJH83" s="108"/>
      <c r="AJI83" s="108"/>
      <c r="AJJ83" s="108"/>
      <c r="AJK83" s="108"/>
      <c r="AJL83" s="108"/>
      <c r="AJM83" s="143"/>
      <c r="AJY83" s="108"/>
      <c r="AJZ83" s="108"/>
      <c r="AKA83" s="108"/>
      <c r="AKB83" s="108"/>
      <c r="AKC83" s="108"/>
      <c r="AKD83" s="108"/>
      <c r="AKE83" s="108"/>
      <c r="AKF83" s="108"/>
      <c r="AKG83" s="143"/>
      <c r="AKS83" s="108"/>
      <c r="AKT83" s="108"/>
      <c r="AKU83" s="108"/>
      <c r="AKV83" s="108"/>
      <c r="AKW83" s="108"/>
      <c r="AKX83" s="108"/>
      <c r="AKY83" s="108"/>
      <c r="AKZ83" s="108"/>
      <c r="ALA83" s="143"/>
      <c r="ALM83" s="108"/>
      <c r="ALN83" s="108"/>
      <c r="ALO83" s="108"/>
      <c r="ALP83" s="108"/>
      <c r="ALQ83" s="108"/>
      <c r="ALR83" s="108"/>
      <c r="ALS83" s="108"/>
      <c r="ALT83" s="108"/>
      <c r="ALU83" s="143"/>
      <c r="AMG83" s="108"/>
      <c r="AMH83" s="108"/>
      <c r="AMI83" s="108"/>
      <c r="AMJ83" s="108"/>
      <c r="AMK83" s="108"/>
      <c r="AML83" s="108"/>
      <c r="AMM83" s="108"/>
      <c r="AMN83" s="108"/>
    </row>
    <row r="84" spans="2:1028" x14ac:dyDescent="0.25">
      <c r="B84" s="24">
        <v>73</v>
      </c>
      <c r="C84" s="24"/>
      <c r="D84" s="25"/>
      <c r="E84" s="25"/>
      <c r="F84" s="24"/>
      <c r="G84" s="153"/>
      <c r="H84" s="154"/>
      <c r="I84" s="23"/>
      <c r="J84" s="23"/>
      <c r="K84" s="23"/>
      <c r="L84" s="23"/>
      <c r="M84" s="23"/>
      <c r="N84" s="23"/>
      <c r="O84" s="23"/>
      <c r="P84" s="155"/>
      <c r="Q84" s="156"/>
      <c r="R84" s="157"/>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c r="BS84" s="158"/>
      <c r="BT84" s="158"/>
      <c r="BU84" s="158"/>
      <c r="BV84" s="158"/>
      <c r="BW84" s="158"/>
      <c r="BX84" s="158"/>
      <c r="BY84" s="158"/>
      <c r="BZ84" s="158"/>
      <c r="CA84" s="158"/>
      <c r="CB84" s="158"/>
      <c r="CC84" s="158"/>
      <c r="CD84" s="158"/>
      <c r="CE84" s="158"/>
      <c r="CF84" s="158"/>
      <c r="CG84" s="158"/>
      <c r="CH84" s="158"/>
      <c r="CI84" s="158"/>
      <c r="CJ84" s="158"/>
      <c r="CK84" s="158"/>
      <c r="CL84" s="158"/>
      <c r="CM84" s="158"/>
      <c r="CN84" s="158"/>
      <c r="CO84" s="158"/>
      <c r="CP84" s="158"/>
      <c r="CQ84" s="158"/>
      <c r="CR84" s="158"/>
      <c r="CS84" s="158"/>
      <c r="CT84" s="158"/>
      <c r="CU84" s="158"/>
      <c r="CV84" s="158"/>
      <c r="CW84" s="158"/>
      <c r="CX84" s="158"/>
      <c r="CY84" s="158"/>
      <c r="CZ84" s="158"/>
      <c r="DA84" s="158"/>
      <c r="DB84" s="158"/>
      <c r="DC84" s="158"/>
      <c r="DD84" s="158"/>
      <c r="DE84" s="158"/>
      <c r="DF84" s="158"/>
      <c r="DG84" s="158"/>
      <c r="DH84" s="158"/>
      <c r="DI84" s="158"/>
      <c r="DJ84" s="158"/>
      <c r="DK84" s="158"/>
      <c r="DL84" s="158"/>
      <c r="DM84" s="158"/>
      <c r="DN84" s="158"/>
      <c r="DO84" s="158"/>
      <c r="DP84" s="158"/>
      <c r="DQ84" s="158"/>
      <c r="DR84" s="158"/>
      <c r="DS84" s="158"/>
      <c r="DT84" s="158"/>
      <c r="DU84" s="158"/>
      <c r="DV84" s="158"/>
      <c r="DW84" s="158"/>
      <c r="DX84" s="158"/>
      <c r="DY84" s="158"/>
      <c r="DZ84" s="158"/>
      <c r="EA84" s="158"/>
      <c r="EB84" s="158"/>
      <c r="EC84" s="158"/>
      <c r="ED84" s="158"/>
      <c r="EE84" s="158"/>
      <c r="EF84" s="158"/>
      <c r="EG84" s="158"/>
      <c r="EH84" s="158"/>
      <c r="EI84" s="158"/>
      <c r="EJ84" s="158"/>
      <c r="EK84" s="158"/>
      <c r="EL84" s="158"/>
      <c r="EM84" s="158"/>
      <c r="EN84" s="158"/>
      <c r="EO84" s="158"/>
      <c r="EP84" s="158"/>
      <c r="EQ84" s="158"/>
      <c r="ER84" s="158"/>
      <c r="ES84" s="158"/>
      <c r="ET84" s="158"/>
      <c r="EU84" s="158"/>
      <c r="EV84" s="158"/>
      <c r="EW84" s="158"/>
      <c r="EX84" s="158"/>
      <c r="EY84" s="158"/>
      <c r="EZ84" s="158"/>
      <c r="FA84" s="158"/>
      <c r="FB84" s="158"/>
      <c r="FC84" s="158"/>
      <c r="FD84" s="158"/>
      <c r="FE84" s="158"/>
      <c r="FF84" s="158"/>
      <c r="FG84" s="158"/>
      <c r="FH84" s="158"/>
      <c r="FI84" s="158"/>
      <c r="FJ84" s="158"/>
      <c r="FK84" s="158"/>
      <c r="FL84" s="158"/>
      <c r="FM84" s="158"/>
      <c r="FN84" s="158"/>
      <c r="FO84" s="158"/>
      <c r="FP84" s="158"/>
      <c r="FQ84" s="158"/>
      <c r="FR84" s="158"/>
      <c r="FS84" s="158"/>
      <c r="FT84" s="158"/>
      <c r="FU84" s="158"/>
      <c r="FV84" s="158"/>
      <c r="FW84" s="158"/>
      <c r="FX84" s="158"/>
      <c r="FY84" s="158"/>
      <c r="FZ84" s="158"/>
      <c r="GA84" s="158"/>
      <c r="GB84" s="158"/>
      <c r="GC84" s="158"/>
      <c r="GD84" s="158"/>
      <c r="GE84" s="158"/>
      <c r="GF84" s="158"/>
      <c r="GG84" s="158"/>
      <c r="GH84" s="158"/>
      <c r="GI84" s="158"/>
      <c r="GJ84" s="158"/>
      <c r="GK84" s="158"/>
      <c r="GL84" s="158"/>
      <c r="GM84" s="158"/>
      <c r="GN84" s="158"/>
      <c r="GO84" s="158"/>
      <c r="GP84" s="158"/>
      <c r="GQ84" s="158"/>
      <c r="GR84" s="158"/>
      <c r="GS84" s="158"/>
      <c r="GT84" s="158"/>
      <c r="GU84" s="158"/>
      <c r="GV84" s="158"/>
      <c r="GW84" s="158"/>
      <c r="GX84" s="158"/>
      <c r="GY84" s="158"/>
      <c r="GZ84" s="158"/>
      <c r="HA84" s="158"/>
      <c r="HB84" s="158"/>
      <c r="HC84" s="158"/>
      <c r="HD84" s="158"/>
      <c r="HE84" s="158"/>
      <c r="HF84" s="158"/>
      <c r="HG84" s="158"/>
      <c r="HH84" s="158"/>
      <c r="HI84" s="158"/>
      <c r="HJ84" s="158"/>
      <c r="HK84" s="158"/>
      <c r="HL84" s="158"/>
      <c r="HM84" s="158"/>
      <c r="HN84" s="158"/>
      <c r="HO84" s="158"/>
      <c r="HP84" s="158"/>
      <c r="HQ84" s="158"/>
      <c r="HR84" s="158"/>
      <c r="HS84" s="158"/>
      <c r="HT84" s="158"/>
      <c r="HU84" s="158"/>
      <c r="HV84" s="158"/>
      <c r="HW84" s="158"/>
      <c r="HX84" s="158"/>
      <c r="HY84" s="158"/>
      <c r="HZ84" s="158"/>
      <c r="IA84" s="158"/>
      <c r="IB84" s="158"/>
      <c r="IC84" s="158"/>
      <c r="ID84" s="158"/>
      <c r="IE84" s="158"/>
      <c r="IF84" s="158"/>
      <c r="IG84" s="158"/>
      <c r="IH84" s="158"/>
      <c r="II84" s="158"/>
      <c r="IJ84" s="158"/>
      <c r="IK84" s="158"/>
      <c r="IL84" s="158"/>
      <c r="IM84" s="158"/>
      <c r="IN84" s="158"/>
      <c r="IO84" s="158"/>
      <c r="IP84" s="158"/>
      <c r="IQ84" s="158"/>
      <c r="IR84" s="158"/>
      <c r="IS84" s="158"/>
      <c r="IT84" s="158"/>
      <c r="IU84" s="158"/>
      <c r="IV84" s="158"/>
      <c r="IW84" s="158"/>
      <c r="IX84" s="158"/>
      <c r="IY84" s="158"/>
      <c r="IZ84" s="158"/>
      <c r="JA84" s="158"/>
      <c r="JB84" s="158"/>
      <c r="JC84" s="158"/>
      <c r="JD84" s="158"/>
      <c r="JE84" s="158"/>
      <c r="JF84" s="158"/>
      <c r="JG84" s="158"/>
      <c r="JH84" s="158"/>
      <c r="JI84" s="158"/>
      <c r="JJ84" s="158"/>
      <c r="JK84" s="158"/>
      <c r="JL84" s="158"/>
      <c r="JM84" s="158"/>
      <c r="JN84" s="158"/>
      <c r="JO84" s="158"/>
      <c r="JP84" s="158"/>
      <c r="JQ84" s="158"/>
      <c r="JR84" s="158"/>
      <c r="JS84" s="158"/>
      <c r="JT84" s="158"/>
      <c r="JU84" s="158"/>
      <c r="JV84" s="158"/>
      <c r="JW84" s="158"/>
      <c r="JX84" s="158"/>
      <c r="JY84" s="158"/>
      <c r="JZ84" s="158"/>
      <c r="KA84" s="158"/>
      <c r="KB84" s="158"/>
      <c r="KC84" s="158"/>
      <c r="KD84" s="158"/>
      <c r="KE84" s="158"/>
      <c r="KF84" s="158"/>
      <c r="KG84" s="158"/>
      <c r="KH84" s="158"/>
      <c r="KI84" s="158"/>
      <c r="KJ84" s="158"/>
      <c r="KK84" s="158"/>
      <c r="KL84" s="158"/>
      <c r="KM84" s="158"/>
      <c r="KN84" s="158"/>
      <c r="KO84" s="158"/>
      <c r="KP84" s="158"/>
      <c r="KQ84" s="158"/>
      <c r="KR84" s="158"/>
      <c r="KS84" s="158"/>
      <c r="KT84" s="158"/>
      <c r="KU84" s="158"/>
      <c r="KV84" s="158"/>
      <c r="KW84" s="158"/>
      <c r="KX84" s="158"/>
      <c r="KY84" s="158"/>
      <c r="KZ84" s="158"/>
      <c r="LA84" s="158"/>
      <c r="LB84" s="158"/>
      <c r="LC84" s="158"/>
      <c r="LD84" s="158"/>
      <c r="LE84" s="158"/>
      <c r="LF84" s="158"/>
      <c r="LG84" s="158"/>
      <c r="LH84" s="158"/>
      <c r="LI84" s="158"/>
      <c r="LJ84" s="158"/>
      <c r="LK84" s="158"/>
      <c r="LL84" s="158"/>
      <c r="LM84" s="158"/>
      <c r="LN84" s="158"/>
      <c r="LO84" s="158"/>
      <c r="LP84" s="158"/>
      <c r="LQ84" s="158"/>
      <c r="LR84" s="158"/>
      <c r="LS84" s="158"/>
      <c r="LT84" s="158"/>
      <c r="LU84" s="158"/>
      <c r="LV84" s="158"/>
      <c r="LW84" s="158"/>
      <c r="LX84" s="158"/>
      <c r="LY84" s="158"/>
      <c r="LZ84" s="158"/>
      <c r="MA84" s="158"/>
      <c r="MB84" s="158"/>
      <c r="MC84" s="158"/>
      <c r="MD84" s="158"/>
      <c r="ME84" s="158"/>
      <c r="MF84" s="158"/>
      <c r="MG84" s="158"/>
      <c r="MH84" s="158"/>
      <c r="MI84" s="158"/>
      <c r="MJ84" s="158"/>
      <c r="MK84" s="158"/>
      <c r="ML84" s="158"/>
      <c r="MM84" s="158"/>
      <c r="MN84" s="158"/>
      <c r="MO84" s="158"/>
      <c r="MP84" s="158"/>
      <c r="MQ84" s="158"/>
      <c r="MR84" s="158"/>
      <c r="MS84" s="158"/>
      <c r="MT84" s="158"/>
      <c r="MU84" s="158"/>
      <c r="MV84" s="158"/>
      <c r="MW84" s="158"/>
      <c r="MX84" s="158"/>
      <c r="MY84" s="158"/>
      <c r="MZ84" s="158"/>
      <c r="NA84" s="158"/>
      <c r="NB84" s="158"/>
      <c r="NC84" s="158"/>
      <c r="ND84" s="158"/>
      <c r="NE84" s="158"/>
      <c r="NF84" s="158"/>
      <c r="NG84" s="158"/>
      <c r="NH84" s="158"/>
      <c r="NI84" s="158"/>
      <c r="NJ84" s="158"/>
      <c r="NK84" s="158"/>
      <c r="NL84" s="158"/>
      <c r="NM84" s="158"/>
      <c r="NN84" s="158"/>
      <c r="NO84" s="158"/>
      <c r="NP84" s="158"/>
      <c r="NQ84" s="158"/>
      <c r="NR84" s="158"/>
      <c r="NS84" s="158"/>
      <c r="NT84" s="158"/>
      <c r="NU84" s="158"/>
      <c r="NV84" s="158"/>
      <c r="NW84" s="158"/>
      <c r="NX84" s="158"/>
      <c r="NY84" s="158"/>
      <c r="NZ84" s="158"/>
      <c r="OA84" s="158"/>
      <c r="OB84" s="158"/>
      <c r="OC84" s="158"/>
      <c r="OD84" s="158"/>
      <c r="OE84" s="158"/>
      <c r="OF84" s="158"/>
      <c r="OG84" s="158"/>
      <c r="OH84" s="158"/>
      <c r="OI84" s="158"/>
      <c r="OJ84" s="158"/>
      <c r="OK84" s="158"/>
      <c r="OL84" s="158"/>
      <c r="OM84" s="158"/>
      <c r="ON84" s="158"/>
      <c r="OO84" s="158"/>
      <c r="OP84" s="158"/>
      <c r="OQ84" s="158"/>
      <c r="OR84" s="158"/>
      <c r="OS84" s="158"/>
      <c r="OT84" s="158"/>
      <c r="OU84" s="158"/>
      <c r="OV84" s="158"/>
      <c r="OW84" s="158"/>
      <c r="OX84" s="158"/>
      <c r="OY84" s="158"/>
      <c r="OZ84" s="158"/>
      <c r="PA84" s="158"/>
      <c r="PB84" s="158"/>
      <c r="PC84" s="158"/>
      <c r="PD84" s="158"/>
      <c r="PE84" s="158"/>
      <c r="PF84" s="158"/>
      <c r="PG84" s="158"/>
      <c r="PH84" s="158"/>
      <c r="PI84" s="158"/>
      <c r="PJ84" s="158"/>
      <c r="PK84" s="158"/>
      <c r="PL84" s="158"/>
      <c r="PM84" s="158"/>
      <c r="PN84" s="158"/>
      <c r="PO84" s="158"/>
      <c r="PP84" s="158"/>
      <c r="PQ84" s="158"/>
      <c r="PR84" s="158"/>
      <c r="PS84" s="158"/>
      <c r="PT84" s="158"/>
      <c r="PU84" s="158"/>
      <c r="PV84" s="158"/>
      <c r="PW84" s="158"/>
      <c r="PX84" s="158"/>
      <c r="PY84" s="158"/>
      <c r="PZ84" s="158"/>
      <c r="QA84" s="158"/>
      <c r="QB84" s="158"/>
      <c r="QC84" s="158"/>
      <c r="QD84" s="158"/>
      <c r="QE84" s="158"/>
      <c r="QF84" s="158"/>
      <c r="QG84" s="158"/>
      <c r="QH84" s="158"/>
      <c r="QI84" s="158"/>
      <c r="QJ84" s="158"/>
      <c r="QK84" s="158"/>
      <c r="QL84" s="158"/>
      <c r="QM84" s="158"/>
      <c r="QN84" s="158"/>
      <c r="QO84" s="158"/>
      <c r="QP84" s="158"/>
      <c r="QQ84" s="158"/>
      <c r="QR84" s="158"/>
      <c r="QS84" s="158"/>
      <c r="QT84" s="158"/>
      <c r="QU84" s="158"/>
      <c r="QV84" s="158"/>
      <c r="QW84" s="158"/>
      <c r="QX84" s="158"/>
      <c r="QY84" s="158"/>
      <c r="QZ84" s="158"/>
      <c r="RA84" s="158"/>
      <c r="RB84" s="158"/>
      <c r="RC84" s="158"/>
      <c r="RD84" s="158"/>
      <c r="RE84" s="158"/>
      <c r="RF84" s="158"/>
      <c r="RG84" s="158"/>
      <c r="RH84" s="158"/>
      <c r="RI84" s="158"/>
      <c r="RJ84" s="158"/>
      <c r="RK84" s="158"/>
      <c r="RL84" s="158"/>
      <c r="RM84" s="158"/>
      <c r="RN84" s="158"/>
      <c r="RO84" s="158"/>
      <c r="RP84" s="158"/>
      <c r="RQ84" s="158"/>
      <c r="RR84" s="158"/>
      <c r="RS84" s="158"/>
      <c r="RT84" s="158"/>
      <c r="RU84" s="158"/>
      <c r="RV84" s="158"/>
      <c r="RW84" s="158"/>
      <c r="RX84" s="158"/>
      <c r="RY84" s="158"/>
      <c r="RZ84" s="158"/>
      <c r="SA84" s="158"/>
      <c r="SB84" s="158"/>
      <c r="SC84" s="158"/>
      <c r="SD84" s="158"/>
      <c r="SE84" s="158"/>
      <c r="SF84" s="158"/>
      <c r="SG84" s="158"/>
      <c r="SH84" s="158"/>
      <c r="SI84" s="158"/>
      <c r="SJ84" s="158"/>
      <c r="SK84" s="158"/>
      <c r="SL84" s="158"/>
      <c r="SM84" s="158"/>
      <c r="SN84" s="158"/>
      <c r="SO84" s="158"/>
      <c r="SP84" s="158"/>
      <c r="SQ84" s="158"/>
      <c r="SR84" s="158"/>
      <c r="SS84" s="158"/>
      <c r="ST84" s="158"/>
      <c r="SU84" s="158"/>
      <c r="SV84" s="158"/>
      <c r="SW84" s="158"/>
      <c r="SX84" s="158"/>
      <c r="SY84" s="158"/>
      <c r="SZ84" s="158"/>
      <c r="TA84" s="158"/>
      <c r="TB84" s="158"/>
      <c r="TC84" s="158"/>
      <c r="TD84" s="158"/>
      <c r="TE84" s="158"/>
      <c r="TF84" s="158"/>
      <c r="TG84" s="158"/>
      <c r="TH84" s="158"/>
      <c r="TI84" s="158"/>
      <c r="TJ84" s="158"/>
      <c r="TK84" s="158"/>
      <c r="TL84" s="158"/>
      <c r="TM84" s="158"/>
      <c r="TN84" s="158"/>
      <c r="TO84" s="158"/>
      <c r="TP84" s="158"/>
      <c r="TQ84" s="158"/>
      <c r="TR84" s="158"/>
      <c r="TS84" s="158"/>
      <c r="TT84" s="158"/>
      <c r="TU84" s="158"/>
      <c r="TV84" s="158"/>
      <c r="TW84" s="158"/>
      <c r="TX84" s="158"/>
      <c r="TY84" s="158"/>
      <c r="TZ84" s="158"/>
      <c r="UA84" s="158"/>
      <c r="UB84" s="158"/>
      <c r="UC84" s="158"/>
      <c r="UD84" s="158"/>
      <c r="UE84" s="158"/>
      <c r="UF84" s="158"/>
      <c r="UG84" s="158"/>
      <c r="UH84" s="158"/>
      <c r="UI84" s="158"/>
      <c r="UJ84" s="158"/>
      <c r="UK84" s="158"/>
      <c r="UL84" s="158"/>
      <c r="UM84" s="158"/>
      <c r="UN84" s="158"/>
      <c r="UO84" s="158"/>
      <c r="UP84" s="158"/>
      <c r="UQ84" s="158"/>
      <c r="UR84" s="158"/>
      <c r="US84" s="158"/>
      <c r="UT84" s="158"/>
      <c r="UU84" s="158"/>
      <c r="UV84" s="158"/>
      <c r="UW84" s="158"/>
      <c r="UX84" s="158"/>
      <c r="UY84" s="158"/>
      <c r="UZ84" s="158"/>
      <c r="VA84" s="158"/>
      <c r="VB84" s="158"/>
      <c r="VC84" s="158"/>
      <c r="VD84" s="158"/>
      <c r="VE84" s="158"/>
      <c r="VF84" s="158"/>
      <c r="VG84" s="158"/>
      <c r="VH84" s="158"/>
      <c r="VI84" s="158"/>
      <c r="VJ84" s="158"/>
      <c r="VK84" s="158"/>
      <c r="VL84" s="158"/>
      <c r="VM84" s="158"/>
      <c r="VN84" s="158"/>
      <c r="VO84" s="158"/>
      <c r="VP84" s="158"/>
      <c r="VQ84" s="158"/>
      <c r="VR84" s="158"/>
      <c r="VS84" s="158"/>
      <c r="VT84" s="158"/>
      <c r="VU84" s="158"/>
      <c r="VV84" s="158"/>
      <c r="VW84" s="158"/>
      <c r="VX84" s="158"/>
      <c r="VY84" s="158"/>
      <c r="VZ84" s="158"/>
      <c r="WA84" s="158"/>
      <c r="WB84" s="158"/>
      <c r="WC84" s="158"/>
      <c r="WD84" s="158"/>
      <c r="WE84" s="158"/>
      <c r="WF84" s="158"/>
      <c r="WG84" s="158"/>
      <c r="WH84" s="158"/>
      <c r="WI84" s="158"/>
      <c r="WJ84" s="158"/>
      <c r="WK84" s="158"/>
      <c r="WL84" s="158"/>
      <c r="WM84" s="158"/>
      <c r="WN84" s="158"/>
      <c r="WO84" s="158"/>
      <c r="WP84" s="158"/>
      <c r="WQ84" s="158"/>
      <c r="WR84" s="158"/>
      <c r="WS84" s="158"/>
      <c r="WT84" s="158"/>
      <c r="WU84" s="158"/>
      <c r="WV84" s="158"/>
      <c r="WW84" s="158"/>
      <c r="WX84" s="158"/>
      <c r="WY84" s="158"/>
      <c r="WZ84" s="158"/>
      <c r="XA84" s="158"/>
      <c r="XB84" s="158"/>
      <c r="XC84" s="158"/>
      <c r="XD84" s="158"/>
      <c r="XE84" s="158"/>
      <c r="XF84" s="158"/>
      <c r="XG84" s="158"/>
      <c r="XH84" s="158"/>
      <c r="XI84" s="158"/>
      <c r="XJ84" s="158"/>
      <c r="XK84" s="158"/>
      <c r="XL84" s="158"/>
      <c r="XM84" s="158"/>
      <c r="XN84" s="158"/>
      <c r="XO84" s="158"/>
      <c r="XP84" s="158"/>
      <c r="XQ84" s="158"/>
      <c r="XR84" s="158"/>
      <c r="XS84" s="158"/>
      <c r="XT84" s="158"/>
      <c r="XU84" s="158"/>
      <c r="XV84" s="158"/>
      <c r="XW84" s="158"/>
      <c r="XX84" s="158"/>
      <c r="XY84" s="158"/>
      <c r="XZ84" s="158"/>
      <c r="YA84" s="158"/>
      <c r="YB84" s="158"/>
      <c r="YC84" s="158"/>
      <c r="YD84" s="158"/>
      <c r="YE84" s="158"/>
      <c r="YF84" s="158"/>
      <c r="YG84" s="158"/>
      <c r="YH84" s="158"/>
      <c r="YI84" s="158"/>
      <c r="YJ84" s="158"/>
      <c r="YK84" s="158"/>
      <c r="YL84" s="158"/>
      <c r="YM84" s="158"/>
      <c r="YN84" s="158"/>
      <c r="YO84" s="158"/>
      <c r="YP84" s="158"/>
      <c r="YQ84" s="158"/>
      <c r="YR84" s="158"/>
      <c r="YS84" s="158"/>
      <c r="YT84" s="158"/>
      <c r="YU84" s="158"/>
      <c r="YV84" s="158"/>
      <c r="YW84" s="158"/>
      <c r="YX84" s="158"/>
      <c r="YY84" s="158"/>
      <c r="YZ84" s="158"/>
      <c r="ZA84" s="158"/>
      <c r="ZB84" s="158"/>
      <c r="ZC84" s="158"/>
      <c r="ZD84" s="158"/>
      <c r="ZE84" s="158"/>
      <c r="ZF84" s="158"/>
      <c r="ZG84" s="158"/>
      <c r="ZH84" s="158"/>
      <c r="ZI84" s="158"/>
      <c r="ZJ84" s="158"/>
      <c r="ZK84" s="158"/>
      <c r="ZL84" s="158"/>
      <c r="ZM84" s="158"/>
      <c r="ZN84" s="158"/>
      <c r="ZO84" s="158"/>
      <c r="ZP84" s="158"/>
      <c r="ZQ84" s="158"/>
      <c r="ZR84" s="158"/>
      <c r="ZS84" s="158"/>
      <c r="ZT84" s="158"/>
      <c r="ZU84" s="158"/>
      <c r="ZV84" s="158"/>
      <c r="ZW84" s="158"/>
      <c r="ZX84" s="158"/>
      <c r="ZY84" s="158"/>
      <c r="ZZ84" s="158"/>
      <c r="AAA84" s="158"/>
      <c r="AAB84" s="158"/>
      <c r="AAC84" s="158"/>
      <c r="AAD84" s="158"/>
      <c r="AAE84" s="158"/>
      <c r="AAF84" s="158"/>
      <c r="AAG84" s="158"/>
      <c r="AAH84" s="158"/>
      <c r="AAI84" s="158"/>
      <c r="AAJ84" s="158"/>
      <c r="AAK84" s="158"/>
      <c r="AAL84" s="158"/>
      <c r="AAM84" s="158"/>
      <c r="AAN84" s="158"/>
      <c r="AAO84" s="158"/>
      <c r="AAP84" s="158"/>
      <c r="AAQ84" s="158"/>
      <c r="AAR84" s="158"/>
      <c r="AAS84" s="158"/>
      <c r="AAT84" s="158"/>
      <c r="AAU84" s="158"/>
      <c r="AAV84" s="158"/>
      <c r="AAW84" s="158"/>
      <c r="AAX84" s="158"/>
      <c r="AAY84" s="158"/>
      <c r="AAZ84" s="158"/>
      <c r="ABA84" s="158"/>
      <c r="ABB84" s="158"/>
      <c r="ABC84" s="158"/>
      <c r="ABD84" s="158"/>
      <c r="ABE84" s="158"/>
      <c r="ABF84" s="158"/>
      <c r="ABG84" s="158"/>
      <c r="ABH84" s="158"/>
      <c r="ABI84" s="158"/>
      <c r="ABJ84" s="158"/>
      <c r="ABK84" s="158"/>
      <c r="ABL84" s="158"/>
      <c r="ABM84" s="158"/>
      <c r="ABN84" s="158"/>
      <c r="ABO84" s="158"/>
      <c r="ABP84" s="158"/>
      <c r="ABQ84" s="158"/>
      <c r="ABR84" s="158"/>
      <c r="ABS84" s="158"/>
      <c r="ABT84" s="158"/>
      <c r="ABU84" s="158"/>
      <c r="ABV84" s="158"/>
      <c r="ABW84" s="158"/>
      <c r="ABX84" s="158"/>
      <c r="ABY84" s="158"/>
      <c r="ABZ84" s="158"/>
      <c r="ACA84" s="158"/>
      <c r="ACB84" s="158"/>
      <c r="ACC84" s="158"/>
      <c r="ACD84" s="158"/>
      <c r="ACE84" s="158"/>
      <c r="ACF84" s="158"/>
      <c r="ACG84" s="158"/>
      <c r="ACH84" s="158"/>
      <c r="ACI84" s="158"/>
      <c r="ACJ84" s="158"/>
      <c r="ACK84" s="158"/>
      <c r="ACL84" s="158"/>
      <c r="ACM84" s="158"/>
      <c r="ACN84" s="158"/>
      <c r="ACO84" s="158"/>
      <c r="ACP84" s="158"/>
      <c r="ACQ84" s="158"/>
      <c r="ACR84" s="159"/>
      <c r="ACS84" s="160">
        <f t="array" ref="ACS84">SUM(IF(RIGHT($Q84:$ACR84)=ACS$11,IFERROR(--LEFT($Q84:$ACR84,LEN($Q84:$ACR84)-1),0)))</f>
        <v>0</v>
      </c>
      <c r="ACT84" s="160">
        <f t="array" ref="ACT84">SUM(IF(RIGHT($Q84:$ACR84)=ACT$11,IFERROR(--LEFT($Q84:$ACR84,LEN($Q84:$ACR84)-1),0)))</f>
        <v>0</v>
      </c>
      <c r="ACU84" s="160">
        <f t="array" ref="ACU84">SUM(IF(RIGHT($Q84:$ACR84)=ACU$11,IFERROR(--LEFT($Q84:$ACR84,LEN($Q84:$ACR84)-1),0)))</f>
        <v>0</v>
      </c>
      <c r="ACV84" s="160">
        <f t="array" ref="ACV84">SUM(IF(RIGHT($Q84:$ACR84)=ACV$11,IFERROR(--LEFT($Q84:$ACR84,LEN($Q84:$ACR84)-1),0)))</f>
        <v>0</v>
      </c>
      <c r="ACW84" s="160">
        <f t="array" ref="ACW84">SUM(IF(RIGHT($Q84:$ACR84)=ACW$11,IFERROR(--LEFT($Q84:$ACR84,LEN($Q84:$ACR84)-1),0)))</f>
        <v>0</v>
      </c>
      <c r="ACX84" s="160">
        <f t="array" ref="ACX84">SUM(IF(RIGHT($Q84:$ACR84)=ACX$11,IFERROR(--LEFT($Q84:$ACR84,LEN($Q84:$ACR84)-1),0)))</f>
        <v>0</v>
      </c>
      <c r="ACY84" s="160">
        <f t="array" ref="ACY84">SUM(IF(RIGHT($Q84:$ACR84)=ACY$11,IFERROR(--LEFT($Q84:$ACR84,LEN($Q84:$ACR84)-1),0)))</f>
        <v>0</v>
      </c>
      <c r="ACZ84" s="160">
        <f t="array" ref="ACZ84">SUM(IF(RIGHT($Q84:$ACR84)=ACZ$11,IFERROR(--LEFT($Q84:$ACR84,LEN($Q84:$ACR84)-1),0)))</f>
        <v>0</v>
      </c>
      <c r="ADA84" s="158">
        <f t="shared" si="2278"/>
        <v>0</v>
      </c>
      <c r="ADB84" s="158">
        <f t="shared" si="2279"/>
        <v>0</v>
      </c>
      <c r="ADC84" s="158">
        <f t="shared" si="2280"/>
        <v>0</v>
      </c>
      <c r="ADD84" s="158">
        <f t="shared" si="2281"/>
        <v>0</v>
      </c>
      <c r="ADE84" s="158">
        <f t="shared" si="2282"/>
        <v>0</v>
      </c>
      <c r="ADF84" s="158">
        <f t="shared" si="2283"/>
        <v>0</v>
      </c>
      <c r="ADG84" s="158">
        <f t="shared" si="2284"/>
        <v>0</v>
      </c>
      <c r="ADH84" s="158">
        <f t="shared" si="2285"/>
        <v>0</v>
      </c>
      <c r="ADI84" s="160">
        <f t="array" ref="ADI84">SUM(IF(RIGHT($Q84:$ACR84)=ADI$11,IFERROR(--LEFT($Q84:$ACR84,LEN($Q84:$ACR84)-1),0)))</f>
        <v>0</v>
      </c>
      <c r="ADJ84" s="152">
        <f t="shared" si="2286"/>
        <v>0</v>
      </c>
      <c r="AEC84" s="143"/>
      <c r="AEO84" s="108"/>
      <c r="AEP84" s="108"/>
      <c r="AEQ84" s="108"/>
      <c r="AER84" s="108"/>
      <c r="AES84" s="108"/>
      <c r="AET84" s="108"/>
      <c r="AEU84" s="108"/>
      <c r="AEV84" s="108"/>
      <c r="AEW84" s="143"/>
      <c r="AFI84" s="108"/>
      <c r="AFJ84" s="108"/>
      <c r="AFK84" s="108"/>
      <c r="AFL84" s="108"/>
      <c r="AFM84" s="108"/>
      <c r="AFN84" s="108"/>
      <c r="AFO84" s="108"/>
      <c r="AFP84" s="108"/>
      <c r="AFQ84" s="143"/>
      <c r="AGC84" s="108"/>
      <c r="AGD84" s="108"/>
      <c r="AGE84" s="108"/>
      <c r="AGF84" s="108"/>
      <c r="AGG84" s="108"/>
      <c r="AGH84" s="108"/>
      <c r="AGI84" s="108"/>
      <c r="AGJ84" s="108"/>
      <c r="AGK84" s="143"/>
      <c r="AGW84" s="108"/>
      <c r="AGX84" s="108"/>
      <c r="AGY84" s="108"/>
      <c r="AGZ84" s="108"/>
      <c r="AHA84" s="108"/>
      <c r="AHB84" s="108"/>
      <c r="AHC84" s="108"/>
      <c r="AHD84" s="108"/>
      <c r="AHE84" s="143"/>
      <c r="AHQ84" s="108"/>
      <c r="AHR84" s="108"/>
      <c r="AHS84" s="108"/>
      <c r="AHT84" s="108"/>
      <c r="AHU84" s="108"/>
      <c r="AHV84" s="108"/>
      <c r="AHW84" s="108"/>
      <c r="AHX84" s="108"/>
      <c r="AHY84" s="143"/>
      <c r="AIK84" s="108"/>
      <c r="AIL84" s="108"/>
      <c r="AIM84" s="108"/>
      <c r="AIN84" s="108"/>
      <c r="AIO84" s="108"/>
      <c r="AIP84" s="108"/>
      <c r="AIQ84" s="108"/>
      <c r="AIR84" s="108"/>
      <c r="AIS84" s="143"/>
      <c r="AJE84" s="108"/>
      <c r="AJF84" s="108"/>
      <c r="AJG84" s="108"/>
      <c r="AJH84" s="108"/>
      <c r="AJI84" s="108"/>
      <c r="AJJ84" s="108"/>
      <c r="AJK84" s="108"/>
      <c r="AJL84" s="108"/>
      <c r="AJM84" s="143"/>
      <c r="AJY84" s="108"/>
      <c r="AJZ84" s="108"/>
      <c r="AKA84" s="108"/>
      <c r="AKB84" s="108"/>
      <c r="AKC84" s="108"/>
      <c r="AKD84" s="108"/>
      <c r="AKE84" s="108"/>
      <c r="AKF84" s="108"/>
      <c r="AKG84" s="143"/>
      <c r="AKS84" s="108"/>
      <c r="AKT84" s="108"/>
      <c r="AKU84" s="108"/>
      <c r="AKV84" s="108"/>
      <c r="AKW84" s="108"/>
      <c r="AKX84" s="108"/>
      <c r="AKY84" s="108"/>
      <c r="AKZ84" s="108"/>
      <c r="ALA84" s="143"/>
      <c r="ALM84" s="108"/>
      <c r="ALN84" s="108"/>
      <c r="ALO84" s="108"/>
      <c r="ALP84" s="108"/>
      <c r="ALQ84" s="108"/>
      <c r="ALR84" s="108"/>
      <c r="ALS84" s="108"/>
      <c r="ALT84" s="108"/>
      <c r="ALU84" s="143"/>
      <c r="AMG84" s="108"/>
      <c r="AMH84" s="108"/>
      <c r="AMI84" s="108"/>
      <c r="AMJ84" s="108"/>
      <c r="AMK84" s="108"/>
      <c r="AML84" s="108"/>
      <c r="AMM84" s="108"/>
      <c r="AMN84" s="108"/>
    </row>
    <row r="85" spans="2:1028" x14ac:dyDescent="0.25">
      <c r="B85" s="24">
        <v>74</v>
      </c>
      <c r="C85" s="24"/>
      <c r="D85" s="25"/>
      <c r="E85" s="25"/>
      <c r="F85" s="24"/>
      <c r="G85" s="153"/>
      <c r="H85" s="154"/>
      <c r="I85" s="23"/>
      <c r="J85" s="23"/>
      <c r="K85" s="23"/>
      <c r="L85" s="23"/>
      <c r="M85" s="23"/>
      <c r="N85" s="23"/>
      <c r="O85" s="23"/>
      <c r="P85" s="155"/>
      <c r="Q85" s="156"/>
      <c r="R85" s="157"/>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c r="BS85" s="158"/>
      <c r="BT85" s="158"/>
      <c r="BU85" s="158"/>
      <c r="BV85" s="158"/>
      <c r="BW85" s="158"/>
      <c r="BX85" s="158"/>
      <c r="BY85" s="158"/>
      <c r="BZ85" s="158"/>
      <c r="CA85" s="158"/>
      <c r="CB85" s="158"/>
      <c r="CC85" s="158"/>
      <c r="CD85" s="158"/>
      <c r="CE85" s="158"/>
      <c r="CF85" s="158"/>
      <c r="CG85" s="158"/>
      <c r="CH85" s="158"/>
      <c r="CI85" s="158"/>
      <c r="CJ85" s="158"/>
      <c r="CK85" s="158"/>
      <c r="CL85" s="158"/>
      <c r="CM85" s="158"/>
      <c r="CN85" s="158"/>
      <c r="CO85" s="158"/>
      <c r="CP85" s="158"/>
      <c r="CQ85" s="158"/>
      <c r="CR85" s="158"/>
      <c r="CS85" s="158"/>
      <c r="CT85" s="158"/>
      <c r="CU85" s="158"/>
      <c r="CV85" s="158"/>
      <c r="CW85" s="158"/>
      <c r="CX85" s="158"/>
      <c r="CY85" s="158"/>
      <c r="CZ85" s="158"/>
      <c r="DA85" s="158"/>
      <c r="DB85" s="158"/>
      <c r="DC85" s="158"/>
      <c r="DD85" s="158"/>
      <c r="DE85" s="158"/>
      <c r="DF85" s="158"/>
      <c r="DG85" s="158"/>
      <c r="DH85" s="158"/>
      <c r="DI85" s="158"/>
      <c r="DJ85" s="158"/>
      <c r="DK85" s="158"/>
      <c r="DL85" s="158"/>
      <c r="DM85" s="158"/>
      <c r="DN85" s="158"/>
      <c r="DO85" s="158"/>
      <c r="DP85" s="158"/>
      <c r="DQ85" s="158"/>
      <c r="DR85" s="158"/>
      <c r="DS85" s="158"/>
      <c r="DT85" s="158"/>
      <c r="DU85" s="158"/>
      <c r="DV85" s="158"/>
      <c r="DW85" s="158"/>
      <c r="DX85" s="158"/>
      <c r="DY85" s="158"/>
      <c r="DZ85" s="158"/>
      <c r="EA85" s="158"/>
      <c r="EB85" s="158"/>
      <c r="EC85" s="158"/>
      <c r="ED85" s="158"/>
      <c r="EE85" s="158"/>
      <c r="EF85" s="158"/>
      <c r="EG85" s="158"/>
      <c r="EH85" s="158"/>
      <c r="EI85" s="158"/>
      <c r="EJ85" s="158"/>
      <c r="EK85" s="158"/>
      <c r="EL85" s="158"/>
      <c r="EM85" s="158"/>
      <c r="EN85" s="158"/>
      <c r="EO85" s="158"/>
      <c r="EP85" s="158"/>
      <c r="EQ85" s="158"/>
      <c r="ER85" s="158"/>
      <c r="ES85" s="158"/>
      <c r="ET85" s="158"/>
      <c r="EU85" s="158"/>
      <c r="EV85" s="158"/>
      <c r="EW85" s="158"/>
      <c r="EX85" s="158"/>
      <c r="EY85" s="158"/>
      <c r="EZ85" s="158"/>
      <c r="FA85" s="158"/>
      <c r="FB85" s="158"/>
      <c r="FC85" s="158"/>
      <c r="FD85" s="158"/>
      <c r="FE85" s="158"/>
      <c r="FF85" s="158"/>
      <c r="FG85" s="158"/>
      <c r="FH85" s="158"/>
      <c r="FI85" s="158"/>
      <c r="FJ85" s="158"/>
      <c r="FK85" s="158"/>
      <c r="FL85" s="158"/>
      <c r="FM85" s="158"/>
      <c r="FN85" s="158"/>
      <c r="FO85" s="158"/>
      <c r="FP85" s="158"/>
      <c r="FQ85" s="158"/>
      <c r="FR85" s="158"/>
      <c r="FS85" s="158"/>
      <c r="FT85" s="158"/>
      <c r="FU85" s="158"/>
      <c r="FV85" s="158"/>
      <c r="FW85" s="158"/>
      <c r="FX85" s="158"/>
      <c r="FY85" s="158"/>
      <c r="FZ85" s="158"/>
      <c r="GA85" s="158"/>
      <c r="GB85" s="158"/>
      <c r="GC85" s="158"/>
      <c r="GD85" s="158"/>
      <c r="GE85" s="158"/>
      <c r="GF85" s="158"/>
      <c r="GG85" s="158"/>
      <c r="GH85" s="158"/>
      <c r="GI85" s="158"/>
      <c r="GJ85" s="158"/>
      <c r="GK85" s="158"/>
      <c r="GL85" s="158"/>
      <c r="GM85" s="158"/>
      <c r="GN85" s="158"/>
      <c r="GO85" s="158"/>
      <c r="GP85" s="158"/>
      <c r="GQ85" s="158"/>
      <c r="GR85" s="158"/>
      <c r="GS85" s="158"/>
      <c r="GT85" s="158"/>
      <c r="GU85" s="158"/>
      <c r="GV85" s="158"/>
      <c r="GW85" s="158"/>
      <c r="GX85" s="158"/>
      <c r="GY85" s="158"/>
      <c r="GZ85" s="158"/>
      <c r="HA85" s="158"/>
      <c r="HB85" s="158"/>
      <c r="HC85" s="158"/>
      <c r="HD85" s="158"/>
      <c r="HE85" s="158"/>
      <c r="HF85" s="158"/>
      <c r="HG85" s="158"/>
      <c r="HH85" s="158"/>
      <c r="HI85" s="158"/>
      <c r="HJ85" s="158"/>
      <c r="HK85" s="158"/>
      <c r="HL85" s="158"/>
      <c r="HM85" s="158"/>
      <c r="HN85" s="158"/>
      <c r="HO85" s="158"/>
      <c r="HP85" s="158"/>
      <c r="HQ85" s="158"/>
      <c r="HR85" s="158"/>
      <c r="HS85" s="158"/>
      <c r="HT85" s="158"/>
      <c r="HU85" s="158"/>
      <c r="HV85" s="158"/>
      <c r="HW85" s="158"/>
      <c r="HX85" s="158"/>
      <c r="HY85" s="158"/>
      <c r="HZ85" s="158"/>
      <c r="IA85" s="158"/>
      <c r="IB85" s="158"/>
      <c r="IC85" s="158"/>
      <c r="ID85" s="158"/>
      <c r="IE85" s="158"/>
      <c r="IF85" s="158"/>
      <c r="IG85" s="158"/>
      <c r="IH85" s="158"/>
      <c r="II85" s="158"/>
      <c r="IJ85" s="158"/>
      <c r="IK85" s="158"/>
      <c r="IL85" s="158"/>
      <c r="IM85" s="158"/>
      <c r="IN85" s="158"/>
      <c r="IO85" s="158"/>
      <c r="IP85" s="158"/>
      <c r="IQ85" s="158"/>
      <c r="IR85" s="158"/>
      <c r="IS85" s="158"/>
      <c r="IT85" s="158"/>
      <c r="IU85" s="158"/>
      <c r="IV85" s="158"/>
      <c r="IW85" s="158"/>
      <c r="IX85" s="158"/>
      <c r="IY85" s="158"/>
      <c r="IZ85" s="158"/>
      <c r="JA85" s="158"/>
      <c r="JB85" s="158"/>
      <c r="JC85" s="158"/>
      <c r="JD85" s="158"/>
      <c r="JE85" s="158"/>
      <c r="JF85" s="158"/>
      <c r="JG85" s="158"/>
      <c r="JH85" s="158"/>
      <c r="JI85" s="158"/>
      <c r="JJ85" s="158"/>
      <c r="JK85" s="158"/>
      <c r="JL85" s="158"/>
      <c r="JM85" s="158"/>
      <c r="JN85" s="158"/>
      <c r="JO85" s="158"/>
      <c r="JP85" s="158"/>
      <c r="JQ85" s="158"/>
      <c r="JR85" s="158"/>
      <c r="JS85" s="158"/>
      <c r="JT85" s="158"/>
      <c r="JU85" s="158"/>
      <c r="JV85" s="158"/>
      <c r="JW85" s="158"/>
      <c r="JX85" s="158"/>
      <c r="JY85" s="158"/>
      <c r="JZ85" s="158"/>
      <c r="KA85" s="158"/>
      <c r="KB85" s="158"/>
      <c r="KC85" s="158"/>
      <c r="KD85" s="158"/>
      <c r="KE85" s="158"/>
      <c r="KF85" s="158"/>
      <c r="KG85" s="158"/>
      <c r="KH85" s="158"/>
      <c r="KI85" s="158"/>
      <c r="KJ85" s="158"/>
      <c r="KK85" s="158"/>
      <c r="KL85" s="158"/>
      <c r="KM85" s="158"/>
      <c r="KN85" s="158"/>
      <c r="KO85" s="158"/>
      <c r="KP85" s="158"/>
      <c r="KQ85" s="158"/>
      <c r="KR85" s="158"/>
      <c r="KS85" s="158"/>
      <c r="KT85" s="158"/>
      <c r="KU85" s="158"/>
      <c r="KV85" s="158"/>
      <c r="KW85" s="158"/>
      <c r="KX85" s="158"/>
      <c r="KY85" s="158"/>
      <c r="KZ85" s="158"/>
      <c r="LA85" s="158"/>
      <c r="LB85" s="158"/>
      <c r="LC85" s="158"/>
      <c r="LD85" s="158"/>
      <c r="LE85" s="158"/>
      <c r="LF85" s="158"/>
      <c r="LG85" s="158"/>
      <c r="LH85" s="158"/>
      <c r="LI85" s="158"/>
      <c r="LJ85" s="158"/>
      <c r="LK85" s="158"/>
      <c r="LL85" s="158"/>
      <c r="LM85" s="158"/>
      <c r="LN85" s="158"/>
      <c r="LO85" s="158"/>
      <c r="LP85" s="158"/>
      <c r="LQ85" s="158"/>
      <c r="LR85" s="158"/>
      <c r="LS85" s="158"/>
      <c r="LT85" s="158"/>
      <c r="LU85" s="158"/>
      <c r="LV85" s="158"/>
      <c r="LW85" s="158"/>
      <c r="LX85" s="158"/>
      <c r="LY85" s="158"/>
      <c r="LZ85" s="158"/>
      <c r="MA85" s="158"/>
      <c r="MB85" s="158"/>
      <c r="MC85" s="158"/>
      <c r="MD85" s="158"/>
      <c r="ME85" s="158"/>
      <c r="MF85" s="158"/>
      <c r="MG85" s="158"/>
      <c r="MH85" s="158"/>
      <c r="MI85" s="158"/>
      <c r="MJ85" s="158"/>
      <c r="MK85" s="158"/>
      <c r="ML85" s="158"/>
      <c r="MM85" s="158"/>
      <c r="MN85" s="158"/>
      <c r="MO85" s="158"/>
      <c r="MP85" s="158"/>
      <c r="MQ85" s="158"/>
      <c r="MR85" s="158"/>
      <c r="MS85" s="158"/>
      <c r="MT85" s="158"/>
      <c r="MU85" s="158"/>
      <c r="MV85" s="158"/>
      <c r="MW85" s="158"/>
      <c r="MX85" s="158"/>
      <c r="MY85" s="158"/>
      <c r="MZ85" s="158"/>
      <c r="NA85" s="158"/>
      <c r="NB85" s="158"/>
      <c r="NC85" s="158"/>
      <c r="ND85" s="158"/>
      <c r="NE85" s="158"/>
      <c r="NF85" s="158"/>
      <c r="NG85" s="158"/>
      <c r="NH85" s="158"/>
      <c r="NI85" s="158"/>
      <c r="NJ85" s="158"/>
      <c r="NK85" s="158"/>
      <c r="NL85" s="158"/>
      <c r="NM85" s="158"/>
      <c r="NN85" s="158"/>
      <c r="NO85" s="158"/>
      <c r="NP85" s="158"/>
      <c r="NQ85" s="158"/>
      <c r="NR85" s="158"/>
      <c r="NS85" s="158"/>
      <c r="NT85" s="158"/>
      <c r="NU85" s="158"/>
      <c r="NV85" s="158"/>
      <c r="NW85" s="158"/>
      <c r="NX85" s="158"/>
      <c r="NY85" s="158"/>
      <c r="NZ85" s="158"/>
      <c r="OA85" s="158"/>
      <c r="OB85" s="158"/>
      <c r="OC85" s="158"/>
      <c r="OD85" s="158"/>
      <c r="OE85" s="158"/>
      <c r="OF85" s="158"/>
      <c r="OG85" s="158"/>
      <c r="OH85" s="158"/>
      <c r="OI85" s="158"/>
      <c r="OJ85" s="158"/>
      <c r="OK85" s="158"/>
      <c r="OL85" s="158"/>
      <c r="OM85" s="158"/>
      <c r="ON85" s="158"/>
      <c r="OO85" s="158"/>
      <c r="OP85" s="158"/>
      <c r="OQ85" s="158"/>
      <c r="OR85" s="158"/>
      <c r="OS85" s="158"/>
      <c r="OT85" s="158"/>
      <c r="OU85" s="158"/>
      <c r="OV85" s="158"/>
      <c r="OW85" s="158"/>
      <c r="OX85" s="158"/>
      <c r="OY85" s="158"/>
      <c r="OZ85" s="158"/>
      <c r="PA85" s="158"/>
      <c r="PB85" s="158"/>
      <c r="PC85" s="158"/>
      <c r="PD85" s="158"/>
      <c r="PE85" s="158"/>
      <c r="PF85" s="158"/>
      <c r="PG85" s="158"/>
      <c r="PH85" s="158"/>
      <c r="PI85" s="158"/>
      <c r="PJ85" s="158"/>
      <c r="PK85" s="158"/>
      <c r="PL85" s="158"/>
      <c r="PM85" s="158"/>
      <c r="PN85" s="158"/>
      <c r="PO85" s="158"/>
      <c r="PP85" s="158"/>
      <c r="PQ85" s="158"/>
      <c r="PR85" s="158"/>
      <c r="PS85" s="158"/>
      <c r="PT85" s="158"/>
      <c r="PU85" s="158"/>
      <c r="PV85" s="158"/>
      <c r="PW85" s="158"/>
      <c r="PX85" s="158"/>
      <c r="PY85" s="158"/>
      <c r="PZ85" s="158"/>
      <c r="QA85" s="158"/>
      <c r="QB85" s="158"/>
      <c r="QC85" s="158"/>
      <c r="QD85" s="158"/>
      <c r="QE85" s="158"/>
      <c r="QF85" s="158"/>
      <c r="QG85" s="158"/>
      <c r="QH85" s="158"/>
      <c r="QI85" s="158"/>
      <c r="QJ85" s="158"/>
      <c r="QK85" s="158"/>
      <c r="QL85" s="158"/>
      <c r="QM85" s="158"/>
      <c r="QN85" s="158"/>
      <c r="QO85" s="158"/>
      <c r="QP85" s="158"/>
      <c r="QQ85" s="158"/>
      <c r="QR85" s="158"/>
      <c r="QS85" s="158"/>
      <c r="QT85" s="158"/>
      <c r="QU85" s="158"/>
      <c r="QV85" s="158"/>
      <c r="QW85" s="158"/>
      <c r="QX85" s="158"/>
      <c r="QY85" s="158"/>
      <c r="QZ85" s="158"/>
      <c r="RA85" s="158"/>
      <c r="RB85" s="158"/>
      <c r="RC85" s="158"/>
      <c r="RD85" s="158"/>
      <c r="RE85" s="158"/>
      <c r="RF85" s="158"/>
      <c r="RG85" s="158"/>
      <c r="RH85" s="158"/>
      <c r="RI85" s="158"/>
      <c r="RJ85" s="158"/>
      <c r="RK85" s="158"/>
      <c r="RL85" s="158"/>
      <c r="RM85" s="158"/>
      <c r="RN85" s="158"/>
      <c r="RO85" s="158"/>
      <c r="RP85" s="158"/>
      <c r="RQ85" s="158"/>
      <c r="RR85" s="158"/>
      <c r="RS85" s="158"/>
      <c r="RT85" s="158"/>
      <c r="RU85" s="158"/>
      <c r="RV85" s="158"/>
      <c r="RW85" s="158"/>
      <c r="RX85" s="158"/>
      <c r="RY85" s="158"/>
      <c r="RZ85" s="158"/>
      <c r="SA85" s="158"/>
      <c r="SB85" s="158"/>
      <c r="SC85" s="158"/>
      <c r="SD85" s="158"/>
      <c r="SE85" s="158"/>
      <c r="SF85" s="158"/>
      <c r="SG85" s="158"/>
      <c r="SH85" s="158"/>
      <c r="SI85" s="158"/>
      <c r="SJ85" s="158"/>
      <c r="SK85" s="158"/>
      <c r="SL85" s="158"/>
      <c r="SM85" s="158"/>
      <c r="SN85" s="158"/>
      <c r="SO85" s="158"/>
      <c r="SP85" s="158"/>
      <c r="SQ85" s="158"/>
      <c r="SR85" s="158"/>
      <c r="SS85" s="158"/>
      <c r="ST85" s="158"/>
      <c r="SU85" s="158"/>
      <c r="SV85" s="158"/>
      <c r="SW85" s="158"/>
      <c r="SX85" s="158"/>
      <c r="SY85" s="158"/>
      <c r="SZ85" s="158"/>
      <c r="TA85" s="158"/>
      <c r="TB85" s="158"/>
      <c r="TC85" s="158"/>
      <c r="TD85" s="158"/>
      <c r="TE85" s="158"/>
      <c r="TF85" s="158"/>
      <c r="TG85" s="158"/>
      <c r="TH85" s="158"/>
      <c r="TI85" s="158"/>
      <c r="TJ85" s="158"/>
      <c r="TK85" s="158"/>
      <c r="TL85" s="158"/>
      <c r="TM85" s="158"/>
      <c r="TN85" s="158"/>
      <c r="TO85" s="158"/>
      <c r="TP85" s="158"/>
      <c r="TQ85" s="158"/>
      <c r="TR85" s="158"/>
      <c r="TS85" s="158"/>
      <c r="TT85" s="158"/>
      <c r="TU85" s="158"/>
      <c r="TV85" s="158"/>
      <c r="TW85" s="158"/>
      <c r="TX85" s="158"/>
      <c r="TY85" s="158"/>
      <c r="TZ85" s="158"/>
      <c r="UA85" s="158"/>
      <c r="UB85" s="158"/>
      <c r="UC85" s="158"/>
      <c r="UD85" s="158"/>
      <c r="UE85" s="158"/>
      <c r="UF85" s="158"/>
      <c r="UG85" s="158"/>
      <c r="UH85" s="158"/>
      <c r="UI85" s="158"/>
      <c r="UJ85" s="158"/>
      <c r="UK85" s="158"/>
      <c r="UL85" s="158"/>
      <c r="UM85" s="158"/>
      <c r="UN85" s="158"/>
      <c r="UO85" s="158"/>
      <c r="UP85" s="158"/>
      <c r="UQ85" s="158"/>
      <c r="UR85" s="158"/>
      <c r="US85" s="158"/>
      <c r="UT85" s="158"/>
      <c r="UU85" s="158"/>
      <c r="UV85" s="158"/>
      <c r="UW85" s="158"/>
      <c r="UX85" s="158"/>
      <c r="UY85" s="158"/>
      <c r="UZ85" s="158"/>
      <c r="VA85" s="158"/>
      <c r="VB85" s="158"/>
      <c r="VC85" s="158"/>
      <c r="VD85" s="158"/>
      <c r="VE85" s="158"/>
      <c r="VF85" s="158"/>
      <c r="VG85" s="158"/>
      <c r="VH85" s="158"/>
      <c r="VI85" s="158"/>
      <c r="VJ85" s="158"/>
      <c r="VK85" s="158"/>
      <c r="VL85" s="158"/>
      <c r="VM85" s="158"/>
      <c r="VN85" s="158"/>
      <c r="VO85" s="158"/>
      <c r="VP85" s="158"/>
      <c r="VQ85" s="158"/>
      <c r="VR85" s="158"/>
      <c r="VS85" s="158"/>
      <c r="VT85" s="158"/>
      <c r="VU85" s="158"/>
      <c r="VV85" s="158"/>
      <c r="VW85" s="158"/>
      <c r="VX85" s="158"/>
      <c r="VY85" s="158"/>
      <c r="VZ85" s="158"/>
      <c r="WA85" s="158"/>
      <c r="WB85" s="158"/>
      <c r="WC85" s="158"/>
      <c r="WD85" s="158"/>
      <c r="WE85" s="158"/>
      <c r="WF85" s="158"/>
      <c r="WG85" s="158"/>
      <c r="WH85" s="158"/>
      <c r="WI85" s="158"/>
      <c r="WJ85" s="158"/>
      <c r="WK85" s="158"/>
      <c r="WL85" s="158"/>
      <c r="WM85" s="158"/>
      <c r="WN85" s="158"/>
      <c r="WO85" s="158"/>
      <c r="WP85" s="158"/>
      <c r="WQ85" s="158"/>
      <c r="WR85" s="158"/>
      <c r="WS85" s="158"/>
      <c r="WT85" s="158"/>
      <c r="WU85" s="158"/>
      <c r="WV85" s="158"/>
      <c r="WW85" s="158"/>
      <c r="WX85" s="158"/>
      <c r="WY85" s="158"/>
      <c r="WZ85" s="158"/>
      <c r="XA85" s="158"/>
      <c r="XB85" s="158"/>
      <c r="XC85" s="158"/>
      <c r="XD85" s="158"/>
      <c r="XE85" s="158"/>
      <c r="XF85" s="158"/>
      <c r="XG85" s="158"/>
      <c r="XH85" s="158"/>
      <c r="XI85" s="158"/>
      <c r="XJ85" s="158"/>
      <c r="XK85" s="158"/>
      <c r="XL85" s="158"/>
      <c r="XM85" s="158"/>
      <c r="XN85" s="158"/>
      <c r="XO85" s="158"/>
      <c r="XP85" s="158"/>
      <c r="XQ85" s="158"/>
      <c r="XR85" s="158"/>
      <c r="XS85" s="158"/>
      <c r="XT85" s="158"/>
      <c r="XU85" s="158"/>
      <c r="XV85" s="158"/>
      <c r="XW85" s="158"/>
      <c r="XX85" s="158"/>
      <c r="XY85" s="158"/>
      <c r="XZ85" s="158"/>
      <c r="YA85" s="158"/>
      <c r="YB85" s="158"/>
      <c r="YC85" s="158"/>
      <c r="YD85" s="158"/>
      <c r="YE85" s="158"/>
      <c r="YF85" s="158"/>
      <c r="YG85" s="158"/>
      <c r="YH85" s="158"/>
      <c r="YI85" s="158"/>
      <c r="YJ85" s="158"/>
      <c r="YK85" s="158"/>
      <c r="YL85" s="158"/>
      <c r="YM85" s="158"/>
      <c r="YN85" s="158"/>
      <c r="YO85" s="158"/>
      <c r="YP85" s="158"/>
      <c r="YQ85" s="158"/>
      <c r="YR85" s="158"/>
      <c r="YS85" s="158"/>
      <c r="YT85" s="158"/>
      <c r="YU85" s="158"/>
      <c r="YV85" s="158"/>
      <c r="YW85" s="158"/>
      <c r="YX85" s="158"/>
      <c r="YY85" s="158"/>
      <c r="YZ85" s="158"/>
      <c r="ZA85" s="158"/>
      <c r="ZB85" s="158"/>
      <c r="ZC85" s="158"/>
      <c r="ZD85" s="158"/>
      <c r="ZE85" s="158"/>
      <c r="ZF85" s="158"/>
      <c r="ZG85" s="158"/>
      <c r="ZH85" s="158"/>
      <c r="ZI85" s="158"/>
      <c r="ZJ85" s="158"/>
      <c r="ZK85" s="158"/>
      <c r="ZL85" s="158"/>
      <c r="ZM85" s="158"/>
      <c r="ZN85" s="158"/>
      <c r="ZO85" s="158"/>
      <c r="ZP85" s="158"/>
      <c r="ZQ85" s="158"/>
      <c r="ZR85" s="158"/>
      <c r="ZS85" s="158"/>
      <c r="ZT85" s="158"/>
      <c r="ZU85" s="158"/>
      <c r="ZV85" s="158"/>
      <c r="ZW85" s="158"/>
      <c r="ZX85" s="158"/>
      <c r="ZY85" s="158"/>
      <c r="ZZ85" s="158"/>
      <c r="AAA85" s="158"/>
      <c r="AAB85" s="158"/>
      <c r="AAC85" s="158"/>
      <c r="AAD85" s="158"/>
      <c r="AAE85" s="158"/>
      <c r="AAF85" s="158"/>
      <c r="AAG85" s="158"/>
      <c r="AAH85" s="158"/>
      <c r="AAI85" s="158"/>
      <c r="AAJ85" s="158"/>
      <c r="AAK85" s="158"/>
      <c r="AAL85" s="158"/>
      <c r="AAM85" s="158"/>
      <c r="AAN85" s="158"/>
      <c r="AAO85" s="158"/>
      <c r="AAP85" s="158"/>
      <c r="AAQ85" s="158"/>
      <c r="AAR85" s="158"/>
      <c r="AAS85" s="158"/>
      <c r="AAT85" s="158"/>
      <c r="AAU85" s="158"/>
      <c r="AAV85" s="158"/>
      <c r="AAW85" s="158"/>
      <c r="AAX85" s="158"/>
      <c r="AAY85" s="158"/>
      <c r="AAZ85" s="158"/>
      <c r="ABA85" s="158"/>
      <c r="ABB85" s="158"/>
      <c r="ABC85" s="158"/>
      <c r="ABD85" s="158"/>
      <c r="ABE85" s="158"/>
      <c r="ABF85" s="158"/>
      <c r="ABG85" s="158"/>
      <c r="ABH85" s="158"/>
      <c r="ABI85" s="158"/>
      <c r="ABJ85" s="158"/>
      <c r="ABK85" s="158"/>
      <c r="ABL85" s="158"/>
      <c r="ABM85" s="158"/>
      <c r="ABN85" s="158"/>
      <c r="ABO85" s="158"/>
      <c r="ABP85" s="158"/>
      <c r="ABQ85" s="158"/>
      <c r="ABR85" s="158"/>
      <c r="ABS85" s="158"/>
      <c r="ABT85" s="158"/>
      <c r="ABU85" s="158"/>
      <c r="ABV85" s="158"/>
      <c r="ABW85" s="158"/>
      <c r="ABX85" s="158"/>
      <c r="ABY85" s="158"/>
      <c r="ABZ85" s="158"/>
      <c r="ACA85" s="158"/>
      <c r="ACB85" s="158"/>
      <c r="ACC85" s="158"/>
      <c r="ACD85" s="158"/>
      <c r="ACE85" s="158"/>
      <c r="ACF85" s="158"/>
      <c r="ACG85" s="158"/>
      <c r="ACH85" s="158"/>
      <c r="ACI85" s="158"/>
      <c r="ACJ85" s="158"/>
      <c r="ACK85" s="158"/>
      <c r="ACL85" s="158"/>
      <c r="ACM85" s="158"/>
      <c r="ACN85" s="158"/>
      <c r="ACO85" s="158"/>
      <c r="ACP85" s="158"/>
      <c r="ACQ85" s="158"/>
      <c r="ACR85" s="159"/>
      <c r="ACS85" s="160">
        <f t="array" ref="ACS85">SUM(IF(RIGHT($Q85:$ACR85)=ACS$11,IFERROR(--LEFT($Q85:$ACR85,LEN($Q85:$ACR85)-1),0)))</f>
        <v>0</v>
      </c>
      <c r="ACT85" s="160">
        <f t="array" ref="ACT85">SUM(IF(RIGHT($Q85:$ACR85)=ACT$11,IFERROR(--LEFT($Q85:$ACR85,LEN($Q85:$ACR85)-1),0)))</f>
        <v>0</v>
      </c>
      <c r="ACU85" s="160">
        <f t="array" ref="ACU85">SUM(IF(RIGHT($Q85:$ACR85)=ACU$11,IFERROR(--LEFT($Q85:$ACR85,LEN($Q85:$ACR85)-1),0)))</f>
        <v>0</v>
      </c>
      <c r="ACV85" s="160">
        <f t="array" ref="ACV85">SUM(IF(RIGHT($Q85:$ACR85)=ACV$11,IFERROR(--LEFT($Q85:$ACR85,LEN($Q85:$ACR85)-1),0)))</f>
        <v>0</v>
      </c>
      <c r="ACW85" s="160">
        <f t="array" ref="ACW85">SUM(IF(RIGHT($Q85:$ACR85)=ACW$11,IFERROR(--LEFT($Q85:$ACR85,LEN($Q85:$ACR85)-1),0)))</f>
        <v>0</v>
      </c>
      <c r="ACX85" s="160">
        <f t="array" ref="ACX85">SUM(IF(RIGHT($Q85:$ACR85)=ACX$11,IFERROR(--LEFT($Q85:$ACR85,LEN($Q85:$ACR85)-1),0)))</f>
        <v>0</v>
      </c>
      <c r="ACY85" s="160">
        <f t="array" ref="ACY85">SUM(IF(RIGHT($Q85:$ACR85)=ACY$11,IFERROR(--LEFT($Q85:$ACR85,LEN($Q85:$ACR85)-1),0)))</f>
        <v>0</v>
      </c>
      <c r="ACZ85" s="160">
        <f t="array" ref="ACZ85">SUM(IF(RIGHT($Q85:$ACR85)=ACZ$11,IFERROR(--LEFT($Q85:$ACR85,LEN($Q85:$ACR85)-1),0)))</f>
        <v>0</v>
      </c>
      <c r="ADA85" s="158">
        <f t="shared" si="2278"/>
        <v>0</v>
      </c>
      <c r="ADB85" s="158">
        <f t="shared" si="2279"/>
        <v>0</v>
      </c>
      <c r="ADC85" s="158">
        <f t="shared" si="2280"/>
        <v>0</v>
      </c>
      <c r="ADD85" s="158">
        <f t="shared" si="2281"/>
        <v>0</v>
      </c>
      <c r="ADE85" s="158">
        <f t="shared" si="2282"/>
        <v>0</v>
      </c>
      <c r="ADF85" s="158">
        <f t="shared" si="2283"/>
        <v>0</v>
      </c>
      <c r="ADG85" s="158">
        <f t="shared" si="2284"/>
        <v>0</v>
      </c>
      <c r="ADH85" s="158">
        <f t="shared" si="2285"/>
        <v>0</v>
      </c>
      <c r="ADI85" s="160">
        <f t="array" ref="ADI85">SUM(IF(RIGHT($Q85:$ACR85)=ADI$11,IFERROR(--LEFT($Q85:$ACR85,LEN($Q85:$ACR85)-1),0)))</f>
        <v>0</v>
      </c>
      <c r="ADJ85" s="152">
        <f t="shared" si="2286"/>
        <v>0</v>
      </c>
      <c r="AEC85" s="143"/>
      <c r="AEO85" s="108"/>
      <c r="AEP85" s="108"/>
      <c r="AEQ85" s="108"/>
      <c r="AER85" s="108"/>
      <c r="AES85" s="108"/>
      <c r="AET85" s="108"/>
      <c r="AEU85" s="108"/>
      <c r="AEV85" s="108"/>
      <c r="AEW85" s="143"/>
      <c r="AFI85" s="108"/>
      <c r="AFJ85" s="108"/>
      <c r="AFK85" s="108"/>
      <c r="AFL85" s="108"/>
      <c r="AFM85" s="108"/>
      <c r="AFN85" s="108"/>
      <c r="AFO85" s="108"/>
      <c r="AFP85" s="108"/>
      <c r="AFQ85" s="143"/>
      <c r="AGC85" s="108"/>
      <c r="AGD85" s="108"/>
      <c r="AGE85" s="108"/>
      <c r="AGF85" s="108"/>
      <c r="AGG85" s="108"/>
      <c r="AGH85" s="108"/>
      <c r="AGI85" s="108"/>
      <c r="AGJ85" s="108"/>
      <c r="AGK85" s="143"/>
      <c r="AGW85" s="108"/>
      <c r="AGX85" s="108"/>
      <c r="AGY85" s="108"/>
      <c r="AGZ85" s="108"/>
      <c r="AHA85" s="108"/>
      <c r="AHB85" s="108"/>
      <c r="AHC85" s="108"/>
      <c r="AHD85" s="108"/>
      <c r="AHE85" s="143"/>
      <c r="AHQ85" s="108"/>
      <c r="AHR85" s="108"/>
      <c r="AHS85" s="108"/>
      <c r="AHT85" s="108"/>
      <c r="AHU85" s="108"/>
      <c r="AHV85" s="108"/>
      <c r="AHW85" s="108"/>
      <c r="AHX85" s="108"/>
      <c r="AHY85" s="143"/>
      <c r="AIK85" s="108"/>
      <c r="AIL85" s="108"/>
      <c r="AIM85" s="108"/>
      <c r="AIN85" s="108"/>
      <c r="AIO85" s="108"/>
      <c r="AIP85" s="108"/>
      <c r="AIQ85" s="108"/>
      <c r="AIR85" s="108"/>
      <c r="AIS85" s="143"/>
      <c r="AJE85" s="108"/>
      <c r="AJF85" s="108"/>
      <c r="AJG85" s="108"/>
      <c r="AJH85" s="108"/>
      <c r="AJI85" s="108"/>
      <c r="AJJ85" s="108"/>
      <c r="AJK85" s="108"/>
      <c r="AJL85" s="108"/>
      <c r="AJM85" s="143"/>
      <c r="AJY85" s="108"/>
      <c r="AJZ85" s="108"/>
      <c r="AKA85" s="108"/>
      <c r="AKB85" s="108"/>
      <c r="AKC85" s="108"/>
      <c r="AKD85" s="108"/>
      <c r="AKE85" s="108"/>
      <c r="AKF85" s="108"/>
      <c r="AKG85" s="143"/>
      <c r="AKS85" s="108"/>
      <c r="AKT85" s="108"/>
      <c r="AKU85" s="108"/>
      <c r="AKV85" s="108"/>
      <c r="AKW85" s="108"/>
      <c r="AKX85" s="108"/>
      <c r="AKY85" s="108"/>
      <c r="AKZ85" s="108"/>
      <c r="ALA85" s="143"/>
      <c r="ALM85" s="108"/>
      <c r="ALN85" s="108"/>
      <c r="ALO85" s="108"/>
      <c r="ALP85" s="108"/>
      <c r="ALQ85" s="108"/>
      <c r="ALR85" s="108"/>
      <c r="ALS85" s="108"/>
      <c r="ALT85" s="108"/>
      <c r="ALU85" s="143"/>
      <c r="AMG85" s="108"/>
      <c r="AMH85" s="108"/>
      <c r="AMI85" s="108"/>
      <c r="AMJ85" s="108"/>
      <c r="AMK85" s="108"/>
      <c r="AML85" s="108"/>
      <c r="AMM85" s="108"/>
      <c r="AMN85" s="108"/>
    </row>
    <row r="86" spans="2:1028" x14ac:dyDescent="0.25">
      <c r="B86" s="24">
        <v>75</v>
      </c>
      <c r="C86" s="24"/>
      <c r="D86" s="25"/>
      <c r="E86" s="25"/>
      <c r="F86" s="24"/>
      <c r="G86" s="153"/>
      <c r="H86" s="154"/>
      <c r="I86" s="23"/>
      <c r="J86" s="23"/>
      <c r="K86" s="23"/>
      <c r="L86" s="23"/>
      <c r="M86" s="23"/>
      <c r="N86" s="23"/>
      <c r="O86" s="23"/>
      <c r="P86" s="155"/>
      <c r="Q86" s="156"/>
      <c r="R86" s="157"/>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c r="BS86" s="158"/>
      <c r="BT86" s="158"/>
      <c r="BU86" s="158"/>
      <c r="BV86" s="158"/>
      <c r="BW86" s="158"/>
      <c r="BX86" s="158"/>
      <c r="BY86" s="158"/>
      <c r="BZ86" s="158"/>
      <c r="CA86" s="158"/>
      <c r="CB86" s="158"/>
      <c r="CC86" s="158"/>
      <c r="CD86" s="158"/>
      <c r="CE86" s="158"/>
      <c r="CF86" s="158"/>
      <c r="CG86" s="158"/>
      <c r="CH86" s="158"/>
      <c r="CI86" s="158"/>
      <c r="CJ86" s="158"/>
      <c r="CK86" s="158"/>
      <c r="CL86" s="158"/>
      <c r="CM86" s="158"/>
      <c r="CN86" s="158"/>
      <c r="CO86" s="158"/>
      <c r="CP86" s="158"/>
      <c r="CQ86" s="158"/>
      <c r="CR86" s="158"/>
      <c r="CS86" s="158"/>
      <c r="CT86" s="158"/>
      <c r="CU86" s="158"/>
      <c r="CV86" s="158"/>
      <c r="CW86" s="158"/>
      <c r="CX86" s="158"/>
      <c r="CY86" s="158"/>
      <c r="CZ86" s="158"/>
      <c r="DA86" s="158"/>
      <c r="DB86" s="158"/>
      <c r="DC86" s="158"/>
      <c r="DD86" s="158"/>
      <c r="DE86" s="158"/>
      <c r="DF86" s="158"/>
      <c r="DG86" s="158"/>
      <c r="DH86" s="158"/>
      <c r="DI86" s="158"/>
      <c r="DJ86" s="158"/>
      <c r="DK86" s="158"/>
      <c r="DL86" s="158"/>
      <c r="DM86" s="158"/>
      <c r="DN86" s="158"/>
      <c r="DO86" s="158"/>
      <c r="DP86" s="158"/>
      <c r="DQ86" s="158"/>
      <c r="DR86" s="158"/>
      <c r="DS86" s="158"/>
      <c r="DT86" s="158"/>
      <c r="DU86" s="158"/>
      <c r="DV86" s="158"/>
      <c r="DW86" s="158"/>
      <c r="DX86" s="158"/>
      <c r="DY86" s="158"/>
      <c r="DZ86" s="158"/>
      <c r="EA86" s="158"/>
      <c r="EB86" s="158"/>
      <c r="EC86" s="158"/>
      <c r="ED86" s="158"/>
      <c r="EE86" s="158"/>
      <c r="EF86" s="158"/>
      <c r="EG86" s="158"/>
      <c r="EH86" s="158"/>
      <c r="EI86" s="158"/>
      <c r="EJ86" s="158"/>
      <c r="EK86" s="158"/>
      <c r="EL86" s="158"/>
      <c r="EM86" s="158"/>
      <c r="EN86" s="158"/>
      <c r="EO86" s="158"/>
      <c r="EP86" s="158"/>
      <c r="EQ86" s="158"/>
      <c r="ER86" s="158"/>
      <c r="ES86" s="158"/>
      <c r="ET86" s="158"/>
      <c r="EU86" s="158"/>
      <c r="EV86" s="158"/>
      <c r="EW86" s="158"/>
      <c r="EX86" s="158"/>
      <c r="EY86" s="158"/>
      <c r="EZ86" s="158"/>
      <c r="FA86" s="158"/>
      <c r="FB86" s="158"/>
      <c r="FC86" s="158"/>
      <c r="FD86" s="158"/>
      <c r="FE86" s="158"/>
      <c r="FF86" s="158"/>
      <c r="FG86" s="158"/>
      <c r="FH86" s="158"/>
      <c r="FI86" s="158"/>
      <c r="FJ86" s="158"/>
      <c r="FK86" s="158"/>
      <c r="FL86" s="158"/>
      <c r="FM86" s="158"/>
      <c r="FN86" s="158"/>
      <c r="FO86" s="158"/>
      <c r="FP86" s="158"/>
      <c r="FQ86" s="158"/>
      <c r="FR86" s="158"/>
      <c r="FS86" s="158"/>
      <c r="FT86" s="158"/>
      <c r="FU86" s="158"/>
      <c r="FV86" s="158"/>
      <c r="FW86" s="158"/>
      <c r="FX86" s="158"/>
      <c r="FY86" s="158"/>
      <c r="FZ86" s="158"/>
      <c r="GA86" s="158"/>
      <c r="GB86" s="158"/>
      <c r="GC86" s="158"/>
      <c r="GD86" s="158"/>
      <c r="GE86" s="158"/>
      <c r="GF86" s="158"/>
      <c r="GG86" s="158"/>
      <c r="GH86" s="158"/>
      <c r="GI86" s="158"/>
      <c r="GJ86" s="158"/>
      <c r="GK86" s="158"/>
      <c r="GL86" s="158"/>
      <c r="GM86" s="158"/>
      <c r="GN86" s="158"/>
      <c r="GO86" s="158"/>
      <c r="GP86" s="158"/>
      <c r="GQ86" s="158"/>
      <c r="GR86" s="158"/>
      <c r="GS86" s="158"/>
      <c r="GT86" s="158"/>
      <c r="GU86" s="158"/>
      <c r="GV86" s="158"/>
      <c r="GW86" s="158"/>
      <c r="GX86" s="158"/>
      <c r="GY86" s="158"/>
      <c r="GZ86" s="158"/>
      <c r="HA86" s="158"/>
      <c r="HB86" s="158"/>
      <c r="HC86" s="158"/>
      <c r="HD86" s="158"/>
      <c r="HE86" s="158"/>
      <c r="HF86" s="158"/>
      <c r="HG86" s="158"/>
      <c r="HH86" s="158"/>
      <c r="HI86" s="158"/>
      <c r="HJ86" s="158"/>
      <c r="HK86" s="158"/>
      <c r="HL86" s="158"/>
      <c r="HM86" s="158"/>
      <c r="HN86" s="158"/>
      <c r="HO86" s="158"/>
      <c r="HP86" s="158"/>
      <c r="HQ86" s="158"/>
      <c r="HR86" s="158"/>
      <c r="HS86" s="158"/>
      <c r="HT86" s="158"/>
      <c r="HU86" s="158"/>
      <c r="HV86" s="158"/>
      <c r="HW86" s="158"/>
      <c r="HX86" s="158"/>
      <c r="HY86" s="158"/>
      <c r="HZ86" s="158"/>
      <c r="IA86" s="158"/>
      <c r="IB86" s="158"/>
      <c r="IC86" s="158"/>
      <c r="ID86" s="158"/>
      <c r="IE86" s="158"/>
      <c r="IF86" s="158"/>
      <c r="IG86" s="158"/>
      <c r="IH86" s="158"/>
      <c r="II86" s="158"/>
      <c r="IJ86" s="158"/>
      <c r="IK86" s="158"/>
      <c r="IL86" s="158"/>
      <c r="IM86" s="158"/>
      <c r="IN86" s="158"/>
      <c r="IO86" s="158"/>
      <c r="IP86" s="158"/>
      <c r="IQ86" s="158"/>
      <c r="IR86" s="158"/>
      <c r="IS86" s="158"/>
      <c r="IT86" s="158"/>
      <c r="IU86" s="158"/>
      <c r="IV86" s="158"/>
      <c r="IW86" s="158"/>
      <c r="IX86" s="158"/>
      <c r="IY86" s="158"/>
      <c r="IZ86" s="158"/>
      <c r="JA86" s="158"/>
      <c r="JB86" s="158"/>
      <c r="JC86" s="158"/>
      <c r="JD86" s="158"/>
      <c r="JE86" s="158"/>
      <c r="JF86" s="158"/>
      <c r="JG86" s="158"/>
      <c r="JH86" s="158"/>
      <c r="JI86" s="158"/>
      <c r="JJ86" s="158"/>
      <c r="JK86" s="158"/>
      <c r="JL86" s="158"/>
      <c r="JM86" s="158"/>
      <c r="JN86" s="158"/>
      <c r="JO86" s="158"/>
      <c r="JP86" s="158"/>
      <c r="JQ86" s="158"/>
      <c r="JR86" s="158"/>
      <c r="JS86" s="158"/>
      <c r="JT86" s="158"/>
      <c r="JU86" s="158"/>
      <c r="JV86" s="158"/>
      <c r="JW86" s="158"/>
      <c r="JX86" s="158"/>
      <c r="JY86" s="158"/>
      <c r="JZ86" s="158"/>
      <c r="KA86" s="158"/>
      <c r="KB86" s="158"/>
      <c r="KC86" s="158"/>
      <c r="KD86" s="158"/>
      <c r="KE86" s="158"/>
      <c r="KF86" s="158"/>
      <c r="KG86" s="158"/>
      <c r="KH86" s="158"/>
      <c r="KI86" s="158"/>
      <c r="KJ86" s="158"/>
      <c r="KK86" s="158"/>
      <c r="KL86" s="158"/>
      <c r="KM86" s="158"/>
      <c r="KN86" s="158"/>
      <c r="KO86" s="158"/>
      <c r="KP86" s="158"/>
      <c r="KQ86" s="158"/>
      <c r="KR86" s="158"/>
      <c r="KS86" s="158"/>
      <c r="KT86" s="158"/>
      <c r="KU86" s="158"/>
      <c r="KV86" s="158"/>
      <c r="KW86" s="158"/>
      <c r="KX86" s="158"/>
      <c r="KY86" s="158"/>
      <c r="KZ86" s="158"/>
      <c r="LA86" s="158"/>
      <c r="LB86" s="158"/>
      <c r="LC86" s="158"/>
      <c r="LD86" s="158"/>
      <c r="LE86" s="158"/>
      <c r="LF86" s="158"/>
      <c r="LG86" s="158"/>
      <c r="LH86" s="158"/>
      <c r="LI86" s="158"/>
      <c r="LJ86" s="158"/>
      <c r="LK86" s="158"/>
      <c r="LL86" s="158"/>
      <c r="LM86" s="158"/>
      <c r="LN86" s="158"/>
      <c r="LO86" s="158"/>
      <c r="LP86" s="158"/>
      <c r="LQ86" s="158"/>
      <c r="LR86" s="158"/>
      <c r="LS86" s="158"/>
      <c r="LT86" s="158"/>
      <c r="LU86" s="158"/>
      <c r="LV86" s="158"/>
      <c r="LW86" s="158"/>
      <c r="LX86" s="158"/>
      <c r="LY86" s="158"/>
      <c r="LZ86" s="158"/>
      <c r="MA86" s="158"/>
      <c r="MB86" s="158"/>
      <c r="MC86" s="158"/>
      <c r="MD86" s="158"/>
      <c r="ME86" s="158"/>
      <c r="MF86" s="158"/>
      <c r="MG86" s="158"/>
      <c r="MH86" s="158"/>
      <c r="MI86" s="158"/>
      <c r="MJ86" s="158"/>
      <c r="MK86" s="158"/>
      <c r="ML86" s="158"/>
      <c r="MM86" s="158"/>
      <c r="MN86" s="158"/>
      <c r="MO86" s="158"/>
      <c r="MP86" s="158"/>
      <c r="MQ86" s="158"/>
      <c r="MR86" s="158"/>
      <c r="MS86" s="158"/>
      <c r="MT86" s="158"/>
      <c r="MU86" s="158"/>
      <c r="MV86" s="158"/>
      <c r="MW86" s="158"/>
      <c r="MX86" s="158"/>
      <c r="MY86" s="158"/>
      <c r="MZ86" s="158"/>
      <c r="NA86" s="158"/>
      <c r="NB86" s="158"/>
      <c r="NC86" s="158"/>
      <c r="ND86" s="158"/>
      <c r="NE86" s="158"/>
      <c r="NF86" s="158"/>
      <c r="NG86" s="158"/>
      <c r="NH86" s="158"/>
      <c r="NI86" s="158"/>
      <c r="NJ86" s="158"/>
      <c r="NK86" s="158"/>
      <c r="NL86" s="158"/>
      <c r="NM86" s="158"/>
      <c r="NN86" s="158"/>
      <c r="NO86" s="158"/>
      <c r="NP86" s="158"/>
      <c r="NQ86" s="158"/>
      <c r="NR86" s="158"/>
      <c r="NS86" s="158"/>
      <c r="NT86" s="158"/>
      <c r="NU86" s="158"/>
      <c r="NV86" s="158"/>
      <c r="NW86" s="158"/>
      <c r="NX86" s="158"/>
      <c r="NY86" s="158"/>
      <c r="NZ86" s="158"/>
      <c r="OA86" s="158"/>
      <c r="OB86" s="158"/>
      <c r="OC86" s="158"/>
      <c r="OD86" s="158"/>
      <c r="OE86" s="158"/>
      <c r="OF86" s="158"/>
      <c r="OG86" s="158"/>
      <c r="OH86" s="158"/>
      <c r="OI86" s="158"/>
      <c r="OJ86" s="158"/>
      <c r="OK86" s="158"/>
      <c r="OL86" s="158"/>
      <c r="OM86" s="158"/>
      <c r="ON86" s="158"/>
      <c r="OO86" s="158"/>
      <c r="OP86" s="158"/>
      <c r="OQ86" s="158"/>
      <c r="OR86" s="158"/>
      <c r="OS86" s="158"/>
      <c r="OT86" s="158"/>
      <c r="OU86" s="158"/>
      <c r="OV86" s="158"/>
      <c r="OW86" s="158"/>
      <c r="OX86" s="158"/>
      <c r="OY86" s="158"/>
      <c r="OZ86" s="158"/>
      <c r="PA86" s="158"/>
      <c r="PB86" s="158"/>
      <c r="PC86" s="158"/>
      <c r="PD86" s="158"/>
      <c r="PE86" s="158"/>
      <c r="PF86" s="158"/>
      <c r="PG86" s="158"/>
      <c r="PH86" s="158"/>
      <c r="PI86" s="158"/>
      <c r="PJ86" s="158"/>
      <c r="PK86" s="158"/>
      <c r="PL86" s="158"/>
      <c r="PM86" s="158"/>
      <c r="PN86" s="158"/>
      <c r="PO86" s="158"/>
      <c r="PP86" s="158"/>
      <c r="PQ86" s="158"/>
      <c r="PR86" s="158"/>
      <c r="PS86" s="158"/>
      <c r="PT86" s="158"/>
      <c r="PU86" s="158"/>
      <c r="PV86" s="158"/>
      <c r="PW86" s="158"/>
      <c r="PX86" s="158"/>
      <c r="PY86" s="158"/>
      <c r="PZ86" s="158"/>
      <c r="QA86" s="158"/>
      <c r="QB86" s="158"/>
      <c r="QC86" s="158"/>
      <c r="QD86" s="158"/>
      <c r="QE86" s="158"/>
      <c r="QF86" s="158"/>
      <c r="QG86" s="158"/>
      <c r="QH86" s="158"/>
      <c r="QI86" s="158"/>
      <c r="QJ86" s="158"/>
      <c r="QK86" s="158"/>
      <c r="QL86" s="158"/>
      <c r="QM86" s="158"/>
      <c r="QN86" s="158"/>
      <c r="QO86" s="158"/>
      <c r="QP86" s="158"/>
      <c r="QQ86" s="158"/>
      <c r="QR86" s="158"/>
      <c r="QS86" s="158"/>
      <c r="QT86" s="158"/>
      <c r="QU86" s="158"/>
      <c r="QV86" s="158"/>
      <c r="QW86" s="158"/>
      <c r="QX86" s="158"/>
      <c r="QY86" s="158"/>
      <c r="QZ86" s="158"/>
      <c r="RA86" s="158"/>
      <c r="RB86" s="158"/>
      <c r="RC86" s="158"/>
      <c r="RD86" s="158"/>
      <c r="RE86" s="158"/>
      <c r="RF86" s="158"/>
      <c r="RG86" s="158"/>
      <c r="RH86" s="158"/>
      <c r="RI86" s="158"/>
      <c r="RJ86" s="158"/>
      <c r="RK86" s="158"/>
      <c r="RL86" s="158"/>
      <c r="RM86" s="158"/>
      <c r="RN86" s="158"/>
      <c r="RO86" s="158"/>
      <c r="RP86" s="158"/>
      <c r="RQ86" s="158"/>
      <c r="RR86" s="158"/>
      <c r="RS86" s="158"/>
      <c r="RT86" s="158"/>
      <c r="RU86" s="158"/>
      <c r="RV86" s="158"/>
      <c r="RW86" s="158"/>
      <c r="RX86" s="158"/>
      <c r="RY86" s="158"/>
      <c r="RZ86" s="158"/>
      <c r="SA86" s="158"/>
      <c r="SB86" s="158"/>
      <c r="SC86" s="158"/>
      <c r="SD86" s="158"/>
      <c r="SE86" s="158"/>
      <c r="SF86" s="158"/>
      <c r="SG86" s="158"/>
      <c r="SH86" s="158"/>
      <c r="SI86" s="158"/>
      <c r="SJ86" s="158"/>
      <c r="SK86" s="158"/>
      <c r="SL86" s="158"/>
      <c r="SM86" s="158"/>
      <c r="SN86" s="158"/>
      <c r="SO86" s="158"/>
      <c r="SP86" s="158"/>
      <c r="SQ86" s="158"/>
      <c r="SR86" s="158"/>
      <c r="SS86" s="158"/>
      <c r="ST86" s="158"/>
      <c r="SU86" s="158"/>
      <c r="SV86" s="158"/>
      <c r="SW86" s="158"/>
      <c r="SX86" s="158"/>
      <c r="SY86" s="158"/>
      <c r="SZ86" s="158"/>
      <c r="TA86" s="158"/>
      <c r="TB86" s="158"/>
      <c r="TC86" s="158"/>
      <c r="TD86" s="158"/>
      <c r="TE86" s="158"/>
      <c r="TF86" s="158"/>
      <c r="TG86" s="158"/>
      <c r="TH86" s="158"/>
      <c r="TI86" s="158"/>
      <c r="TJ86" s="158"/>
      <c r="TK86" s="158"/>
      <c r="TL86" s="158"/>
      <c r="TM86" s="158"/>
      <c r="TN86" s="158"/>
      <c r="TO86" s="158"/>
      <c r="TP86" s="158"/>
      <c r="TQ86" s="158"/>
      <c r="TR86" s="158"/>
      <c r="TS86" s="158"/>
      <c r="TT86" s="158"/>
      <c r="TU86" s="158"/>
      <c r="TV86" s="158"/>
      <c r="TW86" s="158"/>
      <c r="TX86" s="158"/>
      <c r="TY86" s="158"/>
      <c r="TZ86" s="158"/>
      <c r="UA86" s="158"/>
      <c r="UB86" s="158"/>
      <c r="UC86" s="158"/>
      <c r="UD86" s="158"/>
      <c r="UE86" s="158"/>
      <c r="UF86" s="158"/>
      <c r="UG86" s="158"/>
      <c r="UH86" s="158"/>
      <c r="UI86" s="158"/>
      <c r="UJ86" s="158"/>
      <c r="UK86" s="158"/>
      <c r="UL86" s="158"/>
      <c r="UM86" s="158"/>
      <c r="UN86" s="158"/>
      <c r="UO86" s="158"/>
      <c r="UP86" s="158"/>
      <c r="UQ86" s="158"/>
      <c r="UR86" s="158"/>
      <c r="US86" s="158"/>
      <c r="UT86" s="158"/>
      <c r="UU86" s="158"/>
      <c r="UV86" s="158"/>
      <c r="UW86" s="158"/>
      <c r="UX86" s="158"/>
      <c r="UY86" s="158"/>
      <c r="UZ86" s="158"/>
      <c r="VA86" s="158"/>
      <c r="VB86" s="158"/>
      <c r="VC86" s="158"/>
      <c r="VD86" s="158"/>
      <c r="VE86" s="158"/>
      <c r="VF86" s="158"/>
      <c r="VG86" s="158"/>
      <c r="VH86" s="158"/>
      <c r="VI86" s="158"/>
      <c r="VJ86" s="158"/>
      <c r="VK86" s="158"/>
      <c r="VL86" s="158"/>
      <c r="VM86" s="158"/>
      <c r="VN86" s="158"/>
      <c r="VO86" s="158"/>
      <c r="VP86" s="158"/>
      <c r="VQ86" s="158"/>
      <c r="VR86" s="158"/>
      <c r="VS86" s="158"/>
      <c r="VT86" s="158"/>
      <c r="VU86" s="158"/>
      <c r="VV86" s="158"/>
      <c r="VW86" s="158"/>
      <c r="VX86" s="158"/>
      <c r="VY86" s="158"/>
      <c r="VZ86" s="158"/>
      <c r="WA86" s="158"/>
      <c r="WB86" s="158"/>
      <c r="WC86" s="158"/>
      <c r="WD86" s="158"/>
      <c r="WE86" s="158"/>
      <c r="WF86" s="158"/>
      <c r="WG86" s="158"/>
      <c r="WH86" s="158"/>
      <c r="WI86" s="158"/>
      <c r="WJ86" s="158"/>
      <c r="WK86" s="158"/>
      <c r="WL86" s="158"/>
      <c r="WM86" s="158"/>
      <c r="WN86" s="158"/>
      <c r="WO86" s="158"/>
      <c r="WP86" s="158"/>
      <c r="WQ86" s="158"/>
      <c r="WR86" s="158"/>
      <c r="WS86" s="158"/>
      <c r="WT86" s="158"/>
      <c r="WU86" s="158"/>
      <c r="WV86" s="158"/>
      <c r="WW86" s="158"/>
      <c r="WX86" s="158"/>
      <c r="WY86" s="158"/>
      <c r="WZ86" s="158"/>
      <c r="XA86" s="158"/>
      <c r="XB86" s="158"/>
      <c r="XC86" s="158"/>
      <c r="XD86" s="158"/>
      <c r="XE86" s="158"/>
      <c r="XF86" s="158"/>
      <c r="XG86" s="158"/>
      <c r="XH86" s="158"/>
      <c r="XI86" s="158"/>
      <c r="XJ86" s="158"/>
      <c r="XK86" s="158"/>
      <c r="XL86" s="158"/>
      <c r="XM86" s="158"/>
      <c r="XN86" s="158"/>
      <c r="XO86" s="158"/>
      <c r="XP86" s="158"/>
      <c r="XQ86" s="158"/>
      <c r="XR86" s="158"/>
      <c r="XS86" s="158"/>
      <c r="XT86" s="158"/>
      <c r="XU86" s="158"/>
      <c r="XV86" s="158"/>
      <c r="XW86" s="158"/>
      <c r="XX86" s="158"/>
      <c r="XY86" s="158"/>
      <c r="XZ86" s="158"/>
      <c r="YA86" s="158"/>
      <c r="YB86" s="158"/>
      <c r="YC86" s="158"/>
      <c r="YD86" s="158"/>
      <c r="YE86" s="158"/>
      <c r="YF86" s="158"/>
      <c r="YG86" s="158"/>
      <c r="YH86" s="158"/>
      <c r="YI86" s="158"/>
      <c r="YJ86" s="158"/>
      <c r="YK86" s="158"/>
      <c r="YL86" s="158"/>
      <c r="YM86" s="158"/>
      <c r="YN86" s="158"/>
      <c r="YO86" s="158"/>
      <c r="YP86" s="158"/>
      <c r="YQ86" s="158"/>
      <c r="YR86" s="158"/>
      <c r="YS86" s="158"/>
      <c r="YT86" s="158"/>
      <c r="YU86" s="158"/>
      <c r="YV86" s="158"/>
      <c r="YW86" s="158"/>
      <c r="YX86" s="158"/>
      <c r="YY86" s="158"/>
      <c r="YZ86" s="158"/>
      <c r="ZA86" s="158"/>
      <c r="ZB86" s="158"/>
      <c r="ZC86" s="158"/>
      <c r="ZD86" s="158"/>
      <c r="ZE86" s="158"/>
      <c r="ZF86" s="158"/>
      <c r="ZG86" s="158"/>
      <c r="ZH86" s="158"/>
      <c r="ZI86" s="158"/>
      <c r="ZJ86" s="158"/>
      <c r="ZK86" s="158"/>
      <c r="ZL86" s="158"/>
      <c r="ZM86" s="158"/>
      <c r="ZN86" s="158"/>
      <c r="ZO86" s="158"/>
      <c r="ZP86" s="158"/>
      <c r="ZQ86" s="158"/>
      <c r="ZR86" s="158"/>
      <c r="ZS86" s="158"/>
      <c r="ZT86" s="158"/>
      <c r="ZU86" s="158"/>
      <c r="ZV86" s="158"/>
      <c r="ZW86" s="158"/>
      <c r="ZX86" s="158"/>
      <c r="ZY86" s="158"/>
      <c r="ZZ86" s="158"/>
      <c r="AAA86" s="158"/>
      <c r="AAB86" s="158"/>
      <c r="AAC86" s="158"/>
      <c r="AAD86" s="158"/>
      <c r="AAE86" s="158"/>
      <c r="AAF86" s="158"/>
      <c r="AAG86" s="158"/>
      <c r="AAH86" s="158"/>
      <c r="AAI86" s="158"/>
      <c r="AAJ86" s="158"/>
      <c r="AAK86" s="158"/>
      <c r="AAL86" s="158"/>
      <c r="AAM86" s="158"/>
      <c r="AAN86" s="158"/>
      <c r="AAO86" s="158"/>
      <c r="AAP86" s="158"/>
      <c r="AAQ86" s="158"/>
      <c r="AAR86" s="158"/>
      <c r="AAS86" s="158"/>
      <c r="AAT86" s="158"/>
      <c r="AAU86" s="158"/>
      <c r="AAV86" s="158"/>
      <c r="AAW86" s="158"/>
      <c r="AAX86" s="158"/>
      <c r="AAY86" s="158"/>
      <c r="AAZ86" s="158"/>
      <c r="ABA86" s="158"/>
      <c r="ABB86" s="158"/>
      <c r="ABC86" s="158"/>
      <c r="ABD86" s="158"/>
      <c r="ABE86" s="158"/>
      <c r="ABF86" s="158"/>
      <c r="ABG86" s="158"/>
      <c r="ABH86" s="158"/>
      <c r="ABI86" s="158"/>
      <c r="ABJ86" s="158"/>
      <c r="ABK86" s="158"/>
      <c r="ABL86" s="158"/>
      <c r="ABM86" s="158"/>
      <c r="ABN86" s="158"/>
      <c r="ABO86" s="158"/>
      <c r="ABP86" s="158"/>
      <c r="ABQ86" s="158"/>
      <c r="ABR86" s="158"/>
      <c r="ABS86" s="158"/>
      <c r="ABT86" s="158"/>
      <c r="ABU86" s="158"/>
      <c r="ABV86" s="158"/>
      <c r="ABW86" s="158"/>
      <c r="ABX86" s="158"/>
      <c r="ABY86" s="158"/>
      <c r="ABZ86" s="158"/>
      <c r="ACA86" s="158"/>
      <c r="ACB86" s="158"/>
      <c r="ACC86" s="158"/>
      <c r="ACD86" s="158"/>
      <c r="ACE86" s="158"/>
      <c r="ACF86" s="158"/>
      <c r="ACG86" s="158"/>
      <c r="ACH86" s="158"/>
      <c r="ACI86" s="158"/>
      <c r="ACJ86" s="158"/>
      <c r="ACK86" s="158"/>
      <c r="ACL86" s="158"/>
      <c r="ACM86" s="158"/>
      <c r="ACN86" s="158"/>
      <c r="ACO86" s="158"/>
      <c r="ACP86" s="158"/>
      <c r="ACQ86" s="158"/>
      <c r="ACR86" s="159"/>
      <c r="ACS86" s="160">
        <f t="array" ref="ACS86">SUM(IF(RIGHT($Q86:$ACR86)=ACS$11,IFERROR(--LEFT($Q86:$ACR86,LEN($Q86:$ACR86)-1),0)))</f>
        <v>0</v>
      </c>
      <c r="ACT86" s="160">
        <f t="array" ref="ACT86">SUM(IF(RIGHT($Q86:$ACR86)=ACT$11,IFERROR(--LEFT($Q86:$ACR86,LEN($Q86:$ACR86)-1),0)))</f>
        <v>0</v>
      </c>
      <c r="ACU86" s="160">
        <f t="array" ref="ACU86">SUM(IF(RIGHT($Q86:$ACR86)=ACU$11,IFERROR(--LEFT($Q86:$ACR86,LEN($Q86:$ACR86)-1),0)))</f>
        <v>0</v>
      </c>
      <c r="ACV86" s="160">
        <f t="array" ref="ACV86">SUM(IF(RIGHT($Q86:$ACR86)=ACV$11,IFERROR(--LEFT($Q86:$ACR86,LEN($Q86:$ACR86)-1),0)))</f>
        <v>0</v>
      </c>
      <c r="ACW86" s="160">
        <f t="array" ref="ACW86">SUM(IF(RIGHT($Q86:$ACR86)=ACW$11,IFERROR(--LEFT($Q86:$ACR86,LEN($Q86:$ACR86)-1),0)))</f>
        <v>0</v>
      </c>
      <c r="ACX86" s="160">
        <f t="array" ref="ACX86">SUM(IF(RIGHT($Q86:$ACR86)=ACX$11,IFERROR(--LEFT($Q86:$ACR86,LEN($Q86:$ACR86)-1),0)))</f>
        <v>0</v>
      </c>
      <c r="ACY86" s="160">
        <f t="array" ref="ACY86">SUM(IF(RIGHT($Q86:$ACR86)=ACY$11,IFERROR(--LEFT($Q86:$ACR86,LEN($Q86:$ACR86)-1),0)))</f>
        <v>0</v>
      </c>
      <c r="ACZ86" s="160">
        <f t="array" ref="ACZ86">SUM(IF(RIGHT($Q86:$ACR86)=ACZ$11,IFERROR(--LEFT($Q86:$ACR86,LEN($Q86:$ACR86)-1),0)))</f>
        <v>0</v>
      </c>
      <c r="ADA86" s="158">
        <f t="shared" si="2278"/>
        <v>0</v>
      </c>
      <c r="ADB86" s="158">
        <f t="shared" si="2279"/>
        <v>0</v>
      </c>
      <c r="ADC86" s="158">
        <f t="shared" si="2280"/>
        <v>0</v>
      </c>
      <c r="ADD86" s="158">
        <f t="shared" si="2281"/>
        <v>0</v>
      </c>
      <c r="ADE86" s="158">
        <f t="shared" si="2282"/>
        <v>0</v>
      </c>
      <c r="ADF86" s="158">
        <f t="shared" si="2283"/>
        <v>0</v>
      </c>
      <c r="ADG86" s="158">
        <f t="shared" si="2284"/>
        <v>0</v>
      </c>
      <c r="ADH86" s="158">
        <f t="shared" si="2285"/>
        <v>0</v>
      </c>
      <c r="ADI86" s="160">
        <f t="array" ref="ADI86">SUM(IF(RIGHT($Q86:$ACR86)=ADI$11,IFERROR(--LEFT($Q86:$ACR86,LEN($Q86:$ACR86)-1),0)))</f>
        <v>0</v>
      </c>
      <c r="ADJ86" s="152">
        <f t="shared" si="2286"/>
        <v>0</v>
      </c>
      <c r="AEC86" s="143"/>
      <c r="AEO86" s="108"/>
      <c r="AEP86" s="108"/>
      <c r="AEQ86" s="108"/>
      <c r="AER86" s="108"/>
      <c r="AES86" s="108"/>
      <c r="AET86" s="108"/>
      <c r="AEU86" s="108"/>
      <c r="AEV86" s="108"/>
      <c r="AEW86" s="143"/>
      <c r="AFI86" s="108"/>
      <c r="AFJ86" s="108"/>
      <c r="AFK86" s="108"/>
      <c r="AFL86" s="108"/>
      <c r="AFM86" s="108"/>
      <c r="AFN86" s="108"/>
      <c r="AFO86" s="108"/>
      <c r="AFP86" s="108"/>
      <c r="AFQ86" s="143"/>
      <c r="AGC86" s="108"/>
      <c r="AGD86" s="108"/>
      <c r="AGE86" s="108"/>
      <c r="AGF86" s="108"/>
      <c r="AGG86" s="108"/>
      <c r="AGH86" s="108"/>
      <c r="AGI86" s="108"/>
      <c r="AGJ86" s="108"/>
      <c r="AGK86" s="143"/>
      <c r="AGW86" s="108"/>
      <c r="AGX86" s="108"/>
      <c r="AGY86" s="108"/>
      <c r="AGZ86" s="108"/>
      <c r="AHA86" s="108"/>
      <c r="AHB86" s="108"/>
      <c r="AHC86" s="108"/>
      <c r="AHD86" s="108"/>
      <c r="AHE86" s="143"/>
      <c r="AHQ86" s="108"/>
      <c r="AHR86" s="108"/>
      <c r="AHS86" s="108"/>
      <c r="AHT86" s="108"/>
      <c r="AHU86" s="108"/>
      <c r="AHV86" s="108"/>
      <c r="AHW86" s="108"/>
      <c r="AHX86" s="108"/>
      <c r="AHY86" s="143"/>
      <c r="AIK86" s="108"/>
      <c r="AIL86" s="108"/>
      <c r="AIM86" s="108"/>
      <c r="AIN86" s="108"/>
      <c r="AIO86" s="108"/>
      <c r="AIP86" s="108"/>
      <c r="AIQ86" s="108"/>
      <c r="AIR86" s="108"/>
      <c r="AIS86" s="143"/>
      <c r="AJE86" s="108"/>
      <c r="AJF86" s="108"/>
      <c r="AJG86" s="108"/>
      <c r="AJH86" s="108"/>
      <c r="AJI86" s="108"/>
      <c r="AJJ86" s="108"/>
      <c r="AJK86" s="108"/>
      <c r="AJL86" s="108"/>
      <c r="AJM86" s="143"/>
      <c r="AJY86" s="108"/>
      <c r="AJZ86" s="108"/>
      <c r="AKA86" s="108"/>
      <c r="AKB86" s="108"/>
      <c r="AKC86" s="108"/>
      <c r="AKD86" s="108"/>
      <c r="AKE86" s="108"/>
      <c r="AKF86" s="108"/>
      <c r="AKG86" s="143"/>
      <c r="AKS86" s="108"/>
      <c r="AKT86" s="108"/>
      <c r="AKU86" s="108"/>
      <c r="AKV86" s="108"/>
      <c r="AKW86" s="108"/>
      <c r="AKX86" s="108"/>
      <c r="AKY86" s="108"/>
      <c r="AKZ86" s="108"/>
      <c r="ALA86" s="143"/>
      <c r="ALM86" s="108"/>
      <c r="ALN86" s="108"/>
      <c r="ALO86" s="108"/>
      <c r="ALP86" s="108"/>
      <c r="ALQ86" s="108"/>
      <c r="ALR86" s="108"/>
      <c r="ALS86" s="108"/>
      <c r="ALT86" s="108"/>
      <c r="ALU86" s="143"/>
      <c r="AMG86" s="108"/>
      <c r="AMH86" s="108"/>
      <c r="AMI86" s="108"/>
      <c r="AMJ86" s="108"/>
      <c r="AMK86" s="108"/>
      <c r="AML86" s="108"/>
      <c r="AMM86" s="108"/>
      <c r="AMN86" s="108"/>
    </row>
    <row r="87" spans="2:1028" x14ac:dyDescent="0.25">
      <c r="B87" s="24">
        <v>76</v>
      </c>
      <c r="C87" s="24"/>
      <c r="D87" s="25"/>
      <c r="E87" s="25"/>
      <c r="F87" s="24"/>
      <c r="G87" s="153"/>
      <c r="H87" s="154"/>
      <c r="I87" s="23"/>
      <c r="J87" s="23"/>
      <c r="K87" s="23"/>
      <c r="L87" s="23"/>
      <c r="M87" s="23"/>
      <c r="N87" s="23"/>
      <c r="O87" s="23"/>
      <c r="P87" s="155"/>
      <c r="Q87" s="156"/>
      <c r="R87" s="157"/>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c r="BS87" s="158"/>
      <c r="BT87" s="158"/>
      <c r="BU87" s="158"/>
      <c r="BV87" s="158"/>
      <c r="BW87" s="158"/>
      <c r="BX87" s="158"/>
      <c r="BY87" s="158"/>
      <c r="BZ87" s="158"/>
      <c r="CA87" s="158"/>
      <c r="CB87" s="158"/>
      <c r="CC87" s="158"/>
      <c r="CD87" s="158"/>
      <c r="CE87" s="158"/>
      <c r="CF87" s="158"/>
      <c r="CG87" s="158"/>
      <c r="CH87" s="158"/>
      <c r="CI87" s="158"/>
      <c r="CJ87" s="158"/>
      <c r="CK87" s="158"/>
      <c r="CL87" s="158"/>
      <c r="CM87" s="158"/>
      <c r="CN87" s="158"/>
      <c r="CO87" s="158"/>
      <c r="CP87" s="158"/>
      <c r="CQ87" s="158"/>
      <c r="CR87" s="158"/>
      <c r="CS87" s="158"/>
      <c r="CT87" s="158"/>
      <c r="CU87" s="158"/>
      <c r="CV87" s="158"/>
      <c r="CW87" s="158"/>
      <c r="CX87" s="158"/>
      <c r="CY87" s="158"/>
      <c r="CZ87" s="158"/>
      <c r="DA87" s="158"/>
      <c r="DB87" s="158"/>
      <c r="DC87" s="158"/>
      <c r="DD87" s="158"/>
      <c r="DE87" s="158"/>
      <c r="DF87" s="158"/>
      <c r="DG87" s="158"/>
      <c r="DH87" s="158"/>
      <c r="DI87" s="158"/>
      <c r="DJ87" s="158"/>
      <c r="DK87" s="158"/>
      <c r="DL87" s="158"/>
      <c r="DM87" s="158"/>
      <c r="DN87" s="158"/>
      <c r="DO87" s="158"/>
      <c r="DP87" s="158"/>
      <c r="DQ87" s="158"/>
      <c r="DR87" s="158"/>
      <c r="DS87" s="158"/>
      <c r="DT87" s="158"/>
      <c r="DU87" s="158"/>
      <c r="DV87" s="158"/>
      <c r="DW87" s="158"/>
      <c r="DX87" s="158"/>
      <c r="DY87" s="158"/>
      <c r="DZ87" s="158"/>
      <c r="EA87" s="158"/>
      <c r="EB87" s="158"/>
      <c r="EC87" s="158"/>
      <c r="ED87" s="158"/>
      <c r="EE87" s="158"/>
      <c r="EF87" s="158"/>
      <c r="EG87" s="158"/>
      <c r="EH87" s="158"/>
      <c r="EI87" s="158"/>
      <c r="EJ87" s="158"/>
      <c r="EK87" s="158"/>
      <c r="EL87" s="158"/>
      <c r="EM87" s="158"/>
      <c r="EN87" s="158"/>
      <c r="EO87" s="158"/>
      <c r="EP87" s="158"/>
      <c r="EQ87" s="158"/>
      <c r="ER87" s="158"/>
      <c r="ES87" s="158"/>
      <c r="ET87" s="158"/>
      <c r="EU87" s="158"/>
      <c r="EV87" s="158"/>
      <c r="EW87" s="158"/>
      <c r="EX87" s="158"/>
      <c r="EY87" s="158"/>
      <c r="EZ87" s="158"/>
      <c r="FA87" s="158"/>
      <c r="FB87" s="158"/>
      <c r="FC87" s="158"/>
      <c r="FD87" s="158"/>
      <c r="FE87" s="158"/>
      <c r="FF87" s="158"/>
      <c r="FG87" s="158"/>
      <c r="FH87" s="158"/>
      <c r="FI87" s="158"/>
      <c r="FJ87" s="158"/>
      <c r="FK87" s="158"/>
      <c r="FL87" s="158"/>
      <c r="FM87" s="158"/>
      <c r="FN87" s="158"/>
      <c r="FO87" s="158"/>
      <c r="FP87" s="158"/>
      <c r="FQ87" s="158"/>
      <c r="FR87" s="158"/>
      <c r="FS87" s="158"/>
      <c r="FT87" s="158"/>
      <c r="FU87" s="158"/>
      <c r="FV87" s="158"/>
      <c r="FW87" s="158"/>
      <c r="FX87" s="158"/>
      <c r="FY87" s="158"/>
      <c r="FZ87" s="158"/>
      <c r="GA87" s="158"/>
      <c r="GB87" s="158"/>
      <c r="GC87" s="158"/>
      <c r="GD87" s="158"/>
      <c r="GE87" s="158"/>
      <c r="GF87" s="158"/>
      <c r="GG87" s="158"/>
      <c r="GH87" s="158"/>
      <c r="GI87" s="158"/>
      <c r="GJ87" s="158"/>
      <c r="GK87" s="158"/>
      <c r="GL87" s="158"/>
      <c r="GM87" s="158"/>
      <c r="GN87" s="158"/>
      <c r="GO87" s="158"/>
      <c r="GP87" s="158"/>
      <c r="GQ87" s="158"/>
      <c r="GR87" s="158"/>
      <c r="GS87" s="158"/>
      <c r="GT87" s="158"/>
      <c r="GU87" s="158"/>
      <c r="GV87" s="158"/>
      <c r="GW87" s="158"/>
      <c r="GX87" s="158"/>
      <c r="GY87" s="158"/>
      <c r="GZ87" s="158"/>
      <c r="HA87" s="158"/>
      <c r="HB87" s="158"/>
      <c r="HC87" s="158"/>
      <c r="HD87" s="158"/>
      <c r="HE87" s="158"/>
      <c r="HF87" s="158"/>
      <c r="HG87" s="158"/>
      <c r="HH87" s="158"/>
      <c r="HI87" s="158"/>
      <c r="HJ87" s="158"/>
      <c r="HK87" s="158"/>
      <c r="HL87" s="158"/>
      <c r="HM87" s="158"/>
      <c r="HN87" s="158"/>
      <c r="HO87" s="158"/>
      <c r="HP87" s="158"/>
      <c r="HQ87" s="158"/>
      <c r="HR87" s="158"/>
      <c r="HS87" s="158"/>
      <c r="HT87" s="158"/>
      <c r="HU87" s="158"/>
      <c r="HV87" s="158"/>
      <c r="HW87" s="158"/>
      <c r="HX87" s="158"/>
      <c r="HY87" s="158"/>
      <c r="HZ87" s="158"/>
      <c r="IA87" s="158"/>
      <c r="IB87" s="158"/>
      <c r="IC87" s="158"/>
      <c r="ID87" s="158"/>
      <c r="IE87" s="158"/>
      <c r="IF87" s="158"/>
      <c r="IG87" s="158"/>
      <c r="IH87" s="158"/>
      <c r="II87" s="158"/>
      <c r="IJ87" s="158"/>
      <c r="IK87" s="158"/>
      <c r="IL87" s="158"/>
      <c r="IM87" s="158"/>
      <c r="IN87" s="158"/>
      <c r="IO87" s="158"/>
      <c r="IP87" s="158"/>
      <c r="IQ87" s="158"/>
      <c r="IR87" s="158"/>
      <c r="IS87" s="158"/>
      <c r="IT87" s="158"/>
      <c r="IU87" s="158"/>
      <c r="IV87" s="158"/>
      <c r="IW87" s="158"/>
      <c r="IX87" s="158"/>
      <c r="IY87" s="158"/>
      <c r="IZ87" s="158"/>
      <c r="JA87" s="158"/>
      <c r="JB87" s="158"/>
      <c r="JC87" s="158"/>
      <c r="JD87" s="158"/>
      <c r="JE87" s="158"/>
      <c r="JF87" s="158"/>
      <c r="JG87" s="158"/>
      <c r="JH87" s="158"/>
      <c r="JI87" s="158"/>
      <c r="JJ87" s="158"/>
      <c r="JK87" s="158"/>
      <c r="JL87" s="158"/>
      <c r="JM87" s="158"/>
      <c r="JN87" s="158"/>
      <c r="JO87" s="158"/>
      <c r="JP87" s="158"/>
      <c r="JQ87" s="158"/>
      <c r="JR87" s="158"/>
      <c r="JS87" s="158"/>
      <c r="JT87" s="158"/>
      <c r="JU87" s="158"/>
      <c r="JV87" s="158"/>
      <c r="JW87" s="158"/>
      <c r="JX87" s="158"/>
      <c r="JY87" s="158"/>
      <c r="JZ87" s="158"/>
      <c r="KA87" s="158"/>
      <c r="KB87" s="158"/>
      <c r="KC87" s="158"/>
      <c r="KD87" s="158"/>
      <c r="KE87" s="158"/>
      <c r="KF87" s="158"/>
      <c r="KG87" s="158"/>
      <c r="KH87" s="158"/>
      <c r="KI87" s="158"/>
      <c r="KJ87" s="158"/>
      <c r="KK87" s="158"/>
      <c r="KL87" s="158"/>
      <c r="KM87" s="158"/>
      <c r="KN87" s="158"/>
      <c r="KO87" s="158"/>
      <c r="KP87" s="158"/>
      <c r="KQ87" s="158"/>
      <c r="KR87" s="158"/>
      <c r="KS87" s="158"/>
      <c r="KT87" s="158"/>
      <c r="KU87" s="158"/>
      <c r="KV87" s="158"/>
      <c r="KW87" s="158"/>
      <c r="KX87" s="158"/>
      <c r="KY87" s="158"/>
      <c r="KZ87" s="158"/>
      <c r="LA87" s="158"/>
      <c r="LB87" s="158"/>
      <c r="LC87" s="158"/>
      <c r="LD87" s="158"/>
      <c r="LE87" s="158"/>
      <c r="LF87" s="158"/>
      <c r="LG87" s="158"/>
      <c r="LH87" s="158"/>
      <c r="LI87" s="158"/>
      <c r="LJ87" s="158"/>
      <c r="LK87" s="158"/>
      <c r="LL87" s="158"/>
      <c r="LM87" s="158"/>
      <c r="LN87" s="158"/>
      <c r="LO87" s="158"/>
      <c r="LP87" s="158"/>
      <c r="LQ87" s="158"/>
      <c r="LR87" s="158"/>
      <c r="LS87" s="158"/>
      <c r="LT87" s="158"/>
      <c r="LU87" s="158"/>
      <c r="LV87" s="158"/>
      <c r="LW87" s="158"/>
      <c r="LX87" s="158"/>
      <c r="LY87" s="158"/>
      <c r="LZ87" s="158"/>
      <c r="MA87" s="158"/>
      <c r="MB87" s="158"/>
      <c r="MC87" s="158"/>
      <c r="MD87" s="158"/>
      <c r="ME87" s="158"/>
      <c r="MF87" s="158"/>
      <c r="MG87" s="158"/>
      <c r="MH87" s="158"/>
      <c r="MI87" s="158"/>
      <c r="MJ87" s="158"/>
      <c r="MK87" s="158"/>
      <c r="ML87" s="158"/>
      <c r="MM87" s="158"/>
      <c r="MN87" s="158"/>
      <c r="MO87" s="158"/>
      <c r="MP87" s="158"/>
      <c r="MQ87" s="158"/>
      <c r="MR87" s="158"/>
      <c r="MS87" s="158"/>
      <c r="MT87" s="158"/>
      <c r="MU87" s="158"/>
      <c r="MV87" s="158"/>
      <c r="MW87" s="158"/>
      <c r="MX87" s="158"/>
      <c r="MY87" s="158"/>
      <c r="MZ87" s="158"/>
      <c r="NA87" s="158"/>
      <c r="NB87" s="158"/>
      <c r="NC87" s="158"/>
      <c r="ND87" s="158"/>
      <c r="NE87" s="158"/>
      <c r="NF87" s="158"/>
      <c r="NG87" s="158"/>
      <c r="NH87" s="158"/>
      <c r="NI87" s="158"/>
      <c r="NJ87" s="158"/>
      <c r="NK87" s="158"/>
      <c r="NL87" s="158"/>
      <c r="NM87" s="158"/>
      <c r="NN87" s="158"/>
      <c r="NO87" s="158"/>
      <c r="NP87" s="158"/>
      <c r="NQ87" s="158"/>
      <c r="NR87" s="158"/>
      <c r="NS87" s="158"/>
      <c r="NT87" s="158"/>
      <c r="NU87" s="158"/>
      <c r="NV87" s="158"/>
      <c r="NW87" s="158"/>
      <c r="NX87" s="158"/>
      <c r="NY87" s="158"/>
      <c r="NZ87" s="158"/>
      <c r="OA87" s="158"/>
      <c r="OB87" s="158"/>
      <c r="OC87" s="158"/>
      <c r="OD87" s="158"/>
      <c r="OE87" s="158"/>
      <c r="OF87" s="158"/>
      <c r="OG87" s="158"/>
      <c r="OH87" s="158"/>
      <c r="OI87" s="158"/>
      <c r="OJ87" s="158"/>
      <c r="OK87" s="158"/>
      <c r="OL87" s="158"/>
      <c r="OM87" s="158"/>
      <c r="ON87" s="158"/>
      <c r="OO87" s="158"/>
      <c r="OP87" s="158"/>
      <c r="OQ87" s="158"/>
      <c r="OR87" s="158"/>
      <c r="OS87" s="158"/>
      <c r="OT87" s="158"/>
      <c r="OU87" s="158"/>
      <c r="OV87" s="158"/>
      <c r="OW87" s="158"/>
      <c r="OX87" s="158"/>
      <c r="OY87" s="158"/>
      <c r="OZ87" s="158"/>
      <c r="PA87" s="158"/>
      <c r="PB87" s="158"/>
      <c r="PC87" s="158"/>
      <c r="PD87" s="158"/>
      <c r="PE87" s="158"/>
      <c r="PF87" s="158"/>
      <c r="PG87" s="158"/>
      <c r="PH87" s="158"/>
      <c r="PI87" s="158"/>
      <c r="PJ87" s="158"/>
      <c r="PK87" s="158"/>
      <c r="PL87" s="158"/>
      <c r="PM87" s="158"/>
      <c r="PN87" s="158"/>
      <c r="PO87" s="158"/>
      <c r="PP87" s="158"/>
      <c r="PQ87" s="158"/>
      <c r="PR87" s="158"/>
      <c r="PS87" s="158"/>
      <c r="PT87" s="158"/>
      <c r="PU87" s="158"/>
      <c r="PV87" s="158"/>
      <c r="PW87" s="158"/>
      <c r="PX87" s="158"/>
      <c r="PY87" s="158"/>
      <c r="PZ87" s="158"/>
      <c r="QA87" s="158"/>
      <c r="QB87" s="158"/>
      <c r="QC87" s="158"/>
      <c r="QD87" s="158"/>
      <c r="QE87" s="158"/>
      <c r="QF87" s="158"/>
      <c r="QG87" s="158"/>
      <c r="QH87" s="158"/>
      <c r="QI87" s="158"/>
      <c r="QJ87" s="158"/>
      <c r="QK87" s="158"/>
      <c r="QL87" s="158"/>
      <c r="QM87" s="158"/>
      <c r="QN87" s="158"/>
      <c r="QO87" s="158"/>
      <c r="QP87" s="158"/>
      <c r="QQ87" s="158"/>
      <c r="QR87" s="158"/>
      <c r="QS87" s="158"/>
      <c r="QT87" s="158"/>
      <c r="QU87" s="158"/>
      <c r="QV87" s="158"/>
      <c r="QW87" s="158"/>
      <c r="QX87" s="158"/>
      <c r="QY87" s="158"/>
      <c r="QZ87" s="158"/>
      <c r="RA87" s="158"/>
      <c r="RB87" s="158"/>
      <c r="RC87" s="158"/>
      <c r="RD87" s="158"/>
      <c r="RE87" s="158"/>
      <c r="RF87" s="158"/>
      <c r="RG87" s="158"/>
      <c r="RH87" s="158"/>
      <c r="RI87" s="158"/>
      <c r="RJ87" s="158"/>
      <c r="RK87" s="158"/>
      <c r="RL87" s="158"/>
      <c r="RM87" s="158"/>
      <c r="RN87" s="158"/>
      <c r="RO87" s="158"/>
      <c r="RP87" s="158"/>
      <c r="RQ87" s="158"/>
      <c r="RR87" s="158"/>
      <c r="RS87" s="158"/>
      <c r="RT87" s="158"/>
      <c r="RU87" s="158"/>
      <c r="RV87" s="158"/>
      <c r="RW87" s="158"/>
      <c r="RX87" s="158"/>
      <c r="RY87" s="158"/>
      <c r="RZ87" s="158"/>
      <c r="SA87" s="158"/>
      <c r="SB87" s="158"/>
      <c r="SC87" s="158"/>
      <c r="SD87" s="158"/>
      <c r="SE87" s="158"/>
      <c r="SF87" s="158"/>
      <c r="SG87" s="158"/>
      <c r="SH87" s="158"/>
      <c r="SI87" s="158"/>
      <c r="SJ87" s="158"/>
      <c r="SK87" s="158"/>
      <c r="SL87" s="158"/>
      <c r="SM87" s="158"/>
      <c r="SN87" s="158"/>
      <c r="SO87" s="158"/>
      <c r="SP87" s="158"/>
      <c r="SQ87" s="158"/>
      <c r="SR87" s="158"/>
      <c r="SS87" s="158"/>
      <c r="ST87" s="158"/>
      <c r="SU87" s="158"/>
      <c r="SV87" s="158"/>
      <c r="SW87" s="158"/>
      <c r="SX87" s="158"/>
      <c r="SY87" s="158"/>
      <c r="SZ87" s="158"/>
      <c r="TA87" s="158"/>
      <c r="TB87" s="158"/>
      <c r="TC87" s="158"/>
      <c r="TD87" s="158"/>
      <c r="TE87" s="158"/>
      <c r="TF87" s="158"/>
      <c r="TG87" s="158"/>
      <c r="TH87" s="158"/>
      <c r="TI87" s="158"/>
      <c r="TJ87" s="158"/>
      <c r="TK87" s="158"/>
      <c r="TL87" s="158"/>
      <c r="TM87" s="158"/>
      <c r="TN87" s="158"/>
      <c r="TO87" s="158"/>
      <c r="TP87" s="158"/>
      <c r="TQ87" s="158"/>
      <c r="TR87" s="158"/>
      <c r="TS87" s="158"/>
      <c r="TT87" s="158"/>
      <c r="TU87" s="158"/>
      <c r="TV87" s="158"/>
      <c r="TW87" s="158"/>
      <c r="TX87" s="158"/>
      <c r="TY87" s="158"/>
      <c r="TZ87" s="158"/>
      <c r="UA87" s="158"/>
      <c r="UB87" s="158"/>
      <c r="UC87" s="158"/>
      <c r="UD87" s="158"/>
      <c r="UE87" s="158"/>
      <c r="UF87" s="158"/>
      <c r="UG87" s="158"/>
      <c r="UH87" s="158"/>
      <c r="UI87" s="158"/>
      <c r="UJ87" s="158"/>
      <c r="UK87" s="158"/>
      <c r="UL87" s="158"/>
      <c r="UM87" s="158"/>
      <c r="UN87" s="158"/>
      <c r="UO87" s="158"/>
      <c r="UP87" s="158"/>
      <c r="UQ87" s="158"/>
      <c r="UR87" s="158"/>
      <c r="US87" s="158"/>
      <c r="UT87" s="158"/>
      <c r="UU87" s="158"/>
      <c r="UV87" s="158"/>
      <c r="UW87" s="158"/>
      <c r="UX87" s="158"/>
      <c r="UY87" s="158"/>
      <c r="UZ87" s="158"/>
      <c r="VA87" s="158"/>
      <c r="VB87" s="158"/>
      <c r="VC87" s="158"/>
      <c r="VD87" s="158"/>
      <c r="VE87" s="158"/>
      <c r="VF87" s="158"/>
      <c r="VG87" s="158"/>
      <c r="VH87" s="158"/>
      <c r="VI87" s="158"/>
      <c r="VJ87" s="158"/>
      <c r="VK87" s="158"/>
      <c r="VL87" s="158"/>
      <c r="VM87" s="158"/>
      <c r="VN87" s="158"/>
      <c r="VO87" s="158"/>
      <c r="VP87" s="158"/>
      <c r="VQ87" s="158"/>
      <c r="VR87" s="158"/>
      <c r="VS87" s="158"/>
      <c r="VT87" s="158"/>
      <c r="VU87" s="158"/>
      <c r="VV87" s="158"/>
      <c r="VW87" s="158"/>
      <c r="VX87" s="158"/>
      <c r="VY87" s="158"/>
      <c r="VZ87" s="158"/>
      <c r="WA87" s="158"/>
      <c r="WB87" s="158"/>
      <c r="WC87" s="158"/>
      <c r="WD87" s="158"/>
      <c r="WE87" s="158"/>
      <c r="WF87" s="158"/>
      <c r="WG87" s="158"/>
      <c r="WH87" s="158"/>
      <c r="WI87" s="158"/>
      <c r="WJ87" s="158"/>
      <c r="WK87" s="158"/>
      <c r="WL87" s="158"/>
      <c r="WM87" s="158"/>
      <c r="WN87" s="158"/>
      <c r="WO87" s="158"/>
      <c r="WP87" s="158"/>
      <c r="WQ87" s="158"/>
      <c r="WR87" s="158"/>
      <c r="WS87" s="158"/>
      <c r="WT87" s="158"/>
      <c r="WU87" s="158"/>
      <c r="WV87" s="158"/>
      <c r="WW87" s="158"/>
      <c r="WX87" s="158"/>
      <c r="WY87" s="158"/>
      <c r="WZ87" s="158"/>
      <c r="XA87" s="158"/>
      <c r="XB87" s="158"/>
      <c r="XC87" s="158"/>
      <c r="XD87" s="158"/>
      <c r="XE87" s="158"/>
      <c r="XF87" s="158"/>
      <c r="XG87" s="158"/>
      <c r="XH87" s="158"/>
      <c r="XI87" s="158"/>
      <c r="XJ87" s="158"/>
      <c r="XK87" s="158"/>
      <c r="XL87" s="158"/>
      <c r="XM87" s="158"/>
      <c r="XN87" s="158"/>
      <c r="XO87" s="158"/>
      <c r="XP87" s="158"/>
      <c r="XQ87" s="158"/>
      <c r="XR87" s="158"/>
      <c r="XS87" s="158"/>
      <c r="XT87" s="158"/>
      <c r="XU87" s="158"/>
      <c r="XV87" s="158"/>
      <c r="XW87" s="158"/>
      <c r="XX87" s="158"/>
      <c r="XY87" s="158"/>
      <c r="XZ87" s="158"/>
      <c r="YA87" s="158"/>
      <c r="YB87" s="158"/>
      <c r="YC87" s="158"/>
      <c r="YD87" s="158"/>
      <c r="YE87" s="158"/>
      <c r="YF87" s="158"/>
      <c r="YG87" s="158"/>
      <c r="YH87" s="158"/>
      <c r="YI87" s="158"/>
      <c r="YJ87" s="158"/>
      <c r="YK87" s="158"/>
      <c r="YL87" s="158"/>
      <c r="YM87" s="158"/>
      <c r="YN87" s="158"/>
      <c r="YO87" s="158"/>
      <c r="YP87" s="158"/>
      <c r="YQ87" s="158"/>
      <c r="YR87" s="158"/>
      <c r="YS87" s="158"/>
      <c r="YT87" s="158"/>
      <c r="YU87" s="158"/>
      <c r="YV87" s="158"/>
      <c r="YW87" s="158"/>
      <c r="YX87" s="158"/>
      <c r="YY87" s="158"/>
      <c r="YZ87" s="158"/>
      <c r="ZA87" s="158"/>
      <c r="ZB87" s="158"/>
      <c r="ZC87" s="158"/>
      <c r="ZD87" s="158"/>
      <c r="ZE87" s="158"/>
      <c r="ZF87" s="158"/>
      <c r="ZG87" s="158"/>
      <c r="ZH87" s="158"/>
      <c r="ZI87" s="158"/>
      <c r="ZJ87" s="158"/>
      <c r="ZK87" s="158"/>
      <c r="ZL87" s="158"/>
      <c r="ZM87" s="158"/>
      <c r="ZN87" s="158"/>
      <c r="ZO87" s="158"/>
      <c r="ZP87" s="158"/>
      <c r="ZQ87" s="158"/>
      <c r="ZR87" s="158"/>
      <c r="ZS87" s="158"/>
      <c r="ZT87" s="158"/>
      <c r="ZU87" s="158"/>
      <c r="ZV87" s="158"/>
      <c r="ZW87" s="158"/>
      <c r="ZX87" s="158"/>
      <c r="ZY87" s="158"/>
      <c r="ZZ87" s="158"/>
      <c r="AAA87" s="158"/>
      <c r="AAB87" s="158"/>
      <c r="AAC87" s="158"/>
      <c r="AAD87" s="158"/>
      <c r="AAE87" s="158"/>
      <c r="AAF87" s="158"/>
      <c r="AAG87" s="158"/>
      <c r="AAH87" s="158"/>
      <c r="AAI87" s="158"/>
      <c r="AAJ87" s="158"/>
      <c r="AAK87" s="158"/>
      <c r="AAL87" s="158"/>
      <c r="AAM87" s="158"/>
      <c r="AAN87" s="158"/>
      <c r="AAO87" s="158"/>
      <c r="AAP87" s="158"/>
      <c r="AAQ87" s="158"/>
      <c r="AAR87" s="158"/>
      <c r="AAS87" s="158"/>
      <c r="AAT87" s="158"/>
      <c r="AAU87" s="158"/>
      <c r="AAV87" s="158"/>
      <c r="AAW87" s="158"/>
      <c r="AAX87" s="158"/>
      <c r="AAY87" s="158"/>
      <c r="AAZ87" s="158"/>
      <c r="ABA87" s="158"/>
      <c r="ABB87" s="158"/>
      <c r="ABC87" s="158"/>
      <c r="ABD87" s="158"/>
      <c r="ABE87" s="158"/>
      <c r="ABF87" s="158"/>
      <c r="ABG87" s="158"/>
      <c r="ABH87" s="158"/>
      <c r="ABI87" s="158"/>
      <c r="ABJ87" s="158"/>
      <c r="ABK87" s="158"/>
      <c r="ABL87" s="158"/>
      <c r="ABM87" s="158"/>
      <c r="ABN87" s="158"/>
      <c r="ABO87" s="158"/>
      <c r="ABP87" s="158"/>
      <c r="ABQ87" s="158"/>
      <c r="ABR87" s="158"/>
      <c r="ABS87" s="158"/>
      <c r="ABT87" s="158"/>
      <c r="ABU87" s="158"/>
      <c r="ABV87" s="158"/>
      <c r="ABW87" s="158"/>
      <c r="ABX87" s="158"/>
      <c r="ABY87" s="158"/>
      <c r="ABZ87" s="158"/>
      <c r="ACA87" s="158"/>
      <c r="ACB87" s="158"/>
      <c r="ACC87" s="158"/>
      <c r="ACD87" s="158"/>
      <c r="ACE87" s="158"/>
      <c r="ACF87" s="158"/>
      <c r="ACG87" s="158"/>
      <c r="ACH87" s="158"/>
      <c r="ACI87" s="158"/>
      <c r="ACJ87" s="158"/>
      <c r="ACK87" s="158"/>
      <c r="ACL87" s="158"/>
      <c r="ACM87" s="158"/>
      <c r="ACN87" s="158"/>
      <c r="ACO87" s="158"/>
      <c r="ACP87" s="158"/>
      <c r="ACQ87" s="158"/>
      <c r="ACR87" s="159"/>
      <c r="ACS87" s="160">
        <f t="array" ref="ACS87">SUM(IF(RIGHT($Q87:$ACR87)=ACS$11,IFERROR(--LEFT($Q87:$ACR87,LEN($Q87:$ACR87)-1),0)))</f>
        <v>0</v>
      </c>
      <c r="ACT87" s="160">
        <f t="array" ref="ACT87">SUM(IF(RIGHT($Q87:$ACR87)=ACT$11,IFERROR(--LEFT($Q87:$ACR87,LEN($Q87:$ACR87)-1),0)))</f>
        <v>0</v>
      </c>
      <c r="ACU87" s="160">
        <f t="array" ref="ACU87">SUM(IF(RIGHT($Q87:$ACR87)=ACU$11,IFERROR(--LEFT($Q87:$ACR87,LEN($Q87:$ACR87)-1),0)))</f>
        <v>0</v>
      </c>
      <c r="ACV87" s="160">
        <f t="array" ref="ACV87">SUM(IF(RIGHT($Q87:$ACR87)=ACV$11,IFERROR(--LEFT($Q87:$ACR87,LEN($Q87:$ACR87)-1),0)))</f>
        <v>0</v>
      </c>
      <c r="ACW87" s="160">
        <f t="array" ref="ACW87">SUM(IF(RIGHT($Q87:$ACR87)=ACW$11,IFERROR(--LEFT($Q87:$ACR87,LEN($Q87:$ACR87)-1),0)))</f>
        <v>0</v>
      </c>
      <c r="ACX87" s="160">
        <f t="array" ref="ACX87">SUM(IF(RIGHT($Q87:$ACR87)=ACX$11,IFERROR(--LEFT($Q87:$ACR87,LEN($Q87:$ACR87)-1),0)))</f>
        <v>0</v>
      </c>
      <c r="ACY87" s="160">
        <f t="array" ref="ACY87">SUM(IF(RIGHT($Q87:$ACR87)=ACY$11,IFERROR(--LEFT($Q87:$ACR87,LEN($Q87:$ACR87)-1),0)))</f>
        <v>0</v>
      </c>
      <c r="ACZ87" s="160">
        <f t="array" ref="ACZ87">SUM(IF(RIGHT($Q87:$ACR87)=ACZ$11,IFERROR(--LEFT($Q87:$ACR87,LEN($Q87:$ACR87)-1),0)))</f>
        <v>0</v>
      </c>
      <c r="ADA87" s="158">
        <f t="shared" si="2278"/>
        <v>0</v>
      </c>
      <c r="ADB87" s="158">
        <f t="shared" si="2279"/>
        <v>0</v>
      </c>
      <c r="ADC87" s="158">
        <f t="shared" si="2280"/>
        <v>0</v>
      </c>
      <c r="ADD87" s="158">
        <f t="shared" si="2281"/>
        <v>0</v>
      </c>
      <c r="ADE87" s="158">
        <f t="shared" si="2282"/>
        <v>0</v>
      </c>
      <c r="ADF87" s="158">
        <f t="shared" si="2283"/>
        <v>0</v>
      </c>
      <c r="ADG87" s="158">
        <f t="shared" si="2284"/>
        <v>0</v>
      </c>
      <c r="ADH87" s="158">
        <f t="shared" si="2285"/>
        <v>0</v>
      </c>
      <c r="ADI87" s="160">
        <f t="array" ref="ADI87">SUM(IF(RIGHT($Q87:$ACR87)=ADI$11,IFERROR(--LEFT($Q87:$ACR87,LEN($Q87:$ACR87)-1),0)))</f>
        <v>0</v>
      </c>
      <c r="ADJ87" s="152">
        <f t="shared" si="2286"/>
        <v>0</v>
      </c>
      <c r="AEC87" s="143"/>
      <c r="AEO87" s="108"/>
      <c r="AEP87" s="108"/>
      <c r="AEQ87" s="108"/>
      <c r="AER87" s="108"/>
      <c r="AES87" s="108"/>
      <c r="AET87" s="108"/>
      <c r="AEU87" s="108"/>
      <c r="AEV87" s="108"/>
      <c r="AEW87" s="143"/>
      <c r="AFI87" s="108"/>
      <c r="AFJ87" s="108"/>
      <c r="AFK87" s="108"/>
      <c r="AFL87" s="108"/>
      <c r="AFM87" s="108"/>
      <c r="AFN87" s="108"/>
      <c r="AFO87" s="108"/>
      <c r="AFP87" s="108"/>
      <c r="AFQ87" s="143"/>
      <c r="AGC87" s="108"/>
      <c r="AGD87" s="108"/>
      <c r="AGE87" s="108"/>
      <c r="AGF87" s="108"/>
      <c r="AGG87" s="108"/>
      <c r="AGH87" s="108"/>
      <c r="AGI87" s="108"/>
      <c r="AGJ87" s="108"/>
      <c r="AGK87" s="143"/>
      <c r="AGW87" s="108"/>
      <c r="AGX87" s="108"/>
      <c r="AGY87" s="108"/>
      <c r="AGZ87" s="108"/>
      <c r="AHA87" s="108"/>
      <c r="AHB87" s="108"/>
      <c r="AHC87" s="108"/>
      <c r="AHD87" s="108"/>
      <c r="AHE87" s="143"/>
      <c r="AHQ87" s="108"/>
      <c r="AHR87" s="108"/>
      <c r="AHS87" s="108"/>
      <c r="AHT87" s="108"/>
      <c r="AHU87" s="108"/>
      <c r="AHV87" s="108"/>
      <c r="AHW87" s="108"/>
      <c r="AHX87" s="108"/>
      <c r="AHY87" s="143"/>
      <c r="AIK87" s="108"/>
      <c r="AIL87" s="108"/>
      <c r="AIM87" s="108"/>
      <c r="AIN87" s="108"/>
      <c r="AIO87" s="108"/>
      <c r="AIP87" s="108"/>
      <c r="AIQ87" s="108"/>
      <c r="AIR87" s="108"/>
      <c r="AIS87" s="143"/>
      <c r="AJE87" s="108"/>
      <c r="AJF87" s="108"/>
      <c r="AJG87" s="108"/>
      <c r="AJH87" s="108"/>
      <c r="AJI87" s="108"/>
      <c r="AJJ87" s="108"/>
      <c r="AJK87" s="108"/>
      <c r="AJL87" s="108"/>
      <c r="AJM87" s="143"/>
      <c r="AJY87" s="108"/>
      <c r="AJZ87" s="108"/>
      <c r="AKA87" s="108"/>
      <c r="AKB87" s="108"/>
      <c r="AKC87" s="108"/>
      <c r="AKD87" s="108"/>
      <c r="AKE87" s="108"/>
      <c r="AKF87" s="108"/>
      <c r="AKG87" s="143"/>
      <c r="AKS87" s="108"/>
      <c r="AKT87" s="108"/>
      <c r="AKU87" s="108"/>
      <c r="AKV87" s="108"/>
      <c r="AKW87" s="108"/>
      <c r="AKX87" s="108"/>
      <c r="AKY87" s="108"/>
      <c r="AKZ87" s="108"/>
      <c r="ALA87" s="143"/>
      <c r="ALM87" s="108"/>
      <c r="ALN87" s="108"/>
      <c r="ALO87" s="108"/>
      <c r="ALP87" s="108"/>
      <c r="ALQ87" s="108"/>
      <c r="ALR87" s="108"/>
      <c r="ALS87" s="108"/>
      <c r="ALT87" s="108"/>
      <c r="ALU87" s="143"/>
      <c r="AMG87" s="108"/>
      <c r="AMH87" s="108"/>
      <c r="AMI87" s="108"/>
      <c r="AMJ87" s="108"/>
      <c r="AMK87" s="108"/>
      <c r="AML87" s="108"/>
      <c r="AMM87" s="108"/>
      <c r="AMN87" s="108"/>
    </row>
    <row r="88" spans="2:1028" x14ac:dyDescent="0.25">
      <c r="B88" s="24">
        <v>77</v>
      </c>
      <c r="C88" s="24"/>
      <c r="D88" s="25"/>
      <c r="E88" s="25"/>
      <c r="F88" s="24"/>
      <c r="G88" s="153"/>
      <c r="H88" s="154"/>
      <c r="I88" s="23"/>
      <c r="J88" s="23"/>
      <c r="K88" s="23"/>
      <c r="L88" s="23"/>
      <c r="M88" s="23"/>
      <c r="N88" s="23"/>
      <c r="O88" s="23"/>
      <c r="P88" s="155"/>
      <c r="Q88" s="156"/>
      <c r="R88" s="157"/>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c r="BS88" s="158"/>
      <c r="BT88" s="158"/>
      <c r="BU88" s="158"/>
      <c r="BV88" s="158"/>
      <c r="BW88" s="158"/>
      <c r="BX88" s="158"/>
      <c r="BY88" s="158"/>
      <c r="BZ88" s="158"/>
      <c r="CA88" s="158"/>
      <c r="CB88" s="158"/>
      <c r="CC88" s="158"/>
      <c r="CD88" s="158"/>
      <c r="CE88" s="158"/>
      <c r="CF88" s="158"/>
      <c r="CG88" s="158"/>
      <c r="CH88" s="158"/>
      <c r="CI88" s="158"/>
      <c r="CJ88" s="158"/>
      <c r="CK88" s="158"/>
      <c r="CL88" s="158"/>
      <c r="CM88" s="158"/>
      <c r="CN88" s="158"/>
      <c r="CO88" s="158"/>
      <c r="CP88" s="158"/>
      <c r="CQ88" s="158"/>
      <c r="CR88" s="158"/>
      <c r="CS88" s="158"/>
      <c r="CT88" s="158"/>
      <c r="CU88" s="158"/>
      <c r="CV88" s="158"/>
      <c r="CW88" s="158"/>
      <c r="CX88" s="158"/>
      <c r="CY88" s="158"/>
      <c r="CZ88" s="158"/>
      <c r="DA88" s="158"/>
      <c r="DB88" s="158"/>
      <c r="DC88" s="158"/>
      <c r="DD88" s="158"/>
      <c r="DE88" s="158"/>
      <c r="DF88" s="158"/>
      <c r="DG88" s="158"/>
      <c r="DH88" s="158"/>
      <c r="DI88" s="158"/>
      <c r="DJ88" s="158"/>
      <c r="DK88" s="158"/>
      <c r="DL88" s="158"/>
      <c r="DM88" s="158"/>
      <c r="DN88" s="158"/>
      <c r="DO88" s="158"/>
      <c r="DP88" s="158"/>
      <c r="DQ88" s="158"/>
      <c r="DR88" s="158"/>
      <c r="DS88" s="158"/>
      <c r="DT88" s="158"/>
      <c r="DU88" s="158"/>
      <c r="DV88" s="158"/>
      <c r="DW88" s="158"/>
      <c r="DX88" s="158"/>
      <c r="DY88" s="158"/>
      <c r="DZ88" s="158"/>
      <c r="EA88" s="158"/>
      <c r="EB88" s="158"/>
      <c r="EC88" s="158"/>
      <c r="ED88" s="158"/>
      <c r="EE88" s="158"/>
      <c r="EF88" s="158"/>
      <c r="EG88" s="158"/>
      <c r="EH88" s="158"/>
      <c r="EI88" s="158"/>
      <c r="EJ88" s="158"/>
      <c r="EK88" s="158"/>
      <c r="EL88" s="158"/>
      <c r="EM88" s="158"/>
      <c r="EN88" s="158"/>
      <c r="EO88" s="158"/>
      <c r="EP88" s="158"/>
      <c r="EQ88" s="158"/>
      <c r="ER88" s="158"/>
      <c r="ES88" s="158"/>
      <c r="ET88" s="158"/>
      <c r="EU88" s="158"/>
      <c r="EV88" s="158"/>
      <c r="EW88" s="158"/>
      <c r="EX88" s="158"/>
      <c r="EY88" s="158"/>
      <c r="EZ88" s="158"/>
      <c r="FA88" s="158"/>
      <c r="FB88" s="158"/>
      <c r="FC88" s="158"/>
      <c r="FD88" s="158"/>
      <c r="FE88" s="158"/>
      <c r="FF88" s="158"/>
      <c r="FG88" s="158"/>
      <c r="FH88" s="158"/>
      <c r="FI88" s="158"/>
      <c r="FJ88" s="158"/>
      <c r="FK88" s="158"/>
      <c r="FL88" s="158"/>
      <c r="FM88" s="158"/>
      <c r="FN88" s="158"/>
      <c r="FO88" s="158"/>
      <c r="FP88" s="158"/>
      <c r="FQ88" s="158"/>
      <c r="FR88" s="158"/>
      <c r="FS88" s="158"/>
      <c r="FT88" s="158"/>
      <c r="FU88" s="158"/>
      <c r="FV88" s="158"/>
      <c r="FW88" s="158"/>
      <c r="FX88" s="158"/>
      <c r="FY88" s="158"/>
      <c r="FZ88" s="158"/>
      <c r="GA88" s="158"/>
      <c r="GB88" s="158"/>
      <c r="GC88" s="158"/>
      <c r="GD88" s="158"/>
      <c r="GE88" s="158"/>
      <c r="GF88" s="158"/>
      <c r="GG88" s="158"/>
      <c r="GH88" s="158"/>
      <c r="GI88" s="158"/>
      <c r="GJ88" s="158"/>
      <c r="GK88" s="158"/>
      <c r="GL88" s="158"/>
      <c r="GM88" s="158"/>
      <c r="GN88" s="158"/>
      <c r="GO88" s="158"/>
      <c r="GP88" s="158"/>
      <c r="GQ88" s="158"/>
      <c r="GR88" s="158"/>
      <c r="GS88" s="158"/>
      <c r="GT88" s="158"/>
      <c r="GU88" s="158"/>
      <c r="GV88" s="158"/>
      <c r="GW88" s="158"/>
      <c r="GX88" s="158"/>
      <c r="GY88" s="158"/>
      <c r="GZ88" s="158"/>
      <c r="HA88" s="158"/>
      <c r="HB88" s="158"/>
      <c r="HC88" s="158"/>
      <c r="HD88" s="158"/>
      <c r="HE88" s="158"/>
      <c r="HF88" s="158"/>
      <c r="HG88" s="158"/>
      <c r="HH88" s="158"/>
      <c r="HI88" s="158"/>
      <c r="HJ88" s="158"/>
      <c r="HK88" s="158"/>
      <c r="HL88" s="158"/>
      <c r="HM88" s="158"/>
      <c r="HN88" s="158"/>
      <c r="HO88" s="158"/>
      <c r="HP88" s="158"/>
      <c r="HQ88" s="158"/>
      <c r="HR88" s="158"/>
      <c r="HS88" s="158"/>
      <c r="HT88" s="158"/>
      <c r="HU88" s="158"/>
      <c r="HV88" s="158"/>
      <c r="HW88" s="158"/>
      <c r="HX88" s="158"/>
      <c r="HY88" s="158"/>
      <c r="HZ88" s="158"/>
      <c r="IA88" s="158"/>
      <c r="IB88" s="158"/>
      <c r="IC88" s="158"/>
      <c r="ID88" s="158"/>
      <c r="IE88" s="158"/>
      <c r="IF88" s="158"/>
      <c r="IG88" s="158"/>
      <c r="IH88" s="158"/>
      <c r="II88" s="158"/>
      <c r="IJ88" s="158"/>
      <c r="IK88" s="158"/>
      <c r="IL88" s="158"/>
      <c r="IM88" s="158"/>
      <c r="IN88" s="158"/>
      <c r="IO88" s="158"/>
      <c r="IP88" s="158"/>
      <c r="IQ88" s="158"/>
      <c r="IR88" s="158"/>
      <c r="IS88" s="158"/>
      <c r="IT88" s="158"/>
      <c r="IU88" s="158"/>
      <c r="IV88" s="158"/>
      <c r="IW88" s="158"/>
      <c r="IX88" s="158"/>
      <c r="IY88" s="158"/>
      <c r="IZ88" s="158"/>
      <c r="JA88" s="158"/>
      <c r="JB88" s="158"/>
      <c r="JC88" s="158"/>
      <c r="JD88" s="158"/>
      <c r="JE88" s="158"/>
      <c r="JF88" s="158"/>
      <c r="JG88" s="158"/>
      <c r="JH88" s="158"/>
      <c r="JI88" s="158"/>
      <c r="JJ88" s="158"/>
      <c r="JK88" s="158"/>
      <c r="JL88" s="158"/>
      <c r="JM88" s="158"/>
      <c r="JN88" s="158"/>
      <c r="JO88" s="158"/>
      <c r="JP88" s="158"/>
      <c r="JQ88" s="158"/>
      <c r="JR88" s="158"/>
      <c r="JS88" s="158"/>
      <c r="JT88" s="158"/>
      <c r="JU88" s="158"/>
      <c r="JV88" s="158"/>
      <c r="JW88" s="158"/>
      <c r="JX88" s="158"/>
      <c r="JY88" s="158"/>
      <c r="JZ88" s="158"/>
      <c r="KA88" s="158"/>
      <c r="KB88" s="158"/>
      <c r="KC88" s="158"/>
      <c r="KD88" s="158"/>
      <c r="KE88" s="158"/>
      <c r="KF88" s="158"/>
      <c r="KG88" s="158"/>
      <c r="KH88" s="158"/>
      <c r="KI88" s="158"/>
      <c r="KJ88" s="158"/>
      <c r="KK88" s="158"/>
      <c r="KL88" s="158"/>
      <c r="KM88" s="158"/>
      <c r="KN88" s="158"/>
      <c r="KO88" s="158"/>
      <c r="KP88" s="158"/>
      <c r="KQ88" s="158"/>
      <c r="KR88" s="158"/>
      <c r="KS88" s="158"/>
      <c r="KT88" s="158"/>
      <c r="KU88" s="158"/>
      <c r="KV88" s="158"/>
      <c r="KW88" s="158"/>
      <c r="KX88" s="158"/>
      <c r="KY88" s="158"/>
      <c r="KZ88" s="158"/>
      <c r="LA88" s="158"/>
      <c r="LB88" s="158"/>
      <c r="LC88" s="158"/>
      <c r="LD88" s="158"/>
      <c r="LE88" s="158"/>
      <c r="LF88" s="158"/>
      <c r="LG88" s="158"/>
      <c r="LH88" s="158"/>
      <c r="LI88" s="158"/>
      <c r="LJ88" s="158"/>
      <c r="LK88" s="158"/>
      <c r="LL88" s="158"/>
      <c r="LM88" s="158"/>
      <c r="LN88" s="158"/>
      <c r="LO88" s="158"/>
      <c r="LP88" s="158"/>
      <c r="LQ88" s="158"/>
      <c r="LR88" s="158"/>
      <c r="LS88" s="158"/>
      <c r="LT88" s="158"/>
      <c r="LU88" s="158"/>
      <c r="LV88" s="158"/>
      <c r="LW88" s="158"/>
      <c r="LX88" s="158"/>
      <c r="LY88" s="158"/>
      <c r="LZ88" s="158"/>
      <c r="MA88" s="158"/>
      <c r="MB88" s="158"/>
      <c r="MC88" s="158"/>
      <c r="MD88" s="158"/>
      <c r="ME88" s="158"/>
      <c r="MF88" s="158"/>
      <c r="MG88" s="158"/>
      <c r="MH88" s="158"/>
      <c r="MI88" s="158"/>
      <c r="MJ88" s="158"/>
      <c r="MK88" s="158"/>
      <c r="ML88" s="158"/>
      <c r="MM88" s="158"/>
      <c r="MN88" s="158"/>
      <c r="MO88" s="158"/>
      <c r="MP88" s="158"/>
      <c r="MQ88" s="158"/>
      <c r="MR88" s="158"/>
      <c r="MS88" s="158"/>
      <c r="MT88" s="158"/>
      <c r="MU88" s="158"/>
      <c r="MV88" s="158"/>
      <c r="MW88" s="158"/>
      <c r="MX88" s="158"/>
      <c r="MY88" s="158"/>
      <c r="MZ88" s="158"/>
      <c r="NA88" s="158"/>
      <c r="NB88" s="158"/>
      <c r="NC88" s="158"/>
      <c r="ND88" s="158"/>
      <c r="NE88" s="158"/>
      <c r="NF88" s="158"/>
      <c r="NG88" s="158"/>
      <c r="NH88" s="158"/>
      <c r="NI88" s="158"/>
      <c r="NJ88" s="158"/>
      <c r="NK88" s="158"/>
      <c r="NL88" s="158"/>
      <c r="NM88" s="158"/>
      <c r="NN88" s="158"/>
      <c r="NO88" s="158"/>
      <c r="NP88" s="158"/>
      <c r="NQ88" s="158"/>
      <c r="NR88" s="158"/>
      <c r="NS88" s="158"/>
      <c r="NT88" s="158"/>
      <c r="NU88" s="158"/>
      <c r="NV88" s="158"/>
      <c r="NW88" s="158"/>
      <c r="NX88" s="158"/>
      <c r="NY88" s="158"/>
      <c r="NZ88" s="158"/>
      <c r="OA88" s="158"/>
      <c r="OB88" s="158"/>
      <c r="OC88" s="158"/>
      <c r="OD88" s="158"/>
      <c r="OE88" s="158"/>
      <c r="OF88" s="158"/>
      <c r="OG88" s="158"/>
      <c r="OH88" s="158"/>
      <c r="OI88" s="158"/>
      <c r="OJ88" s="158"/>
      <c r="OK88" s="158"/>
      <c r="OL88" s="158"/>
      <c r="OM88" s="158"/>
      <c r="ON88" s="158"/>
      <c r="OO88" s="158"/>
      <c r="OP88" s="158"/>
      <c r="OQ88" s="158"/>
      <c r="OR88" s="158"/>
      <c r="OS88" s="158"/>
      <c r="OT88" s="158"/>
      <c r="OU88" s="158"/>
      <c r="OV88" s="158"/>
      <c r="OW88" s="158"/>
      <c r="OX88" s="158"/>
      <c r="OY88" s="158"/>
      <c r="OZ88" s="158"/>
      <c r="PA88" s="158"/>
      <c r="PB88" s="158"/>
      <c r="PC88" s="158"/>
      <c r="PD88" s="158"/>
      <c r="PE88" s="158"/>
      <c r="PF88" s="158"/>
      <c r="PG88" s="158"/>
      <c r="PH88" s="158"/>
      <c r="PI88" s="158"/>
      <c r="PJ88" s="158"/>
      <c r="PK88" s="158"/>
      <c r="PL88" s="158"/>
      <c r="PM88" s="158"/>
      <c r="PN88" s="158"/>
      <c r="PO88" s="158"/>
      <c r="PP88" s="158"/>
      <c r="PQ88" s="158"/>
      <c r="PR88" s="158"/>
      <c r="PS88" s="158"/>
      <c r="PT88" s="158"/>
      <c r="PU88" s="158"/>
      <c r="PV88" s="158"/>
      <c r="PW88" s="158"/>
      <c r="PX88" s="158"/>
      <c r="PY88" s="158"/>
      <c r="PZ88" s="158"/>
      <c r="QA88" s="158"/>
      <c r="QB88" s="158"/>
      <c r="QC88" s="158"/>
      <c r="QD88" s="158"/>
      <c r="QE88" s="158"/>
      <c r="QF88" s="158"/>
      <c r="QG88" s="158"/>
      <c r="QH88" s="158"/>
      <c r="QI88" s="158"/>
      <c r="QJ88" s="158"/>
      <c r="QK88" s="158"/>
      <c r="QL88" s="158"/>
      <c r="QM88" s="158"/>
      <c r="QN88" s="158"/>
      <c r="QO88" s="158"/>
      <c r="QP88" s="158"/>
      <c r="QQ88" s="158"/>
      <c r="QR88" s="158"/>
      <c r="QS88" s="158"/>
      <c r="QT88" s="158"/>
      <c r="QU88" s="158"/>
      <c r="QV88" s="158"/>
      <c r="QW88" s="158"/>
      <c r="QX88" s="158"/>
      <c r="QY88" s="158"/>
      <c r="QZ88" s="158"/>
      <c r="RA88" s="158"/>
      <c r="RB88" s="158"/>
      <c r="RC88" s="158"/>
      <c r="RD88" s="158"/>
      <c r="RE88" s="158"/>
      <c r="RF88" s="158"/>
      <c r="RG88" s="158"/>
      <c r="RH88" s="158"/>
      <c r="RI88" s="158"/>
      <c r="RJ88" s="158"/>
      <c r="RK88" s="158"/>
      <c r="RL88" s="158"/>
      <c r="RM88" s="158"/>
      <c r="RN88" s="158"/>
      <c r="RO88" s="158"/>
      <c r="RP88" s="158"/>
      <c r="RQ88" s="158"/>
      <c r="RR88" s="158"/>
      <c r="RS88" s="158"/>
      <c r="RT88" s="158"/>
      <c r="RU88" s="158"/>
      <c r="RV88" s="158"/>
      <c r="RW88" s="158"/>
      <c r="RX88" s="158"/>
      <c r="RY88" s="158"/>
      <c r="RZ88" s="158"/>
      <c r="SA88" s="158"/>
      <c r="SB88" s="158"/>
      <c r="SC88" s="158"/>
      <c r="SD88" s="158"/>
      <c r="SE88" s="158"/>
      <c r="SF88" s="158"/>
      <c r="SG88" s="158"/>
      <c r="SH88" s="158"/>
      <c r="SI88" s="158"/>
      <c r="SJ88" s="158"/>
      <c r="SK88" s="158"/>
      <c r="SL88" s="158"/>
      <c r="SM88" s="158"/>
      <c r="SN88" s="158"/>
      <c r="SO88" s="158"/>
      <c r="SP88" s="158"/>
      <c r="SQ88" s="158"/>
      <c r="SR88" s="158"/>
      <c r="SS88" s="158"/>
      <c r="ST88" s="158"/>
      <c r="SU88" s="158"/>
      <c r="SV88" s="158"/>
      <c r="SW88" s="158"/>
      <c r="SX88" s="158"/>
      <c r="SY88" s="158"/>
      <c r="SZ88" s="158"/>
      <c r="TA88" s="158"/>
      <c r="TB88" s="158"/>
      <c r="TC88" s="158"/>
      <c r="TD88" s="158"/>
      <c r="TE88" s="158"/>
      <c r="TF88" s="158"/>
      <c r="TG88" s="158"/>
      <c r="TH88" s="158"/>
      <c r="TI88" s="158"/>
      <c r="TJ88" s="158"/>
      <c r="TK88" s="158"/>
      <c r="TL88" s="158"/>
      <c r="TM88" s="158"/>
      <c r="TN88" s="158"/>
      <c r="TO88" s="158"/>
      <c r="TP88" s="158"/>
      <c r="TQ88" s="158"/>
      <c r="TR88" s="158"/>
      <c r="TS88" s="158"/>
      <c r="TT88" s="158"/>
      <c r="TU88" s="158"/>
      <c r="TV88" s="158"/>
      <c r="TW88" s="158"/>
      <c r="TX88" s="158"/>
      <c r="TY88" s="158"/>
      <c r="TZ88" s="158"/>
      <c r="UA88" s="158"/>
      <c r="UB88" s="158"/>
      <c r="UC88" s="158"/>
      <c r="UD88" s="158"/>
      <c r="UE88" s="158"/>
      <c r="UF88" s="158"/>
      <c r="UG88" s="158"/>
      <c r="UH88" s="158"/>
      <c r="UI88" s="158"/>
      <c r="UJ88" s="158"/>
      <c r="UK88" s="158"/>
      <c r="UL88" s="158"/>
      <c r="UM88" s="158"/>
      <c r="UN88" s="158"/>
      <c r="UO88" s="158"/>
      <c r="UP88" s="158"/>
      <c r="UQ88" s="158"/>
      <c r="UR88" s="158"/>
      <c r="US88" s="158"/>
      <c r="UT88" s="158"/>
      <c r="UU88" s="158"/>
      <c r="UV88" s="158"/>
      <c r="UW88" s="158"/>
      <c r="UX88" s="158"/>
      <c r="UY88" s="158"/>
      <c r="UZ88" s="158"/>
      <c r="VA88" s="158"/>
      <c r="VB88" s="158"/>
      <c r="VC88" s="158"/>
      <c r="VD88" s="158"/>
      <c r="VE88" s="158"/>
      <c r="VF88" s="158"/>
      <c r="VG88" s="158"/>
      <c r="VH88" s="158"/>
      <c r="VI88" s="158"/>
      <c r="VJ88" s="158"/>
      <c r="VK88" s="158"/>
      <c r="VL88" s="158"/>
      <c r="VM88" s="158"/>
      <c r="VN88" s="158"/>
      <c r="VO88" s="158"/>
      <c r="VP88" s="158"/>
      <c r="VQ88" s="158"/>
      <c r="VR88" s="158"/>
      <c r="VS88" s="158"/>
      <c r="VT88" s="158"/>
      <c r="VU88" s="158"/>
      <c r="VV88" s="158"/>
      <c r="VW88" s="158"/>
      <c r="VX88" s="158"/>
      <c r="VY88" s="158"/>
      <c r="VZ88" s="158"/>
      <c r="WA88" s="158"/>
      <c r="WB88" s="158"/>
      <c r="WC88" s="158"/>
      <c r="WD88" s="158"/>
      <c r="WE88" s="158"/>
      <c r="WF88" s="158"/>
      <c r="WG88" s="158"/>
      <c r="WH88" s="158"/>
      <c r="WI88" s="158"/>
      <c r="WJ88" s="158"/>
      <c r="WK88" s="158"/>
      <c r="WL88" s="158"/>
      <c r="WM88" s="158"/>
      <c r="WN88" s="158"/>
      <c r="WO88" s="158"/>
      <c r="WP88" s="158"/>
      <c r="WQ88" s="158"/>
      <c r="WR88" s="158"/>
      <c r="WS88" s="158"/>
      <c r="WT88" s="158"/>
      <c r="WU88" s="158"/>
      <c r="WV88" s="158"/>
      <c r="WW88" s="158"/>
      <c r="WX88" s="158"/>
      <c r="WY88" s="158"/>
      <c r="WZ88" s="158"/>
      <c r="XA88" s="158"/>
      <c r="XB88" s="158"/>
      <c r="XC88" s="158"/>
      <c r="XD88" s="158"/>
      <c r="XE88" s="158"/>
      <c r="XF88" s="158"/>
      <c r="XG88" s="158"/>
      <c r="XH88" s="158"/>
      <c r="XI88" s="158"/>
      <c r="XJ88" s="158"/>
      <c r="XK88" s="158"/>
      <c r="XL88" s="158"/>
      <c r="XM88" s="158"/>
      <c r="XN88" s="158"/>
      <c r="XO88" s="158"/>
      <c r="XP88" s="158"/>
      <c r="XQ88" s="158"/>
      <c r="XR88" s="158"/>
      <c r="XS88" s="158"/>
      <c r="XT88" s="158"/>
      <c r="XU88" s="158"/>
      <c r="XV88" s="158"/>
      <c r="XW88" s="158"/>
      <c r="XX88" s="158"/>
      <c r="XY88" s="158"/>
      <c r="XZ88" s="158"/>
      <c r="YA88" s="158"/>
      <c r="YB88" s="158"/>
      <c r="YC88" s="158"/>
      <c r="YD88" s="158"/>
      <c r="YE88" s="158"/>
      <c r="YF88" s="158"/>
      <c r="YG88" s="158"/>
      <c r="YH88" s="158"/>
      <c r="YI88" s="158"/>
      <c r="YJ88" s="158"/>
      <c r="YK88" s="158"/>
      <c r="YL88" s="158"/>
      <c r="YM88" s="158"/>
      <c r="YN88" s="158"/>
      <c r="YO88" s="158"/>
      <c r="YP88" s="158"/>
      <c r="YQ88" s="158"/>
      <c r="YR88" s="158"/>
      <c r="YS88" s="158"/>
      <c r="YT88" s="158"/>
      <c r="YU88" s="158"/>
      <c r="YV88" s="158"/>
      <c r="YW88" s="158"/>
      <c r="YX88" s="158"/>
      <c r="YY88" s="158"/>
      <c r="YZ88" s="158"/>
      <c r="ZA88" s="158"/>
      <c r="ZB88" s="158"/>
      <c r="ZC88" s="158"/>
      <c r="ZD88" s="158"/>
      <c r="ZE88" s="158"/>
      <c r="ZF88" s="158"/>
      <c r="ZG88" s="158"/>
      <c r="ZH88" s="158"/>
      <c r="ZI88" s="158"/>
      <c r="ZJ88" s="158"/>
      <c r="ZK88" s="158"/>
      <c r="ZL88" s="158"/>
      <c r="ZM88" s="158"/>
      <c r="ZN88" s="158"/>
      <c r="ZO88" s="158"/>
      <c r="ZP88" s="158"/>
      <c r="ZQ88" s="158"/>
      <c r="ZR88" s="158"/>
      <c r="ZS88" s="158"/>
      <c r="ZT88" s="158"/>
      <c r="ZU88" s="158"/>
      <c r="ZV88" s="158"/>
      <c r="ZW88" s="158"/>
      <c r="ZX88" s="158"/>
      <c r="ZY88" s="158"/>
      <c r="ZZ88" s="158"/>
      <c r="AAA88" s="158"/>
      <c r="AAB88" s="158"/>
      <c r="AAC88" s="158"/>
      <c r="AAD88" s="158"/>
      <c r="AAE88" s="158"/>
      <c r="AAF88" s="158"/>
      <c r="AAG88" s="158"/>
      <c r="AAH88" s="158"/>
      <c r="AAI88" s="158"/>
      <c r="AAJ88" s="158"/>
      <c r="AAK88" s="158"/>
      <c r="AAL88" s="158"/>
      <c r="AAM88" s="158"/>
      <c r="AAN88" s="158"/>
      <c r="AAO88" s="158"/>
      <c r="AAP88" s="158"/>
      <c r="AAQ88" s="158"/>
      <c r="AAR88" s="158"/>
      <c r="AAS88" s="158"/>
      <c r="AAT88" s="158"/>
      <c r="AAU88" s="158"/>
      <c r="AAV88" s="158"/>
      <c r="AAW88" s="158"/>
      <c r="AAX88" s="158"/>
      <c r="AAY88" s="158"/>
      <c r="AAZ88" s="158"/>
      <c r="ABA88" s="158"/>
      <c r="ABB88" s="158"/>
      <c r="ABC88" s="158"/>
      <c r="ABD88" s="158"/>
      <c r="ABE88" s="158"/>
      <c r="ABF88" s="158"/>
      <c r="ABG88" s="158"/>
      <c r="ABH88" s="158"/>
      <c r="ABI88" s="158"/>
      <c r="ABJ88" s="158"/>
      <c r="ABK88" s="158"/>
      <c r="ABL88" s="158"/>
      <c r="ABM88" s="158"/>
      <c r="ABN88" s="158"/>
      <c r="ABO88" s="158"/>
      <c r="ABP88" s="158"/>
      <c r="ABQ88" s="158"/>
      <c r="ABR88" s="158"/>
      <c r="ABS88" s="158"/>
      <c r="ABT88" s="158"/>
      <c r="ABU88" s="158"/>
      <c r="ABV88" s="158"/>
      <c r="ABW88" s="158"/>
      <c r="ABX88" s="158"/>
      <c r="ABY88" s="158"/>
      <c r="ABZ88" s="158"/>
      <c r="ACA88" s="158"/>
      <c r="ACB88" s="158"/>
      <c r="ACC88" s="158"/>
      <c r="ACD88" s="158"/>
      <c r="ACE88" s="158"/>
      <c r="ACF88" s="158"/>
      <c r="ACG88" s="158"/>
      <c r="ACH88" s="158"/>
      <c r="ACI88" s="158"/>
      <c r="ACJ88" s="158"/>
      <c r="ACK88" s="158"/>
      <c r="ACL88" s="158"/>
      <c r="ACM88" s="158"/>
      <c r="ACN88" s="158"/>
      <c r="ACO88" s="158"/>
      <c r="ACP88" s="158"/>
      <c r="ACQ88" s="158"/>
      <c r="ACR88" s="159"/>
      <c r="ACS88" s="160">
        <f t="array" ref="ACS88">SUM(IF(RIGHT($Q88:$ACR88)=ACS$11,IFERROR(--LEFT($Q88:$ACR88,LEN($Q88:$ACR88)-1),0)))</f>
        <v>0</v>
      </c>
      <c r="ACT88" s="160">
        <f t="array" ref="ACT88">SUM(IF(RIGHT($Q88:$ACR88)=ACT$11,IFERROR(--LEFT($Q88:$ACR88,LEN($Q88:$ACR88)-1),0)))</f>
        <v>0</v>
      </c>
      <c r="ACU88" s="160">
        <f t="array" ref="ACU88">SUM(IF(RIGHT($Q88:$ACR88)=ACU$11,IFERROR(--LEFT($Q88:$ACR88,LEN($Q88:$ACR88)-1),0)))</f>
        <v>0</v>
      </c>
      <c r="ACV88" s="160">
        <f t="array" ref="ACV88">SUM(IF(RIGHT($Q88:$ACR88)=ACV$11,IFERROR(--LEFT($Q88:$ACR88,LEN($Q88:$ACR88)-1),0)))</f>
        <v>0</v>
      </c>
      <c r="ACW88" s="160">
        <f t="array" ref="ACW88">SUM(IF(RIGHT($Q88:$ACR88)=ACW$11,IFERROR(--LEFT($Q88:$ACR88,LEN($Q88:$ACR88)-1),0)))</f>
        <v>0</v>
      </c>
      <c r="ACX88" s="160">
        <f t="array" ref="ACX88">SUM(IF(RIGHT($Q88:$ACR88)=ACX$11,IFERROR(--LEFT($Q88:$ACR88,LEN($Q88:$ACR88)-1),0)))</f>
        <v>0</v>
      </c>
      <c r="ACY88" s="160">
        <f t="array" ref="ACY88">SUM(IF(RIGHT($Q88:$ACR88)=ACY$11,IFERROR(--LEFT($Q88:$ACR88,LEN($Q88:$ACR88)-1),0)))</f>
        <v>0</v>
      </c>
      <c r="ACZ88" s="160">
        <f t="array" ref="ACZ88">SUM(IF(RIGHT($Q88:$ACR88)=ACZ$11,IFERROR(--LEFT($Q88:$ACR88,LEN($Q88:$ACR88)-1),0)))</f>
        <v>0</v>
      </c>
      <c r="ADA88" s="158">
        <f t="shared" si="2278"/>
        <v>0</v>
      </c>
      <c r="ADB88" s="158">
        <f t="shared" si="2279"/>
        <v>0</v>
      </c>
      <c r="ADC88" s="158">
        <f t="shared" si="2280"/>
        <v>0</v>
      </c>
      <c r="ADD88" s="158">
        <f t="shared" si="2281"/>
        <v>0</v>
      </c>
      <c r="ADE88" s="158">
        <f t="shared" si="2282"/>
        <v>0</v>
      </c>
      <c r="ADF88" s="158">
        <f t="shared" si="2283"/>
        <v>0</v>
      </c>
      <c r="ADG88" s="158">
        <f t="shared" si="2284"/>
        <v>0</v>
      </c>
      <c r="ADH88" s="158">
        <f t="shared" si="2285"/>
        <v>0</v>
      </c>
      <c r="ADI88" s="160">
        <f t="array" ref="ADI88">SUM(IF(RIGHT($Q88:$ACR88)=ADI$11,IFERROR(--LEFT($Q88:$ACR88,LEN($Q88:$ACR88)-1),0)))</f>
        <v>0</v>
      </c>
      <c r="ADJ88" s="152">
        <f t="shared" si="2286"/>
        <v>0</v>
      </c>
      <c r="AEC88" s="143"/>
      <c r="AEO88" s="108"/>
      <c r="AEP88" s="108"/>
      <c r="AEQ88" s="108"/>
      <c r="AER88" s="108"/>
      <c r="AES88" s="108"/>
      <c r="AET88" s="108"/>
      <c r="AEU88" s="108"/>
      <c r="AEV88" s="108"/>
      <c r="AEW88" s="143"/>
      <c r="AFI88" s="108"/>
      <c r="AFJ88" s="108"/>
      <c r="AFK88" s="108"/>
      <c r="AFL88" s="108"/>
      <c r="AFM88" s="108"/>
      <c r="AFN88" s="108"/>
      <c r="AFO88" s="108"/>
      <c r="AFP88" s="108"/>
      <c r="AFQ88" s="143"/>
      <c r="AGC88" s="108"/>
      <c r="AGD88" s="108"/>
      <c r="AGE88" s="108"/>
      <c r="AGF88" s="108"/>
      <c r="AGG88" s="108"/>
      <c r="AGH88" s="108"/>
      <c r="AGI88" s="108"/>
      <c r="AGJ88" s="108"/>
      <c r="AGK88" s="143"/>
      <c r="AGW88" s="108"/>
      <c r="AGX88" s="108"/>
      <c r="AGY88" s="108"/>
      <c r="AGZ88" s="108"/>
      <c r="AHA88" s="108"/>
      <c r="AHB88" s="108"/>
      <c r="AHC88" s="108"/>
      <c r="AHD88" s="108"/>
      <c r="AHE88" s="143"/>
      <c r="AHQ88" s="108"/>
      <c r="AHR88" s="108"/>
      <c r="AHS88" s="108"/>
      <c r="AHT88" s="108"/>
      <c r="AHU88" s="108"/>
      <c r="AHV88" s="108"/>
      <c r="AHW88" s="108"/>
      <c r="AHX88" s="108"/>
      <c r="AHY88" s="143"/>
      <c r="AIK88" s="108"/>
      <c r="AIL88" s="108"/>
      <c r="AIM88" s="108"/>
      <c r="AIN88" s="108"/>
      <c r="AIO88" s="108"/>
      <c r="AIP88" s="108"/>
      <c r="AIQ88" s="108"/>
      <c r="AIR88" s="108"/>
      <c r="AIS88" s="143"/>
      <c r="AJE88" s="108"/>
      <c r="AJF88" s="108"/>
      <c r="AJG88" s="108"/>
      <c r="AJH88" s="108"/>
      <c r="AJI88" s="108"/>
      <c r="AJJ88" s="108"/>
      <c r="AJK88" s="108"/>
      <c r="AJL88" s="108"/>
      <c r="AJM88" s="143"/>
      <c r="AJY88" s="108"/>
      <c r="AJZ88" s="108"/>
      <c r="AKA88" s="108"/>
      <c r="AKB88" s="108"/>
      <c r="AKC88" s="108"/>
      <c r="AKD88" s="108"/>
      <c r="AKE88" s="108"/>
      <c r="AKF88" s="108"/>
      <c r="AKG88" s="143"/>
      <c r="AKS88" s="108"/>
      <c r="AKT88" s="108"/>
      <c r="AKU88" s="108"/>
      <c r="AKV88" s="108"/>
      <c r="AKW88" s="108"/>
      <c r="AKX88" s="108"/>
      <c r="AKY88" s="108"/>
      <c r="AKZ88" s="108"/>
      <c r="ALA88" s="143"/>
      <c r="ALM88" s="108"/>
      <c r="ALN88" s="108"/>
      <c r="ALO88" s="108"/>
      <c r="ALP88" s="108"/>
      <c r="ALQ88" s="108"/>
      <c r="ALR88" s="108"/>
      <c r="ALS88" s="108"/>
      <c r="ALT88" s="108"/>
      <c r="ALU88" s="143"/>
      <c r="AMG88" s="108"/>
      <c r="AMH88" s="108"/>
      <c r="AMI88" s="108"/>
      <c r="AMJ88" s="108"/>
      <c r="AMK88" s="108"/>
      <c r="AML88" s="108"/>
      <c r="AMM88" s="108"/>
      <c r="AMN88" s="108"/>
    </row>
    <row r="89" spans="2:1028" x14ac:dyDescent="0.25">
      <c r="B89" s="24">
        <v>78</v>
      </c>
      <c r="C89" s="24"/>
      <c r="D89" s="25"/>
      <c r="E89" s="25"/>
      <c r="F89" s="24"/>
      <c r="G89" s="153"/>
      <c r="H89" s="154"/>
      <c r="I89" s="23"/>
      <c r="J89" s="23"/>
      <c r="K89" s="23"/>
      <c r="L89" s="23"/>
      <c r="M89" s="23"/>
      <c r="N89" s="23"/>
      <c r="O89" s="23"/>
      <c r="P89" s="155"/>
      <c r="Q89" s="156"/>
      <c r="R89" s="157"/>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c r="BS89" s="158"/>
      <c r="BT89" s="158"/>
      <c r="BU89" s="158"/>
      <c r="BV89" s="158"/>
      <c r="BW89" s="158"/>
      <c r="BX89" s="158"/>
      <c r="BY89" s="158"/>
      <c r="BZ89" s="158"/>
      <c r="CA89" s="158"/>
      <c r="CB89" s="158"/>
      <c r="CC89" s="158"/>
      <c r="CD89" s="158"/>
      <c r="CE89" s="158"/>
      <c r="CF89" s="158"/>
      <c r="CG89" s="158"/>
      <c r="CH89" s="158"/>
      <c r="CI89" s="158"/>
      <c r="CJ89" s="158"/>
      <c r="CK89" s="158"/>
      <c r="CL89" s="158"/>
      <c r="CM89" s="158"/>
      <c r="CN89" s="158"/>
      <c r="CO89" s="158"/>
      <c r="CP89" s="158"/>
      <c r="CQ89" s="158"/>
      <c r="CR89" s="158"/>
      <c r="CS89" s="158"/>
      <c r="CT89" s="158"/>
      <c r="CU89" s="158"/>
      <c r="CV89" s="158"/>
      <c r="CW89" s="158"/>
      <c r="CX89" s="158"/>
      <c r="CY89" s="158"/>
      <c r="CZ89" s="158"/>
      <c r="DA89" s="158"/>
      <c r="DB89" s="158"/>
      <c r="DC89" s="158"/>
      <c r="DD89" s="158"/>
      <c r="DE89" s="158"/>
      <c r="DF89" s="158"/>
      <c r="DG89" s="158"/>
      <c r="DH89" s="158"/>
      <c r="DI89" s="158"/>
      <c r="DJ89" s="158"/>
      <c r="DK89" s="158"/>
      <c r="DL89" s="158"/>
      <c r="DM89" s="158"/>
      <c r="DN89" s="158"/>
      <c r="DO89" s="158"/>
      <c r="DP89" s="158"/>
      <c r="DQ89" s="158"/>
      <c r="DR89" s="158"/>
      <c r="DS89" s="158"/>
      <c r="DT89" s="158"/>
      <c r="DU89" s="158"/>
      <c r="DV89" s="158"/>
      <c r="DW89" s="158"/>
      <c r="DX89" s="158"/>
      <c r="DY89" s="158"/>
      <c r="DZ89" s="158"/>
      <c r="EA89" s="158"/>
      <c r="EB89" s="158"/>
      <c r="EC89" s="158"/>
      <c r="ED89" s="158"/>
      <c r="EE89" s="158"/>
      <c r="EF89" s="158"/>
      <c r="EG89" s="158"/>
      <c r="EH89" s="158"/>
      <c r="EI89" s="158"/>
      <c r="EJ89" s="158"/>
      <c r="EK89" s="158"/>
      <c r="EL89" s="158"/>
      <c r="EM89" s="158"/>
      <c r="EN89" s="158"/>
      <c r="EO89" s="158"/>
      <c r="EP89" s="158"/>
      <c r="EQ89" s="158"/>
      <c r="ER89" s="158"/>
      <c r="ES89" s="158"/>
      <c r="ET89" s="158"/>
      <c r="EU89" s="158"/>
      <c r="EV89" s="158"/>
      <c r="EW89" s="158"/>
      <c r="EX89" s="158"/>
      <c r="EY89" s="158"/>
      <c r="EZ89" s="158"/>
      <c r="FA89" s="158"/>
      <c r="FB89" s="158"/>
      <c r="FC89" s="158"/>
      <c r="FD89" s="158"/>
      <c r="FE89" s="158"/>
      <c r="FF89" s="158"/>
      <c r="FG89" s="158"/>
      <c r="FH89" s="158"/>
      <c r="FI89" s="158"/>
      <c r="FJ89" s="158"/>
      <c r="FK89" s="158"/>
      <c r="FL89" s="158"/>
      <c r="FM89" s="158"/>
      <c r="FN89" s="158"/>
      <c r="FO89" s="158"/>
      <c r="FP89" s="158"/>
      <c r="FQ89" s="158"/>
      <c r="FR89" s="158"/>
      <c r="FS89" s="158"/>
      <c r="FT89" s="158"/>
      <c r="FU89" s="158"/>
      <c r="FV89" s="158"/>
      <c r="FW89" s="158"/>
      <c r="FX89" s="158"/>
      <c r="FY89" s="158"/>
      <c r="FZ89" s="158"/>
      <c r="GA89" s="158"/>
      <c r="GB89" s="158"/>
      <c r="GC89" s="158"/>
      <c r="GD89" s="158"/>
      <c r="GE89" s="158"/>
      <c r="GF89" s="158"/>
      <c r="GG89" s="158"/>
      <c r="GH89" s="158"/>
      <c r="GI89" s="158"/>
      <c r="GJ89" s="158"/>
      <c r="GK89" s="158"/>
      <c r="GL89" s="158"/>
      <c r="GM89" s="158"/>
      <c r="GN89" s="158"/>
      <c r="GO89" s="158"/>
      <c r="GP89" s="158"/>
      <c r="GQ89" s="158"/>
      <c r="GR89" s="158"/>
      <c r="GS89" s="158"/>
      <c r="GT89" s="158"/>
      <c r="GU89" s="158"/>
      <c r="GV89" s="158"/>
      <c r="GW89" s="158"/>
      <c r="GX89" s="158"/>
      <c r="GY89" s="158"/>
      <c r="GZ89" s="158"/>
      <c r="HA89" s="158"/>
      <c r="HB89" s="158"/>
      <c r="HC89" s="158"/>
      <c r="HD89" s="158"/>
      <c r="HE89" s="158"/>
      <c r="HF89" s="158"/>
      <c r="HG89" s="158"/>
      <c r="HH89" s="158"/>
      <c r="HI89" s="158"/>
      <c r="HJ89" s="158"/>
      <c r="HK89" s="158"/>
      <c r="HL89" s="158"/>
      <c r="HM89" s="158"/>
      <c r="HN89" s="158"/>
      <c r="HO89" s="158"/>
      <c r="HP89" s="158"/>
      <c r="HQ89" s="158"/>
      <c r="HR89" s="158"/>
      <c r="HS89" s="158"/>
      <c r="HT89" s="158"/>
      <c r="HU89" s="158"/>
      <c r="HV89" s="158"/>
      <c r="HW89" s="158"/>
      <c r="HX89" s="158"/>
      <c r="HY89" s="158"/>
      <c r="HZ89" s="158"/>
      <c r="IA89" s="158"/>
      <c r="IB89" s="158"/>
      <c r="IC89" s="158"/>
      <c r="ID89" s="158"/>
      <c r="IE89" s="158"/>
      <c r="IF89" s="158"/>
      <c r="IG89" s="158"/>
      <c r="IH89" s="158"/>
      <c r="II89" s="158"/>
      <c r="IJ89" s="158"/>
      <c r="IK89" s="158"/>
      <c r="IL89" s="158"/>
      <c r="IM89" s="158"/>
      <c r="IN89" s="158"/>
      <c r="IO89" s="158"/>
      <c r="IP89" s="158"/>
      <c r="IQ89" s="158"/>
      <c r="IR89" s="158"/>
      <c r="IS89" s="158"/>
      <c r="IT89" s="158"/>
      <c r="IU89" s="158"/>
      <c r="IV89" s="158"/>
      <c r="IW89" s="158"/>
      <c r="IX89" s="158"/>
      <c r="IY89" s="158"/>
      <c r="IZ89" s="158"/>
      <c r="JA89" s="158"/>
      <c r="JB89" s="158"/>
      <c r="JC89" s="158"/>
      <c r="JD89" s="158"/>
      <c r="JE89" s="158"/>
      <c r="JF89" s="158"/>
      <c r="JG89" s="158"/>
      <c r="JH89" s="158"/>
      <c r="JI89" s="158"/>
      <c r="JJ89" s="158"/>
      <c r="JK89" s="158"/>
      <c r="JL89" s="158"/>
      <c r="JM89" s="158"/>
      <c r="JN89" s="158"/>
      <c r="JO89" s="158"/>
      <c r="JP89" s="158"/>
      <c r="JQ89" s="158"/>
      <c r="JR89" s="158"/>
      <c r="JS89" s="158"/>
      <c r="JT89" s="158"/>
      <c r="JU89" s="158"/>
      <c r="JV89" s="158"/>
      <c r="JW89" s="158"/>
      <c r="JX89" s="158"/>
      <c r="JY89" s="158"/>
      <c r="JZ89" s="158"/>
      <c r="KA89" s="158"/>
      <c r="KB89" s="158"/>
      <c r="KC89" s="158"/>
      <c r="KD89" s="158"/>
      <c r="KE89" s="158"/>
      <c r="KF89" s="158"/>
      <c r="KG89" s="158"/>
      <c r="KH89" s="158"/>
      <c r="KI89" s="158"/>
      <c r="KJ89" s="158"/>
      <c r="KK89" s="158"/>
      <c r="KL89" s="158"/>
      <c r="KM89" s="158"/>
      <c r="KN89" s="158"/>
      <c r="KO89" s="158"/>
      <c r="KP89" s="158"/>
      <c r="KQ89" s="158"/>
      <c r="KR89" s="158"/>
      <c r="KS89" s="158"/>
      <c r="KT89" s="158"/>
      <c r="KU89" s="158"/>
      <c r="KV89" s="158"/>
      <c r="KW89" s="158"/>
      <c r="KX89" s="158"/>
      <c r="KY89" s="158"/>
      <c r="KZ89" s="158"/>
      <c r="LA89" s="158"/>
      <c r="LB89" s="158"/>
      <c r="LC89" s="158"/>
      <c r="LD89" s="158"/>
      <c r="LE89" s="158"/>
      <c r="LF89" s="158"/>
      <c r="LG89" s="158"/>
      <c r="LH89" s="158"/>
      <c r="LI89" s="158"/>
      <c r="LJ89" s="158"/>
      <c r="LK89" s="158"/>
      <c r="LL89" s="158"/>
      <c r="LM89" s="158"/>
      <c r="LN89" s="158"/>
      <c r="LO89" s="158"/>
      <c r="LP89" s="158"/>
      <c r="LQ89" s="158"/>
      <c r="LR89" s="158"/>
      <c r="LS89" s="158"/>
      <c r="LT89" s="158"/>
      <c r="LU89" s="158"/>
      <c r="LV89" s="158"/>
      <c r="LW89" s="158"/>
      <c r="LX89" s="158"/>
      <c r="LY89" s="158"/>
      <c r="LZ89" s="158"/>
      <c r="MA89" s="158"/>
      <c r="MB89" s="158"/>
      <c r="MC89" s="158"/>
      <c r="MD89" s="158"/>
      <c r="ME89" s="158"/>
      <c r="MF89" s="158"/>
      <c r="MG89" s="158"/>
      <c r="MH89" s="158"/>
      <c r="MI89" s="158"/>
      <c r="MJ89" s="158"/>
      <c r="MK89" s="158"/>
      <c r="ML89" s="158"/>
      <c r="MM89" s="158"/>
      <c r="MN89" s="158"/>
      <c r="MO89" s="158"/>
      <c r="MP89" s="158"/>
      <c r="MQ89" s="158"/>
      <c r="MR89" s="158"/>
      <c r="MS89" s="158"/>
      <c r="MT89" s="158"/>
      <c r="MU89" s="158"/>
      <c r="MV89" s="158"/>
      <c r="MW89" s="158"/>
      <c r="MX89" s="158"/>
      <c r="MY89" s="158"/>
      <c r="MZ89" s="158"/>
      <c r="NA89" s="158"/>
      <c r="NB89" s="158"/>
      <c r="NC89" s="158"/>
      <c r="ND89" s="158"/>
      <c r="NE89" s="158"/>
      <c r="NF89" s="158"/>
      <c r="NG89" s="158"/>
      <c r="NH89" s="158"/>
      <c r="NI89" s="158"/>
      <c r="NJ89" s="158"/>
      <c r="NK89" s="158"/>
      <c r="NL89" s="158"/>
      <c r="NM89" s="158"/>
      <c r="NN89" s="158"/>
      <c r="NO89" s="158"/>
      <c r="NP89" s="158"/>
      <c r="NQ89" s="158"/>
      <c r="NR89" s="158"/>
      <c r="NS89" s="158"/>
      <c r="NT89" s="158"/>
      <c r="NU89" s="158"/>
      <c r="NV89" s="158"/>
      <c r="NW89" s="158"/>
      <c r="NX89" s="158"/>
      <c r="NY89" s="158"/>
      <c r="NZ89" s="158"/>
      <c r="OA89" s="158"/>
      <c r="OB89" s="158"/>
      <c r="OC89" s="158"/>
      <c r="OD89" s="158"/>
      <c r="OE89" s="158"/>
      <c r="OF89" s="158"/>
      <c r="OG89" s="158"/>
      <c r="OH89" s="158"/>
      <c r="OI89" s="158"/>
      <c r="OJ89" s="158"/>
      <c r="OK89" s="158"/>
      <c r="OL89" s="158"/>
      <c r="OM89" s="158"/>
      <c r="ON89" s="158"/>
      <c r="OO89" s="158"/>
      <c r="OP89" s="158"/>
      <c r="OQ89" s="158"/>
      <c r="OR89" s="158"/>
      <c r="OS89" s="158"/>
      <c r="OT89" s="158"/>
      <c r="OU89" s="158"/>
      <c r="OV89" s="158"/>
      <c r="OW89" s="158"/>
      <c r="OX89" s="158"/>
      <c r="OY89" s="158"/>
      <c r="OZ89" s="158"/>
      <c r="PA89" s="158"/>
      <c r="PB89" s="158"/>
      <c r="PC89" s="158"/>
      <c r="PD89" s="158"/>
      <c r="PE89" s="158"/>
      <c r="PF89" s="158"/>
      <c r="PG89" s="158"/>
      <c r="PH89" s="158"/>
      <c r="PI89" s="158"/>
      <c r="PJ89" s="158"/>
      <c r="PK89" s="158"/>
      <c r="PL89" s="158"/>
      <c r="PM89" s="158"/>
      <c r="PN89" s="158"/>
      <c r="PO89" s="158"/>
      <c r="PP89" s="158"/>
      <c r="PQ89" s="158"/>
      <c r="PR89" s="158"/>
      <c r="PS89" s="158"/>
      <c r="PT89" s="158"/>
      <c r="PU89" s="158"/>
      <c r="PV89" s="158"/>
      <c r="PW89" s="158"/>
      <c r="PX89" s="158"/>
      <c r="PY89" s="158"/>
      <c r="PZ89" s="158"/>
      <c r="QA89" s="158"/>
      <c r="QB89" s="158"/>
      <c r="QC89" s="158"/>
      <c r="QD89" s="158"/>
      <c r="QE89" s="158"/>
      <c r="QF89" s="158"/>
      <c r="QG89" s="158"/>
      <c r="QH89" s="158"/>
      <c r="QI89" s="158"/>
      <c r="QJ89" s="158"/>
      <c r="QK89" s="158"/>
      <c r="QL89" s="158"/>
      <c r="QM89" s="158"/>
      <c r="QN89" s="158"/>
      <c r="QO89" s="158"/>
      <c r="QP89" s="158"/>
      <c r="QQ89" s="158"/>
      <c r="QR89" s="158"/>
      <c r="QS89" s="158"/>
      <c r="QT89" s="158"/>
      <c r="QU89" s="158"/>
      <c r="QV89" s="158"/>
      <c r="QW89" s="158"/>
      <c r="QX89" s="158"/>
      <c r="QY89" s="158"/>
      <c r="QZ89" s="158"/>
      <c r="RA89" s="158"/>
      <c r="RB89" s="158"/>
      <c r="RC89" s="158"/>
      <c r="RD89" s="158"/>
      <c r="RE89" s="158"/>
      <c r="RF89" s="158"/>
      <c r="RG89" s="158"/>
      <c r="RH89" s="158"/>
      <c r="RI89" s="158"/>
      <c r="RJ89" s="158"/>
      <c r="RK89" s="158"/>
      <c r="RL89" s="158"/>
      <c r="RM89" s="158"/>
      <c r="RN89" s="158"/>
      <c r="RO89" s="158"/>
      <c r="RP89" s="158"/>
      <c r="RQ89" s="158"/>
      <c r="RR89" s="158"/>
      <c r="RS89" s="158"/>
      <c r="RT89" s="158"/>
      <c r="RU89" s="158"/>
      <c r="RV89" s="158"/>
      <c r="RW89" s="158"/>
      <c r="RX89" s="158"/>
      <c r="RY89" s="158"/>
      <c r="RZ89" s="158"/>
      <c r="SA89" s="158"/>
      <c r="SB89" s="158"/>
      <c r="SC89" s="158"/>
      <c r="SD89" s="158"/>
      <c r="SE89" s="158"/>
      <c r="SF89" s="158"/>
      <c r="SG89" s="158"/>
      <c r="SH89" s="158"/>
      <c r="SI89" s="158"/>
      <c r="SJ89" s="158"/>
      <c r="SK89" s="158"/>
      <c r="SL89" s="158"/>
      <c r="SM89" s="158"/>
      <c r="SN89" s="158"/>
      <c r="SO89" s="158"/>
      <c r="SP89" s="158"/>
      <c r="SQ89" s="158"/>
      <c r="SR89" s="158"/>
      <c r="SS89" s="158"/>
      <c r="ST89" s="158"/>
      <c r="SU89" s="158"/>
      <c r="SV89" s="158"/>
      <c r="SW89" s="158"/>
      <c r="SX89" s="158"/>
      <c r="SY89" s="158"/>
      <c r="SZ89" s="158"/>
      <c r="TA89" s="158"/>
      <c r="TB89" s="158"/>
      <c r="TC89" s="158"/>
      <c r="TD89" s="158"/>
      <c r="TE89" s="158"/>
      <c r="TF89" s="158"/>
      <c r="TG89" s="158"/>
      <c r="TH89" s="158"/>
      <c r="TI89" s="158"/>
      <c r="TJ89" s="158"/>
      <c r="TK89" s="158"/>
      <c r="TL89" s="158"/>
      <c r="TM89" s="158"/>
      <c r="TN89" s="158"/>
      <c r="TO89" s="158"/>
      <c r="TP89" s="158"/>
      <c r="TQ89" s="158"/>
      <c r="TR89" s="158"/>
      <c r="TS89" s="158"/>
      <c r="TT89" s="158"/>
      <c r="TU89" s="158"/>
      <c r="TV89" s="158"/>
      <c r="TW89" s="158"/>
      <c r="TX89" s="158"/>
      <c r="TY89" s="158"/>
      <c r="TZ89" s="158"/>
      <c r="UA89" s="158"/>
      <c r="UB89" s="158"/>
      <c r="UC89" s="158"/>
      <c r="UD89" s="158"/>
      <c r="UE89" s="158"/>
      <c r="UF89" s="158"/>
      <c r="UG89" s="158"/>
      <c r="UH89" s="158"/>
      <c r="UI89" s="158"/>
      <c r="UJ89" s="158"/>
      <c r="UK89" s="158"/>
      <c r="UL89" s="158"/>
      <c r="UM89" s="158"/>
      <c r="UN89" s="158"/>
      <c r="UO89" s="158"/>
      <c r="UP89" s="158"/>
      <c r="UQ89" s="158"/>
      <c r="UR89" s="158"/>
      <c r="US89" s="158"/>
      <c r="UT89" s="158"/>
      <c r="UU89" s="158"/>
      <c r="UV89" s="158"/>
      <c r="UW89" s="158"/>
      <c r="UX89" s="158"/>
      <c r="UY89" s="158"/>
      <c r="UZ89" s="158"/>
      <c r="VA89" s="158"/>
      <c r="VB89" s="158"/>
      <c r="VC89" s="158"/>
      <c r="VD89" s="158"/>
      <c r="VE89" s="158"/>
      <c r="VF89" s="158"/>
      <c r="VG89" s="158"/>
      <c r="VH89" s="158"/>
      <c r="VI89" s="158"/>
      <c r="VJ89" s="158"/>
      <c r="VK89" s="158"/>
      <c r="VL89" s="158"/>
      <c r="VM89" s="158"/>
      <c r="VN89" s="158"/>
      <c r="VO89" s="158"/>
      <c r="VP89" s="158"/>
      <c r="VQ89" s="158"/>
      <c r="VR89" s="158"/>
      <c r="VS89" s="158"/>
      <c r="VT89" s="158"/>
      <c r="VU89" s="158"/>
      <c r="VV89" s="158"/>
      <c r="VW89" s="158"/>
      <c r="VX89" s="158"/>
      <c r="VY89" s="158"/>
      <c r="VZ89" s="158"/>
      <c r="WA89" s="158"/>
      <c r="WB89" s="158"/>
      <c r="WC89" s="158"/>
      <c r="WD89" s="158"/>
      <c r="WE89" s="158"/>
      <c r="WF89" s="158"/>
      <c r="WG89" s="158"/>
      <c r="WH89" s="158"/>
      <c r="WI89" s="158"/>
      <c r="WJ89" s="158"/>
      <c r="WK89" s="158"/>
      <c r="WL89" s="158"/>
      <c r="WM89" s="158"/>
      <c r="WN89" s="158"/>
      <c r="WO89" s="158"/>
      <c r="WP89" s="158"/>
      <c r="WQ89" s="158"/>
      <c r="WR89" s="158"/>
      <c r="WS89" s="158"/>
      <c r="WT89" s="158"/>
      <c r="WU89" s="158"/>
      <c r="WV89" s="158"/>
      <c r="WW89" s="158"/>
      <c r="WX89" s="158"/>
      <c r="WY89" s="158"/>
      <c r="WZ89" s="158"/>
      <c r="XA89" s="158"/>
      <c r="XB89" s="158"/>
      <c r="XC89" s="158"/>
      <c r="XD89" s="158"/>
      <c r="XE89" s="158"/>
      <c r="XF89" s="158"/>
      <c r="XG89" s="158"/>
      <c r="XH89" s="158"/>
      <c r="XI89" s="158"/>
      <c r="XJ89" s="158"/>
      <c r="XK89" s="158"/>
      <c r="XL89" s="158"/>
      <c r="XM89" s="158"/>
      <c r="XN89" s="158"/>
      <c r="XO89" s="158"/>
      <c r="XP89" s="158"/>
      <c r="XQ89" s="158"/>
      <c r="XR89" s="158"/>
      <c r="XS89" s="158"/>
      <c r="XT89" s="158"/>
      <c r="XU89" s="158"/>
      <c r="XV89" s="158"/>
      <c r="XW89" s="158"/>
      <c r="XX89" s="158"/>
      <c r="XY89" s="158"/>
      <c r="XZ89" s="158"/>
      <c r="YA89" s="158"/>
      <c r="YB89" s="158"/>
      <c r="YC89" s="158"/>
      <c r="YD89" s="158"/>
      <c r="YE89" s="158"/>
      <c r="YF89" s="158"/>
      <c r="YG89" s="158"/>
      <c r="YH89" s="158"/>
      <c r="YI89" s="158"/>
      <c r="YJ89" s="158"/>
      <c r="YK89" s="158"/>
      <c r="YL89" s="158"/>
      <c r="YM89" s="158"/>
      <c r="YN89" s="158"/>
      <c r="YO89" s="158"/>
      <c r="YP89" s="158"/>
      <c r="YQ89" s="158"/>
      <c r="YR89" s="158"/>
      <c r="YS89" s="158"/>
      <c r="YT89" s="158"/>
      <c r="YU89" s="158"/>
      <c r="YV89" s="158"/>
      <c r="YW89" s="158"/>
      <c r="YX89" s="158"/>
      <c r="YY89" s="158"/>
      <c r="YZ89" s="158"/>
      <c r="ZA89" s="158"/>
      <c r="ZB89" s="158"/>
      <c r="ZC89" s="158"/>
      <c r="ZD89" s="158"/>
      <c r="ZE89" s="158"/>
      <c r="ZF89" s="158"/>
      <c r="ZG89" s="158"/>
      <c r="ZH89" s="158"/>
      <c r="ZI89" s="158"/>
      <c r="ZJ89" s="158"/>
      <c r="ZK89" s="158"/>
      <c r="ZL89" s="158"/>
      <c r="ZM89" s="158"/>
      <c r="ZN89" s="158"/>
      <c r="ZO89" s="158"/>
      <c r="ZP89" s="158"/>
      <c r="ZQ89" s="158"/>
      <c r="ZR89" s="158"/>
      <c r="ZS89" s="158"/>
      <c r="ZT89" s="158"/>
      <c r="ZU89" s="158"/>
      <c r="ZV89" s="158"/>
      <c r="ZW89" s="158"/>
      <c r="ZX89" s="158"/>
      <c r="ZY89" s="158"/>
      <c r="ZZ89" s="158"/>
      <c r="AAA89" s="158"/>
      <c r="AAB89" s="158"/>
      <c r="AAC89" s="158"/>
      <c r="AAD89" s="158"/>
      <c r="AAE89" s="158"/>
      <c r="AAF89" s="158"/>
      <c r="AAG89" s="158"/>
      <c r="AAH89" s="158"/>
      <c r="AAI89" s="158"/>
      <c r="AAJ89" s="158"/>
      <c r="AAK89" s="158"/>
      <c r="AAL89" s="158"/>
      <c r="AAM89" s="158"/>
      <c r="AAN89" s="158"/>
      <c r="AAO89" s="158"/>
      <c r="AAP89" s="158"/>
      <c r="AAQ89" s="158"/>
      <c r="AAR89" s="158"/>
      <c r="AAS89" s="158"/>
      <c r="AAT89" s="158"/>
      <c r="AAU89" s="158"/>
      <c r="AAV89" s="158"/>
      <c r="AAW89" s="158"/>
      <c r="AAX89" s="158"/>
      <c r="AAY89" s="158"/>
      <c r="AAZ89" s="158"/>
      <c r="ABA89" s="158"/>
      <c r="ABB89" s="158"/>
      <c r="ABC89" s="158"/>
      <c r="ABD89" s="158"/>
      <c r="ABE89" s="158"/>
      <c r="ABF89" s="158"/>
      <c r="ABG89" s="158"/>
      <c r="ABH89" s="158"/>
      <c r="ABI89" s="158"/>
      <c r="ABJ89" s="158"/>
      <c r="ABK89" s="158"/>
      <c r="ABL89" s="158"/>
      <c r="ABM89" s="158"/>
      <c r="ABN89" s="158"/>
      <c r="ABO89" s="158"/>
      <c r="ABP89" s="158"/>
      <c r="ABQ89" s="158"/>
      <c r="ABR89" s="158"/>
      <c r="ABS89" s="158"/>
      <c r="ABT89" s="158"/>
      <c r="ABU89" s="158"/>
      <c r="ABV89" s="158"/>
      <c r="ABW89" s="158"/>
      <c r="ABX89" s="158"/>
      <c r="ABY89" s="158"/>
      <c r="ABZ89" s="158"/>
      <c r="ACA89" s="158"/>
      <c r="ACB89" s="158"/>
      <c r="ACC89" s="158"/>
      <c r="ACD89" s="158"/>
      <c r="ACE89" s="158"/>
      <c r="ACF89" s="158"/>
      <c r="ACG89" s="158"/>
      <c r="ACH89" s="158"/>
      <c r="ACI89" s="158"/>
      <c r="ACJ89" s="158"/>
      <c r="ACK89" s="158"/>
      <c r="ACL89" s="158"/>
      <c r="ACM89" s="158"/>
      <c r="ACN89" s="158"/>
      <c r="ACO89" s="158"/>
      <c r="ACP89" s="158"/>
      <c r="ACQ89" s="158"/>
      <c r="ACR89" s="159"/>
      <c r="ACS89" s="160">
        <f t="array" ref="ACS89">SUM(IF(RIGHT($Q89:$ACR89)=ACS$11,IFERROR(--LEFT($Q89:$ACR89,LEN($Q89:$ACR89)-1),0)))</f>
        <v>0</v>
      </c>
      <c r="ACT89" s="160">
        <f t="array" ref="ACT89">SUM(IF(RIGHT($Q89:$ACR89)=ACT$11,IFERROR(--LEFT($Q89:$ACR89,LEN($Q89:$ACR89)-1),0)))</f>
        <v>0</v>
      </c>
      <c r="ACU89" s="160">
        <f t="array" ref="ACU89">SUM(IF(RIGHT($Q89:$ACR89)=ACU$11,IFERROR(--LEFT($Q89:$ACR89,LEN($Q89:$ACR89)-1),0)))</f>
        <v>0</v>
      </c>
      <c r="ACV89" s="160">
        <f t="array" ref="ACV89">SUM(IF(RIGHT($Q89:$ACR89)=ACV$11,IFERROR(--LEFT($Q89:$ACR89,LEN($Q89:$ACR89)-1),0)))</f>
        <v>0</v>
      </c>
      <c r="ACW89" s="160">
        <f t="array" ref="ACW89">SUM(IF(RIGHT($Q89:$ACR89)=ACW$11,IFERROR(--LEFT($Q89:$ACR89,LEN($Q89:$ACR89)-1),0)))</f>
        <v>0</v>
      </c>
      <c r="ACX89" s="160">
        <f t="array" ref="ACX89">SUM(IF(RIGHT($Q89:$ACR89)=ACX$11,IFERROR(--LEFT($Q89:$ACR89,LEN($Q89:$ACR89)-1),0)))</f>
        <v>0</v>
      </c>
      <c r="ACY89" s="160">
        <f t="array" ref="ACY89">SUM(IF(RIGHT($Q89:$ACR89)=ACY$11,IFERROR(--LEFT($Q89:$ACR89,LEN($Q89:$ACR89)-1),0)))</f>
        <v>0</v>
      </c>
      <c r="ACZ89" s="160">
        <f t="array" ref="ACZ89">SUM(IF(RIGHT($Q89:$ACR89)=ACZ$11,IFERROR(--LEFT($Q89:$ACR89,LEN($Q89:$ACR89)-1),0)))</f>
        <v>0</v>
      </c>
      <c r="ADA89" s="158">
        <f t="shared" si="2278"/>
        <v>0</v>
      </c>
      <c r="ADB89" s="158">
        <f t="shared" si="2279"/>
        <v>0</v>
      </c>
      <c r="ADC89" s="158">
        <f t="shared" si="2280"/>
        <v>0</v>
      </c>
      <c r="ADD89" s="158">
        <f t="shared" si="2281"/>
        <v>0</v>
      </c>
      <c r="ADE89" s="158">
        <f t="shared" si="2282"/>
        <v>0</v>
      </c>
      <c r="ADF89" s="158">
        <f t="shared" si="2283"/>
        <v>0</v>
      </c>
      <c r="ADG89" s="158">
        <f t="shared" si="2284"/>
        <v>0</v>
      </c>
      <c r="ADH89" s="158">
        <f t="shared" si="2285"/>
        <v>0</v>
      </c>
      <c r="ADI89" s="160">
        <f t="array" ref="ADI89">SUM(IF(RIGHT($Q89:$ACR89)=ADI$11,IFERROR(--LEFT($Q89:$ACR89,LEN($Q89:$ACR89)-1),0)))</f>
        <v>0</v>
      </c>
      <c r="ADJ89" s="152">
        <f t="shared" si="2286"/>
        <v>0</v>
      </c>
      <c r="AEC89" s="143"/>
      <c r="AEO89" s="108"/>
      <c r="AEP89" s="108"/>
      <c r="AEQ89" s="108"/>
      <c r="AER89" s="108"/>
      <c r="AES89" s="108"/>
      <c r="AET89" s="108"/>
      <c r="AEU89" s="108"/>
      <c r="AEV89" s="108"/>
      <c r="AEW89" s="143"/>
      <c r="AFI89" s="108"/>
      <c r="AFJ89" s="108"/>
      <c r="AFK89" s="108"/>
      <c r="AFL89" s="108"/>
      <c r="AFM89" s="108"/>
      <c r="AFN89" s="108"/>
      <c r="AFO89" s="108"/>
      <c r="AFP89" s="108"/>
      <c r="AFQ89" s="143"/>
      <c r="AGC89" s="108"/>
      <c r="AGD89" s="108"/>
      <c r="AGE89" s="108"/>
      <c r="AGF89" s="108"/>
      <c r="AGG89" s="108"/>
      <c r="AGH89" s="108"/>
      <c r="AGI89" s="108"/>
      <c r="AGJ89" s="108"/>
      <c r="AGK89" s="143"/>
      <c r="AGW89" s="108"/>
      <c r="AGX89" s="108"/>
      <c r="AGY89" s="108"/>
      <c r="AGZ89" s="108"/>
      <c r="AHA89" s="108"/>
      <c r="AHB89" s="108"/>
      <c r="AHC89" s="108"/>
      <c r="AHD89" s="108"/>
      <c r="AHE89" s="143"/>
      <c r="AHQ89" s="108"/>
      <c r="AHR89" s="108"/>
      <c r="AHS89" s="108"/>
      <c r="AHT89" s="108"/>
      <c r="AHU89" s="108"/>
      <c r="AHV89" s="108"/>
      <c r="AHW89" s="108"/>
      <c r="AHX89" s="108"/>
      <c r="AHY89" s="143"/>
      <c r="AIK89" s="108"/>
      <c r="AIL89" s="108"/>
      <c r="AIM89" s="108"/>
      <c r="AIN89" s="108"/>
      <c r="AIO89" s="108"/>
      <c r="AIP89" s="108"/>
      <c r="AIQ89" s="108"/>
      <c r="AIR89" s="108"/>
      <c r="AIS89" s="143"/>
      <c r="AJE89" s="108"/>
      <c r="AJF89" s="108"/>
      <c r="AJG89" s="108"/>
      <c r="AJH89" s="108"/>
      <c r="AJI89" s="108"/>
      <c r="AJJ89" s="108"/>
      <c r="AJK89" s="108"/>
      <c r="AJL89" s="108"/>
      <c r="AJM89" s="143"/>
      <c r="AJY89" s="108"/>
      <c r="AJZ89" s="108"/>
      <c r="AKA89" s="108"/>
      <c r="AKB89" s="108"/>
      <c r="AKC89" s="108"/>
      <c r="AKD89" s="108"/>
      <c r="AKE89" s="108"/>
      <c r="AKF89" s="108"/>
      <c r="AKG89" s="143"/>
      <c r="AKS89" s="108"/>
      <c r="AKT89" s="108"/>
      <c r="AKU89" s="108"/>
      <c r="AKV89" s="108"/>
      <c r="AKW89" s="108"/>
      <c r="AKX89" s="108"/>
      <c r="AKY89" s="108"/>
      <c r="AKZ89" s="108"/>
      <c r="ALA89" s="143"/>
      <c r="ALM89" s="108"/>
      <c r="ALN89" s="108"/>
      <c r="ALO89" s="108"/>
      <c r="ALP89" s="108"/>
      <c r="ALQ89" s="108"/>
      <c r="ALR89" s="108"/>
      <c r="ALS89" s="108"/>
      <c r="ALT89" s="108"/>
      <c r="ALU89" s="143"/>
      <c r="AMG89" s="108"/>
      <c r="AMH89" s="108"/>
      <c r="AMI89" s="108"/>
      <c r="AMJ89" s="108"/>
      <c r="AMK89" s="108"/>
      <c r="AML89" s="108"/>
      <c r="AMM89" s="108"/>
      <c r="AMN89" s="108"/>
    </row>
    <row r="90" spans="2:1028" x14ac:dyDescent="0.25">
      <c r="B90" s="24">
        <v>79</v>
      </c>
      <c r="C90" s="24"/>
      <c r="D90" s="25"/>
      <c r="E90" s="25"/>
      <c r="F90" s="24"/>
      <c r="G90" s="153"/>
      <c r="H90" s="154"/>
      <c r="I90" s="23"/>
      <c r="J90" s="23"/>
      <c r="K90" s="23"/>
      <c r="L90" s="23"/>
      <c r="M90" s="23"/>
      <c r="N90" s="23"/>
      <c r="O90" s="23"/>
      <c r="P90" s="155"/>
      <c r="Q90" s="156"/>
      <c r="R90" s="157"/>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c r="BS90" s="158"/>
      <c r="BT90" s="158"/>
      <c r="BU90" s="158"/>
      <c r="BV90" s="158"/>
      <c r="BW90" s="158"/>
      <c r="BX90" s="158"/>
      <c r="BY90" s="158"/>
      <c r="BZ90" s="158"/>
      <c r="CA90" s="158"/>
      <c r="CB90" s="158"/>
      <c r="CC90" s="158"/>
      <c r="CD90" s="158"/>
      <c r="CE90" s="158"/>
      <c r="CF90" s="158"/>
      <c r="CG90" s="158"/>
      <c r="CH90" s="158"/>
      <c r="CI90" s="158"/>
      <c r="CJ90" s="158"/>
      <c r="CK90" s="158"/>
      <c r="CL90" s="158"/>
      <c r="CM90" s="158"/>
      <c r="CN90" s="158"/>
      <c r="CO90" s="158"/>
      <c r="CP90" s="158"/>
      <c r="CQ90" s="158"/>
      <c r="CR90" s="158"/>
      <c r="CS90" s="158"/>
      <c r="CT90" s="158"/>
      <c r="CU90" s="158"/>
      <c r="CV90" s="158"/>
      <c r="CW90" s="158"/>
      <c r="CX90" s="158"/>
      <c r="CY90" s="158"/>
      <c r="CZ90" s="158"/>
      <c r="DA90" s="158"/>
      <c r="DB90" s="158"/>
      <c r="DC90" s="158"/>
      <c r="DD90" s="158"/>
      <c r="DE90" s="158"/>
      <c r="DF90" s="158"/>
      <c r="DG90" s="158"/>
      <c r="DH90" s="158"/>
      <c r="DI90" s="158"/>
      <c r="DJ90" s="158"/>
      <c r="DK90" s="158"/>
      <c r="DL90" s="158"/>
      <c r="DM90" s="158"/>
      <c r="DN90" s="158"/>
      <c r="DO90" s="158"/>
      <c r="DP90" s="158"/>
      <c r="DQ90" s="158"/>
      <c r="DR90" s="158"/>
      <c r="DS90" s="158"/>
      <c r="DT90" s="158"/>
      <c r="DU90" s="158"/>
      <c r="DV90" s="158"/>
      <c r="DW90" s="158"/>
      <c r="DX90" s="158"/>
      <c r="DY90" s="158"/>
      <c r="DZ90" s="158"/>
      <c r="EA90" s="158"/>
      <c r="EB90" s="158"/>
      <c r="EC90" s="158"/>
      <c r="ED90" s="158"/>
      <c r="EE90" s="158"/>
      <c r="EF90" s="158"/>
      <c r="EG90" s="158"/>
      <c r="EH90" s="158"/>
      <c r="EI90" s="158"/>
      <c r="EJ90" s="158"/>
      <c r="EK90" s="158"/>
      <c r="EL90" s="158"/>
      <c r="EM90" s="158"/>
      <c r="EN90" s="158"/>
      <c r="EO90" s="158"/>
      <c r="EP90" s="158"/>
      <c r="EQ90" s="158"/>
      <c r="ER90" s="158"/>
      <c r="ES90" s="158"/>
      <c r="ET90" s="158"/>
      <c r="EU90" s="158"/>
      <c r="EV90" s="158"/>
      <c r="EW90" s="158"/>
      <c r="EX90" s="158"/>
      <c r="EY90" s="158"/>
      <c r="EZ90" s="158"/>
      <c r="FA90" s="158"/>
      <c r="FB90" s="158"/>
      <c r="FC90" s="158"/>
      <c r="FD90" s="158"/>
      <c r="FE90" s="158"/>
      <c r="FF90" s="158"/>
      <c r="FG90" s="158"/>
      <c r="FH90" s="158"/>
      <c r="FI90" s="158"/>
      <c r="FJ90" s="158"/>
      <c r="FK90" s="158"/>
      <c r="FL90" s="158"/>
      <c r="FM90" s="158"/>
      <c r="FN90" s="158"/>
      <c r="FO90" s="158"/>
      <c r="FP90" s="158"/>
      <c r="FQ90" s="158"/>
      <c r="FR90" s="158"/>
      <c r="FS90" s="158"/>
      <c r="FT90" s="158"/>
      <c r="FU90" s="158"/>
      <c r="FV90" s="158"/>
      <c r="FW90" s="158"/>
      <c r="FX90" s="158"/>
      <c r="FY90" s="158"/>
      <c r="FZ90" s="158"/>
      <c r="GA90" s="158"/>
      <c r="GB90" s="158"/>
      <c r="GC90" s="158"/>
      <c r="GD90" s="158"/>
      <c r="GE90" s="158"/>
      <c r="GF90" s="158"/>
      <c r="GG90" s="158"/>
      <c r="GH90" s="158"/>
      <c r="GI90" s="158"/>
      <c r="GJ90" s="158"/>
      <c r="GK90" s="158"/>
      <c r="GL90" s="158"/>
      <c r="GM90" s="158"/>
      <c r="GN90" s="158"/>
      <c r="GO90" s="158"/>
      <c r="GP90" s="158"/>
      <c r="GQ90" s="158"/>
      <c r="GR90" s="158"/>
      <c r="GS90" s="158"/>
      <c r="GT90" s="158"/>
      <c r="GU90" s="158"/>
      <c r="GV90" s="158"/>
      <c r="GW90" s="158"/>
      <c r="GX90" s="158"/>
      <c r="GY90" s="158"/>
      <c r="GZ90" s="158"/>
      <c r="HA90" s="158"/>
      <c r="HB90" s="158"/>
      <c r="HC90" s="158"/>
      <c r="HD90" s="158"/>
      <c r="HE90" s="158"/>
      <c r="HF90" s="158"/>
      <c r="HG90" s="158"/>
      <c r="HH90" s="158"/>
      <c r="HI90" s="158"/>
      <c r="HJ90" s="158"/>
      <c r="HK90" s="158"/>
      <c r="HL90" s="158"/>
      <c r="HM90" s="158"/>
      <c r="HN90" s="158"/>
      <c r="HO90" s="158"/>
      <c r="HP90" s="158"/>
      <c r="HQ90" s="158"/>
      <c r="HR90" s="158"/>
      <c r="HS90" s="158"/>
      <c r="HT90" s="158"/>
      <c r="HU90" s="158"/>
      <c r="HV90" s="158"/>
      <c r="HW90" s="158"/>
      <c r="HX90" s="158"/>
      <c r="HY90" s="158"/>
      <c r="HZ90" s="158"/>
      <c r="IA90" s="158"/>
      <c r="IB90" s="158"/>
      <c r="IC90" s="158"/>
      <c r="ID90" s="158"/>
      <c r="IE90" s="158"/>
      <c r="IF90" s="158"/>
      <c r="IG90" s="158"/>
      <c r="IH90" s="158"/>
      <c r="II90" s="158"/>
      <c r="IJ90" s="158"/>
      <c r="IK90" s="158"/>
      <c r="IL90" s="158"/>
      <c r="IM90" s="158"/>
      <c r="IN90" s="158"/>
      <c r="IO90" s="158"/>
      <c r="IP90" s="158"/>
      <c r="IQ90" s="158"/>
      <c r="IR90" s="158"/>
      <c r="IS90" s="158"/>
      <c r="IT90" s="158"/>
      <c r="IU90" s="158"/>
      <c r="IV90" s="158"/>
      <c r="IW90" s="158"/>
      <c r="IX90" s="158"/>
      <c r="IY90" s="158"/>
      <c r="IZ90" s="158"/>
      <c r="JA90" s="158"/>
      <c r="JB90" s="158"/>
      <c r="JC90" s="158"/>
      <c r="JD90" s="158"/>
      <c r="JE90" s="158"/>
      <c r="JF90" s="158"/>
      <c r="JG90" s="158"/>
      <c r="JH90" s="158"/>
      <c r="JI90" s="158"/>
      <c r="JJ90" s="158"/>
      <c r="JK90" s="158"/>
      <c r="JL90" s="158"/>
      <c r="JM90" s="158"/>
      <c r="JN90" s="158"/>
      <c r="JO90" s="158"/>
      <c r="JP90" s="158"/>
      <c r="JQ90" s="158"/>
      <c r="JR90" s="158"/>
      <c r="JS90" s="158"/>
      <c r="JT90" s="158"/>
      <c r="JU90" s="158"/>
      <c r="JV90" s="158"/>
      <c r="JW90" s="158"/>
      <c r="JX90" s="158"/>
      <c r="JY90" s="158"/>
      <c r="JZ90" s="158"/>
      <c r="KA90" s="158"/>
      <c r="KB90" s="158"/>
      <c r="KC90" s="158"/>
      <c r="KD90" s="158"/>
      <c r="KE90" s="158"/>
      <c r="KF90" s="158"/>
      <c r="KG90" s="158"/>
      <c r="KH90" s="158"/>
      <c r="KI90" s="158"/>
      <c r="KJ90" s="158"/>
      <c r="KK90" s="158"/>
      <c r="KL90" s="158"/>
      <c r="KM90" s="158"/>
      <c r="KN90" s="158"/>
      <c r="KO90" s="158"/>
      <c r="KP90" s="158"/>
      <c r="KQ90" s="158"/>
      <c r="KR90" s="158"/>
      <c r="KS90" s="158"/>
      <c r="KT90" s="158"/>
      <c r="KU90" s="158"/>
      <c r="KV90" s="158"/>
      <c r="KW90" s="158"/>
      <c r="KX90" s="158"/>
      <c r="KY90" s="158"/>
      <c r="KZ90" s="158"/>
      <c r="LA90" s="158"/>
      <c r="LB90" s="158"/>
      <c r="LC90" s="158"/>
      <c r="LD90" s="158"/>
      <c r="LE90" s="158"/>
      <c r="LF90" s="158"/>
      <c r="LG90" s="158"/>
      <c r="LH90" s="158"/>
      <c r="LI90" s="158"/>
      <c r="LJ90" s="158"/>
      <c r="LK90" s="158"/>
      <c r="LL90" s="158"/>
      <c r="LM90" s="158"/>
      <c r="LN90" s="158"/>
      <c r="LO90" s="158"/>
      <c r="LP90" s="158"/>
      <c r="LQ90" s="158"/>
      <c r="LR90" s="158"/>
      <c r="LS90" s="158"/>
      <c r="LT90" s="158"/>
      <c r="LU90" s="158"/>
      <c r="LV90" s="158"/>
      <c r="LW90" s="158"/>
      <c r="LX90" s="158"/>
      <c r="LY90" s="158"/>
      <c r="LZ90" s="158"/>
      <c r="MA90" s="158"/>
      <c r="MB90" s="158"/>
      <c r="MC90" s="158"/>
      <c r="MD90" s="158"/>
      <c r="ME90" s="158"/>
      <c r="MF90" s="158"/>
      <c r="MG90" s="158"/>
      <c r="MH90" s="158"/>
      <c r="MI90" s="158"/>
      <c r="MJ90" s="158"/>
      <c r="MK90" s="158"/>
      <c r="ML90" s="158"/>
      <c r="MM90" s="158"/>
      <c r="MN90" s="158"/>
      <c r="MO90" s="158"/>
      <c r="MP90" s="158"/>
      <c r="MQ90" s="158"/>
      <c r="MR90" s="158"/>
      <c r="MS90" s="158"/>
      <c r="MT90" s="158"/>
      <c r="MU90" s="158"/>
      <c r="MV90" s="158"/>
      <c r="MW90" s="158"/>
      <c r="MX90" s="158"/>
      <c r="MY90" s="158"/>
      <c r="MZ90" s="158"/>
      <c r="NA90" s="158"/>
      <c r="NB90" s="158"/>
      <c r="NC90" s="158"/>
      <c r="ND90" s="158"/>
      <c r="NE90" s="158"/>
      <c r="NF90" s="158"/>
      <c r="NG90" s="158"/>
      <c r="NH90" s="158"/>
      <c r="NI90" s="158"/>
      <c r="NJ90" s="158"/>
      <c r="NK90" s="158"/>
      <c r="NL90" s="158"/>
      <c r="NM90" s="158"/>
      <c r="NN90" s="158"/>
      <c r="NO90" s="158"/>
      <c r="NP90" s="158"/>
      <c r="NQ90" s="158"/>
      <c r="NR90" s="158"/>
      <c r="NS90" s="158"/>
      <c r="NT90" s="158"/>
      <c r="NU90" s="158"/>
      <c r="NV90" s="158"/>
      <c r="NW90" s="158"/>
      <c r="NX90" s="158"/>
      <c r="NY90" s="158"/>
      <c r="NZ90" s="158"/>
      <c r="OA90" s="158"/>
      <c r="OB90" s="158"/>
      <c r="OC90" s="158"/>
      <c r="OD90" s="158"/>
      <c r="OE90" s="158"/>
      <c r="OF90" s="158"/>
      <c r="OG90" s="158"/>
      <c r="OH90" s="158"/>
      <c r="OI90" s="158"/>
      <c r="OJ90" s="158"/>
      <c r="OK90" s="158"/>
      <c r="OL90" s="158"/>
      <c r="OM90" s="158"/>
      <c r="ON90" s="158"/>
      <c r="OO90" s="158"/>
      <c r="OP90" s="158"/>
      <c r="OQ90" s="158"/>
      <c r="OR90" s="158"/>
      <c r="OS90" s="158"/>
      <c r="OT90" s="158"/>
      <c r="OU90" s="158"/>
      <c r="OV90" s="158"/>
      <c r="OW90" s="158"/>
      <c r="OX90" s="158"/>
      <c r="OY90" s="158"/>
      <c r="OZ90" s="158"/>
      <c r="PA90" s="158"/>
      <c r="PB90" s="158"/>
      <c r="PC90" s="158"/>
      <c r="PD90" s="158"/>
      <c r="PE90" s="158"/>
      <c r="PF90" s="158"/>
      <c r="PG90" s="158"/>
      <c r="PH90" s="158"/>
      <c r="PI90" s="158"/>
      <c r="PJ90" s="158"/>
      <c r="PK90" s="158"/>
      <c r="PL90" s="158"/>
      <c r="PM90" s="158"/>
      <c r="PN90" s="158"/>
      <c r="PO90" s="158"/>
      <c r="PP90" s="158"/>
      <c r="PQ90" s="158"/>
      <c r="PR90" s="158"/>
      <c r="PS90" s="158"/>
      <c r="PT90" s="158"/>
      <c r="PU90" s="158"/>
      <c r="PV90" s="158"/>
      <c r="PW90" s="158"/>
      <c r="PX90" s="158"/>
      <c r="PY90" s="158"/>
      <c r="PZ90" s="158"/>
      <c r="QA90" s="158"/>
      <c r="QB90" s="158"/>
      <c r="QC90" s="158"/>
      <c r="QD90" s="158"/>
      <c r="QE90" s="158"/>
      <c r="QF90" s="158"/>
      <c r="QG90" s="158"/>
      <c r="QH90" s="158"/>
      <c r="QI90" s="158"/>
      <c r="QJ90" s="158"/>
      <c r="QK90" s="158"/>
      <c r="QL90" s="158"/>
      <c r="QM90" s="158"/>
      <c r="QN90" s="158"/>
      <c r="QO90" s="158"/>
      <c r="QP90" s="158"/>
      <c r="QQ90" s="158"/>
      <c r="QR90" s="158"/>
      <c r="QS90" s="158"/>
      <c r="QT90" s="158"/>
      <c r="QU90" s="158"/>
      <c r="QV90" s="158"/>
      <c r="QW90" s="158"/>
      <c r="QX90" s="158"/>
      <c r="QY90" s="158"/>
      <c r="QZ90" s="158"/>
      <c r="RA90" s="158"/>
      <c r="RB90" s="158"/>
      <c r="RC90" s="158"/>
      <c r="RD90" s="158"/>
      <c r="RE90" s="158"/>
      <c r="RF90" s="158"/>
      <c r="RG90" s="158"/>
      <c r="RH90" s="158"/>
      <c r="RI90" s="158"/>
      <c r="RJ90" s="158"/>
      <c r="RK90" s="158"/>
      <c r="RL90" s="158"/>
      <c r="RM90" s="158"/>
      <c r="RN90" s="158"/>
      <c r="RO90" s="158"/>
      <c r="RP90" s="158"/>
      <c r="RQ90" s="158"/>
      <c r="RR90" s="158"/>
      <c r="RS90" s="158"/>
      <c r="RT90" s="158"/>
      <c r="RU90" s="158"/>
      <c r="RV90" s="158"/>
      <c r="RW90" s="158"/>
      <c r="RX90" s="158"/>
      <c r="RY90" s="158"/>
      <c r="RZ90" s="158"/>
      <c r="SA90" s="158"/>
      <c r="SB90" s="158"/>
      <c r="SC90" s="158"/>
      <c r="SD90" s="158"/>
      <c r="SE90" s="158"/>
      <c r="SF90" s="158"/>
      <c r="SG90" s="158"/>
      <c r="SH90" s="158"/>
      <c r="SI90" s="158"/>
      <c r="SJ90" s="158"/>
      <c r="SK90" s="158"/>
      <c r="SL90" s="158"/>
      <c r="SM90" s="158"/>
      <c r="SN90" s="158"/>
      <c r="SO90" s="158"/>
      <c r="SP90" s="158"/>
      <c r="SQ90" s="158"/>
      <c r="SR90" s="158"/>
      <c r="SS90" s="158"/>
      <c r="ST90" s="158"/>
      <c r="SU90" s="158"/>
      <c r="SV90" s="158"/>
      <c r="SW90" s="158"/>
      <c r="SX90" s="158"/>
      <c r="SY90" s="158"/>
      <c r="SZ90" s="158"/>
      <c r="TA90" s="158"/>
      <c r="TB90" s="158"/>
      <c r="TC90" s="158"/>
      <c r="TD90" s="158"/>
      <c r="TE90" s="158"/>
      <c r="TF90" s="158"/>
      <c r="TG90" s="158"/>
      <c r="TH90" s="158"/>
      <c r="TI90" s="158"/>
      <c r="TJ90" s="158"/>
      <c r="TK90" s="158"/>
      <c r="TL90" s="158"/>
      <c r="TM90" s="158"/>
      <c r="TN90" s="158"/>
      <c r="TO90" s="158"/>
      <c r="TP90" s="158"/>
      <c r="TQ90" s="158"/>
      <c r="TR90" s="158"/>
      <c r="TS90" s="158"/>
      <c r="TT90" s="158"/>
      <c r="TU90" s="158"/>
      <c r="TV90" s="158"/>
      <c r="TW90" s="158"/>
      <c r="TX90" s="158"/>
      <c r="TY90" s="158"/>
      <c r="TZ90" s="158"/>
      <c r="UA90" s="158"/>
      <c r="UB90" s="158"/>
      <c r="UC90" s="158"/>
      <c r="UD90" s="158"/>
      <c r="UE90" s="158"/>
      <c r="UF90" s="158"/>
      <c r="UG90" s="158"/>
      <c r="UH90" s="158"/>
      <c r="UI90" s="158"/>
      <c r="UJ90" s="158"/>
      <c r="UK90" s="158"/>
      <c r="UL90" s="158"/>
      <c r="UM90" s="158"/>
      <c r="UN90" s="158"/>
      <c r="UO90" s="158"/>
      <c r="UP90" s="158"/>
      <c r="UQ90" s="158"/>
      <c r="UR90" s="158"/>
      <c r="US90" s="158"/>
      <c r="UT90" s="158"/>
      <c r="UU90" s="158"/>
      <c r="UV90" s="158"/>
      <c r="UW90" s="158"/>
      <c r="UX90" s="158"/>
      <c r="UY90" s="158"/>
      <c r="UZ90" s="158"/>
      <c r="VA90" s="158"/>
      <c r="VB90" s="158"/>
      <c r="VC90" s="158"/>
      <c r="VD90" s="158"/>
      <c r="VE90" s="158"/>
      <c r="VF90" s="158"/>
      <c r="VG90" s="158"/>
      <c r="VH90" s="158"/>
      <c r="VI90" s="158"/>
      <c r="VJ90" s="158"/>
      <c r="VK90" s="158"/>
      <c r="VL90" s="158"/>
      <c r="VM90" s="158"/>
      <c r="VN90" s="158"/>
      <c r="VO90" s="158"/>
      <c r="VP90" s="158"/>
      <c r="VQ90" s="158"/>
      <c r="VR90" s="158"/>
      <c r="VS90" s="158"/>
      <c r="VT90" s="158"/>
      <c r="VU90" s="158"/>
      <c r="VV90" s="158"/>
      <c r="VW90" s="158"/>
      <c r="VX90" s="158"/>
      <c r="VY90" s="158"/>
      <c r="VZ90" s="158"/>
      <c r="WA90" s="158"/>
      <c r="WB90" s="158"/>
      <c r="WC90" s="158"/>
      <c r="WD90" s="158"/>
      <c r="WE90" s="158"/>
      <c r="WF90" s="158"/>
      <c r="WG90" s="158"/>
      <c r="WH90" s="158"/>
      <c r="WI90" s="158"/>
      <c r="WJ90" s="158"/>
      <c r="WK90" s="158"/>
      <c r="WL90" s="158"/>
      <c r="WM90" s="158"/>
      <c r="WN90" s="158"/>
      <c r="WO90" s="158"/>
      <c r="WP90" s="158"/>
      <c r="WQ90" s="158"/>
      <c r="WR90" s="158"/>
      <c r="WS90" s="158"/>
      <c r="WT90" s="158"/>
      <c r="WU90" s="158"/>
      <c r="WV90" s="158"/>
      <c r="WW90" s="158"/>
      <c r="WX90" s="158"/>
      <c r="WY90" s="158"/>
      <c r="WZ90" s="158"/>
      <c r="XA90" s="158"/>
      <c r="XB90" s="158"/>
      <c r="XC90" s="158"/>
      <c r="XD90" s="158"/>
      <c r="XE90" s="158"/>
      <c r="XF90" s="158"/>
      <c r="XG90" s="158"/>
      <c r="XH90" s="158"/>
      <c r="XI90" s="158"/>
      <c r="XJ90" s="158"/>
      <c r="XK90" s="158"/>
      <c r="XL90" s="158"/>
      <c r="XM90" s="158"/>
      <c r="XN90" s="158"/>
      <c r="XO90" s="158"/>
      <c r="XP90" s="158"/>
      <c r="XQ90" s="158"/>
      <c r="XR90" s="158"/>
      <c r="XS90" s="158"/>
      <c r="XT90" s="158"/>
      <c r="XU90" s="158"/>
      <c r="XV90" s="158"/>
      <c r="XW90" s="158"/>
      <c r="XX90" s="158"/>
      <c r="XY90" s="158"/>
      <c r="XZ90" s="158"/>
      <c r="YA90" s="158"/>
      <c r="YB90" s="158"/>
      <c r="YC90" s="158"/>
      <c r="YD90" s="158"/>
      <c r="YE90" s="158"/>
      <c r="YF90" s="158"/>
      <c r="YG90" s="158"/>
      <c r="YH90" s="158"/>
      <c r="YI90" s="158"/>
      <c r="YJ90" s="158"/>
      <c r="YK90" s="158"/>
      <c r="YL90" s="158"/>
      <c r="YM90" s="158"/>
      <c r="YN90" s="158"/>
      <c r="YO90" s="158"/>
      <c r="YP90" s="158"/>
      <c r="YQ90" s="158"/>
      <c r="YR90" s="158"/>
      <c r="YS90" s="158"/>
      <c r="YT90" s="158"/>
      <c r="YU90" s="158"/>
      <c r="YV90" s="158"/>
      <c r="YW90" s="158"/>
      <c r="YX90" s="158"/>
      <c r="YY90" s="158"/>
      <c r="YZ90" s="158"/>
      <c r="ZA90" s="158"/>
      <c r="ZB90" s="158"/>
      <c r="ZC90" s="158"/>
      <c r="ZD90" s="158"/>
      <c r="ZE90" s="158"/>
      <c r="ZF90" s="158"/>
      <c r="ZG90" s="158"/>
      <c r="ZH90" s="158"/>
      <c r="ZI90" s="158"/>
      <c r="ZJ90" s="158"/>
      <c r="ZK90" s="158"/>
      <c r="ZL90" s="158"/>
      <c r="ZM90" s="158"/>
      <c r="ZN90" s="158"/>
      <c r="ZO90" s="158"/>
      <c r="ZP90" s="158"/>
      <c r="ZQ90" s="158"/>
      <c r="ZR90" s="158"/>
      <c r="ZS90" s="158"/>
      <c r="ZT90" s="158"/>
      <c r="ZU90" s="158"/>
      <c r="ZV90" s="158"/>
      <c r="ZW90" s="158"/>
      <c r="ZX90" s="158"/>
      <c r="ZY90" s="158"/>
      <c r="ZZ90" s="158"/>
      <c r="AAA90" s="158"/>
      <c r="AAB90" s="158"/>
      <c r="AAC90" s="158"/>
      <c r="AAD90" s="158"/>
      <c r="AAE90" s="158"/>
      <c r="AAF90" s="158"/>
      <c r="AAG90" s="158"/>
      <c r="AAH90" s="158"/>
      <c r="AAI90" s="158"/>
      <c r="AAJ90" s="158"/>
      <c r="AAK90" s="158"/>
      <c r="AAL90" s="158"/>
      <c r="AAM90" s="158"/>
      <c r="AAN90" s="158"/>
      <c r="AAO90" s="158"/>
      <c r="AAP90" s="158"/>
      <c r="AAQ90" s="158"/>
      <c r="AAR90" s="158"/>
      <c r="AAS90" s="158"/>
      <c r="AAT90" s="158"/>
      <c r="AAU90" s="158"/>
      <c r="AAV90" s="158"/>
      <c r="AAW90" s="158"/>
      <c r="AAX90" s="158"/>
      <c r="AAY90" s="158"/>
      <c r="AAZ90" s="158"/>
      <c r="ABA90" s="158"/>
      <c r="ABB90" s="158"/>
      <c r="ABC90" s="158"/>
      <c r="ABD90" s="158"/>
      <c r="ABE90" s="158"/>
      <c r="ABF90" s="158"/>
      <c r="ABG90" s="158"/>
      <c r="ABH90" s="158"/>
      <c r="ABI90" s="158"/>
      <c r="ABJ90" s="158"/>
      <c r="ABK90" s="158"/>
      <c r="ABL90" s="158"/>
      <c r="ABM90" s="158"/>
      <c r="ABN90" s="158"/>
      <c r="ABO90" s="158"/>
      <c r="ABP90" s="158"/>
      <c r="ABQ90" s="158"/>
      <c r="ABR90" s="158"/>
      <c r="ABS90" s="158"/>
      <c r="ABT90" s="158"/>
      <c r="ABU90" s="158"/>
      <c r="ABV90" s="158"/>
      <c r="ABW90" s="158"/>
      <c r="ABX90" s="158"/>
      <c r="ABY90" s="158"/>
      <c r="ABZ90" s="158"/>
      <c r="ACA90" s="158"/>
      <c r="ACB90" s="158"/>
      <c r="ACC90" s="158"/>
      <c r="ACD90" s="158"/>
      <c r="ACE90" s="158"/>
      <c r="ACF90" s="158"/>
      <c r="ACG90" s="158"/>
      <c r="ACH90" s="158"/>
      <c r="ACI90" s="158"/>
      <c r="ACJ90" s="158"/>
      <c r="ACK90" s="158"/>
      <c r="ACL90" s="158"/>
      <c r="ACM90" s="158"/>
      <c r="ACN90" s="158"/>
      <c r="ACO90" s="158"/>
      <c r="ACP90" s="158"/>
      <c r="ACQ90" s="158"/>
      <c r="ACR90" s="159"/>
      <c r="ACS90" s="160">
        <f t="array" ref="ACS90">SUM(IF(RIGHT($Q90:$ACR90)=ACS$11,IFERROR(--LEFT($Q90:$ACR90,LEN($Q90:$ACR90)-1),0)))</f>
        <v>0</v>
      </c>
      <c r="ACT90" s="160">
        <f t="array" ref="ACT90">SUM(IF(RIGHT($Q90:$ACR90)=ACT$11,IFERROR(--LEFT($Q90:$ACR90,LEN($Q90:$ACR90)-1),0)))</f>
        <v>0</v>
      </c>
      <c r="ACU90" s="160">
        <f t="array" ref="ACU90">SUM(IF(RIGHT($Q90:$ACR90)=ACU$11,IFERROR(--LEFT($Q90:$ACR90,LEN($Q90:$ACR90)-1),0)))</f>
        <v>0</v>
      </c>
      <c r="ACV90" s="160">
        <f t="array" ref="ACV90">SUM(IF(RIGHT($Q90:$ACR90)=ACV$11,IFERROR(--LEFT($Q90:$ACR90,LEN($Q90:$ACR90)-1),0)))</f>
        <v>0</v>
      </c>
      <c r="ACW90" s="160">
        <f t="array" ref="ACW90">SUM(IF(RIGHT($Q90:$ACR90)=ACW$11,IFERROR(--LEFT($Q90:$ACR90,LEN($Q90:$ACR90)-1),0)))</f>
        <v>0</v>
      </c>
      <c r="ACX90" s="160">
        <f t="array" ref="ACX90">SUM(IF(RIGHT($Q90:$ACR90)=ACX$11,IFERROR(--LEFT($Q90:$ACR90,LEN($Q90:$ACR90)-1),0)))</f>
        <v>0</v>
      </c>
      <c r="ACY90" s="160">
        <f t="array" ref="ACY90">SUM(IF(RIGHT($Q90:$ACR90)=ACY$11,IFERROR(--LEFT($Q90:$ACR90,LEN($Q90:$ACR90)-1),0)))</f>
        <v>0</v>
      </c>
      <c r="ACZ90" s="160">
        <f t="array" ref="ACZ90">SUM(IF(RIGHT($Q90:$ACR90)=ACZ$11,IFERROR(--LEFT($Q90:$ACR90,LEN($Q90:$ACR90)-1),0)))</f>
        <v>0</v>
      </c>
      <c r="ADA90" s="158">
        <f t="shared" si="2278"/>
        <v>0</v>
      </c>
      <c r="ADB90" s="158">
        <f t="shared" si="2279"/>
        <v>0</v>
      </c>
      <c r="ADC90" s="158">
        <f t="shared" si="2280"/>
        <v>0</v>
      </c>
      <c r="ADD90" s="158">
        <f t="shared" si="2281"/>
        <v>0</v>
      </c>
      <c r="ADE90" s="158">
        <f t="shared" si="2282"/>
        <v>0</v>
      </c>
      <c r="ADF90" s="158">
        <f t="shared" si="2283"/>
        <v>0</v>
      </c>
      <c r="ADG90" s="158">
        <f t="shared" si="2284"/>
        <v>0</v>
      </c>
      <c r="ADH90" s="158">
        <f t="shared" si="2285"/>
        <v>0</v>
      </c>
      <c r="ADI90" s="160">
        <f t="array" ref="ADI90">SUM(IF(RIGHT($Q90:$ACR90)=ADI$11,IFERROR(--LEFT($Q90:$ACR90,LEN($Q90:$ACR90)-1),0)))</f>
        <v>0</v>
      </c>
      <c r="ADJ90" s="152">
        <f t="shared" si="2286"/>
        <v>0</v>
      </c>
      <c r="AEC90" s="143"/>
      <c r="AEO90" s="108"/>
      <c r="AEP90" s="108"/>
      <c r="AEQ90" s="108"/>
      <c r="AER90" s="108"/>
      <c r="AES90" s="108"/>
      <c r="AET90" s="108"/>
      <c r="AEU90" s="108"/>
      <c r="AEV90" s="108"/>
      <c r="AEW90" s="143"/>
      <c r="AFI90" s="108"/>
      <c r="AFJ90" s="108"/>
      <c r="AFK90" s="108"/>
      <c r="AFL90" s="108"/>
      <c r="AFM90" s="108"/>
      <c r="AFN90" s="108"/>
      <c r="AFO90" s="108"/>
      <c r="AFP90" s="108"/>
      <c r="AFQ90" s="143"/>
      <c r="AGC90" s="108"/>
      <c r="AGD90" s="108"/>
      <c r="AGE90" s="108"/>
      <c r="AGF90" s="108"/>
      <c r="AGG90" s="108"/>
      <c r="AGH90" s="108"/>
      <c r="AGI90" s="108"/>
      <c r="AGJ90" s="108"/>
      <c r="AGK90" s="143"/>
      <c r="AGW90" s="108"/>
      <c r="AGX90" s="108"/>
      <c r="AGY90" s="108"/>
      <c r="AGZ90" s="108"/>
      <c r="AHA90" s="108"/>
      <c r="AHB90" s="108"/>
      <c r="AHC90" s="108"/>
      <c r="AHD90" s="108"/>
      <c r="AHE90" s="143"/>
      <c r="AHQ90" s="108"/>
      <c r="AHR90" s="108"/>
      <c r="AHS90" s="108"/>
      <c r="AHT90" s="108"/>
      <c r="AHU90" s="108"/>
      <c r="AHV90" s="108"/>
      <c r="AHW90" s="108"/>
      <c r="AHX90" s="108"/>
      <c r="AHY90" s="143"/>
      <c r="AIK90" s="108"/>
      <c r="AIL90" s="108"/>
      <c r="AIM90" s="108"/>
      <c r="AIN90" s="108"/>
      <c r="AIO90" s="108"/>
      <c r="AIP90" s="108"/>
      <c r="AIQ90" s="108"/>
      <c r="AIR90" s="108"/>
      <c r="AIS90" s="143"/>
      <c r="AJE90" s="108"/>
      <c r="AJF90" s="108"/>
      <c r="AJG90" s="108"/>
      <c r="AJH90" s="108"/>
      <c r="AJI90" s="108"/>
      <c r="AJJ90" s="108"/>
      <c r="AJK90" s="108"/>
      <c r="AJL90" s="108"/>
      <c r="AJM90" s="143"/>
      <c r="AJY90" s="108"/>
      <c r="AJZ90" s="108"/>
      <c r="AKA90" s="108"/>
      <c r="AKB90" s="108"/>
      <c r="AKC90" s="108"/>
      <c r="AKD90" s="108"/>
      <c r="AKE90" s="108"/>
      <c r="AKF90" s="108"/>
      <c r="AKG90" s="143"/>
      <c r="AKS90" s="108"/>
      <c r="AKT90" s="108"/>
      <c r="AKU90" s="108"/>
      <c r="AKV90" s="108"/>
      <c r="AKW90" s="108"/>
      <c r="AKX90" s="108"/>
      <c r="AKY90" s="108"/>
      <c r="AKZ90" s="108"/>
      <c r="ALA90" s="143"/>
      <c r="ALM90" s="108"/>
      <c r="ALN90" s="108"/>
      <c r="ALO90" s="108"/>
      <c r="ALP90" s="108"/>
      <c r="ALQ90" s="108"/>
      <c r="ALR90" s="108"/>
      <c r="ALS90" s="108"/>
      <c r="ALT90" s="108"/>
      <c r="ALU90" s="143"/>
      <c r="AMG90" s="108"/>
      <c r="AMH90" s="108"/>
      <c r="AMI90" s="108"/>
      <c r="AMJ90" s="108"/>
      <c r="AMK90" s="108"/>
      <c r="AML90" s="108"/>
      <c r="AMM90" s="108"/>
      <c r="AMN90" s="108"/>
    </row>
    <row r="91" spans="2:1028" x14ac:dyDescent="0.25">
      <c r="B91" s="24">
        <v>80</v>
      </c>
      <c r="C91" s="24"/>
      <c r="D91" s="25"/>
      <c r="E91" s="25"/>
      <c r="F91" s="24"/>
      <c r="G91" s="153"/>
      <c r="H91" s="154"/>
      <c r="I91" s="23"/>
      <c r="J91" s="23"/>
      <c r="K91" s="23"/>
      <c r="L91" s="23"/>
      <c r="M91" s="23"/>
      <c r="N91" s="23"/>
      <c r="O91" s="23"/>
      <c r="P91" s="155"/>
      <c r="Q91" s="156"/>
      <c r="R91" s="157"/>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c r="BS91" s="158"/>
      <c r="BT91" s="158"/>
      <c r="BU91" s="158"/>
      <c r="BV91" s="158"/>
      <c r="BW91" s="158"/>
      <c r="BX91" s="158"/>
      <c r="BY91" s="158"/>
      <c r="BZ91" s="158"/>
      <c r="CA91" s="158"/>
      <c r="CB91" s="158"/>
      <c r="CC91" s="158"/>
      <c r="CD91" s="158"/>
      <c r="CE91" s="158"/>
      <c r="CF91" s="158"/>
      <c r="CG91" s="158"/>
      <c r="CH91" s="158"/>
      <c r="CI91" s="158"/>
      <c r="CJ91" s="158"/>
      <c r="CK91" s="158"/>
      <c r="CL91" s="158"/>
      <c r="CM91" s="158"/>
      <c r="CN91" s="158"/>
      <c r="CO91" s="158"/>
      <c r="CP91" s="158"/>
      <c r="CQ91" s="158"/>
      <c r="CR91" s="158"/>
      <c r="CS91" s="158"/>
      <c r="CT91" s="158"/>
      <c r="CU91" s="158"/>
      <c r="CV91" s="158"/>
      <c r="CW91" s="158"/>
      <c r="CX91" s="158"/>
      <c r="CY91" s="158"/>
      <c r="CZ91" s="158"/>
      <c r="DA91" s="158"/>
      <c r="DB91" s="158"/>
      <c r="DC91" s="158"/>
      <c r="DD91" s="158"/>
      <c r="DE91" s="158"/>
      <c r="DF91" s="158"/>
      <c r="DG91" s="158"/>
      <c r="DH91" s="158"/>
      <c r="DI91" s="158"/>
      <c r="DJ91" s="158"/>
      <c r="DK91" s="158"/>
      <c r="DL91" s="158"/>
      <c r="DM91" s="158"/>
      <c r="DN91" s="158"/>
      <c r="DO91" s="158"/>
      <c r="DP91" s="158"/>
      <c r="DQ91" s="158"/>
      <c r="DR91" s="158"/>
      <c r="DS91" s="158"/>
      <c r="DT91" s="158"/>
      <c r="DU91" s="158"/>
      <c r="DV91" s="158"/>
      <c r="DW91" s="158"/>
      <c r="DX91" s="158"/>
      <c r="DY91" s="158"/>
      <c r="DZ91" s="158"/>
      <c r="EA91" s="158"/>
      <c r="EB91" s="158"/>
      <c r="EC91" s="158"/>
      <c r="ED91" s="158"/>
      <c r="EE91" s="158"/>
      <c r="EF91" s="158"/>
      <c r="EG91" s="158"/>
      <c r="EH91" s="158"/>
      <c r="EI91" s="158"/>
      <c r="EJ91" s="158"/>
      <c r="EK91" s="158"/>
      <c r="EL91" s="158"/>
      <c r="EM91" s="158"/>
      <c r="EN91" s="158"/>
      <c r="EO91" s="158"/>
      <c r="EP91" s="158"/>
      <c r="EQ91" s="158"/>
      <c r="ER91" s="158"/>
      <c r="ES91" s="158"/>
      <c r="ET91" s="158"/>
      <c r="EU91" s="158"/>
      <c r="EV91" s="158"/>
      <c r="EW91" s="158"/>
      <c r="EX91" s="158"/>
      <c r="EY91" s="158"/>
      <c r="EZ91" s="158"/>
      <c r="FA91" s="158"/>
      <c r="FB91" s="158"/>
      <c r="FC91" s="158"/>
      <c r="FD91" s="158"/>
      <c r="FE91" s="158"/>
      <c r="FF91" s="158"/>
      <c r="FG91" s="158"/>
      <c r="FH91" s="158"/>
      <c r="FI91" s="158"/>
      <c r="FJ91" s="158"/>
      <c r="FK91" s="158"/>
      <c r="FL91" s="158"/>
      <c r="FM91" s="158"/>
      <c r="FN91" s="158"/>
      <c r="FO91" s="158"/>
      <c r="FP91" s="158"/>
      <c r="FQ91" s="158"/>
      <c r="FR91" s="158"/>
      <c r="FS91" s="158"/>
      <c r="FT91" s="158"/>
      <c r="FU91" s="158"/>
      <c r="FV91" s="158"/>
      <c r="FW91" s="158"/>
      <c r="FX91" s="158"/>
      <c r="FY91" s="158"/>
      <c r="FZ91" s="158"/>
      <c r="GA91" s="158"/>
      <c r="GB91" s="158"/>
      <c r="GC91" s="158"/>
      <c r="GD91" s="158"/>
      <c r="GE91" s="158"/>
      <c r="GF91" s="158"/>
      <c r="GG91" s="158"/>
      <c r="GH91" s="158"/>
      <c r="GI91" s="158"/>
      <c r="GJ91" s="158"/>
      <c r="GK91" s="158"/>
      <c r="GL91" s="158"/>
      <c r="GM91" s="158"/>
      <c r="GN91" s="158"/>
      <c r="GO91" s="158"/>
      <c r="GP91" s="158"/>
      <c r="GQ91" s="158"/>
      <c r="GR91" s="158"/>
      <c r="GS91" s="158"/>
      <c r="GT91" s="158"/>
      <c r="GU91" s="158"/>
      <c r="GV91" s="158"/>
      <c r="GW91" s="158"/>
      <c r="GX91" s="158"/>
      <c r="GY91" s="158"/>
      <c r="GZ91" s="158"/>
      <c r="HA91" s="158"/>
      <c r="HB91" s="158"/>
      <c r="HC91" s="158"/>
      <c r="HD91" s="158"/>
      <c r="HE91" s="158"/>
      <c r="HF91" s="158"/>
      <c r="HG91" s="158"/>
      <c r="HH91" s="158"/>
      <c r="HI91" s="158"/>
      <c r="HJ91" s="158"/>
      <c r="HK91" s="158"/>
      <c r="HL91" s="158"/>
      <c r="HM91" s="158"/>
      <c r="HN91" s="158"/>
      <c r="HO91" s="158"/>
      <c r="HP91" s="158"/>
      <c r="HQ91" s="158"/>
      <c r="HR91" s="158"/>
      <c r="HS91" s="158"/>
      <c r="HT91" s="158"/>
      <c r="HU91" s="158"/>
      <c r="HV91" s="158"/>
      <c r="HW91" s="158"/>
      <c r="HX91" s="158"/>
      <c r="HY91" s="158"/>
      <c r="HZ91" s="158"/>
      <c r="IA91" s="158"/>
      <c r="IB91" s="158"/>
      <c r="IC91" s="158"/>
      <c r="ID91" s="158"/>
      <c r="IE91" s="158"/>
      <c r="IF91" s="158"/>
      <c r="IG91" s="158"/>
      <c r="IH91" s="158"/>
      <c r="II91" s="158"/>
      <c r="IJ91" s="158"/>
      <c r="IK91" s="158"/>
      <c r="IL91" s="158"/>
      <c r="IM91" s="158"/>
      <c r="IN91" s="158"/>
      <c r="IO91" s="158"/>
      <c r="IP91" s="158"/>
      <c r="IQ91" s="158"/>
      <c r="IR91" s="158"/>
      <c r="IS91" s="158"/>
      <c r="IT91" s="158"/>
      <c r="IU91" s="158"/>
      <c r="IV91" s="158"/>
      <c r="IW91" s="158"/>
      <c r="IX91" s="158"/>
      <c r="IY91" s="158"/>
      <c r="IZ91" s="158"/>
      <c r="JA91" s="158"/>
      <c r="JB91" s="158"/>
      <c r="JC91" s="158"/>
      <c r="JD91" s="158"/>
      <c r="JE91" s="158"/>
      <c r="JF91" s="158"/>
      <c r="JG91" s="158"/>
      <c r="JH91" s="158"/>
      <c r="JI91" s="158"/>
      <c r="JJ91" s="158"/>
      <c r="JK91" s="158"/>
      <c r="JL91" s="158"/>
      <c r="JM91" s="158"/>
      <c r="JN91" s="158"/>
      <c r="JO91" s="158"/>
      <c r="JP91" s="158"/>
      <c r="JQ91" s="158"/>
      <c r="JR91" s="158"/>
      <c r="JS91" s="158"/>
      <c r="JT91" s="158"/>
      <c r="JU91" s="158"/>
      <c r="JV91" s="158"/>
      <c r="JW91" s="158"/>
      <c r="JX91" s="158"/>
      <c r="JY91" s="158"/>
      <c r="JZ91" s="158"/>
      <c r="KA91" s="158"/>
      <c r="KB91" s="158"/>
      <c r="KC91" s="158"/>
      <c r="KD91" s="158"/>
      <c r="KE91" s="158"/>
      <c r="KF91" s="158"/>
      <c r="KG91" s="158"/>
      <c r="KH91" s="158"/>
      <c r="KI91" s="158"/>
      <c r="KJ91" s="158"/>
      <c r="KK91" s="158"/>
      <c r="KL91" s="158"/>
      <c r="KM91" s="158"/>
      <c r="KN91" s="158"/>
      <c r="KO91" s="158"/>
      <c r="KP91" s="158"/>
      <c r="KQ91" s="158"/>
      <c r="KR91" s="158"/>
      <c r="KS91" s="158"/>
      <c r="KT91" s="158"/>
      <c r="KU91" s="158"/>
      <c r="KV91" s="158"/>
      <c r="KW91" s="158"/>
      <c r="KX91" s="158"/>
      <c r="KY91" s="158"/>
      <c r="KZ91" s="158"/>
      <c r="LA91" s="158"/>
      <c r="LB91" s="158"/>
      <c r="LC91" s="158"/>
      <c r="LD91" s="158"/>
      <c r="LE91" s="158"/>
      <c r="LF91" s="158"/>
      <c r="LG91" s="158"/>
      <c r="LH91" s="158"/>
      <c r="LI91" s="158"/>
      <c r="LJ91" s="158"/>
      <c r="LK91" s="158"/>
      <c r="LL91" s="158"/>
      <c r="LM91" s="158"/>
      <c r="LN91" s="158"/>
      <c r="LO91" s="158"/>
      <c r="LP91" s="158"/>
      <c r="LQ91" s="158"/>
      <c r="LR91" s="158"/>
      <c r="LS91" s="158"/>
      <c r="LT91" s="158"/>
      <c r="LU91" s="158"/>
      <c r="LV91" s="158"/>
      <c r="LW91" s="158"/>
      <c r="LX91" s="158"/>
      <c r="LY91" s="158"/>
      <c r="LZ91" s="158"/>
      <c r="MA91" s="158"/>
      <c r="MB91" s="158"/>
      <c r="MC91" s="158"/>
      <c r="MD91" s="158"/>
      <c r="ME91" s="158"/>
      <c r="MF91" s="158"/>
      <c r="MG91" s="158"/>
      <c r="MH91" s="158"/>
      <c r="MI91" s="158"/>
      <c r="MJ91" s="158"/>
      <c r="MK91" s="158"/>
      <c r="ML91" s="158"/>
      <c r="MM91" s="158"/>
      <c r="MN91" s="158"/>
      <c r="MO91" s="158"/>
      <c r="MP91" s="158"/>
      <c r="MQ91" s="158"/>
      <c r="MR91" s="158"/>
      <c r="MS91" s="158"/>
      <c r="MT91" s="158"/>
      <c r="MU91" s="158"/>
      <c r="MV91" s="158"/>
      <c r="MW91" s="158"/>
      <c r="MX91" s="158"/>
      <c r="MY91" s="158"/>
      <c r="MZ91" s="158"/>
      <c r="NA91" s="158"/>
      <c r="NB91" s="158"/>
      <c r="NC91" s="158"/>
      <c r="ND91" s="158"/>
      <c r="NE91" s="158"/>
      <c r="NF91" s="158"/>
      <c r="NG91" s="158"/>
      <c r="NH91" s="158"/>
      <c r="NI91" s="158"/>
      <c r="NJ91" s="158"/>
      <c r="NK91" s="158"/>
      <c r="NL91" s="158"/>
      <c r="NM91" s="158"/>
      <c r="NN91" s="158"/>
      <c r="NO91" s="158"/>
      <c r="NP91" s="158"/>
      <c r="NQ91" s="158"/>
      <c r="NR91" s="158"/>
      <c r="NS91" s="158"/>
      <c r="NT91" s="158"/>
      <c r="NU91" s="158"/>
      <c r="NV91" s="158"/>
      <c r="NW91" s="158"/>
      <c r="NX91" s="158"/>
      <c r="NY91" s="158"/>
      <c r="NZ91" s="158"/>
      <c r="OA91" s="158"/>
      <c r="OB91" s="158"/>
      <c r="OC91" s="158"/>
      <c r="OD91" s="158"/>
      <c r="OE91" s="158"/>
      <c r="OF91" s="158"/>
      <c r="OG91" s="158"/>
      <c r="OH91" s="158"/>
      <c r="OI91" s="158"/>
      <c r="OJ91" s="158"/>
      <c r="OK91" s="158"/>
      <c r="OL91" s="158"/>
      <c r="OM91" s="158"/>
      <c r="ON91" s="158"/>
      <c r="OO91" s="158"/>
      <c r="OP91" s="158"/>
      <c r="OQ91" s="158"/>
      <c r="OR91" s="158"/>
      <c r="OS91" s="158"/>
      <c r="OT91" s="158"/>
      <c r="OU91" s="158"/>
      <c r="OV91" s="158"/>
      <c r="OW91" s="158"/>
      <c r="OX91" s="158"/>
      <c r="OY91" s="158"/>
      <c r="OZ91" s="158"/>
      <c r="PA91" s="158"/>
      <c r="PB91" s="158"/>
      <c r="PC91" s="158"/>
      <c r="PD91" s="158"/>
      <c r="PE91" s="158"/>
      <c r="PF91" s="158"/>
      <c r="PG91" s="158"/>
      <c r="PH91" s="158"/>
      <c r="PI91" s="158"/>
      <c r="PJ91" s="158"/>
      <c r="PK91" s="158"/>
      <c r="PL91" s="158"/>
      <c r="PM91" s="158"/>
      <c r="PN91" s="158"/>
      <c r="PO91" s="158"/>
      <c r="PP91" s="158"/>
      <c r="PQ91" s="158"/>
      <c r="PR91" s="158"/>
      <c r="PS91" s="158"/>
      <c r="PT91" s="158"/>
      <c r="PU91" s="158"/>
      <c r="PV91" s="158"/>
      <c r="PW91" s="158"/>
      <c r="PX91" s="158"/>
      <c r="PY91" s="158"/>
      <c r="PZ91" s="158"/>
      <c r="QA91" s="158"/>
      <c r="QB91" s="158"/>
      <c r="QC91" s="158"/>
      <c r="QD91" s="158"/>
      <c r="QE91" s="158"/>
      <c r="QF91" s="158"/>
      <c r="QG91" s="158"/>
      <c r="QH91" s="158"/>
      <c r="QI91" s="158"/>
      <c r="QJ91" s="158"/>
      <c r="QK91" s="158"/>
      <c r="QL91" s="158"/>
      <c r="QM91" s="158"/>
      <c r="QN91" s="158"/>
      <c r="QO91" s="158"/>
      <c r="QP91" s="158"/>
      <c r="QQ91" s="158"/>
      <c r="QR91" s="158"/>
      <c r="QS91" s="158"/>
      <c r="QT91" s="158"/>
      <c r="QU91" s="158"/>
      <c r="QV91" s="158"/>
      <c r="QW91" s="158"/>
      <c r="QX91" s="158"/>
      <c r="QY91" s="158"/>
      <c r="QZ91" s="158"/>
      <c r="RA91" s="158"/>
      <c r="RB91" s="158"/>
      <c r="RC91" s="158"/>
      <c r="RD91" s="158"/>
      <c r="RE91" s="158"/>
      <c r="RF91" s="158"/>
      <c r="RG91" s="158"/>
      <c r="RH91" s="158"/>
      <c r="RI91" s="158"/>
      <c r="RJ91" s="158"/>
      <c r="RK91" s="158"/>
      <c r="RL91" s="158"/>
      <c r="RM91" s="158"/>
      <c r="RN91" s="158"/>
      <c r="RO91" s="158"/>
      <c r="RP91" s="158"/>
      <c r="RQ91" s="158"/>
      <c r="RR91" s="158"/>
      <c r="RS91" s="158"/>
      <c r="RT91" s="158"/>
      <c r="RU91" s="158"/>
      <c r="RV91" s="158"/>
      <c r="RW91" s="158"/>
      <c r="RX91" s="158"/>
      <c r="RY91" s="158"/>
      <c r="RZ91" s="158"/>
      <c r="SA91" s="158"/>
      <c r="SB91" s="158"/>
      <c r="SC91" s="158"/>
      <c r="SD91" s="158"/>
      <c r="SE91" s="158"/>
      <c r="SF91" s="158"/>
      <c r="SG91" s="158"/>
      <c r="SH91" s="158"/>
      <c r="SI91" s="158"/>
      <c r="SJ91" s="158"/>
      <c r="SK91" s="158"/>
      <c r="SL91" s="158"/>
      <c r="SM91" s="158"/>
      <c r="SN91" s="158"/>
      <c r="SO91" s="158"/>
      <c r="SP91" s="158"/>
      <c r="SQ91" s="158"/>
      <c r="SR91" s="158"/>
      <c r="SS91" s="158"/>
      <c r="ST91" s="158"/>
      <c r="SU91" s="158"/>
      <c r="SV91" s="158"/>
      <c r="SW91" s="158"/>
      <c r="SX91" s="158"/>
      <c r="SY91" s="158"/>
      <c r="SZ91" s="158"/>
      <c r="TA91" s="158"/>
      <c r="TB91" s="158"/>
      <c r="TC91" s="158"/>
      <c r="TD91" s="158"/>
      <c r="TE91" s="158"/>
      <c r="TF91" s="158"/>
      <c r="TG91" s="158"/>
      <c r="TH91" s="158"/>
      <c r="TI91" s="158"/>
      <c r="TJ91" s="158"/>
      <c r="TK91" s="158"/>
      <c r="TL91" s="158"/>
      <c r="TM91" s="158"/>
      <c r="TN91" s="158"/>
      <c r="TO91" s="158"/>
      <c r="TP91" s="158"/>
      <c r="TQ91" s="158"/>
      <c r="TR91" s="158"/>
      <c r="TS91" s="158"/>
      <c r="TT91" s="158"/>
      <c r="TU91" s="158"/>
      <c r="TV91" s="158"/>
      <c r="TW91" s="158"/>
      <c r="TX91" s="158"/>
      <c r="TY91" s="158"/>
      <c r="TZ91" s="158"/>
      <c r="UA91" s="158"/>
      <c r="UB91" s="158"/>
      <c r="UC91" s="158"/>
      <c r="UD91" s="158"/>
      <c r="UE91" s="158"/>
      <c r="UF91" s="158"/>
      <c r="UG91" s="158"/>
      <c r="UH91" s="158"/>
      <c r="UI91" s="158"/>
      <c r="UJ91" s="158"/>
      <c r="UK91" s="158"/>
      <c r="UL91" s="158"/>
      <c r="UM91" s="158"/>
      <c r="UN91" s="158"/>
      <c r="UO91" s="158"/>
      <c r="UP91" s="158"/>
      <c r="UQ91" s="158"/>
      <c r="UR91" s="158"/>
      <c r="US91" s="158"/>
      <c r="UT91" s="158"/>
      <c r="UU91" s="158"/>
      <c r="UV91" s="158"/>
      <c r="UW91" s="158"/>
      <c r="UX91" s="158"/>
      <c r="UY91" s="158"/>
      <c r="UZ91" s="158"/>
      <c r="VA91" s="158"/>
      <c r="VB91" s="158"/>
      <c r="VC91" s="158"/>
      <c r="VD91" s="158"/>
      <c r="VE91" s="158"/>
      <c r="VF91" s="158"/>
      <c r="VG91" s="158"/>
      <c r="VH91" s="158"/>
      <c r="VI91" s="158"/>
      <c r="VJ91" s="158"/>
      <c r="VK91" s="158"/>
      <c r="VL91" s="158"/>
      <c r="VM91" s="158"/>
      <c r="VN91" s="158"/>
      <c r="VO91" s="158"/>
      <c r="VP91" s="158"/>
      <c r="VQ91" s="158"/>
      <c r="VR91" s="158"/>
      <c r="VS91" s="158"/>
      <c r="VT91" s="158"/>
      <c r="VU91" s="158"/>
      <c r="VV91" s="158"/>
      <c r="VW91" s="158"/>
      <c r="VX91" s="158"/>
      <c r="VY91" s="158"/>
      <c r="VZ91" s="158"/>
      <c r="WA91" s="158"/>
      <c r="WB91" s="158"/>
      <c r="WC91" s="158"/>
      <c r="WD91" s="158"/>
      <c r="WE91" s="158"/>
      <c r="WF91" s="158"/>
      <c r="WG91" s="158"/>
      <c r="WH91" s="158"/>
      <c r="WI91" s="158"/>
      <c r="WJ91" s="158"/>
      <c r="WK91" s="158"/>
      <c r="WL91" s="158"/>
      <c r="WM91" s="158"/>
      <c r="WN91" s="158"/>
      <c r="WO91" s="158"/>
      <c r="WP91" s="158"/>
      <c r="WQ91" s="158"/>
      <c r="WR91" s="158"/>
      <c r="WS91" s="158"/>
      <c r="WT91" s="158"/>
      <c r="WU91" s="158"/>
      <c r="WV91" s="158"/>
      <c r="WW91" s="158"/>
      <c r="WX91" s="158"/>
      <c r="WY91" s="158"/>
      <c r="WZ91" s="158"/>
      <c r="XA91" s="158"/>
      <c r="XB91" s="158"/>
      <c r="XC91" s="158"/>
      <c r="XD91" s="158"/>
      <c r="XE91" s="158"/>
      <c r="XF91" s="158"/>
      <c r="XG91" s="158"/>
      <c r="XH91" s="158"/>
      <c r="XI91" s="158"/>
      <c r="XJ91" s="158"/>
      <c r="XK91" s="158"/>
      <c r="XL91" s="158"/>
      <c r="XM91" s="158"/>
      <c r="XN91" s="158"/>
      <c r="XO91" s="158"/>
      <c r="XP91" s="158"/>
      <c r="XQ91" s="158"/>
      <c r="XR91" s="158"/>
      <c r="XS91" s="158"/>
      <c r="XT91" s="158"/>
      <c r="XU91" s="158"/>
      <c r="XV91" s="158"/>
      <c r="XW91" s="158"/>
      <c r="XX91" s="158"/>
      <c r="XY91" s="158"/>
      <c r="XZ91" s="158"/>
      <c r="YA91" s="158"/>
      <c r="YB91" s="158"/>
      <c r="YC91" s="158"/>
      <c r="YD91" s="158"/>
      <c r="YE91" s="158"/>
      <c r="YF91" s="158"/>
      <c r="YG91" s="158"/>
      <c r="YH91" s="158"/>
      <c r="YI91" s="158"/>
      <c r="YJ91" s="158"/>
      <c r="YK91" s="158"/>
      <c r="YL91" s="158"/>
      <c r="YM91" s="158"/>
      <c r="YN91" s="158"/>
      <c r="YO91" s="158"/>
      <c r="YP91" s="158"/>
      <c r="YQ91" s="158"/>
      <c r="YR91" s="158"/>
      <c r="YS91" s="158"/>
      <c r="YT91" s="158"/>
      <c r="YU91" s="158"/>
      <c r="YV91" s="158"/>
      <c r="YW91" s="158"/>
      <c r="YX91" s="158"/>
      <c r="YY91" s="158"/>
      <c r="YZ91" s="158"/>
      <c r="ZA91" s="158"/>
      <c r="ZB91" s="158"/>
      <c r="ZC91" s="158"/>
      <c r="ZD91" s="158"/>
      <c r="ZE91" s="158"/>
      <c r="ZF91" s="158"/>
      <c r="ZG91" s="158"/>
      <c r="ZH91" s="158"/>
      <c r="ZI91" s="158"/>
      <c r="ZJ91" s="158"/>
      <c r="ZK91" s="158"/>
      <c r="ZL91" s="158"/>
      <c r="ZM91" s="158"/>
      <c r="ZN91" s="158"/>
      <c r="ZO91" s="158"/>
      <c r="ZP91" s="158"/>
      <c r="ZQ91" s="158"/>
      <c r="ZR91" s="158"/>
      <c r="ZS91" s="158"/>
      <c r="ZT91" s="158"/>
      <c r="ZU91" s="158"/>
      <c r="ZV91" s="158"/>
      <c r="ZW91" s="158"/>
      <c r="ZX91" s="158"/>
      <c r="ZY91" s="158"/>
      <c r="ZZ91" s="158"/>
      <c r="AAA91" s="158"/>
      <c r="AAB91" s="158"/>
      <c r="AAC91" s="158"/>
      <c r="AAD91" s="158"/>
      <c r="AAE91" s="158"/>
      <c r="AAF91" s="158"/>
      <c r="AAG91" s="158"/>
      <c r="AAH91" s="158"/>
      <c r="AAI91" s="158"/>
      <c r="AAJ91" s="158"/>
      <c r="AAK91" s="158"/>
      <c r="AAL91" s="158"/>
      <c r="AAM91" s="158"/>
      <c r="AAN91" s="158"/>
      <c r="AAO91" s="158"/>
      <c r="AAP91" s="158"/>
      <c r="AAQ91" s="158"/>
      <c r="AAR91" s="158"/>
      <c r="AAS91" s="158"/>
      <c r="AAT91" s="158"/>
      <c r="AAU91" s="158"/>
      <c r="AAV91" s="158"/>
      <c r="AAW91" s="158"/>
      <c r="AAX91" s="158"/>
      <c r="AAY91" s="158"/>
      <c r="AAZ91" s="158"/>
      <c r="ABA91" s="158"/>
      <c r="ABB91" s="158"/>
      <c r="ABC91" s="158"/>
      <c r="ABD91" s="158"/>
      <c r="ABE91" s="158"/>
      <c r="ABF91" s="158"/>
      <c r="ABG91" s="158"/>
      <c r="ABH91" s="158"/>
      <c r="ABI91" s="158"/>
      <c r="ABJ91" s="158"/>
      <c r="ABK91" s="158"/>
      <c r="ABL91" s="158"/>
      <c r="ABM91" s="158"/>
      <c r="ABN91" s="158"/>
      <c r="ABO91" s="158"/>
      <c r="ABP91" s="158"/>
      <c r="ABQ91" s="158"/>
      <c r="ABR91" s="158"/>
      <c r="ABS91" s="158"/>
      <c r="ABT91" s="158"/>
      <c r="ABU91" s="158"/>
      <c r="ABV91" s="158"/>
      <c r="ABW91" s="158"/>
      <c r="ABX91" s="158"/>
      <c r="ABY91" s="158"/>
      <c r="ABZ91" s="158"/>
      <c r="ACA91" s="158"/>
      <c r="ACB91" s="158"/>
      <c r="ACC91" s="158"/>
      <c r="ACD91" s="158"/>
      <c r="ACE91" s="158"/>
      <c r="ACF91" s="158"/>
      <c r="ACG91" s="158"/>
      <c r="ACH91" s="158"/>
      <c r="ACI91" s="158"/>
      <c r="ACJ91" s="158"/>
      <c r="ACK91" s="158"/>
      <c r="ACL91" s="158"/>
      <c r="ACM91" s="158"/>
      <c r="ACN91" s="158"/>
      <c r="ACO91" s="158"/>
      <c r="ACP91" s="158"/>
      <c r="ACQ91" s="158"/>
      <c r="ACR91" s="159"/>
      <c r="ACS91" s="160">
        <f t="array" ref="ACS91">SUM(IF(RIGHT($Q91:$ACR91)=ACS$11,IFERROR(--LEFT($Q91:$ACR91,LEN($Q91:$ACR91)-1),0)))</f>
        <v>0</v>
      </c>
      <c r="ACT91" s="160">
        <f t="array" ref="ACT91">SUM(IF(RIGHT($Q91:$ACR91)=ACT$11,IFERROR(--LEFT($Q91:$ACR91,LEN($Q91:$ACR91)-1),0)))</f>
        <v>0</v>
      </c>
      <c r="ACU91" s="160">
        <f t="array" ref="ACU91">SUM(IF(RIGHT($Q91:$ACR91)=ACU$11,IFERROR(--LEFT($Q91:$ACR91,LEN($Q91:$ACR91)-1),0)))</f>
        <v>0</v>
      </c>
      <c r="ACV91" s="160">
        <f t="array" ref="ACV91">SUM(IF(RIGHT($Q91:$ACR91)=ACV$11,IFERROR(--LEFT($Q91:$ACR91,LEN($Q91:$ACR91)-1),0)))</f>
        <v>0</v>
      </c>
      <c r="ACW91" s="160">
        <f t="array" ref="ACW91">SUM(IF(RIGHT($Q91:$ACR91)=ACW$11,IFERROR(--LEFT($Q91:$ACR91,LEN($Q91:$ACR91)-1),0)))</f>
        <v>0</v>
      </c>
      <c r="ACX91" s="160">
        <f t="array" ref="ACX91">SUM(IF(RIGHT($Q91:$ACR91)=ACX$11,IFERROR(--LEFT($Q91:$ACR91,LEN($Q91:$ACR91)-1),0)))</f>
        <v>0</v>
      </c>
      <c r="ACY91" s="160">
        <f t="array" ref="ACY91">SUM(IF(RIGHT($Q91:$ACR91)=ACY$11,IFERROR(--LEFT($Q91:$ACR91,LEN($Q91:$ACR91)-1),0)))</f>
        <v>0</v>
      </c>
      <c r="ACZ91" s="160">
        <f t="array" ref="ACZ91">SUM(IF(RIGHT($Q91:$ACR91)=ACZ$11,IFERROR(--LEFT($Q91:$ACR91,LEN($Q91:$ACR91)-1),0)))</f>
        <v>0</v>
      </c>
      <c r="ADA91" s="158">
        <f t="shared" si="2278"/>
        <v>0</v>
      </c>
      <c r="ADB91" s="158">
        <f t="shared" si="2279"/>
        <v>0</v>
      </c>
      <c r="ADC91" s="158">
        <f t="shared" si="2280"/>
        <v>0</v>
      </c>
      <c r="ADD91" s="158">
        <f t="shared" si="2281"/>
        <v>0</v>
      </c>
      <c r="ADE91" s="158">
        <f t="shared" si="2282"/>
        <v>0</v>
      </c>
      <c r="ADF91" s="158">
        <f t="shared" si="2283"/>
        <v>0</v>
      </c>
      <c r="ADG91" s="158">
        <f t="shared" si="2284"/>
        <v>0</v>
      </c>
      <c r="ADH91" s="158">
        <f t="shared" si="2285"/>
        <v>0</v>
      </c>
      <c r="ADI91" s="160">
        <f t="array" ref="ADI91">SUM(IF(RIGHT($Q91:$ACR91)=ADI$11,IFERROR(--LEFT($Q91:$ACR91,LEN($Q91:$ACR91)-1),0)))</f>
        <v>0</v>
      </c>
      <c r="ADJ91" s="152">
        <f t="shared" si="2286"/>
        <v>0</v>
      </c>
      <c r="AEC91" s="143"/>
      <c r="AEO91" s="108"/>
      <c r="AEP91" s="108"/>
      <c r="AEQ91" s="108"/>
      <c r="AER91" s="108"/>
      <c r="AES91" s="108"/>
      <c r="AET91" s="108"/>
      <c r="AEU91" s="108"/>
      <c r="AEV91" s="108"/>
      <c r="AEW91" s="143"/>
      <c r="AFI91" s="108"/>
      <c r="AFJ91" s="108"/>
      <c r="AFK91" s="108"/>
      <c r="AFL91" s="108"/>
      <c r="AFM91" s="108"/>
      <c r="AFN91" s="108"/>
      <c r="AFO91" s="108"/>
      <c r="AFP91" s="108"/>
      <c r="AFQ91" s="143"/>
      <c r="AGC91" s="108"/>
      <c r="AGD91" s="108"/>
      <c r="AGE91" s="108"/>
      <c r="AGF91" s="108"/>
      <c r="AGG91" s="108"/>
      <c r="AGH91" s="108"/>
      <c r="AGI91" s="108"/>
      <c r="AGJ91" s="108"/>
      <c r="AGK91" s="143"/>
      <c r="AGW91" s="108"/>
      <c r="AGX91" s="108"/>
      <c r="AGY91" s="108"/>
      <c r="AGZ91" s="108"/>
      <c r="AHA91" s="108"/>
      <c r="AHB91" s="108"/>
      <c r="AHC91" s="108"/>
      <c r="AHD91" s="108"/>
      <c r="AHE91" s="143"/>
      <c r="AHQ91" s="108"/>
      <c r="AHR91" s="108"/>
      <c r="AHS91" s="108"/>
      <c r="AHT91" s="108"/>
      <c r="AHU91" s="108"/>
      <c r="AHV91" s="108"/>
      <c r="AHW91" s="108"/>
      <c r="AHX91" s="108"/>
      <c r="AHY91" s="143"/>
      <c r="AIK91" s="108"/>
      <c r="AIL91" s="108"/>
      <c r="AIM91" s="108"/>
      <c r="AIN91" s="108"/>
      <c r="AIO91" s="108"/>
      <c r="AIP91" s="108"/>
      <c r="AIQ91" s="108"/>
      <c r="AIR91" s="108"/>
      <c r="AIS91" s="143"/>
      <c r="AJE91" s="108"/>
      <c r="AJF91" s="108"/>
      <c r="AJG91" s="108"/>
      <c r="AJH91" s="108"/>
      <c r="AJI91" s="108"/>
      <c r="AJJ91" s="108"/>
      <c r="AJK91" s="108"/>
      <c r="AJL91" s="108"/>
      <c r="AJM91" s="143"/>
      <c r="AJY91" s="108"/>
      <c r="AJZ91" s="108"/>
      <c r="AKA91" s="108"/>
      <c r="AKB91" s="108"/>
      <c r="AKC91" s="108"/>
      <c r="AKD91" s="108"/>
      <c r="AKE91" s="108"/>
      <c r="AKF91" s="108"/>
      <c r="AKG91" s="143"/>
      <c r="AKS91" s="108"/>
      <c r="AKT91" s="108"/>
      <c r="AKU91" s="108"/>
      <c r="AKV91" s="108"/>
      <c r="AKW91" s="108"/>
      <c r="AKX91" s="108"/>
      <c r="AKY91" s="108"/>
      <c r="AKZ91" s="108"/>
      <c r="ALA91" s="143"/>
      <c r="ALM91" s="108"/>
      <c r="ALN91" s="108"/>
      <c r="ALO91" s="108"/>
      <c r="ALP91" s="108"/>
      <c r="ALQ91" s="108"/>
      <c r="ALR91" s="108"/>
      <c r="ALS91" s="108"/>
      <c r="ALT91" s="108"/>
      <c r="ALU91" s="143"/>
      <c r="AMG91" s="108"/>
      <c r="AMH91" s="108"/>
      <c r="AMI91" s="108"/>
      <c r="AMJ91" s="108"/>
      <c r="AMK91" s="108"/>
      <c r="AML91" s="108"/>
      <c r="AMM91" s="108"/>
      <c r="AMN91" s="108"/>
    </row>
    <row r="92" spans="2:1028" x14ac:dyDescent="0.25">
      <c r="B92" s="24">
        <v>81</v>
      </c>
      <c r="C92" s="24"/>
      <c r="D92" s="25"/>
      <c r="E92" s="25"/>
      <c r="F92" s="24"/>
      <c r="G92" s="153"/>
      <c r="H92" s="154"/>
      <c r="I92" s="23"/>
      <c r="J92" s="23"/>
      <c r="K92" s="23"/>
      <c r="L92" s="23"/>
      <c r="M92" s="23"/>
      <c r="N92" s="23"/>
      <c r="O92" s="23"/>
      <c r="P92" s="155"/>
      <c r="Q92" s="156"/>
      <c r="R92" s="157"/>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c r="BS92" s="158"/>
      <c r="BT92" s="158"/>
      <c r="BU92" s="158"/>
      <c r="BV92" s="158"/>
      <c r="BW92" s="158"/>
      <c r="BX92" s="158"/>
      <c r="BY92" s="158"/>
      <c r="BZ92" s="158"/>
      <c r="CA92" s="158"/>
      <c r="CB92" s="158"/>
      <c r="CC92" s="158"/>
      <c r="CD92" s="158"/>
      <c r="CE92" s="158"/>
      <c r="CF92" s="158"/>
      <c r="CG92" s="158"/>
      <c r="CH92" s="158"/>
      <c r="CI92" s="158"/>
      <c r="CJ92" s="158"/>
      <c r="CK92" s="158"/>
      <c r="CL92" s="158"/>
      <c r="CM92" s="158"/>
      <c r="CN92" s="158"/>
      <c r="CO92" s="158"/>
      <c r="CP92" s="158"/>
      <c r="CQ92" s="158"/>
      <c r="CR92" s="158"/>
      <c r="CS92" s="158"/>
      <c r="CT92" s="158"/>
      <c r="CU92" s="158"/>
      <c r="CV92" s="158"/>
      <c r="CW92" s="158"/>
      <c r="CX92" s="158"/>
      <c r="CY92" s="158"/>
      <c r="CZ92" s="158"/>
      <c r="DA92" s="158"/>
      <c r="DB92" s="158"/>
      <c r="DC92" s="158"/>
      <c r="DD92" s="158"/>
      <c r="DE92" s="158"/>
      <c r="DF92" s="158"/>
      <c r="DG92" s="158"/>
      <c r="DH92" s="158"/>
      <c r="DI92" s="158"/>
      <c r="DJ92" s="158"/>
      <c r="DK92" s="158"/>
      <c r="DL92" s="158"/>
      <c r="DM92" s="158"/>
      <c r="DN92" s="158"/>
      <c r="DO92" s="158"/>
      <c r="DP92" s="158"/>
      <c r="DQ92" s="158"/>
      <c r="DR92" s="158"/>
      <c r="DS92" s="158"/>
      <c r="DT92" s="158"/>
      <c r="DU92" s="158"/>
      <c r="DV92" s="158"/>
      <c r="DW92" s="158"/>
      <c r="DX92" s="158"/>
      <c r="DY92" s="158"/>
      <c r="DZ92" s="158"/>
      <c r="EA92" s="158"/>
      <c r="EB92" s="158"/>
      <c r="EC92" s="158"/>
      <c r="ED92" s="158"/>
      <c r="EE92" s="158"/>
      <c r="EF92" s="158"/>
      <c r="EG92" s="158"/>
      <c r="EH92" s="158"/>
      <c r="EI92" s="158"/>
      <c r="EJ92" s="158"/>
      <c r="EK92" s="158"/>
      <c r="EL92" s="158"/>
      <c r="EM92" s="158"/>
      <c r="EN92" s="158"/>
      <c r="EO92" s="158"/>
      <c r="EP92" s="158"/>
      <c r="EQ92" s="158"/>
      <c r="ER92" s="158"/>
      <c r="ES92" s="158"/>
      <c r="ET92" s="158"/>
      <c r="EU92" s="158"/>
      <c r="EV92" s="158"/>
      <c r="EW92" s="158"/>
      <c r="EX92" s="158"/>
      <c r="EY92" s="158"/>
      <c r="EZ92" s="158"/>
      <c r="FA92" s="158"/>
      <c r="FB92" s="158"/>
      <c r="FC92" s="158"/>
      <c r="FD92" s="158"/>
      <c r="FE92" s="158"/>
      <c r="FF92" s="158"/>
      <c r="FG92" s="158"/>
      <c r="FH92" s="158"/>
      <c r="FI92" s="158"/>
      <c r="FJ92" s="158"/>
      <c r="FK92" s="158"/>
      <c r="FL92" s="158"/>
      <c r="FM92" s="158"/>
      <c r="FN92" s="158"/>
      <c r="FO92" s="158"/>
      <c r="FP92" s="158"/>
      <c r="FQ92" s="158"/>
      <c r="FR92" s="158"/>
      <c r="FS92" s="158"/>
      <c r="FT92" s="158"/>
      <c r="FU92" s="158"/>
      <c r="FV92" s="158"/>
      <c r="FW92" s="158"/>
      <c r="FX92" s="158"/>
      <c r="FY92" s="158"/>
      <c r="FZ92" s="158"/>
      <c r="GA92" s="158"/>
      <c r="GB92" s="158"/>
      <c r="GC92" s="158"/>
      <c r="GD92" s="158"/>
      <c r="GE92" s="158"/>
      <c r="GF92" s="158"/>
      <c r="GG92" s="158"/>
      <c r="GH92" s="158"/>
      <c r="GI92" s="158"/>
      <c r="GJ92" s="158"/>
      <c r="GK92" s="158"/>
      <c r="GL92" s="158"/>
      <c r="GM92" s="158"/>
      <c r="GN92" s="158"/>
      <c r="GO92" s="158"/>
      <c r="GP92" s="158"/>
      <c r="GQ92" s="158"/>
      <c r="GR92" s="158"/>
      <c r="GS92" s="158"/>
      <c r="GT92" s="158"/>
      <c r="GU92" s="158"/>
      <c r="GV92" s="158"/>
      <c r="GW92" s="158"/>
      <c r="GX92" s="158"/>
      <c r="GY92" s="158"/>
      <c r="GZ92" s="158"/>
      <c r="HA92" s="158"/>
      <c r="HB92" s="158"/>
      <c r="HC92" s="158"/>
      <c r="HD92" s="158"/>
      <c r="HE92" s="158"/>
      <c r="HF92" s="158"/>
      <c r="HG92" s="158"/>
      <c r="HH92" s="158"/>
      <c r="HI92" s="158"/>
      <c r="HJ92" s="158"/>
      <c r="HK92" s="158"/>
      <c r="HL92" s="158"/>
      <c r="HM92" s="158"/>
      <c r="HN92" s="158"/>
      <c r="HO92" s="158"/>
      <c r="HP92" s="158"/>
      <c r="HQ92" s="158"/>
      <c r="HR92" s="158"/>
      <c r="HS92" s="158"/>
      <c r="HT92" s="158"/>
      <c r="HU92" s="158"/>
      <c r="HV92" s="158"/>
      <c r="HW92" s="158"/>
      <c r="HX92" s="158"/>
      <c r="HY92" s="158"/>
      <c r="HZ92" s="158"/>
      <c r="IA92" s="158"/>
      <c r="IB92" s="158"/>
      <c r="IC92" s="158"/>
      <c r="ID92" s="158"/>
      <c r="IE92" s="158"/>
      <c r="IF92" s="158"/>
      <c r="IG92" s="158"/>
      <c r="IH92" s="158"/>
      <c r="II92" s="158"/>
      <c r="IJ92" s="158"/>
      <c r="IK92" s="158"/>
      <c r="IL92" s="158"/>
      <c r="IM92" s="158"/>
      <c r="IN92" s="158"/>
      <c r="IO92" s="158"/>
      <c r="IP92" s="158"/>
      <c r="IQ92" s="158"/>
      <c r="IR92" s="158"/>
      <c r="IS92" s="158"/>
      <c r="IT92" s="158"/>
      <c r="IU92" s="158"/>
      <c r="IV92" s="158"/>
      <c r="IW92" s="158"/>
      <c r="IX92" s="158"/>
      <c r="IY92" s="158"/>
      <c r="IZ92" s="158"/>
      <c r="JA92" s="158"/>
      <c r="JB92" s="158"/>
      <c r="JC92" s="158"/>
      <c r="JD92" s="158"/>
      <c r="JE92" s="158"/>
      <c r="JF92" s="158"/>
      <c r="JG92" s="158"/>
      <c r="JH92" s="158"/>
      <c r="JI92" s="158"/>
      <c r="JJ92" s="158"/>
      <c r="JK92" s="158"/>
      <c r="JL92" s="158"/>
      <c r="JM92" s="158"/>
      <c r="JN92" s="158"/>
      <c r="JO92" s="158"/>
      <c r="JP92" s="158"/>
      <c r="JQ92" s="158"/>
      <c r="JR92" s="158"/>
      <c r="JS92" s="158"/>
      <c r="JT92" s="158"/>
      <c r="JU92" s="158"/>
      <c r="JV92" s="158"/>
      <c r="JW92" s="158"/>
      <c r="JX92" s="158"/>
      <c r="JY92" s="158"/>
      <c r="JZ92" s="158"/>
      <c r="KA92" s="158"/>
      <c r="KB92" s="158"/>
      <c r="KC92" s="158"/>
      <c r="KD92" s="158"/>
      <c r="KE92" s="158"/>
      <c r="KF92" s="158"/>
      <c r="KG92" s="158"/>
      <c r="KH92" s="158"/>
      <c r="KI92" s="158"/>
      <c r="KJ92" s="158"/>
      <c r="KK92" s="158"/>
      <c r="KL92" s="158"/>
      <c r="KM92" s="158"/>
      <c r="KN92" s="158"/>
      <c r="KO92" s="158"/>
      <c r="KP92" s="158"/>
      <c r="KQ92" s="158"/>
      <c r="KR92" s="158"/>
      <c r="KS92" s="158"/>
      <c r="KT92" s="158"/>
      <c r="KU92" s="158"/>
      <c r="KV92" s="158"/>
      <c r="KW92" s="158"/>
      <c r="KX92" s="158"/>
      <c r="KY92" s="158"/>
      <c r="KZ92" s="158"/>
      <c r="LA92" s="158"/>
      <c r="LB92" s="158"/>
      <c r="LC92" s="158"/>
      <c r="LD92" s="158"/>
      <c r="LE92" s="158"/>
      <c r="LF92" s="158"/>
      <c r="LG92" s="158"/>
      <c r="LH92" s="158"/>
      <c r="LI92" s="158"/>
      <c r="LJ92" s="158"/>
      <c r="LK92" s="158"/>
      <c r="LL92" s="158"/>
      <c r="LM92" s="158"/>
      <c r="LN92" s="158"/>
      <c r="LO92" s="158"/>
      <c r="LP92" s="158"/>
      <c r="LQ92" s="158"/>
      <c r="LR92" s="158"/>
      <c r="LS92" s="158"/>
      <c r="LT92" s="158"/>
      <c r="LU92" s="158"/>
      <c r="LV92" s="158"/>
      <c r="LW92" s="158"/>
      <c r="LX92" s="158"/>
      <c r="LY92" s="158"/>
      <c r="LZ92" s="158"/>
      <c r="MA92" s="158"/>
      <c r="MB92" s="158"/>
      <c r="MC92" s="158"/>
      <c r="MD92" s="158"/>
      <c r="ME92" s="158"/>
      <c r="MF92" s="158"/>
      <c r="MG92" s="158"/>
      <c r="MH92" s="158"/>
      <c r="MI92" s="158"/>
      <c r="MJ92" s="158"/>
      <c r="MK92" s="158"/>
      <c r="ML92" s="158"/>
      <c r="MM92" s="158"/>
      <c r="MN92" s="158"/>
      <c r="MO92" s="158"/>
      <c r="MP92" s="158"/>
      <c r="MQ92" s="158"/>
      <c r="MR92" s="158"/>
      <c r="MS92" s="158"/>
      <c r="MT92" s="158"/>
      <c r="MU92" s="158"/>
      <c r="MV92" s="158"/>
      <c r="MW92" s="158"/>
      <c r="MX92" s="158"/>
      <c r="MY92" s="158"/>
      <c r="MZ92" s="158"/>
      <c r="NA92" s="158"/>
      <c r="NB92" s="158"/>
      <c r="NC92" s="158"/>
      <c r="ND92" s="158"/>
      <c r="NE92" s="158"/>
      <c r="NF92" s="158"/>
      <c r="NG92" s="158"/>
      <c r="NH92" s="158"/>
      <c r="NI92" s="158"/>
      <c r="NJ92" s="158"/>
      <c r="NK92" s="158"/>
      <c r="NL92" s="158"/>
      <c r="NM92" s="158"/>
      <c r="NN92" s="158"/>
      <c r="NO92" s="158"/>
      <c r="NP92" s="158"/>
      <c r="NQ92" s="158"/>
      <c r="NR92" s="158"/>
      <c r="NS92" s="158"/>
      <c r="NT92" s="158"/>
      <c r="NU92" s="158"/>
      <c r="NV92" s="158"/>
      <c r="NW92" s="158"/>
      <c r="NX92" s="158"/>
      <c r="NY92" s="158"/>
      <c r="NZ92" s="158"/>
      <c r="OA92" s="158"/>
      <c r="OB92" s="158"/>
      <c r="OC92" s="158"/>
      <c r="OD92" s="158"/>
      <c r="OE92" s="158"/>
      <c r="OF92" s="158"/>
      <c r="OG92" s="158"/>
      <c r="OH92" s="158"/>
      <c r="OI92" s="158"/>
      <c r="OJ92" s="158"/>
      <c r="OK92" s="158"/>
      <c r="OL92" s="158"/>
      <c r="OM92" s="158"/>
      <c r="ON92" s="158"/>
      <c r="OO92" s="158"/>
      <c r="OP92" s="158"/>
      <c r="OQ92" s="158"/>
      <c r="OR92" s="158"/>
      <c r="OS92" s="158"/>
      <c r="OT92" s="158"/>
      <c r="OU92" s="158"/>
      <c r="OV92" s="158"/>
      <c r="OW92" s="158"/>
      <c r="OX92" s="158"/>
      <c r="OY92" s="158"/>
      <c r="OZ92" s="158"/>
      <c r="PA92" s="158"/>
      <c r="PB92" s="158"/>
      <c r="PC92" s="158"/>
      <c r="PD92" s="158"/>
      <c r="PE92" s="158"/>
      <c r="PF92" s="158"/>
      <c r="PG92" s="158"/>
      <c r="PH92" s="158"/>
      <c r="PI92" s="158"/>
      <c r="PJ92" s="158"/>
      <c r="PK92" s="158"/>
      <c r="PL92" s="158"/>
      <c r="PM92" s="158"/>
      <c r="PN92" s="158"/>
      <c r="PO92" s="158"/>
      <c r="PP92" s="158"/>
      <c r="PQ92" s="158"/>
      <c r="PR92" s="158"/>
      <c r="PS92" s="158"/>
      <c r="PT92" s="158"/>
      <c r="PU92" s="158"/>
      <c r="PV92" s="158"/>
      <c r="PW92" s="158"/>
      <c r="PX92" s="158"/>
      <c r="PY92" s="158"/>
      <c r="PZ92" s="158"/>
      <c r="QA92" s="158"/>
      <c r="QB92" s="158"/>
      <c r="QC92" s="158"/>
      <c r="QD92" s="158"/>
      <c r="QE92" s="158"/>
      <c r="QF92" s="158"/>
      <c r="QG92" s="158"/>
      <c r="QH92" s="158"/>
      <c r="QI92" s="158"/>
      <c r="QJ92" s="158"/>
      <c r="QK92" s="158"/>
      <c r="QL92" s="158"/>
      <c r="QM92" s="158"/>
      <c r="QN92" s="158"/>
      <c r="QO92" s="158"/>
      <c r="QP92" s="158"/>
      <c r="QQ92" s="158"/>
      <c r="QR92" s="158"/>
      <c r="QS92" s="158"/>
      <c r="QT92" s="158"/>
      <c r="QU92" s="158"/>
      <c r="QV92" s="158"/>
      <c r="QW92" s="158"/>
      <c r="QX92" s="158"/>
      <c r="QY92" s="158"/>
      <c r="QZ92" s="158"/>
      <c r="RA92" s="158"/>
      <c r="RB92" s="158"/>
      <c r="RC92" s="158"/>
      <c r="RD92" s="158"/>
      <c r="RE92" s="158"/>
      <c r="RF92" s="158"/>
      <c r="RG92" s="158"/>
      <c r="RH92" s="158"/>
      <c r="RI92" s="158"/>
      <c r="RJ92" s="158"/>
      <c r="RK92" s="158"/>
      <c r="RL92" s="158"/>
      <c r="RM92" s="158"/>
      <c r="RN92" s="158"/>
      <c r="RO92" s="158"/>
      <c r="RP92" s="158"/>
      <c r="RQ92" s="158"/>
      <c r="RR92" s="158"/>
      <c r="RS92" s="158"/>
      <c r="RT92" s="158"/>
      <c r="RU92" s="158"/>
      <c r="RV92" s="158"/>
      <c r="RW92" s="158"/>
      <c r="RX92" s="158"/>
      <c r="RY92" s="158"/>
      <c r="RZ92" s="158"/>
      <c r="SA92" s="158"/>
      <c r="SB92" s="158"/>
      <c r="SC92" s="158"/>
      <c r="SD92" s="158"/>
      <c r="SE92" s="158"/>
      <c r="SF92" s="158"/>
      <c r="SG92" s="158"/>
      <c r="SH92" s="158"/>
      <c r="SI92" s="158"/>
      <c r="SJ92" s="158"/>
      <c r="SK92" s="158"/>
      <c r="SL92" s="158"/>
      <c r="SM92" s="158"/>
      <c r="SN92" s="158"/>
      <c r="SO92" s="158"/>
      <c r="SP92" s="158"/>
      <c r="SQ92" s="158"/>
      <c r="SR92" s="158"/>
      <c r="SS92" s="158"/>
      <c r="ST92" s="158"/>
      <c r="SU92" s="158"/>
      <c r="SV92" s="158"/>
      <c r="SW92" s="158"/>
      <c r="SX92" s="158"/>
      <c r="SY92" s="158"/>
      <c r="SZ92" s="158"/>
      <c r="TA92" s="158"/>
      <c r="TB92" s="158"/>
      <c r="TC92" s="158"/>
      <c r="TD92" s="158"/>
      <c r="TE92" s="158"/>
      <c r="TF92" s="158"/>
      <c r="TG92" s="158"/>
      <c r="TH92" s="158"/>
      <c r="TI92" s="158"/>
      <c r="TJ92" s="158"/>
      <c r="TK92" s="158"/>
      <c r="TL92" s="158"/>
      <c r="TM92" s="158"/>
      <c r="TN92" s="158"/>
      <c r="TO92" s="158"/>
      <c r="TP92" s="158"/>
      <c r="TQ92" s="158"/>
      <c r="TR92" s="158"/>
      <c r="TS92" s="158"/>
      <c r="TT92" s="158"/>
      <c r="TU92" s="158"/>
      <c r="TV92" s="158"/>
      <c r="TW92" s="158"/>
      <c r="TX92" s="158"/>
      <c r="TY92" s="158"/>
      <c r="TZ92" s="158"/>
      <c r="UA92" s="158"/>
      <c r="UB92" s="158"/>
      <c r="UC92" s="158"/>
      <c r="UD92" s="158"/>
      <c r="UE92" s="158"/>
      <c r="UF92" s="158"/>
      <c r="UG92" s="158"/>
      <c r="UH92" s="158"/>
      <c r="UI92" s="158"/>
      <c r="UJ92" s="158"/>
      <c r="UK92" s="158"/>
      <c r="UL92" s="158"/>
      <c r="UM92" s="158"/>
      <c r="UN92" s="158"/>
      <c r="UO92" s="158"/>
      <c r="UP92" s="158"/>
      <c r="UQ92" s="158"/>
      <c r="UR92" s="158"/>
      <c r="US92" s="158"/>
      <c r="UT92" s="158"/>
      <c r="UU92" s="158"/>
      <c r="UV92" s="158"/>
      <c r="UW92" s="158"/>
      <c r="UX92" s="158"/>
      <c r="UY92" s="158"/>
      <c r="UZ92" s="158"/>
      <c r="VA92" s="158"/>
      <c r="VB92" s="158"/>
      <c r="VC92" s="158"/>
      <c r="VD92" s="158"/>
      <c r="VE92" s="158"/>
      <c r="VF92" s="158"/>
      <c r="VG92" s="158"/>
      <c r="VH92" s="158"/>
      <c r="VI92" s="158"/>
      <c r="VJ92" s="158"/>
      <c r="VK92" s="158"/>
      <c r="VL92" s="158"/>
      <c r="VM92" s="158"/>
      <c r="VN92" s="158"/>
      <c r="VO92" s="158"/>
      <c r="VP92" s="158"/>
      <c r="VQ92" s="158"/>
      <c r="VR92" s="158"/>
      <c r="VS92" s="158"/>
      <c r="VT92" s="158"/>
      <c r="VU92" s="158"/>
      <c r="VV92" s="158"/>
      <c r="VW92" s="158"/>
      <c r="VX92" s="158"/>
      <c r="VY92" s="158"/>
      <c r="VZ92" s="158"/>
      <c r="WA92" s="158"/>
      <c r="WB92" s="158"/>
      <c r="WC92" s="158"/>
      <c r="WD92" s="158"/>
      <c r="WE92" s="158"/>
      <c r="WF92" s="158"/>
      <c r="WG92" s="158"/>
      <c r="WH92" s="158"/>
      <c r="WI92" s="158"/>
      <c r="WJ92" s="158"/>
      <c r="WK92" s="158"/>
      <c r="WL92" s="158"/>
      <c r="WM92" s="158"/>
      <c r="WN92" s="158"/>
      <c r="WO92" s="158"/>
      <c r="WP92" s="158"/>
      <c r="WQ92" s="158"/>
      <c r="WR92" s="158"/>
      <c r="WS92" s="158"/>
      <c r="WT92" s="158"/>
      <c r="WU92" s="158"/>
      <c r="WV92" s="158"/>
      <c r="WW92" s="158"/>
      <c r="WX92" s="158"/>
      <c r="WY92" s="158"/>
      <c r="WZ92" s="158"/>
      <c r="XA92" s="158"/>
      <c r="XB92" s="158"/>
      <c r="XC92" s="158"/>
      <c r="XD92" s="158"/>
      <c r="XE92" s="158"/>
      <c r="XF92" s="158"/>
      <c r="XG92" s="158"/>
      <c r="XH92" s="158"/>
      <c r="XI92" s="158"/>
      <c r="XJ92" s="158"/>
      <c r="XK92" s="158"/>
      <c r="XL92" s="158"/>
      <c r="XM92" s="158"/>
      <c r="XN92" s="158"/>
      <c r="XO92" s="158"/>
      <c r="XP92" s="158"/>
      <c r="XQ92" s="158"/>
      <c r="XR92" s="158"/>
      <c r="XS92" s="158"/>
      <c r="XT92" s="158"/>
      <c r="XU92" s="158"/>
      <c r="XV92" s="158"/>
      <c r="XW92" s="158"/>
      <c r="XX92" s="158"/>
      <c r="XY92" s="158"/>
      <c r="XZ92" s="158"/>
      <c r="YA92" s="158"/>
      <c r="YB92" s="158"/>
      <c r="YC92" s="158"/>
      <c r="YD92" s="158"/>
      <c r="YE92" s="158"/>
      <c r="YF92" s="158"/>
      <c r="YG92" s="158"/>
      <c r="YH92" s="158"/>
      <c r="YI92" s="158"/>
      <c r="YJ92" s="158"/>
      <c r="YK92" s="158"/>
      <c r="YL92" s="158"/>
      <c r="YM92" s="158"/>
      <c r="YN92" s="158"/>
      <c r="YO92" s="158"/>
      <c r="YP92" s="158"/>
      <c r="YQ92" s="158"/>
      <c r="YR92" s="158"/>
      <c r="YS92" s="158"/>
      <c r="YT92" s="158"/>
      <c r="YU92" s="158"/>
      <c r="YV92" s="158"/>
      <c r="YW92" s="158"/>
      <c r="YX92" s="158"/>
      <c r="YY92" s="158"/>
      <c r="YZ92" s="158"/>
      <c r="ZA92" s="158"/>
      <c r="ZB92" s="158"/>
      <c r="ZC92" s="158"/>
      <c r="ZD92" s="158"/>
      <c r="ZE92" s="158"/>
      <c r="ZF92" s="158"/>
      <c r="ZG92" s="158"/>
      <c r="ZH92" s="158"/>
      <c r="ZI92" s="158"/>
      <c r="ZJ92" s="158"/>
      <c r="ZK92" s="158"/>
      <c r="ZL92" s="158"/>
      <c r="ZM92" s="158"/>
      <c r="ZN92" s="158"/>
      <c r="ZO92" s="158"/>
      <c r="ZP92" s="158"/>
      <c r="ZQ92" s="158"/>
      <c r="ZR92" s="158"/>
      <c r="ZS92" s="158"/>
      <c r="ZT92" s="158"/>
      <c r="ZU92" s="158"/>
      <c r="ZV92" s="158"/>
      <c r="ZW92" s="158"/>
      <c r="ZX92" s="158"/>
      <c r="ZY92" s="158"/>
      <c r="ZZ92" s="158"/>
      <c r="AAA92" s="158"/>
      <c r="AAB92" s="158"/>
      <c r="AAC92" s="158"/>
      <c r="AAD92" s="158"/>
      <c r="AAE92" s="158"/>
      <c r="AAF92" s="158"/>
      <c r="AAG92" s="158"/>
      <c r="AAH92" s="158"/>
      <c r="AAI92" s="158"/>
      <c r="AAJ92" s="158"/>
      <c r="AAK92" s="158"/>
      <c r="AAL92" s="158"/>
      <c r="AAM92" s="158"/>
      <c r="AAN92" s="158"/>
      <c r="AAO92" s="158"/>
      <c r="AAP92" s="158"/>
      <c r="AAQ92" s="158"/>
      <c r="AAR92" s="158"/>
      <c r="AAS92" s="158"/>
      <c r="AAT92" s="158"/>
      <c r="AAU92" s="158"/>
      <c r="AAV92" s="158"/>
      <c r="AAW92" s="158"/>
      <c r="AAX92" s="158"/>
      <c r="AAY92" s="158"/>
      <c r="AAZ92" s="158"/>
      <c r="ABA92" s="158"/>
      <c r="ABB92" s="158"/>
      <c r="ABC92" s="158"/>
      <c r="ABD92" s="158"/>
      <c r="ABE92" s="158"/>
      <c r="ABF92" s="158"/>
      <c r="ABG92" s="158"/>
      <c r="ABH92" s="158"/>
      <c r="ABI92" s="158"/>
      <c r="ABJ92" s="158"/>
      <c r="ABK92" s="158"/>
      <c r="ABL92" s="158"/>
      <c r="ABM92" s="158"/>
      <c r="ABN92" s="158"/>
      <c r="ABO92" s="158"/>
      <c r="ABP92" s="158"/>
      <c r="ABQ92" s="158"/>
      <c r="ABR92" s="158"/>
      <c r="ABS92" s="158"/>
      <c r="ABT92" s="158"/>
      <c r="ABU92" s="158"/>
      <c r="ABV92" s="158"/>
      <c r="ABW92" s="158"/>
      <c r="ABX92" s="158"/>
      <c r="ABY92" s="158"/>
      <c r="ABZ92" s="158"/>
      <c r="ACA92" s="158"/>
      <c r="ACB92" s="158"/>
      <c r="ACC92" s="158"/>
      <c r="ACD92" s="158"/>
      <c r="ACE92" s="158"/>
      <c r="ACF92" s="158"/>
      <c r="ACG92" s="158"/>
      <c r="ACH92" s="158"/>
      <c r="ACI92" s="158"/>
      <c r="ACJ92" s="158"/>
      <c r="ACK92" s="158"/>
      <c r="ACL92" s="158"/>
      <c r="ACM92" s="158"/>
      <c r="ACN92" s="158"/>
      <c r="ACO92" s="158"/>
      <c r="ACP92" s="158"/>
      <c r="ACQ92" s="158"/>
      <c r="ACR92" s="159"/>
      <c r="ACS92" s="160">
        <f t="array" ref="ACS92">SUM(IF(RIGHT($Q92:$ACR92)=ACS$11,IFERROR(--LEFT($Q92:$ACR92,LEN($Q92:$ACR92)-1),0)))</f>
        <v>0</v>
      </c>
      <c r="ACT92" s="160">
        <f t="array" ref="ACT92">SUM(IF(RIGHT($Q92:$ACR92)=ACT$11,IFERROR(--LEFT($Q92:$ACR92,LEN($Q92:$ACR92)-1),0)))</f>
        <v>0</v>
      </c>
      <c r="ACU92" s="160">
        <f t="array" ref="ACU92">SUM(IF(RIGHT($Q92:$ACR92)=ACU$11,IFERROR(--LEFT($Q92:$ACR92,LEN($Q92:$ACR92)-1),0)))</f>
        <v>0</v>
      </c>
      <c r="ACV92" s="160">
        <f t="array" ref="ACV92">SUM(IF(RIGHT($Q92:$ACR92)=ACV$11,IFERROR(--LEFT($Q92:$ACR92,LEN($Q92:$ACR92)-1),0)))</f>
        <v>0</v>
      </c>
      <c r="ACW92" s="160">
        <f t="array" ref="ACW92">SUM(IF(RIGHT($Q92:$ACR92)=ACW$11,IFERROR(--LEFT($Q92:$ACR92,LEN($Q92:$ACR92)-1),0)))</f>
        <v>0</v>
      </c>
      <c r="ACX92" s="160">
        <f t="array" ref="ACX92">SUM(IF(RIGHT($Q92:$ACR92)=ACX$11,IFERROR(--LEFT($Q92:$ACR92,LEN($Q92:$ACR92)-1),0)))</f>
        <v>0</v>
      </c>
      <c r="ACY92" s="160">
        <f t="array" ref="ACY92">SUM(IF(RIGHT($Q92:$ACR92)=ACY$11,IFERROR(--LEFT($Q92:$ACR92,LEN($Q92:$ACR92)-1),0)))</f>
        <v>0</v>
      </c>
      <c r="ACZ92" s="160">
        <f t="array" ref="ACZ92">SUM(IF(RIGHT($Q92:$ACR92)=ACZ$11,IFERROR(--LEFT($Q92:$ACR92,LEN($Q92:$ACR92)-1),0)))</f>
        <v>0</v>
      </c>
      <c r="ADA92" s="158">
        <f t="shared" si="2278"/>
        <v>0</v>
      </c>
      <c r="ADB92" s="158">
        <f t="shared" si="2279"/>
        <v>0</v>
      </c>
      <c r="ADC92" s="158">
        <f t="shared" si="2280"/>
        <v>0</v>
      </c>
      <c r="ADD92" s="158">
        <f t="shared" si="2281"/>
        <v>0</v>
      </c>
      <c r="ADE92" s="158">
        <f t="shared" si="2282"/>
        <v>0</v>
      </c>
      <c r="ADF92" s="158">
        <f t="shared" si="2283"/>
        <v>0</v>
      </c>
      <c r="ADG92" s="158">
        <f t="shared" si="2284"/>
        <v>0</v>
      </c>
      <c r="ADH92" s="158">
        <f t="shared" si="2285"/>
        <v>0</v>
      </c>
      <c r="ADI92" s="160">
        <f t="array" ref="ADI92">SUM(IF(RIGHT($Q92:$ACR92)=ADI$11,IFERROR(--LEFT($Q92:$ACR92,LEN($Q92:$ACR92)-1),0)))</f>
        <v>0</v>
      </c>
      <c r="ADJ92" s="152">
        <f t="shared" si="2286"/>
        <v>0</v>
      </c>
      <c r="AEC92" s="143"/>
      <c r="AEO92" s="108"/>
      <c r="AEP92" s="108"/>
      <c r="AEQ92" s="108"/>
      <c r="AER92" s="108"/>
      <c r="AES92" s="108"/>
      <c r="AET92" s="108"/>
      <c r="AEU92" s="108"/>
      <c r="AEV92" s="108"/>
      <c r="AEW92" s="143"/>
      <c r="AFI92" s="108"/>
      <c r="AFJ92" s="108"/>
      <c r="AFK92" s="108"/>
      <c r="AFL92" s="108"/>
      <c r="AFM92" s="108"/>
      <c r="AFN92" s="108"/>
      <c r="AFO92" s="108"/>
      <c r="AFP92" s="108"/>
      <c r="AFQ92" s="143"/>
      <c r="AGC92" s="108"/>
      <c r="AGD92" s="108"/>
      <c r="AGE92" s="108"/>
      <c r="AGF92" s="108"/>
      <c r="AGG92" s="108"/>
      <c r="AGH92" s="108"/>
      <c r="AGI92" s="108"/>
      <c r="AGJ92" s="108"/>
      <c r="AGK92" s="143"/>
      <c r="AGW92" s="108"/>
      <c r="AGX92" s="108"/>
      <c r="AGY92" s="108"/>
      <c r="AGZ92" s="108"/>
      <c r="AHA92" s="108"/>
      <c r="AHB92" s="108"/>
      <c r="AHC92" s="108"/>
      <c r="AHD92" s="108"/>
      <c r="AHE92" s="143"/>
      <c r="AHQ92" s="108"/>
      <c r="AHR92" s="108"/>
      <c r="AHS92" s="108"/>
      <c r="AHT92" s="108"/>
      <c r="AHU92" s="108"/>
      <c r="AHV92" s="108"/>
      <c r="AHW92" s="108"/>
      <c r="AHX92" s="108"/>
      <c r="AHY92" s="143"/>
      <c r="AIK92" s="108"/>
      <c r="AIL92" s="108"/>
      <c r="AIM92" s="108"/>
      <c r="AIN92" s="108"/>
      <c r="AIO92" s="108"/>
      <c r="AIP92" s="108"/>
      <c r="AIQ92" s="108"/>
      <c r="AIR92" s="108"/>
      <c r="AIS92" s="143"/>
      <c r="AJE92" s="108"/>
      <c r="AJF92" s="108"/>
      <c r="AJG92" s="108"/>
      <c r="AJH92" s="108"/>
      <c r="AJI92" s="108"/>
      <c r="AJJ92" s="108"/>
      <c r="AJK92" s="108"/>
      <c r="AJL92" s="108"/>
      <c r="AJM92" s="143"/>
      <c r="AJY92" s="108"/>
      <c r="AJZ92" s="108"/>
      <c r="AKA92" s="108"/>
      <c r="AKB92" s="108"/>
      <c r="AKC92" s="108"/>
      <c r="AKD92" s="108"/>
      <c r="AKE92" s="108"/>
      <c r="AKF92" s="108"/>
      <c r="AKG92" s="143"/>
      <c r="AKS92" s="108"/>
      <c r="AKT92" s="108"/>
      <c r="AKU92" s="108"/>
      <c r="AKV92" s="108"/>
      <c r="AKW92" s="108"/>
      <c r="AKX92" s="108"/>
      <c r="AKY92" s="108"/>
      <c r="AKZ92" s="108"/>
      <c r="ALA92" s="143"/>
      <c r="ALM92" s="108"/>
      <c r="ALN92" s="108"/>
      <c r="ALO92" s="108"/>
      <c r="ALP92" s="108"/>
      <c r="ALQ92" s="108"/>
      <c r="ALR92" s="108"/>
      <c r="ALS92" s="108"/>
      <c r="ALT92" s="108"/>
      <c r="ALU92" s="143"/>
      <c r="AMG92" s="108"/>
      <c r="AMH92" s="108"/>
      <c r="AMI92" s="108"/>
      <c r="AMJ92" s="108"/>
      <c r="AMK92" s="108"/>
      <c r="AML92" s="108"/>
      <c r="AMM92" s="108"/>
      <c r="AMN92" s="108"/>
    </row>
    <row r="93" spans="2:1028" x14ac:dyDescent="0.25">
      <c r="B93" s="24">
        <v>82</v>
      </c>
      <c r="C93" s="24"/>
      <c r="D93" s="25"/>
      <c r="E93" s="25"/>
      <c r="F93" s="24"/>
      <c r="G93" s="153"/>
      <c r="H93" s="154"/>
      <c r="I93" s="23"/>
      <c r="J93" s="23"/>
      <c r="K93" s="23"/>
      <c r="L93" s="23"/>
      <c r="M93" s="23"/>
      <c r="N93" s="23"/>
      <c r="O93" s="23"/>
      <c r="P93" s="155"/>
      <c r="Q93" s="156"/>
      <c r="R93" s="157"/>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c r="BS93" s="158"/>
      <c r="BT93" s="158"/>
      <c r="BU93" s="158"/>
      <c r="BV93" s="158"/>
      <c r="BW93" s="158"/>
      <c r="BX93" s="158"/>
      <c r="BY93" s="158"/>
      <c r="BZ93" s="158"/>
      <c r="CA93" s="158"/>
      <c r="CB93" s="158"/>
      <c r="CC93" s="158"/>
      <c r="CD93" s="158"/>
      <c r="CE93" s="158"/>
      <c r="CF93" s="158"/>
      <c r="CG93" s="158"/>
      <c r="CH93" s="158"/>
      <c r="CI93" s="158"/>
      <c r="CJ93" s="158"/>
      <c r="CK93" s="158"/>
      <c r="CL93" s="158"/>
      <c r="CM93" s="158"/>
      <c r="CN93" s="158"/>
      <c r="CO93" s="158"/>
      <c r="CP93" s="158"/>
      <c r="CQ93" s="158"/>
      <c r="CR93" s="158"/>
      <c r="CS93" s="158"/>
      <c r="CT93" s="158"/>
      <c r="CU93" s="158"/>
      <c r="CV93" s="158"/>
      <c r="CW93" s="158"/>
      <c r="CX93" s="158"/>
      <c r="CY93" s="158"/>
      <c r="CZ93" s="158"/>
      <c r="DA93" s="158"/>
      <c r="DB93" s="158"/>
      <c r="DC93" s="158"/>
      <c r="DD93" s="158"/>
      <c r="DE93" s="158"/>
      <c r="DF93" s="158"/>
      <c r="DG93" s="158"/>
      <c r="DH93" s="158"/>
      <c r="DI93" s="158"/>
      <c r="DJ93" s="158"/>
      <c r="DK93" s="158"/>
      <c r="DL93" s="158"/>
      <c r="DM93" s="158"/>
      <c r="DN93" s="158"/>
      <c r="DO93" s="158"/>
      <c r="DP93" s="158"/>
      <c r="DQ93" s="158"/>
      <c r="DR93" s="158"/>
      <c r="DS93" s="158"/>
      <c r="DT93" s="158"/>
      <c r="DU93" s="158"/>
      <c r="DV93" s="158"/>
      <c r="DW93" s="158"/>
      <c r="DX93" s="158"/>
      <c r="DY93" s="158"/>
      <c r="DZ93" s="158"/>
      <c r="EA93" s="158"/>
      <c r="EB93" s="158"/>
      <c r="EC93" s="158"/>
      <c r="ED93" s="158"/>
      <c r="EE93" s="158"/>
      <c r="EF93" s="158"/>
      <c r="EG93" s="158"/>
      <c r="EH93" s="158"/>
      <c r="EI93" s="158"/>
      <c r="EJ93" s="158"/>
      <c r="EK93" s="158"/>
      <c r="EL93" s="158"/>
      <c r="EM93" s="158"/>
      <c r="EN93" s="158"/>
      <c r="EO93" s="158"/>
      <c r="EP93" s="158"/>
      <c r="EQ93" s="158"/>
      <c r="ER93" s="158"/>
      <c r="ES93" s="158"/>
      <c r="ET93" s="158"/>
      <c r="EU93" s="158"/>
      <c r="EV93" s="158"/>
      <c r="EW93" s="158"/>
      <c r="EX93" s="158"/>
      <c r="EY93" s="158"/>
      <c r="EZ93" s="158"/>
      <c r="FA93" s="158"/>
      <c r="FB93" s="158"/>
      <c r="FC93" s="158"/>
      <c r="FD93" s="158"/>
      <c r="FE93" s="158"/>
      <c r="FF93" s="158"/>
      <c r="FG93" s="158"/>
      <c r="FH93" s="158"/>
      <c r="FI93" s="158"/>
      <c r="FJ93" s="158"/>
      <c r="FK93" s="158"/>
      <c r="FL93" s="158"/>
      <c r="FM93" s="158"/>
      <c r="FN93" s="158"/>
      <c r="FO93" s="158"/>
      <c r="FP93" s="158"/>
      <c r="FQ93" s="158"/>
      <c r="FR93" s="158"/>
      <c r="FS93" s="158"/>
      <c r="FT93" s="158"/>
      <c r="FU93" s="158"/>
      <c r="FV93" s="158"/>
      <c r="FW93" s="158"/>
      <c r="FX93" s="158"/>
      <c r="FY93" s="158"/>
      <c r="FZ93" s="158"/>
      <c r="GA93" s="158"/>
      <c r="GB93" s="158"/>
      <c r="GC93" s="158"/>
      <c r="GD93" s="158"/>
      <c r="GE93" s="158"/>
      <c r="GF93" s="158"/>
      <c r="GG93" s="158"/>
      <c r="GH93" s="158"/>
      <c r="GI93" s="158"/>
      <c r="GJ93" s="158"/>
      <c r="GK93" s="158"/>
      <c r="GL93" s="158"/>
      <c r="GM93" s="158"/>
      <c r="GN93" s="158"/>
      <c r="GO93" s="158"/>
      <c r="GP93" s="158"/>
      <c r="GQ93" s="158"/>
      <c r="GR93" s="158"/>
      <c r="GS93" s="158"/>
      <c r="GT93" s="158"/>
      <c r="GU93" s="158"/>
      <c r="GV93" s="158"/>
      <c r="GW93" s="158"/>
      <c r="GX93" s="158"/>
      <c r="GY93" s="158"/>
      <c r="GZ93" s="158"/>
      <c r="HA93" s="158"/>
      <c r="HB93" s="158"/>
      <c r="HC93" s="158"/>
      <c r="HD93" s="158"/>
      <c r="HE93" s="158"/>
      <c r="HF93" s="158"/>
      <c r="HG93" s="158"/>
      <c r="HH93" s="158"/>
      <c r="HI93" s="158"/>
      <c r="HJ93" s="158"/>
      <c r="HK93" s="158"/>
      <c r="HL93" s="158"/>
      <c r="HM93" s="158"/>
      <c r="HN93" s="158"/>
      <c r="HO93" s="158"/>
      <c r="HP93" s="158"/>
      <c r="HQ93" s="158"/>
      <c r="HR93" s="158"/>
      <c r="HS93" s="158"/>
      <c r="HT93" s="158"/>
      <c r="HU93" s="158"/>
      <c r="HV93" s="158"/>
      <c r="HW93" s="158"/>
      <c r="HX93" s="158"/>
      <c r="HY93" s="158"/>
      <c r="HZ93" s="158"/>
      <c r="IA93" s="158"/>
      <c r="IB93" s="158"/>
      <c r="IC93" s="158"/>
      <c r="ID93" s="158"/>
      <c r="IE93" s="158"/>
      <c r="IF93" s="158"/>
      <c r="IG93" s="158"/>
      <c r="IH93" s="158"/>
      <c r="II93" s="158"/>
      <c r="IJ93" s="158"/>
      <c r="IK93" s="158"/>
      <c r="IL93" s="158"/>
      <c r="IM93" s="158"/>
      <c r="IN93" s="158"/>
      <c r="IO93" s="158"/>
      <c r="IP93" s="158"/>
      <c r="IQ93" s="158"/>
      <c r="IR93" s="158"/>
      <c r="IS93" s="158"/>
      <c r="IT93" s="158"/>
      <c r="IU93" s="158"/>
      <c r="IV93" s="158"/>
      <c r="IW93" s="158"/>
      <c r="IX93" s="158"/>
      <c r="IY93" s="158"/>
      <c r="IZ93" s="158"/>
      <c r="JA93" s="158"/>
      <c r="JB93" s="158"/>
      <c r="JC93" s="158"/>
      <c r="JD93" s="158"/>
      <c r="JE93" s="158"/>
      <c r="JF93" s="158"/>
      <c r="JG93" s="158"/>
      <c r="JH93" s="158"/>
      <c r="JI93" s="158"/>
      <c r="JJ93" s="158"/>
      <c r="JK93" s="158"/>
      <c r="JL93" s="158"/>
      <c r="JM93" s="158"/>
      <c r="JN93" s="158"/>
      <c r="JO93" s="158"/>
      <c r="JP93" s="158"/>
      <c r="JQ93" s="158"/>
      <c r="JR93" s="158"/>
      <c r="JS93" s="158"/>
      <c r="JT93" s="158"/>
      <c r="JU93" s="158"/>
      <c r="JV93" s="158"/>
      <c r="JW93" s="158"/>
      <c r="JX93" s="158"/>
      <c r="JY93" s="158"/>
      <c r="JZ93" s="158"/>
      <c r="KA93" s="158"/>
      <c r="KB93" s="158"/>
      <c r="KC93" s="158"/>
      <c r="KD93" s="158"/>
      <c r="KE93" s="158"/>
      <c r="KF93" s="158"/>
      <c r="KG93" s="158"/>
      <c r="KH93" s="158"/>
      <c r="KI93" s="158"/>
      <c r="KJ93" s="158"/>
      <c r="KK93" s="158"/>
      <c r="KL93" s="158"/>
      <c r="KM93" s="158"/>
      <c r="KN93" s="158"/>
      <c r="KO93" s="158"/>
      <c r="KP93" s="158"/>
      <c r="KQ93" s="158"/>
      <c r="KR93" s="158"/>
      <c r="KS93" s="158"/>
      <c r="KT93" s="158"/>
      <c r="KU93" s="158"/>
      <c r="KV93" s="158"/>
      <c r="KW93" s="158"/>
      <c r="KX93" s="158"/>
      <c r="KY93" s="158"/>
      <c r="KZ93" s="158"/>
      <c r="LA93" s="158"/>
      <c r="LB93" s="158"/>
      <c r="LC93" s="158"/>
      <c r="LD93" s="158"/>
      <c r="LE93" s="158"/>
      <c r="LF93" s="158"/>
      <c r="LG93" s="158"/>
      <c r="LH93" s="158"/>
      <c r="LI93" s="158"/>
      <c r="LJ93" s="158"/>
      <c r="LK93" s="158"/>
      <c r="LL93" s="158"/>
      <c r="LM93" s="158"/>
      <c r="LN93" s="158"/>
      <c r="LO93" s="158"/>
      <c r="LP93" s="158"/>
      <c r="LQ93" s="158"/>
      <c r="LR93" s="158"/>
      <c r="LS93" s="158"/>
      <c r="LT93" s="158"/>
      <c r="LU93" s="158"/>
      <c r="LV93" s="158"/>
      <c r="LW93" s="158"/>
      <c r="LX93" s="158"/>
      <c r="LY93" s="158"/>
      <c r="LZ93" s="158"/>
      <c r="MA93" s="158"/>
      <c r="MB93" s="158"/>
      <c r="MC93" s="158"/>
      <c r="MD93" s="158"/>
      <c r="ME93" s="158"/>
      <c r="MF93" s="158"/>
      <c r="MG93" s="158"/>
      <c r="MH93" s="158"/>
      <c r="MI93" s="158"/>
      <c r="MJ93" s="158"/>
      <c r="MK93" s="158"/>
      <c r="ML93" s="158"/>
      <c r="MM93" s="158"/>
      <c r="MN93" s="158"/>
      <c r="MO93" s="158"/>
      <c r="MP93" s="158"/>
      <c r="MQ93" s="158"/>
      <c r="MR93" s="158"/>
      <c r="MS93" s="158"/>
      <c r="MT93" s="158"/>
      <c r="MU93" s="158"/>
      <c r="MV93" s="158"/>
      <c r="MW93" s="158"/>
      <c r="MX93" s="158"/>
      <c r="MY93" s="158"/>
      <c r="MZ93" s="158"/>
      <c r="NA93" s="158"/>
      <c r="NB93" s="158"/>
      <c r="NC93" s="158"/>
      <c r="ND93" s="158"/>
      <c r="NE93" s="158"/>
      <c r="NF93" s="158"/>
      <c r="NG93" s="158"/>
      <c r="NH93" s="158"/>
      <c r="NI93" s="158"/>
      <c r="NJ93" s="158"/>
      <c r="NK93" s="158"/>
      <c r="NL93" s="158"/>
      <c r="NM93" s="158"/>
      <c r="NN93" s="158"/>
      <c r="NO93" s="158"/>
      <c r="NP93" s="158"/>
      <c r="NQ93" s="158"/>
      <c r="NR93" s="158"/>
      <c r="NS93" s="158"/>
      <c r="NT93" s="158"/>
      <c r="NU93" s="158"/>
      <c r="NV93" s="158"/>
      <c r="NW93" s="158"/>
      <c r="NX93" s="158"/>
      <c r="NY93" s="158"/>
      <c r="NZ93" s="158"/>
      <c r="OA93" s="158"/>
      <c r="OB93" s="158"/>
      <c r="OC93" s="158"/>
      <c r="OD93" s="158"/>
      <c r="OE93" s="158"/>
      <c r="OF93" s="158"/>
      <c r="OG93" s="158"/>
      <c r="OH93" s="158"/>
      <c r="OI93" s="158"/>
      <c r="OJ93" s="158"/>
      <c r="OK93" s="158"/>
      <c r="OL93" s="158"/>
      <c r="OM93" s="158"/>
      <c r="ON93" s="158"/>
      <c r="OO93" s="158"/>
      <c r="OP93" s="158"/>
      <c r="OQ93" s="158"/>
      <c r="OR93" s="158"/>
      <c r="OS93" s="158"/>
      <c r="OT93" s="158"/>
      <c r="OU93" s="158"/>
      <c r="OV93" s="158"/>
      <c r="OW93" s="158"/>
      <c r="OX93" s="158"/>
      <c r="OY93" s="158"/>
      <c r="OZ93" s="158"/>
      <c r="PA93" s="158"/>
      <c r="PB93" s="158"/>
      <c r="PC93" s="158"/>
      <c r="PD93" s="158"/>
      <c r="PE93" s="158"/>
      <c r="PF93" s="158"/>
      <c r="PG93" s="158"/>
      <c r="PH93" s="158"/>
      <c r="PI93" s="158"/>
      <c r="PJ93" s="158"/>
      <c r="PK93" s="158"/>
      <c r="PL93" s="158"/>
      <c r="PM93" s="158"/>
      <c r="PN93" s="158"/>
      <c r="PO93" s="158"/>
      <c r="PP93" s="158"/>
      <c r="PQ93" s="158"/>
      <c r="PR93" s="158"/>
      <c r="PS93" s="158"/>
      <c r="PT93" s="158"/>
      <c r="PU93" s="158"/>
      <c r="PV93" s="158"/>
      <c r="PW93" s="158"/>
      <c r="PX93" s="158"/>
      <c r="PY93" s="158"/>
      <c r="PZ93" s="158"/>
      <c r="QA93" s="158"/>
      <c r="QB93" s="158"/>
      <c r="QC93" s="158"/>
      <c r="QD93" s="158"/>
      <c r="QE93" s="158"/>
      <c r="QF93" s="158"/>
      <c r="QG93" s="158"/>
      <c r="QH93" s="158"/>
      <c r="QI93" s="158"/>
      <c r="QJ93" s="158"/>
      <c r="QK93" s="158"/>
      <c r="QL93" s="158"/>
      <c r="QM93" s="158"/>
      <c r="QN93" s="158"/>
      <c r="QO93" s="158"/>
      <c r="QP93" s="158"/>
      <c r="QQ93" s="158"/>
      <c r="QR93" s="158"/>
      <c r="QS93" s="158"/>
      <c r="QT93" s="158"/>
      <c r="QU93" s="158"/>
      <c r="QV93" s="158"/>
      <c r="QW93" s="158"/>
      <c r="QX93" s="158"/>
      <c r="QY93" s="158"/>
      <c r="QZ93" s="158"/>
      <c r="RA93" s="158"/>
      <c r="RB93" s="158"/>
      <c r="RC93" s="158"/>
      <c r="RD93" s="158"/>
      <c r="RE93" s="158"/>
      <c r="RF93" s="158"/>
      <c r="RG93" s="158"/>
      <c r="RH93" s="158"/>
      <c r="RI93" s="158"/>
      <c r="RJ93" s="158"/>
      <c r="RK93" s="158"/>
      <c r="RL93" s="158"/>
      <c r="RM93" s="158"/>
      <c r="RN93" s="158"/>
      <c r="RO93" s="158"/>
      <c r="RP93" s="158"/>
      <c r="RQ93" s="158"/>
      <c r="RR93" s="158"/>
      <c r="RS93" s="158"/>
      <c r="RT93" s="158"/>
      <c r="RU93" s="158"/>
      <c r="RV93" s="158"/>
      <c r="RW93" s="158"/>
      <c r="RX93" s="158"/>
      <c r="RY93" s="158"/>
      <c r="RZ93" s="158"/>
      <c r="SA93" s="158"/>
      <c r="SB93" s="158"/>
      <c r="SC93" s="158"/>
      <c r="SD93" s="158"/>
      <c r="SE93" s="158"/>
      <c r="SF93" s="158"/>
      <c r="SG93" s="158"/>
      <c r="SH93" s="158"/>
      <c r="SI93" s="158"/>
      <c r="SJ93" s="158"/>
      <c r="SK93" s="158"/>
      <c r="SL93" s="158"/>
      <c r="SM93" s="158"/>
      <c r="SN93" s="158"/>
      <c r="SO93" s="158"/>
      <c r="SP93" s="158"/>
      <c r="SQ93" s="158"/>
      <c r="SR93" s="158"/>
      <c r="SS93" s="158"/>
      <c r="ST93" s="158"/>
      <c r="SU93" s="158"/>
      <c r="SV93" s="158"/>
      <c r="SW93" s="158"/>
      <c r="SX93" s="158"/>
      <c r="SY93" s="158"/>
      <c r="SZ93" s="158"/>
      <c r="TA93" s="158"/>
      <c r="TB93" s="158"/>
      <c r="TC93" s="158"/>
      <c r="TD93" s="158"/>
      <c r="TE93" s="158"/>
      <c r="TF93" s="158"/>
      <c r="TG93" s="158"/>
      <c r="TH93" s="158"/>
      <c r="TI93" s="158"/>
      <c r="TJ93" s="158"/>
      <c r="TK93" s="158"/>
      <c r="TL93" s="158"/>
      <c r="TM93" s="158"/>
      <c r="TN93" s="158"/>
      <c r="TO93" s="158"/>
      <c r="TP93" s="158"/>
      <c r="TQ93" s="158"/>
      <c r="TR93" s="158"/>
      <c r="TS93" s="158"/>
      <c r="TT93" s="158"/>
      <c r="TU93" s="158"/>
      <c r="TV93" s="158"/>
      <c r="TW93" s="158"/>
      <c r="TX93" s="158"/>
      <c r="TY93" s="158"/>
      <c r="TZ93" s="158"/>
      <c r="UA93" s="158"/>
      <c r="UB93" s="158"/>
      <c r="UC93" s="158"/>
      <c r="UD93" s="158"/>
      <c r="UE93" s="158"/>
      <c r="UF93" s="158"/>
      <c r="UG93" s="158"/>
      <c r="UH93" s="158"/>
      <c r="UI93" s="158"/>
      <c r="UJ93" s="158"/>
      <c r="UK93" s="158"/>
      <c r="UL93" s="158"/>
      <c r="UM93" s="158"/>
      <c r="UN93" s="158"/>
      <c r="UO93" s="158"/>
      <c r="UP93" s="158"/>
      <c r="UQ93" s="158"/>
      <c r="UR93" s="158"/>
      <c r="US93" s="158"/>
      <c r="UT93" s="158"/>
      <c r="UU93" s="158"/>
      <c r="UV93" s="158"/>
      <c r="UW93" s="158"/>
      <c r="UX93" s="158"/>
      <c r="UY93" s="158"/>
      <c r="UZ93" s="158"/>
      <c r="VA93" s="158"/>
      <c r="VB93" s="158"/>
      <c r="VC93" s="158"/>
      <c r="VD93" s="158"/>
      <c r="VE93" s="158"/>
      <c r="VF93" s="158"/>
      <c r="VG93" s="158"/>
      <c r="VH93" s="158"/>
      <c r="VI93" s="158"/>
      <c r="VJ93" s="158"/>
      <c r="VK93" s="158"/>
      <c r="VL93" s="158"/>
      <c r="VM93" s="158"/>
      <c r="VN93" s="158"/>
      <c r="VO93" s="158"/>
      <c r="VP93" s="158"/>
      <c r="VQ93" s="158"/>
      <c r="VR93" s="158"/>
      <c r="VS93" s="158"/>
      <c r="VT93" s="158"/>
      <c r="VU93" s="158"/>
      <c r="VV93" s="158"/>
      <c r="VW93" s="158"/>
      <c r="VX93" s="158"/>
      <c r="VY93" s="158"/>
      <c r="VZ93" s="158"/>
      <c r="WA93" s="158"/>
      <c r="WB93" s="158"/>
      <c r="WC93" s="158"/>
      <c r="WD93" s="158"/>
      <c r="WE93" s="158"/>
      <c r="WF93" s="158"/>
      <c r="WG93" s="158"/>
      <c r="WH93" s="158"/>
      <c r="WI93" s="158"/>
      <c r="WJ93" s="158"/>
      <c r="WK93" s="158"/>
      <c r="WL93" s="158"/>
      <c r="WM93" s="158"/>
      <c r="WN93" s="158"/>
      <c r="WO93" s="158"/>
      <c r="WP93" s="158"/>
      <c r="WQ93" s="158"/>
      <c r="WR93" s="158"/>
      <c r="WS93" s="158"/>
      <c r="WT93" s="158"/>
      <c r="WU93" s="158"/>
      <c r="WV93" s="158"/>
      <c r="WW93" s="158"/>
      <c r="WX93" s="158"/>
      <c r="WY93" s="158"/>
      <c r="WZ93" s="158"/>
      <c r="XA93" s="158"/>
      <c r="XB93" s="158"/>
      <c r="XC93" s="158"/>
      <c r="XD93" s="158"/>
      <c r="XE93" s="158"/>
      <c r="XF93" s="158"/>
      <c r="XG93" s="158"/>
      <c r="XH93" s="158"/>
      <c r="XI93" s="158"/>
      <c r="XJ93" s="158"/>
      <c r="XK93" s="158"/>
      <c r="XL93" s="158"/>
      <c r="XM93" s="158"/>
      <c r="XN93" s="158"/>
      <c r="XO93" s="158"/>
      <c r="XP93" s="158"/>
      <c r="XQ93" s="158"/>
      <c r="XR93" s="158"/>
      <c r="XS93" s="158"/>
      <c r="XT93" s="158"/>
      <c r="XU93" s="158"/>
      <c r="XV93" s="158"/>
      <c r="XW93" s="158"/>
      <c r="XX93" s="158"/>
      <c r="XY93" s="158"/>
      <c r="XZ93" s="158"/>
      <c r="YA93" s="158"/>
      <c r="YB93" s="158"/>
      <c r="YC93" s="158"/>
      <c r="YD93" s="158"/>
      <c r="YE93" s="158"/>
      <c r="YF93" s="158"/>
      <c r="YG93" s="158"/>
      <c r="YH93" s="158"/>
      <c r="YI93" s="158"/>
      <c r="YJ93" s="158"/>
      <c r="YK93" s="158"/>
      <c r="YL93" s="158"/>
      <c r="YM93" s="158"/>
      <c r="YN93" s="158"/>
      <c r="YO93" s="158"/>
      <c r="YP93" s="158"/>
      <c r="YQ93" s="158"/>
      <c r="YR93" s="158"/>
      <c r="YS93" s="158"/>
      <c r="YT93" s="158"/>
      <c r="YU93" s="158"/>
      <c r="YV93" s="158"/>
      <c r="YW93" s="158"/>
      <c r="YX93" s="158"/>
      <c r="YY93" s="158"/>
      <c r="YZ93" s="158"/>
      <c r="ZA93" s="158"/>
      <c r="ZB93" s="158"/>
      <c r="ZC93" s="158"/>
      <c r="ZD93" s="158"/>
      <c r="ZE93" s="158"/>
      <c r="ZF93" s="158"/>
      <c r="ZG93" s="158"/>
      <c r="ZH93" s="158"/>
      <c r="ZI93" s="158"/>
      <c r="ZJ93" s="158"/>
      <c r="ZK93" s="158"/>
      <c r="ZL93" s="158"/>
      <c r="ZM93" s="158"/>
      <c r="ZN93" s="158"/>
      <c r="ZO93" s="158"/>
      <c r="ZP93" s="158"/>
      <c r="ZQ93" s="158"/>
      <c r="ZR93" s="158"/>
      <c r="ZS93" s="158"/>
      <c r="ZT93" s="158"/>
      <c r="ZU93" s="158"/>
      <c r="ZV93" s="158"/>
      <c r="ZW93" s="158"/>
      <c r="ZX93" s="158"/>
      <c r="ZY93" s="158"/>
      <c r="ZZ93" s="158"/>
      <c r="AAA93" s="158"/>
      <c r="AAB93" s="158"/>
      <c r="AAC93" s="158"/>
      <c r="AAD93" s="158"/>
      <c r="AAE93" s="158"/>
      <c r="AAF93" s="158"/>
      <c r="AAG93" s="158"/>
      <c r="AAH93" s="158"/>
      <c r="AAI93" s="158"/>
      <c r="AAJ93" s="158"/>
      <c r="AAK93" s="158"/>
      <c r="AAL93" s="158"/>
      <c r="AAM93" s="158"/>
      <c r="AAN93" s="158"/>
      <c r="AAO93" s="158"/>
      <c r="AAP93" s="158"/>
      <c r="AAQ93" s="158"/>
      <c r="AAR93" s="158"/>
      <c r="AAS93" s="158"/>
      <c r="AAT93" s="158"/>
      <c r="AAU93" s="158"/>
      <c r="AAV93" s="158"/>
      <c r="AAW93" s="158"/>
      <c r="AAX93" s="158"/>
      <c r="AAY93" s="158"/>
      <c r="AAZ93" s="158"/>
      <c r="ABA93" s="158"/>
      <c r="ABB93" s="158"/>
      <c r="ABC93" s="158"/>
      <c r="ABD93" s="158"/>
      <c r="ABE93" s="158"/>
      <c r="ABF93" s="158"/>
      <c r="ABG93" s="158"/>
      <c r="ABH93" s="158"/>
      <c r="ABI93" s="158"/>
      <c r="ABJ93" s="158"/>
      <c r="ABK93" s="158"/>
      <c r="ABL93" s="158"/>
      <c r="ABM93" s="158"/>
      <c r="ABN93" s="158"/>
      <c r="ABO93" s="158"/>
      <c r="ABP93" s="158"/>
      <c r="ABQ93" s="158"/>
      <c r="ABR93" s="158"/>
      <c r="ABS93" s="158"/>
      <c r="ABT93" s="158"/>
      <c r="ABU93" s="158"/>
      <c r="ABV93" s="158"/>
      <c r="ABW93" s="158"/>
      <c r="ABX93" s="158"/>
      <c r="ABY93" s="158"/>
      <c r="ABZ93" s="158"/>
      <c r="ACA93" s="158"/>
      <c r="ACB93" s="158"/>
      <c r="ACC93" s="158"/>
      <c r="ACD93" s="158"/>
      <c r="ACE93" s="158"/>
      <c r="ACF93" s="158"/>
      <c r="ACG93" s="158"/>
      <c r="ACH93" s="158"/>
      <c r="ACI93" s="158"/>
      <c r="ACJ93" s="158"/>
      <c r="ACK93" s="158"/>
      <c r="ACL93" s="158"/>
      <c r="ACM93" s="158"/>
      <c r="ACN93" s="158"/>
      <c r="ACO93" s="158"/>
      <c r="ACP93" s="158"/>
      <c r="ACQ93" s="158"/>
      <c r="ACR93" s="159"/>
      <c r="ACS93" s="160">
        <f t="array" ref="ACS93">SUM(IF(RIGHT($Q93:$ACR93)=ACS$11,IFERROR(--LEFT($Q93:$ACR93,LEN($Q93:$ACR93)-1),0)))</f>
        <v>0</v>
      </c>
      <c r="ACT93" s="160">
        <f t="array" ref="ACT93">SUM(IF(RIGHT($Q93:$ACR93)=ACT$11,IFERROR(--LEFT($Q93:$ACR93,LEN($Q93:$ACR93)-1),0)))</f>
        <v>0</v>
      </c>
      <c r="ACU93" s="160">
        <f t="array" ref="ACU93">SUM(IF(RIGHT($Q93:$ACR93)=ACU$11,IFERROR(--LEFT($Q93:$ACR93,LEN($Q93:$ACR93)-1),0)))</f>
        <v>0</v>
      </c>
      <c r="ACV93" s="160">
        <f t="array" ref="ACV93">SUM(IF(RIGHT($Q93:$ACR93)=ACV$11,IFERROR(--LEFT($Q93:$ACR93,LEN($Q93:$ACR93)-1),0)))</f>
        <v>0</v>
      </c>
      <c r="ACW93" s="160">
        <f t="array" ref="ACW93">SUM(IF(RIGHT($Q93:$ACR93)=ACW$11,IFERROR(--LEFT($Q93:$ACR93,LEN($Q93:$ACR93)-1),0)))</f>
        <v>0</v>
      </c>
      <c r="ACX93" s="160">
        <f t="array" ref="ACX93">SUM(IF(RIGHT($Q93:$ACR93)=ACX$11,IFERROR(--LEFT($Q93:$ACR93,LEN($Q93:$ACR93)-1),0)))</f>
        <v>0</v>
      </c>
      <c r="ACY93" s="160">
        <f t="array" ref="ACY93">SUM(IF(RIGHT($Q93:$ACR93)=ACY$11,IFERROR(--LEFT($Q93:$ACR93,LEN($Q93:$ACR93)-1),0)))</f>
        <v>0</v>
      </c>
      <c r="ACZ93" s="160">
        <f t="array" ref="ACZ93">SUM(IF(RIGHT($Q93:$ACR93)=ACZ$11,IFERROR(--LEFT($Q93:$ACR93,LEN($Q93:$ACR93)-1),0)))</f>
        <v>0</v>
      </c>
      <c r="ADA93" s="158">
        <f t="shared" si="2278"/>
        <v>0</v>
      </c>
      <c r="ADB93" s="158">
        <f t="shared" si="2279"/>
        <v>0</v>
      </c>
      <c r="ADC93" s="158">
        <f t="shared" si="2280"/>
        <v>0</v>
      </c>
      <c r="ADD93" s="158">
        <f t="shared" si="2281"/>
        <v>0</v>
      </c>
      <c r="ADE93" s="158">
        <f t="shared" si="2282"/>
        <v>0</v>
      </c>
      <c r="ADF93" s="158">
        <f t="shared" si="2283"/>
        <v>0</v>
      </c>
      <c r="ADG93" s="158">
        <f t="shared" si="2284"/>
        <v>0</v>
      </c>
      <c r="ADH93" s="158">
        <f t="shared" si="2285"/>
        <v>0</v>
      </c>
      <c r="ADI93" s="160">
        <f t="array" ref="ADI93">SUM(IF(RIGHT($Q93:$ACR93)=ADI$11,IFERROR(--LEFT($Q93:$ACR93,LEN($Q93:$ACR93)-1),0)))</f>
        <v>0</v>
      </c>
      <c r="ADJ93" s="152">
        <f t="shared" si="2286"/>
        <v>0</v>
      </c>
      <c r="AEC93" s="143"/>
      <c r="AEO93" s="108"/>
      <c r="AEP93" s="108"/>
      <c r="AEQ93" s="108"/>
      <c r="AER93" s="108"/>
      <c r="AES93" s="108"/>
      <c r="AET93" s="108"/>
      <c r="AEU93" s="108"/>
      <c r="AEV93" s="108"/>
      <c r="AEW93" s="143"/>
      <c r="AFI93" s="108"/>
      <c r="AFJ93" s="108"/>
      <c r="AFK93" s="108"/>
      <c r="AFL93" s="108"/>
      <c r="AFM93" s="108"/>
      <c r="AFN93" s="108"/>
      <c r="AFO93" s="108"/>
      <c r="AFP93" s="108"/>
      <c r="AFQ93" s="143"/>
      <c r="AGC93" s="108"/>
      <c r="AGD93" s="108"/>
      <c r="AGE93" s="108"/>
      <c r="AGF93" s="108"/>
      <c r="AGG93" s="108"/>
      <c r="AGH93" s="108"/>
      <c r="AGI93" s="108"/>
      <c r="AGJ93" s="108"/>
      <c r="AGK93" s="143"/>
      <c r="AGW93" s="108"/>
      <c r="AGX93" s="108"/>
      <c r="AGY93" s="108"/>
      <c r="AGZ93" s="108"/>
      <c r="AHA93" s="108"/>
      <c r="AHB93" s="108"/>
      <c r="AHC93" s="108"/>
      <c r="AHD93" s="108"/>
      <c r="AHE93" s="143"/>
      <c r="AHQ93" s="108"/>
      <c r="AHR93" s="108"/>
      <c r="AHS93" s="108"/>
      <c r="AHT93" s="108"/>
      <c r="AHU93" s="108"/>
      <c r="AHV93" s="108"/>
      <c r="AHW93" s="108"/>
      <c r="AHX93" s="108"/>
      <c r="AHY93" s="143"/>
      <c r="AIK93" s="108"/>
      <c r="AIL93" s="108"/>
      <c r="AIM93" s="108"/>
      <c r="AIN93" s="108"/>
      <c r="AIO93" s="108"/>
      <c r="AIP93" s="108"/>
      <c r="AIQ93" s="108"/>
      <c r="AIR93" s="108"/>
      <c r="AIS93" s="143"/>
      <c r="AJE93" s="108"/>
      <c r="AJF93" s="108"/>
      <c r="AJG93" s="108"/>
      <c r="AJH93" s="108"/>
      <c r="AJI93" s="108"/>
      <c r="AJJ93" s="108"/>
      <c r="AJK93" s="108"/>
      <c r="AJL93" s="108"/>
      <c r="AJM93" s="143"/>
      <c r="AJY93" s="108"/>
      <c r="AJZ93" s="108"/>
      <c r="AKA93" s="108"/>
      <c r="AKB93" s="108"/>
      <c r="AKC93" s="108"/>
      <c r="AKD93" s="108"/>
      <c r="AKE93" s="108"/>
      <c r="AKF93" s="108"/>
      <c r="AKG93" s="143"/>
      <c r="AKS93" s="108"/>
      <c r="AKT93" s="108"/>
      <c r="AKU93" s="108"/>
      <c r="AKV93" s="108"/>
      <c r="AKW93" s="108"/>
      <c r="AKX93" s="108"/>
      <c r="AKY93" s="108"/>
      <c r="AKZ93" s="108"/>
      <c r="ALA93" s="143"/>
      <c r="ALM93" s="108"/>
      <c r="ALN93" s="108"/>
      <c r="ALO93" s="108"/>
      <c r="ALP93" s="108"/>
      <c r="ALQ93" s="108"/>
      <c r="ALR93" s="108"/>
      <c r="ALS93" s="108"/>
      <c r="ALT93" s="108"/>
      <c r="ALU93" s="143"/>
      <c r="AMG93" s="108"/>
      <c r="AMH93" s="108"/>
      <c r="AMI93" s="108"/>
      <c r="AMJ93" s="108"/>
      <c r="AMK93" s="108"/>
      <c r="AML93" s="108"/>
      <c r="AMM93" s="108"/>
      <c r="AMN93" s="108"/>
    </row>
    <row r="94" spans="2:1028" x14ac:dyDescent="0.25">
      <c r="B94" s="24">
        <v>83</v>
      </c>
      <c r="C94" s="24"/>
      <c r="D94" s="25"/>
      <c r="E94" s="25"/>
      <c r="F94" s="24"/>
      <c r="G94" s="153"/>
      <c r="H94" s="154"/>
      <c r="I94" s="23"/>
      <c r="J94" s="23"/>
      <c r="K94" s="23"/>
      <c r="L94" s="23"/>
      <c r="M94" s="23"/>
      <c r="N94" s="23"/>
      <c r="O94" s="23"/>
      <c r="P94" s="155"/>
      <c r="Q94" s="156"/>
      <c r="R94" s="157"/>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c r="BS94" s="158"/>
      <c r="BT94" s="158"/>
      <c r="BU94" s="158"/>
      <c r="BV94" s="158"/>
      <c r="BW94" s="158"/>
      <c r="BX94" s="158"/>
      <c r="BY94" s="158"/>
      <c r="BZ94" s="158"/>
      <c r="CA94" s="158"/>
      <c r="CB94" s="158"/>
      <c r="CC94" s="158"/>
      <c r="CD94" s="158"/>
      <c r="CE94" s="158"/>
      <c r="CF94" s="158"/>
      <c r="CG94" s="158"/>
      <c r="CH94" s="158"/>
      <c r="CI94" s="158"/>
      <c r="CJ94" s="158"/>
      <c r="CK94" s="158"/>
      <c r="CL94" s="158"/>
      <c r="CM94" s="158"/>
      <c r="CN94" s="158"/>
      <c r="CO94" s="158"/>
      <c r="CP94" s="158"/>
      <c r="CQ94" s="158"/>
      <c r="CR94" s="158"/>
      <c r="CS94" s="158"/>
      <c r="CT94" s="158"/>
      <c r="CU94" s="158"/>
      <c r="CV94" s="158"/>
      <c r="CW94" s="158"/>
      <c r="CX94" s="158"/>
      <c r="CY94" s="158"/>
      <c r="CZ94" s="158"/>
      <c r="DA94" s="158"/>
      <c r="DB94" s="158"/>
      <c r="DC94" s="158"/>
      <c r="DD94" s="158"/>
      <c r="DE94" s="158"/>
      <c r="DF94" s="158"/>
      <c r="DG94" s="158"/>
      <c r="DH94" s="158"/>
      <c r="DI94" s="158"/>
      <c r="DJ94" s="158"/>
      <c r="DK94" s="158"/>
      <c r="DL94" s="158"/>
      <c r="DM94" s="158"/>
      <c r="DN94" s="158"/>
      <c r="DO94" s="158"/>
      <c r="DP94" s="158"/>
      <c r="DQ94" s="158"/>
      <c r="DR94" s="158"/>
      <c r="DS94" s="158"/>
      <c r="DT94" s="158"/>
      <c r="DU94" s="158"/>
      <c r="DV94" s="158"/>
      <c r="DW94" s="158"/>
      <c r="DX94" s="158"/>
      <c r="DY94" s="158"/>
      <c r="DZ94" s="158"/>
      <c r="EA94" s="158"/>
      <c r="EB94" s="158"/>
      <c r="EC94" s="158"/>
      <c r="ED94" s="158"/>
      <c r="EE94" s="158"/>
      <c r="EF94" s="158"/>
      <c r="EG94" s="158"/>
      <c r="EH94" s="158"/>
      <c r="EI94" s="158"/>
      <c r="EJ94" s="158"/>
      <c r="EK94" s="158"/>
      <c r="EL94" s="158"/>
      <c r="EM94" s="158"/>
      <c r="EN94" s="158"/>
      <c r="EO94" s="158"/>
      <c r="EP94" s="158"/>
      <c r="EQ94" s="158"/>
      <c r="ER94" s="158"/>
      <c r="ES94" s="158"/>
      <c r="ET94" s="158"/>
      <c r="EU94" s="158"/>
      <c r="EV94" s="158"/>
      <c r="EW94" s="158"/>
      <c r="EX94" s="158"/>
      <c r="EY94" s="158"/>
      <c r="EZ94" s="158"/>
      <c r="FA94" s="158"/>
      <c r="FB94" s="158"/>
      <c r="FC94" s="158"/>
      <c r="FD94" s="158"/>
      <c r="FE94" s="158"/>
      <c r="FF94" s="158"/>
      <c r="FG94" s="158"/>
      <c r="FH94" s="158"/>
      <c r="FI94" s="158"/>
      <c r="FJ94" s="158"/>
      <c r="FK94" s="158"/>
      <c r="FL94" s="158"/>
      <c r="FM94" s="158"/>
      <c r="FN94" s="158"/>
      <c r="FO94" s="158"/>
      <c r="FP94" s="158"/>
      <c r="FQ94" s="158"/>
      <c r="FR94" s="158"/>
      <c r="FS94" s="158"/>
      <c r="FT94" s="158"/>
      <c r="FU94" s="158"/>
      <c r="FV94" s="158"/>
      <c r="FW94" s="158"/>
      <c r="FX94" s="158"/>
      <c r="FY94" s="158"/>
      <c r="FZ94" s="158"/>
      <c r="GA94" s="158"/>
      <c r="GB94" s="158"/>
      <c r="GC94" s="158"/>
      <c r="GD94" s="158"/>
      <c r="GE94" s="158"/>
      <c r="GF94" s="158"/>
      <c r="GG94" s="158"/>
      <c r="GH94" s="158"/>
      <c r="GI94" s="158"/>
      <c r="GJ94" s="158"/>
      <c r="GK94" s="158"/>
      <c r="GL94" s="158"/>
      <c r="GM94" s="158"/>
      <c r="GN94" s="158"/>
      <c r="GO94" s="158"/>
      <c r="GP94" s="158"/>
      <c r="GQ94" s="158"/>
      <c r="GR94" s="158"/>
      <c r="GS94" s="158"/>
      <c r="GT94" s="158"/>
      <c r="GU94" s="158"/>
      <c r="GV94" s="158"/>
      <c r="GW94" s="158"/>
      <c r="GX94" s="158"/>
      <c r="GY94" s="158"/>
      <c r="GZ94" s="158"/>
      <c r="HA94" s="158"/>
      <c r="HB94" s="158"/>
      <c r="HC94" s="158"/>
      <c r="HD94" s="158"/>
      <c r="HE94" s="158"/>
      <c r="HF94" s="158"/>
      <c r="HG94" s="158"/>
      <c r="HH94" s="158"/>
      <c r="HI94" s="158"/>
      <c r="HJ94" s="158"/>
      <c r="HK94" s="158"/>
      <c r="HL94" s="158"/>
      <c r="HM94" s="158"/>
      <c r="HN94" s="158"/>
      <c r="HO94" s="158"/>
      <c r="HP94" s="158"/>
      <c r="HQ94" s="158"/>
      <c r="HR94" s="158"/>
      <c r="HS94" s="158"/>
      <c r="HT94" s="158"/>
      <c r="HU94" s="158"/>
      <c r="HV94" s="158"/>
      <c r="HW94" s="158"/>
      <c r="HX94" s="158"/>
      <c r="HY94" s="158"/>
      <c r="HZ94" s="158"/>
      <c r="IA94" s="158"/>
      <c r="IB94" s="158"/>
      <c r="IC94" s="158"/>
      <c r="ID94" s="158"/>
      <c r="IE94" s="158"/>
      <c r="IF94" s="158"/>
      <c r="IG94" s="158"/>
      <c r="IH94" s="158"/>
      <c r="II94" s="158"/>
      <c r="IJ94" s="158"/>
      <c r="IK94" s="158"/>
      <c r="IL94" s="158"/>
      <c r="IM94" s="158"/>
      <c r="IN94" s="158"/>
      <c r="IO94" s="158"/>
      <c r="IP94" s="158"/>
      <c r="IQ94" s="158"/>
      <c r="IR94" s="158"/>
      <c r="IS94" s="158"/>
      <c r="IT94" s="158"/>
      <c r="IU94" s="158"/>
      <c r="IV94" s="158"/>
      <c r="IW94" s="158"/>
      <c r="IX94" s="158"/>
      <c r="IY94" s="158"/>
      <c r="IZ94" s="158"/>
      <c r="JA94" s="158"/>
      <c r="JB94" s="158"/>
      <c r="JC94" s="158"/>
      <c r="JD94" s="158"/>
      <c r="JE94" s="158"/>
      <c r="JF94" s="158"/>
      <c r="JG94" s="158"/>
      <c r="JH94" s="158"/>
      <c r="JI94" s="158"/>
      <c r="JJ94" s="158"/>
      <c r="JK94" s="158"/>
      <c r="JL94" s="158"/>
      <c r="JM94" s="158"/>
      <c r="JN94" s="158"/>
      <c r="JO94" s="158"/>
      <c r="JP94" s="158"/>
      <c r="JQ94" s="158"/>
      <c r="JR94" s="158"/>
      <c r="JS94" s="158"/>
      <c r="JT94" s="158"/>
      <c r="JU94" s="158"/>
      <c r="JV94" s="158"/>
      <c r="JW94" s="158"/>
      <c r="JX94" s="158"/>
      <c r="JY94" s="158"/>
      <c r="JZ94" s="158"/>
      <c r="KA94" s="158"/>
      <c r="KB94" s="158"/>
      <c r="KC94" s="158"/>
      <c r="KD94" s="158"/>
      <c r="KE94" s="158"/>
      <c r="KF94" s="158"/>
      <c r="KG94" s="158"/>
      <c r="KH94" s="158"/>
      <c r="KI94" s="158"/>
      <c r="KJ94" s="158"/>
      <c r="KK94" s="158"/>
      <c r="KL94" s="158"/>
      <c r="KM94" s="158"/>
      <c r="KN94" s="158"/>
      <c r="KO94" s="158"/>
      <c r="KP94" s="158"/>
      <c r="KQ94" s="158"/>
      <c r="KR94" s="158"/>
      <c r="KS94" s="158"/>
      <c r="KT94" s="158"/>
      <c r="KU94" s="158"/>
      <c r="KV94" s="158"/>
      <c r="KW94" s="158"/>
      <c r="KX94" s="158"/>
      <c r="KY94" s="158"/>
      <c r="KZ94" s="158"/>
      <c r="LA94" s="158"/>
      <c r="LB94" s="158"/>
      <c r="LC94" s="158"/>
      <c r="LD94" s="158"/>
      <c r="LE94" s="158"/>
      <c r="LF94" s="158"/>
      <c r="LG94" s="158"/>
      <c r="LH94" s="158"/>
      <c r="LI94" s="158"/>
      <c r="LJ94" s="158"/>
      <c r="LK94" s="158"/>
      <c r="LL94" s="158"/>
      <c r="LM94" s="158"/>
      <c r="LN94" s="158"/>
      <c r="LO94" s="158"/>
      <c r="LP94" s="158"/>
      <c r="LQ94" s="158"/>
      <c r="LR94" s="158"/>
      <c r="LS94" s="158"/>
      <c r="LT94" s="158"/>
      <c r="LU94" s="158"/>
      <c r="LV94" s="158"/>
      <c r="LW94" s="158"/>
      <c r="LX94" s="158"/>
      <c r="LY94" s="158"/>
      <c r="LZ94" s="158"/>
      <c r="MA94" s="158"/>
      <c r="MB94" s="158"/>
      <c r="MC94" s="158"/>
      <c r="MD94" s="158"/>
      <c r="ME94" s="158"/>
      <c r="MF94" s="158"/>
      <c r="MG94" s="158"/>
      <c r="MH94" s="158"/>
      <c r="MI94" s="158"/>
      <c r="MJ94" s="158"/>
      <c r="MK94" s="158"/>
      <c r="ML94" s="158"/>
      <c r="MM94" s="158"/>
      <c r="MN94" s="158"/>
      <c r="MO94" s="158"/>
      <c r="MP94" s="158"/>
      <c r="MQ94" s="158"/>
      <c r="MR94" s="158"/>
      <c r="MS94" s="158"/>
      <c r="MT94" s="158"/>
      <c r="MU94" s="158"/>
      <c r="MV94" s="158"/>
      <c r="MW94" s="158"/>
      <c r="MX94" s="158"/>
      <c r="MY94" s="158"/>
      <c r="MZ94" s="158"/>
      <c r="NA94" s="158"/>
      <c r="NB94" s="158"/>
      <c r="NC94" s="158"/>
      <c r="ND94" s="158"/>
      <c r="NE94" s="158"/>
      <c r="NF94" s="158"/>
      <c r="NG94" s="158"/>
      <c r="NH94" s="158"/>
      <c r="NI94" s="158"/>
      <c r="NJ94" s="158"/>
      <c r="NK94" s="158"/>
      <c r="NL94" s="158"/>
      <c r="NM94" s="158"/>
      <c r="NN94" s="158"/>
      <c r="NO94" s="158"/>
      <c r="NP94" s="158"/>
      <c r="NQ94" s="158"/>
      <c r="NR94" s="158"/>
      <c r="NS94" s="158"/>
      <c r="NT94" s="158"/>
      <c r="NU94" s="158"/>
      <c r="NV94" s="158"/>
      <c r="NW94" s="158"/>
      <c r="NX94" s="158"/>
      <c r="NY94" s="158"/>
      <c r="NZ94" s="158"/>
      <c r="OA94" s="158"/>
      <c r="OB94" s="158"/>
      <c r="OC94" s="158"/>
      <c r="OD94" s="158"/>
      <c r="OE94" s="158"/>
      <c r="OF94" s="158"/>
      <c r="OG94" s="158"/>
      <c r="OH94" s="158"/>
      <c r="OI94" s="158"/>
      <c r="OJ94" s="158"/>
      <c r="OK94" s="158"/>
      <c r="OL94" s="158"/>
      <c r="OM94" s="158"/>
      <c r="ON94" s="158"/>
      <c r="OO94" s="158"/>
      <c r="OP94" s="158"/>
      <c r="OQ94" s="158"/>
      <c r="OR94" s="158"/>
      <c r="OS94" s="158"/>
      <c r="OT94" s="158"/>
      <c r="OU94" s="158"/>
      <c r="OV94" s="158"/>
      <c r="OW94" s="158"/>
      <c r="OX94" s="158"/>
      <c r="OY94" s="158"/>
      <c r="OZ94" s="158"/>
      <c r="PA94" s="158"/>
      <c r="PB94" s="158"/>
      <c r="PC94" s="158"/>
      <c r="PD94" s="158"/>
      <c r="PE94" s="158"/>
      <c r="PF94" s="158"/>
      <c r="PG94" s="158"/>
      <c r="PH94" s="158"/>
      <c r="PI94" s="158"/>
      <c r="PJ94" s="158"/>
      <c r="PK94" s="158"/>
      <c r="PL94" s="158"/>
      <c r="PM94" s="158"/>
      <c r="PN94" s="158"/>
      <c r="PO94" s="158"/>
      <c r="PP94" s="158"/>
      <c r="PQ94" s="158"/>
      <c r="PR94" s="158"/>
      <c r="PS94" s="158"/>
      <c r="PT94" s="158"/>
      <c r="PU94" s="158"/>
      <c r="PV94" s="158"/>
      <c r="PW94" s="158"/>
      <c r="PX94" s="158"/>
      <c r="PY94" s="158"/>
      <c r="PZ94" s="158"/>
      <c r="QA94" s="158"/>
      <c r="QB94" s="158"/>
      <c r="QC94" s="158"/>
      <c r="QD94" s="158"/>
      <c r="QE94" s="158"/>
      <c r="QF94" s="158"/>
      <c r="QG94" s="158"/>
      <c r="QH94" s="158"/>
      <c r="QI94" s="158"/>
      <c r="QJ94" s="158"/>
      <c r="QK94" s="158"/>
      <c r="QL94" s="158"/>
      <c r="QM94" s="158"/>
      <c r="QN94" s="158"/>
      <c r="QO94" s="158"/>
      <c r="QP94" s="158"/>
      <c r="QQ94" s="158"/>
      <c r="QR94" s="158"/>
      <c r="QS94" s="158"/>
      <c r="QT94" s="158"/>
      <c r="QU94" s="158"/>
      <c r="QV94" s="158"/>
      <c r="QW94" s="158"/>
      <c r="QX94" s="158"/>
      <c r="QY94" s="158"/>
      <c r="QZ94" s="158"/>
      <c r="RA94" s="158"/>
      <c r="RB94" s="158"/>
      <c r="RC94" s="158"/>
      <c r="RD94" s="158"/>
      <c r="RE94" s="158"/>
      <c r="RF94" s="158"/>
      <c r="RG94" s="158"/>
      <c r="RH94" s="158"/>
      <c r="RI94" s="158"/>
      <c r="RJ94" s="158"/>
      <c r="RK94" s="158"/>
      <c r="RL94" s="158"/>
      <c r="RM94" s="158"/>
      <c r="RN94" s="158"/>
      <c r="RO94" s="158"/>
      <c r="RP94" s="158"/>
      <c r="RQ94" s="158"/>
      <c r="RR94" s="158"/>
      <c r="RS94" s="158"/>
      <c r="RT94" s="158"/>
      <c r="RU94" s="158"/>
      <c r="RV94" s="158"/>
      <c r="RW94" s="158"/>
      <c r="RX94" s="158"/>
      <c r="RY94" s="158"/>
      <c r="RZ94" s="158"/>
      <c r="SA94" s="158"/>
      <c r="SB94" s="158"/>
      <c r="SC94" s="158"/>
      <c r="SD94" s="158"/>
      <c r="SE94" s="158"/>
      <c r="SF94" s="158"/>
      <c r="SG94" s="158"/>
      <c r="SH94" s="158"/>
      <c r="SI94" s="158"/>
      <c r="SJ94" s="158"/>
      <c r="SK94" s="158"/>
      <c r="SL94" s="158"/>
      <c r="SM94" s="158"/>
      <c r="SN94" s="158"/>
      <c r="SO94" s="158"/>
      <c r="SP94" s="158"/>
      <c r="SQ94" s="158"/>
      <c r="SR94" s="158"/>
      <c r="SS94" s="158"/>
      <c r="ST94" s="158"/>
      <c r="SU94" s="158"/>
      <c r="SV94" s="158"/>
      <c r="SW94" s="158"/>
      <c r="SX94" s="158"/>
      <c r="SY94" s="158"/>
      <c r="SZ94" s="158"/>
      <c r="TA94" s="158"/>
      <c r="TB94" s="158"/>
      <c r="TC94" s="158"/>
      <c r="TD94" s="158"/>
      <c r="TE94" s="158"/>
      <c r="TF94" s="158"/>
      <c r="TG94" s="158"/>
      <c r="TH94" s="158"/>
      <c r="TI94" s="158"/>
      <c r="TJ94" s="158"/>
      <c r="TK94" s="158"/>
      <c r="TL94" s="158"/>
      <c r="TM94" s="158"/>
      <c r="TN94" s="158"/>
      <c r="TO94" s="158"/>
      <c r="TP94" s="158"/>
      <c r="TQ94" s="158"/>
      <c r="TR94" s="158"/>
      <c r="TS94" s="158"/>
      <c r="TT94" s="158"/>
      <c r="TU94" s="158"/>
      <c r="TV94" s="158"/>
      <c r="TW94" s="158"/>
      <c r="TX94" s="158"/>
      <c r="TY94" s="158"/>
      <c r="TZ94" s="158"/>
      <c r="UA94" s="158"/>
      <c r="UB94" s="158"/>
      <c r="UC94" s="158"/>
      <c r="UD94" s="158"/>
      <c r="UE94" s="158"/>
      <c r="UF94" s="158"/>
      <c r="UG94" s="158"/>
      <c r="UH94" s="158"/>
      <c r="UI94" s="158"/>
      <c r="UJ94" s="158"/>
      <c r="UK94" s="158"/>
      <c r="UL94" s="158"/>
      <c r="UM94" s="158"/>
      <c r="UN94" s="158"/>
      <c r="UO94" s="158"/>
      <c r="UP94" s="158"/>
      <c r="UQ94" s="158"/>
      <c r="UR94" s="158"/>
      <c r="US94" s="158"/>
      <c r="UT94" s="158"/>
      <c r="UU94" s="158"/>
      <c r="UV94" s="158"/>
      <c r="UW94" s="158"/>
      <c r="UX94" s="158"/>
      <c r="UY94" s="158"/>
      <c r="UZ94" s="158"/>
      <c r="VA94" s="158"/>
      <c r="VB94" s="158"/>
      <c r="VC94" s="158"/>
      <c r="VD94" s="158"/>
      <c r="VE94" s="158"/>
      <c r="VF94" s="158"/>
      <c r="VG94" s="158"/>
      <c r="VH94" s="158"/>
      <c r="VI94" s="158"/>
      <c r="VJ94" s="158"/>
      <c r="VK94" s="158"/>
      <c r="VL94" s="158"/>
      <c r="VM94" s="158"/>
      <c r="VN94" s="158"/>
      <c r="VO94" s="158"/>
      <c r="VP94" s="158"/>
      <c r="VQ94" s="158"/>
      <c r="VR94" s="158"/>
      <c r="VS94" s="158"/>
      <c r="VT94" s="158"/>
      <c r="VU94" s="158"/>
      <c r="VV94" s="158"/>
      <c r="VW94" s="158"/>
      <c r="VX94" s="158"/>
      <c r="VY94" s="158"/>
      <c r="VZ94" s="158"/>
      <c r="WA94" s="158"/>
      <c r="WB94" s="158"/>
      <c r="WC94" s="158"/>
      <c r="WD94" s="158"/>
      <c r="WE94" s="158"/>
      <c r="WF94" s="158"/>
      <c r="WG94" s="158"/>
      <c r="WH94" s="158"/>
      <c r="WI94" s="158"/>
      <c r="WJ94" s="158"/>
      <c r="WK94" s="158"/>
      <c r="WL94" s="158"/>
      <c r="WM94" s="158"/>
      <c r="WN94" s="158"/>
      <c r="WO94" s="158"/>
      <c r="WP94" s="158"/>
      <c r="WQ94" s="158"/>
      <c r="WR94" s="158"/>
      <c r="WS94" s="158"/>
      <c r="WT94" s="158"/>
      <c r="WU94" s="158"/>
      <c r="WV94" s="158"/>
      <c r="WW94" s="158"/>
      <c r="WX94" s="158"/>
      <c r="WY94" s="158"/>
      <c r="WZ94" s="158"/>
      <c r="XA94" s="158"/>
      <c r="XB94" s="158"/>
      <c r="XC94" s="158"/>
      <c r="XD94" s="158"/>
      <c r="XE94" s="158"/>
      <c r="XF94" s="158"/>
      <c r="XG94" s="158"/>
      <c r="XH94" s="158"/>
      <c r="XI94" s="158"/>
      <c r="XJ94" s="158"/>
      <c r="XK94" s="158"/>
      <c r="XL94" s="158"/>
      <c r="XM94" s="158"/>
      <c r="XN94" s="158"/>
      <c r="XO94" s="158"/>
      <c r="XP94" s="158"/>
      <c r="XQ94" s="158"/>
      <c r="XR94" s="158"/>
      <c r="XS94" s="158"/>
      <c r="XT94" s="158"/>
      <c r="XU94" s="158"/>
      <c r="XV94" s="158"/>
      <c r="XW94" s="158"/>
      <c r="XX94" s="158"/>
      <c r="XY94" s="158"/>
      <c r="XZ94" s="158"/>
      <c r="YA94" s="158"/>
      <c r="YB94" s="158"/>
      <c r="YC94" s="158"/>
      <c r="YD94" s="158"/>
      <c r="YE94" s="158"/>
      <c r="YF94" s="158"/>
      <c r="YG94" s="158"/>
      <c r="YH94" s="158"/>
      <c r="YI94" s="158"/>
      <c r="YJ94" s="158"/>
      <c r="YK94" s="158"/>
      <c r="YL94" s="158"/>
      <c r="YM94" s="158"/>
      <c r="YN94" s="158"/>
      <c r="YO94" s="158"/>
      <c r="YP94" s="158"/>
      <c r="YQ94" s="158"/>
      <c r="YR94" s="158"/>
      <c r="YS94" s="158"/>
      <c r="YT94" s="158"/>
      <c r="YU94" s="158"/>
      <c r="YV94" s="158"/>
      <c r="YW94" s="158"/>
      <c r="YX94" s="158"/>
      <c r="YY94" s="158"/>
      <c r="YZ94" s="158"/>
      <c r="ZA94" s="158"/>
      <c r="ZB94" s="158"/>
      <c r="ZC94" s="158"/>
      <c r="ZD94" s="158"/>
      <c r="ZE94" s="158"/>
      <c r="ZF94" s="158"/>
      <c r="ZG94" s="158"/>
      <c r="ZH94" s="158"/>
      <c r="ZI94" s="158"/>
      <c r="ZJ94" s="158"/>
      <c r="ZK94" s="158"/>
      <c r="ZL94" s="158"/>
      <c r="ZM94" s="158"/>
      <c r="ZN94" s="158"/>
      <c r="ZO94" s="158"/>
      <c r="ZP94" s="158"/>
      <c r="ZQ94" s="158"/>
      <c r="ZR94" s="158"/>
      <c r="ZS94" s="158"/>
      <c r="ZT94" s="158"/>
      <c r="ZU94" s="158"/>
      <c r="ZV94" s="158"/>
      <c r="ZW94" s="158"/>
      <c r="ZX94" s="158"/>
      <c r="ZY94" s="158"/>
      <c r="ZZ94" s="158"/>
      <c r="AAA94" s="158"/>
      <c r="AAB94" s="158"/>
      <c r="AAC94" s="158"/>
      <c r="AAD94" s="158"/>
      <c r="AAE94" s="158"/>
      <c r="AAF94" s="158"/>
      <c r="AAG94" s="158"/>
      <c r="AAH94" s="158"/>
      <c r="AAI94" s="158"/>
      <c r="AAJ94" s="158"/>
      <c r="AAK94" s="158"/>
      <c r="AAL94" s="158"/>
      <c r="AAM94" s="158"/>
      <c r="AAN94" s="158"/>
      <c r="AAO94" s="158"/>
      <c r="AAP94" s="158"/>
      <c r="AAQ94" s="158"/>
      <c r="AAR94" s="158"/>
      <c r="AAS94" s="158"/>
      <c r="AAT94" s="158"/>
      <c r="AAU94" s="158"/>
      <c r="AAV94" s="158"/>
      <c r="AAW94" s="158"/>
      <c r="AAX94" s="158"/>
      <c r="AAY94" s="158"/>
      <c r="AAZ94" s="158"/>
      <c r="ABA94" s="158"/>
      <c r="ABB94" s="158"/>
      <c r="ABC94" s="158"/>
      <c r="ABD94" s="158"/>
      <c r="ABE94" s="158"/>
      <c r="ABF94" s="158"/>
      <c r="ABG94" s="158"/>
      <c r="ABH94" s="158"/>
      <c r="ABI94" s="158"/>
      <c r="ABJ94" s="158"/>
      <c r="ABK94" s="158"/>
      <c r="ABL94" s="158"/>
      <c r="ABM94" s="158"/>
      <c r="ABN94" s="158"/>
      <c r="ABO94" s="158"/>
      <c r="ABP94" s="158"/>
      <c r="ABQ94" s="158"/>
      <c r="ABR94" s="158"/>
      <c r="ABS94" s="158"/>
      <c r="ABT94" s="158"/>
      <c r="ABU94" s="158"/>
      <c r="ABV94" s="158"/>
      <c r="ABW94" s="158"/>
      <c r="ABX94" s="158"/>
      <c r="ABY94" s="158"/>
      <c r="ABZ94" s="158"/>
      <c r="ACA94" s="158"/>
      <c r="ACB94" s="158"/>
      <c r="ACC94" s="158"/>
      <c r="ACD94" s="158"/>
      <c r="ACE94" s="158"/>
      <c r="ACF94" s="158"/>
      <c r="ACG94" s="158"/>
      <c r="ACH94" s="158"/>
      <c r="ACI94" s="158"/>
      <c r="ACJ94" s="158"/>
      <c r="ACK94" s="158"/>
      <c r="ACL94" s="158"/>
      <c r="ACM94" s="158"/>
      <c r="ACN94" s="158"/>
      <c r="ACO94" s="158"/>
      <c r="ACP94" s="158"/>
      <c r="ACQ94" s="158"/>
      <c r="ACR94" s="159"/>
      <c r="ACS94" s="160">
        <f t="array" ref="ACS94">SUM(IF(RIGHT($Q94:$ACR94)=ACS$11,IFERROR(--LEFT($Q94:$ACR94,LEN($Q94:$ACR94)-1),0)))</f>
        <v>0</v>
      </c>
      <c r="ACT94" s="160">
        <f t="array" ref="ACT94">SUM(IF(RIGHT($Q94:$ACR94)=ACT$11,IFERROR(--LEFT($Q94:$ACR94,LEN($Q94:$ACR94)-1),0)))</f>
        <v>0</v>
      </c>
      <c r="ACU94" s="160">
        <f t="array" ref="ACU94">SUM(IF(RIGHT($Q94:$ACR94)=ACU$11,IFERROR(--LEFT($Q94:$ACR94,LEN($Q94:$ACR94)-1),0)))</f>
        <v>0</v>
      </c>
      <c r="ACV94" s="160">
        <f t="array" ref="ACV94">SUM(IF(RIGHT($Q94:$ACR94)=ACV$11,IFERROR(--LEFT($Q94:$ACR94,LEN($Q94:$ACR94)-1),0)))</f>
        <v>0</v>
      </c>
      <c r="ACW94" s="160">
        <f t="array" ref="ACW94">SUM(IF(RIGHT($Q94:$ACR94)=ACW$11,IFERROR(--LEFT($Q94:$ACR94,LEN($Q94:$ACR94)-1),0)))</f>
        <v>0</v>
      </c>
      <c r="ACX94" s="160">
        <f t="array" ref="ACX94">SUM(IF(RIGHT($Q94:$ACR94)=ACX$11,IFERROR(--LEFT($Q94:$ACR94,LEN($Q94:$ACR94)-1),0)))</f>
        <v>0</v>
      </c>
      <c r="ACY94" s="160">
        <f t="array" ref="ACY94">SUM(IF(RIGHT($Q94:$ACR94)=ACY$11,IFERROR(--LEFT($Q94:$ACR94,LEN($Q94:$ACR94)-1),0)))</f>
        <v>0</v>
      </c>
      <c r="ACZ94" s="160">
        <f t="array" ref="ACZ94">SUM(IF(RIGHT($Q94:$ACR94)=ACZ$11,IFERROR(--LEFT($Q94:$ACR94,LEN($Q94:$ACR94)-1),0)))</f>
        <v>0</v>
      </c>
      <c r="ADA94" s="158">
        <f t="shared" si="2278"/>
        <v>0</v>
      </c>
      <c r="ADB94" s="158">
        <f t="shared" si="2279"/>
        <v>0</v>
      </c>
      <c r="ADC94" s="158">
        <f t="shared" si="2280"/>
        <v>0</v>
      </c>
      <c r="ADD94" s="158">
        <f t="shared" si="2281"/>
        <v>0</v>
      </c>
      <c r="ADE94" s="158">
        <f t="shared" si="2282"/>
        <v>0</v>
      </c>
      <c r="ADF94" s="158">
        <f t="shared" si="2283"/>
        <v>0</v>
      </c>
      <c r="ADG94" s="158">
        <f t="shared" si="2284"/>
        <v>0</v>
      </c>
      <c r="ADH94" s="158">
        <f t="shared" si="2285"/>
        <v>0</v>
      </c>
      <c r="ADI94" s="160">
        <f t="array" ref="ADI94">SUM(IF(RIGHT($Q94:$ACR94)=ADI$11,IFERROR(--LEFT($Q94:$ACR94,LEN($Q94:$ACR94)-1),0)))</f>
        <v>0</v>
      </c>
      <c r="ADJ94" s="152">
        <f t="shared" si="2286"/>
        <v>0</v>
      </c>
      <c r="AEC94" s="143"/>
      <c r="AEO94" s="108"/>
      <c r="AEP94" s="108"/>
      <c r="AEQ94" s="108"/>
      <c r="AER94" s="108"/>
      <c r="AES94" s="108"/>
      <c r="AET94" s="108"/>
      <c r="AEU94" s="108"/>
      <c r="AEV94" s="108"/>
      <c r="AEW94" s="143"/>
      <c r="AFI94" s="108"/>
      <c r="AFJ94" s="108"/>
      <c r="AFK94" s="108"/>
      <c r="AFL94" s="108"/>
      <c r="AFM94" s="108"/>
      <c r="AFN94" s="108"/>
      <c r="AFO94" s="108"/>
      <c r="AFP94" s="108"/>
      <c r="AFQ94" s="143"/>
      <c r="AGC94" s="108"/>
      <c r="AGD94" s="108"/>
      <c r="AGE94" s="108"/>
      <c r="AGF94" s="108"/>
      <c r="AGG94" s="108"/>
      <c r="AGH94" s="108"/>
      <c r="AGI94" s="108"/>
      <c r="AGJ94" s="108"/>
      <c r="AGK94" s="143"/>
      <c r="AGW94" s="108"/>
      <c r="AGX94" s="108"/>
      <c r="AGY94" s="108"/>
      <c r="AGZ94" s="108"/>
      <c r="AHA94" s="108"/>
      <c r="AHB94" s="108"/>
      <c r="AHC94" s="108"/>
      <c r="AHD94" s="108"/>
      <c r="AHE94" s="143"/>
      <c r="AHQ94" s="108"/>
      <c r="AHR94" s="108"/>
      <c r="AHS94" s="108"/>
      <c r="AHT94" s="108"/>
      <c r="AHU94" s="108"/>
      <c r="AHV94" s="108"/>
      <c r="AHW94" s="108"/>
      <c r="AHX94" s="108"/>
      <c r="AHY94" s="143"/>
      <c r="AIK94" s="108"/>
      <c r="AIL94" s="108"/>
      <c r="AIM94" s="108"/>
      <c r="AIN94" s="108"/>
      <c r="AIO94" s="108"/>
      <c r="AIP94" s="108"/>
      <c r="AIQ94" s="108"/>
      <c r="AIR94" s="108"/>
      <c r="AIS94" s="143"/>
      <c r="AJE94" s="108"/>
      <c r="AJF94" s="108"/>
      <c r="AJG94" s="108"/>
      <c r="AJH94" s="108"/>
      <c r="AJI94" s="108"/>
      <c r="AJJ94" s="108"/>
      <c r="AJK94" s="108"/>
      <c r="AJL94" s="108"/>
      <c r="AJM94" s="143"/>
      <c r="AJY94" s="108"/>
      <c r="AJZ94" s="108"/>
      <c r="AKA94" s="108"/>
      <c r="AKB94" s="108"/>
      <c r="AKC94" s="108"/>
      <c r="AKD94" s="108"/>
      <c r="AKE94" s="108"/>
      <c r="AKF94" s="108"/>
      <c r="AKG94" s="143"/>
      <c r="AKS94" s="108"/>
      <c r="AKT94" s="108"/>
      <c r="AKU94" s="108"/>
      <c r="AKV94" s="108"/>
      <c r="AKW94" s="108"/>
      <c r="AKX94" s="108"/>
      <c r="AKY94" s="108"/>
      <c r="AKZ94" s="108"/>
      <c r="ALA94" s="143"/>
      <c r="ALM94" s="108"/>
      <c r="ALN94" s="108"/>
      <c r="ALO94" s="108"/>
      <c r="ALP94" s="108"/>
      <c r="ALQ94" s="108"/>
      <c r="ALR94" s="108"/>
      <c r="ALS94" s="108"/>
      <c r="ALT94" s="108"/>
      <c r="ALU94" s="143"/>
      <c r="AMG94" s="108"/>
      <c r="AMH94" s="108"/>
      <c r="AMI94" s="108"/>
      <c r="AMJ94" s="108"/>
      <c r="AMK94" s="108"/>
      <c r="AML94" s="108"/>
      <c r="AMM94" s="108"/>
      <c r="AMN94" s="108"/>
    </row>
    <row r="95" spans="2:1028" x14ac:dyDescent="0.25">
      <c r="B95" s="24">
        <v>84</v>
      </c>
      <c r="C95" s="24"/>
      <c r="D95" s="25"/>
      <c r="E95" s="25"/>
      <c r="F95" s="24"/>
      <c r="G95" s="153"/>
      <c r="H95" s="154"/>
      <c r="I95" s="23"/>
      <c r="J95" s="23"/>
      <c r="K95" s="23"/>
      <c r="L95" s="23"/>
      <c r="M95" s="23"/>
      <c r="N95" s="23"/>
      <c r="O95" s="23"/>
      <c r="P95" s="155"/>
      <c r="Q95" s="156"/>
      <c r="R95" s="157"/>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c r="BS95" s="158"/>
      <c r="BT95" s="158"/>
      <c r="BU95" s="158"/>
      <c r="BV95" s="158"/>
      <c r="BW95" s="158"/>
      <c r="BX95" s="158"/>
      <c r="BY95" s="158"/>
      <c r="BZ95" s="158"/>
      <c r="CA95" s="158"/>
      <c r="CB95" s="158"/>
      <c r="CC95" s="158"/>
      <c r="CD95" s="158"/>
      <c r="CE95" s="158"/>
      <c r="CF95" s="158"/>
      <c r="CG95" s="158"/>
      <c r="CH95" s="158"/>
      <c r="CI95" s="158"/>
      <c r="CJ95" s="158"/>
      <c r="CK95" s="158"/>
      <c r="CL95" s="158"/>
      <c r="CM95" s="158"/>
      <c r="CN95" s="158"/>
      <c r="CO95" s="158"/>
      <c r="CP95" s="158"/>
      <c r="CQ95" s="158"/>
      <c r="CR95" s="158"/>
      <c r="CS95" s="158"/>
      <c r="CT95" s="158"/>
      <c r="CU95" s="158"/>
      <c r="CV95" s="158"/>
      <c r="CW95" s="158"/>
      <c r="CX95" s="158"/>
      <c r="CY95" s="158"/>
      <c r="CZ95" s="158"/>
      <c r="DA95" s="158"/>
      <c r="DB95" s="158"/>
      <c r="DC95" s="158"/>
      <c r="DD95" s="158"/>
      <c r="DE95" s="158"/>
      <c r="DF95" s="158"/>
      <c r="DG95" s="158"/>
      <c r="DH95" s="158"/>
      <c r="DI95" s="158"/>
      <c r="DJ95" s="158"/>
      <c r="DK95" s="158"/>
      <c r="DL95" s="158"/>
      <c r="DM95" s="158"/>
      <c r="DN95" s="158"/>
      <c r="DO95" s="158"/>
      <c r="DP95" s="158"/>
      <c r="DQ95" s="158"/>
      <c r="DR95" s="158"/>
      <c r="DS95" s="158"/>
      <c r="DT95" s="158"/>
      <c r="DU95" s="158"/>
      <c r="DV95" s="158"/>
      <c r="DW95" s="158"/>
      <c r="DX95" s="158"/>
      <c r="DY95" s="158"/>
      <c r="DZ95" s="158"/>
      <c r="EA95" s="158"/>
      <c r="EB95" s="158"/>
      <c r="EC95" s="158"/>
      <c r="ED95" s="158"/>
      <c r="EE95" s="158"/>
      <c r="EF95" s="158"/>
      <c r="EG95" s="158"/>
      <c r="EH95" s="158"/>
      <c r="EI95" s="158"/>
      <c r="EJ95" s="158"/>
      <c r="EK95" s="158"/>
      <c r="EL95" s="158"/>
      <c r="EM95" s="158"/>
      <c r="EN95" s="158"/>
      <c r="EO95" s="158"/>
      <c r="EP95" s="158"/>
      <c r="EQ95" s="158"/>
      <c r="ER95" s="158"/>
      <c r="ES95" s="158"/>
      <c r="ET95" s="158"/>
      <c r="EU95" s="158"/>
      <c r="EV95" s="158"/>
      <c r="EW95" s="158"/>
      <c r="EX95" s="158"/>
      <c r="EY95" s="158"/>
      <c r="EZ95" s="158"/>
      <c r="FA95" s="158"/>
      <c r="FB95" s="158"/>
      <c r="FC95" s="158"/>
      <c r="FD95" s="158"/>
      <c r="FE95" s="158"/>
      <c r="FF95" s="158"/>
      <c r="FG95" s="158"/>
      <c r="FH95" s="158"/>
      <c r="FI95" s="158"/>
      <c r="FJ95" s="158"/>
      <c r="FK95" s="158"/>
      <c r="FL95" s="158"/>
      <c r="FM95" s="158"/>
      <c r="FN95" s="158"/>
      <c r="FO95" s="158"/>
      <c r="FP95" s="158"/>
      <c r="FQ95" s="158"/>
      <c r="FR95" s="158"/>
      <c r="FS95" s="158"/>
      <c r="FT95" s="158"/>
      <c r="FU95" s="158"/>
      <c r="FV95" s="158"/>
      <c r="FW95" s="158"/>
      <c r="FX95" s="158"/>
      <c r="FY95" s="158"/>
      <c r="FZ95" s="158"/>
      <c r="GA95" s="158"/>
      <c r="GB95" s="158"/>
      <c r="GC95" s="158"/>
      <c r="GD95" s="158"/>
      <c r="GE95" s="158"/>
      <c r="GF95" s="158"/>
      <c r="GG95" s="158"/>
      <c r="GH95" s="158"/>
      <c r="GI95" s="158"/>
      <c r="GJ95" s="158"/>
      <c r="GK95" s="158"/>
      <c r="GL95" s="158"/>
      <c r="GM95" s="158"/>
      <c r="GN95" s="158"/>
      <c r="GO95" s="158"/>
      <c r="GP95" s="158"/>
      <c r="GQ95" s="158"/>
      <c r="GR95" s="158"/>
      <c r="GS95" s="158"/>
      <c r="GT95" s="158"/>
      <c r="GU95" s="158"/>
      <c r="GV95" s="158"/>
      <c r="GW95" s="158"/>
      <c r="GX95" s="158"/>
      <c r="GY95" s="158"/>
      <c r="GZ95" s="158"/>
      <c r="HA95" s="158"/>
      <c r="HB95" s="158"/>
      <c r="HC95" s="158"/>
      <c r="HD95" s="158"/>
      <c r="HE95" s="158"/>
      <c r="HF95" s="158"/>
      <c r="HG95" s="158"/>
      <c r="HH95" s="158"/>
      <c r="HI95" s="158"/>
      <c r="HJ95" s="158"/>
      <c r="HK95" s="158"/>
      <c r="HL95" s="158"/>
      <c r="HM95" s="158"/>
      <c r="HN95" s="158"/>
      <c r="HO95" s="158"/>
      <c r="HP95" s="158"/>
      <c r="HQ95" s="158"/>
      <c r="HR95" s="158"/>
      <c r="HS95" s="158"/>
      <c r="HT95" s="158"/>
      <c r="HU95" s="158"/>
      <c r="HV95" s="158"/>
      <c r="HW95" s="158"/>
      <c r="HX95" s="158"/>
      <c r="HY95" s="158"/>
      <c r="HZ95" s="158"/>
      <c r="IA95" s="158"/>
      <c r="IB95" s="158"/>
      <c r="IC95" s="158"/>
      <c r="ID95" s="158"/>
      <c r="IE95" s="158"/>
      <c r="IF95" s="158"/>
      <c r="IG95" s="158"/>
      <c r="IH95" s="158"/>
      <c r="II95" s="158"/>
      <c r="IJ95" s="158"/>
      <c r="IK95" s="158"/>
      <c r="IL95" s="158"/>
      <c r="IM95" s="158"/>
      <c r="IN95" s="158"/>
      <c r="IO95" s="158"/>
      <c r="IP95" s="158"/>
      <c r="IQ95" s="158"/>
      <c r="IR95" s="158"/>
      <c r="IS95" s="158"/>
      <c r="IT95" s="158"/>
      <c r="IU95" s="158"/>
      <c r="IV95" s="158"/>
      <c r="IW95" s="158"/>
      <c r="IX95" s="158"/>
      <c r="IY95" s="158"/>
      <c r="IZ95" s="158"/>
      <c r="JA95" s="158"/>
      <c r="JB95" s="158"/>
      <c r="JC95" s="158"/>
      <c r="JD95" s="158"/>
      <c r="JE95" s="158"/>
      <c r="JF95" s="158"/>
      <c r="JG95" s="158"/>
      <c r="JH95" s="158"/>
      <c r="JI95" s="158"/>
      <c r="JJ95" s="158"/>
      <c r="JK95" s="158"/>
      <c r="JL95" s="158"/>
      <c r="JM95" s="158"/>
      <c r="JN95" s="158"/>
      <c r="JO95" s="158"/>
      <c r="JP95" s="158"/>
      <c r="JQ95" s="158"/>
      <c r="JR95" s="158"/>
      <c r="JS95" s="158"/>
      <c r="JT95" s="158"/>
      <c r="JU95" s="158"/>
      <c r="JV95" s="158"/>
      <c r="JW95" s="158"/>
      <c r="JX95" s="158"/>
      <c r="JY95" s="158"/>
      <c r="JZ95" s="158"/>
      <c r="KA95" s="158"/>
      <c r="KB95" s="158"/>
      <c r="KC95" s="158"/>
      <c r="KD95" s="158"/>
      <c r="KE95" s="158"/>
      <c r="KF95" s="158"/>
      <c r="KG95" s="158"/>
      <c r="KH95" s="158"/>
      <c r="KI95" s="158"/>
      <c r="KJ95" s="158"/>
      <c r="KK95" s="158"/>
      <c r="KL95" s="158"/>
      <c r="KM95" s="158"/>
      <c r="KN95" s="158"/>
      <c r="KO95" s="158"/>
      <c r="KP95" s="158"/>
      <c r="KQ95" s="158"/>
      <c r="KR95" s="158"/>
      <c r="KS95" s="158"/>
      <c r="KT95" s="158"/>
      <c r="KU95" s="158"/>
      <c r="KV95" s="158"/>
      <c r="KW95" s="158"/>
      <c r="KX95" s="158"/>
      <c r="KY95" s="158"/>
      <c r="KZ95" s="158"/>
      <c r="LA95" s="158"/>
      <c r="LB95" s="158"/>
      <c r="LC95" s="158"/>
      <c r="LD95" s="158"/>
      <c r="LE95" s="158"/>
      <c r="LF95" s="158"/>
      <c r="LG95" s="158"/>
      <c r="LH95" s="158"/>
      <c r="LI95" s="158"/>
      <c r="LJ95" s="158"/>
      <c r="LK95" s="158"/>
      <c r="LL95" s="158"/>
      <c r="LM95" s="158"/>
      <c r="LN95" s="158"/>
      <c r="LO95" s="158"/>
      <c r="LP95" s="158"/>
      <c r="LQ95" s="158"/>
      <c r="LR95" s="158"/>
      <c r="LS95" s="158"/>
      <c r="LT95" s="158"/>
      <c r="LU95" s="158"/>
      <c r="LV95" s="158"/>
      <c r="LW95" s="158"/>
      <c r="LX95" s="158"/>
      <c r="LY95" s="158"/>
      <c r="LZ95" s="158"/>
      <c r="MA95" s="158"/>
      <c r="MB95" s="158"/>
      <c r="MC95" s="158"/>
      <c r="MD95" s="158"/>
      <c r="ME95" s="158"/>
      <c r="MF95" s="158"/>
      <c r="MG95" s="158"/>
      <c r="MH95" s="158"/>
      <c r="MI95" s="158"/>
      <c r="MJ95" s="158"/>
      <c r="MK95" s="158"/>
      <c r="ML95" s="158"/>
      <c r="MM95" s="158"/>
      <c r="MN95" s="158"/>
      <c r="MO95" s="158"/>
      <c r="MP95" s="158"/>
      <c r="MQ95" s="158"/>
      <c r="MR95" s="158"/>
      <c r="MS95" s="158"/>
      <c r="MT95" s="158"/>
      <c r="MU95" s="158"/>
      <c r="MV95" s="158"/>
      <c r="MW95" s="158"/>
      <c r="MX95" s="158"/>
      <c r="MY95" s="158"/>
      <c r="MZ95" s="158"/>
      <c r="NA95" s="158"/>
      <c r="NB95" s="158"/>
      <c r="NC95" s="158"/>
      <c r="ND95" s="158"/>
      <c r="NE95" s="158"/>
      <c r="NF95" s="158"/>
      <c r="NG95" s="158"/>
      <c r="NH95" s="158"/>
      <c r="NI95" s="158"/>
      <c r="NJ95" s="158"/>
      <c r="NK95" s="158"/>
      <c r="NL95" s="158"/>
      <c r="NM95" s="158"/>
      <c r="NN95" s="158"/>
      <c r="NO95" s="158"/>
      <c r="NP95" s="158"/>
      <c r="NQ95" s="158"/>
      <c r="NR95" s="158"/>
      <c r="NS95" s="158"/>
      <c r="NT95" s="158"/>
      <c r="NU95" s="158"/>
      <c r="NV95" s="158"/>
      <c r="NW95" s="158"/>
      <c r="NX95" s="158"/>
      <c r="NY95" s="158"/>
      <c r="NZ95" s="158"/>
      <c r="OA95" s="158"/>
      <c r="OB95" s="158"/>
      <c r="OC95" s="158"/>
      <c r="OD95" s="158"/>
      <c r="OE95" s="158"/>
      <c r="OF95" s="158"/>
      <c r="OG95" s="158"/>
      <c r="OH95" s="158"/>
      <c r="OI95" s="158"/>
      <c r="OJ95" s="158"/>
      <c r="OK95" s="158"/>
      <c r="OL95" s="158"/>
      <c r="OM95" s="158"/>
      <c r="ON95" s="158"/>
      <c r="OO95" s="158"/>
      <c r="OP95" s="158"/>
      <c r="OQ95" s="158"/>
      <c r="OR95" s="158"/>
      <c r="OS95" s="158"/>
      <c r="OT95" s="158"/>
      <c r="OU95" s="158"/>
      <c r="OV95" s="158"/>
      <c r="OW95" s="158"/>
      <c r="OX95" s="158"/>
      <c r="OY95" s="158"/>
      <c r="OZ95" s="158"/>
      <c r="PA95" s="158"/>
      <c r="PB95" s="158"/>
      <c r="PC95" s="158"/>
      <c r="PD95" s="158"/>
      <c r="PE95" s="158"/>
      <c r="PF95" s="158"/>
      <c r="PG95" s="158"/>
      <c r="PH95" s="158"/>
      <c r="PI95" s="158"/>
      <c r="PJ95" s="158"/>
      <c r="PK95" s="158"/>
      <c r="PL95" s="158"/>
      <c r="PM95" s="158"/>
      <c r="PN95" s="158"/>
      <c r="PO95" s="158"/>
      <c r="PP95" s="158"/>
      <c r="PQ95" s="158"/>
      <c r="PR95" s="158"/>
      <c r="PS95" s="158"/>
      <c r="PT95" s="158"/>
      <c r="PU95" s="158"/>
      <c r="PV95" s="158"/>
      <c r="PW95" s="158"/>
      <c r="PX95" s="158"/>
      <c r="PY95" s="158"/>
      <c r="PZ95" s="158"/>
      <c r="QA95" s="158"/>
      <c r="QB95" s="158"/>
      <c r="QC95" s="158"/>
      <c r="QD95" s="158"/>
      <c r="QE95" s="158"/>
      <c r="QF95" s="158"/>
      <c r="QG95" s="158"/>
      <c r="QH95" s="158"/>
      <c r="QI95" s="158"/>
      <c r="QJ95" s="158"/>
      <c r="QK95" s="158"/>
      <c r="QL95" s="158"/>
      <c r="QM95" s="158"/>
      <c r="QN95" s="158"/>
      <c r="QO95" s="158"/>
      <c r="QP95" s="158"/>
      <c r="QQ95" s="158"/>
      <c r="QR95" s="158"/>
      <c r="QS95" s="158"/>
      <c r="QT95" s="158"/>
      <c r="QU95" s="158"/>
      <c r="QV95" s="158"/>
      <c r="QW95" s="158"/>
      <c r="QX95" s="158"/>
      <c r="QY95" s="158"/>
      <c r="QZ95" s="158"/>
      <c r="RA95" s="158"/>
      <c r="RB95" s="158"/>
      <c r="RC95" s="158"/>
      <c r="RD95" s="158"/>
      <c r="RE95" s="158"/>
      <c r="RF95" s="158"/>
      <c r="RG95" s="158"/>
      <c r="RH95" s="158"/>
      <c r="RI95" s="158"/>
      <c r="RJ95" s="158"/>
      <c r="RK95" s="158"/>
      <c r="RL95" s="158"/>
      <c r="RM95" s="158"/>
      <c r="RN95" s="158"/>
      <c r="RO95" s="158"/>
      <c r="RP95" s="158"/>
      <c r="RQ95" s="158"/>
      <c r="RR95" s="158"/>
      <c r="RS95" s="158"/>
      <c r="RT95" s="158"/>
      <c r="RU95" s="158"/>
      <c r="RV95" s="158"/>
      <c r="RW95" s="158"/>
      <c r="RX95" s="158"/>
      <c r="RY95" s="158"/>
      <c r="RZ95" s="158"/>
      <c r="SA95" s="158"/>
      <c r="SB95" s="158"/>
      <c r="SC95" s="158"/>
      <c r="SD95" s="158"/>
      <c r="SE95" s="158"/>
      <c r="SF95" s="158"/>
      <c r="SG95" s="158"/>
      <c r="SH95" s="158"/>
      <c r="SI95" s="158"/>
      <c r="SJ95" s="158"/>
      <c r="SK95" s="158"/>
      <c r="SL95" s="158"/>
      <c r="SM95" s="158"/>
      <c r="SN95" s="158"/>
      <c r="SO95" s="158"/>
      <c r="SP95" s="158"/>
      <c r="SQ95" s="158"/>
      <c r="SR95" s="158"/>
      <c r="SS95" s="158"/>
      <c r="ST95" s="158"/>
      <c r="SU95" s="158"/>
      <c r="SV95" s="158"/>
      <c r="SW95" s="158"/>
      <c r="SX95" s="158"/>
      <c r="SY95" s="158"/>
      <c r="SZ95" s="158"/>
      <c r="TA95" s="158"/>
      <c r="TB95" s="158"/>
      <c r="TC95" s="158"/>
      <c r="TD95" s="158"/>
      <c r="TE95" s="158"/>
      <c r="TF95" s="158"/>
      <c r="TG95" s="158"/>
      <c r="TH95" s="158"/>
      <c r="TI95" s="158"/>
      <c r="TJ95" s="158"/>
      <c r="TK95" s="158"/>
      <c r="TL95" s="158"/>
      <c r="TM95" s="158"/>
      <c r="TN95" s="158"/>
      <c r="TO95" s="158"/>
      <c r="TP95" s="158"/>
      <c r="TQ95" s="158"/>
      <c r="TR95" s="158"/>
      <c r="TS95" s="158"/>
      <c r="TT95" s="158"/>
      <c r="TU95" s="158"/>
      <c r="TV95" s="158"/>
      <c r="TW95" s="158"/>
      <c r="TX95" s="158"/>
      <c r="TY95" s="158"/>
      <c r="TZ95" s="158"/>
      <c r="UA95" s="158"/>
      <c r="UB95" s="158"/>
      <c r="UC95" s="158"/>
      <c r="UD95" s="158"/>
      <c r="UE95" s="158"/>
      <c r="UF95" s="158"/>
      <c r="UG95" s="158"/>
      <c r="UH95" s="158"/>
      <c r="UI95" s="158"/>
      <c r="UJ95" s="158"/>
      <c r="UK95" s="158"/>
      <c r="UL95" s="158"/>
      <c r="UM95" s="158"/>
      <c r="UN95" s="158"/>
      <c r="UO95" s="158"/>
      <c r="UP95" s="158"/>
      <c r="UQ95" s="158"/>
      <c r="UR95" s="158"/>
      <c r="US95" s="158"/>
      <c r="UT95" s="158"/>
      <c r="UU95" s="158"/>
      <c r="UV95" s="158"/>
      <c r="UW95" s="158"/>
      <c r="UX95" s="158"/>
      <c r="UY95" s="158"/>
      <c r="UZ95" s="158"/>
      <c r="VA95" s="158"/>
      <c r="VB95" s="158"/>
      <c r="VC95" s="158"/>
      <c r="VD95" s="158"/>
      <c r="VE95" s="158"/>
      <c r="VF95" s="158"/>
      <c r="VG95" s="158"/>
      <c r="VH95" s="158"/>
      <c r="VI95" s="158"/>
      <c r="VJ95" s="158"/>
      <c r="VK95" s="158"/>
      <c r="VL95" s="158"/>
      <c r="VM95" s="158"/>
      <c r="VN95" s="158"/>
      <c r="VO95" s="158"/>
      <c r="VP95" s="158"/>
      <c r="VQ95" s="158"/>
      <c r="VR95" s="158"/>
      <c r="VS95" s="158"/>
      <c r="VT95" s="158"/>
      <c r="VU95" s="158"/>
      <c r="VV95" s="158"/>
      <c r="VW95" s="158"/>
      <c r="VX95" s="158"/>
      <c r="VY95" s="158"/>
      <c r="VZ95" s="158"/>
      <c r="WA95" s="158"/>
      <c r="WB95" s="158"/>
      <c r="WC95" s="158"/>
      <c r="WD95" s="158"/>
      <c r="WE95" s="158"/>
      <c r="WF95" s="158"/>
      <c r="WG95" s="158"/>
      <c r="WH95" s="158"/>
      <c r="WI95" s="158"/>
      <c r="WJ95" s="158"/>
      <c r="WK95" s="158"/>
      <c r="WL95" s="158"/>
      <c r="WM95" s="158"/>
      <c r="WN95" s="158"/>
      <c r="WO95" s="158"/>
      <c r="WP95" s="158"/>
      <c r="WQ95" s="158"/>
      <c r="WR95" s="158"/>
      <c r="WS95" s="158"/>
      <c r="WT95" s="158"/>
      <c r="WU95" s="158"/>
      <c r="WV95" s="158"/>
      <c r="WW95" s="158"/>
      <c r="WX95" s="158"/>
      <c r="WY95" s="158"/>
      <c r="WZ95" s="158"/>
      <c r="XA95" s="158"/>
      <c r="XB95" s="158"/>
      <c r="XC95" s="158"/>
      <c r="XD95" s="158"/>
      <c r="XE95" s="158"/>
      <c r="XF95" s="158"/>
      <c r="XG95" s="158"/>
      <c r="XH95" s="158"/>
      <c r="XI95" s="158"/>
      <c r="XJ95" s="158"/>
      <c r="XK95" s="158"/>
      <c r="XL95" s="158"/>
      <c r="XM95" s="158"/>
      <c r="XN95" s="158"/>
      <c r="XO95" s="158"/>
      <c r="XP95" s="158"/>
      <c r="XQ95" s="158"/>
      <c r="XR95" s="158"/>
      <c r="XS95" s="158"/>
      <c r="XT95" s="158"/>
      <c r="XU95" s="158"/>
      <c r="XV95" s="158"/>
      <c r="XW95" s="158"/>
      <c r="XX95" s="158"/>
      <c r="XY95" s="158"/>
      <c r="XZ95" s="158"/>
      <c r="YA95" s="158"/>
      <c r="YB95" s="158"/>
      <c r="YC95" s="158"/>
      <c r="YD95" s="158"/>
      <c r="YE95" s="158"/>
      <c r="YF95" s="158"/>
      <c r="YG95" s="158"/>
      <c r="YH95" s="158"/>
      <c r="YI95" s="158"/>
      <c r="YJ95" s="158"/>
      <c r="YK95" s="158"/>
      <c r="YL95" s="158"/>
      <c r="YM95" s="158"/>
      <c r="YN95" s="158"/>
      <c r="YO95" s="158"/>
      <c r="YP95" s="158"/>
      <c r="YQ95" s="158"/>
      <c r="YR95" s="158"/>
      <c r="YS95" s="158"/>
      <c r="YT95" s="158"/>
      <c r="YU95" s="158"/>
      <c r="YV95" s="158"/>
      <c r="YW95" s="158"/>
      <c r="YX95" s="158"/>
      <c r="YY95" s="158"/>
      <c r="YZ95" s="158"/>
      <c r="ZA95" s="158"/>
      <c r="ZB95" s="158"/>
      <c r="ZC95" s="158"/>
      <c r="ZD95" s="158"/>
      <c r="ZE95" s="158"/>
      <c r="ZF95" s="158"/>
      <c r="ZG95" s="158"/>
      <c r="ZH95" s="158"/>
      <c r="ZI95" s="158"/>
      <c r="ZJ95" s="158"/>
      <c r="ZK95" s="158"/>
      <c r="ZL95" s="158"/>
      <c r="ZM95" s="158"/>
      <c r="ZN95" s="158"/>
      <c r="ZO95" s="158"/>
      <c r="ZP95" s="158"/>
      <c r="ZQ95" s="158"/>
      <c r="ZR95" s="158"/>
      <c r="ZS95" s="158"/>
      <c r="ZT95" s="158"/>
      <c r="ZU95" s="158"/>
      <c r="ZV95" s="158"/>
      <c r="ZW95" s="158"/>
      <c r="ZX95" s="158"/>
      <c r="ZY95" s="158"/>
      <c r="ZZ95" s="158"/>
      <c r="AAA95" s="158"/>
      <c r="AAB95" s="158"/>
      <c r="AAC95" s="158"/>
      <c r="AAD95" s="158"/>
      <c r="AAE95" s="158"/>
      <c r="AAF95" s="158"/>
      <c r="AAG95" s="158"/>
      <c r="AAH95" s="158"/>
      <c r="AAI95" s="158"/>
      <c r="AAJ95" s="158"/>
      <c r="AAK95" s="158"/>
      <c r="AAL95" s="158"/>
      <c r="AAM95" s="158"/>
      <c r="AAN95" s="158"/>
      <c r="AAO95" s="158"/>
      <c r="AAP95" s="158"/>
      <c r="AAQ95" s="158"/>
      <c r="AAR95" s="158"/>
      <c r="AAS95" s="158"/>
      <c r="AAT95" s="158"/>
      <c r="AAU95" s="158"/>
      <c r="AAV95" s="158"/>
      <c r="AAW95" s="158"/>
      <c r="AAX95" s="158"/>
      <c r="AAY95" s="158"/>
      <c r="AAZ95" s="158"/>
      <c r="ABA95" s="158"/>
      <c r="ABB95" s="158"/>
      <c r="ABC95" s="158"/>
      <c r="ABD95" s="158"/>
      <c r="ABE95" s="158"/>
      <c r="ABF95" s="158"/>
      <c r="ABG95" s="158"/>
      <c r="ABH95" s="158"/>
      <c r="ABI95" s="158"/>
      <c r="ABJ95" s="158"/>
      <c r="ABK95" s="158"/>
      <c r="ABL95" s="158"/>
      <c r="ABM95" s="158"/>
      <c r="ABN95" s="158"/>
      <c r="ABO95" s="158"/>
      <c r="ABP95" s="158"/>
      <c r="ABQ95" s="158"/>
      <c r="ABR95" s="158"/>
      <c r="ABS95" s="158"/>
      <c r="ABT95" s="158"/>
      <c r="ABU95" s="158"/>
      <c r="ABV95" s="158"/>
      <c r="ABW95" s="158"/>
      <c r="ABX95" s="158"/>
      <c r="ABY95" s="158"/>
      <c r="ABZ95" s="158"/>
      <c r="ACA95" s="158"/>
      <c r="ACB95" s="158"/>
      <c r="ACC95" s="158"/>
      <c r="ACD95" s="158"/>
      <c r="ACE95" s="158"/>
      <c r="ACF95" s="158"/>
      <c r="ACG95" s="158"/>
      <c r="ACH95" s="158"/>
      <c r="ACI95" s="158"/>
      <c r="ACJ95" s="158"/>
      <c r="ACK95" s="158"/>
      <c r="ACL95" s="158"/>
      <c r="ACM95" s="158"/>
      <c r="ACN95" s="158"/>
      <c r="ACO95" s="158"/>
      <c r="ACP95" s="158"/>
      <c r="ACQ95" s="158"/>
      <c r="ACR95" s="159"/>
      <c r="ACS95" s="160">
        <f t="array" ref="ACS95">SUM(IF(RIGHT($Q95:$ACR95)=ACS$11,IFERROR(--LEFT($Q95:$ACR95,LEN($Q95:$ACR95)-1),0)))</f>
        <v>0</v>
      </c>
      <c r="ACT95" s="160">
        <f t="array" ref="ACT95">SUM(IF(RIGHT($Q95:$ACR95)=ACT$11,IFERROR(--LEFT($Q95:$ACR95,LEN($Q95:$ACR95)-1),0)))</f>
        <v>0</v>
      </c>
      <c r="ACU95" s="160">
        <f t="array" ref="ACU95">SUM(IF(RIGHT($Q95:$ACR95)=ACU$11,IFERROR(--LEFT($Q95:$ACR95,LEN($Q95:$ACR95)-1),0)))</f>
        <v>0</v>
      </c>
      <c r="ACV95" s="160">
        <f t="array" ref="ACV95">SUM(IF(RIGHT($Q95:$ACR95)=ACV$11,IFERROR(--LEFT($Q95:$ACR95,LEN($Q95:$ACR95)-1),0)))</f>
        <v>0</v>
      </c>
      <c r="ACW95" s="160">
        <f t="array" ref="ACW95">SUM(IF(RIGHT($Q95:$ACR95)=ACW$11,IFERROR(--LEFT($Q95:$ACR95,LEN($Q95:$ACR95)-1),0)))</f>
        <v>0</v>
      </c>
      <c r="ACX95" s="160">
        <f t="array" ref="ACX95">SUM(IF(RIGHT($Q95:$ACR95)=ACX$11,IFERROR(--LEFT($Q95:$ACR95,LEN($Q95:$ACR95)-1),0)))</f>
        <v>0</v>
      </c>
      <c r="ACY95" s="160">
        <f t="array" ref="ACY95">SUM(IF(RIGHT($Q95:$ACR95)=ACY$11,IFERROR(--LEFT($Q95:$ACR95,LEN($Q95:$ACR95)-1),0)))</f>
        <v>0</v>
      </c>
      <c r="ACZ95" s="160">
        <f t="array" ref="ACZ95">SUM(IF(RIGHT($Q95:$ACR95)=ACZ$11,IFERROR(--LEFT($Q95:$ACR95,LEN($Q95:$ACR95)-1),0)))</f>
        <v>0</v>
      </c>
      <c r="ADA95" s="158">
        <f t="shared" si="2278"/>
        <v>0</v>
      </c>
      <c r="ADB95" s="158">
        <f t="shared" si="2279"/>
        <v>0</v>
      </c>
      <c r="ADC95" s="158">
        <f t="shared" si="2280"/>
        <v>0</v>
      </c>
      <c r="ADD95" s="158">
        <f t="shared" si="2281"/>
        <v>0</v>
      </c>
      <c r="ADE95" s="158">
        <f t="shared" si="2282"/>
        <v>0</v>
      </c>
      <c r="ADF95" s="158">
        <f t="shared" si="2283"/>
        <v>0</v>
      </c>
      <c r="ADG95" s="158">
        <f t="shared" si="2284"/>
        <v>0</v>
      </c>
      <c r="ADH95" s="158">
        <f t="shared" si="2285"/>
        <v>0</v>
      </c>
      <c r="ADI95" s="160">
        <f t="array" ref="ADI95">SUM(IF(RIGHT($Q95:$ACR95)=ADI$11,IFERROR(--LEFT($Q95:$ACR95,LEN($Q95:$ACR95)-1),0)))</f>
        <v>0</v>
      </c>
      <c r="ADJ95" s="152">
        <f t="shared" si="2286"/>
        <v>0</v>
      </c>
      <c r="AEC95" s="143"/>
      <c r="AEO95" s="108"/>
      <c r="AEP95" s="108"/>
      <c r="AEQ95" s="108"/>
      <c r="AER95" s="108"/>
      <c r="AES95" s="108"/>
      <c r="AET95" s="108"/>
      <c r="AEU95" s="108"/>
      <c r="AEV95" s="108"/>
      <c r="AEW95" s="143"/>
      <c r="AFI95" s="108"/>
      <c r="AFJ95" s="108"/>
      <c r="AFK95" s="108"/>
      <c r="AFL95" s="108"/>
      <c r="AFM95" s="108"/>
      <c r="AFN95" s="108"/>
      <c r="AFO95" s="108"/>
      <c r="AFP95" s="108"/>
      <c r="AFQ95" s="143"/>
      <c r="AGC95" s="108"/>
      <c r="AGD95" s="108"/>
      <c r="AGE95" s="108"/>
      <c r="AGF95" s="108"/>
      <c r="AGG95" s="108"/>
      <c r="AGH95" s="108"/>
      <c r="AGI95" s="108"/>
      <c r="AGJ95" s="108"/>
      <c r="AGK95" s="143"/>
      <c r="AGW95" s="108"/>
      <c r="AGX95" s="108"/>
      <c r="AGY95" s="108"/>
      <c r="AGZ95" s="108"/>
      <c r="AHA95" s="108"/>
      <c r="AHB95" s="108"/>
      <c r="AHC95" s="108"/>
      <c r="AHD95" s="108"/>
      <c r="AHE95" s="143"/>
      <c r="AHQ95" s="108"/>
      <c r="AHR95" s="108"/>
      <c r="AHS95" s="108"/>
      <c r="AHT95" s="108"/>
      <c r="AHU95" s="108"/>
      <c r="AHV95" s="108"/>
      <c r="AHW95" s="108"/>
      <c r="AHX95" s="108"/>
      <c r="AHY95" s="143"/>
      <c r="AIK95" s="108"/>
      <c r="AIL95" s="108"/>
      <c r="AIM95" s="108"/>
      <c r="AIN95" s="108"/>
      <c r="AIO95" s="108"/>
      <c r="AIP95" s="108"/>
      <c r="AIQ95" s="108"/>
      <c r="AIR95" s="108"/>
      <c r="AIS95" s="143"/>
      <c r="AJE95" s="108"/>
      <c r="AJF95" s="108"/>
      <c r="AJG95" s="108"/>
      <c r="AJH95" s="108"/>
      <c r="AJI95" s="108"/>
      <c r="AJJ95" s="108"/>
      <c r="AJK95" s="108"/>
      <c r="AJL95" s="108"/>
      <c r="AJM95" s="143"/>
      <c r="AJY95" s="108"/>
      <c r="AJZ95" s="108"/>
      <c r="AKA95" s="108"/>
      <c r="AKB95" s="108"/>
      <c r="AKC95" s="108"/>
      <c r="AKD95" s="108"/>
      <c r="AKE95" s="108"/>
      <c r="AKF95" s="108"/>
      <c r="AKG95" s="143"/>
      <c r="AKS95" s="108"/>
      <c r="AKT95" s="108"/>
      <c r="AKU95" s="108"/>
      <c r="AKV95" s="108"/>
      <c r="AKW95" s="108"/>
      <c r="AKX95" s="108"/>
      <c r="AKY95" s="108"/>
      <c r="AKZ95" s="108"/>
      <c r="ALA95" s="143"/>
      <c r="ALM95" s="108"/>
      <c r="ALN95" s="108"/>
      <c r="ALO95" s="108"/>
      <c r="ALP95" s="108"/>
      <c r="ALQ95" s="108"/>
      <c r="ALR95" s="108"/>
      <c r="ALS95" s="108"/>
      <c r="ALT95" s="108"/>
      <c r="ALU95" s="143"/>
      <c r="AMG95" s="108"/>
      <c r="AMH95" s="108"/>
      <c r="AMI95" s="108"/>
      <c r="AMJ95" s="108"/>
      <c r="AMK95" s="108"/>
      <c r="AML95" s="108"/>
      <c r="AMM95" s="108"/>
      <c r="AMN95" s="108"/>
    </row>
    <row r="96" spans="2:1028" x14ac:dyDescent="0.25">
      <c r="B96" s="24">
        <v>85</v>
      </c>
      <c r="C96" s="24"/>
      <c r="D96" s="25"/>
      <c r="E96" s="25"/>
      <c r="F96" s="24"/>
      <c r="G96" s="153"/>
      <c r="H96" s="154"/>
      <c r="I96" s="23"/>
      <c r="J96" s="23"/>
      <c r="K96" s="23"/>
      <c r="L96" s="23"/>
      <c r="M96" s="23"/>
      <c r="N96" s="23"/>
      <c r="O96" s="23"/>
      <c r="P96" s="155"/>
      <c r="Q96" s="156"/>
      <c r="R96" s="157"/>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c r="BS96" s="158"/>
      <c r="BT96" s="158"/>
      <c r="BU96" s="158"/>
      <c r="BV96" s="158"/>
      <c r="BW96" s="158"/>
      <c r="BX96" s="158"/>
      <c r="BY96" s="158"/>
      <c r="BZ96" s="158"/>
      <c r="CA96" s="158"/>
      <c r="CB96" s="158"/>
      <c r="CC96" s="158"/>
      <c r="CD96" s="158"/>
      <c r="CE96" s="158"/>
      <c r="CF96" s="158"/>
      <c r="CG96" s="158"/>
      <c r="CH96" s="158"/>
      <c r="CI96" s="158"/>
      <c r="CJ96" s="158"/>
      <c r="CK96" s="158"/>
      <c r="CL96" s="158"/>
      <c r="CM96" s="158"/>
      <c r="CN96" s="158"/>
      <c r="CO96" s="158"/>
      <c r="CP96" s="158"/>
      <c r="CQ96" s="158"/>
      <c r="CR96" s="158"/>
      <c r="CS96" s="158"/>
      <c r="CT96" s="158"/>
      <c r="CU96" s="158"/>
      <c r="CV96" s="158"/>
      <c r="CW96" s="158"/>
      <c r="CX96" s="158"/>
      <c r="CY96" s="158"/>
      <c r="CZ96" s="158"/>
      <c r="DA96" s="158"/>
      <c r="DB96" s="158"/>
      <c r="DC96" s="158"/>
      <c r="DD96" s="158"/>
      <c r="DE96" s="158"/>
      <c r="DF96" s="158"/>
      <c r="DG96" s="158"/>
      <c r="DH96" s="158"/>
      <c r="DI96" s="158"/>
      <c r="DJ96" s="158"/>
      <c r="DK96" s="158"/>
      <c r="DL96" s="158"/>
      <c r="DM96" s="158"/>
      <c r="DN96" s="158"/>
      <c r="DO96" s="158"/>
      <c r="DP96" s="158"/>
      <c r="DQ96" s="158"/>
      <c r="DR96" s="158"/>
      <c r="DS96" s="158"/>
      <c r="DT96" s="158"/>
      <c r="DU96" s="158"/>
      <c r="DV96" s="158"/>
      <c r="DW96" s="158"/>
      <c r="DX96" s="158"/>
      <c r="DY96" s="158"/>
      <c r="DZ96" s="158"/>
      <c r="EA96" s="158"/>
      <c r="EB96" s="158"/>
      <c r="EC96" s="158"/>
      <c r="ED96" s="158"/>
      <c r="EE96" s="158"/>
      <c r="EF96" s="158"/>
      <c r="EG96" s="158"/>
      <c r="EH96" s="158"/>
      <c r="EI96" s="158"/>
      <c r="EJ96" s="158"/>
      <c r="EK96" s="158"/>
      <c r="EL96" s="158"/>
      <c r="EM96" s="158"/>
      <c r="EN96" s="158"/>
      <c r="EO96" s="158"/>
      <c r="EP96" s="158"/>
      <c r="EQ96" s="158"/>
      <c r="ER96" s="158"/>
      <c r="ES96" s="158"/>
      <c r="ET96" s="158"/>
      <c r="EU96" s="158"/>
      <c r="EV96" s="158"/>
      <c r="EW96" s="158"/>
      <c r="EX96" s="158"/>
      <c r="EY96" s="158"/>
      <c r="EZ96" s="158"/>
      <c r="FA96" s="158"/>
      <c r="FB96" s="158"/>
      <c r="FC96" s="158"/>
      <c r="FD96" s="158"/>
      <c r="FE96" s="158"/>
      <c r="FF96" s="158"/>
      <c r="FG96" s="158"/>
      <c r="FH96" s="158"/>
      <c r="FI96" s="158"/>
      <c r="FJ96" s="158"/>
      <c r="FK96" s="158"/>
      <c r="FL96" s="158"/>
      <c r="FM96" s="158"/>
      <c r="FN96" s="158"/>
      <c r="FO96" s="158"/>
      <c r="FP96" s="158"/>
      <c r="FQ96" s="158"/>
      <c r="FR96" s="158"/>
      <c r="FS96" s="158"/>
      <c r="FT96" s="158"/>
      <c r="FU96" s="158"/>
      <c r="FV96" s="158"/>
      <c r="FW96" s="158"/>
      <c r="FX96" s="158"/>
      <c r="FY96" s="158"/>
      <c r="FZ96" s="158"/>
      <c r="GA96" s="158"/>
      <c r="GB96" s="158"/>
      <c r="GC96" s="158"/>
      <c r="GD96" s="158"/>
      <c r="GE96" s="158"/>
      <c r="GF96" s="158"/>
      <c r="GG96" s="158"/>
      <c r="GH96" s="158"/>
      <c r="GI96" s="158"/>
      <c r="GJ96" s="158"/>
      <c r="GK96" s="158"/>
      <c r="GL96" s="158"/>
      <c r="GM96" s="158"/>
      <c r="GN96" s="158"/>
      <c r="GO96" s="158"/>
      <c r="GP96" s="158"/>
      <c r="GQ96" s="158"/>
      <c r="GR96" s="158"/>
      <c r="GS96" s="158"/>
      <c r="GT96" s="158"/>
      <c r="GU96" s="158"/>
      <c r="GV96" s="158"/>
      <c r="GW96" s="158"/>
      <c r="GX96" s="158"/>
      <c r="GY96" s="158"/>
      <c r="GZ96" s="158"/>
      <c r="HA96" s="158"/>
      <c r="HB96" s="158"/>
      <c r="HC96" s="158"/>
      <c r="HD96" s="158"/>
      <c r="HE96" s="158"/>
      <c r="HF96" s="158"/>
      <c r="HG96" s="158"/>
      <c r="HH96" s="158"/>
      <c r="HI96" s="158"/>
      <c r="HJ96" s="158"/>
      <c r="HK96" s="158"/>
      <c r="HL96" s="158"/>
      <c r="HM96" s="158"/>
      <c r="HN96" s="158"/>
      <c r="HO96" s="158"/>
      <c r="HP96" s="158"/>
      <c r="HQ96" s="158"/>
      <c r="HR96" s="158"/>
      <c r="HS96" s="158"/>
      <c r="HT96" s="158"/>
      <c r="HU96" s="158"/>
      <c r="HV96" s="158"/>
      <c r="HW96" s="158"/>
      <c r="HX96" s="158"/>
      <c r="HY96" s="158"/>
      <c r="HZ96" s="158"/>
      <c r="IA96" s="158"/>
      <c r="IB96" s="158"/>
      <c r="IC96" s="158"/>
      <c r="ID96" s="158"/>
      <c r="IE96" s="158"/>
      <c r="IF96" s="158"/>
      <c r="IG96" s="158"/>
      <c r="IH96" s="158"/>
      <c r="II96" s="158"/>
      <c r="IJ96" s="158"/>
      <c r="IK96" s="158"/>
      <c r="IL96" s="158"/>
      <c r="IM96" s="158"/>
      <c r="IN96" s="158"/>
      <c r="IO96" s="158"/>
      <c r="IP96" s="158"/>
      <c r="IQ96" s="158"/>
      <c r="IR96" s="158"/>
      <c r="IS96" s="158"/>
      <c r="IT96" s="158"/>
      <c r="IU96" s="158"/>
      <c r="IV96" s="158"/>
      <c r="IW96" s="158"/>
      <c r="IX96" s="158"/>
      <c r="IY96" s="158"/>
      <c r="IZ96" s="158"/>
      <c r="JA96" s="158"/>
      <c r="JB96" s="158"/>
      <c r="JC96" s="158"/>
      <c r="JD96" s="158"/>
      <c r="JE96" s="158"/>
      <c r="JF96" s="158"/>
      <c r="JG96" s="158"/>
      <c r="JH96" s="158"/>
      <c r="JI96" s="158"/>
      <c r="JJ96" s="158"/>
      <c r="JK96" s="158"/>
      <c r="JL96" s="158"/>
      <c r="JM96" s="158"/>
      <c r="JN96" s="158"/>
      <c r="JO96" s="158"/>
      <c r="JP96" s="158"/>
      <c r="JQ96" s="158"/>
      <c r="JR96" s="158"/>
      <c r="JS96" s="158"/>
      <c r="JT96" s="158"/>
      <c r="JU96" s="158"/>
      <c r="JV96" s="158"/>
      <c r="JW96" s="158"/>
      <c r="JX96" s="158"/>
      <c r="JY96" s="158"/>
      <c r="JZ96" s="158"/>
      <c r="KA96" s="158"/>
      <c r="KB96" s="158"/>
      <c r="KC96" s="158"/>
      <c r="KD96" s="158"/>
      <c r="KE96" s="158"/>
      <c r="KF96" s="158"/>
      <c r="KG96" s="158"/>
      <c r="KH96" s="158"/>
      <c r="KI96" s="158"/>
      <c r="KJ96" s="158"/>
      <c r="KK96" s="158"/>
      <c r="KL96" s="158"/>
      <c r="KM96" s="158"/>
      <c r="KN96" s="158"/>
      <c r="KO96" s="158"/>
      <c r="KP96" s="158"/>
      <c r="KQ96" s="158"/>
      <c r="KR96" s="158"/>
      <c r="KS96" s="158"/>
      <c r="KT96" s="158"/>
      <c r="KU96" s="158"/>
      <c r="KV96" s="158"/>
      <c r="KW96" s="158"/>
      <c r="KX96" s="158"/>
      <c r="KY96" s="158"/>
      <c r="KZ96" s="158"/>
      <c r="LA96" s="158"/>
      <c r="LB96" s="158"/>
      <c r="LC96" s="158"/>
      <c r="LD96" s="158"/>
      <c r="LE96" s="158"/>
      <c r="LF96" s="158"/>
      <c r="LG96" s="158"/>
      <c r="LH96" s="158"/>
      <c r="LI96" s="158"/>
      <c r="LJ96" s="158"/>
      <c r="LK96" s="158"/>
      <c r="LL96" s="158"/>
      <c r="LM96" s="158"/>
      <c r="LN96" s="158"/>
      <c r="LO96" s="158"/>
      <c r="LP96" s="158"/>
      <c r="LQ96" s="158"/>
      <c r="LR96" s="158"/>
      <c r="LS96" s="158"/>
      <c r="LT96" s="158"/>
      <c r="LU96" s="158"/>
      <c r="LV96" s="158"/>
      <c r="LW96" s="158"/>
      <c r="LX96" s="158"/>
      <c r="LY96" s="158"/>
      <c r="LZ96" s="158"/>
      <c r="MA96" s="158"/>
      <c r="MB96" s="158"/>
      <c r="MC96" s="158"/>
      <c r="MD96" s="158"/>
      <c r="ME96" s="158"/>
      <c r="MF96" s="158"/>
      <c r="MG96" s="158"/>
      <c r="MH96" s="158"/>
      <c r="MI96" s="158"/>
      <c r="MJ96" s="158"/>
      <c r="MK96" s="158"/>
      <c r="ML96" s="158"/>
      <c r="MM96" s="158"/>
      <c r="MN96" s="158"/>
      <c r="MO96" s="158"/>
      <c r="MP96" s="158"/>
      <c r="MQ96" s="158"/>
      <c r="MR96" s="158"/>
      <c r="MS96" s="158"/>
      <c r="MT96" s="158"/>
      <c r="MU96" s="158"/>
      <c r="MV96" s="158"/>
      <c r="MW96" s="158"/>
      <c r="MX96" s="158"/>
      <c r="MY96" s="158"/>
      <c r="MZ96" s="158"/>
      <c r="NA96" s="158"/>
      <c r="NB96" s="158"/>
      <c r="NC96" s="158"/>
      <c r="ND96" s="158"/>
      <c r="NE96" s="158"/>
      <c r="NF96" s="158"/>
      <c r="NG96" s="158"/>
      <c r="NH96" s="158"/>
      <c r="NI96" s="158"/>
      <c r="NJ96" s="158"/>
      <c r="NK96" s="158"/>
      <c r="NL96" s="158"/>
      <c r="NM96" s="158"/>
      <c r="NN96" s="158"/>
      <c r="NO96" s="158"/>
      <c r="NP96" s="158"/>
      <c r="NQ96" s="158"/>
      <c r="NR96" s="158"/>
      <c r="NS96" s="158"/>
      <c r="NT96" s="158"/>
      <c r="NU96" s="158"/>
      <c r="NV96" s="158"/>
      <c r="NW96" s="158"/>
      <c r="NX96" s="158"/>
      <c r="NY96" s="158"/>
      <c r="NZ96" s="158"/>
      <c r="OA96" s="158"/>
      <c r="OB96" s="158"/>
      <c r="OC96" s="158"/>
      <c r="OD96" s="158"/>
      <c r="OE96" s="158"/>
      <c r="OF96" s="158"/>
      <c r="OG96" s="158"/>
      <c r="OH96" s="158"/>
      <c r="OI96" s="158"/>
      <c r="OJ96" s="158"/>
      <c r="OK96" s="158"/>
      <c r="OL96" s="158"/>
      <c r="OM96" s="158"/>
      <c r="ON96" s="158"/>
      <c r="OO96" s="158"/>
      <c r="OP96" s="158"/>
      <c r="OQ96" s="158"/>
      <c r="OR96" s="158"/>
      <c r="OS96" s="158"/>
      <c r="OT96" s="158"/>
      <c r="OU96" s="158"/>
      <c r="OV96" s="158"/>
      <c r="OW96" s="158"/>
      <c r="OX96" s="158"/>
      <c r="OY96" s="158"/>
      <c r="OZ96" s="158"/>
      <c r="PA96" s="158"/>
      <c r="PB96" s="158"/>
      <c r="PC96" s="158"/>
      <c r="PD96" s="158"/>
      <c r="PE96" s="158"/>
      <c r="PF96" s="158"/>
      <c r="PG96" s="158"/>
      <c r="PH96" s="158"/>
      <c r="PI96" s="158"/>
      <c r="PJ96" s="158"/>
      <c r="PK96" s="158"/>
      <c r="PL96" s="158"/>
      <c r="PM96" s="158"/>
      <c r="PN96" s="158"/>
      <c r="PO96" s="158"/>
      <c r="PP96" s="158"/>
      <c r="PQ96" s="158"/>
      <c r="PR96" s="158"/>
      <c r="PS96" s="158"/>
      <c r="PT96" s="158"/>
      <c r="PU96" s="158"/>
      <c r="PV96" s="158"/>
      <c r="PW96" s="158"/>
      <c r="PX96" s="158"/>
      <c r="PY96" s="158"/>
      <c r="PZ96" s="158"/>
      <c r="QA96" s="158"/>
      <c r="QB96" s="158"/>
      <c r="QC96" s="158"/>
      <c r="QD96" s="158"/>
      <c r="QE96" s="158"/>
      <c r="QF96" s="158"/>
      <c r="QG96" s="158"/>
      <c r="QH96" s="158"/>
      <c r="QI96" s="158"/>
      <c r="QJ96" s="158"/>
      <c r="QK96" s="158"/>
      <c r="QL96" s="158"/>
      <c r="QM96" s="158"/>
      <c r="QN96" s="158"/>
      <c r="QO96" s="158"/>
      <c r="QP96" s="158"/>
      <c r="QQ96" s="158"/>
      <c r="QR96" s="158"/>
      <c r="QS96" s="158"/>
      <c r="QT96" s="158"/>
      <c r="QU96" s="158"/>
      <c r="QV96" s="158"/>
      <c r="QW96" s="158"/>
      <c r="QX96" s="158"/>
      <c r="QY96" s="158"/>
      <c r="QZ96" s="158"/>
      <c r="RA96" s="158"/>
      <c r="RB96" s="158"/>
      <c r="RC96" s="158"/>
      <c r="RD96" s="158"/>
      <c r="RE96" s="158"/>
      <c r="RF96" s="158"/>
      <c r="RG96" s="158"/>
      <c r="RH96" s="158"/>
      <c r="RI96" s="158"/>
      <c r="RJ96" s="158"/>
      <c r="RK96" s="158"/>
      <c r="RL96" s="158"/>
      <c r="RM96" s="158"/>
      <c r="RN96" s="158"/>
      <c r="RO96" s="158"/>
      <c r="RP96" s="158"/>
      <c r="RQ96" s="158"/>
      <c r="RR96" s="158"/>
      <c r="RS96" s="158"/>
      <c r="RT96" s="158"/>
      <c r="RU96" s="158"/>
      <c r="RV96" s="158"/>
      <c r="RW96" s="158"/>
      <c r="RX96" s="158"/>
      <c r="RY96" s="158"/>
      <c r="RZ96" s="158"/>
      <c r="SA96" s="158"/>
      <c r="SB96" s="158"/>
      <c r="SC96" s="158"/>
      <c r="SD96" s="158"/>
      <c r="SE96" s="158"/>
      <c r="SF96" s="158"/>
      <c r="SG96" s="158"/>
      <c r="SH96" s="158"/>
      <c r="SI96" s="158"/>
      <c r="SJ96" s="158"/>
      <c r="SK96" s="158"/>
      <c r="SL96" s="158"/>
      <c r="SM96" s="158"/>
      <c r="SN96" s="158"/>
      <c r="SO96" s="158"/>
      <c r="SP96" s="158"/>
      <c r="SQ96" s="158"/>
      <c r="SR96" s="158"/>
      <c r="SS96" s="158"/>
      <c r="ST96" s="158"/>
      <c r="SU96" s="158"/>
      <c r="SV96" s="158"/>
      <c r="SW96" s="158"/>
      <c r="SX96" s="158"/>
      <c r="SY96" s="158"/>
      <c r="SZ96" s="158"/>
      <c r="TA96" s="158"/>
      <c r="TB96" s="158"/>
      <c r="TC96" s="158"/>
      <c r="TD96" s="158"/>
      <c r="TE96" s="158"/>
      <c r="TF96" s="158"/>
      <c r="TG96" s="158"/>
      <c r="TH96" s="158"/>
      <c r="TI96" s="158"/>
      <c r="TJ96" s="158"/>
      <c r="TK96" s="158"/>
      <c r="TL96" s="158"/>
      <c r="TM96" s="158"/>
      <c r="TN96" s="158"/>
      <c r="TO96" s="158"/>
      <c r="TP96" s="158"/>
      <c r="TQ96" s="158"/>
      <c r="TR96" s="158"/>
      <c r="TS96" s="158"/>
      <c r="TT96" s="158"/>
      <c r="TU96" s="158"/>
      <c r="TV96" s="158"/>
      <c r="TW96" s="158"/>
      <c r="TX96" s="158"/>
      <c r="TY96" s="158"/>
      <c r="TZ96" s="158"/>
      <c r="UA96" s="158"/>
      <c r="UB96" s="158"/>
      <c r="UC96" s="158"/>
      <c r="UD96" s="158"/>
      <c r="UE96" s="158"/>
      <c r="UF96" s="158"/>
      <c r="UG96" s="158"/>
      <c r="UH96" s="158"/>
      <c r="UI96" s="158"/>
      <c r="UJ96" s="158"/>
      <c r="UK96" s="158"/>
      <c r="UL96" s="158"/>
      <c r="UM96" s="158"/>
      <c r="UN96" s="158"/>
      <c r="UO96" s="158"/>
      <c r="UP96" s="158"/>
      <c r="UQ96" s="158"/>
      <c r="UR96" s="158"/>
      <c r="US96" s="158"/>
      <c r="UT96" s="158"/>
      <c r="UU96" s="158"/>
      <c r="UV96" s="158"/>
      <c r="UW96" s="158"/>
      <c r="UX96" s="158"/>
      <c r="UY96" s="158"/>
      <c r="UZ96" s="158"/>
      <c r="VA96" s="158"/>
      <c r="VB96" s="158"/>
      <c r="VC96" s="158"/>
      <c r="VD96" s="158"/>
      <c r="VE96" s="158"/>
      <c r="VF96" s="158"/>
      <c r="VG96" s="158"/>
      <c r="VH96" s="158"/>
      <c r="VI96" s="158"/>
      <c r="VJ96" s="158"/>
      <c r="VK96" s="158"/>
      <c r="VL96" s="158"/>
      <c r="VM96" s="158"/>
      <c r="VN96" s="158"/>
      <c r="VO96" s="158"/>
      <c r="VP96" s="158"/>
      <c r="VQ96" s="158"/>
      <c r="VR96" s="158"/>
      <c r="VS96" s="158"/>
      <c r="VT96" s="158"/>
      <c r="VU96" s="158"/>
      <c r="VV96" s="158"/>
      <c r="VW96" s="158"/>
      <c r="VX96" s="158"/>
      <c r="VY96" s="158"/>
      <c r="VZ96" s="158"/>
      <c r="WA96" s="158"/>
      <c r="WB96" s="158"/>
      <c r="WC96" s="158"/>
      <c r="WD96" s="158"/>
      <c r="WE96" s="158"/>
      <c r="WF96" s="158"/>
      <c r="WG96" s="158"/>
      <c r="WH96" s="158"/>
      <c r="WI96" s="158"/>
      <c r="WJ96" s="158"/>
      <c r="WK96" s="158"/>
      <c r="WL96" s="158"/>
      <c r="WM96" s="158"/>
      <c r="WN96" s="158"/>
      <c r="WO96" s="158"/>
      <c r="WP96" s="158"/>
      <c r="WQ96" s="158"/>
      <c r="WR96" s="158"/>
      <c r="WS96" s="158"/>
      <c r="WT96" s="158"/>
      <c r="WU96" s="158"/>
      <c r="WV96" s="158"/>
      <c r="WW96" s="158"/>
      <c r="WX96" s="158"/>
      <c r="WY96" s="158"/>
      <c r="WZ96" s="158"/>
      <c r="XA96" s="158"/>
      <c r="XB96" s="158"/>
      <c r="XC96" s="158"/>
      <c r="XD96" s="158"/>
      <c r="XE96" s="158"/>
      <c r="XF96" s="158"/>
      <c r="XG96" s="158"/>
      <c r="XH96" s="158"/>
      <c r="XI96" s="158"/>
      <c r="XJ96" s="158"/>
      <c r="XK96" s="158"/>
      <c r="XL96" s="158"/>
      <c r="XM96" s="158"/>
      <c r="XN96" s="158"/>
      <c r="XO96" s="158"/>
      <c r="XP96" s="158"/>
      <c r="XQ96" s="158"/>
      <c r="XR96" s="158"/>
      <c r="XS96" s="158"/>
      <c r="XT96" s="158"/>
      <c r="XU96" s="158"/>
      <c r="XV96" s="158"/>
      <c r="XW96" s="158"/>
      <c r="XX96" s="158"/>
      <c r="XY96" s="158"/>
      <c r="XZ96" s="158"/>
      <c r="YA96" s="158"/>
      <c r="YB96" s="158"/>
      <c r="YC96" s="158"/>
      <c r="YD96" s="158"/>
      <c r="YE96" s="158"/>
      <c r="YF96" s="158"/>
      <c r="YG96" s="158"/>
      <c r="YH96" s="158"/>
      <c r="YI96" s="158"/>
      <c r="YJ96" s="158"/>
      <c r="YK96" s="158"/>
      <c r="YL96" s="158"/>
      <c r="YM96" s="158"/>
      <c r="YN96" s="158"/>
      <c r="YO96" s="158"/>
      <c r="YP96" s="158"/>
      <c r="YQ96" s="158"/>
      <c r="YR96" s="158"/>
      <c r="YS96" s="158"/>
      <c r="YT96" s="158"/>
      <c r="YU96" s="158"/>
      <c r="YV96" s="158"/>
      <c r="YW96" s="158"/>
      <c r="YX96" s="158"/>
      <c r="YY96" s="158"/>
      <c r="YZ96" s="158"/>
      <c r="ZA96" s="158"/>
      <c r="ZB96" s="158"/>
      <c r="ZC96" s="158"/>
      <c r="ZD96" s="158"/>
      <c r="ZE96" s="158"/>
      <c r="ZF96" s="158"/>
      <c r="ZG96" s="158"/>
      <c r="ZH96" s="158"/>
      <c r="ZI96" s="158"/>
      <c r="ZJ96" s="158"/>
      <c r="ZK96" s="158"/>
      <c r="ZL96" s="158"/>
      <c r="ZM96" s="158"/>
      <c r="ZN96" s="158"/>
      <c r="ZO96" s="158"/>
      <c r="ZP96" s="158"/>
      <c r="ZQ96" s="158"/>
      <c r="ZR96" s="158"/>
      <c r="ZS96" s="158"/>
      <c r="ZT96" s="158"/>
      <c r="ZU96" s="158"/>
      <c r="ZV96" s="158"/>
      <c r="ZW96" s="158"/>
      <c r="ZX96" s="158"/>
      <c r="ZY96" s="158"/>
      <c r="ZZ96" s="158"/>
      <c r="AAA96" s="158"/>
      <c r="AAB96" s="158"/>
      <c r="AAC96" s="158"/>
      <c r="AAD96" s="158"/>
      <c r="AAE96" s="158"/>
      <c r="AAF96" s="158"/>
      <c r="AAG96" s="158"/>
      <c r="AAH96" s="158"/>
      <c r="AAI96" s="158"/>
      <c r="AAJ96" s="158"/>
      <c r="AAK96" s="158"/>
      <c r="AAL96" s="158"/>
      <c r="AAM96" s="158"/>
      <c r="AAN96" s="158"/>
      <c r="AAO96" s="158"/>
      <c r="AAP96" s="158"/>
      <c r="AAQ96" s="158"/>
      <c r="AAR96" s="158"/>
      <c r="AAS96" s="158"/>
      <c r="AAT96" s="158"/>
      <c r="AAU96" s="158"/>
      <c r="AAV96" s="158"/>
      <c r="AAW96" s="158"/>
      <c r="AAX96" s="158"/>
      <c r="AAY96" s="158"/>
      <c r="AAZ96" s="158"/>
      <c r="ABA96" s="158"/>
      <c r="ABB96" s="158"/>
      <c r="ABC96" s="158"/>
      <c r="ABD96" s="158"/>
      <c r="ABE96" s="158"/>
      <c r="ABF96" s="158"/>
      <c r="ABG96" s="158"/>
      <c r="ABH96" s="158"/>
      <c r="ABI96" s="158"/>
      <c r="ABJ96" s="158"/>
      <c r="ABK96" s="158"/>
      <c r="ABL96" s="158"/>
      <c r="ABM96" s="158"/>
      <c r="ABN96" s="158"/>
      <c r="ABO96" s="158"/>
      <c r="ABP96" s="158"/>
      <c r="ABQ96" s="158"/>
      <c r="ABR96" s="158"/>
      <c r="ABS96" s="158"/>
      <c r="ABT96" s="158"/>
      <c r="ABU96" s="158"/>
      <c r="ABV96" s="158"/>
      <c r="ABW96" s="158"/>
      <c r="ABX96" s="158"/>
      <c r="ABY96" s="158"/>
      <c r="ABZ96" s="158"/>
      <c r="ACA96" s="158"/>
      <c r="ACB96" s="158"/>
      <c r="ACC96" s="158"/>
      <c r="ACD96" s="158"/>
      <c r="ACE96" s="158"/>
      <c r="ACF96" s="158"/>
      <c r="ACG96" s="158"/>
      <c r="ACH96" s="158"/>
      <c r="ACI96" s="158"/>
      <c r="ACJ96" s="158"/>
      <c r="ACK96" s="158"/>
      <c r="ACL96" s="158"/>
      <c r="ACM96" s="158"/>
      <c r="ACN96" s="158"/>
      <c r="ACO96" s="158"/>
      <c r="ACP96" s="158"/>
      <c r="ACQ96" s="158"/>
      <c r="ACR96" s="159"/>
      <c r="ACS96" s="160">
        <f t="array" ref="ACS96">SUM(IF(RIGHT($Q96:$ACR96)=ACS$11,IFERROR(--LEFT($Q96:$ACR96,LEN($Q96:$ACR96)-1),0)))</f>
        <v>0</v>
      </c>
      <c r="ACT96" s="160">
        <f t="array" ref="ACT96">SUM(IF(RIGHT($Q96:$ACR96)=ACT$11,IFERROR(--LEFT($Q96:$ACR96,LEN($Q96:$ACR96)-1),0)))</f>
        <v>0</v>
      </c>
      <c r="ACU96" s="160">
        <f t="array" ref="ACU96">SUM(IF(RIGHT($Q96:$ACR96)=ACU$11,IFERROR(--LEFT($Q96:$ACR96,LEN($Q96:$ACR96)-1),0)))</f>
        <v>0</v>
      </c>
      <c r="ACV96" s="160">
        <f t="array" ref="ACV96">SUM(IF(RIGHT($Q96:$ACR96)=ACV$11,IFERROR(--LEFT($Q96:$ACR96,LEN($Q96:$ACR96)-1),0)))</f>
        <v>0</v>
      </c>
      <c r="ACW96" s="160">
        <f t="array" ref="ACW96">SUM(IF(RIGHT($Q96:$ACR96)=ACW$11,IFERROR(--LEFT($Q96:$ACR96,LEN($Q96:$ACR96)-1),0)))</f>
        <v>0</v>
      </c>
      <c r="ACX96" s="160">
        <f t="array" ref="ACX96">SUM(IF(RIGHT($Q96:$ACR96)=ACX$11,IFERROR(--LEFT($Q96:$ACR96,LEN($Q96:$ACR96)-1),0)))</f>
        <v>0</v>
      </c>
      <c r="ACY96" s="160">
        <f t="array" ref="ACY96">SUM(IF(RIGHT($Q96:$ACR96)=ACY$11,IFERROR(--LEFT($Q96:$ACR96,LEN($Q96:$ACR96)-1),0)))</f>
        <v>0</v>
      </c>
      <c r="ACZ96" s="160">
        <f t="array" ref="ACZ96">SUM(IF(RIGHT($Q96:$ACR96)=ACZ$11,IFERROR(--LEFT($Q96:$ACR96,LEN($Q96:$ACR96)-1),0)))</f>
        <v>0</v>
      </c>
      <c r="ADA96" s="158">
        <f t="shared" si="2278"/>
        <v>0</v>
      </c>
      <c r="ADB96" s="158">
        <f t="shared" si="2279"/>
        <v>0</v>
      </c>
      <c r="ADC96" s="158">
        <f t="shared" si="2280"/>
        <v>0</v>
      </c>
      <c r="ADD96" s="158">
        <f t="shared" si="2281"/>
        <v>0</v>
      </c>
      <c r="ADE96" s="158">
        <f t="shared" si="2282"/>
        <v>0</v>
      </c>
      <c r="ADF96" s="158">
        <f t="shared" si="2283"/>
        <v>0</v>
      </c>
      <c r="ADG96" s="158">
        <f t="shared" si="2284"/>
        <v>0</v>
      </c>
      <c r="ADH96" s="158">
        <f t="shared" si="2285"/>
        <v>0</v>
      </c>
      <c r="ADI96" s="160">
        <f t="array" ref="ADI96">SUM(IF(RIGHT($Q96:$ACR96)=ADI$11,IFERROR(--LEFT($Q96:$ACR96,LEN($Q96:$ACR96)-1),0)))</f>
        <v>0</v>
      </c>
      <c r="ADJ96" s="152">
        <f t="shared" si="2286"/>
        <v>0</v>
      </c>
      <c r="AEC96" s="143"/>
      <c r="AEO96" s="108"/>
      <c r="AEP96" s="108"/>
      <c r="AEQ96" s="108"/>
      <c r="AER96" s="108"/>
      <c r="AES96" s="108"/>
      <c r="AET96" s="108"/>
      <c r="AEU96" s="108"/>
      <c r="AEV96" s="108"/>
      <c r="AEW96" s="143"/>
      <c r="AFI96" s="108"/>
      <c r="AFJ96" s="108"/>
      <c r="AFK96" s="108"/>
      <c r="AFL96" s="108"/>
      <c r="AFM96" s="108"/>
      <c r="AFN96" s="108"/>
      <c r="AFO96" s="108"/>
      <c r="AFP96" s="108"/>
      <c r="AFQ96" s="143"/>
      <c r="AGC96" s="108"/>
      <c r="AGD96" s="108"/>
      <c r="AGE96" s="108"/>
      <c r="AGF96" s="108"/>
      <c r="AGG96" s="108"/>
      <c r="AGH96" s="108"/>
      <c r="AGI96" s="108"/>
      <c r="AGJ96" s="108"/>
      <c r="AGK96" s="143"/>
      <c r="AGW96" s="108"/>
      <c r="AGX96" s="108"/>
      <c r="AGY96" s="108"/>
      <c r="AGZ96" s="108"/>
      <c r="AHA96" s="108"/>
      <c r="AHB96" s="108"/>
      <c r="AHC96" s="108"/>
      <c r="AHD96" s="108"/>
      <c r="AHE96" s="143"/>
      <c r="AHQ96" s="108"/>
      <c r="AHR96" s="108"/>
      <c r="AHS96" s="108"/>
      <c r="AHT96" s="108"/>
      <c r="AHU96" s="108"/>
      <c r="AHV96" s="108"/>
      <c r="AHW96" s="108"/>
      <c r="AHX96" s="108"/>
      <c r="AHY96" s="143"/>
      <c r="AIK96" s="108"/>
      <c r="AIL96" s="108"/>
      <c r="AIM96" s="108"/>
      <c r="AIN96" s="108"/>
      <c r="AIO96" s="108"/>
      <c r="AIP96" s="108"/>
      <c r="AIQ96" s="108"/>
      <c r="AIR96" s="108"/>
      <c r="AIS96" s="143"/>
      <c r="AJE96" s="108"/>
      <c r="AJF96" s="108"/>
      <c r="AJG96" s="108"/>
      <c r="AJH96" s="108"/>
      <c r="AJI96" s="108"/>
      <c r="AJJ96" s="108"/>
      <c r="AJK96" s="108"/>
      <c r="AJL96" s="108"/>
      <c r="AJM96" s="143"/>
      <c r="AJY96" s="108"/>
      <c r="AJZ96" s="108"/>
      <c r="AKA96" s="108"/>
      <c r="AKB96" s="108"/>
      <c r="AKC96" s="108"/>
      <c r="AKD96" s="108"/>
      <c r="AKE96" s="108"/>
      <c r="AKF96" s="108"/>
      <c r="AKG96" s="143"/>
      <c r="AKS96" s="108"/>
      <c r="AKT96" s="108"/>
      <c r="AKU96" s="108"/>
      <c r="AKV96" s="108"/>
      <c r="AKW96" s="108"/>
      <c r="AKX96" s="108"/>
      <c r="AKY96" s="108"/>
      <c r="AKZ96" s="108"/>
      <c r="ALA96" s="143"/>
      <c r="ALM96" s="108"/>
      <c r="ALN96" s="108"/>
      <c r="ALO96" s="108"/>
      <c r="ALP96" s="108"/>
      <c r="ALQ96" s="108"/>
      <c r="ALR96" s="108"/>
      <c r="ALS96" s="108"/>
      <c r="ALT96" s="108"/>
      <c r="ALU96" s="143"/>
      <c r="AMG96" s="108"/>
      <c r="AMH96" s="108"/>
      <c r="AMI96" s="108"/>
      <c r="AMJ96" s="108"/>
      <c r="AMK96" s="108"/>
      <c r="AML96" s="108"/>
      <c r="AMM96" s="108"/>
      <c r="AMN96" s="108"/>
    </row>
    <row r="97" spans="2:1028" x14ac:dyDescent="0.25">
      <c r="B97" s="24">
        <v>86</v>
      </c>
      <c r="C97" s="24"/>
      <c r="D97" s="25"/>
      <c r="E97" s="25"/>
      <c r="F97" s="24"/>
      <c r="G97" s="153"/>
      <c r="H97" s="154"/>
      <c r="I97" s="23"/>
      <c r="J97" s="23"/>
      <c r="K97" s="23"/>
      <c r="L97" s="23"/>
      <c r="M97" s="23"/>
      <c r="N97" s="23"/>
      <c r="O97" s="23"/>
      <c r="P97" s="155"/>
      <c r="Q97" s="156"/>
      <c r="R97" s="157"/>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c r="BS97" s="158"/>
      <c r="BT97" s="158"/>
      <c r="BU97" s="158"/>
      <c r="BV97" s="158"/>
      <c r="BW97" s="158"/>
      <c r="BX97" s="158"/>
      <c r="BY97" s="158"/>
      <c r="BZ97" s="158"/>
      <c r="CA97" s="158"/>
      <c r="CB97" s="158"/>
      <c r="CC97" s="158"/>
      <c r="CD97" s="158"/>
      <c r="CE97" s="158"/>
      <c r="CF97" s="158"/>
      <c r="CG97" s="158"/>
      <c r="CH97" s="158"/>
      <c r="CI97" s="158"/>
      <c r="CJ97" s="158"/>
      <c r="CK97" s="158"/>
      <c r="CL97" s="158"/>
      <c r="CM97" s="158"/>
      <c r="CN97" s="158"/>
      <c r="CO97" s="158"/>
      <c r="CP97" s="158"/>
      <c r="CQ97" s="158"/>
      <c r="CR97" s="158"/>
      <c r="CS97" s="158"/>
      <c r="CT97" s="158"/>
      <c r="CU97" s="158"/>
      <c r="CV97" s="158"/>
      <c r="CW97" s="158"/>
      <c r="CX97" s="158"/>
      <c r="CY97" s="158"/>
      <c r="CZ97" s="158"/>
      <c r="DA97" s="158"/>
      <c r="DB97" s="158"/>
      <c r="DC97" s="158"/>
      <c r="DD97" s="158"/>
      <c r="DE97" s="158"/>
      <c r="DF97" s="158"/>
      <c r="DG97" s="158"/>
      <c r="DH97" s="158"/>
      <c r="DI97" s="158"/>
      <c r="DJ97" s="158"/>
      <c r="DK97" s="158"/>
      <c r="DL97" s="158"/>
      <c r="DM97" s="158"/>
      <c r="DN97" s="158"/>
      <c r="DO97" s="158"/>
      <c r="DP97" s="158"/>
      <c r="DQ97" s="158"/>
      <c r="DR97" s="158"/>
      <c r="DS97" s="158"/>
      <c r="DT97" s="158"/>
      <c r="DU97" s="158"/>
      <c r="DV97" s="158"/>
      <c r="DW97" s="158"/>
      <c r="DX97" s="158"/>
      <c r="DY97" s="158"/>
      <c r="DZ97" s="158"/>
      <c r="EA97" s="158"/>
      <c r="EB97" s="158"/>
      <c r="EC97" s="158"/>
      <c r="ED97" s="158"/>
      <c r="EE97" s="158"/>
      <c r="EF97" s="158"/>
      <c r="EG97" s="158"/>
      <c r="EH97" s="158"/>
      <c r="EI97" s="158"/>
      <c r="EJ97" s="158"/>
      <c r="EK97" s="158"/>
      <c r="EL97" s="158"/>
      <c r="EM97" s="158"/>
      <c r="EN97" s="158"/>
      <c r="EO97" s="158"/>
      <c r="EP97" s="158"/>
      <c r="EQ97" s="158"/>
      <c r="ER97" s="158"/>
      <c r="ES97" s="158"/>
      <c r="ET97" s="158"/>
      <c r="EU97" s="158"/>
      <c r="EV97" s="158"/>
      <c r="EW97" s="158"/>
      <c r="EX97" s="158"/>
      <c r="EY97" s="158"/>
      <c r="EZ97" s="158"/>
      <c r="FA97" s="158"/>
      <c r="FB97" s="158"/>
      <c r="FC97" s="158"/>
      <c r="FD97" s="158"/>
      <c r="FE97" s="158"/>
      <c r="FF97" s="158"/>
      <c r="FG97" s="158"/>
      <c r="FH97" s="158"/>
      <c r="FI97" s="158"/>
      <c r="FJ97" s="158"/>
      <c r="FK97" s="158"/>
      <c r="FL97" s="158"/>
      <c r="FM97" s="158"/>
      <c r="FN97" s="158"/>
      <c r="FO97" s="158"/>
      <c r="FP97" s="158"/>
      <c r="FQ97" s="158"/>
      <c r="FR97" s="158"/>
      <c r="FS97" s="158"/>
      <c r="FT97" s="158"/>
      <c r="FU97" s="158"/>
      <c r="FV97" s="158"/>
      <c r="FW97" s="158"/>
      <c r="FX97" s="158"/>
      <c r="FY97" s="158"/>
      <c r="FZ97" s="158"/>
      <c r="GA97" s="158"/>
      <c r="GB97" s="158"/>
      <c r="GC97" s="158"/>
      <c r="GD97" s="158"/>
      <c r="GE97" s="158"/>
      <c r="GF97" s="158"/>
      <c r="GG97" s="158"/>
      <c r="GH97" s="158"/>
      <c r="GI97" s="158"/>
      <c r="GJ97" s="158"/>
      <c r="GK97" s="158"/>
      <c r="GL97" s="158"/>
      <c r="GM97" s="158"/>
      <c r="GN97" s="158"/>
      <c r="GO97" s="158"/>
      <c r="GP97" s="158"/>
      <c r="GQ97" s="158"/>
      <c r="GR97" s="158"/>
      <c r="GS97" s="158"/>
      <c r="GT97" s="158"/>
      <c r="GU97" s="158"/>
      <c r="GV97" s="158"/>
      <c r="GW97" s="158"/>
      <c r="GX97" s="158"/>
      <c r="GY97" s="158"/>
      <c r="GZ97" s="158"/>
      <c r="HA97" s="158"/>
      <c r="HB97" s="158"/>
      <c r="HC97" s="158"/>
      <c r="HD97" s="158"/>
      <c r="HE97" s="158"/>
      <c r="HF97" s="158"/>
      <c r="HG97" s="158"/>
      <c r="HH97" s="158"/>
      <c r="HI97" s="158"/>
      <c r="HJ97" s="158"/>
      <c r="HK97" s="158"/>
      <c r="HL97" s="158"/>
      <c r="HM97" s="158"/>
      <c r="HN97" s="158"/>
      <c r="HO97" s="158"/>
      <c r="HP97" s="158"/>
      <c r="HQ97" s="158"/>
      <c r="HR97" s="158"/>
      <c r="HS97" s="158"/>
      <c r="HT97" s="158"/>
      <c r="HU97" s="158"/>
      <c r="HV97" s="158"/>
      <c r="HW97" s="158"/>
      <c r="HX97" s="158"/>
      <c r="HY97" s="158"/>
      <c r="HZ97" s="158"/>
      <c r="IA97" s="158"/>
      <c r="IB97" s="158"/>
      <c r="IC97" s="158"/>
      <c r="ID97" s="158"/>
      <c r="IE97" s="158"/>
      <c r="IF97" s="158"/>
      <c r="IG97" s="158"/>
      <c r="IH97" s="158"/>
      <c r="II97" s="158"/>
      <c r="IJ97" s="158"/>
      <c r="IK97" s="158"/>
      <c r="IL97" s="158"/>
      <c r="IM97" s="158"/>
      <c r="IN97" s="158"/>
      <c r="IO97" s="158"/>
      <c r="IP97" s="158"/>
      <c r="IQ97" s="158"/>
      <c r="IR97" s="158"/>
      <c r="IS97" s="158"/>
      <c r="IT97" s="158"/>
      <c r="IU97" s="158"/>
      <c r="IV97" s="158"/>
      <c r="IW97" s="158"/>
      <c r="IX97" s="158"/>
      <c r="IY97" s="158"/>
      <c r="IZ97" s="158"/>
      <c r="JA97" s="158"/>
      <c r="JB97" s="158"/>
      <c r="JC97" s="158"/>
      <c r="JD97" s="158"/>
      <c r="JE97" s="158"/>
      <c r="JF97" s="158"/>
      <c r="JG97" s="158"/>
      <c r="JH97" s="158"/>
      <c r="JI97" s="158"/>
      <c r="JJ97" s="158"/>
      <c r="JK97" s="158"/>
      <c r="JL97" s="158"/>
      <c r="JM97" s="158"/>
      <c r="JN97" s="158"/>
      <c r="JO97" s="158"/>
      <c r="JP97" s="158"/>
      <c r="JQ97" s="158"/>
      <c r="JR97" s="158"/>
      <c r="JS97" s="158"/>
      <c r="JT97" s="158"/>
      <c r="JU97" s="158"/>
      <c r="JV97" s="158"/>
      <c r="JW97" s="158"/>
      <c r="JX97" s="158"/>
      <c r="JY97" s="158"/>
      <c r="JZ97" s="158"/>
      <c r="KA97" s="158"/>
      <c r="KB97" s="158"/>
      <c r="KC97" s="158"/>
      <c r="KD97" s="158"/>
      <c r="KE97" s="158"/>
      <c r="KF97" s="158"/>
      <c r="KG97" s="158"/>
      <c r="KH97" s="158"/>
      <c r="KI97" s="158"/>
      <c r="KJ97" s="158"/>
      <c r="KK97" s="158"/>
      <c r="KL97" s="158"/>
      <c r="KM97" s="158"/>
      <c r="KN97" s="158"/>
      <c r="KO97" s="158"/>
      <c r="KP97" s="158"/>
      <c r="KQ97" s="158"/>
      <c r="KR97" s="158"/>
      <c r="KS97" s="158"/>
      <c r="KT97" s="158"/>
      <c r="KU97" s="158"/>
      <c r="KV97" s="158"/>
      <c r="KW97" s="158"/>
      <c r="KX97" s="158"/>
      <c r="KY97" s="158"/>
      <c r="KZ97" s="158"/>
      <c r="LA97" s="158"/>
      <c r="LB97" s="158"/>
      <c r="LC97" s="158"/>
      <c r="LD97" s="158"/>
      <c r="LE97" s="158"/>
      <c r="LF97" s="158"/>
      <c r="LG97" s="158"/>
      <c r="LH97" s="158"/>
      <c r="LI97" s="158"/>
      <c r="LJ97" s="158"/>
      <c r="LK97" s="158"/>
      <c r="LL97" s="158"/>
      <c r="LM97" s="158"/>
      <c r="LN97" s="158"/>
      <c r="LO97" s="158"/>
      <c r="LP97" s="158"/>
      <c r="LQ97" s="158"/>
      <c r="LR97" s="158"/>
      <c r="LS97" s="158"/>
      <c r="LT97" s="158"/>
      <c r="LU97" s="158"/>
      <c r="LV97" s="158"/>
      <c r="LW97" s="158"/>
      <c r="LX97" s="158"/>
      <c r="LY97" s="158"/>
      <c r="LZ97" s="158"/>
      <c r="MA97" s="158"/>
      <c r="MB97" s="158"/>
      <c r="MC97" s="158"/>
      <c r="MD97" s="158"/>
      <c r="ME97" s="158"/>
      <c r="MF97" s="158"/>
      <c r="MG97" s="158"/>
      <c r="MH97" s="158"/>
      <c r="MI97" s="158"/>
      <c r="MJ97" s="158"/>
      <c r="MK97" s="158"/>
      <c r="ML97" s="158"/>
      <c r="MM97" s="158"/>
      <c r="MN97" s="158"/>
      <c r="MO97" s="158"/>
      <c r="MP97" s="158"/>
      <c r="MQ97" s="158"/>
      <c r="MR97" s="158"/>
      <c r="MS97" s="158"/>
      <c r="MT97" s="158"/>
      <c r="MU97" s="158"/>
      <c r="MV97" s="158"/>
      <c r="MW97" s="158"/>
      <c r="MX97" s="158"/>
      <c r="MY97" s="158"/>
      <c r="MZ97" s="158"/>
      <c r="NA97" s="158"/>
      <c r="NB97" s="158"/>
      <c r="NC97" s="158"/>
      <c r="ND97" s="158"/>
      <c r="NE97" s="158"/>
      <c r="NF97" s="158"/>
      <c r="NG97" s="158"/>
      <c r="NH97" s="158"/>
      <c r="NI97" s="158"/>
      <c r="NJ97" s="158"/>
      <c r="NK97" s="158"/>
      <c r="NL97" s="158"/>
      <c r="NM97" s="158"/>
      <c r="NN97" s="158"/>
      <c r="NO97" s="158"/>
      <c r="NP97" s="158"/>
      <c r="NQ97" s="158"/>
      <c r="NR97" s="158"/>
      <c r="NS97" s="158"/>
      <c r="NT97" s="158"/>
      <c r="NU97" s="158"/>
      <c r="NV97" s="158"/>
      <c r="NW97" s="158"/>
      <c r="NX97" s="158"/>
      <c r="NY97" s="158"/>
      <c r="NZ97" s="158"/>
      <c r="OA97" s="158"/>
      <c r="OB97" s="158"/>
      <c r="OC97" s="158"/>
      <c r="OD97" s="158"/>
      <c r="OE97" s="158"/>
      <c r="OF97" s="158"/>
      <c r="OG97" s="158"/>
      <c r="OH97" s="158"/>
      <c r="OI97" s="158"/>
      <c r="OJ97" s="158"/>
      <c r="OK97" s="158"/>
      <c r="OL97" s="158"/>
      <c r="OM97" s="158"/>
      <c r="ON97" s="158"/>
      <c r="OO97" s="158"/>
      <c r="OP97" s="158"/>
      <c r="OQ97" s="158"/>
      <c r="OR97" s="158"/>
      <c r="OS97" s="158"/>
      <c r="OT97" s="158"/>
      <c r="OU97" s="158"/>
      <c r="OV97" s="158"/>
      <c r="OW97" s="158"/>
      <c r="OX97" s="158"/>
      <c r="OY97" s="158"/>
      <c r="OZ97" s="158"/>
      <c r="PA97" s="158"/>
      <c r="PB97" s="158"/>
      <c r="PC97" s="158"/>
      <c r="PD97" s="158"/>
      <c r="PE97" s="158"/>
      <c r="PF97" s="158"/>
      <c r="PG97" s="158"/>
      <c r="PH97" s="158"/>
      <c r="PI97" s="158"/>
      <c r="PJ97" s="158"/>
      <c r="PK97" s="158"/>
      <c r="PL97" s="158"/>
      <c r="PM97" s="158"/>
      <c r="PN97" s="158"/>
      <c r="PO97" s="158"/>
      <c r="PP97" s="158"/>
      <c r="PQ97" s="158"/>
      <c r="PR97" s="158"/>
      <c r="PS97" s="158"/>
      <c r="PT97" s="158"/>
      <c r="PU97" s="158"/>
      <c r="PV97" s="158"/>
      <c r="PW97" s="158"/>
      <c r="PX97" s="158"/>
      <c r="PY97" s="158"/>
      <c r="PZ97" s="158"/>
      <c r="QA97" s="158"/>
      <c r="QB97" s="158"/>
      <c r="QC97" s="158"/>
      <c r="QD97" s="158"/>
      <c r="QE97" s="158"/>
      <c r="QF97" s="158"/>
      <c r="QG97" s="158"/>
      <c r="QH97" s="158"/>
      <c r="QI97" s="158"/>
      <c r="QJ97" s="158"/>
      <c r="QK97" s="158"/>
      <c r="QL97" s="158"/>
      <c r="QM97" s="158"/>
      <c r="QN97" s="158"/>
      <c r="QO97" s="158"/>
      <c r="QP97" s="158"/>
      <c r="QQ97" s="158"/>
      <c r="QR97" s="158"/>
      <c r="QS97" s="158"/>
      <c r="QT97" s="158"/>
      <c r="QU97" s="158"/>
      <c r="QV97" s="158"/>
      <c r="QW97" s="158"/>
      <c r="QX97" s="158"/>
      <c r="QY97" s="158"/>
      <c r="QZ97" s="158"/>
      <c r="RA97" s="158"/>
      <c r="RB97" s="158"/>
      <c r="RC97" s="158"/>
      <c r="RD97" s="158"/>
      <c r="RE97" s="158"/>
      <c r="RF97" s="158"/>
      <c r="RG97" s="158"/>
      <c r="RH97" s="158"/>
      <c r="RI97" s="158"/>
      <c r="RJ97" s="158"/>
      <c r="RK97" s="158"/>
      <c r="RL97" s="158"/>
      <c r="RM97" s="158"/>
      <c r="RN97" s="158"/>
      <c r="RO97" s="158"/>
      <c r="RP97" s="158"/>
      <c r="RQ97" s="158"/>
      <c r="RR97" s="158"/>
      <c r="RS97" s="158"/>
      <c r="RT97" s="158"/>
      <c r="RU97" s="158"/>
      <c r="RV97" s="158"/>
      <c r="RW97" s="158"/>
      <c r="RX97" s="158"/>
      <c r="RY97" s="158"/>
      <c r="RZ97" s="158"/>
      <c r="SA97" s="158"/>
      <c r="SB97" s="158"/>
      <c r="SC97" s="158"/>
      <c r="SD97" s="158"/>
      <c r="SE97" s="158"/>
      <c r="SF97" s="158"/>
      <c r="SG97" s="158"/>
      <c r="SH97" s="158"/>
      <c r="SI97" s="158"/>
      <c r="SJ97" s="158"/>
      <c r="SK97" s="158"/>
      <c r="SL97" s="158"/>
      <c r="SM97" s="158"/>
      <c r="SN97" s="158"/>
      <c r="SO97" s="158"/>
      <c r="SP97" s="158"/>
      <c r="SQ97" s="158"/>
      <c r="SR97" s="158"/>
      <c r="SS97" s="158"/>
      <c r="ST97" s="158"/>
      <c r="SU97" s="158"/>
      <c r="SV97" s="158"/>
      <c r="SW97" s="158"/>
      <c r="SX97" s="158"/>
      <c r="SY97" s="158"/>
      <c r="SZ97" s="158"/>
      <c r="TA97" s="158"/>
      <c r="TB97" s="158"/>
      <c r="TC97" s="158"/>
      <c r="TD97" s="158"/>
      <c r="TE97" s="158"/>
      <c r="TF97" s="158"/>
      <c r="TG97" s="158"/>
      <c r="TH97" s="158"/>
      <c r="TI97" s="158"/>
      <c r="TJ97" s="158"/>
      <c r="TK97" s="158"/>
      <c r="TL97" s="158"/>
      <c r="TM97" s="158"/>
      <c r="TN97" s="158"/>
      <c r="TO97" s="158"/>
      <c r="TP97" s="158"/>
      <c r="TQ97" s="158"/>
      <c r="TR97" s="158"/>
      <c r="TS97" s="158"/>
      <c r="TT97" s="158"/>
      <c r="TU97" s="158"/>
      <c r="TV97" s="158"/>
      <c r="TW97" s="158"/>
      <c r="TX97" s="158"/>
      <c r="TY97" s="158"/>
      <c r="TZ97" s="158"/>
      <c r="UA97" s="158"/>
      <c r="UB97" s="158"/>
      <c r="UC97" s="158"/>
      <c r="UD97" s="158"/>
      <c r="UE97" s="158"/>
      <c r="UF97" s="158"/>
      <c r="UG97" s="158"/>
      <c r="UH97" s="158"/>
      <c r="UI97" s="158"/>
      <c r="UJ97" s="158"/>
      <c r="UK97" s="158"/>
      <c r="UL97" s="158"/>
      <c r="UM97" s="158"/>
      <c r="UN97" s="158"/>
      <c r="UO97" s="158"/>
      <c r="UP97" s="158"/>
      <c r="UQ97" s="158"/>
      <c r="UR97" s="158"/>
      <c r="US97" s="158"/>
      <c r="UT97" s="158"/>
      <c r="UU97" s="158"/>
      <c r="UV97" s="158"/>
      <c r="UW97" s="158"/>
      <c r="UX97" s="158"/>
      <c r="UY97" s="158"/>
      <c r="UZ97" s="158"/>
      <c r="VA97" s="158"/>
      <c r="VB97" s="158"/>
      <c r="VC97" s="158"/>
      <c r="VD97" s="158"/>
      <c r="VE97" s="158"/>
      <c r="VF97" s="158"/>
      <c r="VG97" s="158"/>
      <c r="VH97" s="158"/>
      <c r="VI97" s="158"/>
      <c r="VJ97" s="158"/>
      <c r="VK97" s="158"/>
      <c r="VL97" s="158"/>
      <c r="VM97" s="158"/>
      <c r="VN97" s="158"/>
      <c r="VO97" s="158"/>
      <c r="VP97" s="158"/>
      <c r="VQ97" s="158"/>
      <c r="VR97" s="158"/>
      <c r="VS97" s="158"/>
      <c r="VT97" s="158"/>
      <c r="VU97" s="158"/>
      <c r="VV97" s="158"/>
      <c r="VW97" s="158"/>
      <c r="VX97" s="158"/>
      <c r="VY97" s="158"/>
      <c r="VZ97" s="158"/>
      <c r="WA97" s="158"/>
      <c r="WB97" s="158"/>
      <c r="WC97" s="158"/>
      <c r="WD97" s="158"/>
      <c r="WE97" s="158"/>
      <c r="WF97" s="158"/>
      <c r="WG97" s="158"/>
      <c r="WH97" s="158"/>
      <c r="WI97" s="158"/>
      <c r="WJ97" s="158"/>
      <c r="WK97" s="158"/>
      <c r="WL97" s="158"/>
      <c r="WM97" s="158"/>
      <c r="WN97" s="158"/>
      <c r="WO97" s="158"/>
      <c r="WP97" s="158"/>
      <c r="WQ97" s="158"/>
      <c r="WR97" s="158"/>
      <c r="WS97" s="158"/>
      <c r="WT97" s="158"/>
      <c r="WU97" s="158"/>
      <c r="WV97" s="158"/>
      <c r="WW97" s="158"/>
      <c r="WX97" s="158"/>
      <c r="WY97" s="158"/>
      <c r="WZ97" s="158"/>
      <c r="XA97" s="158"/>
      <c r="XB97" s="158"/>
      <c r="XC97" s="158"/>
      <c r="XD97" s="158"/>
      <c r="XE97" s="158"/>
      <c r="XF97" s="158"/>
      <c r="XG97" s="158"/>
      <c r="XH97" s="158"/>
      <c r="XI97" s="158"/>
      <c r="XJ97" s="158"/>
      <c r="XK97" s="158"/>
      <c r="XL97" s="158"/>
      <c r="XM97" s="158"/>
      <c r="XN97" s="158"/>
      <c r="XO97" s="158"/>
      <c r="XP97" s="158"/>
      <c r="XQ97" s="158"/>
      <c r="XR97" s="158"/>
      <c r="XS97" s="158"/>
      <c r="XT97" s="158"/>
      <c r="XU97" s="158"/>
      <c r="XV97" s="158"/>
      <c r="XW97" s="158"/>
      <c r="XX97" s="158"/>
      <c r="XY97" s="158"/>
      <c r="XZ97" s="158"/>
      <c r="YA97" s="158"/>
      <c r="YB97" s="158"/>
      <c r="YC97" s="158"/>
      <c r="YD97" s="158"/>
      <c r="YE97" s="158"/>
      <c r="YF97" s="158"/>
      <c r="YG97" s="158"/>
      <c r="YH97" s="158"/>
      <c r="YI97" s="158"/>
      <c r="YJ97" s="158"/>
      <c r="YK97" s="158"/>
      <c r="YL97" s="158"/>
      <c r="YM97" s="158"/>
      <c r="YN97" s="158"/>
      <c r="YO97" s="158"/>
      <c r="YP97" s="158"/>
      <c r="YQ97" s="158"/>
      <c r="YR97" s="158"/>
      <c r="YS97" s="158"/>
      <c r="YT97" s="158"/>
      <c r="YU97" s="158"/>
      <c r="YV97" s="158"/>
      <c r="YW97" s="158"/>
      <c r="YX97" s="158"/>
      <c r="YY97" s="158"/>
      <c r="YZ97" s="158"/>
      <c r="ZA97" s="158"/>
      <c r="ZB97" s="158"/>
      <c r="ZC97" s="158"/>
      <c r="ZD97" s="158"/>
      <c r="ZE97" s="158"/>
      <c r="ZF97" s="158"/>
      <c r="ZG97" s="158"/>
      <c r="ZH97" s="158"/>
      <c r="ZI97" s="158"/>
      <c r="ZJ97" s="158"/>
      <c r="ZK97" s="158"/>
      <c r="ZL97" s="158"/>
      <c r="ZM97" s="158"/>
      <c r="ZN97" s="158"/>
      <c r="ZO97" s="158"/>
      <c r="ZP97" s="158"/>
      <c r="ZQ97" s="158"/>
      <c r="ZR97" s="158"/>
      <c r="ZS97" s="158"/>
      <c r="ZT97" s="158"/>
      <c r="ZU97" s="158"/>
      <c r="ZV97" s="158"/>
      <c r="ZW97" s="158"/>
      <c r="ZX97" s="158"/>
      <c r="ZY97" s="158"/>
      <c r="ZZ97" s="158"/>
      <c r="AAA97" s="158"/>
      <c r="AAB97" s="158"/>
      <c r="AAC97" s="158"/>
      <c r="AAD97" s="158"/>
      <c r="AAE97" s="158"/>
      <c r="AAF97" s="158"/>
      <c r="AAG97" s="158"/>
      <c r="AAH97" s="158"/>
      <c r="AAI97" s="158"/>
      <c r="AAJ97" s="158"/>
      <c r="AAK97" s="158"/>
      <c r="AAL97" s="158"/>
      <c r="AAM97" s="158"/>
      <c r="AAN97" s="158"/>
      <c r="AAO97" s="158"/>
      <c r="AAP97" s="158"/>
      <c r="AAQ97" s="158"/>
      <c r="AAR97" s="158"/>
      <c r="AAS97" s="158"/>
      <c r="AAT97" s="158"/>
      <c r="AAU97" s="158"/>
      <c r="AAV97" s="158"/>
      <c r="AAW97" s="158"/>
      <c r="AAX97" s="158"/>
      <c r="AAY97" s="158"/>
      <c r="AAZ97" s="158"/>
      <c r="ABA97" s="158"/>
      <c r="ABB97" s="158"/>
      <c r="ABC97" s="158"/>
      <c r="ABD97" s="158"/>
      <c r="ABE97" s="158"/>
      <c r="ABF97" s="158"/>
      <c r="ABG97" s="158"/>
      <c r="ABH97" s="158"/>
      <c r="ABI97" s="158"/>
      <c r="ABJ97" s="158"/>
      <c r="ABK97" s="158"/>
      <c r="ABL97" s="158"/>
      <c r="ABM97" s="158"/>
      <c r="ABN97" s="158"/>
      <c r="ABO97" s="158"/>
      <c r="ABP97" s="158"/>
      <c r="ABQ97" s="158"/>
      <c r="ABR97" s="158"/>
      <c r="ABS97" s="158"/>
      <c r="ABT97" s="158"/>
      <c r="ABU97" s="158"/>
      <c r="ABV97" s="158"/>
      <c r="ABW97" s="158"/>
      <c r="ABX97" s="158"/>
      <c r="ABY97" s="158"/>
      <c r="ABZ97" s="158"/>
      <c r="ACA97" s="158"/>
      <c r="ACB97" s="158"/>
      <c r="ACC97" s="158"/>
      <c r="ACD97" s="158"/>
      <c r="ACE97" s="158"/>
      <c r="ACF97" s="158"/>
      <c r="ACG97" s="158"/>
      <c r="ACH97" s="158"/>
      <c r="ACI97" s="158"/>
      <c r="ACJ97" s="158"/>
      <c r="ACK97" s="158"/>
      <c r="ACL97" s="158"/>
      <c r="ACM97" s="158"/>
      <c r="ACN97" s="158"/>
      <c r="ACO97" s="158"/>
      <c r="ACP97" s="158"/>
      <c r="ACQ97" s="158"/>
      <c r="ACR97" s="159"/>
      <c r="ACS97" s="160">
        <f t="array" ref="ACS97">SUM(IF(RIGHT($Q97:$ACR97)=ACS$11,IFERROR(--LEFT($Q97:$ACR97,LEN($Q97:$ACR97)-1),0)))</f>
        <v>0</v>
      </c>
      <c r="ACT97" s="160">
        <f t="array" ref="ACT97">SUM(IF(RIGHT($Q97:$ACR97)=ACT$11,IFERROR(--LEFT($Q97:$ACR97,LEN($Q97:$ACR97)-1),0)))</f>
        <v>0</v>
      </c>
      <c r="ACU97" s="160">
        <f t="array" ref="ACU97">SUM(IF(RIGHT($Q97:$ACR97)=ACU$11,IFERROR(--LEFT($Q97:$ACR97,LEN($Q97:$ACR97)-1),0)))</f>
        <v>0</v>
      </c>
      <c r="ACV97" s="160">
        <f t="array" ref="ACV97">SUM(IF(RIGHT($Q97:$ACR97)=ACV$11,IFERROR(--LEFT($Q97:$ACR97,LEN($Q97:$ACR97)-1),0)))</f>
        <v>0</v>
      </c>
      <c r="ACW97" s="160">
        <f t="array" ref="ACW97">SUM(IF(RIGHT($Q97:$ACR97)=ACW$11,IFERROR(--LEFT($Q97:$ACR97,LEN($Q97:$ACR97)-1),0)))</f>
        <v>0</v>
      </c>
      <c r="ACX97" s="160">
        <f t="array" ref="ACX97">SUM(IF(RIGHT($Q97:$ACR97)=ACX$11,IFERROR(--LEFT($Q97:$ACR97,LEN($Q97:$ACR97)-1),0)))</f>
        <v>0</v>
      </c>
      <c r="ACY97" s="160">
        <f t="array" ref="ACY97">SUM(IF(RIGHT($Q97:$ACR97)=ACY$11,IFERROR(--LEFT($Q97:$ACR97,LEN($Q97:$ACR97)-1),0)))</f>
        <v>0</v>
      </c>
      <c r="ACZ97" s="160">
        <f t="array" ref="ACZ97">SUM(IF(RIGHT($Q97:$ACR97)=ACZ$11,IFERROR(--LEFT($Q97:$ACR97,LEN($Q97:$ACR97)-1),0)))</f>
        <v>0</v>
      </c>
      <c r="ADA97" s="158">
        <f t="shared" si="2278"/>
        <v>0</v>
      </c>
      <c r="ADB97" s="158">
        <f t="shared" si="2279"/>
        <v>0</v>
      </c>
      <c r="ADC97" s="158">
        <f t="shared" si="2280"/>
        <v>0</v>
      </c>
      <c r="ADD97" s="158">
        <f t="shared" si="2281"/>
        <v>0</v>
      </c>
      <c r="ADE97" s="158">
        <f t="shared" si="2282"/>
        <v>0</v>
      </c>
      <c r="ADF97" s="158">
        <f t="shared" si="2283"/>
        <v>0</v>
      </c>
      <c r="ADG97" s="158">
        <f t="shared" si="2284"/>
        <v>0</v>
      </c>
      <c r="ADH97" s="158">
        <f t="shared" si="2285"/>
        <v>0</v>
      </c>
      <c r="ADI97" s="160">
        <f t="array" ref="ADI97">SUM(IF(RIGHT($Q97:$ACR97)=ADI$11,IFERROR(--LEFT($Q97:$ACR97,LEN($Q97:$ACR97)-1),0)))</f>
        <v>0</v>
      </c>
      <c r="ADJ97" s="152">
        <f t="shared" si="2286"/>
        <v>0</v>
      </c>
      <c r="AEC97" s="143"/>
      <c r="AEO97" s="108"/>
      <c r="AEP97" s="108"/>
      <c r="AEQ97" s="108"/>
      <c r="AER97" s="108"/>
      <c r="AES97" s="108"/>
      <c r="AET97" s="108"/>
      <c r="AEU97" s="108"/>
      <c r="AEV97" s="108"/>
      <c r="AEW97" s="143"/>
      <c r="AFI97" s="108"/>
      <c r="AFJ97" s="108"/>
      <c r="AFK97" s="108"/>
      <c r="AFL97" s="108"/>
      <c r="AFM97" s="108"/>
      <c r="AFN97" s="108"/>
      <c r="AFO97" s="108"/>
      <c r="AFP97" s="108"/>
      <c r="AFQ97" s="143"/>
      <c r="AGC97" s="108"/>
      <c r="AGD97" s="108"/>
      <c r="AGE97" s="108"/>
      <c r="AGF97" s="108"/>
      <c r="AGG97" s="108"/>
      <c r="AGH97" s="108"/>
      <c r="AGI97" s="108"/>
      <c r="AGJ97" s="108"/>
      <c r="AGK97" s="143"/>
      <c r="AGW97" s="108"/>
      <c r="AGX97" s="108"/>
      <c r="AGY97" s="108"/>
      <c r="AGZ97" s="108"/>
      <c r="AHA97" s="108"/>
      <c r="AHB97" s="108"/>
      <c r="AHC97" s="108"/>
      <c r="AHD97" s="108"/>
      <c r="AHE97" s="143"/>
      <c r="AHQ97" s="108"/>
      <c r="AHR97" s="108"/>
      <c r="AHS97" s="108"/>
      <c r="AHT97" s="108"/>
      <c r="AHU97" s="108"/>
      <c r="AHV97" s="108"/>
      <c r="AHW97" s="108"/>
      <c r="AHX97" s="108"/>
      <c r="AHY97" s="143"/>
      <c r="AIK97" s="108"/>
      <c r="AIL97" s="108"/>
      <c r="AIM97" s="108"/>
      <c r="AIN97" s="108"/>
      <c r="AIO97" s="108"/>
      <c r="AIP97" s="108"/>
      <c r="AIQ97" s="108"/>
      <c r="AIR97" s="108"/>
      <c r="AIS97" s="143"/>
      <c r="AJE97" s="108"/>
      <c r="AJF97" s="108"/>
      <c r="AJG97" s="108"/>
      <c r="AJH97" s="108"/>
      <c r="AJI97" s="108"/>
      <c r="AJJ97" s="108"/>
      <c r="AJK97" s="108"/>
      <c r="AJL97" s="108"/>
      <c r="AJM97" s="143"/>
      <c r="AJY97" s="108"/>
      <c r="AJZ97" s="108"/>
      <c r="AKA97" s="108"/>
      <c r="AKB97" s="108"/>
      <c r="AKC97" s="108"/>
      <c r="AKD97" s="108"/>
      <c r="AKE97" s="108"/>
      <c r="AKF97" s="108"/>
      <c r="AKG97" s="143"/>
      <c r="AKS97" s="108"/>
      <c r="AKT97" s="108"/>
      <c r="AKU97" s="108"/>
      <c r="AKV97" s="108"/>
      <c r="AKW97" s="108"/>
      <c r="AKX97" s="108"/>
      <c r="AKY97" s="108"/>
      <c r="AKZ97" s="108"/>
      <c r="ALA97" s="143"/>
      <c r="ALM97" s="108"/>
      <c r="ALN97" s="108"/>
      <c r="ALO97" s="108"/>
      <c r="ALP97" s="108"/>
      <c r="ALQ97" s="108"/>
      <c r="ALR97" s="108"/>
      <c r="ALS97" s="108"/>
      <c r="ALT97" s="108"/>
      <c r="ALU97" s="143"/>
      <c r="AMG97" s="108"/>
      <c r="AMH97" s="108"/>
      <c r="AMI97" s="108"/>
      <c r="AMJ97" s="108"/>
      <c r="AMK97" s="108"/>
      <c r="AML97" s="108"/>
      <c r="AMM97" s="108"/>
      <c r="AMN97" s="108"/>
    </row>
    <row r="98" spans="2:1028" x14ac:dyDescent="0.25">
      <c r="B98" s="24">
        <v>87</v>
      </c>
      <c r="C98" s="24"/>
      <c r="D98" s="25"/>
      <c r="E98" s="25"/>
      <c r="F98" s="24"/>
      <c r="G98" s="153"/>
      <c r="H98" s="154"/>
      <c r="I98" s="23"/>
      <c r="J98" s="23"/>
      <c r="K98" s="23"/>
      <c r="L98" s="23"/>
      <c r="M98" s="23"/>
      <c r="N98" s="23"/>
      <c r="O98" s="23"/>
      <c r="P98" s="155"/>
      <c r="Q98" s="156"/>
      <c r="R98" s="157"/>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c r="BS98" s="158"/>
      <c r="BT98" s="158"/>
      <c r="BU98" s="158"/>
      <c r="BV98" s="158"/>
      <c r="BW98" s="158"/>
      <c r="BX98" s="158"/>
      <c r="BY98" s="158"/>
      <c r="BZ98" s="158"/>
      <c r="CA98" s="158"/>
      <c r="CB98" s="158"/>
      <c r="CC98" s="158"/>
      <c r="CD98" s="158"/>
      <c r="CE98" s="158"/>
      <c r="CF98" s="158"/>
      <c r="CG98" s="158"/>
      <c r="CH98" s="158"/>
      <c r="CI98" s="158"/>
      <c r="CJ98" s="158"/>
      <c r="CK98" s="158"/>
      <c r="CL98" s="158"/>
      <c r="CM98" s="158"/>
      <c r="CN98" s="158"/>
      <c r="CO98" s="158"/>
      <c r="CP98" s="158"/>
      <c r="CQ98" s="158"/>
      <c r="CR98" s="158"/>
      <c r="CS98" s="158"/>
      <c r="CT98" s="158"/>
      <c r="CU98" s="158"/>
      <c r="CV98" s="158"/>
      <c r="CW98" s="158"/>
      <c r="CX98" s="158"/>
      <c r="CY98" s="158"/>
      <c r="CZ98" s="158"/>
      <c r="DA98" s="158"/>
      <c r="DB98" s="158"/>
      <c r="DC98" s="158"/>
      <c r="DD98" s="158"/>
      <c r="DE98" s="158"/>
      <c r="DF98" s="158"/>
      <c r="DG98" s="158"/>
      <c r="DH98" s="158"/>
      <c r="DI98" s="158"/>
      <c r="DJ98" s="158"/>
      <c r="DK98" s="158"/>
      <c r="DL98" s="158"/>
      <c r="DM98" s="158"/>
      <c r="DN98" s="158"/>
      <c r="DO98" s="158"/>
      <c r="DP98" s="158"/>
      <c r="DQ98" s="158"/>
      <c r="DR98" s="158"/>
      <c r="DS98" s="158"/>
      <c r="DT98" s="158"/>
      <c r="DU98" s="158"/>
      <c r="DV98" s="158"/>
      <c r="DW98" s="158"/>
      <c r="DX98" s="158"/>
      <c r="DY98" s="158"/>
      <c r="DZ98" s="158"/>
      <c r="EA98" s="158"/>
      <c r="EB98" s="158"/>
      <c r="EC98" s="158"/>
      <c r="ED98" s="158"/>
      <c r="EE98" s="158"/>
      <c r="EF98" s="158"/>
      <c r="EG98" s="158"/>
      <c r="EH98" s="158"/>
      <c r="EI98" s="158"/>
      <c r="EJ98" s="158"/>
      <c r="EK98" s="158"/>
      <c r="EL98" s="158"/>
      <c r="EM98" s="158"/>
      <c r="EN98" s="158"/>
      <c r="EO98" s="158"/>
      <c r="EP98" s="158"/>
      <c r="EQ98" s="158"/>
      <c r="ER98" s="158"/>
      <c r="ES98" s="158"/>
      <c r="ET98" s="158"/>
      <c r="EU98" s="158"/>
      <c r="EV98" s="158"/>
      <c r="EW98" s="158"/>
      <c r="EX98" s="158"/>
      <c r="EY98" s="158"/>
      <c r="EZ98" s="158"/>
      <c r="FA98" s="158"/>
      <c r="FB98" s="158"/>
      <c r="FC98" s="158"/>
      <c r="FD98" s="158"/>
      <c r="FE98" s="158"/>
      <c r="FF98" s="158"/>
      <c r="FG98" s="158"/>
      <c r="FH98" s="158"/>
      <c r="FI98" s="158"/>
      <c r="FJ98" s="158"/>
      <c r="FK98" s="158"/>
      <c r="FL98" s="158"/>
      <c r="FM98" s="158"/>
      <c r="FN98" s="158"/>
      <c r="FO98" s="158"/>
      <c r="FP98" s="158"/>
      <c r="FQ98" s="158"/>
      <c r="FR98" s="158"/>
      <c r="FS98" s="158"/>
      <c r="FT98" s="158"/>
      <c r="FU98" s="158"/>
      <c r="FV98" s="158"/>
      <c r="FW98" s="158"/>
      <c r="FX98" s="158"/>
      <c r="FY98" s="158"/>
      <c r="FZ98" s="158"/>
      <c r="GA98" s="158"/>
      <c r="GB98" s="158"/>
      <c r="GC98" s="158"/>
      <c r="GD98" s="158"/>
      <c r="GE98" s="158"/>
      <c r="GF98" s="158"/>
      <c r="GG98" s="158"/>
      <c r="GH98" s="158"/>
      <c r="GI98" s="158"/>
      <c r="GJ98" s="158"/>
      <c r="GK98" s="158"/>
      <c r="GL98" s="158"/>
      <c r="GM98" s="158"/>
      <c r="GN98" s="158"/>
      <c r="GO98" s="158"/>
      <c r="GP98" s="158"/>
      <c r="GQ98" s="158"/>
      <c r="GR98" s="158"/>
      <c r="GS98" s="158"/>
      <c r="GT98" s="158"/>
      <c r="GU98" s="158"/>
      <c r="GV98" s="158"/>
      <c r="GW98" s="158"/>
      <c r="GX98" s="158"/>
      <c r="GY98" s="158"/>
      <c r="GZ98" s="158"/>
      <c r="HA98" s="158"/>
      <c r="HB98" s="158"/>
      <c r="HC98" s="158"/>
      <c r="HD98" s="158"/>
      <c r="HE98" s="158"/>
      <c r="HF98" s="158"/>
      <c r="HG98" s="158"/>
      <c r="HH98" s="158"/>
      <c r="HI98" s="158"/>
      <c r="HJ98" s="158"/>
      <c r="HK98" s="158"/>
      <c r="HL98" s="158"/>
      <c r="HM98" s="158"/>
      <c r="HN98" s="158"/>
      <c r="HO98" s="158"/>
      <c r="HP98" s="158"/>
      <c r="HQ98" s="158"/>
      <c r="HR98" s="158"/>
      <c r="HS98" s="158"/>
      <c r="HT98" s="158"/>
      <c r="HU98" s="158"/>
      <c r="HV98" s="158"/>
      <c r="HW98" s="158"/>
      <c r="HX98" s="158"/>
      <c r="HY98" s="158"/>
      <c r="HZ98" s="158"/>
      <c r="IA98" s="158"/>
      <c r="IB98" s="158"/>
      <c r="IC98" s="158"/>
      <c r="ID98" s="158"/>
      <c r="IE98" s="158"/>
      <c r="IF98" s="158"/>
      <c r="IG98" s="158"/>
      <c r="IH98" s="158"/>
      <c r="II98" s="158"/>
      <c r="IJ98" s="158"/>
      <c r="IK98" s="158"/>
      <c r="IL98" s="158"/>
      <c r="IM98" s="158"/>
      <c r="IN98" s="158"/>
      <c r="IO98" s="158"/>
      <c r="IP98" s="158"/>
      <c r="IQ98" s="158"/>
      <c r="IR98" s="158"/>
      <c r="IS98" s="158"/>
      <c r="IT98" s="158"/>
      <c r="IU98" s="158"/>
      <c r="IV98" s="158"/>
      <c r="IW98" s="158"/>
      <c r="IX98" s="158"/>
      <c r="IY98" s="158"/>
      <c r="IZ98" s="158"/>
      <c r="JA98" s="158"/>
      <c r="JB98" s="158"/>
      <c r="JC98" s="158"/>
      <c r="JD98" s="158"/>
      <c r="JE98" s="158"/>
      <c r="JF98" s="158"/>
      <c r="JG98" s="158"/>
      <c r="JH98" s="158"/>
      <c r="JI98" s="158"/>
      <c r="JJ98" s="158"/>
      <c r="JK98" s="158"/>
      <c r="JL98" s="158"/>
      <c r="JM98" s="158"/>
      <c r="JN98" s="158"/>
      <c r="JO98" s="158"/>
      <c r="JP98" s="158"/>
      <c r="JQ98" s="158"/>
      <c r="JR98" s="158"/>
      <c r="JS98" s="158"/>
      <c r="JT98" s="158"/>
      <c r="JU98" s="158"/>
      <c r="JV98" s="158"/>
      <c r="JW98" s="158"/>
      <c r="JX98" s="158"/>
      <c r="JY98" s="158"/>
      <c r="JZ98" s="158"/>
      <c r="KA98" s="158"/>
      <c r="KB98" s="158"/>
      <c r="KC98" s="158"/>
      <c r="KD98" s="158"/>
      <c r="KE98" s="158"/>
      <c r="KF98" s="158"/>
      <c r="KG98" s="158"/>
      <c r="KH98" s="158"/>
      <c r="KI98" s="158"/>
      <c r="KJ98" s="158"/>
      <c r="KK98" s="158"/>
      <c r="KL98" s="158"/>
      <c r="KM98" s="158"/>
      <c r="KN98" s="158"/>
      <c r="KO98" s="158"/>
      <c r="KP98" s="158"/>
      <c r="KQ98" s="158"/>
      <c r="KR98" s="158"/>
      <c r="KS98" s="158"/>
      <c r="KT98" s="158"/>
      <c r="KU98" s="158"/>
      <c r="KV98" s="158"/>
      <c r="KW98" s="158"/>
      <c r="KX98" s="158"/>
      <c r="KY98" s="158"/>
      <c r="KZ98" s="158"/>
      <c r="LA98" s="158"/>
      <c r="LB98" s="158"/>
      <c r="LC98" s="158"/>
      <c r="LD98" s="158"/>
      <c r="LE98" s="158"/>
      <c r="LF98" s="158"/>
      <c r="LG98" s="158"/>
      <c r="LH98" s="158"/>
      <c r="LI98" s="158"/>
      <c r="LJ98" s="158"/>
      <c r="LK98" s="158"/>
      <c r="LL98" s="158"/>
      <c r="LM98" s="158"/>
      <c r="LN98" s="158"/>
      <c r="LO98" s="158"/>
      <c r="LP98" s="158"/>
      <c r="LQ98" s="158"/>
      <c r="LR98" s="158"/>
      <c r="LS98" s="158"/>
      <c r="LT98" s="158"/>
      <c r="LU98" s="158"/>
      <c r="LV98" s="158"/>
      <c r="LW98" s="158"/>
      <c r="LX98" s="158"/>
      <c r="LY98" s="158"/>
      <c r="LZ98" s="158"/>
      <c r="MA98" s="158"/>
      <c r="MB98" s="158"/>
      <c r="MC98" s="158"/>
      <c r="MD98" s="158"/>
      <c r="ME98" s="158"/>
      <c r="MF98" s="158"/>
      <c r="MG98" s="158"/>
      <c r="MH98" s="158"/>
      <c r="MI98" s="158"/>
      <c r="MJ98" s="158"/>
      <c r="MK98" s="158"/>
      <c r="ML98" s="158"/>
      <c r="MM98" s="158"/>
      <c r="MN98" s="158"/>
      <c r="MO98" s="158"/>
      <c r="MP98" s="158"/>
      <c r="MQ98" s="158"/>
      <c r="MR98" s="158"/>
      <c r="MS98" s="158"/>
      <c r="MT98" s="158"/>
      <c r="MU98" s="158"/>
      <c r="MV98" s="158"/>
      <c r="MW98" s="158"/>
      <c r="MX98" s="158"/>
      <c r="MY98" s="158"/>
      <c r="MZ98" s="158"/>
      <c r="NA98" s="158"/>
      <c r="NB98" s="158"/>
      <c r="NC98" s="158"/>
      <c r="ND98" s="158"/>
      <c r="NE98" s="158"/>
      <c r="NF98" s="158"/>
      <c r="NG98" s="158"/>
      <c r="NH98" s="158"/>
      <c r="NI98" s="158"/>
      <c r="NJ98" s="158"/>
      <c r="NK98" s="158"/>
      <c r="NL98" s="158"/>
      <c r="NM98" s="158"/>
      <c r="NN98" s="158"/>
      <c r="NO98" s="158"/>
      <c r="NP98" s="158"/>
      <c r="NQ98" s="158"/>
      <c r="NR98" s="158"/>
      <c r="NS98" s="158"/>
      <c r="NT98" s="158"/>
      <c r="NU98" s="158"/>
      <c r="NV98" s="158"/>
      <c r="NW98" s="158"/>
      <c r="NX98" s="158"/>
      <c r="NY98" s="158"/>
      <c r="NZ98" s="158"/>
      <c r="OA98" s="158"/>
      <c r="OB98" s="158"/>
      <c r="OC98" s="158"/>
      <c r="OD98" s="158"/>
      <c r="OE98" s="158"/>
      <c r="OF98" s="158"/>
      <c r="OG98" s="158"/>
      <c r="OH98" s="158"/>
      <c r="OI98" s="158"/>
      <c r="OJ98" s="158"/>
      <c r="OK98" s="158"/>
      <c r="OL98" s="158"/>
      <c r="OM98" s="158"/>
      <c r="ON98" s="158"/>
      <c r="OO98" s="158"/>
      <c r="OP98" s="158"/>
      <c r="OQ98" s="158"/>
      <c r="OR98" s="158"/>
      <c r="OS98" s="158"/>
      <c r="OT98" s="158"/>
      <c r="OU98" s="158"/>
      <c r="OV98" s="158"/>
      <c r="OW98" s="158"/>
      <c r="OX98" s="158"/>
      <c r="OY98" s="158"/>
      <c r="OZ98" s="158"/>
      <c r="PA98" s="158"/>
      <c r="PB98" s="158"/>
      <c r="PC98" s="158"/>
      <c r="PD98" s="158"/>
      <c r="PE98" s="158"/>
      <c r="PF98" s="158"/>
      <c r="PG98" s="158"/>
      <c r="PH98" s="158"/>
      <c r="PI98" s="158"/>
      <c r="PJ98" s="158"/>
      <c r="PK98" s="158"/>
      <c r="PL98" s="158"/>
      <c r="PM98" s="158"/>
      <c r="PN98" s="158"/>
      <c r="PO98" s="158"/>
      <c r="PP98" s="158"/>
      <c r="PQ98" s="158"/>
      <c r="PR98" s="158"/>
      <c r="PS98" s="158"/>
      <c r="PT98" s="158"/>
      <c r="PU98" s="158"/>
      <c r="PV98" s="158"/>
      <c r="PW98" s="158"/>
      <c r="PX98" s="158"/>
      <c r="PY98" s="158"/>
      <c r="PZ98" s="158"/>
      <c r="QA98" s="158"/>
      <c r="QB98" s="158"/>
      <c r="QC98" s="158"/>
      <c r="QD98" s="158"/>
      <c r="QE98" s="158"/>
      <c r="QF98" s="158"/>
      <c r="QG98" s="158"/>
      <c r="QH98" s="158"/>
      <c r="QI98" s="158"/>
      <c r="QJ98" s="158"/>
      <c r="QK98" s="158"/>
      <c r="QL98" s="158"/>
      <c r="QM98" s="158"/>
      <c r="QN98" s="158"/>
      <c r="QO98" s="158"/>
      <c r="QP98" s="158"/>
      <c r="QQ98" s="158"/>
      <c r="QR98" s="158"/>
      <c r="QS98" s="158"/>
      <c r="QT98" s="158"/>
      <c r="QU98" s="158"/>
      <c r="QV98" s="158"/>
      <c r="QW98" s="158"/>
      <c r="QX98" s="158"/>
      <c r="QY98" s="158"/>
      <c r="QZ98" s="158"/>
      <c r="RA98" s="158"/>
      <c r="RB98" s="158"/>
      <c r="RC98" s="158"/>
      <c r="RD98" s="158"/>
      <c r="RE98" s="158"/>
      <c r="RF98" s="158"/>
      <c r="RG98" s="158"/>
      <c r="RH98" s="158"/>
      <c r="RI98" s="158"/>
      <c r="RJ98" s="158"/>
      <c r="RK98" s="158"/>
      <c r="RL98" s="158"/>
      <c r="RM98" s="158"/>
      <c r="RN98" s="158"/>
      <c r="RO98" s="158"/>
      <c r="RP98" s="158"/>
      <c r="RQ98" s="158"/>
      <c r="RR98" s="158"/>
      <c r="RS98" s="158"/>
      <c r="RT98" s="158"/>
      <c r="RU98" s="158"/>
      <c r="RV98" s="158"/>
      <c r="RW98" s="158"/>
      <c r="RX98" s="158"/>
      <c r="RY98" s="158"/>
      <c r="RZ98" s="158"/>
      <c r="SA98" s="158"/>
      <c r="SB98" s="158"/>
      <c r="SC98" s="158"/>
      <c r="SD98" s="158"/>
      <c r="SE98" s="158"/>
      <c r="SF98" s="158"/>
      <c r="SG98" s="158"/>
      <c r="SH98" s="158"/>
      <c r="SI98" s="158"/>
      <c r="SJ98" s="158"/>
      <c r="SK98" s="158"/>
      <c r="SL98" s="158"/>
      <c r="SM98" s="158"/>
      <c r="SN98" s="158"/>
      <c r="SO98" s="158"/>
      <c r="SP98" s="158"/>
      <c r="SQ98" s="158"/>
      <c r="SR98" s="158"/>
      <c r="SS98" s="158"/>
      <c r="ST98" s="158"/>
      <c r="SU98" s="158"/>
      <c r="SV98" s="158"/>
      <c r="SW98" s="158"/>
      <c r="SX98" s="158"/>
      <c r="SY98" s="158"/>
      <c r="SZ98" s="158"/>
      <c r="TA98" s="158"/>
      <c r="TB98" s="158"/>
      <c r="TC98" s="158"/>
      <c r="TD98" s="158"/>
      <c r="TE98" s="158"/>
      <c r="TF98" s="158"/>
      <c r="TG98" s="158"/>
      <c r="TH98" s="158"/>
      <c r="TI98" s="158"/>
      <c r="TJ98" s="158"/>
      <c r="TK98" s="158"/>
      <c r="TL98" s="158"/>
      <c r="TM98" s="158"/>
      <c r="TN98" s="158"/>
      <c r="TO98" s="158"/>
      <c r="TP98" s="158"/>
      <c r="TQ98" s="158"/>
      <c r="TR98" s="158"/>
      <c r="TS98" s="158"/>
      <c r="TT98" s="158"/>
      <c r="TU98" s="158"/>
      <c r="TV98" s="158"/>
      <c r="TW98" s="158"/>
      <c r="TX98" s="158"/>
      <c r="TY98" s="158"/>
      <c r="TZ98" s="158"/>
      <c r="UA98" s="158"/>
      <c r="UB98" s="158"/>
      <c r="UC98" s="158"/>
      <c r="UD98" s="158"/>
      <c r="UE98" s="158"/>
      <c r="UF98" s="158"/>
      <c r="UG98" s="158"/>
      <c r="UH98" s="158"/>
      <c r="UI98" s="158"/>
      <c r="UJ98" s="158"/>
      <c r="UK98" s="158"/>
      <c r="UL98" s="158"/>
      <c r="UM98" s="158"/>
      <c r="UN98" s="158"/>
      <c r="UO98" s="158"/>
      <c r="UP98" s="158"/>
      <c r="UQ98" s="158"/>
      <c r="UR98" s="158"/>
      <c r="US98" s="158"/>
      <c r="UT98" s="158"/>
      <c r="UU98" s="158"/>
      <c r="UV98" s="158"/>
      <c r="UW98" s="158"/>
      <c r="UX98" s="158"/>
      <c r="UY98" s="158"/>
      <c r="UZ98" s="158"/>
      <c r="VA98" s="158"/>
      <c r="VB98" s="158"/>
      <c r="VC98" s="158"/>
      <c r="VD98" s="158"/>
      <c r="VE98" s="158"/>
      <c r="VF98" s="158"/>
      <c r="VG98" s="158"/>
      <c r="VH98" s="158"/>
      <c r="VI98" s="158"/>
      <c r="VJ98" s="158"/>
      <c r="VK98" s="158"/>
      <c r="VL98" s="158"/>
      <c r="VM98" s="158"/>
      <c r="VN98" s="158"/>
      <c r="VO98" s="158"/>
      <c r="VP98" s="158"/>
      <c r="VQ98" s="158"/>
      <c r="VR98" s="158"/>
      <c r="VS98" s="158"/>
      <c r="VT98" s="158"/>
      <c r="VU98" s="158"/>
      <c r="VV98" s="158"/>
      <c r="VW98" s="158"/>
      <c r="VX98" s="158"/>
      <c r="VY98" s="158"/>
      <c r="VZ98" s="158"/>
      <c r="WA98" s="158"/>
      <c r="WB98" s="158"/>
      <c r="WC98" s="158"/>
      <c r="WD98" s="158"/>
      <c r="WE98" s="158"/>
      <c r="WF98" s="158"/>
      <c r="WG98" s="158"/>
      <c r="WH98" s="158"/>
      <c r="WI98" s="158"/>
      <c r="WJ98" s="158"/>
      <c r="WK98" s="158"/>
      <c r="WL98" s="158"/>
      <c r="WM98" s="158"/>
      <c r="WN98" s="158"/>
      <c r="WO98" s="158"/>
      <c r="WP98" s="158"/>
      <c r="WQ98" s="158"/>
      <c r="WR98" s="158"/>
      <c r="WS98" s="158"/>
      <c r="WT98" s="158"/>
      <c r="WU98" s="158"/>
      <c r="WV98" s="158"/>
      <c r="WW98" s="158"/>
      <c r="WX98" s="158"/>
      <c r="WY98" s="158"/>
      <c r="WZ98" s="158"/>
      <c r="XA98" s="158"/>
      <c r="XB98" s="158"/>
      <c r="XC98" s="158"/>
      <c r="XD98" s="158"/>
      <c r="XE98" s="158"/>
      <c r="XF98" s="158"/>
      <c r="XG98" s="158"/>
      <c r="XH98" s="158"/>
      <c r="XI98" s="158"/>
      <c r="XJ98" s="158"/>
      <c r="XK98" s="158"/>
      <c r="XL98" s="158"/>
      <c r="XM98" s="158"/>
      <c r="XN98" s="158"/>
      <c r="XO98" s="158"/>
      <c r="XP98" s="158"/>
      <c r="XQ98" s="158"/>
      <c r="XR98" s="158"/>
      <c r="XS98" s="158"/>
      <c r="XT98" s="158"/>
      <c r="XU98" s="158"/>
      <c r="XV98" s="158"/>
      <c r="XW98" s="158"/>
      <c r="XX98" s="158"/>
      <c r="XY98" s="158"/>
      <c r="XZ98" s="158"/>
      <c r="YA98" s="158"/>
      <c r="YB98" s="158"/>
      <c r="YC98" s="158"/>
      <c r="YD98" s="158"/>
      <c r="YE98" s="158"/>
      <c r="YF98" s="158"/>
      <c r="YG98" s="158"/>
      <c r="YH98" s="158"/>
      <c r="YI98" s="158"/>
      <c r="YJ98" s="158"/>
      <c r="YK98" s="158"/>
      <c r="YL98" s="158"/>
      <c r="YM98" s="158"/>
      <c r="YN98" s="158"/>
      <c r="YO98" s="158"/>
      <c r="YP98" s="158"/>
      <c r="YQ98" s="158"/>
      <c r="YR98" s="158"/>
      <c r="YS98" s="158"/>
      <c r="YT98" s="158"/>
      <c r="YU98" s="158"/>
      <c r="YV98" s="158"/>
      <c r="YW98" s="158"/>
      <c r="YX98" s="158"/>
      <c r="YY98" s="158"/>
      <c r="YZ98" s="158"/>
      <c r="ZA98" s="158"/>
      <c r="ZB98" s="158"/>
      <c r="ZC98" s="158"/>
      <c r="ZD98" s="158"/>
      <c r="ZE98" s="158"/>
      <c r="ZF98" s="158"/>
      <c r="ZG98" s="158"/>
      <c r="ZH98" s="158"/>
      <c r="ZI98" s="158"/>
      <c r="ZJ98" s="158"/>
      <c r="ZK98" s="158"/>
      <c r="ZL98" s="158"/>
      <c r="ZM98" s="158"/>
      <c r="ZN98" s="158"/>
      <c r="ZO98" s="158"/>
      <c r="ZP98" s="158"/>
      <c r="ZQ98" s="158"/>
      <c r="ZR98" s="158"/>
      <c r="ZS98" s="158"/>
      <c r="ZT98" s="158"/>
      <c r="ZU98" s="158"/>
      <c r="ZV98" s="158"/>
      <c r="ZW98" s="158"/>
      <c r="ZX98" s="158"/>
      <c r="ZY98" s="158"/>
      <c r="ZZ98" s="158"/>
      <c r="AAA98" s="158"/>
      <c r="AAB98" s="158"/>
      <c r="AAC98" s="158"/>
      <c r="AAD98" s="158"/>
      <c r="AAE98" s="158"/>
      <c r="AAF98" s="158"/>
      <c r="AAG98" s="158"/>
      <c r="AAH98" s="158"/>
      <c r="AAI98" s="158"/>
      <c r="AAJ98" s="158"/>
      <c r="AAK98" s="158"/>
      <c r="AAL98" s="158"/>
      <c r="AAM98" s="158"/>
      <c r="AAN98" s="158"/>
      <c r="AAO98" s="158"/>
      <c r="AAP98" s="158"/>
      <c r="AAQ98" s="158"/>
      <c r="AAR98" s="158"/>
      <c r="AAS98" s="158"/>
      <c r="AAT98" s="158"/>
      <c r="AAU98" s="158"/>
      <c r="AAV98" s="158"/>
      <c r="AAW98" s="158"/>
      <c r="AAX98" s="158"/>
      <c r="AAY98" s="158"/>
      <c r="AAZ98" s="158"/>
      <c r="ABA98" s="158"/>
      <c r="ABB98" s="158"/>
      <c r="ABC98" s="158"/>
      <c r="ABD98" s="158"/>
      <c r="ABE98" s="158"/>
      <c r="ABF98" s="158"/>
      <c r="ABG98" s="158"/>
      <c r="ABH98" s="158"/>
      <c r="ABI98" s="158"/>
      <c r="ABJ98" s="158"/>
      <c r="ABK98" s="158"/>
      <c r="ABL98" s="158"/>
      <c r="ABM98" s="158"/>
      <c r="ABN98" s="158"/>
      <c r="ABO98" s="158"/>
      <c r="ABP98" s="158"/>
      <c r="ABQ98" s="158"/>
      <c r="ABR98" s="158"/>
      <c r="ABS98" s="158"/>
      <c r="ABT98" s="158"/>
      <c r="ABU98" s="158"/>
      <c r="ABV98" s="158"/>
      <c r="ABW98" s="158"/>
      <c r="ABX98" s="158"/>
      <c r="ABY98" s="158"/>
      <c r="ABZ98" s="158"/>
      <c r="ACA98" s="158"/>
      <c r="ACB98" s="158"/>
      <c r="ACC98" s="158"/>
      <c r="ACD98" s="158"/>
      <c r="ACE98" s="158"/>
      <c r="ACF98" s="158"/>
      <c r="ACG98" s="158"/>
      <c r="ACH98" s="158"/>
      <c r="ACI98" s="158"/>
      <c r="ACJ98" s="158"/>
      <c r="ACK98" s="158"/>
      <c r="ACL98" s="158"/>
      <c r="ACM98" s="158"/>
      <c r="ACN98" s="158"/>
      <c r="ACO98" s="158"/>
      <c r="ACP98" s="158"/>
      <c r="ACQ98" s="158"/>
      <c r="ACR98" s="159"/>
      <c r="ACS98" s="160">
        <f t="array" ref="ACS98">SUM(IF(RIGHT($Q98:$ACR98)=ACS$11,IFERROR(--LEFT($Q98:$ACR98,LEN($Q98:$ACR98)-1),0)))</f>
        <v>0</v>
      </c>
      <c r="ACT98" s="160">
        <f t="array" ref="ACT98">SUM(IF(RIGHT($Q98:$ACR98)=ACT$11,IFERROR(--LEFT($Q98:$ACR98,LEN($Q98:$ACR98)-1),0)))</f>
        <v>0</v>
      </c>
      <c r="ACU98" s="160">
        <f t="array" ref="ACU98">SUM(IF(RIGHT($Q98:$ACR98)=ACU$11,IFERROR(--LEFT($Q98:$ACR98,LEN($Q98:$ACR98)-1),0)))</f>
        <v>0</v>
      </c>
      <c r="ACV98" s="160">
        <f t="array" ref="ACV98">SUM(IF(RIGHT($Q98:$ACR98)=ACV$11,IFERROR(--LEFT($Q98:$ACR98,LEN($Q98:$ACR98)-1),0)))</f>
        <v>0</v>
      </c>
      <c r="ACW98" s="160">
        <f t="array" ref="ACW98">SUM(IF(RIGHT($Q98:$ACR98)=ACW$11,IFERROR(--LEFT($Q98:$ACR98,LEN($Q98:$ACR98)-1),0)))</f>
        <v>0</v>
      </c>
      <c r="ACX98" s="160">
        <f t="array" ref="ACX98">SUM(IF(RIGHT($Q98:$ACR98)=ACX$11,IFERROR(--LEFT($Q98:$ACR98,LEN($Q98:$ACR98)-1),0)))</f>
        <v>0</v>
      </c>
      <c r="ACY98" s="160">
        <f t="array" ref="ACY98">SUM(IF(RIGHT($Q98:$ACR98)=ACY$11,IFERROR(--LEFT($Q98:$ACR98,LEN($Q98:$ACR98)-1),0)))</f>
        <v>0</v>
      </c>
      <c r="ACZ98" s="160">
        <f t="array" ref="ACZ98">SUM(IF(RIGHT($Q98:$ACR98)=ACZ$11,IFERROR(--LEFT($Q98:$ACR98,LEN($Q98:$ACR98)-1),0)))</f>
        <v>0</v>
      </c>
      <c r="ADA98" s="158">
        <f t="shared" si="2278"/>
        <v>0</v>
      </c>
      <c r="ADB98" s="158">
        <f t="shared" si="2279"/>
        <v>0</v>
      </c>
      <c r="ADC98" s="158">
        <f t="shared" si="2280"/>
        <v>0</v>
      </c>
      <c r="ADD98" s="158">
        <f t="shared" si="2281"/>
        <v>0</v>
      </c>
      <c r="ADE98" s="158">
        <f t="shared" si="2282"/>
        <v>0</v>
      </c>
      <c r="ADF98" s="158">
        <f t="shared" si="2283"/>
        <v>0</v>
      </c>
      <c r="ADG98" s="158">
        <f t="shared" si="2284"/>
        <v>0</v>
      </c>
      <c r="ADH98" s="158">
        <f t="shared" si="2285"/>
        <v>0</v>
      </c>
      <c r="ADI98" s="160">
        <f t="array" ref="ADI98">SUM(IF(RIGHT($Q98:$ACR98)=ADI$11,IFERROR(--LEFT($Q98:$ACR98,LEN($Q98:$ACR98)-1),0)))</f>
        <v>0</v>
      </c>
      <c r="ADJ98" s="152">
        <f t="shared" si="2286"/>
        <v>0</v>
      </c>
      <c r="AEC98" s="143"/>
      <c r="AEO98" s="108"/>
      <c r="AEP98" s="108"/>
      <c r="AEQ98" s="108"/>
      <c r="AER98" s="108"/>
      <c r="AES98" s="108"/>
      <c r="AET98" s="108"/>
      <c r="AEU98" s="108"/>
      <c r="AEV98" s="108"/>
      <c r="AEW98" s="143"/>
      <c r="AFI98" s="108"/>
      <c r="AFJ98" s="108"/>
      <c r="AFK98" s="108"/>
      <c r="AFL98" s="108"/>
      <c r="AFM98" s="108"/>
      <c r="AFN98" s="108"/>
      <c r="AFO98" s="108"/>
      <c r="AFP98" s="108"/>
      <c r="AFQ98" s="143"/>
      <c r="AGC98" s="108"/>
      <c r="AGD98" s="108"/>
      <c r="AGE98" s="108"/>
      <c r="AGF98" s="108"/>
      <c r="AGG98" s="108"/>
      <c r="AGH98" s="108"/>
      <c r="AGI98" s="108"/>
      <c r="AGJ98" s="108"/>
      <c r="AGK98" s="143"/>
      <c r="AGW98" s="108"/>
      <c r="AGX98" s="108"/>
      <c r="AGY98" s="108"/>
      <c r="AGZ98" s="108"/>
      <c r="AHA98" s="108"/>
      <c r="AHB98" s="108"/>
      <c r="AHC98" s="108"/>
      <c r="AHD98" s="108"/>
      <c r="AHE98" s="143"/>
      <c r="AHQ98" s="108"/>
      <c r="AHR98" s="108"/>
      <c r="AHS98" s="108"/>
      <c r="AHT98" s="108"/>
      <c r="AHU98" s="108"/>
      <c r="AHV98" s="108"/>
      <c r="AHW98" s="108"/>
      <c r="AHX98" s="108"/>
      <c r="AHY98" s="143"/>
      <c r="AIK98" s="108"/>
      <c r="AIL98" s="108"/>
      <c r="AIM98" s="108"/>
      <c r="AIN98" s="108"/>
      <c r="AIO98" s="108"/>
      <c r="AIP98" s="108"/>
      <c r="AIQ98" s="108"/>
      <c r="AIR98" s="108"/>
      <c r="AIS98" s="143"/>
      <c r="AJE98" s="108"/>
      <c r="AJF98" s="108"/>
      <c r="AJG98" s="108"/>
      <c r="AJH98" s="108"/>
      <c r="AJI98" s="108"/>
      <c r="AJJ98" s="108"/>
      <c r="AJK98" s="108"/>
      <c r="AJL98" s="108"/>
      <c r="AJM98" s="143"/>
      <c r="AJY98" s="108"/>
      <c r="AJZ98" s="108"/>
      <c r="AKA98" s="108"/>
      <c r="AKB98" s="108"/>
      <c r="AKC98" s="108"/>
      <c r="AKD98" s="108"/>
      <c r="AKE98" s="108"/>
      <c r="AKF98" s="108"/>
      <c r="AKG98" s="143"/>
      <c r="AKS98" s="108"/>
      <c r="AKT98" s="108"/>
      <c r="AKU98" s="108"/>
      <c r="AKV98" s="108"/>
      <c r="AKW98" s="108"/>
      <c r="AKX98" s="108"/>
      <c r="AKY98" s="108"/>
      <c r="AKZ98" s="108"/>
      <c r="ALA98" s="143"/>
      <c r="ALM98" s="108"/>
      <c r="ALN98" s="108"/>
      <c r="ALO98" s="108"/>
      <c r="ALP98" s="108"/>
      <c r="ALQ98" s="108"/>
      <c r="ALR98" s="108"/>
      <c r="ALS98" s="108"/>
      <c r="ALT98" s="108"/>
      <c r="ALU98" s="143"/>
      <c r="AMG98" s="108"/>
      <c r="AMH98" s="108"/>
      <c r="AMI98" s="108"/>
      <c r="AMJ98" s="108"/>
      <c r="AMK98" s="108"/>
      <c r="AML98" s="108"/>
      <c r="AMM98" s="108"/>
      <c r="AMN98" s="108"/>
    </row>
    <row r="99" spans="2:1028" x14ac:dyDescent="0.25">
      <c r="B99" s="24">
        <v>88</v>
      </c>
      <c r="C99" s="24"/>
      <c r="D99" s="25"/>
      <c r="E99" s="25"/>
      <c r="F99" s="24"/>
      <c r="G99" s="153"/>
      <c r="H99" s="154"/>
      <c r="I99" s="23"/>
      <c r="J99" s="23"/>
      <c r="K99" s="23"/>
      <c r="L99" s="23"/>
      <c r="M99" s="23"/>
      <c r="N99" s="23"/>
      <c r="O99" s="23"/>
      <c r="P99" s="155"/>
      <c r="Q99" s="156"/>
      <c r="R99" s="157"/>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c r="BS99" s="158"/>
      <c r="BT99" s="158"/>
      <c r="BU99" s="158"/>
      <c r="BV99" s="158"/>
      <c r="BW99" s="158"/>
      <c r="BX99" s="158"/>
      <c r="BY99" s="158"/>
      <c r="BZ99" s="158"/>
      <c r="CA99" s="158"/>
      <c r="CB99" s="158"/>
      <c r="CC99" s="158"/>
      <c r="CD99" s="158"/>
      <c r="CE99" s="158"/>
      <c r="CF99" s="158"/>
      <c r="CG99" s="158"/>
      <c r="CH99" s="158"/>
      <c r="CI99" s="158"/>
      <c r="CJ99" s="158"/>
      <c r="CK99" s="158"/>
      <c r="CL99" s="158"/>
      <c r="CM99" s="158"/>
      <c r="CN99" s="158"/>
      <c r="CO99" s="158"/>
      <c r="CP99" s="158"/>
      <c r="CQ99" s="158"/>
      <c r="CR99" s="158"/>
      <c r="CS99" s="158"/>
      <c r="CT99" s="158"/>
      <c r="CU99" s="158"/>
      <c r="CV99" s="158"/>
      <c r="CW99" s="158"/>
      <c r="CX99" s="158"/>
      <c r="CY99" s="158"/>
      <c r="CZ99" s="158"/>
      <c r="DA99" s="158"/>
      <c r="DB99" s="158"/>
      <c r="DC99" s="158"/>
      <c r="DD99" s="158"/>
      <c r="DE99" s="158"/>
      <c r="DF99" s="158"/>
      <c r="DG99" s="158"/>
      <c r="DH99" s="158"/>
      <c r="DI99" s="158"/>
      <c r="DJ99" s="158"/>
      <c r="DK99" s="158"/>
      <c r="DL99" s="158"/>
      <c r="DM99" s="158"/>
      <c r="DN99" s="158"/>
      <c r="DO99" s="158"/>
      <c r="DP99" s="158"/>
      <c r="DQ99" s="158"/>
      <c r="DR99" s="158"/>
      <c r="DS99" s="158"/>
      <c r="DT99" s="158"/>
      <c r="DU99" s="158"/>
      <c r="DV99" s="158"/>
      <c r="DW99" s="158"/>
      <c r="DX99" s="158"/>
      <c r="DY99" s="158"/>
      <c r="DZ99" s="158"/>
      <c r="EA99" s="158"/>
      <c r="EB99" s="158"/>
      <c r="EC99" s="158"/>
      <c r="ED99" s="158"/>
      <c r="EE99" s="158"/>
      <c r="EF99" s="158"/>
      <c r="EG99" s="158"/>
      <c r="EH99" s="158"/>
      <c r="EI99" s="158"/>
      <c r="EJ99" s="158"/>
      <c r="EK99" s="158"/>
      <c r="EL99" s="158"/>
      <c r="EM99" s="158"/>
      <c r="EN99" s="158"/>
      <c r="EO99" s="158"/>
      <c r="EP99" s="158"/>
      <c r="EQ99" s="158"/>
      <c r="ER99" s="158"/>
      <c r="ES99" s="158"/>
      <c r="ET99" s="158"/>
      <c r="EU99" s="158"/>
      <c r="EV99" s="158"/>
      <c r="EW99" s="158"/>
      <c r="EX99" s="158"/>
      <c r="EY99" s="158"/>
      <c r="EZ99" s="158"/>
      <c r="FA99" s="158"/>
      <c r="FB99" s="158"/>
      <c r="FC99" s="158"/>
      <c r="FD99" s="158"/>
      <c r="FE99" s="158"/>
      <c r="FF99" s="158"/>
      <c r="FG99" s="158"/>
      <c r="FH99" s="158"/>
      <c r="FI99" s="158"/>
      <c r="FJ99" s="158"/>
      <c r="FK99" s="158"/>
      <c r="FL99" s="158"/>
      <c r="FM99" s="158"/>
      <c r="FN99" s="158"/>
      <c r="FO99" s="158"/>
      <c r="FP99" s="158"/>
      <c r="FQ99" s="158"/>
      <c r="FR99" s="158"/>
      <c r="FS99" s="158"/>
      <c r="FT99" s="158"/>
      <c r="FU99" s="158"/>
      <c r="FV99" s="158"/>
      <c r="FW99" s="158"/>
      <c r="FX99" s="158"/>
      <c r="FY99" s="158"/>
      <c r="FZ99" s="158"/>
      <c r="GA99" s="158"/>
      <c r="GB99" s="158"/>
      <c r="GC99" s="158"/>
      <c r="GD99" s="158"/>
      <c r="GE99" s="158"/>
      <c r="GF99" s="158"/>
      <c r="GG99" s="158"/>
      <c r="GH99" s="158"/>
      <c r="GI99" s="158"/>
      <c r="GJ99" s="158"/>
      <c r="GK99" s="158"/>
      <c r="GL99" s="158"/>
      <c r="GM99" s="158"/>
      <c r="GN99" s="158"/>
      <c r="GO99" s="158"/>
      <c r="GP99" s="158"/>
      <c r="GQ99" s="158"/>
      <c r="GR99" s="158"/>
      <c r="GS99" s="158"/>
      <c r="GT99" s="158"/>
      <c r="GU99" s="158"/>
      <c r="GV99" s="158"/>
      <c r="GW99" s="158"/>
      <c r="GX99" s="158"/>
      <c r="GY99" s="158"/>
      <c r="GZ99" s="158"/>
      <c r="HA99" s="158"/>
      <c r="HB99" s="158"/>
      <c r="HC99" s="158"/>
      <c r="HD99" s="158"/>
      <c r="HE99" s="158"/>
      <c r="HF99" s="158"/>
      <c r="HG99" s="158"/>
      <c r="HH99" s="158"/>
      <c r="HI99" s="158"/>
      <c r="HJ99" s="158"/>
      <c r="HK99" s="158"/>
      <c r="HL99" s="158"/>
      <c r="HM99" s="158"/>
      <c r="HN99" s="158"/>
      <c r="HO99" s="158"/>
      <c r="HP99" s="158"/>
      <c r="HQ99" s="158"/>
      <c r="HR99" s="158"/>
      <c r="HS99" s="158"/>
      <c r="HT99" s="158"/>
      <c r="HU99" s="158"/>
      <c r="HV99" s="158"/>
      <c r="HW99" s="158"/>
      <c r="HX99" s="158"/>
      <c r="HY99" s="158"/>
      <c r="HZ99" s="158"/>
      <c r="IA99" s="158"/>
      <c r="IB99" s="158"/>
      <c r="IC99" s="158"/>
      <c r="ID99" s="158"/>
      <c r="IE99" s="158"/>
      <c r="IF99" s="158"/>
      <c r="IG99" s="158"/>
      <c r="IH99" s="158"/>
      <c r="II99" s="158"/>
      <c r="IJ99" s="158"/>
      <c r="IK99" s="158"/>
      <c r="IL99" s="158"/>
      <c r="IM99" s="158"/>
      <c r="IN99" s="158"/>
      <c r="IO99" s="158"/>
      <c r="IP99" s="158"/>
      <c r="IQ99" s="158"/>
      <c r="IR99" s="158"/>
      <c r="IS99" s="158"/>
      <c r="IT99" s="158"/>
      <c r="IU99" s="158"/>
      <c r="IV99" s="158"/>
      <c r="IW99" s="158"/>
      <c r="IX99" s="158"/>
      <c r="IY99" s="158"/>
      <c r="IZ99" s="158"/>
      <c r="JA99" s="158"/>
      <c r="JB99" s="158"/>
      <c r="JC99" s="158"/>
      <c r="JD99" s="158"/>
      <c r="JE99" s="158"/>
      <c r="JF99" s="158"/>
      <c r="JG99" s="158"/>
      <c r="JH99" s="158"/>
      <c r="JI99" s="158"/>
      <c r="JJ99" s="158"/>
      <c r="JK99" s="158"/>
      <c r="JL99" s="158"/>
      <c r="JM99" s="158"/>
      <c r="JN99" s="158"/>
      <c r="JO99" s="158"/>
      <c r="JP99" s="158"/>
      <c r="JQ99" s="158"/>
      <c r="JR99" s="158"/>
      <c r="JS99" s="158"/>
      <c r="JT99" s="158"/>
      <c r="JU99" s="158"/>
      <c r="JV99" s="158"/>
      <c r="JW99" s="158"/>
      <c r="JX99" s="158"/>
      <c r="JY99" s="158"/>
      <c r="JZ99" s="158"/>
      <c r="KA99" s="158"/>
      <c r="KB99" s="158"/>
      <c r="KC99" s="158"/>
      <c r="KD99" s="158"/>
      <c r="KE99" s="158"/>
      <c r="KF99" s="158"/>
      <c r="KG99" s="158"/>
      <c r="KH99" s="158"/>
      <c r="KI99" s="158"/>
      <c r="KJ99" s="158"/>
      <c r="KK99" s="158"/>
      <c r="KL99" s="158"/>
      <c r="KM99" s="158"/>
      <c r="KN99" s="158"/>
      <c r="KO99" s="158"/>
      <c r="KP99" s="158"/>
      <c r="KQ99" s="158"/>
      <c r="KR99" s="158"/>
      <c r="KS99" s="158"/>
      <c r="KT99" s="158"/>
      <c r="KU99" s="158"/>
      <c r="KV99" s="158"/>
      <c r="KW99" s="158"/>
      <c r="KX99" s="158"/>
      <c r="KY99" s="158"/>
      <c r="KZ99" s="158"/>
      <c r="LA99" s="158"/>
      <c r="LB99" s="158"/>
      <c r="LC99" s="158"/>
      <c r="LD99" s="158"/>
      <c r="LE99" s="158"/>
      <c r="LF99" s="158"/>
      <c r="LG99" s="158"/>
      <c r="LH99" s="158"/>
      <c r="LI99" s="158"/>
      <c r="LJ99" s="158"/>
      <c r="LK99" s="158"/>
      <c r="LL99" s="158"/>
      <c r="LM99" s="158"/>
      <c r="LN99" s="158"/>
      <c r="LO99" s="158"/>
      <c r="LP99" s="158"/>
      <c r="LQ99" s="158"/>
      <c r="LR99" s="158"/>
      <c r="LS99" s="158"/>
      <c r="LT99" s="158"/>
      <c r="LU99" s="158"/>
      <c r="LV99" s="158"/>
      <c r="LW99" s="158"/>
      <c r="LX99" s="158"/>
      <c r="LY99" s="158"/>
      <c r="LZ99" s="158"/>
      <c r="MA99" s="158"/>
      <c r="MB99" s="158"/>
      <c r="MC99" s="158"/>
      <c r="MD99" s="158"/>
      <c r="ME99" s="158"/>
      <c r="MF99" s="158"/>
      <c r="MG99" s="158"/>
      <c r="MH99" s="158"/>
      <c r="MI99" s="158"/>
      <c r="MJ99" s="158"/>
      <c r="MK99" s="158"/>
      <c r="ML99" s="158"/>
      <c r="MM99" s="158"/>
      <c r="MN99" s="158"/>
      <c r="MO99" s="158"/>
      <c r="MP99" s="158"/>
      <c r="MQ99" s="158"/>
      <c r="MR99" s="158"/>
      <c r="MS99" s="158"/>
      <c r="MT99" s="158"/>
      <c r="MU99" s="158"/>
      <c r="MV99" s="158"/>
      <c r="MW99" s="158"/>
      <c r="MX99" s="158"/>
      <c r="MY99" s="158"/>
      <c r="MZ99" s="158"/>
      <c r="NA99" s="158"/>
      <c r="NB99" s="158"/>
      <c r="NC99" s="158"/>
      <c r="ND99" s="158"/>
      <c r="NE99" s="158"/>
      <c r="NF99" s="158"/>
      <c r="NG99" s="158"/>
      <c r="NH99" s="158"/>
      <c r="NI99" s="158"/>
      <c r="NJ99" s="158"/>
      <c r="NK99" s="158"/>
      <c r="NL99" s="158"/>
      <c r="NM99" s="158"/>
      <c r="NN99" s="158"/>
      <c r="NO99" s="158"/>
      <c r="NP99" s="158"/>
      <c r="NQ99" s="158"/>
      <c r="NR99" s="158"/>
      <c r="NS99" s="158"/>
      <c r="NT99" s="158"/>
      <c r="NU99" s="158"/>
      <c r="NV99" s="158"/>
      <c r="NW99" s="158"/>
      <c r="NX99" s="158"/>
      <c r="NY99" s="158"/>
      <c r="NZ99" s="158"/>
      <c r="OA99" s="158"/>
      <c r="OB99" s="158"/>
      <c r="OC99" s="158"/>
      <c r="OD99" s="158"/>
      <c r="OE99" s="158"/>
      <c r="OF99" s="158"/>
      <c r="OG99" s="158"/>
      <c r="OH99" s="158"/>
      <c r="OI99" s="158"/>
      <c r="OJ99" s="158"/>
      <c r="OK99" s="158"/>
      <c r="OL99" s="158"/>
      <c r="OM99" s="158"/>
      <c r="ON99" s="158"/>
      <c r="OO99" s="158"/>
      <c r="OP99" s="158"/>
      <c r="OQ99" s="158"/>
      <c r="OR99" s="158"/>
      <c r="OS99" s="158"/>
      <c r="OT99" s="158"/>
      <c r="OU99" s="158"/>
      <c r="OV99" s="158"/>
      <c r="OW99" s="158"/>
      <c r="OX99" s="158"/>
      <c r="OY99" s="158"/>
      <c r="OZ99" s="158"/>
      <c r="PA99" s="158"/>
      <c r="PB99" s="158"/>
      <c r="PC99" s="158"/>
      <c r="PD99" s="158"/>
      <c r="PE99" s="158"/>
      <c r="PF99" s="158"/>
      <c r="PG99" s="158"/>
      <c r="PH99" s="158"/>
      <c r="PI99" s="158"/>
      <c r="PJ99" s="158"/>
      <c r="PK99" s="158"/>
      <c r="PL99" s="158"/>
      <c r="PM99" s="158"/>
      <c r="PN99" s="158"/>
      <c r="PO99" s="158"/>
      <c r="PP99" s="158"/>
      <c r="PQ99" s="158"/>
      <c r="PR99" s="158"/>
      <c r="PS99" s="158"/>
      <c r="PT99" s="158"/>
      <c r="PU99" s="158"/>
      <c r="PV99" s="158"/>
      <c r="PW99" s="158"/>
      <c r="PX99" s="158"/>
      <c r="PY99" s="158"/>
      <c r="PZ99" s="158"/>
      <c r="QA99" s="158"/>
      <c r="QB99" s="158"/>
      <c r="QC99" s="158"/>
      <c r="QD99" s="158"/>
      <c r="QE99" s="158"/>
      <c r="QF99" s="158"/>
      <c r="QG99" s="158"/>
      <c r="QH99" s="158"/>
      <c r="QI99" s="158"/>
      <c r="QJ99" s="158"/>
      <c r="QK99" s="158"/>
      <c r="QL99" s="158"/>
      <c r="QM99" s="158"/>
      <c r="QN99" s="158"/>
      <c r="QO99" s="158"/>
      <c r="QP99" s="158"/>
      <c r="QQ99" s="158"/>
      <c r="QR99" s="158"/>
      <c r="QS99" s="158"/>
      <c r="QT99" s="158"/>
      <c r="QU99" s="158"/>
      <c r="QV99" s="158"/>
      <c r="QW99" s="158"/>
      <c r="QX99" s="158"/>
      <c r="QY99" s="158"/>
      <c r="QZ99" s="158"/>
      <c r="RA99" s="158"/>
      <c r="RB99" s="158"/>
      <c r="RC99" s="158"/>
      <c r="RD99" s="158"/>
      <c r="RE99" s="158"/>
      <c r="RF99" s="158"/>
      <c r="RG99" s="158"/>
      <c r="RH99" s="158"/>
      <c r="RI99" s="158"/>
      <c r="RJ99" s="158"/>
      <c r="RK99" s="158"/>
      <c r="RL99" s="158"/>
      <c r="RM99" s="158"/>
      <c r="RN99" s="158"/>
      <c r="RO99" s="158"/>
      <c r="RP99" s="158"/>
      <c r="RQ99" s="158"/>
      <c r="RR99" s="158"/>
      <c r="RS99" s="158"/>
      <c r="RT99" s="158"/>
      <c r="RU99" s="158"/>
      <c r="RV99" s="158"/>
      <c r="RW99" s="158"/>
      <c r="RX99" s="158"/>
      <c r="RY99" s="158"/>
      <c r="RZ99" s="158"/>
      <c r="SA99" s="158"/>
      <c r="SB99" s="158"/>
      <c r="SC99" s="158"/>
      <c r="SD99" s="158"/>
      <c r="SE99" s="158"/>
      <c r="SF99" s="158"/>
      <c r="SG99" s="158"/>
      <c r="SH99" s="158"/>
      <c r="SI99" s="158"/>
      <c r="SJ99" s="158"/>
      <c r="SK99" s="158"/>
      <c r="SL99" s="158"/>
      <c r="SM99" s="158"/>
      <c r="SN99" s="158"/>
      <c r="SO99" s="158"/>
      <c r="SP99" s="158"/>
      <c r="SQ99" s="158"/>
      <c r="SR99" s="158"/>
      <c r="SS99" s="158"/>
      <c r="ST99" s="158"/>
      <c r="SU99" s="158"/>
      <c r="SV99" s="158"/>
      <c r="SW99" s="158"/>
      <c r="SX99" s="158"/>
      <c r="SY99" s="158"/>
      <c r="SZ99" s="158"/>
      <c r="TA99" s="158"/>
      <c r="TB99" s="158"/>
      <c r="TC99" s="158"/>
      <c r="TD99" s="158"/>
      <c r="TE99" s="158"/>
      <c r="TF99" s="158"/>
      <c r="TG99" s="158"/>
      <c r="TH99" s="158"/>
      <c r="TI99" s="158"/>
      <c r="TJ99" s="158"/>
      <c r="TK99" s="158"/>
      <c r="TL99" s="158"/>
      <c r="TM99" s="158"/>
      <c r="TN99" s="158"/>
      <c r="TO99" s="158"/>
      <c r="TP99" s="158"/>
      <c r="TQ99" s="158"/>
      <c r="TR99" s="158"/>
      <c r="TS99" s="158"/>
      <c r="TT99" s="158"/>
      <c r="TU99" s="158"/>
      <c r="TV99" s="158"/>
      <c r="TW99" s="158"/>
      <c r="TX99" s="158"/>
      <c r="TY99" s="158"/>
      <c r="TZ99" s="158"/>
      <c r="UA99" s="158"/>
      <c r="UB99" s="158"/>
      <c r="UC99" s="158"/>
      <c r="UD99" s="158"/>
      <c r="UE99" s="158"/>
      <c r="UF99" s="158"/>
      <c r="UG99" s="158"/>
      <c r="UH99" s="158"/>
      <c r="UI99" s="158"/>
      <c r="UJ99" s="158"/>
      <c r="UK99" s="158"/>
      <c r="UL99" s="158"/>
      <c r="UM99" s="158"/>
      <c r="UN99" s="158"/>
      <c r="UO99" s="158"/>
      <c r="UP99" s="158"/>
      <c r="UQ99" s="158"/>
      <c r="UR99" s="158"/>
      <c r="US99" s="158"/>
      <c r="UT99" s="158"/>
      <c r="UU99" s="158"/>
      <c r="UV99" s="158"/>
      <c r="UW99" s="158"/>
      <c r="UX99" s="158"/>
      <c r="UY99" s="158"/>
      <c r="UZ99" s="158"/>
      <c r="VA99" s="158"/>
      <c r="VB99" s="158"/>
      <c r="VC99" s="158"/>
      <c r="VD99" s="158"/>
      <c r="VE99" s="158"/>
      <c r="VF99" s="158"/>
      <c r="VG99" s="158"/>
      <c r="VH99" s="158"/>
      <c r="VI99" s="158"/>
      <c r="VJ99" s="158"/>
      <c r="VK99" s="158"/>
      <c r="VL99" s="158"/>
      <c r="VM99" s="158"/>
      <c r="VN99" s="158"/>
      <c r="VO99" s="158"/>
      <c r="VP99" s="158"/>
      <c r="VQ99" s="158"/>
      <c r="VR99" s="158"/>
      <c r="VS99" s="158"/>
      <c r="VT99" s="158"/>
      <c r="VU99" s="158"/>
      <c r="VV99" s="158"/>
      <c r="VW99" s="158"/>
      <c r="VX99" s="158"/>
      <c r="VY99" s="158"/>
      <c r="VZ99" s="158"/>
      <c r="WA99" s="158"/>
      <c r="WB99" s="158"/>
      <c r="WC99" s="158"/>
      <c r="WD99" s="158"/>
      <c r="WE99" s="158"/>
      <c r="WF99" s="158"/>
      <c r="WG99" s="158"/>
      <c r="WH99" s="158"/>
      <c r="WI99" s="158"/>
      <c r="WJ99" s="158"/>
      <c r="WK99" s="158"/>
      <c r="WL99" s="158"/>
      <c r="WM99" s="158"/>
      <c r="WN99" s="158"/>
      <c r="WO99" s="158"/>
      <c r="WP99" s="158"/>
      <c r="WQ99" s="158"/>
      <c r="WR99" s="158"/>
      <c r="WS99" s="158"/>
      <c r="WT99" s="158"/>
      <c r="WU99" s="158"/>
      <c r="WV99" s="158"/>
      <c r="WW99" s="158"/>
      <c r="WX99" s="158"/>
      <c r="WY99" s="158"/>
      <c r="WZ99" s="158"/>
      <c r="XA99" s="158"/>
      <c r="XB99" s="158"/>
      <c r="XC99" s="158"/>
      <c r="XD99" s="158"/>
      <c r="XE99" s="158"/>
      <c r="XF99" s="158"/>
      <c r="XG99" s="158"/>
      <c r="XH99" s="158"/>
      <c r="XI99" s="158"/>
      <c r="XJ99" s="158"/>
      <c r="XK99" s="158"/>
      <c r="XL99" s="158"/>
      <c r="XM99" s="158"/>
      <c r="XN99" s="158"/>
      <c r="XO99" s="158"/>
      <c r="XP99" s="158"/>
      <c r="XQ99" s="158"/>
      <c r="XR99" s="158"/>
      <c r="XS99" s="158"/>
      <c r="XT99" s="158"/>
      <c r="XU99" s="158"/>
      <c r="XV99" s="158"/>
      <c r="XW99" s="158"/>
      <c r="XX99" s="158"/>
      <c r="XY99" s="158"/>
      <c r="XZ99" s="158"/>
      <c r="YA99" s="158"/>
      <c r="YB99" s="158"/>
      <c r="YC99" s="158"/>
      <c r="YD99" s="158"/>
      <c r="YE99" s="158"/>
      <c r="YF99" s="158"/>
      <c r="YG99" s="158"/>
      <c r="YH99" s="158"/>
      <c r="YI99" s="158"/>
      <c r="YJ99" s="158"/>
      <c r="YK99" s="158"/>
      <c r="YL99" s="158"/>
      <c r="YM99" s="158"/>
      <c r="YN99" s="158"/>
      <c r="YO99" s="158"/>
      <c r="YP99" s="158"/>
      <c r="YQ99" s="158"/>
      <c r="YR99" s="158"/>
      <c r="YS99" s="158"/>
      <c r="YT99" s="158"/>
      <c r="YU99" s="158"/>
      <c r="YV99" s="158"/>
      <c r="YW99" s="158"/>
      <c r="YX99" s="158"/>
      <c r="YY99" s="158"/>
      <c r="YZ99" s="158"/>
      <c r="ZA99" s="158"/>
      <c r="ZB99" s="158"/>
      <c r="ZC99" s="158"/>
      <c r="ZD99" s="158"/>
      <c r="ZE99" s="158"/>
      <c r="ZF99" s="158"/>
      <c r="ZG99" s="158"/>
      <c r="ZH99" s="158"/>
      <c r="ZI99" s="158"/>
      <c r="ZJ99" s="158"/>
      <c r="ZK99" s="158"/>
      <c r="ZL99" s="158"/>
      <c r="ZM99" s="158"/>
      <c r="ZN99" s="158"/>
      <c r="ZO99" s="158"/>
      <c r="ZP99" s="158"/>
      <c r="ZQ99" s="158"/>
      <c r="ZR99" s="158"/>
      <c r="ZS99" s="158"/>
      <c r="ZT99" s="158"/>
      <c r="ZU99" s="158"/>
      <c r="ZV99" s="158"/>
      <c r="ZW99" s="158"/>
      <c r="ZX99" s="158"/>
      <c r="ZY99" s="158"/>
      <c r="ZZ99" s="158"/>
      <c r="AAA99" s="158"/>
      <c r="AAB99" s="158"/>
      <c r="AAC99" s="158"/>
      <c r="AAD99" s="158"/>
      <c r="AAE99" s="158"/>
      <c r="AAF99" s="158"/>
      <c r="AAG99" s="158"/>
      <c r="AAH99" s="158"/>
      <c r="AAI99" s="158"/>
      <c r="AAJ99" s="158"/>
      <c r="AAK99" s="158"/>
      <c r="AAL99" s="158"/>
      <c r="AAM99" s="158"/>
      <c r="AAN99" s="158"/>
      <c r="AAO99" s="158"/>
      <c r="AAP99" s="158"/>
      <c r="AAQ99" s="158"/>
      <c r="AAR99" s="158"/>
      <c r="AAS99" s="158"/>
      <c r="AAT99" s="158"/>
      <c r="AAU99" s="158"/>
      <c r="AAV99" s="158"/>
      <c r="AAW99" s="158"/>
      <c r="AAX99" s="158"/>
      <c r="AAY99" s="158"/>
      <c r="AAZ99" s="158"/>
      <c r="ABA99" s="158"/>
      <c r="ABB99" s="158"/>
      <c r="ABC99" s="158"/>
      <c r="ABD99" s="158"/>
      <c r="ABE99" s="158"/>
      <c r="ABF99" s="158"/>
      <c r="ABG99" s="158"/>
      <c r="ABH99" s="158"/>
      <c r="ABI99" s="158"/>
      <c r="ABJ99" s="158"/>
      <c r="ABK99" s="158"/>
      <c r="ABL99" s="158"/>
      <c r="ABM99" s="158"/>
      <c r="ABN99" s="158"/>
      <c r="ABO99" s="158"/>
      <c r="ABP99" s="158"/>
      <c r="ABQ99" s="158"/>
      <c r="ABR99" s="158"/>
      <c r="ABS99" s="158"/>
      <c r="ABT99" s="158"/>
      <c r="ABU99" s="158"/>
      <c r="ABV99" s="158"/>
      <c r="ABW99" s="158"/>
      <c r="ABX99" s="158"/>
      <c r="ABY99" s="158"/>
      <c r="ABZ99" s="158"/>
      <c r="ACA99" s="158"/>
      <c r="ACB99" s="158"/>
      <c r="ACC99" s="158"/>
      <c r="ACD99" s="158"/>
      <c r="ACE99" s="158"/>
      <c r="ACF99" s="158"/>
      <c r="ACG99" s="158"/>
      <c r="ACH99" s="158"/>
      <c r="ACI99" s="158"/>
      <c r="ACJ99" s="158"/>
      <c r="ACK99" s="158"/>
      <c r="ACL99" s="158"/>
      <c r="ACM99" s="158"/>
      <c r="ACN99" s="158"/>
      <c r="ACO99" s="158"/>
      <c r="ACP99" s="158"/>
      <c r="ACQ99" s="158"/>
      <c r="ACR99" s="159"/>
      <c r="ACS99" s="160">
        <f t="array" ref="ACS99">SUM(IF(RIGHT($Q99:$ACR99)=ACS$11,IFERROR(--LEFT($Q99:$ACR99,LEN($Q99:$ACR99)-1),0)))</f>
        <v>0</v>
      </c>
      <c r="ACT99" s="160">
        <f t="array" ref="ACT99">SUM(IF(RIGHT($Q99:$ACR99)=ACT$11,IFERROR(--LEFT($Q99:$ACR99,LEN($Q99:$ACR99)-1),0)))</f>
        <v>0</v>
      </c>
      <c r="ACU99" s="160">
        <f t="array" ref="ACU99">SUM(IF(RIGHT($Q99:$ACR99)=ACU$11,IFERROR(--LEFT($Q99:$ACR99,LEN($Q99:$ACR99)-1),0)))</f>
        <v>0</v>
      </c>
      <c r="ACV99" s="160">
        <f t="array" ref="ACV99">SUM(IF(RIGHT($Q99:$ACR99)=ACV$11,IFERROR(--LEFT($Q99:$ACR99,LEN($Q99:$ACR99)-1),0)))</f>
        <v>0</v>
      </c>
      <c r="ACW99" s="160">
        <f t="array" ref="ACW99">SUM(IF(RIGHT($Q99:$ACR99)=ACW$11,IFERROR(--LEFT($Q99:$ACR99,LEN($Q99:$ACR99)-1),0)))</f>
        <v>0</v>
      </c>
      <c r="ACX99" s="160">
        <f t="array" ref="ACX99">SUM(IF(RIGHT($Q99:$ACR99)=ACX$11,IFERROR(--LEFT($Q99:$ACR99,LEN($Q99:$ACR99)-1),0)))</f>
        <v>0</v>
      </c>
      <c r="ACY99" s="160">
        <f t="array" ref="ACY99">SUM(IF(RIGHT($Q99:$ACR99)=ACY$11,IFERROR(--LEFT($Q99:$ACR99,LEN($Q99:$ACR99)-1),0)))</f>
        <v>0</v>
      </c>
      <c r="ACZ99" s="160">
        <f t="array" ref="ACZ99">SUM(IF(RIGHT($Q99:$ACR99)=ACZ$11,IFERROR(--LEFT($Q99:$ACR99,LEN($Q99:$ACR99)-1),0)))</f>
        <v>0</v>
      </c>
      <c r="ADA99" s="158">
        <f t="shared" si="2278"/>
        <v>0</v>
      </c>
      <c r="ADB99" s="158">
        <f t="shared" si="2279"/>
        <v>0</v>
      </c>
      <c r="ADC99" s="158">
        <f t="shared" si="2280"/>
        <v>0</v>
      </c>
      <c r="ADD99" s="158">
        <f t="shared" si="2281"/>
        <v>0</v>
      </c>
      <c r="ADE99" s="158">
        <f t="shared" si="2282"/>
        <v>0</v>
      </c>
      <c r="ADF99" s="158">
        <f t="shared" si="2283"/>
        <v>0</v>
      </c>
      <c r="ADG99" s="158">
        <f t="shared" si="2284"/>
        <v>0</v>
      </c>
      <c r="ADH99" s="158">
        <f t="shared" si="2285"/>
        <v>0</v>
      </c>
      <c r="ADI99" s="160">
        <f t="array" ref="ADI99">SUM(IF(RIGHT($Q99:$ACR99)=ADI$11,IFERROR(--LEFT($Q99:$ACR99,LEN($Q99:$ACR99)-1),0)))</f>
        <v>0</v>
      </c>
      <c r="ADJ99" s="152">
        <f t="shared" si="2286"/>
        <v>0</v>
      </c>
      <c r="AEC99" s="143"/>
      <c r="AEO99" s="108"/>
      <c r="AEP99" s="108"/>
      <c r="AEQ99" s="108"/>
      <c r="AER99" s="108"/>
      <c r="AES99" s="108"/>
      <c r="AET99" s="108"/>
      <c r="AEU99" s="108"/>
      <c r="AEV99" s="108"/>
      <c r="AEW99" s="143"/>
      <c r="AFI99" s="108"/>
      <c r="AFJ99" s="108"/>
      <c r="AFK99" s="108"/>
      <c r="AFL99" s="108"/>
      <c r="AFM99" s="108"/>
      <c r="AFN99" s="108"/>
      <c r="AFO99" s="108"/>
      <c r="AFP99" s="108"/>
      <c r="AFQ99" s="143"/>
      <c r="AGC99" s="108"/>
      <c r="AGD99" s="108"/>
      <c r="AGE99" s="108"/>
      <c r="AGF99" s="108"/>
      <c r="AGG99" s="108"/>
      <c r="AGH99" s="108"/>
      <c r="AGI99" s="108"/>
      <c r="AGJ99" s="108"/>
      <c r="AGK99" s="143"/>
      <c r="AGW99" s="108"/>
      <c r="AGX99" s="108"/>
      <c r="AGY99" s="108"/>
      <c r="AGZ99" s="108"/>
      <c r="AHA99" s="108"/>
      <c r="AHB99" s="108"/>
      <c r="AHC99" s="108"/>
      <c r="AHD99" s="108"/>
      <c r="AHE99" s="143"/>
      <c r="AHQ99" s="108"/>
      <c r="AHR99" s="108"/>
      <c r="AHS99" s="108"/>
      <c r="AHT99" s="108"/>
      <c r="AHU99" s="108"/>
      <c r="AHV99" s="108"/>
      <c r="AHW99" s="108"/>
      <c r="AHX99" s="108"/>
      <c r="AHY99" s="143"/>
      <c r="AIK99" s="108"/>
      <c r="AIL99" s="108"/>
      <c r="AIM99" s="108"/>
      <c r="AIN99" s="108"/>
      <c r="AIO99" s="108"/>
      <c r="AIP99" s="108"/>
      <c r="AIQ99" s="108"/>
      <c r="AIR99" s="108"/>
      <c r="AIS99" s="143"/>
      <c r="AJE99" s="108"/>
      <c r="AJF99" s="108"/>
      <c r="AJG99" s="108"/>
      <c r="AJH99" s="108"/>
      <c r="AJI99" s="108"/>
      <c r="AJJ99" s="108"/>
      <c r="AJK99" s="108"/>
      <c r="AJL99" s="108"/>
      <c r="AJM99" s="143"/>
      <c r="AJY99" s="108"/>
      <c r="AJZ99" s="108"/>
      <c r="AKA99" s="108"/>
      <c r="AKB99" s="108"/>
      <c r="AKC99" s="108"/>
      <c r="AKD99" s="108"/>
      <c r="AKE99" s="108"/>
      <c r="AKF99" s="108"/>
      <c r="AKG99" s="143"/>
      <c r="AKS99" s="108"/>
      <c r="AKT99" s="108"/>
      <c r="AKU99" s="108"/>
      <c r="AKV99" s="108"/>
      <c r="AKW99" s="108"/>
      <c r="AKX99" s="108"/>
      <c r="AKY99" s="108"/>
      <c r="AKZ99" s="108"/>
      <c r="ALA99" s="143"/>
      <c r="ALM99" s="108"/>
      <c r="ALN99" s="108"/>
      <c r="ALO99" s="108"/>
      <c r="ALP99" s="108"/>
      <c r="ALQ99" s="108"/>
      <c r="ALR99" s="108"/>
      <c r="ALS99" s="108"/>
      <c r="ALT99" s="108"/>
      <c r="ALU99" s="143"/>
      <c r="AMG99" s="108"/>
      <c r="AMH99" s="108"/>
      <c r="AMI99" s="108"/>
      <c r="AMJ99" s="108"/>
      <c r="AMK99" s="108"/>
      <c r="AML99" s="108"/>
      <c r="AMM99" s="108"/>
      <c r="AMN99" s="108"/>
    </row>
    <row r="100" spans="2:1028" x14ac:dyDescent="0.25">
      <c r="B100" s="24">
        <v>89</v>
      </c>
      <c r="C100" s="24"/>
      <c r="D100" s="25"/>
      <c r="E100" s="25"/>
      <c r="F100" s="24"/>
      <c r="G100" s="153"/>
      <c r="H100" s="154"/>
      <c r="I100" s="23"/>
      <c r="J100" s="23"/>
      <c r="K100" s="23"/>
      <c r="L100" s="23"/>
      <c r="M100" s="23"/>
      <c r="N100" s="23"/>
      <c r="O100" s="23"/>
      <c r="P100" s="155"/>
      <c r="Q100" s="156"/>
      <c r="R100" s="157"/>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c r="BS100" s="158"/>
      <c r="BT100" s="158"/>
      <c r="BU100" s="158"/>
      <c r="BV100" s="158"/>
      <c r="BW100" s="158"/>
      <c r="BX100" s="158"/>
      <c r="BY100" s="158"/>
      <c r="BZ100" s="158"/>
      <c r="CA100" s="158"/>
      <c r="CB100" s="158"/>
      <c r="CC100" s="158"/>
      <c r="CD100" s="158"/>
      <c r="CE100" s="158"/>
      <c r="CF100" s="158"/>
      <c r="CG100" s="158"/>
      <c r="CH100" s="158"/>
      <c r="CI100" s="158"/>
      <c r="CJ100" s="158"/>
      <c r="CK100" s="158"/>
      <c r="CL100" s="158"/>
      <c r="CM100" s="158"/>
      <c r="CN100" s="158"/>
      <c r="CO100" s="158"/>
      <c r="CP100" s="158"/>
      <c r="CQ100" s="158"/>
      <c r="CR100" s="158"/>
      <c r="CS100" s="158"/>
      <c r="CT100" s="158"/>
      <c r="CU100" s="158"/>
      <c r="CV100" s="158"/>
      <c r="CW100" s="158"/>
      <c r="CX100" s="158"/>
      <c r="CY100" s="158"/>
      <c r="CZ100" s="158"/>
      <c r="DA100" s="158"/>
      <c r="DB100" s="158"/>
      <c r="DC100" s="158"/>
      <c r="DD100" s="158"/>
      <c r="DE100" s="158"/>
      <c r="DF100" s="158"/>
      <c r="DG100" s="158"/>
      <c r="DH100" s="158"/>
      <c r="DI100" s="158"/>
      <c r="DJ100" s="158"/>
      <c r="DK100" s="158"/>
      <c r="DL100" s="158"/>
      <c r="DM100" s="158"/>
      <c r="DN100" s="158"/>
      <c r="DO100" s="158"/>
      <c r="DP100" s="158"/>
      <c r="DQ100" s="158"/>
      <c r="DR100" s="158"/>
      <c r="DS100" s="158"/>
      <c r="DT100" s="158"/>
      <c r="DU100" s="158"/>
      <c r="DV100" s="158"/>
      <c r="DW100" s="158"/>
      <c r="DX100" s="158"/>
      <c r="DY100" s="158"/>
      <c r="DZ100" s="158"/>
      <c r="EA100" s="158"/>
      <c r="EB100" s="158"/>
      <c r="EC100" s="158"/>
      <c r="ED100" s="158"/>
      <c r="EE100" s="158"/>
      <c r="EF100" s="158"/>
      <c r="EG100" s="158"/>
      <c r="EH100" s="158"/>
      <c r="EI100" s="158"/>
      <c r="EJ100" s="158"/>
      <c r="EK100" s="158"/>
      <c r="EL100" s="158"/>
      <c r="EM100" s="158"/>
      <c r="EN100" s="158"/>
      <c r="EO100" s="158"/>
      <c r="EP100" s="158"/>
      <c r="EQ100" s="158"/>
      <c r="ER100" s="158"/>
      <c r="ES100" s="158"/>
      <c r="ET100" s="158"/>
      <c r="EU100" s="158"/>
      <c r="EV100" s="158"/>
      <c r="EW100" s="158"/>
      <c r="EX100" s="158"/>
      <c r="EY100" s="158"/>
      <c r="EZ100" s="158"/>
      <c r="FA100" s="158"/>
      <c r="FB100" s="158"/>
      <c r="FC100" s="158"/>
      <c r="FD100" s="158"/>
      <c r="FE100" s="158"/>
      <c r="FF100" s="158"/>
      <c r="FG100" s="158"/>
      <c r="FH100" s="158"/>
      <c r="FI100" s="158"/>
      <c r="FJ100" s="158"/>
      <c r="FK100" s="158"/>
      <c r="FL100" s="158"/>
      <c r="FM100" s="158"/>
      <c r="FN100" s="158"/>
      <c r="FO100" s="158"/>
      <c r="FP100" s="158"/>
      <c r="FQ100" s="158"/>
      <c r="FR100" s="158"/>
      <c r="FS100" s="158"/>
      <c r="FT100" s="158"/>
      <c r="FU100" s="158"/>
      <c r="FV100" s="158"/>
      <c r="FW100" s="158"/>
      <c r="FX100" s="158"/>
      <c r="FY100" s="158"/>
      <c r="FZ100" s="158"/>
      <c r="GA100" s="158"/>
      <c r="GB100" s="158"/>
      <c r="GC100" s="158"/>
      <c r="GD100" s="158"/>
      <c r="GE100" s="158"/>
      <c r="GF100" s="158"/>
      <c r="GG100" s="158"/>
      <c r="GH100" s="158"/>
      <c r="GI100" s="158"/>
      <c r="GJ100" s="158"/>
      <c r="GK100" s="158"/>
      <c r="GL100" s="158"/>
      <c r="GM100" s="158"/>
      <c r="GN100" s="158"/>
      <c r="GO100" s="158"/>
      <c r="GP100" s="158"/>
      <c r="GQ100" s="158"/>
      <c r="GR100" s="158"/>
      <c r="GS100" s="158"/>
      <c r="GT100" s="158"/>
      <c r="GU100" s="158"/>
      <c r="GV100" s="158"/>
      <c r="GW100" s="158"/>
      <c r="GX100" s="158"/>
      <c r="GY100" s="158"/>
      <c r="GZ100" s="158"/>
      <c r="HA100" s="158"/>
      <c r="HB100" s="158"/>
      <c r="HC100" s="158"/>
      <c r="HD100" s="158"/>
      <c r="HE100" s="158"/>
      <c r="HF100" s="158"/>
      <c r="HG100" s="158"/>
      <c r="HH100" s="158"/>
      <c r="HI100" s="158"/>
      <c r="HJ100" s="158"/>
      <c r="HK100" s="158"/>
      <c r="HL100" s="158"/>
      <c r="HM100" s="158"/>
      <c r="HN100" s="158"/>
      <c r="HO100" s="158"/>
      <c r="HP100" s="158"/>
      <c r="HQ100" s="158"/>
      <c r="HR100" s="158"/>
      <c r="HS100" s="158"/>
      <c r="HT100" s="158"/>
      <c r="HU100" s="158"/>
      <c r="HV100" s="158"/>
      <c r="HW100" s="158"/>
      <c r="HX100" s="158"/>
      <c r="HY100" s="158"/>
      <c r="HZ100" s="158"/>
      <c r="IA100" s="158"/>
      <c r="IB100" s="158"/>
      <c r="IC100" s="158"/>
      <c r="ID100" s="158"/>
      <c r="IE100" s="158"/>
      <c r="IF100" s="158"/>
      <c r="IG100" s="158"/>
      <c r="IH100" s="158"/>
      <c r="II100" s="158"/>
      <c r="IJ100" s="158"/>
      <c r="IK100" s="158"/>
      <c r="IL100" s="158"/>
      <c r="IM100" s="158"/>
      <c r="IN100" s="158"/>
      <c r="IO100" s="158"/>
      <c r="IP100" s="158"/>
      <c r="IQ100" s="158"/>
      <c r="IR100" s="158"/>
      <c r="IS100" s="158"/>
      <c r="IT100" s="158"/>
      <c r="IU100" s="158"/>
      <c r="IV100" s="158"/>
      <c r="IW100" s="158"/>
      <c r="IX100" s="158"/>
      <c r="IY100" s="158"/>
      <c r="IZ100" s="158"/>
      <c r="JA100" s="158"/>
      <c r="JB100" s="158"/>
      <c r="JC100" s="158"/>
      <c r="JD100" s="158"/>
      <c r="JE100" s="158"/>
      <c r="JF100" s="158"/>
      <c r="JG100" s="158"/>
      <c r="JH100" s="158"/>
      <c r="JI100" s="158"/>
      <c r="JJ100" s="158"/>
      <c r="JK100" s="158"/>
      <c r="JL100" s="158"/>
      <c r="JM100" s="158"/>
      <c r="JN100" s="158"/>
      <c r="JO100" s="158"/>
      <c r="JP100" s="158"/>
      <c r="JQ100" s="158"/>
      <c r="JR100" s="158"/>
      <c r="JS100" s="158"/>
      <c r="JT100" s="158"/>
      <c r="JU100" s="158"/>
      <c r="JV100" s="158"/>
      <c r="JW100" s="158"/>
      <c r="JX100" s="158"/>
      <c r="JY100" s="158"/>
      <c r="JZ100" s="158"/>
      <c r="KA100" s="158"/>
      <c r="KB100" s="158"/>
      <c r="KC100" s="158"/>
      <c r="KD100" s="158"/>
      <c r="KE100" s="158"/>
      <c r="KF100" s="158"/>
      <c r="KG100" s="158"/>
      <c r="KH100" s="158"/>
      <c r="KI100" s="158"/>
      <c r="KJ100" s="158"/>
      <c r="KK100" s="158"/>
      <c r="KL100" s="158"/>
      <c r="KM100" s="158"/>
      <c r="KN100" s="158"/>
      <c r="KO100" s="158"/>
      <c r="KP100" s="158"/>
      <c r="KQ100" s="158"/>
      <c r="KR100" s="158"/>
      <c r="KS100" s="158"/>
      <c r="KT100" s="158"/>
      <c r="KU100" s="158"/>
      <c r="KV100" s="158"/>
      <c r="KW100" s="158"/>
      <c r="KX100" s="158"/>
      <c r="KY100" s="158"/>
      <c r="KZ100" s="158"/>
      <c r="LA100" s="158"/>
      <c r="LB100" s="158"/>
      <c r="LC100" s="158"/>
      <c r="LD100" s="158"/>
      <c r="LE100" s="158"/>
      <c r="LF100" s="158"/>
      <c r="LG100" s="158"/>
      <c r="LH100" s="158"/>
      <c r="LI100" s="158"/>
      <c r="LJ100" s="158"/>
      <c r="LK100" s="158"/>
      <c r="LL100" s="158"/>
      <c r="LM100" s="158"/>
      <c r="LN100" s="158"/>
      <c r="LO100" s="158"/>
      <c r="LP100" s="158"/>
      <c r="LQ100" s="158"/>
      <c r="LR100" s="158"/>
      <c r="LS100" s="158"/>
      <c r="LT100" s="158"/>
      <c r="LU100" s="158"/>
      <c r="LV100" s="158"/>
      <c r="LW100" s="158"/>
      <c r="LX100" s="158"/>
      <c r="LY100" s="158"/>
      <c r="LZ100" s="158"/>
      <c r="MA100" s="158"/>
      <c r="MB100" s="158"/>
      <c r="MC100" s="158"/>
      <c r="MD100" s="158"/>
      <c r="ME100" s="158"/>
      <c r="MF100" s="158"/>
      <c r="MG100" s="158"/>
      <c r="MH100" s="158"/>
      <c r="MI100" s="158"/>
      <c r="MJ100" s="158"/>
      <c r="MK100" s="158"/>
      <c r="ML100" s="158"/>
      <c r="MM100" s="158"/>
      <c r="MN100" s="158"/>
      <c r="MO100" s="158"/>
      <c r="MP100" s="158"/>
      <c r="MQ100" s="158"/>
      <c r="MR100" s="158"/>
      <c r="MS100" s="158"/>
      <c r="MT100" s="158"/>
      <c r="MU100" s="158"/>
      <c r="MV100" s="158"/>
      <c r="MW100" s="158"/>
      <c r="MX100" s="158"/>
      <c r="MY100" s="158"/>
      <c r="MZ100" s="158"/>
      <c r="NA100" s="158"/>
      <c r="NB100" s="158"/>
      <c r="NC100" s="158"/>
      <c r="ND100" s="158"/>
      <c r="NE100" s="158"/>
      <c r="NF100" s="158"/>
      <c r="NG100" s="158"/>
      <c r="NH100" s="158"/>
      <c r="NI100" s="158"/>
      <c r="NJ100" s="158"/>
      <c r="NK100" s="158"/>
      <c r="NL100" s="158"/>
      <c r="NM100" s="158"/>
      <c r="NN100" s="158"/>
      <c r="NO100" s="158"/>
      <c r="NP100" s="158"/>
      <c r="NQ100" s="158"/>
      <c r="NR100" s="158"/>
      <c r="NS100" s="158"/>
      <c r="NT100" s="158"/>
      <c r="NU100" s="158"/>
      <c r="NV100" s="158"/>
      <c r="NW100" s="158"/>
      <c r="NX100" s="158"/>
      <c r="NY100" s="158"/>
      <c r="NZ100" s="158"/>
      <c r="OA100" s="158"/>
      <c r="OB100" s="158"/>
      <c r="OC100" s="158"/>
      <c r="OD100" s="158"/>
      <c r="OE100" s="158"/>
      <c r="OF100" s="158"/>
      <c r="OG100" s="158"/>
      <c r="OH100" s="158"/>
      <c r="OI100" s="158"/>
      <c r="OJ100" s="158"/>
      <c r="OK100" s="158"/>
      <c r="OL100" s="158"/>
      <c r="OM100" s="158"/>
      <c r="ON100" s="158"/>
      <c r="OO100" s="158"/>
      <c r="OP100" s="158"/>
      <c r="OQ100" s="158"/>
      <c r="OR100" s="158"/>
      <c r="OS100" s="158"/>
      <c r="OT100" s="158"/>
      <c r="OU100" s="158"/>
      <c r="OV100" s="158"/>
      <c r="OW100" s="158"/>
      <c r="OX100" s="158"/>
      <c r="OY100" s="158"/>
      <c r="OZ100" s="158"/>
      <c r="PA100" s="158"/>
      <c r="PB100" s="158"/>
      <c r="PC100" s="158"/>
      <c r="PD100" s="158"/>
      <c r="PE100" s="158"/>
      <c r="PF100" s="158"/>
      <c r="PG100" s="158"/>
      <c r="PH100" s="158"/>
      <c r="PI100" s="158"/>
      <c r="PJ100" s="158"/>
      <c r="PK100" s="158"/>
      <c r="PL100" s="158"/>
      <c r="PM100" s="158"/>
      <c r="PN100" s="158"/>
      <c r="PO100" s="158"/>
      <c r="PP100" s="158"/>
      <c r="PQ100" s="158"/>
      <c r="PR100" s="158"/>
      <c r="PS100" s="158"/>
      <c r="PT100" s="158"/>
      <c r="PU100" s="158"/>
      <c r="PV100" s="158"/>
      <c r="PW100" s="158"/>
      <c r="PX100" s="158"/>
      <c r="PY100" s="158"/>
      <c r="PZ100" s="158"/>
      <c r="QA100" s="158"/>
      <c r="QB100" s="158"/>
      <c r="QC100" s="158"/>
      <c r="QD100" s="158"/>
      <c r="QE100" s="158"/>
      <c r="QF100" s="158"/>
      <c r="QG100" s="158"/>
      <c r="QH100" s="158"/>
      <c r="QI100" s="158"/>
      <c r="QJ100" s="158"/>
      <c r="QK100" s="158"/>
      <c r="QL100" s="158"/>
      <c r="QM100" s="158"/>
      <c r="QN100" s="158"/>
      <c r="QO100" s="158"/>
      <c r="QP100" s="158"/>
      <c r="QQ100" s="158"/>
      <c r="QR100" s="158"/>
      <c r="QS100" s="158"/>
      <c r="QT100" s="158"/>
      <c r="QU100" s="158"/>
      <c r="QV100" s="158"/>
      <c r="QW100" s="158"/>
      <c r="QX100" s="158"/>
      <c r="QY100" s="158"/>
      <c r="QZ100" s="158"/>
      <c r="RA100" s="158"/>
      <c r="RB100" s="158"/>
      <c r="RC100" s="158"/>
      <c r="RD100" s="158"/>
      <c r="RE100" s="158"/>
      <c r="RF100" s="158"/>
      <c r="RG100" s="158"/>
      <c r="RH100" s="158"/>
      <c r="RI100" s="158"/>
      <c r="RJ100" s="158"/>
      <c r="RK100" s="158"/>
      <c r="RL100" s="158"/>
      <c r="RM100" s="158"/>
      <c r="RN100" s="158"/>
      <c r="RO100" s="158"/>
      <c r="RP100" s="158"/>
      <c r="RQ100" s="158"/>
      <c r="RR100" s="158"/>
      <c r="RS100" s="158"/>
      <c r="RT100" s="158"/>
      <c r="RU100" s="158"/>
      <c r="RV100" s="158"/>
      <c r="RW100" s="158"/>
      <c r="RX100" s="158"/>
      <c r="RY100" s="158"/>
      <c r="RZ100" s="158"/>
      <c r="SA100" s="158"/>
      <c r="SB100" s="158"/>
      <c r="SC100" s="158"/>
      <c r="SD100" s="158"/>
      <c r="SE100" s="158"/>
      <c r="SF100" s="158"/>
      <c r="SG100" s="158"/>
      <c r="SH100" s="158"/>
      <c r="SI100" s="158"/>
      <c r="SJ100" s="158"/>
      <c r="SK100" s="158"/>
      <c r="SL100" s="158"/>
      <c r="SM100" s="158"/>
      <c r="SN100" s="158"/>
      <c r="SO100" s="158"/>
      <c r="SP100" s="158"/>
      <c r="SQ100" s="158"/>
      <c r="SR100" s="158"/>
      <c r="SS100" s="158"/>
      <c r="ST100" s="158"/>
      <c r="SU100" s="158"/>
      <c r="SV100" s="158"/>
      <c r="SW100" s="158"/>
      <c r="SX100" s="158"/>
      <c r="SY100" s="158"/>
      <c r="SZ100" s="158"/>
      <c r="TA100" s="158"/>
      <c r="TB100" s="158"/>
      <c r="TC100" s="158"/>
      <c r="TD100" s="158"/>
      <c r="TE100" s="158"/>
      <c r="TF100" s="158"/>
      <c r="TG100" s="158"/>
      <c r="TH100" s="158"/>
      <c r="TI100" s="158"/>
      <c r="TJ100" s="158"/>
      <c r="TK100" s="158"/>
      <c r="TL100" s="158"/>
      <c r="TM100" s="158"/>
      <c r="TN100" s="158"/>
      <c r="TO100" s="158"/>
      <c r="TP100" s="158"/>
      <c r="TQ100" s="158"/>
      <c r="TR100" s="158"/>
      <c r="TS100" s="158"/>
      <c r="TT100" s="158"/>
      <c r="TU100" s="158"/>
      <c r="TV100" s="158"/>
      <c r="TW100" s="158"/>
      <c r="TX100" s="158"/>
      <c r="TY100" s="158"/>
      <c r="TZ100" s="158"/>
      <c r="UA100" s="158"/>
      <c r="UB100" s="158"/>
      <c r="UC100" s="158"/>
      <c r="UD100" s="158"/>
      <c r="UE100" s="158"/>
      <c r="UF100" s="158"/>
      <c r="UG100" s="158"/>
      <c r="UH100" s="158"/>
      <c r="UI100" s="158"/>
      <c r="UJ100" s="158"/>
      <c r="UK100" s="158"/>
      <c r="UL100" s="158"/>
      <c r="UM100" s="158"/>
      <c r="UN100" s="158"/>
      <c r="UO100" s="158"/>
      <c r="UP100" s="158"/>
      <c r="UQ100" s="158"/>
      <c r="UR100" s="158"/>
      <c r="US100" s="158"/>
      <c r="UT100" s="158"/>
      <c r="UU100" s="158"/>
      <c r="UV100" s="158"/>
      <c r="UW100" s="158"/>
      <c r="UX100" s="158"/>
      <c r="UY100" s="158"/>
      <c r="UZ100" s="158"/>
      <c r="VA100" s="158"/>
      <c r="VB100" s="158"/>
      <c r="VC100" s="158"/>
      <c r="VD100" s="158"/>
      <c r="VE100" s="158"/>
      <c r="VF100" s="158"/>
      <c r="VG100" s="158"/>
      <c r="VH100" s="158"/>
      <c r="VI100" s="158"/>
      <c r="VJ100" s="158"/>
      <c r="VK100" s="158"/>
      <c r="VL100" s="158"/>
      <c r="VM100" s="158"/>
      <c r="VN100" s="158"/>
      <c r="VO100" s="158"/>
      <c r="VP100" s="158"/>
      <c r="VQ100" s="158"/>
      <c r="VR100" s="158"/>
      <c r="VS100" s="158"/>
      <c r="VT100" s="158"/>
      <c r="VU100" s="158"/>
      <c r="VV100" s="158"/>
      <c r="VW100" s="158"/>
      <c r="VX100" s="158"/>
      <c r="VY100" s="158"/>
      <c r="VZ100" s="158"/>
      <c r="WA100" s="158"/>
      <c r="WB100" s="158"/>
      <c r="WC100" s="158"/>
      <c r="WD100" s="158"/>
      <c r="WE100" s="158"/>
      <c r="WF100" s="158"/>
      <c r="WG100" s="158"/>
      <c r="WH100" s="158"/>
      <c r="WI100" s="158"/>
      <c r="WJ100" s="158"/>
      <c r="WK100" s="158"/>
      <c r="WL100" s="158"/>
      <c r="WM100" s="158"/>
      <c r="WN100" s="158"/>
      <c r="WO100" s="158"/>
      <c r="WP100" s="158"/>
      <c r="WQ100" s="158"/>
      <c r="WR100" s="158"/>
      <c r="WS100" s="158"/>
      <c r="WT100" s="158"/>
      <c r="WU100" s="158"/>
      <c r="WV100" s="158"/>
      <c r="WW100" s="158"/>
      <c r="WX100" s="158"/>
      <c r="WY100" s="158"/>
      <c r="WZ100" s="158"/>
      <c r="XA100" s="158"/>
      <c r="XB100" s="158"/>
      <c r="XC100" s="158"/>
      <c r="XD100" s="158"/>
      <c r="XE100" s="158"/>
      <c r="XF100" s="158"/>
      <c r="XG100" s="158"/>
      <c r="XH100" s="158"/>
      <c r="XI100" s="158"/>
      <c r="XJ100" s="158"/>
      <c r="XK100" s="158"/>
      <c r="XL100" s="158"/>
      <c r="XM100" s="158"/>
      <c r="XN100" s="158"/>
      <c r="XO100" s="158"/>
      <c r="XP100" s="158"/>
      <c r="XQ100" s="158"/>
      <c r="XR100" s="158"/>
      <c r="XS100" s="158"/>
      <c r="XT100" s="158"/>
      <c r="XU100" s="158"/>
      <c r="XV100" s="158"/>
      <c r="XW100" s="158"/>
      <c r="XX100" s="158"/>
      <c r="XY100" s="158"/>
      <c r="XZ100" s="158"/>
      <c r="YA100" s="158"/>
      <c r="YB100" s="158"/>
      <c r="YC100" s="158"/>
      <c r="YD100" s="158"/>
      <c r="YE100" s="158"/>
      <c r="YF100" s="158"/>
      <c r="YG100" s="158"/>
      <c r="YH100" s="158"/>
      <c r="YI100" s="158"/>
      <c r="YJ100" s="158"/>
      <c r="YK100" s="158"/>
      <c r="YL100" s="158"/>
      <c r="YM100" s="158"/>
      <c r="YN100" s="158"/>
      <c r="YO100" s="158"/>
      <c r="YP100" s="158"/>
      <c r="YQ100" s="158"/>
      <c r="YR100" s="158"/>
      <c r="YS100" s="158"/>
      <c r="YT100" s="158"/>
      <c r="YU100" s="158"/>
      <c r="YV100" s="158"/>
      <c r="YW100" s="158"/>
      <c r="YX100" s="158"/>
      <c r="YY100" s="158"/>
      <c r="YZ100" s="158"/>
      <c r="ZA100" s="158"/>
      <c r="ZB100" s="158"/>
      <c r="ZC100" s="158"/>
      <c r="ZD100" s="158"/>
      <c r="ZE100" s="158"/>
      <c r="ZF100" s="158"/>
      <c r="ZG100" s="158"/>
      <c r="ZH100" s="158"/>
      <c r="ZI100" s="158"/>
      <c r="ZJ100" s="158"/>
      <c r="ZK100" s="158"/>
      <c r="ZL100" s="158"/>
      <c r="ZM100" s="158"/>
      <c r="ZN100" s="158"/>
      <c r="ZO100" s="158"/>
      <c r="ZP100" s="158"/>
      <c r="ZQ100" s="158"/>
      <c r="ZR100" s="158"/>
      <c r="ZS100" s="158"/>
      <c r="ZT100" s="158"/>
      <c r="ZU100" s="158"/>
      <c r="ZV100" s="158"/>
      <c r="ZW100" s="158"/>
      <c r="ZX100" s="158"/>
      <c r="ZY100" s="158"/>
      <c r="ZZ100" s="158"/>
      <c r="AAA100" s="158"/>
      <c r="AAB100" s="158"/>
      <c r="AAC100" s="158"/>
      <c r="AAD100" s="158"/>
      <c r="AAE100" s="158"/>
      <c r="AAF100" s="158"/>
      <c r="AAG100" s="158"/>
      <c r="AAH100" s="158"/>
      <c r="AAI100" s="158"/>
      <c r="AAJ100" s="158"/>
      <c r="AAK100" s="158"/>
      <c r="AAL100" s="158"/>
      <c r="AAM100" s="158"/>
      <c r="AAN100" s="158"/>
      <c r="AAO100" s="158"/>
      <c r="AAP100" s="158"/>
      <c r="AAQ100" s="158"/>
      <c r="AAR100" s="158"/>
      <c r="AAS100" s="158"/>
      <c r="AAT100" s="158"/>
      <c r="AAU100" s="158"/>
      <c r="AAV100" s="158"/>
      <c r="AAW100" s="158"/>
      <c r="AAX100" s="158"/>
      <c r="AAY100" s="158"/>
      <c r="AAZ100" s="158"/>
      <c r="ABA100" s="158"/>
      <c r="ABB100" s="158"/>
      <c r="ABC100" s="158"/>
      <c r="ABD100" s="158"/>
      <c r="ABE100" s="158"/>
      <c r="ABF100" s="158"/>
      <c r="ABG100" s="158"/>
      <c r="ABH100" s="158"/>
      <c r="ABI100" s="158"/>
      <c r="ABJ100" s="158"/>
      <c r="ABK100" s="158"/>
      <c r="ABL100" s="158"/>
      <c r="ABM100" s="158"/>
      <c r="ABN100" s="158"/>
      <c r="ABO100" s="158"/>
      <c r="ABP100" s="158"/>
      <c r="ABQ100" s="158"/>
      <c r="ABR100" s="158"/>
      <c r="ABS100" s="158"/>
      <c r="ABT100" s="158"/>
      <c r="ABU100" s="158"/>
      <c r="ABV100" s="158"/>
      <c r="ABW100" s="158"/>
      <c r="ABX100" s="158"/>
      <c r="ABY100" s="158"/>
      <c r="ABZ100" s="158"/>
      <c r="ACA100" s="158"/>
      <c r="ACB100" s="158"/>
      <c r="ACC100" s="158"/>
      <c r="ACD100" s="158"/>
      <c r="ACE100" s="158"/>
      <c r="ACF100" s="158"/>
      <c r="ACG100" s="158"/>
      <c r="ACH100" s="158"/>
      <c r="ACI100" s="158"/>
      <c r="ACJ100" s="158"/>
      <c r="ACK100" s="158"/>
      <c r="ACL100" s="158"/>
      <c r="ACM100" s="158"/>
      <c r="ACN100" s="158"/>
      <c r="ACO100" s="158"/>
      <c r="ACP100" s="158"/>
      <c r="ACQ100" s="158"/>
      <c r="ACR100" s="159"/>
      <c r="ACS100" s="160">
        <f t="array" ref="ACS100">SUM(IF(RIGHT($Q100:$ACR100)=ACS$11,IFERROR(--LEFT($Q100:$ACR100,LEN($Q100:$ACR100)-1),0)))</f>
        <v>0</v>
      </c>
      <c r="ACT100" s="160">
        <f t="array" ref="ACT100">SUM(IF(RIGHT($Q100:$ACR100)=ACT$11,IFERROR(--LEFT($Q100:$ACR100,LEN($Q100:$ACR100)-1),0)))</f>
        <v>0</v>
      </c>
      <c r="ACU100" s="160">
        <f t="array" ref="ACU100">SUM(IF(RIGHT($Q100:$ACR100)=ACU$11,IFERROR(--LEFT($Q100:$ACR100,LEN($Q100:$ACR100)-1),0)))</f>
        <v>0</v>
      </c>
      <c r="ACV100" s="160">
        <f t="array" ref="ACV100">SUM(IF(RIGHT($Q100:$ACR100)=ACV$11,IFERROR(--LEFT($Q100:$ACR100,LEN($Q100:$ACR100)-1),0)))</f>
        <v>0</v>
      </c>
      <c r="ACW100" s="160">
        <f t="array" ref="ACW100">SUM(IF(RIGHT($Q100:$ACR100)=ACW$11,IFERROR(--LEFT($Q100:$ACR100,LEN($Q100:$ACR100)-1),0)))</f>
        <v>0</v>
      </c>
      <c r="ACX100" s="160">
        <f t="array" ref="ACX100">SUM(IF(RIGHT($Q100:$ACR100)=ACX$11,IFERROR(--LEFT($Q100:$ACR100,LEN($Q100:$ACR100)-1),0)))</f>
        <v>0</v>
      </c>
      <c r="ACY100" s="160">
        <f t="array" ref="ACY100">SUM(IF(RIGHT($Q100:$ACR100)=ACY$11,IFERROR(--LEFT($Q100:$ACR100,LEN($Q100:$ACR100)-1),0)))</f>
        <v>0</v>
      </c>
      <c r="ACZ100" s="160">
        <f t="array" ref="ACZ100">SUM(IF(RIGHT($Q100:$ACR100)=ACZ$11,IFERROR(--LEFT($Q100:$ACR100,LEN($Q100:$ACR100)-1),0)))</f>
        <v>0</v>
      </c>
      <c r="ADA100" s="158">
        <f t="shared" si="2278"/>
        <v>0</v>
      </c>
      <c r="ADB100" s="158">
        <f t="shared" si="2279"/>
        <v>0</v>
      </c>
      <c r="ADC100" s="158">
        <f t="shared" si="2280"/>
        <v>0</v>
      </c>
      <c r="ADD100" s="158">
        <f t="shared" si="2281"/>
        <v>0</v>
      </c>
      <c r="ADE100" s="158">
        <f t="shared" si="2282"/>
        <v>0</v>
      </c>
      <c r="ADF100" s="158">
        <f t="shared" si="2283"/>
        <v>0</v>
      </c>
      <c r="ADG100" s="158">
        <f t="shared" si="2284"/>
        <v>0</v>
      </c>
      <c r="ADH100" s="158">
        <f t="shared" si="2285"/>
        <v>0</v>
      </c>
      <c r="ADI100" s="160">
        <f t="array" ref="ADI100">SUM(IF(RIGHT($Q100:$ACR100)=ADI$11,IFERROR(--LEFT($Q100:$ACR100,LEN($Q100:$ACR100)-1),0)))</f>
        <v>0</v>
      </c>
      <c r="ADJ100" s="152">
        <f t="shared" si="2286"/>
        <v>0</v>
      </c>
      <c r="AEC100" s="143"/>
      <c r="AEO100" s="108"/>
      <c r="AEP100" s="108"/>
      <c r="AEQ100" s="108"/>
      <c r="AER100" s="108"/>
      <c r="AES100" s="108"/>
      <c r="AET100" s="108"/>
      <c r="AEU100" s="108"/>
      <c r="AEV100" s="108"/>
      <c r="AEW100" s="143"/>
      <c r="AFI100" s="108"/>
      <c r="AFJ100" s="108"/>
      <c r="AFK100" s="108"/>
      <c r="AFL100" s="108"/>
      <c r="AFM100" s="108"/>
      <c r="AFN100" s="108"/>
      <c r="AFO100" s="108"/>
      <c r="AFP100" s="108"/>
      <c r="AFQ100" s="143"/>
      <c r="AGC100" s="108"/>
      <c r="AGD100" s="108"/>
      <c r="AGE100" s="108"/>
      <c r="AGF100" s="108"/>
      <c r="AGG100" s="108"/>
      <c r="AGH100" s="108"/>
      <c r="AGI100" s="108"/>
      <c r="AGJ100" s="108"/>
      <c r="AGK100" s="143"/>
      <c r="AGW100" s="108"/>
      <c r="AGX100" s="108"/>
      <c r="AGY100" s="108"/>
      <c r="AGZ100" s="108"/>
      <c r="AHA100" s="108"/>
      <c r="AHB100" s="108"/>
      <c r="AHC100" s="108"/>
      <c r="AHD100" s="108"/>
      <c r="AHE100" s="143"/>
      <c r="AHQ100" s="108"/>
      <c r="AHR100" s="108"/>
      <c r="AHS100" s="108"/>
      <c r="AHT100" s="108"/>
      <c r="AHU100" s="108"/>
      <c r="AHV100" s="108"/>
      <c r="AHW100" s="108"/>
      <c r="AHX100" s="108"/>
      <c r="AHY100" s="143"/>
      <c r="AIK100" s="108"/>
      <c r="AIL100" s="108"/>
      <c r="AIM100" s="108"/>
      <c r="AIN100" s="108"/>
      <c r="AIO100" s="108"/>
      <c r="AIP100" s="108"/>
      <c r="AIQ100" s="108"/>
      <c r="AIR100" s="108"/>
      <c r="AIS100" s="143"/>
      <c r="AJE100" s="108"/>
      <c r="AJF100" s="108"/>
      <c r="AJG100" s="108"/>
      <c r="AJH100" s="108"/>
      <c r="AJI100" s="108"/>
      <c r="AJJ100" s="108"/>
      <c r="AJK100" s="108"/>
      <c r="AJL100" s="108"/>
      <c r="AJM100" s="143"/>
      <c r="AJY100" s="108"/>
      <c r="AJZ100" s="108"/>
      <c r="AKA100" s="108"/>
      <c r="AKB100" s="108"/>
      <c r="AKC100" s="108"/>
      <c r="AKD100" s="108"/>
      <c r="AKE100" s="108"/>
      <c r="AKF100" s="108"/>
      <c r="AKG100" s="143"/>
      <c r="AKS100" s="108"/>
      <c r="AKT100" s="108"/>
      <c r="AKU100" s="108"/>
      <c r="AKV100" s="108"/>
      <c r="AKW100" s="108"/>
      <c r="AKX100" s="108"/>
      <c r="AKY100" s="108"/>
      <c r="AKZ100" s="108"/>
      <c r="ALA100" s="143"/>
      <c r="ALM100" s="108"/>
      <c r="ALN100" s="108"/>
      <c r="ALO100" s="108"/>
      <c r="ALP100" s="108"/>
      <c r="ALQ100" s="108"/>
      <c r="ALR100" s="108"/>
      <c r="ALS100" s="108"/>
      <c r="ALT100" s="108"/>
      <c r="ALU100" s="143"/>
      <c r="AMG100" s="108"/>
      <c r="AMH100" s="108"/>
      <c r="AMI100" s="108"/>
      <c r="AMJ100" s="108"/>
      <c r="AMK100" s="108"/>
      <c r="AML100" s="108"/>
      <c r="AMM100" s="108"/>
      <c r="AMN100" s="108"/>
    </row>
    <row r="101" spans="2:1028" x14ac:dyDescent="0.25">
      <c r="B101" s="24">
        <v>90</v>
      </c>
      <c r="C101" s="24"/>
      <c r="D101" s="25"/>
      <c r="E101" s="25"/>
      <c r="F101" s="24"/>
      <c r="G101" s="153"/>
      <c r="H101" s="154"/>
      <c r="I101" s="23"/>
      <c r="J101" s="23"/>
      <c r="K101" s="23"/>
      <c r="L101" s="23"/>
      <c r="M101" s="23"/>
      <c r="N101" s="23"/>
      <c r="O101" s="23"/>
      <c r="P101" s="155"/>
      <c r="Q101" s="156"/>
      <c r="R101" s="157"/>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c r="BS101" s="158"/>
      <c r="BT101" s="158"/>
      <c r="BU101" s="158"/>
      <c r="BV101" s="158"/>
      <c r="BW101" s="158"/>
      <c r="BX101" s="158"/>
      <c r="BY101" s="158"/>
      <c r="BZ101" s="158"/>
      <c r="CA101" s="158"/>
      <c r="CB101" s="158"/>
      <c r="CC101" s="158"/>
      <c r="CD101" s="158"/>
      <c r="CE101" s="158"/>
      <c r="CF101" s="158"/>
      <c r="CG101" s="158"/>
      <c r="CH101" s="158"/>
      <c r="CI101" s="158"/>
      <c r="CJ101" s="158"/>
      <c r="CK101" s="158"/>
      <c r="CL101" s="158"/>
      <c r="CM101" s="158"/>
      <c r="CN101" s="158"/>
      <c r="CO101" s="158"/>
      <c r="CP101" s="158"/>
      <c r="CQ101" s="158"/>
      <c r="CR101" s="158"/>
      <c r="CS101" s="158"/>
      <c r="CT101" s="158"/>
      <c r="CU101" s="158"/>
      <c r="CV101" s="158"/>
      <c r="CW101" s="158"/>
      <c r="CX101" s="158"/>
      <c r="CY101" s="158"/>
      <c r="CZ101" s="158"/>
      <c r="DA101" s="158"/>
      <c r="DB101" s="158"/>
      <c r="DC101" s="158"/>
      <c r="DD101" s="158"/>
      <c r="DE101" s="158"/>
      <c r="DF101" s="158"/>
      <c r="DG101" s="158"/>
      <c r="DH101" s="158"/>
      <c r="DI101" s="158"/>
      <c r="DJ101" s="158"/>
      <c r="DK101" s="158"/>
      <c r="DL101" s="158"/>
      <c r="DM101" s="158"/>
      <c r="DN101" s="158"/>
      <c r="DO101" s="158"/>
      <c r="DP101" s="158"/>
      <c r="DQ101" s="158"/>
      <c r="DR101" s="158"/>
      <c r="DS101" s="158"/>
      <c r="DT101" s="158"/>
      <c r="DU101" s="158"/>
      <c r="DV101" s="158"/>
      <c r="DW101" s="158"/>
      <c r="DX101" s="158"/>
      <c r="DY101" s="158"/>
      <c r="DZ101" s="158"/>
      <c r="EA101" s="158"/>
      <c r="EB101" s="158"/>
      <c r="EC101" s="158"/>
      <c r="ED101" s="158"/>
      <c r="EE101" s="158"/>
      <c r="EF101" s="158"/>
      <c r="EG101" s="158"/>
      <c r="EH101" s="158"/>
      <c r="EI101" s="158"/>
      <c r="EJ101" s="158"/>
      <c r="EK101" s="158"/>
      <c r="EL101" s="158"/>
      <c r="EM101" s="158"/>
      <c r="EN101" s="158"/>
      <c r="EO101" s="158"/>
      <c r="EP101" s="158"/>
      <c r="EQ101" s="158"/>
      <c r="ER101" s="158"/>
      <c r="ES101" s="158"/>
      <c r="ET101" s="158"/>
      <c r="EU101" s="158"/>
      <c r="EV101" s="158"/>
      <c r="EW101" s="158"/>
      <c r="EX101" s="158"/>
      <c r="EY101" s="158"/>
      <c r="EZ101" s="158"/>
      <c r="FA101" s="158"/>
      <c r="FB101" s="158"/>
      <c r="FC101" s="158"/>
      <c r="FD101" s="158"/>
      <c r="FE101" s="158"/>
      <c r="FF101" s="158"/>
      <c r="FG101" s="158"/>
      <c r="FH101" s="158"/>
      <c r="FI101" s="158"/>
      <c r="FJ101" s="158"/>
      <c r="FK101" s="158"/>
      <c r="FL101" s="158"/>
      <c r="FM101" s="158"/>
      <c r="FN101" s="158"/>
      <c r="FO101" s="158"/>
      <c r="FP101" s="158"/>
      <c r="FQ101" s="158"/>
      <c r="FR101" s="158"/>
      <c r="FS101" s="158"/>
      <c r="FT101" s="158"/>
      <c r="FU101" s="158"/>
      <c r="FV101" s="158"/>
      <c r="FW101" s="158"/>
      <c r="FX101" s="158"/>
      <c r="FY101" s="158"/>
      <c r="FZ101" s="158"/>
      <c r="GA101" s="158"/>
      <c r="GB101" s="158"/>
      <c r="GC101" s="158"/>
      <c r="GD101" s="158"/>
      <c r="GE101" s="158"/>
      <c r="GF101" s="158"/>
      <c r="GG101" s="158"/>
      <c r="GH101" s="158"/>
      <c r="GI101" s="158"/>
      <c r="GJ101" s="158"/>
      <c r="GK101" s="158"/>
      <c r="GL101" s="158"/>
      <c r="GM101" s="158"/>
      <c r="GN101" s="158"/>
      <c r="GO101" s="158"/>
      <c r="GP101" s="158"/>
      <c r="GQ101" s="158"/>
      <c r="GR101" s="158"/>
      <c r="GS101" s="158"/>
      <c r="GT101" s="158"/>
      <c r="GU101" s="158"/>
      <c r="GV101" s="158"/>
      <c r="GW101" s="158"/>
      <c r="GX101" s="158"/>
      <c r="GY101" s="158"/>
      <c r="GZ101" s="158"/>
      <c r="HA101" s="158"/>
      <c r="HB101" s="158"/>
      <c r="HC101" s="158"/>
      <c r="HD101" s="158"/>
      <c r="HE101" s="158"/>
      <c r="HF101" s="158"/>
      <c r="HG101" s="158"/>
      <c r="HH101" s="158"/>
      <c r="HI101" s="158"/>
      <c r="HJ101" s="158"/>
      <c r="HK101" s="158"/>
      <c r="HL101" s="158"/>
      <c r="HM101" s="158"/>
      <c r="HN101" s="158"/>
      <c r="HO101" s="158"/>
      <c r="HP101" s="158"/>
      <c r="HQ101" s="158"/>
      <c r="HR101" s="158"/>
      <c r="HS101" s="158"/>
      <c r="HT101" s="158"/>
      <c r="HU101" s="158"/>
      <c r="HV101" s="158"/>
      <c r="HW101" s="158"/>
      <c r="HX101" s="158"/>
      <c r="HY101" s="158"/>
      <c r="HZ101" s="158"/>
      <c r="IA101" s="158"/>
      <c r="IB101" s="158"/>
      <c r="IC101" s="158"/>
      <c r="ID101" s="158"/>
      <c r="IE101" s="158"/>
      <c r="IF101" s="158"/>
      <c r="IG101" s="158"/>
      <c r="IH101" s="158"/>
      <c r="II101" s="158"/>
      <c r="IJ101" s="158"/>
      <c r="IK101" s="158"/>
      <c r="IL101" s="158"/>
      <c r="IM101" s="158"/>
      <c r="IN101" s="158"/>
      <c r="IO101" s="158"/>
      <c r="IP101" s="158"/>
      <c r="IQ101" s="158"/>
      <c r="IR101" s="158"/>
      <c r="IS101" s="158"/>
      <c r="IT101" s="158"/>
      <c r="IU101" s="158"/>
      <c r="IV101" s="158"/>
      <c r="IW101" s="158"/>
      <c r="IX101" s="158"/>
      <c r="IY101" s="158"/>
      <c r="IZ101" s="158"/>
      <c r="JA101" s="158"/>
      <c r="JB101" s="158"/>
      <c r="JC101" s="158"/>
      <c r="JD101" s="158"/>
      <c r="JE101" s="158"/>
      <c r="JF101" s="158"/>
      <c r="JG101" s="158"/>
      <c r="JH101" s="158"/>
      <c r="JI101" s="158"/>
      <c r="JJ101" s="158"/>
      <c r="JK101" s="158"/>
      <c r="JL101" s="158"/>
      <c r="JM101" s="158"/>
      <c r="JN101" s="158"/>
      <c r="JO101" s="158"/>
      <c r="JP101" s="158"/>
      <c r="JQ101" s="158"/>
      <c r="JR101" s="158"/>
      <c r="JS101" s="158"/>
      <c r="JT101" s="158"/>
      <c r="JU101" s="158"/>
      <c r="JV101" s="158"/>
      <c r="JW101" s="158"/>
      <c r="JX101" s="158"/>
      <c r="JY101" s="158"/>
      <c r="JZ101" s="158"/>
      <c r="KA101" s="158"/>
      <c r="KB101" s="158"/>
      <c r="KC101" s="158"/>
      <c r="KD101" s="158"/>
      <c r="KE101" s="158"/>
      <c r="KF101" s="158"/>
      <c r="KG101" s="158"/>
      <c r="KH101" s="158"/>
      <c r="KI101" s="158"/>
      <c r="KJ101" s="158"/>
      <c r="KK101" s="158"/>
      <c r="KL101" s="158"/>
      <c r="KM101" s="158"/>
      <c r="KN101" s="158"/>
      <c r="KO101" s="158"/>
      <c r="KP101" s="158"/>
      <c r="KQ101" s="158"/>
      <c r="KR101" s="158"/>
      <c r="KS101" s="158"/>
      <c r="KT101" s="158"/>
      <c r="KU101" s="158"/>
      <c r="KV101" s="158"/>
      <c r="KW101" s="158"/>
      <c r="KX101" s="158"/>
      <c r="KY101" s="158"/>
      <c r="KZ101" s="158"/>
      <c r="LA101" s="158"/>
      <c r="LB101" s="158"/>
      <c r="LC101" s="158"/>
      <c r="LD101" s="158"/>
      <c r="LE101" s="158"/>
      <c r="LF101" s="158"/>
      <c r="LG101" s="158"/>
      <c r="LH101" s="158"/>
      <c r="LI101" s="158"/>
      <c r="LJ101" s="158"/>
      <c r="LK101" s="158"/>
      <c r="LL101" s="158"/>
      <c r="LM101" s="158"/>
      <c r="LN101" s="158"/>
      <c r="LO101" s="158"/>
      <c r="LP101" s="158"/>
      <c r="LQ101" s="158"/>
      <c r="LR101" s="158"/>
      <c r="LS101" s="158"/>
      <c r="LT101" s="158"/>
      <c r="LU101" s="158"/>
      <c r="LV101" s="158"/>
      <c r="LW101" s="158"/>
      <c r="LX101" s="158"/>
      <c r="LY101" s="158"/>
      <c r="LZ101" s="158"/>
      <c r="MA101" s="158"/>
      <c r="MB101" s="158"/>
      <c r="MC101" s="158"/>
      <c r="MD101" s="158"/>
      <c r="ME101" s="158"/>
      <c r="MF101" s="158"/>
      <c r="MG101" s="158"/>
      <c r="MH101" s="158"/>
      <c r="MI101" s="158"/>
      <c r="MJ101" s="158"/>
      <c r="MK101" s="158"/>
      <c r="ML101" s="158"/>
      <c r="MM101" s="158"/>
      <c r="MN101" s="158"/>
      <c r="MO101" s="158"/>
      <c r="MP101" s="158"/>
      <c r="MQ101" s="158"/>
      <c r="MR101" s="158"/>
      <c r="MS101" s="158"/>
      <c r="MT101" s="158"/>
      <c r="MU101" s="158"/>
      <c r="MV101" s="158"/>
      <c r="MW101" s="158"/>
      <c r="MX101" s="158"/>
      <c r="MY101" s="158"/>
      <c r="MZ101" s="158"/>
      <c r="NA101" s="158"/>
      <c r="NB101" s="158"/>
      <c r="NC101" s="158"/>
      <c r="ND101" s="158"/>
      <c r="NE101" s="158"/>
      <c r="NF101" s="158"/>
      <c r="NG101" s="158"/>
      <c r="NH101" s="158"/>
      <c r="NI101" s="158"/>
      <c r="NJ101" s="158"/>
      <c r="NK101" s="158"/>
      <c r="NL101" s="158"/>
      <c r="NM101" s="158"/>
      <c r="NN101" s="158"/>
      <c r="NO101" s="158"/>
      <c r="NP101" s="158"/>
      <c r="NQ101" s="158"/>
      <c r="NR101" s="158"/>
      <c r="NS101" s="158"/>
      <c r="NT101" s="158"/>
      <c r="NU101" s="158"/>
      <c r="NV101" s="158"/>
      <c r="NW101" s="158"/>
      <c r="NX101" s="158"/>
      <c r="NY101" s="158"/>
      <c r="NZ101" s="158"/>
      <c r="OA101" s="158"/>
      <c r="OB101" s="158"/>
      <c r="OC101" s="158"/>
      <c r="OD101" s="158"/>
      <c r="OE101" s="158"/>
      <c r="OF101" s="158"/>
      <c r="OG101" s="158"/>
      <c r="OH101" s="158"/>
      <c r="OI101" s="158"/>
      <c r="OJ101" s="158"/>
      <c r="OK101" s="158"/>
      <c r="OL101" s="158"/>
      <c r="OM101" s="158"/>
      <c r="ON101" s="158"/>
      <c r="OO101" s="158"/>
      <c r="OP101" s="158"/>
      <c r="OQ101" s="158"/>
      <c r="OR101" s="158"/>
      <c r="OS101" s="158"/>
      <c r="OT101" s="158"/>
      <c r="OU101" s="158"/>
      <c r="OV101" s="158"/>
      <c r="OW101" s="158"/>
      <c r="OX101" s="158"/>
      <c r="OY101" s="158"/>
      <c r="OZ101" s="158"/>
      <c r="PA101" s="158"/>
      <c r="PB101" s="158"/>
      <c r="PC101" s="158"/>
      <c r="PD101" s="158"/>
      <c r="PE101" s="158"/>
      <c r="PF101" s="158"/>
      <c r="PG101" s="158"/>
      <c r="PH101" s="158"/>
      <c r="PI101" s="158"/>
      <c r="PJ101" s="158"/>
      <c r="PK101" s="158"/>
      <c r="PL101" s="158"/>
      <c r="PM101" s="158"/>
      <c r="PN101" s="158"/>
      <c r="PO101" s="158"/>
      <c r="PP101" s="158"/>
      <c r="PQ101" s="158"/>
      <c r="PR101" s="158"/>
      <c r="PS101" s="158"/>
      <c r="PT101" s="158"/>
      <c r="PU101" s="158"/>
      <c r="PV101" s="158"/>
      <c r="PW101" s="158"/>
      <c r="PX101" s="158"/>
      <c r="PY101" s="158"/>
      <c r="PZ101" s="158"/>
      <c r="QA101" s="158"/>
      <c r="QB101" s="158"/>
      <c r="QC101" s="158"/>
      <c r="QD101" s="158"/>
      <c r="QE101" s="158"/>
      <c r="QF101" s="158"/>
      <c r="QG101" s="158"/>
      <c r="QH101" s="158"/>
      <c r="QI101" s="158"/>
      <c r="QJ101" s="158"/>
      <c r="QK101" s="158"/>
      <c r="QL101" s="158"/>
      <c r="QM101" s="158"/>
      <c r="QN101" s="158"/>
      <c r="QO101" s="158"/>
      <c r="QP101" s="158"/>
      <c r="QQ101" s="158"/>
      <c r="QR101" s="158"/>
      <c r="QS101" s="158"/>
      <c r="QT101" s="158"/>
      <c r="QU101" s="158"/>
      <c r="QV101" s="158"/>
      <c r="QW101" s="158"/>
      <c r="QX101" s="158"/>
      <c r="QY101" s="158"/>
      <c r="QZ101" s="158"/>
      <c r="RA101" s="158"/>
      <c r="RB101" s="158"/>
      <c r="RC101" s="158"/>
      <c r="RD101" s="158"/>
      <c r="RE101" s="158"/>
      <c r="RF101" s="158"/>
      <c r="RG101" s="158"/>
      <c r="RH101" s="158"/>
      <c r="RI101" s="158"/>
      <c r="RJ101" s="158"/>
      <c r="RK101" s="158"/>
      <c r="RL101" s="158"/>
      <c r="RM101" s="158"/>
      <c r="RN101" s="158"/>
      <c r="RO101" s="158"/>
      <c r="RP101" s="158"/>
      <c r="RQ101" s="158"/>
      <c r="RR101" s="158"/>
      <c r="RS101" s="158"/>
      <c r="RT101" s="158"/>
      <c r="RU101" s="158"/>
      <c r="RV101" s="158"/>
      <c r="RW101" s="158"/>
      <c r="RX101" s="158"/>
      <c r="RY101" s="158"/>
      <c r="RZ101" s="158"/>
      <c r="SA101" s="158"/>
      <c r="SB101" s="158"/>
      <c r="SC101" s="158"/>
      <c r="SD101" s="158"/>
      <c r="SE101" s="158"/>
      <c r="SF101" s="158"/>
      <c r="SG101" s="158"/>
      <c r="SH101" s="158"/>
      <c r="SI101" s="158"/>
      <c r="SJ101" s="158"/>
      <c r="SK101" s="158"/>
      <c r="SL101" s="158"/>
      <c r="SM101" s="158"/>
      <c r="SN101" s="158"/>
      <c r="SO101" s="158"/>
      <c r="SP101" s="158"/>
      <c r="SQ101" s="158"/>
      <c r="SR101" s="158"/>
      <c r="SS101" s="158"/>
      <c r="ST101" s="158"/>
      <c r="SU101" s="158"/>
      <c r="SV101" s="158"/>
      <c r="SW101" s="158"/>
      <c r="SX101" s="158"/>
      <c r="SY101" s="158"/>
      <c r="SZ101" s="158"/>
      <c r="TA101" s="158"/>
      <c r="TB101" s="158"/>
      <c r="TC101" s="158"/>
      <c r="TD101" s="158"/>
      <c r="TE101" s="158"/>
      <c r="TF101" s="158"/>
      <c r="TG101" s="158"/>
      <c r="TH101" s="158"/>
      <c r="TI101" s="158"/>
      <c r="TJ101" s="158"/>
      <c r="TK101" s="158"/>
      <c r="TL101" s="158"/>
      <c r="TM101" s="158"/>
      <c r="TN101" s="158"/>
      <c r="TO101" s="158"/>
      <c r="TP101" s="158"/>
      <c r="TQ101" s="158"/>
      <c r="TR101" s="158"/>
      <c r="TS101" s="158"/>
      <c r="TT101" s="158"/>
      <c r="TU101" s="158"/>
      <c r="TV101" s="158"/>
      <c r="TW101" s="158"/>
      <c r="TX101" s="158"/>
      <c r="TY101" s="158"/>
      <c r="TZ101" s="158"/>
      <c r="UA101" s="158"/>
      <c r="UB101" s="158"/>
      <c r="UC101" s="158"/>
      <c r="UD101" s="158"/>
      <c r="UE101" s="158"/>
      <c r="UF101" s="158"/>
      <c r="UG101" s="158"/>
      <c r="UH101" s="158"/>
      <c r="UI101" s="158"/>
      <c r="UJ101" s="158"/>
      <c r="UK101" s="158"/>
      <c r="UL101" s="158"/>
      <c r="UM101" s="158"/>
      <c r="UN101" s="158"/>
      <c r="UO101" s="158"/>
      <c r="UP101" s="158"/>
      <c r="UQ101" s="158"/>
      <c r="UR101" s="158"/>
      <c r="US101" s="158"/>
      <c r="UT101" s="158"/>
      <c r="UU101" s="158"/>
      <c r="UV101" s="158"/>
      <c r="UW101" s="158"/>
      <c r="UX101" s="158"/>
      <c r="UY101" s="158"/>
      <c r="UZ101" s="158"/>
      <c r="VA101" s="158"/>
      <c r="VB101" s="158"/>
      <c r="VC101" s="158"/>
      <c r="VD101" s="158"/>
      <c r="VE101" s="158"/>
      <c r="VF101" s="158"/>
      <c r="VG101" s="158"/>
      <c r="VH101" s="158"/>
      <c r="VI101" s="158"/>
      <c r="VJ101" s="158"/>
      <c r="VK101" s="158"/>
      <c r="VL101" s="158"/>
      <c r="VM101" s="158"/>
      <c r="VN101" s="158"/>
      <c r="VO101" s="158"/>
      <c r="VP101" s="158"/>
      <c r="VQ101" s="158"/>
      <c r="VR101" s="158"/>
      <c r="VS101" s="158"/>
      <c r="VT101" s="158"/>
      <c r="VU101" s="158"/>
      <c r="VV101" s="158"/>
      <c r="VW101" s="158"/>
      <c r="VX101" s="158"/>
      <c r="VY101" s="158"/>
      <c r="VZ101" s="158"/>
      <c r="WA101" s="158"/>
      <c r="WB101" s="158"/>
      <c r="WC101" s="158"/>
      <c r="WD101" s="158"/>
      <c r="WE101" s="158"/>
      <c r="WF101" s="158"/>
      <c r="WG101" s="158"/>
      <c r="WH101" s="158"/>
      <c r="WI101" s="158"/>
      <c r="WJ101" s="158"/>
      <c r="WK101" s="158"/>
      <c r="WL101" s="158"/>
      <c r="WM101" s="158"/>
      <c r="WN101" s="158"/>
      <c r="WO101" s="158"/>
      <c r="WP101" s="158"/>
      <c r="WQ101" s="158"/>
      <c r="WR101" s="158"/>
      <c r="WS101" s="158"/>
      <c r="WT101" s="158"/>
      <c r="WU101" s="158"/>
      <c r="WV101" s="158"/>
      <c r="WW101" s="158"/>
      <c r="WX101" s="158"/>
      <c r="WY101" s="158"/>
      <c r="WZ101" s="158"/>
      <c r="XA101" s="158"/>
      <c r="XB101" s="158"/>
      <c r="XC101" s="158"/>
      <c r="XD101" s="158"/>
      <c r="XE101" s="158"/>
      <c r="XF101" s="158"/>
      <c r="XG101" s="158"/>
      <c r="XH101" s="158"/>
      <c r="XI101" s="158"/>
      <c r="XJ101" s="158"/>
      <c r="XK101" s="158"/>
      <c r="XL101" s="158"/>
      <c r="XM101" s="158"/>
      <c r="XN101" s="158"/>
      <c r="XO101" s="158"/>
      <c r="XP101" s="158"/>
      <c r="XQ101" s="158"/>
      <c r="XR101" s="158"/>
      <c r="XS101" s="158"/>
      <c r="XT101" s="158"/>
      <c r="XU101" s="158"/>
      <c r="XV101" s="158"/>
      <c r="XW101" s="158"/>
      <c r="XX101" s="158"/>
      <c r="XY101" s="158"/>
      <c r="XZ101" s="158"/>
      <c r="YA101" s="158"/>
      <c r="YB101" s="158"/>
      <c r="YC101" s="158"/>
      <c r="YD101" s="158"/>
      <c r="YE101" s="158"/>
      <c r="YF101" s="158"/>
      <c r="YG101" s="158"/>
      <c r="YH101" s="158"/>
      <c r="YI101" s="158"/>
      <c r="YJ101" s="158"/>
      <c r="YK101" s="158"/>
      <c r="YL101" s="158"/>
      <c r="YM101" s="158"/>
      <c r="YN101" s="158"/>
      <c r="YO101" s="158"/>
      <c r="YP101" s="158"/>
      <c r="YQ101" s="158"/>
      <c r="YR101" s="158"/>
      <c r="YS101" s="158"/>
      <c r="YT101" s="158"/>
      <c r="YU101" s="158"/>
      <c r="YV101" s="158"/>
      <c r="YW101" s="158"/>
      <c r="YX101" s="158"/>
      <c r="YY101" s="158"/>
      <c r="YZ101" s="158"/>
      <c r="ZA101" s="158"/>
      <c r="ZB101" s="158"/>
      <c r="ZC101" s="158"/>
      <c r="ZD101" s="158"/>
      <c r="ZE101" s="158"/>
      <c r="ZF101" s="158"/>
      <c r="ZG101" s="158"/>
      <c r="ZH101" s="158"/>
      <c r="ZI101" s="158"/>
      <c r="ZJ101" s="158"/>
      <c r="ZK101" s="158"/>
      <c r="ZL101" s="158"/>
      <c r="ZM101" s="158"/>
      <c r="ZN101" s="158"/>
      <c r="ZO101" s="158"/>
      <c r="ZP101" s="158"/>
      <c r="ZQ101" s="158"/>
      <c r="ZR101" s="158"/>
      <c r="ZS101" s="158"/>
      <c r="ZT101" s="158"/>
      <c r="ZU101" s="158"/>
      <c r="ZV101" s="158"/>
      <c r="ZW101" s="158"/>
      <c r="ZX101" s="158"/>
      <c r="ZY101" s="158"/>
      <c r="ZZ101" s="158"/>
      <c r="AAA101" s="158"/>
      <c r="AAB101" s="158"/>
      <c r="AAC101" s="158"/>
      <c r="AAD101" s="158"/>
      <c r="AAE101" s="158"/>
      <c r="AAF101" s="158"/>
      <c r="AAG101" s="158"/>
      <c r="AAH101" s="158"/>
      <c r="AAI101" s="158"/>
      <c r="AAJ101" s="158"/>
      <c r="AAK101" s="158"/>
      <c r="AAL101" s="158"/>
      <c r="AAM101" s="158"/>
      <c r="AAN101" s="158"/>
      <c r="AAO101" s="158"/>
      <c r="AAP101" s="158"/>
      <c r="AAQ101" s="158"/>
      <c r="AAR101" s="158"/>
      <c r="AAS101" s="158"/>
      <c r="AAT101" s="158"/>
      <c r="AAU101" s="158"/>
      <c r="AAV101" s="158"/>
      <c r="AAW101" s="158"/>
      <c r="AAX101" s="158"/>
      <c r="AAY101" s="158"/>
      <c r="AAZ101" s="158"/>
      <c r="ABA101" s="158"/>
      <c r="ABB101" s="158"/>
      <c r="ABC101" s="158"/>
      <c r="ABD101" s="158"/>
      <c r="ABE101" s="158"/>
      <c r="ABF101" s="158"/>
      <c r="ABG101" s="158"/>
      <c r="ABH101" s="158"/>
      <c r="ABI101" s="158"/>
      <c r="ABJ101" s="158"/>
      <c r="ABK101" s="158"/>
      <c r="ABL101" s="158"/>
      <c r="ABM101" s="158"/>
      <c r="ABN101" s="158"/>
      <c r="ABO101" s="158"/>
      <c r="ABP101" s="158"/>
      <c r="ABQ101" s="158"/>
      <c r="ABR101" s="158"/>
      <c r="ABS101" s="158"/>
      <c r="ABT101" s="158"/>
      <c r="ABU101" s="158"/>
      <c r="ABV101" s="158"/>
      <c r="ABW101" s="158"/>
      <c r="ABX101" s="158"/>
      <c r="ABY101" s="158"/>
      <c r="ABZ101" s="158"/>
      <c r="ACA101" s="158"/>
      <c r="ACB101" s="158"/>
      <c r="ACC101" s="158"/>
      <c r="ACD101" s="158"/>
      <c r="ACE101" s="158"/>
      <c r="ACF101" s="158"/>
      <c r="ACG101" s="158"/>
      <c r="ACH101" s="158"/>
      <c r="ACI101" s="158"/>
      <c r="ACJ101" s="158"/>
      <c r="ACK101" s="158"/>
      <c r="ACL101" s="158"/>
      <c r="ACM101" s="158"/>
      <c r="ACN101" s="158"/>
      <c r="ACO101" s="158"/>
      <c r="ACP101" s="158"/>
      <c r="ACQ101" s="158"/>
      <c r="ACR101" s="159"/>
      <c r="ACS101" s="160">
        <f t="array" ref="ACS101">SUM(IF(RIGHT($Q101:$ACR101)=ACS$11,IFERROR(--LEFT($Q101:$ACR101,LEN($Q101:$ACR101)-1),0)))</f>
        <v>0</v>
      </c>
      <c r="ACT101" s="160">
        <f t="array" ref="ACT101">SUM(IF(RIGHT($Q101:$ACR101)=ACT$11,IFERROR(--LEFT($Q101:$ACR101,LEN($Q101:$ACR101)-1),0)))</f>
        <v>0</v>
      </c>
      <c r="ACU101" s="160">
        <f t="array" ref="ACU101">SUM(IF(RIGHT($Q101:$ACR101)=ACU$11,IFERROR(--LEFT($Q101:$ACR101,LEN($Q101:$ACR101)-1),0)))</f>
        <v>0</v>
      </c>
      <c r="ACV101" s="160">
        <f t="array" ref="ACV101">SUM(IF(RIGHT($Q101:$ACR101)=ACV$11,IFERROR(--LEFT($Q101:$ACR101,LEN($Q101:$ACR101)-1),0)))</f>
        <v>0</v>
      </c>
      <c r="ACW101" s="160">
        <f t="array" ref="ACW101">SUM(IF(RIGHT($Q101:$ACR101)=ACW$11,IFERROR(--LEFT($Q101:$ACR101,LEN($Q101:$ACR101)-1),0)))</f>
        <v>0</v>
      </c>
      <c r="ACX101" s="160">
        <f t="array" ref="ACX101">SUM(IF(RIGHT($Q101:$ACR101)=ACX$11,IFERROR(--LEFT($Q101:$ACR101,LEN($Q101:$ACR101)-1),0)))</f>
        <v>0</v>
      </c>
      <c r="ACY101" s="160">
        <f t="array" ref="ACY101">SUM(IF(RIGHT($Q101:$ACR101)=ACY$11,IFERROR(--LEFT($Q101:$ACR101,LEN($Q101:$ACR101)-1),0)))</f>
        <v>0</v>
      </c>
      <c r="ACZ101" s="160">
        <f t="array" ref="ACZ101">SUM(IF(RIGHT($Q101:$ACR101)=ACZ$11,IFERROR(--LEFT($Q101:$ACR101,LEN($Q101:$ACR101)-1),0)))</f>
        <v>0</v>
      </c>
      <c r="ADA101" s="158">
        <f t="shared" si="2278"/>
        <v>0</v>
      </c>
      <c r="ADB101" s="158">
        <f t="shared" si="2279"/>
        <v>0</v>
      </c>
      <c r="ADC101" s="158">
        <f t="shared" si="2280"/>
        <v>0</v>
      </c>
      <c r="ADD101" s="158">
        <f t="shared" si="2281"/>
        <v>0</v>
      </c>
      <c r="ADE101" s="158">
        <f t="shared" si="2282"/>
        <v>0</v>
      </c>
      <c r="ADF101" s="158">
        <f t="shared" si="2283"/>
        <v>0</v>
      </c>
      <c r="ADG101" s="158">
        <f t="shared" si="2284"/>
        <v>0</v>
      </c>
      <c r="ADH101" s="158">
        <f t="shared" si="2285"/>
        <v>0</v>
      </c>
      <c r="ADI101" s="160">
        <f t="array" ref="ADI101">SUM(IF(RIGHT($Q101:$ACR101)=ADI$11,IFERROR(--LEFT($Q101:$ACR101,LEN($Q101:$ACR101)-1),0)))</f>
        <v>0</v>
      </c>
      <c r="ADJ101" s="152">
        <f t="shared" si="2286"/>
        <v>0</v>
      </c>
      <c r="AEC101" s="143"/>
      <c r="AEO101" s="108"/>
      <c r="AEP101" s="108"/>
      <c r="AEQ101" s="108"/>
      <c r="AER101" s="108"/>
      <c r="AES101" s="108"/>
      <c r="AET101" s="108"/>
      <c r="AEU101" s="108"/>
      <c r="AEV101" s="108"/>
      <c r="AEW101" s="143"/>
      <c r="AFI101" s="108"/>
      <c r="AFJ101" s="108"/>
      <c r="AFK101" s="108"/>
      <c r="AFL101" s="108"/>
      <c r="AFM101" s="108"/>
      <c r="AFN101" s="108"/>
      <c r="AFO101" s="108"/>
      <c r="AFP101" s="108"/>
      <c r="AFQ101" s="143"/>
      <c r="AGC101" s="108"/>
      <c r="AGD101" s="108"/>
      <c r="AGE101" s="108"/>
      <c r="AGF101" s="108"/>
      <c r="AGG101" s="108"/>
      <c r="AGH101" s="108"/>
      <c r="AGI101" s="108"/>
      <c r="AGJ101" s="108"/>
      <c r="AGK101" s="143"/>
      <c r="AGW101" s="108"/>
      <c r="AGX101" s="108"/>
      <c r="AGY101" s="108"/>
      <c r="AGZ101" s="108"/>
      <c r="AHA101" s="108"/>
      <c r="AHB101" s="108"/>
      <c r="AHC101" s="108"/>
      <c r="AHD101" s="108"/>
      <c r="AHE101" s="143"/>
      <c r="AHQ101" s="108"/>
      <c r="AHR101" s="108"/>
      <c r="AHS101" s="108"/>
      <c r="AHT101" s="108"/>
      <c r="AHU101" s="108"/>
      <c r="AHV101" s="108"/>
      <c r="AHW101" s="108"/>
      <c r="AHX101" s="108"/>
      <c r="AHY101" s="143"/>
      <c r="AIK101" s="108"/>
      <c r="AIL101" s="108"/>
      <c r="AIM101" s="108"/>
      <c r="AIN101" s="108"/>
      <c r="AIO101" s="108"/>
      <c r="AIP101" s="108"/>
      <c r="AIQ101" s="108"/>
      <c r="AIR101" s="108"/>
      <c r="AIS101" s="143"/>
      <c r="AJE101" s="108"/>
      <c r="AJF101" s="108"/>
      <c r="AJG101" s="108"/>
      <c r="AJH101" s="108"/>
      <c r="AJI101" s="108"/>
      <c r="AJJ101" s="108"/>
      <c r="AJK101" s="108"/>
      <c r="AJL101" s="108"/>
      <c r="AJM101" s="143"/>
      <c r="AJY101" s="108"/>
      <c r="AJZ101" s="108"/>
      <c r="AKA101" s="108"/>
      <c r="AKB101" s="108"/>
      <c r="AKC101" s="108"/>
      <c r="AKD101" s="108"/>
      <c r="AKE101" s="108"/>
      <c r="AKF101" s="108"/>
      <c r="AKG101" s="143"/>
      <c r="AKS101" s="108"/>
      <c r="AKT101" s="108"/>
      <c r="AKU101" s="108"/>
      <c r="AKV101" s="108"/>
      <c r="AKW101" s="108"/>
      <c r="AKX101" s="108"/>
      <c r="AKY101" s="108"/>
      <c r="AKZ101" s="108"/>
      <c r="ALA101" s="143"/>
      <c r="ALM101" s="108"/>
      <c r="ALN101" s="108"/>
      <c r="ALO101" s="108"/>
      <c r="ALP101" s="108"/>
      <c r="ALQ101" s="108"/>
      <c r="ALR101" s="108"/>
      <c r="ALS101" s="108"/>
      <c r="ALT101" s="108"/>
      <c r="ALU101" s="143"/>
      <c r="AMG101" s="108"/>
      <c r="AMH101" s="108"/>
      <c r="AMI101" s="108"/>
      <c r="AMJ101" s="108"/>
      <c r="AMK101" s="108"/>
      <c r="AML101" s="108"/>
      <c r="AMM101" s="108"/>
      <c r="AMN101" s="108"/>
    </row>
    <row r="102" spans="2:1028" x14ac:dyDescent="0.25">
      <c r="B102" s="24">
        <v>91</v>
      </c>
      <c r="C102" s="24"/>
      <c r="D102" s="25"/>
      <c r="E102" s="25"/>
      <c r="F102" s="24"/>
      <c r="G102" s="153"/>
      <c r="H102" s="154"/>
      <c r="I102" s="23"/>
      <c r="J102" s="23"/>
      <c r="K102" s="23"/>
      <c r="L102" s="23"/>
      <c r="M102" s="23"/>
      <c r="N102" s="23"/>
      <c r="O102" s="23"/>
      <c r="P102" s="155"/>
      <c r="Q102" s="156"/>
      <c r="R102" s="157"/>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c r="BS102" s="158"/>
      <c r="BT102" s="158"/>
      <c r="BU102" s="158"/>
      <c r="BV102" s="158"/>
      <c r="BW102" s="158"/>
      <c r="BX102" s="158"/>
      <c r="BY102" s="158"/>
      <c r="BZ102" s="158"/>
      <c r="CA102" s="158"/>
      <c r="CB102" s="158"/>
      <c r="CC102" s="158"/>
      <c r="CD102" s="158"/>
      <c r="CE102" s="158"/>
      <c r="CF102" s="158"/>
      <c r="CG102" s="158"/>
      <c r="CH102" s="158"/>
      <c r="CI102" s="158"/>
      <c r="CJ102" s="158"/>
      <c r="CK102" s="158"/>
      <c r="CL102" s="158"/>
      <c r="CM102" s="158"/>
      <c r="CN102" s="158"/>
      <c r="CO102" s="158"/>
      <c r="CP102" s="158"/>
      <c r="CQ102" s="158"/>
      <c r="CR102" s="158"/>
      <c r="CS102" s="158"/>
      <c r="CT102" s="158"/>
      <c r="CU102" s="158"/>
      <c r="CV102" s="158"/>
      <c r="CW102" s="158"/>
      <c r="CX102" s="158"/>
      <c r="CY102" s="158"/>
      <c r="CZ102" s="158"/>
      <c r="DA102" s="158"/>
      <c r="DB102" s="158"/>
      <c r="DC102" s="158"/>
      <c r="DD102" s="158"/>
      <c r="DE102" s="158"/>
      <c r="DF102" s="158"/>
      <c r="DG102" s="158"/>
      <c r="DH102" s="158"/>
      <c r="DI102" s="158"/>
      <c r="DJ102" s="158"/>
      <c r="DK102" s="158"/>
      <c r="DL102" s="158"/>
      <c r="DM102" s="158"/>
      <c r="DN102" s="158"/>
      <c r="DO102" s="158"/>
      <c r="DP102" s="158"/>
      <c r="DQ102" s="158"/>
      <c r="DR102" s="158"/>
      <c r="DS102" s="158"/>
      <c r="DT102" s="158"/>
      <c r="DU102" s="158"/>
      <c r="DV102" s="158"/>
      <c r="DW102" s="158"/>
      <c r="DX102" s="158"/>
      <c r="DY102" s="158"/>
      <c r="DZ102" s="158"/>
      <c r="EA102" s="158"/>
      <c r="EB102" s="158"/>
      <c r="EC102" s="158"/>
      <c r="ED102" s="158"/>
      <c r="EE102" s="158"/>
      <c r="EF102" s="158"/>
      <c r="EG102" s="158"/>
      <c r="EH102" s="158"/>
      <c r="EI102" s="158"/>
      <c r="EJ102" s="158"/>
      <c r="EK102" s="158"/>
      <c r="EL102" s="158"/>
      <c r="EM102" s="158"/>
      <c r="EN102" s="158"/>
      <c r="EO102" s="158"/>
      <c r="EP102" s="158"/>
      <c r="EQ102" s="158"/>
      <c r="ER102" s="158"/>
      <c r="ES102" s="158"/>
      <c r="ET102" s="158"/>
      <c r="EU102" s="158"/>
      <c r="EV102" s="158"/>
      <c r="EW102" s="158"/>
      <c r="EX102" s="158"/>
      <c r="EY102" s="158"/>
      <c r="EZ102" s="158"/>
      <c r="FA102" s="158"/>
      <c r="FB102" s="158"/>
      <c r="FC102" s="158"/>
      <c r="FD102" s="158"/>
      <c r="FE102" s="158"/>
      <c r="FF102" s="158"/>
      <c r="FG102" s="158"/>
      <c r="FH102" s="158"/>
      <c r="FI102" s="158"/>
      <c r="FJ102" s="158"/>
      <c r="FK102" s="158"/>
      <c r="FL102" s="158"/>
      <c r="FM102" s="158"/>
      <c r="FN102" s="158"/>
      <c r="FO102" s="158"/>
      <c r="FP102" s="158"/>
      <c r="FQ102" s="158"/>
      <c r="FR102" s="158"/>
      <c r="FS102" s="158"/>
      <c r="FT102" s="158"/>
      <c r="FU102" s="158"/>
      <c r="FV102" s="158"/>
      <c r="FW102" s="158"/>
      <c r="FX102" s="158"/>
      <c r="FY102" s="158"/>
      <c r="FZ102" s="158"/>
      <c r="GA102" s="158"/>
      <c r="GB102" s="158"/>
      <c r="GC102" s="158"/>
      <c r="GD102" s="158"/>
      <c r="GE102" s="158"/>
      <c r="GF102" s="158"/>
      <c r="GG102" s="158"/>
      <c r="GH102" s="158"/>
      <c r="GI102" s="158"/>
      <c r="GJ102" s="158"/>
      <c r="GK102" s="158"/>
      <c r="GL102" s="158"/>
      <c r="GM102" s="158"/>
      <c r="GN102" s="158"/>
      <c r="GO102" s="158"/>
      <c r="GP102" s="158"/>
      <c r="GQ102" s="158"/>
      <c r="GR102" s="158"/>
      <c r="GS102" s="158"/>
      <c r="GT102" s="158"/>
      <c r="GU102" s="158"/>
      <c r="GV102" s="158"/>
      <c r="GW102" s="158"/>
      <c r="GX102" s="158"/>
      <c r="GY102" s="158"/>
      <c r="GZ102" s="158"/>
      <c r="HA102" s="158"/>
      <c r="HB102" s="158"/>
      <c r="HC102" s="158"/>
      <c r="HD102" s="158"/>
      <c r="HE102" s="158"/>
      <c r="HF102" s="158"/>
      <c r="HG102" s="158"/>
      <c r="HH102" s="158"/>
      <c r="HI102" s="158"/>
      <c r="HJ102" s="158"/>
      <c r="HK102" s="158"/>
      <c r="HL102" s="158"/>
      <c r="HM102" s="158"/>
      <c r="HN102" s="158"/>
      <c r="HO102" s="158"/>
      <c r="HP102" s="158"/>
      <c r="HQ102" s="158"/>
      <c r="HR102" s="158"/>
      <c r="HS102" s="158"/>
      <c r="HT102" s="158"/>
      <c r="HU102" s="158"/>
      <c r="HV102" s="158"/>
      <c r="HW102" s="158"/>
      <c r="HX102" s="158"/>
      <c r="HY102" s="158"/>
      <c r="HZ102" s="158"/>
      <c r="IA102" s="158"/>
      <c r="IB102" s="158"/>
      <c r="IC102" s="158"/>
      <c r="ID102" s="158"/>
      <c r="IE102" s="158"/>
      <c r="IF102" s="158"/>
      <c r="IG102" s="158"/>
      <c r="IH102" s="158"/>
      <c r="II102" s="158"/>
      <c r="IJ102" s="158"/>
      <c r="IK102" s="158"/>
      <c r="IL102" s="158"/>
      <c r="IM102" s="158"/>
      <c r="IN102" s="158"/>
      <c r="IO102" s="158"/>
      <c r="IP102" s="158"/>
      <c r="IQ102" s="158"/>
      <c r="IR102" s="158"/>
      <c r="IS102" s="158"/>
      <c r="IT102" s="158"/>
      <c r="IU102" s="158"/>
      <c r="IV102" s="158"/>
      <c r="IW102" s="158"/>
      <c r="IX102" s="158"/>
      <c r="IY102" s="158"/>
      <c r="IZ102" s="158"/>
      <c r="JA102" s="158"/>
      <c r="JB102" s="158"/>
      <c r="JC102" s="158"/>
      <c r="JD102" s="158"/>
      <c r="JE102" s="158"/>
      <c r="JF102" s="158"/>
      <c r="JG102" s="158"/>
      <c r="JH102" s="158"/>
      <c r="JI102" s="158"/>
      <c r="JJ102" s="158"/>
      <c r="JK102" s="158"/>
      <c r="JL102" s="158"/>
      <c r="JM102" s="158"/>
      <c r="JN102" s="158"/>
      <c r="JO102" s="158"/>
      <c r="JP102" s="158"/>
      <c r="JQ102" s="158"/>
      <c r="JR102" s="158"/>
      <c r="JS102" s="158"/>
      <c r="JT102" s="158"/>
      <c r="JU102" s="158"/>
      <c r="JV102" s="158"/>
      <c r="JW102" s="158"/>
      <c r="JX102" s="158"/>
      <c r="JY102" s="158"/>
      <c r="JZ102" s="158"/>
      <c r="KA102" s="158"/>
      <c r="KB102" s="158"/>
      <c r="KC102" s="158"/>
      <c r="KD102" s="158"/>
      <c r="KE102" s="158"/>
      <c r="KF102" s="158"/>
      <c r="KG102" s="158"/>
      <c r="KH102" s="158"/>
      <c r="KI102" s="158"/>
      <c r="KJ102" s="158"/>
      <c r="KK102" s="158"/>
      <c r="KL102" s="158"/>
      <c r="KM102" s="158"/>
      <c r="KN102" s="158"/>
      <c r="KO102" s="158"/>
      <c r="KP102" s="158"/>
      <c r="KQ102" s="158"/>
      <c r="KR102" s="158"/>
      <c r="KS102" s="158"/>
      <c r="KT102" s="158"/>
      <c r="KU102" s="158"/>
      <c r="KV102" s="158"/>
      <c r="KW102" s="158"/>
      <c r="KX102" s="158"/>
      <c r="KY102" s="158"/>
      <c r="KZ102" s="158"/>
      <c r="LA102" s="158"/>
      <c r="LB102" s="158"/>
      <c r="LC102" s="158"/>
      <c r="LD102" s="158"/>
      <c r="LE102" s="158"/>
      <c r="LF102" s="158"/>
      <c r="LG102" s="158"/>
      <c r="LH102" s="158"/>
      <c r="LI102" s="158"/>
      <c r="LJ102" s="158"/>
      <c r="LK102" s="158"/>
      <c r="LL102" s="158"/>
      <c r="LM102" s="158"/>
      <c r="LN102" s="158"/>
      <c r="LO102" s="158"/>
      <c r="LP102" s="158"/>
      <c r="LQ102" s="158"/>
      <c r="LR102" s="158"/>
      <c r="LS102" s="158"/>
      <c r="LT102" s="158"/>
      <c r="LU102" s="158"/>
      <c r="LV102" s="158"/>
      <c r="LW102" s="158"/>
      <c r="LX102" s="158"/>
      <c r="LY102" s="158"/>
      <c r="LZ102" s="158"/>
      <c r="MA102" s="158"/>
      <c r="MB102" s="158"/>
      <c r="MC102" s="158"/>
      <c r="MD102" s="158"/>
      <c r="ME102" s="158"/>
      <c r="MF102" s="158"/>
      <c r="MG102" s="158"/>
      <c r="MH102" s="158"/>
      <c r="MI102" s="158"/>
      <c r="MJ102" s="158"/>
      <c r="MK102" s="158"/>
      <c r="ML102" s="158"/>
      <c r="MM102" s="158"/>
      <c r="MN102" s="158"/>
      <c r="MO102" s="158"/>
      <c r="MP102" s="158"/>
      <c r="MQ102" s="158"/>
      <c r="MR102" s="158"/>
      <c r="MS102" s="158"/>
      <c r="MT102" s="158"/>
      <c r="MU102" s="158"/>
      <c r="MV102" s="158"/>
      <c r="MW102" s="158"/>
      <c r="MX102" s="158"/>
      <c r="MY102" s="158"/>
      <c r="MZ102" s="158"/>
      <c r="NA102" s="158"/>
      <c r="NB102" s="158"/>
      <c r="NC102" s="158"/>
      <c r="ND102" s="158"/>
      <c r="NE102" s="158"/>
      <c r="NF102" s="158"/>
      <c r="NG102" s="158"/>
      <c r="NH102" s="158"/>
      <c r="NI102" s="158"/>
      <c r="NJ102" s="158"/>
      <c r="NK102" s="158"/>
      <c r="NL102" s="158"/>
      <c r="NM102" s="158"/>
      <c r="NN102" s="158"/>
      <c r="NO102" s="158"/>
      <c r="NP102" s="158"/>
      <c r="NQ102" s="158"/>
      <c r="NR102" s="158"/>
      <c r="NS102" s="158"/>
      <c r="NT102" s="158"/>
      <c r="NU102" s="158"/>
      <c r="NV102" s="158"/>
      <c r="NW102" s="158"/>
      <c r="NX102" s="158"/>
      <c r="NY102" s="158"/>
      <c r="NZ102" s="158"/>
      <c r="OA102" s="158"/>
      <c r="OB102" s="158"/>
      <c r="OC102" s="158"/>
      <c r="OD102" s="158"/>
      <c r="OE102" s="158"/>
      <c r="OF102" s="158"/>
      <c r="OG102" s="158"/>
      <c r="OH102" s="158"/>
      <c r="OI102" s="158"/>
      <c r="OJ102" s="158"/>
      <c r="OK102" s="158"/>
      <c r="OL102" s="158"/>
      <c r="OM102" s="158"/>
      <c r="ON102" s="158"/>
      <c r="OO102" s="158"/>
      <c r="OP102" s="158"/>
      <c r="OQ102" s="158"/>
      <c r="OR102" s="158"/>
      <c r="OS102" s="158"/>
      <c r="OT102" s="158"/>
      <c r="OU102" s="158"/>
      <c r="OV102" s="158"/>
      <c r="OW102" s="158"/>
      <c r="OX102" s="158"/>
      <c r="OY102" s="158"/>
      <c r="OZ102" s="158"/>
      <c r="PA102" s="158"/>
      <c r="PB102" s="158"/>
      <c r="PC102" s="158"/>
      <c r="PD102" s="158"/>
      <c r="PE102" s="158"/>
      <c r="PF102" s="158"/>
      <c r="PG102" s="158"/>
      <c r="PH102" s="158"/>
      <c r="PI102" s="158"/>
      <c r="PJ102" s="158"/>
      <c r="PK102" s="158"/>
      <c r="PL102" s="158"/>
      <c r="PM102" s="158"/>
      <c r="PN102" s="158"/>
      <c r="PO102" s="158"/>
      <c r="PP102" s="158"/>
      <c r="PQ102" s="158"/>
      <c r="PR102" s="158"/>
      <c r="PS102" s="158"/>
      <c r="PT102" s="158"/>
      <c r="PU102" s="158"/>
      <c r="PV102" s="158"/>
      <c r="PW102" s="158"/>
      <c r="PX102" s="158"/>
      <c r="PY102" s="158"/>
      <c r="PZ102" s="158"/>
      <c r="QA102" s="158"/>
      <c r="QB102" s="158"/>
      <c r="QC102" s="158"/>
      <c r="QD102" s="158"/>
      <c r="QE102" s="158"/>
      <c r="QF102" s="158"/>
      <c r="QG102" s="158"/>
      <c r="QH102" s="158"/>
      <c r="QI102" s="158"/>
      <c r="QJ102" s="158"/>
      <c r="QK102" s="158"/>
      <c r="QL102" s="158"/>
      <c r="QM102" s="158"/>
      <c r="QN102" s="158"/>
      <c r="QO102" s="158"/>
      <c r="QP102" s="158"/>
      <c r="QQ102" s="158"/>
      <c r="QR102" s="158"/>
      <c r="QS102" s="158"/>
      <c r="QT102" s="158"/>
      <c r="QU102" s="158"/>
      <c r="QV102" s="158"/>
      <c r="QW102" s="158"/>
      <c r="QX102" s="158"/>
      <c r="QY102" s="158"/>
      <c r="QZ102" s="158"/>
      <c r="RA102" s="158"/>
      <c r="RB102" s="158"/>
      <c r="RC102" s="158"/>
      <c r="RD102" s="158"/>
      <c r="RE102" s="158"/>
      <c r="RF102" s="158"/>
      <c r="RG102" s="158"/>
      <c r="RH102" s="158"/>
      <c r="RI102" s="158"/>
      <c r="RJ102" s="158"/>
      <c r="RK102" s="158"/>
      <c r="RL102" s="158"/>
      <c r="RM102" s="158"/>
      <c r="RN102" s="158"/>
      <c r="RO102" s="158"/>
      <c r="RP102" s="158"/>
      <c r="RQ102" s="158"/>
      <c r="RR102" s="158"/>
      <c r="RS102" s="158"/>
      <c r="RT102" s="158"/>
      <c r="RU102" s="158"/>
      <c r="RV102" s="158"/>
      <c r="RW102" s="158"/>
      <c r="RX102" s="158"/>
      <c r="RY102" s="158"/>
      <c r="RZ102" s="158"/>
      <c r="SA102" s="158"/>
      <c r="SB102" s="158"/>
      <c r="SC102" s="158"/>
      <c r="SD102" s="158"/>
      <c r="SE102" s="158"/>
      <c r="SF102" s="158"/>
      <c r="SG102" s="158"/>
      <c r="SH102" s="158"/>
      <c r="SI102" s="158"/>
      <c r="SJ102" s="158"/>
      <c r="SK102" s="158"/>
      <c r="SL102" s="158"/>
      <c r="SM102" s="158"/>
      <c r="SN102" s="158"/>
      <c r="SO102" s="158"/>
      <c r="SP102" s="158"/>
      <c r="SQ102" s="158"/>
      <c r="SR102" s="158"/>
      <c r="SS102" s="158"/>
      <c r="ST102" s="158"/>
      <c r="SU102" s="158"/>
      <c r="SV102" s="158"/>
      <c r="SW102" s="158"/>
      <c r="SX102" s="158"/>
      <c r="SY102" s="158"/>
      <c r="SZ102" s="158"/>
      <c r="TA102" s="158"/>
      <c r="TB102" s="158"/>
      <c r="TC102" s="158"/>
      <c r="TD102" s="158"/>
      <c r="TE102" s="158"/>
      <c r="TF102" s="158"/>
      <c r="TG102" s="158"/>
      <c r="TH102" s="158"/>
      <c r="TI102" s="158"/>
      <c r="TJ102" s="158"/>
      <c r="TK102" s="158"/>
      <c r="TL102" s="158"/>
      <c r="TM102" s="158"/>
      <c r="TN102" s="158"/>
      <c r="TO102" s="158"/>
      <c r="TP102" s="158"/>
      <c r="TQ102" s="158"/>
      <c r="TR102" s="158"/>
      <c r="TS102" s="158"/>
      <c r="TT102" s="158"/>
      <c r="TU102" s="158"/>
      <c r="TV102" s="158"/>
      <c r="TW102" s="158"/>
      <c r="TX102" s="158"/>
      <c r="TY102" s="158"/>
      <c r="TZ102" s="158"/>
      <c r="UA102" s="158"/>
      <c r="UB102" s="158"/>
      <c r="UC102" s="158"/>
      <c r="UD102" s="158"/>
      <c r="UE102" s="158"/>
      <c r="UF102" s="158"/>
      <c r="UG102" s="158"/>
      <c r="UH102" s="158"/>
      <c r="UI102" s="158"/>
      <c r="UJ102" s="158"/>
      <c r="UK102" s="158"/>
      <c r="UL102" s="158"/>
      <c r="UM102" s="158"/>
      <c r="UN102" s="158"/>
      <c r="UO102" s="158"/>
      <c r="UP102" s="158"/>
      <c r="UQ102" s="158"/>
      <c r="UR102" s="158"/>
      <c r="US102" s="158"/>
      <c r="UT102" s="158"/>
      <c r="UU102" s="158"/>
      <c r="UV102" s="158"/>
      <c r="UW102" s="158"/>
      <c r="UX102" s="158"/>
      <c r="UY102" s="158"/>
      <c r="UZ102" s="158"/>
      <c r="VA102" s="158"/>
      <c r="VB102" s="158"/>
      <c r="VC102" s="158"/>
      <c r="VD102" s="158"/>
      <c r="VE102" s="158"/>
      <c r="VF102" s="158"/>
      <c r="VG102" s="158"/>
      <c r="VH102" s="158"/>
      <c r="VI102" s="158"/>
      <c r="VJ102" s="158"/>
      <c r="VK102" s="158"/>
      <c r="VL102" s="158"/>
      <c r="VM102" s="158"/>
      <c r="VN102" s="158"/>
      <c r="VO102" s="158"/>
      <c r="VP102" s="158"/>
      <c r="VQ102" s="158"/>
      <c r="VR102" s="158"/>
      <c r="VS102" s="158"/>
      <c r="VT102" s="158"/>
      <c r="VU102" s="158"/>
      <c r="VV102" s="158"/>
      <c r="VW102" s="158"/>
      <c r="VX102" s="158"/>
      <c r="VY102" s="158"/>
      <c r="VZ102" s="158"/>
      <c r="WA102" s="158"/>
      <c r="WB102" s="158"/>
      <c r="WC102" s="158"/>
      <c r="WD102" s="158"/>
      <c r="WE102" s="158"/>
      <c r="WF102" s="158"/>
      <c r="WG102" s="158"/>
      <c r="WH102" s="158"/>
      <c r="WI102" s="158"/>
      <c r="WJ102" s="158"/>
      <c r="WK102" s="158"/>
      <c r="WL102" s="158"/>
      <c r="WM102" s="158"/>
      <c r="WN102" s="158"/>
      <c r="WO102" s="158"/>
      <c r="WP102" s="158"/>
      <c r="WQ102" s="158"/>
      <c r="WR102" s="158"/>
      <c r="WS102" s="158"/>
      <c r="WT102" s="158"/>
      <c r="WU102" s="158"/>
      <c r="WV102" s="158"/>
      <c r="WW102" s="158"/>
      <c r="WX102" s="158"/>
      <c r="WY102" s="158"/>
      <c r="WZ102" s="158"/>
      <c r="XA102" s="158"/>
      <c r="XB102" s="158"/>
      <c r="XC102" s="158"/>
      <c r="XD102" s="158"/>
      <c r="XE102" s="158"/>
      <c r="XF102" s="158"/>
      <c r="XG102" s="158"/>
      <c r="XH102" s="158"/>
      <c r="XI102" s="158"/>
      <c r="XJ102" s="158"/>
      <c r="XK102" s="158"/>
      <c r="XL102" s="158"/>
      <c r="XM102" s="158"/>
      <c r="XN102" s="158"/>
      <c r="XO102" s="158"/>
      <c r="XP102" s="158"/>
      <c r="XQ102" s="158"/>
      <c r="XR102" s="158"/>
      <c r="XS102" s="158"/>
      <c r="XT102" s="158"/>
      <c r="XU102" s="158"/>
      <c r="XV102" s="158"/>
      <c r="XW102" s="158"/>
      <c r="XX102" s="158"/>
      <c r="XY102" s="158"/>
      <c r="XZ102" s="158"/>
      <c r="YA102" s="158"/>
      <c r="YB102" s="158"/>
      <c r="YC102" s="158"/>
      <c r="YD102" s="158"/>
      <c r="YE102" s="158"/>
      <c r="YF102" s="158"/>
      <c r="YG102" s="158"/>
      <c r="YH102" s="158"/>
      <c r="YI102" s="158"/>
      <c r="YJ102" s="158"/>
      <c r="YK102" s="158"/>
      <c r="YL102" s="158"/>
      <c r="YM102" s="158"/>
      <c r="YN102" s="158"/>
      <c r="YO102" s="158"/>
      <c r="YP102" s="158"/>
      <c r="YQ102" s="158"/>
      <c r="YR102" s="158"/>
      <c r="YS102" s="158"/>
      <c r="YT102" s="158"/>
      <c r="YU102" s="158"/>
      <c r="YV102" s="158"/>
      <c r="YW102" s="158"/>
      <c r="YX102" s="158"/>
      <c r="YY102" s="158"/>
      <c r="YZ102" s="158"/>
      <c r="ZA102" s="158"/>
      <c r="ZB102" s="158"/>
      <c r="ZC102" s="158"/>
      <c r="ZD102" s="158"/>
      <c r="ZE102" s="158"/>
      <c r="ZF102" s="158"/>
      <c r="ZG102" s="158"/>
      <c r="ZH102" s="158"/>
      <c r="ZI102" s="158"/>
      <c r="ZJ102" s="158"/>
      <c r="ZK102" s="158"/>
      <c r="ZL102" s="158"/>
      <c r="ZM102" s="158"/>
      <c r="ZN102" s="158"/>
      <c r="ZO102" s="158"/>
      <c r="ZP102" s="158"/>
      <c r="ZQ102" s="158"/>
      <c r="ZR102" s="158"/>
      <c r="ZS102" s="158"/>
      <c r="ZT102" s="158"/>
      <c r="ZU102" s="158"/>
      <c r="ZV102" s="158"/>
      <c r="ZW102" s="158"/>
      <c r="ZX102" s="158"/>
      <c r="ZY102" s="158"/>
      <c r="ZZ102" s="158"/>
      <c r="AAA102" s="158"/>
      <c r="AAB102" s="158"/>
      <c r="AAC102" s="158"/>
      <c r="AAD102" s="158"/>
      <c r="AAE102" s="158"/>
      <c r="AAF102" s="158"/>
      <c r="AAG102" s="158"/>
      <c r="AAH102" s="158"/>
      <c r="AAI102" s="158"/>
      <c r="AAJ102" s="158"/>
      <c r="AAK102" s="158"/>
      <c r="AAL102" s="158"/>
      <c r="AAM102" s="158"/>
      <c r="AAN102" s="158"/>
      <c r="AAO102" s="158"/>
      <c r="AAP102" s="158"/>
      <c r="AAQ102" s="158"/>
      <c r="AAR102" s="158"/>
      <c r="AAS102" s="158"/>
      <c r="AAT102" s="158"/>
      <c r="AAU102" s="158"/>
      <c r="AAV102" s="158"/>
      <c r="AAW102" s="158"/>
      <c r="AAX102" s="158"/>
      <c r="AAY102" s="158"/>
      <c r="AAZ102" s="158"/>
      <c r="ABA102" s="158"/>
      <c r="ABB102" s="158"/>
      <c r="ABC102" s="158"/>
      <c r="ABD102" s="158"/>
      <c r="ABE102" s="158"/>
      <c r="ABF102" s="158"/>
      <c r="ABG102" s="158"/>
      <c r="ABH102" s="158"/>
      <c r="ABI102" s="158"/>
      <c r="ABJ102" s="158"/>
      <c r="ABK102" s="158"/>
      <c r="ABL102" s="158"/>
      <c r="ABM102" s="158"/>
      <c r="ABN102" s="158"/>
      <c r="ABO102" s="158"/>
      <c r="ABP102" s="158"/>
      <c r="ABQ102" s="158"/>
      <c r="ABR102" s="158"/>
      <c r="ABS102" s="158"/>
      <c r="ABT102" s="158"/>
      <c r="ABU102" s="158"/>
      <c r="ABV102" s="158"/>
      <c r="ABW102" s="158"/>
      <c r="ABX102" s="158"/>
      <c r="ABY102" s="158"/>
      <c r="ABZ102" s="158"/>
      <c r="ACA102" s="158"/>
      <c r="ACB102" s="158"/>
      <c r="ACC102" s="158"/>
      <c r="ACD102" s="158"/>
      <c r="ACE102" s="158"/>
      <c r="ACF102" s="158"/>
      <c r="ACG102" s="158"/>
      <c r="ACH102" s="158"/>
      <c r="ACI102" s="158"/>
      <c r="ACJ102" s="158"/>
      <c r="ACK102" s="158"/>
      <c r="ACL102" s="158"/>
      <c r="ACM102" s="158"/>
      <c r="ACN102" s="158"/>
      <c r="ACO102" s="158"/>
      <c r="ACP102" s="158"/>
      <c r="ACQ102" s="158"/>
      <c r="ACR102" s="159"/>
      <c r="ACS102" s="160">
        <f t="array" ref="ACS102">SUM(IF(RIGHT($Q102:$ACR102)=ACS$11,IFERROR(--LEFT($Q102:$ACR102,LEN($Q102:$ACR102)-1),0)))</f>
        <v>0</v>
      </c>
      <c r="ACT102" s="160">
        <f t="array" ref="ACT102">SUM(IF(RIGHT($Q102:$ACR102)=ACT$11,IFERROR(--LEFT($Q102:$ACR102,LEN($Q102:$ACR102)-1),0)))</f>
        <v>0</v>
      </c>
      <c r="ACU102" s="160">
        <f t="array" ref="ACU102">SUM(IF(RIGHT($Q102:$ACR102)=ACU$11,IFERROR(--LEFT($Q102:$ACR102,LEN($Q102:$ACR102)-1),0)))</f>
        <v>0</v>
      </c>
      <c r="ACV102" s="160">
        <f t="array" ref="ACV102">SUM(IF(RIGHT($Q102:$ACR102)=ACV$11,IFERROR(--LEFT($Q102:$ACR102,LEN($Q102:$ACR102)-1),0)))</f>
        <v>0</v>
      </c>
      <c r="ACW102" s="160">
        <f t="array" ref="ACW102">SUM(IF(RIGHT($Q102:$ACR102)=ACW$11,IFERROR(--LEFT($Q102:$ACR102,LEN($Q102:$ACR102)-1),0)))</f>
        <v>0</v>
      </c>
      <c r="ACX102" s="160">
        <f t="array" ref="ACX102">SUM(IF(RIGHT($Q102:$ACR102)=ACX$11,IFERROR(--LEFT($Q102:$ACR102,LEN($Q102:$ACR102)-1),0)))</f>
        <v>0</v>
      </c>
      <c r="ACY102" s="160">
        <f t="array" ref="ACY102">SUM(IF(RIGHT($Q102:$ACR102)=ACY$11,IFERROR(--LEFT($Q102:$ACR102,LEN($Q102:$ACR102)-1),0)))</f>
        <v>0</v>
      </c>
      <c r="ACZ102" s="160">
        <f t="array" ref="ACZ102">SUM(IF(RIGHT($Q102:$ACR102)=ACZ$11,IFERROR(--LEFT($Q102:$ACR102,LEN($Q102:$ACR102)-1),0)))</f>
        <v>0</v>
      </c>
      <c r="ADA102" s="158">
        <f t="shared" si="2278"/>
        <v>0</v>
      </c>
      <c r="ADB102" s="158">
        <f t="shared" si="2279"/>
        <v>0</v>
      </c>
      <c r="ADC102" s="158">
        <f t="shared" si="2280"/>
        <v>0</v>
      </c>
      <c r="ADD102" s="158">
        <f t="shared" si="2281"/>
        <v>0</v>
      </c>
      <c r="ADE102" s="158">
        <f t="shared" si="2282"/>
        <v>0</v>
      </c>
      <c r="ADF102" s="158">
        <f t="shared" si="2283"/>
        <v>0</v>
      </c>
      <c r="ADG102" s="158">
        <f t="shared" si="2284"/>
        <v>0</v>
      </c>
      <c r="ADH102" s="158">
        <f t="shared" si="2285"/>
        <v>0</v>
      </c>
      <c r="ADI102" s="160">
        <f t="array" ref="ADI102">SUM(IF(RIGHT($Q102:$ACR102)=ADI$11,IFERROR(--LEFT($Q102:$ACR102,LEN($Q102:$ACR102)-1),0)))</f>
        <v>0</v>
      </c>
      <c r="ADJ102" s="152">
        <f t="shared" si="2286"/>
        <v>0</v>
      </c>
      <c r="AEC102" s="143"/>
      <c r="AEO102" s="108"/>
      <c r="AEP102" s="108"/>
      <c r="AEQ102" s="108"/>
      <c r="AER102" s="108"/>
      <c r="AES102" s="108"/>
      <c r="AET102" s="108"/>
      <c r="AEU102" s="108"/>
      <c r="AEV102" s="108"/>
      <c r="AEW102" s="143"/>
      <c r="AFI102" s="108"/>
      <c r="AFJ102" s="108"/>
      <c r="AFK102" s="108"/>
      <c r="AFL102" s="108"/>
      <c r="AFM102" s="108"/>
      <c r="AFN102" s="108"/>
      <c r="AFO102" s="108"/>
      <c r="AFP102" s="108"/>
      <c r="AFQ102" s="143"/>
      <c r="AGC102" s="108"/>
      <c r="AGD102" s="108"/>
      <c r="AGE102" s="108"/>
      <c r="AGF102" s="108"/>
      <c r="AGG102" s="108"/>
      <c r="AGH102" s="108"/>
      <c r="AGI102" s="108"/>
      <c r="AGJ102" s="108"/>
      <c r="AGK102" s="143"/>
      <c r="AGW102" s="108"/>
      <c r="AGX102" s="108"/>
      <c r="AGY102" s="108"/>
      <c r="AGZ102" s="108"/>
      <c r="AHA102" s="108"/>
      <c r="AHB102" s="108"/>
      <c r="AHC102" s="108"/>
      <c r="AHD102" s="108"/>
      <c r="AHE102" s="143"/>
      <c r="AHQ102" s="108"/>
      <c r="AHR102" s="108"/>
      <c r="AHS102" s="108"/>
      <c r="AHT102" s="108"/>
      <c r="AHU102" s="108"/>
      <c r="AHV102" s="108"/>
      <c r="AHW102" s="108"/>
      <c r="AHX102" s="108"/>
      <c r="AHY102" s="143"/>
      <c r="AIK102" s="108"/>
      <c r="AIL102" s="108"/>
      <c r="AIM102" s="108"/>
      <c r="AIN102" s="108"/>
      <c r="AIO102" s="108"/>
      <c r="AIP102" s="108"/>
      <c r="AIQ102" s="108"/>
      <c r="AIR102" s="108"/>
      <c r="AIS102" s="143"/>
      <c r="AJE102" s="108"/>
      <c r="AJF102" s="108"/>
      <c r="AJG102" s="108"/>
      <c r="AJH102" s="108"/>
      <c r="AJI102" s="108"/>
      <c r="AJJ102" s="108"/>
      <c r="AJK102" s="108"/>
      <c r="AJL102" s="108"/>
      <c r="AJM102" s="143"/>
      <c r="AJY102" s="108"/>
      <c r="AJZ102" s="108"/>
      <c r="AKA102" s="108"/>
      <c r="AKB102" s="108"/>
      <c r="AKC102" s="108"/>
      <c r="AKD102" s="108"/>
      <c r="AKE102" s="108"/>
      <c r="AKF102" s="108"/>
      <c r="AKG102" s="143"/>
      <c r="AKS102" s="108"/>
      <c r="AKT102" s="108"/>
      <c r="AKU102" s="108"/>
      <c r="AKV102" s="108"/>
      <c r="AKW102" s="108"/>
      <c r="AKX102" s="108"/>
      <c r="AKY102" s="108"/>
      <c r="AKZ102" s="108"/>
      <c r="ALA102" s="143"/>
      <c r="ALM102" s="108"/>
      <c r="ALN102" s="108"/>
      <c r="ALO102" s="108"/>
      <c r="ALP102" s="108"/>
      <c r="ALQ102" s="108"/>
      <c r="ALR102" s="108"/>
      <c r="ALS102" s="108"/>
      <c r="ALT102" s="108"/>
      <c r="ALU102" s="143"/>
      <c r="AMG102" s="108"/>
      <c r="AMH102" s="108"/>
      <c r="AMI102" s="108"/>
      <c r="AMJ102" s="108"/>
      <c r="AMK102" s="108"/>
      <c r="AML102" s="108"/>
      <c r="AMM102" s="108"/>
      <c r="AMN102" s="108"/>
    </row>
    <row r="103" spans="2:1028" x14ac:dyDescent="0.25">
      <c r="B103" s="24">
        <v>92</v>
      </c>
      <c r="C103" s="24"/>
      <c r="D103" s="25"/>
      <c r="E103" s="25"/>
      <c r="F103" s="24"/>
      <c r="G103" s="153"/>
      <c r="H103" s="154"/>
      <c r="I103" s="23"/>
      <c r="J103" s="23"/>
      <c r="K103" s="23"/>
      <c r="L103" s="23"/>
      <c r="M103" s="23"/>
      <c r="N103" s="23"/>
      <c r="O103" s="23"/>
      <c r="P103" s="155"/>
      <c r="Q103" s="156"/>
      <c r="R103" s="157"/>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c r="BS103" s="158"/>
      <c r="BT103" s="158"/>
      <c r="BU103" s="158"/>
      <c r="BV103" s="158"/>
      <c r="BW103" s="158"/>
      <c r="BX103" s="158"/>
      <c r="BY103" s="158"/>
      <c r="BZ103" s="158"/>
      <c r="CA103" s="158"/>
      <c r="CB103" s="158"/>
      <c r="CC103" s="158"/>
      <c r="CD103" s="158"/>
      <c r="CE103" s="158"/>
      <c r="CF103" s="158"/>
      <c r="CG103" s="158"/>
      <c r="CH103" s="158"/>
      <c r="CI103" s="158"/>
      <c r="CJ103" s="158"/>
      <c r="CK103" s="158"/>
      <c r="CL103" s="158"/>
      <c r="CM103" s="158"/>
      <c r="CN103" s="158"/>
      <c r="CO103" s="158"/>
      <c r="CP103" s="158"/>
      <c r="CQ103" s="158"/>
      <c r="CR103" s="158"/>
      <c r="CS103" s="158"/>
      <c r="CT103" s="158"/>
      <c r="CU103" s="158"/>
      <c r="CV103" s="158"/>
      <c r="CW103" s="158"/>
      <c r="CX103" s="158"/>
      <c r="CY103" s="158"/>
      <c r="CZ103" s="158"/>
      <c r="DA103" s="158"/>
      <c r="DB103" s="158"/>
      <c r="DC103" s="158"/>
      <c r="DD103" s="158"/>
      <c r="DE103" s="158"/>
      <c r="DF103" s="158"/>
      <c r="DG103" s="158"/>
      <c r="DH103" s="158"/>
      <c r="DI103" s="158"/>
      <c r="DJ103" s="158"/>
      <c r="DK103" s="158"/>
      <c r="DL103" s="158"/>
      <c r="DM103" s="158"/>
      <c r="DN103" s="158"/>
      <c r="DO103" s="158"/>
      <c r="DP103" s="158"/>
      <c r="DQ103" s="158"/>
      <c r="DR103" s="158"/>
      <c r="DS103" s="158"/>
      <c r="DT103" s="158"/>
      <c r="DU103" s="158"/>
      <c r="DV103" s="158"/>
      <c r="DW103" s="158"/>
      <c r="DX103" s="158"/>
      <c r="DY103" s="158"/>
      <c r="DZ103" s="158"/>
      <c r="EA103" s="158"/>
      <c r="EB103" s="158"/>
      <c r="EC103" s="158"/>
      <c r="ED103" s="158"/>
      <c r="EE103" s="158"/>
      <c r="EF103" s="158"/>
      <c r="EG103" s="158"/>
      <c r="EH103" s="158"/>
      <c r="EI103" s="158"/>
      <c r="EJ103" s="158"/>
      <c r="EK103" s="158"/>
      <c r="EL103" s="158"/>
      <c r="EM103" s="158"/>
      <c r="EN103" s="158"/>
      <c r="EO103" s="158"/>
      <c r="EP103" s="158"/>
      <c r="EQ103" s="158"/>
      <c r="ER103" s="158"/>
      <c r="ES103" s="158"/>
      <c r="ET103" s="158"/>
      <c r="EU103" s="158"/>
      <c r="EV103" s="158"/>
      <c r="EW103" s="158"/>
      <c r="EX103" s="158"/>
      <c r="EY103" s="158"/>
      <c r="EZ103" s="158"/>
      <c r="FA103" s="158"/>
      <c r="FB103" s="158"/>
      <c r="FC103" s="158"/>
      <c r="FD103" s="158"/>
      <c r="FE103" s="158"/>
      <c r="FF103" s="158"/>
      <c r="FG103" s="158"/>
      <c r="FH103" s="158"/>
      <c r="FI103" s="158"/>
      <c r="FJ103" s="158"/>
      <c r="FK103" s="158"/>
      <c r="FL103" s="158"/>
      <c r="FM103" s="158"/>
      <c r="FN103" s="158"/>
      <c r="FO103" s="158"/>
      <c r="FP103" s="158"/>
      <c r="FQ103" s="158"/>
      <c r="FR103" s="158"/>
      <c r="FS103" s="158"/>
      <c r="FT103" s="158"/>
      <c r="FU103" s="158"/>
      <c r="FV103" s="158"/>
      <c r="FW103" s="158"/>
      <c r="FX103" s="158"/>
      <c r="FY103" s="158"/>
      <c r="FZ103" s="158"/>
      <c r="GA103" s="158"/>
      <c r="GB103" s="158"/>
      <c r="GC103" s="158"/>
      <c r="GD103" s="158"/>
      <c r="GE103" s="158"/>
      <c r="GF103" s="158"/>
      <c r="GG103" s="158"/>
      <c r="GH103" s="158"/>
      <c r="GI103" s="158"/>
      <c r="GJ103" s="158"/>
      <c r="GK103" s="158"/>
      <c r="GL103" s="158"/>
      <c r="GM103" s="158"/>
      <c r="GN103" s="158"/>
      <c r="GO103" s="158"/>
      <c r="GP103" s="158"/>
      <c r="GQ103" s="158"/>
      <c r="GR103" s="158"/>
      <c r="GS103" s="158"/>
      <c r="GT103" s="158"/>
      <c r="GU103" s="158"/>
      <c r="GV103" s="158"/>
      <c r="GW103" s="158"/>
      <c r="GX103" s="158"/>
      <c r="GY103" s="158"/>
      <c r="GZ103" s="158"/>
      <c r="HA103" s="158"/>
      <c r="HB103" s="158"/>
      <c r="HC103" s="158"/>
      <c r="HD103" s="158"/>
      <c r="HE103" s="158"/>
      <c r="HF103" s="158"/>
      <c r="HG103" s="158"/>
      <c r="HH103" s="158"/>
      <c r="HI103" s="158"/>
      <c r="HJ103" s="158"/>
      <c r="HK103" s="158"/>
      <c r="HL103" s="158"/>
      <c r="HM103" s="158"/>
      <c r="HN103" s="158"/>
      <c r="HO103" s="158"/>
      <c r="HP103" s="158"/>
      <c r="HQ103" s="158"/>
      <c r="HR103" s="158"/>
      <c r="HS103" s="158"/>
      <c r="HT103" s="158"/>
      <c r="HU103" s="158"/>
      <c r="HV103" s="158"/>
      <c r="HW103" s="158"/>
      <c r="HX103" s="158"/>
      <c r="HY103" s="158"/>
      <c r="HZ103" s="158"/>
      <c r="IA103" s="158"/>
      <c r="IB103" s="158"/>
      <c r="IC103" s="158"/>
      <c r="ID103" s="158"/>
      <c r="IE103" s="158"/>
      <c r="IF103" s="158"/>
      <c r="IG103" s="158"/>
      <c r="IH103" s="158"/>
      <c r="II103" s="158"/>
      <c r="IJ103" s="158"/>
      <c r="IK103" s="158"/>
      <c r="IL103" s="158"/>
      <c r="IM103" s="158"/>
      <c r="IN103" s="158"/>
      <c r="IO103" s="158"/>
      <c r="IP103" s="158"/>
      <c r="IQ103" s="158"/>
      <c r="IR103" s="158"/>
      <c r="IS103" s="158"/>
      <c r="IT103" s="158"/>
      <c r="IU103" s="158"/>
      <c r="IV103" s="158"/>
      <c r="IW103" s="158"/>
      <c r="IX103" s="158"/>
      <c r="IY103" s="158"/>
      <c r="IZ103" s="158"/>
      <c r="JA103" s="158"/>
      <c r="JB103" s="158"/>
      <c r="JC103" s="158"/>
      <c r="JD103" s="158"/>
      <c r="JE103" s="158"/>
      <c r="JF103" s="158"/>
      <c r="JG103" s="158"/>
      <c r="JH103" s="158"/>
      <c r="JI103" s="158"/>
      <c r="JJ103" s="158"/>
      <c r="JK103" s="158"/>
      <c r="JL103" s="158"/>
      <c r="JM103" s="158"/>
      <c r="JN103" s="158"/>
      <c r="JO103" s="158"/>
      <c r="JP103" s="158"/>
      <c r="JQ103" s="158"/>
      <c r="JR103" s="158"/>
      <c r="JS103" s="158"/>
      <c r="JT103" s="158"/>
      <c r="JU103" s="158"/>
      <c r="JV103" s="158"/>
      <c r="JW103" s="158"/>
      <c r="JX103" s="158"/>
      <c r="JY103" s="158"/>
      <c r="JZ103" s="158"/>
      <c r="KA103" s="158"/>
      <c r="KB103" s="158"/>
      <c r="KC103" s="158"/>
      <c r="KD103" s="158"/>
      <c r="KE103" s="158"/>
      <c r="KF103" s="158"/>
      <c r="KG103" s="158"/>
      <c r="KH103" s="158"/>
      <c r="KI103" s="158"/>
      <c r="KJ103" s="158"/>
      <c r="KK103" s="158"/>
      <c r="KL103" s="158"/>
      <c r="KM103" s="158"/>
      <c r="KN103" s="158"/>
      <c r="KO103" s="158"/>
      <c r="KP103" s="158"/>
      <c r="KQ103" s="158"/>
      <c r="KR103" s="158"/>
      <c r="KS103" s="158"/>
      <c r="KT103" s="158"/>
      <c r="KU103" s="158"/>
      <c r="KV103" s="158"/>
      <c r="KW103" s="158"/>
      <c r="KX103" s="158"/>
      <c r="KY103" s="158"/>
      <c r="KZ103" s="158"/>
      <c r="LA103" s="158"/>
      <c r="LB103" s="158"/>
      <c r="LC103" s="158"/>
      <c r="LD103" s="158"/>
      <c r="LE103" s="158"/>
      <c r="LF103" s="158"/>
      <c r="LG103" s="158"/>
      <c r="LH103" s="158"/>
      <c r="LI103" s="158"/>
      <c r="LJ103" s="158"/>
      <c r="LK103" s="158"/>
      <c r="LL103" s="158"/>
      <c r="LM103" s="158"/>
      <c r="LN103" s="158"/>
      <c r="LO103" s="158"/>
      <c r="LP103" s="158"/>
      <c r="LQ103" s="158"/>
      <c r="LR103" s="158"/>
      <c r="LS103" s="158"/>
      <c r="LT103" s="158"/>
      <c r="LU103" s="158"/>
      <c r="LV103" s="158"/>
      <c r="LW103" s="158"/>
      <c r="LX103" s="158"/>
      <c r="LY103" s="158"/>
      <c r="LZ103" s="158"/>
      <c r="MA103" s="158"/>
      <c r="MB103" s="158"/>
      <c r="MC103" s="158"/>
      <c r="MD103" s="158"/>
      <c r="ME103" s="158"/>
      <c r="MF103" s="158"/>
      <c r="MG103" s="158"/>
      <c r="MH103" s="158"/>
      <c r="MI103" s="158"/>
      <c r="MJ103" s="158"/>
      <c r="MK103" s="158"/>
      <c r="ML103" s="158"/>
      <c r="MM103" s="158"/>
      <c r="MN103" s="158"/>
      <c r="MO103" s="158"/>
      <c r="MP103" s="158"/>
      <c r="MQ103" s="158"/>
      <c r="MR103" s="158"/>
      <c r="MS103" s="158"/>
      <c r="MT103" s="158"/>
      <c r="MU103" s="158"/>
      <c r="MV103" s="158"/>
      <c r="MW103" s="158"/>
      <c r="MX103" s="158"/>
      <c r="MY103" s="158"/>
      <c r="MZ103" s="158"/>
      <c r="NA103" s="158"/>
      <c r="NB103" s="158"/>
      <c r="NC103" s="158"/>
      <c r="ND103" s="158"/>
      <c r="NE103" s="158"/>
      <c r="NF103" s="158"/>
      <c r="NG103" s="158"/>
      <c r="NH103" s="158"/>
      <c r="NI103" s="158"/>
      <c r="NJ103" s="158"/>
      <c r="NK103" s="158"/>
      <c r="NL103" s="158"/>
      <c r="NM103" s="158"/>
      <c r="NN103" s="158"/>
      <c r="NO103" s="158"/>
      <c r="NP103" s="158"/>
      <c r="NQ103" s="158"/>
      <c r="NR103" s="158"/>
      <c r="NS103" s="158"/>
      <c r="NT103" s="158"/>
      <c r="NU103" s="158"/>
      <c r="NV103" s="158"/>
      <c r="NW103" s="158"/>
      <c r="NX103" s="158"/>
      <c r="NY103" s="158"/>
      <c r="NZ103" s="158"/>
      <c r="OA103" s="158"/>
      <c r="OB103" s="158"/>
      <c r="OC103" s="158"/>
      <c r="OD103" s="158"/>
      <c r="OE103" s="158"/>
      <c r="OF103" s="158"/>
      <c r="OG103" s="158"/>
      <c r="OH103" s="158"/>
      <c r="OI103" s="158"/>
      <c r="OJ103" s="158"/>
      <c r="OK103" s="158"/>
      <c r="OL103" s="158"/>
      <c r="OM103" s="158"/>
      <c r="ON103" s="158"/>
      <c r="OO103" s="158"/>
      <c r="OP103" s="158"/>
      <c r="OQ103" s="158"/>
      <c r="OR103" s="158"/>
      <c r="OS103" s="158"/>
      <c r="OT103" s="158"/>
      <c r="OU103" s="158"/>
      <c r="OV103" s="158"/>
      <c r="OW103" s="158"/>
      <c r="OX103" s="158"/>
      <c r="OY103" s="158"/>
      <c r="OZ103" s="158"/>
      <c r="PA103" s="158"/>
      <c r="PB103" s="158"/>
      <c r="PC103" s="158"/>
      <c r="PD103" s="158"/>
      <c r="PE103" s="158"/>
      <c r="PF103" s="158"/>
      <c r="PG103" s="158"/>
      <c r="PH103" s="158"/>
      <c r="PI103" s="158"/>
      <c r="PJ103" s="158"/>
      <c r="PK103" s="158"/>
      <c r="PL103" s="158"/>
      <c r="PM103" s="158"/>
      <c r="PN103" s="158"/>
      <c r="PO103" s="158"/>
      <c r="PP103" s="158"/>
      <c r="PQ103" s="158"/>
      <c r="PR103" s="158"/>
      <c r="PS103" s="158"/>
      <c r="PT103" s="158"/>
      <c r="PU103" s="158"/>
      <c r="PV103" s="158"/>
      <c r="PW103" s="158"/>
      <c r="PX103" s="158"/>
      <c r="PY103" s="158"/>
      <c r="PZ103" s="158"/>
      <c r="QA103" s="158"/>
      <c r="QB103" s="158"/>
      <c r="QC103" s="158"/>
      <c r="QD103" s="158"/>
      <c r="QE103" s="158"/>
      <c r="QF103" s="158"/>
      <c r="QG103" s="158"/>
      <c r="QH103" s="158"/>
      <c r="QI103" s="158"/>
      <c r="QJ103" s="158"/>
      <c r="QK103" s="158"/>
      <c r="QL103" s="158"/>
      <c r="QM103" s="158"/>
      <c r="QN103" s="158"/>
      <c r="QO103" s="158"/>
      <c r="QP103" s="158"/>
      <c r="QQ103" s="158"/>
      <c r="QR103" s="158"/>
      <c r="QS103" s="158"/>
      <c r="QT103" s="158"/>
      <c r="QU103" s="158"/>
      <c r="QV103" s="158"/>
      <c r="QW103" s="158"/>
      <c r="QX103" s="158"/>
      <c r="QY103" s="158"/>
      <c r="QZ103" s="158"/>
      <c r="RA103" s="158"/>
      <c r="RB103" s="158"/>
      <c r="RC103" s="158"/>
      <c r="RD103" s="158"/>
      <c r="RE103" s="158"/>
      <c r="RF103" s="158"/>
      <c r="RG103" s="158"/>
      <c r="RH103" s="158"/>
      <c r="RI103" s="158"/>
      <c r="RJ103" s="158"/>
      <c r="RK103" s="158"/>
      <c r="RL103" s="158"/>
      <c r="RM103" s="158"/>
      <c r="RN103" s="158"/>
      <c r="RO103" s="158"/>
      <c r="RP103" s="158"/>
      <c r="RQ103" s="158"/>
      <c r="RR103" s="158"/>
      <c r="RS103" s="158"/>
      <c r="RT103" s="158"/>
      <c r="RU103" s="158"/>
      <c r="RV103" s="158"/>
      <c r="RW103" s="158"/>
      <c r="RX103" s="158"/>
      <c r="RY103" s="158"/>
      <c r="RZ103" s="158"/>
      <c r="SA103" s="158"/>
      <c r="SB103" s="158"/>
      <c r="SC103" s="158"/>
      <c r="SD103" s="158"/>
      <c r="SE103" s="158"/>
      <c r="SF103" s="158"/>
      <c r="SG103" s="158"/>
      <c r="SH103" s="158"/>
      <c r="SI103" s="158"/>
      <c r="SJ103" s="158"/>
      <c r="SK103" s="158"/>
      <c r="SL103" s="158"/>
      <c r="SM103" s="158"/>
      <c r="SN103" s="158"/>
      <c r="SO103" s="158"/>
      <c r="SP103" s="158"/>
      <c r="SQ103" s="158"/>
      <c r="SR103" s="158"/>
      <c r="SS103" s="158"/>
      <c r="ST103" s="158"/>
      <c r="SU103" s="158"/>
      <c r="SV103" s="158"/>
      <c r="SW103" s="158"/>
      <c r="SX103" s="158"/>
      <c r="SY103" s="158"/>
      <c r="SZ103" s="158"/>
      <c r="TA103" s="158"/>
      <c r="TB103" s="158"/>
      <c r="TC103" s="158"/>
      <c r="TD103" s="158"/>
      <c r="TE103" s="158"/>
      <c r="TF103" s="158"/>
      <c r="TG103" s="158"/>
      <c r="TH103" s="158"/>
      <c r="TI103" s="158"/>
      <c r="TJ103" s="158"/>
      <c r="TK103" s="158"/>
      <c r="TL103" s="158"/>
      <c r="TM103" s="158"/>
      <c r="TN103" s="158"/>
      <c r="TO103" s="158"/>
      <c r="TP103" s="158"/>
      <c r="TQ103" s="158"/>
      <c r="TR103" s="158"/>
      <c r="TS103" s="158"/>
      <c r="TT103" s="158"/>
      <c r="TU103" s="158"/>
      <c r="TV103" s="158"/>
      <c r="TW103" s="158"/>
      <c r="TX103" s="158"/>
      <c r="TY103" s="158"/>
      <c r="TZ103" s="158"/>
      <c r="UA103" s="158"/>
      <c r="UB103" s="158"/>
      <c r="UC103" s="158"/>
      <c r="UD103" s="158"/>
      <c r="UE103" s="158"/>
      <c r="UF103" s="158"/>
      <c r="UG103" s="158"/>
      <c r="UH103" s="158"/>
      <c r="UI103" s="158"/>
      <c r="UJ103" s="158"/>
      <c r="UK103" s="158"/>
      <c r="UL103" s="158"/>
      <c r="UM103" s="158"/>
      <c r="UN103" s="158"/>
      <c r="UO103" s="158"/>
      <c r="UP103" s="158"/>
      <c r="UQ103" s="158"/>
      <c r="UR103" s="158"/>
      <c r="US103" s="158"/>
      <c r="UT103" s="158"/>
      <c r="UU103" s="158"/>
      <c r="UV103" s="158"/>
      <c r="UW103" s="158"/>
      <c r="UX103" s="158"/>
      <c r="UY103" s="158"/>
      <c r="UZ103" s="158"/>
      <c r="VA103" s="158"/>
      <c r="VB103" s="158"/>
      <c r="VC103" s="158"/>
      <c r="VD103" s="158"/>
      <c r="VE103" s="158"/>
      <c r="VF103" s="158"/>
      <c r="VG103" s="158"/>
      <c r="VH103" s="158"/>
      <c r="VI103" s="158"/>
      <c r="VJ103" s="158"/>
      <c r="VK103" s="158"/>
      <c r="VL103" s="158"/>
      <c r="VM103" s="158"/>
      <c r="VN103" s="158"/>
      <c r="VO103" s="158"/>
      <c r="VP103" s="158"/>
      <c r="VQ103" s="158"/>
      <c r="VR103" s="158"/>
      <c r="VS103" s="158"/>
      <c r="VT103" s="158"/>
      <c r="VU103" s="158"/>
      <c r="VV103" s="158"/>
      <c r="VW103" s="158"/>
      <c r="VX103" s="158"/>
      <c r="VY103" s="158"/>
      <c r="VZ103" s="158"/>
      <c r="WA103" s="158"/>
      <c r="WB103" s="158"/>
      <c r="WC103" s="158"/>
      <c r="WD103" s="158"/>
      <c r="WE103" s="158"/>
      <c r="WF103" s="158"/>
      <c r="WG103" s="158"/>
      <c r="WH103" s="158"/>
      <c r="WI103" s="158"/>
      <c r="WJ103" s="158"/>
      <c r="WK103" s="158"/>
      <c r="WL103" s="158"/>
      <c r="WM103" s="158"/>
      <c r="WN103" s="158"/>
      <c r="WO103" s="158"/>
      <c r="WP103" s="158"/>
      <c r="WQ103" s="158"/>
      <c r="WR103" s="158"/>
      <c r="WS103" s="158"/>
      <c r="WT103" s="158"/>
      <c r="WU103" s="158"/>
      <c r="WV103" s="158"/>
      <c r="WW103" s="158"/>
      <c r="WX103" s="158"/>
      <c r="WY103" s="158"/>
      <c r="WZ103" s="158"/>
      <c r="XA103" s="158"/>
      <c r="XB103" s="158"/>
      <c r="XC103" s="158"/>
      <c r="XD103" s="158"/>
      <c r="XE103" s="158"/>
      <c r="XF103" s="158"/>
      <c r="XG103" s="158"/>
      <c r="XH103" s="158"/>
      <c r="XI103" s="158"/>
      <c r="XJ103" s="158"/>
      <c r="XK103" s="158"/>
      <c r="XL103" s="158"/>
      <c r="XM103" s="158"/>
      <c r="XN103" s="158"/>
      <c r="XO103" s="158"/>
      <c r="XP103" s="158"/>
      <c r="XQ103" s="158"/>
      <c r="XR103" s="158"/>
      <c r="XS103" s="158"/>
      <c r="XT103" s="158"/>
      <c r="XU103" s="158"/>
      <c r="XV103" s="158"/>
      <c r="XW103" s="158"/>
      <c r="XX103" s="158"/>
      <c r="XY103" s="158"/>
      <c r="XZ103" s="158"/>
      <c r="YA103" s="158"/>
      <c r="YB103" s="158"/>
      <c r="YC103" s="158"/>
      <c r="YD103" s="158"/>
      <c r="YE103" s="158"/>
      <c r="YF103" s="158"/>
      <c r="YG103" s="158"/>
      <c r="YH103" s="158"/>
      <c r="YI103" s="158"/>
      <c r="YJ103" s="158"/>
      <c r="YK103" s="158"/>
      <c r="YL103" s="158"/>
      <c r="YM103" s="158"/>
      <c r="YN103" s="158"/>
      <c r="YO103" s="158"/>
      <c r="YP103" s="158"/>
      <c r="YQ103" s="158"/>
      <c r="YR103" s="158"/>
      <c r="YS103" s="158"/>
      <c r="YT103" s="158"/>
      <c r="YU103" s="158"/>
      <c r="YV103" s="158"/>
      <c r="YW103" s="158"/>
      <c r="YX103" s="158"/>
      <c r="YY103" s="158"/>
      <c r="YZ103" s="158"/>
      <c r="ZA103" s="158"/>
      <c r="ZB103" s="158"/>
      <c r="ZC103" s="158"/>
      <c r="ZD103" s="158"/>
      <c r="ZE103" s="158"/>
      <c r="ZF103" s="158"/>
      <c r="ZG103" s="158"/>
      <c r="ZH103" s="158"/>
      <c r="ZI103" s="158"/>
      <c r="ZJ103" s="158"/>
      <c r="ZK103" s="158"/>
      <c r="ZL103" s="158"/>
      <c r="ZM103" s="158"/>
      <c r="ZN103" s="158"/>
      <c r="ZO103" s="158"/>
      <c r="ZP103" s="158"/>
      <c r="ZQ103" s="158"/>
      <c r="ZR103" s="158"/>
      <c r="ZS103" s="158"/>
      <c r="ZT103" s="158"/>
      <c r="ZU103" s="158"/>
      <c r="ZV103" s="158"/>
      <c r="ZW103" s="158"/>
      <c r="ZX103" s="158"/>
      <c r="ZY103" s="158"/>
      <c r="ZZ103" s="158"/>
      <c r="AAA103" s="158"/>
      <c r="AAB103" s="158"/>
      <c r="AAC103" s="158"/>
      <c r="AAD103" s="158"/>
      <c r="AAE103" s="158"/>
      <c r="AAF103" s="158"/>
      <c r="AAG103" s="158"/>
      <c r="AAH103" s="158"/>
      <c r="AAI103" s="158"/>
      <c r="AAJ103" s="158"/>
      <c r="AAK103" s="158"/>
      <c r="AAL103" s="158"/>
      <c r="AAM103" s="158"/>
      <c r="AAN103" s="158"/>
      <c r="AAO103" s="158"/>
      <c r="AAP103" s="158"/>
      <c r="AAQ103" s="158"/>
      <c r="AAR103" s="158"/>
      <c r="AAS103" s="158"/>
      <c r="AAT103" s="158"/>
      <c r="AAU103" s="158"/>
      <c r="AAV103" s="158"/>
      <c r="AAW103" s="158"/>
      <c r="AAX103" s="158"/>
      <c r="AAY103" s="158"/>
      <c r="AAZ103" s="158"/>
      <c r="ABA103" s="158"/>
      <c r="ABB103" s="158"/>
      <c r="ABC103" s="158"/>
      <c r="ABD103" s="158"/>
      <c r="ABE103" s="158"/>
      <c r="ABF103" s="158"/>
      <c r="ABG103" s="158"/>
      <c r="ABH103" s="158"/>
      <c r="ABI103" s="158"/>
      <c r="ABJ103" s="158"/>
      <c r="ABK103" s="158"/>
      <c r="ABL103" s="158"/>
      <c r="ABM103" s="158"/>
      <c r="ABN103" s="158"/>
      <c r="ABO103" s="158"/>
      <c r="ABP103" s="158"/>
      <c r="ABQ103" s="158"/>
      <c r="ABR103" s="158"/>
      <c r="ABS103" s="158"/>
      <c r="ABT103" s="158"/>
      <c r="ABU103" s="158"/>
      <c r="ABV103" s="158"/>
      <c r="ABW103" s="158"/>
      <c r="ABX103" s="158"/>
      <c r="ABY103" s="158"/>
      <c r="ABZ103" s="158"/>
      <c r="ACA103" s="158"/>
      <c r="ACB103" s="158"/>
      <c r="ACC103" s="158"/>
      <c r="ACD103" s="158"/>
      <c r="ACE103" s="158"/>
      <c r="ACF103" s="158"/>
      <c r="ACG103" s="158"/>
      <c r="ACH103" s="158"/>
      <c r="ACI103" s="158"/>
      <c r="ACJ103" s="158"/>
      <c r="ACK103" s="158"/>
      <c r="ACL103" s="158"/>
      <c r="ACM103" s="158"/>
      <c r="ACN103" s="158"/>
      <c r="ACO103" s="158"/>
      <c r="ACP103" s="158"/>
      <c r="ACQ103" s="158"/>
      <c r="ACR103" s="159"/>
      <c r="ACS103" s="160">
        <f t="array" ref="ACS103">SUM(IF(RIGHT($Q103:$ACR103)=ACS$11,IFERROR(--LEFT($Q103:$ACR103,LEN($Q103:$ACR103)-1),0)))</f>
        <v>0</v>
      </c>
      <c r="ACT103" s="160">
        <f t="array" ref="ACT103">SUM(IF(RIGHT($Q103:$ACR103)=ACT$11,IFERROR(--LEFT($Q103:$ACR103,LEN($Q103:$ACR103)-1),0)))</f>
        <v>0</v>
      </c>
      <c r="ACU103" s="160">
        <f t="array" ref="ACU103">SUM(IF(RIGHT($Q103:$ACR103)=ACU$11,IFERROR(--LEFT($Q103:$ACR103,LEN($Q103:$ACR103)-1),0)))</f>
        <v>0</v>
      </c>
      <c r="ACV103" s="160">
        <f t="array" ref="ACV103">SUM(IF(RIGHT($Q103:$ACR103)=ACV$11,IFERROR(--LEFT($Q103:$ACR103,LEN($Q103:$ACR103)-1),0)))</f>
        <v>0</v>
      </c>
      <c r="ACW103" s="160">
        <f t="array" ref="ACW103">SUM(IF(RIGHT($Q103:$ACR103)=ACW$11,IFERROR(--LEFT($Q103:$ACR103,LEN($Q103:$ACR103)-1),0)))</f>
        <v>0</v>
      </c>
      <c r="ACX103" s="160">
        <f t="array" ref="ACX103">SUM(IF(RIGHT($Q103:$ACR103)=ACX$11,IFERROR(--LEFT($Q103:$ACR103,LEN($Q103:$ACR103)-1),0)))</f>
        <v>0</v>
      </c>
      <c r="ACY103" s="160">
        <f t="array" ref="ACY103">SUM(IF(RIGHT($Q103:$ACR103)=ACY$11,IFERROR(--LEFT($Q103:$ACR103,LEN($Q103:$ACR103)-1),0)))</f>
        <v>0</v>
      </c>
      <c r="ACZ103" s="160">
        <f t="array" ref="ACZ103">SUM(IF(RIGHT($Q103:$ACR103)=ACZ$11,IFERROR(--LEFT($Q103:$ACR103,LEN($Q103:$ACR103)-1),0)))</f>
        <v>0</v>
      </c>
      <c r="ADA103" s="158">
        <f t="shared" si="2278"/>
        <v>0</v>
      </c>
      <c r="ADB103" s="158">
        <f t="shared" si="2279"/>
        <v>0</v>
      </c>
      <c r="ADC103" s="158">
        <f t="shared" si="2280"/>
        <v>0</v>
      </c>
      <c r="ADD103" s="158">
        <f t="shared" si="2281"/>
        <v>0</v>
      </c>
      <c r="ADE103" s="158">
        <f t="shared" si="2282"/>
        <v>0</v>
      </c>
      <c r="ADF103" s="158">
        <f t="shared" si="2283"/>
        <v>0</v>
      </c>
      <c r="ADG103" s="158">
        <f t="shared" si="2284"/>
        <v>0</v>
      </c>
      <c r="ADH103" s="158">
        <f t="shared" si="2285"/>
        <v>0</v>
      </c>
      <c r="ADI103" s="160">
        <f t="array" ref="ADI103">SUM(IF(RIGHT($Q103:$ACR103)=ADI$11,IFERROR(--LEFT($Q103:$ACR103,LEN($Q103:$ACR103)-1),0)))</f>
        <v>0</v>
      </c>
      <c r="ADJ103" s="152">
        <f t="shared" si="2286"/>
        <v>0</v>
      </c>
      <c r="AEC103" s="143"/>
      <c r="AEO103" s="108"/>
      <c r="AEP103" s="108"/>
      <c r="AEQ103" s="108"/>
      <c r="AER103" s="108"/>
      <c r="AES103" s="108"/>
      <c r="AET103" s="108"/>
      <c r="AEU103" s="108"/>
      <c r="AEV103" s="108"/>
      <c r="AEW103" s="143"/>
      <c r="AFI103" s="108"/>
      <c r="AFJ103" s="108"/>
      <c r="AFK103" s="108"/>
      <c r="AFL103" s="108"/>
      <c r="AFM103" s="108"/>
      <c r="AFN103" s="108"/>
      <c r="AFO103" s="108"/>
      <c r="AFP103" s="108"/>
      <c r="AFQ103" s="143"/>
      <c r="AGC103" s="108"/>
      <c r="AGD103" s="108"/>
      <c r="AGE103" s="108"/>
      <c r="AGF103" s="108"/>
      <c r="AGG103" s="108"/>
      <c r="AGH103" s="108"/>
      <c r="AGI103" s="108"/>
      <c r="AGJ103" s="108"/>
      <c r="AGK103" s="143"/>
      <c r="AGW103" s="108"/>
      <c r="AGX103" s="108"/>
      <c r="AGY103" s="108"/>
      <c r="AGZ103" s="108"/>
      <c r="AHA103" s="108"/>
      <c r="AHB103" s="108"/>
      <c r="AHC103" s="108"/>
      <c r="AHD103" s="108"/>
      <c r="AHE103" s="143"/>
      <c r="AHQ103" s="108"/>
      <c r="AHR103" s="108"/>
      <c r="AHS103" s="108"/>
      <c r="AHT103" s="108"/>
      <c r="AHU103" s="108"/>
      <c r="AHV103" s="108"/>
      <c r="AHW103" s="108"/>
      <c r="AHX103" s="108"/>
      <c r="AHY103" s="143"/>
      <c r="AIK103" s="108"/>
      <c r="AIL103" s="108"/>
      <c r="AIM103" s="108"/>
      <c r="AIN103" s="108"/>
      <c r="AIO103" s="108"/>
      <c r="AIP103" s="108"/>
      <c r="AIQ103" s="108"/>
      <c r="AIR103" s="108"/>
      <c r="AIS103" s="143"/>
      <c r="AJE103" s="108"/>
      <c r="AJF103" s="108"/>
      <c r="AJG103" s="108"/>
      <c r="AJH103" s="108"/>
      <c r="AJI103" s="108"/>
      <c r="AJJ103" s="108"/>
      <c r="AJK103" s="108"/>
      <c r="AJL103" s="108"/>
      <c r="AJM103" s="143"/>
      <c r="AJY103" s="108"/>
      <c r="AJZ103" s="108"/>
      <c r="AKA103" s="108"/>
      <c r="AKB103" s="108"/>
      <c r="AKC103" s="108"/>
      <c r="AKD103" s="108"/>
      <c r="AKE103" s="108"/>
      <c r="AKF103" s="108"/>
      <c r="AKG103" s="143"/>
      <c r="AKS103" s="108"/>
      <c r="AKT103" s="108"/>
      <c r="AKU103" s="108"/>
      <c r="AKV103" s="108"/>
      <c r="AKW103" s="108"/>
      <c r="AKX103" s="108"/>
      <c r="AKY103" s="108"/>
      <c r="AKZ103" s="108"/>
      <c r="ALA103" s="143"/>
      <c r="ALM103" s="108"/>
      <c r="ALN103" s="108"/>
      <c r="ALO103" s="108"/>
      <c r="ALP103" s="108"/>
      <c r="ALQ103" s="108"/>
      <c r="ALR103" s="108"/>
      <c r="ALS103" s="108"/>
      <c r="ALT103" s="108"/>
      <c r="ALU103" s="143"/>
      <c r="AMG103" s="108"/>
      <c r="AMH103" s="108"/>
      <c r="AMI103" s="108"/>
      <c r="AMJ103" s="108"/>
      <c r="AMK103" s="108"/>
      <c r="AML103" s="108"/>
      <c r="AMM103" s="108"/>
      <c r="AMN103" s="108"/>
    </row>
    <row r="104" spans="2:1028" x14ac:dyDescent="0.25">
      <c r="B104" s="24">
        <v>93</v>
      </c>
      <c r="C104" s="24"/>
      <c r="D104" s="25"/>
      <c r="E104" s="25"/>
      <c r="F104" s="24"/>
      <c r="G104" s="153"/>
      <c r="H104" s="154"/>
      <c r="I104" s="23"/>
      <c r="J104" s="23"/>
      <c r="K104" s="23"/>
      <c r="L104" s="23"/>
      <c r="M104" s="23"/>
      <c r="N104" s="23"/>
      <c r="O104" s="23"/>
      <c r="P104" s="155"/>
      <c r="Q104" s="156"/>
      <c r="R104" s="157"/>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c r="BS104" s="158"/>
      <c r="BT104" s="158"/>
      <c r="BU104" s="158"/>
      <c r="BV104" s="158"/>
      <c r="BW104" s="158"/>
      <c r="BX104" s="158"/>
      <c r="BY104" s="158"/>
      <c r="BZ104" s="158"/>
      <c r="CA104" s="158"/>
      <c r="CB104" s="158"/>
      <c r="CC104" s="158"/>
      <c r="CD104" s="158"/>
      <c r="CE104" s="158"/>
      <c r="CF104" s="158"/>
      <c r="CG104" s="158"/>
      <c r="CH104" s="158"/>
      <c r="CI104" s="158"/>
      <c r="CJ104" s="158"/>
      <c r="CK104" s="158"/>
      <c r="CL104" s="158"/>
      <c r="CM104" s="158"/>
      <c r="CN104" s="158"/>
      <c r="CO104" s="158"/>
      <c r="CP104" s="158"/>
      <c r="CQ104" s="158"/>
      <c r="CR104" s="158"/>
      <c r="CS104" s="158"/>
      <c r="CT104" s="158"/>
      <c r="CU104" s="158"/>
      <c r="CV104" s="158"/>
      <c r="CW104" s="158"/>
      <c r="CX104" s="158"/>
      <c r="CY104" s="158"/>
      <c r="CZ104" s="158"/>
      <c r="DA104" s="158"/>
      <c r="DB104" s="158"/>
      <c r="DC104" s="158"/>
      <c r="DD104" s="158"/>
      <c r="DE104" s="158"/>
      <c r="DF104" s="158"/>
      <c r="DG104" s="158"/>
      <c r="DH104" s="158"/>
      <c r="DI104" s="158"/>
      <c r="DJ104" s="158"/>
      <c r="DK104" s="158"/>
      <c r="DL104" s="158"/>
      <c r="DM104" s="158"/>
      <c r="DN104" s="158"/>
      <c r="DO104" s="158"/>
      <c r="DP104" s="158"/>
      <c r="DQ104" s="158"/>
      <c r="DR104" s="158"/>
      <c r="DS104" s="158"/>
      <c r="DT104" s="158"/>
      <c r="DU104" s="158"/>
      <c r="DV104" s="158"/>
      <c r="DW104" s="158"/>
      <c r="DX104" s="158"/>
      <c r="DY104" s="158"/>
      <c r="DZ104" s="158"/>
      <c r="EA104" s="158"/>
      <c r="EB104" s="158"/>
      <c r="EC104" s="158"/>
      <c r="ED104" s="158"/>
      <c r="EE104" s="158"/>
      <c r="EF104" s="158"/>
      <c r="EG104" s="158"/>
      <c r="EH104" s="158"/>
      <c r="EI104" s="158"/>
      <c r="EJ104" s="158"/>
      <c r="EK104" s="158"/>
      <c r="EL104" s="158"/>
      <c r="EM104" s="158"/>
      <c r="EN104" s="158"/>
      <c r="EO104" s="158"/>
      <c r="EP104" s="158"/>
      <c r="EQ104" s="158"/>
      <c r="ER104" s="158"/>
      <c r="ES104" s="158"/>
      <c r="ET104" s="158"/>
      <c r="EU104" s="158"/>
      <c r="EV104" s="158"/>
      <c r="EW104" s="158"/>
      <c r="EX104" s="158"/>
      <c r="EY104" s="158"/>
      <c r="EZ104" s="158"/>
      <c r="FA104" s="158"/>
      <c r="FB104" s="158"/>
      <c r="FC104" s="158"/>
      <c r="FD104" s="158"/>
      <c r="FE104" s="158"/>
      <c r="FF104" s="158"/>
      <c r="FG104" s="158"/>
      <c r="FH104" s="158"/>
      <c r="FI104" s="158"/>
      <c r="FJ104" s="158"/>
      <c r="FK104" s="158"/>
      <c r="FL104" s="158"/>
      <c r="FM104" s="158"/>
      <c r="FN104" s="158"/>
      <c r="FO104" s="158"/>
      <c r="FP104" s="158"/>
      <c r="FQ104" s="158"/>
      <c r="FR104" s="158"/>
      <c r="FS104" s="158"/>
      <c r="FT104" s="158"/>
      <c r="FU104" s="158"/>
      <c r="FV104" s="158"/>
      <c r="FW104" s="158"/>
      <c r="FX104" s="158"/>
      <c r="FY104" s="158"/>
      <c r="FZ104" s="158"/>
      <c r="GA104" s="158"/>
      <c r="GB104" s="158"/>
      <c r="GC104" s="158"/>
      <c r="GD104" s="158"/>
      <c r="GE104" s="158"/>
      <c r="GF104" s="158"/>
      <c r="GG104" s="158"/>
      <c r="GH104" s="158"/>
      <c r="GI104" s="158"/>
      <c r="GJ104" s="158"/>
      <c r="GK104" s="158"/>
      <c r="GL104" s="158"/>
      <c r="GM104" s="158"/>
      <c r="GN104" s="158"/>
      <c r="GO104" s="158"/>
      <c r="GP104" s="158"/>
      <c r="GQ104" s="158"/>
      <c r="GR104" s="158"/>
      <c r="GS104" s="158"/>
      <c r="GT104" s="158"/>
      <c r="GU104" s="158"/>
      <c r="GV104" s="158"/>
      <c r="GW104" s="158"/>
      <c r="GX104" s="158"/>
      <c r="GY104" s="158"/>
      <c r="GZ104" s="158"/>
      <c r="HA104" s="158"/>
      <c r="HB104" s="158"/>
      <c r="HC104" s="158"/>
      <c r="HD104" s="158"/>
      <c r="HE104" s="158"/>
      <c r="HF104" s="158"/>
      <c r="HG104" s="158"/>
      <c r="HH104" s="158"/>
      <c r="HI104" s="158"/>
      <c r="HJ104" s="158"/>
      <c r="HK104" s="158"/>
      <c r="HL104" s="158"/>
      <c r="HM104" s="158"/>
      <c r="HN104" s="158"/>
      <c r="HO104" s="158"/>
      <c r="HP104" s="158"/>
      <c r="HQ104" s="158"/>
      <c r="HR104" s="158"/>
      <c r="HS104" s="158"/>
      <c r="HT104" s="158"/>
      <c r="HU104" s="158"/>
      <c r="HV104" s="158"/>
      <c r="HW104" s="158"/>
      <c r="HX104" s="158"/>
      <c r="HY104" s="158"/>
      <c r="HZ104" s="158"/>
      <c r="IA104" s="158"/>
      <c r="IB104" s="158"/>
      <c r="IC104" s="158"/>
      <c r="ID104" s="158"/>
      <c r="IE104" s="158"/>
      <c r="IF104" s="158"/>
      <c r="IG104" s="158"/>
      <c r="IH104" s="158"/>
      <c r="II104" s="158"/>
      <c r="IJ104" s="158"/>
      <c r="IK104" s="158"/>
      <c r="IL104" s="158"/>
      <c r="IM104" s="158"/>
      <c r="IN104" s="158"/>
      <c r="IO104" s="158"/>
      <c r="IP104" s="158"/>
      <c r="IQ104" s="158"/>
      <c r="IR104" s="158"/>
      <c r="IS104" s="158"/>
      <c r="IT104" s="158"/>
      <c r="IU104" s="158"/>
      <c r="IV104" s="158"/>
      <c r="IW104" s="158"/>
      <c r="IX104" s="158"/>
      <c r="IY104" s="158"/>
      <c r="IZ104" s="158"/>
      <c r="JA104" s="158"/>
      <c r="JB104" s="158"/>
      <c r="JC104" s="158"/>
      <c r="JD104" s="158"/>
      <c r="JE104" s="158"/>
      <c r="JF104" s="158"/>
      <c r="JG104" s="158"/>
      <c r="JH104" s="158"/>
      <c r="JI104" s="158"/>
      <c r="JJ104" s="158"/>
      <c r="JK104" s="158"/>
      <c r="JL104" s="158"/>
      <c r="JM104" s="158"/>
      <c r="JN104" s="158"/>
      <c r="JO104" s="158"/>
      <c r="JP104" s="158"/>
      <c r="JQ104" s="158"/>
      <c r="JR104" s="158"/>
      <c r="JS104" s="158"/>
      <c r="JT104" s="158"/>
      <c r="JU104" s="158"/>
      <c r="JV104" s="158"/>
      <c r="JW104" s="158"/>
      <c r="JX104" s="158"/>
      <c r="JY104" s="158"/>
      <c r="JZ104" s="158"/>
      <c r="KA104" s="158"/>
      <c r="KB104" s="158"/>
      <c r="KC104" s="158"/>
      <c r="KD104" s="158"/>
      <c r="KE104" s="158"/>
      <c r="KF104" s="158"/>
      <c r="KG104" s="158"/>
      <c r="KH104" s="158"/>
      <c r="KI104" s="158"/>
      <c r="KJ104" s="158"/>
      <c r="KK104" s="158"/>
      <c r="KL104" s="158"/>
      <c r="KM104" s="158"/>
      <c r="KN104" s="158"/>
      <c r="KO104" s="158"/>
      <c r="KP104" s="158"/>
      <c r="KQ104" s="158"/>
      <c r="KR104" s="158"/>
      <c r="KS104" s="158"/>
      <c r="KT104" s="158"/>
      <c r="KU104" s="158"/>
      <c r="KV104" s="158"/>
      <c r="KW104" s="158"/>
      <c r="KX104" s="158"/>
      <c r="KY104" s="158"/>
      <c r="KZ104" s="158"/>
      <c r="LA104" s="158"/>
      <c r="LB104" s="158"/>
      <c r="LC104" s="158"/>
      <c r="LD104" s="158"/>
      <c r="LE104" s="158"/>
      <c r="LF104" s="158"/>
      <c r="LG104" s="158"/>
      <c r="LH104" s="158"/>
      <c r="LI104" s="158"/>
      <c r="LJ104" s="158"/>
      <c r="LK104" s="158"/>
      <c r="LL104" s="158"/>
      <c r="LM104" s="158"/>
      <c r="LN104" s="158"/>
      <c r="LO104" s="158"/>
      <c r="LP104" s="158"/>
      <c r="LQ104" s="158"/>
      <c r="LR104" s="158"/>
      <c r="LS104" s="158"/>
      <c r="LT104" s="158"/>
      <c r="LU104" s="158"/>
      <c r="LV104" s="158"/>
      <c r="LW104" s="158"/>
      <c r="LX104" s="158"/>
      <c r="LY104" s="158"/>
      <c r="LZ104" s="158"/>
      <c r="MA104" s="158"/>
      <c r="MB104" s="158"/>
      <c r="MC104" s="158"/>
      <c r="MD104" s="158"/>
      <c r="ME104" s="158"/>
      <c r="MF104" s="158"/>
      <c r="MG104" s="158"/>
      <c r="MH104" s="158"/>
      <c r="MI104" s="158"/>
      <c r="MJ104" s="158"/>
      <c r="MK104" s="158"/>
      <c r="ML104" s="158"/>
      <c r="MM104" s="158"/>
      <c r="MN104" s="158"/>
      <c r="MO104" s="158"/>
      <c r="MP104" s="158"/>
      <c r="MQ104" s="158"/>
      <c r="MR104" s="158"/>
      <c r="MS104" s="158"/>
      <c r="MT104" s="158"/>
      <c r="MU104" s="158"/>
      <c r="MV104" s="158"/>
      <c r="MW104" s="158"/>
      <c r="MX104" s="158"/>
      <c r="MY104" s="158"/>
      <c r="MZ104" s="158"/>
      <c r="NA104" s="158"/>
      <c r="NB104" s="158"/>
      <c r="NC104" s="158"/>
      <c r="ND104" s="158"/>
      <c r="NE104" s="158"/>
      <c r="NF104" s="158"/>
      <c r="NG104" s="158"/>
      <c r="NH104" s="158"/>
      <c r="NI104" s="158"/>
      <c r="NJ104" s="158"/>
      <c r="NK104" s="158"/>
      <c r="NL104" s="158"/>
      <c r="NM104" s="158"/>
      <c r="NN104" s="158"/>
      <c r="NO104" s="158"/>
      <c r="NP104" s="158"/>
      <c r="NQ104" s="158"/>
      <c r="NR104" s="158"/>
      <c r="NS104" s="158"/>
      <c r="NT104" s="158"/>
      <c r="NU104" s="158"/>
      <c r="NV104" s="158"/>
      <c r="NW104" s="158"/>
      <c r="NX104" s="158"/>
      <c r="NY104" s="158"/>
      <c r="NZ104" s="158"/>
      <c r="OA104" s="158"/>
      <c r="OB104" s="158"/>
      <c r="OC104" s="158"/>
      <c r="OD104" s="158"/>
      <c r="OE104" s="158"/>
      <c r="OF104" s="158"/>
      <c r="OG104" s="158"/>
      <c r="OH104" s="158"/>
      <c r="OI104" s="158"/>
      <c r="OJ104" s="158"/>
      <c r="OK104" s="158"/>
      <c r="OL104" s="158"/>
      <c r="OM104" s="158"/>
      <c r="ON104" s="158"/>
      <c r="OO104" s="158"/>
      <c r="OP104" s="158"/>
      <c r="OQ104" s="158"/>
      <c r="OR104" s="158"/>
      <c r="OS104" s="158"/>
      <c r="OT104" s="158"/>
      <c r="OU104" s="158"/>
      <c r="OV104" s="158"/>
      <c r="OW104" s="158"/>
      <c r="OX104" s="158"/>
      <c r="OY104" s="158"/>
      <c r="OZ104" s="158"/>
      <c r="PA104" s="158"/>
      <c r="PB104" s="158"/>
      <c r="PC104" s="158"/>
      <c r="PD104" s="158"/>
      <c r="PE104" s="158"/>
      <c r="PF104" s="158"/>
      <c r="PG104" s="158"/>
      <c r="PH104" s="158"/>
      <c r="PI104" s="158"/>
      <c r="PJ104" s="158"/>
      <c r="PK104" s="158"/>
      <c r="PL104" s="158"/>
      <c r="PM104" s="158"/>
      <c r="PN104" s="158"/>
      <c r="PO104" s="158"/>
      <c r="PP104" s="158"/>
      <c r="PQ104" s="158"/>
      <c r="PR104" s="158"/>
      <c r="PS104" s="158"/>
      <c r="PT104" s="158"/>
      <c r="PU104" s="158"/>
      <c r="PV104" s="158"/>
      <c r="PW104" s="158"/>
      <c r="PX104" s="158"/>
      <c r="PY104" s="158"/>
      <c r="PZ104" s="158"/>
      <c r="QA104" s="158"/>
      <c r="QB104" s="158"/>
      <c r="QC104" s="158"/>
      <c r="QD104" s="158"/>
      <c r="QE104" s="158"/>
      <c r="QF104" s="158"/>
      <c r="QG104" s="158"/>
      <c r="QH104" s="158"/>
      <c r="QI104" s="158"/>
      <c r="QJ104" s="158"/>
      <c r="QK104" s="158"/>
      <c r="QL104" s="158"/>
      <c r="QM104" s="158"/>
      <c r="QN104" s="158"/>
      <c r="QO104" s="158"/>
      <c r="QP104" s="158"/>
      <c r="QQ104" s="158"/>
      <c r="QR104" s="158"/>
      <c r="QS104" s="158"/>
      <c r="QT104" s="158"/>
      <c r="QU104" s="158"/>
      <c r="QV104" s="158"/>
      <c r="QW104" s="158"/>
      <c r="QX104" s="158"/>
      <c r="QY104" s="158"/>
      <c r="QZ104" s="158"/>
      <c r="RA104" s="158"/>
      <c r="RB104" s="158"/>
      <c r="RC104" s="158"/>
      <c r="RD104" s="158"/>
      <c r="RE104" s="158"/>
      <c r="RF104" s="158"/>
      <c r="RG104" s="158"/>
      <c r="RH104" s="158"/>
      <c r="RI104" s="158"/>
      <c r="RJ104" s="158"/>
      <c r="RK104" s="158"/>
      <c r="RL104" s="158"/>
      <c r="RM104" s="158"/>
      <c r="RN104" s="158"/>
      <c r="RO104" s="158"/>
      <c r="RP104" s="158"/>
      <c r="RQ104" s="158"/>
      <c r="RR104" s="158"/>
      <c r="RS104" s="158"/>
      <c r="RT104" s="158"/>
      <c r="RU104" s="158"/>
      <c r="RV104" s="158"/>
      <c r="RW104" s="158"/>
      <c r="RX104" s="158"/>
      <c r="RY104" s="158"/>
      <c r="RZ104" s="158"/>
      <c r="SA104" s="158"/>
      <c r="SB104" s="158"/>
      <c r="SC104" s="158"/>
      <c r="SD104" s="158"/>
      <c r="SE104" s="158"/>
      <c r="SF104" s="158"/>
      <c r="SG104" s="158"/>
      <c r="SH104" s="158"/>
      <c r="SI104" s="158"/>
      <c r="SJ104" s="158"/>
      <c r="SK104" s="158"/>
      <c r="SL104" s="158"/>
      <c r="SM104" s="158"/>
      <c r="SN104" s="158"/>
      <c r="SO104" s="158"/>
      <c r="SP104" s="158"/>
      <c r="SQ104" s="158"/>
      <c r="SR104" s="158"/>
      <c r="SS104" s="158"/>
      <c r="ST104" s="158"/>
      <c r="SU104" s="158"/>
      <c r="SV104" s="158"/>
      <c r="SW104" s="158"/>
      <c r="SX104" s="158"/>
      <c r="SY104" s="158"/>
      <c r="SZ104" s="158"/>
      <c r="TA104" s="158"/>
      <c r="TB104" s="158"/>
      <c r="TC104" s="158"/>
      <c r="TD104" s="158"/>
      <c r="TE104" s="158"/>
      <c r="TF104" s="158"/>
      <c r="TG104" s="158"/>
      <c r="TH104" s="158"/>
      <c r="TI104" s="158"/>
      <c r="TJ104" s="158"/>
      <c r="TK104" s="158"/>
      <c r="TL104" s="158"/>
      <c r="TM104" s="158"/>
      <c r="TN104" s="158"/>
      <c r="TO104" s="158"/>
      <c r="TP104" s="158"/>
      <c r="TQ104" s="158"/>
      <c r="TR104" s="158"/>
      <c r="TS104" s="158"/>
      <c r="TT104" s="158"/>
      <c r="TU104" s="158"/>
      <c r="TV104" s="158"/>
      <c r="TW104" s="158"/>
      <c r="TX104" s="158"/>
      <c r="TY104" s="158"/>
      <c r="TZ104" s="158"/>
      <c r="UA104" s="158"/>
      <c r="UB104" s="158"/>
      <c r="UC104" s="158"/>
      <c r="UD104" s="158"/>
      <c r="UE104" s="158"/>
      <c r="UF104" s="158"/>
      <c r="UG104" s="158"/>
      <c r="UH104" s="158"/>
      <c r="UI104" s="158"/>
      <c r="UJ104" s="158"/>
      <c r="UK104" s="158"/>
      <c r="UL104" s="158"/>
      <c r="UM104" s="158"/>
      <c r="UN104" s="158"/>
      <c r="UO104" s="158"/>
      <c r="UP104" s="158"/>
      <c r="UQ104" s="158"/>
      <c r="UR104" s="158"/>
      <c r="US104" s="158"/>
      <c r="UT104" s="158"/>
      <c r="UU104" s="158"/>
      <c r="UV104" s="158"/>
      <c r="UW104" s="158"/>
      <c r="UX104" s="158"/>
      <c r="UY104" s="158"/>
      <c r="UZ104" s="158"/>
      <c r="VA104" s="158"/>
      <c r="VB104" s="158"/>
      <c r="VC104" s="158"/>
      <c r="VD104" s="158"/>
      <c r="VE104" s="158"/>
      <c r="VF104" s="158"/>
      <c r="VG104" s="158"/>
      <c r="VH104" s="158"/>
      <c r="VI104" s="158"/>
      <c r="VJ104" s="158"/>
      <c r="VK104" s="158"/>
      <c r="VL104" s="158"/>
      <c r="VM104" s="158"/>
      <c r="VN104" s="158"/>
      <c r="VO104" s="158"/>
      <c r="VP104" s="158"/>
      <c r="VQ104" s="158"/>
      <c r="VR104" s="158"/>
      <c r="VS104" s="158"/>
      <c r="VT104" s="158"/>
      <c r="VU104" s="158"/>
      <c r="VV104" s="158"/>
      <c r="VW104" s="158"/>
      <c r="VX104" s="158"/>
      <c r="VY104" s="158"/>
      <c r="VZ104" s="158"/>
      <c r="WA104" s="158"/>
      <c r="WB104" s="158"/>
      <c r="WC104" s="158"/>
      <c r="WD104" s="158"/>
      <c r="WE104" s="158"/>
      <c r="WF104" s="158"/>
      <c r="WG104" s="158"/>
      <c r="WH104" s="158"/>
      <c r="WI104" s="158"/>
      <c r="WJ104" s="158"/>
      <c r="WK104" s="158"/>
      <c r="WL104" s="158"/>
      <c r="WM104" s="158"/>
      <c r="WN104" s="158"/>
      <c r="WO104" s="158"/>
      <c r="WP104" s="158"/>
      <c r="WQ104" s="158"/>
      <c r="WR104" s="158"/>
      <c r="WS104" s="158"/>
      <c r="WT104" s="158"/>
      <c r="WU104" s="158"/>
      <c r="WV104" s="158"/>
      <c r="WW104" s="158"/>
      <c r="WX104" s="158"/>
      <c r="WY104" s="158"/>
      <c r="WZ104" s="158"/>
      <c r="XA104" s="158"/>
      <c r="XB104" s="158"/>
      <c r="XC104" s="158"/>
      <c r="XD104" s="158"/>
      <c r="XE104" s="158"/>
      <c r="XF104" s="158"/>
      <c r="XG104" s="158"/>
      <c r="XH104" s="158"/>
      <c r="XI104" s="158"/>
      <c r="XJ104" s="158"/>
      <c r="XK104" s="158"/>
      <c r="XL104" s="158"/>
      <c r="XM104" s="158"/>
      <c r="XN104" s="158"/>
      <c r="XO104" s="158"/>
      <c r="XP104" s="158"/>
      <c r="XQ104" s="158"/>
      <c r="XR104" s="158"/>
      <c r="XS104" s="158"/>
      <c r="XT104" s="158"/>
      <c r="XU104" s="158"/>
      <c r="XV104" s="158"/>
      <c r="XW104" s="158"/>
      <c r="XX104" s="158"/>
      <c r="XY104" s="158"/>
      <c r="XZ104" s="158"/>
      <c r="YA104" s="158"/>
      <c r="YB104" s="158"/>
      <c r="YC104" s="158"/>
      <c r="YD104" s="158"/>
      <c r="YE104" s="158"/>
      <c r="YF104" s="158"/>
      <c r="YG104" s="158"/>
      <c r="YH104" s="158"/>
      <c r="YI104" s="158"/>
      <c r="YJ104" s="158"/>
      <c r="YK104" s="158"/>
      <c r="YL104" s="158"/>
      <c r="YM104" s="158"/>
      <c r="YN104" s="158"/>
      <c r="YO104" s="158"/>
      <c r="YP104" s="158"/>
      <c r="YQ104" s="158"/>
      <c r="YR104" s="158"/>
      <c r="YS104" s="158"/>
      <c r="YT104" s="158"/>
      <c r="YU104" s="158"/>
      <c r="YV104" s="158"/>
      <c r="YW104" s="158"/>
      <c r="YX104" s="158"/>
      <c r="YY104" s="158"/>
      <c r="YZ104" s="158"/>
      <c r="ZA104" s="158"/>
      <c r="ZB104" s="158"/>
      <c r="ZC104" s="158"/>
      <c r="ZD104" s="158"/>
      <c r="ZE104" s="158"/>
      <c r="ZF104" s="158"/>
      <c r="ZG104" s="158"/>
      <c r="ZH104" s="158"/>
      <c r="ZI104" s="158"/>
      <c r="ZJ104" s="158"/>
      <c r="ZK104" s="158"/>
      <c r="ZL104" s="158"/>
      <c r="ZM104" s="158"/>
      <c r="ZN104" s="158"/>
      <c r="ZO104" s="158"/>
      <c r="ZP104" s="158"/>
      <c r="ZQ104" s="158"/>
      <c r="ZR104" s="158"/>
      <c r="ZS104" s="158"/>
      <c r="ZT104" s="158"/>
      <c r="ZU104" s="158"/>
      <c r="ZV104" s="158"/>
      <c r="ZW104" s="158"/>
      <c r="ZX104" s="158"/>
      <c r="ZY104" s="158"/>
      <c r="ZZ104" s="158"/>
      <c r="AAA104" s="158"/>
      <c r="AAB104" s="158"/>
      <c r="AAC104" s="158"/>
      <c r="AAD104" s="158"/>
      <c r="AAE104" s="158"/>
      <c r="AAF104" s="158"/>
      <c r="AAG104" s="158"/>
      <c r="AAH104" s="158"/>
      <c r="AAI104" s="158"/>
      <c r="AAJ104" s="158"/>
      <c r="AAK104" s="158"/>
      <c r="AAL104" s="158"/>
      <c r="AAM104" s="158"/>
      <c r="AAN104" s="158"/>
      <c r="AAO104" s="158"/>
      <c r="AAP104" s="158"/>
      <c r="AAQ104" s="158"/>
      <c r="AAR104" s="158"/>
      <c r="AAS104" s="158"/>
      <c r="AAT104" s="158"/>
      <c r="AAU104" s="158"/>
      <c r="AAV104" s="158"/>
      <c r="AAW104" s="158"/>
      <c r="AAX104" s="158"/>
      <c r="AAY104" s="158"/>
      <c r="AAZ104" s="158"/>
      <c r="ABA104" s="158"/>
      <c r="ABB104" s="158"/>
      <c r="ABC104" s="158"/>
      <c r="ABD104" s="158"/>
      <c r="ABE104" s="158"/>
      <c r="ABF104" s="158"/>
      <c r="ABG104" s="158"/>
      <c r="ABH104" s="158"/>
      <c r="ABI104" s="158"/>
      <c r="ABJ104" s="158"/>
      <c r="ABK104" s="158"/>
      <c r="ABL104" s="158"/>
      <c r="ABM104" s="158"/>
      <c r="ABN104" s="158"/>
      <c r="ABO104" s="158"/>
      <c r="ABP104" s="158"/>
      <c r="ABQ104" s="158"/>
      <c r="ABR104" s="158"/>
      <c r="ABS104" s="158"/>
      <c r="ABT104" s="158"/>
      <c r="ABU104" s="158"/>
      <c r="ABV104" s="158"/>
      <c r="ABW104" s="158"/>
      <c r="ABX104" s="158"/>
      <c r="ABY104" s="158"/>
      <c r="ABZ104" s="158"/>
      <c r="ACA104" s="158"/>
      <c r="ACB104" s="158"/>
      <c r="ACC104" s="158"/>
      <c r="ACD104" s="158"/>
      <c r="ACE104" s="158"/>
      <c r="ACF104" s="158"/>
      <c r="ACG104" s="158"/>
      <c r="ACH104" s="158"/>
      <c r="ACI104" s="158"/>
      <c r="ACJ104" s="158"/>
      <c r="ACK104" s="158"/>
      <c r="ACL104" s="158"/>
      <c r="ACM104" s="158"/>
      <c r="ACN104" s="158"/>
      <c r="ACO104" s="158"/>
      <c r="ACP104" s="158"/>
      <c r="ACQ104" s="158"/>
      <c r="ACR104" s="159"/>
      <c r="ACS104" s="160">
        <f t="array" ref="ACS104">SUM(IF(RIGHT($Q104:$ACR104)=ACS$11,IFERROR(--LEFT($Q104:$ACR104,LEN($Q104:$ACR104)-1),0)))</f>
        <v>0</v>
      </c>
      <c r="ACT104" s="160">
        <f t="array" ref="ACT104">SUM(IF(RIGHT($Q104:$ACR104)=ACT$11,IFERROR(--LEFT($Q104:$ACR104,LEN($Q104:$ACR104)-1),0)))</f>
        <v>0</v>
      </c>
      <c r="ACU104" s="160">
        <f t="array" ref="ACU104">SUM(IF(RIGHT($Q104:$ACR104)=ACU$11,IFERROR(--LEFT($Q104:$ACR104,LEN($Q104:$ACR104)-1),0)))</f>
        <v>0</v>
      </c>
      <c r="ACV104" s="160">
        <f t="array" ref="ACV104">SUM(IF(RIGHT($Q104:$ACR104)=ACV$11,IFERROR(--LEFT($Q104:$ACR104,LEN($Q104:$ACR104)-1),0)))</f>
        <v>0</v>
      </c>
      <c r="ACW104" s="160">
        <f t="array" ref="ACW104">SUM(IF(RIGHT($Q104:$ACR104)=ACW$11,IFERROR(--LEFT($Q104:$ACR104,LEN($Q104:$ACR104)-1),0)))</f>
        <v>0</v>
      </c>
      <c r="ACX104" s="160">
        <f t="array" ref="ACX104">SUM(IF(RIGHT($Q104:$ACR104)=ACX$11,IFERROR(--LEFT($Q104:$ACR104,LEN($Q104:$ACR104)-1),0)))</f>
        <v>0</v>
      </c>
      <c r="ACY104" s="160">
        <f t="array" ref="ACY104">SUM(IF(RIGHT($Q104:$ACR104)=ACY$11,IFERROR(--LEFT($Q104:$ACR104,LEN($Q104:$ACR104)-1),0)))</f>
        <v>0</v>
      </c>
      <c r="ACZ104" s="160">
        <f t="array" ref="ACZ104">SUM(IF(RIGHT($Q104:$ACR104)=ACZ$11,IFERROR(--LEFT($Q104:$ACR104,LEN($Q104:$ACR104)-1),0)))</f>
        <v>0</v>
      </c>
      <c r="ADA104" s="158">
        <f t="shared" si="2278"/>
        <v>0</v>
      </c>
      <c r="ADB104" s="158">
        <f t="shared" si="2279"/>
        <v>0</v>
      </c>
      <c r="ADC104" s="158">
        <f t="shared" si="2280"/>
        <v>0</v>
      </c>
      <c r="ADD104" s="158">
        <f t="shared" si="2281"/>
        <v>0</v>
      </c>
      <c r="ADE104" s="158">
        <f t="shared" si="2282"/>
        <v>0</v>
      </c>
      <c r="ADF104" s="158">
        <f t="shared" si="2283"/>
        <v>0</v>
      </c>
      <c r="ADG104" s="158">
        <f t="shared" si="2284"/>
        <v>0</v>
      </c>
      <c r="ADH104" s="158">
        <f t="shared" si="2285"/>
        <v>0</v>
      </c>
      <c r="ADI104" s="160">
        <f t="array" ref="ADI104">SUM(IF(RIGHT($Q104:$ACR104)=ADI$11,IFERROR(--LEFT($Q104:$ACR104,LEN($Q104:$ACR104)-1),0)))</f>
        <v>0</v>
      </c>
      <c r="ADJ104" s="152">
        <f t="shared" si="2286"/>
        <v>0</v>
      </c>
      <c r="AEC104" s="143"/>
      <c r="AEO104" s="108"/>
      <c r="AEP104" s="108"/>
      <c r="AEQ104" s="108"/>
      <c r="AER104" s="108"/>
      <c r="AES104" s="108"/>
      <c r="AET104" s="108"/>
      <c r="AEU104" s="108"/>
      <c r="AEV104" s="108"/>
      <c r="AEW104" s="143"/>
      <c r="AFI104" s="108"/>
      <c r="AFJ104" s="108"/>
      <c r="AFK104" s="108"/>
      <c r="AFL104" s="108"/>
      <c r="AFM104" s="108"/>
      <c r="AFN104" s="108"/>
      <c r="AFO104" s="108"/>
      <c r="AFP104" s="108"/>
      <c r="AFQ104" s="143"/>
      <c r="AGC104" s="108"/>
      <c r="AGD104" s="108"/>
      <c r="AGE104" s="108"/>
      <c r="AGF104" s="108"/>
      <c r="AGG104" s="108"/>
      <c r="AGH104" s="108"/>
      <c r="AGI104" s="108"/>
      <c r="AGJ104" s="108"/>
      <c r="AGK104" s="143"/>
      <c r="AGW104" s="108"/>
      <c r="AGX104" s="108"/>
      <c r="AGY104" s="108"/>
      <c r="AGZ104" s="108"/>
      <c r="AHA104" s="108"/>
      <c r="AHB104" s="108"/>
      <c r="AHC104" s="108"/>
      <c r="AHD104" s="108"/>
      <c r="AHE104" s="143"/>
      <c r="AHQ104" s="108"/>
      <c r="AHR104" s="108"/>
      <c r="AHS104" s="108"/>
      <c r="AHT104" s="108"/>
      <c r="AHU104" s="108"/>
      <c r="AHV104" s="108"/>
      <c r="AHW104" s="108"/>
      <c r="AHX104" s="108"/>
      <c r="AHY104" s="143"/>
      <c r="AIK104" s="108"/>
      <c r="AIL104" s="108"/>
      <c r="AIM104" s="108"/>
      <c r="AIN104" s="108"/>
      <c r="AIO104" s="108"/>
      <c r="AIP104" s="108"/>
      <c r="AIQ104" s="108"/>
      <c r="AIR104" s="108"/>
      <c r="AIS104" s="143"/>
      <c r="AJE104" s="108"/>
      <c r="AJF104" s="108"/>
      <c r="AJG104" s="108"/>
      <c r="AJH104" s="108"/>
      <c r="AJI104" s="108"/>
      <c r="AJJ104" s="108"/>
      <c r="AJK104" s="108"/>
      <c r="AJL104" s="108"/>
      <c r="AJM104" s="143"/>
      <c r="AJY104" s="108"/>
      <c r="AJZ104" s="108"/>
      <c r="AKA104" s="108"/>
      <c r="AKB104" s="108"/>
      <c r="AKC104" s="108"/>
      <c r="AKD104" s="108"/>
      <c r="AKE104" s="108"/>
      <c r="AKF104" s="108"/>
      <c r="AKG104" s="143"/>
      <c r="AKS104" s="108"/>
      <c r="AKT104" s="108"/>
      <c r="AKU104" s="108"/>
      <c r="AKV104" s="108"/>
      <c r="AKW104" s="108"/>
      <c r="AKX104" s="108"/>
      <c r="AKY104" s="108"/>
      <c r="AKZ104" s="108"/>
      <c r="ALA104" s="143"/>
      <c r="ALM104" s="108"/>
      <c r="ALN104" s="108"/>
      <c r="ALO104" s="108"/>
      <c r="ALP104" s="108"/>
      <c r="ALQ104" s="108"/>
      <c r="ALR104" s="108"/>
      <c r="ALS104" s="108"/>
      <c r="ALT104" s="108"/>
      <c r="ALU104" s="143"/>
      <c r="AMG104" s="108"/>
      <c r="AMH104" s="108"/>
      <c r="AMI104" s="108"/>
      <c r="AMJ104" s="108"/>
      <c r="AMK104" s="108"/>
      <c r="AML104" s="108"/>
      <c r="AMM104" s="108"/>
      <c r="AMN104" s="108"/>
    </row>
    <row r="105" spans="2:1028" x14ac:dyDescent="0.25">
      <c r="B105" s="24">
        <v>94</v>
      </c>
      <c r="C105" s="24"/>
      <c r="D105" s="25"/>
      <c r="E105" s="25"/>
      <c r="F105" s="24"/>
      <c r="G105" s="153"/>
      <c r="H105" s="154"/>
      <c r="I105" s="23"/>
      <c r="J105" s="23"/>
      <c r="K105" s="23"/>
      <c r="L105" s="23"/>
      <c r="M105" s="23"/>
      <c r="N105" s="23"/>
      <c r="O105" s="23"/>
      <c r="P105" s="155"/>
      <c r="Q105" s="156"/>
      <c r="R105" s="157"/>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c r="BS105" s="158"/>
      <c r="BT105" s="158"/>
      <c r="BU105" s="158"/>
      <c r="BV105" s="158"/>
      <c r="BW105" s="158"/>
      <c r="BX105" s="158"/>
      <c r="BY105" s="158"/>
      <c r="BZ105" s="158"/>
      <c r="CA105" s="158"/>
      <c r="CB105" s="158"/>
      <c r="CC105" s="158"/>
      <c r="CD105" s="158"/>
      <c r="CE105" s="158"/>
      <c r="CF105" s="158"/>
      <c r="CG105" s="158"/>
      <c r="CH105" s="158"/>
      <c r="CI105" s="158"/>
      <c r="CJ105" s="158"/>
      <c r="CK105" s="158"/>
      <c r="CL105" s="158"/>
      <c r="CM105" s="158"/>
      <c r="CN105" s="158"/>
      <c r="CO105" s="158"/>
      <c r="CP105" s="158"/>
      <c r="CQ105" s="158"/>
      <c r="CR105" s="158"/>
      <c r="CS105" s="158"/>
      <c r="CT105" s="158"/>
      <c r="CU105" s="158"/>
      <c r="CV105" s="158"/>
      <c r="CW105" s="158"/>
      <c r="CX105" s="158"/>
      <c r="CY105" s="158"/>
      <c r="CZ105" s="158"/>
      <c r="DA105" s="158"/>
      <c r="DB105" s="158"/>
      <c r="DC105" s="158"/>
      <c r="DD105" s="158"/>
      <c r="DE105" s="158"/>
      <c r="DF105" s="158"/>
      <c r="DG105" s="158"/>
      <c r="DH105" s="158"/>
      <c r="DI105" s="158"/>
      <c r="DJ105" s="158"/>
      <c r="DK105" s="158"/>
      <c r="DL105" s="158"/>
      <c r="DM105" s="158"/>
      <c r="DN105" s="158"/>
      <c r="DO105" s="158"/>
      <c r="DP105" s="158"/>
      <c r="DQ105" s="158"/>
      <c r="DR105" s="158"/>
      <c r="DS105" s="158"/>
      <c r="DT105" s="158"/>
      <c r="DU105" s="158"/>
      <c r="DV105" s="158"/>
      <c r="DW105" s="158"/>
      <c r="DX105" s="158"/>
      <c r="DY105" s="158"/>
      <c r="DZ105" s="158"/>
      <c r="EA105" s="158"/>
      <c r="EB105" s="158"/>
      <c r="EC105" s="158"/>
      <c r="ED105" s="158"/>
      <c r="EE105" s="158"/>
      <c r="EF105" s="158"/>
      <c r="EG105" s="158"/>
      <c r="EH105" s="158"/>
      <c r="EI105" s="158"/>
      <c r="EJ105" s="158"/>
      <c r="EK105" s="158"/>
      <c r="EL105" s="158"/>
      <c r="EM105" s="158"/>
      <c r="EN105" s="158"/>
      <c r="EO105" s="158"/>
      <c r="EP105" s="158"/>
      <c r="EQ105" s="158"/>
      <c r="ER105" s="158"/>
      <c r="ES105" s="158"/>
      <c r="ET105" s="158"/>
      <c r="EU105" s="158"/>
      <c r="EV105" s="158"/>
      <c r="EW105" s="158"/>
      <c r="EX105" s="158"/>
      <c r="EY105" s="158"/>
      <c r="EZ105" s="158"/>
      <c r="FA105" s="158"/>
      <c r="FB105" s="158"/>
      <c r="FC105" s="158"/>
      <c r="FD105" s="158"/>
      <c r="FE105" s="158"/>
      <c r="FF105" s="158"/>
      <c r="FG105" s="158"/>
      <c r="FH105" s="158"/>
      <c r="FI105" s="158"/>
      <c r="FJ105" s="158"/>
      <c r="FK105" s="158"/>
      <c r="FL105" s="158"/>
      <c r="FM105" s="158"/>
      <c r="FN105" s="158"/>
      <c r="FO105" s="158"/>
      <c r="FP105" s="158"/>
      <c r="FQ105" s="158"/>
      <c r="FR105" s="158"/>
      <c r="FS105" s="158"/>
      <c r="FT105" s="158"/>
      <c r="FU105" s="158"/>
      <c r="FV105" s="158"/>
      <c r="FW105" s="158"/>
      <c r="FX105" s="158"/>
      <c r="FY105" s="158"/>
      <c r="FZ105" s="158"/>
      <c r="GA105" s="158"/>
      <c r="GB105" s="158"/>
      <c r="GC105" s="158"/>
      <c r="GD105" s="158"/>
      <c r="GE105" s="158"/>
      <c r="GF105" s="158"/>
      <c r="GG105" s="158"/>
      <c r="GH105" s="158"/>
      <c r="GI105" s="158"/>
      <c r="GJ105" s="158"/>
      <c r="GK105" s="158"/>
      <c r="GL105" s="158"/>
      <c r="GM105" s="158"/>
      <c r="GN105" s="158"/>
      <c r="GO105" s="158"/>
      <c r="GP105" s="158"/>
      <c r="GQ105" s="158"/>
      <c r="GR105" s="158"/>
      <c r="GS105" s="158"/>
      <c r="GT105" s="158"/>
      <c r="GU105" s="158"/>
      <c r="GV105" s="158"/>
      <c r="GW105" s="158"/>
      <c r="GX105" s="158"/>
      <c r="GY105" s="158"/>
      <c r="GZ105" s="158"/>
      <c r="HA105" s="158"/>
      <c r="HB105" s="158"/>
      <c r="HC105" s="158"/>
      <c r="HD105" s="158"/>
      <c r="HE105" s="158"/>
      <c r="HF105" s="158"/>
      <c r="HG105" s="158"/>
      <c r="HH105" s="158"/>
      <c r="HI105" s="158"/>
      <c r="HJ105" s="158"/>
      <c r="HK105" s="158"/>
      <c r="HL105" s="158"/>
      <c r="HM105" s="158"/>
      <c r="HN105" s="158"/>
      <c r="HO105" s="158"/>
      <c r="HP105" s="158"/>
      <c r="HQ105" s="158"/>
      <c r="HR105" s="158"/>
      <c r="HS105" s="158"/>
      <c r="HT105" s="158"/>
      <c r="HU105" s="158"/>
      <c r="HV105" s="158"/>
      <c r="HW105" s="158"/>
      <c r="HX105" s="158"/>
      <c r="HY105" s="158"/>
      <c r="HZ105" s="158"/>
      <c r="IA105" s="158"/>
      <c r="IB105" s="158"/>
      <c r="IC105" s="158"/>
      <c r="ID105" s="158"/>
      <c r="IE105" s="158"/>
      <c r="IF105" s="158"/>
      <c r="IG105" s="158"/>
      <c r="IH105" s="158"/>
      <c r="II105" s="158"/>
      <c r="IJ105" s="158"/>
      <c r="IK105" s="158"/>
      <c r="IL105" s="158"/>
      <c r="IM105" s="158"/>
      <c r="IN105" s="158"/>
      <c r="IO105" s="158"/>
      <c r="IP105" s="158"/>
      <c r="IQ105" s="158"/>
      <c r="IR105" s="158"/>
      <c r="IS105" s="158"/>
      <c r="IT105" s="158"/>
      <c r="IU105" s="158"/>
      <c r="IV105" s="158"/>
      <c r="IW105" s="158"/>
      <c r="IX105" s="158"/>
      <c r="IY105" s="158"/>
      <c r="IZ105" s="158"/>
      <c r="JA105" s="158"/>
      <c r="JB105" s="158"/>
      <c r="JC105" s="158"/>
      <c r="JD105" s="158"/>
      <c r="JE105" s="158"/>
      <c r="JF105" s="158"/>
      <c r="JG105" s="158"/>
      <c r="JH105" s="158"/>
      <c r="JI105" s="158"/>
      <c r="JJ105" s="158"/>
      <c r="JK105" s="158"/>
      <c r="JL105" s="158"/>
      <c r="JM105" s="158"/>
      <c r="JN105" s="158"/>
      <c r="JO105" s="158"/>
      <c r="JP105" s="158"/>
      <c r="JQ105" s="158"/>
      <c r="JR105" s="158"/>
      <c r="JS105" s="158"/>
      <c r="JT105" s="158"/>
      <c r="JU105" s="158"/>
      <c r="JV105" s="158"/>
      <c r="JW105" s="158"/>
      <c r="JX105" s="158"/>
      <c r="JY105" s="158"/>
      <c r="JZ105" s="158"/>
      <c r="KA105" s="158"/>
      <c r="KB105" s="158"/>
      <c r="KC105" s="158"/>
      <c r="KD105" s="158"/>
      <c r="KE105" s="158"/>
      <c r="KF105" s="158"/>
      <c r="KG105" s="158"/>
      <c r="KH105" s="158"/>
      <c r="KI105" s="158"/>
      <c r="KJ105" s="158"/>
      <c r="KK105" s="158"/>
      <c r="KL105" s="158"/>
      <c r="KM105" s="158"/>
      <c r="KN105" s="158"/>
      <c r="KO105" s="158"/>
      <c r="KP105" s="158"/>
      <c r="KQ105" s="158"/>
      <c r="KR105" s="158"/>
      <c r="KS105" s="158"/>
      <c r="KT105" s="158"/>
      <c r="KU105" s="158"/>
      <c r="KV105" s="158"/>
      <c r="KW105" s="158"/>
      <c r="KX105" s="158"/>
      <c r="KY105" s="158"/>
      <c r="KZ105" s="158"/>
      <c r="LA105" s="158"/>
      <c r="LB105" s="158"/>
      <c r="LC105" s="158"/>
      <c r="LD105" s="158"/>
      <c r="LE105" s="158"/>
      <c r="LF105" s="158"/>
      <c r="LG105" s="158"/>
      <c r="LH105" s="158"/>
      <c r="LI105" s="158"/>
      <c r="LJ105" s="158"/>
      <c r="LK105" s="158"/>
      <c r="LL105" s="158"/>
      <c r="LM105" s="158"/>
      <c r="LN105" s="158"/>
      <c r="LO105" s="158"/>
      <c r="LP105" s="158"/>
      <c r="LQ105" s="158"/>
      <c r="LR105" s="158"/>
      <c r="LS105" s="158"/>
      <c r="LT105" s="158"/>
      <c r="LU105" s="158"/>
      <c r="LV105" s="158"/>
      <c r="LW105" s="158"/>
      <c r="LX105" s="158"/>
      <c r="LY105" s="158"/>
      <c r="LZ105" s="158"/>
      <c r="MA105" s="158"/>
      <c r="MB105" s="158"/>
      <c r="MC105" s="158"/>
      <c r="MD105" s="158"/>
      <c r="ME105" s="158"/>
      <c r="MF105" s="158"/>
      <c r="MG105" s="158"/>
      <c r="MH105" s="158"/>
      <c r="MI105" s="158"/>
      <c r="MJ105" s="158"/>
      <c r="MK105" s="158"/>
      <c r="ML105" s="158"/>
      <c r="MM105" s="158"/>
      <c r="MN105" s="158"/>
      <c r="MO105" s="158"/>
      <c r="MP105" s="158"/>
      <c r="MQ105" s="158"/>
      <c r="MR105" s="158"/>
      <c r="MS105" s="158"/>
      <c r="MT105" s="158"/>
      <c r="MU105" s="158"/>
      <c r="MV105" s="158"/>
      <c r="MW105" s="158"/>
      <c r="MX105" s="158"/>
      <c r="MY105" s="158"/>
      <c r="MZ105" s="158"/>
      <c r="NA105" s="158"/>
      <c r="NB105" s="158"/>
      <c r="NC105" s="158"/>
      <c r="ND105" s="158"/>
      <c r="NE105" s="158"/>
      <c r="NF105" s="158"/>
      <c r="NG105" s="158"/>
      <c r="NH105" s="158"/>
      <c r="NI105" s="158"/>
      <c r="NJ105" s="158"/>
      <c r="NK105" s="158"/>
      <c r="NL105" s="158"/>
      <c r="NM105" s="158"/>
      <c r="NN105" s="158"/>
      <c r="NO105" s="158"/>
      <c r="NP105" s="158"/>
      <c r="NQ105" s="158"/>
      <c r="NR105" s="158"/>
      <c r="NS105" s="158"/>
      <c r="NT105" s="158"/>
      <c r="NU105" s="158"/>
      <c r="NV105" s="158"/>
      <c r="NW105" s="158"/>
      <c r="NX105" s="158"/>
      <c r="NY105" s="158"/>
      <c r="NZ105" s="158"/>
      <c r="OA105" s="158"/>
      <c r="OB105" s="158"/>
      <c r="OC105" s="158"/>
      <c r="OD105" s="158"/>
      <c r="OE105" s="158"/>
      <c r="OF105" s="158"/>
      <c r="OG105" s="158"/>
      <c r="OH105" s="158"/>
      <c r="OI105" s="158"/>
      <c r="OJ105" s="158"/>
      <c r="OK105" s="158"/>
      <c r="OL105" s="158"/>
      <c r="OM105" s="158"/>
      <c r="ON105" s="158"/>
      <c r="OO105" s="158"/>
      <c r="OP105" s="158"/>
      <c r="OQ105" s="158"/>
      <c r="OR105" s="158"/>
      <c r="OS105" s="158"/>
      <c r="OT105" s="158"/>
      <c r="OU105" s="158"/>
      <c r="OV105" s="158"/>
      <c r="OW105" s="158"/>
      <c r="OX105" s="158"/>
      <c r="OY105" s="158"/>
      <c r="OZ105" s="158"/>
      <c r="PA105" s="158"/>
      <c r="PB105" s="158"/>
      <c r="PC105" s="158"/>
      <c r="PD105" s="158"/>
      <c r="PE105" s="158"/>
      <c r="PF105" s="158"/>
      <c r="PG105" s="158"/>
      <c r="PH105" s="158"/>
      <c r="PI105" s="158"/>
      <c r="PJ105" s="158"/>
      <c r="PK105" s="158"/>
      <c r="PL105" s="158"/>
      <c r="PM105" s="158"/>
      <c r="PN105" s="158"/>
      <c r="PO105" s="158"/>
      <c r="PP105" s="158"/>
      <c r="PQ105" s="158"/>
      <c r="PR105" s="158"/>
      <c r="PS105" s="158"/>
      <c r="PT105" s="158"/>
      <c r="PU105" s="158"/>
      <c r="PV105" s="158"/>
      <c r="PW105" s="158"/>
      <c r="PX105" s="158"/>
      <c r="PY105" s="158"/>
      <c r="PZ105" s="158"/>
      <c r="QA105" s="158"/>
      <c r="QB105" s="158"/>
      <c r="QC105" s="158"/>
      <c r="QD105" s="158"/>
      <c r="QE105" s="158"/>
      <c r="QF105" s="158"/>
      <c r="QG105" s="158"/>
      <c r="QH105" s="158"/>
      <c r="QI105" s="158"/>
      <c r="QJ105" s="158"/>
      <c r="QK105" s="158"/>
      <c r="QL105" s="158"/>
      <c r="QM105" s="158"/>
      <c r="QN105" s="158"/>
      <c r="QO105" s="158"/>
      <c r="QP105" s="158"/>
      <c r="QQ105" s="158"/>
      <c r="QR105" s="158"/>
      <c r="QS105" s="158"/>
      <c r="QT105" s="158"/>
      <c r="QU105" s="158"/>
      <c r="QV105" s="158"/>
      <c r="QW105" s="158"/>
      <c r="QX105" s="158"/>
      <c r="QY105" s="158"/>
      <c r="QZ105" s="158"/>
      <c r="RA105" s="158"/>
      <c r="RB105" s="158"/>
      <c r="RC105" s="158"/>
      <c r="RD105" s="158"/>
      <c r="RE105" s="158"/>
      <c r="RF105" s="158"/>
      <c r="RG105" s="158"/>
      <c r="RH105" s="158"/>
      <c r="RI105" s="158"/>
      <c r="RJ105" s="158"/>
      <c r="RK105" s="158"/>
      <c r="RL105" s="158"/>
      <c r="RM105" s="158"/>
      <c r="RN105" s="158"/>
      <c r="RO105" s="158"/>
      <c r="RP105" s="158"/>
      <c r="RQ105" s="158"/>
      <c r="RR105" s="158"/>
      <c r="RS105" s="158"/>
      <c r="RT105" s="158"/>
      <c r="RU105" s="158"/>
      <c r="RV105" s="158"/>
      <c r="RW105" s="158"/>
      <c r="RX105" s="158"/>
      <c r="RY105" s="158"/>
      <c r="RZ105" s="158"/>
      <c r="SA105" s="158"/>
      <c r="SB105" s="158"/>
      <c r="SC105" s="158"/>
      <c r="SD105" s="158"/>
      <c r="SE105" s="158"/>
      <c r="SF105" s="158"/>
      <c r="SG105" s="158"/>
      <c r="SH105" s="158"/>
      <c r="SI105" s="158"/>
      <c r="SJ105" s="158"/>
      <c r="SK105" s="158"/>
      <c r="SL105" s="158"/>
      <c r="SM105" s="158"/>
      <c r="SN105" s="158"/>
      <c r="SO105" s="158"/>
      <c r="SP105" s="158"/>
      <c r="SQ105" s="158"/>
      <c r="SR105" s="158"/>
      <c r="SS105" s="158"/>
      <c r="ST105" s="158"/>
      <c r="SU105" s="158"/>
      <c r="SV105" s="158"/>
      <c r="SW105" s="158"/>
      <c r="SX105" s="158"/>
      <c r="SY105" s="158"/>
      <c r="SZ105" s="158"/>
      <c r="TA105" s="158"/>
      <c r="TB105" s="158"/>
      <c r="TC105" s="158"/>
      <c r="TD105" s="158"/>
      <c r="TE105" s="158"/>
      <c r="TF105" s="158"/>
      <c r="TG105" s="158"/>
      <c r="TH105" s="158"/>
      <c r="TI105" s="158"/>
      <c r="TJ105" s="158"/>
      <c r="TK105" s="158"/>
      <c r="TL105" s="158"/>
      <c r="TM105" s="158"/>
      <c r="TN105" s="158"/>
      <c r="TO105" s="158"/>
      <c r="TP105" s="158"/>
      <c r="TQ105" s="158"/>
      <c r="TR105" s="158"/>
      <c r="TS105" s="158"/>
      <c r="TT105" s="158"/>
      <c r="TU105" s="158"/>
      <c r="TV105" s="158"/>
      <c r="TW105" s="158"/>
      <c r="TX105" s="158"/>
      <c r="TY105" s="158"/>
      <c r="TZ105" s="158"/>
      <c r="UA105" s="158"/>
      <c r="UB105" s="158"/>
      <c r="UC105" s="158"/>
      <c r="UD105" s="158"/>
      <c r="UE105" s="158"/>
      <c r="UF105" s="158"/>
      <c r="UG105" s="158"/>
      <c r="UH105" s="158"/>
      <c r="UI105" s="158"/>
      <c r="UJ105" s="158"/>
      <c r="UK105" s="158"/>
      <c r="UL105" s="158"/>
      <c r="UM105" s="158"/>
      <c r="UN105" s="158"/>
      <c r="UO105" s="158"/>
      <c r="UP105" s="158"/>
      <c r="UQ105" s="158"/>
      <c r="UR105" s="158"/>
      <c r="US105" s="158"/>
      <c r="UT105" s="158"/>
      <c r="UU105" s="158"/>
      <c r="UV105" s="158"/>
      <c r="UW105" s="158"/>
      <c r="UX105" s="158"/>
      <c r="UY105" s="158"/>
      <c r="UZ105" s="158"/>
      <c r="VA105" s="158"/>
      <c r="VB105" s="158"/>
      <c r="VC105" s="158"/>
      <c r="VD105" s="158"/>
      <c r="VE105" s="158"/>
      <c r="VF105" s="158"/>
      <c r="VG105" s="158"/>
      <c r="VH105" s="158"/>
      <c r="VI105" s="158"/>
      <c r="VJ105" s="158"/>
      <c r="VK105" s="158"/>
      <c r="VL105" s="158"/>
      <c r="VM105" s="158"/>
      <c r="VN105" s="158"/>
      <c r="VO105" s="158"/>
      <c r="VP105" s="158"/>
      <c r="VQ105" s="158"/>
      <c r="VR105" s="158"/>
      <c r="VS105" s="158"/>
      <c r="VT105" s="158"/>
      <c r="VU105" s="158"/>
      <c r="VV105" s="158"/>
      <c r="VW105" s="158"/>
      <c r="VX105" s="158"/>
      <c r="VY105" s="158"/>
      <c r="VZ105" s="158"/>
      <c r="WA105" s="158"/>
      <c r="WB105" s="158"/>
      <c r="WC105" s="158"/>
      <c r="WD105" s="158"/>
      <c r="WE105" s="158"/>
      <c r="WF105" s="158"/>
      <c r="WG105" s="158"/>
      <c r="WH105" s="158"/>
      <c r="WI105" s="158"/>
      <c r="WJ105" s="158"/>
      <c r="WK105" s="158"/>
      <c r="WL105" s="158"/>
      <c r="WM105" s="158"/>
      <c r="WN105" s="158"/>
      <c r="WO105" s="158"/>
      <c r="WP105" s="158"/>
      <c r="WQ105" s="158"/>
      <c r="WR105" s="158"/>
      <c r="WS105" s="158"/>
      <c r="WT105" s="158"/>
      <c r="WU105" s="158"/>
      <c r="WV105" s="158"/>
      <c r="WW105" s="158"/>
      <c r="WX105" s="158"/>
      <c r="WY105" s="158"/>
      <c r="WZ105" s="158"/>
      <c r="XA105" s="158"/>
      <c r="XB105" s="158"/>
      <c r="XC105" s="158"/>
      <c r="XD105" s="158"/>
      <c r="XE105" s="158"/>
      <c r="XF105" s="158"/>
      <c r="XG105" s="158"/>
      <c r="XH105" s="158"/>
      <c r="XI105" s="158"/>
      <c r="XJ105" s="158"/>
      <c r="XK105" s="158"/>
      <c r="XL105" s="158"/>
      <c r="XM105" s="158"/>
      <c r="XN105" s="158"/>
      <c r="XO105" s="158"/>
      <c r="XP105" s="158"/>
      <c r="XQ105" s="158"/>
      <c r="XR105" s="158"/>
      <c r="XS105" s="158"/>
      <c r="XT105" s="158"/>
      <c r="XU105" s="158"/>
      <c r="XV105" s="158"/>
      <c r="XW105" s="158"/>
      <c r="XX105" s="158"/>
      <c r="XY105" s="158"/>
      <c r="XZ105" s="158"/>
      <c r="YA105" s="158"/>
      <c r="YB105" s="158"/>
      <c r="YC105" s="158"/>
      <c r="YD105" s="158"/>
      <c r="YE105" s="158"/>
      <c r="YF105" s="158"/>
      <c r="YG105" s="158"/>
      <c r="YH105" s="158"/>
      <c r="YI105" s="158"/>
      <c r="YJ105" s="158"/>
      <c r="YK105" s="158"/>
      <c r="YL105" s="158"/>
      <c r="YM105" s="158"/>
      <c r="YN105" s="158"/>
      <c r="YO105" s="158"/>
      <c r="YP105" s="158"/>
      <c r="YQ105" s="158"/>
      <c r="YR105" s="158"/>
      <c r="YS105" s="158"/>
      <c r="YT105" s="158"/>
      <c r="YU105" s="158"/>
      <c r="YV105" s="158"/>
      <c r="YW105" s="158"/>
      <c r="YX105" s="158"/>
      <c r="YY105" s="158"/>
      <c r="YZ105" s="158"/>
      <c r="ZA105" s="158"/>
      <c r="ZB105" s="158"/>
      <c r="ZC105" s="158"/>
      <c r="ZD105" s="158"/>
      <c r="ZE105" s="158"/>
      <c r="ZF105" s="158"/>
      <c r="ZG105" s="158"/>
      <c r="ZH105" s="158"/>
      <c r="ZI105" s="158"/>
      <c r="ZJ105" s="158"/>
      <c r="ZK105" s="158"/>
      <c r="ZL105" s="158"/>
      <c r="ZM105" s="158"/>
      <c r="ZN105" s="158"/>
      <c r="ZO105" s="158"/>
      <c r="ZP105" s="158"/>
      <c r="ZQ105" s="158"/>
      <c r="ZR105" s="158"/>
      <c r="ZS105" s="158"/>
      <c r="ZT105" s="158"/>
      <c r="ZU105" s="158"/>
      <c r="ZV105" s="158"/>
      <c r="ZW105" s="158"/>
      <c r="ZX105" s="158"/>
      <c r="ZY105" s="158"/>
      <c r="ZZ105" s="158"/>
      <c r="AAA105" s="158"/>
      <c r="AAB105" s="158"/>
      <c r="AAC105" s="158"/>
      <c r="AAD105" s="158"/>
      <c r="AAE105" s="158"/>
      <c r="AAF105" s="158"/>
      <c r="AAG105" s="158"/>
      <c r="AAH105" s="158"/>
      <c r="AAI105" s="158"/>
      <c r="AAJ105" s="158"/>
      <c r="AAK105" s="158"/>
      <c r="AAL105" s="158"/>
      <c r="AAM105" s="158"/>
      <c r="AAN105" s="158"/>
      <c r="AAO105" s="158"/>
      <c r="AAP105" s="158"/>
      <c r="AAQ105" s="158"/>
      <c r="AAR105" s="158"/>
      <c r="AAS105" s="158"/>
      <c r="AAT105" s="158"/>
      <c r="AAU105" s="158"/>
      <c r="AAV105" s="158"/>
      <c r="AAW105" s="158"/>
      <c r="AAX105" s="158"/>
      <c r="AAY105" s="158"/>
      <c r="AAZ105" s="158"/>
      <c r="ABA105" s="158"/>
      <c r="ABB105" s="158"/>
      <c r="ABC105" s="158"/>
      <c r="ABD105" s="158"/>
      <c r="ABE105" s="158"/>
      <c r="ABF105" s="158"/>
      <c r="ABG105" s="158"/>
      <c r="ABH105" s="158"/>
      <c r="ABI105" s="158"/>
      <c r="ABJ105" s="158"/>
      <c r="ABK105" s="158"/>
      <c r="ABL105" s="158"/>
      <c r="ABM105" s="158"/>
      <c r="ABN105" s="158"/>
      <c r="ABO105" s="158"/>
      <c r="ABP105" s="158"/>
      <c r="ABQ105" s="158"/>
      <c r="ABR105" s="158"/>
      <c r="ABS105" s="158"/>
      <c r="ABT105" s="158"/>
      <c r="ABU105" s="158"/>
      <c r="ABV105" s="158"/>
      <c r="ABW105" s="158"/>
      <c r="ABX105" s="158"/>
      <c r="ABY105" s="158"/>
      <c r="ABZ105" s="158"/>
      <c r="ACA105" s="158"/>
      <c r="ACB105" s="158"/>
      <c r="ACC105" s="158"/>
      <c r="ACD105" s="158"/>
      <c r="ACE105" s="158"/>
      <c r="ACF105" s="158"/>
      <c r="ACG105" s="158"/>
      <c r="ACH105" s="158"/>
      <c r="ACI105" s="158"/>
      <c r="ACJ105" s="158"/>
      <c r="ACK105" s="158"/>
      <c r="ACL105" s="158"/>
      <c r="ACM105" s="158"/>
      <c r="ACN105" s="158"/>
      <c r="ACO105" s="158"/>
      <c r="ACP105" s="158"/>
      <c r="ACQ105" s="158"/>
      <c r="ACR105" s="159"/>
      <c r="ACS105" s="160">
        <f t="array" ref="ACS105">SUM(IF(RIGHT($Q105:$ACR105)=ACS$11,IFERROR(--LEFT($Q105:$ACR105,LEN($Q105:$ACR105)-1),0)))</f>
        <v>0</v>
      </c>
      <c r="ACT105" s="160">
        <f t="array" ref="ACT105">SUM(IF(RIGHT($Q105:$ACR105)=ACT$11,IFERROR(--LEFT($Q105:$ACR105,LEN($Q105:$ACR105)-1),0)))</f>
        <v>0</v>
      </c>
      <c r="ACU105" s="160">
        <f t="array" ref="ACU105">SUM(IF(RIGHT($Q105:$ACR105)=ACU$11,IFERROR(--LEFT($Q105:$ACR105,LEN($Q105:$ACR105)-1),0)))</f>
        <v>0</v>
      </c>
      <c r="ACV105" s="160">
        <f t="array" ref="ACV105">SUM(IF(RIGHT($Q105:$ACR105)=ACV$11,IFERROR(--LEFT($Q105:$ACR105,LEN($Q105:$ACR105)-1),0)))</f>
        <v>0</v>
      </c>
      <c r="ACW105" s="160">
        <f t="array" ref="ACW105">SUM(IF(RIGHT($Q105:$ACR105)=ACW$11,IFERROR(--LEFT($Q105:$ACR105,LEN($Q105:$ACR105)-1),0)))</f>
        <v>0</v>
      </c>
      <c r="ACX105" s="160">
        <f t="array" ref="ACX105">SUM(IF(RIGHT($Q105:$ACR105)=ACX$11,IFERROR(--LEFT($Q105:$ACR105,LEN($Q105:$ACR105)-1),0)))</f>
        <v>0</v>
      </c>
      <c r="ACY105" s="160">
        <f t="array" ref="ACY105">SUM(IF(RIGHT($Q105:$ACR105)=ACY$11,IFERROR(--LEFT($Q105:$ACR105,LEN($Q105:$ACR105)-1),0)))</f>
        <v>0</v>
      </c>
      <c r="ACZ105" s="160">
        <f t="array" ref="ACZ105">SUM(IF(RIGHT($Q105:$ACR105)=ACZ$11,IFERROR(--LEFT($Q105:$ACR105,LEN($Q105:$ACR105)-1),0)))</f>
        <v>0</v>
      </c>
      <c r="ADA105" s="158">
        <f t="shared" si="2278"/>
        <v>0</v>
      </c>
      <c r="ADB105" s="158">
        <f t="shared" si="2279"/>
        <v>0</v>
      </c>
      <c r="ADC105" s="158">
        <f t="shared" si="2280"/>
        <v>0</v>
      </c>
      <c r="ADD105" s="158">
        <f t="shared" si="2281"/>
        <v>0</v>
      </c>
      <c r="ADE105" s="158">
        <f t="shared" si="2282"/>
        <v>0</v>
      </c>
      <c r="ADF105" s="158">
        <f t="shared" si="2283"/>
        <v>0</v>
      </c>
      <c r="ADG105" s="158">
        <f t="shared" si="2284"/>
        <v>0</v>
      </c>
      <c r="ADH105" s="158">
        <f t="shared" si="2285"/>
        <v>0</v>
      </c>
      <c r="ADI105" s="160">
        <f t="array" ref="ADI105">SUM(IF(RIGHT($Q105:$ACR105)=ADI$11,IFERROR(--LEFT($Q105:$ACR105,LEN($Q105:$ACR105)-1),0)))</f>
        <v>0</v>
      </c>
      <c r="ADJ105" s="152">
        <f t="shared" si="2286"/>
        <v>0</v>
      </c>
      <c r="AEC105" s="143"/>
      <c r="AEO105" s="108"/>
      <c r="AEP105" s="108"/>
      <c r="AEQ105" s="108"/>
      <c r="AER105" s="108"/>
      <c r="AES105" s="108"/>
      <c r="AET105" s="108"/>
      <c r="AEU105" s="108"/>
      <c r="AEV105" s="108"/>
      <c r="AEW105" s="143"/>
      <c r="AFI105" s="108"/>
      <c r="AFJ105" s="108"/>
      <c r="AFK105" s="108"/>
      <c r="AFL105" s="108"/>
      <c r="AFM105" s="108"/>
      <c r="AFN105" s="108"/>
      <c r="AFO105" s="108"/>
      <c r="AFP105" s="108"/>
      <c r="AFQ105" s="143"/>
      <c r="AGC105" s="108"/>
      <c r="AGD105" s="108"/>
      <c r="AGE105" s="108"/>
      <c r="AGF105" s="108"/>
      <c r="AGG105" s="108"/>
      <c r="AGH105" s="108"/>
      <c r="AGI105" s="108"/>
      <c r="AGJ105" s="108"/>
      <c r="AGK105" s="143"/>
      <c r="AGW105" s="108"/>
      <c r="AGX105" s="108"/>
      <c r="AGY105" s="108"/>
      <c r="AGZ105" s="108"/>
      <c r="AHA105" s="108"/>
      <c r="AHB105" s="108"/>
      <c r="AHC105" s="108"/>
      <c r="AHD105" s="108"/>
      <c r="AHE105" s="143"/>
      <c r="AHQ105" s="108"/>
      <c r="AHR105" s="108"/>
      <c r="AHS105" s="108"/>
      <c r="AHT105" s="108"/>
      <c r="AHU105" s="108"/>
      <c r="AHV105" s="108"/>
      <c r="AHW105" s="108"/>
      <c r="AHX105" s="108"/>
      <c r="AHY105" s="143"/>
      <c r="AIK105" s="108"/>
      <c r="AIL105" s="108"/>
      <c r="AIM105" s="108"/>
      <c r="AIN105" s="108"/>
      <c r="AIO105" s="108"/>
      <c r="AIP105" s="108"/>
      <c r="AIQ105" s="108"/>
      <c r="AIR105" s="108"/>
      <c r="AIS105" s="143"/>
      <c r="AJE105" s="108"/>
      <c r="AJF105" s="108"/>
      <c r="AJG105" s="108"/>
      <c r="AJH105" s="108"/>
      <c r="AJI105" s="108"/>
      <c r="AJJ105" s="108"/>
      <c r="AJK105" s="108"/>
      <c r="AJL105" s="108"/>
      <c r="AJM105" s="143"/>
      <c r="AJY105" s="108"/>
      <c r="AJZ105" s="108"/>
      <c r="AKA105" s="108"/>
      <c r="AKB105" s="108"/>
      <c r="AKC105" s="108"/>
      <c r="AKD105" s="108"/>
      <c r="AKE105" s="108"/>
      <c r="AKF105" s="108"/>
      <c r="AKG105" s="143"/>
      <c r="AKS105" s="108"/>
      <c r="AKT105" s="108"/>
      <c r="AKU105" s="108"/>
      <c r="AKV105" s="108"/>
      <c r="AKW105" s="108"/>
      <c r="AKX105" s="108"/>
      <c r="AKY105" s="108"/>
      <c r="AKZ105" s="108"/>
      <c r="ALA105" s="143"/>
      <c r="ALM105" s="108"/>
      <c r="ALN105" s="108"/>
      <c r="ALO105" s="108"/>
      <c r="ALP105" s="108"/>
      <c r="ALQ105" s="108"/>
      <c r="ALR105" s="108"/>
      <c r="ALS105" s="108"/>
      <c r="ALT105" s="108"/>
      <c r="ALU105" s="143"/>
      <c r="AMG105" s="108"/>
      <c r="AMH105" s="108"/>
      <c r="AMI105" s="108"/>
      <c r="AMJ105" s="108"/>
      <c r="AMK105" s="108"/>
      <c r="AML105" s="108"/>
      <c r="AMM105" s="108"/>
      <c r="AMN105" s="108"/>
    </row>
    <row r="106" spans="2:1028" x14ac:dyDescent="0.25">
      <c r="B106" s="24">
        <v>95</v>
      </c>
      <c r="C106" s="24"/>
      <c r="D106" s="25"/>
      <c r="E106" s="25"/>
      <c r="F106" s="24"/>
      <c r="G106" s="153"/>
      <c r="H106" s="154"/>
      <c r="I106" s="23"/>
      <c r="J106" s="23"/>
      <c r="K106" s="23"/>
      <c r="L106" s="23"/>
      <c r="M106" s="23"/>
      <c r="N106" s="23"/>
      <c r="O106" s="23"/>
      <c r="P106" s="155"/>
      <c r="Q106" s="156"/>
      <c r="R106" s="157"/>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c r="BS106" s="158"/>
      <c r="BT106" s="158"/>
      <c r="BU106" s="158"/>
      <c r="BV106" s="158"/>
      <c r="BW106" s="158"/>
      <c r="BX106" s="158"/>
      <c r="BY106" s="158"/>
      <c r="BZ106" s="158"/>
      <c r="CA106" s="158"/>
      <c r="CB106" s="158"/>
      <c r="CC106" s="158"/>
      <c r="CD106" s="158"/>
      <c r="CE106" s="158"/>
      <c r="CF106" s="158"/>
      <c r="CG106" s="158"/>
      <c r="CH106" s="158"/>
      <c r="CI106" s="158"/>
      <c r="CJ106" s="158"/>
      <c r="CK106" s="158"/>
      <c r="CL106" s="158"/>
      <c r="CM106" s="158"/>
      <c r="CN106" s="158"/>
      <c r="CO106" s="158"/>
      <c r="CP106" s="158"/>
      <c r="CQ106" s="158"/>
      <c r="CR106" s="158"/>
      <c r="CS106" s="158"/>
      <c r="CT106" s="158"/>
      <c r="CU106" s="158"/>
      <c r="CV106" s="158"/>
      <c r="CW106" s="158"/>
      <c r="CX106" s="158"/>
      <c r="CY106" s="158"/>
      <c r="CZ106" s="158"/>
      <c r="DA106" s="158"/>
      <c r="DB106" s="158"/>
      <c r="DC106" s="158"/>
      <c r="DD106" s="158"/>
      <c r="DE106" s="158"/>
      <c r="DF106" s="158"/>
      <c r="DG106" s="158"/>
      <c r="DH106" s="158"/>
      <c r="DI106" s="158"/>
      <c r="DJ106" s="158"/>
      <c r="DK106" s="158"/>
      <c r="DL106" s="158"/>
      <c r="DM106" s="158"/>
      <c r="DN106" s="158"/>
      <c r="DO106" s="158"/>
      <c r="DP106" s="158"/>
      <c r="DQ106" s="158"/>
      <c r="DR106" s="158"/>
      <c r="DS106" s="158"/>
      <c r="DT106" s="158"/>
      <c r="DU106" s="158"/>
      <c r="DV106" s="158"/>
      <c r="DW106" s="158"/>
      <c r="DX106" s="158"/>
      <c r="DY106" s="158"/>
      <c r="DZ106" s="158"/>
      <c r="EA106" s="158"/>
      <c r="EB106" s="158"/>
      <c r="EC106" s="158"/>
      <c r="ED106" s="158"/>
      <c r="EE106" s="158"/>
      <c r="EF106" s="158"/>
      <c r="EG106" s="158"/>
      <c r="EH106" s="158"/>
      <c r="EI106" s="158"/>
      <c r="EJ106" s="158"/>
      <c r="EK106" s="158"/>
      <c r="EL106" s="158"/>
      <c r="EM106" s="158"/>
      <c r="EN106" s="158"/>
      <c r="EO106" s="158"/>
      <c r="EP106" s="158"/>
      <c r="EQ106" s="158"/>
      <c r="ER106" s="158"/>
      <c r="ES106" s="158"/>
      <c r="ET106" s="158"/>
      <c r="EU106" s="158"/>
      <c r="EV106" s="158"/>
      <c r="EW106" s="158"/>
      <c r="EX106" s="158"/>
      <c r="EY106" s="158"/>
      <c r="EZ106" s="158"/>
      <c r="FA106" s="158"/>
      <c r="FB106" s="158"/>
      <c r="FC106" s="158"/>
      <c r="FD106" s="158"/>
      <c r="FE106" s="158"/>
      <c r="FF106" s="158"/>
      <c r="FG106" s="158"/>
      <c r="FH106" s="158"/>
      <c r="FI106" s="158"/>
      <c r="FJ106" s="158"/>
      <c r="FK106" s="158"/>
      <c r="FL106" s="158"/>
      <c r="FM106" s="158"/>
      <c r="FN106" s="158"/>
      <c r="FO106" s="158"/>
      <c r="FP106" s="158"/>
      <c r="FQ106" s="158"/>
      <c r="FR106" s="158"/>
      <c r="FS106" s="158"/>
      <c r="FT106" s="158"/>
      <c r="FU106" s="158"/>
      <c r="FV106" s="158"/>
      <c r="FW106" s="158"/>
      <c r="FX106" s="158"/>
      <c r="FY106" s="158"/>
      <c r="FZ106" s="158"/>
      <c r="GA106" s="158"/>
      <c r="GB106" s="158"/>
      <c r="GC106" s="158"/>
      <c r="GD106" s="158"/>
      <c r="GE106" s="158"/>
      <c r="GF106" s="158"/>
      <c r="GG106" s="158"/>
      <c r="GH106" s="158"/>
      <c r="GI106" s="158"/>
      <c r="GJ106" s="158"/>
      <c r="GK106" s="158"/>
      <c r="GL106" s="158"/>
      <c r="GM106" s="158"/>
      <c r="GN106" s="158"/>
      <c r="GO106" s="158"/>
      <c r="GP106" s="158"/>
      <c r="GQ106" s="158"/>
      <c r="GR106" s="158"/>
      <c r="GS106" s="158"/>
      <c r="GT106" s="158"/>
      <c r="GU106" s="158"/>
      <c r="GV106" s="158"/>
      <c r="GW106" s="158"/>
      <c r="GX106" s="158"/>
      <c r="GY106" s="158"/>
      <c r="GZ106" s="158"/>
      <c r="HA106" s="158"/>
      <c r="HB106" s="158"/>
      <c r="HC106" s="158"/>
      <c r="HD106" s="158"/>
      <c r="HE106" s="158"/>
      <c r="HF106" s="158"/>
      <c r="HG106" s="158"/>
      <c r="HH106" s="158"/>
      <c r="HI106" s="158"/>
      <c r="HJ106" s="158"/>
      <c r="HK106" s="158"/>
      <c r="HL106" s="158"/>
      <c r="HM106" s="158"/>
      <c r="HN106" s="158"/>
      <c r="HO106" s="158"/>
      <c r="HP106" s="158"/>
      <c r="HQ106" s="158"/>
      <c r="HR106" s="158"/>
      <c r="HS106" s="158"/>
      <c r="HT106" s="158"/>
      <c r="HU106" s="158"/>
      <c r="HV106" s="158"/>
      <c r="HW106" s="158"/>
      <c r="HX106" s="158"/>
      <c r="HY106" s="158"/>
      <c r="HZ106" s="158"/>
      <c r="IA106" s="158"/>
      <c r="IB106" s="158"/>
      <c r="IC106" s="158"/>
      <c r="ID106" s="158"/>
      <c r="IE106" s="158"/>
      <c r="IF106" s="158"/>
      <c r="IG106" s="158"/>
      <c r="IH106" s="158"/>
      <c r="II106" s="158"/>
      <c r="IJ106" s="158"/>
      <c r="IK106" s="158"/>
      <c r="IL106" s="158"/>
      <c r="IM106" s="158"/>
      <c r="IN106" s="158"/>
      <c r="IO106" s="158"/>
      <c r="IP106" s="158"/>
      <c r="IQ106" s="158"/>
      <c r="IR106" s="158"/>
      <c r="IS106" s="158"/>
      <c r="IT106" s="158"/>
      <c r="IU106" s="158"/>
      <c r="IV106" s="158"/>
      <c r="IW106" s="158"/>
      <c r="IX106" s="158"/>
      <c r="IY106" s="158"/>
      <c r="IZ106" s="158"/>
      <c r="JA106" s="158"/>
      <c r="JB106" s="158"/>
      <c r="JC106" s="158"/>
      <c r="JD106" s="158"/>
      <c r="JE106" s="158"/>
      <c r="JF106" s="158"/>
      <c r="JG106" s="158"/>
      <c r="JH106" s="158"/>
      <c r="JI106" s="158"/>
      <c r="JJ106" s="158"/>
      <c r="JK106" s="158"/>
      <c r="JL106" s="158"/>
      <c r="JM106" s="158"/>
      <c r="JN106" s="158"/>
      <c r="JO106" s="158"/>
      <c r="JP106" s="158"/>
      <c r="JQ106" s="158"/>
      <c r="JR106" s="158"/>
      <c r="JS106" s="158"/>
      <c r="JT106" s="158"/>
      <c r="JU106" s="158"/>
      <c r="JV106" s="158"/>
      <c r="JW106" s="158"/>
      <c r="JX106" s="158"/>
      <c r="JY106" s="158"/>
      <c r="JZ106" s="158"/>
      <c r="KA106" s="158"/>
      <c r="KB106" s="158"/>
      <c r="KC106" s="158"/>
      <c r="KD106" s="158"/>
      <c r="KE106" s="158"/>
      <c r="KF106" s="158"/>
      <c r="KG106" s="158"/>
      <c r="KH106" s="158"/>
      <c r="KI106" s="158"/>
      <c r="KJ106" s="158"/>
      <c r="KK106" s="158"/>
      <c r="KL106" s="158"/>
      <c r="KM106" s="158"/>
      <c r="KN106" s="158"/>
      <c r="KO106" s="158"/>
      <c r="KP106" s="158"/>
      <c r="KQ106" s="158"/>
      <c r="KR106" s="158"/>
      <c r="KS106" s="158"/>
      <c r="KT106" s="158"/>
      <c r="KU106" s="158"/>
      <c r="KV106" s="158"/>
      <c r="KW106" s="158"/>
      <c r="KX106" s="158"/>
      <c r="KY106" s="158"/>
      <c r="KZ106" s="158"/>
      <c r="LA106" s="158"/>
      <c r="LB106" s="158"/>
      <c r="LC106" s="158"/>
      <c r="LD106" s="158"/>
      <c r="LE106" s="158"/>
      <c r="LF106" s="158"/>
      <c r="LG106" s="158"/>
      <c r="LH106" s="158"/>
      <c r="LI106" s="158"/>
      <c r="LJ106" s="158"/>
      <c r="LK106" s="158"/>
      <c r="LL106" s="158"/>
      <c r="LM106" s="158"/>
      <c r="LN106" s="158"/>
      <c r="LO106" s="158"/>
      <c r="LP106" s="158"/>
      <c r="LQ106" s="158"/>
      <c r="LR106" s="158"/>
      <c r="LS106" s="158"/>
      <c r="LT106" s="158"/>
      <c r="LU106" s="158"/>
      <c r="LV106" s="158"/>
      <c r="LW106" s="158"/>
      <c r="LX106" s="158"/>
      <c r="LY106" s="158"/>
      <c r="LZ106" s="158"/>
      <c r="MA106" s="158"/>
      <c r="MB106" s="158"/>
      <c r="MC106" s="158"/>
      <c r="MD106" s="158"/>
      <c r="ME106" s="158"/>
      <c r="MF106" s="158"/>
      <c r="MG106" s="158"/>
      <c r="MH106" s="158"/>
      <c r="MI106" s="158"/>
      <c r="MJ106" s="158"/>
      <c r="MK106" s="158"/>
      <c r="ML106" s="158"/>
      <c r="MM106" s="158"/>
      <c r="MN106" s="158"/>
      <c r="MO106" s="158"/>
      <c r="MP106" s="158"/>
      <c r="MQ106" s="158"/>
      <c r="MR106" s="158"/>
      <c r="MS106" s="158"/>
      <c r="MT106" s="158"/>
      <c r="MU106" s="158"/>
      <c r="MV106" s="158"/>
      <c r="MW106" s="158"/>
      <c r="MX106" s="158"/>
      <c r="MY106" s="158"/>
      <c r="MZ106" s="158"/>
      <c r="NA106" s="158"/>
      <c r="NB106" s="158"/>
      <c r="NC106" s="158"/>
      <c r="ND106" s="158"/>
      <c r="NE106" s="158"/>
      <c r="NF106" s="158"/>
      <c r="NG106" s="158"/>
      <c r="NH106" s="158"/>
      <c r="NI106" s="158"/>
      <c r="NJ106" s="158"/>
      <c r="NK106" s="158"/>
      <c r="NL106" s="158"/>
      <c r="NM106" s="158"/>
      <c r="NN106" s="158"/>
      <c r="NO106" s="158"/>
      <c r="NP106" s="158"/>
      <c r="NQ106" s="158"/>
      <c r="NR106" s="158"/>
      <c r="NS106" s="158"/>
      <c r="NT106" s="158"/>
      <c r="NU106" s="158"/>
      <c r="NV106" s="158"/>
      <c r="NW106" s="158"/>
      <c r="NX106" s="158"/>
      <c r="NY106" s="158"/>
      <c r="NZ106" s="158"/>
      <c r="OA106" s="158"/>
      <c r="OB106" s="158"/>
      <c r="OC106" s="158"/>
      <c r="OD106" s="158"/>
      <c r="OE106" s="158"/>
      <c r="OF106" s="158"/>
      <c r="OG106" s="158"/>
      <c r="OH106" s="158"/>
      <c r="OI106" s="158"/>
      <c r="OJ106" s="158"/>
      <c r="OK106" s="158"/>
      <c r="OL106" s="158"/>
      <c r="OM106" s="158"/>
      <c r="ON106" s="158"/>
      <c r="OO106" s="158"/>
      <c r="OP106" s="158"/>
      <c r="OQ106" s="158"/>
      <c r="OR106" s="158"/>
      <c r="OS106" s="158"/>
      <c r="OT106" s="158"/>
      <c r="OU106" s="158"/>
      <c r="OV106" s="158"/>
      <c r="OW106" s="158"/>
      <c r="OX106" s="158"/>
      <c r="OY106" s="158"/>
      <c r="OZ106" s="158"/>
      <c r="PA106" s="158"/>
      <c r="PB106" s="158"/>
      <c r="PC106" s="158"/>
      <c r="PD106" s="158"/>
      <c r="PE106" s="158"/>
      <c r="PF106" s="158"/>
      <c r="PG106" s="158"/>
      <c r="PH106" s="158"/>
      <c r="PI106" s="158"/>
      <c r="PJ106" s="158"/>
      <c r="PK106" s="158"/>
      <c r="PL106" s="158"/>
      <c r="PM106" s="158"/>
      <c r="PN106" s="158"/>
      <c r="PO106" s="158"/>
      <c r="PP106" s="158"/>
      <c r="PQ106" s="158"/>
      <c r="PR106" s="158"/>
      <c r="PS106" s="158"/>
      <c r="PT106" s="158"/>
      <c r="PU106" s="158"/>
      <c r="PV106" s="158"/>
      <c r="PW106" s="158"/>
      <c r="PX106" s="158"/>
      <c r="PY106" s="158"/>
      <c r="PZ106" s="158"/>
      <c r="QA106" s="158"/>
      <c r="QB106" s="158"/>
      <c r="QC106" s="158"/>
      <c r="QD106" s="158"/>
      <c r="QE106" s="158"/>
      <c r="QF106" s="158"/>
      <c r="QG106" s="158"/>
      <c r="QH106" s="158"/>
      <c r="QI106" s="158"/>
      <c r="QJ106" s="158"/>
      <c r="QK106" s="158"/>
      <c r="QL106" s="158"/>
      <c r="QM106" s="158"/>
      <c r="QN106" s="158"/>
      <c r="QO106" s="158"/>
      <c r="QP106" s="158"/>
      <c r="QQ106" s="158"/>
      <c r="QR106" s="158"/>
      <c r="QS106" s="158"/>
      <c r="QT106" s="158"/>
      <c r="QU106" s="158"/>
      <c r="QV106" s="158"/>
      <c r="QW106" s="158"/>
      <c r="QX106" s="158"/>
      <c r="QY106" s="158"/>
      <c r="QZ106" s="158"/>
      <c r="RA106" s="158"/>
      <c r="RB106" s="158"/>
      <c r="RC106" s="158"/>
      <c r="RD106" s="158"/>
      <c r="RE106" s="158"/>
      <c r="RF106" s="158"/>
      <c r="RG106" s="158"/>
      <c r="RH106" s="158"/>
      <c r="RI106" s="158"/>
      <c r="RJ106" s="158"/>
      <c r="RK106" s="158"/>
      <c r="RL106" s="158"/>
      <c r="RM106" s="158"/>
      <c r="RN106" s="158"/>
      <c r="RO106" s="158"/>
      <c r="RP106" s="158"/>
      <c r="RQ106" s="158"/>
      <c r="RR106" s="158"/>
      <c r="RS106" s="158"/>
      <c r="RT106" s="158"/>
      <c r="RU106" s="158"/>
      <c r="RV106" s="158"/>
      <c r="RW106" s="158"/>
      <c r="RX106" s="158"/>
      <c r="RY106" s="158"/>
      <c r="RZ106" s="158"/>
      <c r="SA106" s="158"/>
      <c r="SB106" s="158"/>
      <c r="SC106" s="158"/>
      <c r="SD106" s="158"/>
      <c r="SE106" s="158"/>
      <c r="SF106" s="158"/>
      <c r="SG106" s="158"/>
      <c r="SH106" s="158"/>
      <c r="SI106" s="158"/>
      <c r="SJ106" s="158"/>
      <c r="SK106" s="158"/>
      <c r="SL106" s="158"/>
      <c r="SM106" s="158"/>
      <c r="SN106" s="158"/>
      <c r="SO106" s="158"/>
      <c r="SP106" s="158"/>
      <c r="SQ106" s="158"/>
      <c r="SR106" s="158"/>
      <c r="SS106" s="158"/>
      <c r="ST106" s="158"/>
      <c r="SU106" s="158"/>
      <c r="SV106" s="158"/>
      <c r="SW106" s="158"/>
      <c r="SX106" s="158"/>
      <c r="SY106" s="158"/>
      <c r="SZ106" s="158"/>
      <c r="TA106" s="158"/>
      <c r="TB106" s="158"/>
      <c r="TC106" s="158"/>
      <c r="TD106" s="158"/>
      <c r="TE106" s="158"/>
      <c r="TF106" s="158"/>
      <c r="TG106" s="158"/>
      <c r="TH106" s="158"/>
      <c r="TI106" s="158"/>
      <c r="TJ106" s="158"/>
      <c r="TK106" s="158"/>
      <c r="TL106" s="158"/>
      <c r="TM106" s="158"/>
      <c r="TN106" s="158"/>
      <c r="TO106" s="158"/>
      <c r="TP106" s="158"/>
      <c r="TQ106" s="158"/>
      <c r="TR106" s="158"/>
      <c r="TS106" s="158"/>
      <c r="TT106" s="158"/>
      <c r="TU106" s="158"/>
      <c r="TV106" s="158"/>
      <c r="TW106" s="158"/>
      <c r="TX106" s="158"/>
      <c r="TY106" s="158"/>
      <c r="TZ106" s="158"/>
      <c r="UA106" s="158"/>
      <c r="UB106" s="158"/>
      <c r="UC106" s="158"/>
      <c r="UD106" s="158"/>
      <c r="UE106" s="158"/>
      <c r="UF106" s="158"/>
      <c r="UG106" s="158"/>
      <c r="UH106" s="158"/>
      <c r="UI106" s="158"/>
      <c r="UJ106" s="158"/>
      <c r="UK106" s="158"/>
      <c r="UL106" s="158"/>
      <c r="UM106" s="158"/>
      <c r="UN106" s="158"/>
      <c r="UO106" s="158"/>
      <c r="UP106" s="158"/>
      <c r="UQ106" s="158"/>
      <c r="UR106" s="158"/>
      <c r="US106" s="158"/>
      <c r="UT106" s="158"/>
      <c r="UU106" s="158"/>
      <c r="UV106" s="158"/>
      <c r="UW106" s="158"/>
      <c r="UX106" s="158"/>
      <c r="UY106" s="158"/>
      <c r="UZ106" s="158"/>
      <c r="VA106" s="158"/>
      <c r="VB106" s="158"/>
      <c r="VC106" s="158"/>
      <c r="VD106" s="158"/>
      <c r="VE106" s="158"/>
      <c r="VF106" s="158"/>
      <c r="VG106" s="158"/>
      <c r="VH106" s="158"/>
      <c r="VI106" s="158"/>
      <c r="VJ106" s="158"/>
      <c r="VK106" s="158"/>
      <c r="VL106" s="158"/>
      <c r="VM106" s="158"/>
      <c r="VN106" s="158"/>
      <c r="VO106" s="158"/>
      <c r="VP106" s="158"/>
      <c r="VQ106" s="158"/>
      <c r="VR106" s="158"/>
      <c r="VS106" s="158"/>
      <c r="VT106" s="158"/>
      <c r="VU106" s="158"/>
      <c r="VV106" s="158"/>
      <c r="VW106" s="158"/>
      <c r="VX106" s="158"/>
      <c r="VY106" s="158"/>
      <c r="VZ106" s="158"/>
      <c r="WA106" s="158"/>
      <c r="WB106" s="158"/>
      <c r="WC106" s="158"/>
      <c r="WD106" s="158"/>
      <c r="WE106" s="158"/>
      <c r="WF106" s="158"/>
      <c r="WG106" s="158"/>
      <c r="WH106" s="158"/>
      <c r="WI106" s="158"/>
      <c r="WJ106" s="158"/>
      <c r="WK106" s="158"/>
      <c r="WL106" s="158"/>
      <c r="WM106" s="158"/>
      <c r="WN106" s="158"/>
      <c r="WO106" s="158"/>
      <c r="WP106" s="158"/>
      <c r="WQ106" s="158"/>
      <c r="WR106" s="158"/>
      <c r="WS106" s="158"/>
      <c r="WT106" s="158"/>
      <c r="WU106" s="158"/>
      <c r="WV106" s="158"/>
      <c r="WW106" s="158"/>
      <c r="WX106" s="158"/>
      <c r="WY106" s="158"/>
      <c r="WZ106" s="158"/>
      <c r="XA106" s="158"/>
      <c r="XB106" s="158"/>
      <c r="XC106" s="158"/>
      <c r="XD106" s="158"/>
      <c r="XE106" s="158"/>
      <c r="XF106" s="158"/>
      <c r="XG106" s="158"/>
      <c r="XH106" s="158"/>
      <c r="XI106" s="158"/>
      <c r="XJ106" s="158"/>
      <c r="XK106" s="158"/>
      <c r="XL106" s="158"/>
      <c r="XM106" s="158"/>
      <c r="XN106" s="158"/>
      <c r="XO106" s="158"/>
      <c r="XP106" s="158"/>
      <c r="XQ106" s="158"/>
      <c r="XR106" s="158"/>
      <c r="XS106" s="158"/>
      <c r="XT106" s="158"/>
      <c r="XU106" s="158"/>
      <c r="XV106" s="158"/>
      <c r="XW106" s="158"/>
      <c r="XX106" s="158"/>
      <c r="XY106" s="158"/>
      <c r="XZ106" s="158"/>
      <c r="YA106" s="158"/>
      <c r="YB106" s="158"/>
      <c r="YC106" s="158"/>
      <c r="YD106" s="158"/>
      <c r="YE106" s="158"/>
      <c r="YF106" s="158"/>
      <c r="YG106" s="158"/>
      <c r="YH106" s="158"/>
      <c r="YI106" s="158"/>
      <c r="YJ106" s="158"/>
      <c r="YK106" s="158"/>
      <c r="YL106" s="158"/>
      <c r="YM106" s="158"/>
      <c r="YN106" s="158"/>
      <c r="YO106" s="158"/>
      <c r="YP106" s="158"/>
      <c r="YQ106" s="158"/>
      <c r="YR106" s="158"/>
      <c r="YS106" s="158"/>
      <c r="YT106" s="158"/>
      <c r="YU106" s="158"/>
      <c r="YV106" s="158"/>
      <c r="YW106" s="158"/>
      <c r="YX106" s="158"/>
      <c r="YY106" s="158"/>
      <c r="YZ106" s="158"/>
      <c r="ZA106" s="158"/>
      <c r="ZB106" s="158"/>
      <c r="ZC106" s="158"/>
      <c r="ZD106" s="158"/>
      <c r="ZE106" s="158"/>
      <c r="ZF106" s="158"/>
      <c r="ZG106" s="158"/>
      <c r="ZH106" s="158"/>
      <c r="ZI106" s="158"/>
      <c r="ZJ106" s="158"/>
      <c r="ZK106" s="158"/>
      <c r="ZL106" s="158"/>
      <c r="ZM106" s="158"/>
      <c r="ZN106" s="158"/>
      <c r="ZO106" s="158"/>
      <c r="ZP106" s="158"/>
      <c r="ZQ106" s="158"/>
      <c r="ZR106" s="158"/>
      <c r="ZS106" s="158"/>
      <c r="ZT106" s="158"/>
      <c r="ZU106" s="158"/>
      <c r="ZV106" s="158"/>
      <c r="ZW106" s="158"/>
      <c r="ZX106" s="158"/>
      <c r="ZY106" s="158"/>
      <c r="ZZ106" s="158"/>
      <c r="AAA106" s="158"/>
      <c r="AAB106" s="158"/>
      <c r="AAC106" s="158"/>
      <c r="AAD106" s="158"/>
      <c r="AAE106" s="158"/>
      <c r="AAF106" s="158"/>
      <c r="AAG106" s="158"/>
      <c r="AAH106" s="158"/>
      <c r="AAI106" s="158"/>
      <c r="AAJ106" s="158"/>
      <c r="AAK106" s="158"/>
      <c r="AAL106" s="158"/>
      <c r="AAM106" s="158"/>
      <c r="AAN106" s="158"/>
      <c r="AAO106" s="158"/>
      <c r="AAP106" s="158"/>
      <c r="AAQ106" s="158"/>
      <c r="AAR106" s="158"/>
      <c r="AAS106" s="158"/>
      <c r="AAT106" s="158"/>
      <c r="AAU106" s="158"/>
      <c r="AAV106" s="158"/>
      <c r="AAW106" s="158"/>
      <c r="AAX106" s="158"/>
      <c r="AAY106" s="158"/>
      <c r="AAZ106" s="158"/>
      <c r="ABA106" s="158"/>
      <c r="ABB106" s="158"/>
      <c r="ABC106" s="158"/>
      <c r="ABD106" s="158"/>
      <c r="ABE106" s="158"/>
      <c r="ABF106" s="158"/>
      <c r="ABG106" s="158"/>
      <c r="ABH106" s="158"/>
      <c r="ABI106" s="158"/>
      <c r="ABJ106" s="158"/>
      <c r="ABK106" s="158"/>
      <c r="ABL106" s="158"/>
      <c r="ABM106" s="158"/>
      <c r="ABN106" s="158"/>
      <c r="ABO106" s="158"/>
      <c r="ABP106" s="158"/>
      <c r="ABQ106" s="158"/>
      <c r="ABR106" s="158"/>
      <c r="ABS106" s="158"/>
      <c r="ABT106" s="158"/>
      <c r="ABU106" s="158"/>
      <c r="ABV106" s="158"/>
      <c r="ABW106" s="158"/>
      <c r="ABX106" s="158"/>
      <c r="ABY106" s="158"/>
      <c r="ABZ106" s="158"/>
      <c r="ACA106" s="158"/>
      <c r="ACB106" s="158"/>
      <c r="ACC106" s="158"/>
      <c r="ACD106" s="158"/>
      <c r="ACE106" s="158"/>
      <c r="ACF106" s="158"/>
      <c r="ACG106" s="158"/>
      <c r="ACH106" s="158"/>
      <c r="ACI106" s="158"/>
      <c r="ACJ106" s="158"/>
      <c r="ACK106" s="158"/>
      <c r="ACL106" s="158"/>
      <c r="ACM106" s="158"/>
      <c r="ACN106" s="158"/>
      <c r="ACO106" s="158"/>
      <c r="ACP106" s="158"/>
      <c r="ACQ106" s="158"/>
      <c r="ACR106" s="159"/>
      <c r="ACS106" s="160">
        <f t="array" ref="ACS106">SUM(IF(RIGHT($Q106:$ACR106)=ACS$11,IFERROR(--LEFT($Q106:$ACR106,LEN($Q106:$ACR106)-1),0)))</f>
        <v>0</v>
      </c>
      <c r="ACT106" s="160">
        <f t="array" ref="ACT106">SUM(IF(RIGHT($Q106:$ACR106)=ACT$11,IFERROR(--LEFT($Q106:$ACR106,LEN($Q106:$ACR106)-1),0)))</f>
        <v>0</v>
      </c>
      <c r="ACU106" s="160">
        <f t="array" ref="ACU106">SUM(IF(RIGHT($Q106:$ACR106)=ACU$11,IFERROR(--LEFT($Q106:$ACR106,LEN($Q106:$ACR106)-1),0)))</f>
        <v>0</v>
      </c>
      <c r="ACV106" s="160">
        <f t="array" ref="ACV106">SUM(IF(RIGHT($Q106:$ACR106)=ACV$11,IFERROR(--LEFT($Q106:$ACR106,LEN($Q106:$ACR106)-1),0)))</f>
        <v>0</v>
      </c>
      <c r="ACW106" s="160">
        <f t="array" ref="ACW106">SUM(IF(RIGHT($Q106:$ACR106)=ACW$11,IFERROR(--LEFT($Q106:$ACR106,LEN($Q106:$ACR106)-1),0)))</f>
        <v>0</v>
      </c>
      <c r="ACX106" s="160">
        <f t="array" ref="ACX106">SUM(IF(RIGHT($Q106:$ACR106)=ACX$11,IFERROR(--LEFT($Q106:$ACR106,LEN($Q106:$ACR106)-1),0)))</f>
        <v>0</v>
      </c>
      <c r="ACY106" s="160">
        <f t="array" ref="ACY106">SUM(IF(RIGHT($Q106:$ACR106)=ACY$11,IFERROR(--LEFT($Q106:$ACR106,LEN($Q106:$ACR106)-1),0)))</f>
        <v>0</v>
      </c>
      <c r="ACZ106" s="160">
        <f t="array" ref="ACZ106">SUM(IF(RIGHT($Q106:$ACR106)=ACZ$11,IFERROR(--LEFT($Q106:$ACR106,LEN($Q106:$ACR106)-1),0)))</f>
        <v>0</v>
      </c>
      <c r="ADA106" s="158">
        <f t="shared" si="2278"/>
        <v>0</v>
      </c>
      <c r="ADB106" s="158">
        <f t="shared" si="2279"/>
        <v>0</v>
      </c>
      <c r="ADC106" s="158">
        <f t="shared" si="2280"/>
        <v>0</v>
      </c>
      <c r="ADD106" s="158">
        <f t="shared" si="2281"/>
        <v>0</v>
      </c>
      <c r="ADE106" s="158">
        <f t="shared" si="2282"/>
        <v>0</v>
      </c>
      <c r="ADF106" s="158">
        <f t="shared" si="2283"/>
        <v>0</v>
      </c>
      <c r="ADG106" s="158">
        <f t="shared" si="2284"/>
        <v>0</v>
      </c>
      <c r="ADH106" s="158">
        <f t="shared" si="2285"/>
        <v>0</v>
      </c>
      <c r="ADI106" s="160">
        <f t="array" ref="ADI106">SUM(IF(RIGHT($Q106:$ACR106)=ADI$11,IFERROR(--LEFT($Q106:$ACR106,LEN($Q106:$ACR106)-1),0)))</f>
        <v>0</v>
      </c>
      <c r="ADJ106" s="152">
        <f t="shared" si="2286"/>
        <v>0</v>
      </c>
      <c r="AEC106" s="143"/>
      <c r="AEO106" s="108"/>
      <c r="AEP106" s="108"/>
      <c r="AEQ106" s="108"/>
      <c r="AER106" s="108"/>
      <c r="AES106" s="108"/>
      <c r="AET106" s="108"/>
      <c r="AEU106" s="108"/>
      <c r="AEV106" s="108"/>
      <c r="AEW106" s="143"/>
      <c r="AFI106" s="108"/>
      <c r="AFJ106" s="108"/>
      <c r="AFK106" s="108"/>
      <c r="AFL106" s="108"/>
      <c r="AFM106" s="108"/>
      <c r="AFN106" s="108"/>
      <c r="AFO106" s="108"/>
      <c r="AFP106" s="108"/>
      <c r="AFQ106" s="143"/>
      <c r="AGC106" s="108"/>
      <c r="AGD106" s="108"/>
      <c r="AGE106" s="108"/>
      <c r="AGF106" s="108"/>
      <c r="AGG106" s="108"/>
      <c r="AGH106" s="108"/>
      <c r="AGI106" s="108"/>
      <c r="AGJ106" s="108"/>
      <c r="AGK106" s="143"/>
      <c r="AGW106" s="108"/>
      <c r="AGX106" s="108"/>
      <c r="AGY106" s="108"/>
      <c r="AGZ106" s="108"/>
      <c r="AHA106" s="108"/>
      <c r="AHB106" s="108"/>
      <c r="AHC106" s="108"/>
      <c r="AHD106" s="108"/>
      <c r="AHE106" s="143"/>
      <c r="AHQ106" s="108"/>
      <c r="AHR106" s="108"/>
      <c r="AHS106" s="108"/>
      <c r="AHT106" s="108"/>
      <c r="AHU106" s="108"/>
      <c r="AHV106" s="108"/>
      <c r="AHW106" s="108"/>
      <c r="AHX106" s="108"/>
      <c r="AHY106" s="143"/>
      <c r="AIK106" s="108"/>
      <c r="AIL106" s="108"/>
      <c r="AIM106" s="108"/>
      <c r="AIN106" s="108"/>
      <c r="AIO106" s="108"/>
      <c r="AIP106" s="108"/>
      <c r="AIQ106" s="108"/>
      <c r="AIR106" s="108"/>
      <c r="AIS106" s="143"/>
      <c r="AJE106" s="108"/>
      <c r="AJF106" s="108"/>
      <c r="AJG106" s="108"/>
      <c r="AJH106" s="108"/>
      <c r="AJI106" s="108"/>
      <c r="AJJ106" s="108"/>
      <c r="AJK106" s="108"/>
      <c r="AJL106" s="108"/>
      <c r="AJM106" s="143"/>
      <c r="AJY106" s="108"/>
      <c r="AJZ106" s="108"/>
      <c r="AKA106" s="108"/>
      <c r="AKB106" s="108"/>
      <c r="AKC106" s="108"/>
      <c r="AKD106" s="108"/>
      <c r="AKE106" s="108"/>
      <c r="AKF106" s="108"/>
      <c r="AKG106" s="143"/>
      <c r="AKS106" s="108"/>
      <c r="AKT106" s="108"/>
      <c r="AKU106" s="108"/>
      <c r="AKV106" s="108"/>
      <c r="AKW106" s="108"/>
      <c r="AKX106" s="108"/>
      <c r="AKY106" s="108"/>
      <c r="AKZ106" s="108"/>
      <c r="ALA106" s="143"/>
      <c r="ALM106" s="108"/>
      <c r="ALN106" s="108"/>
      <c r="ALO106" s="108"/>
      <c r="ALP106" s="108"/>
      <c r="ALQ106" s="108"/>
      <c r="ALR106" s="108"/>
      <c r="ALS106" s="108"/>
      <c r="ALT106" s="108"/>
      <c r="ALU106" s="143"/>
      <c r="AMG106" s="108"/>
      <c r="AMH106" s="108"/>
      <c r="AMI106" s="108"/>
      <c r="AMJ106" s="108"/>
      <c r="AMK106" s="108"/>
      <c r="AML106" s="108"/>
      <c r="AMM106" s="108"/>
      <c r="AMN106" s="108"/>
    </row>
    <row r="107" spans="2:1028" x14ac:dyDescent="0.25">
      <c r="B107" s="24">
        <v>96</v>
      </c>
      <c r="C107" s="24"/>
      <c r="D107" s="25"/>
      <c r="E107" s="25"/>
      <c r="F107" s="24"/>
      <c r="G107" s="153"/>
      <c r="H107" s="154"/>
      <c r="I107" s="23"/>
      <c r="J107" s="23"/>
      <c r="K107" s="23"/>
      <c r="L107" s="23"/>
      <c r="M107" s="23"/>
      <c r="N107" s="23"/>
      <c r="O107" s="23"/>
      <c r="P107" s="155"/>
      <c r="Q107" s="156"/>
      <c r="R107" s="157"/>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c r="BS107" s="158"/>
      <c r="BT107" s="158"/>
      <c r="BU107" s="158"/>
      <c r="BV107" s="158"/>
      <c r="BW107" s="158"/>
      <c r="BX107" s="158"/>
      <c r="BY107" s="158"/>
      <c r="BZ107" s="158"/>
      <c r="CA107" s="158"/>
      <c r="CB107" s="158"/>
      <c r="CC107" s="158"/>
      <c r="CD107" s="158"/>
      <c r="CE107" s="158"/>
      <c r="CF107" s="158"/>
      <c r="CG107" s="158"/>
      <c r="CH107" s="158"/>
      <c r="CI107" s="158"/>
      <c r="CJ107" s="158"/>
      <c r="CK107" s="158"/>
      <c r="CL107" s="158"/>
      <c r="CM107" s="158"/>
      <c r="CN107" s="158"/>
      <c r="CO107" s="158"/>
      <c r="CP107" s="158"/>
      <c r="CQ107" s="158"/>
      <c r="CR107" s="158"/>
      <c r="CS107" s="158"/>
      <c r="CT107" s="158"/>
      <c r="CU107" s="158"/>
      <c r="CV107" s="158"/>
      <c r="CW107" s="158"/>
      <c r="CX107" s="158"/>
      <c r="CY107" s="158"/>
      <c r="CZ107" s="158"/>
      <c r="DA107" s="158"/>
      <c r="DB107" s="158"/>
      <c r="DC107" s="158"/>
      <c r="DD107" s="158"/>
      <c r="DE107" s="158"/>
      <c r="DF107" s="158"/>
      <c r="DG107" s="158"/>
      <c r="DH107" s="158"/>
      <c r="DI107" s="158"/>
      <c r="DJ107" s="158"/>
      <c r="DK107" s="158"/>
      <c r="DL107" s="158"/>
      <c r="DM107" s="158"/>
      <c r="DN107" s="158"/>
      <c r="DO107" s="158"/>
      <c r="DP107" s="158"/>
      <c r="DQ107" s="158"/>
      <c r="DR107" s="158"/>
      <c r="DS107" s="158"/>
      <c r="DT107" s="158"/>
      <c r="DU107" s="158"/>
      <c r="DV107" s="158"/>
      <c r="DW107" s="158"/>
      <c r="DX107" s="158"/>
      <c r="DY107" s="158"/>
      <c r="DZ107" s="158"/>
      <c r="EA107" s="158"/>
      <c r="EB107" s="158"/>
      <c r="EC107" s="158"/>
      <c r="ED107" s="158"/>
      <c r="EE107" s="158"/>
      <c r="EF107" s="158"/>
      <c r="EG107" s="158"/>
      <c r="EH107" s="158"/>
      <c r="EI107" s="158"/>
      <c r="EJ107" s="158"/>
      <c r="EK107" s="158"/>
      <c r="EL107" s="158"/>
      <c r="EM107" s="158"/>
      <c r="EN107" s="158"/>
      <c r="EO107" s="158"/>
      <c r="EP107" s="158"/>
      <c r="EQ107" s="158"/>
      <c r="ER107" s="158"/>
      <c r="ES107" s="158"/>
      <c r="ET107" s="158"/>
      <c r="EU107" s="158"/>
      <c r="EV107" s="158"/>
      <c r="EW107" s="158"/>
      <c r="EX107" s="158"/>
      <c r="EY107" s="158"/>
      <c r="EZ107" s="158"/>
      <c r="FA107" s="158"/>
      <c r="FB107" s="158"/>
      <c r="FC107" s="158"/>
      <c r="FD107" s="158"/>
      <c r="FE107" s="158"/>
      <c r="FF107" s="158"/>
      <c r="FG107" s="158"/>
      <c r="FH107" s="158"/>
      <c r="FI107" s="158"/>
      <c r="FJ107" s="158"/>
      <c r="FK107" s="158"/>
      <c r="FL107" s="158"/>
      <c r="FM107" s="158"/>
      <c r="FN107" s="158"/>
      <c r="FO107" s="158"/>
      <c r="FP107" s="158"/>
      <c r="FQ107" s="158"/>
      <c r="FR107" s="158"/>
      <c r="FS107" s="158"/>
      <c r="FT107" s="158"/>
      <c r="FU107" s="158"/>
      <c r="FV107" s="158"/>
      <c r="FW107" s="158"/>
      <c r="FX107" s="158"/>
      <c r="FY107" s="158"/>
      <c r="FZ107" s="158"/>
      <c r="GA107" s="158"/>
      <c r="GB107" s="158"/>
      <c r="GC107" s="158"/>
      <c r="GD107" s="158"/>
      <c r="GE107" s="158"/>
      <c r="GF107" s="158"/>
      <c r="GG107" s="158"/>
      <c r="GH107" s="158"/>
      <c r="GI107" s="158"/>
      <c r="GJ107" s="158"/>
      <c r="GK107" s="158"/>
      <c r="GL107" s="158"/>
      <c r="GM107" s="158"/>
      <c r="GN107" s="158"/>
      <c r="GO107" s="158"/>
      <c r="GP107" s="158"/>
      <c r="GQ107" s="158"/>
      <c r="GR107" s="158"/>
      <c r="GS107" s="158"/>
      <c r="GT107" s="158"/>
      <c r="GU107" s="158"/>
      <c r="GV107" s="158"/>
      <c r="GW107" s="158"/>
      <c r="GX107" s="158"/>
      <c r="GY107" s="158"/>
      <c r="GZ107" s="158"/>
      <c r="HA107" s="158"/>
      <c r="HB107" s="158"/>
      <c r="HC107" s="158"/>
      <c r="HD107" s="158"/>
      <c r="HE107" s="158"/>
      <c r="HF107" s="158"/>
      <c r="HG107" s="158"/>
      <c r="HH107" s="158"/>
      <c r="HI107" s="158"/>
      <c r="HJ107" s="158"/>
      <c r="HK107" s="158"/>
      <c r="HL107" s="158"/>
      <c r="HM107" s="158"/>
      <c r="HN107" s="158"/>
      <c r="HO107" s="158"/>
      <c r="HP107" s="158"/>
      <c r="HQ107" s="158"/>
      <c r="HR107" s="158"/>
      <c r="HS107" s="158"/>
      <c r="HT107" s="158"/>
      <c r="HU107" s="158"/>
      <c r="HV107" s="158"/>
      <c r="HW107" s="158"/>
      <c r="HX107" s="158"/>
      <c r="HY107" s="158"/>
      <c r="HZ107" s="158"/>
      <c r="IA107" s="158"/>
      <c r="IB107" s="158"/>
      <c r="IC107" s="158"/>
      <c r="ID107" s="158"/>
      <c r="IE107" s="158"/>
      <c r="IF107" s="158"/>
      <c r="IG107" s="158"/>
      <c r="IH107" s="158"/>
      <c r="II107" s="158"/>
      <c r="IJ107" s="158"/>
      <c r="IK107" s="158"/>
      <c r="IL107" s="158"/>
      <c r="IM107" s="158"/>
      <c r="IN107" s="158"/>
      <c r="IO107" s="158"/>
      <c r="IP107" s="158"/>
      <c r="IQ107" s="158"/>
      <c r="IR107" s="158"/>
      <c r="IS107" s="158"/>
      <c r="IT107" s="158"/>
      <c r="IU107" s="158"/>
      <c r="IV107" s="158"/>
      <c r="IW107" s="158"/>
      <c r="IX107" s="158"/>
      <c r="IY107" s="158"/>
      <c r="IZ107" s="158"/>
      <c r="JA107" s="158"/>
      <c r="JB107" s="158"/>
      <c r="JC107" s="158"/>
      <c r="JD107" s="158"/>
      <c r="JE107" s="158"/>
      <c r="JF107" s="158"/>
      <c r="JG107" s="158"/>
      <c r="JH107" s="158"/>
      <c r="JI107" s="158"/>
      <c r="JJ107" s="158"/>
      <c r="JK107" s="158"/>
      <c r="JL107" s="158"/>
      <c r="JM107" s="158"/>
      <c r="JN107" s="158"/>
      <c r="JO107" s="158"/>
      <c r="JP107" s="158"/>
      <c r="JQ107" s="158"/>
      <c r="JR107" s="158"/>
      <c r="JS107" s="158"/>
      <c r="JT107" s="158"/>
      <c r="JU107" s="158"/>
      <c r="JV107" s="158"/>
      <c r="JW107" s="158"/>
      <c r="JX107" s="158"/>
      <c r="JY107" s="158"/>
      <c r="JZ107" s="158"/>
      <c r="KA107" s="158"/>
      <c r="KB107" s="158"/>
      <c r="KC107" s="158"/>
      <c r="KD107" s="158"/>
      <c r="KE107" s="158"/>
      <c r="KF107" s="158"/>
      <c r="KG107" s="158"/>
      <c r="KH107" s="158"/>
      <c r="KI107" s="158"/>
      <c r="KJ107" s="158"/>
      <c r="KK107" s="158"/>
      <c r="KL107" s="158"/>
      <c r="KM107" s="158"/>
      <c r="KN107" s="158"/>
      <c r="KO107" s="158"/>
      <c r="KP107" s="158"/>
      <c r="KQ107" s="158"/>
      <c r="KR107" s="158"/>
      <c r="KS107" s="158"/>
      <c r="KT107" s="158"/>
      <c r="KU107" s="158"/>
      <c r="KV107" s="158"/>
      <c r="KW107" s="158"/>
      <c r="KX107" s="158"/>
      <c r="KY107" s="158"/>
      <c r="KZ107" s="158"/>
      <c r="LA107" s="158"/>
      <c r="LB107" s="158"/>
      <c r="LC107" s="158"/>
      <c r="LD107" s="158"/>
      <c r="LE107" s="158"/>
      <c r="LF107" s="158"/>
      <c r="LG107" s="158"/>
      <c r="LH107" s="158"/>
      <c r="LI107" s="158"/>
      <c r="LJ107" s="158"/>
      <c r="LK107" s="158"/>
      <c r="LL107" s="158"/>
      <c r="LM107" s="158"/>
      <c r="LN107" s="158"/>
      <c r="LO107" s="158"/>
      <c r="LP107" s="158"/>
      <c r="LQ107" s="158"/>
      <c r="LR107" s="158"/>
      <c r="LS107" s="158"/>
      <c r="LT107" s="158"/>
      <c r="LU107" s="158"/>
      <c r="LV107" s="158"/>
      <c r="LW107" s="158"/>
      <c r="LX107" s="158"/>
      <c r="LY107" s="158"/>
      <c r="LZ107" s="158"/>
      <c r="MA107" s="158"/>
      <c r="MB107" s="158"/>
      <c r="MC107" s="158"/>
      <c r="MD107" s="158"/>
      <c r="ME107" s="158"/>
      <c r="MF107" s="158"/>
      <c r="MG107" s="158"/>
      <c r="MH107" s="158"/>
      <c r="MI107" s="158"/>
      <c r="MJ107" s="158"/>
      <c r="MK107" s="158"/>
      <c r="ML107" s="158"/>
      <c r="MM107" s="158"/>
      <c r="MN107" s="158"/>
      <c r="MO107" s="158"/>
      <c r="MP107" s="158"/>
      <c r="MQ107" s="158"/>
      <c r="MR107" s="158"/>
      <c r="MS107" s="158"/>
      <c r="MT107" s="158"/>
      <c r="MU107" s="158"/>
      <c r="MV107" s="158"/>
      <c r="MW107" s="158"/>
      <c r="MX107" s="158"/>
      <c r="MY107" s="158"/>
      <c r="MZ107" s="158"/>
      <c r="NA107" s="158"/>
      <c r="NB107" s="158"/>
      <c r="NC107" s="158"/>
      <c r="ND107" s="158"/>
      <c r="NE107" s="158"/>
      <c r="NF107" s="158"/>
      <c r="NG107" s="158"/>
      <c r="NH107" s="158"/>
      <c r="NI107" s="158"/>
      <c r="NJ107" s="158"/>
      <c r="NK107" s="158"/>
      <c r="NL107" s="158"/>
      <c r="NM107" s="158"/>
      <c r="NN107" s="158"/>
      <c r="NO107" s="158"/>
      <c r="NP107" s="158"/>
      <c r="NQ107" s="158"/>
      <c r="NR107" s="158"/>
      <c r="NS107" s="158"/>
      <c r="NT107" s="158"/>
      <c r="NU107" s="158"/>
      <c r="NV107" s="158"/>
      <c r="NW107" s="158"/>
      <c r="NX107" s="158"/>
      <c r="NY107" s="158"/>
      <c r="NZ107" s="158"/>
      <c r="OA107" s="158"/>
      <c r="OB107" s="158"/>
      <c r="OC107" s="158"/>
      <c r="OD107" s="158"/>
      <c r="OE107" s="158"/>
      <c r="OF107" s="158"/>
      <c r="OG107" s="158"/>
      <c r="OH107" s="158"/>
      <c r="OI107" s="158"/>
      <c r="OJ107" s="158"/>
      <c r="OK107" s="158"/>
      <c r="OL107" s="158"/>
      <c r="OM107" s="158"/>
      <c r="ON107" s="158"/>
      <c r="OO107" s="158"/>
      <c r="OP107" s="158"/>
      <c r="OQ107" s="158"/>
      <c r="OR107" s="158"/>
      <c r="OS107" s="158"/>
      <c r="OT107" s="158"/>
      <c r="OU107" s="158"/>
      <c r="OV107" s="158"/>
      <c r="OW107" s="158"/>
      <c r="OX107" s="158"/>
      <c r="OY107" s="158"/>
      <c r="OZ107" s="158"/>
      <c r="PA107" s="158"/>
      <c r="PB107" s="158"/>
      <c r="PC107" s="158"/>
      <c r="PD107" s="158"/>
      <c r="PE107" s="158"/>
      <c r="PF107" s="158"/>
      <c r="PG107" s="158"/>
      <c r="PH107" s="158"/>
      <c r="PI107" s="158"/>
      <c r="PJ107" s="158"/>
      <c r="PK107" s="158"/>
      <c r="PL107" s="158"/>
      <c r="PM107" s="158"/>
      <c r="PN107" s="158"/>
      <c r="PO107" s="158"/>
      <c r="PP107" s="158"/>
      <c r="PQ107" s="158"/>
      <c r="PR107" s="158"/>
      <c r="PS107" s="158"/>
      <c r="PT107" s="158"/>
      <c r="PU107" s="158"/>
      <c r="PV107" s="158"/>
      <c r="PW107" s="158"/>
      <c r="PX107" s="158"/>
      <c r="PY107" s="158"/>
      <c r="PZ107" s="158"/>
      <c r="QA107" s="158"/>
      <c r="QB107" s="158"/>
      <c r="QC107" s="158"/>
      <c r="QD107" s="158"/>
      <c r="QE107" s="158"/>
      <c r="QF107" s="158"/>
      <c r="QG107" s="158"/>
      <c r="QH107" s="158"/>
      <c r="QI107" s="158"/>
      <c r="QJ107" s="158"/>
      <c r="QK107" s="158"/>
      <c r="QL107" s="158"/>
      <c r="QM107" s="158"/>
      <c r="QN107" s="158"/>
      <c r="QO107" s="158"/>
      <c r="QP107" s="158"/>
      <c r="QQ107" s="158"/>
      <c r="QR107" s="158"/>
      <c r="QS107" s="158"/>
      <c r="QT107" s="158"/>
      <c r="QU107" s="158"/>
      <c r="QV107" s="158"/>
      <c r="QW107" s="158"/>
      <c r="QX107" s="158"/>
      <c r="QY107" s="158"/>
      <c r="QZ107" s="158"/>
      <c r="RA107" s="158"/>
      <c r="RB107" s="158"/>
      <c r="RC107" s="158"/>
      <c r="RD107" s="158"/>
      <c r="RE107" s="158"/>
      <c r="RF107" s="158"/>
      <c r="RG107" s="158"/>
      <c r="RH107" s="158"/>
      <c r="RI107" s="158"/>
      <c r="RJ107" s="158"/>
      <c r="RK107" s="158"/>
      <c r="RL107" s="158"/>
      <c r="RM107" s="158"/>
      <c r="RN107" s="158"/>
      <c r="RO107" s="158"/>
      <c r="RP107" s="158"/>
      <c r="RQ107" s="158"/>
      <c r="RR107" s="158"/>
      <c r="RS107" s="158"/>
      <c r="RT107" s="158"/>
      <c r="RU107" s="158"/>
      <c r="RV107" s="158"/>
      <c r="RW107" s="158"/>
      <c r="RX107" s="158"/>
      <c r="RY107" s="158"/>
      <c r="RZ107" s="158"/>
      <c r="SA107" s="158"/>
      <c r="SB107" s="158"/>
      <c r="SC107" s="158"/>
      <c r="SD107" s="158"/>
      <c r="SE107" s="158"/>
      <c r="SF107" s="158"/>
      <c r="SG107" s="158"/>
      <c r="SH107" s="158"/>
      <c r="SI107" s="158"/>
      <c r="SJ107" s="158"/>
      <c r="SK107" s="158"/>
      <c r="SL107" s="158"/>
      <c r="SM107" s="158"/>
      <c r="SN107" s="158"/>
      <c r="SO107" s="158"/>
      <c r="SP107" s="158"/>
      <c r="SQ107" s="158"/>
      <c r="SR107" s="158"/>
      <c r="SS107" s="158"/>
      <c r="ST107" s="158"/>
      <c r="SU107" s="158"/>
      <c r="SV107" s="158"/>
      <c r="SW107" s="158"/>
      <c r="SX107" s="158"/>
      <c r="SY107" s="158"/>
      <c r="SZ107" s="158"/>
      <c r="TA107" s="158"/>
      <c r="TB107" s="158"/>
      <c r="TC107" s="158"/>
      <c r="TD107" s="158"/>
      <c r="TE107" s="158"/>
      <c r="TF107" s="158"/>
      <c r="TG107" s="158"/>
      <c r="TH107" s="158"/>
      <c r="TI107" s="158"/>
      <c r="TJ107" s="158"/>
      <c r="TK107" s="158"/>
      <c r="TL107" s="158"/>
      <c r="TM107" s="158"/>
      <c r="TN107" s="158"/>
      <c r="TO107" s="158"/>
      <c r="TP107" s="158"/>
      <c r="TQ107" s="158"/>
      <c r="TR107" s="158"/>
      <c r="TS107" s="158"/>
      <c r="TT107" s="158"/>
      <c r="TU107" s="158"/>
      <c r="TV107" s="158"/>
      <c r="TW107" s="158"/>
      <c r="TX107" s="158"/>
      <c r="TY107" s="158"/>
      <c r="TZ107" s="158"/>
      <c r="UA107" s="158"/>
      <c r="UB107" s="158"/>
      <c r="UC107" s="158"/>
      <c r="UD107" s="158"/>
      <c r="UE107" s="158"/>
      <c r="UF107" s="158"/>
      <c r="UG107" s="158"/>
      <c r="UH107" s="158"/>
      <c r="UI107" s="158"/>
      <c r="UJ107" s="158"/>
      <c r="UK107" s="158"/>
      <c r="UL107" s="158"/>
      <c r="UM107" s="158"/>
      <c r="UN107" s="158"/>
      <c r="UO107" s="158"/>
      <c r="UP107" s="158"/>
      <c r="UQ107" s="158"/>
      <c r="UR107" s="158"/>
      <c r="US107" s="158"/>
      <c r="UT107" s="158"/>
      <c r="UU107" s="158"/>
      <c r="UV107" s="158"/>
      <c r="UW107" s="158"/>
      <c r="UX107" s="158"/>
      <c r="UY107" s="158"/>
      <c r="UZ107" s="158"/>
      <c r="VA107" s="158"/>
      <c r="VB107" s="158"/>
      <c r="VC107" s="158"/>
      <c r="VD107" s="158"/>
      <c r="VE107" s="158"/>
      <c r="VF107" s="158"/>
      <c r="VG107" s="158"/>
      <c r="VH107" s="158"/>
      <c r="VI107" s="158"/>
      <c r="VJ107" s="158"/>
      <c r="VK107" s="158"/>
      <c r="VL107" s="158"/>
      <c r="VM107" s="158"/>
      <c r="VN107" s="158"/>
      <c r="VO107" s="158"/>
      <c r="VP107" s="158"/>
      <c r="VQ107" s="158"/>
      <c r="VR107" s="158"/>
      <c r="VS107" s="158"/>
      <c r="VT107" s="158"/>
      <c r="VU107" s="158"/>
      <c r="VV107" s="158"/>
      <c r="VW107" s="158"/>
      <c r="VX107" s="158"/>
      <c r="VY107" s="158"/>
      <c r="VZ107" s="158"/>
      <c r="WA107" s="158"/>
      <c r="WB107" s="158"/>
      <c r="WC107" s="158"/>
      <c r="WD107" s="158"/>
      <c r="WE107" s="158"/>
      <c r="WF107" s="158"/>
      <c r="WG107" s="158"/>
      <c r="WH107" s="158"/>
      <c r="WI107" s="158"/>
      <c r="WJ107" s="158"/>
      <c r="WK107" s="158"/>
      <c r="WL107" s="158"/>
      <c r="WM107" s="158"/>
      <c r="WN107" s="158"/>
      <c r="WO107" s="158"/>
      <c r="WP107" s="158"/>
      <c r="WQ107" s="158"/>
      <c r="WR107" s="158"/>
      <c r="WS107" s="158"/>
      <c r="WT107" s="158"/>
      <c r="WU107" s="158"/>
      <c r="WV107" s="158"/>
      <c r="WW107" s="158"/>
      <c r="WX107" s="158"/>
      <c r="WY107" s="158"/>
      <c r="WZ107" s="158"/>
      <c r="XA107" s="158"/>
      <c r="XB107" s="158"/>
      <c r="XC107" s="158"/>
      <c r="XD107" s="158"/>
      <c r="XE107" s="158"/>
      <c r="XF107" s="158"/>
      <c r="XG107" s="158"/>
      <c r="XH107" s="158"/>
      <c r="XI107" s="158"/>
      <c r="XJ107" s="158"/>
      <c r="XK107" s="158"/>
      <c r="XL107" s="158"/>
      <c r="XM107" s="158"/>
      <c r="XN107" s="158"/>
      <c r="XO107" s="158"/>
      <c r="XP107" s="158"/>
      <c r="XQ107" s="158"/>
      <c r="XR107" s="158"/>
      <c r="XS107" s="158"/>
      <c r="XT107" s="158"/>
      <c r="XU107" s="158"/>
      <c r="XV107" s="158"/>
      <c r="XW107" s="158"/>
      <c r="XX107" s="158"/>
      <c r="XY107" s="158"/>
      <c r="XZ107" s="158"/>
      <c r="YA107" s="158"/>
      <c r="YB107" s="158"/>
      <c r="YC107" s="158"/>
      <c r="YD107" s="158"/>
      <c r="YE107" s="158"/>
      <c r="YF107" s="158"/>
      <c r="YG107" s="158"/>
      <c r="YH107" s="158"/>
      <c r="YI107" s="158"/>
      <c r="YJ107" s="158"/>
      <c r="YK107" s="158"/>
      <c r="YL107" s="158"/>
      <c r="YM107" s="158"/>
      <c r="YN107" s="158"/>
      <c r="YO107" s="158"/>
      <c r="YP107" s="158"/>
      <c r="YQ107" s="158"/>
      <c r="YR107" s="158"/>
      <c r="YS107" s="158"/>
      <c r="YT107" s="158"/>
      <c r="YU107" s="158"/>
      <c r="YV107" s="158"/>
      <c r="YW107" s="158"/>
      <c r="YX107" s="158"/>
      <c r="YY107" s="158"/>
      <c r="YZ107" s="158"/>
      <c r="ZA107" s="158"/>
      <c r="ZB107" s="158"/>
      <c r="ZC107" s="158"/>
      <c r="ZD107" s="158"/>
      <c r="ZE107" s="158"/>
      <c r="ZF107" s="158"/>
      <c r="ZG107" s="158"/>
      <c r="ZH107" s="158"/>
      <c r="ZI107" s="158"/>
      <c r="ZJ107" s="158"/>
      <c r="ZK107" s="158"/>
      <c r="ZL107" s="158"/>
      <c r="ZM107" s="158"/>
      <c r="ZN107" s="158"/>
      <c r="ZO107" s="158"/>
      <c r="ZP107" s="158"/>
      <c r="ZQ107" s="158"/>
      <c r="ZR107" s="158"/>
      <c r="ZS107" s="158"/>
      <c r="ZT107" s="158"/>
      <c r="ZU107" s="158"/>
      <c r="ZV107" s="158"/>
      <c r="ZW107" s="158"/>
      <c r="ZX107" s="158"/>
      <c r="ZY107" s="158"/>
      <c r="ZZ107" s="158"/>
      <c r="AAA107" s="158"/>
      <c r="AAB107" s="158"/>
      <c r="AAC107" s="158"/>
      <c r="AAD107" s="158"/>
      <c r="AAE107" s="158"/>
      <c r="AAF107" s="158"/>
      <c r="AAG107" s="158"/>
      <c r="AAH107" s="158"/>
      <c r="AAI107" s="158"/>
      <c r="AAJ107" s="158"/>
      <c r="AAK107" s="158"/>
      <c r="AAL107" s="158"/>
      <c r="AAM107" s="158"/>
      <c r="AAN107" s="158"/>
      <c r="AAO107" s="158"/>
      <c r="AAP107" s="158"/>
      <c r="AAQ107" s="158"/>
      <c r="AAR107" s="158"/>
      <c r="AAS107" s="158"/>
      <c r="AAT107" s="158"/>
      <c r="AAU107" s="158"/>
      <c r="AAV107" s="158"/>
      <c r="AAW107" s="158"/>
      <c r="AAX107" s="158"/>
      <c r="AAY107" s="158"/>
      <c r="AAZ107" s="158"/>
      <c r="ABA107" s="158"/>
      <c r="ABB107" s="158"/>
      <c r="ABC107" s="158"/>
      <c r="ABD107" s="158"/>
      <c r="ABE107" s="158"/>
      <c r="ABF107" s="158"/>
      <c r="ABG107" s="158"/>
      <c r="ABH107" s="158"/>
      <c r="ABI107" s="158"/>
      <c r="ABJ107" s="158"/>
      <c r="ABK107" s="158"/>
      <c r="ABL107" s="158"/>
      <c r="ABM107" s="158"/>
      <c r="ABN107" s="158"/>
      <c r="ABO107" s="158"/>
      <c r="ABP107" s="158"/>
      <c r="ABQ107" s="158"/>
      <c r="ABR107" s="158"/>
      <c r="ABS107" s="158"/>
      <c r="ABT107" s="158"/>
      <c r="ABU107" s="158"/>
      <c r="ABV107" s="158"/>
      <c r="ABW107" s="158"/>
      <c r="ABX107" s="158"/>
      <c r="ABY107" s="158"/>
      <c r="ABZ107" s="158"/>
      <c r="ACA107" s="158"/>
      <c r="ACB107" s="158"/>
      <c r="ACC107" s="158"/>
      <c r="ACD107" s="158"/>
      <c r="ACE107" s="158"/>
      <c r="ACF107" s="158"/>
      <c r="ACG107" s="158"/>
      <c r="ACH107" s="158"/>
      <c r="ACI107" s="158"/>
      <c r="ACJ107" s="158"/>
      <c r="ACK107" s="158"/>
      <c r="ACL107" s="158"/>
      <c r="ACM107" s="158"/>
      <c r="ACN107" s="158"/>
      <c r="ACO107" s="158"/>
      <c r="ACP107" s="158"/>
      <c r="ACQ107" s="158"/>
      <c r="ACR107" s="159"/>
      <c r="ACS107" s="160">
        <f t="array" ref="ACS107">SUM(IF(RIGHT($Q107:$ACR107)=ACS$11,IFERROR(--LEFT($Q107:$ACR107,LEN($Q107:$ACR107)-1),0)))</f>
        <v>0</v>
      </c>
      <c r="ACT107" s="160">
        <f t="array" ref="ACT107">SUM(IF(RIGHT($Q107:$ACR107)=ACT$11,IFERROR(--LEFT($Q107:$ACR107,LEN($Q107:$ACR107)-1),0)))</f>
        <v>0</v>
      </c>
      <c r="ACU107" s="160">
        <f t="array" ref="ACU107">SUM(IF(RIGHT($Q107:$ACR107)=ACU$11,IFERROR(--LEFT($Q107:$ACR107,LEN($Q107:$ACR107)-1),0)))</f>
        <v>0</v>
      </c>
      <c r="ACV107" s="160">
        <f t="array" ref="ACV107">SUM(IF(RIGHT($Q107:$ACR107)=ACV$11,IFERROR(--LEFT($Q107:$ACR107,LEN($Q107:$ACR107)-1),0)))</f>
        <v>0</v>
      </c>
      <c r="ACW107" s="160">
        <f t="array" ref="ACW107">SUM(IF(RIGHT($Q107:$ACR107)=ACW$11,IFERROR(--LEFT($Q107:$ACR107,LEN($Q107:$ACR107)-1),0)))</f>
        <v>0</v>
      </c>
      <c r="ACX107" s="160">
        <f t="array" ref="ACX107">SUM(IF(RIGHT($Q107:$ACR107)=ACX$11,IFERROR(--LEFT($Q107:$ACR107,LEN($Q107:$ACR107)-1),0)))</f>
        <v>0</v>
      </c>
      <c r="ACY107" s="160">
        <f t="array" ref="ACY107">SUM(IF(RIGHT($Q107:$ACR107)=ACY$11,IFERROR(--LEFT($Q107:$ACR107,LEN($Q107:$ACR107)-1),0)))</f>
        <v>0</v>
      </c>
      <c r="ACZ107" s="160">
        <f t="array" ref="ACZ107">SUM(IF(RIGHT($Q107:$ACR107)=ACZ$11,IFERROR(--LEFT($Q107:$ACR107,LEN($Q107:$ACR107)-1),0)))</f>
        <v>0</v>
      </c>
      <c r="ADA107" s="158">
        <f t="shared" si="2278"/>
        <v>0</v>
      </c>
      <c r="ADB107" s="158">
        <f t="shared" si="2279"/>
        <v>0</v>
      </c>
      <c r="ADC107" s="158">
        <f t="shared" si="2280"/>
        <v>0</v>
      </c>
      <c r="ADD107" s="158">
        <f t="shared" si="2281"/>
        <v>0</v>
      </c>
      <c r="ADE107" s="158">
        <f t="shared" si="2282"/>
        <v>0</v>
      </c>
      <c r="ADF107" s="158">
        <f t="shared" si="2283"/>
        <v>0</v>
      </c>
      <c r="ADG107" s="158">
        <f t="shared" si="2284"/>
        <v>0</v>
      </c>
      <c r="ADH107" s="158">
        <f t="shared" si="2285"/>
        <v>0</v>
      </c>
      <c r="ADI107" s="160">
        <f t="array" ref="ADI107">SUM(IF(RIGHT($Q107:$ACR107)=ADI$11,IFERROR(--LEFT($Q107:$ACR107,LEN($Q107:$ACR107)-1),0)))</f>
        <v>0</v>
      </c>
      <c r="ADJ107" s="152">
        <f t="shared" si="2286"/>
        <v>0</v>
      </c>
      <c r="AEC107" s="143"/>
      <c r="AEO107" s="108"/>
      <c r="AEP107" s="108"/>
      <c r="AEQ107" s="108"/>
      <c r="AER107" s="108"/>
      <c r="AES107" s="108"/>
      <c r="AET107" s="108"/>
      <c r="AEU107" s="108"/>
      <c r="AEV107" s="108"/>
      <c r="AEW107" s="143"/>
      <c r="AFI107" s="108"/>
      <c r="AFJ107" s="108"/>
      <c r="AFK107" s="108"/>
      <c r="AFL107" s="108"/>
      <c r="AFM107" s="108"/>
      <c r="AFN107" s="108"/>
      <c r="AFO107" s="108"/>
      <c r="AFP107" s="108"/>
      <c r="AFQ107" s="143"/>
      <c r="AGC107" s="108"/>
      <c r="AGD107" s="108"/>
      <c r="AGE107" s="108"/>
      <c r="AGF107" s="108"/>
      <c r="AGG107" s="108"/>
      <c r="AGH107" s="108"/>
      <c r="AGI107" s="108"/>
      <c r="AGJ107" s="108"/>
      <c r="AGK107" s="143"/>
      <c r="AGW107" s="108"/>
      <c r="AGX107" s="108"/>
      <c r="AGY107" s="108"/>
      <c r="AGZ107" s="108"/>
      <c r="AHA107" s="108"/>
      <c r="AHB107" s="108"/>
      <c r="AHC107" s="108"/>
      <c r="AHD107" s="108"/>
      <c r="AHE107" s="143"/>
      <c r="AHQ107" s="108"/>
      <c r="AHR107" s="108"/>
      <c r="AHS107" s="108"/>
      <c r="AHT107" s="108"/>
      <c r="AHU107" s="108"/>
      <c r="AHV107" s="108"/>
      <c r="AHW107" s="108"/>
      <c r="AHX107" s="108"/>
      <c r="AHY107" s="143"/>
      <c r="AIK107" s="108"/>
      <c r="AIL107" s="108"/>
      <c r="AIM107" s="108"/>
      <c r="AIN107" s="108"/>
      <c r="AIO107" s="108"/>
      <c r="AIP107" s="108"/>
      <c r="AIQ107" s="108"/>
      <c r="AIR107" s="108"/>
      <c r="AIS107" s="143"/>
      <c r="AJE107" s="108"/>
      <c r="AJF107" s="108"/>
      <c r="AJG107" s="108"/>
      <c r="AJH107" s="108"/>
      <c r="AJI107" s="108"/>
      <c r="AJJ107" s="108"/>
      <c r="AJK107" s="108"/>
      <c r="AJL107" s="108"/>
      <c r="AJM107" s="143"/>
      <c r="AJY107" s="108"/>
      <c r="AJZ107" s="108"/>
      <c r="AKA107" s="108"/>
      <c r="AKB107" s="108"/>
      <c r="AKC107" s="108"/>
      <c r="AKD107" s="108"/>
      <c r="AKE107" s="108"/>
      <c r="AKF107" s="108"/>
      <c r="AKG107" s="143"/>
      <c r="AKS107" s="108"/>
      <c r="AKT107" s="108"/>
      <c r="AKU107" s="108"/>
      <c r="AKV107" s="108"/>
      <c r="AKW107" s="108"/>
      <c r="AKX107" s="108"/>
      <c r="AKY107" s="108"/>
      <c r="AKZ107" s="108"/>
      <c r="ALA107" s="143"/>
      <c r="ALM107" s="108"/>
      <c r="ALN107" s="108"/>
      <c r="ALO107" s="108"/>
      <c r="ALP107" s="108"/>
      <c r="ALQ107" s="108"/>
      <c r="ALR107" s="108"/>
      <c r="ALS107" s="108"/>
      <c r="ALT107" s="108"/>
      <c r="ALU107" s="143"/>
      <c r="AMG107" s="108"/>
      <c r="AMH107" s="108"/>
      <c r="AMI107" s="108"/>
      <c r="AMJ107" s="108"/>
      <c r="AMK107" s="108"/>
      <c r="AML107" s="108"/>
      <c r="AMM107" s="108"/>
      <c r="AMN107" s="108"/>
    </row>
    <row r="108" spans="2:1028" x14ac:dyDescent="0.25">
      <c r="B108" s="24">
        <v>97</v>
      </c>
      <c r="C108" s="24"/>
      <c r="D108" s="25"/>
      <c r="E108" s="25"/>
      <c r="F108" s="24"/>
      <c r="G108" s="153"/>
      <c r="H108" s="154"/>
      <c r="I108" s="23"/>
      <c r="J108" s="23"/>
      <c r="K108" s="23"/>
      <c r="L108" s="23"/>
      <c r="M108" s="23"/>
      <c r="N108" s="23"/>
      <c r="O108" s="23"/>
      <c r="P108" s="155"/>
      <c r="Q108" s="156"/>
      <c r="R108" s="157"/>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c r="BS108" s="158"/>
      <c r="BT108" s="158"/>
      <c r="BU108" s="158"/>
      <c r="BV108" s="158"/>
      <c r="BW108" s="158"/>
      <c r="BX108" s="158"/>
      <c r="BY108" s="158"/>
      <c r="BZ108" s="158"/>
      <c r="CA108" s="158"/>
      <c r="CB108" s="158"/>
      <c r="CC108" s="158"/>
      <c r="CD108" s="158"/>
      <c r="CE108" s="158"/>
      <c r="CF108" s="158"/>
      <c r="CG108" s="158"/>
      <c r="CH108" s="158"/>
      <c r="CI108" s="158"/>
      <c r="CJ108" s="158"/>
      <c r="CK108" s="158"/>
      <c r="CL108" s="158"/>
      <c r="CM108" s="158"/>
      <c r="CN108" s="158"/>
      <c r="CO108" s="158"/>
      <c r="CP108" s="158"/>
      <c r="CQ108" s="158"/>
      <c r="CR108" s="158"/>
      <c r="CS108" s="158"/>
      <c r="CT108" s="158"/>
      <c r="CU108" s="158"/>
      <c r="CV108" s="158"/>
      <c r="CW108" s="158"/>
      <c r="CX108" s="158"/>
      <c r="CY108" s="158"/>
      <c r="CZ108" s="158"/>
      <c r="DA108" s="158"/>
      <c r="DB108" s="158"/>
      <c r="DC108" s="158"/>
      <c r="DD108" s="158"/>
      <c r="DE108" s="158"/>
      <c r="DF108" s="158"/>
      <c r="DG108" s="158"/>
      <c r="DH108" s="158"/>
      <c r="DI108" s="158"/>
      <c r="DJ108" s="158"/>
      <c r="DK108" s="158"/>
      <c r="DL108" s="158"/>
      <c r="DM108" s="158"/>
      <c r="DN108" s="158"/>
      <c r="DO108" s="158"/>
      <c r="DP108" s="158"/>
      <c r="DQ108" s="158"/>
      <c r="DR108" s="158"/>
      <c r="DS108" s="158"/>
      <c r="DT108" s="158"/>
      <c r="DU108" s="158"/>
      <c r="DV108" s="158"/>
      <c r="DW108" s="158"/>
      <c r="DX108" s="158"/>
      <c r="DY108" s="158"/>
      <c r="DZ108" s="158"/>
      <c r="EA108" s="158"/>
      <c r="EB108" s="158"/>
      <c r="EC108" s="158"/>
      <c r="ED108" s="158"/>
      <c r="EE108" s="158"/>
      <c r="EF108" s="158"/>
      <c r="EG108" s="158"/>
      <c r="EH108" s="158"/>
      <c r="EI108" s="158"/>
      <c r="EJ108" s="158"/>
      <c r="EK108" s="158"/>
      <c r="EL108" s="158"/>
      <c r="EM108" s="158"/>
      <c r="EN108" s="158"/>
      <c r="EO108" s="158"/>
      <c r="EP108" s="158"/>
      <c r="EQ108" s="158"/>
      <c r="ER108" s="158"/>
      <c r="ES108" s="158"/>
      <c r="ET108" s="158"/>
      <c r="EU108" s="158"/>
      <c r="EV108" s="158"/>
      <c r="EW108" s="158"/>
      <c r="EX108" s="158"/>
      <c r="EY108" s="158"/>
      <c r="EZ108" s="158"/>
      <c r="FA108" s="158"/>
      <c r="FB108" s="158"/>
      <c r="FC108" s="158"/>
      <c r="FD108" s="158"/>
      <c r="FE108" s="158"/>
      <c r="FF108" s="158"/>
      <c r="FG108" s="158"/>
      <c r="FH108" s="158"/>
      <c r="FI108" s="158"/>
      <c r="FJ108" s="158"/>
      <c r="FK108" s="158"/>
      <c r="FL108" s="158"/>
      <c r="FM108" s="158"/>
      <c r="FN108" s="158"/>
      <c r="FO108" s="158"/>
      <c r="FP108" s="158"/>
      <c r="FQ108" s="158"/>
      <c r="FR108" s="158"/>
      <c r="FS108" s="158"/>
      <c r="FT108" s="158"/>
      <c r="FU108" s="158"/>
      <c r="FV108" s="158"/>
      <c r="FW108" s="158"/>
      <c r="FX108" s="158"/>
      <c r="FY108" s="158"/>
      <c r="FZ108" s="158"/>
      <c r="GA108" s="158"/>
      <c r="GB108" s="158"/>
      <c r="GC108" s="158"/>
      <c r="GD108" s="158"/>
      <c r="GE108" s="158"/>
      <c r="GF108" s="158"/>
      <c r="GG108" s="158"/>
      <c r="GH108" s="158"/>
      <c r="GI108" s="158"/>
      <c r="GJ108" s="158"/>
      <c r="GK108" s="158"/>
      <c r="GL108" s="158"/>
      <c r="GM108" s="158"/>
      <c r="GN108" s="158"/>
      <c r="GO108" s="158"/>
      <c r="GP108" s="158"/>
      <c r="GQ108" s="158"/>
      <c r="GR108" s="158"/>
      <c r="GS108" s="158"/>
      <c r="GT108" s="158"/>
      <c r="GU108" s="158"/>
      <c r="GV108" s="158"/>
      <c r="GW108" s="158"/>
      <c r="GX108" s="158"/>
      <c r="GY108" s="158"/>
      <c r="GZ108" s="158"/>
      <c r="HA108" s="158"/>
      <c r="HB108" s="158"/>
      <c r="HC108" s="158"/>
      <c r="HD108" s="158"/>
      <c r="HE108" s="158"/>
      <c r="HF108" s="158"/>
      <c r="HG108" s="158"/>
      <c r="HH108" s="158"/>
      <c r="HI108" s="158"/>
      <c r="HJ108" s="158"/>
      <c r="HK108" s="158"/>
      <c r="HL108" s="158"/>
      <c r="HM108" s="158"/>
      <c r="HN108" s="158"/>
      <c r="HO108" s="158"/>
      <c r="HP108" s="158"/>
      <c r="HQ108" s="158"/>
      <c r="HR108" s="158"/>
      <c r="HS108" s="158"/>
      <c r="HT108" s="158"/>
      <c r="HU108" s="158"/>
      <c r="HV108" s="158"/>
      <c r="HW108" s="158"/>
      <c r="HX108" s="158"/>
      <c r="HY108" s="158"/>
      <c r="HZ108" s="158"/>
      <c r="IA108" s="158"/>
      <c r="IB108" s="158"/>
      <c r="IC108" s="158"/>
      <c r="ID108" s="158"/>
      <c r="IE108" s="158"/>
      <c r="IF108" s="158"/>
      <c r="IG108" s="158"/>
      <c r="IH108" s="158"/>
      <c r="II108" s="158"/>
      <c r="IJ108" s="158"/>
      <c r="IK108" s="158"/>
      <c r="IL108" s="158"/>
      <c r="IM108" s="158"/>
      <c r="IN108" s="158"/>
      <c r="IO108" s="158"/>
      <c r="IP108" s="158"/>
      <c r="IQ108" s="158"/>
      <c r="IR108" s="158"/>
      <c r="IS108" s="158"/>
      <c r="IT108" s="158"/>
      <c r="IU108" s="158"/>
      <c r="IV108" s="158"/>
      <c r="IW108" s="158"/>
      <c r="IX108" s="158"/>
      <c r="IY108" s="158"/>
      <c r="IZ108" s="158"/>
      <c r="JA108" s="158"/>
      <c r="JB108" s="158"/>
      <c r="JC108" s="158"/>
      <c r="JD108" s="158"/>
      <c r="JE108" s="158"/>
      <c r="JF108" s="158"/>
      <c r="JG108" s="158"/>
      <c r="JH108" s="158"/>
      <c r="JI108" s="158"/>
      <c r="JJ108" s="158"/>
      <c r="JK108" s="158"/>
      <c r="JL108" s="158"/>
      <c r="JM108" s="158"/>
      <c r="JN108" s="158"/>
      <c r="JO108" s="158"/>
      <c r="JP108" s="158"/>
      <c r="JQ108" s="158"/>
      <c r="JR108" s="158"/>
      <c r="JS108" s="158"/>
      <c r="JT108" s="158"/>
      <c r="JU108" s="158"/>
      <c r="JV108" s="158"/>
      <c r="JW108" s="158"/>
      <c r="JX108" s="158"/>
      <c r="JY108" s="158"/>
      <c r="JZ108" s="158"/>
      <c r="KA108" s="158"/>
      <c r="KB108" s="158"/>
      <c r="KC108" s="158"/>
      <c r="KD108" s="158"/>
      <c r="KE108" s="158"/>
      <c r="KF108" s="158"/>
      <c r="KG108" s="158"/>
      <c r="KH108" s="158"/>
      <c r="KI108" s="158"/>
      <c r="KJ108" s="158"/>
      <c r="KK108" s="158"/>
      <c r="KL108" s="158"/>
      <c r="KM108" s="158"/>
      <c r="KN108" s="158"/>
      <c r="KO108" s="158"/>
      <c r="KP108" s="158"/>
      <c r="KQ108" s="158"/>
      <c r="KR108" s="158"/>
      <c r="KS108" s="158"/>
      <c r="KT108" s="158"/>
      <c r="KU108" s="158"/>
      <c r="KV108" s="158"/>
      <c r="KW108" s="158"/>
      <c r="KX108" s="158"/>
      <c r="KY108" s="158"/>
      <c r="KZ108" s="158"/>
      <c r="LA108" s="158"/>
      <c r="LB108" s="158"/>
      <c r="LC108" s="158"/>
      <c r="LD108" s="158"/>
      <c r="LE108" s="158"/>
      <c r="LF108" s="158"/>
      <c r="LG108" s="158"/>
      <c r="LH108" s="158"/>
      <c r="LI108" s="158"/>
      <c r="LJ108" s="158"/>
      <c r="LK108" s="158"/>
      <c r="LL108" s="158"/>
      <c r="LM108" s="158"/>
      <c r="LN108" s="158"/>
      <c r="LO108" s="158"/>
      <c r="LP108" s="158"/>
      <c r="LQ108" s="158"/>
      <c r="LR108" s="158"/>
      <c r="LS108" s="158"/>
      <c r="LT108" s="158"/>
      <c r="LU108" s="158"/>
      <c r="LV108" s="158"/>
      <c r="LW108" s="158"/>
      <c r="LX108" s="158"/>
      <c r="LY108" s="158"/>
      <c r="LZ108" s="158"/>
      <c r="MA108" s="158"/>
      <c r="MB108" s="158"/>
      <c r="MC108" s="158"/>
      <c r="MD108" s="158"/>
      <c r="ME108" s="158"/>
      <c r="MF108" s="158"/>
      <c r="MG108" s="158"/>
      <c r="MH108" s="158"/>
      <c r="MI108" s="158"/>
      <c r="MJ108" s="158"/>
      <c r="MK108" s="158"/>
      <c r="ML108" s="158"/>
      <c r="MM108" s="158"/>
      <c r="MN108" s="158"/>
      <c r="MO108" s="158"/>
      <c r="MP108" s="158"/>
      <c r="MQ108" s="158"/>
      <c r="MR108" s="158"/>
      <c r="MS108" s="158"/>
      <c r="MT108" s="158"/>
      <c r="MU108" s="158"/>
      <c r="MV108" s="158"/>
      <c r="MW108" s="158"/>
      <c r="MX108" s="158"/>
      <c r="MY108" s="158"/>
      <c r="MZ108" s="158"/>
      <c r="NA108" s="158"/>
      <c r="NB108" s="158"/>
      <c r="NC108" s="158"/>
      <c r="ND108" s="158"/>
      <c r="NE108" s="158"/>
      <c r="NF108" s="158"/>
      <c r="NG108" s="158"/>
      <c r="NH108" s="158"/>
      <c r="NI108" s="158"/>
      <c r="NJ108" s="158"/>
      <c r="NK108" s="158"/>
      <c r="NL108" s="158"/>
      <c r="NM108" s="158"/>
      <c r="NN108" s="158"/>
      <c r="NO108" s="158"/>
      <c r="NP108" s="158"/>
      <c r="NQ108" s="158"/>
      <c r="NR108" s="158"/>
      <c r="NS108" s="158"/>
      <c r="NT108" s="158"/>
      <c r="NU108" s="158"/>
      <c r="NV108" s="158"/>
      <c r="NW108" s="158"/>
      <c r="NX108" s="158"/>
      <c r="NY108" s="158"/>
      <c r="NZ108" s="158"/>
      <c r="OA108" s="158"/>
      <c r="OB108" s="158"/>
      <c r="OC108" s="158"/>
      <c r="OD108" s="158"/>
      <c r="OE108" s="158"/>
      <c r="OF108" s="158"/>
      <c r="OG108" s="158"/>
      <c r="OH108" s="158"/>
      <c r="OI108" s="158"/>
      <c r="OJ108" s="158"/>
      <c r="OK108" s="158"/>
      <c r="OL108" s="158"/>
      <c r="OM108" s="158"/>
      <c r="ON108" s="158"/>
      <c r="OO108" s="158"/>
      <c r="OP108" s="158"/>
      <c r="OQ108" s="158"/>
      <c r="OR108" s="158"/>
      <c r="OS108" s="158"/>
      <c r="OT108" s="158"/>
      <c r="OU108" s="158"/>
      <c r="OV108" s="158"/>
      <c r="OW108" s="158"/>
      <c r="OX108" s="158"/>
      <c r="OY108" s="158"/>
      <c r="OZ108" s="158"/>
      <c r="PA108" s="158"/>
      <c r="PB108" s="158"/>
      <c r="PC108" s="158"/>
      <c r="PD108" s="158"/>
      <c r="PE108" s="158"/>
      <c r="PF108" s="158"/>
      <c r="PG108" s="158"/>
      <c r="PH108" s="158"/>
      <c r="PI108" s="158"/>
      <c r="PJ108" s="158"/>
      <c r="PK108" s="158"/>
      <c r="PL108" s="158"/>
      <c r="PM108" s="158"/>
      <c r="PN108" s="158"/>
      <c r="PO108" s="158"/>
      <c r="PP108" s="158"/>
      <c r="PQ108" s="158"/>
      <c r="PR108" s="158"/>
      <c r="PS108" s="158"/>
      <c r="PT108" s="158"/>
      <c r="PU108" s="158"/>
      <c r="PV108" s="158"/>
      <c r="PW108" s="158"/>
      <c r="PX108" s="158"/>
      <c r="PY108" s="158"/>
      <c r="PZ108" s="158"/>
      <c r="QA108" s="158"/>
      <c r="QB108" s="158"/>
      <c r="QC108" s="158"/>
      <c r="QD108" s="158"/>
      <c r="QE108" s="158"/>
      <c r="QF108" s="158"/>
      <c r="QG108" s="158"/>
      <c r="QH108" s="158"/>
      <c r="QI108" s="158"/>
      <c r="QJ108" s="158"/>
      <c r="QK108" s="158"/>
      <c r="QL108" s="158"/>
      <c r="QM108" s="158"/>
      <c r="QN108" s="158"/>
      <c r="QO108" s="158"/>
      <c r="QP108" s="158"/>
      <c r="QQ108" s="158"/>
      <c r="QR108" s="158"/>
      <c r="QS108" s="158"/>
      <c r="QT108" s="158"/>
      <c r="QU108" s="158"/>
      <c r="QV108" s="158"/>
      <c r="QW108" s="158"/>
      <c r="QX108" s="158"/>
      <c r="QY108" s="158"/>
      <c r="QZ108" s="158"/>
      <c r="RA108" s="158"/>
      <c r="RB108" s="158"/>
      <c r="RC108" s="158"/>
      <c r="RD108" s="158"/>
      <c r="RE108" s="158"/>
      <c r="RF108" s="158"/>
      <c r="RG108" s="158"/>
      <c r="RH108" s="158"/>
      <c r="RI108" s="158"/>
      <c r="RJ108" s="158"/>
      <c r="RK108" s="158"/>
      <c r="RL108" s="158"/>
      <c r="RM108" s="158"/>
      <c r="RN108" s="158"/>
      <c r="RO108" s="158"/>
      <c r="RP108" s="158"/>
      <c r="RQ108" s="158"/>
      <c r="RR108" s="158"/>
      <c r="RS108" s="158"/>
      <c r="RT108" s="158"/>
      <c r="RU108" s="158"/>
      <c r="RV108" s="158"/>
      <c r="RW108" s="158"/>
      <c r="RX108" s="158"/>
      <c r="RY108" s="158"/>
      <c r="RZ108" s="158"/>
      <c r="SA108" s="158"/>
      <c r="SB108" s="158"/>
      <c r="SC108" s="158"/>
      <c r="SD108" s="158"/>
      <c r="SE108" s="158"/>
      <c r="SF108" s="158"/>
      <c r="SG108" s="158"/>
      <c r="SH108" s="158"/>
      <c r="SI108" s="158"/>
      <c r="SJ108" s="158"/>
      <c r="SK108" s="158"/>
      <c r="SL108" s="158"/>
      <c r="SM108" s="158"/>
      <c r="SN108" s="158"/>
      <c r="SO108" s="158"/>
      <c r="SP108" s="158"/>
      <c r="SQ108" s="158"/>
      <c r="SR108" s="158"/>
      <c r="SS108" s="158"/>
      <c r="ST108" s="158"/>
      <c r="SU108" s="158"/>
      <c r="SV108" s="158"/>
      <c r="SW108" s="158"/>
      <c r="SX108" s="158"/>
      <c r="SY108" s="158"/>
      <c r="SZ108" s="158"/>
      <c r="TA108" s="158"/>
      <c r="TB108" s="158"/>
      <c r="TC108" s="158"/>
      <c r="TD108" s="158"/>
      <c r="TE108" s="158"/>
      <c r="TF108" s="158"/>
      <c r="TG108" s="158"/>
      <c r="TH108" s="158"/>
      <c r="TI108" s="158"/>
      <c r="TJ108" s="158"/>
      <c r="TK108" s="158"/>
      <c r="TL108" s="158"/>
      <c r="TM108" s="158"/>
      <c r="TN108" s="158"/>
      <c r="TO108" s="158"/>
      <c r="TP108" s="158"/>
      <c r="TQ108" s="158"/>
      <c r="TR108" s="158"/>
      <c r="TS108" s="158"/>
      <c r="TT108" s="158"/>
      <c r="TU108" s="158"/>
      <c r="TV108" s="158"/>
      <c r="TW108" s="158"/>
      <c r="TX108" s="158"/>
      <c r="TY108" s="158"/>
      <c r="TZ108" s="158"/>
      <c r="UA108" s="158"/>
      <c r="UB108" s="158"/>
      <c r="UC108" s="158"/>
      <c r="UD108" s="158"/>
      <c r="UE108" s="158"/>
      <c r="UF108" s="158"/>
      <c r="UG108" s="158"/>
      <c r="UH108" s="158"/>
      <c r="UI108" s="158"/>
      <c r="UJ108" s="158"/>
      <c r="UK108" s="158"/>
      <c r="UL108" s="158"/>
      <c r="UM108" s="158"/>
      <c r="UN108" s="158"/>
      <c r="UO108" s="158"/>
      <c r="UP108" s="158"/>
      <c r="UQ108" s="158"/>
      <c r="UR108" s="158"/>
      <c r="US108" s="158"/>
      <c r="UT108" s="158"/>
      <c r="UU108" s="158"/>
      <c r="UV108" s="158"/>
      <c r="UW108" s="158"/>
      <c r="UX108" s="158"/>
      <c r="UY108" s="158"/>
      <c r="UZ108" s="158"/>
      <c r="VA108" s="158"/>
      <c r="VB108" s="158"/>
      <c r="VC108" s="158"/>
      <c r="VD108" s="158"/>
      <c r="VE108" s="158"/>
      <c r="VF108" s="158"/>
      <c r="VG108" s="158"/>
      <c r="VH108" s="158"/>
      <c r="VI108" s="158"/>
      <c r="VJ108" s="158"/>
      <c r="VK108" s="158"/>
      <c r="VL108" s="158"/>
      <c r="VM108" s="158"/>
      <c r="VN108" s="158"/>
      <c r="VO108" s="158"/>
      <c r="VP108" s="158"/>
      <c r="VQ108" s="158"/>
      <c r="VR108" s="158"/>
      <c r="VS108" s="158"/>
      <c r="VT108" s="158"/>
      <c r="VU108" s="158"/>
      <c r="VV108" s="158"/>
      <c r="VW108" s="158"/>
      <c r="VX108" s="158"/>
      <c r="VY108" s="158"/>
      <c r="VZ108" s="158"/>
      <c r="WA108" s="158"/>
      <c r="WB108" s="158"/>
      <c r="WC108" s="158"/>
      <c r="WD108" s="158"/>
      <c r="WE108" s="158"/>
      <c r="WF108" s="158"/>
      <c r="WG108" s="158"/>
      <c r="WH108" s="158"/>
      <c r="WI108" s="158"/>
      <c r="WJ108" s="158"/>
      <c r="WK108" s="158"/>
      <c r="WL108" s="158"/>
      <c r="WM108" s="158"/>
      <c r="WN108" s="158"/>
      <c r="WO108" s="158"/>
      <c r="WP108" s="158"/>
      <c r="WQ108" s="158"/>
      <c r="WR108" s="158"/>
      <c r="WS108" s="158"/>
      <c r="WT108" s="158"/>
      <c r="WU108" s="158"/>
      <c r="WV108" s="158"/>
      <c r="WW108" s="158"/>
      <c r="WX108" s="158"/>
      <c r="WY108" s="158"/>
      <c r="WZ108" s="158"/>
      <c r="XA108" s="158"/>
      <c r="XB108" s="158"/>
      <c r="XC108" s="158"/>
      <c r="XD108" s="158"/>
      <c r="XE108" s="158"/>
      <c r="XF108" s="158"/>
      <c r="XG108" s="158"/>
      <c r="XH108" s="158"/>
      <c r="XI108" s="158"/>
      <c r="XJ108" s="158"/>
      <c r="XK108" s="158"/>
      <c r="XL108" s="158"/>
      <c r="XM108" s="158"/>
      <c r="XN108" s="158"/>
      <c r="XO108" s="158"/>
      <c r="XP108" s="158"/>
      <c r="XQ108" s="158"/>
      <c r="XR108" s="158"/>
      <c r="XS108" s="158"/>
      <c r="XT108" s="158"/>
      <c r="XU108" s="158"/>
      <c r="XV108" s="158"/>
      <c r="XW108" s="158"/>
      <c r="XX108" s="158"/>
      <c r="XY108" s="158"/>
      <c r="XZ108" s="158"/>
      <c r="YA108" s="158"/>
      <c r="YB108" s="158"/>
      <c r="YC108" s="158"/>
      <c r="YD108" s="158"/>
      <c r="YE108" s="158"/>
      <c r="YF108" s="158"/>
      <c r="YG108" s="158"/>
      <c r="YH108" s="158"/>
      <c r="YI108" s="158"/>
      <c r="YJ108" s="158"/>
      <c r="YK108" s="158"/>
      <c r="YL108" s="158"/>
      <c r="YM108" s="158"/>
      <c r="YN108" s="158"/>
      <c r="YO108" s="158"/>
      <c r="YP108" s="158"/>
      <c r="YQ108" s="158"/>
      <c r="YR108" s="158"/>
      <c r="YS108" s="158"/>
      <c r="YT108" s="158"/>
      <c r="YU108" s="158"/>
      <c r="YV108" s="158"/>
      <c r="YW108" s="158"/>
      <c r="YX108" s="158"/>
      <c r="YY108" s="158"/>
      <c r="YZ108" s="158"/>
      <c r="ZA108" s="158"/>
      <c r="ZB108" s="158"/>
      <c r="ZC108" s="158"/>
      <c r="ZD108" s="158"/>
      <c r="ZE108" s="158"/>
      <c r="ZF108" s="158"/>
      <c r="ZG108" s="158"/>
      <c r="ZH108" s="158"/>
      <c r="ZI108" s="158"/>
      <c r="ZJ108" s="158"/>
      <c r="ZK108" s="158"/>
      <c r="ZL108" s="158"/>
      <c r="ZM108" s="158"/>
      <c r="ZN108" s="158"/>
      <c r="ZO108" s="158"/>
      <c r="ZP108" s="158"/>
      <c r="ZQ108" s="158"/>
      <c r="ZR108" s="158"/>
      <c r="ZS108" s="158"/>
      <c r="ZT108" s="158"/>
      <c r="ZU108" s="158"/>
      <c r="ZV108" s="158"/>
      <c r="ZW108" s="158"/>
      <c r="ZX108" s="158"/>
      <c r="ZY108" s="158"/>
      <c r="ZZ108" s="158"/>
      <c r="AAA108" s="158"/>
      <c r="AAB108" s="158"/>
      <c r="AAC108" s="158"/>
      <c r="AAD108" s="158"/>
      <c r="AAE108" s="158"/>
      <c r="AAF108" s="158"/>
      <c r="AAG108" s="158"/>
      <c r="AAH108" s="158"/>
      <c r="AAI108" s="158"/>
      <c r="AAJ108" s="158"/>
      <c r="AAK108" s="158"/>
      <c r="AAL108" s="158"/>
      <c r="AAM108" s="158"/>
      <c r="AAN108" s="158"/>
      <c r="AAO108" s="158"/>
      <c r="AAP108" s="158"/>
      <c r="AAQ108" s="158"/>
      <c r="AAR108" s="158"/>
      <c r="AAS108" s="158"/>
      <c r="AAT108" s="158"/>
      <c r="AAU108" s="158"/>
      <c r="AAV108" s="158"/>
      <c r="AAW108" s="158"/>
      <c r="AAX108" s="158"/>
      <c r="AAY108" s="158"/>
      <c r="AAZ108" s="158"/>
      <c r="ABA108" s="158"/>
      <c r="ABB108" s="158"/>
      <c r="ABC108" s="158"/>
      <c r="ABD108" s="158"/>
      <c r="ABE108" s="158"/>
      <c r="ABF108" s="158"/>
      <c r="ABG108" s="158"/>
      <c r="ABH108" s="158"/>
      <c r="ABI108" s="158"/>
      <c r="ABJ108" s="158"/>
      <c r="ABK108" s="158"/>
      <c r="ABL108" s="158"/>
      <c r="ABM108" s="158"/>
      <c r="ABN108" s="158"/>
      <c r="ABO108" s="158"/>
      <c r="ABP108" s="158"/>
      <c r="ABQ108" s="158"/>
      <c r="ABR108" s="158"/>
      <c r="ABS108" s="158"/>
      <c r="ABT108" s="158"/>
      <c r="ABU108" s="158"/>
      <c r="ABV108" s="158"/>
      <c r="ABW108" s="158"/>
      <c r="ABX108" s="158"/>
      <c r="ABY108" s="158"/>
      <c r="ABZ108" s="158"/>
      <c r="ACA108" s="158"/>
      <c r="ACB108" s="158"/>
      <c r="ACC108" s="158"/>
      <c r="ACD108" s="158"/>
      <c r="ACE108" s="158"/>
      <c r="ACF108" s="158"/>
      <c r="ACG108" s="158"/>
      <c r="ACH108" s="158"/>
      <c r="ACI108" s="158"/>
      <c r="ACJ108" s="158"/>
      <c r="ACK108" s="158"/>
      <c r="ACL108" s="158"/>
      <c r="ACM108" s="158"/>
      <c r="ACN108" s="158"/>
      <c r="ACO108" s="158"/>
      <c r="ACP108" s="158"/>
      <c r="ACQ108" s="158"/>
      <c r="ACR108" s="159"/>
      <c r="ACS108" s="160">
        <f t="array" ref="ACS108">SUM(IF(RIGHT($Q108:$ACR108)=ACS$11,IFERROR(--LEFT($Q108:$ACR108,LEN($Q108:$ACR108)-1),0)))</f>
        <v>0</v>
      </c>
      <c r="ACT108" s="160">
        <f t="array" ref="ACT108">SUM(IF(RIGHT($Q108:$ACR108)=ACT$11,IFERROR(--LEFT($Q108:$ACR108,LEN($Q108:$ACR108)-1),0)))</f>
        <v>0</v>
      </c>
      <c r="ACU108" s="160">
        <f t="array" ref="ACU108">SUM(IF(RIGHT($Q108:$ACR108)=ACU$11,IFERROR(--LEFT($Q108:$ACR108,LEN($Q108:$ACR108)-1),0)))</f>
        <v>0</v>
      </c>
      <c r="ACV108" s="160">
        <f t="array" ref="ACV108">SUM(IF(RIGHT($Q108:$ACR108)=ACV$11,IFERROR(--LEFT($Q108:$ACR108,LEN($Q108:$ACR108)-1),0)))</f>
        <v>0</v>
      </c>
      <c r="ACW108" s="160">
        <f t="array" ref="ACW108">SUM(IF(RIGHT($Q108:$ACR108)=ACW$11,IFERROR(--LEFT($Q108:$ACR108,LEN($Q108:$ACR108)-1),0)))</f>
        <v>0</v>
      </c>
      <c r="ACX108" s="160">
        <f t="array" ref="ACX108">SUM(IF(RIGHT($Q108:$ACR108)=ACX$11,IFERROR(--LEFT($Q108:$ACR108,LEN($Q108:$ACR108)-1),0)))</f>
        <v>0</v>
      </c>
      <c r="ACY108" s="160">
        <f t="array" ref="ACY108">SUM(IF(RIGHT($Q108:$ACR108)=ACY$11,IFERROR(--LEFT($Q108:$ACR108,LEN($Q108:$ACR108)-1),0)))</f>
        <v>0</v>
      </c>
      <c r="ACZ108" s="160">
        <f t="array" ref="ACZ108">SUM(IF(RIGHT($Q108:$ACR108)=ACZ$11,IFERROR(--LEFT($Q108:$ACR108,LEN($Q108:$ACR108)-1),0)))</f>
        <v>0</v>
      </c>
      <c r="ADA108" s="158">
        <f t="shared" si="2278"/>
        <v>0</v>
      </c>
      <c r="ADB108" s="158">
        <f t="shared" si="2279"/>
        <v>0</v>
      </c>
      <c r="ADC108" s="158">
        <f t="shared" si="2280"/>
        <v>0</v>
      </c>
      <c r="ADD108" s="158">
        <f t="shared" si="2281"/>
        <v>0</v>
      </c>
      <c r="ADE108" s="158">
        <f t="shared" si="2282"/>
        <v>0</v>
      </c>
      <c r="ADF108" s="158">
        <f t="shared" si="2283"/>
        <v>0</v>
      </c>
      <c r="ADG108" s="158">
        <f t="shared" si="2284"/>
        <v>0</v>
      </c>
      <c r="ADH108" s="158">
        <f t="shared" si="2285"/>
        <v>0</v>
      </c>
      <c r="ADI108" s="160">
        <f t="array" ref="ADI108">SUM(IF(RIGHT($Q108:$ACR108)=ADI$11,IFERROR(--LEFT($Q108:$ACR108,LEN($Q108:$ACR108)-1),0)))</f>
        <v>0</v>
      </c>
      <c r="ADJ108" s="152">
        <f t="shared" si="2286"/>
        <v>0</v>
      </c>
      <c r="AEC108" s="143"/>
      <c r="AEO108" s="108"/>
      <c r="AEP108" s="108"/>
      <c r="AEQ108" s="108"/>
      <c r="AER108" s="108"/>
      <c r="AES108" s="108"/>
      <c r="AET108" s="108"/>
      <c r="AEU108" s="108"/>
      <c r="AEV108" s="108"/>
      <c r="AEW108" s="143"/>
      <c r="AFI108" s="108"/>
      <c r="AFJ108" s="108"/>
      <c r="AFK108" s="108"/>
      <c r="AFL108" s="108"/>
      <c r="AFM108" s="108"/>
      <c r="AFN108" s="108"/>
      <c r="AFO108" s="108"/>
      <c r="AFP108" s="108"/>
      <c r="AFQ108" s="143"/>
      <c r="AGC108" s="108"/>
      <c r="AGD108" s="108"/>
      <c r="AGE108" s="108"/>
      <c r="AGF108" s="108"/>
      <c r="AGG108" s="108"/>
      <c r="AGH108" s="108"/>
      <c r="AGI108" s="108"/>
      <c r="AGJ108" s="108"/>
      <c r="AGK108" s="143"/>
      <c r="AGW108" s="108"/>
      <c r="AGX108" s="108"/>
      <c r="AGY108" s="108"/>
      <c r="AGZ108" s="108"/>
      <c r="AHA108" s="108"/>
      <c r="AHB108" s="108"/>
      <c r="AHC108" s="108"/>
      <c r="AHD108" s="108"/>
      <c r="AHE108" s="143"/>
      <c r="AHQ108" s="108"/>
      <c r="AHR108" s="108"/>
      <c r="AHS108" s="108"/>
      <c r="AHT108" s="108"/>
      <c r="AHU108" s="108"/>
      <c r="AHV108" s="108"/>
      <c r="AHW108" s="108"/>
      <c r="AHX108" s="108"/>
      <c r="AHY108" s="143"/>
      <c r="AIK108" s="108"/>
      <c r="AIL108" s="108"/>
      <c r="AIM108" s="108"/>
      <c r="AIN108" s="108"/>
      <c r="AIO108" s="108"/>
      <c r="AIP108" s="108"/>
      <c r="AIQ108" s="108"/>
      <c r="AIR108" s="108"/>
      <c r="AIS108" s="143"/>
      <c r="AJE108" s="108"/>
      <c r="AJF108" s="108"/>
      <c r="AJG108" s="108"/>
      <c r="AJH108" s="108"/>
      <c r="AJI108" s="108"/>
      <c r="AJJ108" s="108"/>
      <c r="AJK108" s="108"/>
      <c r="AJL108" s="108"/>
      <c r="AJM108" s="143"/>
      <c r="AJY108" s="108"/>
      <c r="AJZ108" s="108"/>
      <c r="AKA108" s="108"/>
      <c r="AKB108" s="108"/>
      <c r="AKC108" s="108"/>
      <c r="AKD108" s="108"/>
      <c r="AKE108" s="108"/>
      <c r="AKF108" s="108"/>
      <c r="AKG108" s="143"/>
      <c r="AKS108" s="108"/>
      <c r="AKT108" s="108"/>
      <c r="AKU108" s="108"/>
      <c r="AKV108" s="108"/>
      <c r="AKW108" s="108"/>
      <c r="AKX108" s="108"/>
      <c r="AKY108" s="108"/>
      <c r="AKZ108" s="108"/>
      <c r="ALA108" s="143"/>
      <c r="ALM108" s="108"/>
      <c r="ALN108" s="108"/>
      <c r="ALO108" s="108"/>
      <c r="ALP108" s="108"/>
      <c r="ALQ108" s="108"/>
      <c r="ALR108" s="108"/>
      <c r="ALS108" s="108"/>
      <c r="ALT108" s="108"/>
      <c r="ALU108" s="143"/>
      <c r="AMG108" s="108"/>
      <c r="AMH108" s="108"/>
      <c r="AMI108" s="108"/>
      <c r="AMJ108" s="108"/>
      <c r="AMK108" s="108"/>
      <c r="AML108" s="108"/>
      <c r="AMM108" s="108"/>
      <c r="AMN108" s="108"/>
    </row>
    <row r="109" spans="2:1028" x14ac:dyDescent="0.25">
      <c r="B109" s="24">
        <v>98</v>
      </c>
      <c r="C109" s="24"/>
      <c r="D109" s="25"/>
      <c r="E109" s="25"/>
      <c r="F109" s="24"/>
      <c r="G109" s="153"/>
      <c r="H109" s="154"/>
      <c r="I109" s="23"/>
      <c r="J109" s="23"/>
      <c r="K109" s="23"/>
      <c r="L109" s="23"/>
      <c r="M109" s="23"/>
      <c r="N109" s="23"/>
      <c r="O109" s="23"/>
      <c r="P109" s="155"/>
      <c r="Q109" s="156"/>
      <c r="R109" s="157"/>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c r="BS109" s="158"/>
      <c r="BT109" s="158"/>
      <c r="BU109" s="158"/>
      <c r="BV109" s="158"/>
      <c r="BW109" s="158"/>
      <c r="BX109" s="158"/>
      <c r="BY109" s="158"/>
      <c r="BZ109" s="158"/>
      <c r="CA109" s="158"/>
      <c r="CB109" s="158"/>
      <c r="CC109" s="158"/>
      <c r="CD109" s="158"/>
      <c r="CE109" s="158"/>
      <c r="CF109" s="158"/>
      <c r="CG109" s="158"/>
      <c r="CH109" s="158"/>
      <c r="CI109" s="158"/>
      <c r="CJ109" s="158"/>
      <c r="CK109" s="158"/>
      <c r="CL109" s="158"/>
      <c r="CM109" s="158"/>
      <c r="CN109" s="158"/>
      <c r="CO109" s="158"/>
      <c r="CP109" s="158"/>
      <c r="CQ109" s="158"/>
      <c r="CR109" s="158"/>
      <c r="CS109" s="158"/>
      <c r="CT109" s="158"/>
      <c r="CU109" s="158"/>
      <c r="CV109" s="158"/>
      <c r="CW109" s="158"/>
      <c r="CX109" s="158"/>
      <c r="CY109" s="158"/>
      <c r="CZ109" s="158"/>
      <c r="DA109" s="158"/>
      <c r="DB109" s="158"/>
      <c r="DC109" s="158"/>
      <c r="DD109" s="158"/>
      <c r="DE109" s="158"/>
      <c r="DF109" s="158"/>
      <c r="DG109" s="158"/>
      <c r="DH109" s="158"/>
      <c r="DI109" s="158"/>
      <c r="DJ109" s="158"/>
      <c r="DK109" s="158"/>
      <c r="DL109" s="158"/>
      <c r="DM109" s="158"/>
      <c r="DN109" s="158"/>
      <c r="DO109" s="158"/>
      <c r="DP109" s="158"/>
      <c r="DQ109" s="158"/>
      <c r="DR109" s="158"/>
      <c r="DS109" s="158"/>
      <c r="DT109" s="158"/>
      <c r="DU109" s="158"/>
      <c r="DV109" s="158"/>
      <c r="DW109" s="158"/>
      <c r="DX109" s="158"/>
      <c r="DY109" s="158"/>
      <c r="DZ109" s="158"/>
      <c r="EA109" s="158"/>
      <c r="EB109" s="158"/>
      <c r="EC109" s="158"/>
      <c r="ED109" s="158"/>
      <c r="EE109" s="158"/>
      <c r="EF109" s="158"/>
      <c r="EG109" s="158"/>
      <c r="EH109" s="158"/>
      <c r="EI109" s="158"/>
      <c r="EJ109" s="158"/>
      <c r="EK109" s="158"/>
      <c r="EL109" s="158"/>
      <c r="EM109" s="158"/>
      <c r="EN109" s="158"/>
      <c r="EO109" s="158"/>
      <c r="EP109" s="158"/>
      <c r="EQ109" s="158"/>
      <c r="ER109" s="158"/>
      <c r="ES109" s="158"/>
      <c r="ET109" s="158"/>
      <c r="EU109" s="158"/>
      <c r="EV109" s="158"/>
      <c r="EW109" s="158"/>
      <c r="EX109" s="158"/>
      <c r="EY109" s="158"/>
      <c r="EZ109" s="158"/>
      <c r="FA109" s="158"/>
      <c r="FB109" s="158"/>
      <c r="FC109" s="158"/>
      <c r="FD109" s="158"/>
      <c r="FE109" s="158"/>
      <c r="FF109" s="158"/>
      <c r="FG109" s="158"/>
      <c r="FH109" s="158"/>
      <c r="FI109" s="158"/>
      <c r="FJ109" s="158"/>
      <c r="FK109" s="158"/>
      <c r="FL109" s="158"/>
      <c r="FM109" s="158"/>
      <c r="FN109" s="158"/>
      <c r="FO109" s="158"/>
      <c r="FP109" s="158"/>
      <c r="FQ109" s="158"/>
      <c r="FR109" s="158"/>
      <c r="FS109" s="158"/>
      <c r="FT109" s="158"/>
      <c r="FU109" s="158"/>
      <c r="FV109" s="158"/>
      <c r="FW109" s="158"/>
      <c r="FX109" s="158"/>
      <c r="FY109" s="158"/>
      <c r="FZ109" s="158"/>
      <c r="GA109" s="158"/>
      <c r="GB109" s="158"/>
      <c r="GC109" s="158"/>
      <c r="GD109" s="158"/>
      <c r="GE109" s="158"/>
      <c r="GF109" s="158"/>
      <c r="GG109" s="158"/>
      <c r="GH109" s="158"/>
      <c r="GI109" s="158"/>
      <c r="GJ109" s="158"/>
      <c r="GK109" s="158"/>
      <c r="GL109" s="158"/>
      <c r="GM109" s="158"/>
      <c r="GN109" s="158"/>
      <c r="GO109" s="158"/>
      <c r="GP109" s="158"/>
      <c r="GQ109" s="158"/>
      <c r="GR109" s="158"/>
      <c r="GS109" s="158"/>
      <c r="GT109" s="158"/>
      <c r="GU109" s="158"/>
      <c r="GV109" s="158"/>
      <c r="GW109" s="158"/>
      <c r="GX109" s="158"/>
      <c r="GY109" s="158"/>
      <c r="GZ109" s="158"/>
      <c r="HA109" s="158"/>
      <c r="HB109" s="158"/>
      <c r="HC109" s="158"/>
      <c r="HD109" s="158"/>
      <c r="HE109" s="158"/>
      <c r="HF109" s="158"/>
      <c r="HG109" s="158"/>
      <c r="HH109" s="158"/>
      <c r="HI109" s="158"/>
      <c r="HJ109" s="158"/>
      <c r="HK109" s="158"/>
      <c r="HL109" s="158"/>
      <c r="HM109" s="158"/>
      <c r="HN109" s="158"/>
      <c r="HO109" s="158"/>
      <c r="HP109" s="158"/>
      <c r="HQ109" s="158"/>
      <c r="HR109" s="158"/>
      <c r="HS109" s="158"/>
      <c r="HT109" s="158"/>
      <c r="HU109" s="158"/>
      <c r="HV109" s="158"/>
      <c r="HW109" s="158"/>
      <c r="HX109" s="158"/>
      <c r="HY109" s="158"/>
      <c r="HZ109" s="158"/>
      <c r="IA109" s="158"/>
      <c r="IB109" s="158"/>
      <c r="IC109" s="158"/>
      <c r="ID109" s="158"/>
      <c r="IE109" s="158"/>
      <c r="IF109" s="158"/>
      <c r="IG109" s="158"/>
      <c r="IH109" s="158"/>
      <c r="II109" s="158"/>
      <c r="IJ109" s="158"/>
      <c r="IK109" s="158"/>
      <c r="IL109" s="158"/>
      <c r="IM109" s="158"/>
      <c r="IN109" s="158"/>
      <c r="IO109" s="158"/>
      <c r="IP109" s="158"/>
      <c r="IQ109" s="158"/>
      <c r="IR109" s="158"/>
      <c r="IS109" s="158"/>
      <c r="IT109" s="158"/>
      <c r="IU109" s="158"/>
      <c r="IV109" s="158"/>
      <c r="IW109" s="158"/>
      <c r="IX109" s="158"/>
      <c r="IY109" s="158"/>
      <c r="IZ109" s="158"/>
      <c r="JA109" s="158"/>
      <c r="JB109" s="158"/>
      <c r="JC109" s="158"/>
      <c r="JD109" s="158"/>
      <c r="JE109" s="158"/>
      <c r="JF109" s="158"/>
      <c r="JG109" s="158"/>
      <c r="JH109" s="158"/>
      <c r="JI109" s="158"/>
      <c r="JJ109" s="158"/>
      <c r="JK109" s="158"/>
      <c r="JL109" s="158"/>
      <c r="JM109" s="158"/>
      <c r="JN109" s="158"/>
      <c r="JO109" s="158"/>
      <c r="JP109" s="158"/>
      <c r="JQ109" s="158"/>
      <c r="JR109" s="158"/>
      <c r="JS109" s="158"/>
      <c r="JT109" s="158"/>
      <c r="JU109" s="158"/>
      <c r="JV109" s="158"/>
      <c r="JW109" s="158"/>
      <c r="JX109" s="158"/>
      <c r="JY109" s="158"/>
      <c r="JZ109" s="158"/>
      <c r="KA109" s="158"/>
      <c r="KB109" s="158"/>
      <c r="KC109" s="158"/>
      <c r="KD109" s="158"/>
      <c r="KE109" s="158"/>
      <c r="KF109" s="158"/>
      <c r="KG109" s="158"/>
      <c r="KH109" s="158"/>
      <c r="KI109" s="158"/>
      <c r="KJ109" s="158"/>
      <c r="KK109" s="158"/>
      <c r="KL109" s="158"/>
      <c r="KM109" s="158"/>
      <c r="KN109" s="158"/>
      <c r="KO109" s="158"/>
      <c r="KP109" s="158"/>
      <c r="KQ109" s="158"/>
      <c r="KR109" s="158"/>
      <c r="KS109" s="158"/>
      <c r="KT109" s="158"/>
      <c r="KU109" s="158"/>
      <c r="KV109" s="158"/>
      <c r="KW109" s="158"/>
      <c r="KX109" s="158"/>
      <c r="KY109" s="158"/>
      <c r="KZ109" s="158"/>
      <c r="LA109" s="158"/>
      <c r="LB109" s="158"/>
      <c r="LC109" s="158"/>
      <c r="LD109" s="158"/>
      <c r="LE109" s="158"/>
      <c r="LF109" s="158"/>
      <c r="LG109" s="158"/>
      <c r="LH109" s="158"/>
      <c r="LI109" s="158"/>
      <c r="LJ109" s="158"/>
      <c r="LK109" s="158"/>
      <c r="LL109" s="158"/>
      <c r="LM109" s="158"/>
      <c r="LN109" s="158"/>
      <c r="LO109" s="158"/>
      <c r="LP109" s="158"/>
      <c r="LQ109" s="158"/>
      <c r="LR109" s="158"/>
      <c r="LS109" s="158"/>
      <c r="LT109" s="158"/>
      <c r="LU109" s="158"/>
      <c r="LV109" s="158"/>
      <c r="LW109" s="158"/>
      <c r="LX109" s="158"/>
      <c r="LY109" s="158"/>
      <c r="LZ109" s="158"/>
      <c r="MA109" s="158"/>
      <c r="MB109" s="158"/>
      <c r="MC109" s="158"/>
      <c r="MD109" s="158"/>
      <c r="ME109" s="158"/>
      <c r="MF109" s="158"/>
      <c r="MG109" s="158"/>
      <c r="MH109" s="158"/>
      <c r="MI109" s="158"/>
      <c r="MJ109" s="158"/>
      <c r="MK109" s="158"/>
      <c r="ML109" s="158"/>
      <c r="MM109" s="158"/>
      <c r="MN109" s="158"/>
      <c r="MO109" s="158"/>
      <c r="MP109" s="158"/>
      <c r="MQ109" s="158"/>
      <c r="MR109" s="158"/>
      <c r="MS109" s="158"/>
      <c r="MT109" s="158"/>
      <c r="MU109" s="158"/>
      <c r="MV109" s="158"/>
      <c r="MW109" s="158"/>
      <c r="MX109" s="158"/>
      <c r="MY109" s="158"/>
      <c r="MZ109" s="158"/>
      <c r="NA109" s="158"/>
      <c r="NB109" s="158"/>
      <c r="NC109" s="158"/>
      <c r="ND109" s="158"/>
      <c r="NE109" s="158"/>
      <c r="NF109" s="158"/>
      <c r="NG109" s="158"/>
      <c r="NH109" s="158"/>
      <c r="NI109" s="158"/>
      <c r="NJ109" s="158"/>
      <c r="NK109" s="158"/>
      <c r="NL109" s="158"/>
      <c r="NM109" s="158"/>
      <c r="NN109" s="158"/>
      <c r="NO109" s="158"/>
      <c r="NP109" s="158"/>
      <c r="NQ109" s="158"/>
      <c r="NR109" s="158"/>
      <c r="NS109" s="158"/>
      <c r="NT109" s="158"/>
      <c r="NU109" s="158"/>
      <c r="NV109" s="158"/>
      <c r="NW109" s="158"/>
      <c r="NX109" s="158"/>
      <c r="NY109" s="158"/>
      <c r="NZ109" s="158"/>
      <c r="OA109" s="158"/>
      <c r="OB109" s="158"/>
      <c r="OC109" s="158"/>
      <c r="OD109" s="158"/>
      <c r="OE109" s="158"/>
      <c r="OF109" s="158"/>
      <c r="OG109" s="158"/>
      <c r="OH109" s="158"/>
      <c r="OI109" s="158"/>
      <c r="OJ109" s="158"/>
      <c r="OK109" s="158"/>
      <c r="OL109" s="158"/>
      <c r="OM109" s="158"/>
      <c r="ON109" s="158"/>
      <c r="OO109" s="158"/>
      <c r="OP109" s="158"/>
      <c r="OQ109" s="158"/>
      <c r="OR109" s="158"/>
      <c r="OS109" s="158"/>
      <c r="OT109" s="158"/>
      <c r="OU109" s="158"/>
      <c r="OV109" s="158"/>
      <c r="OW109" s="158"/>
      <c r="OX109" s="158"/>
      <c r="OY109" s="158"/>
      <c r="OZ109" s="158"/>
      <c r="PA109" s="158"/>
      <c r="PB109" s="158"/>
      <c r="PC109" s="158"/>
      <c r="PD109" s="158"/>
      <c r="PE109" s="158"/>
      <c r="PF109" s="158"/>
      <c r="PG109" s="158"/>
      <c r="PH109" s="158"/>
      <c r="PI109" s="158"/>
      <c r="PJ109" s="158"/>
      <c r="PK109" s="158"/>
      <c r="PL109" s="158"/>
      <c r="PM109" s="158"/>
      <c r="PN109" s="158"/>
      <c r="PO109" s="158"/>
      <c r="PP109" s="158"/>
      <c r="PQ109" s="158"/>
      <c r="PR109" s="158"/>
      <c r="PS109" s="158"/>
      <c r="PT109" s="158"/>
      <c r="PU109" s="158"/>
      <c r="PV109" s="158"/>
      <c r="PW109" s="158"/>
      <c r="PX109" s="158"/>
      <c r="PY109" s="158"/>
      <c r="PZ109" s="158"/>
      <c r="QA109" s="158"/>
      <c r="QB109" s="158"/>
      <c r="QC109" s="158"/>
      <c r="QD109" s="158"/>
      <c r="QE109" s="158"/>
      <c r="QF109" s="158"/>
      <c r="QG109" s="158"/>
      <c r="QH109" s="158"/>
      <c r="QI109" s="158"/>
      <c r="QJ109" s="158"/>
      <c r="QK109" s="158"/>
      <c r="QL109" s="158"/>
      <c r="QM109" s="158"/>
      <c r="QN109" s="158"/>
      <c r="QO109" s="158"/>
      <c r="QP109" s="158"/>
      <c r="QQ109" s="158"/>
      <c r="QR109" s="158"/>
      <c r="QS109" s="158"/>
      <c r="QT109" s="158"/>
      <c r="QU109" s="158"/>
      <c r="QV109" s="158"/>
      <c r="QW109" s="158"/>
      <c r="QX109" s="158"/>
      <c r="QY109" s="158"/>
      <c r="QZ109" s="158"/>
      <c r="RA109" s="158"/>
      <c r="RB109" s="158"/>
      <c r="RC109" s="158"/>
      <c r="RD109" s="158"/>
      <c r="RE109" s="158"/>
      <c r="RF109" s="158"/>
      <c r="RG109" s="158"/>
      <c r="RH109" s="158"/>
      <c r="RI109" s="158"/>
      <c r="RJ109" s="158"/>
      <c r="RK109" s="158"/>
      <c r="RL109" s="158"/>
      <c r="RM109" s="158"/>
      <c r="RN109" s="158"/>
      <c r="RO109" s="158"/>
      <c r="RP109" s="158"/>
      <c r="RQ109" s="158"/>
      <c r="RR109" s="158"/>
      <c r="RS109" s="158"/>
      <c r="RT109" s="158"/>
      <c r="RU109" s="158"/>
      <c r="RV109" s="158"/>
      <c r="RW109" s="158"/>
      <c r="RX109" s="158"/>
      <c r="RY109" s="158"/>
      <c r="RZ109" s="158"/>
      <c r="SA109" s="158"/>
      <c r="SB109" s="158"/>
      <c r="SC109" s="158"/>
      <c r="SD109" s="158"/>
      <c r="SE109" s="158"/>
      <c r="SF109" s="158"/>
      <c r="SG109" s="158"/>
      <c r="SH109" s="158"/>
      <c r="SI109" s="158"/>
      <c r="SJ109" s="158"/>
      <c r="SK109" s="158"/>
      <c r="SL109" s="158"/>
      <c r="SM109" s="158"/>
      <c r="SN109" s="158"/>
      <c r="SO109" s="158"/>
      <c r="SP109" s="158"/>
      <c r="SQ109" s="158"/>
      <c r="SR109" s="158"/>
      <c r="SS109" s="158"/>
      <c r="ST109" s="158"/>
      <c r="SU109" s="158"/>
      <c r="SV109" s="158"/>
      <c r="SW109" s="158"/>
      <c r="SX109" s="158"/>
      <c r="SY109" s="158"/>
      <c r="SZ109" s="158"/>
      <c r="TA109" s="158"/>
      <c r="TB109" s="158"/>
      <c r="TC109" s="158"/>
      <c r="TD109" s="158"/>
      <c r="TE109" s="158"/>
      <c r="TF109" s="158"/>
      <c r="TG109" s="158"/>
      <c r="TH109" s="158"/>
      <c r="TI109" s="158"/>
      <c r="TJ109" s="158"/>
      <c r="TK109" s="158"/>
      <c r="TL109" s="158"/>
      <c r="TM109" s="158"/>
      <c r="TN109" s="158"/>
      <c r="TO109" s="158"/>
      <c r="TP109" s="158"/>
      <c r="TQ109" s="158"/>
      <c r="TR109" s="158"/>
      <c r="TS109" s="158"/>
      <c r="TT109" s="158"/>
      <c r="TU109" s="158"/>
      <c r="TV109" s="158"/>
      <c r="TW109" s="158"/>
      <c r="TX109" s="158"/>
      <c r="TY109" s="158"/>
      <c r="TZ109" s="158"/>
      <c r="UA109" s="158"/>
      <c r="UB109" s="158"/>
      <c r="UC109" s="158"/>
      <c r="UD109" s="158"/>
      <c r="UE109" s="158"/>
      <c r="UF109" s="158"/>
      <c r="UG109" s="158"/>
      <c r="UH109" s="158"/>
      <c r="UI109" s="158"/>
      <c r="UJ109" s="158"/>
      <c r="UK109" s="158"/>
      <c r="UL109" s="158"/>
      <c r="UM109" s="158"/>
      <c r="UN109" s="158"/>
      <c r="UO109" s="158"/>
      <c r="UP109" s="158"/>
      <c r="UQ109" s="158"/>
      <c r="UR109" s="158"/>
      <c r="US109" s="158"/>
      <c r="UT109" s="158"/>
      <c r="UU109" s="158"/>
      <c r="UV109" s="158"/>
      <c r="UW109" s="158"/>
      <c r="UX109" s="158"/>
      <c r="UY109" s="158"/>
      <c r="UZ109" s="158"/>
      <c r="VA109" s="158"/>
      <c r="VB109" s="158"/>
      <c r="VC109" s="158"/>
      <c r="VD109" s="158"/>
      <c r="VE109" s="158"/>
      <c r="VF109" s="158"/>
      <c r="VG109" s="158"/>
      <c r="VH109" s="158"/>
      <c r="VI109" s="158"/>
      <c r="VJ109" s="158"/>
      <c r="VK109" s="158"/>
      <c r="VL109" s="158"/>
      <c r="VM109" s="158"/>
      <c r="VN109" s="158"/>
      <c r="VO109" s="158"/>
      <c r="VP109" s="158"/>
      <c r="VQ109" s="158"/>
      <c r="VR109" s="158"/>
      <c r="VS109" s="158"/>
      <c r="VT109" s="158"/>
      <c r="VU109" s="158"/>
      <c r="VV109" s="158"/>
      <c r="VW109" s="158"/>
      <c r="VX109" s="158"/>
      <c r="VY109" s="158"/>
      <c r="VZ109" s="158"/>
      <c r="WA109" s="158"/>
      <c r="WB109" s="158"/>
      <c r="WC109" s="158"/>
      <c r="WD109" s="158"/>
      <c r="WE109" s="158"/>
      <c r="WF109" s="158"/>
      <c r="WG109" s="158"/>
      <c r="WH109" s="158"/>
      <c r="WI109" s="158"/>
      <c r="WJ109" s="158"/>
      <c r="WK109" s="158"/>
      <c r="WL109" s="158"/>
      <c r="WM109" s="158"/>
      <c r="WN109" s="158"/>
      <c r="WO109" s="158"/>
      <c r="WP109" s="158"/>
      <c r="WQ109" s="158"/>
      <c r="WR109" s="158"/>
      <c r="WS109" s="158"/>
      <c r="WT109" s="158"/>
      <c r="WU109" s="158"/>
      <c r="WV109" s="158"/>
      <c r="WW109" s="158"/>
      <c r="WX109" s="158"/>
      <c r="WY109" s="158"/>
      <c r="WZ109" s="158"/>
      <c r="XA109" s="158"/>
      <c r="XB109" s="158"/>
      <c r="XC109" s="158"/>
      <c r="XD109" s="158"/>
      <c r="XE109" s="158"/>
      <c r="XF109" s="158"/>
      <c r="XG109" s="158"/>
      <c r="XH109" s="158"/>
      <c r="XI109" s="158"/>
      <c r="XJ109" s="158"/>
      <c r="XK109" s="158"/>
      <c r="XL109" s="158"/>
      <c r="XM109" s="158"/>
      <c r="XN109" s="158"/>
      <c r="XO109" s="158"/>
      <c r="XP109" s="158"/>
      <c r="XQ109" s="158"/>
      <c r="XR109" s="158"/>
      <c r="XS109" s="158"/>
      <c r="XT109" s="158"/>
      <c r="XU109" s="158"/>
      <c r="XV109" s="158"/>
      <c r="XW109" s="158"/>
      <c r="XX109" s="158"/>
      <c r="XY109" s="158"/>
      <c r="XZ109" s="158"/>
      <c r="YA109" s="158"/>
      <c r="YB109" s="158"/>
      <c r="YC109" s="158"/>
      <c r="YD109" s="158"/>
      <c r="YE109" s="158"/>
      <c r="YF109" s="158"/>
      <c r="YG109" s="158"/>
      <c r="YH109" s="158"/>
      <c r="YI109" s="158"/>
      <c r="YJ109" s="158"/>
      <c r="YK109" s="158"/>
      <c r="YL109" s="158"/>
      <c r="YM109" s="158"/>
      <c r="YN109" s="158"/>
      <c r="YO109" s="158"/>
      <c r="YP109" s="158"/>
      <c r="YQ109" s="158"/>
      <c r="YR109" s="158"/>
      <c r="YS109" s="158"/>
      <c r="YT109" s="158"/>
      <c r="YU109" s="158"/>
      <c r="YV109" s="158"/>
      <c r="YW109" s="158"/>
      <c r="YX109" s="158"/>
      <c r="YY109" s="158"/>
      <c r="YZ109" s="158"/>
      <c r="ZA109" s="158"/>
      <c r="ZB109" s="158"/>
      <c r="ZC109" s="158"/>
      <c r="ZD109" s="158"/>
      <c r="ZE109" s="158"/>
      <c r="ZF109" s="158"/>
      <c r="ZG109" s="158"/>
      <c r="ZH109" s="158"/>
      <c r="ZI109" s="158"/>
      <c r="ZJ109" s="158"/>
      <c r="ZK109" s="158"/>
      <c r="ZL109" s="158"/>
      <c r="ZM109" s="158"/>
      <c r="ZN109" s="158"/>
      <c r="ZO109" s="158"/>
      <c r="ZP109" s="158"/>
      <c r="ZQ109" s="158"/>
      <c r="ZR109" s="158"/>
      <c r="ZS109" s="158"/>
      <c r="ZT109" s="158"/>
      <c r="ZU109" s="158"/>
      <c r="ZV109" s="158"/>
      <c r="ZW109" s="158"/>
      <c r="ZX109" s="158"/>
      <c r="ZY109" s="158"/>
      <c r="ZZ109" s="158"/>
      <c r="AAA109" s="158"/>
      <c r="AAB109" s="158"/>
      <c r="AAC109" s="158"/>
      <c r="AAD109" s="158"/>
      <c r="AAE109" s="158"/>
      <c r="AAF109" s="158"/>
      <c r="AAG109" s="158"/>
      <c r="AAH109" s="158"/>
      <c r="AAI109" s="158"/>
      <c r="AAJ109" s="158"/>
      <c r="AAK109" s="158"/>
      <c r="AAL109" s="158"/>
      <c r="AAM109" s="158"/>
      <c r="AAN109" s="158"/>
      <c r="AAO109" s="158"/>
      <c r="AAP109" s="158"/>
      <c r="AAQ109" s="158"/>
      <c r="AAR109" s="158"/>
      <c r="AAS109" s="158"/>
      <c r="AAT109" s="158"/>
      <c r="AAU109" s="158"/>
      <c r="AAV109" s="158"/>
      <c r="AAW109" s="158"/>
      <c r="AAX109" s="158"/>
      <c r="AAY109" s="158"/>
      <c r="AAZ109" s="158"/>
      <c r="ABA109" s="158"/>
      <c r="ABB109" s="158"/>
      <c r="ABC109" s="158"/>
      <c r="ABD109" s="158"/>
      <c r="ABE109" s="158"/>
      <c r="ABF109" s="158"/>
      <c r="ABG109" s="158"/>
      <c r="ABH109" s="158"/>
      <c r="ABI109" s="158"/>
      <c r="ABJ109" s="158"/>
      <c r="ABK109" s="158"/>
      <c r="ABL109" s="158"/>
      <c r="ABM109" s="158"/>
      <c r="ABN109" s="158"/>
      <c r="ABO109" s="158"/>
      <c r="ABP109" s="158"/>
      <c r="ABQ109" s="158"/>
      <c r="ABR109" s="158"/>
      <c r="ABS109" s="158"/>
      <c r="ABT109" s="158"/>
      <c r="ABU109" s="158"/>
      <c r="ABV109" s="158"/>
      <c r="ABW109" s="158"/>
      <c r="ABX109" s="158"/>
      <c r="ABY109" s="158"/>
      <c r="ABZ109" s="158"/>
      <c r="ACA109" s="158"/>
      <c r="ACB109" s="158"/>
      <c r="ACC109" s="158"/>
      <c r="ACD109" s="158"/>
      <c r="ACE109" s="158"/>
      <c r="ACF109" s="158"/>
      <c r="ACG109" s="158"/>
      <c r="ACH109" s="158"/>
      <c r="ACI109" s="158"/>
      <c r="ACJ109" s="158"/>
      <c r="ACK109" s="158"/>
      <c r="ACL109" s="158"/>
      <c r="ACM109" s="158"/>
      <c r="ACN109" s="158"/>
      <c r="ACO109" s="158"/>
      <c r="ACP109" s="158"/>
      <c r="ACQ109" s="158"/>
      <c r="ACR109" s="159"/>
      <c r="ACS109" s="160">
        <f t="array" ref="ACS109">SUM(IF(RIGHT($Q109:$ACR109)=ACS$11,IFERROR(--LEFT($Q109:$ACR109,LEN($Q109:$ACR109)-1),0)))</f>
        <v>0</v>
      </c>
      <c r="ACT109" s="160">
        <f t="array" ref="ACT109">SUM(IF(RIGHT($Q109:$ACR109)=ACT$11,IFERROR(--LEFT($Q109:$ACR109,LEN($Q109:$ACR109)-1),0)))</f>
        <v>0</v>
      </c>
      <c r="ACU109" s="160">
        <f t="array" ref="ACU109">SUM(IF(RIGHT($Q109:$ACR109)=ACU$11,IFERROR(--LEFT($Q109:$ACR109,LEN($Q109:$ACR109)-1),0)))</f>
        <v>0</v>
      </c>
      <c r="ACV109" s="160">
        <f t="array" ref="ACV109">SUM(IF(RIGHT($Q109:$ACR109)=ACV$11,IFERROR(--LEFT($Q109:$ACR109,LEN($Q109:$ACR109)-1),0)))</f>
        <v>0</v>
      </c>
      <c r="ACW109" s="160">
        <f t="array" ref="ACW109">SUM(IF(RIGHT($Q109:$ACR109)=ACW$11,IFERROR(--LEFT($Q109:$ACR109,LEN($Q109:$ACR109)-1),0)))</f>
        <v>0</v>
      </c>
      <c r="ACX109" s="160">
        <f t="array" ref="ACX109">SUM(IF(RIGHT($Q109:$ACR109)=ACX$11,IFERROR(--LEFT($Q109:$ACR109,LEN($Q109:$ACR109)-1),0)))</f>
        <v>0</v>
      </c>
      <c r="ACY109" s="160">
        <f t="array" ref="ACY109">SUM(IF(RIGHT($Q109:$ACR109)=ACY$11,IFERROR(--LEFT($Q109:$ACR109,LEN($Q109:$ACR109)-1),0)))</f>
        <v>0</v>
      </c>
      <c r="ACZ109" s="160">
        <f t="array" ref="ACZ109">SUM(IF(RIGHT($Q109:$ACR109)=ACZ$11,IFERROR(--LEFT($Q109:$ACR109,LEN($Q109:$ACR109)-1),0)))</f>
        <v>0</v>
      </c>
      <c r="ADA109" s="158">
        <f t="shared" si="2278"/>
        <v>0</v>
      </c>
      <c r="ADB109" s="158">
        <f t="shared" si="2279"/>
        <v>0</v>
      </c>
      <c r="ADC109" s="158">
        <f t="shared" si="2280"/>
        <v>0</v>
      </c>
      <c r="ADD109" s="158">
        <f t="shared" si="2281"/>
        <v>0</v>
      </c>
      <c r="ADE109" s="158">
        <f t="shared" si="2282"/>
        <v>0</v>
      </c>
      <c r="ADF109" s="158">
        <f t="shared" si="2283"/>
        <v>0</v>
      </c>
      <c r="ADG109" s="158">
        <f t="shared" si="2284"/>
        <v>0</v>
      </c>
      <c r="ADH109" s="158">
        <f t="shared" si="2285"/>
        <v>0</v>
      </c>
      <c r="ADI109" s="160">
        <f t="array" ref="ADI109">SUM(IF(RIGHT($Q109:$ACR109)=ADI$11,IFERROR(--LEFT($Q109:$ACR109,LEN($Q109:$ACR109)-1),0)))</f>
        <v>0</v>
      </c>
      <c r="ADJ109" s="152">
        <f t="shared" si="2286"/>
        <v>0</v>
      </c>
      <c r="AEC109" s="143"/>
      <c r="AEO109" s="108"/>
      <c r="AEP109" s="108"/>
      <c r="AEQ109" s="108"/>
      <c r="AER109" s="108"/>
      <c r="AES109" s="108"/>
      <c r="AET109" s="108"/>
      <c r="AEU109" s="108"/>
      <c r="AEV109" s="108"/>
      <c r="AEW109" s="143"/>
      <c r="AFI109" s="108"/>
      <c r="AFJ109" s="108"/>
      <c r="AFK109" s="108"/>
      <c r="AFL109" s="108"/>
      <c r="AFM109" s="108"/>
      <c r="AFN109" s="108"/>
      <c r="AFO109" s="108"/>
      <c r="AFP109" s="108"/>
      <c r="AFQ109" s="143"/>
      <c r="AGC109" s="108"/>
      <c r="AGD109" s="108"/>
      <c r="AGE109" s="108"/>
      <c r="AGF109" s="108"/>
      <c r="AGG109" s="108"/>
      <c r="AGH109" s="108"/>
      <c r="AGI109" s="108"/>
      <c r="AGJ109" s="108"/>
      <c r="AGK109" s="143"/>
      <c r="AGW109" s="108"/>
      <c r="AGX109" s="108"/>
      <c r="AGY109" s="108"/>
      <c r="AGZ109" s="108"/>
      <c r="AHA109" s="108"/>
      <c r="AHB109" s="108"/>
      <c r="AHC109" s="108"/>
      <c r="AHD109" s="108"/>
      <c r="AHE109" s="143"/>
      <c r="AHQ109" s="108"/>
      <c r="AHR109" s="108"/>
      <c r="AHS109" s="108"/>
      <c r="AHT109" s="108"/>
      <c r="AHU109" s="108"/>
      <c r="AHV109" s="108"/>
      <c r="AHW109" s="108"/>
      <c r="AHX109" s="108"/>
      <c r="AHY109" s="143"/>
      <c r="AIK109" s="108"/>
      <c r="AIL109" s="108"/>
      <c r="AIM109" s="108"/>
      <c r="AIN109" s="108"/>
      <c r="AIO109" s="108"/>
      <c r="AIP109" s="108"/>
      <c r="AIQ109" s="108"/>
      <c r="AIR109" s="108"/>
      <c r="AIS109" s="143"/>
      <c r="AJE109" s="108"/>
      <c r="AJF109" s="108"/>
      <c r="AJG109" s="108"/>
      <c r="AJH109" s="108"/>
      <c r="AJI109" s="108"/>
      <c r="AJJ109" s="108"/>
      <c r="AJK109" s="108"/>
      <c r="AJL109" s="108"/>
      <c r="AJM109" s="143"/>
      <c r="AJY109" s="108"/>
      <c r="AJZ109" s="108"/>
      <c r="AKA109" s="108"/>
      <c r="AKB109" s="108"/>
      <c r="AKC109" s="108"/>
      <c r="AKD109" s="108"/>
      <c r="AKE109" s="108"/>
      <c r="AKF109" s="108"/>
      <c r="AKG109" s="143"/>
      <c r="AKS109" s="108"/>
      <c r="AKT109" s="108"/>
      <c r="AKU109" s="108"/>
      <c r="AKV109" s="108"/>
      <c r="AKW109" s="108"/>
      <c r="AKX109" s="108"/>
      <c r="AKY109" s="108"/>
      <c r="AKZ109" s="108"/>
      <c r="ALA109" s="143"/>
      <c r="ALM109" s="108"/>
      <c r="ALN109" s="108"/>
      <c r="ALO109" s="108"/>
      <c r="ALP109" s="108"/>
      <c r="ALQ109" s="108"/>
      <c r="ALR109" s="108"/>
      <c r="ALS109" s="108"/>
      <c r="ALT109" s="108"/>
      <c r="ALU109" s="143"/>
      <c r="AMG109" s="108"/>
      <c r="AMH109" s="108"/>
      <c r="AMI109" s="108"/>
      <c r="AMJ109" s="108"/>
      <c r="AMK109" s="108"/>
      <c r="AML109" s="108"/>
      <c r="AMM109" s="108"/>
      <c r="AMN109" s="108"/>
    </row>
    <row r="110" spans="2:1028" x14ac:dyDescent="0.25">
      <c r="B110" s="24">
        <v>99</v>
      </c>
      <c r="C110" s="24"/>
      <c r="D110" s="25"/>
      <c r="E110" s="25"/>
      <c r="F110" s="24"/>
      <c r="G110" s="153"/>
      <c r="H110" s="154"/>
      <c r="I110" s="23"/>
      <c r="J110" s="23"/>
      <c r="K110" s="23"/>
      <c r="L110" s="23"/>
      <c r="M110" s="23"/>
      <c r="N110" s="23"/>
      <c r="O110" s="23"/>
      <c r="P110" s="155"/>
      <c r="Q110" s="156"/>
      <c r="R110" s="157"/>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c r="BS110" s="158"/>
      <c r="BT110" s="158"/>
      <c r="BU110" s="158"/>
      <c r="BV110" s="158"/>
      <c r="BW110" s="158"/>
      <c r="BX110" s="158"/>
      <c r="BY110" s="158"/>
      <c r="BZ110" s="158"/>
      <c r="CA110" s="158"/>
      <c r="CB110" s="158"/>
      <c r="CC110" s="158"/>
      <c r="CD110" s="158"/>
      <c r="CE110" s="158"/>
      <c r="CF110" s="158"/>
      <c r="CG110" s="158"/>
      <c r="CH110" s="158"/>
      <c r="CI110" s="158"/>
      <c r="CJ110" s="158"/>
      <c r="CK110" s="158"/>
      <c r="CL110" s="158"/>
      <c r="CM110" s="158"/>
      <c r="CN110" s="158"/>
      <c r="CO110" s="158"/>
      <c r="CP110" s="158"/>
      <c r="CQ110" s="158"/>
      <c r="CR110" s="158"/>
      <c r="CS110" s="158"/>
      <c r="CT110" s="158"/>
      <c r="CU110" s="158"/>
      <c r="CV110" s="158"/>
      <c r="CW110" s="158"/>
      <c r="CX110" s="158"/>
      <c r="CY110" s="158"/>
      <c r="CZ110" s="158"/>
      <c r="DA110" s="158"/>
      <c r="DB110" s="158"/>
      <c r="DC110" s="158"/>
      <c r="DD110" s="158"/>
      <c r="DE110" s="158"/>
      <c r="DF110" s="158"/>
      <c r="DG110" s="158"/>
      <c r="DH110" s="158"/>
      <c r="DI110" s="158"/>
      <c r="DJ110" s="158"/>
      <c r="DK110" s="158"/>
      <c r="DL110" s="158"/>
      <c r="DM110" s="158"/>
      <c r="DN110" s="158"/>
      <c r="DO110" s="158"/>
      <c r="DP110" s="158"/>
      <c r="DQ110" s="158"/>
      <c r="DR110" s="158"/>
      <c r="DS110" s="158"/>
      <c r="DT110" s="158"/>
      <c r="DU110" s="158"/>
      <c r="DV110" s="158"/>
      <c r="DW110" s="158"/>
      <c r="DX110" s="158"/>
      <c r="DY110" s="158"/>
      <c r="DZ110" s="158"/>
      <c r="EA110" s="158"/>
      <c r="EB110" s="158"/>
      <c r="EC110" s="158"/>
      <c r="ED110" s="158"/>
      <c r="EE110" s="158"/>
      <c r="EF110" s="158"/>
      <c r="EG110" s="158"/>
      <c r="EH110" s="158"/>
      <c r="EI110" s="158"/>
      <c r="EJ110" s="158"/>
      <c r="EK110" s="158"/>
      <c r="EL110" s="158"/>
      <c r="EM110" s="158"/>
      <c r="EN110" s="158"/>
      <c r="EO110" s="158"/>
      <c r="EP110" s="158"/>
      <c r="EQ110" s="158"/>
      <c r="ER110" s="158"/>
      <c r="ES110" s="158"/>
      <c r="ET110" s="158"/>
      <c r="EU110" s="158"/>
      <c r="EV110" s="158"/>
      <c r="EW110" s="158"/>
      <c r="EX110" s="158"/>
      <c r="EY110" s="158"/>
      <c r="EZ110" s="158"/>
      <c r="FA110" s="158"/>
      <c r="FB110" s="158"/>
      <c r="FC110" s="158"/>
      <c r="FD110" s="158"/>
      <c r="FE110" s="158"/>
      <c r="FF110" s="158"/>
      <c r="FG110" s="158"/>
      <c r="FH110" s="158"/>
      <c r="FI110" s="158"/>
      <c r="FJ110" s="158"/>
      <c r="FK110" s="158"/>
      <c r="FL110" s="158"/>
      <c r="FM110" s="158"/>
      <c r="FN110" s="158"/>
      <c r="FO110" s="158"/>
      <c r="FP110" s="158"/>
      <c r="FQ110" s="158"/>
      <c r="FR110" s="158"/>
      <c r="FS110" s="158"/>
      <c r="FT110" s="158"/>
      <c r="FU110" s="158"/>
      <c r="FV110" s="158"/>
      <c r="FW110" s="158"/>
      <c r="FX110" s="158"/>
      <c r="FY110" s="158"/>
      <c r="FZ110" s="158"/>
      <c r="GA110" s="158"/>
      <c r="GB110" s="158"/>
      <c r="GC110" s="158"/>
      <c r="GD110" s="158"/>
      <c r="GE110" s="158"/>
      <c r="GF110" s="158"/>
      <c r="GG110" s="158"/>
      <c r="GH110" s="158"/>
      <c r="GI110" s="158"/>
      <c r="GJ110" s="158"/>
      <c r="GK110" s="158"/>
      <c r="GL110" s="158"/>
      <c r="GM110" s="158"/>
      <c r="GN110" s="158"/>
      <c r="GO110" s="158"/>
      <c r="GP110" s="158"/>
      <c r="GQ110" s="158"/>
      <c r="GR110" s="158"/>
      <c r="GS110" s="158"/>
      <c r="GT110" s="158"/>
      <c r="GU110" s="158"/>
      <c r="GV110" s="158"/>
      <c r="GW110" s="158"/>
      <c r="GX110" s="158"/>
      <c r="GY110" s="158"/>
      <c r="GZ110" s="158"/>
      <c r="HA110" s="158"/>
      <c r="HB110" s="158"/>
      <c r="HC110" s="158"/>
      <c r="HD110" s="158"/>
      <c r="HE110" s="158"/>
      <c r="HF110" s="158"/>
      <c r="HG110" s="158"/>
      <c r="HH110" s="158"/>
      <c r="HI110" s="158"/>
      <c r="HJ110" s="158"/>
      <c r="HK110" s="158"/>
      <c r="HL110" s="158"/>
      <c r="HM110" s="158"/>
      <c r="HN110" s="158"/>
      <c r="HO110" s="158"/>
      <c r="HP110" s="158"/>
      <c r="HQ110" s="158"/>
      <c r="HR110" s="158"/>
      <c r="HS110" s="158"/>
      <c r="HT110" s="158"/>
      <c r="HU110" s="158"/>
      <c r="HV110" s="158"/>
      <c r="HW110" s="158"/>
      <c r="HX110" s="158"/>
      <c r="HY110" s="158"/>
      <c r="HZ110" s="158"/>
      <c r="IA110" s="158"/>
      <c r="IB110" s="158"/>
      <c r="IC110" s="158"/>
      <c r="ID110" s="158"/>
      <c r="IE110" s="158"/>
      <c r="IF110" s="158"/>
      <c r="IG110" s="158"/>
      <c r="IH110" s="158"/>
      <c r="II110" s="158"/>
      <c r="IJ110" s="158"/>
      <c r="IK110" s="158"/>
      <c r="IL110" s="158"/>
      <c r="IM110" s="158"/>
      <c r="IN110" s="158"/>
      <c r="IO110" s="158"/>
      <c r="IP110" s="158"/>
      <c r="IQ110" s="158"/>
      <c r="IR110" s="158"/>
      <c r="IS110" s="158"/>
      <c r="IT110" s="158"/>
      <c r="IU110" s="158"/>
      <c r="IV110" s="158"/>
      <c r="IW110" s="158"/>
      <c r="IX110" s="158"/>
      <c r="IY110" s="158"/>
      <c r="IZ110" s="158"/>
      <c r="JA110" s="158"/>
      <c r="JB110" s="158"/>
      <c r="JC110" s="158"/>
      <c r="JD110" s="158"/>
      <c r="JE110" s="158"/>
      <c r="JF110" s="158"/>
      <c r="JG110" s="158"/>
      <c r="JH110" s="158"/>
      <c r="JI110" s="158"/>
      <c r="JJ110" s="158"/>
      <c r="JK110" s="158"/>
      <c r="JL110" s="158"/>
      <c r="JM110" s="158"/>
      <c r="JN110" s="158"/>
      <c r="JO110" s="158"/>
      <c r="JP110" s="158"/>
      <c r="JQ110" s="158"/>
      <c r="JR110" s="158"/>
      <c r="JS110" s="158"/>
      <c r="JT110" s="158"/>
      <c r="JU110" s="158"/>
      <c r="JV110" s="158"/>
      <c r="JW110" s="158"/>
      <c r="JX110" s="158"/>
      <c r="JY110" s="158"/>
      <c r="JZ110" s="158"/>
      <c r="KA110" s="158"/>
      <c r="KB110" s="158"/>
      <c r="KC110" s="158"/>
      <c r="KD110" s="158"/>
      <c r="KE110" s="158"/>
      <c r="KF110" s="158"/>
      <c r="KG110" s="158"/>
      <c r="KH110" s="158"/>
      <c r="KI110" s="158"/>
      <c r="KJ110" s="158"/>
      <c r="KK110" s="158"/>
      <c r="KL110" s="158"/>
      <c r="KM110" s="158"/>
      <c r="KN110" s="158"/>
      <c r="KO110" s="158"/>
      <c r="KP110" s="158"/>
      <c r="KQ110" s="158"/>
      <c r="KR110" s="158"/>
      <c r="KS110" s="158"/>
      <c r="KT110" s="158"/>
      <c r="KU110" s="158"/>
      <c r="KV110" s="158"/>
      <c r="KW110" s="158"/>
      <c r="KX110" s="158"/>
      <c r="KY110" s="158"/>
      <c r="KZ110" s="158"/>
      <c r="LA110" s="158"/>
      <c r="LB110" s="158"/>
      <c r="LC110" s="158"/>
      <c r="LD110" s="158"/>
      <c r="LE110" s="158"/>
      <c r="LF110" s="158"/>
      <c r="LG110" s="158"/>
      <c r="LH110" s="158"/>
      <c r="LI110" s="158"/>
      <c r="LJ110" s="158"/>
      <c r="LK110" s="158"/>
      <c r="LL110" s="158"/>
      <c r="LM110" s="158"/>
      <c r="LN110" s="158"/>
      <c r="LO110" s="158"/>
      <c r="LP110" s="158"/>
      <c r="LQ110" s="158"/>
      <c r="LR110" s="158"/>
      <c r="LS110" s="158"/>
      <c r="LT110" s="158"/>
      <c r="LU110" s="158"/>
      <c r="LV110" s="158"/>
      <c r="LW110" s="158"/>
      <c r="LX110" s="158"/>
      <c r="LY110" s="158"/>
      <c r="LZ110" s="158"/>
      <c r="MA110" s="158"/>
      <c r="MB110" s="158"/>
      <c r="MC110" s="158"/>
      <c r="MD110" s="158"/>
      <c r="ME110" s="158"/>
      <c r="MF110" s="158"/>
      <c r="MG110" s="158"/>
      <c r="MH110" s="158"/>
      <c r="MI110" s="158"/>
      <c r="MJ110" s="158"/>
      <c r="MK110" s="158"/>
      <c r="ML110" s="158"/>
      <c r="MM110" s="158"/>
      <c r="MN110" s="158"/>
      <c r="MO110" s="158"/>
      <c r="MP110" s="158"/>
      <c r="MQ110" s="158"/>
      <c r="MR110" s="158"/>
      <c r="MS110" s="158"/>
      <c r="MT110" s="158"/>
      <c r="MU110" s="158"/>
      <c r="MV110" s="158"/>
      <c r="MW110" s="158"/>
      <c r="MX110" s="158"/>
      <c r="MY110" s="158"/>
      <c r="MZ110" s="158"/>
      <c r="NA110" s="158"/>
      <c r="NB110" s="158"/>
      <c r="NC110" s="158"/>
      <c r="ND110" s="158"/>
      <c r="NE110" s="158"/>
      <c r="NF110" s="158"/>
      <c r="NG110" s="158"/>
      <c r="NH110" s="158"/>
      <c r="NI110" s="158"/>
      <c r="NJ110" s="158"/>
      <c r="NK110" s="158"/>
      <c r="NL110" s="158"/>
      <c r="NM110" s="158"/>
      <c r="NN110" s="158"/>
      <c r="NO110" s="158"/>
      <c r="NP110" s="158"/>
      <c r="NQ110" s="158"/>
      <c r="NR110" s="158"/>
      <c r="NS110" s="158"/>
      <c r="NT110" s="158"/>
      <c r="NU110" s="158"/>
      <c r="NV110" s="158"/>
      <c r="NW110" s="158"/>
      <c r="NX110" s="158"/>
      <c r="NY110" s="158"/>
      <c r="NZ110" s="158"/>
      <c r="OA110" s="158"/>
      <c r="OB110" s="158"/>
      <c r="OC110" s="158"/>
      <c r="OD110" s="158"/>
      <c r="OE110" s="158"/>
      <c r="OF110" s="158"/>
      <c r="OG110" s="158"/>
      <c r="OH110" s="158"/>
      <c r="OI110" s="158"/>
      <c r="OJ110" s="158"/>
      <c r="OK110" s="158"/>
      <c r="OL110" s="158"/>
      <c r="OM110" s="158"/>
      <c r="ON110" s="158"/>
      <c r="OO110" s="158"/>
      <c r="OP110" s="158"/>
      <c r="OQ110" s="158"/>
      <c r="OR110" s="158"/>
      <c r="OS110" s="158"/>
      <c r="OT110" s="158"/>
      <c r="OU110" s="158"/>
      <c r="OV110" s="158"/>
      <c r="OW110" s="158"/>
      <c r="OX110" s="158"/>
      <c r="OY110" s="158"/>
      <c r="OZ110" s="158"/>
      <c r="PA110" s="158"/>
      <c r="PB110" s="158"/>
      <c r="PC110" s="158"/>
      <c r="PD110" s="158"/>
      <c r="PE110" s="158"/>
      <c r="PF110" s="158"/>
      <c r="PG110" s="158"/>
      <c r="PH110" s="158"/>
      <c r="PI110" s="158"/>
      <c r="PJ110" s="158"/>
      <c r="PK110" s="158"/>
      <c r="PL110" s="158"/>
      <c r="PM110" s="158"/>
      <c r="PN110" s="158"/>
      <c r="PO110" s="158"/>
      <c r="PP110" s="158"/>
      <c r="PQ110" s="158"/>
      <c r="PR110" s="158"/>
      <c r="PS110" s="158"/>
      <c r="PT110" s="158"/>
      <c r="PU110" s="158"/>
      <c r="PV110" s="158"/>
      <c r="PW110" s="158"/>
      <c r="PX110" s="158"/>
      <c r="PY110" s="158"/>
      <c r="PZ110" s="158"/>
      <c r="QA110" s="158"/>
      <c r="QB110" s="158"/>
      <c r="QC110" s="158"/>
      <c r="QD110" s="158"/>
      <c r="QE110" s="158"/>
      <c r="QF110" s="158"/>
      <c r="QG110" s="158"/>
      <c r="QH110" s="158"/>
      <c r="QI110" s="158"/>
      <c r="QJ110" s="158"/>
      <c r="QK110" s="158"/>
      <c r="QL110" s="158"/>
      <c r="QM110" s="158"/>
      <c r="QN110" s="158"/>
      <c r="QO110" s="158"/>
      <c r="QP110" s="158"/>
      <c r="QQ110" s="158"/>
      <c r="QR110" s="158"/>
      <c r="QS110" s="158"/>
      <c r="QT110" s="158"/>
      <c r="QU110" s="158"/>
      <c r="QV110" s="158"/>
      <c r="QW110" s="158"/>
      <c r="QX110" s="158"/>
      <c r="QY110" s="158"/>
      <c r="QZ110" s="158"/>
      <c r="RA110" s="158"/>
      <c r="RB110" s="158"/>
      <c r="RC110" s="158"/>
      <c r="RD110" s="158"/>
      <c r="RE110" s="158"/>
      <c r="RF110" s="158"/>
      <c r="RG110" s="158"/>
      <c r="RH110" s="158"/>
      <c r="RI110" s="158"/>
      <c r="RJ110" s="158"/>
      <c r="RK110" s="158"/>
      <c r="RL110" s="158"/>
      <c r="RM110" s="158"/>
      <c r="RN110" s="158"/>
      <c r="RO110" s="158"/>
      <c r="RP110" s="158"/>
      <c r="RQ110" s="158"/>
      <c r="RR110" s="158"/>
      <c r="RS110" s="158"/>
      <c r="RT110" s="158"/>
      <c r="RU110" s="158"/>
      <c r="RV110" s="158"/>
      <c r="RW110" s="158"/>
      <c r="RX110" s="158"/>
      <c r="RY110" s="158"/>
      <c r="RZ110" s="158"/>
      <c r="SA110" s="158"/>
      <c r="SB110" s="158"/>
      <c r="SC110" s="158"/>
      <c r="SD110" s="158"/>
      <c r="SE110" s="158"/>
      <c r="SF110" s="158"/>
      <c r="SG110" s="158"/>
      <c r="SH110" s="158"/>
      <c r="SI110" s="158"/>
      <c r="SJ110" s="158"/>
      <c r="SK110" s="158"/>
      <c r="SL110" s="158"/>
      <c r="SM110" s="158"/>
      <c r="SN110" s="158"/>
      <c r="SO110" s="158"/>
      <c r="SP110" s="158"/>
      <c r="SQ110" s="158"/>
      <c r="SR110" s="158"/>
      <c r="SS110" s="158"/>
      <c r="ST110" s="158"/>
      <c r="SU110" s="158"/>
      <c r="SV110" s="158"/>
      <c r="SW110" s="158"/>
      <c r="SX110" s="158"/>
      <c r="SY110" s="158"/>
      <c r="SZ110" s="158"/>
      <c r="TA110" s="158"/>
      <c r="TB110" s="158"/>
      <c r="TC110" s="158"/>
      <c r="TD110" s="158"/>
      <c r="TE110" s="158"/>
      <c r="TF110" s="158"/>
      <c r="TG110" s="158"/>
      <c r="TH110" s="158"/>
      <c r="TI110" s="158"/>
      <c r="TJ110" s="158"/>
      <c r="TK110" s="158"/>
      <c r="TL110" s="158"/>
      <c r="TM110" s="158"/>
      <c r="TN110" s="158"/>
      <c r="TO110" s="158"/>
      <c r="TP110" s="158"/>
      <c r="TQ110" s="158"/>
      <c r="TR110" s="158"/>
      <c r="TS110" s="158"/>
      <c r="TT110" s="158"/>
      <c r="TU110" s="158"/>
      <c r="TV110" s="158"/>
      <c r="TW110" s="158"/>
      <c r="TX110" s="158"/>
      <c r="TY110" s="158"/>
      <c r="TZ110" s="158"/>
      <c r="UA110" s="158"/>
      <c r="UB110" s="158"/>
      <c r="UC110" s="158"/>
      <c r="UD110" s="158"/>
      <c r="UE110" s="158"/>
      <c r="UF110" s="158"/>
      <c r="UG110" s="158"/>
      <c r="UH110" s="158"/>
      <c r="UI110" s="158"/>
      <c r="UJ110" s="158"/>
      <c r="UK110" s="158"/>
      <c r="UL110" s="158"/>
      <c r="UM110" s="158"/>
      <c r="UN110" s="158"/>
      <c r="UO110" s="158"/>
      <c r="UP110" s="158"/>
      <c r="UQ110" s="158"/>
      <c r="UR110" s="158"/>
      <c r="US110" s="158"/>
      <c r="UT110" s="158"/>
      <c r="UU110" s="158"/>
      <c r="UV110" s="158"/>
      <c r="UW110" s="158"/>
      <c r="UX110" s="158"/>
      <c r="UY110" s="158"/>
      <c r="UZ110" s="158"/>
      <c r="VA110" s="158"/>
      <c r="VB110" s="158"/>
      <c r="VC110" s="158"/>
      <c r="VD110" s="158"/>
      <c r="VE110" s="158"/>
      <c r="VF110" s="158"/>
      <c r="VG110" s="158"/>
      <c r="VH110" s="158"/>
      <c r="VI110" s="158"/>
      <c r="VJ110" s="158"/>
      <c r="VK110" s="158"/>
      <c r="VL110" s="158"/>
      <c r="VM110" s="158"/>
      <c r="VN110" s="158"/>
      <c r="VO110" s="158"/>
      <c r="VP110" s="158"/>
      <c r="VQ110" s="158"/>
      <c r="VR110" s="158"/>
      <c r="VS110" s="158"/>
      <c r="VT110" s="158"/>
      <c r="VU110" s="158"/>
      <c r="VV110" s="158"/>
      <c r="VW110" s="158"/>
      <c r="VX110" s="158"/>
      <c r="VY110" s="158"/>
      <c r="VZ110" s="158"/>
      <c r="WA110" s="158"/>
      <c r="WB110" s="158"/>
      <c r="WC110" s="158"/>
      <c r="WD110" s="158"/>
      <c r="WE110" s="158"/>
      <c r="WF110" s="158"/>
      <c r="WG110" s="158"/>
      <c r="WH110" s="158"/>
      <c r="WI110" s="158"/>
      <c r="WJ110" s="158"/>
      <c r="WK110" s="158"/>
      <c r="WL110" s="158"/>
      <c r="WM110" s="158"/>
      <c r="WN110" s="158"/>
      <c r="WO110" s="158"/>
      <c r="WP110" s="158"/>
      <c r="WQ110" s="158"/>
      <c r="WR110" s="158"/>
      <c r="WS110" s="158"/>
      <c r="WT110" s="158"/>
      <c r="WU110" s="158"/>
      <c r="WV110" s="158"/>
      <c r="WW110" s="158"/>
      <c r="WX110" s="158"/>
      <c r="WY110" s="158"/>
      <c r="WZ110" s="158"/>
      <c r="XA110" s="158"/>
      <c r="XB110" s="158"/>
      <c r="XC110" s="158"/>
      <c r="XD110" s="158"/>
      <c r="XE110" s="158"/>
      <c r="XF110" s="158"/>
      <c r="XG110" s="158"/>
      <c r="XH110" s="158"/>
      <c r="XI110" s="158"/>
      <c r="XJ110" s="158"/>
      <c r="XK110" s="158"/>
      <c r="XL110" s="158"/>
      <c r="XM110" s="158"/>
      <c r="XN110" s="158"/>
      <c r="XO110" s="158"/>
      <c r="XP110" s="158"/>
      <c r="XQ110" s="158"/>
      <c r="XR110" s="158"/>
      <c r="XS110" s="158"/>
      <c r="XT110" s="158"/>
      <c r="XU110" s="158"/>
      <c r="XV110" s="158"/>
      <c r="XW110" s="158"/>
      <c r="XX110" s="158"/>
      <c r="XY110" s="158"/>
      <c r="XZ110" s="158"/>
      <c r="YA110" s="158"/>
      <c r="YB110" s="158"/>
      <c r="YC110" s="158"/>
      <c r="YD110" s="158"/>
      <c r="YE110" s="158"/>
      <c r="YF110" s="158"/>
      <c r="YG110" s="158"/>
      <c r="YH110" s="158"/>
      <c r="YI110" s="158"/>
      <c r="YJ110" s="158"/>
      <c r="YK110" s="158"/>
      <c r="YL110" s="158"/>
      <c r="YM110" s="158"/>
      <c r="YN110" s="158"/>
      <c r="YO110" s="158"/>
      <c r="YP110" s="158"/>
      <c r="YQ110" s="158"/>
      <c r="YR110" s="158"/>
      <c r="YS110" s="158"/>
      <c r="YT110" s="158"/>
      <c r="YU110" s="158"/>
      <c r="YV110" s="158"/>
      <c r="YW110" s="158"/>
      <c r="YX110" s="158"/>
      <c r="YY110" s="158"/>
      <c r="YZ110" s="158"/>
      <c r="ZA110" s="158"/>
      <c r="ZB110" s="158"/>
      <c r="ZC110" s="158"/>
      <c r="ZD110" s="158"/>
      <c r="ZE110" s="158"/>
      <c r="ZF110" s="158"/>
      <c r="ZG110" s="158"/>
      <c r="ZH110" s="158"/>
      <c r="ZI110" s="158"/>
      <c r="ZJ110" s="158"/>
      <c r="ZK110" s="158"/>
      <c r="ZL110" s="158"/>
      <c r="ZM110" s="158"/>
      <c r="ZN110" s="158"/>
      <c r="ZO110" s="158"/>
      <c r="ZP110" s="158"/>
      <c r="ZQ110" s="158"/>
      <c r="ZR110" s="158"/>
      <c r="ZS110" s="158"/>
      <c r="ZT110" s="158"/>
      <c r="ZU110" s="158"/>
      <c r="ZV110" s="158"/>
      <c r="ZW110" s="158"/>
      <c r="ZX110" s="158"/>
      <c r="ZY110" s="158"/>
      <c r="ZZ110" s="158"/>
      <c r="AAA110" s="158"/>
      <c r="AAB110" s="158"/>
      <c r="AAC110" s="158"/>
      <c r="AAD110" s="158"/>
      <c r="AAE110" s="158"/>
      <c r="AAF110" s="158"/>
      <c r="AAG110" s="158"/>
      <c r="AAH110" s="158"/>
      <c r="AAI110" s="158"/>
      <c r="AAJ110" s="158"/>
      <c r="AAK110" s="158"/>
      <c r="AAL110" s="158"/>
      <c r="AAM110" s="158"/>
      <c r="AAN110" s="158"/>
      <c r="AAO110" s="158"/>
      <c r="AAP110" s="158"/>
      <c r="AAQ110" s="158"/>
      <c r="AAR110" s="158"/>
      <c r="AAS110" s="158"/>
      <c r="AAT110" s="158"/>
      <c r="AAU110" s="158"/>
      <c r="AAV110" s="158"/>
      <c r="AAW110" s="158"/>
      <c r="AAX110" s="158"/>
      <c r="AAY110" s="158"/>
      <c r="AAZ110" s="158"/>
      <c r="ABA110" s="158"/>
      <c r="ABB110" s="158"/>
      <c r="ABC110" s="158"/>
      <c r="ABD110" s="158"/>
      <c r="ABE110" s="158"/>
      <c r="ABF110" s="158"/>
      <c r="ABG110" s="158"/>
      <c r="ABH110" s="158"/>
      <c r="ABI110" s="158"/>
      <c r="ABJ110" s="158"/>
      <c r="ABK110" s="158"/>
      <c r="ABL110" s="158"/>
      <c r="ABM110" s="158"/>
      <c r="ABN110" s="158"/>
      <c r="ABO110" s="158"/>
      <c r="ABP110" s="158"/>
      <c r="ABQ110" s="158"/>
      <c r="ABR110" s="158"/>
      <c r="ABS110" s="158"/>
      <c r="ABT110" s="158"/>
      <c r="ABU110" s="158"/>
      <c r="ABV110" s="158"/>
      <c r="ABW110" s="158"/>
      <c r="ABX110" s="158"/>
      <c r="ABY110" s="158"/>
      <c r="ABZ110" s="158"/>
      <c r="ACA110" s="158"/>
      <c r="ACB110" s="158"/>
      <c r="ACC110" s="158"/>
      <c r="ACD110" s="158"/>
      <c r="ACE110" s="158"/>
      <c r="ACF110" s="158"/>
      <c r="ACG110" s="158"/>
      <c r="ACH110" s="158"/>
      <c r="ACI110" s="158"/>
      <c r="ACJ110" s="158"/>
      <c r="ACK110" s="158"/>
      <c r="ACL110" s="158"/>
      <c r="ACM110" s="158"/>
      <c r="ACN110" s="158"/>
      <c r="ACO110" s="158"/>
      <c r="ACP110" s="158"/>
      <c r="ACQ110" s="158"/>
      <c r="ACR110" s="159"/>
      <c r="ACS110" s="160">
        <f t="array" ref="ACS110">SUM(IF(RIGHT($Q110:$ACR110)=ACS$11,IFERROR(--LEFT($Q110:$ACR110,LEN($Q110:$ACR110)-1),0)))</f>
        <v>0</v>
      </c>
      <c r="ACT110" s="160">
        <f t="array" ref="ACT110">SUM(IF(RIGHT($Q110:$ACR110)=ACT$11,IFERROR(--LEFT($Q110:$ACR110,LEN($Q110:$ACR110)-1),0)))</f>
        <v>0</v>
      </c>
      <c r="ACU110" s="160">
        <f t="array" ref="ACU110">SUM(IF(RIGHT($Q110:$ACR110)=ACU$11,IFERROR(--LEFT($Q110:$ACR110,LEN($Q110:$ACR110)-1),0)))</f>
        <v>0</v>
      </c>
      <c r="ACV110" s="160">
        <f t="array" ref="ACV110">SUM(IF(RIGHT($Q110:$ACR110)=ACV$11,IFERROR(--LEFT($Q110:$ACR110,LEN($Q110:$ACR110)-1),0)))</f>
        <v>0</v>
      </c>
      <c r="ACW110" s="160">
        <f t="array" ref="ACW110">SUM(IF(RIGHT($Q110:$ACR110)=ACW$11,IFERROR(--LEFT($Q110:$ACR110,LEN($Q110:$ACR110)-1),0)))</f>
        <v>0</v>
      </c>
      <c r="ACX110" s="160">
        <f t="array" ref="ACX110">SUM(IF(RIGHT($Q110:$ACR110)=ACX$11,IFERROR(--LEFT($Q110:$ACR110,LEN($Q110:$ACR110)-1),0)))</f>
        <v>0</v>
      </c>
      <c r="ACY110" s="160">
        <f t="array" ref="ACY110">SUM(IF(RIGHT($Q110:$ACR110)=ACY$11,IFERROR(--LEFT($Q110:$ACR110,LEN($Q110:$ACR110)-1),0)))</f>
        <v>0</v>
      </c>
      <c r="ACZ110" s="160">
        <f t="array" ref="ACZ110">SUM(IF(RIGHT($Q110:$ACR110)=ACZ$11,IFERROR(--LEFT($Q110:$ACR110,LEN($Q110:$ACR110)-1),0)))</f>
        <v>0</v>
      </c>
      <c r="ADA110" s="158">
        <f t="shared" si="2278"/>
        <v>0</v>
      </c>
      <c r="ADB110" s="158">
        <f t="shared" si="2279"/>
        <v>0</v>
      </c>
      <c r="ADC110" s="158">
        <f t="shared" si="2280"/>
        <v>0</v>
      </c>
      <c r="ADD110" s="158">
        <f t="shared" si="2281"/>
        <v>0</v>
      </c>
      <c r="ADE110" s="158">
        <f t="shared" si="2282"/>
        <v>0</v>
      </c>
      <c r="ADF110" s="158">
        <f t="shared" si="2283"/>
        <v>0</v>
      </c>
      <c r="ADG110" s="158">
        <f t="shared" si="2284"/>
        <v>0</v>
      </c>
      <c r="ADH110" s="158">
        <f t="shared" si="2285"/>
        <v>0</v>
      </c>
      <c r="ADI110" s="160">
        <f t="array" ref="ADI110">SUM(IF(RIGHT($Q110:$ACR110)=ADI$11,IFERROR(--LEFT($Q110:$ACR110,LEN($Q110:$ACR110)-1),0)))</f>
        <v>0</v>
      </c>
      <c r="ADJ110" s="152">
        <f t="shared" si="2286"/>
        <v>0</v>
      </c>
      <c r="AEC110" s="143"/>
      <c r="AEO110" s="108"/>
      <c r="AEP110" s="108"/>
      <c r="AEQ110" s="108"/>
      <c r="AER110" s="108"/>
      <c r="AES110" s="108"/>
      <c r="AET110" s="108"/>
      <c r="AEU110" s="108"/>
      <c r="AEV110" s="108"/>
      <c r="AEW110" s="143"/>
      <c r="AFI110" s="108"/>
      <c r="AFJ110" s="108"/>
      <c r="AFK110" s="108"/>
      <c r="AFL110" s="108"/>
      <c r="AFM110" s="108"/>
      <c r="AFN110" s="108"/>
      <c r="AFO110" s="108"/>
      <c r="AFP110" s="108"/>
      <c r="AFQ110" s="143"/>
      <c r="AGC110" s="108"/>
      <c r="AGD110" s="108"/>
      <c r="AGE110" s="108"/>
      <c r="AGF110" s="108"/>
      <c r="AGG110" s="108"/>
      <c r="AGH110" s="108"/>
      <c r="AGI110" s="108"/>
      <c r="AGJ110" s="108"/>
      <c r="AGK110" s="143"/>
      <c r="AGW110" s="108"/>
      <c r="AGX110" s="108"/>
      <c r="AGY110" s="108"/>
      <c r="AGZ110" s="108"/>
      <c r="AHA110" s="108"/>
      <c r="AHB110" s="108"/>
      <c r="AHC110" s="108"/>
      <c r="AHD110" s="108"/>
      <c r="AHE110" s="143"/>
      <c r="AHQ110" s="108"/>
      <c r="AHR110" s="108"/>
      <c r="AHS110" s="108"/>
      <c r="AHT110" s="108"/>
      <c r="AHU110" s="108"/>
      <c r="AHV110" s="108"/>
      <c r="AHW110" s="108"/>
      <c r="AHX110" s="108"/>
      <c r="AHY110" s="143"/>
      <c r="AIK110" s="108"/>
      <c r="AIL110" s="108"/>
      <c r="AIM110" s="108"/>
      <c r="AIN110" s="108"/>
      <c r="AIO110" s="108"/>
      <c r="AIP110" s="108"/>
      <c r="AIQ110" s="108"/>
      <c r="AIR110" s="108"/>
      <c r="AIS110" s="143"/>
      <c r="AJE110" s="108"/>
      <c r="AJF110" s="108"/>
      <c r="AJG110" s="108"/>
      <c r="AJH110" s="108"/>
      <c r="AJI110" s="108"/>
      <c r="AJJ110" s="108"/>
      <c r="AJK110" s="108"/>
      <c r="AJL110" s="108"/>
      <c r="AJM110" s="143"/>
      <c r="AJY110" s="108"/>
      <c r="AJZ110" s="108"/>
      <c r="AKA110" s="108"/>
      <c r="AKB110" s="108"/>
      <c r="AKC110" s="108"/>
      <c r="AKD110" s="108"/>
      <c r="AKE110" s="108"/>
      <c r="AKF110" s="108"/>
      <c r="AKG110" s="143"/>
      <c r="AKS110" s="108"/>
      <c r="AKT110" s="108"/>
      <c r="AKU110" s="108"/>
      <c r="AKV110" s="108"/>
      <c r="AKW110" s="108"/>
      <c r="AKX110" s="108"/>
      <c r="AKY110" s="108"/>
      <c r="AKZ110" s="108"/>
      <c r="ALA110" s="143"/>
      <c r="ALM110" s="108"/>
      <c r="ALN110" s="108"/>
      <c r="ALO110" s="108"/>
      <c r="ALP110" s="108"/>
      <c r="ALQ110" s="108"/>
      <c r="ALR110" s="108"/>
      <c r="ALS110" s="108"/>
      <c r="ALT110" s="108"/>
      <c r="ALU110" s="143"/>
      <c r="AMG110" s="108"/>
      <c r="AMH110" s="108"/>
      <c r="AMI110" s="108"/>
      <c r="AMJ110" s="108"/>
      <c r="AMK110" s="108"/>
      <c r="AML110" s="108"/>
      <c r="AMM110" s="108"/>
      <c r="AMN110" s="108"/>
    </row>
    <row r="111" spans="2:1028" x14ac:dyDescent="0.25">
      <c r="B111" s="24">
        <v>100</v>
      </c>
      <c r="C111" s="24"/>
      <c r="D111" s="25"/>
      <c r="E111" s="25"/>
      <c r="F111" s="24"/>
      <c r="G111" s="153"/>
      <c r="H111" s="154"/>
      <c r="I111" s="23"/>
      <c r="J111" s="23"/>
      <c r="K111" s="23"/>
      <c r="L111" s="23"/>
      <c r="M111" s="23"/>
      <c r="N111" s="23"/>
      <c r="O111" s="23"/>
      <c r="P111" s="155"/>
      <c r="Q111" s="156"/>
      <c r="R111" s="157"/>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c r="BS111" s="158"/>
      <c r="BT111" s="158"/>
      <c r="BU111" s="158"/>
      <c r="BV111" s="158"/>
      <c r="BW111" s="158"/>
      <c r="BX111" s="158"/>
      <c r="BY111" s="158"/>
      <c r="BZ111" s="158"/>
      <c r="CA111" s="158"/>
      <c r="CB111" s="158"/>
      <c r="CC111" s="158"/>
      <c r="CD111" s="158"/>
      <c r="CE111" s="158"/>
      <c r="CF111" s="158"/>
      <c r="CG111" s="158"/>
      <c r="CH111" s="158"/>
      <c r="CI111" s="158"/>
      <c r="CJ111" s="158"/>
      <c r="CK111" s="158"/>
      <c r="CL111" s="158"/>
      <c r="CM111" s="158"/>
      <c r="CN111" s="158"/>
      <c r="CO111" s="158"/>
      <c r="CP111" s="158"/>
      <c r="CQ111" s="158"/>
      <c r="CR111" s="158"/>
      <c r="CS111" s="158"/>
      <c r="CT111" s="158"/>
      <c r="CU111" s="158"/>
      <c r="CV111" s="158"/>
      <c r="CW111" s="158"/>
      <c r="CX111" s="158"/>
      <c r="CY111" s="158"/>
      <c r="CZ111" s="158"/>
      <c r="DA111" s="158"/>
      <c r="DB111" s="158"/>
      <c r="DC111" s="158"/>
      <c r="DD111" s="158"/>
      <c r="DE111" s="158"/>
      <c r="DF111" s="158"/>
      <c r="DG111" s="158"/>
      <c r="DH111" s="158"/>
      <c r="DI111" s="158"/>
      <c r="DJ111" s="158"/>
      <c r="DK111" s="158"/>
      <c r="DL111" s="158"/>
      <c r="DM111" s="158"/>
      <c r="DN111" s="158"/>
      <c r="DO111" s="158"/>
      <c r="DP111" s="158"/>
      <c r="DQ111" s="158"/>
      <c r="DR111" s="158"/>
      <c r="DS111" s="158"/>
      <c r="DT111" s="158"/>
      <c r="DU111" s="158"/>
      <c r="DV111" s="158"/>
      <c r="DW111" s="158"/>
      <c r="DX111" s="158"/>
      <c r="DY111" s="158"/>
      <c r="DZ111" s="158"/>
      <c r="EA111" s="158"/>
      <c r="EB111" s="158"/>
      <c r="EC111" s="158"/>
      <c r="ED111" s="158"/>
      <c r="EE111" s="158"/>
      <c r="EF111" s="158"/>
      <c r="EG111" s="158"/>
      <c r="EH111" s="158"/>
      <c r="EI111" s="158"/>
      <c r="EJ111" s="158"/>
      <c r="EK111" s="158"/>
      <c r="EL111" s="158"/>
      <c r="EM111" s="158"/>
      <c r="EN111" s="158"/>
      <c r="EO111" s="158"/>
      <c r="EP111" s="158"/>
      <c r="EQ111" s="158"/>
      <c r="ER111" s="158"/>
      <c r="ES111" s="158"/>
      <c r="ET111" s="158"/>
      <c r="EU111" s="158"/>
      <c r="EV111" s="158"/>
      <c r="EW111" s="158"/>
      <c r="EX111" s="158"/>
      <c r="EY111" s="158"/>
      <c r="EZ111" s="158"/>
      <c r="FA111" s="158"/>
      <c r="FB111" s="158"/>
      <c r="FC111" s="158"/>
      <c r="FD111" s="158"/>
      <c r="FE111" s="158"/>
      <c r="FF111" s="158"/>
      <c r="FG111" s="158"/>
      <c r="FH111" s="158"/>
      <c r="FI111" s="158"/>
      <c r="FJ111" s="158"/>
      <c r="FK111" s="158"/>
      <c r="FL111" s="158"/>
      <c r="FM111" s="158"/>
      <c r="FN111" s="158"/>
      <c r="FO111" s="158"/>
      <c r="FP111" s="158"/>
      <c r="FQ111" s="158"/>
      <c r="FR111" s="158"/>
      <c r="FS111" s="158"/>
      <c r="FT111" s="158"/>
      <c r="FU111" s="158"/>
      <c r="FV111" s="158"/>
      <c r="FW111" s="158"/>
      <c r="FX111" s="158"/>
      <c r="FY111" s="158"/>
      <c r="FZ111" s="158"/>
      <c r="GA111" s="158"/>
      <c r="GB111" s="158"/>
      <c r="GC111" s="158"/>
      <c r="GD111" s="158"/>
      <c r="GE111" s="158"/>
      <c r="GF111" s="158"/>
      <c r="GG111" s="158"/>
      <c r="GH111" s="158"/>
      <c r="GI111" s="158"/>
      <c r="GJ111" s="158"/>
      <c r="GK111" s="158"/>
      <c r="GL111" s="158"/>
      <c r="GM111" s="158"/>
      <c r="GN111" s="158"/>
      <c r="GO111" s="158"/>
      <c r="GP111" s="158"/>
      <c r="GQ111" s="158"/>
      <c r="GR111" s="158"/>
      <c r="GS111" s="158"/>
      <c r="GT111" s="158"/>
      <c r="GU111" s="158"/>
      <c r="GV111" s="158"/>
      <c r="GW111" s="158"/>
      <c r="GX111" s="158"/>
      <c r="GY111" s="158"/>
      <c r="GZ111" s="158"/>
      <c r="HA111" s="158"/>
      <c r="HB111" s="158"/>
      <c r="HC111" s="158"/>
      <c r="HD111" s="158"/>
      <c r="HE111" s="158"/>
      <c r="HF111" s="158"/>
      <c r="HG111" s="158"/>
      <c r="HH111" s="158"/>
      <c r="HI111" s="158"/>
      <c r="HJ111" s="158"/>
      <c r="HK111" s="158"/>
      <c r="HL111" s="158"/>
      <c r="HM111" s="158"/>
      <c r="HN111" s="158"/>
      <c r="HO111" s="158"/>
      <c r="HP111" s="158"/>
      <c r="HQ111" s="158"/>
      <c r="HR111" s="158"/>
      <c r="HS111" s="158"/>
      <c r="HT111" s="158"/>
      <c r="HU111" s="158"/>
      <c r="HV111" s="158"/>
      <c r="HW111" s="158"/>
      <c r="HX111" s="158"/>
      <c r="HY111" s="158"/>
      <c r="HZ111" s="158"/>
      <c r="IA111" s="158"/>
      <c r="IB111" s="158"/>
      <c r="IC111" s="158"/>
      <c r="ID111" s="158"/>
      <c r="IE111" s="158"/>
      <c r="IF111" s="158"/>
      <c r="IG111" s="158"/>
      <c r="IH111" s="158"/>
      <c r="II111" s="158"/>
      <c r="IJ111" s="158"/>
      <c r="IK111" s="158"/>
      <c r="IL111" s="158"/>
      <c r="IM111" s="158"/>
      <c r="IN111" s="158"/>
      <c r="IO111" s="158"/>
      <c r="IP111" s="158"/>
      <c r="IQ111" s="158"/>
      <c r="IR111" s="158"/>
      <c r="IS111" s="158"/>
      <c r="IT111" s="158"/>
      <c r="IU111" s="158"/>
      <c r="IV111" s="158"/>
      <c r="IW111" s="158"/>
      <c r="IX111" s="158"/>
      <c r="IY111" s="158"/>
      <c r="IZ111" s="158"/>
      <c r="JA111" s="158"/>
      <c r="JB111" s="158"/>
      <c r="JC111" s="158"/>
      <c r="JD111" s="158"/>
      <c r="JE111" s="158"/>
      <c r="JF111" s="158"/>
      <c r="JG111" s="158"/>
      <c r="JH111" s="158"/>
      <c r="JI111" s="158"/>
      <c r="JJ111" s="158"/>
      <c r="JK111" s="158"/>
      <c r="JL111" s="158"/>
      <c r="JM111" s="158"/>
      <c r="JN111" s="158"/>
      <c r="JO111" s="158"/>
      <c r="JP111" s="158"/>
      <c r="JQ111" s="158"/>
      <c r="JR111" s="158"/>
      <c r="JS111" s="158"/>
      <c r="JT111" s="158"/>
      <c r="JU111" s="158"/>
      <c r="JV111" s="158"/>
      <c r="JW111" s="158"/>
      <c r="JX111" s="158"/>
      <c r="JY111" s="158"/>
      <c r="JZ111" s="158"/>
      <c r="KA111" s="158"/>
      <c r="KB111" s="158"/>
      <c r="KC111" s="158"/>
      <c r="KD111" s="158"/>
      <c r="KE111" s="158"/>
      <c r="KF111" s="158"/>
      <c r="KG111" s="158"/>
      <c r="KH111" s="158"/>
      <c r="KI111" s="158"/>
      <c r="KJ111" s="158"/>
      <c r="KK111" s="158"/>
      <c r="KL111" s="158"/>
      <c r="KM111" s="158"/>
      <c r="KN111" s="158"/>
      <c r="KO111" s="158"/>
      <c r="KP111" s="158"/>
      <c r="KQ111" s="158"/>
      <c r="KR111" s="158"/>
      <c r="KS111" s="158"/>
      <c r="KT111" s="158"/>
      <c r="KU111" s="158"/>
      <c r="KV111" s="158"/>
      <c r="KW111" s="158"/>
      <c r="KX111" s="158"/>
      <c r="KY111" s="158"/>
      <c r="KZ111" s="158"/>
      <c r="LA111" s="158"/>
      <c r="LB111" s="158"/>
      <c r="LC111" s="158"/>
      <c r="LD111" s="158"/>
      <c r="LE111" s="158"/>
      <c r="LF111" s="158"/>
      <c r="LG111" s="158"/>
      <c r="LH111" s="158"/>
      <c r="LI111" s="158"/>
      <c r="LJ111" s="158"/>
      <c r="LK111" s="158"/>
      <c r="LL111" s="158"/>
      <c r="LM111" s="158"/>
      <c r="LN111" s="158"/>
      <c r="LO111" s="158"/>
      <c r="LP111" s="158"/>
      <c r="LQ111" s="158"/>
      <c r="LR111" s="158"/>
      <c r="LS111" s="158"/>
      <c r="LT111" s="158"/>
      <c r="LU111" s="158"/>
      <c r="LV111" s="158"/>
      <c r="LW111" s="158"/>
      <c r="LX111" s="158"/>
      <c r="LY111" s="158"/>
      <c r="LZ111" s="158"/>
      <c r="MA111" s="158"/>
      <c r="MB111" s="158"/>
      <c r="MC111" s="158"/>
      <c r="MD111" s="158"/>
      <c r="ME111" s="158"/>
      <c r="MF111" s="158"/>
      <c r="MG111" s="158"/>
      <c r="MH111" s="158"/>
      <c r="MI111" s="158"/>
      <c r="MJ111" s="158"/>
      <c r="MK111" s="158"/>
      <c r="ML111" s="158"/>
      <c r="MM111" s="158"/>
      <c r="MN111" s="158"/>
      <c r="MO111" s="158"/>
      <c r="MP111" s="158"/>
      <c r="MQ111" s="158"/>
      <c r="MR111" s="158"/>
      <c r="MS111" s="158"/>
      <c r="MT111" s="158"/>
      <c r="MU111" s="158"/>
      <c r="MV111" s="158"/>
      <c r="MW111" s="158"/>
      <c r="MX111" s="158"/>
      <c r="MY111" s="158"/>
      <c r="MZ111" s="158"/>
      <c r="NA111" s="158"/>
      <c r="NB111" s="158"/>
      <c r="NC111" s="158"/>
      <c r="ND111" s="158"/>
      <c r="NE111" s="158"/>
      <c r="NF111" s="158"/>
      <c r="NG111" s="158"/>
      <c r="NH111" s="158"/>
      <c r="NI111" s="158"/>
      <c r="NJ111" s="158"/>
      <c r="NK111" s="158"/>
      <c r="NL111" s="158"/>
      <c r="NM111" s="158"/>
      <c r="NN111" s="158"/>
      <c r="NO111" s="158"/>
      <c r="NP111" s="158"/>
      <c r="NQ111" s="158"/>
      <c r="NR111" s="158"/>
      <c r="NS111" s="158"/>
      <c r="NT111" s="158"/>
      <c r="NU111" s="158"/>
      <c r="NV111" s="158"/>
      <c r="NW111" s="158"/>
      <c r="NX111" s="158"/>
      <c r="NY111" s="158"/>
      <c r="NZ111" s="158"/>
      <c r="OA111" s="158"/>
      <c r="OB111" s="158"/>
      <c r="OC111" s="158"/>
      <c r="OD111" s="158"/>
      <c r="OE111" s="158"/>
      <c r="OF111" s="158"/>
      <c r="OG111" s="158"/>
      <c r="OH111" s="158"/>
      <c r="OI111" s="158"/>
      <c r="OJ111" s="158"/>
      <c r="OK111" s="158"/>
      <c r="OL111" s="158"/>
      <c r="OM111" s="158"/>
      <c r="ON111" s="158"/>
      <c r="OO111" s="158"/>
      <c r="OP111" s="158"/>
      <c r="OQ111" s="158"/>
      <c r="OR111" s="158"/>
      <c r="OS111" s="158"/>
      <c r="OT111" s="158"/>
      <c r="OU111" s="158"/>
      <c r="OV111" s="158"/>
      <c r="OW111" s="158"/>
      <c r="OX111" s="158"/>
      <c r="OY111" s="158"/>
      <c r="OZ111" s="158"/>
      <c r="PA111" s="158"/>
      <c r="PB111" s="158"/>
      <c r="PC111" s="158"/>
      <c r="PD111" s="158"/>
      <c r="PE111" s="158"/>
      <c r="PF111" s="158"/>
      <c r="PG111" s="158"/>
      <c r="PH111" s="158"/>
      <c r="PI111" s="158"/>
      <c r="PJ111" s="158"/>
      <c r="PK111" s="158"/>
      <c r="PL111" s="158"/>
      <c r="PM111" s="158"/>
      <c r="PN111" s="158"/>
      <c r="PO111" s="158"/>
      <c r="PP111" s="158"/>
      <c r="PQ111" s="158"/>
      <c r="PR111" s="158"/>
      <c r="PS111" s="158"/>
      <c r="PT111" s="158"/>
      <c r="PU111" s="158"/>
      <c r="PV111" s="158"/>
      <c r="PW111" s="158"/>
      <c r="PX111" s="158"/>
      <c r="PY111" s="158"/>
      <c r="PZ111" s="158"/>
      <c r="QA111" s="158"/>
      <c r="QB111" s="158"/>
      <c r="QC111" s="158"/>
      <c r="QD111" s="158"/>
      <c r="QE111" s="158"/>
      <c r="QF111" s="158"/>
      <c r="QG111" s="158"/>
      <c r="QH111" s="158"/>
      <c r="QI111" s="158"/>
      <c r="QJ111" s="158"/>
      <c r="QK111" s="158"/>
      <c r="QL111" s="158"/>
      <c r="QM111" s="158"/>
      <c r="QN111" s="158"/>
      <c r="QO111" s="158"/>
      <c r="QP111" s="158"/>
      <c r="QQ111" s="158"/>
      <c r="QR111" s="158"/>
      <c r="QS111" s="158"/>
      <c r="QT111" s="158"/>
      <c r="QU111" s="158"/>
      <c r="QV111" s="158"/>
      <c r="QW111" s="158"/>
      <c r="QX111" s="158"/>
      <c r="QY111" s="158"/>
      <c r="QZ111" s="158"/>
      <c r="RA111" s="158"/>
      <c r="RB111" s="158"/>
      <c r="RC111" s="158"/>
      <c r="RD111" s="158"/>
      <c r="RE111" s="158"/>
      <c r="RF111" s="158"/>
      <c r="RG111" s="158"/>
      <c r="RH111" s="158"/>
      <c r="RI111" s="158"/>
      <c r="RJ111" s="158"/>
      <c r="RK111" s="158"/>
      <c r="RL111" s="158"/>
      <c r="RM111" s="158"/>
      <c r="RN111" s="158"/>
      <c r="RO111" s="158"/>
      <c r="RP111" s="158"/>
      <c r="RQ111" s="158"/>
      <c r="RR111" s="158"/>
      <c r="RS111" s="158"/>
      <c r="RT111" s="158"/>
      <c r="RU111" s="158"/>
      <c r="RV111" s="158"/>
      <c r="RW111" s="158"/>
      <c r="RX111" s="158"/>
      <c r="RY111" s="158"/>
      <c r="RZ111" s="158"/>
      <c r="SA111" s="158"/>
      <c r="SB111" s="158"/>
      <c r="SC111" s="158"/>
      <c r="SD111" s="158"/>
      <c r="SE111" s="158"/>
      <c r="SF111" s="158"/>
      <c r="SG111" s="158"/>
      <c r="SH111" s="158"/>
      <c r="SI111" s="158"/>
      <c r="SJ111" s="158"/>
      <c r="SK111" s="158"/>
      <c r="SL111" s="158"/>
      <c r="SM111" s="158"/>
      <c r="SN111" s="158"/>
      <c r="SO111" s="158"/>
      <c r="SP111" s="158"/>
      <c r="SQ111" s="158"/>
      <c r="SR111" s="158"/>
      <c r="SS111" s="158"/>
      <c r="ST111" s="158"/>
      <c r="SU111" s="158"/>
      <c r="SV111" s="158"/>
      <c r="SW111" s="158"/>
      <c r="SX111" s="158"/>
      <c r="SY111" s="158"/>
      <c r="SZ111" s="158"/>
      <c r="TA111" s="158"/>
      <c r="TB111" s="158"/>
      <c r="TC111" s="158"/>
      <c r="TD111" s="158"/>
      <c r="TE111" s="158"/>
      <c r="TF111" s="158"/>
      <c r="TG111" s="158"/>
      <c r="TH111" s="158"/>
      <c r="TI111" s="158"/>
      <c r="TJ111" s="158"/>
      <c r="TK111" s="158"/>
      <c r="TL111" s="158"/>
      <c r="TM111" s="158"/>
      <c r="TN111" s="158"/>
      <c r="TO111" s="158"/>
      <c r="TP111" s="158"/>
      <c r="TQ111" s="158"/>
      <c r="TR111" s="158"/>
      <c r="TS111" s="158"/>
      <c r="TT111" s="158"/>
      <c r="TU111" s="158"/>
      <c r="TV111" s="158"/>
      <c r="TW111" s="158"/>
      <c r="TX111" s="158"/>
      <c r="TY111" s="158"/>
      <c r="TZ111" s="158"/>
      <c r="UA111" s="158"/>
      <c r="UB111" s="158"/>
      <c r="UC111" s="158"/>
      <c r="UD111" s="158"/>
      <c r="UE111" s="158"/>
      <c r="UF111" s="158"/>
      <c r="UG111" s="158"/>
      <c r="UH111" s="158"/>
      <c r="UI111" s="158"/>
      <c r="UJ111" s="158"/>
      <c r="UK111" s="158"/>
      <c r="UL111" s="158"/>
      <c r="UM111" s="158"/>
      <c r="UN111" s="158"/>
      <c r="UO111" s="158"/>
      <c r="UP111" s="158"/>
      <c r="UQ111" s="158"/>
      <c r="UR111" s="158"/>
      <c r="US111" s="158"/>
      <c r="UT111" s="158"/>
      <c r="UU111" s="158"/>
      <c r="UV111" s="158"/>
      <c r="UW111" s="158"/>
      <c r="UX111" s="158"/>
      <c r="UY111" s="158"/>
      <c r="UZ111" s="158"/>
      <c r="VA111" s="158"/>
      <c r="VB111" s="158"/>
      <c r="VC111" s="158"/>
      <c r="VD111" s="158"/>
      <c r="VE111" s="158"/>
      <c r="VF111" s="158"/>
      <c r="VG111" s="158"/>
      <c r="VH111" s="158"/>
      <c r="VI111" s="158"/>
      <c r="VJ111" s="158"/>
      <c r="VK111" s="158"/>
      <c r="VL111" s="158"/>
      <c r="VM111" s="158"/>
      <c r="VN111" s="158"/>
      <c r="VO111" s="158"/>
      <c r="VP111" s="158"/>
      <c r="VQ111" s="158"/>
      <c r="VR111" s="158"/>
      <c r="VS111" s="158"/>
      <c r="VT111" s="158"/>
      <c r="VU111" s="158"/>
      <c r="VV111" s="158"/>
      <c r="VW111" s="158"/>
      <c r="VX111" s="158"/>
      <c r="VY111" s="158"/>
      <c r="VZ111" s="158"/>
      <c r="WA111" s="158"/>
      <c r="WB111" s="158"/>
      <c r="WC111" s="158"/>
      <c r="WD111" s="158"/>
      <c r="WE111" s="158"/>
      <c r="WF111" s="158"/>
      <c r="WG111" s="158"/>
      <c r="WH111" s="158"/>
      <c r="WI111" s="158"/>
      <c r="WJ111" s="158"/>
      <c r="WK111" s="158"/>
      <c r="WL111" s="158"/>
      <c r="WM111" s="158"/>
      <c r="WN111" s="158"/>
      <c r="WO111" s="158"/>
      <c r="WP111" s="158"/>
      <c r="WQ111" s="158"/>
      <c r="WR111" s="158"/>
      <c r="WS111" s="158"/>
      <c r="WT111" s="158"/>
      <c r="WU111" s="158"/>
      <c r="WV111" s="158"/>
      <c r="WW111" s="158"/>
      <c r="WX111" s="158"/>
      <c r="WY111" s="158"/>
      <c r="WZ111" s="158"/>
      <c r="XA111" s="158"/>
      <c r="XB111" s="158"/>
      <c r="XC111" s="158"/>
      <c r="XD111" s="158"/>
      <c r="XE111" s="158"/>
      <c r="XF111" s="158"/>
      <c r="XG111" s="158"/>
      <c r="XH111" s="158"/>
      <c r="XI111" s="158"/>
      <c r="XJ111" s="158"/>
      <c r="XK111" s="158"/>
      <c r="XL111" s="158"/>
      <c r="XM111" s="158"/>
      <c r="XN111" s="158"/>
      <c r="XO111" s="158"/>
      <c r="XP111" s="158"/>
      <c r="XQ111" s="158"/>
      <c r="XR111" s="158"/>
      <c r="XS111" s="158"/>
      <c r="XT111" s="158"/>
      <c r="XU111" s="158"/>
      <c r="XV111" s="158"/>
      <c r="XW111" s="158"/>
      <c r="XX111" s="158"/>
      <c r="XY111" s="158"/>
      <c r="XZ111" s="158"/>
      <c r="YA111" s="158"/>
      <c r="YB111" s="158"/>
      <c r="YC111" s="158"/>
      <c r="YD111" s="158"/>
      <c r="YE111" s="158"/>
      <c r="YF111" s="158"/>
      <c r="YG111" s="158"/>
      <c r="YH111" s="158"/>
      <c r="YI111" s="158"/>
      <c r="YJ111" s="158"/>
      <c r="YK111" s="158"/>
      <c r="YL111" s="158"/>
      <c r="YM111" s="158"/>
      <c r="YN111" s="158"/>
      <c r="YO111" s="158"/>
      <c r="YP111" s="158"/>
      <c r="YQ111" s="158"/>
      <c r="YR111" s="158"/>
      <c r="YS111" s="158"/>
      <c r="YT111" s="158"/>
      <c r="YU111" s="158"/>
      <c r="YV111" s="158"/>
      <c r="YW111" s="158"/>
      <c r="YX111" s="158"/>
      <c r="YY111" s="158"/>
      <c r="YZ111" s="158"/>
      <c r="ZA111" s="158"/>
      <c r="ZB111" s="158"/>
      <c r="ZC111" s="158"/>
      <c r="ZD111" s="158"/>
      <c r="ZE111" s="158"/>
      <c r="ZF111" s="158"/>
      <c r="ZG111" s="158"/>
      <c r="ZH111" s="158"/>
      <c r="ZI111" s="158"/>
      <c r="ZJ111" s="158"/>
      <c r="ZK111" s="158"/>
      <c r="ZL111" s="158"/>
      <c r="ZM111" s="158"/>
      <c r="ZN111" s="158"/>
      <c r="ZO111" s="158"/>
      <c r="ZP111" s="158"/>
      <c r="ZQ111" s="158"/>
      <c r="ZR111" s="158"/>
      <c r="ZS111" s="158"/>
      <c r="ZT111" s="158"/>
      <c r="ZU111" s="158"/>
      <c r="ZV111" s="158"/>
      <c r="ZW111" s="158"/>
      <c r="ZX111" s="158"/>
      <c r="ZY111" s="158"/>
      <c r="ZZ111" s="158"/>
      <c r="AAA111" s="158"/>
      <c r="AAB111" s="158"/>
      <c r="AAC111" s="158"/>
      <c r="AAD111" s="158"/>
      <c r="AAE111" s="158"/>
      <c r="AAF111" s="158"/>
      <c r="AAG111" s="158"/>
      <c r="AAH111" s="158"/>
      <c r="AAI111" s="158"/>
      <c r="AAJ111" s="158"/>
      <c r="AAK111" s="158"/>
      <c r="AAL111" s="158"/>
      <c r="AAM111" s="158"/>
      <c r="AAN111" s="158"/>
      <c r="AAO111" s="158"/>
      <c r="AAP111" s="158"/>
      <c r="AAQ111" s="158"/>
      <c r="AAR111" s="158"/>
      <c r="AAS111" s="158"/>
      <c r="AAT111" s="158"/>
      <c r="AAU111" s="158"/>
      <c r="AAV111" s="158"/>
      <c r="AAW111" s="158"/>
      <c r="AAX111" s="158"/>
      <c r="AAY111" s="158"/>
      <c r="AAZ111" s="158"/>
      <c r="ABA111" s="158"/>
      <c r="ABB111" s="158"/>
      <c r="ABC111" s="158"/>
      <c r="ABD111" s="158"/>
      <c r="ABE111" s="158"/>
      <c r="ABF111" s="158"/>
      <c r="ABG111" s="158"/>
      <c r="ABH111" s="158"/>
      <c r="ABI111" s="158"/>
      <c r="ABJ111" s="158"/>
      <c r="ABK111" s="158"/>
      <c r="ABL111" s="158"/>
      <c r="ABM111" s="158"/>
      <c r="ABN111" s="158"/>
      <c r="ABO111" s="158"/>
      <c r="ABP111" s="158"/>
      <c r="ABQ111" s="158"/>
      <c r="ABR111" s="158"/>
      <c r="ABS111" s="158"/>
      <c r="ABT111" s="158"/>
      <c r="ABU111" s="158"/>
      <c r="ABV111" s="158"/>
      <c r="ABW111" s="158"/>
      <c r="ABX111" s="158"/>
      <c r="ABY111" s="158"/>
      <c r="ABZ111" s="158"/>
      <c r="ACA111" s="158"/>
      <c r="ACB111" s="158"/>
      <c r="ACC111" s="158"/>
      <c r="ACD111" s="158"/>
      <c r="ACE111" s="158"/>
      <c r="ACF111" s="158"/>
      <c r="ACG111" s="158"/>
      <c r="ACH111" s="158"/>
      <c r="ACI111" s="158"/>
      <c r="ACJ111" s="158"/>
      <c r="ACK111" s="158"/>
      <c r="ACL111" s="158"/>
      <c r="ACM111" s="158"/>
      <c r="ACN111" s="158"/>
      <c r="ACO111" s="158"/>
      <c r="ACP111" s="158"/>
      <c r="ACQ111" s="158"/>
      <c r="ACR111" s="159"/>
      <c r="ACS111" s="160">
        <f t="array" ref="ACS111">SUM(IF(RIGHT($Q111:$ACR111)=ACS$11,IFERROR(--LEFT($Q111:$ACR111,LEN($Q111:$ACR111)-1),0)))</f>
        <v>0</v>
      </c>
      <c r="ACT111" s="160">
        <f t="array" ref="ACT111">SUM(IF(RIGHT($Q111:$ACR111)=ACT$11,IFERROR(--LEFT($Q111:$ACR111,LEN($Q111:$ACR111)-1),0)))</f>
        <v>0</v>
      </c>
      <c r="ACU111" s="160">
        <f t="array" ref="ACU111">SUM(IF(RIGHT($Q111:$ACR111)=ACU$11,IFERROR(--LEFT($Q111:$ACR111,LEN($Q111:$ACR111)-1),0)))</f>
        <v>0</v>
      </c>
      <c r="ACV111" s="160">
        <f t="array" ref="ACV111">SUM(IF(RIGHT($Q111:$ACR111)=ACV$11,IFERROR(--LEFT($Q111:$ACR111,LEN($Q111:$ACR111)-1),0)))</f>
        <v>0</v>
      </c>
      <c r="ACW111" s="160">
        <f t="array" ref="ACW111">SUM(IF(RIGHT($Q111:$ACR111)=ACW$11,IFERROR(--LEFT($Q111:$ACR111,LEN($Q111:$ACR111)-1),0)))</f>
        <v>0</v>
      </c>
      <c r="ACX111" s="160">
        <f t="array" ref="ACX111">SUM(IF(RIGHT($Q111:$ACR111)=ACX$11,IFERROR(--LEFT($Q111:$ACR111,LEN($Q111:$ACR111)-1),0)))</f>
        <v>0</v>
      </c>
      <c r="ACY111" s="160">
        <f t="array" ref="ACY111">SUM(IF(RIGHT($Q111:$ACR111)=ACY$11,IFERROR(--LEFT($Q111:$ACR111,LEN($Q111:$ACR111)-1),0)))</f>
        <v>0</v>
      </c>
      <c r="ACZ111" s="160">
        <f t="array" ref="ACZ111">SUM(IF(RIGHT($Q111:$ACR111)=ACZ$11,IFERROR(--LEFT($Q111:$ACR111,LEN($Q111:$ACR111)-1),0)))</f>
        <v>0</v>
      </c>
      <c r="ADA111" s="158">
        <f t="shared" si="2278"/>
        <v>0</v>
      </c>
      <c r="ADB111" s="158">
        <f t="shared" si="2279"/>
        <v>0</v>
      </c>
      <c r="ADC111" s="158">
        <f t="shared" si="2280"/>
        <v>0</v>
      </c>
      <c r="ADD111" s="158">
        <f t="shared" si="2281"/>
        <v>0</v>
      </c>
      <c r="ADE111" s="158">
        <f t="shared" si="2282"/>
        <v>0</v>
      </c>
      <c r="ADF111" s="158">
        <f t="shared" si="2283"/>
        <v>0</v>
      </c>
      <c r="ADG111" s="158">
        <f t="shared" si="2284"/>
        <v>0</v>
      </c>
      <c r="ADH111" s="158">
        <f t="shared" si="2285"/>
        <v>0</v>
      </c>
      <c r="ADI111" s="160">
        <f t="array" ref="ADI111">SUM(IF(RIGHT($Q111:$ACR111)=ADI$11,IFERROR(--LEFT($Q111:$ACR111,LEN($Q111:$ACR111)-1),0)))</f>
        <v>0</v>
      </c>
      <c r="ADJ111" s="152">
        <f t="shared" si="2286"/>
        <v>0</v>
      </c>
      <c r="AEC111" s="143"/>
      <c r="AEO111" s="108"/>
      <c r="AEP111" s="108"/>
      <c r="AEQ111" s="108"/>
      <c r="AER111" s="108"/>
      <c r="AES111" s="108"/>
      <c r="AET111" s="108"/>
      <c r="AEU111" s="108"/>
      <c r="AEV111" s="108"/>
      <c r="AEW111" s="143"/>
      <c r="AFI111" s="108"/>
      <c r="AFJ111" s="108"/>
      <c r="AFK111" s="108"/>
      <c r="AFL111" s="108"/>
      <c r="AFM111" s="108"/>
      <c r="AFN111" s="108"/>
      <c r="AFO111" s="108"/>
      <c r="AFP111" s="108"/>
      <c r="AFQ111" s="143"/>
      <c r="AGC111" s="108"/>
      <c r="AGD111" s="108"/>
      <c r="AGE111" s="108"/>
      <c r="AGF111" s="108"/>
      <c r="AGG111" s="108"/>
      <c r="AGH111" s="108"/>
      <c r="AGI111" s="108"/>
      <c r="AGJ111" s="108"/>
      <c r="AGK111" s="143"/>
      <c r="AGW111" s="108"/>
      <c r="AGX111" s="108"/>
      <c r="AGY111" s="108"/>
      <c r="AGZ111" s="108"/>
      <c r="AHA111" s="108"/>
      <c r="AHB111" s="108"/>
      <c r="AHC111" s="108"/>
      <c r="AHD111" s="108"/>
      <c r="AHE111" s="143"/>
      <c r="AHQ111" s="108"/>
      <c r="AHR111" s="108"/>
      <c r="AHS111" s="108"/>
      <c r="AHT111" s="108"/>
      <c r="AHU111" s="108"/>
      <c r="AHV111" s="108"/>
      <c r="AHW111" s="108"/>
      <c r="AHX111" s="108"/>
      <c r="AHY111" s="143"/>
      <c r="AIK111" s="108"/>
      <c r="AIL111" s="108"/>
      <c r="AIM111" s="108"/>
      <c r="AIN111" s="108"/>
      <c r="AIO111" s="108"/>
      <c r="AIP111" s="108"/>
      <c r="AIQ111" s="108"/>
      <c r="AIR111" s="108"/>
      <c r="AIS111" s="143"/>
      <c r="AJE111" s="108"/>
      <c r="AJF111" s="108"/>
      <c r="AJG111" s="108"/>
      <c r="AJH111" s="108"/>
      <c r="AJI111" s="108"/>
      <c r="AJJ111" s="108"/>
      <c r="AJK111" s="108"/>
      <c r="AJL111" s="108"/>
      <c r="AJM111" s="143"/>
      <c r="AJY111" s="108"/>
      <c r="AJZ111" s="108"/>
      <c r="AKA111" s="108"/>
      <c r="AKB111" s="108"/>
      <c r="AKC111" s="108"/>
      <c r="AKD111" s="108"/>
      <c r="AKE111" s="108"/>
      <c r="AKF111" s="108"/>
      <c r="AKG111" s="143"/>
      <c r="AKS111" s="108"/>
      <c r="AKT111" s="108"/>
      <c r="AKU111" s="108"/>
      <c r="AKV111" s="108"/>
      <c r="AKW111" s="108"/>
      <c r="AKX111" s="108"/>
      <c r="AKY111" s="108"/>
      <c r="AKZ111" s="108"/>
      <c r="ALA111" s="143"/>
      <c r="ALM111" s="108"/>
      <c r="ALN111" s="108"/>
      <c r="ALO111" s="108"/>
      <c r="ALP111" s="108"/>
      <c r="ALQ111" s="108"/>
      <c r="ALR111" s="108"/>
      <c r="ALS111" s="108"/>
      <c r="ALT111" s="108"/>
      <c r="ALU111" s="143"/>
      <c r="AMG111" s="108"/>
      <c r="AMH111" s="108"/>
      <c r="AMI111" s="108"/>
      <c r="AMJ111" s="108"/>
      <c r="AMK111" s="108"/>
      <c r="AML111" s="108"/>
      <c r="AMM111" s="108"/>
      <c r="AMN111" s="108"/>
    </row>
    <row r="112" spans="2:1028" x14ac:dyDescent="0.25">
      <c r="B112" s="24">
        <v>101</v>
      </c>
      <c r="C112" s="24"/>
      <c r="D112" s="25"/>
      <c r="E112" s="25"/>
      <c r="F112" s="24"/>
      <c r="G112" s="153"/>
      <c r="H112" s="154"/>
      <c r="I112" s="23"/>
      <c r="J112" s="23"/>
      <c r="K112" s="23"/>
      <c r="L112" s="23"/>
      <c r="M112" s="23"/>
      <c r="N112" s="23"/>
      <c r="O112" s="23"/>
      <c r="P112" s="155"/>
      <c r="Q112" s="156"/>
      <c r="R112" s="157"/>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c r="BS112" s="158"/>
      <c r="BT112" s="158"/>
      <c r="BU112" s="158"/>
      <c r="BV112" s="158"/>
      <c r="BW112" s="158"/>
      <c r="BX112" s="158"/>
      <c r="BY112" s="158"/>
      <c r="BZ112" s="158"/>
      <c r="CA112" s="158"/>
      <c r="CB112" s="158"/>
      <c r="CC112" s="158"/>
      <c r="CD112" s="158"/>
      <c r="CE112" s="158"/>
      <c r="CF112" s="158"/>
      <c r="CG112" s="158"/>
      <c r="CH112" s="158"/>
      <c r="CI112" s="158"/>
      <c r="CJ112" s="158"/>
      <c r="CK112" s="158"/>
      <c r="CL112" s="158"/>
      <c r="CM112" s="158"/>
      <c r="CN112" s="158"/>
      <c r="CO112" s="158"/>
      <c r="CP112" s="158"/>
      <c r="CQ112" s="158"/>
      <c r="CR112" s="158"/>
      <c r="CS112" s="158"/>
      <c r="CT112" s="158"/>
      <c r="CU112" s="158"/>
      <c r="CV112" s="158"/>
      <c r="CW112" s="158"/>
      <c r="CX112" s="158"/>
      <c r="CY112" s="158"/>
      <c r="CZ112" s="158"/>
      <c r="DA112" s="158"/>
      <c r="DB112" s="158"/>
      <c r="DC112" s="158"/>
      <c r="DD112" s="158"/>
      <c r="DE112" s="158"/>
      <c r="DF112" s="158"/>
      <c r="DG112" s="158"/>
      <c r="DH112" s="158"/>
      <c r="DI112" s="158"/>
      <c r="DJ112" s="158"/>
      <c r="DK112" s="158"/>
      <c r="DL112" s="158"/>
      <c r="DM112" s="158"/>
      <c r="DN112" s="158"/>
      <c r="DO112" s="158"/>
      <c r="DP112" s="158"/>
      <c r="DQ112" s="158"/>
      <c r="DR112" s="158"/>
      <c r="DS112" s="158"/>
      <c r="DT112" s="158"/>
      <c r="DU112" s="158"/>
      <c r="DV112" s="158"/>
      <c r="DW112" s="158"/>
      <c r="DX112" s="158"/>
      <c r="DY112" s="158"/>
      <c r="DZ112" s="158"/>
      <c r="EA112" s="158"/>
      <c r="EB112" s="158"/>
      <c r="EC112" s="158"/>
      <c r="ED112" s="158"/>
      <c r="EE112" s="158"/>
      <c r="EF112" s="158"/>
      <c r="EG112" s="158"/>
      <c r="EH112" s="158"/>
      <c r="EI112" s="158"/>
      <c r="EJ112" s="158"/>
      <c r="EK112" s="158"/>
      <c r="EL112" s="158"/>
      <c r="EM112" s="158"/>
      <c r="EN112" s="158"/>
      <c r="EO112" s="158"/>
      <c r="EP112" s="158"/>
      <c r="EQ112" s="158"/>
      <c r="ER112" s="158"/>
      <c r="ES112" s="158"/>
      <c r="ET112" s="158"/>
      <c r="EU112" s="158"/>
      <c r="EV112" s="158"/>
      <c r="EW112" s="158"/>
      <c r="EX112" s="158"/>
      <c r="EY112" s="158"/>
      <c r="EZ112" s="158"/>
      <c r="FA112" s="158"/>
      <c r="FB112" s="158"/>
      <c r="FC112" s="158"/>
      <c r="FD112" s="158"/>
      <c r="FE112" s="158"/>
      <c r="FF112" s="158"/>
      <c r="FG112" s="158"/>
      <c r="FH112" s="158"/>
      <c r="FI112" s="158"/>
      <c r="FJ112" s="158"/>
      <c r="FK112" s="158"/>
      <c r="FL112" s="158"/>
      <c r="FM112" s="158"/>
      <c r="FN112" s="158"/>
      <c r="FO112" s="158"/>
      <c r="FP112" s="158"/>
      <c r="FQ112" s="158"/>
      <c r="FR112" s="158"/>
      <c r="FS112" s="158"/>
      <c r="FT112" s="158"/>
      <c r="FU112" s="158"/>
      <c r="FV112" s="158"/>
      <c r="FW112" s="158"/>
      <c r="FX112" s="158"/>
      <c r="FY112" s="158"/>
      <c r="FZ112" s="158"/>
      <c r="GA112" s="158"/>
      <c r="GB112" s="158"/>
      <c r="GC112" s="158"/>
      <c r="GD112" s="158"/>
      <c r="GE112" s="158"/>
      <c r="GF112" s="158"/>
      <c r="GG112" s="158"/>
      <c r="GH112" s="158"/>
      <c r="GI112" s="158"/>
      <c r="GJ112" s="158"/>
      <c r="GK112" s="158"/>
      <c r="GL112" s="158"/>
      <c r="GM112" s="158"/>
      <c r="GN112" s="158"/>
      <c r="GO112" s="158"/>
      <c r="GP112" s="158"/>
      <c r="GQ112" s="158"/>
      <c r="GR112" s="158"/>
      <c r="GS112" s="158"/>
      <c r="GT112" s="158"/>
      <c r="GU112" s="158"/>
      <c r="GV112" s="158"/>
      <c r="GW112" s="158"/>
      <c r="GX112" s="158"/>
      <c r="GY112" s="158"/>
      <c r="GZ112" s="158"/>
      <c r="HA112" s="158"/>
      <c r="HB112" s="158"/>
      <c r="HC112" s="158"/>
      <c r="HD112" s="158"/>
      <c r="HE112" s="158"/>
      <c r="HF112" s="158"/>
      <c r="HG112" s="158"/>
      <c r="HH112" s="158"/>
      <c r="HI112" s="158"/>
      <c r="HJ112" s="158"/>
      <c r="HK112" s="158"/>
      <c r="HL112" s="158"/>
      <c r="HM112" s="158"/>
      <c r="HN112" s="158"/>
      <c r="HO112" s="158"/>
      <c r="HP112" s="158"/>
      <c r="HQ112" s="158"/>
      <c r="HR112" s="158"/>
      <c r="HS112" s="158"/>
      <c r="HT112" s="158"/>
      <c r="HU112" s="158"/>
      <c r="HV112" s="158"/>
      <c r="HW112" s="158"/>
      <c r="HX112" s="158"/>
      <c r="HY112" s="158"/>
      <c r="HZ112" s="158"/>
      <c r="IA112" s="158"/>
      <c r="IB112" s="158"/>
      <c r="IC112" s="158"/>
      <c r="ID112" s="158"/>
      <c r="IE112" s="158"/>
      <c r="IF112" s="158"/>
      <c r="IG112" s="158"/>
      <c r="IH112" s="158"/>
      <c r="II112" s="158"/>
      <c r="IJ112" s="158"/>
      <c r="IK112" s="158"/>
      <c r="IL112" s="158"/>
      <c r="IM112" s="158"/>
      <c r="IN112" s="158"/>
      <c r="IO112" s="158"/>
      <c r="IP112" s="158"/>
      <c r="IQ112" s="158"/>
      <c r="IR112" s="158"/>
      <c r="IS112" s="158"/>
      <c r="IT112" s="158"/>
      <c r="IU112" s="158"/>
      <c r="IV112" s="158"/>
      <c r="IW112" s="158"/>
      <c r="IX112" s="158"/>
      <c r="IY112" s="158"/>
      <c r="IZ112" s="158"/>
      <c r="JA112" s="158"/>
      <c r="JB112" s="158"/>
      <c r="JC112" s="158"/>
      <c r="JD112" s="158"/>
      <c r="JE112" s="158"/>
      <c r="JF112" s="158"/>
      <c r="JG112" s="158"/>
      <c r="JH112" s="158"/>
      <c r="JI112" s="158"/>
      <c r="JJ112" s="158"/>
      <c r="JK112" s="158"/>
      <c r="JL112" s="158"/>
      <c r="JM112" s="158"/>
      <c r="JN112" s="158"/>
      <c r="JO112" s="158"/>
      <c r="JP112" s="158"/>
      <c r="JQ112" s="158"/>
      <c r="JR112" s="158"/>
      <c r="JS112" s="158"/>
      <c r="JT112" s="158"/>
      <c r="JU112" s="158"/>
      <c r="JV112" s="158"/>
      <c r="JW112" s="158"/>
      <c r="JX112" s="158"/>
      <c r="JY112" s="158"/>
      <c r="JZ112" s="158"/>
      <c r="KA112" s="158"/>
      <c r="KB112" s="158"/>
      <c r="KC112" s="158"/>
      <c r="KD112" s="158"/>
      <c r="KE112" s="158"/>
      <c r="KF112" s="158"/>
      <c r="KG112" s="158"/>
      <c r="KH112" s="158"/>
      <c r="KI112" s="158"/>
      <c r="KJ112" s="158"/>
      <c r="KK112" s="158"/>
      <c r="KL112" s="158"/>
      <c r="KM112" s="158"/>
      <c r="KN112" s="158"/>
      <c r="KO112" s="158"/>
      <c r="KP112" s="158"/>
      <c r="KQ112" s="158"/>
      <c r="KR112" s="158"/>
      <c r="KS112" s="158"/>
      <c r="KT112" s="158"/>
      <c r="KU112" s="158"/>
      <c r="KV112" s="158"/>
      <c r="KW112" s="158"/>
      <c r="KX112" s="158"/>
      <c r="KY112" s="158"/>
      <c r="KZ112" s="158"/>
      <c r="LA112" s="158"/>
      <c r="LB112" s="158"/>
      <c r="LC112" s="158"/>
      <c r="LD112" s="158"/>
      <c r="LE112" s="158"/>
      <c r="LF112" s="158"/>
      <c r="LG112" s="158"/>
      <c r="LH112" s="158"/>
      <c r="LI112" s="158"/>
      <c r="LJ112" s="158"/>
      <c r="LK112" s="158"/>
      <c r="LL112" s="158"/>
      <c r="LM112" s="158"/>
      <c r="LN112" s="158"/>
      <c r="LO112" s="158"/>
      <c r="LP112" s="158"/>
      <c r="LQ112" s="158"/>
      <c r="LR112" s="158"/>
      <c r="LS112" s="158"/>
      <c r="LT112" s="158"/>
      <c r="LU112" s="158"/>
      <c r="LV112" s="158"/>
      <c r="LW112" s="158"/>
      <c r="LX112" s="158"/>
      <c r="LY112" s="158"/>
      <c r="LZ112" s="158"/>
      <c r="MA112" s="158"/>
      <c r="MB112" s="158"/>
      <c r="MC112" s="158"/>
      <c r="MD112" s="158"/>
      <c r="ME112" s="158"/>
      <c r="MF112" s="158"/>
      <c r="MG112" s="158"/>
      <c r="MH112" s="158"/>
      <c r="MI112" s="158"/>
      <c r="MJ112" s="158"/>
      <c r="MK112" s="158"/>
      <c r="ML112" s="158"/>
      <c r="MM112" s="158"/>
      <c r="MN112" s="158"/>
      <c r="MO112" s="158"/>
      <c r="MP112" s="158"/>
      <c r="MQ112" s="158"/>
      <c r="MR112" s="158"/>
      <c r="MS112" s="158"/>
      <c r="MT112" s="158"/>
      <c r="MU112" s="158"/>
      <c r="MV112" s="158"/>
      <c r="MW112" s="158"/>
      <c r="MX112" s="158"/>
      <c r="MY112" s="158"/>
      <c r="MZ112" s="158"/>
      <c r="NA112" s="158"/>
      <c r="NB112" s="158"/>
      <c r="NC112" s="158"/>
      <c r="ND112" s="158"/>
      <c r="NE112" s="158"/>
      <c r="NF112" s="158"/>
      <c r="NG112" s="158"/>
      <c r="NH112" s="158"/>
      <c r="NI112" s="158"/>
      <c r="NJ112" s="158"/>
      <c r="NK112" s="158"/>
      <c r="NL112" s="158"/>
      <c r="NM112" s="158"/>
      <c r="NN112" s="158"/>
      <c r="NO112" s="158"/>
      <c r="NP112" s="158"/>
      <c r="NQ112" s="158"/>
      <c r="NR112" s="158"/>
      <c r="NS112" s="158"/>
      <c r="NT112" s="158"/>
      <c r="NU112" s="158"/>
      <c r="NV112" s="158"/>
      <c r="NW112" s="158"/>
      <c r="NX112" s="158"/>
      <c r="NY112" s="158"/>
      <c r="NZ112" s="158"/>
      <c r="OA112" s="158"/>
      <c r="OB112" s="158"/>
      <c r="OC112" s="158"/>
      <c r="OD112" s="158"/>
      <c r="OE112" s="158"/>
      <c r="OF112" s="158"/>
      <c r="OG112" s="158"/>
      <c r="OH112" s="158"/>
      <c r="OI112" s="158"/>
      <c r="OJ112" s="158"/>
      <c r="OK112" s="158"/>
      <c r="OL112" s="158"/>
      <c r="OM112" s="158"/>
      <c r="ON112" s="158"/>
      <c r="OO112" s="158"/>
      <c r="OP112" s="158"/>
      <c r="OQ112" s="158"/>
      <c r="OR112" s="158"/>
      <c r="OS112" s="158"/>
      <c r="OT112" s="158"/>
      <c r="OU112" s="158"/>
      <c r="OV112" s="158"/>
      <c r="OW112" s="158"/>
      <c r="OX112" s="158"/>
      <c r="OY112" s="158"/>
      <c r="OZ112" s="158"/>
      <c r="PA112" s="158"/>
      <c r="PB112" s="158"/>
      <c r="PC112" s="158"/>
      <c r="PD112" s="158"/>
      <c r="PE112" s="158"/>
      <c r="PF112" s="158"/>
      <c r="PG112" s="158"/>
      <c r="PH112" s="158"/>
      <c r="PI112" s="158"/>
      <c r="PJ112" s="158"/>
      <c r="PK112" s="158"/>
      <c r="PL112" s="158"/>
      <c r="PM112" s="158"/>
      <c r="PN112" s="158"/>
      <c r="PO112" s="158"/>
      <c r="PP112" s="158"/>
      <c r="PQ112" s="158"/>
      <c r="PR112" s="158"/>
      <c r="PS112" s="158"/>
      <c r="PT112" s="158"/>
      <c r="PU112" s="158"/>
      <c r="PV112" s="158"/>
      <c r="PW112" s="158"/>
      <c r="PX112" s="158"/>
      <c r="PY112" s="158"/>
      <c r="PZ112" s="158"/>
      <c r="QA112" s="158"/>
      <c r="QB112" s="158"/>
      <c r="QC112" s="158"/>
      <c r="QD112" s="158"/>
      <c r="QE112" s="158"/>
      <c r="QF112" s="158"/>
      <c r="QG112" s="158"/>
      <c r="QH112" s="158"/>
      <c r="QI112" s="158"/>
      <c r="QJ112" s="158"/>
      <c r="QK112" s="158"/>
      <c r="QL112" s="158"/>
      <c r="QM112" s="158"/>
      <c r="QN112" s="158"/>
      <c r="QO112" s="158"/>
      <c r="QP112" s="158"/>
      <c r="QQ112" s="158"/>
      <c r="QR112" s="158"/>
      <c r="QS112" s="158"/>
      <c r="QT112" s="158"/>
      <c r="QU112" s="158"/>
      <c r="QV112" s="158"/>
      <c r="QW112" s="158"/>
      <c r="QX112" s="158"/>
      <c r="QY112" s="158"/>
      <c r="QZ112" s="158"/>
      <c r="RA112" s="158"/>
      <c r="RB112" s="158"/>
      <c r="RC112" s="158"/>
      <c r="RD112" s="158"/>
      <c r="RE112" s="158"/>
      <c r="RF112" s="158"/>
      <c r="RG112" s="158"/>
      <c r="RH112" s="158"/>
      <c r="RI112" s="158"/>
      <c r="RJ112" s="158"/>
      <c r="RK112" s="158"/>
      <c r="RL112" s="158"/>
      <c r="RM112" s="158"/>
      <c r="RN112" s="158"/>
      <c r="RO112" s="158"/>
      <c r="RP112" s="158"/>
      <c r="RQ112" s="158"/>
      <c r="RR112" s="158"/>
      <c r="RS112" s="158"/>
      <c r="RT112" s="158"/>
      <c r="RU112" s="158"/>
      <c r="RV112" s="158"/>
      <c r="RW112" s="158"/>
      <c r="RX112" s="158"/>
      <c r="RY112" s="158"/>
      <c r="RZ112" s="158"/>
      <c r="SA112" s="158"/>
      <c r="SB112" s="158"/>
      <c r="SC112" s="158"/>
      <c r="SD112" s="158"/>
      <c r="SE112" s="158"/>
      <c r="SF112" s="158"/>
      <c r="SG112" s="158"/>
      <c r="SH112" s="158"/>
      <c r="SI112" s="158"/>
      <c r="SJ112" s="158"/>
      <c r="SK112" s="158"/>
      <c r="SL112" s="158"/>
      <c r="SM112" s="158"/>
      <c r="SN112" s="158"/>
      <c r="SO112" s="158"/>
      <c r="SP112" s="158"/>
      <c r="SQ112" s="158"/>
      <c r="SR112" s="158"/>
      <c r="SS112" s="158"/>
      <c r="ST112" s="158"/>
      <c r="SU112" s="158"/>
      <c r="SV112" s="158"/>
      <c r="SW112" s="158"/>
      <c r="SX112" s="158"/>
      <c r="SY112" s="158"/>
      <c r="SZ112" s="158"/>
      <c r="TA112" s="158"/>
      <c r="TB112" s="158"/>
      <c r="TC112" s="158"/>
      <c r="TD112" s="158"/>
      <c r="TE112" s="158"/>
      <c r="TF112" s="158"/>
      <c r="TG112" s="158"/>
      <c r="TH112" s="158"/>
      <c r="TI112" s="158"/>
      <c r="TJ112" s="158"/>
      <c r="TK112" s="158"/>
      <c r="TL112" s="158"/>
      <c r="TM112" s="158"/>
      <c r="TN112" s="158"/>
      <c r="TO112" s="158"/>
      <c r="TP112" s="158"/>
      <c r="TQ112" s="158"/>
      <c r="TR112" s="158"/>
      <c r="TS112" s="158"/>
      <c r="TT112" s="158"/>
      <c r="TU112" s="158"/>
      <c r="TV112" s="158"/>
      <c r="TW112" s="158"/>
      <c r="TX112" s="158"/>
      <c r="TY112" s="158"/>
      <c r="TZ112" s="158"/>
      <c r="UA112" s="158"/>
      <c r="UB112" s="158"/>
      <c r="UC112" s="158"/>
      <c r="UD112" s="158"/>
      <c r="UE112" s="158"/>
      <c r="UF112" s="158"/>
      <c r="UG112" s="158"/>
      <c r="UH112" s="158"/>
      <c r="UI112" s="158"/>
      <c r="UJ112" s="158"/>
      <c r="UK112" s="158"/>
      <c r="UL112" s="158"/>
      <c r="UM112" s="158"/>
      <c r="UN112" s="158"/>
      <c r="UO112" s="158"/>
      <c r="UP112" s="158"/>
      <c r="UQ112" s="158"/>
      <c r="UR112" s="158"/>
      <c r="US112" s="158"/>
      <c r="UT112" s="158"/>
      <c r="UU112" s="158"/>
      <c r="UV112" s="158"/>
      <c r="UW112" s="158"/>
      <c r="UX112" s="158"/>
      <c r="UY112" s="158"/>
      <c r="UZ112" s="158"/>
      <c r="VA112" s="158"/>
      <c r="VB112" s="158"/>
      <c r="VC112" s="158"/>
      <c r="VD112" s="158"/>
      <c r="VE112" s="158"/>
      <c r="VF112" s="158"/>
      <c r="VG112" s="158"/>
      <c r="VH112" s="158"/>
      <c r="VI112" s="158"/>
      <c r="VJ112" s="158"/>
      <c r="VK112" s="158"/>
      <c r="VL112" s="158"/>
      <c r="VM112" s="158"/>
      <c r="VN112" s="158"/>
      <c r="VO112" s="158"/>
      <c r="VP112" s="158"/>
      <c r="VQ112" s="158"/>
      <c r="VR112" s="158"/>
      <c r="VS112" s="158"/>
      <c r="VT112" s="158"/>
      <c r="VU112" s="158"/>
      <c r="VV112" s="158"/>
      <c r="VW112" s="158"/>
      <c r="VX112" s="158"/>
      <c r="VY112" s="158"/>
      <c r="VZ112" s="158"/>
      <c r="WA112" s="158"/>
      <c r="WB112" s="158"/>
      <c r="WC112" s="158"/>
      <c r="WD112" s="158"/>
      <c r="WE112" s="158"/>
      <c r="WF112" s="158"/>
      <c r="WG112" s="158"/>
      <c r="WH112" s="158"/>
      <c r="WI112" s="158"/>
      <c r="WJ112" s="158"/>
      <c r="WK112" s="158"/>
      <c r="WL112" s="158"/>
      <c r="WM112" s="158"/>
      <c r="WN112" s="158"/>
      <c r="WO112" s="158"/>
      <c r="WP112" s="158"/>
      <c r="WQ112" s="158"/>
      <c r="WR112" s="158"/>
      <c r="WS112" s="158"/>
      <c r="WT112" s="158"/>
      <c r="WU112" s="158"/>
      <c r="WV112" s="158"/>
      <c r="WW112" s="158"/>
      <c r="WX112" s="158"/>
      <c r="WY112" s="158"/>
      <c r="WZ112" s="158"/>
      <c r="XA112" s="158"/>
      <c r="XB112" s="158"/>
      <c r="XC112" s="158"/>
      <c r="XD112" s="158"/>
      <c r="XE112" s="158"/>
      <c r="XF112" s="158"/>
      <c r="XG112" s="158"/>
      <c r="XH112" s="158"/>
      <c r="XI112" s="158"/>
      <c r="XJ112" s="158"/>
      <c r="XK112" s="158"/>
      <c r="XL112" s="158"/>
      <c r="XM112" s="158"/>
      <c r="XN112" s="158"/>
      <c r="XO112" s="158"/>
      <c r="XP112" s="158"/>
      <c r="XQ112" s="158"/>
      <c r="XR112" s="158"/>
      <c r="XS112" s="158"/>
      <c r="XT112" s="158"/>
      <c r="XU112" s="158"/>
      <c r="XV112" s="158"/>
      <c r="XW112" s="158"/>
      <c r="XX112" s="158"/>
      <c r="XY112" s="158"/>
      <c r="XZ112" s="158"/>
      <c r="YA112" s="158"/>
      <c r="YB112" s="158"/>
      <c r="YC112" s="158"/>
      <c r="YD112" s="158"/>
      <c r="YE112" s="158"/>
      <c r="YF112" s="158"/>
      <c r="YG112" s="158"/>
      <c r="YH112" s="158"/>
      <c r="YI112" s="158"/>
      <c r="YJ112" s="158"/>
      <c r="YK112" s="158"/>
      <c r="YL112" s="158"/>
      <c r="YM112" s="158"/>
      <c r="YN112" s="158"/>
      <c r="YO112" s="158"/>
      <c r="YP112" s="158"/>
      <c r="YQ112" s="158"/>
      <c r="YR112" s="158"/>
      <c r="YS112" s="158"/>
      <c r="YT112" s="158"/>
      <c r="YU112" s="158"/>
      <c r="YV112" s="158"/>
      <c r="YW112" s="158"/>
      <c r="YX112" s="158"/>
      <c r="YY112" s="158"/>
      <c r="YZ112" s="158"/>
      <c r="ZA112" s="158"/>
      <c r="ZB112" s="158"/>
      <c r="ZC112" s="158"/>
      <c r="ZD112" s="158"/>
      <c r="ZE112" s="158"/>
      <c r="ZF112" s="158"/>
      <c r="ZG112" s="158"/>
      <c r="ZH112" s="158"/>
      <c r="ZI112" s="158"/>
      <c r="ZJ112" s="158"/>
      <c r="ZK112" s="158"/>
      <c r="ZL112" s="158"/>
      <c r="ZM112" s="158"/>
      <c r="ZN112" s="158"/>
      <c r="ZO112" s="158"/>
      <c r="ZP112" s="158"/>
      <c r="ZQ112" s="158"/>
      <c r="ZR112" s="158"/>
      <c r="ZS112" s="158"/>
      <c r="ZT112" s="158"/>
      <c r="ZU112" s="158"/>
      <c r="ZV112" s="158"/>
      <c r="ZW112" s="158"/>
      <c r="ZX112" s="158"/>
      <c r="ZY112" s="158"/>
      <c r="ZZ112" s="158"/>
      <c r="AAA112" s="158"/>
      <c r="AAB112" s="158"/>
      <c r="AAC112" s="158"/>
      <c r="AAD112" s="158"/>
      <c r="AAE112" s="158"/>
      <c r="AAF112" s="158"/>
      <c r="AAG112" s="158"/>
      <c r="AAH112" s="158"/>
      <c r="AAI112" s="158"/>
      <c r="AAJ112" s="158"/>
      <c r="AAK112" s="158"/>
      <c r="AAL112" s="158"/>
      <c r="AAM112" s="158"/>
      <c r="AAN112" s="158"/>
      <c r="AAO112" s="158"/>
      <c r="AAP112" s="158"/>
      <c r="AAQ112" s="158"/>
      <c r="AAR112" s="158"/>
      <c r="AAS112" s="158"/>
      <c r="AAT112" s="158"/>
      <c r="AAU112" s="158"/>
      <c r="AAV112" s="158"/>
      <c r="AAW112" s="158"/>
      <c r="AAX112" s="158"/>
      <c r="AAY112" s="158"/>
      <c r="AAZ112" s="158"/>
      <c r="ABA112" s="158"/>
      <c r="ABB112" s="158"/>
      <c r="ABC112" s="158"/>
      <c r="ABD112" s="158"/>
      <c r="ABE112" s="158"/>
      <c r="ABF112" s="158"/>
      <c r="ABG112" s="158"/>
      <c r="ABH112" s="158"/>
      <c r="ABI112" s="158"/>
      <c r="ABJ112" s="158"/>
      <c r="ABK112" s="158"/>
      <c r="ABL112" s="158"/>
      <c r="ABM112" s="158"/>
      <c r="ABN112" s="158"/>
      <c r="ABO112" s="158"/>
      <c r="ABP112" s="158"/>
      <c r="ABQ112" s="158"/>
      <c r="ABR112" s="158"/>
      <c r="ABS112" s="158"/>
      <c r="ABT112" s="158"/>
      <c r="ABU112" s="158"/>
      <c r="ABV112" s="158"/>
      <c r="ABW112" s="158"/>
      <c r="ABX112" s="158"/>
      <c r="ABY112" s="158"/>
      <c r="ABZ112" s="158"/>
      <c r="ACA112" s="158"/>
      <c r="ACB112" s="158"/>
      <c r="ACC112" s="158"/>
      <c r="ACD112" s="158"/>
      <c r="ACE112" s="158"/>
      <c r="ACF112" s="158"/>
      <c r="ACG112" s="158"/>
      <c r="ACH112" s="158"/>
      <c r="ACI112" s="158"/>
      <c r="ACJ112" s="158"/>
      <c r="ACK112" s="158"/>
      <c r="ACL112" s="158"/>
      <c r="ACM112" s="158"/>
      <c r="ACN112" s="158"/>
      <c r="ACO112" s="158"/>
      <c r="ACP112" s="158"/>
      <c r="ACQ112" s="158"/>
      <c r="ACR112" s="159"/>
      <c r="ACS112" s="160">
        <f t="array" ref="ACS112">SUM(IF(RIGHT($Q112:$ACR112)=ACS$11,IFERROR(--LEFT($Q112:$ACR112,LEN($Q112:$ACR112)-1),0)))</f>
        <v>0</v>
      </c>
      <c r="ACT112" s="160">
        <f t="array" ref="ACT112">SUM(IF(RIGHT($Q112:$ACR112)=ACT$11,IFERROR(--LEFT($Q112:$ACR112,LEN($Q112:$ACR112)-1),0)))</f>
        <v>0</v>
      </c>
      <c r="ACU112" s="160">
        <f t="array" ref="ACU112">SUM(IF(RIGHT($Q112:$ACR112)=ACU$11,IFERROR(--LEFT($Q112:$ACR112,LEN($Q112:$ACR112)-1),0)))</f>
        <v>0</v>
      </c>
      <c r="ACV112" s="160">
        <f t="array" ref="ACV112">SUM(IF(RIGHT($Q112:$ACR112)=ACV$11,IFERROR(--LEFT($Q112:$ACR112,LEN($Q112:$ACR112)-1),0)))</f>
        <v>0</v>
      </c>
      <c r="ACW112" s="160">
        <f t="array" ref="ACW112">SUM(IF(RIGHT($Q112:$ACR112)=ACW$11,IFERROR(--LEFT($Q112:$ACR112,LEN($Q112:$ACR112)-1),0)))</f>
        <v>0</v>
      </c>
      <c r="ACX112" s="160">
        <f t="array" ref="ACX112">SUM(IF(RIGHT($Q112:$ACR112)=ACX$11,IFERROR(--LEFT($Q112:$ACR112,LEN($Q112:$ACR112)-1),0)))</f>
        <v>0</v>
      </c>
      <c r="ACY112" s="160">
        <f t="array" ref="ACY112">SUM(IF(RIGHT($Q112:$ACR112)=ACY$11,IFERROR(--LEFT($Q112:$ACR112,LEN($Q112:$ACR112)-1),0)))</f>
        <v>0</v>
      </c>
      <c r="ACZ112" s="160">
        <f t="array" ref="ACZ112">SUM(IF(RIGHT($Q112:$ACR112)=ACZ$11,IFERROR(--LEFT($Q112:$ACR112,LEN($Q112:$ACR112)-1),0)))</f>
        <v>0</v>
      </c>
      <c r="ADA112" s="158">
        <f t="shared" si="2278"/>
        <v>0</v>
      </c>
      <c r="ADB112" s="158">
        <f t="shared" si="2279"/>
        <v>0</v>
      </c>
      <c r="ADC112" s="158">
        <f t="shared" si="2280"/>
        <v>0</v>
      </c>
      <c r="ADD112" s="158">
        <f t="shared" si="2281"/>
        <v>0</v>
      </c>
      <c r="ADE112" s="158">
        <f t="shared" si="2282"/>
        <v>0</v>
      </c>
      <c r="ADF112" s="158">
        <f t="shared" si="2283"/>
        <v>0</v>
      </c>
      <c r="ADG112" s="158">
        <f t="shared" si="2284"/>
        <v>0</v>
      </c>
      <c r="ADH112" s="158">
        <f t="shared" si="2285"/>
        <v>0</v>
      </c>
      <c r="ADI112" s="160">
        <f t="array" ref="ADI112">SUM(IF(RIGHT($Q112:$ACR112)=ADI$11,IFERROR(--LEFT($Q112:$ACR112,LEN($Q112:$ACR112)-1),0)))</f>
        <v>0</v>
      </c>
      <c r="ADJ112" s="152">
        <f t="shared" si="2286"/>
        <v>0</v>
      </c>
      <c r="AEC112" s="143"/>
      <c r="AEO112" s="108"/>
      <c r="AEP112" s="108"/>
      <c r="AEQ112" s="108"/>
      <c r="AER112" s="108"/>
      <c r="AES112" s="108"/>
      <c r="AET112" s="108"/>
      <c r="AEU112" s="108"/>
      <c r="AEV112" s="108"/>
      <c r="AEW112" s="143"/>
      <c r="AFI112" s="108"/>
      <c r="AFJ112" s="108"/>
      <c r="AFK112" s="108"/>
      <c r="AFL112" s="108"/>
      <c r="AFM112" s="108"/>
      <c r="AFN112" s="108"/>
      <c r="AFO112" s="108"/>
      <c r="AFP112" s="108"/>
      <c r="AFQ112" s="143"/>
      <c r="AGC112" s="108"/>
      <c r="AGD112" s="108"/>
      <c r="AGE112" s="108"/>
      <c r="AGF112" s="108"/>
      <c r="AGG112" s="108"/>
      <c r="AGH112" s="108"/>
      <c r="AGI112" s="108"/>
      <c r="AGJ112" s="108"/>
      <c r="AGK112" s="143"/>
      <c r="AGW112" s="108"/>
      <c r="AGX112" s="108"/>
      <c r="AGY112" s="108"/>
      <c r="AGZ112" s="108"/>
      <c r="AHA112" s="108"/>
      <c r="AHB112" s="108"/>
      <c r="AHC112" s="108"/>
      <c r="AHD112" s="108"/>
      <c r="AHE112" s="143"/>
      <c r="AHQ112" s="108"/>
      <c r="AHR112" s="108"/>
      <c r="AHS112" s="108"/>
      <c r="AHT112" s="108"/>
      <c r="AHU112" s="108"/>
      <c r="AHV112" s="108"/>
      <c r="AHW112" s="108"/>
      <c r="AHX112" s="108"/>
      <c r="AHY112" s="143"/>
      <c r="AIK112" s="108"/>
      <c r="AIL112" s="108"/>
      <c r="AIM112" s="108"/>
      <c r="AIN112" s="108"/>
      <c r="AIO112" s="108"/>
      <c r="AIP112" s="108"/>
      <c r="AIQ112" s="108"/>
      <c r="AIR112" s="108"/>
      <c r="AIS112" s="143"/>
      <c r="AJE112" s="108"/>
      <c r="AJF112" s="108"/>
      <c r="AJG112" s="108"/>
      <c r="AJH112" s="108"/>
      <c r="AJI112" s="108"/>
      <c r="AJJ112" s="108"/>
      <c r="AJK112" s="108"/>
      <c r="AJL112" s="108"/>
      <c r="AJM112" s="143"/>
      <c r="AJY112" s="108"/>
      <c r="AJZ112" s="108"/>
      <c r="AKA112" s="108"/>
      <c r="AKB112" s="108"/>
      <c r="AKC112" s="108"/>
      <c r="AKD112" s="108"/>
      <c r="AKE112" s="108"/>
      <c r="AKF112" s="108"/>
      <c r="AKG112" s="143"/>
      <c r="AKS112" s="108"/>
      <c r="AKT112" s="108"/>
      <c r="AKU112" s="108"/>
      <c r="AKV112" s="108"/>
      <c r="AKW112" s="108"/>
      <c r="AKX112" s="108"/>
      <c r="AKY112" s="108"/>
      <c r="AKZ112" s="108"/>
      <c r="ALA112" s="143"/>
      <c r="ALM112" s="108"/>
      <c r="ALN112" s="108"/>
      <c r="ALO112" s="108"/>
      <c r="ALP112" s="108"/>
      <c r="ALQ112" s="108"/>
      <c r="ALR112" s="108"/>
      <c r="ALS112" s="108"/>
      <c r="ALT112" s="108"/>
      <c r="ALU112" s="143"/>
      <c r="AMG112" s="108"/>
      <c r="AMH112" s="108"/>
      <c r="AMI112" s="108"/>
      <c r="AMJ112" s="108"/>
      <c r="AMK112" s="108"/>
      <c r="AML112" s="108"/>
      <c r="AMM112" s="108"/>
      <c r="AMN112" s="108"/>
    </row>
    <row r="113" spans="2:1028" x14ac:dyDescent="0.25">
      <c r="B113" s="24">
        <v>102</v>
      </c>
      <c r="C113" s="24"/>
      <c r="D113" s="25"/>
      <c r="E113" s="25"/>
      <c r="F113" s="24"/>
      <c r="G113" s="153"/>
      <c r="H113" s="154"/>
      <c r="I113" s="23"/>
      <c r="J113" s="23"/>
      <c r="K113" s="23"/>
      <c r="L113" s="23"/>
      <c r="M113" s="23"/>
      <c r="N113" s="23"/>
      <c r="O113" s="23"/>
      <c r="P113" s="155"/>
      <c r="Q113" s="156"/>
      <c r="R113" s="157"/>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c r="BS113" s="158"/>
      <c r="BT113" s="158"/>
      <c r="BU113" s="158"/>
      <c r="BV113" s="158"/>
      <c r="BW113" s="158"/>
      <c r="BX113" s="158"/>
      <c r="BY113" s="158"/>
      <c r="BZ113" s="158"/>
      <c r="CA113" s="158"/>
      <c r="CB113" s="158"/>
      <c r="CC113" s="158"/>
      <c r="CD113" s="158"/>
      <c r="CE113" s="158"/>
      <c r="CF113" s="158"/>
      <c r="CG113" s="158"/>
      <c r="CH113" s="158"/>
      <c r="CI113" s="158"/>
      <c r="CJ113" s="158"/>
      <c r="CK113" s="158"/>
      <c r="CL113" s="158"/>
      <c r="CM113" s="158"/>
      <c r="CN113" s="158"/>
      <c r="CO113" s="158"/>
      <c r="CP113" s="158"/>
      <c r="CQ113" s="158"/>
      <c r="CR113" s="158"/>
      <c r="CS113" s="158"/>
      <c r="CT113" s="158"/>
      <c r="CU113" s="158"/>
      <c r="CV113" s="158"/>
      <c r="CW113" s="158"/>
      <c r="CX113" s="158"/>
      <c r="CY113" s="158"/>
      <c r="CZ113" s="158"/>
      <c r="DA113" s="158"/>
      <c r="DB113" s="158"/>
      <c r="DC113" s="158"/>
      <c r="DD113" s="158"/>
      <c r="DE113" s="158"/>
      <c r="DF113" s="158"/>
      <c r="DG113" s="158"/>
      <c r="DH113" s="158"/>
      <c r="DI113" s="158"/>
      <c r="DJ113" s="158"/>
      <c r="DK113" s="158"/>
      <c r="DL113" s="158"/>
      <c r="DM113" s="158"/>
      <c r="DN113" s="158"/>
      <c r="DO113" s="158"/>
      <c r="DP113" s="158"/>
      <c r="DQ113" s="158"/>
      <c r="DR113" s="158"/>
      <c r="DS113" s="158"/>
      <c r="DT113" s="158"/>
      <c r="DU113" s="158"/>
      <c r="DV113" s="158"/>
      <c r="DW113" s="158"/>
      <c r="DX113" s="158"/>
      <c r="DY113" s="158"/>
      <c r="DZ113" s="158"/>
      <c r="EA113" s="158"/>
      <c r="EB113" s="158"/>
      <c r="EC113" s="158"/>
      <c r="ED113" s="158"/>
      <c r="EE113" s="158"/>
      <c r="EF113" s="158"/>
      <c r="EG113" s="158"/>
      <c r="EH113" s="158"/>
      <c r="EI113" s="158"/>
      <c r="EJ113" s="158"/>
      <c r="EK113" s="158"/>
      <c r="EL113" s="158"/>
      <c r="EM113" s="158"/>
      <c r="EN113" s="158"/>
      <c r="EO113" s="158"/>
      <c r="EP113" s="158"/>
      <c r="EQ113" s="158"/>
      <c r="ER113" s="158"/>
      <c r="ES113" s="158"/>
      <c r="ET113" s="158"/>
      <c r="EU113" s="158"/>
      <c r="EV113" s="158"/>
      <c r="EW113" s="158"/>
      <c r="EX113" s="158"/>
      <c r="EY113" s="158"/>
      <c r="EZ113" s="158"/>
      <c r="FA113" s="158"/>
      <c r="FB113" s="158"/>
      <c r="FC113" s="158"/>
      <c r="FD113" s="158"/>
      <c r="FE113" s="158"/>
      <c r="FF113" s="158"/>
      <c r="FG113" s="158"/>
      <c r="FH113" s="158"/>
      <c r="FI113" s="158"/>
      <c r="FJ113" s="158"/>
      <c r="FK113" s="158"/>
      <c r="FL113" s="158"/>
      <c r="FM113" s="158"/>
      <c r="FN113" s="158"/>
      <c r="FO113" s="158"/>
      <c r="FP113" s="158"/>
      <c r="FQ113" s="158"/>
      <c r="FR113" s="158"/>
      <c r="FS113" s="158"/>
      <c r="FT113" s="158"/>
      <c r="FU113" s="158"/>
      <c r="FV113" s="158"/>
      <c r="FW113" s="158"/>
      <c r="FX113" s="158"/>
      <c r="FY113" s="158"/>
      <c r="FZ113" s="158"/>
      <c r="GA113" s="158"/>
      <c r="GB113" s="158"/>
      <c r="GC113" s="158"/>
      <c r="GD113" s="158"/>
      <c r="GE113" s="158"/>
      <c r="GF113" s="158"/>
      <c r="GG113" s="158"/>
      <c r="GH113" s="158"/>
      <c r="GI113" s="158"/>
      <c r="GJ113" s="158"/>
      <c r="GK113" s="158"/>
      <c r="GL113" s="158"/>
      <c r="GM113" s="158"/>
      <c r="GN113" s="158"/>
      <c r="GO113" s="158"/>
      <c r="GP113" s="158"/>
      <c r="GQ113" s="158"/>
      <c r="GR113" s="158"/>
      <c r="GS113" s="158"/>
      <c r="GT113" s="158"/>
      <c r="GU113" s="158"/>
      <c r="GV113" s="158"/>
      <c r="GW113" s="158"/>
      <c r="GX113" s="158"/>
      <c r="GY113" s="158"/>
      <c r="GZ113" s="158"/>
      <c r="HA113" s="158"/>
      <c r="HB113" s="158"/>
      <c r="HC113" s="158"/>
      <c r="HD113" s="158"/>
      <c r="HE113" s="158"/>
      <c r="HF113" s="158"/>
      <c r="HG113" s="158"/>
      <c r="HH113" s="158"/>
      <c r="HI113" s="158"/>
      <c r="HJ113" s="158"/>
      <c r="HK113" s="158"/>
      <c r="HL113" s="158"/>
      <c r="HM113" s="158"/>
      <c r="HN113" s="158"/>
      <c r="HO113" s="158"/>
      <c r="HP113" s="158"/>
      <c r="HQ113" s="158"/>
      <c r="HR113" s="158"/>
      <c r="HS113" s="158"/>
      <c r="HT113" s="158"/>
      <c r="HU113" s="158"/>
      <c r="HV113" s="158"/>
      <c r="HW113" s="158"/>
      <c r="HX113" s="158"/>
      <c r="HY113" s="158"/>
      <c r="HZ113" s="158"/>
      <c r="IA113" s="158"/>
      <c r="IB113" s="158"/>
      <c r="IC113" s="158"/>
      <c r="ID113" s="158"/>
      <c r="IE113" s="158"/>
      <c r="IF113" s="158"/>
      <c r="IG113" s="158"/>
      <c r="IH113" s="158"/>
      <c r="II113" s="158"/>
      <c r="IJ113" s="158"/>
      <c r="IK113" s="158"/>
      <c r="IL113" s="158"/>
      <c r="IM113" s="158"/>
      <c r="IN113" s="158"/>
      <c r="IO113" s="158"/>
      <c r="IP113" s="158"/>
      <c r="IQ113" s="158"/>
      <c r="IR113" s="158"/>
      <c r="IS113" s="158"/>
      <c r="IT113" s="158"/>
      <c r="IU113" s="158"/>
      <c r="IV113" s="158"/>
      <c r="IW113" s="158"/>
      <c r="IX113" s="158"/>
      <c r="IY113" s="158"/>
      <c r="IZ113" s="158"/>
      <c r="JA113" s="158"/>
      <c r="JB113" s="158"/>
      <c r="JC113" s="158"/>
      <c r="JD113" s="158"/>
      <c r="JE113" s="158"/>
      <c r="JF113" s="158"/>
      <c r="JG113" s="158"/>
      <c r="JH113" s="158"/>
      <c r="JI113" s="158"/>
      <c r="JJ113" s="158"/>
      <c r="JK113" s="158"/>
      <c r="JL113" s="158"/>
      <c r="JM113" s="158"/>
      <c r="JN113" s="158"/>
      <c r="JO113" s="158"/>
      <c r="JP113" s="158"/>
      <c r="JQ113" s="158"/>
      <c r="JR113" s="158"/>
      <c r="JS113" s="158"/>
      <c r="JT113" s="158"/>
      <c r="JU113" s="158"/>
      <c r="JV113" s="158"/>
      <c r="JW113" s="158"/>
      <c r="JX113" s="158"/>
      <c r="JY113" s="158"/>
      <c r="JZ113" s="158"/>
      <c r="KA113" s="158"/>
      <c r="KB113" s="158"/>
      <c r="KC113" s="158"/>
      <c r="KD113" s="158"/>
      <c r="KE113" s="158"/>
      <c r="KF113" s="158"/>
      <c r="KG113" s="158"/>
      <c r="KH113" s="158"/>
      <c r="KI113" s="158"/>
      <c r="KJ113" s="158"/>
      <c r="KK113" s="158"/>
      <c r="KL113" s="158"/>
      <c r="KM113" s="158"/>
      <c r="KN113" s="158"/>
      <c r="KO113" s="158"/>
      <c r="KP113" s="158"/>
      <c r="KQ113" s="158"/>
      <c r="KR113" s="158"/>
      <c r="KS113" s="158"/>
      <c r="KT113" s="158"/>
      <c r="KU113" s="158"/>
      <c r="KV113" s="158"/>
      <c r="KW113" s="158"/>
      <c r="KX113" s="158"/>
      <c r="KY113" s="158"/>
      <c r="KZ113" s="158"/>
      <c r="LA113" s="158"/>
      <c r="LB113" s="158"/>
      <c r="LC113" s="158"/>
      <c r="LD113" s="158"/>
      <c r="LE113" s="158"/>
      <c r="LF113" s="158"/>
      <c r="LG113" s="158"/>
      <c r="LH113" s="158"/>
      <c r="LI113" s="158"/>
      <c r="LJ113" s="158"/>
      <c r="LK113" s="158"/>
      <c r="LL113" s="158"/>
      <c r="LM113" s="158"/>
      <c r="LN113" s="158"/>
      <c r="LO113" s="158"/>
      <c r="LP113" s="158"/>
      <c r="LQ113" s="158"/>
      <c r="LR113" s="158"/>
      <c r="LS113" s="158"/>
      <c r="LT113" s="158"/>
      <c r="LU113" s="158"/>
      <c r="LV113" s="158"/>
      <c r="LW113" s="158"/>
      <c r="LX113" s="158"/>
      <c r="LY113" s="158"/>
      <c r="LZ113" s="158"/>
      <c r="MA113" s="158"/>
      <c r="MB113" s="158"/>
      <c r="MC113" s="158"/>
      <c r="MD113" s="158"/>
      <c r="ME113" s="158"/>
      <c r="MF113" s="158"/>
      <c r="MG113" s="158"/>
      <c r="MH113" s="158"/>
      <c r="MI113" s="158"/>
      <c r="MJ113" s="158"/>
      <c r="MK113" s="158"/>
      <c r="ML113" s="158"/>
      <c r="MM113" s="158"/>
      <c r="MN113" s="158"/>
      <c r="MO113" s="158"/>
      <c r="MP113" s="158"/>
      <c r="MQ113" s="158"/>
      <c r="MR113" s="158"/>
      <c r="MS113" s="158"/>
      <c r="MT113" s="158"/>
      <c r="MU113" s="158"/>
      <c r="MV113" s="158"/>
      <c r="MW113" s="158"/>
      <c r="MX113" s="158"/>
      <c r="MY113" s="158"/>
      <c r="MZ113" s="158"/>
      <c r="NA113" s="158"/>
      <c r="NB113" s="158"/>
      <c r="NC113" s="158"/>
      <c r="ND113" s="158"/>
      <c r="NE113" s="158"/>
      <c r="NF113" s="158"/>
      <c r="NG113" s="158"/>
      <c r="NH113" s="158"/>
      <c r="NI113" s="158"/>
      <c r="NJ113" s="158"/>
      <c r="NK113" s="158"/>
      <c r="NL113" s="158"/>
      <c r="NM113" s="158"/>
      <c r="NN113" s="158"/>
      <c r="NO113" s="158"/>
      <c r="NP113" s="158"/>
      <c r="NQ113" s="158"/>
      <c r="NR113" s="158"/>
      <c r="NS113" s="158"/>
      <c r="NT113" s="158"/>
      <c r="NU113" s="158"/>
      <c r="NV113" s="158"/>
      <c r="NW113" s="158"/>
      <c r="NX113" s="158"/>
      <c r="NY113" s="158"/>
      <c r="NZ113" s="158"/>
      <c r="OA113" s="158"/>
      <c r="OB113" s="158"/>
      <c r="OC113" s="158"/>
      <c r="OD113" s="158"/>
      <c r="OE113" s="158"/>
      <c r="OF113" s="158"/>
      <c r="OG113" s="158"/>
      <c r="OH113" s="158"/>
      <c r="OI113" s="158"/>
      <c r="OJ113" s="158"/>
      <c r="OK113" s="158"/>
      <c r="OL113" s="158"/>
      <c r="OM113" s="158"/>
      <c r="ON113" s="158"/>
      <c r="OO113" s="158"/>
      <c r="OP113" s="158"/>
      <c r="OQ113" s="158"/>
      <c r="OR113" s="158"/>
      <c r="OS113" s="158"/>
      <c r="OT113" s="158"/>
      <c r="OU113" s="158"/>
      <c r="OV113" s="158"/>
      <c r="OW113" s="158"/>
      <c r="OX113" s="158"/>
      <c r="OY113" s="158"/>
      <c r="OZ113" s="158"/>
      <c r="PA113" s="158"/>
      <c r="PB113" s="158"/>
      <c r="PC113" s="158"/>
      <c r="PD113" s="158"/>
      <c r="PE113" s="158"/>
      <c r="PF113" s="158"/>
      <c r="PG113" s="158"/>
      <c r="PH113" s="158"/>
      <c r="PI113" s="158"/>
      <c r="PJ113" s="158"/>
      <c r="PK113" s="158"/>
      <c r="PL113" s="158"/>
      <c r="PM113" s="158"/>
      <c r="PN113" s="158"/>
      <c r="PO113" s="158"/>
      <c r="PP113" s="158"/>
      <c r="PQ113" s="158"/>
      <c r="PR113" s="158"/>
      <c r="PS113" s="158"/>
      <c r="PT113" s="158"/>
      <c r="PU113" s="158"/>
      <c r="PV113" s="158"/>
      <c r="PW113" s="158"/>
      <c r="PX113" s="158"/>
      <c r="PY113" s="158"/>
      <c r="PZ113" s="158"/>
      <c r="QA113" s="158"/>
      <c r="QB113" s="158"/>
      <c r="QC113" s="158"/>
      <c r="QD113" s="158"/>
      <c r="QE113" s="158"/>
      <c r="QF113" s="158"/>
      <c r="QG113" s="158"/>
      <c r="QH113" s="158"/>
      <c r="QI113" s="158"/>
      <c r="QJ113" s="158"/>
      <c r="QK113" s="158"/>
      <c r="QL113" s="158"/>
      <c r="QM113" s="158"/>
      <c r="QN113" s="158"/>
      <c r="QO113" s="158"/>
      <c r="QP113" s="158"/>
      <c r="QQ113" s="158"/>
      <c r="QR113" s="158"/>
      <c r="QS113" s="158"/>
      <c r="QT113" s="158"/>
      <c r="QU113" s="158"/>
      <c r="QV113" s="158"/>
      <c r="QW113" s="158"/>
      <c r="QX113" s="158"/>
      <c r="QY113" s="158"/>
      <c r="QZ113" s="158"/>
      <c r="RA113" s="158"/>
      <c r="RB113" s="158"/>
      <c r="RC113" s="158"/>
      <c r="RD113" s="158"/>
      <c r="RE113" s="158"/>
      <c r="RF113" s="158"/>
      <c r="RG113" s="158"/>
      <c r="RH113" s="158"/>
      <c r="RI113" s="158"/>
      <c r="RJ113" s="158"/>
      <c r="RK113" s="158"/>
      <c r="RL113" s="158"/>
      <c r="RM113" s="158"/>
      <c r="RN113" s="158"/>
      <c r="RO113" s="158"/>
      <c r="RP113" s="158"/>
      <c r="RQ113" s="158"/>
      <c r="RR113" s="158"/>
      <c r="RS113" s="158"/>
      <c r="RT113" s="158"/>
      <c r="RU113" s="158"/>
      <c r="RV113" s="158"/>
      <c r="RW113" s="158"/>
      <c r="RX113" s="158"/>
      <c r="RY113" s="158"/>
      <c r="RZ113" s="158"/>
      <c r="SA113" s="158"/>
      <c r="SB113" s="158"/>
      <c r="SC113" s="158"/>
      <c r="SD113" s="158"/>
      <c r="SE113" s="158"/>
      <c r="SF113" s="158"/>
      <c r="SG113" s="158"/>
      <c r="SH113" s="158"/>
      <c r="SI113" s="158"/>
      <c r="SJ113" s="158"/>
      <c r="SK113" s="158"/>
      <c r="SL113" s="158"/>
      <c r="SM113" s="158"/>
      <c r="SN113" s="158"/>
      <c r="SO113" s="158"/>
      <c r="SP113" s="158"/>
      <c r="SQ113" s="158"/>
      <c r="SR113" s="158"/>
      <c r="SS113" s="158"/>
      <c r="ST113" s="158"/>
      <c r="SU113" s="158"/>
      <c r="SV113" s="158"/>
      <c r="SW113" s="158"/>
      <c r="SX113" s="158"/>
      <c r="SY113" s="158"/>
      <c r="SZ113" s="158"/>
      <c r="TA113" s="158"/>
      <c r="TB113" s="158"/>
      <c r="TC113" s="158"/>
      <c r="TD113" s="158"/>
      <c r="TE113" s="158"/>
      <c r="TF113" s="158"/>
      <c r="TG113" s="158"/>
      <c r="TH113" s="158"/>
      <c r="TI113" s="158"/>
      <c r="TJ113" s="158"/>
      <c r="TK113" s="158"/>
      <c r="TL113" s="158"/>
      <c r="TM113" s="158"/>
      <c r="TN113" s="158"/>
      <c r="TO113" s="158"/>
      <c r="TP113" s="158"/>
      <c r="TQ113" s="158"/>
      <c r="TR113" s="158"/>
      <c r="TS113" s="158"/>
      <c r="TT113" s="158"/>
      <c r="TU113" s="158"/>
      <c r="TV113" s="158"/>
      <c r="TW113" s="158"/>
      <c r="TX113" s="158"/>
      <c r="TY113" s="158"/>
      <c r="TZ113" s="158"/>
      <c r="UA113" s="158"/>
      <c r="UB113" s="158"/>
      <c r="UC113" s="158"/>
      <c r="UD113" s="158"/>
      <c r="UE113" s="158"/>
      <c r="UF113" s="158"/>
      <c r="UG113" s="158"/>
      <c r="UH113" s="158"/>
      <c r="UI113" s="158"/>
      <c r="UJ113" s="158"/>
      <c r="UK113" s="158"/>
      <c r="UL113" s="158"/>
      <c r="UM113" s="158"/>
      <c r="UN113" s="158"/>
      <c r="UO113" s="158"/>
      <c r="UP113" s="158"/>
      <c r="UQ113" s="158"/>
      <c r="UR113" s="158"/>
      <c r="US113" s="158"/>
      <c r="UT113" s="158"/>
      <c r="UU113" s="158"/>
      <c r="UV113" s="158"/>
      <c r="UW113" s="158"/>
      <c r="UX113" s="158"/>
      <c r="UY113" s="158"/>
      <c r="UZ113" s="158"/>
      <c r="VA113" s="158"/>
      <c r="VB113" s="158"/>
      <c r="VC113" s="158"/>
      <c r="VD113" s="158"/>
      <c r="VE113" s="158"/>
      <c r="VF113" s="158"/>
      <c r="VG113" s="158"/>
      <c r="VH113" s="158"/>
      <c r="VI113" s="158"/>
      <c r="VJ113" s="158"/>
      <c r="VK113" s="158"/>
      <c r="VL113" s="158"/>
      <c r="VM113" s="158"/>
      <c r="VN113" s="158"/>
      <c r="VO113" s="158"/>
      <c r="VP113" s="158"/>
      <c r="VQ113" s="158"/>
      <c r="VR113" s="158"/>
      <c r="VS113" s="158"/>
      <c r="VT113" s="158"/>
      <c r="VU113" s="158"/>
      <c r="VV113" s="158"/>
      <c r="VW113" s="158"/>
      <c r="VX113" s="158"/>
      <c r="VY113" s="158"/>
      <c r="VZ113" s="158"/>
      <c r="WA113" s="158"/>
      <c r="WB113" s="158"/>
      <c r="WC113" s="158"/>
      <c r="WD113" s="158"/>
      <c r="WE113" s="158"/>
      <c r="WF113" s="158"/>
      <c r="WG113" s="158"/>
      <c r="WH113" s="158"/>
      <c r="WI113" s="158"/>
      <c r="WJ113" s="158"/>
      <c r="WK113" s="158"/>
      <c r="WL113" s="158"/>
      <c r="WM113" s="158"/>
      <c r="WN113" s="158"/>
      <c r="WO113" s="158"/>
      <c r="WP113" s="158"/>
      <c r="WQ113" s="158"/>
      <c r="WR113" s="158"/>
      <c r="WS113" s="158"/>
      <c r="WT113" s="158"/>
      <c r="WU113" s="158"/>
      <c r="WV113" s="158"/>
      <c r="WW113" s="158"/>
      <c r="WX113" s="158"/>
      <c r="WY113" s="158"/>
      <c r="WZ113" s="158"/>
      <c r="XA113" s="158"/>
      <c r="XB113" s="158"/>
      <c r="XC113" s="158"/>
      <c r="XD113" s="158"/>
      <c r="XE113" s="158"/>
      <c r="XF113" s="158"/>
      <c r="XG113" s="158"/>
      <c r="XH113" s="158"/>
      <c r="XI113" s="158"/>
      <c r="XJ113" s="158"/>
      <c r="XK113" s="158"/>
      <c r="XL113" s="158"/>
      <c r="XM113" s="158"/>
      <c r="XN113" s="158"/>
      <c r="XO113" s="158"/>
      <c r="XP113" s="158"/>
      <c r="XQ113" s="158"/>
      <c r="XR113" s="158"/>
      <c r="XS113" s="158"/>
      <c r="XT113" s="158"/>
      <c r="XU113" s="158"/>
      <c r="XV113" s="158"/>
      <c r="XW113" s="158"/>
      <c r="XX113" s="158"/>
      <c r="XY113" s="158"/>
      <c r="XZ113" s="158"/>
      <c r="YA113" s="158"/>
      <c r="YB113" s="158"/>
      <c r="YC113" s="158"/>
      <c r="YD113" s="158"/>
      <c r="YE113" s="158"/>
      <c r="YF113" s="158"/>
      <c r="YG113" s="158"/>
      <c r="YH113" s="158"/>
      <c r="YI113" s="158"/>
      <c r="YJ113" s="158"/>
      <c r="YK113" s="158"/>
      <c r="YL113" s="158"/>
      <c r="YM113" s="158"/>
      <c r="YN113" s="158"/>
      <c r="YO113" s="158"/>
      <c r="YP113" s="158"/>
      <c r="YQ113" s="158"/>
      <c r="YR113" s="158"/>
      <c r="YS113" s="158"/>
      <c r="YT113" s="158"/>
      <c r="YU113" s="158"/>
      <c r="YV113" s="158"/>
      <c r="YW113" s="158"/>
      <c r="YX113" s="158"/>
      <c r="YY113" s="158"/>
      <c r="YZ113" s="158"/>
      <c r="ZA113" s="158"/>
      <c r="ZB113" s="158"/>
      <c r="ZC113" s="158"/>
      <c r="ZD113" s="158"/>
      <c r="ZE113" s="158"/>
      <c r="ZF113" s="158"/>
      <c r="ZG113" s="158"/>
      <c r="ZH113" s="158"/>
      <c r="ZI113" s="158"/>
      <c r="ZJ113" s="158"/>
      <c r="ZK113" s="158"/>
      <c r="ZL113" s="158"/>
      <c r="ZM113" s="158"/>
      <c r="ZN113" s="158"/>
      <c r="ZO113" s="158"/>
      <c r="ZP113" s="158"/>
      <c r="ZQ113" s="158"/>
      <c r="ZR113" s="158"/>
      <c r="ZS113" s="158"/>
      <c r="ZT113" s="158"/>
      <c r="ZU113" s="158"/>
      <c r="ZV113" s="158"/>
      <c r="ZW113" s="158"/>
      <c r="ZX113" s="158"/>
      <c r="ZY113" s="158"/>
      <c r="ZZ113" s="158"/>
      <c r="AAA113" s="158"/>
      <c r="AAB113" s="158"/>
      <c r="AAC113" s="158"/>
      <c r="AAD113" s="158"/>
      <c r="AAE113" s="158"/>
      <c r="AAF113" s="158"/>
      <c r="AAG113" s="158"/>
      <c r="AAH113" s="158"/>
      <c r="AAI113" s="158"/>
      <c r="AAJ113" s="158"/>
      <c r="AAK113" s="158"/>
      <c r="AAL113" s="158"/>
      <c r="AAM113" s="158"/>
      <c r="AAN113" s="158"/>
      <c r="AAO113" s="158"/>
      <c r="AAP113" s="158"/>
      <c r="AAQ113" s="158"/>
      <c r="AAR113" s="158"/>
      <c r="AAS113" s="158"/>
      <c r="AAT113" s="158"/>
      <c r="AAU113" s="158"/>
      <c r="AAV113" s="158"/>
      <c r="AAW113" s="158"/>
      <c r="AAX113" s="158"/>
      <c r="AAY113" s="158"/>
      <c r="AAZ113" s="158"/>
      <c r="ABA113" s="158"/>
      <c r="ABB113" s="158"/>
      <c r="ABC113" s="158"/>
      <c r="ABD113" s="158"/>
      <c r="ABE113" s="158"/>
      <c r="ABF113" s="158"/>
      <c r="ABG113" s="158"/>
      <c r="ABH113" s="158"/>
      <c r="ABI113" s="158"/>
      <c r="ABJ113" s="158"/>
      <c r="ABK113" s="158"/>
      <c r="ABL113" s="158"/>
      <c r="ABM113" s="158"/>
      <c r="ABN113" s="158"/>
      <c r="ABO113" s="158"/>
      <c r="ABP113" s="158"/>
      <c r="ABQ113" s="158"/>
      <c r="ABR113" s="158"/>
      <c r="ABS113" s="158"/>
      <c r="ABT113" s="158"/>
      <c r="ABU113" s="158"/>
      <c r="ABV113" s="158"/>
      <c r="ABW113" s="158"/>
      <c r="ABX113" s="158"/>
      <c r="ABY113" s="158"/>
      <c r="ABZ113" s="158"/>
      <c r="ACA113" s="158"/>
      <c r="ACB113" s="158"/>
      <c r="ACC113" s="158"/>
      <c r="ACD113" s="158"/>
      <c r="ACE113" s="158"/>
      <c r="ACF113" s="158"/>
      <c r="ACG113" s="158"/>
      <c r="ACH113" s="158"/>
      <c r="ACI113" s="158"/>
      <c r="ACJ113" s="158"/>
      <c r="ACK113" s="158"/>
      <c r="ACL113" s="158"/>
      <c r="ACM113" s="158"/>
      <c r="ACN113" s="158"/>
      <c r="ACO113" s="158"/>
      <c r="ACP113" s="158"/>
      <c r="ACQ113" s="158"/>
      <c r="ACR113" s="159"/>
      <c r="ACS113" s="160">
        <f t="array" ref="ACS113">SUM(IF(RIGHT($Q113:$ACR113)=ACS$11,IFERROR(--LEFT($Q113:$ACR113,LEN($Q113:$ACR113)-1),0)))</f>
        <v>0</v>
      </c>
      <c r="ACT113" s="160">
        <f t="array" ref="ACT113">SUM(IF(RIGHT($Q113:$ACR113)=ACT$11,IFERROR(--LEFT($Q113:$ACR113,LEN($Q113:$ACR113)-1),0)))</f>
        <v>0</v>
      </c>
      <c r="ACU113" s="160">
        <f t="array" ref="ACU113">SUM(IF(RIGHT($Q113:$ACR113)=ACU$11,IFERROR(--LEFT($Q113:$ACR113,LEN($Q113:$ACR113)-1),0)))</f>
        <v>0</v>
      </c>
      <c r="ACV113" s="160">
        <f t="array" ref="ACV113">SUM(IF(RIGHT($Q113:$ACR113)=ACV$11,IFERROR(--LEFT($Q113:$ACR113,LEN($Q113:$ACR113)-1),0)))</f>
        <v>0</v>
      </c>
      <c r="ACW113" s="160">
        <f t="array" ref="ACW113">SUM(IF(RIGHT($Q113:$ACR113)=ACW$11,IFERROR(--LEFT($Q113:$ACR113,LEN($Q113:$ACR113)-1),0)))</f>
        <v>0</v>
      </c>
      <c r="ACX113" s="160">
        <f t="array" ref="ACX113">SUM(IF(RIGHT($Q113:$ACR113)=ACX$11,IFERROR(--LEFT($Q113:$ACR113,LEN($Q113:$ACR113)-1),0)))</f>
        <v>0</v>
      </c>
      <c r="ACY113" s="160">
        <f t="array" ref="ACY113">SUM(IF(RIGHT($Q113:$ACR113)=ACY$11,IFERROR(--LEFT($Q113:$ACR113,LEN($Q113:$ACR113)-1),0)))</f>
        <v>0</v>
      </c>
      <c r="ACZ113" s="160">
        <f t="array" ref="ACZ113">SUM(IF(RIGHT($Q113:$ACR113)=ACZ$11,IFERROR(--LEFT($Q113:$ACR113,LEN($Q113:$ACR113)-1),0)))</f>
        <v>0</v>
      </c>
      <c r="ADA113" s="158">
        <f t="shared" si="2278"/>
        <v>0</v>
      </c>
      <c r="ADB113" s="158">
        <f t="shared" si="2279"/>
        <v>0</v>
      </c>
      <c r="ADC113" s="158">
        <f t="shared" si="2280"/>
        <v>0</v>
      </c>
      <c r="ADD113" s="158">
        <f t="shared" si="2281"/>
        <v>0</v>
      </c>
      <c r="ADE113" s="158">
        <f t="shared" si="2282"/>
        <v>0</v>
      </c>
      <c r="ADF113" s="158">
        <f t="shared" si="2283"/>
        <v>0</v>
      </c>
      <c r="ADG113" s="158">
        <f t="shared" si="2284"/>
        <v>0</v>
      </c>
      <c r="ADH113" s="158">
        <f t="shared" si="2285"/>
        <v>0</v>
      </c>
      <c r="ADI113" s="160">
        <f t="array" ref="ADI113">SUM(IF(RIGHT($Q113:$ACR113)=ADI$11,IFERROR(--LEFT($Q113:$ACR113,LEN($Q113:$ACR113)-1),0)))</f>
        <v>0</v>
      </c>
      <c r="ADJ113" s="152">
        <f t="shared" si="2286"/>
        <v>0</v>
      </c>
      <c r="AEC113" s="143"/>
      <c r="AEO113" s="108"/>
      <c r="AEP113" s="108"/>
      <c r="AEQ113" s="108"/>
      <c r="AER113" s="108"/>
      <c r="AES113" s="108"/>
      <c r="AET113" s="108"/>
      <c r="AEU113" s="108"/>
      <c r="AEV113" s="108"/>
      <c r="AEW113" s="143"/>
      <c r="AFI113" s="108"/>
      <c r="AFJ113" s="108"/>
      <c r="AFK113" s="108"/>
      <c r="AFL113" s="108"/>
      <c r="AFM113" s="108"/>
      <c r="AFN113" s="108"/>
      <c r="AFO113" s="108"/>
      <c r="AFP113" s="108"/>
      <c r="AFQ113" s="143"/>
      <c r="AGC113" s="108"/>
      <c r="AGD113" s="108"/>
      <c r="AGE113" s="108"/>
      <c r="AGF113" s="108"/>
      <c r="AGG113" s="108"/>
      <c r="AGH113" s="108"/>
      <c r="AGI113" s="108"/>
      <c r="AGJ113" s="108"/>
      <c r="AGK113" s="143"/>
      <c r="AGW113" s="108"/>
      <c r="AGX113" s="108"/>
      <c r="AGY113" s="108"/>
      <c r="AGZ113" s="108"/>
      <c r="AHA113" s="108"/>
      <c r="AHB113" s="108"/>
      <c r="AHC113" s="108"/>
      <c r="AHD113" s="108"/>
      <c r="AHE113" s="143"/>
      <c r="AHQ113" s="108"/>
      <c r="AHR113" s="108"/>
      <c r="AHS113" s="108"/>
      <c r="AHT113" s="108"/>
      <c r="AHU113" s="108"/>
      <c r="AHV113" s="108"/>
      <c r="AHW113" s="108"/>
      <c r="AHX113" s="108"/>
      <c r="AHY113" s="143"/>
      <c r="AIK113" s="108"/>
      <c r="AIL113" s="108"/>
      <c r="AIM113" s="108"/>
      <c r="AIN113" s="108"/>
      <c r="AIO113" s="108"/>
      <c r="AIP113" s="108"/>
      <c r="AIQ113" s="108"/>
      <c r="AIR113" s="108"/>
      <c r="AIS113" s="143"/>
      <c r="AJE113" s="108"/>
      <c r="AJF113" s="108"/>
      <c r="AJG113" s="108"/>
      <c r="AJH113" s="108"/>
      <c r="AJI113" s="108"/>
      <c r="AJJ113" s="108"/>
      <c r="AJK113" s="108"/>
      <c r="AJL113" s="108"/>
      <c r="AJM113" s="143"/>
      <c r="AJY113" s="108"/>
      <c r="AJZ113" s="108"/>
      <c r="AKA113" s="108"/>
      <c r="AKB113" s="108"/>
      <c r="AKC113" s="108"/>
      <c r="AKD113" s="108"/>
      <c r="AKE113" s="108"/>
      <c r="AKF113" s="108"/>
      <c r="AKG113" s="143"/>
      <c r="AKS113" s="108"/>
      <c r="AKT113" s="108"/>
      <c r="AKU113" s="108"/>
      <c r="AKV113" s="108"/>
      <c r="AKW113" s="108"/>
      <c r="AKX113" s="108"/>
      <c r="AKY113" s="108"/>
      <c r="AKZ113" s="108"/>
      <c r="ALA113" s="143"/>
      <c r="ALM113" s="108"/>
      <c r="ALN113" s="108"/>
      <c r="ALO113" s="108"/>
      <c r="ALP113" s="108"/>
      <c r="ALQ113" s="108"/>
      <c r="ALR113" s="108"/>
      <c r="ALS113" s="108"/>
      <c r="ALT113" s="108"/>
      <c r="ALU113" s="143"/>
      <c r="AMG113" s="108"/>
      <c r="AMH113" s="108"/>
      <c r="AMI113" s="108"/>
      <c r="AMJ113" s="108"/>
      <c r="AMK113" s="108"/>
      <c r="AML113" s="108"/>
      <c r="AMM113" s="108"/>
      <c r="AMN113" s="108"/>
    </row>
    <row r="114" spans="2:1028" x14ac:dyDescent="0.25">
      <c r="B114" s="24">
        <v>103</v>
      </c>
      <c r="C114" s="24"/>
      <c r="D114" s="25"/>
      <c r="E114" s="25"/>
      <c r="F114" s="24"/>
      <c r="G114" s="153"/>
      <c r="H114" s="154"/>
      <c r="I114" s="23"/>
      <c r="J114" s="23"/>
      <c r="K114" s="23"/>
      <c r="L114" s="23"/>
      <c r="M114" s="23"/>
      <c r="N114" s="23"/>
      <c r="O114" s="23"/>
      <c r="P114" s="155"/>
      <c r="Q114" s="156"/>
      <c r="R114" s="157"/>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c r="BS114" s="158"/>
      <c r="BT114" s="158"/>
      <c r="BU114" s="158"/>
      <c r="BV114" s="158"/>
      <c r="BW114" s="158"/>
      <c r="BX114" s="158"/>
      <c r="BY114" s="158"/>
      <c r="BZ114" s="158"/>
      <c r="CA114" s="158"/>
      <c r="CB114" s="158"/>
      <c r="CC114" s="158"/>
      <c r="CD114" s="158"/>
      <c r="CE114" s="158"/>
      <c r="CF114" s="158"/>
      <c r="CG114" s="158"/>
      <c r="CH114" s="158"/>
      <c r="CI114" s="158"/>
      <c r="CJ114" s="158"/>
      <c r="CK114" s="158"/>
      <c r="CL114" s="158"/>
      <c r="CM114" s="158"/>
      <c r="CN114" s="158"/>
      <c r="CO114" s="158"/>
      <c r="CP114" s="158"/>
      <c r="CQ114" s="158"/>
      <c r="CR114" s="158"/>
      <c r="CS114" s="158"/>
      <c r="CT114" s="158"/>
      <c r="CU114" s="158"/>
      <c r="CV114" s="158"/>
      <c r="CW114" s="158"/>
      <c r="CX114" s="158"/>
      <c r="CY114" s="158"/>
      <c r="CZ114" s="158"/>
      <c r="DA114" s="158"/>
      <c r="DB114" s="158"/>
      <c r="DC114" s="158"/>
      <c r="DD114" s="158"/>
      <c r="DE114" s="158"/>
      <c r="DF114" s="158"/>
      <c r="DG114" s="158"/>
      <c r="DH114" s="158"/>
      <c r="DI114" s="158"/>
      <c r="DJ114" s="158"/>
      <c r="DK114" s="158"/>
      <c r="DL114" s="158"/>
      <c r="DM114" s="158"/>
      <c r="DN114" s="158"/>
      <c r="DO114" s="158"/>
      <c r="DP114" s="158"/>
      <c r="DQ114" s="158"/>
      <c r="DR114" s="158"/>
      <c r="DS114" s="158"/>
      <c r="DT114" s="158"/>
      <c r="DU114" s="158"/>
      <c r="DV114" s="158"/>
      <c r="DW114" s="158"/>
      <c r="DX114" s="158"/>
      <c r="DY114" s="158"/>
      <c r="DZ114" s="158"/>
      <c r="EA114" s="158"/>
      <c r="EB114" s="158"/>
      <c r="EC114" s="158"/>
      <c r="ED114" s="158"/>
      <c r="EE114" s="158"/>
      <c r="EF114" s="158"/>
      <c r="EG114" s="158"/>
      <c r="EH114" s="158"/>
      <c r="EI114" s="158"/>
      <c r="EJ114" s="158"/>
      <c r="EK114" s="158"/>
      <c r="EL114" s="158"/>
      <c r="EM114" s="158"/>
      <c r="EN114" s="158"/>
      <c r="EO114" s="158"/>
      <c r="EP114" s="158"/>
      <c r="EQ114" s="158"/>
      <c r="ER114" s="158"/>
      <c r="ES114" s="158"/>
      <c r="ET114" s="158"/>
      <c r="EU114" s="158"/>
      <c r="EV114" s="158"/>
      <c r="EW114" s="158"/>
      <c r="EX114" s="158"/>
      <c r="EY114" s="158"/>
      <c r="EZ114" s="158"/>
      <c r="FA114" s="158"/>
      <c r="FB114" s="158"/>
      <c r="FC114" s="158"/>
      <c r="FD114" s="158"/>
      <c r="FE114" s="158"/>
      <c r="FF114" s="158"/>
      <c r="FG114" s="158"/>
      <c r="FH114" s="158"/>
      <c r="FI114" s="158"/>
      <c r="FJ114" s="158"/>
      <c r="FK114" s="158"/>
      <c r="FL114" s="158"/>
      <c r="FM114" s="158"/>
      <c r="FN114" s="158"/>
      <c r="FO114" s="158"/>
      <c r="FP114" s="158"/>
      <c r="FQ114" s="158"/>
      <c r="FR114" s="158"/>
      <c r="FS114" s="158"/>
      <c r="FT114" s="158"/>
      <c r="FU114" s="158"/>
      <c r="FV114" s="158"/>
      <c r="FW114" s="158"/>
      <c r="FX114" s="158"/>
      <c r="FY114" s="158"/>
      <c r="FZ114" s="158"/>
      <c r="GA114" s="158"/>
      <c r="GB114" s="158"/>
      <c r="GC114" s="158"/>
      <c r="GD114" s="158"/>
      <c r="GE114" s="158"/>
      <c r="GF114" s="158"/>
      <c r="GG114" s="158"/>
      <c r="GH114" s="158"/>
      <c r="GI114" s="158"/>
      <c r="GJ114" s="158"/>
      <c r="GK114" s="158"/>
      <c r="GL114" s="158"/>
      <c r="GM114" s="158"/>
      <c r="GN114" s="158"/>
      <c r="GO114" s="158"/>
      <c r="GP114" s="158"/>
      <c r="GQ114" s="158"/>
      <c r="GR114" s="158"/>
      <c r="GS114" s="158"/>
      <c r="GT114" s="158"/>
      <c r="GU114" s="158"/>
      <c r="GV114" s="158"/>
      <c r="GW114" s="158"/>
      <c r="GX114" s="158"/>
      <c r="GY114" s="158"/>
      <c r="GZ114" s="158"/>
      <c r="HA114" s="158"/>
      <c r="HB114" s="158"/>
      <c r="HC114" s="158"/>
      <c r="HD114" s="158"/>
      <c r="HE114" s="158"/>
      <c r="HF114" s="158"/>
      <c r="HG114" s="158"/>
      <c r="HH114" s="158"/>
      <c r="HI114" s="158"/>
      <c r="HJ114" s="158"/>
      <c r="HK114" s="158"/>
      <c r="HL114" s="158"/>
      <c r="HM114" s="158"/>
      <c r="HN114" s="158"/>
      <c r="HO114" s="158"/>
      <c r="HP114" s="158"/>
      <c r="HQ114" s="158"/>
      <c r="HR114" s="158"/>
      <c r="HS114" s="158"/>
      <c r="HT114" s="158"/>
      <c r="HU114" s="158"/>
      <c r="HV114" s="158"/>
      <c r="HW114" s="158"/>
      <c r="HX114" s="158"/>
      <c r="HY114" s="158"/>
      <c r="HZ114" s="158"/>
      <c r="IA114" s="158"/>
      <c r="IB114" s="158"/>
      <c r="IC114" s="158"/>
      <c r="ID114" s="158"/>
      <c r="IE114" s="158"/>
      <c r="IF114" s="158"/>
      <c r="IG114" s="158"/>
      <c r="IH114" s="158"/>
      <c r="II114" s="158"/>
      <c r="IJ114" s="158"/>
      <c r="IK114" s="158"/>
      <c r="IL114" s="158"/>
      <c r="IM114" s="158"/>
      <c r="IN114" s="158"/>
      <c r="IO114" s="158"/>
      <c r="IP114" s="158"/>
      <c r="IQ114" s="158"/>
      <c r="IR114" s="158"/>
      <c r="IS114" s="158"/>
      <c r="IT114" s="158"/>
      <c r="IU114" s="158"/>
      <c r="IV114" s="158"/>
      <c r="IW114" s="158"/>
      <c r="IX114" s="158"/>
      <c r="IY114" s="158"/>
      <c r="IZ114" s="158"/>
      <c r="JA114" s="158"/>
      <c r="JB114" s="158"/>
      <c r="JC114" s="158"/>
      <c r="JD114" s="158"/>
      <c r="JE114" s="158"/>
      <c r="JF114" s="158"/>
      <c r="JG114" s="158"/>
      <c r="JH114" s="158"/>
      <c r="JI114" s="158"/>
      <c r="JJ114" s="158"/>
      <c r="JK114" s="158"/>
      <c r="JL114" s="158"/>
      <c r="JM114" s="158"/>
      <c r="JN114" s="158"/>
      <c r="JO114" s="158"/>
      <c r="JP114" s="158"/>
      <c r="JQ114" s="158"/>
      <c r="JR114" s="158"/>
      <c r="JS114" s="158"/>
      <c r="JT114" s="158"/>
      <c r="JU114" s="158"/>
      <c r="JV114" s="158"/>
      <c r="JW114" s="158"/>
      <c r="JX114" s="158"/>
      <c r="JY114" s="158"/>
      <c r="JZ114" s="158"/>
      <c r="KA114" s="158"/>
      <c r="KB114" s="158"/>
      <c r="KC114" s="158"/>
      <c r="KD114" s="158"/>
      <c r="KE114" s="158"/>
      <c r="KF114" s="158"/>
      <c r="KG114" s="158"/>
      <c r="KH114" s="158"/>
      <c r="KI114" s="158"/>
      <c r="KJ114" s="158"/>
      <c r="KK114" s="158"/>
      <c r="KL114" s="158"/>
      <c r="KM114" s="158"/>
      <c r="KN114" s="158"/>
      <c r="KO114" s="158"/>
      <c r="KP114" s="158"/>
      <c r="KQ114" s="158"/>
      <c r="KR114" s="158"/>
      <c r="KS114" s="158"/>
      <c r="KT114" s="158"/>
      <c r="KU114" s="158"/>
      <c r="KV114" s="158"/>
      <c r="KW114" s="158"/>
      <c r="KX114" s="158"/>
      <c r="KY114" s="158"/>
      <c r="KZ114" s="158"/>
      <c r="LA114" s="158"/>
      <c r="LB114" s="158"/>
      <c r="LC114" s="158"/>
      <c r="LD114" s="158"/>
      <c r="LE114" s="158"/>
      <c r="LF114" s="158"/>
      <c r="LG114" s="158"/>
      <c r="LH114" s="158"/>
      <c r="LI114" s="158"/>
      <c r="LJ114" s="158"/>
      <c r="LK114" s="158"/>
      <c r="LL114" s="158"/>
      <c r="LM114" s="158"/>
      <c r="LN114" s="158"/>
      <c r="LO114" s="158"/>
      <c r="LP114" s="158"/>
      <c r="LQ114" s="158"/>
      <c r="LR114" s="158"/>
      <c r="LS114" s="158"/>
      <c r="LT114" s="158"/>
      <c r="LU114" s="158"/>
      <c r="LV114" s="158"/>
      <c r="LW114" s="158"/>
      <c r="LX114" s="158"/>
      <c r="LY114" s="158"/>
      <c r="LZ114" s="158"/>
      <c r="MA114" s="158"/>
      <c r="MB114" s="158"/>
      <c r="MC114" s="158"/>
      <c r="MD114" s="158"/>
      <c r="ME114" s="158"/>
      <c r="MF114" s="158"/>
      <c r="MG114" s="158"/>
      <c r="MH114" s="158"/>
      <c r="MI114" s="158"/>
      <c r="MJ114" s="158"/>
      <c r="MK114" s="158"/>
      <c r="ML114" s="158"/>
      <c r="MM114" s="158"/>
      <c r="MN114" s="158"/>
      <c r="MO114" s="158"/>
      <c r="MP114" s="158"/>
      <c r="MQ114" s="158"/>
      <c r="MR114" s="158"/>
      <c r="MS114" s="158"/>
      <c r="MT114" s="158"/>
      <c r="MU114" s="158"/>
      <c r="MV114" s="158"/>
      <c r="MW114" s="158"/>
      <c r="MX114" s="158"/>
      <c r="MY114" s="158"/>
      <c r="MZ114" s="158"/>
      <c r="NA114" s="158"/>
      <c r="NB114" s="158"/>
      <c r="NC114" s="158"/>
      <c r="ND114" s="158"/>
      <c r="NE114" s="158"/>
      <c r="NF114" s="158"/>
      <c r="NG114" s="158"/>
      <c r="NH114" s="158"/>
      <c r="NI114" s="158"/>
      <c r="NJ114" s="158"/>
      <c r="NK114" s="158"/>
      <c r="NL114" s="158"/>
      <c r="NM114" s="158"/>
      <c r="NN114" s="158"/>
      <c r="NO114" s="158"/>
      <c r="NP114" s="158"/>
      <c r="NQ114" s="158"/>
      <c r="NR114" s="158"/>
      <c r="NS114" s="158"/>
      <c r="NT114" s="158"/>
      <c r="NU114" s="158"/>
      <c r="NV114" s="158"/>
      <c r="NW114" s="158"/>
      <c r="NX114" s="158"/>
      <c r="NY114" s="158"/>
      <c r="NZ114" s="158"/>
      <c r="OA114" s="158"/>
      <c r="OB114" s="158"/>
      <c r="OC114" s="158"/>
      <c r="OD114" s="158"/>
      <c r="OE114" s="158"/>
      <c r="OF114" s="158"/>
      <c r="OG114" s="158"/>
      <c r="OH114" s="158"/>
      <c r="OI114" s="158"/>
      <c r="OJ114" s="158"/>
      <c r="OK114" s="158"/>
      <c r="OL114" s="158"/>
      <c r="OM114" s="158"/>
      <c r="ON114" s="158"/>
      <c r="OO114" s="158"/>
      <c r="OP114" s="158"/>
      <c r="OQ114" s="158"/>
      <c r="OR114" s="158"/>
      <c r="OS114" s="158"/>
      <c r="OT114" s="158"/>
      <c r="OU114" s="158"/>
      <c r="OV114" s="158"/>
      <c r="OW114" s="158"/>
      <c r="OX114" s="158"/>
      <c r="OY114" s="158"/>
      <c r="OZ114" s="158"/>
      <c r="PA114" s="158"/>
      <c r="PB114" s="158"/>
      <c r="PC114" s="158"/>
      <c r="PD114" s="158"/>
      <c r="PE114" s="158"/>
      <c r="PF114" s="158"/>
      <c r="PG114" s="158"/>
      <c r="PH114" s="158"/>
      <c r="PI114" s="158"/>
      <c r="PJ114" s="158"/>
      <c r="PK114" s="158"/>
      <c r="PL114" s="158"/>
      <c r="PM114" s="158"/>
      <c r="PN114" s="158"/>
      <c r="PO114" s="158"/>
      <c r="PP114" s="158"/>
      <c r="PQ114" s="158"/>
      <c r="PR114" s="158"/>
      <c r="PS114" s="158"/>
      <c r="PT114" s="158"/>
      <c r="PU114" s="158"/>
      <c r="PV114" s="158"/>
      <c r="PW114" s="158"/>
      <c r="PX114" s="158"/>
      <c r="PY114" s="158"/>
      <c r="PZ114" s="158"/>
      <c r="QA114" s="158"/>
      <c r="QB114" s="158"/>
      <c r="QC114" s="158"/>
      <c r="QD114" s="158"/>
      <c r="QE114" s="158"/>
      <c r="QF114" s="158"/>
      <c r="QG114" s="158"/>
      <c r="QH114" s="158"/>
      <c r="QI114" s="158"/>
      <c r="QJ114" s="158"/>
      <c r="QK114" s="158"/>
      <c r="QL114" s="158"/>
      <c r="QM114" s="158"/>
      <c r="QN114" s="158"/>
      <c r="QO114" s="158"/>
      <c r="QP114" s="158"/>
      <c r="QQ114" s="158"/>
      <c r="QR114" s="158"/>
      <c r="QS114" s="158"/>
      <c r="QT114" s="158"/>
      <c r="QU114" s="158"/>
      <c r="QV114" s="158"/>
      <c r="QW114" s="158"/>
      <c r="QX114" s="158"/>
      <c r="QY114" s="158"/>
      <c r="QZ114" s="158"/>
      <c r="RA114" s="158"/>
      <c r="RB114" s="158"/>
      <c r="RC114" s="158"/>
      <c r="RD114" s="158"/>
      <c r="RE114" s="158"/>
      <c r="RF114" s="158"/>
      <c r="RG114" s="158"/>
      <c r="RH114" s="158"/>
      <c r="RI114" s="158"/>
      <c r="RJ114" s="158"/>
      <c r="RK114" s="158"/>
      <c r="RL114" s="158"/>
      <c r="RM114" s="158"/>
      <c r="RN114" s="158"/>
      <c r="RO114" s="158"/>
      <c r="RP114" s="158"/>
      <c r="RQ114" s="158"/>
      <c r="RR114" s="158"/>
      <c r="RS114" s="158"/>
      <c r="RT114" s="158"/>
      <c r="RU114" s="158"/>
      <c r="RV114" s="158"/>
      <c r="RW114" s="158"/>
      <c r="RX114" s="158"/>
      <c r="RY114" s="158"/>
      <c r="RZ114" s="158"/>
      <c r="SA114" s="158"/>
      <c r="SB114" s="158"/>
      <c r="SC114" s="158"/>
      <c r="SD114" s="158"/>
      <c r="SE114" s="158"/>
      <c r="SF114" s="158"/>
      <c r="SG114" s="158"/>
      <c r="SH114" s="158"/>
      <c r="SI114" s="158"/>
      <c r="SJ114" s="158"/>
      <c r="SK114" s="158"/>
      <c r="SL114" s="158"/>
      <c r="SM114" s="158"/>
      <c r="SN114" s="158"/>
      <c r="SO114" s="158"/>
      <c r="SP114" s="158"/>
      <c r="SQ114" s="158"/>
      <c r="SR114" s="158"/>
      <c r="SS114" s="158"/>
      <c r="ST114" s="158"/>
      <c r="SU114" s="158"/>
      <c r="SV114" s="158"/>
      <c r="SW114" s="158"/>
      <c r="SX114" s="158"/>
      <c r="SY114" s="158"/>
      <c r="SZ114" s="158"/>
      <c r="TA114" s="158"/>
      <c r="TB114" s="158"/>
      <c r="TC114" s="158"/>
      <c r="TD114" s="158"/>
      <c r="TE114" s="158"/>
      <c r="TF114" s="158"/>
      <c r="TG114" s="158"/>
      <c r="TH114" s="158"/>
      <c r="TI114" s="158"/>
      <c r="TJ114" s="158"/>
      <c r="TK114" s="158"/>
      <c r="TL114" s="158"/>
      <c r="TM114" s="158"/>
      <c r="TN114" s="158"/>
      <c r="TO114" s="158"/>
      <c r="TP114" s="158"/>
      <c r="TQ114" s="158"/>
      <c r="TR114" s="158"/>
      <c r="TS114" s="158"/>
      <c r="TT114" s="158"/>
      <c r="TU114" s="158"/>
      <c r="TV114" s="158"/>
      <c r="TW114" s="158"/>
      <c r="TX114" s="158"/>
      <c r="TY114" s="158"/>
      <c r="TZ114" s="158"/>
      <c r="UA114" s="158"/>
      <c r="UB114" s="158"/>
      <c r="UC114" s="158"/>
      <c r="UD114" s="158"/>
      <c r="UE114" s="158"/>
      <c r="UF114" s="158"/>
      <c r="UG114" s="158"/>
      <c r="UH114" s="158"/>
      <c r="UI114" s="158"/>
      <c r="UJ114" s="158"/>
      <c r="UK114" s="158"/>
      <c r="UL114" s="158"/>
      <c r="UM114" s="158"/>
      <c r="UN114" s="158"/>
      <c r="UO114" s="158"/>
      <c r="UP114" s="158"/>
      <c r="UQ114" s="158"/>
      <c r="UR114" s="158"/>
      <c r="US114" s="158"/>
      <c r="UT114" s="158"/>
      <c r="UU114" s="158"/>
      <c r="UV114" s="158"/>
      <c r="UW114" s="158"/>
      <c r="UX114" s="158"/>
      <c r="UY114" s="158"/>
      <c r="UZ114" s="158"/>
      <c r="VA114" s="158"/>
      <c r="VB114" s="158"/>
      <c r="VC114" s="158"/>
      <c r="VD114" s="158"/>
      <c r="VE114" s="158"/>
      <c r="VF114" s="158"/>
      <c r="VG114" s="158"/>
      <c r="VH114" s="158"/>
      <c r="VI114" s="158"/>
      <c r="VJ114" s="158"/>
      <c r="VK114" s="158"/>
      <c r="VL114" s="158"/>
      <c r="VM114" s="158"/>
      <c r="VN114" s="158"/>
      <c r="VO114" s="158"/>
      <c r="VP114" s="158"/>
      <c r="VQ114" s="158"/>
      <c r="VR114" s="158"/>
      <c r="VS114" s="158"/>
      <c r="VT114" s="158"/>
      <c r="VU114" s="158"/>
      <c r="VV114" s="158"/>
      <c r="VW114" s="158"/>
      <c r="VX114" s="158"/>
      <c r="VY114" s="158"/>
      <c r="VZ114" s="158"/>
      <c r="WA114" s="158"/>
      <c r="WB114" s="158"/>
      <c r="WC114" s="158"/>
      <c r="WD114" s="158"/>
      <c r="WE114" s="158"/>
      <c r="WF114" s="158"/>
      <c r="WG114" s="158"/>
      <c r="WH114" s="158"/>
      <c r="WI114" s="158"/>
      <c r="WJ114" s="158"/>
      <c r="WK114" s="158"/>
      <c r="WL114" s="158"/>
      <c r="WM114" s="158"/>
      <c r="WN114" s="158"/>
      <c r="WO114" s="158"/>
      <c r="WP114" s="158"/>
      <c r="WQ114" s="158"/>
      <c r="WR114" s="158"/>
      <c r="WS114" s="158"/>
      <c r="WT114" s="158"/>
      <c r="WU114" s="158"/>
      <c r="WV114" s="158"/>
      <c r="WW114" s="158"/>
      <c r="WX114" s="158"/>
      <c r="WY114" s="158"/>
      <c r="WZ114" s="158"/>
      <c r="XA114" s="158"/>
      <c r="XB114" s="158"/>
      <c r="XC114" s="158"/>
      <c r="XD114" s="158"/>
      <c r="XE114" s="158"/>
      <c r="XF114" s="158"/>
      <c r="XG114" s="158"/>
      <c r="XH114" s="158"/>
      <c r="XI114" s="158"/>
      <c r="XJ114" s="158"/>
      <c r="XK114" s="158"/>
      <c r="XL114" s="158"/>
      <c r="XM114" s="158"/>
      <c r="XN114" s="158"/>
      <c r="XO114" s="158"/>
      <c r="XP114" s="158"/>
      <c r="XQ114" s="158"/>
      <c r="XR114" s="158"/>
      <c r="XS114" s="158"/>
      <c r="XT114" s="158"/>
      <c r="XU114" s="158"/>
      <c r="XV114" s="158"/>
      <c r="XW114" s="158"/>
      <c r="XX114" s="158"/>
      <c r="XY114" s="158"/>
      <c r="XZ114" s="158"/>
      <c r="YA114" s="158"/>
      <c r="YB114" s="158"/>
      <c r="YC114" s="158"/>
      <c r="YD114" s="158"/>
      <c r="YE114" s="158"/>
      <c r="YF114" s="158"/>
      <c r="YG114" s="158"/>
      <c r="YH114" s="158"/>
      <c r="YI114" s="158"/>
      <c r="YJ114" s="158"/>
      <c r="YK114" s="158"/>
      <c r="YL114" s="158"/>
      <c r="YM114" s="158"/>
      <c r="YN114" s="158"/>
      <c r="YO114" s="158"/>
      <c r="YP114" s="158"/>
      <c r="YQ114" s="158"/>
      <c r="YR114" s="158"/>
      <c r="YS114" s="158"/>
      <c r="YT114" s="158"/>
      <c r="YU114" s="158"/>
      <c r="YV114" s="158"/>
      <c r="YW114" s="158"/>
      <c r="YX114" s="158"/>
      <c r="YY114" s="158"/>
      <c r="YZ114" s="158"/>
      <c r="ZA114" s="158"/>
      <c r="ZB114" s="158"/>
      <c r="ZC114" s="158"/>
      <c r="ZD114" s="158"/>
      <c r="ZE114" s="158"/>
      <c r="ZF114" s="158"/>
      <c r="ZG114" s="158"/>
      <c r="ZH114" s="158"/>
      <c r="ZI114" s="158"/>
      <c r="ZJ114" s="158"/>
      <c r="ZK114" s="158"/>
      <c r="ZL114" s="158"/>
      <c r="ZM114" s="158"/>
      <c r="ZN114" s="158"/>
      <c r="ZO114" s="158"/>
      <c r="ZP114" s="158"/>
      <c r="ZQ114" s="158"/>
      <c r="ZR114" s="158"/>
      <c r="ZS114" s="158"/>
      <c r="ZT114" s="158"/>
      <c r="ZU114" s="158"/>
      <c r="ZV114" s="158"/>
      <c r="ZW114" s="158"/>
      <c r="ZX114" s="158"/>
      <c r="ZY114" s="158"/>
      <c r="ZZ114" s="158"/>
      <c r="AAA114" s="158"/>
      <c r="AAB114" s="158"/>
      <c r="AAC114" s="158"/>
      <c r="AAD114" s="158"/>
      <c r="AAE114" s="158"/>
      <c r="AAF114" s="158"/>
      <c r="AAG114" s="158"/>
      <c r="AAH114" s="158"/>
      <c r="AAI114" s="158"/>
      <c r="AAJ114" s="158"/>
      <c r="AAK114" s="158"/>
      <c r="AAL114" s="158"/>
      <c r="AAM114" s="158"/>
      <c r="AAN114" s="158"/>
      <c r="AAO114" s="158"/>
      <c r="AAP114" s="158"/>
      <c r="AAQ114" s="158"/>
      <c r="AAR114" s="158"/>
      <c r="AAS114" s="158"/>
      <c r="AAT114" s="158"/>
      <c r="AAU114" s="158"/>
      <c r="AAV114" s="158"/>
      <c r="AAW114" s="158"/>
      <c r="AAX114" s="158"/>
      <c r="AAY114" s="158"/>
      <c r="AAZ114" s="158"/>
      <c r="ABA114" s="158"/>
      <c r="ABB114" s="158"/>
      <c r="ABC114" s="158"/>
      <c r="ABD114" s="158"/>
      <c r="ABE114" s="158"/>
      <c r="ABF114" s="158"/>
      <c r="ABG114" s="158"/>
      <c r="ABH114" s="158"/>
      <c r="ABI114" s="158"/>
      <c r="ABJ114" s="158"/>
      <c r="ABK114" s="158"/>
      <c r="ABL114" s="158"/>
      <c r="ABM114" s="158"/>
      <c r="ABN114" s="158"/>
      <c r="ABO114" s="158"/>
      <c r="ABP114" s="158"/>
      <c r="ABQ114" s="158"/>
      <c r="ABR114" s="158"/>
      <c r="ABS114" s="158"/>
      <c r="ABT114" s="158"/>
      <c r="ABU114" s="158"/>
      <c r="ABV114" s="158"/>
      <c r="ABW114" s="158"/>
      <c r="ABX114" s="158"/>
      <c r="ABY114" s="158"/>
      <c r="ABZ114" s="158"/>
      <c r="ACA114" s="158"/>
      <c r="ACB114" s="158"/>
      <c r="ACC114" s="158"/>
      <c r="ACD114" s="158"/>
      <c r="ACE114" s="158"/>
      <c r="ACF114" s="158"/>
      <c r="ACG114" s="158"/>
      <c r="ACH114" s="158"/>
      <c r="ACI114" s="158"/>
      <c r="ACJ114" s="158"/>
      <c r="ACK114" s="158"/>
      <c r="ACL114" s="158"/>
      <c r="ACM114" s="158"/>
      <c r="ACN114" s="158"/>
      <c r="ACO114" s="158"/>
      <c r="ACP114" s="158"/>
      <c r="ACQ114" s="158"/>
      <c r="ACR114" s="159"/>
      <c r="ACS114" s="160">
        <f t="array" ref="ACS114">SUM(IF(RIGHT($Q114:$ACR114)=ACS$11,IFERROR(--LEFT($Q114:$ACR114,LEN($Q114:$ACR114)-1),0)))</f>
        <v>0</v>
      </c>
      <c r="ACT114" s="160">
        <f t="array" ref="ACT114">SUM(IF(RIGHT($Q114:$ACR114)=ACT$11,IFERROR(--LEFT($Q114:$ACR114,LEN($Q114:$ACR114)-1),0)))</f>
        <v>0</v>
      </c>
      <c r="ACU114" s="160">
        <f t="array" ref="ACU114">SUM(IF(RIGHT($Q114:$ACR114)=ACU$11,IFERROR(--LEFT($Q114:$ACR114,LEN($Q114:$ACR114)-1),0)))</f>
        <v>0</v>
      </c>
      <c r="ACV114" s="160">
        <f t="array" ref="ACV114">SUM(IF(RIGHT($Q114:$ACR114)=ACV$11,IFERROR(--LEFT($Q114:$ACR114,LEN($Q114:$ACR114)-1),0)))</f>
        <v>0</v>
      </c>
      <c r="ACW114" s="160">
        <f t="array" ref="ACW114">SUM(IF(RIGHT($Q114:$ACR114)=ACW$11,IFERROR(--LEFT($Q114:$ACR114,LEN($Q114:$ACR114)-1),0)))</f>
        <v>0</v>
      </c>
      <c r="ACX114" s="160">
        <f t="array" ref="ACX114">SUM(IF(RIGHT($Q114:$ACR114)=ACX$11,IFERROR(--LEFT($Q114:$ACR114,LEN($Q114:$ACR114)-1),0)))</f>
        <v>0</v>
      </c>
      <c r="ACY114" s="160">
        <f t="array" ref="ACY114">SUM(IF(RIGHT($Q114:$ACR114)=ACY$11,IFERROR(--LEFT($Q114:$ACR114,LEN($Q114:$ACR114)-1),0)))</f>
        <v>0</v>
      </c>
      <c r="ACZ114" s="160">
        <f t="array" ref="ACZ114">SUM(IF(RIGHT($Q114:$ACR114)=ACZ$11,IFERROR(--LEFT($Q114:$ACR114,LEN($Q114:$ACR114)-1),0)))</f>
        <v>0</v>
      </c>
      <c r="ADA114" s="158">
        <f t="shared" si="2278"/>
        <v>0</v>
      </c>
      <c r="ADB114" s="158">
        <f t="shared" si="2279"/>
        <v>0</v>
      </c>
      <c r="ADC114" s="158">
        <f t="shared" si="2280"/>
        <v>0</v>
      </c>
      <c r="ADD114" s="158">
        <f t="shared" si="2281"/>
        <v>0</v>
      </c>
      <c r="ADE114" s="158">
        <f t="shared" si="2282"/>
        <v>0</v>
      </c>
      <c r="ADF114" s="158">
        <f t="shared" si="2283"/>
        <v>0</v>
      </c>
      <c r="ADG114" s="158">
        <f t="shared" si="2284"/>
        <v>0</v>
      </c>
      <c r="ADH114" s="158">
        <f t="shared" si="2285"/>
        <v>0</v>
      </c>
      <c r="ADI114" s="160">
        <f t="array" ref="ADI114">SUM(IF(RIGHT($Q114:$ACR114)=ADI$11,IFERROR(--LEFT($Q114:$ACR114,LEN($Q114:$ACR114)-1),0)))</f>
        <v>0</v>
      </c>
      <c r="ADJ114" s="152">
        <f t="shared" si="2286"/>
        <v>0</v>
      </c>
      <c r="AEC114" s="143"/>
      <c r="AEO114" s="108"/>
      <c r="AEP114" s="108"/>
      <c r="AEQ114" s="108"/>
      <c r="AER114" s="108"/>
      <c r="AES114" s="108"/>
      <c r="AET114" s="108"/>
      <c r="AEU114" s="108"/>
      <c r="AEV114" s="108"/>
      <c r="AEW114" s="143"/>
      <c r="AFI114" s="108"/>
      <c r="AFJ114" s="108"/>
      <c r="AFK114" s="108"/>
      <c r="AFL114" s="108"/>
      <c r="AFM114" s="108"/>
      <c r="AFN114" s="108"/>
      <c r="AFO114" s="108"/>
      <c r="AFP114" s="108"/>
      <c r="AFQ114" s="143"/>
      <c r="AGC114" s="108"/>
      <c r="AGD114" s="108"/>
      <c r="AGE114" s="108"/>
      <c r="AGF114" s="108"/>
      <c r="AGG114" s="108"/>
      <c r="AGH114" s="108"/>
      <c r="AGI114" s="108"/>
      <c r="AGJ114" s="108"/>
      <c r="AGK114" s="143"/>
      <c r="AGW114" s="108"/>
      <c r="AGX114" s="108"/>
      <c r="AGY114" s="108"/>
      <c r="AGZ114" s="108"/>
      <c r="AHA114" s="108"/>
      <c r="AHB114" s="108"/>
      <c r="AHC114" s="108"/>
      <c r="AHD114" s="108"/>
      <c r="AHE114" s="143"/>
      <c r="AHQ114" s="108"/>
      <c r="AHR114" s="108"/>
      <c r="AHS114" s="108"/>
      <c r="AHT114" s="108"/>
      <c r="AHU114" s="108"/>
      <c r="AHV114" s="108"/>
      <c r="AHW114" s="108"/>
      <c r="AHX114" s="108"/>
      <c r="AHY114" s="143"/>
      <c r="AIK114" s="108"/>
      <c r="AIL114" s="108"/>
      <c r="AIM114" s="108"/>
      <c r="AIN114" s="108"/>
      <c r="AIO114" s="108"/>
      <c r="AIP114" s="108"/>
      <c r="AIQ114" s="108"/>
      <c r="AIR114" s="108"/>
      <c r="AIS114" s="143"/>
      <c r="AJE114" s="108"/>
      <c r="AJF114" s="108"/>
      <c r="AJG114" s="108"/>
      <c r="AJH114" s="108"/>
      <c r="AJI114" s="108"/>
      <c r="AJJ114" s="108"/>
      <c r="AJK114" s="108"/>
      <c r="AJL114" s="108"/>
      <c r="AJM114" s="143"/>
      <c r="AJY114" s="108"/>
      <c r="AJZ114" s="108"/>
      <c r="AKA114" s="108"/>
      <c r="AKB114" s="108"/>
      <c r="AKC114" s="108"/>
      <c r="AKD114" s="108"/>
      <c r="AKE114" s="108"/>
      <c r="AKF114" s="108"/>
      <c r="AKG114" s="143"/>
      <c r="AKS114" s="108"/>
      <c r="AKT114" s="108"/>
      <c r="AKU114" s="108"/>
      <c r="AKV114" s="108"/>
      <c r="AKW114" s="108"/>
      <c r="AKX114" s="108"/>
      <c r="AKY114" s="108"/>
      <c r="AKZ114" s="108"/>
      <c r="ALA114" s="143"/>
      <c r="ALM114" s="108"/>
      <c r="ALN114" s="108"/>
      <c r="ALO114" s="108"/>
      <c r="ALP114" s="108"/>
      <c r="ALQ114" s="108"/>
      <c r="ALR114" s="108"/>
      <c r="ALS114" s="108"/>
      <c r="ALT114" s="108"/>
      <c r="ALU114" s="143"/>
      <c r="AMG114" s="108"/>
      <c r="AMH114" s="108"/>
      <c r="AMI114" s="108"/>
      <c r="AMJ114" s="108"/>
      <c r="AMK114" s="108"/>
      <c r="AML114" s="108"/>
      <c r="AMM114" s="108"/>
      <c r="AMN114" s="108"/>
    </row>
    <row r="115" spans="2:1028" x14ac:dyDescent="0.25">
      <c r="B115" s="24">
        <v>104</v>
      </c>
      <c r="C115" s="24"/>
      <c r="D115" s="25"/>
      <c r="E115" s="25"/>
      <c r="F115" s="24"/>
      <c r="G115" s="153"/>
      <c r="H115" s="154"/>
      <c r="I115" s="23"/>
      <c r="J115" s="23"/>
      <c r="K115" s="23"/>
      <c r="L115" s="23"/>
      <c r="M115" s="23"/>
      <c r="N115" s="23"/>
      <c r="O115" s="23"/>
      <c r="P115" s="155"/>
      <c r="Q115" s="156"/>
      <c r="R115" s="157"/>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c r="BS115" s="158"/>
      <c r="BT115" s="158"/>
      <c r="BU115" s="158"/>
      <c r="BV115" s="158"/>
      <c r="BW115" s="158"/>
      <c r="BX115" s="158"/>
      <c r="BY115" s="158"/>
      <c r="BZ115" s="158"/>
      <c r="CA115" s="158"/>
      <c r="CB115" s="158"/>
      <c r="CC115" s="158"/>
      <c r="CD115" s="158"/>
      <c r="CE115" s="158"/>
      <c r="CF115" s="158"/>
      <c r="CG115" s="158"/>
      <c r="CH115" s="158"/>
      <c r="CI115" s="158"/>
      <c r="CJ115" s="158"/>
      <c r="CK115" s="158"/>
      <c r="CL115" s="158"/>
      <c r="CM115" s="158"/>
      <c r="CN115" s="158"/>
      <c r="CO115" s="158"/>
      <c r="CP115" s="158"/>
      <c r="CQ115" s="158"/>
      <c r="CR115" s="158"/>
      <c r="CS115" s="158"/>
      <c r="CT115" s="158"/>
      <c r="CU115" s="158"/>
      <c r="CV115" s="158"/>
      <c r="CW115" s="158"/>
      <c r="CX115" s="158"/>
      <c r="CY115" s="158"/>
      <c r="CZ115" s="158"/>
      <c r="DA115" s="158"/>
      <c r="DB115" s="158"/>
      <c r="DC115" s="158"/>
      <c r="DD115" s="158"/>
      <c r="DE115" s="158"/>
      <c r="DF115" s="158"/>
      <c r="DG115" s="158"/>
      <c r="DH115" s="158"/>
      <c r="DI115" s="158"/>
      <c r="DJ115" s="158"/>
      <c r="DK115" s="158"/>
      <c r="DL115" s="158"/>
      <c r="DM115" s="158"/>
      <c r="DN115" s="158"/>
      <c r="DO115" s="158"/>
      <c r="DP115" s="158"/>
      <c r="DQ115" s="158"/>
      <c r="DR115" s="158"/>
      <c r="DS115" s="158"/>
      <c r="DT115" s="158"/>
      <c r="DU115" s="158"/>
      <c r="DV115" s="158"/>
      <c r="DW115" s="158"/>
      <c r="DX115" s="158"/>
      <c r="DY115" s="158"/>
      <c r="DZ115" s="158"/>
      <c r="EA115" s="158"/>
      <c r="EB115" s="158"/>
      <c r="EC115" s="158"/>
      <c r="ED115" s="158"/>
      <c r="EE115" s="158"/>
      <c r="EF115" s="158"/>
      <c r="EG115" s="158"/>
      <c r="EH115" s="158"/>
      <c r="EI115" s="158"/>
      <c r="EJ115" s="158"/>
      <c r="EK115" s="158"/>
      <c r="EL115" s="158"/>
      <c r="EM115" s="158"/>
      <c r="EN115" s="158"/>
      <c r="EO115" s="158"/>
      <c r="EP115" s="158"/>
      <c r="EQ115" s="158"/>
      <c r="ER115" s="158"/>
      <c r="ES115" s="158"/>
      <c r="ET115" s="158"/>
      <c r="EU115" s="158"/>
      <c r="EV115" s="158"/>
      <c r="EW115" s="158"/>
      <c r="EX115" s="158"/>
      <c r="EY115" s="158"/>
      <c r="EZ115" s="158"/>
      <c r="FA115" s="158"/>
      <c r="FB115" s="158"/>
      <c r="FC115" s="158"/>
      <c r="FD115" s="158"/>
      <c r="FE115" s="158"/>
      <c r="FF115" s="158"/>
      <c r="FG115" s="158"/>
      <c r="FH115" s="158"/>
      <c r="FI115" s="158"/>
      <c r="FJ115" s="158"/>
      <c r="FK115" s="158"/>
      <c r="FL115" s="158"/>
      <c r="FM115" s="158"/>
      <c r="FN115" s="158"/>
      <c r="FO115" s="158"/>
      <c r="FP115" s="158"/>
      <c r="FQ115" s="158"/>
      <c r="FR115" s="158"/>
      <c r="FS115" s="158"/>
      <c r="FT115" s="158"/>
      <c r="FU115" s="158"/>
      <c r="FV115" s="158"/>
      <c r="FW115" s="158"/>
      <c r="FX115" s="158"/>
      <c r="FY115" s="158"/>
      <c r="FZ115" s="158"/>
      <c r="GA115" s="158"/>
      <c r="GB115" s="158"/>
      <c r="GC115" s="158"/>
      <c r="GD115" s="158"/>
      <c r="GE115" s="158"/>
      <c r="GF115" s="158"/>
      <c r="GG115" s="158"/>
      <c r="GH115" s="158"/>
      <c r="GI115" s="158"/>
      <c r="GJ115" s="158"/>
      <c r="GK115" s="158"/>
      <c r="GL115" s="158"/>
      <c r="GM115" s="158"/>
      <c r="GN115" s="158"/>
      <c r="GO115" s="158"/>
      <c r="GP115" s="158"/>
      <c r="GQ115" s="158"/>
      <c r="GR115" s="158"/>
      <c r="GS115" s="158"/>
      <c r="GT115" s="158"/>
      <c r="GU115" s="158"/>
      <c r="GV115" s="158"/>
      <c r="GW115" s="158"/>
      <c r="GX115" s="158"/>
      <c r="GY115" s="158"/>
      <c r="GZ115" s="158"/>
      <c r="HA115" s="158"/>
      <c r="HB115" s="158"/>
      <c r="HC115" s="158"/>
      <c r="HD115" s="158"/>
      <c r="HE115" s="158"/>
      <c r="HF115" s="158"/>
      <c r="HG115" s="158"/>
      <c r="HH115" s="158"/>
      <c r="HI115" s="158"/>
      <c r="HJ115" s="158"/>
      <c r="HK115" s="158"/>
      <c r="HL115" s="158"/>
      <c r="HM115" s="158"/>
      <c r="HN115" s="158"/>
      <c r="HO115" s="158"/>
      <c r="HP115" s="158"/>
      <c r="HQ115" s="158"/>
      <c r="HR115" s="158"/>
      <c r="HS115" s="158"/>
      <c r="HT115" s="158"/>
      <c r="HU115" s="158"/>
      <c r="HV115" s="158"/>
      <c r="HW115" s="158"/>
      <c r="HX115" s="158"/>
      <c r="HY115" s="158"/>
      <c r="HZ115" s="158"/>
      <c r="IA115" s="158"/>
      <c r="IB115" s="158"/>
      <c r="IC115" s="158"/>
      <c r="ID115" s="158"/>
      <c r="IE115" s="158"/>
      <c r="IF115" s="158"/>
      <c r="IG115" s="158"/>
      <c r="IH115" s="158"/>
      <c r="II115" s="158"/>
      <c r="IJ115" s="158"/>
      <c r="IK115" s="158"/>
      <c r="IL115" s="158"/>
      <c r="IM115" s="158"/>
      <c r="IN115" s="158"/>
      <c r="IO115" s="158"/>
      <c r="IP115" s="158"/>
      <c r="IQ115" s="158"/>
      <c r="IR115" s="158"/>
      <c r="IS115" s="158"/>
      <c r="IT115" s="158"/>
      <c r="IU115" s="158"/>
      <c r="IV115" s="158"/>
      <c r="IW115" s="158"/>
      <c r="IX115" s="158"/>
      <c r="IY115" s="158"/>
      <c r="IZ115" s="158"/>
      <c r="JA115" s="158"/>
      <c r="JB115" s="158"/>
      <c r="JC115" s="158"/>
      <c r="JD115" s="158"/>
      <c r="JE115" s="158"/>
      <c r="JF115" s="158"/>
      <c r="JG115" s="158"/>
      <c r="JH115" s="158"/>
      <c r="JI115" s="158"/>
      <c r="JJ115" s="158"/>
      <c r="JK115" s="158"/>
      <c r="JL115" s="158"/>
      <c r="JM115" s="158"/>
      <c r="JN115" s="158"/>
      <c r="JO115" s="158"/>
      <c r="JP115" s="158"/>
      <c r="JQ115" s="158"/>
      <c r="JR115" s="158"/>
      <c r="JS115" s="158"/>
      <c r="JT115" s="158"/>
      <c r="JU115" s="158"/>
      <c r="JV115" s="158"/>
      <c r="JW115" s="158"/>
      <c r="JX115" s="158"/>
      <c r="JY115" s="158"/>
      <c r="JZ115" s="158"/>
      <c r="KA115" s="158"/>
      <c r="KB115" s="158"/>
      <c r="KC115" s="158"/>
      <c r="KD115" s="158"/>
      <c r="KE115" s="158"/>
      <c r="KF115" s="158"/>
      <c r="KG115" s="158"/>
      <c r="KH115" s="158"/>
      <c r="KI115" s="158"/>
      <c r="KJ115" s="158"/>
      <c r="KK115" s="158"/>
      <c r="KL115" s="158"/>
      <c r="KM115" s="158"/>
      <c r="KN115" s="158"/>
      <c r="KO115" s="158"/>
      <c r="KP115" s="158"/>
      <c r="KQ115" s="158"/>
      <c r="KR115" s="158"/>
      <c r="KS115" s="158"/>
      <c r="KT115" s="158"/>
      <c r="KU115" s="158"/>
      <c r="KV115" s="158"/>
      <c r="KW115" s="158"/>
      <c r="KX115" s="158"/>
      <c r="KY115" s="158"/>
      <c r="KZ115" s="158"/>
      <c r="LA115" s="158"/>
      <c r="LB115" s="158"/>
      <c r="LC115" s="158"/>
      <c r="LD115" s="158"/>
      <c r="LE115" s="158"/>
      <c r="LF115" s="158"/>
      <c r="LG115" s="158"/>
      <c r="LH115" s="158"/>
      <c r="LI115" s="158"/>
      <c r="LJ115" s="158"/>
      <c r="LK115" s="158"/>
      <c r="LL115" s="158"/>
      <c r="LM115" s="158"/>
      <c r="LN115" s="158"/>
      <c r="LO115" s="158"/>
      <c r="LP115" s="158"/>
      <c r="LQ115" s="158"/>
      <c r="LR115" s="158"/>
      <c r="LS115" s="158"/>
      <c r="LT115" s="158"/>
      <c r="LU115" s="158"/>
      <c r="LV115" s="158"/>
      <c r="LW115" s="158"/>
      <c r="LX115" s="158"/>
      <c r="LY115" s="158"/>
      <c r="LZ115" s="158"/>
      <c r="MA115" s="158"/>
      <c r="MB115" s="158"/>
      <c r="MC115" s="158"/>
      <c r="MD115" s="158"/>
      <c r="ME115" s="158"/>
      <c r="MF115" s="158"/>
      <c r="MG115" s="158"/>
      <c r="MH115" s="158"/>
      <c r="MI115" s="158"/>
      <c r="MJ115" s="158"/>
      <c r="MK115" s="158"/>
      <c r="ML115" s="158"/>
      <c r="MM115" s="158"/>
      <c r="MN115" s="158"/>
      <c r="MO115" s="158"/>
      <c r="MP115" s="158"/>
      <c r="MQ115" s="158"/>
      <c r="MR115" s="158"/>
      <c r="MS115" s="158"/>
      <c r="MT115" s="158"/>
      <c r="MU115" s="158"/>
      <c r="MV115" s="158"/>
      <c r="MW115" s="158"/>
      <c r="MX115" s="158"/>
      <c r="MY115" s="158"/>
      <c r="MZ115" s="158"/>
      <c r="NA115" s="158"/>
      <c r="NB115" s="158"/>
      <c r="NC115" s="158"/>
      <c r="ND115" s="158"/>
      <c r="NE115" s="158"/>
      <c r="NF115" s="158"/>
      <c r="NG115" s="158"/>
      <c r="NH115" s="158"/>
      <c r="NI115" s="158"/>
      <c r="NJ115" s="158"/>
      <c r="NK115" s="158"/>
      <c r="NL115" s="158"/>
      <c r="NM115" s="158"/>
      <c r="NN115" s="158"/>
      <c r="NO115" s="158"/>
      <c r="NP115" s="158"/>
      <c r="NQ115" s="158"/>
      <c r="NR115" s="158"/>
      <c r="NS115" s="158"/>
      <c r="NT115" s="158"/>
      <c r="NU115" s="158"/>
      <c r="NV115" s="158"/>
      <c r="NW115" s="158"/>
      <c r="NX115" s="158"/>
      <c r="NY115" s="158"/>
      <c r="NZ115" s="158"/>
      <c r="OA115" s="158"/>
      <c r="OB115" s="158"/>
      <c r="OC115" s="158"/>
      <c r="OD115" s="158"/>
      <c r="OE115" s="158"/>
      <c r="OF115" s="158"/>
      <c r="OG115" s="158"/>
      <c r="OH115" s="158"/>
      <c r="OI115" s="158"/>
      <c r="OJ115" s="158"/>
      <c r="OK115" s="158"/>
      <c r="OL115" s="158"/>
      <c r="OM115" s="158"/>
      <c r="ON115" s="158"/>
      <c r="OO115" s="158"/>
      <c r="OP115" s="158"/>
      <c r="OQ115" s="158"/>
      <c r="OR115" s="158"/>
      <c r="OS115" s="158"/>
      <c r="OT115" s="158"/>
      <c r="OU115" s="158"/>
      <c r="OV115" s="158"/>
      <c r="OW115" s="158"/>
      <c r="OX115" s="158"/>
      <c r="OY115" s="158"/>
      <c r="OZ115" s="158"/>
      <c r="PA115" s="158"/>
      <c r="PB115" s="158"/>
      <c r="PC115" s="158"/>
      <c r="PD115" s="158"/>
      <c r="PE115" s="158"/>
      <c r="PF115" s="158"/>
      <c r="PG115" s="158"/>
      <c r="PH115" s="158"/>
      <c r="PI115" s="158"/>
      <c r="PJ115" s="158"/>
      <c r="PK115" s="158"/>
      <c r="PL115" s="158"/>
      <c r="PM115" s="158"/>
      <c r="PN115" s="158"/>
      <c r="PO115" s="158"/>
      <c r="PP115" s="158"/>
      <c r="PQ115" s="158"/>
      <c r="PR115" s="158"/>
      <c r="PS115" s="158"/>
      <c r="PT115" s="158"/>
      <c r="PU115" s="158"/>
      <c r="PV115" s="158"/>
      <c r="PW115" s="158"/>
      <c r="PX115" s="158"/>
      <c r="PY115" s="158"/>
      <c r="PZ115" s="158"/>
      <c r="QA115" s="158"/>
      <c r="QB115" s="158"/>
      <c r="QC115" s="158"/>
      <c r="QD115" s="158"/>
      <c r="QE115" s="158"/>
      <c r="QF115" s="158"/>
      <c r="QG115" s="158"/>
      <c r="QH115" s="158"/>
      <c r="QI115" s="158"/>
      <c r="QJ115" s="158"/>
      <c r="QK115" s="158"/>
      <c r="QL115" s="158"/>
      <c r="QM115" s="158"/>
      <c r="QN115" s="158"/>
      <c r="QO115" s="158"/>
      <c r="QP115" s="158"/>
      <c r="QQ115" s="158"/>
      <c r="QR115" s="158"/>
      <c r="QS115" s="158"/>
      <c r="QT115" s="158"/>
      <c r="QU115" s="158"/>
      <c r="QV115" s="158"/>
      <c r="QW115" s="158"/>
      <c r="QX115" s="158"/>
      <c r="QY115" s="158"/>
      <c r="QZ115" s="158"/>
      <c r="RA115" s="158"/>
      <c r="RB115" s="158"/>
      <c r="RC115" s="158"/>
      <c r="RD115" s="158"/>
      <c r="RE115" s="158"/>
      <c r="RF115" s="158"/>
      <c r="RG115" s="158"/>
      <c r="RH115" s="158"/>
      <c r="RI115" s="158"/>
      <c r="RJ115" s="158"/>
      <c r="RK115" s="158"/>
      <c r="RL115" s="158"/>
      <c r="RM115" s="158"/>
      <c r="RN115" s="158"/>
      <c r="RO115" s="158"/>
      <c r="RP115" s="158"/>
      <c r="RQ115" s="158"/>
      <c r="RR115" s="158"/>
      <c r="RS115" s="158"/>
      <c r="RT115" s="158"/>
      <c r="RU115" s="158"/>
      <c r="RV115" s="158"/>
      <c r="RW115" s="158"/>
      <c r="RX115" s="158"/>
      <c r="RY115" s="158"/>
      <c r="RZ115" s="158"/>
      <c r="SA115" s="158"/>
      <c r="SB115" s="158"/>
      <c r="SC115" s="158"/>
      <c r="SD115" s="158"/>
      <c r="SE115" s="158"/>
      <c r="SF115" s="158"/>
      <c r="SG115" s="158"/>
      <c r="SH115" s="158"/>
      <c r="SI115" s="158"/>
      <c r="SJ115" s="158"/>
      <c r="SK115" s="158"/>
      <c r="SL115" s="158"/>
      <c r="SM115" s="158"/>
      <c r="SN115" s="158"/>
      <c r="SO115" s="158"/>
      <c r="SP115" s="158"/>
      <c r="SQ115" s="158"/>
      <c r="SR115" s="158"/>
      <c r="SS115" s="158"/>
      <c r="ST115" s="158"/>
      <c r="SU115" s="158"/>
      <c r="SV115" s="158"/>
      <c r="SW115" s="158"/>
      <c r="SX115" s="158"/>
      <c r="SY115" s="158"/>
      <c r="SZ115" s="158"/>
      <c r="TA115" s="158"/>
      <c r="TB115" s="158"/>
      <c r="TC115" s="158"/>
      <c r="TD115" s="158"/>
      <c r="TE115" s="158"/>
      <c r="TF115" s="158"/>
      <c r="TG115" s="158"/>
      <c r="TH115" s="158"/>
      <c r="TI115" s="158"/>
      <c r="TJ115" s="158"/>
      <c r="TK115" s="158"/>
      <c r="TL115" s="158"/>
      <c r="TM115" s="158"/>
      <c r="TN115" s="158"/>
      <c r="TO115" s="158"/>
      <c r="TP115" s="158"/>
      <c r="TQ115" s="158"/>
      <c r="TR115" s="158"/>
      <c r="TS115" s="158"/>
      <c r="TT115" s="158"/>
      <c r="TU115" s="158"/>
      <c r="TV115" s="158"/>
      <c r="TW115" s="158"/>
      <c r="TX115" s="158"/>
      <c r="TY115" s="158"/>
      <c r="TZ115" s="158"/>
      <c r="UA115" s="158"/>
      <c r="UB115" s="158"/>
      <c r="UC115" s="158"/>
      <c r="UD115" s="158"/>
      <c r="UE115" s="158"/>
      <c r="UF115" s="158"/>
      <c r="UG115" s="158"/>
      <c r="UH115" s="158"/>
      <c r="UI115" s="158"/>
      <c r="UJ115" s="158"/>
      <c r="UK115" s="158"/>
      <c r="UL115" s="158"/>
      <c r="UM115" s="158"/>
      <c r="UN115" s="158"/>
      <c r="UO115" s="158"/>
      <c r="UP115" s="158"/>
      <c r="UQ115" s="158"/>
      <c r="UR115" s="158"/>
      <c r="US115" s="158"/>
      <c r="UT115" s="158"/>
      <c r="UU115" s="158"/>
      <c r="UV115" s="158"/>
      <c r="UW115" s="158"/>
      <c r="UX115" s="158"/>
      <c r="UY115" s="158"/>
      <c r="UZ115" s="158"/>
      <c r="VA115" s="158"/>
      <c r="VB115" s="158"/>
      <c r="VC115" s="158"/>
      <c r="VD115" s="158"/>
      <c r="VE115" s="158"/>
      <c r="VF115" s="158"/>
      <c r="VG115" s="158"/>
      <c r="VH115" s="158"/>
      <c r="VI115" s="158"/>
      <c r="VJ115" s="158"/>
      <c r="VK115" s="158"/>
      <c r="VL115" s="158"/>
      <c r="VM115" s="158"/>
      <c r="VN115" s="158"/>
      <c r="VO115" s="158"/>
      <c r="VP115" s="158"/>
      <c r="VQ115" s="158"/>
      <c r="VR115" s="158"/>
      <c r="VS115" s="158"/>
      <c r="VT115" s="158"/>
      <c r="VU115" s="158"/>
      <c r="VV115" s="158"/>
      <c r="VW115" s="158"/>
      <c r="VX115" s="158"/>
      <c r="VY115" s="158"/>
      <c r="VZ115" s="158"/>
      <c r="WA115" s="158"/>
      <c r="WB115" s="158"/>
      <c r="WC115" s="158"/>
      <c r="WD115" s="158"/>
      <c r="WE115" s="158"/>
      <c r="WF115" s="158"/>
      <c r="WG115" s="158"/>
      <c r="WH115" s="158"/>
      <c r="WI115" s="158"/>
      <c r="WJ115" s="158"/>
      <c r="WK115" s="158"/>
      <c r="WL115" s="158"/>
      <c r="WM115" s="158"/>
      <c r="WN115" s="158"/>
      <c r="WO115" s="158"/>
      <c r="WP115" s="158"/>
      <c r="WQ115" s="158"/>
      <c r="WR115" s="158"/>
      <c r="WS115" s="158"/>
      <c r="WT115" s="158"/>
      <c r="WU115" s="158"/>
      <c r="WV115" s="158"/>
      <c r="WW115" s="158"/>
      <c r="WX115" s="158"/>
      <c r="WY115" s="158"/>
      <c r="WZ115" s="158"/>
      <c r="XA115" s="158"/>
      <c r="XB115" s="158"/>
      <c r="XC115" s="158"/>
      <c r="XD115" s="158"/>
      <c r="XE115" s="158"/>
      <c r="XF115" s="158"/>
      <c r="XG115" s="158"/>
      <c r="XH115" s="158"/>
      <c r="XI115" s="158"/>
      <c r="XJ115" s="158"/>
      <c r="XK115" s="158"/>
      <c r="XL115" s="158"/>
      <c r="XM115" s="158"/>
      <c r="XN115" s="158"/>
      <c r="XO115" s="158"/>
      <c r="XP115" s="158"/>
      <c r="XQ115" s="158"/>
      <c r="XR115" s="158"/>
      <c r="XS115" s="158"/>
      <c r="XT115" s="158"/>
      <c r="XU115" s="158"/>
      <c r="XV115" s="158"/>
      <c r="XW115" s="158"/>
      <c r="XX115" s="158"/>
      <c r="XY115" s="158"/>
      <c r="XZ115" s="158"/>
      <c r="YA115" s="158"/>
      <c r="YB115" s="158"/>
      <c r="YC115" s="158"/>
      <c r="YD115" s="158"/>
      <c r="YE115" s="158"/>
      <c r="YF115" s="158"/>
      <c r="YG115" s="158"/>
      <c r="YH115" s="158"/>
      <c r="YI115" s="158"/>
      <c r="YJ115" s="158"/>
      <c r="YK115" s="158"/>
      <c r="YL115" s="158"/>
      <c r="YM115" s="158"/>
      <c r="YN115" s="158"/>
      <c r="YO115" s="158"/>
      <c r="YP115" s="158"/>
      <c r="YQ115" s="158"/>
      <c r="YR115" s="158"/>
      <c r="YS115" s="158"/>
      <c r="YT115" s="158"/>
      <c r="YU115" s="158"/>
      <c r="YV115" s="158"/>
      <c r="YW115" s="158"/>
      <c r="YX115" s="158"/>
      <c r="YY115" s="158"/>
      <c r="YZ115" s="158"/>
      <c r="ZA115" s="158"/>
      <c r="ZB115" s="158"/>
      <c r="ZC115" s="158"/>
      <c r="ZD115" s="158"/>
      <c r="ZE115" s="158"/>
      <c r="ZF115" s="158"/>
      <c r="ZG115" s="158"/>
      <c r="ZH115" s="158"/>
      <c r="ZI115" s="158"/>
      <c r="ZJ115" s="158"/>
      <c r="ZK115" s="158"/>
      <c r="ZL115" s="158"/>
      <c r="ZM115" s="158"/>
      <c r="ZN115" s="158"/>
      <c r="ZO115" s="158"/>
      <c r="ZP115" s="158"/>
      <c r="ZQ115" s="158"/>
      <c r="ZR115" s="158"/>
      <c r="ZS115" s="158"/>
      <c r="ZT115" s="158"/>
      <c r="ZU115" s="158"/>
      <c r="ZV115" s="158"/>
      <c r="ZW115" s="158"/>
      <c r="ZX115" s="158"/>
      <c r="ZY115" s="158"/>
      <c r="ZZ115" s="158"/>
      <c r="AAA115" s="158"/>
      <c r="AAB115" s="158"/>
      <c r="AAC115" s="158"/>
      <c r="AAD115" s="158"/>
      <c r="AAE115" s="158"/>
      <c r="AAF115" s="158"/>
      <c r="AAG115" s="158"/>
      <c r="AAH115" s="158"/>
      <c r="AAI115" s="158"/>
      <c r="AAJ115" s="158"/>
      <c r="AAK115" s="158"/>
      <c r="AAL115" s="158"/>
      <c r="AAM115" s="158"/>
      <c r="AAN115" s="158"/>
      <c r="AAO115" s="158"/>
      <c r="AAP115" s="158"/>
      <c r="AAQ115" s="158"/>
      <c r="AAR115" s="158"/>
      <c r="AAS115" s="158"/>
      <c r="AAT115" s="158"/>
      <c r="AAU115" s="158"/>
      <c r="AAV115" s="158"/>
      <c r="AAW115" s="158"/>
      <c r="AAX115" s="158"/>
      <c r="AAY115" s="158"/>
      <c r="AAZ115" s="158"/>
      <c r="ABA115" s="158"/>
      <c r="ABB115" s="158"/>
      <c r="ABC115" s="158"/>
      <c r="ABD115" s="158"/>
      <c r="ABE115" s="158"/>
      <c r="ABF115" s="158"/>
      <c r="ABG115" s="158"/>
      <c r="ABH115" s="158"/>
      <c r="ABI115" s="158"/>
      <c r="ABJ115" s="158"/>
      <c r="ABK115" s="158"/>
      <c r="ABL115" s="158"/>
      <c r="ABM115" s="158"/>
      <c r="ABN115" s="158"/>
      <c r="ABO115" s="158"/>
      <c r="ABP115" s="158"/>
      <c r="ABQ115" s="158"/>
      <c r="ABR115" s="158"/>
      <c r="ABS115" s="158"/>
      <c r="ABT115" s="158"/>
      <c r="ABU115" s="158"/>
      <c r="ABV115" s="158"/>
      <c r="ABW115" s="158"/>
      <c r="ABX115" s="158"/>
      <c r="ABY115" s="158"/>
      <c r="ABZ115" s="158"/>
      <c r="ACA115" s="158"/>
      <c r="ACB115" s="158"/>
      <c r="ACC115" s="158"/>
      <c r="ACD115" s="158"/>
      <c r="ACE115" s="158"/>
      <c r="ACF115" s="158"/>
      <c r="ACG115" s="158"/>
      <c r="ACH115" s="158"/>
      <c r="ACI115" s="158"/>
      <c r="ACJ115" s="158"/>
      <c r="ACK115" s="158"/>
      <c r="ACL115" s="158"/>
      <c r="ACM115" s="158"/>
      <c r="ACN115" s="158"/>
      <c r="ACO115" s="158"/>
      <c r="ACP115" s="158"/>
      <c r="ACQ115" s="158"/>
      <c r="ACR115" s="159"/>
      <c r="ACS115" s="160">
        <f t="array" ref="ACS115">SUM(IF(RIGHT($Q115:$ACR115)=ACS$11,IFERROR(--LEFT($Q115:$ACR115,LEN($Q115:$ACR115)-1),0)))</f>
        <v>0</v>
      </c>
      <c r="ACT115" s="160">
        <f t="array" ref="ACT115">SUM(IF(RIGHT($Q115:$ACR115)=ACT$11,IFERROR(--LEFT($Q115:$ACR115,LEN($Q115:$ACR115)-1),0)))</f>
        <v>0</v>
      </c>
      <c r="ACU115" s="160">
        <f t="array" ref="ACU115">SUM(IF(RIGHT($Q115:$ACR115)=ACU$11,IFERROR(--LEFT($Q115:$ACR115,LEN($Q115:$ACR115)-1),0)))</f>
        <v>0</v>
      </c>
      <c r="ACV115" s="160">
        <f t="array" ref="ACV115">SUM(IF(RIGHT($Q115:$ACR115)=ACV$11,IFERROR(--LEFT($Q115:$ACR115,LEN($Q115:$ACR115)-1),0)))</f>
        <v>0</v>
      </c>
      <c r="ACW115" s="160">
        <f t="array" ref="ACW115">SUM(IF(RIGHT($Q115:$ACR115)=ACW$11,IFERROR(--LEFT($Q115:$ACR115,LEN($Q115:$ACR115)-1),0)))</f>
        <v>0</v>
      </c>
      <c r="ACX115" s="160">
        <f t="array" ref="ACX115">SUM(IF(RIGHT($Q115:$ACR115)=ACX$11,IFERROR(--LEFT($Q115:$ACR115,LEN($Q115:$ACR115)-1),0)))</f>
        <v>0</v>
      </c>
      <c r="ACY115" s="160">
        <f t="array" ref="ACY115">SUM(IF(RIGHT($Q115:$ACR115)=ACY$11,IFERROR(--LEFT($Q115:$ACR115,LEN($Q115:$ACR115)-1),0)))</f>
        <v>0</v>
      </c>
      <c r="ACZ115" s="160">
        <f t="array" ref="ACZ115">SUM(IF(RIGHT($Q115:$ACR115)=ACZ$11,IFERROR(--LEFT($Q115:$ACR115,LEN($Q115:$ACR115)-1),0)))</f>
        <v>0</v>
      </c>
      <c r="ADA115" s="158">
        <f t="shared" si="2278"/>
        <v>0</v>
      </c>
      <c r="ADB115" s="158">
        <f t="shared" si="2279"/>
        <v>0</v>
      </c>
      <c r="ADC115" s="158">
        <f t="shared" si="2280"/>
        <v>0</v>
      </c>
      <c r="ADD115" s="158">
        <f t="shared" si="2281"/>
        <v>0</v>
      </c>
      <c r="ADE115" s="158">
        <f t="shared" si="2282"/>
        <v>0</v>
      </c>
      <c r="ADF115" s="158">
        <f t="shared" si="2283"/>
        <v>0</v>
      </c>
      <c r="ADG115" s="158">
        <f t="shared" si="2284"/>
        <v>0</v>
      </c>
      <c r="ADH115" s="158">
        <f t="shared" si="2285"/>
        <v>0</v>
      </c>
      <c r="ADI115" s="160">
        <f t="array" ref="ADI115">SUM(IF(RIGHT($Q115:$ACR115)=ADI$11,IFERROR(--LEFT($Q115:$ACR115,LEN($Q115:$ACR115)-1),0)))</f>
        <v>0</v>
      </c>
      <c r="ADJ115" s="152">
        <f t="shared" si="2286"/>
        <v>0</v>
      </c>
      <c r="AEC115" s="143"/>
      <c r="AEO115" s="108"/>
      <c r="AEP115" s="108"/>
      <c r="AEQ115" s="108"/>
      <c r="AER115" s="108"/>
      <c r="AES115" s="108"/>
      <c r="AET115" s="108"/>
      <c r="AEU115" s="108"/>
      <c r="AEV115" s="108"/>
      <c r="AEW115" s="143"/>
      <c r="AFI115" s="108"/>
      <c r="AFJ115" s="108"/>
      <c r="AFK115" s="108"/>
      <c r="AFL115" s="108"/>
      <c r="AFM115" s="108"/>
      <c r="AFN115" s="108"/>
      <c r="AFO115" s="108"/>
      <c r="AFP115" s="108"/>
      <c r="AFQ115" s="143"/>
      <c r="AGC115" s="108"/>
      <c r="AGD115" s="108"/>
      <c r="AGE115" s="108"/>
      <c r="AGF115" s="108"/>
      <c r="AGG115" s="108"/>
      <c r="AGH115" s="108"/>
      <c r="AGI115" s="108"/>
      <c r="AGJ115" s="108"/>
      <c r="AGK115" s="143"/>
      <c r="AGW115" s="108"/>
      <c r="AGX115" s="108"/>
      <c r="AGY115" s="108"/>
      <c r="AGZ115" s="108"/>
      <c r="AHA115" s="108"/>
      <c r="AHB115" s="108"/>
      <c r="AHC115" s="108"/>
      <c r="AHD115" s="108"/>
      <c r="AHE115" s="143"/>
      <c r="AHQ115" s="108"/>
      <c r="AHR115" s="108"/>
      <c r="AHS115" s="108"/>
      <c r="AHT115" s="108"/>
      <c r="AHU115" s="108"/>
      <c r="AHV115" s="108"/>
      <c r="AHW115" s="108"/>
      <c r="AHX115" s="108"/>
      <c r="AHY115" s="143"/>
      <c r="AIK115" s="108"/>
      <c r="AIL115" s="108"/>
      <c r="AIM115" s="108"/>
      <c r="AIN115" s="108"/>
      <c r="AIO115" s="108"/>
      <c r="AIP115" s="108"/>
      <c r="AIQ115" s="108"/>
      <c r="AIR115" s="108"/>
      <c r="AIS115" s="143"/>
      <c r="AJE115" s="108"/>
      <c r="AJF115" s="108"/>
      <c r="AJG115" s="108"/>
      <c r="AJH115" s="108"/>
      <c r="AJI115" s="108"/>
      <c r="AJJ115" s="108"/>
      <c r="AJK115" s="108"/>
      <c r="AJL115" s="108"/>
      <c r="AJM115" s="143"/>
      <c r="AJY115" s="108"/>
      <c r="AJZ115" s="108"/>
      <c r="AKA115" s="108"/>
      <c r="AKB115" s="108"/>
      <c r="AKC115" s="108"/>
      <c r="AKD115" s="108"/>
      <c r="AKE115" s="108"/>
      <c r="AKF115" s="108"/>
      <c r="AKG115" s="143"/>
      <c r="AKS115" s="108"/>
      <c r="AKT115" s="108"/>
      <c r="AKU115" s="108"/>
      <c r="AKV115" s="108"/>
      <c r="AKW115" s="108"/>
      <c r="AKX115" s="108"/>
      <c r="AKY115" s="108"/>
      <c r="AKZ115" s="108"/>
      <c r="ALA115" s="143"/>
      <c r="ALM115" s="108"/>
      <c r="ALN115" s="108"/>
      <c r="ALO115" s="108"/>
      <c r="ALP115" s="108"/>
      <c r="ALQ115" s="108"/>
      <c r="ALR115" s="108"/>
      <c r="ALS115" s="108"/>
      <c r="ALT115" s="108"/>
      <c r="ALU115" s="143"/>
      <c r="AMG115" s="108"/>
      <c r="AMH115" s="108"/>
      <c r="AMI115" s="108"/>
      <c r="AMJ115" s="108"/>
      <c r="AMK115" s="108"/>
      <c r="AML115" s="108"/>
      <c r="AMM115" s="108"/>
      <c r="AMN115" s="108"/>
    </row>
    <row r="116" spans="2:1028" x14ac:dyDescent="0.25">
      <c r="B116" s="24">
        <v>105</v>
      </c>
      <c r="C116" s="24"/>
      <c r="D116" s="25"/>
      <c r="E116" s="25"/>
      <c r="F116" s="24"/>
      <c r="G116" s="153"/>
      <c r="H116" s="154"/>
      <c r="I116" s="23"/>
      <c r="J116" s="23"/>
      <c r="K116" s="23"/>
      <c r="L116" s="23"/>
      <c r="M116" s="23"/>
      <c r="N116" s="23"/>
      <c r="O116" s="23"/>
      <c r="P116" s="155"/>
      <c r="Q116" s="156"/>
      <c r="R116" s="157"/>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c r="BS116" s="158"/>
      <c r="BT116" s="158"/>
      <c r="BU116" s="158"/>
      <c r="BV116" s="158"/>
      <c r="BW116" s="158"/>
      <c r="BX116" s="158"/>
      <c r="BY116" s="158"/>
      <c r="BZ116" s="158"/>
      <c r="CA116" s="158"/>
      <c r="CB116" s="158"/>
      <c r="CC116" s="158"/>
      <c r="CD116" s="158"/>
      <c r="CE116" s="158"/>
      <c r="CF116" s="158"/>
      <c r="CG116" s="158"/>
      <c r="CH116" s="158"/>
      <c r="CI116" s="158"/>
      <c r="CJ116" s="158"/>
      <c r="CK116" s="158"/>
      <c r="CL116" s="158"/>
      <c r="CM116" s="158"/>
      <c r="CN116" s="158"/>
      <c r="CO116" s="158"/>
      <c r="CP116" s="158"/>
      <c r="CQ116" s="158"/>
      <c r="CR116" s="158"/>
      <c r="CS116" s="158"/>
      <c r="CT116" s="158"/>
      <c r="CU116" s="158"/>
      <c r="CV116" s="158"/>
      <c r="CW116" s="158"/>
      <c r="CX116" s="158"/>
      <c r="CY116" s="158"/>
      <c r="CZ116" s="158"/>
      <c r="DA116" s="158"/>
      <c r="DB116" s="158"/>
      <c r="DC116" s="158"/>
      <c r="DD116" s="158"/>
      <c r="DE116" s="158"/>
      <c r="DF116" s="158"/>
      <c r="DG116" s="158"/>
      <c r="DH116" s="158"/>
      <c r="DI116" s="158"/>
      <c r="DJ116" s="158"/>
      <c r="DK116" s="158"/>
      <c r="DL116" s="158"/>
      <c r="DM116" s="158"/>
      <c r="DN116" s="158"/>
      <c r="DO116" s="158"/>
      <c r="DP116" s="158"/>
      <c r="DQ116" s="158"/>
      <c r="DR116" s="158"/>
      <c r="DS116" s="158"/>
      <c r="DT116" s="158"/>
      <c r="DU116" s="158"/>
      <c r="DV116" s="158"/>
      <c r="DW116" s="158"/>
      <c r="DX116" s="158"/>
      <c r="DY116" s="158"/>
      <c r="DZ116" s="158"/>
      <c r="EA116" s="158"/>
      <c r="EB116" s="158"/>
      <c r="EC116" s="158"/>
      <c r="ED116" s="158"/>
      <c r="EE116" s="158"/>
      <c r="EF116" s="158"/>
      <c r="EG116" s="158"/>
      <c r="EH116" s="158"/>
      <c r="EI116" s="158"/>
      <c r="EJ116" s="158"/>
      <c r="EK116" s="158"/>
      <c r="EL116" s="158"/>
      <c r="EM116" s="158"/>
      <c r="EN116" s="158"/>
      <c r="EO116" s="158"/>
      <c r="EP116" s="158"/>
      <c r="EQ116" s="158"/>
      <c r="ER116" s="158"/>
      <c r="ES116" s="158"/>
      <c r="ET116" s="158"/>
      <c r="EU116" s="158"/>
      <c r="EV116" s="158"/>
      <c r="EW116" s="158"/>
      <c r="EX116" s="158"/>
      <c r="EY116" s="158"/>
      <c r="EZ116" s="158"/>
      <c r="FA116" s="158"/>
      <c r="FB116" s="158"/>
      <c r="FC116" s="158"/>
      <c r="FD116" s="158"/>
      <c r="FE116" s="158"/>
      <c r="FF116" s="158"/>
      <c r="FG116" s="158"/>
      <c r="FH116" s="158"/>
      <c r="FI116" s="158"/>
      <c r="FJ116" s="158"/>
      <c r="FK116" s="158"/>
      <c r="FL116" s="158"/>
      <c r="FM116" s="158"/>
      <c r="FN116" s="158"/>
      <c r="FO116" s="158"/>
      <c r="FP116" s="158"/>
      <c r="FQ116" s="158"/>
      <c r="FR116" s="158"/>
      <c r="FS116" s="158"/>
      <c r="FT116" s="158"/>
      <c r="FU116" s="158"/>
      <c r="FV116" s="158"/>
      <c r="FW116" s="158"/>
      <c r="FX116" s="158"/>
      <c r="FY116" s="158"/>
      <c r="FZ116" s="158"/>
      <c r="GA116" s="158"/>
      <c r="GB116" s="158"/>
      <c r="GC116" s="158"/>
      <c r="GD116" s="158"/>
      <c r="GE116" s="158"/>
      <c r="GF116" s="158"/>
      <c r="GG116" s="158"/>
      <c r="GH116" s="158"/>
      <c r="GI116" s="158"/>
      <c r="GJ116" s="158"/>
      <c r="GK116" s="158"/>
      <c r="GL116" s="158"/>
      <c r="GM116" s="158"/>
      <c r="GN116" s="158"/>
      <c r="GO116" s="158"/>
      <c r="GP116" s="158"/>
      <c r="GQ116" s="158"/>
      <c r="GR116" s="158"/>
      <c r="GS116" s="158"/>
      <c r="GT116" s="158"/>
      <c r="GU116" s="158"/>
      <c r="GV116" s="158"/>
      <c r="GW116" s="158"/>
      <c r="GX116" s="158"/>
      <c r="GY116" s="158"/>
      <c r="GZ116" s="158"/>
      <c r="HA116" s="158"/>
      <c r="HB116" s="158"/>
      <c r="HC116" s="158"/>
      <c r="HD116" s="158"/>
      <c r="HE116" s="158"/>
      <c r="HF116" s="158"/>
      <c r="HG116" s="158"/>
      <c r="HH116" s="158"/>
      <c r="HI116" s="158"/>
      <c r="HJ116" s="158"/>
      <c r="HK116" s="158"/>
      <c r="HL116" s="158"/>
      <c r="HM116" s="158"/>
      <c r="HN116" s="158"/>
      <c r="HO116" s="158"/>
      <c r="HP116" s="158"/>
      <c r="HQ116" s="158"/>
      <c r="HR116" s="158"/>
      <c r="HS116" s="158"/>
      <c r="HT116" s="158"/>
      <c r="HU116" s="158"/>
      <c r="HV116" s="158"/>
      <c r="HW116" s="158"/>
      <c r="HX116" s="158"/>
      <c r="HY116" s="158"/>
      <c r="HZ116" s="158"/>
      <c r="IA116" s="158"/>
      <c r="IB116" s="158"/>
      <c r="IC116" s="158"/>
      <c r="ID116" s="158"/>
      <c r="IE116" s="158"/>
      <c r="IF116" s="158"/>
      <c r="IG116" s="158"/>
      <c r="IH116" s="158"/>
      <c r="II116" s="158"/>
      <c r="IJ116" s="158"/>
      <c r="IK116" s="158"/>
      <c r="IL116" s="158"/>
      <c r="IM116" s="158"/>
      <c r="IN116" s="158"/>
      <c r="IO116" s="158"/>
      <c r="IP116" s="158"/>
      <c r="IQ116" s="158"/>
      <c r="IR116" s="158"/>
      <c r="IS116" s="158"/>
      <c r="IT116" s="158"/>
      <c r="IU116" s="158"/>
      <c r="IV116" s="158"/>
      <c r="IW116" s="158"/>
      <c r="IX116" s="158"/>
      <c r="IY116" s="158"/>
      <c r="IZ116" s="158"/>
      <c r="JA116" s="158"/>
      <c r="JB116" s="158"/>
      <c r="JC116" s="158"/>
      <c r="JD116" s="158"/>
      <c r="JE116" s="158"/>
      <c r="JF116" s="158"/>
      <c r="JG116" s="158"/>
      <c r="JH116" s="158"/>
      <c r="JI116" s="158"/>
      <c r="JJ116" s="158"/>
      <c r="JK116" s="158"/>
      <c r="JL116" s="158"/>
      <c r="JM116" s="158"/>
      <c r="JN116" s="158"/>
      <c r="JO116" s="158"/>
      <c r="JP116" s="158"/>
      <c r="JQ116" s="158"/>
      <c r="JR116" s="158"/>
      <c r="JS116" s="158"/>
      <c r="JT116" s="158"/>
      <c r="JU116" s="158"/>
      <c r="JV116" s="158"/>
      <c r="JW116" s="158"/>
      <c r="JX116" s="158"/>
      <c r="JY116" s="158"/>
      <c r="JZ116" s="158"/>
      <c r="KA116" s="158"/>
      <c r="KB116" s="158"/>
      <c r="KC116" s="158"/>
      <c r="KD116" s="158"/>
      <c r="KE116" s="158"/>
      <c r="KF116" s="158"/>
      <c r="KG116" s="158"/>
      <c r="KH116" s="158"/>
      <c r="KI116" s="158"/>
      <c r="KJ116" s="158"/>
      <c r="KK116" s="158"/>
      <c r="KL116" s="158"/>
      <c r="KM116" s="158"/>
      <c r="KN116" s="158"/>
      <c r="KO116" s="158"/>
      <c r="KP116" s="158"/>
      <c r="KQ116" s="158"/>
      <c r="KR116" s="158"/>
      <c r="KS116" s="158"/>
      <c r="KT116" s="158"/>
      <c r="KU116" s="158"/>
      <c r="KV116" s="158"/>
      <c r="KW116" s="158"/>
      <c r="KX116" s="158"/>
      <c r="KY116" s="158"/>
      <c r="KZ116" s="158"/>
      <c r="LA116" s="158"/>
      <c r="LB116" s="158"/>
      <c r="LC116" s="158"/>
      <c r="LD116" s="158"/>
      <c r="LE116" s="158"/>
      <c r="LF116" s="158"/>
      <c r="LG116" s="158"/>
      <c r="LH116" s="158"/>
      <c r="LI116" s="158"/>
      <c r="LJ116" s="158"/>
      <c r="LK116" s="158"/>
      <c r="LL116" s="158"/>
      <c r="LM116" s="158"/>
      <c r="LN116" s="158"/>
      <c r="LO116" s="158"/>
      <c r="LP116" s="158"/>
      <c r="LQ116" s="158"/>
      <c r="LR116" s="158"/>
      <c r="LS116" s="158"/>
      <c r="LT116" s="158"/>
      <c r="LU116" s="158"/>
      <c r="LV116" s="158"/>
      <c r="LW116" s="158"/>
      <c r="LX116" s="158"/>
      <c r="LY116" s="158"/>
      <c r="LZ116" s="158"/>
      <c r="MA116" s="158"/>
      <c r="MB116" s="158"/>
      <c r="MC116" s="158"/>
      <c r="MD116" s="158"/>
      <c r="ME116" s="158"/>
      <c r="MF116" s="158"/>
      <c r="MG116" s="158"/>
      <c r="MH116" s="158"/>
      <c r="MI116" s="158"/>
      <c r="MJ116" s="158"/>
      <c r="MK116" s="158"/>
      <c r="ML116" s="158"/>
      <c r="MM116" s="158"/>
      <c r="MN116" s="158"/>
      <c r="MO116" s="158"/>
      <c r="MP116" s="158"/>
      <c r="MQ116" s="158"/>
      <c r="MR116" s="158"/>
      <c r="MS116" s="158"/>
      <c r="MT116" s="158"/>
      <c r="MU116" s="158"/>
      <c r="MV116" s="158"/>
      <c r="MW116" s="158"/>
      <c r="MX116" s="158"/>
      <c r="MY116" s="158"/>
      <c r="MZ116" s="158"/>
      <c r="NA116" s="158"/>
      <c r="NB116" s="158"/>
      <c r="NC116" s="158"/>
      <c r="ND116" s="158"/>
      <c r="NE116" s="158"/>
      <c r="NF116" s="158"/>
      <c r="NG116" s="158"/>
      <c r="NH116" s="158"/>
      <c r="NI116" s="158"/>
      <c r="NJ116" s="158"/>
      <c r="NK116" s="158"/>
      <c r="NL116" s="158"/>
      <c r="NM116" s="158"/>
      <c r="NN116" s="158"/>
      <c r="NO116" s="158"/>
      <c r="NP116" s="158"/>
      <c r="NQ116" s="158"/>
      <c r="NR116" s="158"/>
      <c r="NS116" s="158"/>
      <c r="NT116" s="158"/>
      <c r="NU116" s="158"/>
      <c r="NV116" s="158"/>
      <c r="NW116" s="158"/>
      <c r="NX116" s="158"/>
      <c r="NY116" s="158"/>
      <c r="NZ116" s="158"/>
      <c r="OA116" s="158"/>
      <c r="OB116" s="158"/>
      <c r="OC116" s="158"/>
      <c r="OD116" s="158"/>
      <c r="OE116" s="158"/>
      <c r="OF116" s="158"/>
      <c r="OG116" s="158"/>
      <c r="OH116" s="158"/>
      <c r="OI116" s="158"/>
      <c r="OJ116" s="158"/>
      <c r="OK116" s="158"/>
      <c r="OL116" s="158"/>
      <c r="OM116" s="158"/>
      <c r="ON116" s="158"/>
      <c r="OO116" s="158"/>
      <c r="OP116" s="158"/>
      <c r="OQ116" s="158"/>
      <c r="OR116" s="158"/>
      <c r="OS116" s="158"/>
      <c r="OT116" s="158"/>
      <c r="OU116" s="158"/>
      <c r="OV116" s="158"/>
      <c r="OW116" s="158"/>
      <c r="OX116" s="158"/>
      <c r="OY116" s="158"/>
      <c r="OZ116" s="158"/>
      <c r="PA116" s="158"/>
      <c r="PB116" s="158"/>
      <c r="PC116" s="158"/>
      <c r="PD116" s="158"/>
      <c r="PE116" s="158"/>
      <c r="PF116" s="158"/>
      <c r="PG116" s="158"/>
      <c r="PH116" s="158"/>
      <c r="PI116" s="158"/>
      <c r="PJ116" s="158"/>
      <c r="PK116" s="158"/>
      <c r="PL116" s="158"/>
      <c r="PM116" s="158"/>
      <c r="PN116" s="158"/>
      <c r="PO116" s="158"/>
      <c r="PP116" s="158"/>
      <c r="PQ116" s="158"/>
      <c r="PR116" s="158"/>
      <c r="PS116" s="158"/>
      <c r="PT116" s="158"/>
      <c r="PU116" s="158"/>
      <c r="PV116" s="158"/>
      <c r="PW116" s="158"/>
      <c r="PX116" s="158"/>
      <c r="PY116" s="158"/>
      <c r="PZ116" s="158"/>
      <c r="QA116" s="158"/>
      <c r="QB116" s="158"/>
      <c r="QC116" s="158"/>
      <c r="QD116" s="158"/>
      <c r="QE116" s="158"/>
      <c r="QF116" s="158"/>
      <c r="QG116" s="158"/>
      <c r="QH116" s="158"/>
      <c r="QI116" s="158"/>
      <c r="QJ116" s="158"/>
      <c r="QK116" s="158"/>
      <c r="QL116" s="158"/>
      <c r="QM116" s="158"/>
      <c r="QN116" s="158"/>
      <c r="QO116" s="158"/>
      <c r="QP116" s="158"/>
      <c r="QQ116" s="158"/>
      <c r="QR116" s="158"/>
      <c r="QS116" s="158"/>
      <c r="QT116" s="158"/>
      <c r="QU116" s="158"/>
      <c r="QV116" s="158"/>
      <c r="QW116" s="158"/>
      <c r="QX116" s="158"/>
      <c r="QY116" s="158"/>
      <c r="QZ116" s="158"/>
      <c r="RA116" s="158"/>
      <c r="RB116" s="158"/>
      <c r="RC116" s="158"/>
      <c r="RD116" s="158"/>
      <c r="RE116" s="158"/>
      <c r="RF116" s="158"/>
      <c r="RG116" s="158"/>
      <c r="RH116" s="158"/>
      <c r="RI116" s="158"/>
      <c r="RJ116" s="158"/>
      <c r="RK116" s="158"/>
      <c r="RL116" s="158"/>
      <c r="RM116" s="158"/>
      <c r="RN116" s="158"/>
      <c r="RO116" s="158"/>
      <c r="RP116" s="158"/>
      <c r="RQ116" s="158"/>
      <c r="RR116" s="158"/>
      <c r="RS116" s="158"/>
      <c r="RT116" s="158"/>
      <c r="RU116" s="158"/>
      <c r="RV116" s="158"/>
      <c r="RW116" s="158"/>
      <c r="RX116" s="158"/>
      <c r="RY116" s="158"/>
      <c r="RZ116" s="158"/>
      <c r="SA116" s="158"/>
      <c r="SB116" s="158"/>
      <c r="SC116" s="158"/>
      <c r="SD116" s="158"/>
      <c r="SE116" s="158"/>
      <c r="SF116" s="158"/>
      <c r="SG116" s="158"/>
      <c r="SH116" s="158"/>
      <c r="SI116" s="158"/>
      <c r="SJ116" s="158"/>
      <c r="SK116" s="158"/>
      <c r="SL116" s="158"/>
      <c r="SM116" s="158"/>
      <c r="SN116" s="158"/>
      <c r="SO116" s="158"/>
      <c r="SP116" s="158"/>
      <c r="SQ116" s="158"/>
      <c r="SR116" s="158"/>
      <c r="SS116" s="158"/>
      <c r="ST116" s="158"/>
      <c r="SU116" s="158"/>
      <c r="SV116" s="158"/>
      <c r="SW116" s="158"/>
      <c r="SX116" s="158"/>
      <c r="SY116" s="158"/>
      <c r="SZ116" s="158"/>
      <c r="TA116" s="158"/>
      <c r="TB116" s="158"/>
      <c r="TC116" s="158"/>
      <c r="TD116" s="158"/>
      <c r="TE116" s="158"/>
      <c r="TF116" s="158"/>
      <c r="TG116" s="158"/>
      <c r="TH116" s="158"/>
      <c r="TI116" s="158"/>
      <c r="TJ116" s="158"/>
      <c r="TK116" s="158"/>
      <c r="TL116" s="158"/>
      <c r="TM116" s="158"/>
      <c r="TN116" s="158"/>
      <c r="TO116" s="158"/>
      <c r="TP116" s="158"/>
      <c r="TQ116" s="158"/>
      <c r="TR116" s="158"/>
      <c r="TS116" s="158"/>
      <c r="TT116" s="158"/>
      <c r="TU116" s="158"/>
      <c r="TV116" s="158"/>
      <c r="TW116" s="158"/>
      <c r="TX116" s="158"/>
      <c r="TY116" s="158"/>
      <c r="TZ116" s="158"/>
      <c r="UA116" s="158"/>
      <c r="UB116" s="158"/>
      <c r="UC116" s="158"/>
      <c r="UD116" s="158"/>
      <c r="UE116" s="158"/>
      <c r="UF116" s="158"/>
      <c r="UG116" s="158"/>
      <c r="UH116" s="158"/>
      <c r="UI116" s="158"/>
      <c r="UJ116" s="158"/>
      <c r="UK116" s="158"/>
      <c r="UL116" s="158"/>
      <c r="UM116" s="158"/>
      <c r="UN116" s="158"/>
      <c r="UO116" s="158"/>
      <c r="UP116" s="158"/>
      <c r="UQ116" s="158"/>
      <c r="UR116" s="158"/>
      <c r="US116" s="158"/>
      <c r="UT116" s="158"/>
      <c r="UU116" s="158"/>
      <c r="UV116" s="158"/>
      <c r="UW116" s="158"/>
      <c r="UX116" s="158"/>
      <c r="UY116" s="158"/>
      <c r="UZ116" s="158"/>
      <c r="VA116" s="158"/>
      <c r="VB116" s="158"/>
      <c r="VC116" s="158"/>
      <c r="VD116" s="158"/>
      <c r="VE116" s="158"/>
      <c r="VF116" s="158"/>
      <c r="VG116" s="158"/>
      <c r="VH116" s="158"/>
      <c r="VI116" s="158"/>
      <c r="VJ116" s="158"/>
      <c r="VK116" s="158"/>
      <c r="VL116" s="158"/>
      <c r="VM116" s="158"/>
      <c r="VN116" s="158"/>
      <c r="VO116" s="158"/>
      <c r="VP116" s="158"/>
      <c r="VQ116" s="158"/>
      <c r="VR116" s="158"/>
      <c r="VS116" s="158"/>
      <c r="VT116" s="158"/>
      <c r="VU116" s="158"/>
      <c r="VV116" s="158"/>
      <c r="VW116" s="158"/>
      <c r="VX116" s="158"/>
      <c r="VY116" s="158"/>
      <c r="VZ116" s="158"/>
      <c r="WA116" s="158"/>
      <c r="WB116" s="158"/>
      <c r="WC116" s="158"/>
      <c r="WD116" s="158"/>
      <c r="WE116" s="158"/>
      <c r="WF116" s="158"/>
      <c r="WG116" s="158"/>
      <c r="WH116" s="158"/>
      <c r="WI116" s="158"/>
      <c r="WJ116" s="158"/>
      <c r="WK116" s="158"/>
      <c r="WL116" s="158"/>
      <c r="WM116" s="158"/>
      <c r="WN116" s="158"/>
      <c r="WO116" s="158"/>
      <c r="WP116" s="158"/>
      <c r="WQ116" s="158"/>
      <c r="WR116" s="158"/>
      <c r="WS116" s="158"/>
      <c r="WT116" s="158"/>
      <c r="WU116" s="158"/>
      <c r="WV116" s="158"/>
      <c r="WW116" s="158"/>
      <c r="WX116" s="158"/>
      <c r="WY116" s="158"/>
      <c r="WZ116" s="158"/>
      <c r="XA116" s="158"/>
      <c r="XB116" s="158"/>
      <c r="XC116" s="158"/>
      <c r="XD116" s="158"/>
      <c r="XE116" s="158"/>
      <c r="XF116" s="158"/>
      <c r="XG116" s="158"/>
      <c r="XH116" s="158"/>
      <c r="XI116" s="158"/>
      <c r="XJ116" s="158"/>
      <c r="XK116" s="158"/>
      <c r="XL116" s="158"/>
      <c r="XM116" s="158"/>
      <c r="XN116" s="158"/>
      <c r="XO116" s="158"/>
      <c r="XP116" s="158"/>
      <c r="XQ116" s="158"/>
      <c r="XR116" s="158"/>
      <c r="XS116" s="158"/>
      <c r="XT116" s="158"/>
      <c r="XU116" s="158"/>
      <c r="XV116" s="158"/>
      <c r="XW116" s="158"/>
      <c r="XX116" s="158"/>
      <c r="XY116" s="158"/>
      <c r="XZ116" s="158"/>
      <c r="YA116" s="158"/>
      <c r="YB116" s="158"/>
      <c r="YC116" s="158"/>
      <c r="YD116" s="158"/>
      <c r="YE116" s="158"/>
      <c r="YF116" s="158"/>
      <c r="YG116" s="158"/>
      <c r="YH116" s="158"/>
      <c r="YI116" s="158"/>
      <c r="YJ116" s="158"/>
      <c r="YK116" s="158"/>
      <c r="YL116" s="158"/>
      <c r="YM116" s="158"/>
      <c r="YN116" s="158"/>
      <c r="YO116" s="158"/>
      <c r="YP116" s="158"/>
      <c r="YQ116" s="158"/>
      <c r="YR116" s="158"/>
      <c r="YS116" s="158"/>
      <c r="YT116" s="158"/>
      <c r="YU116" s="158"/>
      <c r="YV116" s="158"/>
      <c r="YW116" s="158"/>
      <c r="YX116" s="158"/>
      <c r="YY116" s="158"/>
      <c r="YZ116" s="158"/>
      <c r="ZA116" s="158"/>
      <c r="ZB116" s="158"/>
      <c r="ZC116" s="158"/>
      <c r="ZD116" s="158"/>
      <c r="ZE116" s="158"/>
      <c r="ZF116" s="158"/>
      <c r="ZG116" s="158"/>
      <c r="ZH116" s="158"/>
      <c r="ZI116" s="158"/>
      <c r="ZJ116" s="158"/>
      <c r="ZK116" s="158"/>
      <c r="ZL116" s="158"/>
      <c r="ZM116" s="158"/>
      <c r="ZN116" s="158"/>
      <c r="ZO116" s="158"/>
      <c r="ZP116" s="158"/>
      <c r="ZQ116" s="158"/>
      <c r="ZR116" s="158"/>
      <c r="ZS116" s="158"/>
      <c r="ZT116" s="158"/>
      <c r="ZU116" s="158"/>
      <c r="ZV116" s="158"/>
      <c r="ZW116" s="158"/>
      <c r="ZX116" s="158"/>
      <c r="ZY116" s="158"/>
      <c r="ZZ116" s="158"/>
      <c r="AAA116" s="158"/>
      <c r="AAB116" s="158"/>
      <c r="AAC116" s="158"/>
      <c r="AAD116" s="158"/>
      <c r="AAE116" s="158"/>
      <c r="AAF116" s="158"/>
      <c r="AAG116" s="158"/>
      <c r="AAH116" s="158"/>
      <c r="AAI116" s="158"/>
      <c r="AAJ116" s="158"/>
      <c r="AAK116" s="158"/>
      <c r="AAL116" s="158"/>
      <c r="AAM116" s="158"/>
      <c r="AAN116" s="158"/>
      <c r="AAO116" s="158"/>
      <c r="AAP116" s="158"/>
      <c r="AAQ116" s="158"/>
      <c r="AAR116" s="158"/>
      <c r="AAS116" s="158"/>
      <c r="AAT116" s="158"/>
      <c r="AAU116" s="158"/>
      <c r="AAV116" s="158"/>
      <c r="AAW116" s="158"/>
      <c r="AAX116" s="158"/>
      <c r="AAY116" s="158"/>
      <c r="AAZ116" s="158"/>
      <c r="ABA116" s="158"/>
      <c r="ABB116" s="158"/>
      <c r="ABC116" s="158"/>
      <c r="ABD116" s="158"/>
      <c r="ABE116" s="158"/>
      <c r="ABF116" s="158"/>
      <c r="ABG116" s="158"/>
      <c r="ABH116" s="158"/>
      <c r="ABI116" s="158"/>
      <c r="ABJ116" s="158"/>
      <c r="ABK116" s="158"/>
      <c r="ABL116" s="158"/>
      <c r="ABM116" s="158"/>
      <c r="ABN116" s="158"/>
      <c r="ABO116" s="158"/>
      <c r="ABP116" s="158"/>
      <c r="ABQ116" s="158"/>
      <c r="ABR116" s="158"/>
      <c r="ABS116" s="158"/>
      <c r="ABT116" s="158"/>
      <c r="ABU116" s="158"/>
      <c r="ABV116" s="158"/>
      <c r="ABW116" s="158"/>
      <c r="ABX116" s="158"/>
      <c r="ABY116" s="158"/>
      <c r="ABZ116" s="158"/>
      <c r="ACA116" s="158"/>
      <c r="ACB116" s="158"/>
      <c r="ACC116" s="158"/>
      <c r="ACD116" s="158"/>
      <c r="ACE116" s="158"/>
      <c r="ACF116" s="158"/>
      <c r="ACG116" s="158"/>
      <c r="ACH116" s="158"/>
      <c r="ACI116" s="158"/>
      <c r="ACJ116" s="158"/>
      <c r="ACK116" s="158"/>
      <c r="ACL116" s="158"/>
      <c r="ACM116" s="158"/>
      <c r="ACN116" s="158"/>
      <c r="ACO116" s="158"/>
      <c r="ACP116" s="158"/>
      <c r="ACQ116" s="158"/>
      <c r="ACR116" s="159"/>
      <c r="ACS116" s="160">
        <f t="array" ref="ACS116">SUM(IF(RIGHT($Q116:$ACR116)=ACS$11,IFERROR(--LEFT($Q116:$ACR116,LEN($Q116:$ACR116)-1),0)))</f>
        <v>0</v>
      </c>
      <c r="ACT116" s="160">
        <f t="array" ref="ACT116">SUM(IF(RIGHT($Q116:$ACR116)=ACT$11,IFERROR(--LEFT($Q116:$ACR116,LEN($Q116:$ACR116)-1),0)))</f>
        <v>0</v>
      </c>
      <c r="ACU116" s="160">
        <f t="array" ref="ACU116">SUM(IF(RIGHT($Q116:$ACR116)=ACU$11,IFERROR(--LEFT($Q116:$ACR116,LEN($Q116:$ACR116)-1),0)))</f>
        <v>0</v>
      </c>
      <c r="ACV116" s="160">
        <f t="array" ref="ACV116">SUM(IF(RIGHT($Q116:$ACR116)=ACV$11,IFERROR(--LEFT($Q116:$ACR116,LEN($Q116:$ACR116)-1),0)))</f>
        <v>0</v>
      </c>
      <c r="ACW116" s="160">
        <f t="array" ref="ACW116">SUM(IF(RIGHT($Q116:$ACR116)=ACW$11,IFERROR(--LEFT($Q116:$ACR116,LEN($Q116:$ACR116)-1),0)))</f>
        <v>0</v>
      </c>
      <c r="ACX116" s="160">
        <f t="array" ref="ACX116">SUM(IF(RIGHT($Q116:$ACR116)=ACX$11,IFERROR(--LEFT($Q116:$ACR116,LEN($Q116:$ACR116)-1),0)))</f>
        <v>0</v>
      </c>
      <c r="ACY116" s="160">
        <f t="array" ref="ACY116">SUM(IF(RIGHT($Q116:$ACR116)=ACY$11,IFERROR(--LEFT($Q116:$ACR116,LEN($Q116:$ACR116)-1),0)))</f>
        <v>0</v>
      </c>
      <c r="ACZ116" s="160">
        <f t="array" ref="ACZ116">SUM(IF(RIGHT($Q116:$ACR116)=ACZ$11,IFERROR(--LEFT($Q116:$ACR116,LEN($Q116:$ACR116)-1),0)))</f>
        <v>0</v>
      </c>
      <c r="ADA116" s="158">
        <f t="shared" si="2278"/>
        <v>0</v>
      </c>
      <c r="ADB116" s="158">
        <f t="shared" si="2279"/>
        <v>0</v>
      </c>
      <c r="ADC116" s="158">
        <f t="shared" si="2280"/>
        <v>0</v>
      </c>
      <c r="ADD116" s="158">
        <f t="shared" si="2281"/>
        <v>0</v>
      </c>
      <c r="ADE116" s="158">
        <f t="shared" si="2282"/>
        <v>0</v>
      </c>
      <c r="ADF116" s="158">
        <f t="shared" si="2283"/>
        <v>0</v>
      </c>
      <c r="ADG116" s="158">
        <f t="shared" si="2284"/>
        <v>0</v>
      </c>
      <c r="ADH116" s="158">
        <f t="shared" si="2285"/>
        <v>0</v>
      </c>
      <c r="ADI116" s="160">
        <f t="array" ref="ADI116">SUM(IF(RIGHT($Q116:$ACR116)=ADI$11,IFERROR(--LEFT($Q116:$ACR116,LEN($Q116:$ACR116)-1),0)))</f>
        <v>0</v>
      </c>
      <c r="ADJ116" s="152">
        <f t="shared" si="2286"/>
        <v>0</v>
      </c>
      <c r="AEC116" s="143"/>
      <c r="AEO116" s="108"/>
      <c r="AEP116" s="108"/>
      <c r="AEQ116" s="108"/>
      <c r="AER116" s="108"/>
      <c r="AES116" s="108"/>
      <c r="AET116" s="108"/>
      <c r="AEU116" s="108"/>
      <c r="AEV116" s="108"/>
      <c r="AEW116" s="143"/>
      <c r="AFI116" s="108"/>
      <c r="AFJ116" s="108"/>
      <c r="AFK116" s="108"/>
      <c r="AFL116" s="108"/>
      <c r="AFM116" s="108"/>
      <c r="AFN116" s="108"/>
      <c r="AFO116" s="108"/>
      <c r="AFP116" s="108"/>
      <c r="AFQ116" s="143"/>
      <c r="AGC116" s="108"/>
      <c r="AGD116" s="108"/>
      <c r="AGE116" s="108"/>
      <c r="AGF116" s="108"/>
      <c r="AGG116" s="108"/>
      <c r="AGH116" s="108"/>
      <c r="AGI116" s="108"/>
      <c r="AGJ116" s="108"/>
      <c r="AGK116" s="143"/>
      <c r="AGW116" s="108"/>
      <c r="AGX116" s="108"/>
      <c r="AGY116" s="108"/>
      <c r="AGZ116" s="108"/>
      <c r="AHA116" s="108"/>
      <c r="AHB116" s="108"/>
      <c r="AHC116" s="108"/>
      <c r="AHD116" s="108"/>
      <c r="AHE116" s="143"/>
      <c r="AHQ116" s="108"/>
      <c r="AHR116" s="108"/>
      <c r="AHS116" s="108"/>
      <c r="AHT116" s="108"/>
      <c r="AHU116" s="108"/>
      <c r="AHV116" s="108"/>
      <c r="AHW116" s="108"/>
      <c r="AHX116" s="108"/>
      <c r="AHY116" s="143"/>
      <c r="AIK116" s="108"/>
      <c r="AIL116" s="108"/>
      <c r="AIM116" s="108"/>
      <c r="AIN116" s="108"/>
      <c r="AIO116" s="108"/>
      <c r="AIP116" s="108"/>
      <c r="AIQ116" s="108"/>
      <c r="AIR116" s="108"/>
      <c r="AIS116" s="143"/>
      <c r="AJE116" s="108"/>
      <c r="AJF116" s="108"/>
      <c r="AJG116" s="108"/>
      <c r="AJH116" s="108"/>
      <c r="AJI116" s="108"/>
      <c r="AJJ116" s="108"/>
      <c r="AJK116" s="108"/>
      <c r="AJL116" s="108"/>
      <c r="AJM116" s="143"/>
      <c r="AJY116" s="108"/>
      <c r="AJZ116" s="108"/>
      <c r="AKA116" s="108"/>
      <c r="AKB116" s="108"/>
      <c r="AKC116" s="108"/>
      <c r="AKD116" s="108"/>
      <c r="AKE116" s="108"/>
      <c r="AKF116" s="108"/>
      <c r="AKG116" s="143"/>
      <c r="AKS116" s="108"/>
      <c r="AKT116" s="108"/>
      <c r="AKU116" s="108"/>
      <c r="AKV116" s="108"/>
      <c r="AKW116" s="108"/>
      <c r="AKX116" s="108"/>
      <c r="AKY116" s="108"/>
      <c r="AKZ116" s="108"/>
      <c r="ALA116" s="143"/>
      <c r="ALM116" s="108"/>
      <c r="ALN116" s="108"/>
      <c r="ALO116" s="108"/>
      <c r="ALP116" s="108"/>
      <c r="ALQ116" s="108"/>
      <c r="ALR116" s="108"/>
      <c r="ALS116" s="108"/>
      <c r="ALT116" s="108"/>
      <c r="ALU116" s="143"/>
      <c r="AMG116" s="108"/>
      <c r="AMH116" s="108"/>
      <c r="AMI116" s="108"/>
      <c r="AMJ116" s="108"/>
      <c r="AMK116" s="108"/>
      <c r="AML116" s="108"/>
      <c r="AMM116" s="108"/>
      <c r="AMN116" s="108"/>
    </row>
    <row r="117" spans="2:1028" x14ac:dyDescent="0.25">
      <c r="B117" s="24">
        <v>106</v>
      </c>
      <c r="C117" s="24"/>
      <c r="D117" s="25"/>
      <c r="E117" s="25"/>
      <c r="F117" s="24"/>
      <c r="G117" s="153"/>
      <c r="H117" s="154"/>
      <c r="I117" s="23"/>
      <c r="J117" s="23"/>
      <c r="K117" s="23"/>
      <c r="L117" s="23"/>
      <c r="M117" s="23"/>
      <c r="N117" s="23"/>
      <c r="O117" s="23"/>
      <c r="P117" s="155"/>
      <c r="Q117" s="156"/>
      <c r="R117" s="157"/>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c r="BS117" s="158"/>
      <c r="BT117" s="158"/>
      <c r="BU117" s="158"/>
      <c r="BV117" s="158"/>
      <c r="BW117" s="158"/>
      <c r="BX117" s="158"/>
      <c r="BY117" s="158"/>
      <c r="BZ117" s="158"/>
      <c r="CA117" s="158"/>
      <c r="CB117" s="158"/>
      <c r="CC117" s="158"/>
      <c r="CD117" s="158"/>
      <c r="CE117" s="158"/>
      <c r="CF117" s="158"/>
      <c r="CG117" s="158"/>
      <c r="CH117" s="158"/>
      <c r="CI117" s="158"/>
      <c r="CJ117" s="158"/>
      <c r="CK117" s="158"/>
      <c r="CL117" s="158"/>
      <c r="CM117" s="158"/>
      <c r="CN117" s="158"/>
      <c r="CO117" s="158"/>
      <c r="CP117" s="158"/>
      <c r="CQ117" s="158"/>
      <c r="CR117" s="158"/>
      <c r="CS117" s="158"/>
      <c r="CT117" s="158"/>
      <c r="CU117" s="158"/>
      <c r="CV117" s="158"/>
      <c r="CW117" s="158"/>
      <c r="CX117" s="158"/>
      <c r="CY117" s="158"/>
      <c r="CZ117" s="158"/>
      <c r="DA117" s="158"/>
      <c r="DB117" s="158"/>
      <c r="DC117" s="158"/>
      <c r="DD117" s="158"/>
      <c r="DE117" s="158"/>
      <c r="DF117" s="158"/>
      <c r="DG117" s="158"/>
      <c r="DH117" s="158"/>
      <c r="DI117" s="158"/>
      <c r="DJ117" s="158"/>
      <c r="DK117" s="158"/>
      <c r="DL117" s="158"/>
      <c r="DM117" s="158"/>
      <c r="DN117" s="158"/>
      <c r="DO117" s="158"/>
      <c r="DP117" s="158"/>
      <c r="DQ117" s="158"/>
      <c r="DR117" s="158"/>
      <c r="DS117" s="158"/>
      <c r="DT117" s="158"/>
      <c r="DU117" s="158"/>
      <c r="DV117" s="158"/>
      <c r="DW117" s="158"/>
      <c r="DX117" s="158"/>
      <c r="DY117" s="158"/>
      <c r="DZ117" s="158"/>
      <c r="EA117" s="158"/>
      <c r="EB117" s="158"/>
      <c r="EC117" s="158"/>
      <c r="ED117" s="158"/>
      <c r="EE117" s="158"/>
      <c r="EF117" s="158"/>
      <c r="EG117" s="158"/>
      <c r="EH117" s="158"/>
      <c r="EI117" s="158"/>
      <c r="EJ117" s="158"/>
      <c r="EK117" s="158"/>
      <c r="EL117" s="158"/>
      <c r="EM117" s="158"/>
      <c r="EN117" s="158"/>
      <c r="EO117" s="158"/>
      <c r="EP117" s="158"/>
      <c r="EQ117" s="158"/>
      <c r="ER117" s="158"/>
      <c r="ES117" s="158"/>
      <c r="ET117" s="158"/>
      <c r="EU117" s="158"/>
      <c r="EV117" s="158"/>
      <c r="EW117" s="158"/>
      <c r="EX117" s="158"/>
      <c r="EY117" s="158"/>
      <c r="EZ117" s="158"/>
      <c r="FA117" s="158"/>
      <c r="FB117" s="158"/>
      <c r="FC117" s="158"/>
      <c r="FD117" s="158"/>
      <c r="FE117" s="158"/>
      <c r="FF117" s="158"/>
      <c r="FG117" s="158"/>
      <c r="FH117" s="158"/>
      <c r="FI117" s="158"/>
      <c r="FJ117" s="158"/>
      <c r="FK117" s="158"/>
      <c r="FL117" s="158"/>
      <c r="FM117" s="158"/>
      <c r="FN117" s="158"/>
      <c r="FO117" s="158"/>
      <c r="FP117" s="158"/>
      <c r="FQ117" s="158"/>
      <c r="FR117" s="158"/>
      <c r="FS117" s="158"/>
      <c r="FT117" s="158"/>
      <c r="FU117" s="158"/>
      <c r="FV117" s="158"/>
      <c r="FW117" s="158"/>
      <c r="FX117" s="158"/>
      <c r="FY117" s="158"/>
      <c r="FZ117" s="158"/>
      <c r="GA117" s="158"/>
      <c r="GB117" s="158"/>
      <c r="GC117" s="158"/>
      <c r="GD117" s="158"/>
      <c r="GE117" s="158"/>
      <c r="GF117" s="158"/>
      <c r="GG117" s="158"/>
      <c r="GH117" s="158"/>
      <c r="GI117" s="158"/>
      <c r="GJ117" s="158"/>
      <c r="GK117" s="158"/>
      <c r="GL117" s="158"/>
      <c r="GM117" s="158"/>
      <c r="GN117" s="158"/>
      <c r="GO117" s="158"/>
      <c r="GP117" s="158"/>
      <c r="GQ117" s="158"/>
      <c r="GR117" s="158"/>
      <c r="GS117" s="158"/>
      <c r="GT117" s="158"/>
      <c r="GU117" s="158"/>
      <c r="GV117" s="158"/>
      <c r="GW117" s="158"/>
      <c r="GX117" s="158"/>
      <c r="GY117" s="158"/>
      <c r="GZ117" s="158"/>
      <c r="HA117" s="158"/>
      <c r="HB117" s="158"/>
      <c r="HC117" s="158"/>
      <c r="HD117" s="158"/>
      <c r="HE117" s="158"/>
      <c r="HF117" s="158"/>
      <c r="HG117" s="158"/>
      <c r="HH117" s="158"/>
      <c r="HI117" s="158"/>
      <c r="HJ117" s="158"/>
      <c r="HK117" s="158"/>
      <c r="HL117" s="158"/>
      <c r="HM117" s="158"/>
      <c r="HN117" s="158"/>
      <c r="HO117" s="158"/>
      <c r="HP117" s="158"/>
      <c r="HQ117" s="158"/>
      <c r="HR117" s="158"/>
      <c r="HS117" s="158"/>
      <c r="HT117" s="158"/>
      <c r="HU117" s="158"/>
      <c r="HV117" s="158"/>
      <c r="HW117" s="158"/>
      <c r="HX117" s="158"/>
      <c r="HY117" s="158"/>
      <c r="HZ117" s="158"/>
      <c r="IA117" s="158"/>
      <c r="IB117" s="158"/>
      <c r="IC117" s="158"/>
      <c r="ID117" s="158"/>
      <c r="IE117" s="158"/>
      <c r="IF117" s="158"/>
      <c r="IG117" s="158"/>
      <c r="IH117" s="158"/>
      <c r="II117" s="158"/>
      <c r="IJ117" s="158"/>
      <c r="IK117" s="158"/>
      <c r="IL117" s="158"/>
      <c r="IM117" s="158"/>
      <c r="IN117" s="158"/>
      <c r="IO117" s="158"/>
      <c r="IP117" s="158"/>
      <c r="IQ117" s="158"/>
      <c r="IR117" s="158"/>
      <c r="IS117" s="158"/>
      <c r="IT117" s="158"/>
      <c r="IU117" s="158"/>
      <c r="IV117" s="158"/>
      <c r="IW117" s="158"/>
      <c r="IX117" s="158"/>
      <c r="IY117" s="158"/>
      <c r="IZ117" s="158"/>
      <c r="JA117" s="158"/>
      <c r="JB117" s="158"/>
      <c r="JC117" s="158"/>
      <c r="JD117" s="158"/>
      <c r="JE117" s="158"/>
      <c r="JF117" s="158"/>
      <c r="JG117" s="158"/>
      <c r="JH117" s="158"/>
      <c r="JI117" s="158"/>
      <c r="JJ117" s="158"/>
      <c r="JK117" s="158"/>
      <c r="JL117" s="158"/>
      <c r="JM117" s="158"/>
      <c r="JN117" s="158"/>
      <c r="JO117" s="158"/>
      <c r="JP117" s="158"/>
      <c r="JQ117" s="158"/>
      <c r="JR117" s="158"/>
      <c r="JS117" s="158"/>
      <c r="JT117" s="158"/>
      <c r="JU117" s="158"/>
      <c r="JV117" s="158"/>
      <c r="JW117" s="158"/>
      <c r="JX117" s="158"/>
      <c r="JY117" s="158"/>
      <c r="JZ117" s="158"/>
      <c r="KA117" s="158"/>
      <c r="KB117" s="158"/>
      <c r="KC117" s="158"/>
      <c r="KD117" s="158"/>
      <c r="KE117" s="158"/>
      <c r="KF117" s="158"/>
      <c r="KG117" s="158"/>
      <c r="KH117" s="158"/>
      <c r="KI117" s="158"/>
      <c r="KJ117" s="158"/>
      <c r="KK117" s="158"/>
      <c r="KL117" s="158"/>
      <c r="KM117" s="158"/>
      <c r="KN117" s="158"/>
      <c r="KO117" s="158"/>
      <c r="KP117" s="158"/>
      <c r="KQ117" s="158"/>
      <c r="KR117" s="158"/>
      <c r="KS117" s="158"/>
      <c r="KT117" s="158"/>
      <c r="KU117" s="158"/>
      <c r="KV117" s="158"/>
      <c r="KW117" s="158"/>
      <c r="KX117" s="158"/>
      <c r="KY117" s="158"/>
      <c r="KZ117" s="158"/>
      <c r="LA117" s="158"/>
      <c r="LB117" s="158"/>
      <c r="LC117" s="158"/>
      <c r="LD117" s="158"/>
      <c r="LE117" s="158"/>
      <c r="LF117" s="158"/>
      <c r="LG117" s="158"/>
      <c r="LH117" s="158"/>
      <c r="LI117" s="158"/>
      <c r="LJ117" s="158"/>
      <c r="LK117" s="158"/>
      <c r="LL117" s="158"/>
      <c r="LM117" s="158"/>
      <c r="LN117" s="158"/>
      <c r="LO117" s="158"/>
      <c r="LP117" s="158"/>
      <c r="LQ117" s="158"/>
      <c r="LR117" s="158"/>
      <c r="LS117" s="158"/>
      <c r="LT117" s="158"/>
      <c r="LU117" s="158"/>
      <c r="LV117" s="158"/>
      <c r="LW117" s="158"/>
      <c r="LX117" s="158"/>
      <c r="LY117" s="158"/>
      <c r="LZ117" s="158"/>
      <c r="MA117" s="158"/>
      <c r="MB117" s="158"/>
      <c r="MC117" s="158"/>
      <c r="MD117" s="158"/>
      <c r="ME117" s="158"/>
      <c r="MF117" s="158"/>
      <c r="MG117" s="158"/>
      <c r="MH117" s="158"/>
      <c r="MI117" s="158"/>
      <c r="MJ117" s="158"/>
      <c r="MK117" s="158"/>
      <c r="ML117" s="158"/>
      <c r="MM117" s="158"/>
      <c r="MN117" s="158"/>
      <c r="MO117" s="158"/>
      <c r="MP117" s="158"/>
      <c r="MQ117" s="158"/>
      <c r="MR117" s="158"/>
      <c r="MS117" s="158"/>
      <c r="MT117" s="158"/>
      <c r="MU117" s="158"/>
      <c r="MV117" s="158"/>
      <c r="MW117" s="158"/>
      <c r="MX117" s="158"/>
      <c r="MY117" s="158"/>
      <c r="MZ117" s="158"/>
      <c r="NA117" s="158"/>
      <c r="NB117" s="158"/>
      <c r="NC117" s="158"/>
      <c r="ND117" s="158"/>
      <c r="NE117" s="158"/>
      <c r="NF117" s="158"/>
      <c r="NG117" s="158"/>
      <c r="NH117" s="158"/>
      <c r="NI117" s="158"/>
      <c r="NJ117" s="158"/>
      <c r="NK117" s="158"/>
      <c r="NL117" s="158"/>
      <c r="NM117" s="158"/>
      <c r="NN117" s="158"/>
      <c r="NO117" s="158"/>
      <c r="NP117" s="158"/>
      <c r="NQ117" s="158"/>
      <c r="NR117" s="158"/>
      <c r="NS117" s="158"/>
      <c r="NT117" s="158"/>
      <c r="NU117" s="158"/>
      <c r="NV117" s="158"/>
      <c r="NW117" s="158"/>
      <c r="NX117" s="158"/>
      <c r="NY117" s="158"/>
      <c r="NZ117" s="158"/>
      <c r="OA117" s="158"/>
      <c r="OB117" s="158"/>
      <c r="OC117" s="158"/>
      <c r="OD117" s="158"/>
      <c r="OE117" s="158"/>
      <c r="OF117" s="158"/>
      <c r="OG117" s="158"/>
      <c r="OH117" s="158"/>
      <c r="OI117" s="158"/>
      <c r="OJ117" s="158"/>
      <c r="OK117" s="158"/>
      <c r="OL117" s="158"/>
      <c r="OM117" s="158"/>
      <c r="ON117" s="158"/>
      <c r="OO117" s="158"/>
      <c r="OP117" s="158"/>
      <c r="OQ117" s="158"/>
      <c r="OR117" s="158"/>
      <c r="OS117" s="158"/>
      <c r="OT117" s="158"/>
      <c r="OU117" s="158"/>
      <c r="OV117" s="158"/>
      <c r="OW117" s="158"/>
      <c r="OX117" s="158"/>
      <c r="OY117" s="158"/>
      <c r="OZ117" s="158"/>
      <c r="PA117" s="158"/>
      <c r="PB117" s="158"/>
      <c r="PC117" s="158"/>
      <c r="PD117" s="158"/>
      <c r="PE117" s="158"/>
      <c r="PF117" s="158"/>
      <c r="PG117" s="158"/>
      <c r="PH117" s="158"/>
      <c r="PI117" s="158"/>
      <c r="PJ117" s="158"/>
      <c r="PK117" s="158"/>
      <c r="PL117" s="158"/>
      <c r="PM117" s="158"/>
      <c r="PN117" s="158"/>
      <c r="PO117" s="158"/>
      <c r="PP117" s="158"/>
      <c r="PQ117" s="158"/>
      <c r="PR117" s="158"/>
      <c r="PS117" s="158"/>
      <c r="PT117" s="158"/>
      <c r="PU117" s="158"/>
      <c r="PV117" s="158"/>
      <c r="PW117" s="158"/>
      <c r="PX117" s="158"/>
      <c r="PY117" s="158"/>
      <c r="PZ117" s="158"/>
      <c r="QA117" s="158"/>
      <c r="QB117" s="158"/>
      <c r="QC117" s="158"/>
      <c r="QD117" s="158"/>
      <c r="QE117" s="158"/>
      <c r="QF117" s="158"/>
      <c r="QG117" s="158"/>
      <c r="QH117" s="158"/>
      <c r="QI117" s="158"/>
      <c r="QJ117" s="158"/>
      <c r="QK117" s="158"/>
      <c r="QL117" s="158"/>
      <c r="QM117" s="158"/>
      <c r="QN117" s="158"/>
      <c r="QO117" s="158"/>
      <c r="QP117" s="158"/>
      <c r="QQ117" s="158"/>
      <c r="QR117" s="158"/>
      <c r="QS117" s="158"/>
      <c r="QT117" s="158"/>
      <c r="QU117" s="158"/>
      <c r="QV117" s="158"/>
      <c r="QW117" s="158"/>
      <c r="QX117" s="158"/>
      <c r="QY117" s="158"/>
      <c r="QZ117" s="158"/>
      <c r="RA117" s="158"/>
      <c r="RB117" s="158"/>
      <c r="RC117" s="158"/>
      <c r="RD117" s="158"/>
      <c r="RE117" s="158"/>
      <c r="RF117" s="158"/>
      <c r="RG117" s="158"/>
      <c r="RH117" s="158"/>
      <c r="RI117" s="158"/>
      <c r="RJ117" s="158"/>
      <c r="RK117" s="158"/>
      <c r="RL117" s="158"/>
      <c r="RM117" s="158"/>
      <c r="RN117" s="158"/>
      <c r="RO117" s="158"/>
      <c r="RP117" s="158"/>
      <c r="RQ117" s="158"/>
      <c r="RR117" s="158"/>
      <c r="RS117" s="158"/>
      <c r="RT117" s="158"/>
      <c r="RU117" s="158"/>
      <c r="RV117" s="158"/>
      <c r="RW117" s="158"/>
      <c r="RX117" s="158"/>
      <c r="RY117" s="158"/>
      <c r="RZ117" s="158"/>
      <c r="SA117" s="158"/>
      <c r="SB117" s="158"/>
      <c r="SC117" s="158"/>
      <c r="SD117" s="158"/>
      <c r="SE117" s="158"/>
      <c r="SF117" s="158"/>
      <c r="SG117" s="158"/>
      <c r="SH117" s="158"/>
      <c r="SI117" s="158"/>
      <c r="SJ117" s="158"/>
      <c r="SK117" s="158"/>
      <c r="SL117" s="158"/>
      <c r="SM117" s="158"/>
      <c r="SN117" s="158"/>
      <c r="SO117" s="158"/>
      <c r="SP117" s="158"/>
      <c r="SQ117" s="158"/>
      <c r="SR117" s="158"/>
      <c r="SS117" s="158"/>
      <c r="ST117" s="158"/>
      <c r="SU117" s="158"/>
      <c r="SV117" s="158"/>
      <c r="SW117" s="158"/>
      <c r="SX117" s="158"/>
      <c r="SY117" s="158"/>
      <c r="SZ117" s="158"/>
      <c r="TA117" s="158"/>
      <c r="TB117" s="158"/>
      <c r="TC117" s="158"/>
      <c r="TD117" s="158"/>
      <c r="TE117" s="158"/>
      <c r="TF117" s="158"/>
      <c r="TG117" s="158"/>
      <c r="TH117" s="158"/>
      <c r="TI117" s="158"/>
      <c r="TJ117" s="158"/>
      <c r="TK117" s="158"/>
      <c r="TL117" s="158"/>
      <c r="TM117" s="158"/>
      <c r="TN117" s="158"/>
      <c r="TO117" s="158"/>
      <c r="TP117" s="158"/>
      <c r="TQ117" s="158"/>
      <c r="TR117" s="158"/>
      <c r="TS117" s="158"/>
      <c r="TT117" s="158"/>
      <c r="TU117" s="158"/>
      <c r="TV117" s="158"/>
      <c r="TW117" s="158"/>
      <c r="TX117" s="158"/>
      <c r="TY117" s="158"/>
      <c r="TZ117" s="158"/>
      <c r="UA117" s="158"/>
      <c r="UB117" s="158"/>
      <c r="UC117" s="158"/>
      <c r="UD117" s="158"/>
      <c r="UE117" s="158"/>
      <c r="UF117" s="158"/>
      <c r="UG117" s="158"/>
      <c r="UH117" s="158"/>
      <c r="UI117" s="158"/>
      <c r="UJ117" s="158"/>
      <c r="UK117" s="158"/>
      <c r="UL117" s="158"/>
      <c r="UM117" s="158"/>
      <c r="UN117" s="158"/>
      <c r="UO117" s="158"/>
      <c r="UP117" s="158"/>
      <c r="UQ117" s="158"/>
      <c r="UR117" s="158"/>
      <c r="US117" s="158"/>
      <c r="UT117" s="158"/>
      <c r="UU117" s="158"/>
      <c r="UV117" s="158"/>
      <c r="UW117" s="158"/>
      <c r="UX117" s="158"/>
      <c r="UY117" s="158"/>
      <c r="UZ117" s="158"/>
      <c r="VA117" s="158"/>
      <c r="VB117" s="158"/>
      <c r="VC117" s="158"/>
      <c r="VD117" s="158"/>
      <c r="VE117" s="158"/>
      <c r="VF117" s="158"/>
      <c r="VG117" s="158"/>
      <c r="VH117" s="158"/>
      <c r="VI117" s="158"/>
      <c r="VJ117" s="158"/>
      <c r="VK117" s="158"/>
      <c r="VL117" s="158"/>
      <c r="VM117" s="158"/>
      <c r="VN117" s="158"/>
      <c r="VO117" s="158"/>
      <c r="VP117" s="158"/>
      <c r="VQ117" s="158"/>
      <c r="VR117" s="158"/>
      <c r="VS117" s="158"/>
      <c r="VT117" s="158"/>
      <c r="VU117" s="158"/>
      <c r="VV117" s="158"/>
      <c r="VW117" s="158"/>
      <c r="VX117" s="158"/>
      <c r="VY117" s="158"/>
      <c r="VZ117" s="158"/>
      <c r="WA117" s="158"/>
      <c r="WB117" s="158"/>
      <c r="WC117" s="158"/>
      <c r="WD117" s="158"/>
      <c r="WE117" s="158"/>
      <c r="WF117" s="158"/>
      <c r="WG117" s="158"/>
      <c r="WH117" s="158"/>
      <c r="WI117" s="158"/>
      <c r="WJ117" s="158"/>
      <c r="WK117" s="158"/>
      <c r="WL117" s="158"/>
      <c r="WM117" s="158"/>
      <c r="WN117" s="158"/>
      <c r="WO117" s="158"/>
      <c r="WP117" s="158"/>
      <c r="WQ117" s="158"/>
      <c r="WR117" s="158"/>
      <c r="WS117" s="158"/>
      <c r="WT117" s="158"/>
      <c r="WU117" s="158"/>
      <c r="WV117" s="158"/>
      <c r="WW117" s="158"/>
      <c r="WX117" s="158"/>
      <c r="WY117" s="158"/>
      <c r="WZ117" s="158"/>
      <c r="XA117" s="158"/>
      <c r="XB117" s="158"/>
      <c r="XC117" s="158"/>
      <c r="XD117" s="158"/>
      <c r="XE117" s="158"/>
      <c r="XF117" s="158"/>
      <c r="XG117" s="158"/>
      <c r="XH117" s="158"/>
      <c r="XI117" s="158"/>
      <c r="XJ117" s="158"/>
      <c r="XK117" s="158"/>
      <c r="XL117" s="158"/>
      <c r="XM117" s="158"/>
      <c r="XN117" s="158"/>
      <c r="XO117" s="158"/>
      <c r="XP117" s="158"/>
      <c r="XQ117" s="158"/>
      <c r="XR117" s="158"/>
      <c r="XS117" s="158"/>
      <c r="XT117" s="158"/>
      <c r="XU117" s="158"/>
      <c r="XV117" s="158"/>
      <c r="XW117" s="158"/>
      <c r="XX117" s="158"/>
      <c r="XY117" s="158"/>
      <c r="XZ117" s="158"/>
      <c r="YA117" s="158"/>
      <c r="YB117" s="158"/>
      <c r="YC117" s="158"/>
      <c r="YD117" s="158"/>
      <c r="YE117" s="158"/>
      <c r="YF117" s="158"/>
      <c r="YG117" s="158"/>
      <c r="YH117" s="158"/>
      <c r="YI117" s="158"/>
      <c r="YJ117" s="158"/>
      <c r="YK117" s="158"/>
      <c r="YL117" s="158"/>
      <c r="YM117" s="158"/>
      <c r="YN117" s="158"/>
      <c r="YO117" s="158"/>
      <c r="YP117" s="158"/>
      <c r="YQ117" s="158"/>
      <c r="YR117" s="158"/>
      <c r="YS117" s="158"/>
      <c r="YT117" s="158"/>
      <c r="YU117" s="158"/>
      <c r="YV117" s="158"/>
      <c r="YW117" s="158"/>
      <c r="YX117" s="158"/>
      <c r="YY117" s="158"/>
      <c r="YZ117" s="158"/>
      <c r="ZA117" s="158"/>
      <c r="ZB117" s="158"/>
      <c r="ZC117" s="158"/>
      <c r="ZD117" s="158"/>
      <c r="ZE117" s="158"/>
      <c r="ZF117" s="158"/>
      <c r="ZG117" s="158"/>
      <c r="ZH117" s="158"/>
      <c r="ZI117" s="158"/>
      <c r="ZJ117" s="158"/>
      <c r="ZK117" s="158"/>
      <c r="ZL117" s="158"/>
      <c r="ZM117" s="158"/>
      <c r="ZN117" s="158"/>
      <c r="ZO117" s="158"/>
      <c r="ZP117" s="158"/>
      <c r="ZQ117" s="158"/>
      <c r="ZR117" s="158"/>
      <c r="ZS117" s="158"/>
      <c r="ZT117" s="158"/>
      <c r="ZU117" s="158"/>
      <c r="ZV117" s="158"/>
      <c r="ZW117" s="158"/>
      <c r="ZX117" s="158"/>
      <c r="ZY117" s="158"/>
      <c r="ZZ117" s="158"/>
      <c r="AAA117" s="158"/>
      <c r="AAB117" s="158"/>
      <c r="AAC117" s="158"/>
      <c r="AAD117" s="158"/>
      <c r="AAE117" s="158"/>
      <c r="AAF117" s="158"/>
      <c r="AAG117" s="158"/>
      <c r="AAH117" s="158"/>
      <c r="AAI117" s="158"/>
      <c r="AAJ117" s="158"/>
      <c r="AAK117" s="158"/>
      <c r="AAL117" s="158"/>
      <c r="AAM117" s="158"/>
      <c r="AAN117" s="158"/>
      <c r="AAO117" s="158"/>
      <c r="AAP117" s="158"/>
      <c r="AAQ117" s="158"/>
      <c r="AAR117" s="158"/>
      <c r="AAS117" s="158"/>
      <c r="AAT117" s="158"/>
      <c r="AAU117" s="158"/>
      <c r="AAV117" s="158"/>
      <c r="AAW117" s="158"/>
      <c r="AAX117" s="158"/>
      <c r="AAY117" s="158"/>
      <c r="AAZ117" s="158"/>
      <c r="ABA117" s="158"/>
      <c r="ABB117" s="158"/>
      <c r="ABC117" s="158"/>
      <c r="ABD117" s="158"/>
      <c r="ABE117" s="158"/>
      <c r="ABF117" s="158"/>
      <c r="ABG117" s="158"/>
      <c r="ABH117" s="158"/>
      <c r="ABI117" s="158"/>
      <c r="ABJ117" s="158"/>
      <c r="ABK117" s="158"/>
      <c r="ABL117" s="158"/>
      <c r="ABM117" s="158"/>
      <c r="ABN117" s="158"/>
      <c r="ABO117" s="158"/>
      <c r="ABP117" s="158"/>
      <c r="ABQ117" s="158"/>
      <c r="ABR117" s="158"/>
      <c r="ABS117" s="158"/>
      <c r="ABT117" s="158"/>
      <c r="ABU117" s="158"/>
      <c r="ABV117" s="158"/>
      <c r="ABW117" s="158"/>
      <c r="ABX117" s="158"/>
      <c r="ABY117" s="158"/>
      <c r="ABZ117" s="158"/>
      <c r="ACA117" s="158"/>
      <c r="ACB117" s="158"/>
      <c r="ACC117" s="158"/>
      <c r="ACD117" s="158"/>
      <c r="ACE117" s="158"/>
      <c r="ACF117" s="158"/>
      <c r="ACG117" s="158"/>
      <c r="ACH117" s="158"/>
      <c r="ACI117" s="158"/>
      <c r="ACJ117" s="158"/>
      <c r="ACK117" s="158"/>
      <c r="ACL117" s="158"/>
      <c r="ACM117" s="158"/>
      <c r="ACN117" s="158"/>
      <c r="ACO117" s="158"/>
      <c r="ACP117" s="158"/>
      <c r="ACQ117" s="158"/>
      <c r="ACR117" s="159"/>
      <c r="ACS117" s="160">
        <f t="array" ref="ACS117">SUM(IF(RIGHT($Q117:$ACR117)=ACS$11,IFERROR(--LEFT($Q117:$ACR117,LEN($Q117:$ACR117)-1),0)))</f>
        <v>0</v>
      </c>
      <c r="ACT117" s="160">
        <f t="array" ref="ACT117">SUM(IF(RIGHT($Q117:$ACR117)=ACT$11,IFERROR(--LEFT($Q117:$ACR117,LEN($Q117:$ACR117)-1),0)))</f>
        <v>0</v>
      </c>
      <c r="ACU117" s="160">
        <f t="array" ref="ACU117">SUM(IF(RIGHT($Q117:$ACR117)=ACU$11,IFERROR(--LEFT($Q117:$ACR117,LEN($Q117:$ACR117)-1),0)))</f>
        <v>0</v>
      </c>
      <c r="ACV117" s="160">
        <f t="array" ref="ACV117">SUM(IF(RIGHT($Q117:$ACR117)=ACV$11,IFERROR(--LEFT($Q117:$ACR117,LEN($Q117:$ACR117)-1),0)))</f>
        <v>0</v>
      </c>
      <c r="ACW117" s="160">
        <f t="array" ref="ACW117">SUM(IF(RIGHT($Q117:$ACR117)=ACW$11,IFERROR(--LEFT($Q117:$ACR117,LEN($Q117:$ACR117)-1),0)))</f>
        <v>0</v>
      </c>
      <c r="ACX117" s="160">
        <f t="array" ref="ACX117">SUM(IF(RIGHT($Q117:$ACR117)=ACX$11,IFERROR(--LEFT($Q117:$ACR117,LEN($Q117:$ACR117)-1),0)))</f>
        <v>0</v>
      </c>
      <c r="ACY117" s="160">
        <f t="array" ref="ACY117">SUM(IF(RIGHT($Q117:$ACR117)=ACY$11,IFERROR(--LEFT($Q117:$ACR117,LEN($Q117:$ACR117)-1),0)))</f>
        <v>0</v>
      </c>
      <c r="ACZ117" s="160">
        <f t="array" ref="ACZ117">SUM(IF(RIGHT($Q117:$ACR117)=ACZ$11,IFERROR(--LEFT($Q117:$ACR117,LEN($Q117:$ACR117)-1),0)))</f>
        <v>0</v>
      </c>
      <c r="ADA117" s="158">
        <f t="shared" si="2278"/>
        <v>0</v>
      </c>
      <c r="ADB117" s="158">
        <f t="shared" si="2279"/>
        <v>0</v>
      </c>
      <c r="ADC117" s="158">
        <f t="shared" si="2280"/>
        <v>0</v>
      </c>
      <c r="ADD117" s="158">
        <f t="shared" si="2281"/>
        <v>0</v>
      </c>
      <c r="ADE117" s="158">
        <f t="shared" si="2282"/>
        <v>0</v>
      </c>
      <c r="ADF117" s="158">
        <f t="shared" si="2283"/>
        <v>0</v>
      </c>
      <c r="ADG117" s="158">
        <f t="shared" si="2284"/>
        <v>0</v>
      </c>
      <c r="ADH117" s="158">
        <f t="shared" si="2285"/>
        <v>0</v>
      </c>
      <c r="ADI117" s="160">
        <f t="array" ref="ADI117">SUM(IF(RIGHT($Q117:$ACR117)=ADI$11,IFERROR(--LEFT($Q117:$ACR117,LEN($Q117:$ACR117)-1),0)))</f>
        <v>0</v>
      </c>
      <c r="ADJ117" s="152">
        <f t="shared" si="2286"/>
        <v>0</v>
      </c>
      <c r="AEC117" s="143"/>
      <c r="AEO117" s="108"/>
      <c r="AEP117" s="108"/>
      <c r="AEQ117" s="108"/>
      <c r="AER117" s="108"/>
      <c r="AES117" s="108"/>
      <c r="AET117" s="108"/>
      <c r="AEU117" s="108"/>
      <c r="AEV117" s="108"/>
      <c r="AEW117" s="143"/>
      <c r="AFI117" s="108"/>
      <c r="AFJ117" s="108"/>
      <c r="AFK117" s="108"/>
      <c r="AFL117" s="108"/>
      <c r="AFM117" s="108"/>
      <c r="AFN117" s="108"/>
      <c r="AFO117" s="108"/>
      <c r="AFP117" s="108"/>
      <c r="AFQ117" s="143"/>
      <c r="AGC117" s="108"/>
      <c r="AGD117" s="108"/>
      <c r="AGE117" s="108"/>
      <c r="AGF117" s="108"/>
      <c r="AGG117" s="108"/>
      <c r="AGH117" s="108"/>
      <c r="AGI117" s="108"/>
      <c r="AGJ117" s="108"/>
      <c r="AGK117" s="143"/>
      <c r="AGW117" s="108"/>
      <c r="AGX117" s="108"/>
      <c r="AGY117" s="108"/>
      <c r="AGZ117" s="108"/>
      <c r="AHA117" s="108"/>
      <c r="AHB117" s="108"/>
      <c r="AHC117" s="108"/>
      <c r="AHD117" s="108"/>
      <c r="AHE117" s="143"/>
      <c r="AHQ117" s="108"/>
      <c r="AHR117" s="108"/>
      <c r="AHS117" s="108"/>
      <c r="AHT117" s="108"/>
      <c r="AHU117" s="108"/>
      <c r="AHV117" s="108"/>
      <c r="AHW117" s="108"/>
      <c r="AHX117" s="108"/>
      <c r="AHY117" s="143"/>
      <c r="AIK117" s="108"/>
      <c r="AIL117" s="108"/>
      <c r="AIM117" s="108"/>
      <c r="AIN117" s="108"/>
      <c r="AIO117" s="108"/>
      <c r="AIP117" s="108"/>
      <c r="AIQ117" s="108"/>
      <c r="AIR117" s="108"/>
      <c r="AIS117" s="143"/>
      <c r="AJE117" s="108"/>
      <c r="AJF117" s="108"/>
      <c r="AJG117" s="108"/>
      <c r="AJH117" s="108"/>
      <c r="AJI117" s="108"/>
      <c r="AJJ117" s="108"/>
      <c r="AJK117" s="108"/>
      <c r="AJL117" s="108"/>
      <c r="AJM117" s="143"/>
      <c r="AJY117" s="108"/>
      <c r="AJZ117" s="108"/>
      <c r="AKA117" s="108"/>
      <c r="AKB117" s="108"/>
      <c r="AKC117" s="108"/>
      <c r="AKD117" s="108"/>
      <c r="AKE117" s="108"/>
      <c r="AKF117" s="108"/>
      <c r="AKG117" s="143"/>
      <c r="AKS117" s="108"/>
      <c r="AKT117" s="108"/>
      <c r="AKU117" s="108"/>
      <c r="AKV117" s="108"/>
      <c r="AKW117" s="108"/>
      <c r="AKX117" s="108"/>
      <c r="AKY117" s="108"/>
      <c r="AKZ117" s="108"/>
      <c r="ALA117" s="143"/>
      <c r="ALM117" s="108"/>
      <c r="ALN117" s="108"/>
      <c r="ALO117" s="108"/>
      <c r="ALP117" s="108"/>
      <c r="ALQ117" s="108"/>
      <c r="ALR117" s="108"/>
      <c r="ALS117" s="108"/>
      <c r="ALT117" s="108"/>
      <c r="ALU117" s="143"/>
      <c r="AMG117" s="108"/>
      <c r="AMH117" s="108"/>
      <c r="AMI117" s="108"/>
      <c r="AMJ117" s="108"/>
      <c r="AMK117" s="108"/>
      <c r="AML117" s="108"/>
      <c r="AMM117" s="108"/>
      <c r="AMN117" s="108"/>
    </row>
    <row r="118" spans="2:1028" x14ac:dyDescent="0.25">
      <c r="B118" s="24">
        <v>107</v>
      </c>
      <c r="C118" s="24"/>
      <c r="D118" s="25"/>
      <c r="E118" s="25"/>
      <c r="F118" s="24"/>
      <c r="G118" s="153"/>
      <c r="H118" s="154"/>
      <c r="I118" s="23"/>
      <c r="J118" s="23"/>
      <c r="K118" s="23"/>
      <c r="L118" s="23"/>
      <c r="M118" s="23"/>
      <c r="N118" s="23"/>
      <c r="O118" s="23"/>
      <c r="P118" s="155"/>
      <c r="Q118" s="156"/>
      <c r="R118" s="157"/>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c r="BS118" s="158"/>
      <c r="BT118" s="158"/>
      <c r="BU118" s="158"/>
      <c r="BV118" s="158"/>
      <c r="BW118" s="158"/>
      <c r="BX118" s="158"/>
      <c r="BY118" s="158"/>
      <c r="BZ118" s="158"/>
      <c r="CA118" s="158"/>
      <c r="CB118" s="158"/>
      <c r="CC118" s="158"/>
      <c r="CD118" s="158"/>
      <c r="CE118" s="158"/>
      <c r="CF118" s="158"/>
      <c r="CG118" s="158"/>
      <c r="CH118" s="158"/>
      <c r="CI118" s="158"/>
      <c r="CJ118" s="158"/>
      <c r="CK118" s="158"/>
      <c r="CL118" s="158"/>
      <c r="CM118" s="158"/>
      <c r="CN118" s="158"/>
      <c r="CO118" s="158"/>
      <c r="CP118" s="158"/>
      <c r="CQ118" s="158"/>
      <c r="CR118" s="158"/>
      <c r="CS118" s="158"/>
      <c r="CT118" s="158"/>
      <c r="CU118" s="158"/>
      <c r="CV118" s="158"/>
      <c r="CW118" s="158"/>
      <c r="CX118" s="158"/>
      <c r="CY118" s="158"/>
      <c r="CZ118" s="158"/>
      <c r="DA118" s="158"/>
      <c r="DB118" s="158"/>
      <c r="DC118" s="158"/>
      <c r="DD118" s="158"/>
      <c r="DE118" s="158"/>
      <c r="DF118" s="158"/>
      <c r="DG118" s="158"/>
      <c r="DH118" s="158"/>
      <c r="DI118" s="158"/>
      <c r="DJ118" s="158"/>
      <c r="DK118" s="158"/>
      <c r="DL118" s="158"/>
      <c r="DM118" s="158"/>
      <c r="DN118" s="158"/>
      <c r="DO118" s="158"/>
      <c r="DP118" s="158"/>
      <c r="DQ118" s="158"/>
      <c r="DR118" s="158"/>
      <c r="DS118" s="158"/>
      <c r="DT118" s="158"/>
      <c r="DU118" s="158"/>
      <c r="DV118" s="158"/>
      <c r="DW118" s="158"/>
      <c r="DX118" s="158"/>
      <c r="DY118" s="158"/>
      <c r="DZ118" s="158"/>
      <c r="EA118" s="158"/>
      <c r="EB118" s="158"/>
      <c r="EC118" s="158"/>
      <c r="ED118" s="158"/>
      <c r="EE118" s="158"/>
      <c r="EF118" s="158"/>
      <c r="EG118" s="158"/>
      <c r="EH118" s="158"/>
      <c r="EI118" s="158"/>
      <c r="EJ118" s="158"/>
      <c r="EK118" s="158"/>
      <c r="EL118" s="158"/>
      <c r="EM118" s="158"/>
      <c r="EN118" s="158"/>
      <c r="EO118" s="158"/>
      <c r="EP118" s="158"/>
      <c r="EQ118" s="158"/>
      <c r="ER118" s="158"/>
      <c r="ES118" s="158"/>
      <c r="ET118" s="158"/>
      <c r="EU118" s="158"/>
      <c r="EV118" s="158"/>
      <c r="EW118" s="158"/>
      <c r="EX118" s="158"/>
      <c r="EY118" s="158"/>
      <c r="EZ118" s="158"/>
      <c r="FA118" s="158"/>
      <c r="FB118" s="158"/>
      <c r="FC118" s="158"/>
      <c r="FD118" s="158"/>
      <c r="FE118" s="158"/>
      <c r="FF118" s="158"/>
      <c r="FG118" s="158"/>
      <c r="FH118" s="158"/>
      <c r="FI118" s="158"/>
      <c r="FJ118" s="158"/>
      <c r="FK118" s="158"/>
      <c r="FL118" s="158"/>
      <c r="FM118" s="158"/>
      <c r="FN118" s="158"/>
      <c r="FO118" s="158"/>
      <c r="FP118" s="158"/>
      <c r="FQ118" s="158"/>
      <c r="FR118" s="158"/>
      <c r="FS118" s="158"/>
      <c r="FT118" s="158"/>
      <c r="FU118" s="158"/>
      <c r="FV118" s="158"/>
      <c r="FW118" s="158"/>
      <c r="FX118" s="158"/>
      <c r="FY118" s="158"/>
      <c r="FZ118" s="158"/>
      <c r="GA118" s="158"/>
      <c r="GB118" s="158"/>
      <c r="GC118" s="158"/>
      <c r="GD118" s="158"/>
      <c r="GE118" s="158"/>
      <c r="GF118" s="158"/>
      <c r="GG118" s="158"/>
      <c r="GH118" s="158"/>
      <c r="GI118" s="158"/>
      <c r="GJ118" s="158"/>
      <c r="GK118" s="158"/>
      <c r="GL118" s="158"/>
      <c r="GM118" s="158"/>
      <c r="GN118" s="158"/>
      <c r="GO118" s="158"/>
      <c r="GP118" s="158"/>
      <c r="GQ118" s="158"/>
      <c r="GR118" s="158"/>
      <c r="GS118" s="158"/>
      <c r="GT118" s="158"/>
      <c r="GU118" s="158"/>
      <c r="GV118" s="158"/>
      <c r="GW118" s="158"/>
      <c r="GX118" s="158"/>
      <c r="GY118" s="158"/>
      <c r="GZ118" s="158"/>
      <c r="HA118" s="158"/>
      <c r="HB118" s="158"/>
      <c r="HC118" s="158"/>
      <c r="HD118" s="158"/>
      <c r="HE118" s="158"/>
      <c r="HF118" s="158"/>
      <c r="HG118" s="158"/>
      <c r="HH118" s="158"/>
      <c r="HI118" s="158"/>
      <c r="HJ118" s="158"/>
      <c r="HK118" s="158"/>
      <c r="HL118" s="158"/>
      <c r="HM118" s="158"/>
      <c r="HN118" s="158"/>
      <c r="HO118" s="158"/>
      <c r="HP118" s="158"/>
      <c r="HQ118" s="158"/>
      <c r="HR118" s="158"/>
      <c r="HS118" s="158"/>
      <c r="HT118" s="158"/>
      <c r="HU118" s="158"/>
      <c r="HV118" s="158"/>
      <c r="HW118" s="158"/>
      <c r="HX118" s="158"/>
      <c r="HY118" s="158"/>
      <c r="HZ118" s="158"/>
      <c r="IA118" s="158"/>
      <c r="IB118" s="158"/>
      <c r="IC118" s="158"/>
      <c r="ID118" s="158"/>
      <c r="IE118" s="158"/>
      <c r="IF118" s="158"/>
      <c r="IG118" s="158"/>
      <c r="IH118" s="158"/>
      <c r="II118" s="158"/>
      <c r="IJ118" s="158"/>
      <c r="IK118" s="158"/>
      <c r="IL118" s="158"/>
      <c r="IM118" s="158"/>
      <c r="IN118" s="158"/>
      <c r="IO118" s="158"/>
      <c r="IP118" s="158"/>
      <c r="IQ118" s="158"/>
      <c r="IR118" s="158"/>
      <c r="IS118" s="158"/>
      <c r="IT118" s="158"/>
      <c r="IU118" s="158"/>
      <c r="IV118" s="158"/>
      <c r="IW118" s="158"/>
      <c r="IX118" s="158"/>
      <c r="IY118" s="158"/>
      <c r="IZ118" s="158"/>
      <c r="JA118" s="158"/>
      <c r="JB118" s="158"/>
      <c r="JC118" s="158"/>
      <c r="JD118" s="158"/>
      <c r="JE118" s="158"/>
      <c r="JF118" s="158"/>
      <c r="JG118" s="158"/>
      <c r="JH118" s="158"/>
      <c r="JI118" s="158"/>
      <c r="JJ118" s="158"/>
      <c r="JK118" s="158"/>
      <c r="JL118" s="158"/>
      <c r="JM118" s="158"/>
      <c r="JN118" s="158"/>
      <c r="JO118" s="158"/>
      <c r="JP118" s="158"/>
      <c r="JQ118" s="158"/>
      <c r="JR118" s="158"/>
      <c r="JS118" s="158"/>
      <c r="JT118" s="158"/>
      <c r="JU118" s="158"/>
      <c r="JV118" s="158"/>
      <c r="JW118" s="158"/>
      <c r="JX118" s="158"/>
      <c r="JY118" s="158"/>
      <c r="JZ118" s="158"/>
      <c r="KA118" s="158"/>
      <c r="KB118" s="158"/>
      <c r="KC118" s="158"/>
      <c r="KD118" s="158"/>
      <c r="KE118" s="158"/>
      <c r="KF118" s="158"/>
      <c r="KG118" s="158"/>
      <c r="KH118" s="158"/>
      <c r="KI118" s="158"/>
      <c r="KJ118" s="158"/>
      <c r="KK118" s="158"/>
      <c r="KL118" s="158"/>
      <c r="KM118" s="158"/>
      <c r="KN118" s="158"/>
      <c r="KO118" s="158"/>
      <c r="KP118" s="158"/>
      <c r="KQ118" s="158"/>
      <c r="KR118" s="158"/>
      <c r="KS118" s="158"/>
      <c r="KT118" s="158"/>
      <c r="KU118" s="158"/>
      <c r="KV118" s="158"/>
      <c r="KW118" s="158"/>
      <c r="KX118" s="158"/>
      <c r="KY118" s="158"/>
      <c r="KZ118" s="158"/>
      <c r="LA118" s="158"/>
      <c r="LB118" s="158"/>
      <c r="LC118" s="158"/>
      <c r="LD118" s="158"/>
      <c r="LE118" s="158"/>
      <c r="LF118" s="158"/>
      <c r="LG118" s="158"/>
      <c r="LH118" s="158"/>
      <c r="LI118" s="158"/>
      <c r="LJ118" s="158"/>
      <c r="LK118" s="158"/>
      <c r="LL118" s="158"/>
      <c r="LM118" s="158"/>
      <c r="LN118" s="158"/>
      <c r="LO118" s="158"/>
      <c r="LP118" s="158"/>
      <c r="LQ118" s="158"/>
      <c r="LR118" s="158"/>
      <c r="LS118" s="158"/>
      <c r="LT118" s="158"/>
      <c r="LU118" s="158"/>
      <c r="LV118" s="158"/>
      <c r="LW118" s="158"/>
      <c r="LX118" s="158"/>
      <c r="LY118" s="158"/>
      <c r="LZ118" s="158"/>
      <c r="MA118" s="158"/>
      <c r="MB118" s="158"/>
      <c r="MC118" s="158"/>
      <c r="MD118" s="158"/>
      <c r="ME118" s="158"/>
      <c r="MF118" s="158"/>
      <c r="MG118" s="158"/>
      <c r="MH118" s="158"/>
      <c r="MI118" s="158"/>
      <c r="MJ118" s="158"/>
      <c r="MK118" s="158"/>
      <c r="ML118" s="158"/>
      <c r="MM118" s="158"/>
      <c r="MN118" s="158"/>
      <c r="MO118" s="158"/>
      <c r="MP118" s="158"/>
      <c r="MQ118" s="158"/>
      <c r="MR118" s="158"/>
      <c r="MS118" s="158"/>
      <c r="MT118" s="158"/>
      <c r="MU118" s="158"/>
      <c r="MV118" s="158"/>
      <c r="MW118" s="158"/>
      <c r="MX118" s="158"/>
      <c r="MY118" s="158"/>
      <c r="MZ118" s="158"/>
      <c r="NA118" s="158"/>
      <c r="NB118" s="158"/>
      <c r="NC118" s="158"/>
      <c r="ND118" s="158"/>
      <c r="NE118" s="158"/>
      <c r="NF118" s="158"/>
      <c r="NG118" s="158"/>
      <c r="NH118" s="158"/>
      <c r="NI118" s="158"/>
      <c r="NJ118" s="158"/>
      <c r="NK118" s="158"/>
      <c r="NL118" s="158"/>
      <c r="NM118" s="158"/>
      <c r="NN118" s="158"/>
      <c r="NO118" s="158"/>
      <c r="NP118" s="158"/>
      <c r="NQ118" s="158"/>
      <c r="NR118" s="158"/>
      <c r="NS118" s="158"/>
      <c r="NT118" s="158"/>
      <c r="NU118" s="158"/>
      <c r="NV118" s="158"/>
      <c r="NW118" s="158"/>
      <c r="NX118" s="158"/>
      <c r="NY118" s="158"/>
      <c r="NZ118" s="158"/>
      <c r="OA118" s="158"/>
      <c r="OB118" s="158"/>
      <c r="OC118" s="158"/>
      <c r="OD118" s="158"/>
      <c r="OE118" s="158"/>
      <c r="OF118" s="158"/>
      <c r="OG118" s="158"/>
      <c r="OH118" s="158"/>
      <c r="OI118" s="158"/>
      <c r="OJ118" s="158"/>
      <c r="OK118" s="158"/>
      <c r="OL118" s="158"/>
      <c r="OM118" s="158"/>
      <c r="ON118" s="158"/>
      <c r="OO118" s="158"/>
      <c r="OP118" s="158"/>
      <c r="OQ118" s="158"/>
      <c r="OR118" s="158"/>
      <c r="OS118" s="158"/>
      <c r="OT118" s="158"/>
      <c r="OU118" s="158"/>
      <c r="OV118" s="158"/>
      <c r="OW118" s="158"/>
      <c r="OX118" s="158"/>
      <c r="OY118" s="158"/>
      <c r="OZ118" s="158"/>
      <c r="PA118" s="158"/>
      <c r="PB118" s="158"/>
      <c r="PC118" s="158"/>
      <c r="PD118" s="158"/>
      <c r="PE118" s="158"/>
      <c r="PF118" s="158"/>
      <c r="PG118" s="158"/>
      <c r="PH118" s="158"/>
      <c r="PI118" s="158"/>
      <c r="PJ118" s="158"/>
      <c r="PK118" s="158"/>
      <c r="PL118" s="158"/>
      <c r="PM118" s="158"/>
      <c r="PN118" s="158"/>
      <c r="PO118" s="158"/>
      <c r="PP118" s="158"/>
      <c r="PQ118" s="158"/>
      <c r="PR118" s="158"/>
      <c r="PS118" s="158"/>
      <c r="PT118" s="158"/>
      <c r="PU118" s="158"/>
      <c r="PV118" s="158"/>
      <c r="PW118" s="158"/>
      <c r="PX118" s="158"/>
      <c r="PY118" s="158"/>
      <c r="PZ118" s="158"/>
      <c r="QA118" s="158"/>
      <c r="QB118" s="158"/>
      <c r="QC118" s="158"/>
      <c r="QD118" s="158"/>
      <c r="QE118" s="158"/>
      <c r="QF118" s="158"/>
      <c r="QG118" s="158"/>
      <c r="QH118" s="158"/>
      <c r="QI118" s="158"/>
      <c r="QJ118" s="158"/>
      <c r="QK118" s="158"/>
      <c r="QL118" s="158"/>
      <c r="QM118" s="158"/>
      <c r="QN118" s="158"/>
      <c r="QO118" s="158"/>
      <c r="QP118" s="158"/>
      <c r="QQ118" s="158"/>
      <c r="QR118" s="158"/>
      <c r="QS118" s="158"/>
      <c r="QT118" s="158"/>
      <c r="QU118" s="158"/>
      <c r="QV118" s="158"/>
      <c r="QW118" s="158"/>
      <c r="QX118" s="158"/>
      <c r="QY118" s="158"/>
      <c r="QZ118" s="158"/>
      <c r="RA118" s="158"/>
      <c r="RB118" s="158"/>
      <c r="RC118" s="158"/>
      <c r="RD118" s="158"/>
      <c r="RE118" s="158"/>
      <c r="RF118" s="158"/>
      <c r="RG118" s="158"/>
      <c r="RH118" s="158"/>
      <c r="RI118" s="158"/>
      <c r="RJ118" s="158"/>
      <c r="RK118" s="158"/>
      <c r="RL118" s="158"/>
      <c r="RM118" s="158"/>
      <c r="RN118" s="158"/>
      <c r="RO118" s="158"/>
      <c r="RP118" s="158"/>
      <c r="RQ118" s="158"/>
      <c r="RR118" s="158"/>
      <c r="RS118" s="158"/>
      <c r="RT118" s="158"/>
      <c r="RU118" s="158"/>
      <c r="RV118" s="158"/>
      <c r="RW118" s="158"/>
      <c r="RX118" s="158"/>
      <c r="RY118" s="158"/>
      <c r="RZ118" s="158"/>
      <c r="SA118" s="158"/>
      <c r="SB118" s="158"/>
      <c r="SC118" s="158"/>
      <c r="SD118" s="158"/>
      <c r="SE118" s="158"/>
      <c r="SF118" s="158"/>
      <c r="SG118" s="158"/>
      <c r="SH118" s="158"/>
      <c r="SI118" s="158"/>
      <c r="SJ118" s="158"/>
      <c r="SK118" s="158"/>
      <c r="SL118" s="158"/>
      <c r="SM118" s="158"/>
      <c r="SN118" s="158"/>
      <c r="SO118" s="158"/>
      <c r="SP118" s="158"/>
      <c r="SQ118" s="158"/>
      <c r="SR118" s="158"/>
      <c r="SS118" s="158"/>
      <c r="ST118" s="158"/>
      <c r="SU118" s="158"/>
      <c r="SV118" s="158"/>
      <c r="SW118" s="158"/>
      <c r="SX118" s="158"/>
      <c r="SY118" s="158"/>
      <c r="SZ118" s="158"/>
      <c r="TA118" s="158"/>
      <c r="TB118" s="158"/>
      <c r="TC118" s="158"/>
      <c r="TD118" s="158"/>
      <c r="TE118" s="158"/>
      <c r="TF118" s="158"/>
      <c r="TG118" s="158"/>
      <c r="TH118" s="158"/>
      <c r="TI118" s="158"/>
      <c r="TJ118" s="158"/>
      <c r="TK118" s="158"/>
      <c r="TL118" s="158"/>
      <c r="TM118" s="158"/>
      <c r="TN118" s="158"/>
      <c r="TO118" s="158"/>
      <c r="TP118" s="158"/>
      <c r="TQ118" s="158"/>
      <c r="TR118" s="158"/>
      <c r="TS118" s="158"/>
      <c r="TT118" s="158"/>
      <c r="TU118" s="158"/>
      <c r="TV118" s="158"/>
      <c r="TW118" s="158"/>
      <c r="TX118" s="158"/>
      <c r="TY118" s="158"/>
      <c r="TZ118" s="158"/>
      <c r="UA118" s="158"/>
      <c r="UB118" s="158"/>
      <c r="UC118" s="158"/>
      <c r="UD118" s="158"/>
      <c r="UE118" s="158"/>
      <c r="UF118" s="158"/>
      <c r="UG118" s="158"/>
      <c r="UH118" s="158"/>
      <c r="UI118" s="158"/>
      <c r="UJ118" s="158"/>
      <c r="UK118" s="158"/>
      <c r="UL118" s="158"/>
      <c r="UM118" s="158"/>
      <c r="UN118" s="158"/>
      <c r="UO118" s="158"/>
      <c r="UP118" s="158"/>
      <c r="UQ118" s="158"/>
      <c r="UR118" s="158"/>
      <c r="US118" s="158"/>
      <c r="UT118" s="158"/>
      <c r="UU118" s="158"/>
      <c r="UV118" s="158"/>
      <c r="UW118" s="158"/>
      <c r="UX118" s="158"/>
      <c r="UY118" s="158"/>
      <c r="UZ118" s="158"/>
      <c r="VA118" s="158"/>
      <c r="VB118" s="158"/>
      <c r="VC118" s="158"/>
      <c r="VD118" s="158"/>
      <c r="VE118" s="158"/>
      <c r="VF118" s="158"/>
      <c r="VG118" s="158"/>
      <c r="VH118" s="158"/>
      <c r="VI118" s="158"/>
      <c r="VJ118" s="158"/>
      <c r="VK118" s="158"/>
      <c r="VL118" s="158"/>
      <c r="VM118" s="158"/>
      <c r="VN118" s="158"/>
      <c r="VO118" s="158"/>
      <c r="VP118" s="158"/>
      <c r="VQ118" s="158"/>
      <c r="VR118" s="158"/>
      <c r="VS118" s="158"/>
      <c r="VT118" s="158"/>
      <c r="VU118" s="158"/>
      <c r="VV118" s="158"/>
      <c r="VW118" s="158"/>
      <c r="VX118" s="158"/>
      <c r="VY118" s="158"/>
      <c r="VZ118" s="158"/>
      <c r="WA118" s="158"/>
      <c r="WB118" s="158"/>
      <c r="WC118" s="158"/>
      <c r="WD118" s="158"/>
      <c r="WE118" s="158"/>
      <c r="WF118" s="158"/>
      <c r="WG118" s="158"/>
      <c r="WH118" s="158"/>
      <c r="WI118" s="158"/>
      <c r="WJ118" s="158"/>
      <c r="WK118" s="158"/>
      <c r="WL118" s="158"/>
      <c r="WM118" s="158"/>
      <c r="WN118" s="158"/>
      <c r="WO118" s="158"/>
      <c r="WP118" s="158"/>
      <c r="WQ118" s="158"/>
      <c r="WR118" s="158"/>
      <c r="WS118" s="158"/>
      <c r="WT118" s="158"/>
      <c r="WU118" s="158"/>
      <c r="WV118" s="158"/>
      <c r="WW118" s="158"/>
      <c r="WX118" s="158"/>
      <c r="WY118" s="158"/>
      <c r="WZ118" s="158"/>
      <c r="XA118" s="158"/>
      <c r="XB118" s="158"/>
      <c r="XC118" s="158"/>
      <c r="XD118" s="158"/>
      <c r="XE118" s="158"/>
      <c r="XF118" s="158"/>
      <c r="XG118" s="158"/>
      <c r="XH118" s="158"/>
      <c r="XI118" s="158"/>
      <c r="XJ118" s="158"/>
      <c r="XK118" s="158"/>
      <c r="XL118" s="158"/>
      <c r="XM118" s="158"/>
      <c r="XN118" s="158"/>
      <c r="XO118" s="158"/>
      <c r="XP118" s="158"/>
      <c r="XQ118" s="158"/>
      <c r="XR118" s="158"/>
      <c r="XS118" s="158"/>
      <c r="XT118" s="158"/>
      <c r="XU118" s="158"/>
      <c r="XV118" s="158"/>
      <c r="XW118" s="158"/>
      <c r="XX118" s="158"/>
      <c r="XY118" s="158"/>
      <c r="XZ118" s="158"/>
      <c r="YA118" s="158"/>
      <c r="YB118" s="158"/>
      <c r="YC118" s="158"/>
      <c r="YD118" s="158"/>
      <c r="YE118" s="158"/>
      <c r="YF118" s="158"/>
      <c r="YG118" s="158"/>
      <c r="YH118" s="158"/>
      <c r="YI118" s="158"/>
      <c r="YJ118" s="158"/>
      <c r="YK118" s="158"/>
      <c r="YL118" s="158"/>
      <c r="YM118" s="158"/>
      <c r="YN118" s="158"/>
      <c r="YO118" s="158"/>
      <c r="YP118" s="158"/>
      <c r="YQ118" s="158"/>
      <c r="YR118" s="158"/>
      <c r="YS118" s="158"/>
      <c r="YT118" s="158"/>
      <c r="YU118" s="158"/>
      <c r="YV118" s="158"/>
      <c r="YW118" s="158"/>
      <c r="YX118" s="158"/>
      <c r="YY118" s="158"/>
      <c r="YZ118" s="158"/>
      <c r="ZA118" s="158"/>
      <c r="ZB118" s="158"/>
      <c r="ZC118" s="158"/>
      <c r="ZD118" s="158"/>
      <c r="ZE118" s="158"/>
      <c r="ZF118" s="158"/>
      <c r="ZG118" s="158"/>
      <c r="ZH118" s="158"/>
      <c r="ZI118" s="158"/>
      <c r="ZJ118" s="158"/>
      <c r="ZK118" s="158"/>
      <c r="ZL118" s="158"/>
      <c r="ZM118" s="158"/>
      <c r="ZN118" s="158"/>
      <c r="ZO118" s="158"/>
      <c r="ZP118" s="158"/>
      <c r="ZQ118" s="158"/>
      <c r="ZR118" s="158"/>
      <c r="ZS118" s="158"/>
      <c r="ZT118" s="158"/>
      <c r="ZU118" s="158"/>
      <c r="ZV118" s="158"/>
      <c r="ZW118" s="158"/>
      <c r="ZX118" s="158"/>
      <c r="ZY118" s="158"/>
      <c r="ZZ118" s="158"/>
      <c r="AAA118" s="158"/>
      <c r="AAB118" s="158"/>
      <c r="AAC118" s="158"/>
      <c r="AAD118" s="158"/>
      <c r="AAE118" s="158"/>
      <c r="AAF118" s="158"/>
      <c r="AAG118" s="158"/>
      <c r="AAH118" s="158"/>
      <c r="AAI118" s="158"/>
      <c r="AAJ118" s="158"/>
      <c r="AAK118" s="158"/>
      <c r="AAL118" s="158"/>
      <c r="AAM118" s="158"/>
      <c r="AAN118" s="158"/>
      <c r="AAO118" s="158"/>
      <c r="AAP118" s="158"/>
      <c r="AAQ118" s="158"/>
      <c r="AAR118" s="158"/>
      <c r="AAS118" s="158"/>
      <c r="AAT118" s="158"/>
      <c r="AAU118" s="158"/>
      <c r="AAV118" s="158"/>
      <c r="AAW118" s="158"/>
      <c r="AAX118" s="158"/>
      <c r="AAY118" s="158"/>
      <c r="AAZ118" s="158"/>
      <c r="ABA118" s="158"/>
      <c r="ABB118" s="158"/>
      <c r="ABC118" s="158"/>
      <c r="ABD118" s="158"/>
      <c r="ABE118" s="158"/>
      <c r="ABF118" s="158"/>
      <c r="ABG118" s="158"/>
      <c r="ABH118" s="158"/>
      <c r="ABI118" s="158"/>
      <c r="ABJ118" s="158"/>
      <c r="ABK118" s="158"/>
      <c r="ABL118" s="158"/>
      <c r="ABM118" s="158"/>
      <c r="ABN118" s="158"/>
      <c r="ABO118" s="158"/>
      <c r="ABP118" s="158"/>
      <c r="ABQ118" s="158"/>
      <c r="ABR118" s="158"/>
      <c r="ABS118" s="158"/>
      <c r="ABT118" s="158"/>
      <c r="ABU118" s="158"/>
      <c r="ABV118" s="158"/>
      <c r="ABW118" s="158"/>
      <c r="ABX118" s="158"/>
      <c r="ABY118" s="158"/>
      <c r="ABZ118" s="158"/>
      <c r="ACA118" s="158"/>
      <c r="ACB118" s="158"/>
      <c r="ACC118" s="158"/>
      <c r="ACD118" s="158"/>
      <c r="ACE118" s="158"/>
      <c r="ACF118" s="158"/>
      <c r="ACG118" s="158"/>
      <c r="ACH118" s="158"/>
      <c r="ACI118" s="158"/>
      <c r="ACJ118" s="158"/>
      <c r="ACK118" s="158"/>
      <c r="ACL118" s="158"/>
      <c r="ACM118" s="158"/>
      <c r="ACN118" s="158"/>
      <c r="ACO118" s="158"/>
      <c r="ACP118" s="158"/>
      <c r="ACQ118" s="158"/>
      <c r="ACR118" s="159"/>
      <c r="ACS118" s="160">
        <f t="array" ref="ACS118">SUM(IF(RIGHT($Q118:$ACR118)=ACS$11,IFERROR(--LEFT($Q118:$ACR118,LEN($Q118:$ACR118)-1),0)))</f>
        <v>0</v>
      </c>
      <c r="ACT118" s="160">
        <f t="array" ref="ACT118">SUM(IF(RIGHT($Q118:$ACR118)=ACT$11,IFERROR(--LEFT($Q118:$ACR118,LEN($Q118:$ACR118)-1),0)))</f>
        <v>0</v>
      </c>
      <c r="ACU118" s="160">
        <f t="array" ref="ACU118">SUM(IF(RIGHT($Q118:$ACR118)=ACU$11,IFERROR(--LEFT($Q118:$ACR118,LEN($Q118:$ACR118)-1),0)))</f>
        <v>0</v>
      </c>
      <c r="ACV118" s="160">
        <f t="array" ref="ACV118">SUM(IF(RIGHT($Q118:$ACR118)=ACV$11,IFERROR(--LEFT($Q118:$ACR118,LEN($Q118:$ACR118)-1),0)))</f>
        <v>0</v>
      </c>
      <c r="ACW118" s="160">
        <f t="array" ref="ACW118">SUM(IF(RIGHT($Q118:$ACR118)=ACW$11,IFERROR(--LEFT($Q118:$ACR118,LEN($Q118:$ACR118)-1),0)))</f>
        <v>0</v>
      </c>
      <c r="ACX118" s="160">
        <f t="array" ref="ACX118">SUM(IF(RIGHT($Q118:$ACR118)=ACX$11,IFERROR(--LEFT($Q118:$ACR118,LEN($Q118:$ACR118)-1),0)))</f>
        <v>0</v>
      </c>
      <c r="ACY118" s="160">
        <f t="array" ref="ACY118">SUM(IF(RIGHT($Q118:$ACR118)=ACY$11,IFERROR(--LEFT($Q118:$ACR118,LEN($Q118:$ACR118)-1),0)))</f>
        <v>0</v>
      </c>
      <c r="ACZ118" s="160">
        <f t="array" ref="ACZ118">SUM(IF(RIGHT($Q118:$ACR118)=ACZ$11,IFERROR(--LEFT($Q118:$ACR118,LEN($Q118:$ACR118)-1),0)))</f>
        <v>0</v>
      </c>
      <c r="ADA118" s="158">
        <f t="shared" si="2278"/>
        <v>0</v>
      </c>
      <c r="ADB118" s="158">
        <f t="shared" si="2279"/>
        <v>0</v>
      </c>
      <c r="ADC118" s="158">
        <f t="shared" si="2280"/>
        <v>0</v>
      </c>
      <c r="ADD118" s="158">
        <f t="shared" si="2281"/>
        <v>0</v>
      </c>
      <c r="ADE118" s="158">
        <f t="shared" si="2282"/>
        <v>0</v>
      </c>
      <c r="ADF118" s="158">
        <f t="shared" si="2283"/>
        <v>0</v>
      </c>
      <c r="ADG118" s="158">
        <f t="shared" si="2284"/>
        <v>0</v>
      </c>
      <c r="ADH118" s="158">
        <f t="shared" si="2285"/>
        <v>0</v>
      </c>
      <c r="ADI118" s="160">
        <f t="array" ref="ADI118">SUM(IF(RIGHT($Q118:$ACR118)=ADI$11,IFERROR(--LEFT($Q118:$ACR118,LEN($Q118:$ACR118)-1),0)))</f>
        <v>0</v>
      </c>
      <c r="ADJ118" s="152">
        <f t="shared" si="2286"/>
        <v>0</v>
      </c>
      <c r="AEC118" s="143"/>
      <c r="AEO118" s="108"/>
      <c r="AEP118" s="108"/>
      <c r="AEQ118" s="108"/>
      <c r="AER118" s="108"/>
      <c r="AES118" s="108"/>
      <c r="AET118" s="108"/>
      <c r="AEU118" s="108"/>
      <c r="AEV118" s="108"/>
      <c r="AEW118" s="143"/>
      <c r="AFI118" s="108"/>
      <c r="AFJ118" s="108"/>
      <c r="AFK118" s="108"/>
      <c r="AFL118" s="108"/>
      <c r="AFM118" s="108"/>
      <c r="AFN118" s="108"/>
      <c r="AFO118" s="108"/>
      <c r="AFP118" s="108"/>
      <c r="AFQ118" s="143"/>
      <c r="AGC118" s="108"/>
      <c r="AGD118" s="108"/>
      <c r="AGE118" s="108"/>
      <c r="AGF118" s="108"/>
      <c r="AGG118" s="108"/>
      <c r="AGH118" s="108"/>
      <c r="AGI118" s="108"/>
      <c r="AGJ118" s="108"/>
      <c r="AGK118" s="143"/>
      <c r="AGW118" s="108"/>
      <c r="AGX118" s="108"/>
      <c r="AGY118" s="108"/>
      <c r="AGZ118" s="108"/>
      <c r="AHA118" s="108"/>
      <c r="AHB118" s="108"/>
      <c r="AHC118" s="108"/>
      <c r="AHD118" s="108"/>
      <c r="AHE118" s="143"/>
      <c r="AHQ118" s="108"/>
      <c r="AHR118" s="108"/>
      <c r="AHS118" s="108"/>
      <c r="AHT118" s="108"/>
      <c r="AHU118" s="108"/>
      <c r="AHV118" s="108"/>
      <c r="AHW118" s="108"/>
      <c r="AHX118" s="108"/>
      <c r="AHY118" s="143"/>
      <c r="AIK118" s="108"/>
      <c r="AIL118" s="108"/>
      <c r="AIM118" s="108"/>
      <c r="AIN118" s="108"/>
      <c r="AIO118" s="108"/>
      <c r="AIP118" s="108"/>
      <c r="AIQ118" s="108"/>
      <c r="AIR118" s="108"/>
      <c r="AIS118" s="143"/>
      <c r="AJE118" s="108"/>
      <c r="AJF118" s="108"/>
      <c r="AJG118" s="108"/>
      <c r="AJH118" s="108"/>
      <c r="AJI118" s="108"/>
      <c r="AJJ118" s="108"/>
      <c r="AJK118" s="108"/>
      <c r="AJL118" s="108"/>
      <c r="AJM118" s="143"/>
      <c r="AJY118" s="108"/>
      <c r="AJZ118" s="108"/>
      <c r="AKA118" s="108"/>
      <c r="AKB118" s="108"/>
      <c r="AKC118" s="108"/>
      <c r="AKD118" s="108"/>
      <c r="AKE118" s="108"/>
      <c r="AKF118" s="108"/>
      <c r="AKG118" s="143"/>
      <c r="AKS118" s="108"/>
      <c r="AKT118" s="108"/>
      <c r="AKU118" s="108"/>
      <c r="AKV118" s="108"/>
      <c r="AKW118" s="108"/>
      <c r="AKX118" s="108"/>
      <c r="AKY118" s="108"/>
      <c r="AKZ118" s="108"/>
      <c r="ALA118" s="143"/>
      <c r="ALM118" s="108"/>
      <c r="ALN118" s="108"/>
      <c r="ALO118" s="108"/>
      <c r="ALP118" s="108"/>
      <c r="ALQ118" s="108"/>
      <c r="ALR118" s="108"/>
      <c r="ALS118" s="108"/>
      <c r="ALT118" s="108"/>
      <c r="ALU118" s="143"/>
      <c r="AMG118" s="108"/>
      <c r="AMH118" s="108"/>
      <c r="AMI118" s="108"/>
      <c r="AMJ118" s="108"/>
      <c r="AMK118" s="108"/>
      <c r="AML118" s="108"/>
      <c r="AMM118" s="108"/>
      <c r="AMN118" s="108"/>
    </row>
    <row r="119" spans="2:1028" x14ac:dyDescent="0.25">
      <c r="B119" s="24">
        <v>108</v>
      </c>
      <c r="C119" s="24"/>
      <c r="D119" s="25"/>
      <c r="E119" s="25"/>
      <c r="F119" s="24"/>
      <c r="G119" s="153"/>
      <c r="H119" s="154"/>
      <c r="I119" s="23"/>
      <c r="J119" s="23"/>
      <c r="K119" s="23"/>
      <c r="L119" s="23"/>
      <c r="M119" s="23"/>
      <c r="N119" s="23"/>
      <c r="O119" s="23"/>
      <c r="P119" s="155"/>
      <c r="Q119" s="156"/>
      <c r="R119" s="157"/>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c r="BS119" s="158"/>
      <c r="BT119" s="158"/>
      <c r="BU119" s="158"/>
      <c r="BV119" s="158"/>
      <c r="BW119" s="158"/>
      <c r="BX119" s="158"/>
      <c r="BY119" s="158"/>
      <c r="BZ119" s="158"/>
      <c r="CA119" s="158"/>
      <c r="CB119" s="158"/>
      <c r="CC119" s="158"/>
      <c r="CD119" s="158"/>
      <c r="CE119" s="158"/>
      <c r="CF119" s="158"/>
      <c r="CG119" s="158"/>
      <c r="CH119" s="158"/>
      <c r="CI119" s="158"/>
      <c r="CJ119" s="158"/>
      <c r="CK119" s="158"/>
      <c r="CL119" s="158"/>
      <c r="CM119" s="158"/>
      <c r="CN119" s="158"/>
      <c r="CO119" s="158"/>
      <c r="CP119" s="158"/>
      <c r="CQ119" s="158"/>
      <c r="CR119" s="158"/>
      <c r="CS119" s="158"/>
      <c r="CT119" s="158"/>
      <c r="CU119" s="158"/>
      <c r="CV119" s="158"/>
      <c r="CW119" s="158"/>
      <c r="CX119" s="158"/>
      <c r="CY119" s="158"/>
      <c r="CZ119" s="158"/>
      <c r="DA119" s="158"/>
      <c r="DB119" s="158"/>
      <c r="DC119" s="158"/>
      <c r="DD119" s="158"/>
      <c r="DE119" s="158"/>
      <c r="DF119" s="158"/>
      <c r="DG119" s="158"/>
      <c r="DH119" s="158"/>
      <c r="DI119" s="158"/>
      <c r="DJ119" s="158"/>
      <c r="DK119" s="158"/>
      <c r="DL119" s="158"/>
      <c r="DM119" s="158"/>
      <c r="DN119" s="158"/>
      <c r="DO119" s="158"/>
      <c r="DP119" s="158"/>
      <c r="DQ119" s="158"/>
      <c r="DR119" s="158"/>
      <c r="DS119" s="158"/>
      <c r="DT119" s="158"/>
      <c r="DU119" s="158"/>
      <c r="DV119" s="158"/>
      <c r="DW119" s="158"/>
      <c r="DX119" s="158"/>
      <c r="DY119" s="158"/>
      <c r="DZ119" s="158"/>
      <c r="EA119" s="158"/>
      <c r="EB119" s="158"/>
      <c r="EC119" s="158"/>
      <c r="ED119" s="158"/>
      <c r="EE119" s="158"/>
      <c r="EF119" s="158"/>
      <c r="EG119" s="158"/>
      <c r="EH119" s="158"/>
      <c r="EI119" s="158"/>
      <c r="EJ119" s="158"/>
      <c r="EK119" s="158"/>
      <c r="EL119" s="158"/>
      <c r="EM119" s="158"/>
      <c r="EN119" s="158"/>
      <c r="EO119" s="158"/>
      <c r="EP119" s="158"/>
      <c r="EQ119" s="158"/>
      <c r="ER119" s="158"/>
      <c r="ES119" s="158"/>
      <c r="ET119" s="158"/>
      <c r="EU119" s="158"/>
      <c r="EV119" s="158"/>
      <c r="EW119" s="158"/>
      <c r="EX119" s="158"/>
      <c r="EY119" s="158"/>
      <c r="EZ119" s="158"/>
      <c r="FA119" s="158"/>
      <c r="FB119" s="158"/>
      <c r="FC119" s="158"/>
      <c r="FD119" s="158"/>
      <c r="FE119" s="158"/>
      <c r="FF119" s="158"/>
      <c r="FG119" s="158"/>
      <c r="FH119" s="158"/>
      <c r="FI119" s="158"/>
      <c r="FJ119" s="158"/>
      <c r="FK119" s="158"/>
      <c r="FL119" s="158"/>
      <c r="FM119" s="158"/>
      <c r="FN119" s="158"/>
      <c r="FO119" s="158"/>
      <c r="FP119" s="158"/>
      <c r="FQ119" s="158"/>
      <c r="FR119" s="158"/>
      <c r="FS119" s="158"/>
      <c r="FT119" s="158"/>
      <c r="FU119" s="158"/>
      <c r="FV119" s="158"/>
      <c r="FW119" s="158"/>
      <c r="FX119" s="158"/>
      <c r="FY119" s="158"/>
      <c r="FZ119" s="158"/>
      <c r="GA119" s="158"/>
      <c r="GB119" s="158"/>
      <c r="GC119" s="158"/>
      <c r="GD119" s="158"/>
      <c r="GE119" s="158"/>
      <c r="GF119" s="158"/>
      <c r="GG119" s="158"/>
      <c r="GH119" s="158"/>
      <c r="GI119" s="158"/>
      <c r="GJ119" s="158"/>
      <c r="GK119" s="158"/>
      <c r="GL119" s="158"/>
      <c r="GM119" s="158"/>
      <c r="GN119" s="158"/>
      <c r="GO119" s="158"/>
      <c r="GP119" s="158"/>
      <c r="GQ119" s="158"/>
      <c r="GR119" s="158"/>
      <c r="GS119" s="158"/>
      <c r="GT119" s="158"/>
      <c r="GU119" s="158"/>
      <c r="GV119" s="158"/>
      <c r="GW119" s="158"/>
      <c r="GX119" s="158"/>
      <c r="GY119" s="158"/>
      <c r="GZ119" s="158"/>
      <c r="HA119" s="158"/>
      <c r="HB119" s="158"/>
      <c r="HC119" s="158"/>
      <c r="HD119" s="158"/>
      <c r="HE119" s="158"/>
      <c r="HF119" s="158"/>
      <c r="HG119" s="158"/>
      <c r="HH119" s="158"/>
      <c r="HI119" s="158"/>
      <c r="HJ119" s="158"/>
      <c r="HK119" s="158"/>
      <c r="HL119" s="158"/>
      <c r="HM119" s="158"/>
      <c r="HN119" s="158"/>
      <c r="HO119" s="158"/>
      <c r="HP119" s="158"/>
      <c r="HQ119" s="158"/>
      <c r="HR119" s="158"/>
      <c r="HS119" s="158"/>
      <c r="HT119" s="158"/>
      <c r="HU119" s="158"/>
      <c r="HV119" s="158"/>
      <c r="HW119" s="158"/>
      <c r="HX119" s="158"/>
      <c r="HY119" s="158"/>
      <c r="HZ119" s="158"/>
      <c r="IA119" s="158"/>
      <c r="IB119" s="158"/>
      <c r="IC119" s="158"/>
      <c r="ID119" s="158"/>
      <c r="IE119" s="158"/>
      <c r="IF119" s="158"/>
      <c r="IG119" s="158"/>
      <c r="IH119" s="158"/>
      <c r="II119" s="158"/>
      <c r="IJ119" s="158"/>
      <c r="IK119" s="158"/>
      <c r="IL119" s="158"/>
      <c r="IM119" s="158"/>
      <c r="IN119" s="158"/>
      <c r="IO119" s="158"/>
      <c r="IP119" s="158"/>
      <c r="IQ119" s="158"/>
      <c r="IR119" s="158"/>
      <c r="IS119" s="158"/>
      <c r="IT119" s="158"/>
      <c r="IU119" s="158"/>
      <c r="IV119" s="158"/>
      <c r="IW119" s="158"/>
      <c r="IX119" s="158"/>
      <c r="IY119" s="158"/>
      <c r="IZ119" s="158"/>
      <c r="JA119" s="158"/>
      <c r="JB119" s="158"/>
      <c r="JC119" s="158"/>
      <c r="JD119" s="158"/>
      <c r="JE119" s="158"/>
      <c r="JF119" s="158"/>
      <c r="JG119" s="158"/>
      <c r="JH119" s="158"/>
      <c r="JI119" s="158"/>
      <c r="JJ119" s="158"/>
      <c r="JK119" s="158"/>
      <c r="JL119" s="158"/>
      <c r="JM119" s="158"/>
      <c r="JN119" s="158"/>
      <c r="JO119" s="158"/>
      <c r="JP119" s="158"/>
      <c r="JQ119" s="158"/>
      <c r="JR119" s="158"/>
      <c r="JS119" s="158"/>
      <c r="JT119" s="158"/>
      <c r="JU119" s="158"/>
      <c r="JV119" s="158"/>
      <c r="JW119" s="158"/>
      <c r="JX119" s="158"/>
      <c r="JY119" s="158"/>
      <c r="JZ119" s="158"/>
      <c r="KA119" s="158"/>
      <c r="KB119" s="158"/>
      <c r="KC119" s="158"/>
      <c r="KD119" s="158"/>
      <c r="KE119" s="158"/>
      <c r="KF119" s="158"/>
      <c r="KG119" s="158"/>
      <c r="KH119" s="158"/>
      <c r="KI119" s="158"/>
      <c r="KJ119" s="158"/>
      <c r="KK119" s="158"/>
      <c r="KL119" s="158"/>
      <c r="KM119" s="158"/>
      <c r="KN119" s="158"/>
      <c r="KO119" s="158"/>
      <c r="KP119" s="158"/>
      <c r="KQ119" s="158"/>
      <c r="KR119" s="158"/>
      <c r="KS119" s="158"/>
      <c r="KT119" s="158"/>
      <c r="KU119" s="158"/>
      <c r="KV119" s="158"/>
      <c r="KW119" s="158"/>
      <c r="KX119" s="158"/>
      <c r="KY119" s="158"/>
      <c r="KZ119" s="158"/>
      <c r="LA119" s="158"/>
      <c r="LB119" s="158"/>
      <c r="LC119" s="158"/>
      <c r="LD119" s="158"/>
      <c r="LE119" s="158"/>
      <c r="LF119" s="158"/>
      <c r="LG119" s="158"/>
      <c r="LH119" s="158"/>
      <c r="LI119" s="158"/>
      <c r="LJ119" s="158"/>
      <c r="LK119" s="158"/>
      <c r="LL119" s="158"/>
      <c r="LM119" s="158"/>
      <c r="LN119" s="158"/>
      <c r="LO119" s="158"/>
      <c r="LP119" s="158"/>
      <c r="LQ119" s="158"/>
      <c r="LR119" s="158"/>
      <c r="LS119" s="158"/>
      <c r="LT119" s="158"/>
      <c r="LU119" s="158"/>
      <c r="LV119" s="158"/>
      <c r="LW119" s="158"/>
      <c r="LX119" s="158"/>
      <c r="LY119" s="158"/>
      <c r="LZ119" s="158"/>
      <c r="MA119" s="158"/>
      <c r="MB119" s="158"/>
      <c r="MC119" s="158"/>
      <c r="MD119" s="158"/>
      <c r="ME119" s="158"/>
      <c r="MF119" s="158"/>
      <c r="MG119" s="158"/>
      <c r="MH119" s="158"/>
      <c r="MI119" s="158"/>
      <c r="MJ119" s="158"/>
      <c r="MK119" s="158"/>
      <c r="ML119" s="158"/>
      <c r="MM119" s="158"/>
      <c r="MN119" s="158"/>
      <c r="MO119" s="158"/>
      <c r="MP119" s="158"/>
      <c r="MQ119" s="158"/>
      <c r="MR119" s="158"/>
      <c r="MS119" s="158"/>
      <c r="MT119" s="158"/>
      <c r="MU119" s="158"/>
      <c r="MV119" s="158"/>
      <c r="MW119" s="158"/>
      <c r="MX119" s="158"/>
      <c r="MY119" s="158"/>
      <c r="MZ119" s="158"/>
      <c r="NA119" s="158"/>
      <c r="NB119" s="158"/>
      <c r="NC119" s="158"/>
      <c r="ND119" s="158"/>
      <c r="NE119" s="158"/>
      <c r="NF119" s="158"/>
      <c r="NG119" s="158"/>
      <c r="NH119" s="158"/>
      <c r="NI119" s="158"/>
      <c r="NJ119" s="158"/>
      <c r="NK119" s="158"/>
      <c r="NL119" s="158"/>
      <c r="NM119" s="158"/>
      <c r="NN119" s="158"/>
      <c r="NO119" s="158"/>
      <c r="NP119" s="158"/>
      <c r="NQ119" s="158"/>
      <c r="NR119" s="158"/>
      <c r="NS119" s="158"/>
      <c r="NT119" s="158"/>
      <c r="NU119" s="158"/>
      <c r="NV119" s="158"/>
      <c r="NW119" s="158"/>
      <c r="NX119" s="158"/>
      <c r="NY119" s="158"/>
      <c r="NZ119" s="158"/>
      <c r="OA119" s="158"/>
      <c r="OB119" s="158"/>
      <c r="OC119" s="158"/>
      <c r="OD119" s="158"/>
      <c r="OE119" s="158"/>
      <c r="OF119" s="158"/>
      <c r="OG119" s="158"/>
      <c r="OH119" s="158"/>
      <c r="OI119" s="158"/>
      <c r="OJ119" s="158"/>
      <c r="OK119" s="158"/>
      <c r="OL119" s="158"/>
      <c r="OM119" s="158"/>
      <c r="ON119" s="158"/>
      <c r="OO119" s="158"/>
      <c r="OP119" s="158"/>
      <c r="OQ119" s="158"/>
      <c r="OR119" s="158"/>
      <c r="OS119" s="158"/>
      <c r="OT119" s="158"/>
      <c r="OU119" s="158"/>
      <c r="OV119" s="158"/>
      <c r="OW119" s="158"/>
      <c r="OX119" s="158"/>
      <c r="OY119" s="158"/>
      <c r="OZ119" s="158"/>
      <c r="PA119" s="158"/>
      <c r="PB119" s="158"/>
      <c r="PC119" s="158"/>
      <c r="PD119" s="158"/>
      <c r="PE119" s="158"/>
      <c r="PF119" s="158"/>
      <c r="PG119" s="158"/>
      <c r="PH119" s="158"/>
      <c r="PI119" s="158"/>
      <c r="PJ119" s="158"/>
      <c r="PK119" s="158"/>
      <c r="PL119" s="158"/>
      <c r="PM119" s="158"/>
      <c r="PN119" s="158"/>
      <c r="PO119" s="158"/>
      <c r="PP119" s="158"/>
      <c r="PQ119" s="158"/>
      <c r="PR119" s="158"/>
      <c r="PS119" s="158"/>
      <c r="PT119" s="158"/>
      <c r="PU119" s="158"/>
      <c r="PV119" s="158"/>
      <c r="PW119" s="158"/>
      <c r="PX119" s="158"/>
      <c r="PY119" s="158"/>
      <c r="PZ119" s="158"/>
      <c r="QA119" s="158"/>
      <c r="QB119" s="158"/>
      <c r="QC119" s="158"/>
      <c r="QD119" s="158"/>
      <c r="QE119" s="158"/>
      <c r="QF119" s="158"/>
      <c r="QG119" s="158"/>
      <c r="QH119" s="158"/>
      <c r="QI119" s="158"/>
      <c r="QJ119" s="158"/>
      <c r="QK119" s="158"/>
      <c r="QL119" s="158"/>
      <c r="QM119" s="158"/>
      <c r="QN119" s="158"/>
      <c r="QO119" s="158"/>
      <c r="QP119" s="158"/>
      <c r="QQ119" s="158"/>
      <c r="QR119" s="158"/>
      <c r="QS119" s="158"/>
      <c r="QT119" s="158"/>
      <c r="QU119" s="158"/>
      <c r="QV119" s="158"/>
      <c r="QW119" s="158"/>
      <c r="QX119" s="158"/>
      <c r="QY119" s="158"/>
      <c r="QZ119" s="158"/>
      <c r="RA119" s="158"/>
      <c r="RB119" s="158"/>
      <c r="RC119" s="158"/>
      <c r="RD119" s="158"/>
      <c r="RE119" s="158"/>
      <c r="RF119" s="158"/>
      <c r="RG119" s="158"/>
      <c r="RH119" s="158"/>
      <c r="RI119" s="158"/>
      <c r="RJ119" s="158"/>
      <c r="RK119" s="158"/>
      <c r="RL119" s="158"/>
      <c r="RM119" s="158"/>
      <c r="RN119" s="158"/>
      <c r="RO119" s="158"/>
      <c r="RP119" s="158"/>
      <c r="RQ119" s="158"/>
      <c r="RR119" s="158"/>
      <c r="RS119" s="158"/>
      <c r="RT119" s="158"/>
      <c r="RU119" s="158"/>
      <c r="RV119" s="158"/>
      <c r="RW119" s="158"/>
      <c r="RX119" s="158"/>
      <c r="RY119" s="158"/>
      <c r="RZ119" s="158"/>
      <c r="SA119" s="158"/>
      <c r="SB119" s="158"/>
      <c r="SC119" s="158"/>
      <c r="SD119" s="158"/>
      <c r="SE119" s="158"/>
      <c r="SF119" s="158"/>
      <c r="SG119" s="158"/>
      <c r="SH119" s="158"/>
      <c r="SI119" s="158"/>
      <c r="SJ119" s="158"/>
      <c r="SK119" s="158"/>
      <c r="SL119" s="158"/>
      <c r="SM119" s="158"/>
      <c r="SN119" s="158"/>
      <c r="SO119" s="158"/>
      <c r="SP119" s="158"/>
      <c r="SQ119" s="158"/>
      <c r="SR119" s="158"/>
      <c r="SS119" s="158"/>
      <c r="ST119" s="158"/>
      <c r="SU119" s="158"/>
      <c r="SV119" s="158"/>
      <c r="SW119" s="158"/>
      <c r="SX119" s="158"/>
      <c r="SY119" s="158"/>
      <c r="SZ119" s="158"/>
      <c r="TA119" s="158"/>
      <c r="TB119" s="158"/>
      <c r="TC119" s="158"/>
      <c r="TD119" s="158"/>
      <c r="TE119" s="158"/>
      <c r="TF119" s="158"/>
      <c r="TG119" s="158"/>
      <c r="TH119" s="158"/>
      <c r="TI119" s="158"/>
      <c r="TJ119" s="158"/>
      <c r="TK119" s="158"/>
      <c r="TL119" s="158"/>
      <c r="TM119" s="158"/>
      <c r="TN119" s="158"/>
      <c r="TO119" s="158"/>
      <c r="TP119" s="158"/>
      <c r="TQ119" s="158"/>
      <c r="TR119" s="158"/>
      <c r="TS119" s="158"/>
      <c r="TT119" s="158"/>
      <c r="TU119" s="158"/>
      <c r="TV119" s="158"/>
      <c r="TW119" s="158"/>
      <c r="TX119" s="158"/>
      <c r="TY119" s="158"/>
      <c r="TZ119" s="158"/>
      <c r="UA119" s="158"/>
      <c r="UB119" s="158"/>
      <c r="UC119" s="158"/>
      <c r="UD119" s="158"/>
      <c r="UE119" s="158"/>
      <c r="UF119" s="158"/>
      <c r="UG119" s="158"/>
      <c r="UH119" s="158"/>
      <c r="UI119" s="158"/>
      <c r="UJ119" s="158"/>
      <c r="UK119" s="158"/>
      <c r="UL119" s="158"/>
      <c r="UM119" s="158"/>
      <c r="UN119" s="158"/>
      <c r="UO119" s="158"/>
      <c r="UP119" s="158"/>
      <c r="UQ119" s="158"/>
      <c r="UR119" s="158"/>
      <c r="US119" s="158"/>
      <c r="UT119" s="158"/>
      <c r="UU119" s="158"/>
      <c r="UV119" s="158"/>
      <c r="UW119" s="158"/>
      <c r="UX119" s="158"/>
      <c r="UY119" s="158"/>
      <c r="UZ119" s="158"/>
      <c r="VA119" s="158"/>
      <c r="VB119" s="158"/>
      <c r="VC119" s="158"/>
      <c r="VD119" s="158"/>
      <c r="VE119" s="158"/>
      <c r="VF119" s="158"/>
      <c r="VG119" s="158"/>
      <c r="VH119" s="158"/>
      <c r="VI119" s="158"/>
      <c r="VJ119" s="158"/>
      <c r="VK119" s="158"/>
      <c r="VL119" s="158"/>
      <c r="VM119" s="158"/>
      <c r="VN119" s="158"/>
      <c r="VO119" s="158"/>
      <c r="VP119" s="158"/>
      <c r="VQ119" s="158"/>
      <c r="VR119" s="158"/>
      <c r="VS119" s="158"/>
      <c r="VT119" s="158"/>
      <c r="VU119" s="158"/>
      <c r="VV119" s="158"/>
      <c r="VW119" s="158"/>
      <c r="VX119" s="158"/>
      <c r="VY119" s="158"/>
      <c r="VZ119" s="158"/>
      <c r="WA119" s="158"/>
      <c r="WB119" s="158"/>
      <c r="WC119" s="158"/>
      <c r="WD119" s="158"/>
      <c r="WE119" s="158"/>
      <c r="WF119" s="158"/>
      <c r="WG119" s="158"/>
      <c r="WH119" s="158"/>
      <c r="WI119" s="158"/>
      <c r="WJ119" s="158"/>
      <c r="WK119" s="158"/>
      <c r="WL119" s="158"/>
      <c r="WM119" s="158"/>
      <c r="WN119" s="158"/>
      <c r="WO119" s="158"/>
      <c r="WP119" s="158"/>
      <c r="WQ119" s="158"/>
      <c r="WR119" s="158"/>
      <c r="WS119" s="158"/>
      <c r="WT119" s="158"/>
      <c r="WU119" s="158"/>
      <c r="WV119" s="158"/>
      <c r="WW119" s="158"/>
      <c r="WX119" s="158"/>
      <c r="WY119" s="158"/>
      <c r="WZ119" s="158"/>
      <c r="XA119" s="158"/>
      <c r="XB119" s="158"/>
      <c r="XC119" s="158"/>
      <c r="XD119" s="158"/>
      <c r="XE119" s="158"/>
      <c r="XF119" s="158"/>
      <c r="XG119" s="158"/>
      <c r="XH119" s="158"/>
      <c r="XI119" s="158"/>
      <c r="XJ119" s="158"/>
      <c r="XK119" s="158"/>
      <c r="XL119" s="158"/>
      <c r="XM119" s="158"/>
      <c r="XN119" s="158"/>
      <c r="XO119" s="158"/>
      <c r="XP119" s="158"/>
      <c r="XQ119" s="158"/>
      <c r="XR119" s="158"/>
      <c r="XS119" s="158"/>
      <c r="XT119" s="158"/>
      <c r="XU119" s="158"/>
      <c r="XV119" s="158"/>
      <c r="XW119" s="158"/>
      <c r="XX119" s="158"/>
      <c r="XY119" s="158"/>
      <c r="XZ119" s="158"/>
      <c r="YA119" s="158"/>
      <c r="YB119" s="158"/>
      <c r="YC119" s="158"/>
      <c r="YD119" s="158"/>
      <c r="YE119" s="158"/>
      <c r="YF119" s="158"/>
      <c r="YG119" s="158"/>
      <c r="YH119" s="158"/>
      <c r="YI119" s="158"/>
      <c r="YJ119" s="158"/>
      <c r="YK119" s="158"/>
      <c r="YL119" s="158"/>
      <c r="YM119" s="158"/>
      <c r="YN119" s="158"/>
      <c r="YO119" s="158"/>
      <c r="YP119" s="158"/>
      <c r="YQ119" s="158"/>
      <c r="YR119" s="158"/>
      <c r="YS119" s="158"/>
      <c r="YT119" s="158"/>
      <c r="YU119" s="158"/>
      <c r="YV119" s="158"/>
      <c r="YW119" s="158"/>
      <c r="YX119" s="158"/>
      <c r="YY119" s="158"/>
      <c r="YZ119" s="158"/>
      <c r="ZA119" s="158"/>
      <c r="ZB119" s="158"/>
      <c r="ZC119" s="158"/>
      <c r="ZD119" s="158"/>
      <c r="ZE119" s="158"/>
      <c r="ZF119" s="158"/>
      <c r="ZG119" s="158"/>
      <c r="ZH119" s="158"/>
      <c r="ZI119" s="158"/>
      <c r="ZJ119" s="158"/>
      <c r="ZK119" s="158"/>
      <c r="ZL119" s="158"/>
      <c r="ZM119" s="158"/>
      <c r="ZN119" s="158"/>
      <c r="ZO119" s="158"/>
      <c r="ZP119" s="158"/>
      <c r="ZQ119" s="158"/>
      <c r="ZR119" s="158"/>
      <c r="ZS119" s="158"/>
      <c r="ZT119" s="158"/>
      <c r="ZU119" s="158"/>
      <c r="ZV119" s="158"/>
      <c r="ZW119" s="158"/>
      <c r="ZX119" s="158"/>
      <c r="ZY119" s="158"/>
      <c r="ZZ119" s="158"/>
      <c r="AAA119" s="158"/>
      <c r="AAB119" s="158"/>
      <c r="AAC119" s="158"/>
      <c r="AAD119" s="158"/>
      <c r="AAE119" s="158"/>
      <c r="AAF119" s="158"/>
      <c r="AAG119" s="158"/>
      <c r="AAH119" s="158"/>
      <c r="AAI119" s="158"/>
      <c r="AAJ119" s="158"/>
      <c r="AAK119" s="158"/>
      <c r="AAL119" s="158"/>
      <c r="AAM119" s="158"/>
      <c r="AAN119" s="158"/>
      <c r="AAO119" s="158"/>
      <c r="AAP119" s="158"/>
      <c r="AAQ119" s="158"/>
      <c r="AAR119" s="158"/>
      <c r="AAS119" s="158"/>
      <c r="AAT119" s="158"/>
      <c r="AAU119" s="158"/>
      <c r="AAV119" s="158"/>
      <c r="AAW119" s="158"/>
      <c r="AAX119" s="158"/>
      <c r="AAY119" s="158"/>
      <c r="AAZ119" s="158"/>
      <c r="ABA119" s="158"/>
      <c r="ABB119" s="158"/>
      <c r="ABC119" s="158"/>
      <c r="ABD119" s="158"/>
      <c r="ABE119" s="158"/>
      <c r="ABF119" s="158"/>
      <c r="ABG119" s="158"/>
      <c r="ABH119" s="158"/>
      <c r="ABI119" s="158"/>
      <c r="ABJ119" s="158"/>
      <c r="ABK119" s="158"/>
      <c r="ABL119" s="158"/>
      <c r="ABM119" s="158"/>
      <c r="ABN119" s="158"/>
      <c r="ABO119" s="158"/>
      <c r="ABP119" s="158"/>
      <c r="ABQ119" s="158"/>
      <c r="ABR119" s="158"/>
      <c r="ABS119" s="158"/>
      <c r="ABT119" s="158"/>
      <c r="ABU119" s="158"/>
      <c r="ABV119" s="158"/>
      <c r="ABW119" s="158"/>
      <c r="ABX119" s="158"/>
      <c r="ABY119" s="158"/>
      <c r="ABZ119" s="158"/>
      <c r="ACA119" s="158"/>
      <c r="ACB119" s="158"/>
      <c r="ACC119" s="158"/>
      <c r="ACD119" s="158"/>
      <c r="ACE119" s="158"/>
      <c r="ACF119" s="158"/>
      <c r="ACG119" s="158"/>
      <c r="ACH119" s="158"/>
      <c r="ACI119" s="158"/>
      <c r="ACJ119" s="158"/>
      <c r="ACK119" s="158"/>
      <c r="ACL119" s="158"/>
      <c r="ACM119" s="158"/>
      <c r="ACN119" s="158"/>
      <c r="ACO119" s="158"/>
      <c r="ACP119" s="158"/>
      <c r="ACQ119" s="158"/>
      <c r="ACR119" s="159"/>
      <c r="ACS119" s="160">
        <f t="array" ref="ACS119">SUM(IF(RIGHT($Q119:$ACR119)=ACS$11,IFERROR(--LEFT($Q119:$ACR119,LEN($Q119:$ACR119)-1),0)))</f>
        <v>0</v>
      </c>
      <c r="ACT119" s="160">
        <f t="array" ref="ACT119">SUM(IF(RIGHT($Q119:$ACR119)=ACT$11,IFERROR(--LEFT($Q119:$ACR119,LEN($Q119:$ACR119)-1),0)))</f>
        <v>0</v>
      </c>
      <c r="ACU119" s="160">
        <f t="array" ref="ACU119">SUM(IF(RIGHT($Q119:$ACR119)=ACU$11,IFERROR(--LEFT($Q119:$ACR119,LEN($Q119:$ACR119)-1),0)))</f>
        <v>0</v>
      </c>
      <c r="ACV119" s="160">
        <f t="array" ref="ACV119">SUM(IF(RIGHT($Q119:$ACR119)=ACV$11,IFERROR(--LEFT($Q119:$ACR119,LEN($Q119:$ACR119)-1),0)))</f>
        <v>0</v>
      </c>
      <c r="ACW119" s="160">
        <f t="array" ref="ACW119">SUM(IF(RIGHT($Q119:$ACR119)=ACW$11,IFERROR(--LEFT($Q119:$ACR119,LEN($Q119:$ACR119)-1),0)))</f>
        <v>0</v>
      </c>
      <c r="ACX119" s="160">
        <f t="array" ref="ACX119">SUM(IF(RIGHT($Q119:$ACR119)=ACX$11,IFERROR(--LEFT($Q119:$ACR119,LEN($Q119:$ACR119)-1),0)))</f>
        <v>0</v>
      </c>
      <c r="ACY119" s="160">
        <f t="array" ref="ACY119">SUM(IF(RIGHT($Q119:$ACR119)=ACY$11,IFERROR(--LEFT($Q119:$ACR119,LEN($Q119:$ACR119)-1),0)))</f>
        <v>0</v>
      </c>
      <c r="ACZ119" s="160">
        <f t="array" ref="ACZ119">SUM(IF(RIGHT($Q119:$ACR119)=ACZ$11,IFERROR(--LEFT($Q119:$ACR119,LEN($Q119:$ACR119)-1),0)))</f>
        <v>0</v>
      </c>
      <c r="ADA119" s="158">
        <f t="shared" si="2278"/>
        <v>0</v>
      </c>
      <c r="ADB119" s="158">
        <f t="shared" si="2279"/>
        <v>0</v>
      </c>
      <c r="ADC119" s="158">
        <f t="shared" si="2280"/>
        <v>0</v>
      </c>
      <c r="ADD119" s="158">
        <f t="shared" si="2281"/>
        <v>0</v>
      </c>
      <c r="ADE119" s="158">
        <f t="shared" si="2282"/>
        <v>0</v>
      </c>
      <c r="ADF119" s="158">
        <f t="shared" si="2283"/>
        <v>0</v>
      </c>
      <c r="ADG119" s="158">
        <f t="shared" si="2284"/>
        <v>0</v>
      </c>
      <c r="ADH119" s="158">
        <f t="shared" si="2285"/>
        <v>0</v>
      </c>
      <c r="ADI119" s="160">
        <f t="array" ref="ADI119">SUM(IF(RIGHT($Q119:$ACR119)=ADI$11,IFERROR(--LEFT($Q119:$ACR119,LEN($Q119:$ACR119)-1),0)))</f>
        <v>0</v>
      </c>
      <c r="ADJ119" s="152">
        <f t="shared" si="2286"/>
        <v>0</v>
      </c>
      <c r="AEC119" s="143"/>
      <c r="AEO119" s="108"/>
      <c r="AEP119" s="108"/>
      <c r="AEQ119" s="108"/>
      <c r="AER119" s="108"/>
      <c r="AES119" s="108"/>
      <c r="AET119" s="108"/>
      <c r="AEU119" s="108"/>
      <c r="AEV119" s="108"/>
      <c r="AEW119" s="143"/>
      <c r="AFI119" s="108"/>
      <c r="AFJ119" s="108"/>
      <c r="AFK119" s="108"/>
      <c r="AFL119" s="108"/>
      <c r="AFM119" s="108"/>
      <c r="AFN119" s="108"/>
      <c r="AFO119" s="108"/>
      <c r="AFP119" s="108"/>
      <c r="AFQ119" s="143"/>
      <c r="AGC119" s="108"/>
      <c r="AGD119" s="108"/>
      <c r="AGE119" s="108"/>
      <c r="AGF119" s="108"/>
      <c r="AGG119" s="108"/>
      <c r="AGH119" s="108"/>
      <c r="AGI119" s="108"/>
      <c r="AGJ119" s="108"/>
      <c r="AGK119" s="143"/>
      <c r="AGW119" s="108"/>
      <c r="AGX119" s="108"/>
      <c r="AGY119" s="108"/>
      <c r="AGZ119" s="108"/>
      <c r="AHA119" s="108"/>
      <c r="AHB119" s="108"/>
      <c r="AHC119" s="108"/>
      <c r="AHD119" s="108"/>
      <c r="AHE119" s="143"/>
      <c r="AHQ119" s="108"/>
      <c r="AHR119" s="108"/>
      <c r="AHS119" s="108"/>
      <c r="AHT119" s="108"/>
      <c r="AHU119" s="108"/>
      <c r="AHV119" s="108"/>
      <c r="AHW119" s="108"/>
      <c r="AHX119" s="108"/>
      <c r="AHY119" s="143"/>
      <c r="AIK119" s="108"/>
      <c r="AIL119" s="108"/>
      <c r="AIM119" s="108"/>
      <c r="AIN119" s="108"/>
      <c r="AIO119" s="108"/>
      <c r="AIP119" s="108"/>
      <c r="AIQ119" s="108"/>
      <c r="AIR119" s="108"/>
      <c r="AIS119" s="143"/>
      <c r="AJE119" s="108"/>
      <c r="AJF119" s="108"/>
      <c r="AJG119" s="108"/>
      <c r="AJH119" s="108"/>
      <c r="AJI119" s="108"/>
      <c r="AJJ119" s="108"/>
      <c r="AJK119" s="108"/>
      <c r="AJL119" s="108"/>
      <c r="AJM119" s="143"/>
      <c r="AJY119" s="108"/>
      <c r="AJZ119" s="108"/>
      <c r="AKA119" s="108"/>
      <c r="AKB119" s="108"/>
      <c r="AKC119" s="108"/>
      <c r="AKD119" s="108"/>
      <c r="AKE119" s="108"/>
      <c r="AKF119" s="108"/>
      <c r="AKG119" s="143"/>
      <c r="AKS119" s="108"/>
      <c r="AKT119" s="108"/>
      <c r="AKU119" s="108"/>
      <c r="AKV119" s="108"/>
      <c r="AKW119" s="108"/>
      <c r="AKX119" s="108"/>
      <c r="AKY119" s="108"/>
      <c r="AKZ119" s="108"/>
      <c r="ALA119" s="143"/>
      <c r="ALM119" s="108"/>
      <c r="ALN119" s="108"/>
      <c r="ALO119" s="108"/>
      <c r="ALP119" s="108"/>
      <c r="ALQ119" s="108"/>
      <c r="ALR119" s="108"/>
      <c r="ALS119" s="108"/>
      <c r="ALT119" s="108"/>
      <c r="ALU119" s="143"/>
      <c r="AMG119" s="108"/>
      <c r="AMH119" s="108"/>
      <c r="AMI119" s="108"/>
      <c r="AMJ119" s="108"/>
      <c r="AMK119" s="108"/>
      <c r="AML119" s="108"/>
      <c r="AMM119" s="108"/>
      <c r="AMN119" s="108"/>
    </row>
    <row r="120" spans="2:1028" x14ac:dyDescent="0.25">
      <c r="B120" s="24">
        <v>109</v>
      </c>
      <c r="C120" s="24"/>
      <c r="D120" s="25"/>
      <c r="E120" s="25"/>
      <c r="F120" s="24"/>
      <c r="G120" s="153"/>
      <c r="H120" s="154"/>
      <c r="I120" s="23"/>
      <c r="J120" s="23"/>
      <c r="K120" s="23"/>
      <c r="L120" s="23"/>
      <c r="M120" s="23"/>
      <c r="N120" s="23"/>
      <c r="O120" s="23"/>
      <c r="P120" s="155"/>
      <c r="Q120" s="156"/>
      <c r="R120" s="157"/>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c r="BS120" s="158"/>
      <c r="BT120" s="158"/>
      <c r="BU120" s="158"/>
      <c r="BV120" s="158"/>
      <c r="BW120" s="158"/>
      <c r="BX120" s="158"/>
      <c r="BY120" s="158"/>
      <c r="BZ120" s="158"/>
      <c r="CA120" s="158"/>
      <c r="CB120" s="158"/>
      <c r="CC120" s="158"/>
      <c r="CD120" s="158"/>
      <c r="CE120" s="158"/>
      <c r="CF120" s="158"/>
      <c r="CG120" s="158"/>
      <c r="CH120" s="158"/>
      <c r="CI120" s="158"/>
      <c r="CJ120" s="158"/>
      <c r="CK120" s="158"/>
      <c r="CL120" s="158"/>
      <c r="CM120" s="158"/>
      <c r="CN120" s="158"/>
      <c r="CO120" s="158"/>
      <c r="CP120" s="158"/>
      <c r="CQ120" s="158"/>
      <c r="CR120" s="158"/>
      <c r="CS120" s="158"/>
      <c r="CT120" s="158"/>
      <c r="CU120" s="158"/>
      <c r="CV120" s="158"/>
      <c r="CW120" s="158"/>
      <c r="CX120" s="158"/>
      <c r="CY120" s="158"/>
      <c r="CZ120" s="158"/>
      <c r="DA120" s="158"/>
      <c r="DB120" s="158"/>
      <c r="DC120" s="158"/>
      <c r="DD120" s="158"/>
      <c r="DE120" s="158"/>
      <c r="DF120" s="158"/>
      <c r="DG120" s="158"/>
      <c r="DH120" s="158"/>
      <c r="DI120" s="158"/>
      <c r="DJ120" s="158"/>
      <c r="DK120" s="158"/>
      <c r="DL120" s="158"/>
      <c r="DM120" s="158"/>
      <c r="DN120" s="158"/>
      <c r="DO120" s="158"/>
      <c r="DP120" s="158"/>
      <c r="DQ120" s="158"/>
      <c r="DR120" s="158"/>
      <c r="DS120" s="158"/>
      <c r="DT120" s="158"/>
      <c r="DU120" s="158"/>
      <c r="DV120" s="158"/>
      <c r="DW120" s="158"/>
      <c r="DX120" s="158"/>
      <c r="DY120" s="158"/>
      <c r="DZ120" s="158"/>
      <c r="EA120" s="158"/>
      <c r="EB120" s="158"/>
      <c r="EC120" s="158"/>
      <c r="ED120" s="158"/>
      <c r="EE120" s="158"/>
      <c r="EF120" s="158"/>
      <c r="EG120" s="158"/>
      <c r="EH120" s="158"/>
      <c r="EI120" s="158"/>
      <c r="EJ120" s="158"/>
      <c r="EK120" s="158"/>
      <c r="EL120" s="158"/>
      <c r="EM120" s="158"/>
      <c r="EN120" s="158"/>
      <c r="EO120" s="158"/>
      <c r="EP120" s="158"/>
      <c r="EQ120" s="158"/>
      <c r="ER120" s="158"/>
      <c r="ES120" s="158"/>
      <c r="ET120" s="158"/>
      <c r="EU120" s="158"/>
      <c r="EV120" s="158"/>
      <c r="EW120" s="158"/>
      <c r="EX120" s="158"/>
      <c r="EY120" s="158"/>
      <c r="EZ120" s="158"/>
      <c r="FA120" s="158"/>
      <c r="FB120" s="158"/>
      <c r="FC120" s="158"/>
      <c r="FD120" s="158"/>
      <c r="FE120" s="158"/>
      <c r="FF120" s="158"/>
      <c r="FG120" s="158"/>
      <c r="FH120" s="158"/>
      <c r="FI120" s="158"/>
      <c r="FJ120" s="158"/>
      <c r="FK120" s="158"/>
      <c r="FL120" s="158"/>
      <c r="FM120" s="158"/>
      <c r="FN120" s="158"/>
      <c r="FO120" s="158"/>
      <c r="FP120" s="158"/>
      <c r="FQ120" s="158"/>
      <c r="FR120" s="158"/>
      <c r="FS120" s="158"/>
      <c r="FT120" s="158"/>
      <c r="FU120" s="158"/>
      <c r="FV120" s="158"/>
      <c r="FW120" s="158"/>
      <c r="FX120" s="158"/>
      <c r="FY120" s="158"/>
      <c r="FZ120" s="158"/>
      <c r="GA120" s="158"/>
      <c r="GB120" s="158"/>
      <c r="GC120" s="158"/>
      <c r="GD120" s="158"/>
      <c r="GE120" s="158"/>
      <c r="GF120" s="158"/>
      <c r="GG120" s="158"/>
      <c r="GH120" s="158"/>
      <c r="GI120" s="158"/>
      <c r="GJ120" s="158"/>
      <c r="GK120" s="158"/>
      <c r="GL120" s="158"/>
      <c r="GM120" s="158"/>
      <c r="GN120" s="158"/>
      <c r="GO120" s="158"/>
      <c r="GP120" s="158"/>
      <c r="GQ120" s="158"/>
      <c r="GR120" s="158"/>
      <c r="GS120" s="158"/>
      <c r="GT120" s="158"/>
      <c r="GU120" s="158"/>
      <c r="GV120" s="158"/>
      <c r="GW120" s="158"/>
      <c r="GX120" s="158"/>
      <c r="GY120" s="158"/>
      <c r="GZ120" s="158"/>
      <c r="HA120" s="158"/>
      <c r="HB120" s="158"/>
      <c r="HC120" s="158"/>
      <c r="HD120" s="158"/>
      <c r="HE120" s="158"/>
      <c r="HF120" s="158"/>
      <c r="HG120" s="158"/>
      <c r="HH120" s="158"/>
      <c r="HI120" s="158"/>
      <c r="HJ120" s="158"/>
      <c r="HK120" s="158"/>
      <c r="HL120" s="158"/>
      <c r="HM120" s="158"/>
      <c r="HN120" s="158"/>
      <c r="HO120" s="158"/>
      <c r="HP120" s="158"/>
      <c r="HQ120" s="158"/>
      <c r="HR120" s="158"/>
      <c r="HS120" s="158"/>
      <c r="HT120" s="158"/>
      <c r="HU120" s="158"/>
      <c r="HV120" s="158"/>
      <c r="HW120" s="158"/>
      <c r="HX120" s="158"/>
      <c r="HY120" s="158"/>
      <c r="HZ120" s="158"/>
      <c r="IA120" s="158"/>
      <c r="IB120" s="158"/>
      <c r="IC120" s="158"/>
      <c r="ID120" s="158"/>
      <c r="IE120" s="158"/>
      <c r="IF120" s="158"/>
      <c r="IG120" s="158"/>
      <c r="IH120" s="158"/>
      <c r="II120" s="158"/>
      <c r="IJ120" s="158"/>
      <c r="IK120" s="158"/>
      <c r="IL120" s="158"/>
      <c r="IM120" s="158"/>
      <c r="IN120" s="158"/>
      <c r="IO120" s="158"/>
      <c r="IP120" s="158"/>
      <c r="IQ120" s="158"/>
      <c r="IR120" s="158"/>
      <c r="IS120" s="158"/>
      <c r="IT120" s="158"/>
      <c r="IU120" s="158"/>
      <c r="IV120" s="158"/>
      <c r="IW120" s="158"/>
      <c r="IX120" s="158"/>
      <c r="IY120" s="158"/>
      <c r="IZ120" s="158"/>
      <c r="JA120" s="158"/>
      <c r="JB120" s="158"/>
      <c r="JC120" s="158"/>
      <c r="JD120" s="158"/>
      <c r="JE120" s="158"/>
      <c r="JF120" s="158"/>
      <c r="JG120" s="158"/>
      <c r="JH120" s="158"/>
      <c r="JI120" s="158"/>
      <c r="JJ120" s="158"/>
      <c r="JK120" s="158"/>
      <c r="JL120" s="158"/>
      <c r="JM120" s="158"/>
      <c r="JN120" s="158"/>
      <c r="JO120" s="158"/>
      <c r="JP120" s="158"/>
      <c r="JQ120" s="158"/>
      <c r="JR120" s="158"/>
      <c r="JS120" s="158"/>
      <c r="JT120" s="158"/>
      <c r="JU120" s="158"/>
      <c r="JV120" s="158"/>
      <c r="JW120" s="158"/>
      <c r="JX120" s="158"/>
      <c r="JY120" s="158"/>
      <c r="JZ120" s="158"/>
      <c r="KA120" s="158"/>
      <c r="KB120" s="158"/>
      <c r="KC120" s="158"/>
      <c r="KD120" s="158"/>
      <c r="KE120" s="158"/>
      <c r="KF120" s="158"/>
      <c r="KG120" s="158"/>
      <c r="KH120" s="158"/>
      <c r="KI120" s="158"/>
      <c r="KJ120" s="158"/>
      <c r="KK120" s="158"/>
      <c r="KL120" s="158"/>
      <c r="KM120" s="158"/>
      <c r="KN120" s="158"/>
      <c r="KO120" s="158"/>
      <c r="KP120" s="158"/>
      <c r="KQ120" s="158"/>
      <c r="KR120" s="158"/>
      <c r="KS120" s="158"/>
      <c r="KT120" s="158"/>
      <c r="KU120" s="158"/>
      <c r="KV120" s="158"/>
      <c r="KW120" s="158"/>
      <c r="KX120" s="158"/>
      <c r="KY120" s="158"/>
      <c r="KZ120" s="158"/>
      <c r="LA120" s="158"/>
      <c r="LB120" s="158"/>
      <c r="LC120" s="158"/>
      <c r="LD120" s="158"/>
      <c r="LE120" s="158"/>
      <c r="LF120" s="158"/>
      <c r="LG120" s="158"/>
      <c r="LH120" s="158"/>
      <c r="LI120" s="158"/>
      <c r="LJ120" s="158"/>
      <c r="LK120" s="158"/>
      <c r="LL120" s="158"/>
      <c r="LM120" s="158"/>
      <c r="LN120" s="158"/>
      <c r="LO120" s="158"/>
      <c r="LP120" s="158"/>
      <c r="LQ120" s="158"/>
      <c r="LR120" s="158"/>
      <c r="LS120" s="158"/>
      <c r="LT120" s="158"/>
      <c r="LU120" s="158"/>
      <c r="LV120" s="158"/>
      <c r="LW120" s="158"/>
      <c r="LX120" s="158"/>
      <c r="LY120" s="158"/>
      <c r="LZ120" s="158"/>
      <c r="MA120" s="158"/>
      <c r="MB120" s="158"/>
      <c r="MC120" s="158"/>
      <c r="MD120" s="158"/>
      <c r="ME120" s="158"/>
      <c r="MF120" s="158"/>
      <c r="MG120" s="158"/>
      <c r="MH120" s="158"/>
      <c r="MI120" s="158"/>
      <c r="MJ120" s="158"/>
      <c r="MK120" s="158"/>
      <c r="ML120" s="158"/>
      <c r="MM120" s="158"/>
      <c r="MN120" s="158"/>
      <c r="MO120" s="158"/>
      <c r="MP120" s="158"/>
      <c r="MQ120" s="158"/>
      <c r="MR120" s="158"/>
      <c r="MS120" s="158"/>
      <c r="MT120" s="158"/>
      <c r="MU120" s="158"/>
      <c r="MV120" s="158"/>
      <c r="MW120" s="158"/>
      <c r="MX120" s="158"/>
      <c r="MY120" s="158"/>
      <c r="MZ120" s="158"/>
      <c r="NA120" s="158"/>
      <c r="NB120" s="158"/>
      <c r="NC120" s="158"/>
      <c r="ND120" s="158"/>
      <c r="NE120" s="158"/>
      <c r="NF120" s="158"/>
      <c r="NG120" s="158"/>
      <c r="NH120" s="158"/>
      <c r="NI120" s="158"/>
      <c r="NJ120" s="158"/>
      <c r="NK120" s="158"/>
      <c r="NL120" s="158"/>
      <c r="NM120" s="158"/>
      <c r="NN120" s="158"/>
      <c r="NO120" s="158"/>
      <c r="NP120" s="158"/>
      <c r="NQ120" s="158"/>
      <c r="NR120" s="158"/>
      <c r="NS120" s="158"/>
      <c r="NT120" s="158"/>
      <c r="NU120" s="158"/>
      <c r="NV120" s="158"/>
      <c r="NW120" s="158"/>
      <c r="NX120" s="158"/>
      <c r="NY120" s="158"/>
      <c r="NZ120" s="158"/>
      <c r="OA120" s="158"/>
      <c r="OB120" s="158"/>
      <c r="OC120" s="158"/>
      <c r="OD120" s="158"/>
      <c r="OE120" s="158"/>
      <c r="OF120" s="158"/>
      <c r="OG120" s="158"/>
      <c r="OH120" s="158"/>
      <c r="OI120" s="158"/>
      <c r="OJ120" s="158"/>
      <c r="OK120" s="158"/>
      <c r="OL120" s="158"/>
      <c r="OM120" s="158"/>
      <c r="ON120" s="158"/>
      <c r="OO120" s="158"/>
      <c r="OP120" s="158"/>
      <c r="OQ120" s="158"/>
      <c r="OR120" s="158"/>
      <c r="OS120" s="158"/>
      <c r="OT120" s="158"/>
      <c r="OU120" s="158"/>
      <c r="OV120" s="158"/>
      <c r="OW120" s="158"/>
      <c r="OX120" s="158"/>
      <c r="OY120" s="158"/>
      <c r="OZ120" s="158"/>
      <c r="PA120" s="158"/>
      <c r="PB120" s="158"/>
      <c r="PC120" s="158"/>
      <c r="PD120" s="158"/>
      <c r="PE120" s="158"/>
      <c r="PF120" s="158"/>
      <c r="PG120" s="158"/>
      <c r="PH120" s="158"/>
      <c r="PI120" s="158"/>
      <c r="PJ120" s="158"/>
      <c r="PK120" s="158"/>
      <c r="PL120" s="158"/>
      <c r="PM120" s="158"/>
      <c r="PN120" s="158"/>
      <c r="PO120" s="158"/>
      <c r="PP120" s="158"/>
      <c r="PQ120" s="158"/>
      <c r="PR120" s="158"/>
      <c r="PS120" s="158"/>
      <c r="PT120" s="158"/>
      <c r="PU120" s="158"/>
      <c r="PV120" s="158"/>
      <c r="PW120" s="158"/>
      <c r="PX120" s="158"/>
      <c r="PY120" s="158"/>
      <c r="PZ120" s="158"/>
      <c r="QA120" s="158"/>
      <c r="QB120" s="158"/>
      <c r="QC120" s="158"/>
      <c r="QD120" s="158"/>
      <c r="QE120" s="158"/>
      <c r="QF120" s="158"/>
      <c r="QG120" s="158"/>
      <c r="QH120" s="158"/>
      <c r="QI120" s="158"/>
      <c r="QJ120" s="158"/>
      <c r="QK120" s="158"/>
      <c r="QL120" s="158"/>
      <c r="QM120" s="158"/>
      <c r="QN120" s="158"/>
      <c r="QO120" s="158"/>
      <c r="QP120" s="158"/>
      <c r="QQ120" s="158"/>
      <c r="QR120" s="158"/>
      <c r="QS120" s="158"/>
      <c r="QT120" s="158"/>
      <c r="QU120" s="158"/>
      <c r="QV120" s="158"/>
      <c r="QW120" s="158"/>
      <c r="QX120" s="158"/>
      <c r="QY120" s="158"/>
      <c r="QZ120" s="158"/>
      <c r="RA120" s="158"/>
      <c r="RB120" s="158"/>
      <c r="RC120" s="158"/>
      <c r="RD120" s="158"/>
      <c r="RE120" s="158"/>
      <c r="RF120" s="158"/>
      <c r="RG120" s="158"/>
      <c r="RH120" s="158"/>
      <c r="RI120" s="158"/>
      <c r="RJ120" s="158"/>
      <c r="RK120" s="158"/>
      <c r="RL120" s="158"/>
      <c r="RM120" s="158"/>
      <c r="RN120" s="158"/>
      <c r="RO120" s="158"/>
      <c r="RP120" s="158"/>
      <c r="RQ120" s="158"/>
      <c r="RR120" s="158"/>
      <c r="RS120" s="158"/>
      <c r="RT120" s="158"/>
      <c r="RU120" s="158"/>
      <c r="RV120" s="158"/>
      <c r="RW120" s="158"/>
      <c r="RX120" s="158"/>
      <c r="RY120" s="158"/>
      <c r="RZ120" s="158"/>
      <c r="SA120" s="158"/>
      <c r="SB120" s="158"/>
      <c r="SC120" s="158"/>
      <c r="SD120" s="158"/>
      <c r="SE120" s="158"/>
      <c r="SF120" s="158"/>
      <c r="SG120" s="158"/>
      <c r="SH120" s="158"/>
      <c r="SI120" s="158"/>
      <c r="SJ120" s="158"/>
      <c r="SK120" s="158"/>
      <c r="SL120" s="158"/>
      <c r="SM120" s="158"/>
      <c r="SN120" s="158"/>
      <c r="SO120" s="158"/>
      <c r="SP120" s="158"/>
      <c r="SQ120" s="158"/>
      <c r="SR120" s="158"/>
      <c r="SS120" s="158"/>
      <c r="ST120" s="158"/>
      <c r="SU120" s="158"/>
      <c r="SV120" s="158"/>
      <c r="SW120" s="158"/>
      <c r="SX120" s="158"/>
      <c r="SY120" s="158"/>
      <c r="SZ120" s="158"/>
      <c r="TA120" s="158"/>
      <c r="TB120" s="158"/>
      <c r="TC120" s="158"/>
      <c r="TD120" s="158"/>
      <c r="TE120" s="158"/>
      <c r="TF120" s="158"/>
      <c r="TG120" s="158"/>
      <c r="TH120" s="158"/>
      <c r="TI120" s="158"/>
      <c r="TJ120" s="158"/>
      <c r="TK120" s="158"/>
      <c r="TL120" s="158"/>
      <c r="TM120" s="158"/>
      <c r="TN120" s="158"/>
      <c r="TO120" s="158"/>
      <c r="TP120" s="158"/>
      <c r="TQ120" s="158"/>
      <c r="TR120" s="158"/>
      <c r="TS120" s="158"/>
      <c r="TT120" s="158"/>
      <c r="TU120" s="158"/>
      <c r="TV120" s="158"/>
      <c r="TW120" s="158"/>
      <c r="TX120" s="158"/>
      <c r="TY120" s="158"/>
      <c r="TZ120" s="158"/>
      <c r="UA120" s="158"/>
      <c r="UB120" s="158"/>
      <c r="UC120" s="158"/>
      <c r="UD120" s="158"/>
      <c r="UE120" s="158"/>
      <c r="UF120" s="158"/>
      <c r="UG120" s="158"/>
      <c r="UH120" s="158"/>
      <c r="UI120" s="158"/>
      <c r="UJ120" s="158"/>
      <c r="UK120" s="158"/>
      <c r="UL120" s="158"/>
      <c r="UM120" s="158"/>
      <c r="UN120" s="158"/>
      <c r="UO120" s="158"/>
      <c r="UP120" s="158"/>
      <c r="UQ120" s="158"/>
      <c r="UR120" s="158"/>
      <c r="US120" s="158"/>
      <c r="UT120" s="158"/>
      <c r="UU120" s="158"/>
      <c r="UV120" s="158"/>
      <c r="UW120" s="158"/>
      <c r="UX120" s="158"/>
      <c r="UY120" s="158"/>
      <c r="UZ120" s="158"/>
      <c r="VA120" s="158"/>
      <c r="VB120" s="158"/>
      <c r="VC120" s="158"/>
      <c r="VD120" s="158"/>
      <c r="VE120" s="158"/>
      <c r="VF120" s="158"/>
      <c r="VG120" s="158"/>
      <c r="VH120" s="158"/>
      <c r="VI120" s="158"/>
      <c r="VJ120" s="158"/>
      <c r="VK120" s="158"/>
      <c r="VL120" s="158"/>
      <c r="VM120" s="158"/>
      <c r="VN120" s="158"/>
      <c r="VO120" s="158"/>
      <c r="VP120" s="158"/>
      <c r="VQ120" s="158"/>
      <c r="VR120" s="158"/>
      <c r="VS120" s="158"/>
      <c r="VT120" s="158"/>
      <c r="VU120" s="158"/>
      <c r="VV120" s="158"/>
      <c r="VW120" s="158"/>
      <c r="VX120" s="158"/>
      <c r="VY120" s="158"/>
      <c r="VZ120" s="158"/>
      <c r="WA120" s="158"/>
      <c r="WB120" s="158"/>
      <c r="WC120" s="158"/>
      <c r="WD120" s="158"/>
      <c r="WE120" s="158"/>
      <c r="WF120" s="158"/>
      <c r="WG120" s="158"/>
      <c r="WH120" s="158"/>
      <c r="WI120" s="158"/>
      <c r="WJ120" s="158"/>
      <c r="WK120" s="158"/>
      <c r="WL120" s="158"/>
      <c r="WM120" s="158"/>
      <c r="WN120" s="158"/>
      <c r="WO120" s="158"/>
      <c r="WP120" s="158"/>
      <c r="WQ120" s="158"/>
      <c r="WR120" s="158"/>
      <c r="WS120" s="158"/>
      <c r="WT120" s="158"/>
      <c r="WU120" s="158"/>
      <c r="WV120" s="158"/>
      <c r="WW120" s="158"/>
      <c r="WX120" s="158"/>
      <c r="WY120" s="158"/>
      <c r="WZ120" s="158"/>
      <c r="XA120" s="158"/>
      <c r="XB120" s="158"/>
      <c r="XC120" s="158"/>
      <c r="XD120" s="158"/>
      <c r="XE120" s="158"/>
      <c r="XF120" s="158"/>
      <c r="XG120" s="158"/>
      <c r="XH120" s="158"/>
      <c r="XI120" s="158"/>
      <c r="XJ120" s="158"/>
      <c r="XK120" s="158"/>
      <c r="XL120" s="158"/>
      <c r="XM120" s="158"/>
      <c r="XN120" s="158"/>
      <c r="XO120" s="158"/>
      <c r="XP120" s="158"/>
      <c r="XQ120" s="158"/>
      <c r="XR120" s="158"/>
      <c r="XS120" s="158"/>
      <c r="XT120" s="158"/>
      <c r="XU120" s="158"/>
      <c r="XV120" s="158"/>
      <c r="XW120" s="158"/>
      <c r="XX120" s="158"/>
      <c r="XY120" s="158"/>
      <c r="XZ120" s="158"/>
      <c r="YA120" s="158"/>
      <c r="YB120" s="158"/>
      <c r="YC120" s="158"/>
      <c r="YD120" s="158"/>
      <c r="YE120" s="158"/>
      <c r="YF120" s="158"/>
      <c r="YG120" s="158"/>
      <c r="YH120" s="158"/>
      <c r="YI120" s="158"/>
      <c r="YJ120" s="158"/>
      <c r="YK120" s="158"/>
      <c r="YL120" s="158"/>
      <c r="YM120" s="158"/>
      <c r="YN120" s="158"/>
      <c r="YO120" s="158"/>
      <c r="YP120" s="158"/>
      <c r="YQ120" s="158"/>
      <c r="YR120" s="158"/>
      <c r="YS120" s="158"/>
      <c r="YT120" s="158"/>
      <c r="YU120" s="158"/>
      <c r="YV120" s="158"/>
      <c r="YW120" s="158"/>
      <c r="YX120" s="158"/>
      <c r="YY120" s="158"/>
      <c r="YZ120" s="158"/>
      <c r="ZA120" s="158"/>
      <c r="ZB120" s="158"/>
      <c r="ZC120" s="158"/>
      <c r="ZD120" s="158"/>
      <c r="ZE120" s="158"/>
      <c r="ZF120" s="158"/>
      <c r="ZG120" s="158"/>
      <c r="ZH120" s="158"/>
      <c r="ZI120" s="158"/>
      <c r="ZJ120" s="158"/>
      <c r="ZK120" s="158"/>
      <c r="ZL120" s="158"/>
      <c r="ZM120" s="158"/>
      <c r="ZN120" s="158"/>
      <c r="ZO120" s="158"/>
      <c r="ZP120" s="158"/>
      <c r="ZQ120" s="158"/>
      <c r="ZR120" s="158"/>
      <c r="ZS120" s="158"/>
      <c r="ZT120" s="158"/>
      <c r="ZU120" s="158"/>
      <c r="ZV120" s="158"/>
      <c r="ZW120" s="158"/>
      <c r="ZX120" s="158"/>
      <c r="ZY120" s="158"/>
      <c r="ZZ120" s="158"/>
      <c r="AAA120" s="158"/>
      <c r="AAB120" s="158"/>
      <c r="AAC120" s="158"/>
      <c r="AAD120" s="158"/>
      <c r="AAE120" s="158"/>
      <c r="AAF120" s="158"/>
      <c r="AAG120" s="158"/>
      <c r="AAH120" s="158"/>
      <c r="AAI120" s="158"/>
      <c r="AAJ120" s="158"/>
      <c r="AAK120" s="158"/>
      <c r="AAL120" s="158"/>
      <c r="AAM120" s="158"/>
      <c r="AAN120" s="158"/>
      <c r="AAO120" s="158"/>
      <c r="AAP120" s="158"/>
      <c r="AAQ120" s="158"/>
      <c r="AAR120" s="158"/>
      <c r="AAS120" s="158"/>
      <c r="AAT120" s="158"/>
      <c r="AAU120" s="158"/>
      <c r="AAV120" s="158"/>
      <c r="AAW120" s="158"/>
      <c r="AAX120" s="158"/>
      <c r="AAY120" s="158"/>
      <c r="AAZ120" s="158"/>
      <c r="ABA120" s="158"/>
      <c r="ABB120" s="158"/>
      <c r="ABC120" s="158"/>
      <c r="ABD120" s="158"/>
      <c r="ABE120" s="158"/>
      <c r="ABF120" s="158"/>
      <c r="ABG120" s="158"/>
      <c r="ABH120" s="158"/>
      <c r="ABI120" s="158"/>
      <c r="ABJ120" s="158"/>
      <c r="ABK120" s="158"/>
      <c r="ABL120" s="158"/>
      <c r="ABM120" s="158"/>
      <c r="ABN120" s="158"/>
      <c r="ABO120" s="158"/>
      <c r="ABP120" s="158"/>
      <c r="ABQ120" s="158"/>
      <c r="ABR120" s="158"/>
      <c r="ABS120" s="158"/>
      <c r="ABT120" s="158"/>
      <c r="ABU120" s="158"/>
      <c r="ABV120" s="158"/>
      <c r="ABW120" s="158"/>
      <c r="ABX120" s="158"/>
      <c r="ABY120" s="158"/>
      <c r="ABZ120" s="158"/>
      <c r="ACA120" s="158"/>
      <c r="ACB120" s="158"/>
      <c r="ACC120" s="158"/>
      <c r="ACD120" s="158"/>
      <c r="ACE120" s="158"/>
      <c r="ACF120" s="158"/>
      <c r="ACG120" s="158"/>
      <c r="ACH120" s="158"/>
      <c r="ACI120" s="158"/>
      <c r="ACJ120" s="158"/>
      <c r="ACK120" s="158"/>
      <c r="ACL120" s="158"/>
      <c r="ACM120" s="158"/>
      <c r="ACN120" s="158"/>
      <c r="ACO120" s="158"/>
      <c r="ACP120" s="158"/>
      <c r="ACQ120" s="158"/>
      <c r="ACR120" s="159"/>
      <c r="ACS120" s="160">
        <f t="array" ref="ACS120">SUM(IF(RIGHT($Q120:$ACR120)=ACS$11,IFERROR(--LEFT($Q120:$ACR120,LEN($Q120:$ACR120)-1),0)))</f>
        <v>0</v>
      </c>
      <c r="ACT120" s="160">
        <f t="array" ref="ACT120">SUM(IF(RIGHT($Q120:$ACR120)=ACT$11,IFERROR(--LEFT($Q120:$ACR120,LEN($Q120:$ACR120)-1),0)))</f>
        <v>0</v>
      </c>
      <c r="ACU120" s="160">
        <f t="array" ref="ACU120">SUM(IF(RIGHT($Q120:$ACR120)=ACU$11,IFERROR(--LEFT($Q120:$ACR120,LEN($Q120:$ACR120)-1),0)))</f>
        <v>0</v>
      </c>
      <c r="ACV120" s="160">
        <f t="array" ref="ACV120">SUM(IF(RIGHT($Q120:$ACR120)=ACV$11,IFERROR(--LEFT($Q120:$ACR120,LEN($Q120:$ACR120)-1),0)))</f>
        <v>0</v>
      </c>
      <c r="ACW120" s="160">
        <f t="array" ref="ACW120">SUM(IF(RIGHT($Q120:$ACR120)=ACW$11,IFERROR(--LEFT($Q120:$ACR120,LEN($Q120:$ACR120)-1),0)))</f>
        <v>0</v>
      </c>
      <c r="ACX120" s="160">
        <f t="array" ref="ACX120">SUM(IF(RIGHT($Q120:$ACR120)=ACX$11,IFERROR(--LEFT($Q120:$ACR120,LEN($Q120:$ACR120)-1),0)))</f>
        <v>0</v>
      </c>
      <c r="ACY120" s="160">
        <f t="array" ref="ACY120">SUM(IF(RIGHT($Q120:$ACR120)=ACY$11,IFERROR(--LEFT($Q120:$ACR120,LEN($Q120:$ACR120)-1),0)))</f>
        <v>0</v>
      </c>
      <c r="ACZ120" s="160">
        <f t="array" ref="ACZ120">SUM(IF(RIGHT($Q120:$ACR120)=ACZ$11,IFERROR(--LEFT($Q120:$ACR120,LEN($Q120:$ACR120)-1),0)))</f>
        <v>0</v>
      </c>
      <c r="ADA120" s="158">
        <f t="shared" si="2278"/>
        <v>0</v>
      </c>
      <c r="ADB120" s="158">
        <f t="shared" si="2279"/>
        <v>0</v>
      </c>
      <c r="ADC120" s="158">
        <f t="shared" si="2280"/>
        <v>0</v>
      </c>
      <c r="ADD120" s="158">
        <f t="shared" si="2281"/>
        <v>0</v>
      </c>
      <c r="ADE120" s="158">
        <f t="shared" si="2282"/>
        <v>0</v>
      </c>
      <c r="ADF120" s="158">
        <f t="shared" si="2283"/>
        <v>0</v>
      </c>
      <c r="ADG120" s="158">
        <f t="shared" si="2284"/>
        <v>0</v>
      </c>
      <c r="ADH120" s="158">
        <f t="shared" si="2285"/>
        <v>0</v>
      </c>
      <c r="ADI120" s="160">
        <f t="array" ref="ADI120">SUM(IF(RIGHT($Q120:$ACR120)=ADI$11,IFERROR(--LEFT($Q120:$ACR120,LEN($Q120:$ACR120)-1),0)))</f>
        <v>0</v>
      </c>
      <c r="ADJ120" s="152">
        <f t="shared" si="2286"/>
        <v>0</v>
      </c>
      <c r="AEC120" s="143"/>
      <c r="AEO120" s="108"/>
      <c r="AEP120" s="108"/>
      <c r="AEQ120" s="108"/>
      <c r="AER120" s="108"/>
      <c r="AES120" s="108"/>
      <c r="AET120" s="108"/>
      <c r="AEU120" s="108"/>
      <c r="AEV120" s="108"/>
      <c r="AEW120" s="143"/>
      <c r="AFI120" s="108"/>
      <c r="AFJ120" s="108"/>
      <c r="AFK120" s="108"/>
      <c r="AFL120" s="108"/>
      <c r="AFM120" s="108"/>
      <c r="AFN120" s="108"/>
      <c r="AFO120" s="108"/>
      <c r="AFP120" s="108"/>
      <c r="AFQ120" s="143"/>
      <c r="AGC120" s="108"/>
      <c r="AGD120" s="108"/>
      <c r="AGE120" s="108"/>
      <c r="AGF120" s="108"/>
      <c r="AGG120" s="108"/>
      <c r="AGH120" s="108"/>
      <c r="AGI120" s="108"/>
      <c r="AGJ120" s="108"/>
      <c r="AGK120" s="143"/>
      <c r="AGW120" s="108"/>
      <c r="AGX120" s="108"/>
      <c r="AGY120" s="108"/>
      <c r="AGZ120" s="108"/>
      <c r="AHA120" s="108"/>
      <c r="AHB120" s="108"/>
      <c r="AHC120" s="108"/>
      <c r="AHD120" s="108"/>
      <c r="AHE120" s="143"/>
      <c r="AHQ120" s="108"/>
      <c r="AHR120" s="108"/>
      <c r="AHS120" s="108"/>
      <c r="AHT120" s="108"/>
      <c r="AHU120" s="108"/>
      <c r="AHV120" s="108"/>
      <c r="AHW120" s="108"/>
      <c r="AHX120" s="108"/>
      <c r="AHY120" s="143"/>
      <c r="AIK120" s="108"/>
      <c r="AIL120" s="108"/>
      <c r="AIM120" s="108"/>
      <c r="AIN120" s="108"/>
      <c r="AIO120" s="108"/>
      <c r="AIP120" s="108"/>
      <c r="AIQ120" s="108"/>
      <c r="AIR120" s="108"/>
      <c r="AIS120" s="143"/>
      <c r="AJE120" s="108"/>
      <c r="AJF120" s="108"/>
      <c r="AJG120" s="108"/>
      <c r="AJH120" s="108"/>
      <c r="AJI120" s="108"/>
      <c r="AJJ120" s="108"/>
      <c r="AJK120" s="108"/>
      <c r="AJL120" s="108"/>
      <c r="AJM120" s="143"/>
      <c r="AJY120" s="108"/>
      <c r="AJZ120" s="108"/>
      <c r="AKA120" s="108"/>
      <c r="AKB120" s="108"/>
      <c r="AKC120" s="108"/>
      <c r="AKD120" s="108"/>
      <c r="AKE120" s="108"/>
      <c r="AKF120" s="108"/>
      <c r="AKG120" s="143"/>
      <c r="AKS120" s="108"/>
      <c r="AKT120" s="108"/>
      <c r="AKU120" s="108"/>
      <c r="AKV120" s="108"/>
      <c r="AKW120" s="108"/>
      <c r="AKX120" s="108"/>
      <c r="AKY120" s="108"/>
      <c r="AKZ120" s="108"/>
      <c r="ALA120" s="143"/>
      <c r="ALM120" s="108"/>
      <c r="ALN120" s="108"/>
      <c r="ALO120" s="108"/>
      <c r="ALP120" s="108"/>
      <c r="ALQ120" s="108"/>
      <c r="ALR120" s="108"/>
      <c r="ALS120" s="108"/>
      <c r="ALT120" s="108"/>
      <c r="ALU120" s="143"/>
      <c r="AMG120" s="108"/>
      <c r="AMH120" s="108"/>
      <c r="AMI120" s="108"/>
      <c r="AMJ120" s="108"/>
      <c r="AMK120" s="108"/>
      <c r="AML120" s="108"/>
      <c r="AMM120" s="108"/>
      <c r="AMN120" s="108"/>
    </row>
    <row r="121" spans="2:1028" x14ac:dyDescent="0.25">
      <c r="B121" s="24">
        <v>110</v>
      </c>
      <c r="C121" s="24"/>
      <c r="D121" s="25"/>
      <c r="E121" s="25"/>
      <c r="F121" s="24"/>
      <c r="G121" s="153"/>
      <c r="H121" s="154"/>
      <c r="I121" s="23"/>
      <c r="J121" s="23"/>
      <c r="K121" s="23"/>
      <c r="L121" s="23"/>
      <c r="M121" s="23"/>
      <c r="N121" s="23"/>
      <c r="O121" s="23"/>
      <c r="P121" s="155"/>
      <c r="Q121" s="156"/>
      <c r="R121" s="157"/>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c r="BS121" s="158"/>
      <c r="BT121" s="158"/>
      <c r="BU121" s="158"/>
      <c r="BV121" s="158"/>
      <c r="BW121" s="158"/>
      <c r="BX121" s="158"/>
      <c r="BY121" s="158"/>
      <c r="BZ121" s="158"/>
      <c r="CA121" s="158"/>
      <c r="CB121" s="158"/>
      <c r="CC121" s="158"/>
      <c r="CD121" s="158"/>
      <c r="CE121" s="158"/>
      <c r="CF121" s="158"/>
      <c r="CG121" s="158"/>
      <c r="CH121" s="158"/>
      <c r="CI121" s="158"/>
      <c r="CJ121" s="158"/>
      <c r="CK121" s="158"/>
      <c r="CL121" s="158"/>
      <c r="CM121" s="158"/>
      <c r="CN121" s="158"/>
      <c r="CO121" s="158"/>
      <c r="CP121" s="158"/>
      <c r="CQ121" s="158"/>
      <c r="CR121" s="158"/>
      <c r="CS121" s="158"/>
      <c r="CT121" s="158"/>
      <c r="CU121" s="158"/>
      <c r="CV121" s="158"/>
      <c r="CW121" s="158"/>
      <c r="CX121" s="158"/>
      <c r="CY121" s="158"/>
      <c r="CZ121" s="158"/>
      <c r="DA121" s="158"/>
      <c r="DB121" s="158"/>
      <c r="DC121" s="158"/>
      <c r="DD121" s="158"/>
      <c r="DE121" s="158"/>
      <c r="DF121" s="158"/>
      <c r="DG121" s="158"/>
      <c r="DH121" s="158"/>
      <c r="DI121" s="158"/>
      <c r="DJ121" s="158"/>
      <c r="DK121" s="158"/>
      <c r="DL121" s="158"/>
      <c r="DM121" s="158"/>
      <c r="DN121" s="158"/>
      <c r="DO121" s="158"/>
      <c r="DP121" s="158"/>
      <c r="DQ121" s="158"/>
      <c r="DR121" s="158"/>
      <c r="DS121" s="158"/>
      <c r="DT121" s="158"/>
      <c r="DU121" s="158"/>
      <c r="DV121" s="158"/>
      <c r="DW121" s="158"/>
      <c r="DX121" s="158"/>
      <c r="DY121" s="158"/>
      <c r="DZ121" s="158"/>
      <c r="EA121" s="158"/>
      <c r="EB121" s="158"/>
      <c r="EC121" s="158"/>
      <c r="ED121" s="158"/>
      <c r="EE121" s="158"/>
      <c r="EF121" s="158"/>
      <c r="EG121" s="158"/>
      <c r="EH121" s="158"/>
      <c r="EI121" s="158"/>
      <c r="EJ121" s="158"/>
      <c r="EK121" s="158"/>
      <c r="EL121" s="158"/>
      <c r="EM121" s="158"/>
      <c r="EN121" s="158"/>
      <c r="EO121" s="158"/>
      <c r="EP121" s="158"/>
      <c r="EQ121" s="158"/>
      <c r="ER121" s="158"/>
      <c r="ES121" s="158"/>
      <c r="ET121" s="158"/>
      <c r="EU121" s="158"/>
      <c r="EV121" s="158"/>
      <c r="EW121" s="158"/>
      <c r="EX121" s="158"/>
      <c r="EY121" s="158"/>
      <c r="EZ121" s="158"/>
      <c r="FA121" s="158"/>
      <c r="FB121" s="158"/>
      <c r="FC121" s="158"/>
      <c r="FD121" s="158"/>
      <c r="FE121" s="158"/>
      <c r="FF121" s="158"/>
      <c r="FG121" s="158"/>
      <c r="FH121" s="158"/>
      <c r="FI121" s="158"/>
      <c r="FJ121" s="158"/>
      <c r="FK121" s="158"/>
      <c r="FL121" s="158"/>
      <c r="FM121" s="158"/>
      <c r="FN121" s="158"/>
      <c r="FO121" s="158"/>
      <c r="FP121" s="158"/>
      <c r="FQ121" s="158"/>
      <c r="FR121" s="158"/>
      <c r="FS121" s="158"/>
      <c r="FT121" s="158"/>
      <c r="FU121" s="158"/>
      <c r="FV121" s="158"/>
      <c r="FW121" s="158"/>
      <c r="FX121" s="158"/>
      <c r="FY121" s="158"/>
      <c r="FZ121" s="158"/>
      <c r="GA121" s="158"/>
      <c r="GB121" s="158"/>
      <c r="GC121" s="158"/>
      <c r="GD121" s="158"/>
      <c r="GE121" s="158"/>
      <c r="GF121" s="158"/>
      <c r="GG121" s="158"/>
      <c r="GH121" s="158"/>
      <c r="GI121" s="158"/>
      <c r="GJ121" s="158"/>
      <c r="GK121" s="158"/>
      <c r="GL121" s="158"/>
      <c r="GM121" s="158"/>
      <c r="GN121" s="158"/>
      <c r="GO121" s="158"/>
      <c r="GP121" s="158"/>
      <c r="GQ121" s="158"/>
      <c r="GR121" s="158"/>
      <c r="GS121" s="158"/>
      <c r="GT121" s="158"/>
      <c r="GU121" s="158"/>
      <c r="GV121" s="158"/>
      <c r="GW121" s="158"/>
      <c r="GX121" s="158"/>
      <c r="GY121" s="158"/>
      <c r="GZ121" s="158"/>
      <c r="HA121" s="158"/>
      <c r="HB121" s="158"/>
      <c r="HC121" s="158"/>
      <c r="HD121" s="158"/>
      <c r="HE121" s="158"/>
      <c r="HF121" s="158"/>
      <c r="HG121" s="158"/>
      <c r="HH121" s="158"/>
      <c r="HI121" s="158"/>
      <c r="HJ121" s="158"/>
      <c r="HK121" s="158"/>
      <c r="HL121" s="158"/>
      <c r="HM121" s="158"/>
      <c r="HN121" s="158"/>
      <c r="HO121" s="158"/>
      <c r="HP121" s="158"/>
      <c r="HQ121" s="158"/>
      <c r="HR121" s="158"/>
      <c r="HS121" s="158"/>
      <c r="HT121" s="158"/>
      <c r="HU121" s="158"/>
      <c r="HV121" s="158"/>
      <c r="HW121" s="158"/>
      <c r="HX121" s="158"/>
      <c r="HY121" s="158"/>
      <c r="HZ121" s="158"/>
      <c r="IA121" s="158"/>
      <c r="IB121" s="158"/>
      <c r="IC121" s="158"/>
      <c r="ID121" s="158"/>
      <c r="IE121" s="158"/>
      <c r="IF121" s="158"/>
      <c r="IG121" s="158"/>
      <c r="IH121" s="158"/>
      <c r="II121" s="158"/>
      <c r="IJ121" s="158"/>
      <c r="IK121" s="158"/>
      <c r="IL121" s="158"/>
      <c r="IM121" s="158"/>
      <c r="IN121" s="158"/>
      <c r="IO121" s="158"/>
      <c r="IP121" s="158"/>
      <c r="IQ121" s="158"/>
      <c r="IR121" s="158"/>
      <c r="IS121" s="158"/>
      <c r="IT121" s="158"/>
      <c r="IU121" s="158"/>
      <c r="IV121" s="158"/>
      <c r="IW121" s="158"/>
      <c r="IX121" s="158"/>
      <c r="IY121" s="158"/>
      <c r="IZ121" s="158"/>
      <c r="JA121" s="158"/>
      <c r="JB121" s="158"/>
      <c r="JC121" s="158"/>
      <c r="JD121" s="158"/>
      <c r="JE121" s="158"/>
      <c r="JF121" s="158"/>
      <c r="JG121" s="158"/>
      <c r="JH121" s="158"/>
      <c r="JI121" s="158"/>
      <c r="JJ121" s="158"/>
      <c r="JK121" s="158"/>
      <c r="JL121" s="158"/>
      <c r="JM121" s="158"/>
      <c r="JN121" s="158"/>
      <c r="JO121" s="158"/>
      <c r="JP121" s="158"/>
      <c r="JQ121" s="158"/>
      <c r="JR121" s="158"/>
      <c r="JS121" s="158"/>
      <c r="JT121" s="158"/>
      <c r="JU121" s="158"/>
      <c r="JV121" s="158"/>
      <c r="JW121" s="158"/>
      <c r="JX121" s="158"/>
      <c r="JY121" s="158"/>
      <c r="JZ121" s="158"/>
      <c r="KA121" s="158"/>
      <c r="KB121" s="158"/>
      <c r="KC121" s="158"/>
      <c r="KD121" s="158"/>
      <c r="KE121" s="158"/>
      <c r="KF121" s="158"/>
      <c r="KG121" s="158"/>
      <c r="KH121" s="158"/>
      <c r="KI121" s="158"/>
      <c r="KJ121" s="158"/>
      <c r="KK121" s="158"/>
      <c r="KL121" s="158"/>
      <c r="KM121" s="158"/>
      <c r="KN121" s="158"/>
      <c r="KO121" s="158"/>
      <c r="KP121" s="158"/>
      <c r="KQ121" s="158"/>
      <c r="KR121" s="158"/>
      <c r="KS121" s="158"/>
      <c r="KT121" s="158"/>
      <c r="KU121" s="158"/>
      <c r="KV121" s="158"/>
      <c r="KW121" s="158"/>
      <c r="KX121" s="158"/>
      <c r="KY121" s="158"/>
      <c r="KZ121" s="158"/>
      <c r="LA121" s="158"/>
      <c r="LB121" s="158"/>
      <c r="LC121" s="158"/>
      <c r="LD121" s="158"/>
      <c r="LE121" s="158"/>
      <c r="LF121" s="158"/>
      <c r="LG121" s="158"/>
      <c r="LH121" s="158"/>
      <c r="LI121" s="158"/>
      <c r="LJ121" s="158"/>
      <c r="LK121" s="158"/>
      <c r="LL121" s="158"/>
      <c r="LM121" s="158"/>
      <c r="LN121" s="158"/>
      <c r="LO121" s="158"/>
      <c r="LP121" s="158"/>
      <c r="LQ121" s="158"/>
      <c r="LR121" s="158"/>
      <c r="LS121" s="158"/>
      <c r="LT121" s="158"/>
      <c r="LU121" s="158"/>
      <c r="LV121" s="158"/>
      <c r="LW121" s="158"/>
      <c r="LX121" s="158"/>
      <c r="LY121" s="158"/>
      <c r="LZ121" s="158"/>
      <c r="MA121" s="158"/>
      <c r="MB121" s="158"/>
      <c r="MC121" s="158"/>
      <c r="MD121" s="158"/>
      <c r="ME121" s="158"/>
      <c r="MF121" s="158"/>
      <c r="MG121" s="158"/>
      <c r="MH121" s="158"/>
      <c r="MI121" s="158"/>
      <c r="MJ121" s="158"/>
      <c r="MK121" s="158"/>
      <c r="ML121" s="158"/>
      <c r="MM121" s="158"/>
      <c r="MN121" s="158"/>
      <c r="MO121" s="158"/>
      <c r="MP121" s="158"/>
      <c r="MQ121" s="158"/>
      <c r="MR121" s="158"/>
      <c r="MS121" s="158"/>
      <c r="MT121" s="158"/>
      <c r="MU121" s="158"/>
      <c r="MV121" s="158"/>
      <c r="MW121" s="158"/>
      <c r="MX121" s="158"/>
      <c r="MY121" s="158"/>
      <c r="MZ121" s="158"/>
      <c r="NA121" s="158"/>
      <c r="NB121" s="158"/>
      <c r="NC121" s="158"/>
      <c r="ND121" s="158"/>
      <c r="NE121" s="158"/>
      <c r="NF121" s="158"/>
      <c r="NG121" s="158"/>
      <c r="NH121" s="158"/>
      <c r="NI121" s="158"/>
      <c r="NJ121" s="158"/>
      <c r="NK121" s="158"/>
      <c r="NL121" s="158"/>
      <c r="NM121" s="158"/>
      <c r="NN121" s="158"/>
      <c r="NO121" s="158"/>
      <c r="NP121" s="158"/>
      <c r="NQ121" s="158"/>
      <c r="NR121" s="158"/>
      <c r="NS121" s="158"/>
      <c r="NT121" s="158"/>
      <c r="NU121" s="158"/>
      <c r="NV121" s="158"/>
      <c r="NW121" s="158"/>
      <c r="NX121" s="158"/>
      <c r="NY121" s="158"/>
      <c r="NZ121" s="158"/>
      <c r="OA121" s="158"/>
      <c r="OB121" s="158"/>
      <c r="OC121" s="158"/>
      <c r="OD121" s="158"/>
      <c r="OE121" s="158"/>
      <c r="OF121" s="158"/>
      <c r="OG121" s="158"/>
      <c r="OH121" s="158"/>
      <c r="OI121" s="158"/>
      <c r="OJ121" s="158"/>
      <c r="OK121" s="158"/>
      <c r="OL121" s="158"/>
      <c r="OM121" s="158"/>
      <c r="ON121" s="158"/>
      <c r="OO121" s="158"/>
      <c r="OP121" s="158"/>
      <c r="OQ121" s="158"/>
      <c r="OR121" s="158"/>
      <c r="OS121" s="158"/>
      <c r="OT121" s="158"/>
      <c r="OU121" s="158"/>
      <c r="OV121" s="158"/>
      <c r="OW121" s="158"/>
      <c r="OX121" s="158"/>
      <c r="OY121" s="158"/>
      <c r="OZ121" s="158"/>
      <c r="PA121" s="158"/>
      <c r="PB121" s="158"/>
      <c r="PC121" s="158"/>
      <c r="PD121" s="158"/>
      <c r="PE121" s="158"/>
      <c r="PF121" s="158"/>
      <c r="PG121" s="158"/>
      <c r="PH121" s="158"/>
      <c r="PI121" s="158"/>
      <c r="PJ121" s="158"/>
      <c r="PK121" s="158"/>
      <c r="PL121" s="158"/>
      <c r="PM121" s="158"/>
      <c r="PN121" s="158"/>
      <c r="PO121" s="158"/>
      <c r="PP121" s="158"/>
      <c r="PQ121" s="158"/>
      <c r="PR121" s="158"/>
      <c r="PS121" s="158"/>
      <c r="PT121" s="158"/>
      <c r="PU121" s="158"/>
      <c r="PV121" s="158"/>
      <c r="PW121" s="158"/>
      <c r="PX121" s="158"/>
      <c r="PY121" s="158"/>
      <c r="PZ121" s="158"/>
      <c r="QA121" s="158"/>
      <c r="QB121" s="158"/>
      <c r="QC121" s="158"/>
      <c r="QD121" s="158"/>
      <c r="QE121" s="158"/>
      <c r="QF121" s="158"/>
      <c r="QG121" s="158"/>
      <c r="QH121" s="158"/>
      <c r="QI121" s="158"/>
      <c r="QJ121" s="158"/>
      <c r="QK121" s="158"/>
      <c r="QL121" s="158"/>
      <c r="QM121" s="158"/>
      <c r="QN121" s="158"/>
      <c r="QO121" s="158"/>
      <c r="QP121" s="158"/>
      <c r="QQ121" s="158"/>
      <c r="QR121" s="158"/>
      <c r="QS121" s="158"/>
      <c r="QT121" s="158"/>
      <c r="QU121" s="158"/>
      <c r="QV121" s="158"/>
      <c r="QW121" s="158"/>
      <c r="QX121" s="158"/>
      <c r="QY121" s="158"/>
      <c r="QZ121" s="158"/>
      <c r="RA121" s="158"/>
      <c r="RB121" s="158"/>
      <c r="RC121" s="158"/>
      <c r="RD121" s="158"/>
      <c r="RE121" s="158"/>
      <c r="RF121" s="158"/>
      <c r="RG121" s="158"/>
      <c r="RH121" s="158"/>
      <c r="RI121" s="158"/>
      <c r="RJ121" s="158"/>
      <c r="RK121" s="158"/>
      <c r="RL121" s="158"/>
      <c r="RM121" s="158"/>
      <c r="RN121" s="158"/>
      <c r="RO121" s="158"/>
      <c r="RP121" s="158"/>
      <c r="RQ121" s="158"/>
      <c r="RR121" s="158"/>
      <c r="RS121" s="158"/>
      <c r="RT121" s="158"/>
      <c r="RU121" s="158"/>
      <c r="RV121" s="158"/>
      <c r="RW121" s="158"/>
      <c r="RX121" s="158"/>
      <c r="RY121" s="158"/>
      <c r="RZ121" s="158"/>
      <c r="SA121" s="158"/>
      <c r="SB121" s="158"/>
      <c r="SC121" s="158"/>
      <c r="SD121" s="158"/>
      <c r="SE121" s="158"/>
      <c r="SF121" s="158"/>
      <c r="SG121" s="158"/>
      <c r="SH121" s="158"/>
      <c r="SI121" s="158"/>
      <c r="SJ121" s="158"/>
      <c r="SK121" s="158"/>
      <c r="SL121" s="158"/>
      <c r="SM121" s="158"/>
      <c r="SN121" s="158"/>
      <c r="SO121" s="158"/>
      <c r="SP121" s="158"/>
      <c r="SQ121" s="158"/>
      <c r="SR121" s="158"/>
      <c r="SS121" s="158"/>
      <c r="ST121" s="158"/>
      <c r="SU121" s="158"/>
      <c r="SV121" s="158"/>
      <c r="SW121" s="158"/>
      <c r="SX121" s="158"/>
      <c r="SY121" s="158"/>
      <c r="SZ121" s="158"/>
      <c r="TA121" s="158"/>
      <c r="TB121" s="158"/>
      <c r="TC121" s="158"/>
      <c r="TD121" s="158"/>
      <c r="TE121" s="158"/>
      <c r="TF121" s="158"/>
      <c r="TG121" s="158"/>
      <c r="TH121" s="158"/>
      <c r="TI121" s="158"/>
      <c r="TJ121" s="158"/>
      <c r="TK121" s="158"/>
      <c r="TL121" s="158"/>
      <c r="TM121" s="158"/>
      <c r="TN121" s="158"/>
      <c r="TO121" s="158"/>
      <c r="TP121" s="158"/>
      <c r="TQ121" s="158"/>
      <c r="TR121" s="158"/>
      <c r="TS121" s="158"/>
      <c r="TT121" s="158"/>
      <c r="TU121" s="158"/>
      <c r="TV121" s="158"/>
      <c r="TW121" s="158"/>
      <c r="TX121" s="158"/>
      <c r="TY121" s="158"/>
      <c r="TZ121" s="158"/>
      <c r="UA121" s="158"/>
      <c r="UB121" s="158"/>
      <c r="UC121" s="158"/>
      <c r="UD121" s="158"/>
      <c r="UE121" s="158"/>
      <c r="UF121" s="158"/>
      <c r="UG121" s="158"/>
      <c r="UH121" s="158"/>
      <c r="UI121" s="158"/>
      <c r="UJ121" s="158"/>
      <c r="UK121" s="158"/>
      <c r="UL121" s="158"/>
      <c r="UM121" s="158"/>
      <c r="UN121" s="158"/>
      <c r="UO121" s="158"/>
      <c r="UP121" s="158"/>
      <c r="UQ121" s="158"/>
      <c r="UR121" s="158"/>
      <c r="US121" s="158"/>
      <c r="UT121" s="158"/>
      <c r="UU121" s="158"/>
      <c r="UV121" s="158"/>
      <c r="UW121" s="158"/>
      <c r="UX121" s="158"/>
      <c r="UY121" s="158"/>
      <c r="UZ121" s="158"/>
      <c r="VA121" s="158"/>
      <c r="VB121" s="158"/>
      <c r="VC121" s="158"/>
      <c r="VD121" s="158"/>
      <c r="VE121" s="158"/>
      <c r="VF121" s="158"/>
      <c r="VG121" s="158"/>
      <c r="VH121" s="158"/>
      <c r="VI121" s="158"/>
      <c r="VJ121" s="158"/>
      <c r="VK121" s="158"/>
      <c r="VL121" s="158"/>
      <c r="VM121" s="158"/>
      <c r="VN121" s="158"/>
      <c r="VO121" s="158"/>
      <c r="VP121" s="158"/>
      <c r="VQ121" s="158"/>
      <c r="VR121" s="158"/>
      <c r="VS121" s="158"/>
      <c r="VT121" s="158"/>
      <c r="VU121" s="158"/>
      <c r="VV121" s="158"/>
      <c r="VW121" s="158"/>
      <c r="VX121" s="158"/>
      <c r="VY121" s="158"/>
      <c r="VZ121" s="158"/>
      <c r="WA121" s="158"/>
      <c r="WB121" s="158"/>
      <c r="WC121" s="158"/>
      <c r="WD121" s="158"/>
      <c r="WE121" s="158"/>
      <c r="WF121" s="158"/>
      <c r="WG121" s="158"/>
      <c r="WH121" s="158"/>
      <c r="WI121" s="158"/>
      <c r="WJ121" s="158"/>
      <c r="WK121" s="158"/>
      <c r="WL121" s="158"/>
      <c r="WM121" s="158"/>
      <c r="WN121" s="158"/>
      <c r="WO121" s="158"/>
      <c r="WP121" s="158"/>
      <c r="WQ121" s="158"/>
      <c r="WR121" s="158"/>
      <c r="WS121" s="158"/>
      <c r="WT121" s="158"/>
      <c r="WU121" s="158"/>
      <c r="WV121" s="158"/>
      <c r="WW121" s="158"/>
      <c r="WX121" s="158"/>
      <c r="WY121" s="158"/>
      <c r="WZ121" s="158"/>
      <c r="XA121" s="158"/>
      <c r="XB121" s="158"/>
      <c r="XC121" s="158"/>
      <c r="XD121" s="158"/>
      <c r="XE121" s="158"/>
      <c r="XF121" s="158"/>
      <c r="XG121" s="158"/>
      <c r="XH121" s="158"/>
      <c r="XI121" s="158"/>
      <c r="XJ121" s="158"/>
      <c r="XK121" s="158"/>
      <c r="XL121" s="158"/>
      <c r="XM121" s="158"/>
      <c r="XN121" s="158"/>
      <c r="XO121" s="158"/>
      <c r="XP121" s="158"/>
      <c r="XQ121" s="158"/>
      <c r="XR121" s="158"/>
      <c r="XS121" s="158"/>
      <c r="XT121" s="158"/>
      <c r="XU121" s="158"/>
      <c r="XV121" s="158"/>
      <c r="XW121" s="158"/>
      <c r="XX121" s="158"/>
      <c r="XY121" s="158"/>
      <c r="XZ121" s="158"/>
      <c r="YA121" s="158"/>
      <c r="YB121" s="158"/>
      <c r="YC121" s="158"/>
      <c r="YD121" s="158"/>
      <c r="YE121" s="158"/>
      <c r="YF121" s="158"/>
      <c r="YG121" s="158"/>
      <c r="YH121" s="158"/>
      <c r="YI121" s="158"/>
      <c r="YJ121" s="158"/>
      <c r="YK121" s="158"/>
      <c r="YL121" s="158"/>
      <c r="YM121" s="158"/>
      <c r="YN121" s="158"/>
      <c r="YO121" s="158"/>
      <c r="YP121" s="158"/>
      <c r="YQ121" s="158"/>
      <c r="YR121" s="158"/>
      <c r="YS121" s="158"/>
      <c r="YT121" s="158"/>
      <c r="YU121" s="158"/>
      <c r="YV121" s="158"/>
      <c r="YW121" s="158"/>
      <c r="YX121" s="158"/>
      <c r="YY121" s="158"/>
      <c r="YZ121" s="158"/>
      <c r="ZA121" s="158"/>
      <c r="ZB121" s="158"/>
      <c r="ZC121" s="158"/>
      <c r="ZD121" s="158"/>
      <c r="ZE121" s="158"/>
      <c r="ZF121" s="158"/>
      <c r="ZG121" s="158"/>
      <c r="ZH121" s="158"/>
      <c r="ZI121" s="158"/>
      <c r="ZJ121" s="158"/>
      <c r="ZK121" s="158"/>
      <c r="ZL121" s="158"/>
      <c r="ZM121" s="158"/>
      <c r="ZN121" s="158"/>
      <c r="ZO121" s="158"/>
      <c r="ZP121" s="158"/>
      <c r="ZQ121" s="158"/>
      <c r="ZR121" s="158"/>
      <c r="ZS121" s="158"/>
      <c r="ZT121" s="158"/>
      <c r="ZU121" s="158"/>
      <c r="ZV121" s="158"/>
      <c r="ZW121" s="158"/>
      <c r="ZX121" s="158"/>
      <c r="ZY121" s="158"/>
      <c r="ZZ121" s="158"/>
      <c r="AAA121" s="158"/>
      <c r="AAB121" s="158"/>
      <c r="AAC121" s="158"/>
      <c r="AAD121" s="158"/>
      <c r="AAE121" s="158"/>
      <c r="AAF121" s="158"/>
      <c r="AAG121" s="158"/>
      <c r="AAH121" s="158"/>
      <c r="AAI121" s="158"/>
      <c r="AAJ121" s="158"/>
      <c r="AAK121" s="158"/>
      <c r="AAL121" s="158"/>
      <c r="AAM121" s="158"/>
      <c r="AAN121" s="158"/>
      <c r="AAO121" s="158"/>
      <c r="AAP121" s="158"/>
      <c r="AAQ121" s="158"/>
      <c r="AAR121" s="158"/>
      <c r="AAS121" s="158"/>
      <c r="AAT121" s="158"/>
      <c r="AAU121" s="158"/>
      <c r="AAV121" s="158"/>
      <c r="AAW121" s="158"/>
      <c r="AAX121" s="158"/>
      <c r="AAY121" s="158"/>
      <c r="AAZ121" s="158"/>
      <c r="ABA121" s="158"/>
      <c r="ABB121" s="158"/>
      <c r="ABC121" s="158"/>
      <c r="ABD121" s="158"/>
      <c r="ABE121" s="158"/>
      <c r="ABF121" s="158"/>
      <c r="ABG121" s="158"/>
      <c r="ABH121" s="158"/>
      <c r="ABI121" s="158"/>
      <c r="ABJ121" s="158"/>
      <c r="ABK121" s="158"/>
      <c r="ABL121" s="158"/>
      <c r="ABM121" s="158"/>
      <c r="ABN121" s="158"/>
      <c r="ABO121" s="158"/>
      <c r="ABP121" s="158"/>
      <c r="ABQ121" s="158"/>
      <c r="ABR121" s="158"/>
      <c r="ABS121" s="158"/>
      <c r="ABT121" s="158"/>
      <c r="ABU121" s="158"/>
      <c r="ABV121" s="158"/>
      <c r="ABW121" s="158"/>
      <c r="ABX121" s="158"/>
      <c r="ABY121" s="158"/>
      <c r="ABZ121" s="158"/>
      <c r="ACA121" s="158"/>
      <c r="ACB121" s="158"/>
      <c r="ACC121" s="158"/>
      <c r="ACD121" s="158"/>
      <c r="ACE121" s="158"/>
      <c r="ACF121" s="158"/>
      <c r="ACG121" s="158"/>
      <c r="ACH121" s="158"/>
      <c r="ACI121" s="158"/>
      <c r="ACJ121" s="158"/>
      <c r="ACK121" s="158"/>
      <c r="ACL121" s="158"/>
      <c r="ACM121" s="158"/>
      <c r="ACN121" s="158"/>
      <c r="ACO121" s="158"/>
      <c r="ACP121" s="158"/>
      <c r="ACQ121" s="158"/>
      <c r="ACR121" s="159"/>
      <c r="ACS121" s="160">
        <f t="array" ref="ACS121">SUM(IF(RIGHT($Q121:$ACR121)=ACS$11,IFERROR(--LEFT($Q121:$ACR121,LEN($Q121:$ACR121)-1),0)))</f>
        <v>0</v>
      </c>
      <c r="ACT121" s="160">
        <f t="array" ref="ACT121">SUM(IF(RIGHT($Q121:$ACR121)=ACT$11,IFERROR(--LEFT($Q121:$ACR121,LEN($Q121:$ACR121)-1),0)))</f>
        <v>0</v>
      </c>
      <c r="ACU121" s="160">
        <f t="array" ref="ACU121">SUM(IF(RIGHT($Q121:$ACR121)=ACU$11,IFERROR(--LEFT($Q121:$ACR121,LEN($Q121:$ACR121)-1),0)))</f>
        <v>0</v>
      </c>
      <c r="ACV121" s="160">
        <f t="array" ref="ACV121">SUM(IF(RIGHT($Q121:$ACR121)=ACV$11,IFERROR(--LEFT($Q121:$ACR121,LEN($Q121:$ACR121)-1),0)))</f>
        <v>0</v>
      </c>
      <c r="ACW121" s="160">
        <f t="array" ref="ACW121">SUM(IF(RIGHT($Q121:$ACR121)=ACW$11,IFERROR(--LEFT($Q121:$ACR121,LEN($Q121:$ACR121)-1),0)))</f>
        <v>0</v>
      </c>
      <c r="ACX121" s="160">
        <f t="array" ref="ACX121">SUM(IF(RIGHT($Q121:$ACR121)=ACX$11,IFERROR(--LEFT($Q121:$ACR121,LEN($Q121:$ACR121)-1),0)))</f>
        <v>0</v>
      </c>
      <c r="ACY121" s="160">
        <f t="array" ref="ACY121">SUM(IF(RIGHT($Q121:$ACR121)=ACY$11,IFERROR(--LEFT($Q121:$ACR121,LEN($Q121:$ACR121)-1),0)))</f>
        <v>0</v>
      </c>
      <c r="ACZ121" s="160">
        <f t="array" ref="ACZ121">SUM(IF(RIGHT($Q121:$ACR121)=ACZ$11,IFERROR(--LEFT($Q121:$ACR121,LEN($Q121:$ACR121)-1),0)))</f>
        <v>0</v>
      </c>
      <c r="ADA121" s="158">
        <f t="shared" si="2278"/>
        <v>0</v>
      </c>
      <c r="ADB121" s="158">
        <f t="shared" si="2279"/>
        <v>0</v>
      </c>
      <c r="ADC121" s="158">
        <f t="shared" si="2280"/>
        <v>0</v>
      </c>
      <c r="ADD121" s="158">
        <f t="shared" si="2281"/>
        <v>0</v>
      </c>
      <c r="ADE121" s="158">
        <f t="shared" si="2282"/>
        <v>0</v>
      </c>
      <c r="ADF121" s="158">
        <f t="shared" si="2283"/>
        <v>0</v>
      </c>
      <c r="ADG121" s="158">
        <f t="shared" si="2284"/>
        <v>0</v>
      </c>
      <c r="ADH121" s="158">
        <f t="shared" si="2285"/>
        <v>0</v>
      </c>
      <c r="ADI121" s="160">
        <f t="array" ref="ADI121">SUM(IF(RIGHT($Q121:$ACR121)=ADI$11,IFERROR(--LEFT($Q121:$ACR121,LEN($Q121:$ACR121)-1),0)))</f>
        <v>0</v>
      </c>
      <c r="ADJ121" s="152">
        <f t="shared" si="2286"/>
        <v>0</v>
      </c>
      <c r="AEC121" s="143"/>
      <c r="AEO121" s="108"/>
      <c r="AEP121" s="108"/>
      <c r="AEQ121" s="108"/>
      <c r="AER121" s="108"/>
      <c r="AES121" s="108"/>
      <c r="AET121" s="108"/>
      <c r="AEU121" s="108"/>
      <c r="AEV121" s="108"/>
      <c r="AEW121" s="143"/>
      <c r="AFI121" s="108"/>
      <c r="AFJ121" s="108"/>
      <c r="AFK121" s="108"/>
      <c r="AFL121" s="108"/>
      <c r="AFM121" s="108"/>
      <c r="AFN121" s="108"/>
      <c r="AFO121" s="108"/>
      <c r="AFP121" s="108"/>
      <c r="AFQ121" s="143"/>
      <c r="AGC121" s="108"/>
      <c r="AGD121" s="108"/>
      <c r="AGE121" s="108"/>
      <c r="AGF121" s="108"/>
      <c r="AGG121" s="108"/>
      <c r="AGH121" s="108"/>
      <c r="AGI121" s="108"/>
      <c r="AGJ121" s="108"/>
      <c r="AGK121" s="143"/>
      <c r="AGW121" s="108"/>
      <c r="AGX121" s="108"/>
      <c r="AGY121" s="108"/>
      <c r="AGZ121" s="108"/>
      <c r="AHA121" s="108"/>
      <c r="AHB121" s="108"/>
      <c r="AHC121" s="108"/>
      <c r="AHD121" s="108"/>
      <c r="AHE121" s="143"/>
      <c r="AHQ121" s="108"/>
      <c r="AHR121" s="108"/>
      <c r="AHS121" s="108"/>
      <c r="AHT121" s="108"/>
      <c r="AHU121" s="108"/>
      <c r="AHV121" s="108"/>
      <c r="AHW121" s="108"/>
      <c r="AHX121" s="108"/>
      <c r="AHY121" s="143"/>
      <c r="AIK121" s="108"/>
      <c r="AIL121" s="108"/>
      <c r="AIM121" s="108"/>
      <c r="AIN121" s="108"/>
      <c r="AIO121" s="108"/>
      <c r="AIP121" s="108"/>
      <c r="AIQ121" s="108"/>
      <c r="AIR121" s="108"/>
      <c r="AIS121" s="143"/>
      <c r="AJE121" s="108"/>
      <c r="AJF121" s="108"/>
      <c r="AJG121" s="108"/>
      <c r="AJH121" s="108"/>
      <c r="AJI121" s="108"/>
      <c r="AJJ121" s="108"/>
      <c r="AJK121" s="108"/>
      <c r="AJL121" s="108"/>
      <c r="AJM121" s="143"/>
      <c r="AJY121" s="108"/>
      <c r="AJZ121" s="108"/>
      <c r="AKA121" s="108"/>
      <c r="AKB121" s="108"/>
      <c r="AKC121" s="108"/>
      <c r="AKD121" s="108"/>
      <c r="AKE121" s="108"/>
      <c r="AKF121" s="108"/>
      <c r="AKG121" s="143"/>
      <c r="AKS121" s="108"/>
      <c r="AKT121" s="108"/>
      <c r="AKU121" s="108"/>
      <c r="AKV121" s="108"/>
      <c r="AKW121" s="108"/>
      <c r="AKX121" s="108"/>
      <c r="AKY121" s="108"/>
      <c r="AKZ121" s="108"/>
      <c r="ALA121" s="143"/>
      <c r="ALM121" s="108"/>
      <c r="ALN121" s="108"/>
      <c r="ALO121" s="108"/>
      <c r="ALP121" s="108"/>
      <c r="ALQ121" s="108"/>
      <c r="ALR121" s="108"/>
      <c r="ALS121" s="108"/>
      <c r="ALT121" s="108"/>
      <c r="ALU121" s="143"/>
      <c r="AMG121" s="108"/>
      <c r="AMH121" s="108"/>
      <c r="AMI121" s="108"/>
      <c r="AMJ121" s="108"/>
      <c r="AMK121" s="108"/>
      <c r="AML121" s="108"/>
      <c r="AMM121" s="108"/>
      <c r="AMN121" s="108"/>
    </row>
    <row r="122" spans="2:1028" x14ac:dyDescent="0.25">
      <c r="B122" s="24">
        <v>111</v>
      </c>
      <c r="C122" s="24"/>
      <c r="D122" s="25"/>
      <c r="E122" s="25"/>
      <c r="F122" s="24"/>
      <c r="G122" s="153"/>
      <c r="H122" s="154"/>
      <c r="I122" s="23"/>
      <c r="J122" s="23"/>
      <c r="K122" s="23"/>
      <c r="L122" s="23"/>
      <c r="M122" s="23"/>
      <c r="N122" s="23"/>
      <c r="O122" s="23"/>
      <c r="P122" s="155"/>
      <c r="Q122" s="156"/>
      <c r="R122" s="157"/>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c r="BS122" s="158"/>
      <c r="BT122" s="158"/>
      <c r="BU122" s="158"/>
      <c r="BV122" s="158"/>
      <c r="BW122" s="158"/>
      <c r="BX122" s="158"/>
      <c r="BY122" s="158"/>
      <c r="BZ122" s="158"/>
      <c r="CA122" s="158"/>
      <c r="CB122" s="158"/>
      <c r="CC122" s="158"/>
      <c r="CD122" s="158"/>
      <c r="CE122" s="158"/>
      <c r="CF122" s="158"/>
      <c r="CG122" s="158"/>
      <c r="CH122" s="158"/>
      <c r="CI122" s="158"/>
      <c r="CJ122" s="158"/>
      <c r="CK122" s="158"/>
      <c r="CL122" s="158"/>
      <c r="CM122" s="158"/>
      <c r="CN122" s="158"/>
      <c r="CO122" s="158"/>
      <c r="CP122" s="158"/>
      <c r="CQ122" s="158"/>
      <c r="CR122" s="158"/>
      <c r="CS122" s="158"/>
      <c r="CT122" s="158"/>
      <c r="CU122" s="158"/>
      <c r="CV122" s="158"/>
      <c r="CW122" s="158"/>
      <c r="CX122" s="158"/>
      <c r="CY122" s="158"/>
      <c r="CZ122" s="158"/>
      <c r="DA122" s="158"/>
      <c r="DB122" s="158"/>
      <c r="DC122" s="158"/>
      <c r="DD122" s="158"/>
      <c r="DE122" s="158"/>
      <c r="DF122" s="158"/>
      <c r="DG122" s="158"/>
      <c r="DH122" s="158"/>
      <c r="DI122" s="158"/>
      <c r="DJ122" s="158"/>
      <c r="DK122" s="158"/>
      <c r="DL122" s="158"/>
      <c r="DM122" s="158"/>
      <c r="DN122" s="158"/>
      <c r="DO122" s="158"/>
      <c r="DP122" s="158"/>
      <c r="DQ122" s="158"/>
      <c r="DR122" s="158"/>
      <c r="DS122" s="158"/>
      <c r="DT122" s="158"/>
      <c r="DU122" s="158"/>
      <c r="DV122" s="158"/>
      <c r="DW122" s="158"/>
      <c r="DX122" s="158"/>
      <c r="DY122" s="158"/>
      <c r="DZ122" s="158"/>
      <c r="EA122" s="158"/>
      <c r="EB122" s="158"/>
      <c r="EC122" s="158"/>
      <c r="ED122" s="158"/>
      <c r="EE122" s="158"/>
      <c r="EF122" s="158"/>
      <c r="EG122" s="158"/>
      <c r="EH122" s="158"/>
      <c r="EI122" s="158"/>
      <c r="EJ122" s="158"/>
      <c r="EK122" s="158"/>
      <c r="EL122" s="158"/>
      <c r="EM122" s="158"/>
      <c r="EN122" s="158"/>
      <c r="EO122" s="158"/>
      <c r="EP122" s="158"/>
      <c r="EQ122" s="158"/>
      <c r="ER122" s="158"/>
      <c r="ES122" s="158"/>
      <c r="ET122" s="158"/>
      <c r="EU122" s="158"/>
      <c r="EV122" s="158"/>
      <c r="EW122" s="158"/>
      <c r="EX122" s="158"/>
      <c r="EY122" s="158"/>
      <c r="EZ122" s="158"/>
      <c r="FA122" s="158"/>
      <c r="FB122" s="158"/>
      <c r="FC122" s="158"/>
      <c r="FD122" s="158"/>
      <c r="FE122" s="158"/>
      <c r="FF122" s="158"/>
      <c r="FG122" s="158"/>
      <c r="FH122" s="158"/>
      <c r="FI122" s="158"/>
      <c r="FJ122" s="158"/>
      <c r="FK122" s="158"/>
      <c r="FL122" s="158"/>
      <c r="FM122" s="158"/>
      <c r="FN122" s="158"/>
      <c r="FO122" s="158"/>
      <c r="FP122" s="158"/>
      <c r="FQ122" s="158"/>
      <c r="FR122" s="158"/>
      <c r="FS122" s="158"/>
      <c r="FT122" s="158"/>
      <c r="FU122" s="158"/>
      <c r="FV122" s="158"/>
      <c r="FW122" s="158"/>
      <c r="FX122" s="158"/>
      <c r="FY122" s="158"/>
      <c r="FZ122" s="158"/>
      <c r="GA122" s="158"/>
      <c r="GB122" s="158"/>
      <c r="GC122" s="158"/>
      <c r="GD122" s="158"/>
      <c r="GE122" s="158"/>
      <c r="GF122" s="158"/>
      <c r="GG122" s="158"/>
      <c r="GH122" s="158"/>
      <c r="GI122" s="158"/>
      <c r="GJ122" s="158"/>
      <c r="GK122" s="158"/>
      <c r="GL122" s="158"/>
      <c r="GM122" s="158"/>
      <c r="GN122" s="158"/>
      <c r="GO122" s="158"/>
      <c r="GP122" s="158"/>
      <c r="GQ122" s="158"/>
      <c r="GR122" s="158"/>
      <c r="GS122" s="158"/>
      <c r="GT122" s="158"/>
      <c r="GU122" s="158"/>
      <c r="GV122" s="158"/>
      <c r="GW122" s="158"/>
      <c r="GX122" s="158"/>
      <c r="GY122" s="158"/>
      <c r="GZ122" s="158"/>
      <c r="HA122" s="158"/>
      <c r="HB122" s="158"/>
      <c r="HC122" s="158"/>
      <c r="HD122" s="158"/>
      <c r="HE122" s="158"/>
      <c r="HF122" s="158"/>
      <c r="HG122" s="158"/>
      <c r="HH122" s="158"/>
      <c r="HI122" s="158"/>
      <c r="HJ122" s="158"/>
      <c r="HK122" s="158"/>
      <c r="HL122" s="158"/>
      <c r="HM122" s="158"/>
      <c r="HN122" s="158"/>
      <c r="HO122" s="158"/>
      <c r="HP122" s="158"/>
      <c r="HQ122" s="158"/>
      <c r="HR122" s="158"/>
      <c r="HS122" s="158"/>
      <c r="HT122" s="158"/>
      <c r="HU122" s="158"/>
      <c r="HV122" s="158"/>
      <c r="HW122" s="158"/>
      <c r="HX122" s="158"/>
      <c r="HY122" s="158"/>
      <c r="HZ122" s="158"/>
      <c r="IA122" s="158"/>
      <c r="IB122" s="158"/>
      <c r="IC122" s="158"/>
      <c r="ID122" s="158"/>
      <c r="IE122" s="158"/>
      <c r="IF122" s="158"/>
      <c r="IG122" s="158"/>
      <c r="IH122" s="158"/>
      <c r="II122" s="158"/>
      <c r="IJ122" s="158"/>
      <c r="IK122" s="158"/>
      <c r="IL122" s="158"/>
      <c r="IM122" s="158"/>
      <c r="IN122" s="158"/>
      <c r="IO122" s="158"/>
      <c r="IP122" s="158"/>
      <c r="IQ122" s="158"/>
      <c r="IR122" s="158"/>
      <c r="IS122" s="158"/>
      <c r="IT122" s="158"/>
      <c r="IU122" s="158"/>
      <c r="IV122" s="158"/>
      <c r="IW122" s="158"/>
      <c r="IX122" s="158"/>
      <c r="IY122" s="158"/>
      <c r="IZ122" s="158"/>
      <c r="JA122" s="158"/>
      <c r="JB122" s="158"/>
      <c r="JC122" s="158"/>
      <c r="JD122" s="158"/>
      <c r="JE122" s="158"/>
      <c r="JF122" s="158"/>
      <c r="JG122" s="158"/>
      <c r="JH122" s="158"/>
      <c r="JI122" s="158"/>
      <c r="JJ122" s="158"/>
      <c r="JK122" s="158"/>
      <c r="JL122" s="158"/>
      <c r="JM122" s="158"/>
      <c r="JN122" s="158"/>
      <c r="JO122" s="158"/>
      <c r="JP122" s="158"/>
      <c r="JQ122" s="158"/>
      <c r="JR122" s="158"/>
      <c r="JS122" s="158"/>
      <c r="JT122" s="158"/>
      <c r="JU122" s="158"/>
      <c r="JV122" s="158"/>
      <c r="JW122" s="158"/>
      <c r="JX122" s="158"/>
      <c r="JY122" s="158"/>
      <c r="JZ122" s="158"/>
      <c r="KA122" s="158"/>
      <c r="KB122" s="158"/>
      <c r="KC122" s="158"/>
      <c r="KD122" s="158"/>
      <c r="KE122" s="158"/>
      <c r="KF122" s="158"/>
      <c r="KG122" s="158"/>
      <c r="KH122" s="158"/>
      <c r="KI122" s="158"/>
      <c r="KJ122" s="158"/>
      <c r="KK122" s="158"/>
      <c r="KL122" s="158"/>
      <c r="KM122" s="158"/>
      <c r="KN122" s="158"/>
      <c r="KO122" s="158"/>
      <c r="KP122" s="158"/>
      <c r="KQ122" s="158"/>
      <c r="KR122" s="158"/>
      <c r="KS122" s="158"/>
      <c r="KT122" s="158"/>
      <c r="KU122" s="158"/>
      <c r="KV122" s="158"/>
      <c r="KW122" s="158"/>
      <c r="KX122" s="158"/>
      <c r="KY122" s="158"/>
      <c r="KZ122" s="158"/>
      <c r="LA122" s="158"/>
      <c r="LB122" s="158"/>
      <c r="LC122" s="158"/>
      <c r="LD122" s="158"/>
      <c r="LE122" s="158"/>
      <c r="LF122" s="158"/>
      <c r="LG122" s="158"/>
      <c r="LH122" s="158"/>
      <c r="LI122" s="158"/>
      <c r="LJ122" s="158"/>
      <c r="LK122" s="158"/>
      <c r="LL122" s="158"/>
      <c r="LM122" s="158"/>
      <c r="LN122" s="158"/>
      <c r="LO122" s="158"/>
      <c r="LP122" s="158"/>
      <c r="LQ122" s="158"/>
      <c r="LR122" s="158"/>
      <c r="LS122" s="158"/>
      <c r="LT122" s="158"/>
      <c r="LU122" s="158"/>
      <c r="LV122" s="158"/>
      <c r="LW122" s="158"/>
      <c r="LX122" s="158"/>
      <c r="LY122" s="158"/>
      <c r="LZ122" s="158"/>
      <c r="MA122" s="158"/>
      <c r="MB122" s="158"/>
      <c r="MC122" s="158"/>
      <c r="MD122" s="158"/>
      <c r="ME122" s="158"/>
      <c r="MF122" s="158"/>
      <c r="MG122" s="158"/>
      <c r="MH122" s="158"/>
      <c r="MI122" s="158"/>
      <c r="MJ122" s="158"/>
      <c r="MK122" s="158"/>
      <c r="ML122" s="158"/>
      <c r="MM122" s="158"/>
      <c r="MN122" s="158"/>
      <c r="MO122" s="158"/>
      <c r="MP122" s="158"/>
      <c r="MQ122" s="158"/>
      <c r="MR122" s="158"/>
      <c r="MS122" s="158"/>
      <c r="MT122" s="158"/>
      <c r="MU122" s="158"/>
      <c r="MV122" s="158"/>
      <c r="MW122" s="158"/>
      <c r="MX122" s="158"/>
      <c r="MY122" s="158"/>
      <c r="MZ122" s="158"/>
      <c r="NA122" s="158"/>
      <c r="NB122" s="158"/>
      <c r="NC122" s="158"/>
      <c r="ND122" s="158"/>
      <c r="NE122" s="158"/>
      <c r="NF122" s="158"/>
      <c r="NG122" s="158"/>
      <c r="NH122" s="158"/>
      <c r="NI122" s="158"/>
      <c r="NJ122" s="158"/>
      <c r="NK122" s="158"/>
      <c r="NL122" s="158"/>
      <c r="NM122" s="158"/>
      <c r="NN122" s="158"/>
      <c r="NO122" s="158"/>
      <c r="NP122" s="158"/>
      <c r="NQ122" s="158"/>
      <c r="NR122" s="158"/>
      <c r="NS122" s="158"/>
      <c r="NT122" s="158"/>
      <c r="NU122" s="158"/>
      <c r="NV122" s="158"/>
      <c r="NW122" s="158"/>
      <c r="NX122" s="158"/>
      <c r="NY122" s="158"/>
      <c r="NZ122" s="158"/>
      <c r="OA122" s="158"/>
      <c r="OB122" s="158"/>
      <c r="OC122" s="158"/>
      <c r="OD122" s="158"/>
      <c r="OE122" s="158"/>
      <c r="OF122" s="158"/>
      <c r="OG122" s="158"/>
      <c r="OH122" s="158"/>
      <c r="OI122" s="158"/>
      <c r="OJ122" s="158"/>
      <c r="OK122" s="158"/>
      <c r="OL122" s="158"/>
      <c r="OM122" s="158"/>
      <c r="ON122" s="158"/>
      <c r="OO122" s="158"/>
      <c r="OP122" s="158"/>
      <c r="OQ122" s="158"/>
      <c r="OR122" s="158"/>
      <c r="OS122" s="158"/>
      <c r="OT122" s="158"/>
      <c r="OU122" s="158"/>
      <c r="OV122" s="158"/>
      <c r="OW122" s="158"/>
      <c r="OX122" s="158"/>
      <c r="OY122" s="158"/>
      <c r="OZ122" s="158"/>
      <c r="PA122" s="158"/>
      <c r="PB122" s="158"/>
      <c r="PC122" s="158"/>
      <c r="PD122" s="158"/>
      <c r="PE122" s="158"/>
      <c r="PF122" s="158"/>
      <c r="PG122" s="158"/>
      <c r="PH122" s="158"/>
      <c r="PI122" s="158"/>
      <c r="PJ122" s="158"/>
      <c r="PK122" s="158"/>
      <c r="PL122" s="158"/>
      <c r="PM122" s="158"/>
      <c r="PN122" s="158"/>
      <c r="PO122" s="158"/>
      <c r="PP122" s="158"/>
      <c r="PQ122" s="158"/>
      <c r="PR122" s="158"/>
      <c r="PS122" s="158"/>
      <c r="PT122" s="158"/>
      <c r="PU122" s="158"/>
      <c r="PV122" s="158"/>
      <c r="PW122" s="158"/>
      <c r="PX122" s="158"/>
      <c r="PY122" s="158"/>
      <c r="PZ122" s="158"/>
      <c r="QA122" s="158"/>
      <c r="QB122" s="158"/>
      <c r="QC122" s="158"/>
      <c r="QD122" s="158"/>
      <c r="QE122" s="158"/>
      <c r="QF122" s="158"/>
      <c r="QG122" s="158"/>
      <c r="QH122" s="158"/>
      <c r="QI122" s="158"/>
      <c r="QJ122" s="158"/>
      <c r="QK122" s="158"/>
      <c r="QL122" s="158"/>
      <c r="QM122" s="158"/>
      <c r="QN122" s="158"/>
      <c r="QO122" s="158"/>
      <c r="QP122" s="158"/>
      <c r="QQ122" s="158"/>
      <c r="QR122" s="158"/>
      <c r="QS122" s="158"/>
      <c r="QT122" s="158"/>
      <c r="QU122" s="158"/>
      <c r="QV122" s="158"/>
      <c r="QW122" s="158"/>
      <c r="QX122" s="158"/>
      <c r="QY122" s="158"/>
      <c r="QZ122" s="158"/>
      <c r="RA122" s="158"/>
      <c r="RB122" s="158"/>
      <c r="RC122" s="158"/>
      <c r="RD122" s="158"/>
      <c r="RE122" s="158"/>
      <c r="RF122" s="158"/>
      <c r="RG122" s="158"/>
      <c r="RH122" s="158"/>
      <c r="RI122" s="158"/>
      <c r="RJ122" s="158"/>
      <c r="RK122" s="158"/>
      <c r="RL122" s="158"/>
      <c r="RM122" s="158"/>
      <c r="RN122" s="158"/>
      <c r="RO122" s="158"/>
      <c r="RP122" s="158"/>
      <c r="RQ122" s="158"/>
      <c r="RR122" s="158"/>
      <c r="RS122" s="158"/>
      <c r="RT122" s="158"/>
      <c r="RU122" s="158"/>
      <c r="RV122" s="158"/>
      <c r="RW122" s="158"/>
      <c r="RX122" s="158"/>
      <c r="RY122" s="158"/>
      <c r="RZ122" s="158"/>
      <c r="SA122" s="158"/>
      <c r="SB122" s="158"/>
      <c r="SC122" s="158"/>
      <c r="SD122" s="158"/>
      <c r="SE122" s="158"/>
      <c r="SF122" s="158"/>
      <c r="SG122" s="158"/>
      <c r="SH122" s="158"/>
      <c r="SI122" s="158"/>
      <c r="SJ122" s="158"/>
      <c r="SK122" s="158"/>
      <c r="SL122" s="158"/>
      <c r="SM122" s="158"/>
      <c r="SN122" s="158"/>
      <c r="SO122" s="158"/>
      <c r="SP122" s="158"/>
      <c r="SQ122" s="158"/>
      <c r="SR122" s="158"/>
      <c r="SS122" s="158"/>
      <c r="ST122" s="158"/>
      <c r="SU122" s="158"/>
      <c r="SV122" s="158"/>
      <c r="SW122" s="158"/>
      <c r="SX122" s="158"/>
      <c r="SY122" s="158"/>
      <c r="SZ122" s="158"/>
      <c r="TA122" s="158"/>
      <c r="TB122" s="158"/>
      <c r="TC122" s="158"/>
      <c r="TD122" s="158"/>
      <c r="TE122" s="158"/>
      <c r="TF122" s="158"/>
      <c r="TG122" s="158"/>
      <c r="TH122" s="158"/>
      <c r="TI122" s="158"/>
      <c r="TJ122" s="158"/>
      <c r="TK122" s="158"/>
      <c r="TL122" s="158"/>
      <c r="TM122" s="158"/>
      <c r="TN122" s="158"/>
      <c r="TO122" s="158"/>
      <c r="TP122" s="158"/>
      <c r="TQ122" s="158"/>
      <c r="TR122" s="158"/>
      <c r="TS122" s="158"/>
      <c r="TT122" s="158"/>
      <c r="TU122" s="158"/>
      <c r="TV122" s="158"/>
      <c r="TW122" s="158"/>
      <c r="TX122" s="158"/>
      <c r="TY122" s="158"/>
      <c r="TZ122" s="158"/>
      <c r="UA122" s="158"/>
      <c r="UB122" s="158"/>
      <c r="UC122" s="158"/>
      <c r="UD122" s="158"/>
      <c r="UE122" s="158"/>
      <c r="UF122" s="158"/>
      <c r="UG122" s="158"/>
      <c r="UH122" s="158"/>
      <c r="UI122" s="158"/>
      <c r="UJ122" s="158"/>
      <c r="UK122" s="158"/>
      <c r="UL122" s="158"/>
      <c r="UM122" s="158"/>
      <c r="UN122" s="158"/>
      <c r="UO122" s="158"/>
      <c r="UP122" s="158"/>
      <c r="UQ122" s="158"/>
      <c r="UR122" s="158"/>
      <c r="US122" s="158"/>
      <c r="UT122" s="158"/>
      <c r="UU122" s="158"/>
      <c r="UV122" s="158"/>
      <c r="UW122" s="158"/>
      <c r="UX122" s="158"/>
      <c r="UY122" s="158"/>
      <c r="UZ122" s="158"/>
      <c r="VA122" s="158"/>
      <c r="VB122" s="158"/>
      <c r="VC122" s="158"/>
      <c r="VD122" s="158"/>
      <c r="VE122" s="158"/>
      <c r="VF122" s="158"/>
      <c r="VG122" s="158"/>
      <c r="VH122" s="158"/>
      <c r="VI122" s="158"/>
      <c r="VJ122" s="158"/>
      <c r="VK122" s="158"/>
      <c r="VL122" s="158"/>
      <c r="VM122" s="158"/>
      <c r="VN122" s="158"/>
      <c r="VO122" s="158"/>
      <c r="VP122" s="158"/>
      <c r="VQ122" s="158"/>
      <c r="VR122" s="158"/>
      <c r="VS122" s="158"/>
      <c r="VT122" s="158"/>
      <c r="VU122" s="158"/>
      <c r="VV122" s="158"/>
      <c r="VW122" s="158"/>
      <c r="VX122" s="158"/>
      <c r="VY122" s="158"/>
      <c r="VZ122" s="158"/>
      <c r="WA122" s="158"/>
      <c r="WB122" s="158"/>
      <c r="WC122" s="158"/>
      <c r="WD122" s="158"/>
      <c r="WE122" s="158"/>
      <c r="WF122" s="158"/>
      <c r="WG122" s="158"/>
      <c r="WH122" s="158"/>
      <c r="WI122" s="158"/>
      <c r="WJ122" s="158"/>
      <c r="WK122" s="158"/>
      <c r="WL122" s="158"/>
      <c r="WM122" s="158"/>
      <c r="WN122" s="158"/>
      <c r="WO122" s="158"/>
      <c r="WP122" s="158"/>
      <c r="WQ122" s="158"/>
      <c r="WR122" s="158"/>
      <c r="WS122" s="158"/>
      <c r="WT122" s="158"/>
      <c r="WU122" s="158"/>
      <c r="WV122" s="158"/>
      <c r="WW122" s="158"/>
      <c r="WX122" s="158"/>
      <c r="WY122" s="158"/>
      <c r="WZ122" s="158"/>
      <c r="XA122" s="158"/>
      <c r="XB122" s="158"/>
      <c r="XC122" s="158"/>
      <c r="XD122" s="158"/>
      <c r="XE122" s="158"/>
      <c r="XF122" s="158"/>
      <c r="XG122" s="158"/>
      <c r="XH122" s="158"/>
      <c r="XI122" s="158"/>
      <c r="XJ122" s="158"/>
      <c r="XK122" s="158"/>
      <c r="XL122" s="158"/>
      <c r="XM122" s="158"/>
      <c r="XN122" s="158"/>
      <c r="XO122" s="158"/>
      <c r="XP122" s="158"/>
      <c r="XQ122" s="158"/>
      <c r="XR122" s="158"/>
      <c r="XS122" s="158"/>
      <c r="XT122" s="158"/>
      <c r="XU122" s="158"/>
      <c r="XV122" s="158"/>
      <c r="XW122" s="158"/>
      <c r="XX122" s="158"/>
      <c r="XY122" s="158"/>
      <c r="XZ122" s="158"/>
      <c r="YA122" s="158"/>
      <c r="YB122" s="158"/>
      <c r="YC122" s="158"/>
      <c r="YD122" s="158"/>
      <c r="YE122" s="158"/>
      <c r="YF122" s="158"/>
      <c r="YG122" s="158"/>
      <c r="YH122" s="158"/>
      <c r="YI122" s="158"/>
      <c r="YJ122" s="158"/>
      <c r="YK122" s="158"/>
      <c r="YL122" s="158"/>
      <c r="YM122" s="158"/>
      <c r="YN122" s="158"/>
      <c r="YO122" s="158"/>
      <c r="YP122" s="158"/>
      <c r="YQ122" s="158"/>
      <c r="YR122" s="158"/>
      <c r="YS122" s="158"/>
      <c r="YT122" s="158"/>
      <c r="YU122" s="158"/>
      <c r="YV122" s="158"/>
      <c r="YW122" s="158"/>
      <c r="YX122" s="158"/>
      <c r="YY122" s="158"/>
      <c r="YZ122" s="158"/>
      <c r="ZA122" s="158"/>
      <c r="ZB122" s="158"/>
      <c r="ZC122" s="158"/>
      <c r="ZD122" s="158"/>
      <c r="ZE122" s="158"/>
      <c r="ZF122" s="158"/>
      <c r="ZG122" s="158"/>
      <c r="ZH122" s="158"/>
      <c r="ZI122" s="158"/>
      <c r="ZJ122" s="158"/>
      <c r="ZK122" s="158"/>
      <c r="ZL122" s="158"/>
      <c r="ZM122" s="158"/>
      <c r="ZN122" s="158"/>
      <c r="ZO122" s="158"/>
      <c r="ZP122" s="158"/>
      <c r="ZQ122" s="158"/>
      <c r="ZR122" s="158"/>
      <c r="ZS122" s="158"/>
      <c r="ZT122" s="158"/>
      <c r="ZU122" s="158"/>
      <c r="ZV122" s="158"/>
      <c r="ZW122" s="158"/>
      <c r="ZX122" s="158"/>
      <c r="ZY122" s="158"/>
      <c r="ZZ122" s="158"/>
      <c r="AAA122" s="158"/>
      <c r="AAB122" s="158"/>
      <c r="AAC122" s="158"/>
      <c r="AAD122" s="158"/>
      <c r="AAE122" s="158"/>
      <c r="AAF122" s="158"/>
      <c r="AAG122" s="158"/>
      <c r="AAH122" s="158"/>
      <c r="AAI122" s="158"/>
      <c r="AAJ122" s="158"/>
      <c r="AAK122" s="158"/>
      <c r="AAL122" s="158"/>
      <c r="AAM122" s="158"/>
      <c r="AAN122" s="158"/>
      <c r="AAO122" s="158"/>
      <c r="AAP122" s="158"/>
      <c r="AAQ122" s="158"/>
      <c r="AAR122" s="158"/>
      <c r="AAS122" s="158"/>
      <c r="AAT122" s="158"/>
      <c r="AAU122" s="158"/>
      <c r="AAV122" s="158"/>
      <c r="AAW122" s="158"/>
      <c r="AAX122" s="158"/>
      <c r="AAY122" s="158"/>
      <c r="AAZ122" s="158"/>
      <c r="ABA122" s="158"/>
      <c r="ABB122" s="158"/>
      <c r="ABC122" s="158"/>
      <c r="ABD122" s="158"/>
      <c r="ABE122" s="158"/>
      <c r="ABF122" s="158"/>
      <c r="ABG122" s="158"/>
      <c r="ABH122" s="158"/>
      <c r="ABI122" s="158"/>
      <c r="ABJ122" s="158"/>
      <c r="ABK122" s="158"/>
      <c r="ABL122" s="158"/>
      <c r="ABM122" s="158"/>
      <c r="ABN122" s="158"/>
      <c r="ABO122" s="158"/>
      <c r="ABP122" s="158"/>
      <c r="ABQ122" s="158"/>
      <c r="ABR122" s="158"/>
      <c r="ABS122" s="158"/>
      <c r="ABT122" s="158"/>
      <c r="ABU122" s="158"/>
      <c r="ABV122" s="158"/>
      <c r="ABW122" s="158"/>
      <c r="ABX122" s="158"/>
      <c r="ABY122" s="158"/>
      <c r="ABZ122" s="158"/>
      <c r="ACA122" s="158"/>
      <c r="ACB122" s="158"/>
      <c r="ACC122" s="158"/>
      <c r="ACD122" s="158"/>
      <c r="ACE122" s="158"/>
      <c r="ACF122" s="158"/>
      <c r="ACG122" s="158"/>
      <c r="ACH122" s="158"/>
      <c r="ACI122" s="158"/>
      <c r="ACJ122" s="158"/>
      <c r="ACK122" s="158"/>
      <c r="ACL122" s="158"/>
      <c r="ACM122" s="158"/>
      <c r="ACN122" s="158"/>
      <c r="ACO122" s="158"/>
      <c r="ACP122" s="158"/>
      <c r="ACQ122" s="158"/>
      <c r="ACR122" s="159"/>
      <c r="ACS122" s="160">
        <f t="array" ref="ACS122">SUM(IF(RIGHT($Q122:$ACR122)=ACS$11,IFERROR(--LEFT($Q122:$ACR122,LEN($Q122:$ACR122)-1),0)))</f>
        <v>0</v>
      </c>
      <c r="ACT122" s="160">
        <f t="array" ref="ACT122">SUM(IF(RIGHT($Q122:$ACR122)=ACT$11,IFERROR(--LEFT($Q122:$ACR122,LEN($Q122:$ACR122)-1),0)))</f>
        <v>0</v>
      </c>
      <c r="ACU122" s="160">
        <f t="array" ref="ACU122">SUM(IF(RIGHT($Q122:$ACR122)=ACU$11,IFERROR(--LEFT($Q122:$ACR122,LEN($Q122:$ACR122)-1),0)))</f>
        <v>0</v>
      </c>
      <c r="ACV122" s="160">
        <f t="array" ref="ACV122">SUM(IF(RIGHT($Q122:$ACR122)=ACV$11,IFERROR(--LEFT($Q122:$ACR122,LEN($Q122:$ACR122)-1),0)))</f>
        <v>0</v>
      </c>
      <c r="ACW122" s="160">
        <f t="array" ref="ACW122">SUM(IF(RIGHT($Q122:$ACR122)=ACW$11,IFERROR(--LEFT($Q122:$ACR122,LEN($Q122:$ACR122)-1),0)))</f>
        <v>0</v>
      </c>
      <c r="ACX122" s="160">
        <f t="array" ref="ACX122">SUM(IF(RIGHT($Q122:$ACR122)=ACX$11,IFERROR(--LEFT($Q122:$ACR122,LEN($Q122:$ACR122)-1),0)))</f>
        <v>0</v>
      </c>
      <c r="ACY122" s="160">
        <f t="array" ref="ACY122">SUM(IF(RIGHT($Q122:$ACR122)=ACY$11,IFERROR(--LEFT($Q122:$ACR122,LEN($Q122:$ACR122)-1),0)))</f>
        <v>0</v>
      </c>
      <c r="ACZ122" s="160">
        <f t="array" ref="ACZ122">SUM(IF(RIGHT($Q122:$ACR122)=ACZ$11,IFERROR(--LEFT($Q122:$ACR122,LEN($Q122:$ACR122)-1),0)))</f>
        <v>0</v>
      </c>
      <c r="ADA122" s="158">
        <f t="shared" si="2278"/>
        <v>0</v>
      </c>
      <c r="ADB122" s="158">
        <f t="shared" si="2279"/>
        <v>0</v>
      </c>
      <c r="ADC122" s="158">
        <f t="shared" si="2280"/>
        <v>0</v>
      </c>
      <c r="ADD122" s="158">
        <f t="shared" si="2281"/>
        <v>0</v>
      </c>
      <c r="ADE122" s="158">
        <f t="shared" si="2282"/>
        <v>0</v>
      </c>
      <c r="ADF122" s="158">
        <f t="shared" si="2283"/>
        <v>0</v>
      </c>
      <c r="ADG122" s="158">
        <f t="shared" si="2284"/>
        <v>0</v>
      </c>
      <c r="ADH122" s="158">
        <f t="shared" si="2285"/>
        <v>0</v>
      </c>
      <c r="ADI122" s="160">
        <f t="array" ref="ADI122">SUM(IF(RIGHT($Q122:$ACR122)=ADI$11,IFERROR(--LEFT($Q122:$ACR122,LEN($Q122:$ACR122)-1),0)))</f>
        <v>0</v>
      </c>
      <c r="ADJ122" s="152">
        <f t="shared" si="2286"/>
        <v>0</v>
      </c>
      <c r="AEC122" s="143"/>
      <c r="AEO122" s="108"/>
      <c r="AEP122" s="108"/>
      <c r="AEQ122" s="108"/>
      <c r="AER122" s="108"/>
      <c r="AES122" s="108"/>
      <c r="AET122" s="108"/>
      <c r="AEU122" s="108"/>
      <c r="AEV122" s="108"/>
      <c r="AEW122" s="143"/>
      <c r="AFI122" s="108"/>
      <c r="AFJ122" s="108"/>
      <c r="AFK122" s="108"/>
      <c r="AFL122" s="108"/>
      <c r="AFM122" s="108"/>
      <c r="AFN122" s="108"/>
      <c r="AFO122" s="108"/>
      <c r="AFP122" s="108"/>
      <c r="AFQ122" s="143"/>
      <c r="AGC122" s="108"/>
      <c r="AGD122" s="108"/>
      <c r="AGE122" s="108"/>
      <c r="AGF122" s="108"/>
      <c r="AGG122" s="108"/>
      <c r="AGH122" s="108"/>
      <c r="AGI122" s="108"/>
      <c r="AGJ122" s="108"/>
      <c r="AGK122" s="143"/>
      <c r="AGW122" s="108"/>
      <c r="AGX122" s="108"/>
      <c r="AGY122" s="108"/>
      <c r="AGZ122" s="108"/>
      <c r="AHA122" s="108"/>
      <c r="AHB122" s="108"/>
      <c r="AHC122" s="108"/>
      <c r="AHD122" s="108"/>
      <c r="AHE122" s="143"/>
      <c r="AHQ122" s="108"/>
      <c r="AHR122" s="108"/>
      <c r="AHS122" s="108"/>
      <c r="AHT122" s="108"/>
      <c r="AHU122" s="108"/>
      <c r="AHV122" s="108"/>
      <c r="AHW122" s="108"/>
      <c r="AHX122" s="108"/>
      <c r="AHY122" s="143"/>
      <c r="AIK122" s="108"/>
      <c r="AIL122" s="108"/>
      <c r="AIM122" s="108"/>
      <c r="AIN122" s="108"/>
      <c r="AIO122" s="108"/>
      <c r="AIP122" s="108"/>
      <c r="AIQ122" s="108"/>
      <c r="AIR122" s="108"/>
      <c r="AIS122" s="143"/>
      <c r="AJE122" s="108"/>
      <c r="AJF122" s="108"/>
      <c r="AJG122" s="108"/>
      <c r="AJH122" s="108"/>
      <c r="AJI122" s="108"/>
      <c r="AJJ122" s="108"/>
      <c r="AJK122" s="108"/>
      <c r="AJL122" s="108"/>
      <c r="AJM122" s="143"/>
      <c r="AJY122" s="108"/>
      <c r="AJZ122" s="108"/>
      <c r="AKA122" s="108"/>
      <c r="AKB122" s="108"/>
      <c r="AKC122" s="108"/>
      <c r="AKD122" s="108"/>
      <c r="AKE122" s="108"/>
      <c r="AKF122" s="108"/>
      <c r="AKG122" s="143"/>
      <c r="AKS122" s="108"/>
      <c r="AKT122" s="108"/>
      <c r="AKU122" s="108"/>
      <c r="AKV122" s="108"/>
      <c r="AKW122" s="108"/>
      <c r="AKX122" s="108"/>
      <c r="AKY122" s="108"/>
      <c r="AKZ122" s="108"/>
      <c r="ALA122" s="143"/>
      <c r="ALM122" s="108"/>
      <c r="ALN122" s="108"/>
      <c r="ALO122" s="108"/>
      <c r="ALP122" s="108"/>
      <c r="ALQ122" s="108"/>
      <c r="ALR122" s="108"/>
      <c r="ALS122" s="108"/>
      <c r="ALT122" s="108"/>
      <c r="ALU122" s="143"/>
      <c r="AMG122" s="108"/>
      <c r="AMH122" s="108"/>
      <c r="AMI122" s="108"/>
      <c r="AMJ122" s="108"/>
      <c r="AMK122" s="108"/>
      <c r="AML122" s="108"/>
      <c r="AMM122" s="108"/>
      <c r="AMN122" s="108"/>
    </row>
    <row r="123" spans="2:1028" x14ac:dyDescent="0.25">
      <c r="B123" s="24">
        <v>112</v>
      </c>
      <c r="C123" s="24"/>
      <c r="D123" s="25"/>
      <c r="E123" s="25"/>
      <c r="F123" s="24"/>
      <c r="G123" s="153"/>
      <c r="H123" s="154"/>
      <c r="I123" s="23"/>
      <c r="J123" s="23"/>
      <c r="K123" s="23"/>
      <c r="L123" s="23"/>
      <c r="M123" s="23"/>
      <c r="N123" s="23"/>
      <c r="O123" s="23"/>
      <c r="P123" s="155"/>
      <c r="Q123" s="156"/>
      <c r="R123" s="157"/>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c r="BS123" s="158"/>
      <c r="BT123" s="158"/>
      <c r="BU123" s="158"/>
      <c r="BV123" s="158"/>
      <c r="BW123" s="158"/>
      <c r="BX123" s="158"/>
      <c r="BY123" s="158"/>
      <c r="BZ123" s="158"/>
      <c r="CA123" s="158"/>
      <c r="CB123" s="158"/>
      <c r="CC123" s="158"/>
      <c r="CD123" s="158"/>
      <c r="CE123" s="158"/>
      <c r="CF123" s="158"/>
      <c r="CG123" s="158"/>
      <c r="CH123" s="158"/>
      <c r="CI123" s="158"/>
      <c r="CJ123" s="158"/>
      <c r="CK123" s="158"/>
      <c r="CL123" s="158"/>
      <c r="CM123" s="158"/>
      <c r="CN123" s="158"/>
      <c r="CO123" s="158"/>
      <c r="CP123" s="158"/>
      <c r="CQ123" s="158"/>
      <c r="CR123" s="158"/>
      <c r="CS123" s="158"/>
      <c r="CT123" s="158"/>
      <c r="CU123" s="158"/>
      <c r="CV123" s="158"/>
      <c r="CW123" s="158"/>
      <c r="CX123" s="158"/>
      <c r="CY123" s="158"/>
      <c r="CZ123" s="158"/>
      <c r="DA123" s="158"/>
      <c r="DB123" s="158"/>
      <c r="DC123" s="158"/>
      <c r="DD123" s="158"/>
      <c r="DE123" s="158"/>
      <c r="DF123" s="158"/>
      <c r="DG123" s="158"/>
      <c r="DH123" s="158"/>
      <c r="DI123" s="158"/>
      <c r="DJ123" s="158"/>
      <c r="DK123" s="158"/>
      <c r="DL123" s="158"/>
      <c r="DM123" s="158"/>
      <c r="DN123" s="158"/>
      <c r="DO123" s="158"/>
      <c r="DP123" s="158"/>
      <c r="DQ123" s="158"/>
      <c r="DR123" s="158"/>
      <c r="DS123" s="158"/>
      <c r="DT123" s="158"/>
      <c r="DU123" s="158"/>
      <c r="DV123" s="158"/>
      <c r="DW123" s="158"/>
      <c r="DX123" s="158"/>
      <c r="DY123" s="158"/>
      <c r="DZ123" s="158"/>
      <c r="EA123" s="158"/>
      <c r="EB123" s="158"/>
      <c r="EC123" s="158"/>
      <c r="ED123" s="158"/>
      <c r="EE123" s="158"/>
      <c r="EF123" s="158"/>
      <c r="EG123" s="158"/>
      <c r="EH123" s="158"/>
      <c r="EI123" s="158"/>
      <c r="EJ123" s="158"/>
      <c r="EK123" s="158"/>
      <c r="EL123" s="158"/>
      <c r="EM123" s="158"/>
      <c r="EN123" s="158"/>
      <c r="EO123" s="158"/>
      <c r="EP123" s="158"/>
      <c r="EQ123" s="158"/>
      <c r="ER123" s="158"/>
      <c r="ES123" s="158"/>
      <c r="ET123" s="158"/>
      <c r="EU123" s="158"/>
      <c r="EV123" s="158"/>
      <c r="EW123" s="158"/>
      <c r="EX123" s="158"/>
      <c r="EY123" s="158"/>
      <c r="EZ123" s="158"/>
      <c r="FA123" s="158"/>
      <c r="FB123" s="158"/>
      <c r="FC123" s="158"/>
      <c r="FD123" s="158"/>
      <c r="FE123" s="158"/>
      <c r="FF123" s="158"/>
      <c r="FG123" s="158"/>
      <c r="FH123" s="158"/>
      <c r="FI123" s="158"/>
      <c r="FJ123" s="158"/>
      <c r="FK123" s="158"/>
      <c r="FL123" s="158"/>
      <c r="FM123" s="158"/>
      <c r="FN123" s="158"/>
      <c r="FO123" s="158"/>
      <c r="FP123" s="158"/>
      <c r="FQ123" s="158"/>
      <c r="FR123" s="158"/>
      <c r="FS123" s="158"/>
      <c r="FT123" s="158"/>
      <c r="FU123" s="158"/>
      <c r="FV123" s="158"/>
      <c r="FW123" s="158"/>
      <c r="FX123" s="158"/>
      <c r="FY123" s="158"/>
      <c r="FZ123" s="158"/>
      <c r="GA123" s="158"/>
      <c r="GB123" s="158"/>
      <c r="GC123" s="158"/>
      <c r="GD123" s="158"/>
      <c r="GE123" s="158"/>
      <c r="GF123" s="158"/>
      <c r="GG123" s="158"/>
      <c r="GH123" s="158"/>
      <c r="GI123" s="158"/>
      <c r="GJ123" s="158"/>
      <c r="GK123" s="158"/>
      <c r="GL123" s="158"/>
      <c r="GM123" s="158"/>
      <c r="GN123" s="158"/>
      <c r="GO123" s="158"/>
      <c r="GP123" s="158"/>
      <c r="GQ123" s="158"/>
      <c r="GR123" s="158"/>
      <c r="GS123" s="158"/>
      <c r="GT123" s="158"/>
      <c r="GU123" s="158"/>
      <c r="GV123" s="158"/>
      <c r="GW123" s="158"/>
      <c r="GX123" s="158"/>
      <c r="GY123" s="158"/>
      <c r="GZ123" s="158"/>
      <c r="HA123" s="158"/>
      <c r="HB123" s="158"/>
      <c r="HC123" s="158"/>
      <c r="HD123" s="158"/>
      <c r="HE123" s="158"/>
      <c r="HF123" s="158"/>
      <c r="HG123" s="158"/>
      <c r="HH123" s="158"/>
      <c r="HI123" s="158"/>
      <c r="HJ123" s="158"/>
      <c r="HK123" s="158"/>
      <c r="HL123" s="158"/>
      <c r="HM123" s="158"/>
      <c r="HN123" s="158"/>
      <c r="HO123" s="158"/>
      <c r="HP123" s="158"/>
      <c r="HQ123" s="158"/>
      <c r="HR123" s="158"/>
      <c r="HS123" s="158"/>
      <c r="HT123" s="158"/>
      <c r="HU123" s="158"/>
      <c r="HV123" s="158"/>
      <c r="HW123" s="158"/>
      <c r="HX123" s="158"/>
      <c r="HY123" s="158"/>
      <c r="HZ123" s="158"/>
      <c r="IA123" s="158"/>
      <c r="IB123" s="158"/>
      <c r="IC123" s="158"/>
      <c r="ID123" s="158"/>
      <c r="IE123" s="158"/>
      <c r="IF123" s="158"/>
      <c r="IG123" s="158"/>
      <c r="IH123" s="158"/>
      <c r="II123" s="158"/>
      <c r="IJ123" s="158"/>
      <c r="IK123" s="158"/>
      <c r="IL123" s="158"/>
      <c r="IM123" s="158"/>
      <c r="IN123" s="158"/>
      <c r="IO123" s="158"/>
      <c r="IP123" s="158"/>
      <c r="IQ123" s="158"/>
      <c r="IR123" s="158"/>
      <c r="IS123" s="158"/>
      <c r="IT123" s="158"/>
      <c r="IU123" s="158"/>
      <c r="IV123" s="158"/>
      <c r="IW123" s="158"/>
      <c r="IX123" s="158"/>
      <c r="IY123" s="158"/>
      <c r="IZ123" s="158"/>
      <c r="JA123" s="158"/>
      <c r="JB123" s="158"/>
      <c r="JC123" s="158"/>
      <c r="JD123" s="158"/>
      <c r="JE123" s="158"/>
      <c r="JF123" s="158"/>
      <c r="JG123" s="158"/>
      <c r="JH123" s="158"/>
      <c r="JI123" s="158"/>
      <c r="JJ123" s="158"/>
      <c r="JK123" s="158"/>
      <c r="JL123" s="158"/>
      <c r="JM123" s="158"/>
      <c r="JN123" s="158"/>
      <c r="JO123" s="158"/>
      <c r="JP123" s="158"/>
      <c r="JQ123" s="158"/>
      <c r="JR123" s="158"/>
      <c r="JS123" s="158"/>
      <c r="JT123" s="158"/>
      <c r="JU123" s="158"/>
      <c r="JV123" s="158"/>
      <c r="JW123" s="158"/>
      <c r="JX123" s="158"/>
      <c r="JY123" s="158"/>
      <c r="JZ123" s="158"/>
      <c r="KA123" s="158"/>
      <c r="KB123" s="158"/>
      <c r="KC123" s="158"/>
      <c r="KD123" s="158"/>
      <c r="KE123" s="158"/>
      <c r="KF123" s="158"/>
      <c r="KG123" s="158"/>
      <c r="KH123" s="158"/>
      <c r="KI123" s="158"/>
      <c r="KJ123" s="158"/>
      <c r="KK123" s="158"/>
      <c r="KL123" s="158"/>
      <c r="KM123" s="158"/>
      <c r="KN123" s="158"/>
      <c r="KO123" s="158"/>
      <c r="KP123" s="158"/>
      <c r="KQ123" s="158"/>
      <c r="KR123" s="158"/>
      <c r="KS123" s="158"/>
      <c r="KT123" s="158"/>
      <c r="KU123" s="158"/>
      <c r="KV123" s="158"/>
      <c r="KW123" s="158"/>
      <c r="KX123" s="158"/>
      <c r="KY123" s="158"/>
      <c r="KZ123" s="158"/>
      <c r="LA123" s="158"/>
      <c r="LB123" s="158"/>
      <c r="LC123" s="158"/>
      <c r="LD123" s="158"/>
      <c r="LE123" s="158"/>
      <c r="LF123" s="158"/>
      <c r="LG123" s="158"/>
      <c r="LH123" s="158"/>
      <c r="LI123" s="158"/>
      <c r="LJ123" s="158"/>
      <c r="LK123" s="158"/>
      <c r="LL123" s="158"/>
      <c r="LM123" s="158"/>
      <c r="LN123" s="158"/>
      <c r="LO123" s="158"/>
      <c r="LP123" s="158"/>
      <c r="LQ123" s="158"/>
      <c r="LR123" s="158"/>
      <c r="LS123" s="158"/>
      <c r="LT123" s="158"/>
      <c r="LU123" s="158"/>
      <c r="LV123" s="158"/>
      <c r="LW123" s="158"/>
      <c r="LX123" s="158"/>
      <c r="LY123" s="158"/>
      <c r="LZ123" s="158"/>
      <c r="MA123" s="158"/>
      <c r="MB123" s="158"/>
      <c r="MC123" s="158"/>
      <c r="MD123" s="158"/>
      <c r="ME123" s="158"/>
      <c r="MF123" s="158"/>
      <c r="MG123" s="158"/>
      <c r="MH123" s="158"/>
      <c r="MI123" s="158"/>
      <c r="MJ123" s="158"/>
      <c r="MK123" s="158"/>
      <c r="ML123" s="158"/>
      <c r="MM123" s="158"/>
      <c r="MN123" s="158"/>
      <c r="MO123" s="158"/>
      <c r="MP123" s="158"/>
      <c r="MQ123" s="158"/>
      <c r="MR123" s="158"/>
      <c r="MS123" s="158"/>
      <c r="MT123" s="158"/>
      <c r="MU123" s="158"/>
      <c r="MV123" s="158"/>
      <c r="MW123" s="158"/>
      <c r="MX123" s="158"/>
      <c r="MY123" s="158"/>
      <c r="MZ123" s="158"/>
      <c r="NA123" s="158"/>
      <c r="NB123" s="158"/>
      <c r="NC123" s="158"/>
      <c r="ND123" s="158"/>
      <c r="NE123" s="158"/>
      <c r="NF123" s="158"/>
      <c r="NG123" s="158"/>
      <c r="NH123" s="158"/>
      <c r="NI123" s="158"/>
      <c r="NJ123" s="158"/>
      <c r="NK123" s="158"/>
      <c r="NL123" s="158"/>
      <c r="NM123" s="158"/>
      <c r="NN123" s="158"/>
      <c r="NO123" s="158"/>
      <c r="NP123" s="158"/>
      <c r="NQ123" s="158"/>
      <c r="NR123" s="158"/>
      <c r="NS123" s="158"/>
      <c r="NT123" s="158"/>
      <c r="NU123" s="158"/>
      <c r="NV123" s="158"/>
      <c r="NW123" s="158"/>
      <c r="NX123" s="158"/>
      <c r="NY123" s="158"/>
      <c r="NZ123" s="158"/>
      <c r="OA123" s="158"/>
      <c r="OB123" s="158"/>
      <c r="OC123" s="158"/>
      <c r="OD123" s="158"/>
      <c r="OE123" s="158"/>
      <c r="OF123" s="158"/>
      <c r="OG123" s="158"/>
      <c r="OH123" s="158"/>
      <c r="OI123" s="158"/>
      <c r="OJ123" s="158"/>
      <c r="OK123" s="158"/>
      <c r="OL123" s="158"/>
      <c r="OM123" s="158"/>
      <c r="ON123" s="158"/>
      <c r="OO123" s="158"/>
      <c r="OP123" s="158"/>
      <c r="OQ123" s="158"/>
      <c r="OR123" s="158"/>
      <c r="OS123" s="158"/>
      <c r="OT123" s="158"/>
      <c r="OU123" s="158"/>
      <c r="OV123" s="158"/>
      <c r="OW123" s="158"/>
      <c r="OX123" s="158"/>
      <c r="OY123" s="158"/>
      <c r="OZ123" s="158"/>
      <c r="PA123" s="158"/>
      <c r="PB123" s="158"/>
      <c r="PC123" s="158"/>
      <c r="PD123" s="158"/>
      <c r="PE123" s="158"/>
      <c r="PF123" s="158"/>
      <c r="PG123" s="158"/>
      <c r="PH123" s="158"/>
      <c r="PI123" s="158"/>
      <c r="PJ123" s="158"/>
      <c r="PK123" s="158"/>
      <c r="PL123" s="158"/>
      <c r="PM123" s="158"/>
      <c r="PN123" s="158"/>
      <c r="PO123" s="158"/>
      <c r="PP123" s="158"/>
      <c r="PQ123" s="158"/>
      <c r="PR123" s="158"/>
      <c r="PS123" s="158"/>
      <c r="PT123" s="158"/>
      <c r="PU123" s="158"/>
      <c r="PV123" s="158"/>
      <c r="PW123" s="158"/>
      <c r="PX123" s="158"/>
      <c r="PY123" s="158"/>
      <c r="PZ123" s="158"/>
      <c r="QA123" s="158"/>
      <c r="QB123" s="158"/>
      <c r="QC123" s="158"/>
      <c r="QD123" s="158"/>
      <c r="QE123" s="158"/>
      <c r="QF123" s="158"/>
      <c r="QG123" s="158"/>
      <c r="QH123" s="158"/>
      <c r="QI123" s="158"/>
      <c r="QJ123" s="158"/>
      <c r="QK123" s="158"/>
      <c r="QL123" s="158"/>
      <c r="QM123" s="158"/>
      <c r="QN123" s="158"/>
      <c r="QO123" s="158"/>
      <c r="QP123" s="158"/>
      <c r="QQ123" s="158"/>
      <c r="QR123" s="158"/>
      <c r="QS123" s="158"/>
      <c r="QT123" s="158"/>
      <c r="QU123" s="158"/>
      <c r="QV123" s="158"/>
      <c r="QW123" s="158"/>
      <c r="QX123" s="158"/>
      <c r="QY123" s="158"/>
      <c r="QZ123" s="158"/>
      <c r="RA123" s="158"/>
      <c r="RB123" s="158"/>
      <c r="RC123" s="158"/>
      <c r="RD123" s="158"/>
      <c r="RE123" s="158"/>
      <c r="RF123" s="158"/>
      <c r="RG123" s="158"/>
      <c r="RH123" s="158"/>
      <c r="RI123" s="158"/>
      <c r="RJ123" s="158"/>
      <c r="RK123" s="158"/>
      <c r="RL123" s="158"/>
      <c r="RM123" s="158"/>
      <c r="RN123" s="158"/>
      <c r="RO123" s="158"/>
      <c r="RP123" s="158"/>
      <c r="RQ123" s="158"/>
      <c r="RR123" s="158"/>
      <c r="RS123" s="158"/>
      <c r="RT123" s="158"/>
      <c r="RU123" s="158"/>
      <c r="RV123" s="158"/>
      <c r="RW123" s="158"/>
      <c r="RX123" s="158"/>
      <c r="RY123" s="158"/>
      <c r="RZ123" s="158"/>
      <c r="SA123" s="158"/>
      <c r="SB123" s="158"/>
      <c r="SC123" s="158"/>
      <c r="SD123" s="158"/>
      <c r="SE123" s="158"/>
      <c r="SF123" s="158"/>
      <c r="SG123" s="158"/>
      <c r="SH123" s="158"/>
      <c r="SI123" s="158"/>
      <c r="SJ123" s="158"/>
      <c r="SK123" s="158"/>
      <c r="SL123" s="158"/>
      <c r="SM123" s="158"/>
      <c r="SN123" s="158"/>
      <c r="SO123" s="158"/>
      <c r="SP123" s="158"/>
      <c r="SQ123" s="158"/>
      <c r="SR123" s="158"/>
      <c r="SS123" s="158"/>
      <c r="ST123" s="158"/>
      <c r="SU123" s="158"/>
      <c r="SV123" s="158"/>
      <c r="SW123" s="158"/>
      <c r="SX123" s="158"/>
      <c r="SY123" s="158"/>
      <c r="SZ123" s="158"/>
      <c r="TA123" s="158"/>
      <c r="TB123" s="158"/>
      <c r="TC123" s="158"/>
      <c r="TD123" s="158"/>
      <c r="TE123" s="158"/>
      <c r="TF123" s="158"/>
      <c r="TG123" s="158"/>
      <c r="TH123" s="158"/>
      <c r="TI123" s="158"/>
      <c r="TJ123" s="158"/>
      <c r="TK123" s="158"/>
      <c r="TL123" s="158"/>
      <c r="TM123" s="158"/>
      <c r="TN123" s="158"/>
      <c r="TO123" s="158"/>
      <c r="TP123" s="158"/>
      <c r="TQ123" s="158"/>
      <c r="TR123" s="158"/>
      <c r="TS123" s="158"/>
      <c r="TT123" s="158"/>
      <c r="TU123" s="158"/>
      <c r="TV123" s="158"/>
      <c r="TW123" s="158"/>
      <c r="TX123" s="158"/>
      <c r="TY123" s="158"/>
      <c r="TZ123" s="158"/>
      <c r="UA123" s="158"/>
      <c r="UB123" s="158"/>
      <c r="UC123" s="158"/>
      <c r="UD123" s="158"/>
      <c r="UE123" s="158"/>
      <c r="UF123" s="158"/>
      <c r="UG123" s="158"/>
      <c r="UH123" s="158"/>
      <c r="UI123" s="158"/>
      <c r="UJ123" s="158"/>
      <c r="UK123" s="158"/>
      <c r="UL123" s="158"/>
      <c r="UM123" s="158"/>
      <c r="UN123" s="158"/>
      <c r="UO123" s="158"/>
      <c r="UP123" s="158"/>
      <c r="UQ123" s="158"/>
      <c r="UR123" s="158"/>
      <c r="US123" s="158"/>
      <c r="UT123" s="158"/>
      <c r="UU123" s="158"/>
      <c r="UV123" s="158"/>
      <c r="UW123" s="158"/>
      <c r="UX123" s="158"/>
      <c r="UY123" s="158"/>
      <c r="UZ123" s="158"/>
      <c r="VA123" s="158"/>
      <c r="VB123" s="158"/>
      <c r="VC123" s="158"/>
      <c r="VD123" s="158"/>
      <c r="VE123" s="158"/>
      <c r="VF123" s="158"/>
      <c r="VG123" s="158"/>
      <c r="VH123" s="158"/>
      <c r="VI123" s="158"/>
      <c r="VJ123" s="158"/>
      <c r="VK123" s="158"/>
      <c r="VL123" s="158"/>
      <c r="VM123" s="158"/>
      <c r="VN123" s="158"/>
      <c r="VO123" s="158"/>
      <c r="VP123" s="158"/>
      <c r="VQ123" s="158"/>
      <c r="VR123" s="158"/>
      <c r="VS123" s="158"/>
      <c r="VT123" s="158"/>
      <c r="VU123" s="158"/>
      <c r="VV123" s="158"/>
      <c r="VW123" s="158"/>
      <c r="VX123" s="158"/>
      <c r="VY123" s="158"/>
      <c r="VZ123" s="158"/>
      <c r="WA123" s="158"/>
      <c r="WB123" s="158"/>
      <c r="WC123" s="158"/>
      <c r="WD123" s="158"/>
      <c r="WE123" s="158"/>
      <c r="WF123" s="158"/>
      <c r="WG123" s="158"/>
      <c r="WH123" s="158"/>
      <c r="WI123" s="158"/>
      <c r="WJ123" s="158"/>
      <c r="WK123" s="158"/>
      <c r="WL123" s="158"/>
      <c r="WM123" s="158"/>
      <c r="WN123" s="158"/>
      <c r="WO123" s="158"/>
      <c r="WP123" s="158"/>
      <c r="WQ123" s="158"/>
      <c r="WR123" s="158"/>
      <c r="WS123" s="158"/>
      <c r="WT123" s="158"/>
      <c r="WU123" s="158"/>
      <c r="WV123" s="158"/>
      <c r="WW123" s="158"/>
      <c r="WX123" s="158"/>
      <c r="WY123" s="158"/>
      <c r="WZ123" s="158"/>
      <c r="XA123" s="158"/>
      <c r="XB123" s="158"/>
      <c r="XC123" s="158"/>
      <c r="XD123" s="158"/>
      <c r="XE123" s="158"/>
      <c r="XF123" s="158"/>
      <c r="XG123" s="158"/>
      <c r="XH123" s="158"/>
      <c r="XI123" s="158"/>
      <c r="XJ123" s="158"/>
      <c r="XK123" s="158"/>
      <c r="XL123" s="158"/>
      <c r="XM123" s="158"/>
      <c r="XN123" s="158"/>
      <c r="XO123" s="158"/>
      <c r="XP123" s="158"/>
      <c r="XQ123" s="158"/>
      <c r="XR123" s="158"/>
      <c r="XS123" s="158"/>
      <c r="XT123" s="158"/>
      <c r="XU123" s="158"/>
      <c r="XV123" s="158"/>
      <c r="XW123" s="158"/>
      <c r="XX123" s="158"/>
      <c r="XY123" s="158"/>
      <c r="XZ123" s="158"/>
      <c r="YA123" s="158"/>
      <c r="YB123" s="158"/>
      <c r="YC123" s="158"/>
      <c r="YD123" s="158"/>
      <c r="YE123" s="158"/>
      <c r="YF123" s="158"/>
      <c r="YG123" s="158"/>
      <c r="YH123" s="158"/>
      <c r="YI123" s="158"/>
      <c r="YJ123" s="158"/>
      <c r="YK123" s="158"/>
      <c r="YL123" s="158"/>
      <c r="YM123" s="158"/>
      <c r="YN123" s="158"/>
      <c r="YO123" s="158"/>
      <c r="YP123" s="158"/>
      <c r="YQ123" s="158"/>
      <c r="YR123" s="158"/>
      <c r="YS123" s="158"/>
      <c r="YT123" s="158"/>
      <c r="YU123" s="158"/>
      <c r="YV123" s="158"/>
      <c r="YW123" s="158"/>
      <c r="YX123" s="158"/>
      <c r="YY123" s="158"/>
      <c r="YZ123" s="158"/>
      <c r="ZA123" s="158"/>
      <c r="ZB123" s="158"/>
      <c r="ZC123" s="158"/>
      <c r="ZD123" s="158"/>
      <c r="ZE123" s="158"/>
      <c r="ZF123" s="158"/>
      <c r="ZG123" s="158"/>
      <c r="ZH123" s="158"/>
      <c r="ZI123" s="158"/>
      <c r="ZJ123" s="158"/>
      <c r="ZK123" s="158"/>
      <c r="ZL123" s="158"/>
      <c r="ZM123" s="158"/>
      <c r="ZN123" s="158"/>
      <c r="ZO123" s="158"/>
      <c r="ZP123" s="158"/>
      <c r="ZQ123" s="158"/>
      <c r="ZR123" s="158"/>
      <c r="ZS123" s="158"/>
      <c r="ZT123" s="158"/>
      <c r="ZU123" s="158"/>
      <c r="ZV123" s="158"/>
      <c r="ZW123" s="158"/>
      <c r="ZX123" s="158"/>
      <c r="ZY123" s="158"/>
      <c r="ZZ123" s="158"/>
      <c r="AAA123" s="158"/>
      <c r="AAB123" s="158"/>
      <c r="AAC123" s="158"/>
      <c r="AAD123" s="158"/>
      <c r="AAE123" s="158"/>
      <c r="AAF123" s="158"/>
      <c r="AAG123" s="158"/>
      <c r="AAH123" s="158"/>
      <c r="AAI123" s="158"/>
      <c r="AAJ123" s="158"/>
      <c r="AAK123" s="158"/>
      <c r="AAL123" s="158"/>
      <c r="AAM123" s="158"/>
      <c r="AAN123" s="158"/>
      <c r="AAO123" s="158"/>
      <c r="AAP123" s="158"/>
      <c r="AAQ123" s="158"/>
      <c r="AAR123" s="158"/>
      <c r="AAS123" s="158"/>
      <c r="AAT123" s="158"/>
      <c r="AAU123" s="158"/>
      <c r="AAV123" s="158"/>
      <c r="AAW123" s="158"/>
      <c r="AAX123" s="158"/>
      <c r="AAY123" s="158"/>
      <c r="AAZ123" s="158"/>
      <c r="ABA123" s="158"/>
      <c r="ABB123" s="158"/>
      <c r="ABC123" s="158"/>
      <c r="ABD123" s="158"/>
      <c r="ABE123" s="158"/>
      <c r="ABF123" s="158"/>
      <c r="ABG123" s="158"/>
      <c r="ABH123" s="158"/>
      <c r="ABI123" s="158"/>
      <c r="ABJ123" s="158"/>
      <c r="ABK123" s="158"/>
      <c r="ABL123" s="158"/>
      <c r="ABM123" s="158"/>
      <c r="ABN123" s="158"/>
      <c r="ABO123" s="158"/>
      <c r="ABP123" s="158"/>
      <c r="ABQ123" s="158"/>
      <c r="ABR123" s="158"/>
      <c r="ABS123" s="158"/>
      <c r="ABT123" s="158"/>
      <c r="ABU123" s="158"/>
      <c r="ABV123" s="158"/>
      <c r="ABW123" s="158"/>
      <c r="ABX123" s="158"/>
      <c r="ABY123" s="158"/>
      <c r="ABZ123" s="158"/>
      <c r="ACA123" s="158"/>
      <c r="ACB123" s="158"/>
      <c r="ACC123" s="158"/>
      <c r="ACD123" s="158"/>
      <c r="ACE123" s="158"/>
      <c r="ACF123" s="158"/>
      <c r="ACG123" s="158"/>
      <c r="ACH123" s="158"/>
      <c r="ACI123" s="158"/>
      <c r="ACJ123" s="158"/>
      <c r="ACK123" s="158"/>
      <c r="ACL123" s="158"/>
      <c r="ACM123" s="158"/>
      <c r="ACN123" s="158"/>
      <c r="ACO123" s="158"/>
      <c r="ACP123" s="158"/>
      <c r="ACQ123" s="158"/>
      <c r="ACR123" s="159"/>
      <c r="ACS123" s="160">
        <f t="array" ref="ACS123">SUM(IF(RIGHT($Q123:$ACR123)=ACS$11,IFERROR(--LEFT($Q123:$ACR123,LEN($Q123:$ACR123)-1),0)))</f>
        <v>0</v>
      </c>
      <c r="ACT123" s="160">
        <f t="array" ref="ACT123">SUM(IF(RIGHT($Q123:$ACR123)=ACT$11,IFERROR(--LEFT($Q123:$ACR123,LEN($Q123:$ACR123)-1),0)))</f>
        <v>0</v>
      </c>
      <c r="ACU123" s="160">
        <f t="array" ref="ACU123">SUM(IF(RIGHT($Q123:$ACR123)=ACU$11,IFERROR(--LEFT($Q123:$ACR123,LEN($Q123:$ACR123)-1),0)))</f>
        <v>0</v>
      </c>
      <c r="ACV123" s="160">
        <f t="array" ref="ACV123">SUM(IF(RIGHT($Q123:$ACR123)=ACV$11,IFERROR(--LEFT($Q123:$ACR123,LEN($Q123:$ACR123)-1),0)))</f>
        <v>0</v>
      </c>
      <c r="ACW123" s="160">
        <f t="array" ref="ACW123">SUM(IF(RIGHT($Q123:$ACR123)=ACW$11,IFERROR(--LEFT($Q123:$ACR123,LEN($Q123:$ACR123)-1),0)))</f>
        <v>0</v>
      </c>
      <c r="ACX123" s="160">
        <f t="array" ref="ACX123">SUM(IF(RIGHT($Q123:$ACR123)=ACX$11,IFERROR(--LEFT($Q123:$ACR123,LEN($Q123:$ACR123)-1),0)))</f>
        <v>0</v>
      </c>
      <c r="ACY123" s="160">
        <f t="array" ref="ACY123">SUM(IF(RIGHT($Q123:$ACR123)=ACY$11,IFERROR(--LEFT($Q123:$ACR123,LEN($Q123:$ACR123)-1),0)))</f>
        <v>0</v>
      </c>
      <c r="ACZ123" s="160">
        <f t="array" ref="ACZ123">SUM(IF(RIGHT($Q123:$ACR123)=ACZ$11,IFERROR(--LEFT($Q123:$ACR123,LEN($Q123:$ACR123)-1),0)))</f>
        <v>0</v>
      </c>
      <c r="ADA123" s="158">
        <f t="shared" si="2278"/>
        <v>0</v>
      </c>
      <c r="ADB123" s="158">
        <f t="shared" si="2279"/>
        <v>0</v>
      </c>
      <c r="ADC123" s="158">
        <f t="shared" si="2280"/>
        <v>0</v>
      </c>
      <c r="ADD123" s="158">
        <f t="shared" si="2281"/>
        <v>0</v>
      </c>
      <c r="ADE123" s="158">
        <f t="shared" si="2282"/>
        <v>0</v>
      </c>
      <c r="ADF123" s="158">
        <f t="shared" si="2283"/>
        <v>0</v>
      </c>
      <c r="ADG123" s="158">
        <f t="shared" si="2284"/>
        <v>0</v>
      </c>
      <c r="ADH123" s="158">
        <f t="shared" si="2285"/>
        <v>0</v>
      </c>
      <c r="ADI123" s="160">
        <f t="array" ref="ADI123">SUM(IF(RIGHT($Q123:$ACR123)=ADI$11,IFERROR(--LEFT($Q123:$ACR123,LEN($Q123:$ACR123)-1),0)))</f>
        <v>0</v>
      </c>
      <c r="ADJ123" s="152">
        <f t="shared" si="2286"/>
        <v>0</v>
      </c>
      <c r="AEC123" s="143"/>
      <c r="AEO123" s="108"/>
      <c r="AEP123" s="108"/>
      <c r="AEQ123" s="108"/>
      <c r="AER123" s="108"/>
      <c r="AES123" s="108"/>
      <c r="AET123" s="108"/>
      <c r="AEU123" s="108"/>
      <c r="AEV123" s="108"/>
      <c r="AEW123" s="143"/>
      <c r="AFI123" s="108"/>
      <c r="AFJ123" s="108"/>
      <c r="AFK123" s="108"/>
      <c r="AFL123" s="108"/>
      <c r="AFM123" s="108"/>
      <c r="AFN123" s="108"/>
      <c r="AFO123" s="108"/>
      <c r="AFP123" s="108"/>
      <c r="AFQ123" s="143"/>
      <c r="AGC123" s="108"/>
      <c r="AGD123" s="108"/>
      <c r="AGE123" s="108"/>
      <c r="AGF123" s="108"/>
      <c r="AGG123" s="108"/>
      <c r="AGH123" s="108"/>
      <c r="AGI123" s="108"/>
      <c r="AGJ123" s="108"/>
      <c r="AGK123" s="143"/>
      <c r="AGW123" s="108"/>
      <c r="AGX123" s="108"/>
      <c r="AGY123" s="108"/>
      <c r="AGZ123" s="108"/>
      <c r="AHA123" s="108"/>
      <c r="AHB123" s="108"/>
      <c r="AHC123" s="108"/>
      <c r="AHD123" s="108"/>
      <c r="AHE123" s="143"/>
      <c r="AHQ123" s="108"/>
      <c r="AHR123" s="108"/>
      <c r="AHS123" s="108"/>
      <c r="AHT123" s="108"/>
      <c r="AHU123" s="108"/>
      <c r="AHV123" s="108"/>
      <c r="AHW123" s="108"/>
      <c r="AHX123" s="108"/>
      <c r="AHY123" s="143"/>
      <c r="AIK123" s="108"/>
      <c r="AIL123" s="108"/>
      <c r="AIM123" s="108"/>
      <c r="AIN123" s="108"/>
      <c r="AIO123" s="108"/>
      <c r="AIP123" s="108"/>
      <c r="AIQ123" s="108"/>
      <c r="AIR123" s="108"/>
      <c r="AIS123" s="143"/>
      <c r="AJE123" s="108"/>
      <c r="AJF123" s="108"/>
      <c r="AJG123" s="108"/>
      <c r="AJH123" s="108"/>
      <c r="AJI123" s="108"/>
      <c r="AJJ123" s="108"/>
      <c r="AJK123" s="108"/>
      <c r="AJL123" s="108"/>
      <c r="AJM123" s="143"/>
      <c r="AJY123" s="108"/>
      <c r="AJZ123" s="108"/>
      <c r="AKA123" s="108"/>
      <c r="AKB123" s="108"/>
      <c r="AKC123" s="108"/>
      <c r="AKD123" s="108"/>
      <c r="AKE123" s="108"/>
      <c r="AKF123" s="108"/>
      <c r="AKG123" s="143"/>
      <c r="AKS123" s="108"/>
      <c r="AKT123" s="108"/>
      <c r="AKU123" s="108"/>
      <c r="AKV123" s="108"/>
      <c r="AKW123" s="108"/>
      <c r="AKX123" s="108"/>
      <c r="AKY123" s="108"/>
      <c r="AKZ123" s="108"/>
      <c r="ALA123" s="143"/>
      <c r="ALM123" s="108"/>
      <c r="ALN123" s="108"/>
      <c r="ALO123" s="108"/>
      <c r="ALP123" s="108"/>
      <c r="ALQ123" s="108"/>
      <c r="ALR123" s="108"/>
      <c r="ALS123" s="108"/>
      <c r="ALT123" s="108"/>
      <c r="ALU123" s="143"/>
      <c r="AMG123" s="108"/>
      <c r="AMH123" s="108"/>
      <c r="AMI123" s="108"/>
      <c r="AMJ123" s="108"/>
      <c r="AMK123" s="108"/>
      <c r="AML123" s="108"/>
      <c r="AMM123" s="108"/>
      <c r="AMN123" s="108"/>
    </row>
    <row r="124" spans="2:1028" x14ac:dyDescent="0.25">
      <c r="B124" s="24">
        <v>113</v>
      </c>
      <c r="C124" s="24"/>
      <c r="D124" s="25"/>
      <c r="E124" s="25"/>
      <c r="F124" s="24"/>
      <c r="G124" s="153"/>
      <c r="H124" s="154"/>
      <c r="I124" s="23"/>
      <c r="J124" s="23"/>
      <c r="K124" s="23"/>
      <c r="L124" s="23"/>
      <c r="M124" s="23"/>
      <c r="N124" s="23"/>
      <c r="O124" s="23"/>
      <c r="P124" s="155"/>
      <c r="Q124" s="156"/>
      <c r="R124" s="157"/>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c r="BS124" s="158"/>
      <c r="BT124" s="158"/>
      <c r="BU124" s="158"/>
      <c r="BV124" s="158"/>
      <c r="BW124" s="158"/>
      <c r="BX124" s="158"/>
      <c r="BY124" s="158"/>
      <c r="BZ124" s="158"/>
      <c r="CA124" s="158"/>
      <c r="CB124" s="158"/>
      <c r="CC124" s="158"/>
      <c r="CD124" s="158"/>
      <c r="CE124" s="158"/>
      <c r="CF124" s="158"/>
      <c r="CG124" s="158"/>
      <c r="CH124" s="158"/>
      <c r="CI124" s="158"/>
      <c r="CJ124" s="158"/>
      <c r="CK124" s="158"/>
      <c r="CL124" s="158"/>
      <c r="CM124" s="158"/>
      <c r="CN124" s="158"/>
      <c r="CO124" s="158"/>
      <c r="CP124" s="158"/>
      <c r="CQ124" s="158"/>
      <c r="CR124" s="158"/>
      <c r="CS124" s="158"/>
      <c r="CT124" s="158"/>
      <c r="CU124" s="158"/>
      <c r="CV124" s="158"/>
      <c r="CW124" s="158"/>
      <c r="CX124" s="158"/>
      <c r="CY124" s="158"/>
      <c r="CZ124" s="158"/>
      <c r="DA124" s="158"/>
      <c r="DB124" s="158"/>
      <c r="DC124" s="158"/>
      <c r="DD124" s="158"/>
      <c r="DE124" s="158"/>
      <c r="DF124" s="158"/>
      <c r="DG124" s="158"/>
      <c r="DH124" s="158"/>
      <c r="DI124" s="158"/>
      <c r="DJ124" s="158"/>
      <c r="DK124" s="158"/>
      <c r="DL124" s="158"/>
      <c r="DM124" s="158"/>
      <c r="DN124" s="158"/>
      <c r="DO124" s="158"/>
      <c r="DP124" s="158"/>
      <c r="DQ124" s="158"/>
      <c r="DR124" s="158"/>
      <c r="DS124" s="158"/>
      <c r="DT124" s="158"/>
      <c r="DU124" s="158"/>
      <c r="DV124" s="158"/>
      <c r="DW124" s="158"/>
      <c r="DX124" s="158"/>
      <c r="DY124" s="158"/>
      <c r="DZ124" s="158"/>
      <c r="EA124" s="158"/>
      <c r="EB124" s="158"/>
      <c r="EC124" s="158"/>
      <c r="ED124" s="158"/>
      <c r="EE124" s="158"/>
      <c r="EF124" s="158"/>
      <c r="EG124" s="158"/>
      <c r="EH124" s="158"/>
      <c r="EI124" s="158"/>
      <c r="EJ124" s="158"/>
      <c r="EK124" s="158"/>
      <c r="EL124" s="158"/>
      <c r="EM124" s="158"/>
      <c r="EN124" s="158"/>
      <c r="EO124" s="158"/>
      <c r="EP124" s="158"/>
      <c r="EQ124" s="158"/>
      <c r="ER124" s="158"/>
      <c r="ES124" s="158"/>
      <c r="ET124" s="158"/>
      <c r="EU124" s="158"/>
      <c r="EV124" s="158"/>
      <c r="EW124" s="158"/>
      <c r="EX124" s="158"/>
      <c r="EY124" s="158"/>
      <c r="EZ124" s="158"/>
      <c r="FA124" s="158"/>
      <c r="FB124" s="158"/>
      <c r="FC124" s="158"/>
      <c r="FD124" s="158"/>
      <c r="FE124" s="158"/>
      <c r="FF124" s="158"/>
      <c r="FG124" s="158"/>
      <c r="FH124" s="158"/>
      <c r="FI124" s="158"/>
      <c r="FJ124" s="158"/>
      <c r="FK124" s="158"/>
      <c r="FL124" s="158"/>
      <c r="FM124" s="158"/>
      <c r="FN124" s="158"/>
      <c r="FO124" s="158"/>
      <c r="FP124" s="158"/>
      <c r="FQ124" s="158"/>
      <c r="FR124" s="158"/>
      <c r="FS124" s="158"/>
      <c r="FT124" s="158"/>
      <c r="FU124" s="158"/>
      <c r="FV124" s="158"/>
      <c r="FW124" s="158"/>
      <c r="FX124" s="158"/>
      <c r="FY124" s="158"/>
      <c r="FZ124" s="158"/>
      <c r="GA124" s="158"/>
      <c r="GB124" s="158"/>
      <c r="GC124" s="158"/>
      <c r="GD124" s="158"/>
      <c r="GE124" s="158"/>
      <c r="GF124" s="158"/>
      <c r="GG124" s="158"/>
      <c r="GH124" s="158"/>
      <c r="GI124" s="158"/>
      <c r="GJ124" s="158"/>
      <c r="GK124" s="158"/>
      <c r="GL124" s="158"/>
      <c r="GM124" s="158"/>
      <c r="GN124" s="158"/>
      <c r="GO124" s="158"/>
      <c r="GP124" s="158"/>
      <c r="GQ124" s="158"/>
      <c r="GR124" s="158"/>
      <c r="GS124" s="158"/>
      <c r="GT124" s="158"/>
      <c r="GU124" s="158"/>
      <c r="GV124" s="158"/>
      <c r="GW124" s="158"/>
      <c r="GX124" s="158"/>
      <c r="GY124" s="158"/>
      <c r="GZ124" s="158"/>
      <c r="HA124" s="158"/>
      <c r="HB124" s="158"/>
      <c r="HC124" s="158"/>
      <c r="HD124" s="158"/>
      <c r="HE124" s="158"/>
      <c r="HF124" s="158"/>
      <c r="HG124" s="158"/>
      <c r="HH124" s="158"/>
      <c r="HI124" s="158"/>
      <c r="HJ124" s="158"/>
      <c r="HK124" s="158"/>
      <c r="HL124" s="158"/>
      <c r="HM124" s="158"/>
      <c r="HN124" s="158"/>
      <c r="HO124" s="158"/>
      <c r="HP124" s="158"/>
      <c r="HQ124" s="158"/>
      <c r="HR124" s="158"/>
      <c r="HS124" s="158"/>
      <c r="HT124" s="158"/>
      <c r="HU124" s="158"/>
      <c r="HV124" s="158"/>
      <c r="HW124" s="158"/>
      <c r="HX124" s="158"/>
      <c r="HY124" s="158"/>
      <c r="HZ124" s="158"/>
      <c r="IA124" s="158"/>
      <c r="IB124" s="158"/>
      <c r="IC124" s="158"/>
      <c r="ID124" s="158"/>
      <c r="IE124" s="158"/>
      <c r="IF124" s="158"/>
      <c r="IG124" s="158"/>
      <c r="IH124" s="158"/>
      <c r="II124" s="158"/>
      <c r="IJ124" s="158"/>
      <c r="IK124" s="158"/>
      <c r="IL124" s="158"/>
      <c r="IM124" s="158"/>
      <c r="IN124" s="158"/>
      <c r="IO124" s="158"/>
      <c r="IP124" s="158"/>
      <c r="IQ124" s="158"/>
      <c r="IR124" s="158"/>
      <c r="IS124" s="158"/>
      <c r="IT124" s="158"/>
      <c r="IU124" s="158"/>
      <c r="IV124" s="158"/>
      <c r="IW124" s="158"/>
      <c r="IX124" s="158"/>
      <c r="IY124" s="158"/>
      <c r="IZ124" s="158"/>
      <c r="JA124" s="158"/>
      <c r="JB124" s="158"/>
      <c r="JC124" s="158"/>
      <c r="JD124" s="158"/>
      <c r="JE124" s="158"/>
      <c r="JF124" s="158"/>
      <c r="JG124" s="158"/>
      <c r="JH124" s="158"/>
      <c r="JI124" s="158"/>
      <c r="JJ124" s="158"/>
      <c r="JK124" s="158"/>
      <c r="JL124" s="158"/>
      <c r="JM124" s="158"/>
      <c r="JN124" s="158"/>
      <c r="JO124" s="158"/>
      <c r="JP124" s="158"/>
      <c r="JQ124" s="158"/>
      <c r="JR124" s="158"/>
      <c r="JS124" s="158"/>
      <c r="JT124" s="158"/>
      <c r="JU124" s="158"/>
      <c r="JV124" s="158"/>
      <c r="JW124" s="158"/>
      <c r="JX124" s="158"/>
      <c r="JY124" s="158"/>
      <c r="JZ124" s="158"/>
      <c r="KA124" s="158"/>
      <c r="KB124" s="158"/>
      <c r="KC124" s="158"/>
      <c r="KD124" s="158"/>
      <c r="KE124" s="158"/>
      <c r="KF124" s="158"/>
      <c r="KG124" s="158"/>
      <c r="KH124" s="158"/>
      <c r="KI124" s="158"/>
      <c r="KJ124" s="158"/>
      <c r="KK124" s="158"/>
      <c r="KL124" s="158"/>
      <c r="KM124" s="158"/>
      <c r="KN124" s="158"/>
      <c r="KO124" s="158"/>
      <c r="KP124" s="158"/>
      <c r="KQ124" s="158"/>
      <c r="KR124" s="158"/>
      <c r="KS124" s="158"/>
      <c r="KT124" s="158"/>
      <c r="KU124" s="158"/>
      <c r="KV124" s="158"/>
      <c r="KW124" s="158"/>
      <c r="KX124" s="158"/>
      <c r="KY124" s="158"/>
      <c r="KZ124" s="158"/>
      <c r="LA124" s="158"/>
      <c r="LB124" s="158"/>
      <c r="LC124" s="158"/>
      <c r="LD124" s="158"/>
      <c r="LE124" s="158"/>
      <c r="LF124" s="158"/>
      <c r="LG124" s="158"/>
      <c r="LH124" s="158"/>
      <c r="LI124" s="158"/>
      <c r="LJ124" s="158"/>
      <c r="LK124" s="158"/>
      <c r="LL124" s="158"/>
      <c r="LM124" s="158"/>
      <c r="LN124" s="158"/>
      <c r="LO124" s="158"/>
      <c r="LP124" s="158"/>
      <c r="LQ124" s="158"/>
      <c r="LR124" s="158"/>
      <c r="LS124" s="158"/>
      <c r="LT124" s="158"/>
      <c r="LU124" s="158"/>
      <c r="LV124" s="158"/>
      <c r="LW124" s="158"/>
      <c r="LX124" s="158"/>
      <c r="LY124" s="158"/>
      <c r="LZ124" s="158"/>
      <c r="MA124" s="158"/>
      <c r="MB124" s="158"/>
      <c r="MC124" s="158"/>
      <c r="MD124" s="158"/>
      <c r="ME124" s="158"/>
      <c r="MF124" s="158"/>
      <c r="MG124" s="158"/>
      <c r="MH124" s="158"/>
      <c r="MI124" s="158"/>
      <c r="MJ124" s="158"/>
      <c r="MK124" s="158"/>
      <c r="ML124" s="158"/>
      <c r="MM124" s="158"/>
      <c r="MN124" s="158"/>
      <c r="MO124" s="158"/>
      <c r="MP124" s="158"/>
      <c r="MQ124" s="158"/>
      <c r="MR124" s="158"/>
      <c r="MS124" s="158"/>
      <c r="MT124" s="158"/>
      <c r="MU124" s="158"/>
      <c r="MV124" s="158"/>
      <c r="MW124" s="158"/>
      <c r="MX124" s="158"/>
      <c r="MY124" s="158"/>
      <c r="MZ124" s="158"/>
      <c r="NA124" s="158"/>
      <c r="NB124" s="158"/>
      <c r="NC124" s="158"/>
      <c r="ND124" s="158"/>
      <c r="NE124" s="158"/>
      <c r="NF124" s="158"/>
      <c r="NG124" s="158"/>
      <c r="NH124" s="158"/>
      <c r="NI124" s="158"/>
      <c r="NJ124" s="158"/>
      <c r="NK124" s="158"/>
      <c r="NL124" s="158"/>
      <c r="NM124" s="158"/>
      <c r="NN124" s="158"/>
      <c r="NO124" s="158"/>
      <c r="NP124" s="158"/>
      <c r="NQ124" s="158"/>
      <c r="NR124" s="158"/>
      <c r="NS124" s="158"/>
      <c r="NT124" s="158"/>
      <c r="NU124" s="158"/>
      <c r="NV124" s="158"/>
      <c r="NW124" s="158"/>
      <c r="NX124" s="158"/>
      <c r="NY124" s="158"/>
      <c r="NZ124" s="158"/>
      <c r="OA124" s="158"/>
      <c r="OB124" s="158"/>
      <c r="OC124" s="158"/>
      <c r="OD124" s="158"/>
      <c r="OE124" s="158"/>
      <c r="OF124" s="158"/>
      <c r="OG124" s="158"/>
      <c r="OH124" s="158"/>
      <c r="OI124" s="158"/>
      <c r="OJ124" s="158"/>
      <c r="OK124" s="158"/>
      <c r="OL124" s="158"/>
      <c r="OM124" s="158"/>
      <c r="ON124" s="158"/>
      <c r="OO124" s="158"/>
      <c r="OP124" s="158"/>
      <c r="OQ124" s="158"/>
      <c r="OR124" s="158"/>
      <c r="OS124" s="158"/>
      <c r="OT124" s="158"/>
      <c r="OU124" s="158"/>
      <c r="OV124" s="158"/>
      <c r="OW124" s="158"/>
      <c r="OX124" s="158"/>
      <c r="OY124" s="158"/>
      <c r="OZ124" s="158"/>
      <c r="PA124" s="158"/>
      <c r="PB124" s="158"/>
      <c r="PC124" s="158"/>
      <c r="PD124" s="158"/>
      <c r="PE124" s="158"/>
      <c r="PF124" s="158"/>
      <c r="PG124" s="158"/>
      <c r="PH124" s="158"/>
      <c r="PI124" s="158"/>
      <c r="PJ124" s="158"/>
      <c r="PK124" s="158"/>
      <c r="PL124" s="158"/>
      <c r="PM124" s="158"/>
      <c r="PN124" s="158"/>
      <c r="PO124" s="158"/>
      <c r="PP124" s="158"/>
      <c r="PQ124" s="158"/>
      <c r="PR124" s="158"/>
      <c r="PS124" s="158"/>
      <c r="PT124" s="158"/>
      <c r="PU124" s="158"/>
      <c r="PV124" s="158"/>
      <c r="PW124" s="158"/>
      <c r="PX124" s="158"/>
      <c r="PY124" s="158"/>
      <c r="PZ124" s="158"/>
      <c r="QA124" s="158"/>
      <c r="QB124" s="158"/>
      <c r="QC124" s="158"/>
      <c r="QD124" s="158"/>
      <c r="QE124" s="158"/>
      <c r="QF124" s="158"/>
      <c r="QG124" s="158"/>
      <c r="QH124" s="158"/>
      <c r="QI124" s="158"/>
      <c r="QJ124" s="158"/>
      <c r="QK124" s="158"/>
      <c r="QL124" s="158"/>
      <c r="QM124" s="158"/>
      <c r="QN124" s="158"/>
      <c r="QO124" s="158"/>
      <c r="QP124" s="158"/>
      <c r="QQ124" s="158"/>
      <c r="QR124" s="158"/>
      <c r="QS124" s="158"/>
      <c r="QT124" s="158"/>
      <c r="QU124" s="158"/>
      <c r="QV124" s="158"/>
      <c r="QW124" s="158"/>
      <c r="QX124" s="158"/>
      <c r="QY124" s="158"/>
      <c r="QZ124" s="158"/>
      <c r="RA124" s="158"/>
      <c r="RB124" s="158"/>
      <c r="RC124" s="158"/>
      <c r="RD124" s="158"/>
      <c r="RE124" s="158"/>
      <c r="RF124" s="158"/>
      <c r="RG124" s="158"/>
      <c r="RH124" s="158"/>
      <c r="RI124" s="158"/>
      <c r="RJ124" s="158"/>
      <c r="RK124" s="158"/>
      <c r="RL124" s="158"/>
      <c r="RM124" s="158"/>
      <c r="RN124" s="158"/>
      <c r="RO124" s="158"/>
      <c r="RP124" s="158"/>
      <c r="RQ124" s="158"/>
      <c r="RR124" s="158"/>
      <c r="RS124" s="158"/>
      <c r="RT124" s="158"/>
      <c r="RU124" s="158"/>
      <c r="RV124" s="158"/>
      <c r="RW124" s="158"/>
      <c r="RX124" s="158"/>
      <c r="RY124" s="158"/>
      <c r="RZ124" s="158"/>
      <c r="SA124" s="158"/>
      <c r="SB124" s="158"/>
      <c r="SC124" s="158"/>
      <c r="SD124" s="158"/>
      <c r="SE124" s="158"/>
      <c r="SF124" s="158"/>
      <c r="SG124" s="158"/>
      <c r="SH124" s="158"/>
      <c r="SI124" s="158"/>
      <c r="SJ124" s="158"/>
      <c r="SK124" s="158"/>
      <c r="SL124" s="158"/>
      <c r="SM124" s="158"/>
      <c r="SN124" s="158"/>
      <c r="SO124" s="158"/>
      <c r="SP124" s="158"/>
      <c r="SQ124" s="158"/>
      <c r="SR124" s="158"/>
      <c r="SS124" s="158"/>
      <c r="ST124" s="158"/>
      <c r="SU124" s="158"/>
      <c r="SV124" s="158"/>
      <c r="SW124" s="158"/>
      <c r="SX124" s="158"/>
      <c r="SY124" s="158"/>
      <c r="SZ124" s="158"/>
      <c r="TA124" s="158"/>
      <c r="TB124" s="158"/>
      <c r="TC124" s="158"/>
      <c r="TD124" s="158"/>
      <c r="TE124" s="158"/>
      <c r="TF124" s="158"/>
      <c r="TG124" s="158"/>
      <c r="TH124" s="158"/>
      <c r="TI124" s="158"/>
      <c r="TJ124" s="158"/>
      <c r="TK124" s="158"/>
      <c r="TL124" s="158"/>
      <c r="TM124" s="158"/>
      <c r="TN124" s="158"/>
      <c r="TO124" s="158"/>
      <c r="TP124" s="158"/>
      <c r="TQ124" s="158"/>
      <c r="TR124" s="158"/>
      <c r="TS124" s="158"/>
      <c r="TT124" s="158"/>
      <c r="TU124" s="158"/>
      <c r="TV124" s="158"/>
      <c r="TW124" s="158"/>
      <c r="TX124" s="158"/>
      <c r="TY124" s="158"/>
      <c r="TZ124" s="158"/>
      <c r="UA124" s="158"/>
      <c r="UB124" s="158"/>
      <c r="UC124" s="158"/>
      <c r="UD124" s="158"/>
      <c r="UE124" s="158"/>
      <c r="UF124" s="158"/>
      <c r="UG124" s="158"/>
      <c r="UH124" s="158"/>
      <c r="UI124" s="158"/>
      <c r="UJ124" s="158"/>
      <c r="UK124" s="158"/>
      <c r="UL124" s="158"/>
      <c r="UM124" s="158"/>
      <c r="UN124" s="158"/>
      <c r="UO124" s="158"/>
      <c r="UP124" s="158"/>
      <c r="UQ124" s="158"/>
      <c r="UR124" s="158"/>
      <c r="US124" s="158"/>
      <c r="UT124" s="158"/>
      <c r="UU124" s="158"/>
      <c r="UV124" s="158"/>
      <c r="UW124" s="158"/>
      <c r="UX124" s="158"/>
      <c r="UY124" s="158"/>
      <c r="UZ124" s="158"/>
      <c r="VA124" s="158"/>
      <c r="VB124" s="158"/>
      <c r="VC124" s="158"/>
      <c r="VD124" s="158"/>
      <c r="VE124" s="158"/>
      <c r="VF124" s="158"/>
      <c r="VG124" s="158"/>
      <c r="VH124" s="158"/>
      <c r="VI124" s="158"/>
      <c r="VJ124" s="158"/>
      <c r="VK124" s="158"/>
      <c r="VL124" s="158"/>
      <c r="VM124" s="158"/>
      <c r="VN124" s="158"/>
      <c r="VO124" s="158"/>
      <c r="VP124" s="158"/>
      <c r="VQ124" s="158"/>
      <c r="VR124" s="158"/>
      <c r="VS124" s="158"/>
      <c r="VT124" s="158"/>
      <c r="VU124" s="158"/>
      <c r="VV124" s="158"/>
      <c r="VW124" s="158"/>
      <c r="VX124" s="158"/>
      <c r="VY124" s="158"/>
      <c r="VZ124" s="158"/>
      <c r="WA124" s="158"/>
      <c r="WB124" s="158"/>
      <c r="WC124" s="158"/>
      <c r="WD124" s="158"/>
      <c r="WE124" s="158"/>
      <c r="WF124" s="158"/>
      <c r="WG124" s="158"/>
      <c r="WH124" s="158"/>
      <c r="WI124" s="158"/>
      <c r="WJ124" s="158"/>
      <c r="WK124" s="158"/>
      <c r="WL124" s="158"/>
      <c r="WM124" s="158"/>
      <c r="WN124" s="158"/>
      <c r="WO124" s="158"/>
      <c r="WP124" s="158"/>
      <c r="WQ124" s="158"/>
      <c r="WR124" s="158"/>
      <c r="WS124" s="158"/>
      <c r="WT124" s="158"/>
      <c r="WU124" s="158"/>
      <c r="WV124" s="158"/>
      <c r="WW124" s="158"/>
      <c r="WX124" s="158"/>
      <c r="WY124" s="158"/>
      <c r="WZ124" s="158"/>
      <c r="XA124" s="158"/>
      <c r="XB124" s="158"/>
      <c r="XC124" s="158"/>
      <c r="XD124" s="158"/>
      <c r="XE124" s="158"/>
      <c r="XF124" s="158"/>
      <c r="XG124" s="158"/>
      <c r="XH124" s="158"/>
      <c r="XI124" s="158"/>
      <c r="XJ124" s="158"/>
      <c r="XK124" s="158"/>
      <c r="XL124" s="158"/>
      <c r="XM124" s="158"/>
      <c r="XN124" s="158"/>
      <c r="XO124" s="158"/>
      <c r="XP124" s="158"/>
      <c r="XQ124" s="158"/>
      <c r="XR124" s="158"/>
      <c r="XS124" s="158"/>
      <c r="XT124" s="158"/>
      <c r="XU124" s="158"/>
      <c r="XV124" s="158"/>
      <c r="XW124" s="158"/>
      <c r="XX124" s="158"/>
      <c r="XY124" s="158"/>
      <c r="XZ124" s="158"/>
      <c r="YA124" s="158"/>
      <c r="YB124" s="158"/>
      <c r="YC124" s="158"/>
      <c r="YD124" s="158"/>
      <c r="YE124" s="158"/>
      <c r="YF124" s="158"/>
      <c r="YG124" s="158"/>
      <c r="YH124" s="158"/>
      <c r="YI124" s="158"/>
      <c r="YJ124" s="158"/>
      <c r="YK124" s="158"/>
      <c r="YL124" s="158"/>
      <c r="YM124" s="158"/>
      <c r="YN124" s="158"/>
      <c r="YO124" s="158"/>
      <c r="YP124" s="158"/>
      <c r="YQ124" s="158"/>
      <c r="YR124" s="158"/>
      <c r="YS124" s="158"/>
      <c r="YT124" s="158"/>
      <c r="YU124" s="158"/>
      <c r="YV124" s="158"/>
      <c r="YW124" s="158"/>
      <c r="YX124" s="158"/>
      <c r="YY124" s="158"/>
      <c r="YZ124" s="158"/>
      <c r="ZA124" s="158"/>
      <c r="ZB124" s="158"/>
      <c r="ZC124" s="158"/>
      <c r="ZD124" s="158"/>
      <c r="ZE124" s="158"/>
      <c r="ZF124" s="158"/>
      <c r="ZG124" s="158"/>
      <c r="ZH124" s="158"/>
      <c r="ZI124" s="158"/>
      <c r="ZJ124" s="158"/>
      <c r="ZK124" s="158"/>
      <c r="ZL124" s="158"/>
      <c r="ZM124" s="158"/>
      <c r="ZN124" s="158"/>
      <c r="ZO124" s="158"/>
      <c r="ZP124" s="158"/>
      <c r="ZQ124" s="158"/>
      <c r="ZR124" s="158"/>
      <c r="ZS124" s="158"/>
      <c r="ZT124" s="158"/>
      <c r="ZU124" s="158"/>
      <c r="ZV124" s="158"/>
      <c r="ZW124" s="158"/>
      <c r="ZX124" s="158"/>
      <c r="ZY124" s="158"/>
      <c r="ZZ124" s="158"/>
      <c r="AAA124" s="158"/>
      <c r="AAB124" s="158"/>
      <c r="AAC124" s="158"/>
      <c r="AAD124" s="158"/>
      <c r="AAE124" s="158"/>
      <c r="AAF124" s="158"/>
      <c r="AAG124" s="158"/>
      <c r="AAH124" s="158"/>
      <c r="AAI124" s="158"/>
      <c r="AAJ124" s="158"/>
      <c r="AAK124" s="158"/>
      <c r="AAL124" s="158"/>
      <c r="AAM124" s="158"/>
      <c r="AAN124" s="158"/>
      <c r="AAO124" s="158"/>
      <c r="AAP124" s="158"/>
      <c r="AAQ124" s="158"/>
      <c r="AAR124" s="158"/>
      <c r="AAS124" s="158"/>
      <c r="AAT124" s="158"/>
      <c r="AAU124" s="158"/>
      <c r="AAV124" s="158"/>
      <c r="AAW124" s="158"/>
      <c r="AAX124" s="158"/>
      <c r="AAY124" s="158"/>
      <c r="AAZ124" s="158"/>
      <c r="ABA124" s="158"/>
      <c r="ABB124" s="158"/>
      <c r="ABC124" s="158"/>
      <c r="ABD124" s="158"/>
      <c r="ABE124" s="158"/>
      <c r="ABF124" s="158"/>
      <c r="ABG124" s="158"/>
      <c r="ABH124" s="158"/>
      <c r="ABI124" s="158"/>
      <c r="ABJ124" s="158"/>
      <c r="ABK124" s="158"/>
      <c r="ABL124" s="158"/>
      <c r="ABM124" s="158"/>
      <c r="ABN124" s="158"/>
      <c r="ABO124" s="158"/>
      <c r="ABP124" s="158"/>
      <c r="ABQ124" s="158"/>
      <c r="ABR124" s="158"/>
      <c r="ABS124" s="158"/>
      <c r="ABT124" s="158"/>
      <c r="ABU124" s="158"/>
      <c r="ABV124" s="158"/>
      <c r="ABW124" s="158"/>
      <c r="ABX124" s="158"/>
      <c r="ABY124" s="158"/>
      <c r="ABZ124" s="158"/>
      <c r="ACA124" s="158"/>
      <c r="ACB124" s="158"/>
      <c r="ACC124" s="158"/>
      <c r="ACD124" s="158"/>
      <c r="ACE124" s="158"/>
      <c r="ACF124" s="158"/>
      <c r="ACG124" s="158"/>
      <c r="ACH124" s="158"/>
      <c r="ACI124" s="158"/>
      <c r="ACJ124" s="158"/>
      <c r="ACK124" s="158"/>
      <c r="ACL124" s="158"/>
      <c r="ACM124" s="158"/>
      <c r="ACN124" s="158"/>
      <c r="ACO124" s="158"/>
      <c r="ACP124" s="158"/>
      <c r="ACQ124" s="158"/>
      <c r="ACR124" s="159"/>
      <c r="ACS124" s="160">
        <f t="array" ref="ACS124">SUM(IF(RIGHT($Q124:$ACR124)=ACS$11,IFERROR(--LEFT($Q124:$ACR124,LEN($Q124:$ACR124)-1),0)))</f>
        <v>0</v>
      </c>
      <c r="ACT124" s="160">
        <f t="array" ref="ACT124">SUM(IF(RIGHT($Q124:$ACR124)=ACT$11,IFERROR(--LEFT($Q124:$ACR124,LEN($Q124:$ACR124)-1),0)))</f>
        <v>0</v>
      </c>
      <c r="ACU124" s="160">
        <f t="array" ref="ACU124">SUM(IF(RIGHT($Q124:$ACR124)=ACU$11,IFERROR(--LEFT($Q124:$ACR124,LEN($Q124:$ACR124)-1),0)))</f>
        <v>0</v>
      </c>
      <c r="ACV124" s="160">
        <f t="array" ref="ACV124">SUM(IF(RIGHT($Q124:$ACR124)=ACV$11,IFERROR(--LEFT($Q124:$ACR124,LEN($Q124:$ACR124)-1),0)))</f>
        <v>0</v>
      </c>
      <c r="ACW124" s="160">
        <f t="array" ref="ACW124">SUM(IF(RIGHT($Q124:$ACR124)=ACW$11,IFERROR(--LEFT($Q124:$ACR124,LEN($Q124:$ACR124)-1),0)))</f>
        <v>0</v>
      </c>
      <c r="ACX124" s="160">
        <f t="array" ref="ACX124">SUM(IF(RIGHT($Q124:$ACR124)=ACX$11,IFERROR(--LEFT($Q124:$ACR124,LEN($Q124:$ACR124)-1),0)))</f>
        <v>0</v>
      </c>
      <c r="ACY124" s="160">
        <f t="array" ref="ACY124">SUM(IF(RIGHT($Q124:$ACR124)=ACY$11,IFERROR(--LEFT($Q124:$ACR124,LEN($Q124:$ACR124)-1),0)))</f>
        <v>0</v>
      </c>
      <c r="ACZ124" s="160">
        <f t="array" ref="ACZ124">SUM(IF(RIGHT($Q124:$ACR124)=ACZ$11,IFERROR(--LEFT($Q124:$ACR124,LEN($Q124:$ACR124)-1),0)))</f>
        <v>0</v>
      </c>
      <c r="ADA124" s="158">
        <f t="shared" si="2278"/>
        <v>0</v>
      </c>
      <c r="ADB124" s="158">
        <f t="shared" si="2279"/>
        <v>0</v>
      </c>
      <c r="ADC124" s="158">
        <f t="shared" si="2280"/>
        <v>0</v>
      </c>
      <c r="ADD124" s="158">
        <f t="shared" si="2281"/>
        <v>0</v>
      </c>
      <c r="ADE124" s="158">
        <f t="shared" si="2282"/>
        <v>0</v>
      </c>
      <c r="ADF124" s="158">
        <f t="shared" si="2283"/>
        <v>0</v>
      </c>
      <c r="ADG124" s="158">
        <f t="shared" si="2284"/>
        <v>0</v>
      </c>
      <c r="ADH124" s="158">
        <f t="shared" si="2285"/>
        <v>0</v>
      </c>
      <c r="ADI124" s="160">
        <f t="array" ref="ADI124">SUM(IF(RIGHT($Q124:$ACR124)=ADI$11,IFERROR(--LEFT($Q124:$ACR124,LEN($Q124:$ACR124)-1),0)))</f>
        <v>0</v>
      </c>
      <c r="ADJ124" s="152">
        <f t="shared" si="2286"/>
        <v>0</v>
      </c>
      <c r="AEC124" s="143"/>
      <c r="AEO124" s="108"/>
      <c r="AEP124" s="108"/>
      <c r="AEQ124" s="108"/>
      <c r="AER124" s="108"/>
      <c r="AES124" s="108"/>
      <c r="AET124" s="108"/>
      <c r="AEU124" s="108"/>
      <c r="AEV124" s="108"/>
      <c r="AEW124" s="143"/>
      <c r="AFI124" s="108"/>
      <c r="AFJ124" s="108"/>
      <c r="AFK124" s="108"/>
      <c r="AFL124" s="108"/>
      <c r="AFM124" s="108"/>
      <c r="AFN124" s="108"/>
      <c r="AFO124" s="108"/>
      <c r="AFP124" s="108"/>
      <c r="AFQ124" s="143"/>
      <c r="AGC124" s="108"/>
      <c r="AGD124" s="108"/>
      <c r="AGE124" s="108"/>
      <c r="AGF124" s="108"/>
      <c r="AGG124" s="108"/>
      <c r="AGH124" s="108"/>
      <c r="AGI124" s="108"/>
      <c r="AGJ124" s="108"/>
      <c r="AGK124" s="143"/>
      <c r="AGW124" s="108"/>
      <c r="AGX124" s="108"/>
      <c r="AGY124" s="108"/>
      <c r="AGZ124" s="108"/>
      <c r="AHA124" s="108"/>
      <c r="AHB124" s="108"/>
      <c r="AHC124" s="108"/>
      <c r="AHD124" s="108"/>
      <c r="AHE124" s="143"/>
      <c r="AHQ124" s="108"/>
      <c r="AHR124" s="108"/>
      <c r="AHS124" s="108"/>
      <c r="AHT124" s="108"/>
      <c r="AHU124" s="108"/>
      <c r="AHV124" s="108"/>
      <c r="AHW124" s="108"/>
      <c r="AHX124" s="108"/>
      <c r="AHY124" s="143"/>
      <c r="AIK124" s="108"/>
      <c r="AIL124" s="108"/>
      <c r="AIM124" s="108"/>
      <c r="AIN124" s="108"/>
      <c r="AIO124" s="108"/>
      <c r="AIP124" s="108"/>
      <c r="AIQ124" s="108"/>
      <c r="AIR124" s="108"/>
      <c r="AIS124" s="143"/>
      <c r="AJE124" s="108"/>
      <c r="AJF124" s="108"/>
      <c r="AJG124" s="108"/>
      <c r="AJH124" s="108"/>
      <c r="AJI124" s="108"/>
      <c r="AJJ124" s="108"/>
      <c r="AJK124" s="108"/>
      <c r="AJL124" s="108"/>
      <c r="AJM124" s="143"/>
      <c r="AJY124" s="108"/>
      <c r="AJZ124" s="108"/>
      <c r="AKA124" s="108"/>
      <c r="AKB124" s="108"/>
      <c r="AKC124" s="108"/>
      <c r="AKD124" s="108"/>
      <c r="AKE124" s="108"/>
      <c r="AKF124" s="108"/>
      <c r="AKG124" s="143"/>
      <c r="AKS124" s="108"/>
      <c r="AKT124" s="108"/>
      <c r="AKU124" s="108"/>
      <c r="AKV124" s="108"/>
      <c r="AKW124" s="108"/>
      <c r="AKX124" s="108"/>
      <c r="AKY124" s="108"/>
      <c r="AKZ124" s="108"/>
      <c r="ALA124" s="143"/>
      <c r="ALM124" s="108"/>
      <c r="ALN124" s="108"/>
      <c r="ALO124" s="108"/>
      <c r="ALP124" s="108"/>
      <c r="ALQ124" s="108"/>
      <c r="ALR124" s="108"/>
      <c r="ALS124" s="108"/>
      <c r="ALT124" s="108"/>
      <c r="ALU124" s="143"/>
      <c r="AMG124" s="108"/>
      <c r="AMH124" s="108"/>
      <c r="AMI124" s="108"/>
      <c r="AMJ124" s="108"/>
      <c r="AMK124" s="108"/>
      <c r="AML124" s="108"/>
      <c r="AMM124" s="108"/>
      <c r="AMN124" s="108"/>
    </row>
    <row r="125" spans="2:1028" x14ac:dyDescent="0.25">
      <c r="B125" s="24">
        <v>114</v>
      </c>
      <c r="C125" s="24"/>
      <c r="D125" s="25"/>
      <c r="E125" s="25"/>
      <c r="F125" s="24"/>
      <c r="G125" s="153"/>
      <c r="H125" s="154"/>
      <c r="I125" s="23"/>
      <c r="J125" s="23"/>
      <c r="K125" s="23"/>
      <c r="L125" s="23"/>
      <c r="M125" s="23"/>
      <c r="N125" s="23"/>
      <c r="O125" s="23"/>
      <c r="P125" s="155"/>
      <c r="Q125" s="156"/>
      <c r="R125" s="157"/>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c r="BS125" s="158"/>
      <c r="BT125" s="158"/>
      <c r="BU125" s="158"/>
      <c r="BV125" s="158"/>
      <c r="BW125" s="158"/>
      <c r="BX125" s="158"/>
      <c r="BY125" s="158"/>
      <c r="BZ125" s="158"/>
      <c r="CA125" s="158"/>
      <c r="CB125" s="158"/>
      <c r="CC125" s="158"/>
      <c r="CD125" s="158"/>
      <c r="CE125" s="158"/>
      <c r="CF125" s="158"/>
      <c r="CG125" s="158"/>
      <c r="CH125" s="158"/>
      <c r="CI125" s="158"/>
      <c r="CJ125" s="158"/>
      <c r="CK125" s="158"/>
      <c r="CL125" s="158"/>
      <c r="CM125" s="158"/>
      <c r="CN125" s="158"/>
      <c r="CO125" s="158"/>
      <c r="CP125" s="158"/>
      <c r="CQ125" s="158"/>
      <c r="CR125" s="158"/>
      <c r="CS125" s="158"/>
      <c r="CT125" s="158"/>
      <c r="CU125" s="158"/>
      <c r="CV125" s="158"/>
      <c r="CW125" s="158"/>
      <c r="CX125" s="158"/>
      <c r="CY125" s="158"/>
      <c r="CZ125" s="158"/>
      <c r="DA125" s="158"/>
      <c r="DB125" s="158"/>
      <c r="DC125" s="158"/>
      <c r="DD125" s="158"/>
      <c r="DE125" s="158"/>
      <c r="DF125" s="158"/>
      <c r="DG125" s="158"/>
      <c r="DH125" s="158"/>
      <c r="DI125" s="158"/>
      <c r="DJ125" s="158"/>
      <c r="DK125" s="158"/>
      <c r="DL125" s="158"/>
      <c r="DM125" s="158"/>
      <c r="DN125" s="158"/>
      <c r="DO125" s="158"/>
      <c r="DP125" s="158"/>
      <c r="DQ125" s="158"/>
      <c r="DR125" s="158"/>
      <c r="DS125" s="158"/>
      <c r="DT125" s="158"/>
      <c r="DU125" s="158"/>
      <c r="DV125" s="158"/>
      <c r="DW125" s="158"/>
      <c r="DX125" s="158"/>
      <c r="DY125" s="158"/>
      <c r="DZ125" s="158"/>
      <c r="EA125" s="158"/>
      <c r="EB125" s="158"/>
      <c r="EC125" s="158"/>
      <c r="ED125" s="158"/>
      <c r="EE125" s="158"/>
      <c r="EF125" s="158"/>
      <c r="EG125" s="158"/>
      <c r="EH125" s="158"/>
      <c r="EI125" s="158"/>
      <c r="EJ125" s="158"/>
      <c r="EK125" s="158"/>
      <c r="EL125" s="158"/>
      <c r="EM125" s="158"/>
      <c r="EN125" s="158"/>
      <c r="EO125" s="158"/>
      <c r="EP125" s="158"/>
      <c r="EQ125" s="158"/>
      <c r="ER125" s="158"/>
      <c r="ES125" s="158"/>
      <c r="ET125" s="158"/>
      <c r="EU125" s="158"/>
      <c r="EV125" s="158"/>
      <c r="EW125" s="158"/>
      <c r="EX125" s="158"/>
      <c r="EY125" s="158"/>
      <c r="EZ125" s="158"/>
      <c r="FA125" s="158"/>
      <c r="FB125" s="158"/>
      <c r="FC125" s="158"/>
      <c r="FD125" s="158"/>
      <c r="FE125" s="158"/>
      <c r="FF125" s="158"/>
      <c r="FG125" s="158"/>
      <c r="FH125" s="158"/>
      <c r="FI125" s="158"/>
      <c r="FJ125" s="158"/>
      <c r="FK125" s="158"/>
      <c r="FL125" s="158"/>
      <c r="FM125" s="158"/>
      <c r="FN125" s="158"/>
      <c r="FO125" s="158"/>
      <c r="FP125" s="158"/>
      <c r="FQ125" s="158"/>
      <c r="FR125" s="158"/>
      <c r="FS125" s="158"/>
      <c r="FT125" s="158"/>
      <c r="FU125" s="158"/>
      <c r="FV125" s="158"/>
      <c r="FW125" s="158"/>
      <c r="FX125" s="158"/>
      <c r="FY125" s="158"/>
      <c r="FZ125" s="158"/>
      <c r="GA125" s="158"/>
      <c r="GB125" s="158"/>
      <c r="GC125" s="158"/>
      <c r="GD125" s="158"/>
      <c r="GE125" s="158"/>
      <c r="GF125" s="158"/>
      <c r="GG125" s="158"/>
      <c r="GH125" s="158"/>
      <c r="GI125" s="158"/>
      <c r="GJ125" s="158"/>
      <c r="GK125" s="158"/>
      <c r="GL125" s="158"/>
      <c r="GM125" s="158"/>
      <c r="GN125" s="158"/>
      <c r="GO125" s="158"/>
      <c r="GP125" s="158"/>
      <c r="GQ125" s="158"/>
      <c r="GR125" s="158"/>
      <c r="GS125" s="158"/>
      <c r="GT125" s="158"/>
      <c r="GU125" s="158"/>
      <c r="GV125" s="158"/>
      <c r="GW125" s="158"/>
      <c r="GX125" s="158"/>
      <c r="GY125" s="158"/>
      <c r="GZ125" s="158"/>
      <c r="HA125" s="158"/>
      <c r="HB125" s="158"/>
      <c r="HC125" s="158"/>
      <c r="HD125" s="158"/>
      <c r="HE125" s="158"/>
      <c r="HF125" s="158"/>
      <c r="HG125" s="158"/>
      <c r="HH125" s="158"/>
      <c r="HI125" s="158"/>
      <c r="HJ125" s="158"/>
      <c r="HK125" s="158"/>
      <c r="HL125" s="158"/>
      <c r="HM125" s="158"/>
      <c r="HN125" s="158"/>
      <c r="HO125" s="158"/>
      <c r="HP125" s="158"/>
      <c r="HQ125" s="158"/>
      <c r="HR125" s="158"/>
      <c r="HS125" s="158"/>
      <c r="HT125" s="158"/>
      <c r="HU125" s="158"/>
      <c r="HV125" s="158"/>
      <c r="HW125" s="158"/>
      <c r="HX125" s="158"/>
      <c r="HY125" s="158"/>
      <c r="HZ125" s="158"/>
      <c r="IA125" s="158"/>
      <c r="IB125" s="158"/>
      <c r="IC125" s="158"/>
      <c r="ID125" s="158"/>
      <c r="IE125" s="158"/>
      <c r="IF125" s="158"/>
      <c r="IG125" s="158"/>
      <c r="IH125" s="158"/>
      <c r="II125" s="158"/>
      <c r="IJ125" s="158"/>
      <c r="IK125" s="158"/>
      <c r="IL125" s="158"/>
      <c r="IM125" s="158"/>
      <c r="IN125" s="158"/>
      <c r="IO125" s="158"/>
      <c r="IP125" s="158"/>
      <c r="IQ125" s="158"/>
      <c r="IR125" s="158"/>
      <c r="IS125" s="158"/>
      <c r="IT125" s="158"/>
      <c r="IU125" s="158"/>
      <c r="IV125" s="158"/>
      <c r="IW125" s="158"/>
      <c r="IX125" s="158"/>
      <c r="IY125" s="158"/>
      <c r="IZ125" s="158"/>
      <c r="JA125" s="158"/>
      <c r="JB125" s="158"/>
      <c r="JC125" s="158"/>
      <c r="JD125" s="158"/>
      <c r="JE125" s="158"/>
      <c r="JF125" s="158"/>
      <c r="JG125" s="158"/>
      <c r="JH125" s="158"/>
      <c r="JI125" s="158"/>
      <c r="JJ125" s="158"/>
      <c r="JK125" s="158"/>
      <c r="JL125" s="158"/>
      <c r="JM125" s="158"/>
      <c r="JN125" s="158"/>
      <c r="JO125" s="158"/>
      <c r="JP125" s="158"/>
      <c r="JQ125" s="158"/>
      <c r="JR125" s="158"/>
      <c r="JS125" s="158"/>
      <c r="JT125" s="158"/>
      <c r="JU125" s="158"/>
      <c r="JV125" s="158"/>
      <c r="JW125" s="158"/>
      <c r="JX125" s="158"/>
      <c r="JY125" s="158"/>
      <c r="JZ125" s="158"/>
      <c r="KA125" s="158"/>
      <c r="KB125" s="158"/>
      <c r="KC125" s="158"/>
      <c r="KD125" s="158"/>
      <c r="KE125" s="158"/>
      <c r="KF125" s="158"/>
      <c r="KG125" s="158"/>
      <c r="KH125" s="158"/>
      <c r="KI125" s="158"/>
      <c r="KJ125" s="158"/>
      <c r="KK125" s="158"/>
      <c r="KL125" s="158"/>
      <c r="KM125" s="158"/>
      <c r="KN125" s="158"/>
      <c r="KO125" s="158"/>
      <c r="KP125" s="158"/>
      <c r="KQ125" s="158"/>
      <c r="KR125" s="158"/>
      <c r="KS125" s="158"/>
      <c r="KT125" s="158"/>
      <c r="KU125" s="158"/>
      <c r="KV125" s="158"/>
      <c r="KW125" s="158"/>
      <c r="KX125" s="158"/>
      <c r="KY125" s="158"/>
      <c r="KZ125" s="158"/>
      <c r="LA125" s="158"/>
      <c r="LB125" s="158"/>
      <c r="LC125" s="158"/>
      <c r="LD125" s="158"/>
      <c r="LE125" s="158"/>
      <c r="LF125" s="158"/>
      <c r="LG125" s="158"/>
      <c r="LH125" s="158"/>
      <c r="LI125" s="158"/>
      <c r="LJ125" s="158"/>
      <c r="LK125" s="158"/>
      <c r="LL125" s="158"/>
      <c r="LM125" s="158"/>
      <c r="LN125" s="158"/>
      <c r="LO125" s="158"/>
      <c r="LP125" s="158"/>
      <c r="LQ125" s="158"/>
      <c r="LR125" s="158"/>
      <c r="LS125" s="158"/>
      <c r="LT125" s="158"/>
      <c r="LU125" s="158"/>
      <c r="LV125" s="158"/>
      <c r="LW125" s="158"/>
      <c r="LX125" s="158"/>
      <c r="LY125" s="158"/>
      <c r="LZ125" s="158"/>
      <c r="MA125" s="158"/>
      <c r="MB125" s="158"/>
      <c r="MC125" s="158"/>
      <c r="MD125" s="158"/>
      <c r="ME125" s="158"/>
      <c r="MF125" s="158"/>
      <c r="MG125" s="158"/>
      <c r="MH125" s="158"/>
      <c r="MI125" s="158"/>
      <c r="MJ125" s="158"/>
      <c r="MK125" s="158"/>
      <c r="ML125" s="158"/>
      <c r="MM125" s="158"/>
      <c r="MN125" s="158"/>
      <c r="MO125" s="158"/>
      <c r="MP125" s="158"/>
      <c r="MQ125" s="158"/>
      <c r="MR125" s="158"/>
      <c r="MS125" s="158"/>
      <c r="MT125" s="158"/>
      <c r="MU125" s="158"/>
      <c r="MV125" s="158"/>
      <c r="MW125" s="158"/>
      <c r="MX125" s="158"/>
      <c r="MY125" s="158"/>
      <c r="MZ125" s="158"/>
      <c r="NA125" s="158"/>
      <c r="NB125" s="158"/>
      <c r="NC125" s="158"/>
      <c r="ND125" s="158"/>
      <c r="NE125" s="158"/>
      <c r="NF125" s="158"/>
      <c r="NG125" s="158"/>
      <c r="NH125" s="158"/>
      <c r="NI125" s="158"/>
      <c r="NJ125" s="158"/>
      <c r="NK125" s="158"/>
      <c r="NL125" s="158"/>
      <c r="NM125" s="158"/>
      <c r="NN125" s="158"/>
      <c r="NO125" s="158"/>
      <c r="NP125" s="158"/>
      <c r="NQ125" s="158"/>
      <c r="NR125" s="158"/>
      <c r="NS125" s="158"/>
      <c r="NT125" s="158"/>
      <c r="NU125" s="158"/>
      <c r="NV125" s="158"/>
      <c r="NW125" s="158"/>
      <c r="NX125" s="158"/>
      <c r="NY125" s="158"/>
      <c r="NZ125" s="158"/>
      <c r="OA125" s="158"/>
      <c r="OB125" s="158"/>
      <c r="OC125" s="158"/>
      <c r="OD125" s="158"/>
      <c r="OE125" s="158"/>
      <c r="OF125" s="158"/>
      <c r="OG125" s="158"/>
      <c r="OH125" s="158"/>
      <c r="OI125" s="158"/>
      <c r="OJ125" s="158"/>
      <c r="OK125" s="158"/>
      <c r="OL125" s="158"/>
      <c r="OM125" s="158"/>
      <c r="ON125" s="158"/>
      <c r="OO125" s="158"/>
      <c r="OP125" s="158"/>
      <c r="OQ125" s="158"/>
      <c r="OR125" s="158"/>
      <c r="OS125" s="158"/>
      <c r="OT125" s="158"/>
      <c r="OU125" s="158"/>
      <c r="OV125" s="158"/>
      <c r="OW125" s="158"/>
      <c r="OX125" s="158"/>
      <c r="OY125" s="158"/>
      <c r="OZ125" s="158"/>
      <c r="PA125" s="158"/>
      <c r="PB125" s="158"/>
      <c r="PC125" s="158"/>
      <c r="PD125" s="158"/>
      <c r="PE125" s="158"/>
      <c r="PF125" s="158"/>
      <c r="PG125" s="158"/>
      <c r="PH125" s="158"/>
      <c r="PI125" s="158"/>
      <c r="PJ125" s="158"/>
      <c r="PK125" s="158"/>
      <c r="PL125" s="158"/>
      <c r="PM125" s="158"/>
      <c r="PN125" s="158"/>
      <c r="PO125" s="158"/>
      <c r="PP125" s="158"/>
      <c r="PQ125" s="158"/>
      <c r="PR125" s="158"/>
      <c r="PS125" s="158"/>
      <c r="PT125" s="158"/>
      <c r="PU125" s="158"/>
      <c r="PV125" s="158"/>
      <c r="PW125" s="158"/>
      <c r="PX125" s="158"/>
      <c r="PY125" s="158"/>
      <c r="PZ125" s="158"/>
      <c r="QA125" s="158"/>
      <c r="QB125" s="158"/>
      <c r="QC125" s="158"/>
      <c r="QD125" s="158"/>
      <c r="QE125" s="158"/>
      <c r="QF125" s="158"/>
      <c r="QG125" s="158"/>
      <c r="QH125" s="158"/>
      <c r="QI125" s="158"/>
      <c r="QJ125" s="158"/>
      <c r="QK125" s="158"/>
      <c r="QL125" s="158"/>
      <c r="QM125" s="158"/>
      <c r="QN125" s="158"/>
      <c r="QO125" s="158"/>
      <c r="QP125" s="158"/>
      <c r="QQ125" s="158"/>
      <c r="QR125" s="158"/>
      <c r="QS125" s="158"/>
      <c r="QT125" s="158"/>
      <c r="QU125" s="158"/>
      <c r="QV125" s="158"/>
      <c r="QW125" s="158"/>
      <c r="QX125" s="158"/>
      <c r="QY125" s="158"/>
      <c r="QZ125" s="158"/>
      <c r="RA125" s="158"/>
      <c r="RB125" s="158"/>
      <c r="RC125" s="158"/>
      <c r="RD125" s="158"/>
      <c r="RE125" s="158"/>
      <c r="RF125" s="158"/>
      <c r="RG125" s="158"/>
      <c r="RH125" s="158"/>
      <c r="RI125" s="158"/>
      <c r="RJ125" s="158"/>
      <c r="RK125" s="158"/>
      <c r="RL125" s="158"/>
      <c r="RM125" s="158"/>
      <c r="RN125" s="158"/>
      <c r="RO125" s="158"/>
      <c r="RP125" s="158"/>
      <c r="RQ125" s="158"/>
      <c r="RR125" s="158"/>
      <c r="RS125" s="158"/>
      <c r="RT125" s="158"/>
      <c r="RU125" s="158"/>
      <c r="RV125" s="158"/>
      <c r="RW125" s="158"/>
      <c r="RX125" s="158"/>
      <c r="RY125" s="158"/>
      <c r="RZ125" s="158"/>
      <c r="SA125" s="158"/>
      <c r="SB125" s="158"/>
      <c r="SC125" s="158"/>
      <c r="SD125" s="158"/>
      <c r="SE125" s="158"/>
      <c r="SF125" s="158"/>
      <c r="SG125" s="158"/>
      <c r="SH125" s="158"/>
      <c r="SI125" s="158"/>
      <c r="SJ125" s="158"/>
      <c r="SK125" s="158"/>
      <c r="SL125" s="158"/>
      <c r="SM125" s="158"/>
      <c r="SN125" s="158"/>
      <c r="SO125" s="158"/>
      <c r="SP125" s="158"/>
      <c r="SQ125" s="158"/>
      <c r="SR125" s="158"/>
      <c r="SS125" s="158"/>
      <c r="ST125" s="158"/>
      <c r="SU125" s="158"/>
      <c r="SV125" s="158"/>
      <c r="SW125" s="158"/>
      <c r="SX125" s="158"/>
      <c r="SY125" s="158"/>
      <c r="SZ125" s="158"/>
      <c r="TA125" s="158"/>
      <c r="TB125" s="158"/>
      <c r="TC125" s="158"/>
      <c r="TD125" s="158"/>
      <c r="TE125" s="158"/>
      <c r="TF125" s="158"/>
      <c r="TG125" s="158"/>
      <c r="TH125" s="158"/>
      <c r="TI125" s="158"/>
      <c r="TJ125" s="158"/>
      <c r="TK125" s="158"/>
      <c r="TL125" s="158"/>
      <c r="TM125" s="158"/>
      <c r="TN125" s="158"/>
      <c r="TO125" s="158"/>
      <c r="TP125" s="158"/>
      <c r="TQ125" s="158"/>
      <c r="TR125" s="158"/>
      <c r="TS125" s="158"/>
      <c r="TT125" s="158"/>
      <c r="TU125" s="158"/>
      <c r="TV125" s="158"/>
      <c r="TW125" s="158"/>
      <c r="TX125" s="158"/>
      <c r="TY125" s="158"/>
      <c r="TZ125" s="158"/>
      <c r="UA125" s="158"/>
      <c r="UB125" s="158"/>
      <c r="UC125" s="158"/>
      <c r="UD125" s="158"/>
      <c r="UE125" s="158"/>
      <c r="UF125" s="158"/>
      <c r="UG125" s="158"/>
      <c r="UH125" s="158"/>
      <c r="UI125" s="158"/>
      <c r="UJ125" s="158"/>
      <c r="UK125" s="158"/>
      <c r="UL125" s="158"/>
      <c r="UM125" s="158"/>
      <c r="UN125" s="158"/>
      <c r="UO125" s="158"/>
      <c r="UP125" s="158"/>
      <c r="UQ125" s="158"/>
      <c r="UR125" s="158"/>
      <c r="US125" s="158"/>
      <c r="UT125" s="158"/>
      <c r="UU125" s="158"/>
      <c r="UV125" s="158"/>
      <c r="UW125" s="158"/>
      <c r="UX125" s="158"/>
      <c r="UY125" s="158"/>
      <c r="UZ125" s="158"/>
      <c r="VA125" s="158"/>
      <c r="VB125" s="158"/>
      <c r="VC125" s="158"/>
      <c r="VD125" s="158"/>
      <c r="VE125" s="158"/>
      <c r="VF125" s="158"/>
      <c r="VG125" s="158"/>
      <c r="VH125" s="158"/>
      <c r="VI125" s="158"/>
      <c r="VJ125" s="158"/>
      <c r="VK125" s="158"/>
      <c r="VL125" s="158"/>
      <c r="VM125" s="158"/>
      <c r="VN125" s="158"/>
      <c r="VO125" s="158"/>
      <c r="VP125" s="158"/>
      <c r="VQ125" s="158"/>
      <c r="VR125" s="158"/>
      <c r="VS125" s="158"/>
      <c r="VT125" s="158"/>
      <c r="VU125" s="158"/>
      <c r="VV125" s="158"/>
      <c r="VW125" s="158"/>
      <c r="VX125" s="158"/>
      <c r="VY125" s="158"/>
      <c r="VZ125" s="158"/>
      <c r="WA125" s="158"/>
      <c r="WB125" s="158"/>
      <c r="WC125" s="158"/>
      <c r="WD125" s="158"/>
      <c r="WE125" s="158"/>
      <c r="WF125" s="158"/>
      <c r="WG125" s="158"/>
      <c r="WH125" s="158"/>
      <c r="WI125" s="158"/>
      <c r="WJ125" s="158"/>
      <c r="WK125" s="158"/>
      <c r="WL125" s="158"/>
      <c r="WM125" s="158"/>
      <c r="WN125" s="158"/>
      <c r="WO125" s="158"/>
      <c r="WP125" s="158"/>
      <c r="WQ125" s="158"/>
      <c r="WR125" s="158"/>
      <c r="WS125" s="158"/>
      <c r="WT125" s="158"/>
      <c r="WU125" s="158"/>
      <c r="WV125" s="158"/>
      <c r="WW125" s="158"/>
      <c r="WX125" s="158"/>
      <c r="WY125" s="158"/>
      <c r="WZ125" s="158"/>
      <c r="XA125" s="158"/>
      <c r="XB125" s="158"/>
      <c r="XC125" s="158"/>
      <c r="XD125" s="158"/>
      <c r="XE125" s="158"/>
      <c r="XF125" s="158"/>
      <c r="XG125" s="158"/>
      <c r="XH125" s="158"/>
      <c r="XI125" s="158"/>
      <c r="XJ125" s="158"/>
      <c r="XK125" s="158"/>
      <c r="XL125" s="158"/>
      <c r="XM125" s="158"/>
      <c r="XN125" s="158"/>
      <c r="XO125" s="158"/>
      <c r="XP125" s="158"/>
      <c r="XQ125" s="158"/>
      <c r="XR125" s="158"/>
      <c r="XS125" s="158"/>
      <c r="XT125" s="158"/>
      <c r="XU125" s="158"/>
      <c r="XV125" s="158"/>
      <c r="XW125" s="158"/>
      <c r="XX125" s="158"/>
      <c r="XY125" s="158"/>
      <c r="XZ125" s="158"/>
      <c r="YA125" s="158"/>
      <c r="YB125" s="158"/>
      <c r="YC125" s="158"/>
      <c r="YD125" s="158"/>
      <c r="YE125" s="158"/>
      <c r="YF125" s="158"/>
      <c r="YG125" s="158"/>
      <c r="YH125" s="158"/>
      <c r="YI125" s="158"/>
      <c r="YJ125" s="158"/>
      <c r="YK125" s="158"/>
      <c r="YL125" s="158"/>
      <c r="YM125" s="158"/>
      <c r="YN125" s="158"/>
      <c r="YO125" s="158"/>
      <c r="YP125" s="158"/>
      <c r="YQ125" s="158"/>
      <c r="YR125" s="158"/>
      <c r="YS125" s="158"/>
      <c r="YT125" s="158"/>
      <c r="YU125" s="158"/>
      <c r="YV125" s="158"/>
      <c r="YW125" s="158"/>
      <c r="YX125" s="158"/>
      <c r="YY125" s="158"/>
      <c r="YZ125" s="158"/>
      <c r="ZA125" s="158"/>
      <c r="ZB125" s="158"/>
      <c r="ZC125" s="158"/>
      <c r="ZD125" s="158"/>
      <c r="ZE125" s="158"/>
      <c r="ZF125" s="158"/>
      <c r="ZG125" s="158"/>
      <c r="ZH125" s="158"/>
      <c r="ZI125" s="158"/>
      <c r="ZJ125" s="158"/>
      <c r="ZK125" s="158"/>
      <c r="ZL125" s="158"/>
      <c r="ZM125" s="158"/>
      <c r="ZN125" s="158"/>
      <c r="ZO125" s="158"/>
      <c r="ZP125" s="158"/>
      <c r="ZQ125" s="158"/>
      <c r="ZR125" s="158"/>
      <c r="ZS125" s="158"/>
      <c r="ZT125" s="158"/>
      <c r="ZU125" s="158"/>
      <c r="ZV125" s="158"/>
      <c r="ZW125" s="158"/>
      <c r="ZX125" s="158"/>
      <c r="ZY125" s="158"/>
      <c r="ZZ125" s="158"/>
      <c r="AAA125" s="158"/>
      <c r="AAB125" s="158"/>
      <c r="AAC125" s="158"/>
      <c r="AAD125" s="158"/>
      <c r="AAE125" s="158"/>
      <c r="AAF125" s="158"/>
      <c r="AAG125" s="158"/>
      <c r="AAH125" s="158"/>
      <c r="AAI125" s="158"/>
      <c r="AAJ125" s="158"/>
      <c r="AAK125" s="158"/>
      <c r="AAL125" s="158"/>
      <c r="AAM125" s="158"/>
      <c r="AAN125" s="158"/>
      <c r="AAO125" s="158"/>
      <c r="AAP125" s="158"/>
      <c r="AAQ125" s="158"/>
      <c r="AAR125" s="158"/>
      <c r="AAS125" s="158"/>
      <c r="AAT125" s="158"/>
      <c r="AAU125" s="158"/>
      <c r="AAV125" s="158"/>
      <c r="AAW125" s="158"/>
      <c r="AAX125" s="158"/>
      <c r="AAY125" s="158"/>
      <c r="AAZ125" s="158"/>
      <c r="ABA125" s="158"/>
      <c r="ABB125" s="158"/>
      <c r="ABC125" s="158"/>
      <c r="ABD125" s="158"/>
      <c r="ABE125" s="158"/>
      <c r="ABF125" s="158"/>
      <c r="ABG125" s="158"/>
      <c r="ABH125" s="158"/>
      <c r="ABI125" s="158"/>
      <c r="ABJ125" s="158"/>
      <c r="ABK125" s="158"/>
      <c r="ABL125" s="158"/>
      <c r="ABM125" s="158"/>
      <c r="ABN125" s="158"/>
      <c r="ABO125" s="158"/>
      <c r="ABP125" s="158"/>
      <c r="ABQ125" s="158"/>
      <c r="ABR125" s="158"/>
      <c r="ABS125" s="158"/>
      <c r="ABT125" s="158"/>
      <c r="ABU125" s="158"/>
      <c r="ABV125" s="158"/>
      <c r="ABW125" s="158"/>
      <c r="ABX125" s="158"/>
      <c r="ABY125" s="158"/>
      <c r="ABZ125" s="158"/>
      <c r="ACA125" s="158"/>
      <c r="ACB125" s="158"/>
      <c r="ACC125" s="158"/>
      <c r="ACD125" s="158"/>
      <c r="ACE125" s="158"/>
      <c r="ACF125" s="158"/>
      <c r="ACG125" s="158"/>
      <c r="ACH125" s="158"/>
      <c r="ACI125" s="158"/>
      <c r="ACJ125" s="158"/>
      <c r="ACK125" s="158"/>
      <c r="ACL125" s="158"/>
      <c r="ACM125" s="158"/>
      <c r="ACN125" s="158"/>
      <c r="ACO125" s="158"/>
      <c r="ACP125" s="158"/>
      <c r="ACQ125" s="158"/>
      <c r="ACR125" s="159"/>
      <c r="ACS125" s="160">
        <f t="array" ref="ACS125">SUM(IF(RIGHT($Q125:$ACR125)=ACS$11,IFERROR(--LEFT($Q125:$ACR125,LEN($Q125:$ACR125)-1),0)))</f>
        <v>0</v>
      </c>
      <c r="ACT125" s="160">
        <f t="array" ref="ACT125">SUM(IF(RIGHT($Q125:$ACR125)=ACT$11,IFERROR(--LEFT($Q125:$ACR125,LEN($Q125:$ACR125)-1),0)))</f>
        <v>0</v>
      </c>
      <c r="ACU125" s="160">
        <f t="array" ref="ACU125">SUM(IF(RIGHT($Q125:$ACR125)=ACU$11,IFERROR(--LEFT($Q125:$ACR125,LEN($Q125:$ACR125)-1),0)))</f>
        <v>0</v>
      </c>
      <c r="ACV125" s="160">
        <f t="array" ref="ACV125">SUM(IF(RIGHT($Q125:$ACR125)=ACV$11,IFERROR(--LEFT($Q125:$ACR125,LEN($Q125:$ACR125)-1),0)))</f>
        <v>0</v>
      </c>
      <c r="ACW125" s="160">
        <f t="array" ref="ACW125">SUM(IF(RIGHT($Q125:$ACR125)=ACW$11,IFERROR(--LEFT($Q125:$ACR125,LEN($Q125:$ACR125)-1),0)))</f>
        <v>0</v>
      </c>
      <c r="ACX125" s="160">
        <f t="array" ref="ACX125">SUM(IF(RIGHT($Q125:$ACR125)=ACX$11,IFERROR(--LEFT($Q125:$ACR125,LEN($Q125:$ACR125)-1),0)))</f>
        <v>0</v>
      </c>
      <c r="ACY125" s="160">
        <f t="array" ref="ACY125">SUM(IF(RIGHT($Q125:$ACR125)=ACY$11,IFERROR(--LEFT($Q125:$ACR125,LEN($Q125:$ACR125)-1),0)))</f>
        <v>0</v>
      </c>
      <c r="ACZ125" s="160">
        <f t="array" ref="ACZ125">SUM(IF(RIGHT($Q125:$ACR125)=ACZ$11,IFERROR(--LEFT($Q125:$ACR125,LEN($Q125:$ACR125)-1),0)))</f>
        <v>0</v>
      </c>
      <c r="ADA125" s="158">
        <f t="shared" si="2278"/>
        <v>0</v>
      </c>
      <c r="ADB125" s="158">
        <f t="shared" si="2279"/>
        <v>0</v>
      </c>
      <c r="ADC125" s="158">
        <f t="shared" si="2280"/>
        <v>0</v>
      </c>
      <c r="ADD125" s="158">
        <f t="shared" si="2281"/>
        <v>0</v>
      </c>
      <c r="ADE125" s="158">
        <f t="shared" si="2282"/>
        <v>0</v>
      </c>
      <c r="ADF125" s="158">
        <f t="shared" si="2283"/>
        <v>0</v>
      </c>
      <c r="ADG125" s="158">
        <f t="shared" si="2284"/>
        <v>0</v>
      </c>
      <c r="ADH125" s="158">
        <f t="shared" si="2285"/>
        <v>0</v>
      </c>
      <c r="ADI125" s="160">
        <f t="array" ref="ADI125">SUM(IF(RIGHT($Q125:$ACR125)=ADI$11,IFERROR(--LEFT($Q125:$ACR125,LEN($Q125:$ACR125)-1),0)))</f>
        <v>0</v>
      </c>
      <c r="ADJ125" s="152">
        <f t="shared" si="2286"/>
        <v>0</v>
      </c>
      <c r="AEC125" s="143"/>
      <c r="AEO125" s="108"/>
      <c r="AEP125" s="108"/>
      <c r="AEQ125" s="108"/>
      <c r="AER125" s="108"/>
      <c r="AES125" s="108"/>
      <c r="AET125" s="108"/>
      <c r="AEU125" s="108"/>
      <c r="AEV125" s="108"/>
      <c r="AEW125" s="143"/>
      <c r="AFI125" s="108"/>
      <c r="AFJ125" s="108"/>
      <c r="AFK125" s="108"/>
      <c r="AFL125" s="108"/>
      <c r="AFM125" s="108"/>
      <c r="AFN125" s="108"/>
      <c r="AFO125" s="108"/>
      <c r="AFP125" s="108"/>
      <c r="AFQ125" s="143"/>
      <c r="AGC125" s="108"/>
      <c r="AGD125" s="108"/>
      <c r="AGE125" s="108"/>
      <c r="AGF125" s="108"/>
      <c r="AGG125" s="108"/>
      <c r="AGH125" s="108"/>
      <c r="AGI125" s="108"/>
      <c r="AGJ125" s="108"/>
      <c r="AGK125" s="143"/>
      <c r="AGW125" s="108"/>
      <c r="AGX125" s="108"/>
      <c r="AGY125" s="108"/>
      <c r="AGZ125" s="108"/>
      <c r="AHA125" s="108"/>
      <c r="AHB125" s="108"/>
      <c r="AHC125" s="108"/>
      <c r="AHD125" s="108"/>
      <c r="AHE125" s="143"/>
      <c r="AHQ125" s="108"/>
      <c r="AHR125" s="108"/>
      <c r="AHS125" s="108"/>
      <c r="AHT125" s="108"/>
      <c r="AHU125" s="108"/>
      <c r="AHV125" s="108"/>
      <c r="AHW125" s="108"/>
      <c r="AHX125" s="108"/>
      <c r="AHY125" s="143"/>
      <c r="AIK125" s="108"/>
      <c r="AIL125" s="108"/>
      <c r="AIM125" s="108"/>
      <c r="AIN125" s="108"/>
      <c r="AIO125" s="108"/>
      <c r="AIP125" s="108"/>
      <c r="AIQ125" s="108"/>
      <c r="AIR125" s="108"/>
      <c r="AIS125" s="143"/>
      <c r="AJE125" s="108"/>
      <c r="AJF125" s="108"/>
      <c r="AJG125" s="108"/>
      <c r="AJH125" s="108"/>
      <c r="AJI125" s="108"/>
      <c r="AJJ125" s="108"/>
      <c r="AJK125" s="108"/>
      <c r="AJL125" s="108"/>
      <c r="AJM125" s="143"/>
      <c r="AJY125" s="108"/>
      <c r="AJZ125" s="108"/>
      <c r="AKA125" s="108"/>
      <c r="AKB125" s="108"/>
      <c r="AKC125" s="108"/>
      <c r="AKD125" s="108"/>
      <c r="AKE125" s="108"/>
      <c r="AKF125" s="108"/>
      <c r="AKG125" s="143"/>
      <c r="AKS125" s="108"/>
      <c r="AKT125" s="108"/>
      <c r="AKU125" s="108"/>
      <c r="AKV125" s="108"/>
      <c r="AKW125" s="108"/>
      <c r="AKX125" s="108"/>
      <c r="AKY125" s="108"/>
      <c r="AKZ125" s="108"/>
      <c r="ALA125" s="143"/>
      <c r="ALM125" s="108"/>
      <c r="ALN125" s="108"/>
      <c r="ALO125" s="108"/>
      <c r="ALP125" s="108"/>
      <c r="ALQ125" s="108"/>
      <c r="ALR125" s="108"/>
      <c r="ALS125" s="108"/>
      <c r="ALT125" s="108"/>
      <c r="ALU125" s="143"/>
      <c r="AMG125" s="108"/>
      <c r="AMH125" s="108"/>
      <c r="AMI125" s="108"/>
      <c r="AMJ125" s="108"/>
      <c r="AMK125" s="108"/>
      <c r="AML125" s="108"/>
      <c r="AMM125" s="108"/>
      <c r="AMN125" s="108"/>
    </row>
    <row r="126" spans="2:1028" x14ac:dyDescent="0.25">
      <c r="B126" s="24">
        <v>115</v>
      </c>
      <c r="C126" s="24"/>
      <c r="D126" s="25"/>
      <c r="E126" s="25"/>
      <c r="F126" s="24"/>
      <c r="G126" s="153"/>
      <c r="H126" s="154"/>
      <c r="I126" s="23"/>
      <c r="J126" s="23"/>
      <c r="K126" s="23"/>
      <c r="L126" s="23"/>
      <c r="M126" s="23"/>
      <c r="N126" s="23"/>
      <c r="O126" s="23"/>
      <c r="P126" s="155"/>
      <c r="Q126" s="156"/>
      <c r="R126" s="157"/>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c r="BS126" s="158"/>
      <c r="BT126" s="158"/>
      <c r="BU126" s="158"/>
      <c r="BV126" s="158"/>
      <c r="BW126" s="158"/>
      <c r="BX126" s="158"/>
      <c r="BY126" s="158"/>
      <c r="BZ126" s="158"/>
      <c r="CA126" s="158"/>
      <c r="CB126" s="158"/>
      <c r="CC126" s="158"/>
      <c r="CD126" s="158"/>
      <c r="CE126" s="158"/>
      <c r="CF126" s="158"/>
      <c r="CG126" s="158"/>
      <c r="CH126" s="158"/>
      <c r="CI126" s="158"/>
      <c r="CJ126" s="158"/>
      <c r="CK126" s="158"/>
      <c r="CL126" s="158"/>
      <c r="CM126" s="158"/>
      <c r="CN126" s="158"/>
      <c r="CO126" s="158"/>
      <c r="CP126" s="158"/>
      <c r="CQ126" s="158"/>
      <c r="CR126" s="158"/>
      <c r="CS126" s="158"/>
      <c r="CT126" s="158"/>
      <c r="CU126" s="158"/>
      <c r="CV126" s="158"/>
      <c r="CW126" s="158"/>
      <c r="CX126" s="158"/>
      <c r="CY126" s="158"/>
      <c r="CZ126" s="158"/>
      <c r="DA126" s="158"/>
      <c r="DB126" s="158"/>
      <c r="DC126" s="158"/>
      <c r="DD126" s="158"/>
      <c r="DE126" s="158"/>
      <c r="DF126" s="158"/>
      <c r="DG126" s="158"/>
      <c r="DH126" s="158"/>
      <c r="DI126" s="158"/>
      <c r="DJ126" s="158"/>
      <c r="DK126" s="158"/>
      <c r="DL126" s="158"/>
      <c r="DM126" s="158"/>
      <c r="DN126" s="158"/>
      <c r="DO126" s="158"/>
      <c r="DP126" s="158"/>
      <c r="DQ126" s="158"/>
      <c r="DR126" s="158"/>
      <c r="DS126" s="158"/>
      <c r="DT126" s="158"/>
      <c r="DU126" s="158"/>
      <c r="DV126" s="158"/>
      <c r="DW126" s="158"/>
      <c r="DX126" s="158"/>
      <c r="DY126" s="158"/>
      <c r="DZ126" s="158"/>
      <c r="EA126" s="158"/>
      <c r="EB126" s="158"/>
      <c r="EC126" s="158"/>
      <c r="ED126" s="158"/>
      <c r="EE126" s="158"/>
      <c r="EF126" s="158"/>
      <c r="EG126" s="158"/>
      <c r="EH126" s="158"/>
      <c r="EI126" s="158"/>
      <c r="EJ126" s="158"/>
      <c r="EK126" s="158"/>
      <c r="EL126" s="158"/>
      <c r="EM126" s="158"/>
      <c r="EN126" s="158"/>
      <c r="EO126" s="158"/>
      <c r="EP126" s="158"/>
      <c r="EQ126" s="158"/>
      <c r="ER126" s="158"/>
      <c r="ES126" s="158"/>
      <c r="ET126" s="158"/>
      <c r="EU126" s="158"/>
      <c r="EV126" s="158"/>
      <c r="EW126" s="158"/>
      <c r="EX126" s="158"/>
      <c r="EY126" s="158"/>
      <c r="EZ126" s="158"/>
      <c r="FA126" s="158"/>
      <c r="FB126" s="158"/>
      <c r="FC126" s="158"/>
      <c r="FD126" s="158"/>
      <c r="FE126" s="158"/>
      <c r="FF126" s="158"/>
      <c r="FG126" s="158"/>
      <c r="FH126" s="158"/>
      <c r="FI126" s="158"/>
      <c r="FJ126" s="158"/>
      <c r="FK126" s="158"/>
      <c r="FL126" s="158"/>
      <c r="FM126" s="158"/>
      <c r="FN126" s="158"/>
      <c r="FO126" s="158"/>
      <c r="FP126" s="158"/>
      <c r="FQ126" s="158"/>
      <c r="FR126" s="158"/>
      <c r="FS126" s="158"/>
      <c r="FT126" s="158"/>
      <c r="FU126" s="158"/>
      <c r="FV126" s="158"/>
      <c r="FW126" s="158"/>
      <c r="FX126" s="158"/>
      <c r="FY126" s="158"/>
      <c r="FZ126" s="158"/>
      <c r="GA126" s="158"/>
      <c r="GB126" s="158"/>
      <c r="GC126" s="158"/>
      <c r="GD126" s="158"/>
      <c r="GE126" s="158"/>
      <c r="GF126" s="158"/>
      <c r="GG126" s="158"/>
      <c r="GH126" s="158"/>
      <c r="GI126" s="158"/>
      <c r="GJ126" s="158"/>
      <c r="GK126" s="158"/>
      <c r="GL126" s="158"/>
      <c r="GM126" s="158"/>
      <c r="GN126" s="158"/>
      <c r="GO126" s="158"/>
      <c r="GP126" s="158"/>
      <c r="GQ126" s="158"/>
      <c r="GR126" s="158"/>
      <c r="GS126" s="158"/>
      <c r="GT126" s="158"/>
      <c r="GU126" s="158"/>
      <c r="GV126" s="158"/>
      <c r="GW126" s="158"/>
      <c r="GX126" s="158"/>
      <c r="GY126" s="158"/>
      <c r="GZ126" s="158"/>
      <c r="HA126" s="158"/>
      <c r="HB126" s="158"/>
      <c r="HC126" s="158"/>
      <c r="HD126" s="158"/>
      <c r="HE126" s="158"/>
      <c r="HF126" s="158"/>
      <c r="HG126" s="158"/>
      <c r="HH126" s="158"/>
      <c r="HI126" s="158"/>
      <c r="HJ126" s="158"/>
      <c r="HK126" s="158"/>
      <c r="HL126" s="158"/>
      <c r="HM126" s="158"/>
      <c r="HN126" s="158"/>
      <c r="HO126" s="158"/>
      <c r="HP126" s="158"/>
      <c r="HQ126" s="158"/>
      <c r="HR126" s="158"/>
      <c r="HS126" s="158"/>
      <c r="HT126" s="158"/>
      <c r="HU126" s="158"/>
      <c r="HV126" s="158"/>
      <c r="HW126" s="158"/>
      <c r="HX126" s="158"/>
      <c r="HY126" s="158"/>
      <c r="HZ126" s="158"/>
      <c r="IA126" s="158"/>
      <c r="IB126" s="158"/>
      <c r="IC126" s="158"/>
      <c r="ID126" s="158"/>
      <c r="IE126" s="158"/>
      <c r="IF126" s="158"/>
      <c r="IG126" s="158"/>
      <c r="IH126" s="158"/>
      <c r="II126" s="158"/>
      <c r="IJ126" s="158"/>
      <c r="IK126" s="158"/>
      <c r="IL126" s="158"/>
      <c r="IM126" s="158"/>
      <c r="IN126" s="158"/>
      <c r="IO126" s="158"/>
      <c r="IP126" s="158"/>
      <c r="IQ126" s="158"/>
      <c r="IR126" s="158"/>
      <c r="IS126" s="158"/>
      <c r="IT126" s="158"/>
      <c r="IU126" s="158"/>
      <c r="IV126" s="158"/>
      <c r="IW126" s="158"/>
      <c r="IX126" s="158"/>
      <c r="IY126" s="158"/>
      <c r="IZ126" s="158"/>
      <c r="JA126" s="158"/>
      <c r="JB126" s="158"/>
      <c r="JC126" s="158"/>
      <c r="JD126" s="158"/>
      <c r="JE126" s="158"/>
      <c r="JF126" s="158"/>
      <c r="JG126" s="158"/>
      <c r="JH126" s="158"/>
      <c r="JI126" s="158"/>
      <c r="JJ126" s="158"/>
      <c r="JK126" s="158"/>
      <c r="JL126" s="158"/>
      <c r="JM126" s="158"/>
      <c r="JN126" s="158"/>
      <c r="JO126" s="158"/>
      <c r="JP126" s="158"/>
      <c r="JQ126" s="158"/>
      <c r="JR126" s="158"/>
      <c r="JS126" s="158"/>
      <c r="JT126" s="158"/>
      <c r="JU126" s="158"/>
      <c r="JV126" s="158"/>
      <c r="JW126" s="158"/>
      <c r="JX126" s="158"/>
      <c r="JY126" s="158"/>
      <c r="JZ126" s="158"/>
      <c r="KA126" s="158"/>
      <c r="KB126" s="158"/>
      <c r="KC126" s="158"/>
      <c r="KD126" s="158"/>
      <c r="KE126" s="158"/>
      <c r="KF126" s="158"/>
      <c r="KG126" s="158"/>
      <c r="KH126" s="158"/>
      <c r="KI126" s="158"/>
      <c r="KJ126" s="158"/>
      <c r="KK126" s="158"/>
      <c r="KL126" s="158"/>
      <c r="KM126" s="158"/>
      <c r="KN126" s="158"/>
      <c r="KO126" s="158"/>
      <c r="KP126" s="158"/>
      <c r="KQ126" s="158"/>
      <c r="KR126" s="158"/>
      <c r="KS126" s="158"/>
      <c r="KT126" s="158"/>
      <c r="KU126" s="158"/>
      <c r="KV126" s="158"/>
      <c r="KW126" s="158"/>
      <c r="KX126" s="158"/>
      <c r="KY126" s="158"/>
      <c r="KZ126" s="158"/>
      <c r="LA126" s="158"/>
      <c r="LB126" s="158"/>
      <c r="LC126" s="158"/>
      <c r="LD126" s="158"/>
      <c r="LE126" s="158"/>
      <c r="LF126" s="158"/>
      <c r="LG126" s="158"/>
      <c r="LH126" s="158"/>
      <c r="LI126" s="158"/>
      <c r="LJ126" s="158"/>
      <c r="LK126" s="158"/>
      <c r="LL126" s="158"/>
      <c r="LM126" s="158"/>
      <c r="LN126" s="158"/>
      <c r="LO126" s="158"/>
      <c r="LP126" s="158"/>
      <c r="LQ126" s="158"/>
      <c r="LR126" s="158"/>
      <c r="LS126" s="158"/>
      <c r="LT126" s="158"/>
      <c r="LU126" s="158"/>
      <c r="LV126" s="158"/>
      <c r="LW126" s="158"/>
      <c r="LX126" s="158"/>
      <c r="LY126" s="158"/>
      <c r="LZ126" s="158"/>
      <c r="MA126" s="158"/>
      <c r="MB126" s="158"/>
      <c r="MC126" s="158"/>
      <c r="MD126" s="158"/>
      <c r="ME126" s="158"/>
      <c r="MF126" s="158"/>
      <c r="MG126" s="158"/>
      <c r="MH126" s="158"/>
      <c r="MI126" s="158"/>
      <c r="MJ126" s="158"/>
      <c r="MK126" s="158"/>
      <c r="ML126" s="158"/>
      <c r="MM126" s="158"/>
      <c r="MN126" s="158"/>
      <c r="MO126" s="158"/>
      <c r="MP126" s="158"/>
      <c r="MQ126" s="158"/>
      <c r="MR126" s="158"/>
      <c r="MS126" s="158"/>
      <c r="MT126" s="158"/>
      <c r="MU126" s="158"/>
      <c r="MV126" s="158"/>
      <c r="MW126" s="158"/>
      <c r="MX126" s="158"/>
      <c r="MY126" s="158"/>
      <c r="MZ126" s="158"/>
      <c r="NA126" s="158"/>
      <c r="NB126" s="158"/>
      <c r="NC126" s="158"/>
      <c r="ND126" s="158"/>
      <c r="NE126" s="158"/>
      <c r="NF126" s="158"/>
      <c r="NG126" s="158"/>
      <c r="NH126" s="158"/>
      <c r="NI126" s="158"/>
      <c r="NJ126" s="158"/>
      <c r="NK126" s="158"/>
      <c r="NL126" s="158"/>
      <c r="NM126" s="158"/>
      <c r="NN126" s="158"/>
      <c r="NO126" s="158"/>
      <c r="NP126" s="158"/>
      <c r="NQ126" s="158"/>
      <c r="NR126" s="158"/>
      <c r="NS126" s="158"/>
      <c r="NT126" s="158"/>
      <c r="NU126" s="158"/>
      <c r="NV126" s="158"/>
      <c r="NW126" s="158"/>
      <c r="NX126" s="158"/>
      <c r="NY126" s="158"/>
      <c r="NZ126" s="158"/>
      <c r="OA126" s="158"/>
      <c r="OB126" s="158"/>
      <c r="OC126" s="158"/>
      <c r="OD126" s="158"/>
      <c r="OE126" s="158"/>
      <c r="OF126" s="158"/>
      <c r="OG126" s="158"/>
      <c r="OH126" s="158"/>
      <c r="OI126" s="158"/>
      <c r="OJ126" s="158"/>
      <c r="OK126" s="158"/>
      <c r="OL126" s="158"/>
      <c r="OM126" s="158"/>
      <c r="ON126" s="158"/>
      <c r="OO126" s="158"/>
      <c r="OP126" s="158"/>
      <c r="OQ126" s="158"/>
      <c r="OR126" s="158"/>
      <c r="OS126" s="158"/>
      <c r="OT126" s="158"/>
      <c r="OU126" s="158"/>
      <c r="OV126" s="158"/>
      <c r="OW126" s="158"/>
      <c r="OX126" s="158"/>
      <c r="OY126" s="158"/>
      <c r="OZ126" s="158"/>
      <c r="PA126" s="158"/>
      <c r="PB126" s="158"/>
      <c r="PC126" s="158"/>
      <c r="PD126" s="158"/>
      <c r="PE126" s="158"/>
      <c r="PF126" s="158"/>
      <c r="PG126" s="158"/>
      <c r="PH126" s="158"/>
      <c r="PI126" s="158"/>
      <c r="PJ126" s="158"/>
      <c r="PK126" s="158"/>
      <c r="PL126" s="158"/>
      <c r="PM126" s="158"/>
      <c r="PN126" s="158"/>
      <c r="PO126" s="158"/>
      <c r="PP126" s="158"/>
      <c r="PQ126" s="158"/>
      <c r="PR126" s="158"/>
      <c r="PS126" s="158"/>
      <c r="PT126" s="158"/>
      <c r="PU126" s="158"/>
      <c r="PV126" s="158"/>
      <c r="PW126" s="158"/>
      <c r="PX126" s="158"/>
      <c r="PY126" s="158"/>
      <c r="PZ126" s="158"/>
      <c r="QA126" s="158"/>
      <c r="QB126" s="158"/>
      <c r="QC126" s="158"/>
      <c r="QD126" s="158"/>
      <c r="QE126" s="158"/>
      <c r="QF126" s="158"/>
      <c r="QG126" s="158"/>
      <c r="QH126" s="158"/>
      <c r="QI126" s="158"/>
      <c r="QJ126" s="158"/>
      <c r="QK126" s="158"/>
      <c r="QL126" s="158"/>
      <c r="QM126" s="158"/>
      <c r="QN126" s="158"/>
      <c r="QO126" s="158"/>
      <c r="QP126" s="158"/>
      <c r="QQ126" s="158"/>
      <c r="QR126" s="158"/>
      <c r="QS126" s="158"/>
      <c r="QT126" s="158"/>
      <c r="QU126" s="158"/>
      <c r="QV126" s="158"/>
      <c r="QW126" s="158"/>
      <c r="QX126" s="158"/>
      <c r="QY126" s="158"/>
      <c r="QZ126" s="158"/>
      <c r="RA126" s="158"/>
      <c r="RB126" s="158"/>
      <c r="RC126" s="158"/>
      <c r="RD126" s="158"/>
      <c r="RE126" s="158"/>
      <c r="RF126" s="158"/>
      <c r="RG126" s="158"/>
      <c r="RH126" s="158"/>
      <c r="RI126" s="158"/>
      <c r="RJ126" s="158"/>
      <c r="RK126" s="158"/>
      <c r="RL126" s="158"/>
      <c r="RM126" s="158"/>
      <c r="RN126" s="158"/>
      <c r="RO126" s="158"/>
      <c r="RP126" s="158"/>
      <c r="RQ126" s="158"/>
      <c r="RR126" s="158"/>
      <c r="RS126" s="158"/>
      <c r="RT126" s="158"/>
      <c r="RU126" s="158"/>
      <c r="RV126" s="158"/>
      <c r="RW126" s="158"/>
      <c r="RX126" s="158"/>
      <c r="RY126" s="158"/>
      <c r="RZ126" s="158"/>
      <c r="SA126" s="158"/>
      <c r="SB126" s="158"/>
      <c r="SC126" s="158"/>
      <c r="SD126" s="158"/>
      <c r="SE126" s="158"/>
      <c r="SF126" s="158"/>
      <c r="SG126" s="158"/>
      <c r="SH126" s="158"/>
      <c r="SI126" s="158"/>
      <c r="SJ126" s="158"/>
      <c r="SK126" s="158"/>
      <c r="SL126" s="158"/>
      <c r="SM126" s="158"/>
      <c r="SN126" s="158"/>
      <c r="SO126" s="158"/>
      <c r="SP126" s="158"/>
      <c r="SQ126" s="158"/>
      <c r="SR126" s="158"/>
      <c r="SS126" s="158"/>
      <c r="ST126" s="158"/>
      <c r="SU126" s="158"/>
      <c r="SV126" s="158"/>
      <c r="SW126" s="158"/>
      <c r="SX126" s="158"/>
      <c r="SY126" s="158"/>
      <c r="SZ126" s="158"/>
      <c r="TA126" s="158"/>
      <c r="TB126" s="158"/>
      <c r="TC126" s="158"/>
      <c r="TD126" s="158"/>
      <c r="TE126" s="158"/>
      <c r="TF126" s="158"/>
      <c r="TG126" s="158"/>
      <c r="TH126" s="158"/>
      <c r="TI126" s="158"/>
      <c r="TJ126" s="158"/>
      <c r="TK126" s="158"/>
      <c r="TL126" s="158"/>
      <c r="TM126" s="158"/>
      <c r="TN126" s="158"/>
      <c r="TO126" s="158"/>
      <c r="TP126" s="158"/>
      <c r="TQ126" s="158"/>
      <c r="TR126" s="158"/>
      <c r="TS126" s="158"/>
      <c r="TT126" s="158"/>
      <c r="TU126" s="158"/>
      <c r="TV126" s="158"/>
      <c r="TW126" s="158"/>
      <c r="TX126" s="158"/>
      <c r="TY126" s="158"/>
      <c r="TZ126" s="158"/>
      <c r="UA126" s="158"/>
      <c r="UB126" s="158"/>
      <c r="UC126" s="158"/>
      <c r="UD126" s="158"/>
      <c r="UE126" s="158"/>
      <c r="UF126" s="158"/>
      <c r="UG126" s="158"/>
      <c r="UH126" s="158"/>
      <c r="UI126" s="158"/>
      <c r="UJ126" s="158"/>
      <c r="UK126" s="158"/>
      <c r="UL126" s="158"/>
      <c r="UM126" s="158"/>
      <c r="UN126" s="158"/>
      <c r="UO126" s="158"/>
      <c r="UP126" s="158"/>
      <c r="UQ126" s="158"/>
      <c r="UR126" s="158"/>
      <c r="US126" s="158"/>
      <c r="UT126" s="158"/>
      <c r="UU126" s="158"/>
      <c r="UV126" s="158"/>
      <c r="UW126" s="158"/>
      <c r="UX126" s="158"/>
      <c r="UY126" s="158"/>
      <c r="UZ126" s="158"/>
      <c r="VA126" s="158"/>
      <c r="VB126" s="158"/>
      <c r="VC126" s="158"/>
      <c r="VD126" s="158"/>
      <c r="VE126" s="158"/>
      <c r="VF126" s="158"/>
      <c r="VG126" s="158"/>
      <c r="VH126" s="158"/>
      <c r="VI126" s="158"/>
      <c r="VJ126" s="158"/>
      <c r="VK126" s="158"/>
      <c r="VL126" s="158"/>
      <c r="VM126" s="158"/>
      <c r="VN126" s="158"/>
      <c r="VO126" s="158"/>
      <c r="VP126" s="158"/>
      <c r="VQ126" s="158"/>
      <c r="VR126" s="158"/>
      <c r="VS126" s="158"/>
      <c r="VT126" s="158"/>
      <c r="VU126" s="158"/>
      <c r="VV126" s="158"/>
      <c r="VW126" s="158"/>
      <c r="VX126" s="158"/>
      <c r="VY126" s="158"/>
      <c r="VZ126" s="158"/>
      <c r="WA126" s="158"/>
      <c r="WB126" s="158"/>
      <c r="WC126" s="158"/>
      <c r="WD126" s="158"/>
      <c r="WE126" s="158"/>
      <c r="WF126" s="158"/>
      <c r="WG126" s="158"/>
      <c r="WH126" s="158"/>
      <c r="WI126" s="158"/>
      <c r="WJ126" s="158"/>
      <c r="WK126" s="158"/>
      <c r="WL126" s="158"/>
      <c r="WM126" s="158"/>
      <c r="WN126" s="158"/>
      <c r="WO126" s="158"/>
      <c r="WP126" s="158"/>
      <c r="WQ126" s="158"/>
      <c r="WR126" s="158"/>
      <c r="WS126" s="158"/>
      <c r="WT126" s="158"/>
      <c r="WU126" s="158"/>
      <c r="WV126" s="158"/>
      <c r="WW126" s="158"/>
      <c r="WX126" s="158"/>
      <c r="WY126" s="158"/>
      <c r="WZ126" s="158"/>
      <c r="XA126" s="158"/>
      <c r="XB126" s="158"/>
      <c r="XC126" s="158"/>
      <c r="XD126" s="158"/>
      <c r="XE126" s="158"/>
      <c r="XF126" s="158"/>
      <c r="XG126" s="158"/>
      <c r="XH126" s="158"/>
      <c r="XI126" s="158"/>
      <c r="XJ126" s="158"/>
      <c r="XK126" s="158"/>
      <c r="XL126" s="158"/>
      <c r="XM126" s="158"/>
      <c r="XN126" s="158"/>
      <c r="XO126" s="158"/>
      <c r="XP126" s="158"/>
      <c r="XQ126" s="158"/>
      <c r="XR126" s="158"/>
      <c r="XS126" s="158"/>
      <c r="XT126" s="158"/>
      <c r="XU126" s="158"/>
      <c r="XV126" s="158"/>
      <c r="XW126" s="158"/>
      <c r="XX126" s="158"/>
      <c r="XY126" s="158"/>
      <c r="XZ126" s="158"/>
      <c r="YA126" s="158"/>
      <c r="YB126" s="158"/>
      <c r="YC126" s="158"/>
      <c r="YD126" s="158"/>
      <c r="YE126" s="158"/>
      <c r="YF126" s="158"/>
      <c r="YG126" s="158"/>
      <c r="YH126" s="158"/>
      <c r="YI126" s="158"/>
      <c r="YJ126" s="158"/>
      <c r="YK126" s="158"/>
      <c r="YL126" s="158"/>
      <c r="YM126" s="158"/>
      <c r="YN126" s="158"/>
      <c r="YO126" s="158"/>
      <c r="YP126" s="158"/>
      <c r="YQ126" s="158"/>
      <c r="YR126" s="158"/>
      <c r="YS126" s="158"/>
      <c r="YT126" s="158"/>
      <c r="YU126" s="158"/>
      <c r="YV126" s="158"/>
      <c r="YW126" s="158"/>
      <c r="YX126" s="158"/>
      <c r="YY126" s="158"/>
      <c r="YZ126" s="158"/>
      <c r="ZA126" s="158"/>
      <c r="ZB126" s="158"/>
      <c r="ZC126" s="158"/>
      <c r="ZD126" s="158"/>
      <c r="ZE126" s="158"/>
      <c r="ZF126" s="158"/>
      <c r="ZG126" s="158"/>
      <c r="ZH126" s="158"/>
      <c r="ZI126" s="158"/>
      <c r="ZJ126" s="158"/>
      <c r="ZK126" s="158"/>
      <c r="ZL126" s="158"/>
      <c r="ZM126" s="158"/>
      <c r="ZN126" s="158"/>
      <c r="ZO126" s="158"/>
      <c r="ZP126" s="158"/>
      <c r="ZQ126" s="158"/>
      <c r="ZR126" s="158"/>
      <c r="ZS126" s="158"/>
      <c r="ZT126" s="158"/>
      <c r="ZU126" s="158"/>
      <c r="ZV126" s="158"/>
      <c r="ZW126" s="158"/>
      <c r="ZX126" s="158"/>
      <c r="ZY126" s="158"/>
      <c r="ZZ126" s="158"/>
      <c r="AAA126" s="158"/>
      <c r="AAB126" s="158"/>
      <c r="AAC126" s="158"/>
      <c r="AAD126" s="158"/>
      <c r="AAE126" s="158"/>
      <c r="AAF126" s="158"/>
      <c r="AAG126" s="158"/>
      <c r="AAH126" s="158"/>
      <c r="AAI126" s="158"/>
      <c r="AAJ126" s="158"/>
      <c r="AAK126" s="158"/>
      <c r="AAL126" s="158"/>
      <c r="AAM126" s="158"/>
      <c r="AAN126" s="158"/>
      <c r="AAO126" s="158"/>
      <c r="AAP126" s="158"/>
      <c r="AAQ126" s="158"/>
      <c r="AAR126" s="158"/>
      <c r="AAS126" s="158"/>
      <c r="AAT126" s="158"/>
      <c r="AAU126" s="158"/>
      <c r="AAV126" s="158"/>
      <c r="AAW126" s="158"/>
      <c r="AAX126" s="158"/>
      <c r="AAY126" s="158"/>
      <c r="AAZ126" s="158"/>
      <c r="ABA126" s="158"/>
      <c r="ABB126" s="158"/>
      <c r="ABC126" s="158"/>
      <c r="ABD126" s="158"/>
      <c r="ABE126" s="158"/>
      <c r="ABF126" s="158"/>
      <c r="ABG126" s="158"/>
      <c r="ABH126" s="158"/>
      <c r="ABI126" s="158"/>
      <c r="ABJ126" s="158"/>
      <c r="ABK126" s="158"/>
      <c r="ABL126" s="158"/>
      <c r="ABM126" s="158"/>
      <c r="ABN126" s="158"/>
      <c r="ABO126" s="158"/>
      <c r="ABP126" s="158"/>
      <c r="ABQ126" s="158"/>
      <c r="ABR126" s="158"/>
      <c r="ABS126" s="158"/>
      <c r="ABT126" s="158"/>
      <c r="ABU126" s="158"/>
      <c r="ABV126" s="158"/>
      <c r="ABW126" s="158"/>
      <c r="ABX126" s="158"/>
      <c r="ABY126" s="158"/>
      <c r="ABZ126" s="158"/>
      <c r="ACA126" s="158"/>
      <c r="ACB126" s="158"/>
      <c r="ACC126" s="158"/>
      <c r="ACD126" s="158"/>
      <c r="ACE126" s="158"/>
      <c r="ACF126" s="158"/>
      <c r="ACG126" s="158"/>
      <c r="ACH126" s="158"/>
      <c r="ACI126" s="158"/>
      <c r="ACJ126" s="158"/>
      <c r="ACK126" s="158"/>
      <c r="ACL126" s="158"/>
      <c r="ACM126" s="158"/>
      <c r="ACN126" s="158"/>
      <c r="ACO126" s="158"/>
      <c r="ACP126" s="158"/>
      <c r="ACQ126" s="158"/>
      <c r="ACR126" s="159"/>
      <c r="ACS126" s="160">
        <f t="array" ref="ACS126">SUM(IF(RIGHT($Q126:$ACR126)=ACS$11,IFERROR(--LEFT($Q126:$ACR126,LEN($Q126:$ACR126)-1),0)))</f>
        <v>0</v>
      </c>
      <c r="ACT126" s="160">
        <f t="array" ref="ACT126">SUM(IF(RIGHT($Q126:$ACR126)=ACT$11,IFERROR(--LEFT($Q126:$ACR126,LEN($Q126:$ACR126)-1),0)))</f>
        <v>0</v>
      </c>
      <c r="ACU126" s="160">
        <f t="array" ref="ACU126">SUM(IF(RIGHT($Q126:$ACR126)=ACU$11,IFERROR(--LEFT($Q126:$ACR126,LEN($Q126:$ACR126)-1),0)))</f>
        <v>0</v>
      </c>
      <c r="ACV126" s="160">
        <f t="array" ref="ACV126">SUM(IF(RIGHT($Q126:$ACR126)=ACV$11,IFERROR(--LEFT($Q126:$ACR126,LEN($Q126:$ACR126)-1),0)))</f>
        <v>0</v>
      </c>
      <c r="ACW126" s="160">
        <f t="array" ref="ACW126">SUM(IF(RIGHT($Q126:$ACR126)=ACW$11,IFERROR(--LEFT($Q126:$ACR126,LEN($Q126:$ACR126)-1),0)))</f>
        <v>0</v>
      </c>
      <c r="ACX126" s="160">
        <f t="array" ref="ACX126">SUM(IF(RIGHT($Q126:$ACR126)=ACX$11,IFERROR(--LEFT($Q126:$ACR126,LEN($Q126:$ACR126)-1),0)))</f>
        <v>0</v>
      </c>
      <c r="ACY126" s="160">
        <f t="array" ref="ACY126">SUM(IF(RIGHT($Q126:$ACR126)=ACY$11,IFERROR(--LEFT($Q126:$ACR126,LEN($Q126:$ACR126)-1),0)))</f>
        <v>0</v>
      </c>
      <c r="ACZ126" s="160">
        <f t="array" ref="ACZ126">SUM(IF(RIGHT($Q126:$ACR126)=ACZ$11,IFERROR(--LEFT($Q126:$ACR126,LEN($Q126:$ACR126)-1),0)))</f>
        <v>0</v>
      </c>
      <c r="ADA126" s="158">
        <f t="shared" si="2278"/>
        <v>0</v>
      </c>
      <c r="ADB126" s="158">
        <f t="shared" si="2279"/>
        <v>0</v>
      </c>
      <c r="ADC126" s="158">
        <f t="shared" si="2280"/>
        <v>0</v>
      </c>
      <c r="ADD126" s="158">
        <f t="shared" si="2281"/>
        <v>0</v>
      </c>
      <c r="ADE126" s="158">
        <f t="shared" si="2282"/>
        <v>0</v>
      </c>
      <c r="ADF126" s="158">
        <f t="shared" si="2283"/>
        <v>0</v>
      </c>
      <c r="ADG126" s="158">
        <f t="shared" si="2284"/>
        <v>0</v>
      </c>
      <c r="ADH126" s="158">
        <f t="shared" si="2285"/>
        <v>0</v>
      </c>
      <c r="ADI126" s="160">
        <f t="array" ref="ADI126">SUM(IF(RIGHT($Q126:$ACR126)=ADI$11,IFERROR(--LEFT($Q126:$ACR126,LEN($Q126:$ACR126)-1),0)))</f>
        <v>0</v>
      </c>
      <c r="ADJ126" s="152">
        <f t="shared" si="2286"/>
        <v>0</v>
      </c>
      <c r="AEC126" s="143"/>
      <c r="AEO126" s="108"/>
      <c r="AEP126" s="108"/>
      <c r="AEQ126" s="108"/>
      <c r="AER126" s="108"/>
      <c r="AES126" s="108"/>
      <c r="AET126" s="108"/>
      <c r="AEU126" s="108"/>
      <c r="AEV126" s="108"/>
      <c r="AEW126" s="143"/>
      <c r="AFI126" s="108"/>
      <c r="AFJ126" s="108"/>
      <c r="AFK126" s="108"/>
      <c r="AFL126" s="108"/>
      <c r="AFM126" s="108"/>
      <c r="AFN126" s="108"/>
      <c r="AFO126" s="108"/>
      <c r="AFP126" s="108"/>
      <c r="AFQ126" s="143"/>
      <c r="AGC126" s="108"/>
      <c r="AGD126" s="108"/>
      <c r="AGE126" s="108"/>
      <c r="AGF126" s="108"/>
      <c r="AGG126" s="108"/>
      <c r="AGH126" s="108"/>
      <c r="AGI126" s="108"/>
      <c r="AGJ126" s="108"/>
      <c r="AGK126" s="143"/>
      <c r="AGW126" s="108"/>
      <c r="AGX126" s="108"/>
      <c r="AGY126" s="108"/>
      <c r="AGZ126" s="108"/>
      <c r="AHA126" s="108"/>
      <c r="AHB126" s="108"/>
      <c r="AHC126" s="108"/>
      <c r="AHD126" s="108"/>
      <c r="AHE126" s="143"/>
      <c r="AHQ126" s="108"/>
      <c r="AHR126" s="108"/>
      <c r="AHS126" s="108"/>
      <c r="AHT126" s="108"/>
      <c r="AHU126" s="108"/>
      <c r="AHV126" s="108"/>
      <c r="AHW126" s="108"/>
      <c r="AHX126" s="108"/>
      <c r="AHY126" s="143"/>
      <c r="AIK126" s="108"/>
      <c r="AIL126" s="108"/>
      <c r="AIM126" s="108"/>
      <c r="AIN126" s="108"/>
      <c r="AIO126" s="108"/>
      <c r="AIP126" s="108"/>
      <c r="AIQ126" s="108"/>
      <c r="AIR126" s="108"/>
      <c r="AIS126" s="143"/>
      <c r="AJE126" s="108"/>
      <c r="AJF126" s="108"/>
      <c r="AJG126" s="108"/>
      <c r="AJH126" s="108"/>
      <c r="AJI126" s="108"/>
      <c r="AJJ126" s="108"/>
      <c r="AJK126" s="108"/>
      <c r="AJL126" s="108"/>
      <c r="AJM126" s="143"/>
      <c r="AJY126" s="108"/>
      <c r="AJZ126" s="108"/>
      <c r="AKA126" s="108"/>
      <c r="AKB126" s="108"/>
      <c r="AKC126" s="108"/>
      <c r="AKD126" s="108"/>
      <c r="AKE126" s="108"/>
      <c r="AKF126" s="108"/>
      <c r="AKG126" s="143"/>
      <c r="AKS126" s="108"/>
      <c r="AKT126" s="108"/>
      <c r="AKU126" s="108"/>
      <c r="AKV126" s="108"/>
      <c r="AKW126" s="108"/>
      <c r="AKX126" s="108"/>
      <c r="AKY126" s="108"/>
      <c r="AKZ126" s="108"/>
      <c r="ALA126" s="143"/>
      <c r="ALM126" s="108"/>
      <c r="ALN126" s="108"/>
      <c r="ALO126" s="108"/>
      <c r="ALP126" s="108"/>
      <c r="ALQ126" s="108"/>
      <c r="ALR126" s="108"/>
      <c r="ALS126" s="108"/>
      <c r="ALT126" s="108"/>
      <c r="ALU126" s="143"/>
      <c r="AMG126" s="108"/>
      <c r="AMH126" s="108"/>
      <c r="AMI126" s="108"/>
      <c r="AMJ126" s="108"/>
      <c r="AMK126" s="108"/>
      <c r="AML126" s="108"/>
      <c r="AMM126" s="108"/>
      <c r="AMN126" s="108"/>
    </row>
    <row r="127" spans="2:1028" x14ac:dyDescent="0.25">
      <c r="B127" s="24">
        <v>116</v>
      </c>
      <c r="C127" s="24"/>
      <c r="D127" s="25"/>
      <c r="E127" s="25"/>
      <c r="F127" s="24"/>
      <c r="G127" s="153"/>
      <c r="H127" s="154"/>
      <c r="I127" s="23"/>
      <c r="J127" s="23"/>
      <c r="K127" s="23"/>
      <c r="L127" s="23"/>
      <c r="M127" s="23"/>
      <c r="N127" s="23"/>
      <c r="O127" s="23"/>
      <c r="P127" s="155"/>
      <c r="Q127" s="156"/>
      <c r="R127" s="157"/>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c r="BS127" s="158"/>
      <c r="BT127" s="158"/>
      <c r="BU127" s="158"/>
      <c r="BV127" s="158"/>
      <c r="BW127" s="158"/>
      <c r="BX127" s="158"/>
      <c r="BY127" s="158"/>
      <c r="BZ127" s="158"/>
      <c r="CA127" s="158"/>
      <c r="CB127" s="158"/>
      <c r="CC127" s="158"/>
      <c r="CD127" s="158"/>
      <c r="CE127" s="158"/>
      <c r="CF127" s="158"/>
      <c r="CG127" s="158"/>
      <c r="CH127" s="158"/>
      <c r="CI127" s="158"/>
      <c r="CJ127" s="158"/>
      <c r="CK127" s="158"/>
      <c r="CL127" s="158"/>
      <c r="CM127" s="158"/>
      <c r="CN127" s="158"/>
      <c r="CO127" s="158"/>
      <c r="CP127" s="158"/>
      <c r="CQ127" s="158"/>
      <c r="CR127" s="158"/>
      <c r="CS127" s="158"/>
      <c r="CT127" s="158"/>
      <c r="CU127" s="158"/>
      <c r="CV127" s="158"/>
      <c r="CW127" s="158"/>
      <c r="CX127" s="158"/>
      <c r="CY127" s="158"/>
      <c r="CZ127" s="158"/>
      <c r="DA127" s="158"/>
      <c r="DB127" s="158"/>
      <c r="DC127" s="158"/>
      <c r="DD127" s="158"/>
      <c r="DE127" s="158"/>
      <c r="DF127" s="158"/>
      <c r="DG127" s="158"/>
      <c r="DH127" s="158"/>
      <c r="DI127" s="158"/>
      <c r="DJ127" s="158"/>
      <c r="DK127" s="158"/>
      <c r="DL127" s="158"/>
      <c r="DM127" s="158"/>
      <c r="DN127" s="158"/>
      <c r="DO127" s="158"/>
      <c r="DP127" s="158"/>
      <c r="DQ127" s="158"/>
      <c r="DR127" s="158"/>
      <c r="DS127" s="158"/>
      <c r="DT127" s="158"/>
      <c r="DU127" s="158"/>
      <c r="DV127" s="158"/>
      <c r="DW127" s="158"/>
      <c r="DX127" s="158"/>
      <c r="DY127" s="158"/>
      <c r="DZ127" s="158"/>
      <c r="EA127" s="158"/>
      <c r="EB127" s="158"/>
      <c r="EC127" s="158"/>
      <c r="ED127" s="158"/>
      <c r="EE127" s="158"/>
      <c r="EF127" s="158"/>
      <c r="EG127" s="158"/>
      <c r="EH127" s="158"/>
      <c r="EI127" s="158"/>
      <c r="EJ127" s="158"/>
      <c r="EK127" s="158"/>
      <c r="EL127" s="158"/>
      <c r="EM127" s="158"/>
      <c r="EN127" s="158"/>
      <c r="EO127" s="158"/>
      <c r="EP127" s="158"/>
      <c r="EQ127" s="158"/>
      <c r="ER127" s="158"/>
      <c r="ES127" s="158"/>
      <c r="ET127" s="158"/>
      <c r="EU127" s="158"/>
      <c r="EV127" s="158"/>
      <c r="EW127" s="158"/>
      <c r="EX127" s="158"/>
      <c r="EY127" s="158"/>
      <c r="EZ127" s="158"/>
      <c r="FA127" s="158"/>
      <c r="FB127" s="158"/>
      <c r="FC127" s="158"/>
      <c r="FD127" s="158"/>
      <c r="FE127" s="158"/>
      <c r="FF127" s="158"/>
      <c r="FG127" s="158"/>
      <c r="FH127" s="158"/>
      <c r="FI127" s="158"/>
      <c r="FJ127" s="158"/>
      <c r="FK127" s="158"/>
      <c r="FL127" s="158"/>
      <c r="FM127" s="158"/>
      <c r="FN127" s="158"/>
      <c r="FO127" s="158"/>
      <c r="FP127" s="158"/>
      <c r="FQ127" s="158"/>
      <c r="FR127" s="158"/>
      <c r="FS127" s="158"/>
      <c r="FT127" s="158"/>
      <c r="FU127" s="158"/>
      <c r="FV127" s="158"/>
      <c r="FW127" s="158"/>
      <c r="FX127" s="158"/>
      <c r="FY127" s="158"/>
      <c r="FZ127" s="158"/>
      <c r="GA127" s="158"/>
      <c r="GB127" s="158"/>
      <c r="GC127" s="158"/>
      <c r="GD127" s="158"/>
      <c r="GE127" s="158"/>
      <c r="GF127" s="158"/>
      <c r="GG127" s="158"/>
      <c r="GH127" s="158"/>
      <c r="GI127" s="158"/>
      <c r="GJ127" s="158"/>
      <c r="GK127" s="158"/>
      <c r="GL127" s="158"/>
      <c r="GM127" s="158"/>
      <c r="GN127" s="158"/>
      <c r="GO127" s="158"/>
      <c r="GP127" s="158"/>
      <c r="GQ127" s="158"/>
      <c r="GR127" s="158"/>
      <c r="GS127" s="158"/>
      <c r="GT127" s="158"/>
      <c r="GU127" s="158"/>
      <c r="GV127" s="158"/>
      <c r="GW127" s="158"/>
      <c r="GX127" s="158"/>
      <c r="GY127" s="158"/>
      <c r="GZ127" s="158"/>
      <c r="HA127" s="158"/>
      <c r="HB127" s="158"/>
      <c r="HC127" s="158"/>
      <c r="HD127" s="158"/>
      <c r="HE127" s="158"/>
      <c r="HF127" s="158"/>
      <c r="HG127" s="158"/>
      <c r="HH127" s="158"/>
      <c r="HI127" s="158"/>
      <c r="HJ127" s="158"/>
      <c r="HK127" s="158"/>
      <c r="HL127" s="158"/>
      <c r="HM127" s="158"/>
      <c r="HN127" s="158"/>
      <c r="HO127" s="158"/>
      <c r="HP127" s="158"/>
      <c r="HQ127" s="158"/>
      <c r="HR127" s="158"/>
      <c r="HS127" s="158"/>
      <c r="HT127" s="158"/>
      <c r="HU127" s="158"/>
      <c r="HV127" s="158"/>
      <c r="HW127" s="158"/>
      <c r="HX127" s="158"/>
      <c r="HY127" s="158"/>
      <c r="HZ127" s="158"/>
      <c r="IA127" s="158"/>
      <c r="IB127" s="158"/>
      <c r="IC127" s="158"/>
      <c r="ID127" s="158"/>
      <c r="IE127" s="158"/>
      <c r="IF127" s="158"/>
      <c r="IG127" s="158"/>
      <c r="IH127" s="158"/>
      <c r="II127" s="158"/>
      <c r="IJ127" s="158"/>
      <c r="IK127" s="158"/>
      <c r="IL127" s="158"/>
      <c r="IM127" s="158"/>
      <c r="IN127" s="158"/>
      <c r="IO127" s="158"/>
      <c r="IP127" s="158"/>
      <c r="IQ127" s="158"/>
      <c r="IR127" s="158"/>
      <c r="IS127" s="158"/>
      <c r="IT127" s="158"/>
      <c r="IU127" s="158"/>
      <c r="IV127" s="158"/>
      <c r="IW127" s="158"/>
      <c r="IX127" s="158"/>
      <c r="IY127" s="158"/>
      <c r="IZ127" s="158"/>
      <c r="JA127" s="158"/>
      <c r="JB127" s="158"/>
      <c r="JC127" s="158"/>
      <c r="JD127" s="158"/>
      <c r="JE127" s="158"/>
      <c r="JF127" s="158"/>
      <c r="JG127" s="158"/>
      <c r="JH127" s="158"/>
      <c r="JI127" s="158"/>
      <c r="JJ127" s="158"/>
      <c r="JK127" s="158"/>
      <c r="JL127" s="158"/>
      <c r="JM127" s="158"/>
      <c r="JN127" s="158"/>
      <c r="JO127" s="158"/>
      <c r="JP127" s="158"/>
      <c r="JQ127" s="158"/>
      <c r="JR127" s="158"/>
      <c r="JS127" s="158"/>
      <c r="JT127" s="158"/>
      <c r="JU127" s="158"/>
      <c r="JV127" s="158"/>
      <c r="JW127" s="158"/>
      <c r="JX127" s="158"/>
      <c r="JY127" s="158"/>
      <c r="JZ127" s="158"/>
      <c r="KA127" s="158"/>
      <c r="KB127" s="158"/>
      <c r="KC127" s="158"/>
      <c r="KD127" s="158"/>
      <c r="KE127" s="158"/>
      <c r="KF127" s="158"/>
      <c r="KG127" s="158"/>
      <c r="KH127" s="158"/>
      <c r="KI127" s="158"/>
      <c r="KJ127" s="158"/>
      <c r="KK127" s="158"/>
      <c r="KL127" s="158"/>
      <c r="KM127" s="158"/>
      <c r="KN127" s="158"/>
      <c r="KO127" s="158"/>
      <c r="KP127" s="158"/>
      <c r="KQ127" s="158"/>
      <c r="KR127" s="158"/>
      <c r="KS127" s="158"/>
      <c r="KT127" s="158"/>
      <c r="KU127" s="158"/>
      <c r="KV127" s="158"/>
      <c r="KW127" s="158"/>
      <c r="KX127" s="158"/>
      <c r="KY127" s="158"/>
      <c r="KZ127" s="158"/>
      <c r="LA127" s="158"/>
      <c r="LB127" s="158"/>
      <c r="LC127" s="158"/>
      <c r="LD127" s="158"/>
      <c r="LE127" s="158"/>
      <c r="LF127" s="158"/>
      <c r="LG127" s="158"/>
      <c r="LH127" s="158"/>
      <c r="LI127" s="158"/>
      <c r="LJ127" s="158"/>
      <c r="LK127" s="158"/>
      <c r="LL127" s="158"/>
      <c r="LM127" s="158"/>
      <c r="LN127" s="158"/>
      <c r="LO127" s="158"/>
      <c r="LP127" s="158"/>
      <c r="LQ127" s="158"/>
      <c r="LR127" s="158"/>
      <c r="LS127" s="158"/>
      <c r="LT127" s="158"/>
      <c r="LU127" s="158"/>
      <c r="LV127" s="158"/>
      <c r="LW127" s="158"/>
      <c r="LX127" s="158"/>
      <c r="LY127" s="158"/>
      <c r="LZ127" s="158"/>
      <c r="MA127" s="158"/>
      <c r="MB127" s="158"/>
      <c r="MC127" s="158"/>
      <c r="MD127" s="158"/>
      <c r="ME127" s="158"/>
      <c r="MF127" s="158"/>
      <c r="MG127" s="158"/>
      <c r="MH127" s="158"/>
      <c r="MI127" s="158"/>
      <c r="MJ127" s="158"/>
      <c r="MK127" s="158"/>
      <c r="ML127" s="158"/>
      <c r="MM127" s="158"/>
      <c r="MN127" s="158"/>
      <c r="MO127" s="158"/>
      <c r="MP127" s="158"/>
      <c r="MQ127" s="158"/>
      <c r="MR127" s="158"/>
      <c r="MS127" s="158"/>
      <c r="MT127" s="158"/>
      <c r="MU127" s="158"/>
      <c r="MV127" s="158"/>
      <c r="MW127" s="158"/>
      <c r="MX127" s="158"/>
      <c r="MY127" s="158"/>
      <c r="MZ127" s="158"/>
      <c r="NA127" s="158"/>
      <c r="NB127" s="158"/>
      <c r="NC127" s="158"/>
      <c r="ND127" s="158"/>
      <c r="NE127" s="158"/>
      <c r="NF127" s="158"/>
      <c r="NG127" s="158"/>
      <c r="NH127" s="158"/>
      <c r="NI127" s="158"/>
      <c r="NJ127" s="158"/>
      <c r="NK127" s="158"/>
      <c r="NL127" s="158"/>
      <c r="NM127" s="158"/>
      <c r="NN127" s="158"/>
      <c r="NO127" s="158"/>
      <c r="NP127" s="158"/>
      <c r="NQ127" s="158"/>
      <c r="NR127" s="158"/>
      <c r="NS127" s="158"/>
      <c r="NT127" s="158"/>
      <c r="NU127" s="158"/>
      <c r="NV127" s="158"/>
      <c r="NW127" s="158"/>
      <c r="NX127" s="158"/>
      <c r="NY127" s="158"/>
      <c r="NZ127" s="158"/>
      <c r="OA127" s="158"/>
      <c r="OB127" s="158"/>
      <c r="OC127" s="158"/>
      <c r="OD127" s="158"/>
      <c r="OE127" s="158"/>
      <c r="OF127" s="158"/>
      <c r="OG127" s="158"/>
      <c r="OH127" s="158"/>
      <c r="OI127" s="158"/>
      <c r="OJ127" s="158"/>
      <c r="OK127" s="158"/>
      <c r="OL127" s="158"/>
      <c r="OM127" s="158"/>
      <c r="ON127" s="158"/>
      <c r="OO127" s="158"/>
      <c r="OP127" s="158"/>
      <c r="OQ127" s="158"/>
      <c r="OR127" s="158"/>
      <c r="OS127" s="158"/>
      <c r="OT127" s="158"/>
      <c r="OU127" s="158"/>
      <c r="OV127" s="158"/>
      <c r="OW127" s="158"/>
      <c r="OX127" s="158"/>
      <c r="OY127" s="158"/>
      <c r="OZ127" s="158"/>
      <c r="PA127" s="158"/>
      <c r="PB127" s="158"/>
      <c r="PC127" s="158"/>
      <c r="PD127" s="158"/>
      <c r="PE127" s="158"/>
      <c r="PF127" s="158"/>
      <c r="PG127" s="158"/>
      <c r="PH127" s="158"/>
      <c r="PI127" s="158"/>
      <c r="PJ127" s="158"/>
      <c r="PK127" s="158"/>
      <c r="PL127" s="158"/>
      <c r="PM127" s="158"/>
      <c r="PN127" s="158"/>
      <c r="PO127" s="158"/>
      <c r="PP127" s="158"/>
      <c r="PQ127" s="158"/>
      <c r="PR127" s="158"/>
      <c r="PS127" s="158"/>
      <c r="PT127" s="158"/>
      <c r="PU127" s="158"/>
      <c r="PV127" s="158"/>
      <c r="PW127" s="158"/>
      <c r="PX127" s="158"/>
      <c r="PY127" s="158"/>
      <c r="PZ127" s="158"/>
      <c r="QA127" s="158"/>
      <c r="QB127" s="158"/>
      <c r="QC127" s="158"/>
      <c r="QD127" s="158"/>
      <c r="QE127" s="158"/>
      <c r="QF127" s="158"/>
      <c r="QG127" s="158"/>
      <c r="QH127" s="158"/>
      <c r="QI127" s="158"/>
      <c r="QJ127" s="158"/>
      <c r="QK127" s="158"/>
      <c r="QL127" s="158"/>
      <c r="QM127" s="158"/>
      <c r="QN127" s="158"/>
      <c r="QO127" s="158"/>
      <c r="QP127" s="158"/>
      <c r="QQ127" s="158"/>
      <c r="QR127" s="158"/>
      <c r="QS127" s="158"/>
      <c r="QT127" s="158"/>
      <c r="QU127" s="158"/>
      <c r="QV127" s="158"/>
      <c r="QW127" s="158"/>
      <c r="QX127" s="158"/>
      <c r="QY127" s="158"/>
      <c r="QZ127" s="158"/>
      <c r="RA127" s="158"/>
      <c r="RB127" s="158"/>
      <c r="RC127" s="158"/>
      <c r="RD127" s="158"/>
      <c r="RE127" s="158"/>
      <c r="RF127" s="158"/>
      <c r="RG127" s="158"/>
      <c r="RH127" s="158"/>
      <c r="RI127" s="158"/>
      <c r="RJ127" s="158"/>
      <c r="RK127" s="158"/>
      <c r="RL127" s="158"/>
      <c r="RM127" s="158"/>
      <c r="RN127" s="158"/>
      <c r="RO127" s="158"/>
      <c r="RP127" s="158"/>
      <c r="RQ127" s="158"/>
      <c r="RR127" s="158"/>
      <c r="RS127" s="158"/>
      <c r="RT127" s="158"/>
      <c r="RU127" s="158"/>
      <c r="RV127" s="158"/>
      <c r="RW127" s="158"/>
      <c r="RX127" s="158"/>
      <c r="RY127" s="158"/>
      <c r="RZ127" s="158"/>
      <c r="SA127" s="158"/>
      <c r="SB127" s="158"/>
      <c r="SC127" s="158"/>
      <c r="SD127" s="158"/>
      <c r="SE127" s="158"/>
      <c r="SF127" s="158"/>
      <c r="SG127" s="158"/>
      <c r="SH127" s="158"/>
      <c r="SI127" s="158"/>
      <c r="SJ127" s="158"/>
      <c r="SK127" s="158"/>
      <c r="SL127" s="158"/>
      <c r="SM127" s="158"/>
      <c r="SN127" s="158"/>
      <c r="SO127" s="158"/>
      <c r="SP127" s="158"/>
      <c r="SQ127" s="158"/>
      <c r="SR127" s="158"/>
      <c r="SS127" s="158"/>
      <c r="ST127" s="158"/>
      <c r="SU127" s="158"/>
      <c r="SV127" s="158"/>
      <c r="SW127" s="158"/>
      <c r="SX127" s="158"/>
      <c r="SY127" s="158"/>
      <c r="SZ127" s="158"/>
      <c r="TA127" s="158"/>
      <c r="TB127" s="158"/>
      <c r="TC127" s="158"/>
      <c r="TD127" s="158"/>
      <c r="TE127" s="158"/>
      <c r="TF127" s="158"/>
      <c r="TG127" s="158"/>
      <c r="TH127" s="158"/>
      <c r="TI127" s="158"/>
      <c r="TJ127" s="158"/>
      <c r="TK127" s="158"/>
      <c r="TL127" s="158"/>
      <c r="TM127" s="158"/>
      <c r="TN127" s="158"/>
      <c r="TO127" s="158"/>
      <c r="TP127" s="158"/>
      <c r="TQ127" s="158"/>
      <c r="TR127" s="158"/>
      <c r="TS127" s="158"/>
      <c r="TT127" s="158"/>
      <c r="TU127" s="158"/>
      <c r="TV127" s="158"/>
      <c r="TW127" s="158"/>
      <c r="TX127" s="158"/>
      <c r="TY127" s="158"/>
      <c r="TZ127" s="158"/>
      <c r="UA127" s="158"/>
      <c r="UB127" s="158"/>
      <c r="UC127" s="158"/>
      <c r="UD127" s="158"/>
      <c r="UE127" s="158"/>
      <c r="UF127" s="158"/>
      <c r="UG127" s="158"/>
      <c r="UH127" s="158"/>
      <c r="UI127" s="158"/>
      <c r="UJ127" s="158"/>
      <c r="UK127" s="158"/>
      <c r="UL127" s="158"/>
      <c r="UM127" s="158"/>
      <c r="UN127" s="158"/>
      <c r="UO127" s="158"/>
      <c r="UP127" s="158"/>
      <c r="UQ127" s="158"/>
      <c r="UR127" s="158"/>
      <c r="US127" s="158"/>
      <c r="UT127" s="158"/>
      <c r="UU127" s="158"/>
      <c r="UV127" s="158"/>
      <c r="UW127" s="158"/>
      <c r="UX127" s="158"/>
      <c r="UY127" s="158"/>
      <c r="UZ127" s="158"/>
      <c r="VA127" s="158"/>
      <c r="VB127" s="158"/>
      <c r="VC127" s="158"/>
      <c r="VD127" s="158"/>
      <c r="VE127" s="158"/>
      <c r="VF127" s="158"/>
      <c r="VG127" s="158"/>
      <c r="VH127" s="158"/>
      <c r="VI127" s="158"/>
      <c r="VJ127" s="158"/>
      <c r="VK127" s="158"/>
      <c r="VL127" s="158"/>
      <c r="VM127" s="158"/>
      <c r="VN127" s="158"/>
      <c r="VO127" s="158"/>
      <c r="VP127" s="158"/>
      <c r="VQ127" s="158"/>
      <c r="VR127" s="158"/>
      <c r="VS127" s="158"/>
      <c r="VT127" s="158"/>
      <c r="VU127" s="158"/>
      <c r="VV127" s="158"/>
      <c r="VW127" s="158"/>
      <c r="VX127" s="158"/>
      <c r="VY127" s="158"/>
      <c r="VZ127" s="158"/>
      <c r="WA127" s="158"/>
      <c r="WB127" s="158"/>
      <c r="WC127" s="158"/>
      <c r="WD127" s="158"/>
      <c r="WE127" s="158"/>
      <c r="WF127" s="158"/>
      <c r="WG127" s="158"/>
      <c r="WH127" s="158"/>
      <c r="WI127" s="158"/>
      <c r="WJ127" s="158"/>
      <c r="WK127" s="158"/>
      <c r="WL127" s="158"/>
      <c r="WM127" s="158"/>
      <c r="WN127" s="158"/>
      <c r="WO127" s="158"/>
      <c r="WP127" s="158"/>
      <c r="WQ127" s="158"/>
      <c r="WR127" s="158"/>
      <c r="WS127" s="158"/>
      <c r="WT127" s="158"/>
      <c r="WU127" s="158"/>
      <c r="WV127" s="158"/>
      <c r="WW127" s="158"/>
      <c r="WX127" s="158"/>
      <c r="WY127" s="158"/>
      <c r="WZ127" s="158"/>
      <c r="XA127" s="158"/>
      <c r="XB127" s="158"/>
      <c r="XC127" s="158"/>
      <c r="XD127" s="158"/>
      <c r="XE127" s="158"/>
      <c r="XF127" s="158"/>
      <c r="XG127" s="158"/>
      <c r="XH127" s="158"/>
      <c r="XI127" s="158"/>
      <c r="XJ127" s="158"/>
      <c r="XK127" s="158"/>
      <c r="XL127" s="158"/>
      <c r="XM127" s="158"/>
      <c r="XN127" s="158"/>
      <c r="XO127" s="158"/>
      <c r="XP127" s="158"/>
      <c r="XQ127" s="158"/>
      <c r="XR127" s="158"/>
      <c r="XS127" s="158"/>
      <c r="XT127" s="158"/>
      <c r="XU127" s="158"/>
      <c r="XV127" s="158"/>
      <c r="XW127" s="158"/>
      <c r="XX127" s="158"/>
      <c r="XY127" s="158"/>
      <c r="XZ127" s="158"/>
      <c r="YA127" s="158"/>
      <c r="YB127" s="158"/>
      <c r="YC127" s="158"/>
      <c r="YD127" s="158"/>
      <c r="YE127" s="158"/>
      <c r="YF127" s="158"/>
      <c r="YG127" s="158"/>
      <c r="YH127" s="158"/>
      <c r="YI127" s="158"/>
      <c r="YJ127" s="158"/>
      <c r="YK127" s="158"/>
      <c r="YL127" s="158"/>
      <c r="YM127" s="158"/>
      <c r="YN127" s="158"/>
      <c r="YO127" s="158"/>
      <c r="YP127" s="158"/>
      <c r="YQ127" s="158"/>
      <c r="YR127" s="158"/>
      <c r="YS127" s="158"/>
      <c r="YT127" s="158"/>
      <c r="YU127" s="158"/>
      <c r="YV127" s="158"/>
      <c r="YW127" s="158"/>
      <c r="YX127" s="158"/>
      <c r="YY127" s="158"/>
      <c r="YZ127" s="158"/>
      <c r="ZA127" s="158"/>
      <c r="ZB127" s="158"/>
      <c r="ZC127" s="158"/>
      <c r="ZD127" s="158"/>
      <c r="ZE127" s="158"/>
      <c r="ZF127" s="158"/>
      <c r="ZG127" s="158"/>
      <c r="ZH127" s="158"/>
      <c r="ZI127" s="158"/>
      <c r="ZJ127" s="158"/>
      <c r="ZK127" s="158"/>
      <c r="ZL127" s="158"/>
      <c r="ZM127" s="158"/>
      <c r="ZN127" s="158"/>
      <c r="ZO127" s="158"/>
      <c r="ZP127" s="158"/>
      <c r="ZQ127" s="158"/>
      <c r="ZR127" s="158"/>
      <c r="ZS127" s="158"/>
      <c r="ZT127" s="158"/>
      <c r="ZU127" s="158"/>
      <c r="ZV127" s="158"/>
      <c r="ZW127" s="158"/>
      <c r="ZX127" s="158"/>
      <c r="ZY127" s="158"/>
      <c r="ZZ127" s="158"/>
      <c r="AAA127" s="158"/>
      <c r="AAB127" s="158"/>
      <c r="AAC127" s="158"/>
      <c r="AAD127" s="158"/>
      <c r="AAE127" s="158"/>
      <c r="AAF127" s="158"/>
      <c r="AAG127" s="158"/>
      <c r="AAH127" s="158"/>
      <c r="AAI127" s="158"/>
      <c r="AAJ127" s="158"/>
      <c r="AAK127" s="158"/>
      <c r="AAL127" s="158"/>
      <c r="AAM127" s="158"/>
      <c r="AAN127" s="158"/>
      <c r="AAO127" s="158"/>
      <c r="AAP127" s="158"/>
      <c r="AAQ127" s="158"/>
      <c r="AAR127" s="158"/>
      <c r="AAS127" s="158"/>
      <c r="AAT127" s="158"/>
      <c r="AAU127" s="158"/>
      <c r="AAV127" s="158"/>
      <c r="AAW127" s="158"/>
      <c r="AAX127" s="158"/>
      <c r="AAY127" s="158"/>
      <c r="AAZ127" s="158"/>
      <c r="ABA127" s="158"/>
      <c r="ABB127" s="158"/>
      <c r="ABC127" s="158"/>
      <c r="ABD127" s="158"/>
      <c r="ABE127" s="158"/>
      <c r="ABF127" s="158"/>
      <c r="ABG127" s="158"/>
      <c r="ABH127" s="158"/>
      <c r="ABI127" s="158"/>
      <c r="ABJ127" s="158"/>
      <c r="ABK127" s="158"/>
      <c r="ABL127" s="158"/>
      <c r="ABM127" s="158"/>
      <c r="ABN127" s="158"/>
      <c r="ABO127" s="158"/>
      <c r="ABP127" s="158"/>
      <c r="ABQ127" s="158"/>
      <c r="ABR127" s="158"/>
      <c r="ABS127" s="158"/>
      <c r="ABT127" s="158"/>
      <c r="ABU127" s="158"/>
      <c r="ABV127" s="158"/>
      <c r="ABW127" s="158"/>
      <c r="ABX127" s="158"/>
      <c r="ABY127" s="158"/>
      <c r="ABZ127" s="158"/>
      <c r="ACA127" s="158"/>
      <c r="ACB127" s="158"/>
      <c r="ACC127" s="158"/>
      <c r="ACD127" s="158"/>
      <c r="ACE127" s="158"/>
      <c r="ACF127" s="158"/>
      <c r="ACG127" s="158"/>
      <c r="ACH127" s="158"/>
      <c r="ACI127" s="158"/>
      <c r="ACJ127" s="158"/>
      <c r="ACK127" s="158"/>
      <c r="ACL127" s="158"/>
      <c r="ACM127" s="158"/>
      <c r="ACN127" s="158"/>
      <c r="ACO127" s="158"/>
      <c r="ACP127" s="158"/>
      <c r="ACQ127" s="158"/>
      <c r="ACR127" s="159"/>
      <c r="ACS127" s="160">
        <f t="array" ref="ACS127">SUM(IF(RIGHT($Q127:$ACR127)=ACS$11,IFERROR(--LEFT($Q127:$ACR127,LEN($Q127:$ACR127)-1),0)))</f>
        <v>0</v>
      </c>
      <c r="ACT127" s="160">
        <f t="array" ref="ACT127">SUM(IF(RIGHT($Q127:$ACR127)=ACT$11,IFERROR(--LEFT($Q127:$ACR127,LEN($Q127:$ACR127)-1),0)))</f>
        <v>0</v>
      </c>
      <c r="ACU127" s="160">
        <f t="array" ref="ACU127">SUM(IF(RIGHT($Q127:$ACR127)=ACU$11,IFERROR(--LEFT($Q127:$ACR127,LEN($Q127:$ACR127)-1),0)))</f>
        <v>0</v>
      </c>
      <c r="ACV127" s="160">
        <f t="array" ref="ACV127">SUM(IF(RIGHT($Q127:$ACR127)=ACV$11,IFERROR(--LEFT($Q127:$ACR127,LEN($Q127:$ACR127)-1),0)))</f>
        <v>0</v>
      </c>
      <c r="ACW127" s="160">
        <f t="array" ref="ACW127">SUM(IF(RIGHT($Q127:$ACR127)=ACW$11,IFERROR(--LEFT($Q127:$ACR127,LEN($Q127:$ACR127)-1),0)))</f>
        <v>0</v>
      </c>
      <c r="ACX127" s="160">
        <f t="array" ref="ACX127">SUM(IF(RIGHT($Q127:$ACR127)=ACX$11,IFERROR(--LEFT($Q127:$ACR127,LEN($Q127:$ACR127)-1),0)))</f>
        <v>0</v>
      </c>
      <c r="ACY127" s="160">
        <f t="array" ref="ACY127">SUM(IF(RIGHT($Q127:$ACR127)=ACY$11,IFERROR(--LEFT($Q127:$ACR127,LEN($Q127:$ACR127)-1),0)))</f>
        <v>0</v>
      </c>
      <c r="ACZ127" s="160">
        <f t="array" ref="ACZ127">SUM(IF(RIGHT($Q127:$ACR127)=ACZ$11,IFERROR(--LEFT($Q127:$ACR127,LEN($Q127:$ACR127)-1),0)))</f>
        <v>0</v>
      </c>
      <c r="ADA127" s="158">
        <f t="shared" si="2278"/>
        <v>0</v>
      </c>
      <c r="ADB127" s="158">
        <f t="shared" si="2279"/>
        <v>0</v>
      </c>
      <c r="ADC127" s="158">
        <f t="shared" si="2280"/>
        <v>0</v>
      </c>
      <c r="ADD127" s="158">
        <f t="shared" si="2281"/>
        <v>0</v>
      </c>
      <c r="ADE127" s="158">
        <f t="shared" si="2282"/>
        <v>0</v>
      </c>
      <c r="ADF127" s="158">
        <f t="shared" si="2283"/>
        <v>0</v>
      </c>
      <c r="ADG127" s="158">
        <f t="shared" si="2284"/>
        <v>0</v>
      </c>
      <c r="ADH127" s="158">
        <f t="shared" si="2285"/>
        <v>0</v>
      </c>
      <c r="ADI127" s="160">
        <f t="array" ref="ADI127">SUM(IF(RIGHT($Q127:$ACR127)=ADI$11,IFERROR(--LEFT($Q127:$ACR127,LEN($Q127:$ACR127)-1),0)))</f>
        <v>0</v>
      </c>
      <c r="ADJ127" s="152">
        <f t="shared" si="2286"/>
        <v>0</v>
      </c>
      <c r="AEC127" s="143"/>
      <c r="AEO127" s="108"/>
      <c r="AEP127" s="108"/>
      <c r="AEQ127" s="108"/>
      <c r="AER127" s="108"/>
      <c r="AES127" s="108"/>
      <c r="AET127" s="108"/>
      <c r="AEU127" s="108"/>
      <c r="AEV127" s="108"/>
      <c r="AEW127" s="143"/>
      <c r="AFI127" s="108"/>
      <c r="AFJ127" s="108"/>
      <c r="AFK127" s="108"/>
      <c r="AFL127" s="108"/>
      <c r="AFM127" s="108"/>
      <c r="AFN127" s="108"/>
      <c r="AFO127" s="108"/>
      <c r="AFP127" s="108"/>
      <c r="AFQ127" s="143"/>
      <c r="AGC127" s="108"/>
      <c r="AGD127" s="108"/>
      <c r="AGE127" s="108"/>
      <c r="AGF127" s="108"/>
      <c r="AGG127" s="108"/>
      <c r="AGH127" s="108"/>
      <c r="AGI127" s="108"/>
      <c r="AGJ127" s="108"/>
      <c r="AGK127" s="143"/>
      <c r="AGW127" s="108"/>
      <c r="AGX127" s="108"/>
      <c r="AGY127" s="108"/>
      <c r="AGZ127" s="108"/>
      <c r="AHA127" s="108"/>
      <c r="AHB127" s="108"/>
      <c r="AHC127" s="108"/>
      <c r="AHD127" s="108"/>
      <c r="AHE127" s="143"/>
      <c r="AHQ127" s="108"/>
      <c r="AHR127" s="108"/>
      <c r="AHS127" s="108"/>
      <c r="AHT127" s="108"/>
      <c r="AHU127" s="108"/>
      <c r="AHV127" s="108"/>
      <c r="AHW127" s="108"/>
      <c r="AHX127" s="108"/>
      <c r="AHY127" s="143"/>
      <c r="AIK127" s="108"/>
      <c r="AIL127" s="108"/>
      <c r="AIM127" s="108"/>
      <c r="AIN127" s="108"/>
      <c r="AIO127" s="108"/>
      <c r="AIP127" s="108"/>
      <c r="AIQ127" s="108"/>
      <c r="AIR127" s="108"/>
      <c r="AIS127" s="143"/>
      <c r="AJE127" s="108"/>
      <c r="AJF127" s="108"/>
      <c r="AJG127" s="108"/>
      <c r="AJH127" s="108"/>
      <c r="AJI127" s="108"/>
      <c r="AJJ127" s="108"/>
      <c r="AJK127" s="108"/>
      <c r="AJL127" s="108"/>
      <c r="AJM127" s="143"/>
      <c r="AJY127" s="108"/>
      <c r="AJZ127" s="108"/>
      <c r="AKA127" s="108"/>
      <c r="AKB127" s="108"/>
      <c r="AKC127" s="108"/>
      <c r="AKD127" s="108"/>
      <c r="AKE127" s="108"/>
      <c r="AKF127" s="108"/>
      <c r="AKG127" s="143"/>
      <c r="AKS127" s="108"/>
      <c r="AKT127" s="108"/>
      <c r="AKU127" s="108"/>
      <c r="AKV127" s="108"/>
      <c r="AKW127" s="108"/>
      <c r="AKX127" s="108"/>
      <c r="AKY127" s="108"/>
      <c r="AKZ127" s="108"/>
      <c r="ALA127" s="143"/>
      <c r="ALM127" s="108"/>
      <c r="ALN127" s="108"/>
      <c r="ALO127" s="108"/>
      <c r="ALP127" s="108"/>
      <c r="ALQ127" s="108"/>
      <c r="ALR127" s="108"/>
      <c r="ALS127" s="108"/>
      <c r="ALT127" s="108"/>
      <c r="ALU127" s="143"/>
      <c r="AMG127" s="108"/>
      <c r="AMH127" s="108"/>
      <c r="AMI127" s="108"/>
      <c r="AMJ127" s="108"/>
      <c r="AMK127" s="108"/>
      <c r="AML127" s="108"/>
      <c r="AMM127" s="108"/>
      <c r="AMN127" s="108"/>
    </row>
    <row r="128" spans="2:1028" x14ac:dyDescent="0.25">
      <c r="B128" s="24">
        <v>117</v>
      </c>
      <c r="C128" s="24"/>
      <c r="D128" s="25"/>
      <c r="E128" s="25"/>
      <c r="F128" s="24"/>
      <c r="G128" s="153"/>
      <c r="H128" s="154"/>
      <c r="I128" s="23"/>
      <c r="J128" s="23"/>
      <c r="K128" s="23"/>
      <c r="L128" s="23"/>
      <c r="M128" s="23"/>
      <c r="N128" s="23"/>
      <c r="O128" s="23"/>
      <c r="P128" s="155"/>
      <c r="Q128" s="156"/>
      <c r="R128" s="157"/>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c r="BS128" s="158"/>
      <c r="BT128" s="158"/>
      <c r="BU128" s="158"/>
      <c r="BV128" s="158"/>
      <c r="BW128" s="158"/>
      <c r="BX128" s="158"/>
      <c r="BY128" s="158"/>
      <c r="BZ128" s="158"/>
      <c r="CA128" s="158"/>
      <c r="CB128" s="158"/>
      <c r="CC128" s="158"/>
      <c r="CD128" s="158"/>
      <c r="CE128" s="158"/>
      <c r="CF128" s="158"/>
      <c r="CG128" s="158"/>
      <c r="CH128" s="158"/>
      <c r="CI128" s="158"/>
      <c r="CJ128" s="158"/>
      <c r="CK128" s="158"/>
      <c r="CL128" s="158"/>
      <c r="CM128" s="158"/>
      <c r="CN128" s="158"/>
      <c r="CO128" s="158"/>
      <c r="CP128" s="158"/>
      <c r="CQ128" s="158"/>
      <c r="CR128" s="158"/>
      <c r="CS128" s="158"/>
      <c r="CT128" s="158"/>
      <c r="CU128" s="158"/>
      <c r="CV128" s="158"/>
      <c r="CW128" s="158"/>
      <c r="CX128" s="158"/>
      <c r="CY128" s="158"/>
      <c r="CZ128" s="158"/>
      <c r="DA128" s="158"/>
      <c r="DB128" s="158"/>
      <c r="DC128" s="158"/>
      <c r="DD128" s="158"/>
      <c r="DE128" s="158"/>
      <c r="DF128" s="158"/>
      <c r="DG128" s="158"/>
      <c r="DH128" s="158"/>
      <c r="DI128" s="158"/>
      <c r="DJ128" s="158"/>
      <c r="DK128" s="158"/>
      <c r="DL128" s="158"/>
      <c r="DM128" s="158"/>
      <c r="DN128" s="158"/>
      <c r="DO128" s="158"/>
      <c r="DP128" s="158"/>
      <c r="DQ128" s="158"/>
      <c r="DR128" s="158"/>
      <c r="DS128" s="158"/>
      <c r="DT128" s="158"/>
      <c r="DU128" s="158"/>
      <c r="DV128" s="158"/>
      <c r="DW128" s="158"/>
      <c r="DX128" s="158"/>
      <c r="DY128" s="158"/>
      <c r="DZ128" s="158"/>
      <c r="EA128" s="158"/>
      <c r="EB128" s="158"/>
      <c r="EC128" s="158"/>
      <c r="ED128" s="158"/>
      <c r="EE128" s="158"/>
      <c r="EF128" s="158"/>
      <c r="EG128" s="158"/>
      <c r="EH128" s="158"/>
      <c r="EI128" s="158"/>
      <c r="EJ128" s="158"/>
      <c r="EK128" s="158"/>
      <c r="EL128" s="158"/>
      <c r="EM128" s="158"/>
      <c r="EN128" s="158"/>
      <c r="EO128" s="158"/>
      <c r="EP128" s="158"/>
      <c r="EQ128" s="158"/>
      <c r="ER128" s="158"/>
      <c r="ES128" s="158"/>
      <c r="ET128" s="158"/>
      <c r="EU128" s="158"/>
      <c r="EV128" s="158"/>
      <c r="EW128" s="158"/>
      <c r="EX128" s="158"/>
      <c r="EY128" s="158"/>
      <c r="EZ128" s="158"/>
      <c r="FA128" s="158"/>
      <c r="FB128" s="158"/>
      <c r="FC128" s="158"/>
      <c r="FD128" s="158"/>
      <c r="FE128" s="158"/>
      <c r="FF128" s="158"/>
      <c r="FG128" s="158"/>
      <c r="FH128" s="158"/>
      <c r="FI128" s="158"/>
      <c r="FJ128" s="158"/>
      <c r="FK128" s="158"/>
      <c r="FL128" s="158"/>
      <c r="FM128" s="158"/>
      <c r="FN128" s="158"/>
      <c r="FO128" s="158"/>
      <c r="FP128" s="158"/>
      <c r="FQ128" s="158"/>
      <c r="FR128" s="158"/>
      <c r="FS128" s="158"/>
      <c r="FT128" s="158"/>
      <c r="FU128" s="158"/>
      <c r="FV128" s="158"/>
      <c r="FW128" s="158"/>
      <c r="FX128" s="158"/>
      <c r="FY128" s="158"/>
      <c r="FZ128" s="158"/>
      <c r="GA128" s="158"/>
      <c r="GB128" s="158"/>
      <c r="GC128" s="158"/>
      <c r="GD128" s="158"/>
      <c r="GE128" s="158"/>
      <c r="GF128" s="158"/>
      <c r="GG128" s="158"/>
      <c r="GH128" s="158"/>
      <c r="GI128" s="158"/>
      <c r="GJ128" s="158"/>
      <c r="GK128" s="158"/>
      <c r="GL128" s="158"/>
      <c r="GM128" s="158"/>
      <c r="GN128" s="158"/>
      <c r="GO128" s="158"/>
      <c r="GP128" s="158"/>
      <c r="GQ128" s="158"/>
      <c r="GR128" s="158"/>
      <c r="GS128" s="158"/>
      <c r="GT128" s="158"/>
      <c r="GU128" s="158"/>
      <c r="GV128" s="158"/>
      <c r="GW128" s="158"/>
      <c r="GX128" s="158"/>
      <c r="GY128" s="158"/>
      <c r="GZ128" s="158"/>
      <c r="HA128" s="158"/>
      <c r="HB128" s="158"/>
      <c r="HC128" s="158"/>
      <c r="HD128" s="158"/>
      <c r="HE128" s="158"/>
      <c r="HF128" s="158"/>
      <c r="HG128" s="158"/>
      <c r="HH128" s="158"/>
      <c r="HI128" s="158"/>
      <c r="HJ128" s="158"/>
      <c r="HK128" s="158"/>
      <c r="HL128" s="158"/>
      <c r="HM128" s="158"/>
      <c r="HN128" s="158"/>
      <c r="HO128" s="158"/>
      <c r="HP128" s="158"/>
      <c r="HQ128" s="158"/>
      <c r="HR128" s="158"/>
      <c r="HS128" s="158"/>
      <c r="HT128" s="158"/>
      <c r="HU128" s="158"/>
      <c r="HV128" s="158"/>
      <c r="HW128" s="158"/>
      <c r="HX128" s="158"/>
      <c r="HY128" s="158"/>
      <c r="HZ128" s="158"/>
      <c r="IA128" s="158"/>
      <c r="IB128" s="158"/>
      <c r="IC128" s="158"/>
      <c r="ID128" s="158"/>
      <c r="IE128" s="158"/>
      <c r="IF128" s="158"/>
      <c r="IG128" s="158"/>
      <c r="IH128" s="158"/>
      <c r="II128" s="158"/>
      <c r="IJ128" s="158"/>
      <c r="IK128" s="158"/>
      <c r="IL128" s="158"/>
      <c r="IM128" s="158"/>
      <c r="IN128" s="158"/>
      <c r="IO128" s="158"/>
      <c r="IP128" s="158"/>
      <c r="IQ128" s="158"/>
      <c r="IR128" s="158"/>
      <c r="IS128" s="158"/>
      <c r="IT128" s="158"/>
      <c r="IU128" s="158"/>
      <c r="IV128" s="158"/>
      <c r="IW128" s="158"/>
      <c r="IX128" s="158"/>
      <c r="IY128" s="158"/>
      <c r="IZ128" s="158"/>
      <c r="JA128" s="158"/>
      <c r="JB128" s="158"/>
      <c r="JC128" s="158"/>
      <c r="JD128" s="158"/>
      <c r="JE128" s="158"/>
      <c r="JF128" s="158"/>
      <c r="JG128" s="158"/>
      <c r="JH128" s="158"/>
      <c r="JI128" s="158"/>
      <c r="JJ128" s="158"/>
      <c r="JK128" s="158"/>
      <c r="JL128" s="158"/>
      <c r="JM128" s="158"/>
      <c r="JN128" s="158"/>
      <c r="JO128" s="158"/>
      <c r="JP128" s="158"/>
      <c r="JQ128" s="158"/>
      <c r="JR128" s="158"/>
      <c r="JS128" s="158"/>
      <c r="JT128" s="158"/>
      <c r="JU128" s="158"/>
      <c r="JV128" s="158"/>
      <c r="JW128" s="158"/>
      <c r="JX128" s="158"/>
      <c r="JY128" s="158"/>
      <c r="JZ128" s="158"/>
      <c r="KA128" s="158"/>
      <c r="KB128" s="158"/>
      <c r="KC128" s="158"/>
      <c r="KD128" s="158"/>
      <c r="KE128" s="158"/>
      <c r="KF128" s="158"/>
      <c r="KG128" s="158"/>
      <c r="KH128" s="158"/>
      <c r="KI128" s="158"/>
      <c r="KJ128" s="158"/>
      <c r="KK128" s="158"/>
      <c r="KL128" s="158"/>
      <c r="KM128" s="158"/>
      <c r="KN128" s="158"/>
      <c r="KO128" s="158"/>
      <c r="KP128" s="158"/>
      <c r="KQ128" s="158"/>
      <c r="KR128" s="158"/>
      <c r="KS128" s="158"/>
      <c r="KT128" s="158"/>
      <c r="KU128" s="158"/>
      <c r="KV128" s="158"/>
      <c r="KW128" s="158"/>
      <c r="KX128" s="158"/>
      <c r="KY128" s="158"/>
      <c r="KZ128" s="158"/>
      <c r="LA128" s="158"/>
      <c r="LB128" s="158"/>
      <c r="LC128" s="158"/>
      <c r="LD128" s="158"/>
      <c r="LE128" s="158"/>
      <c r="LF128" s="158"/>
      <c r="LG128" s="158"/>
      <c r="LH128" s="158"/>
      <c r="LI128" s="158"/>
      <c r="LJ128" s="158"/>
      <c r="LK128" s="158"/>
      <c r="LL128" s="158"/>
      <c r="LM128" s="158"/>
      <c r="LN128" s="158"/>
      <c r="LO128" s="158"/>
      <c r="LP128" s="158"/>
      <c r="LQ128" s="158"/>
      <c r="LR128" s="158"/>
      <c r="LS128" s="158"/>
      <c r="LT128" s="158"/>
      <c r="LU128" s="158"/>
      <c r="LV128" s="158"/>
      <c r="LW128" s="158"/>
      <c r="LX128" s="158"/>
      <c r="LY128" s="158"/>
      <c r="LZ128" s="158"/>
      <c r="MA128" s="158"/>
      <c r="MB128" s="158"/>
      <c r="MC128" s="158"/>
      <c r="MD128" s="158"/>
      <c r="ME128" s="158"/>
      <c r="MF128" s="158"/>
      <c r="MG128" s="158"/>
      <c r="MH128" s="158"/>
      <c r="MI128" s="158"/>
      <c r="MJ128" s="158"/>
      <c r="MK128" s="158"/>
      <c r="ML128" s="158"/>
      <c r="MM128" s="158"/>
      <c r="MN128" s="158"/>
      <c r="MO128" s="158"/>
      <c r="MP128" s="158"/>
      <c r="MQ128" s="158"/>
      <c r="MR128" s="158"/>
      <c r="MS128" s="158"/>
      <c r="MT128" s="158"/>
      <c r="MU128" s="158"/>
      <c r="MV128" s="158"/>
      <c r="MW128" s="158"/>
      <c r="MX128" s="158"/>
      <c r="MY128" s="158"/>
      <c r="MZ128" s="158"/>
      <c r="NA128" s="158"/>
      <c r="NB128" s="158"/>
      <c r="NC128" s="158"/>
      <c r="ND128" s="158"/>
      <c r="NE128" s="158"/>
      <c r="NF128" s="158"/>
      <c r="NG128" s="158"/>
      <c r="NH128" s="158"/>
      <c r="NI128" s="158"/>
      <c r="NJ128" s="158"/>
      <c r="NK128" s="158"/>
      <c r="NL128" s="158"/>
      <c r="NM128" s="158"/>
      <c r="NN128" s="158"/>
      <c r="NO128" s="158"/>
      <c r="NP128" s="158"/>
      <c r="NQ128" s="158"/>
      <c r="NR128" s="158"/>
      <c r="NS128" s="158"/>
      <c r="NT128" s="158"/>
      <c r="NU128" s="158"/>
      <c r="NV128" s="158"/>
      <c r="NW128" s="158"/>
      <c r="NX128" s="158"/>
      <c r="NY128" s="158"/>
      <c r="NZ128" s="158"/>
      <c r="OA128" s="158"/>
      <c r="OB128" s="158"/>
      <c r="OC128" s="158"/>
      <c r="OD128" s="158"/>
      <c r="OE128" s="158"/>
      <c r="OF128" s="158"/>
      <c r="OG128" s="158"/>
      <c r="OH128" s="158"/>
      <c r="OI128" s="158"/>
      <c r="OJ128" s="158"/>
      <c r="OK128" s="158"/>
      <c r="OL128" s="158"/>
      <c r="OM128" s="158"/>
      <c r="ON128" s="158"/>
      <c r="OO128" s="158"/>
      <c r="OP128" s="158"/>
      <c r="OQ128" s="158"/>
      <c r="OR128" s="158"/>
      <c r="OS128" s="158"/>
      <c r="OT128" s="158"/>
      <c r="OU128" s="158"/>
      <c r="OV128" s="158"/>
      <c r="OW128" s="158"/>
      <c r="OX128" s="158"/>
      <c r="OY128" s="158"/>
      <c r="OZ128" s="158"/>
      <c r="PA128" s="158"/>
      <c r="PB128" s="158"/>
      <c r="PC128" s="158"/>
      <c r="PD128" s="158"/>
      <c r="PE128" s="158"/>
      <c r="PF128" s="158"/>
      <c r="PG128" s="158"/>
      <c r="PH128" s="158"/>
      <c r="PI128" s="158"/>
      <c r="PJ128" s="158"/>
      <c r="PK128" s="158"/>
      <c r="PL128" s="158"/>
      <c r="PM128" s="158"/>
      <c r="PN128" s="158"/>
      <c r="PO128" s="158"/>
      <c r="PP128" s="158"/>
      <c r="PQ128" s="158"/>
      <c r="PR128" s="158"/>
      <c r="PS128" s="158"/>
      <c r="PT128" s="158"/>
      <c r="PU128" s="158"/>
      <c r="PV128" s="158"/>
      <c r="PW128" s="158"/>
      <c r="PX128" s="158"/>
      <c r="PY128" s="158"/>
      <c r="PZ128" s="158"/>
      <c r="QA128" s="158"/>
      <c r="QB128" s="158"/>
      <c r="QC128" s="158"/>
      <c r="QD128" s="158"/>
      <c r="QE128" s="158"/>
      <c r="QF128" s="158"/>
      <c r="QG128" s="158"/>
      <c r="QH128" s="158"/>
      <c r="QI128" s="158"/>
      <c r="QJ128" s="158"/>
      <c r="QK128" s="158"/>
      <c r="QL128" s="158"/>
      <c r="QM128" s="158"/>
      <c r="QN128" s="158"/>
      <c r="QO128" s="158"/>
      <c r="QP128" s="158"/>
      <c r="QQ128" s="158"/>
      <c r="QR128" s="158"/>
      <c r="QS128" s="158"/>
      <c r="QT128" s="158"/>
      <c r="QU128" s="158"/>
      <c r="QV128" s="158"/>
      <c r="QW128" s="158"/>
      <c r="QX128" s="158"/>
      <c r="QY128" s="158"/>
      <c r="QZ128" s="158"/>
      <c r="RA128" s="158"/>
      <c r="RB128" s="158"/>
      <c r="RC128" s="158"/>
      <c r="RD128" s="158"/>
      <c r="RE128" s="158"/>
      <c r="RF128" s="158"/>
      <c r="RG128" s="158"/>
      <c r="RH128" s="158"/>
      <c r="RI128" s="158"/>
      <c r="RJ128" s="158"/>
      <c r="RK128" s="158"/>
      <c r="RL128" s="158"/>
      <c r="RM128" s="158"/>
      <c r="RN128" s="158"/>
      <c r="RO128" s="158"/>
      <c r="RP128" s="158"/>
      <c r="RQ128" s="158"/>
      <c r="RR128" s="158"/>
      <c r="RS128" s="158"/>
      <c r="RT128" s="158"/>
      <c r="RU128" s="158"/>
      <c r="RV128" s="158"/>
      <c r="RW128" s="158"/>
      <c r="RX128" s="158"/>
      <c r="RY128" s="158"/>
      <c r="RZ128" s="158"/>
      <c r="SA128" s="158"/>
      <c r="SB128" s="158"/>
      <c r="SC128" s="158"/>
      <c r="SD128" s="158"/>
      <c r="SE128" s="158"/>
      <c r="SF128" s="158"/>
      <c r="SG128" s="158"/>
      <c r="SH128" s="158"/>
      <c r="SI128" s="158"/>
      <c r="SJ128" s="158"/>
      <c r="SK128" s="158"/>
      <c r="SL128" s="158"/>
      <c r="SM128" s="158"/>
      <c r="SN128" s="158"/>
      <c r="SO128" s="158"/>
      <c r="SP128" s="158"/>
      <c r="SQ128" s="158"/>
      <c r="SR128" s="158"/>
      <c r="SS128" s="158"/>
      <c r="ST128" s="158"/>
      <c r="SU128" s="158"/>
      <c r="SV128" s="158"/>
      <c r="SW128" s="158"/>
      <c r="SX128" s="158"/>
      <c r="SY128" s="158"/>
      <c r="SZ128" s="158"/>
      <c r="TA128" s="158"/>
      <c r="TB128" s="158"/>
      <c r="TC128" s="158"/>
      <c r="TD128" s="158"/>
      <c r="TE128" s="158"/>
      <c r="TF128" s="158"/>
      <c r="TG128" s="158"/>
      <c r="TH128" s="158"/>
      <c r="TI128" s="158"/>
      <c r="TJ128" s="158"/>
      <c r="TK128" s="158"/>
      <c r="TL128" s="158"/>
      <c r="TM128" s="158"/>
      <c r="TN128" s="158"/>
      <c r="TO128" s="158"/>
      <c r="TP128" s="158"/>
      <c r="TQ128" s="158"/>
      <c r="TR128" s="158"/>
      <c r="TS128" s="158"/>
      <c r="TT128" s="158"/>
      <c r="TU128" s="158"/>
      <c r="TV128" s="158"/>
      <c r="TW128" s="158"/>
      <c r="TX128" s="158"/>
      <c r="TY128" s="158"/>
      <c r="TZ128" s="158"/>
      <c r="UA128" s="158"/>
      <c r="UB128" s="158"/>
      <c r="UC128" s="158"/>
      <c r="UD128" s="158"/>
      <c r="UE128" s="158"/>
      <c r="UF128" s="158"/>
      <c r="UG128" s="158"/>
      <c r="UH128" s="158"/>
      <c r="UI128" s="158"/>
      <c r="UJ128" s="158"/>
      <c r="UK128" s="158"/>
      <c r="UL128" s="158"/>
      <c r="UM128" s="158"/>
      <c r="UN128" s="158"/>
      <c r="UO128" s="158"/>
      <c r="UP128" s="158"/>
      <c r="UQ128" s="158"/>
      <c r="UR128" s="158"/>
      <c r="US128" s="158"/>
      <c r="UT128" s="158"/>
      <c r="UU128" s="158"/>
      <c r="UV128" s="158"/>
      <c r="UW128" s="158"/>
      <c r="UX128" s="158"/>
      <c r="UY128" s="158"/>
      <c r="UZ128" s="158"/>
      <c r="VA128" s="158"/>
      <c r="VB128" s="158"/>
      <c r="VC128" s="158"/>
      <c r="VD128" s="158"/>
      <c r="VE128" s="158"/>
      <c r="VF128" s="158"/>
      <c r="VG128" s="158"/>
      <c r="VH128" s="158"/>
      <c r="VI128" s="158"/>
      <c r="VJ128" s="158"/>
      <c r="VK128" s="158"/>
      <c r="VL128" s="158"/>
      <c r="VM128" s="158"/>
      <c r="VN128" s="158"/>
      <c r="VO128" s="158"/>
      <c r="VP128" s="158"/>
      <c r="VQ128" s="158"/>
      <c r="VR128" s="158"/>
      <c r="VS128" s="158"/>
      <c r="VT128" s="158"/>
      <c r="VU128" s="158"/>
      <c r="VV128" s="158"/>
      <c r="VW128" s="158"/>
      <c r="VX128" s="158"/>
      <c r="VY128" s="158"/>
      <c r="VZ128" s="158"/>
      <c r="WA128" s="158"/>
      <c r="WB128" s="158"/>
      <c r="WC128" s="158"/>
      <c r="WD128" s="158"/>
      <c r="WE128" s="158"/>
      <c r="WF128" s="158"/>
      <c r="WG128" s="158"/>
      <c r="WH128" s="158"/>
      <c r="WI128" s="158"/>
      <c r="WJ128" s="158"/>
      <c r="WK128" s="158"/>
      <c r="WL128" s="158"/>
      <c r="WM128" s="158"/>
      <c r="WN128" s="158"/>
      <c r="WO128" s="158"/>
      <c r="WP128" s="158"/>
      <c r="WQ128" s="158"/>
      <c r="WR128" s="158"/>
      <c r="WS128" s="158"/>
      <c r="WT128" s="158"/>
      <c r="WU128" s="158"/>
      <c r="WV128" s="158"/>
      <c r="WW128" s="158"/>
      <c r="WX128" s="158"/>
      <c r="WY128" s="158"/>
      <c r="WZ128" s="158"/>
      <c r="XA128" s="158"/>
      <c r="XB128" s="158"/>
      <c r="XC128" s="158"/>
      <c r="XD128" s="158"/>
      <c r="XE128" s="158"/>
      <c r="XF128" s="158"/>
      <c r="XG128" s="158"/>
      <c r="XH128" s="158"/>
      <c r="XI128" s="158"/>
      <c r="XJ128" s="158"/>
      <c r="XK128" s="158"/>
      <c r="XL128" s="158"/>
      <c r="XM128" s="158"/>
      <c r="XN128" s="158"/>
      <c r="XO128" s="158"/>
      <c r="XP128" s="158"/>
      <c r="XQ128" s="158"/>
      <c r="XR128" s="158"/>
      <c r="XS128" s="158"/>
      <c r="XT128" s="158"/>
      <c r="XU128" s="158"/>
      <c r="XV128" s="158"/>
      <c r="XW128" s="158"/>
      <c r="XX128" s="158"/>
      <c r="XY128" s="158"/>
      <c r="XZ128" s="158"/>
      <c r="YA128" s="158"/>
      <c r="YB128" s="158"/>
      <c r="YC128" s="158"/>
      <c r="YD128" s="158"/>
      <c r="YE128" s="158"/>
      <c r="YF128" s="158"/>
      <c r="YG128" s="158"/>
      <c r="YH128" s="158"/>
      <c r="YI128" s="158"/>
      <c r="YJ128" s="158"/>
      <c r="YK128" s="158"/>
      <c r="YL128" s="158"/>
      <c r="YM128" s="158"/>
      <c r="YN128" s="158"/>
      <c r="YO128" s="158"/>
      <c r="YP128" s="158"/>
      <c r="YQ128" s="158"/>
      <c r="YR128" s="158"/>
      <c r="YS128" s="158"/>
      <c r="YT128" s="158"/>
      <c r="YU128" s="158"/>
      <c r="YV128" s="158"/>
      <c r="YW128" s="158"/>
      <c r="YX128" s="158"/>
      <c r="YY128" s="158"/>
      <c r="YZ128" s="158"/>
      <c r="ZA128" s="158"/>
      <c r="ZB128" s="158"/>
      <c r="ZC128" s="158"/>
      <c r="ZD128" s="158"/>
      <c r="ZE128" s="158"/>
      <c r="ZF128" s="158"/>
      <c r="ZG128" s="158"/>
      <c r="ZH128" s="158"/>
      <c r="ZI128" s="158"/>
      <c r="ZJ128" s="158"/>
      <c r="ZK128" s="158"/>
      <c r="ZL128" s="158"/>
      <c r="ZM128" s="158"/>
      <c r="ZN128" s="158"/>
      <c r="ZO128" s="158"/>
      <c r="ZP128" s="158"/>
      <c r="ZQ128" s="158"/>
      <c r="ZR128" s="158"/>
      <c r="ZS128" s="158"/>
      <c r="ZT128" s="158"/>
      <c r="ZU128" s="158"/>
      <c r="ZV128" s="158"/>
      <c r="ZW128" s="158"/>
      <c r="ZX128" s="158"/>
      <c r="ZY128" s="158"/>
      <c r="ZZ128" s="158"/>
      <c r="AAA128" s="158"/>
      <c r="AAB128" s="158"/>
      <c r="AAC128" s="158"/>
      <c r="AAD128" s="158"/>
      <c r="AAE128" s="158"/>
      <c r="AAF128" s="158"/>
      <c r="AAG128" s="158"/>
      <c r="AAH128" s="158"/>
      <c r="AAI128" s="158"/>
      <c r="AAJ128" s="158"/>
      <c r="AAK128" s="158"/>
      <c r="AAL128" s="158"/>
      <c r="AAM128" s="158"/>
      <c r="AAN128" s="158"/>
      <c r="AAO128" s="158"/>
      <c r="AAP128" s="158"/>
      <c r="AAQ128" s="158"/>
      <c r="AAR128" s="158"/>
      <c r="AAS128" s="158"/>
      <c r="AAT128" s="158"/>
      <c r="AAU128" s="158"/>
      <c r="AAV128" s="158"/>
      <c r="AAW128" s="158"/>
      <c r="AAX128" s="158"/>
      <c r="AAY128" s="158"/>
      <c r="AAZ128" s="158"/>
      <c r="ABA128" s="158"/>
      <c r="ABB128" s="158"/>
      <c r="ABC128" s="158"/>
      <c r="ABD128" s="158"/>
      <c r="ABE128" s="158"/>
      <c r="ABF128" s="158"/>
      <c r="ABG128" s="158"/>
      <c r="ABH128" s="158"/>
      <c r="ABI128" s="158"/>
      <c r="ABJ128" s="158"/>
      <c r="ABK128" s="158"/>
      <c r="ABL128" s="158"/>
      <c r="ABM128" s="158"/>
      <c r="ABN128" s="158"/>
      <c r="ABO128" s="158"/>
      <c r="ABP128" s="158"/>
      <c r="ABQ128" s="158"/>
      <c r="ABR128" s="158"/>
      <c r="ABS128" s="158"/>
      <c r="ABT128" s="158"/>
      <c r="ABU128" s="158"/>
      <c r="ABV128" s="158"/>
      <c r="ABW128" s="158"/>
      <c r="ABX128" s="158"/>
      <c r="ABY128" s="158"/>
      <c r="ABZ128" s="158"/>
      <c r="ACA128" s="158"/>
      <c r="ACB128" s="158"/>
      <c r="ACC128" s="158"/>
      <c r="ACD128" s="158"/>
      <c r="ACE128" s="158"/>
      <c r="ACF128" s="158"/>
      <c r="ACG128" s="158"/>
      <c r="ACH128" s="158"/>
      <c r="ACI128" s="158"/>
      <c r="ACJ128" s="158"/>
      <c r="ACK128" s="158"/>
      <c r="ACL128" s="158"/>
      <c r="ACM128" s="158"/>
      <c r="ACN128" s="158"/>
      <c r="ACO128" s="158"/>
      <c r="ACP128" s="158"/>
      <c r="ACQ128" s="158"/>
      <c r="ACR128" s="159"/>
      <c r="ACS128" s="160">
        <f t="array" ref="ACS128">SUM(IF(RIGHT($Q128:$ACR128)=ACS$11,IFERROR(--LEFT($Q128:$ACR128,LEN($Q128:$ACR128)-1),0)))</f>
        <v>0</v>
      </c>
      <c r="ACT128" s="160">
        <f t="array" ref="ACT128">SUM(IF(RIGHT($Q128:$ACR128)=ACT$11,IFERROR(--LEFT($Q128:$ACR128,LEN($Q128:$ACR128)-1),0)))</f>
        <v>0</v>
      </c>
      <c r="ACU128" s="160">
        <f t="array" ref="ACU128">SUM(IF(RIGHT($Q128:$ACR128)=ACU$11,IFERROR(--LEFT($Q128:$ACR128,LEN($Q128:$ACR128)-1),0)))</f>
        <v>0</v>
      </c>
      <c r="ACV128" s="160">
        <f t="array" ref="ACV128">SUM(IF(RIGHT($Q128:$ACR128)=ACV$11,IFERROR(--LEFT($Q128:$ACR128,LEN($Q128:$ACR128)-1),0)))</f>
        <v>0</v>
      </c>
      <c r="ACW128" s="160">
        <f t="array" ref="ACW128">SUM(IF(RIGHT($Q128:$ACR128)=ACW$11,IFERROR(--LEFT($Q128:$ACR128,LEN($Q128:$ACR128)-1),0)))</f>
        <v>0</v>
      </c>
      <c r="ACX128" s="160">
        <f t="array" ref="ACX128">SUM(IF(RIGHT($Q128:$ACR128)=ACX$11,IFERROR(--LEFT($Q128:$ACR128,LEN($Q128:$ACR128)-1),0)))</f>
        <v>0</v>
      </c>
      <c r="ACY128" s="160">
        <f t="array" ref="ACY128">SUM(IF(RIGHT($Q128:$ACR128)=ACY$11,IFERROR(--LEFT($Q128:$ACR128,LEN($Q128:$ACR128)-1),0)))</f>
        <v>0</v>
      </c>
      <c r="ACZ128" s="160">
        <f t="array" ref="ACZ128">SUM(IF(RIGHT($Q128:$ACR128)=ACZ$11,IFERROR(--LEFT($Q128:$ACR128,LEN($Q128:$ACR128)-1),0)))</f>
        <v>0</v>
      </c>
      <c r="ADA128" s="158">
        <f t="shared" si="2278"/>
        <v>0</v>
      </c>
      <c r="ADB128" s="158">
        <f t="shared" si="2279"/>
        <v>0</v>
      </c>
      <c r="ADC128" s="158">
        <f t="shared" si="2280"/>
        <v>0</v>
      </c>
      <c r="ADD128" s="158">
        <f t="shared" si="2281"/>
        <v>0</v>
      </c>
      <c r="ADE128" s="158">
        <f t="shared" si="2282"/>
        <v>0</v>
      </c>
      <c r="ADF128" s="158">
        <f t="shared" si="2283"/>
        <v>0</v>
      </c>
      <c r="ADG128" s="158">
        <f t="shared" si="2284"/>
        <v>0</v>
      </c>
      <c r="ADH128" s="158">
        <f t="shared" si="2285"/>
        <v>0</v>
      </c>
      <c r="ADI128" s="160">
        <f t="array" ref="ADI128">SUM(IF(RIGHT($Q128:$ACR128)=ADI$11,IFERROR(--LEFT($Q128:$ACR128,LEN($Q128:$ACR128)-1),0)))</f>
        <v>0</v>
      </c>
      <c r="ADJ128" s="152">
        <f t="shared" si="2286"/>
        <v>0</v>
      </c>
      <c r="AEC128" s="143"/>
      <c r="AEO128" s="108"/>
      <c r="AEP128" s="108"/>
      <c r="AEQ128" s="108"/>
      <c r="AER128" s="108"/>
      <c r="AES128" s="108"/>
      <c r="AET128" s="108"/>
      <c r="AEU128" s="108"/>
      <c r="AEV128" s="108"/>
      <c r="AEW128" s="143"/>
      <c r="AFI128" s="108"/>
      <c r="AFJ128" s="108"/>
      <c r="AFK128" s="108"/>
      <c r="AFL128" s="108"/>
      <c r="AFM128" s="108"/>
      <c r="AFN128" s="108"/>
      <c r="AFO128" s="108"/>
      <c r="AFP128" s="108"/>
      <c r="AFQ128" s="143"/>
      <c r="AGC128" s="108"/>
      <c r="AGD128" s="108"/>
      <c r="AGE128" s="108"/>
      <c r="AGF128" s="108"/>
      <c r="AGG128" s="108"/>
      <c r="AGH128" s="108"/>
      <c r="AGI128" s="108"/>
      <c r="AGJ128" s="108"/>
      <c r="AGK128" s="143"/>
      <c r="AGW128" s="108"/>
      <c r="AGX128" s="108"/>
      <c r="AGY128" s="108"/>
      <c r="AGZ128" s="108"/>
      <c r="AHA128" s="108"/>
      <c r="AHB128" s="108"/>
      <c r="AHC128" s="108"/>
      <c r="AHD128" s="108"/>
      <c r="AHE128" s="143"/>
      <c r="AHQ128" s="108"/>
      <c r="AHR128" s="108"/>
      <c r="AHS128" s="108"/>
      <c r="AHT128" s="108"/>
      <c r="AHU128" s="108"/>
      <c r="AHV128" s="108"/>
      <c r="AHW128" s="108"/>
      <c r="AHX128" s="108"/>
      <c r="AHY128" s="143"/>
      <c r="AIK128" s="108"/>
      <c r="AIL128" s="108"/>
      <c r="AIM128" s="108"/>
      <c r="AIN128" s="108"/>
      <c r="AIO128" s="108"/>
      <c r="AIP128" s="108"/>
      <c r="AIQ128" s="108"/>
      <c r="AIR128" s="108"/>
      <c r="AIS128" s="143"/>
      <c r="AJE128" s="108"/>
      <c r="AJF128" s="108"/>
      <c r="AJG128" s="108"/>
      <c r="AJH128" s="108"/>
      <c r="AJI128" s="108"/>
      <c r="AJJ128" s="108"/>
      <c r="AJK128" s="108"/>
      <c r="AJL128" s="108"/>
      <c r="AJM128" s="143"/>
      <c r="AJY128" s="108"/>
      <c r="AJZ128" s="108"/>
      <c r="AKA128" s="108"/>
      <c r="AKB128" s="108"/>
      <c r="AKC128" s="108"/>
      <c r="AKD128" s="108"/>
      <c r="AKE128" s="108"/>
      <c r="AKF128" s="108"/>
      <c r="AKG128" s="143"/>
      <c r="AKS128" s="108"/>
      <c r="AKT128" s="108"/>
      <c r="AKU128" s="108"/>
      <c r="AKV128" s="108"/>
      <c r="AKW128" s="108"/>
      <c r="AKX128" s="108"/>
      <c r="AKY128" s="108"/>
      <c r="AKZ128" s="108"/>
      <c r="ALA128" s="143"/>
      <c r="ALM128" s="108"/>
      <c r="ALN128" s="108"/>
      <c r="ALO128" s="108"/>
      <c r="ALP128" s="108"/>
      <c r="ALQ128" s="108"/>
      <c r="ALR128" s="108"/>
      <c r="ALS128" s="108"/>
      <c r="ALT128" s="108"/>
      <c r="ALU128" s="143"/>
      <c r="AMG128" s="108"/>
      <c r="AMH128" s="108"/>
      <c r="AMI128" s="108"/>
      <c r="AMJ128" s="108"/>
      <c r="AMK128" s="108"/>
      <c r="AML128" s="108"/>
      <c r="AMM128" s="108"/>
      <c r="AMN128" s="108"/>
    </row>
    <row r="129" spans="2:1028" x14ac:dyDescent="0.25">
      <c r="B129" s="24">
        <v>118</v>
      </c>
      <c r="C129" s="24"/>
      <c r="D129" s="25"/>
      <c r="E129" s="25"/>
      <c r="F129" s="24"/>
      <c r="G129" s="153"/>
      <c r="H129" s="154"/>
      <c r="I129" s="23"/>
      <c r="J129" s="23"/>
      <c r="K129" s="23"/>
      <c r="L129" s="23"/>
      <c r="M129" s="23"/>
      <c r="N129" s="23"/>
      <c r="O129" s="23"/>
      <c r="P129" s="155"/>
      <c r="Q129" s="156"/>
      <c r="R129" s="157"/>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c r="BS129" s="158"/>
      <c r="BT129" s="158"/>
      <c r="BU129" s="158"/>
      <c r="BV129" s="158"/>
      <c r="BW129" s="158"/>
      <c r="BX129" s="158"/>
      <c r="BY129" s="158"/>
      <c r="BZ129" s="158"/>
      <c r="CA129" s="158"/>
      <c r="CB129" s="158"/>
      <c r="CC129" s="158"/>
      <c r="CD129" s="158"/>
      <c r="CE129" s="158"/>
      <c r="CF129" s="158"/>
      <c r="CG129" s="158"/>
      <c r="CH129" s="158"/>
      <c r="CI129" s="158"/>
      <c r="CJ129" s="158"/>
      <c r="CK129" s="158"/>
      <c r="CL129" s="158"/>
      <c r="CM129" s="158"/>
      <c r="CN129" s="158"/>
      <c r="CO129" s="158"/>
      <c r="CP129" s="158"/>
      <c r="CQ129" s="158"/>
      <c r="CR129" s="158"/>
      <c r="CS129" s="158"/>
      <c r="CT129" s="158"/>
      <c r="CU129" s="158"/>
      <c r="CV129" s="158"/>
      <c r="CW129" s="158"/>
      <c r="CX129" s="158"/>
      <c r="CY129" s="158"/>
      <c r="CZ129" s="158"/>
      <c r="DA129" s="158"/>
      <c r="DB129" s="158"/>
      <c r="DC129" s="158"/>
      <c r="DD129" s="158"/>
      <c r="DE129" s="158"/>
      <c r="DF129" s="158"/>
      <c r="DG129" s="158"/>
      <c r="DH129" s="158"/>
      <c r="DI129" s="158"/>
      <c r="DJ129" s="158"/>
      <c r="DK129" s="158"/>
      <c r="DL129" s="158"/>
      <c r="DM129" s="158"/>
      <c r="DN129" s="158"/>
      <c r="DO129" s="158"/>
      <c r="DP129" s="158"/>
      <c r="DQ129" s="158"/>
      <c r="DR129" s="158"/>
      <c r="DS129" s="158"/>
      <c r="DT129" s="158"/>
      <c r="DU129" s="158"/>
      <c r="DV129" s="158"/>
      <c r="DW129" s="158"/>
      <c r="DX129" s="158"/>
      <c r="DY129" s="158"/>
      <c r="DZ129" s="158"/>
      <c r="EA129" s="158"/>
      <c r="EB129" s="158"/>
      <c r="EC129" s="158"/>
      <c r="ED129" s="158"/>
      <c r="EE129" s="158"/>
      <c r="EF129" s="158"/>
      <c r="EG129" s="158"/>
      <c r="EH129" s="158"/>
      <c r="EI129" s="158"/>
      <c r="EJ129" s="158"/>
      <c r="EK129" s="158"/>
      <c r="EL129" s="158"/>
      <c r="EM129" s="158"/>
      <c r="EN129" s="158"/>
      <c r="EO129" s="158"/>
      <c r="EP129" s="158"/>
      <c r="EQ129" s="158"/>
      <c r="ER129" s="158"/>
      <c r="ES129" s="158"/>
      <c r="ET129" s="158"/>
      <c r="EU129" s="158"/>
      <c r="EV129" s="158"/>
      <c r="EW129" s="158"/>
      <c r="EX129" s="158"/>
      <c r="EY129" s="158"/>
      <c r="EZ129" s="158"/>
      <c r="FA129" s="158"/>
      <c r="FB129" s="158"/>
      <c r="FC129" s="158"/>
      <c r="FD129" s="158"/>
      <c r="FE129" s="158"/>
      <c r="FF129" s="158"/>
      <c r="FG129" s="158"/>
      <c r="FH129" s="158"/>
      <c r="FI129" s="158"/>
      <c r="FJ129" s="158"/>
      <c r="FK129" s="158"/>
      <c r="FL129" s="158"/>
      <c r="FM129" s="158"/>
      <c r="FN129" s="158"/>
      <c r="FO129" s="158"/>
      <c r="FP129" s="158"/>
      <c r="FQ129" s="158"/>
      <c r="FR129" s="158"/>
      <c r="FS129" s="158"/>
      <c r="FT129" s="158"/>
      <c r="FU129" s="158"/>
      <c r="FV129" s="158"/>
      <c r="FW129" s="158"/>
      <c r="FX129" s="158"/>
      <c r="FY129" s="158"/>
      <c r="FZ129" s="158"/>
      <c r="GA129" s="158"/>
      <c r="GB129" s="158"/>
      <c r="GC129" s="158"/>
      <c r="GD129" s="158"/>
      <c r="GE129" s="158"/>
      <c r="GF129" s="158"/>
      <c r="GG129" s="158"/>
      <c r="GH129" s="158"/>
      <c r="GI129" s="158"/>
      <c r="GJ129" s="158"/>
      <c r="GK129" s="158"/>
      <c r="GL129" s="158"/>
      <c r="GM129" s="158"/>
      <c r="GN129" s="158"/>
      <c r="GO129" s="158"/>
      <c r="GP129" s="158"/>
      <c r="GQ129" s="158"/>
      <c r="GR129" s="158"/>
      <c r="GS129" s="158"/>
      <c r="GT129" s="158"/>
      <c r="GU129" s="158"/>
      <c r="GV129" s="158"/>
      <c r="GW129" s="158"/>
      <c r="GX129" s="158"/>
      <c r="GY129" s="158"/>
      <c r="GZ129" s="158"/>
      <c r="HA129" s="158"/>
      <c r="HB129" s="158"/>
      <c r="HC129" s="158"/>
      <c r="HD129" s="158"/>
      <c r="HE129" s="158"/>
      <c r="HF129" s="158"/>
      <c r="HG129" s="158"/>
      <c r="HH129" s="158"/>
      <c r="HI129" s="158"/>
      <c r="HJ129" s="158"/>
      <c r="HK129" s="158"/>
      <c r="HL129" s="158"/>
      <c r="HM129" s="158"/>
      <c r="HN129" s="158"/>
      <c r="HO129" s="158"/>
      <c r="HP129" s="158"/>
      <c r="HQ129" s="158"/>
      <c r="HR129" s="158"/>
      <c r="HS129" s="158"/>
      <c r="HT129" s="158"/>
      <c r="HU129" s="158"/>
      <c r="HV129" s="158"/>
      <c r="HW129" s="158"/>
      <c r="HX129" s="158"/>
      <c r="HY129" s="158"/>
      <c r="HZ129" s="158"/>
      <c r="IA129" s="158"/>
      <c r="IB129" s="158"/>
      <c r="IC129" s="158"/>
      <c r="ID129" s="158"/>
      <c r="IE129" s="158"/>
      <c r="IF129" s="158"/>
      <c r="IG129" s="158"/>
      <c r="IH129" s="158"/>
      <c r="II129" s="158"/>
      <c r="IJ129" s="158"/>
      <c r="IK129" s="158"/>
      <c r="IL129" s="158"/>
      <c r="IM129" s="158"/>
      <c r="IN129" s="158"/>
      <c r="IO129" s="158"/>
      <c r="IP129" s="158"/>
      <c r="IQ129" s="158"/>
      <c r="IR129" s="158"/>
      <c r="IS129" s="158"/>
      <c r="IT129" s="158"/>
      <c r="IU129" s="158"/>
      <c r="IV129" s="158"/>
      <c r="IW129" s="158"/>
      <c r="IX129" s="158"/>
      <c r="IY129" s="158"/>
      <c r="IZ129" s="158"/>
      <c r="JA129" s="158"/>
      <c r="JB129" s="158"/>
      <c r="JC129" s="158"/>
      <c r="JD129" s="158"/>
      <c r="JE129" s="158"/>
      <c r="JF129" s="158"/>
      <c r="JG129" s="158"/>
      <c r="JH129" s="158"/>
      <c r="JI129" s="158"/>
      <c r="JJ129" s="158"/>
      <c r="JK129" s="158"/>
      <c r="JL129" s="158"/>
      <c r="JM129" s="158"/>
      <c r="JN129" s="158"/>
      <c r="JO129" s="158"/>
      <c r="JP129" s="158"/>
      <c r="JQ129" s="158"/>
      <c r="JR129" s="158"/>
      <c r="JS129" s="158"/>
      <c r="JT129" s="158"/>
      <c r="JU129" s="158"/>
      <c r="JV129" s="158"/>
      <c r="JW129" s="158"/>
      <c r="JX129" s="158"/>
      <c r="JY129" s="158"/>
      <c r="JZ129" s="158"/>
      <c r="KA129" s="158"/>
      <c r="KB129" s="158"/>
      <c r="KC129" s="158"/>
      <c r="KD129" s="158"/>
      <c r="KE129" s="158"/>
      <c r="KF129" s="158"/>
      <c r="KG129" s="158"/>
      <c r="KH129" s="158"/>
      <c r="KI129" s="158"/>
      <c r="KJ129" s="158"/>
      <c r="KK129" s="158"/>
      <c r="KL129" s="158"/>
      <c r="KM129" s="158"/>
      <c r="KN129" s="158"/>
      <c r="KO129" s="158"/>
      <c r="KP129" s="158"/>
      <c r="KQ129" s="158"/>
      <c r="KR129" s="158"/>
      <c r="KS129" s="158"/>
      <c r="KT129" s="158"/>
      <c r="KU129" s="158"/>
      <c r="KV129" s="158"/>
      <c r="KW129" s="158"/>
      <c r="KX129" s="158"/>
      <c r="KY129" s="158"/>
      <c r="KZ129" s="158"/>
      <c r="LA129" s="158"/>
      <c r="LB129" s="158"/>
      <c r="LC129" s="158"/>
      <c r="LD129" s="158"/>
      <c r="LE129" s="158"/>
      <c r="LF129" s="158"/>
      <c r="LG129" s="158"/>
      <c r="LH129" s="158"/>
      <c r="LI129" s="158"/>
      <c r="LJ129" s="158"/>
      <c r="LK129" s="158"/>
      <c r="LL129" s="158"/>
      <c r="LM129" s="158"/>
      <c r="LN129" s="158"/>
      <c r="LO129" s="158"/>
      <c r="LP129" s="158"/>
      <c r="LQ129" s="158"/>
      <c r="LR129" s="158"/>
      <c r="LS129" s="158"/>
      <c r="LT129" s="158"/>
      <c r="LU129" s="158"/>
      <c r="LV129" s="158"/>
      <c r="LW129" s="158"/>
      <c r="LX129" s="158"/>
      <c r="LY129" s="158"/>
      <c r="LZ129" s="158"/>
      <c r="MA129" s="158"/>
      <c r="MB129" s="158"/>
      <c r="MC129" s="158"/>
      <c r="MD129" s="158"/>
      <c r="ME129" s="158"/>
      <c r="MF129" s="158"/>
      <c r="MG129" s="158"/>
      <c r="MH129" s="158"/>
      <c r="MI129" s="158"/>
      <c r="MJ129" s="158"/>
      <c r="MK129" s="158"/>
      <c r="ML129" s="158"/>
      <c r="MM129" s="158"/>
      <c r="MN129" s="158"/>
      <c r="MO129" s="158"/>
      <c r="MP129" s="158"/>
      <c r="MQ129" s="158"/>
      <c r="MR129" s="158"/>
      <c r="MS129" s="158"/>
      <c r="MT129" s="158"/>
      <c r="MU129" s="158"/>
      <c r="MV129" s="158"/>
      <c r="MW129" s="158"/>
      <c r="MX129" s="158"/>
      <c r="MY129" s="158"/>
      <c r="MZ129" s="158"/>
      <c r="NA129" s="158"/>
      <c r="NB129" s="158"/>
      <c r="NC129" s="158"/>
      <c r="ND129" s="158"/>
      <c r="NE129" s="158"/>
      <c r="NF129" s="158"/>
      <c r="NG129" s="158"/>
      <c r="NH129" s="158"/>
      <c r="NI129" s="158"/>
      <c r="NJ129" s="158"/>
      <c r="NK129" s="158"/>
      <c r="NL129" s="158"/>
      <c r="NM129" s="158"/>
      <c r="NN129" s="158"/>
      <c r="NO129" s="158"/>
      <c r="NP129" s="158"/>
      <c r="NQ129" s="158"/>
      <c r="NR129" s="158"/>
      <c r="NS129" s="158"/>
      <c r="NT129" s="158"/>
      <c r="NU129" s="158"/>
      <c r="NV129" s="158"/>
      <c r="NW129" s="158"/>
      <c r="NX129" s="158"/>
      <c r="NY129" s="158"/>
      <c r="NZ129" s="158"/>
      <c r="OA129" s="158"/>
      <c r="OB129" s="158"/>
      <c r="OC129" s="158"/>
      <c r="OD129" s="158"/>
      <c r="OE129" s="158"/>
      <c r="OF129" s="158"/>
      <c r="OG129" s="158"/>
      <c r="OH129" s="158"/>
      <c r="OI129" s="158"/>
      <c r="OJ129" s="158"/>
      <c r="OK129" s="158"/>
      <c r="OL129" s="158"/>
      <c r="OM129" s="158"/>
      <c r="ON129" s="158"/>
      <c r="OO129" s="158"/>
      <c r="OP129" s="158"/>
      <c r="OQ129" s="158"/>
      <c r="OR129" s="158"/>
      <c r="OS129" s="158"/>
      <c r="OT129" s="158"/>
      <c r="OU129" s="158"/>
      <c r="OV129" s="158"/>
      <c r="OW129" s="158"/>
      <c r="OX129" s="158"/>
      <c r="OY129" s="158"/>
      <c r="OZ129" s="158"/>
      <c r="PA129" s="158"/>
      <c r="PB129" s="158"/>
      <c r="PC129" s="158"/>
      <c r="PD129" s="158"/>
      <c r="PE129" s="158"/>
      <c r="PF129" s="158"/>
      <c r="PG129" s="158"/>
      <c r="PH129" s="158"/>
      <c r="PI129" s="158"/>
      <c r="PJ129" s="158"/>
      <c r="PK129" s="158"/>
      <c r="PL129" s="158"/>
      <c r="PM129" s="158"/>
      <c r="PN129" s="158"/>
      <c r="PO129" s="158"/>
      <c r="PP129" s="158"/>
      <c r="PQ129" s="158"/>
      <c r="PR129" s="158"/>
      <c r="PS129" s="158"/>
      <c r="PT129" s="158"/>
      <c r="PU129" s="158"/>
      <c r="PV129" s="158"/>
      <c r="PW129" s="158"/>
      <c r="PX129" s="158"/>
      <c r="PY129" s="158"/>
      <c r="PZ129" s="158"/>
      <c r="QA129" s="158"/>
      <c r="QB129" s="158"/>
      <c r="QC129" s="158"/>
      <c r="QD129" s="158"/>
      <c r="QE129" s="158"/>
      <c r="QF129" s="158"/>
      <c r="QG129" s="158"/>
      <c r="QH129" s="158"/>
      <c r="QI129" s="158"/>
      <c r="QJ129" s="158"/>
      <c r="QK129" s="158"/>
      <c r="QL129" s="158"/>
      <c r="QM129" s="158"/>
      <c r="QN129" s="158"/>
      <c r="QO129" s="158"/>
      <c r="QP129" s="158"/>
      <c r="QQ129" s="158"/>
      <c r="QR129" s="158"/>
      <c r="QS129" s="158"/>
      <c r="QT129" s="158"/>
      <c r="QU129" s="158"/>
      <c r="QV129" s="158"/>
      <c r="QW129" s="158"/>
      <c r="QX129" s="158"/>
      <c r="QY129" s="158"/>
      <c r="QZ129" s="158"/>
      <c r="RA129" s="158"/>
      <c r="RB129" s="158"/>
      <c r="RC129" s="158"/>
      <c r="RD129" s="158"/>
      <c r="RE129" s="158"/>
      <c r="RF129" s="158"/>
      <c r="RG129" s="158"/>
      <c r="RH129" s="158"/>
      <c r="RI129" s="158"/>
      <c r="RJ129" s="158"/>
      <c r="RK129" s="158"/>
      <c r="RL129" s="158"/>
      <c r="RM129" s="158"/>
      <c r="RN129" s="158"/>
      <c r="RO129" s="158"/>
      <c r="RP129" s="158"/>
      <c r="RQ129" s="158"/>
      <c r="RR129" s="158"/>
      <c r="RS129" s="158"/>
      <c r="RT129" s="158"/>
      <c r="RU129" s="158"/>
      <c r="RV129" s="158"/>
      <c r="RW129" s="158"/>
      <c r="RX129" s="158"/>
      <c r="RY129" s="158"/>
      <c r="RZ129" s="158"/>
      <c r="SA129" s="158"/>
      <c r="SB129" s="158"/>
      <c r="SC129" s="158"/>
      <c r="SD129" s="158"/>
      <c r="SE129" s="158"/>
      <c r="SF129" s="158"/>
      <c r="SG129" s="158"/>
      <c r="SH129" s="158"/>
      <c r="SI129" s="158"/>
      <c r="SJ129" s="158"/>
      <c r="SK129" s="158"/>
      <c r="SL129" s="158"/>
      <c r="SM129" s="158"/>
      <c r="SN129" s="158"/>
      <c r="SO129" s="158"/>
      <c r="SP129" s="158"/>
      <c r="SQ129" s="158"/>
      <c r="SR129" s="158"/>
      <c r="SS129" s="158"/>
      <c r="ST129" s="158"/>
      <c r="SU129" s="158"/>
      <c r="SV129" s="158"/>
      <c r="SW129" s="158"/>
      <c r="SX129" s="158"/>
      <c r="SY129" s="158"/>
      <c r="SZ129" s="158"/>
      <c r="TA129" s="158"/>
      <c r="TB129" s="158"/>
      <c r="TC129" s="158"/>
      <c r="TD129" s="158"/>
      <c r="TE129" s="158"/>
      <c r="TF129" s="158"/>
      <c r="TG129" s="158"/>
      <c r="TH129" s="158"/>
      <c r="TI129" s="158"/>
      <c r="TJ129" s="158"/>
      <c r="TK129" s="158"/>
      <c r="TL129" s="158"/>
      <c r="TM129" s="158"/>
      <c r="TN129" s="158"/>
      <c r="TO129" s="158"/>
      <c r="TP129" s="158"/>
      <c r="TQ129" s="158"/>
      <c r="TR129" s="158"/>
      <c r="TS129" s="158"/>
      <c r="TT129" s="158"/>
      <c r="TU129" s="158"/>
      <c r="TV129" s="158"/>
      <c r="TW129" s="158"/>
      <c r="TX129" s="158"/>
      <c r="TY129" s="158"/>
      <c r="TZ129" s="158"/>
      <c r="UA129" s="158"/>
      <c r="UB129" s="158"/>
      <c r="UC129" s="158"/>
      <c r="UD129" s="158"/>
      <c r="UE129" s="158"/>
      <c r="UF129" s="158"/>
      <c r="UG129" s="158"/>
      <c r="UH129" s="158"/>
      <c r="UI129" s="158"/>
      <c r="UJ129" s="158"/>
      <c r="UK129" s="158"/>
      <c r="UL129" s="158"/>
      <c r="UM129" s="158"/>
      <c r="UN129" s="158"/>
      <c r="UO129" s="158"/>
      <c r="UP129" s="158"/>
      <c r="UQ129" s="158"/>
      <c r="UR129" s="158"/>
      <c r="US129" s="158"/>
      <c r="UT129" s="158"/>
      <c r="UU129" s="158"/>
      <c r="UV129" s="158"/>
      <c r="UW129" s="158"/>
      <c r="UX129" s="158"/>
      <c r="UY129" s="158"/>
      <c r="UZ129" s="158"/>
      <c r="VA129" s="158"/>
      <c r="VB129" s="158"/>
      <c r="VC129" s="158"/>
      <c r="VD129" s="158"/>
      <c r="VE129" s="158"/>
      <c r="VF129" s="158"/>
      <c r="VG129" s="158"/>
      <c r="VH129" s="158"/>
      <c r="VI129" s="158"/>
      <c r="VJ129" s="158"/>
      <c r="VK129" s="158"/>
      <c r="VL129" s="158"/>
      <c r="VM129" s="158"/>
      <c r="VN129" s="158"/>
      <c r="VO129" s="158"/>
      <c r="VP129" s="158"/>
      <c r="VQ129" s="158"/>
      <c r="VR129" s="158"/>
      <c r="VS129" s="158"/>
      <c r="VT129" s="158"/>
      <c r="VU129" s="158"/>
      <c r="VV129" s="158"/>
      <c r="VW129" s="158"/>
      <c r="VX129" s="158"/>
      <c r="VY129" s="158"/>
      <c r="VZ129" s="158"/>
      <c r="WA129" s="158"/>
      <c r="WB129" s="158"/>
      <c r="WC129" s="158"/>
      <c r="WD129" s="158"/>
      <c r="WE129" s="158"/>
      <c r="WF129" s="158"/>
      <c r="WG129" s="158"/>
      <c r="WH129" s="158"/>
      <c r="WI129" s="158"/>
      <c r="WJ129" s="158"/>
      <c r="WK129" s="158"/>
      <c r="WL129" s="158"/>
      <c r="WM129" s="158"/>
      <c r="WN129" s="158"/>
      <c r="WO129" s="158"/>
      <c r="WP129" s="158"/>
      <c r="WQ129" s="158"/>
      <c r="WR129" s="158"/>
      <c r="WS129" s="158"/>
      <c r="WT129" s="158"/>
      <c r="WU129" s="158"/>
      <c r="WV129" s="158"/>
      <c r="WW129" s="158"/>
      <c r="WX129" s="158"/>
      <c r="WY129" s="158"/>
      <c r="WZ129" s="158"/>
      <c r="XA129" s="158"/>
      <c r="XB129" s="158"/>
      <c r="XC129" s="158"/>
      <c r="XD129" s="158"/>
      <c r="XE129" s="158"/>
      <c r="XF129" s="158"/>
      <c r="XG129" s="158"/>
      <c r="XH129" s="158"/>
      <c r="XI129" s="158"/>
      <c r="XJ129" s="158"/>
      <c r="XK129" s="158"/>
      <c r="XL129" s="158"/>
      <c r="XM129" s="158"/>
      <c r="XN129" s="158"/>
      <c r="XO129" s="158"/>
      <c r="XP129" s="158"/>
      <c r="XQ129" s="158"/>
      <c r="XR129" s="158"/>
      <c r="XS129" s="158"/>
      <c r="XT129" s="158"/>
      <c r="XU129" s="158"/>
      <c r="XV129" s="158"/>
      <c r="XW129" s="158"/>
      <c r="XX129" s="158"/>
      <c r="XY129" s="158"/>
      <c r="XZ129" s="158"/>
      <c r="YA129" s="158"/>
      <c r="YB129" s="158"/>
      <c r="YC129" s="158"/>
      <c r="YD129" s="158"/>
      <c r="YE129" s="158"/>
      <c r="YF129" s="158"/>
      <c r="YG129" s="158"/>
      <c r="YH129" s="158"/>
      <c r="YI129" s="158"/>
      <c r="YJ129" s="158"/>
      <c r="YK129" s="158"/>
      <c r="YL129" s="158"/>
      <c r="YM129" s="158"/>
      <c r="YN129" s="158"/>
      <c r="YO129" s="158"/>
      <c r="YP129" s="158"/>
      <c r="YQ129" s="158"/>
      <c r="YR129" s="158"/>
      <c r="YS129" s="158"/>
      <c r="YT129" s="158"/>
      <c r="YU129" s="158"/>
      <c r="YV129" s="158"/>
      <c r="YW129" s="158"/>
      <c r="YX129" s="158"/>
      <c r="YY129" s="158"/>
      <c r="YZ129" s="158"/>
      <c r="ZA129" s="158"/>
      <c r="ZB129" s="158"/>
      <c r="ZC129" s="158"/>
      <c r="ZD129" s="158"/>
      <c r="ZE129" s="158"/>
      <c r="ZF129" s="158"/>
      <c r="ZG129" s="158"/>
      <c r="ZH129" s="158"/>
      <c r="ZI129" s="158"/>
      <c r="ZJ129" s="158"/>
      <c r="ZK129" s="158"/>
      <c r="ZL129" s="158"/>
      <c r="ZM129" s="158"/>
      <c r="ZN129" s="158"/>
      <c r="ZO129" s="158"/>
      <c r="ZP129" s="158"/>
      <c r="ZQ129" s="158"/>
      <c r="ZR129" s="158"/>
      <c r="ZS129" s="158"/>
      <c r="ZT129" s="158"/>
      <c r="ZU129" s="158"/>
      <c r="ZV129" s="158"/>
      <c r="ZW129" s="158"/>
      <c r="ZX129" s="158"/>
      <c r="ZY129" s="158"/>
      <c r="ZZ129" s="158"/>
      <c r="AAA129" s="158"/>
      <c r="AAB129" s="158"/>
      <c r="AAC129" s="158"/>
      <c r="AAD129" s="158"/>
      <c r="AAE129" s="158"/>
      <c r="AAF129" s="158"/>
      <c r="AAG129" s="158"/>
      <c r="AAH129" s="158"/>
      <c r="AAI129" s="158"/>
      <c r="AAJ129" s="158"/>
      <c r="AAK129" s="158"/>
      <c r="AAL129" s="158"/>
      <c r="AAM129" s="158"/>
      <c r="AAN129" s="158"/>
      <c r="AAO129" s="158"/>
      <c r="AAP129" s="158"/>
      <c r="AAQ129" s="158"/>
      <c r="AAR129" s="158"/>
      <c r="AAS129" s="158"/>
      <c r="AAT129" s="158"/>
      <c r="AAU129" s="158"/>
      <c r="AAV129" s="158"/>
      <c r="AAW129" s="158"/>
      <c r="AAX129" s="158"/>
      <c r="AAY129" s="158"/>
      <c r="AAZ129" s="158"/>
      <c r="ABA129" s="158"/>
      <c r="ABB129" s="158"/>
      <c r="ABC129" s="158"/>
      <c r="ABD129" s="158"/>
      <c r="ABE129" s="158"/>
      <c r="ABF129" s="158"/>
      <c r="ABG129" s="158"/>
      <c r="ABH129" s="158"/>
      <c r="ABI129" s="158"/>
      <c r="ABJ129" s="158"/>
      <c r="ABK129" s="158"/>
      <c r="ABL129" s="158"/>
      <c r="ABM129" s="158"/>
      <c r="ABN129" s="158"/>
      <c r="ABO129" s="158"/>
      <c r="ABP129" s="158"/>
      <c r="ABQ129" s="158"/>
      <c r="ABR129" s="158"/>
      <c r="ABS129" s="158"/>
      <c r="ABT129" s="158"/>
      <c r="ABU129" s="158"/>
      <c r="ABV129" s="158"/>
      <c r="ABW129" s="158"/>
      <c r="ABX129" s="158"/>
      <c r="ABY129" s="158"/>
      <c r="ABZ129" s="158"/>
      <c r="ACA129" s="158"/>
      <c r="ACB129" s="158"/>
      <c r="ACC129" s="158"/>
      <c r="ACD129" s="158"/>
      <c r="ACE129" s="158"/>
      <c r="ACF129" s="158"/>
      <c r="ACG129" s="158"/>
      <c r="ACH129" s="158"/>
      <c r="ACI129" s="158"/>
      <c r="ACJ129" s="158"/>
      <c r="ACK129" s="158"/>
      <c r="ACL129" s="158"/>
      <c r="ACM129" s="158"/>
      <c r="ACN129" s="158"/>
      <c r="ACO129" s="158"/>
      <c r="ACP129" s="158"/>
      <c r="ACQ129" s="158"/>
      <c r="ACR129" s="159"/>
      <c r="ACS129" s="160">
        <f t="array" ref="ACS129">SUM(IF(RIGHT($Q129:$ACR129)=ACS$11,IFERROR(--LEFT($Q129:$ACR129,LEN($Q129:$ACR129)-1),0)))</f>
        <v>0</v>
      </c>
      <c r="ACT129" s="160">
        <f t="array" ref="ACT129">SUM(IF(RIGHT($Q129:$ACR129)=ACT$11,IFERROR(--LEFT($Q129:$ACR129,LEN($Q129:$ACR129)-1),0)))</f>
        <v>0</v>
      </c>
      <c r="ACU129" s="160">
        <f t="array" ref="ACU129">SUM(IF(RIGHT($Q129:$ACR129)=ACU$11,IFERROR(--LEFT($Q129:$ACR129,LEN($Q129:$ACR129)-1),0)))</f>
        <v>0</v>
      </c>
      <c r="ACV129" s="160">
        <f t="array" ref="ACV129">SUM(IF(RIGHT($Q129:$ACR129)=ACV$11,IFERROR(--LEFT($Q129:$ACR129,LEN($Q129:$ACR129)-1),0)))</f>
        <v>0</v>
      </c>
      <c r="ACW129" s="160">
        <f t="array" ref="ACW129">SUM(IF(RIGHT($Q129:$ACR129)=ACW$11,IFERROR(--LEFT($Q129:$ACR129,LEN($Q129:$ACR129)-1),0)))</f>
        <v>0</v>
      </c>
      <c r="ACX129" s="160">
        <f t="array" ref="ACX129">SUM(IF(RIGHT($Q129:$ACR129)=ACX$11,IFERROR(--LEFT($Q129:$ACR129,LEN($Q129:$ACR129)-1),0)))</f>
        <v>0</v>
      </c>
      <c r="ACY129" s="160">
        <f t="array" ref="ACY129">SUM(IF(RIGHT($Q129:$ACR129)=ACY$11,IFERROR(--LEFT($Q129:$ACR129,LEN($Q129:$ACR129)-1),0)))</f>
        <v>0</v>
      </c>
      <c r="ACZ129" s="160">
        <f t="array" ref="ACZ129">SUM(IF(RIGHT($Q129:$ACR129)=ACZ$11,IFERROR(--LEFT($Q129:$ACR129,LEN($Q129:$ACR129)-1),0)))</f>
        <v>0</v>
      </c>
      <c r="ADA129" s="158">
        <f t="shared" si="2278"/>
        <v>0</v>
      </c>
      <c r="ADB129" s="158">
        <f t="shared" si="2279"/>
        <v>0</v>
      </c>
      <c r="ADC129" s="158">
        <f t="shared" si="2280"/>
        <v>0</v>
      </c>
      <c r="ADD129" s="158">
        <f t="shared" si="2281"/>
        <v>0</v>
      </c>
      <c r="ADE129" s="158">
        <f t="shared" si="2282"/>
        <v>0</v>
      </c>
      <c r="ADF129" s="158">
        <f t="shared" si="2283"/>
        <v>0</v>
      </c>
      <c r="ADG129" s="158">
        <f t="shared" si="2284"/>
        <v>0</v>
      </c>
      <c r="ADH129" s="158">
        <f t="shared" si="2285"/>
        <v>0</v>
      </c>
      <c r="ADI129" s="160">
        <f t="array" ref="ADI129">SUM(IF(RIGHT($Q129:$ACR129)=ADI$11,IFERROR(--LEFT($Q129:$ACR129,LEN($Q129:$ACR129)-1),0)))</f>
        <v>0</v>
      </c>
      <c r="ADJ129" s="152">
        <f t="shared" si="2286"/>
        <v>0</v>
      </c>
      <c r="AEC129" s="143"/>
      <c r="AEO129" s="108"/>
      <c r="AEP129" s="108"/>
      <c r="AEQ129" s="108"/>
      <c r="AER129" s="108"/>
      <c r="AES129" s="108"/>
      <c r="AET129" s="108"/>
      <c r="AEU129" s="108"/>
      <c r="AEV129" s="108"/>
      <c r="AEW129" s="143"/>
      <c r="AFI129" s="108"/>
      <c r="AFJ129" s="108"/>
      <c r="AFK129" s="108"/>
      <c r="AFL129" s="108"/>
      <c r="AFM129" s="108"/>
      <c r="AFN129" s="108"/>
      <c r="AFO129" s="108"/>
      <c r="AFP129" s="108"/>
      <c r="AFQ129" s="143"/>
      <c r="AGC129" s="108"/>
      <c r="AGD129" s="108"/>
      <c r="AGE129" s="108"/>
      <c r="AGF129" s="108"/>
      <c r="AGG129" s="108"/>
      <c r="AGH129" s="108"/>
      <c r="AGI129" s="108"/>
      <c r="AGJ129" s="108"/>
      <c r="AGK129" s="143"/>
      <c r="AGW129" s="108"/>
      <c r="AGX129" s="108"/>
      <c r="AGY129" s="108"/>
      <c r="AGZ129" s="108"/>
      <c r="AHA129" s="108"/>
      <c r="AHB129" s="108"/>
      <c r="AHC129" s="108"/>
      <c r="AHD129" s="108"/>
      <c r="AHE129" s="143"/>
      <c r="AHQ129" s="108"/>
      <c r="AHR129" s="108"/>
      <c r="AHS129" s="108"/>
      <c r="AHT129" s="108"/>
      <c r="AHU129" s="108"/>
      <c r="AHV129" s="108"/>
      <c r="AHW129" s="108"/>
      <c r="AHX129" s="108"/>
      <c r="AHY129" s="143"/>
      <c r="AIK129" s="108"/>
      <c r="AIL129" s="108"/>
      <c r="AIM129" s="108"/>
      <c r="AIN129" s="108"/>
      <c r="AIO129" s="108"/>
      <c r="AIP129" s="108"/>
      <c r="AIQ129" s="108"/>
      <c r="AIR129" s="108"/>
      <c r="AIS129" s="143"/>
      <c r="AJE129" s="108"/>
      <c r="AJF129" s="108"/>
      <c r="AJG129" s="108"/>
      <c r="AJH129" s="108"/>
      <c r="AJI129" s="108"/>
      <c r="AJJ129" s="108"/>
      <c r="AJK129" s="108"/>
      <c r="AJL129" s="108"/>
      <c r="AJM129" s="143"/>
      <c r="AJY129" s="108"/>
      <c r="AJZ129" s="108"/>
      <c r="AKA129" s="108"/>
      <c r="AKB129" s="108"/>
      <c r="AKC129" s="108"/>
      <c r="AKD129" s="108"/>
      <c r="AKE129" s="108"/>
      <c r="AKF129" s="108"/>
      <c r="AKG129" s="143"/>
      <c r="AKS129" s="108"/>
      <c r="AKT129" s="108"/>
      <c r="AKU129" s="108"/>
      <c r="AKV129" s="108"/>
      <c r="AKW129" s="108"/>
      <c r="AKX129" s="108"/>
      <c r="AKY129" s="108"/>
      <c r="AKZ129" s="108"/>
      <c r="ALA129" s="143"/>
      <c r="ALM129" s="108"/>
      <c r="ALN129" s="108"/>
      <c r="ALO129" s="108"/>
      <c r="ALP129" s="108"/>
      <c r="ALQ129" s="108"/>
      <c r="ALR129" s="108"/>
      <c r="ALS129" s="108"/>
      <c r="ALT129" s="108"/>
      <c r="ALU129" s="143"/>
      <c r="AMG129" s="108"/>
      <c r="AMH129" s="108"/>
      <c r="AMI129" s="108"/>
      <c r="AMJ129" s="108"/>
      <c r="AMK129" s="108"/>
      <c r="AML129" s="108"/>
      <c r="AMM129" s="108"/>
      <c r="AMN129" s="108"/>
    </row>
    <row r="130" spans="2:1028" x14ac:dyDescent="0.25">
      <c r="B130" s="24">
        <v>119</v>
      </c>
      <c r="C130" s="24"/>
      <c r="D130" s="25"/>
      <c r="E130" s="25"/>
      <c r="F130" s="24"/>
      <c r="G130" s="153"/>
      <c r="H130" s="154"/>
      <c r="I130" s="23"/>
      <c r="J130" s="23"/>
      <c r="K130" s="23"/>
      <c r="L130" s="23"/>
      <c r="M130" s="23"/>
      <c r="N130" s="23"/>
      <c r="O130" s="23"/>
      <c r="P130" s="155"/>
      <c r="Q130" s="156"/>
      <c r="R130" s="157"/>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c r="BS130" s="158"/>
      <c r="BT130" s="158"/>
      <c r="BU130" s="158"/>
      <c r="BV130" s="158"/>
      <c r="BW130" s="158"/>
      <c r="BX130" s="158"/>
      <c r="BY130" s="158"/>
      <c r="BZ130" s="158"/>
      <c r="CA130" s="158"/>
      <c r="CB130" s="158"/>
      <c r="CC130" s="158"/>
      <c r="CD130" s="158"/>
      <c r="CE130" s="158"/>
      <c r="CF130" s="158"/>
      <c r="CG130" s="158"/>
      <c r="CH130" s="158"/>
      <c r="CI130" s="158"/>
      <c r="CJ130" s="158"/>
      <c r="CK130" s="158"/>
      <c r="CL130" s="158"/>
      <c r="CM130" s="158"/>
      <c r="CN130" s="158"/>
      <c r="CO130" s="158"/>
      <c r="CP130" s="158"/>
      <c r="CQ130" s="158"/>
      <c r="CR130" s="158"/>
      <c r="CS130" s="158"/>
      <c r="CT130" s="158"/>
      <c r="CU130" s="158"/>
      <c r="CV130" s="158"/>
      <c r="CW130" s="158"/>
      <c r="CX130" s="158"/>
      <c r="CY130" s="158"/>
      <c r="CZ130" s="158"/>
      <c r="DA130" s="158"/>
      <c r="DB130" s="158"/>
      <c r="DC130" s="158"/>
      <c r="DD130" s="158"/>
      <c r="DE130" s="158"/>
      <c r="DF130" s="158"/>
      <c r="DG130" s="158"/>
      <c r="DH130" s="158"/>
      <c r="DI130" s="158"/>
      <c r="DJ130" s="158"/>
      <c r="DK130" s="158"/>
      <c r="DL130" s="158"/>
      <c r="DM130" s="158"/>
      <c r="DN130" s="158"/>
      <c r="DO130" s="158"/>
      <c r="DP130" s="158"/>
      <c r="DQ130" s="158"/>
      <c r="DR130" s="158"/>
      <c r="DS130" s="158"/>
      <c r="DT130" s="158"/>
      <c r="DU130" s="158"/>
      <c r="DV130" s="158"/>
      <c r="DW130" s="158"/>
      <c r="DX130" s="158"/>
      <c r="DY130" s="158"/>
      <c r="DZ130" s="158"/>
      <c r="EA130" s="158"/>
      <c r="EB130" s="158"/>
      <c r="EC130" s="158"/>
      <c r="ED130" s="158"/>
      <c r="EE130" s="158"/>
      <c r="EF130" s="158"/>
      <c r="EG130" s="158"/>
      <c r="EH130" s="158"/>
      <c r="EI130" s="158"/>
      <c r="EJ130" s="158"/>
      <c r="EK130" s="158"/>
      <c r="EL130" s="158"/>
      <c r="EM130" s="158"/>
      <c r="EN130" s="158"/>
      <c r="EO130" s="158"/>
      <c r="EP130" s="158"/>
      <c r="EQ130" s="158"/>
      <c r="ER130" s="158"/>
      <c r="ES130" s="158"/>
      <c r="ET130" s="158"/>
      <c r="EU130" s="158"/>
      <c r="EV130" s="158"/>
      <c r="EW130" s="158"/>
      <c r="EX130" s="158"/>
      <c r="EY130" s="158"/>
      <c r="EZ130" s="158"/>
      <c r="FA130" s="158"/>
      <c r="FB130" s="158"/>
      <c r="FC130" s="158"/>
      <c r="FD130" s="158"/>
      <c r="FE130" s="158"/>
      <c r="FF130" s="158"/>
      <c r="FG130" s="158"/>
      <c r="FH130" s="158"/>
      <c r="FI130" s="158"/>
      <c r="FJ130" s="158"/>
      <c r="FK130" s="158"/>
      <c r="FL130" s="158"/>
      <c r="FM130" s="158"/>
      <c r="FN130" s="158"/>
      <c r="FO130" s="158"/>
      <c r="FP130" s="158"/>
      <c r="FQ130" s="158"/>
      <c r="FR130" s="158"/>
      <c r="FS130" s="158"/>
      <c r="FT130" s="158"/>
      <c r="FU130" s="158"/>
      <c r="FV130" s="158"/>
      <c r="FW130" s="158"/>
      <c r="FX130" s="158"/>
      <c r="FY130" s="158"/>
      <c r="FZ130" s="158"/>
      <c r="GA130" s="158"/>
      <c r="GB130" s="158"/>
      <c r="GC130" s="158"/>
      <c r="GD130" s="158"/>
      <c r="GE130" s="158"/>
      <c r="GF130" s="158"/>
      <c r="GG130" s="158"/>
      <c r="GH130" s="158"/>
      <c r="GI130" s="158"/>
      <c r="GJ130" s="158"/>
      <c r="GK130" s="158"/>
      <c r="GL130" s="158"/>
      <c r="GM130" s="158"/>
      <c r="GN130" s="158"/>
      <c r="GO130" s="158"/>
      <c r="GP130" s="158"/>
      <c r="GQ130" s="158"/>
      <c r="GR130" s="158"/>
      <c r="GS130" s="158"/>
      <c r="GT130" s="158"/>
      <c r="GU130" s="158"/>
      <c r="GV130" s="158"/>
      <c r="GW130" s="158"/>
      <c r="GX130" s="158"/>
      <c r="GY130" s="158"/>
      <c r="GZ130" s="158"/>
      <c r="HA130" s="158"/>
      <c r="HB130" s="158"/>
      <c r="HC130" s="158"/>
      <c r="HD130" s="158"/>
      <c r="HE130" s="158"/>
      <c r="HF130" s="158"/>
      <c r="HG130" s="158"/>
      <c r="HH130" s="158"/>
      <c r="HI130" s="158"/>
      <c r="HJ130" s="158"/>
      <c r="HK130" s="158"/>
      <c r="HL130" s="158"/>
      <c r="HM130" s="158"/>
      <c r="HN130" s="158"/>
      <c r="HO130" s="158"/>
      <c r="HP130" s="158"/>
      <c r="HQ130" s="158"/>
      <c r="HR130" s="158"/>
      <c r="HS130" s="158"/>
      <c r="HT130" s="158"/>
      <c r="HU130" s="158"/>
      <c r="HV130" s="158"/>
      <c r="HW130" s="158"/>
      <c r="HX130" s="158"/>
      <c r="HY130" s="158"/>
      <c r="HZ130" s="158"/>
      <c r="IA130" s="158"/>
      <c r="IB130" s="158"/>
      <c r="IC130" s="158"/>
      <c r="ID130" s="158"/>
      <c r="IE130" s="158"/>
      <c r="IF130" s="158"/>
      <c r="IG130" s="158"/>
      <c r="IH130" s="158"/>
      <c r="II130" s="158"/>
      <c r="IJ130" s="158"/>
      <c r="IK130" s="158"/>
      <c r="IL130" s="158"/>
      <c r="IM130" s="158"/>
      <c r="IN130" s="158"/>
      <c r="IO130" s="158"/>
      <c r="IP130" s="158"/>
      <c r="IQ130" s="158"/>
      <c r="IR130" s="158"/>
      <c r="IS130" s="158"/>
      <c r="IT130" s="158"/>
      <c r="IU130" s="158"/>
      <c r="IV130" s="158"/>
      <c r="IW130" s="158"/>
      <c r="IX130" s="158"/>
      <c r="IY130" s="158"/>
      <c r="IZ130" s="158"/>
      <c r="JA130" s="158"/>
      <c r="JB130" s="158"/>
      <c r="JC130" s="158"/>
      <c r="JD130" s="158"/>
      <c r="JE130" s="158"/>
      <c r="JF130" s="158"/>
      <c r="JG130" s="158"/>
      <c r="JH130" s="158"/>
      <c r="JI130" s="158"/>
      <c r="JJ130" s="158"/>
      <c r="JK130" s="158"/>
      <c r="JL130" s="158"/>
      <c r="JM130" s="158"/>
      <c r="JN130" s="158"/>
      <c r="JO130" s="158"/>
      <c r="JP130" s="158"/>
      <c r="JQ130" s="158"/>
      <c r="JR130" s="158"/>
      <c r="JS130" s="158"/>
      <c r="JT130" s="158"/>
      <c r="JU130" s="158"/>
      <c r="JV130" s="158"/>
      <c r="JW130" s="158"/>
      <c r="JX130" s="158"/>
      <c r="JY130" s="158"/>
      <c r="JZ130" s="158"/>
      <c r="KA130" s="158"/>
      <c r="KB130" s="158"/>
      <c r="KC130" s="158"/>
      <c r="KD130" s="158"/>
      <c r="KE130" s="158"/>
      <c r="KF130" s="158"/>
      <c r="KG130" s="158"/>
      <c r="KH130" s="158"/>
      <c r="KI130" s="158"/>
      <c r="KJ130" s="158"/>
      <c r="KK130" s="158"/>
      <c r="KL130" s="158"/>
      <c r="KM130" s="158"/>
      <c r="KN130" s="158"/>
      <c r="KO130" s="158"/>
      <c r="KP130" s="158"/>
      <c r="KQ130" s="158"/>
      <c r="KR130" s="158"/>
      <c r="KS130" s="158"/>
      <c r="KT130" s="158"/>
      <c r="KU130" s="158"/>
      <c r="KV130" s="158"/>
      <c r="KW130" s="158"/>
      <c r="KX130" s="158"/>
      <c r="KY130" s="158"/>
      <c r="KZ130" s="158"/>
      <c r="LA130" s="158"/>
      <c r="LB130" s="158"/>
      <c r="LC130" s="158"/>
      <c r="LD130" s="158"/>
      <c r="LE130" s="158"/>
      <c r="LF130" s="158"/>
      <c r="LG130" s="158"/>
      <c r="LH130" s="158"/>
      <c r="LI130" s="158"/>
      <c r="LJ130" s="158"/>
      <c r="LK130" s="158"/>
      <c r="LL130" s="158"/>
      <c r="LM130" s="158"/>
      <c r="LN130" s="158"/>
      <c r="LO130" s="158"/>
      <c r="LP130" s="158"/>
      <c r="LQ130" s="158"/>
      <c r="LR130" s="158"/>
      <c r="LS130" s="158"/>
      <c r="LT130" s="158"/>
      <c r="LU130" s="158"/>
      <c r="LV130" s="158"/>
      <c r="LW130" s="158"/>
      <c r="LX130" s="158"/>
      <c r="LY130" s="158"/>
      <c r="LZ130" s="158"/>
      <c r="MA130" s="158"/>
      <c r="MB130" s="158"/>
      <c r="MC130" s="158"/>
      <c r="MD130" s="158"/>
      <c r="ME130" s="158"/>
      <c r="MF130" s="158"/>
      <c r="MG130" s="158"/>
      <c r="MH130" s="158"/>
      <c r="MI130" s="158"/>
      <c r="MJ130" s="158"/>
      <c r="MK130" s="158"/>
      <c r="ML130" s="158"/>
      <c r="MM130" s="158"/>
      <c r="MN130" s="158"/>
      <c r="MO130" s="158"/>
      <c r="MP130" s="158"/>
      <c r="MQ130" s="158"/>
      <c r="MR130" s="158"/>
      <c r="MS130" s="158"/>
      <c r="MT130" s="158"/>
      <c r="MU130" s="158"/>
      <c r="MV130" s="158"/>
      <c r="MW130" s="158"/>
      <c r="MX130" s="158"/>
      <c r="MY130" s="158"/>
      <c r="MZ130" s="158"/>
      <c r="NA130" s="158"/>
      <c r="NB130" s="158"/>
      <c r="NC130" s="158"/>
      <c r="ND130" s="158"/>
      <c r="NE130" s="158"/>
      <c r="NF130" s="158"/>
      <c r="NG130" s="158"/>
      <c r="NH130" s="158"/>
      <c r="NI130" s="158"/>
      <c r="NJ130" s="158"/>
      <c r="NK130" s="158"/>
      <c r="NL130" s="158"/>
      <c r="NM130" s="158"/>
      <c r="NN130" s="158"/>
      <c r="NO130" s="158"/>
      <c r="NP130" s="158"/>
      <c r="NQ130" s="158"/>
      <c r="NR130" s="158"/>
      <c r="NS130" s="158"/>
      <c r="NT130" s="158"/>
      <c r="NU130" s="158"/>
      <c r="NV130" s="158"/>
      <c r="NW130" s="158"/>
      <c r="NX130" s="158"/>
      <c r="NY130" s="158"/>
      <c r="NZ130" s="158"/>
      <c r="OA130" s="158"/>
      <c r="OB130" s="158"/>
      <c r="OC130" s="158"/>
      <c r="OD130" s="158"/>
      <c r="OE130" s="158"/>
      <c r="OF130" s="158"/>
      <c r="OG130" s="158"/>
      <c r="OH130" s="158"/>
      <c r="OI130" s="158"/>
      <c r="OJ130" s="158"/>
      <c r="OK130" s="158"/>
      <c r="OL130" s="158"/>
      <c r="OM130" s="158"/>
      <c r="ON130" s="158"/>
      <c r="OO130" s="158"/>
      <c r="OP130" s="158"/>
      <c r="OQ130" s="158"/>
      <c r="OR130" s="158"/>
      <c r="OS130" s="158"/>
      <c r="OT130" s="158"/>
      <c r="OU130" s="158"/>
      <c r="OV130" s="158"/>
      <c r="OW130" s="158"/>
      <c r="OX130" s="158"/>
      <c r="OY130" s="158"/>
      <c r="OZ130" s="158"/>
      <c r="PA130" s="158"/>
      <c r="PB130" s="158"/>
      <c r="PC130" s="158"/>
      <c r="PD130" s="158"/>
      <c r="PE130" s="158"/>
      <c r="PF130" s="158"/>
      <c r="PG130" s="158"/>
      <c r="PH130" s="158"/>
      <c r="PI130" s="158"/>
      <c r="PJ130" s="158"/>
      <c r="PK130" s="158"/>
      <c r="PL130" s="158"/>
      <c r="PM130" s="158"/>
      <c r="PN130" s="158"/>
      <c r="PO130" s="158"/>
      <c r="PP130" s="158"/>
      <c r="PQ130" s="158"/>
      <c r="PR130" s="158"/>
      <c r="PS130" s="158"/>
      <c r="PT130" s="158"/>
      <c r="PU130" s="158"/>
      <c r="PV130" s="158"/>
      <c r="PW130" s="158"/>
      <c r="PX130" s="158"/>
      <c r="PY130" s="158"/>
      <c r="PZ130" s="158"/>
      <c r="QA130" s="158"/>
      <c r="QB130" s="158"/>
      <c r="QC130" s="158"/>
      <c r="QD130" s="158"/>
      <c r="QE130" s="158"/>
      <c r="QF130" s="158"/>
      <c r="QG130" s="158"/>
      <c r="QH130" s="158"/>
      <c r="QI130" s="158"/>
      <c r="QJ130" s="158"/>
      <c r="QK130" s="158"/>
      <c r="QL130" s="158"/>
      <c r="QM130" s="158"/>
      <c r="QN130" s="158"/>
      <c r="QO130" s="158"/>
      <c r="QP130" s="158"/>
      <c r="QQ130" s="158"/>
      <c r="QR130" s="158"/>
      <c r="QS130" s="158"/>
      <c r="QT130" s="158"/>
      <c r="QU130" s="158"/>
      <c r="QV130" s="158"/>
      <c r="QW130" s="158"/>
      <c r="QX130" s="158"/>
      <c r="QY130" s="158"/>
      <c r="QZ130" s="158"/>
      <c r="RA130" s="158"/>
      <c r="RB130" s="158"/>
      <c r="RC130" s="158"/>
      <c r="RD130" s="158"/>
      <c r="RE130" s="158"/>
      <c r="RF130" s="158"/>
      <c r="RG130" s="158"/>
      <c r="RH130" s="158"/>
      <c r="RI130" s="158"/>
      <c r="RJ130" s="158"/>
      <c r="RK130" s="158"/>
      <c r="RL130" s="158"/>
      <c r="RM130" s="158"/>
      <c r="RN130" s="158"/>
      <c r="RO130" s="158"/>
      <c r="RP130" s="158"/>
      <c r="RQ130" s="158"/>
      <c r="RR130" s="158"/>
      <c r="RS130" s="158"/>
      <c r="RT130" s="158"/>
      <c r="RU130" s="158"/>
      <c r="RV130" s="158"/>
      <c r="RW130" s="158"/>
      <c r="RX130" s="158"/>
      <c r="RY130" s="158"/>
      <c r="RZ130" s="158"/>
      <c r="SA130" s="158"/>
      <c r="SB130" s="158"/>
      <c r="SC130" s="158"/>
      <c r="SD130" s="158"/>
      <c r="SE130" s="158"/>
      <c r="SF130" s="158"/>
      <c r="SG130" s="158"/>
      <c r="SH130" s="158"/>
      <c r="SI130" s="158"/>
      <c r="SJ130" s="158"/>
      <c r="SK130" s="158"/>
      <c r="SL130" s="158"/>
      <c r="SM130" s="158"/>
      <c r="SN130" s="158"/>
      <c r="SO130" s="158"/>
      <c r="SP130" s="158"/>
      <c r="SQ130" s="158"/>
      <c r="SR130" s="158"/>
      <c r="SS130" s="158"/>
      <c r="ST130" s="158"/>
      <c r="SU130" s="158"/>
      <c r="SV130" s="158"/>
      <c r="SW130" s="158"/>
      <c r="SX130" s="158"/>
      <c r="SY130" s="158"/>
      <c r="SZ130" s="158"/>
      <c r="TA130" s="158"/>
      <c r="TB130" s="158"/>
      <c r="TC130" s="158"/>
      <c r="TD130" s="158"/>
      <c r="TE130" s="158"/>
      <c r="TF130" s="158"/>
      <c r="TG130" s="158"/>
      <c r="TH130" s="158"/>
      <c r="TI130" s="158"/>
      <c r="TJ130" s="158"/>
      <c r="TK130" s="158"/>
      <c r="TL130" s="158"/>
      <c r="TM130" s="158"/>
      <c r="TN130" s="158"/>
      <c r="TO130" s="158"/>
      <c r="TP130" s="158"/>
      <c r="TQ130" s="158"/>
      <c r="TR130" s="158"/>
      <c r="TS130" s="158"/>
      <c r="TT130" s="158"/>
      <c r="TU130" s="158"/>
      <c r="TV130" s="158"/>
      <c r="TW130" s="158"/>
      <c r="TX130" s="158"/>
      <c r="TY130" s="158"/>
      <c r="TZ130" s="158"/>
      <c r="UA130" s="158"/>
      <c r="UB130" s="158"/>
      <c r="UC130" s="158"/>
      <c r="UD130" s="158"/>
      <c r="UE130" s="158"/>
      <c r="UF130" s="158"/>
      <c r="UG130" s="158"/>
      <c r="UH130" s="158"/>
      <c r="UI130" s="158"/>
      <c r="UJ130" s="158"/>
      <c r="UK130" s="158"/>
      <c r="UL130" s="158"/>
      <c r="UM130" s="158"/>
      <c r="UN130" s="158"/>
      <c r="UO130" s="158"/>
      <c r="UP130" s="158"/>
      <c r="UQ130" s="158"/>
      <c r="UR130" s="158"/>
      <c r="US130" s="158"/>
      <c r="UT130" s="158"/>
      <c r="UU130" s="158"/>
      <c r="UV130" s="158"/>
      <c r="UW130" s="158"/>
      <c r="UX130" s="158"/>
      <c r="UY130" s="158"/>
      <c r="UZ130" s="158"/>
      <c r="VA130" s="158"/>
      <c r="VB130" s="158"/>
      <c r="VC130" s="158"/>
      <c r="VD130" s="158"/>
      <c r="VE130" s="158"/>
      <c r="VF130" s="158"/>
      <c r="VG130" s="158"/>
      <c r="VH130" s="158"/>
      <c r="VI130" s="158"/>
      <c r="VJ130" s="158"/>
      <c r="VK130" s="158"/>
      <c r="VL130" s="158"/>
      <c r="VM130" s="158"/>
      <c r="VN130" s="158"/>
      <c r="VO130" s="158"/>
      <c r="VP130" s="158"/>
      <c r="VQ130" s="158"/>
      <c r="VR130" s="158"/>
      <c r="VS130" s="158"/>
      <c r="VT130" s="158"/>
      <c r="VU130" s="158"/>
      <c r="VV130" s="158"/>
      <c r="VW130" s="158"/>
      <c r="VX130" s="158"/>
      <c r="VY130" s="158"/>
      <c r="VZ130" s="158"/>
      <c r="WA130" s="158"/>
      <c r="WB130" s="158"/>
      <c r="WC130" s="158"/>
      <c r="WD130" s="158"/>
      <c r="WE130" s="158"/>
      <c r="WF130" s="158"/>
      <c r="WG130" s="158"/>
      <c r="WH130" s="158"/>
      <c r="WI130" s="158"/>
      <c r="WJ130" s="158"/>
      <c r="WK130" s="158"/>
      <c r="WL130" s="158"/>
      <c r="WM130" s="158"/>
      <c r="WN130" s="158"/>
      <c r="WO130" s="158"/>
      <c r="WP130" s="158"/>
      <c r="WQ130" s="158"/>
      <c r="WR130" s="158"/>
      <c r="WS130" s="158"/>
      <c r="WT130" s="158"/>
      <c r="WU130" s="158"/>
      <c r="WV130" s="158"/>
      <c r="WW130" s="158"/>
      <c r="WX130" s="158"/>
      <c r="WY130" s="158"/>
      <c r="WZ130" s="158"/>
      <c r="XA130" s="158"/>
      <c r="XB130" s="158"/>
      <c r="XC130" s="158"/>
      <c r="XD130" s="158"/>
      <c r="XE130" s="158"/>
      <c r="XF130" s="158"/>
      <c r="XG130" s="158"/>
      <c r="XH130" s="158"/>
      <c r="XI130" s="158"/>
      <c r="XJ130" s="158"/>
      <c r="XK130" s="158"/>
      <c r="XL130" s="158"/>
      <c r="XM130" s="158"/>
      <c r="XN130" s="158"/>
      <c r="XO130" s="158"/>
      <c r="XP130" s="158"/>
      <c r="XQ130" s="158"/>
      <c r="XR130" s="158"/>
      <c r="XS130" s="158"/>
      <c r="XT130" s="158"/>
      <c r="XU130" s="158"/>
      <c r="XV130" s="158"/>
      <c r="XW130" s="158"/>
      <c r="XX130" s="158"/>
      <c r="XY130" s="158"/>
      <c r="XZ130" s="158"/>
      <c r="YA130" s="158"/>
      <c r="YB130" s="158"/>
      <c r="YC130" s="158"/>
      <c r="YD130" s="158"/>
      <c r="YE130" s="158"/>
      <c r="YF130" s="158"/>
      <c r="YG130" s="158"/>
      <c r="YH130" s="158"/>
      <c r="YI130" s="158"/>
      <c r="YJ130" s="158"/>
      <c r="YK130" s="158"/>
      <c r="YL130" s="158"/>
      <c r="YM130" s="158"/>
      <c r="YN130" s="158"/>
      <c r="YO130" s="158"/>
      <c r="YP130" s="158"/>
      <c r="YQ130" s="158"/>
      <c r="YR130" s="158"/>
      <c r="YS130" s="158"/>
      <c r="YT130" s="158"/>
      <c r="YU130" s="158"/>
      <c r="YV130" s="158"/>
      <c r="YW130" s="158"/>
      <c r="YX130" s="158"/>
      <c r="YY130" s="158"/>
      <c r="YZ130" s="158"/>
      <c r="ZA130" s="158"/>
      <c r="ZB130" s="158"/>
      <c r="ZC130" s="158"/>
      <c r="ZD130" s="158"/>
      <c r="ZE130" s="158"/>
      <c r="ZF130" s="158"/>
      <c r="ZG130" s="158"/>
      <c r="ZH130" s="158"/>
      <c r="ZI130" s="158"/>
      <c r="ZJ130" s="158"/>
      <c r="ZK130" s="158"/>
      <c r="ZL130" s="158"/>
      <c r="ZM130" s="158"/>
      <c r="ZN130" s="158"/>
      <c r="ZO130" s="158"/>
      <c r="ZP130" s="158"/>
      <c r="ZQ130" s="158"/>
      <c r="ZR130" s="158"/>
      <c r="ZS130" s="158"/>
      <c r="ZT130" s="158"/>
      <c r="ZU130" s="158"/>
      <c r="ZV130" s="158"/>
      <c r="ZW130" s="158"/>
      <c r="ZX130" s="158"/>
      <c r="ZY130" s="158"/>
      <c r="ZZ130" s="158"/>
      <c r="AAA130" s="158"/>
      <c r="AAB130" s="158"/>
      <c r="AAC130" s="158"/>
      <c r="AAD130" s="158"/>
      <c r="AAE130" s="158"/>
      <c r="AAF130" s="158"/>
      <c r="AAG130" s="158"/>
      <c r="AAH130" s="158"/>
      <c r="AAI130" s="158"/>
      <c r="AAJ130" s="158"/>
      <c r="AAK130" s="158"/>
      <c r="AAL130" s="158"/>
      <c r="AAM130" s="158"/>
      <c r="AAN130" s="158"/>
      <c r="AAO130" s="158"/>
      <c r="AAP130" s="158"/>
      <c r="AAQ130" s="158"/>
      <c r="AAR130" s="158"/>
      <c r="AAS130" s="158"/>
      <c r="AAT130" s="158"/>
      <c r="AAU130" s="158"/>
      <c r="AAV130" s="158"/>
      <c r="AAW130" s="158"/>
      <c r="AAX130" s="158"/>
      <c r="AAY130" s="158"/>
      <c r="AAZ130" s="158"/>
      <c r="ABA130" s="158"/>
      <c r="ABB130" s="158"/>
      <c r="ABC130" s="158"/>
      <c r="ABD130" s="158"/>
      <c r="ABE130" s="158"/>
      <c r="ABF130" s="158"/>
      <c r="ABG130" s="158"/>
      <c r="ABH130" s="158"/>
      <c r="ABI130" s="158"/>
      <c r="ABJ130" s="158"/>
      <c r="ABK130" s="158"/>
      <c r="ABL130" s="158"/>
      <c r="ABM130" s="158"/>
      <c r="ABN130" s="158"/>
      <c r="ABO130" s="158"/>
      <c r="ABP130" s="158"/>
      <c r="ABQ130" s="158"/>
      <c r="ABR130" s="158"/>
      <c r="ABS130" s="158"/>
      <c r="ABT130" s="158"/>
      <c r="ABU130" s="158"/>
      <c r="ABV130" s="158"/>
      <c r="ABW130" s="158"/>
      <c r="ABX130" s="158"/>
      <c r="ABY130" s="158"/>
      <c r="ABZ130" s="158"/>
      <c r="ACA130" s="158"/>
      <c r="ACB130" s="158"/>
      <c r="ACC130" s="158"/>
      <c r="ACD130" s="158"/>
      <c r="ACE130" s="158"/>
      <c r="ACF130" s="158"/>
      <c r="ACG130" s="158"/>
      <c r="ACH130" s="158"/>
      <c r="ACI130" s="158"/>
      <c r="ACJ130" s="158"/>
      <c r="ACK130" s="158"/>
      <c r="ACL130" s="158"/>
      <c r="ACM130" s="158"/>
      <c r="ACN130" s="158"/>
      <c r="ACO130" s="158"/>
      <c r="ACP130" s="158"/>
      <c r="ACQ130" s="158"/>
      <c r="ACR130" s="159"/>
      <c r="ACS130" s="160">
        <f t="array" ref="ACS130">SUM(IF(RIGHT($Q130:$ACR130)=ACS$11,IFERROR(--LEFT($Q130:$ACR130,LEN($Q130:$ACR130)-1),0)))</f>
        <v>0</v>
      </c>
      <c r="ACT130" s="160">
        <f t="array" ref="ACT130">SUM(IF(RIGHT($Q130:$ACR130)=ACT$11,IFERROR(--LEFT($Q130:$ACR130,LEN($Q130:$ACR130)-1),0)))</f>
        <v>0</v>
      </c>
      <c r="ACU130" s="160">
        <f t="array" ref="ACU130">SUM(IF(RIGHT($Q130:$ACR130)=ACU$11,IFERROR(--LEFT($Q130:$ACR130,LEN($Q130:$ACR130)-1),0)))</f>
        <v>0</v>
      </c>
      <c r="ACV130" s="160">
        <f t="array" ref="ACV130">SUM(IF(RIGHT($Q130:$ACR130)=ACV$11,IFERROR(--LEFT($Q130:$ACR130,LEN($Q130:$ACR130)-1),0)))</f>
        <v>0</v>
      </c>
      <c r="ACW130" s="160">
        <f t="array" ref="ACW130">SUM(IF(RIGHT($Q130:$ACR130)=ACW$11,IFERROR(--LEFT($Q130:$ACR130,LEN($Q130:$ACR130)-1),0)))</f>
        <v>0</v>
      </c>
      <c r="ACX130" s="160">
        <f t="array" ref="ACX130">SUM(IF(RIGHT($Q130:$ACR130)=ACX$11,IFERROR(--LEFT($Q130:$ACR130,LEN($Q130:$ACR130)-1),0)))</f>
        <v>0</v>
      </c>
      <c r="ACY130" s="160">
        <f t="array" ref="ACY130">SUM(IF(RIGHT($Q130:$ACR130)=ACY$11,IFERROR(--LEFT($Q130:$ACR130,LEN($Q130:$ACR130)-1),0)))</f>
        <v>0</v>
      </c>
      <c r="ACZ130" s="160">
        <f t="array" ref="ACZ130">SUM(IF(RIGHT($Q130:$ACR130)=ACZ$11,IFERROR(--LEFT($Q130:$ACR130,LEN($Q130:$ACR130)-1),0)))</f>
        <v>0</v>
      </c>
      <c r="ADA130" s="158">
        <f t="shared" si="2278"/>
        <v>0</v>
      </c>
      <c r="ADB130" s="158">
        <f t="shared" si="2279"/>
        <v>0</v>
      </c>
      <c r="ADC130" s="158">
        <f t="shared" si="2280"/>
        <v>0</v>
      </c>
      <c r="ADD130" s="158">
        <f t="shared" si="2281"/>
        <v>0</v>
      </c>
      <c r="ADE130" s="158">
        <f t="shared" si="2282"/>
        <v>0</v>
      </c>
      <c r="ADF130" s="158">
        <f t="shared" si="2283"/>
        <v>0</v>
      </c>
      <c r="ADG130" s="158">
        <f t="shared" si="2284"/>
        <v>0</v>
      </c>
      <c r="ADH130" s="158">
        <f t="shared" si="2285"/>
        <v>0</v>
      </c>
      <c r="ADI130" s="160">
        <f t="array" ref="ADI130">SUM(IF(RIGHT($Q130:$ACR130)=ADI$11,IFERROR(--LEFT($Q130:$ACR130,LEN($Q130:$ACR130)-1),0)))</f>
        <v>0</v>
      </c>
      <c r="ADJ130" s="152">
        <f t="shared" si="2286"/>
        <v>0</v>
      </c>
      <c r="AEC130" s="143"/>
      <c r="AEO130" s="108"/>
      <c r="AEP130" s="108"/>
      <c r="AEQ130" s="108"/>
      <c r="AER130" s="108"/>
      <c r="AES130" s="108"/>
      <c r="AET130" s="108"/>
      <c r="AEU130" s="108"/>
      <c r="AEV130" s="108"/>
      <c r="AEW130" s="143"/>
      <c r="AFI130" s="108"/>
      <c r="AFJ130" s="108"/>
      <c r="AFK130" s="108"/>
      <c r="AFL130" s="108"/>
      <c r="AFM130" s="108"/>
      <c r="AFN130" s="108"/>
      <c r="AFO130" s="108"/>
      <c r="AFP130" s="108"/>
      <c r="AFQ130" s="143"/>
      <c r="AGC130" s="108"/>
      <c r="AGD130" s="108"/>
      <c r="AGE130" s="108"/>
      <c r="AGF130" s="108"/>
      <c r="AGG130" s="108"/>
      <c r="AGH130" s="108"/>
      <c r="AGI130" s="108"/>
      <c r="AGJ130" s="108"/>
      <c r="AGK130" s="143"/>
      <c r="AGW130" s="108"/>
      <c r="AGX130" s="108"/>
      <c r="AGY130" s="108"/>
      <c r="AGZ130" s="108"/>
      <c r="AHA130" s="108"/>
      <c r="AHB130" s="108"/>
      <c r="AHC130" s="108"/>
      <c r="AHD130" s="108"/>
      <c r="AHE130" s="143"/>
      <c r="AHQ130" s="108"/>
      <c r="AHR130" s="108"/>
      <c r="AHS130" s="108"/>
      <c r="AHT130" s="108"/>
      <c r="AHU130" s="108"/>
      <c r="AHV130" s="108"/>
      <c r="AHW130" s="108"/>
      <c r="AHX130" s="108"/>
      <c r="AHY130" s="143"/>
      <c r="AIK130" s="108"/>
      <c r="AIL130" s="108"/>
      <c r="AIM130" s="108"/>
      <c r="AIN130" s="108"/>
      <c r="AIO130" s="108"/>
      <c r="AIP130" s="108"/>
      <c r="AIQ130" s="108"/>
      <c r="AIR130" s="108"/>
      <c r="AIS130" s="143"/>
      <c r="AJE130" s="108"/>
      <c r="AJF130" s="108"/>
      <c r="AJG130" s="108"/>
      <c r="AJH130" s="108"/>
      <c r="AJI130" s="108"/>
      <c r="AJJ130" s="108"/>
      <c r="AJK130" s="108"/>
      <c r="AJL130" s="108"/>
      <c r="AJM130" s="143"/>
      <c r="AJY130" s="108"/>
      <c r="AJZ130" s="108"/>
      <c r="AKA130" s="108"/>
      <c r="AKB130" s="108"/>
      <c r="AKC130" s="108"/>
      <c r="AKD130" s="108"/>
      <c r="AKE130" s="108"/>
      <c r="AKF130" s="108"/>
      <c r="AKG130" s="143"/>
      <c r="AKS130" s="108"/>
      <c r="AKT130" s="108"/>
      <c r="AKU130" s="108"/>
      <c r="AKV130" s="108"/>
      <c r="AKW130" s="108"/>
      <c r="AKX130" s="108"/>
      <c r="AKY130" s="108"/>
      <c r="AKZ130" s="108"/>
      <c r="ALA130" s="143"/>
      <c r="ALM130" s="108"/>
      <c r="ALN130" s="108"/>
      <c r="ALO130" s="108"/>
      <c r="ALP130" s="108"/>
      <c r="ALQ130" s="108"/>
      <c r="ALR130" s="108"/>
      <c r="ALS130" s="108"/>
      <c r="ALT130" s="108"/>
      <c r="ALU130" s="143"/>
      <c r="AMG130" s="108"/>
      <c r="AMH130" s="108"/>
      <c r="AMI130" s="108"/>
      <c r="AMJ130" s="108"/>
      <c r="AMK130" s="108"/>
      <c r="AML130" s="108"/>
      <c r="AMM130" s="108"/>
      <c r="AMN130" s="108"/>
    </row>
    <row r="131" spans="2:1028" x14ac:dyDescent="0.25">
      <c r="B131" s="24">
        <v>120</v>
      </c>
      <c r="C131" s="24"/>
      <c r="D131" s="25"/>
      <c r="E131" s="25"/>
      <c r="F131" s="24"/>
      <c r="G131" s="153"/>
      <c r="H131" s="154"/>
      <c r="I131" s="23"/>
      <c r="J131" s="23"/>
      <c r="K131" s="23"/>
      <c r="L131" s="23"/>
      <c r="M131" s="23"/>
      <c r="N131" s="23"/>
      <c r="O131" s="23"/>
      <c r="P131" s="155"/>
      <c r="Q131" s="156"/>
      <c r="R131" s="157"/>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c r="BS131" s="158"/>
      <c r="BT131" s="158"/>
      <c r="BU131" s="158"/>
      <c r="BV131" s="158"/>
      <c r="BW131" s="158"/>
      <c r="BX131" s="158"/>
      <c r="BY131" s="158"/>
      <c r="BZ131" s="158"/>
      <c r="CA131" s="158"/>
      <c r="CB131" s="158"/>
      <c r="CC131" s="158"/>
      <c r="CD131" s="158"/>
      <c r="CE131" s="158"/>
      <c r="CF131" s="158"/>
      <c r="CG131" s="158"/>
      <c r="CH131" s="158"/>
      <c r="CI131" s="158"/>
      <c r="CJ131" s="158"/>
      <c r="CK131" s="158"/>
      <c r="CL131" s="158"/>
      <c r="CM131" s="158"/>
      <c r="CN131" s="158"/>
      <c r="CO131" s="158"/>
      <c r="CP131" s="158"/>
      <c r="CQ131" s="158"/>
      <c r="CR131" s="158"/>
      <c r="CS131" s="158"/>
      <c r="CT131" s="158"/>
      <c r="CU131" s="158"/>
      <c r="CV131" s="158"/>
      <c r="CW131" s="158"/>
      <c r="CX131" s="158"/>
      <c r="CY131" s="158"/>
      <c r="CZ131" s="158"/>
      <c r="DA131" s="158"/>
      <c r="DB131" s="158"/>
      <c r="DC131" s="158"/>
      <c r="DD131" s="158"/>
      <c r="DE131" s="158"/>
      <c r="DF131" s="158"/>
      <c r="DG131" s="158"/>
      <c r="DH131" s="158"/>
      <c r="DI131" s="158"/>
      <c r="DJ131" s="158"/>
      <c r="DK131" s="158"/>
      <c r="DL131" s="158"/>
      <c r="DM131" s="158"/>
      <c r="DN131" s="158"/>
      <c r="DO131" s="158"/>
      <c r="DP131" s="158"/>
      <c r="DQ131" s="158"/>
      <c r="DR131" s="158"/>
      <c r="DS131" s="158"/>
      <c r="DT131" s="158"/>
      <c r="DU131" s="158"/>
      <c r="DV131" s="158"/>
      <c r="DW131" s="158"/>
      <c r="DX131" s="158"/>
      <c r="DY131" s="158"/>
      <c r="DZ131" s="158"/>
      <c r="EA131" s="158"/>
      <c r="EB131" s="158"/>
      <c r="EC131" s="158"/>
      <c r="ED131" s="158"/>
      <c r="EE131" s="158"/>
      <c r="EF131" s="158"/>
      <c r="EG131" s="158"/>
      <c r="EH131" s="158"/>
      <c r="EI131" s="158"/>
      <c r="EJ131" s="158"/>
      <c r="EK131" s="158"/>
      <c r="EL131" s="158"/>
      <c r="EM131" s="158"/>
      <c r="EN131" s="158"/>
      <c r="EO131" s="158"/>
      <c r="EP131" s="158"/>
      <c r="EQ131" s="158"/>
      <c r="ER131" s="158"/>
      <c r="ES131" s="158"/>
      <c r="ET131" s="158"/>
      <c r="EU131" s="158"/>
      <c r="EV131" s="158"/>
      <c r="EW131" s="158"/>
      <c r="EX131" s="158"/>
      <c r="EY131" s="158"/>
      <c r="EZ131" s="158"/>
      <c r="FA131" s="158"/>
      <c r="FB131" s="158"/>
      <c r="FC131" s="158"/>
      <c r="FD131" s="158"/>
      <c r="FE131" s="158"/>
      <c r="FF131" s="158"/>
      <c r="FG131" s="158"/>
      <c r="FH131" s="158"/>
      <c r="FI131" s="158"/>
      <c r="FJ131" s="158"/>
      <c r="FK131" s="158"/>
      <c r="FL131" s="158"/>
      <c r="FM131" s="158"/>
      <c r="FN131" s="158"/>
      <c r="FO131" s="158"/>
      <c r="FP131" s="158"/>
      <c r="FQ131" s="158"/>
      <c r="FR131" s="158"/>
      <c r="FS131" s="158"/>
      <c r="FT131" s="158"/>
      <c r="FU131" s="158"/>
      <c r="FV131" s="158"/>
      <c r="FW131" s="158"/>
      <c r="FX131" s="158"/>
      <c r="FY131" s="158"/>
      <c r="FZ131" s="158"/>
      <c r="GA131" s="158"/>
      <c r="GB131" s="158"/>
      <c r="GC131" s="158"/>
      <c r="GD131" s="158"/>
      <c r="GE131" s="158"/>
      <c r="GF131" s="158"/>
      <c r="GG131" s="158"/>
      <c r="GH131" s="158"/>
      <c r="GI131" s="158"/>
      <c r="GJ131" s="158"/>
      <c r="GK131" s="158"/>
      <c r="GL131" s="158"/>
      <c r="GM131" s="158"/>
      <c r="GN131" s="158"/>
      <c r="GO131" s="158"/>
      <c r="GP131" s="158"/>
      <c r="GQ131" s="158"/>
      <c r="GR131" s="158"/>
      <c r="GS131" s="158"/>
      <c r="GT131" s="158"/>
      <c r="GU131" s="158"/>
      <c r="GV131" s="158"/>
      <c r="GW131" s="158"/>
      <c r="GX131" s="158"/>
      <c r="GY131" s="158"/>
      <c r="GZ131" s="158"/>
      <c r="HA131" s="158"/>
      <c r="HB131" s="158"/>
      <c r="HC131" s="158"/>
      <c r="HD131" s="158"/>
      <c r="HE131" s="158"/>
      <c r="HF131" s="158"/>
      <c r="HG131" s="158"/>
      <c r="HH131" s="158"/>
      <c r="HI131" s="158"/>
      <c r="HJ131" s="158"/>
      <c r="HK131" s="158"/>
      <c r="HL131" s="158"/>
      <c r="HM131" s="158"/>
      <c r="HN131" s="158"/>
      <c r="HO131" s="158"/>
      <c r="HP131" s="158"/>
      <c r="HQ131" s="158"/>
      <c r="HR131" s="158"/>
      <c r="HS131" s="158"/>
      <c r="HT131" s="158"/>
      <c r="HU131" s="158"/>
      <c r="HV131" s="158"/>
      <c r="HW131" s="158"/>
      <c r="HX131" s="158"/>
      <c r="HY131" s="158"/>
      <c r="HZ131" s="158"/>
      <c r="IA131" s="158"/>
      <c r="IB131" s="158"/>
      <c r="IC131" s="158"/>
      <c r="ID131" s="158"/>
      <c r="IE131" s="158"/>
      <c r="IF131" s="158"/>
      <c r="IG131" s="158"/>
      <c r="IH131" s="158"/>
      <c r="II131" s="158"/>
      <c r="IJ131" s="158"/>
      <c r="IK131" s="158"/>
      <c r="IL131" s="158"/>
      <c r="IM131" s="158"/>
      <c r="IN131" s="158"/>
      <c r="IO131" s="158"/>
      <c r="IP131" s="158"/>
      <c r="IQ131" s="158"/>
      <c r="IR131" s="158"/>
      <c r="IS131" s="158"/>
      <c r="IT131" s="158"/>
      <c r="IU131" s="158"/>
      <c r="IV131" s="158"/>
      <c r="IW131" s="158"/>
      <c r="IX131" s="158"/>
      <c r="IY131" s="158"/>
      <c r="IZ131" s="158"/>
      <c r="JA131" s="158"/>
      <c r="JB131" s="158"/>
      <c r="JC131" s="158"/>
      <c r="JD131" s="158"/>
      <c r="JE131" s="158"/>
      <c r="JF131" s="158"/>
      <c r="JG131" s="158"/>
      <c r="JH131" s="158"/>
      <c r="JI131" s="158"/>
      <c r="JJ131" s="158"/>
      <c r="JK131" s="158"/>
      <c r="JL131" s="158"/>
      <c r="JM131" s="158"/>
      <c r="JN131" s="158"/>
      <c r="JO131" s="158"/>
      <c r="JP131" s="158"/>
      <c r="JQ131" s="158"/>
      <c r="JR131" s="158"/>
      <c r="JS131" s="158"/>
      <c r="JT131" s="158"/>
      <c r="JU131" s="158"/>
      <c r="JV131" s="158"/>
      <c r="JW131" s="158"/>
      <c r="JX131" s="158"/>
      <c r="JY131" s="158"/>
      <c r="JZ131" s="158"/>
      <c r="KA131" s="158"/>
      <c r="KB131" s="158"/>
      <c r="KC131" s="158"/>
      <c r="KD131" s="158"/>
      <c r="KE131" s="158"/>
      <c r="KF131" s="158"/>
      <c r="KG131" s="158"/>
      <c r="KH131" s="158"/>
      <c r="KI131" s="158"/>
      <c r="KJ131" s="158"/>
      <c r="KK131" s="158"/>
      <c r="KL131" s="158"/>
      <c r="KM131" s="158"/>
      <c r="KN131" s="158"/>
      <c r="KO131" s="158"/>
      <c r="KP131" s="158"/>
      <c r="KQ131" s="158"/>
      <c r="KR131" s="158"/>
      <c r="KS131" s="158"/>
      <c r="KT131" s="158"/>
      <c r="KU131" s="158"/>
      <c r="KV131" s="158"/>
      <c r="KW131" s="158"/>
      <c r="KX131" s="158"/>
      <c r="KY131" s="158"/>
      <c r="KZ131" s="158"/>
      <c r="LA131" s="158"/>
      <c r="LB131" s="158"/>
      <c r="LC131" s="158"/>
      <c r="LD131" s="158"/>
      <c r="LE131" s="158"/>
      <c r="LF131" s="158"/>
      <c r="LG131" s="158"/>
      <c r="LH131" s="158"/>
      <c r="LI131" s="158"/>
      <c r="LJ131" s="158"/>
      <c r="LK131" s="158"/>
      <c r="LL131" s="158"/>
      <c r="LM131" s="158"/>
      <c r="LN131" s="158"/>
      <c r="LO131" s="158"/>
      <c r="LP131" s="158"/>
      <c r="LQ131" s="158"/>
      <c r="LR131" s="158"/>
      <c r="LS131" s="158"/>
      <c r="LT131" s="158"/>
      <c r="LU131" s="158"/>
      <c r="LV131" s="158"/>
      <c r="LW131" s="158"/>
      <c r="LX131" s="158"/>
      <c r="LY131" s="158"/>
      <c r="LZ131" s="158"/>
      <c r="MA131" s="158"/>
      <c r="MB131" s="158"/>
      <c r="MC131" s="158"/>
      <c r="MD131" s="158"/>
      <c r="ME131" s="158"/>
      <c r="MF131" s="158"/>
      <c r="MG131" s="158"/>
      <c r="MH131" s="158"/>
      <c r="MI131" s="158"/>
      <c r="MJ131" s="158"/>
      <c r="MK131" s="158"/>
      <c r="ML131" s="158"/>
      <c r="MM131" s="158"/>
      <c r="MN131" s="158"/>
      <c r="MO131" s="158"/>
      <c r="MP131" s="158"/>
      <c r="MQ131" s="158"/>
      <c r="MR131" s="158"/>
      <c r="MS131" s="158"/>
      <c r="MT131" s="158"/>
      <c r="MU131" s="158"/>
      <c r="MV131" s="158"/>
      <c r="MW131" s="158"/>
      <c r="MX131" s="158"/>
      <c r="MY131" s="158"/>
      <c r="MZ131" s="158"/>
      <c r="NA131" s="158"/>
      <c r="NB131" s="158"/>
      <c r="NC131" s="158"/>
      <c r="ND131" s="158"/>
      <c r="NE131" s="158"/>
      <c r="NF131" s="158"/>
      <c r="NG131" s="158"/>
      <c r="NH131" s="158"/>
      <c r="NI131" s="158"/>
      <c r="NJ131" s="158"/>
      <c r="NK131" s="158"/>
      <c r="NL131" s="158"/>
      <c r="NM131" s="158"/>
      <c r="NN131" s="158"/>
      <c r="NO131" s="158"/>
      <c r="NP131" s="158"/>
      <c r="NQ131" s="158"/>
      <c r="NR131" s="158"/>
      <c r="NS131" s="158"/>
      <c r="NT131" s="158"/>
      <c r="NU131" s="158"/>
      <c r="NV131" s="158"/>
      <c r="NW131" s="158"/>
      <c r="NX131" s="158"/>
      <c r="NY131" s="158"/>
      <c r="NZ131" s="158"/>
      <c r="OA131" s="158"/>
      <c r="OB131" s="158"/>
      <c r="OC131" s="158"/>
      <c r="OD131" s="158"/>
      <c r="OE131" s="158"/>
      <c r="OF131" s="158"/>
      <c r="OG131" s="158"/>
      <c r="OH131" s="158"/>
      <c r="OI131" s="158"/>
      <c r="OJ131" s="158"/>
      <c r="OK131" s="158"/>
      <c r="OL131" s="158"/>
      <c r="OM131" s="158"/>
      <c r="ON131" s="158"/>
      <c r="OO131" s="158"/>
      <c r="OP131" s="158"/>
      <c r="OQ131" s="158"/>
      <c r="OR131" s="158"/>
      <c r="OS131" s="158"/>
      <c r="OT131" s="158"/>
      <c r="OU131" s="158"/>
      <c r="OV131" s="158"/>
      <c r="OW131" s="158"/>
      <c r="OX131" s="158"/>
      <c r="OY131" s="158"/>
      <c r="OZ131" s="158"/>
      <c r="PA131" s="158"/>
      <c r="PB131" s="158"/>
      <c r="PC131" s="158"/>
      <c r="PD131" s="158"/>
      <c r="PE131" s="158"/>
      <c r="PF131" s="158"/>
      <c r="PG131" s="158"/>
      <c r="PH131" s="158"/>
      <c r="PI131" s="158"/>
      <c r="PJ131" s="158"/>
      <c r="PK131" s="158"/>
      <c r="PL131" s="158"/>
      <c r="PM131" s="158"/>
      <c r="PN131" s="158"/>
      <c r="PO131" s="158"/>
      <c r="PP131" s="158"/>
      <c r="PQ131" s="158"/>
      <c r="PR131" s="158"/>
      <c r="PS131" s="158"/>
      <c r="PT131" s="158"/>
      <c r="PU131" s="158"/>
      <c r="PV131" s="158"/>
      <c r="PW131" s="158"/>
      <c r="PX131" s="158"/>
      <c r="PY131" s="158"/>
      <c r="PZ131" s="158"/>
      <c r="QA131" s="158"/>
      <c r="QB131" s="158"/>
      <c r="QC131" s="158"/>
      <c r="QD131" s="158"/>
      <c r="QE131" s="158"/>
      <c r="QF131" s="158"/>
      <c r="QG131" s="158"/>
      <c r="QH131" s="158"/>
      <c r="QI131" s="158"/>
      <c r="QJ131" s="158"/>
      <c r="QK131" s="158"/>
      <c r="QL131" s="158"/>
      <c r="QM131" s="158"/>
      <c r="QN131" s="158"/>
      <c r="QO131" s="158"/>
      <c r="QP131" s="158"/>
      <c r="QQ131" s="158"/>
      <c r="QR131" s="158"/>
      <c r="QS131" s="158"/>
      <c r="QT131" s="158"/>
      <c r="QU131" s="158"/>
      <c r="QV131" s="158"/>
      <c r="QW131" s="158"/>
      <c r="QX131" s="158"/>
      <c r="QY131" s="158"/>
      <c r="QZ131" s="158"/>
      <c r="RA131" s="158"/>
      <c r="RB131" s="158"/>
      <c r="RC131" s="158"/>
      <c r="RD131" s="158"/>
      <c r="RE131" s="158"/>
      <c r="RF131" s="158"/>
      <c r="RG131" s="158"/>
      <c r="RH131" s="158"/>
      <c r="RI131" s="158"/>
      <c r="RJ131" s="158"/>
      <c r="RK131" s="158"/>
      <c r="RL131" s="158"/>
      <c r="RM131" s="158"/>
      <c r="RN131" s="158"/>
      <c r="RO131" s="158"/>
      <c r="RP131" s="158"/>
      <c r="RQ131" s="158"/>
      <c r="RR131" s="158"/>
      <c r="RS131" s="158"/>
      <c r="RT131" s="158"/>
      <c r="RU131" s="158"/>
      <c r="RV131" s="158"/>
      <c r="RW131" s="158"/>
      <c r="RX131" s="158"/>
      <c r="RY131" s="158"/>
      <c r="RZ131" s="158"/>
      <c r="SA131" s="158"/>
      <c r="SB131" s="158"/>
      <c r="SC131" s="158"/>
      <c r="SD131" s="158"/>
      <c r="SE131" s="158"/>
      <c r="SF131" s="158"/>
      <c r="SG131" s="158"/>
      <c r="SH131" s="158"/>
      <c r="SI131" s="158"/>
      <c r="SJ131" s="158"/>
      <c r="SK131" s="158"/>
      <c r="SL131" s="158"/>
      <c r="SM131" s="158"/>
      <c r="SN131" s="158"/>
      <c r="SO131" s="158"/>
      <c r="SP131" s="158"/>
      <c r="SQ131" s="158"/>
      <c r="SR131" s="158"/>
      <c r="SS131" s="158"/>
      <c r="ST131" s="158"/>
      <c r="SU131" s="158"/>
      <c r="SV131" s="158"/>
      <c r="SW131" s="158"/>
      <c r="SX131" s="158"/>
      <c r="SY131" s="158"/>
      <c r="SZ131" s="158"/>
      <c r="TA131" s="158"/>
      <c r="TB131" s="158"/>
      <c r="TC131" s="158"/>
      <c r="TD131" s="158"/>
      <c r="TE131" s="158"/>
      <c r="TF131" s="158"/>
      <c r="TG131" s="158"/>
      <c r="TH131" s="158"/>
      <c r="TI131" s="158"/>
      <c r="TJ131" s="158"/>
      <c r="TK131" s="158"/>
      <c r="TL131" s="158"/>
      <c r="TM131" s="158"/>
      <c r="TN131" s="158"/>
      <c r="TO131" s="158"/>
      <c r="TP131" s="158"/>
      <c r="TQ131" s="158"/>
      <c r="TR131" s="158"/>
      <c r="TS131" s="158"/>
      <c r="TT131" s="158"/>
      <c r="TU131" s="158"/>
      <c r="TV131" s="158"/>
      <c r="TW131" s="158"/>
      <c r="TX131" s="158"/>
      <c r="TY131" s="158"/>
      <c r="TZ131" s="158"/>
      <c r="UA131" s="158"/>
      <c r="UB131" s="158"/>
      <c r="UC131" s="158"/>
      <c r="UD131" s="158"/>
      <c r="UE131" s="158"/>
      <c r="UF131" s="158"/>
      <c r="UG131" s="158"/>
      <c r="UH131" s="158"/>
      <c r="UI131" s="158"/>
      <c r="UJ131" s="158"/>
      <c r="UK131" s="158"/>
      <c r="UL131" s="158"/>
      <c r="UM131" s="158"/>
      <c r="UN131" s="158"/>
      <c r="UO131" s="158"/>
      <c r="UP131" s="158"/>
      <c r="UQ131" s="158"/>
      <c r="UR131" s="158"/>
      <c r="US131" s="158"/>
      <c r="UT131" s="158"/>
      <c r="UU131" s="158"/>
      <c r="UV131" s="158"/>
      <c r="UW131" s="158"/>
      <c r="UX131" s="158"/>
      <c r="UY131" s="158"/>
      <c r="UZ131" s="158"/>
      <c r="VA131" s="158"/>
      <c r="VB131" s="158"/>
      <c r="VC131" s="158"/>
      <c r="VD131" s="158"/>
      <c r="VE131" s="158"/>
      <c r="VF131" s="158"/>
      <c r="VG131" s="158"/>
      <c r="VH131" s="158"/>
      <c r="VI131" s="158"/>
      <c r="VJ131" s="158"/>
      <c r="VK131" s="158"/>
      <c r="VL131" s="158"/>
      <c r="VM131" s="158"/>
      <c r="VN131" s="158"/>
      <c r="VO131" s="158"/>
      <c r="VP131" s="158"/>
      <c r="VQ131" s="158"/>
      <c r="VR131" s="158"/>
      <c r="VS131" s="158"/>
      <c r="VT131" s="158"/>
      <c r="VU131" s="158"/>
      <c r="VV131" s="158"/>
      <c r="VW131" s="158"/>
      <c r="VX131" s="158"/>
      <c r="VY131" s="158"/>
      <c r="VZ131" s="158"/>
      <c r="WA131" s="158"/>
      <c r="WB131" s="158"/>
      <c r="WC131" s="158"/>
      <c r="WD131" s="158"/>
      <c r="WE131" s="158"/>
      <c r="WF131" s="158"/>
      <c r="WG131" s="158"/>
      <c r="WH131" s="158"/>
      <c r="WI131" s="158"/>
      <c r="WJ131" s="158"/>
      <c r="WK131" s="158"/>
      <c r="WL131" s="158"/>
      <c r="WM131" s="158"/>
      <c r="WN131" s="158"/>
      <c r="WO131" s="158"/>
      <c r="WP131" s="158"/>
      <c r="WQ131" s="158"/>
      <c r="WR131" s="158"/>
      <c r="WS131" s="158"/>
      <c r="WT131" s="158"/>
      <c r="WU131" s="158"/>
      <c r="WV131" s="158"/>
      <c r="WW131" s="158"/>
      <c r="WX131" s="158"/>
      <c r="WY131" s="158"/>
      <c r="WZ131" s="158"/>
      <c r="XA131" s="158"/>
      <c r="XB131" s="158"/>
      <c r="XC131" s="158"/>
      <c r="XD131" s="158"/>
      <c r="XE131" s="158"/>
      <c r="XF131" s="158"/>
      <c r="XG131" s="158"/>
      <c r="XH131" s="158"/>
      <c r="XI131" s="158"/>
      <c r="XJ131" s="158"/>
      <c r="XK131" s="158"/>
      <c r="XL131" s="158"/>
      <c r="XM131" s="158"/>
      <c r="XN131" s="158"/>
      <c r="XO131" s="158"/>
      <c r="XP131" s="158"/>
      <c r="XQ131" s="158"/>
      <c r="XR131" s="158"/>
      <c r="XS131" s="158"/>
      <c r="XT131" s="158"/>
      <c r="XU131" s="158"/>
      <c r="XV131" s="158"/>
      <c r="XW131" s="158"/>
      <c r="XX131" s="158"/>
      <c r="XY131" s="158"/>
      <c r="XZ131" s="158"/>
      <c r="YA131" s="158"/>
      <c r="YB131" s="158"/>
      <c r="YC131" s="158"/>
      <c r="YD131" s="158"/>
      <c r="YE131" s="158"/>
      <c r="YF131" s="158"/>
      <c r="YG131" s="158"/>
      <c r="YH131" s="158"/>
      <c r="YI131" s="158"/>
      <c r="YJ131" s="158"/>
      <c r="YK131" s="158"/>
      <c r="YL131" s="158"/>
      <c r="YM131" s="158"/>
      <c r="YN131" s="158"/>
      <c r="YO131" s="158"/>
      <c r="YP131" s="158"/>
      <c r="YQ131" s="158"/>
      <c r="YR131" s="158"/>
      <c r="YS131" s="158"/>
      <c r="YT131" s="158"/>
      <c r="YU131" s="158"/>
      <c r="YV131" s="158"/>
      <c r="YW131" s="158"/>
      <c r="YX131" s="158"/>
      <c r="YY131" s="158"/>
      <c r="YZ131" s="158"/>
      <c r="ZA131" s="158"/>
      <c r="ZB131" s="158"/>
      <c r="ZC131" s="158"/>
      <c r="ZD131" s="158"/>
      <c r="ZE131" s="158"/>
      <c r="ZF131" s="158"/>
      <c r="ZG131" s="158"/>
      <c r="ZH131" s="158"/>
      <c r="ZI131" s="158"/>
      <c r="ZJ131" s="158"/>
      <c r="ZK131" s="158"/>
      <c r="ZL131" s="158"/>
      <c r="ZM131" s="158"/>
      <c r="ZN131" s="158"/>
      <c r="ZO131" s="158"/>
      <c r="ZP131" s="158"/>
      <c r="ZQ131" s="158"/>
      <c r="ZR131" s="158"/>
      <c r="ZS131" s="158"/>
      <c r="ZT131" s="158"/>
      <c r="ZU131" s="158"/>
      <c r="ZV131" s="158"/>
      <c r="ZW131" s="158"/>
      <c r="ZX131" s="158"/>
      <c r="ZY131" s="158"/>
      <c r="ZZ131" s="158"/>
      <c r="AAA131" s="158"/>
      <c r="AAB131" s="158"/>
      <c r="AAC131" s="158"/>
      <c r="AAD131" s="158"/>
      <c r="AAE131" s="158"/>
      <c r="AAF131" s="158"/>
      <c r="AAG131" s="158"/>
      <c r="AAH131" s="158"/>
      <c r="AAI131" s="158"/>
      <c r="AAJ131" s="158"/>
      <c r="AAK131" s="158"/>
      <c r="AAL131" s="158"/>
      <c r="AAM131" s="158"/>
      <c r="AAN131" s="158"/>
      <c r="AAO131" s="158"/>
      <c r="AAP131" s="158"/>
      <c r="AAQ131" s="158"/>
      <c r="AAR131" s="158"/>
      <c r="AAS131" s="158"/>
      <c r="AAT131" s="158"/>
      <c r="AAU131" s="158"/>
      <c r="AAV131" s="158"/>
      <c r="AAW131" s="158"/>
      <c r="AAX131" s="158"/>
      <c r="AAY131" s="158"/>
      <c r="AAZ131" s="158"/>
      <c r="ABA131" s="158"/>
      <c r="ABB131" s="158"/>
      <c r="ABC131" s="158"/>
      <c r="ABD131" s="158"/>
      <c r="ABE131" s="158"/>
      <c r="ABF131" s="158"/>
      <c r="ABG131" s="158"/>
      <c r="ABH131" s="158"/>
      <c r="ABI131" s="158"/>
      <c r="ABJ131" s="158"/>
      <c r="ABK131" s="158"/>
      <c r="ABL131" s="158"/>
      <c r="ABM131" s="158"/>
      <c r="ABN131" s="158"/>
      <c r="ABO131" s="158"/>
      <c r="ABP131" s="158"/>
      <c r="ABQ131" s="158"/>
      <c r="ABR131" s="158"/>
      <c r="ABS131" s="158"/>
      <c r="ABT131" s="158"/>
      <c r="ABU131" s="158"/>
      <c r="ABV131" s="158"/>
      <c r="ABW131" s="158"/>
      <c r="ABX131" s="158"/>
      <c r="ABY131" s="158"/>
      <c r="ABZ131" s="158"/>
      <c r="ACA131" s="158"/>
      <c r="ACB131" s="158"/>
      <c r="ACC131" s="158"/>
      <c r="ACD131" s="158"/>
      <c r="ACE131" s="158"/>
      <c r="ACF131" s="158"/>
      <c r="ACG131" s="158"/>
      <c r="ACH131" s="158"/>
      <c r="ACI131" s="158"/>
      <c r="ACJ131" s="158"/>
      <c r="ACK131" s="158"/>
      <c r="ACL131" s="158"/>
      <c r="ACM131" s="158"/>
      <c r="ACN131" s="158"/>
      <c r="ACO131" s="158"/>
      <c r="ACP131" s="158"/>
      <c r="ACQ131" s="158"/>
      <c r="ACR131" s="159"/>
      <c r="ACS131" s="160">
        <f t="array" ref="ACS131">SUM(IF(RIGHT($Q131:$ACR131)=ACS$11,IFERROR(--LEFT($Q131:$ACR131,LEN($Q131:$ACR131)-1),0)))</f>
        <v>0</v>
      </c>
      <c r="ACT131" s="160">
        <f t="array" ref="ACT131">SUM(IF(RIGHT($Q131:$ACR131)=ACT$11,IFERROR(--LEFT($Q131:$ACR131,LEN($Q131:$ACR131)-1),0)))</f>
        <v>0</v>
      </c>
      <c r="ACU131" s="160">
        <f t="array" ref="ACU131">SUM(IF(RIGHT($Q131:$ACR131)=ACU$11,IFERROR(--LEFT($Q131:$ACR131,LEN($Q131:$ACR131)-1),0)))</f>
        <v>0</v>
      </c>
      <c r="ACV131" s="160">
        <f t="array" ref="ACV131">SUM(IF(RIGHT($Q131:$ACR131)=ACV$11,IFERROR(--LEFT($Q131:$ACR131,LEN($Q131:$ACR131)-1),0)))</f>
        <v>0</v>
      </c>
      <c r="ACW131" s="160">
        <f t="array" ref="ACW131">SUM(IF(RIGHT($Q131:$ACR131)=ACW$11,IFERROR(--LEFT($Q131:$ACR131,LEN($Q131:$ACR131)-1),0)))</f>
        <v>0</v>
      </c>
      <c r="ACX131" s="160">
        <f t="array" ref="ACX131">SUM(IF(RIGHT($Q131:$ACR131)=ACX$11,IFERROR(--LEFT($Q131:$ACR131,LEN($Q131:$ACR131)-1),0)))</f>
        <v>0</v>
      </c>
      <c r="ACY131" s="160">
        <f t="array" ref="ACY131">SUM(IF(RIGHT($Q131:$ACR131)=ACY$11,IFERROR(--LEFT($Q131:$ACR131,LEN($Q131:$ACR131)-1),0)))</f>
        <v>0</v>
      </c>
      <c r="ACZ131" s="160">
        <f t="array" ref="ACZ131">SUM(IF(RIGHT($Q131:$ACR131)=ACZ$11,IFERROR(--LEFT($Q131:$ACR131,LEN($Q131:$ACR131)-1),0)))</f>
        <v>0</v>
      </c>
      <c r="ADA131" s="158">
        <f t="shared" si="2278"/>
        <v>0</v>
      </c>
      <c r="ADB131" s="158">
        <f t="shared" si="2279"/>
        <v>0</v>
      </c>
      <c r="ADC131" s="158">
        <f t="shared" si="2280"/>
        <v>0</v>
      </c>
      <c r="ADD131" s="158">
        <f t="shared" si="2281"/>
        <v>0</v>
      </c>
      <c r="ADE131" s="158">
        <f t="shared" si="2282"/>
        <v>0</v>
      </c>
      <c r="ADF131" s="158">
        <f t="shared" si="2283"/>
        <v>0</v>
      </c>
      <c r="ADG131" s="158">
        <f t="shared" si="2284"/>
        <v>0</v>
      </c>
      <c r="ADH131" s="158">
        <f t="shared" si="2285"/>
        <v>0</v>
      </c>
      <c r="ADI131" s="160">
        <f t="array" ref="ADI131">SUM(IF(RIGHT($Q131:$ACR131)=ADI$11,IFERROR(--LEFT($Q131:$ACR131,LEN($Q131:$ACR131)-1),0)))</f>
        <v>0</v>
      </c>
      <c r="ADJ131" s="152">
        <f t="shared" si="2286"/>
        <v>0</v>
      </c>
      <c r="AEC131" s="143"/>
      <c r="AEO131" s="108"/>
      <c r="AEP131" s="108"/>
      <c r="AEQ131" s="108"/>
      <c r="AER131" s="108"/>
      <c r="AES131" s="108"/>
      <c r="AET131" s="108"/>
      <c r="AEU131" s="108"/>
      <c r="AEV131" s="108"/>
      <c r="AEW131" s="143"/>
      <c r="AFI131" s="108"/>
      <c r="AFJ131" s="108"/>
      <c r="AFK131" s="108"/>
      <c r="AFL131" s="108"/>
      <c r="AFM131" s="108"/>
      <c r="AFN131" s="108"/>
      <c r="AFO131" s="108"/>
      <c r="AFP131" s="108"/>
      <c r="AFQ131" s="143"/>
      <c r="AGC131" s="108"/>
      <c r="AGD131" s="108"/>
      <c r="AGE131" s="108"/>
      <c r="AGF131" s="108"/>
      <c r="AGG131" s="108"/>
      <c r="AGH131" s="108"/>
      <c r="AGI131" s="108"/>
      <c r="AGJ131" s="108"/>
      <c r="AGK131" s="143"/>
      <c r="AGW131" s="108"/>
      <c r="AGX131" s="108"/>
      <c r="AGY131" s="108"/>
      <c r="AGZ131" s="108"/>
      <c r="AHA131" s="108"/>
      <c r="AHB131" s="108"/>
      <c r="AHC131" s="108"/>
      <c r="AHD131" s="108"/>
      <c r="AHE131" s="143"/>
      <c r="AHQ131" s="108"/>
      <c r="AHR131" s="108"/>
      <c r="AHS131" s="108"/>
      <c r="AHT131" s="108"/>
      <c r="AHU131" s="108"/>
      <c r="AHV131" s="108"/>
      <c r="AHW131" s="108"/>
      <c r="AHX131" s="108"/>
      <c r="AHY131" s="143"/>
      <c r="AIK131" s="108"/>
      <c r="AIL131" s="108"/>
      <c r="AIM131" s="108"/>
      <c r="AIN131" s="108"/>
      <c r="AIO131" s="108"/>
      <c r="AIP131" s="108"/>
      <c r="AIQ131" s="108"/>
      <c r="AIR131" s="108"/>
      <c r="AIS131" s="143"/>
      <c r="AJE131" s="108"/>
      <c r="AJF131" s="108"/>
      <c r="AJG131" s="108"/>
      <c r="AJH131" s="108"/>
      <c r="AJI131" s="108"/>
      <c r="AJJ131" s="108"/>
      <c r="AJK131" s="108"/>
      <c r="AJL131" s="108"/>
      <c r="AJM131" s="143"/>
      <c r="AJY131" s="108"/>
      <c r="AJZ131" s="108"/>
      <c r="AKA131" s="108"/>
      <c r="AKB131" s="108"/>
      <c r="AKC131" s="108"/>
      <c r="AKD131" s="108"/>
      <c r="AKE131" s="108"/>
      <c r="AKF131" s="108"/>
      <c r="AKG131" s="143"/>
      <c r="AKS131" s="108"/>
      <c r="AKT131" s="108"/>
      <c r="AKU131" s="108"/>
      <c r="AKV131" s="108"/>
      <c r="AKW131" s="108"/>
      <c r="AKX131" s="108"/>
      <c r="AKY131" s="108"/>
      <c r="AKZ131" s="108"/>
      <c r="ALA131" s="143"/>
      <c r="ALM131" s="108"/>
      <c r="ALN131" s="108"/>
      <c r="ALO131" s="108"/>
      <c r="ALP131" s="108"/>
      <c r="ALQ131" s="108"/>
      <c r="ALR131" s="108"/>
      <c r="ALS131" s="108"/>
      <c r="ALT131" s="108"/>
      <c r="ALU131" s="143"/>
      <c r="AMG131" s="108"/>
      <c r="AMH131" s="108"/>
      <c r="AMI131" s="108"/>
      <c r="AMJ131" s="108"/>
      <c r="AMK131" s="108"/>
      <c r="AML131" s="108"/>
      <c r="AMM131" s="108"/>
      <c r="AMN131" s="108"/>
    </row>
    <row r="132" spans="2:1028" x14ac:dyDescent="0.25">
      <c r="B132" s="24">
        <v>121</v>
      </c>
      <c r="C132" s="24"/>
      <c r="D132" s="25"/>
      <c r="E132" s="25"/>
      <c r="F132" s="24"/>
      <c r="G132" s="153"/>
      <c r="H132" s="154"/>
      <c r="I132" s="23"/>
      <c r="J132" s="23"/>
      <c r="K132" s="23"/>
      <c r="L132" s="23"/>
      <c r="M132" s="23"/>
      <c r="N132" s="23"/>
      <c r="O132" s="23"/>
      <c r="P132" s="155"/>
      <c r="Q132" s="156"/>
      <c r="R132" s="157"/>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c r="BS132" s="158"/>
      <c r="BT132" s="158"/>
      <c r="BU132" s="158"/>
      <c r="BV132" s="158"/>
      <c r="BW132" s="158"/>
      <c r="BX132" s="158"/>
      <c r="BY132" s="158"/>
      <c r="BZ132" s="158"/>
      <c r="CA132" s="158"/>
      <c r="CB132" s="158"/>
      <c r="CC132" s="158"/>
      <c r="CD132" s="158"/>
      <c r="CE132" s="158"/>
      <c r="CF132" s="158"/>
      <c r="CG132" s="158"/>
      <c r="CH132" s="158"/>
      <c r="CI132" s="158"/>
      <c r="CJ132" s="158"/>
      <c r="CK132" s="158"/>
      <c r="CL132" s="158"/>
      <c r="CM132" s="158"/>
      <c r="CN132" s="158"/>
      <c r="CO132" s="158"/>
      <c r="CP132" s="158"/>
      <c r="CQ132" s="158"/>
      <c r="CR132" s="158"/>
      <c r="CS132" s="158"/>
      <c r="CT132" s="158"/>
      <c r="CU132" s="158"/>
      <c r="CV132" s="158"/>
      <c r="CW132" s="158"/>
      <c r="CX132" s="158"/>
      <c r="CY132" s="158"/>
      <c r="CZ132" s="158"/>
      <c r="DA132" s="158"/>
      <c r="DB132" s="158"/>
      <c r="DC132" s="158"/>
      <c r="DD132" s="158"/>
      <c r="DE132" s="158"/>
      <c r="DF132" s="158"/>
      <c r="DG132" s="158"/>
      <c r="DH132" s="158"/>
      <c r="DI132" s="158"/>
      <c r="DJ132" s="158"/>
      <c r="DK132" s="158"/>
      <c r="DL132" s="158"/>
      <c r="DM132" s="158"/>
      <c r="DN132" s="158"/>
      <c r="DO132" s="158"/>
      <c r="DP132" s="158"/>
      <c r="DQ132" s="158"/>
      <c r="DR132" s="158"/>
      <c r="DS132" s="158"/>
      <c r="DT132" s="158"/>
      <c r="DU132" s="158"/>
      <c r="DV132" s="158"/>
      <c r="DW132" s="158"/>
      <c r="DX132" s="158"/>
      <c r="DY132" s="158"/>
      <c r="DZ132" s="158"/>
      <c r="EA132" s="158"/>
      <c r="EB132" s="158"/>
      <c r="EC132" s="158"/>
      <c r="ED132" s="158"/>
      <c r="EE132" s="158"/>
      <c r="EF132" s="158"/>
      <c r="EG132" s="158"/>
      <c r="EH132" s="158"/>
      <c r="EI132" s="158"/>
      <c r="EJ132" s="158"/>
      <c r="EK132" s="158"/>
      <c r="EL132" s="158"/>
      <c r="EM132" s="158"/>
      <c r="EN132" s="158"/>
      <c r="EO132" s="158"/>
      <c r="EP132" s="158"/>
      <c r="EQ132" s="158"/>
      <c r="ER132" s="158"/>
      <c r="ES132" s="158"/>
      <c r="ET132" s="158"/>
      <c r="EU132" s="158"/>
      <c r="EV132" s="158"/>
      <c r="EW132" s="158"/>
      <c r="EX132" s="158"/>
      <c r="EY132" s="158"/>
      <c r="EZ132" s="158"/>
      <c r="FA132" s="158"/>
      <c r="FB132" s="158"/>
      <c r="FC132" s="158"/>
      <c r="FD132" s="158"/>
      <c r="FE132" s="158"/>
      <c r="FF132" s="158"/>
      <c r="FG132" s="158"/>
      <c r="FH132" s="158"/>
      <c r="FI132" s="158"/>
      <c r="FJ132" s="158"/>
      <c r="FK132" s="158"/>
      <c r="FL132" s="158"/>
      <c r="FM132" s="158"/>
      <c r="FN132" s="158"/>
      <c r="FO132" s="158"/>
      <c r="FP132" s="158"/>
      <c r="FQ132" s="158"/>
      <c r="FR132" s="158"/>
      <c r="FS132" s="158"/>
      <c r="FT132" s="158"/>
      <c r="FU132" s="158"/>
      <c r="FV132" s="158"/>
      <c r="FW132" s="158"/>
      <c r="FX132" s="158"/>
      <c r="FY132" s="158"/>
      <c r="FZ132" s="158"/>
      <c r="GA132" s="158"/>
      <c r="GB132" s="158"/>
      <c r="GC132" s="158"/>
      <c r="GD132" s="158"/>
      <c r="GE132" s="158"/>
      <c r="GF132" s="158"/>
      <c r="GG132" s="158"/>
      <c r="GH132" s="158"/>
      <c r="GI132" s="158"/>
      <c r="GJ132" s="158"/>
      <c r="GK132" s="158"/>
      <c r="GL132" s="158"/>
      <c r="GM132" s="158"/>
      <c r="GN132" s="158"/>
      <c r="GO132" s="158"/>
      <c r="GP132" s="158"/>
      <c r="GQ132" s="158"/>
      <c r="GR132" s="158"/>
      <c r="GS132" s="158"/>
      <c r="GT132" s="158"/>
      <c r="GU132" s="158"/>
      <c r="GV132" s="158"/>
      <c r="GW132" s="158"/>
      <c r="GX132" s="158"/>
      <c r="GY132" s="158"/>
      <c r="GZ132" s="158"/>
      <c r="HA132" s="158"/>
      <c r="HB132" s="158"/>
      <c r="HC132" s="158"/>
      <c r="HD132" s="158"/>
      <c r="HE132" s="158"/>
      <c r="HF132" s="158"/>
      <c r="HG132" s="158"/>
      <c r="HH132" s="158"/>
      <c r="HI132" s="158"/>
      <c r="HJ132" s="158"/>
      <c r="HK132" s="158"/>
      <c r="HL132" s="158"/>
      <c r="HM132" s="158"/>
      <c r="HN132" s="158"/>
      <c r="HO132" s="158"/>
      <c r="HP132" s="158"/>
      <c r="HQ132" s="158"/>
      <c r="HR132" s="158"/>
      <c r="HS132" s="158"/>
      <c r="HT132" s="158"/>
      <c r="HU132" s="158"/>
      <c r="HV132" s="158"/>
      <c r="HW132" s="158"/>
      <c r="HX132" s="158"/>
      <c r="HY132" s="158"/>
      <c r="HZ132" s="158"/>
      <c r="IA132" s="158"/>
      <c r="IB132" s="158"/>
      <c r="IC132" s="158"/>
      <c r="ID132" s="158"/>
      <c r="IE132" s="158"/>
      <c r="IF132" s="158"/>
      <c r="IG132" s="158"/>
      <c r="IH132" s="158"/>
      <c r="II132" s="158"/>
      <c r="IJ132" s="158"/>
      <c r="IK132" s="158"/>
      <c r="IL132" s="158"/>
      <c r="IM132" s="158"/>
      <c r="IN132" s="158"/>
      <c r="IO132" s="158"/>
      <c r="IP132" s="158"/>
      <c r="IQ132" s="158"/>
      <c r="IR132" s="158"/>
      <c r="IS132" s="158"/>
      <c r="IT132" s="158"/>
      <c r="IU132" s="158"/>
      <c r="IV132" s="158"/>
      <c r="IW132" s="158"/>
      <c r="IX132" s="158"/>
      <c r="IY132" s="158"/>
      <c r="IZ132" s="158"/>
      <c r="JA132" s="158"/>
      <c r="JB132" s="158"/>
      <c r="JC132" s="158"/>
      <c r="JD132" s="158"/>
      <c r="JE132" s="158"/>
      <c r="JF132" s="158"/>
      <c r="JG132" s="158"/>
      <c r="JH132" s="158"/>
      <c r="JI132" s="158"/>
      <c r="JJ132" s="158"/>
      <c r="JK132" s="158"/>
      <c r="JL132" s="158"/>
      <c r="JM132" s="158"/>
      <c r="JN132" s="158"/>
      <c r="JO132" s="158"/>
      <c r="JP132" s="158"/>
      <c r="JQ132" s="158"/>
      <c r="JR132" s="158"/>
      <c r="JS132" s="158"/>
      <c r="JT132" s="158"/>
      <c r="JU132" s="158"/>
      <c r="JV132" s="158"/>
      <c r="JW132" s="158"/>
      <c r="JX132" s="158"/>
      <c r="JY132" s="158"/>
      <c r="JZ132" s="158"/>
      <c r="KA132" s="158"/>
      <c r="KB132" s="158"/>
      <c r="KC132" s="158"/>
      <c r="KD132" s="158"/>
      <c r="KE132" s="158"/>
      <c r="KF132" s="158"/>
      <c r="KG132" s="158"/>
      <c r="KH132" s="158"/>
      <c r="KI132" s="158"/>
      <c r="KJ132" s="158"/>
      <c r="KK132" s="158"/>
      <c r="KL132" s="158"/>
      <c r="KM132" s="158"/>
      <c r="KN132" s="158"/>
      <c r="KO132" s="158"/>
      <c r="KP132" s="158"/>
      <c r="KQ132" s="158"/>
      <c r="KR132" s="158"/>
      <c r="KS132" s="158"/>
      <c r="KT132" s="158"/>
      <c r="KU132" s="158"/>
      <c r="KV132" s="158"/>
      <c r="KW132" s="158"/>
      <c r="KX132" s="158"/>
      <c r="KY132" s="158"/>
      <c r="KZ132" s="158"/>
      <c r="LA132" s="158"/>
      <c r="LB132" s="158"/>
      <c r="LC132" s="158"/>
      <c r="LD132" s="158"/>
      <c r="LE132" s="158"/>
      <c r="LF132" s="158"/>
      <c r="LG132" s="158"/>
      <c r="LH132" s="158"/>
      <c r="LI132" s="158"/>
      <c r="LJ132" s="158"/>
      <c r="LK132" s="158"/>
      <c r="LL132" s="158"/>
      <c r="LM132" s="158"/>
      <c r="LN132" s="158"/>
      <c r="LO132" s="158"/>
      <c r="LP132" s="158"/>
      <c r="LQ132" s="158"/>
      <c r="LR132" s="158"/>
      <c r="LS132" s="158"/>
      <c r="LT132" s="158"/>
      <c r="LU132" s="158"/>
      <c r="LV132" s="158"/>
      <c r="LW132" s="158"/>
      <c r="LX132" s="158"/>
      <c r="LY132" s="158"/>
      <c r="LZ132" s="158"/>
      <c r="MA132" s="158"/>
      <c r="MB132" s="158"/>
      <c r="MC132" s="158"/>
      <c r="MD132" s="158"/>
      <c r="ME132" s="158"/>
      <c r="MF132" s="158"/>
      <c r="MG132" s="158"/>
      <c r="MH132" s="158"/>
      <c r="MI132" s="158"/>
      <c r="MJ132" s="158"/>
      <c r="MK132" s="158"/>
      <c r="ML132" s="158"/>
      <c r="MM132" s="158"/>
      <c r="MN132" s="158"/>
      <c r="MO132" s="158"/>
      <c r="MP132" s="158"/>
      <c r="MQ132" s="158"/>
      <c r="MR132" s="158"/>
      <c r="MS132" s="158"/>
      <c r="MT132" s="158"/>
      <c r="MU132" s="158"/>
      <c r="MV132" s="158"/>
      <c r="MW132" s="158"/>
      <c r="MX132" s="158"/>
      <c r="MY132" s="158"/>
      <c r="MZ132" s="158"/>
      <c r="NA132" s="158"/>
      <c r="NB132" s="158"/>
      <c r="NC132" s="158"/>
      <c r="ND132" s="158"/>
      <c r="NE132" s="158"/>
      <c r="NF132" s="158"/>
      <c r="NG132" s="158"/>
      <c r="NH132" s="158"/>
      <c r="NI132" s="158"/>
      <c r="NJ132" s="158"/>
      <c r="NK132" s="158"/>
      <c r="NL132" s="158"/>
      <c r="NM132" s="158"/>
      <c r="NN132" s="158"/>
      <c r="NO132" s="158"/>
      <c r="NP132" s="158"/>
      <c r="NQ132" s="158"/>
      <c r="NR132" s="158"/>
      <c r="NS132" s="158"/>
      <c r="NT132" s="158"/>
      <c r="NU132" s="158"/>
      <c r="NV132" s="158"/>
      <c r="NW132" s="158"/>
      <c r="NX132" s="158"/>
      <c r="NY132" s="158"/>
      <c r="NZ132" s="158"/>
      <c r="OA132" s="158"/>
      <c r="OB132" s="158"/>
      <c r="OC132" s="158"/>
      <c r="OD132" s="158"/>
      <c r="OE132" s="158"/>
      <c r="OF132" s="158"/>
      <c r="OG132" s="158"/>
      <c r="OH132" s="158"/>
      <c r="OI132" s="158"/>
      <c r="OJ132" s="158"/>
      <c r="OK132" s="158"/>
      <c r="OL132" s="158"/>
      <c r="OM132" s="158"/>
      <c r="ON132" s="158"/>
      <c r="OO132" s="158"/>
      <c r="OP132" s="158"/>
      <c r="OQ132" s="158"/>
      <c r="OR132" s="158"/>
      <c r="OS132" s="158"/>
      <c r="OT132" s="158"/>
      <c r="OU132" s="158"/>
      <c r="OV132" s="158"/>
      <c r="OW132" s="158"/>
      <c r="OX132" s="158"/>
      <c r="OY132" s="158"/>
      <c r="OZ132" s="158"/>
      <c r="PA132" s="158"/>
      <c r="PB132" s="158"/>
      <c r="PC132" s="158"/>
      <c r="PD132" s="158"/>
      <c r="PE132" s="158"/>
      <c r="PF132" s="158"/>
      <c r="PG132" s="158"/>
      <c r="PH132" s="158"/>
      <c r="PI132" s="158"/>
      <c r="PJ132" s="158"/>
      <c r="PK132" s="158"/>
      <c r="PL132" s="158"/>
      <c r="PM132" s="158"/>
      <c r="PN132" s="158"/>
      <c r="PO132" s="158"/>
      <c r="PP132" s="158"/>
      <c r="PQ132" s="158"/>
      <c r="PR132" s="158"/>
      <c r="PS132" s="158"/>
      <c r="PT132" s="158"/>
      <c r="PU132" s="158"/>
      <c r="PV132" s="158"/>
      <c r="PW132" s="158"/>
      <c r="PX132" s="158"/>
      <c r="PY132" s="158"/>
      <c r="PZ132" s="158"/>
      <c r="QA132" s="158"/>
      <c r="QB132" s="158"/>
      <c r="QC132" s="158"/>
      <c r="QD132" s="158"/>
      <c r="QE132" s="158"/>
      <c r="QF132" s="158"/>
      <c r="QG132" s="158"/>
      <c r="QH132" s="158"/>
      <c r="QI132" s="158"/>
      <c r="QJ132" s="158"/>
      <c r="QK132" s="158"/>
      <c r="QL132" s="158"/>
      <c r="QM132" s="158"/>
      <c r="QN132" s="158"/>
      <c r="QO132" s="158"/>
      <c r="QP132" s="158"/>
      <c r="QQ132" s="158"/>
      <c r="QR132" s="158"/>
      <c r="QS132" s="158"/>
      <c r="QT132" s="158"/>
      <c r="QU132" s="158"/>
      <c r="QV132" s="158"/>
      <c r="QW132" s="158"/>
      <c r="QX132" s="158"/>
      <c r="QY132" s="158"/>
      <c r="QZ132" s="158"/>
      <c r="RA132" s="158"/>
      <c r="RB132" s="158"/>
      <c r="RC132" s="158"/>
      <c r="RD132" s="158"/>
      <c r="RE132" s="158"/>
      <c r="RF132" s="158"/>
      <c r="RG132" s="158"/>
      <c r="RH132" s="158"/>
      <c r="RI132" s="158"/>
      <c r="RJ132" s="158"/>
      <c r="RK132" s="158"/>
      <c r="RL132" s="158"/>
      <c r="RM132" s="158"/>
      <c r="RN132" s="158"/>
      <c r="RO132" s="158"/>
      <c r="RP132" s="158"/>
      <c r="RQ132" s="158"/>
      <c r="RR132" s="158"/>
      <c r="RS132" s="158"/>
      <c r="RT132" s="158"/>
      <c r="RU132" s="158"/>
      <c r="RV132" s="158"/>
      <c r="RW132" s="158"/>
      <c r="RX132" s="158"/>
      <c r="RY132" s="158"/>
      <c r="RZ132" s="158"/>
      <c r="SA132" s="158"/>
      <c r="SB132" s="158"/>
      <c r="SC132" s="158"/>
      <c r="SD132" s="158"/>
      <c r="SE132" s="158"/>
      <c r="SF132" s="158"/>
      <c r="SG132" s="158"/>
      <c r="SH132" s="158"/>
      <c r="SI132" s="158"/>
      <c r="SJ132" s="158"/>
      <c r="SK132" s="158"/>
      <c r="SL132" s="158"/>
      <c r="SM132" s="158"/>
      <c r="SN132" s="158"/>
      <c r="SO132" s="158"/>
      <c r="SP132" s="158"/>
      <c r="SQ132" s="158"/>
      <c r="SR132" s="158"/>
      <c r="SS132" s="158"/>
      <c r="ST132" s="158"/>
      <c r="SU132" s="158"/>
      <c r="SV132" s="158"/>
      <c r="SW132" s="158"/>
      <c r="SX132" s="158"/>
      <c r="SY132" s="158"/>
      <c r="SZ132" s="158"/>
      <c r="TA132" s="158"/>
      <c r="TB132" s="158"/>
      <c r="TC132" s="158"/>
      <c r="TD132" s="158"/>
      <c r="TE132" s="158"/>
      <c r="TF132" s="158"/>
      <c r="TG132" s="158"/>
      <c r="TH132" s="158"/>
      <c r="TI132" s="158"/>
      <c r="TJ132" s="158"/>
      <c r="TK132" s="158"/>
      <c r="TL132" s="158"/>
      <c r="TM132" s="158"/>
      <c r="TN132" s="158"/>
      <c r="TO132" s="158"/>
      <c r="TP132" s="158"/>
      <c r="TQ132" s="158"/>
      <c r="TR132" s="158"/>
      <c r="TS132" s="158"/>
      <c r="TT132" s="158"/>
      <c r="TU132" s="158"/>
      <c r="TV132" s="158"/>
      <c r="TW132" s="158"/>
      <c r="TX132" s="158"/>
      <c r="TY132" s="158"/>
      <c r="TZ132" s="158"/>
      <c r="UA132" s="158"/>
      <c r="UB132" s="158"/>
      <c r="UC132" s="158"/>
      <c r="UD132" s="158"/>
      <c r="UE132" s="158"/>
      <c r="UF132" s="158"/>
      <c r="UG132" s="158"/>
      <c r="UH132" s="158"/>
      <c r="UI132" s="158"/>
      <c r="UJ132" s="158"/>
      <c r="UK132" s="158"/>
      <c r="UL132" s="158"/>
      <c r="UM132" s="158"/>
      <c r="UN132" s="158"/>
      <c r="UO132" s="158"/>
      <c r="UP132" s="158"/>
      <c r="UQ132" s="158"/>
      <c r="UR132" s="158"/>
      <c r="US132" s="158"/>
      <c r="UT132" s="158"/>
      <c r="UU132" s="158"/>
      <c r="UV132" s="158"/>
      <c r="UW132" s="158"/>
      <c r="UX132" s="158"/>
      <c r="UY132" s="158"/>
      <c r="UZ132" s="158"/>
      <c r="VA132" s="158"/>
      <c r="VB132" s="158"/>
      <c r="VC132" s="158"/>
      <c r="VD132" s="158"/>
      <c r="VE132" s="158"/>
      <c r="VF132" s="158"/>
      <c r="VG132" s="158"/>
      <c r="VH132" s="158"/>
      <c r="VI132" s="158"/>
      <c r="VJ132" s="158"/>
      <c r="VK132" s="158"/>
      <c r="VL132" s="158"/>
      <c r="VM132" s="158"/>
      <c r="VN132" s="158"/>
      <c r="VO132" s="158"/>
      <c r="VP132" s="158"/>
      <c r="VQ132" s="158"/>
      <c r="VR132" s="158"/>
      <c r="VS132" s="158"/>
      <c r="VT132" s="158"/>
      <c r="VU132" s="158"/>
      <c r="VV132" s="158"/>
      <c r="VW132" s="158"/>
      <c r="VX132" s="158"/>
      <c r="VY132" s="158"/>
      <c r="VZ132" s="158"/>
      <c r="WA132" s="158"/>
      <c r="WB132" s="158"/>
      <c r="WC132" s="158"/>
      <c r="WD132" s="158"/>
      <c r="WE132" s="158"/>
      <c r="WF132" s="158"/>
      <c r="WG132" s="158"/>
      <c r="WH132" s="158"/>
      <c r="WI132" s="158"/>
      <c r="WJ132" s="158"/>
      <c r="WK132" s="158"/>
      <c r="WL132" s="158"/>
      <c r="WM132" s="158"/>
      <c r="WN132" s="158"/>
      <c r="WO132" s="158"/>
      <c r="WP132" s="158"/>
      <c r="WQ132" s="158"/>
      <c r="WR132" s="158"/>
      <c r="WS132" s="158"/>
      <c r="WT132" s="158"/>
      <c r="WU132" s="158"/>
      <c r="WV132" s="158"/>
      <c r="WW132" s="158"/>
      <c r="WX132" s="158"/>
      <c r="WY132" s="158"/>
      <c r="WZ132" s="158"/>
      <c r="XA132" s="158"/>
      <c r="XB132" s="158"/>
      <c r="XC132" s="158"/>
      <c r="XD132" s="158"/>
      <c r="XE132" s="158"/>
      <c r="XF132" s="158"/>
      <c r="XG132" s="158"/>
      <c r="XH132" s="158"/>
      <c r="XI132" s="158"/>
      <c r="XJ132" s="158"/>
      <c r="XK132" s="158"/>
      <c r="XL132" s="158"/>
      <c r="XM132" s="158"/>
      <c r="XN132" s="158"/>
      <c r="XO132" s="158"/>
      <c r="XP132" s="158"/>
      <c r="XQ132" s="158"/>
      <c r="XR132" s="158"/>
      <c r="XS132" s="158"/>
      <c r="XT132" s="158"/>
      <c r="XU132" s="158"/>
      <c r="XV132" s="158"/>
      <c r="XW132" s="158"/>
      <c r="XX132" s="158"/>
      <c r="XY132" s="158"/>
      <c r="XZ132" s="158"/>
      <c r="YA132" s="158"/>
      <c r="YB132" s="158"/>
      <c r="YC132" s="158"/>
      <c r="YD132" s="158"/>
      <c r="YE132" s="158"/>
      <c r="YF132" s="158"/>
      <c r="YG132" s="158"/>
      <c r="YH132" s="158"/>
      <c r="YI132" s="158"/>
      <c r="YJ132" s="158"/>
      <c r="YK132" s="158"/>
      <c r="YL132" s="158"/>
      <c r="YM132" s="158"/>
      <c r="YN132" s="158"/>
      <c r="YO132" s="158"/>
      <c r="YP132" s="158"/>
      <c r="YQ132" s="158"/>
      <c r="YR132" s="158"/>
      <c r="YS132" s="158"/>
      <c r="YT132" s="158"/>
      <c r="YU132" s="158"/>
      <c r="YV132" s="158"/>
      <c r="YW132" s="158"/>
      <c r="YX132" s="158"/>
      <c r="YY132" s="158"/>
      <c r="YZ132" s="158"/>
      <c r="ZA132" s="158"/>
      <c r="ZB132" s="158"/>
      <c r="ZC132" s="158"/>
      <c r="ZD132" s="158"/>
      <c r="ZE132" s="158"/>
      <c r="ZF132" s="158"/>
      <c r="ZG132" s="158"/>
      <c r="ZH132" s="158"/>
      <c r="ZI132" s="158"/>
      <c r="ZJ132" s="158"/>
      <c r="ZK132" s="158"/>
      <c r="ZL132" s="158"/>
      <c r="ZM132" s="158"/>
      <c r="ZN132" s="158"/>
      <c r="ZO132" s="158"/>
      <c r="ZP132" s="158"/>
      <c r="ZQ132" s="158"/>
      <c r="ZR132" s="158"/>
      <c r="ZS132" s="158"/>
      <c r="ZT132" s="158"/>
      <c r="ZU132" s="158"/>
      <c r="ZV132" s="158"/>
      <c r="ZW132" s="158"/>
      <c r="ZX132" s="158"/>
      <c r="ZY132" s="158"/>
      <c r="ZZ132" s="158"/>
      <c r="AAA132" s="158"/>
      <c r="AAB132" s="158"/>
      <c r="AAC132" s="158"/>
      <c r="AAD132" s="158"/>
      <c r="AAE132" s="158"/>
      <c r="AAF132" s="158"/>
      <c r="AAG132" s="158"/>
      <c r="AAH132" s="158"/>
      <c r="AAI132" s="158"/>
      <c r="AAJ132" s="158"/>
      <c r="AAK132" s="158"/>
      <c r="AAL132" s="158"/>
      <c r="AAM132" s="158"/>
      <c r="AAN132" s="158"/>
      <c r="AAO132" s="158"/>
      <c r="AAP132" s="158"/>
      <c r="AAQ132" s="158"/>
      <c r="AAR132" s="158"/>
      <c r="AAS132" s="158"/>
      <c r="AAT132" s="158"/>
      <c r="AAU132" s="158"/>
      <c r="AAV132" s="158"/>
      <c r="AAW132" s="158"/>
      <c r="AAX132" s="158"/>
      <c r="AAY132" s="158"/>
      <c r="AAZ132" s="158"/>
      <c r="ABA132" s="158"/>
      <c r="ABB132" s="158"/>
      <c r="ABC132" s="158"/>
      <c r="ABD132" s="158"/>
      <c r="ABE132" s="158"/>
      <c r="ABF132" s="158"/>
      <c r="ABG132" s="158"/>
      <c r="ABH132" s="158"/>
      <c r="ABI132" s="158"/>
      <c r="ABJ132" s="158"/>
      <c r="ABK132" s="158"/>
      <c r="ABL132" s="158"/>
      <c r="ABM132" s="158"/>
      <c r="ABN132" s="158"/>
      <c r="ABO132" s="158"/>
      <c r="ABP132" s="158"/>
      <c r="ABQ132" s="158"/>
      <c r="ABR132" s="158"/>
      <c r="ABS132" s="158"/>
      <c r="ABT132" s="158"/>
      <c r="ABU132" s="158"/>
      <c r="ABV132" s="158"/>
      <c r="ABW132" s="158"/>
      <c r="ABX132" s="158"/>
      <c r="ABY132" s="158"/>
      <c r="ABZ132" s="158"/>
      <c r="ACA132" s="158"/>
      <c r="ACB132" s="158"/>
      <c r="ACC132" s="158"/>
      <c r="ACD132" s="158"/>
      <c r="ACE132" s="158"/>
      <c r="ACF132" s="158"/>
      <c r="ACG132" s="158"/>
      <c r="ACH132" s="158"/>
      <c r="ACI132" s="158"/>
      <c r="ACJ132" s="158"/>
      <c r="ACK132" s="158"/>
      <c r="ACL132" s="158"/>
      <c r="ACM132" s="158"/>
      <c r="ACN132" s="158"/>
      <c r="ACO132" s="158"/>
      <c r="ACP132" s="158"/>
      <c r="ACQ132" s="158"/>
      <c r="ACR132" s="159"/>
      <c r="ACS132" s="160">
        <f t="array" ref="ACS132">SUM(IF(RIGHT($Q132:$ACR132)=ACS$11,IFERROR(--LEFT($Q132:$ACR132,LEN($Q132:$ACR132)-1),0)))</f>
        <v>0</v>
      </c>
      <c r="ACT132" s="160">
        <f t="array" ref="ACT132">SUM(IF(RIGHT($Q132:$ACR132)=ACT$11,IFERROR(--LEFT($Q132:$ACR132,LEN($Q132:$ACR132)-1),0)))</f>
        <v>0</v>
      </c>
      <c r="ACU132" s="160">
        <f t="array" ref="ACU132">SUM(IF(RIGHT($Q132:$ACR132)=ACU$11,IFERROR(--LEFT($Q132:$ACR132,LEN($Q132:$ACR132)-1),0)))</f>
        <v>0</v>
      </c>
      <c r="ACV132" s="160">
        <f t="array" ref="ACV132">SUM(IF(RIGHT($Q132:$ACR132)=ACV$11,IFERROR(--LEFT($Q132:$ACR132,LEN($Q132:$ACR132)-1),0)))</f>
        <v>0</v>
      </c>
      <c r="ACW132" s="160">
        <f t="array" ref="ACW132">SUM(IF(RIGHT($Q132:$ACR132)=ACW$11,IFERROR(--LEFT($Q132:$ACR132,LEN($Q132:$ACR132)-1),0)))</f>
        <v>0</v>
      </c>
      <c r="ACX132" s="160">
        <f t="array" ref="ACX132">SUM(IF(RIGHT($Q132:$ACR132)=ACX$11,IFERROR(--LEFT($Q132:$ACR132,LEN($Q132:$ACR132)-1),0)))</f>
        <v>0</v>
      </c>
      <c r="ACY132" s="160">
        <f t="array" ref="ACY132">SUM(IF(RIGHT($Q132:$ACR132)=ACY$11,IFERROR(--LEFT($Q132:$ACR132,LEN($Q132:$ACR132)-1),0)))</f>
        <v>0</v>
      </c>
      <c r="ACZ132" s="160">
        <f t="array" ref="ACZ132">SUM(IF(RIGHT($Q132:$ACR132)=ACZ$11,IFERROR(--LEFT($Q132:$ACR132,LEN($Q132:$ACR132)-1),0)))</f>
        <v>0</v>
      </c>
      <c r="ADA132" s="158">
        <f t="shared" si="2278"/>
        <v>0</v>
      </c>
      <c r="ADB132" s="158">
        <f t="shared" si="2279"/>
        <v>0</v>
      </c>
      <c r="ADC132" s="158">
        <f t="shared" si="2280"/>
        <v>0</v>
      </c>
      <c r="ADD132" s="158">
        <f t="shared" si="2281"/>
        <v>0</v>
      </c>
      <c r="ADE132" s="158">
        <f t="shared" si="2282"/>
        <v>0</v>
      </c>
      <c r="ADF132" s="158">
        <f t="shared" si="2283"/>
        <v>0</v>
      </c>
      <c r="ADG132" s="158">
        <f t="shared" si="2284"/>
        <v>0</v>
      </c>
      <c r="ADH132" s="158">
        <f t="shared" si="2285"/>
        <v>0</v>
      </c>
      <c r="ADI132" s="160">
        <f t="array" ref="ADI132">SUM(IF(RIGHT($Q132:$ACR132)=ADI$11,IFERROR(--LEFT($Q132:$ACR132,LEN($Q132:$ACR132)-1),0)))</f>
        <v>0</v>
      </c>
      <c r="ADJ132" s="152">
        <f t="shared" si="2286"/>
        <v>0</v>
      </c>
      <c r="AEC132" s="143"/>
      <c r="AEO132" s="108"/>
      <c r="AEP132" s="108"/>
      <c r="AEQ132" s="108"/>
      <c r="AER132" s="108"/>
      <c r="AES132" s="108"/>
      <c r="AET132" s="108"/>
      <c r="AEU132" s="108"/>
      <c r="AEV132" s="108"/>
      <c r="AEW132" s="143"/>
      <c r="AFI132" s="108"/>
      <c r="AFJ132" s="108"/>
      <c r="AFK132" s="108"/>
      <c r="AFL132" s="108"/>
      <c r="AFM132" s="108"/>
      <c r="AFN132" s="108"/>
      <c r="AFO132" s="108"/>
      <c r="AFP132" s="108"/>
      <c r="AFQ132" s="143"/>
      <c r="AGC132" s="108"/>
      <c r="AGD132" s="108"/>
      <c r="AGE132" s="108"/>
      <c r="AGF132" s="108"/>
      <c r="AGG132" s="108"/>
      <c r="AGH132" s="108"/>
      <c r="AGI132" s="108"/>
      <c r="AGJ132" s="108"/>
      <c r="AGK132" s="143"/>
      <c r="AGW132" s="108"/>
      <c r="AGX132" s="108"/>
      <c r="AGY132" s="108"/>
      <c r="AGZ132" s="108"/>
      <c r="AHA132" s="108"/>
      <c r="AHB132" s="108"/>
      <c r="AHC132" s="108"/>
      <c r="AHD132" s="108"/>
      <c r="AHE132" s="143"/>
      <c r="AHQ132" s="108"/>
      <c r="AHR132" s="108"/>
      <c r="AHS132" s="108"/>
      <c r="AHT132" s="108"/>
      <c r="AHU132" s="108"/>
      <c r="AHV132" s="108"/>
      <c r="AHW132" s="108"/>
      <c r="AHX132" s="108"/>
      <c r="AHY132" s="143"/>
      <c r="AIK132" s="108"/>
      <c r="AIL132" s="108"/>
      <c r="AIM132" s="108"/>
      <c r="AIN132" s="108"/>
      <c r="AIO132" s="108"/>
      <c r="AIP132" s="108"/>
      <c r="AIQ132" s="108"/>
      <c r="AIR132" s="108"/>
      <c r="AIS132" s="143"/>
      <c r="AJE132" s="108"/>
      <c r="AJF132" s="108"/>
      <c r="AJG132" s="108"/>
      <c r="AJH132" s="108"/>
      <c r="AJI132" s="108"/>
      <c r="AJJ132" s="108"/>
      <c r="AJK132" s="108"/>
      <c r="AJL132" s="108"/>
      <c r="AJM132" s="143"/>
      <c r="AJY132" s="108"/>
      <c r="AJZ132" s="108"/>
      <c r="AKA132" s="108"/>
      <c r="AKB132" s="108"/>
      <c r="AKC132" s="108"/>
      <c r="AKD132" s="108"/>
      <c r="AKE132" s="108"/>
      <c r="AKF132" s="108"/>
      <c r="AKG132" s="143"/>
      <c r="AKS132" s="108"/>
      <c r="AKT132" s="108"/>
      <c r="AKU132" s="108"/>
      <c r="AKV132" s="108"/>
      <c r="AKW132" s="108"/>
      <c r="AKX132" s="108"/>
      <c r="AKY132" s="108"/>
      <c r="AKZ132" s="108"/>
      <c r="ALA132" s="143"/>
      <c r="ALM132" s="108"/>
      <c r="ALN132" s="108"/>
      <c r="ALO132" s="108"/>
      <c r="ALP132" s="108"/>
      <c r="ALQ132" s="108"/>
      <c r="ALR132" s="108"/>
      <c r="ALS132" s="108"/>
      <c r="ALT132" s="108"/>
      <c r="ALU132" s="143"/>
      <c r="AMG132" s="108"/>
      <c r="AMH132" s="108"/>
      <c r="AMI132" s="108"/>
      <c r="AMJ132" s="108"/>
      <c r="AMK132" s="108"/>
      <c r="AML132" s="108"/>
      <c r="AMM132" s="108"/>
      <c r="AMN132" s="108"/>
    </row>
    <row r="133" spans="2:1028" x14ac:dyDescent="0.25">
      <c r="B133" s="24">
        <v>122</v>
      </c>
      <c r="C133" s="24"/>
      <c r="D133" s="25"/>
      <c r="E133" s="25"/>
      <c r="F133" s="24"/>
      <c r="G133" s="153"/>
      <c r="H133" s="154"/>
      <c r="I133" s="23"/>
      <c r="J133" s="23"/>
      <c r="K133" s="23"/>
      <c r="L133" s="23"/>
      <c r="M133" s="23"/>
      <c r="N133" s="23"/>
      <c r="O133" s="23"/>
      <c r="P133" s="155"/>
      <c r="Q133" s="156"/>
      <c r="R133" s="157"/>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c r="BS133" s="158"/>
      <c r="BT133" s="158"/>
      <c r="BU133" s="158"/>
      <c r="BV133" s="158"/>
      <c r="BW133" s="158"/>
      <c r="BX133" s="158"/>
      <c r="BY133" s="158"/>
      <c r="BZ133" s="158"/>
      <c r="CA133" s="158"/>
      <c r="CB133" s="158"/>
      <c r="CC133" s="158"/>
      <c r="CD133" s="158"/>
      <c r="CE133" s="158"/>
      <c r="CF133" s="158"/>
      <c r="CG133" s="158"/>
      <c r="CH133" s="158"/>
      <c r="CI133" s="158"/>
      <c r="CJ133" s="158"/>
      <c r="CK133" s="158"/>
      <c r="CL133" s="158"/>
      <c r="CM133" s="158"/>
      <c r="CN133" s="158"/>
      <c r="CO133" s="158"/>
      <c r="CP133" s="158"/>
      <c r="CQ133" s="158"/>
      <c r="CR133" s="158"/>
      <c r="CS133" s="158"/>
      <c r="CT133" s="158"/>
      <c r="CU133" s="158"/>
      <c r="CV133" s="158"/>
      <c r="CW133" s="158"/>
      <c r="CX133" s="158"/>
      <c r="CY133" s="158"/>
      <c r="CZ133" s="158"/>
      <c r="DA133" s="158"/>
      <c r="DB133" s="158"/>
      <c r="DC133" s="158"/>
      <c r="DD133" s="158"/>
      <c r="DE133" s="158"/>
      <c r="DF133" s="158"/>
      <c r="DG133" s="158"/>
      <c r="DH133" s="158"/>
      <c r="DI133" s="158"/>
      <c r="DJ133" s="158"/>
      <c r="DK133" s="158"/>
      <c r="DL133" s="158"/>
      <c r="DM133" s="158"/>
      <c r="DN133" s="158"/>
      <c r="DO133" s="158"/>
      <c r="DP133" s="158"/>
      <c r="DQ133" s="158"/>
      <c r="DR133" s="158"/>
      <c r="DS133" s="158"/>
      <c r="DT133" s="158"/>
      <c r="DU133" s="158"/>
      <c r="DV133" s="158"/>
      <c r="DW133" s="158"/>
      <c r="DX133" s="158"/>
      <c r="DY133" s="158"/>
      <c r="DZ133" s="158"/>
      <c r="EA133" s="158"/>
      <c r="EB133" s="158"/>
      <c r="EC133" s="158"/>
      <c r="ED133" s="158"/>
      <c r="EE133" s="158"/>
      <c r="EF133" s="158"/>
      <c r="EG133" s="158"/>
      <c r="EH133" s="158"/>
      <c r="EI133" s="158"/>
      <c r="EJ133" s="158"/>
      <c r="EK133" s="158"/>
      <c r="EL133" s="158"/>
      <c r="EM133" s="158"/>
      <c r="EN133" s="158"/>
      <c r="EO133" s="158"/>
      <c r="EP133" s="158"/>
      <c r="EQ133" s="158"/>
      <c r="ER133" s="158"/>
      <c r="ES133" s="158"/>
      <c r="ET133" s="158"/>
      <c r="EU133" s="158"/>
      <c r="EV133" s="158"/>
      <c r="EW133" s="158"/>
      <c r="EX133" s="158"/>
      <c r="EY133" s="158"/>
      <c r="EZ133" s="158"/>
      <c r="FA133" s="158"/>
      <c r="FB133" s="158"/>
      <c r="FC133" s="158"/>
      <c r="FD133" s="158"/>
      <c r="FE133" s="158"/>
      <c r="FF133" s="158"/>
      <c r="FG133" s="158"/>
      <c r="FH133" s="158"/>
      <c r="FI133" s="158"/>
      <c r="FJ133" s="158"/>
      <c r="FK133" s="158"/>
      <c r="FL133" s="158"/>
      <c r="FM133" s="158"/>
      <c r="FN133" s="158"/>
      <c r="FO133" s="158"/>
      <c r="FP133" s="158"/>
      <c r="FQ133" s="158"/>
      <c r="FR133" s="158"/>
      <c r="FS133" s="158"/>
      <c r="FT133" s="158"/>
      <c r="FU133" s="158"/>
      <c r="FV133" s="158"/>
      <c r="FW133" s="158"/>
      <c r="FX133" s="158"/>
      <c r="FY133" s="158"/>
      <c r="FZ133" s="158"/>
      <c r="GA133" s="158"/>
      <c r="GB133" s="158"/>
      <c r="GC133" s="158"/>
      <c r="GD133" s="158"/>
      <c r="GE133" s="158"/>
      <c r="GF133" s="158"/>
      <c r="GG133" s="158"/>
      <c r="GH133" s="158"/>
      <c r="GI133" s="158"/>
      <c r="GJ133" s="158"/>
      <c r="GK133" s="158"/>
      <c r="GL133" s="158"/>
      <c r="GM133" s="158"/>
      <c r="GN133" s="158"/>
      <c r="GO133" s="158"/>
      <c r="GP133" s="158"/>
      <c r="GQ133" s="158"/>
      <c r="GR133" s="158"/>
      <c r="GS133" s="158"/>
      <c r="GT133" s="158"/>
      <c r="GU133" s="158"/>
      <c r="GV133" s="158"/>
      <c r="GW133" s="158"/>
      <c r="GX133" s="158"/>
      <c r="GY133" s="158"/>
      <c r="GZ133" s="158"/>
      <c r="HA133" s="158"/>
      <c r="HB133" s="158"/>
      <c r="HC133" s="158"/>
      <c r="HD133" s="158"/>
      <c r="HE133" s="158"/>
      <c r="HF133" s="158"/>
      <c r="HG133" s="158"/>
      <c r="HH133" s="158"/>
      <c r="HI133" s="158"/>
      <c r="HJ133" s="158"/>
      <c r="HK133" s="158"/>
      <c r="HL133" s="158"/>
      <c r="HM133" s="158"/>
      <c r="HN133" s="158"/>
      <c r="HO133" s="158"/>
      <c r="HP133" s="158"/>
      <c r="HQ133" s="158"/>
      <c r="HR133" s="158"/>
      <c r="HS133" s="158"/>
      <c r="HT133" s="158"/>
      <c r="HU133" s="158"/>
      <c r="HV133" s="158"/>
      <c r="HW133" s="158"/>
      <c r="HX133" s="158"/>
      <c r="HY133" s="158"/>
      <c r="HZ133" s="158"/>
      <c r="IA133" s="158"/>
      <c r="IB133" s="158"/>
      <c r="IC133" s="158"/>
      <c r="ID133" s="158"/>
      <c r="IE133" s="158"/>
      <c r="IF133" s="158"/>
      <c r="IG133" s="158"/>
      <c r="IH133" s="158"/>
      <c r="II133" s="158"/>
      <c r="IJ133" s="158"/>
      <c r="IK133" s="158"/>
      <c r="IL133" s="158"/>
      <c r="IM133" s="158"/>
      <c r="IN133" s="158"/>
      <c r="IO133" s="158"/>
      <c r="IP133" s="158"/>
      <c r="IQ133" s="158"/>
      <c r="IR133" s="158"/>
      <c r="IS133" s="158"/>
      <c r="IT133" s="158"/>
      <c r="IU133" s="158"/>
      <c r="IV133" s="158"/>
      <c r="IW133" s="158"/>
      <c r="IX133" s="158"/>
      <c r="IY133" s="158"/>
      <c r="IZ133" s="158"/>
      <c r="JA133" s="158"/>
      <c r="JB133" s="158"/>
      <c r="JC133" s="158"/>
      <c r="JD133" s="158"/>
      <c r="JE133" s="158"/>
      <c r="JF133" s="158"/>
      <c r="JG133" s="158"/>
      <c r="JH133" s="158"/>
      <c r="JI133" s="158"/>
      <c r="JJ133" s="158"/>
      <c r="JK133" s="158"/>
      <c r="JL133" s="158"/>
      <c r="JM133" s="158"/>
      <c r="JN133" s="158"/>
      <c r="JO133" s="158"/>
      <c r="JP133" s="158"/>
      <c r="JQ133" s="158"/>
      <c r="JR133" s="158"/>
      <c r="JS133" s="158"/>
      <c r="JT133" s="158"/>
      <c r="JU133" s="158"/>
      <c r="JV133" s="158"/>
      <c r="JW133" s="158"/>
      <c r="JX133" s="158"/>
      <c r="JY133" s="158"/>
      <c r="JZ133" s="158"/>
      <c r="KA133" s="158"/>
      <c r="KB133" s="158"/>
      <c r="KC133" s="158"/>
      <c r="KD133" s="158"/>
      <c r="KE133" s="158"/>
      <c r="KF133" s="158"/>
      <c r="KG133" s="158"/>
      <c r="KH133" s="158"/>
      <c r="KI133" s="158"/>
      <c r="KJ133" s="158"/>
      <c r="KK133" s="158"/>
      <c r="KL133" s="158"/>
      <c r="KM133" s="158"/>
      <c r="KN133" s="158"/>
      <c r="KO133" s="158"/>
      <c r="KP133" s="158"/>
      <c r="KQ133" s="158"/>
      <c r="KR133" s="158"/>
      <c r="KS133" s="158"/>
      <c r="KT133" s="158"/>
      <c r="KU133" s="158"/>
      <c r="KV133" s="158"/>
      <c r="KW133" s="158"/>
      <c r="KX133" s="158"/>
      <c r="KY133" s="158"/>
      <c r="KZ133" s="158"/>
      <c r="LA133" s="158"/>
      <c r="LB133" s="158"/>
      <c r="LC133" s="158"/>
      <c r="LD133" s="158"/>
      <c r="LE133" s="158"/>
      <c r="LF133" s="158"/>
      <c r="LG133" s="158"/>
      <c r="LH133" s="158"/>
      <c r="LI133" s="158"/>
      <c r="LJ133" s="158"/>
      <c r="LK133" s="158"/>
      <c r="LL133" s="158"/>
      <c r="LM133" s="158"/>
      <c r="LN133" s="158"/>
      <c r="LO133" s="158"/>
      <c r="LP133" s="158"/>
      <c r="LQ133" s="158"/>
      <c r="LR133" s="158"/>
      <c r="LS133" s="158"/>
      <c r="LT133" s="158"/>
      <c r="LU133" s="158"/>
      <c r="LV133" s="158"/>
      <c r="LW133" s="158"/>
      <c r="LX133" s="158"/>
      <c r="LY133" s="158"/>
      <c r="LZ133" s="158"/>
      <c r="MA133" s="158"/>
      <c r="MB133" s="158"/>
      <c r="MC133" s="158"/>
      <c r="MD133" s="158"/>
      <c r="ME133" s="158"/>
      <c r="MF133" s="158"/>
      <c r="MG133" s="158"/>
      <c r="MH133" s="158"/>
      <c r="MI133" s="158"/>
      <c r="MJ133" s="158"/>
      <c r="MK133" s="158"/>
      <c r="ML133" s="158"/>
      <c r="MM133" s="158"/>
      <c r="MN133" s="158"/>
      <c r="MO133" s="158"/>
      <c r="MP133" s="158"/>
      <c r="MQ133" s="158"/>
      <c r="MR133" s="158"/>
      <c r="MS133" s="158"/>
      <c r="MT133" s="158"/>
      <c r="MU133" s="158"/>
      <c r="MV133" s="158"/>
      <c r="MW133" s="158"/>
      <c r="MX133" s="158"/>
      <c r="MY133" s="158"/>
      <c r="MZ133" s="158"/>
      <c r="NA133" s="158"/>
      <c r="NB133" s="158"/>
      <c r="NC133" s="158"/>
      <c r="ND133" s="158"/>
      <c r="NE133" s="158"/>
      <c r="NF133" s="158"/>
      <c r="NG133" s="158"/>
      <c r="NH133" s="158"/>
      <c r="NI133" s="158"/>
      <c r="NJ133" s="158"/>
      <c r="NK133" s="158"/>
      <c r="NL133" s="158"/>
      <c r="NM133" s="158"/>
      <c r="NN133" s="158"/>
      <c r="NO133" s="158"/>
      <c r="NP133" s="158"/>
      <c r="NQ133" s="158"/>
      <c r="NR133" s="158"/>
      <c r="NS133" s="158"/>
      <c r="NT133" s="158"/>
      <c r="NU133" s="158"/>
      <c r="NV133" s="158"/>
      <c r="NW133" s="158"/>
      <c r="NX133" s="158"/>
      <c r="NY133" s="158"/>
      <c r="NZ133" s="158"/>
      <c r="OA133" s="158"/>
      <c r="OB133" s="158"/>
      <c r="OC133" s="158"/>
      <c r="OD133" s="158"/>
      <c r="OE133" s="158"/>
      <c r="OF133" s="158"/>
      <c r="OG133" s="158"/>
      <c r="OH133" s="158"/>
      <c r="OI133" s="158"/>
      <c r="OJ133" s="158"/>
      <c r="OK133" s="158"/>
      <c r="OL133" s="158"/>
      <c r="OM133" s="158"/>
      <c r="ON133" s="158"/>
      <c r="OO133" s="158"/>
      <c r="OP133" s="158"/>
      <c r="OQ133" s="158"/>
      <c r="OR133" s="158"/>
      <c r="OS133" s="158"/>
      <c r="OT133" s="158"/>
      <c r="OU133" s="158"/>
      <c r="OV133" s="158"/>
      <c r="OW133" s="158"/>
      <c r="OX133" s="158"/>
      <c r="OY133" s="158"/>
      <c r="OZ133" s="158"/>
      <c r="PA133" s="158"/>
      <c r="PB133" s="158"/>
      <c r="PC133" s="158"/>
      <c r="PD133" s="158"/>
      <c r="PE133" s="158"/>
      <c r="PF133" s="158"/>
      <c r="PG133" s="158"/>
      <c r="PH133" s="158"/>
      <c r="PI133" s="158"/>
      <c r="PJ133" s="158"/>
      <c r="PK133" s="158"/>
      <c r="PL133" s="158"/>
      <c r="PM133" s="158"/>
      <c r="PN133" s="158"/>
      <c r="PO133" s="158"/>
      <c r="PP133" s="158"/>
      <c r="PQ133" s="158"/>
      <c r="PR133" s="158"/>
      <c r="PS133" s="158"/>
      <c r="PT133" s="158"/>
      <c r="PU133" s="158"/>
      <c r="PV133" s="158"/>
      <c r="PW133" s="158"/>
      <c r="PX133" s="158"/>
      <c r="PY133" s="158"/>
      <c r="PZ133" s="158"/>
      <c r="QA133" s="158"/>
      <c r="QB133" s="158"/>
      <c r="QC133" s="158"/>
      <c r="QD133" s="158"/>
      <c r="QE133" s="158"/>
      <c r="QF133" s="158"/>
      <c r="QG133" s="158"/>
      <c r="QH133" s="158"/>
      <c r="QI133" s="158"/>
      <c r="QJ133" s="158"/>
      <c r="QK133" s="158"/>
      <c r="QL133" s="158"/>
      <c r="QM133" s="158"/>
      <c r="QN133" s="158"/>
      <c r="QO133" s="158"/>
      <c r="QP133" s="158"/>
      <c r="QQ133" s="158"/>
      <c r="QR133" s="158"/>
      <c r="QS133" s="158"/>
      <c r="QT133" s="158"/>
      <c r="QU133" s="158"/>
      <c r="QV133" s="158"/>
      <c r="QW133" s="158"/>
      <c r="QX133" s="158"/>
      <c r="QY133" s="158"/>
      <c r="QZ133" s="158"/>
      <c r="RA133" s="158"/>
      <c r="RB133" s="158"/>
      <c r="RC133" s="158"/>
      <c r="RD133" s="158"/>
      <c r="RE133" s="158"/>
      <c r="RF133" s="158"/>
      <c r="RG133" s="158"/>
      <c r="RH133" s="158"/>
      <c r="RI133" s="158"/>
      <c r="RJ133" s="158"/>
      <c r="RK133" s="158"/>
      <c r="RL133" s="158"/>
      <c r="RM133" s="158"/>
      <c r="RN133" s="158"/>
      <c r="RO133" s="158"/>
      <c r="RP133" s="158"/>
      <c r="RQ133" s="158"/>
      <c r="RR133" s="158"/>
      <c r="RS133" s="158"/>
      <c r="RT133" s="158"/>
      <c r="RU133" s="158"/>
      <c r="RV133" s="158"/>
      <c r="RW133" s="158"/>
      <c r="RX133" s="158"/>
      <c r="RY133" s="158"/>
      <c r="RZ133" s="158"/>
      <c r="SA133" s="158"/>
      <c r="SB133" s="158"/>
      <c r="SC133" s="158"/>
      <c r="SD133" s="158"/>
      <c r="SE133" s="158"/>
      <c r="SF133" s="158"/>
      <c r="SG133" s="158"/>
      <c r="SH133" s="158"/>
      <c r="SI133" s="158"/>
      <c r="SJ133" s="158"/>
      <c r="SK133" s="158"/>
      <c r="SL133" s="158"/>
      <c r="SM133" s="158"/>
      <c r="SN133" s="158"/>
      <c r="SO133" s="158"/>
      <c r="SP133" s="158"/>
      <c r="SQ133" s="158"/>
      <c r="SR133" s="158"/>
      <c r="SS133" s="158"/>
      <c r="ST133" s="158"/>
      <c r="SU133" s="158"/>
      <c r="SV133" s="158"/>
      <c r="SW133" s="158"/>
      <c r="SX133" s="158"/>
      <c r="SY133" s="158"/>
      <c r="SZ133" s="158"/>
      <c r="TA133" s="158"/>
      <c r="TB133" s="158"/>
      <c r="TC133" s="158"/>
      <c r="TD133" s="158"/>
      <c r="TE133" s="158"/>
      <c r="TF133" s="158"/>
      <c r="TG133" s="158"/>
      <c r="TH133" s="158"/>
      <c r="TI133" s="158"/>
      <c r="TJ133" s="158"/>
      <c r="TK133" s="158"/>
      <c r="TL133" s="158"/>
      <c r="TM133" s="158"/>
      <c r="TN133" s="158"/>
      <c r="TO133" s="158"/>
      <c r="TP133" s="158"/>
      <c r="TQ133" s="158"/>
      <c r="TR133" s="158"/>
      <c r="TS133" s="158"/>
      <c r="TT133" s="158"/>
      <c r="TU133" s="158"/>
      <c r="TV133" s="158"/>
      <c r="TW133" s="158"/>
      <c r="TX133" s="158"/>
      <c r="TY133" s="158"/>
      <c r="TZ133" s="158"/>
      <c r="UA133" s="158"/>
      <c r="UB133" s="158"/>
      <c r="UC133" s="158"/>
      <c r="UD133" s="158"/>
      <c r="UE133" s="158"/>
      <c r="UF133" s="158"/>
      <c r="UG133" s="158"/>
      <c r="UH133" s="158"/>
      <c r="UI133" s="158"/>
      <c r="UJ133" s="158"/>
      <c r="UK133" s="158"/>
      <c r="UL133" s="158"/>
      <c r="UM133" s="158"/>
      <c r="UN133" s="158"/>
      <c r="UO133" s="158"/>
      <c r="UP133" s="158"/>
      <c r="UQ133" s="158"/>
      <c r="UR133" s="158"/>
      <c r="US133" s="158"/>
      <c r="UT133" s="158"/>
      <c r="UU133" s="158"/>
      <c r="UV133" s="158"/>
      <c r="UW133" s="158"/>
      <c r="UX133" s="158"/>
      <c r="UY133" s="158"/>
      <c r="UZ133" s="158"/>
      <c r="VA133" s="158"/>
      <c r="VB133" s="158"/>
      <c r="VC133" s="158"/>
      <c r="VD133" s="158"/>
      <c r="VE133" s="158"/>
      <c r="VF133" s="158"/>
      <c r="VG133" s="158"/>
      <c r="VH133" s="158"/>
      <c r="VI133" s="158"/>
      <c r="VJ133" s="158"/>
      <c r="VK133" s="158"/>
      <c r="VL133" s="158"/>
      <c r="VM133" s="158"/>
      <c r="VN133" s="158"/>
      <c r="VO133" s="158"/>
      <c r="VP133" s="158"/>
      <c r="VQ133" s="158"/>
      <c r="VR133" s="158"/>
      <c r="VS133" s="158"/>
      <c r="VT133" s="158"/>
      <c r="VU133" s="158"/>
      <c r="VV133" s="158"/>
      <c r="VW133" s="158"/>
      <c r="VX133" s="158"/>
      <c r="VY133" s="158"/>
      <c r="VZ133" s="158"/>
      <c r="WA133" s="158"/>
      <c r="WB133" s="158"/>
      <c r="WC133" s="158"/>
      <c r="WD133" s="158"/>
      <c r="WE133" s="158"/>
      <c r="WF133" s="158"/>
      <c r="WG133" s="158"/>
      <c r="WH133" s="158"/>
      <c r="WI133" s="158"/>
      <c r="WJ133" s="158"/>
      <c r="WK133" s="158"/>
      <c r="WL133" s="158"/>
      <c r="WM133" s="158"/>
      <c r="WN133" s="158"/>
      <c r="WO133" s="158"/>
      <c r="WP133" s="158"/>
      <c r="WQ133" s="158"/>
      <c r="WR133" s="158"/>
      <c r="WS133" s="158"/>
      <c r="WT133" s="158"/>
      <c r="WU133" s="158"/>
      <c r="WV133" s="158"/>
      <c r="WW133" s="158"/>
      <c r="WX133" s="158"/>
      <c r="WY133" s="158"/>
      <c r="WZ133" s="158"/>
      <c r="XA133" s="158"/>
      <c r="XB133" s="158"/>
      <c r="XC133" s="158"/>
      <c r="XD133" s="158"/>
      <c r="XE133" s="158"/>
      <c r="XF133" s="158"/>
      <c r="XG133" s="158"/>
      <c r="XH133" s="158"/>
      <c r="XI133" s="158"/>
      <c r="XJ133" s="158"/>
      <c r="XK133" s="158"/>
      <c r="XL133" s="158"/>
      <c r="XM133" s="158"/>
      <c r="XN133" s="158"/>
      <c r="XO133" s="158"/>
      <c r="XP133" s="158"/>
      <c r="XQ133" s="158"/>
      <c r="XR133" s="158"/>
      <c r="XS133" s="158"/>
      <c r="XT133" s="158"/>
      <c r="XU133" s="158"/>
      <c r="XV133" s="158"/>
      <c r="XW133" s="158"/>
      <c r="XX133" s="158"/>
      <c r="XY133" s="158"/>
      <c r="XZ133" s="158"/>
      <c r="YA133" s="158"/>
      <c r="YB133" s="158"/>
      <c r="YC133" s="158"/>
      <c r="YD133" s="158"/>
      <c r="YE133" s="158"/>
      <c r="YF133" s="158"/>
      <c r="YG133" s="158"/>
      <c r="YH133" s="158"/>
      <c r="YI133" s="158"/>
      <c r="YJ133" s="158"/>
      <c r="YK133" s="158"/>
      <c r="YL133" s="158"/>
      <c r="YM133" s="158"/>
      <c r="YN133" s="158"/>
      <c r="YO133" s="158"/>
      <c r="YP133" s="158"/>
      <c r="YQ133" s="158"/>
      <c r="YR133" s="158"/>
      <c r="YS133" s="158"/>
      <c r="YT133" s="158"/>
      <c r="YU133" s="158"/>
      <c r="YV133" s="158"/>
      <c r="YW133" s="158"/>
      <c r="YX133" s="158"/>
      <c r="YY133" s="158"/>
      <c r="YZ133" s="158"/>
      <c r="ZA133" s="158"/>
      <c r="ZB133" s="158"/>
      <c r="ZC133" s="158"/>
      <c r="ZD133" s="158"/>
      <c r="ZE133" s="158"/>
      <c r="ZF133" s="158"/>
      <c r="ZG133" s="158"/>
      <c r="ZH133" s="158"/>
      <c r="ZI133" s="158"/>
      <c r="ZJ133" s="158"/>
      <c r="ZK133" s="158"/>
      <c r="ZL133" s="158"/>
      <c r="ZM133" s="158"/>
      <c r="ZN133" s="158"/>
      <c r="ZO133" s="158"/>
      <c r="ZP133" s="158"/>
      <c r="ZQ133" s="158"/>
      <c r="ZR133" s="158"/>
      <c r="ZS133" s="158"/>
      <c r="ZT133" s="158"/>
      <c r="ZU133" s="158"/>
      <c r="ZV133" s="158"/>
      <c r="ZW133" s="158"/>
      <c r="ZX133" s="158"/>
      <c r="ZY133" s="158"/>
      <c r="ZZ133" s="158"/>
      <c r="AAA133" s="158"/>
      <c r="AAB133" s="158"/>
      <c r="AAC133" s="158"/>
      <c r="AAD133" s="158"/>
      <c r="AAE133" s="158"/>
      <c r="AAF133" s="158"/>
      <c r="AAG133" s="158"/>
      <c r="AAH133" s="158"/>
      <c r="AAI133" s="158"/>
      <c r="AAJ133" s="158"/>
      <c r="AAK133" s="158"/>
      <c r="AAL133" s="158"/>
      <c r="AAM133" s="158"/>
      <c r="AAN133" s="158"/>
      <c r="AAO133" s="158"/>
      <c r="AAP133" s="158"/>
      <c r="AAQ133" s="158"/>
      <c r="AAR133" s="158"/>
      <c r="AAS133" s="158"/>
      <c r="AAT133" s="158"/>
      <c r="AAU133" s="158"/>
      <c r="AAV133" s="158"/>
      <c r="AAW133" s="158"/>
      <c r="AAX133" s="158"/>
      <c r="AAY133" s="158"/>
      <c r="AAZ133" s="158"/>
      <c r="ABA133" s="158"/>
      <c r="ABB133" s="158"/>
      <c r="ABC133" s="158"/>
      <c r="ABD133" s="158"/>
      <c r="ABE133" s="158"/>
      <c r="ABF133" s="158"/>
      <c r="ABG133" s="158"/>
      <c r="ABH133" s="158"/>
      <c r="ABI133" s="158"/>
      <c r="ABJ133" s="158"/>
      <c r="ABK133" s="158"/>
      <c r="ABL133" s="158"/>
      <c r="ABM133" s="158"/>
      <c r="ABN133" s="158"/>
      <c r="ABO133" s="158"/>
      <c r="ABP133" s="158"/>
      <c r="ABQ133" s="158"/>
      <c r="ABR133" s="158"/>
      <c r="ABS133" s="158"/>
      <c r="ABT133" s="158"/>
      <c r="ABU133" s="158"/>
      <c r="ABV133" s="158"/>
      <c r="ABW133" s="158"/>
      <c r="ABX133" s="158"/>
      <c r="ABY133" s="158"/>
      <c r="ABZ133" s="158"/>
      <c r="ACA133" s="158"/>
      <c r="ACB133" s="158"/>
      <c r="ACC133" s="158"/>
      <c r="ACD133" s="158"/>
      <c r="ACE133" s="158"/>
      <c r="ACF133" s="158"/>
      <c r="ACG133" s="158"/>
      <c r="ACH133" s="158"/>
      <c r="ACI133" s="158"/>
      <c r="ACJ133" s="158"/>
      <c r="ACK133" s="158"/>
      <c r="ACL133" s="158"/>
      <c r="ACM133" s="158"/>
      <c r="ACN133" s="158"/>
      <c r="ACO133" s="158"/>
      <c r="ACP133" s="158"/>
      <c r="ACQ133" s="158"/>
      <c r="ACR133" s="159"/>
      <c r="ACS133" s="160">
        <f t="array" ref="ACS133">SUM(IF(RIGHT($Q133:$ACR133)=ACS$11,IFERROR(--LEFT($Q133:$ACR133,LEN($Q133:$ACR133)-1),0)))</f>
        <v>0</v>
      </c>
      <c r="ACT133" s="160">
        <f t="array" ref="ACT133">SUM(IF(RIGHT($Q133:$ACR133)=ACT$11,IFERROR(--LEFT($Q133:$ACR133,LEN($Q133:$ACR133)-1),0)))</f>
        <v>0</v>
      </c>
      <c r="ACU133" s="160">
        <f t="array" ref="ACU133">SUM(IF(RIGHT($Q133:$ACR133)=ACU$11,IFERROR(--LEFT($Q133:$ACR133,LEN($Q133:$ACR133)-1),0)))</f>
        <v>0</v>
      </c>
      <c r="ACV133" s="160">
        <f t="array" ref="ACV133">SUM(IF(RIGHT($Q133:$ACR133)=ACV$11,IFERROR(--LEFT($Q133:$ACR133,LEN($Q133:$ACR133)-1),0)))</f>
        <v>0</v>
      </c>
      <c r="ACW133" s="160">
        <f t="array" ref="ACW133">SUM(IF(RIGHT($Q133:$ACR133)=ACW$11,IFERROR(--LEFT($Q133:$ACR133,LEN($Q133:$ACR133)-1),0)))</f>
        <v>0</v>
      </c>
      <c r="ACX133" s="160">
        <f t="array" ref="ACX133">SUM(IF(RIGHT($Q133:$ACR133)=ACX$11,IFERROR(--LEFT($Q133:$ACR133,LEN($Q133:$ACR133)-1),0)))</f>
        <v>0</v>
      </c>
      <c r="ACY133" s="160">
        <f t="array" ref="ACY133">SUM(IF(RIGHT($Q133:$ACR133)=ACY$11,IFERROR(--LEFT($Q133:$ACR133,LEN($Q133:$ACR133)-1),0)))</f>
        <v>0</v>
      </c>
      <c r="ACZ133" s="160">
        <f t="array" ref="ACZ133">SUM(IF(RIGHT($Q133:$ACR133)=ACZ$11,IFERROR(--LEFT($Q133:$ACR133,LEN($Q133:$ACR133)-1),0)))</f>
        <v>0</v>
      </c>
      <c r="ADA133" s="158">
        <f t="shared" si="2278"/>
        <v>0</v>
      </c>
      <c r="ADB133" s="158">
        <f t="shared" si="2279"/>
        <v>0</v>
      </c>
      <c r="ADC133" s="158">
        <f t="shared" si="2280"/>
        <v>0</v>
      </c>
      <c r="ADD133" s="158">
        <f t="shared" si="2281"/>
        <v>0</v>
      </c>
      <c r="ADE133" s="158">
        <f t="shared" si="2282"/>
        <v>0</v>
      </c>
      <c r="ADF133" s="158">
        <f t="shared" si="2283"/>
        <v>0</v>
      </c>
      <c r="ADG133" s="158">
        <f t="shared" si="2284"/>
        <v>0</v>
      </c>
      <c r="ADH133" s="158">
        <f t="shared" si="2285"/>
        <v>0</v>
      </c>
      <c r="ADI133" s="160">
        <f t="array" ref="ADI133">SUM(IF(RIGHT($Q133:$ACR133)=ADI$11,IFERROR(--LEFT($Q133:$ACR133,LEN($Q133:$ACR133)-1),0)))</f>
        <v>0</v>
      </c>
      <c r="ADJ133" s="152">
        <f t="shared" si="2286"/>
        <v>0</v>
      </c>
      <c r="AEC133" s="143"/>
      <c r="AEO133" s="108"/>
      <c r="AEP133" s="108"/>
      <c r="AEQ133" s="108"/>
      <c r="AER133" s="108"/>
      <c r="AES133" s="108"/>
      <c r="AET133" s="108"/>
      <c r="AEU133" s="108"/>
      <c r="AEV133" s="108"/>
      <c r="AEW133" s="143"/>
      <c r="AFI133" s="108"/>
      <c r="AFJ133" s="108"/>
      <c r="AFK133" s="108"/>
      <c r="AFL133" s="108"/>
      <c r="AFM133" s="108"/>
      <c r="AFN133" s="108"/>
      <c r="AFO133" s="108"/>
      <c r="AFP133" s="108"/>
      <c r="AFQ133" s="143"/>
      <c r="AGC133" s="108"/>
      <c r="AGD133" s="108"/>
      <c r="AGE133" s="108"/>
      <c r="AGF133" s="108"/>
      <c r="AGG133" s="108"/>
      <c r="AGH133" s="108"/>
      <c r="AGI133" s="108"/>
      <c r="AGJ133" s="108"/>
      <c r="AGK133" s="143"/>
      <c r="AGW133" s="108"/>
      <c r="AGX133" s="108"/>
      <c r="AGY133" s="108"/>
      <c r="AGZ133" s="108"/>
      <c r="AHA133" s="108"/>
      <c r="AHB133" s="108"/>
      <c r="AHC133" s="108"/>
      <c r="AHD133" s="108"/>
      <c r="AHE133" s="143"/>
      <c r="AHQ133" s="108"/>
      <c r="AHR133" s="108"/>
      <c r="AHS133" s="108"/>
      <c r="AHT133" s="108"/>
      <c r="AHU133" s="108"/>
      <c r="AHV133" s="108"/>
      <c r="AHW133" s="108"/>
      <c r="AHX133" s="108"/>
      <c r="AHY133" s="143"/>
      <c r="AIK133" s="108"/>
      <c r="AIL133" s="108"/>
      <c r="AIM133" s="108"/>
      <c r="AIN133" s="108"/>
      <c r="AIO133" s="108"/>
      <c r="AIP133" s="108"/>
      <c r="AIQ133" s="108"/>
      <c r="AIR133" s="108"/>
      <c r="AIS133" s="143"/>
      <c r="AJE133" s="108"/>
      <c r="AJF133" s="108"/>
      <c r="AJG133" s="108"/>
      <c r="AJH133" s="108"/>
      <c r="AJI133" s="108"/>
      <c r="AJJ133" s="108"/>
      <c r="AJK133" s="108"/>
      <c r="AJL133" s="108"/>
      <c r="AJM133" s="143"/>
      <c r="AJY133" s="108"/>
      <c r="AJZ133" s="108"/>
      <c r="AKA133" s="108"/>
      <c r="AKB133" s="108"/>
      <c r="AKC133" s="108"/>
      <c r="AKD133" s="108"/>
      <c r="AKE133" s="108"/>
      <c r="AKF133" s="108"/>
      <c r="AKG133" s="143"/>
      <c r="AKS133" s="108"/>
      <c r="AKT133" s="108"/>
      <c r="AKU133" s="108"/>
      <c r="AKV133" s="108"/>
      <c r="AKW133" s="108"/>
      <c r="AKX133" s="108"/>
      <c r="AKY133" s="108"/>
      <c r="AKZ133" s="108"/>
      <c r="ALA133" s="143"/>
      <c r="ALM133" s="108"/>
      <c r="ALN133" s="108"/>
      <c r="ALO133" s="108"/>
      <c r="ALP133" s="108"/>
      <c r="ALQ133" s="108"/>
      <c r="ALR133" s="108"/>
      <c r="ALS133" s="108"/>
      <c r="ALT133" s="108"/>
      <c r="ALU133" s="143"/>
      <c r="AMG133" s="108"/>
      <c r="AMH133" s="108"/>
      <c r="AMI133" s="108"/>
      <c r="AMJ133" s="108"/>
      <c r="AMK133" s="108"/>
      <c r="AML133" s="108"/>
      <c r="AMM133" s="108"/>
      <c r="AMN133" s="108"/>
    </row>
    <row r="134" spans="2:1028" x14ac:dyDescent="0.25">
      <c r="B134" s="24">
        <v>123</v>
      </c>
      <c r="C134" s="24"/>
      <c r="D134" s="25"/>
      <c r="E134" s="25"/>
      <c r="F134" s="24"/>
      <c r="G134" s="153"/>
      <c r="H134" s="154"/>
      <c r="I134" s="23"/>
      <c r="J134" s="23"/>
      <c r="K134" s="23"/>
      <c r="L134" s="23"/>
      <c r="M134" s="23"/>
      <c r="N134" s="23"/>
      <c r="O134" s="23"/>
      <c r="P134" s="155"/>
      <c r="Q134" s="156"/>
      <c r="R134" s="157"/>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c r="BS134" s="158"/>
      <c r="BT134" s="158"/>
      <c r="BU134" s="158"/>
      <c r="BV134" s="158"/>
      <c r="BW134" s="158"/>
      <c r="BX134" s="158"/>
      <c r="BY134" s="158"/>
      <c r="BZ134" s="158"/>
      <c r="CA134" s="158"/>
      <c r="CB134" s="158"/>
      <c r="CC134" s="158"/>
      <c r="CD134" s="158"/>
      <c r="CE134" s="158"/>
      <c r="CF134" s="158"/>
      <c r="CG134" s="158"/>
      <c r="CH134" s="158"/>
      <c r="CI134" s="158"/>
      <c r="CJ134" s="158"/>
      <c r="CK134" s="158"/>
      <c r="CL134" s="158"/>
      <c r="CM134" s="158"/>
      <c r="CN134" s="158"/>
      <c r="CO134" s="158"/>
      <c r="CP134" s="158"/>
      <c r="CQ134" s="158"/>
      <c r="CR134" s="158"/>
      <c r="CS134" s="158"/>
      <c r="CT134" s="158"/>
      <c r="CU134" s="158"/>
      <c r="CV134" s="158"/>
      <c r="CW134" s="158"/>
      <c r="CX134" s="158"/>
      <c r="CY134" s="158"/>
      <c r="CZ134" s="158"/>
      <c r="DA134" s="158"/>
      <c r="DB134" s="158"/>
      <c r="DC134" s="158"/>
      <c r="DD134" s="158"/>
      <c r="DE134" s="158"/>
      <c r="DF134" s="158"/>
      <c r="DG134" s="158"/>
      <c r="DH134" s="158"/>
      <c r="DI134" s="158"/>
      <c r="DJ134" s="158"/>
      <c r="DK134" s="158"/>
      <c r="DL134" s="158"/>
      <c r="DM134" s="158"/>
      <c r="DN134" s="158"/>
      <c r="DO134" s="158"/>
      <c r="DP134" s="158"/>
      <c r="DQ134" s="158"/>
      <c r="DR134" s="158"/>
      <c r="DS134" s="158"/>
      <c r="DT134" s="158"/>
      <c r="DU134" s="158"/>
      <c r="DV134" s="158"/>
      <c r="DW134" s="158"/>
      <c r="DX134" s="158"/>
      <c r="DY134" s="158"/>
      <c r="DZ134" s="158"/>
      <c r="EA134" s="158"/>
      <c r="EB134" s="158"/>
      <c r="EC134" s="158"/>
      <c r="ED134" s="158"/>
      <c r="EE134" s="158"/>
      <c r="EF134" s="158"/>
      <c r="EG134" s="158"/>
      <c r="EH134" s="158"/>
      <c r="EI134" s="158"/>
      <c r="EJ134" s="158"/>
      <c r="EK134" s="158"/>
      <c r="EL134" s="158"/>
      <c r="EM134" s="158"/>
      <c r="EN134" s="158"/>
      <c r="EO134" s="158"/>
      <c r="EP134" s="158"/>
      <c r="EQ134" s="158"/>
      <c r="ER134" s="158"/>
      <c r="ES134" s="158"/>
      <c r="ET134" s="158"/>
      <c r="EU134" s="158"/>
      <c r="EV134" s="158"/>
      <c r="EW134" s="158"/>
      <c r="EX134" s="158"/>
      <c r="EY134" s="158"/>
      <c r="EZ134" s="158"/>
      <c r="FA134" s="158"/>
      <c r="FB134" s="158"/>
      <c r="FC134" s="158"/>
      <c r="FD134" s="158"/>
      <c r="FE134" s="158"/>
      <c r="FF134" s="158"/>
      <c r="FG134" s="158"/>
      <c r="FH134" s="158"/>
      <c r="FI134" s="158"/>
      <c r="FJ134" s="158"/>
      <c r="FK134" s="158"/>
      <c r="FL134" s="158"/>
      <c r="FM134" s="158"/>
      <c r="FN134" s="158"/>
      <c r="FO134" s="158"/>
      <c r="FP134" s="158"/>
      <c r="FQ134" s="158"/>
      <c r="FR134" s="158"/>
      <c r="FS134" s="158"/>
      <c r="FT134" s="158"/>
      <c r="FU134" s="158"/>
      <c r="FV134" s="158"/>
      <c r="FW134" s="158"/>
      <c r="FX134" s="158"/>
      <c r="FY134" s="158"/>
      <c r="FZ134" s="158"/>
      <c r="GA134" s="158"/>
      <c r="GB134" s="158"/>
      <c r="GC134" s="158"/>
      <c r="GD134" s="158"/>
      <c r="GE134" s="158"/>
      <c r="GF134" s="158"/>
      <c r="GG134" s="158"/>
      <c r="GH134" s="158"/>
      <c r="GI134" s="158"/>
      <c r="GJ134" s="158"/>
      <c r="GK134" s="158"/>
      <c r="GL134" s="158"/>
      <c r="GM134" s="158"/>
      <c r="GN134" s="158"/>
      <c r="GO134" s="158"/>
      <c r="GP134" s="158"/>
      <c r="GQ134" s="158"/>
      <c r="GR134" s="158"/>
      <c r="GS134" s="158"/>
      <c r="GT134" s="158"/>
      <c r="GU134" s="158"/>
      <c r="GV134" s="158"/>
      <c r="GW134" s="158"/>
      <c r="GX134" s="158"/>
      <c r="GY134" s="158"/>
      <c r="GZ134" s="158"/>
      <c r="HA134" s="158"/>
      <c r="HB134" s="158"/>
      <c r="HC134" s="158"/>
      <c r="HD134" s="158"/>
      <c r="HE134" s="158"/>
      <c r="HF134" s="158"/>
      <c r="HG134" s="158"/>
      <c r="HH134" s="158"/>
      <c r="HI134" s="158"/>
      <c r="HJ134" s="158"/>
      <c r="HK134" s="158"/>
      <c r="HL134" s="158"/>
      <c r="HM134" s="158"/>
      <c r="HN134" s="158"/>
      <c r="HO134" s="158"/>
      <c r="HP134" s="158"/>
      <c r="HQ134" s="158"/>
      <c r="HR134" s="158"/>
      <c r="HS134" s="158"/>
      <c r="HT134" s="158"/>
      <c r="HU134" s="158"/>
      <c r="HV134" s="158"/>
      <c r="HW134" s="158"/>
      <c r="HX134" s="158"/>
      <c r="HY134" s="158"/>
      <c r="HZ134" s="158"/>
      <c r="IA134" s="158"/>
      <c r="IB134" s="158"/>
      <c r="IC134" s="158"/>
      <c r="ID134" s="158"/>
      <c r="IE134" s="158"/>
      <c r="IF134" s="158"/>
      <c r="IG134" s="158"/>
      <c r="IH134" s="158"/>
      <c r="II134" s="158"/>
      <c r="IJ134" s="158"/>
      <c r="IK134" s="158"/>
      <c r="IL134" s="158"/>
      <c r="IM134" s="158"/>
      <c r="IN134" s="158"/>
      <c r="IO134" s="158"/>
      <c r="IP134" s="158"/>
      <c r="IQ134" s="158"/>
      <c r="IR134" s="158"/>
      <c r="IS134" s="158"/>
      <c r="IT134" s="158"/>
      <c r="IU134" s="158"/>
      <c r="IV134" s="158"/>
      <c r="IW134" s="158"/>
      <c r="IX134" s="158"/>
      <c r="IY134" s="158"/>
      <c r="IZ134" s="158"/>
      <c r="JA134" s="158"/>
      <c r="JB134" s="158"/>
      <c r="JC134" s="158"/>
      <c r="JD134" s="158"/>
      <c r="JE134" s="158"/>
      <c r="JF134" s="158"/>
      <c r="JG134" s="158"/>
      <c r="JH134" s="158"/>
      <c r="JI134" s="158"/>
      <c r="JJ134" s="158"/>
      <c r="JK134" s="158"/>
      <c r="JL134" s="158"/>
      <c r="JM134" s="158"/>
      <c r="JN134" s="158"/>
      <c r="JO134" s="158"/>
      <c r="JP134" s="158"/>
      <c r="JQ134" s="158"/>
      <c r="JR134" s="158"/>
      <c r="JS134" s="158"/>
      <c r="JT134" s="158"/>
      <c r="JU134" s="158"/>
      <c r="JV134" s="158"/>
      <c r="JW134" s="158"/>
      <c r="JX134" s="158"/>
      <c r="JY134" s="158"/>
      <c r="JZ134" s="158"/>
      <c r="KA134" s="158"/>
      <c r="KB134" s="158"/>
      <c r="KC134" s="158"/>
      <c r="KD134" s="158"/>
      <c r="KE134" s="158"/>
      <c r="KF134" s="158"/>
      <c r="KG134" s="158"/>
      <c r="KH134" s="158"/>
      <c r="KI134" s="158"/>
      <c r="KJ134" s="158"/>
      <c r="KK134" s="158"/>
      <c r="KL134" s="158"/>
      <c r="KM134" s="158"/>
      <c r="KN134" s="158"/>
      <c r="KO134" s="158"/>
      <c r="KP134" s="158"/>
      <c r="KQ134" s="158"/>
      <c r="KR134" s="158"/>
      <c r="KS134" s="158"/>
      <c r="KT134" s="158"/>
      <c r="KU134" s="158"/>
      <c r="KV134" s="158"/>
      <c r="KW134" s="158"/>
      <c r="KX134" s="158"/>
      <c r="KY134" s="158"/>
      <c r="KZ134" s="158"/>
      <c r="LA134" s="158"/>
      <c r="LB134" s="158"/>
      <c r="LC134" s="158"/>
      <c r="LD134" s="158"/>
      <c r="LE134" s="158"/>
      <c r="LF134" s="158"/>
      <c r="LG134" s="158"/>
      <c r="LH134" s="158"/>
      <c r="LI134" s="158"/>
      <c r="LJ134" s="158"/>
      <c r="LK134" s="158"/>
      <c r="LL134" s="158"/>
      <c r="LM134" s="158"/>
      <c r="LN134" s="158"/>
      <c r="LO134" s="158"/>
      <c r="LP134" s="158"/>
      <c r="LQ134" s="158"/>
      <c r="LR134" s="158"/>
      <c r="LS134" s="158"/>
      <c r="LT134" s="158"/>
      <c r="LU134" s="158"/>
      <c r="LV134" s="158"/>
      <c r="LW134" s="158"/>
      <c r="LX134" s="158"/>
      <c r="LY134" s="158"/>
      <c r="LZ134" s="158"/>
      <c r="MA134" s="158"/>
      <c r="MB134" s="158"/>
      <c r="MC134" s="158"/>
      <c r="MD134" s="158"/>
      <c r="ME134" s="158"/>
      <c r="MF134" s="158"/>
      <c r="MG134" s="158"/>
      <c r="MH134" s="158"/>
      <c r="MI134" s="158"/>
      <c r="MJ134" s="158"/>
      <c r="MK134" s="158"/>
      <c r="ML134" s="158"/>
      <c r="MM134" s="158"/>
      <c r="MN134" s="158"/>
      <c r="MO134" s="158"/>
      <c r="MP134" s="158"/>
      <c r="MQ134" s="158"/>
      <c r="MR134" s="158"/>
      <c r="MS134" s="158"/>
      <c r="MT134" s="158"/>
      <c r="MU134" s="158"/>
      <c r="MV134" s="158"/>
      <c r="MW134" s="158"/>
      <c r="MX134" s="158"/>
      <c r="MY134" s="158"/>
      <c r="MZ134" s="158"/>
      <c r="NA134" s="158"/>
      <c r="NB134" s="158"/>
      <c r="NC134" s="158"/>
      <c r="ND134" s="158"/>
      <c r="NE134" s="158"/>
      <c r="NF134" s="158"/>
      <c r="NG134" s="158"/>
      <c r="NH134" s="158"/>
      <c r="NI134" s="158"/>
      <c r="NJ134" s="158"/>
      <c r="NK134" s="158"/>
      <c r="NL134" s="158"/>
      <c r="NM134" s="158"/>
      <c r="NN134" s="158"/>
      <c r="NO134" s="158"/>
      <c r="NP134" s="158"/>
      <c r="NQ134" s="158"/>
      <c r="NR134" s="158"/>
      <c r="NS134" s="158"/>
      <c r="NT134" s="158"/>
      <c r="NU134" s="158"/>
      <c r="NV134" s="158"/>
      <c r="NW134" s="158"/>
      <c r="NX134" s="158"/>
      <c r="NY134" s="158"/>
      <c r="NZ134" s="158"/>
      <c r="OA134" s="158"/>
      <c r="OB134" s="158"/>
      <c r="OC134" s="158"/>
      <c r="OD134" s="158"/>
      <c r="OE134" s="158"/>
      <c r="OF134" s="158"/>
      <c r="OG134" s="158"/>
      <c r="OH134" s="158"/>
      <c r="OI134" s="158"/>
      <c r="OJ134" s="158"/>
      <c r="OK134" s="158"/>
      <c r="OL134" s="158"/>
      <c r="OM134" s="158"/>
      <c r="ON134" s="158"/>
      <c r="OO134" s="158"/>
      <c r="OP134" s="158"/>
      <c r="OQ134" s="158"/>
      <c r="OR134" s="158"/>
      <c r="OS134" s="158"/>
      <c r="OT134" s="158"/>
      <c r="OU134" s="158"/>
      <c r="OV134" s="158"/>
      <c r="OW134" s="158"/>
      <c r="OX134" s="158"/>
      <c r="OY134" s="158"/>
      <c r="OZ134" s="158"/>
      <c r="PA134" s="158"/>
      <c r="PB134" s="158"/>
      <c r="PC134" s="158"/>
      <c r="PD134" s="158"/>
      <c r="PE134" s="158"/>
      <c r="PF134" s="158"/>
      <c r="PG134" s="158"/>
      <c r="PH134" s="158"/>
      <c r="PI134" s="158"/>
      <c r="PJ134" s="158"/>
      <c r="PK134" s="158"/>
      <c r="PL134" s="158"/>
      <c r="PM134" s="158"/>
      <c r="PN134" s="158"/>
      <c r="PO134" s="158"/>
      <c r="PP134" s="158"/>
      <c r="PQ134" s="158"/>
      <c r="PR134" s="158"/>
      <c r="PS134" s="158"/>
      <c r="PT134" s="158"/>
      <c r="PU134" s="158"/>
      <c r="PV134" s="158"/>
      <c r="PW134" s="158"/>
      <c r="PX134" s="158"/>
      <c r="PY134" s="158"/>
      <c r="PZ134" s="158"/>
      <c r="QA134" s="158"/>
      <c r="QB134" s="158"/>
      <c r="QC134" s="158"/>
      <c r="QD134" s="158"/>
      <c r="QE134" s="158"/>
      <c r="QF134" s="158"/>
      <c r="QG134" s="158"/>
      <c r="QH134" s="158"/>
      <c r="QI134" s="158"/>
      <c r="QJ134" s="158"/>
      <c r="QK134" s="158"/>
      <c r="QL134" s="158"/>
      <c r="QM134" s="158"/>
      <c r="QN134" s="158"/>
      <c r="QO134" s="158"/>
      <c r="QP134" s="158"/>
      <c r="QQ134" s="158"/>
      <c r="QR134" s="158"/>
      <c r="QS134" s="158"/>
      <c r="QT134" s="158"/>
      <c r="QU134" s="158"/>
      <c r="QV134" s="158"/>
      <c r="QW134" s="158"/>
      <c r="QX134" s="158"/>
      <c r="QY134" s="158"/>
      <c r="QZ134" s="158"/>
      <c r="RA134" s="158"/>
      <c r="RB134" s="158"/>
      <c r="RC134" s="158"/>
      <c r="RD134" s="158"/>
      <c r="RE134" s="158"/>
      <c r="RF134" s="158"/>
      <c r="RG134" s="158"/>
      <c r="RH134" s="158"/>
      <c r="RI134" s="158"/>
      <c r="RJ134" s="158"/>
      <c r="RK134" s="158"/>
      <c r="RL134" s="158"/>
      <c r="RM134" s="158"/>
      <c r="RN134" s="158"/>
      <c r="RO134" s="158"/>
      <c r="RP134" s="158"/>
      <c r="RQ134" s="158"/>
      <c r="RR134" s="158"/>
      <c r="RS134" s="158"/>
      <c r="RT134" s="158"/>
      <c r="RU134" s="158"/>
      <c r="RV134" s="158"/>
      <c r="RW134" s="158"/>
      <c r="RX134" s="158"/>
      <c r="RY134" s="158"/>
      <c r="RZ134" s="158"/>
      <c r="SA134" s="158"/>
      <c r="SB134" s="158"/>
      <c r="SC134" s="158"/>
      <c r="SD134" s="158"/>
      <c r="SE134" s="158"/>
      <c r="SF134" s="158"/>
      <c r="SG134" s="158"/>
      <c r="SH134" s="158"/>
      <c r="SI134" s="158"/>
      <c r="SJ134" s="158"/>
      <c r="SK134" s="158"/>
      <c r="SL134" s="158"/>
      <c r="SM134" s="158"/>
      <c r="SN134" s="158"/>
      <c r="SO134" s="158"/>
      <c r="SP134" s="158"/>
      <c r="SQ134" s="158"/>
      <c r="SR134" s="158"/>
      <c r="SS134" s="158"/>
      <c r="ST134" s="158"/>
      <c r="SU134" s="158"/>
      <c r="SV134" s="158"/>
      <c r="SW134" s="158"/>
      <c r="SX134" s="158"/>
      <c r="SY134" s="158"/>
      <c r="SZ134" s="158"/>
      <c r="TA134" s="158"/>
      <c r="TB134" s="158"/>
      <c r="TC134" s="158"/>
      <c r="TD134" s="158"/>
      <c r="TE134" s="158"/>
      <c r="TF134" s="158"/>
      <c r="TG134" s="158"/>
      <c r="TH134" s="158"/>
      <c r="TI134" s="158"/>
      <c r="TJ134" s="158"/>
      <c r="TK134" s="158"/>
      <c r="TL134" s="158"/>
      <c r="TM134" s="158"/>
      <c r="TN134" s="158"/>
      <c r="TO134" s="158"/>
      <c r="TP134" s="158"/>
      <c r="TQ134" s="158"/>
      <c r="TR134" s="158"/>
      <c r="TS134" s="158"/>
      <c r="TT134" s="158"/>
      <c r="TU134" s="158"/>
      <c r="TV134" s="158"/>
      <c r="TW134" s="158"/>
      <c r="TX134" s="158"/>
      <c r="TY134" s="158"/>
      <c r="TZ134" s="158"/>
      <c r="UA134" s="158"/>
      <c r="UB134" s="158"/>
      <c r="UC134" s="158"/>
      <c r="UD134" s="158"/>
      <c r="UE134" s="158"/>
      <c r="UF134" s="158"/>
      <c r="UG134" s="158"/>
      <c r="UH134" s="158"/>
      <c r="UI134" s="158"/>
      <c r="UJ134" s="158"/>
      <c r="UK134" s="158"/>
      <c r="UL134" s="158"/>
      <c r="UM134" s="158"/>
      <c r="UN134" s="158"/>
      <c r="UO134" s="158"/>
      <c r="UP134" s="158"/>
      <c r="UQ134" s="158"/>
      <c r="UR134" s="158"/>
      <c r="US134" s="158"/>
      <c r="UT134" s="158"/>
      <c r="UU134" s="158"/>
      <c r="UV134" s="158"/>
      <c r="UW134" s="158"/>
      <c r="UX134" s="158"/>
      <c r="UY134" s="158"/>
      <c r="UZ134" s="158"/>
      <c r="VA134" s="158"/>
      <c r="VB134" s="158"/>
      <c r="VC134" s="158"/>
      <c r="VD134" s="158"/>
      <c r="VE134" s="158"/>
      <c r="VF134" s="158"/>
      <c r="VG134" s="158"/>
      <c r="VH134" s="158"/>
      <c r="VI134" s="158"/>
      <c r="VJ134" s="158"/>
      <c r="VK134" s="158"/>
      <c r="VL134" s="158"/>
      <c r="VM134" s="158"/>
      <c r="VN134" s="158"/>
      <c r="VO134" s="158"/>
      <c r="VP134" s="158"/>
      <c r="VQ134" s="158"/>
      <c r="VR134" s="158"/>
      <c r="VS134" s="158"/>
      <c r="VT134" s="158"/>
      <c r="VU134" s="158"/>
      <c r="VV134" s="158"/>
      <c r="VW134" s="158"/>
      <c r="VX134" s="158"/>
      <c r="VY134" s="158"/>
      <c r="VZ134" s="158"/>
      <c r="WA134" s="158"/>
      <c r="WB134" s="158"/>
      <c r="WC134" s="158"/>
      <c r="WD134" s="158"/>
      <c r="WE134" s="158"/>
      <c r="WF134" s="158"/>
      <c r="WG134" s="158"/>
      <c r="WH134" s="158"/>
      <c r="WI134" s="158"/>
      <c r="WJ134" s="158"/>
      <c r="WK134" s="158"/>
      <c r="WL134" s="158"/>
      <c r="WM134" s="158"/>
      <c r="WN134" s="158"/>
      <c r="WO134" s="158"/>
      <c r="WP134" s="158"/>
      <c r="WQ134" s="158"/>
      <c r="WR134" s="158"/>
      <c r="WS134" s="158"/>
      <c r="WT134" s="158"/>
      <c r="WU134" s="158"/>
      <c r="WV134" s="158"/>
      <c r="WW134" s="158"/>
      <c r="WX134" s="158"/>
      <c r="WY134" s="158"/>
      <c r="WZ134" s="158"/>
      <c r="XA134" s="158"/>
      <c r="XB134" s="158"/>
      <c r="XC134" s="158"/>
      <c r="XD134" s="158"/>
      <c r="XE134" s="158"/>
      <c r="XF134" s="158"/>
      <c r="XG134" s="158"/>
      <c r="XH134" s="158"/>
      <c r="XI134" s="158"/>
      <c r="XJ134" s="158"/>
      <c r="XK134" s="158"/>
      <c r="XL134" s="158"/>
      <c r="XM134" s="158"/>
      <c r="XN134" s="158"/>
      <c r="XO134" s="158"/>
      <c r="XP134" s="158"/>
      <c r="XQ134" s="158"/>
      <c r="XR134" s="158"/>
      <c r="XS134" s="158"/>
      <c r="XT134" s="158"/>
      <c r="XU134" s="158"/>
      <c r="XV134" s="158"/>
      <c r="XW134" s="158"/>
      <c r="XX134" s="158"/>
      <c r="XY134" s="158"/>
      <c r="XZ134" s="158"/>
      <c r="YA134" s="158"/>
      <c r="YB134" s="158"/>
      <c r="YC134" s="158"/>
      <c r="YD134" s="158"/>
      <c r="YE134" s="158"/>
      <c r="YF134" s="158"/>
      <c r="YG134" s="158"/>
      <c r="YH134" s="158"/>
      <c r="YI134" s="158"/>
      <c r="YJ134" s="158"/>
      <c r="YK134" s="158"/>
      <c r="YL134" s="158"/>
      <c r="YM134" s="158"/>
      <c r="YN134" s="158"/>
      <c r="YO134" s="158"/>
      <c r="YP134" s="158"/>
      <c r="YQ134" s="158"/>
      <c r="YR134" s="158"/>
      <c r="YS134" s="158"/>
      <c r="YT134" s="158"/>
      <c r="YU134" s="158"/>
      <c r="YV134" s="158"/>
      <c r="YW134" s="158"/>
      <c r="YX134" s="158"/>
      <c r="YY134" s="158"/>
      <c r="YZ134" s="158"/>
      <c r="ZA134" s="158"/>
      <c r="ZB134" s="158"/>
      <c r="ZC134" s="158"/>
      <c r="ZD134" s="158"/>
      <c r="ZE134" s="158"/>
      <c r="ZF134" s="158"/>
      <c r="ZG134" s="158"/>
      <c r="ZH134" s="158"/>
      <c r="ZI134" s="158"/>
      <c r="ZJ134" s="158"/>
      <c r="ZK134" s="158"/>
      <c r="ZL134" s="158"/>
      <c r="ZM134" s="158"/>
      <c r="ZN134" s="158"/>
      <c r="ZO134" s="158"/>
      <c r="ZP134" s="158"/>
      <c r="ZQ134" s="158"/>
      <c r="ZR134" s="158"/>
      <c r="ZS134" s="158"/>
      <c r="ZT134" s="158"/>
      <c r="ZU134" s="158"/>
      <c r="ZV134" s="158"/>
      <c r="ZW134" s="158"/>
      <c r="ZX134" s="158"/>
      <c r="ZY134" s="158"/>
      <c r="ZZ134" s="158"/>
      <c r="AAA134" s="158"/>
      <c r="AAB134" s="158"/>
      <c r="AAC134" s="158"/>
      <c r="AAD134" s="158"/>
      <c r="AAE134" s="158"/>
      <c r="AAF134" s="158"/>
      <c r="AAG134" s="158"/>
      <c r="AAH134" s="158"/>
      <c r="AAI134" s="158"/>
      <c r="AAJ134" s="158"/>
      <c r="AAK134" s="158"/>
      <c r="AAL134" s="158"/>
      <c r="AAM134" s="158"/>
      <c r="AAN134" s="158"/>
      <c r="AAO134" s="158"/>
      <c r="AAP134" s="158"/>
      <c r="AAQ134" s="158"/>
      <c r="AAR134" s="158"/>
      <c r="AAS134" s="158"/>
      <c r="AAT134" s="158"/>
      <c r="AAU134" s="158"/>
      <c r="AAV134" s="158"/>
      <c r="AAW134" s="158"/>
      <c r="AAX134" s="158"/>
      <c r="AAY134" s="158"/>
      <c r="AAZ134" s="158"/>
      <c r="ABA134" s="158"/>
      <c r="ABB134" s="158"/>
      <c r="ABC134" s="158"/>
      <c r="ABD134" s="158"/>
      <c r="ABE134" s="158"/>
      <c r="ABF134" s="158"/>
      <c r="ABG134" s="158"/>
      <c r="ABH134" s="158"/>
      <c r="ABI134" s="158"/>
      <c r="ABJ134" s="158"/>
      <c r="ABK134" s="158"/>
      <c r="ABL134" s="158"/>
      <c r="ABM134" s="158"/>
      <c r="ABN134" s="158"/>
      <c r="ABO134" s="158"/>
      <c r="ABP134" s="158"/>
      <c r="ABQ134" s="158"/>
      <c r="ABR134" s="158"/>
      <c r="ABS134" s="158"/>
      <c r="ABT134" s="158"/>
      <c r="ABU134" s="158"/>
      <c r="ABV134" s="158"/>
      <c r="ABW134" s="158"/>
      <c r="ABX134" s="158"/>
      <c r="ABY134" s="158"/>
      <c r="ABZ134" s="158"/>
      <c r="ACA134" s="158"/>
      <c r="ACB134" s="158"/>
      <c r="ACC134" s="158"/>
      <c r="ACD134" s="158"/>
      <c r="ACE134" s="158"/>
      <c r="ACF134" s="158"/>
      <c r="ACG134" s="158"/>
      <c r="ACH134" s="158"/>
      <c r="ACI134" s="158"/>
      <c r="ACJ134" s="158"/>
      <c r="ACK134" s="158"/>
      <c r="ACL134" s="158"/>
      <c r="ACM134" s="158"/>
      <c r="ACN134" s="158"/>
      <c r="ACO134" s="158"/>
      <c r="ACP134" s="158"/>
      <c r="ACQ134" s="158"/>
      <c r="ACR134" s="159"/>
      <c r="ACS134" s="160">
        <f t="array" ref="ACS134">SUM(IF(RIGHT($Q134:$ACR134)=ACS$11,IFERROR(--LEFT($Q134:$ACR134,LEN($Q134:$ACR134)-1),0)))</f>
        <v>0</v>
      </c>
      <c r="ACT134" s="160">
        <f t="array" ref="ACT134">SUM(IF(RIGHT($Q134:$ACR134)=ACT$11,IFERROR(--LEFT($Q134:$ACR134,LEN($Q134:$ACR134)-1),0)))</f>
        <v>0</v>
      </c>
      <c r="ACU134" s="160">
        <f t="array" ref="ACU134">SUM(IF(RIGHT($Q134:$ACR134)=ACU$11,IFERROR(--LEFT($Q134:$ACR134,LEN($Q134:$ACR134)-1),0)))</f>
        <v>0</v>
      </c>
      <c r="ACV134" s="160">
        <f t="array" ref="ACV134">SUM(IF(RIGHT($Q134:$ACR134)=ACV$11,IFERROR(--LEFT($Q134:$ACR134,LEN($Q134:$ACR134)-1),0)))</f>
        <v>0</v>
      </c>
      <c r="ACW134" s="160">
        <f t="array" ref="ACW134">SUM(IF(RIGHT($Q134:$ACR134)=ACW$11,IFERROR(--LEFT($Q134:$ACR134,LEN($Q134:$ACR134)-1),0)))</f>
        <v>0</v>
      </c>
      <c r="ACX134" s="160">
        <f t="array" ref="ACX134">SUM(IF(RIGHT($Q134:$ACR134)=ACX$11,IFERROR(--LEFT($Q134:$ACR134,LEN($Q134:$ACR134)-1),0)))</f>
        <v>0</v>
      </c>
      <c r="ACY134" s="160">
        <f t="array" ref="ACY134">SUM(IF(RIGHT($Q134:$ACR134)=ACY$11,IFERROR(--LEFT($Q134:$ACR134,LEN($Q134:$ACR134)-1),0)))</f>
        <v>0</v>
      </c>
      <c r="ACZ134" s="160">
        <f t="array" ref="ACZ134">SUM(IF(RIGHT($Q134:$ACR134)=ACZ$11,IFERROR(--LEFT($Q134:$ACR134,LEN($Q134:$ACR134)-1),0)))</f>
        <v>0</v>
      </c>
      <c r="ADA134" s="158">
        <f t="shared" si="2278"/>
        <v>0</v>
      </c>
      <c r="ADB134" s="158">
        <f t="shared" si="2279"/>
        <v>0</v>
      </c>
      <c r="ADC134" s="158">
        <f t="shared" si="2280"/>
        <v>0</v>
      </c>
      <c r="ADD134" s="158">
        <f t="shared" si="2281"/>
        <v>0</v>
      </c>
      <c r="ADE134" s="158">
        <f t="shared" si="2282"/>
        <v>0</v>
      </c>
      <c r="ADF134" s="158">
        <f t="shared" si="2283"/>
        <v>0</v>
      </c>
      <c r="ADG134" s="158">
        <f t="shared" si="2284"/>
        <v>0</v>
      </c>
      <c r="ADH134" s="158">
        <f t="shared" si="2285"/>
        <v>0</v>
      </c>
      <c r="ADI134" s="160">
        <f t="array" ref="ADI134">SUM(IF(RIGHT($Q134:$ACR134)=ADI$11,IFERROR(--LEFT($Q134:$ACR134,LEN($Q134:$ACR134)-1),0)))</f>
        <v>0</v>
      </c>
      <c r="ADJ134" s="152">
        <f t="shared" si="2286"/>
        <v>0</v>
      </c>
      <c r="AEC134" s="143"/>
      <c r="AEO134" s="108"/>
      <c r="AEP134" s="108"/>
      <c r="AEQ134" s="108"/>
      <c r="AER134" s="108"/>
      <c r="AES134" s="108"/>
      <c r="AET134" s="108"/>
      <c r="AEU134" s="108"/>
      <c r="AEV134" s="108"/>
      <c r="AEW134" s="143"/>
      <c r="AFI134" s="108"/>
      <c r="AFJ134" s="108"/>
      <c r="AFK134" s="108"/>
      <c r="AFL134" s="108"/>
      <c r="AFM134" s="108"/>
      <c r="AFN134" s="108"/>
      <c r="AFO134" s="108"/>
      <c r="AFP134" s="108"/>
      <c r="AFQ134" s="143"/>
      <c r="AGC134" s="108"/>
      <c r="AGD134" s="108"/>
      <c r="AGE134" s="108"/>
      <c r="AGF134" s="108"/>
      <c r="AGG134" s="108"/>
      <c r="AGH134" s="108"/>
      <c r="AGI134" s="108"/>
      <c r="AGJ134" s="108"/>
      <c r="AGK134" s="143"/>
      <c r="AGW134" s="108"/>
      <c r="AGX134" s="108"/>
      <c r="AGY134" s="108"/>
      <c r="AGZ134" s="108"/>
      <c r="AHA134" s="108"/>
      <c r="AHB134" s="108"/>
      <c r="AHC134" s="108"/>
      <c r="AHD134" s="108"/>
      <c r="AHE134" s="143"/>
      <c r="AHQ134" s="108"/>
      <c r="AHR134" s="108"/>
      <c r="AHS134" s="108"/>
      <c r="AHT134" s="108"/>
      <c r="AHU134" s="108"/>
      <c r="AHV134" s="108"/>
      <c r="AHW134" s="108"/>
      <c r="AHX134" s="108"/>
      <c r="AHY134" s="143"/>
      <c r="AIK134" s="108"/>
      <c r="AIL134" s="108"/>
      <c r="AIM134" s="108"/>
      <c r="AIN134" s="108"/>
      <c r="AIO134" s="108"/>
      <c r="AIP134" s="108"/>
      <c r="AIQ134" s="108"/>
      <c r="AIR134" s="108"/>
      <c r="AIS134" s="143"/>
      <c r="AJE134" s="108"/>
      <c r="AJF134" s="108"/>
      <c r="AJG134" s="108"/>
      <c r="AJH134" s="108"/>
      <c r="AJI134" s="108"/>
      <c r="AJJ134" s="108"/>
      <c r="AJK134" s="108"/>
      <c r="AJL134" s="108"/>
      <c r="AJM134" s="143"/>
      <c r="AJY134" s="108"/>
      <c r="AJZ134" s="108"/>
      <c r="AKA134" s="108"/>
      <c r="AKB134" s="108"/>
      <c r="AKC134" s="108"/>
      <c r="AKD134" s="108"/>
      <c r="AKE134" s="108"/>
      <c r="AKF134" s="108"/>
      <c r="AKG134" s="143"/>
      <c r="AKS134" s="108"/>
      <c r="AKT134" s="108"/>
      <c r="AKU134" s="108"/>
      <c r="AKV134" s="108"/>
      <c r="AKW134" s="108"/>
      <c r="AKX134" s="108"/>
      <c r="AKY134" s="108"/>
      <c r="AKZ134" s="108"/>
      <c r="ALA134" s="143"/>
      <c r="ALM134" s="108"/>
      <c r="ALN134" s="108"/>
      <c r="ALO134" s="108"/>
      <c r="ALP134" s="108"/>
      <c r="ALQ134" s="108"/>
      <c r="ALR134" s="108"/>
      <c r="ALS134" s="108"/>
      <c r="ALT134" s="108"/>
      <c r="ALU134" s="143"/>
      <c r="AMG134" s="108"/>
      <c r="AMH134" s="108"/>
      <c r="AMI134" s="108"/>
      <c r="AMJ134" s="108"/>
      <c r="AMK134" s="108"/>
      <c r="AML134" s="108"/>
      <c r="AMM134" s="108"/>
      <c r="AMN134" s="108"/>
    </row>
    <row r="135" spans="2:1028" x14ac:dyDescent="0.25">
      <c r="B135" s="24">
        <v>124</v>
      </c>
      <c r="C135" s="24"/>
      <c r="D135" s="25"/>
      <c r="E135" s="25"/>
      <c r="F135" s="24"/>
      <c r="G135" s="153"/>
      <c r="H135" s="154"/>
      <c r="I135" s="23"/>
      <c r="J135" s="23"/>
      <c r="K135" s="23"/>
      <c r="L135" s="23"/>
      <c r="M135" s="23"/>
      <c r="N135" s="23"/>
      <c r="O135" s="23"/>
      <c r="P135" s="155"/>
      <c r="Q135" s="156"/>
      <c r="R135" s="157"/>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c r="BS135" s="158"/>
      <c r="BT135" s="158"/>
      <c r="BU135" s="158"/>
      <c r="BV135" s="158"/>
      <c r="BW135" s="158"/>
      <c r="BX135" s="158"/>
      <c r="BY135" s="158"/>
      <c r="BZ135" s="158"/>
      <c r="CA135" s="158"/>
      <c r="CB135" s="158"/>
      <c r="CC135" s="158"/>
      <c r="CD135" s="158"/>
      <c r="CE135" s="158"/>
      <c r="CF135" s="158"/>
      <c r="CG135" s="158"/>
      <c r="CH135" s="158"/>
      <c r="CI135" s="158"/>
      <c r="CJ135" s="158"/>
      <c r="CK135" s="158"/>
      <c r="CL135" s="158"/>
      <c r="CM135" s="158"/>
      <c r="CN135" s="158"/>
      <c r="CO135" s="158"/>
      <c r="CP135" s="158"/>
      <c r="CQ135" s="158"/>
      <c r="CR135" s="158"/>
      <c r="CS135" s="158"/>
      <c r="CT135" s="158"/>
      <c r="CU135" s="158"/>
      <c r="CV135" s="158"/>
      <c r="CW135" s="158"/>
      <c r="CX135" s="158"/>
      <c r="CY135" s="158"/>
      <c r="CZ135" s="158"/>
      <c r="DA135" s="158"/>
      <c r="DB135" s="158"/>
      <c r="DC135" s="158"/>
      <c r="DD135" s="158"/>
      <c r="DE135" s="158"/>
      <c r="DF135" s="158"/>
      <c r="DG135" s="158"/>
      <c r="DH135" s="158"/>
      <c r="DI135" s="158"/>
      <c r="DJ135" s="158"/>
      <c r="DK135" s="158"/>
      <c r="DL135" s="158"/>
      <c r="DM135" s="158"/>
      <c r="DN135" s="158"/>
      <c r="DO135" s="158"/>
      <c r="DP135" s="158"/>
      <c r="DQ135" s="158"/>
      <c r="DR135" s="158"/>
      <c r="DS135" s="158"/>
      <c r="DT135" s="158"/>
      <c r="DU135" s="158"/>
      <c r="DV135" s="158"/>
      <c r="DW135" s="158"/>
      <c r="DX135" s="158"/>
      <c r="DY135" s="158"/>
      <c r="DZ135" s="158"/>
      <c r="EA135" s="158"/>
      <c r="EB135" s="158"/>
      <c r="EC135" s="158"/>
      <c r="ED135" s="158"/>
      <c r="EE135" s="158"/>
      <c r="EF135" s="158"/>
      <c r="EG135" s="158"/>
      <c r="EH135" s="158"/>
      <c r="EI135" s="158"/>
      <c r="EJ135" s="158"/>
      <c r="EK135" s="158"/>
      <c r="EL135" s="158"/>
      <c r="EM135" s="158"/>
      <c r="EN135" s="158"/>
      <c r="EO135" s="158"/>
      <c r="EP135" s="158"/>
      <c r="EQ135" s="158"/>
      <c r="ER135" s="158"/>
      <c r="ES135" s="158"/>
      <c r="ET135" s="158"/>
      <c r="EU135" s="158"/>
      <c r="EV135" s="158"/>
      <c r="EW135" s="158"/>
      <c r="EX135" s="158"/>
      <c r="EY135" s="158"/>
      <c r="EZ135" s="158"/>
      <c r="FA135" s="158"/>
      <c r="FB135" s="158"/>
      <c r="FC135" s="158"/>
      <c r="FD135" s="158"/>
      <c r="FE135" s="158"/>
      <c r="FF135" s="158"/>
      <c r="FG135" s="158"/>
      <c r="FH135" s="158"/>
      <c r="FI135" s="158"/>
      <c r="FJ135" s="158"/>
      <c r="FK135" s="158"/>
      <c r="FL135" s="158"/>
      <c r="FM135" s="158"/>
      <c r="FN135" s="158"/>
      <c r="FO135" s="158"/>
      <c r="FP135" s="158"/>
      <c r="FQ135" s="158"/>
      <c r="FR135" s="158"/>
      <c r="FS135" s="158"/>
      <c r="FT135" s="158"/>
      <c r="FU135" s="158"/>
      <c r="FV135" s="158"/>
      <c r="FW135" s="158"/>
      <c r="FX135" s="158"/>
      <c r="FY135" s="158"/>
      <c r="FZ135" s="158"/>
      <c r="GA135" s="158"/>
      <c r="GB135" s="158"/>
      <c r="GC135" s="158"/>
      <c r="GD135" s="158"/>
      <c r="GE135" s="158"/>
      <c r="GF135" s="158"/>
      <c r="GG135" s="158"/>
      <c r="GH135" s="158"/>
      <c r="GI135" s="158"/>
      <c r="GJ135" s="158"/>
      <c r="GK135" s="158"/>
      <c r="GL135" s="158"/>
      <c r="GM135" s="158"/>
      <c r="GN135" s="158"/>
      <c r="GO135" s="158"/>
      <c r="GP135" s="158"/>
      <c r="GQ135" s="158"/>
      <c r="GR135" s="158"/>
      <c r="GS135" s="158"/>
      <c r="GT135" s="158"/>
      <c r="GU135" s="158"/>
      <c r="GV135" s="158"/>
      <c r="GW135" s="158"/>
      <c r="GX135" s="158"/>
      <c r="GY135" s="158"/>
      <c r="GZ135" s="158"/>
      <c r="HA135" s="158"/>
      <c r="HB135" s="158"/>
      <c r="HC135" s="158"/>
      <c r="HD135" s="158"/>
      <c r="HE135" s="158"/>
      <c r="HF135" s="158"/>
      <c r="HG135" s="158"/>
      <c r="HH135" s="158"/>
      <c r="HI135" s="158"/>
      <c r="HJ135" s="158"/>
      <c r="HK135" s="158"/>
      <c r="HL135" s="158"/>
      <c r="HM135" s="158"/>
      <c r="HN135" s="158"/>
      <c r="HO135" s="158"/>
      <c r="HP135" s="158"/>
      <c r="HQ135" s="158"/>
      <c r="HR135" s="158"/>
      <c r="HS135" s="158"/>
      <c r="HT135" s="158"/>
      <c r="HU135" s="158"/>
      <c r="HV135" s="158"/>
      <c r="HW135" s="158"/>
      <c r="HX135" s="158"/>
      <c r="HY135" s="158"/>
      <c r="HZ135" s="158"/>
      <c r="IA135" s="158"/>
      <c r="IB135" s="158"/>
      <c r="IC135" s="158"/>
      <c r="ID135" s="158"/>
      <c r="IE135" s="158"/>
      <c r="IF135" s="158"/>
      <c r="IG135" s="158"/>
      <c r="IH135" s="158"/>
      <c r="II135" s="158"/>
      <c r="IJ135" s="158"/>
      <c r="IK135" s="158"/>
      <c r="IL135" s="158"/>
      <c r="IM135" s="158"/>
      <c r="IN135" s="158"/>
      <c r="IO135" s="158"/>
      <c r="IP135" s="158"/>
      <c r="IQ135" s="158"/>
      <c r="IR135" s="158"/>
      <c r="IS135" s="158"/>
      <c r="IT135" s="158"/>
      <c r="IU135" s="158"/>
      <c r="IV135" s="158"/>
      <c r="IW135" s="158"/>
      <c r="IX135" s="158"/>
      <c r="IY135" s="158"/>
      <c r="IZ135" s="158"/>
      <c r="JA135" s="158"/>
      <c r="JB135" s="158"/>
      <c r="JC135" s="158"/>
      <c r="JD135" s="158"/>
      <c r="JE135" s="158"/>
      <c r="JF135" s="158"/>
      <c r="JG135" s="158"/>
      <c r="JH135" s="158"/>
      <c r="JI135" s="158"/>
      <c r="JJ135" s="158"/>
      <c r="JK135" s="158"/>
      <c r="JL135" s="158"/>
      <c r="JM135" s="158"/>
      <c r="JN135" s="158"/>
      <c r="JO135" s="158"/>
      <c r="JP135" s="158"/>
      <c r="JQ135" s="158"/>
      <c r="JR135" s="158"/>
      <c r="JS135" s="158"/>
      <c r="JT135" s="158"/>
      <c r="JU135" s="158"/>
      <c r="JV135" s="158"/>
      <c r="JW135" s="158"/>
      <c r="JX135" s="158"/>
      <c r="JY135" s="158"/>
      <c r="JZ135" s="158"/>
      <c r="KA135" s="158"/>
      <c r="KB135" s="158"/>
      <c r="KC135" s="158"/>
      <c r="KD135" s="158"/>
      <c r="KE135" s="158"/>
      <c r="KF135" s="158"/>
      <c r="KG135" s="158"/>
      <c r="KH135" s="158"/>
      <c r="KI135" s="158"/>
      <c r="KJ135" s="158"/>
      <c r="KK135" s="158"/>
      <c r="KL135" s="158"/>
      <c r="KM135" s="158"/>
      <c r="KN135" s="158"/>
      <c r="KO135" s="158"/>
      <c r="KP135" s="158"/>
      <c r="KQ135" s="158"/>
      <c r="KR135" s="158"/>
      <c r="KS135" s="158"/>
      <c r="KT135" s="158"/>
      <c r="KU135" s="158"/>
      <c r="KV135" s="158"/>
      <c r="KW135" s="158"/>
      <c r="KX135" s="158"/>
      <c r="KY135" s="158"/>
      <c r="KZ135" s="158"/>
      <c r="LA135" s="158"/>
      <c r="LB135" s="158"/>
      <c r="LC135" s="158"/>
      <c r="LD135" s="158"/>
      <c r="LE135" s="158"/>
      <c r="LF135" s="158"/>
      <c r="LG135" s="158"/>
      <c r="LH135" s="158"/>
      <c r="LI135" s="158"/>
      <c r="LJ135" s="158"/>
      <c r="LK135" s="158"/>
      <c r="LL135" s="158"/>
      <c r="LM135" s="158"/>
      <c r="LN135" s="158"/>
      <c r="LO135" s="158"/>
      <c r="LP135" s="158"/>
      <c r="LQ135" s="158"/>
      <c r="LR135" s="158"/>
      <c r="LS135" s="158"/>
      <c r="LT135" s="158"/>
      <c r="LU135" s="158"/>
      <c r="LV135" s="158"/>
      <c r="LW135" s="158"/>
      <c r="LX135" s="158"/>
      <c r="LY135" s="158"/>
      <c r="LZ135" s="158"/>
      <c r="MA135" s="158"/>
      <c r="MB135" s="158"/>
      <c r="MC135" s="158"/>
      <c r="MD135" s="158"/>
      <c r="ME135" s="158"/>
      <c r="MF135" s="158"/>
      <c r="MG135" s="158"/>
      <c r="MH135" s="158"/>
      <c r="MI135" s="158"/>
      <c r="MJ135" s="158"/>
      <c r="MK135" s="158"/>
      <c r="ML135" s="158"/>
      <c r="MM135" s="158"/>
      <c r="MN135" s="158"/>
      <c r="MO135" s="158"/>
      <c r="MP135" s="158"/>
      <c r="MQ135" s="158"/>
      <c r="MR135" s="158"/>
      <c r="MS135" s="158"/>
      <c r="MT135" s="158"/>
      <c r="MU135" s="158"/>
      <c r="MV135" s="158"/>
      <c r="MW135" s="158"/>
      <c r="MX135" s="158"/>
      <c r="MY135" s="158"/>
      <c r="MZ135" s="158"/>
      <c r="NA135" s="158"/>
      <c r="NB135" s="158"/>
      <c r="NC135" s="158"/>
      <c r="ND135" s="158"/>
      <c r="NE135" s="158"/>
      <c r="NF135" s="158"/>
      <c r="NG135" s="158"/>
      <c r="NH135" s="158"/>
      <c r="NI135" s="158"/>
      <c r="NJ135" s="158"/>
      <c r="NK135" s="158"/>
      <c r="NL135" s="158"/>
      <c r="NM135" s="158"/>
      <c r="NN135" s="158"/>
      <c r="NO135" s="158"/>
      <c r="NP135" s="158"/>
      <c r="NQ135" s="158"/>
      <c r="NR135" s="158"/>
      <c r="NS135" s="158"/>
      <c r="NT135" s="158"/>
      <c r="NU135" s="158"/>
      <c r="NV135" s="158"/>
      <c r="NW135" s="158"/>
      <c r="NX135" s="158"/>
      <c r="NY135" s="158"/>
      <c r="NZ135" s="158"/>
      <c r="OA135" s="158"/>
      <c r="OB135" s="158"/>
      <c r="OC135" s="158"/>
      <c r="OD135" s="158"/>
      <c r="OE135" s="158"/>
      <c r="OF135" s="158"/>
      <c r="OG135" s="158"/>
      <c r="OH135" s="158"/>
      <c r="OI135" s="158"/>
      <c r="OJ135" s="158"/>
      <c r="OK135" s="158"/>
      <c r="OL135" s="158"/>
      <c r="OM135" s="158"/>
      <c r="ON135" s="158"/>
      <c r="OO135" s="158"/>
      <c r="OP135" s="158"/>
      <c r="OQ135" s="158"/>
      <c r="OR135" s="158"/>
      <c r="OS135" s="158"/>
      <c r="OT135" s="158"/>
      <c r="OU135" s="158"/>
      <c r="OV135" s="158"/>
      <c r="OW135" s="158"/>
      <c r="OX135" s="158"/>
      <c r="OY135" s="158"/>
      <c r="OZ135" s="158"/>
      <c r="PA135" s="158"/>
      <c r="PB135" s="158"/>
      <c r="PC135" s="158"/>
      <c r="PD135" s="158"/>
      <c r="PE135" s="158"/>
      <c r="PF135" s="158"/>
      <c r="PG135" s="158"/>
      <c r="PH135" s="158"/>
      <c r="PI135" s="158"/>
      <c r="PJ135" s="158"/>
      <c r="PK135" s="158"/>
      <c r="PL135" s="158"/>
      <c r="PM135" s="158"/>
      <c r="PN135" s="158"/>
      <c r="PO135" s="158"/>
      <c r="PP135" s="158"/>
      <c r="PQ135" s="158"/>
      <c r="PR135" s="158"/>
      <c r="PS135" s="158"/>
      <c r="PT135" s="158"/>
      <c r="PU135" s="158"/>
      <c r="PV135" s="158"/>
      <c r="PW135" s="158"/>
      <c r="PX135" s="158"/>
      <c r="PY135" s="158"/>
      <c r="PZ135" s="158"/>
      <c r="QA135" s="158"/>
      <c r="QB135" s="158"/>
      <c r="QC135" s="158"/>
      <c r="QD135" s="158"/>
      <c r="QE135" s="158"/>
      <c r="QF135" s="158"/>
      <c r="QG135" s="158"/>
      <c r="QH135" s="158"/>
      <c r="QI135" s="158"/>
      <c r="QJ135" s="158"/>
      <c r="QK135" s="158"/>
      <c r="QL135" s="158"/>
      <c r="QM135" s="158"/>
      <c r="QN135" s="158"/>
      <c r="QO135" s="158"/>
      <c r="QP135" s="158"/>
      <c r="QQ135" s="158"/>
      <c r="QR135" s="158"/>
      <c r="QS135" s="158"/>
      <c r="QT135" s="158"/>
      <c r="QU135" s="158"/>
      <c r="QV135" s="158"/>
      <c r="QW135" s="158"/>
      <c r="QX135" s="158"/>
      <c r="QY135" s="158"/>
      <c r="QZ135" s="158"/>
      <c r="RA135" s="158"/>
      <c r="RB135" s="158"/>
      <c r="RC135" s="158"/>
      <c r="RD135" s="158"/>
      <c r="RE135" s="158"/>
      <c r="RF135" s="158"/>
      <c r="RG135" s="158"/>
      <c r="RH135" s="158"/>
      <c r="RI135" s="158"/>
      <c r="RJ135" s="158"/>
      <c r="RK135" s="158"/>
      <c r="RL135" s="158"/>
      <c r="RM135" s="158"/>
      <c r="RN135" s="158"/>
      <c r="RO135" s="158"/>
      <c r="RP135" s="158"/>
      <c r="RQ135" s="158"/>
      <c r="RR135" s="158"/>
      <c r="RS135" s="158"/>
      <c r="RT135" s="158"/>
      <c r="RU135" s="158"/>
      <c r="RV135" s="158"/>
      <c r="RW135" s="158"/>
      <c r="RX135" s="158"/>
      <c r="RY135" s="158"/>
      <c r="RZ135" s="158"/>
      <c r="SA135" s="158"/>
      <c r="SB135" s="158"/>
      <c r="SC135" s="158"/>
      <c r="SD135" s="158"/>
      <c r="SE135" s="158"/>
      <c r="SF135" s="158"/>
      <c r="SG135" s="158"/>
      <c r="SH135" s="158"/>
      <c r="SI135" s="158"/>
      <c r="SJ135" s="158"/>
      <c r="SK135" s="158"/>
      <c r="SL135" s="158"/>
      <c r="SM135" s="158"/>
      <c r="SN135" s="158"/>
      <c r="SO135" s="158"/>
      <c r="SP135" s="158"/>
      <c r="SQ135" s="158"/>
      <c r="SR135" s="158"/>
      <c r="SS135" s="158"/>
      <c r="ST135" s="158"/>
      <c r="SU135" s="158"/>
      <c r="SV135" s="158"/>
      <c r="SW135" s="158"/>
      <c r="SX135" s="158"/>
      <c r="SY135" s="158"/>
      <c r="SZ135" s="158"/>
      <c r="TA135" s="158"/>
      <c r="TB135" s="158"/>
      <c r="TC135" s="158"/>
      <c r="TD135" s="158"/>
      <c r="TE135" s="158"/>
      <c r="TF135" s="158"/>
      <c r="TG135" s="158"/>
      <c r="TH135" s="158"/>
      <c r="TI135" s="158"/>
      <c r="TJ135" s="158"/>
      <c r="TK135" s="158"/>
      <c r="TL135" s="158"/>
      <c r="TM135" s="158"/>
      <c r="TN135" s="158"/>
      <c r="TO135" s="158"/>
      <c r="TP135" s="158"/>
      <c r="TQ135" s="158"/>
      <c r="TR135" s="158"/>
      <c r="TS135" s="158"/>
      <c r="TT135" s="158"/>
      <c r="TU135" s="158"/>
      <c r="TV135" s="158"/>
      <c r="TW135" s="158"/>
      <c r="TX135" s="158"/>
      <c r="TY135" s="158"/>
      <c r="TZ135" s="158"/>
      <c r="UA135" s="158"/>
      <c r="UB135" s="158"/>
      <c r="UC135" s="158"/>
      <c r="UD135" s="158"/>
      <c r="UE135" s="158"/>
      <c r="UF135" s="158"/>
      <c r="UG135" s="158"/>
      <c r="UH135" s="158"/>
      <c r="UI135" s="158"/>
      <c r="UJ135" s="158"/>
      <c r="UK135" s="158"/>
      <c r="UL135" s="158"/>
      <c r="UM135" s="158"/>
      <c r="UN135" s="158"/>
      <c r="UO135" s="158"/>
      <c r="UP135" s="158"/>
      <c r="UQ135" s="158"/>
      <c r="UR135" s="158"/>
      <c r="US135" s="158"/>
      <c r="UT135" s="158"/>
      <c r="UU135" s="158"/>
      <c r="UV135" s="158"/>
      <c r="UW135" s="158"/>
      <c r="UX135" s="158"/>
      <c r="UY135" s="158"/>
      <c r="UZ135" s="158"/>
      <c r="VA135" s="158"/>
      <c r="VB135" s="158"/>
      <c r="VC135" s="158"/>
      <c r="VD135" s="158"/>
      <c r="VE135" s="158"/>
      <c r="VF135" s="158"/>
      <c r="VG135" s="158"/>
      <c r="VH135" s="158"/>
      <c r="VI135" s="158"/>
      <c r="VJ135" s="158"/>
      <c r="VK135" s="158"/>
      <c r="VL135" s="158"/>
      <c r="VM135" s="158"/>
      <c r="VN135" s="158"/>
      <c r="VO135" s="158"/>
      <c r="VP135" s="158"/>
      <c r="VQ135" s="158"/>
      <c r="VR135" s="158"/>
      <c r="VS135" s="158"/>
      <c r="VT135" s="158"/>
      <c r="VU135" s="158"/>
      <c r="VV135" s="158"/>
      <c r="VW135" s="158"/>
      <c r="VX135" s="158"/>
      <c r="VY135" s="158"/>
      <c r="VZ135" s="158"/>
      <c r="WA135" s="158"/>
      <c r="WB135" s="158"/>
      <c r="WC135" s="158"/>
      <c r="WD135" s="158"/>
      <c r="WE135" s="158"/>
      <c r="WF135" s="158"/>
      <c r="WG135" s="158"/>
      <c r="WH135" s="158"/>
      <c r="WI135" s="158"/>
      <c r="WJ135" s="158"/>
      <c r="WK135" s="158"/>
      <c r="WL135" s="158"/>
      <c r="WM135" s="158"/>
      <c r="WN135" s="158"/>
      <c r="WO135" s="158"/>
      <c r="WP135" s="158"/>
      <c r="WQ135" s="158"/>
      <c r="WR135" s="158"/>
      <c r="WS135" s="158"/>
      <c r="WT135" s="158"/>
      <c r="WU135" s="158"/>
      <c r="WV135" s="158"/>
      <c r="WW135" s="158"/>
      <c r="WX135" s="158"/>
      <c r="WY135" s="158"/>
      <c r="WZ135" s="158"/>
      <c r="XA135" s="158"/>
      <c r="XB135" s="158"/>
      <c r="XC135" s="158"/>
      <c r="XD135" s="158"/>
      <c r="XE135" s="158"/>
      <c r="XF135" s="158"/>
      <c r="XG135" s="158"/>
      <c r="XH135" s="158"/>
      <c r="XI135" s="158"/>
      <c r="XJ135" s="158"/>
      <c r="XK135" s="158"/>
      <c r="XL135" s="158"/>
      <c r="XM135" s="158"/>
      <c r="XN135" s="158"/>
      <c r="XO135" s="158"/>
      <c r="XP135" s="158"/>
      <c r="XQ135" s="158"/>
      <c r="XR135" s="158"/>
      <c r="XS135" s="158"/>
      <c r="XT135" s="158"/>
      <c r="XU135" s="158"/>
      <c r="XV135" s="158"/>
      <c r="XW135" s="158"/>
      <c r="XX135" s="158"/>
      <c r="XY135" s="158"/>
      <c r="XZ135" s="158"/>
      <c r="YA135" s="158"/>
      <c r="YB135" s="158"/>
      <c r="YC135" s="158"/>
      <c r="YD135" s="158"/>
      <c r="YE135" s="158"/>
      <c r="YF135" s="158"/>
      <c r="YG135" s="158"/>
      <c r="YH135" s="158"/>
      <c r="YI135" s="158"/>
      <c r="YJ135" s="158"/>
      <c r="YK135" s="158"/>
      <c r="YL135" s="158"/>
      <c r="YM135" s="158"/>
      <c r="YN135" s="158"/>
      <c r="YO135" s="158"/>
      <c r="YP135" s="158"/>
      <c r="YQ135" s="158"/>
      <c r="YR135" s="158"/>
      <c r="YS135" s="158"/>
      <c r="YT135" s="158"/>
      <c r="YU135" s="158"/>
      <c r="YV135" s="158"/>
      <c r="YW135" s="158"/>
      <c r="YX135" s="158"/>
      <c r="YY135" s="158"/>
      <c r="YZ135" s="158"/>
      <c r="ZA135" s="158"/>
      <c r="ZB135" s="158"/>
      <c r="ZC135" s="158"/>
      <c r="ZD135" s="158"/>
      <c r="ZE135" s="158"/>
      <c r="ZF135" s="158"/>
      <c r="ZG135" s="158"/>
      <c r="ZH135" s="158"/>
      <c r="ZI135" s="158"/>
      <c r="ZJ135" s="158"/>
      <c r="ZK135" s="158"/>
      <c r="ZL135" s="158"/>
      <c r="ZM135" s="158"/>
      <c r="ZN135" s="158"/>
      <c r="ZO135" s="158"/>
      <c r="ZP135" s="158"/>
      <c r="ZQ135" s="158"/>
      <c r="ZR135" s="158"/>
      <c r="ZS135" s="158"/>
      <c r="ZT135" s="158"/>
      <c r="ZU135" s="158"/>
      <c r="ZV135" s="158"/>
      <c r="ZW135" s="158"/>
      <c r="ZX135" s="158"/>
      <c r="ZY135" s="158"/>
      <c r="ZZ135" s="158"/>
      <c r="AAA135" s="158"/>
      <c r="AAB135" s="158"/>
      <c r="AAC135" s="158"/>
      <c r="AAD135" s="158"/>
      <c r="AAE135" s="158"/>
      <c r="AAF135" s="158"/>
      <c r="AAG135" s="158"/>
      <c r="AAH135" s="158"/>
      <c r="AAI135" s="158"/>
      <c r="AAJ135" s="158"/>
      <c r="AAK135" s="158"/>
      <c r="AAL135" s="158"/>
      <c r="AAM135" s="158"/>
      <c r="AAN135" s="158"/>
      <c r="AAO135" s="158"/>
      <c r="AAP135" s="158"/>
      <c r="AAQ135" s="158"/>
      <c r="AAR135" s="158"/>
      <c r="AAS135" s="158"/>
      <c r="AAT135" s="158"/>
      <c r="AAU135" s="158"/>
      <c r="AAV135" s="158"/>
      <c r="AAW135" s="158"/>
      <c r="AAX135" s="158"/>
      <c r="AAY135" s="158"/>
      <c r="AAZ135" s="158"/>
      <c r="ABA135" s="158"/>
      <c r="ABB135" s="158"/>
      <c r="ABC135" s="158"/>
      <c r="ABD135" s="158"/>
      <c r="ABE135" s="158"/>
      <c r="ABF135" s="158"/>
      <c r="ABG135" s="158"/>
      <c r="ABH135" s="158"/>
      <c r="ABI135" s="158"/>
      <c r="ABJ135" s="158"/>
      <c r="ABK135" s="158"/>
      <c r="ABL135" s="158"/>
      <c r="ABM135" s="158"/>
      <c r="ABN135" s="158"/>
      <c r="ABO135" s="158"/>
      <c r="ABP135" s="158"/>
      <c r="ABQ135" s="158"/>
      <c r="ABR135" s="158"/>
      <c r="ABS135" s="158"/>
      <c r="ABT135" s="158"/>
      <c r="ABU135" s="158"/>
      <c r="ABV135" s="158"/>
      <c r="ABW135" s="158"/>
      <c r="ABX135" s="158"/>
      <c r="ABY135" s="158"/>
      <c r="ABZ135" s="158"/>
      <c r="ACA135" s="158"/>
      <c r="ACB135" s="158"/>
      <c r="ACC135" s="158"/>
      <c r="ACD135" s="158"/>
      <c r="ACE135" s="158"/>
      <c r="ACF135" s="158"/>
      <c r="ACG135" s="158"/>
      <c r="ACH135" s="158"/>
      <c r="ACI135" s="158"/>
      <c r="ACJ135" s="158"/>
      <c r="ACK135" s="158"/>
      <c r="ACL135" s="158"/>
      <c r="ACM135" s="158"/>
      <c r="ACN135" s="158"/>
      <c r="ACO135" s="158"/>
      <c r="ACP135" s="158"/>
      <c r="ACQ135" s="158"/>
      <c r="ACR135" s="159"/>
      <c r="ACS135" s="160">
        <f t="array" ref="ACS135">SUM(IF(RIGHT($Q135:$ACR135)=ACS$11,IFERROR(--LEFT($Q135:$ACR135,LEN($Q135:$ACR135)-1),0)))</f>
        <v>0</v>
      </c>
      <c r="ACT135" s="160">
        <f t="array" ref="ACT135">SUM(IF(RIGHT($Q135:$ACR135)=ACT$11,IFERROR(--LEFT($Q135:$ACR135,LEN($Q135:$ACR135)-1),0)))</f>
        <v>0</v>
      </c>
      <c r="ACU135" s="160">
        <f t="array" ref="ACU135">SUM(IF(RIGHT($Q135:$ACR135)=ACU$11,IFERROR(--LEFT($Q135:$ACR135,LEN($Q135:$ACR135)-1),0)))</f>
        <v>0</v>
      </c>
      <c r="ACV135" s="160">
        <f t="array" ref="ACV135">SUM(IF(RIGHT($Q135:$ACR135)=ACV$11,IFERROR(--LEFT($Q135:$ACR135,LEN($Q135:$ACR135)-1),0)))</f>
        <v>0</v>
      </c>
      <c r="ACW135" s="160">
        <f t="array" ref="ACW135">SUM(IF(RIGHT($Q135:$ACR135)=ACW$11,IFERROR(--LEFT($Q135:$ACR135,LEN($Q135:$ACR135)-1),0)))</f>
        <v>0</v>
      </c>
      <c r="ACX135" s="160">
        <f t="array" ref="ACX135">SUM(IF(RIGHT($Q135:$ACR135)=ACX$11,IFERROR(--LEFT($Q135:$ACR135,LEN($Q135:$ACR135)-1),0)))</f>
        <v>0</v>
      </c>
      <c r="ACY135" s="160">
        <f t="array" ref="ACY135">SUM(IF(RIGHT($Q135:$ACR135)=ACY$11,IFERROR(--LEFT($Q135:$ACR135,LEN($Q135:$ACR135)-1),0)))</f>
        <v>0</v>
      </c>
      <c r="ACZ135" s="160">
        <f t="array" ref="ACZ135">SUM(IF(RIGHT($Q135:$ACR135)=ACZ$11,IFERROR(--LEFT($Q135:$ACR135,LEN($Q135:$ACR135)-1),0)))</f>
        <v>0</v>
      </c>
      <c r="ADA135" s="158">
        <f t="shared" si="2278"/>
        <v>0</v>
      </c>
      <c r="ADB135" s="158">
        <f t="shared" si="2279"/>
        <v>0</v>
      </c>
      <c r="ADC135" s="158">
        <f t="shared" si="2280"/>
        <v>0</v>
      </c>
      <c r="ADD135" s="158">
        <f t="shared" si="2281"/>
        <v>0</v>
      </c>
      <c r="ADE135" s="158">
        <f t="shared" si="2282"/>
        <v>0</v>
      </c>
      <c r="ADF135" s="158">
        <f t="shared" si="2283"/>
        <v>0</v>
      </c>
      <c r="ADG135" s="158">
        <f t="shared" si="2284"/>
        <v>0</v>
      </c>
      <c r="ADH135" s="158">
        <f t="shared" si="2285"/>
        <v>0</v>
      </c>
      <c r="ADI135" s="160">
        <f t="array" ref="ADI135">SUM(IF(RIGHT($Q135:$ACR135)=ADI$11,IFERROR(--LEFT($Q135:$ACR135,LEN($Q135:$ACR135)-1),0)))</f>
        <v>0</v>
      </c>
      <c r="ADJ135" s="152">
        <f t="shared" si="2286"/>
        <v>0</v>
      </c>
      <c r="AEC135" s="143"/>
      <c r="AEO135" s="108"/>
      <c r="AEP135" s="108"/>
      <c r="AEQ135" s="108"/>
      <c r="AER135" s="108"/>
      <c r="AES135" s="108"/>
      <c r="AET135" s="108"/>
      <c r="AEU135" s="108"/>
      <c r="AEV135" s="108"/>
      <c r="AEW135" s="143"/>
      <c r="AFI135" s="108"/>
      <c r="AFJ135" s="108"/>
      <c r="AFK135" s="108"/>
      <c r="AFL135" s="108"/>
      <c r="AFM135" s="108"/>
      <c r="AFN135" s="108"/>
      <c r="AFO135" s="108"/>
      <c r="AFP135" s="108"/>
      <c r="AFQ135" s="143"/>
      <c r="AGC135" s="108"/>
      <c r="AGD135" s="108"/>
      <c r="AGE135" s="108"/>
      <c r="AGF135" s="108"/>
      <c r="AGG135" s="108"/>
      <c r="AGH135" s="108"/>
      <c r="AGI135" s="108"/>
      <c r="AGJ135" s="108"/>
      <c r="AGK135" s="143"/>
      <c r="AGW135" s="108"/>
      <c r="AGX135" s="108"/>
      <c r="AGY135" s="108"/>
      <c r="AGZ135" s="108"/>
      <c r="AHA135" s="108"/>
      <c r="AHB135" s="108"/>
      <c r="AHC135" s="108"/>
      <c r="AHD135" s="108"/>
      <c r="AHE135" s="143"/>
      <c r="AHQ135" s="108"/>
      <c r="AHR135" s="108"/>
      <c r="AHS135" s="108"/>
      <c r="AHT135" s="108"/>
      <c r="AHU135" s="108"/>
      <c r="AHV135" s="108"/>
      <c r="AHW135" s="108"/>
      <c r="AHX135" s="108"/>
      <c r="AHY135" s="143"/>
      <c r="AIK135" s="108"/>
      <c r="AIL135" s="108"/>
      <c r="AIM135" s="108"/>
      <c r="AIN135" s="108"/>
      <c r="AIO135" s="108"/>
      <c r="AIP135" s="108"/>
      <c r="AIQ135" s="108"/>
      <c r="AIR135" s="108"/>
      <c r="AIS135" s="143"/>
      <c r="AJE135" s="108"/>
      <c r="AJF135" s="108"/>
      <c r="AJG135" s="108"/>
      <c r="AJH135" s="108"/>
      <c r="AJI135" s="108"/>
      <c r="AJJ135" s="108"/>
      <c r="AJK135" s="108"/>
      <c r="AJL135" s="108"/>
      <c r="AJM135" s="143"/>
      <c r="AJY135" s="108"/>
      <c r="AJZ135" s="108"/>
      <c r="AKA135" s="108"/>
      <c r="AKB135" s="108"/>
      <c r="AKC135" s="108"/>
      <c r="AKD135" s="108"/>
      <c r="AKE135" s="108"/>
      <c r="AKF135" s="108"/>
      <c r="AKG135" s="143"/>
      <c r="AKS135" s="108"/>
      <c r="AKT135" s="108"/>
      <c r="AKU135" s="108"/>
      <c r="AKV135" s="108"/>
      <c r="AKW135" s="108"/>
      <c r="AKX135" s="108"/>
      <c r="AKY135" s="108"/>
      <c r="AKZ135" s="108"/>
      <c r="ALA135" s="143"/>
      <c r="ALM135" s="108"/>
      <c r="ALN135" s="108"/>
      <c r="ALO135" s="108"/>
      <c r="ALP135" s="108"/>
      <c r="ALQ135" s="108"/>
      <c r="ALR135" s="108"/>
      <c r="ALS135" s="108"/>
      <c r="ALT135" s="108"/>
      <c r="ALU135" s="143"/>
      <c r="AMG135" s="108"/>
      <c r="AMH135" s="108"/>
      <c r="AMI135" s="108"/>
      <c r="AMJ135" s="108"/>
      <c r="AMK135" s="108"/>
      <c r="AML135" s="108"/>
      <c r="AMM135" s="108"/>
      <c r="AMN135" s="108"/>
    </row>
    <row r="136" spans="2:1028" x14ac:dyDescent="0.25">
      <c r="B136" s="24">
        <v>125</v>
      </c>
      <c r="C136" s="24"/>
      <c r="D136" s="25"/>
      <c r="E136" s="25"/>
      <c r="F136" s="24"/>
      <c r="G136" s="153"/>
      <c r="H136" s="154"/>
      <c r="I136" s="23"/>
      <c r="J136" s="23"/>
      <c r="K136" s="23"/>
      <c r="L136" s="23"/>
      <c r="M136" s="23"/>
      <c r="N136" s="23"/>
      <c r="O136" s="23"/>
      <c r="P136" s="155"/>
      <c r="Q136" s="156"/>
      <c r="R136" s="157"/>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c r="BS136" s="158"/>
      <c r="BT136" s="158"/>
      <c r="BU136" s="158"/>
      <c r="BV136" s="158"/>
      <c r="BW136" s="158"/>
      <c r="BX136" s="158"/>
      <c r="BY136" s="158"/>
      <c r="BZ136" s="158"/>
      <c r="CA136" s="158"/>
      <c r="CB136" s="158"/>
      <c r="CC136" s="158"/>
      <c r="CD136" s="158"/>
      <c r="CE136" s="158"/>
      <c r="CF136" s="158"/>
      <c r="CG136" s="158"/>
      <c r="CH136" s="158"/>
      <c r="CI136" s="158"/>
      <c r="CJ136" s="158"/>
      <c r="CK136" s="158"/>
      <c r="CL136" s="158"/>
      <c r="CM136" s="158"/>
      <c r="CN136" s="158"/>
      <c r="CO136" s="158"/>
      <c r="CP136" s="158"/>
      <c r="CQ136" s="158"/>
      <c r="CR136" s="158"/>
      <c r="CS136" s="158"/>
      <c r="CT136" s="158"/>
      <c r="CU136" s="158"/>
      <c r="CV136" s="158"/>
      <c r="CW136" s="158"/>
      <c r="CX136" s="158"/>
      <c r="CY136" s="158"/>
      <c r="CZ136" s="158"/>
      <c r="DA136" s="158"/>
      <c r="DB136" s="158"/>
      <c r="DC136" s="158"/>
      <c r="DD136" s="158"/>
      <c r="DE136" s="158"/>
      <c r="DF136" s="158"/>
      <c r="DG136" s="158"/>
      <c r="DH136" s="158"/>
      <c r="DI136" s="158"/>
      <c r="DJ136" s="158"/>
      <c r="DK136" s="158"/>
      <c r="DL136" s="158"/>
      <c r="DM136" s="158"/>
      <c r="DN136" s="158"/>
      <c r="DO136" s="158"/>
      <c r="DP136" s="158"/>
      <c r="DQ136" s="158"/>
      <c r="DR136" s="158"/>
      <c r="DS136" s="158"/>
      <c r="DT136" s="158"/>
      <c r="DU136" s="158"/>
      <c r="DV136" s="158"/>
      <c r="DW136" s="158"/>
      <c r="DX136" s="158"/>
      <c r="DY136" s="158"/>
      <c r="DZ136" s="158"/>
      <c r="EA136" s="158"/>
      <c r="EB136" s="158"/>
      <c r="EC136" s="158"/>
      <c r="ED136" s="158"/>
      <c r="EE136" s="158"/>
      <c r="EF136" s="158"/>
      <c r="EG136" s="158"/>
      <c r="EH136" s="158"/>
      <c r="EI136" s="158"/>
      <c r="EJ136" s="158"/>
      <c r="EK136" s="158"/>
      <c r="EL136" s="158"/>
      <c r="EM136" s="158"/>
      <c r="EN136" s="158"/>
      <c r="EO136" s="158"/>
      <c r="EP136" s="158"/>
      <c r="EQ136" s="158"/>
      <c r="ER136" s="158"/>
      <c r="ES136" s="158"/>
      <c r="ET136" s="158"/>
      <c r="EU136" s="158"/>
      <c r="EV136" s="158"/>
      <c r="EW136" s="158"/>
      <c r="EX136" s="158"/>
      <c r="EY136" s="158"/>
      <c r="EZ136" s="158"/>
      <c r="FA136" s="158"/>
      <c r="FB136" s="158"/>
      <c r="FC136" s="158"/>
      <c r="FD136" s="158"/>
      <c r="FE136" s="158"/>
      <c r="FF136" s="158"/>
      <c r="FG136" s="158"/>
      <c r="FH136" s="158"/>
      <c r="FI136" s="158"/>
      <c r="FJ136" s="158"/>
      <c r="FK136" s="158"/>
      <c r="FL136" s="158"/>
      <c r="FM136" s="158"/>
      <c r="FN136" s="158"/>
      <c r="FO136" s="158"/>
      <c r="FP136" s="158"/>
      <c r="FQ136" s="158"/>
      <c r="FR136" s="158"/>
      <c r="FS136" s="158"/>
      <c r="FT136" s="158"/>
      <c r="FU136" s="158"/>
      <c r="FV136" s="158"/>
      <c r="FW136" s="158"/>
      <c r="FX136" s="158"/>
      <c r="FY136" s="158"/>
      <c r="FZ136" s="158"/>
      <c r="GA136" s="158"/>
      <c r="GB136" s="158"/>
      <c r="GC136" s="158"/>
      <c r="GD136" s="158"/>
      <c r="GE136" s="158"/>
      <c r="GF136" s="158"/>
      <c r="GG136" s="158"/>
      <c r="GH136" s="158"/>
      <c r="GI136" s="158"/>
      <c r="GJ136" s="158"/>
      <c r="GK136" s="158"/>
      <c r="GL136" s="158"/>
      <c r="GM136" s="158"/>
      <c r="GN136" s="158"/>
      <c r="GO136" s="158"/>
      <c r="GP136" s="158"/>
      <c r="GQ136" s="158"/>
      <c r="GR136" s="158"/>
      <c r="GS136" s="158"/>
      <c r="GT136" s="158"/>
      <c r="GU136" s="158"/>
      <c r="GV136" s="158"/>
      <c r="GW136" s="158"/>
      <c r="GX136" s="158"/>
      <c r="GY136" s="158"/>
      <c r="GZ136" s="158"/>
      <c r="HA136" s="158"/>
      <c r="HB136" s="158"/>
      <c r="HC136" s="158"/>
      <c r="HD136" s="158"/>
      <c r="HE136" s="158"/>
      <c r="HF136" s="158"/>
      <c r="HG136" s="158"/>
      <c r="HH136" s="158"/>
      <c r="HI136" s="158"/>
      <c r="HJ136" s="158"/>
      <c r="HK136" s="158"/>
      <c r="HL136" s="158"/>
      <c r="HM136" s="158"/>
      <c r="HN136" s="158"/>
      <c r="HO136" s="158"/>
      <c r="HP136" s="158"/>
      <c r="HQ136" s="158"/>
      <c r="HR136" s="158"/>
      <c r="HS136" s="158"/>
      <c r="HT136" s="158"/>
      <c r="HU136" s="158"/>
      <c r="HV136" s="158"/>
      <c r="HW136" s="158"/>
      <c r="HX136" s="158"/>
      <c r="HY136" s="158"/>
      <c r="HZ136" s="158"/>
      <c r="IA136" s="158"/>
      <c r="IB136" s="158"/>
      <c r="IC136" s="158"/>
      <c r="ID136" s="158"/>
      <c r="IE136" s="158"/>
      <c r="IF136" s="158"/>
      <c r="IG136" s="158"/>
      <c r="IH136" s="158"/>
      <c r="II136" s="158"/>
      <c r="IJ136" s="158"/>
      <c r="IK136" s="158"/>
      <c r="IL136" s="158"/>
      <c r="IM136" s="158"/>
      <c r="IN136" s="158"/>
      <c r="IO136" s="158"/>
      <c r="IP136" s="158"/>
      <c r="IQ136" s="158"/>
      <c r="IR136" s="158"/>
      <c r="IS136" s="158"/>
      <c r="IT136" s="158"/>
      <c r="IU136" s="158"/>
      <c r="IV136" s="158"/>
      <c r="IW136" s="158"/>
      <c r="IX136" s="158"/>
      <c r="IY136" s="158"/>
      <c r="IZ136" s="158"/>
      <c r="JA136" s="158"/>
      <c r="JB136" s="158"/>
      <c r="JC136" s="158"/>
      <c r="JD136" s="158"/>
      <c r="JE136" s="158"/>
      <c r="JF136" s="158"/>
      <c r="JG136" s="158"/>
      <c r="JH136" s="158"/>
      <c r="JI136" s="158"/>
      <c r="JJ136" s="158"/>
      <c r="JK136" s="158"/>
      <c r="JL136" s="158"/>
      <c r="JM136" s="158"/>
      <c r="JN136" s="158"/>
      <c r="JO136" s="158"/>
      <c r="JP136" s="158"/>
      <c r="JQ136" s="158"/>
      <c r="JR136" s="158"/>
      <c r="JS136" s="158"/>
      <c r="JT136" s="158"/>
      <c r="JU136" s="158"/>
      <c r="JV136" s="158"/>
      <c r="JW136" s="158"/>
      <c r="JX136" s="158"/>
      <c r="JY136" s="158"/>
      <c r="JZ136" s="158"/>
      <c r="KA136" s="158"/>
      <c r="KB136" s="158"/>
      <c r="KC136" s="158"/>
      <c r="KD136" s="158"/>
      <c r="KE136" s="158"/>
      <c r="KF136" s="158"/>
      <c r="KG136" s="158"/>
      <c r="KH136" s="158"/>
      <c r="KI136" s="158"/>
      <c r="KJ136" s="158"/>
      <c r="KK136" s="158"/>
      <c r="KL136" s="158"/>
      <c r="KM136" s="158"/>
      <c r="KN136" s="158"/>
      <c r="KO136" s="158"/>
      <c r="KP136" s="158"/>
      <c r="KQ136" s="158"/>
      <c r="KR136" s="158"/>
      <c r="KS136" s="158"/>
      <c r="KT136" s="158"/>
      <c r="KU136" s="158"/>
      <c r="KV136" s="158"/>
      <c r="KW136" s="158"/>
      <c r="KX136" s="158"/>
      <c r="KY136" s="158"/>
      <c r="KZ136" s="158"/>
      <c r="LA136" s="158"/>
      <c r="LB136" s="158"/>
      <c r="LC136" s="158"/>
      <c r="LD136" s="158"/>
      <c r="LE136" s="158"/>
      <c r="LF136" s="158"/>
      <c r="LG136" s="158"/>
      <c r="LH136" s="158"/>
      <c r="LI136" s="158"/>
      <c r="LJ136" s="158"/>
      <c r="LK136" s="158"/>
      <c r="LL136" s="158"/>
      <c r="LM136" s="158"/>
      <c r="LN136" s="158"/>
      <c r="LO136" s="158"/>
      <c r="LP136" s="158"/>
      <c r="LQ136" s="158"/>
      <c r="LR136" s="158"/>
      <c r="LS136" s="158"/>
      <c r="LT136" s="158"/>
      <c r="LU136" s="158"/>
      <c r="LV136" s="158"/>
      <c r="LW136" s="158"/>
      <c r="LX136" s="158"/>
      <c r="LY136" s="158"/>
      <c r="LZ136" s="158"/>
      <c r="MA136" s="158"/>
      <c r="MB136" s="158"/>
      <c r="MC136" s="158"/>
      <c r="MD136" s="158"/>
      <c r="ME136" s="158"/>
      <c r="MF136" s="158"/>
      <c r="MG136" s="158"/>
      <c r="MH136" s="158"/>
      <c r="MI136" s="158"/>
      <c r="MJ136" s="158"/>
      <c r="MK136" s="158"/>
      <c r="ML136" s="158"/>
      <c r="MM136" s="158"/>
      <c r="MN136" s="158"/>
      <c r="MO136" s="158"/>
      <c r="MP136" s="158"/>
      <c r="MQ136" s="158"/>
      <c r="MR136" s="158"/>
      <c r="MS136" s="158"/>
      <c r="MT136" s="158"/>
      <c r="MU136" s="158"/>
      <c r="MV136" s="158"/>
      <c r="MW136" s="158"/>
      <c r="MX136" s="158"/>
      <c r="MY136" s="158"/>
      <c r="MZ136" s="158"/>
      <c r="NA136" s="158"/>
      <c r="NB136" s="158"/>
      <c r="NC136" s="158"/>
      <c r="ND136" s="158"/>
      <c r="NE136" s="158"/>
      <c r="NF136" s="158"/>
      <c r="NG136" s="158"/>
      <c r="NH136" s="158"/>
      <c r="NI136" s="158"/>
      <c r="NJ136" s="158"/>
      <c r="NK136" s="158"/>
      <c r="NL136" s="158"/>
      <c r="NM136" s="158"/>
      <c r="NN136" s="158"/>
      <c r="NO136" s="158"/>
      <c r="NP136" s="158"/>
      <c r="NQ136" s="158"/>
      <c r="NR136" s="158"/>
      <c r="NS136" s="158"/>
      <c r="NT136" s="158"/>
      <c r="NU136" s="158"/>
      <c r="NV136" s="158"/>
      <c r="NW136" s="158"/>
      <c r="NX136" s="158"/>
      <c r="NY136" s="158"/>
      <c r="NZ136" s="158"/>
      <c r="OA136" s="158"/>
      <c r="OB136" s="158"/>
      <c r="OC136" s="158"/>
      <c r="OD136" s="158"/>
      <c r="OE136" s="158"/>
      <c r="OF136" s="158"/>
      <c r="OG136" s="158"/>
      <c r="OH136" s="158"/>
      <c r="OI136" s="158"/>
      <c r="OJ136" s="158"/>
      <c r="OK136" s="158"/>
      <c r="OL136" s="158"/>
      <c r="OM136" s="158"/>
      <c r="ON136" s="158"/>
      <c r="OO136" s="158"/>
      <c r="OP136" s="158"/>
      <c r="OQ136" s="158"/>
      <c r="OR136" s="158"/>
      <c r="OS136" s="158"/>
      <c r="OT136" s="158"/>
      <c r="OU136" s="158"/>
      <c r="OV136" s="158"/>
      <c r="OW136" s="158"/>
      <c r="OX136" s="158"/>
      <c r="OY136" s="158"/>
      <c r="OZ136" s="158"/>
      <c r="PA136" s="158"/>
      <c r="PB136" s="158"/>
      <c r="PC136" s="158"/>
      <c r="PD136" s="158"/>
      <c r="PE136" s="158"/>
      <c r="PF136" s="158"/>
      <c r="PG136" s="158"/>
      <c r="PH136" s="158"/>
      <c r="PI136" s="158"/>
      <c r="PJ136" s="158"/>
      <c r="PK136" s="158"/>
      <c r="PL136" s="158"/>
      <c r="PM136" s="158"/>
      <c r="PN136" s="158"/>
      <c r="PO136" s="158"/>
      <c r="PP136" s="158"/>
      <c r="PQ136" s="158"/>
      <c r="PR136" s="158"/>
      <c r="PS136" s="158"/>
      <c r="PT136" s="158"/>
      <c r="PU136" s="158"/>
      <c r="PV136" s="158"/>
      <c r="PW136" s="158"/>
      <c r="PX136" s="158"/>
      <c r="PY136" s="158"/>
      <c r="PZ136" s="158"/>
      <c r="QA136" s="158"/>
      <c r="QB136" s="158"/>
      <c r="QC136" s="158"/>
      <c r="QD136" s="158"/>
      <c r="QE136" s="158"/>
      <c r="QF136" s="158"/>
      <c r="QG136" s="158"/>
      <c r="QH136" s="158"/>
      <c r="QI136" s="158"/>
      <c r="QJ136" s="158"/>
      <c r="QK136" s="158"/>
      <c r="QL136" s="158"/>
      <c r="QM136" s="158"/>
      <c r="QN136" s="158"/>
      <c r="QO136" s="158"/>
      <c r="QP136" s="158"/>
      <c r="QQ136" s="158"/>
      <c r="QR136" s="158"/>
      <c r="QS136" s="158"/>
      <c r="QT136" s="158"/>
      <c r="QU136" s="158"/>
      <c r="QV136" s="158"/>
      <c r="QW136" s="158"/>
      <c r="QX136" s="158"/>
      <c r="QY136" s="158"/>
      <c r="QZ136" s="158"/>
      <c r="RA136" s="158"/>
      <c r="RB136" s="158"/>
      <c r="RC136" s="158"/>
      <c r="RD136" s="158"/>
      <c r="RE136" s="158"/>
      <c r="RF136" s="158"/>
      <c r="RG136" s="158"/>
      <c r="RH136" s="158"/>
      <c r="RI136" s="158"/>
      <c r="RJ136" s="158"/>
      <c r="RK136" s="158"/>
      <c r="RL136" s="158"/>
      <c r="RM136" s="158"/>
      <c r="RN136" s="158"/>
      <c r="RO136" s="158"/>
      <c r="RP136" s="158"/>
      <c r="RQ136" s="158"/>
      <c r="RR136" s="158"/>
      <c r="RS136" s="158"/>
      <c r="RT136" s="158"/>
      <c r="RU136" s="158"/>
      <c r="RV136" s="158"/>
      <c r="RW136" s="158"/>
      <c r="RX136" s="158"/>
      <c r="RY136" s="158"/>
      <c r="RZ136" s="158"/>
      <c r="SA136" s="158"/>
      <c r="SB136" s="158"/>
      <c r="SC136" s="158"/>
      <c r="SD136" s="158"/>
      <c r="SE136" s="158"/>
      <c r="SF136" s="158"/>
      <c r="SG136" s="158"/>
      <c r="SH136" s="158"/>
      <c r="SI136" s="158"/>
      <c r="SJ136" s="158"/>
      <c r="SK136" s="158"/>
      <c r="SL136" s="158"/>
      <c r="SM136" s="158"/>
      <c r="SN136" s="158"/>
      <c r="SO136" s="158"/>
      <c r="SP136" s="158"/>
      <c r="SQ136" s="158"/>
      <c r="SR136" s="158"/>
      <c r="SS136" s="158"/>
      <c r="ST136" s="158"/>
      <c r="SU136" s="158"/>
      <c r="SV136" s="158"/>
      <c r="SW136" s="158"/>
      <c r="SX136" s="158"/>
      <c r="SY136" s="158"/>
      <c r="SZ136" s="158"/>
      <c r="TA136" s="158"/>
      <c r="TB136" s="158"/>
      <c r="TC136" s="158"/>
      <c r="TD136" s="158"/>
      <c r="TE136" s="158"/>
      <c r="TF136" s="158"/>
      <c r="TG136" s="158"/>
      <c r="TH136" s="158"/>
      <c r="TI136" s="158"/>
      <c r="TJ136" s="158"/>
      <c r="TK136" s="158"/>
      <c r="TL136" s="158"/>
      <c r="TM136" s="158"/>
      <c r="TN136" s="158"/>
      <c r="TO136" s="158"/>
      <c r="TP136" s="158"/>
      <c r="TQ136" s="158"/>
      <c r="TR136" s="158"/>
      <c r="TS136" s="158"/>
      <c r="TT136" s="158"/>
      <c r="TU136" s="158"/>
      <c r="TV136" s="158"/>
      <c r="TW136" s="158"/>
      <c r="TX136" s="158"/>
      <c r="TY136" s="158"/>
      <c r="TZ136" s="158"/>
      <c r="UA136" s="158"/>
      <c r="UB136" s="158"/>
      <c r="UC136" s="158"/>
      <c r="UD136" s="158"/>
      <c r="UE136" s="158"/>
      <c r="UF136" s="158"/>
      <c r="UG136" s="158"/>
      <c r="UH136" s="158"/>
      <c r="UI136" s="158"/>
      <c r="UJ136" s="158"/>
      <c r="UK136" s="158"/>
      <c r="UL136" s="158"/>
      <c r="UM136" s="158"/>
      <c r="UN136" s="158"/>
      <c r="UO136" s="158"/>
      <c r="UP136" s="158"/>
      <c r="UQ136" s="158"/>
      <c r="UR136" s="158"/>
      <c r="US136" s="158"/>
      <c r="UT136" s="158"/>
      <c r="UU136" s="158"/>
      <c r="UV136" s="158"/>
      <c r="UW136" s="158"/>
      <c r="UX136" s="158"/>
      <c r="UY136" s="158"/>
      <c r="UZ136" s="158"/>
      <c r="VA136" s="158"/>
      <c r="VB136" s="158"/>
      <c r="VC136" s="158"/>
      <c r="VD136" s="158"/>
      <c r="VE136" s="158"/>
      <c r="VF136" s="158"/>
      <c r="VG136" s="158"/>
      <c r="VH136" s="158"/>
      <c r="VI136" s="158"/>
      <c r="VJ136" s="158"/>
      <c r="VK136" s="158"/>
      <c r="VL136" s="158"/>
      <c r="VM136" s="158"/>
      <c r="VN136" s="158"/>
      <c r="VO136" s="158"/>
      <c r="VP136" s="158"/>
      <c r="VQ136" s="158"/>
      <c r="VR136" s="158"/>
      <c r="VS136" s="158"/>
      <c r="VT136" s="158"/>
      <c r="VU136" s="158"/>
      <c r="VV136" s="158"/>
      <c r="VW136" s="158"/>
      <c r="VX136" s="158"/>
      <c r="VY136" s="158"/>
      <c r="VZ136" s="158"/>
      <c r="WA136" s="158"/>
      <c r="WB136" s="158"/>
      <c r="WC136" s="158"/>
      <c r="WD136" s="158"/>
      <c r="WE136" s="158"/>
      <c r="WF136" s="158"/>
      <c r="WG136" s="158"/>
      <c r="WH136" s="158"/>
      <c r="WI136" s="158"/>
      <c r="WJ136" s="158"/>
      <c r="WK136" s="158"/>
      <c r="WL136" s="158"/>
      <c r="WM136" s="158"/>
      <c r="WN136" s="158"/>
      <c r="WO136" s="158"/>
      <c r="WP136" s="158"/>
      <c r="WQ136" s="158"/>
      <c r="WR136" s="158"/>
      <c r="WS136" s="158"/>
      <c r="WT136" s="158"/>
      <c r="WU136" s="158"/>
      <c r="WV136" s="158"/>
      <c r="WW136" s="158"/>
      <c r="WX136" s="158"/>
      <c r="WY136" s="158"/>
      <c r="WZ136" s="158"/>
      <c r="XA136" s="158"/>
      <c r="XB136" s="158"/>
      <c r="XC136" s="158"/>
      <c r="XD136" s="158"/>
      <c r="XE136" s="158"/>
      <c r="XF136" s="158"/>
      <c r="XG136" s="158"/>
      <c r="XH136" s="158"/>
      <c r="XI136" s="158"/>
      <c r="XJ136" s="158"/>
      <c r="XK136" s="158"/>
      <c r="XL136" s="158"/>
      <c r="XM136" s="158"/>
      <c r="XN136" s="158"/>
      <c r="XO136" s="158"/>
      <c r="XP136" s="158"/>
      <c r="XQ136" s="158"/>
      <c r="XR136" s="158"/>
      <c r="XS136" s="158"/>
      <c r="XT136" s="158"/>
      <c r="XU136" s="158"/>
      <c r="XV136" s="158"/>
      <c r="XW136" s="158"/>
      <c r="XX136" s="158"/>
      <c r="XY136" s="158"/>
      <c r="XZ136" s="158"/>
      <c r="YA136" s="158"/>
      <c r="YB136" s="158"/>
      <c r="YC136" s="158"/>
      <c r="YD136" s="158"/>
      <c r="YE136" s="158"/>
      <c r="YF136" s="158"/>
      <c r="YG136" s="158"/>
      <c r="YH136" s="158"/>
      <c r="YI136" s="158"/>
      <c r="YJ136" s="158"/>
      <c r="YK136" s="158"/>
      <c r="YL136" s="158"/>
      <c r="YM136" s="158"/>
      <c r="YN136" s="158"/>
      <c r="YO136" s="158"/>
      <c r="YP136" s="158"/>
      <c r="YQ136" s="158"/>
      <c r="YR136" s="158"/>
      <c r="YS136" s="158"/>
      <c r="YT136" s="158"/>
      <c r="YU136" s="158"/>
      <c r="YV136" s="158"/>
      <c r="YW136" s="158"/>
      <c r="YX136" s="158"/>
      <c r="YY136" s="158"/>
      <c r="YZ136" s="158"/>
      <c r="ZA136" s="158"/>
      <c r="ZB136" s="158"/>
      <c r="ZC136" s="158"/>
      <c r="ZD136" s="158"/>
      <c r="ZE136" s="158"/>
      <c r="ZF136" s="158"/>
      <c r="ZG136" s="158"/>
      <c r="ZH136" s="158"/>
      <c r="ZI136" s="158"/>
      <c r="ZJ136" s="158"/>
      <c r="ZK136" s="158"/>
      <c r="ZL136" s="158"/>
      <c r="ZM136" s="158"/>
      <c r="ZN136" s="158"/>
      <c r="ZO136" s="158"/>
      <c r="ZP136" s="158"/>
      <c r="ZQ136" s="158"/>
      <c r="ZR136" s="158"/>
      <c r="ZS136" s="158"/>
      <c r="ZT136" s="158"/>
      <c r="ZU136" s="158"/>
      <c r="ZV136" s="158"/>
      <c r="ZW136" s="158"/>
      <c r="ZX136" s="158"/>
      <c r="ZY136" s="158"/>
      <c r="ZZ136" s="158"/>
      <c r="AAA136" s="158"/>
      <c r="AAB136" s="158"/>
      <c r="AAC136" s="158"/>
      <c r="AAD136" s="158"/>
      <c r="AAE136" s="158"/>
      <c r="AAF136" s="158"/>
      <c r="AAG136" s="158"/>
      <c r="AAH136" s="158"/>
      <c r="AAI136" s="158"/>
      <c r="AAJ136" s="158"/>
      <c r="AAK136" s="158"/>
      <c r="AAL136" s="158"/>
      <c r="AAM136" s="158"/>
      <c r="AAN136" s="158"/>
      <c r="AAO136" s="158"/>
      <c r="AAP136" s="158"/>
      <c r="AAQ136" s="158"/>
      <c r="AAR136" s="158"/>
      <c r="AAS136" s="158"/>
      <c r="AAT136" s="158"/>
      <c r="AAU136" s="158"/>
      <c r="AAV136" s="158"/>
      <c r="AAW136" s="158"/>
      <c r="AAX136" s="158"/>
      <c r="AAY136" s="158"/>
      <c r="AAZ136" s="158"/>
      <c r="ABA136" s="158"/>
      <c r="ABB136" s="158"/>
      <c r="ABC136" s="158"/>
      <c r="ABD136" s="158"/>
      <c r="ABE136" s="158"/>
      <c r="ABF136" s="158"/>
      <c r="ABG136" s="158"/>
      <c r="ABH136" s="158"/>
      <c r="ABI136" s="158"/>
      <c r="ABJ136" s="158"/>
      <c r="ABK136" s="158"/>
      <c r="ABL136" s="158"/>
      <c r="ABM136" s="158"/>
      <c r="ABN136" s="158"/>
      <c r="ABO136" s="158"/>
      <c r="ABP136" s="158"/>
      <c r="ABQ136" s="158"/>
      <c r="ABR136" s="158"/>
      <c r="ABS136" s="158"/>
      <c r="ABT136" s="158"/>
      <c r="ABU136" s="158"/>
      <c r="ABV136" s="158"/>
      <c r="ABW136" s="158"/>
      <c r="ABX136" s="158"/>
      <c r="ABY136" s="158"/>
      <c r="ABZ136" s="158"/>
      <c r="ACA136" s="158"/>
      <c r="ACB136" s="158"/>
      <c r="ACC136" s="158"/>
      <c r="ACD136" s="158"/>
      <c r="ACE136" s="158"/>
      <c r="ACF136" s="158"/>
      <c r="ACG136" s="158"/>
      <c r="ACH136" s="158"/>
      <c r="ACI136" s="158"/>
      <c r="ACJ136" s="158"/>
      <c r="ACK136" s="158"/>
      <c r="ACL136" s="158"/>
      <c r="ACM136" s="158"/>
      <c r="ACN136" s="158"/>
      <c r="ACO136" s="158"/>
      <c r="ACP136" s="158"/>
      <c r="ACQ136" s="158"/>
      <c r="ACR136" s="159"/>
      <c r="ACS136" s="160">
        <f t="array" ref="ACS136">SUM(IF(RIGHT($Q136:$ACR136)=ACS$11,IFERROR(--LEFT($Q136:$ACR136,LEN($Q136:$ACR136)-1),0)))</f>
        <v>0</v>
      </c>
      <c r="ACT136" s="160">
        <f t="array" ref="ACT136">SUM(IF(RIGHT($Q136:$ACR136)=ACT$11,IFERROR(--LEFT($Q136:$ACR136,LEN($Q136:$ACR136)-1),0)))</f>
        <v>0</v>
      </c>
      <c r="ACU136" s="160">
        <f t="array" ref="ACU136">SUM(IF(RIGHT($Q136:$ACR136)=ACU$11,IFERROR(--LEFT($Q136:$ACR136,LEN($Q136:$ACR136)-1),0)))</f>
        <v>0</v>
      </c>
      <c r="ACV136" s="160">
        <f t="array" ref="ACV136">SUM(IF(RIGHT($Q136:$ACR136)=ACV$11,IFERROR(--LEFT($Q136:$ACR136,LEN($Q136:$ACR136)-1),0)))</f>
        <v>0</v>
      </c>
      <c r="ACW136" s="160">
        <f t="array" ref="ACW136">SUM(IF(RIGHT($Q136:$ACR136)=ACW$11,IFERROR(--LEFT($Q136:$ACR136,LEN($Q136:$ACR136)-1),0)))</f>
        <v>0</v>
      </c>
      <c r="ACX136" s="160">
        <f t="array" ref="ACX136">SUM(IF(RIGHT($Q136:$ACR136)=ACX$11,IFERROR(--LEFT($Q136:$ACR136,LEN($Q136:$ACR136)-1),0)))</f>
        <v>0</v>
      </c>
      <c r="ACY136" s="160">
        <f t="array" ref="ACY136">SUM(IF(RIGHT($Q136:$ACR136)=ACY$11,IFERROR(--LEFT($Q136:$ACR136,LEN($Q136:$ACR136)-1),0)))</f>
        <v>0</v>
      </c>
      <c r="ACZ136" s="160">
        <f t="array" ref="ACZ136">SUM(IF(RIGHT($Q136:$ACR136)=ACZ$11,IFERROR(--LEFT($Q136:$ACR136,LEN($Q136:$ACR136)-1),0)))</f>
        <v>0</v>
      </c>
      <c r="ADA136" s="158">
        <f t="shared" si="2278"/>
        <v>0</v>
      </c>
      <c r="ADB136" s="158">
        <f t="shared" si="2279"/>
        <v>0</v>
      </c>
      <c r="ADC136" s="158">
        <f t="shared" si="2280"/>
        <v>0</v>
      </c>
      <c r="ADD136" s="158">
        <f t="shared" si="2281"/>
        <v>0</v>
      </c>
      <c r="ADE136" s="158">
        <f t="shared" si="2282"/>
        <v>0</v>
      </c>
      <c r="ADF136" s="158">
        <f t="shared" si="2283"/>
        <v>0</v>
      </c>
      <c r="ADG136" s="158">
        <f t="shared" si="2284"/>
        <v>0</v>
      </c>
      <c r="ADH136" s="158">
        <f t="shared" si="2285"/>
        <v>0</v>
      </c>
      <c r="ADI136" s="160">
        <f t="array" ref="ADI136">SUM(IF(RIGHT($Q136:$ACR136)=ADI$11,IFERROR(--LEFT($Q136:$ACR136,LEN($Q136:$ACR136)-1),0)))</f>
        <v>0</v>
      </c>
      <c r="ADJ136" s="152">
        <f t="shared" si="2286"/>
        <v>0</v>
      </c>
      <c r="AEC136" s="143"/>
      <c r="AEO136" s="108"/>
      <c r="AEP136" s="108"/>
      <c r="AEQ136" s="108"/>
      <c r="AER136" s="108"/>
      <c r="AES136" s="108"/>
      <c r="AET136" s="108"/>
      <c r="AEU136" s="108"/>
      <c r="AEV136" s="108"/>
      <c r="AEW136" s="143"/>
      <c r="AFI136" s="108"/>
      <c r="AFJ136" s="108"/>
      <c r="AFK136" s="108"/>
      <c r="AFL136" s="108"/>
      <c r="AFM136" s="108"/>
      <c r="AFN136" s="108"/>
      <c r="AFO136" s="108"/>
      <c r="AFP136" s="108"/>
      <c r="AFQ136" s="143"/>
      <c r="AGC136" s="108"/>
      <c r="AGD136" s="108"/>
      <c r="AGE136" s="108"/>
      <c r="AGF136" s="108"/>
      <c r="AGG136" s="108"/>
      <c r="AGH136" s="108"/>
      <c r="AGI136" s="108"/>
      <c r="AGJ136" s="108"/>
      <c r="AGK136" s="143"/>
      <c r="AGW136" s="108"/>
      <c r="AGX136" s="108"/>
      <c r="AGY136" s="108"/>
      <c r="AGZ136" s="108"/>
      <c r="AHA136" s="108"/>
      <c r="AHB136" s="108"/>
      <c r="AHC136" s="108"/>
      <c r="AHD136" s="108"/>
      <c r="AHE136" s="143"/>
      <c r="AHQ136" s="108"/>
      <c r="AHR136" s="108"/>
      <c r="AHS136" s="108"/>
      <c r="AHT136" s="108"/>
      <c r="AHU136" s="108"/>
      <c r="AHV136" s="108"/>
      <c r="AHW136" s="108"/>
      <c r="AHX136" s="108"/>
      <c r="AHY136" s="143"/>
      <c r="AIK136" s="108"/>
      <c r="AIL136" s="108"/>
      <c r="AIM136" s="108"/>
      <c r="AIN136" s="108"/>
      <c r="AIO136" s="108"/>
      <c r="AIP136" s="108"/>
      <c r="AIQ136" s="108"/>
      <c r="AIR136" s="108"/>
      <c r="AIS136" s="143"/>
      <c r="AJE136" s="108"/>
      <c r="AJF136" s="108"/>
      <c r="AJG136" s="108"/>
      <c r="AJH136" s="108"/>
      <c r="AJI136" s="108"/>
      <c r="AJJ136" s="108"/>
      <c r="AJK136" s="108"/>
      <c r="AJL136" s="108"/>
      <c r="AJM136" s="143"/>
      <c r="AJY136" s="108"/>
      <c r="AJZ136" s="108"/>
      <c r="AKA136" s="108"/>
      <c r="AKB136" s="108"/>
      <c r="AKC136" s="108"/>
      <c r="AKD136" s="108"/>
      <c r="AKE136" s="108"/>
      <c r="AKF136" s="108"/>
      <c r="AKG136" s="143"/>
      <c r="AKS136" s="108"/>
      <c r="AKT136" s="108"/>
      <c r="AKU136" s="108"/>
      <c r="AKV136" s="108"/>
      <c r="AKW136" s="108"/>
      <c r="AKX136" s="108"/>
      <c r="AKY136" s="108"/>
      <c r="AKZ136" s="108"/>
      <c r="ALA136" s="143"/>
      <c r="ALM136" s="108"/>
      <c r="ALN136" s="108"/>
      <c r="ALO136" s="108"/>
      <c r="ALP136" s="108"/>
      <c r="ALQ136" s="108"/>
      <c r="ALR136" s="108"/>
      <c r="ALS136" s="108"/>
      <c r="ALT136" s="108"/>
      <c r="ALU136" s="143"/>
      <c r="AMG136" s="108"/>
      <c r="AMH136" s="108"/>
      <c r="AMI136" s="108"/>
      <c r="AMJ136" s="108"/>
      <c r="AMK136" s="108"/>
      <c r="AML136" s="108"/>
      <c r="AMM136" s="108"/>
      <c r="AMN136" s="108"/>
    </row>
    <row r="137" spans="2:1028" x14ac:dyDescent="0.25">
      <c r="B137" s="24">
        <v>126</v>
      </c>
      <c r="C137" s="24"/>
      <c r="D137" s="25"/>
      <c r="E137" s="25"/>
      <c r="F137" s="24"/>
      <c r="G137" s="153"/>
      <c r="H137" s="154"/>
      <c r="I137" s="23"/>
      <c r="J137" s="23"/>
      <c r="K137" s="23"/>
      <c r="L137" s="23"/>
      <c r="M137" s="23"/>
      <c r="N137" s="23"/>
      <c r="O137" s="23"/>
      <c r="P137" s="155"/>
      <c r="Q137" s="156"/>
      <c r="R137" s="157"/>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c r="BS137" s="158"/>
      <c r="BT137" s="158"/>
      <c r="BU137" s="158"/>
      <c r="BV137" s="158"/>
      <c r="BW137" s="158"/>
      <c r="BX137" s="158"/>
      <c r="BY137" s="158"/>
      <c r="BZ137" s="158"/>
      <c r="CA137" s="158"/>
      <c r="CB137" s="158"/>
      <c r="CC137" s="158"/>
      <c r="CD137" s="158"/>
      <c r="CE137" s="158"/>
      <c r="CF137" s="158"/>
      <c r="CG137" s="158"/>
      <c r="CH137" s="158"/>
      <c r="CI137" s="158"/>
      <c r="CJ137" s="158"/>
      <c r="CK137" s="158"/>
      <c r="CL137" s="158"/>
      <c r="CM137" s="158"/>
      <c r="CN137" s="158"/>
      <c r="CO137" s="158"/>
      <c r="CP137" s="158"/>
      <c r="CQ137" s="158"/>
      <c r="CR137" s="158"/>
      <c r="CS137" s="158"/>
      <c r="CT137" s="158"/>
      <c r="CU137" s="158"/>
      <c r="CV137" s="158"/>
      <c r="CW137" s="158"/>
      <c r="CX137" s="158"/>
      <c r="CY137" s="158"/>
      <c r="CZ137" s="158"/>
      <c r="DA137" s="158"/>
      <c r="DB137" s="158"/>
      <c r="DC137" s="158"/>
      <c r="DD137" s="158"/>
      <c r="DE137" s="158"/>
      <c r="DF137" s="158"/>
      <c r="DG137" s="158"/>
      <c r="DH137" s="158"/>
      <c r="DI137" s="158"/>
      <c r="DJ137" s="158"/>
      <c r="DK137" s="158"/>
      <c r="DL137" s="158"/>
      <c r="DM137" s="158"/>
      <c r="DN137" s="158"/>
      <c r="DO137" s="158"/>
      <c r="DP137" s="158"/>
      <c r="DQ137" s="158"/>
      <c r="DR137" s="158"/>
      <c r="DS137" s="158"/>
      <c r="DT137" s="158"/>
      <c r="DU137" s="158"/>
      <c r="DV137" s="158"/>
      <c r="DW137" s="158"/>
      <c r="DX137" s="158"/>
      <c r="DY137" s="158"/>
      <c r="DZ137" s="158"/>
      <c r="EA137" s="158"/>
      <c r="EB137" s="158"/>
      <c r="EC137" s="158"/>
      <c r="ED137" s="158"/>
      <c r="EE137" s="158"/>
      <c r="EF137" s="158"/>
      <c r="EG137" s="158"/>
      <c r="EH137" s="158"/>
      <c r="EI137" s="158"/>
      <c r="EJ137" s="158"/>
      <c r="EK137" s="158"/>
      <c r="EL137" s="158"/>
      <c r="EM137" s="158"/>
      <c r="EN137" s="158"/>
      <c r="EO137" s="158"/>
      <c r="EP137" s="158"/>
      <c r="EQ137" s="158"/>
      <c r="ER137" s="158"/>
      <c r="ES137" s="158"/>
      <c r="ET137" s="158"/>
      <c r="EU137" s="158"/>
      <c r="EV137" s="158"/>
      <c r="EW137" s="158"/>
      <c r="EX137" s="158"/>
      <c r="EY137" s="158"/>
      <c r="EZ137" s="158"/>
      <c r="FA137" s="158"/>
      <c r="FB137" s="158"/>
      <c r="FC137" s="158"/>
      <c r="FD137" s="158"/>
      <c r="FE137" s="158"/>
      <c r="FF137" s="158"/>
      <c r="FG137" s="158"/>
      <c r="FH137" s="158"/>
      <c r="FI137" s="158"/>
      <c r="FJ137" s="158"/>
      <c r="FK137" s="158"/>
      <c r="FL137" s="158"/>
      <c r="FM137" s="158"/>
      <c r="FN137" s="158"/>
      <c r="FO137" s="158"/>
      <c r="FP137" s="158"/>
      <c r="FQ137" s="158"/>
      <c r="FR137" s="158"/>
      <c r="FS137" s="158"/>
      <c r="FT137" s="158"/>
      <c r="FU137" s="158"/>
      <c r="FV137" s="158"/>
      <c r="FW137" s="158"/>
      <c r="FX137" s="158"/>
      <c r="FY137" s="158"/>
      <c r="FZ137" s="158"/>
      <c r="GA137" s="158"/>
      <c r="GB137" s="158"/>
      <c r="GC137" s="158"/>
      <c r="GD137" s="158"/>
      <c r="GE137" s="158"/>
      <c r="GF137" s="158"/>
      <c r="GG137" s="158"/>
      <c r="GH137" s="158"/>
      <c r="GI137" s="158"/>
      <c r="GJ137" s="158"/>
      <c r="GK137" s="158"/>
      <c r="GL137" s="158"/>
      <c r="GM137" s="158"/>
      <c r="GN137" s="158"/>
      <c r="GO137" s="158"/>
      <c r="GP137" s="158"/>
      <c r="GQ137" s="158"/>
      <c r="GR137" s="158"/>
      <c r="GS137" s="158"/>
      <c r="GT137" s="158"/>
      <c r="GU137" s="158"/>
      <c r="GV137" s="158"/>
      <c r="GW137" s="158"/>
      <c r="GX137" s="158"/>
      <c r="GY137" s="158"/>
      <c r="GZ137" s="158"/>
      <c r="HA137" s="158"/>
      <c r="HB137" s="158"/>
      <c r="HC137" s="158"/>
      <c r="HD137" s="158"/>
      <c r="HE137" s="158"/>
      <c r="HF137" s="158"/>
      <c r="HG137" s="158"/>
      <c r="HH137" s="158"/>
      <c r="HI137" s="158"/>
      <c r="HJ137" s="158"/>
      <c r="HK137" s="158"/>
      <c r="HL137" s="158"/>
      <c r="HM137" s="158"/>
      <c r="HN137" s="158"/>
      <c r="HO137" s="158"/>
      <c r="HP137" s="158"/>
      <c r="HQ137" s="158"/>
      <c r="HR137" s="158"/>
      <c r="HS137" s="158"/>
      <c r="HT137" s="158"/>
      <c r="HU137" s="158"/>
      <c r="HV137" s="158"/>
      <c r="HW137" s="158"/>
      <c r="HX137" s="158"/>
      <c r="HY137" s="158"/>
      <c r="HZ137" s="158"/>
      <c r="IA137" s="158"/>
      <c r="IB137" s="158"/>
      <c r="IC137" s="158"/>
      <c r="ID137" s="158"/>
      <c r="IE137" s="158"/>
      <c r="IF137" s="158"/>
      <c r="IG137" s="158"/>
      <c r="IH137" s="158"/>
      <c r="II137" s="158"/>
      <c r="IJ137" s="158"/>
      <c r="IK137" s="158"/>
      <c r="IL137" s="158"/>
      <c r="IM137" s="158"/>
      <c r="IN137" s="158"/>
      <c r="IO137" s="158"/>
      <c r="IP137" s="158"/>
      <c r="IQ137" s="158"/>
      <c r="IR137" s="158"/>
      <c r="IS137" s="158"/>
      <c r="IT137" s="158"/>
      <c r="IU137" s="158"/>
      <c r="IV137" s="158"/>
      <c r="IW137" s="158"/>
      <c r="IX137" s="158"/>
      <c r="IY137" s="158"/>
      <c r="IZ137" s="158"/>
      <c r="JA137" s="158"/>
      <c r="JB137" s="158"/>
      <c r="JC137" s="158"/>
      <c r="JD137" s="158"/>
      <c r="JE137" s="158"/>
      <c r="JF137" s="158"/>
      <c r="JG137" s="158"/>
      <c r="JH137" s="158"/>
      <c r="JI137" s="158"/>
      <c r="JJ137" s="158"/>
      <c r="JK137" s="158"/>
      <c r="JL137" s="158"/>
      <c r="JM137" s="158"/>
      <c r="JN137" s="158"/>
      <c r="JO137" s="158"/>
      <c r="JP137" s="158"/>
      <c r="JQ137" s="158"/>
      <c r="JR137" s="158"/>
      <c r="JS137" s="158"/>
      <c r="JT137" s="158"/>
      <c r="JU137" s="158"/>
      <c r="JV137" s="158"/>
      <c r="JW137" s="158"/>
      <c r="JX137" s="158"/>
      <c r="JY137" s="158"/>
      <c r="JZ137" s="158"/>
      <c r="KA137" s="158"/>
      <c r="KB137" s="158"/>
      <c r="KC137" s="158"/>
      <c r="KD137" s="158"/>
      <c r="KE137" s="158"/>
      <c r="KF137" s="158"/>
      <c r="KG137" s="158"/>
      <c r="KH137" s="158"/>
      <c r="KI137" s="158"/>
      <c r="KJ137" s="158"/>
      <c r="KK137" s="158"/>
      <c r="KL137" s="158"/>
      <c r="KM137" s="158"/>
      <c r="KN137" s="158"/>
      <c r="KO137" s="158"/>
      <c r="KP137" s="158"/>
      <c r="KQ137" s="158"/>
      <c r="KR137" s="158"/>
      <c r="KS137" s="158"/>
      <c r="KT137" s="158"/>
      <c r="KU137" s="158"/>
      <c r="KV137" s="158"/>
      <c r="KW137" s="158"/>
      <c r="KX137" s="158"/>
      <c r="KY137" s="158"/>
      <c r="KZ137" s="158"/>
      <c r="LA137" s="158"/>
      <c r="LB137" s="158"/>
      <c r="LC137" s="158"/>
      <c r="LD137" s="158"/>
      <c r="LE137" s="158"/>
      <c r="LF137" s="158"/>
      <c r="LG137" s="158"/>
      <c r="LH137" s="158"/>
      <c r="LI137" s="158"/>
      <c r="LJ137" s="158"/>
      <c r="LK137" s="158"/>
      <c r="LL137" s="158"/>
      <c r="LM137" s="158"/>
      <c r="LN137" s="158"/>
      <c r="LO137" s="158"/>
      <c r="LP137" s="158"/>
      <c r="LQ137" s="158"/>
      <c r="LR137" s="158"/>
      <c r="LS137" s="158"/>
      <c r="LT137" s="158"/>
      <c r="LU137" s="158"/>
      <c r="LV137" s="158"/>
      <c r="LW137" s="158"/>
      <c r="LX137" s="158"/>
      <c r="LY137" s="158"/>
      <c r="LZ137" s="158"/>
      <c r="MA137" s="158"/>
      <c r="MB137" s="158"/>
      <c r="MC137" s="158"/>
      <c r="MD137" s="158"/>
      <c r="ME137" s="158"/>
      <c r="MF137" s="158"/>
      <c r="MG137" s="158"/>
      <c r="MH137" s="158"/>
      <c r="MI137" s="158"/>
      <c r="MJ137" s="158"/>
      <c r="MK137" s="158"/>
      <c r="ML137" s="158"/>
      <c r="MM137" s="158"/>
      <c r="MN137" s="158"/>
      <c r="MO137" s="158"/>
      <c r="MP137" s="158"/>
      <c r="MQ137" s="158"/>
      <c r="MR137" s="158"/>
      <c r="MS137" s="158"/>
      <c r="MT137" s="158"/>
      <c r="MU137" s="158"/>
      <c r="MV137" s="158"/>
      <c r="MW137" s="158"/>
      <c r="MX137" s="158"/>
      <c r="MY137" s="158"/>
      <c r="MZ137" s="158"/>
      <c r="NA137" s="158"/>
      <c r="NB137" s="158"/>
      <c r="NC137" s="158"/>
      <c r="ND137" s="158"/>
      <c r="NE137" s="158"/>
      <c r="NF137" s="158"/>
      <c r="NG137" s="158"/>
      <c r="NH137" s="158"/>
      <c r="NI137" s="158"/>
      <c r="NJ137" s="158"/>
      <c r="NK137" s="158"/>
      <c r="NL137" s="158"/>
      <c r="NM137" s="158"/>
      <c r="NN137" s="158"/>
      <c r="NO137" s="158"/>
      <c r="NP137" s="158"/>
      <c r="NQ137" s="158"/>
      <c r="NR137" s="158"/>
      <c r="NS137" s="158"/>
      <c r="NT137" s="158"/>
      <c r="NU137" s="158"/>
      <c r="NV137" s="158"/>
      <c r="NW137" s="158"/>
      <c r="NX137" s="158"/>
      <c r="NY137" s="158"/>
      <c r="NZ137" s="158"/>
      <c r="OA137" s="158"/>
      <c r="OB137" s="158"/>
      <c r="OC137" s="158"/>
      <c r="OD137" s="158"/>
      <c r="OE137" s="158"/>
      <c r="OF137" s="158"/>
      <c r="OG137" s="158"/>
      <c r="OH137" s="158"/>
      <c r="OI137" s="158"/>
      <c r="OJ137" s="158"/>
      <c r="OK137" s="158"/>
      <c r="OL137" s="158"/>
      <c r="OM137" s="158"/>
      <c r="ON137" s="158"/>
      <c r="OO137" s="158"/>
      <c r="OP137" s="158"/>
      <c r="OQ137" s="158"/>
      <c r="OR137" s="158"/>
      <c r="OS137" s="158"/>
      <c r="OT137" s="158"/>
      <c r="OU137" s="158"/>
      <c r="OV137" s="158"/>
      <c r="OW137" s="158"/>
      <c r="OX137" s="158"/>
      <c r="OY137" s="158"/>
      <c r="OZ137" s="158"/>
      <c r="PA137" s="158"/>
      <c r="PB137" s="158"/>
      <c r="PC137" s="158"/>
      <c r="PD137" s="158"/>
      <c r="PE137" s="158"/>
      <c r="PF137" s="158"/>
      <c r="PG137" s="158"/>
      <c r="PH137" s="158"/>
      <c r="PI137" s="158"/>
      <c r="PJ137" s="158"/>
      <c r="PK137" s="158"/>
      <c r="PL137" s="158"/>
      <c r="PM137" s="158"/>
      <c r="PN137" s="158"/>
      <c r="PO137" s="158"/>
      <c r="PP137" s="158"/>
      <c r="PQ137" s="158"/>
      <c r="PR137" s="158"/>
      <c r="PS137" s="158"/>
      <c r="PT137" s="158"/>
      <c r="PU137" s="158"/>
      <c r="PV137" s="158"/>
      <c r="PW137" s="158"/>
      <c r="PX137" s="158"/>
      <c r="PY137" s="158"/>
      <c r="PZ137" s="158"/>
      <c r="QA137" s="158"/>
      <c r="QB137" s="158"/>
      <c r="QC137" s="158"/>
      <c r="QD137" s="158"/>
      <c r="QE137" s="158"/>
      <c r="QF137" s="158"/>
      <c r="QG137" s="158"/>
      <c r="QH137" s="158"/>
      <c r="QI137" s="158"/>
      <c r="QJ137" s="158"/>
      <c r="QK137" s="158"/>
      <c r="QL137" s="158"/>
      <c r="QM137" s="158"/>
      <c r="QN137" s="158"/>
      <c r="QO137" s="158"/>
      <c r="QP137" s="158"/>
      <c r="QQ137" s="158"/>
      <c r="QR137" s="158"/>
      <c r="QS137" s="158"/>
      <c r="QT137" s="158"/>
      <c r="QU137" s="158"/>
      <c r="QV137" s="158"/>
      <c r="QW137" s="158"/>
      <c r="QX137" s="158"/>
      <c r="QY137" s="158"/>
      <c r="QZ137" s="158"/>
      <c r="RA137" s="158"/>
      <c r="RB137" s="158"/>
      <c r="RC137" s="158"/>
      <c r="RD137" s="158"/>
      <c r="RE137" s="158"/>
      <c r="RF137" s="158"/>
      <c r="RG137" s="158"/>
      <c r="RH137" s="158"/>
      <c r="RI137" s="158"/>
      <c r="RJ137" s="158"/>
      <c r="RK137" s="158"/>
      <c r="RL137" s="158"/>
      <c r="RM137" s="158"/>
      <c r="RN137" s="158"/>
      <c r="RO137" s="158"/>
      <c r="RP137" s="158"/>
      <c r="RQ137" s="158"/>
      <c r="RR137" s="158"/>
      <c r="RS137" s="158"/>
      <c r="RT137" s="158"/>
      <c r="RU137" s="158"/>
      <c r="RV137" s="158"/>
      <c r="RW137" s="158"/>
      <c r="RX137" s="158"/>
      <c r="RY137" s="158"/>
      <c r="RZ137" s="158"/>
      <c r="SA137" s="158"/>
      <c r="SB137" s="158"/>
      <c r="SC137" s="158"/>
      <c r="SD137" s="158"/>
      <c r="SE137" s="158"/>
      <c r="SF137" s="158"/>
      <c r="SG137" s="158"/>
      <c r="SH137" s="158"/>
      <c r="SI137" s="158"/>
      <c r="SJ137" s="158"/>
      <c r="SK137" s="158"/>
      <c r="SL137" s="158"/>
      <c r="SM137" s="158"/>
      <c r="SN137" s="158"/>
      <c r="SO137" s="158"/>
      <c r="SP137" s="158"/>
      <c r="SQ137" s="158"/>
      <c r="SR137" s="158"/>
      <c r="SS137" s="158"/>
      <c r="ST137" s="158"/>
      <c r="SU137" s="158"/>
      <c r="SV137" s="158"/>
      <c r="SW137" s="158"/>
      <c r="SX137" s="158"/>
      <c r="SY137" s="158"/>
      <c r="SZ137" s="158"/>
      <c r="TA137" s="158"/>
      <c r="TB137" s="158"/>
      <c r="TC137" s="158"/>
      <c r="TD137" s="158"/>
      <c r="TE137" s="158"/>
      <c r="TF137" s="158"/>
      <c r="TG137" s="158"/>
      <c r="TH137" s="158"/>
      <c r="TI137" s="158"/>
      <c r="TJ137" s="158"/>
      <c r="TK137" s="158"/>
      <c r="TL137" s="158"/>
      <c r="TM137" s="158"/>
      <c r="TN137" s="158"/>
      <c r="TO137" s="158"/>
      <c r="TP137" s="158"/>
      <c r="TQ137" s="158"/>
      <c r="TR137" s="158"/>
      <c r="TS137" s="158"/>
      <c r="TT137" s="158"/>
      <c r="TU137" s="158"/>
      <c r="TV137" s="158"/>
      <c r="TW137" s="158"/>
      <c r="TX137" s="158"/>
      <c r="TY137" s="158"/>
      <c r="TZ137" s="158"/>
      <c r="UA137" s="158"/>
      <c r="UB137" s="158"/>
      <c r="UC137" s="158"/>
      <c r="UD137" s="158"/>
      <c r="UE137" s="158"/>
      <c r="UF137" s="158"/>
      <c r="UG137" s="158"/>
      <c r="UH137" s="158"/>
      <c r="UI137" s="158"/>
      <c r="UJ137" s="158"/>
      <c r="UK137" s="158"/>
      <c r="UL137" s="158"/>
      <c r="UM137" s="158"/>
      <c r="UN137" s="158"/>
      <c r="UO137" s="158"/>
      <c r="UP137" s="158"/>
      <c r="UQ137" s="158"/>
      <c r="UR137" s="158"/>
      <c r="US137" s="158"/>
      <c r="UT137" s="158"/>
      <c r="UU137" s="158"/>
      <c r="UV137" s="158"/>
      <c r="UW137" s="158"/>
      <c r="UX137" s="158"/>
      <c r="UY137" s="158"/>
      <c r="UZ137" s="158"/>
      <c r="VA137" s="158"/>
      <c r="VB137" s="158"/>
      <c r="VC137" s="158"/>
      <c r="VD137" s="158"/>
      <c r="VE137" s="158"/>
      <c r="VF137" s="158"/>
      <c r="VG137" s="158"/>
      <c r="VH137" s="158"/>
      <c r="VI137" s="158"/>
      <c r="VJ137" s="158"/>
      <c r="VK137" s="158"/>
      <c r="VL137" s="158"/>
      <c r="VM137" s="158"/>
      <c r="VN137" s="158"/>
      <c r="VO137" s="158"/>
      <c r="VP137" s="158"/>
      <c r="VQ137" s="158"/>
      <c r="VR137" s="158"/>
      <c r="VS137" s="158"/>
      <c r="VT137" s="158"/>
      <c r="VU137" s="158"/>
      <c r="VV137" s="158"/>
      <c r="VW137" s="158"/>
      <c r="VX137" s="158"/>
      <c r="VY137" s="158"/>
      <c r="VZ137" s="158"/>
      <c r="WA137" s="158"/>
      <c r="WB137" s="158"/>
      <c r="WC137" s="158"/>
      <c r="WD137" s="158"/>
      <c r="WE137" s="158"/>
      <c r="WF137" s="158"/>
      <c r="WG137" s="158"/>
      <c r="WH137" s="158"/>
      <c r="WI137" s="158"/>
      <c r="WJ137" s="158"/>
      <c r="WK137" s="158"/>
      <c r="WL137" s="158"/>
      <c r="WM137" s="158"/>
      <c r="WN137" s="158"/>
      <c r="WO137" s="158"/>
      <c r="WP137" s="158"/>
      <c r="WQ137" s="158"/>
      <c r="WR137" s="158"/>
      <c r="WS137" s="158"/>
      <c r="WT137" s="158"/>
      <c r="WU137" s="158"/>
      <c r="WV137" s="158"/>
      <c r="WW137" s="158"/>
      <c r="WX137" s="158"/>
      <c r="WY137" s="158"/>
      <c r="WZ137" s="158"/>
      <c r="XA137" s="158"/>
      <c r="XB137" s="158"/>
      <c r="XC137" s="158"/>
      <c r="XD137" s="158"/>
      <c r="XE137" s="158"/>
      <c r="XF137" s="158"/>
      <c r="XG137" s="158"/>
      <c r="XH137" s="158"/>
      <c r="XI137" s="158"/>
      <c r="XJ137" s="158"/>
      <c r="XK137" s="158"/>
      <c r="XL137" s="158"/>
      <c r="XM137" s="158"/>
      <c r="XN137" s="158"/>
      <c r="XO137" s="158"/>
      <c r="XP137" s="158"/>
      <c r="XQ137" s="158"/>
      <c r="XR137" s="158"/>
      <c r="XS137" s="158"/>
      <c r="XT137" s="158"/>
      <c r="XU137" s="158"/>
      <c r="XV137" s="158"/>
      <c r="XW137" s="158"/>
      <c r="XX137" s="158"/>
      <c r="XY137" s="158"/>
      <c r="XZ137" s="158"/>
      <c r="YA137" s="158"/>
      <c r="YB137" s="158"/>
      <c r="YC137" s="158"/>
      <c r="YD137" s="158"/>
      <c r="YE137" s="158"/>
      <c r="YF137" s="158"/>
      <c r="YG137" s="158"/>
      <c r="YH137" s="158"/>
      <c r="YI137" s="158"/>
      <c r="YJ137" s="158"/>
      <c r="YK137" s="158"/>
      <c r="YL137" s="158"/>
      <c r="YM137" s="158"/>
      <c r="YN137" s="158"/>
      <c r="YO137" s="158"/>
      <c r="YP137" s="158"/>
      <c r="YQ137" s="158"/>
      <c r="YR137" s="158"/>
      <c r="YS137" s="158"/>
      <c r="YT137" s="158"/>
      <c r="YU137" s="158"/>
      <c r="YV137" s="158"/>
      <c r="YW137" s="158"/>
      <c r="YX137" s="158"/>
      <c r="YY137" s="158"/>
      <c r="YZ137" s="158"/>
      <c r="ZA137" s="158"/>
      <c r="ZB137" s="158"/>
      <c r="ZC137" s="158"/>
      <c r="ZD137" s="158"/>
      <c r="ZE137" s="158"/>
      <c r="ZF137" s="158"/>
      <c r="ZG137" s="158"/>
      <c r="ZH137" s="158"/>
      <c r="ZI137" s="158"/>
      <c r="ZJ137" s="158"/>
      <c r="ZK137" s="158"/>
      <c r="ZL137" s="158"/>
      <c r="ZM137" s="158"/>
      <c r="ZN137" s="158"/>
      <c r="ZO137" s="158"/>
      <c r="ZP137" s="158"/>
      <c r="ZQ137" s="158"/>
      <c r="ZR137" s="158"/>
      <c r="ZS137" s="158"/>
      <c r="ZT137" s="158"/>
      <c r="ZU137" s="158"/>
      <c r="ZV137" s="158"/>
      <c r="ZW137" s="158"/>
      <c r="ZX137" s="158"/>
      <c r="ZY137" s="158"/>
      <c r="ZZ137" s="158"/>
      <c r="AAA137" s="158"/>
      <c r="AAB137" s="158"/>
      <c r="AAC137" s="158"/>
      <c r="AAD137" s="158"/>
      <c r="AAE137" s="158"/>
      <c r="AAF137" s="158"/>
      <c r="AAG137" s="158"/>
      <c r="AAH137" s="158"/>
      <c r="AAI137" s="158"/>
      <c r="AAJ137" s="158"/>
      <c r="AAK137" s="158"/>
      <c r="AAL137" s="158"/>
      <c r="AAM137" s="158"/>
      <c r="AAN137" s="158"/>
      <c r="AAO137" s="158"/>
      <c r="AAP137" s="158"/>
      <c r="AAQ137" s="158"/>
      <c r="AAR137" s="158"/>
      <c r="AAS137" s="158"/>
      <c r="AAT137" s="158"/>
      <c r="AAU137" s="158"/>
      <c r="AAV137" s="158"/>
      <c r="AAW137" s="158"/>
      <c r="AAX137" s="158"/>
      <c r="AAY137" s="158"/>
      <c r="AAZ137" s="158"/>
      <c r="ABA137" s="158"/>
      <c r="ABB137" s="158"/>
      <c r="ABC137" s="158"/>
      <c r="ABD137" s="158"/>
      <c r="ABE137" s="158"/>
      <c r="ABF137" s="158"/>
      <c r="ABG137" s="158"/>
      <c r="ABH137" s="158"/>
      <c r="ABI137" s="158"/>
      <c r="ABJ137" s="158"/>
      <c r="ABK137" s="158"/>
      <c r="ABL137" s="158"/>
      <c r="ABM137" s="158"/>
      <c r="ABN137" s="158"/>
      <c r="ABO137" s="158"/>
      <c r="ABP137" s="158"/>
      <c r="ABQ137" s="158"/>
      <c r="ABR137" s="158"/>
      <c r="ABS137" s="158"/>
      <c r="ABT137" s="158"/>
      <c r="ABU137" s="158"/>
      <c r="ABV137" s="158"/>
      <c r="ABW137" s="158"/>
      <c r="ABX137" s="158"/>
      <c r="ABY137" s="158"/>
      <c r="ABZ137" s="158"/>
      <c r="ACA137" s="158"/>
      <c r="ACB137" s="158"/>
      <c r="ACC137" s="158"/>
      <c r="ACD137" s="158"/>
      <c r="ACE137" s="158"/>
      <c r="ACF137" s="158"/>
      <c r="ACG137" s="158"/>
      <c r="ACH137" s="158"/>
      <c r="ACI137" s="158"/>
      <c r="ACJ137" s="158"/>
      <c r="ACK137" s="158"/>
      <c r="ACL137" s="158"/>
      <c r="ACM137" s="158"/>
      <c r="ACN137" s="158"/>
      <c r="ACO137" s="158"/>
      <c r="ACP137" s="158"/>
      <c r="ACQ137" s="158"/>
      <c r="ACR137" s="159"/>
      <c r="ACS137" s="160">
        <f t="array" ref="ACS137">SUM(IF(RIGHT($Q137:$ACR137)=ACS$11,IFERROR(--LEFT($Q137:$ACR137,LEN($Q137:$ACR137)-1),0)))</f>
        <v>0</v>
      </c>
      <c r="ACT137" s="160">
        <f t="array" ref="ACT137">SUM(IF(RIGHT($Q137:$ACR137)=ACT$11,IFERROR(--LEFT($Q137:$ACR137,LEN($Q137:$ACR137)-1),0)))</f>
        <v>0</v>
      </c>
      <c r="ACU137" s="160">
        <f t="array" ref="ACU137">SUM(IF(RIGHT($Q137:$ACR137)=ACU$11,IFERROR(--LEFT($Q137:$ACR137,LEN($Q137:$ACR137)-1),0)))</f>
        <v>0</v>
      </c>
      <c r="ACV137" s="160">
        <f t="array" ref="ACV137">SUM(IF(RIGHT($Q137:$ACR137)=ACV$11,IFERROR(--LEFT($Q137:$ACR137,LEN($Q137:$ACR137)-1),0)))</f>
        <v>0</v>
      </c>
      <c r="ACW137" s="160">
        <f t="array" ref="ACW137">SUM(IF(RIGHT($Q137:$ACR137)=ACW$11,IFERROR(--LEFT($Q137:$ACR137,LEN($Q137:$ACR137)-1),0)))</f>
        <v>0</v>
      </c>
      <c r="ACX137" s="160">
        <f t="array" ref="ACX137">SUM(IF(RIGHT($Q137:$ACR137)=ACX$11,IFERROR(--LEFT($Q137:$ACR137,LEN($Q137:$ACR137)-1),0)))</f>
        <v>0</v>
      </c>
      <c r="ACY137" s="160">
        <f t="array" ref="ACY137">SUM(IF(RIGHT($Q137:$ACR137)=ACY$11,IFERROR(--LEFT($Q137:$ACR137,LEN($Q137:$ACR137)-1),0)))</f>
        <v>0</v>
      </c>
      <c r="ACZ137" s="160">
        <f t="array" ref="ACZ137">SUM(IF(RIGHT($Q137:$ACR137)=ACZ$11,IFERROR(--LEFT($Q137:$ACR137,LEN($Q137:$ACR137)-1),0)))</f>
        <v>0</v>
      </c>
      <c r="ADA137" s="158">
        <f t="shared" si="2278"/>
        <v>0</v>
      </c>
      <c r="ADB137" s="158">
        <f t="shared" si="2279"/>
        <v>0</v>
      </c>
      <c r="ADC137" s="158">
        <f t="shared" si="2280"/>
        <v>0</v>
      </c>
      <c r="ADD137" s="158">
        <f t="shared" si="2281"/>
        <v>0</v>
      </c>
      <c r="ADE137" s="158">
        <f t="shared" si="2282"/>
        <v>0</v>
      </c>
      <c r="ADF137" s="158">
        <f t="shared" si="2283"/>
        <v>0</v>
      </c>
      <c r="ADG137" s="158">
        <f t="shared" si="2284"/>
        <v>0</v>
      </c>
      <c r="ADH137" s="158">
        <f t="shared" si="2285"/>
        <v>0</v>
      </c>
      <c r="ADI137" s="160">
        <f t="array" ref="ADI137">SUM(IF(RIGHT($Q137:$ACR137)=ADI$11,IFERROR(--LEFT($Q137:$ACR137,LEN($Q137:$ACR137)-1),0)))</f>
        <v>0</v>
      </c>
      <c r="ADJ137" s="152">
        <f t="shared" si="2286"/>
        <v>0</v>
      </c>
      <c r="AEC137" s="143"/>
      <c r="AEO137" s="108"/>
      <c r="AEP137" s="108"/>
      <c r="AEQ137" s="108"/>
      <c r="AER137" s="108"/>
      <c r="AES137" s="108"/>
      <c r="AET137" s="108"/>
      <c r="AEU137" s="108"/>
      <c r="AEV137" s="108"/>
      <c r="AEW137" s="143"/>
      <c r="AFI137" s="108"/>
      <c r="AFJ137" s="108"/>
      <c r="AFK137" s="108"/>
      <c r="AFL137" s="108"/>
      <c r="AFM137" s="108"/>
      <c r="AFN137" s="108"/>
      <c r="AFO137" s="108"/>
      <c r="AFP137" s="108"/>
      <c r="AFQ137" s="143"/>
      <c r="AGC137" s="108"/>
      <c r="AGD137" s="108"/>
      <c r="AGE137" s="108"/>
      <c r="AGF137" s="108"/>
      <c r="AGG137" s="108"/>
      <c r="AGH137" s="108"/>
      <c r="AGI137" s="108"/>
      <c r="AGJ137" s="108"/>
      <c r="AGK137" s="143"/>
      <c r="AGW137" s="108"/>
      <c r="AGX137" s="108"/>
      <c r="AGY137" s="108"/>
      <c r="AGZ137" s="108"/>
      <c r="AHA137" s="108"/>
      <c r="AHB137" s="108"/>
      <c r="AHC137" s="108"/>
      <c r="AHD137" s="108"/>
      <c r="AHE137" s="143"/>
      <c r="AHQ137" s="108"/>
      <c r="AHR137" s="108"/>
      <c r="AHS137" s="108"/>
      <c r="AHT137" s="108"/>
      <c r="AHU137" s="108"/>
      <c r="AHV137" s="108"/>
      <c r="AHW137" s="108"/>
      <c r="AHX137" s="108"/>
      <c r="AHY137" s="143"/>
      <c r="AIK137" s="108"/>
      <c r="AIL137" s="108"/>
      <c r="AIM137" s="108"/>
      <c r="AIN137" s="108"/>
      <c r="AIO137" s="108"/>
      <c r="AIP137" s="108"/>
      <c r="AIQ137" s="108"/>
      <c r="AIR137" s="108"/>
      <c r="AIS137" s="143"/>
      <c r="AJE137" s="108"/>
      <c r="AJF137" s="108"/>
      <c r="AJG137" s="108"/>
      <c r="AJH137" s="108"/>
      <c r="AJI137" s="108"/>
      <c r="AJJ137" s="108"/>
      <c r="AJK137" s="108"/>
      <c r="AJL137" s="108"/>
      <c r="AJM137" s="143"/>
      <c r="AJY137" s="108"/>
      <c r="AJZ137" s="108"/>
      <c r="AKA137" s="108"/>
      <c r="AKB137" s="108"/>
      <c r="AKC137" s="108"/>
      <c r="AKD137" s="108"/>
      <c r="AKE137" s="108"/>
      <c r="AKF137" s="108"/>
      <c r="AKG137" s="143"/>
      <c r="AKS137" s="108"/>
      <c r="AKT137" s="108"/>
      <c r="AKU137" s="108"/>
      <c r="AKV137" s="108"/>
      <c r="AKW137" s="108"/>
      <c r="AKX137" s="108"/>
      <c r="AKY137" s="108"/>
      <c r="AKZ137" s="108"/>
      <c r="ALA137" s="143"/>
      <c r="ALM137" s="108"/>
      <c r="ALN137" s="108"/>
      <c r="ALO137" s="108"/>
      <c r="ALP137" s="108"/>
      <c r="ALQ137" s="108"/>
      <c r="ALR137" s="108"/>
      <c r="ALS137" s="108"/>
      <c r="ALT137" s="108"/>
      <c r="ALU137" s="143"/>
      <c r="AMG137" s="108"/>
      <c r="AMH137" s="108"/>
      <c r="AMI137" s="108"/>
      <c r="AMJ137" s="108"/>
      <c r="AMK137" s="108"/>
      <c r="AML137" s="108"/>
      <c r="AMM137" s="108"/>
      <c r="AMN137" s="108"/>
    </row>
    <row r="138" spans="2:1028" x14ac:dyDescent="0.25">
      <c r="B138" s="24">
        <v>127</v>
      </c>
      <c r="C138" s="24"/>
      <c r="D138" s="25"/>
      <c r="E138" s="25"/>
      <c r="F138" s="24"/>
      <c r="G138" s="153"/>
      <c r="H138" s="154"/>
      <c r="I138" s="23"/>
      <c r="J138" s="23"/>
      <c r="K138" s="23"/>
      <c r="L138" s="23"/>
      <c r="M138" s="23"/>
      <c r="N138" s="23"/>
      <c r="O138" s="23"/>
      <c r="P138" s="155"/>
      <c r="Q138" s="156"/>
      <c r="R138" s="157"/>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c r="BS138" s="158"/>
      <c r="BT138" s="158"/>
      <c r="BU138" s="158"/>
      <c r="BV138" s="158"/>
      <c r="BW138" s="158"/>
      <c r="BX138" s="158"/>
      <c r="BY138" s="158"/>
      <c r="BZ138" s="158"/>
      <c r="CA138" s="158"/>
      <c r="CB138" s="158"/>
      <c r="CC138" s="158"/>
      <c r="CD138" s="158"/>
      <c r="CE138" s="158"/>
      <c r="CF138" s="158"/>
      <c r="CG138" s="158"/>
      <c r="CH138" s="158"/>
      <c r="CI138" s="158"/>
      <c r="CJ138" s="158"/>
      <c r="CK138" s="158"/>
      <c r="CL138" s="158"/>
      <c r="CM138" s="158"/>
      <c r="CN138" s="158"/>
      <c r="CO138" s="158"/>
      <c r="CP138" s="158"/>
      <c r="CQ138" s="158"/>
      <c r="CR138" s="158"/>
      <c r="CS138" s="158"/>
      <c r="CT138" s="158"/>
      <c r="CU138" s="158"/>
      <c r="CV138" s="158"/>
      <c r="CW138" s="158"/>
      <c r="CX138" s="158"/>
      <c r="CY138" s="158"/>
      <c r="CZ138" s="158"/>
      <c r="DA138" s="158"/>
      <c r="DB138" s="158"/>
      <c r="DC138" s="158"/>
      <c r="DD138" s="158"/>
      <c r="DE138" s="158"/>
      <c r="DF138" s="158"/>
      <c r="DG138" s="158"/>
      <c r="DH138" s="158"/>
      <c r="DI138" s="158"/>
      <c r="DJ138" s="158"/>
      <c r="DK138" s="158"/>
      <c r="DL138" s="158"/>
      <c r="DM138" s="158"/>
      <c r="DN138" s="158"/>
      <c r="DO138" s="158"/>
      <c r="DP138" s="158"/>
      <c r="DQ138" s="158"/>
      <c r="DR138" s="158"/>
      <c r="DS138" s="158"/>
      <c r="DT138" s="158"/>
      <c r="DU138" s="158"/>
      <c r="DV138" s="158"/>
      <c r="DW138" s="158"/>
      <c r="DX138" s="158"/>
      <c r="DY138" s="158"/>
      <c r="DZ138" s="158"/>
      <c r="EA138" s="158"/>
      <c r="EB138" s="158"/>
      <c r="EC138" s="158"/>
      <c r="ED138" s="158"/>
      <c r="EE138" s="158"/>
      <c r="EF138" s="158"/>
      <c r="EG138" s="158"/>
      <c r="EH138" s="158"/>
      <c r="EI138" s="158"/>
      <c r="EJ138" s="158"/>
      <c r="EK138" s="158"/>
      <c r="EL138" s="158"/>
      <c r="EM138" s="158"/>
      <c r="EN138" s="158"/>
      <c r="EO138" s="158"/>
      <c r="EP138" s="158"/>
      <c r="EQ138" s="158"/>
      <c r="ER138" s="158"/>
      <c r="ES138" s="158"/>
      <c r="ET138" s="158"/>
      <c r="EU138" s="158"/>
      <c r="EV138" s="158"/>
      <c r="EW138" s="158"/>
      <c r="EX138" s="158"/>
      <c r="EY138" s="158"/>
      <c r="EZ138" s="158"/>
      <c r="FA138" s="158"/>
      <c r="FB138" s="158"/>
      <c r="FC138" s="158"/>
      <c r="FD138" s="158"/>
      <c r="FE138" s="158"/>
      <c r="FF138" s="158"/>
      <c r="FG138" s="158"/>
      <c r="FH138" s="158"/>
      <c r="FI138" s="158"/>
      <c r="FJ138" s="158"/>
      <c r="FK138" s="158"/>
      <c r="FL138" s="158"/>
      <c r="FM138" s="158"/>
      <c r="FN138" s="158"/>
      <c r="FO138" s="158"/>
      <c r="FP138" s="158"/>
      <c r="FQ138" s="158"/>
      <c r="FR138" s="158"/>
      <c r="FS138" s="158"/>
      <c r="FT138" s="158"/>
      <c r="FU138" s="158"/>
      <c r="FV138" s="158"/>
      <c r="FW138" s="158"/>
      <c r="FX138" s="158"/>
      <c r="FY138" s="158"/>
      <c r="FZ138" s="158"/>
      <c r="GA138" s="158"/>
      <c r="GB138" s="158"/>
      <c r="GC138" s="158"/>
      <c r="GD138" s="158"/>
      <c r="GE138" s="158"/>
      <c r="GF138" s="158"/>
      <c r="GG138" s="158"/>
      <c r="GH138" s="158"/>
      <c r="GI138" s="158"/>
      <c r="GJ138" s="158"/>
      <c r="GK138" s="158"/>
      <c r="GL138" s="158"/>
      <c r="GM138" s="158"/>
      <c r="GN138" s="158"/>
      <c r="GO138" s="158"/>
      <c r="GP138" s="158"/>
      <c r="GQ138" s="158"/>
      <c r="GR138" s="158"/>
      <c r="GS138" s="158"/>
      <c r="GT138" s="158"/>
      <c r="GU138" s="158"/>
      <c r="GV138" s="158"/>
      <c r="GW138" s="158"/>
      <c r="GX138" s="158"/>
      <c r="GY138" s="158"/>
      <c r="GZ138" s="158"/>
      <c r="HA138" s="158"/>
      <c r="HB138" s="158"/>
      <c r="HC138" s="158"/>
      <c r="HD138" s="158"/>
      <c r="HE138" s="158"/>
      <c r="HF138" s="158"/>
      <c r="HG138" s="158"/>
      <c r="HH138" s="158"/>
      <c r="HI138" s="158"/>
      <c r="HJ138" s="158"/>
      <c r="HK138" s="158"/>
      <c r="HL138" s="158"/>
      <c r="HM138" s="158"/>
      <c r="HN138" s="158"/>
      <c r="HO138" s="158"/>
      <c r="HP138" s="158"/>
      <c r="HQ138" s="158"/>
      <c r="HR138" s="158"/>
      <c r="HS138" s="158"/>
      <c r="HT138" s="158"/>
      <c r="HU138" s="158"/>
      <c r="HV138" s="158"/>
      <c r="HW138" s="158"/>
      <c r="HX138" s="158"/>
      <c r="HY138" s="158"/>
      <c r="HZ138" s="158"/>
      <c r="IA138" s="158"/>
      <c r="IB138" s="158"/>
      <c r="IC138" s="158"/>
      <c r="ID138" s="158"/>
      <c r="IE138" s="158"/>
      <c r="IF138" s="158"/>
      <c r="IG138" s="158"/>
      <c r="IH138" s="158"/>
      <c r="II138" s="158"/>
      <c r="IJ138" s="158"/>
      <c r="IK138" s="158"/>
      <c r="IL138" s="158"/>
      <c r="IM138" s="158"/>
      <c r="IN138" s="158"/>
      <c r="IO138" s="158"/>
      <c r="IP138" s="158"/>
      <c r="IQ138" s="158"/>
      <c r="IR138" s="158"/>
      <c r="IS138" s="158"/>
      <c r="IT138" s="158"/>
      <c r="IU138" s="158"/>
      <c r="IV138" s="158"/>
      <c r="IW138" s="158"/>
      <c r="IX138" s="158"/>
      <c r="IY138" s="158"/>
      <c r="IZ138" s="158"/>
      <c r="JA138" s="158"/>
      <c r="JB138" s="158"/>
      <c r="JC138" s="158"/>
      <c r="JD138" s="158"/>
      <c r="JE138" s="158"/>
      <c r="JF138" s="158"/>
      <c r="JG138" s="158"/>
      <c r="JH138" s="158"/>
      <c r="JI138" s="158"/>
      <c r="JJ138" s="158"/>
      <c r="JK138" s="158"/>
      <c r="JL138" s="158"/>
      <c r="JM138" s="158"/>
      <c r="JN138" s="158"/>
      <c r="JO138" s="158"/>
      <c r="JP138" s="158"/>
      <c r="JQ138" s="158"/>
      <c r="JR138" s="158"/>
      <c r="JS138" s="158"/>
      <c r="JT138" s="158"/>
      <c r="JU138" s="158"/>
      <c r="JV138" s="158"/>
      <c r="JW138" s="158"/>
      <c r="JX138" s="158"/>
      <c r="JY138" s="158"/>
      <c r="JZ138" s="158"/>
      <c r="KA138" s="158"/>
      <c r="KB138" s="158"/>
      <c r="KC138" s="158"/>
      <c r="KD138" s="158"/>
      <c r="KE138" s="158"/>
      <c r="KF138" s="158"/>
      <c r="KG138" s="158"/>
      <c r="KH138" s="158"/>
      <c r="KI138" s="158"/>
      <c r="KJ138" s="158"/>
      <c r="KK138" s="158"/>
      <c r="KL138" s="158"/>
      <c r="KM138" s="158"/>
      <c r="KN138" s="158"/>
      <c r="KO138" s="158"/>
      <c r="KP138" s="158"/>
      <c r="KQ138" s="158"/>
      <c r="KR138" s="158"/>
      <c r="KS138" s="158"/>
      <c r="KT138" s="158"/>
      <c r="KU138" s="158"/>
      <c r="KV138" s="158"/>
      <c r="KW138" s="158"/>
      <c r="KX138" s="158"/>
      <c r="KY138" s="158"/>
      <c r="KZ138" s="158"/>
      <c r="LA138" s="158"/>
      <c r="LB138" s="158"/>
      <c r="LC138" s="158"/>
      <c r="LD138" s="158"/>
      <c r="LE138" s="158"/>
      <c r="LF138" s="158"/>
      <c r="LG138" s="158"/>
      <c r="LH138" s="158"/>
      <c r="LI138" s="158"/>
      <c r="LJ138" s="158"/>
      <c r="LK138" s="158"/>
      <c r="LL138" s="158"/>
      <c r="LM138" s="158"/>
      <c r="LN138" s="158"/>
      <c r="LO138" s="158"/>
      <c r="LP138" s="158"/>
      <c r="LQ138" s="158"/>
      <c r="LR138" s="158"/>
      <c r="LS138" s="158"/>
      <c r="LT138" s="158"/>
      <c r="LU138" s="158"/>
      <c r="LV138" s="158"/>
      <c r="LW138" s="158"/>
      <c r="LX138" s="158"/>
      <c r="LY138" s="158"/>
      <c r="LZ138" s="158"/>
      <c r="MA138" s="158"/>
      <c r="MB138" s="158"/>
      <c r="MC138" s="158"/>
      <c r="MD138" s="158"/>
      <c r="ME138" s="158"/>
      <c r="MF138" s="158"/>
      <c r="MG138" s="158"/>
      <c r="MH138" s="158"/>
      <c r="MI138" s="158"/>
      <c r="MJ138" s="158"/>
      <c r="MK138" s="158"/>
      <c r="ML138" s="158"/>
      <c r="MM138" s="158"/>
      <c r="MN138" s="158"/>
      <c r="MO138" s="158"/>
      <c r="MP138" s="158"/>
      <c r="MQ138" s="158"/>
      <c r="MR138" s="158"/>
      <c r="MS138" s="158"/>
      <c r="MT138" s="158"/>
      <c r="MU138" s="158"/>
      <c r="MV138" s="158"/>
      <c r="MW138" s="158"/>
      <c r="MX138" s="158"/>
      <c r="MY138" s="158"/>
      <c r="MZ138" s="158"/>
      <c r="NA138" s="158"/>
      <c r="NB138" s="158"/>
      <c r="NC138" s="158"/>
      <c r="ND138" s="158"/>
      <c r="NE138" s="158"/>
      <c r="NF138" s="158"/>
      <c r="NG138" s="158"/>
      <c r="NH138" s="158"/>
      <c r="NI138" s="158"/>
      <c r="NJ138" s="158"/>
      <c r="NK138" s="158"/>
      <c r="NL138" s="158"/>
      <c r="NM138" s="158"/>
      <c r="NN138" s="158"/>
      <c r="NO138" s="158"/>
      <c r="NP138" s="158"/>
      <c r="NQ138" s="158"/>
      <c r="NR138" s="158"/>
      <c r="NS138" s="158"/>
      <c r="NT138" s="158"/>
      <c r="NU138" s="158"/>
      <c r="NV138" s="158"/>
      <c r="NW138" s="158"/>
      <c r="NX138" s="158"/>
      <c r="NY138" s="158"/>
      <c r="NZ138" s="158"/>
      <c r="OA138" s="158"/>
      <c r="OB138" s="158"/>
      <c r="OC138" s="158"/>
      <c r="OD138" s="158"/>
      <c r="OE138" s="158"/>
      <c r="OF138" s="158"/>
      <c r="OG138" s="158"/>
      <c r="OH138" s="158"/>
      <c r="OI138" s="158"/>
      <c r="OJ138" s="158"/>
      <c r="OK138" s="158"/>
      <c r="OL138" s="158"/>
      <c r="OM138" s="158"/>
      <c r="ON138" s="158"/>
      <c r="OO138" s="158"/>
      <c r="OP138" s="158"/>
      <c r="OQ138" s="158"/>
      <c r="OR138" s="158"/>
      <c r="OS138" s="158"/>
      <c r="OT138" s="158"/>
      <c r="OU138" s="158"/>
      <c r="OV138" s="158"/>
      <c r="OW138" s="158"/>
      <c r="OX138" s="158"/>
      <c r="OY138" s="158"/>
      <c r="OZ138" s="158"/>
      <c r="PA138" s="158"/>
      <c r="PB138" s="158"/>
      <c r="PC138" s="158"/>
      <c r="PD138" s="158"/>
      <c r="PE138" s="158"/>
      <c r="PF138" s="158"/>
      <c r="PG138" s="158"/>
      <c r="PH138" s="158"/>
      <c r="PI138" s="158"/>
      <c r="PJ138" s="158"/>
      <c r="PK138" s="158"/>
      <c r="PL138" s="158"/>
      <c r="PM138" s="158"/>
      <c r="PN138" s="158"/>
      <c r="PO138" s="158"/>
      <c r="PP138" s="158"/>
      <c r="PQ138" s="158"/>
      <c r="PR138" s="158"/>
      <c r="PS138" s="158"/>
      <c r="PT138" s="158"/>
      <c r="PU138" s="158"/>
      <c r="PV138" s="158"/>
      <c r="PW138" s="158"/>
      <c r="PX138" s="158"/>
      <c r="PY138" s="158"/>
      <c r="PZ138" s="158"/>
      <c r="QA138" s="158"/>
      <c r="QB138" s="158"/>
      <c r="QC138" s="158"/>
      <c r="QD138" s="158"/>
      <c r="QE138" s="158"/>
      <c r="QF138" s="158"/>
      <c r="QG138" s="158"/>
      <c r="QH138" s="158"/>
      <c r="QI138" s="158"/>
      <c r="QJ138" s="158"/>
      <c r="QK138" s="158"/>
      <c r="QL138" s="158"/>
      <c r="QM138" s="158"/>
      <c r="QN138" s="158"/>
      <c r="QO138" s="158"/>
      <c r="QP138" s="158"/>
      <c r="QQ138" s="158"/>
      <c r="QR138" s="158"/>
      <c r="QS138" s="158"/>
      <c r="QT138" s="158"/>
      <c r="QU138" s="158"/>
      <c r="QV138" s="158"/>
      <c r="QW138" s="158"/>
      <c r="QX138" s="158"/>
      <c r="QY138" s="158"/>
      <c r="QZ138" s="158"/>
      <c r="RA138" s="158"/>
      <c r="RB138" s="158"/>
      <c r="RC138" s="158"/>
      <c r="RD138" s="158"/>
      <c r="RE138" s="158"/>
      <c r="RF138" s="158"/>
      <c r="RG138" s="158"/>
      <c r="RH138" s="158"/>
      <c r="RI138" s="158"/>
      <c r="RJ138" s="158"/>
      <c r="RK138" s="158"/>
      <c r="RL138" s="158"/>
      <c r="RM138" s="158"/>
      <c r="RN138" s="158"/>
      <c r="RO138" s="158"/>
      <c r="RP138" s="158"/>
      <c r="RQ138" s="158"/>
      <c r="RR138" s="158"/>
      <c r="RS138" s="158"/>
      <c r="RT138" s="158"/>
      <c r="RU138" s="158"/>
      <c r="RV138" s="158"/>
      <c r="RW138" s="158"/>
      <c r="RX138" s="158"/>
      <c r="RY138" s="158"/>
      <c r="RZ138" s="158"/>
      <c r="SA138" s="158"/>
      <c r="SB138" s="158"/>
      <c r="SC138" s="158"/>
      <c r="SD138" s="158"/>
      <c r="SE138" s="158"/>
      <c r="SF138" s="158"/>
      <c r="SG138" s="158"/>
      <c r="SH138" s="158"/>
      <c r="SI138" s="158"/>
      <c r="SJ138" s="158"/>
      <c r="SK138" s="158"/>
      <c r="SL138" s="158"/>
      <c r="SM138" s="158"/>
      <c r="SN138" s="158"/>
      <c r="SO138" s="158"/>
      <c r="SP138" s="158"/>
      <c r="SQ138" s="158"/>
      <c r="SR138" s="158"/>
      <c r="SS138" s="158"/>
      <c r="ST138" s="158"/>
      <c r="SU138" s="158"/>
      <c r="SV138" s="158"/>
      <c r="SW138" s="158"/>
      <c r="SX138" s="158"/>
      <c r="SY138" s="158"/>
      <c r="SZ138" s="158"/>
      <c r="TA138" s="158"/>
      <c r="TB138" s="158"/>
      <c r="TC138" s="158"/>
      <c r="TD138" s="158"/>
      <c r="TE138" s="158"/>
      <c r="TF138" s="158"/>
      <c r="TG138" s="158"/>
      <c r="TH138" s="158"/>
      <c r="TI138" s="158"/>
      <c r="TJ138" s="158"/>
      <c r="TK138" s="158"/>
      <c r="TL138" s="158"/>
      <c r="TM138" s="158"/>
      <c r="TN138" s="158"/>
      <c r="TO138" s="158"/>
      <c r="TP138" s="158"/>
      <c r="TQ138" s="158"/>
      <c r="TR138" s="158"/>
      <c r="TS138" s="158"/>
      <c r="TT138" s="158"/>
      <c r="TU138" s="158"/>
      <c r="TV138" s="158"/>
      <c r="TW138" s="158"/>
      <c r="TX138" s="158"/>
      <c r="TY138" s="158"/>
      <c r="TZ138" s="158"/>
      <c r="UA138" s="158"/>
      <c r="UB138" s="158"/>
      <c r="UC138" s="158"/>
      <c r="UD138" s="158"/>
      <c r="UE138" s="158"/>
      <c r="UF138" s="158"/>
      <c r="UG138" s="158"/>
      <c r="UH138" s="158"/>
      <c r="UI138" s="158"/>
      <c r="UJ138" s="158"/>
      <c r="UK138" s="158"/>
      <c r="UL138" s="158"/>
      <c r="UM138" s="158"/>
      <c r="UN138" s="158"/>
      <c r="UO138" s="158"/>
      <c r="UP138" s="158"/>
      <c r="UQ138" s="158"/>
      <c r="UR138" s="158"/>
      <c r="US138" s="158"/>
      <c r="UT138" s="158"/>
      <c r="UU138" s="158"/>
      <c r="UV138" s="158"/>
      <c r="UW138" s="158"/>
      <c r="UX138" s="158"/>
      <c r="UY138" s="158"/>
      <c r="UZ138" s="158"/>
      <c r="VA138" s="158"/>
      <c r="VB138" s="158"/>
      <c r="VC138" s="158"/>
      <c r="VD138" s="158"/>
      <c r="VE138" s="158"/>
      <c r="VF138" s="158"/>
      <c r="VG138" s="158"/>
      <c r="VH138" s="158"/>
      <c r="VI138" s="158"/>
      <c r="VJ138" s="158"/>
      <c r="VK138" s="158"/>
      <c r="VL138" s="158"/>
      <c r="VM138" s="158"/>
      <c r="VN138" s="158"/>
      <c r="VO138" s="158"/>
      <c r="VP138" s="158"/>
      <c r="VQ138" s="158"/>
      <c r="VR138" s="158"/>
      <c r="VS138" s="158"/>
      <c r="VT138" s="158"/>
      <c r="VU138" s="158"/>
      <c r="VV138" s="158"/>
      <c r="VW138" s="158"/>
      <c r="VX138" s="158"/>
      <c r="VY138" s="158"/>
      <c r="VZ138" s="158"/>
      <c r="WA138" s="158"/>
      <c r="WB138" s="158"/>
      <c r="WC138" s="158"/>
      <c r="WD138" s="158"/>
      <c r="WE138" s="158"/>
      <c r="WF138" s="158"/>
      <c r="WG138" s="158"/>
      <c r="WH138" s="158"/>
      <c r="WI138" s="158"/>
      <c r="WJ138" s="158"/>
      <c r="WK138" s="158"/>
      <c r="WL138" s="158"/>
      <c r="WM138" s="158"/>
      <c r="WN138" s="158"/>
      <c r="WO138" s="158"/>
      <c r="WP138" s="158"/>
      <c r="WQ138" s="158"/>
      <c r="WR138" s="158"/>
      <c r="WS138" s="158"/>
      <c r="WT138" s="158"/>
      <c r="WU138" s="158"/>
      <c r="WV138" s="158"/>
      <c r="WW138" s="158"/>
      <c r="WX138" s="158"/>
      <c r="WY138" s="158"/>
      <c r="WZ138" s="158"/>
      <c r="XA138" s="158"/>
      <c r="XB138" s="158"/>
      <c r="XC138" s="158"/>
      <c r="XD138" s="158"/>
      <c r="XE138" s="158"/>
      <c r="XF138" s="158"/>
      <c r="XG138" s="158"/>
      <c r="XH138" s="158"/>
      <c r="XI138" s="158"/>
      <c r="XJ138" s="158"/>
      <c r="XK138" s="158"/>
      <c r="XL138" s="158"/>
      <c r="XM138" s="158"/>
      <c r="XN138" s="158"/>
      <c r="XO138" s="158"/>
      <c r="XP138" s="158"/>
      <c r="XQ138" s="158"/>
      <c r="XR138" s="158"/>
      <c r="XS138" s="158"/>
      <c r="XT138" s="158"/>
      <c r="XU138" s="158"/>
      <c r="XV138" s="158"/>
      <c r="XW138" s="158"/>
      <c r="XX138" s="158"/>
      <c r="XY138" s="158"/>
      <c r="XZ138" s="158"/>
      <c r="YA138" s="158"/>
      <c r="YB138" s="158"/>
      <c r="YC138" s="158"/>
      <c r="YD138" s="158"/>
      <c r="YE138" s="158"/>
      <c r="YF138" s="158"/>
      <c r="YG138" s="158"/>
      <c r="YH138" s="158"/>
      <c r="YI138" s="158"/>
      <c r="YJ138" s="158"/>
      <c r="YK138" s="158"/>
      <c r="YL138" s="158"/>
      <c r="YM138" s="158"/>
      <c r="YN138" s="158"/>
      <c r="YO138" s="158"/>
      <c r="YP138" s="158"/>
      <c r="YQ138" s="158"/>
      <c r="YR138" s="158"/>
      <c r="YS138" s="158"/>
      <c r="YT138" s="158"/>
      <c r="YU138" s="158"/>
      <c r="YV138" s="158"/>
      <c r="YW138" s="158"/>
      <c r="YX138" s="158"/>
      <c r="YY138" s="158"/>
      <c r="YZ138" s="158"/>
      <c r="ZA138" s="158"/>
      <c r="ZB138" s="158"/>
      <c r="ZC138" s="158"/>
      <c r="ZD138" s="158"/>
      <c r="ZE138" s="158"/>
      <c r="ZF138" s="158"/>
      <c r="ZG138" s="158"/>
      <c r="ZH138" s="158"/>
      <c r="ZI138" s="158"/>
      <c r="ZJ138" s="158"/>
      <c r="ZK138" s="158"/>
      <c r="ZL138" s="158"/>
      <c r="ZM138" s="158"/>
      <c r="ZN138" s="158"/>
      <c r="ZO138" s="158"/>
      <c r="ZP138" s="158"/>
      <c r="ZQ138" s="158"/>
      <c r="ZR138" s="158"/>
      <c r="ZS138" s="158"/>
      <c r="ZT138" s="158"/>
      <c r="ZU138" s="158"/>
      <c r="ZV138" s="158"/>
      <c r="ZW138" s="158"/>
      <c r="ZX138" s="158"/>
      <c r="ZY138" s="158"/>
      <c r="ZZ138" s="158"/>
      <c r="AAA138" s="158"/>
      <c r="AAB138" s="158"/>
      <c r="AAC138" s="158"/>
      <c r="AAD138" s="158"/>
      <c r="AAE138" s="158"/>
      <c r="AAF138" s="158"/>
      <c r="AAG138" s="158"/>
      <c r="AAH138" s="158"/>
      <c r="AAI138" s="158"/>
      <c r="AAJ138" s="158"/>
      <c r="AAK138" s="158"/>
      <c r="AAL138" s="158"/>
      <c r="AAM138" s="158"/>
      <c r="AAN138" s="158"/>
      <c r="AAO138" s="158"/>
      <c r="AAP138" s="158"/>
      <c r="AAQ138" s="158"/>
      <c r="AAR138" s="158"/>
      <c r="AAS138" s="158"/>
      <c r="AAT138" s="158"/>
      <c r="AAU138" s="158"/>
      <c r="AAV138" s="158"/>
      <c r="AAW138" s="158"/>
      <c r="AAX138" s="158"/>
      <c r="AAY138" s="158"/>
      <c r="AAZ138" s="158"/>
      <c r="ABA138" s="158"/>
      <c r="ABB138" s="158"/>
      <c r="ABC138" s="158"/>
      <c r="ABD138" s="158"/>
      <c r="ABE138" s="158"/>
      <c r="ABF138" s="158"/>
      <c r="ABG138" s="158"/>
      <c r="ABH138" s="158"/>
      <c r="ABI138" s="158"/>
      <c r="ABJ138" s="158"/>
      <c r="ABK138" s="158"/>
      <c r="ABL138" s="158"/>
      <c r="ABM138" s="158"/>
      <c r="ABN138" s="158"/>
      <c r="ABO138" s="158"/>
      <c r="ABP138" s="158"/>
      <c r="ABQ138" s="158"/>
      <c r="ABR138" s="158"/>
      <c r="ABS138" s="158"/>
      <c r="ABT138" s="158"/>
      <c r="ABU138" s="158"/>
      <c r="ABV138" s="158"/>
      <c r="ABW138" s="158"/>
      <c r="ABX138" s="158"/>
      <c r="ABY138" s="158"/>
      <c r="ABZ138" s="158"/>
      <c r="ACA138" s="158"/>
      <c r="ACB138" s="158"/>
      <c r="ACC138" s="158"/>
      <c r="ACD138" s="158"/>
      <c r="ACE138" s="158"/>
      <c r="ACF138" s="158"/>
      <c r="ACG138" s="158"/>
      <c r="ACH138" s="158"/>
      <c r="ACI138" s="158"/>
      <c r="ACJ138" s="158"/>
      <c r="ACK138" s="158"/>
      <c r="ACL138" s="158"/>
      <c r="ACM138" s="158"/>
      <c r="ACN138" s="158"/>
      <c r="ACO138" s="158"/>
      <c r="ACP138" s="158"/>
      <c r="ACQ138" s="158"/>
      <c r="ACR138" s="159"/>
      <c r="ACS138" s="160">
        <f t="array" ref="ACS138">SUM(IF(RIGHT($Q138:$ACR138)=ACS$11,IFERROR(--LEFT($Q138:$ACR138,LEN($Q138:$ACR138)-1),0)))</f>
        <v>0</v>
      </c>
      <c r="ACT138" s="160">
        <f t="array" ref="ACT138">SUM(IF(RIGHT($Q138:$ACR138)=ACT$11,IFERROR(--LEFT($Q138:$ACR138,LEN($Q138:$ACR138)-1),0)))</f>
        <v>0</v>
      </c>
      <c r="ACU138" s="160">
        <f t="array" ref="ACU138">SUM(IF(RIGHT($Q138:$ACR138)=ACU$11,IFERROR(--LEFT($Q138:$ACR138,LEN($Q138:$ACR138)-1),0)))</f>
        <v>0</v>
      </c>
      <c r="ACV138" s="160">
        <f t="array" ref="ACV138">SUM(IF(RIGHT($Q138:$ACR138)=ACV$11,IFERROR(--LEFT($Q138:$ACR138,LEN($Q138:$ACR138)-1),0)))</f>
        <v>0</v>
      </c>
      <c r="ACW138" s="160">
        <f t="array" ref="ACW138">SUM(IF(RIGHT($Q138:$ACR138)=ACW$11,IFERROR(--LEFT($Q138:$ACR138,LEN($Q138:$ACR138)-1),0)))</f>
        <v>0</v>
      </c>
      <c r="ACX138" s="160">
        <f t="array" ref="ACX138">SUM(IF(RIGHT($Q138:$ACR138)=ACX$11,IFERROR(--LEFT($Q138:$ACR138,LEN($Q138:$ACR138)-1),0)))</f>
        <v>0</v>
      </c>
      <c r="ACY138" s="160">
        <f t="array" ref="ACY138">SUM(IF(RIGHT($Q138:$ACR138)=ACY$11,IFERROR(--LEFT($Q138:$ACR138,LEN($Q138:$ACR138)-1),0)))</f>
        <v>0</v>
      </c>
      <c r="ACZ138" s="160">
        <f t="array" ref="ACZ138">SUM(IF(RIGHT($Q138:$ACR138)=ACZ$11,IFERROR(--LEFT($Q138:$ACR138,LEN($Q138:$ACR138)-1),0)))</f>
        <v>0</v>
      </c>
      <c r="ADA138" s="158">
        <f t="shared" si="2278"/>
        <v>0</v>
      </c>
      <c r="ADB138" s="158">
        <f t="shared" si="2279"/>
        <v>0</v>
      </c>
      <c r="ADC138" s="158">
        <f t="shared" si="2280"/>
        <v>0</v>
      </c>
      <c r="ADD138" s="158">
        <f t="shared" si="2281"/>
        <v>0</v>
      </c>
      <c r="ADE138" s="158">
        <f t="shared" si="2282"/>
        <v>0</v>
      </c>
      <c r="ADF138" s="158">
        <f t="shared" si="2283"/>
        <v>0</v>
      </c>
      <c r="ADG138" s="158">
        <f t="shared" si="2284"/>
        <v>0</v>
      </c>
      <c r="ADH138" s="158">
        <f t="shared" si="2285"/>
        <v>0</v>
      </c>
      <c r="ADI138" s="160">
        <f t="array" ref="ADI138">SUM(IF(RIGHT($Q138:$ACR138)=ADI$11,IFERROR(--LEFT($Q138:$ACR138,LEN($Q138:$ACR138)-1),0)))</f>
        <v>0</v>
      </c>
      <c r="ADJ138" s="152">
        <f t="shared" si="2286"/>
        <v>0</v>
      </c>
      <c r="AEC138" s="143"/>
      <c r="AEO138" s="108"/>
      <c r="AEP138" s="108"/>
      <c r="AEQ138" s="108"/>
      <c r="AER138" s="108"/>
      <c r="AES138" s="108"/>
      <c r="AET138" s="108"/>
      <c r="AEU138" s="108"/>
      <c r="AEV138" s="108"/>
      <c r="AEW138" s="143"/>
      <c r="AFI138" s="108"/>
      <c r="AFJ138" s="108"/>
      <c r="AFK138" s="108"/>
      <c r="AFL138" s="108"/>
      <c r="AFM138" s="108"/>
      <c r="AFN138" s="108"/>
      <c r="AFO138" s="108"/>
      <c r="AFP138" s="108"/>
      <c r="AFQ138" s="143"/>
      <c r="AGC138" s="108"/>
      <c r="AGD138" s="108"/>
      <c r="AGE138" s="108"/>
      <c r="AGF138" s="108"/>
      <c r="AGG138" s="108"/>
      <c r="AGH138" s="108"/>
      <c r="AGI138" s="108"/>
      <c r="AGJ138" s="108"/>
      <c r="AGK138" s="143"/>
      <c r="AGW138" s="108"/>
      <c r="AGX138" s="108"/>
      <c r="AGY138" s="108"/>
      <c r="AGZ138" s="108"/>
      <c r="AHA138" s="108"/>
      <c r="AHB138" s="108"/>
      <c r="AHC138" s="108"/>
      <c r="AHD138" s="108"/>
      <c r="AHE138" s="143"/>
      <c r="AHQ138" s="108"/>
      <c r="AHR138" s="108"/>
      <c r="AHS138" s="108"/>
      <c r="AHT138" s="108"/>
      <c r="AHU138" s="108"/>
      <c r="AHV138" s="108"/>
      <c r="AHW138" s="108"/>
      <c r="AHX138" s="108"/>
      <c r="AHY138" s="143"/>
      <c r="AIK138" s="108"/>
      <c r="AIL138" s="108"/>
      <c r="AIM138" s="108"/>
      <c r="AIN138" s="108"/>
      <c r="AIO138" s="108"/>
      <c r="AIP138" s="108"/>
      <c r="AIQ138" s="108"/>
      <c r="AIR138" s="108"/>
      <c r="AIS138" s="143"/>
      <c r="AJE138" s="108"/>
      <c r="AJF138" s="108"/>
      <c r="AJG138" s="108"/>
      <c r="AJH138" s="108"/>
      <c r="AJI138" s="108"/>
      <c r="AJJ138" s="108"/>
      <c r="AJK138" s="108"/>
      <c r="AJL138" s="108"/>
      <c r="AJM138" s="143"/>
      <c r="AJY138" s="108"/>
      <c r="AJZ138" s="108"/>
      <c r="AKA138" s="108"/>
      <c r="AKB138" s="108"/>
      <c r="AKC138" s="108"/>
      <c r="AKD138" s="108"/>
      <c r="AKE138" s="108"/>
      <c r="AKF138" s="108"/>
      <c r="AKG138" s="143"/>
      <c r="AKS138" s="108"/>
      <c r="AKT138" s="108"/>
      <c r="AKU138" s="108"/>
      <c r="AKV138" s="108"/>
      <c r="AKW138" s="108"/>
      <c r="AKX138" s="108"/>
      <c r="AKY138" s="108"/>
      <c r="AKZ138" s="108"/>
      <c r="ALA138" s="143"/>
      <c r="ALM138" s="108"/>
      <c r="ALN138" s="108"/>
      <c r="ALO138" s="108"/>
      <c r="ALP138" s="108"/>
      <c r="ALQ138" s="108"/>
      <c r="ALR138" s="108"/>
      <c r="ALS138" s="108"/>
      <c r="ALT138" s="108"/>
      <c r="ALU138" s="143"/>
      <c r="AMG138" s="108"/>
      <c r="AMH138" s="108"/>
      <c r="AMI138" s="108"/>
      <c r="AMJ138" s="108"/>
      <c r="AMK138" s="108"/>
      <c r="AML138" s="108"/>
      <c r="AMM138" s="108"/>
      <c r="AMN138" s="108"/>
    </row>
    <row r="139" spans="2:1028" x14ac:dyDescent="0.25">
      <c r="B139" s="24">
        <v>128</v>
      </c>
      <c r="C139" s="24"/>
      <c r="D139" s="25"/>
      <c r="E139" s="25"/>
      <c r="F139" s="24"/>
      <c r="G139" s="153"/>
      <c r="H139" s="154"/>
      <c r="I139" s="23"/>
      <c r="J139" s="23"/>
      <c r="K139" s="23"/>
      <c r="L139" s="23"/>
      <c r="M139" s="23"/>
      <c r="N139" s="23"/>
      <c r="O139" s="23"/>
      <c r="P139" s="155"/>
      <c r="Q139" s="156"/>
      <c r="R139" s="157"/>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c r="BS139" s="158"/>
      <c r="BT139" s="158"/>
      <c r="BU139" s="158"/>
      <c r="BV139" s="158"/>
      <c r="BW139" s="158"/>
      <c r="BX139" s="158"/>
      <c r="BY139" s="158"/>
      <c r="BZ139" s="158"/>
      <c r="CA139" s="158"/>
      <c r="CB139" s="158"/>
      <c r="CC139" s="158"/>
      <c r="CD139" s="158"/>
      <c r="CE139" s="158"/>
      <c r="CF139" s="158"/>
      <c r="CG139" s="158"/>
      <c r="CH139" s="158"/>
      <c r="CI139" s="158"/>
      <c r="CJ139" s="158"/>
      <c r="CK139" s="158"/>
      <c r="CL139" s="158"/>
      <c r="CM139" s="158"/>
      <c r="CN139" s="158"/>
      <c r="CO139" s="158"/>
      <c r="CP139" s="158"/>
      <c r="CQ139" s="158"/>
      <c r="CR139" s="158"/>
      <c r="CS139" s="158"/>
      <c r="CT139" s="158"/>
      <c r="CU139" s="158"/>
      <c r="CV139" s="158"/>
      <c r="CW139" s="158"/>
      <c r="CX139" s="158"/>
      <c r="CY139" s="158"/>
      <c r="CZ139" s="158"/>
      <c r="DA139" s="158"/>
      <c r="DB139" s="158"/>
      <c r="DC139" s="158"/>
      <c r="DD139" s="158"/>
      <c r="DE139" s="158"/>
      <c r="DF139" s="158"/>
      <c r="DG139" s="158"/>
      <c r="DH139" s="158"/>
      <c r="DI139" s="158"/>
      <c r="DJ139" s="158"/>
      <c r="DK139" s="158"/>
      <c r="DL139" s="158"/>
      <c r="DM139" s="158"/>
      <c r="DN139" s="158"/>
      <c r="DO139" s="158"/>
      <c r="DP139" s="158"/>
      <c r="DQ139" s="158"/>
      <c r="DR139" s="158"/>
      <c r="DS139" s="158"/>
      <c r="DT139" s="158"/>
      <c r="DU139" s="158"/>
      <c r="DV139" s="158"/>
      <c r="DW139" s="158"/>
      <c r="DX139" s="158"/>
      <c r="DY139" s="158"/>
      <c r="DZ139" s="158"/>
      <c r="EA139" s="158"/>
      <c r="EB139" s="158"/>
      <c r="EC139" s="158"/>
      <c r="ED139" s="158"/>
      <c r="EE139" s="158"/>
      <c r="EF139" s="158"/>
      <c r="EG139" s="158"/>
      <c r="EH139" s="158"/>
      <c r="EI139" s="158"/>
      <c r="EJ139" s="158"/>
      <c r="EK139" s="158"/>
      <c r="EL139" s="158"/>
      <c r="EM139" s="158"/>
      <c r="EN139" s="158"/>
      <c r="EO139" s="158"/>
      <c r="EP139" s="158"/>
      <c r="EQ139" s="158"/>
      <c r="ER139" s="158"/>
      <c r="ES139" s="158"/>
      <c r="ET139" s="158"/>
      <c r="EU139" s="158"/>
      <c r="EV139" s="158"/>
      <c r="EW139" s="158"/>
      <c r="EX139" s="158"/>
      <c r="EY139" s="158"/>
      <c r="EZ139" s="158"/>
      <c r="FA139" s="158"/>
      <c r="FB139" s="158"/>
      <c r="FC139" s="158"/>
      <c r="FD139" s="158"/>
      <c r="FE139" s="158"/>
      <c r="FF139" s="158"/>
      <c r="FG139" s="158"/>
      <c r="FH139" s="158"/>
      <c r="FI139" s="158"/>
      <c r="FJ139" s="158"/>
      <c r="FK139" s="158"/>
      <c r="FL139" s="158"/>
      <c r="FM139" s="158"/>
      <c r="FN139" s="158"/>
      <c r="FO139" s="158"/>
      <c r="FP139" s="158"/>
      <c r="FQ139" s="158"/>
      <c r="FR139" s="158"/>
      <c r="FS139" s="158"/>
      <c r="FT139" s="158"/>
      <c r="FU139" s="158"/>
      <c r="FV139" s="158"/>
      <c r="FW139" s="158"/>
      <c r="FX139" s="158"/>
      <c r="FY139" s="158"/>
      <c r="FZ139" s="158"/>
      <c r="GA139" s="158"/>
      <c r="GB139" s="158"/>
      <c r="GC139" s="158"/>
      <c r="GD139" s="158"/>
      <c r="GE139" s="158"/>
      <c r="GF139" s="158"/>
      <c r="GG139" s="158"/>
      <c r="GH139" s="158"/>
      <c r="GI139" s="158"/>
      <c r="GJ139" s="158"/>
      <c r="GK139" s="158"/>
      <c r="GL139" s="158"/>
      <c r="GM139" s="158"/>
      <c r="GN139" s="158"/>
      <c r="GO139" s="158"/>
      <c r="GP139" s="158"/>
      <c r="GQ139" s="158"/>
      <c r="GR139" s="158"/>
      <c r="GS139" s="158"/>
      <c r="GT139" s="158"/>
      <c r="GU139" s="158"/>
      <c r="GV139" s="158"/>
      <c r="GW139" s="158"/>
      <c r="GX139" s="158"/>
      <c r="GY139" s="158"/>
      <c r="GZ139" s="158"/>
      <c r="HA139" s="158"/>
      <c r="HB139" s="158"/>
      <c r="HC139" s="158"/>
      <c r="HD139" s="158"/>
      <c r="HE139" s="158"/>
      <c r="HF139" s="158"/>
      <c r="HG139" s="158"/>
      <c r="HH139" s="158"/>
      <c r="HI139" s="158"/>
      <c r="HJ139" s="158"/>
      <c r="HK139" s="158"/>
      <c r="HL139" s="158"/>
      <c r="HM139" s="158"/>
      <c r="HN139" s="158"/>
      <c r="HO139" s="158"/>
      <c r="HP139" s="158"/>
      <c r="HQ139" s="158"/>
      <c r="HR139" s="158"/>
      <c r="HS139" s="158"/>
      <c r="HT139" s="158"/>
      <c r="HU139" s="158"/>
      <c r="HV139" s="158"/>
      <c r="HW139" s="158"/>
      <c r="HX139" s="158"/>
      <c r="HY139" s="158"/>
      <c r="HZ139" s="158"/>
      <c r="IA139" s="158"/>
      <c r="IB139" s="158"/>
      <c r="IC139" s="158"/>
      <c r="ID139" s="158"/>
      <c r="IE139" s="158"/>
      <c r="IF139" s="158"/>
      <c r="IG139" s="158"/>
      <c r="IH139" s="158"/>
      <c r="II139" s="158"/>
      <c r="IJ139" s="158"/>
      <c r="IK139" s="158"/>
      <c r="IL139" s="158"/>
      <c r="IM139" s="158"/>
      <c r="IN139" s="158"/>
      <c r="IO139" s="158"/>
      <c r="IP139" s="158"/>
      <c r="IQ139" s="158"/>
      <c r="IR139" s="158"/>
      <c r="IS139" s="158"/>
      <c r="IT139" s="158"/>
      <c r="IU139" s="158"/>
      <c r="IV139" s="158"/>
      <c r="IW139" s="158"/>
      <c r="IX139" s="158"/>
      <c r="IY139" s="158"/>
      <c r="IZ139" s="158"/>
      <c r="JA139" s="158"/>
      <c r="JB139" s="158"/>
      <c r="JC139" s="158"/>
      <c r="JD139" s="158"/>
      <c r="JE139" s="158"/>
      <c r="JF139" s="158"/>
      <c r="JG139" s="158"/>
      <c r="JH139" s="158"/>
      <c r="JI139" s="158"/>
      <c r="JJ139" s="158"/>
      <c r="JK139" s="158"/>
      <c r="JL139" s="158"/>
      <c r="JM139" s="158"/>
      <c r="JN139" s="158"/>
      <c r="JO139" s="158"/>
      <c r="JP139" s="158"/>
      <c r="JQ139" s="158"/>
      <c r="JR139" s="158"/>
      <c r="JS139" s="158"/>
      <c r="JT139" s="158"/>
      <c r="JU139" s="158"/>
      <c r="JV139" s="158"/>
      <c r="JW139" s="158"/>
      <c r="JX139" s="158"/>
      <c r="JY139" s="158"/>
      <c r="JZ139" s="158"/>
      <c r="KA139" s="158"/>
      <c r="KB139" s="158"/>
      <c r="KC139" s="158"/>
      <c r="KD139" s="158"/>
      <c r="KE139" s="158"/>
      <c r="KF139" s="158"/>
      <c r="KG139" s="158"/>
      <c r="KH139" s="158"/>
      <c r="KI139" s="158"/>
      <c r="KJ139" s="158"/>
      <c r="KK139" s="158"/>
      <c r="KL139" s="158"/>
      <c r="KM139" s="158"/>
      <c r="KN139" s="158"/>
      <c r="KO139" s="158"/>
      <c r="KP139" s="158"/>
      <c r="KQ139" s="158"/>
      <c r="KR139" s="158"/>
      <c r="KS139" s="158"/>
      <c r="KT139" s="158"/>
      <c r="KU139" s="158"/>
      <c r="KV139" s="158"/>
      <c r="KW139" s="158"/>
      <c r="KX139" s="158"/>
      <c r="KY139" s="158"/>
      <c r="KZ139" s="158"/>
      <c r="LA139" s="158"/>
      <c r="LB139" s="158"/>
      <c r="LC139" s="158"/>
      <c r="LD139" s="158"/>
      <c r="LE139" s="158"/>
      <c r="LF139" s="158"/>
      <c r="LG139" s="158"/>
      <c r="LH139" s="158"/>
      <c r="LI139" s="158"/>
      <c r="LJ139" s="158"/>
      <c r="LK139" s="158"/>
      <c r="LL139" s="158"/>
      <c r="LM139" s="158"/>
      <c r="LN139" s="158"/>
      <c r="LO139" s="158"/>
      <c r="LP139" s="158"/>
      <c r="LQ139" s="158"/>
      <c r="LR139" s="158"/>
      <c r="LS139" s="158"/>
      <c r="LT139" s="158"/>
      <c r="LU139" s="158"/>
      <c r="LV139" s="158"/>
      <c r="LW139" s="158"/>
      <c r="LX139" s="158"/>
      <c r="LY139" s="158"/>
      <c r="LZ139" s="158"/>
      <c r="MA139" s="158"/>
      <c r="MB139" s="158"/>
      <c r="MC139" s="158"/>
      <c r="MD139" s="158"/>
      <c r="ME139" s="158"/>
      <c r="MF139" s="158"/>
      <c r="MG139" s="158"/>
      <c r="MH139" s="158"/>
      <c r="MI139" s="158"/>
      <c r="MJ139" s="158"/>
      <c r="MK139" s="158"/>
      <c r="ML139" s="158"/>
      <c r="MM139" s="158"/>
      <c r="MN139" s="158"/>
      <c r="MO139" s="158"/>
      <c r="MP139" s="158"/>
      <c r="MQ139" s="158"/>
      <c r="MR139" s="158"/>
      <c r="MS139" s="158"/>
      <c r="MT139" s="158"/>
      <c r="MU139" s="158"/>
      <c r="MV139" s="158"/>
      <c r="MW139" s="158"/>
      <c r="MX139" s="158"/>
      <c r="MY139" s="158"/>
      <c r="MZ139" s="158"/>
      <c r="NA139" s="158"/>
      <c r="NB139" s="158"/>
      <c r="NC139" s="158"/>
      <c r="ND139" s="158"/>
      <c r="NE139" s="158"/>
      <c r="NF139" s="158"/>
      <c r="NG139" s="158"/>
      <c r="NH139" s="158"/>
      <c r="NI139" s="158"/>
      <c r="NJ139" s="158"/>
      <c r="NK139" s="158"/>
      <c r="NL139" s="158"/>
      <c r="NM139" s="158"/>
      <c r="NN139" s="158"/>
      <c r="NO139" s="158"/>
      <c r="NP139" s="158"/>
      <c r="NQ139" s="158"/>
      <c r="NR139" s="158"/>
      <c r="NS139" s="158"/>
      <c r="NT139" s="158"/>
      <c r="NU139" s="158"/>
      <c r="NV139" s="158"/>
      <c r="NW139" s="158"/>
      <c r="NX139" s="158"/>
      <c r="NY139" s="158"/>
      <c r="NZ139" s="158"/>
      <c r="OA139" s="158"/>
      <c r="OB139" s="158"/>
      <c r="OC139" s="158"/>
      <c r="OD139" s="158"/>
      <c r="OE139" s="158"/>
      <c r="OF139" s="158"/>
      <c r="OG139" s="158"/>
      <c r="OH139" s="158"/>
      <c r="OI139" s="158"/>
      <c r="OJ139" s="158"/>
      <c r="OK139" s="158"/>
      <c r="OL139" s="158"/>
      <c r="OM139" s="158"/>
      <c r="ON139" s="158"/>
      <c r="OO139" s="158"/>
      <c r="OP139" s="158"/>
      <c r="OQ139" s="158"/>
      <c r="OR139" s="158"/>
      <c r="OS139" s="158"/>
      <c r="OT139" s="158"/>
      <c r="OU139" s="158"/>
      <c r="OV139" s="158"/>
      <c r="OW139" s="158"/>
      <c r="OX139" s="158"/>
      <c r="OY139" s="158"/>
      <c r="OZ139" s="158"/>
      <c r="PA139" s="158"/>
      <c r="PB139" s="158"/>
      <c r="PC139" s="158"/>
      <c r="PD139" s="158"/>
      <c r="PE139" s="158"/>
      <c r="PF139" s="158"/>
      <c r="PG139" s="158"/>
      <c r="PH139" s="158"/>
      <c r="PI139" s="158"/>
      <c r="PJ139" s="158"/>
      <c r="PK139" s="158"/>
      <c r="PL139" s="158"/>
      <c r="PM139" s="158"/>
      <c r="PN139" s="158"/>
      <c r="PO139" s="158"/>
      <c r="PP139" s="158"/>
      <c r="PQ139" s="158"/>
      <c r="PR139" s="158"/>
      <c r="PS139" s="158"/>
      <c r="PT139" s="158"/>
      <c r="PU139" s="158"/>
      <c r="PV139" s="158"/>
      <c r="PW139" s="158"/>
      <c r="PX139" s="158"/>
      <c r="PY139" s="158"/>
      <c r="PZ139" s="158"/>
      <c r="QA139" s="158"/>
      <c r="QB139" s="158"/>
      <c r="QC139" s="158"/>
      <c r="QD139" s="158"/>
      <c r="QE139" s="158"/>
      <c r="QF139" s="158"/>
      <c r="QG139" s="158"/>
      <c r="QH139" s="158"/>
      <c r="QI139" s="158"/>
      <c r="QJ139" s="158"/>
      <c r="QK139" s="158"/>
      <c r="QL139" s="158"/>
      <c r="QM139" s="158"/>
      <c r="QN139" s="158"/>
      <c r="QO139" s="158"/>
      <c r="QP139" s="158"/>
      <c r="QQ139" s="158"/>
      <c r="QR139" s="158"/>
      <c r="QS139" s="158"/>
      <c r="QT139" s="158"/>
      <c r="QU139" s="158"/>
      <c r="QV139" s="158"/>
      <c r="QW139" s="158"/>
      <c r="QX139" s="158"/>
      <c r="QY139" s="158"/>
      <c r="QZ139" s="158"/>
      <c r="RA139" s="158"/>
      <c r="RB139" s="158"/>
      <c r="RC139" s="158"/>
      <c r="RD139" s="158"/>
      <c r="RE139" s="158"/>
      <c r="RF139" s="158"/>
      <c r="RG139" s="158"/>
      <c r="RH139" s="158"/>
      <c r="RI139" s="158"/>
      <c r="RJ139" s="158"/>
      <c r="RK139" s="158"/>
      <c r="RL139" s="158"/>
      <c r="RM139" s="158"/>
      <c r="RN139" s="158"/>
      <c r="RO139" s="158"/>
      <c r="RP139" s="158"/>
      <c r="RQ139" s="158"/>
      <c r="RR139" s="158"/>
      <c r="RS139" s="158"/>
      <c r="RT139" s="158"/>
      <c r="RU139" s="158"/>
      <c r="RV139" s="158"/>
      <c r="RW139" s="158"/>
      <c r="RX139" s="158"/>
      <c r="RY139" s="158"/>
      <c r="RZ139" s="158"/>
      <c r="SA139" s="158"/>
      <c r="SB139" s="158"/>
      <c r="SC139" s="158"/>
      <c r="SD139" s="158"/>
      <c r="SE139" s="158"/>
      <c r="SF139" s="158"/>
      <c r="SG139" s="158"/>
      <c r="SH139" s="158"/>
      <c r="SI139" s="158"/>
      <c r="SJ139" s="158"/>
      <c r="SK139" s="158"/>
      <c r="SL139" s="158"/>
      <c r="SM139" s="158"/>
      <c r="SN139" s="158"/>
      <c r="SO139" s="158"/>
      <c r="SP139" s="158"/>
      <c r="SQ139" s="158"/>
      <c r="SR139" s="158"/>
      <c r="SS139" s="158"/>
      <c r="ST139" s="158"/>
      <c r="SU139" s="158"/>
      <c r="SV139" s="158"/>
      <c r="SW139" s="158"/>
      <c r="SX139" s="158"/>
      <c r="SY139" s="158"/>
      <c r="SZ139" s="158"/>
      <c r="TA139" s="158"/>
      <c r="TB139" s="158"/>
      <c r="TC139" s="158"/>
      <c r="TD139" s="158"/>
      <c r="TE139" s="158"/>
      <c r="TF139" s="158"/>
      <c r="TG139" s="158"/>
      <c r="TH139" s="158"/>
      <c r="TI139" s="158"/>
      <c r="TJ139" s="158"/>
      <c r="TK139" s="158"/>
      <c r="TL139" s="158"/>
      <c r="TM139" s="158"/>
      <c r="TN139" s="158"/>
      <c r="TO139" s="158"/>
      <c r="TP139" s="158"/>
      <c r="TQ139" s="158"/>
      <c r="TR139" s="158"/>
      <c r="TS139" s="158"/>
      <c r="TT139" s="158"/>
      <c r="TU139" s="158"/>
      <c r="TV139" s="158"/>
      <c r="TW139" s="158"/>
      <c r="TX139" s="158"/>
      <c r="TY139" s="158"/>
      <c r="TZ139" s="158"/>
      <c r="UA139" s="158"/>
      <c r="UB139" s="158"/>
      <c r="UC139" s="158"/>
      <c r="UD139" s="158"/>
      <c r="UE139" s="158"/>
      <c r="UF139" s="158"/>
      <c r="UG139" s="158"/>
      <c r="UH139" s="158"/>
      <c r="UI139" s="158"/>
      <c r="UJ139" s="158"/>
      <c r="UK139" s="158"/>
      <c r="UL139" s="158"/>
      <c r="UM139" s="158"/>
      <c r="UN139" s="158"/>
      <c r="UO139" s="158"/>
      <c r="UP139" s="158"/>
      <c r="UQ139" s="158"/>
      <c r="UR139" s="158"/>
      <c r="US139" s="158"/>
      <c r="UT139" s="158"/>
      <c r="UU139" s="158"/>
      <c r="UV139" s="158"/>
      <c r="UW139" s="158"/>
      <c r="UX139" s="158"/>
      <c r="UY139" s="158"/>
      <c r="UZ139" s="158"/>
      <c r="VA139" s="158"/>
      <c r="VB139" s="158"/>
      <c r="VC139" s="158"/>
      <c r="VD139" s="158"/>
      <c r="VE139" s="158"/>
      <c r="VF139" s="158"/>
      <c r="VG139" s="158"/>
      <c r="VH139" s="158"/>
      <c r="VI139" s="158"/>
      <c r="VJ139" s="158"/>
      <c r="VK139" s="158"/>
      <c r="VL139" s="158"/>
      <c r="VM139" s="158"/>
      <c r="VN139" s="158"/>
      <c r="VO139" s="158"/>
      <c r="VP139" s="158"/>
      <c r="VQ139" s="158"/>
      <c r="VR139" s="158"/>
      <c r="VS139" s="158"/>
      <c r="VT139" s="158"/>
      <c r="VU139" s="158"/>
      <c r="VV139" s="158"/>
      <c r="VW139" s="158"/>
      <c r="VX139" s="158"/>
      <c r="VY139" s="158"/>
      <c r="VZ139" s="158"/>
      <c r="WA139" s="158"/>
      <c r="WB139" s="158"/>
      <c r="WC139" s="158"/>
      <c r="WD139" s="158"/>
      <c r="WE139" s="158"/>
      <c r="WF139" s="158"/>
      <c r="WG139" s="158"/>
      <c r="WH139" s="158"/>
      <c r="WI139" s="158"/>
      <c r="WJ139" s="158"/>
      <c r="WK139" s="158"/>
      <c r="WL139" s="158"/>
      <c r="WM139" s="158"/>
      <c r="WN139" s="158"/>
      <c r="WO139" s="158"/>
      <c r="WP139" s="158"/>
      <c r="WQ139" s="158"/>
      <c r="WR139" s="158"/>
      <c r="WS139" s="158"/>
      <c r="WT139" s="158"/>
      <c r="WU139" s="158"/>
      <c r="WV139" s="158"/>
      <c r="WW139" s="158"/>
      <c r="WX139" s="158"/>
      <c r="WY139" s="158"/>
      <c r="WZ139" s="158"/>
      <c r="XA139" s="158"/>
      <c r="XB139" s="158"/>
      <c r="XC139" s="158"/>
      <c r="XD139" s="158"/>
      <c r="XE139" s="158"/>
      <c r="XF139" s="158"/>
      <c r="XG139" s="158"/>
      <c r="XH139" s="158"/>
      <c r="XI139" s="158"/>
      <c r="XJ139" s="158"/>
      <c r="XK139" s="158"/>
      <c r="XL139" s="158"/>
      <c r="XM139" s="158"/>
      <c r="XN139" s="158"/>
      <c r="XO139" s="158"/>
      <c r="XP139" s="158"/>
      <c r="XQ139" s="158"/>
      <c r="XR139" s="158"/>
      <c r="XS139" s="158"/>
      <c r="XT139" s="158"/>
      <c r="XU139" s="158"/>
      <c r="XV139" s="158"/>
      <c r="XW139" s="158"/>
      <c r="XX139" s="158"/>
      <c r="XY139" s="158"/>
      <c r="XZ139" s="158"/>
      <c r="YA139" s="158"/>
      <c r="YB139" s="158"/>
      <c r="YC139" s="158"/>
      <c r="YD139" s="158"/>
      <c r="YE139" s="158"/>
      <c r="YF139" s="158"/>
      <c r="YG139" s="158"/>
      <c r="YH139" s="158"/>
      <c r="YI139" s="158"/>
      <c r="YJ139" s="158"/>
      <c r="YK139" s="158"/>
      <c r="YL139" s="158"/>
      <c r="YM139" s="158"/>
      <c r="YN139" s="158"/>
      <c r="YO139" s="158"/>
      <c r="YP139" s="158"/>
      <c r="YQ139" s="158"/>
      <c r="YR139" s="158"/>
      <c r="YS139" s="158"/>
      <c r="YT139" s="158"/>
      <c r="YU139" s="158"/>
      <c r="YV139" s="158"/>
      <c r="YW139" s="158"/>
      <c r="YX139" s="158"/>
      <c r="YY139" s="158"/>
      <c r="YZ139" s="158"/>
      <c r="ZA139" s="158"/>
      <c r="ZB139" s="158"/>
      <c r="ZC139" s="158"/>
      <c r="ZD139" s="158"/>
      <c r="ZE139" s="158"/>
      <c r="ZF139" s="158"/>
      <c r="ZG139" s="158"/>
      <c r="ZH139" s="158"/>
      <c r="ZI139" s="158"/>
      <c r="ZJ139" s="158"/>
      <c r="ZK139" s="158"/>
      <c r="ZL139" s="158"/>
      <c r="ZM139" s="158"/>
      <c r="ZN139" s="158"/>
      <c r="ZO139" s="158"/>
      <c r="ZP139" s="158"/>
      <c r="ZQ139" s="158"/>
      <c r="ZR139" s="158"/>
      <c r="ZS139" s="158"/>
      <c r="ZT139" s="158"/>
      <c r="ZU139" s="158"/>
      <c r="ZV139" s="158"/>
      <c r="ZW139" s="158"/>
      <c r="ZX139" s="158"/>
      <c r="ZY139" s="158"/>
      <c r="ZZ139" s="158"/>
      <c r="AAA139" s="158"/>
      <c r="AAB139" s="158"/>
      <c r="AAC139" s="158"/>
      <c r="AAD139" s="158"/>
      <c r="AAE139" s="158"/>
      <c r="AAF139" s="158"/>
      <c r="AAG139" s="158"/>
      <c r="AAH139" s="158"/>
      <c r="AAI139" s="158"/>
      <c r="AAJ139" s="158"/>
      <c r="AAK139" s="158"/>
      <c r="AAL139" s="158"/>
      <c r="AAM139" s="158"/>
      <c r="AAN139" s="158"/>
      <c r="AAO139" s="158"/>
      <c r="AAP139" s="158"/>
      <c r="AAQ139" s="158"/>
      <c r="AAR139" s="158"/>
      <c r="AAS139" s="158"/>
      <c r="AAT139" s="158"/>
      <c r="AAU139" s="158"/>
      <c r="AAV139" s="158"/>
      <c r="AAW139" s="158"/>
      <c r="AAX139" s="158"/>
      <c r="AAY139" s="158"/>
      <c r="AAZ139" s="158"/>
      <c r="ABA139" s="158"/>
      <c r="ABB139" s="158"/>
      <c r="ABC139" s="158"/>
      <c r="ABD139" s="158"/>
      <c r="ABE139" s="158"/>
      <c r="ABF139" s="158"/>
      <c r="ABG139" s="158"/>
      <c r="ABH139" s="158"/>
      <c r="ABI139" s="158"/>
      <c r="ABJ139" s="158"/>
      <c r="ABK139" s="158"/>
      <c r="ABL139" s="158"/>
      <c r="ABM139" s="158"/>
      <c r="ABN139" s="158"/>
      <c r="ABO139" s="158"/>
      <c r="ABP139" s="158"/>
      <c r="ABQ139" s="158"/>
      <c r="ABR139" s="158"/>
      <c r="ABS139" s="158"/>
      <c r="ABT139" s="158"/>
      <c r="ABU139" s="158"/>
      <c r="ABV139" s="158"/>
      <c r="ABW139" s="158"/>
      <c r="ABX139" s="158"/>
      <c r="ABY139" s="158"/>
      <c r="ABZ139" s="158"/>
      <c r="ACA139" s="158"/>
      <c r="ACB139" s="158"/>
      <c r="ACC139" s="158"/>
      <c r="ACD139" s="158"/>
      <c r="ACE139" s="158"/>
      <c r="ACF139" s="158"/>
      <c r="ACG139" s="158"/>
      <c r="ACH139" s="158"/>
      <c r="ACI139" s="158"/>
      <c r="ACJ139" s="158"/>
      <c r="ACK139" s="158"/>
      <c r="ACL139" s="158"/>
      <c r="ACM139" s="158"/>
      <c r="ACN139" s="158"/>
      <c r="ACO139" s="158"/>
      <c r="ACP139" s="158"/>
      <c r="ACQ139" s="158"/>
      <c r="ACR139" s="159"/>
      <c r="ACS139" s="160">
        <f t="array" ref="ACS139">SUM(IF(RIGHT($Q139:$ACR139)=ACS$11,IFERROR(--LEFT($Q139:$ACR139,LEN($Q139:$ACR139)-1),0)))</f>
        <v>0</v>
      </c>
      <c r="ACT139" s="160">
        <f t="array" ref="ACT139">SUM(IF(RIGHT($Q139:$ACR139)=ACT$11,IFERROR(--LEFT($Q139:$ACR139,LEN($Q139:$ACR139)-1),0)))</f>
        <v>0</v>
      </c>
      <c r="ACU139" s="160">
        <f t="array" ref="ACU139">SUM(IF(RIGHT($Q139:$ACR139)=ACU$11,IFERROR(--LEFT($Q139:$ACR139,LEN($Q139:$ACR139)-1),0)))</f>
        <v>0</v>
      </c>
      <c r="ACV139" s="160">
        <f t="array" ref="ACV139">SUM(IF(RIGHT($Q139:$ACR139)=ACV$11,IFERROR(--LEFT($Q139:$ACR139,LEN($Q139:$ACR139)-1),0)))</f>
        <v>0</v>
      </c>
      <c r="ACW139" s="160">
        <f t="array" ref="ACW139">SUM(IF(RIGHT($Q139:$ACR139)=ACW$11,IFERROR(--LEFT($Q139:$ACR139,LEN($Q139:$ACR139)-1),0)))</f>
        <v>0</v>
      </c>
      <c r="ACX139" s="160">
        <f t="array" ref="ACX139">SUM(IF(RIGHT($Q139:$ACR139)=ACX$11,IFERROR(--LEFT($Q139:$ACR139,LEN($Q139:$ACR139)-1),0)))</f>
        <v>0</v>
      </c>
      <c r="ACY139" s="160">
        <f t="array" ref="ACY139">SUM(IF(RIGHT($Q139:$ACR139)=ACY$11,IFERROR(--LEFT($Q139:$ACR139,LEN($Q139:$ACR139)-1),0)))</f>
        <v>0</v>
      </c>
      <c r="ACZ139" s="160">
        <f t="array" ref="ACZ139">SUM(IF(RIGHT($Q139:$ACR139)=ACZ$11,IFERROR(--LEFT($Q139:$ACR139,LEN($Q139:$ACR139)-1),0)))</f>
        <v>0</v>
      </c>
      <c r="ADA139" s="158">
        <f t="shared" si="2278"/>
        <v>0</v>
      </c>
      <c r="ADB139" s="158">
        <f t="shared" si="2279"/>
        <v>0</v>
      </c>
      <c r="ADC139" s="158">
        <f t="shared" si="2280"/>
        <v>0</v>
      </c>
      <c r="ADD139" s="158">
        <f t="shared" si="2281"/>
        <v>0</v>
      </c>
      <c r="ADE139" s="158">
        <f t="shared" si="2282"/>
        <v>0</v>
      </c>
      <c r="ADF139" s="158">
        <f t="shared" si="2283"/>
        <v>0</v>
      </c>
      <c r="ADG139" s="158">
        <f t="shared" si="2284"/>
        <v>0</v>
      </c>
      <c r="ADH139" s="158">
        <f t="shared" si="2285"/>
        <v>0</v>
      </c>
      <c r="ADI139" s="160">
        <f t="array" ref="ADI139">SUM(IF(RIGHT($Q139:$ACR139)=ADI$11,IFERROR(--LEFT($Q139:$ACR139,LEN($Q139:$ACR139)-1),0)))</f>
        <v>0</v>
      </c>
      <c r="ADJ139" s="152">
        <f t="shared" si="2286"/>
        <v>0</v>
      </c>
      <c r="AEC139" s="143"/>
      <c r="AEO139" s="108"/>
      <c r="AEP139" s="108"/>
      <c r="AEQ139" s="108"/>
      <c r="AER139" s="108"/>
      <c r="AES139" s="108"/>
      <c r="AET139" s="108"/>
      <c r="AEU139" s="108"/>
      <c r="AEV139" s="108"/>
      <c r="AEW139" s="143"/>
      <c r="AFI139" s="108"/>
      <c r="AFJ139" s="108"/>
      <c r="AFK139" s="108"/>
      <c r="AFL139" s="108"/>
      <c r="AFM139" s="108"/>
      <c r="AFN139" s="108"/>
      <c r="AFO139" s="108"/>
      <c r="AFP139" s="108"/>
      <c r="AFQ139" s="143"/>
      <c r="AGC139" s="108"/>
      <c r="AGD139" s="108"/>
      <c r="AGE139" s="108"/>
      <c r="AGF139" s="108"/>
      <c r="AGG139" s="108"/>
      <c r="AGH139" s="108"/>
      <c r="AGI139" s="108"/>
      <c r="AGJ139" s="108"/>
      <c r="AGK139" s="143"/>
      <c r="AGW139" s="108"/>
      <c r="AGX139" s="108"/>
      <c r="AGY139" s="108"/>
      <c r="AGZ139" s="108"/>
      <c r="AHA139" s="108"/>
      <c r="AHB139" s="108"/>
      <c r="AHC139" s="108"/>
      <c r="AHD139" s="108"/>
      <c r="AHE139" s="143"/>
      <c r="AHQ139" s="108"/>
      <c r="AHR139" s="108"/>
      <c r="AHS139" s="108"/>
      <c r="AHT139" s="108"/>
      <c r="AHU139" s="108"/>
      <c r="AHV139" s="108"/>
      <c r="AHW139" s="108"/>
      <c r="AHX139" s="108"/>
      <c r="AHY139" s="143"/>
      <c r="AIK139" s="108"/>
      <c r="AIL139" s="108"/>
      <c r="AIM139" s="108"/>
      <c r="AIN139" s="108"/>
      <c r="AIO139" s="108"/>
      <c r="AIP139" s="108"/>
      <c r="AIQ139" s="108"/>
      <c r="AIR139" s="108"/>
      <c r="AIS139" s="143"/>
      <c r="AJE139" s="108"/>
      <c r="AJF139" s="108"/>
      <c r="AJG139" s="108"/>
      <c r="AJH139" s="108"/>
      <c r="AJI139" s="108"/>
      <c r="AJJ139" s="108"/>
      <c r="AJK139" s="108"/>
      <c r="AJL139" s="108"/>
      <c r="AJM139" s="143"/>
      <c r="AJY139" s="108"/>
      <c r="AJZ139" s="108"/>
      <c r="AKA139" s="108"/>
      <c r="AKB139" s="108"/>
      <c r="AKC139" s="108"/>
      <c r="AKD139" s="108"/>
      <c r="AKE139" s="108"/>
      <c r="AKF139" s="108"/>
      <c r="AKG139" s="143"/>
      <c r="AKS139" s="108"/>
      <c r="AKT139" s="108"/>
      <c r="AKU139" s="108"/>
      <c r="AKV139" s="108"/>
      <c r="AKW139" s="108"/>
      <c r="AKX139" s="108"/>
      <c r="AKY139" s="108"/>
      <c r="AKZ139" s="108"/>
      <c r="ALA139" s="143"/>
      <c r="ALM139" s="108"/>
      <c r="ALN139" s="108"/>
      <c r="ALO139" s="108"/>
      <c r="ALP139" s="108"/>
      <c r="ALQ139" s="108"/>
      <c r="ALR139" s="108"/>
      <c r="ALS139" s="108"/>
      <c r="ALT139" s="108"/>
      <c r="ALU139" s="143"/>
      <c r="AMG139" s="108"/>
      <c r="AMH139" s="108"/>
      <c r="AMI139" s="108"/>
      <c r="AMJ139" s="108"/>
      <c r="AMK139" s="108"/>
      <c r="AML139" s="108"/>
      <c r="AMM139" s="108"/>
      <c r="AMN139" s="108"/>
    </row>
    <row r="140" spans="2:1028" x14ac:dyDescent="0.25">
      <c r="B140" s="24">
        <v>129</v>
      </c>
      <c r="C140" s="24"/>
      <c r="D140" s="25"/>
      <c r="E140" s="25"/>
      <c r="F140" s="24"/>
      <c r="G140" s="153"/>
      <c r="H140" s="154"/>
      <c r="I140" s="23"/>
      <c r="J140" s="23"/>
      <c r="K140" s="23"/>
      <c r="L140" s="23"/>
      <c r="M140" s="23"/>
      <c r="N140" s="23"/>
      <c r="O140" s="23"/>
      <c r="P140" s="155"/>
      <c r="Q140" s="156"/>
      <c r="R140" s="157"/>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c r="BS140" s="158"/>
      <c r="BT140" s="158"/>
      <c r="BU140" s="158"/>
      <c r="BV140" s="158"/>
      <c r="BW140" s="158"/>
      <c r="BX140" s="158"/>
      <c r="BY140" s="158"/>
      <c r="BZ140" s="158"/>
      <c r="CA140" s="158"/>
      <c r="CB140" s="158"/>
      <c r="CC140" s="158"/>
      <c r="CD140" s="158"/>
      <c r="CE140" s="158"/>
      <c r="CF140" s="158"/>
      <c r="CG140" s="158"/>
      <c r="CH140" s="158"/>
      <c r="CI140" s="158"/>
      <c r="CJ140" s="158"/>
      <c r="CK140" s="158"/>
      <c r="CL140" s="158"/>
      <c r="CM140" s="158"/>
      <c r="CN140" s="158"/>
      <c r="CO140" s="158"/>
      <c r="CP140" s="158"/>
      <c r="CQ140" s="158"/>
      <c r="CR140" s="158"/>
      <c r="CS140" s="158"/>
      <c r="CT140" s="158"/>
      <c r="CU140" s="158"/>
      <c r="CV140" s="158"/>
      <c r="CW140" s="158"/>
      <c r="CX140" s="158"/>
      <c r="CY140" s="158"/>
      <c r="CZ140" s="158"/>
      <c r="DA140" s="158"/>
      <c r="DB140" s="158"/>
      <c r="DC140" s="158"/>
      <c r="DD140" s="158"/>
      <c r="DE140" s="158"/>
      <c r="DF140" s="158"/>
      <c r="DG140" s="158"/>
      <c r="DH140" s="158"/>
      <c r="DI140" s="158"/>
      <c r="DJ140" s="158"/>
      <c r="DK140" s="158"/>
      <c r="DL140" s="158"/>
      <c r="DM140" s="158"/>
      <c r="DN140" s="158"/>
      <c r="DO140" s="158"/>
      <c r="DP140" s="158"/>
      <c r="DQ140" s="158"/>
      <c r="DR140" s="158"/>
      <c r="DS140" s="158"/>
      <c r="DT140" s="158"/>
      <c r="DU140" s="158"/>
      <c r="DV140" s="158"/>
      <c r="DW140" s="158"/>
      <c r="DX140" s="158"/>
      <c r="DY140" s="158"/>
      <c r="DZ140" s="158"/>
      <c r="EA140" s="158"/>
      <c r="EB140" s="158"/>
      <c r="EC140" s="158"/>
      <c r="ED140" s="158"/>
      <c r="EE140" s="158"/>
      <c r="EF140" s="158"/>
      <c r="EG140" s="158"/>
      <c r="EH140" s="158"/>
      <c r="EI140" s="158"/>
      <c r="EJ140" s="158"/>
      <c r="EK140" s="158"/>
      <c r="EL140" s="158"/>
      <c r="EM140" s="158"/>
      <c r="EN140" s="158"/>
      <c r="EO140" s="158"/>
      <c r="EP140" s="158"/>
      <c r="EQ140" s="158"/>
      <c r="ER140" s="158"/>
      <c r="ES140" s="158"/>
      <c r="ET140" s="158"/>
      <c r="EU140" s="158"/>
      <c r="EV140" s="158"/>
      <c r="EW140" s="158"/>
      <c r="EX140" s="158"/>
      <c r="EY140" s="158"/>
      <c r="EZ140" s="158"/>
      <c r="FA140" s="158"/>
      <c r="FB140" s="158"/>
      <c r="FC140" s="158"/>
      <c r="FD140" s="158"/>
      <c r="FE140" s="158"/>
      <c r="FF140" s="158"/>
      <c r="FG140" s="158"/>
      <c r="FH140" s="158"/>
      <c r="FI140" s="158"/>
      <c r="FJ140" s="158"/>
      <c r="FK140" s="158"/>
      <c r="FL140" s="158"/>
      <c r="FM140" s="158"/>
      <c r="FN140" s="158"/>
      <c r="FO140" s="158"/>
      <c r="FP140" s="158"/>
      <c r="FQ140" s="158"/>
      <c r="FR140" s="158"/>
      <c r="FS140" s="158"/>
      <c r="FT140" s="158"/>
      <c r="FU140" s="158"/>
      <c r="FV140" s="158"/>
      <c r="FW140" s="158"/>
      <c r="FX140" s="158"/>
      <c r="FY140" s="158"/>
      <c r="FZ140" s="158"/>
      <c r="GA140" s="158"/>
      <c r="GB140" s="158"/>
      <c r="GC140" s="158"/>
      <c r="GD140" s="158"/>
      <c r="GE140" s="158"/>
      <c r="GF140" s="158"/>
      <c r="GG140" s="158"/>
      <c r="GH140" s="158"/>
      <c r="GI140" s="158"/>
      <c r="GJ140" s="158"/>
      <c r="GK140" s="158"/>
      <c r="GL140" s="158"/>
      <c r="GM140" s="158"/>
      <c r="GN140" s="158"/>
      <c r="GO140" s="158"/>
      <c r="GP140" s="158"/>
      <c r="GQ140" s="158"/>
      <c r="GR140" s="158"/>
      <c r="GS140" s="158"/>
      <c r="GT140" s="158"/>
      <c r="GU140" s="158"/>
      <c r="GV140" s="158"/>
      <c r="GW140" s="158"/>
      <c r="GX140" s="158"/>
      <c r="GY140" s="158"/>
      <c r="GZ140" s="158"/>
      <c r="HA140" s="158"/>
      <c r="HB140" s="158"/>
      <c r="HC140" s="158"/>
      <c r="HD140" s="158"/>
      <c r="HE140" s="158"/>
      <c r="HF140" s="158"/>
      <c r="HG140" s="158"/>
      <c r="HH140" s="158"/>
      <c r="HI140" s="158"/>
      <c r="HJ140" s="158"/>
      <c r="HK140" s="158"/>
      <c r="HL140" s="158"/>
      <c r="HM140" s="158"/>
      <c r="HN140" s="158"/>
      <c r="HO140" s="158"/>
      <c r="HP140" s="158"/>
      <c r="HQ140" s="158"/>
      <c r="HR140" s="158"/>
      <c r="HS140" s="158"/>
      <c r="HT140" s="158"/>
      <c r="HU140" s="158"/>
      <c r="HV140" s="158"/>
      <c r="HW140" s="158"/>
      <c r="HX140" s="158"/>
      <c r="HY140" s="158"/>
      <c r="HZ140" s="158"/>
      <c r="IA140" s="158"/>
      <c r="IB140" s="158"/>
      <c r="IC140" s="158"/>
      <c r="ID140" s="158"/>
      <c r="IE140" s="158"/>
      <c r="IF140" s="158"/>
      <c r="IG140" s="158"/>
      <c r="IH140" s="158"/>
      <c r="II140" s="158"/>
      <c r="IJ140" s="158"/>
      <c r="IK140" s="158"/>
      <c r="IL140" s="158"/>
      <c r="IM140" s="158"/>
      <c r="IN140" s="158"/>
      <c r="IO140" s="158"/>
      <c r="IP140" s="158"/>
      <c r="IQ140" s="158"/>
      <c r="IR140" s="158"/>
      <c r="IS140" s="158"/>
      <c r="IT140" s="158"/>
      <c r="IU140" s="158"/>
      <c r="IV140" s="158"/>
      <c r="IW140" s="158"/>
      <c r="IX140" s="158"/>
      <c r="IY140" s="158"/>
      <c r="IZ140" s="158"/>
      <c r="JA140" s="158"/>
      <c r="JB140" s="158"/>
      <c r="JC140" s="158"/>
      <c r="JD140" s="158"/>
      <c r="JE140" s="158"/>
      <c r="JF140" s="158"/>
      <c r="JG140" s="158"/>
      <c r="JH140" s="158"/>
      <c r="JI140" s="158"/>
      <c r="JJ140" s="158"/>
      <c r="JK140" s="158"/>
      <c r="JL140" s="158"/>
      <c r="JM140" s="158"/>
      <c r="JN140" s="158"/>
      <c r="JO140" s="158"/>
      <c r="JP140" s="158"/>
      <c r="JQ140" s="158"/>
      <c r="JR140" s="158"/>
      <c r="JS140" s="158"/>
      <c r="JT140" s="158"/>
      <c r="JU140" s="158"/>
      <c r="JV140" s="158"/>
      <c r="JW140" s="158"/>
      <c r="JX140" s="158"/>
      <c r="JY140" s="158"/>
      <c r="JZ140" s="158"/>
      <c r="KA140" s="158"/>
      <c r="KB140" s="158"/>
      <c r="KC140" s="158"/>
      <c r="KD140" s="158"/>
      <c r="KE140" s="158"/>
      <c r="KF140" s="158"/>
      <c r="KG140" s="158"/>
      <c r="KH140" s="158"/>
      <c r="KI140" s="158"/>
      <c r="KJ140" s="158"/>
      <c r="KK140" s="158"/>
      <c r="KL140" s="158"/>
      <c r="KM140" s="158"/>
      <c r="KN140" s="158"/>
      <c r="KO140" s="158"/>
      <c r="KP140" s="158"/>
      <c r="KQ140" s="158"/>
      <c r="KR140" s="158"/>
      <c r="KS140" s="158"/>
      <c r="KT140" s="158"/>
      <c r="KU140" s="158"/>
      <c r="KV140" s="158"/>
      <c r="KW140" s="158"/>
      <c r="KX140" s="158"/>
      <c r="KY140" s="158"/>
      <c r="KZ140" s="158"/>
      <c r="LA140" s="158"/>
      <c r="LB140" s="158"/>
      <c r="LC140" s="158"/>
      <c r="LD140" s="158"/>
      <c r="LE140" s="158"/>
      <c r="LF140" s="158"/>
      <c r="LG140" s="158"/>
      <c r="LH140" s="158"/>
      <c r="LI140" s="158"/>
      <c r="LJ140" s="158"/>
      <c r="LK140" s="158"/>
      <c r="LL140" s="158"/>
      <c r="LM140" s="158"/>
      <c r="LN140" s="158"/>
      <c r="LO140" s="158"/>
      <c r="LP140" s="158"/>
      <c r="LQ140" s="158"/>
      <c r="LR140" s="158"/>
      <c r="LS140" s="158"/>
      <c r="LT140" s="158"/>
      <c r="LU140" s="158"/>
      <c r="LV140" s="158"/>
      <c r="LW140" s="158"/>
      <c r="LX140" s="158"/>
      <c r="LY140" s="158"/>
      <c r="LZ140" s="158"/>
      <c r="MA140" s="158"/>
      <c r="MB140" s="158"/>
      <c r="MC140" s="158"/>
      <c r="MD140" s="158"/>
      <c r="ME140" s="158"/>
      <c r="MF140" s="158"/>
      <c r="MG140" s="158"/>
      <c r="MH140" s="158"/>
      <c r="MI140" s="158"/>
      <c r="MJ140" s="158"/>
      <c r="MK140" s="158"/>
      <c r="ML140" s="158"/>
      <c r="MM140" s="158"/>
      <c r="MN140" s="158"/>
      <c r="MO140" s="158"/>
      <c r="MP140" s="158"/>
      <c r="MQ140" s="158"/>
      <c r="MR140" s="158"/>
      <c r="MS140" s="158"/>
      <c r="MT140" s="158"/>
      <c r="MU140" s="158"/>
      <c r="MV140" s="158"/>
      <c r="MW140" s="158"/>
      <c r="MX140" s="158"/>
      <c r="MY140" s="158"/>
      <c r="MZ140" s="158"/>
      <c r="NA140" s="158"/>
      <c r="NB140" s="158"/>
      <c r="NC140" s="158"/>
      <c r="ND140" s="158"/>
      <c r="NE140" s="158"/>
      <c r="NF140" s="158"/>
      <c r="NG140" s="158"/>
      <c r="NH140" s="158"/>
      <c r="NI140" s="158"/>
      <c r="NJ140" s="158"/>
      <c r="NK140" s="158"/>
      <c r="NL140" s="158"/>
      <c r="NM140" s="158"/>
      <c r="NN140" s="158"/>
      <c r="NO140" s="158"/>
      <c r="NP140" s="158"/>
      <c r="NQ140" s="158"/>
      <c r="NR140" s="158"/>
      <c r="NS140" s="158"/>
      <c r="NT140" s="158"/>
      <c r="NU140" s="158"/>
      <c r="NV140" s="158"/>
      <c r="NW140" s="158"/>
      <c r="NX140" s="158"/>
      <c r="NY140" s="158"/>
      <c r="NZ140" s="158"/>
      <c r="OA140" s="158"/>
      <c r="OB140" s="158"/>
      <c r="OC140" s="158"/>
      <c r="OD140" s="158"/>
      <c r="OE140" s="158"/>
      <c r="OF140" s="158"/>
      <c r="OG140" s="158"/>
      <c r="OH140" s="158"/>
      <c r="OI140" s="158"/>
      <c r="OJ140" s="158"/>
      <c r="OK140" s="158"/>
      <c r="OL140" s="158"/>
      <c r="OM140" s="158"/>
      <c r="ON140" s="158"/>
      <c r="OO140" s="158"/>
      <c r="OP140" s="158"/>
      <c r="OQ140" s="158"/>
      <c r="OR140" s="158"/>
      <c r="OS140" s="158"/>
      <c r="OT140" s="158"/>
      <c r="OU140" s="158"/>
      <c r="OV140" s="158"/>
      <c r="OW140" s="158"/>
      <c r="OX140" s="158"/>
      <c r="OY140" s="158"/>
      <c r="OZ140" s="158"/>
      <c r="PA140" s="158"/>
      <c r="PB140" s="158"/>
      <c r="PC140" s="158"/>
      <c r="PD140" s="158"/>
      <c r="PE140" s="158"/>
      <c r="PF140" s="158"/>
      <c r="PG140" s="158"/>
      <c r="PH140" s="158"/>
      <c r="PI140" s="158"/>
      <c r="PJ140" s="158"/>
      <c r="PK140" s="158"/>
      <c r="PL140" s="158"/>
      <c r="PM140" s="158"/>
      <c r="PN140" s="158"/>
      <c r="PO140" s="158"/>
      <c r="PP140" s="158"/>
      <c r="PQ140" s="158"/>
      <c r="PR140" s="158"/>
      <c r="PS140" s="158"/>
      <c r="PT140" s="158"/>
      <c r="PU140" s="158"/>
      <c r="PV140" s="158"/>
      <c r="PW140" s="158"/>
      <c r="PX140" s="158"/>
      <c r="PY140" s="158"/>
      <c r="PZ140" s="158"/>
      <c r="QA140" s="158"/>
      <c r="QB140" s="158"/>
      <c r="QC140" s="158"/>
      <c r="QD140" s="158"/>
      <c r="QE140" s="158"/>
      <c r="QF140" s="158"/>
      <c r="QG140" s="158"/>
      <c r="QH140" s="158"/>
      <c r="QI140" s="158"/>
      <c r="QJ140" s="158"/>
      <c r="QK140" s="158"/>
      <c r="QL140" s="158"/>
      <c r="QM140" s="158"/>
      <c r="QN140" s="158"/>
      <c r="QO140" s="158"/>
      <c r="QP140" s="158"/>
      <c r="QQ140" s="158"/>
      <c r="QR140" s="158"/>
      <c r="QS140" s="158"/>
      <c r="QT140" s="158"/>
      <c r="QU140" s="158"/>
      <c r="QV140" s="158"/>
      <c r="QW140" s="158"/>
      <c r="QX140" s="158"/>
      <c r="QY140" s="158"/>
      <c r="QZ140" s="158"/>
      <c r="RA140" s="158"/>
      <c r="RB140" s="158"/>
      <c r="RC140" s="158"/>
      <c r="RD140" s="158"/>
      <c r="RE140" s="158"/>
      <c r="RF140" s="158"/>
      <c r="RG140" s="158"/>
      <c r="RH140" s="158"/>
      <c r="RI140" s="158"/>
      <c r="RJ140" s="158"/>
      <c r="RK140" s="158"/>
      <c r="RL140" s="158"/>
      <c r="RM140" s="158"/>
      <c r="RN140" s="158"/>
      <c r="RO140" s="158"/>
      <c r="RP140" s="158"/>
      <c r="RQ140" s="158"/>
      <c r="RR140" s="158"/>
      <c r="RS140" s="158"/>
      <c r="RT140" s="158"/>
      <c r="RU140" s="158"/>
      <c r="RV140" s="158"/>
      <c r="RW140" s="158"/>
      <c r="RX140" s="158"/>
      <c r="RY140" s="158"/>
      <c r="RZ140" s="158"/>
      <c r="SA140" s="158"/>
      <c r="SB140" s="158"/>
      <c r="SC140" s="158"/>
      <c r="SD140" s="158"/>
      <c r="SE140" s="158"/>
      <c r="SF140" s="158"/>
      <c r="SG140" s="158"/>
      <c r="SH140" s="158"/>
      <c r="SI140" s="158"/>
      <c r="SJ140" s="158"/>
      <c r="SK140" s="158"/>
      <c r="SL140" s="158"/>
      <c r="SM140" s="158"/>
      <c r="SN140" s="158"/>
      <c r="SO140" s="158"/>
      <c r="SP140" s="158"/>
      <c r="SQ140" s="158"/>
      <c r="SR140" s="158"/>
      <c r="SS140" s="158"/>
      <c r="ST140" s="158"/>
      <c r="SU140" s="158"/>
      <c r="SV140" s="158"/>
      <c r="SW140" s="158"/>
      <c r="SX140" s="158"/>
      <c r="SY140" s="158"/>
      <c r="SZ140" s="158"/>
      <c r="TA140" s="158"/>
      <c r="TB140" s="158"/>
      <c r="TC140" s="158"/>
      <c r="TD140" s="158"/>
      <c r="TE140" s="158"/>
      <c r="TF140" s="158"/>
      <c r="TG140" s="158"/>
      <c r="TH140" s="158"/>
      <c r="TI140" s="158"/>
      <c r="TJ140" s="158"/>
      <c r="TK140" s="158"/>
      <c r="TL140" s="158"/>
      <c r="TM140" s="158"/>
      <c r="TN140" s="158"/>
      <c r="TO140" s="158"/>
      <c r="TP140" s="158"/>
      <c r="TQ140" s="158"/>
      <c r="TR140" s="158"/>
      <c r="TS140" s="158"/>
      <c r="TT140" s="158"/>
      <c r="TU140" s="158"/>
      <c r="TV140" s="158"/>
      <c r="TW140" s="158"/>
      <c r="TX140" s="158"/>
      <c r="TY140" s="158"/>
      <c r="TZ140" s="158"/>
      <c r="UA140" s="158"/>
      <c r="UB140" s="158"/>
      <c r="UC140" s="158"/>
      <c r="UD140" s="158"/>
      <c r="UE140" s="158"/>
      <c r="UF140" s="158"/>
      <c r="UG140" s="158"/>
      <c r="UH140" s="158"/>
      <c r="UI140" s="158"/>
      <c r="UJ140" s="158"/>
      <c r="UK140" s="158"/>
      <c r="UL140" s="158"/>
      <c r="UM140" s="158"/>
      <c r="UN140" s="158"/>
      <c r="UO140" s="158"/>
      <c r="UP140" s="158"/>
      <c r="UQ140" s="158"/>
      <c r="UR140" s="158"/>
      <c r="US140" s="158"/>
      <c r="UT140" s="158"/>
      <c r="UU140" s="158"/>
      <c r="UV140" s="158"/>
      <c r="UW140" s="158"/>
      <c r="UX140" s="158"/>
      <c r="UY140" s="158"/>
      <c r="UZ140" s="158"/>
      <c r="VA140" s="158"/>
      <c r="VB140" s="158"/>
      <c r="VC140" s="158"/>
      <c r="VD140" s="158"/>
      <c r="VE140" s="158"/>
      <c r="VF140" s="158"/>
      <c r="VG140" s="158"/>
      <c r="VH140" s="158"/>
      <c r="VI140" s="158"/>
      <c r="VJ140" s="158"/>
      <c r="VK140" s="158"/>
      <c r="VL140" s="158"/>
      <c r="VM140" s="158"/>
      <c r="VN140" s="158"/>
      <c r="VO140" s="158"/>
      <c r="VP140" s="158"/>
      <c r="VQ140" s="158"/>
      <c r="VR140" s="158"/>
      <c r="VS140" s="158"/>
      <c r="VT140" s="158"/>
      <c r="VU140" s="158"/>
      <c r="VV140" s="158"/>
      <c r="VW140" s="158"/>
      <c r="VX140" s="158"/>
      <c r="VY140" s="158"/>
      <c r="VZ140" s="158"/>
      <c r="WA140" s="158"/>
      <c r="WB140" s="158"/>
      <c r="WC140" s="158"/>
      <c r="WD140" s="158"/>
      <c r="WE140" s="158"/>
      <c r="WF140" s="158"/>
      <c r="WG140" s="158"/>
      <c r="WH140" s="158"/>
      <c r="WI140" s="158"/>
      <c r="WJ140" s="158"/>
      <c r="WK140" s="158"/>
      <c r="WL140" s="158"/>
      <c r="WM140" s="158"/>
      <c r="WN140" s="158"/>
      <c r="WO140" s="158"/>
      <c r="WP140" s="158"/>
      <c r="WQ140" s="158"/>
      <c r="WR140" s="158"/>
      <c r="WS140" s="158"/>
      <c r="WT140" s="158"/>
      <c r="WU140" s="158"/>
      <c r="WV140" s="158"/>
      <c r="WW140" s="158"/>
      <c r="WX140" s="158"/>
      <c r="WY140" s="158"/>
      <c r="WZ140" s="158"/>
      <c r="XA140" s="158"/>
      <c r="XB140" s="158"/>
      <c r="XC140" s="158"/>
      <c r="XD140" s="158"/>
      <c r="XE140" s="158"/>
      <c r="XF140" s="158"/>
      <c r="XG140" s="158"/>
      <c r="XH140" s="158"/>
      <c r="XI140" s="158"/>
      <c r="XJ140" s="158"/>
      <c r="XK140" s="158"/>
      <c r="XL140" s="158"/>
      <c r="XM140" s="158"/>
      <c r="XN140" s="158"/>
      <c r="XO140" s="158"/>
      <c r="XP140" s="158"/>
      <c r="XQ140" s="158"/>
      <c r="XR140" s="158"/>
      <c r="XS140" s="158"/>
      <c r="XT140" s="158"/>
      <c r="XU140" s="158"/>
      <c r="XV140" s="158"/>
      <c r="XW140" s="158"/>
      <c r="XX140" s="158"/>
      <c r="XY140" s="158"/>
      <c r="XZ140" s="158"/>
      <c r="YA140" s="158"/>
      <c r="YB140" s="158"/>
      <c r="YC140" s="158"/>
      <c r="YD140" s="158"/>
      <c r="YE140" s="158"/>
      <c r="YF140" s="158"/>
      <c r="YG140" s="158"/>
      <c r="YH140" s="158"/>
      <c r="YI140" s="158"/>
      <c r="YJ140" s="158"/>
      <c r="YK140" s="158"/>
      <c r="YL140" s="158"/>
      <c r="YM140" s="158"/>
      <c r="YN140" s="158"/>
      <c r="YO140" s="158"/>
      <c r="YP140" s="158"/>
      <c r="YQ140" s="158"/>
      <c r="YR140" s="158"/>
      <c r="YS140" s="158"/>
      <c r="YT140" s="158"/>
      <c r="YU140" s="158"/>
      <c r="YV140" s="158"/>
      <c r="YW140" s="158"/>
      <c r="YX140" s="158"/>
      <c r="YY140" s="158"/>
      <c r="YZ140" s="158"/>
      <c r="ZA140" s="158"/>
      <c r="ZB140" s="158"/>
      <c r="ZC140" s="158"/>
      <c r="ZD140" s="158"/>
      <c r="ZE140" s="158"/>
      <c r="ZF140" s="158"/>
      <c r="ZG140" s="158"/>
      <c r="ZH140" s="158"/>
      <c r="ZI140" s="158"/>
      <c r="ZJ140" s="158"/>
      <c r="ZK140" s="158"/>
      <c r="ZL140" s="158"/>
      <c r="ZM140" s="158"/>
      <c r="ZN140" s="158"/>
      <c r="ZO140" s="158"/>
      <c r="ZP140" s="158"/>
      <c r="ZQ140" s="158"/>
      <c r="ZR140" s="158"/>
      <c r="ZS140" s="158"/>
      <c r="ZT140" s="158"/>
      <c r="ZU140" s="158"/>
      <c r="ZV140" s="158"/>
      <c r="ZW140" s="158"/>
      <c r="ZX140" s="158"/>
      <c r="ZY140" s="158"/>
      <c r="ZZ140" s="158"/>
      <c r="AAA140" s="158"/>
      <c r="AAB140" s="158"/>
      <c r="AAC140" s="158"/>
      <c r="AAD140" s="158"/>
      <c r="AAE140" s="158"/>
      <c r="AAF140" s="158"/>
      <c r="AAG140" s="158"/>
      <c r="AAH140" s="158"/>
      <c r="AAI140" s="158"/>
      <c r="AAJ140" s="158"/>
      <c r="AAK140" s="158"/>
      <c r="AAL140" s="158"/>
      <c r="AAM140" s="158"/>
      <c r="AAN140" s="158"/>
      <c r="AAO140" s="158"/>
      <c r="AAP140" s="158"/>
      <c r="AAQ140" s="158"/>
      <c r="AAR140" s="158"/>
      <c r="AAS140" s="158"/>
      <c r="AAT140" s="158"/>
      <c r="AAU140" s="158"/>
      <c r="AAV140" s="158"/>
      <c r="AAW140" s="158"/>
      <c r="AAX140" s="158"/>
      <c r="AAY140" s="158"/>
      <c r="AAZ140" s="158"/>
      <c r="ABA140" s="158"/>
      <c r="ABB140" s="158"/>
      <c r="ABC140" s="158"/>
      <c r="ABD140" s="158"/>
      <c r="ABE140" s="158"/>
      <c r="ABF140" s="158"/>
      <c r="ABG140" s="158"/>
      <c r="ABH140" s="158"/>
      <c r="ABI140" s="158"/>
      <c r="ABJ140" s="158"/>
      <c r="ABK140" s="158"/>
      <c r="ABL140" s="158"/>
      <c r="ABM140" s="158"/>
      <c r="ABN140" s="158"/>
      <c r="ABO140" s="158"/>
      <c r="ABP140" s="158"/>
      <c r="ABQ140" s="158"/>
      <c r="ABR140" s="158"/>
      <c r="ABS140" s="158"/>
      <c r="ABT140" s="158"/>
      <c r="ABU140" s="158"/>
      <c r="ABV140" s="158"/>
      <c r="ABW140" s="158"/>
      <c r="ABX140" s="158"/>
      <c r="ABY140" s="158"/>
      <c r="ABZ140" s="158"/>
      <c r="ACA140" s="158"/>
      <c r="ACB140" s="158"/>
      <c r="ACC140" s="158"/>
      <c r="ACD140" s="158"/>
      <c r="ACE140" s="158"/>
      <c r="ACF140" s="158"/>
      <c r="ACG140" s="158"/>
      <c r="ACH140" s="158"/>
      <c r="ACI140" s="158"/>
      <c r="ACJ140" s="158"/>
      <c r="ACK140" s="158"/>
      <c r="ACL140" s="158"/>
      <c r="ACM140" s="158"/>
      <c r="ACN140" s="158"/>
      <c r="ACO140" s="158"/>
      <c r="ACP140" s="158"/>
      <c r="ACQ140" s="158"/>
      <c r="ACR140" s="159"/>
      <c r="ACS140" s="160">
        <f t="array" ref="ACS140">SUM(IF(RIGHT($Q140:$ACR140)=ACS$11,IFERROR(--LEFT($Q140:$ACR140,LEN($Q140:$ACR140)-1),0)))</f>
        <v>0</v>
      </c>
      <c r="ACT140" s="160">
        <f t="array" ref="ACT140">SUM(IF(RIGHT($Q140:$ACR140)=ACT$11,IFERROR(--LEFT($Q140:$ACR140,LEN($Q140:$ACR140)-1),0)))</f>
        <v>0</v>
      </c>
      <c r="ACU140" s="160">
        <f t="array" ref="ACU140">SUM(IF(RIGHT($Q140:$ACR140)=ACU$11,IFERROR(--LEFT($Q140:$ACR140,LEN($Q140:$ACR140)-1),0)))</f>
        <v>0</v>
      </c>
      <c r="ACV140" s="160">
        <f t="array" ref="ACV140">SUM(IF(RIGHT($Q140:$ACR140)=ACV$11,IFERROR(--LEFT($Q140:$ACR140,LEN($Q140:$ACR140)-1),0)))</f>
        <v>0</v>
      </c>
      <c r="ACW140" s="160">
        <f t="array" ref="ACW140">SUM(IF(RIGHT($Q140:$ACR140)=ACW$11,IFERROR(--LEFT($Q140:$ACR140,LEN($Q140:$ACR140)-1),0)))</f>
        <v>0</v>
      </c>
      <c r="ACX140" s="160">
        <f t="array" ref="ACX140">SUM(IF(RIGHT($Q140:$ACR140)=ACX$11,IFERROR(--LEFT($Q140:$ACR140,LEN($Q140:$ACR140)-1),0)))</f>
        <v>0</v>
      </c>
      <c r="ACY140" s="160">
        <f t="array" ref="ACY140">SUM(IF(RIGHT($Q140:$ACR140)=ACY$11,IFERROR(--LEFT($Q140:$ACR140,LEN($Q140:$ACR140)-1),0)))</f>
        <v>0</v>
      </c>
      <c r="ACZ140" s="160">
        <f t="array" ref="ACZ140">SUM(IF(RIGHT($Q140:$ACR140)=ACZ$11,IFERROR(--LEFT($Q140:$ACR140,LEN($Q140:$ACR140)-1),0)))</f>
        <v>0</v>
      </c>
      <c r="ADA140" s="158">
        <f t="shared" ref="ADA140:ADA203" si="2287">H140-ACS140</f>
        <v>0</v>
      </c>
      <c r="ADB140" s="158">
        <f t="shared" ref="ADB140:ADB203" si="2288">I140-ACT140</f>
        <v>0</v>
      </c>
      <c r="ADC140" s="158">
        <f t="shared" ref="ADC140:ADC203" si="2289">J140-ACU140</f>
        <v>0</v>
      </c>
      <c r="ADD140" s="158">
        <f t="shared" ref="ADD140:ADD203" si="2290">K140-ACV140</f>
        <v>0</v>
      </c>
      <c r="ADE140" s="158">
        <f t="shared" ref="ADE140:ADE203" si="2291">L140-ACW140</f>
        <v>0</v>
      </c>
      <c r="ADF140" s="158">
        <f t="shared" ref="ADF140:ADF203" si="2292">M140-ACX140</f>
        <v>0</v>
      </c>
      <c r="ADG140" s="158">
        <f t="shared" ref="ADG140:ADG203" si="2293">N140-ACY140</f>
        <v>0</v>
      </c>
      <c r="ADH140" s="158">
        <f t="shared" ref="ADH140:ADH203" si="2294">O140-ACZ140</f>
        <v>0</v>
      </c>
      <c r="ADI140" s="160">
        <f t="array" ref="ADI140">SUM(IF(RIGHT($Q140:$ACR140)=ADI$11,IFERROR(--LEFT($Q140:$ACR140,LEN($Q140:$ACR140)-1),0)))</f>
        <v>0</v>
      </c>
      <c r="ADJ140" s="152">
        <f t="shared" si="2286"/>
        <v>0</v>
      </c>
      <c r="AEC140" s="143"/>
      <c r="AEO140" s="108"/>
      <c r="AEP140" s="108"/>
      <c r="AEQ140" s="108"/>
      <c r="AER140" s="108"/>
      <c r="AES140" s="108"/>
      <c r="AET140" s="108"/>
      <c r="AEU140" s="108"/>
      <c r="AEV140" s="108"/>
      <c r="AEW140" s="143"/>
      <c r="AFI140" s="108"/>
      <c r="AFJ140" s="108"/>
      <c r="AFK140" s="108"/>
      <c r="AFL140" s="108"/>
      <c r="AFM140" s="108"/>
      <c r="AFN140" s="108"/>
      <c r="AFO140" s="108"/>
      <c r="AFP140" s="108"/>
      <c r="AFQ140" s="143"/>
      <c r="AGC140" s="108"/>
      <c r="AGD140" s="108"/>
      <c r="AGE140" s="108"/>
      <c r="AGF140" s="108"/>
      <c r="AGG140" s="108"/>
      <c r="AGH140" s="108"/>
      <c r="AGI140" s="108"/>
      <c r="AGJ140" s="108"/>
      <c r="AGK140" s="143"/>
      <c r="AGW140" s="108"/>
      <c r="AGX140" s="108"/>
      <c r="AGY140" s="108"/>
      <c r="AGZ140" s="108"/>
      <c r="AHA140" s="108"/>
      <c r="AHB140" s="108"/>
      <c r="AHC140" s="108"/>
      <c r="AHD140" s="108"/>
      <c r="AHE140" s="143"/>
      <c r="AHQ140" s="108"/>
      <c r="AHR140" s="108"/>
      <c r="AHS140" s="108"/>
      <c r="AHT140" s="108"/>
      <c r="AHU140" s="108"/>
      <c r="AHV140" s="108"/>
      <c r="AHW140" s="108"/>
      <c r="AHX140" s="108"/>
      <c r="AHY140" s="143"/>
      <c r="AIK140" s="108"/>
      <c r="AIL140" s="108"/>
      <c r="AIM140" s="108"/>
      <c r="AIN140" s="108"/>
      <c r="AIO140" s="108"/>
      <c r="AIP140" s="108"/>
      <c r="AIQ140" s="108"/>
      <c r="AIR140" s="108"/>
      <c r="AIS140" s="143"/>
      <c r="AJE140" s="108"/>
      <c r="AJF140" s="108"/>
      <c r="AJG140" s="108"/>
      <c r="AJH140" s="108"/>
      <c r="AJI140" s="108"/>
      <c r="AJJ140" s="108"/>
      <c r="AJK140" s="108"/>
      <c r="AJL140" s="108"/>
      <c r="AJM140" s="143"/>
      <c r="AJY140" s="108"/>
      <c r="AJZ140" s="108"/>
      <c r="AKA140" s="108"/>
      <c r="AKB140" s="108"/>
      <c r="AKC140" s="108"/>
      <c r="AKD140" s="108"/>
      <c r="AKE140" s="108"/>
      <c r="AKF140" s="108"/>
      <c r="AKG140" s="143"/>
      <c r="AKS140" s="108"/>
      <c r="AKT140" s="108"/>
      <c r="AKU140" s="108"/>
      <c r="AKV140" s="108"/>
      <c r="AKW140" s="108"/>
      <c r="AKX140" s="108"/>
      <c r="AKY140" s="108"/>
      <c r="AKZ140" s="108"/>
      <c r="ALA140" s="143"/>
      <c r="ALM140" s="108"/>
      <c r="ALN140" s="108"/>
      <c r="ALO140" s="108"/>
      <c r="ALP140" s="108"/>
      <c r="ALQ140" s="108"/>
      <c r="ALR140" s="108"/>
      <c r="ALS140" s="108"/>
      <c r="ALT140" s="108"/>
      <c r="ALU140" s="143"/>
      <c r="AMG140" s="108"/>
      <c r="AMH140" s="108"/>
      <c r="AMI140" s="108"/>
      <c r="AMJ140" s="108"/>
      <c r="AMK140" s="108"/>
      <c r="AML140" s="108"/>
      <c r="AMM140" s="108"/>
      <c r="AMN140" s="108"/>
    </row>
    <row r="141" spans="2:1028" x14ac:dyDescent="0.25">
      <c r="B141" s="24">
        <v>130</v>
      </c>
      <c r="C141" s="24"/>
      <c r="D141" s="25"/>
      <c r="E141" s="25"/>
      <c r="F141" s="24"/>
      <c r="G141" s="153"/>
      <c r="H141" s="154"/>
      <c r="I141" s="23"/>
      <c r="J141" s="23"/>
      <c r="K141" s="23"/>
      <c r="L141" s="23"/>
      <c r="M141" s="23"/>
      <c r="N141" s="23"/>
      <c r="O141" s="23"/>
      <c r="P141" s="155"/>
      <c r="Q141" s="156"/>
      <c r="R141" s="157"/>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c r="BS141" s="158"/>
      <c r="BT141" s="158"/>
      <c r="BU141" s="158"/>
      <c r="BV141" s="158"/>
      <c r="BW141" s="158"/>
      <c r="BX141" s="158"/>
      <c r="BY141" s="158"/>
      <c r="BZ141" s="158"/>
      <c r="CA141" s="158"/>
      <c r="CB141" s="158"/>
      <c r="CC141" s="158"/>
      <c r="CD141" s="158"/>
      <c r="CE141" s="158"/>
      <c r="CF141" s="158"/>
      <c r="CG141" s="158"/>
      <c r="CH141" s="158"/>
      <c r="CI141" s="158"/>
      <c r="CJ141" s="158"/>
      <c r="CK141" s="158"/>
      <c r="CL141" s="158"/>
      <c r="CM141" s="158"/>
      <c r="CN141" s="158"/>
      <c r="CO141" s="158"/>
      <c r="CP141" s="158"/>
      <c r="CQ141" s="158"/>
      <c r="CR141" s="158"/>
      <c r="CS141" s="158"/>
      <c r="CT141" s="158"/>
      <c r="CU141" s="158"/>
      <c r="CV141" s="158"/>
      <c r="CW141" s="158"/>
      <c r="CX141" s="158"/>
      <c r="CY141" s="158"/>
      <c r="CZ141" s="158"/>
      <c r="DA141" s="158"/>
      <c r="DB141" s="158"/>
      <c r="DC141" s="158"/>
      <c r="DD141" s="158"/>
      <c r="DE141" s="158"/>
      <c r="DF141" s="158"/>
      <c r="DG141" s="158"/>
      <c r="DH141" s="158"/>
      <c r="DI141" s="158"/>
      <c r="DJ141" s="158"/>
      <c r="DK141" s="158"/>
      <c r="DL141" s="158"/>
      <c r="DM141" s="158"/>
      <c r="DN141" s="158"/>
      <c r="DO141" s="158"/>
      <c r="DP141" s="158"/>
      <c r="DQ141" s="158"/>
      <c r="DR141" s="158"/>
      <c r="DS141" s="158"/>
      <c r="DT141" s="158"/>
      <c r="DU141" s="158"/>
      <c r="DV141" s="158"/>
      <c r="DW141" s="158"/>
      <c r="DX141" s="158"/>
      <c r="DY141" s="158"/>
      <c r="DZ141" s="158"/>
      <c r="EA141" s="158"/>
      <c r="EB141" s="158"/>
      <c r="EC141" s="158"/>
      <c r="ED141" s="158"/>
      <c r="EE141" s="158"/>
      <c r="EF141" s="158"/>
      <c r="EG141" s="158"/>
      <c r="EH141" s="158"/>
      <c r="EI141" s="158"/>
      <c r="EJ141" s="158"/>
      <c r="EK141" s="158"/>
      <c r="EL141" s="158"/>
      <c r="EM141" s="158"/>
      <c r="EN141" s="158"/>
      <c r="EO141" s="158"/>
      <c r="EP141" s="158"/>
      <c r="EQ141" s="158"/>
      <c r="ER141" s="158"/>
      <c r="ES141" s="158"/>
      <c r="ET141" s="158"/>
      <c r="EU141" s="158"/>
      <c r="EV141" s="158"/>
      <c r="EW141" s="158"/>
      <c r="EX141" s="158"/>
      <c r="EY141" s="158"/>
      <c r="EZ141" s="158"/>
      <c r="FA141" s="158"/>
      <c r="FB141" s="158"/>
      <c r="FC141" s="158"/>
      <c r="FD141" s="158"/>
      <c r="FE141" s="158"/>
      <c r="FF141" s="158"/>
      <c r="FG141" s="158"/>
      <c r="FH141" s="158"/>
      <c r="FI141" s="158"/>
      <c r="FJ141" s="158"/>
      <c r="FK141" s="158"/>
      <c r="FL141" s="158"/>
      <c r="FM141" s="158"/>
      <c r="FN141" s="158"/>
      <c r="FO141" s="158"/>
      <c r="FP141" s="158"/>
      <c r="FQ141" s="158"/>
      <c r="FR141" s="158"/>
      <c r="FS141" s="158"/>
      <c r="FT141" s="158"/>
      <c r="FU141" s="158"/>
      <c r="FV141" s="158"/>
      <c r="FW141" s="158"/>
      <c r="FX141" s="158"/>
      <c r="FY141" s="158"/>
      <c r="FZ141" s="158"/>
      <c r="GA141" s="158"/>
      <c r="GB141" s="158"/>
      <c r="GC141" s="158"/>
      <c r="GD141" s="158"/>
      <c r="GE141" s="158"/>
      <c r="GF141" s="158"/>
      <c r="GG141" s="158"/>
      <c r="GH141" s="158"/>
      <c r="GI141" s="158"/>
      <c r="GJ141" s="158"/>
      <c r="GK141" s="158"/>
      <c r="GL141" s="158"/>
      <c r="GM141" s="158"/>
      <c r="GN141" s="158"/>
      <c r="GO141" s="158"/>
      <c r="GP141" s="158"/>
      <c r="GQ141" s="158"/>
      <c r="GR141" s="158"/>
      <c r="GS141" s="158"/>
      <c r="GT141" s="158"/>
      <c r="GU141" s="158"/>
      <c r="GV141" s="158"/>
      <c r="GW141" s="158"/>
      <c r="GX141" s="158"/>
      <c r="GY141" s="158"/>
      <c r="GZ141" s="158"/>
      <c r="HA141" s="158"/>
      <c r="HB141" s="158"/>
      <c r="HC141" s="158"/>
      <c r="HD141" s="158"/>
      <c r="HE141" s="158"/>
      <c r="HF141" s="158"/>
      <c r="HG141" s="158"/>
      <c r="HH141" s="158"/>
      <c r="HI141" s="158"/>
      <c r="HJ141" s="158"/>
      <c r="HK141" s="158"/>
      <c r="HL141" s="158"/>
      <c r="HM141" s="158"/>
      <c r="HN141" s="158"/>
      <c r="HO141" s="158"/>
      <c r="HP141" s="158"/>
      <c r="HQ141" s="158"/>
      <c r="HR141" s="158"/>
      <c r="HS141" s="158"/>
      <c r="HT141" s="158"/>
      <c r="HU141" s="158"/>
      <c r="HV141" s="158"/>
      <c r="HW141" s="158"/>
      <c r="HX141" s="158"/>
      <c r="HY141" s="158"/>
      <c r="HZ141" s="158"/>
      <c r="IA141" s="158"/>
      <c r="IB141" s="158"/>
      <c r="IC141" s="158"/>
      <c r="ID141" s="158"/>
      <c r="IE141" s="158"/>
      <c r="IF141" s="158"/>
      <c r="IG141" s="158"/>
      <c r="IH141" s="158"/>
      <c r="II141" s="158"/>
      <c r="IJ141" s="158"/>
      <c r="IK141" s="158"/>
      <c r="IL141" s="158"/>
      <c r="IM141" s="158"/>
      <c r="IN141" s="158"/>
      <c r="IO141" s="158"/>
      <c r="IP141" s="158"/>
      <c r="IQ141" s="158"/>
      <c r="IR141" s="158"/>
      <c r="IS141" s="158"/>
      <c r="IT141" s="158"/>
      <c r="IU141" s="158"/>
      <c r="IV141" s="158"/>
      <c r="IW141" s="158"/>
      <c r="IX141" s="158"/>
      <c r="IY141" s="158"/>
      <c r="IZ141" s="158"/>
      <c r="JA141" s="158"/>
      <c r="JB141" s="158"/>
      <c r="JC141" s="158"/>
      <c r="JD141" s="158"/>
      <c r="JE141" s="158"/>
      <c r="JF141" s="158"/>
      <c r="JG141" s="158"/>
      <c r="JH141" s="158"/>
      <c r="JI141" s="158"/>
      <c r="JJ141" s="158"/>
      <c r="JK141" s="158"/>
      <c r="JL141" s="158"/>
      <c r="JM141" s="158"/>
      <c r="JN141" s="158"/>
      <c r="JO141" s="158"/>
      <c r="JP141" s="158"/>
      <c r="JQ141" s="158"/>
      <c r="JR141" s="158"/>
      <c r="JS141" s="158"/>
      <c r="JT141" s="158"/>
      <c r="JU141" s="158"/>
      <c r="JV141" s="158"/>
      <c r="JW141" s="158"/>
      <c r="JX141" s="158"/>
      <c r="JY141" s="158"/>
      <c r="JZ141" s="158"/>
      <c r="KA141" s="158"/>
      <c r="KB141" s="158"/>
      <c r="KC141" s="158"/>
      <c r="KD141" s="158"/>
      <c r="KE141" s="158"/>
      <c r="KF141" s="158"/>
      <c r="KG141" s="158"/>
      <c r="KH141" s="158"/>
      <c r="KI141" s="158"/>
      <c r="KJ141" s="158"/>
      <c r="KK141" s="158"/>
      <c r="KL141" s="158"/>
      <c r="KM141" s="158"/>
      <c r="KN141" s="158"/>
      <c r="KO141" s="158"/>
      <c r="KP141" s="158"/>
      <c r="KQ141" s="158"/>
      <c r="KR141" s="158"/>
      <c r="KS141" s="158"/>
      <c r="KT141" s="158"/>
      <c r="KU141" s="158"/>
      <c r="KV141" s="158"/>
      <c r="KW141" s="158"/>
      <c r="KX141" s="158"/>
      <c r="KY141" s="158"/>
      <c r="KZ141" s="158"/>
      <c r="LA141" s="158"/>
      <c r="LB141" s="158"/>
      <c r="LC141" s="158"/>
      <c r="LD141" s="158"/>
      <c r="LE141" s="158"/>
      <c r="LF141" s="158"/>
      <c r="LG141" s="158"/>
      <c r="LH141" s="158"/>
      <c r="LI141" s="158"/>
      <c r="LJ141" s="158"/>
      <c r="LK141" s="158"/>
      <c r="LL141" s="158"/>
      <c r="LM141" s="158"/>
      <c r="LN141" s="158"/>
      <c r="LO141" s="158"/>
      <c r="LP141" s="158"/>
      <c r="LQ141" s="158"/>
      <c r="LR141" s="158"/>
      <c r="LS141" s="158"/>
      <c r="LT141" s="158"/>
      <c r="LU141" s="158"/>
      <c r="LV141" s="158"/>
      <c r="LW141" s="158"/>
      <c r="LX141" s="158"/>
      <c r="LY141" s="158"/>
      <c r="LZ141" s="158"/>
      <c r="MA141" s="158"/>
      <c r="MB141" s="158"/>
      <c r="MC141" s="158"/>
      <c r="MD141" s="158"/>
      <c r="ME141" s="158"/>
      <c r="MF141" s="158"/>
      <c r="MG141" s="158"/>
      <c r="MH141" s="158"/>
      <c r="MI141" s="158"/>
      <c r="MJ141" s="158"/>
      <c r="MK141" s="158"/>
      <c r="ML141" s="158"/>
      <c r="MM141" s="158"/>
      <c r="MN141" s="158"/>
      <c r="MO141" s="158"/>
      <c r="MP141" s="158"/>
      <c r="MQ141" s="158"/>
      <c r="MR141" s="158"/>
      <c r="MS141" s="158"/>
      <c r="MT141" s="158"/>
      <c r="MU141" s="158"/>
      <c r="MV141" s="158"/>
      <c r="MW141" s="158"/>
      <c r="MX141" s="158"/>
      <c r="MY141" s="158"/>
      <c r="MZ141" s="158"/>
      <c r="NA141" s="158"/>
      <c r="NB141" s="158"/>
      <c r="NC141" s="158"/>
      <c r="ND141" s="158"/>
      <c r="NE141" s="158"/>
      <c r="NF141" s="158"/>
      <c r="NG141" s="158"/>
      <c r="NH141" s="158"/>
      <c r="NI141" s="158"/>
      <c r="NJ141" s="158"/>
      <c r="NK141" s="158"/>
      <c r="NL141" s="158"/>
      <c r="NM141" s="158"/>
      <c r="NN141" s="158"/>
      <c r="NO141" s="158"/>
      <c r="NP141" s="158"/>
      <c r="NQ141" s="158"/>
      <c r="NR141" s="158"/>
      <c r="NS141" s="158"/>
      <c r="NT141" s="158"/>
      <c r="NU141" s="158"/>
      <c r="NV141" s="158"/>
      <c r="NW141" s="158"/>
      <c r="NX141" s="158"/>
      <c r="NY141" s="158"/>
      <c r="NZ141" s="158"/>
      <c r="OA141" s="158"/>
      <c r="OB141" s="158"/>
      <c r="OC141" s="158"/>
      <c r="OD141" s="158"/>
      <c r="OE141" s="158"/>
      <c r="OF141" s="158"/>
      <c r="OG141" s="158"/>
      <c r="OH141" s="158"/>
      <c r="OI141" s="158"/>
      <c r="OJ141" s="158"/>
      <c r="OK141" s="158"/>
      <c r="OL141" s="158"/>
      <c r="OM141" s="158"/>
      <c r="ON141" s="158"/>
      <c r="OO141" s="158"/>
      <c r="OP141" s="158"/>
      <c r="OQ141" s="158"/>
      <c r="OR141" s="158"/>
      <c r="OS141" s="158"/>
      <c r="OT141" s="158"/>
      <c r="OU141" s="158"/>
      <c r="OV141" s="158"/>
      <c r="OW141" s="158"/>
      <c r="OX141" s="158"/>
      <c r="OY141" s="158"/>
      <c r="OZ141" s="158"/>
      <c r="PA141" s="158"/>
      <c r="PB141" s="158"/>
      <c r="PC141" s="158"/>
      <c r="PD141" s="158"/>
      <c r="PE141" s="158"/>
      <c r="PF141" s="158"/>
      <c r="PG141" s="158"/>
      <c r="PH141" s="158"/>
      <c r="PI141" s="158"/>
      <c r="PJ141" s="158"/>
      <c r="PK141" s="158"/>
      <c r="PL141" s="158"/>
      <c r="PM141" s="158"/>
      <c r="PN141" s="158"/>
      <c r="PO141" s="158"/>
      <c r="PP141" s="158"/>
      <c r="PQ141" s="158"/>
      <c r="PR141" s="158"/>
      <c r="PS141" s="158"/>
      <c r="PT141" s="158"/>
      <c r="PU141" s="158"/>
      <c r="PV141" s="158"/>
      <c r="PW141" s="158"/>
      <c r="PX141" s="158"/>
      <c r="PY141" s="158"/>
      <c r="PZ141" s="158"/>
      <c r="QA141" s="158"/>
      <c r="QB141" s="158"/>
      <c r="QC141" s="158"/>
      <c r="QD141" s="158"/>
      <c r="QE141" s="158"/>
      <c r="QF141" s="158"/>
      <c r="QG141" s="158"/>
      <c r="QH141" s="158"/>
      <c r="QI141" s="158"/>
      <c r="QJ141" s="158"/>
      <c r="QK141" s="158"/>
      <c r="QL141" s="158"/>
      <c r="QM141" s="158"/>
      <c r="QN141" s="158"/>
      <c r="QO141" s="158"/>
      <c r="QP141" s="158"/>
      <c r="QQ141" s="158"/>
      <c r="QR141" s="158"/>
      <c r="QS141" s="158"/>
      <c r="QT141" s="158"/>
      <c r="QU141" s="158"/>
      <c r="QV141" s="158"/>
      <c r="QW141" s="158"/>
      <c r="QX141" s="158"/>
      <c r="QY141" s="158"/>
      <c r="QZ141" s="158"/>
      <c r="RA141" s="158"/>
      <c r="RB141" s="158"/>
      <c r="RC141" s="158"/>
      <c r="RD141" s="158"/>
      <c r="RE141" s="158"/>
      <c r="RF141" s="158"/>
      <c r="RG141" s="158"/>
      <c r="RH141" s="158"/>
      <c r="RI141" s="158"/>
      <c r="RJ141" s="158"/>
      <c r="RK141" s="158"/>
      <c r="RL141" s="158"/>
      <c r="RM141" s="158"/>
      <c r="RN141" s="158"/>
      <c r="RO141" s="158"/>
      <c r="RP141" s="158"/>
      <c r="RQ141" s="158"/>
      <c r="RR141" s="158"/>
      <c r="RS141" s="158"/>
      <c r="RT141" s="158"/>
      <c r="RU141" s="158"/>
      <c r="RV141" s="158"/>
      <c r="RW141" s="158"/>
      <c r="RX141" s="158"/>
      <c r="RY141" s="158"/>
      <c r="RZ141" s="158"/>
      <c r="SA141" s="158"/>
      <c r="SB141" s="158"/>
      <c r="SC141" s="158"/>
      <c r="SD141" s="158"/>
      <c r="SE141" s="158"/>
      <c r="SF141" s="158"/>
      <c r="SG141" s="158"/>
      <c r="SH141" s="158"/>
      <c r="SI141" s="158"/>
      <c r="SJ141" s="158"/>
      <c r="SK141" s="158"/>
      <c r="SL141" s="158"/>
      <c r="SM141" s="158"/>
      <c r="SN141" s="158"/>
      <c r="SO141" s="158"/>
      <c r="SP141" s="158"/>
      <c r="SQ141" s="158"/>
      <c r="SR141" s="158"/>
      <c r="SS141" s="158"/>
      <c r="ST141" s="158"/>
      <c r="SU141" s="158"/>
      <c r="SV141" s="158"/>
      <c r="SW141" s="158"/>
      <c r="SX141" s="158"/>
      <c r="SY141" s="158"/>
      <c r="SZ141" s="158"/>
      <c r="TA141" s="158"/>
      <c r="TB141" s="158"/>
      <c r="TC141" s="158"/>
      <c r="TD141" s="158"/>
      <c r="TE141" s="158"/>
      <c r="TF141" s="158"/>
      <c r="TG141" s="158"/>
      <c r="TH141" s="158"/>
      <c r="TI141" s="158"/>
      <c r="TJ141" s="158"/>
      <c r="TK141" s="158"/>
      <c r="TL141" s="158"/>
      <c r="TM141" s="158"/>
      <c r="TN141" s="158"/>
      <c r="TO141" s="158"/>
      <c r="TP141" s="158"/>
      <c r="TQ141" s="158"/>
      <c r="TR141" s="158"/>
      <c r="TS141" s="158"/>
      <c r="TT141" s="158"/>
      <c r="TU141" s="158"/>
      <c r="TV141" s="158"/>
      <c r="TW141" s="158"/>
      <c r="TX141" s="158"/>
      <c r="TY141" s="158"/>
      <c r="TZ141" s="158"/>
      <c r="UA141" s="158"/>
      <c r="UB141" s="158"/>
      <c r="UC141" s="158"/>
      <c r="UD141" s="158"/>
      <c r="UE141" s="158"/>
      <c r="UF141" s="158"/>
      <c r="UG141" s="158"/>
      <c r="UH141" s="158"/>
      <c r="UI141" s="158"/>
      <c r="UJ141" s="158"/>
      <c r="UK141" s="158"/>
      <c r="UL141" s="158"/>
      <c r="UM141" s="158"/>
      <c r="UN141" s="158"/>
      <c r="UO141" s="158"/>
      <c r="UP141" s="158"/>
      <c r="UQ141" s="158"/>
      <c r="UR141" s="158"/>
      <c r="US141" s="158"/>
      <c r="UT141" s="158"/>
      <c r="UU141" s="158"/>
      <c r="UV141" s="158"/>
      <c r="UW141" s="158"/>
      <c r="UX141" s="158"/>
      <c r="UY141" s="158"/>
      <c r="UZ141" s="158"/>
      <c r="VA141" s="158"/>
      <c r="VB141" s="158"/>
      <c r="VC141" s="158"/>
      <c r="VD141" s="158"/>
      <c r="VE141" s="158"/>
      <c r="VF141" s="158"/>
      <c r="VG141" s="158"/>
      <c r="VH141" s="158"/>
      <c r="VI141" s="158"/>
      <c r="VJ141" s="158"/>
      <c r="VK141" s="158"/>
      <c r="VL141" s="158"/>
      <c r="VM141" s="158"/>
      <c r="VN141" s="158"/>
      <c r="VO141" s="158"/>
      <c r="VP141" s="158"/>
      <c r="VQ141" s="158"/>
      <c r="VR141" s="158"/>
      <c r="VS141" s="158"/>
      <c r="VT141" s="158"/>
      <c r="VU141" s="158"/>
      <c r="VV141" s="158"/>
      <c r="VW141" s="158"/>
      <c r="VX141" s="158"/>
      <c r="VY141" s="158"/>
      <c r="VZ141" s="158"/>
      <c r="WA141" s="158"/>
      <c r="WB141" s="158"/>
      <c r="WC141" s="158"/>
      <c r="WD141" s="158"/>
      <c r="WE141" s="158"/>
      <c r="WF141" s="158"/>
      <c r="WG141" s="158"/>
      <c r="WH141" s="158"/>
      <c r="WI141" s="158"/>
      <c r="WJ141" s="158"/>
      <c r="WK141" s="158"/>
      <c r="WL141" s="158"/>
      <c r="WM141" s="158"/>
      <c r="WN141" s="158"/>
      <c r="WO141" s="158"/>
      <c r="WP141" s="158"/>
      <c r="WQ141" s="158"/>
      <c r="WR141" s="158"/>
      <c r="WS141" s="158"/>
      <c r="WT141" s="158"/>
      <c r="WU141" s="158"/>
      <c r="WV141" s="158"/>
      <c r="WW141" s="158"/>
      <c r="WX141" s="158"/>
      <c r="WY141" s="158"/>
      <c r="WZ141" s="158"/>
      <c r="XA141" s="158"/>
      <c r="XB141" s="158"/>
      <c r="XC141" s="158"/>
      <c r="XD141" s="158"/>
      <c r="XE141" s="158"/>
      <c r="XF141" s="158"/>
      <c r="XG141" s="158"/>
      <c r="XH141" s="158"/>
      <c r="XI141" s="158"/>
      <c r="XJ141" s="158"/>
      <c r="XK141" s="158"/>
      <c r="XL141" s="158"/>
      <c r="XM141" s="158"/>
      <c r="XN141" s="158"/>
      <c r="XO141" s="158"/>
      <c r="XP141" s="158"/>
      <c r="XQ141" s="158"/>
      <c r="XR141" s="158"/>
      <c r="XS141" s="158"/>
      <c r="XT141" s="158"/>
      <c r="XU141" s="158"/>
      <c r="XV141" s="158"/>
      <c r="XW141" s="158"/>
      <c r="XX141" s="158"/>
      <c r="XY141" s="158"/>
      <c r="XZ141" s="158"/>
      <c r="YA141" s="158"/>
      <c r="YB141" s="158"/>
      <c r="YC141" s="158"/>
      <c r="YD141" s="158"/>
      <c r="YE141" s="158"/>
      <c r="YF141" s="158"/>
      <c r="YG141" s="158"/>
      <c r="YH141" s="158"/>
      <c r="YI141" s="158"/>
      <c r="YJ141" s="158"/>
      <c r="YK141" s="158"/>
      <c r="YL141" s="158"/>
      <c r="YM141" s="158"/>
      <c r="YN141" s="158"/>
      <c r="YO141" s="158"/>
      <c r="YP141" s="158"/>
      <c r="YQ141" s="158"/>
      <c r="YR141" s="158"/>
      <c r="YS141" s="158"/>
      <c r="YT141" s="158"/>
      <c r="YU141" s="158"/>
      <c r="YV141" s="158"/>
      <c r="YW141" s="158"/>
      <c r="YX141" s="158"/>
      <c r="YY141" s="158"/>
      <c r="YZ141" s="158"/>
      <c r="ZA141" s="158"/>
      <c r="ZB141" s="158"/>
      <c r="ZC141" s="158"/>
      <c r="ZD141" s="158"/>
      <c r="ZE141" s="158"/>
      <c r="ZF141" s="158"/>
      <c r="ZG141" s="158"/>
      <c r="ZH141" s="158"/>
      <c r="ZI141" s="158"/>
      <c r="ZJ141" s="158"/>
      <c r="ZK141" s="158"/>
      <c r="ZL141" s="158"/>
      <c r="ZM141" s="158"/>
      <c r="ZN141" s="158"/>
      <c r="ZO141" s="158"/>
      <c r="ZP141" s="158"/>
      <c r="ZQ141" s="158"/>
      <c r="ZR141" s="158"/>
      <c r="ZS141" s="158"/>
      <c r="ZT141" s="158"/>
      <c r="ZU141" s="158"/>
      <c r="ZV141" s="158"/>
      <c r="ZW141" s="158"/>
      <c r="ZX141" s="158"/>
      <c r="ZY141" s="158"/>
      <c r="ZZ141" s="158"/>
      <c r="AAA141" s="158"/>
      <c r="AAB141" s="158"/>
      <c r="AAC141" s="158"/>
      <c r="AAD141" s="158"/>
      <c r="AAE141" s="158"/>
      <c r="AAF141" s="158"/>
      <c r="AAG141" s="158"/>
      <c r="AAH141" s="158"/>
      <c r="AAI141" s="158"/>
      <c r="AAJ141" s="158"/>
      <c r="AAK141" s="158"/>
      <c r="AAL141" s="158"/>
      <c r="AAM141" s="158"/>
      <c r="AAN141" s="158"/>
      <c r="AAO141" s="158"/>
      <c r="AAP141" s="158"/>
      <c r="AAQ141" s="158"/>
      <c r="AAR141" s="158"/>
      <c r="AAS141" s="158"/>
      <c r="AAT141" s="158"/>
      <c r="AAU141" s="158"/>
      <c r="AAV141" s="158"/>
      <c r="AAW141" s="158"/>
      <c r="AAX141" s="158"/>
      <c r="AAY141" s="158"/>
      <c r="AAZ141" s="158"/>
      <c r="ABA141" s="158"/>
      <c r="ABB141" s="158"/>
      <c r="ABC141" s="158"/>
      <c r="ABD141" s="158"/>
      <c r="ABE141" s="158"/>
      <c r="ABF141" s="158"/>
      <c r="ABG141" s="158"/>
      <c r="ABH141" s="158"/>
      <c r="ABI141" s="158"/>
      <c r="ABJ141" s="158"/>
      <c r="ABK141" s="158"/>
      <c r="ABL141" s="158"/>
      <c r="ABM141" s="158"/>
      <c r="ABN141" s="158"/>
      <c r="ABO141" s="158"/>
      <c r="ABP141" s="158"/>
      <c r="ABQ141" s="158"/>
      <c r="ABR141" s="158"/>
      <c r="ABS141" s="158"/>
      <c r="ABT141" s="158"/>
      <c r="ABU141" s="158"/>
      <c r="ABV141" s="158"/>
      <c r="ABW141" s="158"/>
      <c r="ABX141" s="158"/>
      <c r="ABY141" s="158"/>
      <c r="ABZ141" s="158"/>
      <c r="ACA141" s="158"/>
      <c r="ACB141" s="158"/>
      <c r="ACC141" s="158"/>
      <c r="ACD141" s="158"/>
      <c r="ACE141" s="158"/>
      <c r="ACF141" s="158"/>
      <c r="ACG141" s="158"/>
      <c r="ACH141" s="158"/>
      <c r="ACI141" s="158"/>
      <c r="ACJ141" s="158"/>
      <c r="ACK141" s="158"/>
      <c r="ACL141" s="158"/>
      <c r="ACM141" s="158"/>
      <c r="ACN141" s="158"/>
      <c r="ACO141" s="158"/>
      <c r="ACP141" s="158"/>
      <c r="ACQ141" s="158"/>
      <c r="ACR141" s="159"/>
      <c r="ACS141" s="160">
        <f t="array" ref="ACS141">SUM(IF(RIGHT($Q141:$ACR141)=ACS$11,IFERROR(--LEFT($Q141:$ACR141,LEN($Q141:$ACR141)-1),0)))</f>
        <v>0</v>
      </c>
      <c r="ACT141" s="160">
        <f t="array" ref="ACT141">SUM(IF(RIGHT($Q141:$ACR141)=ACT$11,IFERROR(--LEFT($Q141:$ACR141,LEN($Q141:$ACR141)-1),0)))</f>
        <v>0</v>
      </c>
      <c r="ACU141" s="160">
        <f t="array" ref="ACU141">SUM(IF(RIGHT($Q141:$ACR141)=ACU$11,IFERROR(--LEFT($Q141:$ACR141,LEN($Q141:$ACR141)-1),0)))</f>
        <v>0</v>
      </c>
      <c r="ACV141" s="160">
        <f t="array" ref="ACV141">SUM(IF(RIGHT($Q141:$ACR141)=ACV$11,IFERROR(--LEFT($Q141:$ACR141,LEN($Q141:$ACR141)-1),0)))</f>
        <v>0</v>
      </c>
      <c r="ACW141" s="160">
        <f t="array" ref="ACW141">SUM(IF(RIGHT($Q141:$ACR141)=ACW$11,IFERROR(--LEFT($Q141:$ACR141,LEN($Q141:$ACR141)-1),0)))</f>
        <v>0</v>
      </c>
      <c r="ACX141" s="160">
        <f t="array" ref="ACX141">SUM(IF(RIGHT($Q141:$ACR141)=ACX$11,IFERROR(--LEFT($Q141:$ACR141,LEN($Q141:$ACR141)-1),0)))</f>
        <v>0</v>
      </c>
      <c r="ACY141" s="160">
        <f t="array" ref="ACY141">SUM(IF(RIGHT($Q141:$ACR141)=ACY$11,IFERROR(--LEFT($Q141:$ACR141,LEN($Q141:$ACR141)-1),0)))</f>
        <v>0</v>
      </c>
      <c r="ACZ141" s="160">
        <f t="array" ref="ACZ141">SUM(IF(RIGHT($Q141:$ACR141)=ACZ$11,IFERROR(--LEFT($Q141:$ACR141,LEN($Q141:$ACR141)-1),0)))</f>
        <v>0</v>
      </c>
      <c r="ADA141" s="158">
        <f t="shared" si="2287"/>
        <v>0</v>
      </c>
      <c r="ADB141" s="158">
        <f t="shared" si="2288"/>
        <v>0</v>
      </c>
      <c r="ADC141" s="158">
        <f t="shared" si="2289"/>
        <v>0</v>
      </c>
      <c r="ADD141" s="158">
        <f t="shared" si="2290"/>
        <v>0</v>
      </c>
      <c r="ADE141" s="158">
        <f t="shared" si="2291"/>
        <v>0</v>
      </c>
      <c r="ADF141" s="158">
        <f t="shared" si="2292"/>
        <v>0</v>
      </c>
      <c r="ADG141" s="158">
        <f t="shared" si="2293"/>
        <v>0</v>
      </c>
      <c r="ADH141" s="158">
        <f t="shared" si="2294"/>
        <v>0</v>
      </c>
      <c r="ADI141" s="160">
        <f t="array" ref="ADI141">SUM(IF(RIGHT($Q141:$ACR141)=ADI$11,IFERROR(--LEFT($Q141:$ACR141,LEN($Q141:$ACR141)-1),0)))</f>
        <v>0</v>
      </c>
      <c r="ADJ141" s="152">
        <f t="shared" si="2286"/>
        <v>0</v>
      </c>
      <c r="AEC141" s="143"/>
      <c r="AEO141" s="108"/>
      <c r="AEP141" s="108"/>
      <c r="AEQ141" s="108"/>
      <c r="AER141" s="108"/>
      <c r="AES141" s="108"/>
      <c r="AET141" s="108"/>
      <c r="AEU141" s="108"/>
      <c r="AEV141" s="108"/>
      <c r="AEW141" s="143"/>
      <c r="AFI141" s="108"/>
      <c r="AFJ141" s="108"/>
      <c r="AFK141" s="108"/>
      <c r="AFL141" s="108"/>
      <c r="AFM141" s="108"/>
      <c r="AFN141" s="108"/>
      <c r="AFO141" s="108"/>
      <c r="AFP141" s="108"/>
      <c r="AFQ141" s="143"/>
      <c r="AGC141" s="108"/>
      <c r="AGD141" s="108"/>
      <c r="AGE141" s="108"/>
      <c r="AGF141" s="108"/>
      <c r="AGG141" s="108"/>
      <c r="AGH141" s="108"/>
      <c r="AGI141" s="108"/>
      <c r="AGJ141" s="108"/>
      <c r="AGK141" s="143"/>
      <c r="AGW141" s="108"/>
      <c r="AGX141" s="108"/>
      <c r="AGY141" s="108"/>
      <c r="AGZ141" s="108"/>
      <c r="AHA141" s="108"/>
      <c r="AHB141" s="108"/>
      <c r="AHC141" s="108"/>
      <c r="AHD141" s="108"/>
      <c r="AHE141" s="143"/>
      <c r="AHQ141" s="108"/>
      <c r="AHR141" s="108"/>
      <c r="AHS141" s="108"/>
      <c r="AHT141" s="108"/>
      <c r="AHU141" s="108"/>
      <c r="AHV141" s="108"/>
      <c r="AHW141" s="108"/>
      <c r="AHX141" s="108"/>
      <c r="AHY141" s="143"/>
      <c r="AIK141" s="108"/>
      <c r="AIL141" s="108"/>
      <c r="AIM141" s="108"/>
      <c r="AIN141" s="108"/>
      <c r="AIO141" s="108"/>
      <c r="AIP141" s="108"/>
      <c r="AIQ141" s="108"/>
      <c r="AIR141" s="108"/>
      <c r="AIS141" s="143"/>
      <c r="AJE141" s="108"/>
      <c r="AJF141" s="108"/>
      <c r="AJG141" s="108"/>
      <c r="AJH141" s="108"/>
      <c r="AJI141" s="108"/>
      <c r="AJJ141" s="108"/>
      <c r="AJK141" s="108"/>
      <c r="AJL141" s="108"/>
      <c r="AJM141" s="143"/>
      <c r="AJY141" s="108"/>
      <c r="AJZ141" s="108"/>
      <c r="AKA141" s="108"/>
      <c r="AKB141" s="108"/>
      <c r="AKC141" s="108"/>
      <c r="AKD141" s="108"/>
      <c r="AKE141" s="108"/>
      <c r="AKF141" s="108"/>
      <c r="AKG141" s="143"/>
      <c r="AKS141" s="108"/>
      <c r="AKT141" s="108"/>
      <c r="AKU141" s="108"/>
      <c r="AKV141" s="108"/>
      <c r="AKW141" s="108"/>
      <c r="AKX141" s="108"/>
      <c r="AKY141" s="108"/>
      <c r="AKZ141" s="108"/>
      <c r="ALA141" s="143"/>
      <c r="ALM141" s="108"/>
      <c r="ALN141" s="108"/>
      <c r="ALO141" s="108"/>
      <c r="ALP141" s="108"/>
      <c r="ALQ141" s="108"/>
      <c r="ALR141" s="108"/>
      <c r="ALS141" s="108"/>
      <c r="ALT141" s="108"/>
      <c r="ALU141" s="143"/>
      <c r="AMG141" s="108"/>
      <c r="AMH141" s="108"/>
      <c r="AMI141" s="108"/>
      <c r="AMJ141" s="108"/>
      <c r="AMK141" s="108"/>
      <c r="AML141" s="108"/>
      <c r="AMM141" s="108"/>
      <c r="AMN141" s="108"/>
    </row>
    <row r="142" spans="2:1028" x14ac:dyDescent="0.25">
      <c r="B142" s="24">
        <v>131</v>
      </c>
      <c r="C142" s="24"/>
      <c r="D142" s="25"/>
      <c r="E142" s="25"/>
      <c r="F142" s="24"/>
      <c r="G142" s="153"/>
      <c r="H142" s="154"/>
      <c r="I142" s="23"/>
      <c r="J142" s="23"/>
      <c r="K142" s="23"/>
      <c r="L142" s="23"/>
      <c r="M142" s="23"/>
      <c r="N142" s="23"/>
      <c r="O142" s="23"/>
      <c r="P142" s="155"/>
      <c r="Q142" s="156"/>
      <c r="R142" s="157"/>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c r="BS142" s="158"/>
      <c r="BT142" s="158"/>
      <c r="BU142" s="158"/>
      <c r="BV142" s="158"/>
      <c r="BW142" s="158"/>
      <c r="BX142" s="158"/>
      <c r="BY142" s="158"/>
      <c r="BZ142" s="158"/>
      <c r="CA142" s="158"/>
      <c r="CB142" s="158"/>
      <c r="CC142" s="158"/>
      <c r="CD142" s="158"/>
      <c r="CE142" s="158"/>
      <c r="CF142" s="158"/>
      <c r="CG142" s="158"/>
      <c r="CH142" s="158"/>
      <c r="CI142" s="158"/>
      <c r="CJ142" s="158"/>
      <c r="CK142" s="158"/>
      <c r="CL142" s="158"/>
      <c r="CM142" s="158"/>
      <c r="CN142" s="158"/>
      <c r="CO142" s="158"/>
      <c r="CP142" s="158"/>
      <c r="CQ142" s="158"/>
      <c r="CR142" s="158"/>
      <c r="CS142" s="158"/>
      <c r="CT142" s="158"/>
      <c r="CU142" s="158"/>
      <c r="CV142" s="158"/>
      <c r="CW142" s="158"/>
      <c r="CX142" s="158"/>
      <c r="CY142" s="158"/>
      <c r="CZ142" s="158"/>
      <c r="DA142" s="158"/>
      <c r="DB142" s="158"/>
      <c r="DC142" s="158"/>
      <c r="DD142" s="158"/>
      <c r="DE142" s="158"/>
      <c r="DF142" s="158"/>
      <c r="DG142" s="158"/>
      <c r="DH142" s="158"/>
      <c r="DI142" s="158"/>
      <c r="DJ142" s="158"/>
      <c r="DK142" s="158"/>
      <c r="DL142" s="158"/>
      <c r="DM142" s="158"/>
      <c r="DN142" s="158"/>
      <c r="DO142" s="158"/>
      <c r="DP142" s="158"/>
      <c r="DQ142" s="158"/>
      <c r="DR142" s="158"/>
      <c r="DS142" s="158"/>
      <c r="DT142" s="158"/>
      <c r="DU142" s="158"/>
      <c r="DV142" s="158"/>
      <c r="DW142" s="158"/>
      <c r="DX142" s="158"/>
      <c r="DY142" s="158"/>
      <c r="DZ142" s="158"/>
      <c r="EA142" s="158"/>
      <c r="EB142" s="158"/>
      <c r="EC142" s="158"/>
      <c r="ED142" s="158"/>
      <c r="EE142" s="158"/>
      <c r="EF142" s="158"/>
      <c r="EG142" s="158"/>
      <c r="EH142" s="158"/>
      <c r="EI142" s="158"/>
      <c r="EJ142" s="158"/>
      <c r="EK142" s="158"/>
      <c r="EL142" s="158"/>
      <c r="EM142" s="158"/>
      <c r="EN142" s="158"/>
      <c r="EO142" s="158"/>
      <c r="EP142" s="158"/>
      <c r="EQ142" s="158"/>
      <c r="ER142" s="158"/>
      <c r="ES142" s="158"/>
      <c r="ET142" s="158"/>
      <c r="EU142" s="158"/>
      <c r="EV142" s="158"/>
      <c r="EW142" s="158"/>
      <c r="EX142" s="158"/>
      <c r="EY142" s="158"/>
      <c r="EZ142" s="158"/>
      <c r="FA142" s="158"/>
      <c r="FB142" s="158"/>
      <c r="FC142" s="158"/>
      <c r="FD142" s="158"/>
      <c r="FE142" s="158"/>
      <c r="FF142" s="158"/>
      <c r="FG142" s="158"/>
      <c r="FH142" s="158"/>
      <c r="FI142" s="158"/>
      <c r="FJ142" s="158"/>
      <c r="FK142" s="158"/>
      <c r="FL142" s="158"/>
      <c r="FM142" s="158"/>
      <c r="FN142" s="158"/>
      <c r="FO142" s="158"/>
      <c r="FP142" s="158"/>
      <c r="FQ142" s="158"/>
      <c r="FR142" s="158"/>
      <c r="FS142" s="158"/>
      <c r="FT142" s="158"/>
      <c r="FU142" s="158"/>
      <c r="FV142" s="158"/>
      <c r="FW142" s="158"/>
      <c r="FX142" s="158"/>
      <c r="FY142" s="158"/>
      <c r="FZ142" s="158"/>
      <c r="GA142" s="158"/>
      <c r="GB142" s="158"/>
      <c r="GC142" s="158"/>
      <c r="GD142" s="158"/>
      <c r="GE142" s="158"/>
      <c r="GF142" s="158"/>
      <c r="GG142" s="158"/>
      <c r="GH142" s="158"/>
      <c r="GI142" s="158"/>
      <c r="GJ142" s="158"/>
      <c r="GK142" s="158"/>
      <c r="GL142" s="158"/>
      <c r="GM142" s="158"/>
      <c r="GN142" s="158"/>
      <c r="GO142" s="158"/>
      <c r="GP142" s="158"/>
      <c r="GQ142" s="158"/>
      <c r="GR142" s="158"/>
      <c r="GS142" s="158"/>
      <c r="GT142" s="158"/>
      <c r="GU142" s="158"/>
      <c r="GV142" s="158"/>
      <c r="GW142" s="158"/>
      <c r="GX142" s="158"/>
      <c r="GY142" s="158"/>
      <c r="GZ142" s="158"/>
      <c r="HA142" s="158"/>
      <c r="HB142" s="158"/>
      <c r="HC142" s="158"/>
      <c r="HD142" s="158"/>
      <c r="HE142" s="158"/>
      <c r="HF142" s="158"/>
      <c r="HG142" s="158"/>
      <c r="HH142" s="158"/>
      <c r="HI142" s="158"/>
      <c r="HJ142" s="158"/>
      <c r="HK142" s="158"/>
      <c r="HL142" s="158"/>
      <c r="HM142" s="158"/>
      <c r="HN142" s="158"/>
      <c r="HO142" s="158"/>
      <c r="HP142" s="158"/>
      <c r="HQ142" s="158"/>
      <c r="HR142" s="158"/>
      <c r="HS142" s="158"/>
      <c r="HT142" s="158"/>
      <c r="HU142" s="158"/>
      <c r="HV142" s="158"/>
      <c r="HW142" s="158"/>
      <c r="HX142" s="158"/>
      <c r="HY142" s="158"/>
      <c r="HZ142" s="158"/>
      <c r="IA142" s="158"/>
      <c r="IB142" s="158"/>
      <c r="IC142" s="158"/>
      <c r="ID142" s="158"/>
      <c r="IE142" s="158"/>
      <c r="IF142" s="158"/>
      <c r="IG142" s="158"/>
      <c r="IH142" s="158"/>
      <c r="II142" s="158"/>
      <c r="IJ142" s="158"/>
      <c r="IK142" s="158"/>
      <c r="IL142" s="158"/>
      <c r="IM142" s="158"/>
      <c r="IN142" s="158"/>
      <c r="IO142" s="158"/>
      <c r="IP142" s="158"/>
      <c r="IQ142" s="158"/>
      <c r="IR142" s="158"/>
      <c r="IS142" s="158"/>
      <c r="IT142" s="158"/>
      <c r="IU142" s="158"/>
      <c r="IV142" s="158"/>
      <c r="IW142" s="158"/>
      <c r="IX142" s="158"/>
      <c r="IY142" s="158"/>
      <c r="IZ142" s="158"/>
      <c r="JA142" s="158"/>
      <c r="JB142" s="158"/>
      <c r="JC142" s="158"/>
      <c r="JD142" s="158"/>
      <c r="JE142" s="158"/>
      <c r="JF142" s="158"/>
      <c r="JG142" s="158"/>
      <c r="JH142" s="158"/>
      <c r="JI142" s="158"/>
      <c r="JJ142" s="158"/>
      <c r="JK142" s="158"/>
      <c r="JL142" s="158"/>
      <c r="JM142" s="158"/>
      <c r="JN142" s="158"/>
      <c r="JO142" s="158"/>
      <c r="JP142" s="158"/>
      <c r="JQ142" s="158"/>
      <c r="JR142" s="158"/>
      <c r="JS142" s="158"/>
      <c r="JT142" s="158"/>
      <c r="JU142" s="158"/>
      <c r="JV142" s="158"/>
      <c r="JW142" s="158"/>
      <c r="JX142" s="158"/>
      <c r="JY142" s="158"/>
      <c r="JZ142" s="158"/>
      <c r="KA142" s="158"/>
      <c r="KB142" s="158"/>
      <c r="KC142" s="158"/>
      <c r="KD142" s="158"/>
      <c r="KE142" s="158"/>
      <c r="KF142" s="158"/>
      <c r="KG142" s="158"/>
      <c r="KH142" s="158"/>
      <c r="KI142" s="158"/>
      <c r="KJ142" s="158"/>
      <c r="KK142" s="158"/>
      <c r="KL142" s="158"/>
      <c r="KM142" s="158"/>
      <c r="KN142" s="158"/>
      <c r="KO142" s="158"/>
      <c r="KP142" s="158"/>
      <c r="KQ142" s="158"/>
      <c r="KR142" s="158"/>
      <c r="KS142" s="158"/>
      <c r="KT142" s="158"/>
      <c r="KU142" s="158"/>
      <c r="KV142" s="158"/>
      <c r="KW142" s="158"/>
      <c r="KX142" s="158"/>
      <c r="KY142" s="158"/>
      <c r="KZ142" s="158"/>
      <c r="LA142" s="158"/>
      <c r="LB142" s="158"/>
      <c r="LC142" s="158"/>
      <c r="LD142" s="158"/>
      <c r="LE142" s="158"/>
      <c r="LF142" s="158"/>
      <c r="LG142" s="158"/>
      <c r="LH142" s="158"/>
      <c r="LI142" s="158"/>
      <c r="LJ142" s="158"/>
      <c r="LK142" s="158"/>
      <c r="LL142" s="158"/>
      <c r="LM142" s="158"/>
      <c r="LN142" s="158"/>
      <c r="LO142" s="158"/>
      <c r="LP142" s="158"/>
      <c r="LQ142" s="158"/>
      <c r="LR142" s="158"/>
      <c r="LS142" s="158"/>
      <c r="LT142" s="158"/>
      <c r="LU142" s="158"/>
      <c r="LV142" s="158"/>
      <c r="LW142" s="158"/>
      <c r="LX142" s="158"/>
      <c r="LY142" s="158"/>
      <c r="LZ142" s="158"/>
      <c r="MA142" s="158"/>
      <c r="MB142" s="158"/>
      <c r="MC142" s="158"/>
      <c r="MD142" s="158"/>
      <c r="ME142" s="158"/>
      <c r="MF142" s="158"/>
      <c r="MG142" s="158"/>
      <c r="MH142" s="158"/>
      <c r="MI142" s="158"/>
      <c r="MJ142" s="158"/>
      <c r="MK142" s="158"/>
      <c r="ML142" s="158"/>
      <c r="MM142" s="158"/>
      <c r="MN142" s="158"/>
      <c r="MO142" s="158"/>
      <c r="MP142" s="158"/>
      <c r="MQ142" s="158"/>
      <c r="MR142" s="158"/>
      <c r="MS142" s="158"/>
      <c r="MT142" s="158"/>
      <c r="MU142" s="158"/>
      <c r="MV142" s="158"/>
      <c r="MW142" s="158"/>
      <c r="MX142" s="158"/>
      <c r="MY142" s="158"/>
      <c r="MZ142" s="158"/>
      <c r="NA142" s="158"/>
      <c r="NB142" s="158"/>
      <c r="NC142" s="158"/>
      <c r="ND142" s="158"/>
      <c r="NE142" s="158"/>
      <c r="NF142" s="158"/>
      <c r="NG142" s="158"/>
      <c r="NH142" s="158"/>
      <c r="NI142" s="158"/>
      <c r="NJ142" s="158"/>
      <c r="NK142" s="158"/>
      <c r="NL142" s="158"/>
      <c r="NM142" s="158"/>
      <c r="NN142" s="158"/>
      <c r="NO142" s="158"/>
      <c r="NP142" s="158"/>
      <c r="NQ142" s="158"/>
      <c r="NR142" s="158"/>
      <c r="NS142" s="158"/>
      <c r="NT142" s="158"/>
      <c r="NU142" s="158"/>
      <c r="NV142" s="158"/>
      <c r="NW142" s="158"/>
      <c r="NX142" s="158"/>
      <c r="NY142" s="158"/>
      <c r="NZ142" s="158"/>
      <c r="OA142" s="158"/>
      <c r="OB142" s="158"/>
      <c r="OC142" s="158"/>
      <c r="OD142" s="158"/>
      <c r="OE142" s="158"/>
      <c r="OF142" s="158"/>
      <c r="OG142" s="158"/>
      <c r="OH142" s="158"/>
      <c r="OI142" s="158"/>
      <c r="OJ142" s="158"/>
      <c r="OK142" s="158"/>
      <c r="OL142" s="158"/>
      <c r="OM142" s="158"/>
      <c r="ON142" s="158"/>
      <c r="OO142" s="158"/>
      <c r="OP142" s="158"/>
      <c r="OQ142" s="158"/>
      <c r="OR142" s="158"/>
      <c r="OS142" s="158"/>
      <c r="OT142" s="158"/>
      <c r="OU142" s="158"/>
      <c r="OV142" s="158"/>
      <c r="OW142" s="158"/>
      <c r="OX142" s="158"/>
      <c r="OY142" s="158"/>
      <c r="OZ142" s="158"/>
      <c r="PA142" s="158"/>
      <c r="PB142" s="158"/>
      <c r="PC142" s="158"/>
      <c r="PD142" s="158"/>
      <c r="PE142" s="158"/>
      <c r="PF142" s="158"/>
      <c r="PG142" s="158"/>
      <c r="PH142" s="158"/>
      <c r="PI142" s="158"/>
      <c r="PJ142" s="158"/>
      <c r="PK142" s="158"/>
      <c r="PL142" s="158"/>
      <c r="PM142" s="158"/>
      <c r="PN142" s="158"/>
      <c r="PO142" s="158"/>
      <c r="PP142" s="158"/>
      <c r="PQ142" s="158"/>
      <c r="PR142" s="158"/>
      <c r="PS142" s="158"/>
      <c r="PT142" s="158"/>
      <c r="PU142" s="158"/>
      <c r="PV142" s="158"/>
      <c r="PW142" s="158"/>
      <c r="PX142" s="158"/>
      <c r="PY142" s="158"/>
      <c r="PZ142" s="158"/>
      <c r="QA142" s="158"/>
      <c r="QB142" s="158"/>
      <c r="QC142" s="158"/>
      <c r="QD142" s="158"/>
      <c r="QE142" s="158"/>
      <c r="QF142" s="158"/>
      <c r="QG142" s="158"/>
      <c r="QH142" s="158"/>
      <c r="QI142" s="158"/>
      <c r="QJ142" s="158"/>
      <c r="QK142" s="158"/>
      <c r="QL142" s="158"/>
      <c r="QM142" s="158"/>
      <c r="QN142" s="158"/>
      <c r="QO142" s="158"/>
      <c r="QP142" s="158"/>
      <c r="QQ142" s="158"/>
      <c r="QR142" s="158"/>
      <c r="QS142" s="158"/>
      <c r="QT142" s="158"/>
      <c r="QU142" s="158"/>
      <c r="QV142" s="158"/>
      <c r="QW142" s="158"/>
      <c r="QX142" s="158"/>
      <c r="QY142" s="158"/>
      <c r="QZ142" s="158"/>
      <c r="RA142" s="158"/>
      <c r="RB142" s="158"/>
      <c r="RC142" s="158"/>
      <c r="RD142" s="158"/>
      <c r="RE142" s="158"/>
      <c r="RF142" s="158"/>
      <c r="RG142" s="158"/>
      <c r="RH142" s="158"/>
      <c r="RI142" s="158"/>
      <c r="RJ142" s="158"/>
      <c r="RK142" s="158"/>
      <c r="RL142" s="158"/>
      <c r="RM142" s="158"/>
      <c r="RN142" s="158"/>
      <c r="RO142" s="158"/>
      <c r="RP142" s="158"/>
      <c r="RQ142" s="158"/>
      <c r="RR142" s="158"/>
      <c r="RS142" s="158"/>
      <c r="RT142" s="158"/>
      <c r="RU142" s="158"/>
      <c r="RV142" s="158"/>
      <c r="RW142" s="158"/>
      <c r="RX142" s="158"/>
      <c r="RY142" s="158"/>
      <c r="RZ142" s="158"/>
      <c r="SA142" s="158"/>
      <c r="SB142" s="158"/>
      <c r="SC142" s="158"/>
      <c r="SD142" s="158"/>
      <c r="SE142" s="158"/>
      <c r="SF142" s="158"/>
      <c r="SG142" s="158"/>
      <c r="SH142" s="158"/>
      <c r="SI142" s="158"/>
      <c r="SJ142" s="158"/>
      <c r="SK142" s="158"/>
      <c r="SL142" s="158"/>
      <c r="SM142" s="158"/>
      <c r="SN142" s="158"/>
      <c r="SO142" s="158"/>
      <c r="SP142" s="158"/>
      <c r="SQ142" s="158"/>
      <c r="SR142" s="158"/>
      <c r="SS142" s="158"/>
      <c r="ST142" s="158"/>
      <c r="SU142" s="158"/>
      <c r="SV142" s="158"/>
      <c r="SW142" s="158"/>
      <c r="SX142" s="158"/>
      <c r="SY142" s="158"/>
      <c r="SZ142" s="158"/>
      <c r="TA142" s="158"/>
      <c r="TB142" s="158"/>
      <c r="TC142" s="158"/>
      <c r="TD142" s="158"/>
      <c r="TE142" s="158"/>
      <c r="TF142" s="158"/>
      <c r="TG142" s="158"/>
      <c r="TH142" s="158"/>
      <c r="TI142" s="158"/>
      <c r="TJ142" s="158"/>
      <c r="TK142" s="158"/>
      <c r="TL142" s="158"/>
      <c r="TM142" s="158"/>
      <c r="TN142" s="158"/>
      <c r="TO142" s="158"/>
      <c r="TP142" s="158"/>
      <c r="TQ142" s="158"/>
      <c r="TR142" s="158"/>
      <c r="TS142" s="158"/>
      <c r="TT142" s="158"/>
      <c r="TU142" s="158"/>
      <c r="TV142" s="158"/>
      <c r="TW142" s="158"/>
      <c r="TX142" s="158"/>
      <c r="TY142" s="158"/>
      <c r="TZ142" s="158"/>
      <c r="UA142" s="158"/>
      <c r="UB142" s="158"/>
      <c r="UC142" s="158"/>
      <c r="UD142" s="158"/>
      <c r="UE142" s="158"/>
      <c r="UF142" s="158"/>
      <c r="UG142" s="158"/>
      <c r="UH142" s="158"/>
      <c r="UI142" s="158"/>
      <c r="UJ142" s="158"/>
      <c r="UK142" s="158"/>
      <c r="UL142" s="158"/>
      <c r="UM142" s="158"/>
      <c r="UN142" s="158"/>
      <c r="UO142" s="158"/>
      <c r="UP142" s="158"/>
      <c r="UQ142" s="158"/>
      <c r="UR142" s="158"/>
      <c r="US142" s="158"/>
      <c r="UT142" s="158"/>
      <c r="UU142" s="158"/>
      <c r="UV142" s="158"/>
      <c r="UW142" s="158"/>
      <c r="UX142" s="158"/>
      <c r="UY142" s="158"/>
      <c r="UZ142" s="158"/>
      <c r="VA142" s="158"/>
      <c r="VB142" s="158"/>
      <c r="VC142" s="158"/>
      <c r="VD142" s="158"/>
      <c r="VE142" s="158"/>
      <c r="VF142" s="158"/>
      <c r="VG142" s="158"/>
      <c r="VH142" s="158"/>
      <c r="VI142" s="158"/>
      <c r="VJ142" s="158"/>
      <c r="VK142" s="158"/>
      <c r="VL142" s="158"/>
      <c r="VM142" s="158"/>
      <c r="VN142" s="158"/>
      <c r="VO142" s="158"/>
      <c r="VP142" s="158"/>
      <c r="VQ142" s="158"/>
      <c r="VR142" s="158"/>
      <c r="VS142" s="158"/>
      <c r="VT142" s="158"/>
      <c r="VU142" s="158"/>
      <c r="VV142" s="158"/>
      <c r="VW142" s="158"/>
      <c r="VX142" s="158"/>
      <c r="VY142" s="158"/>
      <c r="VZ142" s="158"/>
      <c r="WA142" s="158"/>
      <c r="WB142" s="158"/>
      <c r="WC142" s="158"/>
      <c r="WD142" s="158"/>
      <c r="WE142" s="158"/>
      <c r="WF142" s="158"/>
      <c r="WG142" s="158"/>
      <c r="WH142" s="158"/>
      <c r="WI142" s="158"/>
      <c r="WJ142" s="158"/>
      <c r="WK142" s="158"/>
      <c r="WL142" s="158"/>
      <c r="WM142" s="158"/>
      <c r="WN142" s="158"/>
      <c r="WO142" s="158"/>
      <c r="WP142" s="158"/>
      <c r="WQ142" s="158"/>
      <c r="WR142" s="158"/>
      <c r="WS142" s="158"/>
      <c r="WT142" s="158"/>
      <c r="WU142" s="158"/>
      <c r="WV142" s="158"/>
      <c r="WW142" s="158"/>
      <c r="WX142" s="158"/>
      <c r="WY142" s="158"/>
      <c r="WZ142" s="158"/>
      <c r="XA142" s="158"/>
      <c r="XB142" s="158"/>
      <c r="XC142" s="158"/>
      <c r="XD142" s="158"/>
      <c r="XE142" s="158"/>
      <c r="XF142" s="158"/>
      <c r="XG142" s="158"/>
      <c r="XH142" s="158"/>
      <c r="XI142" s="158"/>
      <c r="XJ142" s="158"/>
      <c r="XK142" s="158"/>
      <c r="XL142" s="158"/>
      <c r="XM142" s="158"/>
      <c r="XN142" s="158"/>
      <c r="XO142" s="158"/>
      <c r="XP142" s="158"/>
      <c r="XQ142" s="158"/>
      <c r="XR142" s="158"/>
      <c r="XS142" s="158"/>
      <c r="XT142" s="158"/>
      <c r="XU142" s="158"/>
      <c r="XV142" s="158"/>
      <c r="XW142" s="158"/>
      <c r="XX142" s="158"/>
      <c r="XY142" s="158"/>
      <c r="XZ142" s="158"/>
      <c r="YA142" s="158"/>
      <c r="YB142" s="158"/>
      <c r="YC142" s="158"/>
      <c r="YD142" s="158"/>
      <c r="YE142" s="158"/>
      <c r="YF142" s="158"/>
      <c r="YG142" s="158"/>
      <c r="YH142" s="158"/>
      <c r="YI142" s="158"/>
      <c r="YJ142" s="158"/>
      <c r="YK142" s="158"/>
      <c r="YL142" s="158"/>
      <c r="YM142" s="158"/>
      <c r="YN142" s="158"/>
      <c r="YO142" s="158"/>
      <c r="YP142" s="158"/>
      <c r="YQ142" s="158"/>
      <c r="YR142" s="158"/>
      <c r="YS142" s="158"/>
      <c r="YT142" s="158"/>
      <c r="YU142" s="158"/>
      <c r="YV142" s="158"/>
      <c r="YW142" s="158"/>
      <c r="YX142" s="158"/>
      <c r="YY142" s="158"/>
      <c r="YZ142" s="158"/>
      <c r="ZA142" s="158"/>
      <c r="ZB142" s="158"/>
      <c r="ZC142" s="158"/>
      <c r="ZD142" s="158"/>
      <c r="ZE142" s="158"/>
      <c r="ZF142" s="158"/>
      <c r="ZG142" s="158"/>
      <c r="ZH142" s="158"/>
      <c r="ZI142" s="158"/>
      <c r="ZJ142" s="158"/>
      <c r="ZK142" s="158"/>
      <c r="ZL142" s="158"/>
      <c r="ZM142" s="158"/>
      <c r="ZN142" s="158"/>
      <c r="ZO142" s="158"/>
      <c r="ZP142" s="158"/>
      <c r="ZQ142" s="158"/>
      <c r="ZR142" s="158"/>
      <c r="ZS142" s="158"/>
      <c r="ZT142" s="158"/>
      <c r="ZU142" s="158"/>
      <c r="ZV142" s="158"/>
      <c r="ZW142" s="158"/>
      <c r="ZX142" s="158"/>
      <c r="ZY142" s="158"/>
      <c r="ZZ142" s="158"/>
      <c r="AAA142" s="158"/>
      <c r="AAB142" s="158"/>
      <c r="AAC142" s="158"/>
      <c r="AAD142" s="158"/>
      <c r="AAE142" s="158"/>
      <c r="AAF142" s="158"/>
      <c r="AAG142" s="158"/>
      <c r="AAH142" s="158"/>
      <c r="AAI142" s="158"/>
      <c r="AAJ142" s="158"/>
      <c r="AAK142" s="158"/>
      <c r="AAL142" s="158"/>
      <c r="AAM142" s="158"/>
      <c r="AAN142" s="158"/>
      <c r="AAO142" s="158"/>
      <c r="AAP142" s="158"/>
      <c r="AAQ142" s="158"/>
      <c r="AAR142" s="158"/>
      <c r="AAS142" s="158"/>
      <c r="AAT142" s="158"/>
      <c r="AAU142" s="158"/>
      <c r="AAV142" s="158"/>
      <c r="AAW142" s="158"/>
      <c r="AAX142" s="158"/>
      <c r="AAY142" s="158"/>
      <c r="AAZ142" s="158"/>
      <c r="ABA142" s="158"/>
      <c r="ABB142" s="158"/>
      <c r="ABC142" s="158"/>
      <c r="ABD142" s="158"/>
      <c r="ABE142" s="158"/>
      <c r="ABF142" s="158"/>
      <c r="ABG142" s="158"/>
      <c r="ABH142" s="158"/>
      <c r="ABI142" s="158"/>
      <c r="ABJ142" s="158"/>
      <c r="ABK142" s="158"/>
      <c r="ABL142" s="158"/>
      <c r="ABM142" s="158"/>
      <c r="ABN142" s="158"/>
      <c r="ABO142" s="158"/>
      <c r="ABP142" s="158"/>
      <c r="ABQ142" s="158"/>
      <c r="ABR142" s="158"/>
      <c r="ABS142" s="158"/>
      <c r="ABT142" s="158"/>
      <c r="ABU142" s="158"/>
      <c r="ABV142" s="158"/>
      <c r="ABW142" s="158"/>
      <c r="ABX142" s="158"/>
      <c r="ABY142" s="158"/>
      <c r="ABZ142" s="158"/>
      <c r="ACA142" s="158"/>
      <c r="ACB142" s="158"/>
      <c r="ACC142" s="158"/>
      <c r="ACD142" s="158"/>
      <c r="ACE142" s="158"/>
      <c r="ACF142" s="158"/>
      <c r="ACG142" s="158"/>
      <c r="ACH142" s="158"/>
      <c r="ACI142" s="158"/>
      <c r="ACJ142" s="158"/>
      <c r="ACK142" s="158"/>
      <c r="ACL142" s="158"/>
      <c r="ACM142" s="158"/>
      <c r="ACN142" s="158"/>
      <c r="ACO142" s="158"/>
      <c r="ACP142" s="158"/>
      <c r="ACQ142" s="158"/>
      <c r="ACR142" s="159"/>
      <c r="ACS142" s="160">
        <f t="array" ref="ACS142">SUM(IF(RIGHT($Q142:$ACR142)=ACS$11,IFERROR(--LEFT($Q142:$ACR142,LEN($Q142:$ACR142)-1),0)))</f>
        <v>0</v>
      </c>
      <c r="ACT142" s="160">
        <f t="array" ref="ACT142">SUM(IF(RIGHT($Q142:$ACR142)=ACT$11,IFERROR(--LEFT($Q142:$ACR142,LEN($Q142:$ACR142)-1),0)))</f>
        <v>0</v>
      </c>
      <c r="ACU142" s="160">
        <f t="array" ref="ACU142">SUM(IF(RIGHT($Q142:$ACR142)=ACU$11,IFERROR(--LEFT($Q142:$ACR142,LEN($Q142:$ACR142)-1),0)))</f>
        <v>0</v>
      </c>
      <c r="ACV142" s="160">
        <f t="array" ref="ACV142">SUM(IF(RIGHT($Q142:$ACR142)=ACV$11,IFERROR(--LEFT($Q142:$ACR142,LEN($Q142:$ACR142)-1),0)))</f>
        <v>0</v>
      </c>
      <c r="ACW142" s="160">
        <f t="array" ref="ACW142">SUM(IF(RIGHT($Q142:$ACR142)=ACW$11,IFERROR(--LEFT($Q142:$ACR142,LEN($Q142:$ACR142)-1),0)))</f>
        <v>0</v>
      </c>
      <c r="ACX142" s="160">
        <f t="array" ref="ACX142">SUM(IF(RIGHT($Q142:$ACR142)=ACX$11,IFERROR(--LEFT($Q142:$ACR142,LEN($Q142:$ACR142)-1),0)))</f>
        <v>0</v>
      </c>
      <c r="ACY142" s="160">
        <f t="array" ref="ACY142">SUM(IF(RIGHT($Q142:$ACR142)=ACY$11,IFERROR(--LEFT($Q142:$ACR142,LEN($Q142:$ACR142)-1),0)))</f>
        <v>0</v>
      </c>
      <c r="ACZ142" s="160">
        <f t="array" ref="ACZ142">SUM(IF(RIGHT($Q142:$ACR142)=ACZ$11,IFERROR(--LEFT($Q142:$ACR142,LEN($Q142:$ACR142)-1),0)))</f>
        <v>0</v>
      </c>
      <c r="ADA142" s="158">
        <f t="shared" si="2287"/>
        <v>0</v>
      </c>
      <c r="ADB142" s="158">
        <f t="shared" si="2288"/>
        <v>0</v>
      </c>
      <c r="ADC142" s="158">
        <f t="shared" si="2289"/>
        <v>0</v>
      </c>
      <c r="ADD142" s="158">
        <f t="shared" si="2290"/>
        <v>0</v>
      </c>
      <c r="ADE142" s="158">
        <f t="shared" si="2291"/>
        <v>0</v>
      </c>
      <c r="ADF142" s="158">
        <f t="shared" si="2292"/>
        <v>0</v>
      </c>
      <c r="ADG142" s="158">
        <f t="shared" si="2293"/>
        <v>0</v>
      </c>
      <c r="ADH142" s="158">
        <f t="shared" si="2294"/>
        <v>0</v>
      </c>
      <c r="ADI142" s="160">
        <f t="array" ref="ADI142">SUM(IF(RIGHT($Q142:$ACR142)=ADI$11,IFERROR(--LEFT($Q142:$ACR142,LEN($Q142:$ACR142)-1),0)))</f>
        <v>0</v>
      </c>
      <c r="ADJ142" s="152">
        <f t="shared" si="2286"/>
        <v>0</v>
      </c>
      <c r="AEC142" s="143"/>
      <c r="AEO142" s="108"/>
      <c r="AEP142" s="108"/>
      <c r="AEQ142" s="108"/>
      <c r="AER142" s="108"/>
      <c r="AES142" s="108"/>
      <c r="AET142" s="108"/>
      <c r="AEU142" s="108"/>
      <c r="AEV142" s="108"/>
      <c r="AEW142" s="143"/>
      <c r="AFI142" s="108"/>
      <c r="AFJ142" s="108"/>
      <c r="AFK142" s="108"/>
      <c r="AFL142" s="108"/>
      <c r="AFM142" s="108"/>
      <c r="AFN142" s="108"/>
      <c r="AFO142" s="108"/>
      <c r="AFP142" s="108"/>
      <c r="AFQ142" s="143"/>
      <c r="AGC142" s="108"/>
      <c r="AGD142" s="108"/>
      <c r="AGE142" s="108"/>
      <c r="AGF142" s="108"/>
      <c r="AGG142" s="108"/>
      <c r="AGH142" s="108"/>
      <c r="AGI142" s="108"/>
      <c r="AGJ142" s="108"/>
      <c r="AGK142" s="143"/>
      <c r="AGW142" s="108"/>
      <c r="AGX142" s="108"/>
      <c r="AGY142" s="108"/>
      <c r="AGZ142" s="108"/>
      <c r="AHA142" s="108"/>
      <c r="AHB142" s="108"/>
      <c r="AHC142" s="108"/>
      <c r="AHD142" s="108"/>
      <c r="AHE142" s="143"/>
      <c r="AHQ142" s="108"/>
      <c r="AHR142" s="108"/>
      <c r="AHS142" s="108"/>
      <c r="AHT142" s="108"/>
      <c r="AHU142" s="108"/>
      <c r="AHV142" s="108"/>
      <c r="AHW142" s="108"/>
      <c r="AHX142" s="108"/>
      <c r="AHY142" s="143"/>
      <c r="AIK142" s="108"/>
      <c r="AIL142" s="108"/>
      <c r="AIM142" s="108"/>
      <c r="AIN142" s="108"/>
      <c r="AIO142" s="108"/>
      <c r="AIP142" s="108"/>
      <c r="AIQ142" s="108"/>
      <c r="AIR142" s="108"/>
      <c r="AIS142" s="143"/>
      <c r="AJE142" s="108"/>
      <c r="AJF142" s="108"/>
      <c r="AJG142" s="108"/>
      <c r="AJH142" s="108"/>
      <c r="AJI142" s="108"/>
      <c r="AJJ142" s="108"/>
      <c r="AJK142" s="108"/>
      <c r="AJL142" s="108"/>
      <c r="AJM142" s="143"/>
      <c r="AJY142" s="108"/>
      <c r="AJZ142" s="108"/>
      <c r="AKA142" s="108"/>
      <c r="AKB142" s="108"/>
      <c r="AKC142" s="108"/>
      <c r="AKD142" s="108"/>
      <c r="AKE142" s="108"/>
      <c r="AKF142" s="108"/>
      <c r="AKG142" s="143"/>
      <c r="AKS142" s="108"/>
      <c r="AKT142" s="108"/>
      <c r="AKU142" s="108"/>
      <c r="AKV142" s="108"/>
      <c r="AKW142" s="108"/>
      <c r="AKX142" s="108"/>
      <c r="AKY142" s="108"/>
      <c r="AKZ142" s="108"/>
      <c r="ALA142" s="143"/>
      <c r="ALM142" s="108"/>
      <c r="ALN142" s="108"/>
      <c r="ALO142" s="108"/>
      <c r="ALP142" s="108"/>
      <c r="ALQ142" s="108"/>
      <c r="ALR142" s="108"/>
      <c r="ALS142" s="108"/>
      <c r="ALT142" s="108"/>
      <c r="ALU142" s="143"/>
      <c r="AMG142" s="108"/>
      <c r="AMH142" s="108"/>
      <c r="AMI142" s="108"/>
      <c r="AMJ142" s="108"/>
      <c r="AMK142" s="108"/>
      <c r="AML142" s="108"/>
      <c r="AMM142" s="108"/>
      <c r="AMN142" s="108"/>
    </row>
    <row r="143" spans="2:1028" x14ac:dyDescent="0.25">
      <c r="B143" s="24">
        <v>132</v>
      </c>
      <c r="C143" s="24"/>
      <c r="D143" s="25"/>
      <c r="E143" s="25"/>
      <c r="F143" s="24"/>
      <c r="G143" s="153"/>
      <c r="H143" s="154"/>
      <c r="I143" s="23"/>
      <c r="J143" s="23"/>
      <c r="K143" s="23"/>
      <c r="L143" s="23"/>
      <c r="M143" s="23"/>
      <c r="N143" s="23"/>
      <c r="O143" s="23"/>
      <c r="P143" s="155"/>
      <c r="Q143" s="156"/>
      <c r="R143" s="157"/>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c r="BS143" s="158"/>
      <c r="BT143" s="158"/>
      <c r="BU143" s="158"/>
      <c r="BV143" s="158"/>
      <c r="BW143" s="158"/>
      <c r="BX143" s="158"/>
      <c r="BY143" s="158"/>
      <c r="BZ143" s="158"/>
      <c r="CA143" s="158"/>
      <c r="CB143" s="158"/>
      <c r="CC143" s="158"/>
      <c r="CD143" s="158"/>
      <c r="CE143" s="158"/>
      <c r="CF143" s="158"/>
      <c r="CG143" s="158"/>
      <c r="CH143" s="158"/>
      <c r="CI143" s="158"/>
      <c r="CJ143" s="158"/>
      <c r="CK143" s="158"/>
      <c r="CL143" s="158"/>
      <c r="CM143" s="158"/>
      <c r="CN143" s="158"/>
      <c r="CO143" s="158"/>
      <c r="CP143" s="158"/>
      <c r="CQ143" s="158"/>
      <c r="CR143" s="158"/>
      <c r="CS143" s="158"/>
      <c r="CT143" s="158"/>
      <c r="CU143" s="158"/>
      <c r="CV143" s="158"/>
      <c r="CW143" s="158"/>
      <c r="CX143" s="158"/>
      <c r="CY143" s="158"/>
      <c r="CZ143" s="158"/>
      <c r="DA143" s="158"/>
      <c r="DB143" s="158"/>
      <c r="DC143" s="158"/>
      <c r="DD143" s="158"/>
      <c r="DE143" s="158"/>
      <c r="DF143" s="158"/>
      <c r="DG143" s="158"/>
      <c r="DH143" s="158"/>
      <c r="DI143" s="158"/>
      <c r="DJ143" s="158"/>
      <c r="DK143" s="158"/>
      <c r="DL143" s="158"/>
      <c r="DM143" s="158"/>
      <c r="DN143" s="158"/>
      <c r="DO143" s="158"/>
      <c r="DP143" s="158"/>
      <c r="DQ143" s="158"/>
      <c r="DR143" s="158"/>
      <c r="DS143" s="158"/>
      <c r="DT143" s="158"/>
      <c r="DU143" s="158"/>
      <c r="DV143" s="158"/>
      <c r="DW143" s="158"/>
      <c r="DX143" s="158"/>
      <c r="DY143" s="158"/>
      <c r="DZ143" s="158"/>
      <c r="EA143" s="158"/>
      <c r="EB143" s="158"/>
      <c r="EC143" s="158"/>
      <c r="ED143" s="158"/>
      <c r="EE143" s="158"/>
      <c r="EF143" s="158"/>
      <c r="EG143" s="158"/>
      <c r="EH143" s="158"/>
      <c r="EI143" s="158"/>
      <c r="EJ143" s="158"/>
      <c r="EK143" s="158"/>
      <c r="EL143" s="158"/>
      <c r="EM143" s="158"/>
      <c r="EN143" s="158"/>
      <c r="EO143" s="158"/>
      <c r="EP143" s="158"/>
      <c r="EQ143" s="158"/>
      <c r="ER143" s="158"/>
      <c r="ES143" s="158"/>
      <c r="ET143" s="158"/>
      <c r="EU143" s="158"/>
      <c r="EV143" s="158"/>
      <c r="EW143" s="158"/>
      <c r="EX143" s="158"/>
      <c r="EY143" s="158"/>
      <c r="EZ143" s="158"/>
      <c r="FA143" s="158"/>
      <c r="FB143" s="158"/>
      <c r="FC143" s="158"/>
      <c r="FD143" s="158"/>
      <c r="FE143" s="158"/>
      <c r="FF143" s="158"/>
      <c r="FG143" s="158"/>
      <c r="FH143" s="158"/>
      <c r="FI143" s="158"/>
      <c r="FJ143" s="158"/>
      <c r="FK143" s="158"/>
      <c r="FL143" s="158"/>
      <c r="FM143" s="158"/>
      <c r="FN143" s="158"/>
      <c r="FO143" s="158"/>
      <c r="FP143" s="158"/>
      <c r="FQ143" s="158"/>
      <c r="FR143" s="158"/>
      <c r="FS143" s="158"/>
      <c r="FT143" s="158"/>
      <c r="FU143" s="158"/>
      <c r="FV143" s="158"/>
      <c r="FW143" s="158"/>
      <c r="FX143" s="158"/>
      <c r="FY143" s="158"/>
      <c r="FZ143" s="158"/>
      <c r="GA143" s="158"/>
      <c r="GB143" s="158"/>
      <c r="GC143" s="158"/>
      <c r="GD143" s="158"/>
      <c r="GE143" s="158"/>
      <c r="GF143" s="158"/>
      <c r="GG143" s="158"/>
      <c r="GH143" s="158"/>
      <c r="GI143" s="158"/>
      <c r="GJ143" s="158"/>
      <c r="GK143" s="158"/>
      <c r="GL143" s="158"/>
      <c r="GM143" s="158"/>
      <c r="GN143" s="158"/>
      <c r="GO143" s="158"/>
      <c r="GP143" s="158"/>
      <c r="GQ143" s="158"/>
      <c r="GR143" s="158"/>
      <c r="GS143" s="158"/>
      <c r="GT143" s="158"/>
      <c r="GU143" s="158"/>
      <c r="GV143" s="158"/>
      <c r="GW143" s="158"/>
      <c r="GX143" s="158"/>
      <c r="GY143" s="158"/>
      <c r="GZ143" s="158"/>
      <c r="HA143" s="158"/>
      <c r="HB143" s="158"/>
      <c r="HC143" s="158"/>
      <c r="HD143" s="158"/>
      <c r="HE143" s="158"/>
      <c r="HF143" s="158"/>
      <c r="HG143" s="158"/>
      <c r="HH143" s="158"/>
      <c r="HI143" s="158"/>
      <c r="HJ143" s="158"/>
      <c r="HK143" s="158"/>
      <c r="HL143" s="158"/>
      <c r="HM143" s="158"/>
      <c r="HN143" s="158"/>
      <c r="HO143" s="158"/>
      <c r="HP143" s="158"/>
      <c r="HQ143" s="158"/>
      <c r="HR143" s="158"/>
      <c r="HS143" s="158"/>
      <c r="HT143" s="158"/>
      <c r="HU143" s="158"/>
      <c r="HV143" s="158"/>
      <c r="HW143" s="158"/>
      <c r="HX143" s="158"/>
      <c r="HY143" s="158"/>
      <c r="HZ143" s="158"/>
      <c r="IA143" s="158"/>
      <c r="IB143" s="158"/>
      <c r="IC143" s="158"/>
      <c r="ID143" s="158"/>
      <c r="IE143" s="158"/>
      <c r="IF143" s="158"/>
      <c r="IG143" s="158"/>
      <c r="IH143" s="158"/>
      <c r="II143" s="158"/>
      <c r="IJ143" s="158"/>
      <c r="IK143" s="158"/>
      <c r="IL143" s="158"/>
      <c r="IM143" s="158"/>
      <c r="IN143" s="158"/>
      <c r="IO143" s="158"/>
      <c r="IP143" s="158"/>
      <c r="IQ143" s="158"/>
      <c r="IR143" s="158"/>
      <c r="IS143" s="158"/>
      <c r="IT143" s="158"/>
      <c r="IU143" s="158"/>
      <c r="IV143" s="158"/>
      <c r="IW143" s="158"/>
      <c r="IX143" s="158"/>
      <c r="IY143" s="158"/>
      <c r="IZ143" s="158"/>
      <c r="JA143" s="158"/>
      <c r="JB143" s="158"/>
      <c r="JC143" s="158"/>
      <c r="JD143" s="158"/>
      <c r="JE143" s="158"/>
      <c r="JF143" s="158"/>
      <c r="JG143" s="158"/>
      <c r="JH143" s="158"/>
      <c r="JI143" s="158"/>
      <c r="JJ143" s="158"/>
      <c r="JK143" s="158"/>
      <c r="JL143" s="158"/>
      <c r="JM143" s="158"/>
      <c r="JN143" s="158"/>
      <c r="JO143" s="158"/>
      <c r="JP143" s="158"/>
      <c r="JQ143" s="158"/>
      <c r="JR143" s="158"/>
      <c r="JS143" s="158"/>
      <c r="JT143" s="158"/>
      <c r="JU143" s="158"/>
      <c r="JV143" s="158"/>
      <c r="JW143" s="158"/>
      <c r="JX143" s="158"/>
      <c r="JY143" s="158"/>
      <c r="JZ143" s="158"/>
      <c r="KA143" s="158"/>
      <c r="KB143" s="158"/>
      <c r="KC143" s="158"/>
      <c r="KD143" s="158"/>
      <c r="KE143" s="158"/>
      <c r="KF143" s="158"/>
      <c r="KG143" s="158"/>
      <c r="KH143" s="158"/>
      <c r="KI143" s="158"/>
      <c r="KJ143" s="158"/>
      <c r="KK143" s="158"/>
      <c r="KL143" s="158"/>
      <c r="KM143" s="158"/>
      <c r="KN143" s="158"/>
      <c r="KO143" s="158"/>
      <c r="KP143" s="158"/>
      <c r="KQ143" s="158"/>
      <c r="KR143" s="158"/>
      <c r="KS143" s="158"/>
      <c r="KT143" s="158"/>
      <c r="KU143" s="158"/>
      <c r="KV143" s="158"/>
      <c r="KW143" s="158"/>
      <c r="KX143" s="158"/>
      <c r="KY143" s="158"/>
      <c r="KZ143" s="158"/>
      <c r="LA143" s="158"/>
      <c r="LB143" s="158"/>
      <c r="LC143" s="158"/>
      <c r="LD143" s="158"/>
      <c r="LE143" s="158"/>
      <c r="LF143" s="158"/>
      <c r="LG143" s="158"/>
      <c r="LH143" s="158"/>
      <c r="LI143" s="158"/>
      <c r="LJ143" s="158"/>
      <c r="LK143" s="158"/>
      <c r="LL143" s="158"/>
      <c r="LM143" s="158"/>
      <c r="LN143" s="158"/>
      <c r="LO143" s="158"/>
      <c r="LP143" s="158"/>
      <c r="LQ143" s="158"/>
      <c r="LR143" s="158"/>
      <c r="LS143" s="158"/>
      <c r="LT143" s="158"/>
      <c r="LU143" s="158"/>
      <c r="LV143" s="158"/>
      <c r="LW143" s="158"/>
      <c r="LX143" s="158"/>
      <c r="LY143" s="158"/>
      <c r="LZ143" s="158"/>
      <c r="MA143" s="158"/>
      <c r="MB143" s="158"/>
      <c r="MC143" s="158"/>
      <c r="MD143" s="158"/>
      <c r="ME143" s="158"/>
      <c r="MF143" s="158"/>
      <c r="MG143" s="158"/>
      <c r="MH143" s="158"/>
      <c r="MI143" s="158"/>
      <c r="MJ143" s="158"/>
      <c r="MK143" s="158"/>
      <c r="ML143" s="158"/>
      <c r="MM143" s="158"/>
      <c r="MN143" s="158"/>
      <c r="MO143" s="158"/>
      <c r="MP143" s="158"/>
      <c r="MQ143" s="158"/>
      <c r="MR143" s="158"/>
      <c r="MS143" s="158"/>
      <c r="MT143" s="158"/>
      <c r="MU143" s="158"/>
      <c r="MV143" s="158"/>
      <c r="MW143" s="158"/>
      <c r="MX143" s="158"/>
      <c r="MY143" s="158"/>
      <c r="MZ143" s="158"/>
      <c r="NA143" s="158"/>
      <c r="NB143" s="158"/>
      <c r="NC143" s="158"/>
      <c r="ND143" s="158"/>
      <c r="NE143" s="158"/>
      <c r="NF143" s="158"/>
      <c r="NG143" s="158"/>
      <c r="NH143" s="158"/>
      <c r="NI143" s="158"/>
      <c r="NJ143" s="158"/>
      <c r="NK143" s="158"/>
      <c r="NL143" s="158"/>
      <c r="NM143" s="158"/>
      <c r="NN143" s="158"/>
      <c r="NO143" s="158"/>
      <c r="NP143" s="158"/>
      <c r="NQ143" s="158"/>
      <c r="NR143" s="158"/>
      <c r="NS143" s="158"/>
      <c r="NT143" s="158"/>
      <c r="NU143" s="158"/>
      <c r="NV143" s="158"/>
      <c r="NW143" s="158"/>
      <c r="NX143" s="158"/>
      <c r="NY143" s="158"/>
      <c r="NZ143" s="158"/>
      <c r="OA143" s="158"/>
      <c r="OB143" s="158"/>
      <c r="OC143" s="158"/>
      <c r="OD143" s="158"/>
      <c r="OE143" s="158"/>
      <c r="OF143" s="158"/>
      <c r="OG143" s="158"/>
      <c r="OH143" s="158"/>
      <c r="OI143" s="158"/>
      <c r="OJ143" s="158"/>
      <c r="OK143" s="158"/>
      <c r="OL143" s="158"/>
      <c r="OM143" s="158"/>
      <c r="ON143" s="158"/>
      <c r="OO143" s="158"/>
      <c r="OP143" s="158"/>
      <c r="OQ143" s="158"/>
      <c r="OR143" s="158"/>
      <c r="OS143" s="158"/>
      <c r="OT143" s="158"/>
      <c r="OU143" s="158"/>
      <c r="OV143" s="158"/>
      <c r="OW143" s="158"/>
      <c r="OX143" s="158"/>
      <c r="OY143" s="158"/>
      <c r="OZ143" s="158"/>
      <c r="PA143" s="158"/>
      <c r="PB143" s="158"/>
      <c r="PC143" s="158"/>
      <c r="PD143" s="158"/>
      <c r="PE143" s="158"/>
      <c r="PF143" s="158"/>
      <c r="PG143" s="158"/>
      <c r="PH143" s="158"/>
      <c r="PI143" s="158"/>
      <c r="PJ143" s="158"/>
      <c r="PK143" s="158"/>
      <c r="PL143" s="158"/>
      <c r="PM143" s="158"/>
      <c r="PN143" s="158"/>
      <c r="PO143" s="158"/>
      <c r="PP143" s="158"/>
      <c r="PQ143" s="158"/>
      <c r="PR143" s="158"/>
      <c r="PS143" s="158"/>
      <c r="PT143" s="158"/>
      <c r="PU143" s="158"/>
      <c r="PV143" s="158"/>
      <c r="PW143" s="158"/>
      <c r="PX143" s="158"/>
      <c r="PY143" s="158"/>
      <c r="PZ143" s="158"/>
      <c r="QA143" s="158"/>
      <c r="QB143" s="158"/>
      <c r="QC143" s="158"/>
      <c r="QD143" s="158"/>
      <c r="QE143" s="158"/>
      <c r="QF143" s="158"/>
      <c r="QG143" s="158"/>
      <c r="QH143" s="158"/>
      <c r="QI143" s="158"/>
      <c r="QJ143" s="158"/>
      <c r="QK143" s="158"/>
      <c r="QL143" s="158"/>
      <c r="QM143" s="158"/>
      <c r="QN143" s="158"/>
      <c r="QO143" s="158"/>
      <c r="QP143" s="158"/>
      <c r="QQ143" s="158"/>
      <c r="QR143" s="158"/>
      <c r="QS143" s="158"/>
      <c r="QT143" s="158"/>
      <c r="QU143" s="158"/>
      <c r="QV143" s="158"/>
      <c r="QW143" s="158"/>
      <c r="QX143" s="158"/>
      <c r="QY143" s="158"/>
      <c r="QZ143" s="158"/>
      <c r="RA143" s="158"/>
      <c r="RB143" s="158"/>
      <c r="RC143" s="158"/>
      <c r="RD143" s="158"/>
      <c r="RE143" s="158"/>
      <c r="RF143" s="158"/>
      <c r="RG143" s="158"/>
      <c r="RH143" s="158"/>
      <c r="RI143" s="158"/>
      <c r="RJ143" s="158"/>
      <c r="RK143" s="158"/>
      <c r="RL143" s="158"/>
      <c r="RM143" s="158"/>
      <c r="RN143" s="158"/>
      <c r="RO143" s="158"/>
      <c r="RP143" s="158"/>
      <c r="RQ143" s="158"/>
      <c r="RR143" s="158"/>
      <c r="RS143" s="158"/>
      <c r="RT143" s="158"/>
      <c r="RU143" s="158"/>
      <c r="RV143" s="158"/>
      <c r="RW143" s="158"/>
      <c r="RX143" s="158"/>
      <c r="RY143" s="158"/>
      <c r="RZ143" s="158"/>
      <c r="SA143" s="158"/>
      <c r="SB143" s="158"/>
      <c r="SC143" s="158"/>
      <c r="SD143" s="158"/>
      <c r="SE143" s="158"/>
      <c r="SF143" s="158"/>
      <c r="SG143" s="158"/>
      <c r="SH143" s="158"/>
      <c r="SI143" s="158"/>
      <c r="SJ143" s="158"/>
      <c r="SK143" s="158"/>
      <c r="SL143" s="158"/>
      <c r="SM143" s="158"/>
      <c r="SN143" s="158"/>
      <c r="SO143" s="158"/>
      <c r="SP143" s="158"/>
      <c r="SQ143" s="158"/>
      <c r="SR143" s="158"/>
      <c r="SS143" s="158"/>
      <c r="ST143" s="158"/>
      <c r="SU143" s="158"/>
      <c r="SV143" s="158"/>
      <c r="SW143" s="158"/>
      <c r="SX143" s="158"/>
      <c r="SY143" s="158"/>
      <c r="SZ143" s="158"/>
      <c r="TA143" s="158"/>
      <c r="TB143" s="158"/>
      <c r="TC143" s="158"/>
      <c r="TD143" s="158"/>
      <c r="TE143" s="158"/>
      <c r="TF143" s="158"/>
      <c r="TG143" s="158"/>
      <c r="TH143" s="158"/>
      <c r="TI143" s="158"/>
      <c r="TJ143" s="158"/>
      <c r="TK143" s="158"/>
      <c r="TL143" s="158"/>
      <c r="TM143" s="158"/>
      <c r="TN143" s="158"/>
      <c r="TO143" s="158"/>
      <c r="TP143" s="158"/>
      <c r="TQ143" s="158"/>
      <c r="TR143" s="158"/>
      <c r="TS143" s="158"/>
      <c r="TT143" s="158"/>
      <c r="TU143" s="158"/>
      <c r="TV143" s="158"/>
      <c r="TW143" s="158"/>
      <c r="TX143" s="158"/>
      <c r="TY143" s="158"/>
      <c r="TZ143" s="158"/>
      <c r="UA143" s="158"/>
      <c r="UB143" s="158"/>
      <c r="UC143" s="158"/>
      <c r="UD143" s="158"/>
      <c r="UE143" s="158"/>
      <c r="UF143" s="158"/>
      <c r="UG143" s="158"/>
      <c r="UH143" s="158"/>
      <c r="UI143" s="158"/>
      <c r="UJ143" s="158"/>
      <c r="UK143" s="158"/>
      <c r="UL143" s="158"/>
      <c r="UM143" s="158"/>
      <c r="UN143" s="158"/>
      <c r="UO143" s="158"/>
      <c r="UP143" s="158"/>
      <c r="UQ143" s="158"/>
      <c r="UR143" s="158"/>
      <c r="US143" s="158"/>
      <c r="UT143" s="158"/>
      <c r="UU143" s="158"/>
      <c r="UV143" s="158"/>
      <c r="UW143" s="158"/>
      <c r="UX143" s="158"/>
      <c r="UY143" s="158"/>
      <c r="UZ143" s="158"/>
      <c r="VA143" s="158"/>
      <c r="VB143" s="158"/>
      <c r="VC143" s="158"/>
      <c r="VD143" s="158"/>
      <c r="VE143" s="158"/>
      <c r="VF143" s="158"/>
      <c r="VG143" s="158"/>
      <c r="VH143" s="158"/>
      <c r="VI143" s="158"/>
      <c r="VJ143" s="158"/>
      <c r="VK143" s="158"/>
      <c r="VL143" s="158"/>
      <c r="VM143" s="158"/>
      <c r="VN143" s="158"/>
      <c r="VO143" s="158"/>
      <c r="VP143" s="158"/>
      <c r="VQ143" s="158"/>
      <c r="VR143" s="158"/>
      <c r="VS143" s="158"/>
      <c r="VT143" s="158"/>
      <c r="VU143" s="158"/>
      <c r="VV143" s="158"/>
      <c r="VW143" s="158"/>
      <c r="VX143" s="158"/>
      <c r="VY143" s="158"/>
      <c r="VZ143" s="158"/>
      <c r="WA143" s="158"/>
      <c r="WB143" s="158"/>
      <c r="WC143" s="158"/>
      <c r="WD143" s="158"/>
      <c r="WE143" s="158"/>
      <c r="WF143" s="158"/>
      <c r="WG143" s="158"/>
      <c r="WH143" s="158"/>
      <c r="WI143" s="158"/>
      <c r="WJ143" s="158"/>
      <c r="WK143" s="158"/>
      <c r="WL143" s="158"/>
      <c r="WM143" s="158"/>
      <c r="WN143" s="158"/>
      <c r="WO143" s="158"/>
      <c r="WP143" s="158"/>
      <c r="WQ143" s="158"/>
      <c r="WR143" s="158"/>
      <c r="WS143" s="158"/>
      <c r="WT143" s="158"/>
      <c r="WU143" s="158"/>
      <c r="WV143" s="158"/>
      <c r="WW143" s="158"/>
      <c r="WX143" s="158"/>
      <c r="WY143" s="158"/>
      <c r="WZ143" s="158"/>
      <c r="XA143" s="158"/>
      <c r="XB143" s="158"/>
      <c r="XC143" s="158"/>
      <c r="XD143" s="158"/>
      <c r="XE143" s="158"/>
      <c r="XF143" s="158"/>
      <c r="XG143" s="158"/>
      <c r="XH143" s="158"/>
      <c r="XI143" s="158"/>
      <c r="XJ143" s="158"/>
      <c r="XK143" s="158"/>
      <c r="XL143" s="158"/>
      <c r="XM143" s="158"/>
      <c r="XN143" s="158"/>
      <c r="XO143" s="158"/>
      <c r="XP143" s="158"/>
      <c r="XQ143" s="158"/>
      <c r="XR143" s="158"/>
      <c r="XS143" s="158"/>
      <c r="XT143" s="158"/>
      <c r="XU143" s="158"/>
      <c r="XV143" s="158"/>
      <c r="XW143" s="158"/>
      <c r="XX143" s="158"/>
      <c r="XY143" s="158"/>
      <c r="XZ143" s="158"/>
      <c r="YA143" s="158"/>
      <c r="YB143" s="158"/>
      <c r="YC143" s="158"/>
      <c r="YD143" s="158"/>
      <c r="YE143" s="158"/>
      <c r="YF143" s="158"/>
      <c r="YG143" s="158"/>
      <c r="YH143" s="158"/>
      <c r="YI143" s="158"/>
      <c r="YJ143" s="158"/>
      <c r="YK143" s="158"/>
      <c r="YL143" s="158"/>
      <c r="YM143" s="158"/>
      <c r="YN143" s="158"/>
      <c r="YO143" s="158"/>
      <c r="YP143" s="158"/>
      <c r="YQ143" s="158"/>
      <c r="YR143" s="158"/>
      <c r="YS143" s="158"/>
      <c r="YT143" s="158"/>
      <c r="YU143" s="158"/>
      <c r="YV143" s="158"/>
      <c r="YW143" s="158"/>
      <c r="YX143" s="158"/>
      <c r="YY143" s="158"/>
      <c r="YZ143" s="158"/>
      <c r="ZA143" s="158"/>
      <c r="ZB143" s="158"/>
      <c r="ZC143" s="158"/>
      <c r="ZD143" s="158"/>
      <c r="ZE143" s="158"/>
      <c r="ZF143" s="158"/>
      <c r="ZG143" s="158"/>
      <c r="ZH143" s="158"/>
      <c r="ZI143" s="158"/>
      <c r="ZJ143" s="158"/>
      <c r="ZK143" s="158"/>
      <c r="ZL143" s="158"/>
      <c r="ZM143" s="158"/>
      <c r="ZN143" s="158"/>
      <c r="ZO143" s="158"/>
      <c r="ZP143" s="158"/>
      <c r="ZQ143" s="158"/>
      <c r="ZR143" s="158"/>
      <c r="ZS143" s="158"/>
      <c r="ZT143" s="158"/>
      <c r="ZU143" s="158"/>
      <c r="ZV143" s="158"/>
      <c r="ZW143" s="158"/>
      <c r="ZX143" s="158"/>
      <c r="ZY143" s="158"/>
      <c r="ZZ143" s="158"/>
      <c r="AAA143" s="158"/>
      <c r="AAB143" s="158"/>
      <c r="AAC143" s="158"/>
      <c r="AAD143" s="158"/>
      <c r="AAE143" s="158"/>
      <c r="AAF143" s="158"/>
      <c r="AAG143" s="158"/>
      <c r="AAH143" s="158"/>
      <c r="AAI143" s="158"/>
      <c r="AAJ143" s="158"/>
      <c r="AAK143" s="158"/>
      <c r="AAL143" s="158"/>
      <c r="AAM143" s="158"/>
      <c r="AAN143" s="158"/>
      <c r="AAO143" s="158"/>
      <c r="AAP143" s="158"/>
      <c r="AAQ143" s="158"/>
      <c r="AAR143" s="158"/>
      <c r="AAS143" s="158"/>
      <c r="AAT143" s="158"/>
      <c r="AAU143" s="158"/>
      <c r="AAV143" s="158"/>
      <c r="AAW143" s="158"/>
      <c r="AAX143" s="158"/>
      <c r="AAY143" s="158"/>
      <c r="AAZ143" s="158"/>
      <c r="ABA143" s="158"/>
      <c r="ABB143" s="158"/>
      <c r="ABC143" s="158"/>
      <c r="ABD143" s="158"/>
      <c r="ABE143" s="158"/>
      <c r="ABF143" s="158"/>
      <c r="ABG143" s="158"/>
      <c r="ABH143" s="158"/>
      <c r="ABI143" s="158"/>
      <c r="ABJ143" s="158"/>
      <c r="ABK143" s="158"/>
      <c r="ABL143" s="158"/>
      <c r="ABM143" s="158"/>
      <c r="ABN143" s="158"/>
      <c r="ABO143" s="158"/>
      <c r="ABP143" s="158"/>
      <c r="ABQ143" s="158"/>
      <c r="ABR143" s="158"/>
      <c r="ABS143" s="158"/>
      <c r="ABT143" s="158"/>
      <c r="ABU143" s="158"/>
      <c r="ABV143" s="158"/>
      <c r="ABW143" s="158"/>
      <c r="ABX143" s="158"/>
      <c r="ABY143" s="158"/>
      <c r="ABZ143" s="158"/>
      <c r="ACA143" s="158"/>
      <c r="ACB143" s="158"/>
      <c r="ACC143" s="158"/>
      <c r="ACD143" s="158"/>
      <c r="ACE143" s="158"/>
      <c r="ACF143" s="158"/>
      <c r="ACG143" s="158"/>
      <c r="ACH143" s="158"/>
      <c r="ACI143" s="158"/>
      <c r="ACJ143" s="158"/>
      <c r="ACK143" s="158"/>
      <c r="ACL143" s="158"/>
      <c r="ACM143" s="158"/>
      <c r="ACN143" s="158"/>
      <c r="ACO143" s="158"/>
      <c r="ACP143" s="158"/>
      <c r="ACQ143" s="158"/>
      <c r="ACR143" s="159"/>
      <c r="ACS143" s="160">
        <f t="array" ref="ACS143">SUM(IF(RIGHT($Q143:$ACR143)=ACS$11,IFERROR(--LEFT($Q143:$ACR143,LEN($Q143:$ACR143)-1),0)))</f>
        <v>0</v>
      </c>
      <c r="ACT143" s="160">
        <f t="array" ref="ACT143">SUM(IF(RIGHT($Q143:$ACR143)=ACT$11,IFERROR(--LEFT($Q143:$ACR143,LEN($Q143:$ACR143)-1),0)))</f>
        <v>0</v>
      </c>
      <c r="ACU143" s="160">
        <f t="array" ref="ACU143">SUM(IF(RIGHT($Q143:$ACR143)=ACU$11,IFERROR(--LEFT($Q143:$ACR143,LEN($Q143:$ACR143)-1),0)))</f>
        <v>0</v>
      </c>
      <c r="ACV143" s="160">
        <f t="array" ref="ACV143">SUM(IF(RIGHT($Q143:$ACR143)=ACV$11,IFERROR(--LEFT($Q143:$ACR143,LEN($Q143:$ACR143)-1),0)))</f>
        <v>0</v>
      </c>
      <c r="ACW143" s="160">
        <f t="array" ref="ACW143">SUM(IF(RIGHT($Q143:$ACR143)=ACW$11,IFERROR(--LEFT($Q143:$ACR143,LEN($Q143:$ACR143)-1),0)))</f>
        <v>0</v>
      </c>
      <c r="ACX143" s="160">
        <f t="array" ref="ACX143">SUM(IF(RIGHT($Q143:$ACR143)=ACX$11,IFERROR(--LEFT($Q143:$ACR143,LEN($Q143:$ACR143)-1),0)))</f>
        <v>0</v>
      </c>
      <c r="ACY143" s="160">
        <f t="array" ref="ACY143">SUM(IF(RIGHT($Q143:$ACR143)=ACY$11,IFERROR(--LEFT($Q143:$ACR143,LEN($Q143:$ACR143)-1),0)))</f>
        <v>0</v>
      </c>
      <c r="ACZ143" s="160">
        <f t="array" ref="ACZ143">SUM(IF(RIGHT($Q143:$ACR143)=ACZ$11,IFERROR(--LEFT($Q143:$ACR143,LEN($Q143:$ACR143)-1),0)))</f>
        <v>0</v>
      </c>
      <c r="ADA143" s="158">
        <f t="shared" si="2287"/>
        <v>0</v>
      </c>
      <c r="ADB143" s="158">
        <f t="shared" si="2288"/>
        <v>0</v>
      </c>
      <c r="ADC143" s="158">
        <f t="shared" si="2289"/>
        <v>0</v>
      </c>
      <c r="ADD143" s="158">
        <f t="shared" si="2290"/>
        <v>0</v>
      </c>
      <c r="ADE143" s="158">
        <f t="shared" si="2291"/>
        <v>0</v>
      </c>
      <c r="ADF143" s="158">
        <f t="shared" si="2292"/>
        <v>0</v>
      </c>
      <c r="ADG143" s="158">
        <f t="shared" si="2293"/>
        <v>0</v>
      </c>
      <c r="ADH143" s="158">
        <f t="shared" si="2294"/>
        <v>0</v>
      </c>
      <c r="ADI143" s="160">
        <f t="array" ref="ADI143">SUM(IF(RIGHT($Q143:$ACR143)=ADI$11,IFERROR(--LEFT($Q143:$ACR143,LEN($Q143:$ACR143)-1),0)))</f>
        <v>0</v>
      </c>
      <c r="ADJ143" s="152">
        <f t="shared" ref="ADJ143:ADJ206" si="2295">P143-ADI143</f>
        <v>0</v>
      </c>
      <c r="AEC143" s="143"/>
      <c r="AEO143" s="108"/>
      <c r="AEP143" s="108"/>
      <c r="AEQ143" s="108"/>
      <c r="AER143" s="108"/>
      <c r="AES143" s="108"/>
      <c r="AET143" s="108"/>
      <c r="AEU143" s="108"/>
      <c r="AEV143" s="108"/>
      <c r="AEW143" s="143"/>
      <c r="AFI143" s="108"/>
      <c r="AFJ143" s="108"/>
      <c r="AFK143" s="108"/>
      <c r="AFL143" s="108"/>
      <c r="AFM143" s="108"/>
      <c r="AFN143" s="108"/>
      <c r="AFO143" s="108"/>
      <c r="AFP143" s="108"/>
      <c r="AFQ143" s="143"/>
      <c r="AGC143" s="108"/>
      <c r="AGD143" s="108"/>
      <c r="AGE143" s="108"/>
      <c r="AGF143" s="108"/>
      <c r="AGG143" s="108"/>
      <c r="AGH143" s="108"/>
      <c r="AGI143" s="108"/>
      <c r="AGJ143" s="108"/>
      <c r="AGK143" s="143"/>
      <c r="AGW143" s="108"/>
      <c r="AGX143" s="108"/>
      <c r="AGY143" s="108"/>
      <c r="AGZ143" s="108"/>
      <c r="AHA143" s="108"/>
      <c r="AHB143" s="108"/>
      <c r="AHC143" s="108"/>
      <c r="AHD143" s="108"/>
      <c r="AHE143" s="143"/>
      <c r="AHQ143" s="108"/>
      <c r="AHR143" s="108"/>
      <c r="AHS143" s="108"/>
      <c r="AHT143" s="108"/>
      <c r="AHU143" s="108"/>
      <c r="AHV143" s="108"/>
      <c r="AHW143" s="108"/>
      <c r="AHX143" s="108"/>
      <c r="AHY143" s="143"/>
      <c r="AIK143" s="108"/>
      <c r="AIL143" s="108"/>
      <c r="AIM143" s="108"/>
      <c r="AIN143" s="108"/>
      <c r="AIO143" s="108"/>
      <c r="AIP143" s="108"/>
      <c r="AIQ143" s="108"/>
      <c r="AIR143" s="108"/>
      <c r="AIS143" s="143"/>
      <c r="AJE143" s="108"/>
      <c r="AJF143" s="108"/>
      <c r="AJG143" s="108"/>
      <c r="AJH143" s="108"/>
      <c r="AJI143" s="108"/>
      <c r="AJJ143" s="108"/>
      <c r="AJK143" s="108"/>
      <c r="AJL143" s="108"/>
      <c r="AJM143" s="143"/>
      <c r="AJY143" s="108"/>
      <c r="AJZ143" s="108"/>
      <c r="AKA143" s="108"/>
      <c r="AKB143" s="108"/>
      <c r="AKC143" s="108"/>
      <c r="AKD143" s="108"/>
      <c r="AKE143" s="108"/>
      <c r="AKF143" s="108"/>
      <c r="AKG143" s="143"/>
      <c r="AKS143" s="108"/>
      <c r="AKT143" s="108"/>
      <c r="AKU143" s="108"/>
      <c r="AKV143" s="108"/>
      <c r="AKW143" s="108"/>
      <c r="AKX143" s="108"/>
      <c r="AKY143" s="108"/>
      <c r="AKZ143" s="108"/>
      <c r="ALA143" s="143"/>
      <c r="ALM143" s="108"/>
      <c r="ALN143" s="108"/>
      <c r="ALO143" s="108"/>
      <c r="ALP143" s="108"/>
      <c r="ALQ143" s="108"/>
      <c r="ALR143" s="108"/>
      <c r="ALS143" s="108"/>
      <c r="ALT143" s="108"/>
      <c r="ALU143" s="143"/>
      <c r="AMG143" s="108"/>
      <c r="AMH143" s="108"/>
      <c r="AMI143" s="108"/>
      <c r="AMJ143" s="108"/>
      <c r="AMK143" s="108"/>
      <c r="AML143" s="108"/>
      <c r="AMM143" s="108"/>
      <c r="AMN143" s="108"/>
    </row>
    <row r="144" spans="2:1028" x14ac:dyDescent="0.25">
      <c r="B144" s="24">
        <v>133</v>
      </c>
      <c r="C144" s="24"/>
      <c r="D144" s="25"/>
      <c r="E144" s="25"/>
      <c r="F144" s="24"/>
      <c r="G144" s="153"/>
      <c r="H144" s="154"/>
      <c r="I144" s="23"/>
      <c r="J144" s="23"/>
      <c r="K144" s="23"/>
      <c r="L144" s="23"/>
      <c r="M144" s="23"/>
      <c r="N144" s="23"/>
      <c r="O144" s="23"/>
      <c r="P144" s="155"/>
      <c r="Q144" s="156"/>
      <c r="R144" s="157"/>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c r="BS144" s="158"/>
      <c r="BT144" s="158"/>
      <c r="BU144" s="158"/>
      <c r="BV144" s="158"/>
      <c r="BW144" s="158"/>
      <c r="BX144" s="158"/>
      <c r="BY144" s="158"/>
      <c r="BZ144" s="158"/>
      <c r="CA144" s="158"/>
      <c r="CB144" s="158"/>
      <c r="CC144" s="158"/>
      <c r="CD144" s="158"/>
      <c r="CE144" s="158"/>
      <c r="CF144" s="158"/>
      <c r="CG144" s="158"/>
      <c r="CH144" s="158"/>
      <c r="CI144" s="158"/>
      <c r="CJ144" s="158"/>
      <c r="CK144" s="158"/>
      <c r="CL144" s="158"/>
      <c r="CM144" s="158"/>
      <c r="CN144" s="158"/>
      <c r="CO144" s="158"/>
      <c r="CP144" s="158"/>
      <c r="CQ144" s="158"/>
      <c r="CR144" s="158"/>
      <c r="CS144" s="158"/>
      <c r="CT144" s="158"/>
      <c r="CU144" s="158"/>
      <c r="CV144" s="158"/>
      <c r="CW144" s="158"/>
      <c r="CX144" s="158"/>
      <c r="CY144" s="158"/>
      <c r="CZ144" s="158"/>
      <c r="DA144" s="158"/>
      <c r="DB144" s="158"/>
      <c r="DC144" s="158"/>
      <c r="DD144" s="158"/>
      <c r="DE144" s="158"/>
      <c r="DF144" s="158"/>
      <c r="DG144" s="158"/>
      <c r="DH144" s="158"/>
      <c r="DI144" s="158"/>
      <c r="DJ144" s="158"/>
      <c r="DK144" s="158"/>
      <c r="DL144" s="158"/>
      <c r="DM144" s="158"/>
      <c r="DN144" s="158"/>
      <c r="DO144" s="158"/>
      <c r="DP144" s="158"/>
      <c r="DQ144" s="158"/>
      <c r="DR144" s="158"/>
      <c r="DS144" s="158"/>
      <c r="DT144" s="158"/>
      <c r="DU144" s="158"/>
      <c r="DV144" s="158"/>
      <c r="DW144" s="158"/>
      <c r="DX144" s="158"/>
      <c r="DY144" s="158"/>
      <c r="DZ144" s="158"/>
      <c r="EA144" s="158"/>
      <c r="EB144" s="158"/>
      <c r="EC144" s="158"/>
      <c r="ED144" s="158"/>
      <c r="EE144" s="158"/>
      <c r="EF144" s="158"/>
      <c r="EG144" s="158"/>
      <c r="EH144" s="158"/>
      <c r="EI144" s="158"/>
      <c r="EJ144" s="158"/>
      <c r="EK144" s="158"/>
      <c r="EL144" s="158"/>
      <c r="EM144" s="158"/>
      <c r="EN144" s="158"/>
      <c r="EO144" s="158"/>
      <c r="EP144" s="158"/>
      <c r="EQ144" s="158"/>
      <c r="ER144" s="158"/>
      <c r="ES144" s="158"/>
      <c r="ET144" s="158"/>
      <c r="EU144" s="158"/>
      <c r="EV144" s="158"/>
      <c r="EW144" s="158"/>
      <c r="EX144" s="158"/>
      <c r="EY144" s="158"/>
      <c r="EZ144" s="158"/>
      <c r="FA144" s="158"/>
      <c r="FB144" s="158"/>
      <c r="FC144" s="158"/>
      <c r="FD144" s="158"/>
      <c r="FE144" s="158"/>
      <c r="FF144" s="158"/>
      <c r="FG144" s="158"/>
      <c r="FH144" s="158"/>
      <c r="FI144" s="158"/>
      <c r="FJ144" s="158"/>
      <c r="FK144" s="158"/>
      <c r="FL144" s="158"/>
      <c r="FM144" s="158"/>
      <c r="FN144" s="158"/>
      <c r="FO144" s="158"/>
      <c r="FP144" s="158"/>
      <c r="FQ144" s="158"/>
      <c r="FR144" s="158"/>
      <c r="FS144" s="158"/>
      <c r="FT144" s="158"/>
      <c r="FU144" s="158"/>
      <c r="FV144" s="158"/>
      <c r="FW144" s="158"/>
      <c r="FX144" s="158"/>
      <c r="FY144" s="158"/>
      <c r="FZ144" s="158"/>
      <c r="GA144" s="158"/>
      <c r="GB144" s="158"/>
      <c r="GC144" s="158"/>
      <c r="GD144" s="158"/>
      <c r="GE144" s="158"/>
      <c r="GF144" s="158"/>
      <c r="GG144" s="158"/>
      <c r="GH144" s="158"/>
      <c r="GI144" s="158"/>
      <c r="GJ144" s="158"/>
      <c r="GK144" s="158"/>
      <c r="GL144" s="158"/>
      <c r="GM144" s="158"/>
      <c r="GN144" s="158"/>
      <c r="GO144" s="158"/>
      <c r="GP144" s="158"/>
      <c r="GQ144" s="158"/>
      <c r="GR144" s="158"/>
      <c r="GS144" s="158"/>
      <c r="GT144" s="158"/>
      <c r="GU144" s="158"/>
      <c r="GV144" s="158"/>
      <c r="GW144" s="158"/>
      <c r="GX144" s="158"/>
      <c r="GY144" s="158"/>
      <c r="GZ144" s="158"/>
      <c r="HA144" s="158"/>
      <c r="HB144" s="158"/>
      <c r="HC144" s="158"/>
      <c r="HD144" s="158"/>
      <c r="HE144" s="158"/>
      <c r="HF144" s="158"/>
      <c r="HG144" s="158"/>
      <c r="HH144" s="158"/>
      <c r="HI144" s="158"/>
      <c r="HJ144" s="158"/>
      <c r="HK144" s="158"/>
      <c r="HL144" s="158"/>
      <c r="HM144" s="158"/>
      <c r="HN144" s="158"/>
      <c r="HO144" s="158"/>
      <c r="HP144" s="158"/>
      <c r="HQ144" s="158"/>
      <c r="HR144" s="158"/>
      <c r="HS144" s="158"/>
      <c r="HT144" s="158"/>
      <c r="HU144" s="158"/>
      <c r="HV144" s="158"/>
      <c r="HW144" s="158"/>
      <c r="HX144" s="158"/>
      <c r="HY144" s="158"/>
      <c r="HZ144" s="158"/>
      <c r="IA144" s="158"/>
      <c r="IB144" s="158"/>
      <c r="IC144" s="158"/>
      <c r="ID144" s="158"/>
      <c r="IE144" s="158"/>
      <c r="IF144" s="158"/>
      <c r="IG144" s="158"/>
      <c r="IH144" s="158"/>
      <c r="II144" s="158"/>
      <c r="IJ144" s="158"/>
      <c r="IK144" s="158"/>
      <c r="IL144" s="158"/>
      <c r="IM144" s="158"/>
      <c r="IN144" s="158"/>
      <c r="IO144" s="158"/>
      <c r="IP144" s="158"/>
      <c r="IQ144" s="158"/>
      <c r="IR144" s="158"/>
      <c r="IS144" s="158"/>
      <c r="IT144" s="158"/>
      <c r="IU144" s="158"/>
      <c r="IV144" s="158"/>
      <c r="IW144" s="158"/>
      <c r="IX144" s="158"/>
      <c r="IY144" s="158"/>
      <c r="IZ144" s="158"/>
      <c r="JA144" s="158"/>
      <c r="JB144" s="158"/>
      <c r="JC144" s="158"/>
      <c r="JD144" s="158"/>
      <c r="JE144" s="158"/>
      <c r="JF144" s="158"/>
      <c r="JG144" s="158"/>
      <c r="JH144" s="158"/>
      <c r="JI144" s="158"/>
      <c r="JJ144" s="158"/>
      <c r="JK144" s="158"/>
      <c r="JL144" s="158"/>
      <c r="JM144" s="158"/>
      <c r="JN144" s="158"/>
      <c r="JO144" s="158"/>
      <c r="JP144" s="158"/>
      <c r="JQ144" s="158"/>
      <c r="JR144" s="158"/>
      <c r="JS144" s="158"/>
      <c r="JT144" s="158"/>
      <c r="JU144" s="158"/>
      <c r="JV144" s="158"/>
      <c r="JW144" s="158"/>
      <c r="JX144" s="158"/>
      <c r="JY144" s="158"/>
      <c r="JZ144" s="158"/>
      <c r="KA144" s="158"/>
      <c r="KB144" s="158"/>
      <c r="KC144" s="158"/>
      <c r="KD144" s="158"/>
      <c r="KE144" s="158"/>
      <c r="KF144" s="158"/>
      <c r="KG144" s="158"/>
      <c r="KH144" s="158"/>
      <c r="KI144" s="158"/>
      <c r="KJ144" s="158"/>
      <c r="KK144" s="158"/>
      <c r="KL144" s="158"/>
      <c r="KM144" s="158"/>
      <c r="KN144" s="158"/>
      <c r="KO144" s="158"/>
      <c r="KP144" s="158"/>
      <c r="KQ144" s="158"/>
      <c r="KR144" s="158"/>
      <c r="KS144" s="158"/>
      <c r="KT144" s="158"/>
      <c r="KU144" s="158"/>
      <c r="KV144" s="158"/>
      <c r="KW144" s="158"/>
      <c r="KX144" s="158"/>
      <c r="KY144" s="158"/>
      <c r="KZ144" s="158"/>
      <c r="LA144" s="158"/>
      <c r="LB144" s="158"/>
      <c r="LC144" s="158"/>
      <c r="LD144" s="158"/>
      <c r="LE144" s="158"/>
      <c r="LF144" s="158"/>
      <c r="LG144" s="158"/>
      <c r="LH144" s="158"/>
      <c r="LI144" s="158"/>
      <c r="LJ144" s="158"/>
      <c r="LK144" s="158"/>
      <c r="LL144" s="158"/>
      <c r="LM144" s="158"/>
      <c r="LN144" s="158"/>
      <c r="LO144" s="158"/>
      <c r="LP144" s="158"/>
      <c r="LQ144" s="158"/>
      <c r="LR144" s="158"/>
      <c r="LS144" s="158"/>
      <c r="LT144" s="158"/>
      <c r="LU144" s="158"/>
      <c r="LV144" s="158"/>
      <c r="LW144" s="158"/>
      <c r="LX144" s="158"/>
      <c r="LY144" s="158"/>
      <c r="LZ144" s="158"/>
      <c r="MA144" s="158"/>
      <c r="MB144" s="158"/>
      <c r="MC144" s="158"/>
      <c r="MD144" s="158"/>
      <c r="ME144" s="158"/>
      <c r="MF144" s="158"/>
      <c r="MG144" s="158"/>
      <c r="MH144" s="158"/>
      <c r="MI144" s="158"/>
      <c r="MJ144" s="158"/>
      <c r="MK144" s="158"/>
      <c r="ML144" s="158"/>
      <c r="MM144" s="158"/>
      <c r="MN144" s="158"/>
      <c r="MO144" s="158"/>
      <c r="MP144" s="158"/>
      <c r="MQ144" s="158"/>
      <c r="MR144" s="158"/>
      <c r="MS144" s="158"/>
      <c r="MT144" s="158"/>
      <c r="MU144" s="158"/>
      <c r="MV144" s="158"/>
      <c r="MW144" s="158"/>
      <c r="MX144" s="158"/>
      <c r="MY144" s="158"/>
      <c r="MZ144" s="158"/>
      <c r="NA144" s="158"/>
      <c r="NB144" s="158"/>
      <c r="NC144" s="158"/>
      <c r="ND144" s="158"/>
      <c r="NE144" s="158"/>
      <c r="NF144" s="158"/>
      <c r="NG144" s="158"/>
      <c r="NH144" s="158"/>
      <c r="NI144" s="158"/>
      <c r="NJ144" s="158"/>
      <c r="NK144" s="158"/>
      <c r="NL144" s="158"/>
      <c r="NM144" s="158"/>
      <c r="NN144" s="158"/>
      <c r="NO144" s="158"/>
      <c r="NP144" s="158"/>
      <c r="NQ144" s="158"/>
      <c r="NR144" s="158"/>
      <c r="NS144" s="158"/>
      <c r="NT144" s="158"/>
      <c r="NU144" s="158"/>
      <c r="NV144" s="158"/>
      <c r="NW144" s="158"/>
      <c r="NX144" s="158"/>
      <c r="NY144" s="158"/>
      <c r="NZ144" s="158"/>
      <c r="OA144" s="158"/>
      <c r="OB144" s="158"/>
      <c r="OC144" s="158"/>
      <c r="OD144" s="158"/>
      <c r="OE144" s="158"/>
      <c r="OF144" s="158"/>
      <c r="OG144" s="158"/>
      <c r="OH144" s="158"/>
      <c r="OI144" s="158"/>
      <c r="OJ144" s="158"/>
      <c r="OK144" s="158"/>
      <c r="OL144" s="158"/>
      <c r="OM144" s="158"/>
      <c r="ON144" s="158"/>
      <c r="OO144" s="158"/>
      <c r="OP144" s="158"/>
      <c r="OQ144" s="158"/>
      <c r="OR144" s="158"/>
      <c r="OS144" s="158"/>
      <c r="OT144" s="158"/>
      <c r="OU144" s="158"/>
      <c r="OV144" s="158"/>
      <c r="OW144" s="158"/>
      <c r="OX144" s="158"/>
      <c r="OY144" s="158"/>
      <c r="OZ144" s="158"/>
      <c r="PA144" s="158"/>
      <c r="PB144" s="158"/>
      <c r="PC144" s="158"/>
      <c r="PD144" s="158"/>
      <c r="PE144" s="158"/>
      <c r="PF144" s="158"/>
      <c r="PG144" s="158"/>
      <c r="PH144" s="158"/>
      <c r="PI144" s="158"/>
      <c r="PJ144" s="158"/>
      <c r="PK144" s="158"/>
      <c r="PL144" s="158"/>
      <c r="PM144" s="158"/>
      <c r="PN144" s="158"/>
      <c r="PO144" s="158"/>
      <c r="PP144" s="158"/>
      <c r="PQ144" s="158"/>
      <c r="PR144" s="158"/>
      <c r="PS144" s="158"/>
      <c r="PT144" s="158"/>
      <c r="PU144" s="158"/>
      <c r="PV144" s="158"/>
      <c r="PW144" s="158"/>
      <c r="PX144" s="158"/>
      <c r="PY144" s="158"/>
      <c r="PZ144" s="158"/>
      <c r="QA144" s="158"/>
      <c r="QB144" s="158"/>
      <c r="QC144" s="158"/>
      <c r="QD144" s="158"/>
      <c r="QE144" s="158"/>
      <c r="QF144" s="158"/>
      <c r="QG144" s="158"/>
      <c r="QH144" s="158"/>
      <c r="QI144" s="158"/>
      <c r="QJ144" s="158"/>
      <c r="QK144" s="158"/>
      <c r="QL144" s="158"/>
      <c r="QM144" s="158"/>
      <c r="QN144" s="158"/>
      <c r="QO144" s="158"/>
      <c r="QP144" s="158"/>
      <c r="QQ144" s="158"/>
      <c r="QR144" s="158"/>
      <c r="QS144" s="158"/>
      <c r="QT144" s="158"/>
      <c r="QU144" s="158"/>
      <c r="QV144" s="158"/>
      <c r="QW144" s="158"/>
      <c r="QX144" s="158"/>
      <c r="QY144" s="158"/>
      <c r="QZ144" s="158"/>
      <c r="RA144" s="158"/>
      <c r="RB144" s="158"/>
      <c r="RC144" s="158"/>
      <c r="RD144" s="158"/>
      <c r="RE144" s="158"/>
      <c r="RF144" s="158"/>
      <c r="RG144" s="158"/>
      <c r="RH144" s="158"/>
      <c r="RI144" s="158"/>
      <c r="RJ144" s="158"/>
      <c r="RK144" s="158"/>
      <c r="RL144" s="158"/>
      <c r="RM144" s="158"/>
      <c r="RN144" s="158"/>
      <c r="RO144" s="158"/>
      <c r="RP144" s="158"/>
      <c r="RQ144" s="158"/>
      <c r="RR144" s="158"/>
      <c r="RS144" s="158"/>
      <c r="RT144" s="158"/>
      <c r="RU144" s="158"/>
      <c r="RV144" s="158"/>
      <c r="RW144" s="158"/>
      <c r="RX144" s="158"/>
      <c r="RY144" s="158"/>
      <c r="RZ144" s="158"/>
      <c r="SA144" s="158"/>
      <c r="SB144" s="158"/>
      <c r="SC144" s="158"/>
      <c r="SD144" s="158"/>
      <c r="SE144" s="158"/>
      <c r="SF144" s="158"/>
      <c r="SG144" s="158"/>
      <c r="SH144" s="158"/>
      <c r="SI144" s="158"/>
      <c r="SJ144" s="158"/>
      <c r="SK144" s="158"/>
      <c r="SL144" s="158"/>
      <c r="SM144" s="158"/>
      <c r="SN144" s="158"/>
      <c r="SO144" s="158"/>
      <c r="SP144" s="158"/>
      <c r="SQ144" s="158"/>
      <c r="SR144" s="158"/>
      <c r="SS144" s="158"/>
      <c r="ST144" s="158"/>
      <c r="SU144" s="158"/>
      <c r="SV144" s="158"/>
      <c r="SW144" s="158"/>
      <c r="SX144" s="158"/>
      <c r="SY144" s="158"/>
      <c r="SZ144" s="158"/>
      <c r="TA144" s="158"/>
      <c r="TB144" s="158"/>
      <c r="TC144" s="158"/>
      <c r="TD144" s="158"/>
      <c r="TE144" s="158"/>
      <c r="TF144" s="158"/>
      <c r="TG144" s="158"/>
      <c r="TH144" s="158"/>
      <c r="TI144" s="158"/>
      <c r="TJ144" s="158"/>
      <c r="TK144" s="158"/>
      <c r="TL144" s="158"/>
      <c r="TM144" s="158"/>
      <c r="TN144" s="158"/>
      <c r="TO144" s="158"/>
      <c r="TP144" s="158"/>
      <c r="TQ144" s="158"/>
      <c r="TR144" s="158"/>
      <c r="TS144" s="158"/>
      <c r="TT144" s="158"/>
      <c r="TU144" s="158"/>
      <c r="TV144" s="158"/>
      <c r="TW144" s="158"/>
      <c r="TX144" s="158"/>
      <c r="TY144" s="158"/>
      <c r="TZ144" s="158"/>
      <c r="UA144" s="158"/>
      <c r="UB144" s="158"/>
      <c r="UC144" s="158"/>
      <c r="UD144" s="158"/>
      <c r="UE144" s="158"/>
      <c r="UF144" s="158"/>
      <c r="UG144" s="158"/>
      <c r="UH144" s="158"/>
      <c r="UI144" s="158"/>
      <c r="UJ144" s="158"/>
      <c r="UK144" s="158"/>
      <c r="UL144" s="158"/>
      <c r="UM144" s="158"/>
      <c r="UN144" s="158"/>
      <c r="UO144" s="158"/>
      <c r="UP144" s="158"/>
      <c r="UQ144" s="158"/>
      <c r="UR144" s="158"/>
      <c r="US144" s="158"/>
      <c r="UT144" s="158"/>
      <c r="UU144" s="158"/>
      <c r="UV144" s="158"/>
      <c r="UW144" s="158"/>
      <c r="UX144" s="158"/>
      <c r="UY144" s="158"/>
      <c r="UZ144" s="158"/>
      <c r="VA144" s="158"/>
      <c r="VB144" s="158"/>
      <c r="VC144" s="158"/>
      <c r="VD144" s="158"/>
      <c r="VE144" s="158"/>
      <c r="VF144" s="158"/>
      <c r="VG144" s="158"/>
      <c r="VH144" s="158"/>
      <c r="VI144" s="158"/>
      <c r="VJ144" s="158"/>
      <c r="VK144" s="158"/>
      <c r="VL144" s="158"/>
      <c r="VM144" s="158"/>
      <c r="VN144" s="158"/>
      <c r="VO144" s="158"/>
      <c r="VP144" s="158"/>
      <c r="VQ144" s="158"/>
      <c r="VR144" s="158"/>
      <c r="VS144" s="158"/>
      <c r="VT144" s="158"/>
      <c r="VU144" s="158"/>
      <c r="VV144" s="158"/>
      <c r="VW144" s="158"/>
      <c r="VX144" s="158"/>
      <c r="VY144" s="158"/>
      <c r="VZ144" s="158"/>
      <c r="WA144" s="158"/>
      <c r="WB144" s="158"/>
      <c r="WC144" s="158"/>
      <c r="WD144" s="158"/>
      <c r="WE144" s="158"/>
      <c r="WF144" s="158"/>
      <c r="WG144" s="158"/>
      <c r="WH144" s="158"/>
      <c r="WI144" s="158"/>
      <c r="WJ144" s="158"/>
      <c r="WK144" s="158"/>
      <c r="WL144" s="158"/>
      <c r="WM144" s="158"/>
      <c r="WN144" s="158"/>
      <c r="WO144" s="158"/>
      <c r="WP144" s="158"/>
      <c r="WQ144" s="158"/>
      <c r="WR144" s="158"/>
      <c r="WS144" s="158"/>
      <c r="WT144" s="158"/>
      <c r="WU144" s="158"/>
      <c r="WV144" s="158"/>
      <c r="WW144" s="158"/>
      <c r="WX144" s="158"/>
      <c r="WY144" s="158"/>
      <c r="WZ144" s="158"/>
      <c r="XA144" s="158"/>
      <c r="XB144" s="158"/>
      <c r="XC144" s="158"/>
      <c r="XD144" s="158"/>
      <c r="XE144" s="158"/>
      <c r="XF144" s="158"/>
      <c r="XG144" s="158"/>
      <c r="XH144" s="158"/>
      <c r="XI144" s="158"/>
      <c r="XJ144" s="158"/>
      <c r="XK144" s="158"/>
      <c r="XL144" s="158"/>
      <c r="XM144" s="158"/>
      <c r="XN144" s="158"/>
      <c r="XO144" s="158"/>
      <c r="XP144" s="158"/>
      <c r="XQ144" s="158"/>
      <c r="XR144" s="158"/>
      <c r="XS144" s="158"/>
      <c r="XT144" s="158"/>
      <c r="XU144" s="158"/>
      <c r="XV144" s="158"/>
      <c r="XW144" s="158"/>
      <c r="XX144" s="158"/>
      <c r="XY144" s="158"/>
      <c r="XZ144" s="158"/>
      <c r="YA144" s="158"/>
      <c r="YB144" s="158"/>
      <c r="YC144" s="158"/>
      <c r="YD144" s="158"/>
      <c r="YE144" s="158"/>
      <c r="YF144" s="158"/>
      <c r="YG144" s="158"/>
      <c r="YH144" s="158"/>
      <c r="YI144" s="158"/>
      <c r="YJ144" s="158"/>
      <c r="YK144" s="158"/>
      <c r="YL144" s="158"/>
      <c r="YM144" s="158"/>
      <c r="YN144" s="158"/>
      <c r="YO144" s="158"/>
      <c r="YP144" s="158"/>
      <c r="YQ144" s="158"/>
      <c r="YR144" s="158"/>
      <c r="YS144" s="158"/>
      <c r="YT144" s="158"/>
      <c r="YU144" s="158"/>
      <c r="YV144" s="158"/>
      <c r="YW144" s="158"/>
      <c r="YX144" s="158"/>
      <c r="YY144" s="158"/>
      <c r="YZ144" s="158"/>
      <c r="ZA144" s="158"/>
      <c r="ZB144" s="158"/>
      <c r="ZC144" s="158"/>
      <c r="ZD144" s="158"/>
      <c r="ZE144" s="158"/>
      <c r="ZF144" s="158"/>
      <c r="ZG144" s="158"/>
      <c r="ZH144" s="158"/>
      <c r="ZI144" s="158"/>
      <c r="ZJ144" s="158"/>
      <c r="ZK144" s="158"/>
      <c r="ZL144" s="158"/>
      <c r="ZM144" s="158"/>
      <c r="ZN144" s="158"/>
      <c r="ZO144" s="158"/>
      <c r="ZP144" s="158"/>
      <c r="ZQ144" s="158"/>
      <c r="ZR144" s="158"/>
      <c r="ZS144" s="158"/>
      <c r="ZT144" s="158"/>
      <c r="ZU144" s="158"/>
      <c r="ZV144" s="158"/>
      <c r="ZW144" s="158"/>
      <c r="ZX144" s="158"/>
      <c r="ZY144" s="158"/>
      <c r="ZZ144" s="158"/>
      <c r="AAA144" s="158"/>
      <c r="AAB144" s="158"/>
      <c r="AAC144" s="158"/>
      <c r="AAD144" s="158"/>
      <c r="AAE144" s="158"/>
      <c r="AAF144" s="158"/>
      <c r="AAG144" s="158"/>
      <c r="AAH144" s="158"/>
      <c r="AAI144" s="158"/>
      <c r="AAJ144" s="158"/>
      <c r="AAK144" s="158"/>
      <c r="AAL144" s="158"/>
      <c r="AAM144" s="158"/>
      <c r="AAN144" s="158"/>
      <c r="AAO144" s="158"/>
      <c r="AAP144" s="158"/>
      <c r="AAQ144" s="158"/>
      <c r="AAR144" s="158"/>
      <c r="AAS144" s="158"/>
      <c r="AAT144" s="158"/>
      <c r="AAU144" s="158"/>
      <c r="AAV144" s="158"/>
      <c r="AAW144" s="158"/>
      <c r="AAX144" s="158"/>
      <c r="AAY144" s="158"/>
      <c r="AAZ144" s="158"/>
      <c r="ABA144" s="158"/>
      <c r="ABB144" s="158"/>
      <c r="ABC144" s="158"/>
      <c r="ABD144" s="158"/>
      <c r="ABE144" s="158"/>
      <c r="ABF144" s="158"/>
      <c r="ABG144" s="158"/>
      <c r="ABH144" s="158"/>
      <c r="ABI144" s="158"/>
      <c r="ABJ144" s="158"/>
      <c r="ABK144" s="158"/>
      <c r="ABL144" s="158"/>
      <c r="ABM144" s="158"/>
      <c r="ABN144" s="158"/>
      <c r="ABO144" s="158"/>
      <c r="ABP144" s="158"/>
      <c r="ABQ144" s="158"/>
      <c r="ABR144" s="158"/>
      <c r="ABS144" s="158"/>
      <c r="ABT144" s="158"/>
      <c r="ABU144" s="158"/>
      <c r="ABV144" s="158"/>
      <c r="ABW144" s="158"/>
      <c r="ABX144" s="158"/>
      <c r="ABY144" s="158"/>
      <c r="ABZ144" s="158"/>
      <c r="ACA144" s="158"/>
      <c r="ACB144" s="158"/>
      <c r="ACC144" s="158"/>
      <c r="ACD144" s="158"/>
      <c r="ACE144" s="158"/>
      <c r="ACF144" s="158"/>
      <c r="ACG144" s="158"/>
      <c r="ACH144" s="158"/>
      <c r="ACI144" s="158"/>
      <c r="ACJ144" s="158"/>
      <c r="ACK144" s="158"/>
      <c r="ACL144" s="158"/>
      <c r="ACM144" s="158"/>
      <c r="ACN144" s="158"/>
      <c r="ACO144" s="158"/>
      <c r="ACP144" s="158"/>
      <c r="ACQ144" s="158"/>
      <c r="ACR144" s="159"/>
      <c r="ACS144" s="160">
        <f t="array" ref="ACS144">SUM(IF(RIGHT($Q144:$ACR144)=ACS$11,IFERROR(--LEFT($Q144:$ACR144,LEN($Q144:$ACR144)-1),0)))</f>
        <v>0</v>
      </c>
      <c r="ACT144" s="160">
        <f t="array" ref="ACT144">SUM(IF(RIGHT($Q144:$ACR144)=ACT$11,IFERROR(--LEFT($Q144:$ACR144,LEN($Q144:$ACR144)-1),0)))</f>
        <v>0</v>
      </c>
      <c r="ACU144" s="160">
        <f t="array" ref="ACU144">SUM(IF(RIGHT($Q144:$ACR144)=ACU$11,IFERROR(--LEFT($Q144:$ACR144,LEN($Q144:$ACR144)-1),0)))</f>
        <v>0</v>
      </c>
      <c r="ACV144" s="160">
        <f t="array" ref="ACV144">SUM(IF(RIGHT($Q144:$ACR144)=ACV$11,IFERROR(--LEFT($Q144:$ACR144,LEN($Q144:$ACR144)-1),0)))</f>
        <v>0</v>
      </c>
      <c r="ACW144" s="160">
        <f t="array" ref="ACW144">SUM(IF(RIGHT($Q144:$ACR144)=ACW$11,IFERROR(--LEFT($Q144:$ACR144,LEN($Q144:$ACR144)-1),0)))</f>
        <v>0</v>
      </c>
      <c r="ACX144" s="160">
        <f t="array" ref="ACX144">SUM(IF(RIGHT($Q144:$ACR144)=ACX$11,IFERROR(--LEFT($Q144:$ACR144,LEN($Q144:$ACR144)-1),0)))</f>
        <v>0</v>
      </c>
      <c r="ACY144" s="160">
        <f t="array" ref="ACY144">SUM(IF(RIGHT($Q144:$ACR144)=ACY$11,IFERROR(--LEFT($Q144:$ACR144,LEN($Q144:$ACR144)-1),0)))</f>
        <v>0</v>
      </c>
      <c r="ACZ144" s="160">
        <f t="array" ref="ACZ144">SUM(IF(RIGHT($Q144:$ACR144)=ACZ$11,IFERROR(--LEFT($Q144:$ACR144,LEN($Q144:$ACR144)-1),0)))</f>
        <v>0</v>
      </c>
      <c r="ADA144" s="158">
        <f t="shared" si="2287"/>
        <v>0</v>
      </c>
      <c r="ADB144" s="158">
        <f t="shared" si="2288"/>
        <v>0</v>
      </c>
      <c r="ADC144" s="158">
        <f t="shared" si="2289"/>
        <v>0</v>
      </c>
      <c r="ADD144" s="158">
        <f t="shared" si="2290"/>
        <v>0</v>
      </c>
      <c r="ADE144" s="158">
        <f t="shared" si="2291"/>
        <v>0</v>
      </c>
      <c r="ADF144" s="158">
        <f t="shared" si="2292"/>
        <v>0</v>
      </c>
      <c r="ADG144" s="158">
        <f t="shared" si="2293"/>
        <v>0</v>
      </c>
      <c r="ADH144" s="158">
        <f t="shared" si="2294"/>
        <v>0</v>
      </c>
      <c r="ADI144" s="160">
        <f t="array" ref="ADI144">SUM(IF(RIGHT($Q144:$ACR144)=ADI$11,IFERROR(--LEFT($Q144:$ACR144,LEN($Q144:$ACR144)-1),0)))</f>
        <v>0</v>
      </c>
      <c r="ADJ144" s="152">
        <f t="shared" si="2295"/>
        <v>0</v>
      </c>
      <c r="AEC144" s="143"/>
      <c r="AEO144" s="108"/>
      <c r="AEP144" s="108"/>
      <c r="AEQ144" s="108"/>
      <c r="AER144" s="108"/>
      <c r="AES144" s="108"/>
      <c r="AET144" s="108"/>
      <c r="AEU144" s="108"/>
      <c r="AEV144" s="108"/>
      <c r="AEW144" s="143"/>
      <c r="AFI144" s="108"/>
      <c r="AFJ144" s="108"/>
      <c r="AFK144" s="108"/>
      <c r="AFL144" s="108"/>
      <c r="AFM144" s="108"/>
      <c r="AFN144" s="108"/>
      <c r="AFO144" s="108"/>
      <c r="AFP144" s="108"/>
      <c r="AFQ144" s="143"/>
      <c r="AGC144" s="108"/>
      <c r="AGD144" s="108"/>
      <c r="AGE144" s="108"/>
      <c r="AGF144" s="108"/>
      <c r="AGG144" s="108"/>
      <c r="AGH144" s="108"/>
      <c r="AGI144" s="108"/>
      <c r="AGJ144" s="108"/>
      <c r="AGK144" s="143"/>
      <c r="AGW144" s="108"/>
      <c r="AGX144" s="108"/>
      <c r="AGY144" s="108"/>
      <c r="AGZ144" s="108"/>
      <c r="AHA144" s="108"/>
      <c r="AHB144" s="108"/>
      <c r="AHC144" s="108"/>
      <c r="AHD144" s="108"/>
      <c r="AHE144" s="143"/>
      <c r="AHQ144" s="108"/>
      <c r="AHR144" s="108"/>
      <c r="AHS144" s="108"/>
      <c r="AHT144" s="108"/>
      <c r="AHU144" s="108"/>
      <c r="AHV144" s="108"/>
      <c r="AHW144" s="108"/>
      <c r="AHX144" s="108"/>
      <c r="AHY144" s="143"/>
      <c r="AIK144" s="108"/>
      <c r="AIL144" s="108"/>
      <c r="AIM144" s="108"/>
      <c r="AIN144" s="108"/>
      <c r="AIO144" s="108"/>
      <c r="AIP144" s="108"/>
      <c r="AIQ144" s="108"/>
      <c r="AIR144" s="108"/>
      <c r="AIS144" s="143"/>
      <c r="AJE144" s="108"/>
      <c r="AJF144" s="108"/>
      <c r="AJG144" s="108"/>
      <c r="AJH144" s="108"/>
      <c r="AJI144" s="108"/>
      <c r="AJJ144" s="108"/>
      <c r="AJK144" s="108"/>
      <c r="AJL144" s="108"/>
      <c r="AJM144" s="143"/>
      <c r="AJY144" s="108"/>
      <c r="AJZ144" s="108"/>
      <c r="AKA144" s="108"/>
      <c r="AKB144" s="108"/>
      <c r="AKC144" s="108"/>
      <c r="AKD144" s="108"/>
      <c r="AKE144" s="108"/>
      <c r="AKF144" s="108"/>
      <c r="AKG144" s="143"/>
      <c r="AKS144" s="108"/>
      <c r="AKT144" s="108"/>
      <c r="AKU144" s="108"/>
      <c r="AKV144" s="108"/>
      <c r="AKW144" s="108"/>
      <c r="AKX144" s="108"/>
      <c r="AKY144" s="108"/>
      <c r="AKZ144" s="108"/>
      <c r="ALA144" s="143"/>
      <c r="ALM144" s="108"/>
      <c r="ALN144" s="108"/>
      <c r="ALO144" s="108"/>
      <c r="ALP144" s="108"/>
      <c r="ALQ144" s="108"/>
      <c r="ALR144" s="108"/>
      <c r="ALS144" s="108"/>
      <c r="ALT144" s="108"/>
      <c r="ALU144" s="143"/>
      <c r="AMG144" s="108"/>
      <c r="AMH144" s="108"/>
      <c r="AMI144" s="108"/>
      <c r="AMJ144" s="108"/>
      <c r="AMK144" s="108"/>
      <c r="AML144" s="108"/>
      <c r="AMM144" s="108"/>
      <c r="AMN144" s="108"/>
    </row>
    <row r="145" spans="2:1028" x14ac:dyDescent="0.25">
      <c r="B145" s="24">
        <v>134</v>
      </c>
      <c r="C145" s="24"/>
      <c r="D145" s="25"/>
      <c r="E145" s="25"/>
      <c r="F145" s="24"/>
      <c r="G145" s="153"/>
      <c r="H145" s="154"/>
      <c r="I145" s="23"/>
      <c r="J145" s="23"/>
      <c r="K145" s="23"/>
      <c r="L145" s="23"/>
      <c r="M145" s="23"/>
      <c r="N145" s="23"/>
      <c r="O145" s="23"/>
      <c r="P145" s="155"/>
      <c r="Q145" s="156"/>
      <c r="R145" s="157"/>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c r="BS145" s="158"/>
      <c r="BT145" s="158"/>
      <c r="BU145" s="158"/>
      <c r="BV145" s="158"/>
      <c r="BW145" s="158"/>
      <c r="BX145" s="158"/>
      <c r="BY145" s="158"/>
      <c r="BZ145" s="158"/>
      <c r="CA145" s="158"/>
      <c r="CB145" s="158"/>
      <c r="CC145" s="158"/>
      <c r="CD145" s="158"/>
      <c r="CE145" s="158"/>
      <c r="CF145" s="158"/>
      <c r="CG145" s="158"/>
      <c r="CH145" s="158"/>
      <c r="CI145" s="158"/>
      <c r="CJ145" s="158"/>
      <c r="CK145" s="158"/>
      <c r="CL145" s="158"/>
      <c r="CM145" s="158"/>
      <c r="CN145" s="158"/>
      <c r="CO145" s="158"/>
      <c r="CP145" s="158"/>
      <c r="CQ145" s="158"/>
      <c r="CR145" s="158"/>
      <c r="CS145" s="158"/>
      <c r="CT145" s="158"/>
      <c r="CU145" s="158"/>
      <c r="CV145" s="158"/>
      <c r="CW145" s="158"/>
      <c r="CX145" s="158"/>
      <c r="CY145" s="158"/>
      <c r="CZ145" s="158"/>
      <c r="DA145" s="158"/>
      <c r="DB145" s="158"/>
      <c r="DC145" s="158"/>
      <c r="DD145" s="158"/>
      <c r="DE145" s="158"/>
      <c r="DF145" s="158"/>
      <c r="DG145" s="158"/>
      <c r="DH145" s="158"/>
      <c r="DI145" s="158"/>
      <c r="DJ145" s="158"/>
      <c r="DK145" s="158"/>
      <c r="DL145" s="158"/>
      <c r="DM145" s="158"/>
      <c r="DN145" s="158"/>
      <c r="DO145" s="158"/>
      <c r="DP145" s="158"/>
      <c r="DQ145" s="158"/>
      <c r="DR145" s="158"/>
      <c r="DS145" s="158"/>
      <c r="DT145" s="158"/>
      <c r="DU145" s="158"/>
      <c r="DV145" s="158"/>
      <c r="DW145" s="158"/>
      <c r="DX145" s="158"/>
      <c r="DY145" s="158"/>
      <c r="DZ145" s="158"/>
      <c r="EA145" s="158"/>
      <c r="EB145" s="158"/>
      <c r="EC145" s="158"/>
      <c r="ED145" s="158"/>
      <c r="EE145" s="158"/>
      <c r="EF145" s="158"/>
      <c r="EG145" s="158"/>
      <c r="EH145" s="158"/>
      <c r="EI145" s="158"/>
      <c r="EJ145" s="158"/>
      <c r="EK145" s="158"/>
      <c r="EL145" s="158"/>
      <c r="EM145" s="158"/>
      <c r="EN145" s="158"/>
      <c r="EO145" s="158"/>
      <c r="EP145" s="158"/>
      <c r="EQ145" s="158"/>
      <c r="ER145" s="158"/>
      <c r="ES145" s="158"/>
      <c r="ET145" s="158"/>
      <c r="EU145" s="158"/>
      <c r="EV145" s="158"/>
      <c r="EW145" s="158"/>
      <c r="EX145" s="158"/>
      <c r="EY145" s="158"/>
      <c r="EZ145" s="158"/>
      <c r="FA145" s="158"/>
      <c r="FB145" s="158"/>
      <c r="FC145" s="158"/>
      <c r="FD145" s="158"/>
      <c r="FE145" s="158"/>
      <c r="FF145" s="158"/>
      <c r="FG145" s="158"/>
      <c r="FH145" s="158"/>
      <c r="FI145" s="158"/>
      <c r="FJ145" s="158"/>
      <c r="FK145" s="158"/>
      <c r="FL145" s="158"/>
      <c r="FM145" s="158"/>
      <c r="FN145" s="158"/>
      <c r="FO145" s="158"/>
      <c r="FP145" s="158"/>
      <c r="FQ145" s="158"/>
      <c r="FR145" s="158"/>
      <c r="FS145" s="158"/>
      <c r="FT145" s="158"/>
      <c r="FU145" s="158"/>
      <c r="FV145" s="158"/>
      <c r="FW145" s="158"/>
      <c r="FX145" s="158"/>
      <c r="FY145" s="158"/>
      <c r="FZ145" s="158"/>
      <c r="GA145" s="158"/>
      <c r="GB145" s="158"/>
      <c r="GC145" s="158"/>
      <c r="GD145" s="158"/>
      <c r="GE145" s="158"/>
      <c r="GF145" s="158"/>
      <c r="GG145" s="158"/>
      <c r="GH145" s="158"/>
      <c r="GI145" s="158"/>
      <c r="GJ145" s="158"/>
      <c r="GK145" s="158"/>
      <c r="GL145" s="158"/>
      <c r="GM145" s="158"/>
      <c r="GN145" s="158"/>
      <c r="GO145" s="158"/>
      <c r="GP145" s="158"/>
      <c r="GQ145" s="158"/>
      <c r="GR145" s="158"/>
      <c r="GS145" s="158"/>
      <c r="GT145" s="158"/>
      <c r="GU145" s="158"/>
      <c r="GV145" s="158"/>
      <c r="GW145" s="158"/>
      <c r="GX145" s="158"/>
      <c r="GY145" s="158"/>
      <c r="GZ145" s="158"/>
      <c r="HA145" s="158"/>
      <c r="HB145" s="158"/>
      <c r="HC145" s="158"/>
      <c r="HD145" s="158"/>
      <c r="HE145" s="158"/>
      <c r="HF145" s="158"/>
      <c r="HG145" s="158"/>
      <c r="HH145" s="158"/>
      <c r="HI145" s="158"/>
      <c r="HJ145" s="158"/>
      <c r="HK145" s="158"/>
      <c r="HL145" s="158"/>
      <c r="HM145" s="158"/>
      <c r="HN145" s="158"/>
      <c r="HO145" s="158"/>
      <c r="HP145" s="158"/>
      <c r="HQ145" s="158"/>
      <c r="HR145" s="158"/>
      <c r="HS145" s="158"/>
      <c r="HT145" s="158"/>
      <c r="HU145" s="158"/>
      <c r="HV145" s="158"/>
      <c r="HW145" s="158"/>
      <c r="HX145" s="158"/>
      <c r="HY145" s="158"/>
      <c r="HZ145" s="158"/>
      <c r="IA145" s="158"/>
      <c r="IB145" s="158"/>
      <c r="IC145" s="158"/>
      <c r="ID145" s="158"/>
      <c r="IE145" s="158"/>
      <c r="IF145" s="158"/>
      <c r="IG145" s="158"/>
      <c r="IH145" s="158"/>
      <c r="II145" s="158"/>
      <c r="IJ145" s="158"/>
      <c r="IK145" s="158"/>
      <c r="IL145" s="158"/>
      <c r="IM145" s="158"/>
      <c r="IN145" s="158"/>
      <c r="IO145" s="158"/>
      <c r="IP145" s="158"/>
      <c r="IQ145" s="158"/>
      <c r="IR145" s="158"/>
      <c r="IS145" s="158"/>
      <c r="IT145" s="158"/>
      <c r="IU145" s="158"/>
      <c r="IV145" s="158"/>
      <c r="IW145" s="158"/>
      <c r="IX145" s="158"/>
      <c r="IY145" s="158"/>
      <c r="IZ145" s="158"/>
      <c r="JA145" s="158"/>
      <c r="JB145" s="158"/>
      <c r="JC145" s="158"/>
      <c r="JD145" s="158"/>
      <c r="JE145" s="158"/>
      <c r="JF145" s="158"/>
      <c r="JG145" s="158"/>
      <c r="JH145" s="158"/>
      <c r="JI145" s="158"/>
      <c r="JJ145" s="158"/>
      <c r="JK145" s="158"/>
      <c r="JL145" s="158"/>
      <c r="JM145" s="158"/>
      <c r="JN145" s="158"/>
      <c r="JO145" s="158"/>
      <c r="JP145" s="158"/>
      <c r="JQ145" s="158"/>
      <c r="JR145" s="158"/>
      <c r="JS145" s="158"/>
      <c r="JT145" s="158"/>
      <c r="JU145" s="158"/>
      <c r="JV145" s="158"/>
      <c r="JW145" s="158"/>
      <c r="JX145" s="158"/>
      <c r="JY145" s="158"/>
      <c r="JZ145" s="158"/>
      <c r="KA145" s="158"/>
      <c r="KB145" s="158"/>
      <c r="KC145" s="158"/>
      <c r="KD145" s="158"/>
      <c r="KE145" s="158"/>
      <c r="KF145" s="158"/>
      <c r="KG145" s="158"/>
      <c r="KH145" s="158"/>
      <c r="KI145" s="158"/>
      <c r="KJ145" s="158"/>
      <c r="KK145" s="158"/>
      <c r="KL145" s="158"/>
      <c r="KM145" s="158"/>
      <c r="KN145" s="158"/>
      <c r="KO145" s="158"/>
      <c r="KP145" s="158"/>
      <c r="KQ145" s="158"/>
      <c r="KR145" s="158"/>
      <c r="KS145" s="158"/>
      <c r="KT145" s="158"/>
      <c r="KU145" s="158"/>
      <c r="KV145" s="158"/>
      <c r="KW145" s="158"/>
      <c r="KX145" s="158"/>
      <c r="KY145" s="158"/>
      <c r="KZ145" s="158"/>
      <c r="LA145" s="158"/>
      <c r="LB145" s="158"/>
      <c r="LC145" s="158"/>
      <c r="LD145" s="158"/>
      <c r="LE145" s="158"/>
      <c r="LF145" s="158"/>
      <c r="LG145" s="158"/>
      <c r="LH145" s="158"/>
      <c r="LI145" s="158"/>
      <c r="LJ145" s="158"/>
      <c r="LK145" s="158"/>
      <c r="LL145" s="158"/>
      <c r="LM145" s="158"/>
      <c r="LN145" s="158"/>
      <c r="LO145" s="158"/>
      <c r="LP145" s="158"/>
      <c r="LQ145" s="158"/>
      <c r="LR145" s="158"/>
      <c r="LS145" s="158"/>
      <c r="LT145" s="158"/>
      <c r="LU145" s="158"/>
      <c r="LV145" s="158"/>
      <c r="LW145" s="158"/>
      <c r="LX145" s="158"/>
      <c r="LY145" s="158"/>
      <c r="LZ145" s="158"/>
      <c r="MA145" s="158"/>
      <c r="MB145" s="158"/>
      <c r="MC145" s="158"/>
      <c r="MD145" s="158"/>
      <c r="ME145" s="158"/>
      <c r="MF145" s="158"/>
      <c r="MG145" s="158"/>
      <c r="MH145" s="158"/>
      <c r="MI145" s="158"/>
      <c r="MJ145" s="158"/>
      <c r="MK145" s="158"/>
      <c r="ML145" s="158"/>
      <c r="MM145" s="158"/>
      <c r="MN145" s="158"/>
      <c r="MO145" s="158"/>
      <c r="MP145" s="158"/>
      <c r="MQ145" s="158"/>
      <c r="MR145" s="158"/>
      <c r="MS145" s="158"/>
      <c r="MT145" s="158"/>
      <c r="MU145" s="158"/>
      <c r="MV145" s="158"/>
      <c r="MW145" s="158"/>
      <c r="MX145" s="158"/>
      <c r="MY145" s="158"/>
      <c r="MZ145" s="158"/>
      <c r="NA145" s="158"/>
      <c r="NB145" s="158"/>
      <c r="NC145" s="158"/>
      <c r="ND145" s="158"/>
      <c r="NE145" s="158"/>
      <c r="NF145" s="158"/>
      <c r="NG145" s="158"/>
      <c r="NH145" s="158"/>
      <c r="NI145" s="158"/>
      <c r="NJ145" s="158"/>
      <c r="NK145" s="158"/>
      <c r="NL145" s="158"/>
      <c r="NM145" s="158"/>
      <c r="NN145" s="158"/>
      <c r="NO145" s="158"/>
      <c r="NP145" s="158"/>
      <c r="NQ145" s="158"/>
      <c r="NR145" s="158"/>
      <c r="NS145" s="158"/>
      <c r="NT145" s="158"/>
      <c r="NU145" s="158"/>
      <c r="NV145" s="158"/>
      <c r="NW145" s="158"/>
      <c r="NX145" s="158"/>
      <c r="NY145" s="158"/>
      <c r="NZ145" s="158"/>
      <c r="OA145" s="158"/>
      <c r="OB145" s="158"/>
      <c r="OC145" s="158"/>
      <c r="OD145" s="158"/>
      <c r="OE145" s="158"/>
      <c r="OF145" s="158"/>
      <c r="OG145" s="158"/>
      <c r="OH145" s="158"/>
      <c r="OI145" s="158"/>
      <c r="OJ145" s="158"/>
      <c r="OK145" s="158"/>
      <c r="OL145" s="158"/>
      <c r="OM145" s="158"/>
      <c r="ON145" s="158"/>
      <c r="OO145" s="158"/>
      <c r="OP145" s="158"/>
      <c r="OQ145" s="158"/>
      <c r="OR145" s="158"/>
      <c r="OS145" s="158"/>
      <c r="OT145" s="158"/>
      <c r="OU145" s="158"/>
      <c r="OV145" s="158"/>
      <c r="OW145" s="158"/>
      <c r="OX145" s="158"/>
      <c r="OY145" s="158"/>
      <c r="OZ145" s="158"/>
      <c r="PA145" s="158"/>
      <c r="PB145" s="158"/>
      <c r="PC145" s="158"/>
      <c r="PD145" s="158"/>
      <c r="PE145" s="158"/>
      <c r="PF145" s="158"/>
      <c r="PG145" s="158"/>
      <c r="PH145" s="158"/>
      <c r="PI145" s="158"/>
      <c r="PJ145" s="158"/>
      <c r="PK145" s="158"/>
      <c r="PL145" s="158"/>
      <c r="PM145" s="158"/>
      <c r="PN145" s="158"/>
      <c r="PO145" s="158"/>
      <c r="PP145" s="158"/>
      <c r="PQ145" s="158"/>
      <c r="PR145" s="158"/>
      <c r="PS145" s="158"/>
      <c r="PT145" s="158"/>
      <c r="PU145" s="158"/>
      <c r="PV145" s="158"/>
      <c r="PW145" s="158"/>
      <c r="PX145" s="158"/>
      <c r="PY145" s="158"/>
      <c r="PZ145" s="158"/>
      <c r="QA145" s="158"/>
      <c r="QB145" s="158"/>
      <c r="QC145" s="158"/>
      <c r="QD145" s="158"/>
      <c r="QE145" s="158"/>
      <c r="QF145" s="158"/>
      <c r="QG145" s="158"/>
      <c r="QH145" s="158"/>
      <c r="QI145" s="158"/>
      <c r="QJ145" s="158"/>
      <c r="QK145" s="158"/>
      <c r="QL145" s="158"/>
      <c r="QM145" s="158"/>
      <c r="QN145" s="158"/>
      <c r="QO145" s="158"/>
      <c r="QP145" s="158"/>
      <c r="QQ145" s="158"/>
      <c r="QR145" s="158"/>
      <c r="QS145" s="158"/>
      <c r="QT145" s="158"/>
      <c r="QU145" s="158"/>
      <c r="QV145" s="158"/>
      <c r="QW145" s="158"/>
      <c r="QX145" s="158"/>
      <c r="QY145" s="158"/>
      <c r="QZ145" s="158"/>
      <c r="RA145" s="158"/>
      <c r="RB145" s="158"/>
      <c r="RC145" s="158"/>
      <c r="RD145" s="158"/>
      <c r="RE145" s="158"/>
      <c r="RF145" s="158"/>
      <c r="RG145" s="158"/>
      <c r="RH145" s="158"/>
      <c r="RI145" s="158"/>
      <c r="RJ145" s="158"/>
      <c r="RK145" s="158"/>
      <c r="RL145" s="158"/>
      <c r="RM145" s="158"/>
      <c r="RN145" s="158"/>
      <c r="RO145" s="158"/>
      <c r="RP145" s="158"/>
      <c r="RQ145" s="158"/>
      <c r="RR145" s="158"/>
      <c r="RS145" s="158"/>
      <c r="RT145" s="158"/>
      <c r="RU145" s="158"/>
      <c r="RV145" s="158"/>
      <c r="RW145" s="158"/>
      <c r="RX145" s="158"/>
      <c r="RY145" s="158"/>
      <c r="RZ145" s="158"/>
      <c r="SA145" s="158"/>
      <c r="SB145" s="158"/>
      <c r="SC145" s="158"/>
      <c r="SD145" s="158"/>
      <c r="SE145" s="158"/>
      <c r="SF145" s="158"/>
      <c r="SG145" s="158"/>
      <c r="SH145" s="158"/>
      <c r="SI145" s="158"/>
      <c r="SJ145" s="158"/>
      <c r="SK145" s="158"/>
      <c r="SL145" s="158"/>
      <c r="SM145" s="158"/>
      <c r="SN145" s="158"/>
      <c r="SO145" s="158"/>
      <c r="SP145" s="158"/>
      <c r="SQ145" s="158"/>
      <c r="SR145" s="158"/>
      <c r="SS145" s="158"/>
      <c r="ST145" s="158"/>
      <c r="SU145" s="158"/>
      <c r="SV145" s="158"/>
      <c r="SW145" s="158"/>
      <c r="SX145" s="158"/>
      <c r="SY145" s="158"/>
      <c r="SZ145" s="158"/>
      <c r="TA145" s="158"/>
      <c r="TB145" s="158"/>
      <c r="TC145" s="158"/>
      <c r="TD145" s="158"/>
      <c r="TE145" s="158"/>
      <c r="TF145" s="158"/>
      <c r="TG145" s="158"/>
      <c r="TH145" s="158"/>
      <c r="TI145" s="158"/>
      <c r="TJ145" s="158"/>
      <c r="TK145" s="158"/>
      <c r="TL145" s="158"/>
      <c r="TM145" s="158"/>
      <c r="TN145" s="158"/>
      <c r="TO145" s="158"/>
      <c r="TP145" s="158"/>
      <c r="TQ145" s="158"/>
      <c r="TR145" s="158"/>
      <c r="TS145" s="158"/>
      <c r="TT145" s="158"/>
      <c r="TU145" s="158"/>
      <c r="TV145" s="158"/>
      <c r="TW145" s="158"/>
      <c r="TX145" s="158"/>
      <c r="TY145" s="158"/>
      <c r="TZ145" s="158"/>
      <c r="UA145" s="158"/>
      <c r="UB145" s="158"/>
      <c r="UC145" s="158"/>
      <c r="UD145" s="158"/>
      <c r="UE145" s="158"/>
      <c r="UF145" s="158"/>
      <c r="UG145" s="158"/>
      <c r="UH145" s="158"/>
      <c r="UI145" s="158"/>
      <c r="UJ145" s="158"/>
      <c r="UK145" s="158"/>
      <c r="UL145" s="158"/>
      <c r="UM145" s="158"/>
      <c r="UN145" s="158"/>
      <c r="UO145" s="158"/>
      <c r="UP145" s="158"/>
      <c r="UQ145" s="158"/>
      <c r="UR145" s="158"/>
      <c r="US145" s="158"/>
      <c r="UT145" s="158"/>
      <c r="UU145" s="158"/>
      <c r="UV145" s="158"/>
      <c r="UW145" s="158"/>
      <c r="UX145" s="158"/>
      <c r="UY145" s="158"/>
      <c r="UZ145" s="158"/>
      <c r="VA145" s="158"/>
      <c r="VB145" s="158"/>
      <c r="VC145" s="158"/>
      <c r="VD145" s="158"/>
      <c r="VE145" s="158"/>
      <c r="VF145" s="158"/>
      <c r="VG145" s="158"/>
      <c r="VH145" s="158"/>
      <c r="VI145" s="158"/>
      <c r="VJ145" s="158"/>
      <c r="VK145" s="158"/>
      <c r="VL145" s="158"/>
      <c r="VM145" s="158"/>
      <c r="VN145" s="158"/>
      <c r="VO145" s="158"/>
      <c r="VP145" s="158"/>
      <c r="VQ145" s="158"/>
      <c r="VR145" s="158"/>
      <c r="VS145" s="158"/>
      <c r="VT145" s="158"/>
      <c r="VU145" s="158"/>
      <c r="VV145" s="158"/>
      <c r="VW145" s="158"/>
      <c r="VX145" s="158"/>
      <c r="VY145" s="158"/>
      <c r="VZ145" s="158"/>
      <c r="WA145" s="158"/>
      <c r="WB145" s="158"/>
      <c r="WC145" s="158"/>
      <c r="WD145" s="158"/>
      <c r="WE145" s="158"/>
      <c r="WF145" s="158"/>
      <c r="WG145" s="158"/>
      <c r="WH145" s="158"/>
      <c r="WI145" s="158"/>
      <c r="WJ145" s="158"/>
      <c r="WK145" s="158"/>
      <c r="WL145" s="158"/>
      <c r="WM145" s="158"/>
      <c r="WN145" s="158"/>
      <c r="WO145" s="158"/>
      <c r="WP145" s="158"/>
      <c r="WQ145" s="158"/>
      <c r="WR145" s="158"/>
      <c r="WS145" s="158"/>
      <c r="WT145" s="158"/>
      <c r="WU145" s="158"/>
      <c r="WV145" s="158"/>
      <c r="WW145" s="158"/>
      <c r="WX145" s="158"/>
      <c r="WY145" s="158"/>
      <c r="WZ145" s="158"/>
      <c r="XA145" s="158"/>
      <c r="XB145" s="158"/>
      <c r="XC145" s="158"/>
      <c r="XD145" s="158"/>
      <c r="XE145" s="158"/>
      <c r="XF145" s="158"/>
      <c r="XG145" s="158"/>
      <c r="XH145" s="158"/>
      <c r="XI145" s="158"/>
      <c r="XJ145" s="158"/>
      <c r="XK145" s="158"/>
      <c r="XL145" s="158"/>
      <c r="XM145" s="158"/>
      <c r="XN145" s="158"/>
      <c r="XO145" s="158"/>
      <c r="XP145" s="158"/>
      <c r="XQ145" s="158"/>
      <c r="XR145" s="158"/>
      <c r="XS145" s="158"/>
      <c r="XT145" s="158"/>
      <c r="XU145" s="158"/>
      <c r="XV145" s="158"/>
      <c r="XW145" s="158"/>
      <c r="XX145" s="158"/>
      <c r="XY145" s="158"/>
      <c r="XZ145" s="158"/>
      <c r="YA145" s="158"/>
      <c r="YB145" s="158"/>
      <c r="YC145" s="158"/>
      <c r="YD145" s="158"/>
      <c r="YE145" s="158"/>
      <c r="YF145" s="158"/>
      <c r="YG145" s="158"/>
      <c r="YH145" s="158"/>
      <c r="YI145" s="158"/>
      <c r="YJ145" s="158"/>
      <c r="YK145" s="158"/>
      <c r="YL145" s="158"/>
      <c r="YM145" s="158"/>
      <c r="YN145" s="158"/>
      <c r="YO145" s="158"/>
      <c r="YP145" s="158"/>
      <c r="YQ145" s="158"/>
      <c r="YR145" s="158"/>
      <c r="YS145" s="158"/>
      <c r="YT145" s="158"/>
      <c r="YU145" s="158"/>
      <c r="YV145" s="158"/>
      <c r="YW145" s="158"/>
      <c r="YX145" s="158"/>
      <c r="YY145" s="158"/>
      <c r="YZ145" s="158"/>
      <c r="ZA145" s="158"/>
      <c r="ZB145" s="158"/>
      <c r="ZC145" s="158"/>
      <c r="ZD145" s="158"/>
      <c r="ZE145" s="158"/>
      <c r="ZF145" s="158"/>
      <c r="ZG145" s="158"/>
      <c r="ZH145" s="158"/>
      <c r="ZI145" s="158"/>
      <c r="ZJ145" s="158"/>
      <c r="ZK145" s="158"/>
      <c r="ZL145" s="158"/>
      <c r="ZM145" s="158"/>
      <c r="ZN145" s="158"/>
      <c r="ZO145" s="158"/>
      <c r="ZP145" s="158"/>
      <c r="ZQ145" s="158"/>
      <c r="ZR145" s="158"/>
      <c r="ZS145" s="158"/>
      <c r="ZT145" s="158"/>
      <c r="ZU145" s="158"/>
      <c r="ZV145" s="158"/>
      <c r="ZW145" s="158"/>
      <c r="ZX145" s="158"/>
      <c r="ZY145" s="158"/>
      <c r="ZZ145" s="158"/>
      <c r="AAA145" s="158"/>
      <c r="AAB145" s="158"/>
      <c r="AAC145" s="158"/>
      <c r="AAD145" s="158"/>
      <c r="AAE145" s="158"/>
      <c r="AAF145" s="158"/>
      <c r="AAG145" s="158"/>
      <c r="AAH145" s="158"/>
      <c r="AAI145" s="158"/>
      <c r="AAJ145" s="158"/>
      <c r="AAK145" s="158"/>
      <c r="AAL145" s="158"/>
      <c r="AAM145" s="158"/>
      <c r="AAN145" s="158"/>
      <c r="AAO145" s="158"/>
      <c r="AAP145" s="158"/>
      <c r="AAQ145" s="158"/>
      <c r="AAR145" s="158"/>
      <c r="AAS145" s="158"/>
      <c r="AAT145" s="158"/>
      <c r="AAU145" s="158"/>
      <c r="AAV145" s="158"/>
      <c r="AAW145" s="158"/>
      <c r="AAX145" s="158"/>
      <c r="AAY145" s="158"/>
      <c r="AAZ145" s="158"/>
      <c r="ABA145" s="158"/>
      <c r="ABB145" s="158"/>
      <c r="ABC145" s="158"/>
      <c r="ABD145" s="158"/>
      <c r="ABE145" s="158"/>
      <c r="ABF145" s="158"/>
      <c r="ABG145" s="158"/>
      <c r="ABH145" s="158"/>
      <c r="ABI145" s="158"/>
      <c r="ABJ145" s="158"/>
      <c r="ABK145" s="158"/>
      <c r="ABL145" s="158"/>
      <c r="ABM145" s="158"/>
      <c r="ABN145" s="158"/>
      <c r="ABO145" s="158"/>
      <c r="ABP145" s="158"/>
      <c r="ABQ145" s="158"/>
      <c r="ABR145" s="158"/>
      <c r="ABS145" s="158"/>
      <c r="ABT145" s="158"/>
      <c r="ABU145" s="158"/>
      <c r="ABV145" s="158"/>
      <c r="ABW145" s="158"/>
      <c r="ABX145" s="158"/>
      <c r="ABY145" s="158"/>
      <c r="ABZ145" s="158"/>
      <c r="ACA145" s="158"/>
      <c r="ACB145" s="158"/>
      <c r="ACC145" s="158"/>
      <c r="ACD145" s="158"/>
      <c r="ACE145" s="158"/>
      <c r="ACF145" s="158"/>
      <c r="ACG145" s="158"/>
      <c r="ACH145" s="158"/>
      <c r="ACI145" s="158"/>
      <c r="ACJ145" s="158"/>
      <c r="ACK145" s="158"/>
      <c r="ACL145" s="158"/>
      <c r="ACM145" s="158"/>
      <c r="ACN145" s="158"/>
      <c r="ACO145" s="158"/>
      <c r="ACP145" s="158"/>
      <c r="ACQ145" s="158"/>
      <c r="ACR145" s="159"/>
      <c r="ACS145" s="160">
        <f t="array" ref="ACS145">SUM(IF(RIGHT($Q145:$ACR145)=ACS$11,IFERROR(--LEFT($Q145:$ACR145,LEN($Q145:$ACR145)-1),0)))</f>
        <v>0</v>
      </c>
      <c r="ACT145" s="160">
        <f t="array" ref="ACT145">SUM(IF(RIGHT($Q145:$ACR145)=ACT$11,IFERROR(--LEFT($Q145:$ACR145,LEN($Q145:$ACR145)-1),0)))</f>
        <v>0</v>
      </c>
      <c r="ACU145" s="160">
        <f t="array" ref="ACU145">SUM(IF(RIGHT($Q145:$ACR145)=ACU$11,IFERROR(--LEFT($Q145:$ACR145,LEN($Q145:$ACR145)-1),0)))</f>
        <v>0</v>
      </c>
      <c r="ACV145" s="160">
        <f t="array" ref="ACV145">SUM(IF(RIGHT($Q145:$ACR145)=ACV$11,IFERROR(--LEFT($Q145:$ACR145,LEN($Q145:$ACR145)-1),0)))</f>
        <v>0</v>
      </c>
      <c r="ACW145" s="160">
        <f t="array" ref="ACW145">SUM(IF(RIGHT($Q145:$ACR145)=ACW$11,IFERROR(--LEFT($Q145:$ACR145,LEN($Q145:$ACR145)-1),0)))</f>
        <v>0</v>
      </c>
      <c r="ACX145" s="160">
        <f t="array" ref="ACX145">SUM(IF(RIGHT($Q145:$ACR145)=ACX$11,IFERROR(--LEFT($Q145:$ACR145,LEN($Q145:$ACR145)-1),0)))</f>
        <v>0</v>
      </c>
      <c r="ACY145" s="160">
        <f t="array" ref="ACY145">SUM(IF(RIGHT($Q145:$ACR145)=ACY$11,IFERROR(--LEFT($Q145:$ACR145,LEN($Q145:$ACR145)-1),0)))</f>
        <v>0</v>
      </c>
      <c r="ACZ145" s="160">
        <f t="array" ref="ACZ145">SUM(IF(RIGHT($Q145:$ACR145)=ACZ$11,IFERROR(--LEFT($Q145:$ACR145,LEN($Q145:$ACR145)-1),0)))</f>
        <v>0</v>
      </c>
      <c r="ADA145" s="158">
        <f t="shared" si="2287"/>
        <v>0</v>
      </c>
      <c r="ADB145" s="158">
        <f t="shared" si="2288"/>
        <v>0</v>
      </c>
      <c r="ADC145" s="158">
        <f t="shared" si="2289"/>
        <v>0</v>
      </c>
      <c r="ADD145" s="158">
        <f t="shared" si="2290"/>
        <v>0</v>
      </c>
      <c r="ADE145" s="158">
        <f t="shared" si="2291"/>
        <v>0</v>
      </c>
      <c r="ADF145" s="158">
        <f t="shared" si="2292"/>
        <v>0</v>
      </c>
      <c r="ADG145" s="158">
        <f t="shared" si="2293"/>
        <v>0</v>
      </c>
      <c r="ADH145" s="158">
        <f t="shared" si="2294"/>
        <v>0</v>
      </c>
      <c r="ADI145" s="160">
        <f t="array" ref="ADI145">SUM(IF(RIGHT($Q145:$ACR145)=ADI$11,IFERROR(--LEFT($Q145:$ACR145,LEN($Q145:$ACR145)-1),0)))</f>
        <v>0</v>
      </c>
      <c r="ADJ145" s="152">
        <f t="shared" si="2295"/>
        <v>0</v>
      </c>
      <c r="AEC145" s="143"/>
      <c r="AEO145" s="108"/>
      <c r="AEP145" s="108"/>
      <c r="AEQ145" s="108"/>
      <c r="AER145" s="108"/>
      <c r="AES145" s="108"/>
      <c r="AET145" s="108"/>
      <c r="AEU145" s="108"/>
      <c r="AEV145" s="108"/>
      <c r="AEW145" s="143"/>
      <c r="AFI145" s="108"/>
      <c r="AFJ145" s="108"/>
      <c r="AFK145" s="108"/>
      <c r="AFL145" s="108"/>
      <c r="AFM145" s="108"/>
      <c r="AFN145" s="108"/>
      <c r="AFO145" s="108"/>
      <c r="AFP145" s="108"/>
      <c r="AFQ145" s="143"/>
      <c r="AGC145" s="108"/>
      <c r="AGD145" s="108"/>
      <c r="AGE145" s="108"/>
      <c r="AGF145" s="108"/>
      <c r="AGG145" s="108"/>
      <c r="AGH145" s="108"/>
      <c r="AGI145" s="108"/>
      <c r="AGJ145" s="108"/>
      <c r="AGK145" s="143"/>
      <c r="AGW145" s="108"/>
      <c r="AGX145" s="108"/>
      <c r="AGY145" s="108"/>
      <c r="AGZ145" s="108"/>
      <c r="AHA145" s="108"/>
      <c r="AHB145" s="108"/>
      <c r="AHC145" s="108"/>
      <c r="AHD145" s="108"/>
      <c r="AHE145" s="143"/>
      <c r="AHQ145" s="108"/>
      <c r="AHR145" s="108"/>
      <c r="AHS145" s="108"/>
      <c r="AHT145" s="108"/>
      <c r="AHU145" s="108"/>
      <c r="AHV145" s="108"/>
      <c r="AHW145" s="108"/>
      <c r="AHX145" s="108"/>
      <c r="AHY145" s="143"/>
      <c r="AIK145" s="108"/>
      <c r="AIL145" s="108"/>
      <c r="AIM145" s="108"/>
      <c r="AIN145" s="108"/>
      <c r="AIO145" s="108"/>
      <c r="AIP145" s="108"/>
      <c r="AIQ145" s="108"/>
      <c r="AIR145" s="108"/>
      <c r="AIS145" s="143"/>
      <c r="AJE145" s="108"/>
      <c r="AJF145" s="108"/>
      <c r="AJG145" s="108"/>
      <c r="AJH145" s="108"/>
      <c r="AJI145" s="108"/>
      <c r="AJJ145" s="108"/>
      <c r="AJK145" s="108"/>
      <c r="AJL145" s="108"/>
      <c r="AJM145" s="143"/>
      <c r="AJY145" s="108"/>
      <c r="AJZ145" s="108"/>
      <c r="AKA145" s="108"/>
      <c r="AKB145" s="108"/>
      <c r="AKC145" s="108"/>
      <c r="AKD145" s="108"/>
      <c r="AKE145" s="108"/>
      <c r="AKF145" s="108"/>
      <c r="AKG145" s="143"/>
      <c r="AKS145" s="108"/>
      <c r="AKT145" s="108"/>
      <c r="AKU145" s="108"/>
      <c r="AKV145" s="108"/>
      <c r="AKW145" s="108"/>
      <c r="AKX145" s="108"/>
      <c r="AKY145" s="108"/>
      <c r="AKZ145" s="108"/>
      <c r="ALA145" s="143"/>
      <c r="ALM145" s="108"/>
      <c r="ALN145" s="108"/>
      <c r="ALO145" s="108"/>
      <c r="ALP145" s="108"/>
      <c r="ALQ145" s="108"/>
      <c r="ALR145" s="108"/>
      <c r="ALS145" s="108"/>
      <c r="ALT145" s="108"/>
      <c r="ALU145" s="143"/>
      <c r="AMG145" s="108"/>
      <c r="AMH145" s="108"/>
      <c r="AMI145" s="108"/>
      <c r="AMJ145" s="108"/>
      <c r="AMK145" s="108"/>
      <c r="AML145" s="108"/>
      <c r="AMM145" s="108"/>
      <c r="AMN145" s="108"/>
    </row>
    <row r="146" spans="2:1028" x14ac:dyDescent="0.25">
      <c r="B146" s="24">
        <v>135</v>
      </c>
      <c r="C146" s="24"/>
      <c r="D146" s="25"/>
      <c r="E146" s="25"/>
      <c r="F146" s="24"/>
      <c r="G146" s="153"/>
      <c r="H146" s="154"/>
      <c r="I146" s="23"/>
      <c r="J146" s="23"/>
      <c r="K146" s="23"/>
      <c r="L146" s="23"/>
      <c r="M146" s="23"/>
      <c r="N146" s="23"/>
      <c r="O146" s="23"/>
      <c r="P146" s="155"/>
      <c r="Q146" s="156"/>
      <c r="R146" s="157"/>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c r="BS146" s="158"/>
      <c r="BT146" s="158"/>
      <c r="BU146" s="158"/>
      <c r="BV146" s="158"/>
      <c r="BW146" s="158"/>
      <c r="BX146" s="158"/>
      <c r="BY146" s="158"/>
      <c r="BZ146" s="158"/>
      <c r="CA146" s="158"/>
      <c r="CB146" s="158"/>
      <c r="CC146" s="158"/>
      <c r="CD146" s="158"/>
      <c r="CE146" s="158"/>
      <c r="CF146" s="158"/>
      <c r="CG146" s="158"/>
      <c r="CH146" s="158"/>
      <c r="CI146" s="158"/>
      <c r="CJ146" s="158"/>
      <c r="CK146" s="158"/>
      <c r="CL146" s="158"/>
      <c r="CM146" s="158"/>
      <c r="CN146" s="158"/>
      <c r="CO146" s="158"/>
      <c r="CP146" s="158"/>
      <c r="CQ146" s="158"/>
      <c r="CR146" s="158"/>
      <c r="CS146" s="158"/>
      <c r="CT146" s="158"/>
      <c r="CU146" s="158"/>
      <c r="CV146" s="158"/>
      <c r="CW146" s="158"/>
      <c r="CX146" s="158"/>
      <c r="CY146" s="158"/>
      <c r="CZ146" s="158"/>
      <c r="DA146" s="158"/>
      <c r="DB146" s="158"/>
      <c r="DC146" s="158"/>
      <c r="DD146" s="158"/>
      <c r="DE146" s="158"/>
      <c r="DF146" s="158"/>
      <c r="DG146" s="158"/>
      <c r="DH146" s="158"/>
      <c r="DI146" s="158"/>
      <c r="DJ146" s="158"/>
      <c r="DK146" s="158"/>
      <c r="DL146" s="158"/>
      <c r="DM146" s="158"/>
      <c r="DN146" s="158"/>
      <c r="DO146" s="158"/>
      <c r="DP146" s="158"/>
      <c r="DQ146" s="158"/>
      <c r="DR146" s="158"/>
      <c r="DS146" s="158"/>
      <c r="DT146" s="158"/>
      <c r="DU146" s="158"/>
      <c r="DV146" s="158"/>
      <c r="DW146" s="158"/>
      <c r="DX146" s="158"/>
      <c r="DY146" s="158"/>
      <c r="DZ146" s="158"/>
      <c r="EA146" s="158"/>
      <c r="EB146" s="158"/>
      <c r="EC146" s="158"/>
      <c r="ED146" s="158"/>
      <c r="EE146" s="158"/>
      <c r="EF146" s="158"/>
      <c r="EG146" s="158"/>
      <c r="EH146" s="158"/>
      <c r="EI146" s="158"/>
      <c r="EJ146" s="158"/>
      <c r="EK146" s="158"/>
      <c r="EL146" s="158"/>
      <c r="EM146" s="158"/>
      <c r="EN146" s="158"/>
      <c r="EO146" s="158"/>
      <c r="EP146" s="158"/>
      <c r="EQ146" s="158"/>
      <c r="ER146" s="158"/>
      <c r="ES146" s="158"/>
      <c r="ET146" s="158"/>
      <c r="EU146" s="158"/>
      <c r="EV146" s="158"/>
      <c r="EW146" s="158"/>
      <c r="EX146" s="158"/>
      <c r="EY146" s="158"/>
      <c r="EZ146" s="158"/>
      <c r="FA146" s="158"/>
      <c r="FB146" s="158"/>
      <c r="FC146" s="158"/>
      <c r="FD146" s="158"/>
      <c r="FE146" s="158"/>
      <c r="FF146" s="158"/>
      <c r="FG146" s="158"/>
      <c r="FH146" s="158"/>
      <c r="FI146" s="158"/>
      <c r="FJ146" s="158"/>
      <c r="FK146" s="158"/>
      <c r="FL146" s="158"/>
      <c r="FM146" s="158"/>
      <c r="FN146" s="158"/>
      <c r="FO146" s="158"/>
      <c r="FP146" s="158"/>
      <c r="FQ146" s="158"/>
      <c r="FR146" s="158"/>
      <c r="FS146" s="158"/>
      <c r="FT146" s="158"/>
      <c r="FU146" s="158"/>
      <c r="FV146" s="158"/>
      <c r="FW146" s="158"/>
      <c r="FX146" s="158"/>
      <c r="FY146" s="158"/>
      <c r="FZ146" s="158"/>
      <c r="GA146" s="158"/>
      <c r="GB146" s="158"/>
      <c r="GC146" s="158"/>
      <c r="GD146" s="158"/>
      <c r="GE146" s="158"/>
      <c r="GF146" s="158"/>
      <c r="GG146" s="158"/>
      <c r="GH146" s="158"/>
      <c r="GI146" s="158"/>
      <c r="GJ146" s="158"/>
      <c r="GK146" s="158"/>
      <c r="GL146" s="158"/>
      <c r="GM146" s="158"/>
      <c r="GN146" s="158"/>
      <c r="GO146" s="158"/>
      <c r="GP146" s="158"/>
      <c r="GQ146" s="158"/>
      <c r="GR146" s="158"/>
      <c r="GS146" s="158"/>
      <c r="GT146" s="158"/>
      <c r="GU146" s="158"/>
      <c r="GV146" s="158"/>
      <c r="GW146" s="158"/>
      <c r="GX146" s="158"/>
      <c r="GY146" s="158"/>
      <c r="GZ146" s="158"/>
      <c r="HA146" s="158"/>
      <c r="HB146" s="158"/>
      <c r="HC146" s="158"/>
      <c r="HD146" s="158"/>
      <c r="HE146" s="158"/>
      <c r="HF146" s="158"/>
      <c r="HG146" s="158"/>
      <c r="HH146" s="158"/>
      <c r="HI146" s="158"/>
      <c r="HJ146" s="158"/>
      <c r="HK146" s="158"/>
      <c r="HL146" s="158"/>
      <c r="HM146" s="158"/>
      <c r="HN146" s="158"/>
      <c r="HO146" s="158"/>
      <c r="HP146" s="158"/>
      <c r="HQ146" s="158"/>
      <c r="HR146" s="158"/>
      <c r="HS146" s="158"/>
      <c r="HT146" s="158"/>
      <c r="HU146" s="158"/>
      <c r="HV146" s="158"/>
      <c r="HW146" s="158"/>
      <c r="HX146" s="158"/>
      <c r="HY146" s="158"/>
      <c r="HZ146" s="158"/>
      <c r="IA146" s="158"/>
      <c r="IB146" s="158"/>
      <c r="IC146" s="158"/>
      <c r="ID146" s="158"/>
      <c r="IE146" s="158"/>
      <c r="IF146" s="158"/>
      <c r="IG146" s="158"/>
      <c r="IH146" s="158"/>
      <c r="II146" s="158"/>
      <c r="IJ146" s="158"/>
      <c r="IK146" s="158"/>
      <c r="IL146" s="158"/>
      <c r="IM146" s="158"/>
      <c r="IN146" s="158"/>
      <c r="IO146" s="158"/>
      <c r="IP146" s="158"/>
      <c r="IQ146" s="158"/>
      <c r="IR146" s="158"/>
      <c r="IS146" s="158"/>
      <c r="IT146" s="158"/>
      <c r="IU146" s="158"/>
      <c r="IV146" s="158"/>
      <c r="IW146" s="158"/>
      <c r="IX146" s="158"/>
      <c r="IY146" s="158"/>
      <c r="IZ146" s="158"/>
      <c r="JA146" s="158"/>
      <c r="JB146" s="158"/>
      <c r="JC146" s="158"/>
      <c r="JD146" s="158"/>
      <c r="JE146" s="158"/>
      <c r="JF146" s="158"/>
      <c r="JG146" s="158"/>
      <c r="JH146" s="158"/>
      <c r="JI146" s="158"/>
      <c r="JJ146" s="158"/>
      <c r="JK146" s="158"/>
      <c r="JL146" s="158"/>
      <c r="JM146" s="158"/>
      <c r="JN146" s="158"/>
      <c r="JO146" s="158"/>
      <c r="JP146" s="158"/>
      <c r="JQ146" s="158"/>
      <c r="JR146" s="158"/>
      <c r="JS146" s="158"/>
      <c r="JT146" s="158"/>
      <c r="JU146" s="158"/>
      <c r="JV146" s="158"/>
      <c r="JW146" s="158"/>
      <c r="JX146" s="158"/>
      <c r="JY146" s="158"/>
      <c r="JZ146" s="158"/>
      <c r="KA146" s="158"/>
      <c r="KB146" s="158"/>
      <c r="KC146" s="158"/>
      <c r="KD146" s="158"/>
      <c r="KE146" s="158"/>
      <c r="KF146" s="158"/>
      <c r="KG146" s="158"/>
      <c r="KH146" s="158"/>
      <c r="KI146" s="158"/>
      <c r="KJ146" s="158"/>
      <c r="KK146" s="158"/>
      <c r="KL146" s="158"/>
      <c r="KM146" s="158"/>
      <c r="KN146" s="158"/>
      <c r="KO146" s="158"/>
      <c r="KP146" s="158"/>
      <c r="KQ146" s="158"/>
      <c r="KR146" s="158"/>
      <c r="KS146" s="158"/>
      <c r="KT146" s="158"/>
      <c r="KU146" s="158"/>
      <c r="KV146" s="158"/>
      <c r="KW146" s="158"/>
      <c r="KX146" s="158"/>
      <c r="KY146" s="158"/>
      <c r="KZ146" s="158"/>
      <c r="LA146" s="158"/>
      <c r="LB146" s="158"/>
      <c r="LC146" s="158"/>
      <c r="LD146" s="158"/>
      <c r="LE146" s="158"/>
      <c r="LF146" s="158"/>
      <c r="LG146" s="158"/>
      <c r="LH146" s="158"/>
      <c r="LI146" s="158"/>
      <c r="LJ146" s="158"/>
      <c r="LK146" s="158"/>
      <c r="LL146" s="158"/>
      <c r="LM146" s="158"/>
      <c r="LN146" s="158"/>
      <c r="LO146" s="158"/>
      <c r="LP146" s="158"/>
      <c r="LQ146" s="158"/>
      <c r="LR146" s="158"/>
      <c r="LS146" s="158"/>
      <c r="LT146" s="158"/>
      <c r="LU146" s="158"/>
      <c r="LV146" s="158"/>
      <c r="LW146" s="158"/>
      <c r="LX146" s="158"/>
      <c r="LY146" s="158"/>
      <c r="LZ146" s="158"/>
      <c r="MA146" s="158"/>
      <c r="MB146" s="158"/>
      <c r="MC146" s="158"/>
      <c r="MD146" s="158"/>
      <c r="ME146" s="158"/>
      <c r="MF146" s="158"/>
      <c r="MG146" s="158"/>
      <c r="MH146" s="158"/>
      <c r="MI146" s="158"/>
      <c r="MJ146" s="158"/>
      <c r="MK146" s="158"/>
      <c r="ML146" s="158"/>
      <c r="MM146" s="158"/>
      <c r="MN146" s="158"/>
      <c r="MO146" s="158"/>
      <c r="MP146" s="158"/>
      <c r="MQ146" s="158"/>
      <c r="MR146" s="158"/>
      <c r="MS146" s="158"/>
      <c r="MT146" s="158"/>
      <c r="MU146" s="158"/>
      <c r="MV146" s="158"/>
      <c r="MW146" s="158"/>
      <c r="MX146" s="158"/>
      <c r="MY146" s="158"/>
      <c r="MZ146" s="158"/>
      <c r="NA146" s="158"/>
      <c r="NB146" s="158"/>
      <c r="NC146" s="158"/>
      <c r="ND146" s="158"/>
      <c r="NE146" s="158"/>
      <c r="NF146" s="158"/>
      <c r="NG146" s="158"/>
      <c r="NH146" s="158"/>
      <c r="NI146" s="158"/>
      <c r="NJ146" s="158"/>
      <c r="NK146" s="158"/>
      <c r="NL146" s="158"/>
      <c r="NM146" s="158"/>
      <c r="NN146" s="158"/>
      <c r="NO146" s="158"/>
      <c r="NP146" s="158"/>
      <c r="NQ146" s="158"/>
      <c r="NR146" s="158"/>
      <c r="NS146" s="158"/>
      <c r="NT146" s="158"/>
      <c r="NU146" s="158"/>
      <c r="NV146" s="158"/>
      <c r="NW146" s="158"/>
      <c r="NX146" s="158"/>
      <c r="NY146" s="158"/>
      <c r="NZ146" s="158"/>
      <c r="OA146" s="158"/>
      <c r="OB146" s="158"/>
      <c r="OC146" s="158"/>
      <c r="OD146" s="158"/>
      <c r="OE146" s="158"/>
      <c r="OF146" s="158"/>
      <c r="OG146" s="158"/>
      <c r="OH146" s="158"/>
      <c r="OI146" s="158"/>
      <c r="OJ146" s="158"/>
      <c r="OK146" s="158"/>
      <c r="OL146" s="158"/>
      <c r="OM146" s="158"/>
      <c r="ON146" s="158"/>
      <c r="OO146" s="158"/>
      <c r="OP146" s="158"/>
      <c r="OQ146" s="158"/>
      <c r="OR146" s="158"/>
      <c r="OS146" s="158"/>
      <c r="OT146" s="158"/>
      <c r="OU146" s="158"/>
      <c r="OV146" s="158"/>
      <c r="OW146" s="158"/>
      <c r="OX146" s="158"/>
      <c r="OY146" s="158"/>
      <c r="OZ146" s="158"/>
      <c r="PA146" s="158"/>
      <c r="PB146" s="158"/>
      <c r="PC146" s="158"/>
      <c r="PD146" s="158"/>
      <c r="PE146" s="158"/>
      <c r="PF146" s="158"/>
      <c r="PG146" s="158"/>
      <c r="PH146" s="158"/>
      <c r="PI146" s="158"/>
      <c r="PJ146" s="158"/>
      <c r="PK146" s="158"/>
      <c r="PL146" s="158"/>
      <c r="PM146" s="158"/>
      <c r="PN146" s="158"/>
      <c r="PO146" s="158"/>
      <c r="PP146" s="158"/>
      <c r="PQ146" s="158"/>
      <c r="PR146" s="158"/>
      <c r="PS146" s="158"/>
      <c r="PT146" s="158"/>
      <c r="PU146" s="158"/>
      <c r="PV146" s="158"/>
      <c r="PW146" s="158"/>
      <c r="PX146" s="158"/>
      <c r="PY146" s="158"/>
      <c r="PZ146" s="158"/>
      <c r="QA146" s="158"/>
      <c r="QB146" s="158"/>
      <c r="QC146" s="158"/>
      <c r="QD146" s="158"/>
      <c r="QE146" s="158"/>
      <c r="QF146" s="158"/>
      <c r="QG146" s="158"/>
      <c r="QH146" s="158"/>
      <c r="QI146" s="158"/>
      <c r="QJ146" s="158"/>
      <c r="QK146" s="158"/>
      <c r="QL146" s="158"/>
      <c r="QM146" s="158"/>
      <c r="QN146" s="158"/>
      <c r="QO146" s="158"/>
      <c r="QP146" s="158"/>
      <c r="QQ146" s="158"/>
      <c r="QR146" s="158"/>
      <c r="QS146" s="158"/>
      <c r="QT146" s="158"/>
      <c r="QU146" s="158"/>
      <c r="QV146" s="158"/>
      <c r="QW146" s="158"/>
      <c r="QX146" s="158"/>
      <c r="QY146" s="158"/>
      <c r="QZ146" s="158"/>
      <c r="RA146" s="158"/>
      <c r="RB146" s="158"/>
      <c r="RC146" s="158"/>
      <c r="RD146" s="158"/>
      <c r="RE146" s="158"/>
      <c r="RF146" s="158"/>
      <c r="RG146" s="158"/>
      <c r="RH146" s="158"/>
      <c r="RI146" s="158"/>
      <c r="RJ146" s="158"/>
      <c r="RK146" s="158"/>
      <c r="RL146" s="158"/>
      <c r="RM146" s="158"/>
      <c r="RN146" s="158"/>
      <c r="RO146" s="158"/>
      <c r="RP146" s="158"/>
      <c r="RQ146" s="158"/>
      <c r="RR146" s="158"/>
      <c r="RS146" s="158"/>
      <c r="RT146" s="158"/>
      <c r="RU146" s="158"/>
      <c r="RV146" s="158"/>
      <c r="RW146" s="158"/>
      <c r="RX146" s="158"/>
      <c r="RY146" s="158"/>
      <c r="RZ146" s="158"/>
      <c r="SA146" s="158"/>
      <c r="SB146" s="158"/>
      <c r="SC146" s="158"/>
      <c r="SD146" s="158"/>
      <c r="SE146" s="158"/>
      <c r="SF146" s="158"/>
      <c r="SG146" s="158"/>
      <c r="SH146" s="158"/>
      <c r="SI146" s="158"/>
      <c r="SJ146" s="158"/>
      <c r="SK146" s="158"/>
      <c r="SL146" s="158"/>
      <c r="SM146" s="158"/>
      <c r="SN146" s="158"/>
      <c r="SO146" s="158"/>
      <c r="SP146" s="158"/>
      <c r="SQ146" s="158"/>
      <c r="SR146" s="158"/>
      <c r="SS146" s="158"/>
      <c r="ST146" s="158"/>
      <c r="SU146" s="158"/>
      <c r="SV146" s="158"/>
      <c r="SW146" s="158"/>
      <c r="SX146" s="158"/>
      <c r="SY146" s="158"/>
      <c r="SZ146" s="158"/>
      <c r="TA146" s="158"/>
      <c r="TB146" s="158"/>
      <c r="TC146" s="158"/>
      <c r="TD146" s="158"/>
      <c r="TE146" s="158"/>
      <c r="TF146" s="158"/>
      <c r="TG146" s="158"/>
      <c r="TH146" s="158"/>
      <c r="TI146" s="158"/>
      <c r="TJ146" s="158"/>
      <c r="TK146" s="158"/>
      <c r="TL146" s="158"/>
      <c r="TM146" s="158"/>
      <c r="TN146" s="158"/>
      <c r="TO146" s="158"/>
      <c r="TP146" s="158"/>
      <c r="TQ146" s="158"/>
      <c r="TR146" s="158"/>
      <c r="TS146" s="158"/>
      <c r="TT146" s="158"/>
      <c r="TU146" s="158"/>
      <c r="TV146" s="158"/>
      <c r="TW146" s="158"/>
      <c r="TX146" s="158"/>
      <c r="TY146" s="158"/>
      <c r="TZ146" s="158"/>
      <c r="UA146" s="158"/>
      <c r="UB146" s="158"/>
      <c r="UC146" s="158"/>
      <c r="UD146" s="158"/>
      <c r="UE146" s="158"/>
      <c r="UF146" s="158"/>
      <c r="UG146" s="158"/>
      <c r="UH146" s="158"/>
      <c r="UI146" s="158"/>
      <c r="UJ146" s="158"/>
      <c r="UK146" s="158"/>
      <c r="UL146" s="158"/>
      <c r="UM146" s="158"/>
      <c r="UN146" s="158"/>
      <c r="UO146" s="158"/>
      <c r="UP146" s="158"/>
      <c r="UQ146" s="158"/>
      <c r="UR146" s="158"/>
      <c r="US146" s="158"/>
      <c r="UT146" s="158"/>
      <c r="UU146" s="158"/>
      <c r="UV146" s="158"/>
      <c r="UW146" s="158"/>
      <c r="UX146" s="158"/>
      <c r="UY146" s="158"/>
      <c r="UZ146" s="158"/>
      <c r="VA146" s="158"/>
      <c r="VB146" s="158"/>
      <c r="VC146" s="158"/>
      <c r="VD146" s="158"/>
      <c r="VE146" s="158"/>
      <c r="VF146" s="158"/>
      <c r="VG146" s="158"/>
      <c r="VH146" s="158"/>
      <c r="VI146" s="158"/>
      <c r="VJ146" s="158"/>
      <c r="VK146" s="158"/>
      <c r="VL146" s="158"/>
      <c r="VM146" s="158"/>
      <c r="VN146" s="158"/>
      <c r="VO146" s="158"/>
      <c r="VP146" s="158"/>
      <c r="VQ146" s="158"/>
      <c r="VR146" s="158"/>
      <c r="VS146" s="158"/>
      <c r="VT146" s="158"/>
      <c r="VU146" s="158"/>
      <c r="VV146" s="158"/>
      <c r="VW146" s="158"/>
      <c r="VX146" s="158"/>
      <c r="VY146" s="158"/>
      <c r="VZ146" s="158"/>
      <c r="WA146" s="158"/>
      <c r="WB146" s="158"/>
      <c r="WC146" s="158"/>
      <c r="WD146" s="158"/>
      <c r="WE146" s="158"/>
      <c r="WF146" s="158"/>
      <c r="WG146" s="158"/>
      <c r="WH146" s="158"/>
      <c r="WI146" s="158"/>
      <c r="WJ146" s="158"/>
      <c r="WK146" s="158"/>
      <c r="WL146" s="158"/>
      <c r="WM146" s="158"/>
      <c r="WN146" s="158"/>
      <c r="WO146" s="158"/>
      <c r="WP146" s="158"/>
      <c r="WQ146" s="158"/>
      <c r="WR146" s="158"/>
      <c r="WS146" s="158"/>
      <c r="WT146" s="158"/>
      <c r="WU146" s="158"/>
      <c r="WV146" s="158"/>
      <c r="WW146" s="158"/>
      <c r="WX146" s="158"/>
      <c r="WY146" s="158"/>
      <c r="WZ146" s="158"/>
      <c r="XA146" s="158"/>
      <c r="XB146" s="158"/>
      <c r="XC146" s="158"/>
      <c r="XD146" s="158"/>
      <c r="XE146" s="158"/>
      <c r="XF146" s="158"/>
      <c r="XG146" s="158"/>
      <c r="XH146" s="158"/>
      <c r="XI146" s="158"/>
      <c r="XJ146" s="158"/>
      <c r="XK146" s="158"/>
      <c r="XL146" s="158"/>
      <c r="XM146" s="158"/>
      <c r="XN146" s="158"/>
      <c r="XO146" s="158"/>
      <c r="XP146" s="158"/>
      <c r="XQ146" s="158"/>
      <c r="XR146" s="158"/>
      <c r="XS146" s="158"/>
      <c r="XT146" s="158"/>
      <c r="XU146" s="158"/>
      <c r="XV146" s="158"/>
      <c r="XW146" s="158"/>
      <c r="XX146" s="158"/>
      <c r="XY146" s="158"/>
      <c r="XZ146" s="158"/>
      <c r="YA146" s="158"/>
      <c r="YB146" s="158"/>
      <c r="YC146" s="158"/>
      <c r="YD146" s="158"/>
      <c r="YE146" s="158"/>
      <c r="YF146" s="158"/>
      <c r="YG146" s="158"/>
      <c r="YH146" s="158"/>
      <c r="YI146" s="158"/>
      <c r="YJ146" s="158"/>
      <c r="YK146" s="158"/>
      <c r="YL146" s="158"/>
      <c r="YM146" s="158"/>
      <c r="YN146" s="158"/>
      <c r="YO146" s="158"/>
      <c r="YP146" s="158"/>
      <c r="YQ146" s="158"/>
      <c r="YR146" s="158"/>
      <c r="YS146" s="158"/>
      <c r="YT146" s="158"/>
      <c r="YU146" s="158"/>
      <c r="YV146" s="158"/>
      <c r="YW146" s="158"/>
      <c r="YX146" s="158"/>
      <c r="YY146" s="158"/>
      <c r="YZ146" s="158"/>
      <c r="ZA146" s="158"/>
      <c r="ZB146" s="158"/>
      <c r="ZC146" s="158"/>
      <c r="ZD146" s="158"/>
      <c r="ZE146" s="158"/>
      <c r="ZF146" s="158"/>
      <c r="ZG146" s="158"/>
      <c r="ZH146" s="158"/>
      <c r="ZI146" s="158"/>
      <c r="ZJ146" s="158"/>
      <c r="ZK146" s="158"/>
      <c r="ZL146" s="158"/>
      <c r="ZM146" s="158"/>
      <c r="ZN146" s="158"/>
      <c r="ZO146" s="158"/>
      <c r="ZP146" s="158"/>
      <c r="ZQ146" s="158"/>
      <c r="ZR146" s="158"/>
      <c r="ZS146" s="158"/>
      <c r="ZT146" s="158"/>
      <c r="ZU146" s="158"/>
      <c r="ZV146" s="158"/>
      <c r="ZW146" s="158"/>
      <c r="ZX146" s="158"/>
      <c r="ZY146" s="158"/>
      <c r="ZZ146" s="158"/>
      <c r="AAA146" s="158"/>
      <c r="AAB146" s="158"/>
      <c r="AAC146" s="158"/>
      <c r="AAD146" s="158"/>
      <c r="AAE146" s="158"/>
      <c r="AAF146" s="158"/>
      <c r="AAG146" s="158"/>
      <c r="AAH146" s="158"/>
      <c r="AAI146" s="158"/>
      <c r="AAJ146" s="158"/>
      <c r="AAK146" s="158"/>
      <c r="AAL146" s="158"/>
      <c r="AAM146" s="158"/>
      <c r="AAN146" s="158"/>
      <c r="AAO146" s="158"/>
      <c r="AAP146" s="158"/>
      <c r="AAQ146" s="158"/>
      <c r="AAR146" s="158"/>
      <c r="AAS146" s="158"/>
      <c r="AAT146" s="158"/>
      <c r="AAU146" s="158"/>
      <c r="AAV146" s="158"/>
      <c r="AAW146" s="158"/>
      <c r="AAX146" s="158"/>
      <c r="AAY146" s="158"/>
      <c r="AAZ146" s="158"/>
      <c r="ABA146" s="158"/>
      <c r="ABB146" s="158"/>
      <c r="ABC146" s="158"/>
      <c r="ABD146" s="158"/>
      <c r="ABE146" s="158"/>
      <c r="ABF146" s="158"/>
      <c r="ABG146" s="158"/>
      <c r="ABH146" s="158"/>
      <c r="ABI146" s="158"/>
      <c r="ABJ146" s="158"/>
      <c r="ABK146" s="158"/>
      <c r="ABL146" s="158"/>
      <c r="ABM146" s="158"/>
      <c r="ABN146" s="158"/>
      <c r="ABO146" s="158"/>
      <c r="ABP146" s="158"/>
      <c r="ABQ146" s="158"/>
      <c r="ABR146" s="158"/>
      <c r="ABS146" s="158"/>
      <c r="ABT146" s="158"/>
      <c r="ABU146" s="158"/>
      <c r="ABV146" s="158"/>
      <c r="ABW146" s="158"/>
      <c r="ABX146" s="158"/>
      <c r="ABY146" s="158"/>
      <c r="ABZ146" s="158"/>
      <c r="ACA146" s="158"/>
      <c r="ACB146" s="158"/>
      <c r="ACC146" s="158"/>
      <c r="ACD146" s="158"/>
      <c r="ACE146" s="158"/>
      <c r="ACF146" s="158"/>
      <c r="ACG146" s="158"/>
      <c r="ACH146" s="158"/>
      <c r="ACI146" s="158"/>
      <c r="ACJ146" s="158"/>
      <c r="ACK146" s="158"/>
      <c r="ACL146" s="158"/>
      <c r="ACM146" s="158"/>
      <c r="ACN146" s="158"/>
      <c r="ACO146" s="158"/>
      <c r="ACP146" s="158"/>
      <c r="ACQ146" s="158"/>
      <c r="ACR146" s="159"/>
      <c r="ACS146" s="160">
        <f t="array" ref="ACS146">SUM(IF(RIGHT($Q146:$ACR146)=ACS$11,IFERROR(--LEFT($Q146:$ACR146,LEN($Q146:$ACR146)-1),0)))</f>
        <v>0</v>
      </c>
      <c r="ACT146" s="160">
        <f t="array" ref="ACT146">SUM(IF(RIGHT($Q146:$ACR146)=ACT$11,IFERROR(--LEFT($Q146:$ACR146,LEN($Q146:$ACR146)-1),0)))</f>
        <v>0</v>
      </c>
      <c r="ACU146" s="160">
        <f t="array" ref="ACU146">SUM(IF(RIGHT($Q146:$ACR146)=ACU$11,IFERROR(--LEFT($Q146:$ACR146,LEN($Q146:$ACR146)-1),0)))</f>
        <v>0</v>
      </c>
      <c r="ACV146" s="160">
        <f t="array" ref="ACV146">SUM(IF(RIGHT($Q146:$ACR146)=ACV$11,IFERROR(--LEFT($Q146:$ACR146,LEN($Q146:$ACR146)-1),0)))</f>
        <v>0</v>
      </c>
      <c r="ACW146" s="160">
        <f t="array" ref="ACW146">SUM(IF(RIGHT($Q146:$ACR146)=ACW$11,IFERROR(--LEFT($Q146:$ACR146,LEN($Q146:$ACR146)-1),0)))</f>
        <v>0</v>
      </c>
      <c r="ACX146" s="160">
        <f t="array" ref="ACX146">SUM(IF(RIGHT($Q146:$ACR146)=ACX$11,IFERROR(--LEFT($Q146:$ACR146,LEN($Q146:$ACR146)-1),0)))</f>
        <v>0</v>
      </c>
      <c r="ACY146" s="160">
        <f t="array" ref="ACY146">SUM(IF(RIGHT($Q146:$ACR146)=ACY$11,IFERROR(--LEFT($Q146:$ACR146,LEN($Q146:$ACR146)-1),0)))</f>
        <v>0</v>
      </c>
      <c r="ACZ146" s="160">
        <f t="array" ref="ACZ146">SUM(IF(RIGHT($Q146:$ACR146)=ACZ$11,IFERROR(--LEFT($Q146:$ACR146,LEN($Q146:$ACR146)-1),0)))</f>
        <v>0</v>
      </c>
      <c r="ADA146" s="158">
        <f t="shared" si="2287"/>
        <v>0</v>
      </c>
      <c r="ADB146" s="158">
        <f t="shared" si="2288"/>
        <v>0</v>
      </c>
      <c r="ADC146" s="158">
        <f t="shared" si="2289"/>
        <v>0</v>
      </c>
      <c r="ADD146" s="158">
        <f t="shared" si="2290"/>
        <v>0</v>
      </c>
      <c r="ADE146" s="158">
        <f t="shared" si="2291"/>
        <v>0</v>
      </c>
      <c r="ADF146" s="158">
        <f t="shared" si="2292"/>
        <v>0</v>
      </c>
      <c r="ADG146" s="158">
        <f t="shared" si="2293"/>
        <v>0</v>
      </c>
      <c r="ADH146" s="158">
        <f t="shared" si="2294"/>
        <v>0</v>
      </c>
      <c r="ADI146" s="160">
        <f t="array" ref="ADI146">SUM(IF(RIGHT($Q146:$ACR146)=ADI$11,IFERROR(--LEFT($Q146:$ACR146,LEN($Q146:$ACR146)-1),0)))</f>
        <v>0</v>
      </c>
      <c r="ADJ146" s="152">
        <f t="shared" si="2295"/>
        <v>0</v>
      </c>
      <c r="AEC146" s="143"/>
      <c r="AEO146" s="108"/>
      <c r="AEP146" s="108"/>
      <c r="AEQ146" s="108"/>
      <c r="AER146" s="108"/>
      <c r="AES146" s="108"/>
      <c r="AET146" s="108"/>
      <c r="AEU146" s="108"/>
      <c r="AEV146" s="108"/>
      <c r="AEW146" s="143"/>
      <c r="AFI146" s="108"/>
      <c r="AFJ146" s="108"/>
      <c r="AFK146" s="108"/>
      <c r="AFL146" s="108"/>
      <c r="AFM146" s="108"/>
      <c r="AFN146" s="108"/>
      <c r="AFO146" s="108"/>
      <c r="AFP146" s="108"/>
      <c r="AFQ146" s="143"/>
      <c r="AGC146" s="108"/>
      <c r="AGD146" s="108"/>
      <c r="AGE146" s="108"/>
      <c r="AGF146" s="108"/>
      <c r="AGG146" s="108"/>
      <c r="AGH146" s="108"/>
      <c r="AGI146" s="108"/>
      <c r="AGJ146" s="108"/>
      <c r="AGK146" s="143"/>
      <c r="AGW146" s="108"/>
      <c r="AGX146" s="108"/>
      <c r="AGY146" s="108"/>
      <c r="AGZ146" s="108"/>
      <c r="AHA146" s="108"/>
      <c r="AHB146" s="108"/>
      <c r="AHC146" s="108"/>
      <c r="AHD146" s="108"/>
      <c r="AHE146" s="143"/>
      <c r="AHQ146" s="108"/>
      <c r="AHR146" s="108"/>
      <c r="AHS146" s="108"/>
      <c r="AHT146" s="108"/>
      <c r="AHU146" s="108"/>
      <c r="AHV146" s="108"/>
      <c r="AHW146" s="108"/>
      <c r="AHX146" s="108"/>
      <c r="AHY146" s="143"/>
      <c r="AIK146" s="108"/>
      <c r="AIL146" s="108"/>
      <c r="AIM146" s="108"/>
      <c r="AIN146" s="108"/>
      <c r="AIO146" s="108"/>
      <c r="AIP146" s="108"/>
      <c r="AIQ146" s="108"/>
      <c r="AIR146" s="108"/>
      <c r="AIS146" s="143"/>
      <c r="AJE146" s="108"/>
      <c r="AJF146" s="108"/>
      <c r="AJG146" s="108"/>
      <c r="AJH146" s="108"/>
      <c r="AJI146" s="108"/>
      <c r="AJJ146" s="108"/>
      <c r="AJK146" s="108"/>
      <c r="AJL146" s="108"/>
      <c r="AJM146" s="143"/>
      <c r="AJY146" s="108"/>
      <c r="AJZ146" s="108"/>
      <c r="AKA146" s="108"/>
      <c r="AKB146" s="108"/>
      <c r="AKC146" s="108"/>
      <c r="AKD146" s="108"/>
      <c r="AKE146" s="108"/>
      <c r="AKF146" s="108"/>
      <c r="AKG146" s="143"/>
      <c r="AKS146" s="108"/>
      <c r="AKT146" s="108"/>
      <c r="AKU146" s="108"/>
      <c r="AKV146" s="108"/>
      <c r="AKW146" s="108"/>
      <c r="AKX146" s="108"/>
      <c r="AKY146" s="108"/>
      <c r="AKZ146" s="108"/>
      <c r="ALA146" s="143"/>
      <c r="ALM146" s="108"/>
      <c r="ALN146" s="108"/>
      <c r="ALO146" s="108"/>
      <c r="ALP146" s="108"/>
      <c r="ALQ146" s="108"/>
      <c r="ALR146" s="108"/>
      <c r="ALS146" s="108"/>
      <c r="ALT146" s="108"/>
      <c r="ALU146" s="143"/>
      <c r="AMG146" s="108"/>
      <c r="AMH146" s="108"/>
      <c r="AMI146" s="108"/>
      <c r="AMJ146" s="108"/>
      <c r="AMK146" s="108"/>
      <c r="AML146" s="108"/>
      <c r="AMM146" s="108"/>
      <c r="AMN146" s="108"/>
    </row>
    <row r="147" spans="2:1028" x14ac:dyDescent="0.25">
      <c r="B147" s="24">
        <v>136</v>
      </c>
      <c r="C147" s="24"/>
      <c r="D147" s="25"/>
      <c r="E147" s="25"/>
      <c r="F147" s="24"/>
      <c r="G147" s="153"/>
      <c r="H147" s="154"/>
      <c r="I147" s="23"/>
      <c r="J147" s="23"/>
      <c r="K147" s="23"/>
      <c r="L147" s="23"/>
      <c r="M147" s="23"/>
      <c r="N147" s="23"/>
      <c r="O147" s="23"/>
      <c r="P147" s="155"/>
      <c r="Q147" s="156"/>
      <c r="R147" s="157"/>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c r="BS147" s="158"/>
      <c r="BT147" s="158"/>
      <c r="BU147" s="158"/>
      <c r="BV147" s="158"/>
      <c r="BW147" s="158"/>
      <c r="BX147" s="158"/>
      <c r="BY147" s="158"/>
      <c r="BZ147" s="158"/>
      <c r="CA147" s="158"/>
      <c r="CB147" s="158"/>
      <c r="CC147" s="158"/>
      <c r="CD147" s="158"/>
      <c r="CE147" s="158"/>
      <c r="CF147" s="158"/>
      <c r="CG147" s="158"/>
      <c r="CH147" s="158"/>
      <c r="CI147" s="158"/>
      <c r="CJ147" s="158"/>
      <c r="CK147" s="158"/>
      <c r="CL147" s="158"/>
      <c r="CM147" s="158"/>
      <c r="CN147" s="158"/>
      <c r="CO147" s="158"/>
      <c r="CP147" s="158"/>
      <c r="CQ147" s="158"/>
      <c r="CR147" s="158"/>
      <c r="CS147" s="158"/>
      <c r="CT147" s="158"/>
      <c r="CU147" s="158"/>
      <c r="CV147" s="158"/>
      <c r="CW147" s="158"/>
      <c r="CX147" s="158"/>
      <c r="CY147" s="158"/>
      <c r="CZ147" s="158"/>
      <c r="DA147" s="158"/>
      <c r="DB147" s="158"/>
      <c r="DC147" s="158"/>
      <c r="DD147" s="158"/>
      <c r="DE147" s="158"/>
      <c r="DF147" s="158"/>
      <c r="DG147" s="158"/>
      <c r="DH147" s="158"/>
      <c r="DI147" s="158"/>
      <c r="DJ147" s="158"/>
      <c r="DK147" s="158"/>
      <c r="DL147" s="158"/>
      <c r="DM147" s="158"/>
      <c r="DN147" s="158"/>
      <c r="DO147" s="158"/>
      <c r="DP147" s="158"/>
      <c r="DQ147" s="158"/>
      <c r="DR147" s="158"/>
      <c r="DS147" s="158"/>
      <c r="DT147" s="158"/>
      <c r="DU147" s="158"/>
      <c r="DV147" s="158"/>
      <c r="DW147" s="158"/>
      <c r="DX147" s="158"/>
      <c r="DY147" s="158"/>
      <c r="DZ147" s="158"/>
      <c r="EA147" s="158"/>
      <c r="EB147" s="158"/>
      <c r="EC147" s="158"/>
      <c r="ED147" s="158"/>
      <c r="EE147" s="158"/>
      <c r="EF147" s="158"/>
      <c r="EG147" s="158"/>
      <c r="EH147" s="158"/>
      <c r="EI147" s="158"/>
      <c r="EJ147" s="158"/>
      <c r="EK147" s="158"/>
      <c r="EL147" s="158"/>
      <c r="EM147" s="158"/>
      <c r="EN147" s="158"/>
      <c r="EO147" s="158"/>
      <c r="EP147" s="158"/>
      <c r="EQ147" s="158"/>
      <c r="ER147" s="158"/>
      <c r="ES147" s="158"/>
      <c r="ET147" s="158"/>
      <c r="EU147" s="158"/>
      <c r="EV147" s="158"/>
      <c r="EW147" s="158"/>
      <c r="EX147" s="158"/>
      <c r="EY147" s="158"/>
      <c r="EZ147" s="158"/>
      <c r="FA147" s="158"/>
      <c r="FB147" s="158"/>
      <c r="FC147" s="158"/>
      <c r="FD147" s="158"/>
      <c r="FE147" s="158"/>
      <c r="FF147" s="158"/>
      <c r="FG147" s="158"/>
      <c r="FH147" s="158"/>
      <c r="FI147" s="158"/>
      <c r="FJ147" s="158"/>
      <c r="FK147" s="158"/>
      <c r="FL147" s="158"/>
      <c r="FM147" s="158"/>
      <c r="FN147" s="158"/>
      <c r="FO147" s="158"/>
      <c r="FP147" s="158"/>
      <c r="FQ147" s="158"/>
      <c r="FR147" s="158"/>
      <c r="FS147" s="158"/>
      <c r="FT147" s="158"/>
      <c r="FU147" s="158"/>
      <c r="FV147" s="158"/>
      <c r="FW147" s="158"/>
      <c r="FX147" s="158"/>
      <c r="FY147" s="158"/>
      <c r="FZ147" s="158"/>
      <c r="GA147" s="158"/>
      <c r="GB147" s="158"/>
      <c r="GC147" s="158"/>
      <c r="GD147" s="158"/>
      <c r="GE147" s="158"/>
      <c r="GF147" s="158"/>
      <c r="GG147" s="158"/>
      <c r="GH147" s="158"/>
      <c r="GI147" s="158"/>
      <c r="GJ147" s="158"/>
      <c r="GK147" s="158"/>
      <c r="GL147" s="158"/>
      <c r="GM147" s="158"/>
      <c r="GN147" s="158"/>
      <c r="GO147" s="158"/>
      <c r="GP147" s="158"/>
      <c r="GQ147" s="158"/>
      <c r="GR147" s="158"/>
      <c r="GS147" s="158"/>
      <c r="GT147" s="158"/>
      <c r="GU147" s="158"/>
      <c r="GV147" s="158"/>
      <c r="GW147" s="158"/>
      <c r="GX147" s="158"/>
      <c r="GY147" s="158"/>
      <c r="GZ147" s="158"/>
      <c r="HA147" s="158"/>
      <c r="HB147" s="158"/>
      <c r="HC147" s="158"/>
      <c r="HD147" s="158"/>
      <c r="HE147" s="158"/>
      <c r="HF147" s="158"/>
      <c r="HG147" s="158"/>
      <c r="HH147" s="158"/>
      <c r="HI147" s="158"/>
      <c r="HJ147" s="158"/>
      <c r="HK147" s="158"/>
      <c r="HL147" s="158"/>
      <c r="HM147" s="158"/>
      <c r="HN147" s="158"/>
      <c r="HO147" s="158"/>
      <c r="HP147" s="158"/>
      <c r="HQ147" s="158"/>
      <c r="HR147" s="158"/>
      <c r="HS147" s="158"/>
      <c r="HT147" s="158"/>
      <c r="HU147" s="158"/>
      <c r="HV147" s="158"/>
      <c r="HW147" s="158"/>
      <c r="HX147" s="158"/>
      <c r="HY147" s="158"/>
      <c r="HZ147" s="158"/>
      <c r="IA147" s="158"/>
      <c r="IB147" s="158"/>
      <c r="IC147" s="158"/>
      <c r="ID147" s="158"/>
      <c r="IE147" s="158"/>
      <c r="IF147" s="158"/>
      <c r="IG147" s="158"/>
      <c r="IH147" s="158"/>
      <c r="II147" s="158"/>
      <c r="IJ147" s="158"/>
      <c r="IK147" s="158"/>
      <c r="IL147" s="158"/>
      <c r="IM147" s="158"/>
      <c r="IN147" s="158"/>
      <c r="IO147" s="158"/>
      <c r="IP147" s="158"/>
      <c r="IQ147" s="158"/>
      <c r="IR147" s="158"/>
      <c r="IS147" s="158"/>
      <c r="IT147" s="158"/>
      <c r="IU147" s="158"/>
      <c r="IV147" s="158"/>
      <c r="IW147" s="158"/>
      <c r="IX147" s="158"/>
      <c r="IY147" s="158"/>
      <c r="IZ147" s="158"/>
      <c r="JA147" s="158"/>
      <c r="JB147" s="158"/>
      <c r="JC147" s="158"/>
      <c r="JD147" s="158"/>
      <c r="JE147" s="158"/>
      <c r="JF147" s="158"/>
      <c r="JG147" s="158"/>
      <c r="JH147" s="158"/>
      <c r="JI147" s="158"/>
      <c r="JJ147" s="158"/>
      <c r="JK147" s="158"/>
      <c r="JL147" s="158"/>
      <c r="JM147" s="158"/>
      <c r="JN147" s="158"/>
      <c r="JO147" s="158"/>
      <c r="JP147" s="158"/>
      <c r="JQ147" s="158"/>
      <c r="JR147" s="158"/>
      <c r="JS147" s="158"/>
      <c r="JT147" s="158"/>
      <c r="JU147" s="158"/>
      <c r="JV147" s="158"/>
      <c r="JW147" s="158"/>
      <c r="JX147" s="158"/>
      <c r="JY147" s="158"/>
      <c r="JZ147" s="158"/>
      <c r="KA147" s="158"/>
      <c r="KB147" s="158"/>
      <c r="KC147" s="158"/>
      <c r="KD147" s="158"/>
      <c r="KE147" s="158"/>
      <c r="KF147" s="158"/>
      <c r="KG147" s="158"/>
      <c r="KH147" s="158"/>
      <c r="KI147" s="158"/>
      <c r="KJ147" s="158"/>
      <c r="KK147" s="158"/>
      <c r="KL147" s="158"/>
      <c r="KM147" s="158"/>
      <c r="KN147" s="158"/>
      <c r="KO147" s="158"/>
      <c r="KP147" s="158"/>
      <c r="KQ147" s="158"/>
      <c r="KR147" s="158"/>
      <c r="KS147" s="158"/>
      <c r="KT147" s="158"/>
      <c r="KU147" s="158"/>
      <c r="KV147" s="158"/>
      <c r="KW147" s="158"/>
      <c r="KX147" s="158"/>
      <c r="KY147" s="158"/>
      <c r="KZ147" s="158"/>
      <c r="LA147" s="158"/>
      <c r="LB147" s="158"/>
      <c r="LC147" s="158"/>
      <c r="LD147" s="158"/>
      <c r="LE147" s="158"/>
      <c r="LF147" s="158"/>
      <c r="LG147" s="158"/>
      <c r="LH147" s="158"/>
      <c r="LI147" s="158"/>
      <c r="LJ147" s="158"/>
      <c r="LK147" s="158"/>
      <c r="LL147" s="158"/>
      <c r="LM147" s="158"/>
      <c r="LN147" s="158"/>
      <c r="LO147" s="158"/>
      <c r="LP147" s="158"/>
      <c r="LQ147" s="158"/>
      <c r="LR147" s="158"/>
      <c r="LS147" s="158"/>
      <c r="LT147" s="158"/>
      <c r="LU147" s="158"/>
      <c r="LV147" s="158"/>
      <c r="LW147" s="158"/>
      <c r="LX147" s="158"/>
      <c r="LY147" s="158"/>
      <c r="LZ147" s="158"/>
      <c r="MA147" s="158"/>
      <c r="MB147" s="158"/>
      <c r="MC147" s="158"/>
      <c r="MD147" s="158"/>
      <c r="ME147" s="158"/>
      <c r="MF147" s="158"/>
      <c r="MG147" s="158"/>
      <c r="MH147" s="158"/>
      <c r="MI147" s="158"/>
      <c r="MJ147" s="158"/>
      <c r="MK147" s="158"/>
      <c r="ML147" s="158"/>
      <c r="MM147" s="158"/>
      <c r="MN147" s="158"/>
      <c r="MO147" s="158"/>
      <c r="MP147" s="158"/>
      <c r="MQ147" s="158"/>
      <c r="MR147" s="158"/>
      <c r="MS147" s="158"/>
      <c r="MT147" s="158"/>
      <c r="MU147" s="158"/>
      <c r="MV147" s="158"/>
      <c r="MW147" s="158"/>
      <c r="MX147" s="158"/>
      <c r="MY147" s="158"/>
      <c r="MZ147" s="158"/>
      <c r="NA147" s="158"/>
      <c r="NB147" s="158"/>
      <c r="NC147" s="158"/>
      <c r="ND147" s="158"/>
      <c r="NE147" s="158"/>
      <c r="NF147" s="158"/>
      <c r="NG147" s="158"/>
      <c r="NH147" s="158"/>
      <c r="NI147" s="158"/>
      <c r="NJ147" s="158"/>
      <c r="NK147" s="158"/>
      <c r="NL147" s="158"/>
      <c r="NM147" s="158"/>
      <c r="NN147" s="158"/>
      <c r="NO147" s="158"/>
      <c r="NP147" s="158"/>
      <c r="NQ147" s="158"/>
      <c r="NR147" s="158"/>
      <c r="NS147" s="158"/>
      <c r="NT147" s="158"/>
      <c r="NU147" s="158"/>
      <c r="NV147" s="158"/>
      <c r="NW147" s="158"/>
      <c r="NX147" s="158"/>
      <c r="NY147" s="158"/>
      <c r="NZ147" s="158"/>
      <c r="OA147" s="158"/>
      <c r="OB147" s="158"/>
      <c r="OC147" s="158"/>
      <c r="OD147" s="158"/>
      <c r="OE147" s="158"/>
      <c r="OF147" s="158"/>
      <c r="OG147" s="158"/>
      <c r="OH147" s="158"/>
      <c r="OI147" s="158"/>
      <c r="OJ147" s="158"/>
      <c r="OK147" s="158"/>
      <c r="OL147" s="158"/>
      <c r="OM147" s="158"/>
      <c r="ON147" s="158"/>
      <c r="OO147" s="158"/>
      <c r="OP147" s="158"/>
      <c r="OQ147" s="158"/>
      <c r="OR147" s="158"/>
      <c r="OS147" s="158"/>
      <c r="OT147" s="158"/>
      <c r="OU147" s="158"/>
      <c r="OV147" s="158"/>
      <c r="OW147" s="158"/>
      <c r="OX147" s="158"/>
      <c r="OY147" s="158"/>
      <c r="OZ147" s="158"/>
      <c r="PA147" s="158"/>
      <c r="PB147" s="158"/>
      <c r="PC147" s="158"/>
      <c r="PD147" s="158"/>
      <c r="PE147" s="158"/>
      <c r="PF147" s="158"/>
      <c r="PG147" s="158"/>
      <c r="PH147" s="158"/>
      <c r="PI147" s="158"/>
      <c r="PJ147" s="158"/>
      <c r="PK147" s="158"/>
      <c r="PL147" s="158"/>
      <c r="PM147" s="158"/>
      <c r="PN147" s="158"/>
      <c r="PO147" s="158"/>
      <c r="PP147" s="158"/>
      <c r="PQ147" s="158"/>
      <c r="PR147" s="158"/>
      <c r="PS147" s="158"/>
      <c r="PT147" s="158"/>
      <c r="PU147" s="158"/>
      <c r="PV147" s="158"/>
      <c r="PW147" s="158"/>
      <c r="PX147" s="158"/>
      <c r="PY147" s="158"/>
      <c r="PZ147" s="158"/>
      <c r="QA147" s="158"/>
      <c r="QB147" s="158"/>
      <c r="QC147" s="158"/>
      <c r="QD147" s="158"/>
      <c r="QE147" s="158"/>
      <c r="QF147" s="158"/>
      <c r="QG147" s="158"/>
      <c r="QH147" s="158"/>
      <c r="QI147" s="158"/>
      <c r="QJ147" s="158"/>
      <c r="QK147" s="158"/>
      <c r="QL147" s="158"/>
      <c r="QM147" s="158"/>
      <c r="QN147" s="158"/>
      <c r="QO147" s="158"/>
      <c r="QP147" s="158"/>
      <c r="QQ147" s="158"/>
      <c r="QR147" s="158"/>
      <c r="QS147" s="158"/>
      <c r="QT147" s="158"/>
      <c r="QU147" s="158"/>
      <c r="QV147" s="158"/>
      <c r="QW147" s="158"/>
      <c r="QX147" s="158"/>
      <c r="QY147" s="158"/>
      <c r="QZ147" s="158"/>
      <c r="RA147" s="158"/>
      <c r="RB147" s="158"/>
      <c r="RC147" s="158"/>
      <c r="RD147" s="158"/>
      <c r="RE147" s="158"/>
      <c r="RF147" s="158"/>
      <c r="RG147" s="158"/>
      <c r="RH147" s="158"/>
      <c r="RI147" s="158"/>
      <c r="RJ147" s="158"/>
      <c r="RK147" s="158"/>
      <c r="RL147" s="158"/>
      <c r="RM147" s="158"/>
      <c r="RN147" s="158"/>
      <c r="RO147" s="158"/>
      <c r="RP147" s="158"/>
      <c r="RQ147" s="158"/>
      <c r="RR147" s="158"/>
      <c r="RS147" s="158"/>
      <c r="RT147" s="158"/>
      <c r="RU147" s="158"/>
      <c r="RV147" s="158"/>
      <c r="RW147" s="158"/>
      <c r="RX147" s="158"/>
      <c r="RY147" s="158"/>
      <c r="RZ147" s="158"/>
      <c r="SA147" s="158"/>
      <c r="SB147" s="158"/>
      <c r="SC147" s="158"/>
      <c r="SD147" s="158"/>
      <c r="SE147" s="158"/>
      <c r="SF147" s="158"/>
      <c r="SG147" s="158"/>
      <c r="SH147" s="158"/>
      <c r="SI147" s="158"/>
      <c r="SJ147" s="158"/>
      <c r="SK147" s="158"/>
      <c r="SL147" s="158"/>
      <c r="SM147" s="158"/>
      <c r="SN147" s="158"/>
      <c r="SO147" s="158"/>
      <c r="SP147" s="158"/>
      <c r="SQ147" s="158"/>
      <c r="SR147" s="158"/>
      <c r="SS147" s="158"/>
      <c r="ST147" s="158"/>
      <c r="SU147" s="158"/>
      <c r="SV147" s="158"/>
      <c r="SW147" s="158"/>
      <c r="SX147" s="158"/>
      <c r="SY147" s="158"/>
      <c r="SZ147" s="158"/>
      <c r="TA147" s="158"/>
      <c r="TB147" s="158"/>
      <c r="TC147" s="158"/>
      <c r="TD147" s="158"/>
      <c r="TE147" s="158"/>
      <c r="TF147" s="158"/>
      <c r="TG147" s="158"/>
      <c r="TH147" s="158"/>
      <c r="TI147" s="158"/>
      <c r="TJ147" s="158"/>
      <c r="TK147" s="158"/>
      <c r="TL147" s="158"/>
      <c r="TM147" s="158"/>
      <c r="TN147" s="158"/>
      <c r="TO147" s="158"/>
      <c r="TP147" s="158"/>
      <c r="TQ147" s="158"/>
      <c r="TR147" s="158"/>
      <c r="TS147" s="158"/>
      <c r="TT147" s="158"/>
      <c r="TU147" s="158"/>
      <c r="TV147" s="158"/>
      <c r="TW147" s="158"/>
      <c r="TX147" s="158"/>
      <c r="TY147" s="158"/>
      <c r="TZ147" s="158"/>
      <c r="UA147" s="158"/>
      <c r="UB147" s="158"/>
      <c r="UC147" s="158"/>
      <c r="UD147" s="158"/>
      <c r="UE147" s="158"/>
      <c r="UF147" s="158"/>
      <c r="UG147" s="158"/>
      <c r="UH147" s="158"/>
      <c r="UI147" s="158"/>
      <c r="UJ147" s="158"/>
      <c r="UK147" s="158"/>
      <c r="UL147" s="158"/>
      <c r="UM147" s="158"/>
      <c r="UN147" s="158"/>
      <c r="UO147" s="158"/>
      <c r="UP147" s="158"/>
      <c r="UQ147" s="158"/>
      <c r="UR147" s="158"/>
      <c r="US147" s="158"/>
      <c r="UT147" s="158"/>
      <c r="UU147" s="158"/>
      <c r="UV147" s="158"/>
      <c r="UW147" s="158"/>
      <c r="UX147" s="158"/>
      <c r="UY147" s="158"/>
      <c r="UZ147" s="158"/>
      <c r="VA147" s="158"/>
      <c r="VB147" s="158"/>
      <c r="VC147" s="158"/>
      <c r="VD147" s="158"/>
      <c r="VE147" s="158"/>
      <c r="VF147" s="158"/>
      <c r="VG147" s="158"/>
      <c r="VH147" s="158"/>
      <c r="VI147" s="158"/>
      <c r="VJ147" s="158"/>
      <c r="VK147" s="158"/>
      <c r="VL147" s="158"/>
      <c r="VM147" s="158"/>
      <c r="VN147" s="158"/>
      <c r="VO147" s="158"/>
      <c r="VP147" s="158"/>
      <c r="VQ147" s="158"/>
      <c r="VR147" s="158"/>
      <c r="VS147" s="158"/>
      <c r="VT147" s="158"/>
      <c r="VU147" s="158"/>
      <c r="VV147" s="158"/>
      <c r="VW147" s="158"/>
      <c r="VX147" s="158"/>
      <c r="VY147" s="158"/>
      <c r="VZ147" s="158"/>
      <c r="WA147" s="158"/>
      <c r="WB147" s="158"/>
      <c r="WC147" s="158"/>
      <c r="WD147" s="158"/>
      <c r="WE147" s="158"/>
      <c r="WF147" s="158"/>
      <c r="WG147" s="158"/>
      <c r="WH147" s="158"/>
      <c r="WI147" s="158"/>
      <c r="WJ147" s="158"/>
      <c r="WK147" s="158"/>
      <c r="WL147" s="158"/>
      <c r="WM147" s="158"/>
      <c r="WN147" s="158"/>
      <c r="WO147" s="158"/>
      <c r="WP147" s="158"/>
      <c r="WQ147" s="158"/>
      <c r="WR147" s="158"/>
      <c r="WS147" s="158"/>
      <c r="WT147" s="158"/>
      <c r="WU147" s="158"/>
      <c r="WV147" s="158"/>
      <c r="WW147" s="158"/>
      <c r="WX147" s="158"/>
      <c r="WY147" s="158"/>
      <c r="WZ147" s="158"/>
      <c r="XA147" s="158"/>
      <c r="XB147" s="158"/>
      <c r="XC147" s="158"/>
      <c r="XD147" s="158"/>
      <c r="XE147" s="158"/>
      <c r="XF147" s="158"/>
      <c r="XG147" s="158"/>
      <c r="XH147" s="158"/>
      <c r="XI147" s="158"/>
      <c r="XJ147" s="158"/>
      <c r="XK147" s="158"/>
      <c r="XL147" s="158"/>
      <c r="XM147" s="158"/>
      <c r="XN147" s="158"/>
      <c r="XO147" s="158"/>
      <c r="XP147" s="158"/>
      <c r="XQ147" s="158"/>
      <c r="XR147" s="158"/>
      <c r="XS147" s="158"/>
      <c r="XT147" s="158"/>
      <c r="XU147" s="158"/>
      <c r="XV147" s="158"/>
      <c r="XW147" s="158"/>
      <c r="XX147" s="158"/>
      <c r="XY147" s="158"/>
      <c r="XZ147" s="158"/>
      <c r="YA147" s="158"/>
      <c r="YB147" s="158"/>
      <c r="YC147" s="158"/>
      <c r="YD147" s="158"/>
      <c r="YE147" s="158"/>
      <c r="YF147" s="158"/>
      <c r="YG147" s="158"/>
      <c r="YH147" s="158"/>
      <c r="YI147" s="158"/>
      <c r="YJ147" s="158"/>
      <c r="YK147" s="158"/>
      <c r="YL147" s="158"/>
      <c r="YM147" s="158"/>
      <c r="YN147" s="158"/>
      <c r="YO147" s="158"/>
      <c r="YP147" s="158"/>
      <c r="YQ147" s="158"/>
      <c r="YR147" s="158"/>
      <c r="YS147" s="158"/>
      <c r="YT147" s="158"/>
      <c r="YU147" s="158"/>
      <c r="YV147" s="158"/>
      <c r="YW147" s="158"/>
      <c r="YX147" s="158"/>
      <c r="YY147" s="158"/>
      <c r="YZ147" s="158"/>
      <c r="ZA147" s="158"/>
      <c r="ZB147" s="158"/>
      <c r="ZC147" s="158"/>
      <c r="ZD147" s="158"/>
      <c r="ZE147" s="158"/>
      <c r="ZF147" s="158"/>
      <c r="ZG147" s="158"/>
      <c r="ZH147" s="158"/>
      <c r="ZI147" s="158"/>
      <c r="ZJ147" s="158"/>
      <c r="ZK147" s="158"/>
      <c r="ZL147" s="158"/>
      <c r="ZM147" s="158"/>
      <c r="ZN147" s="158"/>
      <c r="ZO147" s="158"/>
      <c r="ZP147" s="158"/>
      <c r="ZQ147" s="158"/>
      <c r="ZR147" s="158"/>
      <c r="ZS147" s="158"/>
      <c r="ZT147" s="158"/>
      <c r="ZU147" s="158"/>
      <c r="ZV147" s="158"/>
      <c r="ZW147" s="158"/>
      <c r="ZX147" s="158"/>
      <c r="ZY147" s="158"/>
      <c r="ZZ147" s="158"/>
      <c r="AAA147" s="158"/>
      <c r="AAB147" s="158"/>
      <c r="AAC147" s="158"/>
      <c r="AAD147" s="158"/>
      <c r="AAE147" s="158"/>
      <c r="AAF147" s="158"/>
      <c r="AAG147" s="158"/>
      <c r="AAH147" s="158"/>
      <c r="AAI147" s="158"/>
      <c r="AAJ147" s="158"/>
      <c r="AAK147" s="158"/>
      <c r="AAL147" s="158"/>
      <c r="AAM147" s="158"/>
      <c r="AAN147" s="158"/>
      <c r="AAO147" s="158"/>
      <c r="AAP147" s="158"/>
      <c r="AAQ147" s="158"/>
      <c r="AAR147" s="158"/>
      <c r="AAS147" s="158"/>
      <c r="AAT147" s="158"/>
      <c r="AAU147" s="158"/>
      <c r="AAV147" s="158"/>
      <c r="AAW147" s="158"/>
      <c r="AAX147" s="158"/>
      <c r="AAY147" s="158"/>
      <c r="AAZ147" s="158"/>
      <c r="ABA147" s="158"/>
      <c r="ABB147" s="158"/>
      <c r="ABC147" s="158"/>
      <c r="ABD147" s="158"/>
      <c r="ABE147" s="158"/>
      <c r="ABF147" s="158"/>
      <c r="ABG147" s="158"/>
      <c r="ABH147" s="158"/>
      <c r="ABI147" s="158"/>
      <c r="ABJ147" s="158"/>
      <c r="ABK147" s="158"/>
      <c r="ABL147" s="158"/>
      <c r="ABM147" s="158"/>
      <c r="ABN147" s="158"/>
      <c r="ABO147" s="158"/>
      <c r="ABP147" s="158"/>
      <c r="ABQ147" s="158"/>
      <c r="ABR147" s="158"/>
      <c r="ABS147" s="158"/>
      <c r="ABT147" s="158"/>
      <c r="ABU147" s="158"/>
      <c r="ABV147" s="158"/>
      <c r="ABW147" s="158"/>
      <c r="ABX147" s="158"/>
      <c r="ABY147" s="158"/>
      <c r="ABZ147" s="158"/>
      <c r="ACA147" s="158"/>
      <c r="ACB147" s="158"/>
      <c r="ACC147" s="158"/>
      <c r="ACD147" s="158"/>
      <c r="ACE147" s="158"/>
      <c r="ACF147" s="158"/>
      <c r="ACG147" s="158"/>
      <c r="ACH147" s="158"/>
      <c r="ACI147" s="158"/>
      <c r="ACJ147" s="158"/>
      <c r="ACK147" s="158"/>
      <c r="ACL147" s="158"/>
      <c r="ACM147" s="158"/>
      <c r="ACN147" s="158"/>
      <c r="ACO147" s="158"/>
      <c r="ACP147" s="158"/>
      <c r="ACQ147" s="158"/>
      <c r="ACR147" s="159"/>
      <c r="ACS147" s="160">
        <f t="array" ref="ACS147">SUM(IF(RIGHT($Q147:$ACR147)=ACS$11,IFERROR(--LEFT($Q147:$ACR147,LEN($Q147:$ACR147)-1),0)))</f>
        <v>0</v>
      </c>
      <c r="ACT147" s="160">
        <f t="array" ref="ACT147">SUM(IF(RIGHT($Q147:$ACR147)=ACT$11,IFERROR(--LEFT($Q147:$ACR147,LEN($Q147:$ACR147)-1),0)))</f>
        <v>0</v>
      </c>
      <c r="ACU147" s="160">
        <f t="array" ref="ACU147">SUM(IF(RIGHT($Q147:$ACR147)=ACU$11,IFERROR(--LEFT($Q147:$ACR147,LEN($Q147:$ACR147)-1),0)))</f>
        <v>0</v>
      </c>
      <c r="ACV147" s="160">
        <f t="array" ref="ACV147">SUM(IF(RIGHT($Q147:$ACR147)=ACV$11,IFERROR(--LEFT($Q147:$ACR147,LEN($Q147:$ACR147)-1),0)))</f>
        <v>0</v>
      </c>
      <c r="ACW147" s="160">
        <f t="array" ref="ACW147">SUM(IF(RIGHT($Q147:$ACR147)=ACW$11,IFERROR(--LEFT($Q147:$ACR147,LEN($Q147:$ACR147)-1),0)))</f>
        <v>0</v>
      </c>
      <c r="ACX147" s="160">
        <f t="array" ref="ACX147">SUM(IF(RIGHT($Q147:$ACR147)=ACX$11,IFERROR(--LEFT($Q147:$ACR147,LEN($Q147:$ACR147)-1),0)))</f>
        <v>0</v>
      </c>
      <c r="ACY147" s="160">
        <f t="array" ref="ACY147">SUM(IF(RIGHT($Q147:$ACR147)=ACY$11,IFERROR(--LEFT($Q147:$ACR147,LEN($Q147:$ACR147)-1),0)))</f>
        <v>0</v>
      </c>
      <c r="ACZ147" s="160">
        <f t="array" ref="ACZ147">SUM(IF(RIGHT($Q147:$ACR147)=ACZ$11,IFERROR(--LEFT($Q147:$ACR147,LEN($Q147:$ACR147)-1),0)))</f>
        <v>0</v>
      </c>
      <c r="ADA147" s="158">
        <f t="shared" si="2287"/>
        <v>0</v>
      </c>
      <c r="ADB147" s="158">
        <f t="shared" si="2288"/>
        <v>0</v>
      </c>
      <c r="ADC147" s="158">
        <f t="shared" si="2289"/>
        <v>0</v>
      </c>
      <c r="ADD147" s="158">
        <f t="shared" si="2290"/>
        <v>0</v>
      </c>
      <c r="ADE147" s="158">
        <f t="shared" si="2291"/>
        <v>0</v>
      </c>
      <c r="ADF147" s="158">
        <f t="shared" si="2292"/>
        <v>0</v>
      </c>
      <c r="ADG147" s="158">
        <f t="shared" si="2293"/>
        <v>0</v>
      </c>
      <c r="ADH147" s="158">
        <f t="shared" si="2294"/>
        <v>0</v>
      </c>
      <c r="ADI147" s="160">
        <f t="array" ref="ADI147">SUM(IF(RIGHT($Q147:$ACR147)=ADI$11,IFERROR(--LEFT($Q147:$ACR147,LEN($Q147:$ACR147)-1),0)))</f>
        <v>0</v>
      </c>
      <c r="ADJ147" s="152">
        <f t="shared" si="2295"/>
        <v>0</v>
      </c>
      <c r="AEC147" s="143"/>
      <c r="AEO147" s="108"/>
      <c r="AEP147" s="108"/>
      <c r="AEQ147" s="108"/>
      <c r="AER147" s="108"/>
      <c r="AES147" s="108"/>
      <c r="AET147" s="108"/>
      <c r="AEU147" s="108"/>
      <c r="AEV147" s="108"/>
      <c r="AEW147" s="143"/>
      <c r="AFI147" s="108"/>
      <c r="AFJ147" s="108"/>
      <c r="AFK147" s="108"/>
      <c r="AFL147" s="108"/>
      <c r="AFM147" s="108"/>
      <c r="AFN147" s="108"/>
      <c r="AFO147" s="108"/>
      <c r="AFP147" s="108"/>
      <c r="AFQ147" s="143"/>
      <c r="AGC147" s="108"/>
      <c r="AGD147" s="108"/>
      <c r="AGE147" s="108"/>
      <c r="AGF147" s="108"/>
      <c r="AGG147" s="108"/>
      <c r="AGH147" s="108"/>
      <c r="AGI147" s="108"/>
      <c r="AGJ147" s="108"/>
      <c r="AGK147" s="143"/>
      <c r="AGW147" s="108"/>
      <c r="AGX147" s="108"/>
      <c r="AGY147" s="108"/>
      <c r="AGZ147" s="108"/>
      <c r="AHA147" s="108"/>
      <c r="AHB147" s="108"/>
      <c r="AHC147" s="108"/>
      <c r="AHD147" s="108"/>
      <c r="AHE147" s="143"/>
      <c r="AHQ147" s="108"/>
      <c r="AHR147" s="108"/>
      <c r="AHS147" s="108"/>
      <c r="AHT147" s="108"/>
      <c r="AHU147" s="108"/>
      <c r="AHV147" s="108"/>
      <c r="AHW147" s="108"/>
      <c r="AHX147" s="108"/>
      <c r="AHY147" s="143"/>
      <c r="AIK147" s="108"/>
      <c r="AIL147" s="108"/>
      <c r="AIM147" s="108"/>
      <c r="AIN147" s="108"/>
      <c r="AIO147" s="108"/>
      <c r="AIP147" s="108"/>
      <c r="AIQ147" s="108"/>
      <c r="AIR147" s="108"/>
      <c r="AIS147" s="143"/>
      <c r="AJE147" s="108"/>
      <c r="AJF147" s="108"/>
      <c r="AJG147" s="108"/>
      <c r="AJH147" s="108"/>
      <c r="AJI147" s="108"/>
      <c r="AJJ147" s="108"/>
      <c r="AJK147" s="108"/>
      <c r="AJL147" s="108"/>
      <c r="AJM147" s="143"/>
      <c r="AJY147" s="108"/>
      <c r="AJZ147" s="108"/>
      <c r="AKA147" s="108"/>
      <c r="AKB147" s="108"/>
      <c r="AKC147" s="108"/>
      <c r="AKD147" s="108"/>
      <c r="AKE147" s="108"/>
      <c r="AKF147" s="108"/>
      <c r="AKG147" s="143"/>
      <c r="AKS147" s="108"/>
      <c r="AKT147" s="108"/>
      <c r="AKU147" s="108"/>
      <c r="AKV147" s="108"/>
      <c r="AKW147" s="108"/>
      <c r="AKX147" s="108"/>
      <c r="AKY147" s="108"/>
      <c r="AKZ147" s="108"/>
      <c r="ALA147" s="143"/>
      <c r="ALM147" s="108"/>
      <c r="ALN147" s="108"/>
      <c r="ALO147" s="108"/>
      <c r="ALP147" s="108"/>
      <c r="ALQ147" s="108"/>
      <c r="ALR147" s="108"/>
      <c r="ALS147" s="108"/>
      <c r="ALT147" s="108"/>
      <c r="ALU147" s="143"/>
      <c r="AMG147" s="108"/>
      <c r="AMH147" s="108"/>
      <c r="AMI147" s="108"/>
      <c r="AMJ147" s="108"/>
      <c r="AMK147" s="108"/>
      <c r="AML147" s="108"/>
      <c r="AMM147" s="108"/>
      <c r="AMN147" s="108"/>
    </row>
    <row r="148" spans="2:1028" x14ac:dyDescent="0.25">
      <c r="B148" s="24">
        <v>137</v>
      </c>
      <c r="C148" s="24"/>
      <c r="D148" s="25"/>
      <c r="E148" s="25"/>
      <c r="F148" s="24"/>
      <c r="G148" s="153"/>
      <c r="H148" s="154"/>
      <c r="I148" s="23"/>
      <c r="J148" s="23"/>
      <c r="K148" s="23"/>
      <c r="L148" s="23"/>
      <c r="M148" s="23"/>
      <c r="N148" s="23"/>
      <c r="O148" s="23"/>
      <c r="P148" s="155"/>
      <c r="Q148" s="156"/>
      <c r="R148" s="157"/>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c r="BS148" s="158"/>
      <c r="BT148" s="158"/>
      <c r="BU148" s="158"/>
      <c r="BV148" s="158"/>
      <c r="BW148" s="158"/>
      <c r="BX148" s="158"/>
      <c r="BY148" s="158"/>
      <c r="BZ148" s="158"/>
      <c r="CA148" s="158"/>
      <c r="CB148" s="158"/>
      <c r="CC148" s="158"/>
      <c r="CD148" s="158"/>
      <c r="CE148" s="158"/>
      <c r="CF148" s="158"/>
      <c r="CG148" s="158"/>
      <c r="CH148" s="158"/>
      <c r="CI148" s="158"/>
      <c r="CJ148" s="158"/>
      <c r="CK148" s="158"/>
      <c r="CL148" s="158"/>
      <c r="CM148" s="158"/>
      <c r="CN148" s="158"/>
      <c r="CO148" s="158"/>
      <c r="CP148" s="158"/>
      <c r="CQ148" s="158"/>
      <c r="CR148" s="158"/>
      <c r="CS148" s="158"/>
      <c r="CT148" s="158"/>
      <c r="CU148" s="158"/>
      <c r="CV148" s="158"/>
      <c r="CW148" s="158"/>
      <c r="CX148" s="158"/>
      <c r="CY148" s="158"/>
      <c r="CZ148" s="158"/>
      <c r="DA148" s="158"/>
      <c r="DB148" s="158"/>
      <c r="DC148" s="158"/>
      <c r="DD148" s="158"/>
      <c r="DE148" s="158"/>
      <c r="DF148" s="158"/>
      <c r="DG148" s="158"/>
      <c r="DH148" s="158"/>
      <c r="DI148" s="158"/>
      <c r="DJ148" s="158"/>
      <c r="DK148" s="158"/>
      <c r="DL148" s="158"/>
      <c r="DM148" s="158"/>
      <c r="DN148" s="158"/>
      <c r="DO148" s="158"/>
      <c r="DP148" s="158"/>
      <c r="DQ148" s="158"/>
      <c r="DR148" s="158"/>
      <c r="DS148" s="158"/>
      <c r="DT148" s="158"/>
      <c r="DU148" s="158"/>
      <c r="DV148" s="158"/>
      <c r="DW148" s="158"/>
      <c r="DX148" s="158"/>
      <c r="DY148" s="158"/>
      <c r="DZ148" s="158"/>
      <c r="EA148" s="158"/>
      <c r="EB148" s="158"/>
      <c r="EC148" s="158"/>
      <c r="ED148" s="158"/>
      <c r="EE148" s="158"/>
      <c r="EF148" s="158"/>
      <c r="EG148" s="158"/>
      <c r="EH148" s="158"/>
      <c r="EI148" s="158"/>
      <c r="EJ148" s="158"/>
      <c r="EK148" s="158"/>
      <c r="EL148" s="158"/>
      <c r="EM148" s="158"/>
      <c r="EN148" s="158"/>
      <c r="EO148" s="158"/>
      <c r="EP148" s="158"/>
      <c r="EQ148" s="158"/>
      <c r="ER148" s="158"/>
      <c r="ES148" s="158"/>
      <c r="ET148" s="158"/>
      <c r="EU148" s="158"/>
      <c r="EV148" s="158"/>
      <c r="EW148" s="158"/>
      <c r="EX148" s="158"/>
      <c r="EY148" s="158"/>
      <c r="EZ148" s="158"/>
      <c r="FA148" s="158"/>
      <c r="FB148" s="158"/>
      <c r="FC148" s="158"/>
      <c r="FD148" s="158"/>
      <c r="FE148" s="158"/>
      <c r="FF148" s="158"/>
      <c r="FG148" s="158"/>
      <c r="FH148" s="158"/>
      <c r="FI148" s="158"/>
      <c r="FJ148" s="158"/>
      <c r="FK148" s="158"/>
      <c r="FL148" s="158"/>
      <c r="FM148" s="158"/>
      <c r="FN148" s="158"/>
      <c r="FO148" s="158"/>
      <c r="FP148" s="158"/>
      <c r="FQ148" s="158"/>
      <c r="FR148" s="158"/>
      <c r="FS148" s="158"/>
      <c r="FT148" s="158"/>
      <c r="FU148" s="158"/>
      <c r="FV148" s="158"/>
      <c r="FW148" s="158"/>
      <c r="FX148" s="158"/>
      <c r="FY148" s="158"/>
      <c r="FZ148" s="158"/>
      <c r="GA148" s="158"/>
      <c r="GB148" s="158"/>
      <c r="GC148" s="158"/>
      <c r="GD148" s="158"/>
      <c r="GE148" s="158"/>
      <c r="GF148" s="158"/>
      <c r="GG148" s="158"/>
      <c r="GH148" s="158"/>
      <c r="GI148" s="158"/>
      <c r="GJ148" s="158"/>
      <c r="GK148" s="158"/>
      <c r="GL148" s="158"/>
      <c r="GM148" s="158"/>
      <c r="GN148" s="158"/>
      <c r="GO148" s="158"/>
      <c r="GP148" s="158"/>
      <c r="GQ148" s="158"/>
      <c r="GR148" s="158"/>
      <c r="GS148" s="158"/>
      <c r="GT148" s="158"/>
      <c r="GU148" s="158"/>
      <c r="GV148" s="158"/>
      <c r="GW148" s="158"/>
      <c r="GX148" s="158"/>
      <c r="GY148" s="158"/>
      <c r="GZ148" s="158"/>
      <c r="HA148" s="158"/>
      <c r="HB148" s="158"/>
      <c r="HC148" s="158"/>
      <c r="HD148" s="158"/>
      <c r="HE148" s="158"/>
      <c r="HF148" s="158"/>
      <c r="HG148" s="158"/>
      <c r="HH148" s="158"/>
      <c r="HI148" s="158"/>
      <c r="HJ148" s="158"/>
      <c r="HK148" s="158"/>
      <c r="HL148" s="158"/>
      <c r="HM148" s="158"/>
      <c r="HN148" s="158"/>
      <c r="HO148" s="158"/>
      <c r="HP148" s="158"/>
      <c r="HQ148" s="158"/>
      <c r="HR148" s="158"/>
      <c r="HS148" s="158"/>
      <c r="HT148" s="158"/>
      <c r="HU148" s="158"/>
      <c r="HV148" s="158"/>
      <c r="HW148" s="158"/>
      <c r="HX148" s="158"/>
      <c r="HY148" s="158"/>
      <c r="HZ148" s="158"/>
      <c r="IA148" s="158"/>
      <c r="IB148" s="158"/>
      <c r="IC148" s="158"/>
      <c r="ID148" s="158"/>
      <c r="IE148" s="158"/>
      <c r="IF148" s="158"/>
      <c r="IG148" s="158"/>
      <c r="IH148" s="158"/>
      <c r="II148" s="158"/>
      <c r="IJ148" s="158"/>
      <c r="IK148" s="158"/>
      <c r="IL148" s="158"/>
      <c r="IM148" s="158"/>
      <c r="IN148" s="158"/>
      <c r="IO148" s="158"/>
      <c r="IP148" s="158"/>
      <c r="IQ148" s="158"/>
      <c r="IR148" s="158"/>
      <c r="IS148" s="158"/>
      <c r="IT148" s="158"/>
      <c r="IU148" s="158"/>
      <c r="IV148" s="158"/>
      <c r="IW148" s="158"/>
      <c r="IX148" s="158"/>
      <c r="IY148" s="158"/>
      <c r="IZ148" s="158"/>
      <c r="JA148" s="158"/>
      <c r="JB148" s="158"/>
      <c r="JC148" s="158"/>
      <c r="JD148" s="158"/>
      <c r="JE148" s="158"/>
      <c r="JF148" s="158"/>
      <c r="JG148" s="158"/>
      <c r="JH148" s="158"/>
      <c r="JI148" s="158"/>
      <c r="JJ148" s="158"/>
      <c r="JK148" s="158"/>
      <c r="JL148" s="158"/>
      <c r="JM148" s="158"/>
      <c r="JN148" s="158"/>
      <c r="JO148" s="158"/>
      <c r="JP148" s="158"/>
      <c r="JQ148" s="158"/>
      <c r="JR148" s="158"/>
      <c r="JS148" s="158"/>
      <c r="JT148" s="158"/>
      <c r="JU148" s="158"/>
      <c r="JV148" s="158"/>
      <c r="JW148" s="158"/>
      <c r="JX148" s="158"/>
      <c r="JY148" s="158"/>
      <c r="JZ148" s="158"/>
      <c r="KA148" s="158"/>
      <c r="KB148" s="158"/>
      <c r="KC148" s="158"/>
      <c r="KD148" s="158"/>
      <c r="KE148" s="158"/>
      <c r="KF148" s="158"/>
      <c r="KG148" s="158"/>
      <c r="KH148" s="158"/>
      <c r="KI148" s="158"/>
      <c r="KJ148" s="158"/>
      <c r="KK148" s="158"/>
      <c r="KL148" s="158"/>
      <c r="KM148" s="158"/>
      <c r="KN148" s="158"/>
      <c r="KO148" s="158"/>
      <c r="KP148" s="158"/>
      <c r="KQ148" s="158"/>
      <c r="KR148" s="158"/>
      <c r="KS148" s="158"/>
      <c r="KT148" s="158"/>
      <c r="KU148" s="158"/>
      <c r="KV148" s="158"/>
      <c r="KW148" s="158"/>
      <c r="KX148" s="158"/>
      <c r="KY148" s="158"/>
      <c r="KZ148" s="158"/>
      <c r="LA148" s="158"/>
      <c r="LB148" s="158"/>
      <c r="LC148" s="158"/>
      <c r="LD148" s="158"/>
      <c r="LE148" s="158"/>
      <c r="LF148" s="158"/>
      <c r="LG148" s="158"/>
      <c r="LH148" s="158"/>
      <c r="LI148" s="158"/>
      <c r="LJ148" s="158"/>
      <c r="LK148" s="158"/>
      <c r="LL148" s="158"/>
      <c r="LM148" s="158"/>
      <c r="LN148" s="158"/>
      <c r="LO148" s="158"/>
      <c r="LP148" s="158"/>
      <c r="LQ148" s="158"/>
      <c r="LR148" s="158"/>
      <c r="LS148" s="158"/>
      <c r="LT148" s="158"/>
      <c r="LU148" s="158"/>
      <c r="LV148" s="158"/>
      <c r="LW148" s="158"/>
      <c r="LX148" s="158"/>
      <c r="LY148" s="158"/>
      <c r="LZ148" s="158"/>
      <c r="MA148" s="158"/>
      <c r="MB148" s="158"/>
      <c r="MC148" s="158"/>
      <c r="MD148" s="158"/>
      <c r="ME148" s="158"/>
      <c r="MF148" s="158"/>
      <c r="MG148" s="158"/>
      <c r="MH148" s="158"/>
      <c r="MI148" s="158"/>
      <c r="MJ148" s="158"/>
      <c r="MK148" s="158"/>
      <c r="ML148" s="158"/>
      <c r="MM148" s="158"/>
      <c r="MN148" s="158"/>
      <c r="MO148" s="158"/>
      <c r="MP148" s="158"/>
      <c r="MQ148" s="158"/>
      <c r="MR148" s="158"/>
      <c r="MS148" s="158"/>
      <c r="MT148" s="158"/>
      <c r="MU148" s="158"/>
      <c r="MV148" s="158"/>
      <c r="MW148" s="158"/>
      <c r="MX148" s="158"/>
      <c r="MY148" s="158"/>
      <c r="MZ148" s="158"/>
      <c r="NA148" s="158"/>
      <c r="NB148" s="158"/>
      <c r="NC148" s="158"/>
      <c r="ND148" s="158"/>
      <c r="NE148" s="158"/>
      <c r="NF148" s="158"/>
      <c r="NG148" s="158"/>
      <c r="NH148" s="158"/>
      <c r="NI148" s="158"/>
      <c r="NJ148" s="158"/>
      <c r="NK148" s="158"/>
      <c r="NL148" s="158"/>
      <c r="NM148" s="158"/>
      <c r="NN148" s="158"/>
      <c r="NO148" s="158"/>
      <c r="NP148" s="158"/>
      <c r="NQ148" s="158"/>
      <c r="NR148" s="158"/>
      <c r="NS148" s="158"/>
      <c r="NT148" s="158"/>
      <c r="NU148" s="158"/>
      <c r="NV148" s="158"/>
      <c r="NW148" s="158"/>
      <c r="NX148" s="158"/>
      <c r="NY148" s="158"/>
      <c r="NZ148" s="158"/>
      <c r="OA148" s="158"/>
      <c r="OB148" s="158"/>
      <c r="OC148" s="158"/>
      <c r="OD148" s="158"/>
      <c r="OE148" s="158"/>
      <c r="OF148" s="158"/>
      <c r="OG148" s="158"/>
      <c r="OH148" s="158"/>
      <c r="OI148" s="158"/>
      <c r="OJ148" s="158"/>
      <c r="OK148" s="158"/>
      <c r="OL148" s="158"/>
      <c r="OM148" s="158"/>
      <c r="ON148" s="158"/>
      <c r="OO148" s="158"/>
      <c r="OP148" s="158"/>
      <c r="OQ148" s="158"/>
      <c r="OR148" s="158"/>
      <c r="OS148" s="158"/>
      <c r="OT148" s="158"/>
      <c r="OU148" s="158"/>
      <c r="OV148" s="158"/>
      <c r="OW148" s="158"/>
      <c r="OX148" s="158"/>
      <c r="OY148" s="158"/>
      <c r="OZ148" s="158"/>
      <c r="PA148" s="158"/>
      <c r="PB148" s="158"/>
      <c r="PC148" s="158"/>
      <c r="PD148" s="158"/>
      <c r="PE148" s="158"/>
      <c r="PF148" s="158"/>
      <c r="PG148" s="158"/>
      <c r="PH148" s="158"/>
      <c r="PI148" s="158"/>
      <c r="PJ148" s="158"/>
      <c r="PK148" s="158"/>
      <c r="PL148" s="158"/>
      <c r="PM148" s="158"/>
      <c r="PN148" s="158"/>
      <c r="PO148" s="158"/>
      <c r="PP148" s="158"/>
      <c r="PQ148" s="158"/>
      <c r="PR148" s="158"/>
      <c r="PS148" s="158"/>
      <c r="PT148" s="158"/>
      <c r="PU148" s="158"/>
      <c r="PV148" s="158"/>
      <c r="PW148" s="158"/>
      <c r="PX148" s="158"/>
      <c r="PY148" s="158"/>
      <c r="PZ148" s="158"/>
      <c r="QA148" s="158"/>
      <c r="QB148" s="158"/>
      <c r="QC148" s="158"/>
      <c r="QD148" s="158"/>
      <c r="QE148" s="158"/>
      <c r="QF148" s="158"/>
      <c r="QG148" s="158"/>
      <c r="QH148" s="158"/>
      <c r="QI148" s="158"/>
      <c r="QJ148" s="158"/>
      <c r="QK148" s="158"/>
      <c r="QL148" s="158"/>
      <c r="QM148" s="158"/>
      <c r="QN148" s="158"/>
      <c r="QO148" s="158"/>
      <c r="QP148" s="158"/>
      <c r="QQ148" s="158"/>
      <c r="QR148" s="158"/>
      <c r="QS148" s="158"/>
      <c r="QT148" s="158"/>
      <c r="QU148" s="158"/>
      <c r="QV148" s="158"/>
      <c r="QW148" s="158"/>
      <c r="QX148" s="158"/>
      <c r="QY148" s="158"/>
      <c r="QZ148" s="158"/>
      <c r="RA148" s="158"/>
      <c r="RB148" s="158"/>
      <c r="RC148" s="158"/>
      <c r="RD148" s="158"/>
      <c r="RE148" s="158"/>
      <c r="RF148" s="158"/>
      <c r="RG148" s="158"/>
      <c r="RH148" s="158"/>
      <c r="RI148" s="158"/>
      <c r="RJ148" s="158"/>
      <c r="RK148" s="158"/>
      <c r="RL148" s="158"/>
      <c r="RM148" s="158"/>
      <c r="RN148" s="158"/>
      <c r="RO148" s="158"/>
      <c r="RP148" s="158"/>
      <c r="RQ148" s="158"/>
      <c r="RR148" s="158"/>
      <c r="RS148" s="158"/>
      <c r="RT148" s="158"/>
      <c r="RU148" s="158"/>
      <c r="RV148" s="158"/>
      <c r="RW148" s="158"/>
      <c r="RX148" s="158"/>
      <c r="RY148" s="158"/>
      <c r="RZ148" s="158"/>
      <c r="SA148" s="158"/>
      <c r="SB148" s="158"/>
      <c r="SC148" s="158"/>
      <c r="SD148" s="158"/>
      <c r="SE148" s="158"/>
      <c r="SF148" s="158"/>
      <c r="SG148" s="158"/>
      <c r="SH148" s="158"/>
      <c r="SI148" s="158"/>
      <c r="SJ148" s="158"/>
      <c r="SK148" s="158"/>
      <c r="SL148" s="158"/>
      <c r="SM148" s="158"/>
      <c r="SN148" s="158"/>
      <c r="SO148" s="158"/>
      <c r="SP148" s="158"/>
      <c r="SQ148" s="158"/>
      <c r="SR148" s="158"/>
      <c r="SS148" s="158"/>
      <c r="ST148" s="158"/>
      <c r="SU148" s="158"/>
      <c r="SV148" s="158"/>
      <c r="SW148" s="158"/>
      <c r="SX148" s="158"/>
      <c r="SY148" s="158"/>
      <c r="SZ148" s="158"/>
      <c r="TA148" s="158"/>
      <c r="TB148" s="158"/>
      <c r="TC148" s="158"/>
      <c r="TD148" s="158"/>
      <c r="TE148" s="158"/>
      <c r="TF148" s="158"/>
      <c r="TG148" s="158"/>
      <c r="TH148" s="158"/>
      <c r="TI148" s="158"/>
      <c r="TJ148" s="158"/>
      <c r="TK148" s="158"/>
      <c r="TL148" s="158"/>
      <c r="TM148" s="158"/>
      <c r="TN148" s="158"/>
      <c r="TO148" s="158"/>
      <c r="TP148" s="158"/>
      <c r="TQ148" s="158"/>
      <c r="TR148" s="158"/>
      <c r="TS148" s="158"/>
      <c r="TT148" s="158"/>
      <c r="TU148" s="158"/>
      <c r="TV148" s="158"/>
      <c r="TW148" s="158"/>
      <c r="TX148" s="158"/>
      <c r="TY148" s="158"/>
      <c r="TZ148" s="158"/>
      <c r="UA148" s="158"/>
      <c r="UB148" s="158"/>
      <c r="UC148" s="158"/>
      <c r="UD148" s="158"/>
      <c r="UE148" s="158"/>
      <c r="UF148" s="158"/>
      <c r="UG148" s="158"/>
      <c r="UH148" s="158"/>
      <c r="UI148" s="158"/>
      <c r="UJ148" s="158"/>
      <c r="UK148" s="158"/>
      <c r="UL148" s="158"/>
      <c r="UM148" s="158"/>
      <c r="UN148" s="158"/>
      <c r="UO148" s="158"/>
      <c r="UP148" s="158"/>
      <c r="UQ148" s="158"/>
      <c r="UR148" s="158"/>
      <c r="US148" s="158"/>
      <c r="UT148" s="158"/>
      <c r="UU148" s="158"/>
      <c r="UV148" s="158"/>
      <c r="UW148" s="158"/>
      <c r="UX148" s="158"/>
      <c r="UY148" s="158"/>
      <c r="UZ148" s="158"/>
      <c r="VA148" s="158"/>
      <c r="VB148" s="158"/>
      <c r="VC148" s="158"/>
      <c r="VD148" s="158"/>
      <c r="VE148" s="158"/>
      <c r="VF148" s="158"/>
      <c r="VG148" s="158"/>
      <c r="VH148" s="158"/>
      <c r="VI148" s="158"/>
      <c r="VJ148" s="158"/>
      <c r="VK148" s="158"/>
      <c r="VL148" s="158"/>
      <c r="VM148" s="158"/>
      <c r="VN148" s="158"/>
      <c r="VO148" s="158"/>
      <c r="VP148" s="158"/>
      <c r="VQ148" s="158"/>
      <c r="VR148" s="158"/>
      <c r="VS148" s="158"/>
      <c r="VT148" s="158"/>
      <c r="VU148" s="158"/>
      <c r="VV148" s="158"/>
      <c r="VW148" s="158"/>
      <c r="VX148" s="158"/>
      <c r="VY148" s="158"/>
      <c r="VZ148" s="158"/>
      <c r="WA148" s="158"/>
      <c r="WB148" s="158"/>
      <c r="WC148" s="158"/>
      <c r="WD148" s="158"/>
      <c r="WE148" s="158"/>
      <c r="WF148" s="158"/>
      <c r="WG148" s="158"/>
      <c r="WH148" s="158"/>
      <c r="WI148" s="158"/>
      <c r="WJ148" s="158"/>
      <c r="WK148" s="158"/>
      <c r="WL148" s="158"/>
      <c r="WM148" s="158"/>
      <c r="WN148" s="158"/>
      <c r="WO148" s="158"/>
      <c r="WP148" s="158"/>
      <c r="WQ148" s="158"/>
      <c r="WR148" s="158"/>
      <c r="WS148" s="158"/>
      <c r="WT148" s="158"/>
      <c r="WU148" s="158"/>
      <c r="WV148" s="158"/>
      <c r="WW148" s="158"/>
      <c r="WX148" s="158"/>
      <c r="WY148" s="158"/>
      <c r="WZ148" s="158"/>
      <c r="XA148" s="158"/>
      <c r="XB148" s="158"/>
      <c r="XC148" s="158"/>
      <c r="XD148" s="158"/>
      <c r="XE148" s="158"/>
      <c r="XF148" s="158"/>
      <c r="XG148" s="158"/>
      <c r="XH148" s="158"/>
      <c r="XI148" s="158"/>
      <c r="XJ148" s="158"/>
      <c r="XK148" s="158"/>
      <c r="XL148" s="158"/>
      <c r="XM148" s="158"/>
      <c r="XN148" s="158"/>
      <c r="XO148" s="158"/>
      <c r="XP148" s="158"/>
      <c r="XQ148" s="158"/>
      <c r="XR148" s="158"/>
      <c r="XS148" s="158"/>
      <c r="XT148" s="158"/>
      <c r="XU148" s="158"/>
      <c r="XV148" s="158"/>
      <c r="XW148" s="158"/>
      <c r="XX148" s="158"/>
      <c r="XY148" s="158"/>
      <c r="XZ148" s="158"/>
      <c r="YA148" s="158"/>
      <c r="YB148" s="158"/>
      <c r="YC148" s="158"/>
      <c r="YD148" s="158"/>
      <c r="YE148" s="158"/>
      <c r="YF148" s="158"/>
      <c r="YG148" s="158"/>
      <c r="YH148" s="158"/>
      <c r="YI148" s="158"/>
      <c r="YJ148" s="158"/>
      <c r="YK148" s="158"/>
      <c r="YL148" s="158"/>
      <c r="YM148" s="158"/>
      <c r="YN148" s="158"/>
      <c r="YO148" s="158"/>
      <c r="YP148" s="158"/>
      <c r="YQ148" s="158"/>
      <c r="YR148" s="158"/>
      <c r="YS148" s="158"/>
      <c r="YT148" s="158"/>
      <c r="YU148" s="158"/>
      <c r="YV148" s="158"/>
      <c r="YW148" s="158"/>
      <c r="YX148" s="158"/>
      <c r="YY148" s="158"/>
      <c r="YZ148" s="158"/>
      <c r="ZA148" s="158"/>
      <c r="ZB148" s="158"/>
      <c r="ZC148" s="158"/>
      <c r="ZD148" s="158"/>
      <c r="ZE148" s="158"/>
      <c r="ZF148" s="158"/>
      <c r="ZG148" s="158"/>
      <c r="ZH148" s="158"/>
      <c r="ZI148" s="158"/>
      <c r="ZJ148" s="158"/>
      <c r="ZK148" s="158"/>
      <c r="ZL148" s="158"/>
      <c r="ZM148" s="158"/>
      <c r="ZN148" s="158"/>
      <c r="ZO148" s="158"/>
      <c r="ZP148" s="158"/>
      <c r="ZQ148" s="158"/>
      <c r="ZR148" s="158"/>
      <c r="ZS148" s="158"/>
      <c r="ZT148" s="158"/>
      <c r="ZU148" s="158"/>
      <c r="ZV148" s="158"/>
      <c r="ZW148" s="158"/>
      <c r="ZX148" s="158"/>
      <c r="ZY148" s="158"/>
      <c r="ZZ148" s="158"/>
      <c r="AAA148" s="158"/>
      <c r="AAB148" s="158"/>
      <c r="AAC148" s="158"/>
      <c r="AAD148" s="158"/>
      <c r="AAE148" s="158"/>
      <c r="AAF148" s="158"/>
      <c r="AAG148" s="158"/>
      <c r="AAH148" s="158"/>
      <c r="AAI148" s="158"/>
      <c r="AAJ148" s="158"/>
      <c r="AAK148" s="158"/>
      <c r="AAL148" s="158"/>
      <c r="AAM148" s="158"/>
      <c r="AAN148" s="158"/>
      <c r="AAO148" s="158"/>
      <c r="AAP148" s="158"/>
      <c r="AAQ148" s="158"/>
      <c r="AAR148" s="158"/>
      <c r="AAS148" s="158"/>
      <c r="AAT148" s="158"/>
      <c r="AAU148" s="158"/>
      <c r="AAV148" s="158"/>
      <c r="AAW148" s="158"/>
      <c r="AAX148" s="158"/>
      <c r="AAY148" s="158"/>
      <c r="AAZ148" s="158"/>
      <c r="ABA148" s="158"/>
      <c r="ABB148" s="158"/>
      <c r="ABC148" s="158"/>
      <c r="ABD148" s="158"/>
      <c r="ABE148" s="158"/>
      <c r="ABF148" s="158"/>
      <c r="ABG148" s="158"/>
      <c r="ABH148" s="158"/>
      <c r="ABI148" s="158"/>
      <c r="ABJ148" s="158"/>
      <c r="ABK148" s="158"/>
      <c r="ABL148" s="158"/>
      <c r="ABM148" s="158"/>
      <c r="ABN148" s="158"/>
      <c r="ABO148" s="158"/>
      <c r="ABP148" s="158"/>
      <c r="ABQ148" s="158"/>
      <c r="ABR148" s="158"/>
      <c r="ABS148" s="158"/>
      <c r="ABT148" s="158"/>
      <c r="ABU148" s="158"/>
      <c r="ABV148" s="158"/>
      <c r="ABW148" s="158"/>
      <c r="ABX148" s="158"/>
      <c r="ABY148" s="158"/>
      <c r="ABZ148" s="158"/>
      <c r="ACA148" s="158"/>
      <c r="ACB148" s="158"/>
      <c r="ACC148" s="158"/>
      <c r="ACD148" s="158"/>
      <c r="ACE148" s="158"/>
      <c r="ACF148" s="158"/>
      <c r="ACG148" s="158"/>
      <c r="ACH148" s="158"/>
      <c r="ACI148" s="158"/>
      <c r="ACJ148" s="158"/>
      <c r="ACK148" s="158"/>
      <c r="ACL148" s="158"/>
      <c r="ACM148" s="158"/>
      <c r="ACN148" s="158"/>
      <c r="ACO148" s="158"/>
      <c r="ACP148" s="158"/>
      <c r="ACQ148" s="158"/>
      <c r="ACR148" s="159"/>
      <c r="ACS148" s="160">
        <f t="array" ref="ACS148">SUM(IF(RIGHT($Q148:$ACR148)=ACS$11,IFERROR(--LEFT($Q148:$ACR148,LEN($Q148:$ACR148)-1),0)))</f>
        <v>0</v>
      </c>
      <c r="ACT148" s="160">
        <f t="array" ref="ACT148">SUM(IF(RIGHT($Q148:$ACR148)=ACT$11,IFERROR(--LEFT($Q148:$ACR148,LEN($Q148:$ACR148)-1),0)))</f>
        <v>0</v>
      </c>
      <c r="ACU148" s="160">
        <f t="array" ref="ACU148">SUM(IF(RIGHT($Q148:$ACR148)=ACU$11,IFERROR(--LEFT($Q148:$ACR148,LEN($Q148:$ACR148)-1),0)))</f>
        <v>0</v>
      </c>
      <c r="ACV148" s="160">
        <f t="array" ref="ACV148">SUM(IF(RIGHT($Q148:$ACR148)=ACV$11,IFERROR(--LEFT($Q148:$ACR148,LEN($Q148:$ACR148)-1),0)))</f>
        <v>0</v>
      </c>
      <c r="ACW148" s="160">
        <f t="array" ref="ACW148">SUM(IF(RIGHT($Q148:$ACR148)=ACW$11,IFERROR(--LEFT($Q148:$ACR148,LEN($Q148:$ACR148)-1),0)))</f>
        <v>0</v>
      </c>
      <c r="ACX148" s="160">
        <f t="array" ref="ACX148">SUM(IF(RIGHT($Q148:$ACR148)=ACX$11,IFERROR(--LEFT($Q148:$ACR148,LEN($Q148:$ACR148)-1),0)))</f>
        <v>0</v>
      </c>
      <c r="ACY148" s="160">
        <f t="array" ref="ACY148">SUM(IF(RIGHT($Q148:$ACR148)=ACY$11,IFERROR(--LEFT($Q148:$ACR148,LEN($Q148:$ACR148)-1),0)))</f>
        <v>0</v>
      </c>
      <c r="ACZ148" s="160">
        <f t="array" ref="ACZ148">SUM(IF(RIGHT($Q148:$ACR148)=ACZ$11,IFERROR(--LEFT($Q148:$ACR148,LEN($Q148:$ACR148)-1),0)))</f>
        <v>0</v>
      </c>
      <c r="ADA148" s="158">
        <f t="shared" si="2287"/>
        <v>0</v>
      </c>
      <c r="ADB148" s="158">
        <f t="shared" si="2288"/>
        <v>0</v>
      </c>
      <c r="ADC148" s="158">
        <f t="shared" si="2289"/>
        <v>0</v>
      </c>
      <c r="ADD148" s="158">
        <f t="shared" si="2290"/>
        <v>0</v>
      </c>
      <c r="ADE148" s="158">
        <f t="shared" si="2291"/>
        <v>0</v>
      </c>
      <c r="ADF148" s="158">
        <f t="shared" si="2292"/>
        <v>0</v>
      </c>
      <c r="ADG148" s="158">
        <f t="shared" si="2293"/>
        <v>0</v>
      </c>
      <c r="ADH148" s="158">
        <f t="shared" si="2294"/>
        <v>0</v>
      </c>
      <c r="ADI148" s="160">
        <f t="array" ref="ADI148">SUM(IF(RIGHT($Q148:$ACR148)=ADI$11,IFERROR(--LEFT($Q148:$ACR148,LEN($Q148:$ACR148)-1),0)))</f>
        <v>0</v>
      </c>
      <c r="ADJ148" s="152">
        <f t="shared" si="2295"/>
        <v>0</v>
      </c>
      <c r="AEC148" s="143"/>
      <c r="AEO148" s="108"/>
      <c r="AEP148" s="108"/>
      <c r="AEQ148" s="108"/>
      <c r="AER148" s="108"/>
      <c r="AES148" s="108"/>
      <c r="AET148" s="108"/>
      <c r="AEU148" s="108"/>
      <c r="AEV148" s="108"/>
      <c r="AEW148" s="143"/>
      <c r="AFI148" s="108"/>
      <c r="AFJ148" s="108"/>
      <c r="AFK148" s="108"/>
      <c r="AFL148" s="108"/>
      <c r="AFM148" s="108"/>
      <c r="AFN148" s="108"/>
      <c r="AFO148" s="108"/>
      <c r="AFP148" s="108"/>
      <c r="AFQ148" s="143"/>
      <c r="AGC148" s="108"/>
      <c r="AGD148" s="108"/>
      <c r="AGE148" s="108"/>
      <c r="AGF148" s="108"/>
      <c r="AGG148" s="108"/>
      <c r="AGH148" s="108"/>
      <c r="AGI148" s="108"/>
      <c r="AGJ148" s="108"/>
      <c r="AGK148" s="143"/>
      <c r="AGW148" s="108"/>
      <c r="AGX148" s="108"/>
      <c r="AGY148" s="108"/>
      <c r="AGZ148" s="108"/>
      <c r="AHA148" s="108"/>
      <c r="AHB148" s="108"/>
      <c r="AHC148" s="108"/>
      <c r="AHD148" s="108"/>
      <c r="AHE148" s="143"/>
      <c r="AHQ148" s="108"/>
      <c r="AHR148" s="108"/>
      <c r="AHS148" s="108"/>
      <c r="AHT148" s="108"/>
      <c r="AHU148" s="108"/>
      <c r="AHV148" s="108"/>
      <c r="AHW148" s="108"/>
      <c r="AHX148" s="108"/>
      <c r="AHY148" s="143"/>
      <c r="AIK148" s="108"/>
      <c r="AIL148" s="108"/>
      <c r="AIM148" s="108"/>
      <c r="AIN148" s="108"/>
      <c r="AIO148" s="108"/>
      <c r="AIP148" s="108"/>
      <c r="AIQ148" s="108"/>
      <c r="AIR148" s="108"/>
      <c r="AIS148" s="143"/>
      <c r="AJE148" s="108"/>
      <c r="AJF148" s="108"/>
      <c r="AJG148" s="108"/>
      <c r="AJH148" s="108"/>
      <c r="AJI148" s="108"/>
      <c r="AJJ148" s="108"/>
      <c r="AJK148" s="108"/>
      <c r="AJL148" s="108"/>
      <c r="AJM148" s="143"/>
      <c r="AJY148" s="108"/>
      <c r="AJZ148" s="108"/>
      <c r="AKA148" s="108"/>
      <c r="AKB148" s="108"/>
      <c r="AKC148" s="108"/>
      <c r="AKD148" s="108"/>
      <c r="AKE148" s="108"/>
      <c r="AKF148" s="108"/>
      <c r="AKG148" s="143"/>
      <c r="AKS148" s="108"/>
      <c r="AKT148" s="108"/>
      <c r="AKU148" s="108"/>
      <c r="AKV148" s="108"/>
      <c r="AKW148" s="108"/>
      <c r="AKX148" s="108"/>
      <c r="AKY148" s="108"/>
      <c r="AKZ148" s="108"/>
      <c r="ALA148" s="143"/>
      <c r="ALM148" s="108"/>
      <c r="ALN148" s="108"/>
      <c r="ALO148" s="108"/>
      <c r="ALP148" s="108"/>
      <c r="ALQ148" s="108"/>
      <c r="ALR148" s="108"/>
      <c r="ALS148" s="108"/>
      <c r="ALT148" s="108"/>
      <c r="ALU148" s="143"/>
      <c r="AMG148" s="108"/>
      <c r="AMH148" s="108"/>
      <c r="AMI148" s="108"/>
      <c r="AMJ148" s="108"/>
      <c r="AMK148" s="108"/>
      <c r="AML148" s="108"/>
      <c r="AMM148" s="108"/>
      <c r="AMN148" s="108"/>
    </row>
    <row r="149" spans="2:1028" x14ac:dyDescent="0.25">
      <c r="B149" s="24">
        <v>138</v>
      </c>
      <c r="C149" s="24"/>
      <c r="D149" s="25"/>
      <c r="E149" s="25"/>
      <c r="F149" s="24"/>
      <c r="G149" s="153"/>
      <c r="H149" s="154"/>
      <c r="I149" s="23"/>
      <c r="J149" s="23"/>
      <c r="K149" s="23"/>
      <c r="L149" s="23"/>
      <c r="M149" s="23"/>
      <c r="N149" s="23"/>
      <c r="O149" s="23"/>
      <c r="P149" s="155"/>
      <c r="Q149" s="156"/>
      <c r="R149" s="157"/>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c r="BS149" s="158"/>
      <c r="BT149" s="158"/>
      <c r="BU149" s="158"/>
      <c r="BV149" s="158"/>
      <c r="BW149" s="158"/>
      <c r="BX149" s="158"/>
      <c r="BY149" s="158"/>
      <c r="BZ149" s="158"/>
      <c r="CA149" s="158"/>
      <c r="CB149" s="158"/>
      <c r="CC149" s="158"/>
      <c r="CD149" s="158"/>
      <c r="CE149" s="158"/>
      <c r="CF149" s="158"/>
      <c r="CG149" s="158"/>
      <c r="CH149" s="158"/>
      <c r="CI149" s="158"/>
      <c r="CJ149" s="158"/>
      <c r="CK149" s="158"/>
      <c r="CL149" s="158"/>
      <c r="CM149" s="158"/>
      <c r="CN149" s="158"/>
      <c r="CO149" s="158"/>
      <c r="CP149" s="158"/>
      <c r="CQ149" s="158"/>
      <c r="CR149" s="158"/>
      <c r="CS149" s="158"/>
      <c r="CT149" s="158"/>
      <c r="CU149" s="158"/>
      <c r="CV149" s="158"/>
      <c r="CW149" s="158"/>
      <c r="CX149" s="158"/>
      <c r="CY149" s="158"/>
      <c r="CZ149" s="158"/>
      <c r="DA149" s="158"/>
      <c r="DB149" s="158"/>
      <c r="DC149" s="158"/>
      <c r="DD149" s="158"/>
      <c r="DE149" s="158"/>
      <c r="DF149" s="158"/>
      <c r="DG149" s="158"/>
      <c r="DH149" s="158"/>
      <c r="DI149" s="158"/>
      <c r="DJ149" s="158"/>
      <c r="DK149" s="158"/>
      <c r="DL149" s="158"/>
      <c r="DM149" s="158"/>
      <c r="DN149" s="158"/>
      <c r="DO149" s="158"/>
      <c r="DP149" s="158"/>
      <c r="DQ149" s="158"/>
      <c r="DR149" s="158"/>
      <c r="DS149" s="158"/>
      <c r="DT149" s="158"/>
      <c r="DU149" s="158"/>
      <c r="DV149" s="158"/>
      <c r="DW149" s="158"/>
      <c r="DX149" s="158"/>
      <c r="DY149" s="158"/>
      <c r="DZ149" s="158"/>
      <c r="EA149" s="158"/>
      <c r="EB149" s="158"/>
      <c r="EC149" s="158"/>
      <c r="ED149" s="158"/>
      <c r="EE149" s="158"/>
      <c r="EF149" s="158"/>
      <c r="EG149" s="158"/>
      <c r="EH149" s="158"/>
      <c r="EI149" s="158"/>
      <c r="EJ149" s="158"/>
      <c r="EK149" s="158"/>
      <c r="EL149" s="158"/>
      <c r="EM149" s="158"/>
      <c r="EN149" s="158"/>
      <c r="EO149" s="158"/>
      <c r="EP149" s="158"/>
      <c r="EQ149" s="158"/>
      <c r="ER149" s="158"/>
      <c r="ES149" s="158"/>
      <c r="ET149" s="158"/>
      <c r="EU149" s="158"/>
      <c r="EV149" s="158"/>
      <c r="EW149" s="158"/>
      <c r="EX149" s="158"/>
      <c r="EY149" s="158"/>
      <c r="EZ149" s="158"/>
      <c r="FA149" s="158"/>
      <c r="FB149" s="158"/>
      <c r="FC149" s="158"/>
      <c r="FD149" s="158"/>
      <c r="FE149" s="158"/>
      <c r="FF149" s="158"/>
      <c r="FG149" s="158"/>
      <c r="FH149" s="158"/>
      <c r="FI149" s="158"/>
      <c r="FJ149" s="158"/>
      <c r="FK149" s="158"/>
      <c r="FL149" s="158"/>
      <c r="FM149" s="158"/>
      <c r="FN149" s="158"/>
      <c r="FO149" s="158"/>
      <c r="FP149" s="158"/>
      <c r="FQ149" s="158"/>
      <c r="FR149" s="158"/>
      <c r="FS149" s="158"/>
      <c r="FT149" s="158"/>
      <c r="FU149" s="158"/>
      <c r="FV149" s="158"/>
      <c r="FW149" s="158"/>
      <c r="FX149" s="158"/>
      <c r="FY149" s="158"/>
      <c r="FZ149" s="158"/>
      <c r="GA149" s="158"/>
      <c r="GB149" s="158"/>
      <c r="GC149" s="158"/>
      <c r="GD149" s="158"/>
      <c r="GE149" s="158"/>
      <c r="GF149" s="158"/>
      <c r="GG149" s="158"/>
      <c r="GH149" s="158"/>
      <c r="GI149" s="158"/>
      <c r="GJ149" s="158"/>
      <c r="GK149" s="158"/>
      <c r="GL149" s="158"/>
      <c r="GM149" s="158"/>
      <c r="GN149" s="158"/>
      <c r="GO149" s="158"/>
      <c r="GP149" s="158"/>
      <c r="GQ149" s="158"/>
      <c r="GR149" s="158"/>
      <c r="GS149" s="158"/>
      <c r="GT149" s="158"/>
      <c r="GU149" s="158"/>
      <c r="GV149" s="158"/>
      <c r="GW149" s="158"/>
      <c r="GX149" s="158"/>
      <c r="GY149" s="158"/>
      <c r="GZ149" s="158"/>
      <c r="HA149" s="158"/>
      <c r="HB149" s="158"/>
      <c r="HC149" s="158"/>
      <c r="HD149" s="158"/>
      <c r="HE149" s="158"/>
      <c r="HF149" s="158"/>
      <c r="HG149" s="158"/>
      <c r="HH149" s="158"/>
      <c r="HI149" s="158"/>
      <c r="HJ149" s="158"/>
      <c r="HK149" s="158"/>
      <c r="HL149" s="158"/>
      <c r="HM149" s="158"/>
      <c r="HN149" s="158"/>
      <c r="HO149" s="158"/>
      <c r="HP149" s="158"/>
      <c r="HQ149" s="158"/>
      <c r="HR149" s="158"/>
      <c r="HS149" s="158"/>
      <c r="HT149" s="158"/>
      <c r="HU149" s="158"/>
      <c r="HV149" s="158"/>
      <c r="HW149" s="158"/>
      <c r="HX149" s="158"/>
      <c r="HY149" s="158"/>
      <c r="HZ149" s="158"/>
      <c r="IA149" s="158"/>
      <c r="IB149" s="158"/>
      <c r="IC149" s="158"/>
      <c r="ID149" s="158"/>
      <c r="IE149" s="158"/>
      <c r="IF149" s="158"/>
      <c r="IG149" s="158"/>
      <c r="IH149" s="158"/>
      <c r="II149" s="158"/>
      <c r="IJ149" s="158"/>
      <c r="IK149" s="158"/>
      <c r="IL149" s="158"/>
      <c r="IM149" s="158"/>
      <c r="IN149" s="158"/>
      <c r="IO149" s="158"/>
      <c r="IP149" s="158"/>
      <c r="IQ149" s="158"/>
      <c r="IR149" s="158"/>
      <c r="IS149" s="158"/>
      <c r="IT149" s="158"/>
      <c r="IU149" s="158"/>
      <c r="IV149" s="158"/>
      <c r="IW149" s="158"/>
      <c r="IX149" s="158"/>
      <c r="IY149" s="158"/>
      <c r="IZ149" s="158"/>
      <c r="JA149" s="158"/>
      <c r="JB149" s="158"/>
      <c r="JC149" s="158"/>
      <c r="JD149" s="158"/>
      <c r="JE149" s="158"/>
      <c r="JF149" s="158"/>
      <c r="JG149" s="158"/>
      <c r="JH149" s="158"/>
      <c r="JI149" s="158"/>
      <c r="JJ149" s="158"/>
      <c r="JK149" s="158"/>
      <c r="JL149" s="158"/>
      <c r="JM149" s="158"/>
      <c r="JN149" s="158"/>
      <c r="JO149" s="158"/>
      <c r="JP149" s="158"/>
      <c r="JQ149" s="158"/>
      <c r="JR149" s="158"/>
      <c r="JS149" s="158"/>
      <c r="JT149" s="158"/>
      <c r="JU149" s="158"/>
      <c r="JV149" s="158"/>
      <c r="JW149" s="158"/>
      <c r="JX149" s="158"/>
      <c r="JY149" s="158"/>
      <c r="JZ149" s="158"/>
      <c r="KA149" s="158"/>
      <c r="KB149" s="158"/>
      <c r="KC149" s="158"/>
      <c r="KD149" s="158"/>
      <c r="KE149" s="158"/>
      <c r="KF149" s="158"/>
      <c r="KG149" s="158"/>
      <c r="KH149" s="158"/>
      <c r="KI149" s="158"/>
      <c r="KJ149" s="158"/>
      <c r="KK149" s="158"/>
      <c r="KL149" s="158"/>
      <c r="KM149" s="158"/>
      <c r="KN149" s="158"/>
      <c r="KO149" s="158"/>
      <c r="KP149" s="158"/>
      <c r="KQ149" s="158"/>
      <c r="KR149" s="158"/>
      <c r="KS149" s="158"/>
      <c r="KT149" s="158"/>
      <c r="KU149" s="158"/>
      <c r="KV149" s="158"/>
      <c r="KW149" s="158"/>
      <c r="KX149" s="158"/>
      <c r="KY149" s="158"/>
      <c r="KZ149" s="158"/>
      <c r="LA149" s="158"/>
      <c r="LB149" s="158"/>
      <c r="LC149" s="158"/>
      <c r="LD149" s="158"/>
      <c r="LE149" s="158"/>
      <c r="LF149" s="158"/>
      <c r="LG149" s="158"/>
      <c r="LH149" s="158"/>
      <c r="LI149" s="158"/>
      <c r="LJ149" s="158"/>
      <c r="LK149" s="158"/>
      <c r="LL149" s="158"/>
      <c r="LM149" s="158"/>
      <c r="LN149" s="158"/>
      <c r="LO149" s="158"/>
      <c r="LP149" s="158"/>
      <c r="LQ149" s="158"/>
      <c r="LR149" s="158"/>
      <c r="LS149" s="158"/>
      <c r="LT149" s="158"/>
      <c r="LU149" s="158"/>
      <c r="LV149" s="158"/>
      <c r="LW149" s="158"/>
      <c r="LX149" s="158"/>
      <c r="LY149" s="158"/>
      <c r="LZ149" s="158"/>
      <c r="MA149" s="158"/>
      <c r="MB149" s="158"/>
      <c r="MC149" s="158"/>
      <c r="MD149" s="158"/>
      <c r="ME149" s="158"/>
      <c r="MF149" s="158"/>
      <c r="MG149" s="158"/>
      <c r="MH149" s="158"/>
      <c r="MI149" s="158"/>
      <c r="MJ149" s="158"/>
      <c r="MK149" s="158"/>
      <c r="ML149" s="158"/>
      <c r="MM149" s="158"/>
      <c r="MN149" s="158"/>
      <c r="MO149" s="158"/>
      <c r="MP149" s="158"/>
      <c r="MQ149" s="158"/>
      <c r="MR149" s="158"/>
      <c r="MS149" s="158"/>
      <c r="MT149" s="158"/>
      <c r="MU149" s="158"/>
      <c r="MV149" s="158"/>
      <c r="MW149" s="158"/>
      <c r="MX149" s="158"/>
      <c r="MY149" s="158"/>
      <c r="MZ149" s="158"/>
      <c r="NA149" s="158"/>
      <c r="NB149" s="158"/>
      <c r="NC149" s="158"/>
      <c r="ND149" s="158"/>
      <c r="NE149" s="158"/>
      <c r="NF149" s="158"/>
      <c r="NG149" s="158"/>
      <c r="NH149" s="158"/>
      <c r="NI149" s="158"/>
      <c r="NJ149" s="158"/>
      <c r="NK149" s="158"/>
      <c r="NL149" s="158"/>
      <c r="NM149" s="158"/>
      <c r="NN149" s="158"/>
      <c r="NO149" s="158"/>
      <c r="NP149" s="158"/>
      <c r="NQ149" s="158"/>
      <c r="NR149" s="158"/>
      <c r="NS149" s="158"/>
      <c r="NT149" s="158"/>
      <c r="NU149" s="158"/>
      <c r="NV149" s="158"/>
      <c r="NW149" s="158"/>
      <c r="NX149" s="158"/>
      <c r="NY149" s="158"/>
      <c r="NZ149" s="158"/>
      <c r="OA149" s="158"/>
      <c r="OB149" s="158"/>
      <c r="OC149" s="158"/>
      <c r="OD149" s="158"/>
      <c r="OE149" s="158"/>
      <c r="OF149" s="158"/>
      <c r="OG149" s="158"/>
      <c r="OH149" s="158"/>
      <c r="OI149" s="158"/>
      <c r="OJ149" s="158"/>
      <c r="OK149" s="158"/>
      <c r="OL149" s="158"/>
      <c r="OM149" s="158"/>
      <c r="ON149" s="158"/>
      <c r="OO149" s="158"/>
      <c r="OP149" s="158"/>
      <c r="OQ149" s="158"/>
      <c r="OR149" s="158"/>
      <c r="OS149" s="158"/>
      <c r="OT149" s="158"/>
      <c r="OU149" s="158"/>
      <c r="OV149" s="158"/>
      <c r="OW149" s="158"/>
      <c r="OX149" s="158"/>
      <c r="OY149" s="158"/>
      <c r="OZ149" s="158"/>
      <c r="PA149" s="158"/>
      <c r="PB149" s="158"/>
      <c r="PC149" s="158"/>
      <c r="PD149" s="158"/>
      <c r="PE149" s="158"/>
      <c r="PF149" s="158"/>
      <c r="PG149" s="158"/>
      <c r="PH149" s="158"/>
      <c r="PI149" s="158"/>
      <c r="PJ149" s="158"/>
      <c r="PK149" s="158"/>
      <c r="PL149" s="158"/>
      <c r="PM149" s="158"/>
      <c r="PN149" s="158"/>
      <c r="PO149" s="158"/>
      <c r="PP149" s="158"/>
      <c r="PQ149" s="158"/>
      <c r="PR149" s="158"/>
      <c r="PS149" s="158"/>
      <c r="PT149" s="158"/>
      <c r="PU149" s="158"/>
      <c r="PV149" s="158"/>
      <c r="PW149" s="158"/>
      <c r="PX149" s="158"/>
      <c r="PY149" s="158"/>
      <c r="PZ149" s="158"/>
      <c r="QA149" s="158"/>
      <c r="QB149" s="158"/>
      <c r="QC149" s="158"/>
      <c r="QD149" s="158"/>
      <c r="QE149" s="158"/>
      <c r="QF149" s="158"/>
      <c r="QG149" s="158"/>
      <c r="QH149" s="158"/>
      <c r="QI149" s="158"/>
      <c r="QJ149" s="158"/>
      <c r="QK149" s="158"/>
      <c r="QL149" s="158"/>
      <c r="QM149" s="158"/>
      <c r="QN149" s="158"/>
      <c r="QO149" s="158"/>
      <c r="QP149" s="158"/>
      <c r="QQ149" s="158"/>
      <c r="QR149" s="158"/>
      <c r="QS149" s="158"/>
      <c r="QT149" s="158"/>
      <c r="QU149" s="158"/>
      <c r="QV149" s="158"/>
      <c r="QW149" s="158"/>
      <c r="QX149" s="158"/>
      <c r="QY149" s="158"/>
      <c r="QZ149" s="158"/>
      <c r="RA149" s="158"/>
      <c r="RB149" s="158"/>
      <c r="RC149" s="158"/>
      <c r="RD149" s="158"/>
      <c r="RE149" s="158"/>
      <c r="RF149" s="158"/>
      <c r="RG149" s="158"/>
      <c r="RH149" s="158"/>
      <c r="RI149" s="158"/>
      <c r="RJ149" s="158"/>
      <c r="RK149" s="158"/>
      <c r="RL149" s="158"/>
      <c r="RM149" s="158"/>
      <c r="RN149" s="158"/>
      <c r="RO149" s="158"/>
      <c r="RP149" s="158"/>
      <c r="RQ149" s="158"/>
      <c r="RR149" s="158"/>
      <c r="RS149" s="158"/>
      <c r="RT149" s="158"/>
      <c r="RU149" s="158"/>
      <c r="RV149" s="158"/>
      <c r="RW149" s="158"/>
      <c r="RX149" s="158"/>
      <c r="RY149" s="158"/>
      <c r="RZ149" s="158"/>
      <c r="SA149" s="158"/>
      <c r="SB149" s="158"/>
      <c r="SC149" s="158"/>
      <c r="SD149" s="158"/>
      <c r="SE149" s="158"/>
      <c r="SF149" s="158"/>
      <c r="SG149" s="158"/>
      <c r="SH149" s="158"/>
      <c r="SI149" s="158"/>
      <c r="SJ149" s="158"/>
      <c r="SK149" s="158"/>
      <c r="SL149" s="158"/>
      <c r="SM149" s="158"/>
      <c r="SN149" s="158"/>
      <c r="SO149" s="158"/>
      <c r="SP149" s="158"/>
      <c r="SQ149" s="158"/>
      <c r="SR149" s="158"/>
      <c r="SS149" s="158"/>
      <c r="ST149" s="158"/>
      <c r="SU149" s="158"/>
      <c r="SV149" s="158"/>
      <c r="SW149" s="158"/>
      <c r="SX149" s="158"/>
      <c r="SY149" s="158"/>
      <c r="SZ149" s="158"/>
      <c r="TA149" s="158"/>
      <c r="TB149" s="158"/>
      <c r="TC149" s="158"/>
      <c r="TD149" s="158"/>
      <c r="TE149" s="158"/>
      <c r="TF149" s="158"/>
      <c r="TG149" s="158"/>
      <c r="TH149" s="158"/>
      <c r="TI149" s="158"/>
      <c r="TJ149" s="158"/>
      <c r="TK149" s="158"/>
      <c r="TL149" s="158"/>
      <c r="TM149" s="158"/>
      <c r="TN149" s="158"/>
      <c r="TO149" s="158"/>
      <c r="TP149" s="158"/>
      <c r="TQ149" s="158"/>
      <c r="TR149" s="158"/>
      <c r="TS149" s="158"/>
      <c r="TT149" s="158"/>
      <c r="TU149" s="158"/>
      <c r="TV149" s="158"/>
      <c r="TW149" s="158"/>
      <c r="TX149" s="158"/>
      <c r="TY149" s="158"/>
      <c r="TZ149" s="158"/>
      <c r="UA149" s="158"/>
      <c r="UB149" s="158"/>
      <c r="UC149" s="158"/>
      <c r="UD149" s="158"/>
      <c r="UE149" s="158"/>
      <c r="UF149" s="158"/>
      <c r="UG149" s="158"/>
      <c r="UH149" s="158"/>
      <c r="UI149" s="158"/>
      <c r="UJ149" s="158"/>
      <c r="UK149" s="158"/>
      <c r="UL149" s="158"/>
      <c r="UM149" s="158"/>
      <c r="UN149" s="158"/>
      <c r="UO149" s="158"/>
      <c r="UP149" s="158"/>
      <c r="UQ149" s="158"/>
      <c r="UR149" s="158"/>
      <c r="US149" s="158"/>
      <c r="UT149" s="158"/>
      <c r="UU149" s="158"/>
      <c r="UV149" s="158"/>
      <c r="UW149" s="158"/>
      <c r="UX149" s="158"/>
      <c r="UY149" s="158"/>
      <c r="UZ149" s="158"/>
      <c r="VA149" s="158"/>
      <c r="VB149" s="158"/>
      <c r="VC149" s="158"/>
      <c r="VD149" s="158"/>
      <c r="VE149" s="158"/>
      <c r="VF149" s="158"/>
      <c r="VG149" s="158"/>
      <c r="VH149" s="158"/>
      <c r="VI149" s="158"/>
      <c r="VJ149" s="158"/>
      <c r="VK149" s="158"/>
      <c r="VL149" s="158"/>
      <c r="VM149" s="158"/>
      <c r="VN149" s="158"/>
      <c r="VO149" s="158"/>
      <c r="VP149" s="158"/>
      <c r="VQ149" s="158"/>
      <c r="VR149" s="158"/>
      <c r="VS149" s="158"/>
      <c r="VT149" s="158"/>
      <c r="VU149" s="158"/>
      <c r="VV149" s="158"/>
      <c r="VW149" s="158"/>
      <c r="VX149" s="158"/>
      <c r="VY149" s="158"/>
      <c r="VZ149" s="158"/>
      <c r="WA149" s="158"/>
      <c r="WB149" s="158"/>
      <c r="WC149" s="158"/>
      <c r="WD149" s="158"/>
      <c r="WE149" s="158"/>
      <c r="WF149" s="158"/>
      <c r="WG149" s="158"/>
      <c r="WH149" s="158"/>
      <c r="WI149" s="158"/>
      <c r="WJ149" s="158"/>
      <c r="WK149" s="158"/>
      <c r="WL149" s="158"/>
      <c r="WM149" s="158"/>
      <c r="WN149" s="158"/>
      <c r="WO149" s="158"/>
      <c r="WP149" s="158"/>
      <c r="WQ149" s="158"/>
      <c r="WR149" s="158"/>
      <c r="WS149" s="158"/>
      <c r="WT149" s="158"/>
      <c r="WU149" s="158"/>
      <c r="WV149" s="158"/>
      <c r="WW149" s="158"/>
      <c r="WX149" s="158"/>
      <c r="WY149" s="158"/>
      <c r="WZ149" s="158"/>
      <c r="XA149" s="158"/>
      <c r="XB149" s="158"/>
      <c r="XC149" s="158"/>
      <c r="XD149" s="158"/>
      <c r="XE149" s="158"/>
      <c r="XF149" s="158"/>
      <c r="XG149" s="158"/>
      <c r="XH149" s="158"/>
      <c r="XI149" s="158"/>
      <c r="XJ149" s="158"/>
      <c r="XK149" s="158"/>
      <c r="XL149" s="158"/>
      <c r="XM149" s="158"/>
      <c r="XN149" s="158"/>
      <c r="XO149" s="158"/>
      <c r="XP149" s="158"/>
      <c r="XQ149" s="158"/>
      <c r="XR149" s="158"/>
      <c r="XS149" s="158"/>
      <c r="XT149" s="158"/>
      <c r="XU149" s="158"/>
      <c r="XV149" s="158"/>
      <c r="XW149" s="158"/>
      <c r="XX149" s="158"/>
      <c r="XY149" s="158"/>
      <c r="XZ149" s="158"/>
      <c r="YA149" s="158"/>
      <c r="YB149" s="158"/>
      <c r="YC149" s="158"/>
      <c r="YD149" s="158"/>
      <c r="YE149" s="158"/>
      <c r="YF149" s="158"/>
      <c r="YG149" s="158"/>
      <c r="YH149" s="158"/>
      <c r="YI149" s="158"/>
      <c r="YJ149" s="158"/>
      <c r="YK149" s="158"/>
      <c r="YL149" s="158"/>
      <c r="YM149" s="158"/>
      <c r="YN149" s="158"/>
      <c r="YO149" s="158"/>
      <c r="YP149" s="158"/>
      <c r="YQ149" s="158"/>
      <c r="YR149" s="158"/>
      <c r="YS149" s="158"/>
      <c r="YT149" s="158"/>
      <c r="YU149" s="158"/>
      <c r="YV149" s="158"/>
      <c r="YW149" s="158"/>
      <c r="YX149" s="158"/>
      <c r="YY149" s="158"/>
      <c r="YZ149" s="158"/>
      <c r="ZA149" s="158"/>
      <c r="ZB149" s="158"/>
      <c r="ZC149" s="158"/>
      <c r="ZD149" s="158"/>
      <c r="ZE149" s="158"/>
      <c r="ZF149" s="158"/>
      <c r="ZG149" s="158"/>
      <c r="ZH149" s="158"/>
      <c r="ZI149" s="158"/>
      <c r="ZJ149" s="158"/>
      <c r="ZK149" s="158"/>
      <c r="ZL149" s="158"/>
      <c r="ZM149" s="158"/>
      <c r="ZN149" s="158"/>
      <c r="ZO149" s="158"/>
      <c r="ZP149" s="158"/>
      <c r="ZQ149" s="158"/>
      <c r="ZR149" s="158"/>
      <c r="ZS149" s="158"/>
      <c r="ZT149" s="158"/>
      <c r="ZU149" s="158"/>
      <c r="ZV149" s="158"/>
      <c r="ZW149" s="158"/>
      <c r="ZX149" s="158"/>
      <c r="ZY149" s="158"/>
      <c r="ZZ149" s="158"/>
      <c r="AAA149" s="158"/>
      <c r="AAB149" s="158"/>
      <c r="AAC149" s="158"/>
      <c r="AAD149" s="158"/>
      <c r="AAE149" s="158"/>
      <c r="AAF149" s="158"/>
      <c r="AAG149" s="158"/>
      <c r="AAH149" s="158"/>
      <c r="AAI149" s="158"/>
      <c r="AAJ149" s="158"/>
      <c r="AAK149" s="158"/>
      <c r="AAL149" s="158"/>
      <c r="AAM149" s="158"/>
      <c r="AAN149" s="158"/>
      <c r="AAO149" s="158"/>
      <c r="AAP149" s="158"/>
      <c r="AAQ149" s="158"/>
      <c r="AAR149" s="158"/>
      <c r="AAS149" s="158"/>
      <c r="AAT149" s="158"/>
      <c r="AAU149" s="158"/>
      <c r="AAV149" s="158"/>
      <c r="AAW149" s="158"/>
      <c r="AAX149" s="158"/>
      <c r="AAY149" s="158"/>
      <c r="AAZ149" s="158"/>
      <c r="ABA149" s="158"/>
      <c r="ABB149" s="158"/>
      <c r="ABC149" s="158"/>
      <c r="ABD149" s="158"/>
      <c r="ABE149" s="158"/>
      <c r="ABF149" s="158"/>
      <c r="ABG149" s="158"/>
      <c r="ABH149" s="158"/>
      <c r="ABI149" s="158"/>
      <c r="ABJ149" s="158"/>
      <c r="ABK149" s="158"/>
      <c r="ABL149" s="158"/>
      <c r="ABM149" s="158"/>
      <c r="ABN149" s="158"/>
      <c r="ABO149" s="158"/>
      <c r="ABP149" s="158"/>
      <c r="ABQ149" s="158"/>
      <c r="ABR149" s="158"/>
      <c r="ABS149" s="158"/>
      <c r="ABT149" s="158"/>
      <c r="ABU149" s="158"/>
      <c r="ABV149" s="158"/>
      <c r="ABW149" s="158"/>
      <c r="ABX149" s="158"/>
      <c r="ABY149" s="158"/>
      <c r="ABZ149" s="158"/>
      <c r="ACA149" s="158"/>
      <c r="ACB149" s="158"/>
      <c r="ACC149" s="158"/>
      <c r="ACD149" s="158"/>
      <c r="ACE149" s="158"/>
      <c r="ACF149" s="158"/>
      <c r="ACG149" s="158"/>
      <c r="ACH149" s="158"/>
      <c r="ACI149" s="158"/>
      <c r="ACJ149" s="158"/>
      <c r="ACK149" s="158"/>
      <c r="ACL149" s="158"/>
      <c r="ACM149" s="158"/>
      <c r="ACN149" s="158"/>
      <c r="ACO149" s="158"/>
      <c r="ACP149" s="158"/>
      <c r="ACQ149" s="158"/>
      <c r="ACR149" s="159"/>
      <c r="ACS149" s="160">
        <f t="array" ref="ACS149">SUM(IF(RIGHT($Q149:$ACR149)=ACS$11,IFERROR(--LEFT($Q149:$ACR149,LEN($Q149:$ACR149)-1),0)))</f>
        <v>0</v>
      </c>
      <c r="ACT149" s="160">
        <f t="array" ref="ACT149">SUM(IF(RIGHT($Q149:$ACR149)=ACT$11,IFERROR(--LEFT($Q149:$ACR149,LEN($Q149:$ACR149)-1),0)))</f>
        <v>0</v>
      </c>
      <c r="ACU149" s="160">
        <f t="array" ref="ACU149">SUM(IF(RIGHT($Q149:$ACR149)=ACU$11,IFERROR(--LEFT($Q149:$ACR149,LEN($Q149:$ACR149)-1),0)))</f>
        <v>0</v>
      </c>
      <c r="ACV149" s="160">
        <f t="array" ref="ACV149">SUM(IF(RIGHT($Q149:$ACR149)=ACV$11,IFERROR(--LEFT($Q149:$ACR149,LEN($Q149:$ACR149)-1),0)))</f>
        <v>0</v>
      </c>
      <c r="ACW149" s="160">
        <f t="array" ref="ACW149">SUM(IF(RIGHT($Q149:$ACR149)=ACW$11,IFERROR(--LEFT($Q149:$ACR149,LEN($Q149:$ACR149)-1),0)))</f>
        <v>0</v>
      </c>
      <c r="ACX149" s="160">
        <f t="array" ref="ACX149">SUM(IF(RIGHT($Q149:$ACR149)=ACX$11,IFERROR(--LEFT($Q149:$ACR149,LEN($Q149:$ACR149)-1),0)))</f>
        <v>0</v>
      </c>
      <c r="ACY149" s="160">
        <f t="array" ref="ACY149">SUM(IF(RIGHT($Q149:$ACR149)=ACY$11,IFERROR(--LEFT($Q149:$ACR149,LEN($Q149:$ACR149)-1),0)))</f>
        <v>0</v>
      </c>
      <c r="ACZ149" s="160">
        <f t="array" ref="ACZ149">SUM(IF(RIGHT($Q149:$ACR149)=ACZ$11,IFERROR(--LEFT($Q149:$ACR149,LEN($Q149:$ACR149)-1),0)))</f>
        <v>0</v>
      </c>
      <c r="ADA149" s="158">
        <f t="shared" si="2287"/>
        <v>0</v>
      </c>
      <c r="ADB149" s="158">
        <f t="shared" si="2288"/>
        <v>0</v>
      </c>
      <c r="ADC149" s="158">
        <f t="shared" si="2289"/>
        <v>0</v>
      </c>
      <c r="ADD149" s="158">
        <f t="shared" si="2290"/>
        <v>0</v>
      </c>
      <c r="ADE149" s="158">
        <f t="shared" si="2291"/>
        <v>0</v>
      </c>
      <c r="ADF149" s="158">
        <f t="shared" si="2292"/>
        <v>0</v>
      </c>
      <c r="ADG149" s="158">
        <f t="shared" si="2293"/>
        <v>0</v>
      </c>
      <c r="ADH149" s="158">
        <f t="shared" si="2294"/>
        <v>0</v>
      </c>
      <c r="ADI149" s="160">
        <f t="array" ref="ADI149">SUM(IF(RIGHT($Q149:$ACR149)=ADI$11,IFERROR(--LEFT($Q149:$ACR149,LEN($Q149:$ACR149)-1),0)))</f>
        <v>0</v>
      </c>
      <c r="ADJ149" s="152">
        <f t="shared" si="2295"/>
        <v>0</v>
      </c>
      <c r="AEC149" s="143"/>
      <c r="AEO149" s="108"/>
      <c r="AEP149" s="108"/>
      <c r="AEQ149" s="108"/>
      <c r="AER149" s="108"/>
      <c r="AES149" s="108"/>
      <c r="AET149" s="108"/>
      <c r="AEU149" s="108"/>
      <c r="AEV149" s="108"/>
      <c r="AEW149" s="143"/>
      <c r="AFI149" s="108"/>
      <c r="AFJ149" s="108"/>
      <c r="AFK149" s="108"/>
      <c r="AFL149" s="108"/>
      <c r="AFM149" s="108"/>
      <c r="AFN149" s="108"/>
      <c r="AFO149" s="108"/>
      <c r="AFP149" s="108"/>
      <c r="AFQ149" s="143"/>
      <c r="AGC149" s="108"/>
      <c r="AGD149" s="108"/>
      <c r="AGE149" s="108"/>
      <c r="AGF149" s="108"/>
      <c r="AGG149" s="108"/>
      <c r="AGH149" s="108"/>
      <c r="AGI149" s="108"/>
      <c r="AGJ149" s="108"/>
      <c r="AGK149" s="143"/>
      <c r="AGW149" s="108"/>
      <c r="AGX149" s="108"/>
      <c r="AGY149" s="108"/>
      <c r="AGZ149" s="108"/>
      <c r="AHA149" s="108"/>
      <c r="AHB149" s="108"/>
      <c r="AHC149" s="108"/>
      <c r="AHD149" s="108"/>
      <c r="AHE149" s="143"/>
      <c r="AHQ149" s="108"/>
      <c r="AHR149" s="108"/>
      <c r="AHS149" s="108"/>
      <c r="AHT149" s="108"/>
      <c r="AHU149" s="108"/>
      <c r="AHV149" s="108"/>
      <c r="AHW149" s="108"/>
      <c r="AHX149" s="108"/>
      <c r="AHY149" s="143"/>
      <c r="AIK149" s="108"/>
      <c r="AIL149" s="108"/>
      <c r="AIM149" s="108"/>
      <c r="AIN149" s="108"/>
      <c r="AIO149" s="108"/>
      <c r="AIP149" s="108"/>
      <c r="AIQ149" s="108"/>
      <c r="AIR149" s="108"/>
      <c r="AIS149" s="143"/>
      <c r="AJE149" s="108"/>
      <c r="AJF149" s="108"/>
      <c r="AJG149" s="108"/>
      <c r="AJH149" s="108"/>
      <c r="AJI149" s="108"/>
      <c r="AJJ149" s="108"/>
      <c r="AJK149" s="108"/>
      <c r="AJL149" s="108"/>
      <c r="AJM149" s="143"/>
      <c r="AJY149" s="108"/>
      <c r="AJZ149" s="108"/>
      <c r="AKA149" s="108"/>
      <c r="AKB149" s="108"/>
      <c r="AKC149" s="108"/>
      <c r="AKD149" s="108"/>
      <c r="AKE149" s="108"/>
      <c r="AKF149" s="108"/>
      <c r="AKG149" s="143"/>
      <c r="AKS149" s="108"/>
      <c r="AKT149" s="108"/>
      <c r="AKU149" s="108"/>
      <c r="AKV149" s="108"/>
      <c r="AKW149" s="108"/>
      <c r="AKX149" s="108"/>
      <c r="AKY149" s="108"/>
      <c r="AKZ149" s="108"/>
      <c r="ALA149" s="143"/>
      <c r="ALM149" s="108"/>
      <c r="ALN149" s="108"/>
      <c r="ALO149" s="108"/>
      <c r="ALP149" s="108"/>
      <c r="ALQ149" s="108"/>
      <c r="ALR149" s="108"/>
      <c r="ALS149" s="108"/>
      <c r="ALT149" s="108"/>
      <c r="ALU149" s="143"/>
      <c r="AMG149" s="108"/>
      <c r="AMH149" s="108"/>
      <c r="AMI149" s="108"/>
      <c r="AMJ149" s="108"/>
      <c r="AMK149" s="108"/>
      <c r="AML149" s="108"/>
      <c r="AMM149" s="108"/>
      <c r="AMN149" s="108"/>
    </row>
    <row r="150" spans="2:1028" x14ac:dyDescent="0.25">
      <c r="B150" s="24">
        <v>139</v>
      </c>
      <c r="C150" s="24"/>
      <c r="D150" s="25"/>
      <c r="E150" s="25"/>
      <c r="F150" s="24"/>
      <c r="G150" s="153"/>
      <c r="H150" s="154"/>
      <c r="I150" s="23"/>
      <c r="J150" s="23"/>
      <c r="K150" s="23"/>
      <c r="L150" s="23"/>
      <c r="M150" s="23"/>
      <c r="N150" s="23"/>
      <c r="O150" s="23"/>
      <c r="P150" s="155"/>
      <c r="Q150" s="156"/>
      <c r="R150" s="157"/>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c r="BS150" s="158"/>
      <c r="BT150" s="158"/>
      <c r="BU150" s="158"/>
      <c r="BV150" s="158"/>
      <c r="BW150" s="158"/>
      <c r="BX150" s="158"/>
      <c r="BY150" s="158"/>
      <c r="BZ150" s="158"/>
      <c r="CA150" s="158"/>
      <c r="CB150" s="158"/>
      <c r="CC150" s="158"/>
      <c r="CD150" s="158"/>
      <c r="CE150" s="158"/>
      <c r="CF150" s="158"/>
      <c r="CG150" s="158"/>
      <c r="CH150" s="158"/>
      <c r="CI150" s="158"/>
      <c r="CJ150" s="158"/>
      <c r="CK150" s="158"/>
      <c r="CL150" s="158"/>
      <c r="CM150" s="158"/>
      <c r="CN150" s="158"/>
      <c r="CO150" s="158"/>
      <c r="CP150" s="158"/>
      <c r="CQ150" s="158"/>
      <c r="CR150" s="158"/>
      <c r="CS150" s="158"/>
      <c r="CT150" s="158"/>
      <c r="CU150" s="158"/>
      <c r="CV150" s="158"/>
      <c r="CW150" s="158"/>
      <c r="CX150" s="158"/>
      <c r="CY150" s="158"/>
      <c r="CZ150" s="158"/>
      <c r="DA150" s="158"/>
      <c r="DB150" s="158"/>
      <c r="DC150" s="158"/>
      <c r="DD150" s="158"/>
      <c r="DE150" s="158"/>
      <c r="DF150" s="158"/>
      <c r="DG150" s="158"/>
      <c r="DH150" s="158"/>
      <c r="DI150" s="158"/>
      <c r="DJ150" s="158"/>
      <c r="DK150" s="158"/>
      <c r="DL150" s="158"/>
      <c r="DM150" s="158"/>
      <c r="DN150" s="158"/>
      <c r="DO150" s="158"/>
      <c r="DP150" s="158"/>
      <c r="DQ150" s="158"/>
      <c r="DR150" s="158"/>
      <c r="DS150" s="158"/>
      <c r="DT150" s="158"/>
      <c r="DU150" s="158"/>
      <c r="DV150" s="158"/>
      <c r="DW150" s="158"/>
      <c r="DX150" s="158"/>
      <c r="DY150" s="158"/>
      <c r="DZ150" s="158"/>
      <c r="EA150" s="158"/>
      <c r="EB150" s="158"/>
      <c r="EC150" s="158"/>
      <c r="ED150" s="158"/>
      <c r="EE150" s="158"/>
      <c r="EF150" s="158"/>
      <c r="EG150" s="158"/>
      <c r="EH150" s="158"/>
      <c r="EI150" s="158"/>
      <c r="EJ150" s="158"/>
      <c r="EK150" s="158"/>
      <c r="EL150" s="158"/>
      <c r="EM150" s="158"/>
      <c r="EN150" s="158"/>
      <c r="EO150" s="158"/>
      <c r="EP150" s="158"/>
      <c r="EQ150" s="158"/>
      <c r="ER150" s="158"/>
      <c r="ES150" s="158"/>
      <c r="ET150" s="158"/>
      <c r="EU150" s="158"/>
      <c r="EV150" s="158"/>
      <c r="EW150" s="158"/>
      <c r="EX150" s="158"/>
      <c r="EY150" s="158"/>
      <c r="EZ150" s="158"/>
      <c r="FA150" s="158"/>
      <c r="FB150" s="158"/>
      <c r="FC150" s="158"/>
      <c r="FD150" s="158"/>
      <c r="FE150" s="158"/>
      <c r="FF150" s="158"/>
      <c r="FG150" s="158"/>
      <c r="FH150" s="158"/>
      <c r="FI150" s="158"/>
      <c r="FJ150" s="158"/>
      <c r="FK150" s="158"/>
      <c r="FL150" s="158"/>
      <c r="FM150" s="158"/>
      <c r="FN150" s="158"/>
      <c r="FO150" s="158"/>
      <c r="FP150" s="158"/>
      <c r="FQ150" s="158"/>
      <c r="FR150" s="158"/>
      <c r="FS150" s="158"/>
      <c r="FT150" s="158"/>
      <c r="FU150" s="158"/>
      <c r="FV150" s="158"/>
      <c r="FW150" s="158"/>
      <c r="FX150" s="158"/>
      <c r="FY150" s="158"/>
      <c r="FZ150" s="158"/>
      <c r="GA150" s="158"/>
      <c r="GB150" s="158"/>
      <c r="GC150" s="158"/>
      <c r="GD150" s="158"/>
      <c r="GE150" s="158"/>
      <c r="GF150" s="158"/>
      <c r="GG150" s="158"/>
      <c r="GH150" s="158"/>
      <c r="GI150" s="158"/>
      <c r="GJ150" s="158"/>
      <c r="GK150" s="158"/>
      <c r="GL150" s="158"/>
      <c r="GM150" s="158"/>
      <c r="GN150" s="158"/>
      <c r="GO150" s="158"/>
      <c r="GP150" s="158"/>
      <c r="GQ150" s="158"/>
      <c r="GR150" s="158"/>
      <c r="GS150" s="158"/>
      <c r="GT150" s="158"/>
      <c r="GU150" s="158"/>
      <c r="GV150" s="158"/>
      <c r="GW150" s="158"/>
      <c r="GX150" s="158"/>
      <c r="GY150" s="158"/>
      <c r="GZ150" s="158"/>
      <c r="HA150" s="158"/>
      <c r="HB150" s="158"/>
      <c r="HC150" s="158"/>
      <c r="HD150" s="158"/>
      <c r="HE150" s="158"/>
      <c r="HF150" s="158"/>
      <c r="HG150" s="158"/>
      <c r="HH150" s="158"/>
      <c r="HI150" s="158"/>
      <c r="HJ150" s="158"/>
      <c r="HK150" s="158"/>
      <c r="HL150" s="158"/>
      <c r="HM150" s="158"/>
      <c r="HN150" s="158"/>
      <c r="HO150" s="158"/>
      <c r="HP150" s="158"/>
      <c r="HQ150" s="158"/>
      <c r="HR150" s="158"/>
      <c r="HS150" s="158"/>
      <c r="HT150" s="158"/>
      <c r="HU150" s="158"/>
      <c r="HV150" s="158"/>
      <c r="HW150" s="158"/>
      <c r="HX150" s="158"/>
      <c r="HY150" s="158"/>
      <c r="HZ150" s="158"/>
      <c r="IA150" s="158"/>
      <c r="IB150" s="158"/>
      <c r="IC150" s="158"/>
      <c r="ID150" s="158"/>
      <c r="IE150" s="158"/>
      <c r="IF150" s="158"/>
      <c r="IG150" s="158"/>
      <c r="IH150" s="158"/>
      <c r="II150" s="158"/>
      <c r="IJ150" s="158"/>
      <c r="IK150" s="158"/>
      <c r="IL150" s="158"/>
      <c r="IM150" s="158"/>
      <c r="IN150" s="158"/>
      <c r="IO150" s="158"/>
      <c r="IP150" s="158"/>
      <c r="IQ150" s="158"/>
      <c r="IR150" s="158"/>
      <c r="IS150" s="158"/>
      <c r="IT150" s="158"/>
      <c r="IU150" s="158"/>
      <c r="IV150" s="158"/>
      <c r="IW150" s="158"/>
      <c r="IX150" s="158"/>
      <c r="IY150" s="158"/>
      <c r="IZ150" s="158"/>
      <c r="JA150" s="158"/>
      <c r="JB150" s="158"/>
      <c r="JC150" s="158"/>
      <c r="JD150" s="158"/>
      <c r="JE150" s="158"/>
      <c r="JF150" s="158"/>
      <c r="JG150" s="158"/>
      <c r="JH150" s="158"/>
      <c r="JI150" s="158"/>
      <c r="JJ150" s="158"/>
      <c r="JK150" s="158"/>
      <c r="JL150" s="158"/>
      <c r="JM150" s="158"/>
      <c r="JN150" s="158"/>
      <c r="JO150" s="158"/>
      <c r="JP150" s="158"/>
      <c r="JQ150" s="158"/>
      <c r="JR150" s="158"/>
      <c r="JS150" s="158"/>
      <c r="JT150" s="158"/>
      <c r="JU150" s="158"/>
      <c r="JV150" s="158"/>
      <c r="JW150" s="158"/>
      <c r="JX150" s="158"/>
      <c r="JY150" s="158"/>
      <c r="JZ150" s="158"/>
      <c r="KA150" s="158"/>
      <c r="KB150" s="158"/>
      <c r="KC150" s="158"/>
      <c r="KD150" s="158"/>
      <c r="KE150" s="158"/>
      <c r="KF150" s="158"/>
      <c r="KG150" s="158"/>
      <c r="KH150" s="158"/>
      <c r="KI150" s="158"/>
      <c r="KJ150" s="158"/>
      <c r="KK150" s="158"/>
      <c r="KL150" s="158"/>
      <c r="KM150" s="158"/>
      <c r="KN150" s="158"/>
      <c r="KO150" s="158"/>
      <c r="KP150" s="158"/>
      <c r="KQ150" s="158"/>
      <c r="KR150" s="158"/>
      <c r="KS150" s="158"/>
      <c r="KT150" s="158"/>
      <c r="KU150" s="158"/>
      <c r="KV150" s="158"/>
      <c r="KW150" s="158"/>
      <c r="KX150" s="158"/>
      <c r="KY150" s="158"/>
      <c r="KZ150" s="158"/>
      <c r="LA150" s="158"/>
      <c r="LB150" s="158"/>
      <c r="LC150" s="158"/>
      <c r="LD150" s="158"/>
      <c r="LE150" s="158"/>
      <c r="LF150" s="158"/>
      <c r="LG150" s="158"/>
      <c r="LH150" s="158"/>
      <c r="LI150" s="158"/>
      <c r="LJ150" s="158"/>
      <c r="LK150" s="158"/>
      <c r="LL150" s="158"/>
      <c r="LM150" s="158"/>
      <c r="LN150" s="158"/>
      <c r="LO150" s="158"/>
      <c r="LP150" s="158"/>
      <c r="LQ150" s="158"/>
      <c r="LR150" s="158"/>
      <c r="LS150" s="158"/>
      <c r="LT150" s="158"/>
      <c r="LU150" s="158"/>
      <c r="LV150" s="158"/>
      <c r="LW150" s="158"/>
      <c r="LX150" s="158"/>
      <c r="LY150" s="158"/>
      <c r="LZ150" s="158"/>
      <c r="MA150" s="158"/>
      <c r="MB150" s="158"/>
      <c r="MC150" s="158"/>
      <c r="MD150" s="158"/>
      <c r="ME150" s="158"/>
      <c r="MF150" s="158"/>
      <c r="MG150" s="158"/>
      <c r="MH150" s="158"/>
      <c r="MI150" s="158"/>
      <c r="MJ150" s="158"/>
      <c r="MK150" s="158"/>
      <c r="ML150" s="158"/>
      <c r="MM150" s="158"/>
      <c r="MN150" s="158"/>
      <c r="MO150" s="158"/>
      <c r="MP150" s="158"/>
      <c r="MQ150" s="158"/>
      <c r="MR150" s="158"/>
      <c r="MS150" s="158"/>
      <c r="MT150" s="158"/>
      <c r="MU150" s="158"/>
      <c r="MV150" s="158"/>
      <c r="MW150" s="158"/>
      <c r="MX150" s="158"/>
      <c r="MY150" s="158"/>
      <c r="MZ150" s="158"/>
      <c r="NA150" s="158"/>
      <c r="NB150" s="158"/>
      <c r="NC150" s="158"/>
      <c r="ND150" s="158"/>
      <c r="NE150" s="158"/>
      <c r="NF150" s="158"/>
      <c r="NG150" s="158"/>
      <c r="NH150" s="158"/>
      <c r="NI150" s="158"/>
      <c r="NJ150" s="158"/>
      <c r="NK150" s="158"/>
      <c r="NL150" s="158"/>
      <c r="NM150" s="158"/>
      <c r="NN150" s="158"/>
      <c r="NO150" s="158"/>
      <c r="NP150" s="158"/>
      <c r="NQ150" s="158"/>
      <c r="NR150" s="158"/>
      <c r="NS150" s="158"/>
      <c r="NT150" s="158"/>
      <c r="NU150" s="158"/>
      <c r="NV150" s="158"/>
      <c r="NW150" s="158"/>
      <c r="NX150" s="158"/>
      <c r="NY150" s="158"/>
      <c r="NZ150" s="158"/>
      <c r="OA150" s="158"/>
      <c r="OB150" s="158"/>
      <c r="OC150" s="158"/>
      <c r="OD150" s="158"/>
      <c r="OE150" s="158"/>
      <c r="OF150" s="158"/>
      <c r="OG150" s="158"/>
      <c r="OH150" s="158"/>
      <c r="OI150" s="158"/>
      <c r="OJ150" s="158"/>
      <c r="OK150" s="158"/>
      <c r="OL150" s="158"/>
      <c r="OM150" s="158"/>
      <c r="ON150" s="158"/>
      <c r="OO150" s="158"/>
      <c r="OP150" s="158"/>
      <c r="OQ150" s="158"/>
      <c r="OR150" s="158"/>
      <c r="OS150" s="158"/>
      <c r="OT150" s="158"/>
      <c r="OU150" s="158"/>
      <c r="OV150" s="158"/>
      <c r="OW150" s="158"/>
      <c r="OX150" s="158"/>
      <c r="OY150" s="158"/>
      <c r="OZ150" s="158"/>
      <c r="PA150" s="158"/>
      <c r="PB150" s="158"/>
      <c r="PC150" s="158"/>
      <c r="PD150" s="158"/>
      <c r="PE150" s="158"/>
      <c r="PF150" s="158"/>
      <c r="PG150" s="158"/>
      <c r="PH150" s="158"/>
      <c r="PI150" s="158"/>
      <c r="PJ150" s="158"/>
      <c r="PK150" s="158"/>
      <c r="PL150" s="158"/>
      <c r="PM150" s="158"/>
      <c r="PN150" s="158"/>
      <c r="PO150" s="158"/>
      <c r="PP150" s="158"/>
      <c r="PQ150" s="158"/>
      <c r="PR150" s="158"/>
      <c r="PS150" s="158"/>
      <c r="PT150" s="158"/>
      <c r="PU150" s="158"/>
      <c r="PV150" s="158"/>
      <c r="PW150" s="158"/>
      <c r="PX150" s="158"/>
      <c r="PY150" s="158"/>
      <c r="PZ150" s="158"/>
      <c r="QA150" s="158"/>
      <c r="QB150" s="158"/>
      <c r="QC150" s="158"/>
      <c r="QD150" s="158"/>
      <c r="QE150" s="158"/>
      <c r="QF150" s="158"/>
      <c r="QG150" s="158"/>
      <c r="QH150" s="158"/>
      <c r="QI150" s="158"/>
      <c r="QJ150" s="158"/>
      <c r="QK150" s="158"/>
      <c r="QL150" s="158"/>
      <c r="QM150" s="158"/>
      <c r="QN150" s="158"/>
      <c r="QO150" s="158"/>
      <c r="QP150" s="158"/>
      <c r="QQ150" s="158"/>
      <c r="QR150" s="158"/>
      <c r="QS150" s="158"/>
      <c r="QT150" s="158"/>
      <c r="QU150" s="158"/>
      <c r="QV150" s="158"/>
      <c r="QW150" s="158"/>
      <c r="QX150" s="158"/>
      <c r="QY150" s="158"/>
      <c r="QZ150" s="158"/>
      <c r="RA150" s="158"/>
      <c r="RB150" s="158"/>
      <c r="RC150" s="158"/>
      <c r="RD150" s="158"/>
      <c r="RE150" s="158"/>
      <c r="RF150" s="158"/>
      <c r="RG150" s="158"/>
      <c r="RH150" s="158"/>
      <c r="RI150" s="158"/>
      <c r="RJ150" s="158"/>
      <c r="RK150" s="158"/>
      <c r="RL150" s="158"/>
      <c r="RM150" s="158"/>
      <c r="RN150" s="158"/>
      <c r="RO150" s="158"/>
      <c r="RP150" s="158"/>
      <c r="RQ150" s="158"/>
      <c r="RR150" s="158"/>
      <c r="RS150" s="158"/>
      <c r="RT150" s="158"/>
      <c r="RU150" s="158"/>
      <c r="RV150" s="158"/>
      <c r="RW150" s="158"/>
      <c r="RX150" s="158"/>
      <c r="RY150" s="158"/>
      <c r="RZ150" s="158"/>
      <c r="SA150" s="158"/>
      <c r="SB150" s="158"/>
      <c r="SC150" s="158"/>
      <c r="SD150" s="158"/>
      <c r="SE150" s="158"/>
      <c r="SF150" s="158"/>
      <c r="SG150" s="158"/>
      <c r="SH150" s="158"/>
      <c r="SI150" s="158"/>
      <c r="SJ150" s="158"/>
      <c r="SK150" s="158"/>
      <c r="SL150" s="158"/>
      <c r="SM150" s="158"/>
      <c r="SN150" s="158"/>
      <c r="SO150" s="158"/>
      <c r="SP150" s="158"/>
      <c r="SQ150" s="158"/>
      <c r="SR150" s="158"/>
      <c r="SS150" s="158"/>
      <c r="ST150" s="158"/>
      <c r="SU150" s="158"/>
      <c r="SV150" s="158"/>
      <c r="SW150" s="158"/>
      <c r="SX150" s="158"/>
      <c r="SY150" s="158"/>
      <c r="SZ150" s="158"/>
      <c r="TA150" s="158"/>
      <c r="TB150" s="158"/>
      <c r="TC150" s="158"/>
      <c r="TD150" s="158"/>
      <c r="TE150" s="158"/>
      <c r="TF150" s="158"/>
      <c r="TG150" s="158"/>
      <c r="TH150" s="158"/>
      <c r="TI150" s="158"/>
      <c r="TJ150" s="158"/>
      <c r="TK150" s="158"/>
      <c r="TL150" s="158"/>
      <c r="TM150" s="158"/>
      <c r="TN150" s="158"/>
      <c r="TO150" s="158"/>
      <c r="TP150" s="158"/>
      <c r="TQ150" s="158"/>
      <c r="TR150" s="158"/>
      <c r="TS150" s="158"/>
      <c r="TT150" s="158"/>
      <c r="TU150" s="158"/>
      <c r="TV150" s="158"/>
      <c r="TW150" s="158"/>
      <c r="TX150" s="158"/>
      <c r="TY150" s="158"/>
      <c r="TZ150" s="158"/>
      <c r="UA150" s="158"/>
      <c r="UB150" s="158"/>
      <c r="UC150" s="158"/>
      <c r="UD150" s="158"/>
      <c r="UE150" s="158"/>
      <c r="UF150" s="158"/>
      <c r="UG150" s="158"/>
      <c r="UH150" s="158"/>
      <c r="UI150" s="158"/>
      <c r="UJ150" s="158"/>
      <c r="UK150" s="158"/>
      <c r="UL150" s="158"/>
      <c r="UM150" s="158"/>
      <c r="UN150" s="158"/>
      <c r="UO150" s="158"/>
      <c r="UP150" s="158"/>
      <c r="UQ150" s="158"/>
      <c r="UR150" s="158"/>
      <c r="US150" s="158"/>
      <c r="UT150" s="158"/>
      <c r="UU150" s="158"/>
      <c r="UV150" s="158"/>
      <c r="UW150" s="158"/>
      <c r="UX150" s="158"/>
      <c r="UY150" s="158"/>
      <c r="UZ150" s="158"/>
      <c r="VA150" s="158"/>
      <c r="VB150" s="158"/>
      <c r="VC150" s="158"/>
      <c r="VD150" s="158"/>
      <c r="VE150" s="158"/>
      <c r="VF150" s="158"/>
      <c r="VG150" s="158"/>
      <c r="VH150" s="158"/>
      <c r="VI150" s="158"/>
      <c r="VJ150" s="158"/>
      <c r="VK150" s="158"/>
      <c r="VL150" s="158"/>
      <c r="VM150" s="158"/>
      <c r="VN150" s="158"/>
      <c r="VO150" s="158"/>
      <c r="VP150" s="158"/>
      <c r="VQ150" s="158"/>
      <c r="VR150" s="158"/>
      <c r="VS150" s="158"/>
      <c r="VT150" s="158"/>
      <c r="VU150" s="158"/>
      <c r="VV150" s="158"/>
      <c r="VW150" s="158"/>
      <c r="VX150" s="158"/>
      <c r="VY150" s="158"/>
      <c r="VZ150" s="158"/>
      <c r="WA150" s="158"/>
      <c r="WB150" s="158"/>
      <c r="WC150" s="158"/>
      <c r="WD150" s="158"/>
      <c r="WE150" s="158"/>
      <c r="WF150" s="158"/>
      <c r="WG150" s="158"/>
      <c r="WH150" s="158"/>
      <c r="WI150" s="158"/>
      <c r="WJ150" s="158"/>
      <c r="WK150" s="158"/>
      <c r="WL150" s="158"/>
      <c r="WM150" s="158"/>
      <c r="WN150" s="158"/>
      <c r="WO150" s="158"/>
      <c r="WP150" s="158"/>
      <c r="WQ150" s="158"/>
      <c r="WR150" s="158"/>
      <c r="WS150" s="158"/>
      <c r="WT150" s="158"/>
      <c r="WU150" s="158"/>
      <c r="WV150" s="158"/>
      <c r="WW150" s="158"/>
      <c r="WX150" s="158"/>
      <c r="WY150" s="158"/>
      <c r="WZ150" s="158"/>
      <c r="XA150" s="158"/>
      <c r="XB150" s="158"/>
      <c r="XC150" s="158"/>
      <c r="XD150" s="158"/>
      <c r="XE150" s="158"/>
      <c r="XF150" s="158"/>
      <c r="XG150" s="158"/>
      <c r="XH150" s="158"/>
      <c r="XI150" s="158"/>
      <c r="XJ150" s="158"/>
      <c r="XK150" s="158"/>
      <c r="XL150" s="158"/>
      <c r="XM150" s="158"/>
      <c r="XN150" s="158"/>
      <c r="XO150" s="158"/>
      <c r="XP150" s="158"/>
      <c r="XQ150" s="158"/>
      <c r="XR150" s="158"/>
      <c r="XS150" s="158"/>
      <c r="XT150" s="158"/>
      <c r="XU150" s="158"/>
      <c r="XV150" s="158"/>
      <c r="XW150" s="158"/>
      <c r="XX150" s="158"/>
      <c r="XY150" s="158"/>
      <c r="XZ150" s="158"/>
      <c r="YA150" s="158"/>
      <c r="YB150" s="158"/>
      <c r="YC150" s="158"/>
      <c r="YD150" s="158"/>
      <c r="YE150" s="158"/>
      <c r="YF150" s="158"/>
      <c r="YG150" s="158"/>
      <c r="YH150" s="158"/>
      <c r="YI150" s="158"/>
      <c r="YJ150" s="158"/>
      <c r="YK150" s="158"/>
      <c r="YL150" s="158"/>
      <c r="YM150" s="158"/>
      <c r="YN150" s="158"/>
      <c r="YO150" s="158"/>
      <c r="YP150" s="158"/>
      <c r="YQ150" s="158"/>
      <c r="YR150" s="158"/>
      <c r="YS150" s="158"/>
      <c r="YT150" s="158"/>
      <c r="YU150" s="158"/>
      <c r="YV150" s="158"/>
      <c r="YW150" s="158"/>
      <c r="YX150" s="158"/>
      <c r="YY150" s="158"/>
      <c r="YZ150" s="158"/>
      <c r="ZA150" s="158"/>
      <c r="ZB150" s="158"/>
      <c r="ZC150" s="158"/>
      <c r="ZD150" s="158"/>
      <c r="ZE150" s="158"/>
      <c r="ZF150" s="158"/>
      <c r="ZG150" s="158"/>
      <c r="ZH150" s="158"/>
      <c r="ZI150" s="158"/>
      <c r="ZJ150" s="158"/>
      <c r="ZK150" s="158"/>
      <c r="ZL150" s="158"/>
      <c r="ZM150" s="158"/>
      <c r="ZN150" s="158"/>
      <c r="ZO150" s="158"/>
      <c r="ZP150" s="158"/>
      <c r="ZQ150" s="158"/>
      <c r="ZR150" s="158"/>
      <c r="ZS150" s="158"/>
      <c r="ZT150" s="158"/>
      <c r="ZU150" s="158"/>
      <c r="ZV150" s="158"/>
      <c r="ZW150" s="158"/>
      <c r="ZX150" s="158"/>
      <c r="ZY150" s="158"/>
      <c r="ZZ150" s="158"/>
      <c r="AAA150" s="158"/>
      <c r="AAB150" s="158"/>
      <c r="AAC150" s="158"/>
      <c r="AAD150" s="158"/>
      <c r="AAE150" s="158"/>
      <c r="AAF150" s="158"/>
      <c r="AAG150" s="158"/>
      <c r="AAH150" s="158"/>
      <c r="AAI150" s="158"/>
      <c r="AAJ150" s="158"/>
      <c r="AAK150" s="158"/>
      <c r="AAL150" s="158"/>
      <c r="AAM150" s="158"/>
      <c r="AAN150" s="158"/>
      <c r="AAO150" s="158"/>
      <c r="AAP150" s="158"/>
      <c r="AAQ150" s="158"/>
      <c r="AAR150" s="158"/>
      <c r="AAS150" s="158"/>
      <c r="AAT150" s="158"/>
      <c r="AAU150" s="158"/>
      <c r="AAV150" s="158"/>
      <c r="AAW150" s="158"/>
      <c r="AAX150" s="158"/>
      <c r="AAY150" s="158"/>
      <c r="AAZ150" s="158"/>
      <c r="ABA150" s="158"/>
      <c r="ABB150" s="158"/>
      <c r="ABC150" s="158"/>
      <c r="ABD150" s="158"/>
      <c r="ABE150" s="158"/>
      <c r="ABF150" s="158"/>
      <c r="ABG150" s="158"/>
      <c r="ABH150" s="158"/>
      <c r="ABI150" s="158"/>
      <c r="ABJ150" s="158"/>
      <c r="ABK150" s="158"/>
      <c r="ABL150" s="158"/>
      <c r="ABM150" s="158"/>
      <c r="ABN150" s="158"/>
      <c r="ABO150" s="158"/>
      <c r="ABP150" s="158"/>
      <c r="ABQ150" s="158"/>
      <c r="ABR150" s="158"/>
      <c r="ABS150" s="158"/>
      <c r="ABT150" s="158"/>
      <c r="ABU150" s="158"/>
      <c r="ABV150" s="158"/>
      <c r="ABW150" s="158"/>
      <c r="ABX150" s="158"/>
      <c r="ABY150" s="158"/>
      <c r="ABZ150" s="158"/>
      <c r="ACA150" s="158"/>
      <c r="ACB150" s="158"/>
      <c r="ACC150" s="158"/>
      <c r="ACD150" s="158"/>
      <c r="ACE150" s="158"/>
      <c r="ACF150" s="158"/>
      <c r="ACG150" s="158"/>
      <c r="ACH150" s="158"/>
      <c r="ACI150" s="158"/>
      <c r="ACJ150" s="158"/>
      <c r="ACK150" s="158"/>
      <c r="ACL150" s="158"/>
      <c r="ACM150" s="158"/>
      <c r="ACN150" s="158"/>
      <c r="ACO150" s="158"/>
      <c r="ACP150" s="158"/>
      <c r="ACQ150" s="158"/>
      <c r="ACR150" s="159"/>
      <c r="ACS150" s="160">
        <f t="array" ref="ACS150">SUM(IF(RIGHT($Q150:$ACR150)=ACS$11,IFERROR(--LEFT($Q150:$ACR150,LEN($Q150:$ACR150)-1),0)))</f>
        <v>0</v>
      </c>
      <c r="ACT150" s="160">
        <f t="array" ref="ACT150">SUM(IF(RIGHT($Q150:$ACR150)=ACT$11,IFERROR(--LEFT($Q150:$ACR150,LEN($Q150:$ACR150)-1),0)))</f>
        <v>0</v>
      </c>
      <c r="ACU150" s="160">
        <f t="array" ref="ACU150">SUM(IF(RIGHT($Q150:$ACR150)=ACU$11,IFERROR(--LEFT($Q150:$ACR150,LEN($Q150:$ACR150)-1),0)))</f>
        <v>0</v>
      </c>
      <c r="ACV150" s="160">
        <f t="array" ref="ACV150">SUM(IF(RIGHT($Q150:$ACR150)=ACV$11,IFERROR(--LEFT($Q150:$ACR150,LEN($Q150:$ACR150)-1),0)))</f>
        <v>0</v>
      </c>
      <c r="ACW150" s="160">
        <f t="array" ref="ACW150">SUM(IF(RIGHT($Q150:$ACR150)=ACW$11,IFERROR(--LEFT($Q150:$ACR150,LEN($Q150:$ACR150)-1),0)))</f>
        <v>0</v>
      </c>
      <c r="ACX150" s="160">
        <f t="array" ref="ACX150">SUM(IF(RIGHT($Q150:$ACR150)=ACX$11,IFERROR(--LEFT($Q150:$ACR150,LEN($Q150:$ACR150)-1),0)))</f>
        <v>0</v>
      </c>
      <c r="ACY150" s="160">
        <f t="array" ref="ACY150">SUM(IF(RIGHT($Q150:$ACR150)=ACY$11,IFERROR(--LEFT($Q150:$ACR150,LEN($Q150:$ACR150)-1),0)))</f>
        <v>0</v>
      </c>
      <c r="ACZ150" s="160">
        <f t="array" ref="ACZ150">SUM(IF(RIGHT($Q150:$ACR150)=ACZ$11,IFERROR(--LEFT($Q150:$ACR150,LEN($Q150:$ACR150)-1),0)))</f>
        <v>0</v>
      </c>
      <c r="ADA150" s="158">
        <f t="shared" si="2287"/>
        <v>0</v>
      </c>
      <c r="ADB150" s="158">
        <f t="shared" si="2288"/>
        <v>0</v>
      </c>
      <c r="ADC150" s="158">
        <f t="shared" si="2289"/>
        <v>0</v>
      </c>
      <c r="ADD150" s="158">
        <f t="shared" si="2290"/>
        <v>0</v>
      </c>
      <c r="ADE150" s="158">
        <f t="shared" si="2291"/>
        <v>0</v>
      </c>
      <c r="ADF150" s="158">
        <f t="shared" si="2292"/>
        <v>0</v>
      </c>
      <c r="ADG150" s="158">
        <f t="shared" si="2293"/>
        <v>0</v>
      </c>
      <c r="ADH150" s="158">
        <f t="shared" si="2294"/>
        <v>0</v>
      </c>
      <c r="ADI150" s="160">
        <f t="array" ref="ADI150">SUM(IF(RIGHT($Q150:$ACR150)=ADI$11,IFERROR(--LEFT($Q150:$ACR150,LEN($Q150:$ACR150)-1),0)))</f>
        <v>0</v>
      </c>
      <c r="ADJ150" s="152">
        <f t="shared" si="2295"/>
        <v>0</v>
      </c>
      <c r="AEC150" s="143"/>
      <c r="AEO150" s="108"/>
      <c r="AEP150" s="108"/>
      <c r="AEQ150" s="108"/>
      <c r="AER150" s="108"/>
      <c r="AES150" s="108"/>
      <c r="AET150" s="108"/>
      <c r="AEU150" s="108"/>
      <c r="AEV150" s="108"/>
      <c r="AEW150" s="143"/>
      <c r="AFI150" s="108"/>
      <c r="AFJ150" s="108"/>
      <c r="AFK150" s="108"/>
      <c r="AFL150" s="108"/>
      <c r="AFM150" s="108"/>
      <c r="AFN150" s="108"/>
      <c r="AFO150" s="108"/>
      <c r="AFP150" s="108"/>
      <c r="AFQ150" s="143"/>
      <c r="AGC150" s="108"/>
      <c r="AGD150" s="108"/>
      <c r="AGE150" s="108"/>
      <c r="AGF150" s="108"/>
      <c r="AGG150" s="108"/>
      <c r="AGH150" s="108"/>
      <c r="AGI150" s="108"/>
      <c r="AGJ150" s="108"/>
      <c r="AGK150" s="143"/>
      <c r="AGW150" s="108"/>
      <c r="AGX150" s="108"/>
      <c r="AGY150" s="108"/>
      <c r="AGZ150" s="108"/>
      <c r="AHA150" s="108"/>
      <c r="AHB150" s="108"/>
      <c r="AHC150" s="108"/>
      <c r="AHD150" s="108"/>
      <c r="AHE150" s="143"/>
      <c r="AHQ150" s="108"/>
      <c r="AHR150" s="108"/>
      <c r="AHS150" s="108"/>
      <c r="AHT150" s="108"/>
      <c r="AHU150" s="108"/>
      <c r="AHV150" s="108"/>
      <c r="AHW150" s="108"/>
      <c r="AHX150" s="108"/>
      <c r="AHY150" s="143"/>
      <c r="AIK150" s="108"/>
      <c r="AIL150" s="108"/>
      <c r="AIM150" s="108"/>
      <c r="AIN150" s="108"/>
      <c r="AIO150" s="108"/>
      <c r="AIP150" s="108"/>
      <c r="AIQ150" s="108"/>
      <c r="AIR150" s="108"/>
      <c r="AIS150" s="143"/>
      <c r="AJE150" s="108"/>
      <c r="AJF150" s="108"/>
      <c r="AJG150" s="108"/>
      <c r="AJH150" s="108"/>
      <c r="AJI150" s="108"/>
      <c r="AJJ150" s="108"/>
      <c r="AJK150" s="108"/>
      <c r="AJL150" s="108"/>
      <c r="AJM150" s="143"/>
      <c r="AJY150" s="108"/>
      <c r="AJZ150" s="108"/>
      <c r="AKA150" s="108"/>
      <c r="AKB150" s="108"/>
      <c r="AKC150" s="108"/>
      <c r="AKD150" s="108"/>
      <c r="AKE150" s="108"/>
      <c r="AKF150" s="108"/>
      <c r="AKG150" s="143"/>
      <c r="AKS150" s="108"/>
      <c r="AKT150" s="108"/>
      <c r="AKU150" s="108"/>
      <c r="AKV150" s="108"/>
      <c r="AKW150" s="108"/>
      <c r="AKX150" s="108"/>
      <c r="AKY150" s="108"/>
      <c r="AKZ150" s="108"/>
      <c r="ALA150" s="143"/>
      <c r="ALM150" s="108"/>
      <c r="ALN150" s="108"/>
      <c r="ALO150" s="108"/>
      <c r="ALP150" s="108"/>
      <c r="ALQ150" s="108"/>
      <c r="ALR150" s="108"/>
      <c r="ALS150" s="108"/>
      <c r="ALT150" s="108"/>
      <c r="ALU150" s="143"/>
      <c r="AMG150" s="108"/>
      <c r="AMH150" s="108"/>
      <c r="AMI150" s="108"/>
      <c r="AMJ150" s="108"/>
      <c r="AMK150" s="108"/>
      <c r="AML150" s="108"/>
      <c r="AMM150" s="108"/>
      <c r="AMN150" s="108"/>
    </row>
    <row r="151" spans="2:1028" x14ac:dyDescent="0.25">
      <c r="B151" s="24">
        <v>140</v>
      </c>
      <c r="C151" s="24"/>
      <c r="D151" s="25"/>
      <c r="E151" s="25"/>
      <c r="F151" s="24"/>
      <c r="G151" s="153"/>
      <c r="H151" s="154"/>
      <c r="I151" s="23"/>
      <c r="J151" s="23"/>
      <c r="K151" s="23"/>
      <c r="L151" s="23"/>
      <c r="M151" s="23"/>
      <c r="N151" s="23"/>
      <c r="O151" s="23"/>
      <c r="P151" s="155"/>
      <c r="Q151" s="156"/>
      <c r="R151" s="157"/>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c r="BS151" s="158"/>
      <c r="BT151" s="158"/>
      <c r="BU151" s="158"/>
      <c r="BV151" s="158"/>
      <c r="BW151" s="158"/>
      <c r="BX151" s="158"/>
      <c r="BY151" s="158"/>
      <c r="BZ151" s="158"/>
      <c r="CA151" s="158"/>
      <c r="CB151" s="158"/>
      <c r="CC151" s="158"/>
      <c r="CD151" s="158"/>
      <c r="CE151" s="158"/>
      <c r="CF151" s="158"/>
      <c r="CG151" s="158"/>
      <c r="CH151" s="158"/>
      <c r="CI151" s="158"/>
      <c r="CJ151" s="158"/>
      <c r="CK151" s="158"/>
      <c r="CL151" s="158"/>
      <c r="CM151" s="158"/>
      <c r="CN151" s="158"/>
      <c r="CO151" s="158"/>
      <c r="CP151" s="158"/>
      <c r="CQ151" s="158"/>
      <c r="CR151" s="158"/>
      <c r="CS151" s="158"/>
      <c r="CT151" s="158"/>
      <c r="CU151" s="158"/>
      <c r="CV151" s="158"/>
      <c r="CW151" s="158"/>
      <c r="CX151" s="158"/>
      <c r="CY151" s="158"/>
      <c r="CZ151" s="158"/>
      <c r="DA151" s="158"/>
      <c r="DB151" s="158"/>
      <c r="DC151" s="158"/>
      <c r="DD151" s="158"/>
      <c r="DE151" s="158"/>
      <c r="DF151" s="158"/>
      <c r="DG151" s="158"/>
      <c r="DH151" s="158"/>
      <c r="DI151" s="158"/>
      <c r="DJ151" s="158"/>
      <c r="DK151" s="158"/>
      <c r="DL151" s="158"/>
      <c r="DM151" s="158"/>
      <c r="DN151" s="158"/>
      <c r="DO151" s="158"/>
      <c r="DP151" s="158"/>
      <c r="DQ151" s="158"/>
      <c r="DR151" s="158"/>
      <c r="DS151" s="158"/>
      <c r="DT151" s="158"/>
      <c r="DU151" s="158"/>
      <c r="DV151" s="158"/>
      <c r="DW151" s="158"/>
      <c r="DX151" s="158"/>
      <c r="DY151" s="158"/>
      <c r="DZ151" s="158"/>
      <c r="EA151" s="158"/>
      <c r="EB151" s="158"/>
      <c r="EC151" s="158"/>
      <c r="ED151" s="158"/>
      <c r="EE151" s="158"/>
      <c r="EF151" s="158"/>
      <c r="EG151" s="158"/>
      <c r="EH151" s="158"/>
      <c r="EI151" s="158"/>
      <c r="EJ151" s="158"/>
      <c r="EK151" s="158"/>
      <c r="EL151" s="158"/>
      <c r="EM151" s="158"/>
      <c r="EN151" s="158"/>
      <c r="EO151" s="158"/>
      <c r="EP151" s="158"/>
      <c r="EQ151" s="158"/>
      <c r="ER151" s="158"/>
      <c r="ES151" s="158"/>
      <c r="ET151" s="158"/>
      <c r="EU151" s="158"/>
      <c r="EV151" s="158"/>
      <c r="EW151" s="158"/>
      <c r="EX151" s="158"/>
      <c r="EY151" s="158"/>
      <c r="EZ151" s="158"/>
      <c r="FA151" s="158"/>
      <c r="FB151" s="158"/>
      <c r="FC151" s="158"/>
      <c r="FD151" s="158"/>
      <c r="FE151" s="158"/>
      <c r="FF151" s="158"/>
      <c r="FG151" s="158"/>
      <c r="FH151" s="158"/>
      <c r="FI151" s="158"/>
      <c r="FJ151" s="158"/>
      <c r="FK151" s="158"/>
      <c r="FL151" s="158"/>
      <c r="FM151" s="158"/>
      <c r="FN151" s="158"/>
      <c r="FO151" s="158"/>
      <c r="FP151" s="158"/>
      <c r="FQ151" s="158"/>
      <c r="FR151" s="158"/>
      <c r="FS151" s="158"/>
      <c r="FT151" s="158"/>
      <c r="FU151" s="158"/>
      <c r="FV151" s="158"/>
      <c r="FW151" s="158"/>
      <c r="FX151" s="158"/>
      <c r="FY151" s="158"/>
      <c r="FZ151" s="158"/>
      <c r="GA151" s="158"/>
      <c r="GB151" s="158"/>
      <c r="GC151" s="158"/>
      <c r="GD151" s="158"/>
      <c r="GE151" s="158"/>
      <c r="GF151" s="158"/>
      <c r="GG151" s="158"/>
      <c r="GH151" s="158"/>
      <c r="GI151" s="158"/>
      <c r="GJ151" s="158"/>
      <c r="GK151" s="158"/>
      <c r="GL151" s="158"/>
      <c r="GM151" s="158"/>
      <c r="GN151" s="158"/>
      <c r="GO151" s="158"/>
      <c r="GP151" s="158"/>
      <c r="GQ151" s="158"/>
      <c r="GR151" s="158"/>
      <c r="GS151" s="158"/>
      <c r="GT151" s="158"/>
      <c r="GU151" s="158"/>
      <c r="GV151" s="158"/>
      <c r="GW151" s="158"/>
      <c r="GX151" s="158"/>
      <c r="GY151" s="158"/>
      <c r="GZ151" s="158"/>
      <c r="HA151" s="158"/>
      <c r="HB151" s="158"/>
      <c r="HC151" s="158"/>
      <c r="HD151" s="158"/>
      <c r="HE151" s="158"/>
      <c r="HF151" s="158"/>
      <c r="HG151" s="158"/>
      <c r="HH151" s="158"/>
      <c r="HI151" s="158"/>
      <c r="HJ151" s="158"/>
      <c r="HK151" s="158"/>
      <c r="HL151" s="158"/>
      <c r="HM151" s="158"/>
      <c r="HN151" s="158"/>
      <c r="HO151" s="158"/>
      <c r="HP151" s="158"/>
      <c r="HQ151" s="158"/>
      <c r="HR151" s="158"/>
      <c r="HS151" s="158"/>
      <c r="HT151" s="158"/>
      <c r="HU151" s="158"/>
      <c r="HV151" s="158"/>
      <c r="HW151" s="158"/>
      <c r="HX151" s="158"/>
      <c r="HY151" s="158"/>
      <c r="HZ151" s="158"/>
      <c r="IA151" s="158"/>
      <c r="IB151" s="158"/>
      <c r="IC151" s="158"/>
      <c r="ID151" s="158"/>
      <c r="IE151" s="158"/>
      <c r="IF151" s="158"/>
      <c r="IG151" s="158"/>
      <c r="IH151" s="158"/>
      <c r="II151" s="158"/>
      <c r="IJ151" s="158"/>
      <c r="IK151" s="158"/>
      <c r="IL151" s="158"/>
      <c r="IM151" s="158"/>
      <c r="IN151" s="158"/>
      <c r="IO151" s="158"/>
      <c r="IP151" s="158"/>
      <c r="IQ151" s="158"/>
      <c r="IR151" s="158"/>
      <c r="IS151" s="158"/>
      <c r="IT151" s="158"/>
      <c r="IU151" s="158"/>
      <c r="IV151" s="158"/>
      <c r="IW151" s="158"/>
      <c r="IX151" s="158"/>
      <c r="IY151" s="158"/>
      <c r="IZ151" s="158"/>
      <c r="JA151" s="158"/>
      <c r="JB151" s="158"/>
      <c r="JC151" s="158"/>
      <c r="JD151" s="158"/>
      <c r="JE151" s="158"/>
      <c r="JF151" s="158"/>
      <c r="JG151" s="158"/>
      <c r="JH151" s="158"/>
      <c r="JI151" s="158"/>
      <c r="JJ151" s="158"/>
      <c r="JK151" s="158"/>
      <c r="JL151" s="158"/>
      <c r="JM151" s="158"/>
      <c r="JN151" s="158"/>
      <c r="JO151" s="158"/>
      <c r="JP151" s="158"/>
      <c r="JQ151" s="158"/>
      <c r="JR151" s="158"/>
      <c r="JS151" s="158"/>
      <c r="JT151" s="158"/>
      <c r="JU151" s="158"/>
      <c r="JV151" s="158"/>
      <c r="JW151" s="158"/>
      <c r="JX151" s="158"/>
      <c r="JY151" s="158"/>
      <c r="JZ151" s="158"/>
      <c r="KA151" s="158"/>
      <c r="KB151" s="158"/>
      <c r="KC151" s="158"/>
      <c r="KD151" s="158"/>
      <c r="KE151" s="158"/>
      <c r="KF151" s="158"/>
      <c r="KG151" s="158"/>
      <c r="KH151" s="158"/>
      <c r="KI151" s="158"/>
      <c r="KJ151" s="158"/>
      <c r="KK151" s="158"/>
      <c r="KL151" s="158"/>
      <c r="KM151" s="158"/>
      <c r="KN151" s="158"/>
      <c r="KO151" s="158"/>
      <c r="KP151" s="158"/>
      <c r="KQ151" s="158"/>
      <c r="KR151" s="158"/>
      <c r="KS151" s="158"/>
      <c r="KT151" s="158"/>
      <c r="KU151" s="158"/>
      <c r="KV151" s="158"/>
      <c r="KW151" s="158"/>
      <c r="KX151" s="158"/>
      <c r="KY151" s="158"/>
      <c r="KZ151" s="158"/>
      <c r="LA151" s="158"/>
      <c r="LB151" s="158"/>
      <c r="LC151" s="158"/>
      <c r="LD151" s="158"/>
      <c r="LE151" s="158"/>
      <c r="LF151" s="158"/>
      <c r="LG151" s="158"/>
      <c r="LH151" s="158"/>
      <c r="LI151" s="158"/>
      <c r="LJ151" s="158"/>
      <c r="LK151" s="158"/>
      <c r="LL151" s="158"/>
      <c r="LM151" s="158"/>
      <c r="LN151" s="158"/>
      <c r="LO151" s="158"/>
      <c r="LP151" s="158"/>
      <c r="LQ151" s="158"/>
      <c r="LR151" s="158"/>
      <c r="LS151" s="158"/>
      <c r="LT151" s="158"/>
      <c r="LU151" s="158"/>
      <c r="LV151" s="158"/>
      <c r="LW151" s="158"/>
      <c r="LX151" s="158"/>
      <c r="LY151" s="158"/>
      <c r="LZ151" s="158"/>
      <c r="MA151" s="158"/>
      <c r="MB151" s="158"/>
      <c r="MC151" s="158"/>
      <c r="MD151" s="158"/>
      <c r="ME151" s="158"/>
      <c r="MF151" s="158"/>
      <c r="MG151" s="158"/>
      <c r="MH151" s="158"/>
      <c r="MI151" s="158"/>
      <c r="MJ151" s="158"/>
      <c r="MK151" s="158"/>
      <c r="ML151" s="158"/>
      <c r="MM151" s="158"/>
      <c r="MN151" s="158"/>
      <c r="MO151" s="158"/>
      <c r="MP151" s="158"/>
      <c r="MQ151" s="158"/>
      <c r="MR151" s="158"/>
      <c r="MS151" s="158"/>
      <c r="MT151" s="158"/>
      <c r="MU151" s="158"/>
      <c r="MV151" s="158"/>
      <c r="MW151" s="158"/>
      <c r="MX151" s="158"/>
      <c r="MY151" s="158"/>
      <c r="MZ151" s="158"/>
      <c r="NA151" s="158"/>
      <c r="NB151" s="158"/>
      <c r="NC151" s="158"/>
      <c r="ND151" s="158"/>
      <c r="NE151" s="158"/>
      <c r="NF151" s="158"/>
      <c r="NG151" s="158"/>
      <c r="NH151" s="158"/>
      <c r="NI151" s="158"/>
      <c r="NJ151" s="158"/>
      <c r="NK151" s="158"/>
      <c r="NL151" s="158"/>
      <c r="NM151" s="158"/>
      <c r="NN151" s="158"/>
      <c r="NO151" s="158"/>
      <c r="NP151" s="158"/>
      <c r="NQ151" s="158"/>
      <c r="NR151" s="158"/>
      <c r="NS151" s="158"/>
      <c r="NT151" s="158"/>
      <c r="NU151" s="158"/>
      <c r="NV151" s="158"/>
      <c r="NW151" s="158"/>
      <c r="NX151" s="158"/>
      <c r="NY151" s="158"/>
      <c r="NZ151" s="158"/>
      <c r="OA151" s="158"/>
      <c r="OB151" s="158"/>
      <c r="OC151" s="158"/>
      <c r="OD151" s="158"/>
      <c r="OE151" s="158"/>
      <c r="OF151" s="158"/>
      <c r="OG151" s="158"/>
      <c r="OH151" s="158"/>
      <c r="OI151" s="158"/>
      <c r="OJ151" s="158"/>
      <c r="OK151" s="158"/>
      <c r="OL151" s="158"/>
      <c r="OM151" s="158"/>
      <c r="ON151" s="158"/>
      <c r="OO151" s="158"/>
      <c r="OP151" s="158"/>
      <c r="OQ151" s="158"/>
      <c r="OR151" s="158"/>
      <c r="OS151" s="158"/>
      <c r="OT151" s="158"/>
      <c r="OU151" s="158"/>
      <c r="OV151" s="158"/>
      <c r="OW151" s="158"/>
      <c r="OX151" s="158"/>
      <c r="OY151" s="158"/>
      <c r="OZ151" s="158"/>
      <c r="PA151" s="158"/>
      <c r="PB151" s="158"/>
      <c r="PC151" s="158"/>
      <c r="PD151" s="158"/>
      <c r="PE151" s="158"/>
      <c r="PF151" s="158"/>
      <c r="PG151" s="158"/>
      <c r="PH151" s="158"/>
      <c r="PI151" s="158"/>
      <c r="PJ151" s="158"/>
      <c r="PK151" s="158"/>
      <c r="PL151" s="158"/>
      <c r="PM151" s="158"/>
      <c r="PN151" s="158"/>
      <c r="PO151" s="158"/>
      <c r="PP151" s="158"/>
      <c r="PQ151" s="158"/>
      <c r="PR151" s="158"/>
      <c r="PS151" s="158"/>
      <c r="PT151" s="158"/>
      <c r="PU151" s="158"/>
      <c r="PV151" s="158"/>
      <c r="PW151" s="158"/>
      <c r="PX151" s="158"/>
      <c r="PY151" s="158"/>
      <c r="PZ151" s="158"/>
      <c r="QA151" s="158"/>
      <c r="QB151" s="158"/>
      <c r="QC151" s="158"/>
      <c r="QD151" s="158"/>
      <c r="QE151" s="158"/>
      <c r="QF151" s="158"/>
      <c r="QG151" s="158"/>
      <c r="QH151" s="158"/>
      <c r="QI151" s="158"/>
      <c r="QJ151" s="158"/>
      <c r="QK151" s="158"/>
      <c r="QL151" s="158"/>
      <c r="QM151" s="158"/>
      <c r="QN151" s="158"/>
      <c r="QO151" s="158"/>
      <c r="QP151" s="158"/>
      <c r="QQ151" s="158"/>
      <c r="QR151" s="158"/>
      <c r="QS151" s="158"/>
      <c r="QT151" s="158"/>
      <c r="QU151" s="158"/>
      <c r="QV151" s="158"/>
      <c r="QW151" s="158"/>
      <c r="QX151" s="158"/>
      <c r="QY151" s="158"/>
      <c r="QZ151" s="158"/>
      <c r="RA151" s="158"/>
      <c r="RB151" s="158"/>
      <c r="RC151" s="158"/>
      <c r="RD151" s="158"/>
      <c r="RE151" s="158"/>
      <c r="RF151" s="158"/>
      <c r="RG151" s="158"/>
      <c r="RH151" s="158"/>
      <c r="RI151" s="158"/>
      <c r="RJ151" s="158"/>
      <c r="RK151" s="158"/>
      <c r="RL151" s="158"/>
      <c r="RM151" s="158"/>
      <c r="RN151" s="158"/>
      <c r="RO151" s="158"/>
      <c r="RP151" s="158"/>
      <c r="RQ151" s="158"/>
      <c r="RR151" s="158"/>
      <c r="RS151" s="158"/>
      <c r="RT151" s="158"/>
      <c r="RU151" s="158"/>
      <c r="RV151" s="158"/>
      <c r="RW151" s="158"/>
      <c r="RX151" s="158"/>
      <c r="RY151" s="158"/>
      <c r="RZ151" s="158"/>
      <c r="SA151" s="158"/>
      <c r="SB151" s="158"/>
      <c r="SC151" s="158"/>
      <c r="SD151" s="158"/>
      <c r="SE151" s="158"/>
      <c r="SF151" s="158"/>
      <c r="SG151" s="158"/>
      <c r="SH151" s="158"/>
      <c r="SI151" s="158"/>
      <c r="SJ151" s="158"/>
      <c r="SK151" s="158"/>
      <c r="SL151" s="158"/>
      <c r="SM151" s="158"/>
      <c r="SN151" s="158"/>
      <c r="SO151" s="158"/>
      <c r="SP151" s="158"/>
      <c r="SQ151" s="158"/>
      <c r="SR151" s="158"/>
      <c r="SS151" s="158"/>
      <c r="ST151" s="158"/>
      <c r="SU151" s="158"/>
      <c r="SV151" s="158"/>
      <c r="SW151" s="158"/>
      <c r="SX151" s="158"/>
      <c r="SY151" s="158"/>
      <c r="SZ151" s="158"/>
      <c r="TA151" s="158"/>
      <c r="TB151" s="158"/>
      <c r="TC151" s="158"/>
      <c r="TD151" s="158"/>
      <c r="TE151" s="158"/>
      <c r="TF151" s="158"/>
      <c r="TG151" s="158"/>
      <c r="TH151" s="158"/>
      <c r="TI151" s="158"/>
      <c r="TJ151" s="158"/>
      <c r="TK151" s="158"/>
      <c r="TL151" s="158"/>
      <c r="TM151" s="158"/>
      <c r="TN151" s="158"/>
      <c r="TO151" s="158"/>
      <c r="TP151" s="158"/>
      <c r="TQ151" s="158"/>
      <c r="TR151" s="158"/>
      <c r="TS151" s="158"/>
      <c r="TT151" s="158"/>
      <c r="TU151" s="158"/>
      <c r="TV151" s="158"/>
      <c r="TW151" s="158"/>
      <c r="TX151" s="158"/>
      <c r="TY151" s="158"/>
      <c r="TZ151" s="158"/>
      <c r="UA151" s="158"/>
      <c r="UB151" s="158"/>
      <c r="UC151" s="158"/>
      <c r="UD151" s="158"/>
      <c r="UE151" s="158"/>
      <c r="UF151" s="158"/>
      <c r="UG151" s="158"/>
      <c r="UH151" s="158"/>
      <c r="UI151" s="158"/>
      <c r="UJ151" s="158"/>
      <c r="UK151" s="158"/>
      <c r="UL151" s="158"/>
      <c r="UM151" s="158"/>
      <c r="UN151" s="158"/>
      <c r="UO151" s="158"/>
      <c r="UP151" s="158"/>
      <c r="UQ151" s="158"/>
      <c r="UR151" s="158"/>
      <c r="US151" s="158"/>
      <c r="UT151" s="158"/>
      <c r="UU151" s="158"/>
      <c r="UV151" s="158"/>
      <c r="UW151" s="158"/>
      <c r="UX151" s="158"/>
      <c r="UY151" s="158"/>
      <c r="UZ151" s="158"/>
      <c r="VA151" s="158"/>
      <c r="VB151" s="158"/>
      <c r="VC151" s="158"/>
      <c r="VD151" s="158"/>
      <c r="VE151" s="158"/>
      <c r="VF151" s="158"/>
      <c r="VG151" s="158"/>
      <c r="VH151" s="158"/>
      <c r="VI151" s="158"/>
      <c r="VJ151" s="158"/>
      <c r="VK151" s="158"/>
      <c r="VL151" s="158"/>
      <c r="VM151" s="158"/>
      <c r="VN151" s="158"/>
      <c r="VO151" s="158"/>
      <c r="VP151" s="158"/>
      <c r="VQ151" s="158"/>
      <c r="VR151" s="158"/>
      <c r="VS151" s="158"/>
      <c r="VT151" s="158"/>
      <c r="VU151" s="158"/>
      <c r="VV151" s="158"/>
      <c r="VW151" s="158"/>
      <c r="VX151" s="158"/>
      <c r="VY151" s="158"/>
      <c r="VZ151" s="158"/>
      <c r="WA151" s="158"/>
      <c r="WB151" s="158"/>
      <c r="WC151" s="158"/>
      <c r="WD151" s="158"/>
      <c r="WE151" s="158"/>
      <c r="WF151" s="158"/>
      <c r="WG151" s="158"/>
      <c r="WH151" s="158"/>
      <c r="WI151" s="158"/>
      <c r="WJ151" s="158"/>
      <c r="WK151" s="158"/>
      <c r="WL151" s="158"/>
      <c r="WM151" s="158"/>
      <c r="WN151" s="158"/>
      <c r="WO151" s="158"/>
      <c r="WP151" s="158"/>
      <c r="WQ151" s="158"/>
      <c r="WR151" s="158"/>
      <c r="WS151" s="158"/>
      <c r="WT151" s="158"/>
      <c r="WU151" s="158"/>
      <c r="WV151" s="158"/>
      <c r="WW151" s="158"/>
      <c r="WX151" s="158"/>
      <c r="WY151" s="158"/>
      <c r="WZ151" s="158"/>
      <c r="XA151" s="158"/>
      <c r="XB151" s="158"/>
      <c r="XC151" s="158"/>
      <c r="XD151" s="158"/>
      <c r="XE151" s="158"/>
      <c r="XF151" s="158"/>
      <c r="XG151" s="158"/>
      <c r="XH151" s="158"/>
      <c r="XI151" s="158"/>
      <c r="XJ151" s="158"/>
      <c r="XK151" s="158"/>
      <c r="XL151" s="158"/>
      <c r="XM151" s="158"/>
      <c r="XN151" s="158"/>
      <c r="XO151" s="158"/>
      <c r="XP151" s="158"/>
      <c r="XQ151" s="158"/>
      <c r="XR151" s="158"/>
      <c r="XS151" s="158"/>
      <c r="XT151" s="158"/>
      <c r="XU151" s="158"/>
      <c r="XV151" s="158"/>
      <c r="XW151" s="158"/>
      <c r="XX151" s="158"/>
      <c r="XY151" s="158"/>
      <c r="XZ151" s="158"/>
      <c r="YA151" s="158"/>
      <c r="YB151" s="158"/>
      <c r="YC151" s="158"/>
      <c r="YD151" s="158"/>
      <c r="YE151" s="158"/>
      <c r="YF151" s="158"/>
      <c r="YG151" s="158"/>
      <c r="YH151" s="158"/>
      <c r="YI151" s="158"/>
      <c r="YJ151" s="158"/>
      <c r="YK151" s="158"/>
      <c r="YL151" s="158"/>
      <c r="YM151" s="158"/>
      <c r="YN151" s="158"/>
      <c r="YO151" s="158"/>
      <c r="YP151" s="158"/>
      <c r="YQ151" s="158"/>
      <c r="YR151" s="158"/>
      <c r="YS151" s="158"/>
      <c r="YT151" s="158"/>
      <c r="YU151" s="158"/>
      <c r="YV151" s="158"/>
      <c r="YW151" s="158"/>
      <c r="YX151" s="158"/>
      <c r="YY151" s="158"/>
      <c r="YZ151" s="158"/>
      <c r="ZA151" s="158"/>
      <c r="ZB151" s="158"/>
      <c r="ZC151" s="158"/>
      <c r="ZD151" s="158"/>
      <c r="ZE151" s="158"/>
      <c r="ZF151" s="158"/>
      <c r="ZG151" s="158"/>
      <c r="ZH151" s="158"/>
      <c r="ZI151" s="158"/>
      <c r="ZJ151" s="158"/>
      <c r="ZK151" s="158"/>
      <c r="ZL151" s="158"/>
      <c r="ZM151" s="158"/>
      <c r="ZN151" s="158"/>
      <c r="ZO151" s="158"/>
      <c r="ZP151" s="158"/>
      <c r="ZQ151" s="158"/>
      <c r="ZR151" s="158"/>
      <c r="ZS151" s="158"/>
      <c r="ZT151" s="158"/>
      <c r="ZU151" s="158"/>
      <c r="ZV151" s="158"/>
      <c r="ZW151" s="158"/>
      <c r="ZX151" s="158"/>
      <c r="ZY151" s="158"/>
      <c r="ZZ151" s="158"/>
      <c r="AAA151" s="158"/>
      <c r="AAB151" s="158"/>
      <c r="AAC151" s="158"/>
      <c r="AAD151" s="158"/>
      <c r="AAE151" s="158"/>
      <c r="AAF151" s="158"/>
      <c r="AAG151" s="158"/>
      <c r="AAH151" s="158"/>
      <c r="AAI151" s="158"/>
      <c r="AAJ151" s="158"/>
      <c r="AAK151" s="158"/>
      <c r="AAL151" s="158"/>
      <c r="AAM151" s="158"/>
      <c r="AAN151" s="158"/>
      <c r="AAO151" s="158"/>
      <c r="AAP151" s="158"/>
      <c r="AAQ151" s="158"/>
      <c r="AAR151" s="158"/>
      <c r="AAS151" s="158"/>
      <c r="AAT151" s="158"/>
      <c r="AAU151" s="158"/>
      <c r="AAV151" s="158"/>
      <c r="AAW151" s="158"/>
      <c r="AAX151" s="158"/>
      <c r="AAY151" s="158"/>
      <c r="AAZ151" s="158"/>
      <c r="ABA151" s="158"/>
      <c r="ABB151" s="158"/>
      <c r="ABC151" s="158"/>
      <c r="ABD151" s="158"/>
      <c r="ABE151" s="158"/>
      <c r="ABF151" s="158"/>
      <c r="ABG151" s="158"/>
      <c r="ABH151" s="158"/>
      <c r="ABI151" s="158"/>
      <c r="ABJ151" s="158"/>
      <c r="ABK151" s="158"/>
      <c r="ABL151" s="158"/>
      <c r="ABM151" s="158"/>
      <c r="ABN151" s="158"/>
      <c r="ABO151" s="158"/>
      <c r="ABP151" s="158"/>
      <c r="ABQ151" s="158"/>
      <c r="ABR151" s="158"/>
      <c r="ABS151" s="158"/>
      <c r="ABT151" s="158"/>
      <c r="ABU151" s="158"/>
      <c r="ABV151" s="158"/>
      <c r="ABW151" s="158"/>
      <c r="ABX151" s="158"/>
      <c r="ABY151" s="158"/>
      <c r="ABZ151" s="158"/>
      <c r="ACA151" s="158"/>
      <c r="ACB151" s="158"/>
      <c r="ACC151" s="158"/>
      <c r="ACD151" s="158"/>
      <c r="ACE151" s="158"/>
      <c r="ACF151" s="158"/>
      <c r="ACG151" s="158"/>
      <c r="ACH151" s="158"/>
      <c r="ACI151" s="158"/>
      <c r="ACJ151" s="158"/>
      <c r="ACK151" s="158"/>
      <c r="ACL151" s="158"/>
      <c r="ACM151" s="158"/>
      <c r="ACN151" s="158"/>
      <c r="ACO151" s="158"/>
      <c r="ACP151" s="158"/>
      <c r="ACQ151" s="158"/>
      <c r="ACR151" s="159"/>
      <c r="ACS151" s="160">
        <f t="array" ref="ACS151">SUM(IF(RIGHT($Q151:$ACR151)=ACS$11,IFERROR(--LEFT($Q151:$ACR151,LEN($Q151:$ACR151)-1),0)))</f>
        <v>0</v>
      </c>
      <c r="ACT151" s="160">
        <f t="array" ref="ACT151">SUM(IF(RIGHT($Q151:$ACR151)=ACT$11,IFERROR(--LEFT($Q151:$ACR151,LEN($Q151:$ACR151)-1),0)))</f>
        <v>0</v>
      </c>
      <c r="ACU151" s="160">
        <f t="array" ref="ACU151">SUM(IF(RIGHT($Q151:$ACR151)=ACU$11,IFERROR(--LEFT($Q151:$ACR151,LEN($Q151:$ACR151)-1),0)))</f>
        <v>0</v>
      </c>
      <c r="ACV151" s="160">
        <f t="array" ref="ACV151">SUM(IF(RIGHT($Q151:$ACR151)=ACV$11,IFERROR(--LEFT($Q151:$ACR151,LEN($Q151:$ACR151)-1),0)))</f>
        <v>0</v>
      </c>
      <c r="ACW151" s="160">
        <f t="array" ref="ACW151">SUM(IF(RIGHT($Q151:$ACR151)=ACW$11,IFERROR(--LEFT($Q151:$ACR151,LEN($Q151:$ACR151)-1),0)))</f>
        <v>0</v>
      </c>
      <c r="ACX151" s="160">
        <f t="array" ref="ACX151">SUM(IF(RIGHT($Q151:$ACR151)=ACX$11,IFERROR(--LEFT($Q151:$ACR151,LEN($Q151:$ACR151)-1),0)))</f>
        <v>0</v>
      </c>
      <c r="ACY151" s="160">
        <f t="array" ref="ACY151">SUM(IF(RIGHT($Q151:$ACR151)=ACY$11,IFERROR(--LEFT($Q151:$ACR151,LEN($Q151:$ACR151)-1),0)))</f>
        <v>0</v>
      </c>
      <c r="ACZ151" s="160">
        <f t="array" ref="ACZ151">SUM(IF(RIGHT($Q151:$ACR151)=ACZ$11,IFERROR(--LEFT($Q151:$ACR151,LEN($Q151:$ACR151)-1),0)))</f>
        <v>0</v>
      </c>
      <c r="ADA151" s="158">
        <f t="shared" si="2287"/>
        <v>0</v>
      </c>
      <c r="ADB151" s="158">
        <f t="shared" si="2288"/>
        <v>0</v>
      </c>
      <c r="ADC151" s="158">
        <f t="shared" si="2289"/>
        <v>0</v>
      </c>
      <c r="ADD151" s="158">
        <f t="shared" si="2290"/>
        <v>0</v>
      </c>
      <c r="ADE151" s="158">
        <f t="shared" si="2291"/>
        <v>0</v>
      </c>
      <c r="ADF151" s="158">
        <f t="shared" si="2292"/>
        <v>0</v>
      </c>
      <c r="ADG151" s="158">
        <f t="shared" si="2293"/>
        <v>0</v>
      </c>
      <c r="ADH151" s="158">
        <f t="shared" si="2294"/>
        <v>0</v>
      </c>
      <c r="ADI151" s="160">
        <f t="array" ref="ADI151">SUM(IF(RIGHT($Q151:$ACR151)=ADI$11,IFERROR(--LEFT($Q151:$ACR151,LEN($Q151:$ACR151)-1),0)))</f>
        <v>0</v>
      </c>
      <c r="ADJ151" s="152">
        <f t="shared" si="2295"/>
        <v>0</v>
      </c>
      <c r="AEC151" s="143"/>
      <c r="AEO151" s="108"/>
      <c r="AEP151" s="108"/>
      <c r="AEQ151" s="108"/>
      <c r="AER151" s="108"/>
      <c r="AES151" s="108"/>
      <c r="AET151" s="108"/>
      <c r="AEU151" s="108"/>
      <c r="AEV151" s="108"/>
      <c r="AEW151" s="143"/>
      <c r="AFI151" s="108"/>
      <c r="AFJ151" s="108"/>
      <c r="AFK151" s="108"/>
      <c r="AFL151" s="108"/>
      <c r="AFM151" s="108"/>
      <c r="AFN151" s="108"/>
      <c r="AFO151" s="108"/>
      <c r="AFP151" s="108"/>
      <c r="AFQ151" s="143"/>
      <c r="AGC151" s="108"/>
      <c r="AGD151" s="108"/>
      <c r="AGE151" s="108"/>
      <c r="AGF151" s="108"/>
      <c r="AGG151" s="108"/>
      <c r="AGH151" s="108"/>
      <c r="AGI151" s="108"/>
      <c r="AGJ151" s="108"/>
      <c r="AGK151" s="143"/>
      <c r="AGW151" s="108"/>
      <c r="AGX151" s="108"/>
      <c r="AGY151" s="108"/>
      <c r="AGZ151" s="108"/>
      <c r="AHA151" s="108"/>
      <c r="AHB151" s="108"/>
      <c r="AHC151" s="108"/>
      <c r="AHD151" s="108"/>
      <c r="AHE151" s="143"/>
      <c r="AHQ151" s="108"/>
      <c r="AHR151" s="108"/>
      <c r="AHS151" s="108"/>
      <c r="AHT151" s="108"/>
      <c r="AHU151" s="108"/>
      <c r="AHV151" s="108"/>
      <c r="AHW151" s="108"/>
      <c r="AHX151" s="108"/>
      <c r="AHY151" s="143"/>
      <c r="AIK151" s="108"/>
      <c r="AIL151" s="108"/>
      <c r="AIM151" s="108"/>
      <c r="AIN151" s="108"/>
      <c r="AIO151" s="108"/>
      <c r="AIP151" s="108"/>
      <c r="AIQ151" s="108"/>
      <c r="AIR151" s="108"/>
      <c r="AIS151" s="143"/>
      <c r="AJE151" s="108"/>
      <c r="AJF151" s="108"/>
      <c r="AJG151" s="108"/>
      <c r="AJH151" s="108"/>
      <c r="AJI151" s="108"/>
      <c r="AJJ151" s="108"/>
      <c r="AJK151" s="108"/>
      <c r="AJL151" s="108"/>
      <c r="AJM151" s="143"/>
      <c r="AJY151" s="108"/>
      <c r="AJZ151" s="108"/>
      <c r="AKA151" s="108"/>
      <c r="AKB151" s="108"/>
      <c r="AKC151" s="108"/>
      <c r="AKD151" s="108"/>
      <c r="AKE151" s="108"/>
      <c r="AKF151" s="108"/>
      <c r="AKG151" s="143"/>
      <c r="AKS151" s="108"/>
      <c r="AKT151" s="108"/>
      <c r="AKU151" s="108"/>
      <c r="AKV151" s="108"/>
      <c r="AKW151" s="108"/>
      <c r="AKX151" s="108"/>
      <c r="AKY151" s="108"/>
      <c r="AKZ151" s="108"/>
      <c r="ALA151" s="143"/>
      <c r="ALM151" s="108"/>
      <c r="ALN151" s="108"/>
      <c r="ALO151" s="108"/>
      <c r="ALP151" s="108"/>
      <c r="ALQ151" s="108"/>
      <c r="ALR151" s="108"/>
      <c r="ALS151" s="108"/>
      <c r="ALT151" s="108"/>
      <c r="ALU151" s="143"/>
      <c r="AMG151" s="108"/>
      <c r="AMH151" s="108"/>
      <c r="AMI151" s="108"/>
      <c r="AMJ151" s="108"/>
      <c r="AMK151" s="108"/>
      <c r="AML151" s="108"/>
      <c r="AMM151" s="108"/>
      <c r="AMN151" s="108"/>
    </row>
    <row r="152" spans="2:1028" x14ac:dyDescent="0.25">
      <c r="B152" s="24">
        <v>141</v>
      </c>
      <c r="C152" s="24"/>
      <c r="D152" s="25"/>
      <c r="E152" s="25"/>
      <c r="F152" s="24"/>
      <c r="G152" s="153"/>
      <c r="H152" s="154"/>
      <c r="I152" s="23"/>
      <c r="J152" s="23"/>
      <c r="K152" s="23"/>
      <c r="L152" s="23"/>
      <c r="M152" s="23"/>
      <c r="N152" s="23"/>
      <c r="O152" s="23"/>
      <c r="P152" s="155"/>
      <c r="Q152" s="156"/>
      <c r="R152" s="157"/>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c r="BS152" s="158"/>
      <c r="BT152" s="158"/>
      <c r="BU152" s="158"/>
      <c r="BV152" s="158"/>
      <c r="BW152" s="158"/>
      <c r="BX152" s="158"/>
      <c r="BY152" s="158"/>
      <c r="BZ152" s="158"/>
      <c r="CA152" s="158"/>
      <c r="CB152" s="158"/>
      <c r="CC152" s="158"/>
      <c r="CD152" s="158"/>
      <c r="CE152" s="158"/>
      <c r="CF152" s="158"/>
      <c r="CG152" s="158"/>
      <c r="CH152" s="158"/>
      <c r="CI152" s="158"/>
      <c r="CJ152" s="158"/>
      <c r="CK152" s="158"/>
      <c r="CL152" s="158"/>
      <c r="CM152" s="158"/>
      <c r="CN152" s="158"/>
      <c r="CO152" s="158"/>
      <c r="CP152" s="158"/>
      <c r="CQ152" s="158"/>
      <c r="CR152" s="158"/>
      <c r="CS152" s="158"/>
      <c r="CT152" s="158"/>
      <c r="CU152" s="158"/>
      <c r="CV152" s="158"/>
      <c r="CW152" s="158"/>
      <c r="CX152" s="158"/>
      <c r="CY152" s="158"/>
      <c r="CZ152" s="158"/>
      <c r="DA152" s="158"/>
      <c r="DB152" s="158"/>
      <c r="DC152" s="158"/>
      <c r="DD152" s="158"/>
      <c r="DE152" s="158"/>
      <c r="DF152" s="158"/>
      <c r="DG152" s="158"/>
      <c r="DH152" s="158"/>
      <c r="DI152" s="158"/>
      <c r="DJ152" s="158"/>
      <c r="DK152" s="158"/>
      <c r="DL152" s="158"/>
      <c r="DM152" s="158"/>
      <c r="DN152" s="158"/>
      <c r="DO152" s="158"/>
      <c r="DP152" s="158"/>
      <c r="DQ152" s="158"/>
      <c r="DR152" s="158"/>
      <c r="DS152" s="158"/>
      <c r="DT152" s="158"/>
      <c r="DU152" s="158"/>
      <c r="DV152" s="158"/>
      <c r="DW152" s="158"/>
      <c r="DX152" s="158"/>
      <c r="DY152" s="158"/>
      <c r="DZ152" s="158"/>
      <c r="EA152" s="158"/>
      <c r="EB152" s="158"/>
      <c r="EC152" s="158"/>
      <c r="ED152" s="158"/>
      <c r="EE152" s="158"/>
      <c r="EF152" s="158"/>
      <c r="EG152" s="158"/>
      <c r="EH152" s="158"/>
      <c r="EI152" s="158"/>
      <c r="EJ152" s="158"/>
      <c r="EK152" s="158"/>
      <c r="EL152" s="158"/>
      <c r="EM152" s="158"/>
      <c r="EN152" s="158"/>
      <c r="EO152" s="158"/>
      <c r="EP152" s="158"/>
      <c r="EQ152" s="158"/>
      <c r="ER152" s="158"/>
      <c r="ES152" s="158"/>
      <c r="ET152" s="158"/>
      <c r="EU152" s="158"/>
      <c r="EV152" s="158"/>
      <c r="EW152" s="158"/>
      <c r="EX152" s="158"/>
      <c r="EY152" s="158"/>
      <c r="EZ152" s="158"/>
      <c r="FA152" s="158"/>
      <c r="FB152" s="158"/>
      <c r="FC152" s="158"/>
      <c r="FD152" s="158"/>
      <c r="FE152" s="158"/>
      <c r="FF152" s="158"/>
      <c r="FG152" s="158"/>
      <c r="FH152" s="158"/>
      <c r="FI152" s="158"/>
      <c r="FJ152" s="158"/>
      <c r="FK152" s="158"/>
      <c r="FL152" s="158"/>
      <c r="FM152" s="158"/>
      <c r="FN152" s="158"/>
      <c r="FO152" s="158"/>
      <c r="FP152" s="158"/>
      <c r="FQ152" s="158"/>
      <c r="FR152" s="158"/>
      <c r="FS152" s="158"/>
      <c r="FT152" s="158"/>
      <c r="FU152" s="158"/>
      <c r="FV152" s="158"/>
      <c r="FW152" s="158"/>
      <c r="FX152" s="158"/>
      <c r="FY152" s="158"/>
      <c r="FZ152" s="158"/>
      <c r="GA152" s="158"/>
      <c r="GB152" s="158"/>
      <c r="GC152" s="158"/>
      <c r="GD152" s="158"/>
      <c r="GE152" s="158"/>
      <c r="GF152" s="158"/>
      <c r="GG152" s="158"/>
      <c r="GH152" s="158"/>
      <c r="GI152" s="158"/>
      <c r="GJ152" s="158"/>
      <c r="GK152" s="158"/>
      <c r="GL152" s="158"/>
      <c r="GM152" s="158"/>
      <c r="GN152" s="158"/>
      <c r="GO152" s="158"/>
      <c r="GP152" s="158"/>
      <c r="GQ152" s="158"/>
      <c r="GR152" s="158"/>
      <c r="GS152" s="158"/>
      <c r="GT152" s="158"/>
      <c r="GU152" s="158"/>
      <c r="GV152" s="158"/>
      <c r="GW152" s="158"/>
      <c r="GX152" s="158"/>
      <c r="GY152" s="158"/>
      <c r="GZ152" s="158"/>
      <c r="HA152" s="158"/>
      <c r="HB152" s="158"/>
      <c r="HC152" s="158"/>
      <c r="HD152" s="158"/>
      <c r="HE152" s="158"/>
      <c r="HF152" s="158"/>
      <c r="HG152" s="158"/>
      <c r="HH152" s="158"/>
      <c r="HI152" s="158"/>
      <c r="HJ152" s="158"/>
      <c r="HK152" s="158"/>
      <c r="HL152" s="158"/>
      <c r="HM152" s="158"/>
      <c r="HN152" s="158"/>
      <c r="HO152" s="158"/>
      <c r="HP152" s="158"/>
      <c r="HQ152" s="158"/>
      <c r="HR152" s="158"/>
      <c r="HS152" s="158"/>
      <c r="HT152" s="158"/>
      <c r="HU152" s="158"/>
      <c r="HV152" s="158"/>
      <c r="HW152" s="158"/>
      <c r="HX152" s="158"/>
      <c r="HY152" s="158"/>
      <c r="HZ152" s="158"/>
      <c r="IA152" s="158"/>
      <c r="IB152" s="158"/>
      <c r="IC152" s="158"/>
      <c r="ID152" s="158"/>
      <c r="IE152" s="158"/>
      <c r="IF152" s="158"/>
      <c r="IG152" s="158"/>
      <c r="IH152" s="158"/>
      <c r="II152" s="158"/>
      <c r="IJ152" s="158"/>
      <c r="IK152" s="158"/>
      <c r="IL152" s="158"/>
      <c r="IM152" s="158"/>
      <c r="IN152" s="158"/>
      <c r="IO152" s="158"/>
      <c r="IP152" s="158"/>
      <c r="IQ152" s="158"/>
      <c r="IR152" s="158"/>
      <c r="IS152" s="158"/>
      <c r="IT152" s="158"/>
      <c r="IU152" s="158"/>
      <c r="IV152" s="158"/>
      <c r="IW152" s="158"/>
      <c r="IX152" s="158"/>
      <c r="IY152" s="158"/>
      <c r="IZ152" s="158"/>
      <c r="JA152" s="158"/>
      <c r="JB152" s="158"/>
      <c r="JC152" s="158"/>
      <c r="JD152" s="158"/>
      <c r="JE152" s="158"/>
      <c r="JF152" s="158"/>
      <c r="JG152" s="158"/>
      <c r="JH152" s="158"/>
      <c r="JI152" s="158"/>
      <c r="JJ152" s="158"/>
      <c r="JK152" s="158"/>
      <c r="JL152" s="158"/>
      <c r="JM152" s="158"/>
      <c r="JN152" s="158"/>
      <c r="JO152" s="158"/>
      <c r="JP152" s="158"/>
      <c r="JQ152" s="158"/>
      <c r="JR152" s="158"/>
      <c r="JS152" s="158"/>
      <c r="JT152" s="158"/>
      <c r="JU152" s="158"/>
      <c r="JV152" s="158"/>
      <c r="JW152" s="158"/>
      <c r="JX152" s="158"/>
      <c r="JY152" s="158"/>
      <c r="JZ152" s="158"/>
      <c r="KA152" s="158"/>
      <c r="KB152" s="158"/>
      <c r="KC152" s="158"/>
      <c r="KD152" s="158"/>
      <c r="KE152" s="158"/>
      <c r="KF152" s="158"/>
      <c r="KG152" s="158"/>
      <c r="KH152" s="158"/>
      <c r="KI152" s="158"/>
      <c r="KJ152" s="158"/>
      <c r="KK152" s="158"/>
      <c r="KL152" s="158"/>
      <c r="KM152" s="158"/>
      <c r="KN152" s="158"/>
      <c r="KO152" s="158"/>
      <c r="KP152" s="158"/>
      <c r="KQ152" s="158"/>
      <c r="KR152" s="158"/>
      <c r="KS152" s="158"/>
      <c r="KT152" s="158"/>
      <c r="KU152" s="158"/>
      <c r="KV152" s="158"/>
      <c r="KW152" s="158"/>
      <c r="KX152" s="158"/>
      <c r="KY152" s="158"/>
      <c r="KZ152" s="158"/>
      <c r="LA152" s="158"/>
      <c r="LB152" s="158"/>
      <c r="LC152" s="158"/>
      <c r="LD152" s="158"/>
      <c r="LE152" s="158"/>
      <c r="LF152" s="158"/>
      <c r="LG152" s="158"/>
      <c r="LH152" s="158"/>
      <c r="LI152" s="158"/>
      <c r="LJ152" s="158"/>
      <c r="LK152" s="158"/>
      <c r="LL152" s="158"/>
      <c r="LM152" s="158"/>
      <c r="LN152" s="158"/>
      <c r="LO152" s="158"/>
      <c r="LP152" s="158"/>
      <c r="LQ152" s="158"/>
      <c r="LR152" s="158"/>
      <c r="LS152" s="158"/>
      <c r="LT152" s="158"/>
      <c r="LU152" s="158"/>
      <c r="LV152" s="158"/>
      <c r="LW152" s="158"/>
      <c r="LX152" s="158"/>
      <c r="LY152" s="158"/>
      <c r="LZ152" s="158"/>
      <c r="MA152" s="158"/>
      <c r="MB152" s="158"/>
      <c r="MC152" s="158"/>
      <c r="MD152" s="158"/>
      <c r="ME152" s="158"/>
      <c r="MF152" s="158"/>
      <c r="MG152" s="158"/>
      <c r="MH152" s="158"/>
      <c r="MI152" s="158"/>
      <c r="MJ152" s="158"/>
      <c r="MK152" s="158"/>
      <c r="ML152" s="158"/>
      <c r="MM152" s="158"/>
      <c r="MN152" s="158"/>
      <c r="MO152" s="158"/>
      <c r="MP152" s="158"/>
      <c r="MQ152" s="158"/>
      <c r="MR152" s="158"/>
      <c r="MS152" s="158"/>
      <c r="MT152" s="158"/>
      <c r="MU152" s="158"/>
      <c r="MV152" s="158"/>
      <c r="MW152" s="158"/>
      <c r="MX152" s="158"/>
      <c r="MY152" s="158"/>
      <c r="MZ152" s="158"/>
      <c r="NA152" s="158"/>
      <c r="NB152" s="158"/>
      <c r="NC152" s="158"/>
      <c r="ND152" s="158"/>
      <c r="NE152" s="158"/>
      <c r="NF152" s="158"/>
      <c r="NG152" s="158"/>
      <c r="NH152" s="158"/>
      <c r="NI152" s="158"/>
      <c r="NJ152" s="158"/>
      <c r="NK152" s="158"/>
      <c r="NL152" s="158"/>
      <c r="NM152" s="158"/>
      <c r="NN152" s="158"/>
      <c r="NO152" s="158"/>
      <c r="NP152" s="158"/>
      <c r="NQ152" s="158"/>
      <c r="NR152" s="158"/>
      <c r="NS152" s="158"/>
      <c r="NT152" s="158"/>
      <c r="NU152" s="158"/>
      <c r="NV152" s="158"/>
      <c r="NW152" s="158"/>
      <c r="NX152" s="158"/>
      <c r="NY152" s="158"/>
      <c r="NZ152" s="158"/>
      <c r="OA152" s="158"/>
      <c r="OB152" s="158"/>
      <c r="OC152" s="158"/>
      <c r="OD152" s="158"/>
      <c r="OE152" s="158"/>
      <c r="OF152" s="158"/>
      <c r="OG152" s="158"/>
      <c r="OH152" s="158"/>
      <c r="OI152" s="158"/>
      <c r="OJ152" s="158"/>
      <c r="OK152" s="158"/>
      <c r="OL152" s="158"/>
      <c r="OM152" s="158"/>
      <c r="ON152" s="158"/>
      <c r="OO152" s="158"/>
      <c r="OP152" s="158"/>
      <c r="OQ152" s="158"/>
      <c r="OR152" s="158"/>
      <c r="OS152" s="158"/>
      <c r="OT152" s="158"/>
      <c r="OU152" s="158"/>
      <c r="OV152" s="158"/>
      <c r="OW152" s="158"/>
      <c r="OX152" s="158"/>
      <c r="OY152" s="158"/>
      <c r="OZ152" s="158"/>
      <c r="PA152" s="158"/>
      <c r="PB152" s="158"/>
      <c r="PC152" s="158"/>
      <c r="PD152" s="158"/>
      <c r="PE152" s="158"/>
      <c r="PF152" s="158"/>
      <c r="PG152" s="158"/>
      <c r="PH152" s="158"/>
      <c r="PI152" s="158"/>
      <c r="PJ152" s="158"/>
      <c r="PK152" s="158"/>
      <c r="PL152" s="158"/>
      <c r="PM152" s="158"/>
      <c r="PN152" s="158"/>
      <c r="PO152" s="158"/>
      <c r="PP152" s="158"/>
      <c r="PQ152" s="158"/>
      <c r="PR152" s="158"/>
      <c r="PS152" s="158"/>
      <c r="PT152" s="158"/>
      <c r="PU152" s="158"/>
      <c r="PV152" s="158"/>
      <c r="PW152" s="158"/>
      <c r="PX152" s="158"/>
      <c r="PY152" s="158"/>
      <c r="PZ152" s="158"/>
      <c r="QA152" s="158"/>
      <c r="QB152" s="158"/>
      <c r="QC152" s="158"/>
      <c r="QD152" s="158"/>
      <c r="QE152" s="158"/>
      <c r="QF152" s="158"/>
      <c r="QG152" s="158"/>
      <c r="QH152" s="158"/>
      <c r="QI152" s="158"/>
      <c r="QJ152" s="158"/>
      <c r="QK152" s="158"/>
      <c r="QL152" s="158"/>
      <c r="QM152" s="158"/>
      <c r="QN152" s="158"/>
      <c r="QO152" s="158"/>
      <c r="QP152" s="158"/>
      <c r="QQ152" s="158"/>
      <c r="QR152" s="158"/>
      <c r="QS152" s="158"/>
      <c r="QT152" s="158"/>
      <c r="QU152" s="158"/>
      <c r="QV152" s="158"/>
      <c r="QW152" s="158"/>
      <c r="QX152" s="158"/>
      <c r="QY152" s="158"/>
      <c r="QZ152" s="158"/>
      <c r="RA152" s="158"/>
      <c r="RB152" s="158"/>
      <c r="RC152" s="158"/>
      <c r="RD152" s="158"/>
      <c r="RE152" s="158"/>
      <c r="RF152" s="158"/>
      <c r="RG152" s="158"/>
      <c r="RH152" s="158"/>
      <c r="RI152" s="158"/>
      <c r="RJ152" s="158"/>
      <c r="RK152" s="158"/>
      <c r="RL152" s="158"/>
      <c r="RM152" s="158"/>
      <c r="RN152" s="158"/>
      <c r="RO152" s="158"/>
      <c r="RP152" s="158"/>
      <c r="RQ152" s="158"/>
      <c r="RR152" s="158"/>
      <c r="RS152" s="158"/>
      <c r="RT152" s="158"/>
      <c r="RU152" s="158"/>
      <c r="RV152" s="158"/>
      <c r="RW152" s="158"/>
      <c r="RX152" s="158"/>
      <c r="RY152" s="158"/>
      <c r="RZ152" s="158"/>
      <c r="SA152" s="158"/>
      <c r="SB152" s="158"/>
      <c r="SC152" s="158"/>
      <c r="SD152" s="158"/>
      <c r="SE152" s="158"/>
      <c r="SF152" s="158"/>
      <c r="SG152" s="158"/>
      <c r="SH152" s="158"/>
      <c r="SI152" s="158"/>
      <c r="SJ152" s="158"/>
      <c r="SK152" s="158"/>
      <c r="SL152" s="158"/>
      <c r="SM152" s="158"/>
      <c r="SN152" s="158"/>
      <c r="SO152" s="158"/>
      <c r="SP152" s="158"/>
      <c r="SQ152" s="158"/>
      <c r="SR152" s="158"/>
      <c r="SS152" s="158"/>
      <c r="ST152" s="158"/>
      <c r="SU152" s="158"/>
      <c r="SV152" s="158"/>
      <c r="SW152" s="158"/>
      <c r="SX152" s="158"/>
      <c r="SY152" s="158"/>
      <c r="SZ152" s="158"/>
      <c r="TA152" s="158"/>
      <c r="TB152" s="158"/>
      <c r="TC152" s="158"/>
      <c r="TD152" s="158"/>
      <c r="TE152" s="158"/>
      <c r="TF152" s="158"/>
      <c r="TG152" s="158"/>
      <c r="TH152" s="158"/>
      <c r="TI152" s="158"/>
      <c r="TJ152" s="158"/>
      <c r="TK152" s="158"/>
      <c r="TL152" s="158"/>
      <c r="TM152" s="158"/>
      <c r="TN152" s="158"/>
      <c r="TO152" s="158"/>
      <c r="TP152" s="158"/>
      <c r="TQ152" s="158"/>
      <c r="TR152" s="158"/>
      <c r="TS152" s="158"/>
      <c r="TT152" s="158"/>
      <c r="TU152" s="158"/>
      <c r="TV152" s="158"/>
      <c r="TW152" s="158"/>
      <c r="TX152" s="158"/>
      <c r="TY152" s="158"/>
      <c r="TZ152" s="158"/>
      <c r="UA152" s="158"/>
      <c r="UB152" s="158"/>
      <c r="UC152" s="158"/>
      <c r="UD152" s="158"/>
      <c r="UE152" s="158"/>
      <c r="UF152" s="158"/>
      <c r="UG152" s="158"/>
      <c r="UH152" s="158"/>
      <c r="UI152" s="158"/>
      <c r="UJ152" s="158"/>
      <c r="UK152" s="158"/>
      <c r="UL152" s="158"/>
      <c r="UM152" s="158"/>
      <c r="UN152" s="158"/>
      <c r="UO152" s="158"/>
      <c r="UP152" s="158"/>
      <c r="UQ152" s="158"/>
      <c r="UR152" s="158"/>
      <c r="US152" s="158"/>
      <c r="UT152" s="158"/>
      <c r="UU152" s="158"/>
      <c r="UV152" s="158"/>
      <c r="UW152" s="158"/>
      <c r="UX152" s="158"/>
      <c r="UY152" s="158"/>
      <c r="UZ152" s="158"/>
      <c r="VA152" s="158"/>
      <c r="VB152" s="158"/>
      <c r="VC152" s="158"/>
      <c r="VD152" s="158"/>
      <c r="VE152" s="158"/>
      <c r="VF152" s="158"/>
      <c r="VG152" s="158"/>
      <c r="VH152" s="158"/>
      <c r="VI152" s="158"/>
      <c r="VJ152" s="158"/>
      <c r="VK152" s="158"/>
      <c r="VL152" s="158"/>
      <c r="VM152" s="158"/>
      <c r="VN152" s="158"/>
      <c r="VO152" s="158"/>
      <c r="VP152" s="158"/>
      <c r="VQ152" s="158"/>
      <c r="VR152" s="158"/>
      <c r="VS152" s="158"/>
      <c r="VT152" s="158"/>
      <c r="VU152" s="158"/>
      <c r="VV152" s="158"/>
      <c r="VW152" s="158"/>
      <c r="VX152" s="158"/>
      <c r="VY152" s="158"/>
      <c r="VZ152" s="158"/>
      <c r="WA152" s="158"/>
      <c r="WB152" s="158"/>
      <c r="WC152" s="158"/>
      <c r="WD152" s="158"/>
      <c r="WE152" s="158"/>
      <c r="WF152" s="158"/>
      <c r="WG152" s="158"/>
      <c r="WH152" s="158"/>
      <c r="WI152" s="158"/>
      <c r="WJ152" s="158"/>
      <c r="WK152" s="158"/>
      <c r="WL152" s="158"/>
      <c r="WM152" s="158"/>
      <c r="WN152" s="158"/>
      <c r="WO152" s="158"/>
      <c r="WP152" s="158"/>
      <c r="WQ152" s="158"/>
      <c r="WR152" s="158"/>
      <c r="WS152" s="158"/>
      <c r="WT152" s="158"/>
      <c r="WU152" s="158"/>
      <c r="WV152" s="158"/>
      <c r="WW152" s="158"/>
      <c r="WX152" s="158"/>
      <c r="WY152" s="158"/>
      <c r="WZ152" s="158"/>
      <c r="XA152" s="158"/>
      <c r="XB152" s="158"/>
      <c r="XC152" s="158"/>
      <c r="XD152" s="158"/>
      <c r="XE152" s="158"/>
      <c r="XF152" s="158"/>
      <c r="XG152" s="158"/>
      <c r="XH152" s="158"/>
      <c r="XI152" s="158"/>
      <c r="XJ152" s="158"/>
      <c r="XK152" s="158"/>
      <c r="XL152" s="158"/>
      <c r="XM152" s="158"/>
      <c r="XN152" s="158"/>
      <c r="XO152" s="158"/>
      <c r="XP152" s="158"/>
      <c r="XQ152" s="158"/>
      <c r="XR152" s="158"/>
      <c r="XS152" s="158"/>
      <c r="XT152" s="158"/>
      <c r="XU152" s="158"/>
      <c r="XV152" s="158"/>
      <c r="XW152" s="158"/>
      <c r="XX152" s="158"/>
      <c r="XY152" s="158"/>
      <c r="XZ152" s="158"/>
      <c r="YA152" s="158"/>
      <c r="YB152" s="158"/>
      <c r="YC152" s="158"/>
      <c r="YD152" s="158"/>
      <c r="YE152" s="158"/>
      <c r="YF152" s="158"/>
      <c r="YG152" s="158"/>
      <c r="YH152" s="158"/>
      <c r="YI152" s="158"/>
      <c r="YJ152" s="158"/>
      <c r="YK152" s="158"/>
      <c r="YL152" s="158"/>
      <c r="YM152" s="158"/>
      <c r="YN152" s="158"/>
      <c r="YO152" s="158"/>
      <c r="YP152" s="158"/>
      <c r="YQ152" s="158"/>
      <c r="YR152" s="158"/>
      <c r="YS152" s="158"/>
      <c r="YT152" s="158"/>
      <c r="YU152" s="158"/>
      <c r="YV152" s="158"/>
      <c r="YW152" s="158"/>
      <c r="YX152" s="158"/>
      <c r="YY152" s="158"/>
      <c r="YZ152" s="158"/>
      <c r="ZA152" s="158"/>
      <c r="ZB152" s="158"/>
      <c r="ZC152" s="158"/>
      <c r="ZD152" s="158"/>
      <c r="ZE152" s="158"/>
      <c r="ZF152" s="158"/>
      <c r="ZG152" s="158"/>
      <c r="ZH152" s="158"/>
      <c r="ZI152" s="158"/>
      <c r="ZJ152" s="158"/>
      <c r="ZK152" s="158"/>
      <c r="ZL152" s="158"/>
      <c r="ZM152" s="158"/>
      <c r="ZN152" s="158"/>
      <c r="ZO152" s="158"/>
      <c r="ZP152" s="158"/>
      <c r="ZQ152" s="158"/>
      <c r="ZR152" s="158"/>
      <c r="ZS152" s="158"/>
      <c r="ZT152" s="158"/>
      <c r="ZU152" s="158"/>
      <c r="ZV152" s="158"/>
      <c r="ZW152" s="158"/>
      <c r="ZX152" s="158"/>
      <c r="ZY152" s="158"/>
      <c r="ZZ152" s="158"/>
      <c r="AAA152" s="158"/>
      <c r="AAB152" s="158"/>
      <c r="AAC152" s="158"/>
      <c r="AAD152" s="158"/>
      <c r="AAE152" s="158"/>
      <c r="AAF152" s="158"/>
      <c r="AAG152" s="158"/>
      <c r="AAH152" s="158"/>
      <c r="AAI152" s="158"/>
      <c r="AAJ152" s="158"/>
      <c r="AAK152" s="158"/>
      <c r="AAL152" s="158"/>
      <c r="AAM152" s="158"/>
      <c r="AAN152" s="158"/>
      <c r="AAO152" s="158"/>
      <c r="AAP152" s="158"/>
      <c r="AAQ152" s="158"/>
      <c r="AAR152" s="158"/>
      <c r="AAS152" s="158"/>
      <c r="AAT152" s="158"/>
      <c r="AAU152" s="158"/>
      <c r="AAV152" s="158"/>
      <c r="AAW152" s="158"/>
      <c r="AAX152" s="158"/>
      <c r="AAY152" s="158"/>
      <c r="AAZ152" s="158"/>
      <c r="ABA152" s="158"/>
      <c r="ABB152" s="158"/>
      <c r="ABC152" s="158"/>
      <c r="ABD152" s="158"/>
      <c r="ABE152" s="158"/>
      <c r="ABF152" s="158"/>
      <c r="ABG152" s="158"/>
      <c r="ABH152" s="158"/>
      <c r="ABI152" s="158"/>
      <c r="ABJ152" s="158"/>
      <c r="ABK152" s="158"/>
      <c r="ABL152" s="158"/>
      <c r="ABM152" s="158"/>
      <c r="ABN152" s="158"/>
      <c r="ABO152" s="158"/>
      <c r="ABP152" s="158"/>
      <c r="ABQ152" s="158"/>
      <c r="ABR152" s="158"/>
      <c r="ABS152" s="158"/>
      <c r="ABT152" s="158"/>
      <c r="ABU152" s="158"/>
      <c r="ABV152" s="158"/>
      <c r="ABW152" s="158"/>
      <c r="ABX152" s="158"/>
      <c r="ABY152" s="158"/>
      <c r="ABZ152" s="158"/>
      <c r="ACA152" s="158"/>
      <c r="ACB152" s="158"/>
      <c r="ACC152" s="158"/>
      <c r="ACD152" s="158"/>
      <c r="ACE152" s="158"/>
      <c r="ACF152" s="158"/>
      <c r="ACG152" s="158"/>
      <c r="ACH152" s="158"/>
      <c r="ACI152" s="158"/>
      <c r="ACJ152" s="158"/>
      <c r="ACK152" s="158"/>
      <c r="ACL152" s="158"/>
      <c r="ACM152" s="158"/>
      <c r="ACN152" s="158"/>
      <c r="ACO152" s="158"/>
      <c r="ACP152" s="158"/>
      <c r="ACQ152" s="158"/>
      <c r="ACR152" s="159"/>
      <c r="ACS152" s="160">
        <f t="array" ref="ACS152">SUM(IF(RIGHT($Q152:$ACR152)=ACS$11,IFERROR(--LEFT($Q152:$ACR152,LEN($Q152:$ACR152)-1),0)))</f>
        <v>0</v>
      </c>
      <c r="ACT152" s="160">
        <f t="array" ref="ACT152">SUM(IF(RIGHT($Q152:$ACR152)=ACT$11,IFERROR(--LEFT($Q152:$ACR152,LEN($Q152:$ACR152)-1),0)))</f>
        <v>0</v>
      </c>
      <c r="ACU152" s="160">
        <f t="array" ref="ACU152">SUM(IF(RIGHT($Q152:$ACR152)=ACU$11,IFERROR(--LEFT($Q152:$ACR152,LEN($Q152:$ACR152)-1),0)))</f>
        <v>0</v>
      </c>
      <c r="ACV152" s="160">
        <f t="array" ref="ACV152">SUM(IF(RIGHT($Q152:$ACR152)=ACV$11,IFERROR(--LEFT($Q152:$ACR152,LEN($Q152:$ACR152)-1),0)))</f>
        <v>0</v>
      </c>
      <c r="ACW152" s="160">
        <f t="array" ref="ACW152">SUM(IF(RIGHT($Q152:$ACR152)=ACW$11,IFERROR(--LEFT($Q152:$ACR152,LEN($Q152:$ACR152)-1),0)))</f>
        <v>0</v>
      </c>
      <c r="ACX152" s="160">
        <f t="array" ref="ACX152">SUM(IF(RIGHT($Q152:$ACR152)=ACX$11,IFERROR(--LEFT($Q152:$ACR152,LEN($Q152:$ACR152)-1),0)))</f>
        <v>0</v>
      </c>
      <c r="ACY152" s="160">
        <f t="array" ref="ACY152">SUM(IF(RIGHT($Q152:$ACR152)=ACY$11,IFERROR(--LEFT($Q152:$ACR152,LEN($Q152:$ACR152)-1),0)))</f>
        <v>0</v>
      </c>
      <c r="ACZ152" s="160">
        <f t="array" ref="ACZ152">SUM(IF(RIGHT($Q152:$ACR152)=ACZ$11,IFERROR(--LEFT($Q152:$ACR152,LEN($Q152:$ACR152)-1),0)))</f>
        <v>0</v>
      </c>
      <c r="ADA152" s="158">
        <f t="shared" si="2287"/>
        <v>0</v>
      </c>
      <c r="ADB152" s="158">
        <f t="shared" si="2288"/>
        <v>0</v>
      </c>
      <c r="ADC152" s="158">
        <f t="shared" si="2289"/>
        <v>0</v>
      </c>
      <c r="ADD152" s="158">
        <f t="shared" si="2290"/>
        <v>0</v>
      </c>
      <c r="ADE152" s="158">
        <f t="shared" si="2291"/>
        <v>0</v>
      </c>
      <c r="ADF152" s="158">
        <f t="shared" si="2292"/>
        <v>0</v>
      </c>
      <c r="ADG152" s="158">
        <f t="shared" si="2293"/>
        <v>0</v>
      </c>
      <c r="ADH152" s="158">
        <f t="shared" si="2294"/>
        <v>0</v>
      </c>
      <c r="ADI152" s="160">
        <f t="array" ref="ADI152">SUM(IF(RIGHT($Q152:$ACR152)=ADI$11,IFERROR(--LEFT($Q152:$ACR152,LEN($Q152:$ACR152)-1),0)))</f>
        <v>0</v>
      </c>
      <c r="ADJ152" s="152">
        <f t="shared" si="2295"/>
        <v>0</v>
      </c>
      <c r="AEC152" s="143"/>
      <c r="AEO152" s="108"/>
      <c r="AEP152" s="108"/>
      <c r="AEQ152" s="108"/>
      <c r="AER152" s="108"/>
      <c r="AES152" s="108"/>
      <c r="AET152" s="108"/>
      <c r="AEU152" s="108"/>
      <c r="AEV152" s="108"/>
      <c r="AEW152" s="143"/>
      <c r="AFI152" s="108"/>
      <c r="AFJ152" s="108"/>
      <c r="AFK152" s="108"/>
      <c r="AFL152" s="108"/>
      <c r="AFM152" s="108"/>
      <c r="AFN152" s="108"/>
      <c r="AFO152" s="108"/>
      <c r="AFP152" s="108"/>
      <c r="AFQ152" s="143"/>
      <c r="AGC152" s="108"/>
      <c r="AGD152" s="108"/>
      <c r="AGE152" s="108"/>
      <c r="AGF152" s="108"/>
      <c r="AGG152" s="108"/>
      <c r="AGH152" s="108"/>
      <c r="AGI152" s="108"/>
      <c r="AGJ152" s="108"/>
      <c r="AGK152" s="143"/>
      <c r="AGW152" s="108"/>
      <c r="AGX152" s="108"/>
      <c r="AGY152" s="108"/>
      <c r="AGZ152" s="108"/>
      <c r="AHA152" s="108"/>
      <c r="AHB152" s="108"/>
      <c r="AHC152" s="108"/>
      <c r="AHD152" s="108"/>
      <c r="AHE152" s="143"/>
      <c r="AHQ152" s="108"/>
      <c r="AHR152" s="108"/>
      <c r="AHS152" s="108"/>
      <c r="AHT152" s="108"/>
      <c r="AHU152" s="108"/>
      <c r="AHV152" s="108"/>
      <c r="AHW152" s="108"/>
      <c r="AHX152" s="108"/>
      <c r="AHY152" s="143"/>
      <c r="AIK152" s="108"/>
      <c r="AIL152" s="108"/>
      <c r="AIM152" s="108"/>
      <c r="AIN152" s="108"/>
      <c r="AIO152" s="108"/>
      <c r="AIP152" s="108"/>
      <c r="AIQ152" s="108"/>
      <c r="AIR152" s="108"/>
      <c r="AIS152" s="143"/>
      <c r="AJE152" s="108"/>
      <c r="AJF152" s="108"/>
      <c r="AJG152" s="108"/>
      <c r="AJH152" s="108"/>
      <c r="AJI152" s="108"/>
      <c r="AJJ152" s="108"/>
      <c r="AJK152" s="108"/>
      <c r="AJL152" s="108"/>
      <c r="AJM152" s="143"/>
      <c r="AJY152" s="108"/>
      <c r="AJZ152" s="108"/>
      <c r="AKA152" s="108"/>
      <c r="AKB152" s="108"/>
      <c r="AKC152" s="108"/>
      <c r="AKD152" s="108"/>
      <c r="AKE152" s="108"/>
      <c r="AKF152" s="108"/>
      <c r="AKG152" s="143"/>
      <c r="AKS152" s="108"/>
      <c r="AKT152" s="108"/>
      <c r="AKU152" s="108"/>
      <c r="AKV152" s="108"/>
      <c r="AKW152" s="108"/>
      <c r="AKX152" s="108"/>
      <c r="AKY152" s="108"/>
      <c r="AKZ152" s="108"/>
      <c r="ALA152" s="143"/>
      <c r="ALM152" s="108"/>
      <c r="ALN152" s="108"/>
      <c r="ALO152" s="108"/>
      <c r="ALP152" s="108"/>
      <c r="ALQ152" s="108"/>
      <c r="ALR152" s="108"/>
      <c r="ALS152" s="108"/>
      <c r="ALT152" s="108"/>
      <c r="ALU152" s="143"/>
      <c r="AMG152" s="108"/>
      <c r="AMH152" s="108"/>
      <c r="AMI152" s="108"/>
      <c r="AMJ152" s="108"/>
      <c r="AMK152" s="108"/>
      <c r="AML152" s="108"/>
      <c r="AMM152" s="108"/>
      <c r="AMN152" s="108"/>
    </row>
    <row r="153" spans="2:1028" x14ac:dyDescent="0.25">
      <c r="B153" s="24">
        <v>142</v>
      </c>
      <c r="C153" s="24"/>
      <c r="D153" s="25"/>
      <c r="E153" s="25"/>
      <c r="F153" s="24"/>
      <c r="G153" s="153"/>
      <c r="H153" s="154"/>
      <c r="I153" s="23"/>
      <c r="J153" s="23"/>
      <c r="K153" s="23"/>
      <c r="L153" s="23"/>
      <c r="M153" s="23"/>
      <c r="N153" s="23"/>
      <c r="O153" s="23"/>
      <c r="P153" s="155"/>
      <c r="Q153" s="156"/>
      <c r="R153" s="157"/>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c r="BS153" s="158"/>
      <c r="BT153" s="158"/>
      <c r="BU153" s="158"/>
      <c r="BV153" s="158"/>
      <c r="BW153" s="158"/>
      <c r="BX153" s="158"/>
      <c r="BY153" s="158"/>
      <c r="BZ153" s="158"/>
      <c r="CA153" s="158"/>
      <c r="CB153" s="158"/>
      <c r="CC153" s="158"/>
      <c r="CD153" s="158"/>
      <c r="CE153" s="158"/>
      <c r="CF153" s="158"/>
      <c r="CG153" s="158"/>
      <c r="CH153" s="158"/>
      <c r="CI153" s="158"/>
      <c r="CJ153" s="158"/>
      <c r="CK153" s="158"/>
      <c r="CL153" s="158"/>
      <c r="CM153" s="158"/>
      <c r="CN153" s="158"/>
      <c r="CO153" s="158"/>
      <c r="CP153" s="158"/>
      <c r="CQ153" s="158"/>
      <c r="CR153" s="158"/>
      <c r="CS153" s="158"/>
      <c r="CT153" s="158"/>
      <c r="CU153" s="158"/>
      <c r="CV153" s="158"/>
      <c r="CW153" s="158"/>
      <c r="CX153" s="158"/>
      <c r="CY153" s="158"/>
      <c r="CZ153" s="158"/>
      <c r="DA153" s="158"/>
      <c r="DB153" s="158"/>
      <c r="DC153" s="158"/>
      <c r="DD153" s="158"/>
      <c r="DE153" s="158"/>
      <c r="DF153" s="158"/>
      <c r="DG153" s="158"/>
      <c r="DH153" s="158"/>
      <c r="DI153" s="158"/>
      <c r="DJ153" s="158"/>
      <c r="DK153" s="158"/>
      <c r="DL153" s="158"/>
      <c r="DM153" s="158"/>
      <c r="DN153" s="158"/>
      <c r="DO153" s="158"/>
      <c r="DP153" s="158"/>
      <c r="DQ153" s="158"/>
      <c r="DR153" s="158"/>
      <c r="DS153" s="158"/>
      <c r="DT153" s="158"/>
      <c r="DU153" s="158"/>
      <c r="DV153" s="158"/>
      <c r="DW153" s="158"/>
      <c r="DX153" s="158"/>
      <c r="DY153" s="158"/>
      <c r="DZ153" s="158"/>
      <c r="EA153" s="158"/>
      <c r="EB153" s="158"/>
      <c r="EC153" s="158"/>
      <c r="ED153" s="158"/>
      <c r="EE153" s="158"/>
      <c r="EF153" s="158"/>
      <c r="EG153" s="158"/>
      <c r="EH153" s="158"/>
      <c r="EI153" s="158"/>
      <c r="EJ153" s="158"/>
      <c r="EK153" s="158"/>
      <c r="EL153" s="158"/>
      <c r="EM153" s="158"/>
      <c r="EN153" s="158"/>
      <c r="EO153" s="158"/>
      <c r="EP153" s="158"/>
      <c r="EQ153" s="158"/>
      <c r="ER153" s="158"/>
      <c r="ES153" s="158"/>
      <c r="ET153" s="158"/>
      <c r="EU153" s="158"/>
      <c r="EV153" s="158"/>
      <c r="EW153" s="158"/>
      <c r="EX153" s="158"/>
      <c r="EY153" s="158"/>
      <c r="EZ153" s="158"/>
      <c r="FA153" s="158"/>
      <c r="FB153" s="158"/>
      <c r="FC153" s="158"/>
      <c r="FD153" s="158"/>
      <c r="FE153" s="158"/>
      <c r="FF153" s="158"/>
      <c r="FG153" s="158"/>
      <c r="FH153" s="158"/>
      <c r="FI153" s="158"/>
      <c r="FJ153" s="158"/>
      <c r="FK153" s="158"/>
      <c r="FL153" s="158"/>
      <c r="FM153" s="158"/>
      <c r="FN153" s="158"/>
      <c r="FO153" s="158"/>
      <c r="FP153" s="158"/>
      <c r="FQ153" s="158"/>
      <c r="FR153" s="158"/>
      <c r="FS153" s="158"/>
      <c r="FT153" s="158"/>
      <c r="FU153" s="158"/>
      <c r="FV153" s="158"/>
      <c r="FW153" s="158"/>
      <c r="FX153" s="158"/>
      <c r="FY153" s="158"/>
      <c r="FZ153" s="158"/>
      <c r="GA153" s="158"/>
      <c r="GB153" s="158"/>
      <c r="GC153" s="158"/>
      <c r="GD153" s="158"/>
      <c r="GE153" s="158"/>
      <c r="GF153" s="158"/>
      <c r="GG153" s="158"/>
      <c r="GH153" s="158"/>
      <c r="GI153" s="158"/>
      <c r="GJ153" s="158"/>
      <c r="GK153" s="158"/>
      <c r="GL153" s="158"/>
      <c r="GM153" s="158"/>
      <c r="GN153" s="158"/>
      <c r="GO153" s="158"/>
      <c r="GP153" s="158"/>
      <c r="GQ153" s="158"/>
      <c r="GR153" s="158"/>
      <c r="GS153" s="158"/>
      <c r="GT153" s="158"/>
      <c r="GU153" s="158"/>
      <c r="GV153" s="158"/>
      <c r="GW153" s="158"/>
      <c r="GX153" s="158"/>
      <c r="GY153" s="158"/>
      <c r="GZ153" s="158"/>
      <c r="HA153" s="158"/>
      <c r="HB153" s="158"/>
      <c r="HC153" s="158"/>
      <c r="HD153" s="158"/>
      <c r="HE153" s="158"/>
      <c r="HF153" s="158"/>
      <c r="HG153" s="158"/>
      <c r="HH153" s="158"/>
      <c r="HI153" s="158"/>
      <c r="HJ153" s="158"/>
      <c r="HK153" s="158"/>
      <c r="HL153" s="158"/>
      <c r="HM153" s="158"/>
      <c r="HN153" s="158"/>
      <c r="HO153" s="158"/>
      <c r="HP153" s="158"/>
      <c r="HQ153" s="158"/>
      <c r="HR153" s="158"/>
      <c r="HS153" s="158"/>
      <c r="HT153" s="158"/>
      <c r="HU153" s="158"/>
      <c r="HV153" s="158"/>
      <c r="HW153" s="158"/>
      <c r="HX153" s="158"/>
      <c r="HY153" s="158"/>
      <c r="HZ153" s="158"/>
      <c r="IA153" s="158"/>
      <c r="IB153" s="158"/>
      <c r="IC153" s="158"/>
      <c r="ID153" s="158"/>
      <c r="IE153" s="158"/>
      <c r="IF153" s="158"/>
      <c r="IG153" s="158"/>
      <c r="IH153" s="158"/>
      <c r="II153" s="158"/>
      <c r="IJ153" s="158"/>
      <c r="IK153" s="158"/>
      <c r="IL153" s="158"/>
      <c r="IM153" s="158"/>
      <c r="IN153" s="158"/>
      <c r="IO153" s="158"/>
      <c r="IP153" s="158"/>
      <c r="IQ153" s="158"/>
      <c r="IR153" s="158"/>
      <c r="IS153" s="158"/>
      <c r="IT153" s="158"/>
      <c r="IU153" s="158"/>
      <c r="IV153" s="158"/>
      <c r="IW153" s="158"/>
      <c r="IX153" s="158"/>
      <c r="IY153" s="158"/>
      <c r="IZ153" s="158"/>
      <c r="JA153" s="158"/>
      <c r="JB153" s="158"/>
      <c r="JC153" s="158"/>
      <c r="JD153" s="158"/>
      <c r="JE153" s="158"/>
      <c r="JF153" s="158"/>
      <c r="JG153" s="158"/>
      <c r="JH153" s="158"/>
      <c r="JI153" s="158"/>
      <c r="JJ153" s="158"/>
      <c r="JK153" s="158"/>
      <c r="JL153" s="158"/>
      <c r="JM153" s="158"/>
      <c r="JN153" s="158"/>
      <c r="JO153" s="158"/>
      <c r="JP153" s="158"/>
      <c r="JQ153" s="158"/>
      <c r="JR153" s="158"/>
      <c r="JS153" s="158"/>
      <c r="JT153" s="158"/>
      <c r="JU153" s="158"/>
      <c r="JV153" s="158"/>
      <c r="JW153" s="158"/>
      <c r="JX153" s="158"/>
      <c r="JY153" s="158"/>
      <c r="JZ153" s="158"/>
      <c r="KA153" s="158"/>
      <c r="KB153" s="158"/>
      <c r="KC153" s="158"/>
      <c r="KD153" s="158"/>
      <c r="KE153" s="158"/>
      <c r="KF153" s="158"/>
      <c r="KG153" s="158"/>
      <c r="KH153" s="158"/>
      <c r="KI153" s="158"/>
      <c r="KJ153" s="158"/>
      <c r="KK153" s="158"/>
      <c r="KL153" s="158"/>
      <c r="KM153" s="158"/>
      <c r="KN153" s="158"/>
      <c r="KO153" s="158"/>
      <c r="KP153" s="158"/>
      <c r="KQ153" s="158"/>
      <c r="KR153" s="158"/>
      <c r="KS153" s="158"/>
      <c r="KT153" s="158"/>
      <c r="KU153" s="158"/>
      <c r="KV153" s="158"/>
      <c r="KW153" s="158"/>
      <c r="KX153" s="158"/>
      <c r="KY153" s="158"/>
      <c r="KZ153" s="158"/>
      <c r="LA153" s="158"/>
      <c r="LB153" s="158"/>
      <c r="LC153" s="158"/>
      <c r="LD153" s="158"/>
      <c r="LE153" s="158"/>
      <c r="LF153" s="158"/>
      <c r="LG153" s="158"/>
      <c r="LH153" s="158"/>
      <c r="LI153" s="158"/>
      <c r="LJ153" s="158"/>
      <c r="LK153" s="158"/>
      <c r="LL153" s="158"/>
      <c r="LM153" s="158"/>
      <c r="LN153" s="158"/>
      <c r="LO153" s="158"/>
      <c r="LP153" s="158"/>
      <c r="LQ153" s="158"/>
      <c r="LR153" s="158"/>
      <c r="LS153" s="158"/>
      <c r="LT153" s="158"/>
      <c r="LU153" s="158"/>
      <c r="LV153" s="158"/>
      <c r="LW153" s="158"/>
      <c r="LX153" s="158"/>
      <c r="LY153" s="158"/>
      <c r="LZ153" s="158"/>
      <c r="MA153" s="158"/>
      <c r="MB153" s="158"/>
      <c r="MC153" s="158"/>
      <c r="MD153" s="158"/>
      <c r="ME153" s="158"/>
      <c r="MF153" s="158"/>
      <c r="MG153" s="158"/>
      <c r="MH153" s="158"/>
      <c r="MI153" s="158"/>
      <c r="MJ153" s="158"/>
      <c r="MK153" s="158"/>
      <c r="ML153" s="158"/>
      <c r="MM153" s="158"/>
      <c r="MN153" s="158"/>
      <c r="MO153" s="158"/>
      <c r="MP153" s="158"/>
      <c r="MQ153" s="158"/>
      <c r="MR153" s="158"/>
      <c r="MS153" s="158"/>
      <c r="MT153" s="158"/>
      <c r="MU153" s="158"/>
      <c r="MV153" s="158"/>
      <c r="MW153" s="158"/>
      <c r="MX153" s="158"/>
      <c r="MY153" s="158"/>
      <c r="MZ153" s="158"/>
      <c r="NA153" s="158"/>
      <c r="NB153" s="158"/>
      <c r="NC153" s="158"/>
      <c r="ND153" s="158"/>
      <c r="NE153" s="158"/>
      <c r="NF153" s="158"/>
      <c r="NG153" s="158"/>
      <c r="NH153" s="158"/>
      <c r="NI153" s="158"/>
      <c r="NJ153" s="158"/>
      <c r="NK153" s="158"/>
      <c r="NL153" s="158"/>
      <c r="NM153" s="158"/>
      <c r="NN153" s="158"/>
      <c r="NO153" s="158"/>
      <c r="NP153" s="158"/>
      <c r="NQ153" s="158"/>
      <c r="NR153" s="158"/>
      <c r="NS153" s="158"/>
      <c r="NT153" s="158"/>
      <c r="NU153" s="158"/>
      <c r="NV153" s="158"/>
      <c r="NW153" s="158"/>
      <c r="NX153" s="158"/>
      <c r="NY153" s="158"/>
      <c r="NZ153" s="158"/>
      <c r="OA153" s="158"/>
      <c r="OB153" s="158"/>
      <c r="OC153" s="158"/>
      <c r="OD153" s="158"/>
      <c r="OE153" s="158"/>
      <c r="OF153" s="158"/>
      <c r="OG153" s="158"/>
      <c r="OH153" s="158"/>
      <c r="OI153" s="158"/>
      <c r="OJ153" s="158"/>
      <c r="OK153" s="158"/>
      <c r="OL153" s="158"/>
      <c r="OM153" s="158"/>
      <c r="ON153" s="158"/>
      <c r="OO153" s="158"/>
      <c r="OP153" s="158"/>
      <c r="OQ153" s="158"/>
      <c r="OR153" s="158"/>
      <c r="OS153" s="158"/>
      <c r="OT153" s="158"/>
      <c r="OU153" s="158"/>
      <c r="OV153" s="158"/>
      <c r="OW153" s="158"/>
      <c r="OX153" s="158"/>
      <c r="OY153" s="158"/>
      <c r="OZ153" s="158"/>
      <c r="PA153" s="158"/>
      <c r="PB153" s="158"/>
      <c r="PC153" s="158"/>
      <c r="PD153" s="158"/>
      <c r="PE153" s="158"/>
      <c r="PF153" s="158"/>
      <c r="PG153" s="158"/>
      <c r="PH153" s="158"/>
      <c r="PI153" s="158"/>
      <c r="PJ153" s="158"/>
      <c r="PK153" s="158"/>
      <c r="PL153" s="158"/>
      <c r="PM153" s="158"/>
      <c r="PN153" s="158"/>
      <c r="PO153" s="158"/>
      <c r="PP153" s="158"/>
      <c r="PQ153" s="158"/>
      <c r="PR153" s="158"/>
      <c r="PS153" s="158"/>
      <c r="PT153" s="158"/>
      <c r="PU153" s="158"/>
      <c r="PV153" s="158"/>
      <c r="PW153" s="158"/>
      <c r="PX153" s="158"/>
      <c r="PY153" s="158"/>
      <c r="PZ153" s="158"/>
      <c r="QA153" s="158"/>
      <c r="QB153" s="158"/>
      <c r="QC153" s="158"/>
      <c r="QD153" s="158"/>
      <c r="QE153" s="158"/>
      <c r="QF153" s="158"/>
      <c r="QG153" s="158"/>
      <c r="QH153" s="158"/>
      <c r="QI153" s="158"/>
      <c r="QJ153" s="158"/>
      <c r="QK153" s="158"/>
      <c r="QL153" s="158"/>
      <c r="QM153" s="158"/>
      <c r="QN153" s="158"/>
      <c r="QO153" s="158"/>
      <c r="QP153" s="158"/>
      <c r="QQ153" s="158"/>
      <c r="QR153" s="158"/>
      <c r="QS153" s="158"/>
      <c r="QT153" s="158"/>
      <c r="QU153" s="158"/>
      <c r="QV153" s="158"/>
      <c r="QW153" s="158"/>
      <c r="QX153" s="158"/>
      <c r="QY153" s="158"/>
      <c r="QZ153" s="158"/>
      <c r="RA153" s="158"/>
      <c r="RB153" s="158"/>
      <c r="RC153" s="158"/>
      <c r="RD153" s="158"/>
      <c r="RE153" s="158"/>
      <c r="RF153" s="158"/>
      <c r="RG153" s="158"/>
      <c r="RH153" s="158"/>
      <c r="RI153" s="158"/>
      <c r="RJ153" s="158"/>
      <c r="RK153" s="158"/>
      <c r="RL153" s="158"/>
      <c r="RM153" s="158"/>
      <c r="RN153" s="158"/>
      <c r="RO153" s="158"/>
      <c r="RP153" s="158"/>
      <c r="RQ153" s="158"/>
      <c r="RR153" s="158"/>
      <c r="RS153" s="158"/>
      <c r="RT153" s="158"/>
      <c r="RU153" s="158"/>
      <c r="RV153" s="158"/>
      <c r="RW153" s="158"/>
      <c r="RX153" s="158"/>
      <c r="RY153" s="158"/>
      <c r="RZ153" s="158"/>
      <c r="SA153" s="158"/>
      <c r="SB153" s="158"/>
      <c r="SC153" s="158"/>
      <c r="SD153" s="158"/>
      <c r="SE153" s="158"/>
      <c r="SF153" s="158"/>
      <c r="SG153" s="158"/>
      <c r="SH153" s="158"/>
      <c r="SI153" s="158"/>
      <c r="SJ153" s="158"/>
      <c r="SK153" s="158"/>
      <c r="SL153" s="158"/>
      <c r="SM153" s="158"/>
      <c r="SN153" s="158"/>
      <c r="SO153" s="158"/>
      <c r="SP153" s="158"/>
      <c r="SQ153" s="158"/>
      <c r="SR153" s="158"/>
      <c r="SS153" s="158"/>
      <c r="ST153" s="158"/>
      <c r="SU153" s="158"/>
      <c r="SV153" s="158"/>
      <c r="SW153" s="158"/>
      <c r="SX153" s="158"/>
      <c r="SY153" s="158"/>
      <c r="SZ153" s="158"/>
      <c r="TA153" s="158"/>
      <c r="TB153" s="158"/>
      <c r="TC153" s="158"/>
      <c r="TD153" s="158"/>
      <c r="TE153" s="158"/>
      <c r="TF153" s="158"/>
      <c r="TG153" s="158"/>
      <c r="TH153" s="158"/>
      <c r="TI153" s="158"/>
      <c r="TJ153" s="158"/>
      <c r="TK153" s="158"/>
      <c r="TL153" s="158"/>
      <c r="TM153" s="158"/>
      <c r="TN153" s="158"/>
      <c r="TO153" s="158"/>
      <c r="TP153" s="158"/>
      <c r="TQ153" s="158"/>
      <c r="TR153" s="158"/>
      <c r="TS153" s="158"/>
      <c r="TT153" s="158"/>
      <c r="TU153" s="158"/>
      <c r="TV153" s="158"/>
      <c r="TW153" s="158"/>
      <c r="TX153" s="158"/>
      <c r="TY153" s="158"/>
      <c r="TZ153" s="158"/>
      <c r="UA153" s="158"/>
      <c r="UB153" s="158"/>
      <c r="UC153" s="158"/>
      <c r="UD153" s="158"/>
      <c r="UE153" s="158"/>
      <c r="UF153" s="158"/>
      <c r="UG153" s="158"/>
      <c r="UH153" s="158"/>
      <c r="UI153" s="158"/>
      <c r="UJ153" s="158"/>
      <c r="UK153" s="158"/>
      <c r="UL153" s="158"/>
      <c r="UM153" s="158"/>
      <c r="UN153" s="158"/>
      <c r="UO153" s="158"/>
      <c r="UP153" s="158"/>
      <c r="UQ153" s="158"/>
      <c r="UR153" s="158"/>
      <c r="US153" s="158"/>
      <c r="UT153" s="158"/>
      <c r="UU153" s="158"/>
      <c r="UV153" s="158"/>
      <c r="UW153" s="158"/>
      <c r="UX153" s="158"/>
      <c r="UY153" s="158"/>
      <c r="UZ153" s="158"/>
      <c r="VA153" s="158"/>
      <c r="VB153" s="158"/>
      <c r="VC153" s="158"/>
      <c r="VD153" s="158"/>
      <c r="VE153" s="158"/>
      <c r="VF153" s="158"/>
      <c r="VG153" s="158"/>
      <c r="VH153" s="158"/>
      <c r="VI153" s="158"/>
      <c r="VJ153" s="158"/>
      <c r="VK153" s="158"/>
      <c r="VL153" s="158"/>
      <c r="VM153" s="158"/>
      <c r="VN153" s="158"/>
      <c r="VO153" s="158"/>
      <c r="VP153" s="158"/>
      <c r="VQ153" s="158"/>
      <c r="VR153" s="158"/>
      <c r="VS153" s="158"/>
      <c r="VT153" s="158"/>
      <c r="VU153" s="158"/>
      <c r="VV153" s="158"/>
      <c r="VW153" s="158"/>
      <c r="VX153" s="158"/>
      <c r="VY153" s="158"/>
      <c r="VZ153" s="158"/>
      <c r="WA153" s="158"/>
      <c r="WB153" s="158"/>
      <c r="WC153" s="158"/>
      <c r="WD153" s="158"/>
      <c r="WE153" s="158"/>
      <c r="WF153" s="158"/>
      <c r="WG153" s="158"/>
      <c r="WH153" s="158"/>
      <c r="WI153" s="158"/>
      <c r="WJ153" s="158"/>
      <c r="WK153" s="158"/>
      <c r="WL153" s="158"/>
      <c r="WM153" s="158"/>
      <c r="WN153" s="158"/>
      <c r="WO153" s="158"/>
      <c r="WP153" s="158"/>
      <c r="WQ153" s="158"/>
      <c r="WR153" s="158"/>
      <c r="WS153" s="158"/>
      <c r="WT153" s="158"/>
      <c r="WU153" s="158"/>
      <c r="WV153" s="158"/>
      <c r="WW153" s="158"/>
      <c r="WX153" s="158"/>
      <c r="WY153" s="158"/>
      <c r="WZ153" s="158"/>
      <c r="XA153" s="158"/>
      <c r="XB153" s="158"/>
      <c r="XC153" s="158"/>
      <c r="XD153" s="158"/>
      <c r="XE153" s="158"/>
      <c r="XF153" s="158"/>
      <c r="XG153" s="158"/>
      <c r="XH153" s="158"/>
      <c r="XI153" s="158"/>
      <c r="XJ153" s="158"/>
      <c r="XK153" s="158"/>
      <c r="XL153" s="158"/>
      <c r="XM153" s="158"/>
      <c r="XN153" s="158"/>
      <c r="XO153" s="158"/>
      <c r="XP153" s="158"/>
      <c r="XQ153" s="158"/>
      <c r="XR153" s="158"/>
      <c r="XS153" s="158"/>
      <c r="XT153" s="158"/>
      <c r="XU153" s="158"/>
      <c r="XV153" s="158"/>
      <c r="XW153" s="158"/>
      <c r="XX153" s="158"/>
      <c r="XY153" s="158"/>
      <c r="XZ153" s="158"/>
      <c r="YA153" s="158"/>
      <c r="YB153" s="158"/>
      <c r="YC153" s="158"/>
      <c r="YD153" s="158"/>
      <c r="YE153" s="158"/>
      <c r="YF153" s="158"/>
      <c r="YG153" s="158"/>
      <c r="YH153" s="158"/>
      <c r="YI153" s="158"/>
      <c r="YJ153" s="158"/>
      <c r="YK153" s="158"/>
      <c r="YL153" s="158"/>
      <c r="YM153" s="158"/>
      <c r="YN153" s="158"/>
      <c r="YO153" s="158"/>
      <c r="YP153" s="158"/>
      <c r="YQ153" s="158"/>
      <c r="YR153" s="158"/>
      <c r="YS153" s="158"/>
      <c r="YT153" s="158"/>
      <c r="YU153" s="158"/>
      <c r="YV153" s="158"/>
      <c r="YW153" s="158"/>
      <c r="YX153" s="158"/>
      <c r="YY153" s="158"/>
      <c r="YZ153" s="158"/>
      <c r="ZA153" s="158"/>
      <c r="ZB153" s="158"/>
      <c r="ZC153" s="158"/>
      <c r="ZD153" s="158"/>
      <c r="ZE153" s="158"/>
      <c r="ZF153" s="158"/>
      <c r="ZG153" s="158"/>
      <c r="ZH153" s="158"/>
      <c r="ZI153" s="158"/>
      <c r="ZJ153" s="158"/>
      <c r="ZK153" s="158"/>
      <c r="ZL153" s="158"/>
      <c r="ZM153" s="158"/>
      <c r="ZN153" s="158"/>
      <c r="ZO153" s="158"/>
      <c r="ZP153" s="158"/>
      <c r="ZQ153" s="158"/>
      <c r="ZR153" s="158"/>
      <c r="ZS153" s="158"/>
      <c r="ZT153" s="158"/>
      <c r="ZU153" s="158"/>
      <c r="ZV153" s="158"/>
      <c r="ZW153" s="158"/>
      <c r="ZX153" s="158"/>
      <c r="ZY153" s="158"/>
      <c r="ZZ153" s="158"/>
      <c r="AAA153" s="158"/>
      <c r="AAB153" s="158"/>
      <c r="AAC153" s="158"/>
      <c r="AAD153" s="158"/>
      <c r="AAE153" s="158"/>
      <c r="AAF153" s="158"/>
      <c r="AAG153" s="158"/>
      <c r="AAH153" s="158"/>
      <c r="AAI153" s="158"/>
      <c r="AAJ153" s="158"/>
      <c r="AAK153" s="158"/>
      <c r="AAL153" s="158"/>
      <c r="AAM153" s="158"/>
      <c r="AAN153" s="158"/>
      <c r="AAO153" s="158"/>
      <c r="AAP153" s="158"/>
      <c r="AAQ153" s="158"/>
      <c r="AAR153" s="158"/>
      <c r="AAS153" s="158"/>
      <c r="AAT153" s="158"/>
      <c r="AAU153" s="158"/>
      <c r="AAV153" s="158"/>
      <c r="AAW153" s="158"/>
      <c r="AAX153" s="158"/>
      <c r="AAY153" s="158"/>
      <c r="AAZ153" s="158"/>
      <c r="ABA153" s="158"/>
      <c r="ABB153" s="158"/>
      <c r="ABC153" s="158"/>
      <c r="ABD153" s="158"/>
      <c r="ABE153" s="158"/>
      <c r="ABF153" s="158"/>
      <c r="ABG153" s="158"/>
      <c r="ABH153" s="158"/>
      <c r="ABI153" s="158"/>
      <c r="ABJ153" s="158"/>
      <c r="ABK153" s="158"/>
      <c r="ABL153" s="158"/>
      <c r="ABM153" s="158"/>
      <c r="ABN153" s="158"/>
      <c r="ABO153" s="158"/>
      <c r="ABP153" s="158"/>
      <c r="ABQ153" s="158"/>
      <c r="ABR153" s="158"/>
      <c r="ABS153" s="158"/>
      <c r="ABT153" s="158"/>
      <c r="ABU153" s="158"/>
      <c r="ABV153" s="158"/>
      <c r="ABW153" s="158"/>
      <c r="ABX153" s="158"/>
      <c r="ABY153" s="158"/>
      <c r="ABZ153" s="158"/>
      <c r="ACA153" s="158"/>
      <c r="ACB153" s="158"/>
      <c r="ACC153" s="158"/>
      <c r="ACD153" s="158"/>
      <c r="ACE153" s="158"/>
      <c r="ACF153" s="158"/>
      <c r="ACG153" s="158"/>
      <c r="ACH153" s="158"/>
      <c r="ACI153" s="158"/>
      <c r="ACJ153" s="158"/>
      <c r="ACK153" s="158"/>
      <c r="ACL153" s="158"/>
      <c r="ACM153" s="158"/>
      <c r="ACN153" s="158"/>
      <c r="ACO153" s="158"/>
      <c r="ACP153" s="158"/>
      <c r="ACQ153" s="158"/>
      <c r="ACR153" s="159"/>
      <c r="ACS153" s="160">
        <f t="array" ref="ACS153">SUM(IF(RIGHT($Q153:$ACR153)=ACS$11,IFERROR(--LEFT($Q153:$ACR153,LEN($Q153:$ACR153)-1),0)))</f>
        <v>0</v>
      </c>
      <c r="ACT153" s="160">
        <f t="array" ref="ACT153">SUM(IF(RIGHT($Q153:$ACR153)=ACT$11,IFERROR(--LEFT($Q153:$ACR153,LEN($Q153:$ACR153)-1),0)))</f>
        <v>0</v>
      </c>
      <c r="ACU153" s="160">
        <f t="array" ref="ACU153">SUM(IF(RIGHT($Q153:$ACR153)=ACU$11,IFERROR(--LEFT($Q153:$ACR153,LEN($Q153:$ACR153)-1),0)))</f>
        <v>0</v>
      </c>
      <c r="ACV153" s="160">
        <f t="array" ref="ACV153">SUM(IF(RIGHT($Q153:$ACR153)=ACV$11,IFERROR(--LEFT($Q153:$ACR153,LEN($Q153:$ACR153)-1),0)))</f>
        <v>0</v>
      </c>
      <c r="ACW153" s="160">
        <f t="array" ref="ACW153">SUM(IF(RIGHT($Q153:$ACR153)=ACW$11,IFERROR(--LEFT($Q153:$ACR153,LEN($Q153:$ACR153)-1),0)))</f>
        <v>0</v>
      </c>
      <c r="ACX153" s="160">
        <f t="array" ref="ACX153">SUM(IF(RIGHT($Q153:$ACR153)=ACX$11,IFERROR(--LEFT($Q153:$ACR153,LEN($Q153:$ACR153)-1),0)))</f>
        <v>0</v>
      </c>
      <c r="ACY153" s="160">
        <f t="array" ref="ACY153">SUM(IF(RIGHT($Q153:$ACR153)=ACY$11,IFERROR(--LEFT($Q153:$ACR153,LEN($Q153:$ACR153)-1),0)))</f>
        <v>0</v>
      </c>
      <c r="ACZ153" s="160">
        <f t="array" ref="ACZ153">SUM(IF(RIGHT($Q153:$ACR153)=ACZ$11,IFERROR(--LEFT($Q153:$ACR153,LEN($Q153:$ACR153)-1),0)))</f>
        <v>0</v>
      </c>
      <c r="ADA153" s="158">
        <f t="shared" si="2287"/>
        <v>0</v>
      </c>
      <c r="ADB153" s="158">
        <f t="shared" si="2288"/>
        <v>0</v>
      </c>
      <c r="ADC153" s="158">
        <f t="shared" si="2289"/>
        <v>0</v>
      </c>
      <c r="ADD153" s="158">
        <f t="shared" si="2290"/>
        <v>0</v>
      </c>
      <c r="ADE153" s="158">
        <f t="shared" si="2291"/>
        <v>0</v>
      </c>
      <c r="ADF153" s="158">
        <f t="shared" si="2292"/>
        <v>0</v>
      </c>
      <c r="ADG153" s="158">
        <f t="shared" si="2293"/>
        <v>0</v>
      </c>
      <c r="ADH153" s="158">
        <f t="shared" si="2294"/>
        <v>0</v>
      </c>
      <c r="ADI153" s="160">
        <f t="array" ref="ADI153">SUM(IF(RIGHT($Q153:$ACR153)=ADI$11,IFERROR(--LEFT($Q153:$ACR153,LEN($Q153:$ACR153)-1),0)))</f>
        <v>0</v>
      </c>
      <c r="ADJ153" s="152">
        <f t="shared" si="2295"/>
        <v>0</v>
      </c>
      <c r="AEC153" s="143"/>
      <c r="AEO153" s="108"/>
      <c r="AEP153" s="108"/>
      <c r="AEQ153" s="108"/>
      <c r="AER153" s="108"/>
      <c r="AES153" s="108"/>
      <c r="AET153" s="108"/>
      <c r="AEU153" s="108"/>
      <c r="AEV153" s="108"/>
      <c r="AEW153" s="143"/>
      <c r="AFI153" s="108"/>
      <c r="AFJ153" s="108"/>
      <c r="AFK153" s="108"/>
      <c r="AFL153" s="108"/>
      <c r="AFM153" s="108"/>
      <c r="AFN153" s="108"/>
      <c r="AFO153" s="108"/>
      <c r="AFP153" s="108"/>
      <c r="AFQ153" s="143"/>
      <c r="AGC153" s="108"/>
      <c r="AGD153" s="108"/>
      <c r="AGE153" s="108"/>
      <c r="AGF153" s="108"/>
      <c r="AGG153" s="108"/>
      <c r="AGH153" s="108"/>
      <c r="AGI153" s="108"/>
      <c r="AGJ153" s="108"/>
      <c r="AGK153" s="143"/>
      <c r="AGW153" s="108"/>
      <c r="AGX153" s="108"/>
      <c r="AGY153" s="108"/>
      <c r="AGZ153" s="108"/>
      <c r="AHA153" s="108"/>
      <c r="AHB153" s="108"/>
      <c r="AHC153" s="108"/>
      <c r="AHD153" s="108"/>
      <c r="AHE153" s="143"/>
      <c r="AHQ153" s="108"/>
      <c r="AHR153" s="108"/>
      <c r="AHS153" s="108"/>
      <c r="AHT153" s="108"/>
      <c r="AHU153" s="108"/>
      <c r="AHV153" s="108"/>
      <c r="AHW153" s="108"/>
      <c r="AHX153" s="108"/>
      <c r="AHY153" s="143"/>
      <c r="AIK153" s="108"/>
      <c r="AIL153" s="108"/>
      <c r="AIM153" s="108"/>
      <c r="AIN153" s="108"/>
      <c r="AIO153" s="108"/>
      <c r="AIP153" s="108"/>
      <c r="AIQ153" s="108"/>
      <c r="AIR153" s="108"/>
      <c r="AIS153" s="143"/>
      <c r="AJE153" s="108"/>
      <c r="AJF153" s="108"/>
      <c r="AJG153" s="108"/>
      <c r="AJH153" s="108"/>
      <c r="AJI153" s="108"/>
      <c r="AJJ153" s="108"/>
      <c r="AJK153" s="108"/>
      <c r="AJL153" s="108"/>
      <c r="AJM153" s="143"/>
      <c r="AJY153" s="108"/>
      <c r="AJZ153" s="108"/>
      <c r="AKA153" s="108"/>
      <c r="AKB153" s="108"/>
      <c r="AKC153" s="108"/>
      <c r="AKD153" s="108"/>
      <c r="AKE153" s="108"/>
      <c r="AKF153" s="108"/>
      <c r="AKG153" s="143"/>
      <c r="AKS153" s="108"/>
      <c r="AKT153" s="108"/>
      <c r="AKU153" s="108"/>
      <c r="AKV153" s="108"/>
      <c r="AKW153" s="108"/>
      <c r="AKX153" s="108"/>
      <c r="AKY153" s="108"/>
      <c r="AKZ153" s="108"/>
      <c r="ALA153" s="143"/>
      <c r="ALM153" s="108"/>
      <c r="ALN153" s="108"/>
      <c r="ALO153" s="108"/>
      <c r="ALP153" s="108"/>
      <c r="ALQ153" s="108"/>
      <c r="ALR153" s="108"/>
      <c r="ALS153" s="108"/>
      <c r="ALT153" s="108"/>
      <c r="ALU153" s="143"/>
      <c r="AMG153" s="108"/>
      <c r="AMH153" s="108"/>
      <c r="AMI153" s="108"/>
      <c r="AMJ153" s="108"/>
      <c r="AMK153" s="108"/>
      <c r="AML153" s="108"/>
      <c r="AMM153" s="108"/>
      <c r="AMN153" s="108"/>
    </row>
    <row r="154" spans="2:1028" x14ac:dyDescent="0.25">
      <c r="B154" s="24">
        <v>143</v>
      </c>
      <c r="C154" s="24"/>
      <c r="D154" s="25"/>
      <c r="E154" s="25"/>
      <c r="F154" s="24"/>
      <c r="G154" s="153"/>
      <c r="H154" s="154"/>
      <c r="I154" s="23"/>
      <c r="J154" s="23"/>
      <c r="K154" s="23"/>
      <c r="L154" s="23"/>
      <c r="M154" s="23"/>
      <c r="N154" s="23"/>
      <c r="O154" s="23"/>
      <c r="P154" s="155"/>
      <c r="Q154" s="156"/>
      <c r="R154" s="157"/>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c r="BS154" s="158"/>
      <c r="BT154" s="158"/>
      <c r="BU154" s="158"/>
      <c r="BV154" s="158"/>
      <c r="BW154" s="158"/>
      <c r="BX154" s="158"/>
      <c r="BY154" s="158"/>
      <c r="BZ154" s="158"/>
      <c r="CA154" s="158"/>
      <c r="CB154" s="158"/>
      <c r="CC154" s="158"/>
      <c r="CD154" s="158"/>
      <c r="CE154" s="158"/>
      <c r="CF154" s="158"/>
      <c r="CG154" s="158"/>
      <c r="CH154" s="158"/>
      <c r="CI154" s="158"/>
      <c r="CJ154" s="158"/>
      <c r="CK154" s="158"/>
      <c r="CL154" s="158"/>
      <c r="CM154" s="158"/>
      <c r="CN154" s="158"/>
      <c r="CO154" s="158"/>
      <c r="CP154" s="158"/>
      <c r="CQ154" s="158"/>
      <c r="CR154" s="158"/>
      <c r="CS154" s="158"/>
      <c r="CT154" s="158"/>
      <c r="CU154" s="158"/>
      <c r="CV154" s="158"/>
      <c r="CW154" s="158"/>
      <c r="CX154" s="158"/>
      <c r="CY154" s="158"/>
      <c r="CZ154" s="158"/>
      <c r="DA154" s="158"/>
      <c r="DB154" s="158"/>
      <c r="DC154" s="158"/>
      <c r="DD154" s="158"/>
      <c r="DE154" s="158"/>
      <c r="DF154" s="158"/>
      <c r="DG154" s="158"/>
      <c r="DH154" s="158"/>
      <c r="DI154" s="158"/>
      <c r="DJ154" s="158"/>
      <c r="DK154" s="158"/>
      <c r="DL154" s="158"/>
      <c r="DM154" s="158"/>
      <c r="DN154" s="158"/>
      <c r="DO154" s="158"/>
      <c r="DP154" s="158"/>
      <c r="DQ154" s="158"/>
      <c r="DR154" s="158"/>
      <c r="DS154" s="158"/>
      <c r="DT154" s="158"/>
      <c r="DU154" s="158"/>
      <c r="DV154" s="158"/>
      <c r="DW154" s="158"/>
      <c r="DX154" s="158"/>
      <c r="DY154" s="158"/>
      <c r="DZ154" s="158"/>
      <c r="EA154" s="158"/>
      <c r="EB154" s="158"/>
      <c r="EC154" s="158"/>
      <c r="ED154" s="158"/>
      <c r="EE154" s="158"/>
      <c r="EF154" s="158"/>
      <c r="EG154" s="158"/>
      <c r="EH154" s="158"/>
      <c r="EI154" s="158"/>
      <c r="EJ154" s="158"/>
      <c r="EK154" s="158"/>
      <c r="EL154" s="158"/>
      <c r="EM154" s="158"/>
      <c r="EN154" s="158"/>
      <c r="EO154" s="158"/>
      <c r="EP154" s="158"/>
      <c r="EQ154" s="158"/>
      <c r="ER154" s="158"/>
      <c r="ES154" s="158"/>
      <c r="ET154" s="158"/>
      <c r="EU154" s="158"/>
      <c r="EV154" s="158"/>
      <c r="EW154" s="158"/>
      <c r="EX154" s="158"/>
      <c r="EY154" s="158"/>
      <c r="EZ154" s="158"/>
      <c r="FA154" s="158"/>
      <c r="FB154" s="158"/>
      <c r="FC154" s="158"/>
      <c r="FD154" s="158"/>
      <c r="FE154" s="158"/>
      <c r="FF154" s="158"/>
      <c r="FG154" s="158"/>
      <c r="FH154" s="158"/>
      <c r="FI154" s="158"/>
      <c r="FJ154" s="158"/>
      <c r="FK154" s="158"/>
      <c r="FL154" s="158"/>
      <c r="FM154" s="158"/>
      <c r="FN154" s="158"/>
      <c r="FO154" s="158"/>
      <c r="FP154" s="158"/>
      <c r="FQ154" s="158"/>
      <c r="FR154" s="158"/>
      <c r="FS154" s="158"/>
      <c r="FT154" s="158"/>
      <c r="FU154" s="158"/>
      <c r="FV154" s="158"/>
      <c r="FW154" s="158"/>
      <c r="FX154" s="158"/>
      <c r="FY154" s="158"/>
      <c r="FZ154" s="158"/>
      <c r="GA154" s="158"/>
      <c r="GB154" s="158"/>
      <c r="GC154" s="158"/>
      <c r="GD154" s="158"/>
      <c r="GE154" s="158"/>
      <c r="GF154" s="158"/>
      <c r="GG154" s="158"/>
      <c r="GH154" s="158"/>
      <c r="GI154" s="158"/>
      <c r="GJ154" s="158"/>
      <c r="GK154" s="158"/>
      <c r="GL154" s="158"/>
      <c r="GM154" s="158"/>
      <c r="GN154" s="158"/>
      <c r="GO154" s="158"/>
      <c r="GP154" s="158"/>
      <c r="GQ154" s="158"/>
      <c r="GR154" s="158"/>
      <c r="GS154" s="158"/>
      <c r="GT154" s="158"/>
      <c r="GU154" s="158"/>
      <c r="GV154" s="158"/>
      <c r="GW154" s="158"/>
      <c r="GX154" s="158"/>
      <c r="GY154" s="158"/>
      <c r="GZ154" s="158"/>
      <c r="HA154" s="158"/>
      <c r="HB154" s="158"/>
      <c r="HC154" s="158"/>
      <c r="HD154" s="158"/>
      <c r="HE154" s="158"/>
      <c r="HF154" s="158"/>
      <c r="HG154" s="158"/>
      <c r="HH154" s="158"/>
      <c r="HI154" s="158"/>
      <c r="HJ154" s="158"/>
      <c r="HK154" s="158"/>
      <c r="HL154" s="158"/>
      <c r="HM154" s="158"/>
      <c r="HN154" s="158"/>
      <c r="HO154" s="158"/>
      <c r="HP154" s="158"/>
      <c r="HQ154" s="158"/>
      <c r="HR154" s="158"/>
      <c r="HS154" s="158"/>
      <c r="HT154" s="158"/>
      <c r="HU154" s="158"/>
      <c r="HV154" s="158"/>
      <c r="HW154" s="158"/>
      <c r="HX154" s="158"/>
      <c r="HY154" s="158"/>
      <c r="HZ154" s="158"/>
      <c r="IA154" s="158"/>
      <c r="IB154" s="158"/>
      <c r="IC154" s="158"/>
      <c r="ID154" s="158"/>
      <c r="IE154" s="158"/>
      <c r="IF154" s="158"/>
      <c r="IG154" s="158"/>
      <c r="IH154" s="158"/>
      <c r="II154" s="158"/>
      <c r="IJ154" s="158"/>
      <c r="IK154" s="158"/>
      <c r="IL154" s="158"/>
      <c r="IM154" s="158"/>
      <c r="IN154" s="158"/>
      <c r="IO154" s="158"/>
      <c r="IP154" s="158"/>
      <c r="IQ154" s="158"/>
      <c r="IR154" s="158"/>
      <c r="IS154" s="158"/>
      <c r="IT154" s="158"/>
      <c r="IU154" s="158"/>
      <c r="IV154" s="158"/>
      <c r="IW154" s="158"/>
      <c r="IX154" s="158"/>
      <c r="IY154" s="158"/>
      <c r="IZ154" s="158"/>
      <c r="JA154" s="158"/>
      <c r="JB154" s="158"/>
      <c r="JC154" s="158"/>
      <c r="JD154" s="158"/>
      <c r="JE154" s="158"/>
      <c r="JF154" s="158"/>
      <c r="JG154" s="158"/>
      <c r="JH154" s="158"/>
      <c r="JI154" s="158"/>
      <c r="JJ154" s="158"/>
      <c r="JK154" s="158"/>
      <c r="JL154" s="158"/>
      <c r="JM154" s="158"/>
      <c r="JN154" s="158"/>
      <c r="JO154" s="158"/>
      <c r="JP154" s="158"/>
      <c r="JQ154" s="158"/>
      <c r="JR154" s="158"/>
      <c r="JS154" s="158"/>
      <c r="JT154" s="158"/>
      <c r="JU154" s="158"/>
      <c r="JV154" s="158"/>
      <c r="JW154" s="158"/>
      <c r="JX154" s="158"/>
      <c r="JY154" s="158"/>
      <c r="JZ154" s="158"/>
      <c r="KA154" s="158"/>
      <c r="KB154" s="158"/>
      <c r="KC154" s="158"/>
      <c r="KD154" s="158"/>
      <c r="KE154" s="158"/>
      <c r="KF154" s="158"/>
      <c r="KG154" s="158"/>
      <c r="KH154" s="158"/>
      <c r="KI154" s="158"/>
      <c r="KJ154" s="158"/>
      <c r="KK154" s="158"/>
      <c r="KL154" s="158"/>
      <c r="KM154" s="158"/>
      <c r="KN154" s="158"/>
      <c r="KO154" s="158"/>
      <c r="KP154" s="158"/>
      <c r="KQ154" s="158"/>
      <c r="KR154" s="158"/>
      <c r="KS154" s="158"/>
      <c r="KT154" s="158"/>
      <c r="KU154" s="158"/>
      <c r="KV154" s="158"/>
      <c r="KW154" s="158"/>
      <c r="KX154" s="158"/>
      <c r="KY154" s="158"/>
      <c r="KZ154" s="158"/>
      <c r="LA154" s="158"/>
      <c r="LB154" s="158"/>
      <c r="LC154" s="158"/>
      <c r="LD154" s="158"/>
      <c r="LE154" s="158"/>
      <c r="LF154" s="158"/>
      <c r="LG154" s="158"/>
      <c r="LH154" s="158"/>
      <c r="LI154" s="158"/>
      <c r="LJ154" s="158"/>
      <c r="LK154" s="158"/>
      <c r="LL154" s="158"/>
      <c r="LM154" s="158"/>
      <c r="LN154" s="158"/>
      <c r="LO154" s="158"/>
      <c r="LP154" s="158"/>
      <c r="LQ154" s="158"/>
      <c r="LR154" s="158"/>
      <c r="LS154" s="158"/>
      <c r="LT154" s="158"/>
      <c r="LU154" s="158"/>
      <c r="LV154" s="158"/>
      <c r="LW154" s="158"/>
      <c r="LX154" s="158"/>
      <c r="LY154" s="158"/>
      <c r="LZ154" s="158"/>
      <c r="MA154" s="158"/>
      <c r="MB154" s="158"/>
      <c r="MC154" s="158"/>
      <c r="MD154" s="158"/>
      <c r="ME154" s="158"/>
      <c r="MF154" s="158"/>
      <c r="MG154" s="158"/>
      <c r="MH154" s="158"/>
      <c r="MI154" s="158"/>
      <c r="MJ154" s="158"/>
      <c r="MK154" s="158"/>
      <c r="ML154" s="158"/>
      <c r="MM154" s="158"/>
      <c r="MN154" s="158"/>
      <c r="MO154" s="158"/>
      <c r="MP154" s="158"/>
      <c r="MQ154" s="158"/>
      <c r="MR154" s="158"/>
      <c r="MS154" s="158"/>
      <c r="MT154" s="158"/>
      <c r="MU154" s="158"/>
      <c r="MV154" s="158"/>
      <c r="MW154" s="158"/>
      <c r="MX154" s="158"/>
      <c r="MY154" s="158"/>
      <c r="MZ154" s="158"/>
      <c r="NA154" s="158"/>
      <c r="NB154" s="158"/>
      <c r="NC154" s="158"/>
      <c r="ND154" s="158"/>
      <c r="NE154" s="158"/>
      <c r="NF154" s="158"/>
      <c r="NG154" s="158"/>
      <c r="NH154" s="158"/>
      <c r="NI154" s="158"/>
      <c r="NJ154" s="158"/>
      <c r="NK154" s="158"/>
      <c r="NL154" s="158"/>
      <c r="NM154" s="158"/>
      <c r="NN154" s="158"/>
      <c r="NO154" s="158"/>
      <c r="NP154" s="158"/>
      <c r="NQ154" s="158"/>
      <c r="NR154" s="158"/>
      <c r="NS154" s="158"/>
      <c r="NT154" s="158"/>
      <c r="NU154" s="158"/>
      <c r="NV154" s="158"/>
      <c r="NW154" s="158"/>
      <c r="NX154" s="158"/>
      <c r="NY154" s="158"/>
      <c r="NZ154" s="158"/>
      <c r="OA154" s="158"/>
      <c r="OB154" s="158"/>
      <c r="OC154" s="158"/>
      <c r="OD154" s="158"/>
      <c r="OE154" s="158"/>
      <c r="OF154" s="158"/>
      <c r="OG154" s="158"/>
      <c r="OH154" s="158"/>
      <c r="OI154" s="158"/>
      <c r="OJ154" s="158"/>
      <c r="OK154" s="158"/>
      <c r="OL154" s="158"/>
      <c r="OM154" s="158"/>
      <c r="ON154" s="158"/>
      <c r="OO154" s="158"/>
      <c r="OP154" s="158"/>
      <c r="OQ154" s="158"/>
      <c r="OR154" s="158"/>
      <c r="OS154" s="158"/>
      <c r="OT154" s="158"/>
      <c r="OU154" s="158"/>
      <c r="OV154" s="158"/>
      <c r="OW154" s="158"/>
      <c r="OX154" s="158"/>
      <c r="OY154" s="158"/>
      <c r="OZ154" s="158"/>
      <c r="PA154" s="158"/>
      <c r="PB154" s="158"/>
      <c r="PC154" s="158"/>
      <c r="PD154" s="158"/>
      <c r="PE154" s="158"/>
      <c r="PF154" s="158"/>
      <c r="PG154" s="158"/>
      <c r="PH154" s="158"/>
      <c r="PI154" s="158"/>
      <c r="PJ154" s="158"/>
      <c r="PK154" s="158"/>
      <c r="PL154" s="158"/>
      <c r="PM154" s="158"/>
      <c r="PN154" s="158"/>
      <c r="PO154" s="158"/>
      <c r="PP154" s="158"/>
      <c r="PQ154" s="158"/>
      <c r="PR154" s="158"/>
      <c r="PS154" s="158"/>
      <c r="PT154" s="158"/>
      <c r="PU154" s="158"/>
      <c r="PV154" s="158"/>
      <c r="PW154" s="158"/>
      <c r="PX154" s="158"/>
      <c r="PY154" s="158"/>
      <c r="PZ154" s="158"/>
      <c r="QA154" s="158"/>
      <c r="QB154" s="158"/>
      <c r="QC154" s="158"/>
      <c r="QD154" s="158"/>
      <c r="QE154" s="158"/>
      <c r="QF154" s="158"/>
      <c r="QG154" s="158"/>
      <c r="QH154" s="158"/>
      <c r="QI154" s="158"/>
      <c r="QJ154" s="158"/>
      <c r="QK154" s="158"/>
      <c r="QL154" s="158"/>
      <c r="QM154" s="158"/>
      <c r="QN154" s="158"/>
      <c r="QO154" s="158"/>
      <c r="QP154" s="158"/>
      <c r="QQ154" s="158"/>
      <c r="QR154" s="158"/>
      <c r="QS154" s="158"/>
      <c r="QT154" s="158"/>
      <c r="QU154" s="158"/>
      <c r="QV154" s="158"/>
      <c r="QW154" s="158"/>
      <c r="QX154" s="158"/>
      <c r="QY154" s="158"/>
      <c r="QZ154" s="158"/>
      <c r="RA154" s="158"/>
      <c r="RB154" s="158"/>
      <c r="RC154" s="158"/>
      <c r="RD154" s="158"/>
      <c r="RE154" s="158"/>
      <c r="RF154" s="158"/>
      <c r="RG154" s="158"/>
      <c r="RH154" s="158"/>
      <c r="RI154" s="158"/>
      <c r="RJ154" s="158"/>
      <c r="RK154" s="158"/>
      <c r="RL154" s="158"/>
      <c r="RM154" s="158"/>
      <c r="RN154" s="158"/>
      <c r="RO154" s="158"/>
      <c r="RP154" s="158"/>
      <c r="RQ154" s="158"/>
      <c r="RR154" s="158"/>
      <c r="RS154" s="158"/>
      <c r="RT154" s="158"/>
      <c r="RU154" s="158"/>
      <c r="RV154" s="158"/>
      <c r="RW154" s="158"/>
      <c r="RX154" s="158"/>
      <c r="RY154" s="158"/>
      <c r="RZ154" s="158"/>
      <c r="SA154" s="158"/>
      <c r="SB154" s="158"/>
      <c r="SC154" s="158"/>
      <c r="SD154" s="158"/>
      <c r="SE154" s="158"/>
      <c r="SF154" s="158"/>
      <c r="SG154" s="158"/>
      <c r="SH154" s="158"/>
      <c r="SI154" s="158"/>
      <c r="SJ154" s="158"/>
      <c r="SK154" s="158"/>
      <c r="SL154" s="158"/>
      <c r="SM154" s="158"/>
      <c r="SN154" s="158"/>
      <c r="SO154" s="158"/>
      <c r="SP154" s="158"/>
      <c r="SQ154" s="158"/>
      <c r="SR154" s="158"/>
      <c r="SS154" s="158"/>
      <c r="ST154" s="158"/>
      <c r="SU154" s="158"/>
      <c r="SV154" s="158"/>
      <c r="SW154" s="158"/>
      <c r="SX154" s="158"/>
      <c r="SY154" s="158"/>
      <c r="SZ154" s="158"/>
      <c r="TA154" s="158"/>
      <c r="TB154" s="158"/>
      <c r="TC154" s="158"/>
      <c r="TD154" s="158"/>
      <c r="TE154" s="158"/>
      <c r="TF154" s="158"/>
      <c r="TG154" s="158"/>
      <c r="TH154" s="158"/>
      <c r="TI154" s="158"/>
      <c r="TJ154" s="158"/>
      <c r="TK154" s="158"/>
      <c r="TL154" s="158"/>
      <c r="TM154" s="158"/>
      <c r="TN154" s="158"/>
      <c r="TO154" s="158"/>
      <c r="TP154" s="158"/>
      <c r="TQ154" s="158"/>
      <c r="TR154" s="158"/>
      <c r="TS154" s="158"/>
      <c r="TT154" s="158"/>
      <c r="TU154" s="158"/>
      <c r="TV154" s="158"/>
      <c r="TW154" s="158"/>
      <c r="TX154" s="158"/>
      <c r="TY154" s="158"/>
      <c r="TZ154" s="158"/>
      <c r="UA154" s="158"/>
      <c r="UB154" s="158"/>
      <c r="UC154" s="158"/>
      <c r="UD154" s="158"/>
      <c r="UE154" s="158"/>
      <c r="UF154" s="158"/>
      <c r="UG154" s="158"/>
      <c r="UH154" s="158"/>
      <c r="UI154" s="158"/>
      <c r="UJ154" s="158"/>
      <c r="UK154" s="158"/>
      <c r="UL154" s="158"/>
      <c r="UM154" s="158"/>
      <c r="UN154" s="158"/>
      <c r="UO154" s="158"/>
      <c r="UP154" s="158"/>
      <c r="UQ154" s="158"/>
      <c r="UR154" s="158"/>
      <c r="US154" s="158"/>
      <c r="UT154" s="158"/>
      <c r="UU154" s="158"/>
      <c r="UV154" s="158"/>
      <c r="UW154" s="158"/>
      <c r="UX154" s="158"/>
      <c r="UY154" s="158"/>
      <c r="UZ154" s="158"/>
      <c r="VA154" s="158"/>
      <c r="VB154" s="158"/>
      <c r="VC154" s="158"/>
      <c r="VD154" s="158"/>
      <c r="VE154" s="158"/>
      <c r="VF154" s="158"/>
      <c r="VG154" s="158"/>
      <c r="VH154" s="158"/>
      <c r="VI154" s="158"/>
      <c r="VJ154" s="158"/>
      <c r="VK154" s="158"/>
      <c r="VL154" s="158"/>
      <c r="VM154" s="158"/>
      <c r="VN154" s="158"/>
      <c r="VO154" s="158"/>
      <c r="VP154" s="158"/>
      <c r="VQ154" s="158"/>
      <c r="VR154" s="158"/>
      <c r="VS154" s="158"/>
      <c r="VT154" s="158"/>
      <c r="VU154" s="158"/>
      <c r="VV154" s="158"/>
      <c r="VW154" s="158"/>
      <c r="VX154" s="158"/>
      <c r="VY154" s="158"/>
      <c r="VZ154" s="158"/>
      <c r="WA154" s="158"/>
      <c r="WB154" s="158"/>
      <c r="WC154" s="158"/>
      <c r="WD154" s="158"/>
      <c r="WE154" s="158"/>
      <c r="WF154" s="158"/>
      <c r="WG154" s="158"/>
      <c r="WH154" s="158"/>
      <c r="WI154" s="158"/>
      <c r="WJ154" s="158"/>
      <c r="WK154" s="158"/>
      <c r="WL154" s="158"/>
      <c r="WM154" s="158"/>
      <c r="WN154" s="158"/>
      <c r="WO154" s="158"/>
      <c r="WP154" s="158"/>
      <c r="WQ154" s="158"/>
      <c r="WR154" s="158"/>
      <c r="WS154" s="158"/>
      <c r="WT154" s="158"/>
      <c r="WU154" s="158"/>
      <c r="WV154" s="158"/>
      <c r="WW154" s="158"/>
      <c r="WX154" s="158"/>
      <c r="WY154" s="158"/>
      <c r="WZ154" s="158"/>
      <c r="XA154" s="158"/>
      <c r="XB154" s="158"/>
      <c r="XC154" s="158"/>
      <c r="XD154" s="158"/>
      <c r="XE154" s="158"/>
      <c r="XF154" s="158"/>
      <c r="XG154" s="158"/>
      <c r="XH154" s="158"/>
      <c r="XI154" s="158"/>
      <c r="XJ154" s="158"/>
      <c r="XK154" s="158"/>
      <c r="XL154" s="158"/>
      <c r="XM154" s="158"/>
      <c r="XN154" s="158"/>
      <c r="XO154" s="158"/>
      <c r="XP154" s="158"/>
      <c r="XQ154" s="158"/>
      <c r="XR154" s="158"/>
      <c r="XS154" s="158"/>
      <c r="XT154" s="158"/>
      <c r="XU154" s="158"/>
      <c r="XV154" s="158"/>
      <c r="XW154" s="158"/>
      <c r="XX154" s="158"/>
      <c r="XY154" s="158"/>
      <c r="XZ154" s="158"/>
      <c r="YA154" s="158"/>
      <c r="YB154" s="158"/>
      <c r="YC154" s="158"/>
      <c r="YD154" s="158"/>
      <c r="YE154" s="158"/>
      <c r="YF154" s="158"/>
      <c r="YG154" s="158"/>
      <c r="YH154" s="158"/>
      <c r="YI154" s="158"/>
      <c r="YJ154" s="158"/>
      <c r="YK154" s="158"/>
      <c r="YL154" s="158"/>
      <c r="YM154" s="158"/>
      <c r="YN154" s="158"/>
      <c r="YO154" s="158"/>
      <c r="YP154" s="158"/>
      <c r="YQ154" s="158"/>
      <c r="YR154" s="158"/>
      <c r="YS154" s="158"/>
      <c r="YT154" s="158"/>
      <c r="YU154" s="158"/>
      <c r="YV154" s="158"/>
      <c r="YW154" s="158"/>
      <c r="YX154" s="158"/>
      <c r="YY154" s="158"/>
      <c r="YZ154" s="158"/>
      <c r="ZA154" s="158"/>
      <c r="ZB154" s="158"/>
      <c r="ZC154" s="158"/>
      <c r="ZD154" s="158"/>
      <c r="ZE154" s="158"/>
      <c r="ZF154" s="158"/>
      <c r="ZG154" s="158"/>
      <c r="ZH154" s="158"/>
      <c r="ZI154" s="158"/>
      <c r="ZJ154" s="158"/>
      <c r="ZK154" s="158"/>
      <c r="ZL154" s="158"/>
      <c r="ZM154" s="158"/>
      <c r="ZN154" s="158"/>
      <c r="ZO154" s="158"/>
      <c r="ZP154" s="158"/>
      <c r="ZQ154" s="158"/>
      <c r="ZR154" s="158"/>
      <c r="ZS154" s="158"/>
      <c r="ZT154" s="158"/>
      <c r="ZU154" s="158"/>
      <c r="ZV154" s="158"/>
      <c r="ZW154" s="158"/>
      <c r="ZX154" s="158"/>
      <c r="ZY154" s="158"/>
      <c r="ZZ154" s="158"/>
      <c r="AAA154" s="158"/>
      <c r="AAB154" s="158"/>
      <c r="AAC154" s="158"/>
      <c r="AAD154" s="158"/>
      <c r="AAE154" s="158"/>
      <c r="AAF154" s="158"/>
      <c r="AAG154" s="158"/>
      <c r="AAH154" s="158"/>
      <c r="AAI154" s="158"/>
      <c r="AAJ154" s="158"/>
      <c r="AAK154" s="158"/>
      <c r="AAL154" s="158"/>
      <c r="AAM154" s="158"/>
      <c r="AAN154" s="158"/>
      <c r="AAO154" s="158"/>
      <c r="AAP154" s="158"/>
      <c r="AAQ154" s="158"/>
      <c r="AAR154" s="158"/>
      <c r="AAS154" s="158"/>
      <c r="AAT154" s="158"/>
      <c r="AAU154" s="158"/>
      <c r="AAV154" s="158"/>
      <c r="AAW154" s="158"/>
      <c r="AAX154" s="158"/>
      <c r="AAY154" s="158"/>
      <c r="AAZ154" s="158"/>
      <c r="ABA154" s="158"/>
      <c r="ABB154" s="158"/>
      <c r="ABC154" s="158"/>
      <c r="ABD154" s="158"/>
      <c r="ABE154" s="158"/>
      <c r="ABF154" s="158"/>
      <c r="ABG154" s="158"/>
      <c r="ABH154" s="158"/>
      <c r="ABI154" s="158"/>
      <c r="ABJ154" s="158"/>
      <c r="ABK154" s="158"/>
      <c r="ABL154" s="158"/>
      <c r="ABM154" s="158"/>
      <c r="ABN154" s="158"/>
      <c r="ABO154" s="158"/>
      <c r="ABP154" s="158"/>
      <c r="ABQ154" s="158"/>
      <c r="ABR154" s="158"/>
      <c r="ABS154" s="158"/>
      <c r="ABT154" s="158"/>
      <c r="ABU154" s="158"/>
      <c r="ABV154" s="158"/>
      <c r="ABW154" s="158"/>
      <c r="ABX154" s="158"/>
      <c r="ABY154" s="158"/>
      <c r="ABZ154" s="158"/>
      <c r="ACA154" s="158"/>
      <c r="ACB154" s="158"/>
      <c r="ACC154" s="158"/>
      <c r="ACD154" s="158"/>
      <c r="ACE154" s="158"/>
      <c r="ACF154" s="158"/>
      <c r="ACG154" s="158"/>
      <c r="ACH154" s="158"/>
      <c r="ACI154" s="158"/>
      <c r="ACJ154" s="158"/>
      <c r="ACK154" s="158"/>
      <c r="ACL154" s="158"/>
      <c r="ACM154" s="158"/>
      <c r="ACN154" s="158"/>
      <c r="ACO154" s="158"/>
      <c r="ACP154" s="158"/>
      <c r="ACQ154" s="158"/>
      <c r="ACR154" s="159"/>
      <c r="ACS154" s="160">
        <f t="array" ref="ACS154">SUM(IF(RIGHT($Q154:$ACR154)=ACS$11,IFERROR(--LEFT($Q154:$ACR154,LEN($Q154:$ACR154)-1),0)))</f>
        <v>0</v>
      </c>
      <c r="ACT154" s="160">
        <f t="array" ref="ACT154">SUM(IF(RIGHT($Q154:$ACR154)=ACT$11,IFERROR(--LEFT($Q154:$ACR154,LEN($Q154:$ACR154)-1),0)))</f>
        <v>0</v>
      </c>
      <c r="ACU154" s="160">
        <f t="array" ref="ACU154">SUM(IF(RIGHT($Q154:$ACR154)=ACU$11,IFERROR(--LEFT($Q154:$ACR154,LEN($Q154:$ACR154)-1),0)))</f>
        <v>0</v>
      </c>
      <c r="ACV154" s="160">
        <f t="array" ref="ACV154">SUM(IF(RIGHT($Q154:$ACR154)=ACV$11,IFERROR(--LEFT($Q154:$ACR154,LEN($Q154:$ACR154)-1),0)))</f>
        <v>0</v>
      </c>
      <c r="ACW154" s="160">
        <f t="array" ref="ACW154">SUM(IF(RIGHT($Q154:$ACR154)=ACW$11,IFERROR(--LEFT($Q154:$ACR154,LEN($Q154:$ACR154)-1),0)))</f>
        <v>0</v>
      </c>
      <c r="ACX154" s="160">
        <f t="array" ref="ACX154">SUM(IF(RIGHT($Q154:$ACR154)=ACX$11,IFERROR(--LEFT($Q154:$ACR154,LEN($Q154:$ACR154)-1),0)))</f>
        <v>0</v>
      </c>
      <c r="ACY154" s="160">
        <f t="array" ref="ACY154">SUM(IF(RIGHT($Q154:$ACR154)=ACY$11,IFERROR(--LEFT($Q154:$ACR154,LEN($Q154:$ACR154)-1),0)))</f>
        <v>0</v>
      </c>
      <c r="ACZ154" s="160">
        <f t="array" ref="ACZ154">SUM(IF(RIGHT($Q154:$ACR154)=ACZ$11,IFERROR(--LEFT($Q154:$ACR154,LEN($Q154:$ACR154)-1),0)))</f>
        <v>0</v>
      </c>
      <c r="ADA154" s="158">
        <f t="shared" si="2287"/>
        <v>0</v>
      </c>
      <c r="ADB154" s="158">
        <f t="shared" si="2288"/>
        <v>0</v>
      </c>
      <c r="ADC154" s="158">
        <f t="shared" si="2289"/>
        <v>0</v>
      </c>
      <c r="ADD154" s="158">
        <f t="shared" si="2290"/>
        <v>0</v>
      </c>
      <c r="ADE154" s="158">
        <f t="shared" si="2291"/>
        <v>0</v>
      </c>
      <c r="ADF154" s="158">
        <f t="shared" si="2292"/>
        <v>0</v>
      </c>
      <c r="ADG154" s="158">
        <f t="shared" si="2293"/>
        <v>0</v>
      </c>
      <c r="ADH154" s="158">
        <f t="shared" si="2294"/>
        <v>0</v>
      </c>
      <c r="ADI154" s="160">
        <f t="array" ref="ADI154">SUM(IF(RIGHT($Q154:$ACR154)=ADI$11,IFERROR(--LEFT($Q154:$ACR154,LEN($Q154:$ACR154)-1),0)))</f>
        <v>0</v>
      </c>
      <c r="ADJ154" s="152">
        <f t="shared" si="2295"/>
        <v>0</v>
      </c>
      <c r="AEC154" s="143"/>
      <c r="AEO154" s="108"/>
      <c r="AEP154" s="108"/>
      <c r="AEQ154" s="108"/>
      <c r="AER154" s="108"/>
      <c r="AES154" s="108"/>
      <c r="AET154" s="108"/>
      <c r="AEU154" s="108"/>
      <c r="AEV154" s="108"/>
      <c r="AEW154" s="143"/>
      <c r="AFI154" s="108"/>
      <c r="AFJ154" s="108"/>
      <c r="AFK154" s="108"/>
      <c r="AFL154" s="108"/>
      <c r="AFM154" s="108"/>
      <c r="AFN154" s="108"/>
      <c r="AFO154" s="108"/>
      <c r="AFP154" s="108"/>
      <c r="AFQ154" s="143"/>
      <c r="AGC154" s="108"/>
      <c r="AGD154" s="108"/>
      <c r="AGE154" s="108"/>
      <c r="AGF154" s="108"/>
      <c r="AGG154" s="108"/>
      <c r="AGH154" s="108"/>
      <c r="AGI154" s="108"/>
      <c r="AGJ154" s="108"/>
      <c r="AGK154" s="143"/>
      <c r="AGW154" s="108"/>
      <c r="AGX154" s="108"/>
      <c r="AGY154" s="108"/>
      <c r="AGZ154" s="108"/>
      <c r="AHA154" s="108"/>
      <c r="AHB154" s="108"/>
      <c r="AHC154" s="108"/>
      <c r="AHD154" s="108"/>
      <c r="AHE154" s="143"/>
      <c r="AHQ154" s="108"/>
      <c r="AHR154" s="108"/>
      <c r="AHS154" s="108"/>
      <c r="AHT154" s="108"/>
      <c r="AHU154" s="108"/>
      <c r="AHV154" s="108"/>
      <c r="AHW154" s="108"/>
      <c r="AHX154" s="108"/>
      <c r="AHY154" s="143"/>
      <c r="AIK154" s="108"/>
      <c r="AIL154" s="108"/>
      <c r="AIM154" s="108"/>
      <c r="AIN154" s="108"/>
      <c r="AIO154" s="108"/>
      <c r="AIP154" s="108"/>
      <c r="AIQ154" s="108"/>
      <c r="AIR154" s="108"/>
      <c r="AIS154" s="143"/>
      <c r="AJE154" s="108"/>
      <c r="AJF154" s="108"/>
      <c r="AJG154" s="108"/>
      <c r="AJH154" s="108"/>
      <c r="AJI154" s="108"/>
      <c r="AJJ154" s="108"/>
      <c r="AJK154" s="108"/>
      <c r="AJL154" s="108"/>
      <c r="AJM154" s="143"/>
      <c r="AJY154" s="108"/>
      <c r="AJZ154" s="108"/>
      <c r="AKA154" s="108"/>
      <c r="AKB154" s="108"/>
      <c r="AKC154" s="108"/>
      <c r="AKD154" s="108"/>
      <c r="AKE154" s="108"/>
      <c r="AKF154" s="108"/>
      <c r="AKG154" s="143"/>
      <c r="AKS154" s="108"/>
      <c r="AKT154" s="108"/>
      <c r="AKU154" s="108"/>
      <c r="AKV154" s="108"/>
      <c r="AKW154" s="108"/>
      <c r="AKX154" s="108"/>
      <c r="AKY154" s="108"/>
      <c r="AKZ154" s="108"/>
      <c r="ALA154" s="143"/>
      <c r="ALM154" s="108"/>
      <c r="ALN154" s="108"/>
      <c r="ALO154" s="108"/>
      <c r="ALP154" s="108"/>
      <c r="ALQ154" s="108"/>
      <c r="ALR154" s="108"/>
      <c r="ALS154" s="108"/>
      <c r="ALT154" s="108"/>
      <c r="ALU154" s="143"/>
      <c r="AMG154" s="108"/>
      <c r="AMH154" s="108"/>
      <c r="AMI154" s="108"/>
      <c r="AMJ154" s="108"/>
      <c r="AMK154" s="108"/>
      <c r="AML154" s="108"/>
      <c r="AMM154" s="108"/>
      <c r="AMN154" s="108"/>
    </row>
    <row r="155" spans="2:1028" x14ac:dyDescent="0.25">
      <c r="B155" s="24">
        <v>144</v>
      </c>
      <c r="C155" s="24"/>
      <c r="D155" s="25"/>
      <c r="E155" s="25"/>
      <c r="F155" s="24"/>
      <c r="G155" s="153"/>
      <c r="H155" s="154"/>
      <c r="I155" s="23"/>
      <c r="J155" s="23"/>
      <c r="K155" s="23"/>
      <c r="L155" s="23"/>
      <c r="M155" s="23"/>
      <c r="N155" s="23"/>
      <c r="O155" s="23"/>
      <c r="P155" s="155"/>
      <c r="Q155" s="156"/>
      <c r="R155" s="157"/>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c r="BS155" s="158"/>
      <c r="BT155" s="158"/>
      <c r="BU155" s="158"/>
      <c r="BV155" s="158"/>
      <c r="BW155" s="158"/>
      <c r="BX155" s="158"/>
      <c r="BY155" s="158"/>
      <c r="BZ155" s="158"/>
      <c r="CA155" s="158"/>
      <c r="CB155" s="158"/>
      <c r="CC155" s="158"/>
      <c r="CD155" s="158"/>
      <c r="CE155" s="158"/>
      <c r="CF155" s="158"/>
      <c r="CG155" s="158"/>
      <c r="CH155" s="158"/>
      <c r="CI155" s="158"/>
      <c r="CJ155" s="158"/>
      <c r="CK155" s="158"/>
      <c r="CL155" s="158"/>
      <c r="CM155" s="158"/>
      <c r="CN155" s="158"/>
      <c r="CO155" s="158"/>
      <c r="CP155" s="158"/>
      <c r="CQ155" s="158"/>
      <c r="CR155" s="158"/>
      <c r="CS155" s="158"/>
      <c r="CT155" s="158"/>
      <c r="CU155" s="158"/>
      <c r="CV155" s="158"/>
      <c r="CW155" s="158"/>
      <c r="CX155" s="158"/>
      <c r="CY155" s="158"/>
      <c r="CZ155" s="158"/>
      <c r="DA155" s="158"/>
      <c r="DB155" s="158"/>
      <c r="DC155" s="158"/>
      <c r="DD155" s="158"/>
      <c r="DE155" s="158"/>
      <c r="DF155" s="158"/>
      <c r="DG155" s="158"/>
      <c r="DH155" s="158"/>
      <c r="DI155" s="158"/>
      <c r="DJ155" s="158"/>
      <c r="DK155" s="158"/>
      <c r="DL155" s="158"/>
      <c r="DM155" s="158"/>
      <c r="DN155" s="158"/>
      <c r="DO155" s="158"/>
      <c r="DP155" s="158"/>
      <c r="DQ155" s="158"/>
      <c r="DR155" s="158"/>
      <c r="DS155" s="158"/>
      <c r="DT155" s="158"/>
      <c r="DU155" s="158"/>
      <c r="DV155" s="158"/>
      <c r="DW155" s="158"/>
      <c r="DX155" s="158"/>
      <c r="DY155" s="158"/>
      <c r="DZ155" s="158"/>
      <c r="EA155" s="158"/>
      <c r="EB155" s="158"/>
      <c r="EC155" s="158"/>
      <c r="ED155" s="158"/>
      <c r="EE155" s="158"/>
      <c r="EF155" s="158"/>
      <c r="EG155" s="158"/>
      <c r="EH155" s="158"/>
      <c r="EI155" s="158"/>
      <c r="EJ155" s="158"/>
      <c r="EK155" s="158"/>
      <c r="EL155" s="158"/>
      <c r="EM155" s="158"/>
      <c r="EN155" s="158"/>
      <c r="EO155" s="158"/>
      <c r="EP155" s="158"/>
      <c r="EQ155" s="158"/>
      <c r="ER155" s="158"/>
      <c r="ES155" s="158"/>
      <c r="ET155" s="158"/>
      <c r="EU155" s="158"/>
      <c r="EV155" s="158"/>
      <c r="EW155" s="158"/>
      <c r="EX155" s="158"/>
      <c r="EY155" s="158"/>
      <c r="EZ155" s="158"/>
      <c r="FA155" s="158"/>
      <c r="FB155" s="158"/>
      <c r="FC155" s="158"/>
      <c r="FD155" s="158"/>
      <c r="FE155" s="158"/>
      <c r="FF155" s="158"/>
      <c r="FG155" s="158"/>
      <c r="FH155" s="158"/>
      <c r="FI155" s="158"/>
      <c r="FJ155" s="158"/>
      <c r="FK155" s="158"/>
      <c r="FL155" s="158"/>
      <c r="FM155" s="158"/>
      <c r="FN155" s="158"/>
      <c r="FO155" s="158"/>
      <c r="FP155" s="158"/>
      <c r="FQ155" s="158"/>
      <c r="FR155" s="158"/>
      <c r="FS155" s="158"/>
      <c r="FT155" s="158"/>
      <c r="FU155" s="158"/>
      <c r="FV155" s="158"/>
      <c r="FW155" s="158"/>
      <c r="FX155" s="158"/>
      <c r="FY155" s="158"/>
      <c r="FZ155" s="158"/>
      <c r="GA155" s="158"/>
      <c r="GB155" s="158"/>
      <c r="GC155" s="158"/>
      <c r="GD155" s="158"/>
      <c r="GE155" s="158"/>
      <c r="GF155" s="158"/>
      <c r="GG155" s="158"/>
      <c r="GH155" s="158"/>
      <c r="GI155" s="158"/>
      <c r="GJ155" s="158"/>
      <c r="GK155" s="158"/>
      <c r="GL155" s="158"/>
      <c r="GM155" s="158"/>
      <c r="GN155" s="158"/>
      <c r="GO155" s="158"/>
      <c r="GP155" s="158"/>
      <c r="GQ155" s="158"/>
      <c r="GR155" s="158"/>
      <c r="GS155" s="158"/>
      <c r="GT155" s="158"/>
      <c r="GU155" s="158"/>
      <c r="GV155" s="158"/>
      <c r="GW155" s="158"/>
      <c r="GX155" s="158"/>
      <c r="GY155" s="158"/>
      <c r="GZ155" s="158"/>
      <c r="HA155" s="158"/>
      <c r="HB155" s="158"/>
      <c r="HC155" s="158"/>
      <c r="HD155" s="158"/>
      <c r="HE155" s="158"/>
      <c r="HF155" s="158"/>
      <c r="HG155" s="158"/>
      <c r="HH155" s="158"/>
      <c r="HI155" s="158"/>
      <c r="HJ155" s="158"/>
      <c r="HK155" s="158"/>
      <c r="HL155" s="158"/>
      <c r="HM155" s="158"/>
      <c r="HN155" s="158"/>
      <c r="HO155" s="158"/>
      <c r="HP155" s="158"/>
      <c r="HQ155" s="158"/>
      <c r="HR155" s="158"/>
      <c r="HS155" s="158"/>
      <c r="HT155" s="158"/>
      <c r="HU155" s="158"/>
      <c r="HV155" s="158"/>
      <c r="HW155" s="158"/>
      <c r="HX155" s="158"/>
      <c r="HY155" s="158"/>
      <c r="HZ155" s="158"/>
      <c r="IA155" s="158"/>
      <c r="IB155" s="158"/>
      <c r="IC155" s="158"/>
      <c r="ID155" s="158"/>
      <c r="IE155" s="158"/>
      <c r="IF155" s="158"/>
      <c r="IG155" s="158"/>
      <c r="IH155" s="158"/>
      <c r="II155" s="158"/>
      <c r="IJ155" s="158"/>
      <c r="IK155" s="158"/>
      <c r="IL155" s="158"/>
      <c r="IM155" s="158"/>
      <c r="IN155" s="158"/>
      <c r="IO155" s="158"/>
      <c r="IP155" s="158"/>
      <c r="IQ155" s="158"/>
      <c r="IR155" s="158"/>
      <c r="IS155" s="158"/>
      <c r="IT155" s="158"/>
      <c r="IU155" s="158"/>
      <c r="IV155" s="158"/>
      <c r="IW155" s="158"/>
      <c r="IX155" s="158"/>
      <c r="IY155" s="158"/>
      <c r="IZ155" s="158"/>
      <c r="JA155" s="158"/>
      <c r="JB155" s="158"/>
      <c r="JC155" s="158"/>
      <c r="JD155" s="158"/>
      <c r="JE155" s="158"/>
      <c r="JF155" s="158"/>
      <c r="JG155" s="158"/>
      <c r="JH155" s="158"/>
      <c r="JI155" s="158"/>
      <c r="JJ155" s="158"/>
      <c r="JK155" s="158"/>
      <c r="JL155" s="158"/>
      <c r="JM155" s="158"/>
      <c r="JN155" s="158"/>
      <c r="JO155" s="158"/>
      <c r="JP155" s="158"/>
      <c r="JQ155" s="158"/>
      <c r="JR155" s="158"/>
      <c r="JS155" s="158"/>
      <c r="JT155" s="158"/>
      <c r="JU155" s="158"/>
      <c r="JV155" s="158"/>
      <c r="JW155" s="158"/>
      <c r="JX155" s="158"/>
      <c r="JY155" s="158"/>
      <c r="JZ155" s="158"/>
      <c r="KA155" s="158"/>
      <c r="KB155" s="158"/>
      <c r="KC155" s="158"/>
      <c r="KD155" s="158"/>
      <c r="KE155" s="158"/>
      <c r="KF155" s="158"/>
      <c r="KG155" s="158"/>
      <c r="KH155" s="158"/>
      <c r="KI155" s="158"/>
      <c r="KJ155" s="158"/>
      <c r="KK155" s="158"/>
      <c r="KL155" s="158"/>
      <c r="KM155" s="158"/>
      <c r="KN155" s="158"/>
      <c r="KO155" s="158"/>
      <c r="KP155" s="158"/>
      <c r="KQ155" s="158"/>
      <c r="KR155" s="158"/>
      <c r="KS155" s="158"/>
      <c r="KT155" s="158"/>
      <c r="KU155" s="158"/>
      <c r="KV155" s="158"/>
      <c r="KW155" s="158"/>
      <c r="KX155" s="158"/>
      <c r="KY155" s="158"/>
      <c r="KZ155" s="158"/>
      <c r="LA155" s="158"/>
      <c r="LB155" s="158"/>
      <c r="LC155" s="158"/>
      <c r="LD155" s="158"/>
      <c r="LE155" s="158"/>
      <c r="LF155" s="158"/>
      <c r="LG155" s="158"/>
      <c r="LH155" s="158"/>
      <c r="LI155" s="158"/>
      <c r="LJ155" s="158"/>
      <c r="LK155" s="158"/>
      <c r="LL155" s="158"/>
      <c r="LM155" s="158"/>
      <c r="LN155" s="158"/>
      <c r="LO155" s="158"/>
      <c r="LP155" s="158"/>
      <c r="LQ155" s="158"/>
      <c r="LR155" s="158"/>
      <c r="LS155" s="158"/>
      <c r="LT155" s="158"/>
      <c r="LU155" s="158"/>
      <c r="LV155" s="158"/>
      <c r="LW155" s="158"/>
      <c r="LX155" s="158"/>
      <c r="LY155" s="158"/>
      <c r="LZ155" s="158"/>
      <c r="MA155" s="158"/>
      <c r="MB155" s="158"/>
      <c r="MC155" s="158"/>
      <c r="MD155" s="158"/>
      <c r="ME155" s="158"/>
      <c r="MF155" s="158"/>
      <c r="MG155" s="158"/>
      <c r="MH155" s="158"/>
      <c r="MI155" s="158"/>
      <c r="MJ155" s="158"/>
      <c r="MK155" s="158"/>
      <c r="ML155" s="158"/>
      <c r="MM155" s="158"/>
      <c r="MN155" s="158"/>
      <c r="MO155" s="158"/>
      <c r="MP155" s="158"/>
      <c r="MQ155" s="158"/>
      <c r="MR155" s="158"/>
      <c r="MS155" s="158"/>
      <c r="MT155" s="158"/>
      <c r="MU155" s="158"/>
      <c r="MV155" s="158"/>
      <c r="MW155" s="158"/>
      <c r="MX155" s="158"/>
      <c r="MY155" s="158"/>
      <c r="MZ155" s="158"/>
      <c r="NA155" s="158"/>
      <c r="NB155" s="158"/>
      <c r="NC155" s="158"/>
      <c r="ND155" s="158"/>
      <c r="NE155" s="158"/>
      <c r="NF155" s="158"/>
      <c r="NG155" s="158"/>
      <c r="NH155" s="158"/>
      <c r="NI155" s="158"/>
      <c r="NJ155" s="158"/>
      <c r="NK155" s="158"/>
      <c r="NL155" s="158"/>
      <c r="NM155" s="158"/>
      <c r="NN155" s="158"/>
      <c r="NO155" s="158"/>
      <c r="NP155" s="158"/>
      <c r="NQ155" s="158"/>
      <c r="NR155" s="158"/>
      <c r="NS155" s="158"/>
      <c r="NT155" s="158"/>
      <c r="NU155" s="158"/>
      <c r="NV155" s="158"/>
      <c r="NW155" s="158"/>
      <c r="NX155" s="158"/>
      <c r="NY155" s="158"/>
      <c r="NZ155" s="158"/>
      <c r="OA155" s="158"/>
      <c r="OB155" s="158"/>
      <c r="OC155" s="158"/>
      <c r="OD155" s="158"/>
      <c r="OE155" s="158"/>
      <c r="OF155" s="158"/>
      <c r="OG155" s="158"/>
      <c r="OH155" s="158"/>
      <c r="OI155" s="158"/>
      <c r="OJ155" s="158"/>
      <c r="OK155" s="158"/>
      <c r="OL155" s="158"/>
      <c r="OM155" s="158"/>
      <c r="ON155" s="158"/>
      <c r="OO155" s="158"/>
      <c r="OP155" s="158"/>
      <c r="OQ155" s="158"/>
      <c r="OR155" s="158"/>
      <c r="OS155" s="158"/>
      <c r="OT155" s="158"/>
      <c r="OU155" s="158"/>
      <c r="OV155" s="158"/>
      <c r="OW155" s="158"/>
      <c r="OX155" s="158"/>
      <c r="OY155" s="158"/>
      <c r="OZ155" s="158"/>
      <c r="PA155" s="158"/>
      <c r="PB155" s="158"/>
      <c r="PC155" s="158"/>
      <c r="PD155" s="158"/>
      <c r="PE155" s="158"/>
      <c r="PF155" s="158"/>
      <c r="PG155" s="158"/>
      <c r="PH155" s="158"/>
      <c r="PI155" s="158"/>
      <c r="PJ155" s="158"/>
      <c r="PK155" s="158"/>
      <c r="PL155" s="158"/>
      <c r="PM155" s="158"/>
      <c r="PN155" s="158"/>
      <c r="PO155" s="158"/>
      <c r="PP155" s="158"/>
      <c r="PQ155" s="158"/>
      <c r="PR155" s="158"/>
      <c r="PS155" s="158"/>
      <c r="PT155" s="158"/>
      <c r="PU155" s="158"/>
      <c r="PV155" s="158"/>
      <c r="PW155" s="158"/>
      <c r="PX155" s="158"/>
      <c r="PY155" s="158"/>
      <c r="PZ155" s="158"/>
      <c r="QA155" s="158"/>
      <c r="QB155" s="158"/>
      <c r="QC155" s="158"/>
      <c r="QD155" s="158"/>
      <c r="QE155" s="158"/>
      <c r="QF155" s="158"/>
      <c r="QG155" s="158"/>
      <c r="QH155" s="158"/>
      <c r="QI155" s="158"/>
      <c r="QJ155" s="158"/>
      <c r="QK155" s="158"/>
      <c r="QL155" s="158"/>
      <c r="QM155" s="158"/>
      <c r="QN155" s="158"/>
      <c r="QO155" s="158"/>
      <c r="QP155" s="158"/>
      <c r="QQ155" s="158"/>
      <c r="QR155" s="158"/>
      <c r="QS155" s="158"/>
      <c r="QT155" s="158"/>
      <c r="QU155" s="158"/>
      <c r="QV155" s="158"/>
      <c r="QW155" s="158"/>
      <c r="QX155" s="158"/>
      <c r="QY155" s="158"/>
      <c r="QZ155" s="158"/>
      <c r="RA155" s="158"/>
      <c r="RB155" s="158"/>
      <c r="RC155" s="158"/>
      <c r="RD155" s="158"/>
      <c r="RE155" s="158"/>
      <c r="RF155" s="158"/>
      <c r="RG155" s="158"/>
      <c r="RH155" s="158"/>
      <c r="RI155" s="158"/>
      <c r="RJ155" s="158"/>
      <c r="RK155" s="158"/>
      <c r="RL155" s="158"/>
      <c r="RM155" s="158"/>
      <c r="RN155" s="158"/>
      <c r="RO155" s="158"/>
      <c r="RP155" s="158"/>
      <c r="RQ155" s="158"/>
      <c r="RR155" s="158"/>
      <c r="RS155" s="158"/>
      <c r="RT155" s="158"/>
      <c r="RU155" s="158"/>
      <c r="RV155" s="158"/>
      <c r="RW155" s="158"/>
      <c r="RX155" s="158"/>
      <c r="RY155" s="158"/>
      <c r="RZ155" s="158"/>
      <c r="SA155" s="158"/>
      <c r="SB155" s="158"/>
      <c r="SC155" s="158"/>
      <c r="SD155" s="158"/>
      <c r="SE155" s="158"/>
      <c r="SF155" s="158"/>
      <c r="SG155" s="158"/>
      <c r="SH155" s="158"/>
      <c r="SI155" s="158"/>
      <c r="SJ155" s="158"/>
      <c r="SK155" s="158"/>
      <c r="SL155" s="158"/>
      <c r="SM155" s="158"/>
      <c r="SN155" s="158"/>
      <c r="SO155" s="158"/>
      <c r="SP155" s="158"/>
      <c r="SQ155" s="158"/>
      <c r="SR155" s="158"/>
      <c r="SS155" s="158"/>
      <c r="ST155" s="158"/>
      <c r="SU155" s="158"/>
      <c r="SV155" s="158"/>
      <c r="SW155" s="158"/>
      <c r="SX155" s="158"/>
      <c r="SY155" s="158"/>
      <c r="SZ155" s="158"/>
      <c r="TA155" s="158"/>
      <c r="TB155" s="158"/>
      <c r="TC155" s="158"/>
      <c r="TD155" s="158"/>
      <c r="TE155" s="158"/>
      <c r="TF155" s="158"/>
      <c r="TG155" s="158"/>
      <c r="TH155" s="158"/>
      <c r="TI155" s="158"/>
      <c r="TJ155" s="158"/>
      <c r="TK155" s="158"/>
      <c r="TL155" s="158"/>
      <c r="TM155" s="158"/>
      <c r="TN155" s="158"/>
      <c r="TO155" s="158"/>
      <c r="TP155" s="158"/>
      <c r="TQ155" s="158"/>
      <c r="TR155" s="158"/>
      <c r="TS155" s="158"/>
      <c r="TT155" s="158"/>
      <c r="TU155" s="158"/>
      <c r="TV155" s="158"/>
      <c r="TW155" s="158"/>
      <c r="TX155" s="158"/>
      <c r="TY155" s="158"/>
      <c r="TZ155" s="158"/>
      <c r="UA155" s="158"/>
      <c r="UB155" s="158"/>
      <c r="UC155" s="158"/>
      <c r="UD155" s="158"/>
      <c r="UE155" s="158"/>
      <c r="UF155" s="158"/>
      <c r="UG155" s="158"/>
      <c r="UH155" s="158"/>
      <c r="UI155" s="158"/>
      <c r="UJ155" s="158"/>
      <c r="UK155" s="158"/>
      <c r="UL155" s="158"/>
      <c r="UM155" s="158"/>
      <c r="UN155" s="158"/>
      <c r="UO155" s="158"/>
      <c r="UP155" s="158"/>
      <c r="UQ155" s="158"/>
      <c r="UR155" s="158"/>
      <c r="US155" s="158"/>
      <c r="UT155" s="158"/>
      <c r="UU155" s="158"/>
      <c r="UV155" s="158"/>
      <c r="UW155" s="158"/>
      <c r="UX155" s="158"/>
      <c r="UY155" s="158"/>
      <c r="UZ155" s="158"/>
      <c r="VA155" s="158"/>
      <c r="VB155" s="158"/>
      <c r="VC155" s="158"/>
      <c r="VD155" s="158"/>
      <c r="VE155" s="158"/>
      <c r="VF155" s="158"/>
      <c r="VG155" s="158"/>
      <c r="VH155" s="158"/>
      <c r="VI155" s="158"/>
      <c r="VJ155" s="158"/>
      <c r="VK155" s="158"/>
      <c r="VL155" s="158"/>
      <c r="VM155" s="158"/>
      <c r="VN155" s="158"/>
      <c r="VO155" s="158"/>
      <c r="VP155" s="158"/>
      <c r="VQ155" s="158"/>
      <c r="VR155" s="158"/>
      <c r="VS155" s="158"/>
      <c r="VT155" s="158"/>
      <c r="VU155" s="158"/>
      <c r="VV155" s="158"/>
      <c r="VW155" s="158"/>
      <c r="VX155" s="158"/>
      <c r="VY155" s="158"/>
      <c r="VZ155" s="158"/>
      <c r="WA155" s="158"/>
      <c r="WB155" s="158"/>
      <c r="WC155" s="158"/>
      <c r="WD155" s="158"/>
      <c r="WE155" s="158"/>
      <c r="WF155" s="158"/>
      <c r="WG155" s="158"/>
      <c r="WH155" s="158"/>
      <c r="WI155" s="158"/>
      <c r="WJ155" s="158"/>
      <c r="WK155" s="158"/>
      <c r="WL155" s="158"/>
      <c r="WM155" s="158"/>
      <c r="WN155" s="158"/>
      <c r="WO155" s="158"/>
      <c r="WP155" s="158"/>
      <c r="WQ155" s="158"/>
      <c r="WR155" s="158"/>
      <c r="WS155" s="158"/>
      <c r="WT155" s="158"/>
      <c r="WU155" s="158"/>
      <c r="WV155" s="158"/>
      <c r="WW155" s="158"/>
      <c r="WX155" s="158"/>
      <c r="WY155" s="158"/>
      <c r="WZ155" s="158"/>
      <c r="XA155" s="158"/>
      <c r="XB155" s="158"/>
      <c r="XC155" s="158"/>
      <c r="XD155" s="158"/>
      <c r="XE155" s="158"/>
      <c r="XF155" s="158"/>
      <c r="XG155" s="158"/>
      <c r="XH155" s="158"/>
      <c r="XI155" s="158"/>
      <c r="XJ155" s="158"/>
      <c r="XK155" s="158"/>
      <c r="XL155" s="158"/>
      <c r="XM155" s="158"/>
      <c r="XN155" s="158"/>
      <c r="XO155" s="158"/>
      <c r="XP155" s="158"/>
      <c r="XQ155" s="158"/>
      <c r="XR155" s="158"/>
      <c r="XS155" s="158"/>
      <c r="XT155" s="158"/>
      <c r="XU155" s="158"/>
      <c r="XV155" s="158"/>
      <c r="XW155" s="158"/>
      <c r="XX155" s="158"/>
      <c r="XY155" s="158"/>
      <c r="XZ155" s="158"/>
      <c r="YA155" s="158"/>
      <c r="YB155" s="158"/>
      <c r="YC155" s="158"/>
      <c r="YD155" s="158"/>
      <c r="YE155" s="158"/>
      <c r="YF155" s="158"/>
      <c r="YG155" s="158"/>
      <c r="YH155" s="158"/>
      <c r="YI155" s="158"/>
      <c r="YJ155" s="158"/>
      <c r="YK155" s="158"/>
      <c r="YL155" s="158"/>
      <c r="YM155" s="158"/>
      <c r="YN155" s="158"/>
      <c r="YO155" s="158"/>
      <c r="YP155" s="158"/>
      <c r="YQ155" s="158"/>
      <c r="YR155" s="158"/>
      <c r="YS155" s="158"/>
      <c r="YT155" s="158"/>
      <c r="YU155" s="158"/>
      <c r="YV155" s="158"/>
      <c r="YW155" s="158"/>
      <c r="YX155" s="158"/>
      <c r="YY155" s="158"/>
      <c r="YZ155" s="158"/>
      <c r="ZA155" s="158"/>
      <c r="ZB155" s="158"/>
      <c r="ZC155" s="158"/>
      <c r="ZD155" s="158"/>
      <c r="ZE155" s="158"/>
      <c r="ZF155" s="158"/>
      <c r="ZG155" s="158"/>
      <c r="ZH155" s="158"/>
      <c r="ZI155" s="158"/>
      <c r="ZJ155" s="158"/>
      <c r="ZK155" s="158"/>
      <c r="ZL155" s="158"/>
      <c r="ZM155" s="158"/>
      <c r="ZN155" s="158"/>
      <c r="ZO155" s="158"/>
      <c r="ZP155" s="158"/>
      <c r="ZQ155" s="158"/>
      <c r="ZR155" s="158"/>
      <c r="ZS155" s="158"/>
      <c r="ZT155" s="158"/>
      <c r="ZU155" s="158"/>
      <c r="ZV155" s="158"/>
      <c r="ZW155" s="158"/>
      <c r="ZX155" s="158"/>
      <c r="ZY155" s="158"/>
      <c r="ZZ155" s="158"/>
      <c r="AAA155" s="158"/>
      <c r="AAB155" s="158"/>
      <c r="AAC155" s="158"/>
      <c r="AAD155" s="158"/>
      <c r="AAE155" s="158"/>
      <c r="AAF155" s="158"/>
      <c r="AAG155" s="158"/>
      <c r="AAH155" s="158"/>
      <c r="AAI155" s="158"/>
      <c r="AAJ155" s="158"/>
      <c r="AAK155" s="158"/>
      <c r="AAL155" s="158"/>
      <c r="AAM155" s="158"/>
      <c r="AAN155" s="158"/>
      <c r="AAO155" s="158"/>
      <c r="AAP155" s="158"/>
      <c r="AAQ155" s="158"/>
      <c r="AAR155" s="158"/>
      <c r="AAS155" s="158"/>
      <c r="AAT155" s="158"/>
      <c r="AAU155" s="158"/>
      <c r="AAV155" s="158"/>
      <c r="AAW155" s="158"/>
      <c r="AAX155" s="158"/>
      <c r="AAY155" s="158"/>
      <c r="AAZ155" s="158"/>
      <c r="ABA155" s="158"/>
      <c r="ABB155" s="158"/>
      <c r="ABC155" s="158"/>
      <c r="ABD155" s="158"/>
      <c r="ABE155" s="158"/>
      <c r="ABF155" s="158"/>
      <c r="ABG155" s="158"/>
      <c r="ABH155" s="158"/>
      <c r="ABI155" s="158"/>
      <c r="ABJ155" s="158"/>
      <c r="ABK155" s="158"/>
      <c r="ABL155" s="158"/>
      <c r="ABM155" s="158"/>
      <c r="ABN155" s="158"/>
      <c r="ABO155" s="158"/>
      <c r="ABP155" s="158"/>
      <c r="ABQ155" s="158"/>
      <c r="ABR155" s="158"/>
      <c r="ABS155" s="158"/>
      <c r="ABT155" s="158"/>
      <c r="ABU155" s="158"/>
      <c r="ABV155" s="158"/>
      <c r="ABW155" s="158"/>
      <c r="ABX155" s="158"/>
      <c r="ABY155" s="158"/>
      <c r="ABZ155" s="158"/>
      <c r="ACA155" s="158"/>
      <c r="ACB155" s="158"/>
      <c r="ACC155" s="158"/>
      <c r="ACD155" s="158"/>
      <c r="ACE155" s="158"/>
      <c r="ACF155" s="158"/>
      <c r="ACG155" s="158"/>
      <c r="ACH155" s="158"/>
      <c r="ACI155" s="158"/>
      <c r="ACJ155" s="158"/>
      <c r="ACK155" s="158"/>
      <c r="ACL155" s="158"/>
      <c r="ACM155" s="158"/>
      <c r="ACN155" s="158"/>
      <c r="ACO155" s="158"/>
      <c r="ACP155" s="158"/>
      <c r="ACQ155" s="158"/>
      <c r="ACR155" s="159"/>
      <c r="ACS155" s="160">
        <f t="array" ref="ACS155">SUM(IF(RIGHT($Q155:$ACR155)=ACS$11,IFERROR(--LEFT($Q155:$ACR155,LEN($Q155:$ACR155)-1),0)))</f>
        <v>0</v>
      </c>
      <c r="ACT155" s="160">
        <f t="array" ref="ACT155">SUM(IF(RIGHT($Q155:$ACR155)=ACT$11,IFERROR(--LEFT($Q155:$ACR155,LEN($Q155:$ACR155)-1),0)))</f>
        <v>0</v>
      </c>
      <c r="ACU155" s="160">
        <f t="array" ref="ACU155">SUM(IF(RIGHT($Q155:$ACR155)=ACU$11,IFERROR(--LEFT($Q155:$ACR155,LEN($Q155:$ACR155)-1),0)))</f>
        <v>0</v>
      </c>
      <c r="ACV155" s="160">
        <f t="array" ref="ACV155">SUM(IF(RIGHT($Q155:$ACR155)=ACV$11,IFERROR(--LEFT($Q155:$ACR155,LEN($Q155:$ACR155)-1),0)))</f>
        <v>0</v>
      </c>
      <c r="ACW155" s="160">
        <f t="array" ref="ACW155">SUM(IF(RIGHT($Q155:$ACR155)=ACW$11,IFERROR(--LEFT($Q155:$ACR155,LEN($Q155:$ACR155)-1),0)))</f>
        <v>0</v>
      </c>
      <c r="ACX155" s="160">
        <f t="array" ref="ACX155">SUM(IF(RIGHT($Q155:$ACR155)=ACX$11,IFERROR(--LEFT($Q155:$ACR155,LEN($Q155:$ACR155)-1),0)))</f>
        <v>0</v>
      </c>
      <c r="ACY155" s="160">
        <f t="array" ref="ACY155">SUM(IF(RIGHT($Q155:$ACR155)=ACY$11,IFERROR(--LEFT($Q155:$ACR155,LEN($Q155:$ACR155)-1),0)))</f>
        <v>0</v>
      </c>
      <c r="ACZ155" s="160">
        <f t="array" ref="ACZ155">SUM(IF(RIGHT($Q155:$ACR155)=ACZ$11,IFERROR(--LEFT($Q155:$ACR155,LEN($Q155:$ACR155)-1),0)))</f>
        <v>0</v>
      </c>
      <c r="ADA155" s="158">
        <f t="shared" si="2287"/>
        <v>0</v>
      </c>
      <c r="ADB155" s="158">
        <f t="shared" si="2288"/>
        <v>0</v>
      </c>
      <c r="ADC155" s="158">
        <f t="shared" si="2289"/>
        <v>0</v>
      </c>
      <c r="ADD155" s="158">
        <f t="shared" si="2290"/>
        <v>0</v>
      </c>
      <c r="ADE155" s="158">
        <f t="shared" si="2291"/>
        <v>0</v>
      </c>
      <c r="ADF155" s="158">
        <f t="shared" si="2292"/>
        <v>0</v>
      </c>
      <c r="ADG155" s="158">
        <f t="shared" si="2293"/>
        <v>0</v>
      </c>
      <c r="ADH155" s="158">
        <f t="shared" si="2294"/>
        <v>0</v>
      </c>
      <c r="ADI155" s="160">
        <f t="array" ref="ADI155">SUM(IF(RIGHT($Q155:$ACR155)=ADI$11,IFERROR(--LEFT($Q155:$ACR155,LEN($Q155:$ACR155)-1),0)))</f>
        <v>0</v>
      </c>
      <c r="ADJ155" s="152">
        <f t="shared" si="2295"/>
        <v>0</v>
      </c>
      <c r="AEC155" s="143"/>
      <c r="AEO155" s="108"/>
      <c r="AEP155" s="108"/>
      <c r="AEQ155" s="108"/>
      <c r="AER155" s="108"/>
      <c r="AES155" s="108"/>
      <c r="AET155" s="108"/>
      <c r="AEU155" s="108"/>
      <c r="AEV155" s="108"/>
      <c r="AEW155" s="143"/>
      <c r="AFI155" s="108"/>
      <c r="AFJ155" s="108"/>
      <c r="AFK155" s="108"/>
      <c r="AFL155" s="108"/>
      <c r="AFM155" s="108"/>
      <c r="AFN155" s="108"/>
      <c r="AFO155" s="108"/>
      <c r="AFP155" s="108"/>
      <c r="AFQ155" s="143"/>
      <c r="AGC155" s="108"/>
      <c r="AGD155" s="108"/>
      <c r="AGE155" s="108"/>
      <c r="AGF155" s="108"/>
      <c r="AGG155" s="108"/>
      <c r="AGH155" s="108"/>
      <c r="AGI155" s="108"/>
      <c r="AGJ155" s="108"/>
      <c r="AGK155" s="143"/>
      <c r="AGW155" s="108"/>
      <c r="AGX155" s="108"/>
      <c r="AGY155" s="108"/>
      <c r="AGZ155" s="108"/>
      <c r="AHA155" s="108"/>
      <c r="AHB155" s="108"/>
      <c r="AHC155" s="108"/>
      <c r="AHD155" s="108"/>
      <c r="AHE155" s="143"/>
      <c r="AHQ155" s="108"/>
      <c r="AHR155" s="108"/>
      <c r="AHS155" s="108"/>
      <c r="AHT155" s="108"/>
      <c r="AHU155" s="108"/>
      <c r="AHV155" s="108"/>
      <c r="AHW155" s="108"/>
      <c r="AHX155" s="108"/>
      <c r="AHY155" s="143"/>
      <c r="AIK155" s="108"/>
      <c r="AIL155" s="108"/>
      <c r="AIM155" s="108"/>
      <c r="AIN155" s="108"/>
      <c r="AIO155" s="108"/>
      <c r="AIP155" s="108"/>
      <c r="AIQ155" s="108"/>
      <c r="AIR155" s="108"/>
      <c r="AIS155" s="143"/>
      <c r="AJE155" s="108"/>
      <c r="AJF155" s="108"/>
      <c r="AJG155" s="108"/>
      <c r="AJH155" s="108"/>
      <c r="AJI155" s="108"/>
      <c r="AJJ155" s="108"/>
      <c r="AJK155" s="108"/>
      <c r="AJL155" s="108"/>
      <c r="AJM155" s="143"/>
      <c r="AJY155" s="108"/>
      <c r="AJZ155" s="108"/>
      <c r="AKA155" s="108"/>
      <c r="AKB155" s="108"/>
      <c r="AKC155" s="108"/>
      <c r="AKD155" s="108"/>
      <c r="AKE155" s="108"/>
      <c r="AKF155" s="108"/>
      <c r="AKG155" s="143"/>
      <c r="AKS155" s="108"/>
      <c r="AKT155" s="108"/>
      <c r="AKU155" s="108"/>
      <c r="AKV155" s="108"/>
      <c r="AKW155" s="108"/>
      <c r="AKX155" s="108"/>
      <c r="AKY155" s="108"/>
      <c r="AKZ155" s="108"/>
      <c r="ALA155" s="143"/>
      <c r="ALM155" s="108"/>
      <c r="ALN155" s="108"/>
      <c r="ALO155" s="108"/>
      <c r="ALP155" s="108"/>
      <c r="ALQ155" s="108"/>
      <c r="ALR155" s="108"/>
      <c r="ALS155" s="108"/>
      <c r="ALT155" s="108"/>
      <c r="ALU155" s="143"/>
      <c r="AMG155" s="108"/>
      <c r="AMH155" s="108"/>
      <c r="AMI155" s="108"/>
      <c r="AMJ155" s="108"/>
      <c r="AMK155" s="108"/>
      <c r="AML155" s="108"/>
      <c r="AMM155" s="108"/>
      <c r="AMN155" s="108"/>
    </row>
    <row r="156" spans="2:1028" x14ac:dyDescent="0.25">
      <c r="B156" s="24">
        <v>145</v>
      </c>
      <c r="C156" s="24"/>
      <c r="D156" s="25"/>
      <c r="E156" s="25"/>
      <c r="F156" s="24"/>
      <c r="G156" s="153"/>
      <c r="H156" s="154"/>
      <c r="I156" s="23"/>
      <c r="J156" s="23"/>
      <c r="K156" s="23"/>
      <c r="L156" s="23"/>
      <c r="M156" s="23"/>
      <c r="N156" s="23"/>
      <c r="O156" s="23"/>
      <c r="P156" s="155"/>
      <c r="Q156" s="156"/>
      <c r="R156" s="157"/>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c r="BS156" s="158"/>
      <c r="BT156" s="158"/>
      <c r="BU156" s="158"/>
      <c r="BV156" s="158"/>
      <c r="BW156" s="158"/>
      <c r="BX156" s="158"/>
      <c r="BY156" s="158"/>
      <c r="BZ156" s="158"/>
      <c r="CA156" s="158"/>
      <c r="CB156" s="158"/>
      <c r="CC156" s="158"/>
      <c r="CD156" s="158"/>
      <c r="CE156" s="158"/>
      <c r="CF156" s="158"/>
      <c r="CG156" s="158"/>
      <c r="CH156" s="158"/>
      <c r="CI156" s="158"/>
      <c r="CJ156" s="158"/>
      <c r="CK156" s="158"/>
      <c r="CL156" s="158"/>
      <c r="CM156" s="158"/>
      <c r="CN156" s="158"/>
      <c r="CO156" s="158"/>
      <c r="CP156" s="158"/>
      <c r="CQ156" s="158"/>
      <c r="CR156" s="158"/>
      <c r="CS156" s="158"/>
      <c r="CT156" s="158"/>
      <c r="CU156" s="158"/>
      <c r="CV156" s="158"/>
      <c r="CW156" s="158"/>
      <c r="CX156" s="158"/>
      <c r="CY156" s="158"/>
      <c r="CZ156" s="158"/>
      <c r="DA156" s="158"/>
      <c r="DB156" s="158"/>
      <c r="DC156" s="158"/>
      <c r="DD156" s="158"/>
      <c r="DE156" s="158"/>
      <c r="DF156" s="158"/>
      <c r="DG156" s="158"/>
      <c r="DH156" s="158"/>
      <c r="DI156" s="158"/>
      <c r="DJ156" s="158"/>
      <c r="DK156" s="158"/>
      <c r="DL156" s="158"/>
      <c r="DM156" s="158"/>
      <c r="DN156" s="158"/>
      <c r="DO156" s="158"/>
      <c r="DP156" s="158"/>
      <c r="DQ156" s="158"/>
      <c r="DR156" s="158"/>
      <c r="DS156" s="158"/>
      <c r="DT156" s="158"/>
      <c r="DU156" s="158"/>
      <c r="DV156" s="158"/>
      <c r="DW156" s="158"/>
      <c r="DX156" s="158"/>
      <c r="DY156" s="158"/>
      <c r="DZ156" s="158"/>
      <c r="EA156" s="158"/>
      <c r="EB156" s="158"/>
      <c r="EC156" s="158"/>
      <c r="ED156" s="158"/>
      <c r="EE156" s="158"/>
      <c r="EF156" s="158"/>
      <c r="EG156" s="158"/>
      <c r="EH156" s="158"/>
      <c r="EI156" s="158"/>
      <c r="EJ156" s="158"/>
      <c r="EK156" s="158"/>
      <c r="EL156" s="158"/>
      <c r="EM156" s="158"/>
      <c r="EN156" s="158"/>
      <c r="EO156" s="158"/>
      <c r="EP156" s="158"/>
      <c r="EQ156" s="158"/>
      <c r="ER156" s="158"/>
      <c r="ES156" s="158"/>
      <c r="ET156" s="158"/>
      <c r="EU156" s="158"/>
      <c r="EV156" s="158"/>
      <c r="EW156" s="158"/>
      <c r="EX156" s="158"/>
      <c r="EY156" s="158"/>
      <c r="EZ156" s="158"/>
      <c r="FA156" s="158"/>
      <c r="FB156" s="158"/>
      <c r="FC156" s="158"/>
      <c r="FD156" s="158"/>
      <c r="FE156" s="158"/>
      <c r="FF156" s="158"/>
      <c r="FG156" s="158"/>
      <c r="FH156" s="158"/>
      <c r="FI156" s="158"/>
      <c r="FJ156" s="158"/>
      <c r="FK156" s="158"/>
      <c r="FL156" s="158"/>
      <c r="FM156" s="158"/>
      <c r="FN156" s="158"/>
      <c r="FO156" s="158"/>
      <c r="FP156" s="158"/>
      <c r="FQ156" s="158"/>
      <c r="FR156" s="158"/>
      <c r="FS156" s="158"/>
      <c r="FT156" s="158"/>
      <c r="FU156" s="158"/>
      <c r="FV156" s="158"/>
      <c r="FW156" s="158"/>
      <c r="FX156" s="158"/>
      <c r="FY156" s="158"/>
      <c r="FZ156" s="158"/>
      <c r="GA156" s="158"/>
      <c r="GB156" s="158"/>
      <c r="GC156" s="158"/>
      <c r="GD156" s="158"/>
      <c r="GE156" s="158"/>
      <c r="GF156" s="158"/>
      <c r="GG156" s="158"/>
      <c r="GH156" s="158"/>
      <c r="GI156" s="158"/>
      <c r="GJ156" s="158"/>
      <c r="GK156" s="158"/>
      <c r="GL156" s="158"/>
      <c r="GM156" s="158"/>
      <c r="GN156" s="158"/>
      <c r="GO156" s="158"/>
      <c r="GP156" s="158"/>
      <c r="GQ156" s="158"/>
      <c r="GR156" s="158"/>
      <c r="GS156" s="158"/>
      <c r="GT156" s="158"/>
      <c r="GU156" s="158"/>
      <c r="GV156" s="158"/>
      <c r="GW156" s="158"/>
      <c r="GX156" s="158"/>
      <c r="GY156" s="158"/>
      <c r="GZ156" s="158"/>
      <c r="HA156" s="158"/>
      <c r="HB156" s="158"/>
      <c r="HC156" s="158"/>
      <c r="HD156" s="158"/>
      <c r="HE156" s="158"/>
      <c r="HF156" s="158"/>
      <c r="HG156" s="158"/>
      <c r="HH156" s="158"/>
      <c r="HI156" s="158"/>
      <c r="HJ156" s="158"/>
      <c r="HK156" s="158"/>
      <c r="HL156" s="158"/>
      <c r="HM156" s="158"/>
      <c r="HN156" s="158"/>
      <c r="HO156" s="158"/>
      <c r="HP156" s="158"/>
      <c r="HQ156" s="158"/>
      <c r="HR156" s="158"/>
      <c r="HS156" s="158"/>
      <c r="HT156" s="158"/>
      <c r="HU156" s="158"/>
      <c r="HV156" s="158"/>
      <c r="HW156" s="158"/>
      <c r="HX156" s="158"/>
      <c r="HY156" s="158"/>
      <c r="HZ156" s="158"/>
      <c r="IA156" s="158"/>
      <c r="IB156" s="158"/>
      <c r="IC156" s="158"/>
      <c r="ID156" s="158"/>
      <c r="IE156" s="158"/>
      <c r="IF156" s="158"/>
      <c r="IG156" s="158"/>
      <c r="IH156" s="158"/>
      <c r="II156" s="158"/>
      <c r="IJ156" s="158"/>
      <c r="IK156" s="158"/>
      <c r="IL156" s="158"/>
      <c r="IM156" s="158"/>
      <c r="IN156" s="158"/>
      <c r="IO156" s="158"/>
      <c r="IP156" s="158"/>
      <c r="IQ156" s="158"/>
      <c r="IR156" s="158"/>
      <c r="IS156" s="158"/>
      <c r="IT156" s="158"/>
      <c r="IU156" s="158"/>
      <c r="IV156" s="158"/>
      <c r="IW156" s="158"/>
      <c r="IX156" s="158"/>
      <c r="IY156" s="158"/>
      <c r="IZ156" s="158"/>
      <c r="JA156" s="158"/>
      <c r="JB156" s="158"/>
      <c r="JC156" s="158"/>
      <c r="JD156" s="158"/>
      <c r="JE156" s="158"/>
      <c r="JF156" s="158"/>
      <c r="JG156" s="158"/>
      <c r="JH156" s="158"/>
      <c r="JI156" s="158"/>
      <c r="JJ156" s="158"/>
      <c r="JK156" s="158"/>
      <c r="JL156" s="158"/>
      <c r="JM156" s="158"/>
      <c r="JN156" s="158"/>
      <c r="JO156" s="158"/>
      <c r="JP156" s="158"/>
      <c r="JQ156" s="158"/>
      <c r="JR156" s="158"/>
      <c r="JS156" s="158"/>
      <c r="JT156" s="158"/>
      <c r="JU156" s="158"/>
      <c r="JV156" s="158"/>
      <c r="JW156" s="158"/>
      <c r="JX156" s="158"/>
      <c r="JY156" s="158"/>
      <c r="JZ156" s="158"/>
      <c r="KA156" s="158"/>
      <c r="KB156" s="158"/>
      <c r="KC156" s="158"/>
      <c r="KD156" s="158"/>
      <c r="KE156" s="158"/>
      <c r="KF156" s="158"/>
      <c r="KG156" s="158"/>
      <c r="KH156" s="158"/>
      <c r="KI156" s="158"/>
      <c r="KJ156" s="158"/>
      <c r="KK156" s="158"/>
      <c r="KL156" s="158"/>
      <c r="KM156" s="158"/>
      <c r="KN156" s="158"/>
      <c r="KO156" s="158"/>
      <c r="KP156" s="158"/>
      <c r="KQ156" s="158"/>
      <c r="KR156" s="158"/>
      <c r="KS156" s="158"/>
      <c r="KT156" s="158"/>
      <c r="KU156" s="158"/>
      <c r="KV156" s="158"/>
      <c r="KW156" s="158"/>
      <c r="KX156" s="158"/>
      <c r="KY156" s="158"/>
      <c r="KZ156" s="158"/>
      <c r="LA156" s="158"/>
      <c r="LB156" s="158"/>
      <c r="LC156" s="158"/>
      <c r="LD156" s="158"/>
      <c r="LE156" s="158"/>
      <c r="LF156" s="158"/>
      <c r="LG156" s="158"/>
      <c r="LH156" s="158"/>
      <c r="LI156" s="158"/>
      <c r="LJ156" s="158"/>
      <c r="LK156" s="158"/>
      <c r="LL156" s="158"/>
      <c r="LM156" s="158"/>
      <c r="LN156" s="158"/>
      <c r="LO156" s="158"/>
      <c r="LP156" s="158"/>
      <c r="LQ156" s="158"/>
      <c r="LR156" s="158"/>
      <c r="LS156" s="158"/>
      <c r="LT156" s="158"/>
      <c r="LU156" s="158"/>
      <c r="LV156" s="158"/>
      <c r="LW156" s="158"/>
      <c r="LX156" s="158"/>
      <c r="LY156" s="158"/>
      <c r="LZ156" s="158"/>
      <c r="MA156" s="158"/>
      <c r="MB156" s="158"/>
      <c r="MC156" s="158"/>
      <c r="MD156" s="158"/>
      <c r="ME156" s="158"/>
      <c r="MF156" s="158"/>
      <c r="MG156" s="158"/>
      <c r="MH156" s="158"/>
      <c r="MI156" s="158"/>
      <c r="MJ156" s="158"/>
      <c r="MK156" s="158"/>
      <c r="ML156" s="158"/>
      <c r="MM156" s="158"/>
      <c r="MN156" s="158"/>
      <c r="MO156" s="158"/>
      <c r="MP156" s="158"/>
      <c r="MQ156" s="158"/>
      <c r="MR156" s="158"/>
      <c r="MS156" s="158"/>
      <c r="MT156" s="158"/>
      <c r="MU156" s="158"/>
      <c r="MV156" s="158"/>
      <c r="MW156" s="158"/>
      <c r="MX156" s="158"/>
      <c r="MY156" s="158"/>
      <c r="MZ156" s="158"/>
      <c r="NA156" s="158"/>
      <c r="NB156" s="158"/>
      <c r="NC156" s="158"/>
      <c r="ND156" s="158"/>
      <c r="NE156" s="158"/>
      <c r="NF156" s="158"/>
      <c r="NG156" s="158"/>
      <c r="NH156" s="158"/>
      <c r="NI156" s="158"/>
      <c r="NJ156" s="158"/>
      <c r="NK156" s="158"/>
      <c r="NL156" s="158"/>
      <c r="NM156" s="158"/>
      <c r="NN156" s="158"/>
      <c r="NO156" s="158"/>
      <c r="NP156" s="158"/>
      <c r="NQ156" s="158"/>
      <c r="NR156" s="158"/>
      <c r="NS156" s="158"/>
      <c r="NT156" s="158"/>
      <c r="NU156" s="158"/>
      <c r="NV156" s="158"/>
      <c r="NW156" s="158"/>
      <c r="NX156" s="158"/>
      <c r="NY156" s="158"/>
      <c r="NZ156" s="158"/>
      <c r="OA156" s="158"/>
      <c r="OB156" s="158"/>
      <c r="OC156" s="158"/>
      <c r="OD156" s="158"/>
      <c r="OE156" s="158"/>
      <c r="OF156" s="158"/>
      <c r="OG156" s="158"/>
      <c r="OH156" s="158"/>
      <c r="OI156" s="158"/>
      <c r="OJ156" s="158"/>
      <c r="OK156" s="158"/>
      <c r="OL156" s="158"/>
      <c r="OM156" s="158"/>
      <c r="ON156" s="158"/>
      <c r="OO156" s="158"/>
      <c r="OP156" s="158"/>
      <c r="OQ156" s="158"/>
      <c r="OR156" s="158"/>
      <c r="OS156" s="158"/>
      <c r="OT156" s="158"/>
      <c r="OU156" s="158"/>
      <c r="OV156" s="158"/>
      <c r="OW156" s="158"/>
      <c r="OX156" s="158"/>
      <c r="OY156" s="158"/>
      <c r="OZ156" s="158"/>
      <c r="PA156" s="158"/>
      <c r="PB156" s="158"/>
      <c r="PC156" s="158"/>
      <c r="PD156" s="158"/>
      <c r="PE156" s="158"/>
      <c r="PF156" s="158"/>
      <c r="PG156" s="158"/>
      <c r="PH156" s="158"/>
      <c r="PI156" s="158"/>
      <c r="PJ156" s="158"/>
      <c r="PK156" s="158"/>
      <c r="PL156" s="158"/>
      <c r="PM156" s="158"/>
      <c r="PN156" s="158"/>
      <c r="PO156" s="158"/>
      <c r="PP156" s="158"/>
      <c r="PQ156" s="158"/>
      <c r="PR156" s="158"/>
      <c r="PS156" s="158"/>
      <c r="PT156" s="158"/>
      <c r="PU156" s="158"/>
      <c r="PV156" s="158"/>
      <c r="PW156" s="158"/>
      <c r="PX156" s="158"/>
      <c r="PY156" s="158"/>
      <c r="PZ156" s="158"/>
      <c r="QA156" s="158"/>
      <c r="QB156" s="158"/>
      <c r="QC156" s="158"/>
      <c r="QD156" s="158"/>
      <c r="QE156" s="158"/>
      <c r="QF156" s="158"/>
      <c r="QG156" s="158"/>
      <c r="QH156" s="158"/>
      <c r="QI156" s="158"/>
      <c r="QJ156" s="158"/>
      <c r="QK156" s="158"/>
      <c r="QL156" s="158"/>
      <c r="QM156" s="158"/>
      <c r="QN156" s="158"/>
      <c r="QO156" s="158"/>
      <c r="QP156" s="158"/>
      <c r="QQ156" s="158"/>
      <c r="QR156" s="158"/>
      <c r="QS156" s="158"/>
      <c r="QT156" s="158"/>
      <c r="QU156" s="158"/>
      <c r="QV156" s="158"/>
      <c r="QW156" s="158"/>
      <c r="QX156" s="158"/>
      <c r="QY156" s="158"/>
      <c r="QZ156" s="158"/>
      <c r="RA156" s="158"/>
      <c r="RB156" s="158"/>
      <c r="RC156" s="158"/>
      <c r="RD156" s="158"/>
      <c r="RE156" s="158"/>
      <c r="RF156" s="158"/>
      <c r="RG156" s="158"/>
      <c r="RH156" s="158"/>
      <c r="RI156" s="158"/>
      <c r="RJ156" s="158"/>
      <c r="RK156" s="158"/>
      <c r="RL156" s="158"/>
      <c r="RM156" s="158"/>
      <c r="RN156" s="158"/>
      <c r="RO156" s="158"/>
      <c r="RP156" s="158"/>
      <c r="RQ156" s="158"/>
      <c r="RR156" s="158"/>
      <c r="RS156" s="158"/>
      <c r="RT156" s="158"/>
      <c r="RU156" s="158"/>
      <c r="RV156" s="158"/>
      <c r="RW156" s="158"/>
      <c r="RX156" s="158"/>
      <c r="RY156" s="158"/>
      <c r="RZ156" s="158"/>
      <c r="SA156" s="158"/>
      <c r="SB156" s="158"/>
      <c r="SC156" s="158"/>
      <c r="SD156" s="158"/>
      <c r="SE156" s="158"/>
      <c r="SF156" s="158"/>
      <c r="SG156" s="158"/>
      <c r="SH156" s="158"/>
      <c r="SI156" s="158"/>
      <c r="SJ156" s="158"/>
      <c r="SK156" s="158"/>
      <c r="SL156" s="158"/>
      <c r="SM156" s="158"/>
      <c r="SN156" s="158"/>
      <c r="SO156" s="158"/>
      <c r="SP156" s="158"/>
      <c r="SQ156" s="158"/>
      <c r="SR156" s="158"/>
      <c r="SS156" s="158"/>
      <c r="ST156" s="158"/>
      <c r="SU156" s="158"/>
      <c r="SV156" s="158"/>
      <c r="SW156" s="158"/>
      <c r="SX156" s="158"/>
      <c r="SY156" s="158"/>
      <c r="SZ156" s="158"/>
      <c r="TA156" s="158"/>
      <c r="TB156" s="158"/>
      <c r="TC156" s="158"/>
      <c r="TD156" s="158"/>
      <c r="TE156" s="158"/>
      <c r="TF156" s="158"/>
      <c r="TG156" s="158"/>
      <c r="TH156" s="158"/>
      <c r="TI156" s="158"/>
      <c r="TJ156" s="158"/>
      <c r="TK156" s="158"/>
      <c r="TL156" s="158"/>
      <c r="TM156" s="158"/>
      <c r="TN156" s="158"/>
      <c r="TO156" s="158"/>
      <c r="TP156" s="158"/>
      <c r="TQ156" s="158"/>
      <c r="TR156" s="158"/>
      <c r="TS156" s="158"/>
      <c r="TT156" s="158"/>
      <c r="TU156" s="158"/>
      <c r="TV156" s="158"/>
      <c r="TW156" s="158"/>
      <c r="TX156" s="158"/>
      <c r="TY156" s="158"/>
      <c r="TZ156" s="158"/>
      <c r="UA156" s="158"/>
      <c r="UB156" s="158"/>
      <c r="UC156" s="158"/>
      <c r="UD156" s="158"/>
      <c r="UE156" s="158"/>
      <c r="UF156" s="158"/>
      <c r="UG156" s="158"/>
      <c r="UH156" s="158"/>
      <c r="UI156" s="158"/>
      <c r="UJ156" s="158"/>
      <c r="UK156" s="158"/>
      <c r="UL156" s="158"/>
      <c r="UM156" s="158"/>
      <c r="UN156" s="158"/>
      <c r="UO156" s="158"/>
      <c r="UP156" s="158"/>
      <c r="UQ156" s="158"/>
      <c r="UR156" s="158"/>
      <c r="US156" s="158"/>
      <c r="UT156" s="158"/>
      <c r="UU156" s="158"/>
      <c r="UV156" s="158"/>
      <c r="UW156" s="158"/>
      <c r="UX156" s="158"/>
      <c r="UY156" s="158"/>
      <c r="UZ156" s="158"/>
      <c r="VA156" s="158"/>
      <c r="VB156" s="158"/>
      <c r="VC156" s="158"/>
      <c r="VD156" s="158"/>
      <c r="VE156" s="158"/>
      <c r="VF156" s="158"/>
      <c r="VG156" s="158"/>
      <c r="VH156" s="158"/>
      <c r="VI156" s="158"/>
      <c r="VJ156" s="158"/>
      <c r="VK156" s="158"/>
      <c r="VL156" s="158"/>
      <c r="VM156" s="158"/>
      <c r="VN156" s="158"/>
      <c r="VO156" s="158"/>
      <c r="VP156" s="158"/>
      <c r="VQ156" s="158"/>
      <c r="VR156" s="158"/>
      <c r="VS156" s="158"/>
      <c r="VT156" s="158"/>
      <c r="VU156" s="158"/>
      <c r="VV156" s="158"/>
      <c r="VW156" s="158"/>
      <c r="VX156" s="158"/>
      <c r="VY156" s="158"/>
      <c r="VZ156" s="158"/>
      <c r="WA156" s="158"/>
      <c r="WB156" s="158"/>
      <c r="WC156" s="158"/>
      <c r="WD156" s="158"/>
      <c r="WE156" s="158"/>
      <c r="WF156" s="158"/>
      <c r="WG156" s="158"/>
      <c r="WH156" s="158"/>
      <c r="WI156" s="158"/>
      <c r="WJ156" s="158"/>
      <c r="WK156" s="158"/>
      <c r="WL156" s="158"/>
      <c r="WM156" s="158"/>
      <c r="WN156" s="158"/>
      <c r="WO156" s="158"/>
      <c r="WP156" s="158"/>
      <c r="WQ156" s="158"/>
      <c r="WR156" s="158"/>
      <c r="WS156" s="158"/>
      <c r="WT156" s="158"/>
      <c r="WU156" s="158"/>
      <c r="WV156" s="158"/>
      <c r="WW156" s="158"/>
      <c r="WX156" s="158"/>
      <c r="WY156" s="158"/>
      <c r="WZ156" s="158"/>
      <c r="XA156" s="158"/>
      <c r="XB156" s="158"/>
      <c r="XC156" s="158"/>
      <c r="XD156" s="158"/>
      <c r="XE156" s="158"/>
      <c r="XF156" s="158"/>
      <c r="XG156" s="158"/>
      <c r="XH156" s="158"/>
      <c r="XI156" s="158"/>
      <c r="XJ156" s="158"/>
      <c r="XK156" s="158"/>
      <c r="XL156" s="158"/>
      <c r="XM156" s="158"/>
      <c r="XN156" s="158"/>
      <c r="XO156" s="158"/>
      <c r="XP156" s="158"/>
      <c r="XQ156" s="158"/>
      <c r="XR156" s="158"/>
      <c r="XS156" s="158"/>
      <c r="XT156" s="158"/>
      <c r="XU156" s="158"/>
      <c r="XV156" s="158"/>
      <c r="XW156" s="158"/>
      <c r="XX156" s="158"/>
      <c r="XY156" s="158"/>
      <c r="XZ156" s="158"/>
      <c r="YA156" s="158"/>
      <c r="YB156" s="158"/>
      <c r="YC156" s="158"/>
      <c r="YD156" s="158"/>
      <c r="YE156" s="158"/>
      <c r="YF156" s="158"/>
      <c r="YG156" s="158"/>
      <c r="YH156" s="158"/>
      <c r="YI156" s="158"/>
      <c r="YJ156" s="158"/>
      <c r="YK156" s="158"/>
      <c r="YL156" s="158"/>
      <c r="YM156" s="158"/>
      <c r="YN156" s="158"/>
      <c r="YO156" s="158"/>
      <c r="YP156" s="158"/>
      <c r="YQ156" s="158"/>
      <c r="YR156" s="158"/>
      <c r="YS156" s="158"/>
      <c r="YT156" s="158"/>
      <c r="YU156" s="158"/>
      <c r="YV156" s="158"/>
      <c r="YW156" s="158"/>
      <c r="YX156" s="158"/>
      <c r="YY156" s="158"/>
      <c r="YZ156" s="158"/>
      <c r="ZA156" s="158"/>
      <c r="ZB156" s="158"/>
      <c r="ZC156" s="158"/>
      <c r="ZD156" s="158"/>
      <c r="ZE156" s="158"/>
      <c r="ZF156" s="158"/>
      <c r="ZG156" s="158"/>
      <c r="ZH156" s="158"/>
      <c r="ZI156" s="158"/>
      <c r="ZJ156" s="158"/>
      <c r="ZK156" s="158"/>
      <c r="ZL156" s="158"/>
      <c r="ZM156" s="158"/>
      <c r="ZN156" s="158"/>
      <c r="ZO156" s="158"/>
      <c r="ZP156" s="158"/>
      <c r="ZQ156" s="158"/>
      <c r="ZR156" s="158"/>
      <c r="ZS156" s="158"/>
      <c r="ZT156" s="158"/>
      <c r="ZU156" s="158"/>
      <c r="ZV156" s="158"/>
      <c r="ZW156" s="158"/>
      <c r="ZX156" s="158"/>
      <c r="ZY156" s="158"/>
      <c r="ZZ156" s="158"/>
      <c r="AAA156" s="158"/>
      <c r="AAB156" s="158"/>
      <c r="AAC156" s="158"/>
      <c r="AAD156" s="158"/>
      <c r="AAE156" s="158"/>
      <c r="AAF156" s="158"/>
      <c r="AAG156" s="158"/>
      <c r="AAH156" s="158"/>
      <c r="AAI156" s="158"/>
      <c r="AAJ156" s="158"/>
      <c r="AAK156" s="158"/>
      <c r="AAL156" s="158"/>
      <c r="AAM156" s="158"/>
      <c r="AAN156" s="158"/>
      <c r="AAO156" s="158"/>
      <c r="AAP156" s="158"/>
      <c r="AAQ156" s="158"/>
      <c r="AAR156" s="158"/>
      <c r="AAS156" s="158"/>
      <c r="AAT156" s="158"/>
      <c r="AAU156" s="158"/>
      <c r="AAV156" s="158"/>
      <c r="AAW156" s="158"/>
      <c r="AAX156" s="158"/>
      <c r="AAY156" s="158"/>
      <c r="AAZ156" s="158"/>
      <c r="ABA156" s="158"/>
      <c r="ABB156" s="158"/>
      <c r="ABC156" s="158"/>
      <c r="ABD156" s="158"/>
      <c r="ABE156" s="158"/>
      <c r="ABF156" s="158"/>
      <c r="ABG156" s="158"/>
      <c r="ABH156" s="158"/>
      <c r="ABI156" s="158"/>
      <c r="ABJ156" s="158"/>
      <c r="ABK156" s="158"/>
      <c r="ABL156" s="158"/>
      <c r="ABM156" s="158"/>
      <c r="ABN156" s="158"/>
      <c r="ABO156" s="158"/>
      <c r="ABP156" s="158"/>
      <c r="ABQ156" s="158"/>
      <c r="ABR156" s="158"/>
      <c r="ABS156" s="158"/>
      <c r="ABT156" s="158"/>
      <c r="ABU156" s="158"/>
      <c r="ABV156" s="158"/>
      <c r="ABW156" s="158"/>
      <c r="ABX156" s="158"/>
      <c r="ABY156" s="158"/>
      <c r="ABZ156" s="158"/>
      <c r="ACA156" s="158"/>
      <c r="ACB156" s="158"/>
      <c r="ACC156" s="158"/>
      <c r="ACD156" s="158"/>
      <c r="ACE156" s="158"/>
      <c r="ACF156" s="158"/>
      <c r="ACG156" s="158"/>
      <c r="ACH156" s="158"/>
      <c r="ACI156" s="158"/>
      <c r="ACJ156" s="158"/>
      <c r="ACK156" s="158"/>
      <c r="ACL156" s="158"/>
      <c r="ACM156" s="158"/>
      <c r="ACN156" s="158"/>
      <c r="ACO156" s="158"/>
      <c r="ACP156" s="158"/>
      <c r="ACQ156" s="158"/>
      <c r="ACR156" s="159"/>
      <c r="ACS156" s="160">
        <f t="array" ref="ACS156">SUM(IF(RIGHT($Q156:$ACR156)=ACS$11,IFERROR(--LEFT($Q156:$ACR156,LEN($Q156:$ACR156)-1),0)))</f>
        <v>0</v>
      </c>
      <c r="ACT156" s="160">
        <f t="array" ref="ACT156">SUM(IF(RIGHT($Q156:$ACR156)=ACT$11,IFERROR(--LEFT($Q156:$ACR156,LEN($Q156:$ACR156)-1),0)))</f>
        <v>0</v>
      </c>
      <c r="ACU156" s="160">
        <f t="array" ref="ACU156">SUM(IF(RIGHT($Q156:$ACR156)=ACU$11,IFERROR(--LEFT($Q156:$ACR156,LEN($Q156:$ACR156)-1),0)))</f>
        <v>0</v>
      </c>
      <c r="ACV156" s="160">
        <f t="array" ref="ACV156">SUM(IF(RIGHT($Q156:$ACR156)=ACV$11,IFERROR(--LEFT($Q156:$ACR156,LEN($Q156:$ACR156)-1),0)))</f>
        <v>0</v>
      </c>
      <c r="ACW156" s="160">
        <f t="array" ref="ACW156">SUM(IF(RIGHT($Q156:$ACR156)=ACW$11,IFERROR(--LEFT($Q156:$ACR156,LEN($Q156:$ACR156)-1),0)))</f>
        <v>0</v>
      </c>
      <c r="ACX156" s="160">
        <f t="array" ref="ACX156">SUM(IF(RIGHT($Q156:$ACR156)=ACX$11,IFERROR(--LEFT($Q156:$ACR156,LEN($Q156:$ACR156)-1),0)))</f>
        <v>0</v>
      </c>
      <c r="ACY156" s="160">
        <f t="array" ref="ACY156">SUM(IF(RIGHT($Q156:$ACR156)=ACY$11,IFERROR(--LEFT($Q156:$ACR156,LEN($Q156:$ACR156)-1),0)))</f>
        <v>0</v>
      </c>
      <c r="ACZ156" s="160">
        <f t="array" ref="ACZ156">SUM(IF(RIGHT($Q156:$ACR156)=ACZ$11,IFERROR(--LEFT($Q156:$ACR156,LEN($Q156:$ACR156)-1),0)))</f>
        <v>0</v>
      </c>
      <c r="ADA156" s="158">
        <f t="shared" si="2287"/>
        <v>0</v>
      </c>
      <c r="ADB156" s="158">
        <f t="shared" si="2288"/>
        <v>0</v>
      </c>
      <c r="ADC156" s="158">
        <f t="shared" si="2289"/>
        <v>0</v>
      </c>
      <c r="ADD156" s="158">
        <f t="shared" si="2290"/>
        <v>0</v>
      </c>
      <c r="ADE156" s="158">
        <f t="shared" si="2291"/>
        <v>0</v>
      </c>
      <c r="ADF156" s="158">
        <f t="shared" si="2292"/>
        <v>0</v>
      </c>
      <c r="ADG156" s="158">
        <f t="shared" si="2293"/>
        <v>0</v>
      </c>
      <c r="ADH156" s="158">
        <f t="shared" si="2294"/>
        <v>0</v>
      </c>
      <c r="ADI156" s="160">
        <f t="array" ref="ADI156">SUM(IF(RIGHT($Q156:$ACR156)=ADI$11,IFERROR(--LEFT($Q156:$ACR156,LEN($Q156:$ACR156)-1),0)))</f>
        <v>0</v>
      </c>
      <c r="ADJ156" s="152">
        <f t="shared" si="2295"/>
        <v>0</v>
      </c>
      <c r="AEC156" s="143"/>
      <c r="AEO156" s="108"/>
      <c r="AEP156" s="108"/>
      <c r="AEQ156" s="108"/>
      <c r="AER156" s="108"/>
      <c r="AES156" s="108"/>
      <c r="AET156" s="108"/>
      <c r="AEU156" s="108"/>
      <c r="AEV156" s="108"/>
      <c r="AEW156" s="143"/>
      <c r="AFI156" s="108"/>
      <c r="AFJ156" s="108"/>
      <c r="AFK156" s="108"/>
      <c r="AFL156" s="108"/>
      <c r="AFM156" s="108"/>
      <c r="AFN156" s="108"/>
      <c r="AFO156" s="108"/>
      <c r="AFP156" s="108"/>
      <c r="AFQ156" s="143"/>
      <c r="AGC156" s="108"/>
      <c r="AGD156" s="108"/>
      <c r="AGE156" s="108"/>
      <c r="AGF156" s="108"/>
      <c r="AGG156" s="108"/>
      <c r="AGH156" s="108"/>
      <c r="AGI156" s="108"/>
      <c r="AGJ156" s="108"/>
      <c r="AGK156" s="143"/>
      <c r="AGW156" s="108"/>
      <c r="AGX156" s="108"/>
      <c r="AGY156" s="108"/>
      <c r="AGZ156" s="108"/>
      <c r="AHA156" s="108"/>
      <c r="AHB156" s="108"/>
      <c r="AHC156" s="108"/>
      <c r="AHD156" s="108"/>
      <c r="AHE156" s="143"/>
      <c r="AHQ156" s="108"/>
      <c r="AHR156" s="108"/>
      <c r="AHS156" s="108"/>
      <c r="AHT156" s="108"/>
      <c r="AHU156" s="108"/>
      <c r="AHV156" s="108"/>
      <c r="AHW156" s="108"/>
      <c r="AHX156" s="108"/>
      <c r="AHY156" s="143"/>
      <c r="AIK156" s="108"/>
      <c r="AIL156" s="108"/>
      <c r="AIM156" s="108"/>
      <c r="AIN156" s="108"/>
      <c r="AIO156" s="108"/>
      <c r="AIP156" s="108"/>
      <c r="AIQ156" s="108"/>
      <c r="AIR156" s="108"/>
      <c r="AIS156" s="143"/>
      <c r="AJE156" s="108"/>
      <c r="AJF156" s="108"/>
      <c r="AJG156" s="108"/>
      <c r="AJH156" s="108"/>
      <c r="AJI156" s="108"/>
      <c r="AJJ156" s="108"/>
      <c r="AJK156" s="108"/>
      <c r="AJL156" s="108"/>
      <c r="AJM156" s="143"/>
      <c r="AJY156" s="108"/>
      <c r="AJZ156" s="108"/>
      <c r="AKA156" s="108"/>
      <c r="AKB156" s="108"/>
      <c r="AKC156" s="108"/>
      <c r="AKD156" s="108"/>
      <c r="AKE156" s="108"/>
      <c r="AKF156" s="108"/>
      <c r="AKG156" s="143"/>
      <c r="AKS156" s="108"/>
      <c r="AKT156" s="108"/>
      <c r="AKU156" s="108"/>
      <c r="AKV156" s="108"/>
      <c r="AKW156" s="108"/>
      <c r="AKX156" s="108"/>
      <c r="AKY156" s="108"/>
      <c r="AKZ156" s="108"/>
      <c r="ALA156" s="143"/>
      <c r="ALM156" s="108"/>
      <c r="ALN156" s="108"/>
      <c r="ALO156" s="108"/>
      <c r="ALP156" s="108"/>
      <c r="ALQ156" s="108"/>
      <c r="ALR156" s="108"/>
      <c r="ALS156" s="108"/>
      <c r="ALT156" s="108"/>
      <c r="ALU156" s="143"/>
      <c r="AMG156" s="108"/>
      <c r="AMH156" s="108"/>
      <c r="AMI156" s="108"/>
      <c r="AMJ156" s="108"/>
      <c r="AMK156" s="108"/>
      <c r="AML156" s="108"/>
      <c r="AMM156" s="108"/>
      <c r="AMN156" s="108"/>
    </row>
    <row r="157" spans="2:1028" x14ac:dyDescent="0.25">
      <c r="B157" s="24">
        <v>146</v>
      </c>
      <c r="C157" s="24"/>
      <c r="D157" s="25"/>
      <c r="E157" s="25"/>
      <c r="F157" s="24"/>
      <c r="G157" s="153"/>
      <c r="H157" s="154"/>
      <c r="I157" s="23"/>
      <c r="J157" s="23"/>
      <c r="K157" s="23"/>
      <c r="L157" s="23"/>
      <c r="M157" s="23"/>
      <c r="N157" s="23"/>
      <c r="O157" s="23"/>
      <c r="P157" s="155"/>
      <c r="Q157" s="156"/>
      <c r="R157" s="157"/>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c r="BS157" s="158"/>
      <c r="BT157" s="158"/>
      <c r="BU157" s="158"/>
      <c r="BV157" s="158"/>
      <c r="BW157" s="158"/>
      <c r="BX157" s="158"/>
      <c r="BY157" s="158"/>
      <c r="BZ157" s="158"/>
      <c r="CA157" s="158"/>
      <c r="CB157" s="158"/>
      <c r="CC157" s="158"/>
      <c r="CD157" s="158"/>
      <c r="CE157" s="158"/>
      <c r="CF157" s="158"/>
      <c r="CG157" s="158"/>
      <c r="CH157" s="158"/>
      <c r="CI157" s="158"/>
      <c r="CJ157" s="158"/>
      <c r="CK157" s="158"/>
      <c r="CL157" s="158"/>
      <c r="CM157" s="158"/>
      <c r="CN157" s="158"/>
      <c r="CO157" s="158"/>
      <c r="CP157" s="158"/>
      <c r="CQ157" s="158"/>
      <c r="CR157" s="158"/>
      <c r="CS157" s="158"/>
      <c r="CT157" s="158"/>
      <c r="CU157" s="158"/>
      <c r="CV157" s="158"/>
      <c r="CW157" s="158"/>
      <c r="CX157" s="158"/>
      <c r="CY157" s="158"/>
      <c r="CZ157" s="158"/>
      <c r="DA157" s="158"/>
      <c r="DB157" s="158"/>
      <c r="DC157" s="158"/>
      <c r="DD157" s="158"/>
      <c r="DE157" s="158"/>
      <c r="DF157" s="158"/>
      <c r="DG157" s="158"/>
      <c r="DH157" s="158"/>
      <c r="DI157" s="158"/>
      <c r="DJ157" s="158"/>
      <c r="DK157" s="158"/>
      <c r="DL157" s="158"/>
      <c r="DM157" s="158"/>
      <c r="DN157" s="158"/>
      <c r="DO157" s="158"/>
      <c r="DP157" s="158"/>
      <c r="DQ157" s="158"/>
      <c r="DR157" s="158"/>
      <c r="DS157" s="158"/>
      <c r="DT157" s="158"/>
      <c r="DU157" s="158"/>
      <c r="DV157" s="158"/>
      <c r="DW157" s="158"/>
      <c r="DX157" s="158"/>
      <c r="DY157" s="158"/>
      <c r="DZ157" s="158"/>
      <c r="EA157" s="158"/>
      <c r="EB157" s="158"/>
      <c r="EC157" s="158"/>
      <c r="ED157" s="158"/>
      <c r="EE157" s="158"/>
      <c r="EF157" s="158"/>
      <c r="EG157" s="158"/>
      <c r="EH157" s="158"/>
      <c r="EI157" s="158"/>
      <c r="EJ157" s="158"/>
      <c r="EK157" s="158"/>
      <c r="EL157" s="158"/>
      <c r="EM157" s="158"/>
      <c r="EN157" s="158"/>
      <c r="EO157" s="158"/>
      <c r="EP157" s="158"/>
      <c r="EQ157" s="158"/>
      <c r="ER157" s="158"/>
      <c r="ES157" s="158"/>
      <c r="ET157" s="158"/>
      <c r="EU157" s="158"/>
      <c r="EV157" s="158"/>
      <c r="EW157" s="158"/>
      <c r="EX157" s="158"/>
      <c r="EY157" s="158"/>
      <c r="EZ157" s="158"/>
      <c r="FA157" s="158"/>
      <c r="FB157" s="158"/>
      <c r="FC157" s="158"/>
      <c r="FD157" s="158"/>
      <c r="FE157" s="158"/>
      <c r="FF157" s="158"/>
      <c r="FG157" s="158"/>
      <c r="FH157" s="158"/>
      <c r="FI157" s="158"/>
      <c r="FJ157" s="158"/>
      <c r="FK157" s="158"/>
      <c r="FL157" s="158"/>
      <c r="FM157" s="158"/>
      <c r="FN157" s="158"/>
      <c r="FO157" s="158"/>
      <c r="FP157" s="158"/>
      <c r="FQ157" s="158"/>
      <c r="FR157" s="158"/>
      <c r="FS157" s="158"/>
      <c r="FT157" s="158"/>
      <c r="FU157" s="158"/>
      <c r="FV157" s="158"/>
      <c r="FW157" s="158"/>
      <c r="FX157" s="158"/>
      <c r="FY157" s="158"/>
      <c r="FZ157" s="158"/>
      <c r="GA157" s="158"/>
      <c r="GB157" s="158"/>
      <c r="GC157" s="158"/>
      <c r="GD157" s="158"/>
      <c r="GE157" s="158"/>
      <c r="GF157" s="158"/>
      <c r="GG157" s="158"/>
      <c r="GH157" s="158"/>
      <c r="GI157" s="158"/>
      <c r="GJ157" s="158"/>
      <c r="GK157" s="158"/>
      <c r="GL157" s="158"/>
      <c r="GM157" s="158"/>
      <c r="GN157" s="158"/>
      <c r="GO157" s="158"/>
      <c r="GP157" s="158"/>
      <c r="GQ157" s="158"/>
      <c r="GR157" s="158"/>
      <c r="GS157" s="158"/>
      <c r="GT157" s="158"/>
      <c r="GU157" s="158"/>
      <c r="GV157" s="158"/>
      <c r="GW157" s="158"/>
      <c r="GX157" s="158"/>
      <c r="GY157" s="158"/>
      <c r="GZ157" s="158"/>
      <c r="HA157" s="158"/>
      <c r="HB157" s="158"/>
      <c r="HC157" s="158"/>
      <c r="HD157" s="158"/>
      <c r="HE157" s="158"/>
      <c r="HF157" s="158"/>
      <c r="HG157" s="158"/>
      <c r="HH157" s="158"/>
      <c r="HI157" s="158"/>
      <c r="HJ157" s="158"/>
      <c r="HK157" s="158"/>
      <c r="HL157" s="158"/>
      <c r="HM157" s="158"/>
      <c r="HN157" s="158"/>
      <c r="HO157" s="158"/>
      <c r="HP157" s="158"/>
      <c r="HQ157" s="158"/>
      <c r="HR157" s="158"/>
      <c r="HS157" s="158"/>
      <c r="HT157" s="158"/>
      <c r="HU157" s="158"/>
      <c r="HV157" s="158"/>
      <c r="HW157" s="158"/>
      <c r="HX157" s="158"/>
      <c r="HY157" s="158"/>
      <c r="HZ157" s="158"/>
      <c r="IA157" s="158"/>
      <c r="IB157" s="158"/>
      <c r="IC157" s="158"/>
      <c r="ID157" s="158"/>
      <c r="IE157" s="158"/>
      <c r="IF157" s="158"/>
      <c r="IG157" s="158"/>
      <c r="IH157" s="158"/>
      <c r="II157" s="158"/>
      <c r="IJ157" s="158"/>
      <c r="IK157" s="158"/>
      <c r="IL157" s="158"/>
      <c r="IM157" s="158"/>
      <c r="IN157" s="158"/>
      <c r="IO157" s="158"/>
      <c r="IP157" s="158"/>
      <c r="IQ157" s="158"/>
      <c r="IR157" s="158"/>
      <c r="IS157" s="158"/>
      <c r="IT157" s="158"/>
      <c r="IU157" s="158"/>
      <c r="IV157" s="158"/>
      <c r="IW157" s="158"/>
      <c r="IX157" s="158"/>
      <c r="IY157" s="158"/>
      <c r="IZ157" s="158"/>
      <c r="JA157" s="158"/>
      <c r="JB157" s="158"/>
      <c r="JC157" s="158"/>
      <c r="JD157" s="158"/>
      <c r="JE157" s="158"/>
      <c r="JF157" s="158"/>
      <c r="JG157" s="158"/>
      <c r="JH157" s="158"/>
      <c r="JI157" s="158"/>
      <c r="JJ157" s="158"/>
      <c r="JK157" s="158"/>
      <c r="JL157" s="158"/>
      <c r="JM157" s="158"/>
      <c r="JN157" s="158"/>
      <c r="JO157" s="158"/>
      <c r="JP157" s="158"/>
      <c r="JQ157" s="158"/>
      <c r="JR157" s="158"/>
      <c r="JS157" s="158"/>
      <c r="JT157" s="158"/>
      <c r="JU157" s="158"/>
      <c r="JV157" s="158"/>
      <c r="JW157" s="158"/>
      <c r="JX157" s="158"/>
      <c r="JY157" s="158"/>
      <c r="JZ157" s="158"/>
      <c r="KA157" s="158"/>
      <c r="KB157" s="158"/>
      <c r="KC157" s="158"/>
      <c r="KD157" s="158"/>
      <c r="KE157" s="158"/>
      <c r="KF157" s="158"/>
      <c r="KG157" s="158"/>
      <c r="KH157" s="158"/>
      <c r="KI157" s="158"/>
      <c r="KJ157" s="158"/>
      <c r="KK157" s="158"/>
      <c r="KL157" s="158"/>
      <c r="KM157" s="158"/>
      <c r="KN157" s="158"/>
      <c r="KO157" s="158"/>
      <c r="KP157" s="158"/>
      <c r="KQ157" s="158"/>
      <c r="KR157" s="158"/>
      <c r="KS157" s="158"/>
      <c r="KT157" s="158"/>
      <c r="KU157" s="158"/>
      <c r="KV157" s="158"/>
      <c r="KW157" s="158"/>
      <c r="KX157" s="158"/>
      <c r="KY157" s="158"/>
      <c r="KZ157" s="158"/>
      <c r="LA157" s="158"/>
      <c r="LB157" s="158"/>
      <c r="LC157" s="158"/>
      <c r="LD157" s="158"/>
      <c r="LE157" s="158"/>
      <c r="LF157" s="158"/>
      <c r="LG157" s="158"/>
      <c r="LH157" s="158"/>
      <c r="LI157" s="158"/>
      <c r="LJ157" s="158"/>
      <c r="LK157" s="158"/>
      <c r="LL157" s="158"/>
      <c r="LM157" s="158"/>
      <c r="LN157" s="158"/>
      <c r="LO157" s="158"/>
      <c r="LP157" s="158"/>
      <c r="LQ157" s="158"/>
      <c r="LR157" s="158"/>
      <c r="LS157" s="158"/>
      <c r="LT157" s="158"/>
      <c r="LU157" s="158"/>
      <c r="LV157" s="158"/>
      <c r="LW157" s="158"/>
      <c r="LX157" s="158"/>
      <c r="LY157" s="158"/>
      <c r="LZ157" s="158"/>
      <c r="MA157" s="158"/>
      <c r="MB157" s="158"/>
      <c r="MC157" s="158"/>
      <c r="MD157" s="158"/>
      <c r="ME157" s="158"/>
      <c r="MF157" s="158"/>
      <c r="MG157" s="158"/>
      <c r="MH157" s="158"/>
      <c r="MI157" s="158"/>
      <c r="MJ157" s="158"/>
      <c r="MK157" s="158"/>
      <c r="ML157" s="158"/>
      <c r="MM157" s="158"/>
      <c r="MN157" s="158"/>
      <c r="MO157" s="158"/>
      <c r="MP157" s="158"/>
      <c r="MQ157" s="158"/>
      <c r="MR157" s="158"/>
      <c r="MS157" s="158"/>
      <c r="MT157" s="158"/>
      <c r="MU157" s="158"/>
      <c r="MV157" s="158"/>
      <c r="MW157" s="158"/>
      <c r="MX157" s="158"/>
      <c r="MY157" s="158"/>
      <c r="MZ157" s="158"/>
      <c r="NA157" s="158"/>
      <c r="NB157" s="158"/>
      <c r="NC157" s="158"/>
      <c r="ND157" s="158"/>
      <c r="NE157" s="158"/>
      <c r="NF157" s="158"/>
      <c r="NG157" s="158"/>
      <c r="NH157" s="158"/>
      <c r="NI157" s="158"/>
      <c r="NJ157" s="158"/>
      <c r="NK157" s="158"/>
      <c r="NL157" s="158"/>
      <c r="NM157" s="158"/>
      <c r="NN157" s="158"/>
      <c r="NO157" s="158"/>
      <c r="NP157" s="158"/>
      <c r="NQ157" s="158"/>
      <c r="NR157" s="158"/>
      <c r="NS157" s="158"/>
      <c r="NT157" s="158"/>
      <c r="NU157" s="158"/>
      <c r="NV157" s="158"/>
      <c r="NW157" s="158"/>
      <c r="NX157" s="158"/>
      <c r="NY157" s="158"/>
      <c r="NZ157" s="158"/>
      <c r="OA157" s="158"/>
      <c r="OB157" s="158"/>
      <c r="OC157" s="158"/>
      <c r="OD157" s="158"/>
      <c r="OE157" s="158"/>
      <c r="OF157" s="158"/>
      <c r="OG157" s="158"/>
      <c r="OH157" s="158"/>
      <c r="OI157" s="158"/>
      <c r="OJ157" s="158"/>
      <c r="OK157" s="158"/>
      <c r="OL157" s="158"/>
      <c r="OM157" s="158"/>
      <c r="ON157" s="158"/>
      <c r="OO157" s="158"/>
      <c r="OP157" s="158"/>
      <c r="OQ157" s="158"/>
      <c r="OR157" s="158"/>
      <c r="OS157" s="158"/>
      <c r="OT157" s="158"/>
      <c r="OU157" s="158"/>
      <c r="OV157" s="158"/>
      <c r="OW157" s="158"/>
      <c r="OX157" s="158"/>
      <c r="OY157" s="158"/>
      <c r="OZ157" s="158"/>
      <c r="PA157" s="158"/>
      <c r="PB157" s="158"/>
      <c r="PC157" s="158"/>
      <c r="PD157" s="158"/>
      <c r="PE157" s="158"/>
      <c r="PF157" s="158"/>
      <c r="PG157" s="158"/>
      <c r="PH157" s="158"/>
      <c r="PI157" s="158"/>
      <c r="PJ157" s="158"/>
      <c r="PK157" s="158"/>
      <c r="PL157" s="158"/>
      <c r="PM157" s="158"/>
      <c r="PN157" s="158"/>
      <c r="PO157" s="158"/>
      <c r="PP157" s="158"/>
      <c r="PQ157" s="158"/>
      <c r="PR157" s="158"/>
      <c r="PS157" s="158"/>
      <c r="PT157" s="158"/>
      <c r="PU157" s="158"/>
      <c r="PV157" s="158"/>
      <c r="PW157" s="158"/>
      <c r="PX157" s="158"/>
      <c r="PY157" s="158"/>
      <c r="PZ157" s="158"/>
      <c r="QA157" s="158"/>
      <c r="QB157" s="158"/>
      <c r="QC157" s="158"/>
      <c r="QD157" s="158"/>
      <c r="QE157" s="158"/>
      <c r="QF157" s="158"/>
      <c r="QG157" s="158"/>
      <c r="QH157" s="158"/>
      <c r="QI157" s="158"/>
      <c r="QJ157" s="158"/>
      <c r="QK157" s="158"/>
      <c r="QL157" s="158"/>
      <c r="QM157" s="158"/>
      <c r="QN157" s="158"/>
      <c r="QO157" s="158"/>
      <c r="QP157" s="158"/>
      <c r="QQ157" s="158"/>
      <c r="QR157" s="158"/>
      <c r="QS157" s="158"/>
      <c r="QT157" s="158"/>
      <c r="QU157" s="158"/>
      <c r="QV157" s="158"/>
      <c r="QW157" s="158"/>
      <c r="QX157" s="158"/>
      <c r="QY157" s="158"/>
      <c r="QZ157" s="158"/>
      <c r="RA157" s="158"/>
      <c r="RB157" s="158"/>
      <c r="RC157" s="158"/>
      <c r="RD157" s="158"/>
      <c r="RE157" s="158"/>
      <c r="RF157" s="158"/>
      <c r="RG157" s="158"/>
      <c r="RH157" s="158"/>
      <c r="RI157" s="158"/>
      <c r="RJ157" s="158"/>
      <c r="RK157" s="158"/>
      <c r="RL157" s="158"/>
      <c r="RM157" s="158"/>
      <c r="RN157" s="158"/>
      <c r="RO157" s="158"/>
      <c r="RP157" s="158"/>
      <c r="RQ157" s="158"/>
      <c r="RR157" s="158"/>
      <c r="RS157" s="158"/>
      <c r="RT157" s="158"/>
      <c r="RU157" s="158"/>
      <c r="RV157" s="158"/>
      <c r="RW157" s="158"/>
      <c r="RX157" s="158"/>
      <c r="RY157" s="158"/>
      <c r="RZ157" s="158"/>
      <c r="SA157" s="158"/>
      <c r="SB157" s="158"/>
      <c r="SC157" s="158"/>
      <c r="SD157" s="158"/>
      <c r="SE157" s="158"/>
      <c r="SF157" s="158"/>
      <c r="SG157" s="158"/>
      <c r="SH157" s="158"/>
      <c r="SI157" s="158"/>
      <c r="SJ157" s="158"/>
      <c r="SK157" s="158"/>
      <c r="SL157" s="158"/>
      <c r="SM157" s="158"/>
      <c r="SN157" s="158"/>
      <c r="SO157" s="158"/>
      <c r="SP157" s="158"/>
      <c r="SQ157" s="158"/>
      <c r="SR157" s="158"/>
      <c r="SS157" s="158"/>
      <c r="ST157" s="158"/>
      <c r="SU157" s="158"/>
      <c r="SV157" s="158"/>
      <c r="SW157" s="158"/>
      <c r="SX157" s="158"/>
      <c r="SY157" s="158"/>
      <c r="SZ157" s="158"/>
      <c r="TA157" s="158"/>
      <c r="TB157" s="158"/>
      <c r="TC157" s="158"/>
      <c r="TD157" s="158"/>
      <c r="TE157" s="158"/>
      <c r="TF157" s="158"/>
      <c r="TG157" s="158"/>
      <c r="TH157" s="158"/>
      <c r="TI157" s="158"/>
      <c r="TJ157" s="158"/>
      <c r="TK157" s="158"/>
      <c r="TL157" s="158"/>
      <c r="TM157" s="158"/>
      <c r="TN157" s="158"/>
      <c r="TO157" s="158"/>
      <c r="TP157" s="158"/>
      <c r="TQ157" s="158"/>
      <c r="TR157" s="158"/>
      <c r="TS157" s="158"/>
      <c r="TT157" s="158"/>
      <c r="TU157" s="158"/>
      <c r="TV157" s="158"/>
      <c r="TW157" s="158"/>
      <c r="TX157" s="158"/>
      <c r="TY157" s="158"/>
      <c r="TZ157" s="158"/>
      <c r="UA157" s="158"/>
      <c r="UB157" s="158"/>
      <c r="UC157" s="158"/>
      <c r="UD157" s="158"/>
      <c r="UE157" s="158"/>
      <c r="UF157" s="158"/>
      <c r="UG157" s="158"/>
      <c r="UH157" s="158"/>
      <c r="UI157" s="158"/>
      <c r="UJ157" s="158"/>
      <c r="UK157" s="158"/>
      <c r="UL157" s="158"/>
      <c r="UM157" s="158"/>
      <c r="UN157" s="158"/>
      <c r="UO157" s="158"/>
      <c r="UP157" s="158"/>
      <c r="UQ157" s="158"/>
      <c r="UR157" s="158"/>
      <c r="US157" s="158"/>
      <c r="UT157" s="158"/>
      <c r="UU157" s="158"/>
      <c r="UV157" s="158"/>
      <c r="UW157" s="158"/>
      <c r="UX157" s="158"/>
      <c r="UY157" s="158"/>
      <c r="UZ157" s="158"/>
      <c r="VA157" s="158"/>
      <c r="VB157" s="158"/>
      <c r="VC157" s="158"/>
      <c r="VD157" s="158"/>
      <c r="VE157" s="158"/>
      <c r="VF157" s="158"/>
      <c r="VG157" s="158"/>
      <c r="VH157" s="158"/>
      <c r="VI157" s="158"/>
      <c r="VJ157" s="158"/>
      <c r="VK157" s="158"/>
      <c r="VL157" s="158"/>
      <c r="VM157" s="158"/>
      <c r="VN157" s="158"/>
      <c r="VO157" s="158"/>
      <c r="VP157" s="158"/>
      <c r="VQ157" s="158"/>
      <c r="VR157" s="158"/>
      <c r="VS157" s="158"/>
      <c r="VT157" s="158"/>
      <c r="VU157" s="158"/>
      <c r="VV157" s="158"/>
      <c r="VW157" s="158"/>
      <c r="VX157" s="158"/>
      <c r="VY157" s="158"/>
      <c r="VZ157" s="158"/>
      <c r="WA157" s="158"/>
      <c r="WB157" s="158"/>
      <c r="WC157" s="158"/>
      <c r="WD157" s="158"/>
      <c r="WE157" s="158"/>
      <c r="WF157" s="158"/>
      <c r="WG157" s="158"/>
      <c r="WH157" s="158"/>
      <c r="WI157" s="158"/>
      <c r="WJ157" s="158"/>
      <c r="WK157" s="158"/>
      <c r="WL157" s="158"/>
      <c r="WM157" s="158"/>
      <c r="WN157" s="158"/>
      <c r="WO157" s="158"/>
      <c r="WP157" s="158"/>
      <c r="WQ157" s="158"/>
      <c r="WR157" s="158"/>
      <c r="WS157" s="158"/>
      <c r="WT157" s="158"/>
      <c r="WU157" s="158"/>
      <c r="WV157" s="158"/>
      <c r="WW157" s="158"/>
      <c r="WX157" s="158"/>
      <c r="WY157" s="158"/>
      <c r="WZ157" s="158"/>
      <c r="XA157" s="158"/>
      <c r="XB157" s="158"/>
      <c r="XC157" s="158"/>
      <c r="XD157" s="158"/>
      <c r="XE157" s="158"/>
      <c r="XF157" s="158"/>
      <c r="XG157" s="158"/>
      <c r="XH157" s="158"/>
      <c r="XI157" s="158"/>
      <c r="XJ157" s="158"/>
      <c r="XK157" s="158"/>
      <c r="XL157" s="158"/>
      <c r="XM157" s="158"/>
      <c r="XN157" s="158"/>
      <c r="XO157" s="158"/>
      <c r="XP157" s="158"/>
      <c r="XQ157" s="158"/>
      <c r="XR157" s="158"/>
      <c r="XS157" s="158"/>
      <c r="XT157" s="158"/>
      <c r="XU157" s="158"/>
      <c r="XV157" s="158"/>
      <c r="XW157" s="158"/>
      <c r="XX157" s="158"/>
      <c r="XY157" s="158"/>
      <c r="XZ157" s="158"/>
      <c r="YA157" s="158"/>
      <c r="YB157" s="158"/>
      <c r="YC157" s="158"/>
      <c r="YD157" s="158"/>
      <c r="YE157" s="158"/>
      <c r="YF157" s="158"/>
      <c r="YG157" s="158"/>
      <c r="YH157" s="158"/>
      <c r="YI157" s="158"/>
      <c r="YJ157" s="158"/>
      <c r="YK157" s="158"/>
      <c r="YL157" s="158"/>
      <c r="YM157" s="158"/>
      <c r="YN157" s="158"/>
      <c r="YO157" s="158"/>
      <c r="YP157" s="158"/>
      <c r="YQ157" s="158"/>
      <c r="YR157" s="158"/>
      <c r="YS157" s="158"/>
      <c r="YT157" s="158"/>
      <c r="YU157" s="158"/>
      <c r="YV157" s="158"/>
      <c r="YW157" s="158"/>
      <c r="YX157" s="158"/>
      <c r="YY157" s="158"/>
      <c r="YZ157" s="158"/>
      <c r="ZA157" s="158"/>
      <c r="ZB157" s="158"/>
      <c r="ZC157" s="158"/>
      <c r="ZD157" s="158"/>
      <c r="ZE157" s="158"/>
      <c r="ZF157" s="158"/>
      <c r="ZG157" s="158"/>
      <c r="ZH157" s="158"/>
      <c r="ZI157" s="158"/>
      <c r="ZJ157" s="158"/>
      <c r="ZK157" s="158"/>
      <c r="ZL157" s="158"/>
      <c r="ZM157" s="158"/>
      <c r="ZN157" s="158"/>
      <c r="ZO157" s="158"/>
      <c r="ZP157" s="158"/>
      <c r="ZQ157" s="158"/>
      <c r="ZR157" s="158"/>
      <c r="ZS157" s="158"/>
      <c r="ZT157" s="158"/>
      <c r="ZU157" s="158"/>
      <c r="ZV157" s="158"/>
      <c r="ZW157" s="158"/>
      <c r="ZX157" s="158"/>
      <c r="ZY157" s="158"/>
      <c r="ZZ157" s="158"/>
      <c r="AAA157" s="158"/>
      <c r="AAB157" s="158"/>
      <c r="AAC157" s="158"/>
      <c r="AAD157" s="158"/>
      <c r="AAE157" s="158"/>
      <c r="AAF157" s="158"/>
      <c r="AAG157" s="158"/>
      <c r="AAH157" s="158"/>
      <c r="AAI157" s="158"/>
      <c r="AAJ157" s="158"/>
      <c r="AAK157" s="158"/>
      <c r="AAL157" s="158"/>
      <c r="AAM157" s="158"/>
      <c r="AAN157" s="158"/>
      <c r="AAO157" s="158"/>
      <c r="AAP157" s="158"/>
      <c r="AAQ157" s="158"/>
      <c r="AAR157" s="158"/>
      <c r="AAS157" s="158"/>
      <c r="AAT157" s="158"/>
      <c r="AAU157" s="158"/>
      <c r="AAV157" s="158"/>
      <c r="AAW157" s="158"/>
      <c r="AAX157" s="158"/>
      <c r="AAY157" s="158"/>
      <c r="AAZ157" s="158"/>
      <c r="ABA157" s="158"/>
      <c r="ABB157" s="158"/>
      <c r="ABC157" s="158"/>
      <c r="ABD157" s="158"/>
      <c r="ABE157" s="158"/>
      <c r="ABF157" s="158"/>
      <c r="ABG157" s="158"/>
      <c r="ABH157" s="158"/>
      <c r="ABI157" s="158"/>
      <c r="ABJ157" s="158"/>
      <c r="ABK157" s="158"/>
      <c r="ABL157" s="158"/>
      <c r="ABM157" s="158"/>
      <c r="ABN157" s="158"/>
      <c r="ABO157" s="158"/>
      <c r="ABP157" s="158"/>
      <c r="ABQ157" s="158"/>
      <c r="ABR157" s="158"/>
      <c r="ABS157" s="158"/>
      <c r="ABT157" s="158"/>
      <c r="ABU157" s="158"/>
      <c r="ABV157" s="158"/>
      <c r="ABW157" s="158"/>
      <c r="ABX157" s="158"/>
      <c r="ABY157" s="158"/>
      <c r="ABZ157" s="158"/>
      <c r="ACA157" s="158"/>
      <c r="ACB157" s="158"/>
      <c r="ACC157" s="158"/>
      <c r="ACD157" s="158"/>
      <c r="ACE157" s="158"/>
      <c r="ACF157" s="158"/>
      <c r="ACG157" s="158"/>
      <c r="ACH157" s="158"/>
      <c r="ACI157" s="158"/>
      <c r="ACJ157" s="158"/>
      <c r="ACK157" s="158"/>
      <c r="ACL157" s="158"/>
      <c r="ACM157" s="158"/>
      <c r="ACN157" s="158"/>
      <c r="ACO157" s="158"/>
      <c r="ACP157" s="158"/>
      <c r="ACQ157" s="158"/>
      <c r="ACR157" s="159"/>
      <c r="ACS157" s="160">
        <f t="array" ref="ACS157">SUM(IF(RIGHT($Q157:$ACR157)=ACS$11,IFERROR(--LEFT($Q157:$ACR157,LEN($Q157:$ACR157)-1),0)))</f>
        <v>0</v>
      </c>
      <c r="ACT157" s="160">
        <f t="array" ref="ACT157">SUM(IF(RIGHT($Q157:$ACR157)=ACT$11,IFERROR(--LEFT($Q157:$ACR157,LEN($Q157:$ACR157)-1),0)))</f>
        <v>0</v>
      </c>
      <c r="ACU157" s="160">
        <f t="array" ref="ACU157">SUM(IF(RIGHT($Q157:$ACR157)=ACU$11,IFERROR(--LEFT($Q157:$ACR157,LEN($Q157:$ACR157)-1),0)))</f>
        <v>0</v>
      </c>
      <c r="ACV157" s="160">
        <f t="array" ref="ACV157">SUM(IF(RIGHT($Q157:$ACR157)=ACV$11,IFERROR(--LEFT($Q157:$ACR157,LEN($Q157:$ACR157)-1),0)))</f>
        <v>0</v>
      </c>
      <c r="ACW157" s="160">
        <f t="array" ref="ACW157">SUM(IF(RIGHT($Q157:$ACR157)=ACW$11,IFERROR(--LEFT($Q157:$ACR157,LEN($Q157:$ACR157)-1),0)))</f>
        <v>0</v>
      </c>
      <c r="ACX157" s="160">
        <f t="array" ref="ACX157">SUM(IF(RIGHT($Q157:$ACR157)=ACX$11,IFERROR(--LEFT($Q157:$ACR157,LEN($Q157:$ACR157)-1),0)))</f>
        <v>0</v>
      </c>
      <c r="ACY157" s="160">
        <f t="array" ref="ACY157">SUM(IF(RIGHT($Q157:$ACR157)=ACY$11,IFERROR(--LEFT($Q157:$ACR157,LEN($Q157:$ACR157)-1),0)))</f>
        <v>0</v>
      </c>
      <c r="ACZ157" s="160">
        <f t="array" ref="ACZ157">SUM(IF(RIGHT($Q157:$ACR157)=ACZ$11,IFERROR(--LEFT($Q157:$ACR157,LEN($Q157:$ACR157)-1),0)))</f>
        <v>0</v>
      </c>
      <c r="ADA157" s="158">
        <f t="shared" si="2287"/>
        <v>0</v>
      </c>
      <c r="ADB157" s="158">
        <f t="shared" si="2288"/>
        <v>0</v>
      </c>
      <c r="ADC157" s="158">
        <f t="shared" si="2289"/>
        <v>0</v>
      </c>
      <c r="ADD157" s="158">
        <f t="shared" si="2290"/>
        <v>0</v>
      </c>
      <c r="ADE157" s="158">
        <f t="shared" si="2291"/>
        <v>0</v>
      </c>
      <c r="ADF157" s="158">
        <f t="shared" si="2292"/>
        <v>0</v>
      </c>
      <c r="ADG157" s="158">
        <f t="shared" si="2293"/>
        <v>0</v>
      </c>
      <c r="ADH157" s="158">
        <f t="shared" si="2294"/>
        <v>0</v>
      </c>
      <c r="ADI157" s="160">
        <f t="array" ref="ADI157">SUM(IF(RIGHT($Q157:$ACR157)=ADI$11,IFERROR(--LEFT($Q157:$ACR157,LEN($Q157:$ACR157)-1),0)))</f>
        <v>0</v>
      </c>
      <c r="ADJ157" s="152">
        <f t="shared" si="2295"/>
        <v>0</v>
      </c>
      <c r="AEC157" s="143"/>
      <c r="AEO157" s="108"/>
      <c r="AEP157" s="108"/>
      <c r="AEQ157" s="108"/>
      <c r="AER157" s="108"/>
      <c r="AES157" s="108"/>
      <c r="AET157" s="108"/>
      <c r="AEU157" s="108"/>
      <c r="AEV157" s="108"/>
      <c r="AEW157" s="143"/>
      <c r="AFI157" s="108"/>
      <c r="AFJ157" s="108"/>
      <c r="AFK157" s="108"/>
      <c r="AFL157" s="108"/>
      <c r="AFM157" s="108"/>
      <c r="AFN157" s="108"/>
      <c r="AFO157" s="108"/>
      <c r="AFP157" s="108"/>
      <c r="AFQ157" s="143"/>
      <c r="AGC157" s="108"/>
      <c r="AGD157" s="108"/>
      <c r="AGE157" s="108"/>
      <c r="AGF157" s="108"/>
      <c r="AGG157" s="108"/>
      <c r="AGH157" s="108"/>
      <c r="AGI157" s="108"/>
      <c r="AGJ157" s="108"/>
      <c r="AGK157" s="143"/>
      <c r="AGW157" s="108"/>
      <c r="AGX157" s="108"/>
      <c r="AGY157" s="108"/>
      <c r="AGZ157" s="108"/>
      <c r="AHA157" s="108"/>
      <c r="AHB157" s="108"/>
      <c r="AHC157" s="108"/>
      <c r="AHD157" s="108"/>
      <c r="AHE157" s="143"/>
      <c r="AHQ157" s="108"/>
      <c r="AHR157" s="108"/>
      <c r="AHS157" s="108"/>
      <c r="AHT157" s="108"/>
      <c r="AHU157" s="108"/>
      <c r="AHV157" s="108"/>
      <c r="AHW157" s="108"/>
      <c r="AHX157" s="108"/>
      <c r="AHY157" s="143"/>
      <c r="AIK157" s="108"/>
      <c r="AIL157" s="108"/>
      <c r="AIM157" s="108"/>
      <c r="AIN157" s="108"/>
      <c r="AIO157" s="108"/>
      <c r="AIP157" s="108"/>
      <c r="AIQ157" s="108"/>
      <c r="AIR157" s="108"/>
      <c r="AIS157" s="143"/>
      <c r="AJE157" s="108"/>
      <c r="AJF157" s="108"/>
      <c r="AJG157" s="108"/>
      <c r="AJH157" s="108"/>
      <c r="AJI157" s="108"/>
      <c r="AJJ157" s="108"/>
      <c r="AJK157" s="108"/>
      <c r="AJL157" s="108"/>
      <c r="AJM157" s="143"/>
      <c r="AJY157" s="108"/>
      <c r="AJZ157" s="108"/>
      <c r="AKA157" s="108"/>
      <c r="AKB157" s="108"/>
      <c r="AKC157" s="108"/>
      <c r="AKD157" s="108"/>
      <c r="AKE157" s="108"/>
      <c r="AKF157" s="108"/>
      <c r="AKG157" s="143"/>
      <c r="AKS157" s="108"/>
      <c r="AKT157" s="108"/>
      <c r="AKU157" s="108"/>
      <c r="AKV157" s="108"/>
      <c r="AKW157" s="108"/>
      <c r="AKX157" s="108"/>
      <c r="AKY157" s="108"/>
      <c r="AKZ157" s="108"/>
      <c r="ALA157" s="143"/>
      <c r="ALM157" s="108"/>
      <c r="ALN157" s="108"/>
      <c r="ALO157" s="108"/>
      <c r="ALP157" s="108"/>
      <c r="ALQ157" s="108"/>
      <c r="ALR157" s="108"/>
      <c r="ALS157" s="108"/>
      <c r="ALT157" s="108"/>
      <c r="ALU157" s="143"/>
      <c r="AMG157" s="108"/>
      <c r="AMH157" s="108"/>
      <c r="AMI157" s="108"/>
      <c r="AMJ157" s="108"/>
      <c r="AMK157" s="108"/>
      <c r="AML157" s="108"/>
      <c r="AMM157" s="108"/>
      <c r="AMN157" s="108"/>
    </row>
    <row r="158" spans="2:1028" x14ac:dyDescent="0.25">
      <c r="B158" s="24">
        <v>147</v>
      </c>
      <c r="C158" s="24"/>
      <c r="D158" s="25"/>
      <c r="E158" s="25"/>
      <c r="F158" s="24"/>
      <c r="G158" s="153"/>
      <c r="H158" s="154"/>
      <c r="I158" s="23"/>
      <c r="J158" s="23"/>
      <c r="K158" s="23"/>
      <c r="L158" s="23"/>
      <c r="M158" s="23"/>
      <c r="N158" s="23"/>
      <c r="O158" s="23"/>
      <c r="P158" s="155"/>
      <c r="Q158" s="156"/>
      <c r="R158" s="157"/>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c r="BS158" s="158"/>
      <c r="BT158" s="158"/>
      <c r="BU158" s="158"/>
      <c r="BV158" s="158"/>
      <c r="BW158" s="158"/>
      <c r="BX158" s="158"/>
      <c r="BY158" s="158"/>
      <c r="BZ158" s="158"/>
      <c r="CA158" s="158"/>
      <c r="CB158" s="158"/>
      <c r="CC158" s="158"/>
      <c r="CD158" s="158"/>
      <c r="CE158" s="158"/>
      <c r="CF158" s="158"/>
      <c r="CG158" s="158"/>
      <c r="CH158" s="158"/>
      <c r="CI158" s="158"/>
      <c r="CJ158" s="158"/>
      <c r="CK158" s="158"/>
      <c r="CL158" s="158"/>
      <c r="CM158" s="158"/>
      <c r="CN158" s="158"/>
      <c r="CO158" s="158"/>
      <c r="CP158" s="158"/>
      <c r="CQ158" s="158"/>
      <c r="CR158" s="158"/>
      <c r="CS158" s="158"/>
      <c r="CT158" s="158"/>
      <c r="CU158" s="158"/>
      <c r="CV158" s="158"/>
      <c r="CW158" s="158"/>
      <c r="CX158" s="158"/>
      <c r="CY158" s="158"/>
      <c r="CZ158" s="158"/>
      <c r="DA158" s="158"/>
      <c r="DB158" s="158"/>
      <c r="DC158" s="158"/>
      <c r="DD158" s="158"/>
      <c r="DE158" s="158"/>
      <c r="DF158" s="158"/>
      <c r="DG158" s="158"/>
      <c r="DH158" s="158"/>
      <c r="DI158" s="158"/>
      <c r="DJ158" s="158"/>
      <c r="DK158" s="158"/>
      <c r="DL158" s="158"/>
      <c r="DM158" s="158"/>
      <c r="DN158" s="158"/>
      <c r="DO158" s="158"/>
      <c r="DP158" s="158"/>
      <c r="DQ158" s="158"/>
      <c r="DR158" s="158"/>
      <c r="DS158" s="158"/>
      <c r="DT158" s="158"/>
      <c r="DU158" s="158"/>
      <c r="DV158" s="158"/>
      <c r="DW158" s="158"/>
      <c r="DX158" s="158"/>
      <c r="DY158" s="158"/>
      <c r="DZ158" s="158"/>
      <c r="EA158" s="158"/>
      <c r="EB158" s="158"/>
      <c r="EC158" s="158"/>
      <c r="ED158" s="158"/>
      <c r="EE158" s="158"/>
      <c r="EF158" s="158"/>
      <c r="EG158" s="158"/>
      <c r="EH158" s="158"/>
      <c r="EI158" s="158"/>
      <c r="EJ158" s="158"/>
      <c r="EK158" s="158"/>
      <c r="EL158" s="158"/>
      <c r="EM158" s="158"/>
      <c r="EN158" s="158"/>
      <c r="EO158" s="158"/>
      <c r="EP158" s="158"/>
      <c r="EQ158" s="158"/>
      <c r="ER158" s="158"/>
      <c r="ES158" s="158"/>
      <c r="ET158" s="158"/>
      <c r="EU158" s="158"/>
      <c r="EV158" s="158"/>
      <c r="EW158" s="158"/>
      <c r="EX158" s="158"/>
      <c r="EY158" s="158"/>
      <c r="EZ158" s="158"/>
      <c r="FA158" s="158"/>
      <c r="FB158" s="158"/>
      <c r="FC158" s="158"/>
      <c r="FD158" s="158"/>
      <c r="FE158" s="158"/>
      <c r="FF158" s="158"/>
      <c r="FG158" s="158"/>
      <c r="FH158" s="158"/>
      <c r="FI158" s="158"/>
      <c r="FJ158" s="158"/>
      <c r="FK158" s="158"/>
      <c r="FL158" s="158"/>
      <c r="FM158" s="158"/>
      <c r="FN158" s="158"/>
      <c r="FO158" s="158"/>
      <c r="FP158" s="158"/>
      <c r="FQ158" s="158"/>
      <c r="FR158" s="158"/>
      <c r="FS158" s="158"/>
      <c r="FT158" s="158"/>
      <c r="FU158" s="158"/>
      <c r="FV158" s="158"/>
      <c r="FW158" s="158"/>
      <c r="FX158" s="158"/>
      <c r="FY158" s="158"/>
      <c r="FZ158" s="158"/>
      <c r="GA158" s="158"/>
      <c r="GB158" s="158"/>
      <c r="GC158" s="158"/>
      <c r="GD158" s="158"/>
      <c r="GE158" s="158"/>
      <c r="GF158" s="158"/>
      <c r="GG158" s="158"/>
      <c r="GH158" s="158"/>
      <c r="GI158" s="158"/>
      <c r="GJ158" s="158"/>
      <c r="GK158" s="158"/>
      <c r="GL158" s="158"/>
      <c r="GM158" s="158"/>
      <c r="GN158" s="158"/>
      <c r="GO158" s="158"/>
      <c r="GP158" s="158"/>
      <c r="GQ158" s="158"/>
      <c r="GR158" s="158"/>
      <c r="GS158" s="158"/>
      <c r="GT158" s="158"/>
      <c r="GU158" s="158"/>
      <c r="GV158" s="158"/>
      <c r="GW158" s="158"/>
      <c r="GX158" s="158"/>
      <c r="GY158" s="158"/>
      <c r="GZ158" s="158"/>
      <c r="HA158" s="158"/>
      <c r="HB158" s="158"/>
      <c r="HC158" s="158"/>
      <c r="HD158" s="158"/>
      <c r="HE158" s="158"/>
      <c r="HF158" s="158"/>
      <c r="HG158" s="158"/>
      <c r="HH158" s="158"/>
      <c r="HI158" s="158"/>
      <c r="HJ158" s="158"/>
      <c r="HK158" s="158"/>
      <c r="HL158" s="158"/>
      <c r="HM158" s="158"/>
      <c r="HN158" s="158"/>
      <c r="HO158" s="158"/>
      <c r="HP158" s="158"/>
      <c r="HQ158" s="158"/>
      <c r="HR158" s="158"/>
      <c r="HS158" s="158"/>
      <c r="HT158" s="158"/>
      <c r="HU158" s="158"/>
      <c r="HV158" s="158"/>
      <c r="HW158" s="158"/>
      <c r="HX158" s="158"/>
      <c r="HY158" s="158"/>
      <c r="HZ158" s="158"/>
      <c r="IA158" s="158"/>
      <c r="IB158" s="158"/>
      <c r="IC158" s="158"/>
      <c r="ID158" s="158"/>
      <c r="IE158" s="158"/>
      <c r="IF158" s="158"/>
      <c r="IG158" s="158"/>
      <c r="IH158" s="158"/>
      <c r="II158" s="158"/>
      <c r="IJ158" s="158"/>
      <c r="IK158" s="158"/>
      <c r="IL158" s="158"/>
      <c r="IM158" s="158"/>
      <c r="IN158" s="158"/>
      <c r="IO158" s="158"/>
      <c r="IP158" s="158"/>
      <c r="IQ158" s="158"/>
      <c r="IR158" s="158"/>
      <c r="IS158" s="158"/>
      <c r="IT158" s="158"/>
      <c r="IU158" s="158"/>
      <c r="IV158" s="158"/>
      <c r="IW158" s="158"/>
      <c r="IX158" s="158"/>
      <c r="IY158" s="158"/>
      <c r="IZ158" s="158"/>
      <c r="JA158" s="158"/>
      <c r="JB158" s="158"/>
      <c r="JC158" s="158"/>
      <c r="JD158" s="158"/>
      <c r="JE158" s="158"/>
      <c r="JF158" s="158"/>
      <c r="JG158" s="158"/>
      <c r="JH158" s="158"/>
      <c r="JI158" s="158"/>
      <c r="JJ158" s="158"/>
      <c r="JK158" s="158"/>
      <c r="JL158" s="158"/>
      <c r="JM158" s="158"/>
      <c r="JN158" s="158"/>
      <c r="JO158" s="158"/>
      <c r="JP158" s="158"/>
      <c r="JQ158" s="158"/>
      <c r="JR158" s="158"/>
      <c r="JS158" s="158"/>
      <c r="JT158" s="158"/>
      <c r="JU158" s="158"/>
      <c r="JV158" s="158"/>
      <c r="JW158" s="158"/>
      <c r="JX158" s="158"/>
      <c r="JY158" s="158"/>
      <c r="JZ158" s="158"/>
      <c r="KA158" s="158"/>
      <c r="KB158" s="158"/>
      <c r="KC158" s="158"/>
      <c r="KD158" s="158"/>
      <c r="KE158" s="158"/>
      <c r="KF158" s="158"/>
      <c r="KG158" s="158"/>
      <c r="KH158" s="158"/>
      <c r="KI158" s="158"/>
      <c r="KJ158" s="158"/>
      <c r="KK158" s="158"/>
      <c r="KL158" s="158"/>
      <c r="KM158" s="158"/>
      <c r="KN158" s="158"/>
      <c r="KO158" s="158"/>
      <c r="KP158" s="158"/>
      <c r="KQ158" s="158"/>
      <c r="KR158" s="158"/>
      <c r="KS158" s="158"/>
      <c r="KT158" s="158"/>
      <c r="KU158" s="158"/>
      <c r="KV158" s="158"/>
      <c r="KW158" s="158"/>
      <c r="KX158" s="158"/>
      <c r="KY158" s="158"/>
      <c r="KZ158" s="158"/>
      <c r="LA158" s="158"/>
      <c r="LB158" s="158"/>
      <c r="LC158" s="158"/>
      <c r="LD158" s="158"/>
      <c r="LE158" s="158"/>
      <c r="LF158" s="158"/>
      <c r="LG158" s="158"/>
      <c r="LH158" s="158"/>
      <c r="LI158" s="158"/>
      <c r="LJ158" s="158"/>
      <c r="LK158" s="158"/>
      <c r="LL158" s="158"/>
      <c r="LM158" s="158"/>
      <c r="LN158" s="158"/>
      <c r="LO158" s="158"/>
      <c r="LP158" s="158"/>
      <c r="LQ158" s="158"/>
      <c r="LR158" s="158"/>
      <c r="LS158" s="158"/>
      <c r="LT158" s="158"/>
      <c r="LU158" s="158"/>
      <c r="LV158" s="158"/>
      <c r="LW158" s="158"/>
      <c r="LX158" s="158"/>
      <c r="LY158" s="158"/>
      <c r="LZ158" s="158"/>
      <c r="MA158" s="158"/>
      <c r="MB158" s="158"/>
      <c r="MC158" s="158"/>
      <c r="MD158" s="158"/>
      <c r="ME158" s="158"/>
      <c r="MF158" s="158"/>
      <c r="MG158" s="158"/>
      <c r="MH158" s="158"/>
      <c r="MI158" s="158"/>
      <c r="MJ158" s="158"/>
      <c r="MK158" s="158"/>
      <c r="ML158" s="158"/>
      <c r="MM158" s="158"/>
      <c r="MN158" s="158"/>
      <c r="MO158" s="158"/>
      <c r="MP158" s="158"/>
      <c r="MQ158" s="158"/>
      <c r="MR158" s="158"/>
      <c r="MS158" s="158"/>
      <c r="MT158" s="158"/>
      <c r="MU158" s="158"/>
      <c r="MV158" s="158"/>
      <c r="MW158" s="158"/>
      <c r="MX158" s="158"/>
      <c r="MY158" s="158"/>
      <c r="MZ158" s="158"/>
      <c r="NA158" s="158"/>
      <c r="NB158" s="158"/>
      <c r="NC158" s="158"/>
      <c r="ND158" s="158"/>
      <c r="NE158" s="158"/>
      <c r="NF158" s="158"/>
      <c r="NG158" s="158"/>
      <c r="NH158" s="158"/>
      <c r="NI158" s="158"/>
      <c r="NJ158" s="158"/>
      <c r="NK158" s="158"/>
      <c r="NL158" s="158"/>
      <c r="NM158" s="158"/>
      <c r="NN158" s="158"/>
      <c r="NO158" s="158"/>
      <c r="NP158" s="158"/>
      <c r="NQ158" s="158"/>
      <c r="NR158" s="158"/>
      <c r="NS158" s="158"/>
      <c r="NT158" s="158"/>
      <c r="NU158" s="158"/>
      <c r="NV158" s="158"/>
      <c r="NW158" s="158"/>
      <c r="NX158" s="158"/>
      <c r="NY158" s="158"/>
      <c r="NZ158" s="158"/>
      <c r="OA158" s="158"/>
      <c r="OB158" s="158"/>
      <c r="OC158" s="158"/>
      <c r="OD158" s="158"/>
      <c r="OE158" s="158"/>
      <c r="OF158" s="158"/>
      <c r="OG158" s="158"/>
      <c r="OH158" s="158"/>
      <c r="OI158" s="158"/>
      <c r="OJ158" s="158"/>
      <c r="OK158" s="158"/>
      <c r="OL158" s="158"/>
      <c r="OM158" s="158"/>
      <c r="ON158" s="158"/>
      <c r="OO158" s="158"/>
      <c r="OP158" s="158"/>
      <c r="OQ158" s="158"/>
      <c r="OR158" s="158"/>
      <c r="OS158" s="158"/>
      <c r="OT158" s="158"/>
      <c r="OU158" s="158"/>
      <c r="OV158" s="158"/>
      <c r="OW158" s="158"/>
      <c r="OX158" s="158"/>
      <c r="OY158" s="158"/>
      <c r="OZ158" s="158"/>
      <c r="PA158" s="158"/>
      <c r="PB158" s="158"/>
      <c r="PC158" s="158"/>
      <c r="PD158" s="158"/>
      <c r="PE158" s="158"/>
      <c r="PF158" s="158"/>
      <c r="PG158" s="158"/>
      <c r="PH158" s="158"/>
      <c r="PI158" s="158"/>
      <c r="PJ158" s="158"/>
      <c r="PK158" s="158"/>
      <c r="PL158" s="158"/>
      <c r="PM158" s="158"/>
      <c r="PN158" s="158"/>
      <c r="PO158" s="158"/>
      <c r="PP158" s="158"/>
      <c r="PQ158" s="158"/>
      <c r="PR158" s="158"/>
      <c r="PS158" s="158"/>
      <c r="PT158" s="158"/>
      <c r="PU158" s="158"/>
      <c r="PV158" s="158"/>
      <c r="PW158" s="158"/>
      <c r="PX158" s="158"/>
      <c r="PY158" s="158"/>
      <c r="PZ158" s="158"/>
      <c r="QA158" s="158"/>
      <c r="QB158" s="158"/>
      <c r="QC158" s="158"/>
      <c r="QD158" s="158"/>
      <c r="QE158" s="158"/>
      <c r="QF158" s="158"/>
      <c r="QG158" s="158"/>
      <c r="QH158" s="158"/>
      <c r="QI158" s="158"/>
      <c r="QJ158" s="158"/>
      <c r="QK158" s="158"/>
      <c r="QL158" s="158"/>
      <c r="QM158" s="158"/>
      <c r="QN158" s="158"/>
      <c r="QO158" s="158"/>
      <c r="QP158" s="158"/>
      <c r="QQ158" s="158"/>
      <c r="QR158" s="158"/>
      <c r="QS158" s="158"/>
      <c r="QT158" s="158"/>
      <c r="QU158" s="158"/>
      <c r="QV158" s="158"/>
      <c r="QW158" s="158"/>
      <c r="QX158" s="158"/>
      <c r="QY158" s="158"/>
      <c r="QZ158" s="158"/>
      <c r="RA158" s="158"/>
      <c r="RB158" s="158"/>
      <c r="RC158" s="158"/>
      <c r="RD158" s="158"/>
      <c r="RE158" s="158"/>
      <c r="RF158" s="158"/>
      <c r="RG158" s="158"/>
      <c r="RH158" s="158"/>
      <c r="RI158" s="158"/>
      <c r="RJ158" s="158"/>
      <c r="RK158" s="158"/>
      <c r="RL158" s="158"/>
      <c r="RM158" s="158"/>
      <c r="RN158" s="158"/>
      <c r="RO158" s="158"/>
      <c r="RP158" s="158"/>
      <c r="RQ158" s="158"/>
      <c r="RR158" s="158"/>
      <c r="RS158" s="158"/>
      <c r="RT158" s="158"/>
      <c r="RU158" s="158"/>
      <c r="RV158" s="158"/>
      <c r="RW158" s="158"/>
      <c r="RX158" s="158"/>
      <c r="RY158" s="158"/>
      <c r="RZ158" s="158"/>
      <c r="SA158" s="158"/>
      <c r="SB158" s="158"/>
      <c r="SC158" s="158"/>
      <c r="SD158" s="158"/>
      <c r="SE158" s="158"/>
      <c r="SF158" s="158"/>
      <c r="SG158" s="158"/>
      <c r="SH158" s="158"/>
      <c r="SI158" s="158"/>
      <c r="SJ158" s="158"/>
      <c r="SK158" s="158"/>
      <c r="SL158" s="158"/>
      <c r="SM158" s="158"/>
      <c r="SN158" s="158"/>
      <c r="SO158" s="158"/>
      <c r="SP158" s="158"/>
      <c r="SQ158" s="158"/>
      <c r="SR158" s="158"/>
      <c r="SS158" s="158"/>
      <c r="ST158" s="158"/>
      <c r="SU158" s="158"/>
      <c r="SV158" s="158"/>
      <c r="SW158" s="158"/>
      <c r="SX158" s="158"/>
      <c r="SY158" s="158"/>
      <c r="SZ158" s="158"/>
      <c r="TA158" s="158"/>
      <c r="TB158" s="158"/>
      <c r="TC158" s="158"/>
      <c r="TD158" s="158"/>
      <c r="TE158" s="158"/>
      <c r="TF158" s="158"/>
      <c r="TG158" s="158"/>
      <c r="TH158" s="158"/>
      <c r="TI158" s="158"/>
      <c r="TJ158" s="158"/>
      <c r="TK158" s="158"/>
      <c r="TL158" s="158"/>
      <c r="TM158" s="158"/>
      <c r="TN158" s="158"/>
      <c r="TO158" s="158"/>
      <c r="TP158" s="158"/>
      <c r="TQ158" s="158"/>
      <c r="TR158" s="158"/>
      <c r="TS158" s="158"/>
      <c r="TT158" s="158"/>
      <c r="TU158" s="158"/>
      <c r="TV158" s="158"/>
      <c r="TW158" s="158"/>
      <c r="TX158" s="158"/>
      <c r="TY158" s="158"/>
      <c r="TZ158" s="158"/>
      <c r="UA158" s="158"/>
      <c r="UB158" s="158"/>
      <c r="UC158" s="158"/>
      <c r="UD158" s="158"/>
      <c r="UE158" s="158"/>
      <c r="UF158" s="158"/>
      <c r="UG158" s="158"/>
      <c r="UH158" s="158"/>
      <c r="UI158" s="158"/>
      <c r="UJ158" s="158"/>
      <c r="UK158" s="158"/>
      <c r="UL158" s="158"/>
      <c r="UM158" s="158"/>
      <c r="UN158" s="158"/>
      <c r="UO158" s="158"/>
      <c r="UP158" s="158"/>
      <c r="UQ158" s="158"/>
      <c r="UR158" s="158"/>
      <c r="US158" s="158"/>
      <c r="UT158" s="158"/>
      <c r="UU158" s="158"/>
      <c r="UV158" s="158"/>
      <c r="UW158" s="158"/>
      <c r="UX158" s="158"/>
      <c r="UY158" s="158"/>
      <c r="UZ158" s="158"/>
      <c r="VA158" s="158"/>
      <c r="VB158" s="158"/>
      <c r="VC158" s="158"/>
      <c r="VD158" s="158"/>
      <c r="VE158" s="158"/>
      <c r="VF158" s="158"/>
      <c r="VG158" s="158"/>
      <c r="VH158" s="158"/>
      <c r="VI158" s="158"/>
      <c r="VJ158" s="158"/>
      <c r="VK158" s="158"/>
      <c r="VL158" s="158"/>
      <c r="VM158" s="158"/>
      <c r="VN158" s="158"/>
      <c r="VO158" s="158"/>
      <c r="VP158" s="158"/>
      <c r="VQ158" s="158"/>
      <c r="VR158" s="158"/>
      <c r="VS158" s="158"/>
      <c r="VT158" s="158"/>
      <c r="VU158" s="158"/>
      <c r="VV158" s="158"/>
      <c r="VW158" s="158"/>
      <c r="VX158" s="158"/>
      <c r="VY158" s="158"/>
      <c r="VZ158" s="158"/>
      <c r="WA158" s="158"/>
      <c r="WB158" s="158"/>
      <c r="WC158" s="158"/>
      <c r="WD158" s="158"/>
      <c r="WE158" s="158"/>
      <c r="WF158" s="158"/>
      <c r="WG158" s="158"/>
      <c r="WH158" s="158"/>
      <c r="WI158" s="158"/>
      <c r="WJ158" s="158"/>
      <c r="WK158" s="158"/>
      <c r="WL158" s="158"/>
      <c r="WM158" s="158"/>
      <c r="WN158" s="158"/>
      <c r="WO158" s="158"/>
      <c r="WP158" s="158"/>
      <c r="WQ158" s="158"/>
      <c r="WR158" s="158"/>
      <c r="WS158" s="158"/>
      <c r="WT158" s="158"/>
      <c r="WU158" s="158"/>
      <c r="WV158" s="158"/>
      <c r="WW158" s="158"/>
      <c r="WX158" s="158"/>
      <c r="WY158" s="158"/>
      <c r="WZ158" s="158"/>
      <c r="XA158" s="158"/>
      <c r="XB158" s="158"/>
      <c r="XC158" s="158"/>
      <c r="XD158" s="158"/>
      <c r="XE158" s="158"/>
      <c r="XF158" s="158"/>
      <c r="XG158" s="158"/>
      <c r="XH158" s="158"/>
      <c r="XI158" s="158"/>
      <c r="XJ158" s="158"/>
      <c r="XK158" s="158"/>
      <c r="XL158" s="158"/>
      <c r="XM158" s="158"/>
      <c r="XN158" s="158"/>
      <c r="XO158" s="158"/>
      <c r="XP158" s="158"/>
      <c r="XQ158" s="158"/>
      <c r="XR158" s="158"/>
      <c r="XS158" s="158"/>
      <c r="XT158" s="158"/>
      <c r="XU158" s="158"/>
      <c r="XV158" s="158"/>
      <c r="XW158" s="158"/>
      <c r="XX158" s="158"/>
      <c r="XY158" s="158"/>
      <c r="XZ158" s="158"/>
      <c r="YA158" s="158"/>
      <c r="YB158" s="158"/>
      <c r="YC158" s="158"/>
      <c r="YD158" s="158"/>
      <c r="YE158" s="158"/>
      <c r="YF158" s="158"/>
      <c r="YG158" s="158"/>
      <c r="YH158" s="158"/>
      <c r="YI158" s="158"/>
      <c r="YJ158" s="158"/>
      <c r="YK158" s="158"/>
      <c r="YL158" s="158"/>
      <c r="YM158" s="158"/>
      <c r="YN158" s="158"/>
      <c r="YO158" s="158"/>
      <c r="YP158" s="158"/>
      <c r="YQ158" s="158"/>
      <c r="YR158" s="158"/>
      <c r="YS158" s="158"/>
      <c r="YT158" s="158"/>
      <c r="YU158" s="158"/>
      <c r="YV158" s="158"/>
      <c r="YW158" s="158"/>
      <c r="YX158" s="158"/>
      <c r="YY158" s="158"/>
      <c r="YZ158" s="158"/>
      <c r="ZA158" s="158"/>
      <c r="ZB158" s="158"/>
      <c r="ZC158" s="158"/>
      <c r="ZD158" s="158"/>
      <c r="ZE158" s="158"/>
      <c r="ZF158" s="158"/>
      <c r="ZG158" s="158"/>
      <c r="ZH158" s="158"/>
      <c r="ZI158" s="158"/>
      <c r="ZJ158" s="158"/>
      <c r="ZK158" s="158"/>
      <c r="ZL158" s="158"/>
      <c r="ZM158" s="158"/>
      <c r="ZN158" s="158"/>
      <c r="ZO158" s="158"/>
      <c r="ZP158" s="158"/>
      <c r="ZQ158" s="158"/>
      <c r="ZR158" s="158"/>
      <c r="ZS158" s="158"/>
      <c r="ZT158" s="158"/>
      <c r="ZU158" s="158"/>
      <c r="ZV158" s="158"/>
      <c r="ZW158" s="158"/>
      <c r="ZX158" s="158"/>
      <c r="ZY158" s="158"/>
      <c r="ZZ158" s="158"/>
      <c r="AAA158" s="158"/>
      <c r="AAB158" s="158"/>
      <c r="AAC158" s="158"/>
      <c r="AAD158" s="158"/>
      <c r="AAE158" s="158"/>
      <c r="AAF158" s="158"/>
      <c r="AAG158" s="158"/>
      <c r="AAH158" s="158"/>
      <c r="AAI158" s="158"/>
      <c r="AAJ158" s="158"/>
      <c r="AAK158" s="158"/>
      <c r="AAL158" s="158"/>
      <c r="AAM158" s="158"/>
      <c r="AAN158" s="158"/>
      <c r="AAO158" s="158"/>
      <c r="AAP158" s="158"/>
      <c r="AAQ158" s="158"/>
      <c r="AAR158" s="158"/>
      <c r="AAS158" s="158"/>
      <c r="AAT158" s="158"/>
      <c r="AAU158" s="158"/>
      <c r="AAV158" s="158"/>
      <c r="AAW158" s="158"/>
      <c r="AAX158" s="158"/>
      <c r="AAY158" s="158"/>
      <c r="AAZ158" s="158"/>
      <c r="ABA158" s="158"/>
      <c r="ABB158" s="158"/>
      <c r="ABC158" s="158"/>
      <c r="ABD158" s="158"/>
      <c r="ABE158" s="158"/>
      <c r="ABF158" s="158"/>
      <c r="ABG158" s="158"/>
      <c r="ABH158" s="158"/>
      <c r="ABI158" s="158"/>
      <c r="ABJ158" s="158"/>
      <c r="ABK158" s="158"/>
      <c r="ABL158" s="158"/>
      <c r="ABM158" s="158"/>
      <c r="ABN158" s="158"/>
      <c r="ABO158" s="158"/>
      <c r="ABP158" s="158"/>
      <c r="ABQ158" s="158"/>
      <c r="ABR158" s="158"/>
      <c r="ABS158" s="158"/>
      <c r="ABT158" s="158"/>
      <c r="ABU158" s="158"/>
      <c r="ABV158" s="158"/>
      <c r="ABW158" s="158"/>
      <c r="ABX158" s="158"/>
      <c r="ABY158" s="158"/>
      <c r="ABZ158" s="158"/>
      <c r="ACA158" s="158"/>
      <c r="ACB158" s="158"/>
      <c r="ACC158" s="158"/>
      <c r="ACD158" s="158"/>
      <c r="ACE158" s="158"/>
      <c r="ACF158" s="158"/>
      <c r="ACG158" s="158"/>
      <c r="ACH158" s="158"/>
      <c r="ACI158" s="158"/>
      <c r="ACJ158" s="158"/>
      <c r="ACK158" s="158"/>
      <c r="ACL158" s="158"/>
      <c r="ACM158" s="158"/>
      <c r="ACN158" s="158"/>
      <c r="ACO158" s="158"/>
      <c r="ACP158" s="158"/>
      <c r="ACQ158" s="158"/>
      <c r="ACR158" s="159"/>
      <c r="ACS158" s="160">
        <f t="array" ref="ACS158">SUM(IF(RIGHT($Q158:$ACR158)=ACS$11,IFERROR(--LEFT($Q158:$ACR158,LEN($Q158:$ACR158)-1),0)))</f>
        <v>0</v>
      </c>
      <c r="ACT158" s="160">
        <f t="array" ref="ACT158">SUM(IF(RIGHT($Q158:$ACR158)=ACT$11,IFERROR(--LEFT($Q158:$ACR158,LEN($Q158:$ACR158)-1),0)))</f>
        <v>0</v>
      </c>
      <c r="ACU158" s="160">
        <f t="array" ref="ACU158">SUM(IF(RIGHT($Q158:$ACR158)=ACU$11,IFERROR(--LEFT($Q158:$ACR158,LEN($Q158:$ACR158)-1),0)))</f>
        <v>0</v>
      </c>
      <c r="ACV158" s="160">
        <f t="array" ref="ACV158">SUM(IF(RIGHT($Q158:$ACR158)=ACV$11,IFERROR(--LEFT($Q158:$ACR158,LEN($Q158:$ACR158)-1),0)))</f>
        <v>0</v>
      </c>
      <c r="ACW158" s="160">
        <f t="array" ref="ACW158">SUM(IF(RIGHT($Q158:$ACR158)=ACW$11,IFERROR(--LEFT($Q158:$ACR158,LEN($Q158:$ACR158)-1),0)))</f>
        <v>0</v>
      </c>
      <c r="ACX158" s="160">
        <f t="array" ref="ACX158">SUM(IF(RIGHT($Q158:$ACR158)=ACX$11,IFERROR(--LEFT($Q158:$ACR158,LEN($Q158:$ACR158)-1),0)))</f>
        <v>0</v>
      </c>
      <c r="ACY158" s="160">
        <f t="array" ref="ACY158">SUM(IF(RIGHT($Q158:$ACR158)=ACY$11,IFERROR(--LEFT($Q158:$ACR158,LEN($Q158:$ACR158)-1),0)))</f>
        <v>0</v>
      </c>
      <c r="ACZ158" s="160">
        <f t="array" ref="ACZ158">SUM(IF(RIGHT($Q158:$ACR158)=ACZ$11,IFERROR(--LEFT($Q158:$ACR158,LEN($Q158:$ACR158)-1),0)))</f>
        <v>0</v>
      </c>
      <c r="ADA158" s="158">
        <f t="shared" si="2287"/>
        <v>0</v>
      </c>
      <c r="ADB158" s="158">
        <f t="shared" si="2288"/>
        <v>0</v>
      </c>
      <c r="ADC158" s="158">
        <f t="shared" si="2289"/>
        <v>0</v>
      </c>
      <c r="ADD158" s="158">
        <f t="shared" si="2290"/>
        <v>0</v>
      </c>
      <c r="ADE158" s="158">
        <f t="shared" si="2291"/>
        <v>0</v>
      </c>
      <c r="ADF158" s="158">
        <f t="shared" si="2292"/>
        <v>0</v>
      </c>
      <c r="ADG158" s="158">
        <f t="shared" si="2293"/>
        <v>0</v>
      </c>
      <c r="ADH158" s="158">
        <f t="shared" si="2294"/>
        <v>0</v>
      </c>
      <c r="ADI158" s="160">
        <f t="array" ref="ADI158">SUM(IF(RIGHT($Q158:$ACR158)=ADI$11,IFERROR(--LEFT($Q158:$ACR158,LEN($Q158:$ACR158)-1),0)))</f>
        <v>0</v>
      </c>
      <c r="ADJ158" s="152">
        <f t="shared" si="2295"/>
        <v>0</v>
      </c>
      <c r="AEC158" s="143"/>
      <c r="AEO158" s="108"/>
      <c r="AEP158" s="108"/>
      <c r="AEQ158" s="108"/>
      <c r="AER158" s="108"/>
      <c r="AES158" s="108"/>
      <c r="AET158" s="108"/>
      <c r="AEU158" s="108"/>
      <c r="AEV158" s="108"/>
      <c r="AEW158" s="143"/>
      <c r="AFI158" s="108"/>
      <c r="AFJ158" s="108"/>
      <c r="AFK158" s="108"/>
      <c r="AFL158" s="108"/>
      <c r="AFM158" s="108"/>
      <c r="AFN158" s="108"/>
      <c r="AFO158" s="108"/>
      <c r="AFP158" s="108"/>
      <c r="AFQ158" s="143"/>
      <c r="AGC158" s="108"/>
      <c r="AGD158" s="108"/>
      <c r="AGE158" s="108"/>
      <c r="AGF158" s="108"/>
      <c r="AGG158" s="108"/>
      <c r="AGH158" s="108"/>
      <c r="AGI158" s="108"/>
      <c r="AGJ158" s="108"/>
      <c r="AGK158" s="143"/>
      <c r="AGW158" s="108"/>
      <c r="AGX158" s="108"/>
      <c r="AGY158" s="108"/>
      <c r="AGZ158" s="108"/>
      <c r="AHA158" s="108"/>
      <c r="AHB158" s="108"/>
      <c r="AHC158" s="108"/>
      <c r="AHD158" s="108"/>
      <c r="AHE158" s="143"/>
      <c r="AHQ158" s="108"/>
      <c r="AHR158" s="108"/>
      <c r="AHS158" s="108"/>
      <c r="AHT158" s="108"/>
      <c r="AHU158" s="108"/>
      <c r="AHV158" s="108"/>
      <c r="AHW158" s="108"/>
      <c r="AHX158" s="108"/>
      <c r="AHY158" s="143"/>
      <c r="AIK158" s="108"/>
      <c r="AIL158" s="108"/>
      <c r="AIM158" s="108"/>
      <c r="AIN158" s="108"/>
      <c r="AIO158" s="108"/>
      <c r="AIP158" s="108"/>
      <c r="AIQ158" s="108"/>
      <c r="AIR158" s="108"/>
      <c r="AIS158" s="143"/>
      <c r="AJE158" s="108"/>
      <c r="AJF158" s="108"/>
      <c r="AJG158" s="108"/>
      <c r="AJH158" s="108"/>
      <c r="AJI158" s="108"/>
      <c r="AJJ158" s="108"/>
      <c r="AJK158" s="108"/>
      <c r="AJL158" s="108"/>
      <c r="AJM158" s="143"/>
      <c r="AJY158" s="108"/>
      <c r="AJZ158" s="108"/>
      <c r="AKA158" s="108"/>
      <c r="AKB158" s="108"/>
      <c r="AKC158" s="108"/>
      <c r="AKD158" s="108"/>
      <c r="AKE158" s="108"/>
      <c r="AKF158" s="108"/>
      <c r="AKG158" s="143"/>
      <c r="AKS158" s="108"/>
      <c r="AKT158" s="108"/>
      <c r="AKU158" s="108"/>
      <c r="AKV158" s="108"/>
      <c r="AKW158" s="108"/>
      <c r="AKX158" s="108"/>
      <c r="AKY158" s="108"/>
      <c r="AKZ158" s="108"/>
      <c r="ALA158" s="143"/>
      <c r="ALM158" s="108"/>
      <c r="ALN158" s="108"/>
      <c r="ALO158" s="108"/>
      <c r="ALP158" s="108"/>
      <c r="ALQ158" s="108"/>
      <c r="ALR158" s="108"/>
      <c r="ALS158" s="108"/>
      <c r="ALT158" s="108"/>
      <c r="ALU158" s="143"/>
      <c r="AMG158" s="108"/>
      <c r="AMH158" s="108"/>
      <c r="AMI158" s="108"/>
      <c r="AMJ158" s="108"/>
      <c r="AMK158" s="108"/>
      <c r="AML158" s="108"/>
      <c r="AMM158" s="108"/>
      <c r="AMN158" s="108"/>
    </row>
    <row r="159" spans="2:1028" x14ac:dyDescent="0.25">
      <c r="B159" s="24">
        <v>148</v>
      </c>
      <c r="C159" s="24"/>
      <c r="D159" s="25"/>
      <c r="E159" s="25"/>
      <c r="F159" s="24"/>
      <c r="G159" s="153"/>
      <c r="H159" s="154"/>
      <c r="I159" s="23"/>
      <c r="J159" s="23"/>
      <c r="K159" s="23"/>
      <c r="L159" s="23"/>
      <c r="M159" s="23"/>
      <c r="N159" s="23"/>
      <c r="O159" s="23"/>
      <c r="P159" s="155"/>
      <c r="Q159" s="156"/>
      <c r="R159" s="157"/>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c r="BS159" s="158"/>
      <c r="BT159" s="158"/>
      <c r="BU159" s="158"/>
      <c r="BV159" s="158"/>
      <c r="BW159" s="158"/>
      <c r="BX159" s="158"/>
      <c r="BY159" s="158"/>
      <c r="BZ159" s="158"/>
      <c r="CA159" s="158"/>
      <c r="CB159" s="158"/>
      <c r="CC159" s="158"/>
      <c r="CD159" s="158"/>
      <c r="CE159" s="158"/>
      <c r="CF159" s="158"/>
      <c r="CG159" s="158"/>
      <c r="CH159" s="158"/>
      <c r="CI159" s="158"/>
      <c r="CJ159" s="158"/>
      <c r="CK159" s="158"/>
      <c r="CL159" s="158"/>
      <c r="CM159" s="158"/>
      <c r="CN159" s="158"/>
      <c r="CO159" s="158"/>
      <c r="CP159" s="158"/>
      <c r="CQ159" s="158"/>
      <c r="CR159" s="158"/>
      <c r="CS159" s="158"/>
      <c r="CT159" s="158"/>
      <c r="CU159" s="158"/>
      <c r="CV159" s="158"/>
      <c r="CW159" s="158"/>
      <c r="CX159" s="158"/>
      <c r="CY159" s="158"/>
      <c r="CZ159" s="158"/>
      <c r="DA159" s="158"/>
      <c r="DB159" s="158"/>
      <c r="DC159" s="158"/>
      <c r="DD159" s="158"/>
      <c r="DE159" s="158"/>
      <c r="DF159" s="158"/>
      <c r="DG159" s="158"/>
      <c r="DH159" s="158"/>
      <c r="DI159" s="158"/>
      <c r="DJ159" s="158"/>
      <c r="DK159" s="158"/>
      <c r="DL159" s="158"/>
      <c r="DM159" s="158"/>
      <c r="DN159" s="158"/>
      <c r="DO159" s="158"/>
      <c r="DP159" s="158"/>
      <c r="DQ159" s="158"/>
      <c r="DR159" s="158"/>
      <c r="DS159" s="158"/>
      <c r="DT159" s="158"/>
      <c r="DU159" s="158"/>
      <c r="DV159" s="158"/>
      <c r="DW159" s="158"/>
      <c r="DX159" s="158"/>
      <c r="DY159" s="158"/>
      <c r="DZ159" s="158"/>
      <c r="EA159" s="158"/>
      <c r="EB159" s="158"/>
      <c r="EC159" s="158"/>
      <c r="ED159" s="158"/>
      <c r="EE159" s="158"/>
      <c r="EF159" s="158"/>
      <c r="EG159" s="158"/>
      <c r="EH159" s="158"/>
      <c r="EI159" s="158"/>
      <c r="EJ159" s="158"/>
      <c r="EK159" s="158"/>
      <c r="EL159" s="158"/>
      <c r="EM159" s="158"/>
      <c r="EN159" s="158"/>
      <c r="EO159" s="158"/>
      <c r="EP159" s="158"/>
      <c r="EQ159" s="158"/>
      <c r="ER159" s="158"/>
      <c r="ES159" s="158"/>
      <c r="ET159" s="158"/>
      <c r="EU159" s="158"/>
      <c r="EV159" s="158"/>
      <c r="EW159" s="158"/>
      <c r="EX159" s="158"/>
      <c r="EY159" s="158"/>
      <c r="EZ159" s="158"/>
      <c r="FA159" s="158"/>
      <c r="FB159" s="158"/>
      <c r="FC159" s="158"/>
      <c r="FD159" s="158"/>
      <c r="FE159" s="158"/>
      <c r="FF159" s="158"/>
      <c r="FG159" s="158"/>
      <c r="FH159" s="158"/>
      <c r="FI159" s="158"/>
      <c r="FJ159" s="158"/>
      <c r="FK159" s="158"/>
      <c r="FL159" s="158"/>
      <c r="FM159" s="158"/>
      <c r="FN159" s="158"/>
      <c r="FO159" s="158"/>
      <c r="FP159" s="158"/>
      <c r="FQ159" s="158"/>
      <c r="FR159" s="158"/>
      <c r="FS159" s="158"/>
      <c r="FT159" s="158"/>
      <c r="FU159" s="158"/>
      <c r="FV159" s="158"/>
      <c r="FW159" s="158"/>
      <c r="FX159" s="158"/>
      <c r="FY159" s="158"/>
      <c r="FZ159" s="158"/>
      <c r="GA159" s="158"/>
      <c r="GB159" s="158"/>
      <c r="GC159" s="158"/>
      <c r="GD159" s="158"/>
      <c r="GE159" s="158"/>
      <c r="GF159" s="158"/>
      <c r="GG159" s="158"/>
      <c r="GH159" s="158"/>
      <c r="GI159" s="158"/>
      <c r="GJ159" s="158"/>
      <c r="GK159" s="158"/>
      <c r="GL159" s="158"/>
      <c r="GM159" s="158"/>
      <c r="GN159" s="158"/>
      <c r="GO159" s="158"/>
      <c r="GP159" s="158"/>
      <c r="GQ159" s="158"/>
      <c r="GR159" s="158"/>
      <c r="GS159" s="158"/>
      <c r="GT159" s="158"/>
      <c r="GU159" s="158"/>
      <c r="GV159" s="158"/>
      <c r="GW159" s="158"/>
      <c r="GX159" s="158"/>
      <c r="GY159" s="158"/>
      <c r="GZ159" s="158"/>
      <c r="HA159" s="158"/>
      <c r="HB159" s="158"/>
      <c r="HC159" s="158"/>
      <c r="HD159" s="158"/>
      <c r="HE159" s="158"/>
      <c r="HF159" s="158"/>
      <c r="HG159" s="158"/>
      <c r="HH159" s="158"/>
      <c r="HI159" s="158"/>
      <c r="HJ159" s="158"/>
      <c r="HK159" s="158"/>
      <c r="HL159" s="158"/>
      <c r="HM159" s="158"/>
      <c r="HN159" s="158"/>
      <c r="HO159" s="158"/>
      <c r="HP159" s="158"/>
      <c r="HQ159" s="158"/>
      <c r="HR159" s="158"/>
      <c r="HS159" s="158"/>
      <c r="HT159" s="158"/>
      <c r="HU159" s="158"/>
      <c r="HV159" s="158"/>
      <c r="HW159" s="158"/>
      <c r="HX159" s="158"/>
      <c r="HY159" s="158"/>
      <c r="HZ159" s="158"/>
      <c r="IA159" s="158"/>
      <c r="IB159" s="158"/>
      <c r="IC159" s="158"/>
      <c r="ID159" s="158"/>
      <c r="IE159" s="158"/>
      <c r="IF159" s="158"/>
      <c r="IG159" s="158"/>
      <c r="IH159" s="158"/>
      <c r="II159" s="158"/>
      <c r="IJ159" s="158"/>
      <c r="IK159" s="158"/>
      <c r="IL159" s="158"/>
      <c r="IM159" s="158"/>
      <c r="IN159" s="158"/>
      <c r="IO159" s="158"/>
      <c r="IP159" s="158"/>
      <c r="IQ159" s="158"/>
      <c r="IR159" s="158"/>
      <c r="IS159" s="158"/>
      <c r="IT159" s="158"/>
      <c r="IU159" s="158"/>
      <c r="IV159" s="158"/>
      <c r="IW159" s="158"/>
      <c r="IX159" s="158"/>
      <c r="IY159" s="158"/>
      <c r="IZ159" s="158"/>
      <c r="JA159" s="158"/>
      <c r="JB159" s="158"/>
      <c r="JC159" s="158"/>
      <c r="JD159" s="158"/>
      <c r="JE159" s="158"/>
      <c r="JF159" s="158"/>
      <c r="JG159" s="158"/>
      <c r="JH159" s="158"/>
      <c r="JI159" s="158"/>
      <c r="JJ159" s="158"/>
      <c r="JK159" s="158"/>
      <c r="JL159" s="158"/>
      <c r="JM159" s="158"/>
      <c r="JN159" s="158"/>
      <c r="JO159" s="158"/>
      <c r="JP159" s="158"/>
      <c r="JQ159" s="158"/>
      <c r="JR159" s="158"/>
      <c r="JS159" s="158"/>
      <c r="JT159" s="158"/>
      <c r="JU159" s="158"/>
      <c r="JV159" s="158"/>
      <c r="JW159" s="158"/>
      <c r="JX159" s="158"/>
      <c r="JY159" s="158"/>
      <c r="JZ159" s="158"/>
      <c r="KA159" s="158"/>
      <c r="KB159" s="158"/>
      <c r="KC159" s="158"/>
      <c r="KD159" s="158"/>
      <c r="KE159" s="158"/>
      <c r="KF159" s="158"/>
      <c r="KG159" s="158"/>
      <c r="KH159" s="158"/>
      <c r="KI159" s="158"/>
      <c r="KJ159" s="158"/>
      <c r="KK159" s="158"/>
      <c r="KL159" s="158"/>
      <c r="KM159" s="158"/>
      <c r="KN159" s="158"/>
      <c r="KO159" s="158"/>
      <c r="KP159" s="158"/>
      <c r="KQ159" s="158"/>
      <c r="KR159" s="158"/>
      <c r="KS159" s="158"/>
      <c r="KT159" s="158"/>
      <c r="KU159" s="158"/>
      <c r="KV159" s="158"/>
      <c r="KW159" s="158"/>
      <c r="KX159" s="158"/>
      <c r="KY159" s="158"/>
      <c r="KZ159" s="158"/>
      <c r="LA159" s="158"/>
      <c r="LB159" s="158"/>
      <c r="LC159" s="158"/>
      <c r="LD159" s="158"/>
      <c r="LE159" s="158"/>
      <c r="LF159" s="158"/>
      <c r="LG159" s="158"/>
      <c r="LH159" s="158"/>
      <c r="LI159" s="158"/>
      <c r="LJ159" s="158"/>
      <c r="LK159" s="158"/>
      <c r="LL159" s="158"/>
      <c r="LM159" s="158"/>
      <c r="LN159" s="158"/>
      <c r="LO159" s="158"/>
      <c r="LP159" s="158"/>
      <c r="LQ159" s="158"/>
      <c r="LR159" s="158"/>
      <c r="LS159" s="158"/>
      <c r="LT159" s="158"/>
      <c r="LU159" s="158"/>
      <c r="LV159" s="158"/>
      <c r="LW159" s="158"/>
      <c r="LX159" s="158"/>
      <c r="LY159" s="158"/>
      <c r="LZ159" s="158"/>
      <c r="MA159" s="158"/>
      <c r="MB159" s="158"/>
      <c r="MC159" s="158"/>
      <c r="MD159" s="158"/>
      <c r="ME159" s="158"/>
      <c r="MF159" s="158"/>
      <c r="MG159" s="158"/>
      <c r="MH159" s="158"/>
      <c r="MI159" s="158"/>
      <c r="MJ159" s="158"/>
      <c r="MK159" s="158"/>
      <c r="ML159" s="158"/>
      <c r="MM159" s="158"/>
      <c r="MN159" s="158"/>
      <c r="MO159" s="158"/>
      <c r="MP159" s="158"/>
      <c r="MQ159" s="158"/>
      <c r="MR159" s="158"/>
      <c r="MS159" s="158"/>
      <c r="MT159" s="158"/>
      <c r="MU159" s="158"/>
      <c r="MV159" s="158"/>
      <c r="MW159" s="158"/>
      <c r="MX159" s="158"/>
      <c r="MY159" s="158"/>
      <c r="MZ159" s="158"/>
      <c r="NA159" s="158"/>
      <c r="NB159" s="158"/>
      <c r="NC159" s="158"/>
      <c r="ND159" s="158"/>
      <c r="NE159" s="158"/>
      <c r="NF159" s="158"/>
      <c r="NG159" s="158"/>
      <c r="NH159" s="158"/>
      <c r="NI159" s="158"/>
      <c r="NJ159" s="158"/>
      <c r="NK159" s="158"/>
      <c r="NL159" s="158"/>
      <c r="NM159" s="158"/>
      <c r="NN159" s="158"/>
      <c r="NO159" s="158"/>
      <c r="NP159" s="158"/>
      <c r="NQ159" s="158"/>
      <c r="NR159" s="158"/>
      <c r="NS159" s="158"/>
      <c r="NT159" s="158"/>
      <c r="NU159" s="158"/>
      <c r="NV159" s="158"/>
      <c r="NW159" s="158"/>
      <c r="NX159" s="158"/>
      <c r="NY159" s="158"/>
      <c r="NZ159" s="158"/>
      <c r="OA159" s="158"/>
      <c r="OB159" s="158"/>
      <c r="OC159" s="158"/>
      <c r="OD159" s="158"/>
      <c r="OE159" s="158"/>
      <c r="OF159" s="158"/>
      <c r="OG159" s="158"/>
      <c r="OH159" s="158"/>
      <c r="OI159" s="158"/>
      <c r="OJ159" s="158"/>
      <c r="OK159" s="158"/>
      <c r="OL159" s="158"/>
      <c r="OM159" s="158"/>
      <c r="ON159" s="158"/>
      <c r="OO159" s="158"/>
      <c r="OP159" s="158"/>
      <c r="OQ159" s="158"/>
      <c r="OR159" s="158"/>
      <c r="OS159" s="158"/>
      <c r="OT159" s="158"/>
      <c r="OU159" s="158"/>
      <c r="OV159" s="158"/>
      <c r="OW159" s="158"/>
      <c r="OX159" s="158"/>
      <c r="OY159" s="158"/>
      <c r="OZ159" s="158"/>
      <c r="PA159" s="158"/>
      <c r="PB159" s="158"/>
      <c r="PC159" s="158"/>
      <c r="PD159" s="158"/>
      <c r="PE159" s="158"/>
      <c r="PF159" s="158"/>
      <c r="PG159" s="158"/>
      <c r="PH159" s="158"/>
      <c r="PI159" s="158"/>
      <c r="PJ159" s="158"/>
      <c r="PK159" s="158"/>
      <c r="PL159" s="158"/>
      <c r="PM159" s="158"/>
      <c r="PN159" s="158"/>
      <c r="PO159" s="158"/>
      <c r="PP159" s="158"/>
      <c r="PQ159" s="158"/>
      <c r="PR159" s="158"/>
      <c r="PS159" s="158"/>
      <c r="PT159" s="158"/>
      <c r="PU159" s="158"/>
      <c r="PV159" s="158"/>
      <c r="PW159" s="158"/>
      <c r="PX159" s="158"/>
      <c r="PY159" s="158"/>
      <c r="PZ159" s="158"/>
      <c r="QA159" s="158"/>
      <c r="QB159" s="158"/>
      <c r="QC159" s="158"/>
      <c r="QD159" s="158"/>
      <c r="QE159" s="158"/>
      <c r="QF159" s="158"/>
      <c r="QG159" s="158"/>
      <c r="QH159" s="158"/>
      <c r="QI159" s="158"/>
      <c r="QJ159" s="158"/>
      <c r="QK159" s="158"/>
      <c r="QL159" s="158"/>
      <c r="QM159" s="158"/>
      <c r="QN159" s="158"/>
      <c r="QO159" s="158"/>
      <c r="QP159" s="158"/>
      <c r="QQ159" s="158"/>
      <c r="QR159" s="158"/>
      <c r="QS159" s="158"/>
      <c r="QT159" s="158"/>
      <c r="QU159" s="158"/>
      <c r="QV159" s="158"/>
      <c r="QW159" s="158"/>
      <c r="QX159" s="158"/>
      <c r="QY159" s="158"/>
      <c r="QZ159" s="158"/>
      <c r="RA159" s="158"/>
      <c r="RB159" s="158"/>
      <c r="RC159" s="158"/>
      <c r="RD159" s="158"/>
      <c r="RE159" s="158"/>
      <c r="RF159" s="158"/>
      <c r="RG159" s="158"/>
      <c r="RH159" s="158"/>
      <c r="RI159" s="158"/>
      <c r="RJ159" s="158"/>
      <c r="RK159" s="158"/>
      <c r="RL159" s="158"/>
      <c r="RM159" s="158"/>
      <c r="RN159" s="158"/>
      <c r="RO159" s="158"/>
      <c r="RP159" s="158"/>
      <c r="RQ159" s="158"/>
      <c r="RR159" s="158"/>
      <c r="RS159" s="158"/>
      <c r="RT159" s="158"/>
      <c r="RU159" s="158"/>
      <c r="RV159" s="158"/>
      <c r="RW159" s="158"/>
      <c r="RX159" s="158"/>
      <c r="RY159" s="158"/>
      <c r="RZ159" s="158"/>
      <c r="SA159" s="158"/>
      <c r="SB159" s="158"/>
      <c r="SC159" s="158"/>
      <c r="SD159" s="158"/>
      <c r="SE159" s="158"/>
      <c r="SF159" s="158"/>
      <c r="SG159" s="158"/>
      <c r="SH159" s="158"/>
      <c r="SI159" s="158"/>
      <c r="SJ159" s="158"/>
      <c r="SK159" s="158"/>
      <c r="SL159" s="158"/>
      <c r="SM159" s="158"/>
      <c r="SN159" s="158"/>
      <c r="SO159" s="158"/>
      <c r="SP159" s="158"/>
      <c r="SQ159" s="158"/>
      <c r="SR159" s="158"/>
      <c r="SS159" s="158"/>
      <c r="ST159" s="158"/>
      <c r="SU159" s="158"/>
      <c r="SV159" s="158"/>
      <c r="SW159" s="158"/>
      <c r="SX159" s="158"/>
      <c r="SY159" s="158"/>
      <c r="SZ159" s="158"/>
      <c r="TA159" s="158"/>
      <c r="TB159" s="158"/>
      <c r="TC159" s="158"/>
      <c r="TD159" s="158"/>
      <c r="TE159" s="158"/>
      <c r="TF159" s="158"/>
      <c r="TG159" s="158"/>
      <c r="TH159" s="158"/>
      <c r="TI159" s="158"/>
      <c r="TJ159" s="158"/>
      <c r="TK159" s="158"/>
      <c r="TL159" s="158"/>
      <c r="TM159" s="158"/>
      <c r="TN159" s="158"/>
      <c r="TO159" s="158"/>
      <c r="TP159" s="158"/>
      <c r="TQ159" s="158"/>
      <c r="TR159" s="158"/>
      <c r="TS159" s="158"/>
      <c r="TT159" s="158"/>
      <c r="TU159" s="158"/>
      <c r="TV159" s="158"/>
      <c r="TW159" s="158"/>
      <c r="TX159" s="158"/>
      <c r="TY159" s="158"/>
      <c r="TZ159" s="158"/>
      <c r="UA159" s="158"/>
      <c r="UB159" s="158"/>
      <c r="UC159" s="158"/>
      <c r="UD159" s="158"/>
      <c r="UE159" s="158"/>
      <c r="UF159" s="158"/>
      <c r="UG159" s="158"/>
      <c r="UH159" s="158"/>
      <c r="UI159" s="158"/>
      <c r="UJ159" s="158"/>
      <c r="UK159" s="158"/>
      <c r="UL159" s="158"/>
      <c r="UM159" s="158"/>
      <c r="UN159" s="158"/>
      <c r="UO159" s="158"/>
      <c r="UP159" s="158"/>
      <c r="UQ159" s="158"/>
      <c r="UR159" s="158"/>
      <c r="US159" s="158"/>
      <c r="UT159" s="158"/>
      <c r="UU159" s="158"/>
      <c r="UV159" s="158"/>
      <c r="UW159" s="158"/>
      <c r="UX159" s="158"/>
      <c r="UY159" s="158"/>
      <c r="UZ159" s="158"/>
      <c r="VA159" s="158"/>
      <c r="VB159" s="158"/>
      <c r="VC159" s="158"/>
      <c r="VD159" s="158"/>
      <c r="VE159" s="158"/>
      <c r="VF159" s="158"/>
      <c r="VG159" s="158"/>
      <c r="VH159" s="158"/>
      <c r="VI159" s="158"/>
      <c r="VJ159" s="158"/>
      <c r="VK159" s="158"/>
      <c r="VL159" s="158"/>
      <c r="VM159" s="158"/>
      <c r="VN159" s="158"/>
      <c r="VO159" s="158"/>
      <c r="VP159" s="158"/>
      <c r="VQ159" s="158"/>
      <c r="VR159" s="158"/>
      <c r="VS159" s="158"/>
      <c r="VT159" s="158"/>
      <c r="VU159" s="158"/>
      <c r="VV159" s="158"/>
      <c r="VW159" s="158"/>
      <c r="VX159" s="158"/>
      <c r="VY159" s="158"/>
      <c r="VZ159" s="158"/>
      <c r="WA159" s="158"/>
      <c r="WB159" s="158"/>
      <c r="WC159" s="158"/>
      <c r="WD159" s="158"/>
      <c r="WE159" s="158"/>
      <c r="WF159" s="158"/>
      <c r="WG159" s="158"/>
      <c r="WH159" s="158"/>
      <c r="WI159" s="158"/>
      <c r="WJ159" s="158"/>
      <c r="WK159" s="158"/>
      <c r="WL159" s="158"/>
      <c r="WM159" s="158"/>
      <c r="WN159" s="158"/>
      <c r="WO159" s="158"/>
      <c r="WP159" s="158"/>
      <c r="WQ159" s="158"/>
      <c r="WR159" s="158"/>
      <c r="WS159" s="158"/>
      <c r="WT159" s="158"/>
      <c r="WU159" s="158"/>
      <c r="WV159" s="158"/>
      <c r="WW159" s="158"/>
      <c r="WX159" s="158"/>
      <c r="WY159" s="158"/>
      <c r="WZ159" s="158"/>
      <c r="XA159" s="158"/>
      <c r="XB159" s="158"/>
      <c r="XC159" s="158"/>
      <c r="XD159" s="158"/>
      <c r="XE159" s="158"/>
      <c r="XF159" s="158"/>
      <c r="XG159" s="158"/>
      <c r="XH159" s="158"/>
      <c r="XI159" s="158"/>
      <c r="XJ159" s="158"/>
      <c r="XK159" s="158"/>
      <c r="XL159" s="158"/>
      <c r="XM159" s="158"/>
      <c r="XN159" s="158"/>
      <c r="XO159" s="158"/>
      <c r="XP159" s="158"/>
      <c r="XQ159" s="158"/>
      <c r="XR159" s="158"/>
      <c r="XS159" s="158"/>
      <c r="XT159" s="158"/>
      <c r="XU159" s="158"/>
      <c r="XV159" s="158"/>
      <c r="XW159" s="158"/>
      <c r="XX159" s="158"/>
      <c r="XY159" s="158"/>
      <c r="XZ159" s="158"/>
      <c r="YA159" s="158"/>
      <c r="YB159" s="158"/>
      <c r="YC159" s="158"/>
      <c r="YD159" s="158"/>
      <c r="YE159" s="158"/>
      <c r="YF159" s="158"/>
      <c r="YG159" s="158"/>
      <c r="YH159" s="158"/>
      <c r="YI159" s="158"/>
      <c r="YJ159" s="158"/>
      <c r="YK159" s="158"/>
      <c r="YL159" s="158"/>
      <c r="YM159" s="158"/>
      <c r="YN159" s="158"/>
      <c r="YO159" s="158"/>
      <c r="YP159" s="158"/>
      <c r="YQ159" s="158"/>
      <c r="YR159" s="158"/>
      <c r="YS159" s="158"/>
      <c r="YT159" s="158"/>
      <c r="YU159" s="158"/>
      <c r="YV159" s="158"/>
      <c r="YW159" s="158"/>
      <c r="YX159" s="158"/>
      <c r="YY159" s="158"/>
      <c r="YZ159" s="158"/>
      <c r="ZA159" s="158"/>
      <c r="ZB159" s="158"/>
      <c r="ZC159" s="158"/>
      <c r="ZD159" s="158"/>
      <c r="ZE159" s="158"/>
      <c r="ZF159" s="158"/>
      <c r="ZG159" s="158"/>
      <c r="ZH159" s="158"/>
      <c r="ZI159" s="158"/>
      <c r="ZJ159" s="158"/>
      <c r="ZK159" s="158"/>
      <c r="ZL159" s="158"/>
      <c r="ZM159" s="158"/>
      <c r="ZN159" s="158"/>
      <c r="ZO159" s="158"/>
      <c r="ZP159" s="158"/>
      <c r="ZQ159" s="158"/>
      <c r="ZR159" s="158"/>
      <c r="ZS159" s="158"/>
      <c r="ZT159" s="158"/>
      <c r="ZU159" s="158"/>
      <c r="ZV159" s="158"/>
      <c r="ZW159" s="158"/>
      <c r="ZX159" s="158"/>
      <c r="ZY159" s="158"/>
      <c r="ZZ159" s="158"/>
      <c r="AAA159" s="158"/>
      <c r="AAB159" s="158"/>
      <c r="AAC159" s="158"/>
      <c r="AAD159" s="158"/>
      <c r="AAE159" s="158"/>
      <c r="AAF159" s="158"/>
      <c r="AAG159" s="158"/>
      <c r="AAH159" s="158"/>
      <c r="AAI159" s="158"/>
      <c r="AAJ159" s="158"/>
      <c r="AAK159" s="158"/>
      <c r="AAL159" s="158"/>
      <c r="AAM159" s="158"/>
      <c r="AAN159" s="158"/>
      <c r="AAO159" s="158"/>
      <c r="AAP159" s="158"/>
      <c r="AAQ159" s="158"/>
      <c r="AAR159" s="158"/>
      <c r="AAS159" s="158"/>
      <c r="AAT159" s="158"/>
      <c r="AAU159" s="158"/>
      <c r="AAV159" s="158"/>
      <c r="AAW159" s="158"/>
      <c r="AAX159" s="158"/>
      <c r="AAY159" s="158"/>
      <c r="AAZ159" s="158"/>
      <c r="ABA159" s="158"/>
      <c r="ABB159" s="158"/>
      <c r="ABC159" s="158"/>
      <c r="ABD159" s="158"/>
      <c r="ABE159" s="158"/>
      <c r="ABF159" s="158"/>
      <c r="ABG159" s="158"/>
      <c r="ABH159" s="158"/>
      <c r="ABI159" s="158"/>
      <c r="ABJ159" s="158"/>
      <c r="ABK159" s="158"/>
      <c r="ABL159" s="158"/>
      <c r="ABM159" s="158"/>
      <c r="ABN159" s="158"/>
      <c r="ABO159" s="158"/>
      <c r="ABP159" s="158"/>
      <c r="ABQ159" s="158"/>
      <c r="ABR159" s="158"/>
      <c r="ABS159" s="158"/>
      <c r="ABT159" s="158"/>
      <c r="ABU159" s="158"/>
      <c r="ABV159" s="158"/>
      <c r="ABW159" s="158"/>
      <c r="ABX159" s="158"/>
      <c r="ABY159" s="158"/>
      <c r="ABZ159" s="158"/>
      <c r="ACA159" s="158"/>
      <c r="ACB159" s="158"/>
      <c r="ACC159" s="158"/>
      <c r="ACD159" s="158"/>
      <c r="ACE159" s="158"/>
      <c r="ACF159" s="158"/>
      <c r="ACG159" s="158"/>
      <c r="ACH159" s="158"/>
      <c r="ACI159" s="158"/>
      <c r="ACJ159" s="158"/>
      <c r="ACK159" s="158"/>
      <c r="ACL159" s="158"/>
      <c r="ACM159" s="158"/>
      <c r="ACN159" s="158"/>
      <c r="ACO159" s="158"/>
      <c r="ACP159" s="158"/>
      <c r="ACQ159" s="158"/>
      <c r="ACR159" s="159"/>
      <c r="ACS159" s="160">
        <f t="array" ref="ACS159">SUM(IF(RIGHT($Q159:$ACR159)=ACS$11,IFERROR(--LEFT($Q159:$ACR159,LEN($Q159:$ACR159)-1),0)))</f>
        <v>0</v>
      </c>
      <c r="ACT159" s="160">
        <f t="array" ref="ACT159">SUM(IF(RIGHT($Q159:$ACR159)=ACT$11,IFERROR(--LEFT($Q159:$ACR159,LEN($Q159:$ACR159)-1),0)))</f>
        <v>0</v>
      </c>
      <c r="ACU159" s="160">
        <f t="array" ref="ACU159">SUM(IF(RIGHT($Q159:$ACR159)=ACU$11,IFERROR(--LEFT($Q159:$ACR159,LEN($Q159:$ACR159)-1),0)))</f>
        <v>0</v>
      </c>
      <c r="ACV159" s="160">
        <f t="array" ref="ACV159">SUM(IF(RIGHT($Q159:$ACR159)=ACV$11,IFERROR(--LEFT($Q159:$ACR159,LEN($Q159:$ACR159)-1),0)))</f>
        <v>0</v>
      </c>
      <c r="ACW159" s="160">
        <f t="array" ref="ACW159">SUM(IF(RIGHT($Q159:$ACR159)=ACW$11,IFERROR(--LEFT($Q159:$ACR159,LEN($Q159:$ACR159)-1),0)))</f>
        <v>0</v>
      </c>
      <c r="ACX159" s="160">
        <f t="array" ref="ACX159">SUM(IF(RIGHT($Q159:$ACR159)=ACX$11,IFERROR(--LEFT($Q159:$ACR159,LEN($Q159:$ACR159)-1),0)))</f>
        <v>0</v>
      </c>
      <c r="ACY159" s="160">
        <f t="array" ref="ACY159">SUM(IF(RIGHT($Q159:$ACR159)=ACY$11,IFERROR(--LEFT($Q159:$ACR159,LEN($Q159:$ACR159)-1),0)))</f>
        <v>0</v>
      </c>
      <c r="ACZ159" s="160">
        <f t="array" ref="ACZ159">SUM(IF(RIGHT($Q159:$ACR159)=ACZ$11,IFERROR(--LEFT($Q159:$ACR159,LEN($Q159:$ACR159)-1),0)))</f>
        <v>0</v>
      </c>
      <c r="ADA159" s="158">
        <f t="shared" si="2287"/>
        <v>0</v>
      </c>
      <c r="ADB159" s="158">
        <f t="shared" si="2288"/>
        <v>0</v>
      </c>
      <c r="ADC159" s="158">
        <f t="shared" si="2289"/>
        <v>0</v>
      </c>
      <c r="ADD159" s="158">
        <f t="shared" si="2290"/>
        <v>0</v>
      </c>
      <c r="ADE159" s="158">
        <f t="shared" si="2291"/>
        <v>0</v>
      </c>
      <c r="ADF159" s="158">
        <f t="shared" si="2292"/>
        <v>0</v>
      </c>
      <c r="ADG159" s="158">
        <f t="shared" si="2293"/>
        <v>0</v>
      </c>
      <c r="ADH159" s="158">
        <f t="shared" si="2294"/>
        <v>0</v>
      </c>
      <c r="ADI159" s="160">
        <f t="array" ref="ADI159">SUM(IF(RIGHT($Q159:$ACR159)=ADI$11,IFERROR(--LEFT($Q159:$ACR159,LEN($Q159:$ACR159)-1),0)))</f>
        <v>0</v>
      </c>
      <c r="ADJ159" s="152">
        <f t="shared" si="2295"/>
        <v>0</v>
      </c>
      <c r="AEC159" s="143"/>
      <c r="AEO159" s="108"/>
      <c r="AEP159" s="108"/>
      <c r="AEQ159" s="108"/>
      <c r="AER159" s="108"/>
      <c r="AES159" s="108"/>
      <c r="AET159" s="108"/>
      <c r="AEU159" s="108"/>
      <c r="AEV159" s="108"/>
      <c r="AEW159" s="143"/>
      <c r="AFI159" s="108"/>
      <c r="AFJ159" s="108"/>
      <c r="AFK159" s="108"/>
      <c r="AFL159" s="108"/>
      <c r="AFM159" s="108"/>
      <c r="AFN159" s="108"/>
      <c r="AFO159" s="108"/>
      <c r="AFP159" s="108"/>
      <c r="AFQ159" s="143"/>
      <c r="AGC159" s="108"/>
      <c r="AGD159" s="108"/>
      <c r="AGE159" s="108"/>
      <c r="AGF159" s="108"/>
      <c r="AGG159" s="108"/>
      <c r="AGH159" s="108"/>
      <c r="AGI159" s="108"/>
      <c r="AGJ159" s="108"/>
      <c r="AGK159" s="143"/>
      <c r="AGW159" s="108"/>
      <c r="AGX159" s="108"/>
      <c r="AGY159" s="108"/>
      <c r="AGZ159" s="108"/>
      <c r="AHA159" s="108"/>
      <c r="AHB159" s="108"/>
      <c r="AHC159" s="108"/>
      <c r="AHD159" s="108"/>
      <c r="AHE159" s="143"/>
      <c r="AHQ159" s="108"/>
      <c r="AHR159" s="108"/>
      <c r="AHS159" s="108"/>
      <c r="AHT159" s="108"/>
      <c r="AHU159" s="108"/>
      <c r="AHV159" s="108"/>
      <c r="AHW159" s="108"/>
      <c r="AHX159" s="108"/>
      <c r="AHY159" s="143"/>
      <c r="AIK159" s="108"/>
      <c r="AIL159" s="108"/>
      <c r="AIM159" s="108"/>
      <c r="AIN159" s="108"/>
      <c r="AIO159" s="108"/>
      <c r="AIP159" s="108"/>
      <c r="AIQ159" s="108"/>
      <c r="AIR159" s="108"/>
      <c r="AIS159" s="143"/>
      <c r="AJE159" s="108"/>
      <c r="AJF159" s="108"/>
      <c r="AJG159" s="108"/>
      <c r="AJH159" s="108"/>
      <c r="AJI159" s="108"/>
      <c r="AJJ159" s="108"/>
      <c r="AJK159" s="108"/>
      <c r="AJL159" s="108"/>
      <c r="AJM159" s="143"/>
      <c r="AJY159" s="108"/>
      <c r="AJZ159" s="108"/>
      <c r="AKA159" s="108"/>
      <c r="AKB159" s="108"/>
      <c r="AKC159" s="108"/>
      <c r="AKD159" s="108"/>
      <c r="AKE159" s="108"/>
      <c r="AKF159" s="108"/>
      <c r="AKG159" s="143"/>
      <c r="AKS159" s="108"/>
      <c r="AKT159" s="108"/>
      <c r="AKU159" s="108"/>
      <c r="AKV159" s="108"/>
      <c r="AKW159" s="108"/>
      <c r="AKX159" s="108"/>
      <c r="AKY159" s="108"/>
      <c r="AKZ159" s="108"/>
      <c r="ALA159" s="143"/>
      <c r="ALM159" s="108"/>
      <c r="ALN159" s="108"/>
      <c r="ALO159" s="108"/>
      <c r="ALP159" s="108"/>
      <c r="ALQ159" s="108"/>
      <c r="ALR159" s="108"/>
      <c r="ALS159" s="108"/>
      <c r="ALT159" s="108"/>
      <c r="ALU159" s="143"/>
      <c r="AMG159" s="108"/>
      <c r="AMH159" s="108"/>
      <c r="AMI159" s="108"/>
      <c r="AMJ159" s="108"/>
      <c r="AMK159" s="108"/>
      <c r="AML159" s="108"/>
      <c r="AMM159" s="108"/>
      <c r="AMN159" s="108"/>
    </row>
    <row r="160" spans="2:1028" x14ac:dyDescent="0.25">
      <c r="B160" s="24">
        <v>149</v>
      </c>
      <c r="C160" s="24"/>
      <c r="D160" s="25"/>
      <c r="E160" s="25"/>
      <c r="F160" s="24"/>
      <c r="G160" s="153"/>
      <c r="H160" s="154"/>
      <c r="I160" s="23"/>
      <c r="J160" s="23"/>
      <c r="K160" s="23"/>
      <c r="L160" s="23"/>
      <c r="M160" s="23"/>
      <c r="N160" s="23"/>
      <c r="O160" s="23"/>
      <c r="P160" s="155"/>
      <c r="Q160" s="156"/>
      <c r="R160" s="157"/>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c r="BS160" s="158"/>
      <c r="BT160" s="158"/>
      <c r="BU160" s="158"/>
      <c r="BV160" s="158"/>
      <c r="BW160" s="158"/>
      <c r="BX160" s="158"/>
      <c r="BY160" s="158"/>
      <c r="BZ160" s="158"/>
      <c r="CA160" s="158"/>
      <c r="CB160" s="158"/>
      <c r="CC160" s="158"/>
      <c r="CD160" s="158"/>
      <c r="CE160" s="158"/>
      <c r="CF160" s="158"/>
      <c r="CG160" s="158"/>
      <c r="CH160" s="158"/>
      <c r="CI160" s="158"/>
      <c r="CJ160" s="158"/>
      <c r="CK160" s="158"/>
      <c r="CL160" s="158"/>
      <c r="CM160" s="158"/>
      <c r="CN160" s="158"/>
      <c r="CO160" s="158"/>
      <c r="CP160" s="158"/>
      <c r="CQ160" s="158"/>
      <c r="CR160" s="158"/>
      <c r="CS160" s="158"/>
      <c r="CT160" s="158"/>
      <c r="CU160" s="158"/>
      <c r="CV160" s="158"/>
      <c r="CW160" s="158"/>
      <c r="CX160" s="158"/>
      <c r="CY160" s="158"/>
      <c r="CZ160" s="158"/>
      <c r="DA160" s="158"/>
      <c r="DB160" s="158"/>
      <c r="DC160" s="158"/>
      <c r="DD160" s="158"/>
      <c r="DE160" s="158"/>
      <c r="DF160" s="158"/>
      <c r="DG160" s="158"/>
      <c r="DH160" s="158"/>
      <c r="DI160" s="158"/>
      <c r="DJ160" s="158"/>
      <c r="DK160" s="158"/>
      <c r="DL160" s="158"/>
      <c r="DM160" s="158"/>
      <c r="DN160" s="158"/>
      <c r="DO160" s="158"/>
      <c r="DP160" s="158"/>
      <c r="DQ160" s="158"/>
      <c r="DR160" s="158"/>
      <c r="DS160" s="158"/>
      <c r="DT160" s="158"/>
      <c r="DU160" s="158"/>
      <c r="DV160" s="158"/>
      <c r="DW160" s="158"/>
      <c r="DX160" s="158"/>
      <c r="DY160" s="158"/>
      <c r="DZ160" s="158"/>
      <c r="EA160" s="158"/>
      <c r="EB160" s="158"/>
      <c r="EC160" s="158"/>
      <c r="ED160" s="158"/>
      <c r="EE160" s="158"/>
      <c r="EF160" s="158"/>
      <c r="EG160" s="158"/>
      <c r="EH160" s="158"/>
      <c r="EI160" s="158"/>
      <c r="EJ160" s="158"/>
      <c r="EK160" s="158"/>
      <c r="EL160" s="158"/>
      <c r="EM160" s="158"/>
      <c r="EN160" s="158"/>
      <c r="EO160" s="158"/>
      <c r="EP160" s="158"/>
      <c r="EQ160" s="158"/>
      <c r="ER160" s="158"/>
      <c r="ES160" s="158"/>
      <c r="ET160" s="158"/>
      <c r="EU160" s="158"/>
      <c r="EV160" s="158"/>
      <c r="EW160" s="158"/>
      <c r="EX160" s="158"/>
      <c r="EY160" s="158"/>
      <c r="EZ160" s="158"/>
      <c r="FA160" s="158"/>
      <c r="FB160" s="158"/>
      <c r="FC160" s="158"/>
      <c r="FD160" s="158"/>
      <c r="FE160" s="158"/>
      <c r="FF160" s="158"/>
      <c r="FG160" s="158"/>
      <c r="FH160" s="158"/>
      <c r="FI160" s="158"/>
      <c r="FJ160" s="158"/>
      <c r="FK160" s="158"/>
      <c r="FL160" s="158"/>
      <c r="FM160" s="158"/>
      <c r="FN160" s="158"/>
      <c r="FO160" s="158"/>
      <c r="FP160" s="158"/>
      <c r="FQ160" s="158"/>
      <c r="FR160" s="158"/>
      <c r="FS160" s="158"/>
      <c r="FT160" s="158"/>
      <c r="FU160" s="158"/>
      <c r="FV160" s="158"/>
      <c r="FW160" s="158"/>
      <c r="FX160" s="158"/>
      <c r="FY160" s="158"/>
      <c r="FZ160" s="158"/>
      <c r="GA160" s="158"/>
      <c r="GB160" s="158"/>
      <c r="GC160" s="158"/>
      <c r="GD160" s="158"/>
      <c r="GE160" s="158"/>
      <c r="GF160" s="158"/>
      <c r="GG160" s="158"/>
      <c r="GH160" s="158"/>
      <c r="GI160" s="158"/>
      <c r="GJ160" s="158"/>
      <c r="GK160" s="158"/>
      <c r="GL160" s="158"/>
      <c r="GM160" s="158"/>
      <c r="GN160" s="158"/>
      <c r="GO160" s="158"/>
      <c r="GP160" s="158"/>
      <c r="GQ160" s="158"/>
      <c r="GR160" s="158"/>
      <c r="GS160" s="158"/>
      <c r="GT160" s="158"/>
      <c r="GU160" s="158"/>
      <c r="GV160" s="158"/>
      <c r="GW160" s="158"/>
      <c r="GX160" s="158"/>
      <c r="GY160" s="158"/>
      <c r="GZ160" s="158"/>
      <c r="HA160" s="158"/>
      <c r="HB160" s="158"/>
      <c r="HC160" s="158"/>
      <c r="HD160" s="158"/>
      <c r="HE160" s="158"/>
      <c r="HF160" s="158"/>
      <c r="HG160" s="158"/>
      <c r="HH160" s="158"/>
      <c r="HI160" s="158"/>
      <c r="HJ160" s="158"/>
      <c r="HK160" s="158"/>
      <c r="HL160" s="158"/>
      <c r="HM160" s="158"/>
      <c r="HN160" s="158"/>
      <c r="HO160" s="158"/>
      <c r="HP160" s="158"/>
      <c r="HQ160" s="158"/>
      <c r="HR160" s="158"/>
      <c r="HS160" s="158"/>
      <c r="HT160" s="158"/>
      <c r="HU160" s="158"/>
      <c r="HV160" s="158"/>
      <c r="HW160" s="158"/>
      <c r="HX160" s="158"/>
      <c r="HY160" s="158"/>
      <c r="HZ160" s="158"/>
      <c r="IA160" s="158"/>
      <c r="IB160" s="158"/>
      <c r="IC160" s="158"/>
      <c r="ID160" s="158"/>
      <c r="IE160" s="158"/>
      <c r="IF160" s="158"/>
      <c r="IG160" s="158"/>
      <c r="IH160" s="158"/>
      <c r="II160" s="158"/>
      <c r="IJ160" s="158"/>
      <c r="IK160" s="158"/>
      <c r="IL160" s="158"/>
      <c r="IM160" s="158"/>
      <c r="IN160" s="158"/>
      <c r="IO160" s="158"/>
      <c r="IP160" s="158"/>
      <c r="IQ160" s="158"/>
      <c r="IR160" s="158"/>
      <c r="IS160" s="158"/>
      <c r="IT160" s="158"/>
      <c r="IU160" s="158"/>
      <c r="IV160" s="158"/>
      <c r="IW160" s="158"/>
      <c r="IX160" s="158"/>
      <c r="IY160" s="158"/>
      <c r="IZ160" s="158"/>
      <c r="JA160" s="158"/>
      <c r="JB160" s="158"/>
      <c r="JC160" s="158"/>
      <c r="JD160" s="158"/>
      <c r="JE160" s="158"/>
      <c r="JF160" s="158"/>
      <c r="JG160" s="158"/>
      <c r="JH160" s="158"/>
      <c r="JI160" s="158"/>
      <c r="JJ160" s="158"/>
      <c r="JK160" s="158"/>
      <c r="JL160" s="158"/>
      <c r="JM160" s="158"/>
      <c r="JN160" s="158"/>
      <c r="JO160" s="158"/>
      <c r="JP160" s="158"/>
      <c r="JQ160" s="158"/>
      <c r="JR160" s="158"/>
      <c r="JS160" s="158"/>
      <c r="JT160" s="158"/>
      <c r="JU160" s="158"/>
      <c r="JV160" s="158"/>
      <c r="JW160" s="158"/>
      <c r="JX160" s="158"/>
      <c r="JY160" s="158"/>
      <c r="JZ160" s="158"/>
      <c r="KA160" s="158"/>
      <c r="KB160" s="158"/>
      <c r="KC160" s="158"/>
      <c r="KD160" s="158"/>
      <c r="KE160" s="158"/>
      <c r="KF160" s="158"/>
      <c r="KG160" s="158"/>
      <c r="KH160" s="158"/>
      <c r="KI160" s="158"/>
      <c r="KJ160" s="158"/>
      <c r="KK160" s="158"/>
      <c r="KL160" s="158"/>
      <c r="KM160" s="158"/>
      <c r="KN160" s="158"/>
      <c r="KO160" s="158"/>
      <c r="KP160" s="158"/>
      <c r="KQ160" s="158"/>
      <c r="KR160" s="158"/>
      <c r="KS160" s="158"/>
      <c r="KT160" s="158"/>
      <c r="KU160" s="158"/>
      <c r="KV160" s="158"/>
      <c r="KW160" s="158"/>
      <c r="KX160" s="158"/>
      <c r="KY160" s="158"/>
      <c r="KZ160" s="158"/>
      <c r="LA160" s="158"/>
      <c r="LB160" s="158"/>
      <c r="LC160" s="158"/>
      <c r="LD160" s="158"/>
      <c r="LE160" s="158"/>
      <c r="LF160" s="158"/>
      <c r="LG160" s="158"/>
      <c r="LH160" s="158"/>
      <c r="LI160" s="158"/>
      <c r="LJ160" s="158"/>
      <c r="LK160" s="158"/>
      <c r="LL160" s="158"/>
      <c r="LM160" s="158"/>
      <c r="LN160" s="158"/>
      <c r="LO160" s="158"/>
      <c r="LP160" s="158"/>
      <c r="LQ160" s="158"/>
      <c r="LR160" s="158"/>
      <c r="LS160" s="158"/>
      <c r="LT160" s="158"/>
      <c r="LU160" s="158"/>
      <c r="LV160" s="158"/>
      <c r="LW160" s="158"/>
      <c r="LX160" s="158"/>
      <c r="LY160" s="158"/>
      <c r="LZ160" s="158"/>
      <c r="MA160" s="158"/>
      <c r="MB160" s="158"/>
      <c r="MC160" s="158"/>
      <c r="MD160" s="158"/>
      <c r="ME160" s="158"/>
      <c r="MF160" s="158"/>
      <c r="MG160" s="158"/>
      <c r="MH160" s="158"/>
      <c r="MI160" s="158"/>
      <c r="MJ160" s="158"/>
      <c r="MK160" s="158"/>
      <c r="ML160" s="158"/>
      <c r="MM160" s="158"/>
      <c r="MN160" s="158"/>
      <c r="MO160" s="158"/>
      <c r="MP160" s="158"/>
      <c r="MQ160" s="158"/>
      <c r="MR160" s="158"/>
      <c r="MS160" s="158"/>
      <c r="MT160" s="158"/>
      <c r="MU160" s="158"/>
      <c r="MV160" s="158"/>
      <c r="MW160" s="158"/>
      <c r="MX160" s="158"/>
      <c r="MY160" s="158"/>
      <c r="MZ160" s="158"/>
      <c r="NA160" s="158"/>
      <c r="NB160" s="158"/>
      <c r="NC160" s="158"/>
      <c r="ND160" s="158"/>
      <c r="NE160" s="158"/>
      <c r="NF160" s="158"/>
      <c r="NG160" s="158"/>
      <c r="NH160" s="158"/>
      <c r="NI160" s="158"/>
      <c r="NJ160" s="158"/>
      <c r="NK160" s="158"/>
      <c r="NL160" s="158"/>
      <c r="NM160" s="158"/>
      <c r="NN160" s="158"/>
      <c r="NO160" s="158"/>
      <c r="NP160" s="158"/>
      <c r="NQ160" s="158"/>
      <c r="NR160" s="158"/>
      <c r="NS160" s="158"/>
      <c r="NT160" s="158"/>
      <c r="NU160" s="158"/>
      <c r="NV160" s="158"/>
      <c r="NW160" s="158"/>
      <c r="NX160" s="158"/>
      <c r="NY160" s="158"/>
      <c r="NZ160" s="158"/>
      <c r="OA160" s="158"/>
      <c r="OB160" s="158"/>
      <c r="OC160" s="158"/>
      <c r="OD160" s="158"/>
      <c r="OE160" s="158"/>
      <c r="OF160" s="158"/>
      <c r="OG160" s="158"/>
      <c r="OH160" s="158"/>
      <c r="OI160" s="158"/>
      <c r="OJ160" s="158"/>
      <c r="OK160" s="158"/>
      <c r="OL160" s="158"/>
      <c r="OM160" s="158"/>
      <c r="ON160" s="158"/>
      <c r="OO160" s="158"/>
      <c r="OP160" s="158"/>
      <c r="OQ160" s="158"/>
      <c r="OR160" s="158"/>
      <c r="OS160" s="158"/>
      <c r="OT160" s="158"/>
      <c r="OU160" s="158"/>
      <c r="OV160" s="158"/>
      <c r="OW160" s="158"/>
      <c r="OX160" s="158"/>
      <c r="OY160" s="158"/>
      <c r="OZ160" s="158"/>
      <c r="PA160" s="158"/>
      <c r="PB160" s="158"/>
      <c r="PC160" s="158"/>
      <c r="PD160" s="158"/>
      <c r="PE160" s="158"/>
      <c r="PF160" s="158"/>
      <c r="PG160" s="158"/>
      <c r="PH160" s="158"/>
      <c r="PI160" s="158"/>
      <c r="PJ160" s="158"/>
      <c r="PK160" s="158"/>
      <c r="PL160" s="158"/>
      <c r="PM160" s="158"/>
      <c r="PN160" s="158"/>
      <c r="PO160" s="158"/>
      <c r="PP160" s="158"/>
      <c r="PQ160" s="158"/>
      <c r="PR160" s="158"/>
      <c r="PS160" s="158"/>
      <c r="PT160" s="158"/>
      <c r="PU160" s="158"/>
      <c r="PV160" s="158"/>
      <c r="PW160" s="158"/>
      <c r="PX160" s="158"/>
      <c r="PY160" s="158"/>
      <c r="PZ160" s="158"/>
      <c r="QA160" s="158"/>
      <c r="QB160" s="158"/>
      <c r="QC160" s="158"/>
      <c r="QD160" s="158"/>
      <c r="QE160" s="158"/>
      <c r="QF160" s="158"/>
      <c r="QG160" s="158"/>
      <c r="QH160" s="158"/>
      <c r="QI160" s="158"/>
      <c r="QJ160" s="158"/>
      <c r="QK160" s="158"/>
      <c r="QL160" s="158"/>
      <c r="QM160" s="158"/>
      <c r="QN160" s="158"/>
      <c r="QO160" s="158"/>
      <c r="QP160" s="158"/>
      <c r="QQ160" s="158"/>
      <c r="QR160" s="158"/>
      <c r="QS160" s="158"/>
      <c r="QT160" s="158"/>
      <c r="QU160" s="158"/>
      <c r="QV160" s="158"/>
      <c r="QW160" s="158"/>
      <c r="QX160" s="158"/>
      <c r="QY160" s="158"/>
      <c r="QZ160" s="158"/>
      <c r="RA160" s="158"/>
      <c r="RB160" s="158"/>
      <c r="RC160" s="158"/>
      <c r="RD160" s="158"/>
      <c r="RE160" s="158"/>
      <c r="RF160" s="158"/>
      <c r="RG160" s="158"/>
      <c r="RH160" s="158"/>
      <c r="RI160" s="158"/>
      <c r="RJ160" s="158"/>
      <c r="RK160" s="158"/>
      <c r="RL160" s="158"/>
      <c r="RM160" s="158"/>
      <c r="RN160" s="158"/>
      <c r="RO160" s="158"/>
      <c r="RP160" s="158"/>
      <c r="RQ160" s="158"/>
      <c r="RR160" s="158"/>
      <c r="RS160" s="158"/>
      <c r="RT160" s="158"/>
      <c r="RU160" s="158"/>
      <c r="RV160" s="158"/>
      <c r="RW160" s="158"/>
      <c r="RX160" s="158"/>
      <c r="RY160" s="158"/>
      <c r="RZ160" s="158"/>
      <c r="SA160" s="158"/>
      <c r="SB160" s="158"/>
      <c r="SC160" s="158"/>
      <c r="SD160" s="158"/>
      <c r="SE160" s="158"/>
      <c r="SF160" s="158"/>
      <c r="SG160" s="158"/>
      <c r="SH160" s="158"/>
      <c r="SI160" s="158"/>
      <c r="SJ160" s="158"/>
      <c r="SK160" s="158"/>
      <c r="SL160" s="158"/>
      <c r="SM160" s="158"/>
      <c r="SN160" s="158"/>
      <c r="SO160" s="158"/>
      <c r="SP160" s="158"/>
      <c r="SQ160" s="158"/>
      <c r="SR160" s="158"/>
      <c r="SS160" s="158"/>
      <c r="ST160" s="158"/>
      <c r="SU160" s="158"/>
      <c r="SV160" s="158"/>
      <c r="SW160" s="158"/>
      <c r="SX160" s="158"/>
      <c r="SY160" s="158"/>
      <c r="SZ160" s="158"/>
      <c r="TA160" s="158"/>
      <c r="TB160" s="158"/>
      <c r="TC160" s="158"/>
      <c r="TD160" s="158"/>
      <c r="TE160" s="158"/>
      <c r="TF160" s="158"/>
      <c r="TG160" s="158"/>
      <c r="TH160" s="158"/>
      <c r="TI160" s="158"/>
      <c r="TJ160" s="158"/>
      <c r="TK160" s="158"/>
      <c r="TL160" s="158"/>
      <c r="TM160" s="158"/>
      <c r="TN160" s="158"/>
      <c r="TO160" s="158"/>
      <c r="TP160" s="158"/>
      <c r="TQ160" s="158"/>
      <c r="TR160" s="158"/>
      <c r="TS160" s="158"/>
      <c r="TT160" s="158"/>
      <c r="TU160" s="158"/>
      <c r="TV160" s="158"/>
      <c r="TW160" s="158"/>
      <c r="TX160" s="158"/>
      <c r="TY160" s="158"/>
      <c r="TZ160" s="158"/>
      <c r="UA160" s="158"/>
      <c r="UB160" s="158"/>
      <c r="UC160" s="158"/>
      <c r="UD160" s="158"/>
      <c r="UE160" s="158"/>
      <c r="UF160" s="158"/>
      <c r="UG160" s="158"/>
      <c r="UH160" s="158"/>
      <c r="UI160" s="158"/>
      <c r="UJ160" s="158"/>
      <c r="UK160" s="158"/>
      <c r="UL160" s="158"/>
      <c r="UM160" s="158"/>
      <c r="UN160" s="158"/>
      <c r="UO160" s="158"/>
      <c r="UP160" s="158"/>
      <c r="UQ160" s="158"/>
      <c r="UR160" s="158"/>
      <c r="US160" s="158"/>
      <c r="UT160" s="158"/>
      <c r="UU160" s="158"/>
      <c r="UV160" s="158"/>
      <c r="UW160" s="158"/>
      <c r="UX160" s="158"/>
      <c r="UY160" s="158"/>
      <c r="UZ160" s="158"/>
      <c r="VA160" s="158"/>
      <c r="VB160" s="158"/>
      <c r="VC160" s="158"/>
      <c r="VD160" s="158"/>
      <c r="VE160" s="158"/>
      <c r="VF160" s="158"/>
      <c r="VG160" s="158"/>
      <c r="VH160" s="158"/>
      <c r="VI160" s="158"/>
      <c r="VJ160" s="158"/>
      <c r="VK160" s="158"/>
      <c r="VL160" s="158"/>
      <c r="VM160" s="158"/>
      <c r="VN160" s="158"/>
      <c r="VO160" s="158"/>
      <c r="VP160" s="158"/>
      <c r="VQ160" s="158"/>
      <c r="VR160" s="158"/>
      <c r="VS160" s="158"/>
      <c r="VT160" s="158"/>
      <c r="VU160" s="158"/>
      <c r="VV160" s="158"/>
      <c r="VW160" s="158"/>
      <c r="VX160" s="158"/>
      <c r="VY160" s="158"/>
      <c r="VZ160" s="158"/>
      <c r="WA160" s="158"/>
      <c r="WB160" s="158"/>
      <c r="WC160" s="158"/>
      <c r="WD160" s="158"/>
      <c r="WE160" s="158"/>
      <c r="WF160" s="158"/>
      <c r="WG160" s="158"/>
      <c r="WH160" s="158"/>
      <c r="WI160" s="158"/>
      <c r="WJ160" s="158"/>
      <c r="WK160" s="158"/>
      <c r="WL160" s="158"/>
      <c r="WM160" s="158"/>
      <c r="WN160" s="158"/>
      <c r="WO160" s="158"/>
      <c r="WP160" s="158"/>
      <c r="WQ160" s="158"/>
      <c r="WR160" s="158"/>
      <c r="WS160" s="158"/>
      <c r="WT160" s="158"/>
      <c r="WU160" s="158"/>
      <c r="WV160" s="158"/>
      <c r="WW160" s="158"/>
      <c r="WX160" s="158"/>
      <c r="WY160" s="158"/>
      <c r="WZ160" s="158"/>
      <c r="XA160" s="158"/>
      <c r="XB160" s="158"/>
      <c r="XC160" s="158"/>
      <c r="XD160" s="158"/>
      <c r="XE160" s="158"/>
      <c r="XF160" s="158"/>
      <c r="XG160" s="158"/>
      <c r="XH160" s="158"/>
      <c r="XI160" s="158"/>
      <c r="XJ160" s="158"/>
      <c r="XK160" s="158"/>
      <c r="XL160" s="158"/>
      <c r="XM160" s="158"/>
      <c r="XN160" s="158"/>
      <c r="XO160" s="158"/>
      <c r="XP160" s="158"/>
      <c r="XQ160" s="158"/>
      <c r="XR160" s="158"/>
      <c r="XS160" s="158"/>
      <c r="XT160" s="158"/>
      <c r="XU160" s="158"/>
      <c r="XV160" s="158"/>
      <c r="XW160" s="158"/>
      <c r="XX160" s="158"/>
      <c r="XY160" s="158"/>
      <c r="XZ160" s="158"/>
      <c r="YA160" s="158"/>
      <c r="YB160" s="158"/>
      <c r="YC160" s="158"/>
      <c r="YD160" s="158"/>
      <c r="YE160" s="158"/>
      <c r="YF160" s="158"/>
      <c r="YG160" s="158"/>
      <c r="YH160" s="158"/>
      <c r="YI160" s="158"/>
      <c r="YJ160" s="158"/>
      <c r="YK160" s="158"/>
      <c r="YL160" s="158"/>
      <c r="YM160" s="158"/>
      <c r="YN160" s="158"/>
      <c r="YO160" s="158"/>
      <c r="YP160" s="158"/>
      <c r="YQ160" s="158"/>
      <c r="YR160" s="158"/>
      <c r="YS160" s="158"/>
      <c r="YT160" s="158"/>
      <c r="YU160" s="158"/>
      <c r="YV160" s="158"/>
      <c r="YW160" s="158"/>
      <c r="YX160" s="158"/>
      <c r="YY160" s="158"/>
      <c r="YZ160" s="158"/>
      <c r="ZA160" s="158"/>
      <c r="ZB160" s="158"/>
      <c r="ZC160" s="158"/>
      <c r="ZD160" s="158"/>
      <c r="ZE160" s="158"/>
      <c r="ZF160" s="158"/>
      <c r="ZG160" s="158"/>
      <c r="ZH160" s="158"/>
      <c r="ZI160" s="158"/>
      <c r="ZJ160" s="158"/>
      <c r="ZK160" s="158"/>
      <c r="ZL160" s="158"/>
      <c r="ZM160" s="158"/>
      <c r="ZN160" s="158"/>
      <c r="ZO160" s="158"/>
      <c r="ZP160" s="158"/>
      <c r="ZQ160" s="158"/>
      <c r="ZR160" s="158"/>
      <c r="ZS160" s="158"/>
      <c r="ZT160" s="158"/>
      <c r="ZU160" s="158"/>
      <c r="ZV160" s="158"/>
      <c r="ZW160" s="158"/>
      <c r="ZX160" s="158"/>
      <c r="ZY160" s="158"/>
      <c r="ZZ160" s="158"/>
      <c r="AAA160" s="158"/>
      <c r="AAB160" s="158"/>
      <c r="AAC160" s="158"/>
      <c r="AAD160" s="158"/>
      <c r="AAE160" s="158"/>
      <c r="AAF160" s="158"/>
      <c r="AAG160" s="158"/>
      <c r="AAH160" s="158"/>
      <c r="AAI160" s="158"/>
      <c r="AAJ160" s="158"/>
      <c r="AAK160" s="158"/>
      <c r="AAL160" s="158"/>
      <c r="AAM160" s="158"/>
      <c r="AAN160" s="158"/>
      <c r="AAO160" s="158"/>
      <c r="AAP160" s="158"/>
      <c r="AAQ160" s="158"/>
      <c r="AAR160" s="158"/>
      <c r="AAS160" s="158"/>
      <c r="AAT160" s="158"/>
      <c r="AAU160" s="158"/>
      <c r="AAV160" s="158"/>
      <c r="AAW160" s="158"/>
      <c r="AAX160" s="158"/>
      <c r="AAY160" s="158"/>
      <c r="AAZ160" s="158"/>
      <c r="ABA160" s="158"/>
      <c r="ABB160" s="158"/>
      <c r="ABC160" s="158"/>
      <c r="ABD160" s="158"/>
      <c r="ABE160" s="158"/>
      <c r="ABF160" s="158"/>
      <c r="ABG160" s="158"/>
      <c r="ABH160" s="158"/>
      <c r="ABI160" s="158"/>
      <c r="ABJ160" s="158"/>
      <c r="ABK160" s="158"/>
      <c r="ABL160" s="158"/>
      <c r="ABM160" s="158"/>
      <c r="ABN160" s="158"/>
      <c r="ABO160" s="158"/>
      <c r="ABP160" s="158"/>
      <c r="ABQ160" s="158"/>
      <c r="ABR160" s="158"/>
      <c r="ABS160" s="158"/>
      <c r="ABT160" s="158"/>
      <c r="ABU160" s="158"/>
      <c r="ABV160" s="158"/>
      <c r="ABW160" s="158"/>
      <c r="ABX160" s="158"/>
      <c r="ABY160" s="158"/>
      <c r="ABZ160" s="158"/>
      <c r="ACA160" s="158"/>
      <c r="ACB160" s="158"/>
      <c r="ACC160" s="158"/>
      <c r="ACD160" s="158"/>
      <c r="ACE160" s="158"/>
      <c r="ACF160" s="158"/>
      <c r="ACG160" s="158"/>
      <c r="ACH160" s="158"/>
      <c r="ACI160" s="158"/>
      <c r="ACJ160" s="158"/>
      <c r="ACK160" s="158"/>
      <c r="ACL160" s="158"/>
      <c r="ACM160" s="158"/>
      <c r="ACN160" s="158"/>
      <c r="ACO160" s="158"/>
      <c r="ACP160" s="158"/>
      <c r="ACQ160" s="158"/>
      <c r="ACR160" s="159"/>
      <c r="ACS160" s="160">
        <f t="array" ref="ACS160">SUM(IF(RIGHT($Q160:$ACR160)=ACS$11,IFERROR(--LEFT($Q160:$ACR160,LEN($Q160:$ACR160)-1),0)))</f>
        <v>0</v>
      </c>
      <c r="ACT160" s="160">
        <f t="array" ref="ACT160">SUM(IF(RIGHT($Q160:$ACR160)=ACT$11,IFERROR(--LEFT($Q160:$ACR160,LEN($Q160:$ACR160)-1),0)))</f>
        <v>0</v>
      </c>
      <c r="ACU160" s="160">
        <f t="array" ref="ACU160">SUM(IF(RIGHT($Q160:$ACR160)=ACU$11,IFERROR(--LEFT($Q160:$ACR160,LEN($Q160:$ACR160)-1),0)))</f>
        <v>0</v>
      </c>
      <c r="ACV160" s="160">
        <f t="array" ref="ACV160">SUM(IF(RIGHT($Q160:$ACR160)=ACV$11,IFERROR(--LEFT($Q160:$ACR160,LEN($Q160:$ACR160)-1),0)))</f>
        <v>0</v>
      </c>
      <c r="ACW160" s="160">
        <f t="array" ref="ACW160">SUM(IF(RIGHT($Q160:$ACR160)=ACW$11,IFERROR(--LEFT($Q160:$ACR160,LEN($Q160:$ACR160)-1),0)))</f>
        <v>0</v>
      </c>
      <c r="ACX160" s="160">
        <f t="array" ref="ACX160">SUM(IF(RIGHT($Q160:$ACR160)=ACX$11,IFERROR(--LEFT($Q160:$ACR160,LEN($Q160:$ACR160)-1),0)))</f>
        <v>0</v>
      </c>
      <c r="ACY160" s="160">
        <f t="array" ref="ACY160">SUM(IF(RIGHT($Q160:$ACR160)=ACY$11,IFERROR(--LEFT($Q160:$ACR160,LEN($Q160:$ACR160)-1),0)))</f>
        <v>0</v>
      </c>
      <c r="ACZ160" s="160">
        <f t="array" ref="ACZ160">SUM(IF(RIGHT($Q160:$ACR160)=ACZ$11,IFERROR(--LEFT($Q160:$ACR160,LEN($Q160:$ACR160)-1),0)))</f>
        <v>0</v>
      </c>
      <c r="ADA160" s="158">
        <f t="shared" si="2287"/>
        <v>0</v>
      </c>
      <c r="ADB160" s="158">
        <f t="shared" si="2288"/>
        <v>0</v>
      </c>
      <c r="ADC160" s="158">
        <f t="shared" si="2289"/>
        <v>0</v>
      </c>
      <c r="ADD160" s="158">
        <f t="shared" si="2290"/>
        <v>0</v>
      </c>
      <c r="ADE160" s="158">
        <f t="shared" si="2291"/>
        <v>0</v>
      </c>
      <c r="ADF160" s="158">
        <f t="shared" si="2292"/>
        <v>0</v>
      </c>
      <c r="ADG160" s="158">
        <f t="shared" si="2293"/>
        <v>0</v>
      </c>
      <c r="ADH160" s="158">
        <f t="shared" si="2294"/>
        <v>0</v>
      </c>
      <c r="ADI160" s="160">
        <f t="array" ref="ADI160">SUM(IF(RIGHT($Q160:$ACR160)=ADI$11,IFERROR(--LEFT($Q160:$ACR160,LEN($Q160:$ACR160)-1),0)))</f>
        <v>0</v>
      </c>
      <c r="ADJ160" s="152">
        <f t="shared" si="2295"/>
        <v>0</v>
      </c>
      <c r="AEC160" s="143"/>
      <c r="AEO160" s="108"/>
      <c r="AEP160" s="108"/>
      <c r="AEQ160" s="108"/>
      <c r="AER160" s="108"/>
      <c r="AES160" s="108"/>
      <c r="AET160" s="108"/>
      <c r="AEU160" s="108"/>
      <c r="AEV160" s="108"/>
      <c r="AEW160" s="143"/>
      <c r="AFI160" s="108"/>
      <c r="AFJ160" s="108"/>
      <c r="AFK160" s="108"/>
      <c r="AFL160" s="108"/>
      <c r="AFM160" s="108"/>
      <c r="AFN160" s="108"/>
      <c r="AFO160" s="108"/>
      <c r="AFP160" s="108"/>
      <c r="AFQ160" s="143"/>
      <c r="AGC160" s="108"/>
      <c r="AGD160" s="108"/>
      <c r="AGE160" s="108"/>
      <c r="AGF160" s="108"/>
      <c r="AGG160" s="108"/>
      <c r="AGH160" s="108"/>
      <c r="AGI160" s="108"/>
      <c r="AGJ160" s="108"/>
      <c r="AGK160" s="143"/>
      <c r="AGW160" s="108"/>
      <c r="AGX160" s="108"/>
      <c r="AGY160" s="108"/>
      <c r="AGZ160" s="108"/>
      <c r="AHA160" s="108"/>
      <c r="AHB160" s="108"/>
      <c r="AHC160" s="108"/>
      <c r="AHD160" s="108"/>
      <c r="AHE160" s="143"/>
      <c r="AHQ160" s="108"/>
      <c r="AHR160" s="108"/>
      <c r="AHS160" s="108"/>
      <c r="AHT160" s="108"/>
      <c r="AHU160" s="108"/>
      <c r="AHV160" s="108"/>
      <c r="AHW160" s="108"/>
      <c r="AHX160" s="108"/>
      <c r="AHY160" s="143"/>
      <c r="AIK160" s="108"/>
      <c r="AIL160" s="108"/>
      <c r="AIM160" s="108"/>
      <c r="AIN160" s="108"/>
      <c r="AIO160" s="108"/>
      <c r="AIP160" s="108"/>
      <c r="AIQ160" s="108"/>
      <c r="AIR160" s="108"/>
      <c r="AIS160" s="143"/>
      <c r="AJE160" s="108"/>
      <c r="AJF160" s="108"/>
      <c r="AJG160" s="108"/>
      <c r="AJH160" s="108"/>
      <c r="AJI160" s="108"/>
      <c r="AJJ160" s="108"/>
      <c r="AJK160" s="108"/>
      <c r="AJL160" s="108"/>
      <c r="AJM160" s="143"/>
      <c r="AJY160" s="108"/>
      <c r="AJZ160" s="108"/>
      <c r="AKA160" s="108"/>
      <c r="AKB160" s="108"/>
      <c r="AKC160" s="108"/>
      <c r="AKD160" s="108"/>
      <c r="AKE160" s="108"/>
      <c r="AKF160" s="108"/>
      <c r="AKG160" s="143"/>
      <c r="AKS160" s="108"/>
      <c r="AKT160" s="108"/>
      <c r="AKU160" s="108"/>
      <c r="AKV160" s="108"/>
      <c r="AKW160" s="108"/>
      <c r="AKX160" s="108"/>
      <c r="AKY160" s="108"/>
      <c r="AKZ160" s="108"/>
      <c r="ALA160" s="143"/>
      <c r="ALM160" s="108"/>
      <c r="ALN160" s="108"/>
      <c r="ALO160" s="108"/>
      <c r="ALP160" s="108"/>
      <c r="ALQ160" s="108"/>
      <c r="ALR160" s="108"/>
      <c r="ALS160" s="108"/>
      <c r="ALT160" s="108"/>
      <c r="ALU160" s="143"/>
      <c r="AMG160" s="108"/>
      <c r="AMH160" s="108"/>
      <c r="AMI160" s="108"/>
      <c r="AMJ160" s="108"/>
      <c r="AMK160" s="108"/>
      <c r="AML160" s="108"/>
      <c r="AMM160" s="108"/>
      <c r="AMN160" s="108"/>
    </row>
    <row r="161" spans="2:1028" x14ac:dyDescent="0.25">
      <c r="B161" s="24">
        <v>150</v>
      </c>
      <c r="C161" s="24"/>
      <c r="D161" s="25"/>
      <c r="E161" s="25"/>
      <c r="F161" s="24"/>
      <c r="G161" s="153"/>
      <c r="H161" s="154"/>
      <c r="I161" s="23"/>
      <c r="J161" s="23"/>
      <c r="K161" s="23"/>
      <c r="L161" s="23"/>
      <c r="M161" s="23"/>
      <c r="N161" s="23"/>
      <c r="O161" s="23"/>
      <c r="P161" s="155"/>
      <c r="Q161" s="156"/>
      <c r="R161" s="157"/>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c r="BS161" s="158"/>
      <c r="BT161" s="158"/>
      <c r="BU161" s="158"/>
      <c r="BV161" s="158"/>
      <c r="BW161" s="158"/>
      <c r="BX161" s="158"/>
      <c r="BY161" s="158"/>
      <c r="BZ161" s="158"/>
      <c r="CA161" s="158"/>
      <c r="CB161" s="158"/>
      <c r="CC161" s="158"/>
      <c r="CD161" s="158"/>
      <c r="CE161" s="158"/>
      <c r="CF161" s="158"/>
      <c r="CG161" s="158"/>
      <c r="CH161" s="158"/>
      <c r="CI161" s="158"/>
      <c r="CJ161" s="158"/>
      <c r="CK161" s="158"/>
      <c r="CL161" s="158"/>
      <c r="CM161" s="158"/>
      <c r="CN161" s="158"/>
      <c r="CO161" s="158"/>
      <c r="CP161" s="158"/>
      <c r="CQ161" s="158"/>
      <c r="CR161" s="158"/>
      <c r="CS161" s="158"/>
      <c r="CT161" s="158"/>
      <c r="CU161" s="158"/>
      <c r="CV161" s="158"/>
      <c r="CW161" s="158"/>
      <c r="CX161" s="158"/>
      <c r="CY161" s="158"/>
      <c r="CZ161" s="158"/>
      <c r="DA161" s="158"/>
      <c r="DB161" s="158"/>
      <c r="DC161" s="158"/>
      <c r="DD161" s="158"/>
      <c r="DE161" s="158"/>
      <c r="DF161" s="158"/>
      <c r="DG161" s="158"/>
      <c r="DH161" s="158"/>
      <c r="DI161" s="158"/>
      <c r="DJ161" s="158"/>
      <c r="DK161" s="158"/>
      <c r="DL161" s="158"/>
      <c r="DM161" s="158"/>
      <c r="DN161" s="158"/>
      <c r="DO161" s="158"/>
      <c r="DP161" s="158"/>
      <c r="DQ161" s="158"/>
      <c r="DR161" s="158"/>
      <c r="DS161" s="158"/>
      <c r="DT161" s="158"/>
      <c r="DU161" s="158"/>
      <c r="DV161" s="158"/>
      <c r="DW161" s="158"/>
      <c r="DX161" s="158"/>
      <c r="DY161" s="158"/>
      <c r="DZ161" s="158"/>
      <c r="EA161" s="158"/>
      <c r="EB161" s="158"/>
      <c r="EC161" s="158"/>
      <c r="ED161" s="158"/>
      <c r="EE161" s="158"/>
      <c r="EF161" s="158"/>
      <c r="EG161" s="158"/>
      <c r="EH161" s="158"/>
      <c r="EI161" s="158"/>
      <c r="EJ161" s="158"/>
      <c r="EK161" s="158"/>
      <c r="EL161" s="158"/>
      <c r="EM161" s="158"/>
      <c r="EN161" s="158"/>
      <c r="EO161" s="158"/>
      <c r="EP161" s="158"/>
      <c r="EQ161" s="158"/>
      <c r="ER161" s="158"/>
      <c r="ES161" s="158"/>
      <c r="ET161" s="158"/>
      <c r="EU161" s="158"/>
      <c r="EV161" s="158"/>
      <c r="EW161" s="158"/>
      <c r="EX161" s="158"/>
      <c r="EY161" s="158"/>
      <c r="EZ161" s="158"/>
      <c r="FA161" s="158"/>
      <c r="FB161" s="158"/>
      <c r="FC161" s="158"/>
      <c r="FD161" s="158"/>
      <c r="FE161" s="158"/>
      <c r="FF161" s="158"/>
      <c r="FG161" s="158"/>
      <c r="FH161" s="158"/>
      <c r="FI161" s="158"/>
      <c r="FJ161" s="158"/>
      <c r="FK161" s="158"/>
      <c r="FL161" s="158"/>
      <c r="FM161" s="158"/>
      <c r="FN161" s="158"/>
      <c r="FO161" s="158"/>
      <c r="FP161" s="158"/>
      <c r="FQ161" s="158"/>
      <c r="FR161" s="158"/>
      <c r="FS161" s="158"/>
      <c r="FT161" s="158"/>
      <c r="FU161" s="158"/>
      <c r="FV161" s="158"/>
      <c r="FW161" s="158"/>
      <c r="FX161" s="158"/>
      <c r="FY161" s="158"/>
      <c r="FZ161" s="158"/>
      <c r="GA161" s="158"/>
      <c r="GB161" s="158"/>
      <c r="GC161" s="158"/>
      <c r="GD161" s="158"/>
      <c r="GE161" s="158"/>
      <c r="GF161" s="158"/>
      <c r="GG161" s="158"/>
      <c r="GH161" s="158"/>
      <c r="GI161" s="158"/>
      <c r="GJ161" s="158"/>
      <c r="GK161" s="158"/>
      <c r="GL161" s="158"/>
      <c r="GM161" s="158"/>
      <c r="GN161" s="158"/>
      <c r="GO161" s="158"/>
      <c r="GP161" s="158"/>
      <c r="GQ161" s="158"/>
      <c r="GR161" s="158"/>
      <c r="GS161" s="158"/>
      <c r="GT161" s="158"/>
      <c r="GU161" s="158"/>
      <c r="GV161" s="158"/>
      <c r="GW161" s="158"/>
      <c r="GX161" s="158"/>
      <c r="GY161" s="158"/>
      <c r="GZ161" s="158"/>
      <c r="HA161" s="158"/>
      <c r="HB161" s="158"/>
      <c r="HC161" s="158"/>
      <c r="HD161" s="158"/>
      <c r="HE161" s="158"/>
      <c r="HF161" s="158"/>
      <c r="HG161" s="158"/>
      <c r="HH161" s="158"/>
      <c r="HI161" s="158"/>
      <c r="HJ161" s="158"/>
      <c r="HK161" s="158"/>
      <c r="HL161" s="158"/>
      <c r="HM161" s="158"/>
      <c r="HN161" s="158"/>
      <c r="HO161" s="158"/>
      <c r="HP161" s="158"/>
      <c r="HQ161" s="158"/>
      <c r="HR161" s="158"/>
      <c r="HS161" s="158"/>
      <c r="HT161" s="158"/>
      <c r="HU161" s="158"/>
      <c r="HV161" s="158"/>
      <c r="HW161" s="158"/>
      <c r="HX161" s="158"/>
      <c r="HY161" s="158"/>
      <c r="HZ161" s="158"/>
      <c r="IA161" s="158"/>
      <c r="IB161" s="158"/>
      <c r="IC161" s="158"/>
      <c r="ID161" s="158"/>
      <c r="IE161" s="158"/>
      <c r="IF161" s="158"/>
      <c r="IG161" s="158"/>
      <c r="IH161" s="158"/>
      <c r="II161" s="158"/>
      <c r="IJ161" s="158"/>
      <c r="IK161" s="158"/>
      <c r="IL161" s="158"/>
      <c r="IM161" s="158"/>
      <c r="IN161" s="158"/>
      <c r="IO161" s="158"/>
      <c r="IP161" s="158"/>
      <c r="IQ161" s="158"/>
      <c r="IR161" s="158"/>
      <c r="IS161" s="158"/>
      <c r="IT161" s="158"/>
      <c r="IU161" s="158"/>
      <c r="IV161" s="158"/>
      <c r="IW161" s="158"/>
      <c r="IX161" s="158"/>
      <c r="IY161" s="158"/>
      <c r="IZ161" s="158"/>
      <c r="JA161" s="158"/>
      <c r="JB161" s="158"/>
      <c r="JC161" s="158"/>
      <c r="JD161" s="158"/>
      <c r="JE161" s="158"/>
      <c r="JF161" s="158"/>
      <c r="JG161" s="158"/>
      <c r="JH161" s="158"/>
      <c r="JI161" s="158"/>
      <c r="JJ161" s="158"/>
      <c r="JK161" s="158"/>
      <c r="JL161" s="158"/>
      <c r="JM161" s="158"/>
      <c r="JN161" s="158"/>
      <c r="JO161" s="158"/>
      <c r="JP161" s="158"/>
      <c r="JQ161" s="158"/>
      <c r="JR161" s="158"/>
      <c r="JS161" s="158"/>
      <c r="JT161" s="158"/>
      <c r="JU161" s="158"/>
      <c r="JV161" s="158"/>
      <c r="JW161" s="158"/>
      <c r="JX161" s="158"/>
      <c r="JY161" s="158"/>
      <c r="JZ161" s="158"/>
      <c r="KA161" s="158"/>
      <c r="KB161" s="158"/>
      <c r="KC161" s="158"/>
      <c r="KD161" s="158"/>
      <c r="KE161" s="158"/>
      <c r="KF161" s="158"/>
      <c r="KG161" s="158"/>
      <c r="KH161" s="158"/>
      <c r="KI161" s="158"/>
      <c r="KJ161" s="158"/>
      <c r="KK161" s="158"/>
      <c r="KL161" s="158"/>
      <c r="KM161" s="158"/>
      <c r="KN161" s="158"/>
      <c r="KO161" s="158"/>
      <c r="KP161" s="158"/>
      <c r="KQ161" s="158"/>
      <c r="KR161" s="158"/>
      <c r="KS161" s="158"/>
      <c r="KT161" s="158"/>
      <c r="KU161" s="158"/>
      <c r="KV161" s="158"/>
      <c r="KW161" s="158"/>
      <c r="KX161" s="158"/>
      <c r="KY161" s="158"/>
      <c r="KZ161" s="158"/>
      <c r="LA161" s="158"/>
      <c r="LB161" s="158"/>
      <c r="LC161" s="158"/>
      <c r="LD161" s="158"/>
      <c r="LE161" s="158"/>
      <c r="LF161" s="158"/>
      <c r="LG161" s="158"/>
      <c r="LH161" s="158"/>
      <c r="LI161" s="158"/>
      <c r="LJ161" s="158"/>
      <c r="LK161" s="158"/>
      <c r="LL161" s="158"/>
      <c r="LM161" s="158"/>
      <c r="LN161" s="158"/>
      <c r="LO161" s="158"/>
      <c r="LP161" s="158"/>
      <c r="LQ161" s="158"/>
      <c r="LR161" s="158"/>
      <c r="LS161" s="158"/>
      <c r="LT161" s="158"/>
      <c r="LU161" s="158"/>
      <c r="LV161" s="158"/>
      <c r="LW161" s="158"/>
      <c r="LX161" s="158"/>
      <c r="LY161" s="158"/>
      <c r="LZ161" s="158"/>
      <c r="MA161" s="158"/>
      <c r="MB161" s="158"/>
      <c r="MC161" s="158"/>
      <c r="MD161" s="158"/>
      <c r="ME161" s="158"/>
      <c r="MF161" s="158"/>
      <c r="MG161" s="158"/>
      <c r="MH161" s="158"/>
      <c r="MI161" s="158"/>
      <c r="MJ161" s="158"/>
      <c r="MK161" s="158"/>
      <c r="ML161" s="158"/>
      <c r="MM161" s="158"/>
      <c r="MN161" s="158"/>
      <c r="MO161" s="158"/>
      <c r="MP161" s="158"/>
      <c r="MQ161" s="158"/>
      <c r="MR161" s="158"/>
      <c r="MS161" s="158"/>
      <c r="MT161" s="158"/>
      <c r="MU161" s="158"/>
      <c r="MV161" s="158"/>
      <c r="MW161" s="158"/>
      <c r="MX161" s="158"/>
      <c r="MY161" s="158"/>
      <c r="MZ161" s="158"/>
      <c r="NA161" s="158"/>
      <c r="NB161" s="158"/>
      <c r="NC161" s="158"/>
      <c r="ND161" s="158"/>
      <c r="NE161" s="158"/>
      <c r="NF161" s="158"/>
      <c r="NG161" s="158"/>
      <c r="NH161" s="158"/>
      <c r="NI161" s="158"/>
      <c r="NJ161" s="158"/>
      <c r="NK161" s="158"/>
      <c r="NL161" s="158"/>
      <c r="NM161" s="158"/>
      <c r="NN161" s="158"/>
      <c r="NO161" s="158"/>
      <c r="NP161" s="158"/>
      <c r="NQ161" s="158"/>
      <c r="NR161" s="158"/>
      <c r="NS161" s="158"/>
      <c r="NT161" s="158"/>
      <c r="NU161" s="158"/>
      <c r="NV161" s="158"/>
      <c r="NW161" s="158"/>
      <c r="NX161" s="158"/>
      <c r="NY161" s="158"/>
      <c r="NZ161" s="158"/>
      <c r="OA161" s="158"/>
      <c r="OB161" s="158"/>
      <c r="OC161" s="158"/>
      <c r="OD161" s="158"/>
      <c r="OE161" s="158"/>
      <c r="OF161" s="158"/>
      <c r="OG161" s="158"/>
      <c r="OH161" s="158"/>
      <c r="OI161" s="158"/>
      <c r="OJ161" s="158"/>
      <c r="OK161" s="158"/>
      <c r="OL161" s="158"/>
      <c r="OM161" s="158"/>
      <c r="ON161" s="158"/>
      <c r="OO161" s="158"/>
      <c r="OP161" s="158"/>
      <c r="OQ161" s="158"/>
      <c r="OR161" s="158"/>
      <c r="OS161" s="158"/>
      <c r="OT161" s="158"/>
      <c r="OU161" s="158"/>
      <c r="OV161" s="158"/>
      <c r="OW161" s="158"/>
      <c r="OX161" s="158"/>
      <c r="OY161" s="158"/>
      <c r="OZ161" s="158"/>
      <c r="PA161" s="158"/>
      <c r="PB161" s="158"/>
      <c r="PC161" s="158"/>
      <c r="PD161" s="158"/>
      <c r="PE161" s="158"/>
      <c r="PF161" s="158"/>
      <c r="PG161" s="158"/>
      <c r="PH161" s="158"/>
      <c r="PI161" s="158"/>
      <c r="PJ161" s="158"/>
      <c r="PK161" s="158"/>
      <c r="PL161" s="158"/>
      <c r="PM161" s="158"/>
      <c r="PN161" s="158"/>
      <c r="PO161" s="158"/>
      <c r="PP161" s="158"/>
      <c r="PQ161" s="158"/>
      <c r="PR161" s="158"/>
      <c r="PS161" s="158"/>
      <c r="PT161" s="158"/>
      <c r="PU161" s="158"/>
      <c r="PV161" s="158"/>
      <c r="PW161" s="158"/>
      <c r="PX161" s="158"/>
      <c r="PY161" s="158"/>
      <c r="PZ161" s="158"/>
      <c r="QA161" s="158"/>
      <c r="QB161" s="158"/>
      <c r="QC161" s="158"/>
      <c r="QD161" s="158"/>
      <c r="QE161" s="158"/>
      <c r="QF161" s="158"/>
      <c r="QG161" s="158"/>
      <c r="QH161" s="158"/>
      <c r="QI161" s="158"/>
      <c r="QJ161" s="158"/>
      <c r="QK161" s="158"/>
      <c r="QL161" s="158"/>
      <c r="QM161" s="158"/>
      <c r="QN161" s="158"/>
      <c r="QO161" s="158"/>
      <c r="QP161" s="158"/>
      <c r="QQ161" s="158"/>
      <c r="QR161" s="158"/>
      <c r="QS161" s="158"/>
      <c r="QT161" s="158"/>
      <c r="QU161" s="158"/>
      <c r="QV161" s="158"/>
      <c r="QW161" s="158"/>
      <c r="QX161" s="158"/>
      <c r="QY161" s="158"/>
      <c r="QZ161" s="158"/>
      <c r="RA161" s="158"/>
      <c r="RB161" s="158"/>
      <c r="RC161" s="158"/>
      <c r="RD161" s="158"/>
      <c r="RE161" s="158"/>
      <c r="RF161" s="158"/>
      <c r="RG161" s="158"/>
      <c r="RH161" s="158"/>
      <c r="RI161" s="158"/>
      <c r="RJ161" s="158"/>
      <c r="RK161" s="158"/>
      <c r="RL161" s="158"/>
      <c r="RM161" s="158"/>
      <c r="RN161" s="158"/>
      <c r="RO161" s="158"/>
      <c r="RP161" s="158"/>
      <c r="RQ161" s="158"/>
      <c r="RR161" s="158"/>
      <c r="RS161" s="158"/>
      <c r="RT161" s="158"/>
      <c r="RU161" s="158"/>
      <c r="RV161" s="158"/>
      <c r="RW161" s="158"/>
      <c r="RX161" s="158"/>
      <c r="RY161" s="158"/>
      <c r="RZ161" s="158"/>
      <c r="SA161" s="158"/>
      <c r="SB161" s="158"/>
      <c r="SC161" s="158"/>
      <c r="SD161" s="158"/>
      <c r="SE161" s="158"/>
      <c r="SF161" s="158"/>
      <c r="SG161" s="158"/>
      <c r="SH161" s="158"/>
      <c r="SI161" s="158"/>
      <c r="SJ161" s="158"/>
      <c r="SK161" s="158"/>
      <c r="SL161" s="158"/>
      <c r="SM161" s="158"/>
      <c r="SN161" s="158"/>
      <c r="SO161" s="158"/>
      <c r="SP161" s="158"/>
      <c r="SQ161" s="158"/>
      <c r="SR161" s="158"/>
      <c r="SS161" s="158"/>
      <c r="ST161" s="158"/>
      <c r="SU161" s="158"/>
      <c r="SV161" s="158"/>
      <c r="SW161" s="158"/>
      <c r="SX161" s="158"/>
      <c r="SY161" s="158"/>
      <c r="SZ161" s="158"/>
      <c r="TA161" s="158"/>
      <c r="TB161" s="158"/>
      <c r="TC161" s="158"/>
      <c r="TD161" s="158"/>
      <c r="TE161" s="158"/>
      <c r="TF161" s="158"/>
      <c r="TG161" s="158"/>
      <c r="TH161" s="158"/>
      <c r="TI161" s="158"/>
      <c r="TJ161" s="158"/>
      <c r="TK161" s="158"/>
      <c r="TL161" s="158"/>
      <c r="TM161" s="158"/>
      <c r="TN161" s="158"/>
      <c r="TO161" s="158"/>
      <c r="TP161" s="158"/>
      <c r="TQ161" s="158"/>
      <c r="TR161" s="158"/>
      <c r="TS161" s="158"/>
      <c r="TT161" s="158"/>
      <c r="TU161" s="158"/>
      <c r="TV161" s="158"/>
      <c r="TW161" s="158"/>
      <c r="TX161" s="158"/>
      <c r="TY161" s="158"/>
      <c r="TZ161" s="158"/>
      <c r="UA161" s="158"/>
      <c r="UB161" s="158"/>
      <c r="UC161" s="158"/>
      <c r="UD161" s="158"/>
      <c r="UE161" s="158"/>
      <c r="UF161" s="158"/>
      <c r="UG161" s="158"/>
      <c r="UH161" s="158"/>
      <c r="UI161" s="158"/>
      <c r="UJ161" s="158"/>
      <c r="UK161" s="158"/>
      <c r="UL161" s="158"/>
      <c r="UM161" s="158"/>
      <c r="UN161" s="158"/>
      <c r="UO161" s="158"/>
      <c r="UP161" s="158"/>
      <c r="UQ161" s="158"/>
      <c r="UR161" s="158"/>
      <c r="US161" s="158"/>
      <c r="UT161" s="158"/>
      <c r="UU161" s="158"/>
      <c r="UV161" s="158"/>
      <c r="UW161" s="158"/>
      <c r="UX161" s="158"/>
      <c r="UY161" s="158"/>
      <c r="UZ161" s="158"/>
      <c r="VA161" s="158"/>
      <c r="VB161" s="158"/>
      <c r="VC161" s="158"/>
      <c r="VD161" s="158"/>
      <c r="VE161" s="158"/>
      <c r="VF161" s="158"/>
      <c r="VG161" s="158"/>
      <c r="VH161" s="158"/>
      <c r="VI161" s="158"/>
      <c r="VJ161" s="158"/>
      <c r="VK161" s="158"/>
      <c r="VL161" s="158"/>
      <c r="VM161" s="158"/>
      <c r="VN161" s="158"/>
      <c r="VO161" s="158"/>
      <c r="VP161" s="158"/>
      <c r="VQ161" s="158"/>
      <c r="VR161" s="158"/>
      <c r="VS161" s="158"/>
      <c r="VT161" s="158"/>
      <c r="VU161" s="158"/>
      <c r="VV161" s="158"/>
      <c r="VW161" s="158"/>
      <c r="VX161" s="158"/>
      <c r="VY161" s="158"/>
      <c r="VZ161" s="158"/>
      <c r="WA161" s="158"/>
      <c r="WB161" s="158"/>
      <c r="WC161" s="158"/>
      <c r="WD161" s="158"/>
      <c r="WE161" s="158"/>
      <c r="WF161" s="158"/>
      <c r="WG161" s="158"/>
      <c r="WH161" s="158"/>
      <c r="WI161" s="158"/>
      <c r="WJ161" s="158"/>
      <c r="WK161" s="158"/>
      <c r="WL161" s="158"/>
      <c r="WM161" s="158"/>
      <c r="WN161" s="158"/>
      <c r="WO161" s="158"/>
      <c r="WP161" s="158"/>
      <c r="WQ161" s="158"/>
      <c r="WR161" s="158"/>
      <c r="WS161" s="158"/>
      <c r="WT161" s="158"/>
      <c r="WU161" s="158"/>
      <c r="WV161" s="158"/>
      <c r="WW161" s="158"/>
      <c r="WX161" s="158"/>
      <c r="WY161" s="158"/>
      <c r="WZ161" s="158"/>
      <c r="XA161" s="158"/>
      <c r="XB161" s="158"/>
      <c r="XC161" s="158"/>
      <c r="XD161" s="158"/>
      <c r="XE161" s="158"/>
      <c r="XF161" s="158"/>
      <c r="XG161" s="158"/>
      <c r="XH161" s="158"/>
      <c r="XI161" s="158"/>
      <c r="XJ161" s="158"/>
      <c r="XK161" s="158"/>
      <c r="XL161" s="158"/>
      <c r="XM161" s="158"/>
      <c r="XN161" s="158"/>
      <c r="XO161" s="158"/>
      <c r="XP161" s="158"/>
      <c r="XQ161" s="158"/>
      <c r="XR161" s="158"/>
      <c r="XS161" s="158"/>
      <c r="XT161" s="158"/>
      <c r="XU161" s="158"/>
      <c r="XV161" s="158"/>
      <c r="XW161" s="158"/>
      <c r="XX161" s="158"/>
      <c r="XY161" s="158"/>
      <c r="XZ161" s="158"/>
      <c r="YA161" s="158"/>
      <c r="YB161" s="158"/>
      <c r="YC161" s="158"/>
      <c r="YD161" s="158"/>
      <c r="YE161" s="158"/>
      <c r="YF161" s="158"/>
      <c r="YG161" s="158"/>
      <c r="YH161" s="158"/>
      <c r="YI161" s="158"/>
      <c r="YJ161" s="158"/>
      <c r="YK161" s="158"/>
      <c r="YL161" s="158"/>
      <c r="YM161" s="158"/>
      <c r="YN161" s="158"/>
      <c r="YO161" s="158"/>
      <c r="YP161" s="158"/>
      <c r="YQ161" s="158"/>
      <c r="YR161" s="158"/>
      <c r="YS161" s="158"/>
      <c r="YT161" s="158"/>
      <c r="YU161" s="158"/>
      <c r="YV161" s="158"/>
      <c r="YW161" s="158"/>
      <c r="YX161" s="158"/>
      <c r="YY161" s="158"/>
      <c r="YZ161" s="158"/>
      <c r="ZA161" s="158"/>
      <c r="ZB161" s="158"/>
      <c r="ZC161" s="158"/>
      <c r="ZD161" s="158"/>
      <c r="ZE161" s="158"/>
      <c r="ZF161" s="158"/>
      <c r="ZG161" s="158"/>
      <c r="ZH161" s="158"/>
      <c r="ZI161" s="158"/>
      <c r="ZJ161" s="158"/>
      <c r="ZK161" s="158"/>
      <c r="ZL161" s="158"/>
      <c r="ZM161" s="158"/>
      <c r="ZN161" s="158"/>
      <c r="ZO161" s="158"/>
      <c r="ZP161" s="158"/>
      <c r="ZQ161" s="158"/>
      <c r="ZR161" s="158"/>
      <c r="ZS161" s="158"/>
      <c r="ZT161" s="158"/>
      <c r="ZU161" s="158"/>
      <c r="ZV161" s="158"/>
      <c r="ZW161" s="158"/>
      <c r="ZX161" s="158"/>
      <c r="ZY161" s="158"/>
      <c r="ZZ161" s="158"/>
      <c r="AAA161" s="158"/>
      <c r="AAB161" s="158"/>
      <c r="AAC161" s="158"/>
      <c r="AAD161" s="158"/>
      <c r="AAE161" s="158"/>
      <c r="AAF161" s="158"/>
      <c r="AAG161" s="158"/>
      <c r="AAH161" s="158"/>
      <c r="AAI161" s="158"/>
      <c r="AAJ161" s="158"/>
      <c r="AAK161" s="158"/>
      <c r="AAL161" s="158"/>
      <c r="AAM161" s="158"/>
      <c r="AAN161" s="158"/>
      <c r="AAO161" s="158"/>
      <c r="AAP161" s="158"/>
      <c r="AAQ161" s="158"/>
      <c r="AAR161" s="158"/>
      <c r="AAS161" s="158"/>
      <c r="AAT161" s="158"/>
      <c r="AAU161" s="158"/>
      <c r="AAV161" s="158"/>
      <c r="AAW161" s="158"/>
      <c r="AAX161" s="158"/>
      <c r="AAY161" s="158"/>
      <c r="AAZ161" s="158"/>
      <c r="ABA161" s="158"/>
      <c r="ABB161" s="158"/>
      <c r="ABC161" s="158"/>
      <c r="ABD161" s="158"/>
      <c r="ABE161" s="158"/>
      <c r="ABF161" s="158"/>
      <c r="ABG161" s="158"/>
      <c r="ABH161" s="158"/>
      <c r="ABI161" s="158"/>
      <c r="ABJ161" s="158"/>
      <c r="ABK161" s="158"/>
      <c r="ABL161" s="158"/>
      <c r="ABM161" s="158"/>
      <c r="ABN161" s="158"/>
      <c r="ABO161" s="158"/>
      <c r="ABP161" s="158"/>
      <c r="ABQ161" s="158"/>
      <c r="ABR161" s="158"/>
      <c r="ABS161" s="158"/>
      <c r="ABT161" s="158"/>
      <c r="ABU161" s="158"/>
      <c r="ABV161" s="158"/>
      <c r="ABW161" s="158"/>
      <c r="ABX161" s="158"/>
      <c r="ABY161" s="158"/>
      <c r="ABZ161" s="158"/>
      <c r="ACA161" s="158"/>
      <c r="ACB161" s="158"/>
      <c r="ACC161" s="158"/>
      <c r="ACD161" s="158"/>
      <c r="ACE161" s="158"/>
      <c r="ACF161" s="158"/>
      <c r="ACG161" s="158"/>
      <c r="ACH161" s="158"/>
      <c r="ACI161" s="158"/>
      <c r="ACJ161" s="158"/>
      <c r="ACK161" s="158"/>
      <c r="ACL161" s="158"/>
      <c r="ACM161" s="158"/>
      <c r="ACN161" s="158"/>
      <c r="ACO161" s="158"/>
      <c r="ACP161" s="158"/>
      <c r="ACQ161" s="158"/>
      <c r="ACR161" s="159"/>
      <c r="ACS161" s="160">
        <f t="array" ref="ACS161">SUM(IF(RIGHT($Q161:$ACR161)=ACS$11,IFERROR(--LEFT($Q161:$ACR161,LEN($Q161:$ACR161)-1),0)))</f>
        <v>0</v>
      </c>
      <c r="ACT161" s="160">
        <f t="array" ref="ACT161">SUM(IF(RIGHT($Q161:$ACR161)=ACT$11,IFERROR(--LEFT($Q161:$ACR161,LEN($Q161:$ACR161)-1),0)))</f>
        <v>0</v>
      </c>
      <c r="ACU161" s="160">
        <f t="array" ref="ACU161">SUM(IF(RIGHT($Q161:$ACR161)=ACU$11,IFERROR(--LEFT($Q161:$ACR161,LEN($Q161:$ACR161)-1),0)))</f>
        <v>0</v>
      </c>
      <c r="ACV161" s="160">
        <f t="array" ref="ACV161">SUM(IF(RIGHT($Q161:$ACR161)=ACV$11,IFERROR(--LEFT($Q161:$ACR161,LEN($Q161:$ACR161)-1),0)))</f>
        <v>0</v>
      </c>
      <c r="ACW161" s="160">
        <f t="array" ref="ACW161">SUM(IF(RIGHT($Q161:$ACR161)=ACW$11,IFERROR(--LEFT($Q161:$ACR161,LEN($Q161:$ACR161)-1),0)))</f>
        <v>0</v>
      </c>
      <c r="ACX161" s="160">
        <f t="array" ref="ACX161">SUM(IF(RIGHT($Q161:$ACR161)=ACX$11,IFERROR(--LEFT($Q161:$ACR161,LEN($Q161:$ACR161)-1),0)))</f>
        <v>0</v>
      </c>
      <c r="ACY161" s="160">
        <f t="array" ref="ACY161">SUM(IF(RIGHT($Q161:$ACR161)=ACY$11,IFERROR(--LEFT($Q161:$ACR161,LEN($Q161:$ACR161)-1),0)))</f>
        <v>0</v>
      </c>
      <c r="ACZ161" s="160">
        <f t="array" ref="ACZ161">SUM(IF(RIGHT($Q161:$ACR161)=ACZ$11,IFERROR(--LEFT($Q161:$ACR161,LEN($Q161:$ACR161)-1),0)))</f>
        <v>0</v>
      </c>
      <c r="ADA161" s="158">
        <f t="shared" si="2287"/>
        <v>0</v>
      </c>
      <c r="ADB161" s="158">
        <f t="shared" si="2288"/>
        <v>0</v>
      </c>
      <c r="ADC161" s="158">
        <f t="shared" si="2289"/>
        <v>0</v>
      </c>
      <c r="ADD161" s="158">
        <f t="shared" si="2290"/>
        <v>0</v>
      </c>
      <c r="ADE161" s="158">
        <f t="shared" si="2291"/>
        <v>0</v>
      </c>
      <c r="ADF161" s="158">
        <f t="shared" si="2292"/>
        <v>0</v>
      </c>
      <c r="ADG161" s="158">
        <f t="shared" si="2293"/>
        <v>0</v>
      </c>
      <c r="ADH161" s="158">
        <f t="shared" si="2294"/>
        <v>0</v>
      </c>
      <c r="ADI161" s="160">
        <f t="array" ref="ADI161">SUM(IF(RIGHT($Q161:$ACR161)=ADI$11,IFERROR(--LEFT($Q161:$ACR161,LEN($Q161:$ACR161)-1),0)))</f>
        <v>0</v>
      </c>
      <c r="ADJ161" s="152">
        <f t="shared" si="2295"/>
        <v>0</v>
      </c>
      <c r="AEC161" s="143"/>
      <c r="AEO161" s="108"/>
      <c r="AEP161" s="108"/>
      <c r="AEQ161" s="108"/>
      <c r="AER161" s="108"/>
      <c r="AES161" s="108"/>
      <c r="AET161" s="108"/>
      <c r="AEU161" s="108"/>
      <c r="AEV161" s="108"/>
      <c r="AEW161" s="143"/>
      <c r="AFI161" s="108"/>
      <c r="AFJ161" s="108"/>
      <c r="AFK161" s="108"/>
      <c r="AFL161" s="108"/>
      <c r="AFM161" s="108"/>
      <c r="AFN161" s="108"/>
      <c r="AFO161" s="108"/>
      <c r="AFP161" s="108"/>
      <c r="AFQ161" s="143"/>
      <c r="AGC161" s="108"/>
      <c r="AGD161" s="108"/>
      <c r="AGE161" s="108"/>
      <c r="AGF161" s="108"/>
      <c r="AGG161" s="108"/>
      <c r="AGH161" s="108"/>
      <c r="AGI161" s="108"/>
      <c r="AGJ161" s="108"/>
      <c r="AGK161" s="143"/>
      <c r="AGW161" s="108"/>
      <c r="AGX161" s="108"/>
      <c r="AGY161" s="108"/>
      <c r="AGZ161" s="108"/>
      <c r="AHA161" s="108"/>
      <c r="AHB161" s="108"/>
      <c r="AHC161" s="108"/>
      <c r="AHD161" s="108"/>
      <c r="AHE161" s="143"/>
      <c r="AHQ161" s="108"/>
      <c r="AHR161" s="108"/>
      <c r="AHS161" s="108"/>
      <c r="AHT161" s="108"/>
      <c r="AHU161" s="108"/>
      <c r="AHV161" s="108"/>
      <c r="AHW161" s="108"/>
      <c r="AHX161" s="108"/>
      <c r="AHY161" s="143"/>
      <c r="AIK161" s="108"/>
      <c r="AIL161" s="108"/>
      <c r="AIM161" s="108"/>
      <c r="AIN161" s="108"/>
      <c r="AIO161" s="108"/>
      <c r="AIP161" s="108"/>
      <c r="AIQ161" s="108"/>
      <c r="AIR161" s="108"/>
      <c r="AIS161" s="143"/>
      <c r="AJE161" s="108"/>
      <c r="AJF161" s="108"/>
      <c r="AJG161" s="108"/>
      <c r="AJH161" s="108"/>
      <c r="AJI161" s="108"/>
      <c r="AJJ161" s="108"/>
      <c r="AJK161" s="108"/>
      <c r="AJL161" s="108"/>
      <c r="AJM161" s="143"/>
      <c r="AJY161" s="108"/>
      <c r="AJZ161" s="108"/>
      <c r="AKA161" s="108"/>
      <c r="AKB161" s="108"/>
      <c r="AKC161" s="108"/>
      <c r="AKD161" s="108"/>
      <c r="AKE161" s="108"/>
      <c r="AKF161" s="108"/>
      <c r="AKG161" s="143"/>
      <c r="AKS161" s="108"/>
      <c r="AKT161" s="108"/>
      <c r="AKU161" s="108"/>
      <c r="AKV161" s="108"/>
      <c r="AKW161" s="108"/>
      <c r="AKX161" s="108"/>
      <c r="AKY161" s="108"/>
      <c r="AKZ161" s="108"/>
      <c r="ALA161" s="143"/>
      <c r="ALM161" s="108"/>
      <c r="ALN161" s="108"/>
      <c r="ALO161" s="108"/>
      <c r="ALP161" s="108"/>
      <c r="ALQ161" s="108"/>
      <c r="ALR161" s="108"/>
      <c r="ALS161" s="108"/>
      <c r="ALT161" s="108"/>
      <c r="ALU161" s="143"/>
      <c r="AMG161" s="108"/>
      <c r="AMH161" s="108"/>
      <c r="AMI161" s="108"/>
      <c r="AMJ161" s="108"/>
      <c r="AMK161" s="108"/>
      <c r="AML161" s="108"/>
      <c r="AMM161" s="108"/>
      <c r="AMN161" s="108"/>
    </row>
    <row r="162" spans="2:1028" x14ac:dyDescent="0.25">
      <c r="B162" s="24">
        <v>151</v>
      </c>
      <c r="C162" s="24"/>
      <c r="D162" s="25"/>
      <c r="E162" s="25"/>
      <c r="F162" s="24"/>
      <c r="G162" s="153"/>
      <c r="H162" s="154"/>
      <c r="I162" s="23"/>
      <c r="J162" s="23"/>
      <c r="K162" s="23"/>
      <c r="L162" s="23"/>
      <c r="M162" s="23"/>
      <c r="N162" s="23"/>
      <c r="O162" s="23"/>
      <c r="P162" s="155"/>
      <c r="Q162" s="156"/>
      <c r="R162" s="157"/>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c r="BS162" s="158"/>
      <c r="BT162" s="158"/>
      <c r="BU162" s="158"/>
      <c r="BV162" s="158"/>
      <c r="BW162" s="158"/>
      <c r="BX162" s="158"/>
      <c r="BY162" s="158"/>
      <c r="BZ162" s="158"/>
      <c r="CA162" s="158"/>
      <c r="CB162" s="158"/>
      <c r="CC162" s="158"/>
      <c r="CD162" s="158"/>
      <c r="CE162" s="158"/>
      <c r="CF162" s="158"/>
      <c r="CG162" s="158"/>
      <c r="CH162" s="158"/>
      <c r="CI162" s="158"/>
      <c r="CJ162" s="158"/>
      <c r="CK162" s="158"/>
      <c r="CL162" s="158"/>
      <c r="CM162" s="158"/>
      <c r="CN162" s="158"/>
      <c r="CO162" s="158"/>
      <c r="CP162" s="158"/>
      <c r="CQ162" s="158"/>
      <c r="CR162" s="158"/>
      <c r="CS162" s="158"/>
      <c r="CT162" s="158"/>
      <c r="CU162" s="158"/>
      <c r="CV162" s="158"/>
      <c r="CW162" s="158"/>
      <c r="CX162" s="158"/>
      <c r="CY162" s="158"/>
      <c r="CZ162" s="158"/>
      <c r="DA162" s="158"/>
      <c r="DB162" s="158"/>
      <c r="DC162" s="158"/>
      <c r="DD162" s="158"/>
      <c r="DE162" s="158"/>
      <c r="DF162" s="158"/>
      <c r="DG162" s="158"/>
      <c r="DH162" s="158"/>
      <c r="DI162" s="158"/>
      <c r="DJ162" s="158"/>
      <c r="DK162" s="158"/>
      <c r="DL162" s="158"/>
      <c r="DM162" s="158"/>
      <c r="DN162" s="158"/>
      <c r="DO162" s="158"/>
      <c r="DP162" s="158"/>
      <c r="DQ162" s="158"/>
      <c r="DR162" s="158"/>
      <c r="DS162" s="158"/>
      <c r="DT162" s="158"/>
      <c r="DU162" s="158"/>
      <c r="DV162" s="158"/>
      <c r="DW162" s="158"/>
      <c r="DX162" s="158"/>
      <c r="DY162" s="158"/>
      <c r="DZ162" s="158"/>
      <c r="EA162" s="158"/>
      <c r="EB162" s="158"/>
      <c r="EC162" s="158"/>
      <c r="ED162" s="158"/>
      <c r="EE162" s="158"/>
      <c r="EF162" s="158"/>
      <c r="EG162" s="158"/>
      <c r="EH162" s="158"/>
      <c r="EI162" s="158"/>
      <c r="EJ162" s="158"/>
      <c r="EK162" s="158"/>
      <c r="EL162" s="158"/>
      <c r="EM162" s="158"/>
      <c r="EN162" s="158"/>
      <c r="EO162" s="158"/>
      <c r="EP162" s="158"/>
      <c r="EQ162" s="158"/>
      <c r="ER162" s="158"/>
      <c r="ES162" s="158"/>
      <c r="ET162" s="158"/>
      <c r="EU162" s="158"/>
      <c r="EV162" s="158"/>
      <c r="EW162" s="158"/>
      <c r="EX162" s="158"/>
      <c r="EY162" s="158"/>
      <c r="EZ162" s="158"/>
      <c r="FA162" s="158"/>
      <c r="FB162" s="158"/>
      <c r="FC162" s="158"/>
      <c r="FD162" s="158"/>
      <c r="FE162" s="158"/>
      <c r="FF162" s="158"/>
      <c r="FG162" s="158"/>
      <c r="FH162" s="158"/>
      <c r="FI162" s="158"/>
      <c r="FJ162" s="158"/>
      <c r="FK162" s="158"/>
      <c r="FL162" s="158"/>
      <c r="FM162" s="158"/>
      <c r="FN162" s="158"/>
      <c r="FO162" s="158"/>
      <c r="FP162" s="158"/>
      <c r="FQ162" s="158"/>
      <c r="FR162" s="158"/>
      <c r="FS162" s="158"/>
      <c r="FT162" s="158"/>
      <c r="FU162" s="158"/>
      <c r="FV162" s="158"/>
      <c r="FW162" s="158"/>
      <c r="FX162" s="158"/>
      <c r="FY162" s="158"/>
      <c r="FZ162" s="158"/>
      <c r="GA162" s="158"/>
      <c r="GB162" s="158"/>
      <c r="GC162" s="158"/>
      <c r="GD162" s="158"/>
      <c r="GE162" s="158"/>
      <c r="GF162" s="158"/>
      <c r="GG162" s="158"/>
      <c r="GH162" s="158"/>
      <c r="GI162" s="158"/>
      <c r="GJ162" s="158"/>
      <c r="GK162" s="158"/>
      <c r="GL162" s="158"/>
      <c r="GM162" s="158"/>
      <c r="GN162" s="158"/>
      <c r="GO162" s="158"/>
      <c r="GP162" s="158"/>
      <c r="GQ162" s="158"/>
      <c r="GR162" s="158"/>
      <c r="GS162" s="158"/>
      <c r="GT162" s="158"/>
      <c r="GU162" s="158"/>
      <c r="GV162" s="158"/>
      <c r="GW162" s="158"/>
      <c r="GX162" s="158"/>
      <c r="GY162" s="158"/>
      <c r="GZ162" s="158"/>
      <c r="HA162" s="158"/>
      <c r="HB162" s="158"/>
      <c r="HC162" s="158"/>
      <c r="HD162" s="158"/>
      <c r="HE162" s="158"/>
      <c r="HF162" s="158"/>
      <c r="HG162" s="158"/>
      <c r="HH162" s="158"/>
      <c r="HI162" s="158"/>
      <c r="HJ162" s="158"/>
      <c r="HK162" s="158"/>
      <c r="HL162" s="158"/>
      <c r="HM162" s="158"/>
      <c r="HN162" s="158"/>
      <c r="HO162" s="158"/>
      <c r="HP162" s="158"/>
      <c r="HQ162" s="158"/>
      <c r="HR162" s="158"/>
      <c r="HS162" s="158"/>
      <c r="HT162" s="158"/>
      <c r="HU162" s="158"/>
      <c r="HV162" s="158"/>
      <c r="HW162" s="158"/>
      <c r="HX162" s="158"/>
      <c r="HY162" s="158"/>
      <c r="HZ162" s="158"/>
      <c r="IA162" s="158"/>
      <c r="IB162" s="158"/>
      <c r="IC162" s="158"/>
      <c r="ID162" s="158"/>
      <c r="IE162" s="158"/>
      <c r="IF162" s="158"/>
      <c r="IG162" s="158"/>
      <c r="IH162" s="158"/>
      <c r="II162" s="158"/>
      <c r="IJ162" s="158"/>
      <c r="IK162" s="158"/>
      <c r="IL162" s="158"/>
      <c r="IM162" s="158"/>
      <c r="IN162" s="158"/>
      <c r="IO162" s="158"/>
      <c r="IP162" s="158"/>
      <c r="IQ162" s="158"/>
      <c r="IR162" s="158"/>
      <c r="IS162" s="158"/>
      <c r="IT162" s="158"/>
      <c r="IU162" s="158"/>
      <c r="IV162" s="158"/>
      <c r="IW162" s="158"/>
      <c r="IX162" s="158"/>
      <c r="IY162" s="158"/>
      <c r="IZ162" s="158"/>
      <c r="JA162" s="158"/>
      <c r="JB162" s="158"/>
      <c r="JC162" s="158"/>
      <c r="JD162" s="158"/>
      <c r="JE162" s="158"/>
      <c r="JF162" s="158"/>
      <c r="JG162" s="158"/>
      <c r="JH162" s="158"/>
      <c r="JI162" s="158"/>
      <c r="JJ162" s="158"/>
      <c r="JK162" s="158"/>
      <c r="JL162" s="158"/>
      <c r="JM162" s="158"/>
      <c r="JN162" s="158"/>
      <c r="JO162" s="158"/>
      <c r="JP162" s="158"/>
      <c r="JQ162" s="158"/>
      <c r="JR162" s="158"/>
      <c r="JS162" s="158"/>
      <c r="JT162" s="158"/>
      <c r="JU162" s="158"/>
      <c r="JV162" s="158"/>
      <c r="JW162" s="158"/>
      <c r="JX162" s="158"/>
      <c r="JY162" s="158"/>
      <c r="JZ162" s="158"/>
      <c r="KA162" s="158"/>
      <c r="KB162" s="158"/>
      <c r="KC162" s="158"/>
      <c r="KD162" s="158"/>
      <c r="KE162" s="158"/>
      <c r="KF162" s="158"/>
      <c r="KG162" s="158"/>
      <c r="KH162" s="158"/>
      <c r="KI162" s="158"/>
      <c r="KJ162" s="158"/>
      <c r="KK162" s="158"/>
      <c r="KL162" s="158"/>
      <c r="KM162" s="158"/>
      <c r="KN162" s="158"/>
      <c r="KO162" s="158"/>
      <c r="KP162" s="158"/>
      <c r="KQ162" s="158"/>
      <c r="KR162" s="158"/>
      <c r="KS162" s="158"/>
      <c r="KT162" s="158"/>
      <c r="KU162" s="158"/>
      <c r="KV162" s="158"/>
      <c r="KW162" s="158"/>
      <c r="KX162" s="158"/>
      <c r="KY162" s="158"/>
      <c r="KZ162" s="158"/>
      <c r="LA162" s="158"/>
      <c r="LB162" s="158"/>
      <c r="LC162" s="158"/>
      <c r="LD162" s="158"/>
      <c r="LE162" s="158"/>
      <c r="LF162" s="158"/>
      <c r="LG162" s="158"/>
      <c r="LH162" s="158"/>
      <c r="LI162" s="158"/>
      <c r="LJ162" s="158"/>
      <c r="LK162" s="158"/>
      <c r="LL162" s="158"/>
      <c r="LM162" s="158"/>
      <c r="LN162" s="158"/>
      <c r="LO162" s="158"/>
      <c r="LP162" s="158"/>
      <c r="LQ162" s="158"/>
      <c r="LR162" s="158"/>
      <c r="LS162" s="158"/>
      <c r="LT162" s="158"/>
      <c r="LU162" s="158"/>
      <c r="LV162" s="158"/>
      <c r="LW162" s="158"/>
      <c r="LX162" s="158"/>
      <c r="LY162" s="158"/>
      <c r="LZ162" s="158"/>
      <c r="MA162" s="158"/>
      <c r="MB162" s="158"/>
      <c r="MC162" s="158"/>
      <c r="MD162" s="158"/>
      <c r="ME162" s="158"/>
      <c r="MF162" s="158"/>
      <c r="MG162" s="158"/>
      <c r="MH162" s="158"/>
      <c r="MI162" s="158"/>
      <c r="MJ162" s="158"/>
      <c r="MK162" s="158"/>
      <c r="ML162" s="158"/>
      <c r="MM162" s="158"/>
      <c r="MN162" s="158"/>
      <c r="MO162" s="158"/>
      <c r="MP162" s="158"/>
      <c r="MQ162" s="158"/>
      <c r="MR162" s="158"/>
      <c r="MS162" s="158"/>
      <c r="MT162" s="158"/>
      <c r="MU162" s="158"/>
      <c r="MV162" s="158"/>
      <c r="MW162" s="158"/>
      <c r="MX162" s="158"/>
      <c r="MY162" s="158"/>
      <c r="MZ162" s="158"/>
      <c r="NA162" s="158"/>
      <c r="NB162" s="158"/>
      <c r="NC162" s="158"/>
      <c r="ND162" s="158"/>
      <c r="NE162" s="158"/>
      <c r="NF162" s="158"/>
      <c r="NG162" s="158"/>
      <c r="NH162" s="158"/>
      <c r="NI162" s="158"/>
      <c r="NJ162" s="158"/>
      <c r="NK162" s="158"/>
      <c r="NL162" s="158"/>
      <c r="NM162" s="158"/>
      <c r="NN162" s="158"/>
      <c r="NO162" s="158"/>
      <c r="NP162" s="158"/>
      <c r="NQ162" s="158"/>
      <c r="NR162" s="158"/>
      <c r="NS162" s="158"/>
      <c r="NT162" s="158"/>
      <c r="NU162" s="158"/>
      <c r="NV162" s="158"/>
      <c r="NW162" s="158"/>
      <c r="NX162" s="158"/>
      <c r="NY162" s="158"/>
      <c r="NZ162" s="158"/>
      <c r="OA162" s="158"/>
      <c r="OB162" s="158"/>
      <c r="OC162" s="158"/>
      <c r="OD162" s="158"/>
      <c r="OE162" s="158"/>
      <c r="OF162" s="158"/>
      <c r="OG162" s="158"/>
      <c r="OH162" s="158"/>
      <c r="OI162" s="158"/>
      <c r="OJ162" s="158"/>
      <c r="OK162" s="158"/>
      <c r="OL162" s="158"/>
      <c r="OM162" s="158"/>
      <c r="ON162" s="158"/>
      <c r="OO162" s="158"/>
      <c r="OP162" s="158"/>
      <c r="OQ162" s="158"/>
      <c r="OR162" s="158"/>
      <c r="OS162" s="158"/>
      <c r="OT162" s="158"/>
      <c r="OU162" s="158"/>
      <c r="OV162" s="158"/>
      <c r="OW162" s="158"/>
      <c r="OX162" s="158"/>
      <c r="OY162" s="158"/>
      <c r="OZ162" s="158"/>
      <c r="PA162" s="158"/>
      <c r="PB162" s="158"/>
      <c r="PC162" s="158"/>
      <c r="PD162" s="158"/>
      <c r="PE162" s="158"/>
      <c r="PF162" s="158"/>
      <c r="PG162" s="158"/>
      <c r="PH162" s="158"/>
      <c r="PI162" s="158"/>
      <c r="PJ162" s="158"/>
      <c r="PK162" s="158"/>
      <c r="PL162" s="158"/>
      <c r="PM162" s="158"/>
      <c r="PN162" s="158"/>
      <c r="PO162" s="158"/>
      <c r="PP162" s="158"/>
      <c r="PQ162" s="158"/>
      <c r="PR162" s="158"/>
      <c r="PS162" s="158"/>
      <c r="PT162" s="158"/>
      <c r="PU162" s="158"/>
      <c r="PV162" s="158"/>
      <c r="PW162" s="158"/>
      <c r="PX162" s="158"/>
      <c r="PY162" s="158"/>
      <c r="PZ162" s="158"/>
      <c r="QA162" s="158"/>
      <c r="QB162" s="158"/>
      <c r="QC162" s="158"/>
      <c r="QD162" s="158"/>
      <c r="QE162" s="158"/>
      <c r="QF162" s="158"/>
      <c r="QG162" s="158"/>
      <c r="QH162" s="158"/>
      <c r="QI162" s="158"/>
      <c r="QJ162" s="158"/>
      <c r="QK162" s="158"/>
      <c r="QL162" s="158"/>
      <c r="QM162" s="158"/>
      <c r="QN162" s="158"/>
      <c r="QO162" s="158"/>
      <c r="QP162" s="158"/>
      <c r="QQ162" s="158"/>
      <c r="QR162" s="158"/>
      <c r="QS162" s="158"/>
      <c r="QT162" s="158"/>
      <c r="QU162" s="158"/>
      <c r="QV162" s="158"/>
      <c r="QW162" s="158"/>
      <c r="QX162" s="158"/>
      <c r="QY162" s="158"/>
      <c r="QZ162" s="158"/>
      <c r="RA162" s="158"/>
      <c r="RB162" s="158"/>
      <c r="RC162" s="158"/>
      <c r="RD162" s="158"/>
      <c r="RE162" s="158"/>
      <c r="RF162" s="158"/>
      <c r="RG162" s="158"/>
      <c r="RH162" s="158"/>
      <c r="RI162" s="158"/>
      <c r="RJ162" s="158"/>
      <c r="RK162" s="158"/>
      <c r="RL162" s="158"/>
      <c r="RM162" s="158"/>
      <c r="RN162" s="158"/>
      <c r="RO162" s="158"/>
      <c r="RP162" s="158"/>
      <c r="RQ162" s="158"/>
      <c r="RR162" s="158"/>
      <c r="RS162" s="158"/>
      <c r="RT162" s="158"/>
      <c r="RU162" s="158"/>
      <c r="RV162" s="158"/>
      <c r="RW162" s="158"/>
      <c r="RX162" s="158"/>
      <c r="RY162" s="158"/>
      <c r="RZ162" s="158"/>
      <c r="SA162" s="158"/>
      <c r="SB162" s="158"/>
      <c r="SC162" s="158"/>
      <c r="SD162" s="158"/>
      <c r="SE162" s="158"/>
      <c r="SF162" s="158"/>
      <c r="SG162" s="158"/>
      <c r="SH162" s="158"/>
      <c r="SI162" s="158"/>
      <c r="SJ162" s="158"/>
      <c r="SK162" s="158"/>
      <c r="SL162" s="158"/>
      <c r="SM162" s="158"/>
      <c r="SN162" s="158"/>
      <c r="SO162" s="158"/>
      <c r="SP162" s="158"/>
      <c r="SQ162" s="158"/>
      <c r="SR162" s="158"/>
      <c r="SS162" s="158"/>
      <c r="ST162" s="158"/>
      <c r="SU162" s="158"/>
      <c r="SV162" s="158"/>
      <c r="SW162" s="158"/>
      <c r="SX162" s="158"/>
      <c r="SY162" s="158"/>
      <c r="SZ162" s="158"/>
      <c r="TA162" s="158"/>
      <c r="TB162" s="158"/>
      <c r="TC162" s="158"/>
      <c r="TD162" s="158"/>
      <c r="TE162" s="158"/>
      <c r="TF162" s="158"/>
      <c r="TG162" s="158"/>
      <c r="TH162" s="158"/>
      <c r="TI162" s="158"/>
      <c r="TJ162" s="158"/>
      <c r="TK162" s="158"/>
      <c r="TL162" s="158"/>
      <c r="TM162" s="158"/>
      <c r="TN162" s="158"/>
      <c r="TO162" s="158"/>
      <c r="TP162" s="158"/>
      <c r="TQ162" s="158"/>
      <c r="TR162" s="158"/>
      <c r="TS162" s="158"/>
      <c r="TT162" s="158"/>
      <c r="TU162" s="158"/>
      <c r="TV162" s="158"/>
      <c r="TW162" s="158"/>
      <c r="TX162" s="158"/>
      <c r="TY162" s="158"/>
      <c r="TZ162" s="158"/>
      <c r="UA162" s="158"/>
      <c r="UB162" s="158"/>
      <c r="UC162" s="158"/>
      <c r="UD162" s="158"/>
      <c r="UE162" s="158"/>
      <c r="UF162" s="158"/>
      <c r="UG162" s="158"/>
      <c r="UH162" s="158"/>
      <c r="UI162" s="158"/>
      <c r="UJ162" s="158"/>
      <c r="UK162" s="158"/>
      <c r="UL162" s="158"/>
      <c r="UM162" s="158"/>
      <c r="UN162" s="158"/>
      <c r="UO162" s="158"/>
      <c r="UP162" s="158"/>
      <c r="UQ162" s="158"/>
      <c r="UR162" s="158"/>
      <c r="US162" s="158"/>
      <c r="UT162" s="158"/>
      <c r="UU162" s="158"/>
      <c r="UV162" s="158"/>
      <c r="UW162" s="158"/>
      <c r="UX162" s="158"/>
      <c r="UY162" s="158"/>
      <c r="UZ162" s="158"/>
      <c r="VA162" s="158"/>
      <c r="VB162" s="158"/>
      <c r="VC162" s="158"/>
      <c r="VD162" s="158"/>
      <c r="VE162" s="158"/>
      <c r="VF162" s="158"/>
      <c r="VG162" s="158"/>
      <c r="VH162" s="158"/>
      <c r="VI162" s="158"/>
      <c r="VJ162" s="158"/>
      <c r="VK162" s="158"/>
      <c r="VL162" s="158"/>
      <c r="VM162" s="158"/>
      <c r="VN162" s="158"/>
      <c r="VO162" s="158"/>
      <c r="VP162" s="158"/>
      <c r="VQ162" s="158"/>
      <c r="VR162" s="158"/>
      <c r="VS162" s="158"/>
      <c r="VT162" s="158"/>
      <c r="VU162" s="158"/>
      <c r="VV162" s="158"/>
      <c r="VW162" s="158"/>
      <c r="VX162" s="158"/>
      <c r="VY162" s="158"/>
      <c r="VZ162" s="158"/>
      <c r="WA162" s="158"/>
      <c r="WB162" s="158"/>
      <c r="WC162" s="158"/>
      <c r="WD162" s="158"/>
      <c r="WE162" s="158"/>
      <c r="WF162" s="158"/>
      <c r="WG162" s="158"/>
      <c r="WH162" s="158"/>
      <c r="WI162" s="158"/>
      <c r="WJ162" s="158"/>
      <c r="WK162" s="158"/>
      <c r="WL162" s="158"/>
      <c r="WM162" s="158"/>
      <c r="WN162" s="158"/>
      <c r="WO162" s="158"/>
      <c r="WP162" s="158"/>
      <c r="WQ162" s="158"/>
      <c r="WR162" s="158"/>
      <c r="WS162" s="158"/>
      <c r="WT162" s="158"/>
      <c r="WU162" s="158"/>
      <c r="WV162" s="158"/>
      <c r="WW162" s="158"/>
      <c r="WX162" s="158"/>
      <c r="WY162" s="158"/>
      <c r="WZ162" s="158"/>
      <c r="XA162" s="158"/>
      <c r="XB162" s="158"/>
      <c r="XC162" s="158"/>
      <c r="XD162" s="158"/>
      <c r="XE162" s="158"/>
      <c r="XF162" s="158"/>
      <c r="XG162" s="158"/>
      <c r="XH162" s="158"/>
      <c r="XI162" s="158"/>
      <c r="XJ162" s="158"/>
      <c r="XK162" s="158"/>
      <c r="XL162" s="158"/>
      <c r="XM162" s="158"/>
      <c r="XN162" s="158"/>
      <c r="XO162" s="158"/>
      <c r="XP162" s="158"/>
      <c r="XQ162" s="158"/>
      <c r="XR162" s="158"/>
      <c r="XS162" s="158"/>
      <c r="XT162" s="158"/>
      <c r="XU162" s="158"/>
      <c r="XV162" s="158"/>
      <c r="XW162" s="158"/>
      <c r="XX162" s="158"/>
      <c r="XY162" s="158"/>
      <c r="XZ162" s="158"/>
      <c r="YA162" s="158"/>
      <c r="YB162" s="158"/>
      <c r="YC162" s="158"/>
      <c r="YD162" s="158"/>
      <c r="YE162" s="158"/>
      <c r="YF162" s="158"/>
      <c r="YG162" s="158"/>
      <c r="YH162" s="158"/>
      <c r="YI162" s="158"/>
      <c r="YJ162" s="158"/>
      <c r="YK162" s="158"/>
      <c r="YL162" s="158"/>
      <c r="YM162" s="158"/>
      <c r="YN162" s="158"/>
      <c r="YO162" s="158"/>
      <c r="YP162" s="158"/>
      <c r="YQ162" s="158"/>
      <c r="YR162" s="158"/>
      <c r="YS162" s="158"/>
      <c r="YT162" s="158"/>
      <c r="YU162" s="158"/>
      <c r="YV162" s="158"/>
      <c r="YW162" s="158"/>
      <c r="YX162" s="158"/>
      <c r="YY162" s="158"/>
      <c r="YZ162" s="158"/>
      <c r="ZA162" s="158"/>
      <c r="ZB162" s="158"/>
      <c r="ZC162" s="158"/>
      <c r="ZD162" s="158"/>
      <c r="ZE162" s="158"/>
      <c r="ZF162" s="158"/>
      <c r="ZG162" s="158"/>
      <c r="ZH162" s="158"/>
      <c r="ZI162" s="158"/>
      <c r="ZJ162" s="158"/>
      <c r="ZK162" s="158"/>
      <c r="ZL162" s="158"/>
      <c r="ZM162" s="158"/>
      <c r="ZN162" s="158"/>
      <c r="ZO162" s="158"/>
      <c r="ZP162" s="158"/>
      <c r="ZQ162" s="158"/>
      <c r="ZR162" s="158"/>
      <c r="ZS162" s="158"/>
      <c r="ZT162" s="158"/>
      <c r="ZU162" s="158"/>
      <c r="ZV162" s="158"/>
      <c r="ZW162" s="158"/>
      <c r="ZX162" s="158"/>
      <c r="ZY162" s="158"/>
      <c r="ZZ162" s="158"/>
      <c r="AAA162" s="158"/>
      <c r="AAB162" s="158"/>
      <c r="AAC162" s="158"/>
      <c r="AAD162" s="158"/>
      <c r="AAE162" s="158"/>
      <c r="AAF162" s="158"/>
      <c r="AAG162" s="158"/>
      <c r="AAH162" s="158"/>
      <c r="AAI162" s="158"/>
      <c r="AAJ162" s="158"/>
      <c r="AAK162" s="158"/>
      <c r="AAL162" s="158"/>
      <c r="AAM162" s="158"/>
      <c r="AAN162" s="158"/>
      <c r="AAO162" s="158"/>
      <c r="AAP162" s="158"/>
      <c r="AAQ162" s="158"/>
      <c r="AAR162" s="158"/>
      <c r="AAS162" s="158"/>
      <c r="AAT162" s="158"/>
      <c r="AAU162" s="158"/>
      <c r="AAV162" s="158"/>
      <c r="AAW162" s="158"/>
      <c r="AAX162" s="158"/>
      <c r="AAY162" s="158"/>
      <c r="AAZ162" s="158"/>
      <c r="ABA162" s="158"/>
      <c r="ABB162" s="158"/>
      <c r="ABC162" s="158"/>
      <c r="ABD162" s="158"/>
      <c r="ABE162" s="158"/>
      <c r="ABF162" s="158"/>
      <c r="ABG162" s="158"/>
      <c r="ABH162" s="158"/>
      <c r="ABI162" s="158"/>
      <c r="ABJ162" s="158"/>
      <c r="ABK162" s="158"/>
      <c r="ABL162" s="158"/>
      <c r="ABM162" s="158"/>
      <c r="ABN162" s="158"/>
      <c r="ABO162" s="158"/>
      <c r="ABP162" s="158"/>
      <c r="ABQ162" s="158"/>
      <c r="ABR162" s="158"/>
      <c r="ABS162" s="158"/>
      <c r="ABT162" s="158"/>
      <c r="ABU162" s="158"/>
      <c r="ABV162" s="158"/>
      <c r="ABW162" s="158"/>
      <c r="ABX162" s="158"/>
      <c r="ABY162" s="158"/>
      <c r="ABZ162" s="158"/>
      <c r="ACA162" s="158"/>
      <c r="ACB162" s="158"/>
      <c r="ACC162" s="158"/>
      <c r="ACD162" s="158"/>
      <c r="ACE162" s="158"/>
      <c r="ACF162" s="158"/>
      <c r="ACG162" s="158"/>
      <c r="ACH162" s="158"/>
      <c r="ACI162" s="158"/>
      <c r="ACJ162" s="158"/>
      <c r="ACK162" s="158"/>
      <c r="ACL162" s="158"/>
      <c r="ACM162" s="158"/>
      <c r="ACN162" s="158"/>
      <c r="ACO162" s="158"/>
      <c r="ACP162" s="158"/>
      <c r="ACQ162" s="158"/>
      <c r="ACR162" s="159"/>
      <c r="ACS162" s="160">
        <f t="array" ref="ACS162">SUM(IF(RIGHT($Q162:$ACR162)=ACS$11,IFERROR(--LEFT($Q162:$ACR162,LEN($Q162:$ACR162)-1),0)))</f>
        <v>0</v>
      </c>
      <c r="ACT162" s="160">
        <f t="array" ref="ACT162">SUM(IF(RIGHT($Q162:$ACR162)=ACT$11,IFERROR(--LEFT($Q162:$ACR162,LEN($Q162:$ACR162)-1),0)))</f>
        <v>0</v>
      </c>
      <c r="ACU162" s="160">
        <f t="array" ref="ACU162">SUM(IF(RIGHT($Q162:$ACR162)=ACU$11,IFERROR(--LEFT($Q162:$ACR162,LEN($Q162:$ACR162)-1),0)))</f>
        <v>0</v>
      </c>
      <c r="ACV162" s="160">
        <f t="array" ref="ACV162">SUM(IF(RIGHT($Q162:$ACR162)=ACV$11,IFERROR(--LEFT($Q162:$ACR162,LEN($Q162:$ACR162)-1),0)))</f>
        <v>0</v>
      </c>
      <c r="ACW162" s="160">
        <f t="array" ref="ACW162">SUM(IF(RIGHT($Q162:$ACR162)=ACW$11,IFERROR(--LEFT($Q162:$ACR162,LEN($Q162:$ACR162)-1),0)))</f>
        <v>0</v>
      </c>
      <c r="ACX162" s="160">
        <f t="array" ref="ACX162">SUM(IF(RIGHT($Q162:$ACR162)=ACX$11,IFERROR(--LEFT($Q162:$ACR162,LEN($Q162:$ACR162)-1),0)))</f>
        <v>0</v>
      </c>
      <c r="ACY162" s="160">
        <f t="array" ref="ACY162">SUM(IF(RIGHT($Q162:$ACR162)=ACY$11,IFERROR(--LEFT($Q162:$ACR162,LEN($Q162:$ACR162)-1),0)))</f>
        <v>0</v>
      </c>
      <c r="ACZ162" s="160">
        <f t="array" ref="ACZ162">SUM(IF(RIGHT($Q162:$ACR162)=ACZ$11,IFERROR(--LEFT($Q162:$ACR162,LEN($Q162:$ACR162)-1),0)))</f>
        <v>0</v>
      </c>
      <c r="ADA162" s="158">
        <f t="shared" si="2287"/>
        <v>0</v>
      </c>
      <c r="ADB162" s="158">
        <f t="shared" si="2288"/>
        <v>0</v>
      </c>
      <c r="ADC162" s="158">
        <f t="shared" si="2289"/>
        <v>0</v>
      </c>
      <c r="ADD162" s="158">
        <f t="shared" si="2290"/>
        <v>0</v>
      </c>
      <c r="ADE162" s="158">
        <f t="shared" si="2291"/>
        <v>0</v>
      </c>
      <c r="ADF162" s="158">
        <f t="shared" si="2292"/>
        <v>0</v>
      </c>
      <c r="ADG162" s="158">
        <f t="shared" si="2293"/>
        <v>0</v>
      </c>
      <c r="ADH162" s="158">
        <f t="shared" si="2294"/>
        <v>0</v>
      </c>
      <c r="ADI162" s="160">
        <f t="array" ref="ADI162">SUM(IF(RIGHT($Q162:$ACR162)=ADI$11,IFERROR(--LEFT($Q162:$ACR162,LEN($Q162:$ACR162)-1),0)))</f>
        <v>0</v>
      </c>
      <c r="ADJ162" s="152">
        <f t="shared" si="2295"/>
        <v>0</v>
      </c>
      <c r="AEC162" s="143"/>
      <c r="AEO162" s="108"/>
      <c r="AEP162" s="108"/>
      <c r="AEQ162" s="108"/>
      <c r="AER162" s="108"/>
      <c r="AES162" s="108"/>
      <c r="AET162" s="108"/>
      <c r="AEU162" s="108"/>
      <c r="AEV162" s="108"/>
      <c r="AEW162" s="143"/>
      <c r="AFI162" s="108"/>
      <c r="AFJ162" s="108"/>
      <c r="AFK162" s="108"/>
      <c r="AFL162" s="108"/>
      <c r="AFM162" s="108"/>
      <c r="AFN162" s="108"/>
      <c r="AFO162" s="108"/>
      <c r="AFP162" s="108"/>
      <c r="AFQ162" s="143"/>
      <c r="AGC162" s="108"/>
      <c r="AGD162" s="108"/>
      <c r="AGE162" s="108"/>
      <c r="AGF162" s="108"/>
      <c r="AGG162" s="108"/>
      <c r="AGH162" s="108"/>
      <c r="AGI162" s="108"/>
      <c r="AGJ162" s="108"/>
      <c r="AGK162" s="143"/>
      <c r="AGW162" s="108"/>
      <c r="AGX162" s="108"/>
      <c r="AGY162" s="108"/>
      <c r="AGZ162" s="108"/>
      <c r="AHA162" s="108"/>
      <c r="AHB162" s="108"/>
      <c r="AHC162" s="108"/>
      <c r="AHD162" s="108"/>
      <c r="AHE162" s="143"/>
      <c r="AHQ162" s="108"/>
      <c r="AHR162" s="108"/>
      <c r="AHS162" s="108"/>
      <c r="AHT162" s="108"/>
      <c r="AHU162" s="108"/>
      <c r="AHV162" s="108"/>
      <c r="AHW162" s="108"/>
      <c r="AHX162" s="108"/>
      <c r="AHY162" s="143"/>
      <c r="AIK162" s="108"/>
      <c r="AIL162" s="108"/>
      <c r="AIM162" s="108"/>
      <c r="AIN162" s="108"/>
      <c r="AIO162" s="108"/>
      <c r="AIP162" s="108"/>
      <c r="AIQ162" s="108"/>
      <c r="AIR162" s="108"/>
      <c r="AIS162" s="143"/>
      <c r="AJE162" s="108"/>
      <c r="AJF162" s="108"/>
      <c r="AJG162" s="108"/>
      <c r="AJH162" s="108"/>
      <c r="AJI162" s="108"/>
      <c r="AJJ162" s="108"/>
      <c r="AJK162" s="108"/>
      <c r="AJL162" s="108"/>
      <c r="AJM162" s="143"/>
      <c r="AJY162" s="108"/>
      <c r="AJZ162" s="108"/>
      <c r="AKA162" s="108"/>
      <c r="AKB162" s="108"/>
      <c r="AKC162" s="108"/>
      <c r="AKD162" s="108"/>
      <c r="AKE162" s="108"/>
      <c r="AKF162" s="108"/>
      <c r="AKG162" s="143"/>
      <c r="AKS162" s="108"/>
      <c r="AKT162" s="108"/>
      <c r="AKU162" s="108"/>
      <c r="AKV162" s="108"/>
      <c r="AKW162" s="108"/>
      <c r="AKX162" s="108"/>
      <c r="AKY162" s="108"/>
      <c r="AKZ162" s="108"/>
      <c r="ALA162" s="143"/>
      <c r="ALM162" s="108"/>
      <c r="ALN162" s="108"/>
      <c r="ALO162" s="108"/>
      <c r="ALP162" s="108"/>
      <c r="ALQ162" s="108"/>
      <c r="ALR162" s="108"/>
      <c r="ALS162" s="108"/>
      <c r="ALT162" s="108"/>
      <c r="ALU162" s="143"/>
      <c r="AMG162" s="108"/>
      <c r="AMH162" s="108"/>
      <c r="AMI162" s="108"/>
      <c r="AMJ162" s="108"/>
      <c r="AMK162" s="108"/>
      <c r="AML162" s="108"/>
      <c r="AMM162" s="108"/>
      <c r="AMN162" s="108"/>
    </row>
    <row r="163" spans="2:1028" x14ac:dyDescent="0.25">
      <c r="B163" s="24">
        <v>152</v>
      </c>
      <c r="C163" s="24"/>
      <c r="D163" s="25"/>
      <c r="E163" s="25"/>
      <c r="F163" s="24"/>
      <c r="G163" s="153"/>
      <c r="H163" s="154"/>
      <c r="I163" s="23"/>
      <c r="J163" s="23"/>
      <c r="K163" s="23"/>
      <c r="L163" s="23"/>
      <c r="M163" s="23"/>
      <c r="N163" s="23"/>
      <c r="O163" s="23"/>
      <c r="P163" s="155"/>
      <c r="Q163" s="156"/>
      <c r="R163" s="157"/>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c r="BS163" s="158"/>
      <c r="BT163" s="158"/>
      <c r="BU163" s="158"/>
      <c r="BV163" s="158"/>
      <c r="BW163" s="158"/>
      <c r="BX163" s="158"/>
      <c r="BY163" s="158"/>
      <c r="BZ163" s="158"/>
      <c r="CA163" s="158"/>
      <c r="CB163" s="158"/>
      <c r="CC163" s="158"/>
      <c r="CD163" s="158"/>
      <c r="CE163" s="158"/>
      <c r="CF163" s="158"/>
      <c r="CG163" s="158"/>
      <c r="CH163" s="158"/>
      <c r="CI163" s="158"/>
      <c r="CJ163" s="158"/>
      <c r="CK163" s="158"/>
      <c r="CL163" s="158"/>
      <c r="CM163" s="158"/>
      <c r="CN163" s="158"/>
      <c r="CO163" s="158"/>
      <c r="CP163" s="158"/>
      <c r="CQ163" s="158"/>
      <c r="CR163" s="158"/>
      <c r="CS163" s="158"/>
      <c r="CT163" s="158"/>
      <c r="CU163" s="158"/>
      <c r="CV163" s="158"/>
      <c r="CW163" s="158"/>
      <c r="CX163" s="158"/>
      <c r="CY163" s="158"/>
      <c r="CZ163" s="158"/>
      <c r="DA163" s="158"/>
      <c r="DB163" s="158"/>
      <c r="DC163" s="158"/>
      <c r="DD163" s="158"/>
      <c r="DE163" s="158"/>
      <c r="DF163" s="158"/>
      <c r="DG163" s="158"/>
      <c r="DH163" s="158"/>
      <c r="DI163" s="158"/>
      <c r="DJ163" s="158"/>
      <c r="DK163" s="158"/>
      <c r="DL163" s="158"/>
      <c r="DM163" s="158"/>
      <c r="DN163" s="158"/>
      <c r="DO163" s="158"/>
      <c r="DP163" s="158"/>
      <c r="DQ163" s="158"/>
      <c r="DR163" s="158"/>
      <c r="DS163" s="158"/>
      <c r="DT163" s="158"/>
      <c r="DU163" s="158"/>
      <c r="DV163" s="158"/>
      <c r="DW163" s="158"/>
      <c r="DX163" s="158"/>
      <c r="DY163" s="158"/>
      <c r="DZ163" s="158"/>
      <c r="EA163" s="158"/>
      <c r="EB163" s="158"/>
      <c r="EC163" s="158"/>
      <c r="ED163" s="158"/>
      <c r="EE163" s="158"/>
      <c r="EF163" s="158"/>
      <c r="EG163" s="158"/>
      <c r="EH163" s="158"/>
      <c r="EI163" s="158"/>
      <c r="EJ163" s="158"/>
      <c r="EK163" s="158"/>
      <c r="EL163" s="158"/>
      <c r="EM163" s="158"/>
      <c r="EN163" s="158"/>
      <c r="EO163" s="158"/>
      <c r="EP163" s="158"/>
      <c r="EQ163" s="158"/>
      <c r="ER163" s="158"/>
      <c r="ES163" s="158"/>
      <c r="ET163" s="158"/>
      <c r="EU163" s="158"/>
      <c r="EV163" s="158"/>
      <c r="EW163" s="158"/>
      <c r="EX163" s="158"/>
      <c r="EY163" s="158"/>
      <c r="EZ163" s="158"/>
      <c r="FA163" s="158"/>
      <c r="FB163" s="158"/>
      <c r="FC163" s="158"/>
      <c r="FD163" s="158"/>
      <c r="FE163" s="158"/>
      <c r="FF163" s="158"/>
      <c r="FG163" s="158"/>
      <c r="FH163" s="158"/>
      <c r="FI163" s="158"/>
      <c r="FJ163" s="158"/>
      <c r="FK163" s="158"/>
      <c r="FL163" s="158"/>
      <c r="FM163" s="158"/>
      <c r="FN163" s="158"/>
      <c r="FO163" s="158"/>
      <c r="FP163" s="158"/>
      <c r="FQ163" s="158"/>
      <c r="FR163" s="158"/>
      <c r="FS163" s="158"/>
      <c r="FT163" s="158"/>
      <c r="FU163" s="158"/>
      <c r="FV163" s="158"/>
      <c r="FW163" s="158"/>
      <c r="FX163" s="158"/>
      <c r="FY163" s="158"/>
      <c r="FZ163" s="158"/>
      <c r="GA163" s="158"/>
      <c r="GB163" s="158"/>
      <c r="GC163" s="158"/>
      <c r="GD163" s="158"/>
      <c r="GE163" s="158"/>
      <c r="GF163" s="158"/>
      <c r="GG163" s="158"/>
      <c r="GH163" s="158"/>
      <c r="GI163" s="158"/>
      <c r="GJ163" s="158"/>
      <c r="GK163" s="158"/>
      <c r="GL163" s="158"/>
      <c r="GM163" s="158"/>
      <c r="GN163" s="158"/>
      <c r="GO163" s="158"/>
      <c r="GP163" s="158"/>
      <c r="GQ163" s="158"/>
      <c r="GR163" s="158"/>
      <c r="GS163" s="158"/>
      <c r="GT163" s="158"/>
      <c r="GU163" s="158"/>
      <c r="GV163" s="158"/>
      <c r="GW163" s="158"/>
      <c r="GX163" s="158"/>
      <c r="GY163" s="158"/>
      <c r="GZ163" s="158"/>
      <c r="HA163" s="158"/>
      <c r="HB163" s="158"/>
      <c r="HC163" s="158"/>
      <c r="HD163" s="158"/>
      <c r="HE163" s="158"/>
      <c r="HF163" s="158"/>
      <c r="HG163" s="158"/>
      <c r="HH163" s="158"/>
      <c r="HI163" s="158"/>
      <c r="HJ163" s="158"/>
      <c r="HK163" s="158"/>
      <c r="HL163" s="158"/>
      <c r="HM163" s="158"/>
      <c r="HN163" s="158"/>
      <c r="HO163" s="158"/>
      <c r="HP163" s="158"/>
      <c r="HQ163" s="158"/>
      <c r="HR163" s="158"/>
      <c r="HS163" s="158"/>
      <c r="HT163" s="158"/>
      <c r="HU163" s="158"/>
      <c r="HV163" s="158"/>
      <c r="HW163" s="158"/>
      <c r="HX163" s="158"/>
      <c r="HY163" s="158"/>
      <c r="HZ163" s="158"/>
      <c r="IA163" s="158"/>
      <c r="IB163" s="158"/>
      <c r="IC163" s="158"/>
      <c r="ID163" s="158"/>
      <c r="IE163" s="158"/>
      <c r="IF163" s="158"/>
      <c r="IG163" s="158"/>
      <c r="IH163" s="158"/>
      <c r="II163" s="158"/>
      <c r="IJ163" s="158"/>
      <c r="IK163" s="158"/>
      <c r="IL163" s="158"/>
      <c r="IM163" s="158"/>
      <c r="IN163" s="158"/>
      <c r="IO163" s="158"/>
      <c r="IP163" s="158"/>
      <c r="IQ163" s="158"/>
      <c r="IR163" s="158"/>
      <c r="IS163" s="158"/>
      <c r="IT163" s="158"/>
      <c r="IU163" s="158"/>
      <c r="IV163" s="158"/>
      <c r="IW163" s="158"/>
      <c r="IX163" s="158"/>
      <c r="IY163" s="158"/>
      <c r="IZ163" s="158"/>
      <c r="JA163" s="158"/>
      <c r="JB163" s="158"/>
      <c r="JC163" s="158"/>
      <c r="JD163" s="158"/>
      <c r="JE163" s="158"/>
      <c r="JF163" s="158"/>
      <c r="JG163" s="158"/>
      <c r="JH163" s="158"/>
      <c r="JI163" s="158"/>
      <c r="JJ163" s="158"/>
      <c r="JK163" s="158"/>
      <c r="JL163" s="158"/>
      <c r="JM163" s="158"/>
      <c r="JN163" s="158"/>
      <c r="JO163" s="158"/>
      <c r="JP163" s="158"/>
      <c r="JQ163" s="158"/>
      <c r="JR163" s="158"/>
      <c r="JS163" s="158"/>
      <c r="JT163" s="158"/>
      <c r="JU163" s="158"/>
      <c r="JV163" s="158"/>
      <c r="JW163" s="158"/>
      <c r="JX163" s="158"/>
      <c r="JY163" s="158"/>
      <c r="JZ163" s="158"/>
      <c r="KA163" s="158"/>
      <c r="KB163" s="158"/>
      <c r="KC163" s="158"/>
      <c r="KD163" s="158"/>
      <c r="KE163" s="158"/>
      <c r="KF163" s="158"/>
      <c r="KG163" s="158"/>
      <c r="KH163" s="158"/>
      <c r="KI163" s="158"/>
      <c r="KJ163" s="158"/>
      <c r="KK163" s="158"/>
      <c r="KL163" s="158"/>
      <c r="KM163" s="158"/>
      <c r="KN163" s="158"/>
      <c r="KO163" s="158"/>
      <c r="KP163" s="158"/>
      <c r="KQ163" s="158"/>
      <c r="KR163" s="158"/>
      <c r="KS163" s="158"/>
      <c r="KT163" s="158"/>
      <c r="KU163" s="158"/>
      <c r="KV163" s="158"/>
      <c r="KW163" s="158"/>
      <c r="KX163" s="158"/>
      <c r="KY163" s="158"/>
      <c r="KZ163" s="158"/>
      <c r="LA163" s="158"/>
      <c r="LB163" s="158"/>
      <c r="LC163" s="158"/>
      <c r="LD163" s="158"/>
      <c r="LE163" s="158"/>
      <c r="LF163" s="158"/>
      <c r="LG163" s="158"/>
      <c r="LH163" s="158"/>
      <c r="LI163" s="158"/>
      <c r="LJ163" s="158"/>
      <c r="LK163" s="158"/>
      <c r="LL163" s="158"/>
      <c r="LM163" s="158"/>
      <c r="LN163" s="158"/>
      <c r="LO163" s="158"/>
      <c r="LP163" s="158"/>
      <c r="LQ163" s="158"/>
      <c r="LR163" s="158"/>
      <c r="LS163" s="158"/>
      <c r="LT163" s="158"/>
      <c r="LU163" s="158"/>
      <c r="LV163" s="158"/>
      <c r="LW163" s="158"/>
      <c r="LX163" s="158"/>
      <c r="LY163" s="158"/>
      <c r="LZ163" s="158"/>
      <c r="MA163" s="158"/>
      <c r="MB163" s="158"/>
      <c r="MC163" s="158"/>
      <c r="MD163" s="158"/>
      <c r="ME163" s="158"/>
      <c r="MF163" s="158"/>
      <c r="MG163" s="158"/>
      <c r="MH163" s="158"/>
      <c r="MI163" s="158"/>
      <c r="MJ163" s="158"/>
      <c r="MK163" s="158"/>
      <c r="ML163" s="158"/>
      <c r="MM163" s="158"/>
      <c r="MN163" s="158"/>
      <c r="MO163" s="158"/>
      <c r="MP163" s="158"/>
      <c r="MQ163" s="158"/>
      <c r="MR163" s="158"/>
      <c r="MS163" s="158"/>
      <c r="MT163" s="158"/>
      <c r="MU163" s="158"/>
      <c r="MV163" s="158"/>
      <c r="MW163" s="158"/>
      <c r="MX163" s="158"/>
      <c r="MY163" s="158"/>
      <c r="MZ163" s="158"/>
      <c r="NA163" s="158"/>
      <c r="NB163" s="158"/>
      <c r="NC163" s="158"/>
      <c r="ND163" s="158"/>
      <c r="NE163" s="158"/>
      <c r="NF163" s="158"/>
      <c r="NG163" s="158"/>
      <c r="NH163" s="158"/>
      <c r="NI163" s="158"/>
      <c r="NJ163" s="158"/>
      <c r="NK163" s="158"/>
      <c r="NL163" s="158"/>
      <c r="NM163" s="158"/>
      <c r="NN163" s="158"/>
      <c r="NO163" s="158"/>
      <c r="NP163" s="158"/>
      <c r="NQ163" s="158"/>
      <c r="NR163" s="158"/>
      <c r="NS163" s="158"/>
      <c r="NT163" s="158"/>
      <c r="NU163" s="158"/>
      <c r="NV163" s="158"/>
      <c r="NW163" s="158"/>
      <c r="NX163" s="158"/>
      <c r="NY163" s="158"/>
      <c r="NZ163" s="158"/>
      <c r="OA163" s="158"/>
      <c r="OB163" s="158"/>
      <c r="OC163" s="158"/>
      <c r="OD163" s="158"/>
      <c r="OE163" s="158"/>
      <c r="OF163" s="158"/>
      <c r="OG163" s="158"/>
      <c r="OH163" s="158"/>
      <c r="OI163" s="158"/>
      <c r="OJ163" s="158"/>
      <c r="OK163" s="158"/>
      <c r="OL163" s="158"/>
      <c r="OM163" s="158"/>
      <c r="ON163" s="158"/>
      <c r="OO163" s="158"/>
      <c r="OP163" s="158"/>
      <c r="OQ163" s="158"/>
      <c r="OR163" s="158"/>
      <c r="OS163" s="158"/>
      <c r="OT163" s="158"/>
      <c r="OU163" s="158"/>
      <c r="OV163" s="158"/>
      <c r="OW163" s="158"/>
      <c r="OX163" s="158"/>
      <c r="OY163" s="158"/>
      <c r="OZ163" s="158"/>
      <c r="PA163" s="158"/>
      <c r="PB163" s="158"/>
      <c r="PC163" s="158"/>
      <c r="PD163" s="158"/>
      <c r="PE163" s="158"/>
      <c r="PF163" s="158"/>
      <c r="PG163" s="158"/>
      <c r="PH163" s="158"/>
      <c r="PI163" s="158"/>
      <c r="PJ163" s="158"/>
      <c r="PK163" s="158"/>
      <c r="PL163" s="158"/>
      <c r="PM163" s="158"/>
      <c r="PN163" s="158"/>
      <c r="PO163" s="158"/>
      <c r="PP163" s="158"/>
      <c r="PQ163" s="158"/>
      <c r="PR163" s="158"/>
      <c r="PS163" s="158"/>
      <c r="PT163" s="158"/>
      <c r="PU163" s="158"/>
      <c r="PV163" s="158"/>
      <c r="PW163" s="158"/>
      <c r="PX163" s="158"/>
      <c r="PY163" s="158"/>
      <c r="PZ163" s="158"/>
      <c r="QA163" s="158"/>
      <c r="QB163" s="158"/>
      <c r="QC163" s="158"/>
      <c r="QD163" s="158"/>
      <c r="QE163" s="158"/>
      <c r="QF163" s="158"/>
      <c r="QG163" s="158"/>
      <c r="QH163" s="158"/>
      <c r="QI163" s="158"/>
      <c r="QJ163" s="158"/>
      <c r="QK163" s="158"/>
      <c r="QL163" s="158"/>
      <c r="QM163" s="158"/>
      <c r="QN163" s="158"/>
      <c r="QO163" s="158"/>
      <c r="QP163" s="158"/>
      <c r="QQ163" s="158"/>
      <c r="QR163" s="158"/>
      <c r="QS163" s="158"/>
      <c r="QT163" s="158"/>
      <c r="QU163" s="158"/>
      <c r="QV163" s="158"/>
      <c r="QW163" s="158"/>
      <c r="QX163" s="158"/>
      <c r="QY163" s="158"/>
      <c r="QZ163" s="158"/>
      <c r="RA163" s="158"/>
      <c r="RB163" s="158"/>
      <c r="RC163" s="158"/>
      <c r="RD163" s="158"/>
      <c r="RE163" s="158"/>
      <c r="RF163" s="158"/>
      <c r="RG163" s="158"/>
      <c r="RH163" s="158"/>
      <c r="RI163" s="158"/>
      <c r="RJ163" s="158"/>
      <c r="RK163" s="158"/>
      <c r="RL163" s="158"/>
      <c r="RM163" s="158"/>
      <c r="RN163" s="158"/>
      <c r="RO163" s="158"/>
      <c r="RP163" s="158"/>
      <c r="RQ163" s="158"/>
      <c r="RR163" s="158"/>
      <c r="RS163" s="158"/>
      <c r="RT163" s="158"/>
      <c r="RU163" s="158"/>
      <c r="RV163" s="158"/>
      <c r="RW163" s="158"/>
      <c r="RX163" s="158"/>
      <c r="RY163" s="158"/>
      <c r="RZ163" s="158"/>
      <c r="SA163" s="158"/>
      <c r="SB163" s="158"/>
      <c r="SC163" s="158"/>
      <c r="SD163" s="158"/>
      <c r="SE163" s="158"/>
      <c r="SF163" s="158"/>
      <c r="SG163" s="158"/>
      <c r="SH163" s="158"/>
      <c r="SI163" s="158"/>
      <c r="SJ163" s="158"/>
      <c r="SK163" s="158"/>
      <c r="SL163" s="158"/>
      <c r="SM163" s="158"/>
      <c r="SN163" s="158"/>
      <c r="SO163" s="158"/>
      <c r="SP163" s="158"/>
      <c r="SQ163" s="158"/>
      <c r="SR163" s="158"/>
      <c r="SS163" s="158"/>
      <c r="ST163" s="158"/>
      <c r="SU163" s="158"/>
      <c r="SV163" s="158"/>
      <c r="SW163" s="158"/>
      <c r="SX163" s="158"/>
      <c r="SY163" s="158"/>
      <c r="SZ163" s="158"/>
      <c r="TA163" s="158"/>
      <c r="TB163" s="158"/>
      <c r="TC163" s="158"/>
      <c r="TD163" s="158"/>
      <c r="TE163" s="158"/>
      <c r="TF163" s="158"/>
      <c r="TG163" s="158"/>
      <c r="TH163" s="158"/>
      <c r="TI163" s="158"/>
      <c r="TJ163" s="158"/>
      <c r="TK163" s="158"/>
      <c r="TL163" s="158"/>
      <c r="TM163" s="158"/>
      <c r="TN163" s="158"/>
      <c r="TO163" s="158"/>
      <c r="TP163" s="158"/>
      <c r="TQ163" s="158"/>
      <c r="TR163" s="158"/>
      <c r="TS163" s="158"/>
      <c r="TT163" s="158"/>
      <c r="TU163" s="158"/>
      <c r="TV163" s="158"/>
      <c r="TW163" s="158"/>
      <c r="TX163" s="158"/>
      <c r="TY163" s="158"/>
      <c r="TZ163" s="158"/>
      <c r="UA163" s="158"/>
      <c r="UB163" s="158"/>
      <c r="UC163" s="158"/>
      <c r="UD163" s="158"/>
      <c r="UE163" s="158"/>
      <c r="UF163" s="158"/>
      <c r="UG163" s="158"/>
      <c r="UH163" s="158"/>
      <c r="UI163" s="158"/>
      <c r="UJ163" s="158"/>
      <c r="UK163" s="158"/>
      <c r="UL163" s="158"/>
      <c r="UM163" s="158"/>
      <c r="UN163" s="158"/>
      <c r="UO163" s="158"/>
      <c r="UP163" s="158"/>
      <c r="UQ163" s="158"/>
      <c r="UR163" s="158"/>
      <c r="US163" s="158"/>
      <c r="UT163" s="158"/>
      <c r="UU163" s="158"/>
      <c r="UV163" s="158"/>
      <c r="UW163" s="158"/>
      <c r="UX163" s="158"/>
      <c r="UY163" s="158"/>
      <c r="UZ163" s="158"/>
      <c r="VA163" s="158"/>
      <c r="VB163" s="158"/>
      <c r="VC163" s="158"/>
      <c r="VD163" s="158"/>
      <c r="VE163" s="158"/>
      <c r="VF163" s="158"/>
      <c r="VG163" s="158"/>
      <c r="VH163" s="158"/>
      <c r="VI163" s="158"/>
      <c r="VJ163" s="158"/>
      <c r="VK163" s="158"/>
      <c r="VL163" s="158"/>
      <c r="VM163" s="158"/>
      <c r="VN163" s="158"/>
      <c r="VO163" s="158"/>
      <c r="VP163" s="158"/>
      <c r="VQ163" s="158"/>
      <c r="VR163" s="158"/>
      <c r="VS163" s="158"/>
      <c r="VT163" s="158"/>
      <c r="VU163" s="158"/>
      <c r="VV163" s="158"/>
      <c r="VW163" s="158"/>
      <c r="VX163" s="158"/>
      <c r="VY163" s="158"/>
      <c r="VZ163" s="158"/>
      <c r="WA163" s="158"/>
      <c r="WB163" s="158"/>
      <c r="WC163" s="158"/>
      <c r="WD163" s="158"/>
      <c r="WE163" s="158"/>
      <c r="WF163" s="158"/>
      <c r="WG163" s="158"/>
      <c r="WH163" s="158"/>
      <c r="WI163" s="158"/>
      <c r="WJ163" s="158"/>
      <c r="WK163" s="158"/>
      <c r="WL163" s="158"/>
      <c r="WM163" s="158"/>
      <c r="WN163" s="158"/>
      <c r="WO163" s="158"/>
      <c r="WP163" s="158"/>
      <c r="WQ163" s="158"/>
      <c r="WR163" s="158"/>
      <c r="WS163" s="158"/>
      <c r="WT163" s="158"/>
      <c r="WU163" s="158"/>
      <c r="WV163" s="158"/>
      <c r="WW163" s="158"/>
      <c r="WX163" s="158"/>
      <c r="WY163" s="158"/>
      <c r="WZ163" s="158"/>
      <c r="XA163" s="158"/>
      <c r="XB163" s="158"/>
      <c r="XC163" s="158"/>
      <c r="XD163" s="158"/>
      <c r="XE163" s="158"/>
      <c r="XF163" s="158"/>
      <c r="XG163" s="158"/>
      <c r="XH163" s="158"/>
      <c r="XI163" s="158"/>
      <c r="XJ163" s="158"/>
      <c r="XK163" s="158"/>
      <c r="XL163" s="158"/>
      <c r="XM163" s="158"/>
      <c r="XN163" s="158"/>
      <c r="XO163" s="158"/>
      <c r="XP163" s="158"/>
      <c r="XQ163" s="158"/>
      <c r="XR163" s="158"/>
      <c r="XS163" s="158"/>
      <c r="XT163" s="158"/>
      <c r="XU163" s="158"/>
      <c r="XV163" s="158"/>
      <c r="XW163" s="158"/>
      <c r="XX163" s="158"/>
      <c r="XY163" s="158"/>
      <c r="XZ163" s="158"/>
      <c r="YA163" s="158"/>
      <c r="YB163" s="158"/>
      <c r="YC163" s="158"/>
      <c r="YD163" s="158"/>
      <c r="YE163" s="158"/>
      <c r="YF163" s="158"/>
      <c r="YG163" s="158"/>
      <c r="YH163" s="158"/>
      <c r="YI163" s="158"/>
      <c r="YJ163" s="158"/>
      <c r="YK163" s="158"/>
      <c r="YL163" s="158"/>
      <c r="YM163" s="158"/>
      <c r="YN163" s="158"/>
      <c r="YO163" s="158"/>
      <c r="YP163" s="158"/>
      <c r="YQ163" s="158"/>
      <c r="YR163" s="158"/>
      <c r="YS163" s="158"/>
      <c r="YT163" s="158"/>
      <c r="YU163" s="158"/>
      <c r="YV163" s="158"/>
      <c r="YW163" s="158"/>
      <c r="YX163" s="158"/>
      <c r="YY163" s="158"/>
      <c r="YZ163" s="158"/>
      <c r="ZA163" s="158"/>
      <c r="ZB163" s="158"/>
      <c r="ZC163" s="158"/>
      <c r="ZD163" s="158"/>
      <c r="ZE163" s="158"/>
      <c r="ZF163" s="158"/>
      <c r="ZG163" s="158"/>
      <c r="ZH163" s="158"/>
      <c r="ZI163" s="158"/>
      <c r="ZJ163" s="158"/>
      <c r="ZK163" s="158"/>
      <c r="ZL163" s="158"/>
      <c r="ZM163" s="158"/>
      <c r="ZN163" s="158"/>
      <c r="ZO163" s="158"/>
      <c r="ZP163" s="158"/>
      <c r="ZQ163" s="158"/>
      <c r="ZR163" s="158"/>
      <c r="ZS163" s="158"/>
      <c r="ZT163" s="158"/>
      <c r="ZU163" s="158"/>
      <c r="ZV163" s="158"/>
      <c r="ZW163" s="158"/>
      <c r="ZX163" s="158"/>
      <c r="ZY163" s="158"/>
      <c r="ZZ163" s="158"/>
      <c r="AAA163" s="158"/>
      <c r="AAB163" s="158"/>
      <c r="AAC163" s="158"/>
      <c r="AAD163" s="158"/>
      <c r="AAE163" s="158"/>
      <c r="AAF163" s="158"/>
      <c r="AAG163" s="158"/>
      <c r="AAH163" s="158"/>
      <c r="AAI163" s="158"/>
      <c r="AAJ163" s="158"/>
      <c r="AAK163" s="158"/>
      <c r="AAL163" s="158"/>
      <c r="AAM163" s="158"/>
      <c r="AAN163" s="158"/>
      <c r="AAO163" s="158"/>
      <c r="AAP163" s="158"/>
      <c r="AAQ163" s="158"/>
      <c r="AAR163" s="158"/>
      <c r="AAS163" s="158"/>
      <c r="AAT163" s="158"/>
      <c r="AAU163" s="158"/>
      <c r="AAV163" s="158"/>
      <c r="AAW163" s="158"/>
      <c r="AAX163" s="158"/>
      <c r="AAY163" s="158"/>
      <c r="AAZ163" s="158"/>
      <c r="ABA163" s="158"/>
      <c r="ABB163" s="158"/>
      <c r="ABC163" s="158"/>
      <c r="ABD163" s="158"/>
      <c r="ABE163" s="158"/>
      <c r="ABF163" s="158"/>
      <c r="ABG163" s="158"/>
      <c r="ABH163" s="158"/>
      <c r="ABI163" s="158"/>
      <c r="ABJ163" s="158"/>
      <c r="ABK163" s="158"/>
      <c r="ABL163" s="158"/>
      <c r="ABM163" s="158"/>
      <c r="ABN163" s="158"/>
      <c r="ABO163" s="158"/>
      <c r="ABP163" s="158"/>
      <c r="ABQ163" s="158"/>
      <c r="ABR163" s="158"/>
      <c r="ABS163" s="158"/>
      <c r="ABT163" s="158"/>
      <c r="ABU163" s="158"/>
      <c r="ABV163" s="158"/>
      <c r="ABW163" s="158"/>
      <c r="ABX163" s="158"/>
      <c r="ABY163" s="158"/>
      <c r="ABZ163" s="158"/>
      <c r="ACA163" s="158"/>
      <c r="ACB163" s="158"/>
      <c r="ACC163" s="158"/>
      <c r="ACD163" s="158"/>
      <c r="ACE163" s="158"/>
      <c r="ACF163" s="158"/>
      <c r="ACG163" s="158"/>
      <c r="ACH163" s="158"/>
      <c r="ACI163" s="158"/>
      <c r="ACJ163" s="158"/>
      <c r="ACK163" s="158"/>
      <c r="ACL163" s="158"/>
      <c r="ACM163" s="158"/>
      <c r="ACN163" s="158"/>
      <c r="ACO163" s="158"/>
      <c r="ACP163" s="158"/>
      <c r="ACQ163" s="158"/>
      <c r="ACR163" s="159"/>
      <c r="ACS163" s="160">
        <f t="array" ref="ACS163">SUM(IF(RIGHT($Q163:$ACR163)=ACS$11,IFERROR(--LEFT($Q163:$ACR163,LEN($Q163:$ACR163)-1),0)))</f>
        <v>0</v>
      </c>
      <c r="ACT163" s="160">
        <f t="array" ref="ACT163">SUM(IF(RIGHT($Q163:$ACR163)=ACT$11,IFERROR(--LEFT($Q163:$ACR163,LEN($Q163:$ACR163)-1),0)))</f>
        <v>0</v>
      </c>
      <c r="ACU163" s="160">
        <f t="array" ref="ACU163">SUM(IF(RIGHT($Q163:$ACR163)=ACU$11,IFERROR(--LEFT($Q163:$ACR163,LEN($Q163:$ACR163)-1),0)))</f>
        <v>0</v>
      </c>
      <c r="ACV163" s="160">
        <f t="array" ref="ACV163">SUM(IF(RIGHT($Q163:$ACR163)=ACV$11,IFERROR(--LEFT($Q163:$ACR163,LEN($Q163:$ACR163)-1),0)))</f>
        <v>0</v>
      </c>
      <c r="ACW163" s="160">
        <f t="array" ref="ACW163">SUM(IF(RIGHT($Q163:$ACR163)=ACW$11,IFERROR(--LEFT($Q163:$ACR163,LEN($Q163:$ACR163)-1),0)))</f>
        <v>0</v>
      </c>
      <c r="ACX163" s="160">
        <f t="array" ref="ACX163">SUM(IF(RIGHT($Q163:$ACR163)=ACX$11,IFERROR(--LEFT($Q163:$ACR163,LEN($Q163:$ACR163)-1),0)))</f>
        <v>0</v>
      </c>
      <c r="ACY163" s="160">
        <f t="array" ref="ACY163">SUM(IF(RIGHT($Q163:$ACR163)=ACY$11,IFERROR(--LEFT($Q163:$ACR163,LEN($Q163:$ACR163)-1),0)))</f>
        <v>0</v>
      </c>
      <c r="ACZ163" s="160">
        <f t="array" ref="ACZ163">SUM(IF(RIGHT($Q163:$ACR163)=ACZ$11,IFERROR(--LEFT($Q163:$ACR163,LEN($Q163:$ACR163)-1),0)))</f>
        <v>0</v>
      </c>
      <c r="ADA163" s="158">
        <f t="shared" si="2287"/>
        <v>0</v>
      </c>
      <c r="ADB163" s="158">
        <f t="shared" si="2288"/>
        <v>0</v>
      </c>
      <c r="ADC163" s="158">
        <f t="shared" si="2289"/>
        <v>0</v>
      </c>
      <c r="ADD163" s="158">
        <f t="shared" si="2290"/>
        <v>0</v>
      </c>
      <c r="ADE163" s="158">
        <f t="shared" si="2291"/>
        <v>0</v>
      </c>
      <c r="ADF163" s="158">
        <f t="shared" si="2292"/>
        <v>0</v>
      </c>
      <c r="ADG163" s="158">
        <f t="shared" si="2293"/>
        <v>0</v>
      </c>
      <c r="ADH163" s="158">
        <f t="shared" si="2294"/>
        <v>0</v>
      </c>
      <c r="ADI163" s="160">
        <f t="array" ref="ADI163">SUM(IF(RIGHT($Q163:$ACR163)=ADI$11,IFERROR(--LEFT($Q163:$ACR163,LEN($Q163:$ACR163)-1),0)))</f>
        <v>0</v>
      </c>
      <c r="ADJ163" s="152">
        <f t="shared" si="2295"/>
        <v>0</v>
      </c>
      <c r="AEC163" s="143"/>
      <c r="AEO163" s="108"/>
      <c r="AEP163" s="108"/>
      <c r="AEQ163" s="108"/>
      <c r="AER163" s="108"/>
      <c r="AES163" s="108"/>
      <c r="AET163" s="108"/>
      <c r="AEU163" s="108"/>
      <c r="AEV163" s="108"/>
      <c r="AEW163" s="143"/>
      <c r="AFI163" s="108"/>
      <c r="AFJ163" s="108"/>
      <c r="AFK163" s="108"/>
      <c r="AFL163" s="108"/>
      <c r="AFM163" s="108"/>
      <c r="AFN163" s="108"/>
      <c r="AFO163" s="108"/>
      <c r="AFP163" s="108"/>
      <c r="AFQ163" s="143"/>
      <c r="AGC163" s="108"/>
      <c r="AGD163" s="108"/>
      <c r="AGE163" s="108"/>
      <c r="AGF163" s="108"/>
      <c r="AGG163" s="108"/>
      <c r="AGH163" s="108"/>
      <c r="AGI163" s="108"/>
      <c r="AGJ163" s="108"/>
      <c r="AGK163" s="143"/>
      <c r="AGW163" s="108"/>
      <c r="AGX163" s="108"/>
      <c r="AGY163" s="108"/>
      <c r="AGZ163" s="108"/>
      <c r="AHA163" s="108"/>
      <c r="AHB163" s="108"/>
      <c r="AHC163" s="108"/>
      <c r="AHD163" s="108"/>
      <c r="AHE163" s="143"/>
      <c r="AHQ163" s="108"/>
      <c r="AHR163" s="108"/>
      <c r="AHS163" s="108"/>
      <c r="AHT163" s="108"/>
      <c r="AHU163" s="108"/>
      <c r="AHV163" s="108"/>
      <c r="AHW163" s="108"/>
      <c r="AHX163" s="108"/>
      <c r="AHY163" s="143"/>
      <c r="AIK163" s="108"/>
      <c r="AIL163" s="108"/>
      <c r="AIM163" s="108"/>
      <c r="AIN163" s="108"/>
      <c r="AIO163" s="108"/>
      <c r="AIP163" s="108"/>
      <c r="AIQ163" s="108"/>
      <c r="AIR163" s="108"/>
      <c r="AIS163" s="143"/>
      <c r="AJE163" s="108"/>
      <c r="AJF163" s="108"/>
      <c r="AJG163" s="108"/>
      <c r="AJH163" s="108"/>
      <c r="AJI163" s="108"/>
      <c r="AJJ163" s="108"/>
      <c r="AJK163" s="108"/>
      <c r="AJL163" s="108"/>
      <c r="AJM163" s="143"/>
      <c r="AJY163" s="108"/>
      <c r="AJZ163" s="108"/>
      <c r="AKA163" s="108"/>
      <c r="AKB163" s="108"/>
      <c r="AKC163" s="108"/>
      <c r="AKD163" s="108"/>
      <c r="AKE163" s="108"/>
      <c r="AKF163" s="108"/>
      <c r="AKG163" s="143"/>
      <c r="AKS163" s="108"/>
      <c r="AKT163" s="108"/>
      <c r="AKU163" s="108"/>
      <c r="AKV163" s="108"/>
      <c r="AKW163" s="108"/>
      <c r="AKX163" s="108"/>
      <c r="AKY163" s="108"/>
      <c r="AKZ163" s="108"/>
      <c r="ALA163" s="143"/>
      <c r="ALM163" s="108"/>
      <c r="ALN163" s="108"/>
      <c r="ALO163" s="108"/>
      <c r="ALP163" s="108"/>
      <c r="ALQ163" s="108"/>
      <c r="ALR163" s="108"/>
      <c r="ALS163" s="108"/>
      <c r="ALT163" s="108"/>
      <c r="ALU163" s="143"/>
      <c r="AMG163" s="108"/>
      <c r="AMH163" s="108"/>
      <c r="AMI163" s="108"/>
      <c r="AMJ163" s="108"/>
      <c r="AMK163" s="108"/>
      <c r="AML163" s="108"/>
      <c r="AMM163" s="108"/>
      <c r="AMN163" s="108"/>
    </row>
    <row r="164" spans="2:1028" x14ac:dyDescent="0.25">
      <c r="B164" s="24">
        <v>153</v>
      </c>
      <c r="C164" s="24"/>
      <c r="D164" s="25"/>
      <c r="E164" s="25"/>
      <c r="F164" s="24"/>
      <c r="G164" s="153"/>
      <c r="H164" s="154"/>
      <c r="I164" s="23"/>
      <c r="J164" s="23"/>
      <c r="K164" s="23"/>
      <c r="L164" s="23"/>
      <c r="M164" s="23"/>
      <c r="N164" s="23"/>
      <c r="O164" s="23"/>
      <c r="P164" s="155"/>
      <c r="Q164" s="156"/>
      <c r="R164" s="157"/>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c r="BS164" s="158"/>
      <c r="BT164" s="158"/>
      <c r="BU164" s="158"/>
      <c r="BV164" s="158"/>
      <c r="BW164" s="158"/>
      <c r="BX164" s="158"/>
      <c r="BY164" s="158"/>
      <c r="BZ164" s="158"/>
      <c r="CA164" s="158"/>
      <c r="CB164" s="158"/>
      <c r="CC164" s="158"/>
      <c r="CD164" s="158"/>
      <c r="CE164" s="158"/>
      <c r="CF164" s="158"/>
      <c r="CG164" s="158"/>
      <c r="CH164" s="158"/>
      <c r="CI164" s="158"/>
      <c r="CJ164" s="158"/>
      <c r="CK164" s="158"/>
      <c r="CL164" s="158"/>
      <c r="CM164" s="158"/>
      <c r="CN164" s="158"/>
      <c r="CO164" s="158"/>
      <c r="CP164" s="158"/>
      <c r="CQ164" s="158"/>
      <c r="CR164" s="158"/>
      <c r="CS164" s="158"/>
      <c r="CT164" s="158"/>
      <c r="CU164" s="158"/>
      <c r="CV164" s="158"/>
      <c r="CW164" s="158"/>
      <c r="CX164" s="158"/>
      <c r="CY164" s="158"/>
      <c r="CZ164" s="158"/>
      <c r="DA164" s="158"/>
      <c r="DB164" s="158"/>
      <c r="DC164" s="158"/>
      <c r="DD164" s="158"/>
      <c r="DE164" s="158"/>
      <c r="DF164" s="158"/>
      <c r="DG164" s="158"/>
      <c r="DH164" s="158"/>
      <c r="DI164" s="158"/>
      <c r="DJ164" s="158"/>
      <c r="DK164" s="158"/>
      <c r="DL164" s="158"/>
      <c r="DM164" s="158"/>
      <c r="DN164" s="158"/>
      <c r="DO164" s="158"/>
      <c r="DP164" s="158"/>
      <c r="DQ164" s="158"/>
      <c r="DR164" s="158"/>
      <c r="DS164" s="158"/>
      <c r="DT164" s="158"/>
      <c r="DU164" s="158"/>
      <c r="DV164" s="158"/>
      <c r="DW164" s="158"/>
      <c r="DX164" s="158"/>
      <c r="DY164" s="158"/>
      <c r="DZ164" s="158"/>
      <c r="EA164" s="158"/>
      <c r="EB164" s="158"/>
      <c r="EC164" s="158"/>
      <c r="ED164" s="158"/>
      <c r="EE164" s="158"/>
      <c r="EF164" s="158"/>
      <c r="EG164" s="158"/>
      <c r="EH164" s="158"/>
      <c r="EI164" s="158"/>
      <c r="EJ164" s="158"/>
      <c r="EK164" s="158"/>
      <c r="EL164" s="158"/>
      <c r="EM164" s="158"/>
      <c r="EN164" s="158"/>
      <c r="EO164" s="158"/>
      <c r="EP164" s="158"/>
      <c r="EQ164" s="158"/>
      <c r="ER164" s="158"/>
      <c r="ES164" s="158"/>
      <c r="ET164" s="158"/>
      <c r="EU164" s="158"/>
      <c r="EV164" s="158"/>
      <c r="EW164" s="158"/>
      <c r="EX164" s="158"/>
      <c r="EY164" s="158"/>
      <c r="EZ164" s="158"/>
      <c r="FA164" s="158"/>
      <c r="FB164" s="158"/>
      <c r="FC164" s="158"/>
      <c r="FD164" s="158"/>
      <c r="FE164" s="158"/>
      <c r="FF164" s="158"/>
      <c r="FG164" s="158"/>
      <c r="FH164" s="158"/>
      <c r="FI164" s="158"/>
      <c r="FJ164" s="158"/>
      <c r="FK164" s="158"/>
      <c r="FL164" s="158"/>
      <c r="FM164" s="158"/>
      <c r="FN164" s="158"/>
      <c r="FO164" s="158"/>
      <c r="FP164" s="158"/>
      <c r="FQ164" s="158"/>
      <c r="FR164" s="158"/>
      <c r="FS164" s="158"/>
      <c r="FT164" s="158"/>
      <c r="FU164" s="158"/>
      <c r="FV164" s="158"/>
      <c r="FW164" s="158"/>
      <c r="FX164" s="158"/>
      <c r="FY164" s="158"/>
      <c r="FZ164" s="158"/>
      <c r="GA164" s="158"/>
      <c r="GB164" s="158"/>
      <c r="GC164" s="158"/>
      <c r="GD164" s="158"/>
      <c r="GE164" s="158"/>
      <c r="GF164" s="158"/>
      <c r="GG164" s="158"/>
      <c r="GH164" s="158"/>
      <c r="GI164" s="158"/>
      <c r="GJ164" s="158"/>
      <c r="GK164" s="158"/>
      <c r="GL164" s="158"/>
      <c r="GM164" s="158"/>
      <c r="GN164" s="158"/>
      <c r="GO164" s="158"/>
      <c r="GP164" s="158"/>
      <c r="GQ164" s="158"/>
      <c r="GR164" s="158"/>
      <c r="GS164" s="158"/>
      <c r="GT164" s="158"/>
      <c r="GU164" s="158"/>
      <c r="GV164" s="158"/>
      <c r="GW164" s="158"/>
      <c r="GX164" s="158"/>
      <c r="GY164" s="158"/>
      <c r="GZ164" s="158"/>
      <c r="HA164" s="158"/>
      <c r="HB164" s="158"/>
      <c r="HC164" s="158"/>
      <c r="HD164" s="158"/>
      <c r="HE164" s="158"/>
      <c r="HF164" s="158"/>
      <c r="HG164" s="158"/>
      <c r="HH164" s="158"/>
      <c r="HI164" s="158"/>
      <c r="HJ164" s="158"/>
      <c r="HK164" s="158"/>
      <c r="HL164" s="158"/>
      <c r="HM164" s="158"/>
      <c r="HN164" s="158"/>
      <c r="HO164" s="158"/>
      <c r="HP164" s="158"/>
      <c r="HQ164" s="158"/>
      <c r="HR164" s="158"/>
      <c r="HS164" s="158"/>
      <c r="HT164" s="158"/>
      <c r="HU164" s="158"/>
      <c r="HV164" s="158"/>
      <c r="HW164" s="158"/>
      <c r="HX164" s="158"/>
      <c r="HY164" s="158"/>
      <c r="HZ164" s="158"/>
      <c r="IA164" s="158"/>
      <c r="IB164" s="158"/>
      <c r="IC164" s="158"/>
      <c r="ID164" s="158"/>
      <c r="IE164" s="158"/>
      <c r="IF164" s="158"/>
      <c r="IG164" s="158"/>
      <c r="IH164" s="158"/>
      <c r="II164" s="158"/>
      <c r="IJ164" s="158"/>
      <c r="IK164" s="158"/>
      <c r="IL164" s="158"/>
      <c r="IM164" s="158"/>
      <c r="IN164" s="158"/>
      <c r="IO164" s="158"/>
      <c r="IP164" s="158"/>
      <c r="IQ164" s="158"/>
      <c r="IR164" s="158"/>
      <c r="IS164" s="158"/>
      <c r="IT164" s="158"/>
      <c r="IU164" s="158"/>
      <c r="IV164" s="158"/>
      <c r="IW164" s="158"/>
      <c r="IX164" s="158"/>
      <c r="IY164" s="158"/>
      <c r="IZ164" s="158"/>
      <c r="JA164" s="158"/>
      <c r="JB164" s="158"/>
      <c r="JC164" s="158"/>
      <c r="JD164" s="158"/>
      <c r="JE164" s="158"/>
      <c r="JF164" s="158"/>
      <c r="JG164" s="158"/>
      <c r="JH164" s="158"/>
      <c r="JI164" s="158"/>
      <c r="JJ164" s="158"/>
      <c r="JK164" s="158"/>
      <c r="JL164" s="158"/>
      <c r="JM164" s="158"/>
      <c r="JN164" s="158"/>
      <c r="JO164" s="158"/>
      <c r="JP164" s="158"/>
      <c r="JQ164" s="158"/>
      <c r="JR164" s="158"/>
      <c r="JS164" s="158"/>
      <c r="JT164" s="158"/>
      <c r="JU164" s="158"/>
      <c r="JV164" s="158"/>
      <c r="JW164" s="158"/>
      <c r="JX164" s="158"/>
      <c r="JY164" s="158"/>
      <c r="JZ164" s="158"/>
      <c r="KA164" s="158"/>
      <c r="KB164" s="158"/>
      <c r="KC164" s="158"/>
      <c r="KD164" s="158"/>
      <c r="KE164" s="158"/>
      <c r="KF164" s="158"/>
      <c r="KG164" s="158"/>
      <c r="KH164" s="158"/>
      <c r="KI164" s="158"/>
      <c r="KJ164" s="158"/>
      <c r="KK164" s="158"/>
      <c r="KL164" s="158"/>
      <c r="KM164" s="158"/>
      <c r="KN164" s="158"/>
      <c r="KO164" s="158"/>
      <c r="KP164" s="158"/>
      <c r="KQ164" s="158"/>
      <c r="KR164" s="158"/>
      <c r="KS164" s="158"/>
      <c r="KT164" s="158"/>
      <c r="KU164" s="158"/>
      <c r="KV164" s="158"/>
      <c r="KW164" s="158"/>
      <c r="KX164" s="158"/>
      <c r="KY164" s="158"/>
      <c r="KZ164" s="158"/>
      <c r="LA164" s="158"/>
      <c r="LB164" s="158"/>
      <c r="LC164" s="158"/>
      <c r="LD164" s="158"/>
      <c r="LE164" s="158"/>
      <c r="LF164" s="158"/>
      <c r="LG164" s="158"/>
      <c r="LH164" s="158"/>
      <c r="LI164" s="158"/>
      <c r="LJ164" s="158"/>
      <c r="LK164" s="158"/>
      <c r="LL164" s="158"/>
      <c r="LM164" s="158"/>
      <c r="LN164" s="158"/>
      <c r="LO164" s="158"/>
      <c r="LP164" s="158"/>
      <c r="LQ164" s="158"/>
      <c r="LR164" s="158"/>
      <c r="LS164" s="158"/>
      <c r="LT164" s="158"/>
      <c r="LU164" s="158"/>
      <c r="LV164" s="158"/>
      <c r="LW164" s="158"/>
      <c r="LX164" s="158"/>
      <c r="LY164" s="158"/>
      <c r="LZ164" s="158"/>
      <c r="MA164" s="158"/>
      <c r="MB164" s="158"/>
      <c r="MC164" s="158"/>
      <c r="MD164" s="158"/>
      <c r="ME164" s="158"/>
      <c r="MF164" s="158"/>
      <c r="MG164" s="158"/>
      <c r="MH164" s="158"/>
      <c r="MI164" s="158"/>
      <c r="MJ164" s="158"/>
      <c r="MK164" s="158"/>
      <c r="ML164" s="158"/>
      <c r="MM164" s="158"/>
      <c r="MN164" s="158"/>
      <c r="MO164" s="158"/>
      <c r="MP164" s="158"/>
      <c r="MQ164" s="158"/>
      <c r="MR164" s="158"/>
      <c r="MS164" s="158"/>
      <c r="MT164" s="158"/>
      <c r="MU164" s="158"/>
      <c r="MV164" s="158"/>
      <c r="MW164" s="158"/>
      <c r="MX164" s="158"/>
      <c r="MY164" s="158"/>
      <c r="MZ164" s="158"/>
      <c r="NA164" s="158"/>
      <c r="NB164" s="158"/>
      <c r="NC164" s="158"/>
      <c r="ND164" s="158"/>
      <c r="NE164" s="158"/>
      <c r="NF164" s="158"/>
      <c r="NG164" s="158"/>
      <c r="NH164" s="158"/>
      <c r="NI164" s="158"/>
      <c r="NJ164" s="158"/>
      <c r="NK164" s="158"/>
      <c r="NL164" s="158"/>
      <c r="NM164" s="158"/>
      <c r="NN164" s="158"/>
      <c r="NO164" s="158"/>
      <c r="NP164" s="158"/>
      <c r="NQ164" s="158"/>
      <c r="NR164" s="158"/>
      <c r="NS164" s="158"/>
      <c r="NT164" s="158"/>
      <c r="NU164" s="158"/>
      <c r="NV164" s="158"/>
      <c r="NW164" s="158"/>
      <c r="NX164" s="158"/>
      <c r="NY164" s="158"/>
      <c r="NZ164" s="158"/>
      <c r="OA164" s="158"/>
      <c r="OB164" s="158"/>
      <c r="OC164" s="158"/>
      <c r="OD164" s="158"/>
      <c r="OE164" s="158"/>
      <c r="OF164" s="158"/>
      <c r="OG164" s="158"/>
      <c r="OH164" s="158"/>
      <c r="OI164" s="158"/>
      <c r="OJ164" s="158"/>
      <c r="OK164" s="158"/>
      <c r="OL164" s="158"/>
      <c r="OM164" s="158"/>
      <c r="ON164" s="158"/>
      <c r="OO164" s="158"/>
      <c r="OP164" s="158"/>
      <c r="OQ164" s="158"/>
      <c r="OR164" s="158"/>
      <c r="OS164" s="158"/>
      <c r="OT164" s="158"/>
      <c r="OU164" s="158"/>
      <c r="OV164" s="158"/>
      <c r="OW164" s="158"/>
      <c r="OX164" s="158"/>
      <c r="OY164" s="158"/>
      <c r="OZ164" s="158"/>
      <c r="PA164" s="158"/>
      <c r="PB164" s="158"/>
      <c r="PC164" s="158"/>
      <c r="PD164" s="158"/>
      <c r="PE164" s="158"/>
      <c r="PF164" s="158"/>
      <c r="PG164" s="158"/>
      <c r="PH164" s="158"/>
      <c r="PI164" s="158"/>
      <c r="PJ164" s="158"/>
      <c r="PK164" s="158"/>
      <c r="PL164" s="158"/>
      <c r="PM164" s="158"/>
      <c r="PN164" s="158"/>
      <c r="PO164" s="158"/>
      <c r="PP164" s="158"/>
      <c r="PQ164" s="158"/>
      <c r="PR164" s="158"/>
      <c r="PS164" s="158"/>
      <c r="PT164" s="158"/>
      <c r="PU164" s="158"/>
      <c r="PV164" s="158"/>
      <c r="PW164" s="158"/>
      <c r="PX164" s="158"/>
      <c r="PY164" s="158"/>
      <c r="PZ164" s="158"/>
      <c r="QA164" s="158"/>
      <c r="QB164" s="158"/>
      <c r="QC164" s="158"/>
      <c r="QD164" s="158"/>
      <c r="QE164" s="158"/>
      <c r="QF164" s="158"/>
      <c r="QG164" s="158"/>
      <c r="QH164" s="158"/>
      <c r="QI164" s="158"/>
      <c r="QJ164" s="158"/>
      <c r="QK164" s="158"/>
      <c r="QL164" s="158"/>
      <c r="QM164" s="158"/>
      <c r="QN164" s="158"/>
      <c r="QO164" s="158"/>
      <c r="QP164" s="158"/>
      <c r="QQ164" s="158"/>
      <c r="QR164" s="158"/>
      <c r="QS164" s="158"/>
      <c r="QT164" s="158"/>
      <c r="QU164" s="158"/>
      <c r="QV164" s="158"/>
      <c r="QW164" s="158"/>
      <c r="QX164" s="158"/>
      <c r="QY164" s="158"/>
      <c r="QZ164" s="158"/>
      <c r="RA164" s="158"/>
      <c r="RB164" s="158"/>
      <c r="RC164" s="158"/>
      <c r="RD164" s="158"/>
      <c r="RE164" s="158"/>
      <c r="RF164" s="158"/>
      <c r="RG164" s="158"/>
      <c r="RH164" s="158"/>
      <c r="RI164" s="158"/>
      <c r="RJ164" s="158"/>
      <c r="RK164" s="158"/>
      <c r="RL164" s="158"/>
      <c r="RM164" s="158"/>
      <c r="RN164" s="158"/>
      <c r="RO164" s="158"/>
      <c r="RP164" s="158"/>
      <c r="RQ164" s="158"/>
      <c r="RR164" s="158"/>
      <c r="RS164" s="158"/>
      <c r="RT164" s="158"/>
      <c r="RU164" s="158"/>
      <c r="RV164" s="158"/>
      <c r="RW164" s="158"/>
      <c r="RX164" s="158"/>
      <c r="RY164" s="158"/>
      <c r="RZ164" s="158"/>
      <c r="SA164" s="158"/>
      <c r="SB164" s="158"/>
      <c r="SC164" s="158"/>
      <c r="SD164" s="158"/>
      <c r="SE164" s="158"/>
      <c r="SF164" s="158"/>
      <c r="SG164" s="158"/>
      <c r="SH164" s="158"/>
      <c r="SI164" s="158"/>
      <c r="SJ164" s="158"/>
      <c r="SK164" s="158"/>
      <c r="SL164" s="158"/>
      <c r="SM164" s="158"/>
      <c r="SN164" s="158"/>
      <c r="SO164" s="158"/>
      <c r="SP164" s="158"/>
      <c r="SQ164" s="158"/>
      <c r="SR164" s="158"/>
      <c r="SS164" s="158"/>
      <c r="ST164" s="158"/>
      <c r="SU164" s="158"/>
      <c r="SV164" s="158"/>
      <c r="SW164" s="158"/>
      <c r="SX164" s="158"/>
      <c r="SY164" s="158"/>
      <c r="SZ164" s="158"/>
      <c r="TA164" s="158"/>
      <c r="TB164" s="158"/>
      <c r="TC164" s="158"/>
      <c r="TD164" s="158"/>
      <c r="TE164" s="158"/>
      <c r="TF164" s="158"/>
      <c r="TG164" s="158"/>
      <c r="TH164" s="158"/>
      <c r="TI164" s="158"/>
      <c r="TJ164" s="158"/>
      <c r="TK164" s="158"/>
      <c r="TL164" s="158"/>
      <c r="TM164" s="158"/>
      <c r="TN164" s="158"/>
      <c r="TO164" s="158"/>
      <c r="TP164" s="158"/>
      <c r="TQ164" s="158"/>
      <c r="TR164" s="158"/>
      <c r="TS164" s="158"/>
      <c r="TT164" s="158"/>
      <c r="TU164" s="158"/>
      <c r="TV164" s="158"/>
      <c r="TW164" s="158"/>
      <c r="TX164" s="158"/>
      <c r="TY164" s="158"/>
      <c r="TZ164" s="158"/>
      <c r="UA164" s="158"/>
      <c r="UB164" s="158"/>
      <c r="UC164" s="158"/>
      <c r="UD164" s="158"/>
      <c r="UE164" s="158"/>
      <c r="UF164" s="158"/>
      <c r="UG164" s="158"/>
      <c r="UH164" s="158"/>
      <c r="UI164" s="158"/>
      <c r="UJ164" s="158"/>
      <c r="UK164" s="158"/>
      <c r="UL164" s="158"/>
      <c r="UM164" s="158"/>
      <c r="UN164" s="158"/>
      <c r="UO164" s="158"/>
      <c r="UP164" s="158"/>
      <c r="UQ164" s="158"/>
      <c r="UR164" s="158"/>
      <c r="US164" s="158"/>
      <c r="UT164" s="158"/>
      <c r="UU164" s="158"/>
      <c r="UV164" s="158"/>
      <c r="UW164" s="158"/>
      <c r="UX164" s="158"/>
      <c r="UY164" s="158"/>
      <c r="UZ164" s="158"/>
      <c r="VA164" s="158"/>
      <c r="VB164" s="158"/>
      <c r="VC164" s="158"/>
      <c r="VD164" s="158"/>
      <c r="VE164" s="158"/>
      <c r="VF164" s="158"/>
      <c r="VG164" s="158"/>
      <c r="VH164" s="158"/>
      <c r="VI164" s="158"/>
      <c r="VJ164" s="158"/>
      <c r="VK164" s="158"/>
      <c r="VL164" s="158"/>
      <c r="VM164" s="158"/>
      <c r="VN164" s="158"/>
      <c r="VO164" s="158"/>
      <c r="VP164" s="158"/>
      <c r="VQ164" s="158"/>
      <c r="VR164" s="158"/>
      <c r="VS164" s="158"/>
      <c r="VT164" s="158"/>
      <c r="VU164" s="158"/>
      <c r="VV164" s="158"/>
      <c r="VW164" s="158"/>
      <c r="VX164" s="158"/>
      <c r="VY164" s="158"/>
      <c r="VZ164" s="158"/>
      <c r="WA164" s="158"/>
      <c r="WB164" s="158"/>
      <c r="WC164" s="158"/>
      <c r="WD164" s="158"/>
      <c r="WE164" s="158"/>
      <c r="WF164" s="158"/>
      <c r="WG164" s="158"/>
      <c r="WH164" s="158"/>
      <c r="WI164" s="158"/>
      <c r="WJ164" s="158"/>
      <c r="WK164" s="158"/>
      <c r="WL164" s="158"/>
      <c r="WM164" s="158"/>
      <c r="WN164" s="158"/>
      <c r="WO164" s="158"/>
      <c r="WP164" s="158"/>
      <c r="WQ164" s="158"/>
      <c r="WR164" s="158"/>
      <c r="WS164" s="158"/>
      <c r="WT164" s="158"/>
      <c r="WU164" s="158"/>
      <c r="WV164" s="158"/>
      <c r="WW164" s="158"/>
      <c r="WX164" s="158"/>
      <c r="WY164" s="158"/>
      <c r="WZ164" s="158"/>
      <c r="XA164" s="158"/>
      <c r="XB164" s="158"/>
      <c r="XC164" s="158"/>
      <c r="XD164" s="158"/>
      <c r="XE164" s="158"/>
      <c r="XF164" s="158"/>
      <c r="XG164" s="158"/>
      <c r="XH164" s="158"/>
      <c r="XI164" s="158"/>
      <c r="XJ164" s="158"/>
      <c r="XK164" s="158"/>
      <c r="XL164" s="158"/>
      <c r="XM164" s="158"/>
      <c r="XN164" s="158"/>
      <c r="XO164" s="158"/>
      <c r="XP164" s="158"/>
      <c r="XQ164" s="158"/>
      <c r="XR164" s="158"/>
      <c r="XS164" s="158"/>
      <c r="XT164" s="158"/>
      <c r="XU164" s="158"/>
      <c r="XV164" s="158"/>
      <c r="XW164" s="158"/>
      <c r="XX164" s="158"/>
      <c r="XY164" s="158"/>
      <c r="XZ164" s="158"/>
      <c r="YA164" s="158"/>
      <c r="YB164" s="158"/>
      <c r="YC164" s="158"/>
      <c r="YD164" s="158"/>
      <c r="YE164" s="158"/>
      <c r="YF164" s="158"/>
      <c r="YG164" s="158"/>
      <c r="YH164" s="158"/>
      <c r="YI164" s="158"/>
      <c r="YJ164" s="158"/>
      <c r="YK164" s="158"/>
      <c r="YL164" s="158"/>
      <c r="YM164" s="158"/>
      <c r="YN164" s="158"/>
      <c r="YO164" s="158"/>
      <c r="YP164" s="158"/>
      <c r="YQ164" s="158"/>
      <c r="YR164" s="158"/>
      <c r="YS164" s="158"/>
      <c r="YT164" s="158"/>
      <c r="YU164" s="158"/>
      <c r="YV164" s="158"/>
      <c r="YW164" s="158"/>
      <c r="YX164" s="158"/>
      <c r="YY164" s="158"/>
      <c r="YZ164" s="158"/>
      <c r="ZA164" s="158"/>
      <c r="ZB164" s="158"/>
      <c r="ZC164" s="158"/>
      <c r="ZD164" s="158"/>
      <c r="ZE164" s="158"/>
      <c r="ZF164" s="158"/>
      <c r="ZG164" s="158"/>
      <c r="ZH164" s="158"/>
      <c r="ZI164" s="158"/>
      <c r="ZJ164" s="158"/>
      <c r="ZK164" s="158"/>
      <c r="ZL164" s="158"/>
      <c r="ZM164" s="158"/>
      <c r="ZN164" s="158"/>
      <c r="ZO164" s="158"/>
      <c r="ZP164" s="158"/>
      <c r="ZQ164" s="158"/>
      <c r="ZR164" s="158"/>
      <c r="ZS164" s="158"/>
      <c r="ZT164" s="158"/>
      <c r="ZU164" s="158"/>
      <c r="ZV164" s="158"/>
      <c r="ZW164" s="158"/>
      <c r="ZX164" s="158"/>
      <c r="ZY164" s="158"/>
      <c r="ZZ164" s="158"/>
      <c r="AAA164" s="158"/>
      <c r="AAB164" s="158"/>
      <c r="AAC164" s="158"/>
      <c r="AAD164" s="158"/>
      <c r="AAE164" s="158"/>
      <c r="AAF164" s="158"/>
      <c r="AAG164" s="158"/>
      <c r="AAH164" s="158"/>
      <c r="AAI164" s="158"/>
      <c r="AAJ164" s="158"/>
      <c r="AAK164" s="158"/>
      <c r="AAL164" s="158"/>
      <c r="AAM164" s="158"/>
      <c r="AAN164" s="158"/>
      <c r="AAO164" s="158"/>
      <c r="AAP164" s="158"/>
      <c r="AAQ164" s="158"/>
      <c r="AAR164" s="158"/>
      <c r="AAS164" s="158"/>
      <c r="AAT164" s="158"/>
      <c r="AAU164" s="158"/>
      <c r="AAV164" s="158"/>
      <c r="AAW164" s="158"/>
      <c r="AAX164" s="158"/>
      <c r="AAY164" s="158"/>
      <c r="AAZ164" s="158"/>
      <c r="ABA164" s="158"/>
      <c r="ABB164" s="158"/>
      <c r="ABC164" s="158"/>
      <c r="ABD164" s="158"/>
      <c r="ABE164" s="158"/>
      <c r="ABF164" s="158"/>
      <c r="ABG164" s="158"/>
      <c r="ABH164" s="158"/>
      <c r="ABI164" s="158"/>
      <c r="ABJ164" s="158"/>
      <c r="ABK164" s="158"/>
      <c r="ABL164" s="158"/>
      <c r="ABM164" s="158"/>
      <c r="ABN164" s="158"/>
      <c r="ABO164" s="158"/>
      <c r="ABP164" s="158"/>
      <c r="ABQ164" s="158"/>
      <c r="ABR164" s="158"/>
      <c r="ABS164" s="158"/>
      <c r="ABT164" s="158"/>
      <c r="ABU164" s="158"/>
      <c r="ABV164" s="158"/>
      <c r="ABW164" s="158"/>
      <c r="ABX164" s="158"/>
      <c r="ABY164" s="158"/>
      <c r="ABZ164" s="158"/>
      <c r="ACA164" s="158"/>
      <c r="ACB164" s="158"/>
      <c r="ACC164" s="158"/>
      <c r="ACD164" s="158"/>
      <c r="ACE164" s="158"/>
      <c r="ACF164" s="158"/>
      <c r="ACG164" s="158"/>
      <c r="ACH164" s="158"/>
      <c r="ACI164" s="158"/>
      <c r="ACJ164" s="158"/>
      <c r="ACK164" s="158"/>
      <c r="ACL164" s="158"/>
      <c r="ACM164" s="158"/>
      <c r="ACN164" s="158"/>
      <c r="ACO164" s="158"/>
      <c r="ACP164" s="158"/>
      <c r="ACQ164" s="158"/>
      <c r="ACR164" s="159"/>
      <c r="ACS164" s="160">
        <f t="array" ref="ACS164">SUM(IF(RIGHT($Q164:$ACR164)=ACS$11,IFERROR(--LEFT($Q164:$ACR164,LEN($Q164:$ACR164)-1),0)))</f>
        <v>0</v>
      </c>
      <c r="ACT164" s="160">
        <f t="array" ref="ACT164">SUM(IF(RIGHT($Q164:$ACR164)=ACT$11,IFERROR(--LEFT($Q164:$ACR164,LEN($Q164:$ACR164)-1),0)))</f>
        <v>0</v>
      </c>
      <c r="ACU164" s="160">
        <f t="array" ref="ACU164">SUM(IF(RIGHT($Q164:$ACR164)=ACU$11,IFERROR(--LEFT($Q164:$ACR164,LEN($Q164:$ACR164)-1),0)))</f>
        <v>0</v>
      </c>
      <c r="ACV164" s="160">
        <f t="array" ref="ACV164">SUM(IF(RIGHT($Q164:$ACR164)=ACV$11,IFERROR(--LEFT($Q164:$ACR164,LEN($Q164:$ACR164)-1),0)))</f>
        <v>0</v>
      </c>
      <c r="ACW164" s="160">
        <f t="array" ref="ACW164">SUM(IF(RIGHT($Q164:$ACR164)=ACW$11,IFERROR(--LEFT($Q164:$ACR164,LEN($Q164:$ACR164)-1),0)))</f>
        <v>0</v>
      </c>
      <c r="ACX164" s="160">
        <f t="array" ref="ACX164">SUM(IF(RIGHT($Q164:$ACR164)=ACX$11,IFERROR(--LEFT($Q164:$ACR164,LEN($Q164:$ACR164)-1),0)))</f>
        <v>0</v>
      </c>
      <c r="ACY164" s="160">
        <f t="array" ref="ACY164">SUM(IF(RIGHT($Q164:$ACR164)=ACY$11,IFERROR(--LEFT($Q164:$ACR164,LEN($Q164:$ACR164)-1),0)))</f>
        <v>0</v>
      </c>
      <c r="ACZ164" s="160">
        <f t="array" ref="ACZ164">SUM(IF(RIGHT($Q164:$ACR164)=ACZ$11,IFERROR(--LEFT($Q164:$ACR164,LEN($Q164:$ACR164)-1),0)))</f>
        <v>0</v>
      </c>
      <c r="ADA164" s="158">
        <f t="shared" si="2287"/>
        <v>0</v>
      </c>
      <c r="ADB164" s="158">
        <f t="shared" si="2288"/>
        <v>0</v>
      </c>
      <c r="ADC164" s="158">
        <f t="shared" si="2289"/>
        <v>0</v>
      </c>
      <c r="ADD164" s="158">
        <f t="shared" si="2290"/>
        <v>0</v>
      </c>
      <c r="ADE164" s="158">
        <f t="shared" si="2291"/>
        <v>0</v>
      </c>
      <c r="ADF164" s="158">
        <f t="shared" si="2292"/>
        <v>0</v>
      </c>
      <c r="ADG164" s="158">
        <f t="shared" si="2293"/>
        <v>0</v>
      </c>
      <c r="ADH164" s="158">
        <f t="shared" si="2294"/>
        <v>0</v>
      </c>
      <c r="ADI164" s="160">
        <f t="array" ref="ADI164">SUM(IF(RIGHT($Q164:$ACR164)=ADI$11,IFERROR(--LEFT($Q164:$ACR164,LEN($Q164:$ACR164)-1),0)))</f>
        <v>0</v>
      </c>
      <c r="ADJ164" s="152">
        <f t="shared" si="2295"/>
        <v>0</v>
      </c>
      <c r="AEC164" s="143"/>
      <c r="AEO164" s="108"/>
      <c r="AEP164" s="108"/>
      <c r="AEQ164" s="108"/>
      <c r="AER164" s="108"/>
      <c r="AES164" s="108"/>
      <c r="AET164" s="108"/>
      <c r="AEU164" s="108"/>
      <c r="AEV164" s="108"/>
      <c r="AEW164" s="143"/>
      <c r="AFI164" s="108"/>
      <c r="AFJ164" s="108"/>
      <c r="AFK164" s="108"/>
      <c r="AFL164" s="108"/>
      <c r="AFM164" s="108"/>
      <c r="AFN164" s="108"/>
      <c r="AFO164" s="108"/>
      <c r="AFP164" s="108"/>
      <c r="AFQ164" s="143"/>
      <c r="AGC164" s="108"/>
      <c r="AGD164" s="108"/>
      <c r="AGE164" s="108"/>
      <c r="AGF164" s="108"/>
      <c r="AGG164" s="108"/>
      <c r="AGH164" s="108"/>
      <c r="AGI164" s="108"/>
      <c r="AGJ164" s="108"/>
      <c r="AGK164" s="143"/>
      <c r="AGW164" s="108"/>
      <c r="AGX164" s="108"/>
      <c r="AGY164" s="108"/>
      <c r="AGZ164" s="108"/>
      <c r="AHA164" s="108"/>
      <c r="AHB164" s="108"/>
      <c r="AHC164" s="108"/>
      <c r="AHD164" s="108"/>
      <c r="AHE164" s="143"/>
      <c r="AHQ164" s="108"/>
      <c r="AHR164" s="108"/>
      <c r="AHS164" s="108"/>
      <c r="AHT164" s="108"/>
      <c r="AHU164" s="108"/>
      <c r="AHV164" s="108"/>
      <c r="AHW164" s="108"/>
      <c r="AHX164" s="108"/>
      <c r="AHY164" s="143"/>
      <c r="AIK164" s="108"/>
      <c r="AIL164" s="108"/>
      <c r="AIM164" s="108"/>
      <c r="AIN164" s="108"/>
      <c r="AIO164" s="108"/>
      <c r="AIP164" s="108"/>
      <c r="AIQ164" s="108"/>
      <c r="AIR164" s="108"/>
      <c r="AIS164" s="143"/>
      <c r="AJE164" s="108"/>
      <c r="AJF164" s="108"/>
      <c r="AJG164" s="108"/>
      <c r="AJH164" s="108"/>
      <c r="AJI164" s="108"/>
      <c r="AJJ164" s="108"/>
      <c r="AJK164" s="108"/>
      <c r="AJL164" s="108"/>
      <c r="AJM164" s="143"/>
      <c r="AJY164" s="108"/>
      <c r="AJZ164" s="108"/>
      <c r="AKA164" s="108"/>
      <c r="AKB164" s="108"/>
      <c r="AKC164" s="108"/>
      <c r="AKD164" s="108"/>
      <c r="AKE164" s="108"/>
      <c r="AKF164" s="108"/>
      <c r="AKG164" s="143"/>
      <c r="AKS164" s="108"/>
      <c r="AKT164" s="108"/>
      <c r="AKU164" s="108"/>
      <c r="AKV164" s="108"/>
      <c r="AKW164" s="108"/>
      <c r="AKX164" s="108"/>
      <c r="AKY164" s="108"/>
      <c r="AKZ164" s="108"/>
      <c r="ALA164" s="143"/>
      <c r="ALM164" s="108"/>
      <c r="ALN164" s="108"/>
      <c r="ALO164" s="108"/>
      <c r="ALP164" s="108"/>
      <c r="ALQ164" s="108"/>
      <c r="ALR164" s="108"/>
      <c r="ALS164" s="108"/>
      <c r="ALT164" s="108"/>
      <c r="ALU164" s="143"/>
      <c r="AMG164" s="108"/>
      <c r="AMH164" s="108"/>
      <c r="AMI164" s="108"/>
      <c r="AMJ164" s="108"/>
      <c r="AMK164" s="108"/>
      <c r="AML164" s="108"/>
      <c r="AMM164" s="108"/>
      <c r="AMN164" s="108"/>
    </row>
    <row r="165" spans="2:1028" x14ac:dyDescent="0.25">
      <c r="B165" s="24">
        <v>154</v>
      </c>
      <c r="C165" s="24"/>
      <c r="D165" s="25"/>
      <c r="E165" s="25"/>
      <c r="F165" s="24"/>
      <c r="G165" s="153"/>
      <c r="H165" s="154"/>
      <c r="I165" s="23"/>
      <c r="J165" s="23"/>
      <c r="K165" s="23"/>
      <c r="L165" s="23"/>
      <c r="M165" s="23"/>
      <c r="N165" s="23"/>
      <c r="O165" s="23"/>
      <c r="P165" s="155"/>
      <c r="Q165" s="156"/>
      <c r="R165" s="157"/>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c r="BS165" s="158"/>
      <c r="BT165" s="158"/>
      <c r="BU165" s="158"/>
      <c r="BV165" s="158"/>
      <c r="BW165" s="158"/>
      <c r="BX165" s="158"/>
      <c r="BY165" s="158"/>
      <c r="BZ165" s="158"/>
      <c r="CA165" s="158"/>
      <c r="CB165" s="158"/>
      <c r="CC165" s="158"/>
      <c r="CD165" s="158"/>
      <c r="CE165" s="158"/>
      <c r="CF165" s="158"/>
      <c r="CG165" s="158"/>
      <c r="CH165" s="158"/>
      <c r="CI165" s="158"/>
      <c r="CJ165" s="158"/>
      <c r="CK165" s="158"/>
      <c r="CL165" s="158"/>
      <c r="CM165" s="158"/>
      <c r="CN165" s="158"/>
      <c r="CO165" s="158"/>
      <c r="CP165" s="158"/>
      <c r="CQ165" s="158"/>
      <c r="CR165" s="158"/>
      <c r="CS165" s="158"/>
      <c r="CT165" s="158"/>
      <c r="CU165" s="158"/>
      <c r="CV165" s="158"/>
      <c r="CW165" s="158"/>
      <c r="CX165" s="158"/>
      <c r="CY165" s="158"/>
      <c r="CZ165" s="158"/>
      <c r="DA165" s="158"/>
      <c r="DB165" s="158"/>
      <c r="DC165" s="158"/>
      <c r="DD165" s="158"/>
      <c r="DE165" s="158"/>
      <c r="DF165" s="158"/>
      <c r="DG165" s="158"/>
      <c r="DH165" s="158"/>
      <c r="DI165" s="158"/>
      <c r="DJ165" s="158"/>
      <c r="DK165" s="158"/>
      <c r="DL165" s="158"/>
      <c r="DM165" s="158"/>
      <c r="DN165" s="158"/>
      <c r="DO165" s="158"/>
      <c r="DP165" s="158"/>
      <c r="DQ165" s="158"/>
      <c r="DR165" s="158"/>
      <c r="DS165" s="158"/>
      <c r="DT165" s="158"/>
      <c r="DU165" s="158"/>
      <c r="DV165" s="158"/>
      <c r="DW165" s="158"/>
      <c r="DX165" s="158"/>
      <c r="DY165" s="158"/>
      <c r="DZ165" s="158"/>
      <c r="EA165" s="158"/>
      <c r="EB165" s="158"/>
      <c r="EC165" s="158"/>
      <c r="ED165" s="158"/>
      <c r="EE165" s="158"/>
      <c r="EF165" s="158"/>
      <c r="EG165" s="158"/>
      <c r="EH165" s="158"/>
      <c r="EI165" s="158"/>
      <c r="EJ165" s="158"/>
      <c r="EK165" s="158"/>
      <c r="EL165" s="158"/>
      <c r="EM165" s="158"/>
      <c r="EN165" s="158"/>
      <c r="EO165" s="158"/>
      <c r="EP165" s="158"/>
      <c r="EQ165" s="158"/>
      <c r="ER165" s="158"/>
      <c r="ES165" s="158"/>
      <c r="ET165" s="158"/>
      <c r="EU165" s="158"/>
      <c r="EV165" s="158"/>
      <c r="EW165" s="158"/>
      <c r="EX165" s="158"/>
      <c r="EY165" s="158"/>
      <c r="EZ165" s="158"/>
      <c r="FA165" s="158"/>
      <c r="FB165" s="158"/>
      <c r="FC165" s="158"/>
      <c r="FD165" s="158"/>
      <c r="FE165" s="158"/>
      <c r="FF165" s="158"/>
      <c r="FG165" s="158"/>
      <c r="FH165" s="158"/>
      <c r="FI165" s="158"/>
      <c r="FJ165" s="158"/>
      <c r="FK165" s="158"/>
      <c r="FL165" s="158"/>
      <c r="FM165" s="158"/>
      <c r="FN165" s="158"/>
      <c r="FO165" s="158"/>
      <c r="FP165" s="158"/>
      <c r="FQ165" s="158"/>
      <c r="FR165" s="158"/>
      <c r="FS165" s="158"/>
      <c r="FT165" s="158"/>
      <c r="FU165" s="158"/>
      <c r="FV165" s="158"/>
      <c r="FW165" s="158"/>
      <c r="FX165" s="158"/>
      <c r="FY165" s="158"/>
      <c r="FZ165" s="158"/>
      <c r="GA165" s="158"/>
      <c r="GB165" s="158"/>
      <c r="GC165" s="158"/>
      <c r="GD165" s="158"/>
      <c r="GE165" s="158"/>
      <c r="GF165" s="158"/>
      <c r="GG165" s="158"/>
      <c r="GH165" s="158"/>
      <c r="GI165" s="158"/>
      <c r="GJ165" s="158"/>
      <c r="GK165" s="158"/>
      <c r="GL165" s="158"/>
      <c r="GM165" s="158"/>
      <c r="GN165" s="158"/>
      <c r="GO165" s="158"/>
      <c r="GP165" s="158"/>
      <c r="GQ165" s="158"/>
      <c r="GR165" s="158"/>
      <c r="GS165" s="158"/>
      <c r="GT165" s="158"/>
      <c r="GU165" s="158"/>
      <c r="GV165" s="158"/>
      <c r="GW165" s="158"/>
      <c r="GX165" s="158"/>
      <c r="GY165" s="158"/>
      <c r="GZ165" s="158"/>
      <c r="HA165" s="158"/>
      <c r="HB165" s="158"/>
      <c r="HC165" s="158"/>
      <c r="HD165" s="158"/>
      <c r="HE165" s="158"/>
      <c r="HF165" s="158"/>
      <c r="HG165" s="158"/>
      <c r="HH165" s="158"/>
      <c r="HI165" s="158"/>
      <c r="HJ165" s="158"/>
      <c r="HK165" s="158"/>
      <c r="HL165" s="158"/>
      <c r="HM165" s="158"/>
      <c r="HN165" s="158"/>
      <c r="HO165" s="158"/>
      <c r="HP165" s="158"/>
      <c r="HQ165" s="158"/>
      <c r="HR165" s="158"/>
      <c r="HS165" s="158"/>
      <c r="HT165" s="158"/>
      <c r="HU165" s="158"/>
      <c r="HV165" s="158"/>
      <c r="HW165" s="158"/>
      <c r="HX165" s="158"/>
      <c r="HY165" s="158"/>
      <c r="HZ165" s="158"/>
      <c r="IA165" s="158"/>
      <c r="IB165" s="158"/>
      <c r="IC165" s="158"/>
      <c r="ID165" s="158"/>
      <c r="IE165" s="158"/>
      <c r="IF165" s="158"/>
      <c r="IG165" s="158"/>
      <c r="IH165" s="158"/>
      <c r="II165" s="158"/>
      <c r="IJ165" s="158"/>
      <c r="IK165" s="158"/>
      <c r="IL165" s="158"/>
      <c r="IM165" s="158"/>
      <c r="IN165" s="158"/>
      <c r="IO165" s="158"/>
      <c r="IP165" s="158"/>
      <c r="IQ165" s="158"/>
      <c r="IR165" s="158"/>
      <c r="IS165" s="158"/>
      <c r="IT165" s="158"/>
      <c r="IU165" s="158"/>
      <c r="IV165" s="158"/>
      <c r="IW165" s="158"/>
      <c r="IX165" s="158"/>
      <c r="IY165" s="158"/>
      <c r="IZ165" s="158"/>
      <c r="JA165" s="158"/>
      <c r="JB165" s="158"/>
      <c r="JC165" s="158"/>
      <c r="JD165" s="158"/>
      <c r="JE165" s="158"/>
      <c r="JF165" s="158"/>
      <c r="JG165" s="158"/>
      <c r="JH165" s="158"/>
      <c r="JI165" s="158"/>
      <c r="JJ165" s="158"/>
      <c r="JK165" s="158"/>
      <c r="JL165" s="158"/>
      <c r="JM165" s="158"/>
      <c r="JN165" s="158"/>
      <c r="JO165" s="158"/>
      <c r="JP165" s="158"/>
      <c r="JQ165" s="158"/>
      <c r="JR165" s="158"/>
      <c r="JS165" s="158"/>
      <c r="JT165" s="158"/>
      <c r="JU165" s="158"/>
      <c r="JV165" s="158"/>
      <c r="JW165" s="158"/>
      <c r="JX165" s="158"/>
      <c r="JY165" s="158"/>
      <c r="JZ165" s="158"/>
      <c r="KA165" s="158"/>
      <c r="KB165" s="158"/>
      <c r="KC165" s="158"/>
      <c r="KD165" s="158"/>
      <c r="KE165" s="158"/>
      <c r="KF165" s="158"/>
      <c r="KG165" s="158"/>
      <c r="KH165" s="158"/>
      <c r="KI165" s="158"/>
      <c r="KJ165" s="158"/>
      <c r="KK165" s="158"/>
      <c r="KL165" s="158"/>
      <c r="KM165" s="158"/>
      <c r="KN165" s="158"/>
      <c r="KO165" s="158"/>
      <c r="KP165" s="158"/>
      <c r="KQ165" s="158"/>
      <c r="KR165" s="158"/>
      <c r="KS165" s="158"/>
      <c r="KT165" s="158"/>
      <c r="KU165" s="158"/>
      <c r="KV165" s="158"/>
      <c r="KW165" s="158"/>
      <c r="KX165" s="158"/>
      <c r="KY165" s="158"/>
      <c r="KZ165" s="158"/>
      <c r="LA165" s="158"/>
      <c r="LB165" s="158"/>
      <c r="LC165" s="158"/>
      <c r="LD165" s="158"/>
      <c r="LE165" s="158"/>
      <c r="LF165" s="158"/>
      <c r="LG165" s="158"/>
      <c r="LH165" s="158"/>
      <c r="LI165" s="158"/>
      <c r="LJ165" s="158"/>
      <c r="LK165" s="158"/>
      <c r="LL165" s="158"/>
      <c r="LM165" s="158"/>
      <c r="LN165" s="158"/>
      <c r="LO165" s="158"/>
      <c r="LP165" s="158"/>
      <c r="LQ165" s="158"/>
      <c r="LR165" s="158"/>
      <c r="LS165" s="158"/>
      <c r="LT165" s="158"/>
      <c r="LU165" s="158"/>
      <c r="LV165" s="158"/>
      <c r="LW165" s="158"/>
      <c r="LX165" s="158"/>
      <c r="LY165" s="158"/>
      <c r="LZ165" s="158"/>
      <c r="MA165" s="158"/>
      <c r="MB165" s="158"/>
      <c r="MC165" s="158"/>
      <c r="MD165" s="158"/>
      <c r="ME165" s="158"/>
      <c r="MF165" s="158"/>
      <c r="MG165" s="158"/>
      <c r="MH165" s="158"/>
      <c r="MI165" s="158"/>
      <c r="MJ165" s="158"/>
      <c r="MK165" s="158"/>
      <c r="ML165" s="158"/>
      <c r="MM165" s="158"/>
      <c r="MN165" s="158"/>
      <c r="MO165" s="158"/>
      <c r="MP165" s="158"/>
      <c r="MQ165" s="158"/>
      <c r="MR165" s="158"/>
      <c r="MS165" s="158"/>
      <c r="MT165" s="158"/>
      <c r="MU165" s="158"/>
      <c r="MV165" s="158"/>
      <c r="MW165" s="158"/>
      <c r="MX165" s="158"/>
      <c r="MY165" s="158"/>
      <c r="MZ165" s="158"/>
      <c r="NA165" s="158"/>
      <c r="NB165" s="158"/>
      <c r="NC165" s="158"/>
      <c r="ND165" s="158"/>
      <c r="NE165" s="158"/>
      <c r="NF165" s="158"/>
      <c r="NG165" s="158"/>
      <c r="NH165" s="158"/>
      <c r="NI165" s="158"/>
      <c r="NJ165" s="158"/>
      <c r="NK165" s="158"/>
      <c r="NL165" s="158"/>
      <c r="NM165" s="158"/>
      <c r="NN165" s="158"/>
      <c r="NO165" s="158"/>
      <c r="NP165" s="158"/>
      <c r="NQ165" s="158"/>
      <c r="NR165" s="158"/>
      <c r="NS165" s="158"/>
      <c r="NT165" s="158"/>
      <c r="NU165" s="158"/>
      <c r="NV165" s="158"/>
      <c r="NW165" s="158"/>
      <c r="NX165" s="158"/>
      <c r="NY165" s="158"/>
      <c r="NZ165" s="158"/>
      <c r="OA165" s="158"/>
      <c r="OB165" s="158"/>
      <c r="OC165" s="158"/>
      <c r="OD165" s="158"/>
      <c r="OE165" s="158"/>
      <c r="OF165" s="158"/>
      <c r="OG165" s="158"/>
      <c r="OH165" s="158"/>
      <c r="OI165" s="158"/>
      <c r="OJ165" s="158"/>
      <c r="OK165" s="158"/>
      <c r="OL165" s="158"/>
      <c r="OM165" s="158"/>
      <c r="ON165" s="158"/>
      <c r="OO165" s="158"/>
      <c r="OP165" s="158"/>
      <c r="OQ165" s="158"/>
      <c r="OR165" s="158"/>
      <c r="OS165" s="158"/>
      <c r="OT165" s="158"/>
      <c r="OU165" s="158"/>
      <c r="OV165" s="158"/>
      <c r="OW165" s="158"/>
      <c r="OX165" s="158"/>
      <c r="OY165" s="158"/>
      <c r="OZ165" s="158"/>
      <c r="PA165" s="158"/>
      <c r="PB165" s="158"/>
      <c r="PC165" s="158"/>
      <c r="PD165" s="158"/>
      <c r="PE165" s="158"/>
      <c r="PF165" s="158"/>
      <c r="PG165" s="158"/>
      <c r="PH165" s="158"/>
      <c r="PI165" s="158"/>
      <c r="PJ165" s="158"/>
      <c r="PK165" s="158"/>
      <c r="PL165" s="158"/>
      <c r="PM165" s="158"/>
      <c r="PN165" s="158"/>
      <c r="PO165" s="158"/>
      <c r="PP165" s="158"/>
      <c r="PQ165" s="158"/>
      <c r="PR165" s="158"/>
      <c r="PS165" s="158"/>
      <c r="PT165" s="158"/>
      <c r="PU165" s="158"/>
      <c r="PV165" s="158"/>
      <c r="PW165" s="158"/>
      <c r="PX165" s="158"/>
      <c r="PY165" s="158"/>
      <c r="PZ165" s="158"/>
      <c r="QA165" s="158"/>
      <c r="QB165" s="158"/>
      <c r="QC165" s="158"/>
      <c r="QD165" s="158"/>
      <c r="QE165" s="158"/>
      <c r="QF165" s="158"/>
      <c r="QG165" s="158"/>
      <c r="QH165" s="158"/>
      <c r="QI165" s="158"/>
      <c r="QJ165" s="158"/>
      <c r="QK165" s="158"/>
      <c r="QL165" s="158"/>
      <c r="QM165" s="158"/>
      <c r="QN165" s="158"/>
      <c r="QO165" s="158"/>
      <c r="QP165" s="158"/>
      <c r="QQ165" s="158"/>
      <c r="QR165" s="158"/>
      <c r="QS165" s="158"/>
      <c r="QT165" s="158"/>
      <c r="QU165" s="158"/>
      <c r="QV165" s="158"/>
      <c r="QW165" s="158"/>
      <c r="QX165" s="158"/>
      <c r="QY165" s="158"/>
      <c r="QZ165" s="158"/>
      <c r="RA165" s="158"/>
      <c r="RB165" s="158"/>
      <c r="RC165" s="158"/>
      <c r="RD165" s="158"/>
      <c r="RE165" s="158"/>
      <c r="RF165" s="158"/>
      <c r="RG165" s="158"/>
      <c r="RH165" s="158"/>
      <c r="RI165" s="158"/>
      <c r="RJ165" s="158"/>
      <c r="RK165" s="158"/>
      <c r="RL165" s="158"/>
      <c r="RM165" s="158"/>
      <c r="RN165" s="158"/>
      <c r="RO165" s="158"/>
      <c r="RP165" s="158"/>
      <c r="RQ165" s="158"/>
      <c r="RR165" s="158"/>
      <c r="RS165" s="158"/>
      <c r="RT165" s="158"/>
      <c r="RU165" s="158"/>
      <c r="RV165" s="158"/>
      <c r="RW165" s="158"/>
      <c r="RX165" s="158"/>
      <c r="RY165" s="158"/>
      <c r="RZ165" s="158"/>
      <c r="SA165" s="158"/>
      <c r="SB165" s="158"/>
      <c r="SC165" s="158"/>
      <c r="SD165" s="158"/>
      <c r="SE165" s="158"/>
      <c r="SF165" s="158"/>
      <c r="SG165" s="158"/>
      <c r="SH165" s="158"/>
      <c r="SI165" s="158"/>
      <c r="SJ165" s="158"/>
      <c r="SK165" s="158"/>
      <c r="SL165" s="158"/>
      <c r="SM165" s="158"/>
      <c r="SN165" s="158"/>
      <c r="SO165" s="158"/>
      <c r="SP165" s="158"/>
      <c r="SQ165" s="158"/>
      <c r="SR165" s="158"/>
      <c r="SS165" s="158"/>
      <c r="ST165" s="158"/>
      <c r="SU165" s="158"/>
      <c r="SV165" s="158"/>
      <c r="SW165" s="158"/>
      <c r="SX165" s="158"/>
      <c r="SY165" s="158"/>
      <c r="SZ165" s="158"/>
      <c r="TA165" s="158"/>
      <c r="TB165" s="158"/>
      <c r="TC165" s="158"/>
      <c r="TD165" s="158"/>
      <c r="TE165" s="158"/>
      <c r="TF165" s="158"/>
      <c r="TG165" s="158"/>
      <c r="TH165" s="158"/>
      <c r="TI165" s="158"/>
      <c r="TJ165" s="158"/>
      <c r="TK165" s="158"/>
      <c r="TL165" s="158"/>
      <c r="TM165" s="158"/>
      <c r="TN165" s="158"/>
      <c r="TO165" s="158"/>
      <c r="TP165" s="158"/>
      <c r="TQ165" s="158"/>
      <c r="TR165" s="158"/>
      <c r="TS165" s="158"/>
      <c r="TT165" s="158"/>
      <c r="TU165" s="158"/>
      <c r="TV165" s="158"/>
      <c r="TW165" s="158"/>
      <c r="TX165" s="158"/>
      <c r="TY165" s="158"/>
      <c r="TZ165" s="158"/>
      <c r="UA165" s="158"/>
      <c r="UB165" s="158"/>
      <c r="UC165" s="158"/>
      <c r="UD165" s="158"/>
      <c r="UE165" s="158"/>
      <c r="UF165" s="158"/>
      <c r="UG165" s="158"/>
      <c r="UH165" s="158"/>
      <c r="UI165" s="158"/>
      <c r="UJ165" s="158"/>
      <c r="UK165" s="158"/>
      <c r="UL165" s="158"/>
      <c r="UM165" s="158"/>
      <c r="UN165" s="158"/>
      <c r="UO165" s="158"/>
      <c r="UP165" s="158"/>
      <c r="UQ165" s="158"/>
      <c r="UR165" s="158"/>
      <c r="US165" s="158"/>
      <c r="UT165" s="158"/>
      <c r="UU165" s="158"/>
      <c r="UV165" s="158"/>
      <c r="UW165" s="158"/>
      <c r="UX165" s="158"/>
      <c r="UY165" s="158"/>
      <c r="UZ165" s="158"/>
      <c r="VA165" s="158"/>
      <c r="VB165" s="158"/>
      <c r="VC165" s="158"/>
      <c r="VD165" s="158"/>
      <c r="VE165" s="158"/>
      <c r="VF165" s="158"/>
      <c r="VG165" s="158"/>
      <c r="VH165" s="158"/>
      <c r="VI165" s="158"/>
      <c r="VJ165" s="158"/>
      <c r="VK165" s="158"/>
      <c r="VL165" s="158"/>
      <c r="VM165" s="158"/>
      <c r="VN165" s="158"/>
      <c r="VO165" s="158"/>
      <c r="VP165" s="158"/>
      <c r="VQ165" s="158"/>
      <c r="VR165" s="158"/>
      <c r="VS165" s="158"/>
      <c r="VT165" s="158"/>
      <c r="VU165" s="158"/>
      <c r="VV165" s="158"/>
      <c r="VW165" s="158"/>
      <c r="VX165" s="158"/>
      <c r="VY165" s="158"/>
      <c r="VZ165" s="158"/>
      <c r="WA165" s="158"/>
      <c r="WB165" s="158"/>
      <c r="WC165" s="158"/>
      <c r="WD165" s="158"/>
      <c r="WE165" s="158"/>
      <c r="WF165" s="158"/>
      <c r="WG165" s="158"/>
      <c r="WH165" s="158"/>
      <c r="WI165" s="158"/>
      <c r="WJ165" s="158"/>
      <c r="WK165" s="158"/>
      <c r="WL165" s="158"/>
      <c r="WM165" s="158"/>
      <c r="WN165" s="158"/>
      <c r="WO165" s="158"/>
      <c r="WP165" s="158"/>
      <c r="WQ165" s="158"/>
      <c r="WR165" s="158"/>
      <c r="WS165" s="158"/>
      <c r="WT165" s="158"/>
      <c r="WU165" s="158"/>
      <c r="WV165" s="158"/>
      <c r="WW165" s="158"/>
      <c r="WX165" s="158"/>
      <c r="WY165" s="158"/>
      <c r="WZ165" s="158"/>
      <c r="XA165" s="158"/>
      <c r="XB165" s="158"/>
      <c r="XC165" s="158"/>
      <c r="XD165" s="158"/>
      <c r="XE165" s="158"/>
      <c r="XF165" s="158"/>
      <c r="XG165" s="158"/>
      <c r="XH165" s="158"/>
      <c r="XI165" s="158"/>
      <c r="XJ165" s="158"/>
      <c r="XK165" s="158"/>
      <c r="XL165" s="158"/>
      <c r="XM165" s="158"/>
      <c r="XN165" s="158"/>
      <c r="XO165" s="158"/>
      <c r="XP165" s="158"/>
      <c r="XQ165" s="158"/>
      <c r="XR165" s="158"/>
      <c r="XS165" s="158"/>
      <c r="XT165" s="158"/>
      <c r="XU165" s="158"/>
      <c r="XV165" s="158"/>
      <c r="XW165" s="158"/>
      <c r="XX165" s="158"/>
      <c r="XY165" s="158"/>
      <c r="XZ165" s="158"/>
      <c r="YA165" s="158"/>
      <c r="YB165" s="158"/>
      <c r="YC165" s="158"/>
      <c r="YD165" s="158"/>
      <c r="YE165" s="158"/>
      <c r="YF165" s="158"/>
      <c r="YG165" s="158"/>
      <c r="YH165" s="158"/>
      <c r="YI165" s="158"/>
      <c r="YJ165" s="158"/>
      <c r="YK165" s="158"/>
      <c r="YL165" s="158"/>
      <c r="YM165" s="158"/>
      <c r="YN165" s="158"/>
      <c r="YO165" s="158"/>
      <c r="YP165" s="158"/>
      <c r="YQ165" s="158"/>
      <c r="YR165" s="158"/>
      <c r="YS165" s="158"/>
      <c r="YT165" s="158"/>
      <c r="YU165" s="158"/>
      <c r="YV165" s="158"/>
      <c r="YW165" s="158"/>
      <c r="YX165" s="158"/>
      <c r="YY165" s="158"/>
      <c r="YZ165" s="158"/>
      <c r="ZA165" s="158"/>
      <c r="ZB165" s="158"/>
      <c r="ZC165" s="158"/>
      <c r="ZD165" s="158"/>
      <c r="ZE165" s="158"/>
      <c r="ZF165" s="158"/>
      <c r="ZG165" s="158"/>
      <c r="ZH165" s="158"/>
      <c r="ZI165" s="158"/>
      <c r="ZJ165" s="158"/>
      <c r="ZK165" s="158"/>
      <c r="ZL165" s="158"/>
      <c r="ZM165" s="158"/>
      <c r="ZN165" s="158"/>
      <c r="ZO165" s="158"/>
      <c r="ZP165" s="158"/>
      <c r="ZQ165" s="158"/>
      <c r="ZR165" s="158"/>
      <c r="ZS165" s="158"/>
      <c r="ZT165" s="158"/>
      <c r="ZU165" s="158"/>
      <c r="ZV165" s="158"/>
      <c r="ZW165" s="158"/>
      <c r="ZX165" s="158"/>
      <c r="ZY165" s="158"/>
      <c r="ZZ165" s="158"/>
      <c r="AAA165" s="158"/>
      <c r="AAB165" s="158"/>
      <c r="AAC165" s="158"/>
      <c r="AAD165" s="158"/>
      <c r="AAE165" s="158"/>
      <c r="AAF165" s="158"/>
      <c r="AAG165" s="158"/>
      <c r="AAH165" s="158"/>
      <c r="AAI165" s="158"/>
      <c r="AAJ165" s="158"/>
      <c r="AAK165" s="158"/>
      <c r="AAL165" s="158"/>
      <c r="AAM165" s="158"/>
      <c r="AAN165" s="158"/>
      <c r="AAO165" s="158"/>
      <c r="AAP165" s="158"/>
      <c r="AAQ165" s="158"/>
      <c r="AAR165" s="158"/>
      <c r="AAS165" s="158"/>
      <c r="AAT165" s="158"/>
      <c r="AAU165" s="158"/>
      <c r="AAV165" s="158"/>
      <c r="AAW165" s="158"/>
      <c r="AAX165" s="158"/>
      <c r="AAY165" s="158"/>
      <c r="AAZ165" s="158"/>
      <c r="ABA165" s="158"/>
      <c r="ABB165" s="158"/>
      <c r="ABC165" s="158"/>
      <c r="ABD165" s="158"/>
      <c r="ABE165" s="158"/>
      <c r="ABF165" s="158"/>
      <c r="ABG165" s="158"/>
      <c r="ABH165" s="158"/>
      <c r="ABI165" s="158"/>
      <c r="ABJ165" s="158"/>
      <c r="ABK165" s="158"/>
      <c r="ABL165" s="158"/>
      <c r="ABM165" s="158"/>
      <c r="ABN165" s="158"/>
      <c r="ABO165" s="158"/>
      <c r="ABP165" s="158"/>
      <c r="ABQ165" s="158"/>
      <c r="ABR165" s="158"/>
      <c r="ABS165" s="158"/>
      <c r="ABT165" s="158"/>
      <c r="ABU165" s="158"/>
      <c r="ABV165" s="158"/>
      <c r="ABW165" s="158"/>
      <c r="ABX165" s="158"/>
      <c r="ABY165" s="158"/>
      <c r="ABZ165" s="158"/>
      <c r="ACA165" s="158"/>
      <c r="ACB165" s="158"/>
      <c r="ACC165" s="158"/>
      <c r="ACD165" s="158"/>
      <c r="ACE165" s="158"/>
      <c r="ACF165" s="158"/>
      <c r="ACG165" s="158"/>
      <c r="ACH165" s="158"/>
      <c r="ACI165" s="158"/>
      <c r="ACJ165" s="158"/>
      <c r="ACK165" s="158"/>
      <c r="ACL165" s="158"/>
      <c r="ACM165" s="158"/>
      <c r="ACN165" s="158"/>
      <c r="ACO165" s="158"/>
      <c r="ACP165" s="158"/>
      <c r="ACQ165" s="158"/>
      <c r="ACR165" s="159"/>
      <c r="ACS165" s="160">
        <f t="array" ref="ACS165">SUM(IF(RIGHT($Q165:$ACR165)=ACS$11,IFERROR(--LEFT($Q165:$ACR165,LEN($Q165:$ACR165)-1),0)))</f>
        <v>0</v>
      </c>
      <c r="ACT165" s="160">
        <f t="array" ref="ACT165">SUM(IF(RIGHT($Q165:$ACR165)=ACT$11,IFERROR(--LEFT($Q165:$ACR165,LEN($Q165:$ACR165)-1),0)))</f>
        <v>0</v>
      </c>
      <c r="ACU165" s="160">
        <f t="array" ref="ACU165">SUM(IF(RIGHT($Q165:$ACR165)=ACU$11,IFERROR(--LEFT($Q165:$ACR165,LEN($Q165:$ACR165)-1),0)))</f>
        <v>0</v>
      </c>
      <c r="ACV165" s="160">
        <f t="array" ref="ACV165">SUM(IF(RIGHT($Q165:$ACR165)=ACV$11,IFERROR(--LEFT($Q165:$ACR165,LEN($Q165:$ACR165)-1),0)))</f>
        <v>0</v>
      </c>
      <c r="ACW165" s="160">
        <f t="array" ref="ACW165">SUM(IF(RIGHT($Q165:$ACR165)=ACW$11,IFERROR(--LEFT($Q165:$ACR165,LEN($Q165:$ACR165)-1),0)))</f>
        <v>0</v>
      </c>
      <c r="ACX165" s="160">
        <f t="array" ref="ACX165">SUM(IF(RIGHT($Q165:$ACR165)=ACX$11,IFERROR(--LEFT($Q165:$ACR165,LEN($Q165:$ACR165)-1),0)))</f>
        <v>0</v>
      </c>
      <c r="ACY165" s="160">
        <f t="array" ref="ACY165">SUM(IF(RIGHT($Q165:$ACR165)=ACY$11,IFERROR(--LEFT($Q165:$ACR165,LEN($Q165:$ACR165)-1),0)))</f>
        <v>0</v>
      </c>
      <c r="ACZ165" s="160">
        <f t="array" ref="ACZ165">SUM(IF(RIGHT($Q165:$ACR165)=ACZ$11,IFERROR(--LEFT($Q165:$ACR165,LEN($Q165:$ACR165)-1),0)))</f>
        <v>0</v>
      </c>
      <c r="ADA165" s="158">
        <f t="shared" si="2287"/>
        <v>0</v>
      </c>
      <c r="ADB165" s="158">
        <f t="shared" si="2288"/>
        <v>0</v>
      </c>
      <c r="ADC165" s="158">
        <f t="shared" si="2289"/>
        <v>0</v>
      </c>
      <c r="ADD165" s="158">
        <f t="shared" si="2290"/>
        <v>0</v>
      </c>
      <c r="ADE165" s="158">
        <f t="shared" si="2291"/>
        <v>0</v>
      </c>
      <c r="ADF165" s="158">
        <f t="shared" si="2292"/>
        <v>0</v>
      </c>
      <c r="ADG165" s="158">
        <f t="shared" si="2293"/>
        <v>0</v>
      </c>
      <c r="ADH165" s="158">
        <f t="shared" si="2294"/>
        <v>0</v>
      </c>
      <c r="ADI165" s="160">
        <f t="array" ref="ADI165">SUM(IF(RIGHT($Q165:$ACR165)=ADI$11,IFERROR(--LEFT($Q165:$ACR165,LEN($Q165:$ACR165)-1),0)))</f>
        <v>0</v>
      </c>
      <c r="ADJ165" s="152">
        <f t="shared" si="2295"/>
        <v>0</v>
      </c>
      <c r="AEC165" s="143"/>
      <c r="AEO165" s="108"/>
      <c r="AEP165" s="108"/>
      <c r="AEQ165" s="108"/>
      <c r="AER165" s="108"/>
      <c r="AES165" s="108"/>
      <c r="AET165" s="108"/>
      <c r="AEU165" s="108"/>
      <c r="AEV165" s="108"/>
      <c r="AEW165" s="143"/>
      <c r="AFI165" s="108"/>
      <c r="AFJ165" s="108"/>
      <c r="AFK165" s="108"/>
      <c r="AFL165" s="108"/>
      <c r="AFM165" s="108"/>
      <c r="AFN165" s="108"/>
      <c r="AFO165" s="108"/>
      <c r="AFP165" s="108"/>
      <c r="AFQ165" s="143"/>
      <c r="AGC165" s="108"/>
      <c r="AGD165" s="108"/>
      <c r="AGE165" s="108"/>
      <c r="AGF165" s="108"/>
      <c r="AGG165" s="108"/>
      <c r="AGH165" s="108"/>
      <c r="AGI165" s="108"/>
      <c r="AGJ165" s="108"/>
      <c r="AGK165" s="143"/>
      <c r="AGW165" s="108"/>
      <c r="AGX165" s="108"/>
      <c r="AGY165" s="108"/>
      <c r="AGZ165" s="108"/>
      <c r="AHA165" s="108"/>
      <c r="AHB165" s="108"/>
      <c r="AHC165" s="108"/>
      <c r="AHD165" s="108"/>
      <c r="AHE165" s="143"/>
      <c r="AHQ165" s="108"/>
      <c r="AHR165" s="108"/>
      <c r="AHS165" s="108"/>
      <c r="AHT165" s="108"/>
      <c r="AHU165" s="108"/>
      <c r="AHV165" s="108"/>
      <c r="AHW165" s="108"/>
      <c r="AHX165" s="108"/>
      <c r="AHY165" s="143"/>
      <c r="AIK165" s="108"/>
      <c r="AIL165" s="108"/>
      <c r="AIM165" s="108"/>
      <c r="AIN165" s="108"/>
      <c r="AIO165" s="108"/>
      <c r="AIP165" s="108"/>
      <c r="AIQ165" s="108"/>
      <c r="AIR165" s="108"/>
      <c r="AIS165" s="143"/>
      <c r="AJE165" s="108"/>
      <c r="AJF165" s="108"/>
      <c r="AJG165" s="108"/>
      <c r="AJH165" s="108"/>
      <c r="AJI165" s="108"/>
      <c r="AJJ165" s="108"/>
      <c r="AJK165" s="108"/>
      <c r="AJL165" s="108"/>
      <c r="AJM165" s="143"/>
      <c r="AJY165" s="108"/>
      <c r="AJZ165" s="108"/>
      <c r="AKA165" s="108"/>
      <c r="AKB165" s="108"/>
      <c r="AKC165" s="108"/>
      <c r="AKD165" s="108"/>
      <c r="AKE165" s="108"/>
      <c r="AKF165" s="108"/>
      <c r="AKG165" s="143"/>
      <c r="AKS165" s="108"/>
      <c r="AKT165" s="108"/>
      <c r="AKU165" s="108"/>
      <c r="AKV165" s="108"/>
      <c r="AKW165" s="108"/>
      <c r="AKX165" s="108"/>
      <c r="AKY165" s="108"/>
      <c r="AKZ165" s="108"/>
      <c r="ALA165" s="143"/>
      <c r="ALM165" s="108"/>
      <c r="ALN165" s="108"/>
      <c r="ALO165" s="108"/>
      <c r="ALP165" s="108"/>
      <c r="ALQ165" s="108"/>
      <c r="ALR165" s="108"/>
      <c r="ALS165" s="108"/>
      <c r="ALT165" s="108"/>
      <c r="ALU165" s="143"/>
      <c r="AMG165" s="108"/>
      <c r="AMH165" s="108"/>
      <c r="AMI165" s="108"/>
      <c r="AMJ165" s="108"/>
      <c r="AMK165" s="108"/>
      <c r="AML165" s="108"/>
      <c r="AMM165" s="108"/>
      <c r="AMN165" s="108"/>
    </row>
    <row r="166" spans="2:1028" x14ac:dyDescent="0.25">
      <c r="B166" s="24">
        <v>155</v>
      </c>
      <c r="C166" s="24"/>
      <c r="D166" s="25"/>
      <c r="E166" s="25"/>
      <c r="F166" s="24"/>
      <c r="G166" s="153"/>
      <c r="H166" s="154"/>
      <c r="I166" s="23"/>
      <c r="J166" s="23"/>
      <c r="K166" s="23"/>
      <c r="L166" s="23"/>
      <c r="M166" s="23"/>
      <c r="N166" s="23"/>
      <c r="O166" s="23"/>
      <c r="P166" s="155"/>
      <c r="Q166" s="156"/>
      <c r="R166" s="157"/>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c r="BS166" s="158"/>
      <c r="BT166" s="158"/>
      <c r="BU166" s="158"/>
      <c r="BV166" s="158"/>
      <c r="BW166" s="158"/>
      <c r="BX166" s="158"/>
      <c r="BY166" s="158"/>
      <c r="BZ166" s="158"/>
      <c r="CA166" s="158"/>
      <c r="CB166" s="158"/>
      <c r="CC166" s="158"/>
      <c r="CD166" s="158"/>
      <c r="CE166" s="158"/>
      <c r="CF166" s="158"/>
      <c r="CG166" s="158"/>
      <c r="CH166" s="158"/>
      <c r="CI166" s="158"/>
      <c r="CJ166" s="158"/>
      <c r="CK166" s="158"/>
      <c r="CL166" s="158"/>
      <c r="CM166" s="158"/>
      <c r="CN166" s="158"/>
      <c r="CO166" s="158"/>
      <c r="CP166" s="158"/>
      <c r="CQ166" s="158"/>
      <c r="CR166" s="158"/>
      <c r="CS166" s="158"/>
      <c r="CT166" s="158"/>
      <c r="CU166" s="158"/>
      <c r="CV166" s="158"/>
      <c r="CW166" s="158"/>
      <c r="CX166" s="158"/>
      <c r="CY166" s="158"/>
      <c r="CZ166" s="158"/>
      <c r="DA166" s="158"/>
      <c r="DB166" s="158"/>
      <c r="DC166" s="158"/>
      <c r="DD166" s="158"/>
      <c r="DE166" s="158"/>
      <c r="DF166" s="158"/>
      <c r="DG166" s="158"/>
      <c r="DH166" s="158"/>
      <c r="DI166" s="158"/>
      <c r="DJ166" s="158"/>
      <c r="DK166" s="158"/>
      <c r="DL166" s="158"/>
      <c r="DM166" s="158"/>
      <c r="DN166" s="158"/>
      <c r="DO166" s="158"/>
      <c r="DP166" s="158"/>
      <c r="DQ166" s="158"/>
      <c r="DR166" s="158"/>
      <c r="DS166" s="158"/>
      <c r="DT166" s="158"/>
      <c r="DU166" s="158"/>
      <c r="DV166" s="158"/>
      <c r="DW166" s="158"/>
      <c r="DX166" s="158"/>
      <c r="DY166" s="158"/>
      <c r="DZ166" s="158"/>
      <c r="EA166" s="158"/>
      <c r="EB166" s="158"/>
      <c r="EC166" s="158"/>
      <c r="ED166" s="158"/>
      <c r="EE166" s="158"/>
      <c r="EF166" s="158"/>
      <c r="EG166" s="158"/>
      <c r="EH166" s="158"/>
      <c r="EI166" s="158"/>
      <c r="EJ166" s="158"/>
      <c r="EK166" s="158"/>
      <c r="EL166" s="158"/>
      <c r="EM166" s="158"/>
      <c r="EN166" s="158"/>
      <c r="EO166" s="158"/>
      <c r="EP166" s="158"/>
      <c r="EQ166" s="158"/>
      <c r="ER166" s="158"/>
      <c r="ES166" s="158"/>
      <c r="ET166" s="158"/>
      <c r="EU166" s="158"/>
      <c r="EV166" s="158"/>
      <c r="EW166" s="158"/>
      <c r="EX166" s="158"/>
      <c r="EY166" s="158"/>
      <c r="EZ166" s="158"/>
      <c r="FA166" s="158"/>
      <c r="FB166" s="158"/>
      <c r="FC166" s="158"/>
      <c r="FD166" s="158"/>
      <c r="FE166" s="158"/>
      <c r="FF166" s="158"/>
      <c r="FG166" s="158"/>
      <c r="FH166" s="158"/>
      <c r="FI166" s="158"/>
      <c r="FJ166" s="158"/>
      <c r="FK166" s="158"/>
      <c r="FL166" s="158"/>
      <c r="FM166" s="158"/>
      <c r="FN166" s="158"/>
      <c r="FO166" s="158"/>
      <c r="FP166" s="158"/>
      <c r="FQ166" s="158"/>
      <c r="FR166" s="158"/>
      <c r="FS166" s="158"/>
      <c r="FT166" s="158"/>
      <c r="FU166" s="158"/>
      <c r="FV166" s="158"/>
      <c r="FW166" s="158"/>
      <c r="FX166" s="158"/>
      <c r="FY166" s="158"/>
      <c r="FZ166" s="158"/>
      <c r="GA166" s="158"/>
      <c r="GB166" s="158"/>
      <c r="GC166" s="158"/>
      <c r="GD166" s="158"/>
      <c r="GE166" s="158"/>
      <c r="GF166" s="158"/>
      <c r="GG166" s="158"/>
      <c r="GH166" s="158"/>
      <c r="GI166" s="158"/>
      <c r="GJ166" s="158"/>
      <c r="GK166" s="158"/>
      <c r="GL166" s="158"/>
      <c r="GM166" s="158"/>
      <c r="GN166" s="158"/>
      <c r="GO166" s="158"/>
      <c r="GP166" s="158"/>
      <c r="GQ166" s="158"/>
      <c r="GR166" s="158"/>
      <c r="GS166" s="158"/>
      <c r="GT166" s="158"/>
      <c r="GU166" s="158"/>
      <c r="GV166" s="158"/>
      <c r="GW166" s="158"/>
      <c r="GX166" s="158"/>
      <c r="GY166" s="158"/>
      <c r="GZ166" s="158"/>
      <c r="HA166" s="158"/>
      <c r="HB166" s="158"/>
      <c r="HC166" s="158"/>
      <c r="HD166" s="158"/>
      <c r="HE166" s="158"/>
      <c r="HF166" s="158"/>
      <c r="HG166" s="158"/>
      <c r="HH166" s="158"/>
      <c r="HI166" s="158"/>
      <c r="HJ166" s="158"/>
      <c r="HK166" s="158"/>
      <c r="HL166" s="158"/>
      <c r="HM166" s="158"/>
      <c r="HN166" s="158"/>
      <c r="HO166" s="158"/>
      <c r="HP166" s="158"/>
      <c r="HQ166" s="158"/>
      <c r="HR166" s="158"/>
      <c r="HS166" s="158"/>
      <c r="HT166" s="158"/>
      <c r="HU166" s="158"/>
      <c r="HV166" s="158"/>
      <c r="HW166" s="158"/>
      <c r="HX166" s="158"/>
      <c r="HY166" s="158"/>
      <c r="HZ166" s="158"/>
      <c r="IA166" s="158"/>
      <c r="IB166" s="158"/>
      <c r="IC166" s="158"/>
      <c r="ID166" s="158"/>
      <c r="IE166" s="158"/>
      <c r="IF166" s="158"/>
      <c r="IG166" s="158"/>
      <c r="IH166" s="158"/>
      <c r="II166" s="158"/>
      <c r="IJ166" s="158"/>
      <c r="IK166" s="158"/>
      <c r="IL166" s="158"/>
      <c r="IM166" s="158"/>
      <c r="IN166" s="158"/>
      <c r="IO166" s="158"/>
      <c r="IP166" s="158"/>
      <c r="IQ166" s="158"/>
      <c r="IR166" s="158"/>
      <c r="IS166" s="158"/>
      <c r="IT166" s="158"/>
      <c r="IU166" s="158"/>
      <c r="IV166" s="158"/>
      <c r="IW166" s="158"/>
      <c r="IX166" s="158"/>
      <c r="IY166" s="158"/>
      <c r="IZ166" s="158"/>
      <c r="JA166" s="158"/>
      <c r="JB166" s="158"/>
      <c r="JC166" s="158"/>
      <c r="JD166" s="158"/>
      <c r="JE166" s="158"/>
      <c r="JF166" s="158"/>
      <c r="JG166" s="158"/>
      <c r="JH166" s="158"/>
      <c r="JI166" s="158"/>
      <c r="JJ166" s="158"/>
      <c r="JK166" s="158"/>
      <c r="JL166" s="158"/>
      <c r="JM166" s="158"/>
      <c r="JN166" s="158"/>
      <c r="JO166" s="158"/>
      <c r="JP166" s="158"/>
      <c r="JQ166" s="158"/>
      <c r="JR166" s="158"/>
      <c r="JS166" s="158"/>
      <c r="JT166" s="158"/>
      <c r="JU166" s="158"/>
      <c r="JV166" s="158"/>
      <c r="JW166" s="158"/>
      <c r="JX166" s="158"/>
      <c r="JY166" s="158"/>
      <c r="JZ166" s="158"/>
      <c r="KA166" s="158"/>
      <c r="KB166" s="158"/>
      <c r="KC166" s="158"/>
      <c r="KD166" s="158"/>
      <c r="KE166" s="158"/>
      <c r="KF166" s="158"/>
      <c r="KG166" s="158"/>
      <c r="KH166" s="158"/>
      <c r="KI166" s="158"/>
      <c r="KJ166" s="158"/>
      <c r="KK166" s="158"/>
      <c r="KL166" s="158"/>
      <c r="KM166" s="158"/>
      <c r="KN166" s="158"/>
      <c r="KO166" s="158"/>
      <c r="KP166" s="158"/>
      <c r="KQ166" s="158"/>
      <c r="KR166" s="158"/>
      <c r="KS166" s="158"/>
      <c r="KT166" s="158"/>
      <c r="KU166" s="158"/>
      <c r="KV166" s="158"/>
      <c r="KW166" s="158"/>
      <c r="KX166" s="158"/>
      <c r="KY166" s="158"/>
      <c r="KZ166" s="158"/>
      <c r="LA166" s="158"/>
      <c r="LB166" s="158"/>
      <c r="LC166" s="158"/>
      <c r="LD166" s="158"/>
      <c r="LE166" s="158"/>
      <c r="LF166" s="158"/>
      <c r="LG166" s="158"/>
      <c r="LH166" s="158"/>
      <c r="LI166" s="158"/>
      <c r="LJ166" s="158"/>
      <c r="LK166" s="158"/>
      <c r="LL166" s="158"/>
      <c r="LM166" s="158"/>
      <c r="LN166" s="158"/>
      <c r="LO166" s="158"/>
      <c r="LP166" s="158"/>
      <c r="LQ166" s="158"/>
      <c r="LR166" s="158"/>
      <c r="LS166" s="158"/>
      <c r="LT166" s="158"/>
      <c r="LU166" s="158"/>
      <c r="LV166" s="158"/>
      <c r="LW166" s="158"/>
      <c r="LX166" s="158"/>
      <c r="LY166" s="158"/>
      <c r="LZ166" s="158"/>
      <c r="MA166" s="158"/>
      <c r="MB166" s="158"/>
      <c r="MC166" s="158"/>
      <c r="MD166" s="158"/>
      <c r="ME166" s="158"/>
      <c r="MF166" s="158"/>
      <c r="MG166" s="158"/>
      <c r="MH166" s="158"/>
      <c r="MI166" s="158"/>
      <c r="MJ166" s="158"/>
      <c r="MK166" s="158"/>
      <c r="ML166" s="158"/>
      <c r="MM166" s="158"/>
      <c r="MN166" s="158"/>
      <c r="MO166" s="158"/>
      <c r="MP166" s="158"/>
      <c r="MQ166" s="158"/>
      <c r="MR166" s="158"/>
      <c r="MS166" s="158"/>
      <c r="MT166" s="158"/>
      <c r="MU166" s="158"/>
      <c r="MV166" s="158"/>
      <c r="MW166" s="158"/>
      <c r="MX166" s="158"/>
      <c r="MY166" s="158"/>
      <c r="MZ166" s="158"/>
      <c r="NA166" s="158"/>
      <c r="NB166" s="158"/>
      <c r="NC166" s="158"/>
      <c r="ND166" s="158"/>
      <c r="NE166" s="158"/>
      <c r="NF166" s="158"/>
      <c r="NG166" s="158"/>
      <c r="NH166" s="158"/>
      <c r="NI166" s="158"/>
      <c r="NJ166" s="158"/>
      <c r="NK166" s="158"/>
      <c r="NL166" s="158"/>
      <c r="NM166" s="158"/>
      <c r="NN166" s="158"/>
      <c r="NO166" s="158"/>
      <c r="NP166" s="158"/>
      <c r="NQ166" s="158"/>
      <c r="NR166" s="158"/>
      <c r="NS166" s="158"/>
      <c r="NT166" s="158"/>
      <c r="NU166" s="158"/>
      <c r="NV166" s="158"/>
      <c r="NW166" s="158"/>
      <c r="NX166" s="158"/>
      <c r="NY166" s="158"/>
      <c r="NZ166" s="158"/>
      <c r="OA166" s="158"/>
      <c r="OB166" s="158"/>
      <c r="OC166" s="158"/>
      <c r="OD166" s="158"/>
      <c r="OE166" s="158"/>
      <c r="OF166" s="158"/>
      <c r="OG166" s="158"/>
      <c r="OH166" s="158"/>
      <c r="OI166" s="158"/>
      <c r="OJ166" s="158"/>
      <c r="OK166" s="158"/>
      <c r="OL166" s="158"/>
      <c r="OM166" s="158"/>
      <c r="ON166" s="158"/>
      <c r="OO166" s="158"/>
      <c r="OP166" s="158"/>
      <c r="OQ166" s="158"/>
      <c r="OR166" s="158"/>
      <c r="OS166" s="158"/>
      <c r="OT166" s="158"/>
      <c r="OU166" s="158"/>
      <c r="OV166" s="158"/>
      <c r="OW166" s="158"/>
      <c r="OX166" s="158"/>
      <c r="OY166" s="158"/>
      <c r="OZ166" s="158"/>
      <c r="PA166" s="158"/>
      <c r="PB166" s="158"/>
      <c r="PC166" s="158"/>
      <c r="PD166" s="158"/>
      <c r="PE166" s="158"/>
      <c r="PF166" s="158"/>
      <c r="PG166" s="158"/>
      <c r="PH166" s="158"/>
      <c r="PI166" s="158"/>
      <c r="PJ166" s="158"/>
      <c r="PK166" s="158"/>
      <c r="PL166" s="158"/>
      <c r="PM166" s="158"/>
      <c r="PN166" s="158"/>
      <c r="PO166" s="158"/>
      <c r="PP166" s="158"/>
      <c r="PQ166" s="158"/>
      <c r="PR166" s="158"/>
      <c r="PS166" s="158"/>
      <c r="PT166" s="158"/>
      <c r="PU166" s="158"/>
      <c r="PV166" s="158"/>
      <c r="PW166" s="158"/>
      <c r="PX166" s="158"/>
      <c r="PY166" s="158"/>
      <c r="PZ166" s="158"/>
      <c r="QA166" s="158"/>
      <c r="QB166" s="158"/>
      <c r="QC166" s="158"/>
      <c r="QD166" s="158"/>
      <c r="QE166" s="158"/>
      <c r="QF166" s="158"/>
      <c r="QG166" s="158"/>
      <c r="QH166" s="158"/>
      <c r="QI166" s="158"/>
      <c r="QJ166" s="158"/>
      <c r="QK166" s="158"/>
      <c r="QL166" s="158"/>
      <c r="QM166" s="158"/>
      <c r="QN166" s="158"/>
      <c r="QO166" s="158"/>
      <c r="QP166" s="158"/>
      <c r="QQ166" s="158"/>
      <c r="QR166" s="158"/>
      <c r="QS166" s="158"/>
      <c r="QT166" s="158"/>
      <c r="QU166" s="158"/>
      <c r="QV166" s="158"/>
      <c r="QW166" s="158"/>
      <c r="QX166" s="158"/>
      <c r="QY166" s="158"/>
      <c r="QZ166" s="158"/>
      <c r="RA166" s="158"/>
      <c r="RB166" s="158"/>
      <c r="RC166" s="158"/>
      <c r="RD166" s="158"/>
      <c r="RE166" s="158"/>
      <c r="RF166" s="158"/>
      <c r="RG166" s="158"/>
      <c r="RH166" s="158"/>
      <c r="RI166" s="158"/>
      <c r="RJ166" s="158"/>
      <c r="RK166" s="158"/>
      <c r="RL166" s="158"/>
      <c r="RM166" s="158"/>
      <c r="RN166" s="158"/>
      <c r="RO166" s="158"/>
      <c r="RP166" s="158"/>
      <c r="RQ166" s="158"/>
      <c r="RR166" s="158"/>
      <c r="RS166" s="158"/>
      <c r="RT166" s="158"/>
      <c r="RU166" s="158"/>
      <c r="RV166" s="158"/>
      <c r="RW166" s="158"/>
      <c r="RX166" s="158"/>
      <c r="RY166" s="158"/>
      <c r="RZ166" s="158"/>
      <c r="SA166" s="158"/>
      <c r="SB166" s="158"/>
      <c r="SC166" s="158"/>
      <c r="SD166" s="158"/>
      <c r="SE166" s="158"/>
      <c r="SF166" s="158"/>
      <c r="SG166" s="158"/>
      <c r="SH166" s="158"/>
      <c r="SI166" s="158"/>
      <c r="SJ166" s="158"/>
      <c r="SK166" s="158"/>
      <c r="SL166" s="158"/>
      <c r="SM166" s="158"/>
      <c r="SN166" s="158"/>
      <c r="SO166" s="158"/>
      <c r="SP166" s="158"/>
      <c r="SQ166" s="158"/>
      <c r="SR166" s="158"/>
      <c r="SS166" s="158"/>
      <c r="ST166" s="158"/>
      <c r="SU166" s="158"/>
      <c r="SV166" s="158"/>
      <c r="SW166" s="158"/>
      <c r="SX166" s="158"/>
      <c r="SY166" s="158"/>
      <c r="SZ166" s="158"/>
      <c r="TA166" s="158"/>
      <c r="TB166" s="158"/>
      <c r="TC166" s="158"/>
      <c r="TD166" s="158"/>
      <c r="TE166" s="158"/>
      <c r="TF166" s="158"/>
      <c r="TG166" s="158"/>
      <c r="TH166" s="158"/>
      <c r="TI166" s="158"/>
      <c r="TJ166" s="158"/>
      <c r="TK166" s="158"/>
      <c r="TL166" s="158"/>
      <c r="TM166" s="158"/>
      <c r="TN166" s="158"/>
      <c r="TO166" s="158"/>
      <c r="TP166" s="158"/>
      <c r="TQ166" s="158"/>
      <c r="TR166" s="158"/>
      <c r="TS166" s="158"/>
      <c r="TT166" s="158"/>
      <c r="TU166" s="158"/>
      <c r="TV166" s="158"/>
      <c r="TW166" s="158"/>
      <c r="TX166" s="158"/>
      <c r="TY166" s="158"/>
      <c r="TZ166" s="158"/>
      <c r="UA166" s="158"/>
      <c r="UB166" s="158"/>
      <c r="UC166" s="158"/>
      <c r="UD166" s="158"/>
      <c r="UE166" s="158"/>
      <c r="UF166" s="158"/>
      <c r="UG166" s="158"/>
      <c r="UH166" s="158"/>
      <c r="UI166" s="158"/>
      <c r="UJ166" s="158"/>
      <c r="UK166" s="158"/>
      <c r="UL166" s="158"/>
      <c r="UM166" s="158"/>
      <c r="UN166" s="158"/>
      <c r="UO166" s="158"/>
      <c r="UP166" s="158"/>
      <c r="UQ166" s="158"/>
      <c r="UR166" s="158"/>
      <c r="US166" s="158"/>
      <c r="UT166" s="158"/>
      <c r="UU166" s="158"/>
      <c r="UV166" s="158"/>
      <c r="UW166" s="158"/>
      <c r="UX166" s="158"/>
      <c r="UY166" s="158"/>
      <c r="UZ166" s="158"/>
      <c r="VA166" s="158"/>
      <c r="VB166" s="158"/>
      <c r="VC166" s="158"/>
      <c r="VD166" s="158"/>
      <c r="VE166" s="158"/>
      <c r="VF166" s="158"/>
      <c r="VG166" s="158"/>
      <c r="VH166" s="158"/>
      <c r="VI166" s="158"/>
      <c r="VJ166" s="158"/>
      <c r="VK166" s="158"/>
      <c r="VL166" s="158"/>
      <c r="VM166" s="158"/>
      <c r="VN166" s="158"/>
      <c r="VO166" s="158"/>
      <c r="VP166" s="158"/>
      <c r="VQ166" s="158"/>
      <c r="VR166" s="158"/>
      <c r="VS166" s="158"/>
      <c r="VT166" s="158"/>
      <c r="VU166" s="158"/>
      <c r="VV166" s="158"/>
      <c r="VW166" s="158"/>
      <c r="VX166" s="158"/>
      <c r="VY166" s="158"/>
      <c r="VZ166" s="158"/>
      <c r="WA166" s="158"/>
      <c r="WB166" s="158"/>
      <c r="WC166" s="158"/>
      <c r="WD166" s="158"/>
      <c r="WE166" s="158"/>
      <c r="WF166" s="158"/>
      <c r="WG166" s="158"/>
      <c r="WH166" s="158"/>
      <c r="WI166" s="158"/>
      <c r="WJ166" s="158"/>
      <c r="WK166" s="158"/>
      <c r="WL166" s="158"/>
      <c r="WM166" s="158"/>
      <c r="WN166" s="158"/>
      <c r="WO166" s="158"/>
      <c r="WP166" s="158"/>
      <c r="WQ166" s="158"/>
      <c r="WR166" s="158"/>
      <c r="WS166" s="158"/>
      <c r="WT166" s="158"/>
      <c r="WU166" s="158"/>
      <c r="WV166" s="158"/>
      <c r="WW166" s="158"/>
      <c r="WX166" s="158"/>
      <c r="WY166" s="158"/>
      <c r="WZ166" s="158"/>
      <c r="XA166" s="158"/>
      <c r="XB166" s="158"/>
      <c r="XC166" s="158"/>
      <c r="XD166" s="158"/>
      <c r="XE166" s="158"/>
      <c r="XF166" s="158"/>
      <c r="XG166" s="158"/>
      <c r="XH166" s="158"/>
      <c r="XI166" s="158"/>
      <c r="XJ166" s="158"/>
      <c r="XK166" s="158"/>
      <c r="XL166" s="158"/>
      <c r="XM166" s="158"/>
      <c r="XN166" s="158"/>
      <c r="XO166" s="158"/>
      <c r="XP166" s="158"/>
      <c r="XQ166" s="158"/>
      <c r="XR166" s="158"/>
      <c r="XS166" s="158"/>
      <c r="XT166" s="158"/>
      <c r="XU166" s="158"/>
      <c r="XV166" s="158"/>
      <c r="XW166" s="158"/>
      <c r="XX166" s="158"/>
      <c r="XY166" s="158"/>
      <c r="XZ166" s="158"/>
      <c r="YA166" s="158"/>
      <c r="YB166" s="158"/>
      <c r="YC166" s="158"/>
      <c r="YD166" s="158"/>
      <c r="YE166" s="158"/>
      <c r="YF166" s="158"/>
      <c r="YG166" s="158"/>
      <c r="YH166" s="158"/>
      <c r="YI166" s="158"/>
      <c r="YJ166" s="158"/>
      <c r="YK166" s="158"/>
      <c r="YL166" s="158"/>
      <c r="YM166" s="158"/>
      <c r="YN166" s="158"/>
      <c r="YO166" s="158"/>
      <c r="YP166" s="158"/>
      <c r="YQ166" s="158"/>
      <c r="YR166" s="158"/>
      <c r="YS166" s="158"/>
      <c r="YT166" s="158"/>
      <c r="YU166" s="158"/>
      <c r="YV166" s="158"/>
      <c r="YW166" s="158"/>
      <c r="YX166" s="158"/>
      <c r="YY166" s="158"/>
      <c r="YZ166" s="158"/>
      <c r="ZA166" s="158"/>
      <c r="ZB166" s="158"/>
      <c r="ZC166" s="158"/>
      <c r="ZD166" s="158"/>
      <c r="ZE166" s="158"/>
      <c r="ZF166" s="158"/>
      <c r="ZG166" s="158"/>
      <c r="ZH166" s="158"/>
      <c r="ZI166" s="158"/>
      <c r="ZJ166" s="158"/>
      <c r="ZK166" s="158"/>
      <c r="ZL166" s="158"/>
      <c r="ZM166" s="158"/>
      <c r="ZN166" s="158"/>
      <c r="ZO166" s="158"/>
      <c r="ZP166" s="158"/>
      <c r="ZQ166" s="158"/>
      <c r="ZR166" s="158"/>
      <c r="ZS166" s="158"/>
      <c r="ZT166" s="158"/>
      <c r="ZU166" s="158"/>
      <c r="ZV166" s="158"/>
      <c r="ZW166" s="158"/>
      <c r="ZX166" s="158"/>
      <c r="ZY166" s="158"/>
      <c r="ZZ166" s="158"/>
      <c r="AAA166" s="158"/>
      <c r="AAB166" s="158"/>
      <c r="AAC166" s="158"/>
      <c r="AAD166" s="158"/>
      <c r="AAE166" s="158"/>
      <c r="AAF166" s="158"/>
      <c r="AAG166" s="158"/>
      <c r="AAH166" s="158"/>
      <c r="AAI166" s="158"/>
      <c r="AAJ166" s="158"/>
      <c r="AAK166" s="158"/>
      <c r="AAL166" s="158"/>
      <c r="AAM166" s="158"/>
      <c r="AAN166" s="158"/>
      <c r="AAO166" s="158"/>
      <c r="AAP166" s="158"/>
      <c r="AAQ166" s="158"/>
      <c r="AAR166" s="158"/>
      <c r="AAS166" s="158"/>
      <c r="AAT166" s="158"/>
      <c r="AAU166" s="158"/>
      <c r="AAV166" s="158"/>
      <c r="AAW166" s="158"/>
      <c r="AAX166" s="158"/>
      <c r="AAY166" s="158"/>
      <c r="AAZ166" s="158"/>
      <c r="ABA166" s="158"/>
      <c r="ABB166" s="158"/>
      <c r="ABC166" s="158"/>
      <c r="ABD166" s="158"/>
      <c r="ABE166" s="158"/>
      <c r="ABF166" s="158"/>
      <c r="ABG166" s="158"/>
      <c r="ABH166" s="158"/>
      <c r="ABI166" s="158"/>
      <c r="ABJ166" s="158"/>
      <c r="ABK166" s="158"/>
      <c r="ABL166" s="158"/>
      <c r="ABM166" s="158"/>
      <c r="ABN166" s="158"/>
      <c r="ABO166" s="158"/>
      <c r="ABP166" s="158"/>
      <c r="ABQ166" s="158"/>
      <c r="ABR166" s="158"/>
      <c r="ABS166" s="158"/>
      <c r="ABT166" s="158"/>
      <c r="ABU166" s="158"/>
      <c r="ABV166" s="158"/>
      <c r="ABW166" s="158"/>
      <c r="ABX166" s="158"/>
      <c r="ABY166" s="158"/>
      <c r="ABZ166" s="158"/>
      <c r="ACA166" s="158"/>
      <c r="ACB166" s="158"/>
      <c r="ACC166" s="158"/>
      <c r="ACD166" s="158"/>
      <c r="ACE166" s="158"/>
      <c r="ACF166" s="158"/>
      <c r="ACG166" s="158"/>
      <c r="ACH166" s="158"/>
      <c r="ACI166" s="158"/>
      <c r="ACJ166" s="158"/>
      <c r="ACK166" s="158"/>
      <c r="ACL166" s="158"/>
      <c r="ACM166" s="158"/>
      <c r="ACN166" s="158"/>
      <c r="ACO166" s="158"/>
      <c r="ACP166" s="158"/>
      <c r="ACQ166" s="158"/>
      <c r="ACR166" s="159"/>
      <c r="ACS166" s="160">
        <f t="array" ref="ACS166">SUM(IF(RIGHT($Q166:$ACR166)=ACS$11,IFERROR(--LEFT($Q166:$ACR166,LEN($Q166:$ACR166)-1),0)))</f>
        <v>0</v>
      </c>
      <c r="ACT166" s="160">
        <f t="array" ref="ACT166">SUM(IF(RIGHT($Q166:$ACR166)=ACT$11,IFERROR(--LEFT($Q166:$ACR166,LEN($Q166:$ACR166)-1),0)))</f>
        <v>0</v>
      </c>
      <c r="ACU166" s="160">
        <f t="array" ref="ACU166">SUM(IF(RIGHT($Q166:$ACR166)=ACU$11,IFERROR(--LEFT($Q166:$ACR166,LEN($Q166:$ACR166)-1),0)))</f>
        <v>0</v>
      </c>
      <c r="ACV166" s="160">
        <f t="array" ref="ACV166">SUM(IF(RIGHT($Q166:$ACR166)=ACV$11,IFERROR(--LEFT($Q166:$ACR166,LEN($Q166:$ACR166)-1),0)))</f>
        <v>0</v>
      </c>
      <c r="ACW166" s="160">
        <f t="array" ref="ACW166">SUM(IF(RIGHT($Q166:$ACR166)=ACW$11,IFERROR(--LEFT($Q166:$ACR166,LEN($Q166:$ACR166)-1),0)))</f>
        <v>0</v>
      </c>
      <c r="ACX166" s="160">
        <f t="array" ref="ACX166">SUM(IF(RIGHT($Q166:$ACR166)=ACX$11,IFERROR(--LEFT($Q166:$ACR166,LEN($Q166:$ACR166)-1),0)))</f>
        <v>0</v>
      </c>
      <c r="ACY166" s="160">
        <f t="array" ref="ACY166">SUM(IF(RIGHT($Q166:$ACR166)=ACY$11,IFERROR(--LEFT($Q166:$ACR166,LEN($Q166:$ACR166)-1),0)))</f>
        <v>0</v>
      </c>
      <c r="ACZ166" s="160">
        <f t="array" ref="ACZ166">SUM(IF(RIGHT($Q166:$ACR166)=ACZ$11,IFERROR(--LEFT($Q166:$ACR166,LEN($Q166:$ACR166)-1),0)))</f>
        <v>0</v>
      </c>
      <c r="ADA166" s="158">
        <f t="shared" si="2287"/>
        <v>0</v>
      </c>
      <c r="ADB166" s="158">
        <f t="shared" si="2288"/>
        <v>0</v>
      </c>
      <c r="ADC166" s="158">
        <f t="shared" si="2289"/>
        <v>0</v>
      </c>
      <c r="ADD166" s="158">
        <f t="shared" si="2290"/>
        <v>0</v>
      </c>
      <c r="ADE166" s="158">
        <f t="shared" si="2291"/>
        <v>0</v>
      </c>
      <c r="ADF166" s="158">
        <f t="shared" si="2292"/>
        <v>0</v>
      </c>
      <c r="ADG166" s="158">
        <f t="shared" si="2293"/>
        <v>0</v>
      </c>
      <c r="ADH166" s="158">
        <f t="shared" si="2294"/>
        <v>0</v>
      </c>
      <c r="ADI166" s="160">
        <f t="array" ref="ADI166">SUM(IF(RIGHT($Q166:$ACR166)=ADI$11,IFERROR(--LEFT($Q166:$ACR166,LEN($Q166:$ACR166)-1),0)))</f>
        <v>0</v>
      </c>
      <c r="ADJ166" s="152">
        <f t="shared" si="2295"/>
        <v>0</v>
      </c>
      <c r="AEC166" s="143"/>
      <c r="AEO166" s="108"/>
      <c r="AEP166" s="108"/>
      <c r="AEQ166" s="108"/>
      <c r="AER166" s="108"/>
      <c r="AES166" s="108"/>
      <c r="AET166" s="108"/>
      <c r="AEU166" s="108"/>
      <c r="AEV166" s="108"/>
      <c r="AEW166" s="143"/>
      <c r="AFI166" s="108"/>
      <c r="AFJ166" s="108"/>
      <c r="AFK166" s="108"/>
      <c r="AFL166" s="108"/>
      <c r="AFM166" s="108"/>
      <c r="AFN166" s="108"/>
      <c r="AFO166" s="108"/>
      <c r="AFP166" s="108"/>
      <c r="AFQ166" s="143"/>
      <c r="AGC166" s="108"/>
      <c r="AGD166" s="108"/>
      <c r="AGE166" s="108"/>
      <c r="AGF166" s="108"/>
      <c r="AGG166" s="108"/>
      <c r="AGH166" s="108"/>
      <c r="AGI166" s="108"/>
      <c r="AGJ166" s="108"/>
      <c r="AGK166" s="143"/>
      <c r="AGW166" s="108"/>
      <c r="AGX166" s="108"/>
      <c r="AGY166" s="108"/>
      <c r="AGZ166" s="108"/>
      <c r="AHA166" s="108"/>
      <c r="AHB166" s="108"/>
      <c r="AHC166" s="108"/>
      <c r="AHD166" s="108"/>
      <c r="AHE166" s="143"/>
      <c r="AHQ166" s="108"/>
      <c r="AHR166" s="108"/>
      <c r="AHS166" s="108"/>
      <c r="AHT166" s="108"/>
      <c r="AHU166" s="108"/>
      <c r="AHV166" s="108"/>
      <c r="AHW166" s="108"/>
      <c r="AHX166" s="108"/>
      <c r="AHY166" s="143"/>
      <c r="AIK166" s="108"/>
      <c r="AIL166" s="108"/>
      <c r="AIM166" s="108"/>
      <c r="AIN166" s="108"/>
      <c r="AIO166" s="108"/>
      <c r="AIP166" s="108"/>
      <c r="AIQ166" s="108"/>
      <c r="AIR166" s="108"/>
      <c r="AIS166" s="143"/>
      <c r="AJE166" s="108"/>
      <c r="AJF166" s="108"/>
      <c r="AJG166" s="108"/>
      <c r="AJH166" s="108"/>
      <c r="AJI166" s="108"/>
      <c r="AJJ166" s="108"/>
      <c r="AJK166" s="108"/>
      <c r="AJL166" s="108"/>
      <c r="AJM166" s="143"/>
      <c r="AJY166" s="108"/>
      <c r="AJZ166" s="108"/>
      <c r="AKA166" s="108"/>
      <c r="AKB166" s="108"/>
      <c r="AKC166" s="108"/>
      <c r="AKD166" s="108"/>
      <c r="AKE166" s="108"/>
      <c r="AKF166" s="108"/>
      <c r="AKG166" s="143"/>
      <c r="AKS166" s="108"/>
      <c r="AKT166" s="108"/>
      <c r="AKU166" s="108"/>
      <c r="AKV166" s="108"/>
      <c r="AKW166" s="108"/>
      <c r="AKX166" s="108"/>
      <c r="AKY166" s="108"/>
      <c r="AKZ166" s="108"/>
      <c r="ALA166" s="143"/>
      <c r="ALM166" s="108"/>
      <c r="ALN166" s="108"/>
      <c r="ALO166" s="108"/>
      <c r="ALP166" s="108"/>
      <c r="ALQ166" s="108"/>
      <c r="ALR166" s="108"/>
      <c r="ALS166" s="108"/>
      <c r="ALT166" s="108"/>
      <c r="ALU166" s="143"/>
      <c r="AMG166" s="108"/>
      <c r="AMH166" s="108"/>
      <c r="AMI166" s="108"/>
      <c r="AMJ166" s="108"/>
      <c r="AMK166" s="108"/>
      <c r="AML166" s="108"/>
      <c r="AMM166" s="108"/>
      <c r="AMN166" s="108"/>
    </row>
    <row r="167" spans="2:1028" x14ac:dyDescent="0.25">
      <c r="B167" s="24">
        <v>156</v>
      </c>
      <c r="C167" s="24"/>
      <c r="D167" s="25"/>
      <c r="E167" s="25"/>
      <c r="F167" s="24"/>
      <c r="G167" s="153"/>
      <c r="H167" s="154"/>
      <c r="I167" s="23"/>
      <c r="J167" s="23"/>
      <c r="K167" s="23"/>
      <c r="L167" s="23"/>
      <c r="M167" s="23"/>
      <c r="N167" s="23"/>
      <c r="O167" s="23"/>
      <c r="P167" s="155"/>
      <c r="Q167" s="156"/>
      <c r="R167" s="157"/>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c r="BS167" s="158"/>
      <c r="BT167" s="158"/>
      <c r="BU167" s="158"/>
      <c r="BV167" s="158"/>
      <c r="BW167" s="158"/>
      <c r="BX167" s="158"/>
      <c r="BY167" s="158"/>
      <c r="BZ167" s="158"/>
      <c r="CA167" s="158"/>
      <c r="CB167" s="158"/>
      <c r="CC167" s="158"/>
      <c r="CD167" s="158"/>
      <c r="CE167" s="158"/>
      <c r="CF167" s="158"/>
      <c r="CG167" s="158"/>
      <c r="CH167" s="158"/>
      <c r="CI167" s="158"/>
      <c r="CJ167" s="158"/>
      <c r="CK167" s="158"/>
      <c r="CL167" s="158"/>
      <c r="CM167" s="158"/>
      <c r="CN167" s="158"/>
      <c r="CO167" s="158"/>
      <c r="CP167" s="158"/>
      <c r="CQ167" s="158"/>
      <c r="CR167" s="158"/>
      <c r="CS167" s="158"/>
      <c r="CT167" s="158"/>
      <c r="CU167" s="158"/>
      <c r="CV167" s="158"/>
      <c r="CW167" s="158"/>
      <c r="CX167" s="158"/>
      <c r="CY167" s="158"/>
      <c r="CZ167" s="158"/>
      <c r="DA167" s="158"/>
      <c r="DB167" s="158"/>
      <c r="DC167" s="158"/>
      <c r="DD167" s="158"/>
      <c r="DE167" s="158"/>
      <c r="DF167" s="158"/>
      <c r="DG167" s="158"/>
      <c r="DH167" s="158"/>
      <c r="DI167" s="158"/>
      <c r="DJ167" s="158"/>
      <c r="DK167" s="158"/>
      <c r="DL167" s="158"/>
      <c r="DM167" s="158"/>
      <c r="DN167" s="158"/>
      <c r="DO167" s="158"/>
      <c r="DP167" s="158"/>
      <c r="DQ167" s="158"/>
      <c r="DR167" s="158"/>
      <c r="DS167" s="158"/>
      <c r="DT167" s="158"/>
      <c r="DU167" s="158"/>
      <c r="DV167" s="158"/>
      <c r="DW167" s="158"/>
      <c r="DX167" s="158"/>
      <c r="DY167" s="158"/>
      <c r="DZ167" s="158"/>
      <c r="EA167" s="158"/>
      <c r="EB167" s="158"/>
      <c r="EC167" s="158"/>
      <c r="ED167" s="158"/>
      <c r="EE167" s="158"/>
      <c r="EF167" s="158"/>
      <c r="EG167" s="158"/>
      <c r="EH167" s="158"/>
      <c r="EI167" s="158"/>
      <c r="EJ167" s="158"/>
      <c r="EK167" s="158"/>
      <c r="EL167" s="158"/>
      <c r="EM167" s="158"/>
      <c r="EN167" s="158"/>
      <c r="EO167" s="158"/>
      <c r="EP167" s="158"/>
      <c r="EQ167" s="158"/>
      <c r="ER167" s="158"/>
      <c r="ES167" s="158"/>
      <c r="ET167" s="158"/>
      <c r="EU167" s="158"/>
      <c r="EV167" s="158"/>
      <c r="EW167" s="158"/>
      <c r="EX167" s="158"/>
      <c r="EY167" s="158"/>
      <c r="EZ167" s="158"/>
      <c r="FA167" s="158"/>
      <c r="FB167" s="158"/>
      <c r="FC167" s="158"/>
      <c r="FD167" s="158"/>
      <c r="FE167" s="158"/>
      <c r="FF167" s="158"/>
      <c r="FG167" s="158"/>
      <c r="FH167" s="158"/>
      <c r="FI167" s="158"/>
      <c r="FJ167" s="158"/>
      <c r="FK167" s="158"/>
      <c r="FL167" s="158"/>
      <c r="FM167" s="158"/>
      <c r="FN167" s="158"/>
      <c r="FO167" s="158"/>
      <c r="FP167" s="158"/>
      <c r="FQ167" s="158"/>
      <c r="FR167" s="158"/>
      <c r="FS167" s="158"/>
      <c r="FT167" s="158"/>
      <c r="FU167" s="158"/>
      <c r="FV167" s="158"/>
      <c r="FW167" s="158"/>
      <c r="FX167" s="158"/>
      <c r="FY167" s="158"/>
      <c r="FZ167" s="158"/>
      <c r="GA167" s="158"/>
      <c r="GB167" s="158"/>
      <c r="GC167" s="158"/>
      <c r="GD167" s="158"/>
      <c r="GE167" s="158"/>
      <c r="GF167" s="158"/>
      <c r="GG167" s="158"/>
      <c r="GH167" s="158"/>
      <c r="GI167" s="158"/>
      <c r="GJ167" s="158"/>
      <c r="GK167" s="158"/>
      <c r="GL167" s="158"/>
      <c r="GM167" s="158"/>
      <c r="GN167" s="158"/>
      <c r="GO167" s="158"/>
      <c r="GP167" s="158"/>
      <c r="GQ167" s="158"/>
      <c r="GR167" s="158"/>
      <c r="GS167" s="158"/>
      <c r="GT167" s="158"/>
      <c r="GU167" s="158"/>
      <c r="GV167" s="158"/>
      <c r="GW167" s="158"/>
      <c r="GX167" s="158"/>
      <c r="GY167" s="158"/>
      <c r="GZ167" s="158"/>
      <c r="HA167" s="158"/>
      <c r="HB167" s="158"/>
      <c r="HC167" s="158"/>
      <c r="HD167" s="158"/>
      <c r="HE167" s="158"/>
      <c r="HF167" s="158"/>
      <c r="HG167" s="158"/>
      <c r="HH167" s="158"/>
      <c r="HI167" s="158"/>
      <c r="HJ167" s="158"/>
      <c r="HK167" s="158"/>
      <c r="HL167" s="158"/>
      <c r="HM167" s="158"/>
      <c r="HN167" s="158"/>
      <c r="HO167" s="158"/>
      <c r="HP167" s="158"/>
      <c r="HQ167" s="158"/>
      <c r="HR167" s="158"/>
      <c r="HS167" s="158"/>
      <c r="HT167" s="158"/>
      <c r="HU167" s="158"/>
      <c r="HV167" s="158"/>
      <c r="HW167" s="158"/>
      <c r="HX167" s="158"/>
      <c r="HY167" s="158"/>
      <c r="HZ167" s="158"/>
      <c r="IA167" s="158"/>
      <c r="IB167" s="158"/>
      <c r="IC167" s="158"/>
      <c r="ID167" s="158"/>
      <c r="IE167" s="158"/>
      <c r="IF167" s="158"/>
      <c r="IG167" s="158"/>
      <c r="IH167" s="158"/>
      <c r="II167" s="158"/>
      <c r="IJ167" s="158"/>
      <c r="IK167" s="158"/>
      <c r="IL167" s="158"/>
      <c r="IM167" s="158"/>
      <c r="IN167" s="158"/>
      <c r="IO167" s="158"/>
      <c r="IP167" s="158"/>
      <c r="IQ167" s="158"/>
      <c r="IR167" s="158"/>
      <c r="IS167" s="158"/>
      <c r="IT167" s="158"/>
      <c r="IU167" s="158"/>
      <c r="IV167" s="158"/>
      <c r="IW167" s="158"/>
      <c r="IX167" s="158"/>
      <c r="IY167" s="158"/>
      <c r="IZ167" s="158"/>
      <c r="JA167" s="158"/>
      <c r="JB167" s="158"/>
      <c r="JC167" s="158"/>
      <c r="JD167" s="158"/>
      <c r="JE167" s="158"/>
      <c r="JF167" s="158"/>
      <c r="JG167" s="158"/>
      <c r="JH167" s="158"/>
      <c r="JI167" s="158"/>
      <c r="JJ167" s="158"/>
      <c r="JK167" s="158"/>
      <c r="JL167" s="158"/>
      <c r="JM167" s="158"/>
      <c r="JN167" s="158"/>
      <c r="JO167" s="158"/>
      <c r="JP167" s="158"/>
      <c r="JQ167" s="158"/>
      <c r="JR167" s="158"/>
      <c r="JS167" s="158"/>
      <c r="JT167" s="158"/>
      <c r="JU167" s="158"/>
      <c r="JV167" s="158"/>
      <c r="JW167" s="158"/>
      <c r="JX167" s="158"/>
      <c r="JY167" s="158"/>
      <c r="JZ167" s="158"/>
      <c r="KA167" s="158"/>
      <c r="KB167" s="158"/>
      <c r="KC167" s="158"/>
      <c r="KD167" s="158"/>
      <c r="KE167" s="158"/>
      <c r="KF167" s="158"/>
      <c r="KG167" s="158"/>
      <c r="KH167" s="158"/>
      <c r="KI167" s="158"/>
      <c r="KJ167" s="158"/>
      <c r="KK167" s="158"/>
      <c r="KL167" s="158"/>
      <c r="KM167" s="158"/>
      <c r="KN167" s="158"/>
      <c r="KO167" s="158"/>
      <c r="KP167" s="158"/>
      <c r="KQ167" s="158"/>
      <c r="KR167" s="158"/>
      <c r="KS167" s="158"/>
      <c r="KT167" s="158"/>
      <c r="KU167" s="158"/>
      <c r="KV167" s="158"/>
      <c r="KW167" s="158"/>
      <c r="KX167" s="158"/>
      <c r="KY167" s="158"/>
      <c r="KZ167" s="158"/>
      <c r="LA167" s="158"/>
      <c r="LB167" s="158"/>
      <c r="LC167" s="158"/>
      <c r="LD167" s="158"/>
      <c r="LE167" s="158"/>
      <c r="LF167" s="158"/>
      <c r="LG167" s="158"/>
      <c r="LH167" s="158"/>
      <c r="LI167" s="158"/>
      <c r="LJ167" s="158"/>
      <c r="LK167" s="158"/>
      <c r="LL167" s="158"/>
      <c r="LM167" s="158"/>
      <c r="LN167" s="158"/>
      <c r="LO167" s="158"/>
      <c r="LP167" s="158"/>
      <c r="LQ167" s="158"/>
      <c r="LR167" s="158"/>
      <c r="LS167" s="158"/>
      <c r="LT167" s="158"/>
      <c r="LU167" s="158"/>
      <c r="LV167" s="158"/>
      <c r="LW167" s="158"/>
      <c r="LX167" s="158"/>
      <c r="LY167" s="158"/>
      <c r="LZ167" s="158"/>
      <c r="MA167" s="158"/>
      <c r="MB167" s="158"/>
      <c r="MC167" s="158"/>
      <c r="MD167" s="158"/>
      <c r="ME167" s="158"/>
      <c r="MF167" s="158"/>
      <c r="MG167" s="158"/>
      <c r="MH167" s="158"/>
      <c r="MI167" s="158"/>
      <c r="MJ167" s="158"/>
      <c r="MK167" s="158"/>
      <c r="ML167" s="158"/>
      <c r="MM167" s="158"/>
      <c r="MN167" s="158"/>
      <c r="MO167" s="158"/>
      <c r="MP167" s="158"/>
      <c r="MQ167" s="158"/>
      <c r="MR167" s="158"/>
      <c r="MS167" s="158"/>
      <c r="MT167" s="158"/>
      <c r="MU167" s="158"/>
      <c r="MV167" s="158"/>
      <c r="MW167" s="158"/>
      <c r="MX167" s="158"/>
      <c r="MY167" s="158"/>
      <c r="MZ167" s="158"/>
      <c r="NA167" s="158"/>
      <c r="NB167" s="158"/>
      <c r="NC167" s="158"/>
      <c r="ND167" s="158"/>
      <c r="NE167" s="158"/>
      <c r="NF167" s="158"/>
      <c r="NG167" s="158"/>
      <c r="NH167" s="158"/>
      <c r="NI167" s="158"/>
      <c r="NJ167" s="158"/>
      <c r="NK167" s="158"/>
      <c r="NL167" s="158"/>
      <c r="NM167" s="158"/>
      <c r="NN167" s="158"/>
      <c r="NO167" s="158"/>
      <c r="NP167" s="158"/>
      <c r="NQ167" s="158"/>
      <c r="NR167" s="158"/>
      <c r="NS167" s="158"/>
      <c r="NT167" s="158"/>
      <c r="NU167" s="158"/>
      <c r="NV167" s="158"/>
      <c r="NW167" s="158"/>
      <c r="NX167" s="158"/>
      <c r="NY167" s="158"/>
      <c r="NZ167" s="158"/>
      <c r="OA167" s="158"/>
      <c r="OB167" s="158"/>
      <c r="OC167" s="158"/>
      <c r="OD167" s="158"/>
      <c r="OE167" s="158"/>
      <c r="OF167" s="158"/>
      <c r="OG167" s="158"/>
      <c r="OH167" s="158"/>
      <c r="OI167" s="158"/>
      <c r="OJ167" s="158"/>
      <c r="OK167" s="158"/>
      <c r="OL167" s="158"/>
      <c r="OM167" s="158"/>
      <c r="ON167" s="158"/>
      <c r="OO167" s="158"/>
      <c r="OP167" s="158"/>
      <c r="OQ167" s="158"/>
      <c r="OR167" s="158"/>
      <c r="OS167" s="158"/>
      <c r="OT167" s="158"/>
      <c r="OU167" s="158"/>
      <c r="OV167" s="158"/>
      <c r="OW167" s="158"/>
      <c r="OX167" s="158"/>
      <c r="OY167" s="158"/>
      <c r="OZ167" s="158"/>
      <c r="PA167" s="158"/>
      <c r="PB167" s="158"/>
      <c r="PC167" s="158"/>
      <c r="PD167" s="158"/>
      <c r="PE167" s="158"/>
      <c r="PF167" s="158"/>
      <c r="PG167" s="158"/>
      <c r="PH167" s="158"/>
      <c r="PI167" s="158"/>
      <c r="PJ167" s="158"/>
      <c r="PK167" s="158"/>
      <c r="PL167" s="158"/>
      <c r="PM167" s="158"/>
      <c r="PN167" s="158"/>
      <c r="PO167" s="158"/>
      <c r="PP167" s="158"/>
      <c r="PQ167" s="158"/>
      <c r="PR167" s="158"/>
      <c r="PS167" s="158"/>
      <c r="PT167" s="158"/>
      <c r="PU167" s="158"/>
      <c r="PV167" s="158"/>
      <c r="PW167" s="158"/>
      <c r="PX167" s="158"/>
      <c r="PY167" s="158"/>
      <c r="PZ167" s="158"/>
      <c r="QA167" s="158"/>
      <c r="QB167" s="158"/>
      <c r="QC167" s="158"/>
      <c r="QD167" s="158"/>
      <c r="QE167" s="158"/>
      <c r="QF167" s="158"/>
      <c r="QG167" s="158"/>
      <c r="QH167" s="158"/>
      <c r="QI167" s="158"/>
      <c r="QJ167" s="158"/>
      <c r="QK167" s="158"/>
      <c r="QL167" s="158"/>
      <c r="QM167" s="158"/>
      <c r="QN167" s="158"/>
      <c r="QO167" s="158"/>
      <c r="QP167" s="158"/>
      <c r="QQ167" s="158"/>
      <c r="QR167" s="158"/>
      <c r="QS167" s="158"/>
      <c r="QT167" s="158"/>
      <c r="QU167" s="158"/>
      <c r="QV167" s="158"/>
      <c r="QW167" s="158"/>
      <c r="QX167" s="158"/>
      <c r="QY167" s="158"/>
      <c r="QZ167" s="158"/>
      <c r="RA167" s="158"/>
      <c r="RB167" s="158"/>
      <c r="RC167" s="158"/>
      <c r="RD167" s="158"/>
      <c r="RE167" s="158"/>
      <c r="RF167" s="158"/>
      <c r="RG167" s="158"/>
      <c r="RH167" s="158"/>
      <c r="RI167" s="158"/>
      <c r="RJ167" s="158"/>
      <c r="RK167" s="158"/>
      <c r="RL167" s="158"/>
      <c r="RM167" s="158"/>
      <c r="RN167" s="158"/>
      <c r="RO167" s="158"/>
      <c r="RP167" s="158"/>
      <c r="RQ167" s="158"/>
      <c r="RR167" s="158"/>
      <c r="RS167" s="158"/>
      <c r="RT167" s="158"/>
      <c r="RU167" s="158"/>
      <c r="RV167" s="158"/>
      <c r="RW167" s="158"/>
      <c r="RX167" s="158"/>
      <c r="RY167" s="158"/>
      <c r="RZ167" s="158"/>
      <c r="SA167" s="158"/>
      <c r="SB167" s="158"/>
      <c r="SC167" s="158"/>
      <c r="SD167" s="158"/>
      <c r="SE167" s="158"/>
      <c r="SF167" s="158"/>
      <c r="SG167" s="158"/>
      <c r="SH167" s="158"/>
      <c r="SI167" s="158"/>
      <c r="SJ167" s="158"/>
      <c r="SK167" s="158"/>
      <c r="SL167" s="158"/>
      <c r="SM167" s="158"/>
      <c r="SN167" s="158"/>
      <c r="SO167" s="158"/>
      <c r="SP167" s="158"/>
      <c r="SQ167" s="158"/>
      <c r="SR167" s="158"/>
      <c r="SS167" s="158"/>
      <c r="ST167" s="158"/>
      <c r="SU167" s="158"/>
      <c r="SV167" s="158"/>
      <c r="SW167" s="158"/>
      <c r="SX167" s="158"/>
      <c r="SY167" s="158"/>
      <c r="SZ167" s="158"/>
      <c r="TA167" s="158"/>
      <c r="TB167" s="158"/>
      <c r="TC167" s="158"/>
      <c r="TD167" s="158"/>
      <c r="TE167" s="158"/>
      <c r="TF167" s="158"/>
      <c r="TG167" s="158"/>
      <c r="TH167" s="158"/>
      <c r="TI167" s="158"/>
      <c r="TJ167" s="158"/>
      <c r="TK167" s="158"/>
      <c r="TL167" s="158"/>
      <c r="TM167" s="158"/>
      <c r="TN167" s="158"/>
      <c r="TO167" s="158"/>
      <c r="TP167" s="158"/>
      <c r="TQ167" s="158"/>
      <c r="TR167" s="158"/>
      <c r="TS167" s="158"/>
      <c r="TT167" s="158"/>
      <c r="TU167" s="158"/>
      <c r="TV167" s="158"/>
      <c r="TW167" s="158"/>
      <c r="TX167" s="158"/>
      <c r="TY167" s="158"/>
      <c r="TZ167" s="158"/>
      <c r="UA167" s="158"/>
      <c r="UB167" s="158"/>
      <c r="UC167" s="158"/>
      <c r="UD167" s="158"/>
      <c r="UE167" s="158"/>
      <c r="UF167" s="158"/>
      <c r="UG167" s="158"/>
      <c r="UH167" s="158"/>
      <c r="UI167" s="158"/>
      <c r="UJ167" s="158"/>
      <c r="UK167" s="158"/>
      <c r="UL167" s="158"/>
      <c r="UM167" s="158"/>
      <c r="UN167" s="158"/>
      <c r="UO167" s="158"/>
      <c r="UP167" s="158"/>
      <c r="UQ167" s="158"/>
      <c r="UR167" s="158"/>
      <c r="US167" s="158"/>
      <c r="UT167" s="158"/>
      <c r="UU167" s="158"/>
      <c r="UV167" s="158"/>
      <c r="UW167" s="158"/>
      <c r="UX167" s="158"/>
      <c r="UY167" s="158"/>
      <c r="UZ167" s="158"/>
      <c r="VA167" s="158"/>
      <c r="VB167" s="158"/>
      <c r="VC167" s="158"/>
      <c r="VD167" s="158"/>
      <c r="VE167" s="158"/>
      <c r="VF167" s="158"/>
      <c r="VG167" s="158"/>
      <c r="VH167" s="158"/>
      <c r="VI167" s="158"/>
      <c r="VJ167" s="158"/>
      <c r="VK167" s="158"/>
      <c r="VL167" s="158"/>
      <c r="VM167" s="158"/>
      <c r="VN167" s="158"/>
      <c r="VO167" s="158"/>
      <c r="VP167" s="158"/>
      <c r="VQ167" s="158"/>
      <c r="VR167" s="158"/>
      <c r="VS167" s="158"/>
      <c r="VT167" s="158"/>
      <c r="VU167" s="158"/>
      <c r="VV167" s="158"/>
      <c r="VW167" s="158"/>
      <c r="VX167" s="158"/>
      <c r="VY167" s="158"/>
      <c r="VZ167" s="158"/>
      <c r="WA167" s="158"/>
      <c r="WB167" s="158"/>
      <c r="WC167" s="158"/>
      <c r="WD167" s="158"/>
      <c r="WE167" s="158"/>
      <c r="WF167" s="158"/>
      <c r="WG167" s="158"/>
      <c r="WH167" s="158"/>
      <c r="WI167" s="158"/>
      <c r="WJ167" s="158"/>
      <c r="WK167" s="158"/>
      <c r="WL167" s="158"/>
      <c r="WM167" s="158"/>
      <c r="WN167" s="158"/>
      <c r="WO167" s="158"/>
      <c r="WP167" s="158"/>
      <c r="WQ167" s="158"/>
      <c r="WR167" s="158"/>
      <c r="WS167" s="158"/>
      <c r="WT167" s="158"/>
      <c r="WU167" s="158"/>
      <c r="WV167" s="158"/>
      <c r="WW167" s="158"/>
      <c r="WX167" s="158"/>
      <c r="WY167" s="158"/>
      <c r="WZ167" s="158"/>
      <c r="XA167" s="158"/>
      <c r="XB167" s="158"/>
      <c r="XC167" s="158"/>
      <c r="XD167" s="158"/>
      <c r="XE167" s="158"/>
      <c r="XF167" s="158"/>
      <c r="XG167" s="158"/>
      <c r="XH167" s="158"/>
      <c r="XI167" s="158"/>
      <c r="XJ167" s="158"/>
      <c r="XK167" s="158"/>
      <c r="XL167" s="158"/>
      <c r="XM167" s="158"/>
      <c r="XN167" s="158"/>
      <c r="XO167" s="158"/>
      <c r="XP167" s="158"/>
      <c r="XQ167" s="158"/>
      <c r="XR167" s="158"/>
      <c r="XS167" s="158"/>
      <c r="XT167" s="158"/>
      <c r="XU167" s="158"/>
      <c r="XV167" s="158"/>
      <c r="XW167" s="158"/>
      <c r="XX167" s="158"/>
      <c r="XY167" s="158"/>
      <c r="XZ167" s="158"/>
      <c r="YA167" s="158"/>
      <c r="YB167" s="158"/>
      <c r="YC167" s="158"/>
      <c r="YD167" s="158"/>
      <c r="YE167" s="158"/>
      <c r="YF167" s="158"/>
      <c r="YG167" s="158"/>
      <c r="YH167" s="158"/>
      <c r="YI167" s="158"/>
      <c r="YJ167" s="158"/>
      <c r="YK167" s="158"/>
      <c r="YL167" s="158"/>
      <c r="YM167" s="158"/>
      <c r="YN167" s="158"/>
      <c r="YO167" s="158"/>
      <c r="YP167" s="158"/>
      <c r="YQ167" s="158"/>
      <c r="YR167" s="158"/>
      <c r="YS167" s="158"/>
      <c r="YT167" s="158"/>
      <c r="YU167" s="158"/>
      <c r="YV167" s="158"/>
      <c r="YW167" s="158"/>
      <c r="YX167" s="158"/>
      <c r="YY167" s="158"/>
      <c r="YZ167" s="158"/>
      <c r="ZA167" s="158"/>
      <c r="ZB167" s="158"/>
      <c r="ZC167" s="158"/>
      <c r="ZD167" s="158"/>
      <c r="ZE167" s="158"/>
      <c r="ZF167" s="158"/>
      <c r="ZG167" s="158"/>
      <c r="ZH167" s="158"/>
      <c r="ZI167" s="158"/>
      <c r="ZJ167" s="158"/>
      <c r="ZK167" s="158"/>
      <c r="ZL167" s="158"/>
      <c r="ZM167" s="158"/>
      <c r="ZN167" s="158"/>
      <c r="ZO167" s="158"/>
      <c r="ZP167" s="158"/>
      <c r="ZQ167" s="158"/>
      <c r="ZR167" s="158"/>
      <c r="ZS167" s="158"/>
      <c r="ZT167" s="158"/>
      <c r="ZU167" s="158"/>
      <c r="ZV167" s="158"/>
      <c r="ZW167" s="158"/>
      <c r="ZX167" s="158"/>
      <c r="ZY167" s="158"/>
      <c r="ZZ167" s="158"/>
      <c r="AAA167" s="158"/>
      <c r="AAB167" s="158"/>
      <c r="AAC167" s="158"/>
      <c r="AAD167" s="158"/>
      <c r="AAE167" s="158"/>
      <c r="AAF167" s="158"/>
      <c r="AAG167" s="158"/>
      <c r="AAH167" s="158"/>
      <c r="AAI167" s="158"/>
      <c r="AAJ167" s="158"/>
      <c r="AAK167" s="158"/>
      <c r="AAL167" s="158"/>
      <c r="AAM167" s="158"/>
      <c r="AAN167" s="158"/>
      <c r="AAO167" s="158"/>
      <c r="AAP167" s="158"/>
      <c r="AAQ167" s="158"/>
      <c r="AAR167" s="158"/>
      <c r="AAS167" s="158"/>
      <c r="AAT167" s="158"/>
      <c r="AAU167" s="158"/>
      <c r="AAV167" s="158"/>
      <c r="AAW167" s="158"/>
      <c r="AAX167" s="158"/>
      <c r="AAY167" s="158"/>
      <c r="AAZ167" s="158"/>
      <c r="ABA167" s="158"/>
      <c r="ABB167" s="158"/>
      <c r="ABC167" s="158"/>
      <c r="ABD167" s="158"/>
      <c r="ABE167" s="158"/>
      <c r="ABF167" s="158"/>
      <c r="ABG167" s="158"/>
      <c r="ABH167" s="158"/>
      <c r="ABI167" s="158"/>
      <c r="ABJ167" s="158"/>
      <c r="ABK167" s="158"/>
      <c r="ABL167" s="158"/>
      <c r="ABM167" s="158"/>
      <c r="ABN167" s="158"/>
      <c r="ABO167" s="158"/>
      <c r="ABP167" s="158"/>
      <c r="ABQ167" s="158"/>
      <c r="ABR167" s="158"/>
      <c r="ABS167" s="158"/>
      <c r="ABT167" s="158"/>
      <c r="ABU167" s="158"/>
      <c r="ABV167" s="158"/>
      <c r="ABW167" s="158"/>
      <c r="ABX167" s="158"/>
      <c r="ABY167" s="158"/>
      <c r="ABZ167" s="158"/>
      <c r="ACA167" s="158"/>
      <c r="ACB167" s="158"/>
      <c r="ACC167" s="158"/>
      <c r="ACD167" s="158"/>
      <c r="ACE167" s="158"/>
      <c r="ACF167" s="158"/>
      <c r="ACG167" s="158"/>
      <c r="ACH167" s="158"/>
      <c r="ACI167" s="158"/>
      <c r="ACJ167" s="158"/>
      <c r="ACK167" s="158"/>
      <c r="ACL167" s="158"/>
      <c r="ACM167" s="158"/>
      <c r="ACN167" s="158"/>
      <c r="ACO167" s="158"/>
      <c r="ACP167" s="158"/>
      <c r="ACQ167" s="158"/>
      <c r="ACR167" s="159"/>
      <c r="ACS167" s="160">
        <f t="array" ref="ACS167">SUM(IF(RIGHT($Q167:$ACR167)=ACS$11,IFERROR(--LEFT($Q167:$ACR167,LEN($Q167:$ACR167)-1),0)))</f>
        <v>0</v>
      </c>
      <c r="ACT167" s="160">
        <f t="array" ref="ACT167">SUM(IF(RIGHT($Q167:$ACR167)=ACT$11,IFERROR(--LEFT($Q167:$ACR167,LEN($Q167:$ACR167)-1),0)))</f>
        <v>0</v>
      </c>
      <c r="ACU167" s="160">
        <f t="array" ref="ACU167">SUM(IF(RIGHT($Q167:$ACR167)=ACU$11,IFERROR(--LEFT($Q167:$ACR167,LEN($Q167:$ACR167)-1),0)))</f>
        <v>0</v>
      </c>
      <c r="ACV167" s="160">
        <f t="array" ref="ACV167">SUM(IF(RIGHT($Q167:$ACR167)=ACV$11,IFERROR(--LEFT($Q167:$ACR167,LEN($Q167:$ACR167)-1),0)))</f>
        <v>0</v>
      </c>
      <c r="ACW167" s="160">
        <f t="array" ref="ACW167">SUM(IF(RIGHT($Q167:$ACR167)=ACW$11,IFERROR(--LEFT($Q167:$ACR167,LEN($Q167:$ACR167)-1),0)))</f>
        <v>0</v>
      </c>
      <c r="ACX167" s="160">
        <f t="array" ref="ACX167">SUM(IF(RIGHT($Q167:$ACR167)=ACX$11,IFERROR(--LEFT($Q167:$ACR167,LEN($Q167:$ACR167)-1),0)))</f>
        <v>0</v>
      </c>
      <c r="ACY167" s="160">
        <f t="array" ref="ACY167">SUM(IF(RIGHT($Q167:$ACR167)=ACY$11,IFERROR(--LEFT($Q167:$ACR167,LEN($Q167:$ACR167)-1),0)))</f>
        <v>0</v>
      </c>
      <c r="ACZ167" s="160">
        <f t="array" ref="ACZ167">SUM(IF(RIGHT($Q167:$ACR167)=ACZ$11,IFERROR(--LEFT($Q167:$ACR167,LEN($Q167:$ACR167)-1),0)))</f>
        <v>0</v>
      </c>
      <c r="ADA167" s="158">
        <f t="shared" si="2287"/>
        <v>0</v>
      </c>
      <c r="ADB167" s="158">
        <f t="shared" si="2288"/>
        <v>0</v>
      </c>
      <c r="ADC167" s="158">
        <f t="shared" si="2289"/>
        <v>0</v>
      </c>
      <c r="ADD167" s="158">
        <f t="shared" si="2290"/>
        <v>0</v>
      </c>
      <c r="ADE167" s="158">
        <f t="shared" si="2291"/>
        <v>0</v>
      </c>
      <c r="ADF167" s="158">
        <f t="shared" si="2292"/>
        <v>0</v>
      </c>
      <c r="ADG167" s="158">
        <f t="shared" si="2293"/>
        <v>0</v>
      </c>
      <c r="ADH167" s="158">
        <f t="shared" si="2294"/>
        <v>0</v>
      </c>
      <c r="ADI167" s="160">
        <f t="array" ref="ADI167">SUM(IF(RIGHT($Q167:$ACR167)=ADI$11,IFERROR(--LEFT($Q167:$ACR167,LEN($Q167:$ACR167)-1),0)))</f>
        <v>0</v>
      </c>
      <c r="ADJ167" s="152">
        <f t="shared" si="2295"/>
        <v>0</v>
      </c>
      <c r="AEC167" s="143"/>
      <c r="AEO167" s="108"/>
      <c r="AEP167" s="108"/>
      <c r="AEQ167" s="108"/>
      <c r="AER167" s="108"/>
      <c r="AES167" s="108"/>
      <c r="AET167" s="108"/>
      <c r="AEU167" s="108"/>
      <c r="AEV167" s="108"/>
      <c r="AEW167" s="143"/>
      <c r="AFI167" s="108"/>
      <c r="AFJ167" s="108"/>
      <c r="AFK167" s="108"/>
      <c r="AFL167" s="108"/>
      <c r="AFM167" s="108"/>
      <c r="AFN167" s="108"/>
      <c r="AFO167" s="108"/>
      <c r="AFP167" s="108"/>
      <c r="AFQ167" s="143"/>
      <c r="AGC167" s="108"/>
      <c r="AGD167" s="108"/>
      <c r="AGE167" s="108"/>
      <c r="AGF167" s="108"/>
      <c r="AGG167" s="108"/>
      <c r="AGH167" s="108"/>
      <c r="AGI167" s="108"/>
      <c r="AGJ167" s="108"/>
      <c r="AGK167" s="143"/>
      <c r="AGW167" s="108"/>
      <c r="AGX167" s="108"/>
      <c r="AGY167" s="108"/>
      <c r="AGZ167" s="108"/>
      <c r="AHA167" s="108"/>
      <c r="AHB167" s="108"/>
      <c r="AHC167" s="108"/>
      <c r="AHD167" s="108"/>
      <c r="AHE167" s="143"/>
      <c r="AHQ167" s="108"/>
      <c r="AHR167" s="108"/>
      <c r="AHS167" s="108"/>
      <c r="AHT167" s="108"/>
      <c r="AHU167" s="108"/>
      <c r="AHV167" s="108"/>
      <c r="AHW167" s="108"/>
      <c r="AHX167" s="108"/>
      <c r="AHY167" s="143"/>
      <c r="AIK167" s="108"/>
      <c r="AIL167" s="108"/>
      <c r="AIM167" s="108"/>
      <c r="AIN167" s="108"/>
      <c r="AIO167" s="108"/>
      <c r="AIP167" s="108"/>
      <c r="AIQ167" s="108"/>
      <c r="AIR167" s="108"/>
      <c r="AIS167" s="143"/>
      <c r="AJE167" s="108"/>
      <c r="AJF167" s="108"/>
      <c r="AJG167" s="108"/>
      <c r="AJH167" s="108"/>
      <c r="AJI167" s="108"/>
      <c r="AJJ167" s="108"/>
      <c r="AJK167" s="108"/>
      <c r="AJL167" s="108"/>
      <c r="AJM167" s="143"/>
      <c r="AJY167" s="108"/>
      <c r="AJZ167" s="108"/>
      <c r="AKA167" s="108"/>
      <c r="AKB167" s="108"/>
      <c r="AKC167" s="108"/>
      <c r="AKD167" s="108"/>
      <c r="AKE167" s="108"/>
      <c r="AKF167" s="108"/>
      <c r="AKG167" s="143"/>
      <c r="AKS167" s="108"/>
      <c r="AKT167" s="108"/>
      <c r="AKU167" s="108"/>
      <c r="AKV167" s="108"/>
      <c r="AKW167" s="108"/>
      <c r="AKX167" s="108"/>
      <c r="AKY167" s="108"/>
      <c r="AKZ167" s="108"/>
      <c r="ALA167" s="143"/>
      <c r="ALM167" s="108"/>
      <c r="ALN167" s="108"/>
      <c r="ALO167" s="108"/>
      <c r="ALP167" s="108"/>
      <c r="ALQ167" s="108"/>
      <c r="ALR167" s="108"/>
      <c r="ALS167" s="108"/>
      <c r="ALT167" s="108"/>
      <c r="ALU167" s="143"/>
      <c r="AMG167" s="108"/>
      <c r="AMH167" s="108"/>
      <c r="AMI167" s="108"/>
      <c r="AMJ167" s="108"/>
      <c r="AMK167" s="108"/>
      <c r="AML167" s="108"/>
      <c r="AMM167" s="108"/>
      <c r="AMN167" s="108"/>
    </row>
    <row r="168" spans="2:1028" x14ac:dyDescent="0.25">
      <c r="B168" s="24">
        <v>157</v>
      </c>
      <c r="C168" s="24"/>
      <c r="D168" s="25"/>
      <c r="E168" s="25"/>
      <c r="F168" s="24"/>
      <c r="G168" s="153"/>
      <c r="H168" s="154"/>
      <c r="I168" s="23"/>
      <c r="J168" s="23"/>
      <c r="K168" s="23"/>
      <c r="L168" s="23"/>
      <c r="M168" s="23"/>
      <c r="N168" s="23"/>
      <c r="O168" s="23"/>
      <c r="P168" s="155"/>
      <c r="Q168" s="156"/>
      <c r="R168" s="157"/>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c r="BS168" s="158"/>
      <c r="BT168" s="158"/>
      <c r="BU168" s="158"/>
      <c r="BV168" s="158"/>
      <c r="BW168" s="158"/>
      <c r="BX168" s="158"/>
      <c r="BY168" s="158"/>
      <c r="BZ168" s="158"/>
      <c r="CA168" s="158"/>
      <c r="CB168" s="158"/>
      <c r="CC168" s="158"/>
      <c r="CD168" s="158"/>
      <c r="CE168" s="158"/>
      <c r="CF168" s="158"/>
      <c r="CG168" s="158"/>
      <c r="CH168" s="158"/>
      <c r="CI168" s="158"/>
      <c r="CJ168" s="158"/>
      <c r="CK168" s="158"/>
      <c r="CL168" s="158"/>
      <c r="CM168" s="158"/>
      <c r="CN168" s="158"/>
      <c r="CO168" s="158"/>
      <c r="CP168" s="158"/>
      <c r="CQ168" s="158"/>
      <c r="CR168" s="158"/>
      <c r="CS168" s="158"/>
      <c r="CT168" s="158"/>
      <c r="CU168" s="158"/>
      <c r="CV168" s="158"/>
      <c r="CW168" s="158"/>
      <c r="CX168" s="158"/>
      <c r="CY168" s="158"/>
      <c r="CZ168" s="158"/>
      <c r="DA168" s="158"/>
      <c r="DB168" s="158"/>
      <c r="DC168" s="158"/>
      <c r="DD168" s="158"/>
      <c r="DE168" s="158"/>
      <c r="DF168" s="158"/>
      <c r="DG168" s="158"/>
      <c r="DH168" s="158"/>
      <c r="DI168" s="158"/>
      <c r="DJ168" s="158"/>
      <c r="DK168" s="158"/>
      <c r="DL168" s="158"/>
      <c r="DM168" s="158"/>
      <c r="DN168" s="158"/>
      <c r="DO168" s="158"/>
      <c r="DP168" s="158"/>
      <c r="DQ168" s="158"/>
      <c r="DR168" s="158"/>
      <c r="DS168" s="158"/>
      <c r="DT168" s="158"/>
      <c r="DU168" s="158"/>
      <c r="DV168" s="158"/>
      <c r="DW168" s="158"/>
      <c r="DX168" s="158"/>
      <c r="DY168" s="158"/>
      <c r="DZ168" s="158"/>
      <c r="EA168" s="158"/>
      <c r="EB168" s="158"/>
      <c r="EC168" s="158"/>
      <c r="ED168" s="158"/>
      <c r="EE168" s="158"/>
      <c r="EF168" s="158"/>
      <c r="EG168" s="158"/>
      <c r="EH168" s="158"/>
      <c r="EI168" s="158"/>
      <c r="EJ168" s="158"/>
      <c r="EK168" s="158"/>
      <c r="EL168" s="158"/>
      <c r="EM168" s="158"/>
      <c r="EN168" s="158"/>
      <c r="EO168" s="158"/>
      <c r="EP168" s="158"/>
      <c r="EQ168" s="158"/>
      <c r="ER168" s="158"/>
      <c r="ES168" s="158"/>
      <c r="ET168" s="158"/>
      <c r="EU168" s="158"/>
      <c r="EV168" s="158"/>
      <c r="EW168" s="158"/>
      <c r="EX168" s="158"/>
      <c r="EY168" s="158"/>
      <c r="EZ168" s="158"/>
      <c r="FA168" s="158"/>
      <c r="FB168" s="158"/>
      <c r="FC168" s="158"/>
      <c r="FD168" s="158"/>
      <c r="FE168" s="158"/>
      <c r="FF168" s="158"/>
      <c r="FG168" s="158"/>
      <c r="FH168" s="158"/>
      <c r="FI168" s="158"/>
      <c r="FJ168" s="158"/>
      <c r="FK168" s="158"/>
      <c r="FL168" s="158"/>
      <c r="FM168" s="158"/>
      <c r="FN168" s="158"/>
      <c r="FO168" s="158"/>
      <c r="FP168" s="158"/>
      <c r="FQ168" s="158"/>
      <c r="FR168" s="158"/>
      <c r="FS168" s="158"/>
      <c r="FT168" s="158"/>
      <c r="FU168" s="158"/>
      <c r="FV168" s="158"/>
      <c r="FW168" s="158"/>
      <c r="FX168" s="158"/>
      <c r="FY168" s="158"/>
      <c r="FZ168" s="158"/>
      <c r="GA168" s="158"/>
      <c r="GB168" s="158"/>
      <c r="GC168" s="158"/>
      <c r="GD168" s="158"/>
      <c r="GE168" s="158"/>
      <c r="GF168" s="158"/>
      <c r="GG168" s="158"/>
      <c r="GH168" s="158"/>
      <c r="GI168" s="158"/>
      <c r="GJ168" s="158"/>
      <c r="GK168" s="158"/>
      <c r="GL168" s="158"/>
      <c r="GM168" s="158"/>
      <c r="GN168" s="158"/>
      <c r="GO168" s="158"/>
      <c r="GP168" s="158"/>
      <c r="GQ168" s="158"/>
      <c r="GR168" s="158"/>
      <c r="GS168" s="158"/>
      <c r="GT168" s="158"/>
      <c r="GU168" s="158"/>
      <c r="GV168" s="158"/>
      <c r="GW168" s="158"/>
      <c r="GX168" s="158"/>
      <c r="GY168" s="158"/>
      <c r="GZ168" s="158"/>
      <c r="HA168" s="158"/>
      <c r="HB168" s="158"/>
      <c r="HC168" s="158"/>
      <c r="HD168" s="158"/>
      <c r="HE168" s="158"/>
      <c r="HF168" s="158"/>
      <c r="HG168" s="158"/>
      <c r="HH168" s="158"/>
      <c r="HI168" s="158"/>
      <c r="HJ168" s="158"/>
      <c r="HK168" s="158"/>
      <c r="HL168" s="158"/>
      <c r="HM168" s="158"/>
      <c r="HN168" s="158"/>
      <c r="HO168" s="158"/>
      <c r="HP168" s="158"/>
      <c r="HQ168" s="158"/>
      <c r="HR168" s="158"/>
      <c r="HS168" s="158"/>
      <c r="HT168" s="158"/>
      <c r="HU168" s="158"/>
      <c r="HV168" s="158"/>
      <c r="HW168" s="158"/>
      <c r="HX168" s="158"/>
      <c r="HY168" s="158"/>
      <c r="HZ168" s="158"/>
      <c r="IA168" s="158"/>
      <c r="IB168" s="158"/>
      <c r="IC168" s="158"/>
      <c r="ID168" s="158"/>
      <c r="IE168" s="158"/>
      <c r="IF168" s="158"/>
      <c r="IG168" s="158"/>
      <c r="IH168" s="158"/>
      <c r="II168" s="158"/>
      <c r="IJ168" s="158"/>
      <c r="IK168" s="158"/>
      <c r="IL168" s="158"/>
      <c r="IM168" s="158"/>
      <c r="IN168" s="158"/>
      <c r="IO168" s="158"/>
      <c r="IP168" s="158"/>
      <c r="IQ168" s="158"/>
      <c r="IR168" s="158"/>
      <c r="IS168" s="158"/>
      <c r="IT168" s="158"/>
      <c r="IU168" s="158"/>
      <c r="IV168" s="158"/>
      <c r="IW168" s="158"/>
      <c r="IX168" s="158"/>
      <c r="IY168" s="158"/>
      <c r="IZ168" s="158"/>
      <c r="JA168" s="158"/>
      <c r="JB168" s="158"/>
      <c r="JC168" s="158"/>
      <c r="JD168" s="158"/>
      <c r="JE168" s="158"/>
      <c r="JF168" s="158"/>
      <c r="JG168" s="158"/>
      <c r="JH168" s="158"/>
      <c r="JI168" s="158"/>
      <c r="JJ168" s="158"/>
      <c r="JK168" s="158"/>
      <c r="JL168" s="158"/>
      <c r="JM168" s="158"/>
      <c r="JN168" s="158"/>
      <c r="JO168" s="158"/>
      <c r="JP168" s="158"/>
      <c r="JQ168" s="158"/>
      <c r="JR168" s="158"/>
      <c r="JS168" s="158"/>
      <c r="JT168" s="158"/>
      <c r="JU168" s="158"/>
      <c r="JV168" s="158"/>
      <c r="JW168" s="158"/>
      <c r="JX168" s="158"/>
      <c r="JY168" s="158"/>
      <c r="JZ168" s="158"/>
      <c r="KA168" s="158"/>
      <c r="KB168" s="158"/>
      <c r="KC168" s="158"/>
      <c r="KD168" s="158"/>
      <c r="KE168" s="158"/>
      <c r="KF168" s="158"/>
      <c r="KG168" s="158"/>
      <c r="KH168" s="158"/>
      <c r="KI168" s="158"/>
      <c r="KJ168" s="158"/>
      <c r="KK168" s="158"/>
      <c r="KL168" s="158"/>
      <c r="KM168" s="158"/>
      <c r="KN168" s="158"/>
      <c r="KO168" s="158"/>
      <c r="KP168" s="158"/>
      <c r="KQ168" s="158"/>
      <c r="KR168" s="158"/>
      <c r="KS168" s="158"/>
      <c r="KT168" s="158"/>
      <c r="KU168" s="158"/>
      <c r="KV168" s="158"/>
      <c r="KW168" s="158"/>
      <c r="KX168" s="158"/>
      <c r="KY168" s="158"/>
      <c r="KZ168" s="158"/>
      <c r="LA168" s="158"/>
      <c r="LB168" s="158"/>
      <c r="LC168" s="158"/>
      <c r="LD168" s="158"/>
      <c r="LE168" s="158"/>
      <c r="LF168" s="158"/>
      <c r="LG168" s="158"/>
      <c r="LH168" s="158"/>
      <c r="LI168" s="158"/>
      <c r="LJ168" s="158"/>
      <c r="LK168" s="158"/>
      <c r="LL168" s="158"/>
      <c r="LM168" s="158"/>
      <c r="LN168" s="158"/>
      <c r="LO168" s="158"/>
      <c r="LP168" s="158"/>
      <c r="LQ168" s="158"/>
      <c r="LR168" s="158"/>
      <c r="LS168" s="158"/>
      <c r="LT168" s="158"/>
      <c r="LU168" s="158"/>
      <c r="LV168" s="158"/>
      <c r="LW168" s="158"/>
      <c r="LX168" s="158"/>
      <c r="LY168" s="158"/>
      <c r="LZ168" s="158"/>
      <c r="MA168" s="158"/>
      <c r="MB168" s="158"/>
      <c r="MC168" s="158"/>
      <c r="MD168" s="158"/>
      <c r="ME168" s="158"/>
      <c r="MF168" s="158"/>
      <c r="MG168" s="158"/>
      <c r="MH168" s="158"/>
      <c r="MI168" s="158"/>
      <c r="MJ168" s="158"/>
      <c r="MK168" s="158"/>
      <c r="ML168" s="158"/>
      <c r="MM168" s="158"/>
      <c r="MN168" s="158"/>
      <c r="MO168" s="158"/>
      <c r="MP168" s="158"/>
      <c r="MQ168" s="158"/>
      <c r="MR168" s="158"/>
      <c r="MS168" s="158"/>
      <c r="MT168" s="158"/>
      <c r="MU168" s="158"/>
      <c r="MV168" s="158"/>
      <c r="MW168" s="158"/>
      <c r="MX168" s="158"/>
      <c r="MY168" s="158"/>
      <c r="MZ168" s="158"/>
      <c r="NA168" s="158"/>
      <c r="NB168" s="158"/>
      <c r="NC168" s="158"/>
      <c r="ND168" s="158"/>
      <c r="NE168" s="158"/>
      <c r="NF168" s="158"/>
      <c r="NG168" s="158"/>
      <c r="NH168" s="158"/>
      <c r="NI168" s="158"/>
      <c r="NJ168" s="158"/>
      <c r="NK168" s="158"/>
      <c r="NL168" s="158"/>
      <c r="NM168" s="158"/>
      <c r="NN168" s="158"/>
      <c r="NO168" s="158"/>
      <c r="NP168" s="158"/>
      <c r="NQ168" s="158"/>
      <c r="NR168" s="158"/>
      <c r="NS168" s="158"/>
      <c r="NT168" s="158"/>
      <c r="NU168" s="158"/>
      <c r="NV168" s="158"/>
      <c r="NW168" s="158"/>
      <c r="NX168" s="158"/>
      <c r="NY168" s="158"/>
      <c r="NZ168" s="158"/>
      <c r="OA168" s="158"/>
      <c r="OB168" s="158"/>
      <c r="OC168" s="158"/>
      <c r="OD168" s="158"/>
      <c r="OE168" s="158"/>
      <c r="OF168" s="158"/>
      <c r="OG168" s="158"/>
      <c r="OH168" s="158"/>
      <c r="OI168" s="158"/>
      <c r="OJ168" s="158"/>
      <c r="OK168" s="158"/>
      <c r="OL168" s="158"/>
      <c r="OM168" s="158"/>
      <c r="ON168" s="158"/>
      <c r="OO168" s="158"/>
      <c r="OP168" s="158"/>
      <c r="OQ168" s="158"/>
      <c r="OR168" s="158"/>
      <c r="OS168" s="158"/>
      <c r="OT168" s="158"/>
      <c r="OU168" s="158"/>
      <c r="OV168" s="158"/>
      <c r="OW168" s="158"/>
      <c r="OX168" s="158"/>
      <c r="OY168" s="158"/>
      <c r="OZ168" s="158"/>
      <c r="PA168" s="158"/>
      <c r="PB168" s="158"/>
      <c r="PC168" s="158"/>
      <c r="PD168" s="158"/>
      <c r="PE168" s="158"/>
      <c r="PF168" s="158"/>
      <c r="PG168" s="158"/>
      <c r="PH168" s="158"/>
      <c r="PI168" s="158"/>
      <c r="PJ168" s="158"/>
      <c r="PK168" s="158"/>
      <c r="PL168" s="158"/>
      <c r="PM168" s="158"/>
      <c r="PN168" s="158"/>
      <c r="PO168" s="158"/>
      <c r="PP168" s="158"/>
      <c r="PQ168" s="158"/>
      <c r="PR168" s="158"/>
      <c r="PS168" s="158"/>
      <c r="PT168" s="158"/>
      <c r="PU168" s="158"/>
      <c r="PV168" s="158"/>
      <c r="PW168" s="158"/>
      <c r="PX168" s="158"/>
      <c r="PY168" s="158"/>
      <c r="PZ168" s="158"/>
      <c r="QA168" s="158"/>
      <c r="QB168" s="158"/>
      <c r="QC168" s="158"/>
      <c r="QD168" s="158"/>
      <c r="QE168" s="158"/>
      <c r="QF168" s="158"/>
      <c r="QG168" s="158"/>
      <c r="QH168" s="158"/>
      <c r="QI168" s="158"/>
      <c r="QJ168" s="158"/>
      <c r="QK168" s="158"/>
      <c r="QL168" s="158"/>
      <c r="QM168" s="158"/>
      <c r="QN168" s="158"/>
      <c r="QO168" s="158"/>
      <c r="QP168" s="158"/>
      <c r="QQ168" s="158"/>
      <c r="QR168" s="158"/>
      <c r="QS168" s="158"/>
      <c r="QT168" s="158"/>
      <c r="QU168" s="158"/>
      <c r="QV168" s="158"/>
      <c r="QW168" s="158"/>
      <c r="QX168" s="158"/>
      <c r="QY168" s="158"/>
      <c r="QZ168" s="158"/>
      <c r="RA168" s="158"/>
      <c r="RB168" s="158"/>
      <c r="RC168" s="158"/>
      <c r="RD168" s="158"/>
      <c r="RE168" s="158"/>
      <c r="RF168" s="158"/>
      <c r="RG168" s="158"/>
      <c r="RH168" s="158"/>
      <c r="RI168" s="158"/>
      <c r="RJ168" s="158"/>
      <c r="RK168" s="158"/>
      <c r="RL168" s="158"/>
      <c r="RM168" s="158"/>
      <c r="RN168" s="158"/>
      <c r="RO168" s="158"/>
      <c r="RP168" s="158"/>
      <c r="RQ168" s="158"/>
      <c r="RR168" s="158"/>
      <c r="RS168" s="158"/>
      <c r="RT168" s="158"/>
      <c r="RU168" s="158"/>
      <c r="RV168" s="158"/>
      <c r="RW168" s="158"/>
      <c r="RX168" s="158"/>
      <c r="RY168" s="158"/>
      <c r="RZ168" s="158"/>
      <c r="SA168" s="158"/>
      <c r="SB168" s="158"/>
      <c r="SC168" s="158"/>
      <c r="SD168" s="158"/>
      <c r="SE168" s="158"/>
      <c r="SF168" s="158"/>
      <c r="SG168" s="158"/>
      <c r="SH168" s="158"/>
      <c r="SI168" s="158"/>
      <c r="SJ168" s="158"/>
      <c r="SK168" s="158"/>
      <c r="SL168" s="158"/>
      <c r="SM168" s="158"/>
      <c r="SN168" s="158"/>
      <c r="SO168" s="158"/>
      <c r="SP168" s="158"/>
      <c r="SQ168" s="158"/>
      <c r="SR168" s="158"/>
      <c r="SS168" s="158"/>
      <c r="ST168" s="158"/>
      <c r="SU168" s="158"/>
      <c r="SV168" s="158"/>
      <c r="SW168" s="158"/>
      <c r="SX168" s="158"/>
      <c r="SY168" s="158"/>
      <c r="SZ168" s="158"/>
      <c r="TA168" s="158"/>
      <c r="TB168" s="158"/>
      <c r="TC168" s="158"/>
      <c r="TD168" s="158"/>
      <c r="TE168" s="158"/>
      <c r="TF168" s="158"/>
      <c r="TG168" s="158"/>
      <c r="TH168" s="158"/>
      <c r="TI168" s="158"/>
      <c r="TJ168" s="158"/>
      <c r="TK168" s="158"/>
      <c r="TL168" s="158"/>
      <c r="TM168" s="158"/>
      <c r="TN168" s="158"/>
      <c r="TO168" s="158"/>
      <c r="TP168" s="158"/>
      <c r="TQ168" s="158"/>
      <c r="TR168" s="158"/>
      <c r="TS168" s="158"/>
      <c r="TT168" s="158"/>
      <c r="TU168" s="158"/>
      <c r="TV168" s="158"/>
      <c r="TW168" s="158"/>
      <c r="TX168" s="158"/>
      <c r="TY168" s="158"/>
      <c r="TZ168" s="158"/>
      <c r="UA168" s="158"/>
      <c r="UB168" s="158"/>
      <c r="UC168" s="158"/>
      <c r="UD168" s="158"/>
      <c r="UE168" s="158"/>
      <c r="UF168" s="158"/>
      <c r="UG168" s="158"/>
      <c r="UH168" s="158"/>
      <c r="UI168" s="158"/>
      <c r="UJ168" s="158"/>
      <c r="UK168" s="158"/>
      <c r="UL168" s="158"/>
      <c r="UM168" s="158"/>
      <c r="UN168" s="158"/>
      <c r="UO168" s="158"/>
      <c r="UP168" s="158"/>
      <c r="UQ168" s="158"/>
      <c r="UR168" s="158"/>
      <c r="US168" s="158"/>
      <c r="UT168" s="158"/>
      <c r="UU168" s="158"/>
      <c r="UV168" s="158"/>
      <c r="UW168" s="158"/>
      <c r="UX168" s="158"/>
      <c r="UY168" s="158"/>
      <c r="UZ168" s="158"/>
      <c r="VA168" s="158"/>
      <c r="VB168" s="158"/>
      <c r="VC168" s="158"/>
      <c r="VD168" s="158"/>
      <c r="VE168" s="158"/>
      <c r="VF168" s="158"/>
      <c r="VG168" s="158"/>
      <c r="VH168" s="158"/>
      <c r="VI168" s="158"/>
      <c r="VJ168" s="158"/>
      <c r="VK168" s="158"/>
      <c r="VL168" s="158"/>
      <c r="VM168" s="158"/>
      <c r="VN168" s="158"/>
      <c r="VO168" s="158"/>
      <c r="VP168" s="158"/>
      <c r="VQ168" s="158"/>
      <c r="VR168" s="158"/>
      <c r="VS168" s="158"/>
      <c r="VT168" s="158"/>
      <c r="VU168" s="158"/>
      <c r="VV168" s="158"/>
      <c r="VW168" s="158"/>
      <c r="VX168" s="158"/>
      <c r="VY168" s="158"/>
      <c r="VZ168" s="158"/>
      <c r="WA168" s="158"/>
      <c r="WB168" s="158"/>
      <c r="WC168" s="158"/>
      <c r="WD168" s="158"/>
      <c r="WE168" s="158"/>
      <c r="WF168" s="158"/>
      <c r="WG168" s="158"/>
      <c r="WH168" s="158"/>
      <c r="WI168" s="158"/>
      <c r="WJ168" s="158"/>
      <c r="WK168" s="158"/>
      <c r="WL168" s="158"/>
      <c r="WM168" s="158"/>
      <c r="WN168" s="158"/>
      <c r="WO168" s="158"/>
      <c r="WP168" s="158"/>
      <c r="WQ168" s="158"/>
      <c r="WR168" s="158"/>
      <c r="WS168" s="158"/>
      <c r="WT168" s="158"/>
      <c r="WU168" s="158"/>
      <c r="WV168" s="158"/>
      <c r="WW168" s="158"/>
      <c r="WX168" s="158"/>
      <c r="WY168" s="158"/>
      <c r="WZ168" s="158"/>
      <c r="XA168" s="158"/>
      <c r="XB168" s="158"/>
      <c r="XC168" s="158"/>
      <c r="XD168" s="158"/>
      <c r="XE168" s="158"/>
      <c r="XF168" s="158"/>
      <c r="XG168" s="158"/>
      <c r="XH168" s="158"/>
      <c r="XI168" s="158"/>
      <c r="XJ168" s="158"/>
      <c r="XK168" s="158"/>
      <c r="XL168" s="158"/>
      <c r="XM168" s="158"/>
      <c r="XN168" s="158"/>
      <c r="XO168" s="158"/>
      <c r="XP168" s="158"/>
      <c r="XQ168" s="158"/>
      <c r="XR168" s="158"/>
      <c r="XS168" s="158"/>
      <c r="XT168" s="158"/>
      <c r="XU168" s="158"/>
      <c r="XV168" s="158"/>
      <c r="XW168" s="158"/>
      <c r="XX168" s="158"/>
      <c r="XY168" s="158"/>
      <c r="XZ168" s="158"/>
      <c r="YA168" s="158"/>
      <c r="YB168" s="158"/>
      <c r="YC168" s="158"/>
      <c r="YD168" s="158"/>
      <c r="YE168" s="158"/>
      <c r="YF168" s="158"/>
      <c r="YG168" s="158"/>
      <c r="YH168" s="158"/>
      <c r="YI168" s="158"/>
      <c r="YJ168" s="158"/>
      <c r="YK168" s="158"/>
      <c r="YL168" s="158"/>
      <c r="YM168" s="158"/>
      <c r="YN168" s="158"/>
      <c r="YO168" s="158"/>
      <c r="YP168" s="158"/>
      <c r="YQ168" s="158"/>
      <c r="YR168" s="158"/>
      <c r="YS168" s="158"/>
      <c r="YT168" s="158"/>
      <c r="YU168" s="158"/>
      <c r="YV168" s="158"/>
      <c r="YW168" s="158"/>
      <c r="YX168" s="158"/>
      <c r="YY168" s="158"/>
      <c r="YZ168" s="158"/>
      <c r="ZA168" s="158"/>
      <c r="ZB168" s="158"/>
      <c r="ZC168" s="158"/>
      <c r="ZD168" s="158"/>
      <c r="ZE168" s="158"/>
      <c r="ZF168" s="158"/>
      <c r="ZG168" s="158"/>
      <c r="ZH168" s="158"/>
      <c r="ZI168" s="158"/>
      <c r="ZJ168" s="158"/>
      <c r="ZK168" s="158"/>
      <c r="ZL168" s="158"/>
      <c r="ZM168" s="158"/>
      <c r="ZN168" s="158"/>
      <c r="ZO168" s="158"/>
      <c r="ZP168" s="158"/>
      <c r="ZQ168" s="158"/>
      <c r="ZR168" s="158"/>
      <c r="ZS168" s="158"/>
      <c r="ZT168" s="158"/>
      <c r="ZU168" s="158"/>
      <c r="ZV168" s="158"/>
      <c r="ZW168" s="158"/>
      <c r="ZX168" s="158"/>
      <c r="ZY168" s="158"/>
      <c r="ZZ168" s="158"/>
      <c r="AAA168" s="158"/>
      <c r="AAB168" s="158"/>
      <c r="AAC168" s="158"/>
      <c r="AAD168" s="158"/>
      <c r="AAE168" s="158"/>
      <c r="AAF168" s="158"/>
      <c r="AAG168" s="158"/>
      <c r="AAH168" s="158"/>
      <c r="AAI168" s="158"/>
      <c r="AAJ168" s="158"/>
      <c r="AAK168" s="158"/>
      <c r="AAL168" s="158"/>
      <c r="AAM168" s="158"/>
      <c r="AAN168" s="158"/>
      <c r="AAO168" s="158"/>
      <c r="AAP168" s="158"/>
      <c r="AAQ168" s="158"/>
      <c r="AAR168" s="158"/>
      <c r="AAS168" s="158"/>
      <c r="AAT168" s="158"/>
      <c r="AAU168" s="158"/>
      <c r="AAV168" s="158"/>
      <c r="AAW168" s="158"/>
      <c r="AAX168" s="158"/>
      <c r="AAY168" s="158"/>
      <c r="AAZ168" s="158"/>
      <c r="ABA168" s="158"/>
      <c r="ABB168" s="158"/>
      <c r="ABC168" s="158"/>
      <c r="ABD168" s="158"/>
      <c r="ABE168" s="158"/>
      <c r="ABF168" s="158"/>
      <c r="ABG168" s="158"/>
      <c r="ABH168" s="158"/>
      <c r="ABI168" s="158"/>
      <c r="ABJ168" s="158"/>
      <c r="ABK168" s="158"/>
      <c r="ABL168" s="158"/>
      <c r="ABM168" s="158"/>
      <c r="ABN168" s="158"/>
      <c r="ABO168" s="158"/>
      <c r="ABP168" s="158"/>
      <c r="ABQ168" s="158"/>
      <c r="ABR168" s="158"/>
      <c r="ABS168" s="158"/>
      <c r="ABT168" s="158"/>
      <c r="ABU168" s="158"/>
      <c r="ABV168" s="158"/>
      <c r="ABW168" s="158"/>
      <c r="ABX168" s="158"/>
      <c r="ABY168" s="158"/>
      <c r="ABZ168" s="158"/>
      <c r="ACA168" s="158"/>
      <c r="ACB168" s="158"/>
      <c r="ACC168" s="158"/>
      <c r="ACD168" s="158"/>
      <c r="ACE168" s="158"/>
      <c r="ACF168" s="158"/>
      <c r="ACG168" s="158"/>
      <c r="ACH168" s="158"/>
      <c r="ACI168" s="158"/>
      <c r="ACJ168" s="158"/>
      <c r="ACK168" s="158"/>
      <c r="ACL168" s="158"/>
      <c r="ACM168" s="158"/>
      <c r="ACN168" s="158"/>
      <c r="ACO168" s="158"/>
      <c r="ACP168" s="158"/>
      <c r="ACQ168" s="158"/>
      <c r="ACR168" s="159"/>
      <c r="ACS168" s="160">
        <f t="array" ref="ACS168">SUM(IF(RIGHT($Q168:$ACR168)=ACS$11,IFERROR(--LEFT($Q168:$ACR168,LEN($Q168:$ACR168)-1),0)))</f>
        <v>0</v>
      </c>
      <c r="ACT168" s="160">
        <f t="array" ref="ACT168">SUM(IF(RIGHT($Q168:$ACR168)=ACT$11,IFERROR(--LEFT($Q168:$ACR168,LEN($Q168:$ACR168)-1),0)))</f>
        <v>0</v>
      </c>
      <c r="ACU168" s="160">
        <f t="array" ref="ACU168">SUM(IF(RIGHT($Q168:$ACR168)=ACU$11,IFERROR(--LEFT($Q168:$ACR168,LEN($Q168:$ACR168)-1),0)))</f>
        <v>0</v>
      </c>
      <c r="ACV168" s="160">
        <f t="array" ref="ACV168">SUM(IF(RIGHT($Q168:$ACR168)=ACV$11,IFERROR(--LEFT($Q168:$ACR168,LEN($Q168:$ACR168)-1),0)))</f>
        <v>0</v>
      </c>
      <c r="ACW168" s="160">
        <f t="array" ref="ACW168">SUM(IF(RIGHT($Q168:$ACR168)=ACW$11,IFERROR(--LEFT($Q168:$ACR168,LEN($Q168:$ACR168)-1),0)))</f>
        <v>0</v>
      </c>
      <c r="ACX168" s="160">
        <f t="array" ref="ACX168">SUM(IF(RIGHT($Q168:$ACR168)=ACX$11,IFERROR(--LEFT($Q168:$ACR168,LEN($Q168:$ACR168)-1),0)))</f>
        <v>0</v>
      </c>
      <c r="ACY168" s="160">
        <f t="array" ref="ACY168">SUM(IF(RIGHT($Q168:$ACR168)=ACY$11,IFERROR(--LEFT($Q168:$ACR168,LEN($Q168:$ACR168)-1),0)))</f>
        <v>0</v>
      </c>
      <c r="ACZ168" s="160">
        <f t="array" ref="ACZ168">SUM(IF(RIGHT($Q168:$ACR168)=ACZ$11,IFERROR(--LEFT($Q168:$ACR168,LEN($Q168:$ACR168)-1),0)))</f>
        <v>0</v>
      </c>
      <c r="ADA168" s="158">
        <f t="shared" si="2287"/>
        <v>0</v>
      </c>
      <c r="ADB168" s="158">
        <f t="shared" si="2288"/>
        <v>0</v>
      </c>
      <c r="ADC168" s="158">
        <f t="shared" si="2289"/>
        <v>0</v>
      </c>
      <c r="ADD168" s="158">
        <f t="shared" si="2290"/>
        <v>0</v>
      </c>
      <c r="ADE168" s="158">
        <f t="shared" si="2291"/>
        <v>0</v>
      </c>
      <c r="ADF168" s="158">
        <f t="shared" si="2292"/>
        <v>0</v>
      </c>
      <c r="ADG168" s="158">
        <f t="shared" si="2293"/>
        <v>0</v>
      </c>
      <c r="ADH168" s="158">
        <f t="shared" si="2294"/>
        <v>0</v>
      </c>
      <c r="ADI168" s="160">
        <f t="array" ref="ADI168">SUM(IF(RIGHT($Q168:$ACR168)=ADI$11,IFERROR(--LEFT($Q168:$ACR168,LEN($Q168:$ACR168)-1),0)))</f>
        <v>0</v>
      </c>
      <c r="ADJ168" s="152">
        <f t="shared" si="2295"/>
        <v>0</v>
      </c>
      <c r="AEC168" s="143"/>
      <c r="AEO168" s="108"/>
      <c r="AEP168" s="108"/>
      <c r="AEQ168" s="108"/>
      <c r="AER168" s="108"/>
      <c r="AES168" s="108"/>
      <c r="AET168" s="108"/>
      <c r="AEU168" s="108"/>
      <c r="AEV168" s="108"/>
      <c r="AEW168" s="143"/>
      <c r="AFI168" s="108"/>
      <c r="AFJ168" s="108"/>
      <c r="AFK168" s="108"/>
      <c r="AFL168" s="108"/>
      <c r="AFM168" s="108"/>
      <c r="AFN168" s="108"/>
      <c r="AFO168" s="108"/>
      <c r="AFP168" s="108"/>
      <c r="AFQ168" s="143"/>
      <c r="AGC168" s="108"/>
      <c r="AGD168" s="108"/>
      <c r="AGE168" s="108"/>
      <c r="AGF168" s="108"/>
      <c r="AGG168" s="108"/>
      <c r="AGH168" s="108"/>
      <c r="AGI168" s="108"/>
      <c r="AGJ168" s="108"/>
      <c r="AGK168" s="143"/>
      <c r="AGW168" s="108"/>
      <c r="AGX168" s="108"/>
      <c r="AGY168" s="108"/>
      <c r="AGZ168" s="108"/>
      <c r="AHA168" s="108"/>
      <c r="AHB168" s="108"/>
      <c r="AHC168" s="108"/>
      <c r="AHD168" s="108"/>
      <c r="AHE168" s="143"/>
      <c r="AHQ168" s="108"/>
      <c r="AHR168" s="108"/>
      <c r="AHS168" s="108"/>
      <c r="AHT168" s="108"/>
      <c r="AHU168" s="108"/>
      <c r="AHV168" s="108"/>
      <c r="AHW168" s="108"/>
      <c r="AHX168" s="108"/>
      <c r="AHY168" s="143"/>
      <c r="AIK168" s="108"/>
      <c r="AIL168" s="108"/>
      <c r="AIM168" s="108"/>
      <c r="AIN168" s="108"/>
      <c r="AIO168" s="108"/>
      <c r="AIP168" s="108"/>
      <c r="AIQ168" s="108"/>
      <c r="AIR168" s="108"/>
      <c r="AIS168" s="143"/>
      <c r="AJE168" s="108"/>
      <c r="AJF168" s="108"/>
      <c r="AJG168" s="108"/>
      <c r="AJH168" s="108"/>
      <c r="AJI168" s="108"/>
      <c r="AJJ168" s="108"/>
      <c r="AJK168" s="108"/>
      <c r="AJL168" s="108"/>
      <c r="AJM168" s="143"/>
      <c r="AJY168" s="108"/>
      <c r="AJZ168" s="108"/>
      <c r="AKA168" s="108"/>
      <c r="AKB168" s="108"/>
      <c r="AKC168" s="108"/>
      <c r="AKD168" s="108"/>
      <c r="AKE168" s="108"/>
      <c r="AKF168" s="108"/>
      <c r="AKG168" s="143"/>
      <c r="AKS168" s="108"/>
      <c r="AKT168" s="108"/>
      <c r="AKU168" s="108"/>
      <c r="AKV168" s="108"/>
      <c r="AKW168" s="108"/>
      <c r="AKX168" s="108"/>
      <c r="AKY168" s="108"/>
      <c r="AKZ168" s="108"/>
      <c r="ALA168" s="143"/>
      <c r="ALM168" s="108"/>
      <c r="ALN168" s="108"/>
      <c r="ALO168" s="108"/>
      <c r="ALP168" s="108"/>
      <c r="ALQ168" s="108"/>
      <c r="ALR168" s="108"/>
      <c r="ALS168" s="108"/>
      <c r="ALT168" s="108"/>
      <c r="ALU168" s="143"/>
      <c r="AMG168" s="108"/>
      <c r="AMH168" s="108"/>
      <c r="AMI168" s="108"/>
      <c r="AMJ168" s="108"/>
      <c r="AMK168" s="108"/>
      <c r="AML168" s="108"/>
      <c r="AMM168" s="108"/>
      <c r="AMN168" s="108"/>
    </row>
    <row r="169" spans="2:1028" x14ac:dyDescent="0.25">
      <c r="B169" s="24">
        <v>158</v>
      </c>
      <c r="C169" s="24"/>
      <c r="D169" s="25"/>
      <c r="E169" s="25"/>
      <c r="F169" s="24"/>
      <c r="G169" s="153"/>
      <c r="H169" s="154"/>
      <c r="I169" s="23"/>
      <c r="J169" s="23"/>
      <c r="K169" s="23"/>
      <c r="L169" s="23"/>
      <c r="M169" s="23"/>
      <c r="N169" s="23"/>
      <c r="O169" s="23"/>
      <c r="P169" s="155"/>
      <c r="Q169" s="156"/>
      <c r="R169" s="157"/>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c r="BS169" s="158"/>
      <c r="BT169" s="158"/>
      <c r="BU169" s="158"/>
      <c r="BV169" s="158"/>
      <c r="BW169" s="158"/>
      <c r="BX169" s="158"/>
      <c r="BY169" s="158"/>
      <c r="BZ169" s="158"/>
      <c r="CA169" s="158"/>
      <c r="CB169" s="158"/>
      <c r="CC169" s="158"/>
      <c r="CD169" s="158"/>
      <c r="CE169" s="158"/>
      <c r="CF169" s="158"/>
      <c r="CG169" s="158"/>
      <c r="CH169" s="158"/>
      <c r="CI169" s="158"/>
      <c r="CJ169" s="158"/>
      <c r="CK169" s="158"/>
      <c r="CL169" s="158"/>
      <c r="CM169" s="158"/>
      <c r="CN169" s="158"/>
      <c r="CO169" s="158"/>
      <c r="CP169" s="158"/>
      <c r="CQ169" s="158"/>
      <c r="CR169" s="158"/>
      <c r="CS169" s="158"/>
      <c r="CT169" s="158"/>
      <c r="CU169" s="158"/>
      <c r="CV169" s="158"/>
      <c r="CW169" s="158"/>
      <c r="CX169" s="158"/>
      <c r="CY169" s="158"/>
      <c r="CZ169" s="158"/>
      <c r="DA169" s="158"/>
      <c r="DB169" s="158"/>
      <c r="DC169" s="158"/>
      <c r="DD169" s="158"/>
      <c r="DE169" s="158"/>
      <c r="DF169" s="158"/>
      <c r="DG169" s="158"/>
      <c r="DH169" s="158"/>
      <c r="DI169" s="158"/>
      <c r="DJ169" s="158"/>
      <c r="DK169" s="158"/>
      <c r="DL169" s="158"/>
      <c r="DM169" s="158"/>
      <c r="DN169" s="158"/>
      <c r="DO169" s="158"/>
      <c r="DP169" s="158"/>
      <c r="DQ169" s="158"/>
      <c r="DR169" s="158"/>
      <c r="DS169" s="158"/>
      <c r="DT169" s="158"/>
      <c r="DU169" s="158"/>
      <c r="DV169" s="158"/>
      <c r="DW169" s="158"/>
      <c r="DX169" s="158"/>
      <c r="DY169" s="158"/>
      <c r="DZ169" s="158"/>
      <c r="EA169" s="158"/>
      <c r="EB169" s="158"/>
      <c r="EC169" s="158"/>
      <c r="ED169" s="158"/>
      <c r="EE169" s="158"/>
      <c r="EF169" s="158"/>
      <c r="EG169" s="158"/>
      <c r="EH169" s="158"/>
      <c r="EI169" s="158"/>
      <c r="EJ169" s="158"/>
      <c r="EK169" s="158"/>
      <c r="EL169" s="158"/>
      <c r="EM169" s="158"/>
      <c r="EN169" s="158"/>
      <c r="EO169" s="158"/>
      <c r="EP169" s="158"/>
      <c r="EQ169" s="158"/>
      <c r="ER169" s="158"/>
      <c r="ES169" s="158"/>
      <c r="ET169" s="158"/>
      <c r="EU169" s="158"/>
      <c r="EV169" s="158"/>
      <c r="EW169" s="158"/>
      <c r="EX169" s="158"/>
      <c r="EY169" s="158"/>
      <c r="EZ169" s="158"/>
      <c r="FA169" s="158"/>
      <c r="FB169" s="158"/>
      <c r="FC169" s="158"/>
      <c r="FD169" s="158"/>
      <c r="FE169" s="158"/>
      <c r="FF169" s="158"/>
      <c r="FG169" s="158"/>
      <c r="FH169" s="158"/>
      <c r="FI169" s="158"/>
      <c r="FJ169" s="158"/>
      <c r="FK169" s="158"/>
      <c r="FL169" s="158"/>
      <c r="FM169" s="158"/>
      <c r="FN169" s="158"/>
      <c r="FO169" s="158"/>
      <c r="FP169" s="158"/>
      <c r="FQ169" s="158"/>
      <c r="FR169" s="158"/>
      <c r="FS169" s="158"/>
      <c r="FT169" s="158"/>
      <c r="FU169" s="158"/>
      <c r="FV169" s="158"/>
      <c r="FW169" s="158"/>
      <c r="FX169" s="158"/>
      <c r="FY169" s="158"/>
      <c r="FZ169" s="158"/>
      <c r="GA169" s="158"/>
      <c r="GB169" s="158"/>
      <c r="GC169" s="158"/>
      <c r="GD169" s="158"/>
      <c r="GE169" s="158"/>
      <c r="GF169" s="158"/>
      <c r="GG169" s="158"/>
      <c r="GH169" s="158"/>
      <c r="GI169" s="158"/>
      <c r="GJ169" s="158"/>
      <c r="GK169" s="158"/>
      <c r="GL169" s="158"/>
      <c r="GM169" s="158"/>
      <c r="GN169" s="158"/>
      <c r="GO169" s="158"/>
      <c r="GP169" s="158"/>
      <c r="GQ169" s="158"/>
      <c r="GR169" s="158"/>
      <c r="GS169" s="158"/>
      <c r="GT169" s="158"/>
      <c r="GU169" s="158"/>
      <c r="GV169" s="158"/>
      <c r="GW169" s="158"/>
      <c r="GX169" s="158"/>
      <c r="GY169" s="158"/>
      <c r="GZ169" s="158"/>
      <c r="HA169" s="158"/>
      <c r="HB169" s="158"/>
      <c r="HC169" s="158"/>
      <c r="HD169" s="158"/>
      <c r="HE169" s="158"/>
      <c r="HF169" s="158"/>
      <c r="HG169" s="158"/>
      <c r="HH169" s="158"/>
      <c r="HI169" s="158"/>
      <c r="HJ169" s="158"/>
      <c r="HK169" s="158"/>
      <c r="HL169" s="158"/>
      <c r="HM169" s="158"/>
      <c r="HN169" s="158"/>
      <c r="HO169" s="158"/>
      <c r="HP169" s="158"/>
      <c r="HQ169" s="158"/>
      <c r="HR169" s="158"/>
      <c r="HS169" s="158"/>
      <c r="HT169" s="158"/>
      <c r="HU169" s="158"/>
      <c r="HV169" s="158"/>
      <c r="HW169" s="158"/>
      <c r="HX169" s="158"/>
      <c r="HY169" s="158"/>
      <c r="HZ169" s="158"/>
      <c r="IA169" s="158"/>
      <c r="IB169" s="158"/>
      <c r="IC169" s="158"/>
      <c r="ID169" s="158"/>
      <c r="IE169" s="158"/>
      <c r="IF169" s="158"/>
      <c r="IG169" s="158"/>
      <c r="IH169" s="158"/>
      <c r="II169" s="158"/>
      <c r="IJ169" s="158"/>
      <c r="IK169" s="158"/>
      <c r="IL169" s="158"/>
      <c r="IM169" s="158"/>
      <c r="IN169" s="158"/>
      <c r="IO169" s="158"/>
      <c r="IP169" s="158"/>
      <c r="IQ169" s="158"/>
      <c r="IR169" s="158"/>
      <c r="IS169" s="158"/>
      <c r="IT169" s="158"/>
      <c r="IU169" s="158"/>
      <c r="IV169" s="158"/>
      <c r="IW169" s="158"/>
      <c r="IX169" s="158"/>
      <c r="IY169" s="158"/>
      <c r="IZ169" s="158"/>
      <c r="JA169" s="158"/>
      <c r="JB169" s="158"/>
      <c r="JC169" s="158"/>
      <c r="JD169" s="158"/>
      <c r="JE169" s="158"/>
      <c r="JF169" s="158"/>
      <c r="JG169" s="158"/>
      <c r="JH169" s="158"/>
      <c r="JI169" s="158"/>
      <c r="JJ169" s="158"/>
      <c r="JK169" s="158"/>
      <c r="JL169" s="158"/>
      <c r="JM169" s="158"/>
      <c r="JN169" s="158"/>
      <c r="JO169" s="158"/>
      <c r="JP169" s="158"/>
      <c r="JQ169" s="158"/>
      <c r="JR169" s="158"/>
      <c r="JS169" s="158"/>
      <c r="JT169" s="158"/>
      <c r="JU169" s="158"/>
      <c r="JV169" s="158"/>
      <c r="JW169" s="158"/>
      <c r="JX169" s="158"/>
      <c r="JY169" s="158"/>
      <c r="JZ169" s="158"/>
      <c r="KA169" s="158"/>
      <c r="KB169" s="158"/>
      <c r="KC169" s="158"/>
      <c r="KD169" s="158"/>
      <c r="KE169" s="158"/>
      <c r="KF169" s="158"/>
      <c r="KG169" s="158"/>
      <c r="KH169" s="158"/>
      <c r="KI169" s="158"/>
      <c r="KJ169" s="158"/>
      <c r="KK169" s="158"/>
      <c r="KL169" s="158"/>
      <c r="KM169" s="158"/>
      <c r="KN169" s="158"/>
      <c r="KO169" s="158"/>
      <c r="KP169" s="158"/>
      <c r="KQ169" s="158"/>
      <c r="KR169" s="158"/>
      <c r="KS169" s="158"/>
      <c r="KT169" s="158"/>
      <c r="KU169" s="158"/>
      <c r="KV169" s="158"/>
      <c r="KW169" s="158"/>
      <c r="KX169" s="158"/>
      <c r="KY169" s="158"/>
      <c r="KZ169" s="158"/>
      <c r="LA169" s="158"/>
      <c r="LB169" s="158"/>
      <c r="LC169" s="158"/>
      <c r="LD169" s="158"/>
      <c r="LE169" s="158"/>
      <c r="LF169" s="158"/>
      <c r="LG169" s="158"/>
      <c r="LH169" s="158"/>
      <c r="LI169" s="158"/>
      <c r="LJ169" s="158"/>
      <c r="LK169" s="158"/>
      <c r="LL169" s="158"/>
      <c r="LM169" s="158"/>
      <c r="LN169" s="158"/>
      <c r="LO169" s="158"/>
      <c r="LP169" s="158"/>
      <c r="LQ169" s="158"/>
      <c r="LR169" s="158"/>
      <c r="LS169" s="158"/>
      <c r="LT169" s="158"/>
      <c r="LU169" s="158"/>
      <c r="LV169" s="158"/>
      <c r="LW169" s="158"/>
      <c r="LX169" s="158"/>
      <c r="LY169" s="158"/>
      <c r="LZ169" s="158"/>
      <c r="MA169" s="158"/>
      <c r="MB169" s="158"/>
      <c r="MC169" s="158"/>
      <c r="MD169" s="158"/>
      <c r="ME169" s="158"/>
      <c r="MF169" s="158"/>
      <c r="MG169" s="158"/>
      <c r="MH169" s="158"/>
      <c r="MI169" s="158"/>
      <c r="MJ169" s="158"/>
      <c r="MK169" s="158"/>
      <c r="ML169" s="158"/>
      <c r="MM169" s="158"/>
      <c r="MN169" s="158"/>
      <c r="MO169" s="158"/>
      <c r="MP169" s="158"/>
      <c r="MQ169" s="158"/>
      <c r="MR169" s="158"/>
      <c r="MS169" s="158"/>
      <c r="MT169" s="158"/>
      <c r="MU169" s="158"/>
      <c r="MV169" s="158"/>
      <c r="MW169" s="158"/>
      <c r="MX169" s="158"/>
      <c r="MY169" s="158"/>
      <c r="MZ169" s="158"/>
      <c r="NA169" s="158"/>
      <c r="NB169" s="158"/>
      <c r="NC169" s="158"/>
      <c r="ND169" s="158"/>
      <c r="NE169" s="158"/>
      <c r="NF169" s="158"/>
      <c r="NG169" s="158"/>
      <c r="NH169" s="158"/>
      <c r="NI169" s="158"/>
      <c r="NJ169" s="158"/>
      <c r="NK169" s="158"/>
      <c r="NL169" s="158"/>
      <c r="NM169" s="158"/>
      <c r="NN169" s="158"/>
      <c r="NO169" s="158"/>
      <c r="NP169" s="158"/>
      <c r="NQ169" s="158"/>
      <c r="NR169" s="158"/>
      <c r="NS169" s="158"/>
      <c r="NT169" s="158"/>
      <c r="NU169" s="158"/>
      <c r="NV169" s="158"/>
      <c r="NW169" s="158"/>
      <c r="NX169" s="158"/>
      <c r="NY169" s="158"/>
      <c r="NZ169" s="158"/>
      <c r="OA169" s="158"/>
      <c r="OB169" s="158"/>
      <c r="OC169" s="158"/>
      <c r="OD169" s="158"/>
      <c r="OE169" s="158"/>
      <c r="OF169" s="158"/>
      <c r="OG169" s="158"/>
      <c r="OH169" s="158"/>
      <c r="OI169" s="158"/>
      <c r="OJ169" s="158"/>
      <c r="OK169" s="158"/>
      <c r="OL169" s="158"/>
      <c r="OM169" s="158"/>
      <c r="ON169" s="158"/>
      <c r="OO169" s="158"/>
      <c r="OP169" s="158"/>
      <c r="OQ169" s="158"/>
      <c r="OR169" s="158"/>
      <c r="OS169" s="158"/>
      <c r="OT169" s="158"/>
      <c r="OU169" s="158"/>
      <c r="OV169" s="158"/>
      <c r="OW169" s="158"/>
      <c r="OX169" s="158"/>
      <c r="OY169" s="158"/>
      <c r="OZ169" s="158"/>
      <c r="PA169" s="158"/>
      <c r="PB169" s="158"/>
      <c r="PC169" s="158"/>
      <c r="PD169" s="158"/>
      <c r="PE169" s="158"/>
      <c r="PF169" s="158"/>
      <c r="PG169" s="158"/>
      <c r="PH169" s="158"/>
      <c r="PI169" s="158"/>
      <c r="PJ169" s="158"/>
      <c r="PK169" s="158"/>
      <c r="PL169" s="158"/>
      <c r="PM169" s="158"/>
      <c r="PN169" s="158"/>
      <c r="PO169" s="158"/>
      <c r="PP169" s="158"/>
      <c r="PQ169" s="158"/>
      <c r="PR169" s="158"/>
      <c r="PS169" s="158"/>
      <c r="PT169" s="158"/>
      <c r="PU169" s="158"/>
      <c r="PV169" s="158"/>
      <c r="PW169" s="158"/>
      <c r="PX169" s="158"/>
      <c r="PY169" s="158"/>
      <c r="PZ169" s="158"/>
      <c r="QA169" s="158"/>
      <c r="QB169" s="158"/>
      <c r="QC169" s="158"/>
      <c r="QD169" s="158"/>
      <c r="QE169" s="158"/>
      <c r="QF169" s="158"/>
      <c r="QG169" s="158"/>
      <c r="QH169" s="158"/>
      <c r="QI169" s="158"/>
      <c r="QJ169" s="158"/>
      <c r="QK169" s="158"/>
      <c r="QL169" s="158"/>
      <c r="QM169" s="158"/>
      <c r="QN169" s="158"/>
      <c r="QO169" s="158"/>
      <c r="QP169" s="158"/>
      <c r="QQ169" s="158"/>
      <c r="QR169" s="158"/>
      <c r="QS169" s="158"/>
      <c r="QT169" s="158"/>
      <c r="QU169" s="158"/>
      <c r="QV169" s="158"/>
      <c r="QW169" s="158"/>
      <c r="QX169" s="158"/>
      <c r="QY169" s="158"/>
      <c r="QZ169" s="158"/>
      <c r="RA169" s="158"/>
      <c r="RB169" s="158"/>
      <c r="RC169" s="158"/>
      <c r="RD169" s="158"/>
      <c r="RE169" s="158"/>
      <c r="RF169" s="158"/>
      <c r="RG169" s="158"/>
      <c r="RH169" s="158"/>
      <c r="RI169" s="158"/>
      <c r="RJ169" s="158"/>
      <c r="RK169" s="158"/>
      <c r="RL169" s="158"/>
      <c r="RM169" s="158"/>
      <c r="RN169" s="158"/>
      <c r="RO169" s="158"/>
      <c r="RP169" s="158"/>
      <c r="RQ169" s="158"/>
      <c r="RR169" s="158"/>
      <c r="RS169" s="158"/>
      <c r="RT169" s="158"/>
      <c r="RU169" s="158"/>
      <c r="RV169" s="158"/>
      <c r="RW169" s="158"/>
      <c r="RX169" s="158"/>
      <c r="RY169" s="158"/>
      <c r="RZ169" s="158"/>
      <c r="SA169" s="158"/>
      <c r="SB169" s="158"/>
      <c r="SC169" s="158"/>
      <c r="SD169" s="158"/>
      <c r="SE169" s="158"/>
      <c r="SF169" s="158"/>
      <c r="SG169" s="158"/>
      <c r="SH169" s="158"/>
      <c r="SI169" s="158"/>
      <c r="SJ169" s="158"/>
      <c r="SK169" s="158"/>
      <c r="SL169" s="158"/>
      <c r="SM169" s="158"/>
      <c r="SN169" s="158"/>
      <c r="SO169" s="158"/>
      <c r="SP169" s="158"/>
      <c r="SQ169" s="158"/>
      <c r="SR169" s="158"/>
      <c r="SS169" s="158"/>
      <c r="ST169" s="158"/>
      <c r="SU169" s="158"/>
      <c r="SV169" s="158"/>
      <c r="SW169" s="158"/>
      <c r="SX169" s="158"/>
      <c r="SY169" s="158"/>
      <c r="SZ169" s="158"/>
      <c r="TA169" s="158"/>
      <c r="TB169" s="158"/>
      <c r="TC169" s="158"/>
      <c r="TD169" s="158"/>
      <c r="TE169" s="158"/>
      <c r="TF169" s="158"/>
      <c r="TG169" s="158"/>
      <c r="TH169" s="158"/>
      <c r="TI169" s="158"/>
      <c r="TJ169" s="158"/>
      <c r="TK169" s="158"/>
      <c r="TL169" s="158"/>
      <c r="TM169" s="158"/>
      <c r="TN169" s="158"/>
      <c r="TO169" s="158"/>
      <c r="TP169" s="158"/>
      <c r="TQ169" s="158"/>
      <c r="TR169" s="158"/>
      <c r="TS169" s="158"/>
      <c r="TT169" s="158"/>
      <c r="TU169" s="158"/>
      <c r="TV169" s="158"/>
      <c r="TW169" s="158"/>
      <c r="TX169" s="158"/>
      <c r="TY169" s="158"/>
      <c r="TZ169" s="158"/>
      <c r="UA169" s="158"/>
      <c r="UB169" s="158"/>
      <c r="UC169" s="158"/>
      <c r="UD169" s="158"/>
      <c r="UE169" s="158"/>
      <c r="UF169" s="158"/>
      <c r="UG169" s="158"/>
      <c r="UH169" s="158"/>
      <c r="UI169" s="158"/>
      <c r="UJ169" s="158"/>
      <c r="UK169" s="158"/>
      <c r="UL169" s="158"/>
      <c r="UM169" s="158"/>
      <c r="UN169" s="158"/>
      <c r="UO169" s="158"/>
      <c r="UP169" s="158"/>
      <c r="UQ169" s="158"/>
      <c r="UR169" s="158"/>
      <c r="US169" s="158"/>
      <c r="UT169" s="158"/>
      <c r="UU169" s="158"/>
      <c r="UV169" s="158"/>
      <c r="UW169" s="158"/>
      <c r="UX169" s="158"/>
      <c r="UY169" s="158"/>
      <c r="UZ169" s="158"/>
      <c r="VA169" s="158"/>
      <c r="VB169" s="158"/>
      <c r="VC169" s="158"/>
      <c r="VD169" s="158"/>
      <c r="VE169" s="158"/>
      <c r="VF169" s="158"/>
      <c r="VG169" s="158"/>
      <c r="VH169" s="158"/>
      <c r="VI169" s="158"/>
      <c r="VJ169" s="158"/>
      <c r="VK169" s="158"/>
      <c r="VL169" s="158"/>
      <c r="VM169" s="158"/>
      <c r="VN169" s="158"/>
      <c r="VO169" s="158"/>
      <c r="VP169" s="158"/>
      <c r="VQ169" s="158"/>
      <c r="VR169" s="158"/>
      <c r="VS169" s="158"/>
      <c r="VT169" s="158"/>
      <c r="VU169" s="158"/>
      <c r="VV169" s="158"/>
      <c r="VW169" s="158"/>
      <c r="VX169" s="158"/>
      <c r="VY169" s="158"/>
      <c r="VZ169" s="158"/>
      <c r="WA169" s="158"/>
      <c r="WB169" s="158"/>
      <c r="WC169" s="158"/>
      <c r="WD169" s="158"/>
      <c r="WE169" s="158"/>
      <c r="WF169" s="158"/>
      <c r="WG169" s="158"/>
      <c r="WH169" s="158"/>
      <c r="WI169" s="158"/>
      <c r="WJ169" s="158"/>
      <c r="WK169" s="158"/>
      <c r="WL169" s="158"/>
      <c r="WM169" s="158"/>
      <c r="WN169" s="158"/>
      <c r="WO169" s="158"/>
      <c r="WP169" s="158"/>
      <c r="WQ169" s="158"/>
      <c r="WR169" s="158"/>
      <c r="WS169" s="158"/>
      <c r="WT169" s="158"/>
      <c r="WU169" s="158"/>
      <c r="WV169" s="158"/>
      <c r="WW169" s="158"/>
      <c r="WX169" s="158"/>
      <c r="WY169" s="158"/>
      <c r="WZ169" s="158"/>
      <c r="XA169" s="158"/>
      <c r="XB169" s="158"/>
      <c r="XC169" s="158"/>
      <c r="XD169" s="158"/>
      <c r="XE169" s="158"/>
      <c r="XF169" s="158"/>
      <c r="XG169" s="158"/>
      <c r="XH169" s="158"/>
      <c r="XI169" s="158"/>
      <c r="XJ169" s="158"/>
      <c r="XK169" s="158"/>
      <c r="XL169" s="158"/>
      <c r="XM169" s="158"/>
      <c r="XN169" s="158"/>
      <c r="XO169" s="158"/>
      <c r="XP169" s="158"/>
      <c r="XQ169" s="158"/>
      <c r="XR169" s="158"/>
      <c r="XS169" s="158"/>
      <c r="XT169" s="158"/>
      <c r="XU169" s="158"/>
      <c r="XV169" s="158"/>
      <c r="XW169" s="158"/>
      <c r="XX169" s="158"/>
      <c r="XY169" s="158"/>
      <c r="XZ169" s="158"/>
      <c r="YA169" s="158"/>
      <c r="YB169" s="158"/>
      <c r="YC169" s="158"/>
      <c r="YD169" s="158"/>
      <c r="YE169" s="158"/>
      <c r="YF169" s="158"/>
      <c r="YG169" s="158"/>
      <c r="YH169" s="158"/>
      <c r="YI169" s="158"/>
      <c r="YJ169" s="158"/>
      <c r="YK169" s="158"/>
      <c r="YL169" s="158"/>
      <c r="YM169" s="158"/>
      <c r="YN169" s="158"/>
      <c r="YO169" s="158"/>
      <c r="YP169" s="158"/>
      <c r="YQ169" s="158"/>
      <c r="YR169" s="158"/>
      <c r="YS169" s="158"/>
      <c r="YT169" s="158"/>
      <c r="YU169" s="158"/>
      <c r="YV169" s="158"/>
      <c r="YW169" s="158"/>
      <c r="YX169" s="158"/>
      <c r="YY169" s="158"/>
      <c r="YZ169" s="158"/>
      <c r="ZA169" s="158"/>
      <c r="ZB169" s="158"/>
      <c r="ZC169" s="158"/>
      <c r="ZD169" s="158"/>
      <c r="ZE169" s="158"/>
      <c r="ZF169" s="158"/>
      <c r="ZG169" s="158"/>
      <c r="ZH169" s="158"/>
      <c r="ZI169" s="158"/>
      <c r="ZJ169" s="158"/>
      <c r="ZK169" s="158"/>
      <c r="ZL169" s="158"/>
      <c r="ZM169" s="158"/>
      <c r="ZN169" s="158"/>
      <c r="ZO169" s="158"/>
      <c r="ZP169" s="158"/>
      <c r="ZQ169" s="158"/>
      <c r="ZR169" s="158"/>
      <c r="ZS169" s="158"/>
      <c r="ZT169" s="158"/>
      <c r="ZU169" s="158"/>
      <c r="ZV169" s="158"/>
      <c r="ZW169" s="158"/>
      <c r="ZX169" s="158"/>
      <c r="ZY169" s="158"/>
      <c r="ZZ169" s="158"/>
      <c r="AAA169" s="158"/>
      <c r="AAB169" s="158"/>
      <c r="AAC169" s="158"/>
      <c r="AAD169" s="158"/>
      <c r="AAE169" s="158"/>
      <c r="AAF169" s="158"/>
      <c r="AAG169" s="158"/>
      <c r="AAH169" s="158"/>
      <c r="AAI169" s="158"/>
      <c r="AAJ169" s="158"/>
      <c r="AAK169" s="158"/>
      <c r="AAL169" s="158"/>
      <c r="AAM169" s="158"/>
      <c r="AAN169" s="158"/>
      <c r="AAO169" s="158"/>
      <c r="AAP169" s="158"/>
      <c r="AAQ169" s="158"/>
      <c r="AAR169" s="158"/>
      <c r="AAS169" s="158"/>
      <c r="AAT169" s="158"/>
      <c r="AAU169" s="158"/>
      <c r="AAV169" s="158"/>
      <c r="AAW169" s="158"/>
      <c r="AAX169" s="158"/>
      <c r="AAY169" s="158"/>
      <c r="AAZ169" s="158"/>
      <c r="ABA169" s="158"/>
      <c r="ABB169" s="158"/>
      <c r="ABC169" s="158"/>
      <c r="ABD169" s="158"/>
      <c r="ABE169" s="158"/>
      <c r="ABF169" s="158"/>
      <c r="ABG169" s="158"/>
      <c r="ABH169" s="158"/>
      <c r="ABI169" s="158"/>
      <c r="ABJ169" s="158"/>
      <c r="ABK169" s="158"/>
      <c r="ABL169" s="158"/>
      <c r="ABM169" s="158"/>
      <c r="ABN169" s="158"/>
      <c r="ABO169" s="158"/>
      <c r="ABP169" s="158"/>
      <c r="ABQ169" s="158"/>
      <c r="ABR169" s="158"/>
      <c r="ABS169" s="158"/>
      <c r="ABT169" s="158"/>
      <c r="ABU169" s="158"/>
      <c r="ABV169" s="158"/>
      <c r="ABW169" s="158"/>
      <c r="ABX169" s="158"/>
      <c r="ABY169" s="158"/>
      <c r="ABZ169" s="158"/>
      <c r="ACA169" s="158"/>
      <c r="ACB169" s="158"/>
      <c r="ACC169" s="158"/>
      <c r="ACD169" s="158"/>
      <c r="ACE169" s="158"/>
      <c r="ACF169" s="158"/>
      <c r="ACG169" s="158"/>
      <c r="ACH169" s="158"/>
      <c r="ACI169" s="158"/>
      <c r="ACJ169" s="158"/>
      <c r="ACK169" s="158"/>
      <c r="ACL169" s="158"/>
      <c r="ACM169" s="158"/>
      <c r="ACN169" s="158"/>
      <c r="ACO169" s="158"/>
      <c r="ACP169" s="158"/>
      <c r="ACQ169" s="158"/>
      <c r="ACR169" s="159"/>
      <c r="ACS169" s="160">
        <f t="array" ref="ACS169">SUM(IF(RIGHT($Q169:$ACR169)=ACS$11,IFERROR(--LEFT($Q169:$ACR169,LEN($Q169:$ACR169)-1),0)))</f>
        <v>0</v>
      </c>
      <c r="ACT169" s="160">
        <f t="array" ref="ACT169">SUM(IF(RIGHT($Q169:$ACR169)=ACT$11,IFERROR(--LEFT($Q169:$ACR169,LEN($Q169:$ACR169)-1),0)))</f>
        <v>0</v>
      </c>
      <c r="ACU169" s="160">
        <f t="array" ref="ACU169">SUM(IF(RIGHT($Q169:$ACR169)=ACU$11,IFERROR(--LEFT($Q169:$ACR169,LEN($Q169:$ACR169)-1),0)))</f>
        <v>0</v>
      </c>
      <c r="ACV169" s="160">
        <f t="array" ref="ACV169">SUM(IF(RIGHT($Q169:$ACR169)=ACV$11,IFERROR(--LEFT($Q169:$ACR169,LEN($Q169:$ACR169)-1),0)))</f>
        <v>0</v>
      </c>
      <c r="ACW169" s="160">
        <f t="array" ref="ACW169">SUM(IF(RIGHT($Q169:$ACR169)=ACW$11,IFERROR(--LEFT($Q169:$ACR169,LEN($Q169:$ACR169)-1),0)))</f>
        <v>0</v>
      </c>
      <c r="ACX169" s="160">
        <f t="array" ref="ACX169">SUM(IF(RIGHT($Q169:$ACR169)=ACX$11,IFERROR(--LEFT($Q169:$ACR169,LEN($Q169:$ACR169)-1),0)))</f>
        <v>0</v>
      </c>
      <c r="ACY169" s="160">
        <f t="array" ref="ACY169">SUM(IF(RIGHT($Q169:$ACR169)=ACY$11,IFERROR(--LEFT($Q169:$ACR169,LEN($Q169:$ACR169)-1),0)))</f>
        <v>0</v>
      </c>
      <c r="ACZ169" s="160">
        <f t="array" ref="ACZ169">SUM(IF(RIGHT($Q169:$ACR169)=ACZ$11,IFERROR(--LEFT($Q169:$ACR169,LEN($Q169:$ACR169)-1),0)))</f>
        <v>0</v>
      </c>
      <c r="ADA169" s="158">
        <f t="shared" si="2287"/>
        <v>0</v>
      </c>
      <c r="ADB169" s="158">
        <f t="shared" si="2288"/>
        <v>0</v>
      </c>
      <c r="ADC169" s="158">
        <f t="shared" si="2289"/>
        <v>0</v>
      </c>
      <c r="ADD169" s="158">
        <f t="shared" si="2290"/>
        <v>0</v>
      </c>
      <c r="ADE169" s="158">
        <f t="shared" si="2291"/>
        <v>0</v>
      </c>
      <c r="ADF169" s="158">
        <f t="shared" si="2292"/>
        <v>0</v>
      </c>
      <c r="ADG169" s="158">
        <f t="shared" si="2293"/>
        <v>0</v>
      </c>
      <c r="ADH169" s="158">
        <f t="shared" si="2294"/>
        <v>0</v>
      </c>
      <c r="ADI169" s="160">
        <f t="array" ref="ADI169">SUM(IF(RIGHT($Q169:$ACR169)=ADI$11,IFERROR(--LEFT($Q169:$ACR169,LEN($Q169:$ACR169)-1),0)))</f>
        <v>0</v>
      </c>
      <c r="ADJ169" s="152">
        <f t="shared" si="2295"/>
        <v>0</v>
      </c>
      <c r="AEC169" s="143"/>
      <c r="AEO169" s="108"/>
      <c r="AEP169" s="108"/>
      <c r="AEQ169" s="108"/>
      <c r="AER169" s="108"/>
      <c r="AES169" s="108"/>
      <c r="AET169" s="108"/>
      <c r="AEU169" s="108"/>
      <c r="AEV169" s="108"/>
      <c r="AEW169" s="143"/>
      <c r="AFI169" s="108"/>
      <c r="AFJ169" s="108"/>
      <c r="AFK169" s="108"/>
      <c r="AFL169" s="108"/>
      <c r="AFM169" s="108"/>
      <c r="AFN169" s="108"/>
      <c r="AFO169" s="108"/>
      <c r="AFP169" s="108"/>
      <c r="AFQ169" s="143"/>
      <c r="AGC169" s="108"/>
      <c r="AGD169" s="108"/>
      <c r="AGE169" s="108"/>
      <c r="AGF169" s="108"/>
      <c r="AGG169" s="108"/>
      <c r="AGH169" s="108"/>
      <c r="AGI169" s="108"/>
      <c r="AGJ169" s="108"/>
      <c r="AGK169" s="143"/>
      <c r="AGW169" s="108"/>
      <c r="AGX169" s="108"/>
      <c r="AGY169" s="108"/>
      <c r="AGZ169" s="108"/>
      <c r="AHA169" s="108"/>
      <c r="AHB169" s="108"/>
      <c r="AHC169" s="108"/>
      <c r="AHD169" s="108"/>
      <c r="AHE169" s="143"/>
      <c r="AHQ169" s="108"/>
      <c r="AHR169" s="108"/>
      <c r="AHS169" s="108"/>
      <c r="AHT169" s="108"/>
      <c r="AHU169" s="108"/>
      <c r="AHV169" s="108"/>
      <c r="AHW169" s="108"/>
      <c r="AHX169" s="108"/>
      <c r="AHY169" s="143"/>
      <c r="AIK169" s="108"/>
      <c r="AIL169" s="108"/>
      <c r="AIM169" s="108"/>
      <c r="AIN169" s="108"/>
      <c r="AIO169" s="108"/>
      <c r="AIP169" s="108"/>
      <c r="AIQ169" s="108"/>
      <c r="AIR169" s="108"/>
      <c r="AIS169" s="143"/>
      <c r="AJE169" s="108"/>
      <c r="AJF169" s="108"/>
      <c r="AJG169" s="108"/>
      <c r="AJH169" s="108"/>
      <c r="AJI169" s="108"/>
      <c r="AJJ169" s="108"/>
      <c r="AJK169" s="108"/>
      <c r="AJL169" s="108"/>
      <c r="AJM169" s="143"/>
      <c r="AJY169" s="108"/>
      <c r="AJZ169" s="108"/>
      <c r="AKA169" s="108"/>
      <c r="AKB169" s="108"/>
      <c r="AKC169" s="108"/>
      <c r="AKD169" s="108"/>
      <c r="AKE169" s="108"/>
      <c r="AKF169" s="108"/>
      <c r="AKG169" s="143"/>
      <c r="AKS169" s="108"/>
      <c r="AKT169" s="108"/>
      <c r="AKU169" s="108"/>
      <c r="AKV169" s="108"/>
      <c r="AKW169" s="108"/>
      <c r="AKX169" s="108"/>
      <c r="AKY169" s="108"/>
      <c r="AKZ169" s="108"/>
      <c r="ALA169" s="143"/>
      <c r="ALM169" s="108"/>
      <c r="ALN169" s="108"/>
      <c r="ALO169" s="108"/>
      <c r="ALP169" s="108"/>
      <c r="ALQ169" s="108"/>
      <c r="ALR169" s="108"/>
      <c r="ALS169" s="108"/>
      <c r="ALT169" s="108"/>
      <c r="ALU169" s="143"/>
      <c r="AMG169" s="108"/>
      <c r="AMH169" s="108"/>
      <c r="AMI169" s="108"/>
      <c r="AMJ169" s="108"/>
      <c r="AMK169" s="108"/>
      <c r="AML169" s="108"/>
      <c r="AMM169" s="108"/>
      <c r="AMN169" s="108"/>
    </row>
    <row r="170" spans="2:1028" x14ac:dyDescent="0.25">
      <c r="B170" s="24">
        <v>159</v>
      </c>
      <c r="C170" s="24"/>
      <c r="D170" s="25"/>
      <c r="E170" s="25"/>
      <c r="F170" s="24"/>
      <c r="G170" s="153"/>
      <c r="H170" s="154"/>
      <c r="I170" s="23"/>
      <c r="J170" s="23"/>
      <c r="K170" s="23"/>
      <c r="L170" s="23"/>
      <c r="M170" s="23"/>
      <c r="N170" s="23"/>
      <c r="O170" s="23"/>
      <c r="P170" s="155"/>
      <c r="Q170" s="156"/>
      <c r="R170" s="157"/>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c r="BS170" s="158"/>
      <c r="BT170" s="158"/>
      <c r="BU170" s="158"/>
      <c r="BV170" s="158"/>
      <c r="BW170" s="158"/>
      <c r="BX170" s="158"/>
      <c r="BY170" s="158"/>
      <c r="BZ170" s="158"/>
      <c r="CA170" s="158"/>
      <c r="CB170" s="158"/>
      <c r="CC170" s="158"/>
      <c r="CD170" s="158"/>
      <c r="CE170" s="158"/>
      <c r="CF170" s="158"/>
      <c r="CG170" s="158"/>
      <c r="CH170" s="158"/>
      <c r="CI170" s="158"/>
      <c r="CJ170" s="158"/>
      <c r="CK170" s="158"/>
      <c r="CL170" s="158"/>
      <c r="CM170" s="158"/>
      <c r="CN170" s="158"/>
      <c r="CO170" s="158"/>
      <c r="CP170" s="158"/>
      <c r="CQ170" s="158"/>
      <c r="CR170" s="158"/>
      <c r="CS170" s="158"/>
      <c r="CT170" s="158"/>
      <c r="CU170" s="158"/>
      <c r="CV170" s="158"/>
      <c r="CW170" s="158"/>
      <c r="CX170" s="158"/>
      <c r="CY170" s="158"/>
      <c r="CZ170" s="158"/>
      <c r="DA170" s="158"/>
      <c r="DB170" s="158"/>
      <c r="DC170" s="158"/>
      <c r="DD170" s="158"/>
      <c r="DE170" s="158"/>
      <c r="DF170" s="158"/>
      <c r="DG170" s="158"/>
      <c r="DH170" s="158"/>
      <c r="DI170" s="158"/>
      <c r="DJ170" s="158"/>
      <c r="DK170" s="158"/>
      <c r="DL170" s="158"/>
      <c r="DM170" s="158"/>
      <c r="DN170" s="158"/>
      <c r="DO170" s="158"/>
      <c r="DP170" s="158"/>
      <c r="DQ170" s="158"/>
      <c r="DR170" s="158"/>
      <c r="DS170" s="158"/>
      <c r="DT170" s="158"/>
      <c r="DU170" s="158"/>
      <c r="DV170" s="158"/>
      <c r="DW170" s="158"/>
      <c r="DX170" s="158"/>
      <c r="DY170" s="158"/>
      <c r="DZ170" s="158"/>
      <c r="EA170" s="158"/>
      <c r="EB170" s="158"/>
      <c r="EC170" s="158"/>
      <c r="ED170" s="158"/>
      <c r="EE170" s="158"/>
      <c r="EF170" s="158"/>
      <c r="EG170" s="158"/>
      <c r="EH170" s="158"/>
      <c r="EI170" s="158"/>
      <c r="EJ170" s="158"/>
      <c r="EK170" s="158"/>
      <c r="EL170" s="158"/>
      <c r="EM170" s="158"/>
      <c r="EN170" s="158"/>
      <c r="EO170" s="158"/>
      <c r="EP170" s="158"/>
      <c r="EQ170" s="158"/>
      <c r="ER170" s="158"/>
      <c r="ES170" s="158"/>
      <c r="ET170" s="158"/>
      <c r="EU170" s="158"/>
      <c r="EV170" s="158"/>
      <c r="EW170" s="158"/>
      <c r="EX170" s="158"/>
      <c r="EY170" s="158"/>
      <c r="EZ170" s="158"/>
      <c r="FA170" s="158"/>
      <c r="FB170" s="158"/>
      <c r="FC170" s="158"/>
      <c r="FD170" s="158"/>
      <c r="FE170" s="158"/>
      <c r="FF170" s="158"/>
      <c r="FG170" s="158"/>
      <c r="FH170" s="158"/>
      <c r="FI170" s="158"/>
      <c r="FJ170" s="158"/>
      <c r="FK170" s="158"/>
      <c r="FL170" s="158"/>
      <c r="FM170" s="158"/>
      <c r="FN170" s="158"/>
      <c r="FO170" s="158"/>
      <c r="FP170" s="158"/>
      <c r="FQ170" s="158"/>
      <c r="FR170" s="158"/>
      <c r="FS170" s="158"/>
      <c r="FT170" s="158"/>
      <c r="FU170" s="158"/>
      <c r="FV170" s="158"/>
      <c r="FW170" s="158"/>
      <c r="FX170" s="158"/>
      <c r="FY170" s="158"/>
      <c r="FZ170" s="158"/>
      <c r="GA170" s="158"/>
      <c r="GB170" s="158"/>
      <c r="GC170" s="158"/>
      <c r="GD170" s="158"/>
      <c r="GE170" s="158"/>
      <c r="GF170" s="158"/>
      <c r="GG170" s="158"/>
      <c r="GH170" s="158"/>
      <c r="GI170" s="158"/>
      <c r="GJ170" s="158"/>
      <c r="GK170" s="158"/>
      <c r="GL170" s="158"/>
      <c r="GM170" s="158"/>
      <c r="GN170" s="158"/>
      <c r="GO170" s="158"/>
      <c r="GP170" s="158"/>
      <c r="GQ170" s="158"/>
      <c r="GR170" s="158"/>
      <c r="GS170" s="158"/>
      <c r="GT170" s="158"/>
      <c r="GU170" s="158"/>
      <c r="GV170" s="158"/>
      <c r="GW170" s="158"/>
      <c r="GX170" s="158"/>
      <c r="GY170" s="158"/>
      <c r="GZ170" s="158"/>
      <c r="HA170" s="158"/>
      <c r="HB170" s="158"/>
      <c r="HC170" s="158"/>
      <c r="HD170" s="158"/>
      <c r="HE170" s="158"/>
      <c r="HF170" s="158"/>
      <c r="HG170" s="158"/>
      <c r="HH170" s="158"/>
      <c r="HI170" s="158"/>
      <c r="HJ170" s="158"/>
      <c r="HK170" s="158"/>
      <c r="HL170" s="158"/>
      <c r="HM170" s="158"/>
      <c r="HN170" s="158"/>
      <c r="HO170" s="158"/>
      <c r="HP170" s="158"/>
      <c r="HQ170" s="158"/>
      <c r="HR170" s="158"/>
      <c r="HS170" s="158"/>
      <c r="HT170" s="158"/>
      <c r="HU170" s="158"/>
      <c r="HV170" s="158"/>
      <c r="HW170" s="158"/>
      <c r="HX170" s="158"/>
      <c r="HY170" s="158"/>
      <c r="HZ170" s="158"/>
      <c r="IA170" s="158"/>
      <c r="IB170" s="158"/>
      <c r="IC170" s="158"/>
      <c r="ID170" s="158"/>
      <c r="IE170" s="158"/>
      <c r="IF170" s="158"/>
      <c r="IG170" s="158"/>
      <c r="IH170" s="158"/>
      <c r="II170" s="158"/>
      <c r="IJ170" s="158"/>
      <c r="IK170" s="158"/>
      <c r="IL170" s="158"/>
      <c r="IM170" s="158"/>
      <c r="IN170" s="158"/>
      <c r="IO170" s="158"/>
      <c r="IP170" s="158"/>
      <c r="IQ170" s="158"/>
      <c r="IR170" s="158"/>
      <c r="IS170" s="158"/>
      <c r="IT170" s="158"/>
      <c r="IU170" s="158"/>
      <c r="IV170" s="158"/>
      <c r="IW170" s="158"/>
      <c r="IX170" s="158"/>
      <c r="IY170" s="158"/>
      <c r="IZ170" s="158"/>
      <c r="JA170" s="158"/>
      <c r="JB170" s="158"/>
      <c r="JC170" s="158"/>
      <c r="JD170" s="158"/>
      <c r="JE170" s="158"/>
      <c r="JF170" s="158"/>
      <c r="JG170" s="158"/>
      <c r="JH170" s="158"/>
      <c r="JI170" s="158"/>
      <c r="JJ170" s="158"/>
      <c r="JK170" s="158"/>
      <c r="JL170" s="158"/>
      <c r="JM170" s="158"/>
      <c r="JN170" s="158"/>
      <c r="JO170" s="158"/>
      <c r="JP170" s="158"/>
      <c r="JQ170" s="158"/>
      <c r="JR170" s="158"/>
      <c r="JS170" s="158"/>
      <c r="JT170" s="158"/>
      <c r="JU170" s="158"/>
      <c r="JV170" s="158"/>
      <c r="JW170" s="158"/>
      <c r="JX170" s="158"/>
      <c r="JY170" s="158"/>
      <c r="JZ170" s="158"/>
      <c r="KA170" s="158"/>
      <c r="KB170" s="158"/>
      <c r="KC170" s="158"/>
      <c r="KD170" s="158"/>
      <c r="KE170" s="158"/>
      <c r="KF170" s="158"/>
      <c r="KG170" s="158"/>
      <c r="KH170" s="158"/>
      <c r="KI170" s="158"/>
      <c r="KJ170" s="158"/>
      <c r="KK170" s="158"/>
      <c r="KL170" s="158"/>
      <c r="KM170" s="158"/>
      <c r="KN170" s="158"/>
      <c r="KO170" s="158"/>
      <c r="KP170" s="158"/>
      <c r="KQ170" s="158"/>
      <c r="KR170" s="158"/>
      <c r="KS170" s="158"/>
      <c r="KT170" s="158"/>
      <c r="KU170" s="158"/>
      <c r="KV170" s="158"/>
      <c r="KW170" s="158"/>
      <c r="KX170" s="158"/>
      <c r="KY170" s="158"/>
      <c r="KZ170" s="158"/>
      <c r="LA170" s="158"/>
      <c r="LB170" s="158"/>
      <c r="LC170" s="158"/>
      <c r="LD170" s="158"/>
      <c r="LE170" s="158"/>
      <c r="LF170" s="158"/>
      <c r="LG170" s="158"/>
      <c r="LH170" s="158"/>
      <c r="LI170" s="158"/>
      <c r="LJ170" s="158"/>
      <c r="LK170" s="158"/>
      <c r="LL170" s="158"/>
      <c r="LM170" s="158"/>
      <c r="LN170" s="158"/>
      <c r="LO170" s="158"/>
      <c r="LP170" s="158"/>
      <c r="LQ170" s="158"/>
      <c r="LR170" s="158"/>
      <c r="LS170" s="158"/>
      <c r="LT170" s="158"/>
      <c r="LU170" s="158"/>
      <c r="LV170" s="158"/>
      <c r="LW170" s="158"/>
      <c r="LX170" s="158"/>
      <c r="LY170" s="158"/>
      <c r="LZ170" s="158"/>
      <c r="MA170" s="158"/>
      <c r="MB170" s="158"/>
      <c r="MC170" s="158"/>
      <c r="MD170" s="158"/>
      <c r="ME170" s="158"/>
      <c r="MF170" s="158"/>
      <c r="MG170" s="158"/>
      <c r="MH170" s="158"/>
      <c r="MI170" s="158"/>
      <c r="MJ170" s="158"/>
      <c r="MK170" s="158"/>
      <c r="ML170" s="158"/>
      <c r="MM170" s="158"/>
      <c r="MN170" s="158"/>
      <c r="MO170" s="158"/>
      <c r="MP170" s="158"/>
      <c r="MQ170" s="158"/>
      <c r="MR170" s="158"/>
      <c r="MS170" s="158"/>
      <c r="MT170" s="158"/>
      <c r="MU170" s="158"/>
      <c r="MV170" s="158"/>
      <c r="MW170" s="158"/>
      <c r="MX170" s="158"/>
      <c r="MY170" s="158"/>
      <c r="MZ170" s="158"/>
      <c r="NA170" s="158"/>
      <c r="NB170" s="158"/>
      <c r="NC170" s="158"/>
      <c r="ND170" s="158"/>
      <c r="NE170" s="158"/>
      <c r="NF170" s="158"/>
      <c r="NG170" s="158"/>
      <c r="NH170" s="158"/>
      <c r="NI170" s="158"/>
      <c r="NJ170" s="158"/>
      <c r="NK170" s="158"/>
      <c r="NL170" s="158"/>
      <c r="NM170" s="158"/>
      <c r="NN170" s="158"/>
      <c r="NO170" s="158"/>
      <c r="NP170" s="158"/>
      <c r="NQ170" s="158"/>
      <c r="NR170" s="158"/>
      <c r="NS170" s="158"/>
      <c r="NT170" s="158"/>
      <c r="NU170" s="158"/>
      <c r="NV170" s="158"/>
      <c r="NW170" s="158"/>
      <c r="NX170" s="158"/>
      <c r="NY170" s="158"/>
      <c r="NZ170" s="158"/>
      <c r="OA170" s="158"/>
      <c r="OB170" s="158"/>
      <c r="OC170" s="158"/>
      <c r="OD170" s="158"/>
      <c r="OE170" s="158"/>
      <c r="OF170" s="158"/>
      <c r="OG170" s="158"/>
      <c r="OH170" s="158"/>
      <c r="OI170" s="158"/>
      <c r="OJ170" s="158"/>
      <c r="OK170" s="158"/>
      <c r="OL170" s="158"/>
      <c r="OM170" s="158"/>
      <c r="ON170" s="158"/>
      <c r="OO170" s="158"/>
      <c r="OP170" s="158"/>
      <c r="OQ170" s="158"/>
      <c r="OR170" s="158"/>
      <c r="OS170" s="158"/>
      <c r="OT170" s="158"/>
      <c r="OU170" s="158"/>
      <c r="OV170" s="158"/>
      <c r="OW170" s="158"/>
      <c r="OX170" s="158"/>
      <c r="OY170" s="158"/>
      <c r="OZ170" s="158"/>
      <c r="PA170" s="158"/>
      <c r="PB170" s="158"/>
      <c r="PC170" s="158"/>
      <c r="PD170" s="158"/>
      <c r="PE170" s="158"/>
      <c r="PF170" s="158"/>
      <c r="PG170" s="158"/>
      <c r="PH170" s="158"/>
      <c r="PI170" s="158"/>
      <c r="PJ170" s="158"/>
      <c r="PK170" s="158"/>
      <c r="PL170" s="158"/>
      <c r="PM170" s="158"/>
      <c r="PN170" s="158"/>
      <c r="PO170" s="158"/>
      <c r="PP170" s="158"/>
      <c r="PQ170" s="158"/>
      <c r="PR170" s="158"/>
      <c r="PS170" s="158"/>
      <c r="PT170" s="158"/>
      <c r="PU170" s="158"/>
      <c r="PV170" s="158"/>
      <c r="PW170" s="158"/>
      <c r="PX170" s="158"/>
      <c r="PY170" s="158"/>
      <c r="PZ170" s="158"/>
      <c r="QA170" s="158"/>
      <c r="QB170" s="158"/>
      <c r="QC170" s="158"/>
      <c r="QD170" s="158"/>
      <c r="QE170" s="158"/>
      <c r="QF170" s="158"/>
      <c r="QG170" s="158"/>
      <c r="QH170" s="158"/>
      <c r="QI170" s="158"/>
      <c r="QJ170" s="158"/>
      <c r="QK170" s="158"/>
      <c r="QL170" s="158"/>
      <c r="QM170" s="158"/>
      <c r="QN170" s="158"/>
      <c r="QO170" s="158"/>
      <c r="QP170" s="158"/>
      <c r="QQ170" s="158"/>
      <c r="QR170" s="158"/>
      <c r="QS170" s="158"/>
      <c r="QT170" s="158"/>
      <c r="QU170" s="158"/>
      <c r="QV170" s="158"/>
      <c r="QW170" s="158"/>
      <c r="QX170" s="158"/>
      <c r="QY170" s="158"/>
      <c r="QZ170" s="158"/>
      <c r="RA170" s="158"/>
      <c r="RB170" s="158"/>
      <c r="RC170" s="158"/>
      <c r="RD170" s="158"/>
      <c r="RE170" s="158"/>
      <c r="RF170" s="158"/>
      <c r="RG170" s="158"/>
      <c r="RH170" s="158"/>
      <c r="RI170" s="158"/>
      <c r="RJ170" s="158"/>
      <c r="RK170" s="158"/>
      <c r="RL170" s="158"/>
      <c r="RM170" s="158"/>
      <c r="RN170" s="158"/>
      <c r="RO170" s="158"/>
      <c r="RP170" s="158"/>
      <c r="RQ170" s="158"/>
      <c r="RR170" s="158"/>
      <c r="RS170" s="158"/>
      <c r="RT170" s="158"/>
      <c r="RU170" s="158"/>
      <c r="RV170" s="158"/>
      <c r="RW170" s="158"/>
      <c r="RX170" s="158"/>
      <c r="RY170" s="158"/>
      <c r="RZ170" s="158"/>
      <c r="SA170" s="158"/>
      <c r="SB170" s="158"/>
      <c r="SC170" s="158"/>
      <c r="SD170" s="158"/>
      <c r="SE170" s="158"/>
      <c r="SF170" s="158"/>
      <c r="SG170" s="158"/>
      <c r="SH170" s="158"/>
      <c r="SI170" s="158"/>
      <c r="SJ170" s="158"/>
      <c r="SK170" s="158"/>
      <c r="SL170" s="158"/>
      <c r="SM170" s="158"/>
      <c r="SN170" s="158"/>
      <c r="SO170" s="158"/>
      <c r="SP170" s="158"/>
      <c r="SQ170" s="158"/>
      <c r="SR170" s="158"/>
      <c r="SS170" s="158"/>
      <c r="ST170" s="158"/>
      <c r="SU170" s="158"/>
      <c r="SV170" s="158"/>
      <c r="SW170" s="158"/>
      <c r="SX170" s="158"/>
      <c r="SY170" s="158"/>
      <c r="SZ170" s="158"/>
      <c r="TA170" s="158"/>
      <c r="TB170" s="158"/>
      <c r="TC170" s="158"/>
      <c r="TD170" s="158"/>
      <c r="TE170" s="158"/>
      <c r="TF170" s="158"/>
      <c r="TG170" s="158"/>
      <c r="TH170" s="158"/>
      <c r="TI170" s="158"/>
      <c r="TJ170" s="158"/>
      <c r="TK170" s="158"/>
      <c r="TL170" s="158"/>
      <c r="TM170" s="158"/>
      <c r="TN170" s="158"/>
      <c r="TO170" s="158"/>
      <c r="TP170" s="158"/>
      <c r="TQ170" s="158"/>
      <c r="TR170" s="158"/>
      <c r="TS170" s="158"/>
      <c r="TT170" s="158"/>
      <c r="TU170" s="158"/>
      <c r="TV170" s="158"/>
      <c r="TW170" s="158"/>
      <c r="TX170" s="158"/>
      <c r="TY170" s="158"/>
      <c r="TZ170" s="158"/>
      <c r="UA170" s="158"/>
      <c r="UB170" s="158"/>
      <c r="UC170" s="158"/>
      <c r="UD170" s="158"/>
      <c r="UE170" s="158"/>
      <c r="UF170" s="158"/>
      <c r="UG170" s="158"/>
      <c r="UH170" s="158"/>
      <c r="UI170" s="158"/>
      <c r="UJ170" s="158"/>
      <c r="UK170" s="158"/>
      <c r="UL170" s="158"/>
      <c r="UM170" s="158"/>
      <c r="UN170" s="158"/>
      <c r="UO170" s="158"/>
      <c r="UP170" s="158"/>
      <c r="UQ170" s="158"/>
      <c r="UR170" s="158"/>
      <c r="US170" s="158"/>
      <c r="UT170" s="158"/>
      <c r="UU170" s="158"/>
      <c r="UV170" s="158"/>
      <c r="UW170" s="158"/>
      <c r="UX170" s="158"/>
      <c r="UY170" s="158"/>
      <c r="UZ170" s="158"/>
      <c r="VA170" s="158"/>
      <c r="VB170" s="158"/>
      <c r="VC170" s="158"/>
      <c r="VD170" s="158"/>
      <c r="VE170" s="158"/>
      <c r="VF170" s="158"/>
      <c r="VG170" s="158"/>
      <c r="VH170" s="158"/>
      <c r="VI170" s="158"/>
      <c r="VJ170" s="158"/>
      <c r="VK170" s="158"/>
      <c r="VL170" s="158"/>
      <c r="VM170" s="158"/>
      <c r="VN170" s="158"/>
      <c r="VO170" s="158"/>
      <c r="VP170" s="158"/>
      <c r="VQ170" s="158"/>
      <c r="VR170" s="158"/>
      <c r="VS170" s="158"/>
      <c r="VT170" s="158"/>
      <c r="VU170" s="158"/>
      <c r="VV170" s="158"/>
      <c r="VW170" s="158"/>
      <c r="VX170" s="158"/>
      <c r="VY170" s="158"/>
      <c r="VZ170" s="158"/>
      <c r="WA170" s="158"/>
      <c r="WB170" s="158"/>
      <c r="WC170" s="158"/>
      <c r="WD170" s="158"/>
      <c r="WE170" s="158"/>
      <c r="WF170" s="158"/>
      <c r="WG170" s="158"/>
      <c r="WH170" s="158"/>
      <c r="WI170" s="158"/>
      <c r="WJ170" s="158"/>
      <c r="WK170" s="158"/>
      <c r="WL170" s="158"/>
      <c r="WM170" s="158"/>
      <c r="WN170" s="158"/>
      <c r="WO170" s="158"/>
      <c r="WP170" s="158"/>
      <c r="WQ170" s="158"/>
      <c r="WR170" s="158"/>
      <c r="WS170" s="158"/>
      <c r="WT170" s="158"/>
      <c r="WU170" s="158"/>
      <c r="WV170" s="158"/>
      <c r="WW170" s="158"/>
      <c r="WX170" s="158"/>
      <c r="WY170" s="158"/>
      <c r="WZ170" s="158"/>
      <c r="XA170" s="158"/>
      <c r="XB170" s="158"/>
      <c r="XC170" s="158"/>
      <c r="XD170" s="158"/>
      <c r="XE170" s="158"/>
      <c r="XF170" s="158"/>
      <c r="XG170" s="158"/>
      <c r="XH170" s="158"/>
      <c r="XI170" s="158"/>
      <c r="XJ170" s="158"/>
      <c r="XK170" s="158"/>
      <c r="XL170" s="158"/>
      <c r="XM170" s="158"/>
      <c r="XN170" s="158"/>
      <c r="XO170" s="158"/>
      <c r="XP170" s="158"/>
      <c r="XQ170" s="158"/>
      <c r="XR170" s="158"/>
      <c r="XS170" s="158"/>
      <c r="XT170" s="158"/>
      <c r="XU170" s="158"/>
      <c r="XV170" s="158"/>
      <c r="XW170" s="158"/>
      <c r="XX170" s="158"/>
      <c r="XY170" s="158"/>
      <c r="XZ170" s="158"/>
      <c r="YA170" s="158"/>
      <c r="YB170" s="158"/>
      <c r="YC170" s="158"/>
      <c r="YD170" s="158"/>
      <c r="YE170" s="158"/>
      <c r="YF170" s="158"/>
      <c r="YG170" s="158"/>
      <c r="YH170" s="158"/>
      <c r="YI170" s="158"/>
      <c r="YJ170" s="158"/>
      <c r="YK170" s="158"/>
      <c r="YL170" s="158"/>
      <c r="YM170" s="158"/>
      <c r="YN170" s="158"/>
      <c r="YO170" s="158"/>
      <c r="YP170" s="158"/>
      <c r="YQ170" s="158"/>
      <c r="YR170" s="158"/>
      <c r="YS170" s="158"/>
      <c r="YT170" s="158"/>
      <c r="YU170" s="158"/>
      <c r="YV170" s="158"/>
      <c r="YW170" s="158"/>
      <c r="YX170" s="158"/>
      <c r="YY170" s="158"/>
      <c r="YZ170" s="158"/>
      <c r="ZA170" s="158"/>
      <c r="ZB170" s="158"/>
      <c r="ZC170" s="158"/>
      <c r="ZD170" s="158"/>
      <c r="ZE170" s="158"/>
      <c r="ZF170" s="158"/>
      <c r="ZG170" s="158"/>
      <c r="ZH170" s="158"/>
      <c r="ZI170" s="158"/>
      <c r="ZJ170" s="158"/>
      <c r="ZK170" s="158"/>
      <c r="ZL170" s="158"/>
      <c r="ZM170" s="158"/>
      <c r="ZN170" s="158"/>
      <c r="ZO170" s="158"/>
      <c r="ZP170" s="158"/>
      <c r="ZQ170" s="158"/>
      <c r="ZR170" s="158"/>
      <c r="ZS170" s="158"/>
      <c r="ZT170" s="158"/>
      <c r="ZU170" s="158"/>
      <c r="ZV170" s="158"/>
      <c r="ZW170" s="158"/>
      <c r="ZX170" s="158"/>
      <c r="ZY170" s="158"/>
      <c r="ZZ170" s="158"/>
      <c r="AAA170" s="158"/>
      <c r="AAB170" s="158"/>
      <c r="AAC170" s="158"/>
      <c r="AAD170" s="158"/>
      <c r="AAE170" s="158"/>
      <c r="AAF170" s="158"/>
      <c r="AAG170" s="158"/>
      <c r="AAH170" s="158"/>
      <c r="AAI170" s="158"/>
      <c r="AAJ170" s="158"/>
      <c r="AAK170" s="158"/>
      <c r="AAL170" s="158"/>
      <c r="AAM170" s="158"/>
      <c r="AAN170" s="158"/>
      <c r="AAO170" s="158"/>
      <c r="AAP170" s="158"/>
      <c r="AAQ170" s="158"/>
      <c r="AAR170" s="158"/>
      <c r="AAS170" s="158"/>
      <c r="AAT170" s="158"/>
      <c r="AAU170" s="158"/>
      <c r="AAV170" s="158"/>
      <c r="AAW170" s="158"/>
      <c r="AAX170" s="158"/>
      <c r="AAY170" s="158"/>
      <c r="AAZ170" s="158"/>
      <c r="ABA170" s="158"/>
      <c r="ABB170" s="158"/>
      <c r="ABC170" s="158"/>
      <c r="ABD170" s="158"/>
      <c r="ABE170" s="158"/>
      <c r="ABF170" s="158"/>
      <c r="ABG170" s="158"/>
      <c r="ABH170" s="158"/>
      <c r="ABI170" s="158"/>
      <c r="ABJ170" s="158"/>
      <c r="ABK170" s="158"/>
      <c r="ABL170" s="158"/>
      <c r="ABM170" s="158"/>
      <c r="ABN170" s="158"/>
      <c r="ABO170" s="158"/>
      <c r="ABP170" s="158"/>
      <c r="ABQ170" s="158"/>
      <c r="ABR170" s="158"/>
      <c r="ABS170" s="158"/>
      <c r="ABT170" s="158"/>
      <c r="ABU170" s="158"/>
      <c r="ABV170" s="158"/>
      <c r="ABW170" s="158"/>
      <c r="ABX170" s="158"/>
      <c r="ABY170" s="158"/>
      <c r="ABZ170" s="158"/>
      <c r="ACA170" s="158"/>
      <c r="ACB170" s="158"/>
      <c r="ACC170" s="158"/>
      <c r="ACD170" s="158"/>
      <c r="ACE170" s="158"/>
      <c r="ACF170" s="158"/>
      <c r="ACG170" s="158"/>
      <c r="ACH170" s="158"/>
      <c r="ACI170" s="158"/>
      <c r="ACJ170" s="158"/>
      <c r="ACK170" s="158"/>
      <c r="ACL170" s="158"/>
      <c r="ACM170" s="158"/>
      <c r="ACN170" s="158"/>
      <c r="ACO170" s="158"/>
      <c r="ACP170" s="158"/>
      <c r="ACQ170" s="158"/>
      <c r="ACR170" s="159"/>
      <c r="ACS170" s="160">
        <f t="array" ref="ACS170">SUM(IF(RIGHT($Q170:$ACR170)=ACS$11,IFERROR(--LEFT($Q170:$ACR170,LEN($Q170:$ACR170)-1),0)))</f>
        <v>0</v>
      </c>
      <c r="ACT170" s="160">
        <f t="array" ref="ACT170">SUM(IF(RIGHT($Q170:$ACR170)=ACT$11,IFERROR(--LEFT($Q170:$ACR170,LEN($Q170:$ACR170)-1),0)))</f>
        <v>0</v>
      </c>
      <c r="ACU170" s="160">
        <f t="array" ref="ACU170">SUM(IF(RIGHT($Q170:$ACR170)=ACU$11,IFERROR(--LEFT($Q170:$ACR170,LEN($Q170:$ACR170)-1),0)))</f>
        <v>0</v>
      </c>
      <c r="ACV170" s="160">
        <f t="array" ref="ACV170">SUM(IF(RIGHT($Q170:$ACR170)=ACV$11,IFERROR(--LEFT($Q170:$ACR170,LEN($Q170:$ACR170)-1),0)))</f>
        <v>0</v>
      </c>
      <c r="ACW170" s="160">
        <f t="array" ref="ACW170">SUM(IF(RIGHT($Q170:$ACR170)=ACW$11,IFERROR(--LEFT($Q170:$ACR170,LEN($Q170:$ACR170)-1),0)))</f>
        <v>0</v>
      </c>
      <c r="ACX170" s="160">
        <f t="array" ref="ACX170">SUM(IF(RIGHT($Q170:$ACR170)=ACX$11,IFERROR(--LEFT($Q170:$ACR170,LEN($Q170:$ACR170)-1),0)))</f>
        <v>0</v>
      </c>
      <c r="ACY170" s="160">
        <f t="array" ref="ACY170">SUM(IF(RIGHT($Q170:$ACR170)=ACY$11,IFERROR(--LEFT($Q170:$ACR170,LEN($Q170:$ACR170)-1),0)))</f>
        <v>0</v>
      </c>
      <c r="ACZ170" s="160">
        <f t="array" ref="ACZ170">SUM(IF(RIGHT($Q170:$ACR170)=ACZ$11,IFERROR(--LEFT($Q170:$ACR170,LEN($Q170:$ACR170)-1),0)))</f>
        <v>0</v>
      </c>
      <c r="ADA170" s="158">
        <f t="shared" si="2287"/>
        <v>0</v>
      </c>
      <c r="ADB170" s="158">
        <f t="shared" si="2288"/>
        <v>0</v>
      </c>
      <c r="ADC170" s="158">
        <f t="shared" si="2289"/>
        <v>0</v>
      </c>
      <c r="ADD170" s="158">
        <f t="shared" si="2290"/>
        <v>0</v>
      </c>
      <c r="ADE170" s="158">
        <f t="shared" si="2291"/>
        <v>0</v>
      </c>
      <c r="ADF170" s="158">
        <f t="shared" si="2292"/>
        <v>0</v>
      </c>
      <c r="ADG170" s="158">
        <f t="shared" si="2293"/>
        <v>0</v>
      </c>
      <c r="ADH170" s="158">
        <f t="shared" si="2294"/>
        <v>0</v>
      </c>
      <c r="ADI170" s="160">
        <f t="array" ref="ADI170">SUM(IF(RIGHT($Q170:$ACR170)=ADI$11,IFERROR(--LEFT($Q170:$ACR170,LEN($Q170:$ACR170)-1),0)))</f>
        <v>0</v>
      </c>
      <c r="ADJ170" s="152">
        <f t="shared" si="2295"/>
        <v>0</v>
      </c>
      <c r="AEC170" s="143"/>
      <c r="AEO170" s="108"/>
      <c r="AEP170" s="108"/>
      <c r="AEQ170" s="108"/>
      <c r="AER170" s="108"/>
      <c r="AES170" s="108"/>
      <c r="AET170" s="108"/>
      <c r="AEU170" s="108"/>
      <c r="AEV170" s="108"/>
      <c r="AEW170" s="143"/>
      <c r="AFI170" s="108"/>
      <c r="AFJ170" s="108"/>
      <c r="AFK170" s="108"/>
      <c r="AFL170" s="108"/>
      <c r="AFM170" s="108"/>
      <c r="AFN170" s="108"/>
      <c r="AFO170" s="108"/>
      <c r="AFP170" s="108"/>
      <c r="AFQ170" s="143"/>
      <c r="AGC170" s="108"/>
      <c r="AGD170" s="108"/>
      <c r="AGE170" s="108"/>
      <c r="AGF170" s="108"/>
      <c r="AGG170" s="108"/>
      <c r="AGH170" s="108"/>
      <c r="AGI170" s="108"/>
      <c r="AGJ170" s="108"/>
      <c r="AGK170" s="143"/>
      <c r="AGW170" s="108"/>
      <c r="AGX170" s="108"/>
      <c r="AGY170" s="108"/>
      <c r="AGZ170" s="108"/>
      <c r="AHA170" s="108"/>
      <c r="AHB170" s="108"/>
      <c r="AHC170" s="108"/>
      <c r="AHD170" s="108"/>
      <c r="AHE170" s="143"/>
      <c r="AHQ170" s="108"/>
      <c r="AHR170" s="108"/>
      <c r="AHS170" s="108"/>
      <c r="AHT170" s="108"/>
      <c r="AHU170" s="108"/>
      <c r="AHV170" s="108"/>
      <c r="AHW170" s="108"/>
      <c r="AHX170" s="108"/>
      <c r="AHY170" s="143"/>
      <c r="AIK170" s="108"/>
      <c r="AIL170" s="108"/>
      <c r="AIM170" s="108"/>
      <c r="AIN170" s="108"/>
      <c r="AIO170" s="108"/>
      <c r="AIP170" s="108"/>
      <c r="AIQ170" s="108"/>
      <c r="AIR170" s="108"/>
      <c r="AIS170" s="143"/>
      <c r="AJE170" s="108"/>
      <c r="AJF170" s="108"/>
      <c r="AJG170" s="108"/>
      <c r="AJH170" s="108"/>
      <c r="AJI170" s="108"/>
      <c r="AJJ170" s="108"/>
      <c r="AJK170" s="108"/>
      <c r="AJL170" s="108"/>
      <c r="AJM170" s="143"/>
      <c r="AJY170" s="108"/>
      <c r="AJZ170" s="108"/>
      <c r="AKA170" s="108"/>
      <c r="AKB170" s="108"/>
      <c r="AKC170" s="108"/>
      <c r="AKD170" s="108"/>
      <c r="AKE170" s="108"/>
      <c r="AKF170" s="108"/>
      <c r="AKG170" s="143"/>
      <c r="AKS170" s="108"/>
      <c r="AKT170" s="108"/>
      <c r="AKU170" s="108"/>
      <c r="AKV170" s="108"/>
      <c r="AKW170" s="108"/>
      <c r="AKX170" s="108"/>
      <c r="AKY170" s="108"/>
      <c r="AKZ170" s="108"/>
      <c r="ALA170" s="143"/>
      <c r="ALM170" s="108"/>
      <c r="ALN170" s="108"/>
      <c r="ALO170" s="108"/>
      <c r="ALP170" s="108"/>
      <c r="ALQ170" s="108"/>
      <c r="ALR170" s="108"/>
      <c r="ALS170" s="108"/>
      <c r="ALT170" s="108"/>
      <c r="ALU170" s="143"/>
      <c r="AMG170" s="108"/>
      <c r="AMH170" s="108"/>
      <c r="AMI170" s="108"/>
      <c r="AMJ170" s="108"/>
      <c r="AMK170" s="108"/>
      <c r="AML170" s="108"/>
      <c r="AMM170" s="108"/>
      <c r="AMN170" s="108"/>
    </row>
    <row r="171" spans="2:1028" x14ac:dyDescent="0.25">
      <c r="B171" s="24">
        <v>160</v>
      </c>
      <c r="C171" s="24"/>
      <c r="D171" s="25"/>
      <c r="E171" s="25"/>
      <c r="F171" s="24"/>
      <c r="G171" s="153"/>
      <c r="H171" s="154"/>
      <c r="I171" s="23"/>
      <c r="J171" s="23"/>
      <c r="K171" s="23"/>
      <c r="L171" s="23"/>
      <c r="M171" s="23"/>
      <c r="N171" s="23"/>
      <c r="O171" s="23"/>
      <c r="P171" s="155"/>
      <c r="Q171" s="156"/>
      <c r="R171" s="157"/>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c r="BS171" s="158"/>
      <c r="BT171" s="158"/>
      <c r="BU171" s="158"/>
      <c r="BV171" s="158"/>
      <c r="BW171" s="158"/>
      <c r="BX171" s="158"/>
      <c r="BY171" s="158"/>
      <c r="BZ171" s="158"/>
      <c r="CA171" s="158"/>
      <c r="CB171" s="158"/>
      <c r="CC171" s="158"/>
      <c r="CD171" s="158"/>
      <c r="CE171" s="158"/>
      <c r="CF171" s="158"/>
      <c r="CG171" s="158"/>
      <c r="CH171" s="158"/>
      <c r="CI171" s="158"/>
      <c r="CJ171" s="158"/>
      <c r="CK171" s="158"/>
      <c r="CL171" s="158"/>
      <c r="CM171" s="158"/>
      <c r="CN171" s="158"/>
      <c r="CO171" s="158"/>
      <c r="CP171" s="158"/>
      <c r="CQ171" s="158"/>
      <c r="CR171" s="158"/>
      <c r="CS171" s="158"/>
      <c r="CT171" s="158"/>
      <c r="CU171" s="158"/>
      <c r="CV171" s="158"/>
      <c r="CW171" s="158"/>
      <c r="CX171" s="158"/>
      <c r="CY171" s="158"/>
      <c r="CZ171" s="158"/>
      <c r="DA171" s="158"/>
      <c r="DB171" s="158"/>
      <c r="DC171" s="158"/>
      <c r="DD171" s="158"/>
      <c r="DE171" s="158"/>
      <c r="DF171" s="158"/>
      <c r="DG171" s="158"/>
      <c r="DH171" s="158"/>
      <c r="DI171" s="158"/>
      <c r="DJ171" s="158"/>
      <c r="DK171" s="158"/>
      <c r="DL171" s="158"/>
      <c r="DM171" s="158"/>
      <c r="DN171" s="158"/>
      <c r="DO171" s="158"/>
      <c r="DP171" s="158"/>
      <c r="DQ171" s="158"/>
      <c r="DR171" s="158"/>
      <c r="DS171" s="158"/>
      <c r="DT171" s="158"/>
      <c r="DU171" s="158"/>
      <c r="DV171" s="158"/>
      <c r="DW171" s="158"/>
      <c r="DX171" s="158"/>
      <c r="DY171" s="158"/>
      <c r="DZ171" s="158"/>
      <c r="EA171" s="158"/>
      <c r="EB171" s="158"/>
      <c r="EC171" s="158"/>
      <c r="ED171" s="158"/>
      <c r="EE171" s="158"/>
      <c r="EF171" s="158"/>
      <c r="EG171" s="158"/>
      <c r="EH171" s="158"/>
      <c r="EI171" s="158"/>
      <c r="EJ171" s="158"/>
      <c r="EK171" s="158"/>
      <c r="EL171" s="158"/>
      <c r="EM171" s="158"/>
      <c r="EN171" s="158"/>
      <c r="EO171" s="158"/>
      <c r="EP171" s="158"/>
      <c r="EQ171" s="158"/>
      <c r="ER171" s="158"/>
      <c r="ES171" s="158"/>
      <c r="ET171" s="158"/>
      <c r="EU171" s="158"/>
      <c r="EV171" s="158"/>
      <c r="EW171" s="158"/>
      <c r="EX171" s="158"/>
      <c r="EY171" s="158"/>
      <c r="EZ171" s="158"/>
      <c r="FA171" s="158"/>
      <c r="FB171" s="158"/>
      <c r="FC171" s="158"/>
      <c r="FD171" s="158"/>
      <c r="FE171" s="158"/>
      <c r="FF171" s="158"/>
      <c r="FG171" s="158"/>
      <c r="FH171" s="158"/>
      <c r="FI171" s="158"/>
      <c r="FJ171" s="158"/>
      <c r="FK171" s="158"/>
      <c r="FL171" s="158"/>
      <c r="FM171" s="158"/>
      <c r="FN171" s="158"/>
      <c r="FO171" s="158"/>
      <c r="FP171" s="158"/>
      <c r="FQ171" s="158"/>
      <c r="FR171" s="158"/>
      <c r="FS171" s="158"/>
      <c r="FT171" s="158"/>
      <c r="FU171" s="158"/>
      <c r="FV171" s="158"/>
      <c r="FW171" s="158"/>
      <c r="FX171" s="158"/>
      <c r="FY171" s="158"/>
      <c r="FZ171" s="158"/>
      <c r="GA171" s="158"/>
      <c r="GB171" s="158"/>
      <c r="GC171" s="158"/>
      <c r="GD171" s="158"/>
      <c r="GE171" s="158"/>
      <c r="GF171" s="158"/>
      <c r="GG171" s="158"/>
      <c r="GH171" s="158"/>
      <c r="GI171" s="158"/>
      <c r="GJ171" s="158"/>
      <c r="GK171" s="158"/>
      <c r="GL171" s="158"/>
      <c r="GM171" s="158"/>
      <c r="GN171" s="158"/>
      <c r="GO171" s="158"/>
      <c r="GP171" s="158"/>
      <c r="GQ171" s="158"/>
      <c r="GR171" s="158"/>
      <c r="GS171" s="158"/>
      <c r="GT171" s="158"/>
      <c r="GU171" s="158"/>
      <c r="GV171" s="158"/>
      <c r="GW171" s="158"/>
      <c r="GX171" s="158"/>
      <c r="GY171" s="158"/>
      <c r="GZ171" s="158"/>
      <c r="HA171" s="158"/>
      <c r="HB171" s="158"/>
      <c r="HC171" s="158"/>
      <c r="HD171" s="158"/>
      <c r="HE171" s="158"/>
      <c r="HF171" s="158"/>
      <c r="HG171" s="158"/>
      <c r="HH171" s="158"/>
      <c r="HI171" s="158"/>
      <c r="HJ171" s="158"/>
      <c r="HK171" s="158"/>
      <c r="HL171" s="158"/>
      <c r="HM171" s="158"/>
      <c r="HN171" s="158"/>
      <c r="HO171" s="158"/>
      <c r="HP171" s="158"/>
      <c r="HQ171" s="158"/>
      <c r="HR171" s="158"/>
      <c r="HS171" s="158"/>
      <c r="HT171" s="158"/>
      <c r="HU171" s="158"/>
      <c r="HV171" s="158"/>
      <c r="HW171" s="158"/>
      <c r="HX171" s="158"/>
      <c r="HY171" s="158"/>
      <c r="HZ171" s="158"/>
      <c r="IA171" s="158"/>
      <c r="IB171" s="158"/>
      <c r="IC171" s="158"/>
      <c r="ID171" s="158"/>
      <c r="IE171" s="158"/>
      <c r="IF171" s="158"/>
      <c r="IG171" s="158"/>
      <c r="IH171" s="158"/>
      <c r="II171" s="158"/>
      <c r="IJ171" s="158"/>
      <c r="IK171" s="158"/>
      <c r="IL171" s="158"/>
      <c r="IM171" s="158"/>
      <c r="IN171" s="158"/>
      <c r="IO171" s="158"/>
      <c r="IP171" s="158"/>
      <c r="IQ171" s="158"/>
      <c r="IR171" s="158"/>
      <c r="IS171" s="158"/>
      <c r="IT171" s="158"/>
      <c r="IU171" s="158"/>
      <c r="IV171" s="158"/>
      <c r="IW171" s="158"/>
      <c r="IX171" s="158"/>
      <c r="IY171" s="158"/>
      <c r="IZ171" s="158"/>
      <c r="JA171" s="158"/>
      <c r="JB171" s="158"/>
      <c r="JC171" s="158"/>
      <c r="JD171" s="158"/>
      <c r="JE171" s="158"/>
      <c r="JF171" s="158"/>
      <c r="JG171" s="158"/>
      <c r="JH171" s="158"/>
      <c r="JI171" s="158"/>
      <c r="JJ171" s="158"/>
      <c r="JK171" s="158"/>
      <c r="JL171" s="158"/>
      <c r="JM171" s="158"/>
      <c r="JN171" s="158"/>
      <c r="JO171" s="158"/>
      <c r="JP171" s="158"/>
      <c r="JQ171" s="158"/>
      <c r="JR171" s="158"/>
      <c r="JS171" s="158"/>
      <c r="JT171" s="158"/>
      <c r="JU171" s="158"/>
      <c r="JV171" s="158"/>
      <c r="JW171" s="158"/>
      <c r="JX171" s="158"/>
      <c r="JY171" s="158"/>
      <c r="JZ171" s="158"/>
      <c r="KA171" s="158"/>
      <c r="KB171" s="158"/>
      <c r="KC171" s="158"/>
      <c r="KD171" s="158"/>
      <c r="KE171" s="158"/>
      <c r="KF171" s="158"/>
      <c r="KG171" s="158"/>
      <c r="KH171" s="158"/>
      <c r="KI171" s="158"/>
      <c r="KJ171" s="158"/>
      <c r="KK171" s="158"/>
      <c r="KL171" s="158"/>
      <c r="KM171" s="158"/>
      <c r="KN171" s="158"/>
      <c r="KO171" s="158"/>
      <c r="KP171" s="158"/>
      <c r="KQ171" s="158"/>
      <c r="KR171" s="158"/>
      <c r="KS171" s="158"/>
      <c r="KT171" s="158"/>
      <c r="KU171" s="158"/>
      <c r="KV171" s="158"/>
      <c r="KW171" s="158"/>
      <c r="KX171" s="158"/>
      <c r="KY171" s="158"/>
      <c r="KZ171" s="158"/>
      <c r="LA171" s="158"/>
      <c r="LB171" s="158"/>
      <c r="LC171" s="158"/>
      <c r="LD171" s="158"/>
      <c r="LE171" s="158"/>
      <c r="LF171" s="158"/>
      <c r="LG171" s="158"/>
      <c r="LH171" s="158"/>
      <c r="LI171" s="158"/>
      <c r="LJ171" s="158"/>
      <c r="LK171" s="158"/>
      <c r="LL171" s="158"/>
      <c r="LM171" s="158"/>
      <c r="LN171" s="158"/>
      <c r="LO171" s="158"/>
      <c r="LP171" s="158"/>
      <c r="LQ171" s="158"/>
      <c r="LR171" s="158"/>
      <c r="LS171" s="158"/>
      <c r="LT171" s="158"/>
      <c r="LU171" s="158"/>
      <c r="LV171" s="158"/>
      <c r="LW171" s="158"/>
      <c r="LX171" s="158"/>
      <c r="LY171" s="158"/>
      <c r="LZ171" s="158"/>
      <c r="MA171" s="158"/>
      <c r="MB171" s="158"/>
      <c r="MC171" s="158"/>
      <c r="MD171" s="158"/>
      <c r="ME171" s="158"/>
      <c r="MF171" s="158"/>
      <c r="MG171" s="158"/>
      <c r="MH171" s="158"/>
      <c r="MI171" s="158"/>
      <c r="MJ171" s="158"/>
      <c r="MK171" s="158"/>
      <c r="ML171" s="158"/>
      <c r="MM171" s="158"/>
      <c r="MN171" s="158"/>
      <c r="MO171" s="158"/>
      <c r="MP171" s="158"/>
      <c r="MQ171" s="158"/>
      <c r="MR171" s="158"/>
      <c r="MS171" s="158"/>
      <c r="MT171" s="158"/>
      <c r="MU171" s="158"/>
      <c r="MV171" s="158"/>
      <c r="MW171" s="158"/>
      <c r="MX171" s="158"/>
      <c r="MY171" s="158"/>
      <c r="MZ171" s="158"/>
      <c r="NA171" s="158"/>
      <c r="NB171" s="158"/>
      <c r="NC171" s="158"/>
      <c r="ND171" s="158"/>
      <c r="NE171" s="158"/>
      <c r="NF171" s="158"/>
      <c r="NG171" s="158"/>
      <c r="NH171" s="158"/>
      <c r="NI171" s="158"/>
      <c r="NJ171" s="158"/>
      <c r="NK171" s="158"/>
      <c r="NL171" s="158"/>
      <c r="NM171" s="158"/>
      <c r="NN171" s="158"/>
      <c r="NO171" s="158"/>
      <c r="NP171" s="158"/>
      <c r="NQ171" s="158"/>
      <c r="NR171" s="158"/>
      <c r="NS171" s="158"/>
      <c r="NT171" s="158"/>
      <c r="NU171" s="158"/>
      <c r="NV171" s="158"/>
      <c r="NW171" s="158"/>
      <c r="NX171" s="158"/>
      <c r="NY171" s="158"/>
      <c r="NZ171" s="158"/>
      <c r="OA171" s="158"/>
      <c r="OB171" s="158"/>
      <c r="OC171" s="158"/>
      <c r="OD171" s="158"/>
      <c r="OE171" s="158"/>
      <c r="OF171" s="158"/>
      <c r="OG171" s="158"/>
      <c r="OH171" s="158"/>
      <c r="OI171" s="158"/>
      <c r="OJ171" s="158"/>
      <c r="OK171" s="158"/>
      <c r="OL171" s="158"/>
      <c r="OM171" s="158"/>
      <c r="ON171" s="158"/>
      <c r="OO171" s="158"/>
      <c r="OP171" s="158"/>
      <c r="OQ171" s="158"/>
      <c r="OR171" s="158"/>
      <c r="OS171" s="158"/>
      <c r="OT171" s="158"/>
      <c r="OU171" s="158"/>
      <c r="OV171" s="158"/>
      <c r="OW171" s="158"/>
      <c r="OX171" s="158"/>
      <c r="OY171" s="158"/>
      <c r="OZ171" s="158"/>
      <c r="PA171" s="158"/>
      <c r="PB171" s="158"/>
      <c r="PC171" s="158"/>
      <c r="PD171" s="158"/>
      <c r="PE171" s="158"/>
      <c r="PF171" s="158"/>
      <c r="PG171" s="158"/>
      <c r="PH171" s="158"/>
      <c r="PI171" s="158"/>
      <c r="PJ171" s="158"/>
      <c r="PK171" s="158"/>
      <c r="PL171" s="158"/>
      <c r="PM171" s="158"/>
      <c r="PN171" s="158"/>
      <c r="PO171" s="158"/>
      <c r="PP171" s="158"/>
      <c r="PQ171" s="158"/>
      <c r="PR171" s="158"/>
      <c r="PS171" s="158"/>
      <c r="PT171" s="158"/>
      <c r="PU171" s="158"/>
      <c r="PV171" s="158"/>
      <c r="PW171" s="158"/>
      <c r="PX171" s="158"/>
      <c r="PY171" s="158"/>
      <c r="PZ171" s="158"/>
      <c r="QA171" s="158"/>
      <c r="QB171" s="158"/>
      <c r="QC171" s="158"/>
      <c r="QD171" s="158"/>
      <c r="QE171" s="158"/>
      <c r="QF171" s="158"/>
      <c r="QG171" s="158"/>
      <c r="QH171" s="158"/>
      <c r="QI171" s="158"/>
      <c r="QJ171" s="158"/>
      <c r="QK171" s="158"/>
      <c r="QL171" s="158"/>
      <c r="QM171" s="158"/>
      <c r="QN171" s="158"/>
      <c r="QO171" s="158"/>
      <c r="QP171" s="158"/>
      <c r="QQ171" s="158"/>
      <c r="QR171" s="158"/>
      <c r="QS171" s="158"/>
      <c r="QT171" s="158"/>
      <c r="QU171" s="158"/>
      <c r="QV171" s="158"/>
      <c r="QW171" s="158"/>
      <c r="QX171" s="158"/>
      <c r="QY171" s="158"/>
      <c r="QZ171" s="158"/>
      <c r="RA171" s="158"/>
      <c r="RB171" s="158"/>
      <c r="RC171" s="158"/>
      <c r="RD171" s="158"/>
      <c r="RE171" s="158"/>
      <c r="RF171" s="158"/>
      <c r="RG171" s="158"/>
      <c r="RH171" s="158"/>
      <c r="RI171" s="158"/>
      <c r="RJ171" s="158"/>
      <c r="RK171" s="158"/>
      <c r="RL171" s="158"/>
      <c r="RM171" s="158"/>
      <c r="RN171" s="158"/>
      <c r="RO171" s="158"/>
      <c r="RP171" s="158"/>
      <c r="RQ171" s="158"/>
      <c r="RR171" s="158"/>
      <c r="RS171" s="158"/>
      <c r="RT171" s="158"/>
      <c r="RU171" s="158"/>
      <c r="RV171" s="158"/>
      <c r="RW171" s="158"/>
      <c r="RX171" s="158"/>
      <c r="RY171" s="158"/>
      <c r="RZ171" s="158"/>
      <c r="SA171" s="158"/>
      <c r="SB171" s="158"/>
      <c r="SC171" s="158"/>
      <c r="SD171" s="158"/>
      <c r="SE171" s="158"/>
      <c r="SF171" s="158"/>
      <c r="SG171" s="158"/>
      <c r="SH171" s="158"/>
      <c r="SI171" s="158"/>
      <c r="SJ171" s="158"/>
      <c r="SK171" s="158"/>
      <c r="SL171" s="158"/>
      <c r="SM171" s="158"/>
      <c r="SN171" s="158"/>
      <c r="SO171" s="158"/>
      <c r="SP171" s="158"/>
      <c r="SQ171" s="158"/>
      <c r="SR171" s="158"/>
      <c r="SS171" s="158"/>
      <c r="ST171" s="158"/>
      <c r="SU171" s="158"/>
      <c r="SV171" s="158"/>
      <c r="SW171" s="158"/>
      <c r="SX171" s="158"/>
      <c r="SY171" s="158"/>
      <c r="SZ171" s="158"/>
      <c r="TA171" s="158"/>
      <c r="TB171" s="158"/>
      <c r="TC171" s="158"/>
      <c r="TD171" s="158"/>
      <c r="TE171" s="158"/>
      <c r="TF171" s="158"/>
      <c r="TG171" s="158"/>
      <c r="TH171" s="158"/>
      <c r="TI171" s="158"/>
      <c r="TJ171" s="158"/>
      <c r="TK171" s="158"/>
      <c r="TL171" s="158"/>
      <c r="TM171" s="158"/>
      <c r="TN171" s="158"/>
      <c r="TO171" s="158"/>
      <c r="TP171" s="158"/>
      <c r="TQ171" s="158"/>
      <c r="TR171" s="158"/>
      <c r="TS171" s="158"/>
      <c r="TT171" s="158"/>
      <c r="TU171" s="158"/>
      <c r="TV171" s="158"/>
      <c r="TW171" s="158"/>
      <c r="TX171" s="158"/>
      <c r="TY171" s="158"/>
      <c r="TZ171" s="158"/>
      <c r="UA171" s="158"/>
      <c r="UB171" s="158"/>
      <c r="UC171" s="158"/>
      <c r="UD171" s="158"/>
      <c r="UE171" s="158"/>
      <c r="UF171" s="158"/>
      <c r="UG171" s="158"/>
      <c r="UH171" s="158"/>
      <c r="UI171" s="158"/>
      <c r="UJ171" s="158"/>
      <c r="UK171" s="158"/>
      <c r="UL171" s="158"/>
      <c r="UM171" s="158"/>
      <c r="UN171" s="158"/>
      <c r="UO171" s="158"/>
      <c r="UP171" s="158"/>
      <c r="UQ171" s="158"/>
      <c r="UR171" s="158"/>
      <c r="US171" s="158"/>
      <c r="UT171" s="158"/>
      <c r="UU171" s="158"/>
      <c r="UV171" s="158"/>
      <c r="UW171" s="158"/>
      <c r="UX171" s="158"/>
      <c r="UY171" s="158"/>
      <c r="UZ171" s="158"/>
      <c r="VA171" s="158"/>
      <c r="VB171" s="158"/>
      <c r="VC171" s="158"/>
      <c r="VD171" s="158"/>
      <c r="VE171" s="158"/>
      <c r="VF171" s="158"/>
      <c r="VG171" s="158"/>
      <c r="VH171" s="158"/>
      <c r="VI171" s="158"/>
      <c r="VJ171" s="158"/>
      <c r="VK171" s="158"/>
      <c r="VL171" s="158"/>
      <c r="VM171" s="158"/>
      <c r="VN171" s="158"/>
      <c r="VO171" s="158"/>
      <c r="VP171" s="158"/>
      <c r="VQ171" s="158"/>
      <c r="VR171" s="158"/>
      <c r="VS171" s="158"/>
      <c r="VT171" s="158"/>
      <c r="VU171" s="158"/>
      <c r="VV171" s="158"/>
      <c r="VW171" s="158"/>
      <c r="VX171" s="158"/>
      <c r="VY171" s="158"/>
      <c r="VZ171" s="158"/>
      <c r="WA171" s="158"/>
      <c r="WB171" s="158"/>
      <c r="WC171" s="158"/>
      <c r="WD171" s="158"/>
      <c r="WE171" s="158"/>
      <c r="WF171" s="158"/>
      <c r="WG171" s="158"/>
      <c r="WH171" s="158"/>
      <c r="WI171" s="158"/>
      <c r="WJ171" s="158"/>
      <c r="WK171" s="158"/>
      <c r="WL171" s="158"/>
      <c r="WM171" s="158"/>
      <c r="WN171" s="158"/>
      <c r="WO171" s="158"/>
      <c r="WP171" s="158"/>
      <c r="WQ171" s="158"/>
      <c r="WR171" s="158"/>
      <c r="WS171" s="158"/>
      <c r="WT171" s="158"/>
      <c r="WU171" s="158"/>
      <c r="WV171" s="158"/>
      <c r="WW171" s="158"/>
      <c r="WX171" s="158"/>
      <c r="WY171" s="158"/>
      <c r="WZ171" s="158"/>
      <c r="XA171" s="158"/>
      <c r="XB171" s="158"/>
      <c r="XC171" s="158"/>
      <c r="XD171" s="158"/>
      <c r="XE171" s="158"/>
      <c r="XF171" s="158"/>
      <c r="XG171" s="158"/>
      <c r="XH171" s="158"/>
      <c r="XI171" s="158"/>
      <c r="XJ171" s="158"/>
      <c r="XK171" s="158"/>
      <c r="XL171" s="158"/>
      <c r="XM171" s="158"/>
      <c r="XN171" s="158"/>
      <c r="XO171" s="158"/>
      <c r="XP171" s="158"/>
      <c r="XQ171" s="158"/>
      <c r="XR171" s="158"/>
      <c r="XS171" s="158"/>
      <c r="XT171" s="158"/>
      <c r="XU171" s="158"/>
      <c r="XV171" s="158"/>
      <c r="XW171" s="158"/>
      <c r="XX171" s="158"/>
      <c r="XY171" s="158"/>
      <c r="XZ171" s="158"/>
      <c r="YA171" s="158"/>
      <c r="YB171" s="158"/>
      <c r="YC171" s="158"/>
      <c r="YD171" s="158"/>
      <c r="YE171" s="158"/>
      <c r="YF171" s="158"/>
      <c r="YG171" s="158"/>
      <c r="YH171" s="158"/>
      <c r="YI171" s="158"/>
      <c r="YJ171" s="158"/>
      <c r="YK171" s="158"/>
      <c r="YL171" s="158"/>
      <c r="YM171" s="158"/>
      <c r="YN171" s="158"/>
      <c r="YO171" s="158"/>
      <c r="YP171" s="158"/>
      <c r="YQ171" s="158"/>
      <c r="YR171" s="158"/>
      <c r="YS171" s="158"/>
      <c r="YT171" s="158"/>
      <c r="YU171" s="158"/>
      <c r="YV171" s="158"/>
      <c r="YW171" s="158"/>
      <c r="YX171" s="158"/>
      <c r="YY171" s="158"/>
      <c r="YZ171" s="158"/>
      <c r="ZA171" s="158"/>
      <c r="ZB171" s="158"/>
      <c r="ZC171" s="158"/>
      <c r="ZD171" s="158"/>
      <c r="ZE171" s="158"/>
      <c r="ZF171" s="158"/>
      <c r="ZG171" s="158"/>
      <c r="ZH171" s="158"/>
      <c r="ZI171" s="158"/>
      <c r="ZJ171" s="158"/>
      <c r="ZK171" s="158"/>
      <c r="ZL171" s="158"/>
      <c r="ZM171" s="158"/>
      <c r="ZN171" s="158"/>
      <c r="ZO171" s="158"/>
      <c r="ZP171" s="158"/>
      <c r="ZQ171" s="158"/>
      <c r="ZR171" s="158"/>
      <c r="ZS171" s="158"/>
      <c r="ZT171" s="158"/>
      <c r="ZU171" s="158"/>
      <c r="ZV171" s="158"/>
      <c r="ZW171" s="158"/>
      <c r="ZX171" s="158"/>
      <c r="ZY171" s="158"/>
      <c r="ZZ171" s="158"/>
      <c r="AAA171" s="158"/>
      <c r="AAB171" s="158"/>
      <c r="AAC171" s="158"/>
      <c r="AAD171" s="158"/>
      <c r="AAE171" s="158"/>
      <c r="AAF171" s="158"/>
      <c r="AAG171" s="158"/>
      <c r="AAH171" s="158"/>
      <c r="AAI171" s="158"/>
      <c r="AAJ171" s="158"/>
      <c r="AAK171" s="158"/>
      <c r="AAL171" s="158"/>
      <c r="AAM171" s="158"/>
      <c r="AAN171" s="158"/>
      <c r="AAO171" s="158"/>
      <c r="AAP171" s="158"/>
      <c r="AAQ171" s="158"/>
      <c r="AAR171" s="158"/>
      <c r="AAS171" s="158"/>
      <c r="AAT171" s="158"/>
      <c r="AAU171" s="158"/>
      <c r="AAV171" s="158"/>
      <c r="AAW171" s="158"/>
      <c r="AAX171" s="158"/>
      <c r="AAY171" s="158"/>
      <c r="AAZ171" s="158"/>
      <c r="ABA171" s="158"/>
      <c r="ABB171" s="158"/>
      <c r="ABC171" s="158"/>
      <c r="ABD171" s="158"/>
      <c r="ABE171" s="158"/>
      <c r="ABF171" s="158"/>
      <c r="ABG171" s="158"/>
      <c r="ABH171" s="158"/>
      <c r="ABI171" s="158"/>
      <c r="ABJ171" s="158"/>
      <c r="ABK171" s="158"/>
      <c r="ABL171" s="158"/>
      <c r="ABM171" s="158"/>
      <c r="ABN171" s="158"/>
      <c r="ABO171" s="158"/>
      <c r="ABP171" s="158"/>
      <c r="ABQ171" s="158"/>
      <c r="ABR171" s="158"/>
      <c r="ABS171" s="158"/>
      <c r="ABT171" s="158"/>
      <c r="ABU171" s="158"/>
      <c r="ABV171" s="158"/>
      <c r="ABW171" s="158"/>
      <c r="ABX171" s="158"/>
      <c r="ABY171" s="158"/>
      <c r="ABZ171" s="158"/>
      <c r="ACA171" s="158"/>
      <c r="ACB171" s="158"/>
      <c r="ACC171" s="158"/>
      <c r="ACD171" s="158"/>
      <c r="ACE171" s="158"/>
      <c r="ACF171" s="158"/>
      <c r="ACG171" s="158"/>
      <c r="ACH171" s="158"/>
      <c r="ACI171" s="158"/>
      <c r="ACJ171" s="158"/>
      <c r="ACK171" s="158"/>
      <c r="ACL171" s="158"/>
      <c r="ACM171" s="158"/>
      <c r="ACN171" s="158"/>
      <c r="ACO171" s="158"/>
      <c r="ACP171" s="158"/>
      <c r="ACQ171" s="158"/>
      <c r="ACR171" s="159"/>
      <c r="ACS171" s="160">
        <f t="array" ref="ACS171">SUM(IF(RIGHT($Q171:$ACR171)=ACS$11,IFERROR(--LEFT($Q171:$ACR171,LEN($Q171:$ACR171)-1),0)))</f>
        <v>0</v>
      </c>
      <c r="ACT171" s="160">
        <f t="array" ref="ACT171">SUM(IF(RIGHT($Q171:$ACR171)=ACT$11,IFERROR(--LEFT($Q171:$ACR171,LEN($Q171:$ACR171)-1),0)))</f>
        <v>0</v>
      </c>
      <c r="ACU171" s="160">
        <f t="array" ref="ACU171">SUM(IF(RIGHT($Q171:$ACR171)=ACU$11,IFERROR(--LEFT($Q171:$ACR171,LEN($Q171:$ACR171)-1),0)))</f>
        <v>0</v>
      </c>
      <c r="ACV171" s="160">
        <f t="array" ref="ACV171">SUM(IF(RIGHT($Q171:$ACR171)=ACV$11,IFERROR(--LEFT($Q171:$ACR171,LEN($Q171:$ACR171)-1),0)))</f>
        <v>0</v>
      </c>
      <c r="ACW171" s="160">
        <f t="array" ref="ACW171">SUM(IF(RIGHT($Q171:$ACR171)=ACW$11,IFERROR(--LEFT($Q171:$ACR171,LEN($Q171:$ACR171)-1),0)))</f>
        <v>0</v>
      </c>
      <c r="ACX171" s="160">
        <f t="array" ref="ACX171">SUM(IF(RIGHT($Q171:$ACR171)=ACX$11,IFERROR(--LEFT($Q171:$ACR171,LEN($Q171:$ACR171)-1),0)))</f>
        <v>0</v>
      </c>
      <c r="ACY171" s="160">
        <f t="array" ref="ACY171">SUM(IF(RIGHT($Q171:$ACR171)=ACY$11,IFERROR(--LEFT($Q171:$ACR171,LEN($Q171:$ACR171)-1),0)))</f>
        <v>0</v>
      </c>
      <c r="ACZ171" s="160">
        <f t="array" ref="ACZ171">SUM(IF(RIGHT($Q171:$ACR171)=ACZ$11,IFERROR(--LEFT($Q171:$ACR171,LEN($Q171:$ACR171)-1),0)))</f>
        <v>0</v>
      </c>
      <c r="ADA171" s="158">
        <f t="shared" si="2287"/>
        <v>0</v>
      </c>
      <c r="ADB171" s="158">
        <f t="shared" si="2288"/>
        <v>0</v>
      </c>
      <c r="ADC171" s="158">
        <f t="shared" si="2289"/>
        <v>0</v>
      </c>
      <c r="ADD171" s="158">
        <f t="shared" si="2290"/>
        <v>0</v>
      </c>
      <c r="ADE171" s="158">
        <f t="shared" si="2291"/>
        <v>0</v>
      </c>
      <c r="ADF171" s="158">
        <f t="shared" si="2292"/>
        <v>0</v>
      </c>
      <c r="ADG171" s="158">
        <f t="shared" si="2293"/>
        <v>0</v>
      </c>
      <c r="ADH171" s="158">
        <f t="shared" si="2294"/>
        <v>0</v>
      </c>
      <c r="ADI171" s="160">
        <f t="array" ref="ADI171">SUM(IF(RIGHT($Q171:$ACR171)=ADI$11,IFERROR(--LEFT($Q171:$ACR171,LEN($Q171:$ACR171)-1),0)))</f>
        <v>0</v>
      </c>
      <c r="ADJ171" s="152">
        <f t="shared" si="2295"/>
        <v>0</v>
      </c>
      <c r="AEC171" s="143"/>
      <c r="AEO171" s="108"/>
      <c r="AEP171" s="108"/>
      <c r="AEQ171" s="108"/>
      <c r="AER171" s="108"/>
      <c r="AES171" s="108"/>
      <c r="AET171" s="108"/>
      <c r="AEU171" s="108"/>
      <c r="AEV171" s="108"/>
      <c r="AEW171" s="143"/>
      <c r="AFI171" s="108"/>
      <c r="AFJ171" s="108"/>
      <c r="AFK171" s="108"/>
      <c r="AFL171" s="108"/>
      <c r="AFM171" s="108"/>
      <c r="AFN171" s="108"/>
      <c r="AFO171" s="108"/>
      <c r="AFP171" s="108"/>
      <c r="AFQ171" s="143"/>
      <c r="AGC171" s="108"/>
      <c r="AGD171" s="108"/>
      <c r="AGE171" s="108"/>
      <c r="AGF171" s="108"/>
      <c r="AGG171" s="108"/>
      <c r="AGH171" s="108"/>
      <c r="AGI171" s="108"/>
      <c r="AGJ171" s="108"/>
      <c r="AGK171" s="143"/>
      <c r="AGW171" s="108"/>
      <c r="AGX171" s="108"/>
      <c r="AGY171" s="108"/>
      <c r="AGZ171" s="108"/>
      <c r="AHA171" s="108"/>
      <c r="AHB171" s="108"/>
      <c r="AHC171" s="108"/>
      <c r="AHD171" s="108"/>
      <c r="AHE171" s="143"/>
      <c r="AHQ171" s="108"/>
      <c r="AHR171" s="108"/>
      <c r="AHS171" s="108"/>
      <c r="AHT171" s="108"/>
      <c r="AHU171" s="108"/>
      <c r="AHV171" s="108"/>
      <c r="AHW171" s="108"/>
      <c r="AHX171" s="108"/>
      <c r="AHY171" s="143"/>
      <c r="AIK171" s="108"/>
      <c r="AIL171" s="108"/>
      <c r="AIM171" s="108"/>
      <c r="AIN171" s="108"/>
      <c r="AIO171" s="108"/>
      <c r="AIP171" s="108"/>
      <c r="AIQ171" s="108"/>
      <c r="AIR171" s="108"/>
      <c r="AIS171" s="143"/>
      <c r="AJE171" s="108"/>
      <c r="AJF171" s="108"/>
      <c r="AJG171" s="108"/>
      <c r="AJH171" s="108"/>
      <c r="AJI171" s="108"/>
      <c r="AJJ171" s="108"/>
      <c r="AJK171" s="108"/>
      <c r="AJL171" s="108"/>
      <c r="AJM171" s="143"/>
      <c r="AJY171" s="108"/>
      <c r="AJZ171" s="108"/>
      <c r="AKA171" s="108"/>
      <c r="AKB171" s="108"/>
      <c r="AKC171" s="108"/>
      <c r="AKD171" s="108"/>
      <c r="AKE171" s="108"/>
      <c r="AKF171" s="108"/>
      <c r="AKG171" s="143"/>
      <c r="AKS171" s="108"/>
      <c r="AKT171" s="108"/>
      <c r="AKU171" s="108"/>
      <c r="AKV171" s="108"/>
      <c r="AKW171" s="108"/>
      <c r="AKX171" s="108"/>
      <c r="AKY171" s="108"/>
      <c r="AKZ171" s="108"/>
      <c r="ALA171" s="143"/>
      <c r="ALM171" s="108"/>
      <c r="ALN171" s="108"/>
      <c r="ALO171" s="108"/>
      <c r="ALP171" s="108"/>
      <c r="ALQ171" s="108"/>
      <c r="ALR171" s="108"/>
      <c r="ALS171" s="108"/>
      <c r="ALT171" s="108"/>
      <c r="ALU171" s="143"/>
      <c r="AMG171" s="108"/>
      <c r="AMH171" s="108"/>
      <c r="AMI171" s="108"/>
      <c r="AMJ171" s="108"/>
      <c r="AMK171" s="108"/>
      <c r="AML171" s="108"/>
      <c r="AMM171" s="108"/>
      <c r="AMN171" s="108"/>
    </row>
    <row r="172" spans="2:1028" x14ac:dyDescent="0.25">
      <c r="B172" s="24">
        <v>161</v>
      </c>
      <c r="C172" s="24"/>
      <c r="D172" s="25"/>
      <c r="E172" s="25"/>
      <c r="F172" s="24"/>
      <c r="G172" s="153"/>
      <c r="H172" s="154"/>
      <c r="I172" s="23"/>
      <c r="J172" s="23"/>
      <c r="K172" s="23"/>
      <c r="L172" s="23"/>
      <c r="M172" s="23"/>
      <c r="N172" s="23"/>
      <c r="O172" s="23"/>
      <c r="P172" s="155"/>
      <c r="Q172" s="156"/>
      <c r="R172" s="157"/>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c r="BS172" s="158"/>
      <c r="BT172" s="158"/>
      <c r="BU172" s="158"/>
      <c r="BV172" s="158"/>
      <c r="BW172" s="158"/>
      <c r="BX172" s="158"/>
      <c r="BY172" s="158"/>
      <c r="BZ172" s="158"/>
      <c r="CA172" s="158"/>
      <c r="CB172" s="158"/>
      <c r="CC172" s="158"/>
      <c r="CD172" s="158"/>
      <c r="CE172" s="158"/>
      <c r="CF172" s="158"/>
      <c r="CG172" s="158"/>
      <c r="CH172" s="158"/>
      <c r="CI172" s="158"/>
      <c r="CJ172" s="158"/>
      <c r="CK172" s="158"/>
      <c r="CL172" s="158"/>
      <c r="CM172" s="158"/>
      <c r="CN172" s="158"/>
      <c r="CO172" s="158"/>
      <c r="CP172" s="158"/>
      <c r="CQ172" s="158"/>
      <c r="CR172" s="158"/>
      <c r="CS172" s="158"/>
      <c r="CT172" s="158"/>
      <c r="CU172" s="158"/>
      <c r="CV172" s="158"/>
      <c r="CW172" s="158"/>
      <c r="CX172" s="158"/>
      <c r="CY172" s="158"/>
      <c r="CZ172" s="158"/>
      <c r="DA172" s="158"/>
      <c r="DB172" s="158"/>
      <c r="DC172" s="158"/>
      <c r="DD172" s="158"/>
      <c r="DE172" s="158"/>
      <c r="DF172" s="158"/>
      <c r="DG172" s="158"/>
      <c r="DH172" s="158"/>
      <c r="DI172" s="158"/>
      <c r="DJ172" s="158"/>
      <c r="DK172" s="158"/>
      <c r="DL172" s="158"/>
      <c r="DM172" s="158"/>
      <c r="DN172" s="158"/>
      <c r="DO172" s="158"/>
      <c r="DP172" s="158"/>
      <c r="DQ172" s="158"/>
      <c r="DR172" s="158"/>
      <c r="DS172" s="158"/>
      <c r="DT172" s="158"/>
      <c r="DU172" s="158"/>
      <c r="DV172" s="158"/>
      <c r="DW172" s="158"/>
      <c r="DX172" s="158"/>
      <c r="DY172" s="158"/>
      <c r="DZ172" s="158"/>
      <c r="EA172" s="158"/>
      <c r="EB172" s="158"/>
      <c r="EC172" s="158"/>
      <c r="ED172" s="158"/>
      <c r="EE172" s="158"/>
      <c r="EF172" s="158"/>
      <c r="EG172" s="158"/>
      <c r="EH172" s="158"/>
      <c r="EI172" s="158"/>
      <c r="EJ172" s="158"/>
      <c r="EK172" s="158"/>
      <c r="EL172" s="158"/>
      <c r="EM172" s="158"/>
      <c r="EN172" s="158"/>
      <c r="EO172" s="158"/>
      <c r="EP172" s="158"/>
      <c r="EQ172" s="158"/>
      <c r="ER172" s="158"/>
      <c r="ES172" s="158"/>
      <c r="ET172" s="158"/>
      <c r="EU172" s="158"/>
      <c r="EV172" s="158"/>
      <c r="EW172" s="158"/>
      <c r="EX172" s="158"/>
      <c r="EY172" s="158"/>
      <c r="EZ172" s="158"/>
      <c r="FA172" s="158"/>
      <c r="FB172" s="158"/>
      <c r="FC172" s="158"/>
      <c r="FD172" s="158"/>
      <c r="FE172" s="158"/>
      <c r="FF172" s="158"/>
      <c r="FG172" s="158"/>
      <c r="FH172" s="158"/>
      <c r="FI172" s="158"/>
      <c r="FJ172" s="158"/>
      <c r="FK172" s="158"/>
      <c r="FL172" s="158"/>
      <c r="FM172" s="158"/>
      <c r="FN172" s="158"/>
      <c r="FO172" s="158"/>
      <c r="FP172" s="158"/>
      <c r="FQ172" s="158"/>
      <c r="FR172" s="158"/>
      <c r="FS172" s="158"/>
      <c r="FT172" s="158"/>
      <c r="FU172" s="158"/>
      <c r="FV172" s="158"/>
      <c r="FW172" s="158"/>
      <c r="FX172" s="158"/>
      <c r="FY172" s="158"/>
      <c r="FZ172" s="158"/>
      <c r="GA172" s="158"/>
      <c r="GB172" s="158"/>
      <c r="GC172" s="158"/>
      <c r="GD172" s="158"/>
      <c r="GE172" s="158"/>
      <c r="GF172" s="158"/>
      <c r="GG172" s="158"/>
      <c r="GH172" s="158"/>
      <c r="GI172" s="158"/>
      <c r="GJ172" s="158"/>
      <c r="GK172" s="158"/>
      <c r="GL172" s="158"/>
      <c r="GM172" s="158"/>
      <c r="GN172" s="158"/>
      <c r="GO172" s="158"/>
      <c r="GP172" s="158"/>
      <c r="GQ172" s="158"/>
      <c r="GR172" s="158"/>
      <c r="GS172" s="158"/>
      <c r="GT172" s="158"/>
      <c r="GU172" s="158"/>
      <c r="GV172" s="158"/>
      <c r="GW172" s="158"/>
      <c r="GX172" s="158"/>
      <c r="GY172" s="158"/>
      <c r="GZ172" s="158"/>
      <c r="HA172" s="158"/>
      <c r="HB172" s="158"/>
      <c r="HC172" s="158"/>
      <c r="HD172" s="158"/>
      <c r="HE172" s="158"/>
      <c r="HF172" s="158"/>
      <c r="HG172" s="158"/>
      <c r="HH172" s="158"/>
      <c r="HI172" s="158"/>
      <c r="HJ172" s="158"/>
      <c r="HK172" s="158"/>
      <c r="HL172" s="158"/>
      <c r="HM172" s="158"/>
      <c r="HN172" s="158"/>
      <c r="HO172" s="158"/>
      <c r="HP172" s="158"/>
      <c r="HQ172" s="158"/>
      <c r="HR172" s="158"/>
      <c r="HS172" s="158"/>
      <c r="HT172" s="158"/>
      <c r="HU172" s="158"/>
      <c r="HV172" s="158"/>
      <c r="HW172" s="158"/>
      <c r="HX172" s="158"/>
      <c r="HY172" s="158"/>
      <c r="HZ172" s="158"/>
      <c r="IA172" s="158"/>
      <c r="IB172" s="158"/>
      <c r="IC172" s="158"/>
      <c r="ID172" s="158"/>
      <c r="IE172" s="158"/>
      <c r="IF172" s="158"/>
      <c r="IG172" s="158"/>
      <c r="IH172" s="158"/>
      <c r="II172" s="158"/>
      <c r="IJ172" s="158"/>
      <c r="IK172" s="158"/>
      <c r="IL172" s="158"/>
      <c r="IM172" s="158"/>
      <c r="IN172" s="158"/>
      <c r="IO172" s="158"/>
      <c r="IP172" s="158"/>
      <c r="IQ172" s="158"/>
      <c r="IR172" s="158"/>
      <c r="IS172" s="158"/>
      <c r="IT172" s="158"/>
      <c r="IU172" s="158"/>
      <c r="IV172" s="158"/>
      <c r="IW172" s="158"/>
      <c r="IX172" s="158"/>
      <c r="IY172" s="158"/>
      <c r="IZ172" s="158"/>
      <c r="JA172" s="158"/>
      <c r="JB172" s="158"/>
      <c r="JC172" s="158"/>
      <c r="JD172" s="158"/>
      <c r="JE172" s="158"/>
      <c r="JF172" s="158"/>
      <c r="JG172" s="158"/>
      <c r="JH172" s="158"/>
      <c r="JI172" s="158"/>
      <c r="JJ172" s="158"/>
      <c r="JK172" s="158"/>
      <c r="JL172" s="158"/>
      <c r="JM172" s="158"/>
      <c r="JN172" s="158"/>
      <c r="JO172" s="158"/>
      <c r="JP172" s="158"/>
      <c r="JQ172" s="158"/>
      <c r="JR172" s="158"/>
      <c r="JS172" s="158"/>
      <c r="JT172" s="158"/>
      <c r="JU172" s="158"/>
      <c r="JV172" s="158"/>
      <c r="JW172" s="158"/>
      <c r="JX172" s="158"/>
      <c r="JY172" s="158"/>
      <c r="JZ172" s="158"/>
      <c r="KA172" s="158"/>
      <c r="KB172" s="158"/>
      <c r="KC172" s="158"/>
      <c r="KD172" s="158"/>
      <c r="KE172" s="158"/>
      <c r="KF172" s="158"/>
      <c r="KG172" s="158"/>
      <c r="KH172" s="158"/>
      <c r="KI172" s="158"/>
      <c r="KJ172" s="158"/>
      <c r="KK172" s="158"/>
      <c r="KL172" s="158"/>
      <c r="KM172" s="158"/>
      <c r="KN172" s="158"/>
      <c r="KO172" s="158"/>
      <c r="KP172" s="158"/>
      <c r="KQ172" s="158"/>
      <c r="KR172" s="158"/>
      <c r="KS172" s="158"/>
      <c r="KT172" s="158"/>
      <c r="KU172" s="158"/>
      <c r="KV172" s="158"/>
      <c r="KW172" s="158"/>
      <c r="KX172" s="158"/>
      <c r="KY172" s="158"/>
      <c r="KZ172" s="158"/>
      <c r="LA172" s="158"/>
      <c r="LB172" s="158"/>
      <c r="LC172" s="158"/>
      <c r="LD172" s="158"/>
      <c r="LE172" s="158"/>
      <c r="LF172" s="158"/>
      <c r="LG172" s="158"/>
      <c r="LH172" s="158"/>
      <c r="LI172" s="158"/>
      <c r="LJ172" s="158"/>
      <c r="LK172" s="158"/>
      <c r="LL172" s="158"/>
      <c r="LM172" s="158"/>
      <c r="LN172" s="158"/>
      <c r="LO172" s="158"/>
      <c r="LP172" s="158"/>
      <c r="LQ172" s="158"/>
      <c r="LR172" s="158"/>
      <c r="LS172" s="158"/>
      <c r="LT172" s="158"/>
      <c r="LU172" s="158"/>
      <c r="LV172" s="158"/>
      <c r="LW172" s="158"/>
      <c r="LX172" s="158"/>
      <c r="LY172" s="158"/>
      <c r="LZ172" s="158"/>
      <c r="MA172" s="158"/>
      <c r="MB172" s="158"/>
      <c r="MC172" s="158"/>
      <c r="MD172" s="158"/>
      <c r="ME172" s="158"/>
      <c r="MF172" s="158"/>
      <c r="MG172" s="158"/>
      <c r="MH172" s="158"/>
      <c r="MI172" s="158"/>
      <c r="MJ172" s="158"/>
      <c r="MK172" s="158"/>
      <c r="ML172" s="158"/>
      <c r="MM172" s="158"/>
      <c r="MN172" s="158"/>
      <c r="MO172" s="158"/>
      <c r="MP172" s="158"/>
      <c r="MQ172" s="158"/>
      <c r="MR172" s="158"/>
      <c r="MS172" s="158"/>
      <c r="MT172" s="158"/>
      <c r="MU172" s="158"/>
      <c r="MV172" s="158"/>
      <c r="MW172" s="158"/>
      <c r="MX172" s="158"/>
      <c r="MY172" s="158"/>
      <c r="MZ172" s="158"/>
      <c r="NA172" s="158"/>
      <c r="NB172" s="158"/>
      <c r="NC172" s="158"/>
      <c r="ND172" s="158"/>
      <c r="NE172" s="158"/>
      <c r="NF172" s="158"/>
      <c r="NG172" s="158"/>
      <c r="NH172" s="158"/>
      <c r="NI172" s="158"/>
      <c r="NJ172" s="158"/>
      <c r="NK172" s="158"/>
      <c r="NL172" s="158"/>
      <c r="NM172" s="158"/>
      <c r="NN172" s="158"/>
      <c r="NO172" s="158"/>
      <c r="NP172" s="158"/>
      <c r="NQ172" s="158"/>
      <c r="NR172" s="158"/>
      <c r="NS172" s="158"/>
      <c r="NT172" s="158"/>
      <c r="NU172" s="158"/>
      <c r="NV172" s="158"/>
      <c r="NW172" s="158"/>
      <c r="NX172" s="158"/>
      <c r="NY172" s="158"/>
      <c r="NZ172" s="158"/>
      <c r="OA172" s="158"/>
      <c r="OB172" s="158"/>
      <c r="OC172" s="158"/>
      <c r="OD172" s="158"/>
      <c r="OE172" s="158"/>
      <c r="OF172" s="158"/>
      <c r="OG172" s="158"/>
      <c r="OH172" s="158"/>
      <c r="OI172" s="158"/>
      <c r="OJ172" s="158"/>
      <c r="OK172" s="158"/>
      <c r="OL172" s="158"/>
      <c r="OM172" s="158"/>
      <c r="ON172" s="158"/>
      <c r="OO172" s="158"/>
      <c r="OP172" s="158"/>
      <c r="OQ172" s="158"/>
      <c r="OR172" s="158"/>
      <c r="OS172" s="158"/>
      <c r="OT172" s="158"/>
      <c r="OU172" s="158"/>
      <c r="OV172" s="158"/>
      <c r="OW172" s="158"/>
      <c r="OX172" s="158"/>
      <c r="OY172" s="158"/>
      <c r="OZ172" s="158"/>
      <c r="PA172" s="158"/>
      <c r="PB172" s="158"/>
      <c r="PC172" s="158"/>
      <c r="PD172" s="158"/>
      <c r="PE172" s="158"/>
      <c r="PF172" s="158"/>
      <c r="PG172" s="158"/>
      <c r="PH172" s="158"/>
      <c r="PI172" s="158"/>
      <c r="PJ172" s="158"/>
      <c r="PK172" s="158"/>
      <c r="PL172" s="158"/>
      <c r="PM172" s="158"/>
      <c r="PN172" s="158"/>
      <c r="PO172" s="158"/>
      <c r="PP172" s="158"/>
      <c r="PQ172" s="158"/>
      <c r="PR172" s="158"/>
      <c r="PS172" s="158"/>
      <c r="PT172" s="158"/>
      <c r="PU172" s="158"/>
      <c r="PV172" s="158"/>
      <c r="PW172" s="158"/>
      <c r="PX172" s="158"/>
      <c r="PY172" s="158"/>
      <c r="PZ172" s="158"/>
      <c r="QA172" s="158"/>
      <c r="QB172" s="158"/>
      <c r="QC172" s="158"/>
      <c r="QD172" s="158"/>
      <c r="QE172" s="158"/>
      <c r="QF172" s="158"/>
      <c r="QG172" s="158"/>
      <c r="QH172" s="158"/>
      <c r="QI172" s="158"/>
      <c r="QJ172" s="158"/>
      <c r="QK172" s="158"/>
      <c r="QL172" s="158"/>
      <c r="QM172" s="158"/>
      <c r="QN172" s="158"/>
      <c r="QO172" s="158"/>
      <c r="QP172" s="158"/>
      <c r="QQ172" s="158"/>
      <c r="QR172" s="158"/>
      <c r="QS172" s="158"/>
      <c r="QT172" s="158"/>
      <c r="QU172" s="158"/>
      <c r="QV172" s="158"/>
      <c r="QW172" s="158"/>
      <c r="QX172" s="158"/>
      <c r="QY172" s="158"/>
      <c r="QZ172" s="158"/>
      <c r="RA172" s="158"/>
      <c r="RB172" s="158"/>
      <c r="RC172" s="158"/>
      <c r="RD172" s="158"/>
      <c r="RE172" s="158"/>
      <c r="RF172" s="158"/>
      <c r="RG172" s="158"/>
      <c r="RH172" s="158"/>
      <c r="RI172" s="158"/>
      <c r="RJ172" s="158"/>
      <c r="RK172" s="158"/>
      <c r="RL172" s="158"/>
      <c r="RM172" s="158"/>
      <c r="RN172" s="158"/>
      <c r="RO172" s="158"/>
      <c r="RP172" s="158"/>
      <c r="RQ172" s="158"/>
      <c r="RR172" s="158"/>
      <c r="RS172" s="158"/>
      <c r="RT172" s="158"/>
      <c r="RU172" s="158"/>
      <c r="RV172" s="158"/>
      <c r="RW172" s="158"/>
      <c r="RX172" s="158"/>
      <c r="RY172" s="158"/>
      <c r="RZ172" s="158"/>
      <c r="SA172" s="158"/>
      <c r="SB172" s="158"/>
      <c r="SC172" s="158"/>
      <c r="SD172" s="158"/>
      <c r="SE172" s="158"/>
      <c r="SF172" s="158"/>
      <c r="SG172" s="158"/>
      <c r="SH172" s="158"/>
      <c r="SI172" s="158"/>
      <c r="SJ172" s="158"/>
      <c r="SK172" s="158"/>
      <c r="SL172" s="158"/>
      <c r="SM172" s="158"/>
      <c r="SN172" s="158"/>
      <c r="SO172" s="158"/>
      <c r="SP172" s="158"/>
      <c r="SQ172" s="158"/>
      <c r="SR172" s="158"/>
      <c r="SS172" s="158"/>
      <c r="ST172" s="158"/>
      <c r="SU172" s="158"/>
      <c r="SV172" s="158"/>
      <c r="SW172" s="158"/>
      <c r="SX172" s="158"/>
      <c r="SY172" s="158"/>
      <c r="SZ172" s="158"/>
      <c r="TA172" s="158"/>
      <c r="TB172" s="158"/>
      <c r="TC172" s="158"/>
      <c r="TD172" s="158"/>
      <c r="TE172" s="158"/>
      <c r="TF172" s="158"/>
      <c r="TG172" s="158"/>
      <c r="TH172" s="158"/>
      <c r="TI172" s="158"/>
      <c r="TJ172" s="158"/>
      <c r="TK172" s="158"/>
      <c r="TL172" s="158"/>
      <c r="TM172" s="158"/>
      <c r="TN172" s="158"/>
      <c r="TO172" s="158"/>
      <c r="TP172" s="158"/>
      <c r="TQ172" s="158"/>
      <c r="TR172" s="158"/>
      <c r="TS172" s="158"/>
      <c r="TT172" s="158"/>
      <c r="TU172" s="158"/>
      <c r="TV172" s="158"/>
      <c r="TW172" s="158"/>
      <c r="TX172" s="158"/>
      <c r="TY172" s="158"/>
      <c r="TZ172" s="158"/>
      <c r="UA172" s="158"/>
      <c r="UB172" s="158"/>
      <c r="UC172" s="158"/>
      <c r="UD172" s="158"/>
      <c r="UE172" s="158"/>
      <c r="UF172" s="158"/>
      <c r="UG172" s="158"/>
      <c r="UH172" s="158"/>
      <c r="UI172" s="158"/>
      <c r="UJ172" s="158"/>
      <c r="UK172" s="158"/>
      <c r="UL172" s="158"/>
      <c r="UM172" s="158"/>
      <c r="UN172" s="158"/>
      <c r="UO172" s="158"/>
      <c r="UP172" s="158"/>
      <c r="UQ172" s="158"/>
      <c r="UR172" s="158"/>
      <c r="US172" s="158"/>
      <c r="UT172" s="158"/>
      <c r="UU172" s="158"/>
      <c r="UV172" s="158"/>
      <c r="UW172" s="158"/>
      <c r="UX172" s="158"/>
      <c r="UY172" s="158"/>
      <c r="UZ172" s="158"/>
      <c r="VA172" s="158"/>
      <c r="VB172" s="158"/>
      <c r="VC172" s="158"/>
      <c r="VD172" s="158"/>
      <c r="VE172" s="158"/>
      <c r="VF172" s="158"/>
      <c r="VG172" s="158"/>
      <c r="VH172" s="158"/>
      <c r="VI172" s="158"/>
      <c r="VJ172" s="158"/>
      <c r="VK172" s="158"/>
      <c r="VL172" s="158"/>
      <c r="VM172" s="158"/>
      <c r="VN172" s="158"/>
      <c r="VO172" s="158"/>
      <c r="VP172" s="158"/>
      <c r="VQ172" s="158"/>
      <c r="VR172" s="158"/>
      <c r="VS172" s="158"/>
      <c r="VT172" s="158"/>
      <c r="VU172" s="158"/>
      <c r="VV172" s="158"/>
      <c r="VW172" s="158"/>
      <c r="VX172" s="158"/>
      <c r="VY172" s="158"/>
      <c r="VZ172" s="158"/>
      <c r="WA172" s="158"/>
      <c r="WB172" s="158"/>
      <c r="WC172" s="158"/>
      <c r="WD172" s="158"/>
      <c r="WE172" s="158"/>
      <c r="WF172" s="158"/>
      <c r="WG172" s="158"/>
      <c r="WH172" s="158"/>
      <c r="WI172" s="158"/>
      <c r="WJ172" s="158"/>
      <c r="WK172" s="158"/>
      <c r="WL172" s="158"/>
      <c r="WM172" s="158"/>
      <c r="WN172" s="158"/>
      <c r="WO172" s="158"/>
      <c r="WP172" s="158"/>
      <c r="WQ172" s="158"/>
      <c r="WR172" s="158"/>
      <c r="WS172" s="158"/>
      <c r="WT172" s="158"/>
      <c r="WU172" s="158"/>
      <c r="WV172" s="158"/>
      <c r="WW172" s="158"/>
      <c r="WX172" s="158"/>
      <c r="WY172" s="158"/>
      <c r="WZ172" s="158"/>
      <c r="XA172" s="158"/>
      <c r="XB172" s="158"/>
      <c r="XC172" s="158"/>
      <c r="XD172" s="158"/>
      <c r="XE172" s="158"/>
      <c r="XF172" s="158"/>
      <c r="XG172" s="158"/>
      <c r="XH172" s="158"/>
      <c r="XI172" s="158"/>
      <c r="XJ172" s="158"/>
      <c r="XK172" s="158"/>
      <c r="XL172" s="158"/>
      <c r="XM172" s="158"/>
      <c r="XN172" s="158"/>
      <c r="XO172" s="158"/>
      <c r="XP172" s="158"/>
      <c r="XQ172" s="158"/>
      <c r="XR172" s="158"/>
      <c r="XS172" s="158"/>
      <c r="XT172" s="158"/>
      <c r="XU172" s="158"/>
      <c r="XV172" s="158"/>
      <c r="XW172" s="158"/>
      <c r="XX172" s="158"/>
      <c r="XY172" s="158"/>
      <c r="XZ172" s="158"/>
      <c r="YA172" s="158"/>
      <c r="YB172" s="158"/>
      <c r="YC172" s="158"/>
      <c r="YD172" s="158"/>
      <c r="YE172" s="158"/>
      <c r="YF172" s="158"/>
      <c r="YG172" s="158"/>
      <c r="YH172" s="158"/>
      <c r="YI172" s="158"/>
      <c r="YJ172" s="158"/>
      <c r="YK172" s="158"/>
      <c r="YL172" s="158"/>
      <c r="YM172" s="158"/>
      <c r="YN172" s="158"/>
      <c r="YO172" s="158"/>
      <c r="YP172" s="158"/>
      <c r="YQ172" s="158"/>
      <c r="YR172" s="158"/>
      <c r="YS172" s="158"/>
      <c r="YT172" s="158"/>
      <c r="YU172" s="158"/>
      <c r="YV172" s="158"/>
      <c r="YW172" s="158"/>
      <c r="YX172" s="158"/>
      <c r="YY172" s="158"/>
      <c r="YZ172" s="158"/>
      <c r="ZA172" s="158"/>
      <c r="ZB172" s="158"/>
      <c r="ZC172" s="158"/>
      <c r="ZD172" s="158"/>
      <c r="ZE172" s="158"/>
      <c r="ZF172" s="158"/>
      <c r="ZG172" s="158"/>
      <c r="ZH172" s="158"/>
      <c r="ZI172" s="158"/>
      <c r="ZJ172" s="158"/>
      <c r="ZK172" s="158"/>
      <c r="ZL172" s="158"/>
      <c r="ZM172" s="158"/>
      <c r="ZN172" s="158"/>
      <c r="ZO172" s="158"/>
      <c r="ZP172" s="158"/>
      <c r="ZQ172" s="158"/>
      <c r="ZR172" s="158"/>
      <c r="ZS172" s="158"/>
      <c r="ZT172" s="158"/>
      <c r="ZU172" s="158"/>
      <c r="ZV172" s="158"/>
      <c r="ZW172" s="158"/>
      <c r="ZX172" s="158"/>
      <c r="ZY172" s="158"/>
      <c r="ZZ172" s="158"/>
      <c r="AAA172" s="158"/>
      <c r="AAB172" s="158"/>
      <c r="AAC172" s="158"/>
      <c r="AAD172" s="158"/>
      <c r="AAE172" s="158"/>
      <c r="AAF172" s="158"/>
      <c r="AAG172" s="158"/>
      <c r="AAH172" s="158"/>
      <c r="AAI172" s="158"/>
      <c r="AAJ172" s="158"/>
      <c r="AAK172" s="158"/>
      <c r="AAL172" s="158"/>
      <c r="AAM172" s="158"/>
      <c r="AAN172" s="158"/>
      <c r="AAO172" s="158"/>
      <c r="AAP172" s="158"/>
      <c r="AAQ172" s="158"/>
      <c r="AAR172" s="158"/>
      <c r="AAS172" s="158"/>
      <c r="AAT172" s="158"/>
      <c r="AAU172" s="158"/>
      <c r="AAV172" s="158"/>
      <c r="AAW172" s="158"/>
      <c r="AAX172" s="158"/>
      <c r="AAY172" s="158"/>
      <c r="AAZ172" s="158"/>
      <c r="ABA172" s="158"/>
      <c r="ABB172" s="158"/>
      <c r="ABC172" s="158"/>
      <c r="ABD172" s="158"/>
      <c r="ABE172" s="158"/>
      <c r="ABF172" s="158"/>
      <c r="ABG172" s="158"/>
      <c r="ABH172" s="158"/>
      <c r="ABI172" s="158"/>
      <c r="ABJ172" s="158"/>
      <c r="ABK172" s="158"/>
      <c r="ABL172" s="158"/>
      <c r="ABM172" s="158"/>
      <c r="ABN172" s="158"/>
      <c r="ABO172" s="158"/>
      <c r="ABP172" s="158"/>
      <c r="ABQ172" s="158"/>
      <c r="ABR172" s="158"/>
      <c r="ABS172" s="158"/>
      <c r="ABT172" s="158"/>
      <c r="ABU172" s="158"/>
      <c r="ABV172" s="158"/>
      <c r="ABW172" s="158"/>
      <c r="ABX172" s="158"/>
      <c r="ABY172" s="158"/>
      <c r="ABZ172" s="158"/>
      <c r="ACA172" s="158"/>
      <c r="ACB172" s="158"/>
      <c r="ACC172" s="158"/>
      <c r="ACD172" s="158"/>
      <c r="ACE172" s="158"/>
      <c r="ACF172" s="158"/>
      <c r="ACG172" s="158"/>
      <c r="ACH172" s="158"/>
      <c r="ACI172" s="158"/>
      <c r="ACJ172" s="158"/>
      <c r="ACK172" s="158"/>
      <c r="ACL172" s="158"/>
      <c r="ACM172" s="158"/>
      <c r="ACN172" s="158"/>
      <c r="ACO172" s="158"/>
      <c r="ACP172" s="158"/>
      <c r="ACQ172" s="158"/>
      <c r="ACR172" s="159"/>
      <c r="ACS172" s="160">
        <f t="array" ref="ACS172">SUM(IF(RIGHT($Q172:$ACR172)=ACS$11,IFERROR(--LEFT($Q172:$ACR172,LEN($Q172:$ACR172)-1),0)))</f>
        <v>0</v>
      </c>
      <c r="ACT172" s="160">
        <f t="array" ref="ACT172">SUM(IF(RIGHT($Q172:$ACR172)=ACT$11,IFERROR(--LEFT($Q172:$ACR172,LEN($Q172:$ACR172)-1),0)))</f>
        <v>0</v>
      </c>
      <c r="ACU172" s="160">
        <f t="array" ref="ACU172">SUM(IF(RIGHT($Q172:$ACR172)=ACU$11,IFERROR(--LEFT($Q172:$ACR172,LEN($Q172:$ACR172)-1),0)))</f>
        <v>0</v>
      </c>
      <c r="ACV172" s="160">
        <f t="array" ref="ACV172">SUM(IF(RIGHT($Q172:$ACR172)=ACV$11,IFERROR(--LEFT($Q172:$ACR172,LEN($Q172:$ACR172)-1),0)))</f>
        <v>0</v>
      </c>
      <c r="ACW172" s="160">
        <f t="array" ref="ACW172">SUM(IF(RIGHT($Q172:$ACR172)=ACW$11,IFERROR(--LEFT($Q172:$ACR172,LEN($Q172:$ACR172)-1),0)))</f>
        <v>0</v>
      </c>
      <c r="ACX172" s="160">
        <f t="array" ref="ACX172">SUM(IF(RIGHT($Q172:$ACR172)=ACX$11,IFERROR(--LEFT($Q172:$ACR172,LEN($Q172:$ACR172)-1),0)))</f>
        <v>0</v>
      </c>
      <c r="ACY172" s="160">
        <f t="array" ref="ACY172">SUM(IF(RIGHT($Q172:$ACR172)=ACY$11,IFERROR(--LEFT($Q172:$ACR172,LEN($Q172:$ACR172)-1),0)))</f>
        <v>0</v>
      </c>
      <c r="ACZ172" s="160">
        <f t="array" ref="ACZ172">SUM(IF(RIGHT($Q172:$ACR172)=ACZ$11,IFERROR(--LEFT($Q172:$ACR172,LEN($Q172:$ACR172)-1),0)))</f>
        <v>0</v>
      </c>
      <c r="ADA172" s="158">
        <f t="shared" si="2287"/>
        <v>0</v>
      </c>
      <c r="ADB172" s="158">
        <f t="shared" si="2288"/>
        <v>0</v>
      </c>
      <c r="ADC172" s="158">
        <f t="shared" si="2289"/>
        <v>0</v>
      </c>
      <c r="ADD172" s="158">
        <f t="shared" si="2290"/>
        <v>0</v>
      </c>
      <c r="ADE172" s="158">
        <f t="shared" si="2291"/>
        <v>0</v>
      </c>
      <c r="ADF172" s="158">
        <f t="shared" si="2292"/>
        <v>0</v>
      </c>
      <c r="ADG172" s="158">
        <f t="shared" si="2293"/>
        <v>0</v>
      </c>
      <c r="ADH172" s="158">
        <f t="shared" si="2294"/>
        <v>0</v>
      </c>
      <c r="ADI172" s="160">
        <f t="array" ref="ADI172">SUM(IF(RIGHT($Q172:$ACR172)=ADI$11,IFERROR(--LEFT($Q172:$ACR172,LEN($Q172:$ACR172)-1),0)))</f>
        <v>0</v>
      </c>
      <c r="ADJ172" s="152">
        <f t="shared" si="2295"/>
        <v>0</v>
      </c>
      <c r="AEC172" s="143"/>
      <c r="AEO172" s="108"/>
      <c r="AEP172" s="108"/>
      <c r="AEQ172" s="108"/>
      <c r="AER172" s="108"/>
      <c r="AES172" s="108"/>
      <c r="AET172" s="108"/>
      <c r="AEU172" s="108"/>
      <c r="AEV172" s="108"/>
      <c r="AEW172" s="143"/>
      <c r="AFI172" s="108"/>
      <c r="AFJ172" s="108"/>
      <c r="AFK172" s="108"/>
      <c r="AFL172" s="108"/>
      <c r="AFM172" s="108"/>
      <c r="AFN172" s="108"/>
      <c r="AFO172" s="108"/>
      <c r="AFP172" s="108"/>
      <c r="AFQ172" s="143"/>
      <c r="AGC172" s="108"/>
      <c r="AGD172" s="108"/>
      <c r="AGE172" s="108"/>
      <c r="AGF172" s="108"/>
      <c r="AGG172" s="108"/>
      <c r="AGH172" s="108"/>
      <c r="AGI172" s="108"/>
      <c r="AGJ172" s="108"/>
      <c r="AGK172" s="143"/>
      <c r="AGW172" s="108"/>
      <c r="AGX172" s="108"/>
      <c r="AGY172" s="108"/>
      <c r="AGZ172" s="108"/>
      <c r="AHA172" s="108"/>
      <c r="AHB172" s="108"/>
      <c r="AHC172" s="108"/>
      <c r="AHD172" s="108"/>
      <c r="AHE172" s="143"/>
      <c r="AHQ172" s="108"/>
      <c r="AHR172" s="108"/>
      <c r="AHS172" s="108"/>
      <c r="AHT172" s="108"/>
      <c r="AHU172" s="108"/>
      <c r="AHV172" s="108"/>
      <c r="AHW172" s="108"/>
      <c r="AHX172" s="108"/>
      <c r="AHY172" s="143"/>
      <c r="AIK172" s="108"/>
      <c r="AIL172" s="108"/>
      <c r="AIM172" s="108"/>
      <c r="AIN172" s="108"/>
      <c r="AIO172" s="108"/>
      <c r="AIP172" s="108"/>
      <c r="AIQ172" s="108"/>
      <c r="AIR172" s="108"/>
      <c r="AIS172" s="143"/>
      <c r="AJE172" s="108"/>
      <c r="AJF172" s="108"/>
      <c r="AJG172" s="108"/>
      <c r="AJH172" s="108"/>
      <c r="AJI172" s="108"/>
      <c r="AJJ172" s="108"/>
      <c r="AJK172" s="108"/>
      <c r="AJL172" s="108"/>
      <c r="AJM172" s="143"/>
      <c r="AJY172" s="108"/>
      <c r="AJZ172" s="108"/>
      <c r="AKA172" s="108"/>
      <c r="AKB172" s="108"/>
      <c r="AKC172" s="108"/>
      <c r="AKD172" s="108"/>
      <c r="AKE172" s="108"/>
      <c r="AKF172" s="108"/>
      <c r="AKG172" s="143"/>
      <c r="AKS172" s="108"/>
      <c r="AKT172" s="108"/>
      <c r="AKU172" s="108"/>
      <c r="AKV172" s="108"/>
      <c r="AKW172" s="108"/>
      <c r="AKX172" s="108"/>
      <c r="AKY172" s="108"/>
      <c r="AKZ172" s="108"/>
      <c r="ALA172" s="143"/>
      <c r="ALM172" s="108"/>
      <c r="ALN172" s="108"/>
      <c r="ALO172" s="108"/>
      <c r="ALP172" s="108"/>
      <c r="ALQ172" s="108"/>
      <c r="ALR172" s="108"/>
      <c r="ALS172" s="108"/>
      <c r="ALT172" s="108"/>
      <c r="ALU172" s="143"/>
      <c r="AMG172" s="108"/>
      <c r="AMH172" s="108"/>
      <c r="AMI172" s="108"/>
      <c r="AMJ172" s="108"/>
      <c r="AMK172" s="108"/>
      <c r="AML172" s="108"/>
      <c r="AMM172" s="108"/>
      <c r="AMN172" s="108"/>
    </row>
    <row r="173" spans="2:1028" x14ac:dyDescent="0.25">
      <c r="B173" s="24">
        <v>162</v>
      </c>
      <c r="C173" s="24"/>
      <c r="D173" s="25"/>
      <c r="E173" s="25"/>
      <c r="F173" s="24"/>
      <c r="G173" s="153"/>
      <c r="H173" s="154"/>
      <c r="I173" s="23"/>
      <c r="J173" s="23"/>
      <c r="K173" s="23"/>
      <c r="L173" s="23"/>
      <c r="M173" s="23"/>
      <c r="N173" s="23"/>
      <c r="O173" s="23"/>
      <c r="P173" s="155"/>
      <c r="Q173" s="156"/>
      <c r="R173" s="157"/>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c r="BS173" s="158"/>
      <c r="BT173" s="158"/>
      <c r="BU173" s="158"/>
      <c r="BV173" s="158"/>
      <c r="BW173" s="158"/>
      <c r="BX173" s="158"/>
      <c r="BY173" s="158"/>
      <c r="BZ173" s="158"/>
      <c r="CA173" s="158"/>
      <c r="CB173" s="158"/>
      <c r="CC173" s="158"/>
      <c r="CD173" s="158"/>
      <c r="CE173" s="158"/>
      <c r="CF173" s="158"/>
      <c r="CG173" s="158"/>
      <c r="CH173" s="158"/>
      <c r="CI173" s="158"/>
      <c r="CJ173" s="158"/>
      <c r="CK173" s="158"/>
      <c r="CL173" s="158"/>
      <c r="CM173" s="158"/>
      <c r="CN173" s="158"/>
      <c r="CO173" s="158"/>
      <c r="CP173" s="158"/>
      <c r="CQ173" s="158"/>
      <c r="CR173" s="158"/>
      <c r="CS173" s="158"/>
      <c r="CT173" s="158"/>
      <c r="CU173" s="158"/>
      <c r="CV173" s="158"/>
      <c r="CW173" s="158"/>
      <c r="CX173" s="158"/>
      <c r="CY173" s="158"/>
      <c r="CZ173" s="158"/>
      <c r="DA173" s="158"/>
      <c r="DB173" s="158"/>
      <c r="DC173" s="158"/>
      <c r="DD173" s="158"/>
      <c r="DE173" s="158"/>
      <c r="DF173" s="158"/>
      <c r="DG173" s="158"/>
      <c r="DH173" s="158"/>
      <c r="DI173" s="158"/>
      <c r="DJ173" s="158"/>
      <c r="DK173" s="158"/>
      <c r="DL173" s="158"/>
      <c r="DM173" s="158"/>
      <c r="DN173" s="158"/>
      <c r="DO173" s="158"/>
      <c r="DP173" s="158"/>
      <c r="DQ173" s="158"/>
      <c r="DR173" s="158"/>
      <c r="DS173" s="158"/>
      <c r="DT173" s="158"/>
      <c r="DU173" s="158"/>
      <c r="DV173" s="158"/>
      <c r="DW173" s="158"/>
      <c r="DX173" s="158"/>
      <c r="DY173" s="158"/>
      <c r="DZ173" s="158"/>
      <c r="EA173" s="158"/>
      <c r="EB173" s="158"/>
      <c r="EC173" s="158"/>
      <c r="ED173" s="158"/>
      <c r="EE173" s="158"/>
      <c r="EF173" s="158"/>
      <c r="EG173" s="158"/>
      <c r="EH173" s="158"/>
      <c r="EI173" s="158"/>
      <c r="EJ173" s="158"/>
      <c r="EK173" s="158"/>
      <c r="EL173" s="158"/>
      <c r="EM173" s="158"/>
      <c r="EN173" s="158"/>
      <c r="EO173" s="158"/>
      <c r="EP173" s="158"/>
      <c r="EQ173" s="158"/>
      <c r="ER173" s="158"/>
      <c r="ES173" s="158"/>
      <c r="ET173" s="158"/>
      <c r="EU173" s="158"/>
      <c r="EV173" s="158"/>
      <c r="EW173" s="158"/>
      <c r="EX173" s="158"/>
      <c r="EY173" s="158"/>
      <c r="EZ173" s="158"/>
      <c r="FA173" s="158"/>
      <c r="FB173" s="158"/>
      <c r="FC173" s="158"/>
      <c r="FD173" s="158"/>
      <c r="FE173" s="158"/>
      <c r="FF173" s="158"/>
      <c r="FG173" s="158"/>
      <c r="FH173" s="158"/>
      <c r="FI173" s="158"/>
      <c r="FJ173" s="158"/>
      <c r="FK173" s="158"/>
      <c r="FL173" s="158"/>
      <c r="FM173" s="158"/>
      <c r="FN173" s="158"/>
      <c r="FO173" s="158"/>
      <c r="FP173" s="158"/>
      <c r="FQ173" s="158"/>
      <c r="FR173" s="158"/>
      <c r="FS173" s="158"/>
      <c r="FT173" s="158"/>
      <c r="FU173" s="158"/>
      <c r="FV173" s="158"/>
      <c r="FW173" s="158"/>
      <c r="FX173" s="158"/>
      <c r="FY173" s="158"/>
      <c r="FZ173" s="158"/>
      <c r="GA173" s="158"/>
      <c r="GB173" s="158"/>
      <c r="GC173" s="158"/>
      <c r="GD173" s="158"/>
      <c r="GE173" s="158"/>
      <c r="GF173" s="158"/>
      <c r="GG173" s="158"/>
      <c r="GH173" s="158"/>
      <c r="GI173" s="158"/>
      <c r="GJ173" s="158"/>
      <c r="GK173" s="158"/>
      <c r="GL173" s="158"/>
      <c r="GM173" s="158"/>
      <c r="GN173" s="158"/>
      <c r="GO173" s="158"/>
      <c r="GP173" s="158"/>
      <c r="GQ173" s="158"/>
      <c r="GR173" s="158"/>
      <c r="GS173" s="158"/>
      <c r="GT173" s="158"/>
      <c r="GU173" s="158"/>
      <c r="GV173" s="158"/>
      <c r="GW173" s="158"/>
      <c r="GX173" s="158"/>
      <c r="GY173" s="158"/>
      <c r="GZ173" s="158"/>
      <c r="HA173" s="158"/>
      <c r="HB173" s="158"/>
      <c r="HC173" s="158"/>
      <c r="HD173" s="158"/>
      <c r="HE173" s="158"/>
      <c r="HF173" s="158"/>
      <c r="HG173" s="158"/>
      <c r="HH173" s="158"/>
      <c r="HI173" s="158"/>
      <c r="HJ173" s="158"/>
      <c r="HK173" s="158"/>
      <c r="HL173" s="158"/>
      <c r="HM173" s="158"/>
      <c r="HN173" s="158"/>
      <c r="HO173" s="158"/>
      <c r="HP173" s="158"/>
      <c r="HQ173" s="158"/>
      <c r="HR173" s="158"/>
      <c r="HS173" s="158"/>
      <c r="HT173" s="158"/>
      <c r="HU173" s="158"/>
      <c r="HV173" s="158"/>
      <c r="HW173" s="158"/>
      <c r="HX173" s="158"/>
      <c r="HY173" s="158"/>
      <c r="HZ173" s="158"/>
      <c r="IA173" s="158"/>
      <c r="IB173" s="158"/>
      <c r="IC173" s="158"/>
      <c r="ID173" s="158"/>
      <c r="IE173" s="158"/>
      <c r="IF173" s="158"/>
      <c r="IG173" s="158"/>
      <c r="IH173" s="158"/>
      <c r="II173" s="158"/>
      <c r="IJ173" s="158"/>
      <c r="IK173" s="158"/>
      <c r="IL173" s="158"/>
      <c r="IM173" s="158"/>
      <c r="IN173" s="158"/>
      <c r="IO173" s="158"/>
      <c r="IP173" s="158"/>
      <c r="IQ173" s="158"/>
      <c r="IR173" s="158"/>
      <c r="IS173" s="158"/>
      <c r="IT173" s="158"/>
      <c r="IU173" s="158"/>
      <c r="IV173" s="158"/>
      <c r="IW173" s="158"/>
      <c r="IX173" s="158"/>
      <c r="IY173" s="158"/>
      <c r="IZ173" s="158"/>
      <c r="JA173" s="158"/>
      <c r="JB173" s="158"/>
      <c r="JC173" s="158"/>
      <c r="JD173" s="158"/>
      <c r="JE173" s="158"/>
      <c r="JF173" s="158"/>
      <c r="JG173" s="158"/>
      <c r="JH173" s="158"/>
      <c r="JI173" s="158"/>
      <c r="JJ173" s="158"/>
      <c r="JK173" s="158"/>
      <c r="JL173" s="158"/>
      <c r="JM173" s="158"/>
      <c r="JN173" s="158"/>
      <c r="JO173" s="158"/>
      <c r="JP173" s="158"/>
      <c r="JQ173" s="158"/>
      <c r="JR173" s="158"/>
      <c r="JS173" s="158"/>
      <c r="JT173" s="158"/>
      <c r="JU173" s="158"/>
      <c r="JV173" s="158"/>
      <c r="JW173" s="158"/>
      <c r="JX173" s="158"/>
      <c r="JY173" s="158"/>
      <c r="JZ173" s="158"/>
      <c r="KA173" s="158"/>
      <c r="KB173" s="158"/>
      <c r="KC173" s="158"/>
      <c r="KD173" s="158"/>
      <c r="KE173" s="158"/>
      <c r="KF173" s="158"/>
      <c r="KG173" s="158"/>
      <c r="KH173" s="158"/>
      <c r="KI173" s="158"/>
      <c r="KJ173" s="158"/>
      <c r="KK173" s="158"/>
      <c r="KL173" s="158"/>
      <c r="KM173" s="158"/>
      <c r="KN173" s="158"/>
      <c r="KO173" s="158"/>
      <c r="KP173" s="158"/>
      <c r="KQ173" s="158"/>
      <c r="KR173" s="158"/>
      <c r="KS173" s="158"/>
      <c r="KT173" s="158"/>
      <c r="KU173" s="158"/>
      <c r="KV173" s="158"/>
      <c r="KW173" s="158"/>
      <c r="KX173" s="158"/>
      <c r="KY173" s="158"/>
      <c r="KZ173" s="158"/>
      <c r="LA173" s="158"/>
      <c r="LB173" s="158"/>
      <c r="LC173" s="158"/>
      <c r="LD173" s="158"/>
      <c r="LE173" s="158"/>
      <c r="LF173" s="158"/>
      <c r="LG173" s="158"/>
      <c r="LH173" s="158"/>
      <c r="LI173" s="158"/>
      <c r="LJ173" s="158"/>
      <c r="LK173" s="158"/>
      <c r="LL173" s="158"/>
      <c r="LM173" s="158"/>
      <c r="LN173" s="158"/>
      <c r="LO173" s="158"/>
      <c r="LP173" s="158"/>
      <c r="LQ173" s="158"/>
      <c r="LR173" s="158"/>
      <c r="LS173" s="158"/>
      <c r="LT173" s="158"/>
      <c r="LU173" s="158"/>
      <c r="LV173" s="158"/>
      <c r="LW173" s="158"/>
      <c r="LX173" s="158"/>
      <c r="LY173" s="158"/>
      <c r="LZ173" s="158"/>
      <c r="MA173" s="158"/>
      <c r="MB173" s="158"/>
      <c r="MC173" s="158"/>
      <c r="MD173" s="158"/>
      <c r="ME173" s="158"/>
      <c r="MF173" s="158"/>
      <c r="MG173" s="158"/>
      <c r="MH173" s="158"/>
      <c r="MI173" s="158"/>
      <c r="MJ173" s="158"/>
      <c r="MK173" s="158"/>
      <c r="ML173" s="158"/>
      <c r="MM173" s="158"/>
      <c r="MN173" s="158"/>
      <c r="MO173" s="158"/>
      <c r="MP173" s="158"/>
      <c r="MQ173" s="158"/>
      <c r="MR173" s="158"/>
      <c r="MS173" s="158"/>
      <c r="MT173" s="158"/>
      <c r="MU173" s="158"/>
      <c r="MV173" s="158"/>
      <c r="MW173" s="158"/>
      <c r="MX173" s="158"/>
      <c r="MY173" s="158"/>
      <c r="MZ173" s="158"/>
      <c r="NA173" s="158"/>
      <c r="NB173" s="158"/>
      <c r="NC173" s="158"/>
      <c r="ND173" s="158"/>
      <c r="NE173" s="158"/>
      <c r="NF173" s="158"/>
      <c r="NG173" s="158"/>
      <c r="NH173" s="158"/>
      <c r="NI173" s="158"/>
      <c r="NJ173" s="158"/>
      <c r="NK173" s="158"/>
      <c r="NL173" s="158"/>
      <c r="NM173" s="158"/>
      <c r="NN173" s="158"/>
      <c r="NO173" s="158"/>
      <c r="NP173" s="158"/>
      <c r="NQ173" s="158"/>
      <c r="NR173" s="158"/>
      <c r="NS173" s="158"/>
      <c r="NT173" s="158"/>
      <c r="NU173" s="158"/>
      <c r="NV173" s="158"/>
      <c r="NW173" s="158"/>
      <c r="NX173" s="158"/>
      <c r="NY173" s="158"/>
      <c r="NZ173" s="158"/>
      <c r="OA173" s="158"/>
      <c r="OB173" s="158"/>
      <c r="OC173" s="158"/>
      <c r="OD173" s="158"/>
      <c r="OE173" s="158"/>
      <c r="OF173" s="158"/>
      <c r="OG173" s="158"/>
      <c r="OH173" s="158"/>
      <c r="OI173" s="158"/>
      <c r="OJ173" s="158"/>
      <c r="OK173" s="158"/>
      <c r="OL173" s="158"/>
      <c r="OM173" s="158"/>
      <c r="ON173" s="158"/>
      <c r="OO173" s="158"/>
      <c r="OP173" s="158"/>
      <c r="OQ173" s="158"/>
      <c r="OR173" s="158"/>
      <c r="OS173" s="158"/>
      <c r="OT173" s="158"/>
      <c r="OU173" s="158"/>
      <c r="OV173" s="158"/>
      <c r="OW173" s="158"/>
      <c r="OX173" s="158"/>
      <c r="OY173" s="158"/>
      <c r="OZ173" s="158"/>
      <c r="PA173" s="158"/>
      <c r="PB173" s="158"/>
      <c r="PC173" s="158"/>
      <c r="PD173" s="158"/>
      <c r="PE173" s="158"/>
      <c r="PF173" s="158"/>
      <c r="PG173" s="158"/>
      <c r="PH173" s="158"/>
      <c r="PI173" s="158"/>
      <c r="PJ173" s="158"/>
      <c r="PK173" s="158"/>
      <c r="PL173" s="158"/>
      <c r="PM173" s="158"/>
      <c r="PN173" s="158"/>
      <c r="PO173" s="158"/>
      <c r="PP173" s="158"/>
      <c r="PQ173" s="158"/>
      <c r="PR173" s="158"/>
      <c r="PS173" s="158"/>
      <c r="PT173" s="158"/>
      <c r="PU173" s="158"/>
      <c r="PV173" s="158"/>
      <c r="PW173" s="158"/>
      <c r="PX173" s="158"/>
      <c r="PY173" s="158"/>
      <c r="PZ173" s="158"/>
      <c r="QA173" s="158"/>
      <c r="QB173" s="158"/>
      <c r="QC173" s="158"/>
      <c r="QD173" s="158"/>
      <c r="QE173" s="158"/>
      <c r="QF173" s="158"/>
      <c r="QG173" s="158"/>
      <c r="QH173" s="158"/>
      <c r="QI173" s="158"/>
      <c r="QJ173" s="158"/>
      <c r="QK173" s="158"/>
      <c r="QL173" s="158"/>
      <c r="QM173" s="158"/>
      <c r="QN173" s="158"/>
      <c r="QO173" s="158"/>
      <c r="QP173" s="158"/>
      <c r="QQ173" s="158"/>
      <c r="QR173" s="158"/>
      <c r="QS173" s="158"/>
      <c r="QT173" s="158"/>
      <c r="QU173" s="158"/>
      <c r="QV173" s="158"/>
      <c r="QW173" s="158"/>
      <c r="QX173" s="158"/>
      <c r="QY173" s="158"/>
      <c r="QZ173" s="158"/>
      <c r="RA173" s="158"/>
      <c r="RB173" s="158"/>
      <c r="RC173" s="158"/>
      <c r="RD173" s="158"/>
      <c r="RE173" s="158"/>
      <c r="RF173" s="158"/>
      <c r="RG173" s="158"/>
      <c r="RH173" s="158"/>
      <c r="RI173" s="158"/>
      <c r="RJ173" s="158"/>
      <c r="RK173" s="158"/>
      <c r="RL173" s="158"/>
      <c r="RM173" s="158"/>
      <c r="RN173" s="158"/>
      <c r="RO173" s="158"/>
      <c r="RP173" s="158"/>
      <c r="RQ173" s="158"/>
      <c r="RR173" s="158"/>
      <c r="RS173" s="158"/>
      <c r="RT173" s="158"/>
      <c r="RU173" s="158"/>
      <c r="RV173" s="158"/>
      <c r="RW173" s="158"/>
      <c r="RX173" s="158"/>
      <c r="RY173" s="158"/>
      <c r="RZ173" s="158"/>
      <c r="SA173" s="158"/>
      <c r="SB173" s="158"/>
      <c r="SC173" s="158"/>
      <c r="SD173" s="158"/>
      <c r="SE173" s="158"/>
      <c r="SF173" s="158"/>
      <c r="SG173" s="158"/>
      <c r="SH173" s="158"/>
      <c r="SI173" s="158"/>
      <c r="SJ173" s="158"/>
      <c r="SK173" s="158"/>
      <c r="SL173" s="158"/>
      <c r="SM173" s="158"/>
      <c r="SN173" s="158"/>
      <c r="SO173" s="158"/>
      <c r="SP173" s="158"/>
      <c r="SQ173" s="158"/>
      <c r="SR173" s="158"/>
      <c r="SS173" s="158"/>
      <c r="ST173" s="158"/>
      <c r="SU173" s="158"/>
      <c r="SV173" s="158"/>
      <c r="SW173" s="158"/>
      <c r="SX173" s="158"/>
      <c r="SY173" s="158"/>
      <c r="SZ173" s="158"/>
      <c r="TA173" s="158"/>
      <c r="TB173" s="158"/>
      <c r="TC173" s="158"/>
      <c r="TD173" s="158"/>
      <c r="TE173" s="158"/>
      <c r="TF173" s="158"/>
      <c r="TG173" s="158"/>
      <c r="TH173" s="158"/>
      <c r="TI173" s="158"/>
      <c r="TJ173" s="158"/>
      <c r="TK173" s="158"/>
      <c r="TL173" s="158"/>
      <c r="TM173" s="158"/>
      <c r="TN173" s="158"/>
      <c r="TO173" s="158"/>
      <c r="TP173" s="158"/>
      <c r="TQ173" s="158"/>
      <c r="TR173" s="158"/>
      <c r="TS173" s="158"/>
      <c r="TT173" s="158"/>
      <c r="TU173" s="158"/>
      <c r="TV173" s="158"/>
      <c r="TW173" s="158"/>
      <c r="TX173" s="158"/>
      <c r="TY173" s="158"/>
      <c r="TZ173" s="158"/>
      <c r="UA173" s="158"/>
      <c r="UB173" s="158"/>
      <c r="UC173" s="158"/>
      <c r="UD173" s="158"/>
      <c r="UE173" s="158"/>
      <c r="UF173" s="158"/>
      <c r="UG173" s="158"/>
      <c r="UH173" s="158"/>
      <c r="UI173" s="158"/>
      <c r="UJ173" s="158"/>
      <c r="UK173" s="158"/>
      <c r="UL173" s="158"/>
      <c r="UM173" s="158"/>
      <c r="UN173" s="158"/>
      <c r="UO173" s="158"/>
      <c r="UP173" s="158"/>
      <c r="UQ173" s="158"/>
      <c r="UR173" s="158"/>
      <c r="US173" s="158"/>
      <c r="UT173" s="158"/>
      <c r="UU173" s="158"/>
      <c r="UV173" s="158"/>
      <c r="UW173" s="158"/>
      <c r="UX173" s="158"/>
      <c r="UY173" s="158"/>
      <c r="UZ173" s="158"/>
      <c r="VA173" s="158"/>
      <c r="VB173" s="158"/>
      <c r="VC173" s="158"/>
      <c r="VD173" s="158"/>
      <c r="VE173" s="158"/>
      <c r="VF173" s="158"/>
      <c r="VG173" s="158"/>
      <c r="VH173" s="158"/>
      <c r="VI173" s="158"/>
      <c r="VJ173" s="158"/>
      <c r="VK173" s="158"/>
      <c r="VL173" s="158"/>
      <c r="VM173" s="158"/>
      <c r="VN173" s="158"/>
      <c r="VO173" s="158"/>
      <c r="VP173" s="158"/>
      <c r="VQ173" s="158"/>
      <c r="VR173" s="158"/>
      <c r="VS173" s="158"/>
      <c r="VT173" s="158"/>
      <c r="VU173" s="158"/>
      <c r="VV173" s="158"/>
      <c r="VW173" s="158"/>
      <c r="VX173" s="158"/>
      <c r="VY173" s="158"/>
      <c r="VZ173" s="158"/>
      <c r="WA173" s="158"/>
      <c r="WB173" s="158"/>
      <c r="WC173" s="158"/>
      <c r="WD173" s="158"/>
      <c r="WE173" s="158"/>
      <c r="WF173" s="158"/>
      <c r="WG173" s="158"/>
      <c r="WH173" s="158"/>
      <c r="WI173" s="158"/>
      <c r="WJ173" s="158"/>
      <c r="WK173" s="158"/>
      <c r="WL173" s="158"/>
      <c r="WM173" s="158"/>
      <c r="WN173" s="158"/>
      <c r="WO173" s="158"/>
      <c r="WP173" s="158"/>
      <c r="WQ173" s="158"/>
      <c r="WR173" s="158"/>
      <c r="WS173" s="158"/>
      <c r="WT173" s="158"/>
      <c r="WU173" s="158"/>
      <c r="WV173" s="158"/>
      <c r="WW173" s="158"/>
      <c r="WX173" s="158"/>
      <c r="WY173" s="158"/>
      <c r="WZ173" s="158"/>
      <c r="XA173" s="158"/>
      <c r="XB173" s="158"/>
      <c r="XC173" s="158"/>
      <c r="XD173" s="158"/>
      <c r="XE173" s="158"/>
      <c r="XF173" s="158"/>
      <c r="XG173" s="158"/>
      <c r="XH173" s="158"/>
      <c r="XI173" s="158"/>
      <c r="XJ173" s="158"/>
      <c r="XK173" s="158"/>
      <c r="XL173" s="158"/>
      <c r="XM173" s="158"/>
      <c r="XN173" s="158"/>
      <c r="XO173" s="158"/>
      <c r="XP173" s="158"/>
      <c r="XQ173" s="158"/>
      <c r="XR173" s="158"/>
      <c r="XS173" s="158"/>
      <c r="XT173" s="158"/>
      <c r="XU173" s="158"/>
      <c r="XV173" s="158"/>
      <c r="XW173" s="158"/>
      <c r="XX173" s="158"/>
      <c r="XY173" s="158"/>
      <c r="XZ173" s="158"/>
      <c r="YA173" s="158"/>
      <c r="YB173" s="158"/>
      <c r="YC173" s="158"/>
      <c r="YD173" s="158"/>
      <c r="YE173" s="158"/>
      <c r="YF173" s="158"/>
      <c r="YG173" s="158"/>
      <c r="YH173" s="158"/>
      <c r="YI173" s="158"/>
      <c r="YJ173" s="158"/>
      <c r="YK173" s="158"/>
      <c r="YL173" s="158"/>
      <c r="YM173" s="158"/>
      <c r="YN173" s="158"/>
      <c r="YO173" s="158"/>
      <c r="YP173" s="158"/>
      <c r="YQ173" s="158"/>
      <c r="YR173" s="158"/>
      <c r="YS173" s="158"/>
      <c r="YT173" s="158"/>
      <c r="YU173" s="158"/>
      <c r="YV173" s="158"/>
      <c r="YW173" s="158"/>
      <c r="YX173" s="158"/>
      <c r="YY173" s="158"/>
      <c r="YZ173" s="158"/>
      <c r="ZA173" s="158"/>
      <c r="ZB173" s="158"/>
      <c r="ZC173" s="158"/>
      <c r="ZD173" s="158"/>
      <c r="ZE173" s="158"/>
      <c r="ZF173" s="158"/>
      <c r="ZG173" s="158"/>
      <c r="ZH173" s="158"/>
      <c r="ZI173" s="158"/>
      <c r="ZJ173" s="158"/>
      <c r="ZK173" s="158"/>
      <c r="ZL173" s="158"/>
      <c r="ZM173" s="158"/>
      <c r="ZN173" s="158"/>
      <c r="ZO173" s="158"/>
      <c r="ZP173" s="158"/>
      <c r="ZQ173" s="158"/>
      <c r="ZR173" s="158"/>
      <c r="ZS173" s="158"/>
      <c r="ZT173" s="158"/>
      <c r="ZU173" s="158"/>
      <c r="ZV173" s="158"/>
      <c r="ZW173" s="158"/>
      <c r="ZX173" s="158"/>
      <c r="ZY173" s="158"/>
      <c r="ZZ173" s="158"/>
      <c r="AAA173" s="158"/>
      <c r="AAB173" s="158"/>
      <c r="AAC173" s="158"/>
      <c r="AAD173" s="158"/>
      <c r="AAE173" s="158"/>
      <c r="AAF173" s="158"/>
      <c r="AAG173" s="158"/>
      <c r="AAH173" s="158"/>
      <c r="AAI173" s="158"/>
      <c r="AAJ173" s="158"/>
      <c r="AAK173" s="158"/>
      <c r="AAL173" s="158"/>
      <c r="AAM173" s="158"/>
      <c r="AAN173" s="158"/>
      <c r="AAO173" s="158"/>
      <c r="AAP173" s="158"/>
      <c r="AAQ173" s="158"/>
      <c r="AAR173" s="158"/>
      <c r="AAS173" s="158"/>
      <c r="AAT173" s="158"/>
      <c r="AAU173" s="158"/>
      <c r="AAV173" s="158"/>
      <c r="AAW173" s="158"/>
      <c r="AAX173" s="158"/>
      <c r="AAY173" s="158"/>
      <c r="AAZ173" s="158"/>
      <c r="ABA173" s="158"/>
      <c r="ABB173" s="158"/>
      <c r="ABC173" s="158"/>
      <c r="ABD173" s="158"/>
      <c r="ABE173" s="158"/>
      <c r="ABF173" s="158"/>
      <c r="ABG173" s="158"/>
      <c r="ABH173" s="158"/>
      <c r="ABI173" s="158"/>
      <c r="ABJ173" s="158"/>
      <c r="ABK173" s="158"/>
      <c r="ABL173" s="158"/>
      <c r="ABM173" s="158"/>
      <c r="ABN173" s="158"/>
      <c r="ABO173" s="158"/>
      <c r="ABP173" s="158"/>
      <c r="ABQ173" s="158"/>
      <c r="ABR173" s="158"/>
      <c r="ABS173" s="158"/>
      <c r="ABT173" s="158"/>
      <c r="ABU173" s="158"/>
      <c r="ABV173" s="158"/>
      <c r="ABW173" s="158"/>
      <c r="ABX173" s="158"/>
      <c r="ABY173" s="158"/>
      <c r="ABZ173" s="158"/>
      <c r="ACA173" s="158"/>
      <c r="ACB173" s="158"/>
      <c r="ACC173" s="158"/>
      <c r="ACD173" s="158"/>
      <c r="ACE173" s="158"/>
      <c r="ACF173" s="158"/>
      <c r="ACG173" s="158"/>
      <c r="ACH173" s="158"/>
      <c r="ACI173" s="158"/>
      <c r="ACJ173" s="158"/>
      <c r="ACK173" s="158"/>
      <c r="ACL173" s="158"/>
      <c r="ACM173" s="158"/>
      <c r="ACN173" s="158"/>
      <c r="ACO173" s="158"/>
      <c r="ACP173" s="158"/>
      <c r="ACQ173" s="158"/>
      <c r="ACR173" s="159"/>
      <c r="ACS173" s="160">
        <f t="array" ref="ACS173">SUM(IF(RIGHT($Q173:$ACR173)=ACS$11,IFERROR(--LEFT($Q173:$ACR173,LEN($Q173:$ACR173)-1),0)))</f>
        <v>0</v>
      </c>
      <c r="ACT173" s="160">
        <f t="array" ref="ACT173">SUM(IF(RIGHT($Q173:$ACR173)=ACT$11,IFERROR(--LEFT($Q173:$ACR173,LEN($Q173:$ACR173)-1),0)))</f>
        <v>0</v>
      </c>
      <c r="ACU173" s="160">
        <f t="array" ref="ACU173">SUM(IF(RIGHT($Q173:$ACR173)=ACU$11,IFERROR(--LEFT($Q173:$ACR173,LEN($Q173:$ACR173)-1),0)))</f>
        <v>0</v>
      </c>
      <c r="ACV173" s="160">
        <f t="array" ref="ACV173">SUM(IF(RIGHT($Q173:$ACR173)=ACV$11,IFERROR(--LEFT($Q173:$ACR173,LEN($Q173:$ACR173)-1),0)))</f>
        <v>0</v>
      </c>
      <c r="ACW173" s="160">
        <f t="array" ref="ACW173">SUM(IF(RIGHT($Q173:$ACR173)=ACW$11,IFERROR(--LEFT($Q173:$ACR173,LEN($Q173:$ACR173)-1),0)))</f>
        <v>0</v>
      </c>
      <c r="ACX173" s="160">
        <f t="array" ref="ACX173">SUM(IF(RIGHT($Q173:$ACR173)=ACX$11,IFERROR(--LEFT($Q173:$ACR173,LEN($Q173:$ACR173)-1),0)))</f>
        <v>0</v>
      </c>
      <c r="ACY173" s="160">
        <f t="array" ref="ACY173">SUM(IF(RIGHT($Q173:$ACR173)=ACY$11,IFERROR(--LEFT($Q173:$ACR173,LEN($Q173:$ACR173)-1),0)))</f>
        <v>0</v>
      </c>
      <c r="ACZ173" s="160">
        <f t="array" ref="ACZ173">SUM(IF(RIGHT($Q173:$ACR173)=ACZ$11,IFERROR(--LEFT($Q173:$ACR173,LEN($Q173:$ACR173)-1),0)))</f>
        <v>0</v>
      </c>
      <c r="ADA173" s="158">
        <f t="shared" si="2287"/>
        <v>0</v>
      </c>
      <c r="ADB173" s="158">
        <f t="shared" si="2288"/>
        <v>0</v>
      </c>
      <c r="ADC173" s="158">
        <f t="shared" si="2289"/>
        <v>0</v>
      </c>
      <c r="ADD173" s="158">
        <f t="shared" si="2290"/>
        <v>0</v>
      </c>
      <c r="ADE173" s="158">
        <f t="shared" si="2291"/>
        <v>0</v>
      </c>
      <c r="ADF173" s="158">
        <f t="shared" si="2292"/>
        <v>0</v>
      </c>
      <c r="ADG173" s="158">
        <f t="shared" si="2293"/>
        <v>0</v>
      </c>
      <c r="ADH173" s="158">
        <f t="shared" si="2294"/>
        <v>0</v>
      </c>
      <c r="ADI173" s="160">
        <f t="array" ref="ADI173">SUM(IF(RIGHT($Q173:$ACR173)=ADI$11,IFERROR(--LEFT($Q173:$ACR173,LEN($Q173:$ACR173)-1),0)))</f>
        <v>0</v>
      </c>
      <c r="ADJ173" s="152">
        <f t="shared" si="2295"/>
        <v>0</v>
      </c>
      <c r="AEC173" s="143"/>
      <c r="AEO173" s="108"/>
      <c r="AEP173" s="108"/>
      <c r="AEQ173" s="108"/>
      <c r="AER173" s="108"/>
      <c r="AES173" s="108"/>
      <c r="AET173" s="108"/>
      <c r="AEU173" s="108"/>
      <c r="AEV173" s="108"/>
      <c r="AEW173" s="143"/>
      <c r="AFI173" s="108"/>
      <c r="AFJ173" s="108"/>
      <c r="AFK173" s="108"/>
      <c r="AFL173" s="108"/>
      <c r="AFM173" s="108"/>
      <c r="AFN173" s="108"/>
      <c r="AFO173" s="108"/>
      <c r="AFP173" s="108"/>
      <c r="AFQ173" s="143"/>
      <c r="AGC173" s="108"/>
      <c r="AGD173" s="108"/>
      <c r="AGE173" s="108"/>
      <c r="AGF173" s="108"/>
      <c r="AGG173" s="108"/>
      <c r="AGH173" s="108"/>
      <c r="AGI173" s="108"/>
      <c r="AGJ173" s="108"/>
      <c r="AGK173" s="143"/>
      <c r="AGW173" s="108"/>
      <c r="AGX173" s="108"/>
      <c r="AGY173" s="108"/>
      <c r="AGZ173" s="108"/>
      <c r="AHA173" s="108"/>
      <c r="AHB173" s="108"/>
      <c r="AHC173" s="108"/>
      <c r="AHD173" s="108"/>
      <c r="AHE173" s="143"/>
      <c r="AHQ173" s="108"/>
      <c r="AHR173" s="108"/>
      <c r="AHS173" s="108"/>
      <c r="AHT173" s="108"/>
      <c r="AHU173" s="108"/>
      <c r="AHV173" s="108"/>
      <c r="AHW173" s="108"/>
      <c r="AHX173" s="108"/>
      <c r="AHY173" s="143"/>
      <c r="AIK173" s="108"/>
      <c r="AIL173" s="108"/>
      <c r="AIM173" s="108"/>
      <c r="AIN173" s="108"/>
      <c r="AIO173" s="108"/>
      <c r="AIP173" s="108"/>
      <c r="AIQ173" s="108"/>
      <c r="AIR173" s="108"/>
      <c r="AIS173" s="143"/>
      <c r="AJE173" s="108"/>
      <c r="AJF173" s="108"/>
      <c r="AJG173" s="108"/>
      <c r="AJH173" s="108"/>
      <c r="AJI173" s="108"/>
      <c r="AJJ173" s="108"/>
      <c r="AJK173" s="108"/>
      <c r="AJL173" s="108"/>
      <c r="AJM173" s="143"/>
      <c r="AJY173" s="108"/>
      <c r="AJZ173" s="108"/>
      <c r="AKA173" s="108"/>
      <c r="AKB173" s="108"/>
      <c r="AKC173" s="108"/>
      <c r="AKD173" s="108"/>
      <c r="AKE173" s="108"/>
      <c r="AKF173" s="108"/>
      <c r="AKG173" s="143"/>
      <c r="AKS173" s="108"/>
      <c r="AKT173" s="108"/>
      <c r="AKU173" s="108"/>
      <c r="AKV173" s="108"/>
      <c r="AKW173" s="108"/>
      <c r="AKX173" s="108"/>
      <c r="AKY173" s="108"/>
      <c r="AKZ173" s="108"/>
      <c r="ALA173" s="143"/>
      <c r="ALM173" s="108"/>
      <c r="ALN173" s="108"/>
      <c r="ALO173" s="108"/>
      <c r="ALP173" s="108"/>
      <c r="ALQ173" s="108"/>
      <c r="ALR173" s="108"/>
      <c r="ALS173" s="108"/>
      <c r="ALT173" s="108"/>
      <c r="ALU173" s="143"/>
      <c r="AMG173" s="108"/>
      <c r="AMH173" s="108"/>
      <c r="AMI173" s="108"/>
      <c r="AMJ173" s="108"/>
      <c r="AMK173" s="108"/>
      <c r="AML173" s="108"/>
      <c r="AMM173" s="108"/>
      <c r="AMN173" s="108"/>
    </row>
    <row r="174" spans="2:1028" x14ac:dyDescent="0.25">
      <c r="B174" s="24">
        <v>163</v>
      </c>
      <c r="C174" s="24"/>
      <c r="D174" s="25"/>
      <c r="E174" s="25"/>
      <c r="F174" s="24"/>
      <c r="G174" s="153"/>
      <c r="H174" s="154"/>
      <c r="I174" s="23"/>
      <c r="J174" s="23"/>
      <c r="K174" s="23"/>
      <c r="L174" s="23"/>
      <c r="M174" s="23"/>
      <c r="N174" s="23"/>
      <c r="O174" s="23"/>
      <c r="P174" s="155"/>
      <c r="Q174" s="156"/>
      <c r="R174" s="157"/>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c r="BS174" s="158"/>
      <c r="BT174" s="158"/>
      <c r="BU174" s="158"/>
      <c r="BV174" s="158"/>
      <c r="BW174" s="158"/>
      <c r="BX174" s="158"/>
      <c r="BY174" s="158"/>
      <c r="BZ174" s="158"/>
      <c r="CA174" s="158"/>
      <c r="CB174" s="158"/>
      <c r="CC174" s="158"/>
      <c r="CD174" s="158"/>
      <c r="CE174" s="158"/>
      <c r="CF174" s="158"/>
      <c r="CG174" s="158"/>
      <c r="CH174" s="158"/>
      <c r="CI174" s="158"/>
      <c r="CJ174" s="158"/>
      <c r="CK174" s="158"/>
      <c r="CL174" s="158"/>
      <c r="CM174" s="158"/>
      <c r="CN174" s="158"/>
      <c r="CO174" s="158"/>
      <c r="CP174" s="158"/>
      <c r="CQ174" s="158"/>
      <c r="CR174" s="158"/>
      <c r="CS174" s="158"/>
      <c r="CT174" s="158"/>
      <c r="CU174" s="158"/>
      <c r="CV174" s="158"/>
      <c r="CW174" s="158"/>
      <c r="CX174" s="158"/>
      <c r="CY174" s="158"/>
      <c r="CZ174" s="158"/>
      <c r="DA174" s="158"/>
      <c r="DB174" s="158"/>
      <c r="DC174" s="158"/>
      <c r="DD174" s="158"/>
      <c r="DE174" s="158"/>
      <c r="DF174" s="158"/>
      <c r="DG174" s="158"/>
      <c r="DH174" s="158"/>
      <c r="DI174" s="158"/>
      <c r="DJ174" s="158"/>
      <c r="DK174" s="158"/>
      <c r="DL174" s="158"/>
      <c r="DM174" s="158"/>
      <c r="DN174" s="158"/>
      <c r="DO174" s="158"/>
      <c r="DP174" s="158"/>
      <c r="DQ174" s="158"/>
      <c r="DR174" s="158"/>
      <c r="DS174" s="158"/>
      <c r="DT174" s="158"/>
      <c r="DU174" s="158"/>
      <c r="DV174" s="158"/>
      <c r="DW174" s="158"/>
      <c r="DX174" s="158"/>
      <c r="DY174" s="158"/>
      <c r="DZ174" s="158"/>
      <c r="EA174" s="158"/>
      <c r="EB174" s="158"/>
      <c r="EC174" s="158"/>
      <c r="ED174" s="158"/>
      <c r="EE174" s="158"/>
      <c r="EF174" s="158"/>
      <c r="EG174" s="158"/>
      <c r="EH174" s="158"/>
      <c r="EI174" s="158"/>
      <c r="EJ174" s="158"/>
      <c r="EK174" s="158"/>
      <c r="EL174" s="158"/>
      <c r="EM174" s="158"/>
      <c r="EN174" s="158"/>
      <c r="EO174" s="158"/>
      <c r="EP174" s="158"/>
      <c r="EQ174" s="158"/>
      <c r="ER174" s="158"/>
      <c r="ES174" s="158"/>
      <c r="ET174" s="158"/>
      <c r="EU174" s="158"/>
      <c r="EV174" s="158"/>
      <c r="EW174" s="158"/>
      <c r="EX174" s="158"/>
      <c r="EY174" s="158"/>
      <c r="EZ174" s="158"/>
      <c r="FA174" s="158"/>
      <c r="FB174" s="158"/>
      <c r="FC174" s="158"/>
      <c r="FD174" s="158"/>
      <c r="FE174" s="158"/>
      <c r="FF174" s="158"/>
      <c r="FG174" s="158"/>
      <c r="FH174" s="158"/>
      <c r="FI174" s="158"/>
      <c r="FJ174" s="158"/>
      <c r="FK174" s="158"/>
      <c r="FL174" s="158"/>
      <c r="FM174" s="158"/>
      <c r="FN174" s="158"/>
      <c r="FO174" s="158"/>
      <c r="FP174" s="158"/>
      <c r="FQ174" s="158"/>
      <c r="FR174" s="158"/>
      <c r="FS174" s="158"/>
      <c r="FT174" s="158"/>
      <c r="FU174" s="158"/>
      <c r="FV174" s="158"/>
      <c r="FW174" s="158"/>
      <c r="FX174" s="158"/>
      <c r="FY174" s="158"/>
      <c r="FZ174" s="158"/>
      <c r="GA174" s="158"/>
      <c r="GB174" s="158"/>
      <c r="GC174" s="158"/>
      <c r="GD174" s="158"/>
      <c r="GE174" s="158"/>
      <c r="GF174" s="158"/>
      <c r="GG174" s="158"/>
      <c r="GH174" s="158"/>
      <c r="GI174" s="158"/>
      <c r="GJ174" s="158"/>
      <c r="GK174" s="158"/>
      <c r="GL174" s="158"/>
      <c r="GM174" s="158"/>
      <c r="GN174" s="158"/>
      <c r="GO174" s="158"/>
      <c r="GP174" s="158"/>
      <c r="GQ174" s="158"/>
      <c r="GR174" s="158"/>
      <c r="GS174" s="158"/>
      <c r="GT174" s="158"/>
      <c r="GU174" s="158"/>
      <c r="GV174" s="158"/>
      <c r="GW174" s="158"/>
      <c r="GX174" s="158"/>
      <c r="GY174" s="158"/>
      <c r="GZ174" s="158"/>
      <c r="HA174" s="158"/>
      <c r="HB174" s="158"/>
      <c r="HC174" s="158"/>
      <c r="HD174" s="158"/>
      <c r="HE174" s="158"/>
      <c r="HF174" s="158"/>
      <c r="HG174" s="158"/>
      <c r="HH174" s="158"/>
      <c r="HI174" s="158"/>
      <c r="HJ174" s="158"/>
      <c r="HK174" s="158"/>
      <c r="HL174" s="158"/>
      <c r="HM174" s="158"/>
      <c r="HN174" s="158"/>
      <c r="HO174" s="158"/>
      <c r="HP174" s="158"/>
      <c r="HQ174" s="158"/>
      <c r="HR174" s="158"/>
      <c r="HS174" s="158"/>
      <c r="HT174" s="158"/>
      <c r="HU174" s="158"/>
      <c r="HV174" s="158"/>
      <c r="HW174" s="158"/>
      <c r="HX174" s="158"/>
      <c r="HY174" s="158"/>
      <c r="HZ174" s="158"/>
      <c r="IA174" s="158"/>
      <c r="IB174" s="158"/>
      <c r="IC174" s="158"/>
      <c r="ID174" s="158"/>
      <c r="IE174" s="158"/>
      <c r="IF174" s="158"/>
      <c r="IG174" s="158"/>
      <c r="IH174" s="158"/>
      <c r="II174" s="158"/>
      <c r="IJ174" s="158"/>
      <c r="IK174" s="158"/>
      <c r="IL174" s="158"/>
      <c r="IM174" s="158"/>
      <c r="IN174" s="158"/>
      <c r="IO174" s="158"/>
      <c r="IP174" s="158"/>
      <c r="IQ174" s="158"/>
      <c r="IR174" s="158"/>
      <c r="IS174" s="158"/>
      <c r="IT174" s="158"/>
      <c r="IU174" s="158"/>
      <c r="IV174" s="158"/>
      <c r="IW174" s="158"/>
      <c r="IX174" s="158"/>
      <c r="IY174" s="158"/>
      <c r="IZ174" s="158"/>
      <c r="JA174" s="158"/>
      <c r="JB174" s="158"/>
      <c r="JC174" s="158"/>
      <c r="JD174" s="158"/>
      <c r="JE174" s="158"/>
      <c r="JF174" s="158"/>
      <c r="JG174" s="158"/>
      <c r="JH174" s="158"/>
      <c r="JI174" s="158"/>
      <c r="JJ174" s="158"/>
      <c r="JK174" s="158"/>
      <c r="JL174" s="158"/>
      <c r="JM174" s="158"/>
      <c r="JN174" s="158"/>
      <c r="JO174" s="158"/>
      <c r="JP174" s="158"/>
      <c r="JQ174" s="158"/>
      <c r="JR174" s="158"/>
      <c r="JS174" s="158"/>
      <c r="JT174" s="158"/>
      <c r="JU174" s="158"/>
      <c r="JV174" s="158"/>
      <c r="JW174" s="158"/>
      <c r="JX174" s="158"/>
      <c r="JY174" s="158"/>
      <c r="JZ174" s="158"/>
      <c r="KA174" s="158"/>
      <c r="KB174" s="158"/>
      <c r="KC174" s="158"/>
      <c r="KD174" s="158"/>
      <c r="KE174" s="158"/>
      <c r="KF174" s="158"/>
      <c r="KG174" s="158"/>
      <c r="KH174" s="158"/>
      <c r="KI174" s="158"/>
      <c r="KJ174" s="158"/>
      <c r="KK174" s="158"/>
      <c r="KL174" s="158"/>
      <c r="KM174" s="158"/>
      <c r="KN174" s="158"/>
      <c r="KO174" s="158"/>
      <c r="KP174" s="158"/>
      <c r="KQ174" s="158"/>
      <c r="KR174" s="158"/>
      <c r="KS174" s="158"/>
      <c r="KT174" s="158"/>
      <c r="KU174" s="158"/>
      <c r="KV174" s="158"/>
      <c r="KW174" s="158"/>
      <c r="KX174" s="158"/>
      <c r="KY174" s="158"/>
      <c r="KZ174" s="158"/>
      <c r="LA174" s="158"/>
      <c r="LB174" s="158"/>
      <c r="LC174" s="158"/>
      <c r="LD174" s="158"/>
      <c r="LE174" s="158"/>
      <c r="LF174" s="158"/>
      <c r="LG174" s="158"/>
      <c r="LH174" s="158"/>
      <c r="LI174" s="158"/>
      <c r="LJ174" s="158"/>
      <c r="LK174" s="158"/>
      <c r="LL174" s="158"/>
      <c r="LM174" s="158"/>
      <c r="LN174" s="158"/>
      <c r="LO174" s="158"/>
      <c r="LP174" s="158"/>
      <c r="LQ174" s="158"/>
      <c r="LR174" s="158"/>
      <c r="LS174" s="158"/>
      <c r="LT174" s="158"/>
      <c r="LU174" s="158"/>
      <c r="LV174" s="158"/>
      <c r="LW174" s="158"/>
      <c r="LX174" s="158"/>
      <c r="LY174" s="158"/>
      <c r="LZ174" s="158"/>
      <c r="MA174" s="158"/>
      <c r="MB174" s="158"/>
      <c r="MC174" s="158"/>
      <c r="MD174" s="158"/>
      <c r="ME174" s="158"/>
      <c r="MF174" s="158"/>
      <c r="MG174" s="158"/>
      <c r="MH174" s="158"/>
      <c r="MI174" s="158"/>
      <c r="MJ174" s="158"/>
      <c r="MK174" s="158"/>
      <c r="ML174" s="158"/>
      <c r="MM174" s="158"/>
      <c r="MN174" s="158"/>
      <c r="MO174" s="158"/>
      <c r="MP174" s="158"/>
      <c r="MQ174" s="158"/>
      <c r="MR174" s="158"/>
      <c r="MS174" s="158"/>
      <c r="MT174" s="158"/>
      <c r="MU174" s="158"/>
      <c r="MV174" s="158"/>
      <c r="MW174" s="158"/>
      <c r="MX174" s="158"/>
      <c r="MY174" s="158"/>
      <c r="MZ174" s="158"/>
      <c r="NA174" s="158"/>
      <c r="NB174" s="158"/>
      <c r="NC174" s="158"/>
      <c r="ND174" s="158"/>
      <c r="NE174" s="158"/>
      <c r="NF174" s="158"/>
      <c r="NG174" s="158"/>
      <c r="NH174" s="158"/>
      <c r="NI174" s="158"/>
      <c r="NJ174" s="158"/>
      <c r="NK174" s="158"/>
      <c r="NL174" s="158"/>
      <c r="NM174" s="158"/>
      <c r="NN174" s="158"/>
      <c r="NO174" s="158"/>
      <c r="NP174" s="158"/>
      <c r="NQ174" s="158"/>
      <c r="NR174" s="158"/>
      <c r="NS174" s="158"/>
      <c r="NT174" s="158"/>
      <c r="NU174" s="158"/>
      <c r="NV174" s="158"/>
      <c r="NW174" s="158"/>
      <c r="NX174" s="158"/>
      <c r="NY174" s="158"/>
      <c r="NZ174" s="158"/>
      <c r="OA174" s="158"/>
      <c r="OB174" s="158"/>
      <c r="OC174" s="158"/>
      <c r="OD174" s="158"/>
      <c r="OE174" s="158"/>
      <c r="OF174" s="158"/>
      <c r="OG174" s="158"/>
      <c r="OH174" s="158"/>
      <c r="OI174" s="158"/>
      <c r="OJ174" s="158"/>
      <c r="OK174" s="158"/>
      <c r="OL174" s="158"/>
      <c r="OM174" s="158"/>
      <c r="ON174" s="158"/>
      <c r="OO174" s="158"/>
      <c r="OP174" s="158"/>
      <c r="OQ174" s="158"/>
      <c r="OR174" s="158"/>
      <c r="OS174" s="158"/>
      <c r="OT174" s="158"/>
      <c r="OU174" s="158"/>
      <c r="OV174" s="158"/>
      <c r="OW174" s="158"/>
      <c r="OX174" s="158"/>
      <c r="OY174" s="158"/>
      <c r="OZ174" s="158"/>
      <c r="PA174" s="158"/>
      <c r="PB174" s="158"/>
      <c r="PC174" s="158"/>
      <c r="PD174" s="158"/>
      <c r="PE174" s="158"/>
      <c r="PF174" s="158"/>
      <c r="PG174" s="158"/>
      <c r="PH174" s="158"/>
      <c r="PI174" s="158"/>
      <c r="PJ174" s="158"/>
      <c r="PK174" s="158"/>
      <c r="PL174" s="158"/>
      <c r="PM174" s="158"/>
      <c r="PN174" s="158"/>
      <c r="PO174" s="158"/>
      <c r="PP174" s="158"/>
      <c r="PQ174" s="158"/>
      <c r="PR174" s="158"/>
      <c r="PS174" s="158"/>
      <c r="PT174" s="158"/>
      <c r="PU174" s="158"/>
      <c r="PV174" s="158"/>
      <c r="PW174" s="158"/>
      <c r="PX174" s="158"/>
      <c r="PY174" s="158"/>
      <c r="PZ174" s="158"/>
      <c r="QA174" s="158"/>
      <c r="QB174" s="158"/>
      <c r="QC174" s="158"/>
      <c r="QD174" s="158"/>
      <c r="QE174" s="158"/>
      <c r="QF174" s="158"/>
      <c r="QG174" s="158"/>
      <c r="QH174" s="158"/>
      <c r="QI174" s="158"/>
      <c r="QJ174" s="158"/>
      <c r="QK174" s="158"/>
      <c r="QL174" s="158"/>
      <c r="QM174" s="158"/>
      <c r="QN174" s="158"/>
      <c r="QO174" s="158"/>
      <c r="QP174" s="158"/>
      <c r="QQ174" s="158"/>
      <c r="QR174" s="158"/>
      <c r="QS174" s="158"/>
      <c r="QT174" s="158"/>
      <c r="QU174" s="158"/>
      <c r="QV174" s="158"/>
      <c r="QW174" s="158"/>
      <c r="QX174" s="158"/>
      <c r="QY174" s="158"/>
      <c r="QZ174" s="158"/>
      <c r="RA174" s="158"/>
      <c r="RB174" s="158"/>
      <c r="RC174" s="158"/>
      <c r="RD174" s="158"/>
      <c r="RE174" s="158"/>
      <c r="RF174" s="158"/>
      <c r="RG174" s="158"/>
      <c r="RH174" s="158"/>
      <c r="RI174" s="158"/>
      <c r="RJ174" s="158"/>
      <c r="RK174" s="158"/>
      <c r="RL174" s="158"/>
      <c r="RM174" s="158"/>
      <c r="RN174" s="158"/>
      <c r="RO174" s="158"/>
      <c r="RP174" s="158"/>
      <c r="RQ174" s="158"/>
      <c r="RR174" s="158"/>
      <c r="RS174" s="158"/>
      <c r="RT174" s="158"/>
      <c r="RU174" s="158"/>
      <c r="RV174" s="158"/>
      <c r="RW174" s="158"/>
      <c r="RX174" s="158"/>
      <c r="RY174" s="158"/>
      <c r="RZ174" s="158"/>
      <c r="SA174" s="158"/>
      <c r="SB174" s="158"/>
      <c r="SC174" s="158"/>
      <c r="SD174" s="158"/>
      <c r="SE174" s="158"/>
      <c r="SF174" s="158"/>
      <c r="SG174" s="158"/>
      <c r="SH174" s="158"/>
      <c r="SI174" s="158"/>
      <c r="SJ174" s="158"/>
      <c r="SK174" s="158"/>
      <c r="SL174" s="158"/>
      <c r="SM174" s="158"/>
      <c r="SN174" s="158"/>
      <c r="SO174" s="158"/>
      <c r="SP174" s="158"/>
      <c r="SQ174" s="158"/>
      <c r="SR174" s="158"/>
      <c r="SS174" s="158"/>
      <c r="ST174" s="158"/>
      <c r="SU174" s="158"/>
      <c r="SV174" s="158"/>
      <c r="SW174" s="158"/>
      <c r="SX174" s="158"/>
      <c r="SY174" s="158"/>
      <c r="SZ174" s="158"/>
      <c r="TA174" s="158"/>
      <c r="TB174" s="158"/>
      <c r="TC174" s="158"/>
      <c r="TD174" s="158"/>
      <c r="TE174" s="158"/>
      <c r="TF174" s="158"/>
      <c r="TG174" s="158"/>
      <c r="TH174" s="158"/>
      <c r="TI174" s="158"/>
      <c r="TJ174" s="158"/>
      <c r="TK174" s="158"/>
      <c r="TL174" s="158"/>
      <c r="TM174" s="158"/>
      <c r="TN174" s="158"/>
      <c r="TO174" s="158"/>
      <c r="TP174" s="158"/>
      <c r="TQ174" s="158"/>
      <c r="TR174" s="158"/>
      <c r="TS174" s="158"/>
      <c r="TT174" s="158"/>
      <c r="TU174" s="158"/>
      <c r="TV174" s="158"/>
      <c r="TW174" s="158"/>
      <c r="TX174" s="158"/>
      <c r="TY174" s="158"/>
      <c r="TZ174" s="158"/>
      <c r="UA174" s="158"/>
      <c r="UB174" s="158"/>
      <c r="UC174" s="158"/>
      <c r="UD174" s="158"/>
      <c r="UE174" s="158"/>
      <c r="UF174" s="158"/>
      <c r="UG174" s="158"/>
      <c r="UH174" s="158"/>
      <c r="UI174" s="158"/>
      <c r="UJ174" s="158"/>
      <c r="UK174" s="158"/>
      <c r="UL174" s="158"/>
      <c r="UM174" s="158"/>
      <c r="UN174" s="158"/>
      <c r="UO174" s="158"/>
      <c r="UP174" s="158"/>
      <c r="UQ174" s="158"/>
      <c r="UR174" s="158"/>
      <c r="US174" s="158"/>
      <c r="UT174" s="158"/>
      <c r="UU174" s="158"/>
      <c r="UV174" s="158"/>
      <c r="UW174" s="158"/>
      <c r="UX174" s="158"/>
      <c r="UY174" s="158"/>
      <c r="UZ174" s="158"/>
      <c r="VA174" s="158"/>
      <c r="VB174" s="158"/>
      <c r="VC174" s="158"/>
      <c r="VD174" s="158"/>
      <c r="VE174" s="158"/>
      <c r="VF174" s="158"/>
      <c r="VG174" s="158"/>
      <c r="VH174" s="158"/>
      <c r="VI174" s="158"/>
      <c r="VJ174" s="158"/>
      <c r="VK174" s="158"/>
      <c r="VL174" s="158"/>
      <c r="VM174" s="158"/>
      <c r="VN174" s="158"/>
      <c r="VO174" s="158"/>
      <c r="VP174" s="158"/>
      <c r="VQ174" s="158"/>
      <c r="VR174" s="158"/>
      <c r="VS174" s="158"/>
      <c r="VT174" s="158"/>
      <c r="VU174" s="158"/>
      <c r="VV174" s="158"/>
      <c r="VW174" s="158"/>
      <c r="VX174" s="158"/>
      <c r="VY174" s="158"/>
      <c r="VZ174" s="158"/>
      <c r="WA174" s="158"/>
      <c r="WB174" s="158"/>
      <c r="WC174" s="158"/>
      <c r="WD174" s="158"/>
      <c r="WE174" s="158"/>
      <c r="WF174" s="158"/>
      <c r="WG174" s="158"/>
      <c r="WH174" s="158"/>
      <c r="WI174" s="158"/>
      <c r="WJ174" s="158"/>
      <c r="WK174" s="158"/>
      <c r="WL174" s="158"/>
      <c r="WM174" s="158"/>
      <c r="WN174" s="158"/>
      <c r="WO174" s="158"/>
      <c r="WP174" s="158"/>
      <c r="WQ174" s="158"/>
      <c r="WR174" s="158"/>
      <c r="WS174" s="158"/>
      <c r="WT174" s="158"/>
      <c r="WU174" s="158"/>
      <c r="WV174" s="158"/>
      <c r="WW174" s="158"/>
      <c r="WX174" s="158"/>
      <c r="WY174" s="158"/>
      <c r="WZ174" s="158"/>
      <c r="XA174" s="158"/>
      <c r="XB174" s="158"/>
      <c r="XC174" s="158"/>
      <c r="XD174" s="158"/>
      <c r="XE174" s="158"/>
      <c r="XF174" s="158"/>
      <c r="XG174" s="158"/>
      <c r="XH174" s="158"/>
      <c r="XI174" s="158"/>
      <c r="XJ174" s="158"/>
      <c r="XK174" s="158"/>
      <c r="XL174" s="158"/>
      <c r="XM174" s="158"/>
      <c r="XN174" s="158"/>
      <c r="XO174" s="158"/>
      <c r="XP174" s="158"/>
      <c r="XQ174" s="158"/>
      <c r="XR174" s="158"/>
      <c r="XS174" s="158"/>
      <c r="XT174" s="158"/>
      <c r="XU174" s="158"/>
      <c r="XV174" s="158"/>
      <c r="XW174" s="158"/>
      <c r="XX174" s="158"/>
      <c r="XY174" s="158"/>
      <c r="XZ174" s="158"/>
      <c r="YA174" s="158"/>
      <c r="YB174" s="158"/>
      <c r="YC174" s="158"/>
      <c r="YD174" s="158"/>
      <c r="YE174" s="158"/>
      <c r="YF174" s="158"/>
      <c r="YG174" s="158"/>
      <c r="YH174" s="158"/>
      <c r="YI174" s="158"/>
      <c r="YJ174" s="158"/>
      <c r="YK174" s="158"/>
      <c r="YL174" s="158"/>
      <c r="YM174" s="158"/>
      <c r="YN174" s="158"/>
      <c r="YO174" s="158"/>
      <c r="YP174" s="158"/>
      <c r="YQ174" s="158"/>
      <c r="YR174" s="158"/>
      <c r="YS174" s="158"/>
      <c r="YT174" s="158"/>
      <c r="YU174" s="158"/>
      <c r="YV174" s="158"/>
      <c r="YW174" s="158"/>
      <c r="YX174" s="158"/>
      <c r="YY174" s="158"/>
      <c r="YZ174" s="158"/>
      <c r="ZA174" s="158"/>
      <c r="ZB174" s="158"/>
      <c r="ZC174" s="158"/>
      <c r="ZD174" s="158"/>
      <c r="ZE174" s="158"/>
      <c r="ZF174" s="158"/>
      <c r="ZG174" s="158"/>
      <c r="ZH174" s="158"/>
      <c r="ZI174" s="158"/>
      <c r="ZJ174" s="158"/>
      <c r="ZK174" s="158"/>
      <c r="ZL174" s="158"/>
      <c r="ZM174" s="158"/>
      <c r="ZN174" s="158"/>
      <c r="ZO174" s="158"/>
      <c r="ZP174" s="158"/>
      <c r="ZQ174" s="158"/>
      <c r="ZR174" s="158"/>
      <c r="ZS174" s="158"/>
      <c r="ZT174" s="158"/>
      <c r="ZU174" s="158"/>
      <c r="ZV174" s="158"/>
      <c r="ZW174" s="158"/>
      <c r="ZX174" s="158"/>
      <c r="ZY174" s="158"/>
      <c r="ZZ174" s="158"/>
      <c r="AAA174" s="158"/>
      <c r="AAB174" s="158"/>
      <c r="AAC174" s="158"/>
      <c r="AAD174" s="158"/>
      <c r="AAE174" s="158"/>
      <c r="AAF174" s="158"/>
      <c r="AAG174" s="158"/>
      <c r="AAH174" s="158"/>
      <c r="AAI174" s="158"/>
      <c r="AAJ174" s="158"/>
      <c r="AAK174" s="158"/>
      <c r="AAL174" s="158"/>
      <c r="AAM174" s="158"/>
      <c r="AAN174" s="158"/>
      <c r="AAO174" s="158"/>
      <c r="AAP174" s="158"/>
      <c r="AAQ174" s="158"/>
      <c r="AAR174" s="158"/>
      <c r="AAS174" s="158"/>
      <c r="AAT174" s="158"/>
      <c r="AAU174" s="158"/>
      <c r="AAV174" s="158"/>
      <c r="AAW174" s="158"/>
      <c r="AAX174" s="158"/>
      <c r="AAY174" s="158"/>
      <c r="AAZ174" s="158"/>
      <c r="ABA174" s="158"/>
      <c r="ABB174" s="158"/>
      <c r="ABC174" s="158"/>
      <c r="ABD174" s="158"/>
      <c r="ABE174" s="158"/>
      <c r="ABF174" s="158"/>
      <c r="ABG174" s="158"/>
      <c r="ABH174" s="158"/>
      <c r="ABI174" s="158"/>
      <c r="ABJ174" s="158"/>
      <c r="ABK174" s="158"/>
      <c r="ABL174" s="158"/>
      <c r="ABM174" s="158"/>
      <c r="ABN174" s="158"/>
      <c r="ABO174" s="158"/>
      <c r="ABP174" s="158"/>
      <c r="ABQ174" s="158"/>
      <c r="ABR174" s="158"/>
      <c r="ABS174" s="158"/>
      <c r="ABT174" s="158"/>
      <c r="ABU174" s="158"/>
      <c r="ABV174" s="158"/>
      <c r="ABW174" s="158"/>
      <c r="ABX174" s="158"/>
      <c r="ABY174" s="158"/>
      <c r="ABZ174" s="158"/>
      <c r="ACA174" s="158"/>
      <c r="ACB174" s="158"/>
      <c r="ACC174" s="158"/>
      <c r="ACD174" s="158"/>
      <c r="ACE174" s="158"/>
      <c r="ACF174" s="158"/>
      <c r="ACG174" s="158"/>
      <c r="ACH174" s="158"/>
      <c r="ACI174" s="158"/>
      <c r="ACJ174" s="158"/>
      <c r="ACK174" s="158"/>
      <c r="ACL174" s="158"/>
      <c r="ACM174" s="158"/>
      <c r="ACN174" s="158"/>
      <c r="ACO174" s="158"/>
      <c r="ACP174" s="158"/>
      <c r="ACQ174" s="158"/>
      <c r="ACR174" s="159"/>
      <c r="ACS174" s="160">
        <f t="array" ref="ACS174">SUM(IF(RIGHT($Q174:$ACR174)=ACS$11,IFERROR(--LEFT($Q174:$ACR174,LEN($Q174:$ACR174)-1),0)))</f>
        <v>0</v>
      </c>
      <c r="ACT174" s="160">
        <f t="array" ref="ACT174">SUM(IF(RIGHT($Q174:$ACR174)=ACT$11,IFERROR(--LEFT($Q174:$ACR174,LEN($Q174:$ACR174)-1),0)))</f>
        <v>0</v>
      </c>
      <c r="ACU174" s="160">
        <f t="array" ref="ACU174">SUM(IF(RIGHT($Q174:$ACR174)=ACU$11,IFERROR(--LEFT($Q174:$ACR174,LEN($Q174:$ACR174)-1),0)))</f>
        <v>0</v>
      </c>
      <c r="ACV174" s="160">
        <f t="array" ref="ACV174">SUM(IF(RIGHT($Q174:$ACR174)=ACV$11,IFERROR(--LEFT($Q174:$ACR174,LEN($Q174:$ACR174)-1),0)))</f>
        <v>0</v>
      </c>
      <c r="ACW174" s="160">
        <f t="array" ref="ACW174">SUM(IF(RIGHT($Q174:$ACR174)=ACW$11,IFERROR(--LEFT($Q174:$ACR174,LEN($Q174:$ACR174)-1),0)))</f>
        <v>0</v>
      </c>
      <c r="ACX174" s="160">
        <f t="array" ref="ACX174">SUM(IF(RIGHT($Q174:$ACR174)=ACX$11,IFERROR(--LEFT($Q174:$ACR174,LEN($Q174:$ACR174)-1),0)))</f>
        <v>0</v>
      </c>
      <c r="ACY174" s="160">
        <f t="array" ref="ACY174">SUM(IF(RIGHT($Q174:$ACR174)=ACY$11,IFERROR(--LEFT($Q174:$ACR174,LEN($Q174:$ACR174)-1),0)))</f>
        <v>0</v>
      </c>
      <c r="ACZ174" s="160">
        <f t="array" ref="ACZ174">SUM(IF(RIGHT($Q174:$ACR174)=ACZ$11,IFERROR(--LEFT($Q174:$ACR174,LEN($Q174:$ACR174)-1),0)))</f>
        <v>0</v>
      </c>
      <c r="ADA174" s="158">
        <f t="shared" si="2287"/>
        <v>0</v>
      </c>
      <c r="ADB174" s="158">
        <f t="shared" si="2288"/>
        <v>0</v>
      </c>
      <c r="ADC174" s="158">
        <f t="shared" si="2289"/>
        <v>0</v>
      </c>
      <c r="ADD174" s="158">
        <f t="shared" si="2290"/>
        <v>0</v>
      </c>
      <c r="ADE174" s="158">
        <f t="shared" si="2291"/>
        <v>0</v>
      </c>
      <c r="ADF174" s="158">
        <f t="shared" si="2292"/>
        <v>0</v>
      </c>
      <c r="ADG174" s="158">
        <f t="shared" si="2293"/>
        <v>0</v>
      </c>
      <c r="ADH174" s="158">
        <f t="shared" si="2294"/>
        <v>0</v>
      </c>
      <c r="ADI174" s="160">
        <f t="array" ref="ADI174">SUM(IF(RIGHT($Q174:$ACR174)=ADI$11,IFERROR(--LEFT($Q174:$ACR174,LEN($Q174:$ACR174)-1),0)))</f>
        <v>0</v>
      </c>
      <c r="ADJ174" s="152">
        <f t="shared" si="2295"/>
        <v>0</v>
      </c>
      <c r="AEC174" s="143"/>
      <c r="AEO174" s="108"/>
      <c r="AEP174" s="108"/>
      <c r="AEQ174" s="108"/>
      <c r="AER174" s="108"/>
      <c r="AES174" s="108"/>
      <c r="AET174" s="108"/>
      <c r="AEU174" s="108"/>
      <c r="AEV174" s="108"/>
      <c r="AEW174" s="143"/>
      <c r="AFI174" s="108"/>
      <c r="AFJ174" s="108"/>
      <c r="AFK174" s="108"/>
      <c r="AFL174" s="108"/>
      <c r="AFM174" s="108"/>
      <c r="AFN174" s="108"/>
      <c r="AFO174" s="108"/>
      <c r="AFP174" s="108"/>
      <c r="AFQ174" s="143"/>
      <c r="AGC174" s="108"/>
      <c r="AGD174" s="108"/>
      <c r="AGE174" s="108"/>
      <c r="AGF174" s="108"/>
      <c r="AGG174" s="108"/>
      <c r="AGH174" s="108"/>
      <c r="AGI174" s="108"/>
      <c r="AGJ174" s="108"/>
      <c r="AGK174" s="143"/>
      <c r="AGW174" s="108"/>
      <c r="AGX174" s="108"/>
      <c r="AGY174" s="108"/>
      <c r="AGZ174" s="108"/>
      <c r="AHA174" s="108"/>
      <c r="AHB174" s="108"/>
      <c r="AHC174" s="108"/>
      <c r="AHD174" s="108"/>
      <c r="AHE174" s="143"/>
      <c r="AHQ174" s="108"/>
      <c r="AHR174" s="108"/>
      <c r="AHS174" s="108"/>
      <c r="AHT174" s="108"/>
      <c r="AHU174" s="108"/>
      <c r="AHV174" s="108"/>
      <c r="AHW174" s="108"/>
      <c r="AHX174" s="108"/>
      <c r="AHY174" s="143"/>
      <c r="AIK174" s="108"/>
      <c r="AIL174" s="108"/>
      <c r="AIM174" s="108"/>
      <c r="AIN174" s="108"/>
      <c r="AIO174" s="108"/>
      <c r="AIP174" s="108"/>
      <c r="AIQ174" s="108"/>
      <c r="AIR174" s="108"/>
      <c r="AIS174" s="143"/>
      <c r="AJE174" s="108"/>
      <c r="AJF174" s="108"/>
      <c r="AJG174" s="108"/>
      <c r="AJH174" s="108"/>
      <c r="AJI174" s="108"/>
      <c r="AJJ174" s="108"/>
      <c r="AJK174" s="108"/>
      <c r="AJL174" s="108"/>
      <c r="AJM174" s="143"/>
      <c r="AJY174" s="108"/>
      <c r="AJZ174" s="108"/>
      <c r="AKA174" s="108"/>
      <c r="AKB174" s="108"/>
      <c r="AKC174" s="108"/>
      <c r="AKD174" s="108"/>
      <c r="AKE174" s="108"/>
      <c r="AKF174" s="108"/>
      <c r="AKG174" s="143"/>
      <c r="AKS174" s="108"/>
      <c r="AKT174" s="108"/>
      <c r="AKU174" s="108"/>
      <c r="AKV174" s="108"/>
      <c r="AKW174" s="108"/>
      <c r="AKX174" s="108"/>
      <c r="AKY174" s="108"/>
      <c r="AKZ174" s="108"/>
      <c r="ALA174" s="143"/>
      <c r="ALM174" s="108"/>
      <c r="ALN174" s="108"/>
      <c r="ALO174" s="108"/>
      <c r="ALP174" s="108"/>
      <c r="ALQ174" s="108"/>
      <c r="ALR174" s="108"/>
      <c r="ALS174" s="108"/>
      <c r="ALT174" s="108"/>
      <c r="ALU174" s="143"/>
      <c r="AMG174" s="108"/>
      <c r="AMH174" s="108"/>
      <c r="AMI174" s="108"/>
      <c r="AMJ174" s="108"/>
      <c r="AMK174" s="108"/>
      <c r="AML174" s="108"/>
      <c r="AMM174" s="108"/>
      <c r="AMN174" s="108"/>
    </row>
    <row r="175" spans="2:1028" x14ac:dyDescent="0.25">
      <c r="B175" s="24">
        <v>164</v>
      </c>
      <c r="C175" s="24"/>
      <c r="D175" s="25"/>
      <c r="E175" s="25"/>
      <c r="F175" s="24"/>
      <c r="G175" s="153"/>
      <c r="H175" s="154"/>
      <c r="I175" s="23"/>
      <c r="J175" s="23"/>
      <c r="K175" s="23"/>
      <c r="L175" s="23"/>
      <c r="M175" s="23"/>
      <c r="N175" s="23"/>
      <c r="O175" s="23"/>
      <c r="P175" s="155"/>
      <c r="Q175" s="156"/>
      <c r="R175" s="157"/>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c r="BS175" s="158"/>
      <c r="BT175" s="158"/>
      <c r="BU175" s="158"/>
      <c r="BV175" s="158"/>
      <c r="BW175" s="158"/>
      <c r="BX175" s="158"/>
      <c r="BY175" s="158"/>
      <c r="BZ175" s="158"/>
      <c r="CA175" s="158"/>
      <c r="CB175" s="158"/>
      <c r="CC175" s="158"/>
      <c r="CD175" s="158"/>
      <c r="CE175" s="158"/>
      <c r="CF175" s="158"/>
      <c r="CG175" s="158"/>
      <c r="CH175" s="158"/>
      <c r="CI175" s="158"/>
      <c r="CJ175" s="158"/>
      <c r="CK175" s="158"/>
      <c r="CL175" s="158"/>
      <c r="CM175" s="158"/>
      <c r="CN175" s="158"/>
      <c r="CO175" s="158"/>
      <c r="CP175" s="158"/>
      <c r="CQ175" s="158"/>
      <c r="CR175" s="158"/>
      <c r="CS175" s="158"/>
      <c r="CT175" s="158"/>
      <c r="CU175" s="158"/>
      <c r="CV175" s="158"/>
      <c r="CW175" s="158"/>
      <c r="CX175" s="158"/>
      <c r="CY175" s="158"/>
      <c r="CZ175" s="158"/>
      <c r="DA175" s="158"/>
      <c r="DB175" s="158"/>
      <c r="DC175" s="158"/>
      <c r="DD175" s="158"/>
      <c r="DE175" s="158"/>
      <c r="DF175" s="158"/>
      <c r="DG175" s="158"/>
      <c r="DH175" s="158"/>
      <c r="DI175" s="158"/>
      <c r="DJ175" s="158"/>
      <c r="DK175" s="158"/>
      <c r="DL175" s="158"/>
      <c r="DM175" s="158"/>
      <c r="DN175" s="158"/>
      <c r="DO175" s="158"/>
      <c r="DP175" s="158"/>
      <c r="DQ175" s="158"/>
      <c r="DR175" s="158"/>
      <c r="DS175" s="158"/>
      <c r="DT175" s="158"/>
      <c r="DU175" s="158"/>
      <c r="DV175" s="158"/>
      <c r="DW175" s="158"/>
      <c r="DX175" s="158"/>
      <c r="DY175" s="158"/>
      <c r="DZ175" s="158"/>
      <c r="EA175" s="158"/>
      <c r="EB175" s="158"/>
      <c r="EC175" s="158"/>
      <c r="ED175" s="158"/>
      <c r="EE175" s="158"/>
      <c r="EF175" s="158"/>
      <c r="EG175" s="158"/>
      <c r="EH175" s="158"/>
      <c r="EI175" s="158"/>
      <c r="EJ175" s="158"/>
      <c r="EK175" s="158"/>
      <c r="EL175" s="158"/>
      <c r="EM175" s="158"/>
      <c r="EN175" s="158"/>
      <c r="EO175" s="158"/>
      <c r="EP175" s="158"/>
      <c r="EQ175" s="158"/>
      <c r="ER175" s="158"/>
      <c r="ES175" s="158"/>
      <c r="ET175" s="158"/>
      <c r="EU175" s="158"/>
      <c r="EV175" s="158"/>
      <c r="EW175" s="158"/>
      <c r="EX175" s="158"/>
      <c r="EY175" s="158"/>
      <c r="EZ175" s="158"/>
      <c r="FA175" s="158"/>
      <c r="FB175" s="158"/>
      <c r="FC175" s="158"/>
      <c r="FD175" s="158"/>
      <c r="FE175" s="158"/>
      <c r="FF175" s="158"/>
      <c r="FG175" s="158"/>
      <c r="FH175" s="158"/>
      <c r="FI175" s="158"/>
      <c r="FJ175" s="158"/>
      <c r="FK175" s="158"/>
      <c r="FL175" s="158"/>
      <c r="FM175" s="158"/>
      <c r="FN175" s="158"/>
      <c r="FO175" s="158"/>
      <c r="FP175" s="158"/>
      <c r="FQ175" s="158"/>
      <c r="FR175" s="158"/>
      <c r="FS175" s="158"/>
      <c r="FT175" s="158"/>
      <c r="FU175" s="158"/>
      <c r="FV175" s="158"/>
      <c r="FW175" s="158"/>
      <c r="FX175" s="158"/>
      <c r="FY175" s="158"/>
      <c r="FZ175" s="158"/>
      <c r="GA175" s="158"/>
      <c r="GB175" s="158"/>
      <c r="GC175" s="158"/>
      <c r="GD175" s="158"/>
      <c r="GE175" s="158"/>
      <c r="GF175" s="158"/>
      <c r="GG175" s="158"/>
      <c r="GH175" s="158"/>
      <c r="GI175" s="158"/>
      <c r="GJ175" s="158"/>
      <c r="GK175" s="158"/>
      <c r="GL175" s="158"/>
      <c r="GM175" s="158"/>
      <c r="GN175" s="158"/>
      <c r="GO175" s="158"/>
      <c r="GP175" s="158"/>
      <c r="GQ175" s="158"/>
      <c r="GR175" s="158"/>
      <c r="GS175" s="158"/>
      <c r="GT175" s="158"/>
      <c r="GU175" s="158"/>
      <c r="GV175" s="158"/>
      <c r="GW175" s="158"/>
      <c r="GX175" s="158"/>
      <c r="GY175" s="158"/>
      <c r="GZ175" s="158"/>
      <c r="HA175" s="158"/>
      <c r="HB175" s="158"/>
      <c r="HC175" s="158"/>
      <c r="HD175" s="158"/>
      <c r="HE175" s="158"/>
      <c r="HF175" s="158"/>
      <c r="HG175" s="158"/>
      <c r="HH175" s="158"/>
      <c r="HI175" s="158"/>
      <c r="HJ175" s="158"/>
      <c r="HK175" s="158"/>
      <c r="HL175" s="158"/>
      <c r="HM175" s="158"/>
      <c r="HN175" s="158"/>
      <c r="HO175" s="158"/>
      <c r="HP175" s="158"/>
      <c r="HQ175" s="158"/>
      <c r="HR175" s="158"/>
      <c r="HS175" s="158"/>
      <c r="HT175" s="158"/>
      <c r="HU175" s="158"/>
      <c r="HV175" s="158"/>
      <c r="HW175" s="158"/>
      <c r="HX175" s="158"/>
      <c r="HY175" s="158"/>
      <c r="HZ175" s="158"/>
      <c r="IA175" s="158"/>
      <c r="IB175" s="158"/>
      <c r="IC175" s="158"/>
      <c r="ID175" s="158"/>
      <c r="IE175" s="158"/>
      <c r="IF175" s="158"/>
      <c r="IG175" s="158"/>
      <c r="IH175" s="158"/>
      <c r="II175" s="158"/>
      <c r="IJ175" s="158"/>
      <c r="IK175" s="158"/>
      <c r="IL175" s="158"/>
      <c r="IM175" s="158"/>
      <c r="IN175" s="158"/>
      <c r="IO175" s="158"/>
      <c r="IP175" s="158"/>
      <c r="IQ175" s="158"/>
      <c r="IR175" s="158"/>
      <c r="IS175" s="158"/>
      <c r="IT175" s="158"/>
      <c r="IU175" s="158"/>
      <c r="IV175" s="158"/>
      <c r="IW175" s="158"/>
      <c r="IX175" s="158"/>
      <c r="IY175" s="158"/>
      <c r="IZ175" s="158"/>
      <c r="JA175" s="158"/>
      <c r="JB175" s="158"/>
      <c r="JC175" s="158"/>
      <c r="JD175" s="158"/>
      <c r="JE175" s="158"/>
      <c r="JF175" s="158"/>
      <c r="JG175" s="158"/>
      <c r="JH175" s="158"/>
      <c r="JI175" s="158"/>
      <c r="JJ175" s="158"/>
      <c r="JK175" s="158"/>
      <c r="JL175" s="158"/>
      <c r="JM175" s="158"/>
      <c r="JN175" s="158"/>
      <c r="JO175" s="158"/>
      <c r="JP175" s="158"/>
      <c r="JQ175" s="158"/>
      <c r="JR175" s="158"/>
      <c r="JS175" s="158"/>
      <c r="JT175" s="158"/>
      <c r="JU175" s="158"/>
      <c r="JV175" s="158"/>
      <c r="JW175" s="158"/>
      <c r="JX175" s="158"/>
      <c r="JY175" s="158"/>
      <c r="JZ175" s="158"/>
      <c r="KA175" s="158"/>
      <c r="KB175" s="158"/>
      <c r="KC175" s="158"/>
      <c r="KD175" s="158"/>
      <c r="KE175" s="158"/>
      <c r="KF175" s="158"/>
      <c r="KG175" s="158"/>
      <c r="KH175" s="158"/>
      <c r="KI175" s="158"/>
      <c r="KJ175" s="158"/>
      <c r="KK175" s="158"/>
      <c r="KL175" s="158"/>
      <c r="KM175" s="158"/>
      <c r="KN175" s="158"/>
      <c r="KO175" s="158"/>
      <c r="KP175" s="158"/>
      <c r="KQ175" s="158"/>
      <c r="KR175" s="158"/>
      <c r="KS175" s="158"/>
      <c r="KT175" s="158"/>
      <c r="KU175" s="158"/>
      <c r="KV175" s="158"/>
      <c r="KW175" s="158"/>
      <c r="KX175" s="158"/>
      <c r="KY175" s="158"/>
      <c r="KZ175" s="158"/>
      <c r="LA175" s="158"/>
      <c r="LB175" s="158"/>
      <c r="LC175" s="158"/>
      <c r="LD175" s="158"/>
      <c r="LE175" s="158"/>
      <c r="LF175" s="158"/>
      <c r="LG175" s="158"/>
      <c r="LH175" s="158"/>
      <c r="LI175" s="158"/>
      <c r="LJ175" s="158"/>
      <c r="LK175" s="158"/>
      <c r="LL175" s="158"/>
      <c r="LM175" s="158"/>
      <c r="LN175" s="158"/>
      <c r="LO175" s="158"/>
      <c r="LP175" s="158"/>
      <c r="LQ175" s="158"/>
      <c r="LR175" s="158"/>
      <c r="LS175" s="158"/>
      <c r="LT175" s="158"/>
      <c r="LU175" s="158"/>
      <c r="LV175" s="158"/>
      <c r="LW175" s="158"/>
      <c r="LX175" s="158"/>
      <c r="LY175" s="158"/>
      <c r="LZ175" s="158"/>
      <c r="MA175" s="158"/>
      <c r="MB175" s="158"/>
      <c r="MC175" s="158"/>
      <c r="MD175" s="158"/>
      <c r="ME175" s="158"/>
      <c r="MF175" s="158"/>
      <c r="MG175" s="158"/>
      <c r="MH175" s="158"/>
      <c r="MI175" s="158"/>
      <c r="MJ175" s="158"/>
      <c r="MK175" s="158"/>
      <c r="ML175" s="158"/>
      <c r="MM175" s="158"/>
      <c r="MN175" s="158"/>
      <c r="MO175" s="158"/>
      <c r="MP175" s="158"/>
      <c r="MQ175" s="158"/>
      <c r="MR175" s="158"/>
      <c r="MS175" s="158"/>
      <c r="MT175" s="158"/>
      <c r="MU175" s="158"/>
      <c r="MV175" s="158"/>
      <c r="MW175" s="158"/>
      <c r="MX175" s="158"/>
      <c r="MY175" s="158"/>
      <c r="MZ175" s="158"/>
      <c r="NA175" s="158"/>
      <c r="NB175" s="158"/>
      <c r="NC175" s="158"/>
      <c r="ND175" s="158"/>
      <c r="NE175" s="158"/>
      <c r="NF175" s="158"/>
      <c r="NG175" s="158"/>
      <c r="NH175" s="158"/>
      <c r="NI175" s="158"/>
      <c r="NJ175" s="158"/>
      <c r="NK175" s="158"/>
      <c r="NL175" s="158"/>
      <c r="NM175" s="158"/>
      <c r="NN175" s="158"/>
      <c r="NO175" s="158"/>
      <c r="NP175" s="158"/>
      <c r="NQ175" s="158"/>
      <c r="NR175" s="158"/>
      <c r="NS175" s="158"/>
      <c r="NT175" s="158"/>
      <c r="NU175" s="158"/>
      <c r="NV175" s="158"/>
      <c r="NW175" s="158"/>
      <c r="NX175" s="158"/>
      <c r="NY175" s="158"/>
      <c r="NZ175" s="158"/>
      <c r="OA175" s="158"/>
      <c r="OB175" s="158"/>
      <c r="OC175" s="158"/>
      <c r="OD175" s="158"/>
      <c r="OE175" s="158"/>
      <c r="OF175" s="158"/>
      <c r="OG175" s="158"/>
      <c r="OH175" s="158"/>
      <c r="OI175" s="158"/>
      <c r="OJ175" s="158"/>
      <c r="OK175" s="158"/>
      <c r="OL175" s="158"/>
      <c r="OM175" s="158"/>
      <c r="ON175" s="158"/>
      <c r="OO175" s="158"/>
      <c r="OP175" s="158"/>
      <c r="OQ175" s="158"/>
      <c r="OR175" s="158"/>
      <c r="OS175" s="158"/>
      <c r="OT175" s="158"/>
      <c r="OU175" s="158"/>
      <c r="OV175" s="158"/>
      <c r="OW175" s="158"/>
      <c r="OX175" s="158"/>
      <c r="OY175" s="158"/>
      <c r="OZ175" s="158"/>
      <c r="PA175" s="158"/>
      <c r="PB175" s="158"/>
      <c r="PC175" s="158"/>
      <c r="PD175" s="158"/>
      <c r="PE175" s="158"/>
      <c r="PF175" s="158"/>
      <c r="PG175" s="158"/>
      <c r="PH175" s="158"/>
      <c r="PI175" s="158"/>
      <c r="PJ175" s="158"/>
      <c r="PK175" s="158"/>
      <c r="PL175" s="158"/>
      <c r="PM175" s="158"/>
      <c r="PN175" s="158"/>
      <c r="PO175" s="158"/>
      <c r="PP175" s="158"/>
      <c r="PQ175" s="158"/>
      <c r="PR175" s="158"/>
      <c r="PS175" s="158"/>
      <c r="PT175" s="158"/>
      <c r="PU175" s="158"/>
      <c r="PV175" s="158"/>
      <c r="PW175" s="158"/>
      <c r="PX175" s="158"/>
      <c r="PY175" s="158"/>
      <c r="PZ175" s="158"/>
      <c r="QA175" s="158"/>
      <c r="QB175" s="158"/>
      <c r="QC175" s="158"/>
      <c r="QD175" s="158"/>
      <c r="QE175" s="158"/>
      <c r="QF175" s="158"/>
      <c r="QG175" s="158"/>
      <c r="QH175" s="158"/>
      <c r="QI175" s="158"/>
      <c r="QJ175" s="158"/>
      <c r="QK175" s="158"/>
      <c r="QL175" s="158"/>
      <c r="QM175" s="158"/>
      <c r="QN175" s="158"/>
      <c r="QO175" s="158"/>
      <c r="QP175" s="158"/>
      <c r="QQ175" s="158"/>
      <c r="QR175" s="158"/>
      <c r="QS175" s="158"/>
      <c r="QT175" s="158"/>
      <c r="QU175" s="158"/>
      <c r="QV175" s="158"/>
      <c r="QW175" s="158"/>
      <c r="QX175" s="158"/>
      <c r="QY175" s="158"/>
      <c r="QZ175" s="158"/>
      <c r="RA175" s="158"/>
      <c r="RB175" s="158"/>
      <c r="RC175" s="158"/>
      <c r="RD175" s="158"/>
      <c r="RE175" s="158"/>
      <c r="RF175" s="158"/>
      <c r="RG175" s="158"/>
      <c r="RH175" s="158"/>
      <c r="RI175" s="158"/>
      <c r="RJ175" s="158"/>
      <c r="RK175" s="158"/>
      <c r="RL175" s="158"/>
      <c r="RM175" s="158"/>
      <c r="RN175" s="158"/>
      <c r="RO175" s="158"/>
      <c r="RP175" s="158"/>
      <c r="RQ175" s="158"/>
      <c r="RR175" s="158"/>
      <c r="RS175" s="158"/>
      <c r="RT175" s="158"/>
      <c r="RU175" s="158"/>
      <c r="RV175" s="158"/>
      <c r="RW175" s="158"/>
      <c r="RX175" s="158"/>
      <c r="RY175" s="158"/>
      <c r="RZ175" s="158"/>
      <c r="SA175" s="158"/>
      <c r="SB175" s="158"/>
      <c r="SC175" s="158"/>
      <c r="SD175" s="158"/>
      <c r="SE175" s="158"/>
      <c r="SF175" s="158"/>
      <c r="SG175" s="158"/>
      <c r="SH175" s="158"/>
      <c r="SI175" s="158"/>
      <c r="SJ175" s="158"/>
      <c r="SK175" s="158"/>
      <c r="SL175" s="158"/>
      <c r="SM175" s="158"/>
      <c r="SN175" s="158"/>
      <c r="SO175" s="158"/>
      <c r="SP175" s="158"/>
      <c r="SQ175" s="158"/>
      <c r="SR175" s="158"/>
      <c r="SS175" s="158"/>
      <c r="ST175" s="158"/>
      <c r="SU175" s="158"/>
      <c r="SV175" s="158"/>
      <c r="SW175" s="158"/>
      <c r="SX175" s="158"/>
      <c r="SY175" s="158"/>
      <c r="SZ175" s="158"/>
      <c r="TA175" s="158"/>
      <c r="TB175" s="158"/>
      <c r="TC175" s="158"/>
      <c r="TD175" s="158"/>
      <c r="TE175" s="158"/>
      <c r="TF175" s="158"/>
      <c r="TG175" s="158"/>
      <c r="TH175" s="158"/>
      <c r="TI175" s="158"/>
      <c r="TJ175" s="158"/>
      <c r="TK175" s="158"/>
      <c r="TL175" s="158"/>
      <c r="TM175" s="158"/>
      <c r="TN175" s="158"/>
      <c r="TO175" s="158"/>
      <c r="TP175" s="158"/>
      <c r="TQ175" s="158"/>
      <c r="TR175" s="158"/>
      <c r="TS175" s="158"/>
      <c r="TT175" s="158"/>
      <c r="TU175" s="158"/>
      <c r="TV175" s="158"/>
      <c r="TW175" s="158"/>
      <c r="TX175" s="158"/>
      <c r="TY175" s="158"/>
      <c r="TZ175" s="158"/>
      <c r="UA175" s="158"/>
      <c r="UB175" s="158"/>
      <c r="UC175" s="158"/>
      <c r="UD175" s="158"/>
      <c r="UE175" s="158"/>
      <c r="UF175" s="158"/>
      <c r="UG175" s="158"/>
      <c r="UH175" s="158"/>
      <c r="UI175" s="158"/>
      <c r="UJ175" s="158"/>
      <c r="UK175" s="158"/>
      <c r="UL175" s="158"/>
      <c r="UM175" s="158"/>
      <c r="UN175" s="158"/>
      <c r="UO175" s="158"/>
      <c r="UP175" s="158"/>
      <c r="UQ175" s="158"/>
      <c r="UR175" s="158"/>
      <c r="US175" s="158"/>
      <c r="UT175" s="158"/>
      <c r="UU175" s="158"/>
      <c r="UV175" s="158"/>
      <c r="UW175" s="158"/>
      <c r="UX175" s="158"/>
      <c r="UY175" s="158"/>
      <c r="UZ175" s="158"/>
      <c r="VA175" s="158"/>
      <c r="VB175" s="158"/>
      <c r="VC175" s="158"/>
      <c r="VD175" s="158"/>
      <c r="VE175" s="158"/>
      <c r="VF175" s="158"/>
      <c r="VG175" s="158"/>
      <c r="VH175" s="158"/>
      <c r="VI175" s="158"/>
      <c r="VJ175" s="158"/>
      <c r="VK175" s="158"/>
      <c r="VL175" s="158"/>
      <c r="VM175" s="158"/>
      <c r="VN175" s="158"/>
      <c r="VO175" s="158"/>
      <c r="VP175" s="158"/>
      <c r="VQ175" s="158"/>
      <c r="VR175" s="158"/>
      <c r="VS175" s="158"/>
      <c r="VT175" s="158"/>
      <c r="VU175" s="158"/>
      <c r="VV175" s="158"/>
      <c r="VW175" s="158"/>
      <c r="VX175" s="158"/>
      <c r="VY175" s="158"/>
      <c r="VZ175" s="158"/>
      <c r="WA175" s="158"/>
      <c r="WB175" s="158"/>
      <c r="WC175" s="158"/>
      <c r="WD175" s="158"/>
      <c r="WE175" s="158"/>
      <c r="WF175" s="158"/>
      <c r="WG175" s="158"/>
      <c r="WH175" s="158"/>
      <c r="WI175" s="158"/>
      <c r="WJ175" s="158"/>
      <c r="WK175" s="158"/>
      <c r="WL175" s="158"/>
      <c r="WM175" s="158"/>
      <c r="WN175" s="158"/>
      <c r="WO175" s="158"/>
      <c r="WP175" s="158"/>
      <c r="WQ175" s="158"/>
      <c r="WR175" s="158"/>
      <c r="WS175" s="158"/>
      <c r="WT175" s="158"/>
      <c r="WU175" s="158"/>
      <c r="WV175" s="158"/>
      <c r="WW175" s="158"/>
      <c r="WX175" s="158"/>
      <c r="WY175" s="158"/>
      <c r="WZ175" s="158"/>
      <c r="XA175" s="158"/>
      <c r="XB175" s="158"/>
      <c r="XC175" s="158"/>
      <c r="XD175" s="158"/>
      <c r="XE175" s="158"/>
      <c r="XF175" s="158"/>
      <c r="XG175" s="158"/>
      <c r="XH175" s="158"/>
      <c r="XI175" s="158"/>
      <c r="XJ175" s="158"/>
      <c r="XK175" s="158"/>
      <c r="XL175" s="158"/>
      <c r="XM175" s="158"/>
      <c r="XN175" s="158"/>
      <c r="XO175" s="158"/>
      <c r="XP175" s="158"/>
      <c r="XQ175" s="158"/>
      <c r="XR175" s="158"/>
      <c r="XS175" s="158"/>
      <c r="XT175" s="158"/>
      <c r="XU175" s="158"/>
      <c r="XV175" s="158"/>
      <c r="XW175" s="158"/>
      <c r="XX175" s="158"/>
      <c r="XY175" s="158"/>
      <c r="XZ175" s="158"/>
      <c r="YA175" s="158"/>
      <c r="YB175" s="158"/>
      <c r="YC175" s="158"/>
      <c r="YD175" s="158"/>
      <c r="YE175" s="158"/>
      <c r="YF175" s="158"/>
      <c r="YG175" s="158"/>
      <c r="YH175" s="158"/>
      <c r="YI175" s="158"/>
      <c r="YJ175" s="158"/>
      <c r="YK175" s="158"/>
      <c r="YL175" s="158"/>
      <c r="YM175" s="158"/>
      <c r="YN175" s="158"/>
      <c r="YO175" s="158"/>
      <c r="YP175" s="158"/>
      <c r="YQ175" s="158"/>
      <c r="YR175" s="158"/>
      <c r="YS175" s="158"/>
      <c r="YT175" s="158"/>
      <c r="YU175" s="158"/>
      <c r="YV175" s="158"/>
      <c r="YW175" s="158"/>
      <c r="YX175" s="158"/>
      <c r="YY175" s="158"/>
      <c r="YZ175" s="158"/>
      <c r="ZA175" s="158"/>
      <c r="ZB175" s="158"/>
      <c r="ZC175" s="158"/>
      <c r="ZD175" s="158"/>
      <c r="ZE175" s="158"/>
      <c r="ZF175" s="158"/>
      <c r="ZG175" s="158"/>
      <c r="ZH175" s="158"/>
      <c r="ZI175" s="158"/>
      <c r="ZJ175" s="158"/>
      <c r="ZK175" s="158"/>
      <c r="ZL175" s="158"/>
      <c r="ZM175" s="158"/>
      <c r="ZN175" s="158"/>
      <c r="ZO175" s="158"/>
      <c r="ZP175" s="158"/>
      <c r="ZQ175" s="158"/>
      <c r="ZR175" s="158"/>
      <c r="ZS175" s="158"/>
      <c r="ZT175" s="158"/>
      <c r="ZU175" s="158"/>
      <c r="ZV175" s="158"/>
      <c r="ZW175" s="158"/>
      <c r="ZX175" s="158"/>
      <c r="ZY175" s="158"/>
      <c r="ZZ175" s="158"/>
      <c r="AAA175" s="158"/>
      <c r="AAB175" s="158"/>
      <c r="AAC175" s="158"/>
      <c r="AAD175" s="158"/>
      <c r="AAE175" s="158"/>
      <c r="AAF175" s="158"/>
      <c r="AAG175" s="158"/>
      <c r="AAH175" s="158"/>
      <c r="AAI175" s="158"/>
      <c r="AAJ175" s="158"/>
      <c r="AAK175" s="158"/>
      <c r="AAL175" s="158"/>
      <c r="AAM175" s="158"/>
      <c r="AAN175" s="158"/>
      <c r="AAO175" s="158"/>
      <c r="AAP175" s="158"/>
      <c r="AAQ175" s="158"/>
      <c r="AAR175" s="158"/>
      <c r="AAS175" s="158"/>
      <c r="AAT175" s="158"/>
      <c r="AAU175" s="158"/>
      <c r="AAV175" s="158"/>
      <c r="AAW175" s="158"/>
      <c r="AAX175" s="158"/>
      <c r="AAY175" s="158"/>
      <c r="AAZ175" s="158"/>
      <c r="ABA175" s="158"/>
      <c r="ABB175" s="158"/>
      <c r="ABC175" s="158"/>
      <c r="ABD175" s="158"/>
      <c r="ABE175" s="158"/>
      <c r="ABF175" s="158"/>
      <c r="ABG175" s="158"/>
      <c r="ABH175" s="158"/>
      <c r="ABI175" s="158"/>
      <c r="ABJ175" s="158"/>
      <c r="ABK175" s="158"/>
      <c r="ABL175" s="158"/>
      <c r="ABM175" s="158"/>
      <c r="ABN175" s="158"/>
      <c r="ABO175" s="158"/>
      <c r="ABP175" s="158"/>
      <c r="ABQ175" s="158"/>
      <c r="ABR175" s="158"/>
      <c r="ABS175" s="158"/>
      <c r="ABT175" s="158"/>
      <c r="ABU175" s="158"/>
      <c r="ABV175" s="158"/>
      <c r="ABW175" s="158"/>
      <c r="ABX175" s="158"/>
      <c r="ABY175" s="158"/>
      <c r="ABZ175" s="158"/>
      <c r="ACA175" s="158"/>
      <c r="ACB175" s="158"/>
      <c r="ACC175" s="158"/>
      <c r="ACD175" s="158"/>
      <c r="ACE175" s="158"/>
      <c r="ACF175" s="158"/>
      <c r="ACG175" s="158"/>
      <c r="ACH175" s="158"/>
      <c r="ACI175" s="158"/>
      <c r="ACJ175" s="158"/>
      <c r="ACK175" s="158"/>
      <c r="ACL175" s="158"/>
      <c r="ACM175" s="158"/>
      <c r="ACN175" s="158"/>
      <c r="ACO175" s="158"/>
      <c r="ACP175" s="158"/>
      <c r="ACQ175" s="158"/>
      <c r="ACR175" s="159"/>
      <c r="ACS175" s="160">
        <f t="array" ref="ACS175">SUM(IF(RIGHT($Q175:$ACR175)=ACS$11,IFERROR(--LEFT($Q175:$ACR175,LEN($Q175:$ACR175)-1),0)))</f>
        <v>0</v>
      </c>
      <c r="ACT175" s="160">
        <f t="array" ref="ACT175">SUM(IF(RIGHT($Q175:$ACR175)=ACT$11,IFERROR(--LEFT($Q175:$ACR175,LEN($Q175:$ACR175)-1),0)))</f>
        <v>0</v>
      </c>
      <c r="ACU175" s="160">
        <f t="array" ref="ACU175">SUM(IF(RIGHT($Q175:$ACR175)=ACU$11,IFERROR(--LEFT($Q175:$ACR175,LEN($Q175:$ACR175)-1),0)))</f>
        <v>0</v>
      </c>
      <c r="ACV175" s="160">
        <f t="array" ref="ACV175">SUM(IF(RIGHT($Q175:$ACR175)=ACV$11,IFERROR(--LEFT($Q175:$ACR175,LEN($Q175:$ACR175)-1),0)))</f>
        <v>0</v>
      </c>
      <c r="ACW175" s="160">
        <f t="array" ref="ACW175">SUM(IF(RIGHT($Q175:$ACR175)=ACW$11,IFERROR(--LEFT($Q175:$ACR175,LEN($Q175:$ACR175)-1),0)))</f>
        <v>0</v>
      </c>
      <c r="ACX175" s="160">
        <f t="array" ref="ACX175">SUM(IF(RIGHT($Q175:$ACR175)=ACX$11,IFERROR(--LEFT($Q175:$ACR175,LEN($Q175:$ACR175)-1),0)))</f>
        <v>0</v>
      </c>
      <c r="ACY175" s="160">
        <f t="array" ref="ACY175">SUM(IF(RIGHT($Q175:$ACR175)=ACY$11,IFERROR(--LEFT($Q175:$ACR175,LEN($Q175:$ACR175)-1),0)))</f>
        <v>0</v>
      </c>
      <c r="ACZ175" s="160">
        <f t="array" ref="ACZ175">SUM(IF(RIGHT($Q175:$ACR175)=ACZ$11,IFERROR(--LEFT($Q175:$ACR175,LEN($Q175:$ACR175)-1),0)))</f>
        <v>0</v>
      </c>
      <c r="ADA175" s="158">
        <f t="shared" si="2287"/>
        <v>0</v>
      </c>
      <c r="ADB175" s="158">
        <f t="shared" si="2288"/>
        <v>0</v>
      </c>
      <c r="ADC175" s="158">
        <f t="shared" si="2289"/>
        <v>0</v>
      </c>
      <c r="ADD175" s="158">
        <f t="shared" si="2290"/>
        <v>0</v>
      </c>
      <c r="ADE175" s="158">
        <f t="shared" si="2291"/>
        <v>0</v>
      </c>
      <c r="ADF175" s="158">
        <f t="shared" si="2292"/>
        <v>0</v>
      </c>
      <c r="ADG175" s="158">
        <f t="shared" si="2293"/>
        <v>0</v>
      </c>
      <c r="ADH175" s="158">
        <f t="shared" si="2294"/>
        <v>0</v>
      </c>
      <c r="ADI175" s="160">
        <f t="array" ref="ADI175">SUM(IF(RIGHT($Q175:$ACR175)=ADI$11,IFERROR(--LEFT($Q175:$ACR175,LEN($Q175:$ACR175)-1),0)))</f>
        <v>0</v>
      </c>
      <c r="ADJ175" s="152">
        <f t="shared" si="2295"/>
        <v>0</v>
      </c>
      <c r="AEC175" s="143"/>
      <c r="AEO175" s="108"/>
      <c r="AEP175" s="108"/>
      <c r="AEQ175" s="108"/>
      <c r="AER175" s="108"/>
      <c r="AES175" s="108"/>
      <c r="AET175" s="108"/>
      <c r="AEU175" s="108"/>
      <c r="AEV175" s="108"/>
      <c r="AEW175" s="143"/>
      <c r="AFI175" s="108"/>
      <c r="AFJ175" s="108"/>
      <c r="AFK175" s="108"/>
      <c r="AFL175" s="108"/>
      <c r="AFM175" s="108"/>
      <c r="AFN175" s="108"/>
      <c r="AFO175" s="108"/>
      <c r="AFP175" s="108"/>
      <c r="AFQ175" s="143"/>
      <c r="AGC175" s="108"/>
      <c r="AGD175" s="108"/>
      <c r="AGE175" s="108"/>
      <c r="AGF175" s="108"/>
      <c r="AGG175" s="108"/>
      <c r="AGH175" s="108"/>
      <c r="AGI175" s="108"/>
      <c r="AGJ175" s="108"/>
      <c r="AGK175" s="143"/>
      <c r="AGW175" s="108"/>
      <c r="AGX175" s="108"/>
      <c r="AGY175" s="108"/>
      <c r="AGZ175" s="108"/>
      <c r="AHA175" s="108"/>
      <c r="AHB175" s="108"/>
      <c r="AHC175" s="108"/>
      <c r="AHD175" s="108"/>
      <c r="AHE175" s="143"/>
      <c r="AHQ175" s="108"/>
      <c r="AHR175" s="108"/>
      <c r="AHS175" s="108"/>
      <c r="AHT175" s="108"/>
      <c r="AHU175" s="108"/>
      <c r="AHV175" s="108"/>
      <c r="AHW175" s="108"/>
      <c r="AHX175" s="108"/>
      <c r="AHY175" s="143"/>
      <c r="AIK175" s="108"/>
      <c r="AIL175" s="108"/>
      <c r="AIM175" s="108"/>
      <c r="AIN175" s="108"/>
      <c r="AIO175" s="108"/>
      <c r="AIP175" s="108"/>
      <c r="AIQ175" s="108"/>
      <c r="AIR175" s="108"/>
      <c r="AIS175" s="143"/>
      <c r="AJE175" s="108"/>
      <c r="AJF175" s="108"/>
      <c r="AJG175" s="108"/>
      <c r="AJH175" s="108"/>
      <c r="AJI175" s="108"/>
      <c r="AJJ175" s="108"/>
      <c r="AJK175" s="108"/>
      <c r="AJL175" s="108"/>
      <c r="AJM175" s="143"/>
      <c r="AJY175" s="108"/>
      <c r="AJZ175" s="108"/>
      <c r="AKA175" s="108"/>
      <c r="AKB175" s="108"/>
      <c r="AKC175" s="108"/>
      <c r="AKD175" s="108"/>
      <c r="AKE175" s="108"/>
      <c r="AKF175" s="108"/>
      <c r="AKG175" s="143"/>
      <c r="AKS175" s="108"/>
      <c r="AKT175" s="108"/>
      <c r="AKU175" s="108"/>
      <c r="AKV175" s="108"/>
      <c r="AKW175" s="108"/>
      <c r="AKX175" s="108"/>
      <c r="AKY175" s="108"/>
      <c r="AKZ175" s="108"/>
      <c r="ALA175" s="143"/>
      <c r="ALM175" s="108"/>
      <c r="ALN175" s="108"/>
      <c r="ALO175" s="108"/>
      <c r="ALP175" s="108"/>
      <c r="ALQ175" s="108"/>
      <c r="ALR175" s="108"/>
      <c r="ALS175" s="108"/>
      <c r="ALT175" s="108"/>
      <c r="ALU175" s="143"/>
      <c r="AMG175" s="108"/>
      <c r="AMH175" s="108"/>
      <c r="AMI175" s="108"/>
      <c r="AMJ175" s="108"/>
      <c r="AMK175" s="108"/>
      <c r="AML175" s="108"/>
      <c r="AMM175" s="108"/>
      <c r="AMN175" s="108"/>
    </row>
    <row r="176" spans="2:1028" x14ac:dyDescent="0.25">
      <c r="B176" s="24">
        <v>165</v>
      </c>
      <c r="C176" s="24"/>
      <c r="D176" s="25"/>
      <c r="E176" s="25"/>
      <c r="F176" s="24"/>
      <c r="G176" s="153"/>
      <c r="H176" s="154"/>
      <c r="I176" s="23"/>
      <c r="J176" s="23"/>
      <c r="K176" s="23"/>
      <c r="L176" s="23"/>
      <c r="M176" s="23"/>
      <c r="N176" s="23"/>
      <c r="O176" s="23"/>
      <c r="P176" s="155"/>
      <c r="Q176" s="156"/>
      <c r="R176" s="157"/>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c r="BS176" s="158"/>
      <c r="BT176" s="158"/>
      <c r="BU176" s="158"/>
      <c r="BV176" s="158"/>
      <c r="BW176" s="158"/>
      <c r="BX176" s="158"/>
      <c r="BY176" s="158"/>
      <c r="BZ176" s="158"/>
      <c r="CA176" s="158"/>
      <c r="CB176" s="158"/>
      <c r="CC176" s="158"/>
      <c r="CD176" s="158"/>
      <c r="CE176" s="158"/>
      <c r="CF176" s="158"/>
      <c r="CG176" s="158"/>
      <c r="CH176" s="158"/>
      <c r="CI176" s="158"/>
      <c r="CJ176" s="158"/>
      <c r="CK176" s="158"/>
      <c r="CL176" s="158"/>
      <c r="CM176" s="158"/>
      <c r="CN176" s="158"/>
      <c r="CO176" s="158"/>
      <c r="CP176" s="158"/>
      <c r="CQ176" s="158"/>
      <c r="CR176" s="158"/>
      <c r="CS176" s="158"/>
      <c r="CT176" s="158"/>
      <c r="CU176" s="158"/>
      <c r="CV176" s="158"/>
      <c r="CW176" s="158"/>
      <c r="CX176" s="158"/>
      <c r="CY176" s="158"/>
      <c r="CZ176" s="158"/>
      <c r="DA176" s="158"/>
      <c r="DB176" s="158"/>
      <c r="DC176" s="158"/>
      <c r="DD176" s="158"/>
      <c r="DE176" s="158"/>
      <c r="DF176" s="158"/>
      <c r="DG176" s="158"/>
      <c r="DH176" s="158"/>
      <c r="DI176" s="158"/>
      <c r="DJ176" s="158"/>
      <c r="DK176" s="158"/>
      <c r="DL176" s="158"/>
      <c r="DM176" s="158"/>
      <c r="DN176" s="158"/>
      <c r="DO176" s="158"/>
      <c r="DP176" s="158"/>
      <c r="DQ176" s="158"/>
      <c r="DR176" s="158"/>
      <c r="DS176" s="158"/>
      <c r="DT176" s="158"/>
      <c r="DU176" s="158"/>
      <c r="DV176" s="158"/>
      <c r="DW176" s="158"/>
      <c r="DX176" s="158"/>
      <c r="DY176" s="158"/>
      <c r="DZ176" s="158"/>
      <c r="EA176" s="158"/>
      <c r="EB176" s="158"/>
      <c r="EC176" s="158"/>
      <c r="ED176" s="158"/>
      <c r="EE176" s="158"/>
      <c r="EF176" s="158"/>
      <c r="EG176" s="158"/>
      <c r="EH176" s="158"/>
      <c r="EI176" s="158"/>
      <c r="EJ176" s="158"/>
      <c r="EK176" s="158"/>
      <c r="EL176" s="158"/>
      <c r="EM176" s="158"/>
      <c r="EN176" s="158"/>
      <c r="EO176" s="158"/>
      <c r="EP176" s="158"/>
      <c r="EQ176" s="158"/>
      <c r="ER176" s="158"/>
      <c r="ES176" s="158"/>
      <c r="ET176" s="158"/>
      <c r="EU176" s="158"/>
      <c r="EV176" s="158"/>
      <c r="EW176" s="158"/>
      <c r="EX176" s="158"/>
      <c r="EY176" s="158"/>
      <c r="EZ176" s="158"/>
      <c r="FA176" s="158"/>
      <c r="FB176" s="158"/>
      <c r="FC176" s="158"/>
      <c r="FD176" s="158"/>
      <c r="FE176" s="158"/>
      <c r="FF176" s="158"/>
      <c r="FG176" s="158"/>
      <c r="FH176" s="158"/>
      <c r="FI176" s="158"/>
      <c r="FJ176" s="158"/>
      <c r="FK176" s="158"/>
      <c r="FL176" s="158"/>
      <c r="FM176" s="158"/>
      <c r="FN176" s="158"/>
      <c r="FO176" s="158"/>
      <c r="FP176" s="158"/>
      <c r="FQ176" s="158"/>
      <c r="FR176" s="158"/>
      <c r="FS176" s="158"/>
      <c r="FT176" s="158"/>
      <c r="FU176" s="158"/>
      <c r="FV176" s="158"/>
      <c r="FW176" s="158"/>
      <c r="FX176" s="158"/>
      <c r="FY176" s="158"/>
      <c r="FZ176" s="158"/>
      <c r="GA176" s="158"/>
      <c r="GB176" s="158"/>
      <c r="GC176" s="158"/>
      <c r="GD176" s="158"/>
      <c r="GE176" s="158"/>
      <c r="GF176" s="158"/>
      <c r="GG176" s="158"/>
      <c r="GH176" s="158"/>
      <c r="GI176" s="158"/>
      <c r="GJ176" s="158"/>
      <c r="GK176" s="158"/>
      <c r="GL176" s="158"/>
      <c r="GM176" s="158"/>
      <c r="GN176" s="158"/>
      <c r="GO176" s="158"/>
      <c r="GP176" s="158"/>
      <c r="GQ176" s="158"/>
      <c r="GR176" s="158"/>
      <c r="GS176" s="158"/>
      <c r="GT176" s="158"/>
      <c r="GU176" s="158"/>
      <c r="GV176" s="158"/>
      <c r="GW176" s="158"/>
      <c r="GX176" s="158"/>
      <c r="GY176" s="158"/>
      <c r="GZ176" s="158"/>
      <c r="HA176" s="158"/>
      <c r="HB176" s="158"/>
      <c r="HC176" s="158"/>
      <c r="HD176" s="158"/>
      <c r="HE176" s="158"/>
      <c r="HF176" s="158"/>
      <c r="HG176" s="158"/>
      <c r="HH176" s="158"/>
      <c r="HI176" s="158"/>
      <c r="HJ176" s="158"/>
      <c r="HK176" s="158"/>
      <c r="HL176" s="158"/>
      <c r="HM176" s="158"/>
      <c r="HN176" s="158"/>
      <c r="HO176" s="158"/>
      <c r="HP176" s="158"/>
      <c r="HQ176" s="158"/>
      <c r="HR176" s="158"/>
      <c r="HS176" s="158"/>
      <c r="HT176" s="158"/>
      <c r="HU176" s="158"/>
      <c r="HV176" s="158"/>
      <c r="HW176" s="158"/>
      <c r="HX176" s="158"/>
      <c r="HY176" s="158"/>
      <c r="HZ176" s="158"/>
      <c r="IA176" s="158"/>
      <c r="IB176" s="158"/>
      <c r="IC176" s="158"/>
      <c r="ID176" s="158"/>
      <c r="IE176" s="158"/>
      <c r="IF176" s="158"/>
      <c r="IG176" s="158"/>
      <c r="IH176" s="158"/>
      <c r="II176" s="158"/>
      <c r="IJ176" s="158"/>
      <c r="IK176" s="158"/>
      <c r="IL176" s="158"/>
      <c r="IM176" s="158"/>
      <c r="IN176" s="158"/>
      <c r="IO176" s="158"/>
      <c r="IP176" s="158"/>
      <c r="IQ176" s="158"/>
      <c r="IR176" s="158"/>
      <c r="IS176" s="158"/>
      <c r="IT176" s="158"/>
      <c r="IU176" s="158"/>
      <c r="IV176" s="158"/>
      <c r="IW176" s="158"/>
      <c r="IX176" s="158"/>
      <c r="IY176" s="158"/>
      <c r="IZ176" s="158"/>
      <c r="JA176" s="158"/>
      <c r="JB176" s="158"/>
      <c r="JC176" s="158"/>
      <c r="JD176" s="158"/>
      <c r="JE176" s="158"/>
      <c r="JF176" s="158"/>
      <c r="JG176" s="158"/>
      <c r="JH176" s="158"/>
      <c r="JI176" s="158"/>
      <c r="JJ176" s="158"/>
      <c r="JK176" s="158"/>
      <c r="JL176" s="158"/>
      <c r="JM176" s="158"/>
      <c r="JN176" s="158"/>
      <c r="JO176" s="158"/>
      <c r="JP176" s="158"/>
      <c r="JQ176" s="158"/>
      <c r="JR176" s="158"/>
      <c r="JS176" s="158"/>
      <c r="JT176" s="158"/>
      <c r="JU176" s="158"/>
      <c r="JV176" s="158"/>
      <c r="JW176" s="158"/>
      <c r="JX176" s="158"/>
      <c r="JY176" s="158"/>
      <c r="JZ176" s="158"/>
      <c r="KA176" s="158"/>
      <c r="KB176" s="158"/>
      <c r="KC176" s="158"/>
      <c r="KD176" s="158"/>
      <c r="KE176" s="158"/>
      <c r="KF176" s="158"/>
      <c r="KG176" s="158"/>
      <c r="KH176" s="158"/>
      <c r="KI176" s="158"/>
      <c r="KJ176" s="158"/>
      <c r="KK176" s="158"/>
      <c r="KL176" s="158"/>
      <c r="KM176" s="158"/>
      <c r="KN176" s="158"/>
      <c r="KO176" s="158"/>
      <c r="KP176" s="158"/>
      <c r="KQ176" s="158"/>
      <c r="KR176" s="158"/>
      <c r="KS176" s="158"/>
      <c r="KT176" s="158"/>
      <c r="KU176" s="158"/>
      <c r="KV176" s="158"/>
      <c r="KW176" s="158"/>
      <c r="KX176" s="158"/>
      <c r="KY176" s="158"/>
      <c r="KZ176" s="158"/>
      <c r="LA176" s="158"/>
      <c r="LB176" s="158"/>
      <c r="LC176" s="158"/>
      <c r="LD176" s="158"/>
      <c r="LE176" s="158"/>
      <c r="LF176" s="158"/>
      <c r="LG176" s="158"/>
      <c r="LH176" s="158"/>
      <c r="LI176" s="158"/>
      <c r="LJ176" s="158"/>
      <c r="LK176" s="158"/>
      <c r="LL176" s="158"/>
      <c r="LM176" s="158"/>
      <c r="LN176" s="158"/>
      <c r="LO176" s="158"/>
      <c r="LP176" s="158"/>
      <c r="LQ176" s="158"/>
      <c r="LR176" s="158"/>
      <c r="LS176" s="158"/>
      <c r="LT176" s="158"/>
      <c r="LU176" s="158"/>
      <c r="LV176" s="158"/>
      <c r="LW176" s="158"/>
      <c r="LX176" s="158"/>
      <c r="LY176" s="158"/>
      <c r="LZ176" s="158"/>
      <c r="MA176" s="158"/>
      <c r="MB176" s="158"/>
      <c r="MC176" s="158"/>
      <c r="MD176" s="158"/>
      <c r="ME176" s="158"/>
      <c r="MF176" s="158"/>
      <c r="MG176" s="158"/>
      <c r="MH176" s="158"/>
      <c r="MI176" s="158"/>
      <c r="MJ176" s="158"/>
      <c r="MK176" s="158"/>
      <c r="ML176" s="158"/>
      <c r="MM176" s="158"/>
      <c r="MN176" s="158"/>
      <c r="MO176" s="158"/>
      <c r="MP176" s="158"/>
      <c r="MQ176" s="158"/>
      <c r="MR176" s="158"/>
      <c r="MS176" s="158"/>
      <c r="MT176" s="158"/>
      <c r="MU176" s="158"/>
      <c r="MV176" s="158"/>
      <c r="MW176" s="158"/>
      <c r="MX176" s="158"/>
      <c r="MY176" s="158"/>
      <c r="MZ176" s="158"/>
      <c r="NA176" s="158"/>
      <c r="NB176" s="158"/>
      <c r="NC176" s="158"/>
      <c r="ND176" s="158"/>
      <c r="NE176" s="158"/>
      <c r="NF176" s="158"/>
      <c r="NG176" s="158"/>
      <c r="NH176" s="158"/>
      <c r="NI176" s="158"/>
      <c r="NJ176" s="158"/>
      <c r="NK176" s="158"/>
      <c r="NL176" s="158"/>
      <c r="NM176" s="158"/>
      <c r="NN176" s="158"/>
      <c r="NO176" s="158"/>
      <c r="NP176" s="158"/>
      <c r="NQ176" s="158"/>
      <c r="NR176" s="158"/>
      <c r="NS176" s="158"/>
      <c r="NT176" s="158"/>
      <c r="NU176" s="158"/>
      <c r="NV176" s="158"/>
      <c r="NW176" s="158"/>
      <c r="NX176" s="158"/>
      <c r="NY176" s="158"/>
      <c r="NZ176" s="158"/>
      <c r="OA176" s="158"/>
      <c r="OB176" s="158"/>
      <c r="OC176" s="158"/>
      <c r="OD176" s="158"/>
      <c r="OE176" s="158"/>
      <c r="OF176" s="158"/>
      <c r="OG176" s="158"/>
      <c r="OH176" s="158"/>
      <c r="OI176" s="158"/>
      <c r="OJ176" s="158"/>
      <c r="OK176" s="158"/>
      <c r="OL176" s="158"/>
      <c r="OM176" s="158"/>
      <c r="ON176" s="158"/>
      <c r="OO176" s="158"/>
      <c r="OP176" s="158"/>
      <c r="OQ176" s="158"/>
      <c r="OR176" s="158"/>
      <c r="OS176" s="158"/>
      <c r="OT176" s="158"/>
      <c r="OU176" s="158"/>
      <c r="OV176" s="158"/>
      <c r="OW176" s="158"/>
      <c r="OX176" s="158"/>
      <c r="OY176" s="158"/>
      <c r="OZ176" s="158"/>
      <c r="PA176" s="158"/>
      <c r="PB176" s="158"/>
      <c r="PC176" s="158"/>
      <c r="PD176" s="158"/>
      <c r="PE176" s="158"/>
      <c r="PF176" s="158"/>
      <c r="PG176" s="158"/>
      <c r="PH176" s="158"/>
      <c r="PI176" s="158"/>
      <c r="PJ176" s="158"/>
      <c r="PK176" s="158"/>
      <c r="PL176" s="158"/>
      <c r="PM176" s="158"/>
      <c r="PN176" s="158"/>
      <c r="PO176" s="158"/>
      <c r="PP176" s="158"/>
      <c r="PQ176" s="158"/>
      <c r="PR176" s="158"/>
      <c r="PS176" s="158"/>
      <c r="PT176" s="158"/>
      <c r="PU176" s="158"/>
      <c r="PV176" s="158"/>
      <c r="PW176" s="158"/>
      <c r="PX176" s="158"/>
      <c r="PY176" s="158"/>
      <c r="PZ176" s="158"/>
      <c r="QA176" s="158"/>
      <c r="QB176" s="158"/>
      <c r="QC176" s="158"/>
      <c r="QD176" s="158"/>
      <c r="QE176" s="158"/>
      <c r="QF176" s="158"/>
      <c r="QG176" s="158"/>
      <c r="QH176" s="158"/>
      <c r="QI176" s="158"/>
      <c r="QJ176" s="158"/>
      <c r="QK176" s="158"/>
      <c r="QL176" s="158"/>
      <c r="QM176" s="158"/>
      <c r="QN176" s="158"/>
      <c r="QO176" s="158"/>
      <c r="QP176" s="158"/>
      <c r="QQ176" s="158"/>
      <c r="QR176" s="158"/>
      <c r="QS176" s="158"/>
      <c r="QT176" s="158"/>
      <c r="QU176" s="158"/>
      <c r="QV176" s="158"/>
      <c r="QW176" s="158"/>
      <c r="QX176" s="158"/>
      <c r="QY176" s="158"/>
      <c r="QZ176" s="158"/>
      <c r="RA176" s="158"/>
      <c r="RB176" s="158"/>
      <c r="RC176" s="158"/>
      <c r="RD176" s="158"/>
      <c r="RE176" s="158"/>
      <c r="RF176" s="158"/>
      <c r="RG176" s="158"/>
      <c r="RH176" s="158"/>
      <c r="RI176" s="158"/>
      <c r="RJ176" s="158"/>
      <c r="RK176" s="158"/>
      <c r="RL176" s="158"/>
      <c r="RM176" s="158"/>
      <c r="RN176" s="158"/>
      <c r="RO176" s="158"/>
      <c r="RP176" s="158"/>
      <c r="RQ176" s="158"/>
      <c r="RR176" s="158"/>
      <c r="RS176" s="158"/>
      <c r="RT176" s="158"/>
      <c r="RU176" s="158"/>
      <c r="RV176" s="158"/>
      <c r="RW176" s="158"/>
      <c r="RX176" s="158"/>
      <c r="RY176" s="158"/>
      <c r="RZ176" s="158"/>
      <c r="SA176" s="158"/>
      <c r="SB176" s="158"/>
      <c r="SC176" s="158"/>
      <c r="SD176" s="158"/>
      <c r="SE176" s="158"/>
      <c r="SF176" s="158"/>
      <c r="SG176" s="158"/>
      <c r="SH176" s="158"/>
      <c r="SI176" s="158"/>
      <c r="SJ176" s="158"/>
      <c r="SK176" s="158"/>
      <c r="SL176" s="158"/>
      <c r="SM176" s="158"/>
      <c r="SN176" s="158"/>
      <c r="SO176" s="158"/>
      <c r="SP176" s="158"/>
      <c r="SQ176" s="158"/>
      <c r="SR176" s="158"/>
      <c r="SS176" s="158"/>
      <c r="ST176" s="158"/>
      <c r="SU176" s="158"/>
      <c r="SV176" s="158"/>
      <c r="SW176" s="158"/>
      <c r="SX176" s="158"/>
      <c r="SY176" s="158"/>
      <c r="SZ176" s="158"/>
      <c r="TA176" s="158"/>
      <c r="TB176" s="158"/>
      <c r="TC176" s="158"/>
      <c r="TD176" s="158"/>
      <c r="TE176" s="158"/>
      <c r="TF176" s="158"/>
      <c r="TG176" s="158"/>
      <c r="TH176" s="158"/>
      <c r="TI176" s="158"/>
      <c r="TJ176" s="158"/>
      <c r="TK176" s="158"/>
      <c r="TL176" s="158"/>
      <c r="TM176" s="158"/>
      <c r="TN176" s="158"/>
      <c r="TO176" s="158"/>
      <c r="TP176" s="158"/>
      <c r="TQ176" s="158"/>
      <c r="TR176" s="158"/>
      <c r="TS176" s="158"/>
      <c r="TT176" s="158"/>
      <c r="TU176" s="158"/>
      <c r="TV176" s="158"/>
      <c r="TW176" s="158"/>
      <c r="TX176" s="158"/>
      <c r="TY176" s="158"/>
      <c r="TZ176" s="158"/>
      <c r="UA176" s="158"/>
      <c r="UB176" s="158"/>
      <c r="UC176" s="158"/>
      <c r="UD176" s="158"/>
      <c r="UE176" s="158"/>
      <c r="UF176" s="158"/>
      <c r="UG176" s="158"/>
      <c r="UH176" s="158"/>
      <c r="UI176" s="158"/>
      <c r="UJ176" s="158"/>
      <c r="UK176" s="158"/>
      <c r="UL176" s="158"/>
      <c r="UM176" s="158"/>
      <c r="UN176" s="158"/>
      <c r="UO176" s="158"/>
      <c r="UP176" s="158"/>
      <c r="UQ176" s="158"/>
      <c r="UR176" s="158"/>
      <c r="US176" s="158"/>
      <c r="UT176" s="158"/>
      <c r="UU176" s="158"/>
      <c r="UV176" s="158"/>
      <c r="UW176" s="158"/>
      <c r="UX176" s="158"/>
      <c r="UY176" s="158"/>
      <c r="UZ176" s="158"/>
      <c r="VA176" s="158"/>
      <c r="VB176" s="158"/>
      <c r="VC176" s="158"/>
      <c r="VD176" s="158"/>
      <c r="VE176" s="158"/>
      <c r="VF176" s="158"/>
      <c r="VG176" s="158"/>
      <c r="VH176" s="158"/>
      <c r="VI176" s="158"/>
      <c r="VJ176" s="158"/>
      <c r="VK176" s="158"/>
      <c r="VL176" s="158"/>
      <c r="VM176" s="158"/>
      <c r="VN176" s="158"/>
      <c r="VO176" s="158"/>
      <c r="VP176" s="158"/>
      <c r="VQ176" s="158"/>
      <c r="VR176" s="158"/>
      <c r="VS176" s="158"/>
      <c r="VT176" s="158"/>
      <c r="VU176" s="158"/>
      <c r="VV176" s="158"/>
      <c r="VW176" s="158"/>
      <c r="VX176" s="158"/>
      <c r="VY176" s="158"/>
      <c r="VZ176" s="158"/>
      <c r="WA176" s="158"/>
      <c r="WB176" s="158"/>
      <c r="WC176" s="158"/>
      <c r="WD176" s="158"/>
      <c r="WE176" s="158"/>
      <c r="WF176" s="158"/>
      <c r="WG176" s="158"/>
      <c r="WH176" s="158"/>
      <c r="WI176" s="158"/>
      <c r="WJ176" s="158"/>
      <c r="WK176" s="158"/>
      <c r="WL176" s="158"/>
      <c r="WM176" s="158"/>
      <c r="WN176" s="158"/>
      <c r="WO176" s="158"/>
      <c r="WP176" s="158"/>
      <c r="WQ176" s="158"/>
      <c r="WR176" s="158"/>
      <c r="WS176" s="158"/>
      <c r="WT176" s="158"/>
      <c r="WU176" s="158"/>
      <c r="WV176" s="158"/>
      <c r="WW176" s="158"/>
      <c r="WX176" s="158"/>
      <c r="WY176" s="158"/>
      <c r="WZ176" s="158"/>
      <c r="XA176" s="158"/>
      <c r="XB176" s="158"/>
      <c r="XC176" s="158"/>
      <c r="XD176" s="158"/>
      <c r="XE176" s="158"/>
      <c r="XF176" s="158"/>
      <c r="XG176" s="158"/>
      <c r="XH176" s="158"/>
      <c r="XI176" s="158"/>
      <c r="XJ176" s="158"/>
      <c r="XK176" s="158"/>
      <c r="XL176" s="158"/>
      <c r="XM176" s="158"/>
      <c r="XN176" s="158"/>
      <c r="XO176" s="158"/>
      <c r="XP176" s="158"/>
      <c r="XQ176" s="158"/>
      <c r="XR176" s="158"/>
      <c r="XS176" s="158"/>
      <c r="XT176" s="158"/>
      <c r="XU176" s="158"/>
      <c r="XV176" s="158"/>
      <c r="XW176" s="158"/>
      <c r="XX176" s="158"/>
      <c r="XY176" s="158"/>
      <c r="XZ176" s="158"/>
      <c r="YA176" s="158"/>
      <c r="YB176" s="158"/>
      <c r="YC176" s="158"/>
      <c r="YD176" s="158"/>
      <c r="YE176" s="158"/>
      <c r="YF176" s="158"/>
      <c r="YG176" s="158"/>
      <c r="YH176" s="158"/>
      <c r="YI176" s="158"/>
      <c r="YJ176" s="158"/>
      <c r="YK176" s="158"/>
      <c r="YL176" s="158"/>
      <c r="YM176" s="158"/>
      <c r="YN176" s="158"/>
      <c r="YO176" s="158"/>
      <c r="YP176" s="158"/>
      <c r="YQ176" s="158"/>
      <c r="YR176" s="158"/>
      <c r="YS176" s="158"/>
      <c r="YT176" s="158"/>
      <c r="YU176" s="158"/>
      <c r="YV176" s="158"/>
      <c r="YW176" s="158"/>
      <c r="YX176" s="158"/>
      <c r="YY176" s="158"/>
      <c r="YZ176" s="158"/>
      <c r="ZA176" s="158"/>
      <c r="ZB176" s="158"/>
      <c r="ZC176" s="158"/>
      <c r="ZD176" s="158"/>
      <c r="ZE176" s="158"/>
      <c r="ZF176" s="158"/>
      <c r="ZG176" s="158"/>
      <c r="ZH176" s="158"/>
      <c r="ZI176" s="158"/>
      <c r="ZJ176" s="158"/>
      <c r="ZK176" s="158"/>
      <c r="ZL176" s="158"/>
      <c r="ZM176" s="158"/>
      <c r="ZN176" s="158"/>
      <c r="ZO176" s="158"/>
      <c r="ZP176" s="158"/>
      <c r="ZQ176" s="158"/>
      <c r="ZR176" s="158"/>
      <c r="ZS176" s="158"/>
      <c r="ZT176" s="158"/>
      <c r="ZU176" s="158"/>
      <c r="ZV176" s="158"/>
      <c r="ZW176" s="158"/>
      <c r="ZX176" s="158"/>
      <c r="ZY176" s="158"/>
      <c r="ZZ176" s="158"/>
      <c r="AAA176" s="158"/>
      <c r="AAB176" s="158"/>
      <c r="AAC176" s="158"/>
      <c r="AAD176" s="158"/>
      <c r="AAE176" s="158"/>
      <c r="AAF176" s="158"/>
      <c r="AAG176" s="158"/>
      <c r="AAH176" s="158"/>
      <c r="AAI176" s="158"/>
      <c r="AAJ176" s="158"/>
      <c r="AAK176" s="158"/>
      <c r="AAL176" s="158"/>
      <c r="AAM176" s="158"/>
      <c r="AAN176" s="158"/>
      <c r="AAO176" s="158"/>
      <c r="AAP176" s="158"/>
      <c r="AAQ176" s="158"/>
      <c r="AAR176" s="158"/>
      <c r="AAS176" s="158"/>
      <c r="AAT176" s="158"/>
      <c r="AAU176" s="158"/>
      <c r="AAV176" s="158"/>
      <c r="AAW176" s="158"/>
      <c r="AAX176" s="158"/>
      <c r="AAY176" s="158"/>
      <c r="AAZ176" s="158"/>
      <c r="ABA176" s="158"/>
      <c r="ABB176" s="158"/>
      <c r="ABC176" s="158"/>
      <c r="ABD176" s="158"/>
      <c r="ABE176" s="158"/>
      <c r="ABF176" s="158"/>
      <c r="ABG176" s="158"/>
      <c r="ABH176" s="158"/>
      <c r="ABI176" s="158"/>
      <c r="ABJ176" s="158"/>
      <c r="ABK176" s="158"/>
      <c r="ABL176" s="158"/>
      <c r="ABM176" s="158"/>
      <c r="ABN176" s="158"/>
      <c r="ABO176" s="158"/>
      <c r="ABP176" s="158"/>
      <c r="ABQ176" s="158"/>
      <c r="ABR176" s="158"/>
      <c r="ABS176" s="158"/>
      <c r="ABT176" s="158"/>
      <c r="ABU176" s="158"/>
      <c r="ABV176" s="158"/>
      <c r="ABW176" s="158"/>
      <c r="ABX176" s="158"/>
      <c r="ABY176" s="158"/>
      <c r="ABZ176" s="158"/>
      <c r="ACA176" s="158"/>
      <c r="ACB176" s="158"/>
      <c r="ACC176" s="158"/>
      <c r="ACD176" s="158"/>
      <c r="ACE176" s="158"/>
      <c r="ACF176" s="158"/>
      <c r="ACG176" s="158"/>
      <c r="ACH176" s="158"/>
      <c r="ACI176" s="158"/>
      <c r="ACJ176" s="158"/>
      <c r="ACK176" s="158"/>
      <c r="ACL176" s="158"/>
      <c r="ACM176" s="158"/>
      <c r="ACN176" s="158"/>
      <c r="ACO176" s="158"/>
      <c r="ACP176" s="158"/>
      <c r="ACQ176" s="158"/>
      <c r="ACR176" s="159"/>
      <c r="ACS176" s="160">
        <f t="array" ref="ACS176">SUM(IF(RIGHT($Q176:$ACR176)=ACS$11,IFERROR(--LEFT($Q176:$ACR176,LEN($Q176:$ACR176)-1),0)))</f>
        <v>0</v>
      </c>
      <c r="ACT176" s="160">
        <f t="array" ref="ACT176">SUM(IF(RIGHT($Q176:$ACR176)=ACT$11,IFERROR(--LEFT($Q176:$ACR176,LEN($Q176:$ACR176)-1),0)))</f>
        <v>0</v>
      </c>
      <c r="ACU176" s="160">
        <f t="array" ref="ACU176">SUM(IF(RIGHT($Q176:$ACR176)=ACU$11,IFERROR(--LEFT($Q176:$ACR176,LEN($Q176:$ACR176)-1),0)))</f>
        <v>0</v>
      </c>
      <c r="ACV176" s="160">
        <f t="array" ref="ACV176">SUM(IF(RIGHT($Q176:$ACR176)=ACV$11,IFERROR(--LEFT($Q176:$ACR176,LEN($Q176:$ACR176)-1),0)))</f>
        <v>0</v>
      </c>
      <c r="ACW176" s="160">
        <f t="array" ref="ACW176">SUM(IF(RIGHT($Q176:$ACR176)=ACW$11,IFERROR(--LEFT($Q176:$ACR176,LEN($Q176:$ACR176)-1),0)))</f>
        <v>0</v>
      </c>
      <c r="ACX176" s="160">
        <f t="array" ref="ACX176">SUM(IF(RIGHT($Q176:$ACR176)=ACX$11,IFERROR(--LEFT($Q176:$ACR176,LEN($Q176:$ACR176)-1),0)))</f>
        <v>0</v>
      </c>
      <c r="ACY176" s="160">
        <f t="array" ref="ACY176">SUM(IF(RIGHT($Q176:$ACR176)=ACY$11,IFERROR(--LEFT($Q176:$ACR176,LEN($Q176:$ACR176)-1),0)))</f>
        <v>0</v>
      </c>
      <c r="ACZ176" s="160">
        <f t="array" ref="ACZ176">SUM(IF(RIGHT($Q176:$ACR176)=ACZ$11,IFERROR(--LEFT($Q176:$ACR176,LEN($Q176:$ACR176)-1),0)))</f>
        <v>0</v>
      </c>
      <c r="ADA176" s="158">
        <f t="shared" si="2287"/>
        <v>0</v>
      </c>
      <c r="ADB176" s="158">
        <f t="shared" si="2288"/>
        <v>0</v>
      </c>
      <c r="ADC176" s="158">
        <f t="shared" si="2289"/>
        <v>0</v>
      </c>
      <c r="ADD176" s="158">
        <f t="shared" si="2290"/>
        <v>0</v>
      </c>
      <c r="ADE176" s="158">
        <f t="shared" si="2291"/>
        <v>0</v>
      </c>
      <c r="ADF176" s="158">
        <f t="shared" si="2292"/>
        <v>0</v>
      </c>
      <c r="ADG176" s="158">
        <f t="shared" si="2293"/>
        <v>0</v>
      </c>
      <c r="ADH176" s="158">
        <f t="shared" si="2294"/>
        <v>0</v>
      </c>
      <c r="ADI176" s="160">
        <f t="array" ref="ADI176">SUM(IF(RIGHT($Q176:$ACR176)=ADI$11,IFERROR(--LEFT($Q176:$ACR176,LEN($Q176:$ACR176)-1),0)))</f>
        <v>0</v>
      </c>
      <c r="ADJ176" s="152">
        <f t="shared" si="2295"/>
        <v>0</v>
      </c>
      <c r="AEC176" s="143"/>
      <c r="AEO176" s="108"/>
      <c r="AEP176" s="108"/>
      <c r="AEQ176" s="108"/>
      <c r="AER176" s="108"/>
      <c r="AES176" s="108"/>
      <c r="AET176" s="108"/>
      <c r="AEU176" s="108"/>
      <c r="AEV176" s="108"/>
      <c r="AEW176" s="143"/>
      <c r="AFI176" s="108"/>
      <c r="AFJ176" s="108"/>
      <c r="AFK176" s="108"/>
      <c r="AFL176" s="108"/>
      <c r="AFM176" s="108"/>
      <c r="AFN176" s="108"/>
      <c r="AFO176" s="108"/>
      <c r="AFP176" s="108"/>
      <c r="AFQ176" s="143"/>
      <c r="AGC176" s="108"/>
      <c r="AGD176" s="108"/>
      <c r="AGE176" s="108"/>
      <c r="AGF176" s="108"/>
      <c r="AGG176" s="108"/>
      <c r="AGH176" s="108"/>
      <c r="AGI176" s="108"/>
      <c r="AGJ176" s="108"/>
      <c r="AGK176" s="143"/>
      <c r="AGW176" s="108"/>
      <c r="AGX176" s="108"/>
      <c r="AGY176" s="108"/>
      <c r="AGZ176" s="108"/>
      <c r="AHA176" s="108"/>
      <c r="AHB176" s="108"/>
      <c r="AHC176" s="108"/>
      <c r="AHD176" s="108"/>
      <c r="AHE176" s="143"/>
      <c r="AHQ176" s="108"/>
      <c r="AHR176" s="108"/>
      <c r="AHS176" s="108"/>
      <c r="AHT176" s="108"/>
      <c r="AHU176" s="108"/>
      <c r="AHV176" s="108"/>
      <c r="AHW176" s="108"/>
      <c r="AHX176" s="108"/>
      <c r="AHY176" s="143"/>
      <c r="AIK176" s="108"/>
      <c r="AIL176" s="108"/>
      <c r="AIM176" s="108"/>
      <c r="AIN176" s="108"/>
      <c r="AIO176" s="108"/>
      <c r="AIP176" s="108"/>
      <c r="AIQ176" s="108"/>
      <c r="AIR176" s="108"/>
      <c r="AIS176" s="143"/>
      <c r="AJE176" s="108"/>
      <c r="AJF176" s="108"/>
      <c r="AJG176" s="108"/>
      <c r="AJH176" s="108"/>
      <c r="AJI176" s="108"/>
      <c r="AJJ176" s="108"/>
      <c r="AJK176" s="108"/>
      <c r="AJL176" s="108"/>
      <c r="AJM176" s="143"/>
      <c r="AJY176" s="108"/>
      <c r="AJZ176" s="108"/>
      <c r="AKA176" s="108"/>
      <c r="AKB176" s="108"/>
      <c r="AKC176" s="108"/>
      <c r="AKD176" s="108"/>
      <c r="AKE176" s="108"/>
      <c r="AKF176" s="108"/>
      <c r="AKG176" s="143"/>
      <c r="AKS176" s="108"/>
      <c r="AKT176" s="108"/>
      <c r="AKU176" s="108"/>
      <c r="AKV176" s="108"/>
      <c r="AKW176" s="108"/>
      <c r="AKX176" s="108"/>
      <c r="AKY176" s="108"/>
      <c r="AKZ176" s="108"/>
      <c r="ALA176" s="143"/>
      <c r="ALM176" s="108"/>
      <c r="ALN176" s="108"/>
      <c r="ALO176" s="108"/>
      <c r="ALP176" s="108"/>
      <c r="ALQ176" s="108"/>
      <c r="ALR176" s="108"/>
      <c r="ALS176" s="108"/>
      <c r="ALT176" s="108"/>
      <c r="ALU176" s="143"/>
      <c r="AMG176" s="108"/>
      <c r="AMH176" s="108"/>
      <c r="AMI176" s="108"/>
      <c r="AMJ176" s="108"/>
      <c r="AMK176" s="108"/>
      <c r="AML176" s="108"/>
      <c r="AMM176" s="108"/>
      <c r="AMN176" s="108"/>
    </row>
    <row r="177" spans="2:1028" x14ac:dyDescent="0.25">
      <c r="B177" s="24">
        <v>166</v>
      </c>
      <c r="C177" s="24"/>
      <c r="D177" s="25"/>
      <c r="E177" s="25"/>
      <c r="F177" s="24"/>
      <c r="G177" s="153"/>
      <c r="H177" s="154"/>
      <c r="I177" s="23"/>
      <c r="J177" s="23"/>
      <c r="K177" s="23"/>
      <c r="L177" s="23"/>
      <c r="M177" s="23"/>
      <c r="N177" s="23"/>
      <c r="O177" s="23"/>
      <c r="P177" s="155"/>
      <c r="Q177" s="156"/>
      <c r="R177" s="157"/>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c r="BS177" s="158"/>
      <c r="BT177" s="158"/>
      <c r="BU177" s="158"/>
      <c r="BV177" s="158"/>
      <c r="BW177" s="158"/>
      <c r="BX177" s="158"/>
      <c r="BY177" s="158"/>
      <c r="BZ177" s="158"/>
      <c r="CA177" s="158"/>
      <c r="CB177" s="158"/>
      <c r="CC177" s="158"/>
      <c r="CD177" s="158"/>
      <c r="CE177" s="158"/>
      <c r="CF177" s="158"/>
      <c r="CG177" s="158"/>
      <c r="CH177" s="158"/>
      <c r="CI177" s="158"/>
      <c r="CJ177" s="158"/>
      <c r="CK177" s="158"/>
      <c r="CL177" s="158"/>
      <c r="CM177" s="158"/>
      <c r="CN177" s="158"/>
      <c r="CO177" s="158"/>
      <c r="CP177" s="158"/>
      <c r="CQ177" s="158"/>
      <c r="CR177" s="158"/>
      <c r="CS177" s="158"/>
      <c r="CT177" s="158"/>
      <c r="CU177" s="158"/>
      <c r="CV177" s="158"/>
      <c r="CW177" s="158"/>
      <c r="CX177" s="158"/>
      <c r="CY177" s="158"/>
      <c r="CZ177" s="158"/>
      <c r="DA177" s="158"/>
      <c r="DB177" s="158"/>
      <c r="DC177" s="158"/>
      <c r="DD177" s="158"/>
      <c r="DE177" s="158"/>
      <c r="DF177" s="158"/>
      <c r="DG177" s="158"/>
      <c r="DH177" s="158"/>
      <c r="DI177" s="158"/>
      <c r="DJ177" s="158"/>
      <c r="DK177" s="158"/>
      <c r="DL177" s="158"/>
      <c r="DM177" s="158"/>
      <c r="DN177" s="158"/>
      <c r="DO177" s="158"/>
      <c r="DP177" s="158"/>
      <c r="DQ177" s="158"/>
      <c r="DR177" s="158"/>
      <c r="DS177" s="158"/>
      <c r="DT177" s="158"/>
      <c r="DU177" s="158"/>
      <c r="DV177" s="158"/>
      <c r="DW177" s="158"/>
      <c r="DX177" s="158"/>
      <c r="DY177" s="158"/>
      <c r="DZ177" s="158"/>
      <c r="EA177" s="158"/>
      <c r="EB177" s="158"/>
      <c r="EC177" s="158"/>
      <c r="ED177" s="158"/>
      <c r="EE177" s="158"/>
      <c r="EF177" s="158"/>
      <c r="EG177" s="158"/>
      <c r="EH177" s="158"/>
      <c r="EI177" s="158"/>
      <c r="EJ177" s="158"/>
      <c r="EK177" s="158"/>
      <c r="EL177" s="158"/>
      <c r="EM177" s="158"/>
      <c r="EN177" s="158"/>
      <c r="EO177" s="158"/>
      <c r="EP177" s="158"/>
      <c r="EQ177" s="158"/>
      <c r="ER177" s="158"/>
      <c r="ES177" s="158"/>
      <c r="ET177" s="158"/>
      <c r="EU177" s="158"/>
      <c r="EV177" s="158"/>
      <c r="EW177" s="158"/>
      <c r="EX177" s="158"/>
      <c r="EY177" s="158"/>
      <c r="EZ177" s="158"/>
      <c r="FA177" s="158"/>
      <c r="FB177" s="158"/>
      <c r="FC177" s="158"/>
      <c r="FD177" s="158"/>
      <c r="FE177" s="158"/>
      <c r="FF177" s="158"/>
      <c r="FG177" s="158"/>
      <c r="FH177" s="158"/>
      <c r="FI177" s="158"/>
      <c r="FJ177" s="158"/>
      <c r="FK177" s="158"/>
      <c r="FL177" s="158"/>
      <c r="FM177" s="158"/>
      <c r="FN177" s="158"/>
      <c r="FO177" s="158"/>
      <c r="FP177" s="158"/>
      <c r="FQ177" s="158"/>
      <c r="FR177" s="158"/>
      <c r="FS177" s="158"/>
      <c r="FT177" s="158"/>
      <c r="FU177" s="158"/>
      <c r="FV177" s="158"/>
      <c r="FW177" s="158"/>
      <c r="FX177" s="158"/>
      <c r="FY177" s="158"/>
      <c r="FZ177" s="158"/>
      <c r="GA177" s="158"/>
      <c r="GB177" s="158"/>
      <c r="GC177" s="158"/>
      <c r="GD177" s="158"/>
      <c r="GE177" s="158"/>
      <c r="GF177" s="158"/>
      <c r="GG177" s="158"/>
      <c r="GH177" s="158"/>
      <c r="GI177" s="158"/>
      <c r="GJ177" s="158"/>
      <c r="GK177" s="158"/>
      <c r="GL177" s="158"/>
      <c r="GM177" s="158"/>
      <c r="GN177" s="158"/>
      <c r="GO177" s="158"/>
      <c r="GP177" s="158"/>
      <c r="GQ177" s="158"/>
      <c r="GR177" s="158"/>
      <c r="GS177" s="158"/>
      <c r="GT177" s="158"/>
      <c r="GU177" s="158"/>
      <c r="GV177" s="158"/>
      <c r="GW177" s="158"/>
      <c r="GX177" s="158"/>
      <c r="GY177" s="158"/>
      <c r="GZ177" s="158"/>
      <c r="HA177" s="158"/>
      <c r="HB177" s="158"/>
      <c r="HC177" s="158"/>
      <c r="HD177" s="158"/>
      <c r="HE177" s="158"/>
      <c r="HF177" s="158"/>
      <c r="HG177" s="158"/>
      <c r="HH177" s="158"/>
      <c r="HI177" s="158"/>
      <c r="HJ177" s="158"/>
      <c r="HK177" s="158"/>
      <c r="HL177" s="158"/>
      <c r="HM177" s="158"/>
      <c r="HN177" s="158"/>
      <c r="HO177" s="158"/>
      <c r="HP177" s="158"/>
      <c r="HQ177" s="158"/>
      <c r="HR177" s="158"/>
      <c r="HS177" s="158"/>
      <c r="HT177" s="158"/>
      <c r="HU177" s="158"/>
      <c r="HV177" s="158"/>
      <c r="HW177" s="158"/>
      <c r="HX177" s="158"/>
      <c r="HY177" s="158"/>
      <c r="HZ177" s="158"/>
      <c r="IA177" s="158"/>
      <c r="IB177" s="158"/>
      <c r="IC177" s="158"/>
      <c r="ID177" s="158"/>
      <c r="IE177" s="158"/>
      <c r="IF177" s="158"/>
      <c r="IG177" s="158"/>
      <c r="IH177" s="158"/>
      <c r="II177" s="158"/>
      <c r="IJ177" s="158"/>
      <c r="IK177" s="158"/>
      <c r="IL177" s="158"/>
      <c r="IM177" s="158"/>
      <c r="IN177" s="158"/>
      <c r="IO177" s="158"/>
      <c r="IP177" s="158"/>
      <c r="IQ177" s="158"/>
      <c r="IR177" s="158"/>
      <c r="IS177" s="158"/>
      <c r="IT177" s="158"/>
      <c r="IU177" s="158"/>
      <c r="IV177" s="158"/>
      <c r="IW177" s="158"/>
      <c r="IX177" s="158"/>
      <c r="IY177" s="158"/>
      <c r="IZ177" s="158"/>
      <c r="JA177" s="158"/>
      <c r="JB177" s="158"/>
      <c r="JC177" s="158"/>
      <c r="JD177" s="158"/>
      <c r="JE177" s="158"/>
      <c r="JF177" s="158"/>
      <c r="JG177" s="158"/>
      <c r="JH177" s="158"/>
      <c r="JI177" s="158"/>
      <c r="JJ177" s="158"/>
      <c r="JK177" s="158"/>
      <c r="JL177" s="158"/>
      <c r="JM177" s="158"/>
      <c r="JN177" s="158"/>
      <c r="JO177" s="158"/>
      <c r="JP177" s="158"/>
      <c r="JQ177" s="158"/>
      <c r="JR177" s="158"/>
      <c r="JS177" s="158"/>
      <c r="JT177" s="158"/>
      <c r="JU177" s="158"/>
      <c r="JV177" s="158"/>
      <c r="JW177" s="158"/>
      <c r="JX177" s="158"/>
      <c r="JY177" s="158"/>
      <c r="JZ177" s="158"/>
      <c r="KA177" s="158"/>
      <c r="KB177" s="158"/>
      <c r="KC177" s="158"/>
      <c r="KD177" s="158"/>
      <c r="KE177" s="158"/>
      <c r="KF177" s="158"/>
      <c r="KG177" s="158"/>
      <c r="KH177" s="158"/>
      <c r="KI177" s="158"/>
      <c r="KJ177" s="158"/>
      <c r="KK177" s="158"/>
      <c r="KL177" s="158"/>
      <c r="KM177" s="158"/>
      <c r="KN177" s="158"/>
      <c r="KO177" s="158"/>
      <c r="KP177" s="158"/>
      <c r="KQ177" s="158"/>
      <c r="KR177" s="158"/>
      <c r="KS177" s="158"/>
      <c r="KT177" s="158"/>
      <c r="KU177" s="158"/>
      <c r="KV177" s="158"/>
      <c r="KW177" s="158"/>
      <c r="KX177" s="158"/>
      <c r="KY177" s="158"/>
      <c r="KZ177" s="158"/>
      <c r="LA177" s="158"/>
      <c r="LB177" s="158"/>
      <c r="LC177" s="158"/>
      <c r="LD177" s="158"/>
      <c r="LE177" s="158"/>
      <c r="LF177" s="158"/>
      <c r="LG177" s="158"/>
      <c r="LH177" s="158"/>
      <c r="LI177" s="158"/>
      <c r="LJ177" s="158"/>
      <c r="LK177" s="158"/>
      <c r="LL177" s="158"/>
      <c r="LM177" s="158"/>
      <c r="LN177" s="158"/>
      <c r="LO177" s="158"/>
      <c r="LP177" s="158"/>
      <c r="LQ177" s="158"/>
      <c r="LR177" s="158"/>
      <c r="LS177" s="158"/>
      <c r="LT177" s="158"/>
      <c r="LU177" s="158"/>
      <c r="LV177" s="158"/>
      <c r="LW177" s="158"/>
      <c r="LX177" s="158"/>
      <c r="LY177" s="158"/>
      <c r="LZ177" s="158"/>
      <c r="MA177" s="158"/>
      <c r="MB177" s="158"/>
      <c r="MC177" s="158"/>
      <c r="MD177" s="158"/>
      <c r="ME177" s="158"/>
      <c r="MF177" s="158"/>
      <c r="MG177" s="158"/>
      <c r="MH177" s="158"/>
      <c r="MI177" s="158"/>
      <c r="MJ177" s="158"/>
      <c r="MK177" s="158"/>
      <c r="ML177" s="158"/>
      <c r="MM177" s="158"/>
      <c r="MN177" s="158"/>
      <c r="MO177" s="158"/>
      <c r="MP177" s="158"/>
      <c r="MQ177" s="158"/>
      <c r="MR177" s="158"/>
      <c r="MS177" s="158"/>
      <c r="MT177" s="158"/>
      <c r="MU177" s="158"/>
      <c r="MV177" s="158"/>
      <c r="MW177" s="158"/>
      <c r="MX177" s="158"/>
      <c r="MY177" s="158"/>
      <c r="MZ177" s="158"/>
      <c r="NA177" s="158"/>
      <c r="NB177" s="158"/>
      <c r="NC177" s="158"/>
      <c r="ND177" s="158"/>
      <c r="NE177" s="158"/>
      <c r="NF177" s="158"/>
      <c r="NG177" s="158"/>
      <c r="NH177" s="158"/>
      <c r="NI177" s="158"/>
      <c r="NJ177" s="158"/>
      <c r="NK177" s="158"/>
      <c r="NL177" s="158"/>
      <c r="NM177" s="158"/>
      <c r="NN177" s="158"/>
      <c r="NO177" s="158"/>
      <c r="NP177" s="158"/>
      <c r="NQ177" s="158"/>
      <c r="NR177" s="158"/>
      <c r="NS177" s="158"/>
      <c r="NT177" s="158"/>
      <c r="NU177" s="158"/>
      <c r="NV177" s="158"/>
      <c r="NW177" s="158"/>
      <c r="NX177" s="158"/>
      <c r="NY177" s="158"/>
      <c r="NZ177" s="158"/>
      <c r="OA177" s="158"/>
      <c r="OB177" s="158"/>
      <c r="OC177" s="158"/>
      <c r="OD177" s="158"/>
      <c r="OE177" s="158"/>
      <c r="OF177" s="158"/>
      <c r="OG177" s="158"/>
      <c r="OH177" s="158"/>
      <c r="OI177" s="158"/>
      <c r="OJ177" s="158"/>
      <c r="OK177" s="158"/>
      <c r="OL177" s="158"/>
      <c r="OM177" s="158"/>
      <c r="ON177" s="158"/>
      <c r="OO177" s="158"/>
      <c r="OP177" s="158"/>
      <c r="OQ177" s="158"/>
      <c r="OR177" s="158"/>
      <c r="OS177" s="158"/>
      <c r="OT177" s="158"/>
      <c r="OU177" s="158"/>
      <c r="OV177" s="158"/>
      <c r="OW177" s="158"/>
      <c r="OX177" s="158"/>
      <c r="OY177" s="158"/>
      <c r="OZ177" s="158"/>
      <c r="PA177" s="158"/>
      <c r="PB177" s="158"/>
      <c r="PC177" s="158"/>
      <c r="PD177" s="158"/>
      <c r="PE177" s="158"/>
      <c r="PF177" s="158"/>
      <c r="PG177" s="158"/>
      <c r="PH177" s="158"/>
      <c r="PI177" s="158"/>
      <c r="PJ177" s="158"/>
      <c r="PK177" s="158"/>
      <c r="PL177" s="158"/>
      <c r="PM177" s="158"/>
      <c r="PN177" s="158"/>
      <c r="PO177" s="158"/>
      <c r="PP177" s="158"/>
      <c r="PQ177" s="158"/>
      <c r="PR177" s="158"/>
      <c r="PS177" s="158"/>
      <c r="PT177" s="158"/>
      <c r="PU177" s="158"/>
      <c r="PV177" s="158"/>
      <c r="PW177" s="158"/>
      <c r="PX177" s="158"/>
      <c r="PY177" s="158"/>
      <c r="PZ177" s="158"/>
      <c r="QA177" s="158"/>
      <c r="QB177" s="158"/>
      <c r="QC177" s="158"/>
      <c r="QD177" s="158"/>
      <c r="QE177" s="158"/>
      <c r="QF177" s="158"/>
      <c r="QG177" s="158"/>
      <c r="QH177" s="158"/>
      <c r="QI177" s="158"/>
      <c r="QJ177" s="158"/>
      <c r="QK177" s="158"/>
      <c r="QL177" s="158"/>
      <c r="QM177" s="158"/>
      <c r="QN177" s="158"/>
      <c r="QO177" s="158"/>
      <c r="QP177" s="158"/>
      <c r="QQ177" s="158"/>
      <c r="QR177" s="158"/>
      <c r="QS177" s="158"/>
      <c r="QT177" s="158"/>
      <c r="QU177" s="158"/>
      <c r="QV177" s="158"/>
      <c r="QW177" s="158"/>
      <c r="QX177" s="158"/>
      <c r="QY177" s="158"/>
      <c r="QZ177" s="158"/>
      <c r="RA177" s="158"/>
      <c r="RB177" s="158"/>
      <c r="RC177" s="158"/>
      <c r="RD177" s="158"/>
      <c r="RE177" s="158"/>
      <c r="RF177" s="158"/>
      <c r="RG177" s="158"/>
      <c r="RH177" s="158"/>
      <c r="RI177" s="158"/>
      <c r="RJ177" s="158"/>
      <c r="RK177" s="158"/>
      <c r="RL177" s="158"/>
      <c r="RM177" s="158"/>
      <c r="RN177" s="158"/>
      <c r="RO177" s="158"/>
      <c r="RP177" s="158"/>
      <c r="RQ177" s="158"/>
      <c r="RR177" s="158"/>
      <c r="RS177" s="158"/>
      <c r="RT177" s="158"/>
      <c r="RU177" s="158"/>
      <c r="RV177" s="158"/>
      <c r="RW177" s="158"/>
      <c r="RX177" s="158"/>
      <c r="RY177" s="158"/>
      <c r="RZ177" s="158"/>
      <c r="SA177" s="158"/>
      <c r="SB177" s="158"/>
      <c r="SC177" s="158"/>
      <c r="SD177" s="158"/>
      <c r="SE177" s="158"/>
      <c r="SF177" s="158"/>
      <c r="SG177" s="158"/>
      <c r="SH177" s="158"/>
      <c r="SI177" s="158"/>
      <c r="SJ177" s="158"/>
      <c r="SK177" s="158"/>
      <c r="SL177" s="158"/>
      <c r="SM177" s="158"/>
      <c r="SN177" s="158"/>
      <c r="SO177" s="158"/>
      <c r="SP177" s="158"/>
      <c r="SQ177" s="158"/>
      <c r="SR177" s="158"/>
      <c r="SS177" s="158"/>
      <c r="ST177" s="158"/>
      <c r="SU177" s="158"/>
      <c r="SV177" s="158"/>
      <c r="SW177" s="158"/>
      <c r="SX177" s="158"/>
      <c r="SY177" s="158"/>
      <c r="SZ177" s="158"/>
      <c r="TA177" s="158"/>
      <c r="TB177" s="158"/>
      <c r="TC177" s="158"/>
      <c r="TD177" s="158"/>
      <c r="TE177" s="158"/>
      <c r="TF177" s="158"/>
      <c r="TG177" s="158"/>
      <c r="TH177" s="158"/>
      <c r="TI177" s="158"/>
      <c r="TJ177" s="158"/>
      <c r="TK177" s="158"/>
      <c r="TL177" s="158"/>
      <c r="TM177" s="158"/>
      <c r="TN177" s="158"/>
      <c r="TO177" s="158"/>
      <c r="TP177" s="158"/>
      <c r="TQ177" s="158"/>
      <c r="TR177" s="158"/>
      <c r="TS177" s="158"/>
      <c r="TT177" s="158"/>
      <c r="TU177" s="158"/>
      <c r="TV177" s="158"/>
      <c r="TW177" s="158"/>
      <c r="TX177" s="158"/>
      <c r="TY177" s="158"/>
      <c r="TZ177" s="158"/>
      <c r="UA177" s="158"/>
      <c r="UB177" s="158"/>
      <c r="UC177" s="158"/>
      <c r="UD177" s="158"/>
      <c r="UE177" s="158"/>
      <c r="UF177" s="158"/>
      <c r="UG177" s="158"/>
      <c r="UH177" s="158"/>
      <c r="UI177" s="158"/>
      <c r="UJ177" s="158"/>
      <c r="UK177" s="158"/>
      <c r="UL177" s="158"/>
      <c r="UM177" s="158"/>
      <c r="UN177" s="158"/>
      <c r="UO177" s="158"/>
      <c r="UP177" s="158"/>
      <c r="UQ177" s="158"/>
      <c r="UR177" s="158"/>
      <c r="US177" s="158"/>
      <c r="UT177" s="158"/>
      <c r="UU177" s="158"/>
      <c r="UV177" s="158"/>
      <c r="UW177" s="158"/>
      <c r="UX177" s="158"/>
      <c r="UY177" s="158"/>
      <c r="UZ177" s="158"/>
      <c r="VA177" s="158"/>
      <c r="VB177" s="158"/>
      <c r="VC177" s="158"/>
      <c r="VD177" s="158"/>
      <c r="VE177" s="158"/>
      <c r="VF177" s="158"/>
      <c r="VG177" s="158"/>
      <c r="VH177" s="158"/>
      <c r="VI177" s="158"/>
      <c r="VJ177" s="158"/>
      <c r="VK177" s="158"/>
      <c r="VL177" s="158"/>
      <c r="VM177" s="158"/>
      <c r="VN177" s="158"/>
      <c r="VO177" s="158"/>
      <c r="VP177" s="158"/>
      <c r="VQ177" s="158"/>
      <c r="VR177" s="158"/>
      <c r="VS177" s="158"/>
      <c r="VT177" s="158"/>
      <c r="VU177" s="158"/>
      <c r="VV177" s="158"/>
      <c r="VW177" s="158"/>
      <c r="VX177" s="158"/>
      <c r="VY177" s="158"/>
      <c r="VZ177" s="158"/>
      <c r="WA177" s="158"/>
      <c r="WB177" s="158"/>
      <c r="WC177" s="158"/>
      <c r="WD177" s="158"/>
      <c r="WE177" s="158"/>
      <c r="WF177" s="158"/>
      <c r="WG177" s="158"/>
      <c r="WH177" s="158"/>
      <c r="WI177" s="158"/>
      <c r="WJ177" s="158"/>
      <c r="WK177" s="158"/>
      <c r="WL177" s="158"/>
      <c r="WM177" s="158"/>
      <c r="WN177" s="158"/>
      <c r="WO177" s="158"/>
      <c r="WP177" s="158"/>
      <c r="WQ177" s="158"/>
      <c r="WR177" s="158"/>
      <c r="WS177" s="158"/>
      <c r="WT177" s="158"/>
      <c r="WU177" s="158"/>
      <c r="WV177" s="158"/>
      <c r="WW177" s="158"/>
      <c r="WX177" s="158"/>
      <c r="WY177" s="158"/>
      <c r="WZ177" s="158"/>
      <c r="XA177" s="158"/>
      <c r="XB177" s="158"/>
      <c r="XC177" s="158"/>
      <c r="XD177" s="158"/>
      <c r="XE177" s="158"/>
      <c r="XF177" s="158"/>
      <c r="XG177" s="158"/>
      <c r="XH177" s="158"/>
      <c r="XI177" s="158"/>
      <c r="XJ177" s="158"/>
      <c r="XK177" s="158"/>
      <c r="XL177" s="158"/>
      <c r="XM177" s="158"/>
      <c r="XN177" s="158"/>
      <c r="XO177" s="158"/>
      <c r="XP177" s="158"/>
      <c r="XQ177" s="158"/>
      <c r="XR177" s="158"/>
      <c r="XS177" s="158"/>
      <c r="XT177" s="158"/>
      <c r="XU177" s="158"/>
      <c r="XV177" s="158"/>
      <c r="XW177" s="158"/>
      <c r="XX177" s="158"/>
      <c r="XY177" s="158"/>
      <c r="XZ177" s="158"/>
      <c r="YA177" s="158"/>
      <c r="YB177" s="158"/>
      <c r="YC177" s="158"/>
      <c r="YD177" s="158"/>
      <c r="YE177" s="158"/>
      <c r="YF177" s="158"/>
      <c r="YG177" s="158"/>
      <c r="YH177" s="158"/>
      <c r="YI177" s="158"/>
      <c r="YJ177" s="158"/>
      <c r="YK177" s="158"/>
      <c r="YL177" s="158"/>
      <c r="YM177" s="158"/>
      <c r="YN177" s="158"/>
      <c r="YO177" s="158"/>
      <c r="YP177" s="158"/>
      <c r="YQ177" s="158"/>
      <c r="YR177" s="158"/>
      <c r="YS177" s="158"/>
      <c r="YT177" s="158"/>
      <c r="YU177" s="158"/>
      <c r="YV177" s="158"/>
      <c r="YW177" s="158"/>
      <c r="YX177" s="158"/>
      <c r="YY177" s="158"/>
      <c r="YZ177" s="158"/>
      <c r="ZA177" s="158"/>
      <c r="ZB177" s="158"/>
      <c r="ZC177" s="158"/>
      <c r="ZD177" s="158"/>
      <c r="ZE177" s="158"/>
      <c r="ZF177" s="158"/>
      <c r="ZG177" s="158"/>
      <c r="ZH177" s="158"/>
      <c r="ZI177" s="158"/>
      <c r="ZJ177" s="158"/>
      <c r="ZK177" s="158"/>
      <c r="ZL177" s="158"/>
      <c r="ZM177" s="158"/>
      <c r="ZN177" s="158"/>
      <c r="ZO177" s="158"/>
      <c r="ZP177" s="158"/>
      <c r="ZQ177" s="158"/>
      <c r="ZR177" s="158"/>
      <c r="ZS177" s="158"/>
      <c r="ZT177" s="158"/>
      <c r="ZU177" s="158"/>
      <c r="ZV177" s="158"/>
      <c r="ZW177" s="158"/>
      <c r="ZX177" s="158"/>
      <c r="ZY177" s="158"/>
      <c r="ZZ177" s="158"/>
      <c r="AAA177" s="158"/>
      <c r="AAB177" s="158"/>
      <c r="AAC177" s="158"/>
      <c r="AAD177" s="158"/>
      <c r="AAE177" s="158"/>
      <c r="AAF177" s="158"/>
      <c r="AAG177" s="158"/>
      <c r="AAH177" s="158"/>
      <c r="AAI177" s="158"/>
      <c r="AAJ177" s="158"/>
      <c r="AAK177" s="158"/>
      <c r="AAL177" s="158"/>
      <c r="AAM177" s="158"/>
      <c r="AAN177" s="158"/>
      <c r="AAO177" s="158"/>
      <c r="AAP177" s="158"/>
      <c r="AAQ177" s="158"/>
      <c r="AAR177" s="158"/>
      <c r="AAS177" s="158"/>
      <c r="AAT177" s="158"/>
      <c r="AAU177" s="158"/>
      <c r="AAV177" s="158"/>
      <c r="AAW177" s="158"/>
      <c r="AAX177" s="158"/>
      <c r="AAY177" s="158"/>
      <c r="AAZ177" s="158"/>
      <c r="ABA177" s="158"/>
      <c r="ABB177" s="158"/>
      <c r="ABC177" s="158"/>
      <c r="ABD177" s="158"/>
      <c r="ABE177" s="158"/>
      <c r="ABF177" s="158"/>
      <c r="ABG177" s="158"/>
      <c r="ABH177" s="158"/>
      <c r="ABI177" s="158"/>
      <c r="ABJ177" s="158"/>
      <c r="ABK177" s="158"/>
      <c r="ABL177" s="158"/>
      <c r="ABM177" s="158"/>
      <c r="ABN177" s="158"/>
      <c r="ABO177" s="158"/>
      <c r="ABP177" s="158"/>
      <c r="ABQ177" s="158"/>
      <c r="ABR177" s="158"/>
      <c r="ABS177" s="158"/>
      <c r="ABT177" s="158"/>
      <c r="ABU177" s="158"/>
      <c r="ABV177" s="158"/>
      <c r="ABW177" s="158"/>
      <c r="ABX177" s="158"/>
      <c r="ABY177" s="158"/>
      <c r="ABZ177" s="158"/>
      <c r="ACA177" s="158"/>
      <c r="ACB177" s="158"/>
      <c r="ACC177" s="158"/>
      <c r="ACD177" s="158"/>
      <c r="ACE177" s="158"/>
      <c r="ACF177" s="158"/>
      <c r="ACG177" s="158"/>
      <c r="ACH177" s="158"/>
      <c r="ACI177" s="158"/>
      <c r="ACJ177" s="158"/>
      <c r="ACK177" s="158"/>
      <c r="ACL177" s="158"/>
      <c r="ACM177" s="158"/>
      <c r="ACN177" s="158"/>
      <c r="ACO177" s="158"/>
      <c r="ACP177" s="158"/>
      <c r="ACQ177" s="158"/>
      <c r="ACR177" s="159"/>
      <c r="ACS177" s="160">
        <f t="array" ref="ACS177">SUM(IF(RIGHT($Q177:$ACR177)=ACS$11,IFERROR(--LEFT($Q177:$ACR177,LEN($Q177:$ACR177)-1),0)))</f>
        <v>0</v>
      </c>
      <c r="ACT177" s="160">
        <f t="array" ref="ACT177">SUM(IF(RIGHT($Q177:$ACR177)=ACT$11,IFERROR(--LEFT($Q177:$ACR177,LEN($Q177:$ACR177)-1),0)))</f>
        <v>0</v>
      </c>
      <c r="ACU177" s="160">
        <f t="array" ref="ACU177">SUM(IF(RIGHT($Q177:$ACR177)=ACU$11,IFERROR(--LEFT($Q177:$ACR177,LEN($Q177:$ACR177)-1),0)))</f>
        <v>0</v>
      </c>
      <c r="ACV177" s="160">
        <f t="array" ref="ACV177">SUM(IF(RIGHT($Q177:$ACR177)=ACV$11,IFERROR(--LEFT($Q177:$ACR177,LEN($Q177:$ACR177)-1),0)))</f>
        <v>0</v>
      </c>
      <c r="ACW177" s="160">
        <f t="array" ref="ACW177">SUM(IF(RIGHT($Q177:$ACR177)=ACW$11,IFERROR(--LEFT($Q177:$ACR177,LEN($Q177:$ACR177)-1),0)))</f>
        <v>0</v>
      </c>
      <c r="ACX177" s="160">
        <f t="array" ref="ACX177">SUM(IF(RIGHT($Q177:$ACR177)=ACX$11,IFERROR(--LEFT($Q177:$ACR177,LEN($Q177:$ACR177)-1),0)))</f>
        <v>0</v>
      </c>
      <c r="ACY177" s="160">
        <f t="array" ref="ACY177">SUM(IF(RIGHT($Q177:$ACR177)=ACY$11,IFERROR(--LEFT($Q177:$ACR177,LEN($Q177:$ACR177)-1),0)))</f>
        <v>0</v>
      </c>
      <c r="ACZ177" s="160">
        <f t="array" ref="ACZ177">SUM(IF(RIGHT($Q177:$ACR177)=ACZ$11,IFERROR(--LEFT($Q177:$ACR177,LEN($Q177:$ACR177)-1),0)))</f>
        <v>0</v>
      </c>
      <c r="ADA177" s="158">
        <f t="shared" si="2287"/>
        <v>0</v>
      </c>
      <c r="ADB177" s="158">
        <f t="shared" si="2288"/>
        <v>0</v>
      </c>
      <c r="ADC177" s="158">
        <f t="shared" si="2289"/>
        <v>0</v>
      </c>
      <c r="ADD177" s="158">
        <f t="shared" si="2290"/>
        <v>0</v>
      </c>
      <c r="ADE177" s="158">
        <f t="shared" si="2291"/>
        <v>0</v>
      </c>
      <c r="ADF177" s="158">
        <f t="shared" si="2292"/>
        <v>0</v>
      </c>
      <c r="ADG177" s="158">
        <f t="shared" si="2293"/>
        <v>0</v>
      </c>
      <c r="ADH177" s="158">
        <f t="shared" si="2294"/>
        <v>0</v>
      </c>
      <c r="ADI177" s="160">
        <f t="array" ref="ADI177">SUM(IF(RIGHT($Q177:$ACR177)=ADI$11,IFERROR(--LEFT($Q177:$ACR177,LEN($Q177:$ACR177)-1),0)))</f>
        <v>0</v>
      </c>
      <c r="ADJ177" s="152">
        <f t="shared" si="2295"/>
        <v>0</v>
      </c>
      <c r="AEC177" s="143"/>
      <c r="AEO177" s="108"/>
      <c r="AEP177" s="108"/>
      <c r="AEQ177" s="108"/>
      <c r="AER177" s="108"/>
      <c r="AES177" s="108"/>
      <c r="AET177" s="108"/>
      <c r="AEU177" s="108"/>
      <c r="AEV177" s="108"/>
      <c r="AEW177" s="143"/>
      <c r="AFI177" s="108"/>
      <c r="AFJ177" s="108"/>
      <c r="AFK177" s="108"/>
      <c r="AFL177" s="108"/>
      <c r="AFM177" s="108"/>
      <c r="AFN177" s="108"/>
      <c r="AFO177" s="108"/>
      <c r="AFP177" s="108"/>
      <c r="AFQ177" s="143"/>
      <c r="AGC177" s="108"/>
      <c r="AGD177" s="108"/>
      <c r="AGE177" s="108"/>
      <c r="AGF177" s="108"/>
      <c r="AGG177" s="108"/>
      <c r="AGH177" s="108"/>
      <c r="AGI177" s="108"/>
      <c r="AGJ177" s="108"/>
      <c r="AGK177" s="143"/>
      <c r="AGW177" s="108"/>
      <c r="AGX177" s="108"/>
      <c r="AGY177" s="108"/>
      <c r="AGZ177" s="108"/>
      <c r="AHA177" s="108"/>
      <c r="AHB177" s="108"/>
      <c r="AHC177" s="108"/>
      <c r="AHD177" s="108"/>
      <c r="AHE177" s="143"/>
      <c r="AHQ177" s="108"/>
      <c r="AHR177" s="108"/>
      <c r="AHS177" s="108"/>
      <c r="AHT177" s="108"/>
      <c r="AHU177" s="108"/>
      <c r="AHV177" s="108"/>
      <c r="AHW177" s="108"/>
      <c r="AHX177" s="108"/>
      <c r="AHY177" s="143"/>
      <c r="AIK177" s="108"/>
      <c r="AIL177" s="108"/>
      <c r="AIM177" s="108"/>
      <c r="AIN177" s="108"/>
      <c r="AIO177" s="108"/>
      <c r="AIP177" s="108"/>
      <c r="AIQ177" s="108"/>
      <c r="AIR177" s="108"/>
      <c r="AIS177" s="143"/>
      <c r="AJE177" s="108"/>
      <c r="AJF177" s="108"/>
      <c r="AJG177" s="108"/>
      <c r="AJH177" s="108"/>
      <c r="AJI177" s="108"/>
      <c r="AJJ177" s="108"/>
      <c r="AJK177" s="108"/>
      <c r="AJL177" s="108"/>
      <c r="AJM177" s="143"/>
      <c r="AJY177" s="108"/>
      <c r="AJZ177" s="108"/>
      <c r="AKA177" s="108"/>
      <c r="AKB177" s="108"/>
      <c r="AKC177" s="108"/>
      <c r="AKD177" s="108"/>
      <c r="AKE177" s="108"/>
      <c r="AKF177" s="108"/>
      <c r="AKG177" s="143"/>
      <c r="AKS177" s="108"/>
      <c r="AKT177" s="108"/>
      <c r="AKU177" s="108"/>
      <c r="AKV177" s="108"/>
      <c r="AKW177" s="108"/>
      <c r="AKX177" s="108"/>
      <c r="AKY177" s="108"/>
      <c r="AKZ177" s="108"/>
      <c r="ALA177" s="143"/>
      <c r="ALM177" s="108"/>
      <c r="ALN177" s="108"/>
      <c r="ALO177" s="108"/>
      <c r="ALP177" s="108"/>
      <c r="ALQ177" s="108"/>
      <c r="ALR177" s="108"/>
      <c r="ALS177" s="108"/>
      <c r="ALT177" s="108"/>
      <c r="ALU177" s="143"/>
      <c r="AMG177" s="108"/>
      <c r="AMH177" s="108"/>
      <c r="AMI177" s="108"/>
      <c r="AMJ177" s="108"/>
      <c r="AMK177" s="108"/>
      <c r="AML177" s="108"/>
      <c r="AMM177" s="108"/>
      <c r="AMN177" s="108"/>
    </row>
    <row r="178" spans="2:1028" x14ac:dyDescent="0.25">
      <c r="B178" s="24">
        <v>167</v>
      </c>
      <c r="C178" s="24"/>
      <c r="D178" s="25"/>
      <c r="E178" s="25"/>
      <c r="F178" s="24"/>
      <c r="G178" s="153"/>
      <c r="H178" s="154"/>
      <c r="I178" s="23"/>
      <c r="J178" s="23"/>
      <c r="K178" s="23"/>
      <c r="L178" s="23"/>
      <c r="M178" s="23"/>
      <c r="N178" s="23"/>
      <c r="O178" s="23"/>
      <c r="P178" s="155"/>
      <c r="Q178" s="156"/>
      <c r="R178" s="157"/>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c r="BS178" s="158"/>
      <c r="BT178" s="158"/>
      <c r="BU178" s="158"/>
      <c r="BV178" s="158"/>
      <c r="BW178" s="158"/>
      <c r="BX178" s="158"/>
      <c r="BY178" s="158"/>
      <c r="BZ178" s="158"/>
      <c r="CA178" s="158"/>
      <c r="CB178" s="158"/>
      <c r="CC178" s="158"/>
      <c r="CD178" s="158"/>
      <c r="CE178" s="158"/>
      <c r="CF178" s="158"/>
      <c r="CG178" s="158"/>
      <c r="CH178" s="158"/>
      <c r="CI178" s="158"/>
      <c r="CJ178" s="158"/>
      <c r="CK178" s="158"/>
      <c r="CL178" s="158"/>
      <c r="CM178" s="158"/>
      <c r="CN178" s="158"/>
      <c r="CO178" s="158"/>
      <c r="CP178" s="158"/>
      <c r="CQ178" s="158"/>
      <c r="CR178" s="158"/>
      <c r="CS178" s="158"/>
      <c r="CT178" s="158"/>
      <c r="CU178" s="158"/>
      <c r="CV178" s="158"/>
      <c r="CW178" s="158"/>
      <c r="CX178" s="158"/>
      <c r="CY178" s="158"/>
      <c r="CZ178" s="158"/>
      <c r="DA178" s="158"/>
      <c r="DB178" s="158"/>
      <c r="DC178" s="158"/>
      <c r="DD178" s="158"/>
      <c r="DE178" s="158"/>
      <c r="DF178" s="158"/>
      <c r="DG178" s="158"/>
      <c r="DH178" s="158"/>
      <c r="DI178" s="158"/>
      <c r="DJ178" s="158"/>
      <c r="DK178" s="158"/>
      <c r="DL178" s="158"/>
      <c r="DM178" s="158"/>
      <c r="DN178" s="158"/>
      <c r="DO178" s="158"/>
      <c r="DP178" s="158"/>
      <c r="DQ178" s="158"/>
      <c r="DR178" s="158"/>
      <c r="DS178" s="158"/>
      <c r="DT178" s="158"/>
      <c r="DU178" s="158"/>
      <c r="DV178" s="158"/>
      <c r="DW178" s="158"/>
      <c r="DX178" s="158"/>
      <c r="DY178" s="158"/>
      <c r="DZ178" s="158"/>
      <c r="EA178" s="158"/>
      <c r="EB178" s="158"/>
      <c r="EC178" s="158"/>
      <c r="ED178" s="158"/>
      <c r="EE178" s="158"/>
      <c r="EF178" s="158"/>
      <c r="EG178" s="158"/>
      <c r="EH178" s="158"/>
      <c r="EI178" s="158"/>
      <c r="EJ178" s="158"/>
      <c r="EK178" s="158"/>
      <c r="EL178" s="158"/>
      <c r="EM178" s="158"/>
      <c r="EN178" s="158"/>
      <c r="EO178" s="158"/>
      <c r="EP178" s="158"/>
      <c r="EQ178" s="158"/>
      <c r="ER178" s="158"/>
      <c r="ES178" s="158"/>
      <c r="ET178" s="158"/>
      <c r="EU178" s="158"/>
      <c r="EV178" s="158"/>
      <c r="EW178" s="158"/>
      <c r="EX178" s="158"/>
      <c r="EY178" s="158"/>
      <c r="EZ178" s="158"/>
      <c r="FA178" s="158"/>
      <c r="FB178" s="158"/>
      <c r="FC178" s="158"/>
      <c r="FD178" s="158"/>
      <c r="FE178" s="158"/>
      <c r="FF178" s="158"/>
      <c r="FG178" s="158"/>
      <c r="FH178" s="158"/>
      <c r="FI178" s="158"/>
      <c r="FJ178" s="158"/>
      <c r="FK178" s="158"/>
      <c r="FL178" s="158"/>
      <c r="FM178" s="158"/>
      <c r="FN178" s="158"/>
      <c r="FO178" s="158"/>
      <c r="FP178" s="158"/>
      <c r="FQ178" s="158"/>
      <c r="FR178" s="158"/>
      <c r="FS178" s="158"/>
      <c r="FT178" s="158"/>
      <c r="FU178" s="158"/>
      <c r="FV178" s="158"/>
      <c r="FW178" s="158"/>
      <c r="FX178" s="158"/>
      <c r="FY178" s="158"/>
      <c r="FZ178" s="158"/>
      <c r="GA178" s="158"/>
      <c r="GB178" s="158"/>
      <c r="GC178" s="158"/>
      <c r="GD178" s="158"/>
      <c r="GE178" s="158"/>
      <c r="GF178" s="158"/>
      <c r="GG178" s="158"/>
      <c r="GH178" s="158"/>
      <c r="GI178" s="158"/>
      <c r="GJ178" s="158"/>
      <c r="GK178" s="158"/>
      <c r="GL178" s="158"/>
      <c r="GM178" s="158"/>
      <c r="GN178" s="158"/>
      <c r="GO178" s="158"/>
      <c r="GP178" s="158"/>
      <c r="GQ178" s="158"/>
      <c r="GR178" s="158"/>
      <c r="GS178" s="158"/>
      <c r="GT178" s="158"/>
      <c r="GU178" s="158"/>
      <c r="GV178" s="158"/>
      <c r="GW178" s="158"/>
      <c r="GX178" s="158"/>
      <c r="GY178" s="158"/>
      <c r="GZ178" s="158"/>
      <c r="HA178" s="158"/>
      <c r="HB178" s="158"/>
      <c r="HC178" s="158"/>
      <c r="HD178" s="158"/>
      <c r="HE178" s="158"/>
      <c r="HF178" s="158"/>
      <c r="HG178" s="158"/>
      <c r="HH178" s="158"/>
      <c r="HI178" s="158"/>
      <c r="HJ178" s="158"/>
      <c r="HK178" s="158"/>
      <c r="HL178" s="158"/>
      <c r="HM178" s="158"/>
      <c r="HN178" s="158"/>
      <c r="HO178" s="158"/>
      <c r="HP178" s="158"/>
      <c r="HQ178" s="158"/>
      <c r="HR178" s="158"/>
      <c r="HS178" s="158"/>
      <c r="HT178" s="158"/>
      <c r="HU178" s="158"/>
      <c r="HV178" s="158"/>
      <c r="HW178" s="158"/>
      <c r="HX178" s="158"/>
      <c r="HY178" s="158"/>
      <c r="HZ178" s="158"/>
      <c r="IA178" s="158"/>
      <c r="IB178" s="158"/>
      <c r="IC178" s="158"/>
      <c r="ID178" s="158"/>
      <c r="IE178" s="158"/>
      <c r="IF178" s="158"/>
      <c r="IG178" s="158"/>
      <c r="IH178" s="158"/>
      <c r="II178" s="158"/>
      <c r="IJ178" s="158"/>
      <c r="IK178" s="158"/>
      <c r="IL178" s="158"/>
      <c r="IM178" s="158"/>
      <c r="IN178" s="158"/>
      <c r="IO178" s="158"/>
      <c r="IP178" s="158"/>
      <c r="IQ178" s="158"/>
      <c r="IR178" s="158"/>
      <c r="IS178" s="158"/>
      <c r="IT178" s="158"/>
      <c r="IU178" s="158"/>
      <c r="IV178" s="158"/>
      <c r="IW178" s="158"/>
      <c r="IX178" s="158"/>
      <c r="IY178" s="158"/>
      <c r="IZ178" s="158"/>
      <c r="JA178" s="158"/>
      <c r="JB178" s="158"/>
      <c r="JC178" s="158"/>
      <c r="JD178" s="158"/>
      <c r="JE178" s="158"/>
      <c r="JF178" s="158"/>
      <c r="JG178" s="158"/>
      <c r="JH178" s="158"/>
      <c r="JI178" s="158"/>
      <c r="JJ178" s="158"/>
      <c r="JK178" s="158"/>
      <c r="JL178" s="158"/>
      <c r="JM178" s="158"/>
      <c r="JN178" s="158"/>
      <c r="JO178" s="158"/>
      <c r="JP178" s="158"/>
      <c r="JQ178" s="158"/>
      <c r="JR178" s="158"/>
      <c r="JS178" s="158"/>
      <c r="JT178" s="158"/>
      <c r="JU178" s="158"/>
      <c r="JV178" s="158"/>
      <c r="JW178" s="158"/>
      <c r="JX178" s="158"/>
      <c r="JY178" s="158"/>
      <c r="JZ178" s="158"/>
      <c r="KA178" s="158"/>
      <c r="KB178" s="158"/>
      <c r="KC178" s="158"/>
      <c r="KD178" s="158"/>
      <c r="KE178" s="158"/>
      <c r="KF178" s="158"/>
      <c r="KG178" s="158"/>
      <c r="KH178" s="158"/>
      <c r="KI178" s="158"/>
      <c r="KJ178" s="158"/>
      <c r="KK178" s="158"/>
      <c r="KL178" s="158"/>
      <c r="KM178" s="158"/>
      <c r="KN178" s="158"/>
      <c r="KO178" s="158"/>
      <c r="KP178" s="158"/>
      <c r="KQ178" s="158"/>
      <c r="KR178" s="158"/>
      <c r="KS178" s="158"/>
      <c r="KT178" s="158"/>
      <c r="KU178" s="158"/>
      <c r="KV178" s="158"/>
      <c r="KW178" s="158"/>
      <c r="KX178" s="158"/>
      <c r="KY178" s="158"/>
      <c r="KZ178" s="158"/>
      <c r="LA178" s="158"/>
      <c r="LB178" s="158"/>
      <c r="LC178" s="158"/>
      <c r="LD178" s="158"/>
      <c r="LE178" s="158"/>
      <c r="LF178" s="158"/>
      <c r="LG178" s="158"/>
      <c r="LH178" s="158"/>
      <c r="LI178" s="158"/>
      <c r="LJ178" s="158"/>
      <c r="LK178" s="158"/>
      <c r="LL178" s="158"/>
      <c r="LM178" s="158"/>
      <c r="LN178" s="158"/>
      <c r="LO178" s="158"/>
      <c r="LP178" s="158"/>
      <c r="LQ178" s="158"/>
      <c r="LR178" s="158"/>
      <c r="LS178" s="158"/>
      <c r="LT178" s="158"/>
      <c r="LU178" s="158"/>
      <c r="LV178" s="158"/>
      <c r="LW178" s="158"/>
      <c r="LX178" s="158"/>
      <c r="LY178" s="158"/>
      <c r="LZ178" s="158"/>
      <c r="MA178" s="158"/>
      <c r="MB178" s="158"/>
      <c r="MC178" s="158"/>
      <c r="MD178" s="158"/>
      <c r="ME178" s="158"/>
      <c r="MF178" s="158"/>
      <c r="MG178" s="158"/>
      <c r="MH178" s="158"/>
      <c r="MI178" s="158"/>
      <c r="MJ178" s="158"/>
      <c r="MK178" s="158"/>
      <c r="ML178" s="158"/>
      <c r="MM178" s="158"/>
      <c r="MN178" s="158"/>
      <c r="MO178" s="158"/>
      <c r="MP178" s="158"/>
      <c r="MQ178" s="158"/>
      <c r="MR178" s="158"/>
      <c r="MS178" s="158"/>
      <c r="MT178" s="158"/>
      <c r="MU178" s="158"/>
      <c r="MV178" s="158"/>
      <c r="MW178" s="158"/>
      <c r="MX178" s="158"/>
      <c r="MY178" s="158"/>
      <c r="MZ178" s="158"/>
      <c r="NA178" s="158"/>
      <c r="NB178" s="158"/>
      <c r="NC178" s="158"/>
      <c r="ND178" s="158"/>
      <c r="NE178" s="158"/>
      <c r="NF178" s="158"/>
      <c r="NG178" s="158"/>
      <c r="NH178" s="158"/>
      <c r="NI178" s="158"/>
      <c r="NJ178" s="158"/>
      <c r="NK178" s="158"/>
      <c r="NL178" s="158"/>
      <c r="NM178" s="158"/>
      <c r="NN178" s="158"/>
      <c r="NO178" s="158"/>
      <c r="NP178" s="158"/>
      <c r="NQ178" s="158"/>
      <c r="NR178" s="158"/>
      <c r="NS178" s="158"/>
      <c r="NT178" s="158"/>
      <c r="NU178" s="158"/>
      <c r="NV178" s="158"/>
      <c r="NW178" s="158"/>
      <c r="NX178" s="158"/>
      <c r="NY178" s="158"/>
      <c r="NZ178" s="158"/>
      <c r="OA178" s="158"/>
      <c r="OB178" s="158"/>
      <c r="OC178" s="158"/>
      <c r="OD178" s="158"/>
      <c r="OE178" s="158"/>
      <c r="OF178" s="158"/>
      <c r="OG178" s="158"/>
      <c r="OH178" s="158"/>
      <c r="OI178" s="158"/>
      <c r="OJ178" s="158"/>
      <c r="OK178" s="158"/>
      <c r="OL178" s="158"/>
      <c r="OM178" s="158"/>
      <c r="ON178" s="158"/>
      <c r="OO178" s="158"/>
      <c r="OP178" s="158"/>
      <c r="OQ178" s="158"/>
      <c r="OR178" s="158"/>
      <c r="OS178" s="158"/>
      <c r="OT178" s="158"/>
      <c r="OU178" s="158"/>
      <c r="OV178" s="158"/>
      <c r="OW178" s="158"/>
      <c r="OX178" s="158"/>
      <c r="OY178" s="158"/>
      <c r="OZ178" s="158"/>
      <c r="PA178" s="158"/>
      <c r="PB178" s="158"/>
      <c r="PC178" s="158"/>
      <c r="PD178" s="158"/>
      <c r="PE178" s="158"/>
      <c r="PF178" s="158"/>
      <c r="PG178" s="158"/>
      <c r="PH178" s="158"/>
      <c r="PI178" s="158"/>
      <c r="PJ178" s="158"/>
      <c r="PK178" s="158"/>
      <c r="PL178" s="158"/>
      <c r="PM178" s="158"/>
      <c r="PN178" s="158"/>
      <c r="PO178" s="158"/>
      <c r="PP178" s="158"/>
      <c r="PQ178" s="158"/>
      <c r="PR178" s="158"/>
      <c r="PS178" s="158"/>
      <c r="PT178" s="158"/>
      <c r="PU178" s="158"/>
      <c r="PV178" s="158"/>
      <c r="PW178" s="158"/>
      <c r="PX178" s="158"/>
      <c r="PY178" s="158"/>
      <c r="PZ178" s="158"/>
      <c r="QA178" s="158"/>
      <c r="QB178" s="158"/>
      <c r="QC178" s="158"/>
      <c r="QD178" s="158"/>
      <c r="QE178" s="158"/>
      <c r="QF178" s="158"/>
      <c r="QG178" s="158"/>
      <c r="QH178" s="158"/>
      <c r="QI178" s="158"/>
      <c r="QJ178" s="158"/>
      <c r="QK178" s="158"/>
      <c r="QL178" s="158"/>
      <c r="QM178" s="158"/>
      <c r="QN178" s="158"/>
      <c r="QO178" s="158"/>
      <c r="QP178" s="158"/>
      <c r="QQ178" s="158"/>
      <c r="QR178" s="158"/>
      <c r="QS178" s="158"/>
      <c r="QT178" s="158"/>
      <c r="QU178" s="158"/>
      <c r="QV178" s="158"/>
      <c r="QW178" s="158"/>
      <c r="QX178" s="158"/>
      <c r="QY178" s="158"/>
      <c r="QZ178" s="158"/>
      <c r="RA178" s="158"/>
      <c r="RB178" s="158"/>
      <c r="RC178" s="158"/>
      <c r="RD178" s="158"/>
      <c r="RE178" s="158"/>
      <c r="RF178" s="158"/>
      <c r="RG178" s="158"/>
      <c r="RH178" s="158"/>
      <c r="RI178" s="158"/>
      <c r="RJ178" s="158"/>
      <c r="RK178" s="158"/>
      <c r="RL178" s="158"/>
      <c r="RM178" s="158"/>
      <c r="RN178" s="158"/>
      <c r="RO178" s="158"/>
      <c r="RP178" s="158"/>
      <c r="RQ178" s="158"/>
      <c r="RR178" s="158"/>
      <c r="RS178" s="158"/>
      <c r="RT178" s="158"/>
      <c r="RU178" s="158"/>
      <c r="RV178" s="158"/>
      <c r="RW178" s="158"/>
      <c r="RX178" s="158"/>
      <c r="RY178" s="158"/>
      <c r="RZ178" s="158"/>
      <c r="SA178" s="158"/>
      <c r="SB178" s="158"/>
      <c r="SC178" s="158"/>
      <c r="SD178" s="158"/>
      <c r="SE178" s="158"/>
      <c r="SF178" s="158"/>
      <c r="SG178" s="158"/>
      <c r="SH178" s="158"/>
      <c r="SI178" s="158"/>
      <c r="SJ178" s="158"/>
      <c r="SK178" s="158"/>
      <c r="SL178" s="158"/>
      <c r="SM178" s="158"/>
      <c r="SN178" s="158"/>
      <c r="SO178" s="158"/>
      <c r="SP178" s="158"/>
      <c r="SQ178" s="158"/>
      <c r="SR178" s="158"/>
      <c r="SS178" s="158"/>
      <c r="ST178" s="158"/>
      <c r="SU178" s="158"/>
      <c r="SV178" s="158"/>
      <c r="SW178" s="158"/>
      <c r="SX178" s="158"/>
      <c r="SY178" s="158"/>
      <c r="SZ178" s="158"/>
      <c r="TA178" s="158"/>
      <c r="TB178" s="158"/>
      <c r="TC178" s="158"/>
      <c r="TD178" s="158"/>
      <c r="TE178" s="158"/>
      <c r="TF178" s="158"/>
      <c r="TG178" s="158"/>
      <c r="TH178" s="158"/>
      <c r="TI178" s="158"/>
      <c r="TJ178" s="158"/>
      <c r="TK178" s="158"/>
      <c r="TL178" s="158"/>
      <c r="TM178" s="158"/>
      <c r="TN178" s="158"/>
      <c r="TO178" s="158"/>
      <c r="TP178" s="158"/>
      <c r="TQ178" s="158"/>
      <c r="TR178" s="158"/>
      <c r="TS178" s="158"/>
      <c r="TT178" s="158"/>
      <c r="TU178" s="158"/>
      <c r="TV178" s="158"/>
      <c r="TW178" s="158"/>
      <c r="TX178" s="158"/>
      <c r="TY178" s="158"/>
      <c r="TZ178" s="158"/>
      <c r="UA178" s="158"/>
      <c r="UB178" s="158"/>
      <c r="UC178" s="158"/>
      <c r="UD178" s="158"/>
      <c r="UE178" s="158"/>
      <c r="UF178" s="158"/>
      <c r="UG178" s="158"/>
      <c r="UH178" s="158"/>
      <c r="UI178" s="158"/>
      <c r="UJ178" s="158"/>
      <c r="UK178" s="158"/>
      <c r="UL178" s="158"/>
      <c r="UM178" s="158"/>
      <c r="UN178" s="158"/>
      <c r="UO178" s="158"/>
      <c r="UP178" s="158"/>
      <c r="UQ178" s="158"/>
      <c r="UR178" s="158"/>
      <c r="US178" s="158"/>
      <c r="UT178" s="158"/>
      <c r="UU178" s="158"/>
      <c r="UV178" s="158"/>
      <c r="UW178" s="158"/>
      <c r="UX178" s="158"/>
      <c r="UY178" s="158"/>
      <c r="UZ178" s="158"/>
      <c r="VA178" s="158"/>
      <c r="VB178" s="158"/>
      <c r="VC178" s="158"/>
      <c r="VD178" s="158"/>
      <c r="VE178" s="158"/>
      <c r="VF178" s="158"/>
      <c r="VG178" s="158"/>
      <c r="VH178" s="158"/>
      <c r="VI178" s="158"/>
      <c r="VJ178" s="158"/>
      <c r="VK178" s="158"/>
      <c r="VL178" s="158"/>
      <c r="VM178" s="158"/>
      <c r="VN178" s="158"/>
      <c r="VO178" s="158"/>
      <c r="VP178" s="158"/>
      <c r="VQ178" s="158"/>
      <c r="VR178" s="158"/>
      <c r="VS178" s="158"/>
      <c r="VT178" s="158"/>
      <c r="VU178" s="158"/>
      <c r="VV178" s="158"/>
      <c r="VW178" s="158"/>
      <c r="VX178" s="158"/>
      <c r="VY178" s="158"/>
      <c r="VZ178" s="158"/>
      <c r="WA178" s="158"/>
      <c r="WB178" s="158"/>
      <c r="WC178" s="158"/>
      <c r="WD178" s="158"/>
      <c r="WE178" s="158"/>
      <c r="WF178" s="158"/>
      <c r="WG178" s="158"/>
      <c r="WH178" s="158"/>
      <c r="WI178" s="158"/>
      <c r="WJ178" s="158"/>
      <c r="WK178" s="158"/>
      <c r="WL178" s="158"/>
      <c r="WM178" s="158"/>
      <c r="WN178" s="158"/>
      <c r="WO178" s="158"/>
      <c r="WP178" s="158"/>
      <c r="WQ178" s="158"/>
      <c r="WR178" s="158"/>
      <c r="WS178" s="158"/>
      <c r="WT178" s="158"/>
      <c r="WU178" s="158"/>
      <c r="WV178" s="158"/>
      <c r="WW178" s="158"/>
      <c r="WX178" s="158"/>
      <c r="WY178" s="158"/>
      <c r="WZ178" s="158"/>
      <c r="XA178" s="158"/>
      <c r="XB178" s="158"/>
      <c r="XC178" s="158"/>
      <c r="XD178" s="158"/>
      <c r="XE178" s="158"/>
      <c r="XF178" s="158"/>
      <c r="XG178" s="158"/>
      <c r="XH178" s="158"/>
      <c r="XI178" s="158"/>
      <c r="XJ178" s="158"/>
      <c r="XK178" s="158"/>
      <c r="XL178" s="158"/>
      <c r="XM178" s="158"/>
      <c r="XN178" s="158"/>
      <c r="XO178" s="158"/>
      <c r="XP178" s="158"/>
      <c r="XQ178" s="158"/>
      <c r="XR178" s="158"/>
      <c r="XS178" s="158"/>
      <c r="XT178" s="158"/>
      <c r="XU178" s="158"/>
      <c r="XV178" s="158"/>
      <c r="XW178" s="158"/>
      <c r="XX178" s="158"/>
      <c r="XY178" s="158"/>
      <c r="XZ178" s="158"/>
      <c r="YA178" s="158"/>
      <c r="YB178" s="158"/>
      <c r="YC178" s="158"/>
      <c r="YD178" s="158"/>
      <c r="YE178" s="158"/>
      <c r="YF178" s="158"/>
      <c r="YG178" s="158"/>
      <c r="YH178" s="158"/>
      <c r="YI178" s="158"/>
      <c r="YJ178" s="158"/>
      <c r="YK178" s="158"/>
      <c r="YL178" s="158"/>
      <c r="YM178" s="158"/>
      <c r="YN178" s="158"/>
      <c r="YO178" s="158"/>
      <c r="YP178" s="158"/>
      <c r="YQ178" s="158"/>
      <c r="YR178" s="158"/>
      <c r="YS178" s="158"/>
      <c r="YT178" s="158"/>
      <c r="YU178" s="158"/>
      <c r="YV178" s="158"/>
      <c r="YW178" s="158"/>
      <c r="YX178" s="158"/>
      <c r="YY178" s="158"/>
      <c r="YZ178" s="158"/>
      <c r="ZA178" s="158"/>
      <c r="ZB178" s="158"/>
      <c r="ZC178" s="158"/>
      <c r="ZD178" s="158"/>
      <c r="ZE178" s="158"/>
      <c r="ZF178" s="158"/>
      <c r="ZG178" s="158"/>
      <c r="ZH178" s="158"/>
      <c r="ZI178" s="158"/>
      <c r="ZJ178" s="158"/>
      <c r="ZK178" s="158"/>
      <c r="ZL178" s="158"/>
      <c r="ZM178" s="158"/>
      <c r="ZN178" s="158"/>
      <c r="ZO178" s="158"/>
      <c r="ZP178" s="158"/>
      <c r="ZQ178" s="158"/>
      <c r="ZR178" s="158"/>
      <c r="ZS178" s="158"/>
      <c r="ZT178" s="158"/>
      <c r="ZU178" s="158"/>
      <c r="ZV178" s="158"/>
      <c r="ZW178" s="158"/>
      <c r="ZX178" s="158"/>
      <c r="ZY178" s="158"/>
      <c r="ZZ178" s="158"/>
      <c r="AAA178" s="158"/>
      <c r="AAB178" s="158"/>
      <c r="AAC178" s="158"/>
      <c r="AAD178" s="158"/>
      <c r="AAE178" s="158"/>
      <c r="AAF178" s="158"/>
      <c r="AAG178" s="158"/>
      <c r="AAH178" s="158"/>
      <c r="AAI178" s="158"/>
      <c r="AAJ178" s="158"/>
      <c r="AAK178" s="158"/>
      <c r="AAL178" s="158"/>
      <c r="AAM178" s="158"/>
      <c r="AAN178" s="158"/>
      <c r="AAO178" s="158"/>
      <c r="AAP178" s="158"/>
      <c r="AAQ178" s="158"/>
      <c r="AAR178" s="158"/>
      <c r="AAS178" s="158"/>
      <c r="AAT178" s="158"/>
      <c r="AAU178" s="158"/>
      <c r="AAV178" s="158"/>
      <c r="AAW178" s="158"/>
      <c r="AAX178" s="158"/>
      <c r="AAY178" s="158"/>
      <c r="AAZ178" s="158"/>
      <c r="ABA178" s="158"/>
      <c r="ABB178" s="158"/>
      <c r="ABC178" s="158"/>
      <c r="ABD178" s="158"/>
      <c r="ABE178" s="158"/>
      <c r="ABF178" s="158"/>
      <c r="ABG178" s="158"/>
      <c r="ABH178" s="158"/>
      <c r="ABI178" s="158"/>
      <c r="ABJ178" s="158"/>
      <c r="ABK178" s="158"/>
      <c r="ABL178" s="158"/>
      <c r="ABM178" s="158"/>
      <c r="ABN178" s="158"/>
      <c r="ABO178" s="158"/>
      <c r="ABP178" s="158"/>
      <c r="ABQ178" s="158"/>
      <c r="ABR178" s="158"/>
      <c r="ABS178" s="158"/>
      <c r="ABT178" s="158"/>
      <c r="ABU178" s="158"/>
      <c r="ABV178" s="158"/>
      <c r="ABW178" s="158"/>
      <c r="ABX178" s="158"/>
      <c r="ABY178" s="158"/>
      <c r="ABZ178" s="158"/>
      <c r="ACA178" s="158"/>
      <c r="ACB178" s="158"/>
      <c r="ACC178" s="158"/>
      <c r="ACD178" s="158"/>
      <c r="ACE178" s="158"/>
      <c r="ACF178" s="158"/>
      <c r="ACG178" s="158"/>
      <c r="ACH178" s="158"/>
      <c r="ACI178" s="158"/>
      <c r="ACJ178" s="158"/>
      <c r="ACK178" s="158"/>
      <c r="ACL178" s="158"/>
      <c r="ACM178" s="158"/>
      <c r="ACN178" s="158"/>
      <c r="ACO178" s="158"/>
      <c r="ACP178" s="158"/>
      <c r="ACQ178" s="158"/>
      <c r="ACR178" s="159"/>
      <c r="ACS178" s="160">
        <f t="array" ref="ACS178">SUM(IF(RIGHT($Q178:$ACR178)=ACS$11,IFERROR(--LEFT($Q178:$ACR178,LEN($Q178:$ACR178)-1),0)))</f>
        <v>0</v>
      </c>
      <c r="ACT178" s="160">
        <f t="array" ref="ACT178">SUM(IF(RIGHT($Q178:$ACR178)=ACT$11,IFERROR(--LEFT($Q178:$ACR178,LEN($Q178:$ACR178)-1),0)))</f>
        <v>0</v>
      </c>
      <c r="ACU178" s="160">
        <f t="array" ref="ACU178">SUM(IF(RIGHT($Q178:$ACR178)=ACU$11,IFERROR(--LEFT($Q178:$ACR178,LEN($Q178:$ACR178)-1),0)))</f>
        <v>0</v>
      </c>
      <c r="ACV178" s="160">
        <f t="array" ref="ACV178">SUM(IF(RIGHT($Q178:$ACR178)=ACV$11,IFERROR(--LEFT($Q178:$ACR178,LEN($Q178:$ACR178)-1),0)))</f>
        <v>0</v>
      </c>
      <c r="ACW178" s="160">
        <f t="array" ref="ACW178">SUM(IF(RIGHT($Q178:$ACR178)=ACW$11,IFERROR(--LEFT($Q178:$ACR178,LEN($Q178:$ACR178)-1),0)))</f>
        <v>0</v>
      </c>
      <c r="ACX178" s="160">
        <f t="array" ref="ACX178">SUM(IF(RIGHT($Q178:$ACR178)=ACX$11,IFERROR(--LEFT($Q178:$ACR178,LEN($Q178:$ACR178)-1),0)))</f>
        <v>0</v>
      </c>
      <c r="ACY178" s="160">
        <f t="array" ref="ACY178">SUM(IF(RIGHT($Q178:$ACR178)=ACY$11,IFERROR(--LEFT($Q178:$ACR178,LEN($Q178:$ACR178)-1),0)))</f>
        <v>0</v>
      </c>
      <c r="ACZ178" s="160">
        <f t="array" ref="ACZ178">SUM(IF(RIGHT($Q178:$ACR178)=ACZ$11,IFERROR(--LEFT($Q178:$ACR178,LEN($Q178:$ACR178)-1),0)))</f>
        <v>0</v>
      </c>
      <c r="ADA178" s="158">
        <f t="shared" si="2287"/>
        <v>0</v>
      </c>
      <c r="ADB178" s="158">
        <f t="shared" si="2288"/>
        <v>0</v>
      </c>
      <c r="ADC178" s="158">
        <f t="shared" si="2289"/>
        <v>0</v>
      </c>
      <c r="ADD178" s="158">
        <f t="shared" si="2290"/>
        <v>0</v>
      </c>
      <c r="ADE178" s="158">
        <f t="shared" si="2291"/>
        <v>0</v>
      </c>
      <c r="ADF178" s="158">
        <f t="shared" si="2292"/>
        <v>0</v>
      </c>
      <c r="ADG178" s="158">
        <f t="shared" si="2293"/>
        <v>0</v>
      </c>
      <c r="ADH178" s="158">
        <f t="shared" si="2294"/>
        <v>0</v>
      </c>
      <c r="ADI178" s="160">
        <f t="array" ref="ADI178">SUM(IF(RIGHT($Q178:$ACR178)=ADI$11,IFERROR(--LEFT($Q178:$ACR178,LEN($Q178:$ACR178)-1),0)))</f>
        <v>0</v>
      </c>
      <c r="ADJ178" s="152">
        <f t="shared" si="2295"/>
        <v>0</v>
      </c>
      <c r="AEC178" s="143"/>
      <c r="AEO178" s="108"/>
      <c r="AEP178" s="108"/>
      <c r="AEQ178" s="108"/>
      <c r="AER178" s="108"/>
      <c r="AES178" s="108"/>
      <c r="AET178" s="108"/>
      <c r="AEU178" s="108"/>
      <c r="AEV178" s="108"/>
      <c r="AEW178" s="143"/>
      <c r="AFI178" s="108"/>
      <c r="AFJ178" s="108"/>
      <c r="AFK178" s="108"/>
      <c r="AFL178" s="108"/>
      <c r="AFM178" s="108"/>
      <c r="AFN178" s="108"/>
      <c r="AFO178" s="108"/>
      <c r="AFP178" s="108"/>
      <c r="AFQ178" s="143"/>
      <c r="AGC178" s="108"/>
      <c r="AGD178" s="108"/>
      <c r="AGE178" s="108"/>
      <c r="AGF178" s="108"/>
      <c r="AGG178" s="108"/>
      <c r="AGH178" s="108"/>
      <c r="AGI178" s="108"/>
      <c r="AGJ178" s="108"/>
      <c r="AGK178" s="143"/>
      <c r="AGW178" s="108"/>
      <c r="AGX178" s="108"/>
      <c r="AGY178" s="108"/>
      <c r="AGZ178" s="108"/>
      <c r="AHA178" s="108"/>
      <c r="AHB178" s="108"/>
      <c r="AHC178" s="108"/>
      <c r="AHD178" s="108"/>
      <c r="AHE178" s="143"/>
      <c r="AHQ178" s="108"/>
      <c r="AHR178" s="108"/>
      <c r="AHS178" s="108"/>
      <c r="AHT178" s="108"/>
      <c r="AHU178" s="108"/>
      <c r="AHV178" s="108"/>
      <c r="AHW178" s="108"/>
      <c r="AHX178" s="108"/>
      <c r="AHY178" s="143"/>
      <c r="AIK178" s="108"/>
      <c r="AIL178" s="108"/>
      <c r="AIM178" s="108"/>
      <c r="AIN178" s="108"/>
      <c r="AIO178" s="108"/>
      <c r="AIP178" s="108"/>
      <c r="AIQ178" s="108"/>
      <c r="AIR178" s="108"/>
      <c r="AIS178" s="143"/>
      <c r="AJE178" s="108"/>
      <c r="AJF178" s="108"/>
      <c r="AJG178" s="108"/>
      <c r="AJH178" s="108"/>
      <c r="AJI178" s="108"/>
      <c r="AJJ178" s="108"/>
      <c r="AJK178" s="108"/>
      <c r="AJL178" s="108"/>
      <c r="AJM178" s="143"/>
      <c r="AJY178" s="108"/>
      <c r="AJZ178" s="108"/>
      <c r="AKA178" s="108"/>
      <c r="AKB178" s="108"/>
      <c r="AKC178" s="108"/>
      <c r="AKD178" s="108"/>
      <c r="AKE178" s="108"/>
      <c r="AKF178" s="108"/>
      <c r="AKG178" s="143"/>
      <c r="AKS178" s="108"/>
      <c r="AKT178" s="108"/>
      <c r="AKU178" s="108"/>
      <c r="AKV178" s="108"/>
      <c r="AKW178" s="108"/>
      <c r="AKX178" s="108"/>
      <c r="AKY178" s="108"/>
      <c r="AKZ178" s="108"/>
      <c r="ALA178" s="143"/>
      <c r="ALM178" s="108"/>
      <c r="ALN178" s="108"/>
      <c r="ALO178" s="108"/>
      <c r="ALP178" s="108"/>
      <c r="ALQ178" s="108"/>
      <c r="ALR178" s="108"/>
      <c r="ALS178" s="108"/>
      <c r="ALT178" s="108"/>
      <c r="ALU178" s="143"/>
      <c r="AMG178" s="108"/>
      <c r="AMH178" s="108"/>
      <c r="AMI178" s="108"/>
      <c r="AMJ178" s="108"/>
      <c r="AMK178" s="108"/>
      <c r="AML178" s="108"/>
      <c r="AMM178" s="108"/>
      <c r="AMN178" s="108"/>
    </row>
    <row r="179" spans="2:1028" x14ac:dyDescent="0.25">
      <c r="B179" s="24">
        <v>168</v>
      </c>
      <c r="C179" s="24"/>
      <c r="D179" s="25"/>
      <c r="E179" s="25"/>
      <c r="F179" s="24"/>
      <c r="G179" s="153"/>
      <c r="H179" s="154"/>
      <c r="I179" s="23"/>
      <c r="J179" s="23"/>
      <c r="K179" s="23"/>
      <c r="L179" s="23"/>
      <c r="M179" s="23"/>
      <c r="N179" s="23"/>
      <c r="O179" s="23"/>
      <c r="P179" s="155"/>
      <c r="Q179" s="156"/>
      <c r="R179" s="157"/>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c r="BS179" s="158"/>
      <c r="BT179" s="158"/>
      <c r="BU179" s="158"/>
      <c r="BV179" s="158"/>
      <c r="BW179" s="158"/>
      <c r="BX179" s="158"/>
      <c r="BY179" s="158"/>
      <c r="BZ179" s="158"/>
      <c r="CA179" s="158"/>
      <c r="CB179" s="158"/>
      <c r="CC179" s="158"/>
      <c r="CD179" s="158"/>
      <c r="CE179" s="158"/>
      <c r="CF179" s="158"/>
      <c r="CG179" s="158"/>
      <c r="CH179" s="158"/>
      <c r="CI179" s="158"/>
      <c r="CJ179" s="158"/>
      <c r="CK179" s="158"/>
      <c r="CL179" s="158"/>
      <c r="CM179" s="158"/>
      <c r="CN179" s="158"/>
      <c r="CO179" s="158"/>
      <c r="CP179" s="158"/>
      <c r="CQ179" s="158"/>
      <c r="CR179" s="158"/>
      <c r="CS179" s="158"/>
      <c r="CT179" s="158"/>
      <c r="CU179" s="158"/>
      <c r="CV179" s="158"/>
      <c r="CW179" s="158"/>
      <c r="CX179" s="158"/>
      <c r="CY179" s="158"/>
      <c r="CZ179" s="158"/>
      <c r="DA179" s="158"/>
      <c r="DB179" s="158"/>
      <c r="DC179" s="158"/>
      <c r="DD179" s="158"/>
      <c r="DE179" s="158"/>
      <c r="DF179" s="158"/>
      <c r="DG179" s="158"/>
      <c r="DH179" s="158"/>
      <c r="DI179" s="158"/>
      <c r="DJ179" s="158"/>
      <c r="DK179" s="158"/>
      <c r="DL179" s="158"/>
      <c r="DM179" s="158"/>
      <c r="DN179" s="158"/>
      <c r="DO179" s="158"/>
      <c r="DP179" s="158"/>
      <c r="DQ179" s="158"/>
      <c r="DR179" s="158"/>
      <c r="DS179" s="158"/>
      <c r="DT179" s="158"/>
      <c r="DU179" s="158"/>
      <c r="DV179" s="158"/>
      <c r="DW179" s="158"/>
      <c r="DX179" s="158"/>
      <c r="DY179" s="158"/>
      <c r="DZ179" s="158"/>
      <c r="EA179" s="158"/>
      <c r="EB179" s="158"/>
      <c r="EC179" s="158"/>
      <c r="ED179" s="158"/>
      <c r="EE179" s="158"/>
      <c r="EF179" s="158"/>
      <c r="EG179" s="158"/>
      <c r="EH179" s="158"/>
      <c r="EI179" s="158"/>
      <c r="EJ179" s="158"/>
      <c r="EK179" s="158"/>
      <c r="EL179" s="158"/>
      <c r="EM179" s="158"/>
      <c r="EN179" s="158"/>
      <c r="EO179" s="158"/>
      <c r="EP179" s="158"/>
      <c r="EQ179" s="158"/>
      <c r="ER179" s="158"/>
      <c r="ES179" s="158"/>
      <c r="ET179" s="158"/>
      <c r="EU179" s="158"/>
      <c r="EV179" s="158"/>
      <c r="EW179" s="158"/>
      <c r="EX179" s="158"/>
      <c r="EY179" s="158"/>
      <c r="EZ179" s="158"/>
      <c r="FA179" s="158"/>
      <c r="FB179" s="158"/>
      <c r="FC179" s="158"/>
      <c r="FD179" s="158"/>
      <c r="FE179" s="158"/>
      <c r="FF179" s="158"/>
      <c r="FG179" s="158"/>
      <c r="FH179" s="158"/>
      <c r="FI179" s="158"/>
      <c r="FJ179" s="158"/>
      <c r="FK179" s="158"/>
      <c r="FL179" s="158"/>
      <c r="FM179" s="158"/>
      <c r="FN179" s="158"/>
      <c r="FO179" s="158"/>
      <c r="FP179" s="158"/>
      <c r="FQ179" s="158"/>
      <c r="FR179" s="158"/>
      <c r="FS179" s="158"/>
      <c r="FT179" s="158"/>
      <c r="FU179" s="158"/>
      <c r="FV179" s="158"/>
      <c r="FW179" s="158"/>
      <c r="FX179" s="158"/>
      <c r="FY179" s="158"/>
      <c r="FZ179" s="158"/>
      <c r="GA179" s="158"/>
      <c r="GB179" s="158"/>
      <c r="GC179" s="158"/>
      <c r="GD179" s="158"/>
      <c r="GE179" s="158"/>
      <c r="GF179" s="158"/>
      <c r="GG179" s="158"/>
      <c r="GH179" s="158"/>
      <c r="GI179" s="158"/>
      <c r="GJ179" s="158"/>
      <c r="GK179" s="158"/>
      <c r="GL179" s="158"/>
      <c r="GM179" s="158"/>
      <c r="GN179" s="158"/>
      <c r="GO179" s="158"/>
      <c r="GP179" s="158"/>
      <c r="GQ179" s="158"/>
      <c r="GR179" s="158"/>
      <c r="GS179" s="158"/>
      <c r="GT179" s="158"/>
      <c r="GU179" s="158"/>
      <c r="GV179" s="158"/>
      <c r="GW179" s="158"/>
      <c r="GX179" s="158"/>
      <c r="GY179" s="158"/>
      <c r="GZ179" s="158"/>
      <c r="HA179" s="158"/>
      <c r="HB179" s="158"/>
      <c r="HC179" s="158"/>
      <c r="HD179" s="158"/>
      <c r="HE179" s="158"/>
      <c r="HF179" s="158"/>
      <c r="HG179" s="158"/>
      <c r="HH179" s="158"/>
      <c r="HI179" s="158"/>
      <c r="HJ179" s="158"/>
      <c r="HK179" s="158"/>
      <c r="HL179" s="158"/>
      <c r="HM179" s="158"/>
      <c r="HN179" s="158"/>
      <c r="HO179" s="158"/>
      <c r="HP179" s="158"/>
      <c r="HQ179" s="158"/>
      <c r="HR179" s="158"/>
      <c r="HS179" s="158"/>
      <c r="HT179" s="158"/>
      <c r="HU179" s="158"/>
      <c r="HV179" s="158"/>
      <c r="HW179" s="158"/>
      <c r="HX179" s="158"/>
      <c r="HY179" s="158"/>
      <c r="HZ179" s="158"/>
      <c r="IA179" s="158"/>
      <c r="IB179" s="158"/>
      <c r="IC179" s="158"/>
      <c r="ID179" s="158"/>
      <c r="IE179" s="158"/>
      <c r="IF179" s="158"/>
      <c r="IG179" s="158"/>
      <c r="IH179" s="158"/>
      <c r="II179" s="158"/>
      <c r="IJ179" s="158"/>
      <c r="IK179" s="158"/>
      <c r="IL179" s="158"/>
      <c r="IM179" s="158"/>
      <c r="IN179" s="158"/>
      <c r="IO179" s="158"/>
      <c r="IP179" s="158"/>
      <c r="IQ179" s="158"/>
      <c r="IR179" s="158"/>
      <c r="IS179" s="158"/>
      <c r="IT179" s="158"/>
      <c r="IU179" s="158"/>
      <c r="IV179" s="158"/>
      <c r="IW179" s="158"/>
      <c r="IX179" s="158"/>
      <c r="IY179" s="158"/>
      <c r="IZ179" s="158"/>
      <c r="JA179" s="158"/>
      <c r="JB179" s="158"/>
      <c r="JC179" s="158"/>
      <c r="JD179" s="158"/>
      <c r="JE179" s="158"/>
      <c r="JF179" s="158"/>
      <c r="JG179" s="158"/>
      <c r="JH179" s="158"/>
      <c r="JI179" s="158"/>
      <c r="JJ179" s="158"/>
      <c r="JK179" s="158"/>
      <c r="JL179" s="158"/>
      <c r="JM179" s="158"/>
      <c r="JN179" s="158"/>
      <c r="JO179" s="158"/>
      <c r="JP179" s="158"/>
      <c r="JQ179" s="158"/>
      <c r="JR179" s="158"/>
      <c r="JS179" s="158"/>
      <c r="JT179" s="158"/>
      <c r="JU179" s="158"/>
      <c r="JV179" s="158"/>
      <c r="JW179" s="158"/>
      <c r="JX179" s="158"/>
      <c r="JY179" s="158"/>
      <c r="JZ179" s="158"/>
      <c r="KA179" s="158"/>
      <c r="KB179" s="158"/>
      <c r="KC179" s="158"/>
      <c r="KD179" s="158"/>
      <c r="KE179" s="158"/>
      <c r="KF179" s="158"/>
      <c r="KG179" s="158"/>
      <c r="KH179" s="158"/>
      <c r="KI179" s="158"/>
      <c r="KJ179" s="158"/>
      <c r="KK179" s="158"/>
      <c r="KL179" s="158"/>
      <c r="KM179" s="158"/>
      <c r="KN179" s="158"/>
      <c r="KO179" s="158"/>
      <c r="KP179" s="158"/>
      <c r="KQ179" s="158"/>
      <c r="KR179" s="158"/>
      <c r="KS179" s="158"/>
      <c r="KT179" s="158"/>
      <c r="KU179" s="158"/>
      <c r="KV179" s="158"/>
      <c r="KW179" s="158"/>
      <c r="KX179" s="158"/>
      <c r="KY179" s="158"/>
      <c r="KZ179" s="158"/>
      <c r="LA179" s="158"/>
      <c r="LB179" s="158"/>
      <c r="LC179" s="158"/>
      <c r="LD179" s="158"/>
      <c r="LE179" s="158"/>
      <c r="LF179" s="158"/>
      <c r="LG179" s="158"/>
      <c r="LH179" s="158"/>
      <c r="LI179" s="158"/>
      <c r="LJ179" s="158"/>
      <c r="LK179" s="158"/>
      <c r="LL179" s="158"/>
      <c r="LM179" s="158"/>
      <c r="LN179" s="158"/>
      <c r="LO179" s="158"/>
      <c r="LP179" s="158"/>
      <c r="LQ179" s="158"/>
      <c r="LR179" s="158"/>
      <c r="LS179" s="158"/>
      <c r="LT179" s="158"/>
      <c r="LU179" s="158"/>
      <c r="LV179" s="158"/>
      <c r="LW179" s="158"/>
      <c r="LX179" s="158"/>
      <c r="LY179" s="158"/>
      <c r="LZ179" s="158"/>
      <c r="MA179" s="158"/>
      <c r="MB179" s="158"/>
      <c r="MC179" s="158"/>
      <c r="MD179" s="158"/>
      <c r="ME179" s="158"/>
      <c r="MF179" s="158"/>
      <c r="MG179" s="158"/>
      <c r="MH179" s="158"/>
      <c r="MI179" s="158"/>
      <c r="MJ179" s="158"/>
      <c r="MK179" s="158"/>
      <c r="ML179" s="158"/>
      <c r="MM179" s="158"/>
      <c r="MN179" s="158"/>
      <c r="MO179" s="158"/>
      <c r="MP179" s="158"/>
      <c r="MQ179" s="158"/>
      <c r="MR179" s="158"/>
      <c r="MS179" s="158"/>
      <c r="MT179" s="158"/>
      <c r="MU179" s="158"/>
      <c r="MV179" s="158"/>
      <c r="MW179" s="158"/>
      <c r="MX179" s="158"/>
      <c r="MY179" s="158"/>
      <c r="MZ179" s="158"/>
      <c r="NA179" s="158"/>
      <c r="NB179" s="158"/>
      <c r="NC179" s="158"/>
      <c r="ND179" s="158"/>
      <c r="NE179" s="158"/>
      <c r="NF179" s="158"/>
      <c r="NG179" s="158"/>
      <c r="NH179" s="158"/>
      <c r="NI179" s="158"/>
      <c r="NJ179" s="158"/>
      <c r="NK179" s="158"/>
      <c r="NL179" s="158"/>
      <c r="NM179" s="158"/>
      <c r="NN179" s="158"/>
      <c r="NO179" s="158"/>
      <c r="NP179" s="158"/>
      <c r="NQ179" s="158"/>
      <c r="NR179" s="158"/>
      <c r="NS179" s="158"/>
      <c r="NT179" s="158"/>
      <c r="NU179" s="158"/>
      <c r="NV179" s="158"/>
      <c r="NW179" s="158"/>
      <c r="NX179" s="158"/>
      <c r="NY179" s="158"/>
      <c r="NZ179" s="158"/>
      <c r="OA179" s="158"/>
      <c r="OB179" s="158"/>
      <c r="OC179" s="158"/>
      <c r="OD179" s="158"/>
      <c r="OE179" s="158"/>
      <c r="OF179" s="158"/>
      <c r="OG179" s="158"/>
      <c r="OH179" s="158"/>
      <c r="OI179" s="158"/>
      <c r="OJ179" s="158"/>
      <c r="OK179" s="158"/>
      <c r="OL179" s="158"/>
      <c r="OM179" s="158"/>
      <c r="ON179" s="158"/>
      <c r="OO179" s="158"/>
      <c r="OP179" s="158"/>
      <c r="OQ179" s="158"/>
      <c r="OR179" s="158"/>
      <c r="OS179" s="158"/>
      <c r="OT179" s="158"/>
      <c r="OU179" s="158"/>
      <c r="OV179" s="158"/>
      <c r="OW179" s="158"/>
      <c r="OX179" s="158"/>
      <c r="OY179" s="158"/>
      <c r="OZ179" s="158"/>
      <c r="PA179" s="158"/>
      <c r="PB179" s="158"/>
      <c r="PC179" s="158"/>
      <c r="PD179" s="158"/>
      <c r="PE179" s="158"/>
      <c r="PF179" s="158"/>
      <c r="PG179" s="158"/>
      <c r="PH179" s="158"/>
      <c r="PI179" s="158"/>
      <c r="PJ179" s="158"/>
      <c r="PK179" s="158"/>
      <c r="PL179" s="158"/>
      <c r="PM179" s="158"/>
      <c r="PN179" s="158"/>
      <c r="PO179" s="158"/>
      <c r="PP179" s="158"/>
      <c r="PQ179" s="158"/>
      <c r="PR179" s="158"/>
      <c r="PS179" s="158"/>
      <c r="PT179" s="158"/>
      <c r="PU179" s="158"/>
      <c r="PV179" s="158"/>
      <c r="PW179" s="158"/>
      <c r="PX179" s="158"/>
      <c r="PY179" s="158"/>
      <c r="PZ179" s="158"/>
      <c r="QA179" s="158"/>
      <c r="QB179" s="158"/>
      <c r="QC179" s="158"/>
      <c r="QD179" s="158"/>
      <c r="QE179" s="158"/>
      <c r="QF179" s="158"/>
      <c r="QG179" s="158"/>
      <c r="QH179" s="158"/>
      <c r="QI179" s="158"/>
      <c r="QJ179" s="158"/>
      <c r="QK179" s="158"/>
      <c r="QL179" s="158"/>
      <c r="QM179" s="158"/>
      <c r="QN179" s="158"/>
      <c r="QO179" s="158"/>
      <c r="QP179" s="158"/>
      <c r="QQ179" s="158"/>
      <c r="QR179" s="158"/>
      <c r="QS179" s="158"/>
      <c r="QT179" s="158"/>
      <c r="QU179" s="158"/>
      <c r="QV179" s="158"/>
      <c r="QW179" s="158"/>
      <c r="QX179" s="158"/>
      <c r="QY179" s="158"/>
      <c r="QZ179" s="158"/>
      <c r="RA179" s="158"/>
      <c r="RB179" s="158"/>
      <c r="RC179" s="158"/>
      <c r="RD179" s="158"/>
      <c r="RE179" s="158"/>
      <c r="RF179" s="158"/>
      <c r="RG179" s="158"/>
      <c r="RH179" s="158"/>
      <c r="RI179" s="158"/>
      <c r="RJ179" s="158"/>
      <c r="RK179" s="158"/>
      <c r="RL179" s="158"/>
      <c r="RM179" s="158"/>
      <c r="RN179" s="158"/>
      <c r="RO179" s="158"/>
      <c r="RP179" s="158"/>
      <c r="RQ179" s="158"/>
      <c r="RR179" s="158"/>
      <c r="RS179" s="158"/>
      <c r="RT179" s="158"/>
      <c r="RU179" s="158"/>
      <c r="RV179" s="158"/>
      <c r="RW179" s="158"/>
      <c r="RX179" s="158"/>
      <c r="RY179" s="158"/>
      <c r="RZ179" s="158"/>
      <c r="SA179" s="158"/>
      <c r="SB179" s="158"/>
      <c r="SC179" s="158"/>
      <c r="SD179" s="158"/>
      <c r="SE179" s="158"/>
      <c r="SF179" s="158"/>
      <c r="SG179" s="158"/>
      <c r="SH179" s="158"/>
      <c r="SI179" s="158"/>
      <c r="SJ179" s="158"/>
      <c r="SK179" s="158"/>
      <c r="SL179" s="158"/>
      <c r="SM179" s="158"/>
      <c r="SN179" s="158"/>
      <c r="SO179" s="158"/>
      <c r="SP179" s="158"/>
      <c r="SQ179" s="158"/>
      <c r="SR179" s="158"/>
      <c r="SS179" s="158"/>
      <c r="ST179" s="158"/>
      <c r="SU179" s="158"/>
      <c r="SV179" s="158"/>
      <c r="SW179" s="158"/>
      <c r="SX179" s="158"/>
      <c r="SY179" s="158"/>
      <c r="SZ179" s="158"/>
      <c r="TA179" s="158"/>
      <c r="TB179" s="158"/>
      <c r="TC179" s="158"/>
      <c r="TD179" s="158"/>
      <c r="TE179" s="158"/>
      <c r="TF179" s="158"/>
      <c r="TG179" s="158"/>
      <c r="TH179" s="158"/>
      <c r="TI179" s="158"/>
      <c r="TJ179" s="158"/>
      <c r="TK179" s="158"/>
      <c r="TL179" s="158"/>
      <c r="TM179" s="158"/>
      <c r="TN179" s="158"/>
      <c r="TO179" s="158"/>
      <c r="TP179" s="158"/>
      <c r="TQ179" s="158"/>
      <c r="TR179" s="158"/>
      <c r="TS179" s="158"/>
      <c r="TT179" s="158"/>
      <c r="TU179" s="158"/>
      <c r="TV179" s="158"/>
      <c r="TW179" s="158"/>
      <c r="TX179" s="158"/>
      <c r="TY179" s="158"/>
      <c r="TZ179" s="158"/>
      <c r="UA179" s="158"/>
      <c r="UB179" s="158"/>
      <c r="UC179" s="158"/>
      <c r="UD179" s="158"/>
      <c r="UE179" s="158"/>
      <c r="UF179" s="158"/>
      <c r="UG179" s="158"/>
      <c r="UH179" s="158"/>
      <c r="UI179" s="158"/>
      <c r="UJ179" s="158"/>
      <c r="UK179" s="158"/>
      <c r="UL179" s="158"/>
      <c r="UM179" s="158"/>
      <c r="UN179" s="158"/>
      <c r="UO179" s="158"/>
      <c r="UP179" s="158"/>
      <c r="UQ179" s="158"/>
      <c r="UR179" s="158"/>
      <c r="US179" s="158"/>
      <c r="UT179" s="158"/>
      <c r="UU179" s="158"/>
      <c r="UV179" s="158"/>
      <c r="UW179" s="158"/>
      <c r="UX179" s="158"/>
      <c r="UY179" s="158"/>
      <c r="UZ179" s="158"/>
      <c r="VA179" s="158"/>
      <c r="VB179" s="158"/>
      <c r="VC179" s="158"/>
      <c r="VD179" s="158"/>
      <c r="VE179" s="158"/>
      <c r="VF179" s="158"/>
      <c r="VG179" s="158"/>
      <c r="VH179" s="158"/>
      <c r="VI179" s="158"/>
      <c r="VJ179" s="158"/>
      <c r="VK179" s="158"/>
      <c r="VL179" s="158"/>
      <c r="VM179" s="158"/>
      <c r="VN179" s="158"/>
      <c r="VO179" s="158"/>
      <c r="VP179" s="158"/>
      <c r="VQ179" s="158"/>
      <c r="VR179" s="158"/>
      <c r="VS179" s="158"/>
      <c r="VT179" s="158"/>
      <c r="VU179" s="158"/>
      <c r="VV179" s="158"/>
      <c r="VW179" s="158"/>
      <c r="VX179" s="158"/>
      <c r="VY179" s="158"/>
      <c r="VZ179" s="158"/>
      <c r="WA179" s="158"/>
      <c r="WB179" s="158"/>
      <c r="WC179" s="158"/>
      <c r="WD179" s="158"/>
      <c r="WE179" s="158"/>
      <c r="WF179" s="158"/>
      <c r="WG179" s="158"/>
      <c r="WH179" s="158"/>
      <c r="WI179" s="158"/>
      <c r="WJ179" s="158"/>
      <c r="WK179" s="158"/>
      <c r="WL179" s="158"/>
      <c r="WM179" s="158"/>
      <c r="WN179" s="158"/>
      <c r="WO179" s="158"/>
      <c r="WP179" s="158"/>
      <c r="WQ179" s="158"/>
      <c r="WR179" s="158"/>
      <c r="WS179" s="158"/>
      <c r="WT179" s="158"/>
      <c r="WU179" s="158"/>
      <c r="WV179" s="158"/>
      <c r="WW179" s="158"/>
      <c r="WX179" s="158"/>
      <c r="WY179" s="158"/>
      <c r="WZ179" s="158"/>
      <c r="XA179" s="158"/>
      <c r="XB179" s="158"/>
      <c r="XC179" s="158"/>
      <c r="XD179" s="158"/>
      <c r="XE179" s="158"/>
      <c r="XF179" s="158"/>
      <c r="XG179" s="158"/>
      <c r="XH179" s="158"/>
      <c r="XI179" s="158"/>
      <c r="XJ179" s="158"/>
      <c r="XK179" s="158"/>
      <c r="XL179" s="158"/>
      <c r="XM179" s="158"/>
      <c r="XN179" s="158"/>
      <c r="XO179" s="158"/>
      <c r="XP179" s="158"/>
      <c r="XQ179" s="158"/>
      <c r="XR179" s="158"/>
      <c r="XS179" s="158"/>
      <c r="XT179" s="158"/>
      <c r="XU179" s="158"/>
      <c r="XV179" s="158"/>
      <c r="XW179" s="158"/>
      <c r="XX179" s="158"/>
      <c r="XY179" s="158"/>
      <c r="XZ179" s="158"/>
      <c r="YA179" s="158"/>
      <c r="YB179" s="158"/>
      <c r="YC179" s="158"/>
      <c r="YD179" s="158"/>
      <c r="YE179" s="158"/>
      <c r="YF179" s="158"/>
      <c r="YG179" s="158"/>
      <c r="YH179" s="158"/>
      <c r="YI179" s="158"/>
      <c r="YJ179" s="158"/>
      <c r="YK179" s="158"/>
      <c r="YL179" s="158"/>
      <c r="YM179" s="158"/>
      <c r="YN179" s="158"/>
      <c r="YO179" s="158"/>
      <c r="YP179" s="158"/>
      <c r="YQ179" s="158"/>
      <c r="YR179" s="158"/>
      <c r="YS179" s="158"/>
      <c r="YT179" s="158"/>
      <c r="YU179" s="158"/>
      <c r="YV179" s="158"/>
      <c r="YW179" s="158"/>
      <c r="YX179" s="158"/>
      <c r="YY179" s="158"/>
      <c r="YZ179" s="158"/>
      <c r="ZA179" s="158"/>
      <c r="ZB179" s="158"/>
      <c r="ZC179" s="158"/>
      <c r="ZD179" s="158"/>
      <c r="ZE179" s="158"/>
      <c r="ZF179" s="158"/>
      <c r="ZG179" s="158"/>
      <c r="ZH179" s="158"/>
      <c r="ZI179" s="158"/>
      <c r="ZJ179" s="158"/>
      <c r="ZK179" s="158"/>
      <c r="ZL179" s="158"/>
      <c r="ZM179" s="158"/>
      <c r="ZN179" s="158"/>
      <c r="ZO179" s="158"/>
      <c r="ZP179" s="158"/>
      <c r="ZQ179" s="158"/>
      <c r="ZR179" s="158"/>
      <c r="ZS179" s="158"/>
      <c r="ZT179" s="158"/>
      <c r="ZU179" s="158"/>
      <c r="ZV179" s="158"/>
      <c r="ZW179" s="158"/>
      <c r="ZX179" s="158"/>
      <c r="ZY179" s="158"/>
      <c r="ZZ179" s="158"/>
      <c r="AAA179" s="158"/>
      <c r="AAB179" s="158"/>
      <c r="AAC179" s="158"/>
      <c r="AAD179" s="158"/>
      <c r="AAE179" s="158"/>
      <c r="AAF179" s="158"/>
      <c r="AAG179" s="158"/>
      <c r="AAH179" s="158"/>
      <c r="AAI179" s="158"/>
      <c r="AAJ179" s="158"/>
      <c r="AAK179" s="158"/>
      <c r="AAL179" s="158"/>
      <c r="AAM179" s="158"/>
      <c r="AAN179" s="158"/>
      <c r="AAO179" s="158"/>
      <c r="AAP179" s="158"/>
      <c r="AAQ179" s="158"/>
      <c r="AAR179" s="158"/>
      <c r="AAS179" s="158"/>
      <c r="AAT179" s="158"/>
      <c r="AAU179" s="158"/>
      <c r="AAV179" s="158"/>
      <c r="AAW179" s="158"/>
      <c r="AAX179" s="158"/>
      <c r="AAY179" s="158"/>
      <c r="AAZ179" s="158"/>
      <c r="ABA179" s="158"/>
      <c r="ABB179" s="158"/>
      <c r="ABC179" s="158"/>
      <c r="ABD179" s="158"/>
      <c r="ABE179" s="158"/>
      <c r="ABF179" s="158"/>
      <c r="ABG179" s="158"/>
      <c r="ABH179" s="158"/>
      <c r="ABI179" s="158"/>
      <c r="ABJ179" s="158"/>
      <c r="ABK179" s="158"/>
      <c r="ABL179" s="158"/>
      <c r="ABM179" s="158"/>
      <c r="ABN179" s="158"/>
      <c r="ABO179" s="158"/>
      <c r="ABP179" s="158"/>
      <c r="ABQ179" s="158"/>
      <c r="ABR179" s="158"/>
      <c r="ABS179" s="158"/>
      <c r="ABT179" s="158"/>
      <c r="ABU179" s="158"/>
      <c r="ABV179" s="158"/>
      <c r="ABW179" s="158"/>
      <c r="ABX179" s="158"/>
      <c r="ABY179" s="158"/>
      <c r="ABZ179" s="158"/>
      <c r="ACA179" s="158"/>
      <c r="ACB179" s="158"/>
      <c r="ACC179" s="158"/>
      <c r="ACD179" s="158"/>
      <c r="ACE179" s="158"/>
      <c r="ACF179" s="158"/>
      <c r="ACG179" s="158"/>
      <c r="ACH179" s="158"/>
      <c r="ACI179" s="158"/>
      <c r="ACJ179" s="158"/>
      <c r="ACK179" s="158"/>
      <c r="ACL179" s="158"/>
      <c r="ACM179" s="158"/>
      <c r="ACN179" s="158"/>
      <c r="ACO179" s="158"/>
      <c r="ACP179" s="158"/>
      <c r="ACQ179" s="158"/>
      <c r="ACR179" s="159"/>
      <c r="ACS179" s="160">
        <f t="array" ref="ACS179">SUM(IF(RIGHT($Q179:$ACR179)=ACS$11,IFERROR(--LEFT($Q179:$ACR179,LEN($Q179:$ACR179)-1),0)))</f>
        <v>0</v>
      </c>
      <c r="ACT179" s="160">
        <f t="array" ref="ACT179">SUM(IF(RIGHT($Q179:$ACR179)=ACT$11,IFERROR(--LEFT($Q179:$ACR179,LEN($Q179:$ACR179)-1),0)))</f>
        <v>0</v>
      </c>
      <c r="ACU179" s="160">
        <f t="array" ref="ACU179">SUM(IF(RIGHT($Q179:$ACR179)=ACU$11,IFERROR(--LEFT($Q179:$ACR179,LEN($Q179:$ACR179)-1),0)))</f>
        <v>0</v>
      </c>
      <c r="ACV179" s="160">
        <f t="array" ref="ACV179">SUM(IF(RIGHT($Q179:$ACR179)=ACV$11,IFERROR(--LEFT($Q179:$ACR179,LEN($Q179:$ACR179)-1),0)))</f>
        <v>0</v>
      </c>
      <c r="ACW179" s="160">
        <f t="array" ref="ACW179">SUM(IF(RIGHT($Q179:$ACR179)=ACW$11,IFERROR(--LEFT($Q179:$ACR179,LEN($Q179:$ACR179)-1),0)))</f>
        <v>0</v>
      </c>
      <c r="ACX179" s="160">
        <f t="array" ref="ACX179">SUM(IF(RIGHT($Q179:$ACR179)=ACX$11,IFERROR(--LEFT($Q179:$ACR179,LEN($Q179:$ACR179)-1),0)))</f>
        <v>0</v>
      </c>
      <c r="ACY179" s="160">
        <f t="array" ref="ACY179">SUM(IF(RIGHT($Q179:$ACR179)=ACY$11,IFERROR(--LEFT($Q179:$ACR179,LEN($Q179:$ACR179)-1),0)))</f>
        <v>0</v>
      </c>
      <c r="ACZ179" s="160">
        <f t="array" ref="ACZ179">SUM(IF(RIGHT($Q179:$ACR179)=ACZ$11,IFERROR(--LEFT($Q179:$ACR179,LEN($Q179:$ACR179)-1),0)))</f>
        <v>0</v>
      </c>
      <c r="ADA179" s="158">
        <f t="shared" si="2287"/>
        <v>0</v>
      </c>
      <c r="ADB179" s="158">
        <f t="shared" si="2288"/>
        <v>0</v>
      </c>
      <c r="ADC179" s="158">
        <f t="shared" si="2289"/>
        <v>0</v>
      </c>
      <c r="ADD179" s="158">
        <f t="shared" si="2290"/>
        <v>0</v>
      </c>
      <c r="ADE179" s="158">
        <f t="shared" si="2291"/>
        <v>0</v>
      </c>
      <c r="ADF179" s="158">
        <f t="shared" si="2292"/>
        <v>0</v>
      </c>
      <c r="ADG179" s="158">
        <f t="shared" si="2293"/>
        <v>0</v>
      </c>
      <c r="ADH179" s="158">
        <f t="shared" si="2294"/>
        <v>0</v>
      </c>
      <c r="ADI179" s="160">
        <f t="array" ref="ADI179">SUM(IF(RIGHT($Q179:$ACR179)=ADI$11,IFERROR(--LEFT($Q179:$ACR179,LEN($Q179:$ACR179)-1),0)))</f>
        <v>0</v>
      </c>
      <c r="ADJ179" s="152">
        <f t="shared" si="2295"/>
        <v>0</v>
      </c>
      <c r="AEC179" s="143"/>
      <c r="AEO179" s="108"/>
      <c r="AEP179" s="108"/>
      <c r="AEQ179" s="108"/>
      <c r="AER179" s="108"/>
      <c r="AES179" s="108"/>
      <c r="AET179" s="108"/>
      <c r="AEU179" s="108"/>
      <c r="AEV179" s="108"/>
      <c r="AEW179" s="143"/>
      <c r="AFI179" s="108"/>
      <c r="AFJ179" s="108"/>
      <c r="AFK179" s="108"/>
      <c r="AFL179" s="108"/>
      <c r="AFM179" s="108"/>
      <c r="AFN179" s="108"/>
      <c r="AFO179" s="108"/>
      <c r="AFP179" s="108"/>
      <c r="AFQ179" s="143"/>
      <c r="AGC179" s="108"/>
      <c r="AGD179" s="108"/>
      <c r="AGE179" s="108"/>
      <c r="AGF179" s="108"/>
      <c r="AGG179" s="108"/>
      <c r="AGH179" s="108"/>
      <c r="AGI179" s="108"/>
      <c r="AGJ179" s="108"/>
      <c r="AGK179" s="143"/>
      <c r="AGW179" s="108"/>
      <c r="AGX179" s="108"/>
      <c r="AGY179" s="108"/>
      <c r="AGZ179" s="108"/>
      <c r="AHA179" s="108"/>
      <c r="AHB179" s="108"/>
      <c r="AHC179" s="108"/>
      <c r="AHD179" s="108"/>
      <c r="AHE179" s="143"/>
      <c r="AHQ179" s="108"/>
      <c r="AHR179" s="108"/>
      <c r="AHS179" s="108"/>
      <c r="AHT179" s="108"/>
      <c r="AHU179" s="108"/>
      <c r="AHV179" s="108"/>
      <c r="AHW179" s="108"/>
      <c r="AHX179" s="108"/>
      <c r="AHY179" s="143"/>
      <c r="AIK179" s="108"/>
      <c r="AIL179" s="108"/>
      <c r="AIM179" s="108"/>
      <c r="AIN179" s="108"/>
      <c r="AIO179" s="108"/>
      <c r="AIP179" s="108"/>
      <c r="AIQ179" s="108"/>
      <c r="AIR179" s="108"/>
      <c r="AIS179" s="143"/>
      <c r="AJE179" s="108"/>
      <c r="AJF179" s="108"/>
      <c r="AJG179" s="108"/>
      <c r="AJH179" s="108"/>
      <c r="AJI179" s="108"/>
      <c r="AJJ179" s="108"/>
      <c r="AJK179" s="108"/>
      <c r="AJL179" s="108"/>
      <c r="AJM179" s="143"/>
      <c r="AJY179" s="108"/>
      <c r="AJZ179" s="108"/>
      <c r="AKA179" s="108"/>
      <c r="AKB179" s="108"/>
      <c r="AKC179" s="108"/>
      <c r="AKD179" s="108"/>
      <c r="AKE179" s="108"/>
      <c r="AKF179" s="108"/>
      <c r="AKG179" s="143"/>
      <c r="AKS179" s="108"/>
      <c r="AKT179" s="108"/>
      <c r="AKU179" s="108"/>
      <c r="AKV179" s="108"/>
      <c r="AKW179" s="108"/>
      <c r="AKX179" s="108"/>
      <c r="AKY179" s="108"/>
      <c r="AKZ179" s="108"/>
      <c r="ALA179" s="143"/>
      <c r="ALM179" s="108"/>
      <c r="ALN179" s="108"/>
      <c r="ALO179" s="108"/>
      <c r="ALP179" s="108"/>
      <c r="ALQ179" s="108"/>
      <c r="ALR179" s="108"/>
      <c r="ALS179" s="108"/>
      <c r="ALT179" s="108"/>
      <c r="ALU179" s="143"/>
      <c r="AMG179" s="108"/>
      <c r="AMH179" s="108"/>
      <c r="AMI179" s="108"/>
      <c r="AMJ179" s="108"/>
      <c r="AMK179" s="108"/>
      <c r="AML179" s="108"/>
      <c r="AMM179" s="108"/>
      <c r="AMN179" s="108"/>
    </row>
    <row r="180" spans="2:1028" x14ac:dyDescent="0.25">
      <c r="B180" s="24">
        <v>169</v>
      </c>
      <c r="C180" s="24"/>
      <c r="D180" s="25"/>
      <c r="E180" s="25"/>
      <c r="F180" s="24"/>
      <c r="G180" s="153"/>
      <c r="H180" s="154"/>
      <c r="I180" s="23"/>
      <c r="J180" s="23"/>
      <c r="K180" s="23"/>
      <c r="L180" s="23"/>
      <c r="M180" s="23"/>
      <c r="N180" s="23"/>
      <c r="O180" s="23"/>
      <c r="P180" s="155"/>
      <c r="Q180" s="156"/>
      <c r="R180" s="157"/>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c r="BS180" s="158"/>
      <c r="BT180" s="158"/>
      <c r="BU180" s="158"/>
      <c r="BV180" s="158"/>
      <c r="BW180" s="158"/>
      <c r="BX180" s="158"/>
      <c r="BY180" s="158"/>
      <c r="BZ180" s="158"/>
      <c r="CA180" s="158"/>
      <c r="CB180" s="158"/>
      <c r="CC180" s="158"/>
      <c r="CD180" s="158"/>
      <c r="CE180" s="158"/>
      <c r="CF180" s="158"/>
      <c r="CG180" s="158"/>
      <c r="CH180" s="158"/>
      <c r="CI180" s="158"/>
      <c r="CJ180" s="158"/>
      <c r="CK180" s="158"/>
      <c r="CL180" s="158"/>
      <c r="CM180" s="158"/>
      <c r="CN180" s="158"/>
      <c r="CO180" s="158"/>
      <c r="CP180" s="158"/>
      <c r="CQ180" s="158"/>
      <c r="CR180" s="158"/>
      <c r="CS180" s="158"/>
      <c r="CT180" s="158"/>
      <c r="CU180" s="158"/>
      <c r="CV180" s="158"/>
      <c r="CW180" s="158"/>
      <c r="CX180" s="158"/>
      <c r="CY180" s="158"/>
      <c r="CZ180" s="158"/>
      <c r="DA180" s="158"/>
      <c r="DB180" s="158"/>
      <c r="DC180" s="158"/>
      <c r="DD180" s="158"/>
      <c r="DE180" s="158"/>
      <c r="DF180" s="158"/>
      <c r="DG180" s="158"/>
      <c r="DH180" s="158"/>
      <c r="DI180" s="158"/>
      <c r="DJ180" s="158"/>
      <c r="DK180" s="158"/>
      <c r="DL180" s="158"/>
      <c r="DM180" s="158"/>
      <c r="DN180" s="158"/>
      <c r="DO180" s="158"/>
      <c r="DP180" s="158"/>
      <c r="DQ180" s="158"/>
      <c r="DR180" s="158"/>
      <c r="DS180" s="158"/>
      <c r="DT180" s="158"/>
      <c r="DU180" s="158"/>
      <c r="DV180" s="158"/>
      <c r="DW180" s="158"/>
      <c r="DX180" s="158"/>
      <c r="DY180" s="158"/>
      <c r="DZ180" s="158"/>
      <c r="EA180" s="158"/>
      <c r="EB180" s="158"/>
      <c r="EC180" s="158"/>
      <c r="ED180" s="158"/>
      <c r="EE180" s="158"/>
      <c r="EF180" s="158"/>
      <c r="EG180" s="158"/>
      <c r="EH180" s="158"/>
      <c r="EI180" s="158"/>
      <c r="EJ180" s="158"/>
      <c r="EK180" s="158"/>
      <c r="EL180" s="158"/>
      <c r="EM180" s="158"/>
      <c r="EN180" s="158"/>
      <c r="EO180" s="158"/>
      <c r="EP180" s="158"/>
      <c r="EQ180" s="158"/>
      <c r="ER180" s="158"/>
      <c r="ES180" s="158"/>
      <c r="ET180" s="158"/>
      <c r="EU180" s="158"/>
      <c r="EV180" s="158"/>
      <c r="EW180" s="158"/>
      <c r="EX180" s="158"/>
      <c r="EY180" s="158"/>
      <c r="EZ180" s="158"/>
      <c r="FA180" s="158"/>
      <c r="FB180" s="158"/>
      <c r="FC180" s="158"/>
      <c r="FD180" s="158"/>
      <c r="FE180" s="158"/>
      <c r="FF180" s="158"/>
      <c r="FG180" s="158"/>
      <c r="FH180" s="158"/>
      <c r="FI180" s="158"/>
      <c r="FJ180" s="158"/>
      <c r="FK180" s="158"/>
      <c r="FL180" s="158"/>
      <c r="FM180" s="158"/>
      <c r="FN180" s="158"/>
      <c r="FO180" s="158"/>
      <c r="FP180" s="158"/>
      <c r="FQ180" s="158"/>
      <c r="FR180" s="158"/>
      <c r="FS180" s="158"/>
      <c r="FT180" s="158"/>
      <c r="FU180" s="158"/>
      <c r="FV180" s="158"/>
      <c r="FW180" s="158"/>
      <c r="FX180" s="158"/>
      <c r="FY180" s="158"/>
      <c r="FZ180" s="158"/>
      <c r="GA180" s="158"/>
      <c r="GB180" s="158"/>
      <c r="GC180" s="158"/>
      <c r="GD180" s="158"/>
      <c r="GE180" s="158"/>
      <c r="GF180" s="158"/>
      <c r="GG180" s="158"/>
      <c r="GH180" s="158"/>
      <c r="GI180" s="158"/>
      <c r="GJ180" s="158"/>
      <c r="GK180" s="158"/>
      <c r="GL180" s="158"/>
      <c r="GM180" s="158"/>
      <c r="GN180" s="158"/>
      <c r="GO180" s="158"/>
      <c r="GP180" s="158"/>
      <c r="GQ180" s="158"/>
      <c r="GR180" s="158"/>
      <c r="GS180" s="158"/>
      <c r="GT180" s="158"/>
      <c r="GU180" s="158"/>
      <c r="GV180" s="158"/>
      <c r="GW180" s="158"/>
      <c r="GX180" s="158"/>
      <c r="GY180" s="158"/>
      <c r="GZ180" s="158"/>
      <c r="HA180" s="158"/>
      <c r="HB180" s="158"/>
      <c r="HC180" s="158"/>
      <c r="HD180" s="158"/>
      <c r="HE180" s="158"/>
      <c r="HF180" s="158"/>
      <c r="HG180" s="158"/>
      <c r="HH180" s="158"/>
      <c r="HI180" s="158"/>
      <c r="HJ180" s="158"/>
      <c r="HK180" s="158"/>
      <c r="HL180" s="158"/>
      <c r="HM180" s="158"/>
      <c r="HN180" s="158"/>
      <c r="HO180" s="158"/>
      <c r="HP180" s="158"/>
      <c r="HQ180" s="158"/>
      <c r="HR180" s="158"/>
      <c r="HS180" s="158"/>
      <c r="HT180" s="158"/>
      <c r="HU180" s="158"/>
      <c r="HV180" s="158"/>
      <c r="HW180" s="158"/>
      <c r="HX180" s="158"/>
      <c r="HY180" s="158"/>
      <c r="HZ180" s="158"/>
      <c r="IA180" s="158"/>
      <c r="IB180" s="158"/>
      <c r="IC180" s="158"/>
      <c r="ID180" s="158"/>
      <c r="IE180" s="158"/>
      <c r="IF180" s="158"/>
      <c r="IG180" s="158"/>
      <c r="IH180" s="158"/>
      <c r="II180" s="158"/>
      <c r="IJ180" s="158"/>
      <c r="IK180" s="158"/>
      <c r="IL180" s="158"/>
      <c r="IM180" s="158"/>
      <c r="IN180" s="158"/>
      <c r="IO180" s="158"/>
      <c r="IP180" s="158"/>
      <c r="IQ180" s="158"/>
      <c r="IR180" s="158"/>
      <c r="IS180" s="158"/>
      <c r="IT180" s="158"/>
      <c r="IU180" s="158"/>
      <c r="IV180" s="158"/>
      <c r="IW180" s="158"/>
      <c r="IX180" s="158"/>
      <c r="IY180" s="158"/>
      <c r="IZ180" s="158"/>
      <c r="JA180" s="158"/>
      <c r="JB180" s="158"/>
      <c r="JC180" s="158"/>
      <c r="JD180" s="158"/>
      <c r="JE180" s="158"/>
      <c r="JF180" s="158"/>
      <c r="JG180" s="158"/>
      <c r="JH180" s="158"/>
      <c r="JI180" s="158"/>
      <c r="JJ180" s="158"/>
      <c r="JK180" s="158"/>
      <c r="JL180" s="158"/>
      <c r="JM180" s="158"/>
      <c r="JN180" s="158"/>
      <c r="JO180" s="158"/>
      <c r="JP180" s="158"/>
      <c r="JQ180" s="158"/>
      <c r="JR180" s="158"/>
      <c r="JS180" s="158"/>
      <c r="JT180" s="158"/>
      <c r="JU180" s="158"/>
      <c r="JV180" s="158"/>
      <c r="JW180" s="158"/>
      <c r="JX180" s="158"/>
      <c r="JY180" s="158"/>
      <c r="JZ180" s="158"/>
      <c r="KA180" s="158"/>
      <c r="KB180" s="158"/>
      <c r="KC180" s="158"/>
      <c r="KD180" s="158"/>
      <c r="KE180" s="158"/>
      <c r="KF180" s="158"/>
      <c r="KG180" s="158"/>
      <c r="KH180" s="158"/>
      <c r="KI180" s="158"/>
      <c r="KJ180" s="158"/>
      <c r="KK180" s="158"/>
      <c r="KL180" s="158"/>
      <c r="KM180" s="158"/>
      <c r="KN180" s="158"/>
      <c r="KO180" s="158"/>
      <c r="KP180" s="158"/>
      <c r="KQ180" s="158"/>
      <c r="KR180" s="158"/>
      <c r="KS180" s="158"/>
      <c r="KT180" s="158"/>
      <c r="KU180" s="158"/>
      <c r="KV180" s="158"/>
      <c r="KW180" s="158"/>
      <c r="KX180" s="158"/>
      <c r="KY180" s="158"/>
      <c r="KZ180" s="158"/>
      <c r="LA180" s="158"/>
      <c r="LB180" s="158"/>
      <c r="LC180" s="158"/>
      <c r="LD180" s="158"/>
      <c r="LE180" s="158"/>
      <c r="LF180" s="158"/>
      <c r="LG180" s="158"/>
      <c r="LH180" s="158"/>
      <c r="LI180" s="158"/>
      <c r="LJ180" s="158"/>
      <c r="LK180" s="158"/>
      <c r="LL180" s="158"/>
      <c r="LM180" s="158"/>
      <c r="LN180" s="158"/>
      <c r="LO180" s="158"/>
      <c r="LP180" s="158"/>
      <c r="LQ180" s="158"/>
      <c r="LR180" s="158"/>
      <c r="LS180" s="158"/>
      <c r="LT180" s="158"/>
      <c r="LU180" s="158"/>
      <c r="LV180" s="158"/>
      <c r="LW180" s="158"/>
      <c r="LX180" s="158"/>
      <c r="LY180" s="158"/>
      <c r="LZ180" s="158"/>
      <c r="MA180" s="158"/>
      <c r="MB180" s="158"/>
      <c r="MC180" s="158"/>
      <c r="MD180" s="158"/>
      <c r="ME180" s="158"/>
      <c r="MF180" s="158"/>
      <c r="MG180" s="158"/>
      <c r="MH180" s="158"/>
      <c r="MI180" s="158"/>
      <c r="MJ180" s="158"/>
      <c r="MK180" s="158"/>
      <c r="ML180" s="158"/>
      <c r="MM180" s="158"/>
      <c r="MN180" s="158"/>
      <c r="MO180" s="158"/>
      <c r="MP180" s="158"/>
      <c r="MQ180" s="158"/>
      <c r="MR180" s="158"/>
      <c r="MS180" s="158"/>
      <c r="MT180" s="158"/>
      <c r="MU180" s="158"/>
      <c r="MV180" s="158"/>
      <c r="MW180" s="158"/>
      <c r="MX180" s="158"/>
      <c r="MY180" s="158"/>
      <c r="MZ180" s="158"/>
      <c r="NA180" s="158"/>
      <c r="NB180" s="158"/>
      <c r="NC180" s="158"/>
      <c r="ND180" s="158"/>
      <c r="NE180" s="158"/>
      <c r="NF180" s="158"/>
      <c r="NG180" s="158"/>
      <c r="NH180" s="158"/>
      <c r="NI180" s="158"/>
      <c r="NJ180" s="158"/>
      <c r="NK180" s="158"/>
      <c r="NL180" s="158"/>
      <c r="NM180" s="158"/>
      <c r="NN180" s="158"/>
      <c r="NO180" s="158"/>
      <c r="NP180" s="158"/>
      <c r="NQ180" s="158"/>
      <c r="NR180" s="158"/>
      <c r="NS180" s="158"/>
      <c r="NT180" s="158"/>
      <c r="NU180" s="158"/>
      <c r="NV180" s="158"/>
      <c r="NW180" s="158"/>
      <c r="NX180" s="158"/>
      <c r="NY180" s="158"/>
      <c r="NZ180" s="158"/>
      <c r="OA180" s="158"/>
      <c r="OB180" s="158"/>
      <c r="OC180" s="158"/>
      <c r="OD180" s="158"/>
      <c r="OE180" s="158"/>
      <c r="OF180" s="158"/>
      <c r="OG180" s="158"/>
      <c r="OH180" s="158"/>
      <c r="OI180" s="158"/>
      <c r="OJ180" s="158"/>
      <c r="OK180" s="158"/>
      <c r="OL180" s="158"/>
      <c r="OM180" s="158"/>
      <c r="ON180" s="158"/>
      <c r="OO180" s="158"/>
      <c r="OP180" s="158"/>
      <c r="OQ180" s="158"/>
      <c r="OR180" s="158"/>
      <c r="OS180" s="158"/>
      <c r="OT180" s="158"/>
      <c r="OU180" s="158"/>
      <c r="OV180" s="158"/>
      <c r="OW180" s="158"/>
      <c r="OX180" s="158"/>
      <c r="OY180" s="158"/>
      <c r="OZ180" s="158"/>
      <c r="PA180" s="158"/>
      <c r="PB180" s="158"/>
      <c r="PC180" s="158"/>
      <c r="PD180" s="158"/>
      <c r="PE180" s="158"/>
      <c r="PF180" s="158"/>
      <c r="PG180" s="158"/>
      <c r="PH180" s="158"/>
      <c r="PI180" s="158"/>
      <c r="PJ180" s="158"/>
      <c r="PK180" s="158"/>
      <c r="PL180" s="158"/>
      <c r="PM180" s="158"/>
      <c r="PN180" s="158"/>
      <c r="PO180" s="158"/>
      <c r="PP180" s="158"/>
      <c r="PQ180" s="158"/>
      <c r="PR180" s="158"/>
      <c r="PS180" s="158"/>
      <c r="PT180" s="158"/>
      <c r="PU180" s="158"/>
      <c r="PV180" s="158"/>
      <c r="PW180" s="158"/>
      <c r="PX180" s="158"/>
      <c r="PY180" s="158"/>
      <c r="PZ180" s="158"/>
      <c r="QA180" s="158"/>
      <c r="QB180" s="158"/>
      <c r="QC180" s="158"/>
      <c r="QD180" s="158"/>
      <c r="QE180" s="158"/>
      <c r="QF180" s="158"/>
      <c r="QG180" s="158"/>
      <c r="QH180" s="158"/>
      <c r="QI180" s="158"/>
      <c r="QJ180" s="158"/>
      <c r="QK180" s="158"/>
      <c r="QL180" s="158"/>
      <c r="QM180" s="158"/>
      <c r="QN180" s="158"/>
      <c r="QO180" s="158"/>
      <c r="QP180" s="158"/>
      <c r="QQ180" s="158"/>
      <c r="QR180" s="158"/>
      <c r="QS180" s="158"/>
      <c r="QT180" s="158"/>
      <c r="QU180" s="158"/>
      <c r="QV180" s="158"/>
      <c r="QW180" s="158"/>
      <c r="QX180" s="158"/>
      <c r="QY180" s="158"/>
      <c r="QZ180" s="158"/>
      <c r="RA180" s="158"/>
      <c r="RB180" s="158"/>
      <c r="RC180" s="158"/>
      <c r="RD180" s="158"/>
      <c r="RE180" s="158"/>
      <c r="RF180" s="158"/>
      <c r="RG180" s="158"/>
      <c r="RH180" s="158"/>
      <c r="RI180" s="158"/>
      <c r="RJ180" s="158"/>
      <c r="RK180" s="158"/>
      <c r="RL180" s="158"/>
      <c r="RM180" s="158"/>
      <c r="RN180" s="158"/>
      <c r="RO180" s="158"/>
      <c r="RP180" s="158"/>
      <c r="RQ180" s="158"/>
      <c r="RR180" s="158"/>
      <c r="RS180" s="158"/>
      <c r="RT180" s="158"/>
      <c r="RU180" s="158"/>
      <c r="RV180" s="158"/>
      <c r="RW180" s="158"/>
      <c r="RX180" s="158"/>
      <c r="RY180" s="158"/>
      <c r="RZ180" s="158"/>
      <c r="SA180" s="158"/>
      <c r="SB180" s="158"/>
      <c r="SC180" s="158"/>
      <c r="SD180" s="158"/>
      <c r="SE180" s="158"/>
      <c r="SF180" s="158"/>
      <c r="SG180" s="158"/>
      <c r="SH180" s="158"/>
      <c r="SI180" s="158"/>
      <c r="SJ180" s="158"/>
      <c r="SK180" s="158"/>
      <c r="SL180" s="158"/>
      <c r="SM180" s="158"/>
      <c r="SN180" s="158"/>
      <c r="SO180" s="158"/>
      <c r="SP180" s="158"/>
      <c r="SQ180" s="158"/>
      <c r="SR180" s="158"/>
      <c r="SS180" s="158"/>
      <c r="ST180" s="158"/>
      <c r="SU180" s="158"/>
      <c r="SV180" s="158"/>
      <c r="SW180" s="158"/>
      <c r="SX180" s="158"/>
      <c r="SY180" s="158"/>
      <c r="SZ180" s="158"/>
      <c r="TA180" s="158"/>
      <c r="TB180" s="158"/>
      <c r="TC180" s="158"/>
      <c r="TD180" s="158"/>
      <c r="TE180" s="158"/>
      <c r="TF180" s="158"/>
      <c r="TG180" s="158"/>
      <c r="TH180" s="158"/>
      <c r="TI180" s="158"/>
      <c r="TJ180" s="158"/>
      <c r="TK180" s="158"/>
      <c r="TL180" s="158"/>
      <c r="TM180" s="158"/>
      <c r="TN180" s="158"/>
      <c r="TO180" s="158"/>
      <c r="TP180" s="158"/>
      <c r="TQ180" s="158"/>
      <c r="TR180" s="158"/>
      <c r="TS180" s="158"/>
      <c r="TT180" s="158"/>
      <c r="TU180" s="158"/>
      <c r="TV180" s="158"/>
      <c r="TW180" s="158"/>
      <c r="TX180" s="158"/>
      <c r="TY180" s="158"/>
      <c r="TZ180" s="158"/>
      <c r="UA180" s="158"/>
      <c r="UB180" s="158"/>
      <c r="UC180" s="158"/>
      <c r="UD180" s="158"/>
      <c r="UE180" s="158"/>
      <c r="UF180" s="158"/>
      <c r="UG180" s="158"/>
      <c r="UH180" s="158"/>
      <c r="UI180" s="158"/>
      <c r="UJ180" s="158"/>
      <c r="UK180" s="158"/>
      <c r="UL180" s="158"/>
      <c r="UM180" s="158"/>
      <c r="UN180" s="158"/>
      <c r="UO180" s="158"/>
      <c r="UP180" s="158"/>
      <c r="UQ180" s="158"/>
      <c r="UR180" s="158"/>
      <c r="US180" s="158"/>
      <c r="UT180" s="158"/>
      <c r="UU180" s="158"/>
      <c r="UV180" s="158"/>
      <c r="UW180" s="158"/>
      <c r="UX180" s="158"/>
      <c r="UY180" s="158"/>
      <c r="UZ180" s="158"/>
      <c r="VA180" s="158"/>
      <c r="VB180" s="158"/>
      <c r="VC180" s="158"/>
      <c r="VD180" s="158"/>
      <c r="VE180" s="158"/>
      <c r="VF180" s="158"/>
      <c r="VG180" s="158"/>
      <c r="VH180" s="158"/>
      <c r="VI180" s="158"/>
      <c r="VJ180" s="158"/>
      <c r="VK180" s="158"/>
      <c r="VL180" s="158"/>
      <c r="VM180" s="158"/>
      <c r="VN180" s="158"/>
      <c r="VO180" s="158"/>
      <c r="VP180" s="158"/>
      <c r="VQ180" s="158"/>
      <c r="VR180" s="158"/>
      <c r="VS180" s="158"/>
      <c r="VT180" s="158"/>
      <c r="VU180" s="158"/>
      <c r="VV180" s="158"/>
      <c r="VW180" s="158"/>
      <c r="VX180" s="158"/>
      <c r="VY180" s="158"/>
      <c r="VZ180" s="158"/>
      <c r="WA180" s="158"/>
      <c r="WB180" s="158"/>
      <c r="WC180" s="158"/>
      <c r="WD180" s="158"/>
      <c r="WE180" s="158"/>
      <c r="WF180" s="158"/>
      <c r="WG180" s="158"/>
      <c r="WH180" s="158"/>
      <c r="WI180" s="158"/>
      <c r="WJ180" s="158"/>
      <c r="WK180" s="158"/>
      <c r="WL180" s="158"/>
      <c r="WM180" s="158"/>
      <c r="WN180" s="158"/>
      <c r="WO180" s="158"/>
      <c r="WP180" s="158"/>
      <c r="WQ180" s="158"/>
      <c r="WR180" s="158"/>
      <c r="WS180" s="158"/>
      <c r="WT180" s="158"/>
      <c r="WU180" s="158"/>
      <c r="WV180" s="158"/>
      <c r="WW180" s="158"/>
      <c r="WX180" s="158"/>
      <c r="WY180" s="158"/>
      <c r="WZ180" s="158"/>
      <c r="XA180" s="158"/>
      <c r="XB180" s="158"/>
      <c r="XC180" s="158"/>
      <c r="XD180" s="158"/>
      <c r="XE180" s="158"/>
      <c r="XF180" s="158"/>
      <c r="XG180" s="158"/>
      <c r="XH180" s="158"/>
      <c r="XI180" s="158"/>
      <c r="XJ180" s="158"/>
      <c r="XK180" s="158"/>
      <c r="XL180" s="158"/>
      <c r="XM180" s="158"/>
      <c r="XN180" s="158"/>
      <c r="XO180" s="158"/>
      <c r="XP180" s="158"/>
      <c r="XQ180" s="158"/>
      <c r="XR180" s="158"/>
      <c r="XS180" s="158"/>
      <c r="XT180" s="158"/>
      <c r="XU180" s="158"/>
      <c r="XV180" s="158"/>
      <c r="XW180" s="158"/>
      <c r="XX180" s="158"/>
      <c r="XY180" s="158"/>
      <c r="XZ180" s="158"/>
      <c r="YA180" s="158"/>
      <c r="YB180" s="158"/>
      <c r="YC180" s="158"/>
      <c r="YD180" s="158"/>
      <c r="YE180" s="158"/>
      <c r="YF180" s="158"/>
      <c r="YG180" s="158"/>
      <c r="YH180" s="158"/>
      <c r="YI180" s="158"/>
      <c r="YJ180" s="158"/>
      <c r="YK180" s="158"/>
      <c r="YL180" s="158"/>
      <c r="YM180" s="158"/>
      <c r="YN180" s="158"/>
      <c r="YO180" s="158"/>
      <c r="YP180" s="158"/>
      <c r="YQ180" s="158"/>
      <c r="YR180" s="158"/>
      <c r="YS180" s="158"/>
      <c r="YT180" s="158"/>
      <c r="YU180" s="158"/>
      <c r="YV180" s="158"/>
      <c r="YW180" s="158"/>
      <c r="YX180" s="158"/>
      <c r="YY180" s="158"/>
      <c r="YZ180" s="158"/>
      <c r="ZA180" s="158"/>
      <c r="ZB180" s="158"/>
      <c r="ZC180" s="158"/>
      <c r="ZD180" s="158"/>
      <c r="ZE180" s="158"/>
      <c r="ZF180" s="158"/>
      <c r="ZG180" s="158"/>
      <c r="ZH180" s="158"/>
      <c r="ZI180" s="158"/>
      <c r="ZJ180" s="158"/>
      <c r="ZK180" s="158"/>
      <c r="ZL180" s="158"/>
      <c r="ZM180" s="158"/>
      <c r="ZN180" s="158"/>
      <c r="ZO180" s="158"/>
      <c r="ZP180" s="158"/>
      <c r="ZQ180" s="158"/>
      <c r="ZR180" s="158"/>
      <c r="ZS180" s="158"/>
      <c r="ZT180" s="158"/>
      <c r="ZU180" s="158"/>
      <c r="ZV180" s="158"/>
      <c r="ZW180" s="158"/>
      <c r="ZX180" s="158"/>
      <c r="ZY180" s="158"/>
      <c r="ZZ180" s="158"/>
      <c r="AAA180" s="158"/>
      <c r="AAB180" s="158"/>
      <c r="AAC180" s="158"/>
      <c r="AAD180" s="158"/>
      <c r="AAE180" s="158"/>
      <c r="AAF180" s="158"/>
      <c r="AAG180" s="158"/>
      <c r="AAH180" s="158"/>
      <c r="AAI180" s="158"/>
      <c r="AAJ180" s="158"/>
      <c r="AAK180" s="158"/>
      <c r="AAL180" s="158"/>
      <c r="AAM180" s="158"/>
      <c r="AAN180" s="158"/>
      <c r="AAO180" s="158"/>
      <c r="AAP180" s="158"/>
      <c r="AAQ180" s="158"/>
      <c r="AAR180" s="158"/>
      <c r="AAS180" s="158"/>
      <c r="AAT180" s="158"/>
      <c r="AAU180" s="158"/>
      <c r="AAV180" s="158"/>
      <c r="AAW180" s="158"/>
      <c r="AAX180" s="158"/>
      <c r="AAY180" s="158"/>
      <c r="AAZ180" s="158"/>
      <c r="ABA180" s="158"/>
      <c r="ABB180" s="158"/>
      <c r="ABC180" s="158"/>
      <c r="ABD180" s="158"/>
      <c r="ABE180" s="158"/>
      <c r="ABF180" s="158"/>
      <c r="ABG180" s="158"/>
      <c r="ABH180" s="158"/>
      <c r="ABI180" s="158"/>
      <c r="ABJ180" s="158"/>
      <c r="ABK180" s="158"/>
      <c r="ABL180" s="158"/>
      <c r="ABM180" s="158"/>
      <c r="ABN180" s="158"/>
      <c r="ABO180" s="158"/>
      <c r="ABP180" s="158"/>
      <c r="ABQ180" s="158"/>
      <c r="ABR180" s="158"/>
      <c r="ABS180" s="158"/>
      <c r="ABT180" s="158"/>
      <c r="ABU180" s="158"/>
      <c r="ABV180" s="158"/>
      <c r="ABW180" s="158"/>
      <c r="ABX180" s="158"/>
      <c r="ABY180" s="158"/>
      <c r="ABZ180" s="158"/>
      <c r="ACA180" s="158"/>
      <c r="ACB180" s="158"/>
      <c r="ACC180" s="158"/>
      <c r="ACD180" s="158"/>
      <c r="ACE180" s="158"/>
      <c r="ACF180" s="158"/>
      <c r="ACG180" s="158"/>
      <c r="ACH180" s="158"/>
      <c r="ACI180" s="158"/>
      <c r="ACJ180" s="158"/>
      <c r="ACK180" s="158"/>
      <c r="ACL180" s="158"/>
      <c r="ACM180" s="158"/>
      <c r="ACN180" s="158"/>
      <c r="ACO180" s="158"/>
      <c r="ACP180" s="158"/>
      <c r="ACQ180" s="158"/>
      <c r="ACR180" s="159"/>
      <c r="ACS180" s="160">
        <f t="array" ref="ACS180">SUM(IF(RIGHT($Q180:$ACR180)=ACS$11,IFERROR(--LEFT($Q180:$ACR180,LEN($Q180:$ACR180)-1),0)))</f>
        <v>0</v>
      </c>
      <c r="ACT180" s="160">
        <f t="array" ref="ACT180">SUM(IF(RIGHT($Q180:$ACR180)=ACT$11,IFERROR(--LEFT($Q180:$ACR180,LEN($Q180:$ACR180)-1),0)))</f>
        <v>0</v>
      </c>
      <c r="ACU180" s="160">
        <f t="array" ref="ACU180">SUM(IF(RIGHT($Q180:$ACR180)=ACU$11,IFERROR(--LEFT($Q180:$ACR180,LEN($Q180:$ACR180)-1),0)))</f>
        <v>0</v>
      </c>
      <c r="ACV180" s="160">
        <f t="array" ref="ACV180">SUM(IF(RIGHT($Q180:$ACR180)=ACV$11,IFERROR(--LEFT($Q180:$ACR180,LEN($Q180:$ACR180)-1),0)))</f>
        <v>0</v>
      </c>
      <c r="ACW180" s="160">
        <f t="array" ref="ACW180">SUM(IF(RIGHT($Q180:$ACR180)=ACW$11,IFERROR(--LEFT($Q180:$ACR180,LEN($Q180:$ACR180)-1),0)))</f>
        <v>0</v>
      </c>
      <c r="ACX180" s="160">
        <f t="array" ref="ACX180">SUM(IF(RIGHT($Q180:$ACR180)=ACX$11,IFERROR(--LEFT($Q180:$ACR180,LEN($Q180:$ACR180)-1),0)))</f>
        <v>0</v>
      </c>
      <c r="ACY180" s="160">
        <f t="array" ref="ACY180">SUM(IF(RIGHT($Q180:$ACR180)=ACY$11,IFERROR(--LEFT($Q180:$ACR180,LEN($Q180:$ACR180)-1),0)))</f>
        <v>0</v>
      </c>
      <c r="ACZ180" s="160">
        <f t="array" ref="ACZ180">SUM(IF(RIGHT($Q180:$ACR180)=ACZ$11,IFERROR(--LEFT($Q180:$ACR180,LEN($Q180:$ACR180)-1),0)))</f>
        <v>0</v>
      </c>
      <c r="ADA180" s="158">
        <f t="shared" si="2287"/>
        <v>0</v>
      </c>
      <c r="ADB180" s="158">
        <f t="shared" si="2288"/>
        <v>0</v>
      </c>
      <c r="ADC180" s="158">
        <f t="shared" si="2289"/>
        <v>0</v>
      </c>
      <c r="ADD180" s="158">
        <f t="shared" si="2290"/>
        <v>0</v>
      </c>
      <c r="ADE180" s="158">
        <f t="shared" si="2291"/>
        <v>0</v>
      </c>
      <c r="ADF180" s="158">
        <f t="shared" si="2292"/>
        <v>0</v>
      </c>
      <c r="ADG180" s="158">
        <f t="shared" si="2293"/>
        <v>0</v>
      </c>
      <c r="ADH180" s="158">
        <f t="shared" si="2294"/>
        <v>0</v>
      </c>
      <c r="ADI180" s="160">
        <f t="array" ref="ADI180">SUM(IF(RIGHT($Q180:$ACR180)=ADI$11,IFERROR(--LEFT($Q180:$ACR180,LEN($Q180:$ACR180)-1),0)))</f>
        <v>0</v>
      </c>
      <c r="ADJ180" s="152">
        <f t="shared" si="2295"/>
        <v>0</v>
      </c>
      <c r="AEC180" s="143"/>
      <c r="AEO180" s="108"/>
      <c r="AEP180" s="108"/>
      <c r="AEQ180" s="108"/>
      <c r="AER180" s="108"/>
      <c r="AES180" s="108"/>
      <c r="AET180" s="108"/>
      <c r="AEU180" s="108"/>
      <c r="AEV180" s="108"/>
      <c r="AEW180" s="143"/>
      <c r="AFI180" s="108"/>
      <c r="AFJ180" s="108"/>
      <c r="AFK180" s="108"/>
      <c r="AFL180" s="108"/>
      <c r="AFM180" s="108"/>
      <c r="AFN180" s="108"/>
      <c r="AFO180" s="108"/>
      <c r="AFP180" s="108"/>
      <c r="AFQ180" s="143"/>
      <c r="AGC180" s="108"/>
      <c r="AGD180" s="108"/>
      <c r="AGE180" s="108"/>
      <c r="AGF180" s="108"/>
      <c r="AGG180" s="108"/>
      <c r="AGH180" s="108"/>
      <c r="AGI180" s="108"/>
      <c r="AGJ180" s="108"/>
      <c r="AGK180" s="143"/>
      <c r="AGW180" s="108"/>
      <c r="AGX180" s="108"/>
      <c r="AGY180" s="108"/>
      <c r="AGZ180" s="108"/>
      <c r="AHA180" s="108"/>
      <c r="AHB180" s="108"/>
      <c r="AHC180" s="108"/>
      <c r="AHD180" s="108"/>
      <c r="AHE180" s="143"/>
      <c r="AHQ180" s="108"/>
      <c r="AHR180" s="108"/>
      <c r="AHS180" s="108"/>
      <c r="AHT180" s="108"/>
      <c r="AHU180" s="108"/>
      <c r="AHV180" s="108"/>
      <c r="AHW180" s="108"/>
      <c r="AHX180" s="108"/>
      <c r="AHY180" s="143"/>
      <c r="AIK180" s="108"/>
      <c r="AIL180" s="108"/>
      <c r="AIM180" s="108"/>
      <c r="AIN180" s="108"/>
      <c r="AIO180" s="108"/>
      <c r="AIP180" s="108"/>
      <c r="AIQ180" s="108"/>
      <c r="AIR180" s="108"/>
      <c r="AIS180" s="143"/>
      <c r="AJE180" s="108"/>
      <c r="AJF180" s="108"/>
      <c r="AJG180" s="108"/>
      <c r="AJH180" s="108"/>
      <c r="AJI180" s="108"/>
      <c r="AJJ180" s="108"/>
      <c r="AJK180" s="108"/>
      <c r="AJL180" s="108"/>
      <c r="AJM180" s="143"/>
      <c r="AJY180" s="108"/>
      <c r="AJZ180" s="108"/>
      <c r="AKA180" s="108"/>
      <c r="AKB180" s="108"/>
      <c r="AKC180" s="108"/>
      <c r="AKD180" s="108"/>
      <c r="AKE180" s="108"/>
      <c r="AKF180" s="108"/>
      <c r="AKG180" s="143"/>
      <c r="AKS180" s="108"/>
      <c r="AKT180" s="108"/>
      <c r="AKU180" s="108"/>
      <c r="AKV180" s="108"/>
      <c r="AKW180" s="108"/>
      <c r="AKX180" s="108"/>
      <c r="AKY180" s="108"/>
      <c r="AKZ180" s="108"/>
      <c r="ALA180" s="143"/>
      <c r="ALM180" s="108"/>
      <c r="ALN180" s="108"/>
      <c r="ALO180" s="108"/>
      <c r="ALP180" s="108"/>
      <c r="ALQ180" s="108"/>
      <c r="ALR180" s="108"/>
      <c r="ALS180" s="108"/>
      <c r="ALT180" s="108"/>
      <c r="ALU180" s="143"/>
      <c r="AMG180" s="108"/>
      <c r="AMH180" s="108"/>
      <c r="AMI180" s="108"/>
      <c r="AMJ180" s="108"/>
      <c r="AMK180" s="108"/>
      <c r="AML180" s="108"/>
      <c r="AMM180" s="108"/>
      <c r="AMN180" s="108"/>
    </row>
    <row r="181" spans="2:1028" x14ac:dyDescent="0.25">
      <c r="B181" s="24">
        <v>170</v>
      </c>
      <c r="C181" s="24"/>
      <c r="D181" s="25"/>
      <c r="E181" s="25"/>
      <c r="F181" s="24"/>
      <c r="G181" s="153"/>
      <c r="H181" s="154"/>
      <c r="I181" s="23"/>
      <c r="J181" s="23"/>
      <c r="K181" s="23"/>
      <c r="L181" s="23"/>
      <c r="M181" s="23"/>
      <c r="N181" s="23"/>
      <c r="O181" s="23"/>
      <c r="P181" s="155"/>
      <c r="Q181" s="156"/>
      <c r="R181" s="157"/>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c r="BS181" s="158"/>
      <c r="BT181" s="158"/>
      <c r="BU181" s="158"/>
      <c r="BV181" s="158"/>
      <c r="BW181" s="158"/>
      <c r="BX181" s="158"/>
      <c r="BY181" s="158"/>
      <c r="BZ181" s="158"/>
      <c r="CA181" s="158"/>
      <c r="CB181" s="158"/>
      <c r="CC181" s="158"/>
      <c r="CD181" s="158"/>
      <c r="CE181" s="158"/>
      <c r="CF181" s="158"/>
      <c r="CG181" s="158"/>
      <c r="CH181" s="158"/>
      <c r="CI181" s="158"/>
      <c r="CJ181" s="158"/>
      <c r="CK181" s="158"/>
      <c r="CL181" s="158"/>
      <c r="CM181" s="158"/>
      <c r="CN181" s="158"/>
      <c r="CO181" s="158"/>
      <c r="CP181" s="158"/>
      <c r="CQ181" s="158"/>
      <c r="CR181" s="158"/>
      <c r="CS181" s="158"/>
      <c r="CT181" s="158"/>
      <c r="CU181" s="158"/>
      <c r="CV181" s="158"/>
      <c r="CW181" s="158"/>
      <c r="CX181" s="158"/>
      <c r="CY181" s="158"/>
      <c r="CZ181" s="158"/>
      <c r="DA181" s="158"/>
      <c r="DB181" s="158"/>
      <c r="DC181" s="158"/>
      <c r="DD181" s="158"/>
      <c r="DE181" s="158"/>
      <c r="DF181" s="158"/>
      <c r="DG181" s="158"/>
      <c r="DH181" s="158"/>
      <c r="DI181" s="158"/>
      <c r="DJ181" s="158"/>
      <c r="DK181" s="158"/>
      <c r="DL181" s="158"/>
      <c r="DM181" s="158"/>
      <c r="DN181" s="158"/>
      <c r="DO181" s="158"/>
      <c r="DP181" s="158"/>
      <c r="DQ181" s="158"/>
      <c r="DR181" s="158"/>
      <c r="DS181" s="158"/>
      <c r="DT181" s="158"/>
      <c r="DU181" s="158"/>
      <c r="DV181" s="158"/>
      <c r="DW181" s="158"/>
      <c r="DX181" s="158"/>
      <c r="DY181" s="158"/>
      <c r="DZ181" s="158"/>
      <c r="EA181" s="158"/>
      <c r="EB181" s="158"/>
      <c r="EC181" s="158"/>
      <c r="ED181" s="158"/>
      <c r="EE181" s="158"/>
      <c r="EF181" s="158"/>
      <c r="EG181" s="158"/>
      <c r="EH181" s="158"/>
      <c r="EI181" s="158"/>
      <c r="EJ181" s="158"/>
      <c r="EK181" s="158"/>
      <c r="EL181" s="158"/>
      <c r="EM181" s="158"/>
      <c r="EN181" s="158"/>
      <c r="EO181" s="158"/>
      <c r="EP181" s="158"/>
      <c r="EQ181" s="158"/>
      <c r="ER181" s="158"/>
      <c r="ES181" s="158"/>
      <c r="ET181" s="158"/>
      <c r="EU181" s="158"/>
      <c r="EV181" s="158"/>
      <c r="EW181" s="158"/>
      <c r="EX181" s="158"/>
      <c r="EY181" s="158"/>
      <c r="EZ181" s="158"/>
      <c r="FA181" s="158"/>
      <c r="FB181" s="158"/>
      <c r="FC181" s="158"/>
      <c r="FD181" s="158"/>
      <c r="FE181" s="158"/>
      <c r="FF181" s="158"/>
      <c r="FG181" s="158"/>
      <c r="FH181" s="158"/>
      <c r="FI181" s="158"/>
      <c r="FJ181" s="158"/>
      <c r="FK181" s="158"/>
      <c r="FL181" s="158"/>
      <c r="FM181" s="158"/>
      <c r="FN181" s="158"/>
      <c r="FO181" s="158"/>
      <c r="FP181" s="158"/>
      <c r="FQ181" s="158"/>
      <c r="FR181" s="158"/>
      <c r="FS181" s="158"/>
      <c r="FT181" s="158"/>
      <c r="FU181" s="158"/>
      <c r="FV181" s="158"/>
      <c r="FW181" s="158"/>
      <c r="FX181" s="158"/>
      <c r="FY181" s="158"/>
      <c r="FZ181" s="158"/>
      <c r="GA181" s="158"/>
      <c r="GB181" s="158"/>
      <c r="GC181" s="158"/>
      <c r="GD181" s="158"/>
      <c r="GE181" s="158"/>
      <c r="GF181" s="158"/>
      <c r="GG181" s="158"/>
      <c r="GH181" s="158"/>
      <c r="GI181" s="158"/>
      <c r="GJ181" s="158"/>
      <c r="GK181" s="158"/>
      <c r="GL181" s="158"/>
      <c r="GM181" s="158"/>
      <c r="GN181" s="158"/>
      <c r="GO181" s="158"/>
      <c r="GP181" s="158"/>
      <c r="GQ181" s="158"/>
      <c r="GR181" s="158"/>
      <c r="GS181" s="158"/>
      <c r="GT181" s="158"/>
      <c r="GU181" s="158"/>
      <c r="GV181" s="158"/>
      <c r="GW181" s="158"/>
      <c r="GX181" s="158"/>
      <c r="GY181" s="158"/>
      <c r="GZ181" s="158"/>
      <c r="HA181" s="158"/>
      <c r="HB181" s="158"/>
      <c r="HC181" s="158"/>
      <c r="HD181" s="158"/>
      <c r="HE181" s="158"/>
      <c r="HF181" s="158"/>
      <c r="HG181" s="158"/>
      <c r="HH181" s="158"/>
      <c r="HI181" s="158"/>
      <c r="HJ181" s="158"/>
      <c r="HK181" s="158"/>
      <c r="HL181" s="158"/>
      <c r="HM181" s="158"/>
      <c r="HN181" s="158"/>
      <c r="HO181" s="158"/>
      <c r="HP181" s="158"/>
      <c r="HQ181" s="158"/>
      <c r="HR181" s="158"/>
      <c r="HS181" s="158"/>
      <c r="HT181" s="158"/>
      <c r="HU181" s="158"/>
      <c r="HV181" s="158"/>
      <c r="HW181" s="158"/>
      <c r="HX181" s="158"/>
      <c r="HY181" s="158"/>
      <c r="HZ181" s="158"/>
      <c r="IA181" s="158"/>
      <c r="IB181" s="158"/>
      <c r="IC181" s="158"/>
      <c r="ID181" s="158"/>
      <c r="IE181" s="158"/>
      <c r="IF181" s="158"/>
      <c r="IG181" s="158"/>
      <c r="IH181" s="158"/>
      <c r="II181" s="158"/>
      <c r="IJ181" s="158"/>
      <c r="IK181" s="158"/>
      <c r="IL181" s="158"/>
      <c r="IM181" s="158"/>
      <c r="IN181" s="158"/>
      <c r="IO181" s="158"/>
      <c r="IP181" s="158"/>
      <c r="IQ181" s="158"/>
      <c r="IR181" s="158"/>
      <c r="IS181" s="158"/>
      <c r="IT181" s="158"/>
      <c r="IU181" s="158"/>
      <c r="IV181" s="158"/>
      <c r="IW181" s="158"/>
      <c r="IX181" s="158"/>
      <c r="IY181" s="158"/>
      <c r="IZ181" s="158"/>
      <c r="JA181" s="158"/>
      <c r="JB181" s="158"/>
      <c r="JC181" s="158"/>
      <c r="JD181" s="158"/>
      <c r="JE181" s="158"/>
      <c r="JF181" s="158"/>
      <c r="JG181" s="158"/>
      <c r="JH181" s="158"/>
      <c r="JI181" s="158"/>
      <c r="JJ181" s="158"/>
      <c r="JK181" s="158"/>
      <c r="JL181" s="158"/>
      <c r="JM181" s="158"/>
      <c r="JN181" s="158"/>
      <c r="JO181" s="158"/>
      <c r="JP181" s="158"/>
      <c r="JQ181" s="158"/>
      <c r="JR181" s="158"/>
      <c r="JS181" s="158"/>
      <c r="JT181" s="158"/>
      <c r="JU181" s="158"/>
      <c r="JV181" s="158"/>
      <c r="JW181" s="158"/>
      <c r="JX181" s="158"/>
      <c r="JY181" s="158"/>
      <c r="JZ181" s="158"/>
      <c r="KA181" s="158"/>
      <c r="KB181" s="158"/>
      <c r="KC181" s="158"/>
      <c r="KD181" s="158"/>
      <c r="KE181" s="158"/>
      <c r="KF181" s="158"/>
      <c r="KG181" s="158"/>
      <c r="KH181" s="158"/>
      <c r="KI181" s="158"/>
      <c r="KJ181" s="158"/>
      <c r="KK181" s="158"/>
      <c r="KL181" s="158"/>
      <c r="KM181" s="158"/>
      <c r="KN181" s="158"/>
      <c r="KO181" s="158"/>
      <c r="KP181" s="158"/>
      <c r="KQ181" s="158"/>
      <c r="KR181" s="158"/>
      <c r="KS181" s="158"/>
      <c r="KT181" s="158"/>
      <c r="KU181" s="158"/>
      <c r="KV181" s="158"/>
      <c r="KW181" s="158"/>
      <c r="KX181" s="158"/>
      <c r="KY181" s="158"/>
      <c r="KZ181" s="158"/>
      <c r="LA181" s="158"/>
      <c r="LB181" s="158"/>
      <c r="LC181" s="158"/>
      <c r="LD181" s="158"/>
      <c r="LE181" s="158"/>
      <c r="LF181" s="158"/>
      <c r="LG181" s="158"/>
      <c r="LH181" s="158"/>
      <c r="LI181" s="158"/>
      <c r="LJ181" s="158"/>
      <c r="LK181" s="158"/>
      <c r="LL181" s="158"/>
      <c r="LM181" s="158"/>
      <c r="LN181" s="158"/>
      <c r="LO181" s="158"/>
      <c r="LP181" s="158"/>
      <c r="LQ181" s="158"/>
      <c r="LR181" s="158"/>
      <c r="LS181" s="158"/>
      <c r="LT181" s="158"/>
      <c r="LU181" s="158"/>
      <c r="LV181" s="158"/>
      <c r="LW181" s="158"/>
      <c r="LX181" s="158"/>
      <c r="LY181" s="158"/>
      <c r="LZ181" s="158"/>
      <c r="MA181" s="158"/>
      <c r="MB181" s="158"/>
      <c r="MC181" s="158"/>
      <c r="MD181" s="158"/>
      <c r="ME181" s="158"/>
      <c r="MF181" s="158"/>
      <c r="MG181" s="158"/>
      <c r="MH181" s="158"/>
      <c r="MI181" s="158"/>
      <c r="MJ181" s="158"/>
      <c r="MK181" s="158"/>
      <c r="ML181" s="158"/>
      <c r="MM181" s="158"/>
      <c r="MN181" s="158"/>
      <c r="MO181" s="158"/>
      <c r="MP181" s="158"/>
      <c r="MQ181" s="158"/>
      <c r="MR181" s="158"/>
      <c r="MS181" s="158"/>
      <c r="MT181" s="158"/>
      <c r="MU181" s="158"/>
      <c r="MV181" s="158"/>
      <c r="MW181" s="158"/>
      <c r="MX181" s="158"/>
      <c r="MY181" s="158"/>
      <c r="MZ181" s="158"/>
      <c r="NA181" s="158"/>
      <c r="NB181" s="158"/>
      <c r="NC181" s="158"/>
      <c r="ND181" s="158"/>
      <c r="NE181" s="158"/>
      <c r="NF181" s="158"/>
      <c r="NG181" s="158"/>
      <c r="NH181" s="158"/>
      <c r="NI181" s="158"/>
      <c r="NJ181" s="158"/>
      <c r="NK181" s="158"/>
      <c r="NL181" s="158"/>
      <c r="NM181" s="158"/>
      <c r="NN181" s="158"/>
      <c r="NO181" s="158"/>
      <c r="NP181" s="158"/>
      <c r="NQ181" s="158"/>
      <c r="NR181" s="158"/>
      <c r="NS181" s="158"/>
      <c r="NT181" s="158"/>
      <c r="NU181" s="158"/>
      <c r="NV181" s="158"/>
      <c r="NW181" s="158"/>
      <c r="NX181" s="158"/>
      <c r="NY181" s="158"/>
      <c r="NZ181" s="158"/>
      <c r="OA181" s="158"/>
      <c r="OB181" s="158"/>
      <c r="OC181" s="158"/>
      <c r="OD181" s="158"/>
      <c r="OE181" s="158"/>
      <c r="OF181" s="158"/>
      <c r="OG181" s="158"/>
      <c r="OH181" s="158"/>
      <c r="OI181" s="158"/>
      <c r="OJ181" s="158"/>
      <c r="OK181" s="158"/>
      <c r="OL181" s="158"/>
      <c r="OM181" s="158"/>
      <c r="ON181" s="158"/>
      <c r="OO181" s="158"/>
      <c r="OP181" s="158"/>
      <c r="OQ181" s="158"/>
      <c r="OR181" s="158"/>
      <c r="OS181" s="158"/>
      <c r="OT181" s="158"/>
      <c r="OU181" s="158"/>
      <c r="OV181" s="158"/>
      <c r="OW181" s="158"/>
      <c r="OX181" s="158"/>
      <c r="OY181" s="158"/>
      <c r="OZ181" s="158"/>
      <c r="PA181" s="158"/>
      <c r="PB181" s="158"/>
      <c r="PC181" s="158"/>
      <c r="PD181" s="158"/>
      <c r="PE181" s="158"/>
      <c r="PF181" s="158"/>
      <c r="PG181" s="158"/>
      <c r="PH181" s="158"/>
      <c r="PI181" s="158"/>
      <c r="PJ181" s="158"/>
      <c r="PK181" s="158"/>
      <c r="PL181" s="158"/>
      <c r="PM181" s="158"/>
      <c r="PN181" s="158"/>
      <c r="PO181" s="158"/>
      <c r="PP181" s="158"/>
      <c r="PQ181" s="158"/>
      <c r="PR181" s="158"/>
      <c r="PS181" s="158"/>
      <c r="PT181" s="158"/>
      <c r="PU181" s="158"/>
      <c r="PV181" s="158"/>
      <c r="PW181" s="158"/>
      <c r="PX181" s="158"/>
      <c r="PY181" s="158"/>
      <c r="PZ181" s="158"/>
      <c r="QA181" s="158"/>
      <c r="QB181" s="158"/>
      <c r="QC181" s="158"/>
      <c r="QD181" s="158"/>
      <c r="QE181" s="158"/>
      <c r="QF181" s="158"/>
      <c r="QG181" s="158"/>
      <c r="QH181" s="158"/>
      <c r="QI181" s="158"/>
      <c r="QJ181" s="158"/>
      <c r="QK181" s="158"/>
      <c r="QL181" s="158"/>
      <c r="QM181" s="158"/>
      <c r="QN181" s="158"/>
      <c r="QO181" s="158"/>
      <c r="QP181" s="158"/>
      <c r="QQ181" s="158"/>
      <c r="QR181" s="158"/>
      <c r="QS181" s="158"/>
      <c r="QT181" s="158"/>
      <c r="QU181" s="158"/>
      <c r="QV181" s="158"/>
      <c r="QW181" s="158"/>
      <c r="QX181" s="158"/>
      <c r="QY181" s="158"/>
      <c r="QZ181" s="158"/>
      <c r="RA181" s="158"/>
      <c r="RB181" s="158"/>
      <c r="RC181" s="158"/>
      <c r="RD181" s="158"/>
      <c r="RE181" s="158"/>
      <c r="RF181" s="158"/>
      <c r="RG181" s="158"/>
      <c r="RH181" s="158"/>
      <c r="RI181" s="158"/>
      <c r="RJ181" s="158"/>
      <c r="RK181" s="158"/>
      <c r="RL181" s="158"/>
      <c r="RM181" s="158"/>
      <c r="RN181" s="158"/>
      <c r="RO181" s="158"/>
      <c r="RP181" s="158"/>
      <c r="RQ181" s="158"/>
      <c r="RR181" s="158"/>
      <c r="RS181" s="158"/>
      <c r="RT181" s="158"/>
      <c r="RU181" s="158"/>
      <c r="RV181" s="158"/>
      <c r="RW181" s="158"/>
      <c r="RX181" s="158"/>
      <c r="RY181" s="158"/>
      <c r="RZ181" s="158"/>
      <c r="SA181" s="158"/>
      <c r="SB181" s="158"/>
      <c r="SC181" s="158"/>
      <c r="SD181" s="158"/>
      <c r="SE181" s="158"/>
      <c r="SF181" s="158"/>
      <c r="SG181" s="158"/>
      <c r="SH181" s="158"/>
      <c r="SI181" s="158"/>
      <c r="SJ181" s="158"/>
      <c r="SK181" s="158"/>
      <c r="SL181" s="158"/>
      <c r="SM181" s="158"/>
      <c r="SN181" s="158"/>
      <c r="SO181" s="158"/>
      <c r="SP181" s="158"/>
      <c r="SQ181" s="158"/>
      <c r="SR181" s="158"/>
      <c r="SS181" s="158"/>
      <c r="ST181" s="158"/>
      <c r="SU181" s="158"/>
      <c r="SV181" s="158"/>
      <c r="SW181" s="158"/>
      <c r="SX181" s="158"/>
      <c r="SY181" s="158"/>
      <c r="SZ181" s="158"/>
      <c r="TA181" s="158"/>
      <c r="TB181" s="158"/>
      <c r="TC181" s="158"/>
      <c r="TD181" s="158"/>
      <c r="TE181" s="158"/>
      <c r="TF181" s="158"/>
      <c r="TG181" s="158"/>
      <c r="TH181" s="158"/>
      <c r="TI181" s="158"/>
      <c r="TJ181" s="158"/>
      <c r="TK181" s="158"/>
      <c r="TL181" s="158"/>
      <c r="TM181" s="158"/>
      <c r="TN181" s="158"/>
      <c r="TO181" s="158"/>
      <c r="TP181" s="158"/>
      <c r="TQ181" s="158"/>
      <c r="TR181" s="158"/>
      <c r="TS181" s="158"/>
      <c r="TT181" s="158"/>
      <c r="TU181" s="158"/>
      <c r="TV181" s="158"/>
      <c r="TW181" s="158"/>
      <c r="TX181" s="158"/>
      <c r="TY181" s="158"/>
      <c r="TZ181" s="158"/>
      <c r="UA181" s="158"/>
      <c r="UB181" s="158"/>
      <c r="UC181" s="158"/>
      <c r="UD181" s="158"/>
      <c r="UE181" s="158"/>
      <c r="UF181" s="158"/>
      <c r="UG181" s="158"/>
      <c r="UH181" s="158"/>
      <c r="UI181" s="158"/>
      <c r="UJ181" s="158"/>
      <c r="UK181" s="158"/>
      <c r="UL181" s="158"/>
      <c r="UM181" s="158"/>
      <c r="UN181" s="158"/>
      <c r="UO181" s="158"/>
      <c r="UP181" s="158"/>
      <c r="UQ181" s="158"/>
      <c r="UR181" s="158"/>
      <c r="US181" s="158"/>
      <c r="UT181" s="158"/>
      <c r="UU181" s="158"/>
      <c r="UV181" s="158"/>
      <c r="UW181" s="158"/>
      <c r="UX181" s="158"/>
      <c r="UY181" s="158"/>
      <c r="UZ181" s="158"/>
      <c r="VA181" s="158"/>
      <c r="VB181" s="158"/>
      <c r="VC181" s="158"/>
      <c r="VD181" s="158"/>
      <c r="VE181" s="158"/>
      <c r="VF181" s="158"/>
      <c r="VG181" s="158"/>
      <c r="VH181" s="158"/>
      <c r="VI181" s="158"/>
      <c r="VJ181" s="158"/>
      <c r="VK181" s="158"/>
      <c r="VL181" s="158"/>
      <c r="VM181" s="158"/>
      <c r="VN181" s="158"/>
      <c r="VO181" s="158"/>
      <c r="VP181" s="158"/>
      <c r="VQ181" s="158"/>
      <c r="VR181" s="158"/>
      <c r="VS181" s="158"/>
      <c r="VT181" s="158"/>
      <c r="VU181" s="158"/>
      <c r="VV181" s="158"/>
      <c r="VW181" s="158"/>
      <c r="VX181" s="158"/>
      <c r="VY181" s="158"/>
      <c r="VZ181" s="158"/>
      <c r="WA181" s="158"/>
      <c r="WB181" s="158"/>
      <c r="WC181" s="158"/>
      <c r="WD181" s="158"/>
      <c r="WE181" s="158"/>
      <c r="WF181" s="158"/>
      <c r="WG181" s="158"/>
      <c r="WH181" s="158"/>
      <c r="WI181" s="158"/>
      <c r="WJ181" s="158"/>
      <c r="WK181" s="158"/>
      <c r="WL181" s="158"/>
      <c r="WM181" s="158"/>
      <c r="WN181" s="158"/>
      <c r="WO181" s="158"/>
      <c r="WP181" s="158"/>
      <c r="WQ181" s="158"/>
      <c r="WR181" s="158"/>
      <c r="WS181" s="158"/>
      <c r="WT181" s="158"/>
      <c r="WU181" s="158"/>
      <c r="WV181" s="158"/>
      <c r="WW181" s="158"/>
      <c r="WX181" s="158"/>
      <c r="WY181" s="158"/>
      <c r="WZ181" s="158"/>
      <c r="XA181" s="158"/>
      <c r="XB181" s="158"/>
      <c r="XC181" s="158"/>
      <c r="XD181" s="158"/>
      <c r="XE181" s="158"/>
      <c r="XF181" s="158"/>
      <c r="XG181" s="158"/>
      <c r="XH181" s="158"/>
      <c r="XI181" s="158"/>
      <c r="XJ181" s="158"/>
      <c r="XK181" s="158"/>
      <c r="XL181" s="158"/>
      <c r="XM181" s="158"/>
      <c r="XN181" s="158"/>
      <c r="XO181" s="158"/>
      <c r="XP181" s="158"/>
      <c r="XQ181" s="158"/>
      <c r="XR181" s="158"/>
      <c r="XS181" s="158"/>
      <c r="XT181" s="158"/>
      <c r="XU181" s="158"/>
      <c r="XV181" s="158"/>
      <c r="XW181" s="158"/>
      <c r="XX181" s="158"/>
      <c r="XY181" s="158"/>
      <c r="XZ181" s="158"/>
      <c r="YA181" s="158"/>
      <c r="YB181" s="158"/>
      <c r="YC181" s="158"/>
      <c r="YD181" s="158"/>
      <c r="YE181" s="158"/>
      <c r="YF181" s="158"/>
      <c r="YG181" s="158"/>
      <c r="YH181" s="158"/>
      <c r="YI181" s="158"/>
      <c r="YJ181" s="158"/>
      <c r="YK181" s="158"/>
      <c r="YL181" s="158"/>
      <c r="YM181" s="158"/>
      <c r="YN181" s="158"/>
      <c r="YO181" s="158"/>
      <c r="YP181" s="158"/>
      <c r="YQ181" s="158"/>
      <c r="YR181" s="158"/>
      <c r="YS181" s="158"/>
      <c r="YT181" s="158"/>
      <c r="YU181" s="158"/>
      <c r="YV181" s="158"/>
      <c r="YW181" s="158"/>
      <c r="YX181" s="158"/>
      <c r="YY181" s="158"/>
      <c r="YZ181" s="158"/>
      <c r="ZA181" s="158"/>
      <c r="ZB181" s="158"/>
      <c r="ZC181" s="158"/>
      <c r="ZD181" s="158"/>
      <c r="ZE181" s="158"/>
      <c r="ZF181" s="158"/>
      <c r="ZG181" s="158"/>
      <c r="ZH181" s="158"/>
      <c r="ZI181" s="158"/>
      <c r="ZJ181" s="158"/>
      <c r="ZK181" s="158"/>
      <c r="ZL181" s="158"/>
      <c r="ZM181" s="158"/>
      <c r="ZN181" s="158"/>
      <c r="ZO181" s="158"/>
      <c r="ZP181" s="158"/>
      <c r="ZQ181" s="158"/>
      <c r="ZR181" s="158"/>
      <c r="ZS181" s="158"/>
      <c r="ZT181" s="158"/>
      <c r="ZU181" s="158"/>
      <c r="ZV181" s="158"/>
      <c r="ZW181" s="158"/>
      <c r="ZX181" s="158"/>
      <c r="ZY181" s="158"/>
      <c r="ZZ181" s="158"/>
      <c r="AAA181" s="158"/>
      <c r="AAB181" s="158"/>
      <c r="AAC181" s="158"/>
      <c r="AAD181" s="158"/>
      <c r="AAE181" s="158"/>
      <c r="AAF181" s="158"/>
      <c r="AAG181" s="158"/>
      <c r="AAH181" s="158"/>
      <c r="AAI181" s="158"/>
      <c r="AAJ181" s="158"/>
      <c r="AAK181" s="158"/>
      <c r="AAL181" s="158"/>
      <c r="AAM181" s="158"/>
      <c r="AAN181" s="158"/>
      <c r="AAO181" s="158"/>
      <c r="AAP181" s="158"/>
      <c r="AAQ181" s="158"/>
      <c r="AAR181" s="158"/>
      <c r="AAS181" s="158"/>
      <c r="AAT181" s="158"/>
      <c r="AAU181" s="158"/>
      <c r="AAV181" s="158"/>
      <c r="AAW181" s="158"/>
      <c r="AAX181" s="158"/>
      <c r="AAY181" s="158"/>
      <c r="AAZ181" s="158"/>
      <c r="ABA181" s="158"/>
      <c r="ABB181" s="158"/>
      <c r="ABC181" s="158"/>
      <c r="ABD181" s="158"/>
      <c r="ABE181" s="158"/>
      <c r="ABF181" s="158"/>
      <c r="ABG181" s="158"/>
      <c r="ABH181" s="158"/>
      <c r="ABI181" s="158"/>
      <c r="ABJ181" s="158"/>
      <c r="ABK181" s="158"/>
      <c r="ABL181" s="158"/>
      <c r="ABM181" s="158"/>
      <c r="ABN181" s="158"/>
      <c r="ABO181" s="158"/>
      <c r="ABP181" s="158"/>
      <c r="ABQ181" s="158"/>
      <c r="ABR181" s="158"/>
      <c r="ABS181" s="158"/>
      <c r="ABT181" s="158"/>
      <c r="ABU181" s="158"/>
      <c r="ABV181" s="158"/>
      <c r="ABW181" s="158"/>
      <c r="ABX181" s="158"/>
      <c r="ABY181" s="158"/>
      <c r="ABZ181" s="158"/>
      <c r="ACA181" s="158"/>
      <c r="ACB181" s="158"/>
      <c r="ACC181" s="158"/>
      <c r="ACD181" s="158"/>
      <c r="ACE181" s="158"/>
      <c r="ACF181" s="158"/>
      <c r="ACG181" s="158"/>
      <c r="ACH181" s="158"/>
      <c r="ACI181" s="158"/>
      <c r="ACJ181" s="158"/>
      <c r="ACK181" s="158"/>
      <c r="ACL181" s="158"/>
      <c r="ACM181" s="158"/>
      <c r="ACN181" s="158"/>
      <c r="ACO181" s="158"/>
      <c r="ACP181" s="158"/>
      <c r="ACQ181" s="158"/>
      <c r="ACR181" s="159"/>
      <c r="ACS181" s="160">
        <f t="array" ref="ACS181">SUM(IF(RIGHT($Q181:$ACR181)=ACS$11,IFERROR(--LEFT($Q181:$ACR181,LEN($Q181:$ACR181)-1),0)))</f>
        <v>0</v>
      </c>
      <c r="ACT181" s="160">
        <f t="array" ref="ACT181">SUM(IF(RIGHT($Q181:$ACR181)=ACT$11,IFERROR(--LEFT($Q181:$ACR181,LEN($Q181:$ACR181)-1),0)))</f>
        <v>0</v>
      </c>
      <c r="ACU181" s="160">
        <f t="array" ref="ACU181">SUM(IF(RIGHT($Q181:$ACR181)=ACU$11,IFERROR(--LEFT($Q181:$ACR181,LEN($Q181:$ACR181)-1),0)))</f>
        <v>0</v>
      </c>
      <c r="ACV181" s="160">
        <f t="array" ref="ACV181">SUM(IF(RIGHT($Q181:$ACR181)=ACV$11,IFERROR(--LEFT($Q181:$ACR181,LEN($Q181:$ACR181)-1),0)))</f>
        <v>0</v>
      </c>
      <c r="ACW181" s="160">
        <f t="array" ref="ACW181">SUM(IF(RIGHT($Q181:$ACR181)=ACW$11,IFERROR(--LEFT($Q181:$ACR181,LEN($Q181:$ACR181)-1),0)))</f>
        <v>0</v>
      </c>
      <c r="ACX181" s="160">
        <f t="array" ref="ACX181">SUM(IF(RIGHT($Q181:$ACR181)=ACX$11,IFERROR(--LEFT($Q181:$ACR181,LEN($Q181:$ACR181)-1),0)))</f>
        <v>0</v>
      </c>
      <c r="ACY181" s="160">
        <f t="array" ref="ACY181">SUM(IF(RIGHT($Q181:$ACR181)=ACY$11,IFERROR(--LEFT($Q181:$ACR181,LEN($Q181:$ACR181)-1),0)))</f>
        <v>0</v>
      </c>
      <c r="ACZ181" s="160">
        <f t="array" ref="ACZ181">SUM(IF(RIGHT($Q181:$ACR181)=ACZ$11,IFERROR(--LEFT($Q181:$ACR181,LEN($Q181:$ACR181)-1),0)))</f>
        <v>0</v>
      </c>
      <c r="ADA181" s="158">
        <f t="shared" si="2287"/>
        <v>0</v>
      </c>
      <c r="ADB181" s="158">
        <f t="shared" si="2288"/>
        <v>0</v>
      </c>
      <c r="ADC181" s="158">
        <f t="shared" si="2289"/>
        <v>0</v>
      </c>
      <c r="ADD181" s="158">
        <f t="shared" si="2290"/>
        <v>0</v>
      </c>
      <c r="ADE181" s="158">
        <f t="shared" si="2291"/>
        <v>0</v>
      </c>
      <c r="ADF181" s="158">
        <f t="shared" si="2292"/>
        <v>0</v>
      </c>
      <c r="ADG181" s="158">
        <f t="shared" si="2293"/>
        <v>0</v>
      </c>
      <c r="ADH181" s="158">
        <f t="shared" si="2294"/>
        <v>0</v>
      </c>
      <c r="ADI181" s="160">
        <f t="array" ref="ADI181">SUM(IF(RIGHT($Q181:$ACR181)=ADI$11,IFERROR(--LEFT($Q181:$ACR181,LEN($Q181:$ACR181)-1),0)))</f>
        <v>0</v>
      </c>
      <c r="ADJ181" s="152">
        <f t="shared" si="2295"/>
        <v>0</v>
      </c>
      <c r="AEC181" s="143"/>
      <c r="AEO181" s="108"/>
      <c r="AEP181" s="108"/>
      <c r="AEQ181" s="108"/>
      <c r="AER181" s="108"/>
      <c r="AES181" s="108"/>
      <c r="AET181" s="108"/>
      <c r="AEU181" s="108"/>
      <c r="AEV181" s="108"/>
      <c r="AEW181" s="143"/>
      <c r="AFI181" s="108"/>
      <c r="AFJ181" s="108"/>
      <c r="AFK181" s="108"/>
      <c r="AFL181" s="108"/>
      <c r="AFM181" s="108"/>
      <c r="AFN181" s="108"/>
      <c r="AFO181" s="108"/>
      <c r="AFP181" s="108"/>
      <c r="AFQ181" s="143"/>
      <c r="AGC181" s="108"/>
      <c r="AGD181" s="108"/>
      <c r="AGE181" s="108"/>
      <c r="AGF181" s="108"/>
      <c r="AGG181" s="108"/>
      <c r="AGH181" s="108"/>
      <c r="AGI181" s="108"/>
      <c r="AGJ181" s="108"/>
      <c r="AGK181" s="143"/>
      <c r="AGW181" s="108"/>
      <c r="AGX181" s="108"/>
      <c r="AGY181" s="108"/>
      <c r="AGZ181" s="108"/>
      <c r="AHA181" s="108"/>
      <c r="AHB181" s="108"/>
      <c r="AHC181" s="108"/>
      <c r="AHD181" s="108"/>
      <c r="AHE181" s="143"/>
      <c r="AHQ181" s="108"/>
      <c r="AHR181" s="108"/>
      <c r="AHS181" s="108"/>
      <c r="AHT181" s="108"/>
      <c r="AHU181" s="108"/>
      <c r="AHV181" s="108"/>
      <c r="AHW181" s="108"/>
      <c r="AHX181" s="108"/>
      <c r="AHY181" s="143"/>
      <c r="AIK181" s="108"/>
      <c r="AIL181" s="108"/>
      <c r="AIM181" s="108"/>
      <c r="AIN181" s="108"/>
      <c r="AIO181" s="108"/>
      <c r="AIP181" s="108"/>
      <c r="AIQ181" s="108"/>
      <c r="AIR181" s="108"/>
      <c r="AIS181" s="143"/>
      <c r="AJE181" s="108"/>
      <c r="AJF181" s="108"/>
      <c r="AJG181" s="108"/>
      <c r="AJH181" s="108"/>
      <c r="AJI181" s="108"/>
      <c r="AJJ181" s="108"/>
      <c r="AJK181" s="108"/>
      <c r="AJL181" s="108"/>
      <c r="AJM181" s="143"/>
      <c r="AJY181" s="108"/>
      <c r="AJZ181" s="108"/>
      <c r="AKA181" s="108"/>
      <c r="AKB181" s="108"/>
      <c r="AKC181" s="108"/>
      <c r="AKD181" s="108"/>
      <c r="AKE181" s="108"/>
      <c r="AKF181" s="108"/>
      <c r="AKG181" s="143"/>
      <c r="AKS181" s="108"/>
      <c r="AKT181" s="108"/>
      <c r="AKU181" s="108"/>
      <c r="AKV181" s="108"/>
      <c r="AKW181" s="108"/>
      <c r="AKX181" s="108"/>
      <c r="AKY181" s="108"/>
      <c r="AKZ181" s="108"/>
      <c r="ALA181" s="143"/>
      <c r="ALM181" s="108"/>
      <c r="ALN181" s="108"/>
      <c r="ALO181" s="108"/>
      <c r="ALP181" s="108"/>
      <c r="ALQ181" s="108"/>
      <c r="ALR181" s="108"/>
      <c r="ALS181" s="108"/>
      <c r="ALT181" s="108"/>
      <c r="ALU181" s="143"/>
      <c r="AMG181" s="108"/>
      <c r="AMH181" s="108"/>
      <c r="AMI181" s="108"/>
      <c r="AMJ181" s="108"/>
      <c r="AMK181" s="108"/>
      <c r="AML181" s="108"/>
      <c r="AMM181" s="108"/>
      <c r="AMN181" s="108"/>
    </row>
    <row r="182" spans="2:1028" x14ac:dyDescent="0.25">
      <c r="B182" s="24">
        <v>171</v>
      </c>
      <c r="C182" s="24"/>
      <c r="D182" s="25"/>
      <c r="E182" s="25"/>
      <c r="F182" s="24"/>
      <c r="G182" s="153"/>
      <c r="H182" s="154"/>
      <c r="I182" s="23"/>
      <c r="J182" s="23"/>
      <c r="K182" s="23"/>
      <c r="L182" s="23"/>
      <c r="M182" s="23"/>
      <c r="N182" s="23"/>
      <c r="O182" s="23"/>
      <c r="P182" s="155"/>
      <c r="Q182" s="156"/>
      <c r="R182" s="157"/>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c r="BS182" s="158"/>
      <c r="BT182" s="158"/>
      <c r="BU182" s="158"/>
      <c r="BV182" s="158"/>
      <c r="BW182" s="158"/>
      <c r="BX182" s="158"/>
      <c r="BY182" s="158"/>
      <c r="BZ182" s="158"/>
      <c r="CA182" s="158"/>
      <c r="CB182" s="158"/>
      <c r="CC182" s="158"/>
      <c r="CD182" s="158"/>
      <c r="CE182" s="158"/>
      <c r="CF182" s="158"/>
      <c r="CG182" s="158"/>
      <c r="CH182" s="158"/>
      <c r="CI182" s="158"/>
      <c r="CJ182" s="158"/>
      <c r="CK182" s="158"/>
      <c r="CL182" s="158"/>
      <c r="CM182" s="158"/>
      <c r="CN182" s="158"/>
      <c r="CO182" s="158"/>
      <c r="CP182" s="158"/>
      <c r="CQ182" s="158"/>
      <c r="CR182" s="158"/>
      <c r="CS182" s="158"/>
      <c r="CT182" s="158"/>
      <c r="CU182" s="158"/>
      <c r="CV182" s="158"/>
      <c r="CW182" s="158"/>
      <c r="CX182" s="158"/>
      <c r="CY182" s="158"/>
      <c r="CZ182" s="158"/>
      <c r="DA182" s="158"/>
      <c r="DB182" s="158"/>
      <c r="DC182" s="158"/>
      <c r="DD182" s="158"/>
      <c r="DE182" s="158"/>
      <c r="DF182" s="158"/>
      <c r="DG182" s="158"/>
      <c r="DH182" s="158"/>
      <c r="DI182" s="158"/>
      <c r="DJ182" s="158"/>
      <c r="DK182" s="158"/>
      <c r="DL182" s="158"/>
      <c r="DM182" s="158"/>
      <c r="DN182" s="158"/>
      <c r="DO182" s="158"/>
      <c r="DP182" s="158"/>
      <c r="DQ182" s="158"/>
      <c r="DR182" s="158"/>
      <c r="DS182" s="158"/>
      <c r="DT182" s="158"/>
      <c r="DU182" s="158"/>
      <c r="DV182" s="158"/>
      <c r="DW182" s="158"/>
      <c r="DX182" s="158"/>
      <c r="DY182" s="158"/>
      <c r="DZ182" s="158"/>
      <c r="EA182" s="158"/>
      <c r="EB182" s="158"/>
      <c r="EC182" s="158"/>
      <c r="ED182" s="158"/>
      <c r="EE182" s="158"/>
      <c r="EF182" s="158"/>
      <c r="EG182" s="158"/>
      <c r="EH182" s="158"/>
      <c r="EI182" s="158"/>
      <c r="EJ182" s="158"/>
      <c r="EK182" s="158"/>
      <c r="EL182" s="158"/>
      <c r="EM182" s="158"/>
      <c r="EN182" s="158"/>
      <c r="EO182" s="158"/>
      <c r="EP182" s="158"/>
      <c r="EQ182" s="158"/>
      <c r="ER182" s="158"/>
      <c r="ES182" s="158"/>
      <c r="ET182" s="158"/>
      <c r="EU182" s="158"/>
      <c r="EV182" s="158"/>
      <c r="EW182" s="158"/>
      <c r="EX182" s="158"/>
      <c r="EY182" s="158"/>
      <c r="EZ182" s="158"/>
      <c r="FA182" s="158"/>
      <c r="FB182" s="158"/>
      <c r="FC182" s="158"/>
      <c r="FD182" s="158"/>
      <c r="FE182" s="158"/>
      <c r="FF182" s="158"/>
      <c r="FG182" s="158"/>
      <c r="FH182" s="158"/>
      <c r="FI182" s="158"/>
      <c r="FJ182" s="158"/>
      <c r="FK182" s="158"/>
      <c r="FL182" s="158"/>
      <c r="FM182" s="158"/>
      <c r="FN182" s="158"/>
      <c r="FO182" s="158"/>
      <c r="FP182" s="158"/>
      <c r="FQ182" s="158"/>
      <c r="FR182" s="158"/>
      <c r="FS182" s="158"/>
      <c r="FT182" s="158"/>
      <c r="FU182" s="158"/>
      <c r="FV182" s="158"/>
      <c r="FW182" s="158"/>
      <c r="FX182" s="158"/>
      <c r="FY182" s="158"/>
      <c r="FZ182" s="158"/>
      <c r="GA182" s="158"/>
      <c r="GB182" s="158"/>
      <c r="GC182" s="158"/>
      <c r="GD182" s="158"/>
      <c r="GE182" s="158"/>
      <c r="GF182" s="158"/>
      <c r="GG182" s="158"/>
      <c r="GH182" s="158"/>
      <c r="GI182" s="158"/>
      <c r="GJ182" s="158"/>
      <c r="GK182" s="158"/>
      <c r="GL182" s="158"/>
      <c r="GM182" s="158"/>
      <c r="GN182" s="158"/>
      <c r="GO182" s="158"/>
      <c r="GP182" s="158"/>
      <c r="GQ182" s="158"/>
      <c r="GR182" s="158"/>
      <c r="GS182" s="158"/>
      <c r="GT182" s="158"/>
      <c r="GU182" s="158"/>
      <c r="GV182" s="158"/>
      <c r="GW182" s="158"/>
      <c r="GX182" s="158"/>
      <c r="GY182" s="158"/>
      <c r="GZ182" s="158"/>
      <c r="HA182" s="158"/>
      <c r="HB182" s="158"/>
      <c r="HC182" s="158"/>
      <c r="HD182" s="158"/>
      <c r="HE182" s="158"/>
      <c r="HF182" s="158"/>
      <c r="HG182" s="158"/>
      <c r="HH182" s="158"/>
      <c r="HI182" s="158"/>
      <c r="HJ182" s="158"/>
      <c r="HK182" s="158"/>
      <c r="HL182" s="158"/>
      <c r="HM182" s="158"/>
      <c r="HN182" s="158"/>
      <c r="HO182" s="158"/>
      <c r="HP182" s="158"/>
      <c r="HQ182" s="158"/>
      <c r="HR182" s="158"/>
      <c r="HS182" s="158"/>
      <c r="HT182" s="158"/>
      <c r="HU182" s="158"/>
      <c r="HV182" s="158"/>
      <c r="HW182" s="158"/>
      <c r="HX182" s="158"/>
      <c r="HY182" s="158"/>
      <c r="HZ182" s="158"/>
      <c r="IA182" s="158"/>
      <c r="IB182" s="158"/>
      <c r="IC182" s="158"/>
      <c r="ID182" s="158"/>
      <c r="IE182" s="158"/>
      <c r="IF182" s="158"/>
      <c r="IG182" s="158"/>
      <c r="IH182" s="158"/>
      <c r="II182" s="158"/>
      <c r="IJ182" s="158"/>
      <c r="IK182" s="158"/>
      <c r="IL182" s="158"/>
      <c r="IM182" s="158"/>
      <c r="IN182" s="158"/>
      <c r="IO182" s="158"/>
      <c r="IP182" s="158"/>
      <c r="IQ182" s="158"/>
      <c r="IR182" s="158"/>
      <c r="IS182" s="158"/>
      <c r="IT182" s="158"/>
      <c r="IU182" s="158"/>
      <c r="IV182" s="158"/>
      <c r="IW182" s="158"/>
      <c r="IX182" s="158"/>
      <c r="IY182" s="158"/>
      <c r="IZ182" s="158"/>
      <c r="JA182" s="158"/>
      <c r="JB182" s="158"/>
      <c r="JC182" s="158"/>
      <c r="JD182" s="158"/>
      <c r="JE182" s="158"/>
      <c r="JF182" s="158"/>
      <c r="JG182" s="158"/>
      <c r="JH182" s="158"/>
      <c r="JI182" s="158"/>
      <c r="JJ182" s="158"/>
      <c r="JK182" s="158"/>
      <c r="JL182" s="158"/>
      <c r="JM182" s="158"/>
      <c r="JN182" s="158"/>
      <c r="JO182" s="158"/>
      <c r="JP182" s="158"/>
      <c r="JQ182" s="158"/>
      <c r="JR182" s="158"/>
      <c r="JS182" s="158"/>
      <c r="JT182" s="158"/>
      <c r="JU182" s="158"/>
      <c r="JV182" s="158"/>
      <c r="JW182" s="158"/>
      <c r="JX182" s="158"/>
      <c r="JY182" s="158"/>
      <c r="JZ182" s="158"/>
      <c r="KA182" s="158"/>
      <c r="KB182" s="158"/>
      <c r="KC182" s="158"/>
      <c r="KD182" s="158"/>
      <c r="KE182" s="158"/>
      <c r="KF182" s="158"/>
      <c r="KG182" s="158"/>
      <c r="KH182" s="158"/>
      <c r="KI182" s="158"/>
      <c r="KJ182" s="158"/>
      <c r="KK182" s="158"/>
      <c r="KL182" s="158"/>
      <c r="KM182" s="158"/>
      <c r="KN182" s="158"/>
      <c r="KO182" s="158"/>
      <c r="KP182" s="158"/>
      <c r="KQ182" s="158"/>
      <c r="KR182" s="158"/>
      <c r="KS182" s="158"/>
      <c r="KT182" s="158"/>
      <c r="KU182" s="158"/>
      <c r="KV182" s="158"/>
      <c r="KW182" s="158"/>
      <c r="KX182" s="158"/>
      <c r="KY182" s="158"/>
      <c r="KZ182" s="158"/>
      <c r="LA182" s="158"/>
      <c r="LB182" s="158"/>
      <c r="LC182" s="158"/>
      <c r="LD182" s="158"/>
      <c r="LE182" s="158"/>
      <c r="LF182" s="158"/>
      <c r="LG182" s="158"/>
      <c r="LH182" s="158"/>
      <c r="LI182" s="158"/>
      <c r="LJ182" s="158"/>
      <c r="LK182" s="158"/>
      <c r="LL182" s="158"/>
      <c r="LM182" s="158"/>
      <c r="LN182" s="158"/>
      <c r="LO182" s="158"/>
      <c r="LP182" s="158"/>
      <c r="LQ182" s="158"/>
      <c r="LR182" s="158"/>
      <c r="LS182" s="158"/>
      <c r="LT182" s="158"/>
      <c r="LU182" s="158"/>
      <c r="LV182" s="158"/>
      <c r="LW182" s="158"/>
      <c r="LX182" s="158"/>
      <c r="LY182" s="158"/>
      <c r="LZ182" s="158"/>
      <c r="MA182" s="158"/>
      <c r="MB182" s="158"/>
      <c r="MC182" s="158"/>
      <c r="MD182" s="158"/>
      <c r="ME182" s="158"/>
      <c r="MF182" s="158"/>
      <c r="MG182" s="158"/>
      <c r="MH182" s="158"/>
      <c r="MI182" s="158"/>
      <c r="MJ182" s="158"/>
      <c r="MK182" s="158"/>
      <c r="ML182" s="158"/>
      <c r="MM182" s="158"/>
      <c r="MN182" s="158"/>
      <c r="MO182" s="158"/>
      <c r="MP182" s="158"/>
      <c r="MQ182" s="158"/>
      <c r="MR182" s="158"/>
      <c r="MS182" s="158"/>
      <c r="MT182" s="158"/>
      <c r="MU182" s="158"/>
      <c r="MV182" s="158"/>
      <c r="MW182" s="158"/>
      <c r="MX182" s="158"/>
      <c r="MY182" s="158"/>
      <c r="MZ182" s="158"/>
      <c r="NA182" s="158"/>
      <c r="NB182" s="158"/>
      <c r="NC182" s="158"/>
      <c r="ND182" s="158"/>
      <c r="NE182" s="158"/>
      <c r="NF182" s="158"/>
      <c r="NG182" s="158"/>
      <c r="NH182" s="158"/>
      <c r="NI182" s="158"/>
      <c r="NJ182" s="158"/>
      <c r="NK182" s="158"/>
      <c r="NL182" s="158"/>
      <c r="NM182" s="158"/>
      <c r="NN182" s="158"/>
      <c r="NO182" s="158"/>
      <c r="NP182" s="158"/>
      <c r="NQ182" s="158"/>
      <c r="NR182" s="158"/>
      <c r="NS182" s="158"/>
      <c r="NT182" s="158"/>
      <c r="NU182" s="158"/>
      <c r="NV182" s="158"/>
      <c r="NW182" s="158"/>
      <c r="NX182" s="158"/>
      <c r="NY182" s="158"/>
      <c r="NZ182" s="158"/>
      <c r="OA182" s="158"/>
      <c r="OB182" s="158"/>
      <c r="OC182" s="158"/>
      <c r="OD182" s="158"/>
      <c r="OE182" s="158"/>
      <c r="OF182" s="158"/>
      <c r="OG182" s="158"/>
      <c r="OH182" s="158"/>
      <c r="OI182" s="158"/>
      <c r="OJ182" s="158"/>
      <c r="OK182" s="158"/>
      <c r="OL182" s="158"/>
      <c r="OM182" s="158"/>
      <c r="ON182" s="158"/>
      <c r="OO182" s="158"/>
      <c r="OP182" s="158"/>
      <c r="OQ182" s="158"/>
      <c r="OR182" s="158"/>
      <c r="OS182" s="158"/>
      <c r="OT182" s="158"/>
      <c r="OU182" s="158"/>
      <c r="OV182" s="158"/>
      <c r="OW182" s="158"/>
      <c r="OX182" s="158"/>
      <c r="OY182" s="158"/>
      <c r="OZ182" s="158"/>
      <c r="PA182" s="158"/>
      <c r="PB182" s="158"/>
      <c r="PC182" s="158"/>
      <c r="PD182" s="158"/>
      <c r="PE182" s="158"/>
      <c r="PF182" s="158"/>
      <c r="PG182" s="158"/>
      <c r="PH182" s="158"/>
      <c r="PI182" s="158"/>
      <c r="PJ182" s="158"/>
      <c r="PK182" s="158"/>
      <c r="PL182" s="158"/>
      <c r="PM182" s="158"/>
      <c r="PN182" s="158"/>
      <c r="PO182" s="158"/>
      <c r="PP182" s="158"/>
      <c r="PQ182" s="158"/>
      <c r="PR182" s="158"/>
      <c r="PS182" s="158"/>
      <c r="PT182" s="158"/>
      <c r="PU182" s="158"/>
      <c r="PV182" s="158"/>
      <c r="PW182" s="158"/>
      <c r="PX182" s="158"/>
      <c r="PY182" s="158"/>
      <c r="PZ182" s="158"/>
      <c r="QA182" s="158"/>
      <c r="QB182" s="158"/>
      <c r="QC182" s="158"/>
      <c r="QD182" s="158"/>
      <c r="QE182" s="158"/>
      <c r="QF182" s="158"/>
      <c r="QG182" s="158"/>
      <c r="QH182" s="158"/>
      <c r="QI182" s="158"/>
      <c r="QJ182" s="158"/>
      <c r="QK182" s="158"/>
      <c r="QL182" s="158"/>
      <c r="QM182" s="158"/>
      <c r="QN182" s="158"/>
      <c r="QO182" s="158"/>
      <c r="QP182" s="158"/>
      <c r="QQ182" s="158"/>
      <c r="QR182" s="158"/>
      <c r="QS182" s="158"/>
      <c r="QT182" s="158"/>
      <c r="QU182" s="158"/>
      <c r="QV182" s="158"/>
      <c r="QW182" s="158"/>
      <c r="QX182" s="158"/>
      <c r="QY182" s="158"/>
      <c r="QZ182" s="158"/>
      <c r="RA182" s="158"/>
      <c r="RB182" s="158"/>
      <c r="RC182" s="158"/>
      <c r="RD182" s="158"/>
      <c r="RE182" s="158"/>
      <c r="RF182" s="158"/>
      <c r="RG182" s="158"/>
      <c r="RH182" s="158"/>
      <c r="RI182" s="158"/>
      <c r="RJ182" s="158"/>
      <c r="RK182" s="158"/>
      <c r="RL182" s="158"/>
      <c r="RM182" s="158"/>
      <c r="RN182" s="158"/>
      <c r="RO182" s="158"/>
      <c r="RP182" s="158"/>
      <c r="RQ182" s="158"/>
      <c r="RR182" s="158"/>
      <c r="RS182" s="158"/>
      <c r="RT182" s="158"/>
      <c r="RU182" s="158"/>
      <c r="RV182" s="158"/>
      <c r="RW182" s="158"/>
      <c r="RX182" s="158"/>
      <c r="RY182" s="158"/>
      <c r="RZ182" s="158"/>
      <c r="SA182" s="158"/>
      <c r="SB182" s="158"/>
      <c r="SC182" s="158"/>
      <c r="SD182" s="158"/>
      <c r="SE182" s="158"/>
      <c r="SF182" s="158"/>
      <c r="SG182" s="158"/>
      <c r="SH182" s="158"/>
      <c r="SI182" s="158"/>
      <c r="SJ182" s="158"/>
      <c r="SK182" s="158"/>
      <c r="SL182" s="158"/>
      <c r="SM182" s="158"/>
      <c r="SN182" s="158"/>
      <c r="SO182" s="158"/>
      <c r="SP182" s="158"/>
      <c r="SQ182" s="158"/>
      <c r="SR182" s="158"/>
      <c r="SS182" s="158"/>
      <c r="ST182" s="158"/>
      <c r="SU182" s="158"/>
      <c r="SV182" s="158"/>
      <c r="SW182" s="158"/>
      <c r="SX182" s="158"/>
      <c r="SY182" s="158"/>
      <c r="SZ182" s="158"/>
      <c r="TA182" s="158"/>
      <c r="TB182" s="158"/>
      <c r="TC182" s="158"/>
      <c r="TD182" s="158"/>
      <c r="TE182" s="158"/>
      <c r="TF182" s="158"/>
      <c r="TG182" s="158"/>
      <c r="TH182" s="158"/>
      <c r="TI182" s="158"/>
      <c r="TJ182" s="158"/>
      <c r="TK182" s="158"/>
      <c r="TL182" s="158"/>
      <c r="TM182" s="158"/>
      <c r="TN182" s="158"/>
      <c r="TO182" s="158"/>
      <c r="TP182" s="158"/>
      <c r="TQ182" s="158"/>
      <c r="TR182" s="158"/>
      <c r="TS182" s="158"/>
      <c r="TT182" s="158"/>
      <c r="TU182" s="158"/>
      <c r="TV182" s="158"/>
      <c r="TW182" s="158"/>
      <c r="TX182" s="158"/>
      <c r="TY182" s="158"/>
      <c r="TZ182" s="158"/>
      <c r="UA182" s="158"/>
      <c r="UB182" s="158"/>
      <c r="UC182" s="158"/>
      <c r="UD182" s="158"/>
      <c r="UE182" s="158"/>
      <c r="UF182" s="158"/>
      <c r="UG182" s="158"/>
      <c r="UH182" s="158"/>
      <c r="UI182" s="158"/>
      <c r="UJ182" s="158"/>
      <c r="UK182" s="158"/>
      <c r="UL182" s="158"/>
      <c r="UM182" s="158"/>
      <c r="UN182" s="158"/>
      <c r="UO182" s="158"/>
      <c r="UP182" s="158"/>
      <c r="UQ182" s="158"/>
      <c r="UR182" s="158"/>
      <c r="US182" s="158"/>
      <c r="UT182" s="158"/>
      <c r="UU182" s="158"/>
      <c r="UV182" s="158"/>
      <c r="UW182" s="158"/>
      <c r="UX182" s="158"/>
      <c r="UY182" s="158"/>
      <c r="UZ182" s="158"/>
      <c r="VA182" s="158"/>
      <c r="VB182" s="158"/>
      <c r="VC182" s="158"/>
      <c r="VD182" s="158"/>
      <c r="VE182" s="158"/>
      <c r="VF182" s="158"/>
      <c r="VG182" s="158"/>
      <c r="VH182" s="158"/>
      <c r="VI182" s="158"/>
      <c r="VJ182" s="158"/>
      <c r="VK182" s="158"/>
      <c r="VL182" s="158"/>
      <c r="VM182" s="158"/>
      <c r="VN182" s="158"/>
      <c r="VO182" s="158"/>
      <c r="VP182" s="158"/>
      <c r="VQ182" s="158"/>
      <c r="VR182" s="158"/>
      <c r="VS182" s="158"/>
      <c r="VT182" s="158"/>
      <c r="VU182" s="158"/>
      <c r="VV182" s="158"/>
      <c r="VW182" s="158"/>
      <c r="VX182" s="158"/>
      <c r="VY182" s="158"/>
      <c r="VZ182" s="158"/>
      <c r="WA182" s="158"/>
      <c r="WB182" s="158"/>
      <c r="WC182" s="158"/>
      <c r="WD182" s="158"/>
      <c r="WE182" s="158"/>
      <c r="WF182" s="158"/>
      <c r="WG182" s="158"/>
      <c r="WH182" s="158"/>
      <c r="WI182" s="158"/>
      <c r="WJ182" s="158"/>
      <c r="WK182" s="158"/>
      <c r="WL182" s="158"/>
      <c r="WM182" s="158"/>
      <c r="WN182" s="158"/>
      <c r="WO182" s="158"/>
      <c r="WP182" s="158"/>
      <c r="WQ182" s="158"/>
      <c r="WR182" s="158"/>
      <c r="WS182" s="158"/>
      <c r="WT182" s="158"/>
      <c r="WU182" s="158"/>
      <c r="WV182" s="158"/>
      <c r="WW182" s="158"/>
      <c r="WX182" s="158"/>
      <c r="WY182" s="158"/>
      <c r="WZ182" s="158"/>
      <c r="XA182" s="158"/>
      <c r="XB182" s="158"/>
      <c r="XC182" s="158"/>
      <c r="XD182" s="158"/>
      <c r="XE182" s="158"/>
      <c r="XF182" s="158"/>
      <c r="XG182" s="158"/>
      <c r="XH182" s="158"/>
      <c r="XI182" s="158"/>
      <c r="XJ182" s="158"/>
      <c r="XK182" s="158"/>
      <c r="XL182" s="158"/>
      <c r="XM182" s="158"/>
      <c r="XN182" s="158"/>
      <c r="XO182" s="158"/>
      <c r="XP182" s="158"/>
      <c r="XQ182" s="158"/>
      <c r="XR182" s="158"/>
      <c r="XS182" s="158"/>
      <c r="XT182" s="158"/>
      <c r="XU182" s="158"/>
      <c r="XV182" s="158"/>
      <c r="XW182" s="158"/>
      <c r="XX182" s="158"/>
      <c r="XY182" s="158"/>
      <c r="XZ182" s="158"/>
      <c r="YA182" s="158"/>
      <c r="YB182" s="158"/>
      <c r="YC182" s="158"/>
      <c r="YD182" s="158"/>
      <c r="YE182" s="158"/>
      <c r="YF182" s="158"/>
      <c r="YG182" s="158"/>
      <c r="YH182" s="158"/>
      <c r="YI182" s="158"/>
      <c r="YJ182" s="158"/>
      <c r="YK182" s="158"/>
      <c r="YL182" s="158"/>
      <c r="YM182" s="158"/>
      <c r="YN182" s="158"/>
      <c r="YO182" s="158"/>
      <c r="YP182" s="158"/>
      <c r="YQ182" s="158"/>
      <c r="YR182" s="158"/>
      <c r="YS182" s="158"/>
      <c r="YT182" s="158"/>
      <c r="YU182" s="158"/>
      <c r="YV182" s="158"/>
      <c r="YW182" s="158"/>
      <c r="YX182" s="158"/>
      <c r="YY182" s="158"/>
      <c r="YZ182" s="158"/>
      <c r="ZA182" s="158"/>
      <c r="ZB182" s="158"/>
      <c r="ZC182" s="158"/>
      <c r="ZD182" s="158"/>
      <c r="ZE182" s="158"/>
      <c r="ZF182" s="158"/>
      <c r="ZG182" s="158"/>
      <c r="ZH182" s="158"/>
      <c r="ZI182" s="158"/>
      <c r="ZJ182" s="158"/>
      <c r="ZK182" s="158"/>
      <c r="ZL182" s="158"/>
      <c r="ZM182" s="158"/>
      <c r="ZN182" s="158"/>
      <c r="ZO182" s="158"/>
      <c r="ZP182" s="158"/>
      <c r="ZQ182" s="158"/>
      <c r="ZR182" s="158"/>
      <c r="ZS182" s="158"/>
      <c r="ZT182" s="158"/>
      <c r="ZU182" s="158"/>
      <c r="ZV182" s="158"/>
      <c r="ZW182" s="158"/>
      <c r="ZX182" s="158"/>
      <c r="ZY182" s="158"/>
      <c r="ZZ182" s="158"/>
      <c r="AAA182" s="158"/>
      <c r="AAB182" s="158"/>
      <c r="AAC182" s="158"/>
      <c r="AAD182" s="158"/>
      <c r="AAE182" s="158"/>
      <c r="AAF182" s="158"/>
      <c r="AAG182" s="158"/>
      <c r="AAH182" s="158"/>
      <c r="AAI182" s="158"/>
      <c r="AAJ182" s="158"/>
      <c r="AAK182" s="158"/>
      <c r="AAL182" s="158"/>
      <c r="AAM182" s="158"/>
      <c r="AAN182" s="158"/>
      <c r="AAO182" s="158"/>
      <c r="AAP182" s="158"/>
      <c r="AAQ182" s="158"/>
      <c r="AAR182" s="158"/>
      <c r="AAS182" s="158"/>
      <c r="AAT182" s="158"/>
      <c r="AAU182" s="158"/>
      <c r="AAV182" s="158"/>
      <c r="AAW182" s="158"/>
      <c r="AAX182" s="158"/>
      <c r="AAY182" s="158"/>
      <c r="AAZ182" s="158"/>
      <c r="ABA182" s="158"/>
      <c r="ABB182" s="158"/>
      <c r="ABC182" s="158"/>
      <c r="ABD182" s="158"/>
      <c r="ABE182" s="158"/>
      <c r="ABF182" s="158"/>
      <c r="ABG182" s="158"/>
      <c r="ABH182" s="158"/>
      <c r="ABI182" s="158"/>
      <c r="ABJ182" s="158"/>
      <c r="ABK182" s="158"/>
      <c r="ABL182" s="158"/>
      <c r="ABM182" s="158"/>
      <c r="ABN182" s="158"/>
      <c r="ABO182" s="158"/>
      <c r="ABP182" s="158"/>
      <c r="ABQ182" s="158"/>
      <c r="ABR182" s="158"/>
      <c r="ABS182" s="158"/>
      <c r="ABT182" s="158"/>
      <c r="ABU182" s="158"/>
      <c r="ABV182" s="158"/>
      <c r="ABW182" s="158"/>
      <c r="ABX182" s="158"/>
      <c r="ABY182" s="158"/>
      <c r="ABZ182" s="158"/>
      <c r="ACA182" s="158"/>
      <c r="ACB182" s="158"/>
      <c r="ACC182" s="158"/>
      <c r="ACD182" s="158"/>
      <c r="ACE182" s="158"/>
      <c r="ACF182" s="158"/>
      <c r="ACG182" s="158"/>
      <c r="ACH182" s="158"/>
      <c r="ACI182" s="158"/>
      <c r="ACJ182" s="158"/>
      <c r="ACK182" s="158"/>
      <c r="ACL182" s="158"/>
      <c r="ACM182" s="158"/>
      <c r="ACN182" s="158"/>
      <c r="ACO182" s="158"/>
      <c r="ACP182" s="158"/>
      <c r="ACQ182" s="158"/>
      <c r="ACR182" s="159"/>
      <c r="ACS182" s="160">
        <f t="array" ref="ACS182">SUM(IF(RIGHT($Q182:$ACR182)=ACS$11,IFERROR(--LEFT($Q182:$ACR182,LEN($Q182:$ACR182)-1),0)))</f>
        <v>0</v>
      </c>
      <c r="ACT182" s="160">
        <f t="array" ref="ACT182">SUM(IF(RIGHT($Q182:$ACR182)=ACT$11,IFERROR(--LEFT($Q182:$ACR182,LEN($Q182:$ACR182)-1),0)))</f>
        <v>0</v>
      </c>
      <c r="ACU182" s="160">
        <f t="array" ref="ACU182">SUM(IF(RIGHT($Q182:$ACR182)=ACU$11,IFERROR(--LEFT($Q182:$ACR182,LEN($Q182:$ACR182)-1),0)))</f>
        <v>0</v>
      </c>
      <c r="ACV182" s="160">
        <f t="array" ref="ACV182">SUM(IF(RIGHT($Q182:$ACR182)=ACV$11,IFERROR(--LEFT($Q182:$ACR182,LEN($Q182:$ACR182)-1),0)))</f>
        <v>0</v>
      </c>
      <c r="ACW182" s="160">
        <f t="array" ref="ACW182">SUM(IF(RIGHT($Q182:$ACR182)=ACW$11,IFERROR(--LEFT($Q182:$ACR182,LEN($Q182:$ACR182)-1),0)))</f>
        <v>0</v>
      </c>
      <c r="ACX182" s="160">
        <f t="array" ref="ACX182">SUM(IF(RIGHT($Q182:$ACR182)=ACX$11,IFERROR(--LEFT($Q182:$ACR182,LEN($Q182:$ACR182)-1),0)))</f>
        <v>0</v>
      </c>
      <c r="ACY182" s="160">
        <f t="array" ref="ACY182">SUM(IF(RIGHT($Q182:$ACR182)=ACY$11,IFERROR(--LEFT($Q182:$ACR182,LEN($Q182:$ACR182)-1),0)))</f>
        <v>0</v>
      </c>
      <c r="ACZ182" s="160">
        <f t="array" ref="ACZ182">SUM(IF(RIGHT($Q182:$ACR182)=ACZ$11,IFERROR(--LEFT($Q182:$ACR182,LEN($Q182:$ACR182)-1),0)))</f>
        <v>0</v>
      </c>
      <c r="ADA182" s="158">
        <f t="shared" si="2287"/>
        <v>0</v>
      </c>
      <c r="ADB182" s="158">
        <f t="shared" si="2288"/>
        <v>0</v>
      </c>
      <c r="ADC182" s="158">
        <f t="shared" si="2289"/>
        <v>0</v>
      </c>
      <c r="ADD182" s="158">
        <f t="shared" si="2290"/>
        <v>0</v>
      </c>
      <c r="ADE182" s="158">
        <f t="shared" si="2291"/>
        <v>0</v>
      </c>
      <c r="ADF182" s="158">
        <f t="shared" si="2292"/>
        <v>0</v>
      </c>
      <c r="ADG182" s="158">
        <f t="shared" si="2293"/>
        <v>0</v>
      </c>
      <c r="ADH182" s="158">
        <f t="shared" si="2294"/>
        <v>0</v>
      </c>
      <c r="ADI182" s="160">
        <f t="array" ref="ADI182">SUM(IF(RIGHT($Q182:$ACR182)=ADI$11,IFERROR(--LEFT($Q182:$ACR182,LEN($Q182:$ACR182)-1),0)))</f>
        <v>0</v>
      </c>
      <c r="ADJ182" s="152">
        <f t="shared" si="2295"/>
        <v>0</v>
      </c>
      <c r="AEC182" s="143"/>
      <c r="AEO182" s="108"/>
      <c r="AEP182" s="108"/>
      <c r="AEQ182" s="108"/>
      <c r="AER182" s="108"/>
      <c r="AES182" s="108"/>
      <c r="AET182" s="108"/>
      <c r="AEU182" s="108"/>
      <c r="AEV182" s="108"/>
      <c r="AEW182" s="143"/>
      <c r="AFI182" s="108"/>
      <c r="AFJ182" s="108"/>
      <c r="AFK182" s="108"/>
      <c r="AFL182" s="108"/>
      <c r="AFM182" s="108"/>
      <c r="AFN182" s="108"/>
      <c r="AFO182" s="108"/>
      <c r="AFP182" s="108"/>
      <c r="AFQ182" s="143"/>
      <c r="AGC182" s="108"/>
      <c r="AGD182" s="108"/>
      <c r="AGE182" s="108"/>
      <c r="AGF182" s="108"/>
      <c r="AGG182" s="108"/>
      <c r="AGH182" s="108"/>
      <c r="AGI182" s="108"/>
      <c r="AGJ182" s="108"/>
      <c r="AGK182" s="143"/>
      <c r="AGW182" s="108"/>
      <c r="AGX182" s="108"/>
      <c r="AGY182" s="108"/>
      <c r="AGZ182" s="108"/>
      <c r="AHA182" s="108"/>
      <c r="AHB182" s="108"/>
      <c r="AHC182" s="108"/>
      <c r="AHD182" s="108"/>
      <c r="AHE182" s="143"/>
      <c r="AHQ182" s="108"/>
      <c r="AHR182" s="108"/>
      <c r="AHS182" s="108"/>
      <c r="AHT182" s="108"/>
      <c r="AHU182" s="108"/>
      <c r="AHV182" s="108"/>
      <c r="AHW182" s="108"/>
      <c r="AHX182" s="108"/>
      <c r="AHY182" s="143"/>
      <c r="AIK182" s="108"/>
      <c r="AIL182" s="108"/>
      <c r="AIM182" s="108"/>
      <c r="AIN182" s="108"/>
      <c r="AIO182" s="108"/>
      <c r="AIP182" s="108"/>
      <c r="AIQ182" s="108"/>
      <c r="AIR182" s="108"/>
      <c r="AIS182" s="143"/>
      <c r="AJE182" s="108"/>
      <c r="AJF182" s="108"/>
      <c r="AJG182" s="108"/>
      <c r="AJH182" s="108"/>
      <c r="AJI182" s="108"/>
      <c r="AJJ182" s="108"/>
      <c r="AJK182" s="108"/>
      <c r="AJL182" s="108"/>
      <c r="AJM182" s="143"/>
      <c r="AJY182" s="108"/>
      <c r="AJZ182" s="108"/>
      <c r="AKA182" s="108"/>
      <c r="AKB182" s="108"/>
      <c r="AKC182" s="108"/>
      <c r="AKD182" s="108"/>
      <c r="AKE182" s="108"/>
      <c r="AKF182" s="108"/>
      <c r="AKG182" s="143"/>
      <c r="AKS182" s="108"/>
      <c r="AKT182" s="108"/>
      <c r="AKU182" s="108"/>
      <c r="AKV182" s="108"/>
      <c r="AKW182" s="108"/>
      <c r="AKX182" s="108"/>
      <c r="AKY182" s="108"/>
      <c r="AKZ182" s="108"/>
      <c r="ALA182" s="143"/>
      <c r="ALM182" s="108"/>
      <c r="ALN182" s="108"/>
      <c r="ALO182" s="108"/>
      <c r="ALP182" s="108"/>
      <c r="ALQ182" s="108"/>
      <c r="ALR182" s="108"/>
      <c r="ALS182" s="108"/>
      <c r="ALT182" s="108"/>
      <c r="ALU182" s="143"/>
      <c r="AMG182" s="108"/>
      <c r="AMH182" s="108"/>
      <c r="AMI182" s="108"/>
      <c r="AMJ182" s="108"/>
      <c r="AMK182" s="108"/>
      <c r="AML182" s="108"/>
      <c r="AMM182" s="108"/>
      <c r="AMN182" s="108"/>
    </row>
    <row r="183" spans="2:1028" x14ac:dyDescent="0.25">
      <c r="B183" s="24">
        <v>172</v>
      </c>
      <c r="C183" s="24"/>
      <c r="D183" s="25"/>
      <c r="E183" s="25"/>
      <c r="F183" s="24"/>
      <c r="G183" s="153"/>
      <c r="H183" s="154"/>
      <c r="I183" s="23"/>
      <c r="J183" s="23"/>
      <c r="K183" s="23"/>
      <c r="L183" s="23"/>
      <c r="M183" s="23"/>
      <c r="N183" s="23"/>
      <c r="O183" s="23"/>
      <c r="P183" s="155"/>
      <c r="Q183" s="156"/>
      <c r="R183" s="157"/>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c r="BS183" s="158"/>
      <c r="BT183" s="158"/>
      <c r="BU183" s="158"/>
      <c r="BV183" s="158"/>
      <c r="BW183" s="158"/>
      <c r="BX183" s="158"/>
      <c r="BY183" s="158"/>
      <c r="BZ183" s="158"/>
      <c r="CA183" s="158"/>
      <c r="CB183" s="158"/>
      <c r="CC183" s="158"/>
      <c r="CD183" s="158"/>
      <c r="CE183" s="158"/>
      <c r="CF183" s="158"/>
      <c r="CG183" s="158"/>
      <c r="CH183" s="158"/>
      <c r="CI183" s="158"/>
      <c r="CJ183" s="158"/>
      <c r="CK183" s="158"/>
      <c r="CL183" s="158"/>
      <c r="CM183" s="158"/>
      <c r="CN183" s="158"/>
      <c r="CO183" s="158"/>
      <c r="CP183" s="158"/>
      <c r="CQ183" s="158"/>
      <c r="CR183" s="158"/>
      <c r="CS183" s="158"/>
      <c r="CT183" s="158"/>
      <c r="CU183" s="158"/>
      <c r="CV183" s="158"/>
      <c r="CW183" s="158"/>
      <c r="CX183" s="158"/>
      <c r="CY183" s="158"/>
      <c r="CZ183" s="158"/>
      <c r="DA183" s="158"/>
      <c r="DB183" s="158"/>
      <c r="DC183" s="158"/>
      <c r="DD183" s="158"/>
      <c r="DE183" s="158"/>
      <c r="DF183" s="158"/>
      <c r="DG183" s="158"/>
      <c r="DH183" s="158"/>
      <c r="DI183" s="158"/>
      <c r="DJ183" s="158"/>
      <c r="DK183" s="158"/>
      <c r="DL183" s="158"/>
      <c r="DM183" s="158"/>
      <c r="DN183" s="158"/>
      <c r="DO183" s="158"/>
      <c r="DP183" s="158"/>
      <c r="DQ183" s="158"/>
      <c r="DR183" s="158"/>
      <c r="DS183" s="158"/>
      <c r="DT183" s="158"/>
      <c r="DU183" s="158"/>
      <c r="DV183" s="158"/>
      <c r="DW183" s="158"/>
      <c r="DX183" s="158"/>
      <c r="DY183" s="158"/>
      <c r="DZ183" s="158"/>
      <c r="EA183" s="158"/>
      <c r="EB183" s="158"/>
      <c r="EC183" s="158"/>
      <c r="ED183" s="158"/>
      <c r="EE183" s="158"/>
      <c r="EF183" s="158"/>
      <c r="EG183" s="158"/>
      <c r="EH183" s="158"/>
      <c r="EI183" s="158"/>
      <c r="EJ183" s="158"/>
      <c r="EK183" s="158"/>
      <c r="EL183" s="158"/>
      <c r="EM183" s="158"/>
      <c r="EN183" s="158"/>
      <c r="EO183" s="158"/>
      <c r="EP183" s="158"/>
      <c r="EQ183" s="158"/>
      <c r="ER183" s="158"/>
      <c r="ES183" s="158"/>
      <c r="ET183" s="158"/>
      <c r="EU183" s="158"/>
      <c r="EV183" s="158"/>
      <c r="EW183" s="158"/>
      <c r="EX183" s="158"/>
      <c r="EY183" s="158"/>
      <c r="EZ183" s="158"/>
      <c r="FA183" s="158"/>
      <c r="FB183" s="158"/>
      <c r="FC183" s="158"/>
      <c r="FD183" s="158"/>
      <c r="FE183" s="158"/>
      <c r="FF183" s="158"/>
      <c r="FG183" s="158"/>
      <c r="FH183" s="158"/>
      <c r="FI183" s="158"/>
      <c r="FJ183" s="158"/>
      <c r="FK183" s="158"/>
      <c r="FL183" s="158"/>
      <c r="FM183" s="158"/>
      <c r="FN183" s="158"/>
      <c r="FO183" s="158"/>
      <c r="FP183" s="158"/>
      <c r="FQ183" s="158"/>
      <c r="FR183" s="158"/>
      <c r="FS183" s="158"/>
      <c r="FT183" s="158"/>
      <c r="FU183" s="158"/>
      <c r="FV183" s="158"/>
      <c r="FW183" s="158"/>
      <c r="FX183" s="158"/>
      <c r="FY183" s="158"/>
      <c r="FZ183" s="158"/>
      <c r="GA183" s="158"/>
      <c r="GB183" s="158"/>
      <c r="GC183" s="158"/>
      <c r="GD183" s="158"/>
      <c r="GE183" s="158"/>
      <c r="GF183" s="158"/>
      <c r="GG183" s="158"/>
      <c r="GH183" s="158"/>
      <c r="GI183" s="158"/>
      <c r="GJ183" s="158"/>
      <c r="GK183" s="158"/>
      <c r="GL183" s="158"/>
      <c r="GM183" s="158"/>
      <c r="GN183" s="158"/>
      <c r="GO183" s="158"/>
      <c r="GP183" s="158"/>
      <c r="GQ183" s="158"/>
      <c r="GR183" s="158"/>
      <c r="GS183" s="158"/>
      <c r="GT183" s="158"/>
      <c r="GU183" s="158"/>
      <c r="GV183" s="158"/>
      <c r="GW183" s="158"/>
      <c r="GX183" s="158"/>
      <c r="GY183" s="158"/>
      <c r="GZ183" s="158"/>
      <c r="HA183" s="158"/>
      <c r="HB183" s="158"/>
      <c r="HC183" s="158"/>
      <c r="HD183" s="158"/>
      <c r="HE183" s="158"/>
      <c r="HF183" s="158"/>
      <c r="HG183" s="158"/>
      <c r="HH183" s="158"/>
      <c r="HI183" s="158"/>
      <c r="HJ183" s="158"/>
      <c r="HK183" s="158"/>
      <c r="HL183" s="158"/>
      <c r="HM183" s="158"/>
      <c r="HN183" s="158"/>
      <c r="HO183" s="158"/>
      <c r="HP183" s="158"/>
      <c r="HQ183" s="158"/>
      <c r="HR183" s="158"/>
      <c r="HS183" s="158"/>
      <c r="HT183" s="158"/>
      <c r="HU183" s="158"/>
      <c r="HV183" s="158"/>
      <c r="HW183" s="158"/>
      <c r="HX183" s="158"/>
      <c r="HY183" s="158"/>
      <c r="HZ183" s="158"/>
      <c r="IA183" s="158"/>
      <c r="IB183" s="158"/>
      <c r="IC183" s="158"/>
      <c r="ID183" s="158"/>
      <c r="IE183" s="158"/>
      <c r="IF183" s="158"/>
      <c r="IG183" s="158"/>
      <c r="IH183" s="158"/>
      <c r="II183" s="158"/>
      <c r="IJ183" s="158"/>
      <c r="IK183" s="158"/>
      <c r="IL183" s="158"/>
      <c r="IM183" s="158"/>
      <c r="IN183" s="158"/>
      <c r="IO183" s="158"/>
      <c r="IP183" s="158"/>
      <c r="IQ183" s="158"/>
      <c r="IR183" s="158"/>
      <c r="IS183" s="158"/>
      <c r="IT183" s="158"/>
      <c r="IU183" s="158"/>
      <c r="IV183" s="158"/>
      <c r="IW183" s="158"/>
      <c r="IX183" s="158"/>
      <c r="IY183" s="158"/>
      <c r="IZ183" s="158"/>
      <c r="JA183" s="158"/>
      <c r="JB183" s="158"/>
      <c r="JC183" s="158"/>
      <c r="JD183" s="158"/>
      <c r="JE183" s="158"/>
      <c r="JF183" s="158"/>
      <c r="JG183" s="158"/>
      <c r="JH183" s="158"/>
      <c r="JI183" s="158"/>
      <c r="JJ183" s="158"/>
      <c r="JK183" s="158"/>
      <c r="JL183" s="158"/>
      <c r="JM183" s="158"/>
      <c r="JN183" s="158"/>
      <c r="JO183" s="158"/>
      <c r="JP183" s="158"/>
      <c r="JQ183" s="158"/>
      <c r="JR183" s="158"/>
      <c r="JS183" s="158"/>
      <c r="JT183" s="158"/>
      <c r="JU183" s="158"/>
      <c r="JV183" s="158"/>
      <c r="JW183" s="158"/>
      <c r="JX183" s="158"/>
      <c r="JY183" s="158"/>
      <c r="JZ183" s="158"/>
      <c r="KA183" s="158"/>
      <c r="KB183" s="158"/>
      <c r="KC183" s="158"/>
      <c r="KD183" s="158"/>
      <c r="KE183" s="158"/>
      <c r="KF183" s="158"/>
      <c r="KG183" s="158"/>
      <c r="KH183" s="158"/>
      <c r="KI183" s="158"/>
      <c r="KJ183" s="158"/>
      <c r="KK183" s="158"/>
      <c r="KL183" s="158"/>
      <c r="KM183" s="158"/>
      <c r="KN183" s="158"/>
      <c r="KO183" s="158"/>
      <c r="KP183" s="158"/>
      <c r="KQ183" s="158"/>
      <c r="KR183" s="158"/>
      <c r="KS183" s="158"/>
      <c r="KT183" s="158"/>
      <c r="KU183" s="158"/>
      <c r="KV183" s="158"/>
      <c r="KW183" s="158"/>
      <c r="KX183" s="158"/>
      <c r="KY183" s="158"/>
      <c r="KZ183" s="158"/>
      <c r="LA183" s="158"/>
      <c r="LB183" s="158"/>
      <c r="LC183" s="158"/>
      <c r="LD183" s="158"/>
      <c r="LE183" s="158"/>
      <c r="LF183" s="158"/>
      <c r="LG183" s="158"/>
      <c r="LH183" s="158"/>
      <c r="LI183" s="158"/>
      <c r="LJ183" s="158"/>
      <c r="LK183" s="158"/>
      <c r="LL183" s="158"/>
      <c r="LM183" s="158"/>
      <c r="LN183" s="158"/>
      <c r="LO183" s="158"/>
      <c r="LP183" s="158"/>
      <c r="LQ183" s="158"/>
      <c r="LR183" s="158"/>
      <c r="LS183" s="158"/>
      <c r="LT183" s="158"/>
      <c r="LU183" s="158"/>
      <c r="LV183" s="158"/>
      <c r="LW183" s="158"/>
      <c r="LX183" s="158"/>
      <c r="LY183" s="158"/>
      <c r="LZ183" s="158"/>
      <c r="MA183" s="158"/>
      <c r="MB183" s="158"/>
      <c r="MC183" s="158"/>
      <c r="MD183" s="158"/>
      <c r="ME183" s="158"/>
      <c r="MF183" s="158"/>
      <c r="MG183" s="158"/>
      <c r="MH183" s="158"/>
      <c r="MI183" s="158"/>
      <c r="MJ183" s="158"/>
      <c r="MK183" s="158"/>
      <c r="ML183" s="158"/>
      <c r="MM183" s="158"/>
      <c r="MN183" s="158"/>
      <c r="MO183" s="158"/>
      <c r="MP183" s="158"/>
      <c r="MQ183" s="158"/>
      <c r="MR183" s="158"/>
      <c r="MS183" s="158"/>
      <c r="MT183" s="158"/>
      <c r="MU183" s="158"/>
      <c r="MV183" s="158"/>
      <c r="MW183" s="158"/>
      <c r="MX183" s="158"/>
      <c r="MY183" s="158"/>
      <c r="MZ183" s="158"/>
      <c r="NA183" s="158"/>
      <c r="NB183" s="158"/>
      <c r="NC183" s="158"/>
      <c r="ND183" s="158"/>
      <c r="NE183" s="158"/>
      <c r="NF183" s="158"/>
      <c r="NG183" s="158"/>
      <c r="NH183" s="158"/>
      <c r="NI183" s="158"/>
      <c r="NJ183" s="158"/>
      <c r="NK183" s="158"/>
      <c r="NL183" s="158"/>
      <c r="NM183" s="158"/>
      <c r="NN183" s="158"/>
      <c r="NO183" s="158"/>
      <c r="NP183" s="158"/>
      <c r="NQ183" s="158"/>
      <c r="NR183" s="158"/>
      <c r="NS183" s="158"/>
      <c r="NT183" s="158"/>
      <c r="NU183" s="158"/>
      <c r="NV183" s="158"/>
      <c r="NW183" s="158"/>
      <c r="NX183" s="158"/>
      <c r="NY183" s="158"/>
      <c r="NZ183" s="158"/>
      <c r="OA183" s="158"/>
      <c r="OB183" s="158"/>
      <c r="OC183" s="158"/>
      <c r="OD183" s="158"/>
      <c r="OE183" s="158"/>
      <c r="OF183" s="158"/>
      <c r="OG183" s="158"/>
      <c r="OH183" s="158"/>
      <c r="OI183" s="158"/>
      <c r="OJ183" s="158"/>
      <c r="OK183" s="158"/>
      <c r="OL183" s="158"/>
      <c r="OM183" s="158"/>
      <c r="ON183" s="158"/>
      <c r="OO183" s="158"/>
      <c r="OP183" s="158"/>
      <c r="OQ183" s="158"/>
      <c r="OR183" s="158"/>
      <c r="OS183" s="158"/>
      <c r="OT183" s="158"/>
      <c r="OU183" s="158"/>
      <c r="OV183" s="158"/>
      <c r="OW183" s="158"/>
      <c r="OX183" s="158"/>
      <c r="OY183" s="158"/>
      <c r="OZ183" s="158"/>
      <c r="PA183" s="158"/>
      <c r="PB183" s="158"/>
      <c r="PC183" s="158"/>
      <c r="PD183" s="158"/>
      <c r="PE183" s="158"/>
      <c r="PF183" s="158"/>
      <c r="PG183" s="158"/>
      <c r="PH183" s="158"/>
      <c r="PI183" s="158"/>
      <c r="PJ183" s="158"/>
      <c r="PK183" s="158"/>
      <c r="PL183" s="158"/>
      <c r="PM183" s="158"/>
      <c r="PN183" s="158"/>
      <c r="PO183" s="158"/>
      <c r="PP183" s="158"/>
      <c r="PQ183" s="158"/>
      <c r="PR183" s="158"/>
      <c r="PS183" s="158"/>
      <c r="PT183" s="158"/>
      <c r="PU183" s="158"/>
      <c r="PV183" s="158"/>
      <c r="PW183" s="158"/>
      <c r="PX183" s="158"/>
      <c r="PY183" s="158"/>
      <c r="PZ183" s="158"/>
      <c r="QA183" s="158"/>
      <c r="QB183" s="158"/>
      <c r="QC183" s="158"/>
      <c r="QD183" s="158"/>
      <c r="QE183" s="158"/>
      <c r="QF183" s="158"/>
      <c r="QG183" s="158"/>
      <c r="QH183" s="158"/>
      <c r="QI183" s="158"/>
      <c r="QJ183" s="158"/>
      <c r="QK183" s="158"/>
      <c r="QL183" s="158"/>
      <c r="QM183" s="158"/>
      <c r="QN183" s="158"/>
      <c r="QO183" s="158"/>
      <c r="QP183" s="158"/>
      <c r="QQ183" s="158"/>
      <c r="QR183" s="158"/>
      <c r="QS183" s="158"/>
      <c r="QT183" s="158"/>
      <c r="QU183" s="158"/>
      <c r="QV183" s="158"/>
      <c r="QW183" s="158"/>
      <c r="QX183" s="158"/>
      <c r="QY183" s="158"/>
      <c r="QZ183" s="158"/>
      <c r="RA183" s="158"/>
      <c r="RB183" s="158"/>
      <c r="RC183" s="158"/>
      <c r="RD183" s="158"/>
      <c r="RE183" s="158"/>
      <c r="RF183" s="158"/>
      <c r="RG183" s="158"/>
      <c r="RH183" s="158"/>
      <c r="RI183" s="158"/>
      <c r="RJ183" s="158"/>
      <c r="RK183" s="158"/>
      <c r="RL183" s="158"/>
      <c r="RM183" s="158"/>
      <c r="RN183" s="158"/>
      <c r="RO183" s="158"/>
      <c r="RP183" s="158"/>
      <c r="RQ183" s="158"/>
      <c r="RR183" s="158"/>
      <c r="RS183" s="158"/>
      <c r="RT183" s="158"/>
      <c r="RU183" s="158"/>
      <c r="RV183" s="158"/>
      <c r="RW183" s="158"/>
      <c r="RX183" s="158"/>
      <c r="RY183" s="158"/>
      <c r="RZ183" s="158"/>
      <c r="SA183" s="158"/>
      <c r="SB183" s="158"/>
      <c r="SC183" s="158"/>
      <c r="SD183" s="158"/>
      <c r="SE183" s="158"/>
      <c r="SF183" s="158"/>
      <c r="SG183" s="158"/>
      <c r="SH183" s="158"/>
      <c r="SI183" s="158"/>
      <c r="SJ183" s="158"/>
      <c r="SK183" s="158"/>
      <c r="SL183" s="158"/>
      <c r="SM183" s="158"/>
      <c r="SN183" s="158"/>
      <c r="SO183" s="158"/>
      <c r="SP183" s="158"/>
      <c r="SQ183" s="158"/>
      <c r="SR183" s="158"/>
      <c r="SS183" s="158"/>
      <c r="ST183" s="158"/>
      <c r="SU183" s="158"/>
      <c r="SV183" s="158"/>
      <c r="SW183" s="158"/>
      <c r="SX183" s="158"/>
      <c r="SY183" s="158"/>
      <c r="SZ183" s="158"/>
      <c r="TA183" s="158"/>
      <c r="TB183" s="158"/>
      <c r="TC183" s="158"/>
      <c r="TD183" s="158"/>
      <c r="TE183" s="158"/>
      <c r="TF183" s="158"/>
      <c r="TG183" s="158"/>
      <c r="TH183" s="158"/>
      <c r="TI183" s="158"/>
      <c r="TJ183" s="158"/>
      <c r="TK183" s="158"/>
      <c r="TL183" s="158"/>
      <c r="TM183" s="158"/>
      <c r="TN183" s="158"/>
      <c r="TO183" s="158"/>
      <c r="TP183" s="158"/>
      <c r="TQ183" s="158"/>
      <c r="TR183" s="158"/>
      <c r="TS183" s="158"/>
      <c r="TT183" s="158"/>
      <c r="TU183" s="158"/>
      <c r="TV183" s="158"/>
      <c r="TW183" s="158"/>
      <c r="TX183" s="158"/>
      <c r="TY183" s="158"/>
      <c r="TZ183" s="158"/>
      <c r="UA183" s="158"/>
      <c r="UB183" s="158"/>
      <c r="UC183" s="158"/>
      <c r="UD183" s="158"/>
      <c r="UE183" s="158"/>
      <c r="UF183" s="158"/>
      <c r="UG183" s="158"/>
      <c r="UH183" s="158"/>
      <c r="UI183" s="158"/>
      <c r="UJ183" s="158"/>
      <c r="UK183" s="158"/>
      <c r="UL183" s="158"/>
      <c r="UM183" s="158"/>
      <c r="UN183" s="158"/>
      <c r="UO183" s="158"/>
      <c r="UP183" s="158"/>
      <c r="UQ183" s="158"/>
      <c r="UR183" s="158"/>
      <c r="US183" s="158"/>
      <c r="UT183" s="158"/>
      <c r="UU183" s="158"/>
      <c r="UV183" s="158"/>
      <c r="UW183" s="158"/>
      <c r="UX183" s="158"/>
      <c r="UY183" s="158"/>
      <c r="UZ183" s="158"/>
      <c r="VA183" s="158"/>
      <c r="VB183" s="158"/>
      <c r="VC183" s="158"/>
      <c r="VD183" s="158"/>
      <c r="VE183" s="158"/>
      <c r="VF183" s="158"/>
      <c r="VG183" s="158"/>
      <c r="VH183" s="158"/>
      <c r="VI183" s="158"/>
      <c r="VJ183" s="158"/>
      <c r="VK183" s="158"/>
      <c r="VL183" s="158"/>
      <c r="VM183" s="158"/>
      <c r="VN183" s="158"/>
      <c r="VO183" s="158"/>
      <c r="VP183" s="158"/>
      <c r="VQ183" s="158"/>
      <c r="VR183" s="158"/>
      <c r="VS183" s="158"/>
      <c r="VT183" s="158"/>
      <c r="VU183" s="158"/>
      <c r="VV183" s="158"/>
      <c r="VW183" s="158"/>
      <c r="VX183" s="158"/>
      <c r="VY183" s="158"/>
      <c r="VZ183" s="158"/>
      <c r="WA183" s="158"/>
      <c r="WB183" s="158"/>
      <c r="WC183" s="158"/>
      <c r="WD183" s="158"/>
      <c r="WE183" s="158"/>
      <c r="WF183" s="158"/>
      <c r="WG183" s="158"/>
      <c r="WH183" s="158"/>
      <c r="WI183" s="158"/>
      <c r="WJ183" s="158"/>
      <c r="WK183" s="158"/>
      <c r="WL183" s="158"/>
      <c r="WM183" s="158"/>
      <c r="WN183" s="158"/>
      <c r="WO183" s="158"/>
      <c r="WP183" s="158"/>
      <c r="WQ183" s="158"/>
      <c r="WR183" s="158"/>
      <c r="WS183" s="158"/>
      <c r="WT183" s="158"/>
      <c r="WU183" s="158"/>
      <c r="WV183" s="158"/>
      <c r="WW183" s="158"/>
      <c r="WX183" s="158"/>
      <c r="WY183" s="158"/>
      <c r="WZ183" s="158"/>
      <c r="XA183" s="158"/>
      <c r="XB183" s="158"/>
      <c r="XC183" s="158"/>
      <c r="XD183" s="158"/>
      <c r="XE183" s="158"/>
      <c r="XF183" s="158"/>
      <c r="XG183" s="158"/>
      <c r="XH183" s="158"/>
      <c r="XI183" s="158"/>
      <c r="XJ183" s="158"/>
      <c r="XK183" s="158"/>
      <c r="XL183" s="158"/>
      <c r="XM183" s="158"/>
      <c r="XN183" s="158"/>
      <c r="XO183" s="158"/>
      <c r="XP183" s="158"/>
      <c r="XQ183" s="158"/>
      <c r="XR183" s="158"/>
      <c r="XS183" s="158"/>
      <c r="XT183" s="158"/>
      <c r="XU183" s="158"/>
      <c r="XV183" s="158"/>
      <c r="XW183" s="158"/>
      <c r="XX183" s="158"/>
      <c r="XY183" s="158"/>
      <c r="XZ183" s="158"/>
      <c r="YA183" s="158"/>
      <c r="YB183" s="158"/>
      <c r="YC183" s="158"/>
      <c r="YD183" s="158"/>
      <c r="YE183" s="158"/>
      <c r="YF183" s="158"/>
      <c r="YG183" s="158"/>
      <c r="YH183" s="158"/>
      <c r="YI183" s="158"/>
      <c r="YJ183" s="158"/>
      <c r="YK183" s="158"/>
      <c r="YL183" s="158"/>
      <c r="YM183" s="158"/>
      <c r="YN183" s="158"/>
      <c r="YO183" s="158"/>
      <c r="YP183" s="158"/>
      <c r="YQ183" s="158"/>
      <c r="YR183" s="158"/>
      <c r="YS183" s="158"/>
      <c r="YT183" s="158"/>
      <c r="YU183" s="158"/>
      <c r="YV183" s="158"/>
      <c r="YW183" s="158"/>
      <c r="YX183" s="158"/>
      <c r="YY183" s="158"/>
      <c r="YZ183" s="158"/>
      <c r="ZA183" s="158"/>
      <c r="ZB183" s="158"/>
      <c r="ZC183" s="158"/>
      <c r="ZD183" s="158"/>
      <c r="ZE183" s="158"/>
      <c r="ZF183" s="158"/>
      <c r="ZG183" s="158"/>
      <c r="ZH183" s="158"/>
      <c r="ZI183" s="158"/>
      <c r="ZJ183" s="158"/>
      <c r="ZK183" s="158"/>
      <c r="ZL183" s="158"/>
      <c r="ZM183" s="158"/>
      <c r="ZN183" s="158"/>
      <c r="ZO183" s="158"/>
      <c r="ZP183" s="158"/>
      <c r="ZQ183" s="158"/>
      <c r="ZR183" s="158"/>
      <c r="ZS183" s="158"/>
      <c r="ZT183" s="158"/>
      <c r="ZU183" s="158"/>
      <c r="ZV183" s="158"/>
      <c r="ZW183" s="158"/>
      <c r="ZX183" s="158"/>
      <c r="ZY183" s="158"/>
      <c r="ZZ183" s="158"/>
      <c r="AAA183" s="158"/>
      <c r="AAB183" s="158"/>
      <c r="AAC183" s="158"/>
      <c r="AAD183" s="158"/>
      <c r="AAE183" s="158"/>
      <c r="AAF183" s="158"/>
      <c r="AAG183" s="158"/>
      <c r="AAH183" s="158"/>
      <c r="AAI183" s="158"/>
      <c r="AAJ183" s="158"/>
      <c r="AAK183" s="158"/>
      <c r="AAL183" s="158"/>
      <c r="AAM183" s="158"/>
      <c r="AAN183" s="158"/>
      <c r="AAO183" s="158"/>
      <c r="AAP183" s="158"/>
      <c r="AAQ183" s="158"/>
      <c r="AAR183" s="158"/>
      <c r="AAS183" s="158"/>
      <c r="AAT183" s="158"/>
      <c r="AAU183" s="158"/>
      <c r="AAV183" s="158"/>
      <c r="AAW183" s="158"/>
      <c r="AAX183" s="158"/>
      <c r="AAY183" s="158"/>
      <c r="AAZ183" s="158"/>
      <c r="ABA183" s="158"/>
      <c r="ABB183" s="158"/>
      <c r="ABC183" s="158"/>
      <c r="ABD183" s="158"/>
      <c r="ABE183" s="158"/>
      <c r="ABF183" s="158"/>
      <c r="ABG183" s="158"/>
      <c r="ABH183" s="158"/>
      <c r="ABI183" s="158"/>
      <c r="ABJ183" s="158"/>
      <c r="ABK183" s="158"/>
      <c r="ABL183" s="158"/>
      <c r="ABM183" s="158"/>
      <c r="ABN183" s="158"/>
      <c r="ABO183" s="158"/>
      <c r="ABP183" s="158"/>
      <c r="ABQ183" s="158"/>
      <c r="ABR183" s="158"/>
      <c r="ABS183" s="158"/>
      <c r="ABT183" s="158"/>
      <c r="ABU183" s="158"/>
      <c r="ABV183" s="158"/>
      <c r="ABW183" s="158"/>
      <c r="ABX183" s="158"/>
      <c r="ABY183" s="158"/>
      <c r="ABZ183" s="158"/>
      <c r="ACA183" s="158"/>
      <c r="ACB183" s="158"/>
      <c r="ACC183" s="158"/>
      <c r="ACD183" s="158"/>
      <c r="ACE183" s="158"/>
      <c r="ACF183" s="158"/>
      <c r="ACG183" s="158"/>
      <c r="ACH183" s="158"/>
      <c r="ACI183" s="158"/>
      <c r="ACJ183" s="158"/>
      <c r="ACK183" s="158"/>
      <c r="ACL183" s="158"/>
      <c r="ACM183" s="158"/>
      <c r="ACN183" s="158"/>
      <c r="ACO183" s="158"/>
      <c r="ACP183" s="158"/>
      <c r="ACQ183" s="158"/>
      <c r="ACR183" s="159"/>
      <c r="ACS183" s="160">
        <f t="array" ref="ACS183">SUM(IF(RIGHT($Q183:$ACR183)=ACS$11,IFERROR(--LEFT($Q183:$ACR183,LEN($Q183:$ACR183)-1),0)))</f>
        <v>0</v>
      </c>
      <c r="ACT183" s="160">
        <f t="array" ref="ACT183">SUM(IF(RIGHT($Q183:$ACR183)=ACT$11,IFERROR(--LEFT($Q183:$ACR183,LEN($Q183:$ACR183)-1),0)))</f>
        <v>0</v>
      </c>
      <c r="ACU183" s="160">
        <f t="array" ref="ACU183">SUM(IF(RIGHT($Q183:$ACR183)=ACU$11,IFERROR(--LEFT($Q183:$ACR183,LEN($Q183:$ACR183)-1),0)))</f>
        <v>0</v>
      </c>
      <c r="ACV183" s="160">
        <f t="array" ref="ACV183">SUM(IF(RIGHT($Q183:$ACR183)=ACV$11,IFERROR(--LEFT($Q183:$ACR183,LEN($Q183:$ACR183)-1),0)))</f>
        <v>0</v>
      </c>
      <c r="ACW183" s="160">
        <f t="array" ref="ACW183">SUM(IF(RIGHT($Q183:$ACR183)=ACW$11,IFERROR(--LEFT($Q183:$ACR183,LEN($Q183:$ACR183)-1),0)))</f>
        <v>0</v>
      </c>
      <c r="ACX183" s="160">
        <f t="array" ref="ACX183">SUM(IF(RIGHT($Q183:$ACR183)=ACX$11,IFERROR(--LEFT($Q183:$ACR183,LEN($Q183:$ACR183)-1),0)))</f>
        <v>0</v>
      </c>
      <c r="ACY183" s="160">
        <f t="array" ref="ACY183">SUM(IF(RIGHT($Q183:$ACR183)=ACY$11,IFERROR(--LEFT($Q183:$ACR183,LEN($Q183:$ACR183)-1),0)))</f>
        <v>0</v>
      </c>
      <c r="ACZ183" s="160">
        <f t="array" ref="ACZ183">SUM(IF(RIGHT($Q183:$ACR183)=ACZ$11,IFERROR(--LEFT($Q183:$ACR183,LEN($Q183:$ACR183)-1),0)))</f>
        <v>0</v>
      </c>
      <c r="ADA183" s="158">
        <f t="shared" si="2287"/>
        <v>0</v>
      </c>
      <c r="ADB183" s="158">
        <f t="shared" si="2288"/>
        <v>0</v>
      </c>
      <c r="ADC183" s="158">
        <f t="shared" si="2289"/>
        <v>0</v>
      </c>
      <c r="ADD183" s="158">
        <f t="shared" si="2290"/>
        <v>0</v>
      </c>
      <c r="ADE183" s="158">
        <f t="shared" si="2291"/>
        <v>0</v>
      </c>
      <c r="ADF183" s="158">
        <f t="shared" si="2292"/>
        <v>0</v>
      </c>
      <c r="ADG183" s="158">
        <f t="shared" si="2293"/>
        <v>0</v>
      </c>
      <c r="ADH183" s="158">
        <f t="shared" si="2294"/>
        <v>0</v>
      </c>
      <c r="ADI183" s="160">
        <f t="array" ref="ADI183">SUM(IF(RIGHT($Q183:$ACR183)=ADI$11,IFERROR(--LEFT($Q183:$ACR183,LEN($Q183:$ACR183)-1),0)))</f>
        <v>0</v>
      </c>
      <c r="ADJ183" s="152">
        <f t="shared" si="2295"/>
        <v>0</v>
      </c>
      <c r="AEC183" s="143"/>
      <c r="AEO183" s="108"/>
      <c r="AEP183" s="108"/>
      <c r="AEQ183" s="108"/>
      <c r="AER183" s="108"/>
      <c r="AES183" s="108"/>
      <c r="AET183" s="108"/>
      <c r="AEU183" s="108"/>
      <c r="AEV183" s="108"/>
      <c r="AEW183" s="143"/>
      <c r="AFI183" s="108"/>
      <c r="AFJ183" s="108"/>
      <c r="AFK183" s="108"/>
      <c r="AFL183" s="108"/>
      <c r="AFM183" s="108"/>
      <c r="AFN183" s="108"/>
      <c r="AFO183" s="108"/>
      <c r="AFP183" s="108"/>
      <c r="AFQ183" s="143"/>
      <c r="AGC183" s="108"/>
      <c r="AGD183" s="108"/>
      <c r="AGE183" s="108"/>
      <c r="AGF183" s="108"/>
      <c r="AGG183" s="108"/>
      <c r="AGH183" s="108"/>
      <c r="AGI183" s="108"/>
      <c r="AGJ183" s="108"/>
      <c r="AGK183" s="143"/>
      <c r="AGW183" s="108"/>
      <c r="AGX183" s="108"/>
      <c r="AGY183" s="108"/>
      <c r="AGZ183" s="108"/>
      <c r="AHA183" s="108"/>
      <c r="AHB183" s="108"/>
      <c r="AHC183" s="108"/>
      <c r="AHD183" s="108"/>
      <c r="AHE183" s="143"/>
      <c r="AHQ183" s="108"/>
      <c r="AHR183" s="108"/>
      <c r="AHS183" s="108"/>
      <c r="AHT183" s="108"/>
      <c r="AHU183" s="108"/>
      <c r="AHV183" s="108"/>
      <c r="AHW183" s="108"/>
      <c r="AHX183" s="108"/>
      <c r="AHY183" s="143"/>
      <c r="AIK183" s="108"/>
      <c r="AIL183" s="108"/>
      <c r="AIM183" s="108"/>
      <c r="AIN183" s="108"/>
      <c r="AIO183" s="108"/>
      <c r="AIP183" s="108"/>
      <c r="AIQ183" s="108"/>
      <c r="AIR183" s="108"/>
      <c r="AIS183" s="143"/>
      <c r="AJE183" s="108"/>
      <c r="AJF183" s="108"/>
      <c r="AJG183" s="108"/>
      <c r="AJH183" s="108"/>
      <c r="AJI183" s="108"/>
      <c r="AJJ183" s="108"/>
      <c r="AJK183" s="108"/>
      <c r="AJL183" s="108"/>
      <c r="AJM183" s="143"/>
      <c r="AJY183" s="108"/>
      <c r="AJZ183" s="108"/>
      <c r="AKA183" s="108"/>
      <c r="AKB183" s="108"/>
      <c r="AKC183" s="108"/>
      <c r="AKD183" s="108"/>
      <c r="AKE183" s="108"/>
      <c r="AKF183" s="108"/>
      <c r="AKG183" s="143"/>
      <c r="AKS183" s="108"/>
      <c r="AKT183" s="108"/>
      <c r="AKU183" s="108"/>
      <c r="AKV183" s="108"/>
      <c r="AKW183" s="108"/>
      <c r="AKX183" s="108"/>
      <c r="AKY183" s="108"/>
      <c r="AKZ183" s="108"/>
      <c r="ALA183" s="143"/>
      <c r="ALM183" s="108"/>
      <c r="ALN183" s="108"/>
      <c r="ALO183" s="108"/>
      <c r="ALP183" s="108"/>
      <c r="ALQ183" s="108"/>
      <c r="ALR183" s="108"/>
      <c r="ALS183" s="108"/>
      <c r="ALT183" s="108"/>
      <c r="ALU183" s="143"/>
      <c r="AMG183" s="108"/>
      <c r="AMH183" s="108"/>
      <c r="AMI183" s="108"/>
      <c r="AMJ183" s="108"/>
      <c r="AMK183" s="108"/>
      <c r="AML183" s="108"/>
      <c r="AMM183" s="108"/>
      <c r="AMN183" s="108"/>
    </row>
    <row r="184" spans="2:1028" x14ac:dyDescent="0.25">
      <c r="B184" s="24">
        <v>173</v>
      </c>
      <c r="C184" s="24"/>
      <c r="D184" s="25"/>
      <c r="E184" s="25"/>
      <c r="F184" s="24"/>
      <c r="G184" s="153"/>
      <c r="H184" s="154"/>
      <c r="I184" s="23"/>
      <c r="J184" s="23"/>
      <c r="K184" s="23"/>
      <c r="L184" s="23"/>
      <c r="M184" s="23"/>
      <c r="N184" s="23"/>
      <c r="O184" s="23"/>
      <c r="P184" s="155"/>
      <c r="Q184" s="156"/>
      <c r="R184" s="157"/>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c r="BS184" s="158"/>
      <c r="BT184" s="158"/>
      <c r="BU184" s="158"/>
      <c r="BV184" s="158"/>
      <c r="BW184" s="158"/>
      <c r="BX184" s="158"/>
      <c r="BY184" s="158"/>
      <c r="BZ184" s="158"/>
      <c r="CA184" s="158"/>
      <c r="CB184" s="158"/>
      <c r="CC184" s="158"/>
      <c r="CD184" s="158"/>
      <c r="CE184" s="158"/>
      <c r="CF184" s="158"/>
      <c r="CG184" s="158"/>
      <c r="CH184" s="158"/>
      <c r="CI184" s="158"/>
      <c r="CJ184" s="158"/>
      <c r="CK184" s="158"/>
      <c r="CL184" s="158"/>
      <c r="CM184" s="158"/>
      <c r="CN184" s="158"/>
      <c r="CO184" s="158"/>
      <c r="CP184" s="158"/>
      <c r="CQ184" s="158"/>
      <c r="CR184" s="158"/>
      <c r="CS184" s="158"/>
      <c r="CT184" s="158"/>
      <c r="CU184" s="158"/>
      <c r="CV184" s="158"/>
      <c r="CW184" s="158"/>
      <c r="CX184" s="158"/>
      <c r="CY184" s="158"/>
      <c r="CZ184" s="158"/>
      <c r="DA184" s="158"/>
      <c r="DB184" s="158"/>
      <c r="DC184" s="158"/>
      <c r="DD184" s="158"/>
      <c r="DE184" s="158"/>
      <c r="DF184" s="158"/>
      <c r="DG184" s="158"/>
      <c r="DH184" s="158"/>
      <c r="DI184" s="158"/>
      <c r="DJ184" s="158"/>
      <c r="DK184" s="158"/>
      <c r="DL184" s="158"/>
      <c r="DM184" s="158"/>
      <c r="DN184" s="158"/>
      <c r="DO184" s="158"/>
      <c r="DP184" s="158"/>
      <c r="DQ184" s="158"/>
      <c r="DR184" s="158"/>
      <c r="DS184" s="158"/>
      <c r="DT184" s="158"/>
      <c r="DU184" s="158"/>
      <c r="DV184" s="158"/>
      <c r="DW184" s="158"/>
      <c r="DX184" s="158"/>
      <c r="DY184" s="158"/>
      <c r="DZ184" s="158"/>
      <c r="EA184" s="158"/>
      <c r="EB184" s="158"/>
      <c r="EC184" s="158"/>
      <c r="ED184" s="158"/>
      <c r="EE184" s="158"/>
      <c r="EF184" s="158"/>
      <c r="EG184" s="158"/>
      <c r="EH184" s="158"/>
      <c r="EI184" s="158"/>
      <c r="EJ184" s="158"/>
      <c r="EK184" s="158"/>
      <c r="EL184" s="158"/>
      <c r="EM184" s="158"/>
      <c r="EN184" s="158"/>
      <c r="EO184" s="158"/>
      <c r="EP184" s="158"/>
      <c r="EQ184" s="158"/>
      <c r="ER184" s="158"/>
      <c r="ES184" s="158"/>
      <c r="ET184" s="158"/>
      <c r="EU184" s="158"/>
      <c r="EV184" s="158"/>
      <c r="EW184" s="158"/>
      <c r="EX184" s="158"/>
      <c r="EY184" s="158"/>
      <c r="EZ184" s="158"/>
      <c r="FA184" s="158"/>
      <c r="FB184" s="158"/>
      <c r="FC184" s="158"/>
      <c r="FD184" s="158"/>
      <c r="FE184" s="158"/>
      <c r="FF184" s="158"/>
      <c r="FG184" s="158"/>
      <c r="FH184" s="158"/>
      <c r="FI184" s="158"/>
      <c r="FJ184" s="158"/>
      <c r="FK184" s="158"/>
      <c r="FL184" s="158"/>
      <c r="FM184" s="158"/>
      <c r="FN184" s="158"/>
      <c r="FO184" s="158"/>
      <c r="FP184" s="158"/>
      <c r="FQ184" s="158"/>
      <c r="FR184" s="158"/>
      <c r="FS184" s="158"/>
      <c r="FT184" s="158"/>
      <c r="FU184" s="158"/>
      <c r="FV184" s="158"/>
      <c r="FW184" s="158"/>
      <c r="FX184" s="158"/>
      <c r="FY184" s="158"/>
      <c r="FZ184" s="158"/>
      <c r="GA184" s="158"/>
      <c r="GB184" s="158"/>
      <c r="GC184" s="158"/>
      <c r="GD184" s="158"/>
      <c r="GE184" s="158"/>
      <c r="GF184" s="158"/>
      <c r="GG184" s="158"/>
      <c r="GH184" s="158"/>
      <c r="GI184" s="158"/>
      <c r="GJ184" s="158"/>
      <c r="GK184" s="158"/>
      <c r="GL184" s="158"/>
      <c r="GM184" s="158"/>
      <c r="GN184" s="158"/>
      <c r="GO184" s="158"/>
      <c r="GP184" s="158"/>
      <c r="GQ184" s="158"/>
      <c r="GR184" s="158"/>
      <c r="GS184" s="158"/>
      <c r="GT184" s="158"/>
      <c r="GU184" s="158"/>
      <c r="GV184" s="158"/>
      <c r="GW184" s="158"/>
      <c r="GX184" s="158"/>
      <c r="GY184" s="158"/>
      <c r="GZ184" s="158"/>
      <c r="HA184" s="158"/>
      <c r="HB184" s="158"/>
      <c r="HC184" s="158"/>
      <c r="HD184" s="158"/>
      <c r="HE184" s="158"/>
      <c r="HF184" s="158"/>
      <c r="HG184" s="158"/>
      <c r="HH184" s="158"/>
      <c r="HI184" s="158"/>
      <c r="HJ184" s="158"/>
      <c r="HK184" s="158"/>
      <c r="HL184" s="158"/>
      <c r="HM184" s="158"/>
      <c r="HN184" s="158"/>
      <c r="HO184" s="158"/>
      <c r="HP184" s="158"/>
      <c r="HQ184" s="158"/>
      <c r="HR184" s="158"/>
      <c r="HS184" s="158"/>
      <c r="HT184" s="158"/>
      <c r="HU184" s="158"/>
      <c r="HV184" s="158"/>
      <c r="HW184" s="158"/>
      <c r="HX184" s="158"/>
      <c r="HY184" s="158"/>
      <c r="HZ184" s="158"/>
      <c r="IA184" s="158"/>
      <c r="IB184" s="158"/>
      <c r="IC184" s="158"/>
      <c r="ID184" s="158"/>
      <c r="IE184" s="158"/>
      <c r="IF184" s="158"/>
      <c r="IG184" s="158"/>
      <c r="IH184" s="158"/>
      <c r="II184" s="158"/>
      <c r="IJ184" s="158"/>
      <c r="IK184" s="158"/>
      <c r="IL184" s="158"/>
      <c r="IM184" s="158"/>
      <c r="IN184" s="158"/>
      <c r="IO184" s="158"/>
      <c r="IP184" s="158"/>
      <c r="IQ184" s="158"/>
      <c r="IR184" s="158"/>
      <c r="IS184" s="158"/>
      <c r="IT184" s="158"/>
      <c r="IU184" s="158"/>
      <c r="IV184" s="158"/>
      <c r="IW184" s="158"/>
      <c r="IX184" s="158"/>
      <c r="IY184" s="158"/>
      <c r="IZ184" s="158"/>
      <c r="JA184" s="158"/>
      <c r="JB184" s="158"/>
      <c r="JC184" s="158"/>
      <c r="JD184" s="158"/>
      <c r="JE184" s="158"/>
      <c r="JF184" s="158"/>
      <c r="JG184" s="158"/>
      <c r="JH184" s="158"/>
      <c r="JI184" s="158"/>
      <c r="JJ184" s="158"/>
      <c r="JK184" s="158"/>
      <c r="JL184" s="158"/>
      <c r="JM184" s="158"/>
      <c r="JN184" s="158"/>
      <c r="JO184" s="158"/>
      <c r="JP184" s="158"/>
      <c r="JQ184" s="158"/>
      <c r="JR184" s="158"/>
      <c r="JS184" s="158"/>
      <c r="JT184" s="158"/>
      <c r="JU184" s="158"/>
      <c r="JV184" s="158"/>
      <c r="JW184" s="158"/>
      <c r="JX184" s="158"/>
      <c r="JY184" s="158"/>
      <c r="JZ184" s="158"/>
      <c r="KA184" s="158"/>
      <c r="KB184" s="158"/>
      <c r="KC184" s="158"/>
      <c r="KD184" s="158"/>
      <c r="KE184" s="158"/>
      <c r="KF184" s="158"/>
      <c r="KG184" s="158"/>
      <c r="KH184" s="158"/>
      <c r="KI184" s="158"/>
      <c r="KJ184" s="158"/>
      <c r="KK184" s="158"/>
      <c r="KL184" s="158"/>
      <c r="KM184" s="158"/>
      <c r="KN184" s="158"/>
      <c r="KO184" s="158"/>
      <c r="KP184" s="158"/>
      <c r="KQ184" s="158"/>
      <c r="KR184" s="158"/>
      <c r="KS184" s="158"/>
      <c r="KT184" s="158"/>
      <c r="KU184" s="158"/>
      <c r="KV184" s="158"/>
      <c r="KW184" s="158"/>
      <c r="KX184" s="158"/>
      <c r="KY184" s="158"/>
      <c r="KZ184" s="158"/>
      <c r="LA184" s="158"/>
      <c r="LB184" s="158"/>
      <c r="LC184" s="158"/>
      <c r="LD184" s="158"/>
      <c r="LE184" s="158"/>
      <c r="LF184" s="158"/>
      <c r="LG184" s="158"/>
      <c r="LH184" s="158"/>
      <c r="LI184" s="158"/>
      <c r="LJ184" s="158"/>
      <c r="LK184" s="158"/>
      <c r="LL184" s="158"/>
      <c r="LM184" s="158"/>
      <c r="LN184" s="158"/>
      <c r="LO184" s="158"/>
      <c r="LP184" s="158"/>
      <c r="LQ184" s="158"/>
      <c r="LR184" s="158"/>
      <c r="LS184" s="158"/>
      <c r="LT184" s="158"/>
      <c r="LU184" s="158"/>
      <c r="LV184" s="158"/>
      <c r="LW184" s="158"/>
      <c r="LX184" s="158"/>
      <c r="LY184" s="158"/>
      <c r="LZ184" s="158"/>
      <c r="MA184" s="158"/>
      <c r="MB184" s="158"/>
      <c r="MC184" s="158"/>
      <c r="MD184" s="158"/>
      <c r="ME184" s="158"/>
      <c r="MF184" s="158"/>
      <c r="MG184" s="158"/>
      <c r="MH184" s="158"/>
      <c r="MI184" s="158"/>
      <c r="MJ184" s="158"/>
      <c r="MK184" s="158"/>
      <c r="ML184" s="158"/>
      <c r="MM184" s="158"/>
      <c r="MN184" s="158"/>
      <c r="MO184" s="158"/>
      <c r="MP184" s="158"/>
      <c r="MQ184" s="158"/>
      <c r="MR184" s="158"/>
      <c r="MS184" s="158"/>
      <c r="MT184" s="158"/>
      <c r="MU184" s="158"/>
      <c r="MV184" s="158"/>
      <c r="MW184" s="158"/>
      <c r="MX184" s="158"/>
      <c r="MY184" s="158"/>
      <c r="MZ184" s="158"/>
      <c r="NA184" s="158"/>
      <c r="NB184" s="158"/>
      <c r="NC184" s="158"/>
      <c r="ND184" s="158"/>
      <c r="NE184" s="158"/>
      <c r="NF184" s="158"/>
      <c r="NG184" s="158"/>
      <c r="NH184" s="158"/>
      <c r="NI184" s="158"/>
      <c r="NJ184" s="158"/>
      <c r="NK184" s="158"/>
      <c r="NL184" s="158"/>
      <c r="NM184" s="158"/>
      <c r="NN184" s="158"/>
      <c r="NO184" s="158"/>
      <c r="NP184" s="158"/>
      <c r="NQ184" s="158"/>
      <c r="NR184" s="158"/>
      <c r="NS184" s="158"/>
      <c r="NT184" s="158"/>
      <c r="NU184" s="158"/>
      <c r="NV184" s="158"/>
      <c r="NW184" s="158"/>
      <c r="NX184" s="158"/>
      <c r="NY184" s="158"/>
      <c r="NZ184" s="158"/>
      <c r="OA184" s="158"/>
      <c r="OB184" s="158"/>
      <c r="OC184" s="158"/>
      <c r="OD184" s="158"/>
      <c r="OE184" s="158"/>
      <c r="OF184" s="158"/>
      <c r="OG184" s="158"/>
      <c r="OH184" s="158"/>
      <c r="OI184" s="158"/>
      <c r="OJ184" s="158"/>
      <c r="OK184" s="158"/>
      <c r="OL184" s="158"/>
      <c r="OM184" s="158"/>
      <c r="ON184" s="158"/>
      <c r="OO184" s="158"/>
      <c r="OP184" s="158"/>
      <c r="OQ184" s="158"/>
      <c r="OR184" s="158"/>
      <c r="OS184" s="158"/>
      <c r="OT184" s="158"/>
      <c r="OU184" s="158"/>
      <c r="OV184" s="158"/>
      <c r="OW184" s="158"/>
      <c r="OX184" s="158"/>
      <c r="OY184" s="158"/>
      <c r="OZ184" s="158"/>
      <c r="PA184" s="158"/>
      <c r="PB184" s="158"/>
      <c r="PC184" s="158"/>
      <c r="PD184" s="158"/>
      <c r="PE184" s="158"/>
      <c r="PF184" s="158"/>
      <c r="PG184" s="158"/>
      <c r="PH184" s="158"/>
      <c r="PI184" s="158"/>
      <c r="PJ184" s="158"/>
      <c r="PK184" s="158"/>
      <c r="PL184" s="158"/>
      <c r="PM184" s="158"/>
      <c r="PN184" s="158"/>
      <c r="PO184" s="158"/>
      <c r="PP184" s="158"/>
      <c r="PQ184" s="158"/>
      <c r="PR184" s="158"/>
      <c r="PS184" s="158"/>
      <c r="PT184" s="158"/>
      <c r="PU184" s="158"/>
      <c r="PV184" s="158"/>
      <c r="PW184" s="158"/>
      <c r="PX184" s="158"/>
      <c r="PY184" s="158"/>
      <c r="PZ184" s="158"/>
      <c r="QA184" s="158"/>
      <c r="QB184" s="158"/>
      <c r="QC184" s="158"/>
      <c r="QD184" s="158"/>
      <c r="QE184" s="158"/>
      <c r="QF184" s="158"/>
      <c r="QG184" s="158"/>
      <c r="QH184" s="158"/>
      <c r="QI184" s="158"/>
      <c r="QJ184" s="158"/>
      <c r="QK184" s="158"/>
      <c r="QL184" s="158"/>
      <c r="QM184" s="158"/>
      <c r="QN184" s="158"/>
      <c r="QO184" s="158"/>
      <c r="QP184" s="158"/>
      <c r="QQ184" s="158"/>
      <c r="QR184" s="158"/>
      <c r="QS184" s="158"/>
      <c r="QT184" s="158"/>
      <c r="QU184" s="158"/>
      <c r="QV184" s="158"/>
      <c r="QW184" s="158"/>
      <c r="QX184" s="158"/>
      <c r="QY184" s="158"/>
      <c r="QZ184" s="158"/>
      <c r="RA184" s="158"/>
      <c r="RB184" s="158"/>
      <c r="RC184" s="158"/>
      <c r="RD184" s="158"/>
      <c r="RE184" s="158"/>
      <c r="RF184" s="158"/>
      <c r="RG184" s="158"/>
      <c r="RH184" s="158"/>
      <c r="RI184" s="158"/>
      <c r="RJ184" s="158"/>
      <c r="RK184" s="158"/>
      <c r="RL184" s="158"/>
      <c r="RM184" s="158"/>
      <c r="RN184" s="158"/>
      <c r="RO184" s="158"/>
      <c r="RP184" s="158"/>
      <c r="RQ184" s="158"/>
      <c r="RR184" s="158"/>
      <c r="RS184" s="158"/>
      <c r="RT184" s="158"/>
      <c r="RU184" s="158"/>
      <c r="RV184" s="158"/>
      <c r="RW184" s="158"/>
      <c r="RX184" s="158"/>
      <c r="RY184" s="158"/>
      <c r="RZ184" s="158"/>
      <c r="SA184" s="158"/>
      <c r="SB184" s="158"/>
      <c r="SC184" s="158"/>
      <c r="SD184" s="158"/>
      <c r="SE184" s="158"/>
      <c r="SF184" s="158"/>
      <c r="SG184" s="158"/>
      <c r="SH184" s="158"/>
      <c r="SI184" s="158"/>
      <c r="SJ184" s="158"/>
      <c r="SK184" s="158"/>
      <c r="SL184" s="158"/>
      <c r="SM184" s="158"/>
      <c r="SN184" s="158"/>
      <c r="SO184" s="158"/>
      <c r="SP184" s="158"/>
      <c r="SQ184" s="158"/>
      <c r="SR184" s="158"/>
      <c r="SS184" s="158"/>
      <c r="ST184" s="158"/>
      <c r="SU184" s="158"/>
      <c r="SV184" s="158"/>
      <c r="SW184" s="158"/>
      <c r="SX184" s="158"/>
      <c r="SY184" s="158"/>
      <c r="SZ184" s="158"/>
      <c r="TA184" s="158"/>
      <c r="TB184" s="158"/>
      <c r="TC184" s="158"/>
      <c r="TD184" s="158"/>
      <c r="TE184" s="158"/>
      <c r="TF184" s="158"/>
      <c r="TG184" s="158"/>
      <c r="TH184" s="158"/>
      <c r="TI184" s="158"/>
      <c r="TJ184" s="158"/>
      <c r="TK184" s="158"/>
      <c r="TL184" s="158"/>
      <c r="TM184" s="158"/>
      <c r="TN184" s="158"/>
      <c r="TO184" s="158"/>
      <c r="TP184" s="158"/>
      <c r="TQ184" s="158"/>
      <c r="TR184" s="158"/>
      <c r="TS184" s="158"/>
      <c r="TT184" s="158"/>
      <c r="TU184" s="158"/>
      <c r="TV184" s="158"/>
      <c r="TW184" s="158"/>
      <c r="TX184" s="158"/>
      <c r="TY184" s="158"/>
      <c r="TZ184" s="158"/>
      <c r="UA184" s="158"/>
      <c r="UB184" s="158"/>
      <c r="UC184" s="158"/>
      <c r="UD184" s="158"/>
      <c r="UE184" s="158"/>
      <c r="UF184" s="158"/>
      <c r="UG184" s="158"/>
      <c r="UH184" s="158"/>
      <c r="UI184" s="158"/>
      <c r="UJ184" s="158"/>
      <c r="UK184" s="158"/>
      <c r="UL184" s="158"/>
      <c r="UM184" s="158"/>
      <c r="UN184" s="158"/>
      <c r="UO184" s="158"/>
      <c r="UP184" s="158"/>
      <c r="UQ184" s="158"/>
      <c r="UR184" s="158"/>
      <c r="US184" s="158"/>
      <c r="UT184" s="158"/>
      <c r="UU184" s="158"/>
      <c r="UV184" s="158"/>
      <c r="UW184" s="158"/>
      <c r="UX184" s="158"/>
      <c r="UY184" s="158"/>
      <c r="UZ184" s="158"/>
      <c r="VA184" s="158"/>
      <c r="VB184" s="158"/>
      <c r="VC184" s="158"/>
      <c r="VD184" s="158"/>
      <c r="VE184" s="158"/>
      <c r="VF184" s="158"/>
      <c r="VG184" s="158"/>
      <c r="VH184" s="158"/>
      <c r="VI184" s="158"/>
      <c r="VJ184" s="158"/>
      <c r="VK184" s="158"/>
      <c r="VL184" s="158"/>
      <c r="VM184" s="158"/>
      <c r="VN184" s="158"/>
      <c r="VO184" s="158"/>
      <c r="VP184" s="158"/>
      <c r="VQ184" s="158"/>
      <c r="VR184" s="158"/>
      <c r="VS184" s="158"/>
      <c r="VT184" s="158"/>
      <c r="VU184" s="158"/>
      <c r="VV184" s="158"/>
      <c r="VW184" s="158"/>
      <c r="VX184" s="158"/>
      <c r="VY184" s="158"/>
      <c r="VZ184" s="158"/>
      <c r="WA184" s="158"/>
      <c r="WB184" s="158"/>
      <c r="WC184" s="158"/>
      <c r="WD184" s="158"/>
      <c r="WE184" s="158"/>
      <c r="WF184" s="158"/>
      <c r="WG184" s="158"/>
      <c r="WH184" s="158"/>
      <c r="WI184" s="158"/>
      <c r="WJ184" s="158"/>
      <c r="WK184" s="158"/>
      <c r="WL184" s="158"/>
      <c r="WM184" s="158"/>
      <c r="WN184" s="158"/>
      <c r="WO184" s="158"/>
      <c r="WP184" s="158"/>
      <c r="WQ184" s="158"/>
      <c r="WR184" s="158"/>
      <c r="WS184" s="158"/>
      <c r="WT184" s="158"/>
      <c r="WU184" s="158"/>
      <c r="WV184" s="158"/>
      <c r="WW184" s="158"/>
      <c r="WX184" s="158"/>
      <c r="WY184" s="158"/>
      <c r="WZ184" s="158"/>
      <c r="XA184" s="158"/>
      <c r="XB184" s="158"/>
      <c r="XC184" s="158"/>
      <c r="XD184" s="158"/>
      <c r="XE184" s="158"/>
      <c r="XF184" s="158"/>
      <c r="XG184" s="158"/>
      <c r="XH184" s="158"/>
      <c r="XI184" s="158"/>
      <c r="XJ184" s="158"/>
      <c r="XK184" s="158"/>
      <c r="XL184" s="158"/>
      <c r="XM184" s="158"/>
      <c r="XN184" s="158"/>
      <c r="XO184" s="158"/>
      <c r="XP184" s="158"/>
      <c r="XQ184" s="158"/>
      <c r="XR184" s="158"/>
      <c r="XS184" s="158"/>
      <c r="XT184" s="158"/>
      <c r="XU184" s="158"/>
      <c r="XV184" s="158"/>
      <c r="XW184" s="158"/>
      <c r="XX184" s="158"/>
      <c r="XY184" s="158"/>
      <c r="XZ184" s="158"/>
      <c r="YA184" s="158"/>
      <c r="YB184" s="158"/>
      <c r="YC184" s="158"/>
      <c r="YD184" s="158"/>
      <c r="YE184" s="158"/>
      <c r="YF184" s="158"/>
      <c r="YG184" s="158"/>
      <c r="YH184" s="158"/>
      <c r="YI184" s="158"/>
      <c r="YJ184" s="158"/>
      <c r="YK184" s="158"/>
      <c r="YL184" s="158"/>
      <c r="YM184" s="158"/>
      <c r="YN184" s="158"/>
      <c r="YO184" s="158"/>
      <c r="YP184" s="158"/>
      <c r="YQ184" s="158"/>
      <c r="YR184" s="158"/>
      <c r="YS184" s="158"/>
      <c r="YT184" s="158"/>
      <c r="YU184" s="158"/>
      <c r="YV184" s="158"/>
      <c r="YW184" s="158"/>
      <c r="YX184" s="158"/>
      <c r="YY184" s="158"/>
      <c r="YZ184" s="158"/>
      <c r="ZA184" s="158"/>
      <c r="ZB184" s="158"/>
      <c r="ZC184" s="158"/>
      <c r="ZD184" s="158"/>
      <c r="ZE184" s="158"/>
      <c r="ZF184" s="158"/>
      <c r="ZG184" s="158"/>
      <c r="ZH184" s="158"/>
      <c r="ZI184" s="158"/>
      <c r="ZJ184" s="158"/>
      <c r="ZK184" s="158"/>
      <c r="ZL184" s="158"/>
      <c r="ZM184" s="158"/>
      <c r="ZN184" s="158"/>
      <c r="ZO184" s="158"/>
      <c r="ZP184" s="158"/>
      <c r="ZQ184" s="158"/>
      <c r="ZR184" s="158"/>
      <c r="ZS184" s="158"/>
      <c r="ZT184" s="158"/>
      <c r="ZU184" s="158"/>
      <c r="ZV184" s="158"/>
      <c r="ZW184" s="158"/>
      <c r="ZX184" s="158"/>
      <c r="ZY184" s="158"/>
      <c r="ZZ184" s="158"/>
      <c r="AAA184" s="158"/>
      <c r="AAB184" s="158"/>
      <c r="AAC184" s="158"/>
      <c r="AAD184" s="158"/>
      <c r="AAE184" s="158"/>
      <c r="AAF184" s="158"/>
      <c r="AAG184" s="158"/>
      <c r="AAH184" s="158"/>
      <c r="AAI184" s="158"/>
      <c r="AAJ184" s="158"/>
      <c r="AAK184" s="158"/>
      <c r="AAL184" s="158"/>
      <c r="AAM184" s="158"/>
      <c r="AAN184" s="158"/>
      <c r="AAO184" s="158"/>
      <c r="AAP184" s="158"/>
      <c r="AAQ184" s="158"/>
      <c r="AAR184" s="158"/>
      <c r="AAS184" s="158"/>
      <c r="AAT184" s="158"/>
      <c r="AAU184" s="158"/>
      <c r="AAV184" s="158"/>
      <c r="AAW184" s="158"/>
      <c r="AAX184" s="158"/>
      <c r="AAY184" s="158"/>
      <c r="AAZ184" s="158"/>
      <c r="ABA184" s="158"/>
      <c r="ABB184" s="158"/>
      <c r="ABC184" s="158"/>
      <c r="ABD184" s="158"/>
      <c r="ABE184" s="158"/>
      <c r="ABF184" s="158"/>
      <c r="ABG184" s="158"/>
      <c r="ABH184" s="158"/>
      <c r="ABI184" s="158"/>
      <c r="ABJ184" s="158"/>
      <c r="ABK184" s="158"/>
      <c r="ABL184" s="158"/>
      <c r="ABM184" s="158"/>
      <c r="ABN184" s="158"/>
      <c r="ABO184" s="158"/>
      <c r="ABP184" s="158"/>
      <c r="ABQ184" s="158"/>
      <c r="ABR184" s="158"/>
      <c r="ABS184" s="158"/>
      <c r="ABT184" s="158"/>
      <c r="ABU184" s="158"/>
      <c r="ABV184" s="158"/>
      <c r="ABW184" s="158"/>
      <c r="ABX184" s="158"/>
      <c r="ABY184" s="158"/>
      <c r="ABZ184" s="158"/>
      <c r="ACA184" s="158"/>
      <c r="ACB184" s="158"/>
      <c r="ACC184" s="158"/>
      <c r="ACD184" s="158"/>
      <c r="ACE184" s="158"/>
      <c r="ACF184" s="158"/>
      <c r="ACG184" s="158"/>
      <c r="ACH184" s="158"/>
      <c r="ACI184" s="158"/>
      <c r="ACJ184" s="158"/>
      <c r="ACK184" s="158"/>
      <c r="ACL184" s="158"/>
      <c r="ACM184" s="158"/>
      <c r="ACN184" s="158"/>
      <c r="ACO184" s="158"/>
      <c r="ACP184" s="158"/>
      <c r="ACQ184" s="158"/>
      <c r="ACR184" s="159"/>
      <c r="ACS184" s="160">
        <f t="array" ref="ACS184">SUM(IF(RIGHT($Q184:$ACR184)=ACS$11,IFERROR(--LEFT($Q184:$ACR184,LEN($Q184:$ACR184)-1),0)))</f>
        <v>0</v>
      </c>
      <c r="ACT184" s="160">
        <f t="array" ref="ACT184">SUM(IF(RIGHT($Q184:$ACR184)=ACT$11,IFERROR(--LEFT($Q184:$ACR184,LEN($Q184:$ACR184)-1),0)))</f>
        <v>0</v>
      </c>
      <c r="ACU184" s="160">
        <f t="array" ref="ACU184">SUM(IF(RIGHT($Q184:$ACR184)=ACU$11,IFERROR(--LEFT($Q184:$ACR184,LEN($Q184:$ACR184)-1),0)))</f>
        <v>0</v>
      </c>
      <c r="ACV184" s="160">
        <f t="array" ref="ACV184">SUM(IF(RIGHT($Q184:$ACR184)=ACV$11,IFERROR(--LEFT($Q184:$ACR184,LEN($Q184:$ACR184)-1),0)))</f>
        <v>0</v>
      </c>
      <c r="ACW184" s="160">
        <f t="array" ref="ACW184">SUM(IF(RIGHT($Q184:$ACR184)=ACW$11,IFERROR(--LEFT($Q184:$ACR184,LEN($Q184:$ACR184)-1),0)))</f>
        <v>0</v>
      </c>
      <c r="ACX184" s="160">
        <f t="array" ref="ACX184">SUM(IF(RIGHT($Q184:$ACR184)=ACX$11,IFERROR(--LEFT($Q184:$ACR184,LEN($Q184:$ACR184)-1),0)))</f>
        <v>0</v>
      </c>
      <c r="ACY184" s="160">
        <f t="array" ref="ACY184">SUM(IF(RIGHT($Q184:$ACR184)=ACY$11,IFERROR(--LEFT($Q184:$ACR184,LEN($Q184:$ACR184)-1),0)))</f>
        <v>0</v>
      </c>
      <c r="ACZ184" s="160">
        <f t="array" ref="ACZ184">SUM(IF(RIGHT($Q184:$ACR184)=ACZ$11,IFERROR(--LEFT($Q184:$ACR184,LEN($Q184:$ACR184)-1),0)))</f>
        <v>0</v>
      </c>
      <c r="ADA184" s="158">
        <f t="shared" si="2287"/>
        <v>0</v>
      </c>
      <c r="ADB184" s="158">
        <f t="shared" si="2288"/>
        <v>0</v>
      </c>
      <c r="ADC184" s="158">
        <f t="shared" si="2289"/>
        <v>0</v>
      </c>
      <c r="ADD184" s="158">
        <f t="shared" si="2290"/>
        <v>0</v>
      </c>
      <c r="ADE184" s="158">
        <f t="shared" si="2291"/>
        <v>0</v>
      </c>
      <c r="ADF184" s="158">
        <f t="shared" si="2292"/>
        <v>0</v>
      </c>
      <c r="ADG184" s="158">
        <f t="shared" si="2293"/>
        <v>0</v>
      </c>
      <c r="ADH184" s="158">
        <f t="shared" si="2294"/>
        <v>0</v>
      </c>
      <c r="ADI184" s="160">
        <f t="array" ref="ADI184">SUM(IF(RIGHT($Q184:$ACR184)=ADI$11,IFERROR(--LEFT($Q184:$ACR184,LEN($Q184:$ACR184)-1),0)))</f>
        <v>0</v>
      </c>
      <c r="ADJ184" s="152">
        <f t="shared" si="2295"/>
        <v>0</v>
      </c>
      <c r="AEC184" s="143"/>
      <c r="AEO184" s="108"/>
      <c r="AEP184" s="108"/>
      <c r="AEQ184" s="108"/>
      <c r="AER184" s="108"/>
      <c r="AES184" s="108"/>
      <c r="AET184" s="108"/>
      <c r="AEU184" s="108"/>
      <c r="AEV184" s="108"/>
      <c r="AEW184" s="143"/>
      <c r="AFI184" s="108"/>
      <c r="AFJ184" s="108"/>
      <c r="AFK184" s="108"/>
      <c r="AFL184" s="108"/>
      <c r="AFM184" s="108"/>
      <c r="AFN184" s="108"/>
      <c r="AFO184" s="108"/>
      <c r="AFP184" s="108"/>
      <c r="AFQ184" s="143"/>
      <c r="AGC184" s="108"/>
      <c r="AGD184" s="108"/>
      <c r="AGE184" s="108"/>
      <c r="AGF184" s="108"/>
      <c r="AGG184" s="108"/>
      <c r="AGH184" s="108"/>
      <c r="AGI184" s="108"/>
      <c r="AGJ184" s="108"/>
      <c r="AGK184" s="143"/>
      <c r="AGW184" s="108"/>
      <c r="AGX184" s="108"/>
      <c r="AGY184" s="108"/>
      <c r="AGZ184" s="108"/>
      <c r="AHA184" s="108"/>
      <c r="AHB184" s="108"/>
      <c r="AHC184" s="108"/>
      <c r="AHD184" s="108"/>
      <c r="AHE184" s="143"/>
      <c r="AHQ184" s="108"/>
      <c r="AHR184" s="108"/>
      <c r="AHS184" s="108"/>
      <c r="AHT184" s="108"/>
      <c r="AHU184" s="108"/>
      <c r="AHV184" s="108"/>
      <c r="AHW184" s="108"/>
      <c r="AHX184" s="108"/>
      <c r="AHY184" s="143"/>
      <c r="AIK184" s="108"/>
      <c r="AIL184" s="108"/>
      <c r="AIM184" s="108"/>
      <c r="AIN184" s="108"/>
      <c r="AIO184" s="108"/>
      <c r="AIP184" s="108"/>
      <c r="AIQ184" s="108"/>
      <c r="AIR184" s="108"/>
      <c r="AIS184" s="143"/>
      <c r="AJE184" s="108"/>
      <c r="AJF184" s="108"/>
      <c r="AJG184" s="108"/>
      <c r="AJH184" s="108"/>
      <c r="AJI184" s="108"/>
      <c r="AJJ184" s="108"/>
      <c r="AJK184" s="108"/>
      <c r="AJL184" s="108"/>
      <c r="AJM184" s="143"/>
      <c r="AJY184" s="108"/>
      <c r="AJZ184" s="108"/>
      <c r="AKA184" s="108"/>
      <c r="AKB184" s="108"/>
      <c r="AKC184" s="108"/>
      <c r="AKD184" s="108"/>
      <c r="AKE184" s="108"/>
      <c r="AKF184" s="108"/>
      <c r="AKG184" s="143"/>
      <c r="AKS184" s="108"/>
      <c r="AKT184" s="108"/>
      <c r="AKU184" s="108"/>
      <c r="AKV184" s="108"/>
      <c r="AKW184" s="108"/>
      <c r="AKX184" s="108"/>
      <c r="AKY184" s="108"/>
      <c r="AKZ184" s="108"/>
      <c r="ALA184" s="143"/>
      <c r="ALM184" s="108"/>
      <c r="ALN184" s="108"/>
      <c r="ALO184" s="108"/>
      <c r="ALP184" s="108"/>
      <c r="ALQ184" s="108"/>
      <c r="ALR184" s="108"/>
      <c r="ALS184" s="108"/>
      <c r="ALT184" s="108"/>
      <c r="ALU184" s="143"/>
      <c r="AMG184" s="108"/>
      <c r="AMH184" s="108"/>
      <c r="AMI184" s="108"/>
      <c r="AMJ184" s="108"/>
      <c r="AMK184" s="108"/>
      <c r="AML184" s="108"/>
      <c r="AMM184" s="108"/>
      <c r="AMN184" s="108"/>
    </row>
    <row r="185" spans="2:1028" x14ac:dyDescent="0.25">
      <c r="B185" s="24">
        <v>174</v>
      </c>
      <c r="C185" s="24"/>
      <c r="D185" s="25"/>
      <c r="E185" s="25"/>
      <c r="F185" s="24"/>
      <c r="G185" s="153"/>
      <c r="H185" s="154"/>
      <c r="I185" s="23"/>
      <c r="J185" s="23"/>
      <c r="K185" s="23"/>
      <c r="L185" s="23"/>
      <c r="M185" s="23"/>
      <c r="N185" s="23"/>
      <c r="O185" s="23"/>
      <c r="P185" s="155"/>
      <c r="Q185" s="156"/>
      <c r="R185" s="157"/>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c r="BS185" s="158"/>
      <c r="BT185" s="158"/>
      <c r="BU185" s="158"/>
      <c r="BV185" s="158"/>
      <c r="BW185" s="158"/>
      <c r="BX185" s="158"/>
      <c r="BY185" s="158"/>
      <c r="BZ185" s="158"/>
      <c r="CA185" s="158"/>
      <c r="CB185" s="158"/>
      <c r="CC185" s="158"/>
      <c r="CD185" s="158"/>
      <c r="CE185" s="158"/>
      <c r="CF185" s="158"/>
      <c r="CG185" s="158"/>
      <c r="CH185" s="158"/>
      <c r="CI185" s="158"/>
      <c r="CJ185" s="158"/>
      <c r="CK185" s="158"/>
      <c r="CL185" s="158"/>
      <c r="CM185" s="158"/>
      <c r="CN185" s="158"/>
      <c r="CO185" s="158"/>
      <c r="CP185" s="158"/>
      <c r="CQ185" s="158"/>
      <c r="CR185" s="158"/>
      <c r="CS185" s="158"/>
      <c r="CT185" s="158"/>
      <c r="CU185" s="158"/>
      <c r="CV185" s="158"/>
      <c r="CW185" s="158"/>
      <c r="CX185" s="158"/>
      <c r="CY185" s="158"/>
      <c r="CZ185" s="158"/>
      <c r="DA185" s="158"/>
      <c r="DB185" s="158"/>
      <c r="DC185" s="158"/>
      <c r="DD185" s="158"/>
      <c r="DE185" s="158"/>
      <c r="DF185" s="158"/>
      <c r="DG185" s="158"/>
      <c r="DH185" s="158"/>
      <c r="DI185" s="158"/>
      <c r="DJ185" s="158"/>
      <c r="DK185" s="158"/>
      <c r="DL185" s="158"/>
      <c r="DM185" s="158"/>
      <c r="DN185" s="158"/>
      <c r="DO185" s="158"/>
      <c r="DP185" s="158"/>
      <c r="DQ185" s="158"/>
      <c r="DR185" s="158"/>
      <c r="DS185" s="158"/>
      <c r="DT185" s="158"/>
      <c r="DU185" s="158"/>
      <c r="DV185" s="158"/>
      <c r="DW185" s="158"/>
      <c r="DX185" s="158"/>
      <c r="DY185" s="158"/>
      <c r="DZ185" s="158"/>
      <c r="EA185" s="158"/>
      <c r="EB185" s="158"/>
      <c r="EC185" s="158"/>
      <c r="ED185" s="158"/>
      <c r="EE185" s="158"/>
      <c r="EF185" s="158"/>
      <c r="EG185" s="158"/>
      <c r="EH185" s="158"/>
      <c r="EI185" s="158"/>
      <c r="EJ185" s="158"/>
      <c r="EK185" s="158"/>
      <c r="EL185" s="158"/>
      <c r="EM185" s="158"/>
      <c r="EN185" s="158"/>
      <c r="EO185" s="158"/>
      <c r="EP185" s="158"/>
      <c r="EQ185" s="158"/>
      <c r="ER185" s="158"/>
      <c r="ES185" s="158"/>
      <c r="ET185" s="158"/>
      <c r="EU185" s="158"/>
      <c r="EV185" s="158"/>
      <c r="EW185" s="158"/>
      <c r="EX185" s="158"/>
      <c r="EY185" s="158"/>
      <c r="EZ185" s="158"/>
      <c r="FA185" s="158"/>
      <c r="FB185" s="158"/>
      <c r="FC185" s="158"/>
      <c r="FD185" s="158"/>
      <c r="FE185" s="158"/>
      <c r="FF185" s="158"/>
      <c r="FG185" s="158"/>
      <c r="FH185" s="158"/>
      <c r="FI185" s="158"/>
      <c r="FJ185" s="158"/>
      <c r="FK185" s="158"/>
      <c r="FL185" s="158"/>
      <c r="FM185" s="158"/>
      <c r="FN185" s="158"/>
      <c r="FO185" s="158"/>
      <c r="FP185" s="158"/>
      <c r="FQ185" s="158"/>
      <c r="FR185" s="158"/>
      <c r="FS185" s="158"/>
      <c r="FT185" s="158"/>
      <c r="FU185" s="158"/>
      <c r="FV185" s="158"/>
      <c r="FW185" s="158"/>
      <c r="FX185" s="158"/>
      <c r="FY185" s="158"/>
      <c r="FZ185" s="158"/>
      <c r="GA185" s="158"/>
      <c r="GB185" s="158"/>
      <c r="GC185" s="158"/>
      <c r="GD185" s="158"/>
      <c r="GE185" s="158"/>
      <c r="GF185" s="158"/>
      <c r="GG185" s="158"/>
      <c r="GH185" s="158"/>
      <c r="GI185" s="158"/>
      <c r="GJ185" s="158"/>
      <c r="GK185" s="158"/>
      <c r="GL185" s="158"/>
      <c r="GM185" s="158"/>
      <c r="GN185" s="158"/>
      <c r="GO185" s="158"/>
      <c r="GP185" s="158"/>
      <c r="GQ185" s="158"/>
      <c r="GR185" s="158"/>
      <c r="GS185" s="158"/>
      <c r="GT185" s="158"/>
      <c r="GU185" s="158"/>
      <c r="GV185" s="158"/>
      <c r="GW185" s="158"/>
      <c r="GX185" s="158"/>
      <c r="GY185" s="158"/>
      <c r="GZ185" s="158"/>
      <c r="HA185" s="158"/>
      <c r="HB185" s="158"/>
      <c r="HC185" s="158"/>
      <c r="HD185" s="158"/>
      <c r="HE185" s="158"/>
      <c r="HF185" s="158"/>
      <c r="HG185" s="158"/>
      <c r="HH185" s="158"/>
      <c r="HI185" s="158"/>
      <c r="HJ185" s="158"/>
      <c r="HK185" s="158"/>
      <c r="HL185" s="158"/>
      <c r="HM185" s="158"/>
      <c r="HN185" s="158"/>
      <c r="HO185" s="158"/>
      <c r="HP185" s="158"/>
      <c r="HQ185" s="158"/>
      <c r="HR185" s="158"/>
      <c r="HS185" s="158"/>
      <c r="HT185" s="158"/>
      <c r="HU185" s="158"/>
      <c r="HV185" s="158"/>
      <c r="HW185" s="158"/>
      <c r="HX185" s="158"/>
      <c r="HY185" s="158"/>
      <c r="HZ185" s="158"/>
      <c r="IA185" s="158"/>
      <c r="IB185" s="158"/>
      <c r="IC185" s="158"/>
      <c r="ID185" s="158"/>
      <c r="IE185" s="158"/>
      <c r="IF185" s="158"/>
      <c r="IG185" s="158"/>
      <c r="IH185" s="158"/>
      <c r="II185" s="158"/>
      <c r="IJ185" s="158"/>
      <c r="IK185" s="158"/>
      <c r="IL185" s="158"/>
      <c r="IM185" s="158"/>
      <c r="IN185" s="158"/>
      <c r="IO185" s="158"/>
      <c r="IP185" s="158"/>
      <c r="IQ185" s="158"/>
      <c r="IR185" s="158"/>
      <c r="IS185" s="158"/>
      <c r="IT185" s="158"/>
      <c r="IU185" s="158"/>
      <c r="IV185" s="158"/>
      <c r="IW185" s="158"/>
      <c r="IX185" s="158"/>
      <c r="IY185" s="158"/>
      <c r="IZ185" s="158"/>
      <c r="JA185" s="158"/>
      <c r="JB185" s="158"/>
      <c r="JC185" s="158"/>
      <c r="JD185" s="158"/>
      <c r="JE185" s="158"/>
      <c r="JF185" s="158"/>
      <c r="JG185" s="158"/>
      <c r="JH185" s="158"/>
      <c r="JI185" s="158"/>
      <c r="JJ185" s="158"/>
      <c r="JK185" s="158"/>
      <c r="JL185" s="158"/>
      <c r="JM185" s="158"/>
      <c r="JN185" s="158"/>
      <c r="JO185" s="158"/>
      <c r="JP185" s="158"/>
      <c r="JQ185" s="158"/>
      <c r="JR185" s="158"/>
      <c r="JS185" s="158"/>
      <c r="JT185" s="158"/>
      <c r="JU185" s="158"/>
      <c r="JV185" s="158"/>
      <c r="JW185" s="158"/>
      <c r="JX185" s="158"/>
      <c r="JY185" s="158"/>
      <c r="JZ185" s="158"/>
      <c r="KA185" s="158"/>
      <c r="KB185" s="158"/>
      <c r="KC185" s="158"/>
      <c r="KD185" s="158"/>
      <c r="KE185" s="158"/>
      <c r="KF185" s="158"/>
      <c r="KG185" s="158"/>
      <c r="KH185" s="158"/>
      <c r="KI185" s="158"/>
      <c r="KJ185" s="158"/>
      <c r="KK185" s="158"/>
      <c r="KL185" s="158"/>
      <c r="KM185" s="158"/>
      <c r="KN185" s="158"/>
      <c r="KO185" s="158"/>
      <c r="KP185" s="158"/>
      <c r="KQ185" s="158"/>
      <c r="KR185" s="158"/>
      <c r="KS185" s="158"/>
      <c r="KT185" s="158"/>
      <c r="KU185" s="158"/>
      <c r="KV185" s="158"/>
      <c r="KW185" s="158"/>
      <c r="KX185" s="158"/>
      <c r="KY185" s="158"/>
      <c r="KZ185" s="158"/>
      <c r="LA185" s="158"/>
      <c r="LB185" s="158"/>
      <c r="LC185" s="158"/>
      <c r="LD185" s="158"/>
      <c r="LE185" s="158"/>
      <c r="LF185" s="158"/>
      <c r="LG185" s="158"/>
      <c r="LH185" s="158"/>
      <c r="LI185" s="158"/>
      <c r="LJ185" s="158"/>
      <c r="LK185" s="158"/>
      <c r="LL185" s="158"/>
      <c r="LM185" s="158"/>
      <c r="LN185" s="158"/>
      <c r="LO185" s="158"/>
      <c r="LP185" s="158"/>
      <c r="LQ185" s="158"/>
      <c r="LR185" s="158"/>
      <c r="LS185" s="158"/>
      <c r="LT185" s="158"/>
      <c r="LU185" s="158"/>
      <c r="LV185" s="158"/>
      <c r="LW185" s="158"/>
      <c r="LX185" s="158"/>
      <c r="LY185" s="158"/>
      <c r="LZ185" s="158"/>
      <c r="MA185" s="158"/>
      <c r="MB185" s="158"/>
      <c r="MC185" s="158"/>
      <c r="MD185" s="158"/>
      <c r="ME185" s="158"/>
      <c r="MF185" s="158"/>
      <c r="MG185" s="158"/>
      <c r="MH185" s="158"/>
      <c r="MI185" s="158"/>
      <c r="MJ185" s="158"/>
      <c r="MK185" s="158"/>
      <c r="ML185" s="158"/>
      <c r="MM185" s="158"/>
      <c r="MN185" s="158"/>
      <c r="MO185" s="158"/>
      <c r="MP185" s="158"/>
      <c r="MQ185" s="158"/>
      <c r="MR185" s="158"/>
      <c r="MS185" s="158"/>
      <c r="MT185" s="158"/>
      <c r="MU185" s="158"/>
      <c r="MV185" s="158"/>
      <c r="MW185" s="158"/>
      <c r="MX185" s="158"/>
      <c r="MY185" s="158"/>
      <c r="MZ185" s="158"/>
      <c r="NA185" s="158"/>
      <c r="NB185" s="158"/>
      <c r="NC185" s="158"/>
      <c r="ND185" s="158"/>
      <c r="NE185" s="158"/>
      <c r="NF185" s="158"/>
      <c r="NG185" s="158"/>
      <c r="NH185" s="158"/>
      <c r="NI185" s="158"/>
      <c r="NJ185" s="158"/>
      <c r="NK185" s="158"/>
      <c r="NL185" s="158"/>
      <c r="NM185" s="158"/>
      <c r="NN185" s="158"/>
      <c r="NO185" s="158"/>
      <c r="NP185" s="158"/>
      <c r="NQ185" s="158"/>
      <c r="NR185" s="158"/>
      <c r="NS185" s="158"/>
      <c r="NT185" s="158"/>
      <c r="NU185" s="158"/>
      <c r="NV185" s="158"/>
      <c r="NW185" s="158"/>
      <c r="NX185" s="158"/>
      <c r="NY185" s="158"/>
      <c r="NZ185" s="158"/>
      <c r="OA185" s="158"/>
      <c r="OB185" s="158"/>
      <c r="OC185" s="158"/>
      <c r="OD185" s="158"/>
      <c r="OE185" s="158"/>
      <c r="OF185" s="158"/>
      <c r="OG185" s="158"/>
      <c r="OH185" s="158"/>
      <c r="OI185" s="158"/>
      <c r="OJ185" s="158"/>
      <c r="OK185" s="158"/>
      <c r="OL185" s="158"/>
      <c r="OM185" s="158"/>
      <c r="ON185" s="158"/>
      <c r="OO185" s="158"/>
      <c r="OP185" s="158"/>
      <c r="OQ185" s="158"/>
      <c r="OR185" s="158"/>
      <c r="OS185" s="158"/>
      <c r="OT185" s="158"/>
      <c r="OU185" s="158"/>
      <c r="OV185" s="158"/>
      <c r="OW185" s="158"/>
      <c r="OX185" s="158"/>
      <c r="OY185" s="158"/>
      <c r="OZ185" s="158"/>
      <c r="PA185" s="158"/>
      <c r="PB185" s="158"/>
      <c r="PC185" s="158"/>
      <c r="PD185" s="158"/>
      <c r="PE185" s="158"/>
      <c r="PF185" s="158"/>
      <c r="PG185" s="158"/>
      <c r="PH185" s="158"/>
      <c r="PI185" s="158"/>
      <c r="PJ185" s="158"/>
      <c r="PK185" s="158"/>
      <c r="PL185" s="158"/>
      <c r="PM185" s="158"/>
      <c r="PN185" s="158"/>
      <c r="PO185" s="158"/>
      <c r="PP185" s="158"/>
      <c r="PQ185" s="158"/>
      <c r="PR185" s="158"/>
      <c r="PS185" s="158"/>
      <c r="PT185" s="158"/>
      <c r="PU185" s="158"/>
      <c r="PV185" s="158"/>
      <c r="PW185" s="158"/>
      <c r="PX185" s="158"/>
      <c r="PY185" s="158"/>
      <c r="PZ185" s="158"/>
      <c r="QA185" s="158"/>
      <c r="QB185" s="158"/>
      <c r="QC185" s="158"/>
      <c r="QD185" s="158"/>
      <c r="QE185" s="158"/>
      <c r="QF185" s="158"/>
      <c r="QG185" s="158"/>
      <c r="QH185" s="158"/>
      <c r="QI185" s="158"/>
      <c r="QJ185" s="158"/>
      <c r="QK185" s="158"/>
      <c r="QL185" s="158"/>
      <c r="QM185" s="158"/>
      <c r="QN185" s="158"/>
      <c r="QO185" s="158"/>
      <c r="QP185" s="158"/>
      <c r="QQ185" s="158"/>
      <c r="QR185" s="158"/>
      <c r="QS185" s="158"/>
      <c r="QT185" s="158"/>
      <c r="QU185" s="158"/>
      <c r="QV185" s="158"/>
      <c r="QW185" s="158"/>
      <c r="QX185" s="158"/>
      <c r="QY185" s="158"/>
      <c r="QZ185" s="158"/>
      <c r="RA185" s="158"/>
      <c r="RB185" s="158"/>
      <c r="RC185" s="158"/>
      <c r="RD185" s="158"/>
      <c r="RE185" s="158"/>
      <c r="RF185" s="158"/>
      <c r="RG185" s="158"/>
      <c r="RH185" s="158"/>
      <c r="RI185" s="158"/>
      <c r="RJ185" s="158"/>
      <c r="RK185" s="158"/>
      <c r="RL185" s="158"/>
      <c r="RM185" s="158"/>
      <c r="RN185" s="158"/>
      <c r="RO185" s="158"/>
      <c r="RP185" s="158"/>
      <c r="RQ185" s="158"/>
      <c r="RR185" s="158"/>
      <c r="RS185" s="158"/>
      <c r="RT185" s="158"/>
      <c r="RU185" s="158"/>
      <c r="RV185" s="158"/>
      <c r="RW185" s="158"/>
      <c r="RX185" s="158"/>
      <c r="RY185" s="158"/>
      <c r="RZ185" s="158"/>
      <c r="SA185" s="158"/>
      <c r="SB185" s="158"/>
      <c r="SC185" s="158"/>
      <c r="SD185" s="158"/>
      <c r="SE185" s="158"/>
      <c r="SF185" s="158"/>
      <c r="SG185" s="158"/>
      <c r="SH185" s="158"/>
      <c r="SI185" s="158"/>
      <c r="SJ185" s="158"/>
      <c r="SK185" s="158"/>
      <c r="SL185" s="158"/>
      <c r="SM185" s="158"/>
      <c r="SN185" s="158"/>
      <c r="SO185" s="158"/>
      <c r="SP185" s="158"/>
      <c r="SQ185" s="158"/>
      <c r="SR185" s="158"/>
      <c r="SS185" s="158"/>
      <c r="ST185" s="158"/>
      <c r="SU185" s="158"/>
      <c r="SV185" s="158"/>
      <c r="SW185" s="158"/>
      <c r="SX185" s="158"/>
      <c r="SY185" s="158"/>
      <c r="SZ185" s="158"/>
      <c r="TA185" s="158"/>
      <c r="TB185" s="158"/>
      <c r="TC185" s="158"/>
      <c r="TD185" s="158"/>
      <c r="TE185" s="158"/>
      <c r="TF185" s="158"/>
      <c r="TG185" s="158"/>
      <c r="TH185" s="158"/>
      <c r="TI185" s="158"/>
      <c r="TJ185" s="158"/>
      <c r="TK185" s="158"/>
      <c r="TL185" s="158"/>
      <c r="TM185" s="158"/>
      <c r="TN185" s="158"/>
      <c r="TO185" s="158"/>
      <c r="TP185" s="158"/>
      <c r="TQ185" s="158"/>
      <c r="TR185" s="158"/>
      <c r="TS185" s="158"/>
      <c r="TT185" s="158"/>
      <c r="TU185" s="158"/>
      <c r="TV185" s="158"/>
      <c r="TW185" s="158"/>
      <c r="TX185" s="158"/>
      <c r="TY185" s="158"/>
      <c r="TZ185" s="158"/>
      <c r="UA185" s="158"/>
      <c r="UB185" s="158"/>
      <c r="UC185" s="158"/>
      <c r="UD185" s="158"/>
      <c r="UE185" s="158"/>
      <c r="UF185" s="158"/>
      <c r="UG185" s="158"/>
      <c r="UH185" s="158"/>
      <c r="UI185" s="158"/>
      <c r="UJ185" s="158"/>
      <c r="UK185" s="158"/>
      <c r="UL185" s="158"/>
      <c r="UM185" s="158"/>
      <c r="UN185" s="158"/>
      <c r="UO185" s="158"/>
      <c r="UP185" s="158"/>
      <c r="UQ185" s="158"/>
      <c r="UR185" s="158"/>
      <c r="US185" s="158"/>
      <c r="UT185" s="158"/>
      <c r="UU185" s="158"/>
      <c r="UV185" s="158"/>
      <c r="UW185" s="158"/>
      <c r="UX185" s="158"/>
      <c r="UY185" s="158"/>
      <c r="UZ185" s="158"/>
      <c r="VA185" s="158"/>
      <c r="VB185" s="158"/>
      <c r="VC185" s="158"/>
      <c r="VD185" s="158"/>
      <c r="VE185" s="158"/>
      <c r="VF185" s="158"/>
      <c r="VG185" s="158"/>
      <c r="VH185" s="158"/>
      <c r="VI185" s="158"/>
      <c r="VJ185" s="158"/>
      <c r="VK185" s="158"/>
      <c r="VL185" s="158"/>
      <c r="VM185" s="158"/>
      <c r="VN185" s="158"/>
      <c r="VO185" s="158"/>
      <c r="VP185" s="158"/>
      <c r="VQ185" s="158"/>
      <c r="VR185" s="158"/>
      <c r="VS185" s="158"/>
      <c r="VT185" s="158"/>
      <c r="VU185" s="158"/>
      <c r="VV185" s="158"/>
      <c r="VW185" s="158"/>
      <c r="VX185" s="158"/>
      <c r="VY185" s="158"/>
      <c r="VZ185" s="158"/>
      <c r="WA185" s="158"/>
      <c r="WB185" s="158"/>
      <c r="WC185" s="158"/>
      <c r="WD185" s="158"/>
      <c r="WE185" s="158"/>
      <c r="WF185" s="158"/>
      <c r="WG185" s="158"/>
      <c r="WH185" s="158"/>
      <c r="WI185" s="158"/>
      <c r="WJ185" s="158"/>
      <c r="WK185" s="158"/>
      <c r="WL185" s="158"/>
      <c r="WM185" s="158"/>
      <c r="WN185" s="158"/>
      <c r="WO185" s="158"/>
      <c r="WP185" s="158"/>
      <c r="WQ185" s="158"/>
      <c r="WR185" s="158"/>
      <c r="WS185" s="158"/>
      <c r="WT185" s="158"/>
      <c r="WU185" s="158"/>
      <c r="WV185" s="158"/>
      <c r="WW185" s="158"/>
      <c r="WX185" s="158"/>
      <c r="WY185" s="158"/>
      <c r="WZ185" s="158"/>
      <c r="XA185" s="158"/>
      <c r="XB185" s="158"/>
      <c r="XC185" s="158"/>
      <c r="XD185" s="158"/>
      <c r="XE185" s="158"/>
      <c r="XF185" s="158"/>
      <c r="XG185" s="158"/>
      <c r="XH185" s="158"/>
      <c r="XI185" s="158"/>
      <c r="XJ185" s="158"/>
      <c r="XK185" s="158"/>
      <c r="XL185" s="158"/>
      <c r="XM185" s="158"/>
      <c r="XN185" s="158"/>
      <c r="XO185" s="158"/>
      <c r="XP185" s="158"/>
      <c r="XQ185" s="158"/>
      <c r="XR185" s="158"/>
      <c r="XS185" s="158"/>
      <c r="XT185" s="158"/>
      <c r="XU185" s="158"/>
      <c r="XV185" s="158"/>
      <c r="XW185" s="158"/>
      <c r="XX185" s="158"/>
      <c r="XY185" s="158"/>
      <c r="XZ185" s="158"/>
      <c r="YA185" s="158"/>
      <c r="YB185" s="158"/>
      <c r="YC185" s="158"/>
      <c r="YD185" s="158"/>
      <c r="YE185" s="158"/>
      <c r="YF185" s="158"/>
      <c r="YG185" s="158"/>
      <c r="YH185" s="158"/>
      <c r="YI185" s="158"/>
      <c r="YJ185" s="158"/>
      <c r="YK185" s="158"/>
      <c r="YL185" s="158"/>
      <c r="YM185" s="158"/>
      <c r="YN185" s="158"/>
      <c r="YO185" s="158"/>
      <c r="YP185" s="158"/>
      <c r="YQ185" s="158"/>
      <c r="YR185" s="158"/>
      <c r="YS185" s="158"/>
      <c r="YT185" s="158"/>
      <c r="YU185" s="158"/>
      <c r="YV185" s="158"/>
      <c r="YW185" s="158"/>
      <c r="YX185" s="158"/>
      <c r="YY185" s="158"/>
      <c r="YZ185" s="158"/>
      <c r="ZA185" s="158"/>
      <c r="ZB185" s="158"/>
      <c r="ZC185" s="158"/>
      <c r="ZD185" s="158"/>
      <c r="ZE185" s="158"/>
      <c r="ZF185" s="158"/>
      <c r="ZG185" s="158"/>
      <c r="ZH185" s="158"/>
      <c r="ZI185" s="158"/>
      <c r="ZJ185" s="158"/>
      <c r="ZK185" s="158"/>
      <c r="ZL185" s="158"/>
      <c r="ZM185" s="158"/>
      <c r="ZN185" s="158"/>
      <c r="ZO185" s="158"/>
      <c r="ZP185" s="158"/>
      <c r="ZQ185" s="158"/>
      <c r="ZR185" s="158"/>
      <c r="ZS185" s="158"/>
      <c r="ZT185" s="158"/>
      <c r="ZU185" s="158"/>
      <c r="ZV185" s="158"/>
      <c r="ZW185" s="158"/>
      <c r="ZX185" s="158"/>
      <c r="ZY185" s="158"/>
      <c r="ZZ185" s="158"/>
      <c r="AAA185" s="158"/>
      <c r="AAB185" s="158"/>
      <c r="AAC185" s="158"/>
      <c r="AAD185" s="158"/>
      <c r="AAE185" s="158"/>
      <c r="AAF185" s="158"/>
      <c r="AAG185" s="158"/>
      <c r="AAH185" s="158"/>
      <c r="AAI185" s="158"/>
      <c r="AAJ185" s="158"/>
      <c r="AAK185" s="158"/>
      <c r="AAL185" s="158"/>
      <c r="AAM185" s="158"/>
      <c r="AAN185" s="158"/>
      <c r="AAO185" s="158"/>
      <c r="AAP185" s="158"/>
      <c r="AAQ185" s="158"/>
      <c r="AAR185" s="158"/>
      <c r="AAS185" s="158"/>
      <c r="AAT185" s="158"/>
      <c r="AAU185" s="158"/>
      <c r="AAV185" s="158"/>
      <c r="AAW185" s="158"/>
      <c r="AAX185" s="158"/>
      <c r="AAY185" s="158"/>
      <c r="AAZ185" s="158"/>
      <c r="ABA185" s="158"/>
      <c r="ABB185" s="158"/>
      <c r="ABC185" s="158"/>
      <c r="ABD185" s="158"/>
      <c r="ABE185" s="158"/>
      <c r="ABF185" s="158"/>
      <c r="ABG185" s="158"/>
      <c r="ABH185" s="158"/>
      <c r="ABI185" s="158"/>
      <c r="ABJ185" s="158"/>
      <c r="ABK185" s="158"/>
      <c r="ABL185" s="158"/>
      <c r="ABM185" s="158"/>
      <c r="ABN185" s="158"/>
      <c r="ABO185" s="158"/>
      <c r="ABP185" s="158"/>
      <c r="ABQ185" s="158"/>
      <c r="ABR185" s="158"/>
      <c r="ABS185" s="158"/>
      <c r="ABT185" s="158"/>
      <c r="ABU185" s="158"/>
      <c r="ABV185" s="158"/>
      <c r="ABW185" s="158"/>
      <c r="ABX185" s="158"/>
      <c r="ABY185" s="158"/>
      <c r="ABZ185" s="158"/>
      <c r="ACA185" s="158"/>
      <c r="ACB185" s="158"/>
      <c r="ACC185" s="158"/>
      <c r="ACD185" s="158"/>
      <c r="ACE185" s="158"/>
      <c r="ACF185" s="158"/>
      <c r="ACG185" s="158"/>
      <c r="ACH185" s="158"/>
      <c r="ACI185" s="158"/>
      <c r="ACJ185" s="158"/>
      <c r="ACK185" s="158"/>
      <c r="ACL185" s="158"/>
      <c r="ACM185" s="158"/>
      <c r="ACN185" s="158"/>
      <c r="ACO185" s="158"/>
      <c r="ACP185" s="158"/>
      <c r="ACQ185" s="158"/>
      <c r="ACR185" s="159"/>
      <c r="ACS185" s="160">
        <f t="array" ref="ACS185">SUM(IF(RIGHT($Q185:$ACR185)=ACS$11,IFERROR(--LEFT($Q185:$ACR185,LEN($Q185:$ACR185)-1),0)))</f>
        <v>0</v>
      </c>
      <c r="ACT185" s="160">
        <f t="array" ref="ACT185">SUM(IF(RIGHT($Q185:$ACR185)=ACT$11,IFERROR(--LEFT($Q185:$ACR185,LEN($Q185:$ACR185)-1),0)))</f>
        <v>0</v>
      </c>
      <c r="ACU185" s="160">
        <f t="array" ref="ACU185">SUM(IF(RIGHT($Q185:$ACR185)=ACU$11,IFERROR(--LEFT($Q185:$ACR185,LEN($Q185:$ACR185)-1),0)))</f>
        <v>0</v>
      </c>
      <c r="ACV185" s="160">
        <f t="array" ref="ACV185">SUM(IF(RIGHT($Q185:$ACR185)=ACV$11,IFERROR(--LEFT($Q185:$ACR185,LEN($Q185:$ACR185)-1),0)))</f>
        <v>0</v>
      </c>
      <c r="ACW185" s="160">
        <f t="array" ref="ACW185">SUM(IF(RIGHT($Q185:$ACR185)=ACW$11,IFERROR(--LEFT($Q185:$ACR185,LEN($Q185:$ACR185)-1),0)))</f>
        <v>0</v>
      </c>
      <c r="ACX185" s="160">
        <f t="array" ref="ACX185">SUM(IF(RIGHT($Q185:$ACR185)=ACX$11,IFERROR(--LEFT($Q185:$ACR185,LEN($Q185:$ACR185)-1),0)))</f>
        <v>0</v>
      </c>
      <c r="ACY185" s="160">
        <f t="array" ref="ACY185">SUM(IF(RIGHT($Q185:$ACR185)=ACY$11,IFERROR(--LEFT($Q185:$ACR185,LEN($Q185:$ACR185)-1),0)))</f>
        <v>0</v>
      </c>
      <c r="ACZ185" s="160">
        <f t="array" ref="ACZ185">SUM(IF(RIGHT($Q185:$ACR185)=ACZ$11,IFERROR(--LEFT($Q185:$ACR185,LEN($Q185:$ACR185)-1),0)))</f>
        <v>0</v>
      </c>
      <c r="ADA185" s="158">
        <f t="shared" si="2287"/>
        <v>0</v>
      </c>
      <c r="ADB185" s="158">
        <f t="shared" si="2288"/>
        <v>0</v>
      </c>
      <c r="ADC185" s="158">
        <f t="shared" si="2289"/>
        <v>0</v>
      </c>
      <c r="ADD185" s="158">
        <f t="shared" si="2290"/>
        <v>0</v>
      </c>
      <c r="ADE185" s="158">
        <f t="shared" si="2291"/>
        <v>0</v>
      </c>
      <c r="ADF185" s="158">
        <f t="shared" si="2292"/>
        <v>0</v>
      </c>
      <c r="ADG185" s="158">
        <f t="shared" si="2293"/>
        <v>0</v>
      </c>
      <c r="ADH185" s="158">
        <f t="shared" si="2294"/>
        <v>0</v>
      </c>
      <c r="ADI185" s="160">
        <f t="array" ref="ADI185">SUM(IF(RIGHT($Q185:$ACR185)=ADI$11,IFERROR(--LEFT($Q185:$ACR185,LEN($Q185:$ACR185)-1),0)))</f>
        <v>0</v>
      </c>
      <c r="ADJ185" s="152">
        <f t="shared" si="2295"/>
        <v>0</v>
      </c>
      <c r="AEC185" s="143"/>
      <c r="AEO185" s="108"/>
      <c r="AEP185" s="108"/>
      <c r="AEQ185" s="108"/>
      <c r="AER185" s="108"/>
      <c r="AES185" s="108"/>
      <c r="AET185" s="108"/>
      <c r="AEU185" s="108"/>
      <c r="AEV185" s="108"/>
      <c r="AEW185" s="143"/>
      <c r="AFI185" s="108"/>
      <c r="AFJ185" s="108"/>
      <c r="AFK185" s="108"/>
      <c r="AFL185" s="108"/>
      <c r="AFM185" s="108"/>
      <c r="AFN185" s="108"/>
      <c r="AFO185" s="108"/>
      <c r="AFP185" s="108"/>
      <c r="AFQ185" s="143"/>
      <c r="AGC185" s="108"/>
      <c r="AGD185" s="108"/>
      <c r="AGE185" s="108"/>
      <c r="AGF185" s="108"/>
      <c r="AGG185" s="108"/>
      <c r="AGH185" s="108"/>
      <c r="AGI185" s="108"/>
      <c r="AGJ185" s="108"/>
      <c r="AGK185" s="143"/>
      <c r="AGW185" s="108"/>
      <c r="AGX185" s="108"/>
      <c r="AGY185" s="108"/>
      <c r="AGZ185" s="108"/>
      <c r="AHA185" s="108"/>
      <c r="AHB185" s="108"/>
      <c r="AHC185" s="108"/>
      <c r="AHD185" s="108"/>
      <c r="AHE185" s="143"/>
      <c r="AHQ185" s="108"/>
      <c r="AHR185" s="108"/>
      <c r="AHS185" s="108"/>
      <c r="AHT185" s="108"/>
      <c r="AHU185" s="108"/>
      <c r="AHV185" s="108"/>
      <c r="AHW185" s="108"/>
      <c r="AHX185" s="108"/>
      <c r="AHY185" s="143"/>
      <c r="AIK185" s="108"/>
      <c r="AIL185" s="108"/>
      <c r="AIM185" s="108"/>
      <c r="AIN185" s="108"/>
      <c r="AIO185" s="108"/>
      <c r="AIP185" s="108"/>
      <c r="AIQ185" s="108"/>
      <c r="AIR185" s="108"/>
      <c r="AIS185" s="143"/>
      <c r="AJE185" s="108"/>
      <c r="AJF185" s="108"/>
      <c r="AJG185" s="108"/>
      <c r="AJH185" s="108"/>
      <c r="AJI185" s="108"/>
      <c r="AJJ185" s="108"/>
      <c r="AJK185" s="108"/>
      <c r="AJL185" s="108"/>
      <c r="AJM185" s="143"/>
      <c r="AJY185" s="108"/>
      <c r="AJZ185" s="108"/>
      <c r="AKA185" s="108"/>
      <c r="AKB185" s="108"/>
      <c r="AKC185" s="108"/>
      <c r="AKD185" s="108"/>
      <c r="AKE185" s="108"/>
      <c r="AKF185" s="108"/>
      <c r="AKG185" s="143"/>
      <c r="AKS185" s="108"/>
      <c r="AKT185" s="108"/>
      <c r="AKU185" s="108"/>
      <c r="AKV185" s="108"/>
      <c r="AKW185" s="108"/>
      <c r="AKX185" s="108"/>
      <c r="AKY185" s="108"/>
      <c r="AKZ185" s="108"/>
      <c r="ALA185" s="143"/>
      <c r="ALM185" s="108"/>
      <c r="ALN185" s="108"/>
      <c r="ALO185" s="108"/>
      <c r="ALP185" s="108"/>
      <c r="ALQ185" s="108"/>
      <c r="ALR185" s="108"/>
      <c r="ALS185" s="108"/>
      <c r="ALT185" s="108"/>
      <c r="ALU185" s="143"/>
      <c r="AMG185" s="108"/>
      <c r="AMH185" s="108"/>
      <c r="AMI185" s="108"/>
      <c r="AMJ185" s="108"/>
      <c r="AMK185" s="108"/>
      <c r="AML185" s="108"/>
      <c r="AMM185" s="108"/>
      <c r="AMN185" s="108"/>
    </row>
    <row r="186" spans="2:1028" x14ac:dyDescent="0.25">
      <c r="B186" s="24">
        <v>175</v>
      </c>
      <c r="C186" s="24"/>
      <c r="D186" s="25"/>
      <c r="E186" s="25"/>
      <c r="F186" s="24"/>
      <c r="G186" s="153"/>
      <c r="H186" s="154"/>
      <c r="I186" s="23"/>
      <c r="J186" s="23"/>
      <c r="K186" s="23"/>
      <c r="L186" s="23"/>
      <c r="M186" s="23"/>
      <c r="N186" s="23"/>
      <c r="O186" s="23"/>
      <c r="P186" s="155"/>
      <c r="Q186" s="156"/>
      <c r="R186" s="157"/>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c r="BS186" s="158"/>
      <c r="BT186" s="158"/>
      <c r="BU186" s="158"/>
      <c r="BV186" s="158"/>
      <c r="BW186" s="158"/>
      <c r="BX186" s="158"/>
      <c r="BY186" s="158"/>
      <c r="BZ186" s="158"/>
      <c r="CA186" s="158"/>
      <c r="CB186" s="158"/>
      <c r="CC186" s="158"/>
      <c r="CD186" s="158"/>
      <c r="CE186" s="158"/>
      <c r="CF186" s="158"/>
      <c r="CG186" s="158"/>
      <c r="CH186" s="158"/>
      <c r="CI186" s="158"/>
      <c r="CJ186" s="158"/>
      <c r="CK186" s="158"/>
      <c r="CL186" s="158"/>
      <c r="CM186" s="158"/>
      <c r="CN186" s="158"/>
      <c r="CO186" s="158"/>
      <c r="CP186" s="158"/>
      <c r="CQ186" s="158"/>
      <c r="CR186" s="158"/>
      <c r="CS186" s="158"/>
      <c r="CT186" s="158"/>
      <c r="CU186" s="158"/>
      <c r="CV186" s="158"/>
      <c r="CW186" s="158"/>
      <c r="CX186" s="158"/>
      <c r="CY186" s="158"/>
      <c r="CZ186" s="158"/>
      <c r="DA186" s="158"/>
      <c r="DB186" s="158"/>
      <c r="DC186" s="158"/>
      <c r="DD186" s="158"/>
      <c r="DE186" s="158"/>
      <c r="DF186" s="158"/>
      <c r="DG186" s="158"/>
      <c r="DH186" s="158"/>
      <c r="DI186" s="158"/>
      <c r="DJ186" s="158"/>
      <c r="DK186" s="158"/>
      <c r="DL186" s="158"/>
      <c r="DM186" s="158"/>
      <c r="DN186" s="158"/>
      <c r="DO186" s="158"/>
      <c r="DP186" s="158"/>
      <c r="DQ186" s="158"/>
      <c r="DR186" s="158"/>
      <c r="DS186" s="158"/>
      <c r="DT186" s="158"/>
      <c r="DU186" s="158"/>
      <c r="DV186" s="158"/>
      <c r="DW186" s="158"/>
      <c r="DX186" s="158"/>
      <c r="DY186" s="158"/>
      <c r="DZ186" s="158"/>
      <c r="EA186" s="158"/>
      <c r="EB186" s="158"/>
      <c r="EC186" s="158"/>
      <c r="ED186" s="158"/>
      <c r="EE186" s="158"/>
      <c r="EF186" s="158"/>
      <c r="EG186" s="158"/>
      <c r="EH186" s="158"/>
      <c r="EI186" s="158"/>
      <c r="EJ186" s="158"/>
      <c r="EK186" s="158"/>
      <c r="EL186" s="158"/>
      <c r="EM186" s="158"/>
      <c r="EN186" s="158"/>
      <c r="EO186" s="158"/>
      <c r="EP186" s="158"/>
      <c r="EQ186" s="158"/>
      <c r="ER186" s="158"/>
      <c r="ES186" s="158"/>
      <c r="ET186" s="158"/>
      <c r="EU186" s="158"/>
      <c r="EV186" s="158"/>
      <c r="EW186" s="158"/>
      <c r="EX186" s="158"/>
      <c r="EY186" s="158"/>
      <c r="EZ186" s="158"/>
      <c r="FA186" s="158"/>
      <c r="FB186" s="158"/>
      <c r="FC186" s="158"/>
      <c r="FD186" s="158"/>
      <c r="FE186" s="158"/>
      <c r="FF186" s="158"/>
      <c r="FG186" s="158"/>
      <c r="FH186" s="158"/>
      <c r="FI186" s="158"/>
      <c r="FJ186" s="158"/>
      <c r="FK186" s="158"/>
      <c r="FL186" s="158"/>
      <c r="FM186" s="158"/>
      <c r="FN186" s="158"/>
      <c r="FO186" s="158"/>
      <c r="FP186" s="158"/>
      <c r="FQ186" s="158"/>
      <c r="FR186" s="158"/>
      <c r="FS186" s="158"/>
      <c r="FT186" s="158"/>
      <c r="FU186" s="158"/>
      <c r="FV186" s="158"/>
      <c r="FW186" s="158"/>
      <c r="FX186" s="158"/>
      <c r="FY186" s="158"/>
      <c r="FZ186" s="158"/>
      <c r="GA186" s="158"/>
      <c r="GB186" s="158"/>
      <c r="GC186" s="158"/>
      <c r="GD186" s="158"/>
      <c r="GE186" s="158"/>
      <c r="GF186" s="158"/>
      <c r="GG186" s="158"/>
      <c r="GH186" s="158"/>
      <c r="GI186" s="158"/>
      <c r="GJ186" s="158"/>
      <c r="GK186" s="158"/>
      <c r="GL186" s="158"/>
      <c r="GM186" s="158"/>
      <c r="GN186" s="158"/>
      <c r="GO186" s="158"/>
      <c r="GP186" s="158"/>
      <c r="GQ186" s="158"/>
      <c r="GR186" s="158"/>
      <c r="GS186" s="158"/>
      <c r="GT186" s="158"/>
      <c r="GU186" s="158"/>
      <c r="GV186" s="158"/>
      <c r="GW186" s="158"/>
      <c r="GX186" s="158"/>
      <c r="GY186" s="158"/>
      <c r="GZ186" s="158"/>
      <c r="HA186" s="158"/>
      <c r="HB186" s="158"/>
      <c r="HC186" s="158"/>
      <c r="HD186" s="158"/>
      <c r="HE186" s="158"/>
      <c r="HF186" s="158"/>
      <c r="HG186" s="158"/>
      <c r="HH186" s="158"/>
      <c r="HI186" s="158"/>
      <c r="HJ186" s="158"/>
      <c r="HK186" s="158"/>
      <c r="HL186" s="158"/>
      <c r="HM186" s="158"/>
      <c r="HN186" s="158"/>
      <c r="HO186" s="158"/>
      <c r="HP186" s="158"/>
      <c r="HQ186" s="158"/>
      <c r="HR186" s="158"/>
      <c r="HS186" s="158"/>
      <c r="HT186" s="158"/>
      <c r="HU186" s="158"/>
      <c r="HV186" s="158"/>
      <c r="HW186" s="158"/>
      <c r="HX186" s="158"/>
      <c r="HY186" s="158"/>
      <c r="HZ186" s="158"/>
      <c r="IA186" s="158"/>
      <c r="IB186" s="158"/>
      <c r="IC186" s="158"/>
      <c r="ID186" s="158"/>
      <c r="IE186" s="158"/>
      <c r="IF186" s="158"/>
      <c r="IG186" s="158"/>
      <c r="IH186" s="158"/>
      <c r="II186" s="158"/>
      <c r="IJ186" s="158"/>
      <c r="IK186" s="158"/>
      <c r="IL186" s="158"/>
      <c r="IM186" s="158"/>
      <c r="IN186" s="158"/>
      <c r="IO186" s="158"/>
      <c r="IP186" s="158"/>
      <c r="IQ186" s="158"/>
      <c r="IR186" s="158"/>
      <c r="IS186" s="158"/>
      <c r="IT186" s="158"/>
      <c r="IU186" s="158"/>
      <c r="IV186" s="158"/>
      <c r="IW186" s="158"/>
      <c r="IX186" s="158"/>
      <c r="IY186" s="158"/>
      <c r="IZ186" s="158"/>
      <c r="JA186" s="158"/>
      <c r="JB186" s="158"/>
      <c r="JC186" s="158"/>
      <c r="JD186" s="158"/>
      <c r="JE186" s="158"/>
      <c r="JF186" s="158"/>
      <c r="JG186" s="158"/>
      <c r="JH186" s="158"/>
      <c r="JI186" s="158"/>
      <c r="JJ186" s="158"/>
      <c r="JK186" s="158"/>
      <c r="JL186" s="158"/>
      <c r="JM186" s="158"/>
      <c r="JN186" s="158"/>
      <c r="JO186" s="158"/>
      <c r="JP186" s="158"/>
      <c r="JQ186" s="158"/>
      <c r="JR186" s="158"/>
      <c r="JS186" s="158"/>
      <c r="JT186" s="158"/>
      <c r="JU186" s="158"/>
      <c r="JV186" s="158"/>
      <c r="JW186" s="158"/>
      <c r="JX186" s="158"/>
      <c r="JY186" s="158"/>
      <c r="JZ186" s="158"/>
      <c r="KA186" s="158"/>
      <c r="KB186" s="158"/>
      <c r="KC186" s="158"/>
      <c r="KD186" s="158"/>
      <c r="KE186" s="158"/>
      <c r="KF186" s="158"/>
      <c r="KG186" s="158"/>
      <c r="KH186" s="158"/>
      <c r="KI186" s="158"/>
      <c r="KJ186" s="158"/>
      <c r="KK186" s="158"/>
      <c r="KL186" s="158"/>
      <c r="KM186" s="158"/>
      <c r="KN186" s="158"/>
      <c r="KO186" s="158"/>
      <c r="KP186" s="158"/>
      <c r="KQ186" s="158"/>
      <c r="KR186" s="158"/>
      <c r="KS186" s="158"/>
      <c r="KT186" s="158"/>
      <c r="KU186" s="158"/>
      <c r="KV186" s="158"/>
      <c r="KW186" s="158"/>
      <c r="KX186" s="158"/>
      <c r="KY186" s="158"/>
      <c r="KZ186" s="158"/>
      <c r="LA186" s="158"/>
      <c r="LB186" s="158"/>
      <c r="LC186" s="158"/>
      <c r="LD186" s="158"/>
      <c r="LE186" s="158"/>
      <c r="LF186" s="158"/>
      <c r="LG186" s="158"/>
      <c r="LH186" s="158"/>
      <c r="LI186" s="158"/>
      <c r="LJ186" s="158"/>
      <c r="LK186" s="158"/>
      <c r="LL186" s="158"/>
      <c r="LM186" s="158"/>
      <c r="LN186" s="158"/>
      <c r="LO186" s="158"/>
      <c r="LP186" s="158"/>
      <c r="LQ186" s="158"/>
      <c r="LR186" s="158"/>
      <c r="LS186" s="158"/>
      <c r="LT186" s="158"/>
      <c r="LU186" s="158"/>
      <c r="LV186" s="158"/>
      <c r="LW186" s="158"/>
      <c r="LX186" s="158"/>
      <c r="LY186" s="158"/>
      <c r="LZ186" s="158"/>
      <c r="MA186" s="158"/>
      <c r="MB186" s="158"/>
      <c r="MC186" s="158"/>
      <c r="MD186" s="158"/>
      <c r="ME186" s="158"/>
      <c r="MF186" s="158"/>
      <c r="MG186" s="158"/>
      <c r="MH186" s="158"/>
      <c r="MI186" s="158"/>
      <c r="MJ186" s="158"/>
      <c r="MK186" s="158"/>
      <c r="ML186" s="158"/>
      <c r="MM186" s="158"/>
      <c r="MN186" s="158"/>
      <c r="MO186" s="158"/>
      <c r="MP186" s="158"/>
      <c r="MQ186" s="158"/>
      <c r="MR186" s="158"/>
      <c r="MS186" s="158"/>
      <c r="MT186" s="158"/>
      <c r="MU186" s="158"/>
      <c r="MV186" s="158"/>
      <c r="MW186" s="158"/>
      <c r="MX186" s="158"/>
      <c r="MY186" s="158"/>
      <c r="MZ186" s="158"/>
      <c r="NA186" s="158"/>
      <c r="NB186" s="158"/>
      <c r="NC186" s="158"/>
      <c r="ND186" s="158"/>
      <c r="NE186" s="158"/>
      <c r="NF186" s="158"/>
      <c r="NG186" s="158"/>
      <c r="NH186" s="158"/>
      <c r="NI186" s="158"/>
      <c r="NJ186" s="158"/>
      <c r="NK186" s="158"/>
      <c r="NL186" s="158"/>
      <c r="NM186" s="158"/>
      <c r="NN186" s="158"/>
      <c r="NO186" s="158"/>
      <c r="NP186" s="158"/>
      <c r="NQ186" s="158"/>
      <c r="NR186" s="158"/>
      <c r="NS186" s="158"/>
      <c r="NT186" s="158"/>
      <c r="NU186" s="158"/>
      <c r="NV186" s="158"/>
      <c r="NW186" s="158"/>
      <c r="NX186" s="158"/>
      <c r="NY186" s="158"/>
      <c r="NZ186" s="158"/>
      <c r="OA186" s="158"/>
      <c r="OB186" s="158"/>
      <c r="OC186" s="158"/>
      <c r="OD186" s="158"/>
      <c r="OE186" s="158"/>
      <c r="OF186" s="158"/>
      <c r="OG186" s="158"/>
      <c r="OH186" s="158"/>
      <c r="OI186" s="158"/>
      <c r="OJ186" s="158"/>
      <c r="OK186" s="158"/>
      <c r="OL186" s="158"/>
      <c r="OM186" s="158"/>
      <c r="ON186" s="158"/>
      <c r="OO186" s="158"/>
      <c r="OP186" s="158"/>
      <c r="OQ186" s="158"/>
      <c r="OR186" s="158"/>
      <c r="OS186" s="158"/>
      <c r="OT186" s="158"/>
      <c r="OU186" s="158"/>
      <c r="OV186" s="158"/>
      <c r="OW186" s="158"/>
      <c r="OX186" s="158"/>
      <c r="OY186" s="158"/>
      <c r="OZ186" s="158"/>
      <c r="PA186" s="158"/>
      <c r="PB186" s="158"/>
      <c r="PC186" s="158"/>
      <c r="PD186" s="158"/>
      <c r="PE186" s="158"/>
      <c r="PF186" s="158"/>
      <c r="PG186" s="158"/>
      <c r="PH186" s="158"/>
      <c r="PI186" s="158"/>
      <c r="PJ186" s="158"/>
      <c r="PK186" s="158"/>
      <c r="PL186" s="158"/>
      <c r="PM186" s="158"/>
      <c r="PN186" s="158"/>
      <c r="PO186" s="158"/>
      <c r="PP186" s="158"/>
      <c r="PQ186" s="158"/>
      <c r="PR186" s="158"/>
      <c r="PS186" s="158"/>
      <c r="PT186" s="158"/>
      <c r="PU186" s="158"/>
      <c r="PV186" s="158"/>
      <c r="PW186" s="158"/>
      <c r="PX186" s="158"/>
      <c r="PY186" s="158"/>
      <c r="PZ186" s="158"/>
      <c r="QA186" s="158"/>
      <c r="QB186" s="158"/>
      <c r="QC186" s="158"/>
      <c r="QD186" s="158"/>
      <c r="QE186" s="158"/>
      <c r="QF186" s="158"/>
      <c r="QG186" s="158"/>
      <c r="QH186" s="158"/>
      <c r="QI186" s="158"/>
      <c r="QJ186" s="158"/>
      <c r="QK186" s="158"/>
      <c r="QL186" s="158"/>
      <c r="QM186" s="158"/>
      <c r="QN186" s="158"/>
      <c r="QO186" s="158"/>
      <c r="QP186" s="158"/>
      <c r="QQ186" s="158"/>
      <c r="QR186" s="158"/>
      <c r="QS186" s="158"/>
      <c r="QT186" s="158"/>
      <c r="QU186" s="158"/>
      <c r="QV186" s="158"/>
      <c r="QW186" s="158"/>
      <c r="QX186" s="158"/>
      <c r="QY186" s="158"/>
      <c r="QZ186" s="158"/>
      <c r="RA186" s="158"/>
      <c r="RB186" s="158"/>
      <c r="RC186" s="158"/>
      <c r="RD186" s="158"/>
      <c r="RE186" s="158"/>
      <c r="RF186" s="158"/>
      <c r="RG186" s="158"/>
      <c r="RH186" s="158"/>
      <c r="RI186" s="158"/>
      <c r="RJ186" s="158"/>
      <c r="RK186" s="158"/>
      <c r="RL186" s="158"/>
      <c r="RM186" s="158"/>
      <c r="RN186" s="158"/>
      <c r="RO186" s="158"/>
      <c r="RP186" s="158"/>
      <c r="RQ186" s="158"/>
      <c r="RR186" s="158"/>
      <c r="RS186" s="158"/>
      <c r="RT186" s="158"/>
      <c r="RU186" s="158"/>
      <c r="RV186" s="158"/>
      <c r="RW186" s="158"/>
      <c r="RX186" s="158"/>
      <c r="RY186" s="158"/>
      <c r="RZ186" s="158"/>
      <c r="SA186" s="158"/>
      <c r="SB186" s="158"/>
      <c r="SC186" s="158"/>
      <c r="SD186" s="158"/>
      <c r="SE186" s="158"/>
      <c r="SF186" s="158"/>
      <c r="SG186" s="158"/>
      <c r="SH186" s="158"/>
      <c r="SI186" s="158"/>
      <c r="SJ186" s="158"/>
      <c r="SK186" s="158"/>
      <c r="SL186" s="158"/>
      <c r="SM186" s="158"/>
      <c r="SN186" s="158"/>
      <c r="SO186" s="158"/>
      <c r="SP186" s="158"/>
      <c r="SQ186" s="158"/>
      <c r="SR186" s="158"/>
      <c r="SS186" s="158"/>
      <c r="ST186" s="158"/>
      <c r="SU186" s="158"/>
      <c r="SV186" s="158"/>
      <c r="SW186" s="158"/>
      <c r="SX186" s="158"/>
      <c r="SY186" s="158"/>
      <c r="SZ186" s="158"/>
      <c r="TA186" s="158"/>
      <c r="TB186" s="158"/>
      <c r="TC186" s="158"/>
      <c r="TD186" s="158"/>
      <c r="TE186" s="158"/>
      <c r="TF186" s="158"/>
      <c r="TG186" s="158"/>
      <c r="TH186" s="158"/>
      <c r="TI186" s="158"/>
      <c r="TJ186" s="158"/>
      <c r="TK186" s="158"/>
      <c r="TL186" s="158"/>
      <c r="TM186" s="158"/>
      <c r="TN186" s="158"/>
      <c r="TO186" s="158"/>
      <c r="TP186" s="158"/>
      <c r="TQ186" s="158"/>
      <c r="TR186" s="158"/>
      <c r="TS186" s="158"/>
      <c r="TT186" s="158"/>
      <c r="TU186" s="158"/>
      <c r="TV186" s="158"/>
      <c r="TW186" s="158"/>
      <c r="TX186" s="158"/>
      <c r="TY186" s="158"/>
      <c r="TZ186" s="158"/>
      <c r="UA186" s="158"/>
      <c r="UB186" s="158"/>
      <c r="UC186" s="158"/>
      <c r="UD186" s="158"/>
      <c r="UE186" s="158"/>
      <c r="UF186" s="158"/>
      <c r="UG186" s="158"/>
      <c r="UH186" s="158"/>
      <c r="UI186" s="158"/>
      <c r="UJ186" s="158"/>
      <c r="UK186" s="158"/>
      <c r="UL186" s="158"/>
      <c r="UM186" s="158"/>
      <c r="UN186" s="158"/>
      <c r="UO186" s="158"/>
      <c r="UP186" s="158"/>
      <c r="UQ186" s="158"/>
      <c r="UR186" s="158"/>
      <c r="US186" s="158"/>
      <c r="UT186" s="158"/>
      <c r="UU186" s="158"/>
      <c r="UV186" s="158"/>
      <c r="UW186" s="158"/>
      <c r="UX186" s="158"/>
      <c r="UY186" s="158"/>
      <c r="UZ186" s="158"/>
      <c r="VA186" s="158"/>
      <c r="VB186" s="158"/>
      <c r="VC186" s="158"/>
      <c r="VD186" s="158"/>
      <c r="VE186" s="158"/>
      <c r="VF186" s="158"/>
      <c r="VG186" s="158"/>
      <c r="VH186" s="158"/>
      <c r="VI186" s="158"/>
      <c r="VJ186" s="158"/>
      <c r="VK186" s="158"/>
      <c r="VL186" s="158"/>
      <c r="VM186" s="158"/>
      <c r="VN186" s="158"/>
      <c r="VO186" s="158"/>
      <c r="VP186" s="158"/>
      <c r="VQ186" s="158"/>
      <c r="VR186" s="158"/>
      <c r="VS186" s="158"/>
      <c r="VT186" s="158"/>
      <c r="VU186" s="158"/>
      <c r="VV186" s="158"/>
      <c r="VW186" s="158"/>
      <c r="VX186" s="158"/>
      <c r="VY186" s="158"/>
      <c r="VZ186" s="158"/>
      <c r="WA186" s="158"/>
      <c r="WB186" s="158"/>
      <c r="WC186" s="158"/>
      <c r="WD186" s="158"/>
      <c r="WE186" s="158"/>
      <c r="WF186" s="158"/>
      <c r="WG186" s="158"/>
      <c r="WH186" s="158"/>
      <c r="WI186" s="158"/>
      <c r="WJ186" s="158"/>
      <c r="WK186" s="158"/>
      <c r="WL186" s="158"/>
      <c r="WM186" s="158"/>
      <c r="WN186" s="158"/>
      <c r="WO186" s="158"/>
      <c r="WP186" s="158"/>
      <c r="WQ186" s="158"/>
      <c r="WR186" s="158"/>
      <c r="WS186" s="158"/>
      <c r="WT186" s="158"/>
      <c r="WU186" s="158"/>
      <c r="WV186" s="158"/>
      <c r="WW186" s="158"/>
      <c r="WX186" s="158"/>
      <c r="WY186" s="158"/>
      <c r="WZ186" s="158"/>
      <c r="XA186" s="158"/>
      <c r="XB186" s="158"/>
      <c r="XC186" s="158"/>
      <c r="XD186" s="158"/>
      <c r="XE186" s="158"/>
      <c r="XF186" s="158"/>
      <c r="XG186" s="158"/>
      <c r="XH186" s="158"/>
      <c r="XI186" s="158"/>
      <c r="XJ186" s="158"/>
      <c r="XK186" s="158"/>
      <c r="XL186" s="158"/>
      <c r="XM186" s="158"/>
      <c r="XN186" s="158"/>
      <c r="XO186" s="158"/>
      <c r="XP186" s="158"/>
      <c r="XQ186" s="158"/>
      <c r="XR186" s="158"/>
      <c r="XS186" s="158"/>
      <c r="XT186" s="158"/>
      <c r="XU186" s="158"/>
      <c r="XV186" s="158"/>
      <c r="XW186" s="158"/>
      <c r="XX186" s="158"/>
      <c r="XY186" s="158"/>
      <c r="XZ186" s="158"/>
      <c r="YA186" s="158"/>
      <c r="YB186" s="158"/>
      <c r="YC186" s="158"/>
      <c r="YD186" s="158"/>
      <c r="YE186" s="158"/>
      <c r="YF186" s="158"/>
      <c r="YG186" s="158"/>
      <c r="YH186" s="158"/>
      <c r="YI186" s="158"/>
      <c r="YJ186" s="158"/>
      <c r="YK186" s="158"/>
      <c r="YL186" s="158"/>
      <c r="YM186" s="158"/>
      <c r="YN186" s="158"/>
      <c r="YO186" s="158"/>
      <c r="YP186" s="158"/>
      <c r="YQ186" s="158"/>
      <c r="YR186" s="158"/>
      <c r="YS186" s="158"/>
      <c r="YT186" s="158"/>
      <c r="YU186" s="158"/>
      <c r="YV186" s="158"/>
      <c r="YW186" s="158"/>
      <c r="YX186" s="158"/>
      <c r="YY186" s="158"/>
      <c r="YZ186" s="158"/>
      <c r="ZA186" s="158"/>
      <c r="ZB186" s="158"/>
      <c r="ZC186" s="158"/>
      <c r="ZD186" s="158"/>
      <c r="ZE186" s="158"/>
      <c r="ZF186" s="158"/>
      <c r="ZG186" s="158"/>
      <c r="ZH186" s="158"/>
      <c r="ZI186" s="158"/>
      <c r="ZJ186" s="158"/>
      <c r="ZK186" s="158"/>
      <c r="ZL186" s="158"/>
      <c r="ZM186" s="158"/>
      <c r="ZN186" s="158"/>
      <c r="ZO186" s="158"/>
      <c r="ZP186" s="158"/>
      <c r="ZQ186" s="158"/>
      <c r="ZR186" s="158"/>
      <c r="ZS186" s="158"/>
      <c r="ZT186" s="158"/>
      <c r="ZU186" s="158"/>
      <c r="ZV186" s="158"/>
      <c r="ZW186" s="158"/>
      <c r="ZX186" s="158"/>
      <c r="ZY186" s="158"/>
      <c r="ZZ186" s="158"/>
      <c r="AAA186" s="158"/>
      <c r="AAB186" s="158"/>
      <c r="AAC186" s="158"/>
      <c r="AAD186" s="158"/>
      <c r="AAE186" s="158"/>
      <c r="AAF186" s="158"/>
      <c r="AAG186" s="158"/>
      <c r="AAH186" s="158"/>
      <c r="AAI186" s="158"/>
      <c r="AAJ186" s="158"/>
      <c r="AAK186" s="158"/>
      <c r="AAL186" s="158"/>
      <c r="AAM186" s="158"/>
      <c r="AAN186" s="158"/>
      <c r="AAO186" s="158"/>
      <c r="AAP186" s="158"/>
      <c r="AAQ186" s="158"/>
      <c r="AAR186" s="158"/>
      <c r="AAS186" s="158"/>
      <c r="AAT186" s="158"/>
      <c r="AAU186" s="158"/>
      <c r="AAV186" s="158"/>
      <c r="AAW186" s="158"/>
      <c r="AAX186" s="158"/>
      <c r="AAY186" s="158"/>
      <c r="AAZ186" s="158"/>
      <c r="ABA186" s="158"/>
      <c r="ABB186" s="158"/>
      <c r="ABC186" s="158"/>
      <c r="ABD186" s="158"/>
      <c r="ABE186" s="158"/>
      <c r="ABF186" s="158"/>
      <c r="ABG186" s="158"/>
      <c r="ABH186" s="158"/>
      <c r="ABI186" s="158"/>
      <c r="ABJ186" s="158"/>
      <c r="ABK186" s="158"/>
      <c r="ABL186" s="158"/>
      <c r="ABM186" s="158"/>
      <c r="ABN186" s="158"/>
      <c r="ABO186" s="158"/>
      <c r="ABP186" s="158"/>
      <c r="ABQ186" s="158"/>
      <c r="ABR186" s="158"/>
      <c r="ABS186" s="158"/>
      <c r="ABT186" s="158"/>
      <c r="ABU186" s="158"/>
      <c r="ABV186" s="158"/>
      <c r="ABW186" s="158"/>
      <c r="ABX186" s="158"/>
      <c r="ABY186" s="158"/>
      <c r="ABZ186" s="158"/>
      <c r="ACA186" s="158"/>
      <c r="ACB186" s="158"/>
      <c r="ACC186" s="158"/>
      <c r="ACD186" s="158"/>
      <c r="ACE186" s="158"/>
      <c r="ACF186" s="158"/>
      <c r="ACG186" s="158"/>
      <c r="ACH186" s="158"/>
      <c r="ACI186" s="158"/>
      <c r="ACJ186" s="158"/>
      <c r="ACK186" s="158"/>
      <c r="ACL186" s="158"/>
      <c r="ACM186" s="158"/>
      <c r="ACN186" s="158"/>
      <c r="ACO186" s="158"/>
      <c r="ACP186" s="158"/>
      <c r="ACQ186" s="158"/>
      <c r="ACR186" s="159"/>
      <c r="ACS186" s="160">
        <f t="array" ref="ACS186">SUM(IF(RIGHT($Q186:$ACR186)=ACS$11,IFERROR(--LEFT($Q186:$ACR186,LEN($Q186:$ACR186)-1),0)))</f>
        <v>0</v>
      </c>
      <c r="ACT186" s="160">
        <f t="array" ref="ACT186">SUM(IF(RIGHT($Q186:$ACR186)=ACT$11,IFERROR(--LEFT($Q186:$ACR186,LEN($Q186:$ACR186)-1),0)))</f>
        <v>0</v>
      </c>
      <c r="ACU186" s="160">
        <f t="array" ref="ACU186">SUM(IF(RIGHT($Q186:$ACR186)=ACU$11,IFERROR(--LEFT($Q186:$ACR186,LEN($Q186:$ACR186)-1),0)))</f>
        <v>0</v>
      </c>
      <c r="ACV186" s="160">
        <f t="array" ref="ACV186">SUM(IF(RIGHT($Q186:$ACR186)=ACV$11,IFERROR(--LEFT($Q186:$ACR186,LEN($Q186:$ACR186)-1),0)))</f>
        <v>0</v>
      </c>
      <c r="ACW186" s="160">
        <f t="array" ref="ACW186">SUM(IF(RIGHT($Q186:$ACR186)=ACW$11,IFERROR(--LEFT($Q186:$ACR186,LEN($Q186:$ACR186)-1),0)))</f>
        <v>0</v>
      </c>
      <c r="ACX186" s="160">
        <f t="array" ref="ACX186">SUM(IF(RIGHT($Q186:$ACR186)=ACX$11,IFERROR(--LEFT($Q186:$ACR186,LEN($Q186:$ACR186)-1),0)))</f>
        <v>0</v>
      </c>
      <c r="ACY186" s="160">
        <f t="array" ref="ACY186">SUM(IF(RIGHT($Q186:$ACR186)=ACY$11,IFERROR(--LEFT($Q186:$ACR186,LEN($Q186:$ACR186)-1),0)))</f>
        <v>0</v>
      </c>
      <c r="ACZ186" s="160">
        <f t="array" ref="ACZ186">SUM(IF(RIGHT($Q186:$ACR186)=ACZ$11,IFERROR(--LEFT($Q186:$ACR186,LEN($Q186:$ACR186)-1),0)))</f>
        <v>0</v>
      </c>
      <c r="ADA186" s="158">
        <f t="shared" si="2287"/>
        <v>0</v>
      </c>
      <c r="ADB186" s="158">
        <f t="shared" si="2288"/>
        <v>0</v>
      </c>
      <c r="ADC186" s="158">
        <f t="shared" si="2289"/>
        <v>0</v>
      </c>
      <c r="ADD186" s="158">
        <f t="shared" si="2290"/>
        <v>0</v>
      </c>
      <c r="ADE186" s="158">
        <f t="shared" si="2291"/>
        <v>0</v>
      </c>
      <c r="ADF186" s="158">
        <f t="shared" si="2292"/>
        <v>0</v>
      </c>
      <c r="ADG186" s="158">
        <f t="shared" si="2293"/>
        <v>0</v>
      </c>
      <c r="ADH186" s="158">
        <f t="shared" si="2294"/>
        <v>0</v>
      </c>
      <c r="ADI186" s="160">
        <f t="array" ref="ADI186">SUM(IF(RIGHT($Q186:$ACR186)=ADI$11,IFERROR(--LEFT($Q186:$ACR186,LEN($Q186:$ACR186)-1),0)))</f>
        <v>0</v>
      </c>
      <c r="ADJ186" s="152">
        <f t="shared" si="2295"/>
        <v>0</v>
      </c>
      <c r="AEC186" s="143"/>
      <c r="AEO186" s="108"/>
      <c r="AEP186" s="108"/>
      <c r="AEQ186" s="108"/>
      <c r="AER186" s="108"/>
      <c r="AES186" s="108"/>
      <c r="AET186" s="108"/>
      <c r="AEU186" s="108"/>
      <c r="AEV186" s="108"/>
      <c r="AEW186" s="143"/>
      <c r="AFI186" s="108"/>
      <c r="AFJ186" s="108"/>
      <c r="AFK186" s="108"/>
      <c r="AFL186" s="108"/>
      <c r="AFM186" s="108"/>
      <c r="AFN186" s="108"/>
      <c r="AFO186" s="108"/>
      <c r="AFP186" s="108"/>
      <c r="AFQ186" s="143"/>
      <c r="AGC186" s="108"/>
      <c r="AGD186" s="108"/>
      <c r="AGE186" s="108"/>
      <c r="AGF186" s="108"/>
      <c r="AGG186" s="108"/>
      <c r="AGH186" s="108"/>
      <c r="AGI186" s="108"/>
      <c r="AGJ186" s="108"/>
      <c r="AGK186" s="143"/>
      <c r="AGW186" s="108"/>
      <c r="AGX186" s="108"/>
      <c r="AGY186" s="108"/>
      <c r="AGZ186" s="108"/>
      <c r="AHA186" s="108"/>
      <c r="AHB186" s="108"/>
      <c r="AHC186" s="108"/>
      <c r="AHD186" s="108"/>
      <c r="AHE186" s="143"/>
      <c r="AHQ186" s="108"/>
      <c r="AHR186" s="108"/>
      <c r="AHS186" s="108"/>
      <c r="AHT186" s="108"/>
      <c r="AHU186" s="108"/>
      <c r="AHV186" s="108"/>
      <c r="AHW186" s="108"/>
      <c r="AHX186" s="108"/>
      <c r="AHY186" s="143"/>
      <c r="AIK186" s="108"/>
      <c r="AIL186" s="108"/>
      <c r="AIM186" s="108"/>
      <c r="AIN186" s="108"/>
      <c r="AIO186" s="108"/>
      <c r="AIP186" s="108"/>
      <c r="AIQ186" s="108"/>
      <c r="AIR186" s="108"/>
      <c r="AIS186" s="143"/>
      <c r="AJE186" s="108"/>
      <c r="AJF186" s="108"/>
      <c r="AJG186" s="108"/>
      <c r="AJH186" s="108"/>
      <c r="AJI186" s="108"/>
      <c r="AJJ186" s="108"/>
      <c r="AJK186" s="108"/>
      <c r="AJL186" s="108"/>
      <c r="AJM186" s="143"/>
      <c r="AJY186" s="108"/>
      <c r="AJZ186" s="108"/>
      <c r="AKA186" s="108"/>
      <c r="AKB186" s="108"/>
      <c r="AKC186" s="108"/>
      <c r="AKD186" s="108"/>
      <c r="AKE186" s="108"/>
      <c r="AKF186" s="108"/>
      <c r="AKG186" s="143"/>
      <c r="AKS186" s="108"/>
      <c r="AKT186" s="108"/>
      <c r="AKU186" s="108"/>
      <c r="AKV186" s="108"/>
      <c r="AKW186" s="108"/>
      <c r="AKX186" s="108"/>
      <c r="AKY186" s="108"/>
      <c r="AKZ186" s="108"/>
      <c r="ALA186" s="143"/>
      <c r="ALM186" s="108"/>
      <c r="ALN186" s="108"/>
      <c r="ALO186" s="108"/>
      <c r="ALP186" s="108"/>
      <c r="ALQ186" s="108"/>
      <c r="ALR186" s="108"/>
      <c r="ALS186" s="108"/>
      <c r="ALT186" s="108"/>
      <c r="ALU186" s="143"/>
      <c r="AMG186" s="108"/>
      <c r="AMH186" s="108"/>
      <c r="AMI186" s="108"/>
      <c r="AMJ186" s="108"/>
      <c r="AMK186" s="108"/>
      <c r="AML186" s="108"/>
      <c r="AMM186" s="108"/>
      <c r="AMN186" s="108"/>
    </row>
    <row r="187" spans="2:1028" x14ac:dyDescent="0.25">
      <c r="B187" s="24">
        <v>176</v>
      </c>
      <c r="C187" s="24"/>
      <c r="D187" s="25"/>
      <c r="E187" s="25"/>
      <c r="F187" s="24"/>
      <c r="G187" s="153"/>
      <c r="H187" s="154"/>
      <c r="I187" s="23"/>
      <c r="J187" s="23"/>
      <c r="K187" s="23"/>
      <c r="L187" s="23"/>
      <c r="M187" s="23"/>
      <c r="N187" s="23"/>
      <c r="O187" s="23"/>
      <c r="P187" s="155"/>
      <c r="Q187" s="156"/>
      <c r="R187" s="157"/>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c r="BS187" s="158"/>
      <c r="BT187" s="158"/>
      <c r="BU187" s="158"/>
      <c r="BV187" s="158"/>
      <c r="BW187" s="158"/>
      <c r="BX187" s="158"/>
      <c r="BY187" s="158"/>
      <c r="BZ187" s="158"/>
      <c r="CA187" s="158"/>
      <c r="CB187" s="158"/>
      <c r="CC187" s="158"/>
      <c r="CD187" s="158"/>
      <c r="CE187" s="158"/>
      <c r="CF187" s="158"/>
      <c r="CG187" s="158"/>
      <c r="CH187" s="158"/>
      <c r="CI187" s="158"/>
      <c r="CJ187" s="158"/>
      <c r="CK187" s="158"/>
      <c r="CL187" s="158"/>
      <c r="CM187" s="158"/>
      <c r="CN187" s="158"/>
      <c r="CO187" s="158"/>
      <c r="CP187" s="158"/>
      <c r="CQ187" s="158"/>
      <c r="CR187" s="158"/>
      <c r="CS187" s="158"/>
      <c r="CT187" s="158"/>
      <c r="CU187" s="158"/>
      <c r="CV187" s="158"/>
      <c r="CW187" s="158"/>
      <c r="CX187" s="158"/>
      <c r="CY187" s="158"/>
      <c r="CZ187" s="158"/>
      <c r="DA187" s="158"/>
      <c r="DB187" s="158"/>
      <c r="DC187" s="158"/>
      <c r="DD187" s="158"/>
      <c r="DE187" s="158"/>
      <c r="DF187" s="158"/>
      <c r="DG187" s="158"/>
      <c r="DH187" s="158"/>
      <c r="DI187" s="158"/>
      <c r="DJ187" s="158"/>
      <c r="DK187" s="158"/>
      <c r="DL187" s="158"/>
      <c r="DM187" s="158"/>
      <c r="DN187" s="158"/>
      <c r="DO187" s="158"/>
      <c r="DP187" s="158"/>
      <c r="DQ187" s="158"/>
      <c r="DR187" s="158"/>
      <c r="DS187" s="158"/>
      <c r="DT187" s="158"/>
      <c r="DU187" s="158"/>
      <c r="DV187" s="158"/>
      <c r="DW187" s="158"/>
      <c r="DX187" s="158"/>
      <c r="DY187" s="158"/>
      <c r="DZ187" s="158"/>
      <c r="EA187" s="158"/>
      <c r="EB187" s="158"/>
      <c r="EC187" s="158"/>
      <c r="ED187" s="158"/>
      <c r="EE187" s="158"/>
      <c r="EF187" s="158"/>
      <c r="EG187" s="158"/>
      <c r="EH187" s="158"/>
      <c r="EI187" s="158"/>
      <c r="EJ187" s="158"/>
      <c r="EK187" s="158"/>
      <c r="EL187" s="158"/>
      <c r="EM187" s="158"/>
      <c r="EN187" s="158"/>
      <c r="EO187" s="158"/>
      <c r="EP187" s="158"/>
      <c r="EQ187" s="158"/>
      <c r="ER187" s="158"/>
      <c r="ES187" s="158"/>
      <c r="ET187" s="158"/>
      <c r="EU187" s="158"/>
      <c r="EV187" s="158"/>
      <c r="EW187" s="158"/>
      <c r="EX187" s="158"/>
      <c r="EY187" s="158"/>
      <c r="EZ187" s="158"/>
      <c r="FA187" s="158"/>
      <c r="FB187" s="158"/>
      <c r="FC187" s="158"/>
      <c r="FD187" s="158"/>
      <c r="FE187" s="158"/>
      <c r="FF187" s="158"/>
      <c r="FG187" s="158"/>
      <c r="FH187" s="158"/>
      <c r="FI187" s="158"/>
      <c r="FJ187" s="158"/>
      <c r="FK187" s="158"/>
      <c r="FL187" s="158"/>
      <c r="FM187" s="158"/>
      <c r="FN187" s="158"/>
      <c r="FO187" s="158"/>
      <c r="FP187" s="158"/>
      <c r="FQ187" s="158"/>
      <c r="FR187" s="158"/>
      <c r="FS187" s="158"/>
      <c r="FT187" s="158"/>
      <c r="FU187" s="158"/>
      <c r="FV187" s="158"/>
      <c r="FW187" s="158"/>
      <c r="FX187" s="158"/>
      <c r="FY187" s="158"/>
      <c r="FZ187" s="158"/>
      <c r="GA187" s="158"/>
      <c r="GB187" s="158"/>
      <c r="GC187" s="158"/>
      <c r="GD187" s="158"/>
      <c r="GE187" s="158"/>
      <c r="GF187" s="158"/>
      <c r="GG187" s="158"/>
      <c r="GH187" s="158"/>
      <c r="GI187" s="158"/>
      <c r="GJ187" s="158"/>
      <c r="GK187" s="158"/>
      <c r="GL187" s="158"/>
      <c r="GM187" s="158"/>
      <c r="GN187" s="158"/>
      <c r="GO187" s="158"/>
      <c r="GP187" s="158"/>
      <c r="GQ187" s="158"/>
      <c r="GR187" s="158"/>
      <c r="GS187" s="158"/>
      <c r="GT187" s="158"/>
      <c r="GU187" s="158"/>
      <c r="GV187" s="158"/>
      <c r="GW187" s="158"/>
      <c r="GX187" s="158"/>
      <c r="GY187" s="158"/>
      <c r="GZ187" s="158"/>
      <c r="HA187" s="158"/>
      <c r="HB187" s="158"/>
      <c r="HC187" s="158"/>
      <c r="HD187" s="158"/>
      <c r="HE187" s="158"/>
      <c r="HF187" s="158"/>
      <c r="HG187" s="158"/>
      <c r="HH187" s="158"/>
      <c r="HI187" s="158"/>
      <c r="HJ187" s="158"/>
      <c r="HK187" s="158"/>
      <c r="HL187" s="158"/>
      <c r="HM187" s="158"/>
      <c r="HN187" s="158"/>
      <c r="HO187" s="158"/>
      <c r="HP187" s="158"/>
      <c r="HQ187" s="158"/>
      <c r="HR187" s="158"/>
      <c r="HS187" s="158"/>
      <c r="HT187" s="158"/>
      <c r="HU187" s="158"/>
      <c r="HV187" s="158"/>
      <c r="HW187" s="158"/>
      <c r="HX187" s="158"/>
      <c r="HY187" s="158"/>
      <c r="HZ187" s="158"/>
      <c r="IA187" s="158"/>
      <c r="IB187" s="158"/>
      <c r="IC187" s="158"/>
      <c r="ID187" s="158"/>
      <c r="IE187" s="158"/>
      <c r="IF187" s="158"/>
      <c r="IG187" s="158"/>
      <c r="IH187" s="158"/>
      <c r="II187" s="158"/>
      <c r="IJ187" s="158"/>
      <c r="IK187" s="158"/>
      <c r="IL187" s="158"/>
      <c r="IM187" s="158"/>
      <c r="IN187" s="158"/>
      <c r="IO187" s="158"/>
      <c r="IP187" s="158"/>
      <c r="IQ187" s="158"/>
      <c r="IR187" s="158"/>
      <c r="IS187" s="158"/>
      <c r="IT187" s="158"/>
      <c r="IU187" s="158"/>
      <c r="IV187" s="158"/>
      <c r="IW187" s="158"/>
      <c r="IX187" s="158"/>
      <c r="IY187" s="158"/>
      <c r="IZ187" s="158"/>
      <c r="JA187" s="158"/>
      <c r="JB187" s="158"/>
      <c r="JC187" s="158"/>
      <c r="JD187" s="158"/>
      <c r="JE187" s="158"/>
      <c r="JF187" s="158"/>
      <c r="JG187" s="158"/>
      <c r="JH187" s="158"/>
      <c r="JI187" s="158"/>
      <c r="JJ187" s="158"/>
      <c r="JK187" s="158"/>
      <c r="JL187" s="158"/>
      <c r="JM187" s="158"/>
      <c r="JN187" s="158"/>
      <c r="JO187" s="158"/>
      <c r="JP187" s="158"/>
      <c r="JQ187" s="158"/>
      <c r="JR187" s="158"/>
      <c r="JS187" s="158"/>
      <c r="JT187" s="158"/>
      <c r="JU187" s="158"/>
      <c r="JV187" s="158"/>
      <c r="JW187" s="158"/>
      <c r="JX187" s="158"/>
      <c r="JY187" s="158"/>
      <c r="JZ187" s="158"/>
      <c r="KA187" s="158"/>
      <c r="KB187" s="158"/>
      <c r="KC187" s="158"/>
      <c r="KD187" s="158"/>
      <c r="KE187" s="158"/>
      <c r="KF187" s="158"/>
      <c r="KG187" s="158"/>
      <c r="KH187" s="158"/>
      <c r="KI187" s="158"/>
      <c r="KJ187" s="158"/>
      <c r="KK187" s="158"/>
      <c r="KL187" s="158"/>
      <c r="KM187" s="158"/>
      <c r="KN187" s="158"/>
      <c r="KO187" s="158"/>
      <c r="KP187" s="158"/>
      <c r="KQ187" s="158"/>
      <c r="KR187" s="158"/>
      <c r="KS187" s="158"/>
      <c r="KT187" s="158"/>
      <c r="KU187" s="158"/>
      <c r="KV187" s="158"/>
      <c r="KW187" s="158"/>
      <c r="KX187" s="158"/>
      <c r="KY187" s="158"/>
      <c r="KZ187" s="158"/>
      <c r="LA187" s="158"/>
      <c r="LB187" s="158"/>
      <c r="LC187" s="158"/>
      <c r="LD187" s="158"/>
      <c r="LE187" s="158"/>
      <c r="LF187" s="158"/>
      <c r="LG187" s="158"/>
      <c r="LH187" s="158"/>
      <c r="LI187" s="158"/>
      <c r="LJ187" s="158"/>
      <c r="LK187" s="158"/>
      <c r="LL187" s="158"/>
      <c r="LM187" s="158"/>
      <c r="LN187" s="158"/>
      <c r="LO187" s="158"/>
      <c r="LP187" s="158"/>
      <c r="LQ187" s="158"/>
      <c r="LR187" s="158"/>
      <c r="LS187" s="158"/>
      <c r="LT187" s="158"/>
      <c r="LU187" s="158"/>
      <c r="LV187" s="158"/>
      <c r="LW187" s="158"/>
      <c r="LX187" s="158"/>
      <c r="LY187" s="158"/>
      <c r="LZ187" s="158"/>
      <c r="MA187" s="158"/>
      <c r="MB187" s="158"/>
      <c r="MC187" s="158"/>
      <c r="MD187" s="158"/>
      <c r="ME187" s="158"/>
      <c r="MF187" s="158"/>
      <c r="MG187" s="158"/>
      <c r="MH187" s="158"/>
      <c r="MI187" s="158"/>
      <c r="MJ187" s="158"/>
      <c r="MK187" s="158"/>
      <c r="ML187" s="158"/>
      <c r="MM187" s="158"/>
      <c r="MN187" s="158"/>
      <c r="MO187" s="158"/>
      <c r="MP187" s="158"/>
      <c r="MQ187" s="158"/>
      <c r="MR187" s="158"/>
      <c r="MS187" s="158"/>
      <c r="MT187" s="158"/>
      <c r="MU187" s="158"/>
      <c r="MV187" s="158"/>
      <c r="MW187" s="158"/>
      <c r="MX187" s="158"/>
      <c r="MY187" s="158"/>
      <c r="MZ187" s="158"/>
      <c r="NA187" s="158"/>
      <c r="NB187" s="158"/>
      <c r="NC187" s="158"/>
      <c r="ND187" s="158"/>
      <c r="NE187" s="158"/>
      <c r="NF187" s="158"/>
      <c r="NG187" s="158"/>
      <c r="NH187" s="158"/>
      <c r="NI187" s="158"/>
      <c r="NJ187" s="158"/>
      <c r="NK187" s="158"/>
      <c r="NL187" s="158"/>
      <c r="NM187" s="158"/>
      <c r="NN187" s="158"/>
      <c r="NO187" s="158"/>
      <c r="NP187" s="158"/>
      <c r="NQ187" s="158"/>
      <c r="NR187" s="158"/>
      <c r="NS187" s="158"/>
      <c r="NT187" s="158"/>
      <c r="NU187" s="158"/>
      <c r="NV187" s="158"/>
      <c r="NW187" s="158"/>
      <c r="NX187" s="158"/>
      <c r="NY187" s="158"/>
      <c r="NZ187" s="158"/>
      <c r="OA187" s="158"/>
      <c r="OB187" s="158"/>
      <c r="OC187" s="158"/>
      <c r="OD187" s="158"/>
      <c r="OE187" s="158"/>
      <c r="OF187" s="158"/>
      <c r="OG187" s="158"/>
      <c r="OH187" s="158"/>
      <c r="OI187" s="158"/>
      <c r="OJ187" s="158"/>
      <c r="OK187" s="158"/>
      <c r="OL187" s="158"/>
      <c r="OM187" s="158"/>
      <c r="ON187" s="158"/>
      <c r="OO187" s="158"/>
      <c r="OP187" s="158"/>
      <c r="OQ187" s="158"/>
      <c r="OR187" s="158"/>
      <c r="OS187" s="158"/>
      <c r="OT187" s="158"/>
      <c r="OU187" s="158"/>
      <c r="OV187" s="158"/>
      <c r="OW187" s="158"/>
      <c r="OX187" s="158"/>
      <c r="OY187" s="158"/>
      <c r="OZ187" s="158"/>
      <c r="PA187" s="158"/>
      <c r="PB187" s="158"/>
      <c r="PC187" s="158"/>
      <c r="PD187" s="158"/>
      <c r="PE187" s="158"/>
      <c r="PF187" s="158"/>
      <c r="PG187" s="158"/>
      <c r="PH187" s="158"/>
      <c r="PI187" s="158"/>
      <c r="PJ187" s="158"/>
      <c r="PK187" s="158"/>
      <c r="PL187" s="158"/>
      <c r="PM187" s="158"/>
      <c r="PN187" s="158"/>
      <c r="PO187" s="158"/>
      <c r="PP187" s="158"/>
      <c r="PQ187" s="158"/>
      <c r="PR187" s="158"/>
      <c r="PS187" s="158"/>
      <c r="PT187" s="158"/>
      <c r="PU187" s="158"/>
      <c r="PV187" s="158"/>
      <c r="PW187" s="158"/>
      <c r="PX187" s="158"/>
      <c r="PY187" s="158"/>
      <c r="PZ187" s="158"/>
      <c r="QA187" s="158"/>
      <c r="QB187" s="158"/>
      <c r="QC187" s="158"/>
      <c r="QD187" s="158"/>
      <c r="QE187" s="158"/>
      <c r="QF187" s="158"/>
      <c r="QG187" s="158"/>
      <c r="QH187" s="158"/>
      <c r="QI187" s="158"/>
      <c r="QJ187" s="158"/>
      <c r="QK187" s="158"/>
      <c r="QL187" s="158"/>
      <c r="QM187" s="158"/>
      <c r="QN187" s="158"/>
      <c r="QO187" s="158"/>
      <c r="QP187" s="158"/>
      <c r="QQ187" s="158"/>
      <c r="QR187" s="158"/>
      <c r="QS187" s="158"/>
      <c r="QT187" s="158"/>
      <c r="QU187" s="158"/>
      <c r="QV187" s="158"/>
      <c r="QW187" s="158"/>
      <c r="QX187" s="158"/>
      <c r="QY187" s="158"/>
      <c r="QZ187" s="158"/>
      <c r="RA187" s="158"/>
      <c r="RB187" s="158"/>
      <c r="RC187" s="158"/>
      <c r="RD187" s="158"/>
      <c r="RE187" s="158"/>
      <c r="RF187" s="158"/>
      <c r="RG187" s="158"/>
      <c r="RH187" s="158"/>
      <c r="RI187" s="158"/>
      <c r="RJ187" s="158"/>
      <c r="RK187" s="158"/>
      <c r="RL187" s="158"/>
      <c r="RM187" s="158"/>
      <c r="RN187" s="158"/>
      <c r="RO187" s="158"/>
      <c r="RP187" s="158"/>
      <c r="RQ187" s="158"/>
      <c r="RR187" s="158"/>
      <c r="RS187" s="158"/>
      <c r="RT187" s="158"/>
      <c r="RU187" s="158"/>
      <c r="RV187" s="158"/>
      <c r="RW187" s="158"/>
      <c r="RX187" s="158"/>
      <c r="RY187" s="158"/>
      <c r="RZ187" s="158"/>
      <c r="SA187" s="158"/>
      <c r="SB187" s="158"/>
      <c r="SC187" s="158"/>
      <c r="SD187" s="158"/>
      <c r="SE187" s="158"/>
      <c r="SF187" s="158"/>
      <c r="SG187" s="158"/>
      <c r="SH187" s="158"/>
      <c r="SI187" s="158"/>
      <c r="SJ187" s="158"/>
      <c r="SK187" s="158"/>
      <c r="SL187" s="158"/>
      <c r="SM187" s="158"/>
      <c r="SN187" s="158"/>
      <c r="SO187" s="158"/>
      <c r="SP187" s="158"/>
      <c r="SQ187" s="158"/>
      <c r="SR187" s="158"/>
      <c r="SS187" s="158"/>
      <c r="ST187" s="158"/>
      <c r="SU187" s="158"/>
      <c r="SV187" s="158"/>
      <c r="SW187" s="158"/>
      <c r="SX187" s="158"/>
      <c r="SY187" s="158"/>
      <c r="SZ187" s="158"/>
      <c r="TA187" s="158"/>
      <c r="TB187" s="158"/>
      <c r="TC187" s="158"/>
      <c r="TD187" s="158"/>
      <c r="TE187" s="158"/>
      <c r="TF187" s="158"/>
      <c r="TG187" s="158"/>
      <c r="TH187" s="158"/>
      <c r="TI187" s="158"/>
      <c r="TJ187" s="158"/>
      <c r="TK187" s="158"/>
      <c r="TL187" s="158"/>
      <c r="TM187" s="158"/>
      <c r="TN187" s="158"/>
      <c r="TO187" s="158"/>
      <c r="TP187" s="158"/>
      <c r="TQ187" s="158"/>
      <c r="TR187" s="158"/>
      <c r="TS187" s="158"/>
      <c r="TT187" s="158"/>
      <c r="TU187" s="158"/>
      <c r="TV187" s="158"/>
      <c r="TW187" s="158"/>
      <c r="TX187" s="158"/>
      <c r="TY187" s="158"/>
      <c r="TZ187" s="158"/>
      <c r="UA187" s="158"/>
      <c r="UB187" s="158"/>
      <c r="UC187" s="158"/>
      <c r="UD187" s="158"/>
      <c r="UE187" s="158"/>
      <c r="UF187" s="158"/>
      <c r="UG187" s="158"/>
      <c r="UH187" s="158"/>
      <c r="UI187" s="158"/>
      <c r="UJ187" s="158"/>
      <c r="UK187" s="158"/>
      <c r="UL187" s="158"/>
      <c r="UM187" s="158"/>
      <c r="UN187" s="158"/>
      <c r="UO187" s="158"/>
      <c r="UP187" s="158"/>
      <c r="UQ187" s="158"/>
      <c r="UR187" s="158"/>
      <c r="US187" s="158"/>
      <c r="UT187" s="158"/>
      <c r="UU187" s="158"/>
      <c r="UV187" s="158"/>
      <c r="UW187" s="158"/>
      <c r="UX187" s="158"/>
      <c r="UY187" s="158"/>
      <c r="UZ187" s="158"/>
      <c r="VA187" s="158"/>
      <c r="VB187" s="158"/>
      <c r="VC187" s="158"/>
      <c r="VD187" s="158"/>
      <c r="VE187" s="158"/>
      <c r="VF187" s="158"/>
      <c r="VG187" s="158"/>
      <c r="VH187" s="158"/>
      <c r="VI187" s="158"/>
      <c r="VJ187" s="158"/>
      <c r="VK187" s="158"/>
      <c r="VL187" s="158"/>
      <c r="VM187" s="158"/>
      <c r="VN187" s="158"/>
      <c r="VO187" s="158"/>
      <c r="VP187" s="158"/>
      <c r="VQ187" s="158"/>
      <c r="VR187" s="158"/>
      <c r="VS187" s="158"/>
      <c r="VT187" s="158"/>
      <c r="VU187" s="158"/>
      <c r="VV187" s="158"/>
      <c r="VW187" s="158"/>
      <c r="VX187" s="158"/>
      <c r="VY187" s="158"/>
      <c r="VZ187" s="158"/>
      <c r="WA187" s="158"/>
      <c r="WB187" s="158"/>
      <c r="WC187" s="158"/>
      <c r="WD187" s="158"/>
      <c r="WE187" s="158"/>
      <c r="WF187" s="158"/>
      <c r="WG187" s="158"/>
      <c r="WH187" s="158"/>
      <c r="WI187" s="158"/>
      <c r="WJ187" s="158"/>
      <c r="WK187" s="158"/>
      <c r="WL187" s="158"/>
      <c r="WM187" s="158"/>
      <c r="WN187" s="158"/>
      <c r="WO187" s="158"/>
      <c r="WP187" s="158"/>
      <c r="WQ187" s="158"/>
      <c r="WR187" s="158"/>
      <c r="WS187" s="158"/>
      <c r="WT187" s="158"/>
      <c r="WU187" s="158"/>
      <c r="WV187" s="158"/>
      <c r="WW187" s="158"/>
      <c r="WX187" s="158"/>
      <c r="WY187" s="158"/>
      <c r="WZ187" s="158"/>
      <c r="XA187" s="158"/>
      <c r="XB187" s="158"/>
      <c r="XC187" s="158"/>
      <c r="XD187" s="158"/>
      <c r="XE187" s="158"/>
      <c r="XF187" s="158"/>
      <c r="XG187" s="158"/>
      <c r="XH187" s="158"/>
      <c r="XI187" s="158"/>
      <c r="XJ187" s="158"/>
      <c r="XK187" s="158"/>
      <c r="XL187" s="158"/>
      <c r="XM187" s="158"/>
      <c r="XN187" s="158"/>
      <c r="XO187" s="158"/>
      <c r="XP187" s="158"/>
      <c r="XQ187" s="158"/>
      <c r="XR187" s="158"/>
      <c r="XS187" s="158"/>
      <c r="XT187" s="158"/>
      <c r="XU187" s="158"/>
      <c r="XV187" s="158"/>
      <c r="XW187" s="158"/>
      <c r="XX187" s="158"/>
      <c r="XY187" s="158"/>
      <c r="XZ187" s="158"/>
      <c r="YA187" s="158"/>
      <c r="YB187" s="158"/>
      <c r="YC187" s="158"/>
      <c r="YD187" s="158"/>
      <c r="YE187" s="158"/>
      <c r="YF187" s="158"/>
      <c r="YG187" s="158"/>
      <c r="YH187" s="158"/>
      <c r="YI187" s="158"/>
      <c r="YJ187" s="158"/>
      <c r="YK187" s="158"/>
      <c r="YL187" s="158"/>
      <c r="YM187" s="158"/>
      <c r="YN187" s="158"/>
      <c r="YO187" s="158"/>
      <c r="YP187" s="158"/>
      <c r="YQ187" s="158"/>
      <c r="YR187" s="158"/>
      <c r="YS187" s="158"/>
      <c r="YT187" s="158"/>
      <c r="YU187" s="158"/>
      <c r="YV187" s="158"/>
      <c r="YW187" s="158"/>
      <c r="YX187" s="158"/>
      <c r="YY187" s="158"/>
      <c r="YZ187" s="158"/>
      <c r="ZA187" s="158"/>
      <c r="ZB187" s="158"/>
      <c r="ZC187" s="158"/>
      <c r="ZD187" s="158"/>
      <c r="ZE187" s="158"/>
      <c r="ZF187" s="158"/>
      <c r="ZG187" s="158"/>
      <c r="ZH187" s="158"/>
      <c r="ZI187" s="158"/>
      <c r="ZJ187" s="158"/>
      <c r="ZK187" s="158"/>
      <c r="ZL187" s="158"/>
      <c r="ZM187" s="158"/>
      <c r="ZN187" s="158"/>
      <c r="ZO187" s="158"/>
      <c r="ZP187" s="158"/>
      <c r="ZQ187" s="158"/>
      <c r="ZR187" s="158"/>
      <c r="ZS187" s="158"/>
      <c r="ZT187" s="158"/>
      <c r="ZU187" s="158"/>
      <c r="ZV187" s="158"/>
      <c r="ZW187" s="158"/>
      <c r="ZX187" s="158"/>
      <c r="ZY187" s="158"/>
      <c r="ZZ187" s="158"/>
      <c r="AAA187" s="158"/>
      <c r="AAB187" s="158"/>
      <c r="AAC187" s="158"/>
      <c r="AAD187" s="158"/>
      <c r="AAE187" s="158"/>
      <c r="AAF187" s="158"/>
      <c r="AAG187" s="158"/>
      <c r="AAH187" s="158"/>
      <c r="AAI187" s="158"/>
      <c r="AAJ187" s="158"/>
      <c r="AAK187" s="158"/>
      <c r="AAL187" s="158"/>
      <c r="AAM187" s="158"/>
      <c r="AAN187" s="158"/>
      <c r="AAO187" s="158"/>
      <c r="AAP187" s="158"/>
      <c r="AAQ187" s="158"/>
      <c r="AAR187" s="158"/>
      <c r="AAS187" s="158"/>
      <c r="AAT187" s="158"/>
      <c r="AAU187" s="158"/>
      <c r="AAV187" s="158"/>
      <c r="AAW187" s="158"/>
      <c r="AAX187" s="158"/>
      <c r="AAY187" s="158"/>
      <c r="AAZ187" s="158"/>
      <c r="ABA187" s="158"/>
      <c r="ABB187" s="158"/>
      <c r="ABC187" s="158"/>
      <c r="ABD187" s="158"/>
      <c r="ABE187" s="158"/>
      <c r="ABF187" s="158"/>
      <c r="ABG187" s="158"/>
      <c r="ABH187" s="158"/>
      <c r="ABI187" s="158"/>
      <c r="ABJ187" s="158"/>
      <c r="ABK187" s="158"/>
      <c r="ABL187" s="158"/>
      <c r="ABM187" s="158"/>
      <c r="ABN187" s="158"/>
      <c r="ABO187" s="158"/>
      <c r="ABP187" s="158"/>
      <c r="ABQ187" s="158"/>
      <c r="ABR187" s="158"/>
      <c r="ABS187" s="158"/>
      <c r="ABT187" s="158"/>
      <c r="ABU187" s="158"/>
      <c r="ABV187" s="158"/>
      <c r="ABW187" s="158"/>
      <c r="ABX187" s="158"/>
      <c r="ABY187" s="158"/>
      <c r="ABZ187" s="158"/>
      <c r="ACA187" s="158"/>
      <c r="ACB187" s="158"/>
      <c r="ACC187" s="158"/>
      <c r="ACD187" s="158"/>
      <c r="ACE187" s="158"/>
      <c r="ACF187" s="158"/>
      <c r="ACG187" s="158"/>
      <c r="ACH187" s="158"/>
      <c r="ACI187" s="158"/>
      <c r="ACJ187" s="158"/>
      <c r="ACK187" s="158"/>
      <c r="ACL187" s="158"/>
      <c r="ACM187" s="158"/>
      <c r="ACN187" s="158"/>
      <c r="ACO187" s="158"/>
      <c r="ACP187" s="158"/>
      <c r="ACQ187" s="158"/>
      <c r="ACR187" s="159"/>
      <c r="ACS187" s="160">
        <f t="array" ref="ACS187">SUM(IF(RIGHT($Q187:$ACR187)=ACS$11,IFERROR(--LEFT($Q187:$ACR187,LEN($Q187:$ACR187)-1),0)))</f>
        <v>0</v>
      </c>
      <c r="ACT187" s="160">
        <f t="array" ref="ACT187">SUM(IF(RIGHT($Q187:$ACR187)=ACT$11,IFERROR(--LEFT($Q187:$ACR187,LEN($Q187:$ACR187)-1),0)))</f>
        <v>0</v>
      </c>
      <c r="ACU187" s="160">
        <f t="array" ref="ACU187">SUM(IF(RIGHT($Q187:$ACR187)=ACU$11,IFERROR(--LEFT($Q187:$ACR187,LEN($Q187:$ACR187)-1),0)))</f>
        <v>0</v>
      </c>
      <c r="ACV187" s="160">
        <f t="array" ref="ACV187">SUM(IF(RIGHT($Q187:$ACR187)=ACV$11,IFERROR(--LEFT($Q187:$ACR187,LEN($Q187:$ACR187)-1),0)))</f>
        <v>0</v>
      </c>
      <c r="ACW187" s="160">
        <f t="array" ref="ACW187">SUM(IF(RIGHT($Q187:$ACR187)=ACW$11,IFERROR(--LEFT($Q187:$ACR187,LEN($Q187:$ACR187)-1),0)))</f>
        <v>0</v>
      </c>
      <c r="ACX187" s="160">
        <f t="array" ref="ACX187">SUM(IF(RIGHT($Q187:$ACR187)=ACX$11,IFERROR(--LEFT($Q187:$ACR187,LEN($Q187:$ACR187)-1),0)))</f>
        <v>0</v>
      </c>
      <c r="ACY187" s="160">
        <f t="array" ref="ACY187">SUM(IF(RIGHT($Q187:$ACR187)=ACY$11,IFERROR(--LEFT($Q187:$ACR187,LEN($Q187:$ACR187)-1),0)))</f>
        <v>0</v>
      </c>
      <c r="ACZ187" s="160">
        <f t="array" ref="ACZ187">SUM(IF(RIGHT($Q187:$ACR187)=ACZ$11,IFERROR(--LEFT($Q187:$ACR187,LEN($Q187:$ACR187)-1),0)))</f>
        <v>0</v>
      </c>
      <c r="ADA187" s="158">
        <f t="shared" si="2287"/>
        <v>0</v>
      </c>
      <c r="ADB187" s="158">
        <f t="shared" si="2288"/>
        <v>0</v>
      </c>
      <c r="ADC187" s="158">
        <f t="shared" si="2289"/>
        <v>0</v>
      </c>
      <c r="ADD187" s="158">
        <f t="shared" si="2290"/>
        <v>0</v>
      </c>
      <c r="ADE187" s="158">
        <f t="shared" si="2291"/>
        <v>0</v>
      </c>
      <c r="ADF187" s="158">
        <f t="shared" si="2292"/>
        <v>0</v>
      </c>
      <c r="ADG187" s="158">
        <f t="shared" si="2293"/>
        <v>0</v>
      </c>
      <c r="ADH187" s="158">
        <f t="shared" si="2294"/>
        <v>0</v>
      </c>
      <c r="ADI187" s="160">
        <f t="array" ref="ADI187">SUM(IF(RIGHT($Q187:$ACR187)=ADI$11,IFERROR(--LEFT($Q187:$ACR187,LEN($Q187:$ACR187)-1),0)))</f>
        <v>0</v>
      </c>
      <c r="ADJ187" s="152">
        <f t="shared" si="2295"/>
        <v>0</v>
      </c>
      <c r="AEC187" s="143"/>
      <c r="AEO187" s="108"/>
      <c r="AEP187" s="108"/>
      <c r="AEQ187" s="108"/>
      <c r="AER187" s="108"/>
      <c r="AES187" s="108"/>
      <c r="AET187" s="108"/>
      <c r="AEU187" s="108"/>
      <c r="AEV187" s="108"/>
      <c r="AEW187" s="143"/>
      <c r="AFI187" s="108"/>
      <c r="AFJ187" s="108"/>
      <c r="AFK187" s="108"/>
      <c r="AFL187" s="108"/>
      <c r="AFM187" s="108"/>
      <c r="AFN187" s="108"/>
      <c r="AFO187" s="108"/>
      <c r="AFP187" s="108"/>
      <c r="AFQ187" s="143"/>
      <c r="AGC187" s="108"/>
      <c r="AGD187" s="108"/>
      <c r="AGE187" s="108"/>
      <c r="AGF187" s="108"/>
      <c r="AGG187" s="108"/>
      <c r="AGH187" s="108"/>
      <c r="AGI187" s="108"/>
      <c r="AGJ187" s="108"/>
      <c r="AGK187" s="143"/>
      <c r="AGW187" s="108"/>
      <c r="AGX187" s="108"/>
      <c r="AGY187" s="108"/>
      <c r="AGZ187" s="108"/>
      <c r="AHA187" s="108"/>
      <c r="AHB187" s="108"/>
      <c r="AHC187" s="108"/>
      <c r="AHD187" s="108"/>
      <c r="AHE187" s="143"/>
      <c r="AHQ187" s="108"/>
      <c r="AHR187" s="108"/>
      <c r="AHS187" s="108"/>
      <c r="AHT187" s="108"/>
      <c r="AHU187" s="108"/>
      <c r="AHV187" s="108"/>
      <c r="AHW187" s="108"/>
      <c r="AHX187" s="108"/>
      <c r="AHY187" s="143"/>
      <c r="AIK187" s="108"/>
      <c r="AIL187" s="108"/>
      <c r="AIM187" s="108"/>
      <c r="AIN187" s="108"/>
      <c r="AIO187" s="108"/>
      <c r="AIP187" s="108"/>
      <c r="AIQ187" s="108"/>
      <c r="AIR187" s="108"/>
      <c r="AIS187" s="143"/>
      <c r="AJE187" s="108"/>
      <c r="AJF187" s="108"/>
      <c r="AJG187" s="108"/>
      <c r="AJH187" s="108"/>
      <c r="AJI187" s="108"/>
      <c r="AJJ187" s="108"/>
      <c r="AJK187" s="108"/>
      <c r="AJL187" s="108"/>
      <c r="AJM187" s="143"/>
      <c r="AJY187" s="108"/>
      <c r="AJZ187" s="108"/>
      <c r="AKA187" s="108"/>
      <c r="AKB187" s="108"/>
      <c r="AKC187" s="108"/>
      <c r="AKD187" s="108"/>
      <c r="AKE187" s="108"/>
      <c r="AKF187" s="108"/>
      <c r="AKG187" s="143"/>
      <c r="AKS187" s="108"/>
      <c r="AKT187" s="108"/>
      <c r="AKU187" s="108"/>
      <c r="AKV187" s="108"/>
      <c r="AKW187" s="108"/>
      <c r="AKX187" s="108"/>
      <c r="AKY187" s="108"/>
      <c r="AKZ187" s="108"/>
      <c r="ALA187" s="143"/>
      <c r="ALM187" s="108"/>
      <c r="ALN187" s="108"/>
      <c r="ALO187" s="108"/>
      <c r="ALP187" s="108"/>
      <c r="ALQ187" s="108"/>
      <c r="ALR187" s="108"/>
      <c r="ALS187" s="108"/>
      <c r="ALT187" s="108"/>
      <c r="ALU187" s="143"/>
      <c r="AMG187" s="108"/>
      <c r="AMH187" s="108"/>
      <c r="AMI187" s="108"/>
      <c r="AMJ187" s="108"/>
      <c r="AMK187" s="108"/>
      <c r="AML187" s="108"/>
      <c r="AMM187" s="108"/>
      <c r="AMN187" s="108"/>
    </row>
    <row r="188" spans="2:1028" x14ac:dyDescent="0.25">
      <c r="B188" s="24">
        <v>177</v>
      </c>
      <c r="C188" s="24"/>
      <c r="D188" s="25"/>
      <c r="E188" s="25"/>
      <c r="F188" s="24"/>
      <c r="G188" s="153"/>
      <c r="H188" s="154"/>
      <c r="I188" s="23"/>
      <c r="J188" s="23"/>
      <c r="K188" s="23"/>
      <c r="L188" s="23"/>
      <c r="M188" s="23"/>
      <c r="N188" s="23"/>
      <c r="O188" s="23"/>
      <c r="P188" s="155"/>
      <c r="Q188" s="156"/>
      <c r="R188" s="157"/>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c r="BS188" s="158"/>
      <c r="BT188" s="158"/>
      <c r="BU188" s="158"/>
      <c r="BV188" s="158"/>
      <c r="BW188" s="158"/>
      <c r="BX188" s="158"/>
      <c r="BY188" s="158"/>
      <c r="BZ188" s="158"/>
      <c r="CA188" s="158"/>
      <c r="CB188" s="158"/>
      <c r="CC188" s="158"/>
      <c r="CD188" s="158"/>
      <c r="CE188" s="158"/>
      <c r="CF188" s="158"/>
      <c r="CG188" s="158"/>
      <c r="CH188" s="158"/>
      <c r="CI188" s="158"/>
      <c r="CJ188" s="158"/>
      <c r="CK188" s="158"/>
      <c r="CL188" s="158"/>
      <c r="CM188" s="158"/>
      <c r="CN188" s="158"/>
      <c r="CO188" s="158"/>
      <c r="CP188" s="158"/>
      <c r="CQ188" s="158"/>
      <c r="CR188" s="158"/>
      <c r="CS188" s="158"/>
      <c r="CT188" s="158"/>
      <c r="CU188" s="158"/>
      <c r="CV188" s="158"/>
      <c r="CW188" s="158"/>
      <c r="CX188" s="158"/>
      <c r="CY188" s="158"/>
      <c r="CZ188" s="158"/>
      <c r="DA188" s="158"/>
      <c r="DB188" s="158"/>
      <c r="DC188" s="158"/>
      <c r="DD188" s="158"/>
      <c r="DE188" s="158"/>
      <c r="DF188" s="158"/>
      <c r="DG188" s="158"/>
      <c r="DH188" s="158"/>
      <c r="DI188" s="158"/>
      <c r="DJ188" s="158"/>
      <c r="DK188" s="158"/>
      <c r="DL188" s="158"/>
      <c r="DM188" s="158"/>
      <c r="DN188" s="158"/>
      <c r="DO188" s="158"/>
      <c r="DP188" s="158"/>
      <c r="DQ188" s="158"/>
      <c r="DR188" s="158"/>
      <c r="DS188" s="158"/>
      <c r="DT188" s="158"/>
      <c r="DU188" s="158"/>
      <c r="DV188" s="158"/>
      <c r="DW188" s="158"/>
      <c r="DX188" s="158"/>
      <c r="DY188" s="158"/>
      <c r="DZ188" s="158"/>
      <c r="EA188" s="158"/>
      <c r="EB188" s="158"/>
      <c r="EC188" s="158"/>
      <c r="ED188" s="158"/>
      <c r="EE188" s="158"/>
      <c r="EF188" s="158"/>
      <c r="EG188" s="158"/>
      <c r="EH188" s="158"/>
      <c r="EI188" s="158"/>
      <c r="EJ188" s="158"/>
      <c r="EK188" s="158"/>
      <c r="EL188" s="158"/>
      <c r="EM188" s="158"/>
      <c r="EN188" s="158"/>
      <c r="EO188" s="158"/>
      <c r="EP188" s="158"/>
      <c r="EQ188" s="158"/>
      <c r="ER188" s="158"/>
      <c r="ES188" s="158"/>
      <c r="ET188" s="158"/>
      <c r="EU188" s="158"/>
      <c r="EV188" s="158"/>
      <c r="EW188" s="158"/>
      <c r="EX188" s="158"/>
      <c r="EY188" s="158"/>
      <c r="EZ188" s="158"/>
      <c r="FA188" s="158"/>
      <c r="FB188" s="158"/>
      <c r="FC188" s="158"/>
      <c r="FD188" s="158"/>
      <c r="FE188" s="158"/>
      <c r="FF188" s="158"/>
      <c r="FG188" s="158"/>
      <c r="FH188" s="158"/>
      <c r="FI188" s="158"/>
      <c r="FJ188" s="158"/>
      <c r="FK188" s="158"/>
      <c r="FL188" s="158"/>
      <c r="FM188" s="158"/>
      <c r="FN188" s="158"/>
      <c r="FO188" s="158"/>
      <c r="FP188" s="158"/>
      <c r="FQ188" s="158"/>
      <c r="FR188" s="158"/>
      <c r="FS188" s="158"/>
      <c r="FT188" s="158"/>
      <c r="FU188" s="158"/>
      <c r="FV188" s="158"/>
      <c r="FW188" s="158"/>
      <c r="FX188" s="158"/>
      <c r="FY188" s="158"/>
      <c r="FZ188" s="158"/>
      <c r="GA188" s="158"/>
      <c r="GB188" s="158"/>
      <c r="GC188" s="158"/>
      <c r="GD188" s="158"/>
      <c r="GE188" s="158"/>
      <c r="GF188" s="158"/>
      <c r="GG188" s="158"/>
      <c r="GH188" s="158"/>
      <c r="GI188" s="158"/>
      <c r="GJ188" s="158"/>
      <c r="GK188" s="158"/>
      <c r="GL188" s="158"/>
      <c r="GM188" s="158"/>
      <c r="GN188" s="158"/>
      <c r="GO188" s="158"/>
      <c r="GP188" s="158"/>
      <c r="GQ188" s="158"/>
      <c r="GR188" s="158"/>
      <c r="GS188" s="158"/>
      <c r="GT188" s="158"/>
      <c r="GU188" s="158"/>
      <c r="GV188" s="158"/>
      <c r="GW188" s="158"/>
      <c r="GX188" s="158"/>
      <c r="GY188" s="158"/>
      <c r="GZ188" s="158"/>
      <c r="HA188" s="158"/>
      <c r="HB188" s="158"/>
      <c r="HC188" s="158"/>
      <c r="HD188" s="158"/>
      <c r="HE188" s="158"/>
      <c r="HF188" s="158"/>
      <c r="HG188" s="158"/>
      <c r="HH188" s="158"/>
      <c r="HI188" s="158"/>
      <c r="HJ188" s="158"/>
      <c r="HK188" s="158"/>
      <c r="HL188" s="158"/>
      <c r="HM188" s="158"/>
      <c r="HN188" s="158"/>
      <c r="HO188" s="158"/>
      <c r="HP188" s="158"/>
      <c r="HQ188" s="158"/>
      <c r="HR188" s="158"/>
      <c r="HS188" s="158"/>
      <c r="HT188" s="158"/>
      <c r="HU188" s="158"/>
      <c r="HV188" s="158"/>
      <c r="HW188" s="158"/>
      <c r="HX188" s="158"/>
      <c r="HY188" s="158"/>
      <c r="HZ188" s="158"/>
      <c r="IA188" s="158"/>
      <c r="IB188" s="158"/>
      <c r="IC188" s="158"/>
      <c r="ID188" s="158"/>
      <c r="IE188" s="158"/>
      <c r="IF188" s="158"/>
      <c r="IG188" s="158"/>
      <c r="IH188" s="158"/>
      <c r="II188" s="158"/>
      <c r="IJ188" s="158"/>
      <c r="IK188" s="158"/>
      <c r="IL188" s="158"/>
      <c r="IM188" s="158"/>
      <c r="IN188" s="158"/>
      <c r="IO188" s="158"/>
      <c r="IP188" s="158"/>
      <c r="IQ188" s="158"/>
      <c r="IR188" s="158"/>
      <c r="IS188" s="158"/>
      <c r="IT188" s="158"/>
      <c r="IU188" s="158"/>
      <c r="IV188" s="158"/>
      <c r="IW188" s="158"/>
      <c r="IX188" s="158"/>
      <c r="IY188" s="158"/>
      <c r="IZ188" s="158"/>
      <c r="JA188" s="158"/>
      <c r="JB188" s="158"/>
      <c r="JC188" s="158"/>
      <c r="JD188" s="158"/>
      <c r="JE188" s="158"/>
      <c r="JF188" s="158"/>
      <c r="JG188" s="158"/>
      <c r="JH188" s="158"/>
      <c r="JI188" s="158"/>
      <c r="JJ188" s="158"/>
      <c r="JK188" s="158"/>
      <c r="JL188" s="158"/>
      <c r="JM188" s="158"/>
      <c r="JN188" s="158"/>
      <c r="JO188" s="158"/>
      <c r="JP188" s="158"/>
      <c r="JQ188" s="158"/>
      <c r="JR188" s="158"/>
      <c r="JS188" s="158"/>
      <c r="JT188" s="158"/>
      <c r="JU188" s="158"/>
      <c r="JV188" s="158"/>
      <c r="JW188" s="158"/>
      <c r="JX188" s="158"/>
      <c r="JY188" s="158"/>
      <c r="JZ188" s="158"/>
      <c r="KA188" s="158"/>
      <c r="KB188" s="158"/>
      <c r="KC188" s="158"/>
      <c r="KD188" s="158"/>
      <c r="KE188" s="158"/>
      <c r="KF188" s="158"/>
      <c r="KG188" s="158"/>
      <c r="KH188" s="158"/>
      <c r="KI188" s="158"/>
      <c r="KJ188" s="158"/>
      <c r="KK188" s="158"/>
      <c r="KL188" s="158"/>
      <c r="KM188" s="158"/>
      <c r="KN188" s="158"/>
      <c r="KO188" s="158"/>
      <c r="KP188" s="158"/>
      <c r="KQ188" s="158"/>
      <c r="KR188" s="158"/>
      <c r="KS188" s="158"/>
      <c r="KT188" s="158"/>
      <c r="KU188" s="158"/>
      <c r="KV188" s="158"/>
      <c r="KW188" s="158"/>
      <c r="KX188" s="158"/>
      <c r="KY188" s="158"/>
      <c r="KZ188" s="158"/>
      <c r="LA188" s="158"/>
      <c r="LB188" s="158"/>
      <c r="LC188" s="158"/>
      <c r="LD188" s="158"/>
      <c r="LE188" s="158"/>
      <c r="LF188" s="158"/>
      <c r="LG188" s="158"/>
      <c r="LH188" s="158"/>
      <c r="LI188" s="158"/>
      <c r="LJ188" s="158"/>
      <c r="LK188" s="158"/>
      <c r="LL188" s="158"/>
      <c r="LM188" s="158"/>
      <c r="LN188" s="158"/>
      <c r="LO188" s="158"/>
      <c r="LP188" s="158"/>
      <c r="LQ188" s="158"/>
      <c r="LR188" s="158"/>
      <c r="LS188" s="158"/>
      <c r="LT188" s="158"/>
      <c r="LU188" s="158"/>
      <c r="LV188" s="158"/>
      <c r="LW188" s="158"/>
      <c r="LX188" s="158"/>
      <c r="LY188" s="158"/>
      <c r="LZ188" s="158"/>
      <c r="MA188" s="158"/>
      <c r="MB188" s="158"/>
      <c r="MC188" s="158"/>
      <c r="MD188" s="158"/>
      <c r="ME188" s="158"/>
      <c r="MF188" s="158"/>
      <c r="MG188" s="158"/>
      <c r="MH188" s="158"/>
      <c r="MI188" s="158"/>
      <c r="MJ188" s="158"/>
      <c r="MK188" s="158"/>
      <c r="ML188" s="158"/>
      <c r="MM188" s="158"/>
      <c r="MN188" s="158"/>
      <c r="MO188" s="158"/>
      <c r="MP188" s="158"/>
      <c r="MQ188" s="158"/>
      <c r="MR188" s="158"/>
      <c r="MS188" s="158"/>
      <c r="MT188" s="158"/>
      <c r="MU188" s="158"/>
      <c r="MV188" s="158"/>
      <c r="MW188" s="158"/>
      <c r="MX188" s="158"/>
      <c r="MY188" s="158"/>
      <c r="MZ188" s="158"/>
      <c r="NA188" s="158"/>
      <c r="NB188" s="158"/>
      <c r="NC188" s="158"/>
      <c r="ND188" s="158"/>
      <c r="NE188" s="158"/>
      <c r="NF188" s="158"/>
      <c r="NG188" s="158"/>
      <c r="NH188" s="158"/>
      <c r="NI188" s="158"/>
      <c r="NJ188" s="158"/>
      <c r="NK188" s="158"/>
      <c r="NL188" s="158"/>
      <c r="NM188" s="158"/>
      <c r="NN188" s="158"/>
      <c r="NO188" s="158"/>
      <c r="NP188" s="158"/>
      <c r="NQ188" s="158"/>
      <c r="NR188" s="158"/>
      <c r="NS188" s="158"/>
      <c r="NT188" s="158"/>
      <c r="NU188" s="158"/>
      <c r="NV188" s="158"/>
      <c r="NW188" s="158"/>
      <c r="NX188" s="158"/>
      <c r="NY188" s="158"/>
      <c r="NZ188" s="158"/>
      <c r="OA188" s="158"/>
      <c r="OB188" s="158"/>
      <c r="OC188" s="158"/>
      <c r="OD188" s="158"/>
      <c r="OE188" s="158"/>
      <c r="OF188" s="158"/>
      <c r="OG188" s="158"/>
      <c r="OH188" s="158"/>
      <c r="OI188" s="158"/>
      <c r="OJ188" s="158"/>
      <c r="OK188" s="158"/>
      <c r="OL188" s="158"/>
      <c r="OM188" s="158"/>
      <c r="ON188" s="158"/>
      <c r="OO188" s="158"/>
      <c r="OP188" s="158"/>
      <c r="OQ188" s="158"/>
      <c r="OR188" s="158"/>
      <c r="OS188" s="158"/>
      <c r="OT188" s="158"/>
      <c r="OU188" s="158"/>
      <c r="OV188" s="158"/>
      <c r="OW188" s="158"/>
      <c r="OX188" s="158"/>
      <c r="OY188" s="158"/>
      <c r="OZ188" s="158"/>
      <c r="PA188" s="158"/>
      <c r="PB188" s="158"/>
      <c r="PC188" s="158"/>
      <c r="PD188" s="158"/>
      <c r="PE188" s="158"/>
      <c r="PF188" s="158"/>
      <c r="PG188" s="158"/>
      <c r="PH188" s="158"/>
      <c r="PI188" s="158"/>
      <c r="PJ188" s="158"/>
      <c r="PK188" s="158"/>
      <c r="PL188" s="158"/>
      <c r="PM188" s="158"/>
      <c r="PN188" s="158"/>
      <c r="PO188" s="158"/>
      <c r="PP188" s="158"/>
      <c r="PQ188" s="158"/>
      <c r="PR188" s="158"/>
      <c r="PS188" s="158"/>
      <c r="PT188" s="158"/>
      <c r="PU188" s="158"/>
      <c r="PV188" s="158"/>
      <c r="PW188" s="158"/>
      <c r="PX188" s="158"/>
      <c r="PY188" s="158"/>
      <c r="PZ188" s="158"/>
      <c r="QA188" s="158"/>
      <c r="QB188" s="158"/>
      <c r="QC188" s="158"/>
      <c r="QD188" s="158"/>
      <c r="QE188" s="158"/>
      <c r="QF188" s="158"/>
      <c r="QG188" s="158"/>
      <c r="QH188" s="158"/>
      <c r="QI188" s="158"/>
      <c r="QJ188" s="158"/>
      <c r="QK188" s="158"/>
      <c r="QL188" s="158"/>
      <c r="QM188" s="158"/>
      <c r="QN188" s="158"/>
      <c r="QO188" s="158"/>
      <c r="QP188" s="158"/>
      <c r="QQ188" s="158"/>
      <c r="QR188" s="158"/>
      <c r="QS188" s="158"/>
      <c r="QT188" s="158"/>
      <c r="QU188" s="158"/>
      <c r="QV188" s="158"/>
      <c r="QW188" s="158"/>
      <c r="QX188" s="158"/>
      <c r="QY188" s="158"/>
      <c r="QZ188" s="158"/>
      <c r="RA188" s="158"/>
      <c r="RB188" s="158"/>
      <c r="RC188" s="158"/>
      <c r="RD188" s="158"/>
      <c r="RE188" s="158"/>
      <c r="RF188" s="158"/>
      <c r="RG188" s="158"/>
      <c r="RH188" s="158"/>
      <c r="RI188" s="158"/>
      <c r="RJ188" s="158"/>
      <c r="RK188" s="158"/>
      <c r="RL188" s="158"/>
      <c r="RM188" s="158"/>
      <c r="RN188" s="158"/>
      <c r="RO188" s="158"/>
      <c r="RP188" s="158"/>
      <c r="RQ188" s="158"/>
      <c r="RR188" s="158"/>
      <c r="RS188" s="158"/>
      <c r="RT188" s="158"/>
      <c r="RU188" s="158"/>
      <c r="RV188" s="158"/>
      <c r="RW188" s="158"/>
      <c r="RX188" s="158"/>
      <c r="RY188" s="158"/>
      <c r="RZ188" s="158"/>
      <c r="SA188" s="158"/>
      <c r="SB188" s="158"/>
      <c r="SC188" s="158"/>
      <c r="SD188" s="158"/>
      <c r="SE188" s="158"/>
      <c r="SF188" s="158"/>
      <c r="SG188" s="158"/>
      <c r="SH188" s="158"/>
      <c r="SI188" s="158"/>
      <c r="SJ188" s="158"/>
      <c r="SK188" s="158"/>
      <c r="SL188" s="158"/>
      <c r="SM188" s="158"/>
      <c r="SN188" s="158"/>
      <c r="SO188" s="158"/>
      <c r="SP188" s="158"/>
      <c r="SQ188" s="158"/>
      <c r="SR188" s="158"/>
      <c r="SS188" s="158"/>
      <c r="ST188" s="158"/>
      <c r="SU188" s="158"/>
      <c r="SV188" s="158"/>
      <c r="SW188" s="158"/>
      <c r="SX188" s="158"/>
      <c r="SY188" s="158"/>
      <c r="SZ188" s="158"/>
      <c r="TA188" s="158"/>
      <c r="TB188" s="158"/>
      <c r="TC188" s="158"/>
      <c r="TD188" s="158"/>
      <c r="TE188" s="158"/>
      <c r="TF188" s="158"/>
      <c r="TG188" s="158"/>
      <c r="TH188" s="158"/>
      <c r="TI188" s="158"/>
      <c r="TJ188" s="158"/>
      <c r="TK188" s="158"/>
      <c r="TL188" s="158"/>
      <c r="TM188" s="158"/>
      <c r="TN188" s="158"/>
      <c r="TO188" s="158"/>
      <c r="TP188" s="158"/>
      <c r="TQ188" s="158"/>
      <c r="TR188" s="158"/>
      <c r="TS188" s="158"/>
      <c r="TT188" s="158"/>
      <c r="TU188" s="158"/>
      <c r="TV188" s="158"/>
      <c r="TW188" s="158"/>
      <c r="TX188" s="158"/>
      <c r="TY188" s="158"/>
      <c r="TZ188" s="158"/>
      <c r="UA188" s="158"/>
      <c r="UB188" s="158"/>
      <c r="UC188" s="158"/>
      <c r="UD188" s="158"/>
      <c r="UE188" s="158"/>
      <c r="UF188" s="158"/>
      <c r="UG188" s="158"/>
      <c r="UH188" s="158"/>
      <c r="UI188" s="158"/>
      <c r="UJ188" s="158"/>
      <c r="UK188" s="158"/>
      <c r="UL188" s="158"/>
      <c r="UM188" s="158"/>
      <c r="UN188" s="158"/>
      <c r="UO188" s="158"/>
      <c r="UP188" s="158"/>
      <c r="UQ188" s="158"/>
      <c r="UR188" s="158"/>
      <c r="US188" s="158"/>
      <c r="UT188" s="158"/>
      <c r="UU188" s="158"/>
      <c r="UV188" s="158"/>
      <c r="UW188" s="158"/>
      <c r="UX188" s="158"/>
      <c r="UY188" s="158"/>
      <c r="UZ188" s="158"/>
      <c r="VA188" s="158"/>
      <c r="VB188" s="158"/>
      <c r="VC188" s="158"/>
      <c r="VD188" s="158"/>
      <c r="VE188" s="158"/>
      <c r="VF188" s="158"/>
      <c r="VG188" s="158"/>
      <c r="VH188" s="158"/>
      <c r="VI188" s="158"/>
      <c r="VJ188" s="158"/>
      <c r="VK188" s="158"/>
      <c r="VL188" s="158"/>
      <c r="VM188" s="158"/>
      <c r="VN188" s="158"/>
      <c r="VO188" s="158"/>
      <c r="VP188" s="158"/>
      <c r="VQ188" s="158"/>
      <c r="VR188" s="158"/>
      <c r="VS188" s="158"/>
      <c r="VT188" s="158"/>
      <c r="VU188" s="158"/>
      <c r="VV188" s="158"/>
      <c r="VW188" s="158"/>
      <c r="VX188" s="158"/>
      <c r="VY188" s="158"/>
      <c r="VZ188" s="158"/>
      <c r="WA188" s="158"/>
      <c r="WB188" s="158"/>
      <c r="WC188" s="158"/>
      <c r="WD188" s="158"/>
      <c r="WE188" s="158"/>
      <c r="WF188" s="158"/>
      <c r="WG188" s="158"/>
      <c r="WH188" s="158"/>
      <c r="WI188" s="158"/>
      <c r="WJ188" s="158"/>
      <c r="WK188" s="158"/>
      <c r="WL188" s="158"/>
      <c r="WM188" s="158"/>
      <c r="WN188" s="158"/>
      <c r="WO188" s="158"/>
      <c r="WP188" s="158"/>
      <c r="WQ188" s="158"/>
      <c r="WR188" s="158"/>
      <c r="WS188" s="158"/>
      <c r="WT188" s="158"/>
      <c r="WU188" s="158"/>
      <c r="WV188" s="158"/>
      <c r="WW188" s="158"/>
      <c r="WX188" s="158"/>
      <c r="WY188" s="158"/>
      <c r="WZ188" s="158"/>
      <c r="XA188" s="158"/>
      <c r="XB188" s="158"/>
      <c r="XC188" s="158"/>
      <c r="XD188" s="158"/>
      <c r="XE188" s="158"/>
      <c r="XF188" s="158"/>
      <c r="XG188" s="158"/>
      <c r="XH188" s="158"/>
      <c r="XI188" s="158"/>
      <c r="XJ188" s="158"/>
      <c r="XK188" s="158"/>
      <c r="XL188" s="158"/>
      <c r="XM188" s="158"/>
      <c r="XN188" s="158"/>
      <c r="XO188" s="158"/>
      <c r="XP188" s="158"/>
      <c r="XQ188" s="158"/>
      <c r="XR188" s="158"/>
      <c r="XS188" s="158"/>
      <c r="XT188" s="158"/>
      <c r="XU188" s="158"/>
      <c r="XV188" s="158"/>
      <c r="XW188" s="158"/>
      <c r="XX188" s="158"/>
      <c r="XY188" s="158"/>
      <c r="XZ188" s="158"/>
      <c r="YA188" s="158"/>
      <c r="YB188" s="158"/>
      <c r="YC188" s="158"/>
      <c r="YD188" s="158"/>
      <c r="YE188" s="158"/>
      <c r="YF188" s="158"/>
      <c r="YG188" s="158"/>
      <c r="YH188" s="158"/>
      <c r="YI188" s="158"/>
      <c r="YJ188" s="158"/>
      <c r="YK188" s="158"/>
      <c r="YL188" s="158"/>
      <c r="YM188" s="158"/>
      <c r="YN188" s="158"/>
      <c r="YO188" s="158"/>
      <c r="YP188" s="158"/>
      <c r="YQ188" s="158"/>
      <c r="YR188" s="158"/>
      <c r="YS188" s="158"/>
      <c r="YT188" s="158"/>
      <c r="YU188" s="158"/>
      <c r="YV188" s="158"/>
      <c r="YW188" s="158"/>
      <c r="YX188" s="158"/>
      <c r="YY188" s="158"/>
      <c r="YZ188" s="158"/>
      <c r="ZA188" s="158"/>
      <c r="ZB188" s="158"/>
      <c r="ZC188" s="158"/>
      <c r="ZD188" s="158"/>
      <c r="ZE188" s="158"/>
      <c r="ZF188" s="158"/>
      <c r="ZG188" s="158"/>
      <c r="ZH188" s="158"/>
      <c r="ZI188" s="158"/>
      <c r="ZJ188" s="158"/>
      <c r="ZK188" s="158"/>
      <c r="ZL188" s="158"/>
      <c r="ZM188" s="158"/>
      <c r="ZN188" s="158"/>
      <c r="ZO188" s="158"/>
      <c r="ZP188" s="158"/>
      <c r="ZQ188" s="158"/>
      <c r="ZR188" s="158"/>
      <c r="ZS188" s="158"/>
      <c r="ZT188" s="158"/>
      <c r="ZU188" s="158"/>
      <c r="ZV188" s="158"/>
      <c r="ZW188" s="158"/>
      <c r="ZX188" s="158"/>
      <c r="ZY188" s="158"/>
      <c r="ZZ188" s="158"/>
      <c r="AAA188" s="158"/>
      <c r="AAB188" s="158"/>
      <c r="AAC188" s="158"/>
      <c r="AAD188" s="158"/>
      <c r="AAE188" s="158"/>
      <c r="AAF188" s="158"/>
      <c r="AAG188" s="158"/>
      <c r="AAH188" s="158"/>
      <c r="AAI188" s="158"/>
      <c r="AAJ188" s="158"/>
      <c r="AAK188" s="158"/>
      <c r="AAL188" s="158"/>
      <c r="AAM188" s="158"/>
      <c r="AAN188" s="158"/>
      <c r="AAO188" s="158"/>
      <c r="AAP188" s="158"/>
      <c r="AAQ188" s="158"/>
      <c r="AAR188" s="158"/>
      <c r="AAS188" s="158"/>
      <c r="AAT188" s="158"/>
      <c r="AAU188" s="158"/>
      <c r="AAV188" s="158"/>
      <c r="AAW188" s="158"/>
      <c r="AAX188" s="158"/>
      <c r="AAY188" s="158"/>
      <c r="AAZ188" s="158"/>
      <c r="ABA188" s="158"/>
      <c r="ABB188" s="158"/>
      <c r="ABC188" s="158"/>
      <c r="ABD188" s="158"/>
      <c r="ABE188" s="158"/>
      <c r="ABF188" s="158"/>
      <c r="ABG188" s="158"/>
      <c r="ABH188" s="158"/>
      <c r="ABI188" s="158"/>
      <c r="ABJ188" s="158"/>
      <c r="ABK188" s="158"/>
      <c r="ABL188" s="158"/>
      <c r="ABM188" s="158"/>
      <c r="ABN188" s="158"/>
      <c r="ABO188" s="158"/>
      <c r="ABP188" s="158"/>
      <c r="ABQ188" s="158"/>
      <c r="ABR188" s="158"/>
      <c r="ABS188" s="158"/>
      <c r="ABT188" s="158"/>
      <c r="ABU188" s="158"/>
      <c r="ABV188" s="158"/>
      <c r="ABW188" s="158"/>
      <c r="ABX188" s="158"/>
      <c r="ABY188" s="158"/>
      <c r="ABZ188" s="158"/>
      <c r="ACA188" s="158"/>
      <c r="ACB188" s="158"/>
      <c r="ACC188" s="158"/>
      <c r="ACD188" s="158"/>
      <c r="ACE188" s="158"/>
      <c r="ACF188" s="158"/>
      <c r="ACG188" s="158"/>
      <c r="ACH188" s="158"/>
      <c r="ACI188" s="158"/>
      <c r="ACJ188" s="158"/>
      <c r="ACK188" s="158"/>
      <c r="ACL188" s="158"/>
      <c r="ACM188" s="158"/>
      <c r="ACN188" s="158"/>
      <c r="ACO188" s="158"/>
      <c r="ACP188" s="158"/>
      <c r="ACQ188" s="158"/>
      <c r="ACR188" s="159"/>
      <c r="ACS188" s="160">
        <f t="array" ref="ACS188">SUM(IF(RIGHT($Q188:$ACR188)=ACS$11,IFERROR(--LEFT($Q188:$ACR188,LEN($Q188:$ACR188)-1),0)))</f>
        <v>0</v>
      </c>
      <c r="ACT188" s="160">
        <f t="array" ref="ACT188">SUM(IF(RIGHT($Q188:$ACR188)=ACT$11,IFERROR(--LEFT($Q188:$ACR188,LEN($Q188:$ACR188)-1),0)))</f>
        <v>0</v>
      </c>
      <c r="ACU188" s="160">
        <f t="array" ref="ACU188">SUM(IF(RIGHT($Q188:$ACR188)=ACU$11,IFERROR(--LEFT($Q188:$ACR188,LEN($Q188:$ACR188)-1),0)))</f>
        <v>0</v>
      </c>
      <c r="ACV188" s="160">
        <f t="array" ref="ACV188">SUM(IF(RIGHT($Q188:$ACR188)=ACV$11,IFERROR(--LEFT($Q188:$ACR188,LEN($Q188:$ACR188)-1),0)))</f>
        <v>0</v>
      </c>
      <c r="ACW188" s="160">
        <f t="array" ref="ACW188">SUM(IF(RIGHT($Q188:$ACR188)=ACW$11,IFERROR(--LEFT($Q188:$ACR188,LEN($Q188:$ACR188)-1),0)))</f>
        <v>0</v>
      </c>
      <c r="ACX188" s="160">
        <f t="array" ref="ACX188">SUM(IF(RIGHT($Q188:$ACR188)=ACX$11,IFERROR(--LEFT($Q188:$ACR188,LEN($Q188:$ACR188)-1),0)))</f>
        <v>0</v>
      </c>
      <c r="ACY188" s="160">
        <f t="array" ref="ACY188">SUM(IF(RIGHT($Q188:$ACR188)=ACY$11,IFERROR(--LEFT($Q188:$ACR188,LEN($Q188:$ACR188)-1),0)))</f>
        <v>0</v>
      </c>
      <c r="ACZ188" s="160">
        <f t="array" ref="ACZ188">SUM(IF(RIGHT($Q188:$ACR188)=ACZ$11,IFERROR(--LEFT($Q188:$ACR188,LEN($Q188:$ACR188)-1),0)))</f>
        <v>0</v>
      </c>
      <c r="ADA188" s="158">
        <f t="shared" si="2287"/>
        <v>0</v>
      </c>
      <c r="ADB188" s="158">
        <f t="shared" si="2288"/>
        <v>0</v>
      </c>
      <c r="ADC188" s="158">
        <f t="shared" si="2289"/>
        <v>0</v>
      </c>
      <c r="ADD188" s="158">
        <f t="shared" si="2290"/>
        <v>0</v>
      </c>
      <c r="ADE188" s="158">
        <f t="shared" si="2291"/>
        <v>0</v>
      </c>
      <c r="ADF188" s="158">
        <f t="shared" si="2292"/>
        <v>0</v>
      </c>
      <c r="ADG188" s="158">
        <f t="shared" si="2293"/>
        <v>0</v>
      </c>
      <c r="ADH188" s="158">
        <f t="shared" si="2294"/>
        <v>0</v>
      </c>
      <c r="ADI188" s="160">
        <f t="array" ref="ADI188">SUM(IF(RIGHT($Q188:$ACR188)=ADI$11,IFERROR(--LEFT($Q188:$ACR188,LEN($Q188:$ACR188)-1),0)))</f>
        <v>0</v>
      </c>
      <c r="ADJ188" s="152">
        <f t="shared" si="2295"/>
        <v>0</v>
      </c>
      <c r="AEC188" s="143"/>
      <c r="AEO188" s="108"/>
      <c r="AEP188" s="108"/>
      <c r="AEQ188" s="108"/>
      <c r="AER188" s="108"/>
      <c r="AES188" s="108"/>
      <c r="AET188" s="108"/>
      <c r="AEU188" s="108"/>
      <c r="AEV188" s="108"/>
      <c r="AEW188" s="143"/>
      <c r="AFI188" s="108"/>
      <c r="AFJ188" s="108"/>
      <c r="AFK188" s="108"/>
      <c r="AFL188" s="108"/>
      <c r="AFM188" s="108"/>
      <c r="AFN188" s="108"/>
      <c r="AFO188" s="108"/>
      <c r="AFP188" s="108"/>
      <c r="AFQ188" s="143"/>
      <c r="AGC188" s="108"/>
      <c r="AGD188" s="108"/>
      <c r="AGE188" s="108"/>
      <c r="AGF188" s="108"/>
      <c r="AGG188" s="108"/>
      <c r="AGH188" s="108"/>
      <c r="AGI188" s="108"/>
      <c r="AGJ188" s="108"/>
      <c r="AGK188" s="143"/>
      <c r="AGW188" s="108"/>
      <c r="AGX188" s="108"/>
      <c r="AGY188" s="108"/>
      <c r="AGZ188" s="108"/>
      <c r="AHA188" s="108"/>
      <c r="AHB188" s="108"/>
      <c r="AHC188" s="108"/>
      <c r="AHD188" s="108"/>
      <c r="AHE188" s="143"/>
      <c r="AHQ188" s="108"/>
      <c r="AHR188" s="108"/>
      <c r="AHS188" s="108"/>
      <c r="AHT188" s="108"/>
      <c r="AHU188" s="108"/>
      <c r="AHV188" s="108"/>
      <c r="AHW188" s="108"/>
      <c r="AHX188" s="108"/>
      <c r="AHY188" s="143"/>
      <c r="AIK188" s="108"/>
      <c r="AIL188" s="108"/>
      <c r="AIM188" s="108"/>
      <c r="AIN188" s="108"/>
      <c r="AIO188" s="108"/>
      <c r="AIP188" s="108"/>
      <c r="AIQ188" s="108"/>
      <c r="AIR188" s="108"/>
      <c r="AIS188" s="143"/>
      <c r="AJE188" s="108"/>
      <c r="AJF188" s="108"/>
      <c r="AJG188" s="108"/>
      <c r="AJH188" s="108"/>
      <c r="AJI188" s="108"/>
      <c r="AJJ188" s="108"/>
      <c r="AJK188" s="108"/>
      <c r="AJL188" s="108"/>
      <c r="AJM188" s="143"/>
      <c r="AJY188" s="108"/>
      <c r="AJZ188" s="108"/>
      <c r="AKA188" s="108"/>
      <c r="AKB188" s="108"/>
      <c r="AKC188" s="108"/>
      <c r="AKD188" s="108"/>
      <c r="AKE188" s="108"/>
      <c r="AKF188" s="108"/>
      <c r="AKG188" s="143"/>
      <c r="AKS188" s="108"/>
      <c r="AKT188" s="108"/>
      <c r="AKU188" s="108"/>
      <c r="AKV188" s="108"/>
      <c r="AKW188" s="108"/>
      <c r="AKX188" s="108"/>
      <c r="AKY188" s="108"/>
      <c r="AKZ188" s="108"/>
      <c r="ALA188" s="143"/>
      <c r="ALM188" s="108"/>
      <c r="ALN188" s="108"/>
      <c r="ALO188" s="108"/>
      <c r="ALP188" s="108"/>
      <c r="ALQ188" s="108"/>
      <c r="ALR188" s="108"/>
      <c r="ALS188" s="108"/>
      <c r="ALT188" s="108"/>
      <c r="ALU188" s="143"/>
      <c r="AMG188" s="108"/>
      <c r="AMH188" s="108"/>
      <c r="AMI188" s="108"/>
      <c r="AMJ188" s="108"/>
      <c r="AMK188" s="108"/>
      <c r="AML188" s="108"/>
      <c r="AMM188" s="108"/>
      <c r="AMN188" s="108"/>
    </row>
    <row r="189" spans="2:1028" x14ac:dyDescent="0.25">
      <c r="B189" s="24">
        <v>178</v>
      </c>
      <c r="C189" s="24"/>
      <c r="D189" s="25"/>
      <c r="E189" s="25"/>
      <c r="F189" s="24"/>
      <c r="G189" s="153"/>
      <c r="H189" s="154"/>
      <c r="I189" s="23"/>
      <c r="J189" s="23"/>
      <c r="K189" s="23"/>
      <c r="L189" s="23"/>
      <c r="M189" s="23"/>
      <c r="N189" s="23"/>
      <c r="O189" s="23"/>
      <c r="P189" s="155"/>
      <c r="Q189" s="156"/>
      <c r="R189" s="157"/>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c r="BS189" s="158"/>
      <c r="BT189" s="158"/>
      <c r="BU189" s="158"/>
      <c r="BV189" s="158"/>
      <c r="BW189" s="158"/>
      <c r="BX189" s="158"/>
      <c r="BY189" s="158"/>
      <c r="BZ189" s="158"/>
      <c r="CA189" s="158"/>
      <c r="CB189" s="158"/>
      <c r="CC189" s="158"/>
      <c r="CD189" s="158"/>
      <c r="CE189" s="158"/>
      <c r="CF189" s="158"/>
      <c r="CG189" s="158"/>
      <c r="CH189" s="158"/>
      <c r="CI189" s="158"/>
      <c r="CJ189" s="158"/>
      <c r="CK189" s="158"/>
      <c r="CL189" s="158"/>
      <c r="CM189" s="158"/>
      <c r="CN189" s="158"/>
      <c r="CO189" s="158"/>
      <c r="CP189" s="158"/>
      <c r="CQ189" s="158"/>
      <c r="CR189" s="158"/>
      <c r="CS189" s="158"/>
      <c r="CT189" s="158"/>
      <c r="CU189" s="158"/>
      <c r="CV189" s="158"/>
      <c r="CW189" s="158"/>
      <c r="CX189" s="158"/>
      <c r="CY189" s="158"/>
      <c r="CZ189" s="158"/>
      <c r="DA189" s="158"/>
      <c r="DB189" s="158"/>
      <c r="DC189" s="158"/>
      <c r="DD189" s="158"/>
      <c r="DE189" s="158"/>
      <c r="DF189" s="158"/>
      <c r="DG189" s="158"/>
      <c r="DH189" s="158"/>
      <c r="DI189" s="158"/>
      <c r="DJ189" s="158"/>
      <c r="DK189" s="158"/>
      <c r="DL189" s="158"/>
      <c r="DM189" s="158"/>
      <c r="DN189" s="158"/>
      <c r="DO189" s="158"/>
      <c r="DP189" s="158"/>
      <c r="DQ189" s="158"/>
      <c r="DR189" s="158"/>
      <c r="DS189" s="158"/>
      <c r="DT189" s="158"/>
      <c r="DU189" s="158"/>
      <c r="DV189" s="158"/>
      <c r="DW189" s="158"/>
      <c r="DX189" s="158"/>
      <c r="DY189" s="158"/>
      <c r="DZ189" s="158"/>
      <c r="EA189" s="158"/>
      <c r="EB189" s="158"/>
      <c r="EC189" s="158"/>
      <c r="ED189" s="158"/>
      <c r="EE189" s="158"/>
      <c r="EF189" s="158"/>
      <c r="EG189" s="158"/>
      <c r="EH189" s="158"/>
      <c r="EI189" s="158"/>
      <c r="EJ189" s="158"/>
      <c r="EK189" s="158"/>
      <c r="EL189" s="158"/>
      <c r="EM189" s="158"/>
      <c r="EN189" s="158"/>
      <c r="EO189" s="158"/>
      <c r="EP189" s="158"/>
      <c r="EQ189" s="158"/>
      <c r="ER189" s="158"/>
      <c r="ES189" s="158"/>
      <c r="ET189" s="158"/>
      <c r="EU189" s="158"/>
      <c r="EV189" s="158"/>
      <c r="EW189" s="158"/>
      <c r="EX189" s="158"/>
      <c r="EY189" s="158"/>
      <c r="EZ189" s="158"/>
      <c r="FA189" s="158"/>
      <c r="FB189" s="158"/>
      <c r="FC189" s="158"/>
      <c r="FD189" s="158"/>
      <c r="FE189" s="158"/>
      <c r="FF189" s="158"/>
      <c r="FG189" s="158"/>
      <c r="FH189" s="158"/>
      <c r="FI189" s="158"/>
      <c r="FJ189" s="158"/>
      <c r="FK189" s="158"/>
      <c r="FL189" s="158"/>
      <c r="FM189" s="158"/>
      <c r="FN189" s="158"/>
      <c r="FO189" s="158"/>
      <c r="FP189" s="158"/>
      <c r="FQ189" s="158"/>
      <c r="FR189" s="158"/>
      <c r="FS189" s="158"/>
      <c r="FT189" s="158"/>
      <c r="FU189" s="158"/>
      <c r="FV189" s="158"/>
      <c r="FW189" s="158"/>
      <c r="FX189" s="158"/>
      <c r="FY189" s="158"/>
      <c r="FZ189" s="158"/>
      <c r="GA189" s="158"/>
      <c r="GB189" s="158"/>
      <c r="GC189" s="158"/>
      <c r="GD189" s="158"/>
      <c r="GE189" s="158"/>
      <c r="GF189" s="158"/>
      <c r="GG189" s="158"/>
      <c r="GH189" s="158"/>
      <c r="GI189" s="158"/>
      <c r="GJ189" s="158"/>
      <c r="GK189" s="158"/>
      <c r="GL189" s="158"/>
      <c r="GM189" s="158"/>
      <c r="GN189" s="158"/>
      <c r="GO189" s="158"/>
      <c r="GP189" s="158"/>
      <c r="GQ189" s="158"/>
      <c r="GR189" s="158"/>
      <c r="GS189" s="158"/>
      <c r="GT189" s="158"/>
      <c r="GU189" s="158"/>
      <c r="GV189" s="158"/>
      <c r="GW189" s="158"/>
      <c r="GX189" s="158"/>
      <c r="GY189" s="158"/>
      <c r="GZ189" s="158"/>
      <c r="HA189" s="158"/>
      <c r="HB189" s="158"/>
      <c r="HC189" s="158"/>
      <c r="HD189" s="158"/>
      <c r="HE189" s="158"/>
      <c r="HF189" s="158"/>
      <c r="HG189" s="158"/>
      <c r="HH189" s="158"/>
      <c r="HI189" s="158"/>
      <c r="HJ189" s="158"/>
      <c r="HK189" s="158"/>
      <c r="HL189" s="158"/>
      <c r="HM189" s="158"/>
      <c r="HN189" s="158"/>
      <c r="HO189" s="158"/>
      <c r="HP189" s="158"/>
      <c r="HQ189" s="158"/>
      <c r="HR189" s="158"/>
      <c r="HS189" s="158"/>
      <c r="HT189" s="158"/>
      <c r="HU189" s="158"/>
      <c r="HV189" s="158"/>
      <c r="HW189" s="158"/>
      <c r="HX189" s="158"/>
      <c r="HY189" s="158"/>
      <c r="HZ189" s="158"/>
      <c r="IA189" s="158"/>
      <c r="IB189" s="158"/>
      <c r="IC189" s="158"/>
      <c r="ID189" s="158"/>
      <c r="IE189" s="158"/>
      <c r="IF189" s="158"/>
      <c r="IG189" s="158"/>
      <c r="IH189" s="158"/>
      <c r="II189" s="158"/>
      <c r="IJ189" s="158"/>
      <c r="IK189" s="158"/>
      <c r="IL189" s="158"/>
      <c r="IM189" s="158"/>
      <c r="IN189" s="158"/>
      <c r="IO189" s="158"/>
      <c r="IP189" s="158"/>
      <c r="IQ189" s="158"/>
      <c r="IR189" s="158"/>
      <c r="IS189" s="158"/>
      <c r="IT189" s="158"/>
      <c r="IU189" s="158"/>
      <c r="IV189" s="158"/>
      <c r="IW189" s="158"/>
      <c r="IX189" s="158"/>
      <c r="IY189" s="158"/>
      <c r="IZ189" s="158"/>
      <c r="JA189" s="158"/>
      <c r="JB189" s="158"/>
      <c r="JC189" s="158"/>
      <c r="JD189" s="158"/>
      <c r="JE189" s="158"/>
      <c r="JF189" s="158"/>
      <c r="JG189" s="158"/>
      <c r="JH189" s="158"/>
      <c r="JI189" s="158"/>
      <c r="JJ189" s="158"/>
      <c r="JK189" s="158"/>
      <c r="JL189" s="158"/>
      <c r="JM189" s="158"/>
      <c r="JN189" s="158"/>
      <c r="JO189" s="158"/>
      <c r="JP189" s="158"/>
      <c r="JQ189" s="158"/>
      <c r="JR189" s="158"/>
      <c r="JS189" s="158"/>
      <c r="JT189" s="158"/>
      <c r="JU189" s="158"/>
      <c r="JV189" s="158"/>
      <c r="JW189" s="158"/>
      <c r="JX189" s="158"/>
      <c r="JY189" s="158"/>
      <c r="JZ189" s="158"/>
      <c r="KA189" s="158"/>
      <c r="KB189" s="158"/>
      <c r="KC189" s="158"/>
      <c r="KD189" s="158"/>
      <c r="KE189" s="158"/>
      <c r="KF189" s="158"/>
      <c r="KG189" s="158"/>
      <c r="KH189" s="158"/>
      <c r="KI189" s="158"/>
      <c r="KJ189" s="158"/>
      <c r="KK189" s="158"/>
      <c r="KL189" s="158"/>
      <c r="KM189" s="158"/>
      <c r="KN189" s="158"/>
      <c r="KO189" s="158"/>
      <c r="KP189" s="158"/>
      <c r="KQ189" s="158"/>
      <c r="KR189" s="158"/>
      <c r="KS189" s="158"/>
      <c r="KT189" s="158"/>
      <c r="KU189" s="158"/>
      <c r="KV189" s="158"/>
      <c r="KW189" s="158"/>
      <c r="KX189" s="158"/>
      <c r="KY189" s="158"/>
      <c r="KZ189" s="158"/>
      <c r="LA189" s="158"/>
      <c r="LB189" s="158"/>
      <c r="LC189" s="158"/>
      <c r="LD189" s="158"/>
      <c r="LE189" s="158"/>
      <c r="LF189" s="158"/>
      <c r="LG189" s="158"/>
      <c r="LH189" s="158"/>
      <c r="LI189" s="158"/>
      <c r="LJ189" s="158"/>
      <c r="LK189" s="158"/>
      <c r="LL189" s="158"/>
      <c r="LM189" s="158"/>
      <c r="LN189" s="158"/>
      <c r="LO189" s="158"/>
      <c r="LP189" s="158"/>
      <c r="LQ189" s="158"/>
      <c r="LR189" s="158"/>
      <c r="LS189" s="158"/>
      <c r="LT189" s="158"/>
      <c r="LU189" s="158"/>
      <c r="LV189" s="158"/>
      <c r="LW189" s="158"/>
      <c r="LX189" s="158"/>
      <c r="LY189" s="158"/>
      <c r="LZ189" s="158"/>
      <c r="MA189" s="158"/>
      <c r="MB189" s="158"/>
      <c r="MC189" s="158"/>
      <c r="MD189" s="158"/>
      <c r="ME189" s="158"/>
      <c r="MF189" s="158"/>
      <c r="MG189" s="158"/>
      <c r="MH189" s="158"/>
      <c r="MI189" s="158"/>
      <c r="MJ189" s="158"/>
      <c r="MK189" s="158"/>
      <c r="ML189" s="158"/>
      <c r="MM189" s="158"/>
      <c r="MN189" s="158"/>
      <c r="MO189" s="158"/>
      <c r="MP189" s="158"/>
      <c r="MQ189" s="158"/>
      <c r="MR189" s="158"/>
      <c r="MS189" s="158"/>
      <c r="MT189" s="158"/>
      <c r="MU189" s="158"/>
      <c r="MV189" s="158"/>
      <c r="MW189" s="158"/>
      <c r="MX189" s="158"/>
      <c r="MY189" s="158"/>
      <c r="MZ189" s="158"/>
      <c r="NA189" s="158"/>
      <c r="NB189" s="158"/>
      <c r="NC189" s="158"/>
      <c r="ND189" s="158"/>
      <c r="NE189" s="158"/>
      <c r="NF189" s="158"/>
      <c r="NG189" s="158"/>
      <c r="NH189" s="158"/>
      <c r="NI189" s="158"/>
      <c r="NJ189" s="158"/>
      <c r="NK189" s="158"/>
      <c r="NL189" s="158"/>
      <c r="NM189" s="158"/>
      <c r="NN189" s="158"/>
      <c r="NO189" s="158"/>
      <c r="NP189" s="158"/>
      <c r="NQ189" s="158"/>
      <c r="NR189" s="158"/>
      <c r="NS189" s="158"/>
      <c r="NT189" s="158"/>
      <c r="NU189" s="158"/>
      <c r="NV189" s="158"/>
      <c r="NW189" s="158"/>
      <c r="NX189" s="158"/>
      <c r="NY189" s="158"/>
      <c r="NZ189" s="158"/>
      <c r="OA189" s="158"/>
      <c r="OB189" s="158"/>
      <c r="OC189" s="158"/>
      <c r="OD189" s="158"/>
      <c r="OE189" s="158"/>
      <c r="OF189" s="158"/>
      <c r="OG189" s="158"/>
      <c r="OH189" s="158"/>
      <c r="OI189" s="158"/>
      <c r="OJ189" s="158"/>
      <c r="OK189" s="158"/>
      <c r="OL189" s="158"/>
      <c r="OM189" s="158"/>
      <c r="ON189" s="158"/>
      <c r="OO189" s="158"/>
      <c r="OP189" s="158"/>
      <c r="OQ189" s="158"/>
      <c r="OR189" s="158"/>
      <c r="OS189" s="158"/>
      <c r="OT189" s="158"/>
      <c r="OU189" s="158"/>
      <c r="OV189" s="158"/>
      <c r="OW189" s="158"/>
      <c r="OX189" s="158"/>
      <c r="OY189" s="158"/>
      <c r="OZ189" s="158"/>
      <c r="PA189" s="158"/>
      <c r="PB189" s="158"/>
      <c r="PC189" s="158"/>
      <c r="PD189" s="158"/>
      <c r="PE189" s="158"/>
      <c r="PF189" s="158"/>
      <c r="PG189" s="158"/>
      <c r="PH189" s="158"/>
      <c r="PI189" s="158"/>
      <c r="PJ189" s="158"/>
      <c r="PK189" s="158"/>
      <c r="PL189" s="158"/>
      <c r="PM189" s="158"/>
      <c r="PN189" s="158"/>
      <c r="PO189" s="158"/>
      <c r="PP189" s="158"/>
      <c r="PQ189" s="158"/>
      <c r="PR189" s="158"/>
      <c r="PS189" s="158"/>
      <c r="PT189" s="158"/>
      <c r="PU189" s="158"/>
      <c r="PV189" s="158"/>
      <c r="PW189" s="158"/>
      <c r="PX189" s="158"/>
      <c r="PY189" s="158"/>
      <c r="PZ189" s="158"/>
      <c r="QA189" s="158"/>
      <c r="QB189" s="158"/>
      <c r="QC189" s="158"/>
      <c r="QD189" s="158"/>
      <c r="QE189" s="158"/>
      <c r="QF189" s="158"/>
      <c r="QG189" s="158"/>
      <c r="QH189" s="158"/>
      <c r="QI189" s="158"/>
      <c r="QJ189" s="158"/>
      <c r="QK189" s="158"/>
      <c r="QL189" s="158"/>
      <c r="QM189" s="158"/>
      <c r="QN189" s="158"/>
      <c r="QO189" s="158"/>
      <c r="QP189" s="158"/>
      <c r="QQ189" s="158"/>
      <c r="QR189" s="158"/>
      <c r="QS189" s="158"/>
      <c r="QT189" s="158"/>
      <c r="QU189" s="158"/>
      <c r="QV189" s="158"/>
      <c r="QW189" s="158"/>
      <c r="QX189" s="158"/>
      <c r="QY189" s="158"/>
      <c r="QZ189" s="158"/>
      <c r="RA189" s="158"/>
      <c r="RB189" s="158"/>
      <c r="RC189" s="158"/>
      <c r="RD189" s="158"/>
      <c r="RE189" s="158"/>
      <c r="RF189" s="158"/>
      <c r="RG189" s="158"/>
      <c r="RH189" s="158"/>
      <c r="RI189" s="158"/>
      <c r="RJ189" s="158"/>
      <c r="RK189" s="158"/>
      <c r="RL189" s="158"/>
      <c r="RM189" s="158"/>
      <c r="RN189" s="158"/>
      <c r="RO189" s="158"/>
      <c r="RP189" s="158"/>
      <c r="RQ189" s="158"/>
      <c r="RR189" s="158"/>
      <c r="RS189" s="158"/>
      <c r="RT189" s="158"/>
      <c r="RU189" s="158"/>
      <c r="RV189" s="158"/>
      <c r="RW189" s="158"/>
      <c r="RX189" s="158"/>
      <c r="RY189" s="158"/>
      <c r="RZ189" s="158"/>
      <c r="SA189" s="158"/>
      <c r="SB189" s="158"/>
      <c r="SC189" s="158"/>
      <c r="SD189" s="158"/>
      <c r="SE189" s="158"/>
      <c r="SF189" s="158"/>
      <c r="SG189" s="158"/>
      <c r="SH189" s="158"/>
      <c r="SI189" s="158"/>
      <c r="SJ189" s="158"/>
      <c r="SK189" s="158"/>
      <c r="SL189" s="158"/>
      <c r="SM189" s="158"/>
      <c r="SN189" s="158"/>
      <c r="SO189" s="158"/>
      <c r="SP189" s="158"/>
      <c r="SQ189" s="158"/>
      <c r="SR189" s="158"/>
      <c r="SS189" s="158"/>
      <c r="ST189" s="158"/>
      <c r="SU189" s="158"/>
      <c r="SV189" s="158"/>
      <c r="SW189" s="158"/>
      <c r="SX189" s="158"/>
      <c r="SY189" s="158"/>
      <c r="SZ189" s="158"/>
      <c r="TA189" s="158"/>
      <c r="TB189" s="158"/>
      <c r="TC189" s="158"/>
      <c r="TD189" s="158"/>
      <c r="TE189" s="158"/>
      <c r="TF189" s="158"/>
      <c r="TG189" s="158"/>
      <c r="TH189" s="158"/>
      <c r="TI189" s="158"/>
      <c r="TJ189" s="158"/>
      <c r="TK189" s="158"/>
      <c r="TL189" s="158"/>
      <c r="TM189" s="158"/>
      <c r="TN189" s="158"/>
      <c r="TO189" s="158"/>
      <c r="TP189" s="158"/>
      <c r="TQ189" s="158"/>
      <c r="TR189" s="158"/>
      <c r="TS189" s="158"/>
      <c r="TT189" s="158"/>
      <c r="TU189" s="158"/>
      <c r="TV189" s="158"/>
      <c r="TW189" s="158"/>
      <c r="TX189" s="158"/>
      <c r="TY189" s="158"/>
      <c r="TZ189" s="158"/>
      <c r="UA189" s="158"/>
      <c r="UB189" s="158"/>
      <c r="UC189" s="158"/>
      <c r="UD189" s="158"/>
      <c r="UE189" s="158"/>
      <c r="UF189" s="158"/>
      <c r="UG189" s="158"/>
      <c r="UH189" s="158"/>
      <c r="UI189" s="158"/>
      <c r="UJ189" s="158"/>
      <c r="UK189" s="158"/>
      <c r="UL189" s="158"/>
      <c r="UM189" s="158"/>
      <c r="UN189" s="158"/>
      <c r="UO189" s="158"/>
      <c r="UP189" s="158"/>
      <c r="UQ189" s="158"/>
      <c r="UR189" s="158"/>
      <c r="US189" s="158"/>
      <c r="UT189" s="158"/>
      <c r="UU189" s="158"/>
      <c r="UV189" s="158"/>
      <c r="UW189" s="158"/>
      <c r="UX189" s="158"/>
      <c r="UY189" s="158"/>
      <c r="UZ189" s="158"/>
      <c r="VA189" s="158"/>
      <c r="VB189" s="158"/>
      <c r="VC189" s="158"/>
      <c r="VD189" s="158"/>
      <c r="VE189" s="158"/>
      <c r="VF189" s="158"/>
      <c r="VG189" s="158"/>
      <c r="VH189" s="158"/>
      <c r="VI189" s="158"/>
      <c r="VJ189" s="158"/>
      <c r="VK189" s="158"/>
      <c r="VL189" s="158"/>
      <c r="VM189" s="158"/>
      <c r="VN189" s="158"/>
      <c r="VO189" s="158"/>
      <c r="VP189" s="158"/>
      <c r="VQ189" s="158"/>
      <c r="VR189" s="158"/>
      <c r="VS189" s="158"/>
      <c r="VT189" s="158"/>
      <c r="VU189" s="158"/>
      <c r="VV189" s="158"/>
      <c r="VW189" s="158"/>
      <c r="VX189" s="158"/>
      <c r="VY189" s="158"/>
      <c r="VZ189" s="158"/>
      <c r="WA189" s="158"/>
      <c r="WB189" s="158"/>
      <c r="WC189" s="158"/>
      <c r="WD189" s="158"/>
      <c r="WE189" s="158"/>
      <c r="WF189" s="158"/>
      <c r="WG189" s="158"/>
      <c r="WH189" s="158"/>
      <c r="WI189" s="158"/>
      <c r="WJ189" s="158"/>
      <c r="WK189" s="158"/>
      <c r="WL189" s="158"/>
      <c r="WM189" s="158"/>
      <c r="WN189" s="158"/>
      <c r="WO189" s="158"/>
      <c r="WP189" s="158"/>
      <c r="WQ189" s="158"/>
      <c r="WR189" s="158"/>
      <c r="WS189" s="158"/>
      <c r="WT189" s="158"/>
      <c r="WU189" s="158"/>
      <c r="WV189" s="158"/>
      <c r="WW189" s="158"/>
      <c r="WX189" s="158"/>
      <c r="WY189" s="158"/>
      <c r="WZ189" s="158"/>
      <c r="XA189" s="158"/>
      <c r="XB189" s="158"/>
      <c r="XC189" s="158"/>
      <c r="XD189" s="158"/>
      <c r="XE189" s="158"/>
      <c r="XF189" s="158"/>
      <c r="XG189" s="158"/>
      <c r="XH189" s="158"/>
      <c r="XI189" s="158"/>
      <c r="XJ189" s="158"/>
      <c r="XK189" s="158"/>
      <c r="XL189" s="158"/>
      <c r="XM189" s="158"/>
      <c r="XN189" s="158"/>
      <c r="XO189" s="158"/>
      <c r="XP189" s="158"/>
      <c r="XQ189" s="158"/>
      <c r="XR189" s="158"/>
      <c r="XS189" s="158"/>
      <c r="XT189" s="158"/>
      <c r="XU189" s="158"/>
      <c r="XV189" s="158"/>
      <c r="XW189" s="158"/>
      <c r="XX189" s="158"/>
      <c r="XY189" s="158"/>
      <c r="XZ189" s="158"/>
      <c r="YA189" s="158"/>
      <c r="YB189" s="158"/>
      <c r="YC189" s="158"/>
      <c r="YD189" s="158"/>
      <c r="YE189" s="158"/>
      <c r="YF189" s="158"/>
      <c r="YG189" s="158"/>
      <c r="YH189" s="158"/>
      <c r="YI189" s="158"/>
      <c r="YJ189" s="158"/>
      <c r="YK189" s="158"/>
      <c r="YL189" s="158"/>
      <c r="YM189" s="158"/>
      <c r="YN189" s="158"/>
      <c r="YO189" s="158"/>
      <c r="YP189" s="158"/>
      <c r="YQ189" s="158"/>
      <c r="YR189" s="158"/>
      <c r="YS189" s="158"/>
      <c r="YT189" s="158"/>
      <c r="YU189" s="158"/>
      <c r="YV189" s="158"/>
      <c r="YW189" s="158"/>
      <c r="YX189" s="158"/>
      <c r="YY189" s="158"/>
      <c r="YZ189" s="158"/>
      <c r="ZA189" s="158"/>
      <c r="ZB189" s="158"/>
      <c r="ZC189" s="158"/>
      <c r="ZD189" s="158"/>
      <c r="ZE189" s="158"/>
      <c r="ZF189" s="158"/>
      <c r="ZG189" s="158"/>
      <c r="ZH189" s="158"/>
      <c r="ZI189" s="158"/>
      <c r="ZJ189" s="158"/>
      <c r="ZK189" s="158"/>
      <c r="ZL189" s="158"/>
      <c r="ZM189" s="158"/>
      <c r="ZN189" s="158"/>
      <c r="ZO189" s="158"/>
      <c r="ZP189" s="158"/>
      <c r="ZQ189" s="158"/>
      <c r="ZR189" s="158"/>
      <c r="ZS189" s="158"/>
      <c r="ZT189" s="158"/>
      <c r="ZU189" s="158"/>
      <c r="ZV189" s="158"/>
      <c r="ZW189" s="158"/>
      <c r="ZX189" s="158"/>
      <c r="ZY189" s="158"/>
      <c r="ZZ189" s="158"/>
      <c r="AAA189" s="158"/>
      <c r="AAB189" s="158"/>
      <c r="AAC189" s="158"/>
      <c r="AAD189" s="158"/>
      <c r="AAE189" s="158"/>
      <c r="AAF189" s="158"/>
      <c r="AAG189" s="158"/>
      <c r="AAH189" s="158"/>
      <c r="AAI189" s="158"/>
      <c r="AAJ189" s="158"/>
      <c r="AAK189" s="158"/>
      <c r="AAL189" s="158"/>
      <c r="AAM189" s="158"/>
      <c r="AAN189" s="158"/>
      <c r="AAO189" s="158"/>
      <c r="AAP189" s="158"/>
      <c r="AAQ189" s="158"/>
      <c r="AAR189" s="158"/>
      <c r="AAS189" s="158"/>
      <c r="AAT189" s="158"/>
      <c r="AAU189" s="158"/>
      <c r="AAV189" s="158"/>
      <c r="AAW189" s="158"/>
      <c r="AAX189" s="158"/>
      <c r="AAY189" s="158"/>
      <c r="AAZ189" s="158"/>
      <c r="ABA189" s="158"/>
      <c r="ABB189" s="158"/>
      <c r="ABC189" s="158"/>
      <c r="ABD189" s="158"/>
      <c r="ABE189" s="158"/>
      <c r="ABF189" s="158"/>
      <c r="ABG189" s="158"/>
      <c r="ABH189" s="158"/>
      <c r="ABI189" s="158"/>
      <c r="ABJ189" s="158"/>
      <c r="ABK189" s="158"/>
      <c r="ABL189" s="158"/>
      <c r="ABM189" s="158"/>
      <c r="ABN189" s="158"/>
      <c r="ABO189" s="158"/>
      <c r="ABP189" s="158"/>
      <c r="ABQ189" s="158"/>
      <c r="ABR189" s="158"/>
      <c r="ABS189" s="158"/>
      <c r="ABT189" s="158"/>
      <c r="ABU189" s="158"/>
      <c r="ABV189" s="158"/>
      <c r="ABW189" s="158"/>
      <c r="ABX189" s="158"/>
      <c r="ABY189" s="158"/>
      <c r="ABZ189" s="158"/>
      <c r="ACA189" s="158"/>
      <c r="ACB189" s="158"/>
      <c r="ACC189" s="158"/>
      <c r="ACD189" s="158"/>
      <c r="ACE189" s="158"/>
      <c r="ACF189" s="158"/>
      <c r="ACG189" s="158"/>
      <c r="ACH189" s="158"/>
      <c r="ACI189" s="158"/>
      <c r="ACJ189" s="158"/>
      <c r="ACK189" s="158"/>
      <c r="ACL189" s="158"/>
      <c r="ACM189" s="158"/>
      <c r="ACN189" s="158"/>
      <c r="ACO189" s="158"/>
      <c r="ACP189" s="158"/>
      <c r="ACQ189" s="158"/>
      <c r="ACR189" s="159"/>
      <c r="ACS189" s="160">
        <f t="array" ref="ACS189">SUM(IF(RIGHT($Q189:$ACR189)=ACS$11,IFERROR(--LEFT($Q189:$ACR189,LEN($Q189:$ACR189)-1),0)))</f>
        <v>0</v>
      </c>
      <c r="ACT189" s="160">
        <f t="array" ref="ACT189">SUM(IF(RIGHT($Q189:$ACR189)=ACT$11,IFERROR(--LEFT($Q189:$ACR189,LEN($Q189:$ACR189)-1),0)))</f>
        <v>0</v>
      </c>
      <c r="ACU189" s="160">
        <f t="array" ref="ACU189">SUM(IF(RIGHT($Q189:$ACR189)=ACU$11,IFERROR(--LEFT($Q189:$ACR189,LEN($Q189:$ACR189)-1),0)))</f>
        <v>0</v>
      </c>
      <c r="ACV189" s="160">
        <f t="array" ref="ACV189">SUM(IF(RIGHT($Q189:$ACR189)=ACV$11,IFERROR(--LEFT($Q189:$ACR189,LEN($Q189:$ACR189)-1),0)))</f>
        <v>0</v>
      </c>
      <c r="ACW189" s="160">
        <f t="array" ref="ACW189">SUM(IF(RIGHT($Q189:$ACR189)=ACW$11,IFERROR(--LEFT($Q189:$ACR189,LEN($Q189:$ACR189)-1),0)))</f>
        <v>0</v>
      </c>
      <c r="ACX189" s="160">
        <f t="array" ref="ACX189">SUM(IF(RIGHT($Q189:$ACR189)=ACX$11,IFERROR(--LEFT($Q189:$ACR189,LEN($Q189:$ACR189)-1),0)))</f>
        <v>0</v>
      </c>
      <c r="ACY189" s="160">
        <f t="array" ref="ACY189">SUM(IF(RIGHT($Q189:$ACR189)=ACY$11,IFERROR(--LEFT($Q189:$ACR189,LEN($Q189:$ACR189)-1),0)))</f>
        <v>0</v>
      </c>
      <c r="ACZ189" s="160">
        <f t="array" ref="ACZ189">SUM(IF(RIGHT($Q189:$ACR189)=ACZ$11,IFERROR(--LEFT($Q189:$ACR189,LEN($Q189:$ACR189)-1),0)))</f>
        <v>0</v>
      </c>
      <c r="ADA189" s="158">
        <f t="shared" si="2287"/>
        <v>0</v>
      </c>
      <c r="ADB189" s="158">
        <f t="shared" si="2288"/>
        <v>0</v>
      </c>
      <c r="ADC189" s="158">
        <f t="shared" si="2289"/>
        <v>0</v>
      </c>
      <c r="ADD189" s="158">
        <f t="shared" si="2290"/>
        <v>0</v>
      </c>
      <c r="ADE189" s="158">
        <f t="shared" si="2291"/>
        <v>0</v>
      </c>
      <c r="ADF189" s="158">
        <f t="shared" si="2292"/>
        <v>0</v>
      </c>
      <c r="ADG189" s="158">
        <f t="shared" si="2293"/>
        <v>0</v>
      </c>
      <c r="ADH189" s="158">
        <f t="shared" si="2294"/>
        <v>0</v>
      </c>
      <c r="ADI189" s="160">
        <f t="array" ref="ADI189">SUM(IF(RIGHT($Q189:$ACR189)=ADI$11,IFERROR(--LEFT($Q189:$ACR189,LEN($Q189:$ACR189)-1),0)))</f>
        <v>0</v>
      </c>
      <c r="ADJ189" s="152">
        <f t="shared" si="2295"/>
        <v>0</v>
      </c>
      <c r="AEC189" s="143"/>
      <c r="AEO189" s="108"/>
      <c r="AEP189" s="108"/>
      <c r="AEQ189" s="108"/>
      <c r="AER189" s="108"/>
      <c r="AES189" s="108"/>
      <c r="AET189" s="108"/>
      <c r="AEU189" s="108"/>
      <c r="AEV189" s="108"/>
      <c r="AEW189" s="143"/>
      <c r="AFI189" s="108"/>
      <c r="AFJ189" s="108"/>
      <c r="AFK189" s="108"/>
      <c r="AFL189" s="108"/>
      <c r="AFM189" s="108"/>
      <c r="AFN189" s="108"/>
      <c r="AFO189" s="108"/>
      <c r="AFP189" s="108"/>
      <c r="AFQ189" s="143"/>
      <c r="AGC189" s="108"/>
      <c r="AGD189" s="108"/>
      <c r="AGE189" s="108"/>
      <c r="AGF189" s="108"/>
      <c r="AGG189" s="108"/>
      <c r="AGH189" s="108"/>
      <c r="AGI189" s="108"/>
      <c r="AGJ189" s="108"/>
      <c r="AGK189" s="143"/>
      <c r="AGW189" s="108"/>
      <c r="AGX189" s="108"/>
      <c r="AGY189" s="108"/>
      <c r="AGZ189" s="108"/>
      <c r="AHA189" s="108"/>
      <c r="AHB189" s="108"/>
      <c r="AHC189" s="108"/>
      <c r="AHD189" s="108"/>
      <c r="AHE189" s="143"/>
      <c r="AHQ189" s="108"/>
      <c r="AHR189" s="108"/>
      <c r="AHS189" s="108"/>
      <c r="AHT189" s="108"/>
      <c r="AHU189" s="108"/>
      <c r="AHV189" s="108"/>
      <c r="AHW189" s="108"/>
      <c r="AHX189" s="108"/>
      <c r="AHY189" s="143"/>
      <c r="AIK189" s="108"/>
      <c r="AIL189" s="108"/>
      <c r="AIM189" s="108"/>
      <c r="AIN189" s="108"/>
      <c r="AIO189" s="108"/>
      <c r="AIP189" s="108"/>
      <c r="AIQ189" s="108"/>
      <c r="AIR189" s="108"/>
      <c r="AIS189" s="143"/>
      <c r="AJE189" s="108"/>
      <c r="AJF189" s="108"/>
      <c r="AJG189" s="108"/>
      <c r="AJH189" s="108"/>
      <c r="AJI189" s="108"/>
      <c r="AJJ189" s="108"/>
      <c r="AJK189" s="108"/>
      <c r="AJL189" s="108"/>
      <c r="AJM189" s="143"/>
      <c r="AJY189" s="108"/>
      <c r="AJZ189" s="108"/>
      <c r="AKA189" s="108"/>
      <c r="AKB189" s="108"/>
      <c r="AKC189" s="108"/>
      <c r="AKD189" s="108"/>
      <c r="AKE189" s="108"/>
      <c r="AKF189" s="108"/>
      <c r="AKG189" s="143"/>
      <c r="AKS189" s="108"/>
      <c r="AKT189" s="108"/>
      <c r="AKU189" s="108"/>
      <c r="AKV189" s="108"/>
      <c r="AKW189" s="108"/>
      <c r="AKX189" s="108"/>
      <c r="AKY189" s="108"/>
      <c r="AKZ189" s="108"/>
      <c r="ALA189" s="143"/>
      <c r="ALM189" s="108"/>
      <c r="ALN189" s="108"/>
      <c r="ALO189" s="108"/>
      <c r="ALP189" s="108"/>
      <c r="ALQ189" s="108"/>
      <c r="ALR189" s="108"/>
      <c r="ALS189" s="108"/>
      <c r="ALT189" s="108"/>
      <c r="ALU189" s="143"/>
      <c r="AMG189" s="108"/>
      <c r="AMH189" s="108"/>
      <c r="AMI189" s="108"/>
      <c r="AMJ189" s="108"/>
      <c r="AMK189" s="108"/>
      <c r="AML189" s="108"/>
      <c r="AMM189" s="108"/>
      <c r="AMN189" s="108"/>
    </row>
    <row r="190" spans="2:1028" x14ac:dyDescent="0.25">
      <c r="B190" s="24">
        <v>179</v>
      </c>
      <c r="C190" s="24"/>
      <c r="D190" s="25"/>
      <c r="E190" s="25"/>
      <c r="F190" s="24"/>
      <c r="G190" s="153"/>
      <c r="H190" s="154"/>
      <c r="I190" s="23"/>
      <c r="J190" s="23"/>
      <c r="K190" s="23"/>
      <c r="L190" s="23"/>
      <c r="M190" s="23"/>
      <c r="N190" s="23"/>
      <c r="O190" s="23"/>
      <c r="P190" s="155"/>
      <c r="Q190" s="156"/>
      <c r="R190" s="157"/>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c r="BS190" s="158"/>
      <c r="BT190" s="158"/>
      <c r="BU190" s="158"/>
      <c r="BV190" s="158"/>
      <c r="BW190" s="158"/>
      <c r="BX190" s="158"/>
      <c r="BY190" s="158"/>
      <c r="BZ190" s="158"/>
      <c r="CA190" s="158"/>
      <c r="CB190" s="158"/>
      <c r="CC190" s="158"/>
      <c r="CD190" s="158"/>
      <c r="CE190" s="158"/>
      <c r="CF190" s="158"/>
      <c r="CG190" s="158"/>
      <c r="CH190" s="158"/>
      <c r="CI190" s="158"/>
      <c r="CJ190" s="158"/>
      <c r="CK190" s="158"/>
      <c r="CL190" s="158"/>
      <c r="CM190" s="158"/>
      <c r="CN190" s="158"/>
      <c r="CO190" s="158"/>
      <c r="CP190" s="158"/>
      <c r="CQ190" s="158"/>
      <c r="CR190" s="158"/>
      <c r="CS190" s="158"/>
      <c r="CT190" s="158"/>
      <c r="CU190" s="158"/>
      <c r="CV190" s="158"/>
      <c r="CW190" s="158"/>
      <c r="CX190" s="158"/>
      <c r="CY190" s="158"/>
      <c r="CZ190" s="158"/>
      <c r="DA190" s="158"/>
      <c r="DB190" s="158"/>
      <c r="DC190" s="158"/>
      <c r="DD190" s="158"/>
      <c r="DE190" s="158"/>
      <c r="DF190" s="158"/>
      <c r="DG190" s="158"/>
      <c r="DH190" s="158"/>
      <c r="DI190" s="158"/>
      <c r="DJ190" s="158"/>
      <c r="DK190" s="158"/>
      <c r="DL190" s="158"/>
      <c r="DM190" s="158"/>
      <c r="DN190" s="158"/>
      <c r="DO190" s="158"/>
      <c r="DP190" s="158"/>
      <c r="DQ190" s="158"/>
      <c r="DR190" s="158"/>
      <c r="DS190" s="158"/>
      <c r="DT190" s="158"/>
      <c r="DU190" s="158"/>
      <c r="DV190" s="158"/>
      <c r="DW190" s="158"/>
      <c r="DX190" s="158"/>
      <c r="DY190" s="158"/>
      <c r="DZ190" s="158"/>
      <c r="EA190" s="158"/>
      <c r="EB190" s="158"/>
      <c r="EC190" s="158"/>
      <c r="ED190" s="158"/>
      <c r="EE190" s="158"/>
      <c r="EF190" s="158"/>
      <c r="EG190" s="158"/>
      <c r="EH190" s="158"/>
      <c r="EI190" s="158"/>
      <c r="EJ190" s="158"/>
      <c r="EK190" s="158"/>
      <c r="EL190" s="158"/>
      <c r="EM190" s="158"/>
      <c r="EN190" s="158"/>
      <c r="EO190" s="158"/>
      <c r="EP190" s="158"/>
      <c r="EQ190" s="158"/>
      <c r="ER190" s="158"/>
      <c r="ES190" s="158"/>
      <c r="ET190" s="158"/>
      <c r="EU190" s="158"/>
      <c r="EV190" s="158"/>
      <c r="EW190" s="158"/>
      <c r="EX190" s="158"/>
      <c r="EY190" s="158"/>
      <c r="EZ190" s="158"/>
      <c r="FA190" s="158"/>
      <c r="FB190" s="158"/>
      <c r="FC190" s="158"/>
      <c r="FD190" s="158"/>
      <c r="FE190" s="158"/>
      <c r="FF190" s="158"/>
      <c r="FG190" s="158"/>
      <c r="FH190" s="158"/>
      <c r="FI190" s="158"/>
      <c r="FJ190" s="158"/>
      <c r="FK190" s="158"/>
      <c r="FL190" s="158"/>
      <c r="FM190" s="158"/>
      <c r="FN190" s="158"/>
      <c r="FO190" s="158"/>
      <c r="FP190" s="158"/>
      <c r="FQ190" s="158"/>
      <c r="FR190" s="158"/>
      <c r="FS190" s="158"/>
      <c r="FT190" s="158"/>
      <c r="FU190" s="158"/>
      <c r="FV190" s="158"/>
      <c r="FW190" s="158"/>
      <c r="FX190" s="158"/>
      <c r="FY190" s="158"/>
      <c r="FZ190" s="158"/>
      <c r="GA190" s="158"/>
      <c r="GB190" s="158"/>
      <c r="GC190" s="158"/>
      <c r="GD190" s="158"/>
      <c r="GE190" s="158"/>
      <c r="GF190" s="158"/>
      <c r="GG190" s="158"/>
      <c r="GH190" s="158"/>
      <c r="GI190" s="158"/>
      <c r="GJ190" s="158"/>
      <c r="GK190" s="158"/>
      <c r="GL190" s="158"/>
      <c r="GM190" s="158"/>
      <c r="GN190" s="158"/>
      <c r="GO190" s="158"/>
      <c r="GP190" s="158"/>
      <c r="GQ190" s="158"/>
      <c r="GR190" s="158"/>
      <c r="GS190" s="158"/>
      <c r="GT190" s="158"/>
      <c r="GU190" s="158"/>
      <c r="GV190" s="158"/>
      <c r="GW190" s="158"/>
      <c r="GX190" s="158"/>
      <c r="GY190" s="158"/>
      <c r="GZ190" s="158"/>
      <c r="HA190" s="158"/>
      <c r="HB190" s="158"/>
      <c r="HC190" s="158"/>
      <c r="HD190" s="158"/>
      <c r="HE190" s="158"/>
      <c r="HF190" s="158"/>
      <c r="HG190" s="158"/>
      <c r="HH190" s="158"/>
      <c r="HI190" s="158"/>
      <c r="HJ190" s="158"/>
      <c r="HK190" s="158"/>
      <c r="HL190" s="158"/>
      <c r="HM190" s="158"/>
      <c r="HN190" s="158"/>
      <c r="HO190" s="158"/>
      <c r="HP190" s="158"/>
      <c r="HQ190" s="158"/>
      <c r="HR190" s="158"/>
      <c r="HS190" s="158"/>
      <c r="HT190" s="158"/>
      <c r="HU190" s="158"/>
      <c r="HV190" s="158"/>
      <c r="HW190" s="158"/>
      <c r="HX190" s="158"/>
      <c r="HY190" s="158"/>
      <c r="HZ190" s="158"/>
      <c r="IA190" s="158"/>
      <c r="IB190" s="158"/>
      <c r="IC190" s="158"/>
      <c r="ID190" s="158"/>
      <c r="IE190" s="158"/>
      <c r="IF190" s="158"/>
      <c r="IG190" s="158"/>
      <c r="IH190" s="158"/>
      <c r="II190" s="158"/>
      <c r="IJ190" s="158"/>
      <c r="IK190" s="158"/>
      <c r="IL190" s="158"/>
      <c r="IM190" s="158"/>
      <c r="IN190" s="158"/>
      <c r="IO190" s="158"/>
      <c r="IP190" s="158"/>
      <c r="IQ190" s="158"/>
      <c r="IR190" s="158"/>
      <c r="IS190" s="158"/>
      <c r="IT190" s="158"/>
      <c r="IU190" s="158"/>
      <c r="IV190" s="158"/>
      <c r="IW190" s="158"/>
      <c r="IX190" s="158"/>
      <c r="IY190" s="158"/>
      <c r="IZ190" s="158"/>
      <c r="JA190" s="158"/>
      <c r="JB190" s="158"/>
      <c r="JC190" s="158"/>
      <c r="JD190" s="158"/>
      <c r="JE190" s="158"/>
      <c r="JF190" s="158"/>
      <c r="JG190" s="158"/>
      <c r="JH190" s="158"/>
      <c r="JI190" s="158"/>
      <c r="JJ190" s="158"/>
      <c r="JK190" s="158"/>
      <c r="JL190" s="158"/>
      <c r="JM190" s="158"/>
      <c r="JN190" s="158"/>
      <c r="JO190" s="158"/>
      <c r="JP190" s="158"/>
      <c r="JQ190" s="158"/>
      <c r="JR190" s="158"/>
      <c r="JS190" s="158"/>
      <c r="JT190" s="158"/>
      <c r="JU190" s="158"/>
      <c r="JV190" s="158"/>
      <c r="JW190" s="158"/>
      <c r="JX190" s="158"/>
      <c r="JY190" s="158"/>
      <c r="JZ190" s="158"/>
      <c r="KA190" s="158"/>
      <c r="KB190" s="158"/>
      <c r="KC190" s="158"/>
      <c r="KD190" s="158"/>
      <c r="KE190" s="158"/>
      <c r="KF190" s="158"/>
      <c r="KG190" s="158"/>
      <c r="KH190" s="158"/>
      <c r="KI190" s="158"/>
      <c r="KJ190" s="158"/>
      <c r="KK190" s="158"/>
      <c r="KL190" s="158"/>
      <c r="KM190" s="158"/>
      <c r="KN190" s="158"/>
      <c r="KO190" s="158"/>
      <c r="KP190" s="158"/>
      <c r="KQ190" s="158"/>
      <c r="KR190" s="158"/>
      <c r="KS190" s="158"/>
      <c r="KT190" s="158"/>
      <c r="KU190" s="158"/>
      <c r="KV190" s="158"/>
      <c r="KW190" s="158"/>
      <c r="KX190" s="158"/>
      <c r="KY190" s="158"/>
      <c r="KZ190" s="158"/>
      <c r="LA190" s="158"/>
      <c r="LB190" s="158"/>
      <c r="LC190" s="158"/>
      <c r="LD190" s="158"/>
      <c r="LE190" s="158"/>
      <c r="LF190" s="158"/>
      <c r="LG190" s="158"/>
      <c r="LH190" s="158"/>
      <c r="LI190" s="158"/>
      <c r="LJ190" s="158"/>
      <c r="LK190" s="158"/>
      <c r="LL190" s="158"/>
      <c r="LM190" s="158"/>
      <c r="LN190" s="158"/>
      <c r="LO190" s="158"/>
      <c r="LP190" s="158"/>
      <c r="LQ190" s="158"/>
      <c r="LR190" s="158"/>
      <c r="LS190" s="158"/>
      <c r="LT190" s="158"/>
      <c r="LU190" s="158"/>
      <c r="LV190" s="158"/>
      <c r="LW190" s="158"/>
      <c r="LX190" s="158"/>
      <c r="LY190" s="158"/>
      <c r="LZ190" s="158"/>
      <c r="MA190" s="158"/>
      <c r="MB190" s="158"/>
      <c r="MC190" s="158"/>
      <c r="MD190" s="158"/>
      <c r="ME190" s="158"/>
      <c r="MF190" s="158"/>
      <c r="MG190" s="158"/>
      <c r="MH190" s="158"/>
      <c r="MI190" s="158"/>
      <c r="MJ190" s="158"/>
      <c r="MK190" s="158"/>
      <c r="ML190" s="158"/>
      <c r="MM190" s="158"/>
      <c r="MN190" s="158"/>
      <c r="MO190" s="158"/>
      <c r="MP190" s="158"/>
      <c r="MQ190" s="158"/>
      <c r="MR190" s="158"/>
      <c r="MS190" s="158"/>
      <c r="MT190" s="158"/>
      <c r="MU190" s="158"/>
      <c r="MV190" s="158"/>
      <c r="MW190" s="158"/>
      <c r="MX190" s="158"/>
      <c r="MY190" s="158"/>
      <c r="MZ190" s="158"/>
      <c r="NA190" s="158"/>
      <c r="NB190" s="158"/>
      <c r="NC190" s="158"/>
      <c r="ND190" s="158"/>
      <c r="NE190" s="158"/>
      <c r="NF190" s="158"/>
      <c r="NG190" s="158"/>
      <c r="NH190" s="158"/>
      <c r="NI190" s="158"/>
      <c r="NJ190" s="158"/>
      <c r="NK190" s="158"/>
      <c r="NL190" s="158"/>
      <c r="NM190" s="158"/>
      <c r="NN190" s="158"/>
      <c r="NO190" s="158"/>
      <c r="NP190" s="158"/>
      <c r="NQ190" s="158"/>
      <c r="NR190" s="158"/>
      <c r="NS190" s="158"/>
      <c r="NT190" s="158"/>
      <c r="NU190" s="158"/>
      <c r="NV190" s="158"/>
      <c r="NW190" s="158"/>
      <c r="NX190" s="158"/>
      <c r="NY190" s="158"/>
      <c r="NZ190" s="158"/>
      <c r="OA190" s="158"/>
      <c r="OB190" s="158"/>
      <c r="OC190" s="158"/>
      <c r="OD190" s="158"/>
      <c r="OE190" s="158"/>
      <c r="OF190" s="158"/>
      <c r="OG190" s="158"/>
      <c r="OH190" s="158"/>
      <c r="OI190" s="158"/>
      <c r="OJ190" s="158"/>
      <c r="OK190" s="158"/>
      <c r="OL190" s="158"/>
      <c r="OM190" s="158"/>
      <c r="ON190" s="158"/>
      <c r="OO190" s="158"/>
      <c r="OP190" s="158"/>
      <c r="OQ190" s="158"/>
      <c r="OR190" s="158"/>
      <c r="OS190" s="158"/>
      <c r="OT190" s="158"/>
      <c r="OU190" s="158"/>
      <c r="OV190" s="158"/>
      <c r="OW190" s="158"/>
      <c r="OX190" s="158"/>
      <c r="OY190" s="158"/>
      <c r="OZ190" s="158"/>
      <c r="PA190" s="158"/>
      <c r="PB190" s="158"/>
      <c r="PC190" s="158"/>
      <c r="PD190" s="158"/>
      <c r="PE190" s="158"/>
      <c r="PF190" s="158"/>
      <c r="PG190" s="158"/>
      <c r="PH190" s="158"/>
      <c r="PI190" s="158"/>
      <c r="PJ190" s="158"/>
      <c r="PK190" s="158"/>
      <c r="PL190" s="158"/>
      <c r="PM190" s="158"/>
      <c r="PN190" s="158"/>
      <c r="PO190" s="158"/>
      <c r="PP190" s="158"/>
      <c r="PQ190" s="158"/>
      <c r="PR190" s="158"/>
      <c r="PS190" s="158"/>
      <c r="PT190" s="158"/>
      <c r="PU190" s="158"/>
      <c r="PV190" s="158"/>
      <c r="PW190" s="158"/>
      <c r="PX190" s="158"/>
      <c r="PY190" s="158"/>
      <c r="PZ190" s="158"/>
      <c r="QA190" s="158"/>
      <c r="QB190" s="158"/>
      <c r="QC190" s="158"/>
      <c r="QD190" s="158"/>
      <c r="QE190" s="158"/>
      <c r="QF190" s="158"/>
      <c r="QG190" s="158"/>
      <c r="QH190" s="158"/>
      <c r="QI190" s="158"/>
      <c r="QJ190" s="158"/>
      <c r="QK190" s="158"/>
      <c r="QL190" s="158"/>
      <c r="QM190" s="158"/>
      <c r="QN190" s="158"/>
      <c r="QO190" s="158"/>
      <c r="QP190" s="158"/>
      <c r="QQ190" s="158"/>
      <c r="QR190" s="158"/>
      <c r="QS190" s="158"/>
      <c r="QT190" s="158"/>
      <c r="QU190" s="158"/>
      <c r="QV190" s="158"/>
      <c r="QW190" s="158"/>
      <c r="QX190" s="158"/>
      <c r="QY190" s="158"/>
      <c r="QZ190" s="158"/>
      <c r="RA190" s="158"/>
      <c r="RB190" s="158"/>
      <c r="RC190" s="158"/>
      <c r="RD190" s="158"/>
      <c r="RE190" s="158"/>
      <c r="RF190" s="158"/>
      <c r="RG190" s="158"/>
      <c r="RH190" s="158"/>
      <c r="RI190" s="158"/>
      <c r="RJ190" s="158"/>
      <c r="RK190" s="158"/>
      <c r="RL190" s="158"/>
      <c r="RM190" s="158"/>
      <c r="RN190" s="158"/>
      <c r="RO190" s="158"/>
      <c r="RP190" s="158"/>
      <c r="RQ190" s="158"/>
      <c r="RR190" s="158"/>
      <c r="RS190" s="158"/>
      <c r="RT190" s="158"/>
      <c r="RU190" s="158"/>
      <c r="RV190" s="158"/>
      <c r="RW190" s="158"/>
      <c r="RX190" s="158"/>
      <c r="RY190" s="158"/>
      <c r="RZ190" s="158"/>
      <c r="SA190" s="158"/>
      <c r="SB190" s="158"/>
      <c r="SC190" s="158"/>
      <c r="SD190" s="158"/>
      <c r="SE190" s="158"/>
      <c r="SF190" s="158"/>
      <c r="SG190" s="158"/>
      <c r="SH190" s="158"/>
      <c r="SI190" s="158"/>
      <c r="SJ190" s="158"/>
      <c r="SK190" s="158"/>
      <c r="SL190" s="158"/>
      <c r="SM190" s="158"/>
      <c r="SN190" s="158"/>
      <c r="SO190" s="158"/>
      <c r="SP190" s="158"/>
      <c r="SQ190" s="158"/>
      <c r="SR190" s="158"/>
      <c r="SS190" s="158"/>
      <c r="ST190" s="158"/>
      <c r="SU190" s="158"/>
      <c r="SV190" s="158"/>
      <c r="SW190" s="158"/>
      <c r="SX190" s="158"/>
      <c r="SY190" s="158"/>
      <c r="SZ190" s="158"/>
      <c r="TA190" s="158"/>
      <c r="TB190" s="158"/>
      <c r="TC190" s="158"/>
      <c r="TD190" s="158"/>
      <c r="TE190" s="158"/>
      <c r="TF190" s="158"/>
      <c r="TG190" s="158"/>
      <c r="TH190" s="158"/>
      <c r="TI190" s="158"/>
      <c r="TJ190" s="158"/>
      <c r="TK190" s="158"/>
      <c r="TL190" s="158"/>
      <c r="TM190" s="158"/>
      <c r="TN190" s="158"/>
      <c r="TO190" s="158"/>
      <c r="TP190" s="158"/>
      <c r="TQ190" s="158"/>
      <c r="TR190" s="158"/>
      <c r="TS190" s="158"/>
      <c r="TT190" s="158"/>
      <c r="TU190" s="158"/>
      <c r="TV190" s="158"/>
      <c r="TW190" s="158"/>
      <c r="TX190" s="158"/>
      <c r="TY190" s="158"/>
      <c r="TZ190" s="158"/>
      <c r="UA190" s="158"/>
      <c r="UB190" s="158"/>
      <c r="UC190" s="158"/>
      <c r="UD190" s="158"/>
      <c r="UE190" s="158"/>
      <c r="UF190" s="158"/>
      <c r="UG190" s="158"/>
      <c r="UH190" s="158"/>
      <c r="UI190" s="158"/>
      <c r="UJ190" s="158"/>
      <c r="UK190" s="158"/>
      <c r="UL190" s="158"/>
      <c r="UM190" s="158"/>
      <c r="UN190" s="158"/>
      <c r="UO190" s="158"/>
      <c r="UP190" s="158"/>
      <c r="UQ190" s="158"/>
      <c r="UR190" s="158"/>
      <c r="US190" s="158"/>
      <c r="UT190" s="158"/>
      <c r="UU190" s="158"/>
      <c r="UV190" s="158"/>
      <c r="UW190" s="158"/>
      <c r="UX190" s="158"/>
      <c r="UY190" s="158"/>
      <c r="UZ190" s="158"/>
      <c r="VA190" s="158"/>
      <c r="VB190" s="158"/>
      <c r="VC190" s="158"/>
      <c r="VD190" s="158"/>
      <c r="VE190" s="158"/>
      <c r="VF190" s="158"/>
      <c r="VG190" s="158"/>
      <c r="VH190" s="158"/>
      <c r="VI190" s="158"/>
      <c r="VJ190" s="158"/>
      <c r="VK190" s="158"/>
      <c r="VL190" s="158"/>
      <c r="VM190" s="158"/>
      <c r="VN190" s="158"/>
      <c r="VO190" s="158"/>
      <c r="VP190" s="158"/>
      <c r="VQ190" s="158"/>
      <c r="VR190" s="158"/>
      <c r="VS190" s="158"/>
      <c r="VT190" s="158"/>
      <c r="VU190" s="158"/>
      <c r="VV190" s="158"/>
      <c r="VW190" s="158"/>
      <c r="VX190" s="158"/>
      <c r="VY190" s="158"/>
      <c r="VZ190" s="158"/>
      <c r="WA190" s="158"/>
      <c r="WB190" s="158"/>
      <c r="WC190" s="158"/>
      <c r="WD190" s="158"/>
      <c r="WE190" s="158"/>
      <c r="WF190" s="158"/>
      <c r="WG190" s="158"/>
      <c r="WH190" s="158"/>
      <c r="WI190" s="158"/>
      <c r="WJ190" s="158"/>
      <c r="WK190" s="158"/>
      <c r="WL190" s="158"/>
      <c r="WM190" s="158"/>
      <c r="WN190" s="158"/>
      <c r="WO190" s="158"/>
      <c r="WP190" s="158"/>
      <c r="WQ190" s="158"/>
      <c r="WR190" s="158"/>
      <c r="WS190" s="158"/>
      <c r="WT190" s="158"/>
      <c r="WU190" s="158"/>
      <c r="WV190" s="158"/>
      <c r="WW190" s="158"/>
      <c r="WX190" s="158"/>
      <c r="WY190" s="158"/>
      <c r="WZ190" s="158"/>
      <c r="XA190" s="158"/>
      <c r="XB190" s="158"/>
      <c r="XC190" s="158"/>
      <c r="XD190" s="158"/>
      <c r="XE190" s="158"/>
      <c r="XF190" s="158"/>
      <c r="XG190" s="158"/>
      <c r="XH190" s="158"/>
      <c r="XI190" s="158"/>
      <c r="XJ190" s="158"/>
      <c r="XK190" s="158"/>
      <c r="XL190" s="158"/>
      <c r="XM190" s="158"/>
      <c r="XN190" s="158"/>
      <c r="XO190" s="158"/>
      <c r="XP190" s="158"/>
      <c r="XQ190" s="158"/>
      <c r="XR190" s="158"/>
      <c r="XS190" s="158"/>
      <c r="XT190" s="158"/>
      <c r="XU190" s="158"/>
      <c r="XV190" s="158"/>
      <c r="XW190" s="158"/>
      <c r="XX190" s="158"/>
      <c r="XY190" s="158"/>
      <c r="XZ190" s="158"/>
      <c r="YA190" s="158"/>
      <c r="YB190" s="158"/>
      <c r="YC190" s="158"/>
      <c r="YD190" s="158"/>
      <c r="YE190" s="158"/>
      <c r="YF190" s="158"/>
      <c r="YG190" s="158"/>
      <c r="YH190" s="158"/>
      <c r="YI190" s="158"/>
      <c r="YJ190" s="158"/>
      <c r="YK190" s="158"/>
      <c r="YL190" s="158"/>
      <c r="YM190" s="158"/>
      <c r="YN190" s="158"/>
      <c r="YO190" s="158"/>
      <c r="YP190" s="158"/>
      <c r="YQ190" s="158"/>
      <c r="YR190" s="158"/>
      <c r="YS190" s="158"/>
      <c r="YT190" s="158"/>
      <c r="YU190" s="158"/>
      <c r="YV190" s="158"/>
      <c r="YW190" s="158"/>
      <c r="YX190" s="158"/>
      <c r="YY190" s="158"/>
      <c r="YZ190" s="158"/>
      <c r="ZA190" s="158"/>
      <c r="ZB190" s="158"/>
      <c r="ZC190" s="158"/>
      <c r="ZD190" s="158"/>
      <c r="ZE190" s="158"/>
      <c r="ZF190" s="158"/>
      <c r="ZG190" s="158"/>
      <c r="ZH190" s="158"/>
      <c r="ZI190" s="158"/>
      <c r="ZJ190" s="158"/>
      <c r="ZK190" s="158"/>
      <c r="ZL190" s="158"/>
      <c r="ZM190" s="158"/>
      <c r="ZN190" s="158"/>
      <c r="ZO190" s="158"/>
      <c r="ZP190" s="158"/>
      <c r="ZQ190" s="158"/>
      <c r="ZR190" s="158"/>
      <c r="ZS190" s="158"/>
      <c r="ZT190" s="158"/>
      <c r="ZU190" s="158"/>
      <c r="ZV190" s="158"/>
      <c r="ZW190" s="158"/>
      <c r="ZX190" s="158"/>
      <c r="ZY190" s="158"/>
      <c r="ZZ190" s="158"/>
      <c r="AAA190" s="158"/>
      <c r="AAB190" s="158"/>
      <c r="AAC190" s="158"/>
      <c r="AAD190" s="158"/>
      <c r="AAE190" s="158"/>
      <c r="AAF190" s="158"/>
      <c r="AAG190" s="158"/>
      <c r="AAH190" s="158"/>
      <c r="AAI190" s="158"/>
      <c r="AAJ190" s="158"/>
      <c r="AAK190" s="158"/>
      <c r="AAL190" s="158"/>
      <c r="AAM190" s="158"/>
      <c r="AAN190" s="158"/>
      <c r="AAO190" s="158"/>
      <c r="AAP190" s="158"/>
      <c r="AAQ190" s="158"/>
      <c r="AAR190" s="158"/>
      <c r="AAS190" s="158"/>
      <c r="AAT190" s="158"/>
      <c r="AAU190" s="158"/>
      <c r="AAV190" s="158"/>
      <c r="AAW190" s="158"/>
      <c r="AAX190" s="158"/>
      <c r="AAY190" s="158"/>
      <c r="AAZ190" s="158"/>
      <c r="ABA190" s="158"/>
      <c r="ABB190" s="158"/>
      <c r="ABC190" s="158"/>
      <c r="ABD190" s="158"/>
      <c r="ABE190" s="158"/>
      <c r="ABF190" s="158"/>
      <c r="ABG190" s="158"/>
      <c r="ABH190" s="158"/>
      <c r="ABI190" s="158"/>
      <c r="ABJ190" s="158"/>
      <c r="ABK190" s="158"/>
      <c r="ABL190" s="158"/>
      <c r="ABM190" s="158"/>
      <c r="ABN190" s="158"/>
      <c r="ABO190" s="158"/>
      <c r="ABP190" s="158"/>
      <c r="ABQ190" s="158"/>
      <c r="ABR190" s="158"/>
      <c r="ABS190" s="158"/>
      <c r="ABT190" s="158"/>
      <c r="ABU190" s="158"/>
      <c r="ABV190" s="158"/>
      <c r="ABW190" s="158"/>
      <c r="ABX190" s="158"/>
      <c r="ABY190" s="158"/>
      <c r="ABZ190" s="158"/>
      <c r="ACA190" s="158"/>
      <c r="ACB190" s="158"/>
      <c r="ACC190" s="158"/>
      <c r="ACD190" s="158"/>
      <c r="ACE190" s="158"/>
      <c r="ACF190" s="158"/>
      <c r="ACG190" s="158"/>
      <c r="ACH190" s="158"/>
      <c r="ACI190" s="158"/>
      <c r="ACJ190" s="158"/>
      <c r="ACK190" s="158"/>
      <c r="ACL190" s="158"/>
      <c r="ACM190" s="158"/>
      <c r="ACN190" s="158"/>
      <c r="ACO190" s="158"/>
      <c r="ACP190" s="158"/>
      <c r="ACQ190" s="158"/>
      <c r="ACR190" s="159"/>
      <c r="ACS190" s="160">
        <f t="array" ref="ACS190">SUM(IF(RIGHT($Q190:$ACR190)=ACS$11,IFERROR(--LEFT($Q190:$ACR190,LEN($Q190:$ACR190)-1),0)))</f>
        <v>0</v>
      </c>
      <c r="ACT190" s="160">
        <f t="array" ref="ACT190">SUM(IF(RIGHT($Q190:$ACR190)=ACT$11,IFERROR(--LEFT($Q190:$ACR190,LEN($Q190:$ACR190)-1),0)))</f>
        <v>0</v>
      </c>
      <c r="ACU190" s="160">
        <f t="array" ref="ACU190">SUM(IF(RIGHT($Q190:$ACR190)=ACU$11,IFERROR(--LEFT($Q190:$ACR190,LEN($Q190:$ACR190)-1),0)))</f>
        <v>0</v>
      </c>
      <c r="ACV190" s="160">
        <f t="array" ref="ACV190">SUM(IF(RIGHT($Q190:$ACR190)=ACV$11,IFERROR(--LEFT($Q190:$ACR190,LEN($Q190:$ACR190)-1),0)))</f>
        <v>0</v>
      </c>
      <c r="ACW190" s="160">
        <f t="array" ref="ACW190">SUM(IF(RIGHT($Q190:$ACR190)=ACW$11,IFERROR(--LEFT($Q190:$ACR190,LEN($Q190:$ACR190)-1),0)))</f>
        <v>0</v>
      </c>
      <c r="ACX190" s="160">
        <f t="array" ref="ACX190">SUM(IF(RIGHT($Q190:$ACR190)=ACX$11,IFERROR(--LEFT($Q190:$ACR190,LEN($Q190:$ACR190)-1),0)))</f>
        <v>0</v>
      </c>
      <c r="ACY190" s="160">
        <f t="array" ref="ACY190">SUM(IF(RIGHT($Q190:$ACR190)=ACY$11,IFERROR(--LEFT($Q190:$ACR190,LEN($Q190:$ACR190)-1),0)))</f>
        <v>0</v>
      </c>
      <c r="ACZ190" s="160">
        <f t="array" ref="ACZ190">SUM(IF(RIGHT($Q190:$ACR190)=ACZ$11,IFERROR(--LEFT($Q190:$ACR190,LEN($Q190:$ACR190)-1),0)))</f>
        <v>0</v>
      </c>
      <c r="ADA190" s="158">
        <f t="shared" si="2287"/>
        <v>0</v>
      </c>
      <c r="ADB190" s="158">
        <f t="shared" si="2288"/>
        <v>0</v>
      </c>
      <c r="ADC190" s="158">
        <f t="shared" si="2289"/>
        <v>0</v>
      </c>
      <c r="ADD190" s="158">
        <f t="shared" si="2290"/>
        <v>0</v>
      </c>
      <c r="ADE190" s="158">
        <f t="shared" si="2291"/>
        <v>0</v>
      </c>
      <c r="ADF190" s="158">
        <f t="shared" si="2292"/>
        <v>0</v>
      </c>
      <c r="ADG190" s="158">
        <f t="shared" si="2293"/>
        <v>0</v>
      </c>
      <c r="ADH190" s="158">
        <f t="shared" si="2294"/>
        <v>0</v>
      </c>
      <c r="ADI190" s="160">
        <f t="array" ref="ADI190">SUM(IF(RIGHT($Q190:$ACR190)=ADI$11,IFERROR(--LEFT($Q190:$ACR190,LEN($Q190:$ACR190)-1),0)))</f>
        <v>0</v>
      </c>
      <c r="ADJ190" s="152">
        <f t="shared" si="2295"/>
        <v>0</v>
      </c>
      <c r="AEC190" s="143"/>
      <c r="AEO190" s="108"/>
      <c r="AEP190" s="108"/>
      <c r="AEQ190" s="108"/>
      <c r="AER190" s="108"/>
      <c r="AES190" s="108"/>
      <c r="AET190" s="108"/>
      <c r="AEU190" s="108"/>
      <c r="AEV190" s="108"/>
      <c r="AEW190" s="143"/>
      <c r="AFI190" s="108"/>
      <c r="AFJ190" s="108"/>
      <c r="AFK190" s="108"/>
      <c r="AFL190" s="108"/>
      <c r="AFM190" s="108"/>
      <c r="AFN190" s="108"/>
      <c r="AFO190" s="108"/>
      <c r="AFP190" s="108"/>
      <c r="AFQ190" s="143"/>
      <c r="AGC190" s="108"/>
      <c r="AGD190" s="108"/>
      <c r="AGE190" s="108"/>
      <c r="AGF190" s="108"/>
      <c r="AGG190" s="108"/>
      <c r="AGH190" s="108"/>
      <c r="AGI190" s="108"/>
      <c r="AGJ190" s="108"/>
      <c r="AGK190" s="143"/>
      <c r="AGW190" s="108"/>
      <c r="AGX190" s="108"/>
      <c r="AGY190" s="108"/>
      <c r="AGZ190" s="108"/>
      <c r="AHA190" s="108"/>
      <c r="AHB190" s="108"/>
      <c r="AHC190" s="108"/>
      <c r="AHD190" s="108"/>
      <c r="AHE190" s="143"/>
      <c r="AHQ190" s="108"/>
      <c r="AHR190" s="108"/>
      <c r="AHS190" s="108"/>
      <c r="AHT190" s="108"/>
      <c r="AHU190" s="108"/>
      <c r="AHV190" s="108"/>
      <c r="AHW190" s="108"/>
      <c r="AHX190" s="108"/>
      <c r="AHY190" s="143"/>
      <c r="AIK190" s="108"/>
      <c r="AIL190" s="108"/>
      <c r="AIM190" s="108"/>
      <c r="AIN190" s="108"/>
      <c r="AIO190" s="108"/>
      <c r="AIP190" s="108"/>
      <c r="AIQ190" s="108"/>
      <c r="AIR190" s="108"/>
      <c r="AIS190" s="143"/>
      <c r="AJE190" s="108"/>
      <c r="AJF190" s="108"/>
      <c r="AJG190" s="108"/>
      <c r="AJH190" s="108"/>
      <c r="AJI190" s="108"/>
      <c r="AJJ190" s="108"/>
      <c r="AJK190" s="108"/>
      <c r="AJL190" s="108"/>
      <c r="AJM190" s="143"/>
      <c r="AJY190" s="108"/>
      <c r="AJZ190" s="108"/>
      <c r="AKA190" s="108"/>
      <c r="AKB190" s="108"/>
      <c r="AKC190" s="108"/>
      <c r="AKD190" s="108"/>
      <c r="AKE190" s="108"/>
      <c r="AKF190" s="108"/>
      <c r="AKG190" s="143"/>
      <c r="AKS190" s="108"/>
      <c r="AKT190" s="108"/>
      <c r="AKU190" s="108"/>
      <c r="AKV190" s="108"/>
      <c r="AKW190" s="108"/>
      <c r="AKX190" s="108"/>
      <c r="AKY190" s="108"/>
      <c r="AKZ190" s="108"/>
      <c r="ALA190" s="143"/>
      <c r="ALM190" s="108"/>
      <c r="ALN190" s="108"/>
      <c r="ALO190" s="108"/>
      <c r="ALP190" s="108"/>
      <c r="ALQ190" s="108"/>
      <c r="ALR190" s="108"/>
      <c r="ALS190" s="108"/>
      <c r="ALT190" s="108"/>
      <c r="ALU190" s="143"/>
      <c r="AMG190" s="108"/>
      <c r="AMH190" s="108"/>
      <c r="AMI190" s="108"/>
      <c r="AMJ190" s="108"/>
      <c r="AMK190" s="108"/>
      <c r="AML190" s="108"/>
      <c r="AMM190" s="108"/>
      <c r="AMN190" s="108"/>
    </row>
    <row r="191" spans="2:1028" x14ac:dyDescent="0.25">
      <c r="B191" s="24">
        <v>180</v>
      </c>
      <c r="C191" s="24"/>
      <c r="D191" s="25"/>
      <c r="E191" s="25"/>
      <c r="F191" s="24"/>
      <c r="G191" s="153"/>
      <c r="H191" s="154"/>
      <c r="I191" s="23"/>
      <c r="J191" s="23"/>
      <c r="K191" s="23"/>
      <c r="L191" s="23"/>
      <c r="M191" s="23"/>
      <c r="N191" s="23"/>
      <c r="O191" s="23"/>
      <c r="P191" s="155"/>
      <c r="Q191" s="156"/>
      <c r="R191" s="157"/>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c r="BS191" s="158"/>
      <c r="BT191" s="158"/>
      <c r="BU191" s="158"/>
      <c r="BV191" s="158"/>
      <c r="BW191" s="158"/>
      <c r="BX191" s="158"/>
      <c r="BY191" s="158"/>
      <c r="BZ191" s="158"/>
      <c r="CA191" s="158"/>
      <c r="CB191" s="158"/>
      <c r="CC191" s="158"/>
      <c r="CD191" s="158"/>
      <c r="CE191" s="158"/>
      <c r="CF191" s="158"/>
      <c r="CG191" s="158"/>
      <c r="CH191" s="158"/>
      <c r="CI191" s="158"/>
      <c r="CJ191" s="158"/>
      <c r="CK191" s="158"/>
      <c r="CL191" s="158"/>
      <c r="CM191" s="158"/>
      <c r="CN191" s="158"/>
      <c r="CO191" s="158"/>
      <c r="CP191" s="158"/>
      <c r="CQ191" s="158"/>
      <c r="CR191" s="158"/>
      <c r="CS191" s="158"/>
      <c r="CT191" s="158"/>
      <c r="CU191" s="158"/>
      <c r="CV191" s="158"/>
      <c r="CW191" s="158"/>
      <c r="CX191" s="158"/>
      <c r="CY191" s="158"/>
      <c r="CZ191" s="158"/>
      <c r="DA191" s="158"/>
      <c r="DB191" s="158"/>
      <c r="DC191" s="158"/>
      <c r="DD191" s="158"/>
      <c r="DE191" s="158"/>
      <c r="DF191" s="158"/>
      <c r="DG191" s="158"/>
      <c r="DH191" s="158"/>
      <c r="DI191" s="158"/>
      <c r="DJ191" s="158"/>
      <c r="DK191" s="158"/>
      <c r="DL191" s="158"/>
      <c r="DM191" s="158"/>
      <c r="DN191" s="158"/>
      <c r="DO191" s="158"/>
      <c r="DP191" s="158"/>
      <c r="DQ191" s="158"/>
      <c r="DR191" s="158"/>
      <c r="DS191" s="158"/>
      <c r="DT191" s="158"/>
      <c r="DU191" s="158"/>
      <c r="DV191" s="158"/>
      <c r="DW191" s="158"/>
      <c r="DX191" s="158"/>
      <c r="DY191" s="158"/>
      <c r="DZ191" s="158"/>
      <c r="EA191" s="158"/>
      <c r="EB191" s="158"/>
      <c r="EC191" s="158"/>
      <c r="ED191" s="158"/>
      <c r="EE191" s="158"/>
      <c r="EF191" s="158"/>
      <c r="EG191" s="158"/>
      <c r="EH191" s="158"/>
      <c r="EI191" s="158"/>
      <c r="EJ191" s="158"/>
      <c r="EK191" s="158"/>
      <c r="EL191" s="158"/>
      <c r="EM191" s="158"/>
      <c r="EN191" s="158"/>
      <c r="EO191" s="158"/>
      <c r="EP191" s="158"/>
      <c r="EQ191" s="158"/>
      <c r="ER191" s="158"/>
      <c r="ES191" s="158"/>
      <c r="ET191" s="158"/>
      <c r="EU191" s="158"/>
      <c r="EV191" s="158"/>
      <c r="EW191" s="158"/>
      <c r="EX191" s="158"/>
      <c r="EY191" s="158"/>
      <c r="EZ191" s="158"/>
      <c r="FA191" s="158"/>
      <c r="FB191" s="158"/>
      <c r="FC191" s="158"/>
      <c r="FD191" s="158"/>
      <c r="FE191" s="158"/>
      <c r="FF191" s="158"/>
      <c r="FG191" s="158"/>
      <c r="FH191" s="158"/>
      <c r="FI191" s="158"/>
      <c r="FJ191" s="158"/>
      <c r="FK191" s="158"/>
      <c r="FL191" s="158"/>
      <c r="FM191" s="158"/>
      <c r="FN191" s="158"/>
      <c r="FO191" s="158"/>
      <c r="FP191" s="158"/>
      <c r="FQ191" s="158"/>
      <c r="FR191" s="158"/>
      <c r="FS191" s="158"/>
      <c r="FT191" s="158"/>
      <c r="FU191" s="158"/>
      <c r="FV191" s="158"/>
      <c r="FW191" s="158"/>
      <c r="FX191" s="158"/>
      <c r="FY191" s="158"/>
      <c r="FZ191" s="158"/>
      <c r="GA191" s="158"/>
      <c r="GB191" s="158"/>
      <c r="GC191" s="158"/>
      <c r="GD191" s="158"/>
      <c r="GE191" s="158"/>
      <c r="GF191" s="158"/>
      <c r="GG191" s="158"/>
      <c r="GH191" s="158"/>
      <c r="GI191" s="158"/>
      <c r="GJ191" s="158"/>
      <c r="GK191" s="158"/>
      <c r="GL191" s="158"/>
      <c r="GM191" s="158"/>
      <c r="GN191" s="158"/>
      <c r="GO191" s="158"/>
      <c r="GP191" s="158"/>
      <c r="GQ191" s="158"/>
      <c r="GR191" s="158"/>
      <c r="GS191" s="158"/>
      <c r="GT191" s="158"/>
      <c r="GU191" s="158"/>
      <c r="GV191" s="158"/>
      <c r="GW191" s="158"/>
      <c r="GX191" s="158"/>
      <c r="GY191" s="158"/>
      <c r="GZ191" s="158"/>
      <c r="HA191" s="158"/>
      <c r="HB191" s="158"/>
      <c r="HC191" s="158"/>
      <c r="HD191" s="158"/>
      <c r="HE191" s="158"/>
      <c r="HF191" s="158"/>
      <c r="HG191" s="158"/>
      <c r="HH191" s="158"/>
      <c r="HI191" s="158"/>
      <c r="HJ191" s="158"/>
      <c r="HK191" s="158"/>
      <c r="HL191" s="158"/>
      <c r="HM191" s="158"/>
      <c r="HN191" s="158"/>
      <c r="HO191" s="158"/>
      <c r="HP191" s="158"/>
      <c r="HQ191" s="158"/>
      <c r="HR191" s="158"/>
      <c r="HS191" s="158"/>
      <c r="HT191" s="158"/>
      <c r="HU191" s="158"/>
      <c r="HV191" s="158"/>
      <c r="HW191" s="158"/>
      <c r="HX191" s="158"/>
      <c r="HY191" s="158"/>
      <c r="HZ191" s="158"/>
      <c r="IA191" s="158"/>
      <c r="IB191" s="158"/>
      <c r="IC191" s="158"/>
      <c r="ID191" s="158"/>
      <c r="IE191" s="158"/>
      <c r="IF191" s="158"/>
      <c r="IG191" s="158"/>
      <c r="IH191" s="158"/>
      <c r="II191" s="158"/>
      <c r="IJ191" s="158"/>
      <c r="IK191" s="158"/>
      <c r="IL191" s="158"/>
      <c r="IM191" s="158"/>
      <c r="IN191" s="158"/>
      <c r="IO191" s="158"/>
      <c r="IP191" s="158"/>
      <c r="IQ191" s="158"/>
      <c r="IR191" s="158"/>
      <c r="IS191" s="158"/>
      <c r="IT191" s="158"/>
      <c r="IU191" s="158"/>
      <c r="IV191" s="158"/>
      <c r="IW191" s="158"/>
      <c r="IX191" s="158"/>
      <c r="IY191" s="158"/>
      <c r="IZ191" s="158"/>
      <c r="JA191" s="158"/>
      <c r="JB191" s="158"/>
      <c r="JC191" s="158"/>
      <c r="JD191" s="158"/>
      <c r="JE191" s="158"/>
      <c r="JF191" s="158"/>
      <c r="JG191" s="158"/>
      <c r="JH191" s="158"/>
      <c r="JI191" s="158"/>
      <c r="JJ191" s="158"/>
      <c r="JK191" s="158"/>
      <c r="JL191" s="158"/>
      <c r="JM191" s="158"/>
      <c r="JN191" s="158"/>
      <c r="JO191" s="158"/>
      <c r="JP191" s="158"/>
      <c r="JQ191" s="158"/>
      <c r="JR191" s="158"/>
      <c r="JS191" s="158"/>
      <c r="JT191" s="158"/>
      <c r="JU191" s="158"/>
      <c r="JV191" s="158"/>
      <c r="JW191" s="158"/>
      <c r="JX191" s="158"/>
      <c r="JY191" s="158"/>
      <c r="JZ191" s="158"/>
      <c r="KA191" s="158"/>
      <c r="KB191" s="158"/>
      <c r="KC191" s="158"/>
      <c r="KD191" s="158"/>
      <c r="KE191" s="158"/>
      <c r="KF191" s="158"/>
      <c r="KG191" s="158"/>
      <c r="KH191" s="158"/>
      <c r="KI191" s="158"/>
      <c r="KJ191" s="158"/>
      <c r="KK191" s="158"/>
      <c r="KL191" s="158"/>
      <c r="KM191" s="158"/>
      <c r="KN191" s="158"/>
      <c r="KO191" s="158"/>
      <c r="KP191" s="158"/>
      <c r="KQ191" s="158"/>
      <c r="KR191" s="158"/>
      <c r="KS191" s="158"/>
      <c r="KT191" s="158"/>
      <c r="KU191" s="158"/>
      <c r="KV191" s="158"/>
      <c r="KW191" s="158"/>
      <c r="KX191" s="158"/>
      <c r="KY191" s="158"/>
      <c r="KZ191" s="158"/>
      <c r="LA191" s="158"/>
      <c r="LB191" s="158"/>
      <c r="LC191" s="158"/>
      <c r="LD191" s="158"/>
      <c r="LE191" s="158"/>
      <c r="LF191" s="158"/>
      <c r="LG191" s="158"/>
      <c r="LH191" s="158"/>
      <c r="LI191" s="158"/>
      <c r="LJ191" s="158"/>
      <c r="LK191" s="158"/>
      <c r="LL191" s="158"/>
      <c r="LM191" s="158"/>
      <c r="LN191" s="158"/>
      <c r="LO191" s="158"/>
      <c r="LP191" s="158"/>
      <c r="LQ191" s="158"/>
      <c r="LR191" s="158"/>
      <c r="LS191" s="158"/>
      <c r="LT191" s="158"/>
      <c r="LU191" s="158"/>
      <c r="LV191" s="158"/>
      <c r="LW191" s="158"/>
      <c r="LX191" s="158"/>
      <c r="LY191" s="158"/>
      <c r="LZ191" s="158"/>
      <c r="MA191" s="158"/>
      <c r="MB191" s="158"/>
      <c r="MC191" s="158"/>
      <c r="MD191" s="158"/>
      <c r="ME191" s="158"/>
      <c r="MF191" s="158"/>
      <c r="MG191" s="158"/>
      <c r="MH191" s="158"/>
      <c r="MI191" s="158"/>
      <c r="MJ191" s="158"/>
      <c r="MK191" s="158"/>
      <c r="ML191" s="158"/>
      <c r="MM191" s="158"/>
      <c r="MN191" s="158"/>
      <c r="MO191" s="158"/>
      <c r="MP191" s="158"/>
      <c r="MQ191" s="158"/>
      <c r="MR191" s="158"/>
      <c r="MS191" s="158"/>
      <c r="MT191" s="158"/>
      <c r="MU191" s="158"/>
      <c r="MV191" s="158"/>
      <c r="MW191" s="158"/>
      <c r="MX191" s="158"/>
      <c r="MY191" s="158"/>
      <c r="MZ191" s="158"/>
      <c r="NA191" s="158"/>
      <c r="NB191" s="158"/>
      <c r="NC191" s="158"/>
      <c r="ND191" s="158"/>
      <c r="NE191" s="158"/>
      <c r="NF191" s="158"/>
      <c r="NG191" s="158"/>
      <c r="NH191" s="158"/>
      <c r="NI191" s="158"/>
      <c r="NJ191" s="158"/>
      <c r="NK191" s="158"/>
      <c r="NL191" s="158"/>
      <c r="NM191" s="158"/>
      <c r="NN191" s="158"/>
      <c r="NO191" s="158"/>
      <c r="NP191" s="158"/>
      <c r="NQ191" s="158"/>
      <c r="NR191" s="158"/>
      <c r="NS191" s="158"/>
      <c r="NT191" s="158"/>
      <c r="NU191" s="158"/>
      <c r="NV191" s="158"/>
      <c r="NW191" s="158"/>
      <c r="NX191" s="158"/>
      <c r="NY191" s="158"/>
      <c r="NZ191" s="158"/>
      <c r="OA191" s="158"/>
      <c r="OB191" s="158"/>
      <c r="OC191" s="158"/>
      <c r="OD191" s="158"/>
      <c r="OE191" s="158"/>
      <c r="OF191" s="158"/>
      <c r="OG191" s="158"/>
      <c r="OH191" s="158"/>
      <c r="OI191" s="158"/>
      <c r="OJ191" s="158"/>
      <c r="OK191" s="158"/>
      <c r="OL191" s="158"/>
      <c r="OM191" s="158"/>
      <c r="ON191" s="158"/>
      <c r="OO191" s="158"/>
      <c r="OP191" s="158"/>
      <c r="OQ191" s="158"/>
      <c r="OR191" s="158"/>
      <c r="OS191" s="158"/>
      <c r="OT191" s="158"/>
      <c r="OU191" s="158"/>
      <c r="OV191" s="158"/>
      <c r="OW191" s="158"/>
      <c r="OX191" s="158"/>
      <c r="OY191" s="158"/>
      <c r="OZ191" s="158"/>
      <c r="PA191" s="158"/>
      <c r="PB191" s="158"/>
      <c r="PC191" s="158"/>
      <c r="PD191" s="158"/>
      <c r="PE191" s="158"/>
      <c r="PF191" s="158"/>
      <c r="PG191" s="158"/>
      <c r="PH191" s="158"/>
      <c r="PI191" s="158"/>
      <c r="PJ191" s="158"/>
      <c r="PK191" s="158"/>
      <c r="PL191" s="158"/>
      <c r="PM191" s="158"/>
      <c r="PN191" s="158"/>
      <c r="PO191" s="158"/>
      <c r="PP191" s="158"/>
      <c r="PQ191" s="158"/>
      <c r="PR191" s="158"/>
      <c r="PS191" s="158"/>
      <c r="PT191" s="158"/>
      <c r="PU191" s="158"/>
      <c r="PV191" s="158"/>
      <c r="PW191" s="158"/>
      <c r="PX191" s="158"/>
      <c r="PY191" s="158"/>
      <c r="PZ191" s="158"/>
      <c r="QA191" s="158"/>
      <c r="QB191" s="158"/>
      <c r="QC191" s="158"/>
      <c r="QD191" s="158"/>
      <c r="QE191" s="158"/>
      <c r="QF191" s="158"/>
      <c r="QG191" s="158"/>
      <c r="QH191" s="158"/>
      <c r="QI191" s="158"/>
      <c r="QJ191" s="158"/>
      <c r="QK191" s="158"/>
      <c r="QL191" s="158"/>
      <c r="QM191" s="158"/>
      <c r="QN191" s="158"/>
      <c r="QO191" s="158"/>
      <c r="QP191" s="158"/>
      <c r="QQ191" s="158"/>
      <c r="QR191" s="158"/>
      <c r="QS191" s="158"/>
      <c r="QT191" s="158"/>
      <c r="QU191" s="158"/>
      <c r="QV191" s="158"/>
      <c r="QW191" s="158"/>
      <c r="QX191" s="158"/>
      <c r="QY191" s="158"/>
      <c r="QZ191" s="158"/>
      <c r="RA191" s="158"/>
      <c r="RB191" s="158"/>
      <c r="RC191" s="158"/>
      <c r="RD191" s="158"/>
      <c r="RE191" s="158"/>
      <c r="RF191" s="158"/>
      <c r="RG191" s="158"/>
      <c r="RH191" s="158"/>
      <c r="RI191" s="158"/>
      <c r="RJ191" s="158"/>
      <c r="RK191" s="158"/>
      <c r="RL191" s="158"/>
      <c r="RM191" s="158"/>
      <c r="RN191" s="158"/>
      <c r="RO191" s="158"/>
      <c r="RP191" s="158"/>
      <c r="RQ191" s="158"/>
      <c r="RR191" s="158"/>
      <c r="RS191" s="158"/>
      <c r="RT191" s="158"/>
      <c r="RU191" s="158"/>
      <c r="RV191" s="158"/>
      <c r="RW191" s="158"/>
      <c r="RX191" s="158"/>
      <c r="RY191" s="158"/>
      <c r="RZ191" s="158"/>
      <c r="SA191" s="158"/>
      <c r="SB191" s="158"/>
      <c r="SC191" s="158"/>
      <c r="SD191" s="158"/>
      <c r="SE191" s="158"/>
      <c r="SF191" s="158"/>
      <c r="SG191" s="158"/>
      <c r="SH191" s="158"/>
      <c r="SI191" s="158"/>
      <c r="SJ191" s="158"/>
      <c r="SK191" s="158"/>
      <c r="SL191" s="158"/>
      <c r="SM191" s="158"/>
      <c r="SN191" s="158"/>
      <c r="SO191" s="158"/>
      <c r="SP191" s="158"/>
      <c r="SQ191" s="158"/>
      <c r="SR191" s="158"/>
      <c r="SS191" s="158"/>
      <c r="ST191" s="158"/>
      <c r="SU191" s="158"/>
      <c r="SV191" s="158"/>
      <c r="SW191" s="158"/>
      <c r="SX191" s="158"/>
      <c r="SY191" s="158"/>
      <c r="SZ191" s="158"/>
      <c r="TA191" s="158"/>
      <c r="TB191" s="158"/>
      <c r="TC191" s="158"/>
      <c r="TD191" s="158"/>
      <c r="TE191" s="158"/>
      <c r="TF191" s="158"/>
      <c r="TG191" s="158"/>
      <c r="TH191" s="158"/>
      <c r="TI191" s="158"/>
      <c r="TJ191" s="158"/>
      <c r="TK191" s="158"/>
      <c r="TL191" s="158"/>
      <c r="TM191" s="158"/>
      <c r="TN191" s="158"/>
      <c r="TO191" s="158"/>
      <c r="TP191" s="158"/>
      <c r="TQ191" s="158"/>
      <c r="TR191" s="158"/>
      <c r="TS191" s="158"/>
      <c r="TT191" s="158"/>
      <c r="TU191" s="158"/>
      <c r="TV191" s="158"/>
      <c r="TW191" s="158"/>
      <c r="TX191" s="158"/>
      <c r="TY191" s="158"/>
      <c r="TZ191" s="158"/>
      <c r="UA191" s="158"/>
      <c r="UB191" s="158"/>
      <c r="UC191" s="158"/>
      <c r="UD191" s="158"/>
      <c r="UE191" s="158"/>
      <c r="UF191" s="158"/>
      <c r="UG191" s="158"/>
      <c r="UH191" s="158"/>
      <c r="UI191" s="158"/>
      <c r="UJ191" s="158"/>
      <c r="UK191" s="158"/>
      <c r="UL191" s="158"/>
      <c r="UM191" s="158"/>
      <c r="UN191" s="158"/>
      <c r="UO191" s="158"/>
      <c r="UP191" s="158"/>
      <c r="UQ191" s="158"/>
      <c r="UR191" s="158"/>
      <c r="US191" s="158"/>
      <c r="UT191" s="158"/>
      <c r="UU191" s="158"/>
      <c r="UV191" s="158"/>
      <c r="UW191" s="158"/>
      <c r="UX191" s="158"/>
      <c r="UY191" s="158"/>
      <c r="UZ191" s="158"/>
      <c r="VA191" s="158"/>
      <c r="VB191" s="158"/>
      <c r="VC191" s="158"/>
      <c r="VD191" s="158"/>
      <c r="VE191" s="158"/>
      <c r="VF191" s="158"/>
      <c r="VG191" s="158"/>
      <c r="VH191" s="158"/>
      <c r="VI191" s="158"/>
      <c r="VJ191" s="158"/>
      <c r="VK191" s="158"/>
      <c r="VL191" s="158"/>
      <c r="VM191" s="158"/>
      <c r="VN191" s="158"/>
      <c r="VO191" s="158"/>
      <c r="VP191" s="158"/>
      <c r="VQ191" s="158"/>
      <c r="VR191" s="158"/>
      <c r="VS191" s="158"/>
      <c r="VT191" s="158"/>
      <c r="VU191" s="158"/>
      <c r="VV191" s="158"/>
      <c r="VW191" s="158"/>
      <c r="VX191" s="158"/>
      <c r="VY191" s="158"/>
      <c r="VZ191" s="158"/>
      <c r="WA191" s="158"/>
      <c r="WB191" s="158"/>
      <c r="WC191" s="158"/>
      <c r="WD191" s="158"/>
      <c r="WE191" s="158"/>
      <c r="WF191" s="158"/>
      <c r="WG191" s="158"/>
      <c r="WH191" s="158"/>
      <c r="WI191" s="158"/>
      <c r="WJ191" s="158"/>
      <c r="WK191" s="158"/>
      <c r="WL191" s="158"/>
      <c r="WM191" s="158"/>
      <c r="WN191" s="158"/>
      <c r="WO191" s="158"/>
      <c r="WP191" s="158"/>
      <c r="WQ191" s="158"/>
      <c r="WR191" s="158"/>
      <c r="WS191" s="158"/>
      <c r="WT191" s="158"/>
      <c r="WU191" s="158"/>
      <c r="WV191" s="158"/>
      <c r="WW191" s="158"/>
      <c r="WX191" s="158"/>
      <c r="WY191" s="158"/>
      <c r="WZ191" s="158"/>
      <c r="XA191" s="158"/>
      <c r="XB191" s="158"/>
      <c r="XC191" s="158"/>
      <c r="XD191" s="158"/>
      <c r="XE191" s="158"/>
      <c r="XF191" s="158"/>
      <c r="XG191" s="158"/>
      <c r="XH191" s="158"/>
      <c r="XI191" s="158"/>
      <c r="XJ191" s="158"/>
      <c r="XK191" s="158"/>
      <c r="XL191" s="158"/>
      <c r="XM191" s="158"/>
      <c r="XN191" s="158"/>
      <c r="XO191" s="158"/>
      <c r="XP191" s="158"/>
      <c r="XQ191" s="158"/>
      <c r="XR191" s="158"/>
      <c r="XS191" s="158"/>
      <c r="XT191" s="158"/>
      <c r="XU191" s="158"/>
      <c r="XV191" s="158"/>
      <c r="XW191" s="158"/>
      <c r="XX191" s="158"/>
      <c r="XY191" s="158"/>
      <c r="XZ191" s="158"/>
      <c r="YA191" s="158"/>
      <c r="YB191" s="158"/>
      <c r="YC191" s="158"/>
      <c r="YD191" s="158"/>
      <c r="YE191" s="158"/>
      <c r="YF191" s="158"/>
      <c r="YG191" s="158"/>
      <c r="YH191" s="158"/>
      <c r="YI191" s="158"/>
      <c r="YJ191" s="158"/>
      <c r="YK191" s="158"/>
      <c r="YL191" s="158"/>
      <c r="YM191" s="158"/>
      <c r="YN191" s="158"/>
      <c r="YO191" s="158"/>
      <c r="YP191" s="158"/>
      <c r="YQ191" s="158"/>
      <c r="YR191" s="158"/>
      <c r="YS191" s="158"/>
      <c r="YT191" s="158"/>
      <c r="YU191" s="158"/>
      <c r="YV191" s="158"/>
      <c r="YW191" s="158"/>
      <c r="YX191" s="158"/>
      <c r="YY191" s="158"/>
      <c r="YZ191" s="158"/>
      <c r="ZA191" s="158"/>
      <c r="ZB191" s="158"/>
      <c r="ZC191" s="158"/>
      <c r="ZD191" s="158"/>
      <c r="ZE191" s="158"/>
      <c r="ZF191" s="158"/>
      <c r="ZG191" s="158"/>
      <c r="ZH191" s="158"/>
      <c r="ZI191" s="158"/>
      <c r="ZJ191" s="158"/>
      <c r="ZK191" s="158"/>
      <c r="ZL191" s="158"/>
      <c r="ZM191" s="158"/>
      <c r="ZN191" s="158"/>
      <c r="ZO191" s="158"/>
      <c r="ZP191" s="158"/>
      <c r="ZQ191" s="158"/>
      <c r="ZR191" s="158"/>
      <c r="ZS191" s="158"/>
      <c r="ZT191" s="158"/>
      <c r="ZU191" s="158"/>
      <c r="ZV191" s="158"/>
      <c r="ZW191" s="158"/>
      <c r="ZX191" s="158"/>
      <c r="ZY191" s="158"/>
      <c r="ZZ191" s="158"/>
      <c r="AAA191" s="158"/>
      <c r="AAB191" s="158"/>
      <c r="AAC191" s="158"/>
      <c r="AAD191" s="158"/>
      <c r="AAE191" s="158"/>
      <c r="AAF191" s="158"/>
      <c r="AAG191" s="158"/>
      <c r="AAH191" s="158"/>
      <c r="AAI191" s="158"/>
      <c r="AAJ191" s="158"/>
      <c r="AAK191" s="158"/>
      <c r="AAL191" s="158"/>
      <c r="AAM191" s="158"/>
      <c r="AAN191" s="158"/>
      <c r="AAO191" s="158"/>
      <c r="AAP191" s="158"/>
      <c r="AAQ191" s="158"/>
      <c r="AAR191" s="158"/>
      <c r="AAS191" s="158"/>
      <c r="AAT191" s="158"/>
      <c r="AAU191" s="158"/>
      <c r="AAV191" s="158"/>
      <c r="AAW191" s="158"/>
      <c r="AAX191" s="158"/>
      <c r="AAY191" s="158"/>
      <c r="AAZ191" s="158"/>
      <c r="ABA191" s="158"/>
      <c r="ABB191" s="158"/>
      <c r="ABC191" s="158"/>
      <c r="ABD191" s="158"/>
      <c r="ABE191" s="158"/>
      <c r="ABF191" s="158"/>
      <c r="ABG191" s="158"/>
      <c r="ABH191" s="158"/>
      <c r="ABI191" s="158"/>
      <c r="ABJ191" s="158"/>
      <c r="ABK191" s="158"/>
      <c r="ABL191" s="158"/>
      <c r="ABM191" s="158"/>
      <c r="ABN191" s="158"/>
      <c r="ABO191" s="158"/>
      <c r="ABP191" s="158"/>
      <c r="ABQ191" s="158"/>
      <c r="ABR191" s="158"/>
      <c r="ABS191" s="158"/>
      <c r="ABT191" s="158"/>
      <c r="ABU191" s="158"/>
      <c r="ABV191" s="158"/>
      <c r="ABW191" s="158"/>
      <c r="ABX191" s="158"/>
      <c r="ABY191" s="158"/>
      <c r="ABZ191" s="158"/>
      <c r="ACA191" s="158"/>
      <c r="ACB191" s="158"/>
      <c r="ACC191" s="158"/>
      <c r="ACD191" s="158"/>
      <c r="ACE191" s="158"/>
      <c r="ACF191" s="158"/>
      <c r="ACG191" s="158"/>
      <c r="ACH191" s="158"/>
      <c r="ACI191" s="158"/>
      <c r="ACJ191" s="158"/>
      <c r="ACK191" s="158"/>
      <c r="ACL191" s="158"/>
      <c r="ACM191" s="158"/>
      <c r="ACN191" s="158"/>
      <c r="ACO191" s="158"/>
      <c r="ACP191" s="158"/>
      <c r="ACQ191" s="158"/>
      <c r="ACR191" s="159"/>
      <c r="ACS191" s="160">
        <f t="array" ref="ACS191">SUM(IF(RIGHT($Q191:$ACR191)=ACS$11,IFERROR(--LEFT($Q191:$ACR191,LEN($Q191:$ACR191)-1),0)))</f>
        <v>0</v>
      </c>
      <c r="ACT191" s="160">
        <f t="array" ref="ACT191">SUM(IF(RIGHT($Q191:$ACR191)=ACT$11,IFERROR(--LEFT($Q191:$ACR191,LEN($Q191:$ACR191)-1),0)))</f>
        <v>0</v>
      </c>
      <c r="ACU191" s="160">
        <f t="array" ref="ACU191">SUM(IF(RIGHT($Q191:$ACR191)=ACU$11,IFERROR(--LEFT($Q191:$ACR191,LEN($Q191:$ACR191)-1),0)))</f>
        <v>0</v>
      </c>
      <c r="ACV191" s="160">
        <f t="array" ref="ACV191">SUM(IF(RIGHT($Q191:$ACR191)=ACV$11,IFERROR(--LEFT($Q191:$ACR191,LEN($Q191:$ACR191)-1),0)))</f>
        <v>0</v>
      </c>
      <c r="ACW191" s="160">
        <f t="array" ref="ACW191">SUM(IF(RIGHT($Q191:$ACR191)=ACW$11,IFERROR(--LEFT($Q191:$ACR191,LEN($Q191:$ACR191)-1),0)))</f>
        <v>0</v>
      </c>
      <c r="ACX191" s="160">
        <f t="array" ref="ACX191">SUM(IF(RIGHT($Q191:$ACR191)=ACX$11,IFERROR(--LEFT($Q191:$ACR191,LEN($Q191:$ACR191)-1),0)))</f>
        <v>0</v>
      </c>
      <c r="ACY191" s="160">
        <f t="array" ref="ACY191">SUM(IF(RIGHT($Q191:$ACR191)=ACY$11,IFERROR(--LEFT($Q191:$ACR191,LEN($Q191:$ACR191)-1),0)))</f>
        <v>0</v>
      </c>
      <c r="ACZ191" s="160">
        <f t="array" ref="ACZ191">SUM(IF(RIGHT($Q191:$ACR191)=ACZ$11,IFERROR(--LEFT($Q191:$ACR191,LEN($Q191:$ACR191)-1),0)))</f>
        <v>0</v>
      </c>
      <c r="ADA191" s="158">
        <f t="shared" si="2287"/>
        <v>0</v>
      </c>
      <c r="ADB191" s="158">
        <f t="shared" si="2288"/>
        <v>0</v>
      </c>
      <c r="ADC191" s="158">
        <f t="shared" si="2289"/>
        <v>0</v>
      </c>
      <c r="ADD191" s="158">
        <f t="shared" si="2290"/>
        <v>0</v>
      </c>
      <c r="ADE191" s="158">
        <f t="shared" si="2291"/>
        <v>0</v>
      </c>
      <c r="ADF191" s="158">
        <f t="shared" si="2292"/>
        <v>0</v>
      </c>
      <c r="ADG191" s="158">
        <f t="shared" si="2293"/>
        <v>0</v>
      </c>
      <c r="ADH191" s="158">
        <f t="shared" si="2294"/>
        <v>0</v>
      </c>
      <c r="ADI191" s="160">
        <f t="array" ref="ADI191">SUM(IF(RIGHT($Q191:$ACR191)=ADI$11,IFERROR(--LEFT($Q191:$ACR191,LEN($Q191:$ACR191)-1),0)))</f>
        <v>0</v>
      </c>
      <c r="ADJ191" s="152">
        <f t="shared" si="2295"/>
        <v>0</v>
      </c>
      <c r="AEC191" s="143"/>
      <c r="AEO191" s="108"/>
      <c r="AEP191" s="108"/>
      <c r="AEQ191" s="108"/>
      <c r="AER191" s="108"/>
      <c r="AES191" s="108"/>
      <c r="AET191" s="108"/>
      <c r="AEU191" s="108"/>
      <c r="AEV191" s="108"/>
      <c r="AEW191" s="143"/>
      <c r="AFI191" s="108"/>
      <c r="AFJ191" s="108"/>
      <c r="AFK191" s="108"/>
      <c r="AFL191" s="108"/>
      <c r="AFM191" s="108"/>
      <c r="AFN191" s="108"/>
      <c r="AFO191" s="108"/>
      <c r="AFP191" s="108"/>
      <c r="AFQ191" s="143"/>
      <c r="AGC191" s="108"/>
      <c r="AGD191" s="108"/>
      <c r="AGE191" s="108"/>
      <c r="AGF191" s="108"/>
      <c r="AGG191" s="108"/>
      <c r="AGH191" s="108"/>
      <c r="AGI191" s="108"/>
      <c r="AGJ191" s="108"/>
      <c r="AGK191" s="143"/>
      <c r="AGW191" s="108"/>
      <c r="AGX191" s="108"/>
      <c r="AGY191" s="108"/>
      <c r="AGZ191" s="108"/>
      <c r="AHA191" s="108"/>
      <c r="AHB191" s="108"/>
      <c r="AHC191" s="108"/>
      <c r="AHD191" s="108"/>
      <c r="AHE191" s="143"/>
      <c r="AHQ191" s="108"/>
      <c r="AHR191" s="108"/>
      <c r="AHS191" s="108"/>
      <c r="AHT191" s="108"/>
      <c r="AHU191" s="108"/>
      <c r="AHV191" s="108"/>
      <c r="AHW191" s="108"/>
      <c r="AHX191" s="108"/>
      <c r="AHY191" s="143"/>
      <c r="AIK191" s="108"/>
      <c r="AIL191" s="108"/>
      <c r="AIM191" s="108"/>
      <c r="AIN191" s="108"/>
      <c r="AIO191" s="108"/>
      <c r="AIP191" s="108"/>
      <c r="AIQ191" s="108"/>
      <c r="AIR191" s="108"/>
      <c r="AIS191" s="143"/>
      <c r="AJE191" s="108"/>
      <c r="AJF191" s="108"/>
      <c r="AJG191" s="108"/>
      <c r="AJH191" s="108"/>
      <c r="AJI191" s="108"/>
      <c r="AJJ191" s="108"/>
      <c r="AJK191" s="108"/>
      <c r="AJL191" s="108"/>
      <c r="AJM191" s="143"/>
      <c r="AJY191" s="108"/>
      <c r="AJZ191" s="108"/>
      <c r="AKA191" s="108"/>
      <c r="AKB191" s="108"/>
      <c r="AKC191" s="108"/>
      <c r="AKD191" s="108"/>
      <c r="AKE191" s="108"/>
      <c r="AKF191" s="108"/>
      <c r="AKG191" s="143"/>
      <c r="AKS191" s="108"/>
      <c r="AKT191" s="108"/>
      <c r="AKU191" s="108"/>
      <c r="AKV191" s="108"/>
      <c r="AKW191" s="108"/>
      <c r="AKX191" s="108"/>
      <c r="AKY191" s="108"/>
      <c r="AKZ191" s="108"/>
      <c r="ALA191" s="143"/>
      <c r="ALM191" s="108"/>
      <c r="ALN191" s="108"/>
      <c r="ALO191" s="108"/>
      <c r="ALP191" s="108"/>
      <c r="ALQ191" s="108"/>
      <c r="ALR191" s="108"/>
      <c r="ALS191" s="108"/>
      <c r="ALT191" s="108"/>
      <c r="ALU191" s="143"/>
      <c r="AMG191" s="108"/>
      <c r="AMH191" s="108"/>
      <c r="AMI191" s="108"/>
      <c r="AMJ191" s="108"/>
      <c r="AMK191" s="108"/>
      <c r="AML191" s="108"/>
      <c r="AMM191" s="108"/>
      <c r="AMN191" s="108"/>
    </row>
    <row r="192" spans="2:1028" x14ac:dyDescent="0.25">
      <c r="B192" s="24">
        <v>181</v>
      </c>
      <c r="C192" s="24"/>
      <c r="D192" s="25"/>
      <c r="E192" s="25"/>
      <c r="F192" s="24"/>
      <c r="G192" s="153"/>
      <c r="H192" s="154"/>
      <c r="I192" s="23"/>
      <c r="J192" s="23"/>
      <c r="K192" s="23"/>
      <c r="L192" s="23"/>
      <c r="M192" s="23"/>
      <c r="N192" s="23"/>
      <c r="O192" s="23"/>
      <c r="P192" s="155"/>
      <c r="Q192" s="156"/>
      <c r="R192" s="157"/>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c r="BS192" s="158"/>
      <c r="BT192" s="158"/>
      <c r="BU192" s="158"/>
      <c r="BV192" s="158"/>
      <c r="BW192" s="158"/>
      <c r="BX192" s="158"/>
      <c r="BY192" s="158"/>
      <c r="BZ192" s="158"/>
      <c r="CA192" s="158"/>
      <c r="CB192" s="158"/>
      <c r="CC192" s="158"/>
      <c r="CD192" s="158"/>
      <c r="CE192" s="158"/>
      <c r="CF192" s="158"/>
      <c r="CG192" s="158"/>
      <c r="CH192" s="158"/>
      <c r="CI192" s="158"/>
      <c r="CJ192" s="158"/>
      <c r="CK192" s="158"/>
      <c r="CL192" s="158"/>
      <c r="CM192" s="158"/>
      <c r="CN192" s="158"/>
      <c r="CO192" s="158"/>
      <c r="CP192" s="158"/>
      <c r="CQ192" s="158"/>
      <c r="CR192" s="158"/>
      <c r="CS192" s="158"/>
      <c r="CT192" s="158"/>
      <c r="CU192" s="158"/>
      <c r="CV192" s="158"/>
      <c r="CW192" s="158"/>
      <c r="CX192" s="158"/>
      <c r="CY192" s="158"/>
      <c r="CZ192" s="158"/>
      <c r="DA192" s="158"/>
      <c r="DB192" s="158"/>
      <c r="DC192" s="158"/>
      <c r="DD192" s="158"/>
      <c r="DE192" s="158"/>
      <c r="DF192" s="158"/>
      <c r="DG192" s="158"/>
      <c r="DH192" s="158"/>
      <c r="DI192" s="158"/>
      <c r="DJ192" s="158"/>
      <c r="DK192" s="158"/>
      <c r="DL192" s="158"/>
      <c r="DM192" s="158"/>
      <c r="DN192" s="158"/>
      <c r="DO192" s="158"/>
      <c r="DP192" s="158"/>
      <c r="DQ192" s="158"/>
      <c r="DR192" s="158"/>
      <c r="DS192" s="158"/>
      <c r="DT192" s="158"/>
      <c r="DU192" s="158"/>
      <c r="DV192" s="158"/>
      <c r="DW192" s="158"/>
      <c r="DX192" s="158"/>
      <c r="DY192" s="158"/>
      <c r="DZ192" s="158"/>
      <c r="EA192" s="158"/>
      <c r="EB192" s="158"/>
      <c r="EC192" s="158"/>
      <c r="ED192" s="158"/>
      <c r="EE192" s="158"/>
      <c r="EF192" s="158"/>
      <c r="EG192" s="158"/>
      <c r="EH192" s="158"/>
      <c r="EI192" s="158"/>
      <c r="EJ192" s="158"/>
      <c r="EK192" s="158"/>
      <c r="EL192" s="158"/>
      <c r="EM192" s="158"/>
      <c r="EN192" s="158"/>
      <c r="EO192" s="158"/>
      <c r="EP192" s="158"/>
      <c r="EQ192" s="158"/>
      <c r="ER192" s="158"/>
      <c r="ES192" s="158"/>
      <c r="ET192" s="158"/>
      <c r="EU192" s="158"/>
      <c r="EV192" s="158"/>
      <c r="EW192" s="158"/>
      <c r="EX192" s="158"/>
      <c r="EY192" s="158"/>
      <c r="EZ192" s="158"/>
      <c r="FA192" s="158"/>
      <c r="FB192" s="158"/>
      <c r="FC192" s="158"/>
      <c r="FD192" s="158"/>
      <c r="FE192" s="158"/>
      <c r="FF192" s="158"/>
      <c r="FG192" s="158"/>
      <c r="FH192" s="158"/>
      <c r="FI192" s="158"/>
      <c r="FJ192" s="158"/>
      <c r="FK192" s="158"/>
      <c r="FL192" s="158"/>
      <c r="FM192" s="158"/>
      <c r="FN192" s="158"/>
      <c r="FO192" s="158"/>
      <c r="FP192" s="158"/>
      <c r="FQ192" s="158"/>
      <c r="FR192" s="158"/>
      <c r="FS192" s="158"/>
      <c r="FT192" s="158"/>
      <c r="FU192" s="158"/>
      <c r="FV192" s="158"/>
      <c r="FW192" s="158"/>
      <c r="FX192" s="158"/>
      <c r="FY192" s="158"/>
      <c r="FZ192" s="158"/>
      <c r="GA192" s="158"/>
      <c r="GB192" s="158"/>
      <c r="GC192" s="158"/>
      <c r="GD192" s="158"/>
      <c r="GE192" s="158"/>
      <c r="GF192" s="158"/>
      <c r="GG192" s="158"/>
      <c r="GH192" s="158"/>
      <c r="GI192" s="158"/>
      <c r="GJ192" s="158"/>
      <c r="GK192" s="158"/>
      <c r="GL192" s="158"/>
      <c r="GM192" s="158"/>
      <c r="GN192" s="158"/>
      <c r="GO192" s="158"/>
      <c r="GP192" s="158"/>
      <c r="GQ192" s="158"/>
      <c r="GR192" s="158"/>
      <c r="GS192" s="158"/>
      <c r="GT192" s="158"/>
      <c r="GU192" s="158"/>
      <c r="GV192" s="158"/>
      <c r="GW192" s="158"/>
      <c r="GX192" s="158"/>
      <c r="GY192" s="158"/>
      <c r="GZ192" s="158"/>
      <c r="HA192" s="158"/>
      <c r="HB192" s="158"/>
      <c r="HC192" s="158"/>
      <c r="HD192" s="158"/>
      <c r="HE192" s="158"/>
      <c r="HF192" s="158"/>
      <c r="HG192" s="158"/>
      <c r="HH192" s="158"/>
      <c r="HI192" s="158"/>
      <c r="HJ192" s="158"/>
      <c r="HK192" s="158"/>
      <c r="HL192" s="158"/>
      <c r="HM192" s="158"/>
      <c r="HN192" s="158"/>
      <c r="HO192" s="158"/>
      <c r="HP192" s="158"/>
      <c r="HQ192" s="158"/>
      <c r="HR192" s="158"/>
      <c r="HS192" s="158"/>
      <c r="HT192" s="158"/>
      <c r="HU192" s="158"/>
      <c r="HV192" s="158"/>
      <c r="HW192" s="158"/>
      <c r="HX192" s="158"/>
      <c r="HY192" s="158"/>
      <c r="HZ192" s="158"/>
      <c r="IA192" s="158"/>
      <c r="IB192" s="158"/>
      <c r="IC192" s="158"/>
      <c r="ID192" s="158"/>
      <c r="IE192" s="158"/>
      <c r="IF192" s="158"/>
      <c r="IG192" s="158"/>
      <c r="IH192" s="158"/>
      <c r="II192" s="158"/>
      <c r="IJ192" s="158"/>
      <c r="IK192" s="158"/>
      <c r="IL192" s="158"/>
      <c r="IM192" s="158"/>
      <c r="IN192" s="158"/>
      <c r="IO192" s="158"/>
      <c r="IP192" s="158"/>
      <c r="IQ192" s="158"/>
      <c r="IR192" s="158"/>
      <c r="IS192" s="158"/>
      <c r="IT192" s="158"/>
      <c r="IU192" s="158"/>
      <c r="IV192" s="158"/>
      <c r="IW192" s="158"/>
      <c r="IX192" s="158"/>
      <c r="IY192" s="158"/>
      <c r="IZ192" s="158"/>
      <c r="JA192" s="158"/>
      <c r="JB192" s="158"/>
      <c r="JC192" s="158"/>
      <c r="JD192" s="158"/>
      <c r="JE192" s="158"/>
      <c r="JF192" s="158"/>
      <c r="JG192" s="158"/>
      <c r="JH192" s="158"/>
      <c r="JI192" s="158"/>
      <c r="JJ192" s="158"/>
      <c r="JK192" s="158"/>
      <c r="JL192" s="158"/>
      <c r="JM192" s="158"/>
      <c r="JN192" s="158"/>
      <c r="JO192" s="158"/>
      <c r="JP192" s="158"/>
      <c r="JQ192" s="158"/>
      <c r="JR192" s="158"/>
      <c r="JS192" s="158"/>
      <c r="JT192" s="158"/>
      <c r="JU192" s="158"/>
      <c r="JV192" s="158"/>
      <c r="JW192" s="158"/>
      <c r="JX192" s="158"/>
      <c r="JY192" s="158"/>
      <c r="JZ192" s="158"/>
      <c r="KA192" s="158"/>
      <c r="KB192" s="158"/>
      <c r="KC192" s="158"/>
      <c r="KD192" s="158"/>
      <c r="KE192" s="158"/>
      <c r="KF192" s="158"/>
      <c r="KG192" s="158"/>
      <c r="KH192" s="158"/>
      <c r="KI192" s="158"/>
      <c r="KJ192" s="158"/>
      <c r="KK192" s="158"/>
      <c r="KL192" s="158"/>
      <c r="KM192" s="158"/>
      <c r="KN192" s="158"/>
      <c r="KO192" s="158"/>
      <c r="KP192" s="158"/>
      <c r="KQ192" s="158"/>
      <c r="KR192" s="158"/>
      <c r="KS192" s="158"/>
      <c r="KT192" s="158"/>
      <c r="KU192" s="158"/>
      <c r="KV192" s="158"/>
      <c r="KW192" s="158"/>
      <c r="KX192" s="158"/>
      <c r="KY192" s="158"/>
      <c r="KZ192" s="158"/>
      <c r="LA192" s="158"/>
      <c r="LB192" s="158"/>
      <c r="LC192" s="158"/>
      <c r="LD192" s="158"/>
      <c r="LE192" s="158"/>
      <c r="LF192" s="158"/>
      <c r="LG192" s="158"/>
      <c r="LH192" s="158"/>
      <c r="LI192" s="158"/>
      <c r="LJ192" s="158"/>
      <c r="LK192" s="158"/>
      <c r="LL192" s="158"/>
      <c r="LM192" s="158"/>
      <c r="LN192" s="158"/>
      <c r="LO192" s="158"/>
      <c r="LP192" s="158"/>
      <c r="LQ192" s="158"/>
      <c r="LR192" s="158"/>
      <c r="LS192" s="158"/>
      <c r="LT192" s="158"/>
      <c r="LU192" s="158"/>
      <c r="LV192" s="158"/>
      <c r="LW192" s="158"/>
      <c r="LX192" s="158"/>
      <c r="LY192" s="158"/>
      <c r="LZ192" s="158"/>
      <c r="MA192" s="158"/>
      <c r="MB192" s="158"/>
      <c r="MC192" s="158"/>
      <c r="MD192" s="158"/>
      <c r="ME192" s="158"/>
      <c r="MF192" s="158"/>
      <c r="MG192" s="158"/>
      <c r="MH192" s="158"/>
      <c r="MI192" s="158"/>
      <c r="MJ192" s="158"/>
      <c r="MK192" s="158"/>
      <c r="ML192" s="158"/>
      <c r="MM192" s="158"/>
      <c r="MN192" s="158"/>
      <c r="MO192" s="158"/>
      <c r="MP192" s="158"/>
      <c r="MQ192" s="158"/>
      <c r="MR192" s="158"/>
      <c r="MS192" s="158"/>
      <c r="MT192" s="158"/>
      <c r="MU192" s="158"/>
      <c r="MV192" s="158"/>
      <c r="MW192" s="158"/>
      <c r="MX192" s="158"/>
      <c r="MY192" s="158"/>
      <c r="MZ192" s="158"/>
      <c r="NA192" s="158"/>
      <c r="NB192" s="158"/>
      <c r="NC192" s="158"/>
      <c r="ND192" s="158"/>
      <c r="NE192" s="158"/>
      <c r="NF192" s="158"/>
      <c r="NG192" s="158"/>
      <c r="NH192" s="158"/>
      <c r="NI192" s="158"/>
      <c r="NJ192" s="158"/>
      <c r="NK192" s="158"/>
      <c r="NL192" s="158"/>
      <c r="NM192" s="158"/>
      <c r="NN192" s="158"/>
      <c r="NO192" s="158"/>
      <c r="NP192" s="158"/>
      <c r="NQ192" s="158"/>
      <c r="NR192" s="158"/>
      <c r="NS192" s="158"/>
      <c r="NT192" s="158"/>
      <c r="NU192" s="158"/>
      <c r="NV192" s="158"/>
      <c r="NW192" s="158"/>
      <c r="NX192" s="158"/>
      <c r="NY192" s="158"/>
      <c r="NZ192" s="158"/>
      <c r="OA192" s="158"/>
      <c r="OB192" s="158"/>
      <c r="OC192" s="158"/>
      <c r="OD192" s="158"/>
      <c r="OE192" s="158"/>
      <c r="OF192" s="158"/>
      <c r="OG192" s="158"/>
      <c r="OH192" s="158"/>
      <c r="OI192" s="158"/>
      <c r="OJ192" s="158"/>
      <c r="OK192" s="158"/>
      <c r="OL192" s="158"/>
      <c r="OM192" s="158"/>
      <c r="ON192" s="158"/>
      <c r="OO192" s="158"/>
      <c r="OP192" s="158"/>
      <c r="OQ192" s="158"/>
      <c r="OR192" s="158"/>
      <c r="OS192" s="158"/>
      <c r="OT192" s="158"/>
      <c r="OU192" s="158"/>
      <c r="OV192" s="158"/>
      <c r="OW192" s="158"/>
      <c r="OX192" s="158"/>
      <c r="OY192" s="158"/>
      <c r="OZ192" s="158"/>
      <c r="PA192" s="158"/>
      <c r="PB192" s="158"/>
      <c r="PC192" s="158"/>
      <c r="PD192" s="158"/>
      <c r="PE192" s="158"/>
      <c r="PF192" s="158"/>
      <c r="PG192" s="158"/>
      <c r="PH192" s="158"/>
      <c r="PI192" s="158"/>
      <c r="PJ192" s="158"/>
      <c r="PK192" s="158"/>
      <c r="PL192" s="158"/>
      <c r="PM192" s="158"/>
      <c r="PN192" s="158"/>
      <c r="PO192" s="158"/>
      <c r="PP192" s="158"/>
      <c r="PQ192" s="158"/>
      <c r="PR192" s="158"/>
      <c r="PS192" s="158"/>
      <c r="PT192" s="158"/>
      <c r="PU192" s="158"/>
      <c r="PV192" s="158"/>
      <c r="PW192" s="158"/>
      <c r="PX192" s="158"/>
      <c r="PY192" s="158"/>
      <c r="PZ192" s="158"/>
      <c r="QA192" s="158"/>
      <c r="QB192" s="158"/>
      <c r="QC192" s="158"/>
      <c r="QD192" s="158"/>
      <c r="QE192" s="158"/>
      <c r="QF192" s="158"/>
      <c r="QG192" s="158"/>
      <c r="QH192" s="158"/>
      <c r="QI192" s="158"/>
      <c r="QJ192" s="158"/>
      <c r="QK192" s="158"/>
      <c r="QL192" s="158"/>
      <c r="QM192" s="158"/>
      <c r="QN192" s="158"/>
      <c r="QO192" s="158"/>
      <c r="QP192" s="158"/>
      <c r="QQ192" s="158"/>
      <c r="QR192" s="158"/>
      <c r="QS192" s="158"/>
      <c r="QT192" s="158"/>
      <c r="QU192" s="158"/>
      <c r="QV192" s="158"/>
      <c r="QW192" s="158"/>
      <c r="QX192" s="158"/>
      <c r="QY192" s="158"/>
      <c r="QZ192" s="158"/>
      <c r="RA192" s="158"/>
      <c r="RB192" s="158"/>
      <c r="RC192" s="158"/>
      <c r="RD192" s="158"/>
      <c r="RE192" s="158"/>
      <c r="RF192" s="158"/>
      <c r="RG192" s="158"/>
      <c r="RH192" s="158"/>
      <c r="RI192" s="158"/>
      <c r="RJ192" s="158"/>
      <c r="RK192" s="158"/>
      <c r="RL192" s="158"/>
      <c r="RM192" s="158"/>
      <c r="RN192" s="158"/>
      <c r="RO192" s="158"/>
      <c r="RP192" s="158"/>
      <c r="RQ192" s="158"/>
      <c r="RR192" s="158"/>
      <c r="RS192" s="158"/>
      <c r="RT192" s="158"/>
      <c r="RU192" s="158"/>
      <c r="RV192" s="158"/>
      <c r="RW192" s="158"/>
      <c r="RX192" s="158"/>
      <c r="RY192" s="158"/>
      <c r="RZ192" s="158"/>
      <c r="SA192" s="158"/>
      <c r="SB192" s="158"/>
      <c r="SC192" s="158"/>
      <c r="SD192" s="158"/>
      <c r="SE192" s="158"/>
      <c r="SF192" s="158"/>
      <c r="SG192" s="158"/>
      <c r="SH192" s="158"/>
      <c r="SI192" s="158"/>
      <c r="SJ192" s="158"/>
      <c r="SK192" s="158"/>
      <c r="SL192" s="158"/>
      <c r="SM192" s="158"/>
      <c r="SN192" s="158"/>
      <c r="SO192" s="158"/>
      <c r="SP192" s="158"/>
      <c r="SQ192" s="158"/>
      <c r="SR192" s="158"/>
      <c r="SS192" s="158"/>
      <c r="ST192" s="158"/>
      <c r="SU192" s="158"/>
      <c r="SV192" s="158"/>
      <c r="SW192" s="158"/>
      <c r="SX192" s="158"/>
      <c r="SY192" s="158"/>
      <c r="SZ192" s="158"/>
      <c r="TA192" s="158"/>
      <c r="TB192" s="158"/>
      <c r="TC192" s="158"/>
      <c r="TD192" s="158"/>
      <c r="TE192" s="158"/>
      <c r="TF192" s="158"/>
      <c r="TG192" s="158"/>
      <c r="TH192" s="158"/>
      <c r="TI192" s="158"/>
      <c r="TJ192" s="158"/>
      <c r="TK192" s="158"/>
      <c r="TL192" s="158"/>
      <c r="TM192" s="158"/>
      <c r="TN192" s="158"/>
      <c r="TO192" s="158"/>
      <c r="TP192" s="158"/>
      <c r="TQ192" s="158"/>
      <c r="TR192" s="158"/>
      <c r="TS192" s="158"/>
      <c r="TT192" s="158"/>
      <c r="TU192" s="158"/>
      <c r="TV192" s="158"/>
      <c r="TW192" s="158"/>
      <c r="TX192" s="158"/>
      <c r="TY192" s="158"/>
      <c r="TZ192" s="158"/>
      <c r="UA192" s="158"/>
      <c r="UB192" s="158"/>
      <c r="UC192" s="158"/>
      <c r="UD192" s="158"/>
      <c r="UE192" s="158"/>
      <c r="UF192" s="158"/>
      <c r="UG192" s="158"/>
      <c r="UH192" s="158"/>
      <c r="UI192" s="158"/>
      <c r="UJ192" s="158"/>
      <c r="UK192" s="158"/>
      <c r="UL192" s="158"/>
      <c r="UM192" s="158"/>
      <c r="UN192" s="158"/>
      <c r="UO192" s="158"/>
      <c r="UP192" s="158"/>
      <c r="UQ192" s="158"/>
      <c r="UR192" s="158"/>
      <c r="US192" s="158"/>
      <c r="UT192" s="158"/>
      <c r="UU192" s="158"/>
      <c r="UV192" s="158"/>
      <c r="UW192" s="158"/>
      <c r="UX192" s="158"/>
      <c r="UY192" s="158"/>
      <c r="UZ192" s="158"/>
      <c r="VA192" s="158"/>
      <c r="VB192" s="158"/>
      <c r="VC192" s="158"/>
      <c r="VD192" s="158"/>
      <c r="VE192" s="158"/>
      <c r="VF192" s="158"/>
      <c r="VG192" s="158"/>
      <c r="VH192" s="158"/>
      <c r="VI192" s="158"/>
      <c r="VJ192" s="158"/>
      <c r="VK192" s="158"/>
      <c r="VL192" s="158"/>
      <c r="VM192" s="158"/>
      <c r="VN192" s="158"/>
      <c r="VO192" s="158"/>
      <c r="VP192" s="158"/>
      <c r="VQ192" s="158"/>
      <c r="VR192" s="158"/>
      <c r="VS192" s="158"/>
      <c r="VT192" s="158"/>
      <c r="VU192" s="158"/>
      <c r="VV192" s="158"/>
      <c r="VW192" s="158"/>
      <c r="VX192" s="158"/>
      <c r="VY192" s="158"/>
      <c r="VZ192" s="158"/>
      <c r="WA192" s="158"/>
      <c r="WB192" s="158"/>
      <c r="WC192" s="158"/>
      <c r="WD192" s="158"/>
      <c r="WE192" s="158"/>
      <c r="WF192" s="158"/>
      <c r="WG192" s="158"/>
      <c r="WH192" s="158"/>
      <c r="WI192" s="158"/>
      <c r="WJ192" s="158"/>
      <c r="WK192" s="158"/>
      <c r="WL192" s="158"/>
      <c r="WM192" s="158"/>
      <c r="WN192" s="158"/>
      <c r="WO192" s="158"/>
      <c r="WP192" s="158"/>
      <c r="WQ192" s="158"/>
      <c r="WR192" s="158"/>
      <c r="WS192" s="158"/>
      <c r="WT192" s="158"/>
      <c r="WU192" s="158"/>
      <c r="WV192" s="158"/>
      <c r="WW192" s="158"/>
      <c r="WX192" s="158"/>
      <c r="WY192" s="158"/>
      <c r="WZ192" s="158"/>
      <c r="XA192" s="158"/>
      <c r="XB192" s="158"/>
      <c r="XC192" s="158"/>
      <c r="XD192" s="158"/>
      <c r="XE192" s="158"/>
      <c r="XF192" s="158"/>
      <c r="XG192" s="158"/>
      <c r="XH192" s="158"/>
      <c r="XI192" s="158"/>
      <c r="XJ192" s="158"/>
      <c r="XK192" s="158"/>
      <c r="XL192" s="158"/>
      <c r="XM192" s="158"/>
      <c r="XN192" s="158"/>
      <c r="XO192" s="158"/>
      <c r="XP192" s="158"/>
      <c r="XQ192" s="158"/>
      <c r="XR192" s="158"/>
      <c r="XS192" s="158"/>
      <c r="XT192" s="158"/>
      <c r="XU192" s="158"/>
      <c r="XV192" s="158"/>
      <c r="XW192" s="158"/>
      <c r="XX192" s="158"/>
      <c r="XY192" s="158"/>
      <c r="XZ192" s="158"/>
      <c r="YA192" s="158"/>
      <c r="YB192" s="158"/>
      <c r="YC192" s="158"/>
      <c r="YD192" s="158"/>
      <c r="YE192" s="158"/>
      <c r="YF192" s="158"/>
      <c r="YG192" s="158"/>
      <c r="YH192" s="158"/>
      <c r="YI192" s="158"/>
      <c r="YJ192" s="158"/>
      <c r="YK192" s="158"/>
      <c r="YL192" s="158"/>
      <c r="YM192" s="158"/>
      <c r="YN192" s="158"/>
      <c r="YO192" s="158"/>
      <c r="YP192" s="158"/>
      <c r="YQ192" s="158"/>
      <c r="YR192" s="158"/>
      <c r="YS192" s="158"/>
      <c r="YT192" s="158"/>
      <c r="YU192" s="158"/>
      <c r="YV192" s="158"/>
      <c r="YW192" s="158"/>
      <c r="YX192" s="158"/>
      <c r="YY192" s="158"/>
      <c r="YZ192" s="158"/>
      <c r="ZA192" s="158"/>
      <c r="ZB192" s="158"/>
      <c r="ZC192" s="158"/>
      <c r="ZD192" s="158"/>
      <c r="ZE192" s="158"/>
      <c r="ZF192" s="158"/>
      <c r="ZG192" s="158"/>
      <c r="ZH192" s="158"/>
      <c r="ZI192" s="158"/>
      <c r="ZJ192" s="158"/>
      <c r="ZK192" s="158"/>
      <c r="ZL192" s="158"/>
      <c r="ZM192" s="158"/>
      <c r="ZN192" s="158"/>
      <c r="ZO192" s="158"/>
      <c r="ZP192" s="158"/>
      <c r="ZQ192" s="158"/>
      <c r="ZR192" s="158"/>
      <c r="ZS192" s="158"/>
      <c r="ZT192" s="158"/>
      <c r="ZU192" s="158"/>
      <c r="ZV192" s="158"/>
      <c r="ZW192" s="158"/>
      <c r="ZX192" s="158"/>
      <c r="ZY192" s="158"/>
      <c r="ZZ192" s="158"/>
      <c r="AAA192" s="158"/>
      <c r="AAB192" s="158"/>
      <c r="AAC192" s="158"/>
      <c r="AAD192" s="158"/>
      <c r="AAE192" s="158"/>
      <c r="AAF192" s="158"/>
      <c r="AAG192" s="158"/>
      <c r="AAH192" s="158"/>
      <c r="AAI192" s="158"/>
      <c r="AAJ192" s="158"/>
      <c r="AAK192" s="158"/>
      <c r="AAL192" s="158"/>
      <c r="AAM192" s="158"/>
      <c r="AAN192" s="158"/>
      <c r="AAO192" s="158"/>
      <c r="AAP192" s="158"/>
      <c r="AAQ192" s="158"/>
      <c r="AAR192" s="158"/>
      <c r="AAS192" s="158"/>
      <c r="AAT192" s="158"/>
      <c r="AAU192" s="158"/>
      <c r="AAV192" s="158"/>
      <c r="AAW192" s="158"/>
      <c r="AAX192" s="158"/>
      <c r="AAY192" s="158"/>
      <c r="AAZ192" s="158"/>
      <c r="ABA192" s="158"/>
      <c r="ABB192" s="158"/>
      <c r="ABC192" s="158"/>
      <c r="ABD192" s="158"/>
      <c r="ABE192" s="158"/>
      <c r="ABF192" s="158"/>
      <c r="ABG192" s="158"/>
      <c r="ABH192" s="158"/>
      <c r="ABI192" s="158"/>
      <c r="ABJ192" s="158"/>
      <c r="ABK192" s="158"/>
      <c r="ABL192" s="158"/>
      <c r="ABM192" s="158"/>
      <c r="ABN192" s="158"/>
      <c r="ABO192" s="158"/>
      <c r="ABP192" s="158"/>
      <c r="ABQ192" s="158"/>
      <c r="ABR192" s="158"/>
      <c r="ABS192" s="158"/>
      <c r="ABT192" s="158"/>
      <c r="ABU192" s="158"/>
      <c r="ABV192" s="158"/>
      <c r="ABW192" s="158"/>
      <c r="ABX192" s="158"/>
      <c r="ABY192" s="158"/>
      <c r="ABZ192" s="158"/>
      <c r="ACA192" s="158"/>
      <c r="ACB192" s="158"/>
      <c r="ACC192" s="158"/>
      <c r="ACD192" s="158"/>
      <c r="ACE192" s="158"/>
      <c r="ACF192" s="158"/>
      <c r="ACG192" s="158"/>
      <c r="ACH192" s="158"/>
      <c r="ACI192" s="158"/>
      <c r="ACJ192" s="158"/>
      <c r="ACK192" s="158"/>
      <c r="ACL192" s="158"/>
      <c r="ACM192" s="158"/>
      <c r="ACN192" s="158"/>
      <c r="ACO192" s="158"/>
      <c r="ACP192" s="158"/>
      <c r="ACQ192" s="158"/>
      <c r="ACR192" s="159"/>
      <c r="ACS192" s="160">
        <f t="array" ref="ACS192">SUM(IF(RIGHT($Q192:$ACR192)=ACS$11,IFERROR(--LEFT($Q192:$ACR192,LEN($Q192:$ACR192)-1),0)))</f>
        <v>0</v>
      </c>
      <c r="ACT192" s="160">
        <f t="array" ref="ACT192">SUM(IF(RIGHT($Q192:$ACR192)=ACT$11,IFERROR(--LEFT($Q192:$ACR192,LEN($Q192:$ACR192)-1),0)))</f>
        <v>0</v>
      </c>
      <c r="ACU192" s="160">
        <f t="array" ref="ACU192">SUM(IF(RIGHT($Q192:$ACR192)=ACU$11,IFERROR(--LEFT($Q192:$ACR192,LEN($Q192:$ACR192)-1),0)))</f>
        <v>0</v>
      </c>
      <c r="ACV192" s="160">
        <f t="array" ref="ACV192">SUM(IF(RIGHT($Q192:$ACR192)=ACV$11,IFERROR(--LEFT($Q192:$ACR192,LEN($Q192:$ACR192)-1),0)))</f>
        <v>0</v>
      </c>
      <c r="ACW192" s="160">
        <f t="array" ref="ACW192">SUM(IF(RIGHT($Q192:$ACR192)=ACW$11,IFERROR(--LEFT($Q192:$ACR192,LEN($Q192:$ACR192)-1),0)))</f>
        <v>0</v>
      </c>
      <c r="ACX192" s="160">
        <f t="array" ref="ACX192">SUM(IF(RIGHT($Q192:$ACR192)=ACX$11,IFERROR(--LEFT($Q192:$ACR192,LEN($Q192:$ACR192)-1),0)))</f>
        <v>0</v>
      </c>
      <c r="ACY192" s="160">
        <f t="array" ref="ACY192">SUM(IF(RIGHT($Q192:$ACR192)=ACY$11,IFERROR(--LEFT($Q192:$ACR192,LEN($Q192:$ACR192)-1),0)))</f>
        <v>0</v>
      </c>
      <c r="ACZ192" s="160">
        <f t="array" ref="ACZ192">SUM(IF(RIGHT($Q192:$ACR192)=ACZ$11,IFERROR(--LEFT($Q192:$ACR192,LEN($Q192:$ACR192)-1),0)))</f>
        <v>0</v>
      </c>
      <c r="ADA192" s="158">
        <f t="shared" si="2287"/>
        <v>0</v>
      </c>
      <c r="ADB192" s="158">
        <f t="shared" si="2288"/>
        <v>0</v>
      </c>
      <c r="ADC192" s="158">
        <f t="shared" si="2289"/>
        <v>0</v>
      </c>
      <c r="ADD192" s="158">
        <f t="shared" si="2290"/>
        <v>0</v>
      </c>
      <c r="ADE192" s="158">
        <f t="shared" si="2291"/>
        <v>0</v>
      </c>
      <c r="ADF192" s="158">
        <f t="shared" si="2292"/>
        <v>0</v>
      </c>
      <c r="ADG192" s="158">
        <f t="shared" si="2293"/>
        <v>0</v>
      </c>
      <c r="ADH192" s="158">
        <f t="shared" si="2294"/>
        <v>0</v>
      </c>
      <c r="ADI192" s="160">
        <f t="array" ref="ADI192">SUM(IF(RIGHT($Q192:$ACR192)=ADI$11,IFERROR(--LEFT($Q192:$ACR192,LEN($Q192:$ACR192)-1),0)))</f>
        <v>0</v>
      </c>
      <c r="ADJ192" s="152">
        <f t="shared" si="2295"/>
        <v>0</v>
      </c>
      <c r="AEC192" s="143"/>
      <c r="AEO192" s="108"/>
      <c r="AEP192" s="108"/>
      <c r="AEQ192" s="108"/>
      <c r="AER192" s="108"/>
      <c r="AES192" s="108"/>
      <c r="AET192" s="108"/>
      <c r="AEU192" s="108"/>
      <c r="AEV192" s="108"/>
      <c r="AEW192" s="143"/>
      <c r="AFI192" s="108"/>
      <c r="AFJ192" s="108"/>
      <c r="AFK192" s="108"/>
      <c r="AFL192" s="108"/>
      <c r="AFM192" s="108"/>
      <c r="AFN192" s="108"/>
      <c r="AFO192" s="108"/>
      <c r="AFP192" s="108"/>
      <c r="AFQ192" s="143"/>
      <c r="AGC192" s="108"/>
      <c r="AGD192" s="108"/>
      <c r="AGE192" s="108"/>
      <c r="AGF192" s="108"/>
      <c r="AGG192" s="108"/>
      <c r="AGH192" s="108"/>
      <c r="AGI192" s="108"/>
      <c r="AGJ192" s="108"/>
      <c r="AGK192" s="143"/>
      <c r="AGW192" s="108"/>
      <c r="AGX192" s="108"/>
      <c r="AGY192" s="108"/>
      <c r="AGZ192" s="108"/>
      <c r="AHA192" s="108"/>
      <c r="AHB192" s="108"/>
      <c r="AHC192" s="108"/>
      <c r="AHD192" s="108"/>
      <c r="AHE192" s="143"/>
      <c r="AHQ192" s="108"/>
      <c r="AHR192" s="108"/>
      <c r="AHS192" s="108"/>
      <c r="AHT192" s="108"/>
      <c r="AHU192" s="108"/>
      <c r="AHV192" s="108"/>
      <c r="AHW192" s="108"/>
      <c r="AHX192" s="108"/>
      <c r="AHY192" s="143"/>
      <c r="AIK192" s="108"/>
      <c r="AIL192" s="108"/>
      <c r="AIM192" s="108"/>
      <c r="AIN192" s="108"/>
      <c r="AIO192" s="108"/>
      <c r="AIP192" s="108"/>
      <c r="AIQ192" s="108"/>
      <c r="AIR192" s="108"/>
      <c r="AIS192" s="143"/>
      <c r="AJE192" s="108"/>
      <c r="AJF192" s="108"/>
      <c r="AJG192" s="108"/>
      <c r="AJH192" s="108"/>
      <c r="AJI192" s="108"/>
      <c r="AJJ192" s="108"/>
      <c r="AJK192" s="108"/>
      <c r="AJL192" s="108"/>
      <c r="AJM192" s="143"/>
      <c r="AJY192" s="108"/>
      <c r="AJZ192" s="108"/>
      <c r="AKA192" s="108"/>
      <c r="AKB192" s="108"/>
      <c r="AKC192" s="108"/>
      <c r="AKD192" s="108"/>
      <c r="AKE192" s="108"/>
      <c r="AKF192" s="108"/>
      <c r="AKG192" s="143"/>
      <c r="AKS192" s="108"/>
      <c r="AKT192" s="108"/>
      <c r="AKU192" s="108"/>
      <c r="AKV192" s="108"/>
      <c r="AKW192" s="108"/>
      <c r="AKX192" s="108"/>
      <c r="AKY192" s="108"/>
      <c r="AKZ192" s="108"/>
      <c r="ALA192" s="143"/>
      <c r="ALM192" s="108"/>
      <c r="ALN192" s="108"/>
      <c r="ALO192" s="108"/>
      <c r="ALP192" s="108"/>
      <c r="ALQ192" s="108"/>
      <c r="ALR192" s="108"/>
      <c r="ALS192" s="108"/>
      <c r="ALT192" s="108"/>
      <c r="ALU192" s="143"/>
      <c r="AMG192" s="108"/>
      <c r="AMH192" s="108"/>
      <c r="AMI192" s="108"/>
      <c r="AMJ192" s="108"/>
      <c r="AMK192" s="108"/>
      <c r="AML192" s="108"/>
      <c r="AMM192" s="108"/>
      <c r="AMN192" s="108"/>
    </row>
    <row r="193" spans="2:1028" x14ac:dyDescent="0.25">
      <c r="B193" s="24">
        <v>182</v>
      </c>
      <c r="C193" s="24"/>
      <c r="D193" s="25"/>
      <c r="E193" s="25"/>
      <c r="F193" s="24"/>
      <c r="G193" s="153"/>
      <c r="H193" s="154"/>
      <c r="I193" s="23"/>
      <c r="J193" s="23"/>
      <c r="K193" s="23"/>
      <c r="L193" s="23"/>
      <c r="M193" s="23"/>
      <c r="N193" s="23"/>
      <c r="O193" s="23"/>
      <c r="P193" s="155"/>
      <c r="Q193" s="156"/>
      <c r="R193" s="157"/>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c r="BS193" s="158"/>
      <c r="BT193" s="158"/>
      <c r="BU193" s="158"/>
      <c r="BV193" s="158"/>
      <c r="BW193" s="158"/>
      <c r="BX193" s="158"/>
      <c r="BY193" s="158"/>
      <c r="BZ193" s="158"/>
      <c r="CA193" s="158"/>
      <c r="CB193" s="158"/>
      <c r="CC193" s="158"/>
      <c r="CD193" s="158"/>
      <c r="CE193" s="158"/>
      <c r="CF193" s="158"/>
      <c r="CG193" s="158"/>
      <c r="CH193" s="158"/>
      <c r="CI193" s="158"/>
      <c r="CJ193" s="158"/>
      <c r="CK193" s="158"/>
      <c r="CL193" s="158"/>
      <c r="CM193" s="158"/>
      <c r="CN193" s="158"/>
      <c r="CO193" s="158"/>
      <c r="CP193" s="158"/>
      <c r="CQ193" s="158"/>
      <c r="CR193" s="158"/>
      <c r="CS193" s="158"/>
      <c r="CT193" s="158"/>
      <c r="CU193" s="158"/>
      <c r="CV193" s="158"/>
      <c r="CW193" s="158"/>
      <c r="CX193" s="158"/>
      <c r="CY193" s="158"/>
      <c r="CZ193" s="158"/>
      <c r="DA193" s="158"/>
      <c r="DB193" s="158"/>
      <c r="DC193" s="158"/>
      <c r="DD193" s="158"/>
      <c r="DE193" s="158"/>
      <c r="DF193" s="158"/>
      <c r="DG193" s="158"/>
      <c r="DH193" s="158"/>
      <c r="DI193" s="158"/>
      <c r="DJ193" s="158"/>
      <c r="DK193" s="158"/>
      <c r="DL193" s="158"/>
      <c r="DM193" s="158"/>
      <c r="DN193" s="158"/>
      <c r="DO193" s="158"/>
      <c r="DP193" s="158"/>
      <c r="DQ193" s="158"/>
      <c r="DR193" s="158"/>
      <c r="DS193" s="158"/>
      <c r="DT193" s="158"/>
      <c r="DU193" s="158"/>
      <c r="DV193" s="158"/>
      <c r="DW193" s="158"/>
      <c r="DX193" s="158"/>
      <c r="DY193" s="158"/>
      <c r="DZ193" s="158"/>
      <c r="EA193" s="158"/>
      <c r="EB193" s="158"/>
      <c r="EC193" s="158"/>
      <c r="ED193" s="158"/>
      <c r="EE193" s="158"/>
      <c r="EF193" s="158"/>
      <c r="EG193" s="158"/>
      <c r="EH193" s="158"/>
      <c r="EI193" s="158"/>
      <c r="EJ193" s="158"/>
      <c r="EK193" s="158"/>
      <c r="EL193" s="158"/>
      <c r="EM193" s="158"/>
      <c r="EN193" s="158"/>
      <c r="EO193" s="158"/>
      <c r="EP193" s="158"/>
      <c r="EQ193" s="158"/>
      <c r="ER193" s="158"/>
      <c r="ES193" s="158"/>
      <c r="ET193" s="158"/>
      <c r="EU193" s="158"/>
      <c r="EV193" s="158"/>
      <c r="EW193" s="158"/>
      <c r="EX193" s="158"/>
      <c r="EY193" s="158"/>
      <c r="EZ193" s="158"/>
      <c r="FA193" s="158"/>
      <c r="FB193" s="158"/>
      <c r="FC193" s="158"/>
      <c r="FD193" s="158"/>
      <c r="FE193" s="158"/>
      <c r="FF193" s="158"/>
      <c r="FG193" s="158"/>
      <c r="FH193" s="158"/>
      <c r="FI193" s="158"/>
      <c r="FJ193" s="158"/>
      <c r="FK193" s="158"/>
      <c r="FL193" s="158"/>
      <c r="FM193" s="158"/>
      <c r="FN193" s="158"/>
      <c r="FO193" s="158"/>
      <c r="FP193" s="158"/>
      <c r="FQ193" s="158"/>
      <c r="FR193" s="158"/>
      <c r="FS193" s="158"/>
      <c r="FT193" s="158"/>
      <c r="FU193" s="158"/>
      <c r="FV193" s="158"/>
      <c r="FW193" s="158"/>
      <c r="FX193" s="158"/>
      <c r="FY193" s="158"/>
      <c r="FZ193" s="158"/>
      <c r="GA193" s="158"/>
      <c r="GB193" s="158"/>
      <c r="GC193" s="158"/>
      <c r="GD193" s="158"/>
      <c r="GE193" s="158"/>
      <c r="GF193" s="158"/>
      <c r="GG193" s="158"/>
      <c r="GH193" s="158"/>
      <c r="GI193" s="158"/>
      <c r="GJ193" s="158"/>
      <c r="GK193" s="158"/>
      <c r="GL193" s="158"/>
      <c r="GM193" s="158"/>
      <c r="GN193" s="158"/>
      <c r="GO193" s="158"/>
      <c r="GP193" s="158"/>
      <c r="GQ193" s="158"/>
      <c r="GR193" s="158"/>
      <c r="GS193" s="158"/>
      <c r="GT193" s="158"/>
      <c r="GU193" s="158"/>
      <c r="GV193" s="158"/>
      <c r="GW193" s="158"/>
      <c r="GX193" s="158"/>
      <c r="GY193" s="158"/>
      <c r="GZ193" s="158"/>
      <c r="HA193" s="158"/>
      <c r="HB193" s="158"/>
      <c r="HC193" s="158"/>
      <c r="HD193" s="158"/>
      <c r="HE193" s="158"/>
      <c r="HF193" s="158"/>
      <c r="HG193" s="158"/>
      <c r="HH193" s="158"/>
      <c r="HI193" s="158"/>
      <c r="HJ193" s="158"/>
      <c r="HK193" s="158"/>
      <c r="HL193" s="158"/>
      <c r="HM193" s="158"/>
      <c r="HN193" s="158"/>
      <c r="HO193" s="158"/>
      <c r="HP193" s="158"/>
      <c r="HQ193" s="158"/>
      <c r="HR193" s="158"/>
      <c r="HS193" s="158"/>
      <c r="HT193" s="158"/>
      <c r="HU193" s="158"/>
      <c r="HV193" s="158"/>
      <c r="HW193" s="158"/>
      <c r="HX193" s="158"/>
      <c r="HY193" s="158"/>
      <c r="HZ193" s="158"/>
      <c r="IA193" s="158"/>
      <c r="IB193" s="158"/>
      <c r="IC193" s="158"/>
      <c r="ID193" s="158"/>
      <c r="IE193" s="158"/>
      <c r="IF193" s="158"/>
      <c r="IG193" s="158"/>
      <c r="IH193" s="158"/>
      <c r="II193" s="158"/>
      <c r="IJ193" s="158"/>
      <c r="IK193" s="158"/>
      <c r="IL193" s="158"/>
      <c r="IM193" s="158"/>
      <c r="IN193" s="158"/>
      <c r="IO193" s="158"/>
      <c r="IP193" s="158"/>
      <c r="IQ193" s="158"/>
      <c r="IR193" s="158"/>
      <c r="IS193" s="158"/>
      <c r="IT193" s="158"/>
      <c r="IU193" s="158"/>
      <c r="IV193" s="158"/>
      <c r="IW193" s="158"/>
      <c r="IX193" s="158"/>
      <c r="IY193" s="158"/>
      <c r="IZ193" s="158"/>
      <c r="JA193" s="158"/>
      <c r="JB193" s="158"/>
      <c r="JC193" s="158"/>
      <c r="JD193" s="158"/>
      <c r="JE193" s="158"/>
      <c r="JF193" s="158"/>
      <c r="JG193" s="158"/>
      <c r="JH193" s="158"/>
      <c r="JI193" s="158"/>
      <c r="JJ193" s="158"/>
      <c r="JK193" s="158"/>
      <c r="JL193" s="158"/>
      <c r="JM193" s="158"/>
      <c r="JN193" s="158"/>
      <c r="JO193" s="158"/>
      <c r="JP193" s="158"/>
      <c r="JQ193" s="158"/>
      <c r="JR193" s="158"/>
      <c r="JS193" s="158"/>
      <c r="JT193" s="158"/>
      <c r="JU193" s="158"/>
      <c r="JV193" s="158"/>
      <c r="JW193" s="158"/>
      <c r="JX193" s="158"/>
      <c r="JY193" s="158"/>
      <c r="JZ193" s="158"/>
      <c r="KA193" s="158"/>
      <c r="KB193" s="158"/>
      <c r="KC193" s="158"/>
      <c r="KD193" s="158"/>
      <c r="KE193" s="158"/>
      <c r="KF193" s="158"/>
      <c r="KG193" s="158"/>
      <c r="KH193" s="158"/>
      <c r="KI193" s="158"/>
      <c r="KJ193" s="158"/>
      <c r="KK193" s="158"/>
      <c r="KL193" s="158"/>
      <c r="KM193" s="158"/>
      <c r="KN193" s="158"/>
      <c r="KO193" s="158"/>
      <c r="KP193" s="158"/>
      <c r="KQ193" s="158"/>
      <c r="KR193" s="158"/>
      <c r="KS193" s="158"/>
      <c r="KT193" s="158"/>
      <c r="KU193" s="158"/>
      <c r="KV193" s="158"/>
      <c r="KW193" s="158"/>
      <c r="KX193" s="158"/>
      <c r="KY193" s="158"/>
      <c r="KZ193" s="158"/>
      <c r="LA193" s="158"/>
      <c r="LB193" s="158"/>
      <c r="LC193" s="158"/>
      <c r="LD193" s="158"/>
      <c r="LE193" s="158"/>
      <c r="LF193" s="158"/>
      <c r="LG193" s="158"/>
      <c r="LH193" s="158"/>
      <c r="LI193" s="158"/>
      <c r="LJ193" s="158"/>
      <c r="LK193" s="158"/>
      <c r="LL193" s="158"/>
      <c r="LM193" s="158"/>
      <c r="LN193" s="158"/>
      <c r="LO193" s="158"/>
      <c r="LP193" s="158"/>
      <c r="LQ193" s="158"/>
      <c r="LR193" s="158"/>
      <c r="LS193" s="158"/>
      <c r="LT193" s="158"/>
      <c r="LU193" s="158"/>
      <c r="LV193" s="158"/>
      <c r="LW193" s="158"/>
      <c r="LX193" s="158"/>
      <c r="LY193" s="158"/>
      <c r="LZ193" s="158"/>
      <c r="MA193" s="158"/>
      <c r="MB193" s="158"/>
      <c r="MC193" s="158"/>
      <c r="MD193" s="158"/>
      <c r="ME193" s="158"/>
      <c r="MF193" s="158"/>
      <c r="MG193" s="158"/>
      <c r="MH193" s="158"/>
      <c r="MI193" s="158"/>
      <c r="MJ193" s="158"/>
      <c r="MK193" s="158"/>
      <c r="ML193" s="158"/>
      <c r="MM193" s="158"/>
      <c r="MN193" s="158"/>
      <c r="MO193" s="158"/>
      <c r="MP193" s="158"/>
      <c r="MQ193" s="158"/>
      <c r="MR193" s="158"/>
      <c r="MS193" s="158"/>
      <c r="MT193" s="158"/>
      <c r="MU193" s="158"/>
      <c r="MV193" s="158"/>
      <c r="MW193" s="158"/>
      <c r="MX193" s="158"/>
      <c r="MY193" s="158"/>
      <c r="MZ193" s="158"/>
      <c r="NA193" s="158"/>
      <c r="NB193" s="158"/>
      <c r="NC193" s="158"/>
      <c r="ND193" s="158"/>
      <c r="NE193" s="158"/>
      <c r="NF193" s="158"/>
      <c r="NG193" s="158"/>
      <c r="NH193" s="158"/>
      <c r="NI193" s="158"/>
      <c r="NJ193" s="158"/>
      <c r="NK193" s="158"/>
      <c r="NL193" s="158"/>
      <c r="NM193" s="158"/>
      <c r="NN193" s="158"/>
      <c r="NO193" s="158"/>
      <c r="NP193" s="158"/>
      <c r="NQ193" s="158"/>
      <c r="NR193" s="158"/>
      <c r="NS193" s="158"/>
      <c r="NT193" s="158"/>
      <c r="NU193" s="158"/>
      <c r="NV193" s="158"/>
      <c r="NW193" s="158"/>
      <c r="NX193" s="158"/>
      <c r="NY193" s="158"/>
      <c r="NZ193" s="158"/>
      <c r="OA193" s="158"/>
      <c r="OB193" s="158"/>
      <c r="OC193" s="158"/>
      <c r="OD193" s="158"/>
      <c r="OE193" s="158"/>
      <c r="OF193" s="158"/>
      <c r="OG193" s="158"/>
      <c r="OH193" s="158"/>
      <c r="OI193" s="158"/>
      <c r="OJ193" s="158"/>
      <c r="OK193" s="158"/>
      <c r="OL193" s="158"/>
      <c r="OM193" s="158"/>
      <c r="ON193" s="158"/>
      <c r="OO193" s="158"/>
      <c r="OP193" s="158"/>
      <c r="OQ193" s="158"/>
      <c r="OR193" s="158"/>
      <c r="OS193" s="158"/>
      <c r="OT193" s="158"/>
      <c r="OU193" s="158"/>
      <c r="OV193" s="158"/>
      <c r="OW193" s="158"/>
      <c r="OX193" s="158"/>
      <c r="OY193" s="158"/>
      <c r="OZ193" s="158"/>
      <c r="PA193" s="158"/>
      <c r="PB193" s="158"/>
      <c r="PC193" s="158"/>
      <c r="PD193" s="158"/>
      <c r="PE193" s="158"/>
      <c r="PF193" s="158"/>
      <c r="PG193" s="158"/>
      <c r="PH193" s="158"/>
      <c r="PI193" s="158"/>
      <c r="PJ193" s="158"/>
      <c r="PK193" s="158"/>
      <c r="PL193" s="158"/>
      <c r="PM193" s="158"/>
      <c r="PN193" s="158"/>
      <c r="PO193" s="158"/>
      <c r="PP193" s="158"/>
      <c r="PQ193" s="158"/>
      <c r="PR193" s="158"/>
      <c r="PS193" s="158"/>
      <c r="PT193" s="158"/>
      <c r="PU193" s="158"/>
      <c r="PV193" s="158"/>
      <c r="PW193" s="158"/>
      <c r="PX193" s="158"/>
      <c r="PY193" s="158"/>
      <c r="PZ193" s="158"/>
      <c r="QA193" s="158"/>
      <c r="QB193" s="158"/>
      <c r="QC193" s="158"/>
      <c r="QD193" s="158"/>
      <c r="QE193" s="158"/>
      <c r="QF193" s="158"/>
      <c r="QG193" s="158"/>
      <c r="QH193" s="158"/>
      <c r="QI193" s="158"/>
      <c r="QJ193" s="158"/>
      <c r="QK193" s="158"/>
      <c r="QL193" s="158"/>
      <c r="QM193" s="158"/>
      <c r="QN193" s="158"/>
      <c r="QO193" s="158"/>
      <c r="QP193" s="158"/>
      <c r="QQ193" s="158"/>
      <c r="QR193" s="158"/>
      <c r="QS193" s="158"/>
      <c r="QT193" s="158"/>
      <c r="QU193" s="158"/>
      <c r="QV193" s="158"/>
      <c r="QW193" s="158"/>
      <c r="QX193" s="158"/>
      <c r="QY193" s="158"/>
      <c r="QZ193" s="158"/>
      <c r="RA193" s="158"/>
      <c r="RB193" s="158"/>
      <c r="RC193" s="158"/>
      <c r="RD193" s="158"/>
      <c r="RE193" s="158"/>
      <c r="RF193" s="158"/>
      <c r="RG193" s="158"/>
      <c r="RH193" s="158"/>
      <c r="RI193" s="158"/>
      <c r="RJ193" s="158"/>
      <c r="RK193" s="158"/>
      <c r="RL193" s="158"/>
      <c r="RM193" s="158"/>
      <c r="RN193" s="158"/>
      <c r="RO193" s="158"/>
      <c r="RP193" s="158"/>
      <c r="RQ193" s="158"/>
      <c r="RR193" s="158"/>
      <c r="RS193" s="158"/>
      <c r="RT193" s="158"/>
      <c r="RU193" s="158"/>
      <c r="RV193" s="158"/>
      <c r="RW193" s="158"/>
      <c r="RX193" s="158"/>
      <c r="RY193" s="158"/>
      <c r="RZ193" s="158"/>
      <c r="SA193" s="158"/>
      <c r="SB193" s="158"/>
      <c r="SC193" s="158"/>
      <c r="SD193" s="158"/>
      <c r="SE193" s="158"/>
      <c r="SF193" s="158"/>
      <c r="SG193" s="158"/>
      <c r="SH193" s="158"/>
      <c r="SI193" s="158"/>
      <c r="SJ193" s="158"/>
      <c r="SK193" s="158"/>
      <c r="SL193" s="158"/>
      <c r="SM193" s="158"/>
      <c r="SN193" s="158"/>
      <c r="SO193" s="158"/>
      <c r="SP193" s="158"/>
      <c r="SQ193" s="158"/>
      <c r="SR193" s="158"/>
      <c r="SS193" s="158"/>
      <c r="ST193" s="158"/>
      <c r="SU193" s="158"/>
      <c r="SV193" s="158"/>
      <c r="SW193" s="158"/>
      <c r="SX193" s="158"/>
      <c r="SY193" s="158"/>
      <c r="SZ193" s="158"/>
      <c r="TA193" s="158"/>
      <c r="TB193" s="158"/>
      <c r="TC193" s="158"/>
      <c r="TD193" s="158"/>
      <c r="TE193" s="158"/>
      <c r="TF193" s="158"/>
      <c r="TG193" s="158"/>
      <c r="TH193" s="158"/>
      <c r="TI193" s="158"/>
      <c r="TJ193" s="158"/>
      <c r="TK193" s="158"/>
      <c r="TL193" s="158"/>
      <c r="TM193" s="158"/>
      <c r="TN193" s="158"/>
      <c r="TO193" s="158"/>
      <c r="TP193" s="158"/>
      <c r="TQ193" s="158"/>
      <c r="TR193" s="158"/>
      <c r="TS193" s="158"/>
      <c r="TT193" s="158"/>
      <c r="TU193" s="158"/>
      <c r="TV193" s="158"/>
      <c r="TW193" s="158"/>
      <c r="TX193" s="158"/>
      <c r="TY193" s="158"/>
      <c r="TZ193" s="158"/>
      <c r="UA193" s="158"/>
      <c r="UB193" s="158"/>
      <c r="UC193" s="158"/>
      <c r="UD193" s="158"/>
      <c r="UE193" s="158"/>
      <c r="UF193" s="158"/>
      <c r="UG193" s="158"/>
      <c r="UH193" s="158"/>
      <c r="UI193" s="158"/>
      <c r="UJ193" s="158"/>
      <c r="UK193" s="158"/>
      <c r="UL193" s="158"/>
      <c r="UM193" s="158"/>
      <c r="UN193" s="158"/>
      <c r="UO193" s="158"/>
      <c r="UP193" s="158"/>
      <c r="UQ193" s="158"/>
      <c r="UR193" s="158"/>
      <c r="US193" s="158"/>
      <c r="UT193" s="158"/>
      <c r="UU193" s="158"/>
      <c r="UV193" s="158"/>
      <c r="UW193" s="158"/>
      <c r="UX193" s="158"/>
      <c r="UY193" s="158"/>
      <c r="UZ193" s="158"/>
      <c r="VA193" s="158"/>
      <c r="VB193" s="158"/>
      <c r="VC193" s="158"/>
      <c r="VD193" s="158"/>
      <c r="VE193" s="158"/>
      <c r="VF193" s="158"/>
      <c r="VG193" s="158"/>
      <c r="VH193" s="158"/>
      <c r="VI193" s="158"/>
      <c r="VJ193" s="158"/>
      <c r="VK193" s="158"/>
      <c r="VL193" s="158"/>
      <c r="VM193" s="158"/>
      <c r="VN193" s="158"/>
      <c r="VO193" s="158"/>
      <c r="VP193" s="158"/>
      <c r="VQ193" s="158"/>
      <c r="VR193" s="158"/>
      <c r="VS193" s="158"/>
      <c r="VT193" s="158"/>
      <c r="VU193" s="158"/>
      <c r="VV193" s="158"/>
      <c r="VW193" s="158"/>
      <c r="VX193" s="158"/>
      <c r="VY193" s="158"/>
      <c r="VZ193" s="158"/>
      <c r="WA193" s="158"/>
      <c r="WB193" s="158"/>
      <c r="WC193" s="158"/>
      <c r="WD193" s="158"/>
      <c r="WE193" s="158"/>
      <c r="WF193" s="158"/>
      <c r="WG193" s="158"/>
      <c r="WH193" s="158"/>
      <c r="WI193" s="158"/>
      <c r="WJ193" s="158"/>
      <c r="WK193" s="158"/>
      <c r="WL193" s="158"/>
      <c r="WM193" s="158"/>
      <c r="WN193" s="158"/>
      <c r="WO193" s="158"/>
      <c r="WP193" s="158"/>
      <c r="WQ193" s="158"/>
      <c r="WR193" s="158"/>
      <c r="WS193" s="158"/>
      <c r="WT193" s="158"/>
      <c r="WU193" s="158"/>
      <c r="WV193" s="158"/>
      <c r="WW193" s="158"/>
      <c r="WX193" s="158"/>
      <c r="WY193" s="158"/>
      <c r="WZ193" s="158"/>
      <c r="XA193" s="158"/>
      <c r="XB193" s="158"/>
      <c r="XC193" s="158"/>
      <c r="XD193" s="158"/>
      <c r="XE193" s="158"/>
      <c r="XF193" s="158"/>
      <c r="XG193" s="158"/>
      <c r="XH193" s="158"/>
      <c r="XI193" s="158"/>
      <c r="XJ193" s="158"/>
      <c r="XK193" s="158"/>
      <c r="XL193" s="158"/>
      <c r="XM193" s="158"/>
      <c r="XN193" s="158"/>
      <c r="XO193" s="158"/>
      <c r="XP193" s="158"/>
      <c r="XQ193" s="158"/>
      <c r="XR193" s="158"/>
      <c r="XS193" s="158"/>
      <c r="XT193" s="158"/>
      <c r="XU193" s="158"/>
      <c r="XV193" s="158"/>
      <c r="XW193" s="158"/>
      <c r="XX193" s="158"/>
      <c r="XY193" s="158"/>
      <c r="XZ193" s="158"/>
      <c r="YA193" s="158"/>
      <c r="YB193" s="158"/>
      <c r="YC193" s="158"/>
      <c r="YD193" s="158"/>
      <c r="YE193" s="158"/>
      <c r="YF193" s="158"/>
      <c r="YG193" s="158"/>
      <c r="YH193" s="158"/>
      <c r="YI193" s="158"/>
      <c r="YJ193" s="158"/>
      <c r="YK193" s="158"/>
      <c r="YL193" s="158"/>
      <c r="YM193" s="158"/>
      <c r="YN193" s="158"/>
      <c r="YO193" s="158"/>
      <c r="YP193" s="158"/>
      <c r="YQ193" s="158"/>
      <c r="YR193" s="158"/>
      <c r="YS193" s="158"/>
      <c r="YT193" s="158"/>
      <c r="YU193" s="158"/>
      <c r="YV193" s="158"/>
      <c r="YW193" s="158"/>
      <c r="YX193" s="158"/>
      <c r="YY193" s="158"/>
      <c r="YZ193" s="158"/>
      <c r="ZA193" s="158"/>
      <c r="ZB193" s="158"/>
      <c r="ZC193" s="158"/>
      <c r="ZD193" s="158"/>
      <c r="ZE193" s="158"/>
      <c r="ZF193" s="158"/>
      <c r="ZG193" s="158"/>
      <c r="ZH193" s="158"/>
      <c r="ZI193" s="158"/>
      <c r="ZJ193" s="158"/>
      <c r="ZK193" s="158"/>
      <c r="ZL193" s="158"/>
      <c r="ZM193" s="158"/>
      <c r="ZN193" s="158"/>
      <c r="ZO193" s="158"/>
      <c r="ZP193" s="158"/>
      <c r="ZQ193" s="158"/>
      <c r="ZR193" s="158"/>
      <c r="ZS193" s="158"/>
      <c r="ZT193" s="158"/>
      <c r="ZU193" s="158"/>
      <c r="ZV193" s="158"/>
      <c r="ZW193" s="158"/>
      <c r="ZX193" s="158"/>
      <c r="ZY193" s="158"/>
      <c r="ZZ193" s="158"/>
      <c r="AAA193" s="158"/>
      <c r="AAB193" s="158"/>
      <c r="AAC193" s="158"/>
      <c r="AAD193" s="158"/>
      <c r="AAE193" s="158"/>
      <c r="AAF193" s="158"/>
      <c r="AAG193" s="158"/>
      <c r="AAH193" s="158"/>
      <c r="AAI193" s="158"/>
      <c r="AAJ193" s="158"/>
      <c r="AAK193" s="158"/>
      <c r="AAL193" s="158"/>
      <c r="AAM193" s="158"/>
      <c r="AAN193" s="158"/>
      <c r="AAO193" s="158"/>
      <c r="AAP193" s="158"/>
      <c r="AAQ193" s="158"/>
      <c r="AAR193" s="158"/>
      <c r="AAS193" s="158"/>
      <c r="AAT193" s="158"/>
      <c r="AAU193" s="158"/>
      <c r="AAV193" s="158"/>
      <c r="AAW193" s="158"/>
      <c r="AAX193" s="158"/>
      <c r="AAY193" s="158"/>
      <c r="AAZ193" s="158"/>
      <c r="ABA193" s="158"/>
      <c r="ABB193" s="158"/>
      <c r="ABC193" s="158"/>
      <c r="ABD193" s="158"/>
      <c r="ABE193" s="158"/>
      <c r="ABF193" s="158"/>
      <c r="ABG193" s="158"/>
      <c r="ABH193" s="158"/>
      <c r="ABI193" s="158"/>
      <c r="ABJ193" s="158"/>
      <c r="ABK193" s="158"/>
      <c r="ABL193" s="158"/>
      <c r="ABM193" s="158"/>
      <c r="ABN193" s="158"/>
      <c r="ABO193" s="158"/>
      <c r="ABP193" s="158"/>
      <c r="ABQ193" s="158"/>
      <c r="ABR193" s="158"/>
      <c r="ABS193" s="158"/>
      <c r="ABT193" s="158"/>
      <c r="ABU193" s="158"/>
      <c r="ABV193" s="158"/>
      <c r="ABW193" s="158"/>
      <c r="ABX193" s="158"/>
      <c r="ABY193" s="158"/>
      <c r="ABZ193" s="158"/>
      <c r="ACA193" s="158"/>
      <c r="ACB193" s="158"/>
      <c r="ACC193" s="158"/>
      <c r="ACD193" s="158"/>
      <c r="ACE193" s="158"/>
      <c r="ACF193" s="158"/>
      <c r="ACG193" s="158"/>
      <c r="ACH193" s="158"/>
      <c r="ACI193" s="158"/>
      <c r="ACJ193" s="158"/>
      <c r="ACK193" s="158"/>
      <c r="ACL193" s="158"/>
      <c r="ACM193" s="158"/>
      <c r="ACN193" s="158"/>
      <c r="ACO193" s="158"/>
      <c r="ACP193" s="158"/>
      <c r="ACQ193" s="158"/>
      <c r="ACR193" s="159"/>
      <c r="ACS193" s="160">
        <f t="array" ref="ACS193">SUM(IF(RIGHT($Q193:$ACR193)=ACS$11,IFERROR(--LEFT($Q193:$ACR193,LEN($Q193:$ACR193)-1),0)))</f>
        <v>0</v>
      </c>
      <c r="ACT193" s="160">
        <f t="array" ref="ACT193">SUM(IF(RIGHT($Q193:$ACR193)=ACT$11,IFERROR(--LEFT($Q193:$ACR193,LEN($Q193:$ACR193)-1),0)))</f>
        <v>0</v>
      </c>
      <c r="ACU193" s="160">
        <f t="array" ref="ACU193">SUM(IF(RIGHT($Q193:$ACR193)=ACU$11,IFERROR(--LEFT($Q193:$ACR193,LEN($Q193:$ACR193)-1),0)))</f>
        <v>0</v>
      </c>
      <c r="ACV193" s="160">
        <f t="array" ref="ACV193">SUM(IF(RIGHT($Q193:$ACR193)=ACV$11,IFERROR(--LEFT($Q193:$ACR193,LEN($Q193:$ACR193)-1),0)))</f>
        <v>0</v>
      </c>
      <c r="ACW193" s="160">
        <f t="array" ref="ACW193">SUM(IF(RIGHT($Q193:$ACR193)=ACW$11,IFERROR(--LEFT($Q193:$ACR193,LEN($Q193:$ACR193)-1),0)))</f>
        <v>0</v>
      </c>
      <c r="ACX193" s="160">
        <f t="array" ref="ACX193">SUM(IF(RIGHT($Q193:$ACR193)=ACX$11,IFERROR(--LEFT($Q193:$ACR193,LEN($Q193:$ACR193)-1),0)))</f>
        <v>0</v>
      </c>
      <c r="ACY193" s="160">
        <f t="array" ref="ACY193">SUM(IF(RIGHT($Q193:$ACR193)=ACY$11,IFERROR(--LEFT($Q193:$ACR193,LEN($Q193:$ACR193)-1),0)))</f>
        <v>0</v>
      </c>
      <c r="ACZ193" s="160">
        <f t="array" ref="ACZ193">SUM(IF(RIGHT($Q193:$ACR193)=ACZ$11,IFERROR(--LEFT($Q193:$ACR193,LEN($Q193:$ACR193)-1),0)))</f>
        <v>0</v>
      </c>
      <c r="ADA193" s="158">
        <f t="shared" si="2287"/>
        <v>0</v>
      </c>
      <c r="ADB193" s="158">
        <f t="shared" si="2288"/>
        <v>0</v>
      </c>
      <c r="ADC193" s="158">
        <f t="shared" si="2289"/>
        <v>0</v>
      </c>
      <c r="ADD193" s="158">
        <f t="shared" si="2290"/>
        <v>0</v>
      </c>
      <c r="ADE193" s="158">
        <f t="shared" si="2291"/>
        <v>0</v>
      </c>
      <c r="ADF193" s="158">
        <f t="shared" si="2292"/>
        <v>0</v>
      </c>
      <c r="ADG193" s="158">
        <f t="shared" si="2293"/>
        <v>0</v>
      </c>
      <c r="ADH193" s="158">
        <f t="shared" si="2294"/>
        <v>0</v>
      </c>
      <c r="ADI193" s="160">
        <f t="array" ref="ADI193">SUM(IF(RIGHT($Q193:$ACR193)=ADI$11,IFERROR(--LEFT($Q193:$ACR193,LEN($Q193:$ACR193)-1),0)))</f>
        <v>0</v>
      </c>
      <c r="ADJ193" s="152">
        <f t="shared" si="2295"/>
        <v>0</v>
      </c>
      <c r="AEC193" s="143"/>
      <c r="AEO193" s="108"/>
      <c r="AEP193" s="108"/>
      <c r="AEQ193" s="108"/>
      <c r="AER193" s="108"/>
      <c r="AES193" s="108"/>
      <c r="AET193" s="108"/>
      <c r="AEU193" s="108"/>
      <c r="AEV193" s="108"/>
      <c r="AEW193" s="143"/>
      <c r="AFI193" s="108"/>
      <c r="AFJ193" s="108"/>
      <c r="AFK193" s="108"/>
      <c r="AFL193" s="108"/>
      <c r="AFM193" s="108"/>
      <c r="AFN193" s="108"/>
      <c r="AFO193" s="108"/>
      <c r="AFP193" s="108"/>
      <c r="AFQ193" s="143"/>
      <c r="AGC193" s="108"/>
      <c r="AGD193" s="108"/>
      <c r="AGE193" s="108"/>
      <c r="AGF193" s="108"/>
      <c r="AGG193" s="108"/>
      <c r="AGH193" s="108"/>
      <c r="AGI193" s="108"/>
      <c r="AGJ193" s="108"/>
      <c r="AGK193" s="143"/>
      <c r="AGW193" s="108"/>
      <c r="AGX193" s="108"/>
      <c r="AGY193" s="108"/>
      <c r="AGZ193" s="108"/>
      <c r="AHA193" s="108"/>
      <c r="AHB193" s="108"/>
      <c r="AHC193" s="108"/>
      <c r="AHD193" s="108"/>
      <c r="AHE193" s="143"/>
      <c r="AHQ193" s="108"/>
      <c r="AHR193" s="108"/>
      <c r="AHS193" s="108"/>
      <c r="AHT193" s="108"/>
      <c r="AHU193" s="108"/>
      <c r="AHV193" s="108"/>
      <c r="AHW193" s="108"/>
      <c r="AHX193" s="108"/>
      <c r="AHY193" s="143"/>
      <c r="AIK193" s="108"/>
      <c r="AIL193" s="108"/>
      <c r="AIM193" s="108"/>
      <c r="AIN193" s="108"/>
      <c r="AIO193" s="108"/>
      <c r="AIP193" s="108"/>
      <c r="AIQ193" s="108"/>
      <c r="AIR193" s="108"/>
      <c r="AIS193" s="143"/>
      <c r="AJE193" s="108"/>
      <c r="AJF193" s="108"/>
      <c r="AJG193" s="108"/>
      <c r="AJH193" s="108"/>
      <c r="AJI193" s="108"/>
      <c r="AJJ193" s="108"/>
      <c r="AJK193" s="108"/>
      <c r="AJL193" s="108"/>
      <c r="AJM193" s="143"/>
      <c r="AJY193" s="108"/>
      <c r="AJZ193" s="108"/>
      <c r="AKA193" s="108"/>
      <c r="AKB193" s="108"/>
      <c r="AKC193" s="108"/>
      <c r="AKD193" s="108"/>
      <c r="AKE193" s="108"/>
      <c r="AKF193" s="108"/>
      <c r="AKG193" s="143"/>
      <c r="AKS193" s="108"/>
      <c r="AKT193" s="108"/>
      <c r="AKU193" s="108"/>
      <c r="AKV193" s="108"/>
      <c r="AKW193" s="108"/>
      <c r="AKX193" s="108"/>
      <c r="AKY193" s="108"/>
      <c r="AKZ193" s="108"/>
      <c r="ALA193" s="143"/>
      <c r="ALM193" s="108"/>
      <c r="ALN193" s="108"/>
      <c r="ALO193" s="108"/>
      <c r="ALP193" s="108"/>
      <c r="ALQ193" s="108"/>
      <c r="ALR193" s="108"/>
      <c r="ALS193" s="108"/>
      <c r="ALT193" s="108"/>
      <c r="ALU193" s="143"/>
      <c r="AMG193" s="108"/>
      <c r="AMH193" s="108"/>
      <c r="AMI193" s="108"/>
      <c r="AMJ193" s="108"/>
      <c r="AMK193" s="108"/>
      <c r="AML193" s="108"/>
      <c r="AMM193" s="108"/>
      <c r="AMN193" s="108"/>
    </row>
    <row r="194" spans="2:1028" x14ac:dyDescent="0.25">
      <c r="B194" s="24">
        <v>183</v>
      </c>
      <c r="C194" s="24"/>
      <c r="D194" s="25"/>
      <c r="E194" s="25"/>
      <c r="F194" s="24"/>
      <c r="G194" s="153"/>
      <c r="H194" s="154"/>
      <c r="I194" s="23"/>
      <c r="J194" s="23"/>
      <c r="K194" s="23"/>
      <c r="L194" s="23"/>
      <c r="M194" s="23"/>
      <c r="N194" s="23"/>
      <c r="O194" s="23"/>
      <c r="P194" s="155"/>
      <c r="Q194" s="156"/>
      <c r="R194" s="157"/>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c r="BS194" s="158"/>
      <c r="BT194" s="158"/>
      <c r="BU194" s="158"/>
      <c r="BV194" s="158"/>
      <c r="BW194" s="158"/>
      <c r="BX194" s="158"/>
      <c r="BY194" s="158"/>
      <c r="BZ194" s="158"/>
      <c r="CA194" s="158"/>
      <c r="CB194" s="158"/>
      <c r="CC194" s="158"/>
      <c r="CD194" s="158"/>
      <c r="CE194" s="158"/>
      <c r="CF194" s="158"/>
      <c r="CG194" s="158"/>
      <c r="CH194" s="158"/>
      <c r="CI194" s="158"/>
      <c r="CJ194" s="158"/>
      <c r="CK194" s="158"/>
      <c r="CL194" s="158"/>
      <c r="CM194" s="158"/>
      <c r="CN194" s="158"/>
      <c r="CO194" s="158"/>
      <c r="CP194" s="158"/>
      <c r="CQ194" s="158"/>
      <c r="CR194" s="158"/>
      <c r="CS194" s="158"/>
      <c r="CT194" s="158"/>
      <c r="CU194" s="158"/>
      <c r="CV194" s="158"/>
      <c r="CW194" s="158"/>
      <c r="CX194" s="158"/>
      <c r="CY194" s="158"/>
      <c r="CZ194" s="158"/>
      <c r="DA194" s="158"/>
      <c r="DB194" s="158"/>
      <c r="DC194" s="158"/>
      <c r="DD194" s="158"/>
      <c r="DE194" s="158"/>
      <c r="DF194" s="158"/>
      <c r="DG194" s="158"/>
      <c r="DH194" s="158"/>
      <c r="DI194" s="158"/>
      <c r="DJ194" s="158"/>
      <c r="DK194" s="158"/>
      <c r="DL194" s="158"/>
      <c r="DM194" s="158"/>
      <c r="DN194" s="158"/>
      <c r="DO194" s="158"/>
      <c r="DP194" s="158"/>
      <c r="DQ194" s="158"/>
      <c r="DR194" s="158"/>
      <c r="DS194" s="158"/>
      <c r="DT194" s="158"/>
      <c r="DU194" s="158"/>
      <c r="DV194" s="158"/>
      <c r="DW194" s="158"/>
      <c r="DX194" s="158"/>
      <c r="DY194" s="158"/>
      <c r="DZ194" s="158"/>
      <c r="EA194" s="158"/>
      <c r="EB194" s="158"/>
      <c r="EC194" s="158"/>
      <c r="ED194" s="158"/>
      <c r="EE194" s="158"/>
      <c r="EF194" s="158"/>
      <c r="EG194" s="158"/>
      <c r="EH194" s="158"/>
      <c r="EI194" s="158"/>
      <c r="EJ194" s="158"/>
      <c r="EK194" s="158"/>
      <c r="EL194" s="158"/>
      <c r="EM194" s="158"/>
      <c r="EN194" s="158"/>
      <c r="EO194" s="158"/>
      <c r="EP194" s="158"/>
      <c r="EQ194" s="158"/>
      <c r="ER194" s="158"/>
      <c r="ES194" s="158"/>
      <c r="ET194" s="158"/>
      <c r="EU194" s="158"/>
      <c r="EV194" s="158"/>
      <c r="EW194" s="158"/>
      <c r="EX194" s="158"/>
      <c r="EY194" s="158"/>
      <c r="EZ194" s="158"/>
      <c r="FA194" s="158"/>
      <c r="FB194" s="158"/>
      <c r="FC194" s="158"/>
      <c r="FD194" s="158"/>
      <c r="FE194" s="158"/>
      <c r="FF194" s="158"/>
      <c r="FG194" s="158"/>
      <c r="FH194" s="158"/>
      <c r="FI194" s="158"/>
      <c r="FJ194" s="158"/>
      <c r="FK194" s="158"/>
      <c r="FL194" s="158"/>
      <c r="FM194" s="158"/>
      <c r="FN194" s="158"/>
      <c r="FO194" s="158"/>
      <c r="FP194" s="158"/>
      <c r="FQ194" s="158"/>
      <c r="FR194" s="158"/>
      <c r="FS194" s="158"/>
      <c r="FT194" s="158"/>
      <c r="FU194" s="158"/>
      <c r="FV194" s="158"/>
      <c r="FW194" s="158"/>
      <c r="FX194" s="158"/>
      <c r="FY194" s="158"/>
      <c r="FZ194" s="158"/>
      <c r="GA194" s="158"/>
      <c r="GB194" s="158"/>
      <c r="GC194" s="158"/>
      <c r="GD194" s="158"/>
      <c r="GE194" s="158"/>
      <c r="GF194" s="158"/>
      <c r="GG194" s="158"/>
      <c r="GH194" s="158"/>
      <c r="GI194" s="158"/>
      <c r="GJ194" s="158"/>
      <c r="GK194" s="158"/>
      <c r="GL194" s="158"/>
      <c r="GM194" s="158"/>
      <c r="GN194" s="158"/>
      <c r="GO194" s="158"/>
      <c r="GP194" s="158"/>
      <c r="GQ194" s="158"/>
      <c r="GR194" s="158"/>
      <c r="GS194" s="158"/>
      <c r="GT194" s="158"/>
      <c r="GU194" s="158"/>
      <c r="GV194" s="158"/>
      <c r="GW194" s="158"/>
      <c r="GX194" s="158"/>
      <c r="GY194" s="158"/>
      <c r="GZ194" s="158"/>
      <c r="HA194" s="158"/>
      <c r="HB194" s="158"/>
      <c r="HC194" s="158"/>
      <c r="HD194" s="158"/>
      <c r="HE194" s="158"/>
      <c r="HF194" s="158"/>
      <c r="HG194" s="158"/>
      <c r="HH194" s="158"/>
      <c r="HI194" s="158"/>
      <c r="HJ194" s="158"/>
      <c r="HK194" s="158"/>
      <c r="HL194" s="158"/>
      <c r="HM194" s="158"/>
      <c r="HN194" s="158"/>
      <c r="HO194" s="158"/>
      <c r="HP194" s="158"/>
      <c r="HQ194" s="158"/>
      <c r="HR194" s="158"/>
      <c r="HS194" s="158"/>
      <c r="HT194" s="158"/>
      <c r="HU194" s="158"/>
      <c r="HV194" s="158"/>
      <c r="HW194" s="158"/>
      <c r="HX194" s="158"/>
      <c r="HY194" s="158"/>
      <c r="HZ194" s="158"/>
      <c r="IA194" s="158"/>
      <c r="IB194" s="158"/>
      <c r="IC194" s="158"/>
      <c r="ID194" s="158"/>
      <c r="IE194" s="158"/>
      <c r="IF194" s="158"/>
      <c r="IG194" s="158"/>
      <c r="IH194" s="158"/>
      <c r="II194" s="158"/>
      <c r="IJ194" s="158"/>
      <c r="IK194" s="158"/>
      <c r="IL194" s="158"/>
      <c r="IM194" s="158"/>
      <c r="IN194" s="158"/>
      <c r="IO194" s="158"/>
      <c r="IP194" s="158"/>
      <c r="IQ194" s="158"/>
      <c r="IR194" s="158"/>
      <c r="IS194" s="158"/>
      <c r="IT194" s="158"/>
      <c r="IU194" s="158"/>
      <c r="IV194" s="158"/>
      <c r="IW194" s="158"/>
      <c r="IX194" s="158"/>
      <c r="IY194" s="158"/>
      <c r="IZ194" s="158"/>
      <c r="JA194" s="158"/>
      <c r="JB194" s="158"/>
      <c r="JC194" s="158"/>
      <c r="JD194" s="158"/>
      <c r="JE194" s="158"/>
      <c r="JF194" s="158"/>
      <c r="JG194" s="158"/>
      <c r="JH194" s="158"/>
      <c r="JI194" s="158"/>
      <c r="JJ194" s="158"/>
      <c r="JK194" s="158"/>
      <c r="JL194" s="158"/>
      <c r="JM194" s="158"/>
      <c r="JN194" s="158"/>
      <c r="JO194" s="158"/>
      <c r="JP194" s="158"/>
      <c r="JQ194" s="158"/>
      <c r="JR194" s="158"/>
      <c r="JS194" s="158"/>
      <c r="JT194" s="158"/>
      <c r="JU194" s="158"/>
      <c r="JV194" s="158"/>
      <c r="JW194" s="158"/>
      <c r="JX194" s="158"/>
      <c r="JY194" s="158"/>
      <c r="JZ194" s="158"/>
      <c r="KA194" s="158"/>
      <c r="KB194" s="158"/>
      <c r="KC194" s="158"/>
      <c r="KD194" s="158"/>
      <c r="KE194" s="158"/>
      <c r="KF194" s="158"/>
      <c r="KG194" s="158"/>
      <c r="KH194" s="158"/>
      <c r="KI194" s="158"/>
      <c r="KJ194" s="158"/>
      <c r="KK194" s="158"/>
      <c r="KL194" s="158"/>
      <c r="KM194" s="158"/>
      <c r="KN194" s="158"/>
      <c r="KO194" s="158"/>
      <c r="KP194" s="158"/>
      <c r="KQ194" s="158"/>
      <c r="KR194" s="158"/>
      <c r="KS194" s="158"/>
      <c r="KT194" s="158"/>
      <c r="KU194" s="158"/>
      <c r="KV194" s="158"/>
      <c r="KW194" s="158"/>
      <c r="KX194" s="158"/>
      <c r="KY194" s="158"/>
      <c r="KZ194" s="158"/>
      <c r="LA194" s="158"/>
      <c r="LB194" s="158"/>
      <c r="LC194" s="158"/>
      <c r="LD194" s="158"/>
      <c r="LE194" s="158"/>
      <c r="LF194" s="158"/>
      <c r="LG194" s="158"/>
      <c r="LH194" s="158"/>
      <c r="LI194" s="158"/>
      <c r="LJ194" s="158"/>
      <c r="LK194" s="158"/>
      <c r="LL194" s="158"/>
      <c r="LM194" s="158"/>
      <c r="LN194" s="158"/>
      <c r="LO194" s="158"/>
      <c r="LP194" s="158"/>
      <c r="LQ194" s="158"/>
      <c r="LR194" s="158"/>
      <c r="LS194" s="158"/>
      <c r="LT194" s="158"/>
      <c r="LU194" s="158"/>
      <c r="LV194" s="158"/>
      <c r="LW194" s="158"/>
      <c r="LX194" s="158"/>
      <c r="LY194" s="158"/>
      <c r="LZ194" s="158"/>
      <c r="MA194" s="158"/>
      <c r="MB194" s="158"/>
      <c r="MC194" s="158"/>
      <c r="MD194" s="158"/>
      <c r="ME194" s="158"/>
      <c r="MF194" s="158"/>
      <c r="MG194" s="158"/>
      <c r="MH194" s="158"/>
      <c r="MI194" s="158"/>
      <c r="MJ194" s="158"/>
      <c r="MK194" s="158"/>
      <c r="ML194" s="158"/>
      <c r="MM194" s="158"/>
      <c r="MN194" s="158"/>
      <c r="MO194" s="158"/>
      <c r="MP194" s="158"/>
      <c r="MQ194" s="158"/>
      <c r="MR194" s="158"/>
      <c r="MS194" s="158"/>
      <c r="MT194" s="158"/>
      <c r="MU194" s="158"/>
      <c r="MV194" s="158"/>
      <c r="MW194" s="158"/>
      <c r="MX194" s="158"/>
      <c r="MY194" s="158"/>
      <c r="MZ194" s="158"/>
      <c r="NA194" s="158"/>
      <c r="NB194" s="158"/>
      <c r="NC194" s="158"/>
      <c r="ND194" s="158"/>
      <c r="NE194" s="158"/>
      <c r="NF194" s="158"/>
      <c r="NG194" s="158"/>
      <c r="NH194" s="158"/>
      <c r="NI194" s="158"/>
      <c r="NJ194" s="158"/>
      <c r="NK194" s="158"/>
      <c r="NL194" s="158"/>
      <c r="NM194" s="158"/>
      <c r="NN194" s="158"/>
      <c r="NO194" s="158"/>
      <c r="NP194" s="158"/>
      <c r="NQ194" s="158"/>
      <c r="NR194" s="158"/>
      <c r="NS194" s="158"/>
      <c r="NT194" s="158"/>
      <c r="NU194" s="158"/>
      <c r="NV194" s="158"/>
      <c r="NW194" s="158"/>
      <c r="NX194" s="158"/>
      <c r="NY194" s="158"/>
      <c r="NZ194" s="158"/>
      <c r="OA194" s="158"/>
      <c r="OB194" s="158"/>
      <c r="OC194" s="158"/>
      <c r="OD194" s="158"/>
      <c r="OE194" s="158"/>
      <c r="OF194" s="158"/>
      <c r="OG194" s="158"/>
      <c r="OH194" s="158"/>
      <c r="OI194" s="158"/>
      <c r="OJ194" s="158"/>
      <c r="OK194" s="158"/>
      <c r="OL194" s="158"/>
      <c r="OM194" s="158"/>
      <c r="ON194" s="158"/>
      <c r="OO194" s="158"/>
      <c r="OP194" s="158"/>
      <c r="OQ194" s="158"/>
      <c r="OR194" s="158"/>
      <c r="OS194" s="158"/>
      <c r="OT194" s="158"/>
      <c r="OU194" s="158"/>
      <c r="OV194" s="158"/>
      <c r="OW194" s="158"/>
      <c r="OX194" s="158"/>
      <c r="OY194" s="158"/>
      <c r="OZ194" s="158"/>
      <c r="PA194" s="158"/>
      <c r="PB194" s="158"/>
      <c r="PC194" s="158"/>
      <c r="PD194" s="158"/>
      <c r="PE194" s="158"/>
      <c r="PF194" s="158"/>
      <c r="PG194" s="158"/>
      <c r="PH194" s="158"/>
      <c r="PI194" s="158"/>
      <c r="PJ194" s="158"/>
      <c r="PK194" s="158"/>
      <c r="PL194" s="158"/>
      <c r="PM194" s="158"/>
      <c r="PN194" s="158"/>
      <c r="PO194" s="158"/>
      <c r="PP194" s="158"/>
      <c r="PQ194" s="158"/>
      <c r="PR194" s="158"/>
      <c r="PS194" s="158"/>
      <c r="PT194" s="158"/>
      <c r="PU194" s="158"/>
      <c r="PV194" s="158"/>
      <c r="PW194" s="158"/>
      <c r="PX194" s="158"/>
      <c r="PY194" s="158"/>
      <c r="PZ194" s="158"/>
      <c r="QA194" s="158"/>
      <c r="QB194" s="158"/>
      <c r="QC194" s="158"/>
      <c r="QD194" s="158"/>
      <c r="QE194" s="158"/>
      <c r="QF194" s="158"/>
      <c r="QG194" s="158"/>
      <c r="QH194" s="158"/>
      <c r="QI194" s="158"/>
      <c r="QJ194" s="158"/>
      <c r="QK194" s="158"/>
      <c r="QL194" s="158"/>
      <c r="QM194" s="158"/>
      <c r="QN194" s="158"/>
      <c r="QO194" s="158"/>
      <c r="QP194" s="158"/>
      <c r="QQ194" s="158"/>
      <c r="QR194" s="158"/>
      <c r="QS194" s="158"/>
      <c r="QT194" s="158"/>
      <c r="QU194" s="158"/>
      <c r="QV194" s="158"/>
      <c r="QW194" s="158"/>
      <c r="QX194" s="158"/>
      <c r="QY194" s="158"/>
      <c r="QZ194" s="158"/>
      <c r="RA194" s="158"/>
      <c r="RB194" s="158"/>
      <c r="RC194" s="158"/>
      <c r="RD194" s="158"/>
      <c r="RE194" s="158"/>
      <c r="RF194" s="158"/>
      <c r="RG194" s="158"/>
      <c r="RH194" s="158"/>
      <c r="RI194" s="158"/>
      <c r="RJ194" s="158"/>
      <c r="RK194" s="158"/>
      <c r="RL194" s="158"/>
      <c r="RM194" s="158"/>
      <c r="RN194" s="158"/>
      <c r="RO194" s="158"/>
      <c r="RP194" s="158"/>
      <c r="RQ194" s="158"/>
      <c r="RR194" s="158"/>
      <c r="RS194" s="158"/>
      <c r="RT194" s="158"/>
      <c r="RU194" s="158"/>
      <c r="RV194" s="158"/>
      <c r="RW194" s="158"/>
      <c r="RX194" s="158"/>
      <c r="RY194" s="158"/>
      <c r="RZ194" s="158"/>
      <c r="SA194" s="158"/>
      <c r="SB194" s="158"/>
      <c r="SC194" s="158"/>
      <c r="SD194" s="158"/>
      <c r="SE194" s="158"/>
      <c r="SF194" s="158"/>
      <c r="SG194" s="158"/>
      <c r="SH194" s="158"/>
      <c r="SI194" s="158"/>
      <c r="SJ194" s="158"/>
      <c r="SK194" s="158"/>
      <c r="SL194" s="158"/>
      <c r="SM194" s="158"/>
      <c r="SN194" s="158"/>
      <c r="SO194" s="158"/>
      <c r="SP194" s="158"/>
      <c r="SQ194" s="158"/>
      <c r="SR194" s="158"/>
      <c r="SS194" s="158"/>
      <c r="ST194" s="158"/>
      <c r="SU194" s="158"/>
      <c r="SV194" s="158"/>
      <c r="SW194" s="158"/>
      <c r="SX194" s="158"/>
      <c r="SY194" s="158"/>
      <c r="SZ194" s="158"/>
      <c r="TA194" s="158"/>
      <c r="TB194" s="158"/>
      <c r="TC194" s="158"/>
      <c r="TD194" s="158"/>
      <c r="TE194" s="158"/>
      <c r="TF194" s="158"/>
      <c r="TG194" s="158"/>
      <c r="TH194" s="158"/>
      <c r="TI194" s="158"/>
      <c r="TJ194" s="158"/>
      <c r="TK194" s="158"/>
      <c r="TL194" s="158"/>
      <c r="TM194" s="158"/>
      <c r="TN194" s="158"/>
      <c r="TO194" s="158"/>
      <c r="TP194" s="158"/>
      <c r="TQ194" s="158"/>
      <c r="TR194" s="158"/>
      <c r="TS194" s="158"/>
      <c r="TT194" s="158"/>
      <c r="TU194" s="158"/>
      <c r="TV194" s="158"/>
      <c r="TW194" s="158"/>
      <c r="TX194" s="158"/>
      <c r="TY194" s="158"/>
      <c r="TZ194" s="158"/>
      <c r="UA194" s="158"/>
      <c r="UB194" s="158"/>
      <c r="UC194" s="158"/>
      <c r="UD194" s="158"/>
      <c r="UE194" s="158"/>
      <c r="UF194" s="158"/>
      <c r="UG194" s="158"/>
      <c r="UH194" s="158"/>
      <c r="UI194" s="158"/>
      <c r="UJ194" s="158"/>
      <c r="UK194" s="158"/>
      <c r="UL194" s="158"/>
      <c r="UM194" s="158"/>
      <c r="UN194" s="158"/>
      <c r="UO194" s="158"/>
      <c r="UP194" s="158"/>
      <c r="UQ194" s="158"/>
      <c r="UR194" s="158"/>
      <c r="US194" s="158"/>
      <c r="UT194" s="158"/>
      <c r="UU194" s="158"/>
      <c r="UV194" s="158"/>
      <c r="UW194" s="158"/>
      <c r="UX194" s="158"/>
      <c r="UY194" s="158"/>
      <c r="UZ194" s="158"/>
      <c r="VA194" s="158"/>
      <c r="VB194" s="158"/>
      <c r="VC194" s="158"/>
      <c r="VD194" s="158"/>
      <c r="VE194" s="158"/>
      <c r="VF194" s="158"/>
      <c r="VG194" s="158"/>
      <c r="VH194" s="158"/>
      <c r="VI194" s="158"/>
      <c r="VJ194" s="158"/>
      <c r="VK194" s="158"/>
      <c r="VL194" s="158"/>
      <c r="VM194" s="158"/>
      <c r="VN194" s="158"/>
      <c r="VO194" s="158"/>
      <c r="VP194" s="158"/>
      <c r="VQ194" s="158"/>
      <c r="VR194" s="158"/>
      <c r="VS194" s="158"/>
      <c r="VT194" s="158"/>
      <c r="VU194" s="158"/>
      <c r="VV194" s="158"/>
      <c r="VW194" s="158"/>
      <c r="VX194" s="158"/>
      <c r="VY194" s="158"/>
      <c r="VZ194" s="158"/>
      <c r="WA194" s="158"/>
      <c r="WB194" s="158"/>
      <c r="WC194" s="158"/>
      <c r="WD194" s="158"/>
      <c r="WE194" s="158"/>
      <c r="WF194" s="158"/>
      <c r="WG194" s="158"/>
      <c r="WH194" s="158"/>
      <c r="WI194" s="158"/>
      <c r="WJ194" s="158"/>
      <c r="WK194" s="158"/>
      <c r="WL194" s="158"/>
      <c r="WM194" s="158"/>
      <c r="WN194" s="158"/>
      <c r="WO194" s="158"/>
      <c r="WP194" s="158"/>
      <c r="WQ194" s="158"/>
      <c r="WR194" s="158"/>
      <c r="WS194" s="158"/>
      <c r="WT194" s="158"/>
      <c r="WU194" s="158"/>
      <c r="WV194" s="158"/>
      <c r="WW194" s="158"/>
      <c r="WX194" s="158"/>
      <c r="WY194" s="158"/>
      <c r="WZ194" s="158"/>
      <c r="XA194" s="158"/>
      <c r="XB194" s="158"/>
      <c r="XC194" s="158"/>
      <c r="XD194" s="158"/>
      <c r="XE194" s="158"/>
      <c r="XF194" s="158"/>
      <c r="XG194" s="158"/>
      <c r="XH194" s="158"/>
      <c r="XI194" s="158"/>
      <c r="XJ194" s="158"/>
      <c r="XK194" s="158"/>
      <c r="XL194" s="158"/>
      <c r="XM194" s="158"/>
      <c r="XN194" s="158"/>
      <c r="XO194" s="158"/>
      <c r="XP194" s="158"/>
      <c r="XQ194" s="158"/>
      <c r="XR194" s="158"/>
      <c r="XS194" s="158"/>
      <c r="XT194" s="158"/>
      <c r="XU194" s="158"/>
      <c r="XV194" s="158"/>
      <c r="XW194" s="158"/>
      <c r="XX194" s="158"/>
      <c r="XY194" s="158"/>
      <c r="XZ194" s="158"/>
      <c r="YA194" s="158"/>
      <c r="YB194" s="158"/>
      <c r="YC194" s="158"/>
      <c r="YD194" s="158"/>
      <c r="YE194" s="158"/>
      <c r="YF194" s="158"/>
      <c r="YG194" s="158"/>
      <c r="YH194" s="158"/>
      <c r="YI194" s="158"/>
      <c r="YJ194" s="158"/>
      <c r="YK194" s="158"/>
      <c r="YL194" s="158"/>
      <c r="YM194" s="158"/>
      <c r="YN194" s="158"/>
      <c r="YO194" s="158"/>
      <c r="YP194" s="158"/>
      <c r="YQ194" s="158"/>
      <c r="YR194" s="158"/>
      <c r="YS194" s="158"/>
      <c r="YT194" s="158"/>
      <c r="YU194" s="158"/>
      <c r="YV194" s="158"/>
      <c r="YW194" s="158"/>
      <c r="YX194" s="158"/>
      <c r="YY194" s="158"/>
      <c r="YZ194" s="158"/>
      <c r="ZA194" s="158"/>
      <c r="ZB194" s="158"/>
      <c r="ZC194" s="158"/>
      <c r="ZD194" s="158"/>
      <c r="ZE194" s="158"/>
      <c r="ZF194" s="158"/>
      <c r="ZG194" s="158"/>
      <c r="ZH194" s="158"/>
      <c r="ZI194" s="158"/>
      <c r="ZJ194" s="158"/>
      <c r="ZK194" s="158"/>
      <c r="ZL194" s="158"/>
      <c r="ZM194" s="158"/>
      <c r="ZN194" s="158"/>
      <c r="ZO194" s="158"/>
      <c r="ZP194" s="158"/>
      <c r="ZQ194" s="158"/>
      <c r="ZR194" s="158"/>
      <c r="ZS194" s="158"/>
      <c r="ZT194" s="158"/>
      <c r="ZU194" s="158"/>
      <c r="ZV194" s="158"/>
      <c r="ZW194" s="158"/>
      <c r="ZX194" s="158"/>
      <c r="ZY194" s="158"/>
      <c r="ZZ194" s="158"/>
      <c r="AAA194" s="158"/>
      <c r="AAB194" s="158"/>
      <c r="AAC194" s="158"/>
      <c r="AAD194" s="158"/>
      <c r="AAE194" s="158"/>
      <c r="AAF194" s="158"/>
      <c r="AAG194" s="158"/>
      <c r="AAH194" s="158"/>
      <c r="AAI194" s="158"/>
      <c r="AAJ194" s="158"/>
      <c r="AAK194" s="158"/>
      <c r="AAL194" s="158"/>
      <c r="AAM194" s="158"/>
      <c r="AAN194" s="158"/>
      <c r="AAO194" s="158"/>
      <c r="AAP194" s="158"/>
      <c r="AAQ194" s="158"/>
      <c r="AAR194" s="158"/>
      <c r="AAS194" s="158"/>
      <c r="AAT194" s="158"/>
      <c r="AAU194" s="158"/>
      <c r="AAV194" s="158"/>
      <c r="AAW194" s="158"/>
      <c r="AAX194" s="158"/>
      <c r="AAY194" s="158"/>
      <c r="AAZ194" s="158"/>
      <c r="ABA194" s="158"/>
      <c r="ABB194" s="158"/>
      <c r="ABC194" s="158"/>
      <c r="ABD194" s="158"/>
      <c r="ABE194" s="158"/>
      <c r="ABF194" s="158"/>
      <c r="ABG194" s="158"/>
      <c r="ABH194" s="158"/>
      <c r="ABI194" s="158"/>
      <c r="ABJ194" s="158"/>
      <c r="ABK194" s="158"/>
      <c r="ABL194" s="158"/>
      <c r="ABM194" s="158"/>
      <c r="ABN194" s="158"/>
      <c r="ABO194" s="158"/>
      <c r="ABP194" s="158"/>
      <c r="ABQ194" s="158"/>
      <c r="ABR194" s="158"/>
      <c r="ABS194" s="158"/>
      <c r="ABT194" s="158"/>
      <c r="ABU194" s="158"/>
      <c r="ABV194" s="158"/>
      <c r="ABW194" s="158"/>
      <c r="ABX194" s="158"/>
      <c r="ABY194" s="158"/>
      <c r="ABZ194" s="158"/>
      <c r="ACA194" s="158"/>
      <c r="ACB194" s="158"/>
      <c r="ACC194" s="158"/>
      <c r="ACD194" s="158"/>
      <c r="ACE194" s="158"/>
      <c r="ACF194" s="158"/>
      <c r="ACG194" s="158"/>
      <c r="ACH194" s="158"/>
      <c r="ACI194" s="158"/>
      <c r="ACJ194" s="158"/>
      <c r="ACK194" s="158"/>
      <c r="ACL194" s="158"/>
      <c r="ACM194" s="158"/>
      <c r="ACN194" s="158"/>
      <c r="ACO194" s="158"/>
      <c r="ACP194" s="158"/>
      <c r="ACQ194" s="158"/>
      <c r="ACR194" s="159"/>
      <c r="ACS194" s="160">
        <f t="array" ref="ACS194">SUM(IF(RIGHT($Q194:$ACR194)=ACS$11,IFERROR(--LEFT($Q194:$ACR194,LEN($Q194:$ACR194)-1),0)))</f>
        <v>0</v>
      </c>
      <c r="ACT194" s="160">
        <f t="array" ref="ACT194">SUM(IF(RIGHT($Q194:$ACR194)=ACT$11,IFERROR(--LEFT($Q194:$ACR194,LEN($Q194:$ACR194)-1),0)))</f>
        <v>0</v>
      </c>
      <c r="ACU194" s="160">
        <f t="array" ref="ACU194">SUM(IF(RIGHT($Q194:$ACR194)=ACU$11,IFERROR(--LEFT($Q194:$ACR194,LEN($Q194:$ACR194)-1),0)))</f>
        <v>0</v>
      </c>
      <c r="ACV194" s="160">
        <f t="array" ref="ACV194">SUM(IF(RIGHT($Q194:$ACR194)=ACV$11,IFERROR(--LEFT($Q194:$ACR194,LEN($Q194:$ACR194)-1),0)))</f>
        <v>0</v>
      </c>
      <c r="ACW194" s="160">
        <f t="array" ref="ACW194">SUM(IF(RIGHT($Q194:$ACR194)=ACW$11,IFERROR(--LEFT($Q194:$ACR194,LEN($Q194:$ACR194)-1),0)))</f>
        <v>0</v>
      </c>
      <c r="ACX194" s="160">
        <f t="array" ref="ACX194">SUM(IF(RIGHT($Q194:$ACR194)=ACX$11,IFERROR(--LEFT($Q194:$ACR194,LEN($Q194:$ACR194)-1),0)))</f>
        <v>0</v>
      </c>
      <c r="ACY194" s="160">
        <f t="array" ref="ACY194">SUM(IF(RIGHT($Q194:$ACR194)=ACY$11,IFERROR(--LEFT($Q194:$ACR194,LEN($Q194:$ACR194)-1),0)))</f>
        <v>0</v>
      </c>
      <c r="ACZ194" s="160">
        <f t="array" ref="ACZ194">SUM(IF(RIGHT($Q194:$ACR194)=ACZ$11,IFERROR(--LEFT($Q194:$ACR194,LEN($Q194:$ACR194)-1),0)))</f>
        <v>0</v>
      </c>
      <c r="ADA194" s="158">
        <f t="shared" si="2287"/>
        <v>0</v>
      </c>
      <c r="ADB194" s="158">
        <f t="shared" si="2288"/>
        <v>0</v>
      </c>
      <c r="ADC194" s="158">
        <f t="shared" si="2289"/>
        <v>0</v>
      </c>
      <c r="ADD194" s="158">
        <f t="shared" si="2290"/>
        <v>0</v>
      </c>
      <c r="ADE194" s="158">
        <f t="shared" si="2291"/>
        <v>0</v>
      </c>
      <c r="ADF194" s="158">
        <f t="shared" si="2292"/>
        <v>0</v>
      </c>
      <c r="ADG194" s="158">
        <f t="shared" si="2293"/>
        <v>0</v>
      </c>
      <c r="ADH194" s="158">
        <f t="shared" si="2294"/>
        <v>0</v>
      </c>
      <c r="ADI194" s="160">
        <f t="array" ref="ADI194">SUM(IF(RIGHT($Q194:$ACR194)=ADI$11,IFERROR(--LEFT($Q194:$ACR194,LEN($Q194:$ACR194)-1),0)))</f>
        <v>0</v>
      </c>
      <c r="ADJ194" s="152">
        <f t="shared" si="2295"/>
        <v>0</v>
      </c>
      <c r="AEC194" s="143"/>
      <c r="AEO194" s="108"/>
      <c r="AEP194" s="108"/>
      <c r="AEQ194" s="108"/>
      <c r="AER194" s="108"/>
      <c r="AES194" s="108"/>
      <c r="AET194" s="108"/>
      <c r="AEU194" s="108"/>
      <c r="AEV194" s="108"/>
      <c r="AEW194" s="143"/>
      <c r="AFI194" s="108"/>
      <c r="AFJ194" s="108"/>
      <c r="AFK194" s="108"/>
      <c r="AFL194" s="108"/>
      <c r="AFM194" s="108"/>
      <c r="AFN194" s="108"/>
      <c r="AFO194" s="108"/>
      <c r="AFP194" s="108"/>
      <c r="AFQ194" s="143"/>
      <c r="AGC194" s="108"/>
      <c r="AGD194" s="108"/>
      <c r="AGE194" s="108"/>
      <c r="AGF194" s="108"/>
      <c r="AGG194" s="108"/>
      <c r="AGH194" s="108"/>
      <c r="AGI194" s="108"/>
      <c r="AGJ194" s="108"/>
      <c r="AGK194" s="143"/>
      <c r="AGW194" s="108"/>
      <c r="AGX194" s="108"/>
      <c r="AGY194" s="108"/>
      <c r="AGZ194" s="108"/>
      <c r="AHA194" s="108"/>
      <c r="AHB194" s="108"/>
      <c r="AHC194" s="108"/>
      <c r="AHD194" s="108"/>
      <c r="AHE194" s="143"/>
      <c r="AHQ194" s="108"/>
      <c r="AHR194" s="108"/>
      <c r="AHS194" s="108"/>
      <c r="AHT194" s="108"/>
      <c r="AHU194" s="108"/>
      <c r="AHV194" s="108"/>
      <c r="AHW194" s="108"/>
      <c r="AHX194" s="108"/>
      <c r="AHY194" s="143"/>
      <c r="AIK194" s="108"/>
      <c r="AIL194" s="108"/>
      <c r="AIM194" s="108"/>
      <c r="AIN194" s="108"/>
      <c r="AIO194" s="108"/>
      <c r="AIP194" s="108"/>
      <c r="AIQ194" s="108"/>
      <c r="AIR194" s="108"/>
      <c r="AIS194" s="143"/>
      <c r="AJE194" s="108"/>
      <c r="AJF194" s="108"/>
      <c r="AJG194" s="108"/>
      <c r="AJH194" s="108"/>
      <c r="AJI194" s="108"/>
      <c r="AJJ194" s="108"/>
      <c r="AJK194" s="108"/>
      <c r="AJL194" s="108"/>
      <c r="AJM194" s="143"/>
      <c r="AJY194" s="108"/>
      <c r="AJZ194" s="108"/>
      <c r="AKA194" s="108"/>
      <c r="AKB194" s="108"/>
      <c r="AKC194" s="108"/>
      <c r="AKD194" s="108"/>
      <c r="AKE194" s="108"/>
      <c r="AKF194" s="108"/>
      <c r="AKG194" s="143"/>
      <c r="AKS194" s="108"/>
      <c r="AKT194" s="108"/>
      <c r="AKU194" s="108"/>
      <c r="AKV194" s="108"/>
      <c r="AKW194" s="108"/>
      <c r="AKX194" s="108"/>
      <c r="AKY194" s="108"/>
      <c r="AKZ194" s="108"/>
      <c r="ALA194" s="143"/>
      <c r="ALM194" s="108"/>
      <c r="ALN194" s="108"/>
      <c r="ALO194" s="108"/>
      <c r="ALP194" s="108"/>
      <c r="ALQ194" s="108"/>
      <c r="ALR194" s="108"/>
      <c r="ALS194" s="108"/>
      <c r="ALT194" s="108"/>
      <c r="ALU194" s="143"/>
      <c r="AMG194" s="108"/>
      <c r="AMH194" s="108"/>
      <c r="AMI194" s="108"/>
      <c r="AMJ194" s="108"/>
      <c r="AMK194" s="108"/>
      <c r="AML194" s="108"/>
      <c r="AMM194" s="108"/>
      <c r="AMN194" s="108"/>
    </row>
    <row r="195" spans="2:1028" x14ac:dyDescent="0.25">
      <c r="B195" s="24">
        <v>184</v>
      </c>
      <c r="C195" s="24"/>
      <c r="D195" s="25"/>
      <c r="E195" s="25"/>
      <c r="F195" s="24"/>
      <c r="G195" s="153"/>
      <c r="H195" s="154"/>
      <c r="I195" s="23"/>
      <c r="J195" s="23"/>
      <c r="K195" s="23"/>
      <c r="L195" s="23"/>
      <c r="M195" s="23"/>
      <c r="N195" s="23"/>
      <c r="O195" s="23"/>
      <c r="P195" s="155"/>
      <c r="Q195" s="156"/>
      <c r="R195" s="157"/>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c r="BS195" s="158"/>
      <c r="BT195" s="158"/>
      <c r="BU195" s="158"/>
      <c r="BV195" s="158"/>
      <c r="BW195" s="158"/>
      <c r="BX195" s="158"/>
      <c r="BY195" s="158"/>
      <c r="BZ195" s="158"/>
      <c r="CA195" s="158"/>
      <c r="CB195" s="158"/>
      <c r="CC195" s="158"/>
      <c r="CD195" s="158"/>
      <c r="CE195" s="158"/>
      <c r="CF195" s="158"/>
      <c r="CG195" s="158"/>
      <c r="CH195" s="158"/>
      <c r="CI195" s="158"/>
      <c r="CJ195" s="158"/>
      <c r="CK195" s="158"/>
      <c r="CL195" s="158"/>
      <c r="CM195" s="158"/>
      <c r="CN195" s="158"/>
      <c r="CO195" s="158"/>
      <c r="CP195" s="158"/>
      <c r="CQ195" s="158"/>
      <c r="CR195" s="158"/>
      <c r="CS195" s="158"/>
      <c r="CT195" s="158"/>
      <c r="CU195" s="158"/>
      <c r="CV195" s="158"/>
      <c r="CW195" s="158"/>
      <c r="CX195" s="158"/>
      <c r="CY195" s="158"/>
      <c r="CZ195" s="158"/>
      <c r="DA195" s="158"/>
      <c r="DB195" s="158"/>
      <c r="DC195" s="158"/>
      <c r="DD195" s="158"/>
      <c r="DE195" s="158"/>
      <c r="DF195" s="158"/>
      <c r="DG195" s="158"/>
      <c r="DH195" s="158"/>
      <c r="DI195" s="158"/>
      <c r="DJ195" s="158"/>
      <c r="DK195" s="158"/>
      <c r="DL195" s="158"/>
      <c r="DM195" s="158"/>
      <c r="DN195" s="158"/>
      <c r="DO195" s="158"/>
      <c r="DP195" s="158"/>
      <c r="DQ195" s="158"/>
      <c r="DR195" s="158"/>
      <c r="DS195" s="158"/>
      <c r="DT195" s="158"/>
      <c r="DU195" s="158"/>
      <c r="DV195" s="158"/>
      <c r="DW195" s="158"/>
      <c r="DX195" s="158"/>
      <c r="DY195" s="158"/>
      <c r="DZ195" s="158"/>
      <c r="EA195" s="158"/>
      <c r="EB195" s="158"/>
      <c r="EC195" s="158"/>
      <c r="ED195" s="158"/>
      <c r="EE195" s="158"/>
      <c r="EF195" s="158"/>
      <c r="EG195" s="158"/>
      <c r="EH195" s="158"/>
      <c r="EI195" s="158"/>
      <c r="EJ195" s="158"/>
      <c r="EK195" s="158"/>
      <c r="EL195" s="158"/>
      <c r="EM195" s="158"/>
      <c r="EN195" s="158"/>
      <c r="EO195" s="158"/>
      <c r="EP195" s="158"/>
      <c r="EQ195" s="158"/>
      <c r="ER195" s="158"/>
      <c r="ES195" s="158"/>
      <c r="ET195" s="158"/>
      <c r="EU195" s="158"/>
      <c r="EV195" s="158"/>
      <c r="EW195" s="158"/>
      <c r="EX195" s="158"/>
      <c r="EY195" s="158"/>
      <c r="EZ195" s="158"/>
      <c r="FA195" s="158"/>
      <c r="FB195" s="158"/>
      <c r="FC195" s="158"/>
      <c r="FD195" s="158"/>
      <c r="FE195" s="158"/>
      <c r="FF195" s="158"/>
      <c r="FG195" s="158"/>
      <c r="FH195" s="158"/>
      <c r="FI195" s="158"/>
      <c r="FJ195" s="158"/>
      <c r="FK195" s="158"/>
      <c r="FL195" s="158"/>
      <c r="FM195" s="158"/>
      <c r="FN195" s="158"/>
      <c r="FO195" s="158"/>
      <c r="FP195" s="158"/>
      <c r="FQ195" s="158"/>
      <c r="FR195" s="158"/>
      <c r="FS195" s="158"/>
      <c r="FT195" s="158"/>
      <c r="FU195" s="158"/>
      <c r="FV195" s="158"/>
      <c r="FW195" s="158"/>
      <c r="FX195" s="158"/>
      <c r="FY195" s="158"/>
      <c r="FZ195" s="158"/>
      <c r="GA195" s="158"/>
      <c r="GB195" s="158"/>
      <c r="GC195" s="158"/>
      <c r="GD195" s="158"/>
      <c r="GE195" s="158"/>
      <c r="GF195" s="158"/>
      <c r="GG195" s="158"/>
      <c r="GH195" s="158"/>
      <c r="GI195" s="158"/>
      <c r="GJ195" s="158"/>
      <c r="GK195" s="158"/>
      <c r="GL195" s="158"/>
      <c r="GM195" s="158"/>
      <c r="GN195" s="158"/>
      <c r="GO195" s="158"/>
      <c r="GP195" s="158"/>
      <c r="GQ195" s="158"/>
      <c r="GR195" s="158"/>
      <c r="GS195" s="158"/>
      <c r="GT195" s="158"/>
      <c r="GU195" s="158"/>
      <c r="GV195" s="158"/>
      <c r="GW195" s="158"/>
      <c r="GX195" s="158"/>
      <c r="GY195" s="158"/>
      <c r="GZ195" s="158"/>
      <c r="HA195" s="158"/>
      <c r="HB195" s="158"/>
      <c r="HC195" s="158"/>
      <c r="HD195" s="158"/>
      <c r="HE195" s="158"/>
      <c r="HF195" s="158"/>
      <c r="HG195" s="158"/>
      <c r="HH195" s="158"/>
      <c r="HI195" s="158"/>
      <c r="HJ195" s="158"/>
      <c r="HK195" s="158"/>
      <c r="HL195" s="158"/>
      <c r="HM195" s="158"/>
      <c r="HN195" s="158"/>
      <c r="HO195" s="158"/>
      <c r="HP195" s="158"/>
      <c r="HQ195" s="158"/>
      <c r="HR195" s="158"/>
      <c r="HS195" s="158"/>
      <c r="HT195" s="158"/>
      <c r="HU195" s="158"/>
      <c r="HV195" s="158"/>
      <c r="HW195" s="158"/>
      <c r="HX195" s="158"/>
      <c r="HY195" s="158"/>
      <c r="HZ195" s="158"/>
      <c r="IA195" s="158"/>
      <c r="IB195" s="158"/>
      <c r="IC195" s="158"/>
      <c r="ID195" s="158"/>
      <c r="IE195" s="158"/>
      <c r="IF195" s="158"/>
      <c r="IG195" s="158"/>
      <c r="IH195" s="158"/>
      <c r="II195" s="158"/>
      <c r="IJ195" s="158"/>
      <c r="IK195" s="158"/>
      <c r="IL195" s="158"/>
      <c r="IM195" s="158"/>
      <c r="IN195" s="158"/>
      <c r="IO195" s="158"/>
      <c r="IP195" s="158"/>
      <c r="IQ195" s="158"/>
      <c r="IR195" s="158"/>
      <c r="IS195" s="158"/>
      <c r="IT195" s="158"/>
      <c r="IU195" s="158"/>
      <c r="IV195" s="158"/>
      <c r="IW195" s="158"/>
      <c r="IX195" s="158"/>
      <c r="IY195" s="158"/>
      <c r="IZ195" s="158"/>
      <c r="JA195" s="158"/>
      <c r="JB195" s="158"/>
      <c r="JC195" s="158"/>
      <c r="JD195" s="158"/>
      <c r="JE195" s="158"/>
      <c r="JF195" s="158"/>
      <c r="JG195" s="158"/>
      <c r="JH195" s="158"/>
      <c r="JI195" s="158"/>
      <c r="JJ195" s="158"/>
      <c r="JK195" s="158"/>
      <c r="JL195" s="158"/>
      <c r="JM195" s="158"/>
      <c r="JN195" s="158"/>
      <c r="JO195" s="158"/>
      <c r="JP195" s="158"/>
      <c r="JQ195" s="158"/>
      <c r="JR195" s="158"/>
      <c r="JS195" s="158"/>
      <c r="JT195" s="158"/>
      <c r="JU195" s="158"/>
      <c r="JV195" s="158"/>
      <c r="JW195" s="158"/>
      <c r="JX195" s="158"/>
      <c r="JY195" s="158"/>
      <c r="JZ195" s="158"/>
      <c r="KA195" s="158"/>
      <c r="KB195" s="158"/>
      <c r="KC195" s="158"/>
      <c r="KD195" s="158"/>
      <c r="KE195" s="158"/>
      <c r="KF195" s="158"/>
      <c r="KG195" s="158"/>
      <c r="KH195" s="158"/>
      <c r="KI195" s="158"/>
      <c r="KJ195" s="158"/>
      <c r="KK195" s="158"/>
      <c r="KL195" s="158"/>
      <c r="KM195" s="158"/>
      <c r="KN195" s="158"/>
      <c r="KO195" s="158"/>
      <c r="KP195" s="158"/>
      <c r="KQ195" s="158"/>
      <c r="KR195" s="158"/>
      <c r="KS195" s="158"/>
      <c r="KT195" s="158"/>
      <c r="KU195" s="158"/>
      <c r="KV195" s="158"/>
      <c r="KW195" s="158"/>
      <c r="KX195" s="158"/>
      <c r="KY195" s="158"/>
      <c r="KZ195" s="158"/>
      <c r="LA195" s="158"/>
      <c r="LB195" s="158"/>
      <c r="LC195" s="158"/>
      <c r="LD195" s="158"/>
      <c r="LE195" s="158"/>
      <c r="LF195" s="158"/>
      <c r="LG195" s="158"/>
      <c r="LH195" s="158"/>
      <c r="LI195" s="158"/>
      <c r="LJ195" s="158"/>
      <c r="LK195" s="158"/>
      <c r="LL195" s="158"/>
      <c r="LM195" s="158"/>
      <c r="LN195" s="158"/>
      <c r="LO195" s="158"/>
      <c r="LP195" s="158"/>
      <c r="LQ195" s="158"/>
      <c r="LR195" s="158"/>
      <c r="LS195" s="158"/>
      <c r="LT195" s="158"/>
      <c r="LU195" s="158"/>
      <c r="LV195" s="158"/>
      <c r="LW195" s="158"/>
      <c r="LX195" s="158"/>
      <c r="LY195" s="158"/>
      <c r="LZ195" s="158"/>
      <c r="MA195" s="158"/>
      <c r="MB195" s="158"/>
      <c r="MC195" s="158"/>
      <c r="MD195" s="158"/>
      <c r="ME195" s="158"/>
      <c r="MF195" s="158"/>
      <c r="MG195" s="158"/>
      <c r="MH195" s="158"/>
      <c r="MI195" s="158"/>
      <c r="MJ195" s="158"/>
      <c r="MK195" s="158"/>
      <c r="ML195" s="158"/>
      <c r="MM195" s="158"/>
      <c r="MN195" s="158"/>
      <c r="MO195" s="158"/>
      <c r="MP195" s="158"/>
      <c r="MQ195" s="158"/>
      <c r="MR195" s="158"/>
      <c r="MS195" s="158"/>
      <c r="MT195" s="158"/>
      <c r="MU195" s="158"/>
      <c r="MV195" s="158"/>
      <c r="MW195" s="158"/>
      <c r="MX195" s="158"/>
      <c r="MY195" s="158"/>
      <c r="MZ195" s="158"/>
      <c r="NA195" s="158"/>
      <c r="NB195" s="158"/>
      <c r="NC195" s="158"/>
      <c r="ND195" s="158"/>
      <c r="NE195" s="158"/>
      <c r="NF195" s="158"/>
      <c r="NG195" s="158"/>
      <c r="NH195" s="158"/>
      <c r="NI195" s="158"/>
      <c r="NJ195" s="158"/>
      <c r="NK195" s="158"/>
      <c r="NL195" s="158"/>
      <c r="NM195" s="158"/>
      <c r="NN195" s="158"/>
      <c r="NO195" s="158"/>
      <c r="NP195" s="158"/>
      <c r="NQ195" s="158"/>
      <c r="NR195" s="158"/>
      <c r="NS195" s="158"/>
      <c r="NT195" s="158"/>
      <c r="NU195" s="158"/>
      <c r="NV195" s="158"/>
      <c r="NW195" s="158"/>
      <c r="NX195" s="158"/>
      <c r="NY195" s="158"/>
      <c r="NZ195" s="158"/>
      <c r="OA195" s="158"/>
      <c r="OB195" s="158"/>
      <c r="OC195" s="158"/>
      <c r="OD195" s="158"/>
      <c r="OE195" s="158"/>
      <c r="OF195" s="158"/>
      <c r="OG195" s="158"/>
      <c r="OH195" s="158"/>
      <c r="OI195" s="158"/>
      <c r="OJ195" s="158"/>
      <c r="OK195" s="158"/>
      <c r="OL195" s="158"/>
      <c r="OM195" s="158"/>
      <c r="ON195" s="158"/>
      <c r="OO195" s="158"/>
      <c r="OP195" s="158"/>
      <c r="OQ195" s="158"/>
      <c r="OR195" s="158"/>
      <c r="OS195" s="158"/>
      <c r="OT195" s="158"/>
      <c r="OU195" s="158"/>
      <c r="OV195" s="158"/>
      <c r="OW195" s="158"/>
      <c r="OX195" s="158"/>
      <c r="OY195" s="158"/>
      <c r="OZ195" s="158"/>
      <c r="PA195" s="158"/>
      <c r="PB195" s="158"/>
      <c r="PC195" s="158"/>
      <c r="PD195" s="158"/>
      <c r="PE195" s="158"/>
      <c r="PF195" s="158"/>
      <c r="PG195" s="158"/>
      <c r="PH195" s="158"/>
      <c r="PI195" s="158"/>
      <c r="PJ195" s="158"/>
      <c r="PK195" s="158"/>
      <c r="PL195" s="158"/>
      <c r="PM195" s="158"/>
      <c r="PN195" s="158"/>
      <c r="PO195" s="158"/>
      <c r="PP195" s="158"/>
      <c r="PQ195" s="158"/>
      <c r="PR195" s="158"/>
      <c r="PS195" s="158"/>
      <c r="PT195" s="158"/>
      <c r="PU195" s="158"/>
      <c r="PV195" s="158"/>
      <c r="PW195" s="158"/>
      <c r="PX195" s="158"/>
      <c r="PY195" s="158"/>
      <c r="PZ195" s="158"/>
      <c r="QA195" s="158"/>
      <c r="QB195" s="158"/>
      <c r="QC195" s="158"/>
      <c r="QD195" s="158"/>
      <c r="QE195" s="158"/>
      <c r="QF195" s="158"/>
      <c r="QG195" s="158"/>
      <c r="QH195" s="158"/>
      <c r="QI195" s="158"/>
      <c r="QJ195" s="158"/>
      <c r="QK195" s="158"/>
      <c r="QL195" s="158"/>
      <c r="QM195" s="158"/>
      <c r="QN195" s="158"/>
      <c r="QO195" s="158"/>
      <c r="QP195" s="158"/>
      <c r="QQ195" s="158"/>
      <c r="QR195" s="158"/>
      <c r="QS195" s="158"/>
      <c r="QT195" s="158"/>
      <c r="QU195" s="158"/>
      <c r="QV195" s="158"/>
      <c r="QW195" s="158"/>
      <c r="QX195" s="158"/>
      <c r="QY195" s="158"/>
      <c r="QZ195" s="158"/>
      <c r="RA195" s="158"/>
      <c r="RB195" s="158"/>
      <c r="RC195" s="158"/>
      <c r="RD195" s="158"/>
      <c r="RE195" s="158"/>
      <c r="RF195" s="158"/>
      <c r="RG195" s="158"/>
      <c r="RH195" s="158"/>
      <c r="RI195" s="158"/>
      <c r="RJ195" s="158"/>
      <c r="RK195" s="158"/>
      <c r="RL195" s="158"/>
      <c r="RM195" s="158"/>
      <c r="RN195" s="158"/>
      <c r="RO195" s="158"/>
      <c r="RP195" s="158"/>
      <c r="RQ195" s="158"/>
      <c r="RR195" s="158"/>
      <c r="RS195" s="158"/>
      <c r="RT195" s="158"/>
      <c r="RU195" s="158"/>
      <c r="RV195" s="158"/>
      <c r="RW195" s="158"/>
      <c r="RX195" s="158"/>
      <c r="RY195" s="158"/>
      <c r="RZ195" s="158"/>
      <c r="SA195" s="158"/>
      <c r="SB195" s="158"/>
      <c r="SC195" s="158"/>
      <c r="SD195" s="158"/>
      <c r="SE195" s="158"/>
      <c r="SF195" s="158"/>
      <c r="SG195" s="158"/>
      <c r="SH195" s="158"/>
      <c r="SI195" s="158"/>
      <c r="SJ195" s="158"/>
      <c r="SK195" s="158"/>
      <c r="SL195" s="158"/>
      <c r="SM195" s="158"/>
      <c r="SN195" s="158"/>
      <c r="SO195" s="158"/>
      <c r="SP195" s="158"/>
      <c r="SQ195" s="158"/>
      <c r="SR195" s="158"/>
      <c r="SS195" s="158"/>
      <c r="ST195" s="158"/>
      <c r="SU195" s="158"/>
      <c r="SV195" s="158"/>
      <c r="SW195" s="158"/>
      <c r="SX195" s="158"/>
      <c r="SY195" s="158"/>
      <c r="SZ195" s="158"/>
      <c r="TA195" s="158"/>
      <c r="TB195" s="158"/>
      <c r="TC195" s="158"/>
      <c r="TD195" s="158"/>
      <c r="TE195" s="158"/>
      <c r="TF195" s="158"/>
      <c r="TG195" s="158"/>
      <c r="TH195" s="158"/>
      <c r="TI195" s="158"/>
      <c r="TJ195" s="158"/>
      <c r="TK195" s="158"/>
      <c r="TL195" s="158"/>
      <c r="TM195" s="158"/>
      <c r="TN195" s="158"/>
      <c r="TO195" s="158"/>
      <c r="TP195" s="158"/>
      <c r="TQ195" s="158"/>
      <c r="TR195" s="158"/>
      <c r="TS195" s="158"/>
      <c r="TT195" s="158"/>
      <c r="TU195" s="158"/>
      <c r="TV195" s="158"/>
      <c r="TW195" s="158"/>
      <c r="TX195" s="158"/>
      <c r="TY195" s="158"/>
      <c r="TZ195" s="158"/>
      <c r="UA195" s="158"/>
      <c r="UB195" s="158"/>
      <c r="UC195" s="158"/>
      <c r="UD195" s="158"/>
      <c r="UE195" s="158"/>
      <c r="UF195" s="158"/>
      <c r="UG195" s="158"/>
      <c r="UH195" s="158"/>
      <c r="UI195" s="158"/>
      <c r="UJ195" s="158"/>
      <c r="UK195" s="158"/>
      <c r="UL195" s="158"/>
      <c r="UM195" s="158"/>
      <c r="UN195" s="158"/>
      <c r="UO195" s="158"/>
      <c r="UP195" s="158"/>
      <c r="UQ195" s="158"/>
      <c r="UR195" s="158"/>
      <c r="US195" s="158"/>
      <c r="UT195" s="158"/>
      <c r="UU195" s="158"/>
      <c r="UV195" s="158"/>
      <c r="UW195" s="158"/>
      <c r="UX195" s="158"/>
      <c r="UY195" s="158"/>
      <c r="UZ195" s="158"/>
      <c r="VA195" s="158"/>
      <c r="VB195" s="158"/>
      <c r="VC195" s="158"/>
      <c r="VD195" s="158"/>
      <c r="VE195" s="158"/>
      <c r="VF195" s="158"/>
      <c r="VG195" s="158"/>
      <c r="VH195" s="158"/>
      <c r="VI195" s="158"/>
      <c r="VJ195" s="158"/>
      <c r="VK195" s="158"/>
      <c r="VL195" s="158"/>
      <c r="VM195" s="158"/>
      <c r="VN195" s="158"/>
      <c r="VO195" s="158"/>
      <c r="VP195" s="158"/>
      <c r="VQ195" s="158"/>
      <c r="VR195" s="158"/>
      <c r="VS195" s="158"/>
      <c r="VT195" s="158"/>
      <c r="VU195" s="158"/>
      <c r="VV195" s="158"/>
      <c r="VW195" s="158"/>
      <c r="VX195" s="158"/>
      <c r="VY195" s="158"/>
      <c r="VZ195" s="158"/>
      <c r="WA195" s="158"/>
      <c r="WB195" s="158"/>
      <c r="WC195" s="158"/>
      <c r="WD195" s="158"/>
      <c r="WE195" s="158"/>
      <c r="WF195" s="158"/>
      <c r="WG195" s="158"/>
      <c r="WH195" s="158"/>
      <c r="WI195" s="158"/>
      <c r="WJ195" s="158"/>
      <c r="WK195" s="158"/>
      <c r="WL195" s="158"/>
      <c r="WM195" s="158"/>
      <c r="WN195" s="158"/>
      <c r="WO195" s="158"/>
      <c r="WP195" s="158"/>
      <c r="WQ195" s="158"/>
      <c r="WR195" s="158"/>
      <c r="WS195" s="158"/>
      <c r="WT195" s="158"/>
      <c r="WU195" s="158"/>
      <c r="WV195" s="158"/>
      <c r="WW195" s="158"/>
      <c r="WX195" s="158"/>
      <c r="WY195" s="158"/>
      <c r="WZ195" s="158"/>
      <c r="XA195" s="158"/>
      <c r="XB195" s="158"/>
      <c r="XC195" s="158"/>
      <c r="XD195" s="158"/>
      <c r="XE195" s="158"/>
      <c r="XF195" s="158"/>
      <c r="XG195" s="158"/>
      <c r="XH195" s="158"/>
      <c r="XI195" s="158"/>
      <c r="XJ195" s="158"/>
      <c r="XK195" s="158"/>
      <c r="XL195" s="158"/>
      <c r="XM195" s="158"/>
      <c r="XN195" s="158"/>
      <c r="XO195" s="158"/>
      <c r="XP195" s="158"/>
      <c r="XQ195" s="158"/>
      <c r="XR195" s="158"/>
      <c r="XS195" s="158"/>
      <c r="XT195" s="158"/>
      <c r="XU195" s="158"/>
      <c r="XV195" s="158"/>
      <c r="XW195" s="158"/>
      <c r="XX195" s="158"/>
      <c r="XY195" s="158"/>
      <c r="XZ195" s="158"/>
      <c r="YA195" s="158"/>
      <c r="YB195" s="158"/>
      <c r="YC195" s="158"/>
      <c r="YD195" s="158"/>
      <c r="YE195" s="158"/>
      <c r="YF195" s="158"/>
      <c r="YG195" s="158"/>
      <c r="YH195" s="158"/>
      <c r="YI195" s="158"/>
      <c r="YJ195" s="158"/>
      <c r="YK195" s="158"/>
      <c r="YL195" s="158"/>
      <c r="YM195" s="158"/>
      <c r="YN195" s="158"/>
      <c r="YO195" s="158"/>
      <c r="YP195" s="158"/>
      <c r="YQ195" s="158"/>
      <c r="YR195" s="158"/>
      <c r="YS195" s="158"/>
      <c r="YT195" s="158"/>
      <c r="YU195" s="158"/>
      <c r="YV195" s="158"/>
      <c r="YW195" s="158"/>
      <c r="YX195" s="158"/>
      <c r="YY195" s="158"/>
      <c r="YZ195" s="158"/>
      <c r="ZA195" s="158"/>
      <c r="ZB195" s="158"/>
      <c r="ZC195" s="158"/>
      <c r="ZD195" s="158"/>
      <c r="ZE195" s="158"/>
      <c r="ZF195" s="158"/>
      <c r="ZG195" s="158"/>
      <c r="ZH195" s="158"/>
      <c r="ZI195" s="158"/>
      <c r="ZJ195" s="158"/>
      <c r="ZK195" s="158"/>
      <c r="ZL195" s="158"/>
      <c r="ZM195" s="158"/>
      <c r="ZN195" s="158"/>
      <c r="ZO195" s="158"/>
      <c r="ZP195" s="158"/>
      <c r="ZQ195" s="158"/>
      <c r="ZR195" s="158"/>
      <c r="ZS195" s="158"/>
      <c r="ZT195" s="158"/>
      <c r="ZU195" s="158"/>
      <c r="ZV195" s="158"/>
      <c r="ZW195" s="158"/>
      <c r="ZX195" s="158"/>
      <c r="ZY195" s="158"/>
      <c r="ZZ195" s="158"/>
      <c r="AAA195" s="158"/>
      <c r="AAB195" s="158"/>
      <c r="AAC195" s="158"/>
      <c r="AAD195" s="158"/>
      <c r="AAE195" s="158"/>
      <c r="AAF195" s="158"/>
      <c r="AAG195" s="158"/>
      <c r="AAH195" s="158"/>
      <c r="AAI195" s="158"/>
      <c r="AAJ195" s="158"/>
      <c r="AAK195" s="158"/>
      <c r="AAL195" s="158"/>
      <c r="AAM195" s="158"/>
      <c r="AAN195" s="158"/>
      <c r="AAO195" s="158"/>
      <c r="AAP195" s="158"/>
      <c r="AAQ195" s="158"/>
      <c r="AAR195" s="158"/>
      <c r="AAS195" s="158"/>
      <c r="AAT195" s="158"/>
      <c r="AAU195" s="158"/>
      <c r="AAV195" s="158"/>
      <c r="AAW195" s="158"/>
      <c r="AAX195" s="158"/>
      <c r="AAY195" s="158"/>
      <c r="AAZ195" s="158"/>
      <c r="ABA195" s="158"/>
      <c r="ABB195" s="158"/>
      <c r="ABC195" s="158"/>
      <c r="ABD195" s="158"/>
      <c r="ABE195" s="158"/>
      <c r="ABF195" s="158"/>
      <c r="ABG195" s="158"/>
      <c r="ABH195" s="158"/>
      <c r="ABI195" s="158"/>
      <c r="ABJ195" s="158"/>
      <c r="ABK195" s="158"/>
      <c r="ABL195" s="158"/>
      <c r="ABM195" s="158"/>
      <c r="ABN195" s="158"/>
      <c r="ABO195" s="158"/>
      <c r="ABP195" s="158"/>
      <c r="ABQ195" s="158"/>
      <c r="ABR195" s="158"/>
      <c r="ABS195" s="158"/>
      <c r="ABT195" s="158"/>
      <c r="ABU195" s="158"/>
      <c r="ABV195" s="158"/>
      <c r="ABW195" s="158"/>
      <c r="ABX195" s="158"/>
      <c r="ABY195" s="158"/>
      <c r="ABZ195" s="158"/>
      <c r="ACA195" s="158"/>
      <c r="ACB195" s="158"/>
      <c r="ACC195" s="158"/>
      <c r="ACD195" s="158"/>
      <c r="ACE195" s="158"/>
      <c r="ACF195" s="158"/>
      <c r="ACG195" s="158"/>
      <c r="ACH195" s="158"/>
      <c r="ACI195" s="158"/>
      <c r="ACJ195" s="158"/>
      <c r="ACK195" s="158"/>
      <c r="ACL195" s="158"/>
      <c r="ACM195" s="158"/>
      <c r="ACN195" s="158"/>
      <c r="ACO195" s="158"/>
      <c r="ACP195" s="158"/>
      <c r="ACQ195" s="158"/>
      <c r="ACR195" s="159"/>
      <c r="ACS195" s="160">
        <f t="array" ref="ACS195">SUM(IF(RIGHT($Q195:$ACR195)=ACS$11,IFERROR(--LEFT($Q195:$ACR195,LEN($Q195:$ACR195)-1),0)))</f>
        <v>0</v>
      </c>
      <c r="ACT195" s="160">
        <f t="array" ref="ACT195">SUM(IF(RIGHT($Q195:$ACR195)=ACT$11,IFERROR(--LEFT($Q195:$ACR195,LEN($Q195:$ACR195)-1),0)))</f>
        <v>0</v>
      </c>
      <c r="ACU195" s="160">
        <f t="array" ref="ACU195">SUM(IF(RIGHT($Q195:$ACR195)=ACU$11,IFERROR(--LEFT($Q195:$ACR195,LEN($Q195:$ACR195)-1),0)))</f>
        <v>0</v>
      </c>
      <c r="ACV195" s="160">
        <f t="array" ref="ACV195">SUM(IF(RIGHT($Q195:$ACR195)=ACV$11,IFERROR(--LEFT($Q195:$ACR195,LEN($Q195:$ACR195)-1),0)))</f>
        <v>0</v>
      </c>
      <c r="ACW195" s="160">
        <f t="array" ref="ACW195">SUM(IF(RIGHT($Q195:$ACR195)=ACW$11,IFERROR(--LEFT($Q195:$ACR195,LEN($Q195:$ACR195)-1),0)))</f>
        <v>0</v>
      </c>
      <c r="ACX195" s="160">
        <f t="array" ref="ACX195">SUM(IF(RIGHT($Q195:$ACR195)=ACX$11,IFERROR(--LEFT($Q195:$ACR195,LEN($Q195:$ACR195)-1),0)))</f>
        <v>0</v>
      </c>
      <c r="ACY195" s="160">
        <f t="array" ref="ACY195">SUM(IF(RIGHT($Q195:$ACR195)=ACY$11,IFERROR(--LEFT($Q195:$ACR195,LEN($Q195:$ACR195)-1),0)))</f>
        <v>0</v>
      </c>
      <c r="ACZ195" s="160">
        <f t="array" ref="ACZ195">SUM(IF(RIGHT($Q195:$ACR195)=ACZ$11,IFERROR(--LEFT($Q195:$ACR195,LEN($Q195:$ACR195)-1),0)))</f>
        <v>0</v>
      </c>
      <c r="ADA195" s="158">
        <f t="shared" si="2287"/>
        <v>0</v>
      </c>
      <c r="ADB195" s="158">
        <f t="shared" si="2288"/>
        <v>0</v>
      </c>
      <c r="ADC195" s="158">
        <f t="shared" si="2289"/>
        <v>0</v>
      </c>
      <c r="ADD195" s="158">
        <f t="shared" si="2290"/>
        <v>0</v>
      </c>
      <c r="ADE195" s="158">
        <f t="shared" si="2291"/>
        <v>0</v>
      </c>
      <c r="ADF195" s="158">
        <f t="shared" si="2292"/>
        <v>0</v>
      </c>
      <c r="ADG195" s="158">
        <f t="shared" si="2293"/>
        <v>0</v>
      </c>
      <c r="ADH195" s="158">
        <f t="shared" si="2294"/>
        <v>0</v>
      </c>
      <c r="ADI195" s="160">
        <f t="array" ref="ADI195">SUM(IF(RIGHT($Q195:$ACR195)=ADI$11,IFERROR(--LEFT($Q195:$ACR195,LEN($Q195:$ACR195)-1),0)))</f>
        <v>0</v>
      </c>
      <c r="ADJ195" s="152">
        <f t="shared" si="2295"/>
        <v>0</v>
      </c>
      <c r="AEC195" s="143"/>
      <c r="AEO195" s="108"/>
      <c r="AEP195" s="108"/>
      <c r="AEQ195" s="108"/>
      <c r="AER195" s="108"/>
      <c r="AES195" s="108"/>
      <c r="AET195" s="108"/>
      <c r="AEU195" s="108"/>
      <c r="AEV195" s="108"/>
      <c r="AEW195" s="143"/>
      <c r="AFI195" s="108"/>
      <c r="AFJ195" s="108"/>
      <c r="AFK195" s="108"/>
      <c r="AFL195" s="108"/>
      <c r="AFM195" s="108"/>
      <c r="AFN195" s="108"/>
      <c r="AFO195" s="108"/>
      <c r="AFP195" s="108"/>
      <c r="AFQ195" s="143"/>
      <c r="AGC195" s="108"/>
      <c r="AGD195" s="108"/>
      <c r="AGE195" s="108"/>
      <c r="AGF195" s="108"/>
      <c r="AGG195" s="108"/>
      <c r="AGH195" s="108"/>
      <c r="AGI195" s="108"/>
      <c r="AGJ195" s="108"/>
      <c r="AGK195" s="143"/>
      <c r="AGW195" s="108"/>
      <c r="AGX195" s="108"/>
      <c r="AGY195" s="108"/>
      <c r="AGZ195" s="108"/>
      <c r="AHA195" s="108"/>
      <c r="AHB195" s="108"/>
      <c r="AHC195" s="108"/>
      <c r="AHD195" s="108"/>
      <c r="AHE195" s="143"/>
      <c r="AHQ195" s="108"/>
      <c r="AHR195" s="108"/>
      <c r="AHS195" s="108"/>
      <c r="AHT195" s="108"/>
      <c r="AHU195" s="108"/>
      <c r="AHV195" s="108"/>
      <c r="AHW195" s="108"/>
      <c r="AHX195" s="108"/>
      <c r="AHY195" s="143"/>
      <c r="AIK195" s="108"/>
      <c r="AIL195" s="108"/>
      <c r="AIM195" s="108"/>
      <c r="AIN195" s="108"/>
      <c r="AIO195" s="108"/>
      <c r="AIP195" s="108"/>
      <c r="AIQ195" s="108"/>
      <c r="AIR195" s="108"/>
      <c r="AIS195" s="143"/>
      <c r="AJE195" s="108"/>
      <c r="AJF195" s="108"/>
      <c r="AJG195" s="108"/>
      <c r="AJH195" s="108"/>
      <c r="AJI195" s="108"/>
      <c r="AJJ195" s="108"/>
      <c r="AJK195" s="108"/>
      <c r="AJL195" s="108"/>
      <c r="AJM195" s="143"/>
      <c r="AJY195" s="108"/>
      <c r="AJZ195" s="108"/>
      <c r="AKA195" s="108"/>
      <c r="AKB195" s="108"/>
      <c r="AKC195" s="108"/>
      <c r="AKD195" s="108"/>
      <c r="AKE195" s="108"/>
      <c r="AKF195" s="108"/>
      <c r="AKG195" s="143"/>
      <c r="AKS195" s="108"/>
      <c r="AKT195" s="108"/>
      <c r="AKU195" s="108"/>
      <c r="AKV195" s="108"/>
      <c r="AKW195" s="108"/>
      <c r="AKX195" s="108"/>
      <c r="AKY195" s="108"/>
      <c r="AKZ195" s="108"/>
      <c r="ALA195" s="143"/>
      <c r="ALM195" s="108"/>
      <c r="ALN195" s="108"/>
      <c r="ALO195" s="108"/>
      <c r="ALP195" s="108"/>
      <c r="ALQ195" s="108"/>
      <c r="ALR195" s="108"/>
      <c r="ALS195" s="108"/>
      <c r="ALT195" s="108"/>
      <c r="ALU195" s="143"/>
      <c r="AMG195" s="108"/>
      <c r="AMH195" s="108"/>
      <c r="AMI195" s="108"/>
      <c r="AMJ195" s="108"/>
      <c r="AMK195" s="108"/>
      <c r="AML195" s="108"/>
      <c r="AMM195" s="108"/>
      <c r="AMN195" s="108"/>
    </row>
    <row r="196" spans="2:1028" x14ac:dyDescent="0.25">
      <c r="B196" s="24">
        <v>185</v>
      </c>
      <c r="C196" s="24"/>
      <c r="D196" s="25"/>
      <c r="E196" s="25"/>
      <c r="F196" s="24"/>
      <c r="G196" s="153"/>
      <c r="H196" s="154"/>
      <c r="I196" s="23"/>
      <c r="J196" s="23"/>
      <c r="K196" s="23"/>
      <c r="L196" s="23"/>
      <c r="M196" s="23"/>
      <c r="N196" s="23"/>
      <c r="O196" s="23"/>
      <c r="P196" s="155"/>
      <c r="Q196" s="156"/>
      <c r="R196" s="157"/>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c r="BS196" s="158"/>
      <c r="BT196" s="158"/>
      <c r="BU196" s="158"/>
      <c r="BV196" s="158"/>
      <c r="BW196" s="158"/>
      <c r="BX196" s="158"/>
      <c r="BY196" s="158"/>
      <c r="BZ196" s="158"/>
      <c r="CA196" s="158"/>
      <c r="CB196" s="158"/>
      <c r="CC196" s="158"/>
      <c r="CD196" s="158"/>
      <c r="CE196" s="158"/>
      <c r="CF196" s="158"/>
      <c r="CG196" s="158"/>
      <c r="CH196" s="158"/>
      <c r="CI196" s="158"/>
      <c r="CJ196" s="158"/>
      <c r="CK196" s="158"/>
      <c r="CL196" s="158"/>
      <c r="CM196" s="158"/>
      <c r="CN196" s="158"/>
      <c r="CO196" s="158"/>
      <c r="CP196" s="158"/>
      <c r="CQ196" s="158"/>
      <c r="CR196" s="158"/>
      <c r="CS196" s="158"/>
      <c r="CT196" s="158"/>
      <c r="CU196" s="158"/>
      <c r="CV196" s="158"/>
      <c r="CW196" s="158"/>
      <c r="CX196" s="158"/>
      <c r="CY196" s="158"/>
      <c r="CZ196" s="158"/>
      <c r="DA196" s="158"/>
      <c r="DB196" s="158"/>
      <c r="DC196" s="158"/>
      <c r="DD196" s="158"/>
      <c r="DE196" s="158"/>
      <c r="DF196" s="158"/>
      <c r="DG196" s="158"/>
      <c r="DH196" s="158"/>
      <c r="DI196" s="158"/>
      <c r="DJ196" s="158"/>
      <c r="DK196" s="158"/>
      <c r="DL196" s="158"/>
      <c r="DM196" s="158"/>
      <c r="DN196" s="158"/>
      <c r="DO196" s="158"/>
      <c r="DP196" s="158"/>
      <c r="DQ196" s="158"/>
      <c r="DR196" s="158"/>
      <c r="DS196" s="158"/>
      <c r="DT196" s="158"/>
      <c r="DU196" s="158"/>
      <c r="DV196" s="158"/>
      <c r="DW196" s="158"/>
      <c r="DX196" s="158"/>
      <c r="DY196" s="158"/>
      <c r="DZ196" s="158"/>
      <c r="EA196" s="158"/>
      <c r="EB196" s="158"/>
      <c r="EC196" s="158"/>
      <c r="ED196" s="158"/>
      <c r="EE196" s="158"/>
      <c r="EF196" s="158"/>
      <c r="EG196" s="158"/>
      <c r="EH196" s="158"/>
      <c r="EI196" s="158"/>
      <c r="EJ196" s="158"/>
      <c r="EK196" s="158"/>
      <c r="EL196" s="158"/>
      <c r="EM196" s="158"/>
      <c r="EN196" s="158"/>
      <c r="EO196" s="158"/>
      <c r="EP196" s="158"/>
      <c r="EQ196" s="158"/>
      <c r="ER196" s="158"/>
      <c r="ES196" s="158"/>
      <c r="ET196" s="158"/>
      <c r="EU196" s="158"/>
      <c r="EV196" s="158"/>
      <c r="EW196" s="158"/>
      <c r="EX196" s="158"/>
      <c r="EY196" s="158"/>
      <c r="EZ196" s="158"/>
      <c r="FA196" s="158"/>
      <c r="FB196" s="158"/>
      <c r="FC196" s="158"/>
      <c r="FD196" s="158"/>
      <c r="FE196" s="158"/>
      <c r="FF196" s="158"/>
      <c r="FG196" s="158"/>
      <c r="FH196" s="158"/>
      <c r="FI196" s="158"/>
      <c r="FJ196" s="158"/>
      <c r="FK196" s="158"/>
      <c r="FL196" s="158"/>
      <c r="FM196" s="158"/>
      <c r="FN196" s="158"/>
      <c r="FO196" s="158"/>
      <c r="FP196" s="158"/>
      <c r="FQ196" s="158"/>
      <c r="FR196" s="158"/>
      <c r="FS196" s="158"/>
      <c r="FT196" s="158"/>
      <c r="FU196" s="158"/>
      <c r="FV196" s="158"/>
      <c r="FW196" s="158"/>
      <c r="FX196" s="158"/>
      <c r="FY196" s="158"/>
      <c r="FZ196" s="158"/>
      <c r="GA196" s="158"/>
      <c r="GB196" s="158"/>
      <c r="GC196" s="158"/>
      <c r="GD196" s="158"/>
      <c r="GE196" s="158"/>
      <c r="GF196" s="158"/>
      <c r="GG196" s="158"/>
      <c r="GH196" s="158"/>
      <c r="GI196" s="158"/>
      <c r="GJ196" s="158"/>
      <c r="GK196" s="158"/>
      <c r="GL196" s="158"/>
      <c r="GM196" s="158"/>
      <c r="GN196" s="158"/>
      <c r="GO196" s="158"/>
      <c r="GP196" s="158"/>
      <c r="GQ196" s="158"/>
      <c r="GR196" s="158"/>
      <c r="GS196" s="158"/>
      <c r="GT196" s="158"/>
      <c r="GU196" s="158"/>
      <c r="GV196" s="158"/>
      <c r="GW196" s="158"/>
      <c r="GX196" s="158"/>
      <c r="GY196" s="158"/>
      <c r="GZ196" s="158"/>
      <c r="HA196" s="158"/>
      <c r="HB196" s="158"/>
      <c r="HC196" s="158"/>
      <c r="HD196" s="158"/>
      <c r="HE196" s="158"/>
      <c r="HF196" s="158"/>
      <c r="HG196" s="158"/>
      <c r="HH196" s="158"/>
      <c r="HI196" s="158"/>
      <c r="HJ196" s="158"/>
      <c r="HK196" s="158"/>
      <c r="HL196" s="158"/>
      <c r="HM196" s="158"/>
      <c r="HN196" s="158"/>
      <c r="HO196" s="158"/>
      <c r="HP196" s="158"/>
      <c r="HQ196" s="158"/>
      <c r="HR196" s="158"/>
      <c r="HS196" s="158"/>
      <c r="HT196" s="158"/>
      <c r="HU196" s="158"/>
      <c r="HV196" s="158"/>
      <c r="HW196" s="158"/>
      <c r="HX196" s="158"/>
      <c r="HY196" s="158"/>
      <c r="HZ196" s="158"/>
      <c r="IA196" s="158"/>
      <c r="IB196" s="158"/>
      <c r="IC196" s="158"/>
      <c r="ID196" s="158"/>
      <c r="IE196" s="158"/>
      <c r="IF196" s="158"/>
      <c r="IG196" s="158"/>
      <c r="IH196" s="158"/>
      <c r="II196" s="158"/>
      <c r="IJ196" s="158"/>
      <c r="IK196" s="158"/>
      <c r="IL196" s="158"/>
      <c r="IM196" s="158"/>
      <c r="IN196" s="158"/>
      <c r="IO196" s="158"/>
      <c r="IP196" s="158"/>
      <c r="IQ196" s="158"/>
      <c r="IR196" s="158"/>
      <c r="IS196" s="158"/>
      <c r="IT196" s="158"/>
      <c r="IU196" s="158"/>
      <c r="IV196" s="158"/>
      <c r="IW196" s="158"/>
      <c r="IX196" s="158"/>
      <c r="IY196" s="158"/>
      <c r="IZ196" s="158"/>
      <c r="JA196" s="158"/>
      <c r="JB196" s="158"/>
      <c r="JC196" s="158"/>
      <c r="JD196" s="158"/>
      <c r="JE196" s="158"/>
      <c r="JF196" s="158"/>
      <c r="JG196" s="158"/>
      <c r="JH196" s="158"/>
      <c r="JI196" s="158"/>
      <c r="JJ196" s="158"/>
      <c r="JK196" s="158"/>
      <c r="JL196" s="158"/>
      <c r="JM196" s="158"/>
      <c r="JN196" s="158"/>
      <c r="JO196" s="158"/>
      <c r="JP196" s="158"/>
      <c r="JQ196" s="158"/>
      <c r="JR196" s="158"/>
      <c r="JS196" s="158"/>
      <c r="JT196" s="158"/>
      <c r="JU196" s="158"/>
      <c r="JV196" s="158"/>
      <c r="JW196" s="158"/>
      <c r="JX196" s="158"/>
      <c r="JY196" s="158"/>
      <c r="JZ196" s="158"/>
      <c r="KA196" s="158"/>
      <c r="KB196" s="158"/>
      <c r="KC196" s="158"/>
      <c r="KD196" s="158"/>
      <c r="KE196" s="158"/>
      <c r="KF196" s="158"/>
      <c r="KG196" s="158"/>
      <c r="KH196" s="158"/>
      <c r="KI196" s="158"/>
      <c r="KJ196" s="158"/>
      <c r="KK196" s="158"/>
      <c r="KL196" s="158"/>
      <c r="KM196" s="158"/>
      <c r="KN196" s="158"/>
      <c r="KO196" s="158"/>
      <c r="KP196" s="158"/>
      <c r="KQ196" s="158"/>
      <c r="KR196" s="158"/>
      <c r="KS196" s="158"/>
      <c r="KT196" s="158"/>
      <c r="KU196" s="158"/>
      <c r="KV196" s="158"/>
      <c r="KW196" s="158"/>
      <c r="KX196" s="158"/>
      <c r="KY196" s="158"/>
      <c r="KZ196" s="158"/>
      <c r="LA196" s="158"/>
      <c r="LB196" s="158"/>
      <c r="LC196" s="158"/>
      <c r="LD196" s="158"/>
      <c r="LE196" s="158"/>
      <c r="LF196" s="158"/>
      <c r="LG196" s="158"/>
      <c r="LH196" s="158"/>
      <c r="LI196" s="158"/>
      <c r="LJ196" s="158"/>
      <c r="LK196" s="158"/>
      <c r="LL196" s="158"/>
      <c r="LM196" s="158"/>
      <c r="LN196" s="158"/>
      <c r="LO196" s="158"/>
      <c r="LP196" s="158"/>
      <c r="LQ196" s="158"/>
      <c r="LR196" s="158"/>
      <c r="LS196" s="158"/>
      <c r="LT196" s="158"/>
      <c r="LU196" s="158"/>
      <c r="LV196" s="158"/>
      <c r="LW196" s="158"/>
      <c r="LX196" s="158"/>
      <c r="LY196" s="158"/>
      <c r="LZ196" s="158"/>
      <c r="MA196" s="158"/>
      <c r="MB196" s="158"/>
      <c r="MC196" s="158"/>
      <c r="MD196" s="158"/>
      <c r="ME196" s="158"/>
      <c r="MF196" s="158"/>
      <c r="MG196" s="158"/>
      <c r="MH196" s="158"/>
      <c r="MI196" s="158"/>
      <c r="MJ196" s="158"/>
      <c r="MK196" s="158"/>
      <c r="ML196" s="158"/>
      <c r="MM196" s="158"/>
      <c r="MN196" s="158"/>
      <c r="MO196" s="158"/>
      <c r="MP196" s="158"/>
      <c r="MQ196" s="158"/>
      <c r="MR196" s="158"/>
      <c r="MS196" s="158"/>
      <c r="MT196" s="158"/>
      <c r="MU196" s="158"/>
      <c r="MV196" s="158"/>
      <c r="MW196" s="158"/>
      <c r="MX196" s="158"/>
      <c r="MY196" s="158"/>
      <c r="MZ196" s="158"/>
      <c r="NA196" s="158"/>
      <c r="NB196" s="158"/>
      <c r="NC196" s="158"/>
      <c r="ND196" s="158"/>
      <c r="NE196" s="158"/>
      <c r="NF196" s="158"/>
      <c r="NG196" s="158"/>
      <c r="NH196" s="158"/>
      <c r="NI196" s="158"/>
      <c r="NJ196" s="158"/>
      <c r="NK196" s="158"/>
      <c r="NL196" s="158"/>
      <c r="NM196" s="158"/>
      <c r="NN196" s="158"/>
      <c r="NO196" s="158"/>
      <c r="NP196" s="158"/>
      <c r="NQ196" s="158"/>
      <c r="NR196" s="158"/>
      <c r="NS196" s="158"/>
      <c r="NT196" s="158"/>
      <c r="NU196" s="158"/>
      <c r="NV196" s="158"/>
      <c r="NW196" s="158"/>
      <c r="NX196" s="158"/>
      <c r="NY196" s="158"/>
      <c r="NZ196" s="158"/>
      <c r="OA196" s="158"/>
      <c r="OB196" s="158"/>
      <c r="OC196" s="158"/>
      <c r="OD196" s="158"/>
      <c r="OE196" s="158"/>
      <c r="OF196" s="158"/>
      <c r="OG196" s="158"/>
      <c r="OH196" s="158"/>
      <c r="OI196" s="158"/>
      <c r="OJ196" s="158"/>
      <c r="OK196" s="158"/>
      <c r="OL196" s="158"/>
      <c r="OM196" s="158"/>
      <c r="ON196" s="158"/>
      <c r="OO196" s="158"/>
      <c r="OP196" s="158"/>
      <c r="OQ196" s="158"/>
      <c r="OR196" s="158"/>
      <c r="OS196" s="158"/>
      <c r="OT196" s="158"/>
      <c r="OU196" s="158"/>
      <c r="OV196" s="158"/>
      <c r="OW196" s="158"/>
      <c r="OX196" s="158"/>
      <c r="OY196" s="158"/>
      <c r="OZ196" s="158"/>
      <c r="PA196" s="158"/>
      <c r="PB196" s="158"/>
      <c r="PC196" s="158"/>
      <c r="PD196" s="158"/>
      <c r="PE196" s="158"/>
      <c r="PF196" s="158"/>
      <c r="PG196" s="158"/>
      <c r="PH196" s="158"/>
      <c r="PI196" s="158"/>
      <c r="PJ196" s="158"/>
      <c r="PK196" s="158"/>
      <c r="PL196" s="158"/>
      <c r="PM196" s="158"/>
      <c r="PN196" s="158"/>
      <c r="PO196" s="158"/>
      <c r="PP196" s="158"/>
      <c r="PQ196" s="158"/>
      <c r="PR196" s="158"/>
      <c r="PS196" s="158"/>
      <c r="PT196" s="158"/>
      <c r="PU196" s="158"/>
      <c r="PV196" s="158"/>
      <c r="PW196" s="158"/>
      <c r="PX196" s="158"/>
      <c r="PY196" s="158"/>
      <c r="PZ196" s="158"/>
      <c r="QA196" s="158"/>
      <c r="QB196" s="158"/>
      <c r="QC196" s="158"/>
      <c r="QD196" s="158"/>
      <c r="QE196" s="158"/>
      <c r="QF196" s="158"/>
      <c r="QG196" s="158"/>
      <c r="QH196" s="158"/>
      <c r="QI196" s="158"/>
      <c r="QJ196" s="158"/>
      <c r="QK196" s="158"/>
      <c r="QL196" s="158"/>
      <c r="QM196" s="158"/>
      <c r="QN196" s="158"/>
      <c r="QO196" s="158"/>
      <c r="QP196" s="158"/>
      <c r="QQ196" s="158"/>
      <c r="QR196" s="158"/>
      <c r="QS196" s="158"/>
      <c r="QT196" s="158"/>
      <c r="QU196" s="158"/>
      <c r="QV196" s="158"/>
      <c r="QW196" s="158"/>
      <c r="QX196" s="158"/>
      <c r="QY196" s="158"/>
      <c r="QZ196" s="158"/>
      <c r="RA196" s="158"/>
      <c r="RB196" s="158"/>
      <c r="RC196" s="158"/>
      <c r="RD196" s="158"/>
      <c r="RE196" s="158"/>
      <c r="RF196" s="158"/>
      <c r="RG196" s="158"/>
      <c r="RH196" s="158"/>
      <c r="RI196" s="158"/>
      <c r="RJ196" s="158"/>
      <c r="RK196" s="158"/>
      <c r="RL196" s="158"/>
      <c r="RM196" s="158"/>
      <c r="RN196" s="158"/>
      <c r="RO196" s="158"/>
      <c r="RP196" s="158"/>
      <c r="RQ196" s="158"/>
      <c r="RR196" s="158"/>
      <c r="RS196" s="158"/>
      <c r="RT196" s="158"/>
      <c r="RU196" s="158"/>
      <c r="RV196" s="158"/>
      <c r="RW196" s="158"/>
      <c r="RX196" s="158"/>
      <c r="RY196" s="158"/>
      <c r="RZ196" s="158"/>
      <c r="SA196" s="158"/>
      <c r="SB196" s="158"/>
      <c r="SC196" s="158"/>
      <c r="SD196" s="158"/>
      <c r="SE196" s="158"/>
      <c r="SF196" s="158"/>
      <c r="SG196" s="158"/>
      <c r="SH196" s="158"/>
      <c r="SI196" s="158"/>
      <c r="SJ196" s="158"/>
      <c r="SK196" s="158"/>
      <c r="SL196" s="158"/>
      <c r="SM196" s="158"/>
      <c r="SN196" s="158"/>
      <c r="SO196" s="158"/>
      <c r="SP196" s="158"/>
      <c r="SQ196" s="158"/>
      <c r="SR196" s="158"/>
      <c r="SS196" s="158"/>
      <c r="ST196" s="158"/>
      <c r="SU196" s="158"/>
      <c r="SV196" s="158"/>
      <c r="SW196" s="158"/>
      <c r="SX196" s="158"/>
      <c r="SY196" s="158"/>
      <c r="SZ196" s="158"/>
      <c r="TA196" s="158"/>
      <c r="TB196" s="158"/>
      <c r="TC196" s="158"/>
      <c r="TD196" s="158"/>
      <c r="TE196" s="158"/>
      <c r="TF196" s="158"/>
      <c r="TG196" s="158"/>
      <c r="TH196" s="158"/>
      <c r="TI196" s="158"/>
      <c r="TJ196" s="158"/>
      <c r="TK196" s="158"/>
      <c r="TL196" s="158"/>
      <c r="TM196" s="158"/>
      <c r="TN196" s="158"/>
      <c r="TO196" s="158"/>
      <c r="TP196" s="158"/>
      <c r="TQ196" s="158"/>
      <c r="TR196" s="158"/>
      <c r="TS196" s="158"/>
      <c r="TT196" s="158"/>
      <c r="TU196" s="158"/>
      <c r="TV196" s="158"/>
      <c r="TW196" s="158"/>
      <c r="TX196" s="158"/>
      <c r="TY196" s="158"/>
      <c r="TZ196" s="158"/>
      <c r="UA196" s="158"/>
      <c r="UB196" s="158"/>
      <c r="UC196" s="158"/>
      <c r="UD196" s="158"/>
      <c r="UE196" s="158"/>
      <c r="UF196" s="158"/>
      <c r="UG196" s="158"/>
      <c r="UH196" s="158"/>
      <c r="UI196" s="158"/>
      <c r="UJ196" s="158"/>
      <c r="UK196" s="158"/>
      <c r="UL196" s="158"/>
      <c r="UM196" s="158"/>
      <c r="UN196" s="158"/>
      <c r="UO196" s="158"/>
      <c r="UP196" s="158"/>
      <c r="UQ196" s="158"/>
      <c r="UR196" s="158"/>
      <c r="US196" s="158"/>
      <c r="UT196" s="158"/>
      <c r="UU196" s="158"/>
      <c r="UV196" s="158"/>
      <c r="UW196" s="158"/>
      <c r="UX196" s="158"/>
      <c r="UY196" s="158"/>
      <c r="UZ196" s="158"/>
      <c r="VA196" s="158"/>
      <c r="VB196" s="158"/>
      <c r="VC196" s="158"/>
      <c r="VD196" s="158"/>
      <c r="VE196" s="158"/>
      <c r="VF196" s="158"/>
      <c r="VG196" s="158"/>
      <c r="VH196" s="158"/>
      <c r="VI196" s="158"/>
      <c r="VJ196" s="158"/>
      <c r="VK196" s="158"/>
      <c r="VL196" s="158"/>
      <c r="VM196" s="158"/>
      <c r="VN196" s="158"/>
      <c r="VO196" s="158"/>
      <c r="VP196" s="158"/>
      <c r="VQ196" s="158"/>
      <c r="VR196" s="158"/>
      <c r="VS196" s="158"/>
      <c r="VT196" s="158"/>
      <c r="VU196" s="158"/>
      <c r="VV196" s="158"/>
      <c r="VW196" s="158"/>
      <c r="VX196" s="158"/>
      <c r="VY196" s="158"/>
      <c r="VZ196" s="158"/>
      <c r="WA196" s="158"/>
      <c r="WB196" s="158"/>
      <c r="WC196" s="158"/>
      <c r="WD196" s="158"/>
      <c r="WE196" s="158"/>
      <c r="WF196" s="158"/>
      <c r="WG196" s="158"/>
      <c r="WH196" s="158"/>
      <c r="WI196" s="158"/>
      <c r="WJ196" s="158"/>
      <c r="WK196" s="158"/>
      <c r="WL196" s="158"/>
      <c r="WM196" s="158"/>
      <c r="WN196" s="158"/>
      <c r="WO196" s="158"/>
      <c r="WP196" s="158"/>
      <c r="WQ196" s="158"/>
      <c r="WR196" s="158"/>
      <c r="WS196" s="158"/>
      <c r="WT196" s="158"/>
      <c r="WU196" s="158"/>
      <c r="WV196" s="158"/>
      <c r="WW196" s="158"/>
      <c r="WX196" s="158"/>
      <c r="WY196" s="158"/>
      <c r="WZ196" s="158"/>
      <c r="XA196" s="158"/>
      <c r="XB196" s="158"/>
      <c r="XC196" s="158"/>
      <c r="XD196" s="158"/>
      <c r="XE196" s="158"/>
      <c r="XF196" s="158"/>
      <c r="XG196" s="158"/>
      <c r="XH196" s="158"/>
      <c r="XI196" s="158"/>
      <c r="XJ196" s="158"/>
      <c r="XK196" s="158"/>
      <c r="XL196" s="158"/>
      <c r="XM196" s="158"/>
      <c r="XN196" s="158"/>
      <c r="XO196" s="158"/>
      <c r="XP196" s="158"/>
      <c r="XQ196" s="158"/>
      <c r="XR196" s="158"/>
      <c r="XS196" s="158"/>
      <c r="XT196" s="158"/>
      <c r="XU196" s="158"/>
      <c r="XV196" s="158"/>
      <c r="XW196" s="158"/>
      <c r="XX196" s="158"/>
      <c r="XY196" s="158"/>
      <c r="XZ196" s="158"/>
      <c r="YA196" s="158"/>
      <c r="YB196" s="158"/>
      <c r="YC196" s="158"/>
      <c r="YD196" s="158"/>
      <c r="YE196" s="158"/>
      <c r="YF196" s="158"/>
      <c r="YG196" s="158"/>
      <c r="YH196" s="158"/>
      <c r="YI196" s="158"/>
      <c r="YJ196" s="158"/>
      <c r="YK196" s="158"/>
      <c r="YL196" s="158"/>
      <c r="YM196" s="158"/>
      <c r="YN196" s="158"/>
      <c r="YO196" s="158"/>
      <c r="YP196" s="158"/>
      <c r="YQ196" s="158"/>
      <c r="YR196" s="158"/>
      <c r="YS196" s="158"/>
      <c r="YT196" s="158"/>
      <c r="YU196" s="158"/>
      <c r="YV196" s="158"/>
      <c r="YW196" s="158"/>
      <c r="YX196" s="158"/>
      <c r="YY196" s="158"/>
      <c r="YZ196" s="158"/>
      <c r="ZA196" s="158"/>
      <c r="ZB196" s="158"/>
      <c r="ZC196" s="158"/>
      <c r="ZD196" s="158"/>
      <c r="ZE196" s="158"/>
      <c r="ZF196" s="158"/>
      <c r="ZG196" s="158"/>
      <c r="ZH196" s="158"/>
      <c r="ZI196" s="158"/>
      <c r="ZJ196" s="158"/>
      <c r="ZK196" s="158"/>
      <c r="ZL196" s="158"/>
      <c r="ZM196" s="158"/>
      <c r="ZN196" s="158"/>
      <c r="ZO196" s="158"/>
      <c r="ZP196" s="158"/>
      <c r="ZQ196" s="158"/>
      <c r="ZR196" s="158"/>
      <c r="ZS196" s="158"/>
      <c r="ZT196" s="158"/>
      <c r="ZU196" s="158"/>
      <c r="ZV196" s="158"/>
      <c r="ZW196" s="158"/>
      <c r="ZX196" s="158"/>
      <c r="ZY196" s="158"/>
      <c r="ZZ196" s="158"/>
      <c r="AAA196" s="158"/>
      <c r="AAB196" s="158"/>
      <c r="AAC196" s="158"/>
      <c r="AAD196" s="158"/>
      <c r="AAE196" s="158"/>
      <c r="AAF196" s="158"/>
      <c r="AAG196" s="158"/>
      <c r="AAH196" s="158"/>
      <c r="AAI196" s="158"/>
      <c r="AAJ196" s="158"/>
      <c r="AAK196" s="158"/>
      <c r="AAL196" s="158"/>
      <c r="AAM196" s="158"/>
      <c r="AAN196" s="158"/>
      <c r="AAO196" s="158"/>
      <c r="AAP196" s="158"/>
      <c r="AAQ196" s="158"/>
      <c r="AAR196" s="158"/>
      <c r="AAS196" s="158"/>
      <c r="AAT196" s="158"/>
      <c r="AAU196" s="158"/>
      <c r="AAV196" s="158"/>
      <c r="AAW196" s="158"/>
      <c r="AAX196" s="158"/>
      <c r="AAY196" s="158"/>
      <c r="AAZ196" s="158"/>
      <c r="ABA196" s="158"/>
      <c r="ABB196" s="158"/>
      <c r="ABC196" s="158"/>
      <c r="ABD196" s="158"/>
      <c r="ABE196" s="158"/>
      <c r="ABF196" s="158"/>
      <c r="ABG196" s="158"/>
      <c r="ABH196" s="158"/>
      <c r="ABI196" s="158"/>
      <c r="ABJ196" s="158"/>
      <c r="ABK196" s="158"/>
      <c r="ABL196" s="158"/>
      <c r="ABM196" s="158"/>
      <c r="ABN196" s="158"/>
      <c r="ABO196" s="158"/>
      <c r="ABP196" s="158"/>
      <c r="ABQ196" s="158"/>
      <c r="ABR196" s="158"/>
      <c r="ABS196" s="158"/>
      <c r="ABT196" s="158"/>
      <c r="ABU196" s="158"/>
      <c r="ABV196" s="158"/>
      <c r="ABW196" s="158"/>
      <c r="ABX196" s="158"/>
      <c r="ABY196" s="158"/>
      <c r="ABZ196" s="158"/>
      <c r="ACA196" s="158"/>
      <c r="ACB196" s="158"/>
      <c r="ACC196" s="158"/>
      <c r="ACD196" s="158"/>
      <c r="ACE196" s="158"/>
      <c r="ACF196" s="158"/>
      <c r="ACG196" s="158"/>
      <c r="ACH196" s="158"/>
      <c r="ACI196" s="158"/>
      <c r="ACJ196" s="158"/>
      <c r="ACK196" s="158"/>
      <c r="ACL196" s="158"/>
      <c r="ACM196" s="158"/>
      <c r="ACN196" s="158"/>
      <c r="ACO196" s="158"/>
      <c r="ACP196" s="158"/>
      <c r="ACQ196" s="158"/>
      <c r="ACR196" s="159"/>
      <c r="ACS196" s="160">
        <f t="array" ref="ACS196">SUM(IF(RIGHT($Q196:$ACR196)=ACS$11,IFERROR(--LEFT($Q196:$ACR196,LEN($Q196:$ACR196)-1),0)))</f>
        <v>0</v>
      </c>
      <c r="ACT196" s="160">
        <f t="array" ref="ACT196">SUM(IF(RIGHT($Q196:$ACR196)=ACT$11,IFERROR(--LEFT($Q196:$ACR196,LEN($Q196:$ACR196)-1),0)))</f>
        <v>0</v>
      </c>
      <c r="ACU196" s="160">
        <f t="array" ref="ACU196">SUM(IF(RIGHT($Q196:$ACR196)=ACU$11,IFERROR(--LEFT($Q196:$ACR196,LEN($Q196:$ACR196)-1),0)))</f>
        <v>0</v>
      </c>
      <c r="ACV196" s="160">
        <f t="array" ref="ACV196">SUM(IF(RIGHT($Q196:$ACR196)=ACV$11,IFERROR(--LEFT($Q196:$ACR196,LEN($Q196:$ACR196)-1),0)))</f>
        <v>0</v>
      </c>
      <c r="ACW196" s="160">
        <f t="array" ref="ACW196">SUM(IF(RIGHT($Q196:$ACR196)=ACW$11,IFERROR(--LEFT($Q196:$ACR196,LEN($Q196:$ACR196)-1),0)))</f>
        <v>0</v>
      </c>
      <c r="ACX196" s="160">
        <f t="array" ref="ACX196">SUM(IF(RIGHT($Q196:$ACR196)=ACX$11,IFERROR(--LEFT($Q196:$ACR196,LEN($Q196:$ACR196)-1),0)))</f>
        <v>0</v>
      </c>
      <c r="ACY196" s="160">
        <f t="array" ref="ACY196">SUM(IF(RIGHT($Q196:$ACR196)=ACY$11,IFERROR(--LEFT($Q196:$ACR196,LEN($Q196:$ACR196)-1),0)))</f>
        <v>0</v>
      </c>
      <c r="ACZ196" s="160">
        <f t="array" ref="ACZ196">SUM(IF(RIGHT($Q196:$ACR196)=ACZ$11,IFERROR(--LEFT($Q196:$ACR196,LEN($Q196:$ACR196)-1),0)))</f>
        <v>0</v>
      </c>
      <c r="ADA196" s="158">
        <f t="shared" si="2287"/>
        <v>0</v>
      </c>
      <c r="ADB196" s="158">
        <f t="shared" si="2288"/>
        <v>0</v>
      </c>
      <c r="ADC196" s="158">
        <f t="shared" si="2289"/>
        <v>0</v>
      </c>
      <c r="ADD196" s="158">
        <f t="shared" si="2290"/>
        <v>0</v>
      </c>
      <c r="ADE196" s="158">
        <f t="shared" si="2291"/>
        <v>0</v>
      </c>
      <c r="ADF196" s="158">
        <f t="shared" si="2292"/>
        <v>0</v>
      </c>
      <c r="ADG196" s="158">
        <f t="shared" si="2293"/>
        <v>0</v>
      </c>
      <c r="ADH196" s="158">
        <f t="shared" si="2294"/>
        <v>0</v>
      </c>
      <c r="ADI196" s="160">
        <f t="array" ref="ADI196">SUM(IF(RIGHT($Q196:$ACR196)=ADI$11,IFERROR(--LEFT($Q196:$ACR196,LEN($Q196:$ACR196)-1),0)))</f>
        <v>0</v>
      </c>
      <c r="ADJ196" s="152">
        <f t="shared" si="2295"/>
        <v>0</v>
      </c>
      <c r="AEC196" s="143"/>
      <c r="AEO196" s="108"/>
      <c r="AEP196" s="108"/>
      <c r="AEQ196" s="108"/>
      <c r="AER196" s="108"/>
      <c r="AES196" s="108"/>
      <c r="AET196" s="108"/>
      <c r="AEU196" s="108"/>
      <c r="AEV196" s="108"/>
      <c r="AEW196" s="143"/>
      <c r="AFI196" s="108"/>
      <c r="AFJ196" s="108"/>
      <c r="AFK196" s="108"/>
      <c r="AFL196" s="108"/>
      <c r="AFM196" s="108"/>
      <c r="AFN196" s="108"/>
      <c r="AFO196" s="108"/>
      <c r="AFP196" s="108"/>
      <c r="AFQ196" s="143"/>
      <c r="AGC196" s="108"/>
      <c r="AGD196" s="108"/>
      <c r="AGE196" s="108"/>
      <c r="AGF196" s="108"/>
      <c r="AGG196" s="108"/>
      <c r="AGH196" s="108"/>
      <c r="AGI196" s="108"/>
      <c r="AGJ196" s="108"/>
      <c r="AGK196" s="143"/>
      <c r="AGW196" s="108"/>
      <c r="AGX196" s="108"/>
      <c r="AGY196" s="108"/>
      <c r="AGZ196" s="108"/>
      <c r="AHA196" s="108"/>
      <c r="AHB196" s="108"/>
      <c r="AHC196" s="108"/>
      <c r="AHD196" s="108"/>
      <c r="AHE196" s="143"/>
      <c r="AHQ196" s="108"/>
      <c r="AHR196" s="108"/>
      <c r="AHS196" s="108"/>
      <c r="AHT196" s="108"/>
      <c r="AHU196" s="108"/>
      <c r="AHV196" s="108"/>
      <c r="AHW196" s="108"/>
      <c r="AHX196" s="108"/>
      <c r="AHY196" s="143"/>
      <c r="AIK196" s="108"/>
      <c r="AIL196" s="108"/>
      <c r="AIM196" s="108"/>
      <c r="AIN196" s="108"/>
      <c r="AIO196" s="108"/>
      <c r="AIP196" s="108"/>
      <c r="AIQ196" s="108"/>
      <c r="AIR196" s="108"/>
      <c r="AIS196" s="143"/>
      <c r="AJE196" s="108"/>
      <c r="AJF196" s="108"/>
      <c r="AJG196" s="108"/>
      <c r="AJH196" s="108"/>
      <c r="AJI196" s="108"/>
      <c r="AJJ196" s="108"/>
      <c r="AJK196" s="108"/>
      <c r="AJL196" s="108"/>
      <c r="AJM196" s="143"/>
      <c r="AJY196" s="108"/>
      <c r="AJZ196" s="108"/>
      <c r="AKA196" s="108"/>
      <c r="AKB196" s="108"/>
      <c r="AKC196" s="108"/>
      <c r="AKD196" s="108"/>
      <c r="AKE196" s="108"/>
      <c r="AKF196" s="108"/>
      <c r="AKG196" s="143"/>
      <c r="AKS196" s="108"/>
      <c r="AKT196" s="108"/>
      <c r="AKU196" s="108"/>
      <c r="AKV196" s="108"/>
      <c r="AKW196" s="108"/>
      <c r="AKX196" s="108"/>
      <c r="AKY196" s="108"/>
      <c r="AKZ196" s="108"/>
      <c r="ALA196" s="143"/>
      <c r="ALM196" s="108"/>
      <c r="ALN196" s="108"/>
      <c r="ALO196" s="108"/>
      <c r="ALP196" s="108"/>
      <c r="ALQ196" s="108"/>
      <c r="ALR196" s="108"/>
      <c r="ALS196" s="108"/>
      <c r="ALT196" s="108"/>
      <c r="ALU196" s="143"/>
      <c r="AMG196" s="108"/>
      <c r="AMH196" s="108"/>
      <c r="AMI196" s="108"/>
      <c r="AMJ196" s="108"/>
      <c r="AMK196" s="108"/>
      <c r="AML196" s="108"/>
      <c r="AMM196" s="108"/>
      <c r="AMN196" s="108"/>
    </row>
    <row r="197" spans="2:1028" x14ac:dyDescent="0.25">
      <c r="B197" s="24">
        <v>186</v>
      </c>
      <c r="C197" s="24"/>
      <c r="D197" s="25"/>
      <c r="E197" s="25"/>
      <c r="F197" s="24"/>
      <c r="G197" s="153"/>
      <c r="H197" s="154"/>
      <c r="I197" s="23"/>
      <c r="J197" s="23"/>
      <c r="K197" s="23"/>
      <c r="L197" s="23"/>
      <c r="M197" s="23"/>
      <c r="N197" s="23"/>
      <c r="O197" s="23"/>
      <c r="P197" s="155"/>
      <c r="Q197" s="156"/>
      <c r="R197" s="157"/>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c r="BS197" s="158"/>
      <c r="BT197" s="158"/>
      <c r="BU197" s="158"/>
      <c r="BV197" s="158"/>
      <c r="BW197" s="158"/>
      <c r="BX197" s="158"/>
      <c r="BY197" s="158"/>
      <c r="BZ197" s="158"/>
      <c r="CA197" s="158"/>
      <c r="CB197" s="158"/>
      <c r="CC197" s="158"/>
      <c r="CD197" s="158"/>
      <c r="CE197" s="158"/>
      <c r="CF197" s="158"/>
      <c r="CG197" s="158"/>
      <c r="CH197" s="158"/>
      <c r="CI197" s="158"/>
      <c r="CJ197" s="158"/>
      <c r="CK197" s="158"/>
      <c r="CL197" s="158"/>
      <c r="CM197" s="158"/>
      <c r="CN197" s="158"/>
      <c r="CO197" s="158"/>
      <c r="CP197" s="158"/>
      <c r="CQ197" s="158"/>
      <c r="CR197" s="158"/>
      <c r="CS197" s="158"/>
      <c r="CT197" s="158"/>
      <c r="CU197" s="158"/>
      <c r="CV197" s="158"/>
      <c r="CW197" s="158"/>
      <c r="CX197" s="158"/>
      <c r="CY197" s="158"/>
      <c r="CZ197" s="158"/>
      <c r="DA197" s="158"/>
      <c r="DB197" s="158"/>
      <c r="DC197" s="158"/>
      <c r="DD197" s="158"/>
      <c r="DE197" s="158"/>
      <c r="DF197" s="158"/>
      <c r="DG197" s="158"/>
      <c r="DH197" s="158"/>
      <c r="DI197" s="158"/>
      <c r="DJ197" s="158"/>
      <c r="DK197" s="158"/>
      <c r="DL197" s="158"/>
      <c r="DM197" s="158"/>
      <c r="DN197" s="158"/>
      <c r="DO197" s="158"/>
      <c r="DP197" s="158"/>
      <c r="DQ197" s="158"/>
      <c r="DR197" s="158"/>
      <c r="DS197" s="158"/>
      <c r="DT197" s="158"/>
      <c r="DU197" s="158"/>
      <c r="DV197" s="158"/>
      <c r="DW197" s="158"/>
      <c r="DX197" s="158"/>
      <c r="DY197" s="158"/>
      <c r="DZ197" s="158"/>
      <c r="EA197" s="158"/>
      <c r="EB197" s="158"/>
      <c r="EC197" s="158"/>
      <c r="ED197" s="158"/>
      <c r="EE197" s="158"/>
      <c r="EF197" s="158"/>
      <c r="EG197" s="158"/>
      <c r="EH197" s="158"/>
      <c r="EI197" s="158"/>
      <c r="EJ197" s="158"/>
      <c r="EK197" s="158"/>
      <c r="EL197" s="158"/>
      <c r="EM197" s="158"/>
      <c r="EN197" s="158"/>
      <c r="EO197" s="158"/>
      <c r="EP197" s="158"/>
      <c r="EQ197" s="158"/>
      <c r="ER197" s="158"/>
      <c r="ES197" s="158"/>
      <c r="ET197" s="158"/>
      <c r="EU197" s="158"/>
      <c r="EV197" s="158"/>
      <c r="EW197" s="158"/>
      <c r="EX197" s="158"/>
      <c r="EY197" s="158"/>
      <c r="EZ197" s="158"/>
      <c r="FA197" s="158"/>
      <c r="FB197" s="158"/>
      <c r="FC197" s="158"/>
      <c r="FD197" s="158"/>
      <c r="FE197" s="158"/>
      <c r="FF197" s="158"/>
      <c r="FG197" s="158"/>
      <c r="FH197" s="158"/>
      <c r="FI197" s="158"/>
      <c r="FJ197" s="158"/>
      <c r="FK197" s="158"/>
      <c r="FL197" s="158"/>
      <c r="FM197" s="158"/>
      <c r="FN197" s="158"/>
      <c r="FO197" s="158"/>
      <c r="FP197" s="158"/>
      <c r="FQ197" s="158"/>
      <c r="FR197" s="158"/>
      <c r="FS197" s="158"/>
      <c r="FT197" s="158"/>
      <c r="FU197" s="158"/>
      <c r="FV197" s="158"/>
      <c r="FW197" s="158"/>
      <c r="FX197" s="158"/>
      <c r="FY197" s="158"/>
      <c r="FZ197" s="158"/>
      <c r="GA197" s="158"/>
      <c r="GB197" s="158"/>
      <c r="GC197" s="158"/>
      <c r="GD197" s="158"/>
      <c r="GE197" s="158"/>
      <c r="GF197" s="158"/>
      <c r="GG197" s="158"/>
      <c r="GH197" s="158"/>
      <c r="GI197" s="158"/>
      <c r="GJ197" s="158"/>
      <c r="GK197" s="158"/>
      <c r="GL197" s="158"/>
      <c r="GM197" s="158"/>
      <c r="GN197" s="158"/>
      <c r="GO197" s="158"/>
      <c r="GP197" s="158"/>
      <c r="GQ197" s="158"/>
      <c r="GR197" s="158"/>
      <c r="GS197" s="158"/>
      <c r="GT197" s="158"/>
      <c r="GU197" s="158"/>
      <c r="GV197" s="158"/>
      <c r="GW197" s="158"/>
      <c r="GX197" s="158"/>
      <c r="GY197" s="158"/>
      <c r="GZ197" s="158"/>
      <c r="HA197" s="158"/>
      <c r="HB197" s="158"/>
      <c r="HC197" s="158"/>
      <c r="HD197" s="158"/>
      <c r="HE197" s="158"/>
      <c r="HF197" s="158"/>
      <c r="HG197" s="158"/>
      <c r="HH197" s="158"/>
      <c r="HI197" s="158"/>
      <c r="HJ197" s="158"/>
      <c r="HK197" s="158"/>
      <c r="HL197" s="158"/>
      <c r="HM197" s="158"/>
      <c r="HN197" s="158"/>
      <c r="HO197" s="158"/>
      <c r="HP197" s="158"/>
      <c r="HQ197" s="158"/>
      <c r="HR197" s="158"/>
      <c r="HS197" s="158"/>
      <c r="HT197" s="158"/>
      <c r="HU197" s="158"/>
      <c r="HV197" s="158"/>
      <c r="HW197" s="158"/>
      <c r="HX197" s="158"/>
      <c r="HY197" s="158"/>
      <c r="HZ197" s="158"/>
      <c r="IA197" s="158"/>
      <c r="IB197" s="158"/>
      <c r="IC197" s="158"/>
      <c r="ID197" s="158"/>
      <c r="IE197" s="158"/>
      <c r="IF197" s="158"/>
      <c r="IG197" s="158"/>
      <c r="IH197" s="158"/>
      <c r="II197" s="158"/>
      <c r="IJ197" s="158"/>
      <c r="IK197" s="158"/>
      <c r="IL197" s="158"/>
      <c r="IM197" s="158"/>
      <c r="IN197" s="158"/>
      <c r="IO197" s="158"/>
      <c r="IP197" s="158"/>
      <c r="IQ197" s="158"/>
      <c r="IR197" s="158"/>
      <c r="IS197" s="158"/>
      <c r="IT197" s="158"/>
      <c r="IU197" s="158"/>
      <c r="IV197" s="158"/>
      <c r="IW197" s="158"/>
      <c r="IX197" s="158"/>
      <c r="IY197" s="158"/>
      <c r="IZ197" s="158"/>
      <c r="JA197" s="158"/>
      <c r="JB197" s="158"/>
      <c r="JC197" s="158"/>
      <c r="JD197" s="158"/>
      <c r="JE197" s="158"/>
      <c r="JF197" s="158"/>
      <c r="JG197" s="158"/>
      <c r="JH197" s="158"/>
      <c r="JI197" s="158"/>
      <c r="JJ197" s="158"/>
      <c r="JK197" s="158"/>
      <c r="JL197" s="158"/>
      <c r="JM197" s="158"/>
      <c r="JN197" s="158"/>
      <c r="JO197" s="158"/>
      <c r="JP197" s="158"/>
      <c r="JQ197" s="158"/>
      <c r="JR197" s="158"/>
      <c r="JS197" s="158"/>
      <c r="JT197" s="158"/>
      <c r="JU197" s="158"/>
      <c r="JV197" s="158"/>
      <c r="JW197" s="158"/>
      <c r="JX197" s="158"/>
      <c r="JY197" s="158"/>
      <c r="JZ197" s="158"/>
      <c r="KA197" s="158"/>
      <c r="KB197" s="158"/>
      <c r="KC197" s="158"/>
      <c r="KD197" s="158"/>
      <c r="KE197" s="158"/>
      <c r="KF197" s="158"/>
      <c r="KG197" s="158"/>
      <c r="KH197" s="158"/>
      <c r="KI197" s="158"/>
      <c r="KJ197" s="158"/>
      <c r="KK197" s="158"/>
      <c r="KL197" s="158"/>
      <c r="KM197" s="158"/>
      <c r="KN197" s="158"/>
      <c r="KO197" s="158"/>
      <c r="KP197" s="158"/>
      <c r="KQ197" s="158"/>
      <c r="KR197" s="158"/>
      <c r="KS197" s="158"/>
      <c r="KT197" s="158"/>
      <c r="KU197" s="158"/>
      <c r="KV197" s="158"/>
      <c r="KW197" s="158"/>
      <c r="KX197" s="158"/>
      <c r="KY197" s="158"/>
      <c r="KZ197" s="158"/>
      <c r="LA197" s="158"/>
      <c r="LB197" s="158"/>
      <c r="LC197" s="158"/>
      <c r="LD197" s="158"/>
      <c r="LE197" s="158"/>
      <c r="LF197" s="158"/>
      <c r="LG197" s="158"/>
      <c r="LH197" s="158"/>
      <c r="LI197" s="158"/>
      <c r="LJ197" s="158"/>
      <c r="LK197" s="158"/>
      <c r="LL197" s="158"/>
      <c r="LM197" s="158"/>
      <c r="LN197" s="158"/>
      <c r="LO197" s="158"/>
      <c r="LP197" s="158"/>
      <c r="LQ197" s="158"/>
      <c r="LR197" s="158"/>
      <c r="LS197" s="158"/>
      <c r="LT197" s="158"/>
      <c r="LU197" s="158"/>
      <c r="LV197" s="158"/>
      <c r="LW197" s="158"/>
      <c r="LX197" s="158"/>
      <c r="LY197" s="158"/>
      <c r="LZ197" s="158"/>
      <c r="MA197" s="158"/>
      <c r="MB197" s="158"/>
      <c r="MC197" s="158"/>
      <c r="MD197" s="158"/>
      <c r="ME197" s="158"/>
      <c r="MF197" s="158"/>
      <c r="MG197" s="158"/>
      <c r="MH197" s="158"/>
      <c r="MI197" s="158"/>
      <c r="MJ197" s="158"/>
      <c r="MK197" s="158"/>
      <c r="ML197" s="158"/>
      <c r="MM197" s="158"/>
      <c r="MN197" s="158"/>
      <c r="MO197" s="158"/>
      <c r="MP197" s="158"/>
      <c r="MQ197" s="158"/>
      <c r="MR197" s="158"/>
      <c r="MS197" s="158"/>
      <c r="MT197" s="158"/>
      <c r="MU197" s="158"/>
      <c r="MV197" s="158"/>
      <c r="MW197" s="158"/>
      <c r="MX197" s="158"/>
      <c r="MY197" s="158"/>
      <c r="MZ197" s="158"/>
      <c r="NA197" s="158"/>
      <c r="NB197" s="158"/>
      <c r="NC197" s="158"/>
      <c r="ND197" s="158"/>
      <c r="NE197" s="158"/>
      <c r="NF197" s="158"/>
      <c r="NG197" s="158"/>
      <c r="NH197" s="158"/>
      <c r="NI197" s="158"/>
      <c r="NJ197" s="158"/>
      <c r="NK197" s="158"/>
      <c r="NL197" s="158"/>
      <c r="NM197" s="158"/>
      <c r="NN197" s="158"/>
      <c r="NO197" s="158"/>
      <c r="NP197" s="158"/>
      <c r="NQ197" s="158"/>
      <c r="NR197" s="158"/>
      <c r="NS197" s="158"/>
      <c r="NT197" s="158"/>
      <c r="NU197" s="158"/>
      <c r="NV197" s="158"/>
      <c r="NW197" s="158"/>
      <c r="NX197" s="158"/>
      <c r="NY197" s="158"/>
      <c r="NZ197" s="158"/>
      <c r="OA197" s="158"/>
      <c r="OB197" s="158"/>
      <c r="OC197" s="158"/>
      <c r="OD197" s="158"/>
      <c r="OE197" s="158"/>
      <c r="OF197" s="158"/>
      <c r="OG197" s="158"/>
      <c r="OH197" s="158"/>
      <c r="OI197" s="158"/>
      <c r="OJ197" s="158"/>
      <c r="OK197" s="158"/>
      <c r="OL197" s="158"/>
      <c r="OM197" s="158"/>
      <c r="ON197" s="158"/>
      <c r="OO197" s="158"/>
      <c r="OP197" s="158"/>
      <c r="OQ197" s="158"/>
      <c r="OR197" s="158"/>
      <c r="OS197" s="158"/>
      <c r="OT197" s="158"/>
      <c r="OU197" s="158"/>
      <c r="OV197" s="158"/>
      <c r="OW197" s="158"/>
      <c r="OX197" s="158"/>
      <c r="OY197" s="158"/>
      <c r="OZ197" s="158"/>
      <c r="PA197" s="158"/>
      <c r="PB197" s="158"/>
      <c r="PC197" s="158"/>
      <c r="PD197" s="158"/>
      <c r="PE197" s="158"/>
      <c r="PF197" s="158"/>
      <c r="PG197" s="158"/>
      <c r="PH197" s="158"/>
      <c r="PI197" s="158"/>
      <c r="PJ197" s="158"/>
      <c r="PK197" s="158"/>
      <c r="PL197" s="158"/>
      <c r="PM197" s="158"/>
      <c r="PN197" s="158"/>
      <c r="PO197" s="158"/>
      <c r="PP197" s="158"/>
      <c r="PQ197" s="158"/>
      <c r="PR197" s="158"/>
      <c r="PS197" s="158"/>
      <c r="PT197" s="158"/>
      <c r="PU197" s="158"/>
      <c r="PV197" s="158"/>
      <c r="PW197" s="158"/>
      <c r="PX197" s="158"/>
      <c r="PY197" s="158"/>
      <c r="PZ197" s="158"/>
      <c r="QA197" s="158"/>
      <c r="QB197" s="158"/>
      <c r="QC197" s="158"/>
      <c r="QD197" s="158"/>
      <c r="QE197" s="158"/>
      <c r="QF197" s="158"/>
      <c r="QG197" s="158"/>
      <c r="QH197" s="158"/>
      <c r="QI197" s="158"/>
      <c r="QJ197" s="158"/>
      <c r="QK197" s="158"/>
      <c r="QL197" s="158"/>
      <c r="QM197" s="158"/>
      <c r="QN197" s="158"/>
      <c r="QO197" s="158"/>
      <c r="QP197" s="158"/>
      <c r="QQ197" s="158"/>
      <c r="QR197" s="158"/>
      <c r="QS197" s="158"/>
      <c r="QT197" s="158"/>
      <c r="QU197" s="158"/>
      <c r="QV197" s="158"/>
      <c r="QW197" s="158"/>
      <c r="QX197" s="158"/>
      <c r="QY197" s="158"/>
      <c r="QZ197" s="158"/>
      <c r="RA197" s="158"/>
      <c r="RB197" s="158"/>
      <c r="RC197" s="158"/>
      <c r="RD197" s="158"/>
      <c r="RE197" s="158"/>
      <c r="RF197" s="158"/>
      <c r="RG197" s="158"/>
      <c r="RH197" s="158"/>
      <c r="RI197" s="158"/>
      <c r="RJ197" s="158"/>
      <c r="RK197" s="158"/>
      <c r="RL197" s="158"/>
      <c r="RM197" s="158"/>
      <c r="RN197" s="158"/>
      <c r="RO197" s="158"/>
      <c r="RP197" s="158"/>
      <c r="RQ197" s="158"/>
      <c r="RR197" s="158"/>
      <c r="RS197" s="158"/>
      <c r="RT197" s="158"/>
      <c r="RU197" s="158"/>
      <c r="RV197" s="158"/>
      <c r="RW197" s="158"/>
      <c r="RX197" s="158"/>
      <c r="RY197" s="158"/>
      <c r="RZ197" s="158"/>
      <c r="SA197" s="158"/>
      <c r="SB197" s="158"/>
      <c r="SC197" s="158"/>
      <c r="SD197" s="158"/>
      <c r="SE197" s="158"/>
      <c r="SF197" s="158"/>
      <c r="SG197" s="158"/>
      <c r="SH197" s="158"/>
      <c r="SI197" s="158"/>
      <c r="SJ197" s="158"/>
      <c r="SK197" s="158"/>
      <c r="SL197" s="158"/>
      <c r="SM197" s="158"/>
      <c r="SN197" s="158"/>
      <c r="SO197" s="158"/>
      <c r="SP197" s="158"/>
      <c r="SQ197" s="158"/>
      <c r="SR197" s="158"/>
      <c r="SS197" s="158"/>
      <c r="ST197" s="158"/>
      <c r="SU197" s="158"/>
      <c r="SV197" s="158"/>
      <c r="SW197" s="158"/>
      <c r="SX197" s="158"/>
      <c r="SY197" s="158"/>
      <c r="SZ197" s="158"/>
      <c r="TA197" s="158"/>
      <c r="TB197" s="158"/>
      <c r="TC197" s="158"/>
      <c r="TD197" s="158"/>
      <c r="TE197" s="158"/>
      <c r="TF197" s="158"/>
      <c r="TG197" s="158"/>
      <c r="TH197" s="158"/>
      <c r="TI197" s="158"/>
      <c r="TJ197" s="158"/>
      <c r="TK197" s="158"/>
      <c r="TL197" s="158"/>
      <c r="TM197" s="158"/>
      <c r="TN197" s="158"/>
      <c r="TO197" s="158"/>
      <c r="TP197" s="158"/>
      <c r="TQ197" s="158"/>
      <c r="TR197" s="158"/>
      <c r="TS197" s="158"/>
      <c r="TT197" s="158"/>
      <c r="TU197" s="158"/>
      <c r="TV197" s="158"/>
      <c r="TW197" s="158"/>
      <c r="TX197" s="158"/>
      <c r="TY197" s="158"/>
      <c r="TZ197" s="158"/>
      <c r="UA197" s="158"/>
      <c r="UB197" s="158"/>
      <c r="UC197" s="158"/>
      <c r="UD197" s="158"/>
      <c r="UE197" s="158"/>
      <c r="UF197" s="158"/>
      <c r="UG197" s="158"/>
      <c r="UH197" s="158"/>
      <c r="UI197" s="158"/>
      <c r="UJ197" s="158"/>
      <c r="UK197" s="158"/>
      <c r="UL197" s="158"/>
      <c r="UM197" s="158"/>
      <c r="UN197" s="158"/>
      <c r="UO197" s="158"/>
      <c r="UP197" s="158"/>
      <c r="UQ197" s="158"/>
      <c r="UR197" s="158"/>
      <c r="US197" s="158"/>
      <c r="UT197" s="158"/>
      <c r="UU197" s="158"/>
      <c r="UV197" s="158"/>
      <c r="UW197" s="158"/>
      <c r="UX197" s="158"/>
      <c r="UY197" s="158"/>
      <c r="UZ197" s="158"/>
      <c r="VA197" s="158"/>
      <c r="VB197" s="158"/>
      <c r="VC197" s="158"/>
      <c r="VD197" s="158"/>
      <c r="VE197" s="158"/>
      <c r="VF197" s="158"/>
      <c r="VG197" s="158"/>
      <c r="VH197" s="158"/>
      <c r="VI197" s="158"/>
      <c r="VJ197" s="158"/>
      <c r="VK197" s="158"/>
      <c r="VL197" s="158"/>
      <c r="VM197" s="158"/>
      <c r="VN197" s="158"/>
      <c r="VO197" s="158"/>
      <c r="VP197" s="158"/>
      <c r="VQ197" s="158"/>
      <c r="VR197" s="158"/>
      <c r="VS197" s="158"/>
      <c r="VT197" s="158"/>
      <c r="VU197" s="158"/>
      <c r="VV197" s="158"/>
      <c r="VW197" s="158"/>
      <c r="VX197" s="158"/>
      <c r="VY197" s="158"/>
      <c r="VZ197" s="158"/>
      <c r="WA197" s="158"/>
      <c r="WB197" s="158"/>
      <c r="WC197" s="158"/>
      <c r="WD197" s="158"/>
      <c r="WE197" s="158"/>
      <c r="WF197" s="158"/>
      <c r="WG197" s="158"/>
      <c r="WH197" s="158"/>
      <c r="WI197" s="158"/>
      <c r="WJ197" s="158"/>
      <c r="WK197" s="158"/>
      <c r="WL197" s="158"/>
      <c r="WM197" s="158"/>
      <c r="WN197" s="158"/>
      <c r="WO197" s="158"/>
      <c r="WP197" s="158"/>
      <c r="WQ197" s="158"/>
      <c r="WR197" s="158"/>
      <c r="WS197" s="158"/>
      <c r="WT197" s="158"/>
      <c r="WU197" s="158"/>
      <c r="WV197" s="158"/>
      <c r="WW197" s="158"/>
      <c r="WX197" s="158"/>
      <c r="WY197" s="158"/>
      <c r="WZ197" s="158"/>
      <c r="XA197" s="158"/>
      <c r="XB197" s="158"/>
      <c r="XC197" s="158"/>
      <c r="XD197" s="158"/>
      <c r="XE197" s="158"/>
      <c r="XF197" s="158"/>
      <c r="XG197" s="158"/>
      <c r="XH197" s="158"/>
      <c r="XI197" s="158"/>
      <c r="XJ197" s="158"/>
      <c r="XK197" s="158"/>
      <c r="XL197" s="158"/>
      <c r="XM197" s="158"/>
      <c r="XN197" s="158"/>
      <c r="XO197" s="158"/>
      <c r="XP197" s="158"/>
      <c r="XQ197" s="158"/>
      <c r="XR197" s="158"/>
      <c r="XS197" s="158"/>
      <c r="XT197" s="158"/>
      <c r="XU197" s="158"/>
      <c r="XV197" s="158"/>
      <c r="XW197" s="158"/>
      <c r="XX197" s="158"/>
      <c r="XY197" s="158"/>
      <c r="XZ197" s="158"/>
      <c r="YA197" s="158"/>
      <c r="YB197" s="158"/>
      <c r="YC197" s="158"/>
      <c r="YD197" s="158"/>
      <c r="YE197" s="158"/>
      <c r="YF197" s="158"/>
      <c r="YG197" s="158"/>
      <c r="YH197" s="158"/>
      <c r="YI197" s="158"/>
      <c r="YJ197" s="158"/>
      <c r="YK197" s="158"/>
      <c r="YL197" s="158"/>
      <c r="YM197" s="158"/>
      <c r="YN197" s="158"/>
      <c r="YO197" s="158"/>
      <c r="YP197" s="158"/>
      <c r="YQ197" s="158"/>
      <c r="YR197" s="158"/>
      <c r="YS197" s="158"/>
      <c r="YT197" s="158"/>
      <c r="YU197" s="158"/>
      <c r="YV197" s="158"/>
      <c r="YW197" s="158"/>
      <c r="YX197" s="158"/>
      <c r="YY197" s="158"/>
      <c r="YZ197" s="158"/>
      <c r="ZA197" s="158"/>
      <c r="ZB197" s="158"/>
      <c r="ZC197" s="158"/>
      <c r="ZD197" s="158"/>
      <c r="ZE197" s="158"/>
      <c r="ZF197" s="158"/>
      <c r="ZG197" s="158"/>
      <c r="ZH197" s="158"/>
      <c r="ZI197" s="158"/>
      <c r="ZJ197" s="158"/>
      <c r="ZK197" s="158"/>
      <c r="ZL197" s="158"/>
      <c r="ZM197" s="158"/>
      <c r="ZN197" s="158"/>
      <c r="ZO197" s="158"/>
      <c r="ZP197" s="158"/>
      <c r="ZQ197" s="158"/>
      <c r="ZR197" s="158"/>
      <c r="ZS197" s="158"/>
      <c r="ZT197" s="158"/>
      <c r="ZU197" s="158"/>
      <c r="ZV197" s="158"/>
      <c r="ZW197" s="158"/>
      <c r="ZX197" s="158"/>
      <c r="ZY197" s="158"/>
      <c r="ZZ197" s="158"/>
      <c r="AAA197" s="158"/>
      <c r="AAB197" s="158"/>
      <c r="AAC197" s="158"/>
      <c r="AAD197" s="158"/>
      <c r="AAE197" s="158"/>
      <c r="AAF197" s="158"/>
      <c r="AAG197" s="158"/>
      <c r="AAH197" s="158"/>
      <c r="AAI197" s="158"/>
      <c r="AAJ197" s="158"/>
      <c r="AAK197" s="158"/>
      <c r="AAL197" s="158"/>
      <c r="AAM197" s="158"/>
      <c r="AAN197" s="158"/>
      <c r="AAO197" s="158"/>
      <c r="AAP197" s="158"/>
      <c r="AAQ197" s="158"/>
      <c r="AAR197" s="158"/>
      <c r="AAS197" s="158"/>
      <c r="AAT197" s="158"/>
      <c r="AAU197" s="158"/>
      <c r="AAV197" s="158"/>
      <c r="AAW197" s="158"/>
      <c r="AAX197" s="158"/>
      <c r="AAY197" s="158"/>
      <c r="AAZ197" s="158"/>
      <c r="ABA197" s="158"/>
      <c r="ABB197" s="158"/>
      <c r="ABC197" s="158"/>
      <c r="ABD197" s="158"/>
      <c r="ABE197" s="158"/>
      <c r="ABF197" s="158"/>
      <c r="ABG197" s="158"/>
      <c r="ABH197" s="158"/>
      <c r="ABI197" s="158"/>
      <c r="ABJ197" s="158"/>
      <c r="ABK197" s="158"/>
      <c r="ABL197" s="158"/>
      <c r="ABM197" s="158"/>
      <c r="ABN197" s="158"/>
      <c r="ABO197" s="158"/>
      <c r="ABP197" s="158"/>
      <c r="ABQ197" s="158"/>
      <c r="ABR197" s="158"/>
      <c r="ABS197" s="158"/>
      <c r="ABT197" s="158"/>
      <c r="ABU197" s="158"/>
      <c r="ABV197" s="158"/>
      <c r="ABW197" s="158"/>
      <c r="ABX197" s="158"/>
      <c r="ABY197" s="158"/>
      <c r="ABZ197" s="158"/>
      <c r="ACA197" s="158"/>
      <c r="ACB197" s="158"/>
      <c r="ACC197" s="158"/>
      <c r="ACD197" s="158"/>
      <c r="ACE197" s="158"/>
      <c r="ACF197" s="158"/>
      <c r="ACG197" s="158"/>
      <c r="ACH197" s="158"/>
      <c r="ACI197" s="158"/>
      <c r="ACJ197" s="158"/>
      <c r="ACK197" s="158"/>
      <c r="ACL197" s="158"/>
      <c r="ACM197" s="158"/>
      <c r="ACN197" s="158"/>
      <c r="ACO197" s="158"/>
      <c r="ACP197" s="158"/>
      <c r="ACQ197" s="158"/>
      <c r="ACR197" s="159"/>
      <c r="ACS197" s="160">
        <f t="array" ref="ACS197">SUM(IF(RIGHT($Q197:$ACR197)=ACS$11,IFERROR(--LEFT($Q197:$ACR197,LEN($Q197:$ACR197)-1),0)))</f>
        <v>0</v>
      </c>
      <c r="ACT197" s="160">
        <f t="array" ref="ACT197">SUM(IF(RIGHT($Q197:$ACR197)=ACT$11,IFERROR(--LEFT($Q197:$ACR197,LEN($Q197:$ACR197)-1),0)))</f>
        <v>0</v>
      </c>
      <c r="ACU197" s="160">
        <f t="array" ref="ACU197">SUM(IF(RIGHT($Q197:$ACR197)=ACU$11,IFERROR(--LEFT($Q197:$ACR197,LEN($Q197:$ACR197)-1),0)))</f>
        <v>0</v>
      </c>
      <c r="ACV197" s="160">
        <f t="array" ref="ACV197">SUM(IF(RIGHT($Q197:$ACR197)=ACV$11,IFERROR(--LEFT($Q197:$ACR197,LEN($Q197:$ACR197)-1),0)))</f>
        <v>0</v>
      </c>
      <c r="ACW197" s="160">
        <f t="array" ref="ACW197">SUM(IF(RIGHT($Q197:$ACR197)=ACW$11,IFERROR(--LEFT($Q197:$ACR197,LEN($Q197:$ACR197)-1),0)))</f>
        <v>0</v>
      </c>
      <c r="ACX197" s="160">
        <f t="array" ref="ACX197">SUM(IF(RIGHT($Q197:$ACR197)=ACX$11,IFERROR(--LEFT($Q197:$ACR197,LEN($Q197:$ACR197)-1),0)))</f>
        <v>0</v>
      </c>
      <c r="ACY197" s="160">
        <f t="array" ref="ACY197">SUM(IF(RIGHT($Q197:$ACR197)=ACY$11,IFERROR(--LEFT($Q197:$ACR197,LEN($Q197:$ACR197)-1),0)))</f>
        <v>0</v>
      </c>
      <c r="ACZ197" s="160">
        <f t="array" ref="ACZ197">SUM(IF(RIGHT($Q197:$ACR197)=ACZ$11,IFERROR(--LEFT($Q197:$ACR197,LEN($Q197:$ACR197)-1),0)))</f>
        <v>0</v>
      </c>
      <c r="ADA197" s="158">
        <f t="shared" si="2287"/>
        <v>0</v>
      </c>
      <c r="ADB197" s="158">
        <f t="shared" si="2288"/>
        <v>0</v>
      </c>
      <c r="ADC197" s="158">
        <f t="shared" si="2289"/>
        <v>0</v>
      </c>
      <c r="ADD197" s="158">
        <f t="shared" si="2290"/>
        <v>0</v>
      </c>
      <c r="ADE197" s="158">
        <f t="shared" si="2291"/>
        <v>0</v>
      </c>
      <c r="ADF197" s="158">
        <f t="shared" si="2292"/>
        <v>0</v>
      </c>
      <c r="ADG197" s="158">
        <f t="shared" si="2293"/>
        <v>0</v>
      </c>
      <c r="ADH197" s="158">
        <f t="shared" si="2294"/>
        <v>0</v>
      </c>
      <c r="ADI197" s="160">
        <f t="array" ref="ADI197">SUM(IF(RIGHT($Q197:$ACR197)=ADI$11,IFERROR(--LEFT($Q197:$ACR197,LEN($Q197:$ACR197)-1),0)))</f>
        <v>0</v>
      </c>
      <c r="ADJ197" s="152">
        <f t="shared" si="2295"/>
        <v>0</v>
      </c>
      <c r="AEC197" s="143"/>
      <c r="AEO197" s="108"/>
      <c r="AEP197" s="108"/>
      <c r="AEQ197" s="108"/>
      <c r="AER197" s="108"/>
      <c r="AES197" s="108"/>
      <c r="AET197" s="108"/>
      <c r="AEU197" s="108"/>
      <c r="AEV197" s="108"/>
      <c r="AEW197" s="143"/>
      <c r="AFI197" s="108"/>
      <c r="AFJ197" s="108"/>
      <c r="AFK197" s="108"/>
      <c r="AFL197" s="108"/>
      <c r="AFM197" s="108"/>
      <c r="AFN197" s="108"/>
      <c r="AFO197" s="108"/>
      <c r="AFP197" s="108"/>
      <c r="AFQ197" s="143"/>
      <c r="AGC197" s="108"/>
      <c r="AGD197" s="108"/>
      <c r="AGE197" s="108"/>
      <c r="AGF197" s="108"/>
      <c r="AGG197" s="108"/>
      <c r="AGH197" s="108"/>
      <c r="AGI197" s="108"/>
      <c r="AGJ197" s="108"/>
      <c r="AGK197" s="143"/>
      <c r="AGW197" s="108"/>
      <c r="AGX197" s="108"/>
      <c r="AGY197" s="108"/>
      <c r="AGZ197" s="108"/>
      <c r="AHA197" s="108"/>
      <c r="AHB197" s="108"/>
      <c r="AHC197" s="108"/>
      <c r="AHD197" s="108"/>
      <c r="AHE197" s="143"/>
      <c r="AHQ197" s="108"/>
      <c r="AHR197" s="108"/>
      <c r="AHS197" s="108"/>
      <c r="AHT197" s="108"/>
      <c r="AHU197" s="108"/>
      <c r="AHV197" s="108"/>
      <c r="AHW197" s="108"/>
      <c r="AHX197" s="108"/>
      <c r="AHY197" s="143"/>
      <c r="AIK197" s="108"/>
      <c r="AIL197" s="108"/>
      <c r="AIM197" s="108"/>
      <c r="AIN197" s="108"/>
      <c r="AIO197" s="108"/>
      <c r="AIP197" s="108"/>
      <c r="AIQ197" s="108"/>
      <c r="AIR197" s="108"/>
      <c r="AIS197" s="143"/>
      <c r="AJE197" s="108"/>
      <c r="AJF197" s="108"/>
      <c r="AJG197" s="108"/>
      <c r="AJH197" s="108"/>
      <c r="AJI197" s="108"/>
      <c r="AJJ197" s="108"/>
      <c r="AJK197" s="108"/>
      <c r="AJL197" s="108"/>
      <c r="AJM197" s="143"/>
      <c r="AJY197" s="108"/>
      <c r="AJZ197" s="108"/>
      <c r="AKA197" s="108"/>
      <c r="AKB197" s="108"/>
      <c r="AKC197" s="108"/>
      <c r="AKD197" s="108"/>
      <c r="AKE197" s="108"/>
      <c r="AKF197" s="108"/>
      <c r="AKG197" s="143"/>
      <c r="AKS197" s="108"/>
      <c r="AKT197" s="108"/>
      <c r="AKU197" s="108"/>
      <c r="AKV197" s="108"/>
      <c r="AKW197" s="108"/>
      <c r="AKX197" s="108"/>
      <c r="AKY197" s="108"/>
      <c r="AKZ197" s="108"/>
      <c r="ALA197" s="143"/>
      <c r="ALM197" s="108"/>
      <c r="ALN197" s="108"/>
      <c r="ALO197" s="108"/>
      <c r="ALP197" s="108"/>
      <c r="ALQ197" s="108"/>
      <c r="ALR197" s="108"/>
      <c r="ALS197" s="108"/>
      <c r="ALT197" s="108"/>
      <c r="ALU197" s="143"/>
      <c r="AMG197" s="108"/>
      <c r="AMH197" s="108"/>
      <c r="AMI197" s="108"/>
      <c r="AMJ197" s="108"/>
      <c r="AMK197" s="108"/>
      <c r="AML197" s="108"/>
      <c r="AMM197" s="108"/>
      <c r="AMN197" s="108"/>
    </row>
    <row r="198" spans="2:1028" x14ac:dyDescent="0.25">
      <c r="B198" s="24">
        <v>187</v>
      </c>
      <c r="C198" s="24"/>
      <c r="D198" s="25"/>
      <c r="E198" s="25"/>
      <c r="F198" s="24"/>
      <c r="G198" s="153"/>
      <c r="H198" s="154"/>
      <c r="I198" s="23"/>
      <c r="J198" s="23"/>
      <c r="K198" s="23"/>
      <c r="L198" s="23"/>
      <c r="M198" s="23"/>
      <c r="N198" s="23"/>
      <c r="O198" s="23"/>
      <c r="P198" s="155"/>
      <c r="Q198" s="156"/>
      <c r="R198" s="157"/>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c r="BS198" s="158"/>
      <c r="BT198" s="158"/>
      <c r="BU198" s="158"/>
      <c r="BV198" s="158"/>
      <c r="BW198" s="158"/>
      <c r="BX198" s="158"/>
      <c r="BY198" s="158"/>
      <c r="BZ198" s="158"/>
      <c r="CA198" s="158"/>
      <c r="CB198" s="158"/>
      <c r="CC198" s="158"/>
      <c r="CD198" s="158"/>
      <c r="CE198" s="158"/>
      <c r="CF198" s="158"/>
      <c r="CG198" s="158"/>
      <c r="CH198" s="158"/>
      <c r="CI198" s="158"/>
      <c r="CJ198" s="158"/>
      <c r="CK198" s="158"/>
      <c r="CL198" s="158"/>
      <c r="CM198" s="158"/>
      <c r="CN198" s="158"/>
      <c r="CO198" s="158"/>
      <c r="CP198" s="158"/>
      <c r="CQ198" s="158"/>
      <c r="CR198" s="158"/>
      <c r="CS198" s="158"/>
      <c r="CT198" s="158"/>
      <c r="CU198" s="158"/>
      <c r="CV198" s="158"/>
      <c r="CW198" s="158"/>
      <c r="CX198" s="158"/>
      <c r="CY198" s="158"/>
      <c r="CZ198" s="158"/>
      <c r="DA198" s="158"/>
      <c r="DB198" s="158"/>
      <c r="DC198" s="158"/>
      <c r="DD198" s="158"/>
      <c r="DE198" s="158"/>
      <c r="DF198" s="158"/>
      <c r="DG198" s="158"/>
      <c r="DH198" s="158"/>
      <c r="DI198" s="158"/>
      <c r="DJ198" s="158"/>
      <c r="DK198" s="158"/>
      <c r="DL198" s="158"/>
      <c r="DM198" s="158"/>
      <c r="DN198" s="158"/>
      <c r="DO198" s="158"/>
      <c r="DP198" s="158"/>
      <c r="DQ198" s="158"/>
      <c r="DR198" s="158"/>
      <c r="DS198" s="158"/>
      <c r="DT198" s="158"/>
      <c r="DU198" s="158"/>
      <c r="DV198" s="158"/>
      <c r="DW198" s="158"/>
      <c r="DX198" s="158"/>
      <c r="DY198" s="158"/>
      <c r="DZ198" s="158"/>
      <c r="EA198" s="158"/>
      <c r="EB198" s="158"/>
      <c r="EC198" s="158"/>
      <c r="ED198" s="158"/>
      <c r="EE198" s="158"/>
      <c r="EF198" s="158"/>
      <c r="EG198" s="158"/>
      <c r="EH198" s="158"/>
      <c r="EI198" s="158"/>
      <c r="EJ198" s="158"/>
      <c r="EK198" s="158"/>
      <c r="EL198" s="158"/>
      <c r="EM198" s="158"/>
      <c r="EN198" s="158"/>
      <c r="EO198" s="158"/>
      <c r="EP198" s="158"/>
      <c r="EQ198" s="158"/>
      <c r="ER198" s="158"/>
      <c r="ES198" s="158"/>
      <c r="ET198" s="158"/>
      <c r="EU198" s="158"/>
      <c r="EV198" s="158"/>
      <c r="EW198" s="158"/>
      <c r="EX198" s="158"/>
      <c r="EY198" s="158"/>
      <c r="EZ198" s="158"/>
      <c r="FA198" s="158"/>
      <c r="FB198" s="158"/>
      <c r="FC198" s="158"/>
      <c r="FD198" s="158"/>
      <c r="FE198" s="158"/>
      <c r="FF198" s="158"/>
      <c r="FG198" s="158"/>
      <c r="FH198" s="158"/>
      <c r="FI198" s="158"/>
      <c r="FJ198" s="158"/>
      <c r="FK198" s="158"/>
      <c r="FL198" s="158"/>
      <c r="FM198" s="158"/>
      <c r="FN198" s="158"/>
      <c r="FO198" s="158"/>
      <c r="FP198" s="158"/>
      <c r="FQ198" s="158"/>
      <c r="FR198" s="158"/>
      <c r="FS198" s="158"/>
      <c r="FT198" s="158"/>
      <c r="FU198" s="158"/>
      <c r="FV198" s="158"/>
      <c r="FW198" s="158"/>
      <c r="FX198" s="158"/>
      <c r="FY198" s="158"/>
      <c r="FZ198" s="158"/>
      <c r="GA198" s="158"/>
      <c r="GB198" s="158"/>
      <c r="GC198" s="158"/>
      <c r="GD198" s="158"/>
      <c r="GE198" s="158"/>
      <c r="GF198" s="158"/>
      <c r="GG198" s="158"/>
      <c r="GH198" s="158"/>
      <c r="GI198" s="158"/>
      <c r="GJ198" s="158"/>
      <c r="GK198" s="158"/>
      <c r="GL198" s="158"/>
      <c r="GM198" s="158"/>
      <c r="GN198" s="158"/>
      <c r="GO198" s="158"/>
      <c r="GP198" s="158"/>
      <c r="GQ198" s="158"/>
      <c r="GR198" s="158"/>
      <c r="GS198" s="158"/>
      <c r="GT198" s="158"/>
      <c r="GU198" s="158"/>
      <c r="GV198" s="158"/>
      <c r="GW198" s="158"/>
      <c r="GX198" s="158"/>
      <c r="GY198" s="158"/>
      <c r="GZ198" s="158"/>
      <c r="HA198" s="158"/>
      <c r="HB198" s="158"/>
      <c r="HC198" s="158"/>
      <c r="HD198" s="158"/>
      <c r="HE198" s="158"/>
      <c r="HF198" s="158"/>
      <c r="HG198" s="158"/>
      <c r="HH198" s="158"/>
      <c r="HI198" s="158"/>
      <c r="HJ198" s="158"/>
      <c r="HK198" s="158"/>
      <c r="HL198" s="158"/>
      <c r="HM198" s="158"/>
      <c r="HN198" s="158"/>
      <c r="HO198" s="158"/>
      <c r="HP198" s="158"/>
      <c r="HQ198" s="158"/>
      <c r="HR198" s="158"/>
      <c r="HS198" s="158"/>
      <c r="HT198" s="158"/>
      <c r="HU198" s="158"/>
      <c r="HV198" s="158"/>
      <c r="HW198" s="158"/>
      <c r="HX198" s="158"/>
      <c r="HY198" s="158"/>
      <c r="HZ198" s="158"/>
      <c r="IA198" s="158"/>
      <c r="IB198" s="158"/>
      <c r="IC198" s="158"/>
      <c r="ID198" s="158"/>
      <c r="IE198" s="158"/>
      <c r="IF198" s="158"/>
      <c r="IG198" s="158"/>
      <c r="IH198" s="158"/>
      <c r="II198" s="158"/>
      <c r="IJ198" s="158"/>
      <c r="IK198" s="158"/>
      <c r="IL198" s="158"/>
      <c r="IM198" s="158"/>
      <c r="IN198" s="158"/>
      <c r="IO198" s="158"/>
      <c r="IP198" s="158"/>
      <c r="IQ198" s="158"/>
      <c r="IR198" s="158"/>
      <c r="IS198" s="158"/>
      <c r="IT198" s="158"/>
      <c r="IU198" s="158"/>
      <c r="IV198" s="158"/>
      <c r="IW198" s="158"/>
      <c r="IX198" s="158"/>
      <c r="IY198" s="158"/>
      <c r="IZ198" s="158"/>
      <c r="JA198" s="158"/>
      <c r="JB198" s="158"/>
      <c r="JC198" s="158"/>
      <c r="JD198" s="158"/>
      <c r="JE198" s="158"/>
      <c r="JF198" s="158"/>
      <c r="JG198" s="158"/>
      <c r="JH198" s="158"/>
      <c r="JI198" s="158"/>
      <c r="JJ198" s="158"/>
      <c r="JK198" s="158"/>
      <c r="JL198" s="158"/>
      <c r="JM198" s="158"/>
      <c r="JN198" s="158"/>
      <c r="JO198" s="158"/>
      <c r="JP198" s="158"/>
      <c r="JQ198" s="158"/>
      <c r="JR198" s="158"/>
      <c r="JS198" s="158"/>
      <c r="JT198" s="158"/>
      <c r="JU198" s="158"/>
      <c r="JV198" s="158"/>
      <c r="JW198" s="158"/>
      <c r="JX198" s="158"/>
      <c r="JY198" s="158"/>
      <c r="JZ198" s="158"/>
      <c r="KA198" s="158"/>
      <c r="KB198" s="158"/>
      <c r="KC198" s="158"/>
      <c r="KD198" s="158"/>
      <c r="KE198" s="158"/>
      <c r="KF198" s="158"/>
      <c r="KG198" s="158"/>
      <c r="KH198" s="158"/>
      <c r="KI198" s="158"/>
      <c r="KJ198" s="158"/>
      <c r="KK198" s="158"/>
      <c r="KL198" s="158"/>
      <c r="KM198" s="158"/>
      <c r="KN198" s="158"/>
      <c r="KO198" s="158"/>
      <c r="KP198" s="158"/>
      <c r="KQ198" s="158"/>
      <c r="KR198" s="158"/>
      <c r="KS198" s="158"/>
      <c r="KT198" s="158"/>
      <c r="KU198" s="158"/>
      <c r="KV198" s="158"/>
      <c r="KW198" s="158"/>
      <c r="KX198" s="158"/>
      <c r="KY198" s="158"/>
      <c r="KZ198" s="158"/>
      <c r="LA198" s="158"/>
      <c r="LB198" s="158"/>
      <c r="LC198" s="158"/>
      <c r="LD198" s="158"/>
      <c r="LE198" s="158"/>
      <c r="LF198" s="158"/>
      <c r="LG198" s="158"/>
      <c r="LH198" s="158"/>
      <c r="LI198" s="158"/>
      <c r="LJ198" s="158"/>
      <c r="LK198" s="158"/>
      <c r="LL198" s="158"/>
      <c r="LM198" s="158"/>
      <c r="LN198" s="158"/>
      <c r="LO198" s="158"/>
      <c r="LP198" s="158"/>
      <c r="LQ198" s="158"/>
      <c r="LR198" s="158"/>
      <c r="LS198" s="158"/>
      <c r="LT198" s="158"/>
      <c r="LU198" s="158"/>
      <c r="LV198" s="158"/>
      <c r="LW198" s="158"/>
      <c r="LX198" s="158"/>
      <c r="LY198" s="158"/>
      <c r="LZ198" s="158"/>
      <c r="MA198" s="158"/>
      <c r="MB198" s="158"/>
      <c r="MC198" s="158"/>
      <c r="MD198" s="158"/>
      <c r="ME198" s="158"/>
      <c r="MF198" s="158"/>
      <c r="MG198" s="158"/>
      <c r="MH198" s="158"/>
      <c r="MI198" s="158"/>
      <c r="MJ198" s="158"/>
      <c r="MK198" s="158"/>
      <c r="ML198" s="158"/>
      <c r="MM198" s="158"/>
      <c r="MN198" s="158"/>
      <c r="MO198" s="158"/>
      <c r="MP198" s="158"/>
      <c r="MQ198" s="158"/>
      <c r="MR198" s="158"/>
      <c r="MS198" s="158"/>
      <c r="MT198" s="158"/>
      <c r="MU198" s="158"/>
      <c r="MV198" s="158"/>
      <c r="MW198" s="158"/>
      <c r="MX198" s="158"/>
      <c r="MY198" s="158"/>
      <c r="MZ198" s="158"/>
      <c r="NA198" s="158"/>
      <c r="NB198" s="158"/>
      <c r="NC198" s="158"/>
      <c r="ND198" s="158"/>
      <c r="NE198" s="158"/>
      <c r="NF198" s="158"/>
      <c r="NG198" s="158"/>
      <c r="NH198" s="158"/>
      <c r="NI198" s="158"/>
      <c r="NJ198" s="158"/>
      <c r="NK198" s="158"/>
      <c r="NL198" s="158"/>
      <c r="NM198" s="158"/>
      <c r="NN198" s="158"/>
      <c r="NO198" s="158"/>
      <c r="NP198" s="158"/>
      <c r="NQ198" s="158"/>
      <c r="NR198" s="158"/>
      <c r="NS198" s="158"/>
      <c r="NT198" s="158"/>
      <c r="NU198" s="158"/>
      <c r="NV198" s="158"/>
      <c r="NW198" s="158"/>
      <c r="NX198" s="158"/>
      <c r="NY198" s="158"/>
      <c r="NZ198" s="158"/>
      <c r="OA198" s="158"/>
      <c r="OB198" s="158"/>
      <c r="OC198" s="158"/>
      <c r="OD198" s="158"/>
      <c r="OE198" s="158"/>
      <c r="OF198" s="158"/>
      <c r="OG198" s="158"/>
      <c r="OH198" s="158"/>
      <c r="OI198" s="158"/>
      <c r="OJ198" s="158"/>
      <c r="OK198" s="158"/>
      <c r="OL198" s="158"/>
      <c r="OM198" s="158"/>
      <c r="ON198" s="158"/>
      <c r="OO198" s="158"/>
      <c r="OP198" s="158"/>
      <c r="OQ198" s="158"/>
      <c r="OR198" s="158"/>
      <c r="OS198" s="158"/>
      <c r="OT198" s="158"/>
      <c r="OU198" s="158"/>
      <c r="OV198" s="158"/>
      <c r="OW198" s="158"/>
      <c r="OX198" s="158"/>
      <c r="OY198" s="158"/>
      <c r="OZ198" s="158"/>
      <c r="PA198" s="158"/>
      <c r="PB198" s="158"/>
      <c r="PC198" s="158"/>
      <c r="PD198" s="158"/>
      <c r="PE198" s="158"/>
      <c r="PF198" s="158"/>
      <c r="PG198" s="158"/>
      <c r="PH198" s="158"/>
      <c r="PI198" s="158"/>
      <c r="PJ198" s="158"/>
      <c r="PK198" s="158"/>
      <c r="PL198" s="158"/>
      <c r="PM198" s="158"/>
      <c r="PN198" s="158"/>
      <c r="PO198" s="158"/>
      <c r="PP198" s="158"/>
      <c r="PQ198" s="158"/>
      <c r="PR198" s="158"/>
      <c r="PS198" s="158"/>
      <c r="PT198" s="158"/>
      <c r="PU198" s="158"/>
      <c r="PV198" s="158"/>
      <c r="PW198" s="158"/>
      <c r="PX198" s="158"/>
      <c r="PY198" s="158"/>
      <c r="PZ198" s="158"/>
      <c r="QA198" s="158"/>
      <c r="QB198" s="158"/>
      <c r="QC198" s="158"/>
      <c r="QD198" s="158"/>
      <c r="QE198" s="158"/>
      <c r="QF198" s="158"/>
      <c r="QG198" s="158"/>
      <c r="QH198" s="158"/>
      <c r="QI198" s="158"/>
      <c r="QJ198" s="158"/>
      <c r="QK198" s="158"/>
      <c r="QL198" s="158"/>
      <c r="QM198" s="158"/>
      <c r="QN198" s="158"/>
      <c r="QO198" s="158"/>
      <c r="QP198" s="158"/>
      <c r="QQ198" s="158"/>
      <c r="QR198" s="158"/>
      <c r="QS198" s="158"/>
      <c r="QT198" s="158"/>
      <c r="QU198" s="158"/>
      <c r="QV198" s="158"/>
      <c r="QW198" s="158"/>
      <c r="QX198" s="158"/>
      <c r="QY198" s="158"/>
      <c r="QZ198" s="158"/>
      <c r="RA198" s="158"/>
      <c r="RB198" s="158"/>
      <c r="RC198" s="158"/>
      <c r="RD198" s="158"/>
      <c r="RE198" s="158"/>
      <c r="RF198" s="158"/>
      <c r="RG198" s="158"/>
      <c r="RH198" s="158"/>
      <c r="RI198" s="158"/>
      <c r="RJ198" s="158"/>
      <c r="RK198" s="158"/>
      <c r="RL198" s="158"/>
      <c r="RM198" s="158"/>
      <c r="RN198" s="158"/>
      <c r="RO198" s="158"/>
      <c r="RP198" s="158"/>
      <c r="RQ198" s="158"/>
      <c r="RR198" s="158"/>
      <c r="RS198" s="158"/>
      <c r="RT198" s="158"/>
      <c r="RU198" s="158"/>
      <c r="RV198" s="158"/>
      <c r="RW198" s="158"/>
      <c r="RX198" s="158"/>
      <c r="RY198" s="158"/>
      <c r="RZ198" s="158"/>
      <c r="SA198" s="158"/>
      <c r="SB198" s="158"/>
      <c r="SC198" s="158"/>
      <c r="SD198" s="158"/>
      <c r="SE198" s="158"/>
      <c r="SF198" s="158"/>
      <c r="SG198" s="158"/>
      <c r="SH198" s="158"/>
      <c r="SI198" s="158"/>
      <c r="SJ198" s="158"/>
      <c r="SK198" s="158"/>
      <c r="SL198" s="158"/>
      <c r="SM198" s="158"/>
      <c r="SN198" s="158"/>
      <c r="SO198" s="158"/>
      <c r="SP198" s="158"/>
      <c r="SQ198" s="158"/>
      <c r="SR198" s="158"/>
      <c r="SS198" s="158"/>
      <c r="ST198" s="158"/>
      <c r="SU198" s="158"/>
      <c r="SV198" s="158"/>
      <c r="SW198" s="158"/>
      <c r="SX198" s="158"/>
      <c r="SY198" s="158"/>
      <c r="SZ198" s="158"/>
      <c r="TA198" s="158"/>
      <c r="TB198" s="158"/>
      <c r="TC198" s="158"/>
      <c r="TD198" s="158"/>
      <c r="TE198" s="158"/>
      <c r="TF198" s="158"/>
      <c r="TG198" s="158"/>
      <c r="TH198" s="158"/>
      <c r="TI198" s="158"/>
      <c r="TJ198" s="158"/>
      <c r="TK198" s="158"/>
      <c r="TL198" s="158"/>
      <c r="TM198" s="158"/>
      <c r="TN198" s="158"/>
      <c r="TO198" s="158"/>
      <c r="TP198" s="158"/>
      <c r="TQ198" s="158"/>
      <c r="TR198" s="158"/>
      <c r="TS198" s="158"/>
      <c r="TT198" s="158"/>
      <c r="TU198" s="158"/>
      <c r="TV198" s="158"/>
      <c r="TW198" s="158"/>
      <c r="TX198" s="158"/>
      <c r="TY198" s="158"/>
      <c r="TZ198" s="158"/>
      <c r="UA198" s="158"/>
      <c r="UB198" s="158"/>
      <c r="UC198" s="158"/>
      <c r="UD198" s="158"/>
      <c r="UE198" s="158"/>
      <c r="UF198" s="158"/>
      <c r="UG198" s="158"/>
      <c r="UH198" s="158"/>
      <c r="UI198" s="158"/>
      <c r="UJ198" s="158"/>
      <c r="UK198" s="158"/>
      <c r="UL198" s="158"/>
      <c r="UM198" s="158"/>
      <c r="UN198" s="158"/>
      <c r="UO198" s="158"/>
      <c r="UP198" s="158"/>
      <c r="UQ198" s="158"/>
      <c r="UR198" s="158"/>
      <c r="US198" s="158"/>
      <c r="UT198" s="158"/>
      <c r="UU198" s="158"/>
      <c r="UV198" s="158"/>
      <c r="UW198" s="158"/>
      <c r="UX198" s="158"/>
      <c r="UY198" s="158"/>
      <c r="UZ198" s="158"/>
      <c r="VA198" s="158"/>
      <c r="VB198" s="158"/>
      <c r="VC198" s="158"/>
      <c r="VD198" s="158"/>
      <c r="VE198" s="158"/>
      <c r="VF198" s="158"/>
      <c r="VG198" s="158"/>
      <c r="VH198" s="158"/>
      <c r="VI198" s="158"/>
      <c r="VJ198" s="158"/>
      <c r="VK198" s="158"/>
      <c r="VL198" s="158"/>
      <c r="VM198" s="158"/>
      <c r="VN198" s="158"/>
      <c r="VO198" s="158"/>
      <c r="VP198" s="158"/>
      <c r="VQ198" s="158"/>
      <c r="VR198" s="158"/>
      <c r="VS198" s="158"/>
      <c r="VT198" s="158"/>
      <c r="VU198" s="158"/>
      <c r="VV198" s="158"/>
      <c r="VW198" s="158"/>
      <c r="VX198" s="158"/>
      <c r="VY198" s="158"/>
      <c r="VZ198" s="158"/>
      <c r="WA198" s="158"/>
      <c r="WB198" s="158"/>
      <c r="WC198" s="158"/>
      <c r="WD198" s="158"/>
      <c r="WE198" s="158"/>
      <c r="WF198" s="158"/>
      <c r="WG198" s="158"/>
      <c r="WH198" s="158"/>
      <c r="WI198" s="158"/>
      <c r="WJ198" s="158"/>
      <c r="WK198" s="158"/>
      <c r="WL198" s="158"/>
      <c r="WM198" s="158"/>
      <c r="WN198" s="158"/>
      <c r="WO198" s="158"/>
      <c r="WP198" s="158"/>
      <c r="WQ198" s="158"/>
      <c r="WR198" s="158"/>
      <c r="WS198" s="158"/>
      <c r="WT198" s="158"/>
      <c r="WU198" s="158"/>
      <c r="WV198" s="158"/>
      <c r="WW198" s="158"/>
      <c r="WX198" s="158"/>
      <c r="WY198" s="158"/>
      <c r="WZ198" s="158"/>
      <c r="XA198" s="158"/>
      <c r="XB198" s="158"/>
      <c r="XC198" s="158"/>
      <c r="XD198" s="158"/>
      <c r="XE198" s="158"/>
      <c r="XF198" s="158"/>
      <c r="XG198" s="158"/>
      <c r="XH198" s="158"/>
      <c r="XI198" s="158"/>
      <c r="XJ198" s="158"/>
      <c r="XK198" s="158"/>
      <c r="XL198" s="158"/>
      <c r="XM198" s="158"/>
      <c r="XN198" s="158"/>
      <c r="XO198" s="158"/>
      <c r="XP198" s="158"/>
      <c r="XQ198" s="158"/>
      <c r="XR198" s="158"/>
      <c r="XS198" s="158"/>
      <c r="XT198" s="158"/>
      <c r="XU198" s="158"/>
      <c r="XV198" s="158"/>
      <c r="XW198" s="158"/>
      <c r="XX198" s="158"/>
      <c r="XY198" s="158"/>
      <c r="XZ198" s="158"/>
      <c r="YA198" s="158"/>
      <c r="YB198" s="158"/>
      <c r="YC198" s="158"/>
      <c r="YD198" s="158"/>
      <c r="YE198" s="158"/>
      <c r="YF198" s="158"/>
      <c r="YG198" s="158"/>
      <c r="YH198" s="158"/>
      <c r="YI198" s="158"/>
      <c r="YJ198" s="158"/>
      <c r="YK198" s="158"/>
      <c r="YL198" s="158"/>
      <c r="YM198" s="158"/>
      <c r="YN198" s="158"/>
      <c r="YO198" s="158"/>
      <c r="YP198" s="158"/>
      <c r="YQ198" s="158"/>
      <c r="YR198" s="158"/>
      <c r="YS198" s="158"/>
      <c r="YT198" s="158"/>
      <c r="YU198" s="158"/>
      <c r="YV198" s="158"/>
      <c r="YW198" s="158"/>
      <c r="YX198" s="158"/>
      <c r="YY198" s="158"/>
      <c r="YZ198" s="158"/>
      <c r="ZA198" s="158"/>
      <c r="ZB198" s="158"/>
      <c r="ZC198" s="158"/>
      <c r="ZD198" s="158"/>
      <c r="ZE198" s="158"/>
      <c r="ZF198" s="158"/>
      <c r="ZG198" s="158"/>
      <c r="ZH198" s="158"/>
      <c r="ZI198" s="158"/>
      <c r="ZJ198" s="158"/>
      <c r="ZK198" s="158"/>
      <c r="ZL198" s="158"/>
      <c r="ZM198" s="158"/>
      <c r="ZN198" s="158"/>
      <c r="ZO198" s="158"/>
      <c r="ZP198" s="158"/>
      <c r="ZQ198" s="158"/>
      <c r="ZR198" s="158"/>
      <c r="ZS198" s="158"/>
      <c r="ZT198" s="158"/>
      <c r="ZU198" s="158"/>
      <c r="ZV198" s="158"/>
      <c r="ZW198" s="158"/>
      <c r="ZX198" s="158"/>
      <c r="ZY198" s="158"/>
      <c r="ZZ198" s="158"/>
      <c r="AAA198" s="158"/>
      <c r="AAB198" s="158"/>
      <c r="AAC198" s="158"/>
      <c r="AAD198" s="158"/>
      <c r="AAE198" s="158"/>
      <c r="AAF198" s="158"/>
      <c r="AAG198" s="158"/>
      <c r="AAH198" s="158"/>
      <c r="AAI198" s="158"/>
      <c r="AAJ198" s="158"/>
      <c r="AAK198" s="158"/>
      <c r="AAL198" s="158"/>
      <c r="AAM198" s="158"/>
      <c r="AAN198" s="158"/>
      <c r="AAO198" s="158"/>
      <c r="AAP198" s="158"/>
      <c r="AAQ198" s="158"/>
      <c r="AAR198" s="158"/>
      <c r="AAS198" s="158"/>
      <c r="AAT198" s="158"/>
      <c r="AAU198" s="158"/>
      <c r="AAV198" s="158"/>
      <c r="AAW198" s="158"/>
      <c r="AAX198" s="158"/>
      <c r="AAY198" s="158"/>
      <c r="AAZ198" s="158"/>
      <c r="ABA198" s="158"/>
      <c r="ABB198" s="158"/>
      <c r="ABC198" s="158"/>
      <c r="ABD198" s="158"/>
      <c r="ABE198" s="158"/>
      <c r="ABF198" s="158"/>
      <c r="ABG198" s="158"/>
      <c r="ABH198" s="158"/>
      <c r="ABI198" s="158"/>
      <c r="ABJ198" s="158"/>
      <c r="ABK198" s="158"/>
      <c r="ABL198" s="158"/>
      <c r="ABM198" s="158"/>
      <c r="ABN198" s="158"/>
      <c r="ABO198" s="158"/>
      <c r="ABP198" s="158"/>
      <c r="ABQ198" s="158"/>
      <c r="ABR198" s="158"/>
      <c r="ABS198" s="158"/>
      <c r="ABT198" s="158"/>
      <c r="ABU198" s="158"/>
      <c r="ABV198" s="158"/>
      <c r="ABW198" s="158"/>
      <c r="ABX198" s="158"/>
      <c r="ABY198" s="158"/>
      <c r="ABZ198" s="158"/>
      <c r="ACA198" s="158"/>
      <c r="ACB198" s="158"/>
      <c r="ACC198" s="158"/>
      <c r="ACD198" s="158"/>
      <c r="ACE198" s="158"/>
      <c r="ACF198" s="158"/>
      <c r="ACG198" s="158"/>
      <c r="ACH198" s="158"/>
      <c r="ACI198" s="158"/>
      <c r="ACJ198" s="158"/>
      <c r="ACK198" s="158"/>
      <c r="ACL198" s="158"/>
      <c r="ACM198" s="158"/>
      <c r="ACN198" s="158"/>
      <c r="ACO198" s="158"/>
      <c r="ACP198" s="158"/>
      <c r="ACQ198" s="158"/>
      <c r="ACR198" s="159"/>
      <c r="ACS198" s="160">
        <f t="array" ref="ACS198">SUM(IF(RIGHT($Q198:$ACR198)=ACS$11,IFERROR(--LEFT($Q198:$ACR198,LEN($Q198:$ACR198)-1),0)))</f>
        <v>0</v>
      </c>
      <c r="ACT198" s="160">
        <f t="array" ref="ACT198">SUM(IF(RIGHT($Q198:$ACR198)=ACT$11,IFERROR(--LEFT($Q198:$ACR198,LEN($Q198:$ACR198)-1),0)))</f>
        <v>0</v>
      </c>
      <c r="ACU198" s="160">
        <f t="array" ref="ACU198">SUM(IF(RIGHT($Q198:$ACR198)=ACU$11,IFERROR(--LEFT($Q198:$ACR198,LEN($Q198:$ACR198)-1),0)))</f>
        <v>0</v>
      </c>
      <c r="ACV198" s="160">
        <f t="array" ref="ACV198">SUM(IF(RIGHT($Q198:$ACR198)=ACV$11,IFERROR(--LEFT($Q198:$ACR198,LEN($Q198:$ACR198)-1),0)))</f>
        <v>0</v>
      </c>
      <c r="ACW198" s="160">
        <f t="array" ref="ACW198">SUM(IF(RIGHT($Q198:$ACR198)=ACW$11,IFERROR(--LEFT($Q198:$ACR198,LEN($Q198:$ACR198)-1),0)))</f>
        <v>0</v>
      </c>
      <c r="ACX198" s="160">
        <f t="array" ref="ACX198">SUM(IF(RIGHT($Q198:$ACR198)=ACX$11,IFERROR(--LEFT($Q198:$ACR198,LEN($Q198:$ACR198)-1),0)))</f>
        <v>0</v>
      </c>
      <c r="ACY198" s="160">
        <f t="array" ref="ACY198">SUM(IF(RIGHT($Q198:$ACR198)=ACY$11,IFERROR(--LEFT($Q198:$ACR198,LEN($Q198:$ACR198)-1),0)))</f>
        <v>0</v>
      </c>
      <c r="ACZ198" s="160">
        <f t="array" ref="ACZ198">SUM(IF(RIGHT($Q198:$ACR198)=ACZ$11,IFERROR(--LEFT($Q198:$ACR198,LEN($Q198:$ACR198)-1),0)))</f>
        <v>0</v>
      </c>
      <c r="ADA198" s="158">
        <f t="shared" si="2287"/>
        <v>0</v>
      </c>
      <c r="ADB198" s="158">
        <f t="shared" si="2288"/>
        <v>0</v>
      </c>
      <c r="ADC198" s="158">
        <f t="shared" si="2289"/>
        <v>0</v>
      </c>
      <c r="ADD198" s="158">
        <f t="shared" si="2290"/>
        <v>0</v>
      </c>
      <c r="ADE198" s="158">
        <f t="shared" si="2291"/>
        <v>0</v>
      </c>
      <c r="ADF198" s="158">
        <f t="shared" si="2292"/>
        <v>0</v>
      </c>
      <c r="ADG198" s="158">
        <f t="shared" si="2293"/>
        <v>0</v>
      </c>
      <c r="ADH198" s="158">
        <f t="shared" si="2294"/>
        <v>0</v>
      </c>
      <c r="ADI198" s="160">
        <f t="array" ref="ADI198">SUM(IF(RIGHT($Q198:$ACR198)=ADI$11,IFERROR(--LEFT($Q198:$ACR198,LEN($Q198:$ACR198)-1),0)))</f>
        <v>0</v>
      </c>
      <c r="ADJ198" s="152">
        <f t="shared" si="2295"/>
        <v>0</v>
      </c>
      <c r="AEC198" s="143"/>
      <c r="AEO198" s="108"/>
      <c r="AEP198" s="108"/>
      <c r="AEQ198" s="108"/>
      <c r="AER198" s="108"/>
      <c r="AES198" s="108"/>
      <c r="AET198" s="108"/>
      <c r="AEU198" s="108"/>
      <c r="AEV198" s="108"/>
      <c r="AEW198" s="143"/>
      <c r="AFI198" s="108"/>
      <c r="AFJ198" s="108"/>
      <c r="AFK198" s="108"/>
      <c r="AFL198" s="108"/>
      <c r="AFM198" s="108"/>
      <c r="AFN198" s="108"/>
      <c r="AFO198" s="108"/>
      <c r="AFP198" s="108"/>
      <c r="AFQ198" s="143"/>
      <c r="AGC198" s="108"/>
      <c r="AGD198" s="108"/>
      <c r="AGE198" s="108"/>
      <c r="AGF198" s="108"/>
      <c r="AGG198" s="108"/>
      <c r="AGH198" s="108"/>
      <c r="AGI198" s="108"/>
      <c r="AGJ198" s="108"/>
      <c r="AGK198" s="143"/>
      <c r="AGW198" s="108"/>
      <c r="AGX198" s="108"/>
      <c r="AGY198" s="108"/>
      <c r="AGZ198" s="108"/>
      <c r="AHA198" s="108"/>
      <c r="AHB198" s="108"/>
      <c r="AHC198" s="108"/>
      <c r="AHD198" s="108"/>
      <c r="AHE198" s="143"/>
      <c r="AHQ198" s="108"/>
      <c r="AHR198" s="108"/>
      <c r="AHS198" s="108"/>
      <c r="AHT198" s="108"/>
      <c r="AHU198" s="108"/>
      <c r="AHV198" s="108"/>
      <c r="AHW198" s="108"/>
      <c r="AHX198" s="108"/>
      <c r="AHY198" s="143"/>
      <c r="AIK198" s="108"/>
      <c r="AIL198" s="108"/>
      <c r="AIM198" s="108"/>
      <c r="AIN198" s="108"/>
      <c r="AIO198" s="108"/>
      <c r="AIP198" s="108"/>
      <c r="AIQ198" s="108"/>
      <c r="AIR198" s="108"/>
      <c r="AIS198" s="143"/>
      <c r="AJE198" s="108"/>
      <c r="AJF198" s="108"/>
      <c r="AJG198" s="108"/>
      <c r="AJH198" s="108"/>
      <c r="AJI198" s="108"/>
      <c r="AJJ198" s="108"/>
      <c r="AJK198" s="108"/>
      <c r="AJL198" s="108"/>
      <c r="AJM198" s="143"/>
      <c r="AJY198" s="108"/>
      <c r="AJZ198" s="108"/>
      <c r="AKA198" s="108"/>
      <c r="AKB198" s="108"/>
      <c r="AKC198" s="108"/>
      <c r="AKD198" s="108"/>
      <c r="AKE198" s="108"/>
      <c r="AKF198" s="108"/>
      <c r="AKG198" s="143"/>
      <c r="AKS198" s="108"/>
      <c r="AKT198" s="108"/>
      <c r="AKU198" s="108"/>
      <c r="AKV198" s="108"/>
      <c r="AKW198" s="108"/>
      <c r="AKX198" s="108"/>
      <c r="AKY198" s="108"/>
      <c r="AKZ198" s="108"/>
      <c r="ALA198" s="143"/>
      <c r="ALM198" s="108"/>
      <c r="ALN198" s="108"/>
      <c r="ALO198" s="108"/>
      <c r="ALP198" s="108"/>
      <c r="ALQ198" s="108"/>
      <c r="ALR198" s="108"/>
      <c r="ALS198" s="108"/>
      <c r="ALT198" s="108"/>
      <c r="ALU198" s="143"/>
      <c r="AMG198" s="108"/>
      <c r="AMH198" s="108"/>
      <c r="AMI198" s="108"/>
      <c r="AMJ198" s="108"/>
      <c r="AMK198" s="108"/>
      <c r="AML198" s="108"/>
      <c r="AMM198" s="108"/>
      <c r="AMN198" s="108"/>
    </row>
    <row r="199" spans="2:1028" x14ac:dyDescent="0.25">
      <c r="B199" s="24">
        <v>188</v>
      </c>
      <c r="C199" s="24"/>
      <c r="D199" s="25"/>
      <c r="E199" s="25"/>
      <c r="F199" s="24"/>
      <c r="G199" s="153"/>
      <c r="H199" s="154"/>
      <c r="I199" s="23"/>
      <c r="J199" s="23"/>
      <c r="K199" s="23"/>
      <c r="L199" s="23"/>
      <c r="M199" s="23"/>
      <c r="N199" s="23"/>
      <c r="O199" s="23"/>
      <c r="P199" s="155"/>
      <c r="Q199" s="156"/>
      <c r="R199" s="157"/>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c r="BS199" s="158"/>
      <c r="BT199" s="158"/>
      <c r="BU199" s="158"/>
      <c r="BV199" s="158"/>
      <c r="BW199" s="158"/>
      <c r="BX199" s="158"/>
      <c r="BY199" s="158"/>
      <c r="BZ199" s="158"/>
      <c r="CA199" s="158"/>
      <c r="CB199" s="158"/>
      <c r="CC199" s="158"/>
      <c r="CD199" s="158"/>
      <c r="CE199" s="158"/>
      <c r="CF199" s="158"/>
      <c r="CG199" s="158"/>
      <c r="CH199" s="158"/>
      <c r="CI199" s="158"/>
      <c r="CJ199" s="158"/>
      <c r="CK199" s="158"/>
      <c r="CL199" s="158"/>
      <c r="CM199" s="158"/>
      <c r="CN199" s="158"/>
      <c r="CO199" s="158"/>
      <c r="CP199" s="158"/>
      <c r="CQ199" s="158"/>
      <c r="CR199" s="158"/>
      <c r="CS199" s="158"/>
      <c r="CT199" s="158"/>
      <c r="CU199" s="158"/>
      <c r="CV199" s="158"/>
      <c r="CW199" s="158"/>
      <c r="CX199" s="158"/>
      <c r="CY199" s="158"/>
      <c r="CZ199" s="158"/>
      <c r="DA199" s="158"/>
      <c r="DB199" s="158"/>
      <c r="DC199" s="158"/>
      <c r="DD199" s="158"/>
      <c r="DE199" s="158"/>
      <c r="DF199" s="158"/>
      <c r="DG199" s="158"/>
      <c r="DH199" s="158"/>
      <c r="DI199" s="158"/>
      <c r="DJ199" s="158"/>
      <c r="DK199" s="158"/>
      <c r="DL199" s="158"/>
      <c r="DM199" s="158"/>
      <c r="DN199" s="158"/>
      <c r="DO199" s="158"/>
      <c r="DP199" s="158"/>
      <c r="DQ199" s="158"/>
      <c r="DR199" s="158"/>
      <c r="DS199" s="158"/>
      <c r="DT199" s="158"/>
      <c r="DU199" s="158"/>
      <c r="DV199" s="158"/>
      <c r="DW199" s="158"/>
      <c r="DX199" s="158"/>
      <c r="DY199" s="158"/>
      <c r="DZ199" s="158"/>
      <c r="EA199" s="158"/>
      <c r="EB199" s="158"/>
      <c r="EC199" s="158"/>
      <c r="ED199" s="158"/>
      <c r="EE199" s="158"/>
      <c r="EF199" s="158"/>
      <c r="EG199" s="158"/>
      <c r="EH199" s="158"/>
      <c r="EI199" s="158"/>
      <c r="EJ199" s="158"/>
      <c r="EK199" s="158"/>
      <c r="EL199" s="158"/>
      <c r="EM199" s="158"/>
      <c r="EN199" s="158"/>
      <c r="EO199" s="158"/>
      <c r="EP199" s="158"/>
      <c r="EQ199" s="158"/>
      <c r="ER199" s="158"/>
      <c r="ES199" s="158"/>
      <c r="ET199" s="158"/>
      <c r="EU199" s="158"/>
      <c r="EV199" s="158"/>
      <c r="EW199" s="158"/>
      <c r="EX199" s="158"/>
      <c r="EY199" s="158"/>
      <c r="EZ199" s="158"/>
      <c r="FA199" s="158"/>
      <c r="FB199" s="158"/>
      <c r="FC199" s="158"/>
      <c r="FD199" s="158"/>
      <c r="FE199" s="158"/>
      <c r="FF199" s="158"/>
      <c r="FG199" s="158"/>
      <c r="FH199" s="158"/>
      <c r="FI199" s="158"/>
      <c r="FJ199" s="158"/>
      <c r="FK199" s="158"/>
      <c r="FL199" s="158"/>
      <c r="FM199" s="158"/>
      <c r="FN199" s="158"/>
      <c r="FO199" s="158"/>
      <c r="FP199" s="158"/>
      <c r="FQ199" s="158"/>
      <c r="FR199" s="158"/>
      <c r="FS199" s="158"/>
      <c r="FT199" s="158"/>
      <c r="FU199" s="158"/>
      <c r="FV199" s="158"/>
      <c r="FW199" s="158"/>
      <c r="FX199" s="158"/>
      <c r="FY199" s="158"/>
      <c r="FZ199" s="158"/>
      <c r="GA199" s="158"/>
      <c r="GB199" s="158"/>
      <c r="GC199" s="158"/>
      <c r="GD199" s="158"/>
      <c r="GE199" s="158"/>
      <c r="GF199" s="158"/>
      <c r="GG199" s="158"/>
      <c r="GH199" s="158"/>
      <c r="GI199" s="158"/>
      <c r="GJ199" s="158"/>
      <c r="GK199" s="158"/>
      <c r="GL199" s="158"/>
      <c r="GM199" s="158"/>
      <c r="GN199" s="158"/>
      <c r="GO199" s="158"/>
      <c r="GP199" s="158"/>
      <c r="GQ199" s="158"/>
      <c r="GR199" s="158"/>
      <c r="GS199" s="158"/>
      <c r="GT199" s="158"/>
      <c r="GU199" s="158"/>
      <c r="GV199" s="158"/>
      <c r="GW199" s="158"/>
      <c r="GX199" s="158"/>
      <c r="GY199" s="158"/>
      <c r="GZ199" s="158"/>
      <c r="HA199" s="158"/>
      <c r="HB199" s="158"/>
      <c r="HC199" s="158"/>
      <c r="HD199" s="158"/>
      <c r="HE199" s="158"/>
      <c r="HF199" s="158"/>
      <c r="HG199" s="158"/>
      <c r="HH199" s="158"/>
      <c r="HI199" s="158"/>
      <c r="HJ199" s="158"/>
      <c r="HK199" s="158"/>
      <c r="HL199" s="158"/>
      <c r="HM199" s="158"/>
      <c r="HN199" s="158"/>
      <c r="HO199" s="158"/>
      <c r="HP199" s="158"/>
      <c r="HQ199" s="158"/>
      <c r="HR199" s="158"/>
      <c r="HS199" s="158"/>
      <c r="HT199" s="158"/>
      <c r="HU199" s="158"/>
      <c r="HV199" s="158"/>
      <c r="HW199" s="158"/>
      <c r="HX199" s="158"/>
      <c r="HY199" s="158"/>
      <c r="HZ199" s="158"/>
      <c r="IA199" s="158"/>
      <c r="IB199" s="158"/>
      <c r="IC199" s="158"/>
      <c r="ID199" s="158"/>
      <c r="IE199" s="158"/>
      <c r="IF199" s="158"/>
      <c r="IG199" s="158"/>
      <c r="IH199" s="158"/>
      <c r="II199" s="158"/>
      <c r="IJ199" s="158"/>
      <c r="IK199" s="158"/>
      <c r="IL199" s="158"/>
      <c r="IM199" s="158"/>
      <c r="IN199" s="158"/>
      <c r="IO199" s="158"/>
      <c r="IP199" s="158"/>
      <c r="IQ199" s="158"/>
      <c r="IR199" s="158"/>
      <c r="IS199" s="158"/>
      <c r="IT199" s="158"/>
      <c r="IU199" s="158"/>
      <c r="IV199" s="158"/>
      <c r="IW199" s="158"/>
      <c r="IX199" s="158"/>
      <c r="IY199" s="158"/>
      <c r="IZ199" s="158"/>
      <c r="JA199" s="158"/>
      <c r="JB199" s="158"/>
      <c r="JC199" s="158"/>
      <c r="JD199" s="158"/>
      <c r="JE199" s="158"/>
      <c r="JF199" s="158"/>
      <c r="JG199" s="158"/>
      <c r="JH199" s="158"/>
      <c r="JI199" s="158"/>
      <c r="JJ199" s="158"/>
      <c r="JK199" s="158"/>
      <c r="JL199" s="158"/>
      <c r="JM199" s="158"/>
      <c r="JN199" s="158"/>
      <c r="JO199" s="158"/>
      <c r="JP199" s="158"/>
      <c r="JQ199" s="158"/>
      <c r="JR199" s="158"/>
      <c r="JS199" s="158"/>
      <c r="JT199" s="158"/>
      <c r="JU199" s="158"/>
      <c r="JV199" s="158"/>
      <c r="JW199" s="158"/>
      <c r="JX199" s="158"/>
      <c r="JY199" s="158"/>
      <c r="JZ199" s="158"/>
      <c r="KA199" s="158"/>
      <c r="KB199" s="158"/>
      <c r="KC199" s="158"/>
      <c r="KD199" s="158"/>
      <c r="KE199" s="158"/>
      <c r="KF199" s="158"/>
      <c r="KG199" s="158"/>
      <c r="KH199" s="158"/>
      <c r="KI199" s="158"/>
      <c r="KJ199" s="158"/>
      <c r="KK199" s="158"/>
      <c r="KL199" s="158"/>
      <c r="KM199" s="158"/>
      <c r="KN199" s="158"/>
      <c r="KO199" s="158"/>
      <c r="KP199" s="158"/>
      <c r="KQ199" s="158"/>
      <c r="KR199" s="158"/>
      <c r="KS199" s="158"/>
      <c r="KT199" s="158"/>
      <c r="KU199" s="158"/>
      <c r="KV199" s="158"/>
      <c r="KW199" s="158"/>
      <c r="KX199" s="158"/>
      <c r="KY199" s="158"/>
      <c r="KZ199" s="158"/>
      <c r="LA199" s="158"/>
      <c r="LB199" s="158"/>
      <c r="LC199" s="158"/>
      <c r="LD199" s="158"/>
      <c r="LE199" s="158"/>
      <c r="LF199" s="158"/>
      <c r="LG199" s="158"/>
      <c r="LH199" s="158"/>
      <c r="LI199" s="158"/>
      <c r="LJ199" s="158"/>
      <c r="LK199" s="158"/>
      <c r="LL199" s="158"/>
      <c r="LM199" s="158"/>
      <c r="LN199" s="158"/>
      <c r="LO199" s="158"/>
      <c r="LP199" s="158"/>
      <c r="LQ199" s="158"/>
      <c r="LR199" s="158"/>
      <c r="LS199" s="158"/>
      <c r="LT199" s="158"/>
      <c r="LU199" s="158"/>
      <c r="LV199" s="158"/>
      <c r="LW199" s="158"/>
      <c r="LX199" s="158"/>
      <c r="LY199" s="158"/>
      <c r="LZ199" s="158"/>
      <c r="MA199" s="158"/>
      <c r="MB199" s="158"/>
      <c r="MC199" s="158"/>
      <c r="MD199" s="158"/>
      <c r="ME199" s="158"/>
      <c r="MF199" s="158"/>
      <c r="MG199" s="158"/>
      <c r="MH199" s="158"/>
      <c r="MI199" s="158"/>
      <c r="MJ199" s="158"/>
      <c r="MK199" s="158"/>
      <c r="ML199" s="158"/>
      <c r="MM199" s="158"/>
      <c r="MN199" s="158"/>
      <c r="MO199" s="158"/>
      <c r="MP199" s="158"/>
      <c r="MQ199" s="158"/>
      <c r="MR199" s="158"/>
      <c r="MS199" s="158"/>
      <c r="MT199" s="158"/>
      <c r="MU199" s="158"/>
      <c r="MV199" s="158"/>
      <c r="MW199" s="158"/>
      <c r="MX199" s="158"/>
      <c r="MY199" s="158"/>
      <c r="MZ199" s="158"/>
      <c r="NA199" s="158"/>
      <c r="NB199" s="158"/>
      <c r="NC199" s="158"/>
      <c r="ND199" s="158"/>
      <c r="NE199" s="158"/>
      <c r="NF199" s="158"/>
      <c r="NG199" s="158"/>
      <c r="NH199" s="158"/>
      <c r="NI199" s="158"/>
      <c r="NJ199" s="158"/>
      <c r="NK199" s="158"/>
      <c r="NL199" s="158"/>
      <c r="NM199" s="158"/>
      <c r="NN199" s="158"/>
      <c r="NO199" s="158"/>
      <c r="NP199" s="158"/>
      <c r="NQ199" s="158"/>
      <c r="NR199" s="158"/>
      <c r="NS199" s="158"/>
      <c r="NT199" s="158"/>
      <c r="NU199" s="158"/>
      <c r="NV199" s="158"/>
      <c r="NW199" s="158"/>
      <c r="NX199" s="158"/>
      <c r="NY199" s="158"/>
      <c r="NZ199" s="158"/>
      <c r="OA199" s="158"/>
      <c r="OB199" s="158"/>
      <c r="OC199" s="158"/>
      <c r="OD199" s="158"/>
      <c r="OE199" s="158"/>
      <c r="OF199" s="158"/>
      <c r="OG199" s="158"/>
      <c r="OH199" s="158"/>
      <c r="OI199" s="158"/>
      <c r="OJ199" s="158"/>
      <c r="OK199" s="158"/>
      <c r="OL199" s="158"/>
      <c r="OM199" s="158"/>
      <c r="ON199" s="158"/>
      <c r="OO199" s="158"/>
      <c r="OP199" s="158"/>
      <c r="OQ199" s="158"/>
      <c r="OR199" s="158"/>
      <c r="OS199" s="158"/>
      <c r="OT199" s="158"/>
      <c r="OU199" s="158"/>
      <c r="OV199" s="158"/>
      <c r="OW199" s="158"/>
      <c r="OX199" s="158"/>
      <c r="OY199" s="158"/>
      <c r="OZ199" s="158"/>
      <c r="PA199" s="158"/>
      <c r="PB199" s="158"/>
      <c r="PC199" s="158"/>
      <c r="PD199" s="158"/>
      <c r="PE199" s="158"/>
      <c r="PF199" s="158"/>
      <c r="PG199" s="158"/>
      <c r="PH199" s="158"/>
      <c r="PI199" s="158"/>
      <c r="PJ199" s="158"/>
      <c r="PK199" s="158"/>
      <c r="PL199" s="158"/>
      <c r="PM199" s="158"/>
      <c r="PN199" s="158"/>
      <c r="PO199" s="158"/>
      <c r="PP199" s="158"/>
      <c r="PQ199" s="158"/>
      <c r="PR199" s="158"/>
      <c r="PS199" s="158"/>
      <c r="PT199" s="158"/>
      <c r="PU199" s="158"/>
      <c r="PV199" s="158"/>
      <c r="PW199" s="158"/>
      <c r="PX199" s="158"/>
      <c r="PY199" s="158"/>
      <c r="PZ199" s="158"/>
      <c r="QA199" s="158"/>
      <c r="QB199" s="158"/>
      <c r="QC199" s="158"/>
      <c r="QD199" s="158"/>
      <c r="QE199" s="158"/>
      <c r="QF199" s="158"/>
      <c r="QG199" s="158"/>
      <c r="QH199" s="158"/>
      <c r="QI199" s="158"/>
      <c r="QJ199" s="158"/>
      <c r="QK199" s="158"/>
      <c r="QL199" s="158"/>
      <c r="QM199" s="158"/>
      <c r="QN199" s="158"/>
      <c r="QO199" s="158"/>
      <c r="QP199" s="158"/>
      <c r="QQ199" s="158"/>
      <c r="QR199" s="158"/>
      <c r="QS199" s="158"/>
      <c r="QT199" s="158"/>
      <c r="QU199" s="158"/>
      <c r="QV199" s="158"/>
      <c r="QW199" s="158"/>
      <c r="QX199" s="158"/>
      <c r="QY199" s="158"/>
      <c r="QZ199" s="158"/>
      <c r="RA199" s="158"/>
      <c r="RB199" s="158"/>
      <c r="RC199" s="158"/>
      <c r="RD199" s="158"/>
      <c r="RE199" s="158"/>
      <c r="RF199" s="158"/>
      <c r="RG199" s="158"/>
      <c r="RH199" s="158"/>
      <c r="RI199" s="158"/>
      <c r="RJ199" s="158"/>
      <c r="RK199" s="158"/>
      <c r="RL199" s="158"/>
      <c r="RM199" s="158"/>
      <c r="RN199" s="158"/>
      <c r="RO199" s="158"/>
      <c r="RP199" s="158"/>
      <c r="RQ199" s="158"/>
      <c r="RR199" s="158"/>
      <c r="RS199" s="158"/>
      <c r="RT199" s="158"/>
      <c r="RU199" s="158"/>
      <c r="RV199" s="158"/>
      <c r="RW199" s="158"/>
      <c r="RX199" s="158"/>
      <c r="RY199" s="158"/>
      <c r="RZ199" s="158"/>
      <c r="SA199" s="158"/>
      <c r="SB199" s="158"/>
      <c r="SC199" s="158"/>
      <c r="SD199" s="158"/>
      <c r="SE199" s="158"/>
      <c r="SF199" s="158"/>
      <c r="SG199" s="158"/>
      <c r="SH199" s="158"/>
      <c r="SI199" s="158"/>
      <c r="SJ199" s="158"/>
      <c r="SK199" s="158"/>
      <c r="SL199" s="158"/>
      <c r="SM199" s="158"/>
      <c r="SN199" s="158"/>
      <c r="SO199" s="158"/>
      <c r="SP199" s="158"/>
      <c r="SQ199" s="158"/>
      <c r="SR199" s="158"/>
      <c r="SS199" s="158"/>
      <c r="ST199" s="158"/>
      <c r="SU199" s="158"/>
      <c r="SV199" s="158"/>
      <c r="SW199" s="158"/>
      <c r="SX199" s="158"/>
      <c r="SY199" s="158"/>
      <c r="SZ199" s="158"/>
      <c r="TA199" s="158"/>
      <c r="TB199" s="158"/>
      <c r="TC199" s="158"/>
      <c r="TD199" s="158"/>
      <c r="TE199" s="158"/>
      <c r="TF199" s="158"/>
      <c r="TG199" s="158"/>
      <c r="TH199" s="158"/>
      <c r="TI199" s="158"/>
      <c r="TJ199" s="158"/>
      <c r="TK199" s="158"/>
      <c r="TL199" s="158"/>
      <c r="TM199" s="158"/>
      <c r="TN199" s="158"/>
      <c r="TO199" s="158"/>
      <c r="TP199" s="158"/>
      <c r="TQ199" s="158"/>
      <c r="TR199" s="158"/>
      <c r="TS199" s="158"/>
      <c r="TT199" s="158"/>
      <c r="TU199" s="158"/>
      <c r="TV199" s="158"/>
      <c r="TW199" s="158"/>
      <c r="TX199" s="158"/>
      <c r="TY199" s="158"/>
      <c r="TZ199" s="158"/>
      <c r="UA199" s="158"/>
      <c r="UB199" s="158"/>
      <c r="UC199" s="158"/>
      <c r="UD199" s="158"/>
      <c r="UE199" s="158"/>
      <c r="UF199" s="158"/>
      <c r="UG199" s="158"/>
      <c r="UH199" s="158"/>
      <c r="UI199" s="158"/>
      <c r="UJ199" s="158"/>
      <c r="UK199" s="158"/>
      <c r="UL199" s="158"/>
      <c r="UM199" s="158"/>
      <c r="UN199" s="158"/>
      <c r="UO199" s="158"/>
      <c r="UP199" s="158"/>
      <c r="UQ199" s="158"/>
      <c r="UR199" s="158"/>
      <c r="US199" s="158"/>
      <c r="UT199" s="158"/>
      <c r="UU199" s="158"/>
      <c r="UV199" s="158"/>
      <c r="UW199" s="158"/>
      <c r="UX199" s="158"/>
      <c r="UY199" s="158"/>
      <c r="UZ199" s="158"/>
      <c r="VA199" s="158"/>
      <c r="VB199" s="158"/>
      <c r="VC199" s="158"/>
      <c r="VD199" s="158"/>
      <c r="VE199" s="158"/>
      <c r="VF199" s="158"/>
      <c r="VG199" s="158"/>
      <c r="VH199" s="158"/>
      <c r="VI199" s="158"/>
      <c r="VJ199" s="158"/>
      <c r="VK199" s="158"/>
      <c r="VL199" s="158"/>
      <c r="VM199" s="158"/>
      <c r="VN199" s="158"/>
      <c r="VO199" s="158"/>
      <c r="VP199" s="158"/>
      <c r="VQ199" s="158"/>
      <c r="VR199" s="158"/>
      <c r="VS199" s="158"/>
      <c r="VT199" s="158"/>
      <c r="VU199" s="158"/>
      <c r="VV199" s="158"/>
      <c r="VW199" s="158"/>
      <c r="VX199" s="158"/>
      <c r="VY199" s="158"/>
      <c r="VZ199" s="158"/>
      <c r="WA199" s="158"/>
      <c r="WB199" s="158"/>
      <c r="WC199" s="158"/>
      <c r="WD199" s="158"/>
      <c r="WE199" s="158"/>
      <c r="WF199" s="158"/>
      <c r="WG199" s="158"/>
      <c r="WH199" s="158"/>
      <c r="WI199" s="158"/>
      <c r="WJ199" s="158"/>
      <c r="WK199" s="158"/>
      <c r="WL199" s="158"/>
      <c r="WM199" s="158"/>
      <c r="WN199" s="158"/>
      <c r="WO199" s="158"/>
      <c r="WP199" s="158"/>
      <c r="WQ199" s="158"/>
      <c r="WR199" s="158"/>
      <c r="WS199" s="158"/>
      <c r="WT199" s="158"/>
      <c r="WU199" s="158"/>
      <c r="WV199" s="158"/>
      <c r="WW199" s="158"/>
      <c r="WX199" s="158"/>
      <c r="WY199" s="158"/>
      <c r="WZ199" s="158"/>
      <c r="XA199" s="158"/>
      <c r="XB199" s="158"/>
      <c r="XC199" s="158"/>
      <c r="XD199" s="158"/>
      <c r="XE199" s="158"/>
      <c r="XF199" s="158"/>
      <c r="XG199" s="158"/>
      <c r="XH199" s="158"/>
      <c r="XI199" s="158"/>
      <c r="XJ199" s="158"/>
      <c r="XK199" s="158"/>
      <c r="XL199" s="158"/>
      <c r="XM199" s="158"/>
      <c r="XN199" s="158"/>
      <c r="XO199" s="158"/>
      <c r="XP199" s="158"/>
      <c r="XQ199" s="158"/>
      <c r="XR199" s="158"/>
      <c r="XS199" s="158"/>
      <c r="XT199" s="158"/>
      <c r="XU199" s="158"/>
      <c r="XV199" s="158"/>
      <c r="XW199" s="158"/>
      <c r="XX199" s="158"/>
      <c r="XY199" s="158"/>
      <c r="XZ199" s="158"/>
      <c r="YA199" s="158"/>
      <c r="YB199" s="158"/>
      <c r="YC199" s="158"/>
      <c r="YD199" s="158"/>
      <c r="YE199" s="158"/>
      <c r="YF199" s="158"/>
      <c r="YG199" s="158"/>
      <c r="YH199" s="158"/>
      <c r="YI199" s="158"/>
      <c r="YJ199" s="158"/>
      <c r="YK199" s="158"/>
      <c r="YL199" s="158"/>
      <c r="YM199" s="158"/>
      <c r="YN199" s="158"/>
      <c r="YO199" s="158"/>
      <c r="YP199" s="158"/>
      <c r="YQ199" s="158"/>
      <c r="YR199" s="158"/>
      <c r="YS199" s="158"/>
      <c r="YT199" s="158"/>
      <c r="YU199" s="158"/>
      <c r="YV199" s="158"/>
      <c r="YW199" s="158"/>
      <c r="YX199" s="158"/>
      <c r="YY199" s="158"/>
      <c r="YZ199" s="158"/>
      <c r="ZA199" s="158"/>
      <c r="ZB199" s="158"/>
      <c r="ZC199" s="158"/>
      <c r="ZD199" s="158"/>
      <c r="ZE199" s="158"/>
      <c r="ZF199" s="158"/>
      <c r="ZG199" s="158"/>
      <c r="ZH199" s="158"/>
      <c r="ZI199" s="158"/>
      <c r="ZJ199" s="158"/>
      <c r="ZK199" s="158"/>
      <c r="ZL199" s="158"/>
      <c r="ZM199" s="158"/>
      <c r="ZN199" s="158"/>
      <c r="ZO199" s="158"/>
      <c r="ZP199" s="158"/>
      <c r="ZQ199" s="158"/>
      <c r="ZR199" s="158"/>
      <c r="ZS199" s="158"/>
      <c r="ZT199" s="158"/>
      <c r="ZU199" s="158"/>
      <c r="ZV199" s="158"/>
      <c r="ZW199" s="158"/>
      <c r="ZX199" s="158"/>
      <c r="ZY199" s="158"/>
      <c r="ZZ199" s="158"/>
      <c r="AAA199" s="158"/>
      <c r="AAB199" s="158"/>
      <c r="AAC199" s="158"/>
      <c r="AAD199" s="158"/>
      <c r="AAE199" s="158"/>
      <c r="AAF199" s="158"/>
      <c r="AAG199" s="158"/>
      <c r="AAH199" s="158"/>
      <c r="AAI199" s="158"/>
      <c r="AAJ199" s="158"/>
      <c r="AAK199" s="158"/>
      <c r="AAL199" s="158"/>
      <c r="AAM199" s="158"/>
      <c r="AAN199" s="158"/>
      <c r="AAO199" s="158"/>
      <c r="AAP199" s="158"/>
      <c r="AAQ199" s="158"/>
      <c r="AAR199" s="158"/>
      <c r="AAS199" s="158"/>
      <c r="AAT199" s="158"/>
      <c r="AAU199" s="158"/>
      <c r="AAV199" s="158"/>
      <c r="AAW199" s="158"/>
      <c r="AAX199" s="158"/>
      <c r="AAY199" s="158"/>
      <c r="AAZ199" s="158"/>
      <c r="ABA199" s="158"/>
      <c r="ABB199" s="158"/>
      <c r="ABC199" s="158"/>
      <c r="ABD199" s="158"/>
      <c r="ABE199" s="158"/>
      <c r="ABF199" s="158"/>
      <c r="ABG199" s="158"/>
      <c r="ABH199" s="158"/>
      <c r="ABI199" s="158"/>
      <c r="ABJ199" s="158"/>
      <c r="ABK199" s="158"/>
      <c r="ABL199" s="158"/>
      <c r="ABM199" s="158"/>
      <c r="ABN199" s="158"/>
      <c r="ABO199" s="158"/>
      <c r="ABP199" s="158"/>
      <c r="ABQ199" s="158"/>
      <c r="ABR199" s="158"/>
      <c r="ABS199" s="158"/>
      <c r="ABT199" s="158"/>
      <c r="ABU199" s="158"/>
      <c r="ABV199" s="158"/>
      <c r="ABW199" s="158"/>
      <c r="ABX199" s="158"/>
      <c r="ABY199" s="158"/>
      <c r="ABZ199" s="158"/>
      <c r="ACA199" s="158"/>
      <c r="ACB199" s="158"/>
      <c r="ACC199" s="158"/>
      <c r="ACD199" s="158"/>
      <c r="ACE199" s="158"/>
      <c r="ACF199" s="158"/>
      <c r="ACG199" s="158"/>
      <c r="ACH199" s="158"/>
      <c r="ACI199" s="158"/>
      <c r="ACJ199" s="158"/>
      <c r="ACK199" s="158"/>
      <c r="ACL199" s="158"/>
      <c r="ACM199" s="158"/>
      <c r="ACN199" s="158"/>
      <c r="ACO199" s="158"/>
      <c r="ACP199" s="158"/>
      <c r="ACQ199" s="158"/>
      <c r="ACR199" s="159"/>
      <c r="ACS199" s="160">
        <f t="array" ref="ACS199">SUM(IF(RIGHT($Q199:$ACR199)=ACS$11,IFERROR(--LEFT($Q199:$ACR199,LEN($Q199:$ACR199)-1),0)))</f>
        <v>0</v>
      </c>
      <c r="ACT199" s="160">
        <f t="array" ref="ACT199">SUM(IF(RIGHT($Q199:$ACR199)=ACT$11,IFERROR(--LEFT($Q199:$ACR199,LEN($Q199:$ACR199)-1),0)))</f>
        <v>0</v>
      </c>
      <c r="ACU199" s="160">
        <f t="array" ref="ACU199">SUM(IF(RIGHT($Q199:$ACR199)=ACU$11,IFERROR(--LEFT($Q199:$ACR199,LEN($Q199:$ACR199)-1),0)))</f>
        <v>0</v>
      </c>
      <c r="ACV199" s="160">
        <f t="array" ref="ACV199">SUM(IF(RIGHT($Q199:$ACR199)=ACV$11,IFERROR(--LEFT($Q199:$ACR199,LEN($Q199:$ACR199)-1),0)))</f>
        <v>0</v>
      </c>
      <c r="ACW199" s="160">
        <f t="array" ref="ACW199">SUM(IF(RIGHT($Q199:$ACR199)=ACW$11,IFERROR(--LEFT($Q199:$ACR199,LEN($Q199:$ACR199)-1),0)))</f>
        <v>0</v>
      </c>
      <c r="ACX199" s="160">
        <f t="array" ref="ACX199">SUM(IF(RIGHT($Q199:$ACR199)=ACX$11,IFERROR(--LEFT($Q199:$ACR199,LEN($Q199:$ACR199)-1),0)))</f>
        <v>0</v>
      </c>
      <c r="ACY199" s="160">
        <f t="array" ref="ACY199">SUM(IF(RIGHT($Q199:$ACR199)=ACY$11,IFERROR(--LEFT($Q199:$ACR199,LEN($Q199:$ACR199)-1),0)))</f>
        <v>0</v>
      </c>
      <c r="ACZ199" s="160">
        <f t="array" ref="ACZ199">SUM(IF(RIGHT($Q199:$ACR199)=ACZ$11,IFERROR(--LEFT($Q199:$ACR199,LEN($Q199:$ACR199)-1),0)))</f>
        <v>0</v>
      </c>
      <c r="ADA199" s="158">
        <f t="shared" si="2287"/>
        <v>0</v>
      </c>
      <c r="ADB199" s="158">
        <f t="shared" si="2288"/>
        <v>0</v>
      </c>
      <c r="ADC199" s="158">
        <f t="shared" si="2289"/>
        <v>0</v>
      </c>
      <c r="ADD199" s="158">
        <f t="shared" si="2290"/>
        <v>0</v>
      </c>
      <c r="ADE199" s="158">
        <f t="shared" si="2291"/>
        <v>0</v>
      </c>
      <c r="ADF199" s="158">
        <f t="shared" si="2292"/>
        <v>0</v>
      </c>
      <c r="ADG199" s="158">
        <f t="shared" si="2293"/>
        <v>0</v>
      </c>
      <c r="ADH199" s="158">
        <f t="shared" si="2294"/>
        <v>0</v>
      </c>
      <c r="ADI199" s="160">
        <f t="array" ref="ADI199">SUM(IF(RIGHT($Q199:$ACR199)=ADI$11,IFERROR(--LEFT($Q199:$ACR199,LEN($Q199:$ACR199)-1),0)))</f>
        <v>0</v>
      </c>
      <c r="ADJ199" s="152">
        <f t="shared" si="2295"/>
        <v>0</v>
      </c>
      <c r="AEC199" s="143"/>
      <c r="AEO199" s="108"/>
      <c r="AEP199" s="108"/>
      <c r="AEQ199" s="108"/>
      <c r="AER199" s="108"/>
      <c r="AES199" s="108"/>
      <c r="AET199" s="108"/>
      <c r="AEU199" s="108"/>
      <c r="AEV199" s="108"/>
      <c r="AEW199" s="143"/>
      <c r="AFI199" s="108"/>
      <c r="AFJ199" s="108"/>
      <c r="AFK199" s="108"/>
      <c r="AFL199" s="108"/>
      <c r="AFM199" s="108"/>
      <c r="AFN199" s="108"/>
      <c r="AFO199" s="108"/>
      <c r="AFP199" s="108"/>
      <c r="AFQ199" s="143"/>
      <c r="AGC199" s="108"/>
      <c r="AGD199" s="108"/>
      <c r="AGE199" s="108"/>
      <c r="AGF199" s="108"/>
      <c r="AGG199" s="108"/>
      <c r="AGH199" s="108"/>
      <c r="AGI199" s="108"/>
      <c r="AGJ199" s="108"/>
      <c r="AGK199" s="143"/>
      <c r="AGW199" s="108"/>
      <c r="AGX199" s="108"/>
      <c r="AGY199" s="108"/>
      <c r="AGZ199" s="108"/>
      <c r="AHA199" s="108"/>
      <c r="AHB199" s="108"/>
      <c r="AHC199" s="108"/>
      <c r="AHD199" s="108"/>
      <c r="AHE199" s="143"/>
      <c r="AHQ199" s="108"/>
      <c r="AHR199" s="108"/>
      <c r="AHS199" s="108"/>
      <c r="AHT199" s="108"/>
      <c r="AHU199" s="108"/>
      <c r="AHV199" s="108"/>
      <c r="AHW199" s="108"/>
      <c r="AHX199" s="108"/>
      <c r="AHY199" s="143"/>
      <c r="AIK199" s="108"/>
      <c r="AIL199" s="108"/>
      <c r="AIM199" s="108"/>
      <c r="AIN199" s="108"/>
      <c r="AIO199" s="108"/>
      <c r="AIP199" s="108"/>
      <c r="AIQ199" s="108"/>
      <c r="AIR199" s="108"/>
      <c r="AIS199" s="143"/>
      <c r="AJE199" s="108"/>
      <c r="AJF199" s="108"/>
      <c r="AJG199" s="108"/>
      <c r="AJH199" s="108"/>
      <c r="AJI199" s="108"/>
      <c r="AJJ199" s="108"/>
      <c r="AJK199" s="108"/>
      <c r="AJL199" s="108"/>
      <c r="AJM199" s="143"/>
      <c r="AJY199" s="108"/>
      <c r="AJZ199" s="108"/>
      <c r="AKA199" s="108"/>
      <c r="AKB199" s="108"/>
      <c r="AKC199" s="108"/>
      <c r="AKD199" s="108"/>
      <c r="AKE199" s="108"/>
      <c r="AKF199" s="108"/>
      <c r="AKG199" s="143"/>
      <c r="AKS199" s="108"/>
      <c r="AKT199" s="108"/>
      <c r="AKU199" s="108"/>
      <c r="AKV199" s="108"/>
      <c r="AKW199" s="108"/>
      <c r="AKX199" s="108"/>
      <c r="AKY199" s="108"/>
      <c r="AKZ199" s="108"/>
      <c r="ALA199" s="143"/>
      <c r="ALM199" s="108"/>
      <c r="ALN199" s="108"/>
      <c r="ALO199" s="108"/>
      <c r="ALP199" s="108"/>
      <c r="ALQ199" s="108"/>
      <c r="ALR199" s="108"/>
      <c r="ALS199" s="108"/>
      <c r="ALT199" s="108"/>
      <c r="ALU199" s="143"/>
      <c r="AMG199" s="108"/>
      <c r="AMH199" s="108"/>
      <c r="AMI199" s="108"/>
      <c r="AMJ199" s="108"/>
      <c r="AMK199" s="108"/>
      <c r="AML199" s="108"/>
      <c r="AMM199" s="108"/>
      <c r="AMN199" s="108"/>
    </row>
    <row r="200" spans="2:1028" x14ac:dyDescent="0.25">
      <c r="B200" s="24">
        <v>189</v>
      </c>
      <c r="C200" s="24"/>
      <c r="D200" s="25"/>
      <c r="E200" s="25"/>
      <c r="F200" s="24"/>
      <c r="G200" s="153"/>
      <c r="H200" s="154"/>
      <c r="I200" s="23"/>
      <c r="J200" s="23"/>
      <c r="K200" s="23"/>
      <c r="L200" s="23"/>
      <c r="M200" s="23"/>
      <c r="N200" s="23"/>
      <c r="O200" s="23"/>
      <c r="P200" s="155"/>
      <c r="Q200" s="156"/>
      <c r="R200" s="157"/>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c r="BS200" s="158"/>
      <c r="BT200" s="158"/>
      <c r="BU200" s="158"/>
      <c r="BV200" s="158"/>
      <c r="BW200" s="158"/>
      <c r="BX200" s="158"/>
      <c r="BY200" s="158"/>
      <c r="BZ200" s="158"/>
      <c r="CA200" s="158"/>
      <c r="CB200" s="158"/>
      <c r="CC200" s="158"/>
      <c r="CD200" s="158"/>
      <c r="CE200" s="158"/>
      <c r="CF200" s="158"/>
      <c r="CG200" s="158"/>
      <c r="CH200" s="158"/>
      <c r="CI200" s="158"/>
      <c r="CJ200" s="158"/>
      <c r="CK200" s="158"/>
      <c r="CL200" s="158"/>
      <c r="CM200" s="158"/>
      <c r="CN200" s="158"/>
      <c r="CO200" s="158"/>
      <c r="CP200" s="158"/>
      <c r="CQ200" s="158"/>
      <c r="CR200" s="158"/>
      <c r="CS200" s="158"/>
      <c r="CT200" s="158"/>
      <c r="CU200" s="158"/>
      <c r="CV200" s="158"/>
      <c r="CW200" s="158"/>
      <c r="CX200" s="158"/>
      <c r="CY200" s="158"/>
      <c r="CZ200" s="158"/>
      <c r="DA200" s="158"/>
      <c r="DB200" s="158"/>
      <c r="DC200" s="158"/>
      <c r="DD200" s="158"/>
      <c r="DE200" s="158"/>
      <c r="DF200" s="158"/>
      <c r="DG200" s="158"/>
      <c r="DH200" s="158"/>
      <c r="DI200" s="158"/>
      <c r="DJ200" s="158"/>
      <c r="DK200" s="158"/>
      <c r="DL200" s="158"/>
      <c r="DM200" s="158"/>
      <c r="DN200" s="158"/>
      <c r="DO200" s="158"/>
      <c r="DP200" s="158"/>
      <c r="DQ200" s="158"/>
      <c r="DR200" s="158"/>
      <c r="DS200" s="158"/>
      <c r="DT200" s="158"/>
      <c r="DU200" s="158"/>
      <c r="DV200" s="158"/>
      <c r="DW200" s="158"/>
      <c r="DX200" s="158"/>
      <c r="DY200" s="158"/>
      <c r="DZ200" s="158"/>
      <c r="EA200" s="158"/>
      <c r="EB200" s="158"/>
      <c r="EC200" s="158"/>
      <c r="ED200" s="158"/>
      <c r="EE200" s="158"/>
      <c r="EF200" s="158"/>
      <c r="EG200" s="158"/>
      <c r="EH200" s="158"/>
      <c r="EI200" s="158"/>
      <c r="EJ200" s="158"/>
      <c r="EK200" s="158"/>
      <c r="EL200" s="158"/>
      <c r="EM200" s="158"/>
      <c r="EN200" s="158"/>
      <c r="EO200" s="158"/>
      <c r="EP200" s="158"/>
      <c r="EQ200" s="158"/>
      <c r="ER200" s="158"/>
      <c r="ES200" s="158"/>
      <c r="ET200" s="158"/>
      <c r="EU200" s="158"/>
      <c r="EV200" s="158"/>
      <c r="EW200" s="158"/>
      <c r="EX200" s="158"/>
      <c r="EY200" s="158"/>
      <c r="EZ200" s="158"/>
      <c r="FA200" s="158"/>
      <c r="FB200" s="158"/>
      <c r="FC200" s="158"/>
      <c r="FD200" s="158"/>
      <c r="FE200" s="158"/>
      <c r="FF200" s="158"/>
      <c r="FG200" s="158"/>
      <c r="FH200" s="158"/>
      <c r="FI200" s="158"/>
      <c r="FJ200" s="158"/>
      <c r="FK200" s="158"/>
      <c r="FL200" s="158"/>
      <c r="FM200" s="158"/>
      <c r="FN200" s="158"/>
      <c r="FO200" s="158"/>
      <c r="FP200" s="158"/>
      <c r="FQ200" s="158"/>
      <c r="FR200" s="158"/>
      <c r="FS200" s="158"/>
      <c r="FT200" s="158"/>
      <c r="FU200" s="158"/>
      <c r="FV200" s="158"/>
      <c r="FW200" s="158"/>
      <c r="FX200" s="158"/>
      <c r="FY200" s="158"/>
      <c r="FZ200" s="158"/>
      <c r="GA200" s="158"/>
      <c r="GB200" s="158"/>
      <c r="GC200" s="158"/>
      <c r="GD200" s="158"/>
      <c r="GE200" s="158"/>
      <c r="GF200" s="158"/>
      <c r="GG200" s="158"/>
      <c r="GH200" s="158"/>
      <c r="GI200" s="158"/>
      <c r="GJ200" s="158"/>
      <c r="GK200" s="158"/>
      <c r="GL200" s="158"/>
      <c r="GM200" s="158"/>
      <c r="GN200" s="158"/>
      <c r="GO200" s="158"/>
      <c r="GP200" s="158"/>
      <c r="GQ200" s="158"/>
      <c r="GR200" s="158"/>
      <c r="GS200" s="158"/>
      <c r="GT200" s="158"/>
      <c r="GU200" s="158"/>
      <c r="GV200" s="158"/>
      <c r="GW200" s="158"/>
      <c r="GX200" s="158"/>
      <c r="GY200" s="158"/>
      <c r="GZ200" s="158"/>
      <c r="HA200" s="158"/>
      <c r="HB200" s="158"/>
      <c r="HC200" s="158"/>
      <c r="HD200" s="158"/>
      <c r="HE200" s="158"/>
      <c r="HF200" s="158"/>
      <c r="HG200" s="158"/>
      <c r="HH200" s="158"/>
      <c r="HI200" s="158"/>
      <c r="HJ200" s="158"/>
      <c r="HK200" s="158"/>
      <c r="HL200" s="158"/>
      <c r="HM200" s="158"/>
      <c r="HN200" s="158"/>
      <c r="HO200" s="158"/>
      <c r="HP200" s="158"/>
      <c r="HQ200" s="158"/>
      <c r="HR200" s="158"/>
      <c r="HS200" s="158"/>
      <c r="HT200" s="158"/>
      <c r="HU200" s="158"/>
      <c r="HV200" s="158"/>
      <c r="HW200" s="158"/>
      <c r="HX200" s="158"/>
      <c r="HY200" s="158"/>
      <c r="HZ200" s="158"/>
      <c r="IA200" s="158"/>
      <c r="IB200" s="158"/>
      <c r="IC200" s="158"/>
      <c r="ID200" s="158"/>
      <c r="IE200" s="158"/>
      <c r="IF200" s="158"/>
      <c r="IG200" s="158"/>
      <c r="IH200" s="158"/>
      <c r="II200" s="158"/>
      <c r="IJ200" s="158"/>
      <c r="IK200" s="158"/>
      <c r="IL200" s="158"/>
      <c r="IM200" s="158"/>
      <c r="IN200" s="158"/>
      <c r="IO200" s="158"/>
      <c r="IP200" s="158"/>
      <c r="IQ200" s="158"/>
      <c r="IR200" s="158"/>
      <c r="IS200" s="158"/>
      <c r="IT200" s="158"/>
      <c r="IU200" s="158"/>
      <c r="IV200" s="158"/>
      <c r="IW200" s="158"/>
      <c r="IX200" s="158"/>
      <c r="IY200" s="158"/>
      <c r="IZ200" s="158"/>
      <c r="JA200" s="158"/>
      <c r="JB200" s="158"/>
      <c r="JC200" s="158"/>
      <c r="JD200" s="158"/>
      <c r="JE200" s="158"/>
      <c r="JF200" s="158"/>
      <c r="JG200" s="158"/>
      <c r="JH200" s="158"/>
      <c r="JI200" s="158"/>
      <c r="JJ200" s="158"/>
      <c r="JK200" s="158"/>
      <c r="JL200" s="158"/>
      <c r="JM200" s="158"/>
      <c r="JN200" s="158"/>
      <c r="JO200" s="158"/>
      <c r="JP200" s="158"/>
      <c r="JQ200" s="158"/>
      <c r="JR200" s="158"/>
      <c r="JS200" s="158"/>
      <c r="JT200" s="158"/>
      <c r="JU200" s="158"/>
      <c r="JV200" s="158"/>
      <c r="JW200" s="158"/>
      <c r="JX200" s="158"/>
      <c r="JY200" s="158"/>
      <c r="JZ200" s="158"/>
      <c r="KA200" s="158"/>
      <c r="KB200" s="158"/>
      <c r="KC200" s="158"/>
      <c r="KD200" s="158"/>
      <c r="KE200" s="158"/>
      <c r="KF200" s="158"/>
      <c r="KG200" s="158"/>
      <c r="KH200" s="158"/>
      <c r="KI200" s="158"/>
      <c r="KJ200" s="158"/>
      <c r="KK200" s="158"/>
      <c r="KL200" s="158"/>
      <c r="KM200" s="158"/>
      <c r="KN200" s="158"/>
      <c r="KO200" s="158"/>
      <c r="KP200" s="158"/>
      <c r="KQ200" s="158"/>
      <c r="KR200" s="158"/>
      <c r="KS200" s="158"/>
      <c r="KT200" s="158"/>
      <c r="KU200" s="158"/>
      <c r="KV200" s="158"/>
      <c r="KW200" s="158"/>
      <c r="KX200" s="158"/>
      <c r="KY200" s="158"/>
      <c r="KZ200" s="158"/>
      <c r="LA200" s="158"/>
      <c r="LB200" s="158"/>
      <c r="LC200" s="158"/>
      <c r="LD200" s="158"/>
      <c r="LE200" s="158"/>
      <c r="LF200" s="158"/>
      <c r="LG200" s="158"/>
      <c r="LH200" s="158"/>
      <c r="LI200" s="158"/>
      <c r="LJ200" s="158"/>
      <c r="LK200" s="158"/>
      <c r="LL200" s="158"/>
      <c r="LM200" s="158"/>
      <c r="LN200" s="158"/>
      <c r="LO200" s="158"/>
      <c r="LP200" s="158"/>
      <c r="LQ200" s="158"/>
      <c r="LR200" s="158"/>
      <c r="LS200" s="158"/>
      <c r="LT200" s="158"/>
      <c r="LU200" s="158"/>
      <c r="LV200" s="158"/>
      <c r="LW200" s="158"/>
      <c r="LX200" s="158"/>
      <c r="LY200" s="158"/>
      <c r="LZ200" s="158"/>
      <c r="MA200" s="158"/>
      <c r="MB200" s="158"/>
      <c r="MC200" s="158"/>
      <c r="MD200" s="158"/>
      <c r="ME200" s="158"/>
      <c r="MF200" s="158"/>
      <c r="MG200" s="158"/>
      <c r="MH200" s="158"/>
      <c r="MI200" s="158"/>
      <c r="MJ200" s="158"/>
      <c r="MK200" s="158"/>
      <c r="ML200" s="158"/>
      <c r="MM200" s="158"/>
      <c r="MN200" s="158"/>
      <c r="MO200" s="158"/>
      <c r="MP200" s="158"/>
      <c r="MQ200" s="158"/>
      <c r="MR200" s="158"/>
      <c r="MS200" s="158"/>
      <c r="MT200" s="158"/>
      <c r="MU200" s="158"/>
      <c r="MV200" s="158"/>
      <c r="MW200" s="158"/>
      <c r="MX200" s="158"/>
      <c r="MY200" s="158"/>
      <c r="MZ200" s="158"/>
      <c r="NA200" s="158"/>
      <c r="NB200" s="158"/>
      <c r="NC200" s="158"/>
      <c r="ND200" s="158"/>
      <c r="NE200" s="158"/>
      <c r="NF200" s="158"/>
      <c r="NG200" s="158"/>
      <c r="NH200" s="158"/>
      <c r="NI200" s="158"/>
      <c r="NJ200" s="158"/>
      <c r="NK200" s="158"/>
      <c r="NL200" s="158"/>
      <c r="NM200" s="158"/>
      <c r="NN200" s="158"/>
      <c r="NO200" s="158"/>
      <c r="NP200" s="158"/>
      <c r="NQ200" s="158"/>
      <c r="NR200" s="158"/>
      <c r="NS200" s="158"/>
      <c r="NT200" s="158"/>
      <c r="NU200" s="158"/>
      <c r="NV200" s="158"/>
      <c r="NW200" s="158"/>
      <c r="NX200" s="158"/>
      <c r="NY200" s="158"/>
      <c r="NZ200" s="158"/>
      <c r="OA200" s="158"/>
      <c r="OB200" s="158"/>
      <c r="OC200" s="158"/>
      <c r="OD200" s="158"/>
      <c r="OE200" s="158"/>
      <c r="OF200" s="158"/>
      <c r="OG200" s="158"/>
      <c r="OH200" s="158"/>
      <c r="OI200" s="158"/>
      <c r="OJ200" s="158"/>
      <c r="OK200" s="158"/>
      <c r="OL200" s="158"/>
      <c r="OM200" s="158"/>
      <c r="ON200" s="158"/>
      <c r="OO200" s="158"/>
      <c r="OP200" s="158"/>
      <c r="OQ200" s="158"/>
      <c r="OR200" s="158"/>
      <c r="OS200" s="158"/>
      <c r="OT200" s="158"/>
      <c r="OU200" s="158"/>
      <c r="OV200" s="158"/>
      <c r="OW200" s="158"/>
      <c r="OX200" s="158"/>
      <c r="OY200" s="158"/>
      <c r="OZ200" s="158"/>
      <c r="PA200" s="158"/>
      <c r="PB200" s="158"/>
      <c r="PC200" s="158"/>
      <c r="PD200" s="158"/>
      <c r="PE200" s="158"/>
      <c r="PF200" s="158"/>
      <c r="PG200" s="158"/>
      <c r="PH200" s="158"/>
      <c r="PI200" s="158"/>
      <c r="PJ200" s="158"/>
      <c r="PK200" s="158"/>
      <c r="PL200" s="158"/>
      <c r="PM200" s="158"/>
      <c r="PN200" s="158"/>
      <c r="PO200" s="158"/>
      <c r="PP200" s="158"/>
      <c r="PQ200" s="158"/>
      <c r="PR200" s="158"/>
      <c r="PS200" s="158"/>
      <c r="PT200" s="158"/>
      <c r="PU200" s="158"/>
      <c r="PV200" s="158"/>
      <c r="PW200" s="158"/>
      <c r="PX200" s="158"/>
      <c r="PY200" s="158"/>
      <c r="PZ200" s="158"/>
      <c r="QA200" s="158"/>
      <c r="QB200" s="158"/>
      <c r="QC200" s="158"/>
      <c r="QD200" s="158"/>
      <c r="QE200" s="158"/>
      <c r="QF200" s="158"/>
      <c r="QG200" s="158"/>
      <c r="QH200" s="158"/>
      <c r="QI200" s="158"/>
      <c r="QJ200" s="158"/>
      <c r="QK200" s="158"/>
      <c r="QL200" s="158"/>
      <c r="QM200" s="158"/>
      <c r="QN200" s="158"/>
      <c r="QO200" s="158"/>
      <c r="QP200" s="158"/>
      <c r="QQ200" s="158"/>
      <c r="QR200" s="158"/>
      <c r="QS200" s="158"/>
      <c r="QT200" s="158"/>
      <c r="QU200" s="158"/>
      <c r="QV200" s="158"/>
      <c r="QW200" s="158"/>
      <c r="QX200" s="158"/>
      <c r="QY200" s="158"/>
      <c r="QZ200" s="158"/>
      <c r="RA200" s="158"/>
      <c r="RB200" s="158"/>
      <c r="RC200" s="158"/>
      <c r="RD200" s="158"/>
      <c r="RE200" s="158"/>
      <c r="RF200" s="158"/>
      <c r="RG200" s="158"/>
      <c r="RH200" s="158"/>
      <c r="RI200" s="158"/>
      <c r="RJ200" s="158"/>
      <c r="RK200" s="158"/>
      <c r="RL200" s="158"/>
      <c r="RM200" s="158"/>
      <c r="RN200" s="158"/>
      <c r="RO200" s="158"/>
      <c r="RP200" s="158"/>
      <c r="RQ200" s="158"/>
      <c r="RR200" s="158"/>
      <c r="RS200" s="158"/>
      <c r="RT200" s="158"/>
      <c r="RU200" s="158"/>
      <c r="RV200" s="158"/>
      <c r="RW200" s="158"/>
      <c r="RX200" s="158"/>
      <c r="RY200" s="158"/>
      <c r="RZ200" s="158"/>
      <c r="SA200" s="158"/>
      <c r="SB200" s="158"/>
      <c r="SC200" s="158"/>
      <c r="SD200" s="158"/>
      <c r="SE200" s="158"/>
      <c r="SF200" s="158"/>
      <c r="SG200" s="158"/>
      <c r="SH200" s="158"/>
      <c r="SI200" s="158"/>
      <c r="SJ200" s="158"/>
      <c r="SK200" s="158"/>
      <c r="SL200" s="158"/>
      <c r="SM200" s="158"/>
      <c r="SN200" s="158"/>
      <c r="SO200" s="158"/>
      <c r="SP200" s="158"/>
      <c r="SQ200" s="158"/>
      <c r="SR200" s="158"/>
      <c r="SS200" s="158"/>
      <c r="ST200" s="158"/>
      <c r="SU200" s="158"/>
      <c r="SV200" s="158"/>
      <c r="SW200" s="158"/>
      <c r="SX200" s="158"/>
      <c r="SY200" s="158"/>
      <c r="SZ200" s="158"/>
      <c r="TA200" s="158"/>
      <c r="TB200" s="158"/>
      <c r="TC200" s="158"/>
      <c r="TD200" s="158"/>
      <c r="TE200" s="158"/>
      <c r="TF200" s="158"/>
      <c r="TG200" s="158"/>
      <c r="TH200" s="158"/>
      <c r="TI200" s="158"/>
      <c r="TJ200" s="158"/>
      <c r="TK200" s="158"/>
      <c r="TL200" s="158"/>
      <c r="TM200" s="158"/>
      <c r="TN200" s="158"/>
      <c r="TO200" s="158"/>
      <c r="TP200" s="158"/>
      <c r="TQ200" s="158"/>
      <c r="TR200" s="158"/>
      <c r="TS200" s="158"/>
      <c r="TT200" s="158"/>
      <c r="TU200" s="158"/>
      <c r="TV200" s="158"/>
      <c r="TW200" s="158"/>
      <c r="TX200" s="158"/>
      <c r="TY200" s="158"/>
      <c r="TZ200" s="158"/>
      <c r="UA200" s="158"/>
      <c r="UB200" s="158"/>
      <c r="UC200" s="158"/>
      <c r="UD200" s="158"/>
      <c r="UE200" s="158"/>
      <c r="UF200" s="158"/>
      <c r="UG200" s="158"/>
      <c r="UH200" s="158"/>
      <c r="UI200" s="158"/>
      <c r="UJ200" s="158"/>
      <c r="UK200" s="158"/>
      <c r="UL200" s="158"/>
      <c r="UM200" s="158"/>
      <c r="UN200" s="158"/>
      <c r="UO200" s="158"/>
      <c r="UP200" s="158"/>
      <c r="UQ200" s="158"/>
      <c r="UR200" s="158"/>
      <c r="US200" s="158"/>
      <c r="UT200" s="158"/>
      <c r="UU200" s="158"/>
      <c r="UV200" s="158"/>
      <c r="UW200" s="158"/>
      <c r="UX200" s="158"/>
      <c r="UY200" s="158"/>
      <c r="UZ200" s="158"/>
      <c r="VA200" s="158"/>
      <c r="VB200" s="158"/>
      <c r="VC200" s="158"/>
      <c r="VD200" s="158"/>
      <c r="VE200" s="158"/>
      <c r="VF200" s="158"/>
      <c r="VG200" s="158"/>
      <c r="VH200" s="158"/>
      <c r="VI200" s="158"/>
      <c r="VJ200" s="158"/>
      <c r="VK200" s="158"/>
      <c r="VL200" s="158"/>
      <c r="VM200" s="158"/>
      <c r="VN200" s="158"/>
      <c r="VO200" s="158"/>
      <c r="VP200" s="158"/>
      <c r="VQ200" s="158"/>
      <c r="VR200" s="158"/>
      <c r="VS200" s="158"/>
      <c r="VT200" s="158"/>
      <c r="VU200" s="158"/>
      <c r="VV200" s="158"/>
      <c r="VW200" s="158"/>
      <c r="VX200" s="158"/>
      <c r="VY200" s="158"/>
      <c r="VZ200" s="158"/>
      <c r="WA200" s="158"/>
      <c r="WB200" s="158"/>
      <c r="WC200" s="158"/>
      <c r="WD200" s="158"/>
      <c r="WE200" s="158"/>
      <c r="WF200" s="158"/>
      <c r="WG200" s="158"/>
      <c r="WH200" s="158"/>
      <c r="WI200" s="158"/>
      <c r="WJ200" s="158"/>
      <c r="WK200" s="158"/>
      <c r="WL200" s="158"/>
      <c r="WM200" s="158"/>
      <c r="WN200" s="158"/>
      <c r="WO200" s="158"/>
      <c r="WP200" s="158"/>
      <c r="WQ200" s="158"/>
      <c r="WR200" s="158"/>
      <c r="WS200" s="158"/>
      <c r="WT200" s="158"/>
      <c r="WU200" s="158"/>
      <c r="WV200" s="158"/>
      <c r="WW200" s="158"/>
      <c r="WX200" s="158"/>
      <c r="WY200" s="158"/>
      <c r="WZ200" s="158"/>
      <c r="XA200" s="158"/>
      <c r="XB200" s="158"/>
      <c r="XC200" s="158"/>
      <c r="XD200" s="158"/>
      <c r="XE200" s="158"/>
      <c r="XF200" s="158"/>
      <c r="XG200" s="158"/>
      <c r="XH200" s="158"/>
      <c r="XI200" s="158"/>
      <c r="XJ200" s="158"/>
      <c r="XK200" s="158"/>
      <c r="XL200" s="158"/>
      <c r="XM200" s="158"/>
      <c r="XN200" s="158"/>
      <c r="XO200" s="158"/>
      <c r="XP200" s="158"/>
      <c r="XQ200" s="158"/>
      <c r="XR200" s="158"/>
      <c r="XS200" s="158"/>
      <c r="XT200" s="158"/>
      <c r="XU200" s="158"/>
      <c r="XV200" s="158"/>
      <c r="XW200" s="158"/>
      <c r="XX200" s="158"/>
      <c r="XY200" s="158"/>
      <c r="XZ200" s="158"/>
      <c r="YA200" s="158"/>
      <c r="YB200" s="158"/>
      <c r="YC200" s="158"/>
      <c r="YD200" s="158"/>
      <c r="YE200" s="158"/>
      <c r="YF200" s="158"/>
      <c r="YG200" s="158"/>
      <c r="YH200" s="158"/>
      <c r="YI200" s="158"/>
      <c r="YJ200" s="158"/>
      <c r="YK200" s="158"/>
      <c r="YL200" s="158"/>
      <c r="YM200" s="158"/>
      <c r="YN200" s="158"/>
      <c r="YO200" s="158"/>
      <c r="YP200" s="158"/>
      <c r="YQ200" s="158"/>
      <c r="YR200" s="158"/>
      <c r="YS200" s="158"/>
      <c r="YT200" s="158"/>
      <c r="YU200" s="158"/>
      <c r="YV200" s="158"/>
      <c r="YW200" s="158"/>
      <c r="YX200" s="158"/>
      <c r="YY200" s="158"/>
      <c r="YZ200" s="158"/>
      <c r="ZA200" s="158"/>
      <c r="ZB200" s="158"/>
      <c r="ZC200" s="158"/>
      <c r="ZD200" s="158"/>
      <c r="ZE200" s="158"/>
      <c r="ZF200" s="158"/>
      <c r="ZG200" s="158"/>
      <c r="ZH200" s="158"/>
      <c r="ZI200" s="158"/>
      <c r="ZJ200" s="158"/>
      <c r="ZK200" s="158"/>
      <c r="ZL200" s="158"/>
      <c r="ZM200" s="158"/>
      <c r="ZN200" s="158"/>
      <c r="ZO200" s="158"/>
      <c r="ZP200" s="158"/>
      <c r="ZQ200" s="158"/>
      <c r="ZR200" s="158"/>
      <c r="ZS200" s="158"/>
      <c r="ZT200" s="158"/>
      <c r="ZU200" s="158"/>
      <c r="ZV200" s="158"/>
      <c r="ZW200" s="158"/>
      <c r="ZX200" s="158"/>
      <c r="ZY200" s="158"/>
      <c r="ZZ200" s="158"/>
      <c r="AAA200" s="158"/>
      <c r="AAB200" s="158"/>
      <c r="AAC200" s="158"/>
      <c r="AAD200" s="158"/>
      <c r="AAE200" s="158"/>
      <c r="AAF200" s="158"/>
      <c r="AAG200" s="158"/>
      <c r="AAH200" s="158"/>
      <c r="AAI200" s="158"/>
      <c r="AAJ200" s="158"/>
      <c r="AAK200" s="158"/>
      <c r="AAL200" s="158"/>
      <c r="AAM200" s="158"/>
      <c r="AAN200" s="158"/>
      <c r="AAO200" s="158"/>
      <c r="AAP200" s="158"/>
      <c r="AAQ200" s="158"/>
      <c r="AAR200" s="158"/>
      <c r="AAS200" s="158"/>
      <c r="AAT200" s="158"/>
      <c r="AAU200" s="158"/>
      <c r="AAV200" s="158"/>
      <c r="AAW200" s="158"/>
      <c r="AAX200" s="158"/>
      <c r="AAY200" s="158"/>
      <c r="AAZ200" s="158"/>
      <c r="ABA200" s="158"/>
      <c r="ABB200" s="158"/>
      <c r="ABC200" s="158"/>
      <c r="ABD200" s="158"/>
      <c r="ABE200" s="158"/>
      <c r="ABF200" s="158"/>
      <c r="ABG200" s="158"/>
      <c r="ABH200" s="158"/>
      <c r="ABI200" s="158"/>
      <c r="ABJ200" s="158"/>
      <c r="ABK200" s="158"/>
      <c r="ABL200" s="158"/>
      <c r="ABM200" s="158"/>
      <c r="ABN200" s="158"/>
      <c r="ABO200" s="158"/>
      <c r="ABP200" s="158"/>
      <c r="ABQ200" s="158"/>
      <c r="ABR200" s="158"/>
      <c r="ABS200" s="158"/>
      <c r="ABT200" s="158"/>
      <c r="ABU200" s="158"/>
      <c r="ABV200" s="158"/>
      <c r="ABW200" s="158"/>
      <c r="ABX200" s="158"/>
      <c r="ABY200" s="158"/>
      <c r="ABZ200" s="158"/>
      <c r="ACA200" s="158"/>
      <c r="ACB200" s="158"/>
      <c r="ACC200" s="158"/>
      <c r="ACD200" s="158"/>
      <c r="ACE200" s="158"/>
      <c r="ACF200" s="158"/>
      <c r="ACG200" s="158"/>
      <c r="ACH200" s="158"/>
      <c r="ACI200" s="158"/>
      <c r="ACJ200" s="158"/>
      <c r="ACK200" s="158"/>
      <c r="ACL200" s="158"/>
      <c r="ACM200" s="158"/>
      <c r="ACN200" s="158"/>
      <c r="ACO200" s="158"/>
      <c r="ACP200" s="158"/>
      <c r="ACQ200" s="158"/>
      <c r="ACR200" s="159"/>
      <c r="ACS200" s="160">
        <f t="array" ref="ACS200">SUM(IF(RIGHT($Q200:$ACR200)=ACS$11,IFERROR(--LEFT($Q200:$ACR200,LEN($Q200:$ACR200)-1),0)))</f>
        <v>0</v>
      </c>
      <c r="ACT200" s="160">
        <f t="array" ref="ACT200">SUM(IF(RIGHT($Q200:$ACR200)=ACT$11,IFERROR(--LEFT($Q200:$ACR200,LEN($Q200:$ACR200)-1),0)))</f>
        <v>0</v>
      </c>
      <c r="ACU200" s="160">
        <f t="array" ref="ACU200">SUM(IF(RIGHT($Q200:$ACR200)=ACU$11,IFERROR(--LEFT($Q200:$ACR200,LEN($Q200:$ACR200)-1),0)))</f>
        <v>0</v>
      </c>
      <c r="ACV200" s="160">
        <f t="array" ref="ACV200">SUM(IF(RIGHT($Q200:$ACR200)=ACV$11,IFERROR(--LEFT($Q200:$ACR200,LEN($Q200:$ACR200)-1),0)))</f>
        <v>0</v>
      </c>
      <c r="ACW200" s="160">
        <f t="array" ref="ACW200">SUM(IF(RIGHT($Q200:$ACR200)=ACW$11,IFERROR(--LEFT($Q200:$ACR200,LEN($Q200:$ACR200)-1),0)))</f>
        <v>0</v>
      </c>
      <c r="ACX200" s="160">
        <f t="array" ref="ACX200">SUM(IF(RIGHT($Q200:$ACR200)=ACX$11,IFERROR(--LEFT($Q200:$ACR200,LEN($Q200:$ACR200)-1),0)))</f>
        <v>0</v>
      </c>
      <c r="ACY200" s="160">
        <f t="array" ref="ACY200">SUM(IF(RIGHT($Q200:$ACR200)=ACY$11,IFERROR(--LEFT($Q200:$ACR200,LEN($Q200:$ACR200)-1),0)))</f>
        <v>0</v>
      </c>
      <c r="ACZ200" s="160">
        <f t="array" ref="ACZ200">SUM(IF(RIGHT($Q200:$ACR200)=ACZ$11,IFERROR(--LEFT($Q200:$ACR200,LEN($Q200:$ACR200)-1),0)))</f>
        <v>0</v>
      </c>
      <c r="ADA200" s="158">
        <f t="shared" si="2287"/>
        <v>0</v>
      </c>
      <c r="ADB200" s="158">
        <f t="shared" si="2288"/>
        <v>0</v>
      </c>
      <c r="ADC200" s="158">
        <f t="shared" si="2289"/>
        <v>0</v>
      </c>
      <c r="ADD200" s="158">
        <f t="shared" si="2290"/>
        <v>0</v>
      </c>
      <c r="ADE200" s="158">
        <f t="shared" si="2291"/>
        <v>0</v>
      </c>
      <c r="ADF200" s="158">
        <f t="shared" si="2292"/>
        <v>0</v>
      </c>
      <c r="ADG200" s="158">
        <f t="shared" si="2293"/>
        <v>0</v>
      </c>
      <c r="ADH200" s="158">
        <f t="shared" si="2294"/>
        <v>0</v>
      </c>
      <c r="ADI200" s="160">
        <f t="array" ref="ADI200">SUM(IF(RIGHT($Q200:$ACR200)=ADI$11,IFERROR(--LEFT($Q200:$ACR200,LEN($Q200:$ACR200)-1),0)))</f>
        <v>0</v>
      </c>
      <c r="ADJ200" s="152">
        <f t="shared" si="2295"/>
        <v>0</v>
      </c>
      <c r="AEC200" s="143"/>
      <c r="AEO200" s="108"/>
      <c r="AEP200" s="108"/>
      <c r="AEQ200" s="108"/>
      <c r="AER200" s="108"/>
      <c r="AES200" s="108"/>
      <c r="AET200" s="108"/>
      <c r="AEU200" s="108"/>
      <c r="AEV200" s="108"/>
      <c r="AEW200" s="143"/>
      <c r="AFI200" s="108"/>
      <c r="AFJ200" s="108"/>
      <c r="AFK200" s="108"/>
      <c r="AFL200" s="108"/>
      <c r="AFM200" s="108"/>
      <c r="AFN200" s="108"/>
      <c r="AFO200" s="108"/>
      <c r="AFP200" s="108"/>
      <c r="AFQ200" s="143"/>
      <c r="AGC200" s="108"/>
      <c r="AGD200" s="108"/>
      <c r="AGE200" s="108"/>
      <c r="AGF200" s="108"/>
      <c r="AGG200" s="108"/>
      <c r="AGH200" s="108"/>
      <c r="AGI200" s="108"/>
      <c r="AGJ200" s="108"/>
      <c r="AGK200" s="143"/>
      <c r="AGW200" s="108"/>
      <c r="AGX200" s="108"/>
      <c r="AGY200" s="108"/>
      <c r="AGZ200" s="108"/>
      <c r="AHA200" s="108"/>
      <c r="AHB200" s="108"/>
      <c r="AHC200" s="108"/>
      <c r="AHD200" s="108"/>
      <c r="AHE200" s="143"/>
      <c r="AHQ200" s="108"/>
      <c r="AHR200" s="108"/>
      <c r="AHS200" s="108"/>
      <c r="AHT200" s="108"/>
      <c r="AHU200" s="108"/>
      <c r="AHV200" s="108"/>
      <c r="AHW200" s="108"/>
      <c r="AHX200" s="108"/>
      <c r="AHY200" s="143"/>
      <c r="AIK200" s="108"/>
      <c r="AIL200" s="108"/>
      <c r="AIM200" s="108"/>
      <c r="AIN200" s="108"/>
      <c r="AIO200" s="108"/>
      <c r="AIP200" s="108"/>
      <c r="AIQ200" s="108"/>
      <c r="AIR200" s="108"/>
      <c r="AIS200" s="143"/>
      <c r="AJE200" s="108"/>
      <c r="AJF200" s="108"/>
      <c r="AJG200" s="108"/>
      <c r="AJH200" s="108"/>
      <c r="AJI200" s="108"/>
      <c r="AJJ200" s="108"/>
      <c r="AJK200" s="108"/>
      <c r="AJL200" s="108"/>
      <c r="AJM200" s="143"/>
      <c r="AJY200" s="108"/>
      <c r="AJZ200" s="108"/>
      <c r="AKA200" s="108"/>
      <c r="AKB200" s="108"/>
      <c r="AKC200" s="108"/>
      <c r="AKD200" s="108"/>
      <c r="AKE200" s="108"/>
      <c r="AKF200" s="108"/>
      <c r="AKG200" s="143"/>
      <c r="AKS200" s="108"/>
      <c r="AKT200" s="108"/>
      <c r="AKU200" s="108"/>
      <c r="AKV200" s="108"/>
      <c r="AKW200" s="108"/>
      <c r="AKX200" s="108"/>
      <c r="AKY200" s="108"/>
      <c r="AKZ200" s="108"/>
      <c r="ALA200" s="143"/>
      <c r="ALM200" s="108"/>
      <c r="ALN200" s="108"/>
      <c r="ALO200" s="108"/>
      <c r="ALP200" s="108"/>
      <c r="ALQ200" s="108"/>
      <c r="ALR200" s="108"/>
      <c r="ALS200" s="108"/>
      <c r="ALT200" s="108"/>
      <c r="ALU200" s="143"/>
      <c r="AMG200" s="108"/>
      <c r="AMH200" s="108"/>
      <c r="AMI200" s="108"/>
      <c r="AMJ200" s="108"/>
      <c r="AMK200" s="108"/>
      <c r="AML200" s="108"/>
      <c r="AMM200" s="108"/>
      <c r="AMN200" s="108"/>
    </row>
    <row r="201" spans="2:1028" x14ac:dyDescent="0.25">
      <c r="B201" s="24">
        <v>190</v>
      </c>
      <c r="C201" s="24"/>
      <c r="D201" s="25"/>
      <c r="E201" s="25"/>
      <c r="F201" s="24"/>
      <c r="G201" s="153"/>
      <c r="H201" s="154"/>
      <c r="I201" s="23"/>
      <c r="J201" s="23"/>
      <c r="K201" s="23"/>
      <c r="L201" s="23"/>
      <c r="M201" s="23"/>
      <c r="N201" s="23"/>
      <c r="O201" s="23"/>
      <c r="P201" s="155"/>
      <c r="Q201" s="156"/>
      <c r="R201" s="157"/>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c r="BS201" s="158"/>
      <c r="BT201" s="158"/>
      <c r="BU201" s="158"/>
      <c r="BV201" s="158"/>
      <c r="BW201" s="158"/>
      <c r="BX201" s="158"/>
      <c r="BY201" s="158"/>
      <c r="BZ201" s="158"/>
      <c r="CA201" s="158"/>
      <c r="CB201" s="158"/>
      <c r="CC201" s="158"/>
      <c r="CD201" s="158"/>
      <c r="CE201" s="158"/>
      <c r="CF201" s="158"/>
      <c r="CG201" s="158"/>
      <c r="CH201" s="158"/>
      <c r="CI201" s="158"/>
      <c r="CJ201" s="158"/>
      <c r="CK201" s="158"/>
      <c r="CL201" s="158"/>
      <c r="CM201" s="158"/>
      <c r="CN201" s="158"/>
      <c r="CO201" s="158"/>
      <c r="CP201" s="158"/>
      <c r="CQ201" s="158"/>
      <c r="CR201" s="158"/>
      <c r="CS201" s="158"/>
      <c r="CT201" s="158"/>
      <c r="CU201" s="158"/>
      <c r="CV201" s="158"/>
      <c r="CW201" s="158"/>
      <c r="CX201" s="158"/>
      <c r="CY201" s="158"/>
      <c r="CZ201" s="158"/>
      <c r="DA201" s="158"/>
      <c r="DB201" s="158"/>
      <c r="DC201" s="158"/>
      <c r="DD201" s="158"/>
      <c r="DE201" s="158"/>
      <c r="DF201" s="158"/>
      <c r="DG201" s="158"/>
      <c r="DH201" s="158"/>
      <c r="DI201" s="158"/>
      <c r="DJ201" s="158"/>
      <c r="DK201" s="158"/>
      <c r="DL201" s="158"/>
      <c r="DM201" s="158"/>
      <c r="DN201" s="158"/>
      <c r="DO201" s="158"/>
      <c r="DP201" s="158"/>
      <c r="DQ201" s="158"/>
      <c r="DR201" s="158"/>
      <c r="DS201" s="158"/>
      <c r="DT201" s="158"/>
      <c r="DU201" s="158"/>
      <c r="DV201" s="158"/>
      <c r="DW201" s="158"/>
      <c r="DX201" s="158"/>
      <c r="DY201" s="158"/>
      <c r="DZ201" s="158"/>
      <c r="EA201" s="158"/>
      <c r="EB201" s="158"/>
      <c r="EC201" s="158"/>
      <c r="ED201" s="158"/>
      <c r="EE201" s="158"/>
      <c r="EF201" s="158"/>
      <c r="EG201" s="158"/>
      <c r="EH201" s="158"/>
      <c r="EI201" s="158"/>
      <c r="EJ201" s="158"/>
      <c r="EK201" s="158"/>
      <c r="EL201" s="158"/>
      <c r="EM201" s="158"/>
      <c r="EN201" s="158"/>
      <c r="EO201" s="158"/>
      <c r="EP201" s="158"/>
      <c r="EQ201" s="158"/>
      <c r="ER201" s="158"/>
      <c r="ES201" s="158"/>
      <c r="ET201" s="158"/>
      <c r="EU201" s="158"/>
      <c r="EV201" s="158"/>
      <c r="EW201" s="158"/>
      <c r="EX201" s="158"/>
      <c r="EY201" s="158"/>
      <c r="EZ201" s="158"/>
      <c r="FA201" s="158"/>
      <c r="FB201" s="158"/>
      <c r="FC201" s="158"/>
      <c r="FD201" s="158"/>
      <c r="FE201" s="158"/>
      <c r="FF201" s="158"/>
      <c r="FG201" s="158"/>
      <c r="FH201" s="158"/>
      <c r="FI201" s="158"/>
      <c r="FJ201" s="158"/>
      <c r="FK201" s="158"/>
      <c r="FL201" s="158"/>
      <c r="FM201" s="158"/>
      <c r="FN201" s="158"/>
      <c r="FO201" s="158"/>
      <c r="FP201" s="158"/>
      <c r="FQ201" s="158"/>
      <c r="FR201" s="158"/>
      <c r="FS201" s="158"/>
      <c r="FT201" s="158"/>
      <c r="FU201" s="158"/>
      <c r="FV201" s="158"/>
      <c r="FW201" s="158"/>
      <c r="FX201" s="158"/>
      <c r="FY201" s="158"/>
      <c r="FZ201" s="158"/>
      <c r="GA201" s="158"/>
      <c r="GB201" s="158"/>
      <c r="GC201" s="158"/>
      <c r="GD201" s="158"/>
      <c r="GE201" s="158"/>
      <c r="GF201" s="158"/>
      <c r="GG201" s="158"/>
      <c r="GH201" s="158"/>
      <c r="GI201" s="158"/>
      <c r="GJ201" s="158"/>
      <c r="GK201" s="158"/>
      <c r="GL201" s="158"/>
      <c r="GM201" s="158"/>
      <c r="GN201" s="158"/>
      <c r="GO201" s="158"/>
      <c r="GP201" s="158"/>
      <c r="GQ201" s="158"/>
      <c r="GR201" s="158"/>
      <c r="GS201" s="158"/>
      <c r="GT201" s="158"/>
      <c r="GU201" s="158"/>
      <c r="GV201" s="158"/>
      <c r="GW201" s="158"/>
      <c r="GX201" s="158"/>
      <c r="GY201" s="158"/>
      <c r="GZ201" s="158"/>
      <c r="HA201" s="158"/>
      <c r="HB201" s="158"/>
      <c r="HC201" s="158"/>
      <c r="HD201" s="158"/>
      <c r="HE201" s="158"/>
      <c r="HF201" s="158"/>
      <c r="HG201" s="158"/>
      <c r="HH201" s="158"/>
      <c r="HI201" s="158"/>
      <c r="HJ201" s="158"/>
      <c r="HK201" s="158"/>
      <c r="HL201" s="158"/>
      <c r="HM201" s="158"/>
      <c r="HN201" s="158"/>
      <c r="HO201" s="158"/>
      <c r="HP201" s="158"/>
      <c r="HQ201" s="158"/>
      <c r="HR201" s="158"/>
      <c r="HS201" s="158"/>
      <c r="HT201" s="158"/>
      <c r="HU201" s="158"/>
      <c r="HV201" s="158"/>
      <c r="HW201" s="158"/>
      <c r="HX201" s="158"/>
      <c r="HY201" s="158"/>
      <c r="HZ201" s="158"/>
      <c r="IA201" s="158"/>
      <c r="IB201" s="158"/>
      <c r="IC201" s="158"/>
      <c r="ID201" s="158"/>
      <c r="IE201" s="158"/>
      <c r="IF201" s="158"/>
      <c r="IG201" s="158"/>
      <c r="IH201" s="158"/>
      <c r="II201" s="158"/>
      <c r="IJ201" s="158"/>
      <c r="IK201" s="158"/>
      <c r="IL201" s="158"/>
      <c r="IM201" s="158"/>
      <c r="IN201" s="158"/>
      <c r="IO201" s="158"/>
      <c r="IP201" s="158"/>
      <c r="IQ201" s="158"/>
      <c r="IR201" s="158"/>
      <c r="IS201" s="158"/>
      <c r="IT201" s="158"/>
      <c r="IU201" s="158"/>
      <c r="IV201" s="158"/>
      <c r="IW201" s="158"/>
      <c r="IX201" s="158"/>
      <c r="IY201" s="158"/>
      <c r="IZ201" s="158"/>
      <c r="JA201" s="158"/>
      <c r="JB201" s="158"/>
      <c r="JC201" s="158"/>
      <c r="JD201" s="158"/>
      <c r="JE201" s="158"/>
      <c r="JF201" s="158"/>
      <c r="JG201" s="158"/>
      <c r="JH201" s="158"/>
      <c r="JI201" s="158"/>
      <c r="JJ201" s="158"/>
      <c r="JK201" s="158"/>
      <c r="JL201" s="158"/>
      <c r="JM201" s="158"/>
      <c r="JN201" s="158"/>
      <c r="JO201" s="158"/>
      <c r="JP201" s="158"/>
      <c r="JQ201" s="158"/>
      <c r="JR201" s="158"/>
      <c r="JS201" s="158"/>
      <c r="JT201" s="158"/>
      <c r="JU201" s="158"/>
      <c r="JV201" s="158"/>
      <c r="JW201" s="158"/>
      <c r="JX201" s="158"/>
      <c r="JY201" s="158"/>
      <c r="JZ201" s="158"/>
      <c r="KA201" s="158"/>
      <c r="KB201" s="158"/>
      <c r="KC201" s="158"/>
      <c r="KD201" s="158"/>
      <c r="KE201" s="158"/>
      <c r="KF201" s="158"/>
      <c r="KG201" s="158"/>
      <c r="KH201" s="158"/>
      <c r="KI201" s="158"/>
      <c r="KJ201" s="158"/>
      <c r="KK201" s="158"/>
      <c r="KL201" s="158"/>
      <c r="KM201" s="158"/>
      <c r="KN201" s="158"/>
      <c r="KO201" s="158"/>
      <c r="KP201" s="158"/>
      <c r="KQ201" s="158"/>
      <c r="KR201" s="158"/>
      <c r="KS201" s="158"/>
      <c r="KT201" s="158"/>
      <c r="KU201" s="158"/>
      <c r="KV201" s="158"/>
      <c r="KW201" s="158"/>
      <c r="KX201" s="158"/>
      <c r="KY201" s="158"/>
      <c r="KZ201" s="158"/>
      <c r="LA201" s="158"/>
      <c r="LB201" s="158"/>
      <c r="LC201" s="158"/>
      <c r="LD201" s="158"/>
      <c r="LE201" s="158"/>
      <c r="LF201" s="158"/>
      <c r="LG201" s="158"/>
      <c r="LH201" s="158"/>
      <c r="LI201" s="158"/>
      <c r="LJ201" s="158"/>
      <c r="LK201" s="158"/>
      <c r="LL201" s="158"/>
      <c r="LM201" s="158"/>
      <c r="LN201" s="158"/>
      <c r="LO201" s="158"/>
      <c r="LP201" s="158"/>
      <c r="LQ201" s="158"/>
      <c r="LR201" s="158"/>
      <c r="LS201" s="158"/>
      <c r="LT201" s="158"/>
      <c r="LU201" s="158"/>
      <c r="LV201" s="158"/>
      <c r="LW201" s="158"/>
      <c r="LX201" s="158"/>
      <c r="LY201" s="158"/>
      <c r="LZ201" s="158"/>
      <c r="MA201" s="158"/>
      <c r="MB201" s="158"/>
      <c r="MC201" s="158"/>
      <c r="MD201" s="158"/>
      <c r="ME201" s="158"/>
      <c r="MF201" s="158"/>
      <c r="MG201" s="158"/>
      <c r="MH201" s="158"/>
      <c r="MI201" s="158"/>
      <c r="MJ201" s="158"/>
      <c r="MK201" s="158"/>
      <c r="ML201" s="158"/>
      <c r="MM201" s="158"/>
      <c r="MN201" s="158"/>
      <c r="MO201" s="158"/>
      <c r="MP201" s="158"/>
      <c r="MQ201" s="158"/>
      <c r="MR201" s="158"/>
      <c r="MS201" s="158"/>
      <c r="MT201" s="158"/>
      <c r="MU201" s="158"/>
      <c r="MV201" s="158"/>
      <c r="MW201" s="158"/>
      <c r="MX201" s="158"/>
      <c r="MY201" s="158"/>
      <c r="MZ201" s="158"/>
      <c r="NA201" s="158"/>
      <c r="NB201" s="158"/>
      <c r="NC201" s="158"/>
      <c r="ND201" s="158"/>
      <c r="NE201" s="158"/>
      <c r="NF201" s="158"/>
      <c r="NG201" s="158"/>
      <c r="NH201" s="158"/>
      <c r="NI201" s="158"/>
      <c r="NJ201" s="158"/>
      <c r="NK201" s="158"/>
      <c r="NL201" s="158"/>
      <c r="NM201" s="158"/>
      <c r="NN201" s="158"/>
      <c r="NO201" s="158"/>
      <c r="NP201" s="158"/>
      <c r="NQ201" s="158"/>
      <c r="NR201" s="158"/>
      <c r="NS201" s="158"/>
      <c r="NT201" s="158"/>
      <c r="NU201" s="158"/>
      <c r="NV201" s="158"/>
      <c r="NW201" s="158"/>
      <c r="NX201" s="158"/>
      <c r="NY201" s="158"/>
      <c r="NZ201" s="158"/>
      <c r="OA201" s="158"/>
      <c r="OB201" s="158"/>
      <c r="OC201" s="158"/>
      <c r="OD201" s="158"/>
      <c r="OE201" s="158"/>
      <c r="OF201" s="158"/>
      <c r="OG201" s="158"/>
      <c r="OH201" s="158"/>
      <c r="OI201" s="158"/>
      <c r="OJ201" s="158"/>
      <c r="OK201" s="158"/>
      <c r="OL201" s="158"/>
      <c r="OM201" s="158"/>
      <c r="ON201" s="158"/>
      <c r="OO201" s="158"/>
      <c r="OP201" s="158"/>
      <c r="OQ201" s="158"/>
      <c r="OR201" s="158"/>
      <c r="OS201" s="158"/>
      <c r="OT201" s="158"/>
      <c r="OU201" s="158"/>
      <c r="OV201" s="158"/>
      <c r="OW201" s="158"/>
      <c r="OX201" s="158"/>
      <c r="OY201" s="158"/>
      <c r="OZ201" s="158"/>
      <c r="PA201" s="158"/>
      <c r="PB201" s="158"/>
      <c r="PC201" s="158"/>
      <c r="PD201" s="158"/>
      <c r="PE201" s="158"/>
      <c r="PF201" s="158"/>
      <c r="PG201" s="158"/>
      <c r="PH201" s="158"/>
      <c r="PI201" s="158"/>
      <c r="PJ201" s="158"/>
      <c r="PK201" s="158"/>
      <c r="PL201" s="158"/>
      <c r="PM201" s="158"/>
      <c r="PN201" s="158"/>
      <c r="PO201" s="158"/>
      <c r="PP201" s="158"/>
      <c r="PQ201" s="158"/>
      <c r="PR201" s="158"/>
      <c r="PS201" s="158"/>
      <c r="PT201" s="158"/>
      <c r="PU201" s="158"/>
      <c r="PV201" s="158"/>
      <c r="PW201" s="158"/>
      <c r="PX201" s="158"/>
      <c r="PY201" s="158"/>
      <c r="PZ201" s="158"/>
      <c r="QA201" s="158"/>
      <c r="QB201" s="158"/>
      <c r="QC201" s="158"/>
      <c r="QD201" s="158"/>
      <c r="QE201" s="158"/>
      <c r="QF201" s="158"/>
      <c r="QG201" s="158"/>
      <c r="QH201" s="158"/>
      <c r="QI201" s="158"/>
      <c r="QJ201" s="158"/>
      <c r="QK201" s="158"/>
      <c r="QL201" s="158"/>
      <c r="QM201" s="158"/>
      <c r="QN201" s="158"/>
      <c r="QO201" s="158"/>
      <c r="QP201" s="158"/>
      <c r="QQ201" s="158"/>
      <c r="QR201" s="158"/>
      <c r="QS201" s="158"/>
      <c r="QT201" s="158"/>
      <c r="QU201" s="158"/>
      <c r="QV201" s="158"/>
      <c r="QW201" s="158"/>
      <c r="QX201" s="158"/>
      <c r="QY201" s="158"/>
      <c r="QZ201" s="158"/>
      <c r="RA201" s="158"/>
      <c r="RB201" s="158"/>
      <c r="RC201" s="158"/>
      <c r="RD201" s="158"/>
      <c r="RE201" s="158"/>
      <c r="RF201" s="158"/>
      <c r="RG201" s="158"/>
      <c r="RH201" s="158"/>
      <c r="RI201" s="158"/>
      <c r="RJ201" s="158"/>
      <c r="RK201" s="158"/>
      <c r="RL201" s="158"/>
      <c r="RM201" s="158"/>
      <c r="RN201" s="158"/>
      <c r="RO201" s="158"/>
      <c r="RP201" s="158"/>
      <c r="RQ201" s="158"/>
      <c r="RR201" s="158"/>
      <c r="RS201" s="158"/>
      <c r="RT201" s="158"/>
      <c r="RU201" s="158"/>
      <c r="RV201" s="158"/>
      <c r="RW201" s="158"/>
      <c r="RX201" s="158"/>
      <c r="RY201" s="158"/>
      <c r="RZ201" s="158"/>
      <c r="SA201" s="158"/>
      <c r="SB201" s="158"/>
      <c r="SC201" s="158"/>
      <c r="SD201" s="158"/>
      <c r="SE201" s="158"/>
      <c r="SF201" s="158"/>
      <c r="SG201" s="158"/>
      <c r="SH201" s="158"/>
      <c r="SI201" s="158"/>
      <c r="SJ201" s="158"/>
      <c r="SK201" s="158"/>
      <c r="SL201" s="158"/>
      <c r="SM201" s="158"/>
      <c r="SN201" s="158"/>
      <c r="SO201" s="158"/>
      <c r="SP201" s="158"/>
      <c r="SQ201" s="158"/>
      <c r="SR201" s="158"/>
      <c r="SS201" s="158"/>
      <c r="ST201" s="158"/>
      <c r="SU201" s="158"/>
      <c r="SV201" s="158"/>
      <c r="SW201" s="158"/>
      <c r="SX201" s="158"/>
      <c r="SY201" s="158"/>
      <c r="SZ201" s="158"/>
      <c r="TA201" s="158"/>
      <c r="TB201" s="158"/>
      <c r="TC201" s="158"/>
      <c r="TD201" s="158"/>
      <c r="TE201" s="158"/>
      <c r="TF201" s="158"/>
      <c r="TG201" s="158"/>
      <c r="TH201" s="158"/>
      <c r="TI201" s="158"/>
      <c r="TJ201" s="158"/>
      <c r="TK201" s="158"/>
      <c r="TL201" s="158"/>
      <c r="TM201" s="158"/>
      <c r="TN201" s="158"/>
      <c r="TO201" s="158"/>
      <c r="TP201" s="158"/>
      <c r="TQ201" s="158"/>
      <c r="TR201" s="158"/>
      <c r="TS201" s="158"/>
      <c r="TT201" s="158"/>
      <c r="TU201" s="158"/>
      <c r="TV201" s="158"/>
      <c r="TW201" s="158"/>
      <c r="TX201" s="158"/>
      <c r="TY201" s="158"/>
      <c r="TZ201" s="158"/>
      <c r="UA201" s="158"/>
      <c r="UB201" s="158"/>
      <c r="UC201" s="158"/>
      <c r="UD201" s="158"/>
      <c r="UE201" s="158"/>
      <c r="UF201" s="158"/>
      <c r="UG201" s="158"/>
      <c r="UH201" s="158"/>
      <c r="UI201" s="158"/>
      <c r="UJ201" s="158"/>
      <c r="UK201" s="158"/>
      <c r="UL201" s="158"/>
      <c r="UM201" s="158"/>
      <c r="UN201" s="158"/>
      <c r="UO201" s="158"/>
      <c r="UP201" s="158"/>
      <c r="UQ201" s="158"/>
      <c r="UR201" s="158"/>
      <c r="US201" s="158"/>
      <c r="UT201" s="158"/>
      <c r="UU201" s="158"/>
      <c r="UV201" s="158"/>
      <c r="UW201" s="158"/>
      <c r="UX201" s="158"/>
      <c r="UY201" s="158"/>
      <c r="UZ201" s="158"/>
      <c r="VA201" s="158"/>
      <c r="VB201" s="158"/>
      <c r="VC201" s="158"/>
      <c r="VD201" s="158"/>
      <c r="VE201" s="158"/>
      <c r="VF201" s="158"/>
      <c r="VG201" s="158"/>
      <c r="VH201" s="158"/>
      <c r="VI201" s="158"/>
      <c r="VJ201" s="158"/>
      <c r="VK201" s="158"/>
      <c r="VL201" s="158"/>
      <c r="VM201" s="158"/>
      <c r="VN201" s="158"/>
      <c r="VO201" s="158"/>
      <c r="VP201" s="158"/>
      <c r="VQ201" s="158"/>
      <c r="VR201" s="158"/>
      <c r="VS201" s="158"/>
      <c r="VT201" s="158"/>
      <c r="VU201" s="158"/>
      <c r="VV201" s="158"/>
      <c r="VW201" s="158"/>
      <c r="VX201" s="158"/>
      <c r="VY201" s="158"/>
      <c r="VZ201" s="158"/>
      <c r="WA201" s="158"/>
      <c r="WB201" s="158"/>
      <c r="WC201" s="158"/>
      <c r="WD201" s="158"/>
      <c r="WE201" s="158"/>
      <c r="WF201" s="158"/>
      <c r="WG201" s="158"/>
      <c r="WH201" s="158"/>
      <c r="WI201" s="158"/>
      <c r="WJ201" s="158"/>
      <c r="WK201" s="158"/>
      <c r="WL201" s="158"/>
      <c r="WM201" s="158"/>
      <c r="WN201" s="158"/>
      <c r="WO201" s="158"/>
      <c r="WP201" s="158"/>
      <c r="WQ201" s="158"/>
      <c r="WR201" s="158"/>
      <c r="WS201" s="158"/>
      <c r="WT201" s="158"/>
      <c r="WU201" s="158"/>
      <c r="WV201" s="158"/>
      <c r="WW201" s="158"/>
      <c r="WX201" s="158"/>
      <c r="WY201" s="158"/>
      <c r="WZ201" s="158"/>
      <c r="XA201" s="158"/>
      <c r="XB201" s="158"/>
      <c r="XC201" s="158"/>
      <c r="XD201" s="158"/>
      <c r="XE201" s="158"/>
      <c r="XF201" s="158"/>
      <c r="XG201" s="158"/>
      <c r="XH201" s="158"/>
      <c r="XI201" s="158"/>
      <c r="XJ201" s="158"/>
      <c r="XK201" s="158"/>
      <c r="XL201" s="158"/>
      <c r="XM201" s="158"/>
      <c r="XN201" s="158"/>
      <c r="XO201" s="158"/>
      <c r="XP201" s="158"/>
      <c r="XQ201" s="158"/>
      <c r="XR201" s="158"/>
      <c r="XS201" s="158"/>
      <c r="XT201" s="158"/>
      <c r="XU201" s="158"/>
      <c r="XV201" s="158"/>
      <c r="XW201" s="158"/>
      <c r="XX201" s="158"/>
      <c r="XY201" s="158"/>
      <c r="XZ201" s="158"/>
      <c r="YA201" s="158"/>
      <c r="YB201" s="158"/>
      <c r="YC201" s="158"/>
      <c r="YD201" s="158"/>
      <c r="YE201" s="158"/>
      <c r="YF201" s="158"/>
      <c r="YG201" s="158"/>
      <c r="YH201" s="158"/>
      <c r="YI201" s="158"/>
      <c r="YJ201" s="158"/>
      <c r="YK201" s="158"/>
      <c r="YL201" s="158"/>
      <c r="YM201" s="158"/>
      <c r="YN201" s="158"/>
      <c r="YO201" s="158"/>
      <c r="YP201" s="158"/>
      <c r="YQ201" s="158"/>
      <c r="YR201" s="158"/>
      <c r="YS201" s="158"/>
      <c r="YT201" s="158"/>
      <c r="YU201" s="158"/>
      <c r="YV201" s="158"/>
      <c r="YW201" s="158"/>
      <c r="YX201" s="158"/>
      <c r="YY201" s="158"/>
      <c r="YZ201" s="158"/>
      <c r="ZA201" s="158"/>
      <c r="ZB201" s="158"/>
      <c r="ZC201" s="158"/>
      <c r="ZD201" s="158"/>
      <c r="ZE201" s="158"/>
      <c r="ZF201" s="158"/>
      <c r="ZG201" s="158"/>
      <c r="ZH201" s="158"/>
      <c r="ZI201" s="158"/>
      <c r="ZJ201" s="158"/>
      <c r="ZK201" s="158"/>
      <c r="ZL201" s="158"/>
      <c r="ZM201" s="158"/>
      <c r="ZN201" s="158"/>
      <c r="ZO201" s="158"/>
      <c r="ZP201" s="158"/>
      <c r="ZQ201" s="158"/>
      <c r="ZR201" s="158"/>
      <c r="ZS201" s="158"/>
      <c r="ZT201" s="158"/>
      <c r="ZU201" s="158"/>
      <c r="ZV201" s="158"/>
      <c r="ZW201" s="158"/>
      <c r="ZX201" s="158"/>
      <c r="ZY201" s="158"/>
      <c r="ZZ201" s="158"/>
      <c r="AAA201" s="158"/>
      <c r="AAB201" s="158"/>
      <c r="AAC201" s="158"/>
      <c r="AAD201" s="158"/>
      <c r="AAE201" s="158"/>
      <c r="AAF201" s="158"/>
      <c r="AAG201" s="158"/>
      <c r="AAH201" s="158"/>
      <c r="AAI201" s="158"/>
      <c r="AAJ201" s="158"/>
      <c r="AAK201" s="158"/>
      <c r="AAL201" s="158"/>
      <c r="AAM201" s="158"/>
      <c r="AAN201" s="158"/>
      <c r="AAO201" s="158"/>
      <c r="AAP201" s="158"/>
      <c r="AAQ201" s="158"/>
      <c r="AAR201" s="158"/>
      <c r="AAS201" s="158"/>
      <c r="AAT201" s="158"/>
      <c r="AAU201" s="158"/>
      <c r="AAV201" s="158"/>
      <c r="AAW201" s="158"/>
      <c r="AAX201" s="158"/>
      <c r="AAY201" s="158"/>
      <c r="AAZ201" s="158"/>
      <c r="ABA201" s="158"/>
      <c r="ABB201" s="158"/>
      <c r="ABC201" s="158"/>
      <c r="ABD201" s="158"/>
      <c r="ABE201" s="158"/>
      <c r="ABF201" s="158"/>
      <c r="ABG201" s="158"/>
      <c r="ABH201" s="158"/>
      <c r="ABI201" s="158"/>
      <c r="ABJ201" s="158"/>
      <c r="ABK201" s="158"/>
      <c r="ABL201" s="158"/>
      <c r="ABM201" s="158"/>
      <c r="ABN201" s="158"/>
      <c r="ABO201" s="158"/>
      <c r="ABP201" s="158"/>
      <c r="ABQ201" s="158"/>
      <c r="ABR201" s="158"/>
      <c r="ABS201" s="158"/>
      <c r="ABT201" s="158"/>
      <c r="ABU201" s="158"/>
      <c r="ABV201" s="158"/>
      <c r="ABW201" s="158"/>
      <c r="ABX201" s="158"/>
      <c r="ABY201" s="158"/>
      <c r="ABZ201" s="158"/>
      <c r="ACA201" s="158"/>
      <c r="ACB201" s="158"/>
      <c r="ACC201" s="158"/>
      <c r="ACD201" s="158"/>
      <c r="ACE201" s="158"/>
      <c r="ACF201" s="158"/>
      <c r="ACG201" s="158"/>
      <c r="ACH201" s="158"/>
      <c r="ACI201" s="158"/>
      <c r="ACJ201" s="158"/>
      <c r="ACK201" s="158"/>
      <c r="ACL201" s="158"/>
      <c r="ACM201" s="158"/>
      <c r="ACN201" s="158"/>
      <c r="ACO201" s="158"/>
      <c r="ACP201" s="158"/>
      <c r="ACQ201" s="158"/>
      <c r="ACR201" s="159"/>
      <c r="ACS201" s="160">
        <f t="array" ref="ACS201">SUM(IF(RIGHT($Q201:$ACR201)=ACS$11,IFERROR(--LEFT($Q201:$ACR201,LEN($Q201:$ACR201)-1),0)))</f>
        <v>0</v>
      </c>
      <c r="ACT201" s="160">
        <f t="array" ref="ACT201">SUM(IF(RIGHT($Q201:$ACR201)=ACT$11,IFERROR(--LEFT($Q201:$ACR201,LEN($Q201:$ACR201)-1),0)))</f>
        <v>0</v>
      </c>
      <c r="ACU201" s="160">
        <f t="array" ref="ACU201">SUM(IF(RIGHT($Q201:$ACR201)=ACU$11,IFERROR(--LEFT($Q201:$ACR201,LEN($Q201:$ACR201)-1),0)))</f>
        <v>0</v>
      </c>
      <c r="ACV201" s="160">
        <f t="array" ref="ACV201">SUM(IF(RIGHT($Q201:$ACR201)=ACV$11,IFERROR(--LEFT($Q201:$ACR201,LEN($Q201:$ACR201)-1),0)))</f>
        <v>0</v>
      </c>
      <c r="ACW201" s="160">
        <f t="array" ref="ACW201">SUM(IF(RIGHT($Q201:$ACR201)=ACW$11,IFERROR(--LEFT($Q201:$ACR201,LEN($Q201:$ACR201)-1),0)))</f>
        <v>0</v>
      </c>
      <c r="ACX201" s="160">
        <f t="array" ref="ACX201">SUM(IF(RIGHT($Q201:$ACR201)=ACX$11,IFERROR(--LEFT($Q201:$ACR201,LEN($Q201:$ACR201)-1),0)))</f>
        <v>0</v>
      </c>
      <c r="ACY201" s="160">
        <f t="array" ref="ACY201">SUM(IF(RIGHT($Q201:$ACR201)=ACY$11,IFERROR(--LEFT($Q201:$ACR201,LEN($Q201:$ACR201)-1),0)))</f>
        <v>0</v>
      </c>
      <c r="ACZ201" s="160">
        <f t="array" ref="ACZ201">SUM(IF(RIGHT($Q201:$ACR201)=ACZ$11,IFERROR(--LEFT($Q201:$ACR201,LEN($Q201:$ACR201)-1),0)))</f>
        <v>0</v>
      </c>
      <c r="ADA201" s="158">
        <f t="shared" si="2287"/>
        <v>0</v>
      </c>
      <c r="ADB201" s="158">
        <f t="shared" si="2288"/>
        <v>0</v>
      </c>
      <c r="ADC201" s="158">
        <f t="shared" si="2289"/>
        <v>0</v>
      </c>
      <c r="ADD201" s="158">
        <f t="shared" si="2290"/>
        <v>0</v>
      </c>
      <c r="ADE201" s="158">
        <f t="shared" si="2291"/>
        <v>0</v>
      </c>
      <c r="ADF201" s="158">
        <f t="shared" si="2292"/>
        <v>0</v>
      </c>
      <c r="ADG201" s="158">
        <f t="shared" si="2293"/>
        <v>0</v>
      </c>
      <c r="ADH201" s="158">
        <f t="shared" si="2294"/>
        <v>0</v>
      </c>
      <c r="ADI201" s="160">
        <f t="array" ref="ADI201">SUM(IF(RIGHT($Q201:$ACR201)=ADI$11,IFERROR(--LEFT($Q201:$ACR201,LEN($Q201:$ACR201)-1),0)))</f>
        <v>0</v>
      </c>
      <c r="ADJ201" s="152">
        <f t="shared" si="2295"/>
        <v>0</v>
      </c>
      <c r="AEC201" s="143"/>
      <c r="AEO201" s="108"/>
      <c r="AEP201" s="108"/>
      <c r="AEQ201" s="108"/>
      <c r="AER201" s="108"/>
      <c r="AES201" s="108"/>
      <c r="AET201" s="108"/>
      <c r="AEU201" s="108"/>
      <c r="AEV201" s="108"/>
      <c r="AEW201" s="143"/>
      <c r="AFI201" s="108"/>
      <c r="AFJ201" s="108"/>
      <c r="AFK201" s="108"/>
      <c r="AFL201" s="108"/>
      <c r="AFM201" s="108"/>
      <c r="AFN201" s="108"/>
      <c r="AFO201" s="108"/>
      <c r="AFP201" s="108"/>
      <c r="AFQ201" s="143"/>
      <c r="AGC201" s="108"/>
      <c r="AGD201" s="108"/>
      <c r="AGE201" s="108"/>
      <c r="AGF201" s="108"/>
      <c r="AGG201" s="108"/>
      <c r="AGH201" s="108"/>
      <c r="AGI201" s="108"/>
      <c r="AGJ201" s="108"/>
      <c r="AGK201" s="143"/>
      <c r="AGW201" s="108"/>
      <c r="AGX201" s="108"/>
      <c r="AGY201" s="108"/>
      <c r="AGZ201" s="108"/>
      <c r="AHA201" s="108"/>
      <c r="AHB201" s="108"/>
      <c r="AHC201" s="108"/>
      <c r="AHD201" s="108"/>
      <c r="AHE201" s="143"/>
      <c r="AHQ201" s="108"/>
      <c r="AHR201" s="108"/>
      <c r="AHS201" s="108"/>
      <c r="AHT201" s="108"/>
      <c r="AHU201" s="108"/>
      <c r="AHV201" s="108"/>
      <c r="AHW201" s="108"/>
      <c r="AHX201" s="108"/>
      <c r="AHY201" s="143"/>
      <c r="AIK201" s="108"/>
      <c r="AIL201" s="108"/>
      <c r="AIM201" s="108"/>
      <c r="AIN201" s="108"/>
      <c r="AIO201" s="108"/>
      <c r="AIP201" s="108"/>
      <c r="AIQ201" s="108"/>
      <c r="AIR201" s="108"/>
      <c r="AIS201" s="143"/>
      <c r="AJE201" s="108"/>
      <c r="AJF201" s="108"/>
      <c r="AJG201" s="108"/>
      <c r="AJH201" s="108"/>
      <c r="AJI201" s="108"/>
      <c r="AJJ201" s="108"/>
      <c r="AJK201" s="108"/>
      <c r="AJL201" s="108"/>
      <c r="AJM201" s="143"/>
      <c r="AJY201" s="108"/>
      <c r="AJZ201" s="108"/>
      <c r="AKA201" s="108"/>
      <c r="AKB201" s="108"/>
      <c r="AKC201" s="108"/>
      <c r="AKD201" s="108"/>
      <c r="AKE201" s="108"/>
      <c r="AKF201" s="108"/>
      <c r="AKG201" s="143"/>
      <c r="AKS201" s="108"/>
      <c r="AKT201" s="108"/>
      <c r="AKU201" s="108"/>
      <c r="AKV201" s="108"/>
      <c r="AKW201" s="108"/>
      <c r="AKX201" s="108"/>
      <c r="AKY201" s="108"/>
      <c r="AKZ201" s="108"/>
      <c r="ALA201" s="143"/>
      <c r="ALM201" s="108"/>
      <c r="ALN201" s="108"/>
      <c r="ALO201" s="108"/>
      <c r="ALP201" s="108"/>
      <c r="ALQ201" s="108"/>
      <c r="ALR201" s="108"/>
      <c r="ALS201" s="108"/>
      <c r="ALT201" s="108"/>
      <c r="ALU201" s="143"/>
      <c r="AMG201" s="108"/>
      <c r="AMH201" s="108"/>
      <c r="AMI201" s="108"/>
      <c r="AMJ201" s="108"/>
      <c r="AMK201" s="108"/>
      <c r="AML201" s="108"/>
      <c r="AMM201" s="108"/>
      <c r="AMN201" s="108"/>
    </row>
    <row r="202" spans="2:1028" x14ac:dyDescent="0.25">
      <c r="B202" s="24">
        <v>191</v>
      </c>
      <c r="C202" s="24"/>
      <c r="D202" s="25"/>
      <c r="E202" s="25"/>
      <c r="F202" s="24"/>
      <c r="G202" s="153"/>
      <c r="H202" s="154"/>
      <c r="I202" s="23"/>
      <c r="J202" s="23"/>
      <c r="K202" s="23"/>
      <c r="L202" s="23"/>
      <c r="M202" s="23"/>
      <c r="N202" s="23"/>
      <c r="O202" s="23"/>
      <c r="P202" s="155"/>
      <c r="Q202" s="156"/>
      <c r="R202" s="157"/>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c r="BS202" s="158"/>
      <c r="BT202" s="158"/>
      <c r="BU202" s="158"/>
      <c r="BV202" s="158"/>
      <c r="BW202" s="158"/>
      <c r="BX202" s="158"/>
      <c r="BY202" s="158"/>
      <c r="BZ202" s="158"/>
      <c r="CA202" s="158"/>
      <c r="CB202" s="158"/>
      <c r="CC202" s="158"/>
      <c r="CD202" s="158"/>
      <c r="CE202" s="158"/>
      <c r="CF202" s="158"/>
      <c r="CG202" s="158"/>
      <c r="CH202" s="158"/>
      <c r="CI202" s="158"/>
      <c r="CJ202" s="158"/>
      <c r="CK202" s="158"/>
      <c r="CL202" s="158"/>
      <c r="CM202" s="158"/>
      <c r="CN202" s="158"/>
      <c r="CO202" s="158"/>
      <c r="CP202" s="158"/>
      <c r="CQ202" s="158"/>
      <c r="CR202" s="158"/>
      <c r="CS202" s="158"/>
      <c r="CT202" s="158"/>
      <c r="CU202" s="158"/>
      <c r="CV202" s="158"/>
      <c r="CW202" s="158"/>
      <c r="CX202" s="158"/>
      <c r="CY202" s="158"/>
      <c r="CZ202" s="158"/>
      <c r="DA202" s="158"/>
      <c r="DB202" s="158"/>
      <c r="DC202" s="158"/>
      <c r="DD202" s="158"/>
      <c r="DE202" s="158"/>
      <c r="DF202" s="158"/>
      <c r="DG202" s="158"/>
      <c r="DH202" s="158"/>
      <c r="DI202" s="158"/>
      <c r="DJ202" s="158"/>
      <c r="DK202" s="158"/>
      <c r="DL202" s="158"/>
      <c r="DM202" s="158"/>
      <c r="DN202" s="158"/>
      <c r="DO202" s="158"/>
      <c r="DP202" s="158"/>
      <c r="DQ202" s="158"/>
      <c r="DR202" s="158"/>
      <c r="DS202" s="158"/>
      <c r="DT202" s="158"/>
      <c r="DU202" s="158"/>
      <c r="DV202" s="158"/>
      <c r="DW202" s="158"/>
      <c r="DX202" s="158"/>
      <c r="DY202" s="158"/>
      <c r="DZ202" s="158"/>
      <c r="EA202" s="158"/>
      <c r="EB202" s="158"/>
      <c r="EC202" s="158"/>
      <c r="ED202" s="158"/>
      <c r="EE202" s="158"/>
      <c r="EF202" s="158"/>
      <c r="EG202" s="158"/>
      <c r="EH202" s="158"/>
      <c r="EI202" s="158"/>
      <c r="EJ202" s="158"/>
      <c r="EK202" s="158"/>
      <c r="EL202" s="158"/>
      <c r="EM202" s="158"/>
      <c r="EN202" s="158"/>
      <c r="EO202" s="158"/>
      <c r="EP202" s="158"/>
      <c r="EQ202" s="158"/>
      <c r="ER202" s="158"/>
      <c r="ES202" s="158"/>
      <c r="ET202" s="158"/>
      <c r="EU202" s="158"/>
      <c r="EV202" s="158"/>
      <c r="EW202" s="158"/>
      <c r="EX202" s="158"/>
      <c r="EY202" s="158"/>
      <c r="EZ202" s="158"/>
      <c r="FA202" s="158"/>
      <c r="FB202" s="158"/>
      <c r="FC202" s="158"/>
      <c r="FD202" s="158"/>
      <c r="FE202" s="158"/>
      <c r="FF202" s="158"/>
      <c r="FG202" s="158"/>
      <c r="FH202" s="158"/>
      <c r="FI202" s="158"/>
      <c r="FJ202" s="158"/>
      <c r="FK202" s="158"/>
      <c r="FL202" s="158"/>
      <c r="FM202" s="158"/>
      <c r="FN202" s="158"/>
      <c r="FO202" s="158"/>
      <c r="FP202" s="158"/>
      <c r="FQ202" s="158"/>
      <c r="FR202" s="158"/>
      <c r="FS202" s="158"/>
      <c r="FT202" s="158"/>
      <c r="FU202" s="158"/>
      <c r="FV202" s="158"/>
      <c r="FW202" s="158"/>
      <c r="FX202" s="158"/>
      <c r="FY202" s="158"/>
      <c r="FZ202" s="158"/>
      <c r="GA202" s="158"/>
      <c r="GB202" s="158"/>
      <c r="GC202" s="158"/>
      <c r="GD202" s="158"/>
      <c r="GE202" s="158"/>
      <c r="GF202" s="158"/>
      <c r="GG202" s="158"/>
      <c r="GH202" s="158"/>
      <c r="GI202" s="158"/>
      <c r="GJ202" s="158"/>
      <c r="GK202" s="158"/>
      <c r="GL202" s="158"/>
      <c r="GM202" s="158"/>
      <c r="GN202" s="158"/>
      <c r="GO202" s="158"/>
      <c r="GP202" s="158"/>
      <c r="GQ202" s="158"/>
      <c r="GR202" s="158"/>
      <c r="GS202" s="158"/>
      <c r="GT202" s="158"/>
      <c r="GU202" s="158"/>
      <c r="GV202" s="158"/>
      <c r="GW202" s="158"/>
      <c r="GX202" s="158"/>
      <c r="GY202" s="158"/>
      <c r="GZ202" s="158"/>
      <c r="HA202" s="158"/>
      <c r="HB202" s="158"/>
      <c r="HC202" s="158"/>
      <c r="HD202" s="158"/>
      <c r="HE202" s="158"/>
      <c r="HF202" s="158"/>
      <c r="HG202" s="158"/>
      <c r="HH202" s="158"/>
      <c r="HI202" s="158"/>
      <c r="HJ202" s="158"/>
      <c r="HK202" s="158"/>
      <c r="HL202" s="158"/>
      <c r="HM202" s="158"/>
      <c r="HN202" s="158"/>
      <c r="HO202" s="158"/>
      <c r="HP202" s="158"/>
      <c r="HQ202" s="158"/>
      <c r="HR202" s="158"/>
      <c r="HS202" s="158"/>
      <c r="HT202" s="158"/>
      <c r="HU202" s="158"/>
      <c r="HV202" s="158"/>
      <c r="HW202" s="158"/>
      <c r="HX202" s="158"/>
      <c r="HY202" s="158"/>
      <c r="HZ202" s="158"/>
      <c r="IA202" s="158"/>
      <c r="IB202" s="158"/>
      <c r="IC202" s="158"/>
      <c r="ID202" s="158"/>
      <c r="IE202" s="158"/>
      <c r="IF202" s="158"/>
      <c r="IG202" s="158"/>
      <c r="IH202" s="158"/>
      <c r="II202" s="158"/>
      <c r="IJ202" s="158"/>
      <c r="IK202" s="158"/>
      <c r="IL202" s="158"/>
      <c r="IM202" s="158"/>
      <c r="IN202" s="158"/>
      <c r="IO202" s="158"/>
      <c r="IP202" s="158"/>
      <c r="IQ202" s="158"/>
      <c r="IR202" s="158"/>
      <c r="IS202" s="158"/>
      <c r="IT202" s="158"/>
      <c r="IU202" s="158"/>
      <c r="IV202" s="158"/>
      <c r="IW202" s="158"/>
      <c r="IX202" s="158"/>
      <c r="IY202" s="158"/>
      <c r="IZ202" s="158"/>
      <c r="JA202" s="158"/>
      <c r="JB202" s="158"/>
      <c r="JC202" s="158"/>
      <c r="JD202" s="158"/>
      <c r="JE202" s="158"/>
      <c r="JF202" s="158"/>
      <c r="JG202" s="158"/>
      <c r="JH202" s="158"/>
      <c r="JI202" s="158"/>
      <c r="JJ202" s="158"/>
      <c r="JK202" s="158"/>
      <c r="JL202" s="158"/>
      <c r="JM202" s="158"/>
      <c r="JN202" s="158"/>
      <c r="JO202" s="158"/>
      <c r="JP202" s="158"/>
      <c r="JQ202" s="158"/>
      <c r="JR202" s="158"/>
      <c r="JS202" s="158"/>
      <c r="JT202" s="158"/>
      <c r="JU202" s="158"/>
      <c r="JV202" s="158"/>
      <c r="JW202" s="158"/>
      <c r="JX202" s="158"/>
      <c r="JY202" s="158"/>
      <c r="JZ202" s="158"/>
      <c r="KA202" s="158"/>
      <c r="KB202" s="158"/>
      <c r="KC202" s="158"/>
      <c r="KD202" s="158"/>
      <c r="KE202" s="158"/>
      <c r="KF202" s="158"/>
      <c r="KG202" s="158"/>
      <c r="KH202" s="158"/>
      <c r="KI202" s="158"/>
      <c r="KJ202" s="158"/>
      <c r="KK202" s="158"/>
      <c r="KL202" s="158"/>
      <c r="KM202" s="158"/>
      <c r="KN202" s="158"/>
      <c r="KO202" s="158"/>
      <c r="KP202" s="158"/>
      <c r="KQ202" s="158"/>
      <c r="KR202" s="158"/>
      <c r="KS202" s="158"/>
      <c r="KT202" s="158"/>
      <c r="KU202" s="158"/>
      <c r="KV202" s="158"/>
      <c r="KW202" s="158"/>
      <c r="KX202" s="158"/>
      <c r="KY202" s="158"/>
      <c r="KZ202" s="158"/>
      <c r="LA202" s="158"/>
      <c r="LB202" s="158"/>
      <c r="LC202" s="158"/>
      <c r="LD202" s="158"/>
      <c r="LE202" s="158"/>
      <c r="LF202" s="158"/>
      <c r="LG202" s="158"/>
      <c r="LH202" s="158"/>
      <c r="LI202" s="158"/>
      <c r="LJ202" s="158"/>
      <c r="LK202" s="158"/>
      <c r="LL202" s="158"/>
      <c r="LM202" s="158"/>
      <c r="LN202" s="158"/>
      <c r="LO202" s="158"/>
      <c r="LP202" s="158"/>
      <c r="LQ202" s="158"/>
      <c r="LR202" s="158"/>
      <c r="LS202" s="158"/>
      <c r="LT202" s="158"/>
      <c r="LU202" s="158"/>
      <c r="LV202" s="158"/>
      <c r="LW202" s="158"/>
      <c r="LX202" s="158"/>
      <c r="LY202" s="158"/>
      <c r="LZ202" s="158"/>
      <c r="MA202" s="158"/>
      <c r="MB202" s="158"/>
      <c r="MC202" s="158"/>
      <c r="MD202" s="158"/>
      <c r="ME202" s="158"/>
      <c r="MF202" s="158"/>
      <c r="MG202" s="158"/>
      <c r="MH202" s="158"/>
      <c r="MI202" s="158"/>
      <c r="MJ202" s="158"/>
      <c r="MK202" s="158"/>
      <c r="ML202" s="158"/>
      <c r="MM202" s="158"/>
      <c r="MN202" s="158"/>
      <c r="MO202" s="158"/>
      <c r="MP202" s="158"/>
      <c r="MQ202" s="158"/>
      <c r="MR202" s="158"/>
      <c r="MS202" s="158"/>
      <c r="MT202" s="158"/>
      <c r="MU202" s="158"/>
      <c r="MV202" s="158"/>
      <c r="MW202" s="158"/>
      <c r="MX202" s="158"/>
      <c r="MY202" s="158"/>
      <c r="MZ202" s="158"/>
      <c r="NA202" s="158"/>
      <c r="NB202" s="158"/>
      <c r="NC202" s="158"/>
      <c r="ND202" s="158"/>
      <c r="NE202" s="158"/>
      <c r="NF202" s="158"/>
      <c r="NG202" s="158"/>
      <c r="NH202" s="158"/>
      <c r="NI202" s="158"/>
      <c r="NJ202" s="158"/>
      <c r="NK202" s="158"/>
      <c r="NL202" s="158"/>
      <c r="NM202" s="158"/>
      <c r="NN202" s="158"/>
      <c r="NO202" s="158"/>
      <c r="NP202" s="158"/>
      <c r="NQ202" s="158"/>
      <c r="NR202" s="158"/>
      <c r="NS202" s="158"/>
      <c r="NT202" s="158"/>
      <c r="NU202" s="158"/>
      <c r="NV202" s="158"/>
      <c r="NW202" s="158"/>
      <c r="NX202" s="158"/>
      <c r="NY202" s="158"/>
      <c r="NZ202" s="158"/>
      <c r="OA202" s="158"/>
      <c r="OB202" s="158"/>
      <c r="OC202" s="158"/>
      <c r="OD202" s="158"/>
      <c r="OE202" s="158"/>
      <c r="OF202" s="158"/>
      <c r="OG202" s="158"/>
      <c r="OH202" s="158"/>
      <c r="OI202" s="158"/>
      <c r="OJ202" s="158"/>
      <c r="OK202" s="158"/>
      <c r="OL202" s="158"/>
      <c r="OM202" s="158"/>
      <c r="ON202" s="158"/>
      <c r="OO202" s="158"/>
      <c r="OP202" s="158"/>
      <c r="OQ202" s="158"/>
      <c r="OR202" s="158"/>
      <c r="OS202" s="158"/>
      <c r="OT202" s="158"/>
      <c r="OU202" s="158"/>
      <c r="OV202" s="158"/>
      <c r="OW202" s="158"/>
      <c r="OX202" s="158"/>
      <c r="OY202" s="158"/>
      <c r="OZ202" s="158"/>
      <c r="PA202" s="158"/>
      <c r="PB202" s="158"/>
      <c r="PC202" s="158"/>
      <c r="PD202" s="158"/>
      <c r="PE202" s="158"/>
      <c r="PF202" s="158"/>
      <c r="PG202" s="158"/>
      <c r="PH202" s="158"/>
      <c r="PI202" s="158"/>
      <c r="PJ202" s="158"/>
      <c r="PK202" s="158"/>
      <c r="PL202" s="158"/>
      <c r="PM202" s="158"/>
      <c r="PN202" s="158"/>
      <c r="PO202" s="158"/>
      <c r="PP202" s="158"/>
      <c r="PQ202" s="158"/>
      <c r="PR202" s="158"/>
      <c r="PS202" s="158"/>
      <c r="PT202" s="158"/>
      <c r="PU202" s="158"/>
      <c r="PV202" s="158"/>
      <c r="PW202" s="158"/>
      <c r="PX202" s="158"/>
      <c r="PY202" s="158"/>
      <c r="PZ202" s="158"/>
      <c r="QA202" s="158"/>
      <c r="QB202" s="158"/>
      <c r="QC202" s="158"/>
      <c r="QD202" s="158"/>
      <c r="QE202" s="158"/>
      <c r="QF202" s="158"/>
      <c r="QG202" s="158"/>
      <c r="QH202" s="158"/>
      <c r="QI202" s="158"/>
      <c r="QJ202" s="158"/>
      <c r="QK202" s="158"/>
      <c r="QL202" s="158"/>
      <c r="QM202" s="158"/>
      <c r="QN202" s="158"/>
      <c r="QO202" s="158"/>
      <c r="QP202" s="158"/>
      <c r="QQ202" s="158"/>
      <c r="QR202" s="158"/>
      <c r="QS202" s="158"/>
      <c r="QT202" s="158"/>
      <c r="QU202" s="158"/>
      <c r="QV202" s="158"/>
      <c r="QW202" s="158"/>
      <c r="QX202" s="158"/>
      <c r="QY202" s="158"/>
      <c r="QZ202" s="158"/>
      <c r="RA202" s="158"/>
      <c r="RB202" s="158"/>
      <c r="RC202" s="158"/>
      <c r="RD202" s="158"/>
      <c r="RE202" s="158"/>
      <c r="RF202" s="158"/>
      <c r="RG202" s="158"/>
      <c r="RH202" s="158"/>
      <c r="RI202" s="158"/>
      <c r="RJ202" s="158"/>
      <c r="RK202" s="158"/>
      <c r="RL202" s="158"/>
      <c r="RM202" s="158"/>
      <c r="RN202" s="158"/>
      <c r="RO202" s="158"/>
      <c r="RP202" s="158"/>
      <c r="RQ202" s="158"/>
      <c r="RR202" s="158"/>
      <c r="RS202" s="158"/>
      <c r="RT202" s="158"/>
      <c r="RU202" s="158"/>
      <c r="RV202" s="158"/>
      <c r="RW202" s="158"/>
      <c r="RX202" s="158"/>
      <c r="RY202" s="158"/>
      <c r="RZ202" s="158"/>
      <c r="SA202" s="158"/>
      <c r="SB202" s="158"/>
      <c r="SC202" s="158"/>
      <c r="SD202" s="158"/>
      <c r="SE202" s="158"/>
      <c r="SF202" s="158"/>
      <c r="SG202" s="158"/>
      <c r="SH202" s="158"/>
      <c r="SI202" s="158"/>
      <c r="SJ202" s="158"/>
      <c r="SK202" s="158"/>
      <c r="SL202" s="158"/>
      <c r="SM202" s="158"/>
      <c r="SN202" s="158"/>
      <c r="SO202" s="158"/>
      <c r="SP202" s="158"/>
      <c r="SQ202" s="158"/>
      <c r="SR202" s="158"/>
      <c r="SS202" s="158"/>
      <c r="ST202" s="158"/>
      <c r="SU202" s="158"/>
      <c r="SV202" s="158"/>
      <c r="SW202" s="158"/>
      <c r="SX202" s="158"/>
      <c r="SY202" s="158"/>
      <c r="SZ202" s="158"/>
      <c r="TA202" s="158"/>
      <c r="TB202" s="158"/>
      <c r="TC202" s="158"/>
      <c r="TD202" s="158"/>
      <c r="TE202" s="158"/>
      <c r="TF202" s="158"/>
      <c r="TG202" s="158"/>
      <c r="TH202" s="158"/>
      <c r="TI202" s="158"/>
      <c r="TJ202" s="158"/>
      <c r="TK202" s="158"/>
      <c r="TL202" s="158"/>
      <c r="TM202" s="158"/>
      <c r="TN202" s="158"/>
      <c r="TO202" s="158"/>
      <c r="TP202" s="158"/>
      <c r="TQ202" s="158"/>
      <c r="TR202" s="158"/>
      <c r="TS202" s="158"/>
      <c r="TT202" s="158"/>
      <c r="TU202" s="158"/>
      <c r="TV202" s="158"/>
      <c r="TW202" s="158"/>
      <c r="TX202" s="158"/>
      <c r="TY202" s="158"/>
      <c r="TZ202" s="158"/>
      <c r="UA202" s="158"/>
      <c r="UB202" s="158"/>
      <c r="UC202" s="158"/>
      <c r="UD202" s="158"/>
      <c r="UE202" s="158"/>
      <c r="UF202" s="158"/>
      <c r="UG202" s="158"/>
      <c r="UH202" s="158"/>
      <c r="UI202" s="158"/>
      <c r="UJ202" s="158"/>
      <c r="UK202" s="158"/>
      <c r="UL202" s="158"/>
      <c r="UM202" s="158"/>
      <c r="UN202" s="158"/>
      <c r="UO202" s="158"/>
      <c r="UP202" s="158"/>
      <c r="UQ202" s="158"/>
      <c r="UR202" s="158"/>
      <c r="US202" s="158"/>
      <c r="UT202" s="158"/>
      <c r="UU202" s="158"/>
      <c r="UV202" s="158"/>
      <c r="UW202" s="158"/>
      <c r="UX202" s="158"/>
      <c r="UY202" s="158"/>
      <c r="UZ202" s="158"/>
      <c r="VA202" s="158"/>
      <c r="VB202" s="158"/>
      <c r="VC202" s="158"/>
      <c r="VD202" s="158"/>
      <c r="VE202" s="158"/>
      <c r="VF202" s="158"/>
      <c r="VG202" s="158"/>
      <c r="VH202" s="158"/>
      <c r="VI202" s="158"/>
      <c r="VJ202" s="158"/>
      <c r="VK202" s="158"/>
      <c r="VL202" s="158"/>
      <c r="VM202" s="158"/>
      <c r="VN202" s="158"/>
      <c r="VO202" s="158"/>
      <c r="VP202" s="158"/>
      <c r="VQ202" s="158"/>
      <c r="VR202" s="158"/>
      <c r="VS202" s="158"/>
      <c r="VT202" s="158"/>
      <c r="VU202" s="158"/>
      <c r="VV202" s="158"/>
      <c r="VW202" s="158"/>
      <c r="VX202" s="158"/>
      <c r="VY202" s="158"/>
      <c r="VZ202" s="158"/>
      <c r="WA202" s="158"/>
      <c r="WB202" s="158"/>
      <c r="WC202" s="158"/>
      <c r="WD202" s="158"/>
      <c r="WE202" s="158"/>
      <c r="WF202" s="158"/>
      <c r="WG202" s="158"/>
      <c r="WH202" s="158"/>
      <c r="WI202" s="158"/>
      <c r="WJ202" s="158"/>
      <c r="WK202" s="158"/>
      <c r="WL202" s="158"/>
      <c r="WM202" s="158"/>
      <c r="WN202" s="158"/>
      <c r="WO202" s="158"/>
      <c r="WP202" s="158"/>
      <c r="WQ202" s="158"/>
      <c r="WR202" s="158"/>
      <c r="WS202" s="158"/>
      <c r="WT202" s="158"/>
      <c r="WU202" s="158"/>
      <c r="WV202" s="158"/>
      <c r="WW202" s="158"/>
      <c r="WX202" s="158"/>
      <c r="WY202" s="158"/>
      <c r="WZ202" s="158"/>
      <c r="XA202" s="158"/>
      <c r="XB202" s="158"/>
      <c r="XC202" s="158"/>
      <c r="XD202" s="158"/>
      <c r="XE202" s="158"/>
      <c r="XF202" s="158"/>
      <c r="XG202" s="158"/>
      <c r="XH202" s="158"/>
      <c r="XI202" s="158"/>
      <c r="XJ202" s="158"/>
      <c r="XK202" s="158"/>
      <c r="XL202" s="158"/>
      <c r="XM202" s="158"/>
      <c r="XN202" s="158"/>
      <c r="XO202" s="158"/>
      <c r="XP202" s="158"/>
      <c r="XQ202" s="158"/>
      <c r="XR202" s="158"/>
      <c r="XS202" s="158"/>
      <c r="XT202" s="158"/>
      <c r="XU202" s="158"/>
      <c r="XV202" s="158"/>
      <c r="XW202" s="158"/>
      <c r="XX202" s="158"/>
      <c r="XY202" s="158"/>
      <c r="XZ202" s="158"/>
      <c r="YA202" s="158"/>
      <c r="YB202" s="158"/>
      <c r="YC202" s="158"/>
      <c r="YD202" s="158"/>
      <c r="YE202" s="158"/>
      <c r="YF202" s="158"/>
      <c r="YG202" s="158"/>
      <c r="YH202" s="158"/>
      <c r="YI202" s="158"/>
      <c r="YJ202" s="158"/>
      <c r="YK202" s="158"/>
      <c r="YL202" s="158"/>
      <c r="YM202" s="158"/>
      <c r="YN202" s="158"/>
      <c r="YO202" s="158"/>
      <c r="YP202" s="158"/>
      <c r="YQ202" s="158"/>
      <c r="YR202" s="158"/>
      <c r="YS202" s="158"/>
      <c r="YT202" s="158"/>
      <c r="YU202" s="158"/>
      <c r="YV202" s="158"/>
      <c r="YW202" s="158"/>
      <c r="YX202" s="158"/>
      <c r="YY202" s="158"/>
      <c r="YZ202" s="158"/>
      <c r="ZA202" s="158"/>
      <c r="ZB202" s="158"/>
      <c r="ZC202" s="158"/>
      <c r="ZD202" s="158"/>
      <c r="ZE202" s="158"/>
      <c r="ZF202" s="158"/>
      <c r="ZG202" s="158"/>
      <c r="ZH202" s="158"/>
      <c r="ZI202" s="158"/>
      <c r="ZJ202" s="158"/>
      <c r="ZK202" s="158"/>
      <c r="ZL202" s="158"/>
      <c r="ZM202" s="158"/>
      <c r="ZN202" s="158"/>
      <c r="ZO202" s="158"/>
      <c r="ZP202" s="158"/>
      <c r="ZQ202" s="158"/>
      <c r="ZR202" s="158"/>
      <c r="ZS202" s="158"/>
      <c r="ZT202" s="158"/>
      <c r="ZU202" s="158"/>
      <c r="ZV202" s="158"/>
      <c r="ZW202" s="158"/>
      <c r="ZX202" s="158"/>
      <c r="ZY202" s="158"/>
      <c r="ZZ202" s="158"/>
      <c r="AAA202" s="158"/>
      <c r="AAB202" s="158"/>
      <c r="AAC202" s="158"/>
      <c r="AAD202" s="158"/>
      <c r="AAE202" s="158"/>
      <c r="AAF202" s="158"/>
      <c r="AAG202" s="158"/>
      <c r="AAH202" s="158"/>
      <c r="AAI202" s="158"/>
      <c r="AAJ202" s="158"/>
      <c r="AAK202" s="158"/>
      <c r="AAL202" s="158"/>
      <c r="AAM202" s="158"/>
      <c r="AAN202" s="158"/>
      <c r="AAO202" s="158"/>
      <c r="AAP202" s="158"/>
      <c r="AAQ202" s="158"/>
      <c r="AAR202" s="158"/>
      <c r="AAS202" s="158"/>
      <c r="AAT202" s="158"/>
      <c r="AAU202" s="158"/>
      <c r="AAV202" s="158"/>
      <c r="AAW202" s="158"/>
      <c r="AAX202" s="158"/>
      <c r="AAY202" s="158"/>
      <c r="AAZ202" s="158"/>
      <c r="ABA202" s="158"/>
      <c r="ABB202" s="158"/>
      <c r="ABC202" s="158"/>
      <c r="ABD202" s="158"/>
      <c r="ABE202" s="158"/>
      <c r="ABF202" s="158"/>
      <c r="ABG202" s="158"/>
      <c r="ABH202" s="158"/>
      <c r="ABI202" s="158"/>
      <c r="ABJ202" s="158"/>
      <c r="ABK202" s="158"/>
      <c r="ABL202" s="158"/>
      <c r="ABM202" s="158"/>
      <c r="ABN202" s="158"/>
      <c r="ABO202" s="158"/>
      <c r="ABP202" s="158"/>
      <c r="ABQ202" s="158"/>
      <c r="ABR202" s="158"/>
      <c r="ABS202" s="158"/>
      <c r="ABT202" s="158"/>
      <c r="ABU202" s="158"/>
      <c r="ABV202" s="158"/>
      <c r="ABW202" s="158"/>
      <c r="ABX202" s="158"/>
      <c r="ABY202" s="158"/>
      <c r="ABZ202" s="158"/>
      <c r="ACA202" s="158"/>
      <c r="ACB202" s="158"/>
      <c r="ACC202" s="158"/>
      <c r="ACD202" s="158"/>
      <c r="ACE202" s="158"/>
      <c r="ACF202" s="158"/>
      <c r="ACG202" s="158"/>
      <c r="ACH202" s="158"/>
      <c r="ACI202" s="158"/>
      <c r="ACJ202" s="158"/>
      <c r="ACK202" s="158"/>
      <c r="ACL202" s="158"/>
      <c r="ACM202" s="158"/>
      <c r="ACN202" s="158"/>
      <c r="ACO202" s="158"/>
      <c r="ACP202" s="158"/>
      <c r="ACQ202" s="158"/>
      <c r="ACR202" s="159"/>
      <c r="ACS202" s="160">
        <f t="array" ref="ACS202">SUM(IF(RIGHT($Q202:$ACR202)=ACS$11,IFERROR(--LEFT($Q202:$ACR202,LEN($Q202:$ACR202)-1),0)))</f>
        <v>0</v>
      </c>
      <c r="ACT202" s="160">
        <f t="array" ref="ACT202">SUM(IF(RIGHT($Q202:$ACR202)=ACT$11,IFERROR(--LEFT($Q202:$ACR202,LEN($Q202:$ACR202)-1),0)))</f>
        <v>0</v>
      </c>
      <c r="ACU202" s="160">
        <f t="array" ref="ACU202">SUM(IF(RIGHT($Q202:$ACR202)=ACU$11,IFERROR(--LEFT($Q202:$ACR202,LEN($Q202:$ACR202)-1),0)))</f>
        <v>0</v>
      </c>
      <c r="ACV202" s="160">
        <f t="array" ref="ACV202">SUM(IF(RIGHT($Q202:$ACR202)=ACV$11,IFERROR(--LEFT($Q202:$ACR202,LEN($Q202:$ACR202)-1),0)))</f>
        <v>0</v>
      </c>
      <c r="ACW202" s="160">
        <f t="array" ref="ACW202">SUM(IF(RIGHT($Q202:$ACR202)=ACW$11,IFERROR(--LEFT($Q202:$ACR202,LEN($Q202:$ACR202)-1),0)))</f>
        <v>0</v>
      </c>
      <c r="ACX202" s="160">
        <f t="array" ref="ACX202">SUM(IF(RIGHT($Q202:$ACR202)=ACX$11,IFERROR(--LEFT($Q202:$ACR202,LEN($Q202:$ACR202)-1),0)))</f>
        <v>0</v>
      </c>
      <c r="ACY202" s="160">
        <f t="array" ref="ACY202">SUM(IF(RIGHT($Q202:$ACR202)=ACY$11,IFERROR(--LEFT($Q202:$ACR202,LEN($Q202:$ACR202)-1),0)))</f>
        <v>0</v>
      </c>
      <c r="ACZ202" s="160">
        <f t="array" ref="ACZ202">SUM(IF(RIGHT($Q202:$ACR202)=ACZ$11,IFERROR(--LEFT($Q202:$ACR202,LEN($Q202:$ACR202)-1),0)))</f>
        <v>0</v>
      </c>
      <c r="ADA202" s="158">
        <f t="shared" si="2287"/>
        <v>0</v>
      </c>
      <c r="ADB202" s="158">
        <f t="shared" si="2288"/>
        <v>0</v>
      </c>
      <c r="ADC202" s="158">
        <f t="shared" si="2289"/>
        <v>0</v>
      </c>
      <c r="ADD202" s="158">
        <f t="shared" si="2290"/>
        <v>0</v>
      </c>
      <c r="ADE202" s="158">
        <f t="shared" si="2291"/>
        <v>0</v>
      </c>
      <c r="ADF202" s="158">
        <f t="shared" si="2292"/>
        <v>0</v>
      </c>
      <c r="ADG202" s="158">
        <f t="shared" si="2293"/>
        <v>0</v>
      </c>
      <c r="ADH202" s="158">
        <f t="shared" si="2294"/>
        <v>0</v>
      </c>
      <c r="ADI202" s="160">
        <f t="array" ref="ADI202">SUM(IF(RIGHT($Q202:$ACR202)=ADI$11,IFERROR(--LEFT($Q202:$ACR202,LEN($Q202:$ACR202)-1),0)))</f>
        <v>0</v>
      </c>
      <c r="ADJ202" s="152">
        <f t="shared" si="2295"/>
        <v>0</v>
      </c>
      <c r="AEC202" s="143"/>
      <c r="AEO202" s="108"/>
      <c r="AEP202" s="108"/>
      <c r="AEQ202" s="108"/>
      <c r="AER202" s="108"/>
      <c r="AES202" s="108"/>
      <c r="AET202" s="108"/>
      <c r="AEU202" s="108"/>
      <c r="AEV202" s="108"/>
      <c r="AEW202" s="143"/>
      <c r="AFI202" s="108"/>
      <c r="AFJ202" s="108"/>
      <c r="AFK202" s="108"/>
      <c r="AFL202" s="108"/>
      <c r="AFM202" s="108"/>
      <c r="AFN202" s="108"/>
      <c r="AFO202" s="108"/>
      <c r="AFP202" s="108"/>
      <c r="AFQ202" s="143"/>
      <c r="AGC202" s="108"/>
      <c r="AGD202" s="108"/>
      <c r="AGE202" s="108"/>
      <c r="AGF202" s="108"/>
      <c r="AGG202" s="108"/>
      <c r="AGH202" s="108"/>
      <c r="AGI202" s="108"/>
      <c r="AGJ202" s="108"/>
      <c r="AGK202" s="143"/>
      <c r="AGW202" s="108"/>
      <c r="AGX202" s="108"/>
      <c r="AGY202" s="108"/>
      <c r="AGZ202" s="108"/>
      <c r="AHA202" s="108"/>
      <c r="AHB202" s="108"/>
      <c r="AHC202" s="108"/>
      <c r="AHD202" s="108"/>
      <c r="AHE202" s="143"/>
      <c r="AHQ202" s="108"/>
      <c r="AHR202" s="108"/>
      <c r="AHS202" s="108"/>
      <c r="AHT202" s="108"/>
      <c r="AHU202" s="108"/>
      <c r="AHV202" s="108"/>
      <c r="AHW202" s="108"/>
      <c r="AHX202" s="108"/>
      <c r="AHY202" s="143"/>
      <c r="AIK202" s="108"/>
      <c r="AIL202" s="108"/>
      <c r="AIM202" s="108"/>
      <c r="AIN202" s="108"/>
      <c r="AIO202" s="108"/>
      <c r="AIP202" s="108"/>
      <c r="AIQ202" s="108"/>
      <c r="AIR202" s="108"/>
      <c r="AIS202" s="143"/>
      <c r="AJE202" s="108"/>
      <c r="AJF202" s="108"/>
      <c r="AJG202" s="108"/>
      <c r="AJH202" s="108"/>
      <c r="AJI202" s="108"/>
      <c r="AJJ202" s="108"/>
      <c r="AJK202" s="108"/>
      <c r="AJL202" s="108"/>
      <c r="AJM202" s="143"/>
      <c r="AJY202" s="108"/>
      <c r="AJZ202" s="108"/>
      <c r="AKA202" s="108"/>
      <c r="AKB202" s="108"/>
      <c r="AKC202" s="108"/>
      <c r="AKD202" s="108"/>
      <c r="AKE202" s="108"/>
      <c r="AKF202" s="108"/>
      <c r="AKG202" s="143"/>
      <c r="AKS202" s="108"/>
      <c r="AKT202" s="108"/>
      <c r="AKU202" s="108"/>
      <c r="AKV202" s="108"/>
      <c r="AKW202" s="108"/>
      <c r="AKX202" s="108"/>
      <c r="AKY202" s="108"/>
      <c r="AKZ202" s="108"/>
      <c r="ALA202" s="143"/>
      <c r="ALM202" s="108"/>
      <c r="ALN202" s="108"/>
      <c r="ALO202" s="108"/>
      <c r="ALP202" s="108"/>
      <c r="ALQ202" s="108"/>
      <c r="ALR202" s="108"/>
      <c r="ALS202" s="108"/>
      <c r="ALT202" s="108"/>
      <c r="ALU202" s="143"/>
      <c r="AMG202" s="108"/>
      <c r="AMH202" s="108"/>
      <c r="AMI202" s="108"/>
      <c r="AMJ202" s="108"/>
      <c r="AMK202" s="108"/>
      <c r="AML202" s="108"/>
      <c r="AMM202" s="108"/>
      <c r="AMN202" s="108"/>
    </row>
    <row r="203" spans="2:1028" x14ac:dyDescent="0.25">
      <c r="B203" s="24">
        <v>192</v>
      </c>
      <c r="C203" s="24"/>
      <c r="D203" s="25"/>
      <c r="E203" s="25"/>
      <c r="F203" s="24"/>
      <c r="G203" s="153"/>
      <c r="H203" s="154"/>
      <c r="I203" s="23"/>
      <c r="J203" s="23"/>
      <c r="K203" s="23"/>
      <c r="L203" s="23"/>
      <c r="M203" s="23"/>
      <c r="N203" s="23"/>
      <c r="O203" s="23"/>
      <c r="P203" s="155"/>
      <c r="Q203" s="156"/>
      <c r="R203" s="157"/>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c r="BS203" s="158"/>
      <c r="BT203" s="158"/>
      <c r="BU203" s="158"/>
      <c r="BV203" s="158"/>
      <c r="BW203" s="158"/>
      <c r="BX203" s="158"/>
      <c r="BY203" s="158"/>
      <c r="BZ203" s="158"/>
      <c r="CA203" s="158"/>
      <c r="CB203" s="158"/>
      <c r="CC203" s="158"/>
      <c r="CD203" s="158"/>
      <c r="CE203" s="158"/>
      <c r="CF203" s="158"/>
      <c r="CG203" s="158"/>
      <c r="CH203" s="158"/>
      <c r="CI203" s="158"/>
      <c r="CJ203" s="158"/>
      <c r="CK203" s="158"/>
      <c r="CL203" s="158"/>
      <c r="CM203" s="158"/>
      <c r="CN203" s="158"/>
      <c r="CO203" s="158"/>
      <c r="CP203" s="158"/>
      <c r="CQ203" s="158"/>
      <c r="CR203" s="158"/>
      <c r="CS203" s="158"/>
      <c r="CT203" s="158"/>
      <c r="CU203" s="158"/>
      <c r="CV203" s="158"/>
      <c r="CW203" s="158"/>
      <c r="CX203" s="158"/>
      <c r="CY203" s="158"/>
      <c r="CZ203" s="158"/>
      <c r="DA203" s="158"/>
      <c r="DB203" s="158"/>
      <c r="DC203" s="158"/>
      <c r="DD203" s="158"/>
      <c r="DE203" s="158"/>
      <c r="DF203" s="158"/>
      <c r="DG203" s="158"/>
      <c r="DH203" s="158"/>
      <c r="DI203" s="158"/>
      <c r="DJ203" s="158"/>
      <c r="DK203" s="158"/>
      <c r="DL203" s="158"/>
      <c r="DM203" s="158"/>
      <c r="DN203" s="158"/>
      <c r="DO203" s="158"/>
      <c r="DP203" s="158"/>
      <c r="DQ203" s="158"/>
      <c r="DR203" s="158"/>
      <c r="DS203" s="158"/>
      <c r="DT203" s="158"/>
      <c r="DU203" s="158"/>
      <c r="DV203" s="158"/>
      <c r="DW203" s="158"/>
      <c r="DX203" s="158"/>
      <c r="DY203" s="158"/>
      <c r="DZ203" s="158"/>
      <c r="EA203" s="158"/>
      <c r="EB203" s="158"/>
      <c r="EC203" s="158"/>
      <c r="ED203" s="158"/>
      <c r="EE203" s="158"/>
      <c r="EF203" s="158"/>
      <c r="EG203" s="158"/>
      <c r="EH203" s="158"/>
      <c r="EI203" s="158"/>
      <c r="EJ203" s="158"/>
      <c r="EK203" s="158"/>
      <c r="EL203" s="158"/>
      <c r="EM203" s="158"/>
      <c r="EN203" s="158"/>
      <c r="EO203" s="158"/>
      <c r="EP203" s="158"/>
      <c r="EQ203" s="158"/>
      <c r="ER203" s="158"/>
      <c r="ES203" s="158"/>
      <c r="ET203" s="158"/>
      <c r="EU203" s="158"/>
      <c r="EV203" s="158"/>
      <c r="EW203" s="158"/>
      <c r="EX203" s="158"/>
      <c r="EY203" s="158"/>
      <c r="EZ203" s="158"/>
      <c r="FA203" s="158"/>
      <c r="FB203" s="158"/>
      <c r="FC203" s="158"/>
      <c r="FD203" s="158"/>
      <c r="FE203" s="158"/>
      <c r="FF203" s="158"/>
      <c r="FG203" s="158"/>
      <c r="FH203" s="158"/>
      <c r="FI203" s="158"/>
      <c r="FJ203" s="158"/>
      <c r="FK203" s="158"/>
      <c r="FL203" s="158"/>
      <c r="FM203" s="158"/>
      <c r="FN203" s="158"/>
      <c r="FO203" s="158"/>
      <c r="FP203" s="158"/>
      <c r="FQ203" s="158"/>
      <c r="FR203" s="158"/>
      <c r="FS203" s="158"/>
      <c r="FT203" s="158"/>
      <c r="FU203" s="158"/>
      <c r="FV203" s="158"/>
      <c r="FW203" s="158"/>
      <c r="FX203" s="158"/>
      <c r="FY203" s="158"/>
      <c r="FZ203" s="158"/>
      <c r="GA203" s="158"/>
      <c r="GB203" s="158"/>
      <c r="GC203" s="158"/>
      <c r="GD203" s="158"/>
      <c r="GE203" s="158"/>
      <c r="GF203" s="158"/>
      <c r="GG203" s="158"/>
      <c r="GH203" s="158"/>
      <c r="GI203" s="158"/>
      <c r="GJ203" s="158"/>
      <c r="GK203" s="158"/>
      <c r="GL203" s="158"/>
      <c r="GM203" s="158"/>
      <c r="GN203" s="158"/>
      <c r="GO203" s="158"/>
      <c r="GP203" s="158"/>
      <c r="GQ203" s="158"/>
      <c r="GR203" s="158"/>
      <c r="GS203" s="158"/>
      <c r="GT203" s="158"/>
      <c r="GU203" s="158"/>
      <c r="GV203" s="158"/>
      <c r="GW203" s="158"/>
      <c r="GX203" s="158"/>
      <c r="GY203" s="158"/>
      <c r="GZ203" s="158"/>
      <c r="HA203" s="158"/>
      <c r="HB203" s="158"/>
      <c r="HC203" s="158"/>
      <c r="HD203" s="158"/>
      <c r="HE203" s="158"/>
      <c r="HF203" s="158"/>
      <c r="HG203" s="158"/>
      <c r="HH203" s="158"/>
      <c r="HI203" s="158"/>
      <c r="HJ203" s="158"/>
      <c r="HK203" s="158"/>
      <c r="HL203" s="158"/>
      <c r="HM203" s="158"/>
      <c r="HN203" s="158"/>
      <c r="HO203" s="158"/>
      <c r="HP203" s="158"/>
      <c r="HQ203" s="158"/>
      <c r="HR203" s="158"/>
      <c r="HS203" s="158"/>
      <c r="HT203" s="158"/>
      <c r="HU203" s="158"/>
      <c r="HV203" s="158"/>
      <c r="HW203" s="158"/>
      <c r="HX203" s="158"/>
      <c r="HY203" s="158"/>
      <c r="HZ203" s="158"/>
      <c r="IA203" s="158"/>
      <c r="IB203" s="158"/>
      <c r="IC203" s="158"/>
      <c r="ID203" s="158"/>
      <c r="IE203" s="158"/>
      <c r="IF203" s="158"/>
      <c r="IG203" s="158"/>
      <c r="IH203" s="158"/>
      <c r="II203" s="158"/>
      <c r="IJ203" s="158"/>
      <c r="IK203" s="158"/>
      <c r="IL203" s="158"/>
      <c r="IM203" s="158"/>
      <c r="IN203" s="158"/>
      <c r="IO203" s="158"/>
      <c r="IP203" s="158"/>
      <c r="IQ203" s="158"/>
      <c r="IR203" s="158"/>
      <c r="IS203" s="158"/>
      <c r="IT203" s="158"/>
      <c r="IU203" s="158"/>
      <c r="IV203" s="158"/>
      <c r="IW203" s="158"/>
      <c r="IX203" s="158"/>
      <c r="IY203" s="158"/>
      <c r="IZ203" s="158"/>
      <c r="JA203" s="158"/>
      <c r="JB203" s="158"/>
      <c r="JC203" s="158"/>
      <c r="JD203" s="158"/>
      <c r="JE203" s="158"/>
      <c r="JF203" s="158"/>
      <c r="JG203" s="158"/>
      <c r="JH203" s="158"/>
      <c r="JI203" s="158"/>
      <c r="JJ203" s="158"/>
      <c r="JK203" s="158"/>
      <c r="JL203" s="158"/>
      <c r="JM203" s="158"/>
      <c r="JN203" s="158"/>
      <c r="JO203" s="158"/>
      <c r="JP203" s="158"/>
      <c r="JQ203" s="158"/>
      <c r="JR203" s="158"/>
      <c r="JS203" s="158"/>
      <c r="JT203" s="158"/>
      <c r="JU203" s="158"/>
      <c r="JV203" s="158"/>
      <c r="JW203" s="158"/>
      <c r="JX203" s="158"/>
      <c r="JY203" s="158"/>
      <c r="JZ203" s="158"/>
      <c r="KA203" s="158"/>
      <c r="KB203" s="158"/>
      <c r="KC203" s="158"/>
      <c r="KD203" s="158"/>
      <c r="KE203" s="158"/>
      <c r="KF203" s="158"/>
      <c r="KG203" s="158"/>
      <c r="KH203" s="158"/>
      <c r="KI203" s="158"/>
      <c r="KJ203" s="158"/>
      <c r="KK203" s="158"/>
      <c r="KL203" s="158"/>
      <c r="KM203" s="158"/>
      <c r="KN203" s="158"/>
      <c r="KO203" s="158"/>
      <c r="KP203" s="158"/>
      <c r="KQ203" s="158"/>
      <c r="KR203" s="158"/>
      <c r="KS203" s="158"/>
      <c r="KT203" s="158"/>
      <c r="KU203" s="158"/>
      <c r="KV203" s="158"/>
      <c r="KW203" s="158"/>
      <c r="KX203" s="158"/>
      <c r="KY203" s="158"/>
      <c r="KZ203" s="158"/>
      <c r="LA203" s="158"/>
      <c r="LB203" s="158"/>
      <c r="LC203" s="158"/>
      <c r="LD203" s="158"/>
      <c r="LE203" s="158"/>
      <c r="LF203" s="158"/>
      <c r="LG203" s="158"/>
      <c r="LH203" s="158"/>
      <c r="LI203" s="158"/>
      <c r="LJ203" s="158"/>
      <c r="LK203" s="158"/>
      <c r="LL203" s="158"/>
      <c r="LM203" s="158"/>
      <c r="LN203" s="158"/>
      <c r="LO203" s="158"/>
      <c r="LP203" s="158"/>
      <c r="LQ203" s="158"/>
      <c r="LR203" s="158"/>
      <c r="LS203" s="158"/>
      <c r="LT203" s="158"/>
      <c r="LU203" s="158"/>
      <c r="LV203" s="158"/>
      <c r="LW203" s="158"/>
      <c r="LX203" s="158"/>
      <c r="LY203" s="158"/>
      <c r="LZ203" s="158"/>
      <c r="MA203" s="158"/>
      <c r="MB203" s="158"/>
      <c r="MC203" s="158"/>
      <c r="MD203" s="158"/>
      <c r="ME203" s="158"/>
      <c r="MF203" s="158"/>
      <c r="MG203" s="158"/>
      <c r="MH203" s="158"/>
      <c r="MI203" s="158"/>
      <c r="MJ203" s="158"/>
      <c r="MK203" s="158"/>
      <c r="ML203" s="158"/>
      <c r="MM203" s="158"/>
      <c r="MN203" s="158"/>
      <c r="MO203" s="158"/>
      <c r="MP203" s="158"/>
      <c r="MQ203" s="158"/>
      <c r="MR203" s="158"/>
      <c r="MS203" s="158"/>
      <c r="MT203" s="158"/>
      <c r="MU203" s="158"/>
      <c r="MV203" s="158"/>
      <c r="MW203" s="158"/>
      <c r="MX203" s="158"/>
      <c r="MY203" s="158"/>
      <c r="MZ203" s="158"/>
      <c r="NA203" s="158"/>
      <c r="NB203" s="158"/>
      <c r="NC203" s="158"/>
      <c r="ND203" s="158"/>
      <c r="NE203" s="158"/>
      <c r="NF203" s="158"/>
      <c r="NG203" s="158"/>
      <c r="NH203" s="158"/>
      <c r="NI203" s="158"/>
      <c r="NJ203" s="158"/>
      <c r="NK203" s="158"/>
      <c r="NL203" s="158"/>
      <c r="NM203" s="158"/>
      <c r="NN203" s="158"/>
      <c r="NO203" s="158"/>
      <c r="NP203" s="158"/>
      <c r="NQ203" s="158"/>
      <c r="NR203" s="158"/>
      <c r="NS203" s="158"/>
      <c r="NT203" s="158"/>
      <c r="NU203" s="158"/>
      <c r="NV203" s="158"/>
      <c r="NW203" s="158"/>
      <c r="NX203" s="158"/>
      <c r="NY203" s="158"/>
      <c r="NZ203" s="158"/>
      <c r="OA203" s="158"/>
      <c r="OB203" s="158"/>
      <c r="OC203" s="158"/>
      <c r="OD203" s="158"/>
      <c r="OE203" s="158"/>
      <c r="OF203" s="158"/>
      <c r="OG203" s="158"/>
      <c r="OH203" s="158"/>
      <c r="OI203" s="158"/>
      <c r="OJ203" s="158"/>
      <c r="OK203" s="158"/>
      <c r="OL203" s="158"/>
      <c r="OM203" s="158"/>
      <c r="ON203" s="158"/>
      <c r="OO203" s="158"/>
      <c r="OP203" s="158"/>
      <c r="OQ203" s="158"/>
      <c r="OR203" s="158"/>
      <c r="OS203" s="158"/>
      <c r="OT203" s="158"/>
      <c r="OU203" s="158"/>
      <c r="OV203" s="158"/>
      <c r="OW203" s="158"/>
      <c r="OX203" s="158"/>
      <c r="OY203" s="158"/>
      <c r="OZ203" s="158"/>
      <c r="PA203" s="158"/>
      <c r="PB203" s="158"/>
      <c r="PC203" s="158"/>
      <c r="PD203" s="158"/>
      <c r="PE203" s="158"/>
      <c r="PF203" s="158"/>
      <c r="PG203" s="158"/>
      <c r="PH203" s="158"/>
      <c r="PI203" s="158"/>
      <c r="PJ203" s="158"/>
      <c r="PK203" s="158"/>
      <c r="PL203" s="158"/>
      <c r="PM203" s="158"/>
      <c r="PN203" s="158"/>
      <c r="PO203" s="158"/>
      <c r="PP203" s="158"/>
      <c r="PQ203" s="158"/>
      <c r="PR203" s="158"/>
      <c r="PS203" s="158"/>
      <c r="PT203" s="158"/>
      <c r="PU203" s="158"/>
      <c r="PV203" s="158"/>
      <c r="PW203" s="158"/>
      <c r="PX203" s="158"/>
      <c r="PY203" s="158"/>
      <c r="PZ203" s="158"/>
      <c r="QA203" s="158"/>
      <c r="QB203" s="158"/>
      <c r="QC203" s="158"/>
      <c r="QD203" s="158"/>
      <c r="QE203" s="158"/>
      <c r="QF203" s="158"/>
      <c r="QG203" s="158"/>
      <c r="QH203" s="158"/>
      <c r="QI203" s="158"/>
      <c r="QJ203" s="158"/>
      <c r="QK203" s="158"/>
      <c r="QL203" s="158"/>
      <c r="QM203" s="158"/>
      <c r="QN203" s="158"/>
      <c r="QO203" s="158"/>
      <c r="QP203" s="158"/>
      <c r="QQ203" s="158"/>
      <c r="QR203" s="158"/>
      <c r="QS203" s="158"/>
      <c r="QT203" s="158"/>
      <c r="QU203" s="158"/>
      <c r="QV203" s="158"/>
      <c r="QW203" s="158"/>
      <c r="QX203" s="158"/>
      <c r="QY203" s="158"/>
      <c r="QZ203" s="158"/>
      <c r="RA203" s="158"/>
      <c r="RB203" s="158"/>
      <c r="RC203" s="158"/>
      <c r="RD203" s="158"/>
      <c r="RE203" s="158"/>
      <c r="RF203" s="158"/>
      <c r="RG203" s="158"/>
      <c r="RH203" s="158"/>
      <c r="RI203" s="158"/>
      <c r="RJ203" s="158"/>
      <c r="RK203" s="158"/>
      <c r="RL203" s="158"/>
      <c r="RM203" s="158"/>
      <c r="RN203" s="158"/>
      <c r="RO203" s="158"/>
      <c r="RP203" s="158"/>
      <c r="RQ203" s="158"/>
      <c r="RR203" s="158"/>
      <c r="RS203" s="158"/>
      <c r="RT203" s="158"/>
      <c r="RU203" s="158"/>
      <c r="RV203" s="158"/>
      <c r="RW203" s="158"/>
      <c r="RX203" s="158"/>
      <c r="RY203" s="158"/>
      <c r="RZ203" s="158"/>
      <c r="SA203" s="158"/>
      <c r="SB203" s="158"/>
      <c r="SC203" s="158"/>
      <c r="SD203" s="158"/>
      <c r="SE203" s="158"/>
      <c r="SF203" s="158"/>
      <c r="SG203" s="158"/>
      <c r="SH203" s="158"/>
      <c r="SI203" s="158"/>
      <c r="SJ203" s="158"/>
      <c r="SK203" s="158"/>
      <c r="SL203" s="158"/>
      <c r="SM203" s="158"/>
      <c r="SN203" s="158"/>
      <c r="SO203" s="158"/>
      <c r="SP203" s="158"/>
      <c r="SQ203" s="158"/>
      <c r="SR203" s="158"/>
      <c r="SS203" s="158"/>
      <c r="ST203" s="158"/>
      <c r="SU203" s="158"/>
      <c r="SV203" s="158"/>
      <c r="SW203" s="158"/>
      <c r="SX203" s="158"/>
      <c r="SY203" s="158"/>
      <c r="SZ203" s="158"/>
      <c r="TA203" s="158"/>
      <c r="TB203" s="158"/>
      <c r="TC203" s="158"/>
      <c r="TD203" s="158"/>
      <c r="TE203" s="158"/>
      <c r="TF203" s="158"/>
      <c r="TG203" s="158"/>
      <c r="TH203" s="158"/>
      <c r="TI203" s="158"/>
      <c r="TJ203" s="158"/>
      <c r="TK203" s="158"/>
      <c r="TL203" s="158"/>
      <c r="TM203" s="158"/>
      <c r="TN203" s="158"/>
      <c r="TO203" s="158"/>
      <c r="TP203" s="158"/>
      <c r="TQ203" s="158"/>
      <c r="TR203" s="158"/>
      <c r="TS203" s="158"/>
      <c r="TT203" s="158"/>
      <c r="TU203" s="158"/>
      <c r="TV203" s="158"/>
      <c r="TW203" s="158"/>
      <c r="TX203" s="158"/>
      <c r="TY203" s="158"/>
      <c r="TZ203" s="158"/>
      <c r="UA203" s="158"/>
      <c r="UB203" s="158"/>
      <c r="UC203" s="158"/>
      <c r="UD203" s="158"/>
      <c r="UE203" s="158"/>
      <c r="UF203" s="158"/>
      <c r="UG203" s="158"/>
      <c r="UH203" s="158"/>
      <c r="UI203" s="158"/>
      <c r="UJ203" s="158"/>
      <c r="UK203" s="158"/>
      <c r="UL203" s="158"/>
      <c r="UM203" s="158"/>
      <c r="UN203" s="158"/>
      <c r="UO203" s="158"/>
      <c r="UP203" s="158"/>
      <c r="UQ203" s="158"/>
      <c r="UR203" s="158"/>
      <c r="US203" s="158"/>
      <c r="UT203" s="158"/>
      <c r="UU203" s="158"/>
      <c r="UV203" s="158"/>
      <c r="UW203" s="158"/>
      <c r="UX203" s="158"/>
      <c r="UY203" s="158"/>
      <c r="UZ203" s="158"/>
      <c r="VA203" s="158"/>
      <c r="VB203" s="158"/>
      <c r="VC203" s="158"/>
      <c r="VD203" s="158"/>
      <c r="VE203" s="158"/>
      <c r="VF203" s="158"/>
      <c r="VG203" s="158"/>
      <c r="VH203" s="158"/>
      <c r="VI203" s="158"/>
      <c r="VJ203" s="158"/>
      <c r="VK203" s="158"/>
      <c r="VL203" s="158"/>
      <c r="VM203" s="158"/>
      <c r="VN203" s="158"/>
      <c r="VO203" s="158"/>
      <c r="VP203" s="158"/>
      <c r="VQ203" s="158"/>
      <c r="VR203" s="158"/>
      <c r="VS203" s="158"/>
      <c r="VT203" s="158"/>
      <c r="VU203" s="158"/>
      <c r="VV203" s="158"/>
      <c r="VW203" s="158"/>
      <c r="VX203" s="158"/>
      <c r="VY203" s="158"/>
      <c r="VZ203" s="158"/>
      <c r="WA203" s="158"/>
      <c r="WB203" s="158"/>
      <c r="WC203" s="158"/>
      <c r="WD203" s="158"/>
      <c r="WE203" s="158"/>
      <c r="WF203" s="158"/>
      <c r="WG203" s="158"/>
      <c r="WH203" s="158"/>
      <c r="WI203" s="158"/>
      <c r="WJ203" s="158"/>
      <c r="WK203" s="158"/>
      <c r="WL203" s="158"/>
      <c r="WM203" s="158"/>
      <c r="WN203" s="158"/>
      <c r="WO203" s="158"/>
      <c r="WP203" s="158"/>
      <c r="WQ203" s="158"/>
      <c r="WR203" s="158"/>
      <c r="WS203" s="158"/>
      <c r="WT203" s="158"/>
      <c r="WU203" s="158"/>
      <c r="WV203" s="158"/>
      <c r="WW203" s="158"/>
      <c r="WX203" s="158"/>
      <c r="WY203" s="158"/>
      <c r="WZ203" s="158"/>
      <c r="XA203" s="158"/>
      <c r="XB203" s="158"/>
      <c r="XC203" s="158"/>
      <c r="XD203" s="158"/>
      <c r="XE203" s="158"/>
      <c r="XF203" s="158"/>
      <c r="XG203" s="158"/>
      <c r="XH203" s="158"/>
      <c r="XI203" s="158"/>
      <c r="XJ203" s="158"/>
      <c r="XK203" s="158"/>
      <c r="XL203" s="158"/>
      <c r="XM203" s="158"/>
      <c r="XN203" s="158"/>
      <c r="XO203" s="158"/>
      <c r="XP203" s="158"/>
      <c r="XQ203" s="158"/>
      <c r="XR203" s="158"/>
      <c r="XS203" s="158"/>
      <c r="XT203" s="158"/>
      <c r="XU203" s="158"/>
      <c r="XV203" s="158"/>
      <c r="XW203" s="158"/>
      <c r="XX203" s="158"/>
      <c r="XY203" s="158"/>
      <c r="XZ203" s="158"/>
      <c r="YA203" s="158"/>
      <c r="YB203" s="158"/>
      <c r="YC203" s="158"/>
      <c r="YD203" s="158"/>
      <c r="YE203" s="158"/>
      <c r="YF203" s="158"/>
      <c r="YG203" s="158"/>
      <c r="YH203" s="158"/>
      <c r="YI203" s="158"/>
      <c r="YJ203" s="158"/>
      <c r="YK203" s="158"/>
      <c r="YL203" s="158"/>
      <c r="YM203" s="158"/>
      <c r="YN203" s="158"/>
      <c r="YO203" s="158"/>
      <c r="YP203" s="158"/>
      <c r="YQ203" s="158"/>
      <c r="YR203" s="158"/>
      <c r="YS203" s="158"/>
      <c r="YT203" s="158"/>
      <c r="YU203" s="158"/>
      <c r="YV203" s="158"/>
      <c r="YW203" s="158"/>
      <c r="YX203" s="158"/>
      <c r="YY203" s="158"/>
      <c r="YZ203" s="158"/>
      <c r="ZA203" s="158"/>
      <c r="ZB203" s="158"/>
      <c r="ZC203" s="158"/>
      <c r="ZD203" s="158"/>
      <c r="ZE203" s="158"/>
      <c r="ZF203" s="158"/>
      <c r="ZG203" s="158"/>
      <c r="ZH203" s="158"/>
      <c r="ZI203" s="158"/>
      <c r="ZJ203" s="158"/>
      <c r="ZK203" s="158"/>
      <c r="ZL203" s="158"/>
      <c r="ZM203" s="158"/>
      <c r="ZN203" s="158"/>
      <c r="ZO203" s="158"/>
      <c r="ZP203" s="158"/>
      <c r="ZQ203" s="158"/>
      <c r="ZR203" s="158"/>
      <c r="ZS203" s="158"/>
      <c r="ZT203" s="158"/>
      <c r="ZU203" s="158"/>
      <c r="ZV203" s="158"/>
      <c r="ZW203" s="158"/>
      <c r="ZX203" s="158"/>
      <c r="ZY203" s="158"/>
      <c r="ZZ203" s="158"/>
      <c r="AAA203" s="158"/>
      <c r="AAB203" s="158"/>
      <c r="AAC203" s="158"/>
      <c r="AAD203" s="158"/>
      <c r="AAE203" s="158"/>
      <c r="AAF203" s="158"/>
      <c r="AAG203" s="158"/>
      <c r="AAH203" s="158"/>
      <c r="AAI203" s="158"/>
      <c r="AAJ203" s="158"/>
      <c r="AAK203" s="158"/>
      <c r="AAL203" s="158"/>
      <c r="AAM203" s="158"/>
      <c r="AAN203" s="158"/>
      <c r="AAO203" s="158"/>
      <c r="AAP203" s="158"/>
      <c r="AAQ203" s="158"/>
      <c r="AAR203" s="158"/>
      <c r="AAS203" s="158"/>
      <c r="AAT203" s="158"/>
      <c r="AAU203" s="158"/>
      <c r="AAV203" s="158"/>
      <c r="AAW203" s="158"/>
      <c r="AAX203" s="158"/>
      <c r="AAY203" s="158"/>
      <c r="AAZ203" s="158"/>
      <c r="ABA203" s="158"/>
      <c r="ABB203" s="158"/>
      <c r="ABC203" s="158"/>
      <c r="ABD203" s="158"/>
      <c r="ABE203" s="158"/>
      <c r="ABF203" s="158"/>
      <c r="ABG203" s="158"/>
      <c r="ABH203" s="158"/>
      <c r="ABI203" s="158"/>
      <c r="ABJ203" s="158"/>
      <c r="ABK203" s="158"/>
      <c r="ABL203" s="158"/>
      <c r="ABM203" s="158"/>
      <c r="ABN203" s="158"/>
      <c r="ABO203" s="158"/>
      <c r="ABP203" s="158"/>
      <c r="ABQ203" s="158"/>
      <c r="ABR203" s="158"/>
      <c r="ABS203" s="158"/>
      <c r="ABT203" s="158"/>
      <c r="ABU203" s="158"/>
      <c r="ABV203" s="158"/>
      <c r="ABW203" s="158"/>
      <c r="ABX203" s="158"/>
      <c r="ABY203" s="158"/>
      <c r="ABZ203" s="158"/>
      <c r="ACA203" s="158"/>
      <c r="ACB203" s="158"/>
      <c r="ACC203" s="158"/>
      <c r="ACD203" s="158"/>
      <c r="ACE203" s="158"/>
      <c r="ACF203" s="158"/>
      <c r="ACG203" s="158"/>
      <c r="ACH203" s="158"/>
      <c r="ACI203" s="158"/>
      <c r="ACJ203" s="158"/>
      <c r="ACK203" s="158"/>
      <c r="ACL203" s="158"/>
      <c r="ACM203" s="158"/>
      <c r="ACN203" s="158"/>
      <c r="ACO203" s="158"/>
      <c r="ACP203" s="158"/>
      <c r="ACQ203" s="158"/>
      <c r="ACR203" s="159"/>
      <c r="ACS203" s="160">
        <f t="array" ref="ACS203">SUM(IF(RIGHT($Q203:$ACR203)=ACS$11,IFERROR(--LEFT($Q203:$ACR203,LEN($Q203:$ACR203)-1),0)))</f>
        <v>0</v>
      </c>
      <c r="ACT203" s="160">
        <f t="array" ref="ACT203">SUM(IF(RIGHT($Q203:$ACR203)=ACT$11,IFERROR(--LEFT($Q203:$ACR203,LEN($Q203:$ACR203)-1),0)))</f>
        <v>0</v>
      </c>
      <c r="ACU203" s="160">
        <f t="array" ref="ACU203">SUM(IF(RIGHT($Q203:$ACR203)=ACU$11,IFERROR(--LEFT($Q203:$ACR203,LEN($Q203:$ACR203)-1),0)))</f>
        <v>0</v>
      </c>
      <c r="ACV203" s="160">
        <f t="array" ref="ACV203">SUM(IF(RIGHT($Q203:$ACR203)=ACV$11,IFERROR(--LEFT($Q203:$ACR203,LEN($Q203:$ACR203)-1),0)))</f>
        <v>0</v>
      </c>
      <c r="ACW203" s="160">
        <f t="array" ref="ACW203">SUM(IF(RIGHT($Q203:$ACR203)=ACW$11,IFERROR(--LEFT($Q203:$ACR203,LEN($Q203:$ACR203)-1),0)))</f>
        <v>0</v>
      </c>
      <c r="ACX203" s="160">
        <f t="array" ref="ACX203">SUM(IF(RIGHT($Q203:$ACR203)=ACX$11,IFERROR(--LEFT($Q203:$ACR203,LEN($Q203:$ACR203)-1),0)))</f>
        <v>0</v>
      </c>
      <c r="ACY203" s="160">
        <f t="array" ref="ACY203">SUM(IF(RIGHT($Q203:$ACR203)=ACY$11,IFERROR(--LEFT($Q203:$ACR203,LEN($Q203:$ACR203)-1),0)))</f>
        <v>0</v>
      </c>
      <c r="ACZ203" s="160">
        <f t="array" ref="ACZ203">SUM(IF(RIGHT($Q203:$ACR203)=ACZ$11,IFERROR(--LEFT($Q203:$ACR203,LEN($Q203:$ACR203)-1),0)))</f>
        <v>0</v>
      </c>
      <c r="ADA203" s="158">
        <f t="shared" si="2287"/>
        <v>0</v>
      </c>
      <c r="ADB203" s="158">
        <f t="shared" si="2288"/>
        <v>0</v>
      </c>
      <c r="ADC203" s="158">
        <f t="shared" si="2289"/>
        <v>0</v>
      </c>
      <c r="ADD203" s="158">
        <f t="shared" si="2290"/>
        <v>0</v>
      </c>
      <c r="ADE203" s="158">
        <f t="shared" si="2291"/>
        <v>0</v>
      </c>
      <c r="ADF203" s="158">
        <f t="shared" si="2292"/>
        <v>0</v>
      </c>
      <c r="ADG203" s="158">
        <f t="shared" si="2293"/>
        <v>0</v>
      </c>
      <c r="ADH203" s="158">
        <f t="shared" si="2294"/>
        <v>0</v>
      </c>
      <c r="ADI203" s="160">
        <f t="array" ref="ADI203">SUM(IF(RIGHT($Q203:$ACR203)=ADI$11,IFERROR(--LEFT($Q203:$ACR203,LEN($Q203:$ACR203)-1),0)))</f>
        <v>0</v>
      </c>
      <c r="ADJ203" s="152">
        <f t="shared" si="2295"/>
        <v>0</v>
      </c>
      <c r="AEC203" s="143"/>
      <c r="AEO203" s="108"/>
      <c r="AEP203" s="108"/>
      <c r="AEQ203" s="108"/>
      <c r="AER203" s="108"/>
      <c r="AES203" s="108"/>
      <c r="AET203" s="108"/>
      <c r="AEU203" s="108"/>
      <c r="AEV203" s="108"/>
      <c r="AEW203" s="143"/>
      <c r="AFI203" s="108"/>
      <c r="AFJ203" s="108"/>
      <c r="AFK203" s="108"/>
      <c r="AFL203" s="108"/>
      <c r="AFM203" s="108"/>
      <c r="AFN203" s="108"/>
      <c r="AFO203" s="108"/>
      <c r="AFP203" s="108"/>
      <c r="AFQ203" s="143"/>
      <c r="AGC203" s="108"/>
      <c r="AGD203" s="108"/>
      <c r="AGE203" s="108"/>
      <c r="AGF203" s="108"/>
      <c r="AGG203" s="108"/>
      <c r="AGH203" s="108"/>
      <c r="AGI203" s="108"/>
      <c r="AGJ203" s="108"/>
      <c r="AGK203" s="143"/>
      <c r="AGW203" s="108"/>
      <c r="AGX203" s="108"/>
      <c r="AGY203" s="108"/>
      <c r="AGZ203" s="108"/>
      <c r="AHA203" s="108"/>
      <c r="AHB203" s="108"/>
      <c r="AHC203" s="108"/>
      <c r="AHD203" s="108"/>
      <c r="AHE203" s="143"/>
      <c r="AHQ203" s="108"/>
      <c r="AHR203" s="108"/>
      <c r="AHS203" s="108"/>
      <c r="AHT203" s="108"/>
      <c r="AHU203" s="108"/>
      <c r="AHV203" s="108"/>
      <c r="AHW203" s="108"/>
      <c r="AHX203" s="108"/>
      <c r="AHY203" s="143"/>
      <c r="AIK203" s="108"/>
      <c r="AIL203" s="108"/>
      <c r="AIM203" s="108"/>
      <c r="AIN203" s="108"/>
      <c r="AIO203" s="108"/>
      <c r="AIP203" s="108"/>
      <c r="AIQ203" s="108"/>
      <c r="AIR203" s="108"/>
      <c r="AIS203" s="143"/>
      <c r="AJE203" s="108"/>
      <c r="AJF203" s="108"/>
      <c r="AJG203" s="108"/>
      <c r="AJH203" s="108"/>
      <c r="AJI203" s="108"/>
      <c r="AJJ203" s="108"/>
      <c r="AJK203" s="108"/>
      <c r="AJL203" s="108"/>
      <c r="AJM203" s="143"/>
      <c r="AJY203" s="108"/>
      <c r="AJZ203" s="108"/>
      <c r="AKA203" s="108"/>
      <c r="AKB203" s="108"/>
      <c r="AKC203" s="108"/>
      <c r="AKD203" s="108"/>
      <c r="AKE203" s="108"/>
      <c r="AKF203" s="108"/>
      <c r="AKG203" s="143"/>
      <c r="AKS203" s="108"/>
      <c r="AKT203" s="108"/>
      <c r="AKU203" s="108"/>
      <c r="AKV203" s="108"/>
      <c r="AKW203" s="108"/>
      <c r="AKX203" s="108"/>
      <c r="AKY203" s="108"/>
      <c r="AKZ203" s="108"/>
      <c r="ALA203" s="143"/>
      <c r="ALM203" s="108"/>
      <c r="ALN203" s="108"/>
      <c r="ALO203" s="108"/>
      <c r="ALP203" s="108"/>
      <c r="ALQ203" s="108"/>
      <c r="ALR203" s="108"/>
      <c r="ALS203" s="108"/>
      <c r="ALT203" s="108"/>
      <c r="ALU203" s="143"/>
      <c r="AMG203" s="108"/>
      <c r="AMH203" s="108"/>
      <c r="AMI203" s="108"/>
      <c r="AMJ203" s="108"/>
      <c r="AMK203" s="108"/>
      <c r="AML203" s="108"/>
      <c r="AMM203" s="108"/>
      <c r="AMN203" s="108"/>
    </row>
    <row r="204" spans="2:1028" x14ac:dyDescent="0.25">
      <c r="B204" s="24">
        <v>193</v>
      </c>
      <c r="C204" s="24"/>
      <c r="D204" s="25"/>
      <c r="E204" s="25"/>
      <c r="F204" s="24"/>
      <c r="G204" s="153"/>
      <c r="H204" s="154"/>
      <c r="I204" s="23"/>
      <c r="J204" s="23"/>
      <c r="K204" s="23"/>
      <c r="L204" s="23"/>
      <c r="M204" s="23"/>
      <c r="N204" s="23"/>
      <c r="O204" s="23"/>
      <c r="P204" s="155"/>
      <c r="Q204" s="156"/>
      <c r="R204" s="157"/>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c r="BS204" s="158"/>
      <c r="BT204" s="158"/>
      <c r="BU204" s="158"/>
      <c r="BV204" s="158"/>
      <c r="BW204" s="158"/>
      <c r="BX204" s="158"/>
      <c r="BY204" s="158"/>
      <c r="BZ204" s="158"/>
      <c r="CA204" s="158"/>
      <c r="CB204" s="158"/>
      <c r="CC204" s="158"/>
      <c r="CD204" s="158"/>
      <c r="CE204" s="158"/>
      <c r="CF204" s="158"/>
      <c r="CG204" s="158"/>
      <c r="CH204" s="158"/>
      <c r="CI204" s="158"/>
      <c r="CJ204" s="158"/>
      <c r="CK204" s="158"/>
      <c r="CL204" s="158"/>
      <c r="CM204" s="158"/>
      <c r="CN204" s="158"/>
      <c r="CO204" s="158"/>
      <c r="CP204" s="158"/>
      <c r="CQ204" s="158"/>
      <c r="CR204" s="158"/>
      <c r="CS204" s="158"/>
      <c r="CT204" s="158"/>
      <c r="CU204" s="158"/>
      <c r="CV204" s="158"/>
      <c r="CW204" s="158"/>
      <c r="CX204" s="158"/>
      <c r="CY204" s="158"/>
      <c r="CZ204" s="158"/>
      <c r="DA204" s="158"/>
      <c r="DB204" s="158"/>
      <c r="DC204" s="158"/>
      <c r="DD204" s="158"/>
      <c r="DE204" s="158"/>
      <c r="DF204" s="158"/>
      <c r="DG204" s="158"/>
      <c r="DH204" s="158"/>
      <c r="DI204" s="158"/>
      <c r="DJ204" s="158"/>
      <c r="DK204" s="158"/>
      <c r="DL204" s="158"/>
      <c r="DM204" s="158"/>
      <c r="DN204" s="158"/>
      <c r="DO204" s="158"/>
      <c r="DP204" s="158"/>
      <c r="DQ204" s="158"/>
      <c r="DR204" s="158"/>
      <c r="DS204" s="158"/>
      <c r="DT204" s="158"/>
      <c r="DU204" s="158"/>
      <c r="DV204" s="158"/>
      <c r="DW204" s="158"/>
      <c r="DX204" s="158"/>
      <c r="DY204" s="158"/>
      <c r="DZ204" s="158"/>
      <c r="EA204" s="158"/>
      <c r="EB204" s="158"/>
      <c r="EC204" s="158"/>
      <c r="ED204" s="158"/>
      <c r="EE204" s="158"/>
      <c r="EF204" s="158"/>
      <c r="EG204" s="158"/>
      <c r="EH204" s="158"/>
      <c r="EI204" s="158"/>
      <c r="EJ204" s="158"/>
      <c r="EK204" s="158"/>
      <c r="EL204" s="158"/>
      <c r="EM204" s="158"/>
      <c r="EN204" s="158"/>
      <c r="EO204" s="158"/>
      <c r="EP204" s="158"/>
      <c r="EQ204" s="158"/>
      <c r="ER204" s="158"/>
      <c r="ES204" s="158"/>
      <c r="ET204" s="158"/>
      <c r="EU204" s="158"/>
      <c r="EV204" s="158"/>
      <c r="EW204" s="158"/>
      <c r="EX204" s="158"/>
      <c r="EY204" s="158"/>
      <c r="EZ204" s="158"/>
      <c r="FA204" s="158"/>
      <c r="FB204" s="158"/>
      <c r="FC204" s="158"/>
      <c r="FD204" s="158"/>
      <c r="FE204" s="158"/>
      <c r="FF204" s="158"/>
      <c r="FG204" s="158"/>
      <c r="FH204" s="158"/>
      <c r="FI204" s="158"/>
      <c r="FJ204" s="158"/>
      <c r="FK204" s="158"/>
      <c r="FL204" s="158"/>
      <c r="FM204" s="158"/>
      <c r="FN204" s="158"/>
      <c r="FO204" s="158"/>
      <c r="FP204" s="158"/>
      <c r="FQ204" s="158"/>
      <c r="FR204" s="158"/>
      <c r="FS204" s="158"/>
      <c r="FT204" s="158"/>
      <c r="FU204" s="158"/>
      <c r="FV204" s="158"/>
      <c r="FW204" s="158"/>
      <c r="FX204" s="158"/>
      <c r="FY204" s="158"/>
      <c r="FZ204" s="158"/>
      <c r="GA204" s="158"/>
      <c r="GB204" s="158"/>
      <c r="GC204" s="158"/>
      <c r="GD204" s="158"/>
      <c r="GE204" s="158"/>
      <c r="GF204" s="158"/>
      <c r="GG204" s="158"/>
      <c r="GH204" s="158"/>
      <c r="GI204" s="158"/>
      <c r="GJ204" s="158"/>
      <c r="GK204" s="158"/>
      <c r="GL204" s="158"/>
      <c r="GM204" s="158"/>
      <c r="GN204" s="158"/>
      <c r="GO204" s="158"/>
      <c r="GP204" s="158"/>
      <c r="GQ204" s="158"/>
      <c r="GR204" s="158"/>
      <c r="GS204" s="158"/>
      <c r="GT204" s="158"/>
      <c r="GU204" s="158"/>
      <c r="GV204" s="158"/>
      <c r="GW204" s="158"/>
      <c r="GX204" s="158"/>
      <c r="GY204" s="158"/>
      <c r="GZ204" s="158"/>
      <c r="HA204" s="158"/>
      <c r="HB204" s="158"/>
      <c r="HC204" s="158"/>
      <c r="HD204" s="158"/>
      <c r="HE204" s="158"/>
      <c r="HF204" s="158"/>
      <c r="HG204" s="158"/>
      <c r="HH204" s="158"/>
      <c r="HI204" s="158"/>
      <c r="HJ204" s="158"/>
      <c r="HK204" s="158"/>
      <c r="HL204" s="158"/>
      <c r="HM204" s="158"/>
      <c r="HN204" s="158"/>
      <c r="HO204" s="158"/>
      <c r="HP204" s="158"/>
      <c r="HQ204" s="158"/>
      <c r="HR204" s="158"/>
      <c r="HS204" s="158"/>
      <c r="HT204" s="158"/>
      <c r="HU204" s="158"/>
      <c r="HV204" s="158"/>
      <c r="HW204" s="158"/>
      <c r="HX204" s="158"/>
      <c r="HY204" s="158"/>
      <c r="HZ204" s="158"/>
      <c r="IA204" s="158"/>
      <c r="IB204" s="158"/>
      <c r="IC204" s="158"/>
      <c r="ID204" s="158"/>
      <c r="IE204" s="158"/>
      <c r="IF204" s="158"/>
      <c r="IG204" s="158"/>
      <c r="IH204" s="158"/>
      <c r="II204" s="158"/>
      <c r="IJ204" s="158"/>
      <c r="IK204" s="158"/>
      <c r="IL204" s="158"/>
      <c r="IM204" s="158"/>
      <c r="IN204" s="158"/>
      <c r="IO204" s="158"/>
      <c r="IP204" s="158"/>
      <c r="IQ204" s="158"/>
      <c r="IR204" s="158"/>
      <c r="IS204" s="158"/>
      <c r="IT204" s="158"/>
      <c r="IU204" s="158"/>
      <c r="IV204" s="158"/>
      <c r="IW204" s="158"/>
      <c r="IX204" s="158"/>
      <c r="IY204" s="158"/>
      <c r="IZ204" s="158"/>
      <c r="JA204" s="158"/>
      <c r="JB204" s="158"/>
      <c r="JC204" s="158"/>
      <c r="JD204" s="158"/>
      <c r="JE204" s="158"/>
      <c r="JF204" s="158"/>
      <c r="JG204" s="158"/>
      <c r="JH204" s="158"/>
      <c r="JI204" s="158"/>
      <c r="JJ204" s="158"/>
      <c r="JK204" s="158"/>
      <c r="JL204" s="158"/>
      <c r="JM204" s="158"/>
      <c r="JN204" s="158"/>
      <c r="JO204" s="158"/>
      <c r="JP204" s="158"/>
      <c r="JQ204" s="158"/>
      <c r="JR204" s="158"/>
      <c r="JS204" s="158"/>
      <c r="JT204" s="158"/>
      <c r="JU204" s="158"/>
      <c r="JV204" s="158"/>
      <c r="JW204" s="158"/>
      <c r="JX204" s="158"/>
      <c r="JY204" s="158"/>
      <c r="JZ204" s="158"/>
      <c r="KA204" s="158"/>
      <c r="KB204" s="158"/>
      <c r="KC204" s="158"/>
      <c r="KD204" s="158"/>
      <c r="KE204" s="158"/>
      <c r="KF204" s="158"/>
      <c r="KG204" s="158"/>
      <c r="KH204" s="158"/>
      <c r="KI204" s="158"/>
      <c r="KJ204" s="158"/>
      <c r="KK204" s="158"/>
      <c r="KL204" s="158"/>
      <c r="KM204" s="158"/>
      <c r="KN204" s="158"/>
      <c r="KO204" s="158"/>
      <c r="KP204" s="158"/>
      <c r="KQ204" s="158"/>
      <c r="KR204" s="158"/>
      <c r="KS204" s="158"/>
      <c r="KT204" s="158"/>
      <c r="KU204" s="158"/>
      <c r="KV204" s="158"/>
      <c r="KW204" s="158"/>
      <c r="KX204" s="158"/>
      <c r="KY204" s="158"/>
      <c r="KZ204" s="158"/>
      <c r="LA204" s="158"/>
      <c r="LB204" s="158"/>
      <c r="LC204" s="158"/>
      <c r="LD204" s="158"/>
      <c r="LE204" s="158"/>
      <c r="LF204" s="158"/>
      <c r="LG204" s="158"/>
      <c r="LH204" s="158"/>
      <c r="LI204" s="158"/>
      <c r="LJ204" s="158"/>
      <c r="LK204" s="158"/>
      <c r="LL204" s="158"/>
      <c r="LM204" s="158"/>
      <c r="LN204" s="158"/>
      <c r="LO204" s="158"/>
      <c r="LP204" s="158"/>
      <c r="LQ204" s="158"/>
      <c r="LR204" s="158"/>
      <c r="LS204" s="158"/>
      <c r="LT204" s="158"/>
      <c r="LU204" s="158"/>
      <c r="LV204" s="158"/>
      <c r="LW204" s="158"/>
      <c r="LX204" s="158"/>
      <c r="LY204" s="158"/>
      <c r="LZ204" s="158"/>
      <c r="MA204" s="158"/>
      <c r="MB204" s="158"/>
      <c r="MC204" s="158"/>
      <c r="MD204" s="158"/>
      <c r="ME204" s="158"/>
      <c r="MF204" s="158"/>
      <c r="MG204" s="158"/>
      <c r="MH204" s="158"/>
      <c r="MI204" s="158"/>
      <c r="MJ204" s="158"/>
      <c r="MK204" s="158"/>
      <c r="ML204" s="158"/>
      <c r="MM204" s="158"/>
      <c r="MN204" s="158"/>
      <c r="MO204" s="158"/>
      <c r="MP204" s="158"/>
      <c r="MQ204" s="158"/>
      <c r="MR204" s="158"/>
      <c r="MS204" s="158"/>
      <c r="MT204" s="158"/>
      <c r="MU204" s="158"/>
      <c r="MV204" s="158"/>
      <c r="MW204" s="158"/>
      <c r="MX204" s="158"/>
      <c r="MY204" s="158"/>
      <c r="MZ204" s="158"/>
      <c r="NA204" s="158"/>
      <c r="NB204" s="158"/>
      <c r="NC204" s="158"/>
      <c r="ND204" s="158"/>
      <c r="NE204" s="158"/>
      <c r="NF204" s="158"/>
      <c r="NG204" s="158"/>
      <c r="NH204" s="158"/>
      <c r="NI204" s="158"/>
      <c r="NJ204" s="158"/>
      <c r="NK204" s="158"/>
      <c r="NL204" s="158"/>
      <c r="NM204" s="158"/>
      <c r="NN204" s="158"/>
      <c r="NO204" s="158"/>
      <c r="NP204" s="158"/>
      <c r="NQ204" s="158"/>
      <c r="NR204" s="158"/>
      <c r="NS204" s="158"/>
      <c r="NT204" s="158"/>
      <c r="NU204" s="158"/>
      <c r="NV204" s="158"/>
      <c r="NW204" s="158"/>
      <c r="NX204" s="158"/>
      <c r="NY204" s="158"/>
      <c r="NZ204" s="158"/>
      <c r="OA204" s="158"/>
      <c r="OB204" s="158"/>
      <c r="OC204" s="158"/>
      <c r="OD204" s="158"/>
      <c r="OE204" s="158"/>
      <c r="OF204" s="158"/>
      <c r="OG204" s="158"/>
      <c r="OH204" s="158"/>
      <c r="OI204" s="158"/>
      <c r="OJ204" s="158"/>
      <c r="OK204" s="158"/>
      <c r="OL204" s="158"/>
      <c r="OM204" s="158"/>
      <c r="ON204" s="158"/>
      <c r="OO204" s="158"/>
      <c r="OP204" s="158"/>
      <c r="OQ204" s="158"/>
      <c r="OR204" s="158"/>
      <c r="OS204" s="158"/>
      <c r="OT204" s="158"/>
      <c r="OU204" s="158"/>
      <c r="OV204" s="158"/>
      <c r="OW204" s="158"/>
      <c r="OX204" s="158"/>
      <c r="OY204" s="158"/>
      <c r="OZ204" s="158"/>
      <c r="PA204" s="158"/>
      <c r="PB204" s="158"/>
      <c r="PC204" s="158"/>
      <c r="PD204" s="158"/>
      <c r="PE204" s="158"/>
      <c r="PF204" s="158"/>
      <c r="PG204" s="158"/>
      <c r="PH204" s="158"/>
      <c r="PI204" s="158"/>
      <c r="PJ204" s="158"/>
      <c r="PK204" s="158"/>
      <c r="PL204" s="158"/>
      <c r="PM204" s="158"/>
      <c r="PN204" s="158"/>
      <c r="PO204" s="158"/>
      <c r="PP204" s="158"/>
      <c r="PQ204" s="158"/>
      <c r="PR204" s="158"/>
      <c r="PS204" s="158"/>
      <c r="PT204" s="158"/>
      <c r="PU204" s="158"/>
      <c r="PV204" s="158"/>
      <c r="PW204" s="158"/>
      <c r="PX204" s="158"/>
      <c r="PY204" s="158"/>
      <c r="PZ204" s="158"/>
      <c r="QA204" s="158"/>
      <c r="QB204" s="158"/>
      <c r="QC204" s="158"/>
      <c r="QD204" s="158"/>
      <c r="QE204" s="158"/>
      <c r="QF204" s="158"/>
      <c r="QG204" s="158"/>
      <c r="QH204" s="158"/>
      <c r="QI204" s="158"/>
      <c r="QJ204" s="158"/>
      <c r="QK204" s="158"/>
      <c r="QL204" s="158"/>
      <c r="QM204" s="158"/>
      <c r="QN204" s="158"/>
      <c r="QO204" s="158"/>
      <c r="QP204" s="158"/>
      <c r="QQ204" s="158"/>
      <c r="QR204" s="158"/>
      <c r="QS204" s="158"/>
      <c r="QT204" s="158"/>
      <c r="QU204" s="158"/>
      <c r="QV204" s="158"/>
      <c r="QW204" s="158"/>
      <c r="QX204" s="158"/>
      <c r="QY204" s="158"/>
      <c r="QZ204" s="158"/>
      <c r="RA204" s="158"/>
      <c r="RB204" s="158"/>
      <c r="RC204" s="158"/>
      <c r="RD204" s="158"/>
      <c r="RE204" s="158"/>
      <c r="RF204" s="158"/>
      <c r="RG204" s="158"/>
      <c r="RH204" s="158"/>
      <c r="RI204" s="158"/>
      <c r="RJ204" s="158"/>
      <c r="RK204" s="158"/>
      <c r="RL204" s="158"/>
      <c r="RM204" s="158"/>
      <c r="RN204" s="158"/>
      <c r="RO204" s="158"/>
      <c r="RP204" s="158"/>
      <c r="RQ204" s="158"/>
      <c r="RR204" s="158"/>
      <c r="RS204" s="158"/>
      <c r="RT204" s="158"/>
      <c r="RU204" s="158"/>
      <c r="RV204" s="158"/>
      <c r="RW204" s="158"/>
      <c r="RX204" s="158"/>
      <c r="RY204" s="158"/>
      <c r="RZ204" s="158"/>
      <c r="SA204" s="158"/>
      <c r="SB204" s="158"/>
      <c r="SC204" s="158"/>
      <c r="SD204" s="158"/>
      <c r="SE204" s="158"/>
      <c r="SF204" s="158"/>
      <c r="SG204" s="158"/>
      <c r="SH204" s="158"/>
      <c r="SI204" s="158"/>
      <c r="SJ204" s="158"/>
      <c r="SK204" s="158"/>
      <c r="SL204" s="158"/>
      <c r="SM204" s="158"/>
      <c r="SN204" s="158"/>
      <c r="SO204" s="158"/>
      <c r="SP204" s="158"/>
      <c r="SQ204" s="158"/>
      <c r="SR204" s="158"/>
      <c r="SS204" s="158"/>
      <c r="ST204" s="158"/>
      <c r="SU204" s="158"/>
      <c r="SV204" s="158"/>
      <c r="SW204" s="158"/>
      <c r="SX204" s="158"/>
      <c r="SY204" s="158"/>
      <c r="SZ204" s="158"/>
      <c r="TA204" s="158"/>
      <c r="TB204" s="158"/>
      <c r="TC204" s="158"/>
      <c r="TD204" s="158"/>
      <c r="TE204" s="158"/>
      <c r="TF204" s="158"/>
      <c r="TG204" s="158"/>
      <c r="TH204" s="158"/>
      <c r="TI204" s="158"/>
      <c r="TJ204" s="158"/>
      <c r="TK204" s="158"/>
      <c r="TL204" s="158"/>
      <c r="TM204" s="158"/>
      <c r="TN204" s="158"/>
      <c r="TO204" s="158"/>
      <c r="TP204" s="158"/>
      <c r="TQ204" s="158"/>
      <c r="TR204" s="158"/>
      <c r="TS204" s="158"/>
      <c r="TT204" s="158"/>
      <c r="TU204" s="158"/>
      <c r="TV204" s="158"/>
      <c r="TW204" s="158"/>
      <c r="TX204" s="158"/>
      <c r="TY204" s="158"/>
      <c r="TZ204" s="158"/>
      <c r="UA204" s="158"/>
      <c r="UB204" s="158"/>
      <c r="UC204" s="158"/>
      <c r="UD204" s="158"/>
      <c r="UE204" s="158"/>
      <c r="UF204" s="158"/>
      <c r="UG204" s="158"/>
      <c r="UH204" s="158"/>
      <c r="UI204" s="158"/>
      <c r="UJ204" s="158"/>
      <c r="UK204" s="158"/>
      <c r="UL204" s="158"/>
      <c r="UM204" s="158"/>
      <c r="UN204" s="158"/>
      <c r="UO204" s="158"/>
      <c r="UP204" s="158"/>
      <c r="UQ204" s="158"/>
      <c r="UR204" s="158"/>
      <c r="US204" s="158"/>
      <c r="UT204" s="158"/>
      <c r="UU204" s="158"/>
      <c r="UV204" s="158"/>
      <c r="UW204" s="158"/>
      <c r="UX204" s="158"/>
      <c r="UY204" s="158"/>
      <c r="UZ204" s="158"/>
      <c r="VA204" s="158"/>
      <c r="VB204" s="158"/>
      <c r="VC204" s="158"/>
      <c r="VD204" s="158"/>
      <c r="VE204" s="158"/>
      <c r="VF204" s="158"/>
      <c r="VG204" s="158"/>
      <c r="VH204" s="158"/>
      <c r="VI204" s="158"/>
      <c r="VJ204" s="158"/>
      <c r="VK204" s="158"/>
      <c r="VL204" s="158"/>
      <c r="VM204" s="158"/>
      <c r="VN204" s="158"/>
      <c r="VO204" s="158"/>
      <c r="VP204" s="158"/>
      <c r="VQ204" s="158"/>
      <c r="VR204" s="158"/>
      <c r="VS204" s="158"/>
      <c r="VT204" s="158"/>
      <c r="VU204" s="158"/>
      <c r="VV204" s="158"/>
      <c r="VW204" s="158"/>
      <c r="VX204" s="158"/>
      <c r="VY204" s="158"/>
      <c r="VZ204" s="158"/>
      <c r="WA204" s="158"/>
      <c r="WB204" s="158"/>
      <c r="WC204" s="158"/>
      <c r="WD204" s="158"/>
      <c r="WE204" s="158"/>
      <c r="WF204" s="158"/>
      <c r="WG204" s="158"/>
      <c r="WH204" s="158"/>
      <c r="WI204" s="158"/>
      <c r="WJ204" s="158"/>
      <c r="WK204" s="158"/>
      <c r="WL204" s="158"/>
      <c r="WM204" s="158"/>
      <c r="WN204" s="158"/>
      <c r="WO204" s="158"/>
      <c r="WP204" s="158"/>
      <c r="WQ204" s="158"/>
      <c r="WR204" s="158"/>
      <c r="WS204" s="158"/>
      <c r="WT204" s="158"/>
      <c r="WU204" s="158"/>
      <c r="WV204" s="158"/>
      <c r="WW204" s="158"/>
      <c r="WX204" s="158"/>
      <c r="WY204" s="158"/>
      <c r="WZ204" s="158"/>
      <c r="XA204" s="158"/>
      <c r="XB204" s="158"/>
      <c r="XC204" s="158"/>
      <c r="XD204" s="158"/>
      <c r="XE204" s="158"/>
      <c r="XF204" s="158"/>
      <c r="XG204" s="158"/>
      <c r="XH204" s="158"/>
      <c r="XI204" s="158"/>
      <c r="XJ204" s="158"/>
      <c r="XK204" s="158"/>
      <c r="XL204" s="158"/>
      <c r="XM204" s="158"/>
      <c r="XN204" s="158"/>
      <c r="XO204" s="158"/>
      <c r="XP204" s="158"/>
      <c r="XQ204" s="158"/>
      <c r="XR204" s="158"/>
      <c r="XS204" s="158"/>
      <c r="XT204" s="158"/>
      <c r="XU204" s="158"/>
      <c r="XV204" s="158"/>
      <c r="XW204" s="158"/>
      <c r="XX204" s="158"/>
      <c r="XY204" s="158"/>
      <c r="XZ204" s="158"/>
      <c r="YA204" s="158"/>
      <c r="YB204" s="158"/>
      <c r="YC204" s="158"/>
      <c r="YD204" s="158"/>
      <c r="YE204" s="158"/>
      <c r="YF204" s="158"/>
      <c r="YG204" s="158"/>
      <c r="YH204" s="158"/>
      <c r="YI204" s="158"/>
      <c r="YJ204" s="158"/>
      <c r="YK204" s="158"/>
      <c r="YL204" s="158"/>
      <c r="YM204" s="158"/>
      <c r="YN204" s="158"/>
      <c r="YO204" s="158"/>
      <c r="YP204" s="158"/>
      <c r="YQ204" s="158"/>
      <c r="YR204" s="158"/>
      <c r="YS204" s="158"/>
      <c r="YT204" s="158"/>
      <c r="YU204" s="158"/>
      <c r="YV204" s="158"/>
      <c r="YW204" s="158"/>
      <c r="YX204" s="158"/>
      <c r="YY204" s="158"/>
      <c r="YZ204" s="158"/>
      <c r="ZA204" s="158"/>
      <c r="ZB204" s="158"/>
      <c r="ZC204" s="158"/>
      <c r="ZD204" s="158"/>
      <c r="ZE204" s="158"/>
      <c r="ZF204" s="158"/>
      <c r="ZG204" s="158"/>
      <c r="ZH204" s="158"/>
      <c r="ZI204" s="158"/>
      <c r="ZJ204" s="158"/>
      <c r="ZK204" s="158"/>
      <c r="ZL204" s="158"/>
      <c r="ZM204" s="158"/>
      <c r="ZN204" s="158"/>
      <c r="ZO204" s="158"/>
      <c r="ZP204" s="158"/>
      <c r="ZQ204" s="158"/>
      <c r="ZR204" s="158"/>
      <c r="ZS204" s="158"/>
      <c r="ZT204" s="158"/>
      <c r="ZU204" s="158"/>
      <c r="ZV204" s="158"/>
      <c r="ZW204" s="158"/>
      <c r="ZX204" s="158"/>
      <c r="ZY204" s="158"/>
      <c r="ZZ204" s="158"/>
      <c r="AAA204" s="158"/>
      <c r="AAB204" s="158"/>
      <c r="AAC204" s="158"/>
      <c r="AAD204" s="158"/>
      <c r="AAE204" s="158"/>
      <c r="AAF204" s="158"/>
      <c r="AAG204" s="158"/>
      <c r="AAH204" s="158"/>
      <c r="AAI204" s="158"/>
      <c r="AAJ204" s="158"/>
      <c r="AAK204" s="158"/>
      <c r="AAL204" s="158"/>
      <c r="AAM204" s="158"/>
      <c r="AAN204" s="158"/>
      <c r="AAO204" s="158"/>
      <c r="AAP204" s="158"/>
      <c r="AAQ204" s="158"/>
      <c r="AAR204" s="158"/>
      <c r="AAS204" s="158"/>
      <c r="AAT204" s="158"/>
      <c r="AAU204" s="158"/>
      <c r="AAV204" s="158"/>
      <c r="AAW204" s="158"/>
      <c r="AAX204" s="158"/>
      <c r="AAY204" s="158"/>
      <c r="AAZ204" s="158"/>
      <c r="ABA204" s="158"/>
      <c r="ABB204" s="158"/>
      <c r="ABC204" s="158"/>
      <c r="ABD204" s="158"/>
      <c r="ABE204" s="158"/>
      <c r="ABF204" s="158"/>
      <c r="ABG204" s="158"/>
      <c r="ABH204" s="158"/>
      <c r="ABI204" s="158"/>
      <c r="ABJ204" s="158"/>
      <c r="ABK204" s="158"/>
      <c r="ABL204" s="158"/>
      <c r="ABM204" s="158"/>
      <c r="ABN204" s="158"/>
      <c r="ABO204" s="158"/>
      <c r="ABP204" s="158"/>
      <c r="ABQ204" s="158"/>
      <c r="ABR204" s="158"/>
      <c r="ABS204" s="158"/>
      <c r="ABT204" s="158"/>
      <c r="ABU204" s="158"/>
      <c r="ABV204" s="158"/>
      <c r="ABW204" s="158"/>
      <c r="ABX204" s="158"/>
      <c r="ABY204" s="158"/>
      <c r="ABZ204" s="158"/>
      <c r="ACA204" s="158"/>
      <c r="ACB204" s="158"/>
      <c r="ACC204" s="158"/>
      <c r="ACD204" s="158"/>
      <c r="ACE204" s="158"/>
      <c r="ACF204" s="158"/>
      <c r="ACG204" s="158"/>
      <c r="ACH204" s="158"/>
      <c r="ACI204" s="158"/>
      <c r="ACJ204" s="158"/>
      <c r="ACK204" s="158"/>
      <c r="ACL204" s="158"/>
      <c r="ACM204" s="158"/>
      <c r="ACN204" s="158"/>
      <c r="ACO204" s="158"/>
      <c r="ACP204" s="158"/>
      <c r="ACQ204" s="158"/>
      <c r="ACR204" s="159"/>
      <c r="ACS204" s="160">
        <f t="array" ref="ACS204">SUM(IF(RIGHT($Q204:$ACR204)=ACS$11,IFERROR(--LEFT($Q204:$ACR204,LEN($Q204:$ACR204)-1),0)))</f>
        <v>0</v>
      </c>
      <c r="ACT204" s="160">
        <f t="array" ref="ACT204">SUM(IF(RIGHT($Q204:$ACR204)=ACT$11,IFERROR(--LEFT($Q204:$ACR204,LEN($Q204:$ACR204)-1),0)))</f>
        <v>0</v>
      </c>
      <c r="ACU204" s="160">
        <f t="array" ref="ACU204">SUM(IF(RIGHT($Q204:$ACR204)=ACU$11,IFERROR(--LEFT($Q204:$ACR204,LEN($Q204:$ACR204)-1),0)))</f>
        <v>0</v>
      </c>
      <c r="ACV204" s="160">
        <f t="array" ref="ACV204">SUM(IF(RIGHT($Q204:$ACR204)=ACV$11,IFERROR(--LEFT($Q204:$ACR204,LEN($Q204:$ACR204)-1),0)))</f>
        <v>0</v>
      </c>
      <c r="ACW204" s="160">
        <f t="array" ref="ACW204">SUM(IF(RIGHT($Q204:$ACR204)=ACW$11,IFERROR(--LEFT($Q204:$ACR204,LEN($Q204:$ACR204)-1),0)))</f>
        <v>0</v>
      </c>
      <c r="ACX204" s="160">
        <f t="array" ref="ACX204">SUM(IF(RIGHT($Q204:$ACR204)=ACX$11,IFERROR(--LEFT($Q204:$ACR204,LEN($Q204:$ACR204)-1),0)))</f>
        <v>0</v>
      </c>
      <c r="ACY204" s="160">
        <f t="array" ref="ACY204">SUM(IF(RIGHT($Q204:$ACR204)=ACY$11,IFERROR(--LEFT($Q204:$ACR204,LEN($Q204:$ACR204)-1),0)))</f>
        <v>0</v>
      </c>
      <c r="ACZ204" s="160">
        <f t="array" ref="ACZ204">SUM(IF(RIGHT($Q204:$ACR204)=ACZ$11,IFERROR(--LEFT($Q204:$ACR204,LEN($Q204:$ACR204)-1),0)))</f>
        <v>0</v>
      </c>
      <c r="ADA204" s="158">
        <f t="shared" ref="ADA204:ADA261" si="2296">H204-ACS204</f>
        <v>0</v>
      </c>
      <c r="ADB204" s="158">
        <f t="shared" ref="ADB204:ADB261" si="2297">I204-ACT204</f>
        <v>0</v>
      </c>
      <c r="ADC204" s="158">
        <f t="shared" ref="ADC204:ADC261" si="2298">J204-ACU204</f>
        <v>0</v>
      </c>
      <c r="ADD204" s="158">
        <f t="shared" ref="ADD204:ADD261" si="2299">K204-ACV204</f>
        <v>0</v>
      </c>
      <c r="ADE204" s="158">
        <f t="shared" ref="ADE204:ADE261" si="2300">L204-ACW204</f>
        <v>0</v>
      </c>
      <c r="ADF204" s="158">
        <f t="shared" ref="ADF204:ADF261" si="2301">M204-ACX204</f>
        <v>0</v>
      </c>
      <c r="ADG204" s="158">
        <f t="shared" ref="ADG204:ADG261" si="2302">N204-ACY204</f>
        <v>0</v>
      </c>
      <c r="ADH204" s="158">
        <f t="shared" ref="ADH204:ADH261" si="2303">O204-ACZ204</f>
        <v>0</v>
      </c>
      <c r="ADI204" s="160">
        <f t="array" ref="ADI204">SUM(IF(RIGHT($Q204:$ACR204)=ADI$11,IFERROR(--LEFT($Q204:$ACR204,LEN($Q204:$ACR204)-1),0)))</f>
        <v>0</v>
      </c>
      <c r="ADJ204" s="152">
        <f t="shared" si="2295"/>
        <v>0</v>
      </c>
      <c r="AEC204" s="143"/>
      <c r="AEO204" s="108"/>
      <c r="AEP204" s="108"/>
      <c r="AEQ204" s="108"/>
      <c r="AER204" s="108"/>
      <c r="AES204" s="108"/>
      <c r="AET204" s="108"/>
      <c r="AEU204" s="108"/>
      <c r="AEV204" s="108"/>
      <c r="AEW204" s="143"/>
      <c r="AFI204" s="108"/>
      <c r="AFJ204" s="108"/>
      <c r="AFK204" s="108"/>
      <c r="AFL204" s="108"/>
      <c r="AFM204" s="108"/>
      <c r="AFN204" s="108"/>
      <c r="AFO204" s="108"/>
      <c r="AFP204" s="108"/>
      <c r="AFQ204" s="143"/>
      <c r="AGC204" s="108"/>
      <c r="AGD204" s="108"/>
      <c r="AGE204" s="108"/>
      <c r="AGF204" s="108"/>
      <c r="AGG204" s="108"/>
      <c r="AGH204" s="108"/>
      <c r="AGI204" s="108"/>
      <c r="AGJ204" s="108"/>
      <c r="AGK204" s="143"/>
      <c r="AGW204" s="108"/>
      <c r="AGX204" s="108"/>
      <c r="AGY204" s="108"/>
      <c r="AGZ204" s="108"/>
      <c r="AHA204" s="108"/>
      <c r="AHB204" s="108"/>
      <c r="AHC204" s="108"/>
      <c r="AHD204" s="108"/>
      <c r="AHE204" s="143"/>
      <c r="AHQ204" s="108"/>
      <c r="AHR204" s="108"/>
      <c r="AHS204" s="108"/>
      <c r="AHT204" s="108"/>
      <c r="AHU204" s="108"/>
      <c r="AHV204" s="108"/>
      <c r="AHW204" s="108"/>
      <c r="AHX204" s="108"/>
      <c r="AHY204" s="143"/>
      <c r="AIK204" s="108"/>
      <c r="AIL204" s="108"/>
      <c r="AIM204" s="108"/>
      <c r="AIN204" s="108"/>
      <c r="AIO204" s="108"/>
      <c r="AIP204" s="108"/>
      <c r="AIQ204" s="108"/>
      <c r="AIR204" s="108"/>
      <c r="AIS204" s="143"/>
      <c r="AJE204" s="108"/>
      <c r="AJF204" s="108"/>
      <c r="AJG204" s="108"/>
      <c r="AJH204" s="108"/>
      <c r="AJI204" s="108"/>
      <c r="AJJ204" s="108"/>
      <c r="AJK204" s="108"/>
      <c r="AJL204" s="108"/>
      <c r="AJM204" s="143"/>
      <c r="AJY204" s="108"/>
      <c r="AJZ204" s="108"/>
      <c r="AKA204" s="108"/>
      <c r="AKB204" s="108"/>
      <c r="AKC204" s="108"/>
      <c r="AKD204" s="108"/>
      <c r="AKE204" s="108"/>
      <c r="AKF204" s="108"/>
      <c r="AKG204" s="143"/>
      <c r="AKS204" s="108"/>
      <c r="AKT204" s="108"/>
      <c r="AKU204" s="108"/>
      <c r="AKV204" s="108"/>
      <c r="AKW204" s="108"/>
      <c r="AKX204" s="108"/>
      <c r="AKY204" s="108"/>
      <c r="AKZ204" s="108"/>
      <c r="ALA204" s="143"/>
      <c r="ALM204" s="108"/>
      <c r="ALN204" s="108"/>
      <c r="ALO204" s="108"/>
      <c r="ALP204" s="108"/>
      <c r="ALQ204" s="108"/>
      <c r="ALR204" s="108"/>
      <c r="ALS204" s="108"/>
      <c r="ALT204" s="108"/>
      <c r="ALU204" s="143"/>
      <c r="AMG204" s="108"/>
      <c r="AMH204" s="108"/>
      <c r="AMI204" s="108"/>
      <c r="AMJ204" s="108"/>
      <c r="AMK204" s="108"/>
      <c r="AML204" s="108"/>
      <c r="AMM204" s="108"/>
      <c r="AMN204" s="108"/>
    </row>
    <row r="205" spans="2:1028" x14ac:dyDescent="0.25">
      <c r="B205" s="24">
        <v>194</v>
      </c>
      <c r="C205" s="24"/>
      <c r="D205" s="25"/>
      <c r="E205" s="25"/>
      <c r="F205" s="24"/>
      <c r="G205" s="153"/>
      <c r="H205" s="154"/>
      <c r="I205" s="23"/>
      <c r="J205" s="23"/>
      <c r="K205" s="23"/>
      <c r="L205" s="23"/>
      <c r="M205" s="23"/>
      <c r="N205" s="23"/>
      <c r="O205" s="23"/>
      <c r="P205" s="155"/>
      <c r="Q205" s="156"/>
      <c r="R205" s="157"/>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c r="BS205" s="158"/>
      <c r="BT205" s="158"/>
      <c r="BU205" s="158"/>
      <c r="BV205" s="158"/>
      <c r="BW205" s="158"/>
      <c r="BX205" s="158"/>
      <c r="BY205" s="158"/>
      <c r="BZ205" s="158"/>
      <c r="CA205" s="158"/>
      <c r="CB205" s="158"/>
      <c r="CC205" s="158"/>
      <c r="CD205" s="158"/>
      <c r="CE205" s="158"/>
      <c r="CF205" s="158"/>
      <c r="CG205" s="158"/>
      <c r="CH205" s="158"/>
      <c r="CI205" s="158"/>
      <c r="CJ205" s="158"/>
      <c r="CK205" s="158"/>
      <c r="CL205" s="158"/>
      <c r="CM205" s="158"/>
      <c r="CN205" s="158"/>
      <c r="CO205" s="158"/>
      <c r="CP205" s="158"/>
      <c r="CQ205" s="158"/>
      <c r="CR205" s="158"/>
      <c r="CS205" s="158"/>
      <c r="CT205" s="158"/>
      <c r="CU205" s="158"/>
      <c r="CV205" s="158"/>
      <c r="CW205" s="158"/>
      <c r="CX205" s="158"/>
      <c r="CY205" s="158"/>
      <c r="CZ205" s="158"/>
      <c r="DA205" s="158"/>
      <c r="DB205" s="158"/>
      <c r="DC205" s="158"/>
      <c r="DD205" s="158"/>
      <c r="DE205" s="158"/>
      <c r="DF205" s="158"/>
      <c r="DG205" s="158"/>
      <c r="DH205" s="158"/>
      <c r="DI205" s="158"/>
      <c r="DJ205" s="158"/>
      <c r="DK205" s="158"/>
      <c r="DL205" s="158"/>
      <c r="DM205" s="158"/>
      <c r="DN205" s="158"/>
      <c r="DO205" s="158"/>
      <c r="DP205" s="158"/>
      <c r="DQ205" s="158"/>
      <c r="DR205" s="158"/>
      <c r="DS205" s="158"/>
      <c r="DT205" s="158"/>
      <c r="DU205" s="158"/>
      <c r="DV205" s="158"/>
      <c r="DW205" s="158"/>
      <c r="DX205" s="158"/>
      <c r="DY205" s="158"/>
      <c r="DZ205" s="158"/>
      <c r="EA205" s="158"/>
      <c r="EB205" s="158"/>
      <c r="EC205" s="158"/>
      <c r="ED205" s="158"/>
      <c r="EE205" s="158"/>
      <c r="EF205" s="158"/>
      <c r="EG205" s="158"/>
      <c r="EH205" s="158"/>
      <c r="EI205" s="158"/>
      <c r="EJ205" s="158"/>
      <c r="EK205" s="158"/>
      <c r="EL205" s="158"/>
      <c r="EM205" s="158"/>
      <c r="EN205" s="158"/>
      <c r="EO205" s="158"/>
      <c r="EP205" s="158"/>
      <c r="EQ205" s="158"/>
      <c r="ER205" s="158"/>
      <c r="ES205" s="158"/>
      <c r="ET205" s="158"/>
      <c r="EU205" s="158"/>
      <c r="EV205" s="158"/>
      <c r="EW205" s="158"/>
      <c r="EX205" s="158"/>
      <c r="EY205" s="158"/>
      <c r="EZ205" s="158"/>
      <c r="FA205" s="158"/>
      <c r="FB205" s="158"/>
      <c r="FC205" s="158"/>
      <c r="FD205" s="158"/>
      <c r="FE205" s="158"/>
      <c r="FF205" s="158"/>
      <c r="FG205" s="158"/>
      <c r="FH205" s="158"/>
      <c r="FI205" s="158"/>
      <c r="FJ205" s="158"/>
      <c r="FK205" s="158"/>
      <c r="FL205" s="158"/>
      <c r="FM205" s="158"/>
      <c r="FN205" s="158"/>
      <c r="FO205" s="158"/>
      <c r="FP205" s="158"/>
      <c r="FQ205" s="158"/>
      <c r="FR205" s="158"/>
      <c r="FS205" s="158"/>
      <c r="FT205" s="158"/>
      <c r="FU205" s="158"/>
      <c r="FV205" s="158"/>
      <c r="FW205" s="158"/>
      <c r="FX205" s="158"/>
      <c r="FY205" s="158"/>
      <c r="FZ205" s="158"/>
      <c r="GA205" s="158"/>
      <c r="GB205" s="158"/>
      <c r="GC205" s="158"/>
      <c r="GD205" s="158"/>
      <c r="GE205" s="158"/>
      <c r="GF205" s="158"/>
      <c r="GG205" s="158"/>
      <c r="GH205" s="158"/>
      <c r="GI205" s="158"/>
      <c r="GJ205" s="158"/>
      <c r="GK205" s="158"/>
      <c r="GL205" s="158"/>
      <c r="GM205" s="158"/>
      <c r="GN205" s="158"/>
      <c r="GO205" s="158"/>
      <c r="GP205" s="158"/>
      <c r="GQ205" s="158"/>
      <c r="GR205" s="158"/>
      <c r="GS205" s="158"/>
      <c r="GT205" s="158"/>
      <c r="GU205" s="158"/>
      <c r="GV205" s="158"/>
      <c r="GW205" s="158"/>
      <c r="GX205" s="158"/>
      <c r="GY205" s="158"/>
      <c r="GZ205" s="158"/>
      <c r="HA205" s="158"/>
      <c r="HB205" s="158"/>
      <c r="HC205" s="158"/>
      <c r="HD205" s="158"/>
      <c r="HE205" s="158"/>
      <c r="HF205" s="158"/>
      <c r="HG205" s="158"/>
      <c r="HH205" s="158"/>
      <c r="HI205" s="158"/>
      <c r="HJ205" s="158"/>
      <c r="HK205" s="158"/>
      <c r="HL205" s="158"/>
      <c r="HM205" s="158"/>
      <c r="HN205" s="158"/>
      <c r="HO205" s="158"/>
      <c r="HP205" s="158"/>
      <c r="HQ205" s="158"/>
      <c r="HR205" s="158"/>
      <c r="HS205" s="158"/>
      <c r="HT205" s="158"/>
      <c r="HU205" s="158"/>
      <c r="HV205" s="158"/>
      <c r="HW205" s="158"/>
      <c r="HX205" s="158"/>
      <c r="HY205" s="158"/>
      <c r="HZ205" s="158"/>
      <c r="IA205" s="158"/>
      <c r="IB205" s="158"/>
      <c r="IC205" s="158"/>
      <c r="ID205" s="158"/>
      <c r="IE205" s="158"/>
      <c r="IF205" s="158"/>
      <c r="IG205" s="158"/>
      <c r="IH205" s="158"/>
      <c r="II205" s="158"/>
      <c r="IJ205" s="158"/>
      <c r="IK205" s="158"/>
      <c r="IL205" s="158"/>
      <c r="IM205" s="158"/>
      <c r="IN205" s="158"/>
      <c r="IO205" s="158"/>
      <c r="IP205" s="158"/>
      <c r="IQ205" s="158"/>
      <c r="IR205" s="158"/>
      <c r="IS205" s="158"/>
      <c r="IT205" s="158"/>
      <c r="IU205" s="158"/>
      <c r="IV205" s="158"/>
      <c r="IW205" s="158"/>
      <c r="IX205" s="158"/>
      <c r="IY205" s="158"/>
      <c r="IZ205" s="158"/>
      <c r="JA205" s="158"/>
      <c r="JB205" s="158"/>
      <c r="JC205" s="158"/>
      <c r="JD205" s="158"/>
      <c r="JE205" s="158"/>
      <c r="JF205" s="158"/>
      <c r="JG205" s="158"/>
      <c r="JH205" s="158"/>
      <c r="JI205" s="158"/>
      <c r="JJ205" s="158"/>
      <c r="JK205" s="158"/>
      <c r="JL205" s="158"/>
      <c r="JM205" s="158"/>
      <c r="JN205" s="158"/>
      <c r="JO205" s="158"/>
      <c r="JP205" s="158"/>
      <c r="JQ205" s="158"/>
      <c r="JR205" s="158"/>
      <c r="JS205" s="158"/>
      <c r="JT205" s="158"/>
      <c r="JU205" s="158"/>
      <c r="JV205" s="158"/>
      <c r="JW205" s="158"/>
      <c r="JX205" s="158"/>
      <c r="JY205" s="158"/>
      <c r="JZ205" s="158"/>
      <c r="KA205" s="158"/>
      <c r="KB205" s="158"/>
      <c r="KC205" s="158"/>
      <c r="KD205" s="158"/>
      <c r="KE205" s="158"/>
      <c r="KF205" s="158"/>
      <c r="KG205" s="158"/>
      <c r="KH205" s="158"/>
      <c r="KI205" s="158"/>
      <c r="KJ205" s="158"/>
      <c r="KK205" s="158"/>
      <c r="KL205" s="158"/>
      <c r="KM205" s="158"/>
      <c r="KN205" s="158"/>
      <c r="KO205" s="158"/>
      <c r="KP205" s="158"/>
      <c r="KQ205" s="158"/>
      <c r="KR205" s="158"/>
      <c r="KS205" s="158"/>
      <c r="KT205" s="158"/>
      <c r="KU205" s="158"/>
      <c r="KV205" s="158"/>
      <c r="KW205" s="158"/>
      <c r="KX205" s="158"/>
      <c r="KY205" s="158"/>
      <c r="KZ205" s="158"/>
      <c r="LA205" s="158"/>
      <c r="LB205" s="158"/>
      <c r="LC205" s="158"/>
      <c r="LD205" s="158"/>
      <c r="LE205" s="158"/>
      <c r="LF205" s="158"/>
      <c r="LG205" s="158"/>
      <c r="LH205" s="158"/>
      <c r="LI205" s="158"/>
      <c r="LJ205" s="158"/>
      <c r="LK205" s="158"/>
      <c r="LL205" s="158"/>
      <c r="LM205" s="158"/>
      <c r="LN205" s="158"/>
      <c r="LO205" s="158"/>
      <c r="LP205" s="158"/>
      <c r="LQ205" s="158"/>
      <c r="LR205" s="158"/>
      <c r="LS205" s="158"/>
      <c r="LT205" s="158"/>
      <c r="LU205" s="158"/>
      <c r="LV205" s="158"/>
      <c r="LW205" s="158"/>
      <c r="LX205" s="158"/>
      <c r="LY205" s="158"/>
      <c r="LZ205" s="158"/>
      <c r="MA205" s="158"/>
      <c r="MB205" s="158"/>
      <c r="MC205" s="158"/>
      <c r="MD205" s="158"/>
      <c r="ME205" s="158"/>
      <c r="MF205" s="158"/>
      <c r="MG205" s="158"/>
      <c r="MH205" s="158"/>
      <c r="MI205" s="158"/>
      <c r="MJ205" s="158"/>
      <c r="MK205" s="158"/>
      <c r="ML205" s="158"/>
      <c r="MM205" s="158"/>
      <c r="MN205" s="158"/>
      <c r="MO205" s="158"/>
      <c r="MP205" s="158"/>
      <c r="MQ205" s="158"/>
      <c r="MR205" s="158"/>
      <c r="MS205" s="158"/>
      <c r="MT205" s="158"/>
      <c r="MU205" s="158"/>
      <c r="MV205" s="158"/>
      <c r="MW205" s="158"/>
      <c r="MX205" s="158"/>
      <c r="MY205" s="158"/>
      <c r="MZ205" s="158"/>
      <c r="NA205" s="158"/>
      <c r="NB205" s="158"/>
      <c r="NC205" s="158"/>
      <c r="ND205" s="158"/>
      <c r="NE205" s="158"/>
      <c r="NF205" s="158"/>
      <c r="NG205" s="158"/>
      <c r="NH205" s="158"/>
      <c r="NI205" s="158"/>
      <c r="NJ205" s="158"/>
      <c r="NK205" s="158"/>
      <c r="NL205" s="158"/>
      <c r="NM205" s="158"/>
      <c r="NN205" s="158"/>
      <c r="NO205" s="158"/>
      <c r="NP205" s="158"/>
      <c r="NQ205" s="158"/>
      <c r="NR205" s="158"/>
      <c r="NS205" s="158"/>
      <c r="NT205" s="158"/>
      <c r="NU205" s="158"/>
      <c r="NV205" s="158"/>
      <c r="NW205" s="158"/>
      <c r="NX205" s="158"/>
      <c r="NY205" s="158"/>
      <c r="NZ205" s="158"/>
      <c r="OA205" s="158"/>
      <c r="OB205" s="158"/>
      <c r="OC205" s="158"/>
      <c r="OD205" s="158"/>
      <c r="OE205" s="158"/>
      <c r="OF205" s="158"/>
      <c r="OG205" s="158"/>
      <c r="OH205" s="158"/>
      <c r="OI205" s="158"/>
      <c r="OJ205" s="158"/>
      <c r="OK205" s="158"/>
      <c r="OL205" s="158"/>
      <c r="OM205" s="158"/>
      <c r="ON205" s="158"/>
      <c r="OO205" s="158"/>
      <c r="OP205" s="158"/>
      <c r="OQ205" s="158"/>
      <c r="OR205" s="158"/>
      <c r="OS205" s="158"/>
      <c r="OT205" s="158"/>
      <c r="OU205" s="158"/>
      <c r="OV205" s="158"/>
      <c r="OW205" s="158"/>
      <c r="OX205" s="158"/>
      <c r="OY205" s="158"/>
      <c r="OZ205" s="158"/>
      <c r="PA205" s="158"/>
      <c r="PB205" s="158"/>
      <c r="PC205" s="158"/>
      <c r="PD205" s="158"/>
      <c r="PE205" s="158"/>
      <c r="PF205" s="158"/>
      <c r="PG205" s="158"/>
      <c r="PH205" s="158"/>
      <c r="PI205" s="158"/>
      <c r="PJ205" s="158"/>
      <c r="PK205" s="158"/>
      <c r="PL205" s="158"/>
      <c r="PM205" s="158"/>
      <c r="PN205" s="158"/>
      <c r="PO205" s="158"/>
      <c r="PP205" s="158"/>
      <c r="PQ205" s="158"/>
      <c r="PR205" s="158"/>
      <c r="PS205" s="158"/>
      <c r="PT205" s="158"/>
      <c r="PU205" s="158"/>
      <c r="PV205" s="158"/>
      <c r="PW205" s="158"/>
      <c r="PX205" s="158"/>
      <c r="PY205" s="158"/>
      <c r="PZ205" s="158"/>
      <c r="QA205" s="158"/>
      <c r="QB205" s="158"/>
      <c r="QC205" s="158"/>
      <c r="QD205" s="158"/>
      <c r="QE205" s="158"/>
      <c r="QF205" s="158"/>
      <c r="QG205" s="158"/>
      <c r="QH205" s="158"/>
      <c r="QI205" s="158"/>
      <c r="QJ205" s="158"/>
      <c r="QK205" s="158"/>
      <c r="QL205" s="158"/>
      <c r="QM205" s="158"/>
      <c r="QN205" s="158"/>
      <c r="QO205" s="158"/>
      <c r="QP205" s="158"/>
      <c r="QQ205" s="158"/>
      <c r="QR205" s="158"/>
      <c r="QS205" s="158"/>
      <c r="QT205" s="158"/>
      <c r="QU205" s="158"/>
      <c r="QV205" s="158"/>
      <c r="QW205" s="158"/>
      <c r="QX205" s="158"/>
      <c r="QY205" s="158"/>
      <c r="QZ205" s="158"/>
      <c r="RA205" s="158"/>
      <c r="RB205" s="158"/>
      <c r="RC205" s="158"/>
      <c r="RD205" s="158"/>
      <c r="RE205" s="158"/>
      <c r="RF205" s="158"/>
      <c r="RG205" s="158"/>
      <c r="RH205" s="158"/>
      <c r="RI205" s="158"/>
      <c r="RJ205" s="158"/>
      <c r="RK205" s="158"/>
      <c r="RL205" s="158"/>
      <c r="RM205" s="158"/>
      <c r="RN205" s="158"/>
      <c r="RO205" s="158"/>
      <c r="RP205" s="158"/>
      <c r="RQ205" s="158"/>
      <c r="RR205" s="158"/>
      <c r="RS205" s="158"/>
      <c r="RT205" s="158"/>
      <c r="RU205" s="158"/>
      <c r="RV205" s="158"/>
      <c r="RW205" s="158"/>
      <c r="RX205" s="158"/>
      <c r="RY205" s="158"/>
      <c r="RZ205" s="158"/>
      <c r="SA205" s="158"/>
      <c r="SB205" s="158"/>
      <c r="SC205" s="158"/>
      <c r="SD205" s="158"/>
      <c r="SE205" s="158"/>
      <c r="SF205" s="158"/>
      <c r="SG205" s="158"/>
      <c r="SH205" s="158"/>
      <c r="SI205" s="158"/>
      <c r="SJ205" s="158"/>
      <c r="SK205" s="158"/>
      <c r="SL205" s="158"/>
      <c r="SM205" s="158"/>
      <c r="SN205" s="158"/>
      <c r="SO205" s="158"/>
      <c r="SP205" s="158"/>
      <c r="SQ205" s="158"/>
      <c r="SR205" s="158"/>
      <c r="SS205" s="158"/>
      <c r="ST205" s="158"/>
      <c r="SU205" s="158"/>
      <c r="SV205" s="158"/>
      <c r="SW205" s="158"/>
      <c r="SX205" s="158"/>
      <c r="SY205" s="158"/>
      <c r="SZ205" s="158"/>
      <c r="TA205" s="158"/>
      <c r="TB205" s="158"/>
      <c r="TC205" s="158"/>
      <c r="TD205" s="158"/>
      <c r="TE205" s="158"/>
      <c r="TF205" s="158"/>
      <c r="TG205" s="158"/>
      <c r="TH205" s="158"/>
      <c r="TI205" s="158"/>
      <c r="TJ205" s="158"/>
      <c r="TK205" s="158"/>
      <c r="TL205" s="158"/>
      <c r="TM205" s="158"/>
      <c r="TN205" s="158"/>
      <c r="TO205" s="158"/>
      <c r="TP205" s="158"/>
      <c r="TQ205" s="158"/>
      <c r="TR205" s="158"/>
      <c r="TS205" s="158"/>
      <c r="TT205" s="158"/>
      <c r="TU205" s="158"/>
      <c r="TV205" s="158"/>
      <c r="TW205" s="158"/>
      <c r="TX205" s="158"/>
      <c r="TY205" s="158"/>
      <c r="TZ205" s="158"/>
      <c r="UA205" s="158"/>
      <c r="UB205" s="158"/>
      <c r="UC205" s="158"/>
      <c r="UD205" s="158"/>
      <c r="UE205" s="158"/>
      <c r="UF205" s="158"/>
      <c r="UG205" s="158"/>
      <c r="UH205" s="158"/>
      <c r="UI205" s="158"/>
      <c r="UJ205" s="158"/>
      <c r="UK205" s="158"/>
      <c r="UL205" s="158"/>
      <c r="UM205" s="158"/>
      <c r="UN205" s="158"/>
      <c r="UO205" s="158"/>
      <c r="UP205" s="158"/>
      <c r="UQ205" s="158"/>
      <c r="UR205" s="158"/>
      <c r="US205" s="158"/>
      <c r="UT205" s="158"/>
      <c r="UU205" s="158"/>
      <c r="UV205" s="158"/>
      <c r="UW205" s="158"/>
      <c r="UX205" s="158"/>
      <c r="UY205" s="158"/>
      <c r="UZ205" s="158"/>
      <c r="VA205" s="158"/>
      <c r="VB205" s="158"/>
      <c r="VC205" s="158"/>
      <c r="VD205" s="158"/>
      <c r="VE205" s="158"/>
      <c r="VF205" s="158"/>
      <c r="VG205" s="158"/>
      <c r="VH205" s="158"/>
      <c r="VI205" s="158"/>
      <c r="VJ205" s="158"/>
      <c r="VK205" s="158"/>
      <c r="VL205" s="158"/>
      <c r="VM205" s="158"/>
      <c r="VN205" s="158"/>
      <c r="VO205" s="158"/>
      <c r="VP205" s="158"/>
      <c r="VQ205" s="158"/>
      <c r="VR205" s="158"/>
      <c r="VS205" s="158"/>
      <c r="VT205" s="158"/>
      <c r="VU205" s="158"/>
      <c r="VV205" s="158"/>
      <c r="VW205" s="158"/>
      <c r="VX205" s="158"/>
      <c r="VY205" s="158"/>
      <c r="VZ205" s="158"/>
      <c r="WA205" s="158"/>
      <c r="WB205" s="158"/>
      <c r="WC205" s="158"/>
      <c r="WD205" s="158"/>
      <c r="WE205" s="158"/>
      <c r="WF205" s="158"/>
      <c r="WG205" s="158"/>
      <c r="WH205" s="158"/>
      <c r="WI205" s="158"/>
      <c r="WJ205" s="158"/>
      <c r="WK205" s="158"/>
      <c r="WL205" s="158"/>
      <c r="WM205" s="158"/>
      <c r="WN205" s="158"/>
      <c r="WO205" s="158"/>
      <c r="WP205" s="158"/>
      <c r="WQ205" s="158"/>
      <c r="WR205" s="158"/>
      <c r="WS205" s="158"/>
      <c r="WT205" s="158"/>
      <c r="WU205" s="158"/>
      <c r="WV205" s="158"/>
      <c r="WW205" s="158"/>
      <c r="WX205" s="158"/>
      <c r="WY205" s="158"/>
      <c r="WZ205" s="158"/>
      <c r="XA205" s="158"/>
      <c r="XB205" s="158"/>
      <c r="XC205" s="158"/>
      <c r="XD205" s="158"/>
      <c r="XE205" s="158"/>
      <c r="XF205" s="158"/>
      <c r="XG205" s="158"/>
      <c r="XH205" s="158"/>
      <c r="XI205" s="158"/>
      <c r="XJ205" s="158"/>
      <c r="XK205" s="158"/>
      <c r="XL205" s="158"/>
      <c r="XM205" s="158"/>
      <c r="XN205" s="158"/>
      <c r="XO205" s="158"/>
      <c r="XP205" s="158"/>
      <c r="XQ205" s="158"/>
      <c r="XR205" s="158"/>
      <c r="XS205" s="158"/>
      <c r="XT205" s="158"/>
      <c r="XU205" s="158"/>
      <c r="XV205" s="158"/>
      <c r="XW205" s="158"/>
      <c r="XX205" s="158"/>
      <c r="XY205" s="158"/>
      <c r="XZ205" s="158"/>
      <c r="YA205" s="158"/>
      <c r="YB205" s="158"/>
      <c r="YC205" s="158"/>
      <c r="YD205" s="158"/>
      <c r="YE205" s="158"/>
      <c r="YF205" s="158"/>
      <c r="YG205" s="158"/>
      <c r="YH205" s="158"/>
      <c r="YI205" s="158"/>
      <c r="YJ205" s="158"/>
      <c r="YK205" s="158"/>
      <c r="YL205" s="158"/>
      <c r="YM205" s="158"/>
      <c r="YN205" s="158"/>
      <c r="YO205" s="158"/>
      <c r="YP205" s="158"/>
      <c r="YQ205" s="158"/>
      <c r="YR205" s="158"/>
      <c r="YS205" s="158"/>
      <c r="YT205" s="158"/>
      <c r="YU205" s="158"/>
      <c r="YV205" s="158"/>
      <c r="YW205" s="158"/>
      <c r="YX205" s="158"/>
      <c r="YY205" s="158"/>
      <c r="YZ205" s="158"/>
      <c r="ZA205" s="158"/>
      <c r="ZB205" s="158"/>
      <c r="ZC205" s="158"/>
      <c r="ZD205" s="158"/>
      <c r="ZE205" s="158"/>
      <c r="ZF205" s="158"/>
      <c r="ZG205" s="158"/>
      <c r="ZH205" s="158"/>
      <c r="ZI205" s="158"/>
      <c r="ZJ205" s="158"/>
      <c r="ZK205" s="158"/>
      <c r="ZL205" s="158"/>
      <c r="ZM205" s="158"/>
      <c r="ZN205" s="158"/>
      <c r="ZO205" s="158"/>
      <c r="ZP205" s="158"/>
      <c r="ZQ205" s="158"/>
      <c r="ZR205" s="158"/>
      <c r="ZS205" s="158"/>
      <c r="ZT205" s="158"/>
      <c r="ZU205" s="158"/>
      <c r="ZV205" s="158"/>
      <c r="ZW205" s="158"/>
      <c r="ZX205" s="158"/>
      <c r="ZY205" s="158"/>
      <c r="ZZ205" s="158"/>
      <c r="AAA205" s="158"/>
      <c r="AAB205" s="158"/>
      <c r="AAC205" s="158"/>
      <c r="AAD205" s="158"/>
      <c r="AAE205" s="158"/>
      <c r="AAF205" s="158"/>
      <c r="AAG205" s="158"/>
      <c r="AAH205" s="158"/>
      <c r="AAI205" s="158"/>
      <c r="AAJ205" s="158"/>
      <c r="AAK205" s="158"/>
      <c r="AAL205" s="158"/>
      <c r="AAM205" s="158"/>
      <c r="AAN205" s="158"/>
      <c r="AAO205" s="158"/>
      <c r="AAP205" s="158"/>
      <c r="AAQ205" s="158"/>
      <c r="AAR205" s="158"/>
      <c r="AAS205" s="158"/>
      <c r="AAT205" s="158"/>
      <c r="AAU205" s="158"/>
      <c r="AAV205" s="158"/>
      <c r="AAW205" s="158"/>
      <c r="AAX205" s="158"/>
      <c r="AAY205" s="158"/>
      <c r="AAZ205" s="158"/>
      <c r="ABA205" s="158"/>
      <c r="ABB205" s="158"/>
      <c r="ABC205" s="158"/>
      <c r="ABD205" s="158"/>
      <c r="ABE205" s="158"/>
      <c r="ABF205" s="158"/>
      <c r="ABG205" s="158"/>
      <c r="ABH205" s="158"/>
      <c r="ABI205" s="158"/>
      <c r="ABJ205" s="158"/>
      <c r="ABK205" s="158"/>
      <c r="ABL205" s="158"/>
      <c r="ABM205" s="158"/>
      <c r="ABN205" s="158"/>
      <c r="ABO205" s="158"/>
      <c r="ABP205" s="158"/>
      <c r="ABQ205" s="158"/>
      <c r="ABR205" s="158"/>
      <c r="ABS205" s="158"/>
      <c r="ABT205" s="158"/>
      <c r="ABU205" s="158"/>
      <c r="ABV205" s="158"/>
      <c r="ABW205" s="158"/>
      <c r="ABX205" s="158"/>
      <c r="ABY205" s="158"/>
      <c r="ABZ205" s="158"/>
      <c r="ACA205" s="158"/>
      <c r="ACB205" s="158"/>
      <c r="ACC205" s="158"/>
      <c r="ACD205" s="158"/>
      <c r="ACE205" s="158"/>
      <c r="ACF205" s="158"/>
      <c r="ACG205" s="158"/>
      <c r="ACH205" s="158"/>
      <c r="ACI205" s="158"/>
      <c r="ACJ205" s="158"/>
      <c r="ACK205" s="158"/>
      <c r="ACL205" s="158"/>
      <c r="ACM205" s="158"/>
      <c r="ACN205" s="158"/>
      <c r="ACO205" s="158"/>
      <c r="ACP205" s="158"/>
      <c r="ACQ205" s="158"/>
      <c r="ACR205" s="159"/>
      <c r="ACS205" s="160">
        <f t="array" ref="ACS205">SUM(IF(RIGHT($Q205:$ACR205)=ACS$11,IFERROR(--LEFT($Q205:$ACR205,LEN($Q205:$ACR205)-1),0)))</f>
        <v>0</v>
      </c>
      <c r="ACT205" s="160">
        <f t="array" ref="ACT205">SUM(IF(RIGHT($Q205:$ACR205)=ACT$11,IFERROR(--LEFT($Q205:$ACR205,LEN($Q205:$ACR205)-1),0)))</f>
        <v>0</v>
      </c>
      <c r="ACU205" s="160">
        <f t="array" ref="ACU205">SUM(IF(RIGHT($Q205:$ACR205)=ACU$11,IFERROR(--LEFT($Q205:$ACR205,LEN($Q205:$ACR205)-1),0)))</f>
        <v>0</v>
      </c>
      <c r="ACV205" s="160">
        <f t="array" ref="ACV205">SUM(IF(RIGHT($Q205:$ACR205)=ACV$11,IFERROR(--LEFT($Q205:$ACR205,LEN($Q205:$ACR205)-1),0)))</f>
        <v>0</v>
      </c>
      <c r="ACW205" s="160">
        <f t="array" ref="ACW205">SUM(IF(RIGHT($Q205:$ACR205)=ACW$11,IFERROR(--LEFT($Q205:$ACR205,LEN($Q205:$ACR205)-1),0)))</f>
        <v>0</v>
      </c>
      <c r="ACX205" s="160">
        <f t="array" ref="ACX205">SUM(IF(RIGHT($Q205:$ACR205)=ACX$11,IFERROR(--LEFT($Q205:$ACR205,LEN($Q205:$ACR205)-1),0)))</f>
        <v>0</v>
      </c>
      <c r="ACY205" s="160">
        <f t="array" ref="ACY205">SUM(IF(RIGHT($Q205:$ACR205)=ACY$11,IFERROR(--LEFT($Q205:$ACR205,LEN($Q205:$ACR205)-1),0)))</f>
        <v>0</v>
      </c>
      <c r="ACZ205" s="160">
        <f t="array" ref="ACZ205">SUM(IF(RIGHT($Q205:$ACR205)=ACZ$11,IFERROR(--LEFT($Q205:$ACR205,LEN($Q205:$ACR205)-1),0)))</f>
        <v>0</v>
      </c>
      <c r="ADA205" s="158">
        <f t="shared" si="2296"/>
        <v>0</v>
      </c>
      <c r="ADB205" s="158">
        <f t="shared" si="2297"/>
        <v>0</v>
      </c>
      <c r="ADC205" s="158">
        <f t="shared" si="2298"/>
        <v>0</v>
      </c>
      <c r="ADD205" s="158">
        <f t="shared" si="2299"/>
        <v>0</v>
      </c>
      <c r="ADE205" s="158">
        <f t="shared" si="2300"/>
        <v>0</v>
      </c>
      <c r="ADF205" s="158">
        <f t="shared" si="2301"/>
        <v>0</v>
      </c>
      <c r="ADG205" s="158">
        <f t="shared" si="2302"/>
        <v>0</v>
      </c>
      <c r="ADH205" s="158">
        <f t="shared" si="2303"/>
        <v>0</v>
      </c>
      <c r="ADI205" s="160">
        <f t="array" ref="ADI205">SUM(IF(RIGHT($Q205:$ACR205)=ADI$11,IFERROR(--LEFT($Q205:$ACR205,LEN($Q205:$ACR205)-1),0)))</f>
        <v>0</v>
      </c>
      <c r="ADJ205" s="152">
        <f t="shared" si="2295"/>
        <v>0</v>
      </c>
      <c r="AEC205" s="143"/>
      <c r="AEO205" s="108"/>
      <c r="AEP205" s="108"/>
      <c r="AEQ205" s="108"/>
      <c r="AER205" s="108"/>
      <c r="AES205" s="108"/>
      <c r="AET205" s="108"/>
      <c r="AEU205" s="108"/>
      <c r="AEV205" s="108"/>
      <c r="AEW205" s="143"/>
      <c r="AFI205" s="108"/>
      <c r="AFJ205" s="108"/>
      <c r="AFK205" s="108"/>
      <c r="AFL205" s="108"/>
      <c r="AFM205" s="108"/>
      <c r="AFN205" s="108"/>
      <c r="AFO205" s="108"/>
      <c r="AFP205" s="108"/>
      <c r="AFQ205" s="143"/>
      <c r="AGC205" s="108"/>
      <c r="AGD205" s="108"/>
      <c r="AGE205" s="108"/>
      <c r="AGF205" s="108"/>
      <c r="AGG205" s="108"/>
      <c r="AGH205" s="108"/>
      <c r="AGI205" s="108"/>
      <c r="AGJ205" s="108"/>
      <c r="AGK205" s="143"/>
      <c r="AGW205" s="108"/>
      <c r="AGX205" s="108"/>
      <c r="AGY205" s="108"/>
      <c r="AGZ205" s="108"/>
      <c r="AHA205" s="108"/>
      <c r="AHB205" s="108"/>
      <c r="AHC205" s="108"/>
      <c r="AHD205" s="108"/>
      <c r="AHE205" s="143"/>
      <c r="AHQ205" s="108"/>
      <c r="AHR205" s="108"/>
      <c r="AHS205" s="108"/>
      <c r="AHT205" s="108"/>
      <c r="AHU205" s="108"/>
      <c r="AHV205" s="108"/>
      <c r="AHW205" s="108"/>
      <c r="AHX205" s="108"/>
      <c r="AHY205" s="143"/>
      <c r="AIK205" s="108"/>
      <c r="AIL205" s="108"/>
      <c r="AIM205" s="108"/>
      <c r="AIN205" s="108"/>
      <c r="AIO205" s="108"/>
      <c r="AIP205" s="108"/>
      <c r="AIQ205" s="108"/>
      <c r="AIR205" s="108"/>
      <c r="AIS205" s="143"/>
      <c r="AJE205" s="108"/>
      <c r="AJF205" s="108"/>
      <c r="AJG205" s="108"/>
      <c r="AJH205" s="108"/>
      <c r="AJI205" s="108"/>
      <c r="AJJ205" s="108"/>
      <c r="AJK205" s="108"/>
      <c r="AJL205" s="108"/>
      <c r="AJM205" s="143"/>
      <c r="AJY205" s="108"/>
      <c r="AJZ205" s="108"/>
      <c r="AKA205" s="108"/>
      <c r="AKB205" s="108"/>
      <c r="AKC205" s="108"/>
      <c r="AKD205" s="108"/>
      <c r="AKE205" s="108"/>
      <c r="AKF205" s="108"/>
      <c r="AKG205" s="143"/>
      <c r="AKS205" s="108"/>
      <c r="AKT205" s="108"/>
      <c r="AKU205" s="108"/>
      <c r="AKV205" s="108"/>
      <c r="AKW205" s="108"/>
      <c r="AKX205" s="108"/>
      <c r="AKY205" s="108"/>
      <c r="AKZ205" s="108"/>
      <c r="ALA205" s="143"/>
      <c r="ALM205" s="108"/>
      <c r="ALN205" s="108"/>
      <c r="ALO205" s="108"/>
      <c r="ALP205" s="108"/>
      <c r="ALQ205" s="108"/>
      <c r="ALR205" s="108"/>
      <c r="ALS205" s="108"/>
      <c r="ALT205" s="108"/>
      <c r="ALU205" s="143"/>
      <c r="AMG205" s="108"/>
      <c r="AMH205" s="108"/>
      <c r="AMI205" s="108"/>
      <c r="AMJ205" s="108"/>
      <c r="AMK205" s="108"/>
      <c r="AML205" s="108"/>
      <c r="AMM205" s="108"/>
      <c r="AMN205" s="108"/>
    </row>
    <row r="206" spans="2:1028" x14ac:dyDescent="0.25">
      <c r="B206" s="24">
        <v>195</v>
      </c>
      <c r="C206" s="24"/>
      <c r="D206" s="25"/>
      <c r="E206" s="25"/>
      <c r="F206" s="24"/>
      <c r="G206" s="153"/>
      <c r="H206" s="154"/>
      <c r="I206" s="23"/>
      <c r="J206" s="23"/>
      <c r="K206" s="23"/>
      <c r="L206" s="23"/>
      <c r="M206" s="23"/>
      <c r="N206" s="23"/>
      <c r="O206" s="23"/>
      <c r="P206" s="155"/>
      <c r="Q206" s="156"/>
      <c r="R206" s="157"/>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c r="BS206" s="158"/>
      <c r="BT206" s="158"/>
      <c r="BU206" s="158"/>
      <c r="BV206" s="158"/>
      <c r="BW206" s="158"/>
      <c r="BX206" s="158"/>
      <c r="BY206" s="158"/>
      <c r="BZ206" s="158"/>
      <c r="CA206" s="158"/>
      <c r="CB206" s="158"/>
      <c r="CC206" s="158"/>
      <c r="CD206" s="158"/>
      <c r="CE206" s="158"/>
      <c r="CF206" s="158"/>
      <c r="CG206" s="158"/>
      <c r="CH206" s="158"/>
      <c r="CI206" s="158"/>
      <c r="CJ206" s="158"/>
      <c r="CK206" s="158"/>
      <c r="CL206" s="158"/>
      <c r="CM206" s="158"/>
      <c r="CN206" s="158"/>
      <c r="CO206" s="158"/>
      <c r="CP206" s="158"/>
      <c r="CQ206" s="158"/>
      <c r="CR206" s="158"/>
      <c r="CS206" s="158"/>
      <c r="CT206" s="158"/>
      <c r="CU206" s="158"/>
      <c r="CV206" s="158"/>
      <c r="CW206" s="158"/>
      <c r="CX206" s="158"/>
      <c r="CY206" s="158"/>
      <c r="CZ206" s="158"/>
      <c r="DA206" s="158"/>
      <c r="DB206" s="158"/>
      <c r="DC206" s="158"/>
      <c r="DD206" s="158"/>
      <c r="DE206" s="158"/>
      <c r="DF206" s="158"/>
      <c r="DG206" s="158"/>
      <c r="DH206" s="158"/>
      <c r="DI206" s="158"/>
      <c r="DJ206" s="158"/>
      <c r="DK206" s="158"/>
      <c r="DL206" s="158"/>
      <c r="DM206" s="158"/>
      <c r="DN206" s="158"/>
      <c r="DO206" s="158"/>
      <c r="DP206" s="158"/>
      <c r="DQ206" s="158"/>
      <c r="DR206" s="158"/>
      <c r="DS206" s="158"/>
      <c r="DT206" s="158"/>
      <c r="DU206" s="158"/>
      <c r="DV206" s="158"/>
      <c r="DW206" s="158"/>
      <c r="DX206" s="158"/>
      <c r="DY206" s="158"/>
      <c r="DZ206" s="158"/>
      <c r="EA206" s="158"/>
      <c r="EB206" s="158"/>
      <c r="EC206" s="158"/>
      <c r="ED206" s="158"/>
      <c r="EE206" s="158"/>
      <c r="EF206" s="158"/>
      <c r="EG206" s="158"/>
      <c r="EH206" s="158"/>
      <c r="EI206" s="158"/>
      <c r="EJ206" s="158"/>
      <c r="EK206" s="158"/>
      <c r="EL206" s="158"/>
      <c r="EM206" s="158"/>
      <c r="EN206" s="158"/>
      <c r="EO206" s="158"/>
      <c r="EP206" s="158"/>
      <c r="EQ206" s="158"/>
      <c r="ER206" s="158"/>
      <c r="ES206" s="158"/>
      <c r="ET206" s="158"/>
      <c r="EU206" s="158"/>
      <c r="EV206" s="158"/>
      <c r="EW206" s="158"/>
      <c r="EX206" s="158"/>
      <c r="EY206" s="158"/>
      <c r="EZ206" s="158"/>
      <c r="FA206" s="158"/>
      <c r="FB206" s="158"/>
      <c r="FC206" s="158"/>
      <c r="FD206" s="158"/>
      <c r="FE206" s="158"/>
      <c r="FF206" s="158"/>
      <c r="FG206" s="158"/>
      <c r="FH206" s="158"/>
      <c r="FI206" s="158"/>
      <c r="FJ206" s="158"/>
      <c r="FK206" s="158"/>
      <c r="FL206" s="158"/>
      <c r="FM206" s="158"/>
      <c r="FN206" s="158"/>
      <c r="FO206" s="158"/>
      <c r="FP206" s="158"/>
      <c r="FQ206" s="158"/>
      <c r="FR206" s="158"/>
      <c r="FS206" s="158"/>
      <c r="FT206" s="158"/>
      <c r="FU206" s="158"/>
      <c r="FV206" s="158"/>
      <c r="FW206" s="158"/>
      <c r="FX206" s="158"/>
      <c r="FY206" s="158"/>
      <c r="FZ206" s="158"/>
      <c r="GA206" s="158"/>
      <c r="GB206" s="158"/>
      <c r="GC206" s="158"/>
      <c r="GD206" s="158"/>
      <c r="GE206" s="158"/>
      <c r="GF206" s="158"/>
      <c r="GG206" s="158"/>
      <c r="GH206" s="158"/>
      <c r="GI206" s="158"/>
      <c r="GJ206" s="158"/>
      <c r="GK206" s="158"/>
      <c r="GL206" s="158"/>
      <c r="GM206" s="158"/>
      <c r="GN206" s="158"/>
      <c r="GO206" s="158"/>
      <c r="GP206" s="158"/>
      <c r="GQ206" s="158"/>
      <c r="GR206" s="158"/>
      <c r="GS206" s="158"/>
      <c r="GT206" s="158"/>
      <c r="GU206" s="158"/>
      <c r="GV206" s="158"/>
      <c r="GW206" s="158"/>
      <c r="GX206" s="158"/>
      <c r="GY206" s="158"/>
      <c r="GZ206" s="158"/>
      <c r="HA206" s="158"/>
      <c r="HB206" s="158"/>
      <c r="HC206" s="158"/>
      <c r="HD206" s="158"/>
      <c r="HE206" s="158"/>
      <c r="HF206" s="158"/>
      <c r="HG206" s="158"/>
      <c r="HH206" s="158"/>
      <c r="HI206" s="158"/>
      <c r="HJ206" s="158"/>
      <c r="HK206" s="158"/>
      <c r="HL206" s="158"/>
      <c r="HM206" s="158"/>
      <c r="HN206" s="158"/>
      <c r="HO206" s="158"/>
      <c r="HP206" s="158"/>
      <c r="HQ206" s="158"/>
      <c r="HR206" s="158"/>
      <c r="HS206" s="158"/>
      <c r="HT206" s="158"/>
      <c r="HU206" s="158"/>
      <c r="HV206" s="158"/>
      <c r="HW206" s="158"/>
      <c r="HX206" s="158"/>
      <c r="HY206" s="158"/>
      <c r="HZ206" s="158"/>
      <c r="IA206" s="158"/>
      <c r="IB206" s="158"/>
      <c r="IC206" s="158"/>
      <c r="ID206" s="158"/>
      <c r="IE206" s="158"/>
      <c r="IF206" s="158"/>
      <c r="IG206" s="158"/>
      <c r="IH206" s="158"/>
      <c r="II206" s="158"/>
      <c r="IJ206" s="158"/>
      <c r="IK206" s="158"/>
      <c r="IL206" s="158"/>
      <c r="IM206" s="158"/>
      <c r="IN206" s="158"/>
      <c r="IO206" s="158"/>
      <c r="IP206" s="158"/>
      <c r="IQ206" s="158"/>
      <c r="IR206" s="158"/>
      <c r="IS206" s="158"/>
      <c r="IT206" s="158"/>
      <c r="IU206" s="158"/>
      <c r="IV206" s="158"/>
      <c r="IW206" s="158"/>
      <c r="IX206" s="158"/>
      <c r="IY206" s="158"/>
      <c r="IZ206" s="158"/>
      <c r="JA206" s="158"/>
      <c r="JB206" s="158"/>
      <c r="JC206" s="158"/>
      <c r="JD206" s="158"/>
      <c r="JE206" s="158"/>
      <c r="JF206" s="158"/>
      <c r="JG206" s="158"/>
      <c r="JH206" s="158"/>
      <c r="JI206" s="158"/>
      <c r="JJ206" s="158"/>
      <c r="JK206" s="158"/>
      <c r="JL206" s="158"/>
      <c r="JM206" s="158"/>
      <c r="JN206" s="158"/>
      <c r="JO206" s="158"/>
      <c r="JP206" s="158"/>
      <c r="JQ206" s="158"/>
      <c r="JR206" s="158"/>
      <c r="JS206" s="158"/>
      <c r="JT206" s="158"/>
      <c r="JU206" s="158"/>
      <c r="JV206" s="158"/>
      <c r="JW206" s="158"/>
      <c r="JX206" s="158"/>
      <c r="JY206" s="158"/>
      <c r="JZ206" s="158"/>
      <c r="KA206" s="158"/>
      <c r="KB206" s="158"/>
      <c r="KC206" s="158"/>
      <c r="KD206" s="158"/>
      <c r="KE206" s="158"/>
      <c r="KF206" s="158"/>
      <c r="KG206" s="158"/>
      <c r="KH206" s="158"/>
      <c r="KI206" s="158"/>
      <c r="KJ206" s="158"/>
      <c r="KK206" s="158"/>
      <c r="KL206" s="158"/>
      <c r="KM206" s="158"/>
      <c r="KN206" s="158"/>
      <c r="KO206" s="158"/>
      <c r="KP206" s="158"/>
      <c r="KQ206" s="158"/>
      <c r="KR206" s="158"/>
      <c r="KS206" s="158"/>
      <c r="KT206" s="158"/>
      <c r="KU206" s="158"/>
      <c r="KV206" s="158"/>
      <c r="KW206" s="158"/>
      <c r="KX206" s="158"/>
      <c r="KY206" s="158"/>
      <c r="KZ206" s="158"/>
      <c r="LA206" s="158"/>
      <c r="LB206" s="158"/>
      <c r="LC206" s="158"/>
      <c r="LD206" s="158"/>
      <c r="LE206" s="158"/>
      <c r="LF206" s="158"/>
      <c r="LG206" s="158"/>
      <c r="LH206" s="158"/>
      <c r="LI206" s="158"/>
      <c r="LJ206" s="158"/>
      <c r="LK206" s="158"/>
      <c r="LL206" s="158"/>
      <c r="LM206" s="158"/>
      <c r="LN206" s="158"/>
      <c r="LO206" s="158"/>
      <c r="LP206" s="158"/>
      <c r="LQ206" s="158"/>
      <c r="LR206" s="158"/>
      <c r="LS206" s="158"/>
      <c r="LT206" s="158"/>
      <c r="LU206" s="158"/>
      <c r="LV206" s="158"/>
      <c r="LW206" s="158"/>
      <c r="LX206" s="158"/>
      <c r="LY206" s="158"/>
      <c r="LZ206" s="158"/>
      <c r="MA206" s="158"/>
      <c r="MB206" s="158"/>
      <c r="MC206" s="158"/>
      <c r="MD206" s="158"/>
      <c r="ME206" s="158"/>
      <c r="MF206" s="158"/>
      <c r="MG206" s="158"/>
      <c r="MH206" s="158"/>
      <c r="MI206" s="158"/>
      <c r="MJ206" s="158"/>
      <c r="MK206" s="158"/>
      <c r="ML206" s="158"/>
      <c r="MM206" s="158"/>
      <c r="MN206" s="158"/>
      <c r="MO206" s="158"/>
      <c r="MP206" s="158"/>
      <c r="MQ206" s="158"/>
      <c r="MR206" s="158"/>
      <c r="MS206" s="158"/>
      <c r="MT206" s="158"/>
      <c r="MU206" s="158"/>
      <c r="MV206" s="158"/>
      <c r="MW206" s="158"/>
      <c r="MX206" s="158"/>
      <c r="MY206" s="158"/>
      <c r="MZ206" s="158"/>
      <c r="NA206" s="158"/>
      <c r="NB206" s="158"/>
      <c r="NC206" s="158"/>
      <c r="ND206" s="158"/>
      <c r="NE206" s="158"/>
      <c r="NF206" s="158"/>
      <c r="NG206" s="158"/>
      <c r="NH206" s="158"/>
      <c r="NI206" s="158"/>
      <c r="NJ206" s="158"/>
      <c r="NK206" s="158"/>
      <c r="NL206" s="158"/>
      <c r="NM206" s="158"/>
      <c r="NN206" s="158"/>
      <c r="NO206" s="158"/>
      <c r="NP206" s="158"/>
      <c r="NQ206" s="158"/>
      <c r="NR206" s="158"/>
      <c r="NS206" s="158"/>
      <c r="NT206" s="158"/>
      <c r="NU206" s="158"/>
      <c r="NV206" s="158"/>
      <c r="NW206" s="158"/>
      <c r="NX206" s="158"/>
      <c r="NY206" s="158"/>
      <c r="NZ206" s="158"/>
      <c r="OA206" s="158"/>
      <c r="OB206" s="158"/>
      <c r="OC206" s="158"/>
      <c r="OD206" s="158"/>
      <c r="OE206" s="158"/>
      <c r="OF206" s="158"/>
      <c r="OG206" s="158"/>
      <c r="OH206" s="158"/>
      <c r="OI206" s="158"/>
      <c r="OJ206" s="158"/>
      <c r="OK206" s="158"/>
      <c r="OL206" s="158"/>
      <c r="OM206" s="158"/>
      <c r="ON206" s="158"/>
      <c r="OO206" s="158"/>
      <c r="OP206" s="158"/>
      <c r="OQ206" s="158"/>
      <c r="OR206" s="158"/>
      <c r="OS206" s="158"/>
      <c r="OT206" s="158"/>
      <c r="OU206" s="158"/>
      <c r="OV206" s="158"/>
      <c r="OW206" s="158"/>
      <c r="OX206" s="158"/>
      <c r="OY206" s="158"/>
      <c r="OZ206" s="158"/>
      <c r="PA206" s="158"/>
      <c r="PB206" s="158"/>
      <c r="PC206" s="158"/>
      <c r="PD206" s="158"/>
      <c r="PE206" s="158"/>
      <c r="PF206" s="158"/>
      <c r="PG206" s="158"/>
      <c r="PH206" s="158"/>
      <c r="PI206" s="158"/>
      <c r="PJ206" s="158"/>
      <c r="PK206" s="158"/>
      <c r="PL206" s="158"/>
      <c r="PM206" s="158"/>
      <c r="PN206" s="158"/>
      <c r="PO206" s="158"/>
      <c r="PP206" s="158"/>
      <c r="PQ206" s="158"/>
      <c r="PR206" s="158"/>
      <c r="PS206" s="158"/>
      <c r="PT206" s="158"/>
      <c r="PU206" s="158"/>
      <c r="PV206" s="158"/>
      <c r="PW206" s="158"/>
      <c r="PX206" s="158"/>
      <c r="PY206" s="158"/>
      <c r="PZ206" s="158"/>
      <c r="QA206" s="158"/>
      <c r="QB206" s="158"/>
      <c r="QC206" s="158"/>
      <c r="QD206" s="158"/>
      <c r="QE206" s="158"/>
      <c r="QF206" s="158"/>
      <c r="QG206" s="158"/>
      <c r="QH206" s="158"/>
      <c r="QI206" s="158"/>
      <c r="QJ206" s="158"/>
      <c r="QK206" s="158"/>
      <c r="QL206" s="158"/>
      <c r="QM206" s="158"/>
      <c r="QN206" s="158"/>
      <c r="QO206" s="158"/>
      <c r="QP206" s="158"/>
      <c r="QQ206" s="158"/>
      <c r="QR206" s="158"/>
      <c r="QS206" s="158"/>
      <c r="QT206" s="158"/>
      <c r="QU206" s="158"/>
      <c r="QV206" s="158"/>
      <c r="QW206" s="158"/>
      <c r="QX206" s="158"/>
      <c r="QY206" s="158"/>
      <c r="QZ206" s="158"/>
      <c r="RA206" s="158"/>
      <c r="RB206" s="158"/>
      <c r="RC206" s="158"/>
      <c r="RD206" s="158"/>
      <c r="RE206" s="158"/>
      <c r="RF206" s="158"/>
      <c r="RG206" s="158"/>
      <c r="RH206" s="158"/>
      <c r="RI206" s="158"/>
      <c r="RJ206" s="158"/>
      <c r="RK206" s="158"/>
      <c r="RL206" s="158"/>
      <c r="RM206" s="158"/>
      <c r="RN206" s="158"/>
      <c r="RO206" s="158"/>
      <c r="RP206" s="158"/>
      <c r="RQ206" s="158"/>
      <c r="RR206" s="158"/>
      <c r="RS206" s="158"/>
      <c r="RT206" s="158"/>
      <c r="RU206" s="158"/>
      <c r="RV206" s="158"/>
      <c r="RW206" s="158"/>
      <c r="RX206" s="158"/>
      <c r="RY206" s="158"/>
      <c r="RZ206" s="158"/>
      <c r="SA206" s="158"/>
      <c r="SB206" s="158"/>
      <c r="SC206" s="158"/>
      <c r="SD206" s="158"/>
      <c r="SE206" s="158"/>
      <c r="SF206" s="158"/>
      <c r="SG206" s="158"/>
      <c r="SH206" s="158"/>
      <c r="SI206" s="158"/>
      <c r="SJ206" s="158"/>
      <c r="SK206" s="158"/>
      <c r="SL206" s="158"/>
      <c r="SM206" s="158"/>
      <c r="SN206" s="158"/>
      <c r="SO206" s="158"/>
      <c r="SP206" s="158"/>
      <c r="SQ206" s="158"/>
      <c r="SR206" s="158"/>
      <c r="SS206" s="158"/>
      <c r="ST206" s="158"/>
      <c r="SU206" s="158"/>
      <c r="SV206" s="158"/>
      <c r="SW206" s="158"/>
      <c r="SX206" s="158"/>
      <c r="SY206" s="158"/>
      <c r="SZ206" s="158"/>
      <c r="TA206" s="158"/>
      <c r="TB206" s="158"/>
      <c r="TC206" s="158"/>
      <c r="TD206" s="158"/>
      <c r="TE206" s="158"/>
      <c r="TF206" s="158"/>
      <c r="TG206" s="158"/>
      <c r="TH206" s="158"/>
      <c r="TI206" s="158"/>
      <c r="TJ206" s="158"/>
      <c r="TK206" s="158"/>
      <c r="TL206" s="158"/>
      <c r="TM206" s="158"/>
      <c r="TN206" s="158"/>
      <c r="TO206" s="158"/>
      <c r="TP206" s="158"/>
      <c r="TQ206" s="158"/>
      <c r="TR206" s="158"/>
      <c r="TS206" s="158"/>
      <c r="TT206" s="158"/>
      <c r="TU206" s="158"/>
      <c r="TV206" s="158"/>
      <c r="TW206" s="158"/>
      <c r="TX206" s="158"/>
      <c r="TY206" s="158"/>
      <c r="TZ206" s="158"/>
      <c r="UA206" s="158"/>
      <c r="UB206" s="158"/>
      <c r="UC206" s="158"/>
      <c r="UD206" s="158"/>
      <c r="UE206" s="158"/>
      <c r="UF206" s="158"/>
      <c r="UG206" s="158"/>
      <c r="UH206" s="158"/>
      <c r="UI206" s="158"/>
      <c r="UJ206" s="158"/>
      <c r="UK206" s="158"/>
      <c r="UL206" s="158"/>
      <c r="UM206" s="158"/>
      <c r="UN206" s="158"/>
      <c r="UO206" s="158"/>
      <c r="UP206" s="158"/>
      <c r="UQ206" s="158"/>
      <c r="UR206" s="158"/>
      <c r="US206" s="158"/>
      <c r="UT206" s="158"/>
      <c r="UU206" s="158"/>
      <c r="UV206" s="158"/>
      <c r="UW206" s="158"/>
      <c r="UX206" s="158"/>
      <c r="UY206" s="158"/>
      <c r="UZ206" s="158"/>
      <c r="VA206" s="158"/>
      <c r="VB206" s="158"/>
      <c r="VC206" s="158"/>
      <c r="VD206" s="158"/>
      <c r="VE206" s="158"/>
      <c r="VF206" s="158"/>
      <c r="VG206" s="158"/>
      <c r="VH206" s="158"/>
      <c r="VI206" s="158"/>
      <c r="VJ206" s="158"/>
      <c r="VK206" s="158"/>
      <c r="VL206" s="158"/>
      <c r="VM206" s="158"/>
      <c r="VN206" s="158"/>
      <c r="VO206" s="158"/>
      <c r="VP206" s="158"/>
      <c r="VQ206" s="158"/>
      <c r="VR206" s="158"/>
      <c r="VS206" s="158"/>
      <c r="VT206" s="158"/>
      <c r="VU206" s="158"/>
      <c r="VV206" s="158"/>
      <c r="VW206" s="158"/>
      <c r="VX206" s="158"/>
      <c r="VY206" s="158"/>
      <c r="VZ206" s="158"/>
      <c r="WA206" s="158"/>
      <c r="WB206" s="158"/>
      <c r="WC206" s="158"/>
      <c r="WD206" s="158"/>
      <c r="WE206" s="158"/>
      <c r="WF206" s="158"/>
      <c r="WG206" s="158"/>
      <c r="WH206" s="158"/>
      <c r="WI206" s="158"/>
      <c r="WJ206" s="158"/>
      <c r="WK206" s="158"/>
      <c r="WL206" s="158"/>
      <c r="WM206" s="158"/>
      <c r="WN206" s="158"/>
      <c r="WO206" s="158"/>
      <c r="WP206" s="158"/>
      <c r="WQ206" s="158"/>
      <c r="WR206" s="158"/>
      <c r="WS206" s="158"/>
      <c r="WT206" s="158"/>
      <c r="WU206" s="158"/>
      <c r="WV206" s="158"/>
      <c r="WW206" s="158"/>
      <c r="WX206" s="158"/>
      <c r="WY206" s="158"/>
      <c r="WZ206" s="158"/>
      <c r="XA206" s="158"/>
      <c r="XB206" s="158"/>
      <c r="XC206" s="158"/>
      <c r="XD206" s="158"/>
      <c r="XE206" s="158"/>
      <c r="XF206" s="158"/>
      <c r="XG206" s="158"/>
      <c r="XH206" s="158"/>
      <c r="XI206" s="158"/>
      <c r="XJ206" s="158"/>
      <c r="XK206" s="158"/>
      <c r="XL206" s="158"/>
      <c r="XM206" s="158"/>
      <c r="XN206" s="158"/>
      <c r="XO206" s="158"/>
      <c r="XP206" s="158"/>
      <c r="XQ206" s="158"/>
      <c r="XR206" s="158"/>
      <c r="XS206" s="158"/>
      <c r="XT206" s="158"/>
      <c r="XU206" s="158"/>
      <c r="XV206" s="158"/>
      <c r="XW206" s="158"/>
      <c r="XX206" s="158"/>
      <c r="XY206" s="158"/>
      <c r="XZ206" s="158"/>
      <c r="YA206" s="158"/>
      <c r="YB206" s="158"/>
      <c r="YC206" s="158"/>
      <c r="YD206" s="158"/>
      <c r="YE206" s="158"/>
      <c r="YF206" s="158"/>
      <c r="YG206" s="158"/>
      <c r="YH206" s="158"/>
      <c r="YI206" s="158"/>
      <c r="YJ206" s="158"/>
      <c r="YK206" s="158"/>
      <c r="YL206" s="158"/>
      <c r="YM206" s="158"/>
      <c r="YN206" s="158"/>
      <c r="YO206" s="158"/>
      <c r="YP206" s="158"/>
      <c r="YQ206" s="158"/>
      <c r="YR206" s="158"/>
      <c r="YS206" s="158"/>
      <c r="YT206" s="158"/>
      <c r="YU206" s="158"/>
      <c r="YV206" s="158"/>
      <c r="YW206" s="158"/>
      <c r="YX206" s="158"/>
      <c r="YY206" s="158"/>
      <c r="YZ206" s="158"/>
      <c r="ZA206" s="158"/>
      <c r="ZB206" s="158"/>
      <c r="ZC206" s="158"/>
      <c r="ZD206" s="158"/>
      <c r="ZE206" s="158"/>
      <c r="ZF206" s="158"/>
      <c r="ZG206" s="158"/>
      <c r="ZH206" s="158"/>
      <c r="ZI206" s="158"/>
      <c r="ZJ206" s="158"/>
      <c r="ZK206" s="158"/>
      <c r="ZL206" s="158"/>
      <c r="ZM206" s="158"/>
      <c r="ZN206" s="158"/>
      <c r="ZO206" s="158"/>
      <c r="ZP206" s="158"/>
      <c r="ZQ206" s="158"/>
      <c r="ZR206" s="158"/>
      <c r="ZS206" s="158"/>
      <c r="ZT206" s="158"/>
      <c r="ZU206" s="158"/>
      <c r="ZV206" s="158"/>
      <c r="ZW206" s="158"/>
      <c r="ZX206" s="158"/>
      <c r="ZY206" s="158"/>
      <c r="ZZ206" s="158"/>
      <c r="AAA206" s="158"/>
      <c r="AAB206" s="158"/>
      <c r="AAC206" s="158"/>
      <c r="AAD206" s="158"/>
      <c r="AAE206" s="158"/>
      <c r="AAF206" s="158"/>
      <c r="AAG206" s="158"/>
      <c r="AAH206" s="158"/>
      <c r="AAI206" s="158"/>
      <c r="AAJ206" s="158"/>
      <c r="AAK206" s="158"/>
      <c r="AAL206" s="158"/>
      <c r="AAM206" s="158"/>
      <c r="AAN206" s="158"/>
      <c r="AAO206" s="158"/>
      <c r="AAP206" s="158"/>
      <c r="AAQ206" s="158"/>
      <c r="AAR206" s="158"/>
      <c r="AAS206" s="158"/>
      <c r="AAT206" s="158"/>
      <c r="AAU206" s="158"/>
      <c r="AAV206" s="158"/>
      <c r="AAW206" s="158"/>
      <c r="AAX206" s="158"/>
      <c r="AAY206" s="158"/>
      <c r="AAZ206" s="158"/>
      <c r="ABA206" s="158"/>
      <c r="ABB206" s="158"/>
      <c r="ABC206" s="158"/>
      <c r="ABD206" s="158"/>
      <c r="ABE206" s="158"/>
      <c r="ABF206" s="158"/>
      <c r="ABG206" s="158"/>
      <c r="ABH206" s="158"/>
      <c r="ABI206" s="158"/>
      <c r="ABJ206" s="158"/>
      <c r="ABK206" s="158"/>
      <c r="ABL206" s="158"/>
      <c r="ABM206" s="158"/>
      <c r="ABN206" s="158"/>
      <c r="ABO206" s="158"/>
      <c r="ABP206" s="158"/>
      <c r="ABQ206" s="158"/>
      <c r="ABR206" s="158"/>
      <c r="ABS206" s="158"/>
      <c r="ABT206" s="158"/>
      <c r="ABU206" s="158"/>
      <c r="ABV206" s="158"/>
      <c r="ABW206" s="158"/>
      <c r="ABX206" s="158"/>
      <c r="ABY206" s="158"/>
      <c r="ABZ206" s="158"/>
      <c r="ACA206" s="158"/>
      <c r="ACB206" s="158"/>
      <c r="ACC206" s="158"/>
      <c r="ACD206" s="158"/>
      <c r="ACE206" s="158"/>
      <c r="ACF206" s="158"/>
      <c r="ACG206" s="158"/>
      <c r="ACH206" s="158"/>
      <c r="ACI206" s="158"/>
      <c r="ACJ206" s="158"/>
      <c r="ACK206" s="158"/>
      <c r="ACL206" s="158"/>
      <c r="ACM206" s="158"/>
      <c r="ACN206" s="158"/>
      <c r="ACO206" s="158"/>
      <c r="ACP206" s="158"/>
      <c r="ACQ206" s="158"/>
      <c r="ACR206" s="159"/>
      <c r="ACS206" s="160">
        <f t="array" ref="ACS206">SUM(IF(RIGHT($Q206:$ACR206)=ACS$11,IFERROR(--LEFT($Q206:$ACR206,LEN($Q206:$ACR206)-1),0)))</f>
        <v>0</v>
      </c>
      <c r="ACT206" s="160">
        <f t="array" ref="ACT206">SUM(IF(RIGHT($Q206:$ACR206)=ACT$11,IFERROR(--LEFT($Q206:$ACR206,LEN($Q206:$ACR206)-1),0)))</f>
        <v>0</v>
      </c>
      <c r="ACU206" s="160">
        <f t="array" ref="ACU206">SUM(IF(RIGHT($Q206:$ACR206)=ACU$11,IFERROR(--LEFT($Q206:$ACR206,LEN($Q206:$ACR206)-1),0)))</f>
        <v>0</v>
      </c>
      <c r="ACV206" s="160">
        <f t="array" ref="ACV206">SUM(IF(RIGHT($Q206:$ACR206)=ACV$11,IFERROR(--LEFT($Q206:$ACR206,LEN($Q206:$ACR206)-1),0)))</f>
        <v>0</v>
      </c>
      <c r="ACW206" s="160">
        <f t="array" ref="ACW206">SUM(IF(RIGHT($Q206:$ACR206)=ACW$11,IFERROR(--LEFT($Q206:$ACR206,LEN($Q206:$ACR206)-1),0)))</f>
        <v>0</v>
      </c>
      <c r="ACX206" s="160">
        <f t="array" ref="ACX206">SUM(IF(RIGHT($Q206:$ACR206)=ACX$11,IFERROR(--LEFT($Q206:$ACR206,LEN($Q206:$ACR206)-1),0)))</f>
        <v>0</v>
      </c>
      <c r="ACY206" s="160">
        <f t="array" ref="ACY206">SUM(IF(RIGHT($Q206:$ACR206)=ACY$11,IFERROR(--LEFT($Q206:$ACR206,LEN($Q206:$ACR206)-1),0)))</f>
        <v>0</v>
      </c>
      <c r="ACZ206" s="160">
        <f t="array" ref="ACZ206">SUM(IF(RIGHT($Q206:$ACR206)=ACZ$11,IFERROR(--LEFT($Q206:$ACR206,LEN($Q206:$ACR206)-1),0)))</f>
        <v>0</v>
      </c>
      <c r="ADA206" s="158">
        <f t="shared" si="2296"/>
        <v>0</v>
      </c>
      <c r="ADB206" s="158">
        <f t="shared" si="2297"/>
        <v>0</v>
      </c>
      <c r="ADC206" s="158">
        <f t="shared" si="2298"/>
        <v>0</v>
      </c>
      <c r="ADD206" s="158">
        <f t="shared" si="2299"/>
        <v>0</v>
      </c>
      <c r="ADE206" s="158">
        <f t="shared" si="2300"/>
        <v>0</v>
      </c>
      <c r="ADF206" s="158">
        <f t="shared" si="2301"/>
        <v>0</v>
      </c>
      <c r="ADG206" s="158">
        <f t="shared" si="2302"/>
        <v>0</v>
      </c>
      <c r="ADH206" s="158">
        <f t="shared" si="2303"/>
        <v>0</v>
      </c>
      <c r="ADI206" s="160">
        <f t="array" ref="ADI206">SUM(IF(RIGHT($Q206:$ACR206)=ADI$11,IFERROR(--LEFT($Q206:$ACR206,LEN($Q206:$ACR206)-1),0)))</f>
        <v>0</v>
      </c>
      <c r="ADJ206" s="152">
        <f t="shared" si="2295"/>
        <v>0</v>
      </c>
      <c r="AEC206" s="143"/>
      <c r="AEO206" s="108"/>
      <c r="AEP206" s="108"/>
      <c r="AEQ206" s="108"/>
      <c r="AER206" s="108"/>
      <c r="AES206" s="108"/>
      <c r="AET206" s="108"/>
      <c r="AEU206" s="108"/>
      <c r="AEV206" s="108"/>
      <c r="AEW206" s="143"/>
      <c r="AFI206" s="108"/>
      <c r="AFJ206" s="108"/>
      <c r="AFK206" s="108"/>
      <c r="AFL206" s="108"/>
      <c r="AFM206" s="108"/>
      <c r="AFN206" s="108"/>
      <c r="AFO206" s="108"/>
      <c r="AFP206" s="108"/>
      <c r="AFQ206" s="143"/>
      <c r="AGC206" s="108"/>
      <c r="AGD206" s="108"/>
      <c r="AGE206" s="108"/>
      <c r="AGF206" s="108"/>
      <c r="AGG206" s="108"/>
      <c r="AGH206" s="108"/>
      <c r="AGI206" s="108"/>
      <c r="AGJ206" s="108"/>
      <c r="AGK206" s="143"/>
      <c r="AGW206" s="108"/>
      <c r="AGX206" s="108"/>
      <c r="AGY206" s="108"/>
      <c r="AGZ206" s="108"/>
      <c r="AHA206" s="108"/>
      <c r="AHB206" s="108"/>
      <c r="AHC206" s="108"/>
      <c r="AHD206" s="108"/>
      <c r="AHE206" s="143"/>
      <c r="AHQ206" s="108"/>
      <c r="AHR206" s="108"/>
      <c r="AHS206" s="108"/>
      <c r="AHT206" s="108"/>
      <c r="AHU206" s="108"/>
      <c r="AHV206" s="108"/>
      <c r="AHW206" s="108"/>
      <c r="AHX206" s="108"/>
      <c r="AHY206" s="143"/>
      <c r="AIK206" s="108"/>
      <c r="AIL206" s="108"/>
      <c r="AIM206" s="108"/>
      <c r="AIN206" s="108"/>
      <c r="AIO206" s="108"/>
      <c r="AIP206" s="108"/>
      <c r="AIQ206" s="108"/>
      <c r="AIR206" s="108"/>
      <c r="AIS206" s="143"/>
      <c r="AJE206" s="108"/>
      <c r="AJF206" s="108"/>
      <c r="AJG206" s="108"/>
      <c r="AJH206" s="108"/>
      <c r="AJI206" s="108"/>
      <c r="AJJ206" s="108"/>
      <c r="AJK206" s="108"/>
      <c r="AJL206" s="108"/>
      <c r="AJM206" s="143"/>
      <c r="AJY206" s="108"/>
      <c r="AJZ206" s="108"/>
      <c r="AKA206" s="108"/>
      <c r="AKB206" s="108"/>
      <c r="AKC206" s="108"/>
      <c r="AKD206" s="108"/>
      <c r="AKE206" s="108"/>
      <c r="AKF206" s="108"/>
      <c r="AKG206" s="143"/>
      <c r="AKS206" s="108"/>
      <c r="AKT206" s="108"/>
      <c r="AKU206" s="108"/>
      <c r="AKV206" s="108"/>
      <c r="AKW206" s="108"/>
      <c r="AKX206" s="108"/>
      <c r="AKY206" s="108"/>
      <c r="AKZ206" s="108"/>
      <c r="ALA206" s="143"/>
      <c r="ALM206" s="108"/>
      <c r="ALN206" s="108"/>
      <c r="ALO206" s="108"/>
      <c r="ALP206" s="108"/>
      <c r="ALQ206" s="108"/>
      <c r="ALR206" s="108"/>
      <c r="ALS206" s="108"/>
      <c r="ALT206" s="108"/>
      <c r="ALU206" s="143"/>
      <c r="AMG206" s="108"/>
      <c r="AMH206" s="108"/>
      <c r="AMI206" s="108"/>
      <c r="AMJ206" s="108"/>
      <c r="AMK206" s="108"/>
      <c r="AML206" s="108"/>
      <c r="AMM206" s="108"/>
      <c r="AMN206" s="108"/>
    </row>
    <row r="207" spans="2:1028" x14ac:dyDescent="0.25">
      <c r="B207" s="24">
        <v>196</v>
      </c>
      <c r="C207" s="24"/>
      <c r="D207" s="25"/>
      <c r="E207" s="25"/>
      <c r="F207" s="24"/>
      <c r="G207" s="153"/>
      <c r="H207" s="154"/>
      <c r="I207" s="23"/>
      <c r="J207" s="23"/>
      <c r="K207" s="23"/>
      <c r="L207" s="23"/>
      <c r="M207" s="23"/>
      <c r="N207" s="23"/>
      <c r="O207" s="23"/>
      <c r="P207" s="155"/>
      <c r="Q207" s="156"/>
      <c r="R207" s="157"/>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c r="BS207" s="158"/>
      <c r="BT207" s="158"/>
      <c r="BU207" s="158"/>
      <c r="BV207" s="158"/>
      <c r="BW207" s="158"/>
      <c r="BX207" s="158"/>
      <c r="BY207" s="158"/>
      <c r="BZ207" s="158"/>
      <c r="CA207" s="158"/>
      <c r="CB207" s="158"/>
      <c r="CC207" s="158"/>
      <c r="CD207" s="158"/>
      <c r="CE207" s="158"/>
      <c r="CF207" s="158"/>
      <c r="CG207" s="158"/>
      <c r="CH207" s="158"/>
      <c r="CI207" s="158"/>
      <c r="CJ207" s="158"/>
      <c r="CK207" s="158"/>
      <c r="CL207" s="158"/>
      <c r="CM207" s="158"/>
      <c r="CN207" s="158"/>
      <c r="CO207" s="158"/>
      <c r="CP207" s="158"/>
      <c r="CQ207" s="158"/>
      <c r="CR207" s="158"/>
      <c r="CS207" s="158"/>
      <c r="CT207" s="158"/>
      <c r="CU207" s="158"/>
      <c r="CV207" s="158"/>
      <c r="CW207" s="158"/>
      <c r="CX207" s="158"/>
      <c r="CY207" s="158"/>
      <c r="CZ207" s="158"/>
      <c r="DA207" s="158"/>
      <c r="DB207" s="158"/>
      <c r="DC207" s="158"/>
      <c r="DD207" s="158"/>
      <c r="DE207" s="158"/>
      <c r="DF207" s="158"/>
      <c r="DG207" s="158"/>
      <c r="DH207" s="158"/>
      <c r="DI207" s="158"/>
      <c r="DJ207" s="158"/>
      <c r="DK207" s="158"/>
      <c r="DL207" s="158"/>
      <c r="DM207" s="158"/>
      <c r="DN207" s="158"/>
      <c r="DO207" s="158"/>
      <c r="DP207" s="158"/>
      <c r="DQ207" s="158"/>
      <c r="DR207" s="158"/>
      <c r="DS207" s="158"/>
      <c r="DT207" s="158"/>
      <c r="DU207" s="158"/>
      <c r="DV207" s="158"/>
      <c r="DW207" s="158"/>
      <c r="DX207" s="158"/>
      <c r="DY207" s="158"/>
      <c r="DZ207" s="158"/>
      <c r="EA207" s="158"/>
      <c r="EB207" s="158"/>
      <c r="EC207" s="158"/>
      <c r="ED207" s="158"/>
      <c r="EE207" s="158"/>
      <c r="EF207" s="158"/>
      <c r="EG207" s="158"/>
      <c r="EH207" s="158"/>
      <c r="EI207" s="158"/>
      <c r="EJ207" s="158"/>
      <c r="EK207" s="158"/>
      <c r="EL207" s="158"/>
      <c r="EM207" s="158"/>
      <c r="EN207" s="158"/>
      <c r="EO207" s="158"/>
      <c r="EP207" s="158"/>
      <c r="EQ207" s="158"/>
      <c r="ER207" s="158"/>
      <c r="ES207" s="158"/>
      <c r="ET207" s="158"/>
      <c r="EU207" s="158"/>
      <c r="EV207" s="158"/>
      <c r="EW207" s="158"/>
      <c r="EX207" s="158"/>
      <c r="EY207" s="158"/>
      <c r="EZ207" s="158"/>
      <c r="FA207" s="158"/>
      <c r="FB207" s="158"/>
      <c r="FC207" s="158"/>
      <c r="FD207" s="158"/>
      <c r="FE207" s="158"/>
      <c r="FF207" s="158"/>
      <c r="FG207" s="158"/>
      <c r="FH207" s="158"/>
      <c r="FI207" s="158"/>
      <c r="FJ207" s="158"/>
      <c r="FK207" s="158"/>
      <c r="FL207" s="158"/>
      <c r="FM207" s="158"/>
      <c r="FN207" s="158"/>
      <c r="FO207" s="158"/>
      <c r="FP207" s="158"/>
      <c r="FQ207" s="158"/>
      <c r="FR207" s="158"/>
      <c r="FS207" s="158"/>
      <c r="FT207" s="158"/>
      <c r="FU207" s="158"/>
      <c r="FV207" s="158"/>
      <c r="FW207" s="158"/>
      <c r="FX207" s="158"/>
      <c r="FY207" s="158"/>
      <c r="FZ207" s="158"/>
      <c r="GA207" s="158"/>
      <c r="GB207" s="158"/>
      <c r="GC207" s="158"/>
      <c r="GD207" s="158"/>
      <c r="GE207" s="158"/>
      <c r="GF207" s="158"/>
      <c r="GG207" s="158"/>
      <c r="GH207" s="158"/>
      <c r="GI207" s="158"/>
      <c r="GJ207" s="158"/>
      <c r="GK207" s="158"/>
      <c r="GL207" s="158"/>
      <c r="GM207" s="158"/>
      <c r="GN207" s="158"/>
      <c r="GO207" s="158"/>
      <c r="GP207" s="158"/>
      <c r="GQ207" s="158"/>
      <c r="GR207" s="158"/>
      <c r="GS207" s="158"/>
      <c r="GT207" s="158"/>
      <c r="GU207" s="158"/>
      <c r="GV207" s="158"/>
      <c r="GW207" s="158"/>
      <c r="GX207" s="158"/>
      <c r="GY207" s="158"/>
      <c r="GZ207" s="158"/>
      <c r="HA207" s="158"/>
      <c r="HB207" s="158"/>
      <c r="HC207" s="158"/>
      <c r="HD207" s="158"/>
      <c r="HE207" s="158"/>
      <c r="HF207" s="158"/>
      <c r="HG207" s="158"/>
      <c r="HH207" s="158"/>
      <c r="HI207" s="158"/>
      <c r="HJ207" s="158"/>
      <c r="HK207" s="158"/>
      <c r="HL207" s="158"/>
      <c r="HM207" s="158"/>
      <c r="HN207" s="158"/>
      <c r="HO207" s="158"/>
      <c r="HP207" s="158"/>
      <c r="HQ207" s="158"/>
      <c r="HR207" s="158"/>
      <c r="HS207" s="158"/>
      <c r="HT207" s="158"/>
      <c r="HU207" s="158"/>
      <c r="HV207" s="158"/>
      <c r="HW207" s="158"/>
      <c r="HX207" s="158"/>
      <c r="HY207" s="158"/>
      <c r="HZ207" s="158"/>
      <c r="IA207" s="158"/>
      <c r="IB207" s="158"/>
      <c r="IC207" s="158"/>
      <c r="ID207" s="158"/>
      <c r="IE207" s="158"/>
      <c r="IF207" s="158"/>
      <c r="IG207" s="158"/>
      <c r="IH207" s="158"/>
      <c r="II207" s="158"/>
      <c r="IJ207" s="158"/>
      <c r="IK207" s="158"/>
      <c r="IL207" s="158"/>
      <c r="IM207" s="158"/>
      <c r="IN207" s="158"/>
      <c r="IO207" s="158"/>
      <c r="IP207" s="158"/>
      <c r="IQ207" s="158"/>
      <c r="IR207" s="158"/>
      <c r="IS207" s="158"/>
      <c r="IT207" s="158"/>
      <c r="IU207" s="158"/>
      <c r="IV207" s="158"/>
      <c r="IW207" s="158"/>
      <c r="IX207" s="158"/>
      <c r="IY207" s="158"/>
      <c r="IZ207" s="158"/>
      <c r="JA207" s="158"/>
      <c r="JB207" s="158"/>
      <c r="JC207" s="158"/>
      <c r="JD207" s="158"/>
      <c r="JE207" s="158"/>
      <c r="JF207" s="158"/>
      <c r="JG207" s="158"/>
      <c r="JH207" s="158"/>
      <c r="JI207" s="158"/>
      <c r="JJ207" s="158"/>
      <c r="JK207" s="158"/>
      <c r="JL207" s="158"/>
      <c r="JM207" s="158"/>
      <c r="JN207" s="158"/>
      <c r="JO207" s="158"/>
      <c r="JP207" s="158"/>
      <c r="JQ207" s="158"/>
      <c r="JR207" s="158"/>
      <c r="JS207" s="158"/>
      <c r="JT207" s="158"/>
      <c r="JU207" s="158"/>
      <c r="JV207" s="158"/>
      <c r="JW207" s="158"/>
      <c r="JX207" s="158"/>
      <c r="JY207" s="158"/>
      <c r="JZ207" s="158"/>
      <c r="KA207" s="158"/>
      <c r="KB207" s="158"/>
      <c r="KC207" s="158"/>
      <c r="KD207" s="158"/>
      <c r="KE207" s="158"/>
      <c r="KF207" s="158"/>
      <c r="KG207" s="158"/>
      <c r="KH207" s="158"/>
      <c r="KI207" s="158"/>
      <c r="KJ207" s="158"/>
      <c r="KK207" s="158"/>
      <c r="KL207" s="158"/>
      <c r="KM207" s="158"/>
      <c r="KN207" s="158"/>
      <c r="KO207" s="158"/>
      <c r="KP207" s="158"/>
      <c r="KQ207" s="158"/>
      <c r="KR207" s="158"/>
      <c r="KS207" s="158"/>
      <c r="KT207" s="158"/>
      <c r="KU207" s="158"/>
      <c r="KV207" s="158"/>
      <c r="KW207" s="158"/>
      <c r="KX207" s="158"/>
      <c r="KY207" s="158"/>
      <c r="KZ207" s="158"/>
      <c r="LA207" s="158"/>
      <c r="LB207" s="158"/>
      <c r="LC207" s="158"/>
      <c r="LD207" s="158"/>
      <c r="LE207" s="158"/>
      <c r="LF207" s="158"/>
      <c r="LG207" s="158"/>
      <c r="LH207" s="158"/>
      <c r="LI207" s="158"/>
      <c r="LJ207" s="158"/>
      <c r="LK207" s="158"/>
      <c r="LL207" s="158"/>
      <c r="LM207" s="158"/>
      <c r="LN207" s="158"/>
      <c r="LO207" s="158"/>
      <c r="LP207" s="158"/>
      <c r="LQ207" s="158"/>
      <c r="LR207" s="158"/>
      <c r="LS207" s="158"/>
      <c r="LT207" s="158"/>
      <c r="LU207" s="158"/>
      <c r="LV207" s="158"/>
      <c r="LW207" s="158"/>
      <c r="LX207" s="158"/>
      <c r="LY207" s="158"/>
      <c r="LZ207" s="158"/>
      <c r="MA207" s="158"/>
      <c r="MB207" s="158"/>
      <c r="MC207" s="158"/>
      <c r="MD207" s="158"/>
      <c r="ME207" s="158"/>
      <c r="MF207" s="158"/>
      <c r="MG207" s="158"/>
      <c r="MH207" s="158"/>
      <c r="MI207" s="158"/>
      <c r="MJ207" s="158"/>
      <c r="MK207" s="158"/>
      <c r="ML207" s="158"/>
      <c r="MM207" s="158"/>
      <c r="MN207" s="158"/>
      <c r="MO207" s="158"/>
      <c r="MP207" s="158"/>
      <c r="MQ207" s="158"/>
      <c r="MR207" s="158"/>
      <c r="MS207" s="158"/>
      <c r="MT207" s="158"/>
      <c r="MU207" s="158"/>
      <c r="MV207" s="158"/>
      <c r="MW207" s="158"/>
      <c r="MX207" s="158"/>
      <c r="MY207" s="158"/>
      <c r="MZ207" s="158"/>
      <c r="NA207" s="158"/>
      <c r="NB207" s="158"/>
      <c r="NC207" s="158"/>
      <c r="ND207" s="158"/>
      <c r="NE207" s="158"/>
      <c r="NF207" s="158"/>
      <c r="NG207" s="158"/>
      <c r="NH207" s="158"/>
      <c r="NI207" s="158"/>
      <c r="NJ207" s="158"/>
      <c r="NK207" s="158"/>
      <c r="NL207" s="158"/>
      <c r="NM207" s="158"/>
      <c r="NN207" s="158"/>
      <c r="NO207" s="158"/>
      <c r="NP207" s="158"/>
      <c r="NQ207" s="158"/>
      <c r="NR207" s="158"/>
      <c r="NS207" s="158"/>
      <c r="NT207" s="158"/>
      <c r="NU207" s="158"/>
      <c r="NV207" s="158"/>
      <c r="NW207" s="158"/>
      <c r="NX207" s="158"/>
      <c r="NY207" s="158"/>
      <c r="NZ207" s="158"/>
      <c r="OA207" s="158"/>
      <c r="OB207" s="158"/>
      <c r="OC207" s="158"/>
      <c r="OD207" s="158"/>
      <c r="OE207" s="158"/>
      <c r="OF207" s="158"/>
      <c r="OG207" s="158"/>
      <c r="OH207" s="158"/>
      <c r="OI207" s="158"/>
      <c r="OJ207" s="158"/>
      <c r="OK207" s="158"/>
      <c r="OL207" s="158"/>
      <c r="OM207" s="158"/>
      <c r="ON207" s="158"/>
      <c r="OO207" s="158"/>
      <c r="OP207" s="158"/>
      <c r="OQ207" s="158"/>
      <c r="OR207" s="158"/>
      <c r="OS207" s="158"/>
      <c r="OT207" s="158"/>
      <c r="OU207" s="158"/>
      <c r="OV207" s="158"/>
      <c r="OW207" s="158"/>
      <c r="OX207" s="158"/>
      <c r="OY207" s="158"/>
      <c r="OZ207" s="158"/>
      <c r="PA207" s="158"/>
      <c r="PB207" s="158"/>
      <c r="PC207" s="158"/>
      <c r="PD207" s="158"/>
      <c r="PE207" s="158"/>
      <c r="PF207" s="158"/>
      <c r="PG207" s="158"/>
      <c r="PH207" s="158"/>
      <c r="PI207" s="158"/>
      <c r="PJ207" s="158"/>
      <c r="PK207" s="158"/>
      <c r="PL207" s="158"/>
      <c r="PM207" s="158"/>
      <c r="PN207" s="158"/>
      <c r="PO207" s="158"/>
      <c r="PP207" s="158"/>
      <c r="PQ207" s="158"/>
      <c r="PR207" s="158"/>
      <c r="PS207" s="158"/>
      <c r="PT207" s="158"/>
      <c r="PU207" s="158"/>
      <c r="PV207" s="158"/>
      <c r="PW207" s="158"/>
      <c r="PX207" s="158"/>
      <c r="PY207" s="158"/>
      <c r="PZ207" s="158"/>
      <c r="QA207" s="158"/>
      <c r="QB207" s="158"/>
      <c r="QC207" s="158"/>
      <c r="QD207" s="158"/>
      <c r="QE207" s="158"/>
      <c r="QF207" s="158"/>
      <c r="QG207" s="158"/>
      <c r="QH207" s="158"/>
      <c r="QI207" s="158"/>
      <c r="QJ207" s="158"/>
      <c r="QK207" s="158"/>
      <c r="QL207" s="158"/>
      <c r="QM207" s="158"/>
      <c r="QN207" s="158"/>
      <c r="QO207" s="158"/>
      <c r="QP207" s="158"/>
      <c r="QQ207" s="158"/>
      <c r="QR207" s="158"/>
      <c r="QS207" s="158"/>
      <c r="QT207" s="158"/>
      <c r="QU207" s="158"/>
      <c r="QV207" s="158"/>
      <c r="QW207" s="158"/>
      <c r="QX207" s="158"/>
      <c r="QY207" s="158"/>
      <c r="QZ207" s="158"/>
      <c r="RA207" s="158"/>
      <c r="RB207" s="158"/>
      <c r="RC207" s="158"/>
      <c r="RD207" s="158"/>
      <c r="RE207" s="158"/>
      <c r="RF207" s="158"/>
      <c r="RG207" s="158"/>
      <c r="RH207" s="158"/>
      <c r="RI207" s="158"/>
      <c r="RJ207" s="158"/>
      <c r="RK207" s="158"/>
      <c r="RL207" s="158"/>
      <c r="RM207" s="158"/>
      <c r="RN207" s="158"/>
      <c r="RO207" s="158"/>
      <c r="RP207" s="158"/>
      <c r="RQ207" s="158"/>
      <c r="RR207" s="158"/>
      <c r="RS207" s="158"/>
      <c r="RT207" s="158"/>
      <c r="RU207" s="158"/>
      <c r="RV207" s="158"/>
      <c r="RW207" s="158"/>
      <c r="RX207" s="158"/>
      <c r="RY207" s="158"/>
      <c r="RZ207" s="158"/>
      <c r="SA207" s="158"/>
      <c r="SB207" s="158"/>
      <c r="SC207" s="158"/>
      <c r="SD207" s="158"/>
      <c r="SE207" s="158"/>
      <c r="SF207" s="158"/>
      <c r="SG207" s="158"/>
      <c r="SH207" s="158"/>
      <c r="SI207" s="158"/>
      <c r="SJ207" s="158"/>
      <c r="SK207" s="158"/>
      <c r="SL207" s="158"/>
      <c r="SM207" s="158"/>
      <c r="SN207" s="158"/>
      <c r="SO207" s="158"/>
      <c r="SP207" s="158"/>
      <c r="SQ207" s="158"/>
      <c r="SR207" s="158"/>
      <c r="SS207" s="158"/>
      <c r="ST207" s="158"/>
      <c r="SU207" s="158"/>
      <c r="SV207" s="158"/>
      <c r="SW207" s="158"/>
      <c r="SX207" s="158"/>
      <c r="SY207" s="158"/>
      <c r="SZ207" s="158"/>
      <c r="TA207" s="158"/>
      <c r="TB207" s="158"/>
      <c r="TC207" s="158"/>
      <c r="TD207" s="158"/>
      <c r="TE207" s="158"/>
      <c r="TF207" s="158"/>
      <c r="TG207" s="158"/>
      <c r="TH207" s="158"/>
      <c r="TI207" s="158"/>
      <c r="TJ207" s="158"/>
      <c r="TK207" s="158"/>
      <c r="TL207" s="158"/>
      <c r="TM207" s="158"/>
      <c r="TN207" s="158"/>
      <c r="TO207" s="158"/>
      <c r="TP207" s="158"/>
      <c r="TQ207" s="158"/>
      <c r="TR207" s="158"/>
      <c r="TS207" s="158"/>
      <c r="TT207" s="158"/>
      <c r="TU207" s="158"/>
      <c r="TV207" s="158"/>
      <c r="TW207" s="158"/>
      <c r="TX207" s="158"/>
      <c r="TY207" s="158"/>
      <c r="TZ207" s="158"/>
      <c r="UA207" s="158"/>
      <c r="UB207" s="158"/>
      <c r="UC207" s="158"/>
      <c r="UD207" s="158"/>
      <c r="UE207" s="158"/>
      <c r="UF207" s="158"/>
      <c r="UG207" s="158"/>
      <c r="UH207" s="158"/>
      <c r="UI207" s="158"/>
      <c r="UJ207" s="158"/>
      <c r="UK207" s="158"/>
      <c r="UL207" s="158"/>
      <c r="UM207" s="158"/>
      <c r="UN207" s="158"/>
      <c r="UO207" s="158"/>
      <c r="UP207" s="158"/>
      <c r="UQ207" s="158"/>
      <c r="UR207" s="158"/>
      <c r="US207" s="158"/>
      <c r="UT207" s="158"/>
      <c r="UU207" s="158"/>
      <c r="UV207" s="158"/>
      <c r="UW207" s="158"/>
      <c r="UX207" s="158"/>
      <c r="UY207" s="158"/>
      <c r="UZ207" s="158"/>
      <c r="VA207" s="158"/>
      <c r="VB207" s="158"/>
      <c r="VC207" s="158"/>
      <c r="VD207" s="158"/>
      <c r="VE207" s="158"/>
      <c r="VF207" s="158"/>
      <c r="VG207" s="158"/>
      <c r="VH207" s="158"/>
      <c r="VI207" s="158"/>
      <c r="VJ207" s="158"/>
      <c r="VK207" s="158"/>
      <c r="VL207" s="158"/>
      <c r="VM207" s="158"/>
      <c r="VN207" s="158"/>
      <c r="VO207" s="158"/>
      <c r="VP207" s="158"/>
      <c r="VQ207" s="158"/>
      <c r="VR207" s="158"/>
      <c r="VS207" s="158"/>
      <c r="VT207" s="158"/>
      <c r="VU207" s="158"/>
      <c r="VV207" s="158"/>
      <c r="VW207" s="158"/>
      <c r="VX207" s="158"/>
      <c r="VY207" s="158"/>
      <c r="VZ207" s="158"/>
      <c r="WA207" s="158"/>
      <c r="WB207" s="158"/>
      <c r="WC207" s="158"/>
      <c r="WD207" s="158"/>
      <c r="WE207" s="158"/>
      <c r="WF207" s="158"/>
      <c r="WG207" s="158"/>
      <c r="WH207" s="158"/>
      <c r="WI207" s="158"/>
      <c r="WJ207" s="158"/>
      <c r="WK207" s="158"/>
      <c r="WL207" s="158"/>
      <c r="WM207" s="158"/>
      <c r="WN207" s="158"/>
      <c r="WO207" s="158"/>
      <c r="WP207" s="158"/>
      <c r="WQ207" s="158"/>
      <c r="WR207" s="158"/>
      <c r="WS207" s="158"/>
      <c r="WT207" s="158"/>
      <c r="WU207" s="158"/>
      <c r="WV207" s="158"/>
      <c r="WW207" s="158"/>
      <c r="WX207" s="158"/>
      <c r="WY207" s="158"/>
      <c r="WZ207" s="158"/>
      <c r="XA207" s="158"/>
      <c r="XB207" s="158"/>
      <c r="XC207" s="158"/>
      <c r="XD207" s="158"/>
      <c r="XE207" s="158"/>
      <c r="XF207" s="158"/>
      <c r="XG207" s="158"/>
      <c r="XH207" s="158"/>
      <c r="XI207" s="158"/>
      <c r="XJ207" s="158"/>
      <c r="XK207" s="158"/>
      <c r="XL207" s="158"/>
      <c r="XM207" s="158"/>
      <c r="XN207" s="158"/>
      <c r="XO207" s="158"/>
      <c r="XP207" s="158"/>
      <c r="XQ207" s="158"/>
      <c r="XR207" s="158"/>
      <c r="XS207" s="158"/>
      <c r="XT207" s="158"/>
      <c r="XU207" s="158"/>
      <c r="XV207" s="158"/>
      <c r="XW207" s="158"/>
      <c r="XX207" s="158"/>
      <c r="XY207" s="158"/>
      <c r="XZ207" s="158"/>
      <c r="YA207" s="158"/>
      <c r="YB207" s="158"/>
      <c r="YC207" s="158"/>
      <c r="YD207" s="158"/>
      <c r="YE207" s="158"/>
      <c r="YF207" s="158"/>
      <c r="YG207" s="158"/>
      <c r="YH207" s="158"/>
      <c r="YI207" s="158"/>
      <c r="YJ207" s="158"/>
      <c r="YK207" s="158"/>
      <c r="YL207" s="158"/>
      <c r="YM207" s="158"/>
      <c r="YN207" s="158"/>
      <c r="YO207" s="158"/>
      <c r="YP207" s="158"/>
      <c r="YQ207" s="158"/>
      <c r="YR207" s="158"/>
      <c r="YS207" s="158"/>
      <c r="YT207" s="158"/>
      <c r="YU207" s="158"/>
      <c r="YV207" s="158"/>
      <c r="YW207" s="158"/>
      <c r="YX207" s="158"/>
      <c r="YY207" s="158"/>
      <c r="YZ207" s="158"/>
      <c r="ZA207" s="158"/>
      <c r="ZB207" s="158"/>
      <c r="ZC207" s="158"/>
      <c r="ZD207" s="158"/>
      <c r="ZE207" s="158"/>
      <c r="ZF207" s="158"/>
      <c r="ZG207" s="158"/>
      <c r="ZH207" s="158"/>
      <c r="ZI207" s="158"/>
      <c r="ZJ207" s="158"/>
      <c r="ZK207" s="158"/>
      <c r="ZL207" s="158"/>
      <c r="ZM207" s="158"/>
      <c r="ZN207" s="158"/>
      <c r="ZO207" s="158"/>
      <c r="ZP207" s="158"/>
      <c r="ZQ207" s="158"/>
      <c r="ZR207" s="158"/>
      <c r="ZS207" s="158"/>
      <c r="ZT207" s="158"/>
      <c r="ZU207" s="158"/>
      <c r="ZV207" s="158"/>
      <c r="ZW207" s="158"/>
      <c r="ZX207" s="158"/>
      <c r="ZY207" s="158"/>
      <c r="ZZ207" s="158"/>
      <c r="AAA207" s="158"/>
      <c r="AAB207" s="158"/>
      <c r="AAC207" s="158"/>
      <c r="AAD207" s="158"/>
      <c r="AAE207" s="158"/>
      <c r="AAF207" s="158"/>
      <c r="AAG207" s="158"/>
      <c r="AAH207" s="158"/>
      <c r="AAI207" s="158"/>
      <c r="AAJ207" s="158"/>
      <c r="AAK207" s="158"/>
      <c r="AAL207" s="158"/>
      <c r="AAM207" s="158"/>
      <c r="AAN207" s="158"/>
      <c r="AAO207" s="158"/>
      <c r="AAP207" s="158"/>
      <c r="AAQ207" s="158"/>
      <c r="AAR207" s="158"/>
      <c r="AAS207" s="158"/>
      <c r="AAT207" s="158"/>
      <c r="AAU207" s="158"/>
      <c r="AAV207" s="158"/>
      <c r="AAW207" s="158"/>
      <c r="AAX207" s="158"/>
      <c r="AAY207" s="158"/>
      <c r="AAZ207" s="158"/>
      <c r="ABA207" s="158"/>
      <c r="ABB207" s="158"/>
      <c r="ABC207" s="158"/>
      <c r="ABD207" s="158"/>
      <c r="ABE207" s="158"/>
      <c r="ABF207" s="158"/>
      <c r="ABG207" s="158"/>
      <c r="ABH207" s="158"/>
      <c r="ABI207" s="158"/>
      <c r="ABJ207" s="158"/>
      <c r="ABK207" s="158"/>
      <c r="ABL207" s="158"/>
      <c r="ABM207" s="158"/>
      <c r="ABN207" s="158"/>
      <c r="ABO207" s="158"/>
      <c r="ABP207" s="158"/>
      <c r="ABQ207" s="158"/>
      <c r="ABR207" s="158"/>
      <c r="ABS207" s="158"/>
      <c r="ABT207" s="158"/>
      <c r="ABU207" s="158"/>
      <c r="ABV207" s="158"/>
      <c r="ABW207" s="158"/>
      <c r="ABX207" s="158"/>
      <c r="ABY207" s="158"/>
      <c r="ABZ207" s="158"/>
      <c r="ACA207" s="158"/>
      <c r="ACB207" s="158"/>
      <c r="ACC207" s="158"/>
      <c r="ACD207" s="158"/>
      <c r="ACE207" s="158"/>
      <c r="ACF207" s="158"/>
      <c r="ACG207" s="158"/>
      <c r="ACH207" s="158"/>
      <c r="ACI207" s="158"/>
      <c r="ACJ207" s="158"/>
      <c r="ACK207" s="158"/>
      <c r="ACL207" s="158"/>
      <c r="ACM207" s="158"/>
      <c r="ACN207" s="158"/>
      <c r="ACO207" s="158"/>
      <c r="ACP207" s="158"/>
      <c r="ACQ207" s="158"/>
      <c r="ACR207" s="159"/>
      <c r="ACS207" s="160">
        <f t="array" ref="ACS207">SUM(IF(RIGHT($Q207:$ACR207)=ACS$11,IFERROR(--LEFT($Q207:$ACR207,LEN($Q207:$ACR207)-1),0)))</f>
        <v>0</v>
      </c>
      <c r="ACT207" s="160">
        <f t="array" ref="ACT207">SUM(IF(RIGHT($Q207:$ACR207)=ACT$11,IFERROR(--LEFT($Q207:$ACR207,LEN($Q207:$ACR207)-1),0)))</f>
        <v>0</v>
      </c>
      <c r="ACU207" s="160">
        <f t="array" ref="ACU207">SUM(IF(RIGHT($Q207:$ACR207)=ACU$11,IFERROR(--LEFT($Q207:$ACR207,LEN($Q207:$ACR207)-1),0)))</f>
        <v>0</v>
      </c>
      <c r="ACV207" s="160">
        <f t="array" ref="ACV207">SUM(IF(RIGHT($Q207:$ACR207)=ACV$11,IFERROR(--LEFT($Q207:$ACR207,LEN($Q207:$ACR207)-1),0)))</f>
        <v>0</v>
      </c>
      <c r="ACW207" s="160">
        <f t="array" ref="ACW207">SUM(IF(RIGHT($Q207:$ACR207)=ACW$11,IFERROR(--LEFT($Q207:$ACR207,LEN($Q207:$ACR207)-1),0)))</f>
        <v>0</v>
      </c>
      <c r="ACX207" s="160">
        <f t="array" ref="ACX207">SUM(IF(RIGHT($Q207:$ACR207)=ACX$11,IFERROR(--LEFT($Q207:$ACR207,LEN($Q207:$ACR207)-1),0)))</f>
        <v>0</v>
      </c>
      <c r="ACY207" s="160">
        <f t="array" ref="ACY207">SUM(IF(RIGHT($Q207:$ACR207)=ACY$11,IFERROR(--LEFT($Q207:$ACR207,LEN($Q207:$ACR207)-1),0)))</f>
        <v>0</v>
      </c>
      <c r="ACZ207" s="160">
        <f t="array" ref="ACZ207">SUM(IF(RIGHT($Q207:$ACR207)=ACZ$11,IFERROR(--LEFT($Q207:$ACR207,LEN($Q207:$ACR207)-1),0)))</f>
        <v>0</v>
      </c>
      <c r="ADA207" s="158">
        <f t="shared" si="2296"/>
        <v>0</v>
      </c>
      <c r="ADB207" s="158">
        <f t="shared" si="2297"/>
        <v>0</v>
      </c>
      <c r="ADC207" s="158">
        <f t="shared" si="2298"/>
        <v>0</v>
      </c>
      <c r="ADD207" s="158">
        <f t="shared" si="2299"/>
        <v>0</v>
      </c>
      <c r="ADE207" s="158">
        <f t="shared" si="2300"/>
        <v>0</v>
      </c>
      <c r="ADF207" s="158">
        <f t="shared" si="2301"/>
        <v>0</v>
      </c>
      <c r="ADG207" s="158">
        <f t="shared" si="2302"/>
        <v>0</v>
      </c>
      <c r="ADH207" s="158">
        <f t="shared" si="2303"/>
        <v>0</v>
      </c>
      <c r="ADI207" s="160">
        <f t="array" ref="ADI207">SUM(IF(RIGHT($Q207:$ACR207)=ADI$11,IFERROR(--LEFT($Q207:$ACR207,LEN($Q207:$ACR207)-1),0)))</f>
        <v>0</v>
      </c>
      <c r="ADJ207" s="152">
        <f t="shared" ref="ADJ207:ADJ261" si="2304">P207-ADI207</f>
        <v>0</v>
      </c>
      <c r="AEC207" s="143"/>
      <c r="AEO207" s="108"/>
      <c r="AEP207" s="108"/>
      <c r="AEQ207" s="108"/>
      <c r="AER207" s="108"/>
      <c r="AES207" s="108"/>
      <c r="AET207" s="108"/>
      <c r="AEU207" s="108"/>
      <c r="AEV207" s="108"/>
      <c r="AEW207" s="143"/>
      <c r="AFI207" s="108"/>
      <c r="AFJ207" s="108"/>
      <c r="AFK207" s="108"/>
      <c r="AFL207" s="108"/>
      <c r="AFM207" s="108"/>
      <c r="AFN207" s="108"/>
      <c r="AFO207" s="108"/>
      <c r="AFP207" s="108"/>
      <c r="AFQ207" s="143"/>
      <c r="AGC207" s="108"/>
      <c r="AGD207" s="108"/>
      <c r="AGE207" s="108"/>
      <c r="AGF207" s="108"/>
      <c r="AGG207" s="108"/>
      <c r="AGH207" s="108"/>
      <c r="AGI207" s="108"/>
      <c r="AGJ207" s="108"/>
      <c r="AGK207" s="143"/>
      <c r="AGW207" s="108"/>
      <c r="AGX207" s="108"/>
      <c r="AGY207" s="108"/>
      <c r="AGZ207" s="108"/>
      <c r="AHA207" s="108"/>
      <c r="AHB207" s="108"/>
      <c r="AHC207" s="108"/>
      <c r="AHD207" s="108"/>
      <c r="AHE207" s="143"/>
      <c r="AHQ207" s="108"/>
      <c r="AHR207" s="108"/>
      <c r="AHS207" s="108"/>
      <c r="AHT207" s="108"/>
      <c r="AHU207" s="108"/>
      <c r="AHV207" s="108"/>
      <c r="AHW207" s="108"/>
      <c r="AHX207" s="108"/>
      <c r="AHY207" s="143"/>
      <c r="AIK207" s="108"/>
      <c r="AIL207" s="108"/>
      <c r="AIM207" s="108"/>
      <c r="AIN207" s="108"/>
      <c r="AIO207" s="108"/>
      <c r="AIP207" s="108"/>
      <c r="AIQ207" s="108"/>
      <c r="AIR207" s="108"/>
      <c r="AIS207" s="143"/>
      <c r="AJE207" s="108"/>
      <c r="AJF207" s="108"/>
      <c r="AJG207" s="108"/>
      <c r="AJH207" s="108"/>
      <c r="AJI207" s="108"/>
      <c r="AJJ207" s="108"/>
      <c r="AJK207" s="108"/>
      <c r="AJL207" s="108"/>
      <c r="AJM207" s="143"/>
      <c r="AJY207" s="108"/>
      <c r="AJZ207" s="108"/>
      <c r="AKA207" s="108"/>
      <c r="AKB207" s="108"/>
      <c r="AKC207" s="108"/>
      <c r="AKD207" s="108"/>
      <c r="AKE207" s="108"/>
      <c r="AKF207" s="108"/>
      <c r="AKG207" s="143"/>
      <c r="AKS207" s="108"/>
      <c r="AKT207" s="108"/>
      <c r="AKU207" s="108"/>
      <c r="AKV207" s="108"/>
      <c r="AKW207" s="108"/>
      <c r="AKX207" s="108"/>
      <c r="AKY207" s="108"/>
      <c r="AKZ207" s="108"/>
      <c r="ALA207" s="143"/>
      <c r="ALM207" s="108"/>
      <c r="ALN207" s="108"/>
      <c r="ALO207" s="108"/>
      <c r="ALP207" s="108"/>
      <c r="ALQ207" s="108"/>
      <c r="ALR207" s="108"/>
      <c r="ALS207" s="108"/>
      <c r="ALT207" s="108"/>
      <c r="ALU207" s="143"/>
      <c r="AMG207" s="108"/>
      <c r="AMH207" s="108"/>
      <c r="AMI207" s="108"/>
      <c r="AMJ207" s="108"/>
      <c r="AMK207" s="108"/>
      <c r="AML207" s="108"/>
      <c r="AMM207" s="108"/>
      <c r="AMN207" s="108"/>
    </row>
    <row r="208" spans="2:1028" x14ac:dyDescent="0.25">
      <c r="B208" s="24">
        <v>197</v>
      </c>
      <c r="C208" s="24"/>
      <c r="D208" s="25"/>
      <c r="E208" s="25"/>
      <c r="F208" s="24"/>
      <c r="G208" s="153"/>
      <c r="H208" s="154"/>
      <c r="I208" s="23"/>
      <c r="J208" s="23"/>
      <c r="K208" s="23"/>
      <c r="L208" s="23"/>
      <c r="M208" s="23"/>
      <c r="N208" s="23"/>
      <c r="O208" s="23"/>
      <c r="P208" s="155"/>
      <c r="Q208" s="156"/>
      <c r="R208" s="157"/>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c r="BS208" s="158"/>
      <c r="BT208" s="158"/>
      <c r="BU208" s="158"/>
      <c r="BV208" s="158"/>
      <c r="BW208" s="158"/>
      <c r="BX208" s="158"/>
      <c r="BY208" s="158"/>
      <c r="BZ208" s="158"/>
      <c r="CA208" s="158"/>
      <c r="CB208" s="158"/>
      <c r="CC208" s="158"/>
      <c r="CD208" s="158"/>
      <c r="CE208" s="158"/>
      <c r="CF208" s="158"/>
      <c r="CG208" s="158"/>
      <c r="CH208" s="158"/>
      <c r="CI208" s="158"/>
      <c r="CJ208" s="158"/>
      <c r="CK208" s="158"/>
      <c r="CL208" s="158"/>
      <c r="CM208" s="158"/>
      <c r="CN208" s="158"/>
      <c r="CO208" s="158"/>
      <c r="CP208" s="158"/>
      <c r="CQ208" s="158"/>
      <c r="CR208" s="158"/>
      <c r="CS208" s="158"/>
      <c r="CT208" s="158"/>
      <c r="CU208" s="158"/>
      <c r="CV208" s="158"/>
      <c r="CW208" s="158"/>
      <c r="CX208" s="158"/>
      <c r="CY208" s="158"/>
      <c r="CZ208" s="158"/>
      <c r="DA208" s="158"/>
      <c r="DB208" s="158"/>
      <c r="DC208" s="158"/>
      <c r="DD208" s="158"/>
      <c r="DE208" s="158"/>
      <c r="DF208" s="158"/>
      <c r="DG208" s="158"/>
      <c r="DH208" s="158"/>
      <c r="DI208" s="158"/>
      <c r="DJ208" s="158"/>
      <c r="DK208" s="158"/>
      <c r="DL208" s="158"/>
      <c r="DM208" s="158"/>
      <c r="DN208" s="158"/>
      <c r="DO208" s="158"/>
      <c r="DP208" s="158"/>
      <c r="DQ208" s="158"/>
      <c r="DR208" s="158"/>
      <c r="DS208" s="158"/>
      <c r="DT208" s="158"/>
      <c r="DU208" s="158"/>
      <c r="DV208" s="158"/>
      <c r="DW208" s="158"/>
      <c r="DX208" s="158"/>
      <c r="DY208" s="158"/>
      <c r="DZ208" s="158"/>
      <c r="EA208" s="158"/>
      <c r="EB208" s="158"/>
      <c r="EC208" s="158"/>
      <c r="ED208" s="158"/>
      <c r="EE208" s="158"/>
      <c r="EF208" s="158"/>
      <c r="EG208" s="158"/>
      <c r="EH208" s="158"/>
      <c r="EI208" s="158"/>
      <c r="EJ208" s="158"/>
      <c r="EK208" s="158"/>
      <c r="EL208" s="158"/>
      <c r="EM208" s="158"/>
      <c r="EN208" s="158"/>
      <c r="EO208" s="158"/>
      <c r="EP208" s="158"/>
      <c r="EQ208" s="158"/>
      <c r="ER208" s="158"/>
      <c r="ES208" s="158"/>
      <c r="ET208" s="158"/>
      <c r="EU208" s="158"/>
      <c r="EV208" s="158"/>
      <c r="EW208" s="158"/>
      <c r="EX208" s="158"/>
      <c r="EY208" s="158"/>
      <c r="EZ208" s="158"/>
      <c r="FA208" s="158"/>
      <c r="FB208" s="158"/>
      <c r="FC208" s="158"/>
      <c r="FD208" s="158"/>
      <c r="FE208" s="158"/>
      <c r="FF208" s="158"/>
      <c r="FG208" s="158"/>
      <c r="FH208" s="158"/>
      <c r="FI208" s="158"/>
      <c r="FJ208" s="158"/>
      <c r="FK208" s="158"/>
      <c r="FL208" s="158"/>
      <c r="FM208" s="158"/>
      <c r="FN208" s="158"/>
      <c r="FO208" s="158"/>
      <c r="FP208" s="158"/>
      <c r="FQ208" s="158"/>
      <c r="FR208" s="158"/>
      <c r="FS208" s="158"/>
      <c r="FT208" s="158"/>
      <c r="FU208" s="158"/>
      <c r="FV208" s="158"/>
      <c r="FW208" s="158"/>
      <c r="FX208" s="158"/>
      <c r="FY208" s="158"/>
      <c r="FZ208" s="158"/>
      <c r="GA208" s="158"/>
      <c r="GB208" s="158"/>
      <c r="GC208" s="158"/>
      <c r="GD208" s="158"/>
      <c r="GE208" s="158"/>
      <c r="GF208" s="158"/>
      <c r="GG208" s="158"/>
      <c r="GH208" s="158"/>
      <c r="GI208" s="158"/>
      <c r="GJ208" s="158"/>
      <c r="GK208" s="158"/>
      <c r="GL208" s="158"/>
      <c r="GM208" s="158"/>
      <c r="GN208" s="158"/>
      <c r="GO208" s="158"/>
      <c r="GP208" s="158"/>
      <c r="GQ208" s="158"/>
      <c r="GR208" s="158"/>
      <c r="GS208" s="158"/>
      <c r="GT208" s="158"/>
      <c r="GU208" s="158"/>
      <c r="GV208" s="158"/>
      <c r="GW208" s="158"/>
      <c r="GX208" s="158"/>
      <c r="GY208" s="158"/>
      <c r="GZ208" s="158"/>
      <c r="HA208" s="158"/>
      <c r="HB208" s="158"/>
      <c r="HC208" s="158"/>
      <c r="HD208" s="158"/>
      <c r="HE208" s="158"/>
      <c r="HF208" s="158"/>
      <c r="HG208" s="158"/>
      <c r="HH208" s="158"/>
      <c r="HI208" s="158"/>
      <c r="HJ208" s="158"/>
      <c r="HK208" s="158"/>
      <c r="HL208" s="158"/>
      <c r="HM208" s="158"/>
      <c r="HN208" s="158"/>
      <c r="HO208" s="158"/>
      <c r="HP208" s="158"/>
      <c r="HQ208" s="158"/>
      <c r="HR208" s="158"/>
      <c r="HS208" s="158"/>
      <c r="HT208" s="158"/>
      <c r="HU208" s="158"/>
      <c r="HV208" s="158"/>
      <c r="HW208" s="158"/>
      <c r="HX208" s="158"/>
      <c r="HY208" s="158"/>
      <c r="HZ208" s="158"/>
      <c r="IA208" s="158"/>
      <c r="IB208" s="158"/>
      <c r="IC208" s="158"/>
      <c r="ID208" s="158"/>
      <c r="IE208" s="158"/>
      <c r="IF208" s="158"/>
      <c r="IG208" s="158"/>
      <c r="IH208" s="158"/>
      <c r="II208" s="158"/>
      <c r="IJ208" s="158"/>
      <c r="IK208" s="158"/>
      <c r="IL208" s="158"/>
      <c r="IM208" s="158"/>
      <c r="IN208" s="158"/>
      <c r="IO208" s="158"/>
      <c r="IP208" s="158"/>
      <c r="IQ208" s="158"/>
      <c r="IR208" s="158"/>
      <c r="IS208" s="158"/>
      <c r="IT208" s="158"/>
      <c r="IU208" s="158"/>
      <c r="IV208" s="158"/>
      <c r="IW208" s="158"/>
      <c r="IX208" s="158"/>
      <c r="IY208" s="158"/>
      <c r="IZ208" s="158"/>
      <c r="JA208" s="158"/>
      <c r="JB208" s="158"/>
      <c r="JC208" s="158"/>
      <c r="JD208" s="158"/>
      <c r="JE208" s="158"/>
      <c r="JF208" s="158"/>
      <c r="JG208" s="158"/>
      <c r="JH208" s="158"/>
      <c r="JI208" s="158"/>
      <c r="JJ208" s="158"/>
      <c r="JK208" s="158"/>
      <c r="JL208" s="158"/>
      <c r="JM208" s="158"/>
      <c r="JN208" s="158"/>
      <c r="JO208" s="158"/>
      <c r="JP208" s="158"/>
      <c r="JQ208" s="158"/>
      <c r="JR208" s="158"/>
      <c r="JS208" s="158"/>
      <c r="JT208" s="158"/>
      <c r="JU208" s="158"/>
      <c r="JV208" s="158"/>
      <c r="JW208" s="158"/>
      <c r="JX208" s="158"/>
      <c r="JY208" s="158"/>
      <c r="JZ208" s="158"/>
      <c r="KA208" s="158"/>
      <c r="KB208" s="158"/>
      <c r="KC208" s="158"/>
      <c r="KD208" s="158"/>
      <c r="KE208" s="158"/>
      <c r="KF208" s="158"/>
      <c r="KG208" s="158"/>
      <c r="KH208" s="158"/>
      <c r="KI208" s="158"/>
      <c r="KJ208" s="158"/>
      <c r="KK208" s="158"/>
      <c r="KL208" s="158"/>
      <c r="KM208" s="158"/>
      <c r="KN208" s="158"/>
      <c r="KO208" s="158"/>
      <c r="KP208" s="158"/>
      <c r="KQ208" s="158"/>
      <c r="KR208" s="158"/>
      <c r="KS208" s="158"/>
      <c r="KT208" s="158"/>
      <c r="KU208" s="158"/>
      <c r="KV208" s="158"/>
      <c r="KW208" s="158"/>
      <c r="KX208" s="158"/>
      <c r="KY208" s="158"/>
      <c r="KZ208" s="158"/>
      <c r="LA208" s="158"/>
      <c r="LB208" s="158"/>
      <c r="LC208" s="158"/>
      <c r="LD208" s="158"/>
      <c r="LE208" s="158"/>
      <c r="LF208" s="158"/>
      <c r="LG208" s="158"/>
      <c r="LH208" s="158"/>
      <c r="LI208" s="158"/>
      <c r="LJ208" s="158"/>
      <c r="LK208" s="158"/>
      <c r="LL208" s="158"/>
      <c r="LM208" s="158"/>
      <c r="LN208" s="158"/>
      <c r="LO208" s="158"/>
      <c r="LP208" s="158"/>
      <c r="LQ208" s="158"/>
      <c r="LR208" s="158"/>
      <c r="LS208" s="158"/>
      <c r="LT208" s="158"/>
      <c r="LU208" s="158"/>
      <c r="LV208" s="158"/>
      <c r="LW208" s="158"/>
      <c r="LX208" s="158"/>
      <c r="LY208" s="158"/>
      <c r="LZ208" s="158"/>
      <c r="MA208" s="158"/>
      <c r="MB208" s="158"/>
      <c r="MC208" s="158"/>
      <c r="MD208" s="158"/>
      <c r="ME208" s="158"/>
      <c r="MF208" s="158"/>
      <c r="MG208" s="158"/>
      <c r="MH208" s="158"/>
      <c r="MI208" s="158"/>
      <c r="MJ208" s="158"/>
      <c r="MK208" s="158"/>
      <c r="ML208" s="158"/>
      <c r="MM208" s="158"/>
      <c r="MN208" s="158"/>
      <c r="MO208" s="158"/>
      <c r="MP208" s="158"/>
      <c r="MQ208" s="158"/>
      <c r="MR208" s="158"/>
      <c r="MS208" s="158"/>
      <c r="MT208" s="158"/>
      <c r="MU208" s="158"/>
      <c r="MV208" s="158"/>
      <c r="MW208" s="158"/>
      <c r="MX208" s="158"/>
      <c r="MY208" s="158"/>
      <c r="MZ208" s="158"/>
      <c r="NA208" s="158"/>
      <c r="NB208" s="158"/>
      <c r="NC208" s="158"/>
      <c r="ND208" s="158"/>
      <c r="NE208" s="158"/>
      <c r="NF208" s="158"/>
      <c r="NG208" s="158"/>
      <c r="NH208" s="158"/>
      <c r="NI208" s="158"/>
      <c r="NJ208" s="158"/>
      <c r="NK208" s="158"/>
      <c r="NL208" s="158"/>
      <c r="NM208" s="158"/>
      <c r="NN208" s="158"/>
      <c r="NO208" s="158"/>
      <c r="NP208" s="158"/>
      <c r="NQ208" s="158"/>
      <c r="NR208" s="158"/>
      <c r="NS208" s="158"/>
      <c r="NT208" s="158"/>
      <c r="NU208" s="158"/>
      <c r="NV208" s="158"/>
      <c r="NW208" s="158"/>
      <c r="NX208" s="158"/>
      <c r="NY208" s="158"/>
      <c r="NZ208" s="158"/>
      <c r="OA208" s="158"/>
      <c r="OB208" s="158"/>
      <c r="OC208" s="158"/>
      <c r="OD208" s="158"/>
      <c r="OE208" s="158"/>
      <c r="OF208" s="158"/>
      <c r="OG208" s="158"/>
      <c r="OH208" s="158"/>
      <c r="OI208" s="158"/>
      <c r="OJ208" s="158"/>
      <c r="OK208" s="158"/>
      <c r="OL208" s="158"/>
      <c r="OM208" s="158"/>
      <c r="ON208" s="158"/>
      <c r="OO208" s="158"/>
      <c r="OP208" s="158"/>
      <c r="OQ208" s="158"/>
      <c r="OR208" s="158"/>
      <c r="OS208" s="158"/>
      <c r="OT208" s="158"/>
      <c r="OU208" s="158"/>
      <c r="OV208" s="158"/>
      <c r="OW208" s="158"/>
      <c r="OX208" s="158"/>
      <c r="OY208" s="158"/>
      <c r="OZ208" s="158"/>
      <c r="PA208" s="158"/>
      <c r="PB208" s="158"/>
      <c r="PC208" s="158"/>
      <c r="PD208" s="158"/>
      <c r="PE208" s="158"/>
      <c r="PF208" s="158"/>
      <c r="PG208" s="158"/>
      <c r="PH208" s="158"/>
      <c r="PI208" s="158"/>
      <c r="PJ208" s="158"/>
      <c r="PK208" s="158"/>
      <c r="PL208" s="158"/>
      <c r="PM208" s="158"/>
      <c r="PN208" s="158"/>
      <c r="PO208" s="158"/>
      <c r="PP208" s="158"/>
      <c r="PQ208" s="158"/>
      <c r="PR208" s="158"/>
      <c r="PS208" s="158"/>
      <c r="PT208" s="158"/>
      <c r="PU208" s="158"/>
      <c r="PV208" s="158"/>
      <c r="PW208" s="158"/>
      <c r="PX208" s="158"/>
      <c r="PY208" s="158"/>
      <c r="PZ208" s="158"/>
      <c r="QA208" s="158"/>
      <c r="QB208" s="158"/>
      <c r="QC208" s="158"/>
      <c r="QD208" s="158"/>
      <c r="QE208" s="158"/>
      <c r="QF208" s="158"/>
      <c r="QG208" s="158"/>
      <c r="QH208" s="158"/>
      <c r="QI208" s="158"/>
      <c r="QJ208" s="158"/>
      <c r="QK208" s="158"/>
      <c r="QL208" s="158"/>
      <c r="QM208" s="158"/>
      <c r="QN208" s="158"/>
      <c r="QO208" s="158"/>
      <c r="QP208" s="158"/>
      <c r="QQ208" s="158"/>
      <c r="QR208" s="158"/>
      <c r="QS208" s="158"/>
      <c r="QT208" s="158"/>
      <c r="QU208" s="158"/>
      <c r="QV208" s="158"/>
      <c r="QW208" s="158"/>
      <c r="QX208" s="158"/>
      <c r="QY208" s="158"/>
      <c r="QZ208" s="158"/>
      <c r="RA208" s="158"/>
      <c r="RB208" s="158"/>
      <c r="RC208" s="158"/>
      <c r="RD208" s="158"/>
      <c r="RE208" s="158"/>
      <c r="RF208" s="158"/>
      <c r="RG208" s="158"/>
      <c r="RH208" s="158"/>
      <c r="RI208" s="158"/>
      <c r="RJ208" s="158"/>
      <c r="RK208" s="158"/>
      <c r="RL208" s="158"/>
      <c r="RM208" s="158"/>
      <c r="RN208" s="158"/>
      <c r="RO208" s="158"/>
      <c r="RP208" s="158"/>
      <c r="RQ208" s="158"/>
      <c r="RR208" s="158"/>
      <c r="RS208" s="158"/>
      <c r="RT208" s="158"/>
      <c r="RU208" s="158"/>
      <c r="RV208" s="158"/>
      <c r="RW208" s="158"/>
      <c r="RX208" s="158"/>
      <c r="RY208" s="158"/>
      <c r="RZ208" s="158"/>
      <c r="SA208" s="158"/>
      <c r="SB208" s="158"/>
      <c r="SC208" s="158"/>
      <c r="SD208" s="158"/>
      <c r="SE208" s="158"/>
      <c r="SF208" s="158"/>
      <c r="SG208" s="158"/>
      <c r="SH208" s="158"/>
      <c r="SI208" s="158"/>
      <c r="SJ208" s="158"/>
      <c r="SK208" s="158"/>
      <c r="SL208" s="158"/>
      <c r="SM208" s="158"/>
      <c r="SN208" s="158"/>
      <c r="SO208" s="158"/>
      <c r="SP208" s="158"/>
      <c r="SQ208" s="158"/>
      <c r="SR208" s="158"/>
      <c r="SS208" s="158"/>
      <c r="ST208" s="158"/>
      <c r="SU208" s="158"/>
      <c r="SV208" s="158"/>
      <c r="SW208" s="158"/>
      <c r="SX208" s="158"/>
      <c r="SY208" s="158"/>
      <c r="SZ208" s="158"/>
      <c r="TA208" s="158"/>
      <c r="TB208" s="158"/>
      <c r="TC208" s="158"/>
      <c r="TD208" s="158"/>
      <c r="TE208" s="158"/>
      <c r="TF208" s="158"/>
      <c r="TG208" s="158"/>
      <c r="TH208" s="158"/>
      <c r="TI208" s="158"/>
      <c r="TJ208" s="158"/>
      <c r="TK208" s="158"/>
      <c r="TL208" s="158"/>
      <c r="TM208" s="158"/>
      <c r="TN208" s="158"/>
      <c r="TO208" s="158"/>
      <c r="TP208" s="158"/>
      <c r="TQ208" s="158"/>
      <c r="TR208" s="158"/>
      <c r="TS208" s="158"/>
      <c r="TT208" s="158"/>
      <c r="TU208" s="158"/>
      <c r="TV208" s="158"/>
      <c r="TW208" s="158"/>
      <c r="TX208" s="158"/>
      <c r="TY208" s="158"/>
      <c r="TZ208" s="158"/>
      <c r="UA208" s="158"/>
      <c r="UB208" s="158"/>
      <c r="UC208" s="158"/>
      <c r="UD208" s="158"/>
      <c r="UE208" s="158"/>
      <c r="UF208" s="158"/>
      <c r="UG208" s="158"/>
      <c r="UH208" s="158"/>
      <c r="UI208" s="158"/>
      <c r="UJ208" s="158"/>
      <c r="UK208" s="158"/>
      <c r="UL208" s="158"/>
      <c r="UM208" s="158"/>
      <c r="UN208" s="158"/>
      <c r="UO208" s="158"/>
      <c r="UP208" s="158"/>
      <c r="UQ208" s="158"/>
      <c r="UR208" s="158"/>
      <c r="US208" s="158"/>
      <c r="UT208" s="158"/>
      <c r="UU208" s="158"/>
      <c r="UV208" s="158"/>
      <c r="UW208" s="158"/>
      <c r="UX208" s="158"/>
      <c r="UY208" s="158"/>
      <c r="UZ208" s="158"/>
      <c r="VA208" s="158"/>
      <c r="VB208" s="158"/>
      <c r="VC208" s="158"/>
      <c r="VD208" s="158"/>
      <c r="VE208" s="158"/>
      <c r="VF208" s="158"/>
      <c r="VG208" s="158"/>
      <c r="VH208" s="158"/>
      <c r="VI208" s="158"/>
      <c r="VJ208" s="158"/>
      <c r="VK208" s="158"/>
      <c r="VL208" s="158"/>
      <c r="VM208" s="158"/>
      <c r="VN208" s="158"/>
      <c r="VO208" s="158"/>
      <c r="VP208" s="158"/>
      <c r="VQ208" s="158"/>
      <c r="VR208" s="158"/>
      <c r="VS208" s="158"/>
      <c r="VT208" s="158"/>
      <c r="VU208" s="158"/>
      <c r="VV208" s="158"/>
      <c r="VW208" s="158"/>
      <c r="VX208" s="158"/>
      <c r="VY208" s="158"/>
      <c r="VZ208" s="158"/>
      <c r="WA208" s="158"/>
      <c r="WB208" s="158"/>
      <c r="WC208" s="158"/>
      <c r="WD208" s="158"/>
      <c r="WE208" s="158"/>
      <c r="WF208" s="158"/>
      <c r="WG208" s="158"/>
      <c r="WH208" s="158"/>
      <c r="WI208" s="158"/>
      <c r="WJ208" s="158"/>
      <c r="WK208" s="158"/>
      <c r="WL208" s="158"/>
      <c r="WM208" s="158"/>
      <c r="WN208" s="158"/>
      <c r="WO208" s="158"/>
      <c r="WP208" s="158"/>
      <c r="WQ208" s="158"/>
      <c r="WR208" s="158"/>
      <c r="WS208" s="158"/>
      <c r="WT208" s="158"/>
      <c r="WU208" s="158"/>
      <c r="WV208" s="158"/>
      <c r="WW208" s="158"/>
      <c r="WX208" s="158"/>
      <c r="WY208" s="158"/>
      <c r="WZ208" s="158"/>
      <c r="XA208" s="158"/>
      <c r="XB208" s="158"/>
      <c r="XC208" s="158"/>
      <c r="XD208" s="158"/>
      <c r="XE208" s="158"/>
      <c r="XF208" s="158"/>
      <c r="XG208" s="158"/>
      <c r="XH208" s="158"/>
      <c r="XI208" s="158"/>
      <c r="XJ208" s="158"/>
      <c r="XK208" s="158"/>
      <c r="XL208" s="158"/>
      <c r="XM208" s="158"/>
      <c r="XN208" s="158"/>
      <c r="XO208" s="158"/>
      <c r="XP208" s="158"/>
      <c r="XQ208" s="158"/>
      <c r="XR208" s="158"/>
      <c r="XS208" s="158"/>
      <c r="XT208" s="158"/>
      <c r="XU208" s="158"/>
      <c r="XV208" s="158"/>
      <c r="XW208" s="158"/>
      <c r="XX208" s="158"/>
      <c r="XY208" s="158"/>
      <c r="XZ208" s="158"/>
      <c r="YA208" s="158"/>
      <c r="YB208" s="158"/>
      <c r="YC208" s="158"/>
      <c r="YD208" s="158"/>
      <c r="YE208" s="158"/>
      <c r="YF208" s="158"/>
      <c r="YG208" s="158"/>
      <c r="YH208" s="158"/>
      <c r="YI208" s="158"/>
      <c r="YJ208" s="158"/>
      <c r="YK208" s="158"/>
      <c r="YL208" s="158"/>
      <c r="YM208" s="158"/>
      <c r="YN208" s="158"/>
      <c r="YO208" s="158"/>
      <c r="YP208" s="158"/>
      <c r="YQ208" s="158"/>
      <c r="YR208" s="158"/>
      <c r="YS208" s="158"/>
      <c r="YT208" s="158"/>
      <c r="YU208" s="158"/>
      <c r="YV208" s="158"/>
      <c r="YW208" s="158"/>
      <c r="YX208" s="158"/>
      <c r="YY208" s="158"/>
      <c r="YZ208" s="158"/>
      <c r="ZA208" s="158"/>
      <c r="ZB208" s="158"/>
      <c r="ZC208" s="158"/>
      <c r="ZD208" s="158"/>
      <c r="ZE208" s="158"/>
      <c r="ZF208" s="158"/>
      <c r="ZG208" s="158"/>
      <c r="ZH208" s="158"/>
      <c r="ZI208" s="158"/>
      <c r="ZJ208" s="158"/>
      <c r="ZK208" s="158"/>
      <c r="ZL208" s="158"/>
      <c r="ZM208" s="158"/>
      <c r="ZN208" s="158"/>
      <c r="ZO208" s="158"/>
      <c r="ZP208" s="158"/>
      <c r="ZQ208" s="158"/>
      <c r="ZR208" s="158"/>
      <c r="ZS208" s="158"/>
      <c r="ZT208" s="158"/>
      <c r="ZU208" s="158"/>
      <c r="ZV208" s="158"/>
      <c r="ZW208" s="158"/>
      <c r="ZX208" s="158"/>
      <c r="ZY208" s="158"/>
      <c r="ZZ208" s="158"/>
      <c r="AAA208" s="158"/>
      <c r="AAB208" s="158"/>
      <c r="AAC208" s="158"/>
      <c r="AAD208" s="158"/>
      <c r="AAE208" s="158"/>
      <c r="AAF208" s="158"/>
      <c r="AAG208" s="158"/>
      <c r="AAH208" s="158"/>
      <c r="AAI208" s="158"/>
      <c r="AAJ208" s="158"/>
      <c r="AAK208" s="158"/>
      <c r="AAL208" s="158"/>
      <c r="AAM208" s="158"/>
      <c r="AAN208" s="158"/>
      <c r="AAO208" s="158"/>
      <c r="AAP208" s="158"/>
      <c r="AAQ208" s="158"/>
      <c r="AAR208" s="158"/>
      <c r="AAS208" s="158"/>
      <c r="AAT208" s="158"/>
      <c r="AAU208" s="158"/>
      <c r="AAV208" s="158"/>
      <c r="AAW208" s="158"/>
      <c r="AAX208" s="158"/>
      <c r="AAY208" s="158"/>
      <c r="AAZ208" s="158"/>
      <c r="ABA208" s="158"/>
      <c r="ABB208" s="158"/>
      <c r="ABC208" s="158"/>
      <c r="ABD208" s="158"/>
      <c r="ABE208" s="158"/>
      <c r="ABF208" s="158"/>
      <c r="ABG208" s="158"/>
      <c r="ABH208" s="158"/>
      <c r="ABI208" s="158"/>
      <c r="ABJ208" s="158"/>
      <c r="ABK208" s="158"/>
      <c r="ABL208" s="158"/>
      <c r="ABM208" s="158"/>
      <c r="ABN208" s="158"/>
      <c r="ABO208" s="158"/>
      <c r="ABP208" s="158"/>
      <c r="ABQ208" s="158"/>
      <c r="ABR208" s="158"/>
      <c r="ABS208" s="158"/>
      <c r="ABT208" s="158"/>
      <c r="ABU208" s="158"/>
      <c r="ABV208" s="158"/>
      <c r="ABW208" s="158"/>
      <c r="ABX208" s="158"/>
      <c r="ABY208" s="158"/>
      <c r="ABZ208" s="158"/>
      <c r="ACA208" s="158"/>
      <c r="ACB208" s="158"/>
      <c r="ACC208" s="158"/>
      <c r="ACD208" s="158"/>
      <c r="ACE208" s="158"/>
      <c r="ACF208" s="158"/>
      <c r="ACG208" s="158"/>
      <c r="ACH208" s="158"/>
      <c r="ACI208" s="158"/>
      <c r="ACJ208" s="158"/>
      <c r="ACK208" s="158"/>
      <c r="ACL208" s="158"/>
      <c r="ACM208" s="158"/>
      <c r="ACN208" s="158"/>
      <c r="ACO208" s="158"/>
      <c r="ACP208" s="158"/>
      <c r="ACQ208" s="158"/>
      <c r="ACR208" s="159"/>
      <c r="ACS208" s="160">
        <f t="array" ref="ACS208">SUM(IF(RIGHT($Q208:$ACR208)=ACS$11,IFERROR(--LEFT($Q208:$ACR208,LEN($Q208:$ACR208)-1),0)))</f>
        <v>0</v>
      </c>
      <c r="ACT208" s="160">
        <f t="array" ref="ACT208">SUM(IF(RIGHT($Q208:$ACR208)=ACT$11,IFERROR(--LEFT($Q208:$ACR208,LEN($Q208:$ACR208)-1),0)))</f>
        <v>0</v>
      </c>
      <c r="ACU208" s="160">
        <f t="array" ref="ACU208">SUM(IF(RIGHT($Q208:$ACR208)=ACU$11,IFERROR(--LEFT($Q208:$ACR208,LEN($Q208:$ACR208)-1),0)))</f>
        <v>0</v>
      </c>
      <c r="ACV208" s="160">
        <f t="array" ref="ACV208">SUM(IF(RIGHT($Q208:$ACR208)=ACV$11,IFERROR(--LEFT($Q208:$ACR208,LEN($Q208:$ACR208)-1),0)))</f>
        <v>0</v>
      </c>
      <c r="ACW208" s="160">
        <f t="array" ref="ACW208">SUM(IF(RIGHT($Q208:$ACR208)=ACW$11,IFERROR(--LEFT($Q208:$ACR208,LEN($Q208:$ACR208)-1),0)))</f>
        <v>0</v>
      </c>
      <c r="ACX208" s="160">
        <f t="array" ref="ACX208">SUM(IF(RIGHT($Q208:$ACR208)=ACX$11,IFERROR(--LEFT($Q208:$ACR208,LEN($Q208:$ACR208)-1),0)))</f>
        <v>0</v>
      </c>
      <c r="ACY208" s="160">
        <f t="array" ref="ACY208">SUM(IF(RIGHT($Q208:$ACR208)=ACY$11,IFERROR(--LEFT($Q208:$ACR208,LEN($Q208:$ACR208)-1),0)))</f>
        <v>0</v>
      </c>
      <c r="ACZ208" s="160">
        <f t="array" ref="ACZ208">SUM(IF(RIGHT($Q208:$ACR208)=ACZ$11,IFERROR(--LEFT($Q208:$ACR208,LEN($Q208:$ACR208)-1),0)))</f>
        <v>0</v>
      </c>
      <c r="ADA208" s="158">
        <f t="shared" si="2296"/>
        <v>0</v>
      </c>
      <c r="ADB208" s="158">
        <f t="shared" si="2297"/>
        <v>0</v>
      </c>
      <c r="ADC208" s="158">
        <f t="shared" si="2298"/>
        <v>0</v>
      </c>
      <c r="ADD208" s="158">
        <f t="shared" si="2299"/>
        <v>0</v>
      </c>
      <c r="ADE208" s="158">
        <f t="shared" si="2300"/>
        <v>0</v>
      </c>
      <c r="ADF208" s="158">
        <f t="shared" si="2301"/>
        <v>0</v>
      </c>
      <c r="ADG208" s="158">
        <f t="shared" si="2302"/>
        <v>0</v>
      </c>
      <c r="ADH208" s="158">
        <f t="shared" si="2303"/>
        <v>0</v>
      </c>
      <c r="ADI208" s="160">
        <f t="array" ref="ADI208">SUM(IF(RIGHT($Q208:$ACR208)=ADI$11,IFERROR(--LEFT($Q208:$ACR208,LEN($Q208:$ACR208)-1),0)))</f>
        <v>0</v>
      </c>
      <c r="ADJ208" s="152">
        <f t="shared" si="2304"/>
        <v>0</v>
      </c>
      <c r="AEC208" s="143"/>
      <c r="AEO208" s="108"/>
      <c r="AEP208" s="108"/>
      <c r="AEQ208" s="108"/>
      <c r="AER208" s="108"/>
      <c r="AES208" s="108"/>
      <c r="AET208" s="108"/>
      <c r="AEU208" s="108"/>
      <c r="AEV208" s="108"/>
      <c r="AEW208" s="143"/>
      <c r="AFI208" s="108"/>
      <c r="AFJ208" s="108"/>
      <c r="AFK208" s="108"/>
      <c r="AFL208" s="108"/>
      <c r="AFM208" s="108"/>
      <c r="AFN208" s="108"/>
      <c r="AFO208" s="108"/>
      <c r="AFP208" s="108"/>
      <c r="AFQ208" s="143"/>
      <c r="AGC208" s="108"/>
      <c r="AGD208" s="108"/>
      <c r="AGE208" s="108"/>
      <c r="AGF208" s="108"/>
      <c r="AGG208" s="108"/>
      <c r="AGH208" s="108"/>
      <c r="AGI208" s="108"/>
      <c r="AGJ208" s="108"/>
      <c r="AGK208" s="143"/>
      <c r="AGW208" s="108"/>
      <c r="AGX208" s="108"/>
      <c r="AGY208" s="108"/>
      <c r="AGZ208" s="108"/>
      <c r="AHA208" s="108"/>
      <c r="AHB208" s="108"/>
      <c r="AHC208" s="108"/>
      <c r="AHD208" s="108"/>
      <c r="AHE208" s="143"/>
      <c r="AHQ208" s="108"/>
      <c r="AHR208" s="108"/>
      <c r="AHS208" s="108"/>
      <c r="AHT208" s="108"/>
      <c r="AHU208" s="108"/>
      <c r="AHV208" s="108"/>
      <c r="AHW208" s="108"/>
      <c r="AHX208" s="108"/>
      <c r="AHY208" s="143"/>
      <c r="AIK208" s="108"/>
      <c r="AIL208" s="108"/>
      <c r="AIM208" s="108"/>
      <c r="AIN208" s="108"/>
      <c r="AIO208" s="108"/>
      <c r="AIP208" s="108"/>
      <c r="AIQ208" s="108"/>
      <c r="AIR208" s="108"/>
      <c r="AIS208" s="143"/>
      <c r="AJE208" s="108"/>
      <c r="AJF208" s="108"/>
      <c r="AJG208" s="108"/>
      <c r="AJH208" s="108"/>
      <c r="AJI208" s="108"/>
      <c r="AJJ208" s="108"/>
      <c r="AJK208" s="108"/>
      <c r="AJL208" s="108"/>
      <c r="AJM208" s="143"/>
      <c r="AJY208" s="108"/>
      <c r="AJZ208" s="108"/>
      <c r="AKA208" s="108"/>
      <c r="AKB208" s="108"/>
      <c r="AKC208" s="108"/>
      <c r="AKD208" s="108"/>
      <c r="AKE208" s="108"/>
      <c r="AKF208" s="108"/>
      <c r="AKG208" s="143"/>
      <c r="AKS208" s="108"/>
      <c r="AKT208" s="108"/>
      <c r="AKU208" s="108"/>
      <c r="AKV208" s="108"/>
      <c r="AKW208" s="108"/>
      <c r="AKX208" s="108"/>
      <c r="AKY208" s="108"/>
      <c r="AKZ208" s="108"/>
      <c r="ALA208" s="143"/>
      <c r="ALM208" s="108"/>
      <c r="ALN208" s="108"/>
      <c r="ALO208" s="108"/>
      <c r="ALP208" s="108"/>
      <c r="ALQ208" s="108"/>
      <c r="ALR208" s="108"/>
      <c r="ALS208" s="108"/>
      <c r="ALT208" s="108"/>
      <c r="ALU208" s="143"/>
      <c r="AMG208" s="108"/>
      <c r="AMH208" s="108"/>
      <c r="AMI208" s="108"/>
      <c r="AMJ208" s="108"/>
      <c r="AMK208" s="108"/>
      <c r="AML208" s="108"/>
      <c r="AMM208" s="108"/>
      <c r="AMN208" s="108"/>
    </row>
    <row r="209" spans="2:1028" x14ac:dyDescent="0.25">
      <c r="B209" s="24">
        <v>198</v>
      </c>
      <c r="C209" s="24"/>
      <c r="D209" s="25"/>
      <c r="E209" s="25"/>
      <c r="F209" s="24"/>
      <c r="G209" s="153"/>
      <c r="H209" s="154"/>
      <c r="I209" s="23"/>
      <c r="J209" s="23"/>
      <c r="K209" s="23"/>
      <c r="L209" s="23"/>
      <c r="M209" s="23"/>
      <c r="N209" s="23"/>
      <c r="O209" s="23"/>
      <c r="P209" s="155"/>
      <c r="Q209" s="156"/>
      <c r="R209" s="157"/>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c r="BS209" s="158"/>
      <c r="BT209" s="158"/>
      <c r="BU209" s="158"/>
      <c r="BV209" s="158"/>
      <c r="BW209" s="158"/>
      <c r="BX209" s="158"/>
      <c r="BY209" s="158"/>
      <c r="BZ209" s="158"/>
      <c r="CA209" s="158"/>
      <c r="CB209" s="158"/>
      <c r="CC209" s="158"/>
      <c r="CD209" s="158"/>
      <c r="CE209" s="158"/>
      <c r="CF209" s="158"/>
      <c r="CG209" s="158"/>
      <c r="CH209" s="158"/>
      <c r="CI209" s="158"/>
      <c r="CJ209" s="158"/>
      <c r="CK209" s="158"/>
      <c r="CL209" s="158"/>
      <c r="CM209" s="158"/>
      <c r="CN209" s="158"/>
      <c r="CO209" s="158"/>
      <c r="CP209" s="158"/>
      <c r="CQ209" s="158"/>
      <c r="CR209" s="158"/>
      <c r="CS209" s="158"/>
      <c r="CT209" s="158"/>
      <c r="CU209" s="158"/>
      <c r="CV209" s="158"/>
      <c r="CW209" s="158"/>
      <c r="CX209" s="158"/>
      <c r="CY209" s="158"/>
      <c r="CZ209" s="158"/>
      <c r="DA209" s="158"/>
      <c r="DB209" s="158"/>
      <c r="DC209" s="158"/>
      <c r="DD209" s="158"/>
      <c r="DE209" s="158"/>
      <c r="DF209" s="158"/>
      <c r="DG209" s="158"/>
      <c r="DH209" s="158"/>
      <c r="DI209" s="158"/>
      <c r="DJ209" s="158"/>
      <c r="DK209" s="158"/>
      <c r="DL209" s="158"/>
      <c r="DM209" s="158"/>
      <c r="DN209" s="158"/>
      <c r="DO209" s="158"/>
      <c r="DP209" s="158"/>
      <c r="DQ209" s="158"/>
      <c r="DR209" s="158"/>
      <c r="DS209" s="158"/>
      <c r="DT209" s="158"/>
      <c r="DU209" s="158"/>
      <c r="DV209" s="158"/>
      <c r="DW209" s="158"/>
      <c r="DX209" s="158"/>
      <c r="DY209" s="158"/>
      <c r="DZ209" s="158"/>
      <c r="EA209" s="158"/>
      <c r="EB209" s="158"/>
      <c r="EC209" s="158"/>
      <c r="ED209" s="158"/>
      <c r="EE209" s="158"/>
      <c r="EF209" s="158"/>
      <c r="EG209" s="158"/>
      <c r="EH209" s="158"/>
      <c r="EI209" s="158"/>
      <c r="EJ209" s="158"/>
      <c r="EK209" s="158"/>
      <c r="EL209" s="158"/>
      <c r="EM209" s="158"/>
      <c r="EN209" s="158"/>
      <c r="EO209" s="158"/>
      <c r="EP209" s="158"/>
      <c r="EQ209" s="158"/>
      <c r="ER209" s="158"/>
      <c r="ES209" s="158"/>
      <c r="ET209" s="158"/>
      <c r="EU209" s="158"/>
      <c r="EV209" s="158"/>
      <c r="EW209" s="158"/>
      <c r="EX209" s="158"/>
      <c r="EY209" s="158"/>
      <c r="EZ209" s="158"/>
      <c r="FA209" s="158"/>
      <c r="FB209" s="158"/>
      <c r="FC209" s="158"/>
      <c r="FD209" s="158"/>
      <c r="FE209" s="158"/>
      <c r="FF209" s="158"/>
      <c r="FG209" s="158"/>
      <c r="FH209" s="158"/>
      <c r="FI209" s="158"/>
      <c r="FJ209" s="158"/>
      <c r="FK209" s="158"/>
      <c r="FL209" s="158"/>
      <c r="FM209" s="158"/>
      <c r="FN209" s="158"/>
      <c r="FO209" s="158"/>
      <c r="FP209" s="158"/>
      <c r="FQ209" s="158"/>
      <c r="FR209" s="158"/>
      <c r="FS209" s="158"/>
      <c r="FT209" s="158"/>
      <c r="FU209" s="158"/>
      <c r="FV209" s="158"/>
      <c r="FW209" s="158"/>
      <c r="FX209" s="158"/>
      <c r="FY209" s="158"/>
      <c r="FZ209" s="158"/>
      <c r="GA209" s="158"/>
      <c r="GB209" s="158"/>
      <c r="GC209" s="158"/>
      <c r="GD209" s="158"/>
      <c r="GE209" s="158"/>
      <c r="GF209" s="158"/>
      <c r="GG209" s="158"/>
      <c r="GH209" s="158"/>
      <c r="GI209" s="158"/>
      <c r="GJ209" s="158"/>
      <c r="GK209" s="158"/>
      <c r="GL209" s="158"/>
      <c r="GM209" s="158"/>
      <c r="GN209" s="158"/>
      <c r="GO209" s="158"/>
      <c r="GP209" s="158"/>
      <c r="GQ209" s="158"/>
      <c r="GR209" s="158"/>
      <c r="GS209" s="158"/>
      <c r="GT209" s="158"/>
      <c r="GU209" s="158"/>
      <c r="GV209" s="158"/>
      <c r="GW209" s="158"/>
      <c r="GX209" s="158"/>
      <c r="GY209" s="158"/>
      <c r="GZ209" s="158"/>
      <c r="HA209" s="158"/>
      <c r="HB209" s="158"/>
      <c r="HC209" s="158"/>
      <c r="HD209" s="158"/>
      <c r="HE209" s="158"/>
      <c r="HF209" s="158"/>
      <c r="HG209" s="158"/>
      <c r="HH209" s="158"/>
      <c r="HI209" s="158"/>
      <c r="HJ209" s="158"/>
      <c r="HK209" s="158"/>
      <c r="HL209" s="158"/>
      <c r="HM209" s="158"/>
      <c r="HN209" s="158"/>
      <c r="HO209" s="158"/>
      <c r="HP209" s="158"/>
      <c r="HQ209" s="158"/>
      <c r="HR209" s="158"/>
      <c r="HS209" s="158"/>
      <c r="HT209" s="158"/>
      <c r="HU209" s="158"/>
      <c r="HV209" s="158"/>
      <c r="HW209" s="158"/>
      <c r="HX209" s="158"/>
      <c r="HY209" s="158"/>
      <c r="HZ209" s="158"/>
      <c r="IA209" s="158"/>
      <c r="IB209" s="158"/>
      <c r="IC209" s="158"/>
      <c r="ID209" s="158"/>
      <c r="IE209" s="158"/>
      <c r="IF209" s="158"/>
      <c r="IG209" s="158"/>
      <c r="IH209" s="158"/>
      <c r="II209" s="158"/>
      <c r="IJ209" s="158"/>
      <c r="IK209" s="158"/>
      <c r="IL209" s="158"/>
      <c r="IM209" s="158"/>
      <c r="IN209" s="158"/>
      <c r="IO209" s="158"/>
      <c r="IP209" s="158"/>
      <c r="IQ209" s="158"/>
      <c r="IR209" s="158"/>
      <c r="IS209" s="158"/>
      <c r="IT209" s="158"/>
      <c r="IU209" s="158"/>
      <c r="IV209" s="158"/>
      <c r="IW209" s="158"/>
      <c r="IX209" s="158"/>
      <c r="IY209" s="158"/>
      <c r="IZ209" s="158"/>
      <c r="JA209" s="158"/>
      <c r="JB209" s="158"/>
      <c r="JC209" s="158"/>
      <c r="JD209" s="158"/>
      <c r="JE209" s="158"/>
      <c r="JF209" s="158"/>
      <c r="JG209" s="158"/>
      <c r="JH209" s="158"/>
      <c r="JI209" s="158"/>
      <c r="JJ209" s="158"/>
      <c r="JK209" s="158"/>
      <c r="JL209" s="158"/>
      <c r="JM209" s="158"/>
      <c r="JN209" s="158"/>
      <c r="JO209" s="158"/>
      <c r="JP209" s="158"/>
      <c r="JQ209" s="158"/>
      <c r="JR209" s="158"/>
      <c r="JS209" s="158"/>
      <c r="JT209" s="158"/>
      <c r="JU209" s="158"/>
      <c r="JV209" s="158"/>
      <c r="JW209" s="158"/>
      <c r="JX209" s="158"/>
      <c r="JY209" s="158"/>
      <c r="JZ209" s="158"/>
      <c r="KA209" s="158"/>
      <c r="KB209" s="158"/>
      <c r="KC209" s="158"/>
      <c r="KD209" s="158"/>
      <c r="KE209" s="158"/>
      <c r="KF209" s="158"/>
      <c r="KG209" s="158"/>
      <c r="KH209" s="158"/>
      <c r="KI209" s="158"/>
      <c r="KJ209" s="158"/>
      <c r="KK209" s="158"/>
      <c r="KL209" s="158"/>
      <c r="KM209" s="158"/>
      <c r="KN209" s="158"/>
      <c r="KO209" s="158"/>
      <c r="KP209" s="158"/>
      <c r="KQ209" s="158"/>
      <c r="KR209" s="158"/>
      <c r="KS209" s="158"/>
      <c r="KT209" s="158"/>
      <c r="KU209" s="158"/>
      <c r="KV209" s="158"/>
      <c r="KW209" s="158"/>
      <c r="KX209" s="158"/>
      <c r="KY209" s="158"/>
      <c r="KZ209" s="158"/>
      <c r="LA209" s="158"/>
      <c r="LB209" s="158"/>
      <c r="LC209" s="158"/>
      <c r="LD209" s="158"/>
      <c r="LE209" s="158"/>
      <c r="LF209" s="158"/>
      <c r="LG209" s="158"/>
      <c r="LH209" s="158"/>
      <c r="LI209" s="158"/>
      <c r="LJ209" s="158"/>
      <c r="LK209" s="158"/>
      <c r="LL209" s="158"/>
      <c r="LM209" s="158"/>
      <c r="LN209" s="158"/>
      <c r="LO209" s="158"/>
      <c r="LP209" s="158"/>
      <c r="LQ209" s="158"/>
      <c r="LR209" s="158"/>
      <c r="LS209" s="158"/>
      <c r="LT209" s="158"/>
      <c r="LU209" s="158"/>
      <c r="LV209" s="158"/>
      <c r="LW209" s="158"/>
      <c r="LX209" s="158"/>
      <c r="LY209" s="158"/>
      <c r="LZ209" s="158"/>
      <c r="MA209" s="158"/>
      <c r="MB209" s="158"/>
      <c r="MC209" s="158"/>
      <c r="MD209" s="158"/>
      <c r="ME209" s="158"/>
      <c r="MF209" s="158"/>
      <c r="MG209" s="158"/>
      <c r="MH209" s="158"/>
      <c r="MI209" s="158"/>
      <c r="MJ209" s="158"/>
      <c r="MK209" s="158"/>
      <c r="ML209" s="158"/>
      <c r="MM209" s="158"/>
      <c r="MN209" s="158"/>
      <c r="MO209" s="158"/>
      <c r="MP209" s="158"/>
      <c r="MQ209" s="158"/>
      <c r="MR209" s="158"/>
      <c r="MS209" s="158"/>
      <c r="MT209" s="158"/>
      <c r="MU209" s="158"/>
      <c r="MV209" s="158"/>
      <c r="MW209" s="158"/>
      <c r="MX209" s="158"/>
      <c r="MY209" s="158"/>
      <c r="MZ209" s="158"/>
      <c r="NA209" s="158"/>
      <c r="NB209" s="158"/>
      <c r="NC209" s="158"/>
      <c r="ND209" s="158"/>
      <c r="NE209" s="158"/>
      <c r="NF209" s="158"/>
      <c r="NG209" s="158"/>
      <c r="NH209" s="158"/>
      <c r="NI209" s="158"/>
      <c r="NJ209" s="158"/>
      <c r="NK209" s="158"/>
      <c r="NL209" s="158"/>
      <c r="NM209" s="158"/>
      <c r="NN209" s="158"/>
      <c r="NO209" s="158"/>
      <c r="NP209" s="158"/>
      <c r="NQ209" s="158"/>
      <c r="NR209" s="158"/>
      <c r="NS209" s="158"/>
      <c r="NT209" s="158"/>
      <c r="NU209" s="158"/>
      <c r="NV209" s="158"/>
      <c r="NW209" s="158"/>
      <c r="NX209" s="158"/>
      <c r="NY209" s="158"/>
      <c r="NZ209" s="158"/>
      <c r="OA209" s="158"/>
      <c r="OB209" s="158"/>
      <c r="OC209" s="158"/>
      <c r="OD209" s="158"/>
      <c r="OE209" s="158"/>
      <c r="OF209" s="158"/>
      <c r="OG209" s="158"/>
      <c r="OH209" s="158"/>
      <c r="OI209" s="158"/>
      <c r="OJ209" s="158"/>
      <c r="OK209" s="158"/>
      <c r="OL209" s="158"/>
      <c r="OM209" s="158"/>
      <c r="ON209" s="158"/>
      <c r="OO209" s="158"/>
      <c r="OP209" s="158"/>
      <c r="OQ209" s="158"/>
      <c r="OR209" s="158"/>
      <c r="OS209" s="158"/>
      <c r="OT209" s="158"/>
      <c r="OU209" s="158"/>
      <c r="OV209" s="158"/>
      <c r="OW209" s="158"/>
      <c r="OX209" s="158"/>
      <c r="OY209" s="158"/>
      <c r="OZ209" s="158"/>
      <c r="PA209" s="158"/>
      <c r="PB209" s="158"/>
      <c r="PC209" s="158"/>
      <c r="PD209" s="158"/>
      <c r="PE209" s="158"/>
      <c r="PF209" s="158"/>
      <c r="PG209" s="158"/>
      <c r="PH209" s="158"/>
      <c r="PI209" s="158"/>
      <c r="PJ209" s="158"/>
      <c r="PK209" s="158"/>
      <c r="PL209" s="158"/>
      <c r="PM209" s="158"/>
      <c r="PN209" s="158"/>
      <c r="PO209" s="158"/>
      <c r="PP209" s="158"/>
      <c r="PQ209" s="158"/>
      <c r="PR209" s="158"/>
      <c r="PS209" s="158"/>
      <c r="PT209" s="158"/>
      <c r="PU209" s="158"/>
      <c r="PV209" s="158"/>
      <c r="PW209" s="158"/>
      <c r="PX209" s="158"/>
      <c r="PY209" s="158"/>
      <c r="PZ209" s="158"/>
      <c r="QA209" s="158"/>
      <c r="QB209" s="158"/>
      <c r="QC209" s="158"/>
      <c r="QD209" s="158"/>
      <c r="QE209" s="158"/>
      <c r="QF209" s="158"/>
      <c r="QG209" s="158"/>
      <c r="QH209" s="158"/>
      <c r="QI209" s="158"/>
      <c r="QJ209" s="158"/>
      <c r="QK209" s="158"/>
      <c r="QL209" s="158"/>
      <c r="QM209" s="158"/>
      <c r="QN209" s="158"/>
      <c r="QO209" s="158"/>
      <c r="QP209" s="158"/>
      <c r="QQ209" s="158"/>
      <c r="QR209" s="158"/>
      <c r="QS209" s="158"/>
      <c r="QT209" s="158"/>
      <c r="QU209" s="158"/>
      <c r="QV209" s="158"/>
      <c r="QW209" s="158"/>
      <c r="QX209" s="158"/>
      <c r="QY209" s="158"/>
      <c r="QZ209" s="158"/>
      <c r="RA209" s="158"/>
      <c r="RB209" s="158"/>
      <c r="RC209" s="158"/>
      <c r="RD209" s="158"/>
      <c r="RE209" s="158"/>
      <c r="RF209" s="158"/>
      <c r="RG209" s="158"/>
      <c r="RH209" s="158"/>
      <c r="RI209" s="158"/>
      <c r="RJ209" s="158"/>
      <c r="RK209" s="158"/>
      <c r="RL209" s="158"/>
      <c r="RM209" s="158"/>
      <c r="RN209" s="158"/>
      <c r="RO209" s="158"/>
      <c r="RP209" s="158"/>
      <c r="RQ209" s="158"/>
      <c r="RR209" s="158"/>
      <c r="RS209" s="158"/>
      <c r="RT209" s="158"/>
      <c r="RU209" s="158"/>
      <c r="RV209" s="158"/>
      <c r="RW209" s="158"/>
      <c r="RX209" s="158"/>
      <c r="RY209" s="158"/>
      <c r="RZ209" s="158"/>
      <c r="SA209" s="158"/>
      <c r="SB209" s="158"/>
      <c r="SC209" s="158"/>
      <c r="SD209" s="158"/>
      <c r="SE209" s="158"/>
      <c r="SF209" s="158"/>
      <c r="SG209" s="158"/>
      <c r="SH209" s="158"/>
      <c r="SI209" s="158"/>
      <c r="SJ209" s="158"/>
      <c r="SK209" s="158"/>
      <c r="SL209" s="158"/>
      <c r="SM209" s="158"/>
      <c r="SN209" s="158"/>
      <c r="SO209" s="158"/>
      <c r="SP209" s="158"/>
      <c r="SQ209" s="158"/>
      <c r="SR209" s="158"/>
      <c r="SS209" s="158"/>
      <c r="ST209" s="158"/>
      <c r="SU209" s="158"/>
      <c r="SV209" s="158"/>
      <c r="SW209" s="158"/>
      <c r="SX209" s="158"/>
      <c r="SY209" s="158"/>
      <c r="SZ209" s="158"/>
      <c r="TA209" s="158"/>
      <c r="TB209" s="158"/>
      <c r="TC209" s="158"/>
      <c r="TD209" s="158"/>
      <c r="TE209" s="158"/>
      <c r="TF209" s="158"/>
      <c r="TG209" s="158"/>
      <c r="TH209" s="158"/>
      <c r="TI209" s="158"/>
      <c r="TJ209" s="158"/>
      <c r="TK209" s="158"/>
      <c r="TL209" s="158"/>
      <c r="TM209" s="158"/>
      <c r="TN209" s="158"/>
      <c r="TO209" s="158"/>
      <c r="TP209" s="158"/>
      <c r="TQ209" s="158"/>
      <c r="TR209" s="158"/>
      <c r="TS209" s="158"/>
      <c r="TT209" s="158"/>
      <c r="TU209" s="158"/>
      <c r="TV209" s="158"/>
      <c r="TW209" s="158"/>
      <c r="TX209" s="158"/>
      <c r="TY209" s="158"/>
      <c r="TZ209" s="158"/>
      <c r="UA209" s="158"/>
      <c r="UB209" s="158"/>
      <c r="UC209" s="158"/>
      <c r="UD209" s="158"/>
      <c r="UE209" s="158"/>
      <c r="UF209" s="158"/>
      <c r="UG209" s="158"/>
      <c r="UH209" s="158"/>
      <c r="UI209" s="158"/>
      <c r="UJ209" s="158"/>
      <c r="UK209" s="158"/>
      <c r="UL209" s="158"/>
      <c r="UM209" s="158"/>
      <c r="UN209" s="158"/>
      <c r="UO209" s="158"/>
      <c r="UP209" s="158"/>
      <c r="UQ209" s="158"/>
      <c r="UR209" s="158"/>
      <c r="US209" s="158"/>
      <c r="UT209" s="158"/>
      <c r="UU209" s="158"/>
      <c r="UV209" s="158"/>
      <c r="UW209" s="158"/>
      <c r="UX209" s="158"/>
      <c r="UY209" s="158"/>
      <c r="UZ209" s="158"/>
      <c r="VA209" s="158"/>
      <c r="VB209" s="158"/>
      <c r="VC209" s="158"/>
      <c r="VD209" s="158"/>
      <c r="VE209" s="158"/>
      <c r="VF209" s="158"/>
      <c r="VG209" s="158"/>
      <c r="VH209" s="158"/>
      <c r="VI209" s="158"/>
      <c r="VJ209" s="158"/>
      <c r="VK209" s="158"/>
      <c r="VL209" s="158"/>
      <c r="VM209" s="158"/>
      <c r="VN209" s="158"/>
      <c r="VO209" s="158"/>
      <c r="VP209" s="158"/>
      <c r="VQ209" s="158"/>
      <c r="VR209" s="158"/>
      <c r="VS209" s="158"/>
      <c r="VT209" s="158"/>
      <c r="VU209" s="158"/>
      <c r="VV209" s="158"/>
      <c r="VW209" s="158"/>
      <c r="VX209" s="158"/>
      <c r="VY209" s="158"/>
      <c r="VZ209" s="158"/>
      <c r="WA209" s="158"/>
      <c r="WB209" s="158"/>
      <c r="WC209" s="158"/>
      <c r="WD209" s="158"/>
      <c r="WE209" s="158"/>
      <c r="WF209" s="158"/>
      <c r="WG209" s="158"/>
      <c r="WH209" s="158"/>
      <c r="WI209" s="158"/>
      <c r="WJ209" s="158"/>
      <c r="WK209" s="158"/>
      <c r="WL209" s="158"/>
      <c r="WM209" s="158"/>
      <c r="WN209" s="158"/>
      <c r="WO209" s="158"/>
      <c r="WP209" s="158"/>
      <c r="WQ209" s="158"/>
      <c r="WR209" s="158"/>
      <c r="WS209" s="158"/>
      <c r="WT209" s="158"/>
      <c r="WU209" s="158"/>
      <c r="WV209" s="158"/>
      <c r="WW209" s="158"/>
      <c r="WX209" s="158"/>
      <c r="WY209" s="158"/>
      <c r="WZ209" s="158"/>
      <c r="XA209" s="158"/>
      <c r="XB209" s="158"/>
      <c r="XC209" s="158"/>
      <c r="XD209" s="158"/>
      <c r="XE209" s="158"/>
      <c r="XF209" s="158"/>
      <c r="XG209" s="158"/>
      <c r="XH209" s="158"/>
      <c r="XI209" s="158"/>
      <c r="XJ209" s="158"/>
      <c r="XK209" s="158"/>
      <c r="XL209" s="158"/>
      <c r="XM209" s="158"/>
      <c r="XN209" s="158"/>
      <c r="XO209" s="158"/>
      <c r="XP209" s="158"/>
      <c r="XQ209" s="158"/>
      <c r="XR209" s="158"/>
      <c r="XS209" s="158"/>
      <c r="XT209" s="158"/>
      <c r="XU209" s="158"/>
      <c r="XV209" s="158"/>
      <c r="XW209" s="158"/>
      <c r="XX209" s="158"/>
      <c r="XY209" s="158"/>
      <c r="XZ209" s="158"/>
      <c r="YA209" s="158"/>
      <c r="YB209" s="158"/>
      <c r="YC209" s="158"/>
      <c r="YD209" s="158"/>
      <c r="YE209" s="158"/>
      <c r="YF209" s="158"/>
      <c r="YG209" s="158"/>
      <c r="YH209" s="158"/>
      <c r="YI209" s="158"/>
      <c r="YJ209" s="158"/>
      <c r="YK209" s="158"/>
      <c r="YL209" s="158"/>
      <c r="YM209" s="158"/>
      <c r="YN209" s="158"/>
      <c r="YO209" s="158"/>
      <c r="YP209" s="158"/>
      <c r="YQ209" s="158"/>
      <c r="YR209" s="158"/>
      <c r="YS209" s="158"/>
      <c r="YT209" s="158"/>
      <c r="YU209" s="158"/>
      <c r="YV209" s="158"/>
      <c r="YW209" s="158"/>
      <c r="YX209" s="158"/>
      <c r="YY209" s="158"/>
      <c r="YZ209" s="158"/>
      <c r="ZA209" s="158"/>
      <c r="ZB209" s="158"/>
      <c r="ZC209" s="158"/>
      <c r="ZD209" s="158"/>
      <c r="ZE209" s="158"/>
      <c r="ZF209" s="158"/>
      <c r="ZG209" s="158"/>
      <c r="ZH209" s="158"/>
      <c r="ZI209" s="158"/>
      <c r="ZJ209" s="158"/>
      <c r="ZK209" s="158"/>
      <c r="ZL209" s="158"/>
      <c r="ZM209" s="158"/>
      <c r="ZN209" s="158"/>
      <c r="ZO209" s="158"/>
      <c r="ZP209" s="158"/>
      <c r="ZQ209" s="158"/>
      <c r="ZR209" s="158"/>
      <c r="ZS209" s="158"/>
      <c r="ZT209" s="158"/>
      <c r="ZU209" s="158"/>
      <c r="ZV209" s="158"/>
      <c r="ZW209" s="158"/>
      <c r="ZX209" s="158"/>
      <c r="ZY209" s="158"/>
      <c r="ZZ209" s="158"/>
      <c r="AAA209" s="158"/>
      <c r="AAB209" s="158"/>
      <c r="AAC209" s="158"/>
      <c r="AAD209" s="158"/>
      <c r="AAE209" s="158"/>
      <c r="AAF209" s="158"/>
      <c r="AAG209" s="158"/>
      <c r="AAH209" s="158"/>
      <c r="AAI209" s="158"/>
      <c r="AAJ209" s="158"/>
      <c r="AAK209" s="158"/>
      <c r="AAL209" s="158"/>
      <c r="AAM209" s="158"/>
      <c r="AAN209" s="158"/>
      <c r="AAO209" s="158"/>
      <c r="AAP209" s="158"/>
      <c r="AAQ209" s="158"/>
      <c r="AAR209" s="158"/>
      <c r="AAS209" s="158"/>
      <c r="AAT209" s="158"/>
      <c r="AAU209" s="158"/>
      <c r="AAV209" s="158"/>
      <c r="AAW209" s="158"/>
      <c r="AAX209" s="158"/>
      <c r="AAY209" s="158"/>
      <c r="AAZ209" s="158"/>
      <c r="ABA209" s="158"/>
      <c r="ABB209" s="158"/>
      <c r="ABC209" s="158"/>
      <c r="ABD209" s="158"/>
      <c r="ABE209" s="158"/>
      <c r="ABF209" s="158"/>
      <c r="ABG209" s="158"/>
      <c r="ABH209" s="158"/>
      <c r="ABI209" s="158"/>
      <c r="ABJ209" s="158"/>
      <c r="ABK209" s="158"/>
      <c r="ABL209" s="158"/>
      <c r="ABM209" s="158"/>
      <c r="ABN209" s="158"/>
      <c r="ABO209" s="158"/>
      <c r="ABP209" s="158"/>
      <c r="ABQ209" s="158"/>
      <c r="ABR209" s="158"/>
      <c r="ABS209" s="158"/>
      <c r="ABT209" s="158"/>
      <c r="ABU209" s="158"/>
      <c r="ABV209" s="158"/>
      <c r="ABW209" s="158"/>
      <c r="ABX209" s="158"/>
      <c r="ABY209" s="158"/>
      <c r="ABZ209" s="158"/>
      <c r="ACA209" s="158"/>
      <c r="ACB209" s="158"/>
      <c r="ACC209" s="158"/>
      <c r="ACD209" s="158"/>
      <c r="ACE209" s="158"/>
      <c r="ACF209" s="158"/>
      <c r="ACG209" s="158"/>
      <c r="ACH209" s="158"/>
      <c r="ACI209" s="158"/>
      <c r="ACJ209" s="158"/>
      <c r="ACK209" s="158"/>
      <c r="ACL209" s="158"/>
      <c r="ACM209" s="158"/>
      <c r="ACN209" s="158"/>
      <c r="ACO209" s="158"/>
      <c r="ACP209" s="158"/>
      <c r="ACQ209" s="158"/>
      <c r="ACR209" s="159"/>
      <c r="ACS209" s="160">
        <f t="array" ref="ACS209">SUM(IF(RIGHT($Q209:$ACR209)=ACS$11,IFERROR(--LEFT($Q209:$ACR209,LEN($Q209:$ACR209)-1),0)))</f>
        <v>0</v>
      </c>
      <c r="ACT209" s="160">
        <f t="array" ref="ACT209">SUM(IF(RIGHT($Q209:$ACR209)=ACT$11,IFERROR(--LEFT($Q209:$ACR209,LEN($Q209:$ACR209)-1),0)))</f>
        <v>0</v>
      </c>
      <c r="ACU209" s="160">
        <f t="array" ref="ACU209">SUM(IF(RIGHT($Q209:$ACR209)=ACU$11,IFERROR(--LEFT($Q209:$ACR209,LEN($Q209:$ACR209)-1),0)))</f>
        <v>0</v>
      </c>
      <c r="ACV209" s="160">
        <f t="array" ref="ACV209">SUM(IF(RIGHT($Q209:$ACR209)=ACV$11,IFERROR(--LEFT($Q209:$ACR209,LEN($Q209:$ACR209)-1),0)))</f>
        <v>0</v>
      </c>
      <c r="ACW209" s="160">
        <f t="array" ref="ACW209">SUM(IF(RIGHT($Q209:$ACR209)=ACW$11,IFERROR(--LEFT($Q209:$ACR209,LEN($Q209:$ACR209)-1),0)))</f>
        <v>0</v>
      </c>
      <c r="ACX209" s="160">
        <f t="array" ref="ACX209">SUM(IF(RIGHT($Q209:$ACR209)=ACX$11,IFERROR(--LEFT($Q209:$ACR209,LEN($Q209:$ACR209)-1),0)))</f>
        <v>0</v>
      </c>
      <c r="ACY209" s="160">
        <f t="array" ref="ACY209">SUM(IF(RIGHT($Q209:$ACR209)=ACY$11,IFERROR(--LEFT($Q209:$ACR209,LEN($Q209:$ACR209)-1),0)))</f>
        <v>0</v>
      </c>
      <c r="ACZ209" s="160">
        <f t="array" ref="ACZ209">SUM(IF(RIGHT($Q209:$ACR209)=ACZ$11,IFERROR(--LEFT($Q209:$ACR209,LEN($Q209:$ACR209)-1),0)))</f>
        <v>0</v>
      </c>
      <c r="ADA209" s="158">
        <f t="shared" si="2296"/>
        <v>0</v>
      </c>
      <c r="ADB209" s="158">
        <f t="shared" si="2297"/>
        <v>0</v>
      </c>
      <c r="ADC209" s="158">
        <f t="shared" si="2298"/>
        <v>0</v>
      </c>
      <c r="ADD209" s="158">
        <f t="shared" si="2299"/>
        <v>0</v>
      </c>
      <c r="ADE209" s="158">
        <f t="shared" si="2300"/>
        <v>0</v>
      </c>
      <c r="ADF209" s="158">
        <f t="shared" si="2301"/>
        <v>0</v>
      </c>
      <c r="ADG209" s="158">
        <f t="shared" si="2302"/>
        <v>0</v>
      </c>
      <c r="ADH209" s="158">
        <f t="shared" si="2303"/>
        <v>0</v>
      </c>
      <c r="ADI209" s="160">
        <f t="array" ref="ADI209">SUM(IF(RIGHT($Q209:$ACR209)=ADI$11,IFERROR(--LEFT($Q209:$ACR209,LEN($Q209:$ACR209)-1),0)))</f>
        <v>0</v>
      </c>
      <c r="ADJ209" s="152">
        <f t="shared" si="2304"/>
        <v>0</v>
      </c>
      <c r="AEC209" s="143"/>
      <c r="AEO209" s="108"/>
      <c r="AEP209" s="108"/>
      <c r="AEQ209" s="108"/>
      <c r="AER209" s="108"/>
      <c r="AES209" s="108"/>
      <c r="AET209" s="108"/>
      <c r="AEU209" s="108"/>
      <c r="AEV209" s="108"/>
      <c r="AEW209" s="143"/>
      <c r="AFI209" s="108"/>
      <c r="AFJ209" s="108"/>
      <c r="AFK209" s="108"/>
      <c r="AFL209" s="108"/>
      <c r="AFM209" s="108"/>
      <c r="AFN209" s="108"/>
      <c r="AFO209" s="108"/>
      <c r="AFP209" s="108"/>
      <c r="AFQ209" s="143"/>
      <c r="AGC209" s="108"/>
      <c r="AGD209" s="108"/>
      <c r="AGE209" s="108"/>
      <c r="AGF209" s="108"/>
      <c r="AGG209" s="108"/>
      <c r="AGH209" s="108"/>
      <c r="AGI209" s="108"/>
      <c r="AGJ209" s="108"/>
      <c r="AGK209" s="143"/>
      <c r="AGW209" s="108"/>
      <c r="AGX209" s="108"/>
      <c r="AGY209" s="108"/>
      <c r="AGZ209" s="108"/>
      <c r="AHA209" s="108"/>
      <c r="AHB209" s="108"/>
      <c r="AHC209" s="108"/>
      <c r="AHD209" s="108"/>
      <c r="AHE209" s="143"/>
      <c r="AHQ209" s="108"/>
      <c r="AHR209" s="108"/>
      <c r="AHS209" s="108"/>
      <c r="AHT209" s="108"/>
      <c r="AHU209" s="108"/>
      <c r="AHV209" s="108"/>
      <c r="AHW209" s="108"/>
      <c r="AHX209" s="108"/>
      <c r="AHY209" s="143"/>
      <c r="AIK209" s="108"/>
      <c r="AIL209" s="108"/>
      <c r="AIM209" s="108"/>
      <c r="AIN209" s="108"/>
      <c r="AIO209" s="108"/>
      <c r="AIP209" s="108"/>
      <c r="AIQ209" s="108"/>
      <c r="AIR209" s="108"/>
      <c r="AIS209" s="143"/>
      <c r="AJE209" s="108"/>
      <c r="AJF209" s="108"/>
      <c r="AJG209" s="108"/>
      <c r="AJH209" s="108"/>
      <c r="AJI209" s="108"/>
      <c r="AJJ209" s="108"/>
      <c r="AJK209" s="108"/>
      <c r="AJL209" s="108"/>
      <c r="AJM209" s="143"/>
      <c r="AJY209" s="108"/>
      <c r="AJZ209" s="108"/>
      <c r="AKA209" s="108"/>
      <c r="AKB209" s="108"/>
      <c r="AKC209" s="108"/>
      <c r="AKD209" s="108"/>
      <c r="AKE209" s="108"/>
      <c r="AKF209" s="108"/>
      <c r="AKG209" s="143"/>
      <c r="AKS209" s="108"/>
      <c r="AKT209" s="108"/>
      <c r="AKU209" s="108"/>
      <c r="AKV209" s="108"/>
      <c r="AKW209" s="108"/>
      <c r="AKX209" s="108"/>
      <c r="AKY209" s="108"/>
      <c r="AKZ209" s="108"/>
      <c r="ALA209" s="143"/>
      <c r="ALM209" s="108"/>
      <c r="ALN209" s="108"/>
      <c r="ALO209" s="108"/>
      <c r="ALP209" s="108"/>
      <c r="ALQ209" s="108"/>
      <c r="ALR209" s="108"/>
      <c r="ALS209" s="108"/>
      <c r="ALT209" s="108"/>
      <c r="ALU209" s="143"/>
      <c r="AMG209" s="108"/>
      <c r="AMH209" s="108"/>
      <c r="AMI209" s="108"/>
      <c r="AMJ209" s="108"/>
      <c r="AMK209" s="108"/>
      <c r="AML209" s="108"/>
      <c r="AMM209" s="108"/>
      <c r="AMN209" s="108"/>
    </row>
    <row r="210" spans="2:1028" x14ac:dyDescent="0.25">
      <c r="B210" s="24">
        <v>199</v>
      </c>
      <c r="C210" s="24"/>
      <c r="D210" s="25"/>
      <c r="E210" s="25"/>
      <c r="F210" s="24"/>
      <c r="G210" s="153"/>
      <c r="H210" s="154"/>
      <c r="I210" s="23"/>
      <c r="J210" s="23"/>
      <c r="K210" s="23"/>
      <c r="L210" s="23"/>
      <c r="M210" s="23"/>
      <c r="N210" s="23"/>
      <c r="O210" s="23"/>
      <c r="P210" s="155"/>
      <c r="Q210" s="156"/>
      <c r="R210" s="157"/>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c r="BS210" s="158"/>
      <c r="BT210" s="158"/>
      <c r="BU210" s="158"/>
      <c r="BV210" s="158"/>
      <c r="BW210" s="158"/>
      <c r="BX210" s="158"/>
      <c r="BY210" s="158"/>
      <c r="BZ210" s="158"/>
      <c r="CA210" s="158"/>
      <c r="CB210" s="158"/>
      <c r="CC210" s="158"/>
      <c r="CD210" s="158"/>
      <c r="CE210" s="158"/>
      <c r="CF210" s="158"/>
      <c r="CG210" s="158"/>
      <c r="CH210" s="158"/>
      <c r="CI210" s="158"/>
      <c r="CJ210" s="158"/>
      <c r="CK210" s="158"/>
      <c r="CL210" s="158"/>
      <c r="CM210" s="158"/>
      <c r="CN210" s="158"/>
      <c r="CO210" s="158"/>
      <c r="CP210" s="158"/>
      <c r="CQ210" s="158"/>
      <c r="CR210" s="158"/>
      <c r="CS210" s="158"/>
      <c r="CT210" s="158"/>
      <c r="CU210" s="158"/>
      <c r="CV210" s="158"/>
      <c r="CW210" s="158"/>
      <c r="CX210" s="158"/>
      <c r="CY210" s="158"/>
      <c r="CZ210" s="158"/>
      <c r="DA210" s="158"/>
      <c r="DB210" s="158"/>
      <c r="DC210" s="158"/>
      <c r="DD210" s="158"/>
      <c r="DE210" s="158"/>
      <c r="DF210" s="158"/>
      <c r="DG210" s="158"/>
      <c r="DH210" s="158"/>
      <c r="DI210" s="158"/>
      <c r="DJ210" s="158"/>
      <c r="DK210" s="158"/>
      <c r="DL210" s="158"/>
      <c r="DM210" s="158"/>
      <c r="DN210" s="158"/>
      <c r="DO210" s="158"/>
      <c r="DP210" s="158"/>
      <c r="DQ210" s="158"/>
      <c r="DR210" s="158"/>
      <c r="DS210" s="158"/>
      <c r="DT210" s="158"/>
      <c r="DU210" s="158"/>
      <c r="DV210" s="158"/>
      <c r="DW210" s="158"/>
      <c r="DX210" s="158"/>
      <c r="DY210" s="158"/>
      <c r="DZ210" s="158"/>
      <c r="EA210" s="158"/>
      <c r="EB210" s="158"/>
      <c r="EC210" s="158"/>
      <c r="ED210" s="158"/>
      <c r="EE210" s="158"/>
      <c r="EF210" s="158"/>
      <c r="EG210" s="158"/>
      <c r="EH210" s="158"/>
      <c r="EI210" s="158"/>
      <c r="EJ210" s="158"/>
      <c r="EK210" s="158"/>
      <c r="EL210" s="158"/>
      <c r="EM210" s="158"/>
      <c r="EN210" s="158"/>
      <c r="EO210" s="158"/>
      <c r="EP210" s="158"/>
      <c r="EQ210" s="158"/>
      <c r="ER210" s="158"/>
      <c r="ES210" s="158"/>
      <c r="ET210" s="158"/>
      <c r="EU210" s="158"/>
      <c r="EV210" s="158"/>
      <c r="EW210" s="158"/>
      <c r="EX210" s="158"/>
      <c r="EY210" s="158"/>
      <c r="EZ210" s="158"/>
      <c r="FA210" s="158"/>
      <c r="FB210" s="158"/>
      <c r="FC210" s="158"/>
      <c r="FD210" s="158"/>
      <c r="FE210" s="158"/>
      <c r="FF210" s="158"/>
      <c r="FG210" s="158"/>
      <c r="FH210" s="158"/>
      <c r="FI210" s="158"/>
      <c r="FJ210" s="158"/>
      <c r="FK210" s="158"/>
      <c r="FL210" s="158"/>
      <c r="FM210" s="158"/>
      <c r="FN210" s="158"/>
      <c r="FO210" s="158"/>
      <c r="FP210" s="158"/>
      <c r="FQ210" s="158"/>
      <c r="FR210" s="158"/>
      <c r="FS210" s="158"/>
      <c r="FT210" s="158"/>
      <c r="FU210" s="158"/>
      <c r="FV210" s="158"/>
      <c r="FW210" s="158"/>
      <c r="FX210" s="158"/>
      <c r="FY210" s="158"/>
      <c r="FZ210" s="158"/>
      <c r="GA210" s="158"/>
      <c r="GB210" s="158"/>
      <c r="GC210" s="158"/>
      <c r="GD210" s="158"/>
      <c r="GE210" s="158"/>
      <c r="GF210" s="158"/>
      <c r="GG210" s="158"/>
      <c r="GH210" s="158"/>
      <c r="GI210" s="158"/>
      <c r="GJ210" s="158"/>
      <c r="GK210" s="158"/>
      <c r="GL210" s="158"/>
      <c r="GM210" s="158"/>
      <c r="GN210" s="158"/>
      <c r="GO210" s="158"/>
      <c r="GP210" s="158"/>
      <c r="GQ210" s="158"/>
      <c r="GR210" s="158"/>
      <c r="GS210" s="158"/>
      <c r="GT210" s="158"/>
      <c r="GU210" s="158"/>
      <c r="GV210" s="158"/>
      <c r="GW210" s="158"/>
      <c r="GX210" s="158"/>
      <c r="GY210" s="158"/>
      <c r="GZ210" s="158"/>
      <c r="HA210" s="158"/>
      <c r="HB210" s="158"/>
      <c r="HC210" s="158"/>
      <c r="HD210" s="158"/>
      <c r="HE210" s="158"/>
      <c r="HF210" s="158"/>
      <c r="HG210" s="158"/>
      <c r="HH210" s="158"/>
      <c r="HI210" s="158"/>
      <c r="HJ210" s="158"/>
      <c r="HK210" s="158"/>
      <c r="HL210" s="158"/>
      <c r="HM210" s="158"/>
      <c r="HN210" s="158"/>
      <c r="HO210" s="158"/>
      <c r="HP210" s="158"/>
      <c r="HQ210" s="158"/>
      <c r="HR210" s="158"/>
      <c r="HS210" s="158"/>
      <c r="HT210" s="158"/>
      <c r="HU210" s="158"/>
      <c r="HV210" s="158"/>
      <c r="HW210" s="158"/>
      <c r="HX210" s="158"/>
      <c r="HY210" s="158"/>
      <c r="HZ210" s="158"/>
      <c r="IA210" s="158"/>
      <c r="IB210" s="158"/>
      <c r="IC210" s="158"/>
      <c r="ID210" s="158"/>
      <c r="IE210" s="158"/>
      <c r="IF210" s="158"/>
      <c r="IG210" s="158"/>
      <c r="IH210" s="158"/>
      <c r="II210" s="158"/>
      <c r="IJ210" s="158"/>
      <c r="IK210" s="158"/>
      <c r="IL210" s="158"/>
      <c r="IM210" s="158"/>
      <c r="IN210" s="158"/>
      <c r="IO210" s="158"/>
      <c r="IP210" s="158"/>
      <c r="IQ210" s="158"/>
      <c r="IR210" s="158"/>
      <c r="IS210" s="158"/>
      <c r="IT210" s="158"/>
      <c r="IU210" s="158"/>
      <c r="IV210" s="158"/>
      <c r="IW210" s="158"/>
      <c r="IX210" s="158"/>
      <c r="IY210" s="158"/>
      <c r="IZ210" s="158"/>
      <c r="JA210" s="158"/>
      <c r="JB210" s="158"/>
      <c r="JC210" s="158"/>
      <c r="JD210" s="158"/>
      <c r="JE210" s="158"/>
      <c r="JF210" s="158"/>
      <c r="JG210" s="158"/>
      <c r="JH210" s="158"/>
      <c r="JI210" s="158"/>
      <c r="JJ210" s="158"/>
      <c r="JK210" s="158"/>
      <c r="JL210" s="158"/>
      <c r="JM210" s="158"/>
      <c r="JN210" s="158"/>
      <c r="JO210" s="158"/>
      <c r="JP210" s="158"/>
      <c r="JQ210" s="158"/>
      <c r="JR210" s="158"/>
      <c r="JS210" s="158"/>
      <c r="JT210" s="158"/>
      <c r="JU210" s="158"/>
      <c r="JV210" s="158"/>
      <c r="JW210" s="158"/>
      <c r="JX210" s="158"/>
      <c r="JY210" s="158"/>
      <c r="JZ210" s="158"/>
      <c r="KA210" s="158"/>
      <c r="KB210" s="158"/>
      <c r="KC210" s="158"/>
      <c r="KD210" s="158"/>
      <c r="KE210" s="158"/>
      <c r="KF210" s="158"/>
      <c r="KG210" s="158"/>
      <c r="KH210" s="158"/>
      <c r="KI210" s="158"/>
      <c r="KJ210" s="158"/>
      <c r="KK210" s="158"/>
      <c r="KL210" s="158"/>
      <c r="KM210" s="158"/>
      <c r="KN210" s="158"/>
      <c r="KO210" s="158"/>
      <c r="KP210" s="158"/>
      <c r="KQ210" s="158"/>
      <c r="KR210" s="158"/>
      <c r="KS210" s="158"/>
      <c r="KT210" s="158"/>
      <c r="KU210" s="158"/>
      <c r="KV210" s="158"/>
      <c r="KW210" s="158"/>
      <c r="KX210" s="158"/>
      <c r="KY210" s="158"/>
      <c r="KZ210" s="158"/>
      <c r="LA210" s="158"/>
      <c r="LB210" s="158"/>
      <c r="LC210" s="158"/>
      <c r="LD210" s="158"/>
      <c r="LE210" s="158"/>
      <c r="LF210" s="158"/>
      <c r="LG210" s="158"/>
      <c r="LH210" s="158"/>
      <c r="LI210" s="158"/>
      <c r="LJ210" s="158"/>
      <c r="LK210" s="158"/>
      <c r="LL210" s="158"/>
      <c r="LM210" s="158"/>
      <c r="LN210" s="158"/>
      <c r="LO210" s="158"/>
      <c r="LP210" s="158"/>
      <c r="LQ210" s="158"/>
      <c r="LR210" s="158"/>
      <c r="LS210" s="158"/>
      <c r="LT210" s="158"/>
      <c r="LU210" s="158"/>
      <c r="LV210" s="158"/>
      <c r="LW210" s="158"/>
      <c r="LX210" s="158"/>
      <c r="LY210" s="158"/>
      <c r="LZ210" s="158"/>
      <c r="MA210" s="158"/>
      <c r="MB210" s="158"/>
      <c r="MC210" s="158"/>
      <c r="MD210" s="158"/>
      <c r="ME210" s="158"/>
      <c r="MF210" s="158"/>
      <c r="MG210" s="158"/>
      <c r="MH210" s="158"/>
      <c r="MI210" s="158"/>
      <c r="MJ210" s="158"/>
      <c r="MK210" s="158"/>
      <c r="ML210" s="158"/>
      <c r="MM210" s="158"/>
      <c r="MN210" s="158"/>
      <c r="MO210" s="158"/>
      <c r="MP210" s="158"/>
      <c r="MQ210" s="158"/>
      <c r="MR210" s="158"/>
      <c r="MS210" s="158"/>
      <c r="MT210" s="158"/>
      <c r="MU210" s="158"/>
      <c r="MV210" s="158"/>
      <c r="MW210" s="158"/>
      <c r="MX210" s="158"/>
      <c r="MY210" s="158"/>
      <c r="MZ210" s="158"/>
      <c r="NA210" s="158"/>
      <c r="NB210" s="158"/>
      <c r="NC210" s="158"/>
      <c r="ND210" s="158"/>
      <c r="NE210" s="158"/>
      <c r="NF210" s="158"/>
      <c r="NG210" s="158"/>
      <c r="NH210" s="158"/>
      <c r="NI210" s="158"/>
      <c r="NJ210" s="158"/>
      <c r="NK210" s="158"/>
      <c r="NL210" s="158"/>
      <c r="NM210" s="158"/>
      <c r="NN210" s="158"/>
      <c r="NO210" s="158"/>
      <c r="NP210" s="158"/>
      <c r="NQ210" s="158"/>
      <c r="NR210" s="158"/>
      <c r="NS210" s="158"/>
      <c r="NT210" s="158"/>
      <c r="NU210" s="158"/>
      <c r="NV210" s="158"/>
      <c r="NW210" s="158"/>
      <c r="NX210" s="158"/>
      <c r="NY210" s="158"/>
      <c r="NZ210" s="158"/>
      <c r="OA210" s="158"/>
      <c r="OB210" s="158"/>
      <c r="OC210" s="158"/>
      <c r="OD210" s="158"/>
      <c r="OE210" s="158"/>
      <c r="OF210" s="158"/>
      <c r="OG210" s="158"/>
      <c r="OH210" s="158"/>
      <c r="OI210" s="158"/>
      <c r="OJ210" s="158"/>
      <c r="OK210" s="158"/>
      <c r="OL210" s="158"/>
      <c r="OM210" s="158"/>
      <c r="ON210" s="158"/>
      <c r="OO210" s="158"/>
      <c r="OP210" s="158"/>
      <c r="OQ210" s="158"/>
      <c r="OR210" s="158"/>
      <c r="OS210" s="158"/>
      <c r="OT210" s="158"/>
      <c r="OU210" s="158"/>
      <c r="OV210" s="158"/>
      <c r="OW210" s="158"/>
      <c r="OX210" s="158"/>
      <c r="OY210" s="158"/>
      <c r="OZ210" s="158"/>
      <c r="PA210" s="158"/>
      <c r="PB210" s="158"/>
      <c r="PC210" s="158"/>
      <c r="PD210" s="158"/>
      <c r="PE210" s="158"/>
      <c r="PF210" s="158"/>
      <c r="PG210" s="158"/>
      <c r="PH210" s="158"/>
      <c r="PI210" s="158"/>
      <c r="PJ210" s="158"/>
      <c r="PK210" s="158"/>
      <c r="PL210" s="158"/>
      <c r="PM210" s="158"/>
      <c r="PN210" s="158"/>
      <c r="PO210" s="158"/>
      <c r="PP210" s="158"/>
      <c r="PQ210" s="158"/>
      <c r="PR210" s="158"/>
      <c r="PS210" s="158"/>
      <c r="PT210" s="158"/>
      <c r="PU210" s="158"/>
      <c r="PV210" s="158"/>
      <c r="PW210" s="158"/>
      <c r="PX210" s="158"/>
      <c r="PY210" s="158"/>
      <c r="PZ210" s="158"/>
      <c r="QA210" s="158"/>
      <c r="QB210" s="158"/>
      <c r="QC210" s="158"/>
      <c r="QD210" s="158"/>
      <c r="QE210" s="158"/>
      <c r="QF210" s="158"/>
      <c r="QG210" s="158"/>
      <c r="QH210" s="158"/>
      <c r="QI210" s="158"/>
      <c r="QJ210" s="158"/>
      <c r="QK210" s="158"/>
      <c r="QL210" s="158"/>
      <c r="QM210" s="158"/>
      <c r="QN210" s="158"/>
      <c r="QO210" s="158"/>
      <c r="QP210" s="158"/>
      <c r="QQ210" s="158"/>
      <c r="QR210" s="158"/>
      <c r="QS210" s="158"/>
      <c r="QT210" s="158"/>
      <c r="QU210" s="158"/>
      <c r="QV210" s="158"/>
      <c r="QW210" s="158"/>
      <c r="QX210" s="158"/>
      <c r="QY210" s="158"/>
      <c r="QZ210" s="158"/>
      <c r="RA210" s="158"/>
      <c r="RB210" s="158"/>
      <c r="RC210" s="158"/>
      <c r="RD210" s="158"/>
      <c r="RE210" s="158"/>
      <c r="RF210" s="158"/>
      <c r="RG210" s="158"/>
      <c r="RH210" s="158"/>
      <c r="RI210" s="158"/>
      <c r="RJ210" s="158"/>
      <c r="RK210" s="158"/>
      <c r="RL210" s="158"/>
      <c r="RM210" s="158"/>
      <c r="RN210" s="158"/>
      <c r="RO210" s="158"/>
      <c r="RP210" s="158"/>
      <c r="RQ210" s="158"/>
      <c r="RR210" s="158"/>
      <c r="RS210" s="158"/>
      <c r="RT210" s="158"/>
      <c r="RU210" s="158"/>
      <c r="RV210" s="158"/>
      <c r="RW210" s="158"/>
      <c r="RX210" s="158"/>
      <c r="RY210" s="158"/>
      <c r="RZ210" s="158"/>
      <c r="SA210" s="158"/>
      <c r="SB210" s="158"/>
      <c r="SC210" s="158"/>
      <c r="SD210" s="158"/>
      <c r="SE210" s="158"/>
      <c r="SF210" s="158"/>
      <c r="SG210" s="158"/>
      <c r="SH210" s="158"/>
      <c r="SI210" s="158"/>
      <c r="SJ210" s="158"/>
      <c r="SK210" s="158"/>
      <c r="SL210" s="158"/>
      <c r="SM210" s="158"/>
      <c r="SN210" s="158"/>
      <c r="SO210" s="158"/>
      <c r="SP210" s="158"/>
      <c r="SQ210" s="158"/>
      <c r="SR210" s="158"/>
      <c r="SS210" s="158"/>
      <c r="ST210" s="158"/>
      <c r="SU210" s="158"/>
      <c r="SV210" s="158"/>
      <c r="SW210" s="158"/>
      <c r="SX210" s="158"/>
      <c r="SY210" s="158"/>
      <c r="SZ210" s="158"/>
      <c r="TA210" s="158"/>
      <c r="TB210" s="158"/>
      <c r="TC210" s="158"/>
      <c r="TD210" s="158"/>
      <c r="TE210" s="158"/>
      <c r="TF210" s="158"/>
      <c r="TG210" s="158"/>
      <c r="TH210" s="158"/>
      <c r="TI210" s="158"/>
      <c r="TJ210" s="158"/>
      <c r="TK210" s="158"/>
      <c r="TL210" s="158"/>
      <c r="TM210" s="158"/>
      <c r="TN210" s="158"/>
      <c r="TO210" s="158"/>
      <c r="TP210" s="158"/>
      <c r="TQ210" s="158"/>
      <c r="TR210" s="158"/>
      <c r="TS210" s="158"/>
      <c r="TT210" s="158"/>
      <c r="TU210" s="158"/>
      <c r="TV210" s="158"/>
      <c r="TW210" s="158"/>
      <c r="TX210" s="158"/>
      <c r="TY210" s="158"/>
      <c r="TZ210" s="158"/>
      <c r="UA210" s="158"/>
      <c r="UB210" s="158"/>
      <c r="UC210" s="158"/>
      <c r="UD210" s="158"/>
      <c r="UE210" s="158"/>
      <c r="UF210" s="158"/>
      <c r="UG210" s="158"/>
      <c r="UH210" s="158"/>
      <c r="UI210" s="158"/>
      <c r="UJ210" s="158"/>
      <c r="UK210" s="158"/>
      <c r="UL210" s="158"/>
      <c r="UM210" s="158"/>
      <c r="UN210" s="158"/>
      <c r="UO210" s="158"/>
      <c r="UP210" s="158"/>
      <c r="UQ210" s="158"/>
      <c r="UR210" s="158"/>
      <c r="US210" s="158"/>
      <c r="UT210" s="158"/>
      <c r="UU210" s="158"/>
      <c r="UV210" s="158"/>
      <c r="UW210" s="158"/>
      <c r="UX210" s="158"/>
      <c r="UY210" s="158"/>
      <c r="UZ210" s="158"/>
      <c r="VA210" s="158"/>
      <c r="VB210" s="158"/>
      <c r="VC210" s="158"/>
      <c r="VD210" s="158"/>
      <c r="VE210" s="158"/>
      <c r="VF210" s="158"/>
      <c r="VG210" s="158"/>
      <c r="VH210" s="158"/>
      <c r="VI210" s="158"/>
      <c r="VJ210" s="158"/>
      <c r="VK210" s="158"/>
      <c r="VL210" s="158"/>
      <c r="VM210" s="158"/>
      <c r="VN210" s="158"/>
      <c r="VO210" s="158"/>
      <c r="VP210" s="158"/>
      <c r="VQ210" s="158"/>
      <c r="VR210" s="158"/>
      <c r="VS210" s="158"/>
      <c r="VT210" s="158"/>
      <c r="VU210" s="158"/>
      <c r="VV210" s="158"/>
      <c r="VW210" s="158"/>
      <c r="VX210" s="158"/>
      <c r="VY210" s="158"/>
      <c r="VZ210" s="158"/>
      <c r="WA210" s="158"/>
      <c r="WB210" s="158"/>
      <c r="WC210" s="158"/>
      <c r="WD210" s="158"/>
      <c r="WE210" s="158"/>
      <c r="WF210" s="158"/>
      <c r="WG210" s="158"/>
      <c r="WH210" s="158"/>
      <c r="WI210" s="158"/>
      <c r="WJ210" s="158"/>
      <c r="WK210" s="158"/>
      <c r="WL210" s="158"/>
      <c r="WM210" s="158"/>
      <c r="WN210" s="158"/>
      <c r="WO210" s="158"/>
      <c r="WP210" s="158"/>
      <c r="WQ210" s="158"/>
      <c r="WR210" s="158"/>
      <c r="WS210" s="158"/>
      <c r="WT210" s="158"/>
      <c r="WU210" s="158"/>
      <c r="WV210" s="158"/>
      <c r="WW210" s="158"/>
      <c r="WX210" s="158"/>
      <c r="WY210" s="158"/>
      <c r="WZ210" s="158"/>
      <c r="XA210" s="158"/>
      <c r="XB210" s="158"/>
      <c r="XC210" s="158"/>
      <c r="XD210" s="158"/>
      <c r="XE210" s="158"/>
      <c r="XF210" s="158"/>
      <c r="XG210" s="158"/>
      <c r="XH210" s="158"/>
      <c r="XI210" s="158"/>
      <c r="XJ210" s="158"/>
      <c r="XK210" s="158"/>
      <c r="XL210" s="158"/>
      <c r="XM210" s="158"/>
      <c r="XN210" s="158"/>
      <c r="XO210" s="158"/>
      <c r="XP210" s="158"/>
      <c r="XQ210" s="158"/>
      <c r="XR210" s="158"/>
      <c r="XS210" s="158"/>
      <c r="XT210" s="158"/>
      <c r="XU210" s="158"/>
      <c r="XV210" s="158"/>
      <c r="XW210" s="158"/>
      <c r="XX210" s="158"/>
      <c r="XY210" s="158"/>
      <c r="XZ210" s="158"/>
      <c r="YA210" s="158"/>
      <c r="YB210" s="158"/>
      <c r="YC210" s="158"/>
      <c r="YD210" s="158"/>
      <c r="YE210" s="158"/>
      <c r="YF210" s="158"/>
      <c r="YG210" s="158"/>
      <c r="YH210" s="158"/>
      <c r="YI210" s="158"/>
      <c r="YJ210" s="158"/>
      <c r="YK210" s="158"/>
      <c r="YL210" s="158"/>
      <c r="YM210" s="158"/>
      <c r="YN210" s="158"/>
      <c r="YO210" s="158"/>
      <c r="YP210" s="158"/>
      <c r="YQ210" s="158"/>
      <c r="YR210" s="158"/>
      <c r="YS210" s="158"/>
      <c r="YT210" s="158"/>
      <c r="YU210" s="158"/>
      <c r="YV210" s="158"/>
      <c r="YW210" s="158"/>
      <c r="YX210" s="158"/>
      <c r="YY210" s="158"/>
      <c r="YZ210" s="158"/>
      <c r="ZA210" s="158"/>
      <c r="ZB210" s="158"/>
      <c r="ZC210" s="158"/>
      <c r="ZD210" s="158"/>
      <c r="ZE210" s="158"/>
      <c r="ZF210" s="158"/>
      <c r="ZG210" s="158"/>
      <c r="ZH210" s="158"/>
      <c r="ZI210" s="158"/>
      <c r="ZJ210" s="158"/>
      <c r="ZK210" s="158"/>
      <c r="ZL210" s="158"/>
      <c r="ZM210" s="158"/>
      <c r="ZN210" s="158"/>
      <c r="ZO210" s="158"/>
      <c r="ZP210" s="158"/>
      <c r="ZQ210" s="158"/>
      <c r="ZR210" s="158"/>
      <c r="ZS210" s="158"/>
      <c r="ZT210" s="158"/>
      <c r="ZU210" s="158"/>
      <c r="ZV210" s="158"/>
      <c r="ZW210" s="158"/>
      <c r="ZX210" s="158"/>
      <c r="ZY210" s="158"/>
      <c r="ZZ210" s="158"/>
      <c r="AAA210" s="158"/>
      <c r="AAB210" s="158"/>
      <c r="AAC210" s="158"/>
      <c r="AAD210" s="158"/>
      <c r="AAE210" s="158"/>
      <c r="AAF210" s="158"/>
      <c r="AAG210" s="158"/>
      <c r="AAH210" s="158"/>
      <c r="AAI210" s="158"/>
      <c r="AAJ210" s="158"/>
      <c r="AAK210" s="158"/>
      <c r="AAL210" s="158"/>
      <c r="AAM210" s="158"/>
      <c r="AAN210" s="158"/>
      <c r="AAO210" s="158"/>
      <c r="AAP210" s="158"/>
      <c r="AAQ210" s="158"/>
      <c r="AAR210" s="158"/>
      <c r="AAS210" s="158"/>
      <c r="AAT210" s="158"/>
      <c r="AAU210" s="158"/>
      <c r="AAV210" s="158"/>
      <c r="AAW210" s="158"/>
      <c r="AAX210" s="158"/>
      <c r="AAY210" s="158"/>
      <c r="AAZ210" s="158"/>
      <c r="ABA210" s="158"/>
      <c r="ABB210" s="158"/>
      <c r="ABC210" s="158"/>
      <c r="ABD210" s="158"/>
      <c r="ABE210" s="158"/>
      <c r="ABF210" s="158"/>
      <c r="ABG210" s="158"/>
      <c r="ABH210" s="158"/>
      <c r="ABI210" s="158"/>
      <c r="ABJ210" s="158"/>
      <c r="ABK210" s="158"/>
      <c r="ABL210" s="158"/>
      <c r="ABM210" s="158"/>
      <c r="ABN210" s="158"/>
      <c r="ABO210" s="158"/>
      <c r="ABP210" s="158"/>
      <c r="ABQ210" s="158"/>
      <c r="ABR210" s="158"/>
      <c r="ABS210" s="158"/>
      <c r="ABT210" s="158"/>
      <c r="ABU210" s="158"/>
      <c r="ABV210" s="158"/>
      <c r="ABW210" s="158"/>
      <c r="ABX210" s="158"/>
      <c r="ABY210" s="158"/>
      <c r="ABZ210" s="158"/>
      <c r="ACA210" s="158"/>
      <c r="ACB210" s="158"/>
      <c r="ACC210" s="158"/>
      <c r="ACD210" s="158"/>
      <c r="ACE210" s="158"/>
      <c r="ACF210" s="158"/>
      <c r="ACG210" s="158"/>
      <c r="ACH210" s="158"/>
      <c r="ACI210" s="158"/>
      <c r="ACJ210" s="158"/>
      <c r="ACK210" s="158"/>
      <c r="ACL210" s="158"/>
      <c r="ACM210" s="158"/>
      <c r="ACN210" s="158"/>
      <c r="ACO210" s="158"/>
      <c r="ACP210" s="158"/>
      <c r="ACQ210" s="158"/>
      <c r="ACR210" s="159"/>
      <c r="ACS210" s="160">
        <f t="array" ref="ACS210">SUM(IF(RIGHT($Q210:$ACR210)=ACS$11,IFERROR(--LEFT($Q210:$ACR210,LEN($Q210:$ACR210)-1),0)))</f>
        <v>0</v>
      </c>
      <c r="ACT210" s="160">
        <f t="array" ref="ACT210">SUM(IF(RIGHT($Q210:$ACR210)=ACT$11,IFERROR(--LEFT($Q210:$ACR210,LEN($Q210:$ACR210)-1),0)))</f>
        <v>0</v>
      </c>
      <c r="ACU210" s="160">
        <f t="array" ref="ACU210">SUM(IF(RIGHT($Q210:$ACR210)=ACU$11,IFERROR(--LEFT($Q210:$ACR210,LEN($Q210:$ACR210)-1),0)))</f>
        <v>0</v>
      </c>
      <c r="ACV210" s="160">
        <f t="array" ref="ACV210">SUM(IF(RIGHT($Q210:$ACR210)=ACV$11,IFERROR(--LEFT($Q210:$ACR210,LEN($Q210:$ACR210)-1),0)))</f>
        <v>0</v>
      </c>
      <c r="ACW210" s="160">
        <f t="array" ref="ACW210">SUM(IF(RIGHT($Q210:$ACR210)=ACW$11,IFERROR(--LEFT($Q210:$ACR210,LEN($Q210:$ACR210)-1),0)))</f>
        <v>0</v>
      </c>
      <c r="ACX210" s="160">
        <f t="array" ref="ACX210">SUM(IF(RIGHT($Q210:$ACR210)=ACX$11,IFERROR(--LEFT($Q210:$ACR210,LEN($Q210:$ACR210)-1),0)))</f>
        <v>0</v>
      </c>
      <c r="ACY210" s="160">
        <f t="array" ref="ACY210">SUM(IF(RIGHT($Q210:$ACR210)=ACY$11,IFERROR(--LEFT($Q210:$ACR210,LEN($Q210:$ACR210)-1),0)))</f>
        <v>0</v>
      </c>
      <c r="ACZ210" s="160">
        <f t="array" ref="ACZ210">SUM(IF(RIGHT($Q210:$ACR210)=ACZ$11,IFERROR(--LEFT($Q210:$ACR210,LEN($Q210:$ACR210)-1),0)))</f>
        <v>0</v>
      </c>
      <c r="ADA210" s="158">
        <f t="shared" si="2296"/>
        <v>0</v>
      </c>
      <c r="ADB210" s="158">
        <f t="shared" si="2297"/>
        <v>0</v>
      </c>
      <c r="ADC210" s="158">
        <f t="shared" si="2298"/>
        <v>0</v>
      </c>
      <c r="ADD210" s="158">
        <f t="shared" si="2299"/>
        <v>0</v>
      </c>
      <c r="ADE210" s="158">
        <f t="shared" si="2300"/>
        <v>0</v>
      </c>
      <c r="ADF210" s="158">
        <f t="shared" si="2301"/>
        <v>0</v>
      </c>
      <c r="ADG210" s="158">
        <f t="shared" si="2302"/>
        <v>0</v>
      </c>
      <c r="ADH210" s="158">
        <f t="shared" si="2303"/>
        <v>0</v>
      </c>
      <c r="ADI210" s="160">
        <f t="array" ref="ADI210">SUM(IF(RIGHT($Q210:$ACR210)=ADI$11,IFERROR(--LEFT($Q210:$ACR210,LEN($Q210:$ACR210)-1),0)))</f>
        <v>0</v>
      </c>
      <c r="ADJ210" s="152">
        <f t="shared" si="2304"/>
        <v>0</v>
      </c>
      <c r="AEC210" s="143"/>
      <c r="AEO210" s="108"/>
      <c r="AEP210" s="108"/>
      <c r="AEQ210" s="108"/>
      <c r="AER210" s="108"/>
      <c r="AES210" s="108"/>
      <c r="AET210" s="108"/>
      <c r="AEU210" s="108"/>
      <c r="AEV210" s="108"/>
      <c r="AEW210" s="143"/>
      <c r="AFI210" s="108"/>
      <c r="AFJ210" s="108"/>
      <c r="AFK210" s="108"/>
      <c r="AFL210" s="108"/>
      <c r="AFM210" s="108"/>
      <c r="AFN210" s="108"/>
      <c r="AFO210" s="108"/>
      <c r="AFP210" s="108"/>
      <c r="AFQ210" s="143"/>
      <c r="AGC210" s="108"/>
      <c r="AGD210" s="108"/>
      <c r="AGE210" s="108"/>
      <c r="AGF210" s="108"/>
      <c r="AGG210" s="108"/>
      <c r="AGH210" s="108"/>
      <c r="AGI210" s="108"/>
      <c r="AGJ210" s="108"/>
      <c r="AGK210" s="143"/>
      <c r="AGW210" s="108"/>
      <c r="AGX210" s="108"/>
      <c r="AGY210" s="108"/>
      <c r="AGZ210" s="108"/>
      <c r="AHA210" s="108"/>
      <c r="AHB210" s="108"/>
      <c r="AHC210" s="108"/>
      <c r="AHD210" s="108"/>
      <c r="AHE210" s="143"/>
      <c r="AHQ210" s="108"/>
      <c r="AHR210" s="108"/>
      <c r="AHS210" s="108"/>
      <c r="AHT210" s="108"/>
      <c r="AHU210" s="108"/>
      <c r="AHV210" s="108"/>
      <c r="AHW210" s="108"/>
      <c r="AHX210" s="108"/>
      <c r="AHY210" s="143"/>
      <c r="AIK210" s="108"/>
      <c r="AIL210" s="108"/>
      <c r="AIM210" s="108"/>
      <c r="AIN210" s="108"/>
      <c r="AIO210" s="108"/>
      <c r="AIP210" s="108"/>
      <c r="AIQ210" s="108"/>
      <c r="AIR210" s="108"/>
      <c r="AIS210" s="143"/>
      <c r="AJE210" s="108"/>
      <c r="AJF210" s="108"/>
      <c r="AJG210" s="108"/>
      <c r="AJH210" s="108"/>
      <c r="AJI210" s="108"/>
      <c r="AJJ210" s="108"/>
      <c r="AJK210" s="108"/>
      <c r="AJL210" s="108"/>
      <c r="AJM210" s="143"/>
      <c r="AJY210" s="108"/>
      <c r="AJZ210" s="108"/>
      <c r="AKA210" s="108"/>
      <c r="AKB210" s="108"/>
      <c r="AKC210" s="108"/>
      <c r="AKD210" s="108"/>
      <c r="AKE210" s="108"/>
      <c r="AKF210" s="108"/>
      <c r="AKG210" s="143"/>
      <c r="AKS210" s="108"/>
      <c r="AKT210" s="108"/>
      <c r="AKU210" s="108"/>
      <c r="AKV210" s="108"/>
      <c r="AKW210" s="108"/>
      <c r="AKX210" s="108"/>
      <c r="AKY210" s="108"/>
      <c r="AKZ210" s="108"/>
      <c r="ALA210" s="143"/>
      <c r="ALM210" s="108"/>
      <c r="ALN210" s="108"/>
      <c r="ALO210" s="108"/>
      <c r="ALP210" s="108"/>
      <c r="ALQ210" s="108"/>
      <c r="ALR210" s="108"/>
      <c r="ALS210" s="108"/>
      <c r="ALT210" s="108"/>
      <c r="ALU210" s="143"/>
      <c r="AMG210" s="108"/>
      <c r="AMH210" s="108"/>
      <c r="AMI210" s="108"/>
      <c r="AMJ210" s="108"/>
      <c r="AMK210" s="108"/>
      <c r="AML210" s="108"/>
      <c r="AMM210" s="108"/>
      <c r="AMN210" s="108"/>
    </row>
    <row r="211" spans="2:1028" x14ac:dyDescent="0.25">
      <c r="B211" s="24">
        <v>200</v>
      </c>
      <c r="C211" s="24"/>
      <c r="D211" s="25"/>
      <c r="E211" s="25"/>
      <c r="F211" s="24"/>
      <c r="G211" s="153"/>
      <c r="H211" s="154"/>
      <c r="I211" s="23"/>
      <c r="J211" s="23"/>
      <c r="K211" s="23"/>
      <c r="L211" s="23"/>
      <c r="M211" s="23"/>
      <c r="N211" s="23"/>
      <c r="O211" s="23"/>
      <c r="P211" s="155"/>
      <c r="Q211" s="156"/>
      <c r="R211" s="157"/>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c r="BS211" s="158"/>
      <c r="BT211" s="158"/>
      <c r="BU211" s="158"/>
      <c r="BV211" s="158"/>
      <c r="BW211" s="158"/>
      <c r="BX211" s="158"/>
      <c r="BY211" s="158"/>
      <c r="BZ211" s="158"/>
      <c r="CA211" s="158"/>
      <c r="CB211" s="158"/>
      <c r="CC211" s="158"/>
      <c r="CD211" s="158"/>
      <c r="CE211" s="158"/>
      <c r="CF211" s="158"/>
      <c r="CG211" s="158"/>
      <c r="CH211" s="158"/>
      <c r="CI211" s="158"/>
      <c r="CJ211" s="158"/>
      <c r="CK211" s="158"/>
      <c r="CL211" s="158"/>
      <c r="CM211" s="158"/>
      <c r="CN211" s="158"/>
      <c r="CO211" s="158"/>
      <c r="CP211" s="158"/>
      <c r="CQ211" s="158"/>
      <c r="CR211" s="158"/>
      <c r="CS211" s="158"/>
      <c r="CT211" s="158"/>
      <c r="CU211" s="158"/>
      <c r="CV211" s="158"/>
      <c r="CW211" s="158"/>
      <c r="CX211" s="158"/>
      <c r="CY211" s="158"/>
      <c r="CZ211" s="158"/>
      <c r="DA211" s="158"/>
      <c r="DB211" s="158"/>
      <c r="DC211" s="158"/>
      <c r="DD211" s="158"/>
      <c r="DE211" s="158"/>
      <c r="DF211" s="158"/>
      <c r="DG211" s="158"/>
      <c r="DH211" s="158"/>
      <c r="DI211" s="158"/>
      <c r="DJ211" s="158"/>
      <c r="DK211" s="158"/>
      <c r="DL211" s="158"/>
      <c r="DM211" s="158"/>
      <c r="DN211" s="158"/>
      <c r="DO211" s="158"/>
      <c r="DP211" s="158"/>
      <c r="DQ211" s="158"/>
      <c r="DR211" s="158"/>
      <c r="DS211" s="158"/>
      <c r="DT211" s="158"/>
      <c r="DU211" s="158"/>
      <c r="DV211" s="158"/>
      <c r="DW211" s="158"/>
      <c r="DX211" s="158"/>
      <c r="DY211" s="158"/>
      <c r="DZ211" s="158"/>
      <c r="EA211" s="158"/>
      <c r="EB211" s="158"/>
      <c r="EC211" s="158"/>
      <c r="ED211" s="158"/>
      <c r="EE211" s="158"/>
      <c r="EF211" s="158"/>
      <c r="EG211" s="158"/>
      <c r="EH211" s="158"/>
      <c r="EI211" s="158"/>
      <c r="EJ211" s="158"/>
      <c r="EK211" s="158"/>
      <c r="EL211" s="158"/>
      <c r="EM211" s="158"/>
      <c r="EN211" s="158"/>
      <c r="EO211" s="158"/>
      <c r="EP211" s="158"/>
      <c r="EQ211" s="158"/>
      <c r="ER211" s="158"/>
      <c r="ES211" s="158"/>
      <c r="ET211" s="158"/>
      <c r="EU211" s="158"/>
      <c r="EV211" s="158"/>
      <c r="EW211" s="158"/>
      <c r="EX211" s="158"/>
      <c r="EY211" s="158"/>
      <c r="EZ211" s="158"/>
      <c r="FA211" s="158"/>
      <c r="FB211" s="158"/>
      <c r="FC211" s="158"/>
      <c r="FD211" s="158"/>
      <c r="FE211" s="158"/>
      <c r="FF211" s="158"/>
      <c r="FG211" s="158"/>
      <c r="FH211" s="158"/>
      <c r="FI211" s="158"/>
      <c r="FJ211" s="158"/>
      <c r="FK211" s="158"/>
      <c r="FL211" s="158"/>
      <c r="FM211" s="158"/>
      <c r="FN211" s="158"/>
      <c r="FO211" s="158"/>
      <c r="FP211" s="158"/>
      <c r="FQ211" s="158"/>
      <c r="FR211" s="158"/>
      <c r="FS211" s="158"/>
      <c r="FT211" s="158"/>
      <c r="FU211" s="158"/>
      <c r="FV211" s="158"/>
      <c r="FW211" s="158"/>
      <c r="FX211" s="158"/>
      <c r="FY211" s="158"/>
      <c r="FZ211" s="158"/>
      <c r="GA211" s="158"/>
      <c r="GB211" s="158"/>
      <c r="GC211" s="158"/>
      <c r="GD211" s="158"/>
      <c r="GE211" s="158"/>
      <c r="GF211" s="158"/>
      <c r="GG211" s="158"/>
      <c r="GH211" s="158"/>
      <c r="GI211" s="158"/>
      <c r="GJ211" s="158"/>
      <c r="GK211" s="158"/>
      <c r="GL211" s="158"/>
      <c r="GM211" s="158"/>
      <c r="GN211" s="158"/>
      <c r="GO211" s="158"/>
      <c r="GP211" s="158"/>
      <c r="GQ211" s="158"/>
      <c r="GR211" s="158"/>
      <c r="GS211" s="158"/>
      <c r="GT211" s="158"/>
      <c r="GU211" s="158"/>
      <c r="GV211" s="158"/>
      <c r="GW211" s="158"/>
      <c r="GX211" s="158"/>
      <c r="GY211" s="158"/>
      <c r="GZ211" s="158"/>
      <c r="HA211" s="158"/>
      <c r="HB211" s="158"/>
      <c r="HC211" s="158"/>
      <c r="HD211" s="158"/>
      <c r="HE211" s="158"/>
      <c r="HF211" s="158"/>
      <c r="HG211" s="158"/>
      <c r="HH211" s="158"/>
      <c r="HI211" s="158"/>
      <c r="HJ211" s="158"/>
      <c r="HK211" s="158"/>
      <c r="HL211" s="158"/>
      <c r="HM211" s="158"/>
      <c r="HN211" s="158"/>
      <c r="HO211" s="158"/>
      <c r="HP211" s="158"/>
      <c r="HQ211" s="158"/>
      <c r="HR211" s="158"/>
      <c r="HS211" s="158"/>
      <c r="HT211" s="158"/>
      <c r="HU211" s="158"/>
      <c r="HV211" s="158"/>
      <c r="HW211" s="158"/>
      <c r="HX211" s="158"/>
      <c r="HY211" s="158"/>
      <c r="HZ211" s="158"/>
      <c r="IA211" s="158"/>
      <c r="IB211" s="158"/>
      <c r="IC211" s="158"/>
      <c r="ID211" s="158"/>
      <c r="IE211" s="158"/>
      <c r="IF211" s="158"/>
      <c r="IG211" s="158"/>
      <c r="IH211" s="158"/>
      <c r="II211" s="158"/>
      <c r="IJ211" s="158"/>
      <c r="IK211" s="158"/>
      <c r="IL211" s="158"/>
      <c r="IM211" s="158"/>
      <c r="IN211" s="158"/>
      <c r="IO211" s="158"/>
      <c r="IP211" s="158"/>
      <c r="IQ211" s="158"/>
      <c r="IR211" s="158"/>
      <c r="IS211" s="158"/>
      <c r="IT211" s="158"/>
      <c r="IU211" s="158"/>
      <c r="IV211" s="158"/>
      <c r="IW211" s="158"/>
      <c r="IX211" s="158"/>
      <c r="IY211" s="158"/>
      <c r="IZ211" s="158"/>
      <c r="JA211" s="158"/>
      <c r="JB211" s="158"/>
      <c r="JC211" s="158"/>
      <c r="JD211" s="158"/>
      <c r="JE211" s="158"/>
      <c r="JF211" s="158"/>
      <c r="JG211" s="158"/>
      <c r="JH211" s="158"/>
      <c r="JI211" s="158"/>
      <c r="JJ211" s="158"/>
      <c r="JK211" s="158"/>
      <c r="JL211" s="158"/>
      <c r="JM211" s="158"/>
      <c r="JN211" s="158"/>
      <c r="JO211" s="158"/>
      <c r="JP211" s="158"/>
      <c r="JQ211" s="158"/>
      <c r="JR211" s="158"/>
      <c r="JS211" s="158"/>
      <c r="JT211" s="158"/>
      <c r="JU211" s="158"/>
      <c r="JV211" s="158"/>
      <c r="JW211" s="158"/>
      <c r="JX211" s="158"/>
      <c r="JY211" s="158"/>
      <c r="JZ211" s="158"/>
      <c r="KA211" s="158"/>
      <c r="KB211" s="158"/>
      <c r="KC211" s="158"/>
      <c r="KD211" s="158"/>
      <c r="KE211" s="158"/>
      <c r="KF211" s="158"/>
      <c r="KG211" s="158"/>
      <c r="KH211" s="158"/>
      <c r="KI211" s="158"/>
      <c r="KJ211" s="158"/>
      <c r="KK211" s="158"/>
      <c r="KL211" s="158"/>
      <c r="KM211" s="158"/>
      <c r="KN211" s="158"/>
      <c r="KO211" s="158"/>
      <c r="KP211" s="158"/>
      <c r="KQ211" s="158"/>
      <c r="KR211" s="158"/>
      <c r="KS211" s="158"/>
      <c r="KT211" s="158"/>
      <c r="KU211" s="158"/>
      <c r="KV211" s="158"/>
      <c r="KW211" s="158"/>
      <c r="KX211" s="158"/>
      <c r="KY211" s="158"/>
      <c r="KZ211" s="158"/>
      <c r="LA211" s="158"/>
      <c r="LB211" s="158"/>
      <c r="LC211" s="158"/>
      <c r="LD211" s="158"/>
      <c r="LE211" s="158"/>
      <c r="LF211" s="158"/>
      <c r="LG211" s="158"/>
      <c r="LH211" s="158"/>
      <c r="LI211" s="158"/>
      <c r="LJ211" s="158"/>
      <c r="LK211" s="158"/>
      <c r="LL211" s="158"/>
      <c r="LM211" s="158"/>
      <c r="LN211" s="158"/>
      <c r="LO211" s="158"/>
      <c r="LP211" s="158"/>
      <c r="LQ211" s="158"/>
      <c r="LR211" s="158"/>
      <c r="LS211" s="158"/>
      <c r="LT211" s="158"/>
      <c r="LU211" s="158"/>
      <c r="LV211" s="158"/>
      <c r="LW211" s="158"/>
      <c r="LX211" s="158"/>
      <c r="LY211" s="158"/>
      <c r="LZ211" s="158"/>
      <c r="MA211" s="158"/>
      <c r="MB211" s="158"/>
      <c r="MC211" s="158"/>
      <c r="MD211" s="158"/>
      <c r="ME211" s="158"/>
      <c r="MF211" s="158"/>
      <c r="MG211" s="158"/>
      <c r="MH211" s="158"/>
      <c r="MI211" s="158"/>
      <c r="MJ211" s="158"/>
      <c r="MK211" s="158"/>
      <c r="ML211" s="158"/>
      <c r="MM211" s="158"/>
      <c r="MN211" s="158"/>
      <c r="MO211" s="158"/>
      <c r="MP211" s="158"/>
      <c r="MQ211" s="158"/>
      <c r="MR211" s="158"/>
      <c r="MS211" s="158"/>
      <c r="MT211" s="158"/>
      <c r="MU211" s="158"/>
      <c r="MV211" s="158"/>
      <c r="MW211" s="158"/>
      <c r="MX211" s="158"/>
      <c r="MY211" s="158"/>
      <c r="MZ211" s="158"/>
      <c r="NA211" s="158"/>
      <c r="NB211" s="158"/>
      <c r="NC211" s="158"/>
      <c r="ND211" s="158"/>
      <c r="NE211" s="158"/>
      <c r="NF211" s="158"/>
      <c r="NG211" s="158"/>
      <c r="NH211" s="158"/>
      <c r="NI211" s="158"/>
      <c r="NJ211" s="158"/>
      <c r="NK211" s="158"/>
      <c r="NL211" s="158"/>
      <c r="NM211" s="158"/>
      <c r="NN211" s="158"/>
      <c r="NO211" s="158"/>
      <c r="NP211" s="158"/>
      <c r="NQ211" s="158"/>
      <c r="NR211" s="158"/>
      <c r="NS211" s="158"/>
      <c r="NT211" s="158"/>
      <c r="NU211" s="158"/>
      <c r="NV211" s="158"/>
      <c r="NW211" s="158"/>
      <c r="NX211" s="158"/>
      <c r="NY211" s="158"/>
      <c r="NZ211" s="158"/>
      <c r="OA211" s="158"/>
      <c r="OB211" s="158"/>
      <c r="OC211" s="158"/>
      <c r="OD211" s="158"/>
      <c r="OE211" s="158"/>
      <c r="OF211" s="158"/>
      <c r="OG211" s="158"/>
      <c r="OH211" s="158"/>
      <c r="OI211" s="158"/>
      <c r="OJ211" s="158"/>
      <c r="OK211" s="158"/>
      <c r="OL211" s="158"/>
      <c r="OM211" s="158"/>
      <c r="ON211" s="158"/>
      <c r="OO211" s="158"/>
      <c r="OP211" s="158"/>
      <c r="OQ211" s="158"/>
      <c r="OR211" s="158"/>
      <c r="OS211" s="158"/>
      <c r="OT211" s="158"/>
      <c r="OU211" s="158"/>
      <c r="OV211" s="158"/>
      <c r="OW211" s="158"/>
      <c r="OX211" s="158"/>
      <c r="OY211" s="158"/>
      <c r="OZ211" s="158"/>
      <c r="PA211" s="158"/>
      <c r="PB211" s="158"/>
      <c r="PC211" s="158"/>
      <c r="PD211" s="158"/>
      <c r="PE211" s="158"/>
      <c r="PF211" s="158"/>
      <c r="PG211" s="158"/>
      <c r="PH211" s="158"/>
      <c r="PI211" s="158"/>
      <c r="PJ211" s="158"/>
      <c r="PK211" s="158"/>
      <c r="PL211" s="158"/>
      <c r="PM211" s="158"/>
      <c r="PN211" s="158"/>
      <c r="PO211" s="158"/>
      <c r="PP211" s="158"/>
      <c r="PQ211" s="158"/>
      <c r="PR211" s="158"/>
      <c r="PS211" s="158"/>
      <c r="PT211" s="158"/>
      <c r="PU211" s="158"/>
      <c r="PV211" s="158"/>
      <c r="PW211" s="158"/>
      <c r="PX211" s="158"/>
      <c r="PY211" s="158"/>
      <c r="PZ211" s="158"/>
      <c r="QA211" s="158"/>
      <c r="QB211" s="158"/>
      <c r="QC211" s="158"/>
      <c r="QD211" s="158"/>
      <c r="QE211" s="158"/>
      <c r="QF211" s="158"/>
      <c r="QG211" s="158"/>
      <c r="QH211" s="158"/>
      <c r="QI211" s="158"/>
      <c r="QJ211" s="158"/>
      <c r="QK211" s="158"/>
      <c r="QL211" s="158"/>
      <c r="QM211" s="158"/>
      <c r="QN211" s="158"/>
      <c r="QO211" s="158"/>
      <c r="QP211" s="158"/>
      <c r="QQ211" s="158"/>
      <c r="QR211" s="158"/>
      <c r="QS211" s="158"/>
      <c r="QT211" s="158"/>
      <c r="QU211" s="158"/>
      <c r="QV211" s="158"/>
      <c r="QW211" s="158"/>
      <c r="QX211" s="158"/>
      <c r="QY211" s="158"/>
      <c r="QZ211" s="158"/>
      <c r="RA211" s="158"/>
      <c r="RB211" s="158"/>
      <c r="RC211" s="158"/>
      <c r="RD211" s="158"/>
      <c r="RE211" s="158"/>
      <c r="RF211" s="158"/>
      <c r="RG211" s="158"/>
      <c r="RH211" s="158"/>
      <c r="RI211" s="158"/>
      <c r="RJ211" s="158"/>
      <c r="RK211" s="158"/>
      <c r="RL211" s="158"/>
      <c r="RM211" s="158"/>
      <c r="RN211" s="158"/>
      <c r="RO211" s="158"/>
      <c r="RP211" s="158"/>
      <c r="RQ211" s="158"/>
      <c r="RR211" s="158"/>
      <c r="RS211" s="158"/>
      <c r="RT211" s="158"/>
      <c r="RU211" s="158"/>
      <c r="RV211" s="158"/>
      <c r="RW211" s="158"/>
      <c r="RX211" s="158"/>
      <c r="RY211" s="158"/>
      <c r="RZ211" s="158"/>
      <c r="SA211" s="158"/>
      <c r="SB211" s="158"/>
      <c r="SC211" s="158"/>
      <c r="SD211" s="158"/>
      <c r="SE211" s="158"/>
      <c r="SF211" s="158"/>
      <c r="SG211" s="158"/>
      <c r="SH211" s="158"/>
      <c r="SI211" s="158"/>
      <c r="SJ211" s="158"/>
      <c r="SK211" s="158"/>
      <c r="SL211" s="158"/>
      <c r="SM211" s="158"/>
      <c r="SN211" s="158"/>
      <c r="SO211" s="158"/>
      <c r="SP211" s="158"/>
      <c r="SQ211" s="158"/>
      <c r="SR211" s="158"/>
      <c r="SS211" s="158"/>
      <c r="ST211" s="158"/>
      <c r="SU211" s="158"/>
      <c r="SV211" s="158"/>
      <c r="SW211" s="158"/>
      <c r="SX211" s="158"/>
      <c r="SY211" s="158"/>
      <c r="SZ211" s="158"/>
      <c r="TA211" s="158"/>
      <c r="TB211" s="158"/>
      <c r="TC211" s="158"/>
      <c r="TD211" s="158"/>
      <c r="TE211" s="158"/>
      <c r="TF211" s="158"/>
      <c r="TG211" s="158"/>
      <c r="TH211" s="158"/>
      <c r="TI211" s="158"/>
      <c r="TJ211" s="158"/>
      <c r="TK211" s="158"/>
      <c r="TL211" s="158"/>
      <c r="TM211" s="158"/>
      <c r="TN211" s="158"/>
      <c r="TO211" s="158"/>
      <c r="TP211" s="158"/>
      <c r="TQ211" s="158"/>
      <c r="TR211" s="158"/>
      <c r="TS211" s="158"/>
      <c r="TT211" s="158"/>
      <c r="TU211" s="158"/>
      <c r="TV211" s="158"/>
      <c r="TW211" s="158"/>
      <c r="TX211" s="158"/>
      <c r="TY211" s="158"/>
      <c r="TZ211" s="158"/>
      <c r="UA211" s="158"/>
      <c r="UB211" s="158"/>
      <c r="UC211" s="158"/>
      <c r="UD211" s="158"/>
      <c r="UE211" s="158"/>
      <c r="UF211" s="158"/>
      <c r="UG211" s="158"/>
      <c r="UH211" s="158"/>
      <c r="UI211" s="158"/>
      <c r="UJ211" s="158"/>
      <c r="UK211" s="158"/>
      <c r="UL211" s="158"/>
      <c r="UM211" s="158"/>
      <c r="UN211" s="158"/>
      <c r="UO211" s="158"/>
      <c r="UP211" s="158"/>
      <c r="UQ211" s="158"/>
      <c r="UR211" s="158"/>
      <c r="US211" s="158"/>
      <c r="UT211" s="158"/>
      <c r="UU211" s="158"/>
      <c r="UV211" s="158"/>
      <c r="UW211" s="158"/>
      <c r="UX211" s="158"/>
      <c r="UY211" s="158"/>
      <c r="UZ211" s="158"/>
      <c r="VA211" s="158"/>
      <c r="VB211" s="158"/>
      <c r="VC211" s="158"/>
      <c r="VD211" s="158"/>
      <c r="VE211" s="158"/>
      <c r="VF211" s="158"/>
      <c r="VG211" s="158"/>
      <c r="VH211" s="158"/>
      <c r="VI211" s="158"/>
      <c r="VJ211" s="158"/>
      <c r="VK211" s="158"/>
      <c r="VL211" s="158"/>
      <c r="VM211" s="158"/>
      <c r="VN211" s="158"/>
      <c r="VO211" s="158"/>
      <c r="VP211" s="158"/>
      <c r="VQ211" s="158"/>
      <c r="VR211" s="158"/>
      <c r="VS211" s="158"/>
      <c r="VT211" s="158"/>
      <c r="VU211" s="158"/>
      <c r="VV211" s="158"/>
      <c r="VW211" s="158"/>
      <c r="VX211" s="158"/>
      <c r="VY211" s="158"/>
      <c r="VZ211" s="158"/>
      <c r="WA211" s="158"/>
      <c r="WB211" s="158"/>
      <c r="WC211" s="158"/>
      <c r="WD211" s="158"/>
      <c r="WE211" s="158"/>
      <c r="WF211" s="158"/>
      <c r="WG211" s="158"/>
      <c r="WH211" s="158"/>
      <c r="WI211" s="158"/>
      <c r="WJ211" s="158"/>
      <c r="WK211" s="158"/>
      <c r="WL211" s="158"/>
      <c r="WM211" s="158"/>
      <c r="WN211" s="158"/>
      <c r="WO211" s="158"/>
      <c r="WP211" s="158"/>
      <c r="WQ211" s="158"/>
      <c r="WR211" s="158"/>
      <c r="WS211" s="158"/>
      <c r="WT211" s="158"/>
      <c r="WU211" s="158"/>
      <c r="WV211" s="158"/>
      <c r="WW211" s="158"/>
      <c r="WX211" s="158"/>
      <c r="WY211" s="158"/>
      <c r="WZ211" s="158"/>
      <c r="XA211" s="158"/>
      <c r="XB211" s="158"/>
      <c r="XC211" s="158"/>
      <c r="XD211" s="158"/>
      <c r="XE211" s="158"/>
      <c r="XF211" s="158"/>
      <c r="XG211" s="158"/>
      <c r="XH211" s="158"/>
      <c r="XI211" s="158"/>
      <c r="XJ211" s="158"/>
      <c r="XK211" s="158"/>
      <c r="XL211" s="158"/>
      <c r="XM211" s="158"/>
      <c r="XN211" s="158"/>
      <c r="XO211" s="158"/>
      <c r="XP211" s="158"/>
      <c r="XQ211" s="158"/>
      <c r="XR211" s="158"/>
      <c r="XS211" s="158"/>
      <c r="XT211" s="158"/>
      <c r="XU211" s="158"/>
      <c r="XV211" s="158"/>
      <c r="XW211" s="158"/>
      <c r="XX211" s="158"/>
      <c r="XY211" s="158"/>
      <c r="XZ211" s="158"/>
      <c r="YA211" s="158"/>
      <c r="YB211" s="158"/>
      <c r="YC211" s="158"/>
      <c r="YD211" s="158"/>
      <c r="YE211" s="158"/>
      <c r="YF211" s="158"/>
      <c r="YG211" s="158"/>
      <c r="YH211" s="158"/>
      <c r="YI211" s="158"/>
      <c r="YJ211" s="158"/>
      <c r="YK211" s="158"/>
      <c r="YL211" s="158"/>
      <c r="YM211" s="158"/>
      <c r="YN211" s="158"/>
      <c r="YO211" s="158"/>
      <c r="YP211" s="158"/>
      <c r="YQ211" s="158"/>
      <c r="YR211" s="158"/>
      <c r="YS211" s="158"/>
      <c r="YT211" s="158"/>
      <c r="YU211" s="158"/>
      <c r="YV211" s="158"/>
      <c r="YW211" s="158"/>
      <c r="YX211" s="158"/>
      <c r="YY211" s="158"/>
      <c r="YZ211" s="158"/>
      <c r="ZA211" s="158"/>
      <c r="ZB211" s="158"/>
      <c r="ZC211" s="158"/>
      <c r="ZD211" s="158"/>
      <c r="ZE211" s="158"/>
      <c r="ZF211" s="158"/>
      <c r="ZG211" s="158"/>
      <c r="ZH211" s="158"/>
      <c r="ZI211" s="158"/>
      <c r="ZJ211" s="158"/>
      <c r="ZK211" s="158"/>
      <c r="ZL211" s="158"/>
      <c r="ZM211" s="158"/>
      <c r="ZN211" s="158"/>
      <c r="ZO211" s="158"/>
      <c r="ZP211" s="158"/>
      <c r="ZQ211" s="158"/>
      <c r="ZR211" s="158"/>
      <c r="ZS211" s="158"/>
      <c r="ZT211" s="158"/>
      <c r="ZU211" s="158"/>
      <c r="ZV211" s="158"/>
      <c r="ZW211" s="158"/>
      <c r="ZX211" s="158"/>
      <c r="ZY211" s="158"/>
      <c r="ZZ211" s="158"/>
      <c r="AAA211" s="158"/>
      <c r="AAB211" s="158"/>
      <c r="AAC211" s="158"/>
      <c r="AAD211" s="158"/>
      <c r="AAE211" s="158"/>
      <c r="AAF211" s="158"/>
      <c r="AAG211" s="158"/>
      <c r="AAH211" s="158"/>
      <c r="AAI211" s="158"/>
      <c r="AAJ211" s="158"/>
      <c r="AAK211" s="158"/>
      <c r="AAL211" s="158"/>
      <c r="AAM211" s="158"/>
      <c r="AAN211" s="158"/>
      <c r="AAO211" s="158"/>
      <c r="AAP211" s="158"/>
      <c r="AAQ211" s="158"/>
      <c r="AAR211" s="158"/>
      <c r="AAS211" s="158"/>
      <c r="AAT211" s="158"/>
      <c r="AAU211" s="158"/>
      <c r="AAV211" s="158"/>
      <c r="AAW211" s="158"/>
      <c r="AAX211" s="158"/>
      <c r="AAY211" s="158"/>
      <c r="AAZ211" s="158"/>
      <c r="ABA211" s="158"/>
      <c r="ABB211" s="158"/>
      <c r="ABC211" s="158"/>
      <c r="ABD211" s="158"/>
      <c r="ABE211" s="158"/>
      <c r="ABF211" s="158"/>
      <c r="ABG211" s="158"/>
      <c r="ABH211" s="158"/>
      <c r="ABI211" s="158"/>
      <c r="ABJ211" s="158"/>
      <c r="ABK211" s="158"/>
      <c r="ABL211" s="158"/>
      <c r="ABM211" s="158"/>
      <c r="ABN211" s="158"/>
      <c r="ABO211" s="158"/>
      <c r="ABP211" s="158"/>
      <c r="ABQ211" s="158"/>
      <c r="ABR211" s="158"/>
      <c r="ABS211" s="158"/>
      <c r="ABT211" s="158"/>
      <c r="ABU211" s="158"/>
      <c r="ABV211" s="158"/>
      <c r="ABW211" s="158"/>
      <c r="ABX211" s="158"/>
      <c r="ABY211" s="158"/>
      <c r="ABZ211" s="158"/>
      <c r="ACA211" s="158"/>
      <c r="ACB211" s="158"/>
      <c r="ACC211" s="158"/>
      <c r="ACD211" s="158"/>
      <c r="ACE211" s="158"/>
      <c r="ACF211" s="158"/>
      <c r="ACG211" s="158"/>
      <c r="ACH211" s="158"/>
      <c r="ACI211" s="158"/>
      <c r="ACJ211" s="158"/>
      <c r="ACK211" s="158"/>
      <c r="ACL211" s="158"/>
      <c r="ACM211" s="158"/>
      <c r="ACN211" s="158"/>
      <c r="ACO211" s="158"/>
      <c r="ACP211" s="158"/>
      <c r="ACQ211" s="158"/>
      <c r="ACR211" s="159"/>
      <c r="ACS211" s="160">
        <f t="array" ref="ACS211">SUM(IF(RIGHT($Q211:$ACR211)=ACS$11,IFERROR(--LEFT($Q211:$ACR211,LEN($Q211:$ACR211)-1),0)))</f>
        <v>0</v>
      </c>
      <c r="ACT211" s="160">
        <f t="array" ref="ACT211">SUM(IF(RIGHT($Q211:$ACR211)=ACT$11,IFERROR(--LEFT($Q211:$ACR211,LEN($Q211:$ACR211)-1),0)))</f>
        <v>0</v>
      </c>
      <c r="ACU211" s="160">
        <f t="array" ref="ACU211">SUM(IF(RIGHT($Q211:$ACR211)=ACU$11,IFERROR(--LEFT($Q211:$ACR211,LEN($Q211:$ACR211)-1),0)))</f>
        <v>0</v>
      </c>
      <c r="ACV211" s="160">
        <f t="array" ref="ACV211">SUM(IF(RIGHT($Q211:$ACR211)=ACV$11,IFERROR(--LEFT($Q211:$ACR211,LEN($Q211:$ACR211)-1),0)))</f>
        <v>0</v>
      </c>
      <c r="ACW211" s="160">
        <f t="array" ref="ACW211">SUM(IF(RIGHT($Q211:$ACR211)=ACW$11,IFERROR(--LEFT($Q211:$ACR211,LEN($Q211:$ACR211)-1),0)))</f>
        <v>0</v>
      </c>
      <c r="ACX211" s="160">
        <f t="array" ref="ACX211">SUM(IF(RIGHT($Q211:$ACR211)=ACX$11,IFERROR(--LEFT($Q211:$ACR211,LEN($Q211:$ACR211)-1),0)))</f>
        <v>0</v>
      </c>
      <c r="ACY211" s="160">
        <f t="array" ref="ACY211">SUM(IF(RIGHT($Q211:$ACR211)=ACY$11,IFERROR(--LEFT($Q211:$ACR211,LEN($Q211:$ACR211)-1),0)))</f>
        <v>0</v>
      </c>
      <c r="ACZ211" s="160">
        <f t="array" ref="ACZ211">SUM(IF(RIGHT($Q211:$ACR211)=ACZ$11,IFERROR(--LEFT($Q211:$ACR211,LEN($Q211:$ACR211)-1),0)))</f>
        <v>0</v>
      </c>
      <c r="ADA211" s="158">
        <f t="shared" si="2296"/>
        <v>0</v>
      </c>
      <c r="ADB211" s="158">
        <f t="shared" si="2297"/>
        <v>0</v>
      </c>
      <c r="ADC211" s="158">
        <f t="shared" si="2298"/>
        <v>0</v>
      </c>
      <c r="ADD211" s="158">
        <f t="shared" si="2299"/>
        <v>0</v>
      </c>
      <c r="ADE211" s="158">
        <f t="shared" si="2300"/>
        <v>0</v>
      </c>
      <c r="ADF211" s="158">
        <f t="shared" si="2301"/>
        <v>0</v>
      </c>
      <c r="ADG211" s="158">
        <f t="shared" si="2302"/>
        <v>0</v>
      </c>
      <c r="ADH211" s="158">
        <f t="shared" si="2303"/>
        <v>0</v>
      </c>
      <c r="ADI211" s="160">
        <f t="array" ref="ADI211">SUM(IF(RIGHT($Q211:$ACR211)=ADI$11,IFERROR(--LEFT($Q211:$ACR211,LEN($Q211:$ACR211)-1),0)))</f>
        <v>0</v>
      </c>
      <c r="ADJ211" s="152">
        <f t="shared" si="2304"/>
        <v>0</v>
      </c>
      <c r="AEC211" s="143"/>
      <c r="AEO211" s="108"/>
      <c r="AEP211" s="108"/>
      <c r="AEQ211" s="108"/>
      <c r="AER211" s="108"/>
      <c r="AES211" s="108"/>
      <c r="AET211" s="108"/>
      <c r="AEU211" s="108"/>
      <c r="AEV211" s="108"/>
      <c r="AEW211" s="143"/>
      <c r="AFI211" s="108"/>
      <c r="AFJ211" s="108"/>
      <c r="AFK211" s="108"/>
      <c r="AFL211" s="108"/>
      <c r="AFM211" s="108"/>
      <c r="AFN211" s="108"/>
      <c r="AFO211" s="108"/>
      <c r="AFP211" s="108"/>
      <c r="AFQ211" s="143"/>
      <c r="AGC211" s="108"/>
      <c r="AGD211" s="108"/>
      <c r="AGE211" s="108"/>
      <c r="AGF211" s="108"/>
      <c r="AGG211" s="108"/>
      <c r="AGH211" s="108"/>
      <c r="AGI211" s="108"/>
      <c r="AGJ211" s="108"/>
      <c r="AGK211" s="143"/>
      <c r="AGW211" s="108"/>
      <c r="AGX211" s="108"/>
      <c r="AGY211" s="108"/>
      <c r="AGZ211" s="108"/>
      <c r="AHA211" s="108"/>
      <c r="AHB211" s="108"/>
      <c r="AHC211" s="108"/>
      <c r="AHD211" s="108"/>
      <c r="AHE211" s="143"/>
      <c r="AHQ211" s="108"/>
      <c r="AHR211" s="108"/>
      <c r="AHS211" s="108"/>
      <c r="AHT211" s="108"/>
      <c r="AHU211" s="108"/>
      <c r="AHV211" s="108"/>
      <c r="AHW211" s="108"/>
      <c r="AHX211" s="108"/>
      <c r="AHY211" s="143"/>
      <c r="AIK211" s="108"/>
      <c r="AIL211" s="108"/>
      <c r="AIM211" s="108"/>
      <c r="AIN211" s="108"/>
      <c r="AIO211" s="108"/>
      <c r="AIP211" s="108"/>
      <c r="AIQ211" s="108"/>
      <c r="AIR211" s="108"/>
      <c r="AIS211" s="143"/>
      <c r="AJE211" s="108"/>
      <c r="AJF211" s="108"/>
      <c r="AJG211" s="108"/>
      <c r="AJH211" s="108"/>
      <c r="AJI211" s="108"/>
      <c r="AJJ211" s="108"/>
      <c r="AJK211" s="108"/>
      <c r="AJL211" s="108"/>
      <c r="AJM211" s="143"/>
      <c r="AJY211" s="108"/>
      <c r="AJZ211" s="108"/>
      <c r="AKA211" s="108"/>
      <c r="AKB211" s="108"/>
      <c r="AKC211" s="108"/>
      <c r="AKD211" s="108"/>
      <c r="AKE211" s="108"/>
      <c r="AKF211" s="108"/>
      <c r="AKG211" s="143"/>
      <c r="AKS211" s="108"/>
      <c r="AKT211" s="108"/>
      <c r="AKU211" s="108"/>
      <c r="AKV211" s="108"/>
      <c r="AKW211" s="108"/>
      <c r="AKX211" s="108"/>
      <c r="AKY211" s="108"/>
      <c r="AKZ211" s="108"/>
      <c r="ALA211" s="143"/>
      <c r="ALM211" s="108"/>
      <c r="ALN211" s="108"/>
      <c r="ALO211" s="108"/>
      <c r="ALP211" s="108"/>
      <c r="ALQ211" s="108"/>
      <c r="ALR211" s="108"/>
      <c r="ALS211" s="108"/>
      <c r="ALT211" s="108"/>
      <c r="ALU211" s="143"/>
      <c r="AMG211" s="108"/>
      <c r="AMH211" s="108"/>
      <c r="AMI211" s="108"/>
      <c r="AMJ211" s="108"/>
      <c r="AMK211" s="108"/>
      <c r="AML211" s="108"/>
      <c r="AMM211" s="108"/>
      <c r="AMN211" s="108"/>
    </row>
    <row r="212" spans="2:1028" x14ac:dyDescent="0.25">
      <c r="B212" s="24">
        <v>201</v>
      </c>
      <c r="C212" s="24"/>
      <c r="D212" s="25"/>
      <c r="E212" s="25"/>
      <c r="F212" s="24"/>
      <c r="G212" s="153"/>
      <c r="H212" s="154"/>
      <c r="I212" s="23"/>
      <c r="J212" s="23"/>
      <c r="K212" s="23"/>
      <c r="L212" s="23"/>
      <c r="M212" s="23"/>
      <c r="N212" s="23"/>
      <c r="O212" s="23"/>
      <c r="P212" s="155"/>
      <c r="Q212" s="156"/>
      <c r="R212" s="157"/>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c r="BS212" s="158"/>
      <c r="BT212" s="158"/>
      <c r="BU212" s="158"/>
      <c r="BV212" s="158"/>
      <c r="BW212" s="158"/>
      <c r="BX212" s="158"/>
      <c r="BY212" s="158"/>
      <c r="BZ212" s="158"/>
      <c r="CA212" s="158"/>
      <c r="CB212" s="158"/>
      <c r="CC212" s="158"/>
      <c r="CD212" s="158"/>
      <c r="CE212" s="158"/>
      <c r="CF212" s="158"/>
      <c r="CG212" s="158"/>
      <c r="CH212" s="158"/>
      <c r="CI212" s="158"/>
      <c r="CJ212" s="158"/>
      <c r="CK212" s="158"/>
      <c r="CL212" s="158"/>
      <c r="CM212" s="158"/>
      <c r="CN212" s="158"/>
      <c r="CO212" s="158"/>
      <c r="CP212" s="158"/>
      <c r="CQ212" s="158"/>
      <c r="CR212" s="158"/>
      <c r="CS212" s="158"/>
      <c r="CT212" s="158"/>
      <c r="CU212" s="158"/>
      <c r="CV212" s="158"/>
      <c r="CW212" s="158"/>
      <c r="CX212" s="158"/>
      <c r="CY212" s="158"/>
      <c r="CZ212" s="158"/>
      <c r="DA212" s="158"/>
      <c r="DB212" s="158"/>
      <c r="DC212" s="158"/>
      <c r="DD212" s="158"/>
      <c r="DE212" s="158"/>
      <c r="DF212" s="158"/>
      <c r="DG212" s="158"/>
      <c r="DH212" s="158"/>
      <c r="DI212" s="158"/>
      <c r="DJ212" s="158"/>
      <c r="DK212" s="158"/>
      <c r="DL212" s="158"/>
      <c r="DM212" s="158"/>
      <c r="DN212" s="158"/>
      <c r="DO212" s="158"/>
      <c r="DP212" s="158"/>
      <c r="DQ212" s="158"/>
      <c r="DR212" s="158"/>
      <c r="DS212" s="158"/>
      <c r="DT212" s="158"/>
      <c r="DU212" s="158"/>
      <c r="DV212" s="158"/>
      <c r="DW212" s="158"/>
      <c r="DX212" s="158"/>
      <c r="DY212" s="158"/>
      <c r="DZ212" s="158"/>
      <c r="EA212" s="158"/>
      <c r="EB212" s="158"/>
      <c r="EC212" s="158"/>
      <c r="ED212" s="158"/>
      <c r="EE212" s="158"/>
      <c r="EF212" s="158"/>
      <c r="EG212" s="158"/>
      <c r="EH212" s="158"/>
      <c r="EI212" s="158"/>
      <c r="EJ212" s="158"/>
      <c r="EK212" s="158"/>
      <c r="EL212" s="158"/>
      <c r="EM212" s="158"/>
      <c r="EN212" s="158"/>
      <c r="EO212" s="158"/>
      <c r="EP212" s="158"/>
      <c r="EQ212" s="158"/>
      <c r="ER212" s="158"/>
      <c r="ES212" s="158"/>
      <c r="ET212" s="158"/>
      <c r="EU212" s="158"/>
      <c r="EV212" s="158"/>
      <c r="EW212" s="158"/>
      <c r="EX212" s="158"/>
      <c r="EY212" s="158"/>
      <c r="EZ212" s="158"/>
      <c r="FA212" s="158"/>
      <c r="FB212" s="158"/>
      <c r="FC212" s="158"/>
      <c r="FD212" s="158"/>
      <c r="FE212" s="158"/>
      <c r="FF212" s="158"/>
      <c r="FG212" s="158"/>
      <c r="FH212" s="158"/>
      <c r="FI212" s="158"/>
      <c r="FJ212" s="158"/>
      <c r="FK212" s="158"/>
      <c r="FL212" s="158"/>
      <c r="FM212" s="158"/>
      <c r="FN212" s="158"/>
      <c r="FO212" s="158"/>
      <c r="FP212" s="158"/>
      <c r="FQ212" s="158"/>
      <c r="FR212" s="158"/>
      <c r="FS212" s="158"/>
      <c r="FT212" s="158"/>
      <c r="FU212" s="158"/>
      <c r="FV212" s="158"/>
      <c r="FW212" s="158"/>
      <c r="FX212" s="158"/>
      <c r="FY212" s="158"/>
      <c r="FZ212" s="158"/>
      <c r="GA212" s="158"/>
      <c r="GB212" s="158"/>
      <c r="GC212" s="158"/>
      <c r="GD212" s="158"/>
      <c r="GE212" s="158"/>
      <c r="GF212" s="158"/>
      <c r="GG212" s="158"/>
      <c r="GH212" s="158"/>
      <c r="GI212" s="158"/>
      <c r="GJ212" s="158"/>
      <c r="GK212" s="158"/>
      <c r="GL212" s="158"/>
      <c r="GM212" s="158"/>
      <c r="GN212" s="158"/>
      <c r="GO212" s="158"/>
      <c r="GP212" s="158"/>
      <c r="GQ212" s="158"/>
      <c r="GR212" s="158"/>
      <c r="GS212" s="158"/>
      <c r="GT212" s="158"/>
      <c r="GU212" s="158"/>
      <c r="GV212" s="158"/>
      <c r="GW212" s="158"/>
      <c r="GX212" s="158"/>
      <c r="GY212" s="158"/>
      <c r="GZ212" s="158"/>
      <c r="HA212" s="158"/>
      <c r="HB212" s="158"/>
      <c r="HC212" s="158"/>
      <c r="HD212" s="158"/>
      <c r="HE212" s="158"/>
      <c r="HF212" s="158"/>
      <c r="HG212" s="158"/>
      <c r="HH212" s="158"/>
      <c r="HI212" s="158"/>
      <c r="HJ212" s="158"/>
      <c r="HK212" s="158"/>
      <c r="HL212" s="158"/>
      <c r="HM212" s="158"/>
      <c r="HN212" s="158"/>
      <c r="HO212" s="158"/>
      <c r="HP212" s="158"/>
      <c r="HQ212" s="158"/>
      <c r="HR212" s="158"/>
      <c r="HS212" s="158"/>
      <c r="HT212" s="158"/>
      <c r="HU212" s="158"/>
      <c r="HV212" s="158"/>
      <c r="HW212" s="158"/>
      <c r="HX212" s="158"/>
      <c r="HY212" s="158"/>
      <c r="HZ212" s="158"/>
      <c r="IA212" s="158"/>
      <c r="IB212" s="158"/>
      <c r="IC212" s="158"/>
      <c r="ID212" s="158"/>
      <c r="IE212" s="158"/>
      <c r="IF212" s="158"/>
      <c r="IG212" s="158"/>
      <c r="IH212" s="158"/>
      <c r="II212" s="158"/>
      <c r="IJ212" s="158"/>
      <c r="IK212" s="158"/>
      <c r="IL212" s="158"/>
      <c r="IM212" s="158"/>
      <c r="IN212" s="158"/>
      <c r="IO212" s="158"/>
      <c r="IP212" s="158"/>
      <c r="IQ212" s="158"/>
      <c r="IR212" s="158"/>
      <c r="IS212" s="158"/>
      <c r="IT212" s="158"/>
      <c r="IU212" s="158"/>
      <c r="IV212" s="158"/>
      <c r="IW212" s="158"/>
      <c r="IX212" s="158"/>
      <c r="IY212" s="158"/>
      <c r="IZ212" s="158"/>
      <c r="JA212" s="158"/>
      <c r="JB212" s="158"/>
      <c r="JC212" s="158"/>
      <c r="JD212" s="158"/>
      <c r="JE212" s="158"/>
      <c r="JF212" s="158"/>
      <c r="JG212" s="158"/>
      <c r="JH212" s="158"/>
      <c r="JI212" s="158"/>
      <c r="JJ212" s="158"/>
      <c r="JK212" s="158"/>
      <c r="JL212" s="158"/>
      <c r="JM212" s="158"/>
      <c r="JN212" s="158"/>
      <c r="JO212" s="158"/>
      <c r="JP212" s="158"/>
      <c r="JQ212" s="158"/>
      <c r="JR212" s="158"/>
      <c r="JS212" s="158"/>
      <c r="JT212" s="158"/>
      <c r="JU212" s="158"/>
      <c r="JV212" s="158"/>
      <c r="JW212" s="158"/>
      <c r="JX212" s="158"/>
      <c r="JY212" s="158"/>
      <c r="JZ212" s="158"/>
      <c r="KA212" s="158"/>
      <c r="KB212" s="158"/>
      <c r="KC212" s="158"/>
      <c r="KD212" s="158"/>
      <c r="KE212" s="158"/>
      <c r="KF212" s="158"/>
      <c r="KG212" s="158"/>
      <c r="KH212" s="158"/>
      <c r="KI212" s="158"/>
      <c r="KJ212" s="158"/>
      <c r="KK212" s="158"/>
      <c r="KL212" s="158"/>
      <c r="KM212" s="158"/>
      <c r="KN212" s="158"/>
      <c r="KO212" s="158"/>
      <c r="KP212" s="158"/>
      <c r="KQ212" s="158"/>
      <c r="KR212" s="158"/>
      <c r="KS212" s="158"/>
      <c r="KT212" s="158"/>
      <c r="KU212" s="158"/>
      <c r="KV212" s="158"/>
      <c r="KW212" s="158"/>
      <c r="KX212" s="158"/>
      <c r="KY212" s="158"/>
      <c r="KZ212" s="158"/>
      <c r="LA212" s="158"/>
      <c r="LB212" s="158"/>
      <c r="LC212" s="158"/>
      <c r="LD212" s="158"/>
      <c r="LE212" s="158"/>
      <c r="LF212" s="158"/>
      <c r="LG212" s="158"/>
      <c r="LH212" s="158"/>
      <c r="LI212" s="158"/>
      <c r="LJ212" s="158"/>
      <c r="LK212" s="158"/>
      <c r="LL212" s="158"/>
      <c r="LM212" s="158"/>
      <c r="LN212" s="158"/>
      <c r="LO212" s="158"/>
      <c r="LP212" s="158"/>
      <c r="LQ212" s="158"/>
      <c r="LR212" s="158"/>
      <c r="LS212" s="158"/>
      <c r="LT212" s="158"/>
      <c r="LU212" s="158"/>
      <c r="LV212" s="158"/>
      <c r="LW212" s="158"/>
      <c r="LX212" s="158"/>
      <c r="LY212" s="158"/>
      <c r="LZ212" s="158"/>
      <c r="MA212" s="158"/>
      <c r="MB212" s="158"/>
      <c r="MC212" s="158"/>
      <c r="MD212" s="158"/>
      <c r="ME212" s="158"/>
      <c r="MF212" s="158"/>
      <c r="MG212" s="158"/>
      <c r="MH212" s="158"/>
      <c r="MI212" s="158"/>
      <c r="MJ212" s="158"/>
      <c r="MK212" s="158"/>
      <c r="ML212" s="158"/>
      <c r="MM212" s="158"/>
      <c r="MN212" s="158"/>
      <c r="MO212" s="158"/>
      <c r="MP212" s="158"/>
      <c r="MQ212" s="158"/>
      <c r="MR212" s="158"/>
      <c r="MS212" s="158"/>
      <c r="MT212" s="158"/>
      <c r="MU212" s="158"/>
      <c r="MV212" s="158"/>
      <c r="MW212" s="158"/>
      <c r="MX212" s="158"/>
      <c r="MY212" s="158"/>
      <c r="MZ212" s="158"/>
      <c r="NA212" s="158"/>
      <c r="NB212" s="158"/>
      <c r="NC212" s="158"/>
      <c r="ND212" s="158"/>
      <c r="NE212" s="158"/>
      <c r="NF212" s="158"/>
      <c r="NG212" s="158"/>
      <c r="NH212" s="158"/>
      <c r="NI212" s="158"/>
      <c r="NJ212" s="158"/>
      <c r="NK212" s="158"/>
      <c r="NL212" s="158"/>
      <c r="NM212" s="158"/>
      <c r="NN212" s="158"/>
      <c r="NO212" s="158"/>
      <c r="NP212" s="158"/>
      <c r="NQ212" s="158"/>
      <c r="NR212" s="158"/>
      <c r="NS212" s="158"/>
      <c r="NT212" s="158"/>
      <c r="NU212" s="158"/>
      <c r="NV212" s="158"/>
      <c r="NW212" s="158"/>
      <c r="NX212" s="158"/>
      <c r="NY212" s="158"/>
      <c r="NZ212" s="158"/>
      <c r="OA212" s="158"/>
      <c r="OB212" s="158"/>
      <c r="OC212" s="158"/>
      <c r="OD212" s="158"/>
      <c r="OE212" s="158"/>
      <c r="OF212" s="158"/>
      <c r="OG212" s="158"/>
      <c r="OH212" s="158"/>
      <c r="OI212" s="158"/>
      <c r="OJ212" s="158"/>
      <c r="OK212" s="158"/>
      <c r="OL212" s="158"/>
      <c r="OM212" s="158"/>
      <c r="ON212" s="158"/>
      <c r="OO212" s="158"/>
      <c r="OP212" s="158"/>
      <c r="OQ212" s="158"/>
      <c r="OR212" s="158"/>
      <c r="OS212" s="158"/>
      <c r="OT212" s="158"/>
      <c r="OU212" s="158"/>
      <c r="OV212" s="158"/>
      <c r="OW212" s="158"/>
      <c r="OX212" s="158"/>
      <c r="OY212" s="158"/>
      <c r="OZ212" s="158"/>
      <c r="PA212" s="158"/>
      <c r="PB212" s="158"/>
      <c r="PC212" s="158"/>
      <c r="PD212" s="158"/>
      <c r="PE212" s="158"/>
      <c r="PF212" s="158"/>
      <c r="PG212" s="158"/>
      <c r="PH212" s="158"/>
      <c r="PI212" s="158"/>
      <c r="PJ212" s="158"/>
      <c r="PK212" s="158"/>
      <c r="PL212" s="158"/>
      <c r="PM212" s="158"/>
      <c r="PN212" s="158"/>
      <c r="PO212" s="158"/>
      <c r="PP212" s="158"/>
      <c r="PQ212" s="158"/>
      <c r="PR212" s="158"/>
      <c r="PS212" s="158"/>
      <c r="PT212" s="158"/>
      <c r="PU212" s="158"/>
      <c r="PV212" s="158"/>
      <c r="PW212" s="158"/>
      <c r="PX212" s="158"/>
      <c r="PY212" s="158"/>
      <c r="PZ212" s="158"/>
      <c r="QA212" s="158"/>
      <c r="QB212" s="158"/>
      <c r="QC212" s="158"/>
      <c r="QD212" s="158"/>
      <c r="QE212" s="158"/>
      <c r="QF212" s="158"/>
      <c r="QG212" s="158"/>
      <c r="QH212" s="158"/>
      <c r="QI212" s="158"/>
      <c r="QJ212" s="158"/>
      <c r="QK212" s="158"/>
      <c r="QL212" s="158"/>
      <c r="QM212" s="158"/>
      <c r="QN212" s="158"/>
      <c r="QO212" s="158"/>
      <c r="QP212" s="158"/>
      <c r="QQ212" s="158"/>
      <c r="QR212" s="158"/>
      <c r="QS212" s="158"/>
      <c r="QT212" s="158"/>
      <c r="QU212" s="158"/>
      <c r="QV212" s="158"/>
      <c r="QW212" s="158"/>
      <c r="QX212" s="158"/>
      <c r="QY212" s="158"/>
      <c r="QZ212" s="158"/>
      <c r="RA212" s="158"/>
      <c r="RB212" s="158"/>
      <c r="RC212" s="158"/>
      <c r="RD212" s="158"/>
      <c r="RE212" s="158"/>
      <c r="RF212" s="158"/>
      <c r="RG212" s="158"/>
      <c r="RH212" s="158"/>
      <c r="RI212" s="158"/>
      <c r="RJ212" s="158"/>
      <c r="RK212" s="158"/>
      <c r="RL212" s="158"/>
      <c r="RM212" s="158"/>
      <c r="RN212" s="158"/>
      <c r="RO212" s="158"/>
      <c r="RP212" s="158"/>
      <c r="RQ212" s="158"/>
      <c r="RR212" s="158"/>
      <c r="RS212" s="158"/>
      <c r="RT212" s="158"/>
      <c r="RU212" s="158"/>
      <c r="RV212" s="158"/>
      <c r="RW212" s="158"/>
      <c r="RX212" s="158"/>
      <c r="RY212" s="158"/>
      <c r="RZ212" s="158"/>
      <c r="SA212" s="158"/>
      <c r="SB212" s="158"/>
      <c r="SC212" s="158"/>
      <c r="SD212" s="158"/>
      <c r="SE212" s="158"/>
      <c r="SF212" s="158"/>
      <c r="SG212" s="158"/>
      <c r="SH212" s="158"/>
      <c r="SI212" s="158"/>
      <c r="SJ212" s="158"/>
      <c r="SK212" s="158"/>
      <c r="SL212" s="158"/>
      <c r="SM212" s="158"/>
      <c r="SN212" s="158"/>
      <c r="SO212" s="158"/>
      <c r="SP212" s="158"/>
      <c r="SQ212" s="158"/>
      <c r="SR212" s="158"/>
      <c r="SS212" s="158"/>
      <c r="ST212" s="158"/>
      <c r="SU212" s="158"/>
      <c r="SV212" s="158"/>
      <c r="SW212" s="158"/>
      <c r="SX212" s="158"/>
      <c r="SY212" s="158"/>
      <c r="SZ212" s="158"/>
      <c r="TA212" s="158"/>
      <c r="TB212" s="158"/>
      <c r="TC212" s="158"/>
      <c r="TD212" s="158"/>
      <c r="TE212" s="158"/>
      <c r="TF212" s="158"/>
      <c r="TG212" s="158"/>
      <c r="TH212" s="158"/>
      <c r="TI212" s="158"/>
      <c r="TJ212" s="158"/>
      <c r="TK212" s="158"/>
      <c r="TL212" s="158"/>
      <c r="TM212" s="158"/>
      <c r="TN212" s="158"/>
      <c r="TO212" s="158"/>
      <c r="TP212" s="158"/>
      <c r="TQ212" s="158"/>
      <c r="TR212" s="158"/>
      <c r="TS212" s="158"/>
      <c r="TT212" s="158"/>
      <c r="TU212" s="158"/>
      <c r="TV212" s="158"/>
      <c r="TW212" s="158"/>
      <c r="TX212" s="158"/>
      <c r="TY212" s="158"/>
      <c r="TZ212" s="158"/>
      <c r="UA212" s="158"/>
      <c r="UB212" s="158"/>
      <c r="UC212" s="158"/>
      <c r="UD212" s="158"/>
      <c r="UE212" s="158"/>
      <c r="UF212" s="158"/>
      <c r="UG212" s="158"/>
      <c r="UH212" s="158"/>
      <c r="UI212" s="158"/>
      <c r="UJ212" s="158"/>
      <c r="UK212" s="158"/>
      <c r="UL212" s="158"/>
      <c r="UM212" s="158"/>
      <c r="UN212" s="158"/>
      <c r="UO212" s="158"/>
      <c r="UP212" s="158"/>
      <c r="UQ212" s="158"/>
      <c r="UR212" s="158"/>
      <c r="US212" s="158"/>
      <c r="UT212" s="158"/>
      <c r="UU212" s="158"/>
      <c r="UV212" s="158"/>
      <c r="UW212" s="158"/>
      <c r="UX212" s="158"/>
      <c r="UY212" s="158"/>
      <c r="UZ212" s="158"/>
      <c r="VA212" s="158"/>
      <c r="VB212" s="158"/>
      <c r="VC212" s="158"/>
      <c r="VD212" s="158"/>
      <c r="VE212" s="158"/>
      <c r="VF212" s="158"/>
      <c r="VG212" s="158"/>
      <c r="VH212" s="158"/>
      <c r="VI212" s="158"/>
      <c r="VJ212" s="158"/>
      <c r="VK212" s="158"/>
      <c r="VL212" s="158"/>
      <c r="VM212" s="158"/>
      <c r="VN212" s="158"/>
      <c r="VO212" s="158"/>
      <c r="VP212" s="158"/>
      <c r="VQ212" s="158"/>
      <c r="VR212" s="158"/>
      <c r="VS212" s="158"/>
      <c r="VT212" s="158"/>
      <c r="VU212" s="158"/>
      <c r="VV212" s="158"/>
      <c r="VW212" s="158"/>
      <c r="VX212" s="158"/>
      <c r="VY212" s="158"/>
      <c r="VZ212" s="158"/>
      <c r="WA212" s="158"/>
      <c r="WB212" s="158"/>
      <c r="WC212" s="158"/>
      <c r="WD212" s="158"/>
      <c r="WE212" s="158"/>
      <c r="WF212" s="158"/>
      <c r="WG212" s="158"/>
      <c r="WH212" s="158"/>
      <c r="WI212" s="158"/>
      <c r="WJ212" s="158"/>
      <c r="WK212" s="158"/>
      <c r="WL212" s="158"/>
      <c r="WM212" s="158"/>
      <c r="WN212" s="158"/>
      <c r="WO212" s="158"/>
      <c r="WP212" s="158"/>
      <c r="WQ212" s="158"/>
      <c r="WR212" s="158"/>
      <c r="WS212" s="158"/>
      <c r="WT212" s="158"/>
      <c r="WU212" s="158"/>
      <c r="WV212" s="158"/>
      <c r="WW212" s="158"/>
      <c r="WX212" s="158"/>
      <c r="WY212" s="158"/>
      <c r="WZ212" s="158"/>
      <c r="XA212" s="158"/>
      <c r="XB212" s="158"/>
      <c r="XC212" s="158"/>
      <c r="XD212" s="158"/>
      <c r="XE212" s="158"/>
      <c r="XF212" s="158"/>
      <c r="XG212" s="158"/>
      <c r="XH212" s="158"/>
      <c r="XI212" s="158"/>
      <c r="XJ212" s="158"/>
      <c r="XK212" s="158"/>
      <c r="XL212" s="158"/>
      <c r="XM212" s="158"/>
      <c r="XN212" s="158"/>
      <c r="XO212" s="158"/>
      <c r="XP212" s="158"/>
      <c r="XQ212" s="158"/>
      <c r="XR212" s="158"/>
      <c r="XS212" s="158"/>
      <c r="XT212" s="158"/>
      <c r="XU212" s="158"/>
      <c r="XV212" s="158"/>
      <c r="XW212" s="158"/>
      <c r="XX212" s="158"/>
      <c r="XY212" s="158"/>
      <c r="XZ212" s="158"/>
      <c r="YA212" s="158"/>
      <c r="YB212" s="158"/>
      <c r="YC212" s="158"/>
      <c r="YD212" s="158"/>
      <c r="YE212" s="158"/>
      <c r="YF212" s="158"/>
      <c r="YG212" s="158"/>
      <c r="YH212" s="158"/>
      <c r="YI212" s="158"/>
      <c r="YJ212" s="158"/>
      <c r="YK212" s="158"/>
      <c r="YL212" s="158"/>
      <c r="YM212" s="158"/>
      <c r="YN212" s="158"/>
      <c r="YO212" s="158"/>
      <c r="YP212" s="158"/>
      <c r="YQ212" s="158"/>
      <c r="YR212" s="158"/>
      <c r="YS212" s="158"/>
      <c r="YT212" s="158"/>
      <c r="YU212" s="158"/>
      <c r="YV212" s="158"/>
      <c r="YW212" s="158"/>
      <c r="YX212" s="158"/>
      <c r="YY212" s="158"/>
      <c r="YZ212" s="158"/>
      <c r="ZA212" s="158"/>
      <c r="ZB212" s="158"/>
      <c r="ZC212" s="158"/>
      <c r="ZD212" s="158"/>
      <c r="ZE212" s="158"/>
      <c r="ZF212" s="158"/>
      <c r="ZG212" s="158"/>
      <c r="ZH212" s="158"/>
      <c r="ZI212" s="158"/>
      <c r="ZJ212" s="158"/>
      <c r="ZK212" s="158"/>
      <c r="ZL212" s="158"/>
      <c r="ZM212" s="158"/>
      <c r="ZN212" s="158"/>
      <c r="ZO212" s="158"/>
      <c r="ZP212" s="158"/>
      <c r="ZQ212" s="158"/>
      <c r="ZR212" s="158"/>
      <c r="ZS212" s="158"/>
      <c r="ZT212" s="158"/>
      <c r="ZU212" s="158"/>
      <c r="ZV212" s="158"/>
      <c r="ZW212" s="158"/>
      <c r="ZX212" s="158"/>
      <c r="ZY212" s="158"/>
      <c r="ZZ212" s="158"/>
      <c r="AAA212" s="158"/>
      <c r="AAB212" s="158"/>
      <c r="AAC212" s="158"/>
      <c r="AAD212" s="158"/>
      <c r="AAE212" s="158"/>
      <c r="AAF212" s="158"/>
      <c r="AAG212" s="158"/>
      <c r="AAH212" s="158"/>
      <c r="AAI212" s="158"/>
      <c r="AAJ212" s="158"/>
      <c r="AAK212" s="158"/>
      <c r="AAL212" s="158"/>
      <c r="AAM212" s="158"/>
      <c r="AAN212" s="158"/>
      <c r="AAO212" s="158"/>
      <c r="AAP212" s="158"/>
      <c r="AAQ212" s="158"/>
      <c r="AAR212" s="158"/>
      <c r="AAS212" s="158"/>
      <c r="AAT212" s="158"/>
      <c r="AAU212" s="158"/>
      <c r="AAV212" s="158"/>
      <c r="AAW212" s="158"/>
      <c r="AAX212" s="158"/>
      <c r="AAY212" s="158"/>
      <c r="AAZ212" s="158"/>
      <c r="ABA212" s="158"/>
      <c r="ABB212" s="158"/>
      <c r="ABC212" s="158"/>
      <c r="ABD212" s="158"/>
      <c r="ABE212" s="158"/>
      <c r="ABF212" s="158"/>
      <c r="ABG212" s="158"/>
      <c r="ABH212" s="158"/>
      <c r="ABI212" s="158"/>
      <c r="ABJ212" s="158"/>
      <c r="ABK212" s="158"/>
      <c r="ABL212" s="158"/>
      <c r="ABM212" s="158"/>
      <c r="ABN212" s="158"/>
      <c r="ABO212" s="158"/>
      <c r="ABP212" s="158"/>
      <c r="ABQ212" s="158"/>
      <c r="ABR212" s="158"/>
      <c r="ABS212" s="158"/>
      <c r="ABT212" s="158"/>
      <c r="ABU212" s="158"/>
      <c r="ABV212" s="158"/>
      <c r="ABW212" s="158"/>
      <c r="ABX212" s="158"/>
      <c r="ABY212" s="158"/>
      <c r="ABZ212" s="158"/>
      <c r="ACA212" s="158"/>
      <c r="ACB212" s="158"/>
      <c r="ACC212" s="158"/>
      <c r="ACD212" s="158"/>
      <c r="ACE212" s="158"/>
      <c r="ACF212" s="158"/>
      <c r="ACG212" s="158"/>
      <c r="ACH212" s="158"/>
      <c r="ACI212" s="158"/>
      <c r="ACJ212" s="158"/>
      <c r="ACK212" s="158"/>
      <c r="ACL212" s="158"/>
      <c r="ACM212" s="158"/>
      <c r="ACN212" s="158"/>
      <c r="ACO212" s="158"/>
      <c r="ACP212" s="158"/>
      <c r="ACQ212" s="158"/>
      <c r="ACR212" s="159"/>
      <c r="ACS212" s="160">
        <f t="array" ref="ACS212">SUM(IF(RIGHT($Q212:$ACR212)=ACS$11,IFERROR(--LEFT($Q212:$ACR212,LEN($Q212:$ACR212)-1),0)))</f>
        <v>0</v>
      </c>
      <c r="ACT212" s="160">
        <f t="array" ref="ACT212">SUM(IF(RIGHT($Q212:$ACR212)=ACT$11,IFERROR(--LEFT($Q212:$ACR212,LEN($Q212:$ACR212)-1),0)))</f>
        <v>0</v>
      </c>
      <c r="ACU212" s="160">
        <f t="array" ref="ACU212">SUM(IF(RIGHT($Q212:$ACR212)=ACU$11,IFERROR(--LEFT($Q212:$ACR212,LEN($Q212:$ACR212)-1),0)))</f>
        <v>0</v>
      </c>
      <c r="ACV212" s="160">
        <f t="array" ref="ACV212">SUM(IF(RIGHT($Q212:$ACR212)=ACV$11,IFERROR(--LEFT($Q212:$ACR212,LEN($Q212:$ACR212)-1),0)))</f>
        <v>0</v>
      </c>
      <c r="ACW212" s="160">
        <f t="array" ref="ACW212">SUM(IF(RIGHT($Q212:$ACR212)=ACW$11,IFERROR(--LEFT($Q212:$ACR212,LEN($Q212:$ACR212)-1),0)))</f>
        <v>0</v>
      </c>
      <c r="ACX212" s="160">
        <f t="array" ref="ACX212">SUM(IF(RIGHT($Q212:$ACR212)=ACX$11,IFERROR(--LEFT($Q212:$ACR212,LEN($Q212:$ACR212)-1),0)))</f>
        <v>0</v>
      </c>
      <c r="ACY212" s="160">
        <f t="array" ref="ACY212">SUM(IF(RIGHT($Q212:$ACR212)=ACY$11,IFERROR(--LEFT($Q212:$ACR212,LEN($Q212:$ACR212)-1),0)))</f>
        <v>0</v>
      </c>
      <c r="ACZ212" s="160">
        <f t="array" ref="ACZ212">SUM(IF(RIGHT($Q212:$ACR212)=ACZ$11,IFERROR(--LEFT($Q212:$ACR212,LEN($Q212:$ACR212)-1),0)))</f>
        <v>0</v>
      </c>
      <c r="ADA212" s="158">
        <f t="shared" si="2296"/>
        <v>0</v>
      </c>
      <c r="ADB212" s="158">
        <f t="shared" si="2297"/>
        <v>0</v>
      </c>
      <c r="ADC212" s="158">
        <f t="shared" si="2298"/>
        <v>0</v>
      </c>
      <c r="ADD212" s="158">
        <f t="shared" si="2299"/>
        <v>0</v>
      </c>
      <c r="ADE212" s="158">
        <f t="shared" si="2300"/>
        <v>0</v>
      </c>
      <c r="ADF212" s="158">
        <f t="shared" si="2301"/>
        <v>0</v>
      </c>
      <c r="ADG212" s="158">
        <f t="shared" si="2302"/>
        <v>0</v>
      </c>
      <c r="ADH212" s="158">
        <f t="shared" si="2303"/>
        <v>0</v>
      </c>
      <c r="ADI212" s="160">
        <f t="array" ref="ADI212">SUM(IF(RIGHT($Q212:$ACR212)=ADI$11,IFERROR(--LEFT($Q212:$ACR212,LEN($Q212:$ACR212)-1),0)))</f>
        <v>0</v>
      </c>
      <c r="ADJ212" s="152">
        <f t="shared" si="2304"/>
        <v>0</v>
      </c>
      <c r="AEC212" s="143"/>
      <c r="AEO212" s="108"/>
      <c r="AEP212" s="108"/>
      <c r="AEQ212" s="108"/>
      <c r="AER212" s="108"/>
      <c r="AES212" s="108"/>
      <c r="AET212" s="108"/>
      <c r="AEU212" s="108"/>
      <c r="AEV212" s="108"/>
      <c r="AEW212" s="143"/>
      <c r="AFI212" s="108"/>
      <c r="AFJ212" s="108"/>
      <c r="AFK212" s="108"/>
      <c r="AFL212" s="108"/>
      <c r="AFM212" s="108"/>
      <c r="AFN212" s="108"/>
      <c r="AFO212" s="108"/>
      <c r="AFP212" s="108"/>
      <c r="AFQ212" s="143"/>
      <c r="AGC212" s="108"/>
      <c r="AGD212" s="108"/>
      <c r="AGE212" s="108"/>
      <c r="AGF212" s="108"/>
      <c r="AGG212" s="108"/>
      <c r="AGH212" s="108"/>
      <c r="AGI212" s="108"/>
      <c r="AGJ212" s="108"/>
      <c r="AGK212" s="143"/>
      <c r="AGW212" s="108"/>
      <c r="AGX212" s="108"/>
      <c r="AGY212" s="108"/>
      <c r="AGZ212" s="108"/>
      <c r="AHA212" s="108"/>
      <c r="AHB212" s="108"/>
      <c r="AHC212" s="108"/>
      <c r="AHD212" s="108"/>
      <c r="AHE212" s="143"/>
      <c r="AHQ212" s="108"/>
      <c r="AHR212" s="108"/>
      <c r="AHS212" s="108"/>
      <c r="AHT212" s="108"/>
      <c r="AHU212" s="108"/>
      <c r="AHV212" s="108"/>
      <c r="AHW212" s="108"/>
      <c r="AHX212" s="108"/>
      <c r="AHY212" s="143"/>
      <c r="AIK212" s="108"/>
      <c r="AIL212" s="108"/>
      <c r="AIM212" s="108"/>
      <c r="AIN212" s="108"/>
      <c r="AIO212" s="108"/>
      <c r="AIP212" s="108"/>
      <c r="AIQ212" s="108"/>
      <c r="AIR212" s="108"/>
      <c r="AIS212" s="143"/>
      <c r="AJE212" s="108"/>
      <c r="AJF212" s="108"/>
      <c r="AJG212" s="108"/>
      <c r="AJH212" s="108"/>
      <c r="AJI212" s="108"/>
      <c r="AJJ212" s="108"/>
      <c r="AJK212" s="108"/>
      <c r="AJL212" s="108"/>
      <c r="AJM212" s="143"/>
      <c r="AJY212" s="108"/>
      <c r="AJZ212" s="108"/>
      <c r="AKA212" s="108"/>
      <c r="AKB212" s="108"/>
      <c r="AKC212" s="108"/>
      <c r="AKD212" s="108"/>
      <c r="AKE212" s="108"/>
      <c r="AKF212" s="108"/>
      <c r="AKG212" s="143"/>
      <c r="AKS212" s="108"/>
      <c r="AKT212" s="108"/>
      <c r="AKU212" s="108"/>
      <c r="AKV212" s="108"/>
      <c r="AKW212" s="108"/>
      <c r="AKX212" s="108"/>
      <c r="AKY212" s="108"/>
      <c r="AKZ212" s="108"/>
      <c r="ALA212" s="143"/>
      <c r="ALM212" s="108"/>
      <c r="ALN212" s="108"/>
      <c r="ALO212" s="108"/>
      <c r="ALP212" s="108"/>
      <c r="ALQ212" s="108"/>
      <c r="ALR212" s="108"/>
      <c r="ALS212" s="108"/>
      <c r="ALT212" s="108"/>
      <c r="ALU212" s="143"/>
      <c r="AMG212" s="108"/>
      <c r="AMH212" s="108"/>
      <c r="AMI212" s="108"/>
      <c r="AMJ212" s="108"/>
      <c r="AMK212" s="108"/>
      <c r="AML212" s="108"/>
      <c r="AMM212" s="108"/>
      <c r="AMN212" s="108"/>
    </row>
    <row r="213" spans="2:1028" x14ac:dyDescent="0.25">
      <c r="B213" s="24">
        <v>202</v>
      </c>
      <c r="C213" s="24"/>
      <c r="D213" s="25"/>
      <c r="E213" s="25"/>
      <c r="F213" s="24"/>
      <c r="G213" s="153"/>
      <c r="H213" s="154"/>
      <c r="I213" s="23"/>
      <c r="J213" s="23"/>
      <c r="K213" s="23"/>
      <c r="L213" s="23"/>
      <c r="M213" s="23"/>
      <c r="N213" s="23"/>
      <c r="O213" s="23"/>
      <c r="P213" s="155"/>
      <c r="Q213" s="156"/>
      <c r="R213" s="157"/>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c r="BS213" s="158"/>
      <c r="BT213" s="158"/>
      <c r="BU213" s="158"/>
      <c r="BV213" s="158"/>
      <c r="BW213" s="158"/>
      <c r="BX213" s="158"/>
      <c r="BY213" s="158"/>
      <c r="BZ213" s="158"/>
      <c r="CA213" s="158"/>
      <c r="CB213" s="158"/>
      <c r="CC213" s="158"/>
      <c r="CD213" s="158"/>
      <c r="CE213" s="158"/>
      <c r="CF213" s="158"/>
      <c r="CG213" s="158"/>
      <c r="CH213" s="158"/>
      <c r="CI213" s="158"/>
      <c r="CJ213" s="158"/>
      <c r="CK213" s="158"/>
      <c r="CL213" s="158"/>
      <c r="CM213" s="158"/>
      <c r="CN213" s="158"/>
      <c r="CO213" s="158"/>
      <c r="CP213" s="158"/>
      <c r="CQ213" s="158"/>
      <c r="CR213" s="158"/>
      <c r="CS213" s="158"/>
      <c r="CT213" s="158"/>
      <c r="CU213" s="158"/>
      <c r="CV213" s="158"/>
      <c r="CW213" s="158"/>
      <c r="CX213" s="158"/>
      <c r="CY213" s="158"/>
      <c r="CZ213" s="158"/>
      <c r="DA213" s="158"/>
      <c r="DB213" s="158"/>
      <c r="DC213" s="158"/>
      <c r="DD213" s="158"/>
      <c r="DE213" s="158"/>
      <c r="DF213" s="158"/>
      <c r="DG213" s="158"/>
      <c r="DH213" s="158"/>
      <c r="DI213" s="158"/>
      <c r="DJ213" s="158"/>
      <c r="DK213" s="158"/>
      <c r="DL213" s="158"/>
      <c r="DM213" s="158"/>
      <c r="DN213" s="158"/>
      <c r="DO213" s="158"/>
      <c r="DP213" s="158"/>
      <c r="DQ213" s="158"/>
      <c r="DR213" s="158"/>
      <c r="DS213" s="158"/>
      <c r="DT213" s="158"/>
      <c r="DU213" s="158"/>
      <c r="DV213" s="158"/>
      <c r="DW213" s="158"/>
      <c r="DX213" s="158"/>
      <c r="DY213" s="158"/>
      <c r="DZ213" s="158"/>
      <c r="EA213" s="158"/>
      <c r="EB213" s="158"/>
      <c r="EC213" s="158"/>
      <c r="ED213" s="158"/>
      <c r="EE213" s="158"/>
      <c r="EF213" s="158"/>
      <c r="EG213" s="158"/>
      <c r="EH213" s="158"/>
      <c r="EI213" s="158"/>
      <c r="EJ213" s="158"/>
      <c r="EK213" s="158"/>
      <c r="EL213" s="158"/>
      <c r="EM213" s="158"/>
      <c r="EN213" s="158"/>
      <c r="EO213" s="158"/>
      <c r="EP213" s="158"/>
      <c r="EQ213" s="158"/>
      <c r="ER213" s="158"/>
      <c r="ES213" s="158"/>
      <c r="ET213" s="158"/>
      <c r="EU213" s="158"/>
      <c r="EV213" s="158"/>
      <c r="EW213" s="158"/>
      <c r="EX213" s="158"/>
      <c r="EY213" s="158"/>
      <c r="EZ213" s="158"/>
      <c r="FA213" s="158"/>
      <c r="FB213" s="158"/>
      <c r="FC213" s="158"/>
      <c r="FD213" s="158"/>
      <c r="FE213" s="158"/>
      <c r="FF213" s="158"/>
      <c r="FG213" s="158"/>
      <c r="FH213" s="158"/>
      <c r="FI213" s="158"/>
      <c r="FJ213" s="158"/>
      <c r="FK213" s="158"/>
      <c r="FL213" s="158"/>
      <c r="FM213" s="158"/>
      <c r="FN213" s="158"/>
      <c r="FO213" s="158"/>
      <c r="FP213" s="158"/>
      <c r="FQ213" s="158"/>
      <c r="FR213" s="158"/>
      <c r="FS213" s="158"/>
      <c r="FT213" s="158"/>
      <c r="FU213" s="158"/>
      <c r="FV213" s="158"/>
      <c r="FW213" s="158"/>
      <c r="FX213" s="158"/>
      <c r="FY213" s="158"/>
      <c r="FZ213" s="158"/>
      <c r="GA213" s="158"/>
      <c r="GB213" s="158"/>
      <c r="GC213" s="158"/>
      <c r="GD213" s="158"/>
      <c r="GE213" s="158"/>
      <c r="GF213" s="158"/>
      <c r="GG213" s="158"/>
      <c r="GH213" s="158"/>
      <c r="GI213" s="158"/>
      <c r="GJ213" s="158"/>
      <c r="GK213" s="158"/>
      <c r="GL213" s="158"/>
      <c r="GM213" s="158"/>
      <c r="GN213" s="158"/>
      <c r="GO213" s="158"/>
      <c r="GP213" s="158"/>
      <c r="GQ213" s="158"/>
      <c r="GR213" s="158"/>
      <c r="GS213" s="158"/>
      <c r="GT213" s="158"/>
      <c r="GU213" s="158"/>
      <c r="GV213" s="158"/>
      <c r="GW213" s="158"/>
      <c r="GX213" s="158"/>
      <c r="GY213" s="158"/>
      <c r="GZ213" s="158"/>
      <c r="HA213" s="158"/>
      <c r="HB213" s="158"/>
      <c r="HC213" s="158"/>
      <c r="HD213" s="158"/>
      <c r="HE213" s="158"/>
      <c r="HF213" s="158"/>
      <c r="HG213" s="158"/>
      <c r="HH213" s="158"/>
      <c r="HI213" s="158"/>
      <c r="HJ213" s="158"/>
      <c r="HK213" s="158"/>
      <c r="HL213" s="158"/>
      <c r="HM213" s="158"/>
      <c r="HN213" s="158"/>
      <c r="HO213" s="158"/>
      <c r="HP213" s="158"/>
      <c r="HQ213" s="158"/>
      <c r="HR213" s="158"/>
      <c r="HS213" s="158"/>
      <c r="HT213" s="158"/>
      <c r="HU213" s="158"/>
      <c r="HV213" s="158"/>
      <c r="HW213" s="158"/>
      <c r="HX213" s="158"/>
      <c r="HY213" s="158"/>
      <c r="HZ213" s="158"/>
      <c r="IA213" s="158"/>
      <c r="IB213" s="158"/>
      <c r="IC213" s="158"/>
      <c r="ID213" s="158"/>
      <c r="IE213" s="158"/>
      <c r="IF213" s="158"/>
      <c r="IG213" s="158"/>
      <c r="IH213" s="158"/>
      <c r="II213" s="158"/>
      <c r="IJ213" s="158"/>
      <c r="IK213" s="158"/>
      <c r="IL213" s="158"/>
      <c r="IM213" s="158"/>
      <c r="IN213" s="158"/>
      <c r="IO213" s="158"/>
      <c r="IP213" s="158"/>
      <c r="IQ213" s="158"/>
      <c r="IR213" s="158"/>
      <c r="IS213" s="158"/>
      <c r="IT213" s="158"/>
      <c r="IU213" s="158"/>
      <c r="IV213" s="158"/>
      <c r="IW213" s="158"/>
      <c r="IX213" s="158"/>
      <c r="IY213" s="158"/>
      <c r="IZ213" s="158"/>
      <c r="JA213" s="158"/>
      <c r="JB213" s="158"/>
      <c r="JC213" s="158"/>
      <c r="JD213" s="158"/>
      <c r="JE213" s="158"/>
      <c r="JF213" s="158"/>
      <c r="JG213" s="158"/>
      <c r="JH213" s="158"/>
      <c r="JI213" s="158"/>
      <c r="JJ213" s="158"/>
      <c r="JK213" s="158"/>
      <c r="JL213" s="158"/>
      <c r="JM213" s="158"/>
      <c r="JN213" s="158"/>
      <c r="JO213" s="158"/>
      <c r="JP213" s="158"/>
      <c r="JQ213" s="158"/>
      <c r="JR213" s="158"/>
      <c r="JS213" s="158"/>
      <c r="JT213" s="158"/>
      <c r="JU213" s="158"/>
      <c r="JV213" s="158"/>
      <c r="JW213" s="158"/>
      <c r="JX213" s="158"/>
      <c r="JY213" s="158"/>
      <c r="JZ213" s="158"/>
      <c r="KA213" s="158"/>
      <c r="KB213" s="158"/>
      <c r="KC213" s="158"/>
      <c r="KD213" s="158"/>
      <c r="KE213" s="158"/>
      <c r="KF213" s="158"/>
      <c r="KG213" s="158"/>
      <c r="KH213" s="158"/>
      <c r="KI213" s="158"/>
      <c r="KJ213" s="158"/>
      <c r="KK213" s="158"/>
      <c r="KL213" s="158"/>
      <c r="KM213" s="158"/>
      <c r="KN213" s="158"/>
      <c r="KO213" s="158"/>
      <c r="KP213" s="158"/>
      <c r="KQ213" s="158"/>
      <c r="KR213" s="158"/>
      <c r="KS213" s="158"/>
      <c r="KT213" s="158"/>
      <c r="KU213" s="158"/>
      <c r="KV213" s="158"/>
      <c r="KW213" s="158"/>
      <c r="KX213" s="158"/>
      <c r="KY213" s="158"/>
      <c r="KZ213" s="158"/>
      <c r="LA213" s="158"/>
      <c r="LB213" s="158"/>
      <c r="LC213" s="158"/>
      <c r="LD213" s="158"/>
      <c r="LE213" s="158"/>
      <c r="LF213" s="158"/>
      <c r="LG213" s="158"/>
      <c r="LH213" s="158"/>
      <c r="LI213" s="158"/>
      <c r="LJ213" s="158"/>
      <c r="LK213" s="158"/>
      <c r="LL213" s="158"/>
      <c r="LM213" s="158"/>
      <c r="LN213" s="158"/>
      <c r="LO213" s="158"/>
      <c r="LP213" s="158"/>
      <c r="LQ213" s="158"/>
      <c r="LR213" s="158"/>
      <c r="LS213" s="158"/>
      <c r="LT213" s="158"/>
      <c r="LU213" s="158"/>
      <c r="LV213" s="158"/>
      <c r="LW213" s="158"/>
      <c r="LX213" s="158"/>
      <c r="LY213" s="158"/>
      <c r="LZ213" s="158"/>
      <c r="MA213" s="158"/>
      <c r="MB213" s="158"/>
      <c r="MC213" s="158"/>
      <c r="MD213" s="158"/>
      <c r="ME213" s="158"/>
      <c r="MF213" s="158"/>
      <c r="MG213" s="158"/>
      <c r="MH213" s="158"/>
      <c r="MI213" s="158"/>
      <c r="MJ213" s="158"/>
      <c r="MK213" s="158"/>
      <c r="ML213" s="158"/>
      <c r="MM213" s="158"/>
      <c r="MN213" s="158"/>
      <c r="MO213" s="158"/>
      <c r="MP213" s="158"/>
      <c r="MQ213" s="158"/>
      <c r="MR213" s="158"/>
      <c r="MS213" s="158"/>
      <c r="MT213" s="158"/>
      <c r="MU213" s="158"/>
      <c r="MV213" s="158"/>
      <c r="MW213" s="158"/>
      <c r="MX213" s="158"/>
      <c r="MY213" s="158"/>
      <c r="MZ213" s="158"/>
      <c r="NA213" s="158"/>
      <c r="NB213" s="158"/>
      <c r="NC213" s="158"/>
      <c r="ND213" s="158"/>
      <c r="NE213" s="158"/>
      <c r="NF213" s="158"/>
      <c r="NG213" s="158"/>
      <c r="NH213" s="158"/>
      <c r="NI213" s="158"/>
      <c r="NJ213" s="158"/>
      <c r="NK213" s="158"/>
      <c r="NL213" s="158"/>
      <c r="NM213" s="158"/>
      <c r="NN213" s="158"/>
      <c r="NO213" s="158"/>
      <c r="NP213" s="158"/>
      <c r="NQ213" s="158"/>
      <c r="NR213" s="158"/>
      <c r="NS213" s="158"/>
      <c r="NT213" s="158"/>
      <c r="NU213" s="158"/>
      <c r="NV213" s="158"/>
      <c r="NW213" s="158"/>
      <c r="NX213" s="158"/>
      <c r="NY213" s="158"/>
      <c r="NZ213" s="158"/>
      <c r="OA213" s="158"/>
      <c r="OB213" s="158"/>
      <c r="OC213" s="158"/>
      <c r="OD213" s="158"/>
      <c r="OE213" s="158"/>
      <c r="OF213" s="158"/>
      <c r="OG213" s="158"/>
      <c r="OH213" s="158"/>
      <c r="OI213" s="158"/>
      <c r="OJ213" s="158"/>
      <c r="OK213" s="158"/>
      <c r="OL213" s="158"/>
      <c r="OM213" s="158"/>
      <c r="ON213" s="158"/>
      <c r="OO213" s="158"/>
      <c r="OP213" s="158"/>
      <c r="OQ213" s="158"/>
      <c r="OR213" s="158"/>
      <c r="OS213" s="158"/>
      <c r="OT213" s="158"/>
      <c r="OU213" s="158"/>
      <c r="OV213" s="158"/>
      <c r="OW213" s="158"/>
      <c r="OX213" s="158"/>
      <c r="OY213" s="158"/>
      <c r="OZ213" s="158"/>
      <c r="PA213" s="158"/>
      <c r="PB213" s="158"/>
      <c r="PC213" s="158"/>
      <c r="PD213" s="158"/>
      <c r="PE213" s="158"/>
      <c r="PF213" s="158"/>
      <c r="PG213" s="158"/>
      <c r="PH213" s="158"/>
      <c r="PI213" s="158"/>
      <c r="PJ213" s="158"/>
      <c r="PK213" s="158"/>
      <c r="PL213" s="158"/>
      <c r="PM213" s="158"/>
      <c r="PN213" s="158"/>
      <c r="PO213" s="158"/>
      <c r="PP213" s="158"/>
      <c r="PQ213" s="158"/>
      <c r="PR213" s="158"/>
      <c r="PS213" s="158"/>
      <c r="PT213" s="158"/>
      <c r="PU213" s="158"/>
      <c r="PV213" s="158"/>
      <c r="PW213" s="158"/>
      <c r="PX213" s="158"/>
      <c r="PY213" s="158"/>
      <c r="PZ213" s="158"/>
      <c r="QA213" s="158"/>
      <c r="QB213" s="158"/>
      <c r="QC213" s="158"/>
      <c r="QD213" s="158"/>
      <c r="QE213" s="158"/>
      <c r="QF213" s="158"/>
      <c r="QG213" s="158"/>
      <c r="QH213" s="158"/>
      <c r="QI213" s="158"/>
      <c r="QJ213" s="158"/>
      <c r="QK213" s="158"/>
      <c r="QL213" s="158"/>
      <c r="QM213" s="158"/>
      <c r="QN213" s="158"/>
      <c r="QO213" s="158"/>
      <c r="QP213" s="158"/>
      <c r="QQ213" s="158"/>
      <c r="QR213" s="158"/>
      <c r="QS213" s="158"/>
      <c r="QT213" s="158"/>
      <c r="QU213" s="158"/>
      <c r="QV213" s="158"/>
      <c r="QW213" s="158"/>
      <c r="QX213" s="158"/>
      <c r="QY213" s="158"/>
      <c r="QZ213" s="158"/>
      <c r="RA213" s="158"/>
      <c r="RB213" s="158"/>
      <c r="RC213" s="158"/>
      <c r="RD213" s="158"/>
      <c r="RE213" s="158"/>
      <c r="RF213" s="158"/>
      <c r="RG213" s="158"/>
      <c r="RH213" s="158"/>
      <c r="RI213" s="158"/>
      <c r="RJ213" s="158"/>
      <c r="RK213" s="158"/>
      <c r="RL213" s="158"/>
      <c r="RM213" s="158"/>
      <c r="RN213" s="158"/>
      <c r="RO213" s="158"/>
      <c r="RP213" s="158"/>
      <c r="RQ213" s="158"/>
      <c r="RR213" s="158"/>
      <c r="RS213" s="158"/>
      <c r="RT213" s="158"/>
      <c r="RU213" s="158"/>
      <c r="RV213" s="158"/>
      <c r="RW213" s="158"/>
      <c r="RX213" s="158"/>
      <c r="RY213" s="158"/>
      <c r="RZ213" s="158"/>
      <c r="SA213" s="158"/>
      <c r="SB213" s="158"/>
      <c r="SC213" s="158"/>
      <c r="SD213" s="158"/>
      <c r="SE213" s="158"/>
      <c r="SF213" s="158"/>
      <c r="SG213" s="158"/>
      <c r="SH213" s="158"/>
      <c r="SI213" s="158"/>
      <c r="SJ213" s="158"/>
      <c r="SK213" s="158"/>
      <c r="SL213" s="158"/>
      <c r="SM213" s="158"/>
      <c r="SN213" s="158"/>
      <c r="SO213" s="158"/>
      <c r="SP213" s="158"/>
      <c r="SQ213" s="158"/>
      <c r="SR213" s="158"/>
      <c r="SS213" s="158"/>
      <c r="ST213" s="158"/>
      <c r="SU213" s="158"/>
      <c r="SV213" s="158"/>
      <c r="SW213" s="158"/>
      <c r="SX213" s="158"/>
      <c r="SY213" s="158"/>
      <c r="SZ213" s="158"/>
      <c r="TA213" s="158"/>
      <c r="TB213" s="158"/>
      <c r="TC213" s="158"/>
      <c r="TD213" s="158"/>
      <c r="TE213" s="158"/>
      <c r="TF213" s="158"/>
      <c r="TG213" s="158"/>
      <c r="TH213" s="158"/>
      <c r="TI213" s="158"/>
      <c r="TJ213" s="158"/>
      <c r="TK213" s="158"/>
      <c r="TL213" s="158"/>
      <c r="TM213" s="158"/>
      <c r="TN213" s="158"/>
      <c r="TO213" s="158"/>
      <c r="TP213" s="158"/>
      <c r="TQ213" s="158"/>
      <c r="TR213" s="158"/>
      <c r="TS213" s="158"/>
      <c r="TT213" s="158"/>
      <c r="TU213" s="158"/>
      <c r="TV213" s="158"/>
      <c r="TW213" s="158"/>
      <c r="TX213" s="158"/>
      <c r="TY213" s="158"/>
      <c r="TZ213" s="158"/>
      <c r="UA213" s="158"/>
      <c r="UB213" s="158"/>
      <c r="UC213" s="158"/>
      <c r="UD213" s="158"/>
      <c r="UE213" s="158"/>
      <c r="UF213" s="158"/>
      <c r="UG213" s="158"/>
      <c r="UH213" s="158"/>
      <c r="UI213" s="158"/>
      <c r="UJ213" s="158"/>
      <c r="UK213" s="158"/>
      <c r="UL213" s="158"/>
      <c r="UM213" s="158"/>
      <c r="UN213" s="158"/>
      <c r="UO213" s="158"/>
      <c r="UP213" s="158"/>
      <c r="UQ213" s="158"/>
      <c r="UR213" s="158"/>
      <c r="US213" s="158"/>
      <c r="UT213" s="158"/>
      <c r="UU213" s="158"/>
      <c r="UV213" s="158"/>
      <c r="UW213" s="158"/>
      <c r="UX213" s="158"/>
      <c r="UY213" s="158"/>
      <c r="UZ213" s="158"/>
      <c r="VA213" s="158"/>
      <c r="VB213" s="158"/>
      <c r="VC213" s="158"/>
      <c r="VD213" s="158"/>
      <c r="VE213" s="158"/>
      <c r="VF213" s="158"/>
      <c r="VG213" s="158"/>
      <c r="VH213" s="158"/>
      <c r="VI213" s="158"/>
      <c r="VJ213" s="158"/>
      <c r="VK213" s="158"/>
      <c r="VL213" s="158"/>
      <c r="VM213" s="158"/>
      <c r="VN213" s="158"/>
      <c r="VO213" s="158"/>
      <c r="VP213" s="158"/>
      <c r="VQ213" s="158"/>
      <c r="VR213" s="158"/>
      <c r="VS213" s="158"/>
      <c r="VT213" s="158"/>
      <c r="VU213" s="158"/>
      <c r="VV213" s="158"/>
      <c r="VW213" s="158"/>
      <c r="VX213" s="158"/>
      <c r="VY213" s="158"/>
      <c r="VZ213" s="158"/>
      <c r="WA213" s="158"/>
      <c r="WB213" s="158"/>
      <c r="WC213" s="158"/>
      <c r="WD213" s="158"/>
      <c r="WE213" s="158"/>
      <c r="WF213" s="158"/>
      <c r="WG213" s="158"/>
      <c r="WH213" s="158"/>
      <c r="WI213" s="158"/>
      <c r="WJ213" s="158"/>
      <c r="WK213" s="158"/>
      <c r="WL213" s="158"/>
      <c r="WM213" s="158"/>
      <c r="WN213" s="158"/>
      <c r="WO213" s="158"/>
      <c r="WP213" s="158"/>
      <c r="WQ213" s="158"/>
      <c r="WR213" s="158"/>
      <c r="WS213" s="158"/>
      <c r="WT213" s="158"/>
      <c r="WU213" s="158"/>
      <c r="WV213" s="158"/>
      <c r="WW213" s="158"/>
      <c r="WX213" s="158"/>
      <c r="WY213" s="158"/>
      <c r="WZ213" s="158"/>
      <c r="XA213" s="158"/>
      <c r="XB213" s="158"/>
      <c r="XC213" s="158"/>
      <c r="XD213" s="158"/>
      <c r="XE213" s="158"/>
      <c r="XF213" s="158"/>
      <c r="XG213" s="158"/>
      <c r="XH213" s="158"/>
      <c r="XI213" s="158"/>
      <c r="XJ213" s="158"/>
      <c r="XK213" s="158"/>
      <c r="XL213" s="158"/>
      <c r="XM213" s="158"/>
      <c r="XN213" s="158"/>
      <c r="XO213" s="158"/>
      <c r="XP213" s="158"/>
      <c r="XQ213" s="158"/>
      <c r="XR213" s="158"/>
      <c r="XS213" s="158"/>
      <c r="XT213" s="158"/>
      <c r="XU213" s="158"/>
      <c r="XV213" s="158"/>
      <c r="XW213" s="158"/>
      <c r="XX213" s="158"/>
      <c r="XY213" s="158"/>
      <c r="XZ213" s="158"/>
      <c r="YA213" s="158"/>
      <c r="YB213" s="158"/>
      <c r="YC213" s="158"/>
      <c r="YD213" s="158"/>
      <c r="YE213" s="158"/>
      <c r="YF213" s="158"/>
      <c r="YG213" s="158"/>
      <c r="YH213" s="158"/>
      <c r="YI213" s="158"/>
      <c r="YJ213" s="158"/>
      <c r="YK213" s="158"/>
      <c r="YL213" s="158"/>
      <c r="YM213" s="158"/>
      <c r="YN213" s="158"/>
      <c r="YO213" s="158"/>
      <c r="YP213" s="158"/>
      <c r="YQ213" s="158"/>
      <c r="YR213" s="158"/>
      <c r="YS213" s="158"/>
      <c r="YT213" s="158"/>
      <c r="YU213" s="158"/>
      <c r="YV213" s="158"/>
      <c r="YW213" s="158"/>
      <c r="YX213" s="158"/>
      <c r="YY213" s="158"/>
      <c r="YZ213" s="158"/>
      <c r="ZA213" s="158"/>
      <c r="ZB213" s="158"/>
      <c r="ZC213" s="158"/>
      <c r="ZD213" s="158"/>
      <c r="ZE213" s="158"/>
      <c r="ZF213" s="158"/>
      <c r="ZG213" s="158"/>
      <c r="ZH213" s="158"/>
      <c r="ZI213" s="158"/>
      <c r="ZJ213" s="158"/>
      <c r="ZK213" s="158"/>
      <c r="ZL213" s="158"/>
      <c r="ZM213" s="158"/>
      <c r="ZN213" s="158"/>
      <c r="ZO213" s="158"/>
      <c r="ZP213" s="158"/>
      <c r="ZQ213" s="158"/>
      <c r="ZR213" s="158"/>
      <c r="ZS213" s="158"/>
      <c r="ZT213" s="158"/>
      <c r="ZU213" s="158"/>
      <c r="ZV213" s="158"/>
      <c r="ZW213" s="158"/>
      <c r="ZX213" s="158"/>
      <c r="ZY213" s="158"/>
      <c r="ZZ213" s="158"/>
      <c r="AAA213" s="158"/>
      <c r="AAB213" s="158"/>
      <c r="AAC213" s="158"/>
      <c r="AAD213" s="158"/>
      <c r="AAE213" s="158"/>
      <c r="AAF213" s="158"/>
      <c r="AAG213" s="158"/>
      <c r="AAH213" s="158"/>
      <c r="AAI213" s="158"/>
      <c r="AAJ213" s="158"/>
      <c r="AAK213" s="158"/>
      <c r="AAL213" s="158"/>
      <c r="AAM213" s="158"/>
      <c r="AAN213" s="158"/>
      <c r="AAO213" s="158"/>
      <c r="AAP213" s="158"/>
      <c r="AAQ213" s="158"/>
      <c r="AAR213" s="158"/>
      <c r="AAS213" s="158"/>
      <c r="AAT213" s="158"/>
      <c r="AAU213" s="158"/>
      <c r="AAV213" s="158"/>
      <c r="AAW213" s="158"/>
      <c r="AAX213" s="158"/>
      <c r="AAY213" s="158"/>
      <c r="AAZ213" s="158"/>
      <c r="ABA213" s="158"/>
      <c r="ABB213" s="158"/>
      <c r="ABC213" s="158"/>
      <c r="ABD213" s="158"/>
      <c r="ABE213" s="158"/>
      <c r="ABF213" s="158"/>
      <c r="ABG213" s="158"/>
      <c r="ABH213" s="158"/>
      <c r="ABI213" s="158"/>
      <c r="ABJ213" s="158"/>
      <c r="ABK213" s="158"/>
      <c r="ABL213" s="158"/>
      <c r="ABM213" s="158"/>
      <c r="ABN213" s="158"/>
      <c r="ABO213" s="158"/>
      <c r="ABP213" s="158"/>
      <c r="ABQ213" s="158"/>
      <c r="ABR213" s="158"/>
      <c r="ABS213" s="158"/>
      <c r="ABT213" s="158"/>
      <c r="ABU213" s="158"/>
      <c r="ABV213" s="158"/>
      <c r="ABW213" s="158"/>
      <c r="ABX213" s="158"/>
      <c r="ABY213" s="158"/>
      <c r="ABZ213" s="158"/>
      <c r="ACA213" s="158"/>
      <c r="ACB213" s="158"/>
      <c r="ACC213" s="158"/>
      <c r="ACD213" s="158"/>
      <c r="ACE213" s="158"/>
      <c r="ACF213" s="158"/>
      <c r="ACG213" s="158"/>
      <c r="ACH213" s="158"/>
      <c r="ACI213" s="158"/>
      <c r="ACJ213" s="158"/>
      <c r="ACK213" s="158"/>
      <c r="ACL213" s="158"/>
      <c r="ACM213" s="158"/>
      <c r="ACN213" s="158"/>
      <c r="ACO213" s="158"/>
      <c r="ACP213" s="158"/>
      <c r="ACQ213" s="158"/>
      <c r="ACR213" s="159"/>
      <c r="ACS213" s="160">
        <f t="array" ref="ACS213">SUM(IF(RIGHT($Q213:$ACR213)=ACS$11,IFERROR(--LEFT($Q213:$ACR213,LEN($Q213:$ACR213)-1),0)))</f>
        <v>0</v>
      </c>
      <c r="ACT213" s="160">
        <f t="array" ref="ACT213">SUM(IF(RIGHT($Q213:$ACR213)=ACT$11,IFERROR(--LEFT($Q213:$ACR213,LEN($Q213:$ACR213)-1),0)))</f>
        <v>0</v>
      </c>
      <c r="ACU213" s="160">
        <f t="array" ref="ACU213">SUM(IF(RIGHT($Q213:$ACR213)=ACU$11,IFERROR(--LEFT($Q213:$ACR213,LEN($Q213:$ACR213)-1),0)))</f>
        <v>0</v>
      </c>
      <c r="ACV213" s="160">
        <f t="array" ref="ACV213">SUM(IF(RIGHT($Q213:$ACR213)=ACV$11,IFERROR(--LEFT($Q213:$ACR213,LEN($Q213:$ACR213)-1),0)))</f>
        <v>0</v>
      </c>
      <c r="ACW213" s="160">
        <f t="array" ref="ACW213">SUM(IF(RIGHT($Q213:$ACR213)=ACW$11,IFERROR(--LEFT($Q213:$ACR213,LEN($Q213:$ACR213)-1),0)))</f>
        <v>0</v>
      </c>
      <c r="ACX213" s="160">
        <f t="array" ref="ACX213">SUM(IF(RIGHT($Q213:$ACR213)=ACX$11,IFERROR(--LEFT($Q213:$ACR213,LEN($Q213:$ACR213)-1),0)))</f>
        <v>0</v>
      </c>
      <c r="ACY213" s="160">
        <f t="array" ref="ACY213">SUM(IF(RIGHT($Q213:$ACR213)=ACY$11,IFERROR(--LEFT($Q213:$ACR213,LEN($Q213:$ACR213)-1),0)))</f>
        <v>0</v>
      </c>
      <c r="ACZ213" s="160">
        <f t="array" ref="ACZ213">SUM(IF(RIGHT($Q213:$ACR213)=ACZ$11,IFERROR(--LEFT($Q213:$ACR213,LEN($Q213:$ACR213)-1),0)))</f>
        <v>0</v>
      </c>
      <c r="ADA213" s="158">
        <f t="shared" si="2296"/>
        <v>0</v>
      </c>
      <c r="ADB213" s="158">
        <f t="shared" si="2297"/>
        <v>0</v>
      </c>
      <c r="ADC213" s="158">
        <f t="shared" si="2298"/>
        <v>0</v>
      </c>
      <c r="ADD213" s="158">
        <f t="shared" si="2299"/>
        <v>0</v>
      </c>
      <c r="ADE213" s="158">
        <f t="shared" si="2300"/>
        <v>0</v>
      </c>
      <c r="ADF213" s="158">
        <f t="shared" si="2301"/>
        <v>0</v>
      </c>
      <c r="ADG213" s="158">
        <f t="shared" si="2302"/>
        <v>0</v>
      </c>
      <c r="ADH213" s="158">
        <f t="shared" si="2303"/>
        <v>0</v>
      </c>
      <c r="ADI213" s="160">
        <f t="array" ref="ADI213">SUM(IF(RIGHT($Q213:$ACR213)=ADI$11,IFERROR(--LEFT($Q213:$ACR213,LEN($Q213:$ACR213)-1),0)))</f>
        <v>0</v>
      </c>
      <c r="ADJ213" s="152">
        <f t="shared" si="2304"/>
        <v>0</v>
      </c>
      <c r="AEC213" s="143"/>
      <c r="AEO213" s="108"/>
      <c r="AEP213" s="108"/>
      <c r="AEQ213" s="108"/>
      <c r="AER213" s="108"/>
      <c r="AES213" s="108"/>
      <c r="AET213" s="108"/>
      <c r="AEU213" s="108"/>
      <c r="AEV213" s="108"/>
      <c r="AEW213" s="143"/>
      <c r="AFI213" s="108"/>
      <c r="AFJ213" s="108"/>
      <c r="AFK213" s="108"/>
      <c r="AFL213" s="108"/>
      <c r="AFM213" s="108"/>
      <c r="AFN213" s="108"/>
      <c r="AFO213" s="108"/>
      <c r="AFP213" s="108"/>
      <c r="AFQ213" s="143"/>
      <c r="AGC213" s="108"/>
      <c r="AGD213" s="108"/>
      <c r="AGE213" s="108"/>
      <c r="AGF213" s="108"/>
      <c r="AGG213" s="108"/>
      <c r="AGH213" s="108"/>
      <c r="AGI213" s="108"/>
      <c r="AGJ213" s="108"/>
      <c r="AGK213" s="143"/>
      <c r="AGW213" s="108"/>
      <c r="AGX213" s="108"/>
      <c r="AGY213" s="108"/>
      <c r="AGZ213" s="108"/>
      <c r="AHA213" s="108"/>
      <c r="AHB213" s="108"/>
      <c r="AHC213" s="108"/>
      <c r="AHD213" s="108"/>
      <c r="AHE213" s="143"/>
      <c r="AHQ213" s="108"/>
      <c r="AHR213" s="108"/>
      <c r="AHS213" s="108"/>
      <c r="AHT213" s="108"/>
      <c r="AHU213" s="108"/>
      <c r="AHV213" s="108"/>
      <c r="AHW213" s="108"/>
      <c r="AHX213" s="108"/>
      <c r="AHY213" s="143"/>
      <c r="AIK213" s="108"/>
      <c r="AIL213" s="108"/>
      <c r="AIM213" s="108"/>
      <c r="AIN213" s="108"/>
      <c r="AIO213" s="108"/>
      <c r="AIP213" s="108"/>
      <c r="AIQ213" s="108"/>
      <c r="AIR213" s="108"/>
      <c r="AIS213" s="143"/>
      <c r="AJE213" s="108"/>
      <c r="AJF213" s="108"/>
      <c r="AJG213" s="108"/>
      <c r="AJH213" s="108"/>
      <c r="AJI213" s="108"/>
      <c r="AJJ213" s="108"/>
      <c r="AJK213" s="108"/>
      <c r="AJL213" s="108"/>
      <c r="AJM213" s="143"/>
      <c r="AJY213" s="108"/>
      <c r="AJZ213" s="108"/>
      <c r="AKA213" s="108"/>
      <c r="AKB213" s="108"/>
      <c r="AKC213" s="108"/>
      <c r="AKD213" s="108"/>
      <c r="AKE213" s="108"/>
      <c r="AKF213" s="108"/>
      <c r="AKG213" s="143"/>
      <c r="AKS213" s="108"/>
      <c r="AKT213" s="108"/>
      <c r="AKU213" s="108"/>
      <c r="AKV213" s="108"/>
      <c r="AKW213" s="108"/>
      <c r="AKX213" s="108"/>
      <c r="AKY213" s="108"/>
      <c r="AKZ213" s="108"/>
      <c r="ALA213" s="143"/>
      <c r="ALM213" s="108"/>
      <c r="ALN213" s="108"/>
      <c r="ALO213" s="108"/>
      <c r="ALP213" s="108"/>
      <c r="ALQ213" s="108"/>
      <c r="ALR213" s="108"/>
      <c r="ALS213" s="108"/>
      <c r="ALT213" s="108"/>
      <c r="ALU213" s="143"/>
      <c r="AMG213" s="108"/>
      <c r="AMH213" s="108"/>
      <c r="AMI213" s="108"/>
      <c r="AMJ213" s="108"/>
      <c r="AMK213" s="108"/>
      <c r="AML213" s="108"/>
      <c r="AMM213" s="108"/>
      <c r="AMN213" s="108"/>
    </row>
    <row r="214" spans="2:1028" x14ac:dyDescent="0.25">
      <c r="B214" s="24">
        <v>203</v>
      </c>
      <c r="C214" s="24"/>
      <c r="D214" s="25"/>
      <c r="E214" s="25"/>
      <c r="F214" s="24"/>
      <c r="G214" s="153"/>
      <c r="H214" s="154"/>
      <c r="I214" s="23"/>
      <c r="J214" s="23"/>
      <c r="K214" s="23"/>
      <c r="L214" s="23"/>
      <c r="M214" s="23"/>
      <c r="N214" s="23"/>
      <c r="O214" s="23"/>
      <c r="P214" s="155"/>
      <c r="Q214" s="156"/>
      <c r="R214" s="157"/>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c r="BS214" s="158"/>
      <c r="BT214" s="158"/>
      <c r="BU214" s="158"/>
      <c r="BV214" s="158"/>
      <c r="BW214" s="158"/>
      <c r="BX214" s="158"/>
      <c r="BY214" s="158"/>
      <c r="BZ214" s="158"/>
      <c r="CA214" s="158"/>
      <c r="CB214" s="158"/>
      <c r="CC214" s="158"/>
      <c r="CD214" s="158"/>
      <c r="CE214" s="158"/>
      <c r="CF214" s="158"/>
      <c r="CG214" s="158"/>
      <c r="CH214" s="158"/>
      <c r="CI214" s="158"/>
      <c r="CJ214" s="158"/>
      <c r="CK214" s="158"/>
      <c r="CL214" s="158"/>
      <c r="CM214" s="158"/>
      <c r="CN214" s="158"/>
      <c r="CO214" s="158"/>
      <c r="CP214" s="158"/>
      <c r="CQ214" s="158"/>
      <c r="CR214" s="158"/>
      <c r="CS214" s="158"/>
      <c r="CT214" s="158"/>
      <c r="CU214" s="158"/>
      <c r="CV214" s="158"/>
      <c r="CW214" s="158"/>
      <c r="CX214" s="158"/>
      <c r="CY214" s="158"/>
      <c r="CZ214" s="158"/>
      <c r="DA214" s="158"/>
      <c r="DB214" s="158"/>
      <c r="DC214" s="158"/>
      <c r="DD214" s="158"/>
      <c r="DE214" s="158"/>
      <c r="DF214" s="158"/>
      <c r="DG214" s="158"/>
      <c r="DH214" s="158"/>
      <c r="DI214" s="158"/>
      <c r="DJ214" s="158"/>
      <c r="DK214" s="158"/>
      <c r="DL214" s="158"/>
      <c r="DM214" s="158"/>
      <c r="DN214" s="158"/>
      <c r="DO214" s="158"/>
      <c r="DP214" s="158"/>
      <c r="DQ214" s="158"/>
      <c r="DR214" s="158"/>
      <c r="DS214" s="158"/>
      <c r="DT214" s="158"/>
      <c r="DU214" s="158"/>
      <c r="DV214" s="158"/>
      <c r="DW214" s="158"/>
      <c r="DX214" s="158"/>
      <c r="DY214" s="158"/>
      <c r="DZ214" s="158"/>
      <c r="EA214" s="158"/>
      <c r="EB214" s="158"/>
      <c r="EC214" s="158"/>
      <c r="ED214" s="158"/>
      <c r="EE214" s="158"/>
      <c r="EF214" s="158"/>
      <c r="EG214" s="158"/>
      <c r="EH214" s="158"/>
      <c r="EI214" s="158"/>
      <c r="EJ214" s="158"/>
      <c r="EK214" s="158"/>
      <c r="EL214" s="158"/>
      <c r="EM214" s="158"/>
      <c r="EN214" s="158"/>
      <c r="EO214" s="158"/>
      <c r="EP214" s="158"/>
      <c r="EQ214" s="158"/>
      <c r="ER214" s="158"/>
      <c r="ES214" s="158"/>
      <c r="ET214" s="158"/>
      <c r="EU214" s="158"/>
      <c r="EV214" s="158"/>
      <c r="EW214" s="158"/>
      <c r="EX214" s="158"/>
      <c r="EY214" s="158"/>
      <c r="EZ214" s="158"/>
      <c r="FA214" s="158"/>
      <c r="FB214" s="158"/>
      <c r="FC214" s="158"/>
      <c r="FD214" s="158"/>
      <c r="FE214" s="158"/>
      <c r="FF214" s="158"/>
      <c r="FG214" s="158"/>
      <c r="FH214" s="158"/>
      <c r="FI214" s="158"/>
      <c r="FJ214" s="158"/>
      <c r="FK214" s="158"/>
      <c r="FL214" s="158"/>
      <c r="FM214" s="158"/>
      <c r="FN214" s="158"/>
      <c r="FO214" s="158"/>
      <c r="FP214" s="158"/>
      <c r="FQ214" s="158"/>
      <c r="FR214" s="158"/>
      <c r="FS214" s="158"/>
      <c r="FT214" s="158"/>
      <c r="FU214" s="158"/>
      <c r="FV214" s="158"/>
      <c r="FW214" s="158"/>
      <c r="FX214" s="158"/>
      <c r="FY214" s="158"/>
      <c r="FZ214" s="158"/>
      <c r="GA214" s="158"/>
      <c r="GB214" s="158"/>
      <c r="GC214" s="158"/>
      <c r="GD214" s="158"/>
      <c r="GE214" s="158"/>
      <c r="GF214" s="158"/>
      <c r="GG214" s="158"/>
      <c r="GH214" s="158"/>
      <c r="GI214" s="158"/>
      <c r="GJ214" s="158"/>
      <c r="GK214" s="158"/>
      <c r="GL214" s="158"/>
      <c r="GM214" s="158"/>
      <c r="GN214" s="158"/>
      <c r="GO214" s="158"/>
      <c r="GP214" s="158"/>
      <c r="GQ214" s="158"/>
      <c r="GR214" s="158"/>
      <c r="GS214" s="158"/>
      <c r="GT214" s="158"/>
      <c r="GU214" s="158"/>
      <c r="GV214" s="158"/>
      <c r="GW214" s="158"/>
      <c r="GX214" s="158"/>
      <c r="GY214" s="158"/>
      <c r="GZ214" s="158"/>
      <c r="HA214" s="158"/>
      <c r="HB214" s="158"/>
      <c r="HC214" s="158"/>
      <c r="HD214" s="158"/>
      <c r="HE214" s="158"/>
      <c r="HF214" s="158"/>
      <c r="HG214" s="158"/>
      <c r="HH214" s="158"/>
      <c r="HI214" s="158"/>
      <c r="HJ214" s="158"/>
      <c r="HK214" s="158"/>
      <c r="HL214" s="158"/>
      <c r="HM214" s="158"/>
      <c r="HN214" s="158"/>
      <c r="HO214" s="158"/>
      <c r="HP214" s="158"/>
      <c r="HQ214" s="158"/>
      <c r="HR214" s="158"/>
      <c r="HS214" s="158"/>
      <c r="HT214" s="158"/>
      <c r="HU214" s="158"/>
      <c r="HV214" s="158"/>
      <c r="HW214" s="158"/>
      <c r="HX214" s="158"/>
      <c r="HY214" s="158"/>
      <c r="HZ214" s="158"/>
      <c r="IA214" s="158"/>
      <c r="IB214" s="158"/>
      <c r="IC214" s="158"/>
      <c r="ID214" s="158"/>
      <c r="IE214" s="158"/>
      <c r="IF214" s="158"/>
      <c r="IG214" s="158"/>
      <c r="IH214" s="158"/>
      <c r="II214" s="158"/>
      <c r="IJ214" s="158"/>
      <c r="IK214" s="158"/>
      <c r="IL214" s="158"/>
      <c r="IM214" s="158"/>
      <c r="IN214" s="158"/>
      <c r="IO214" s="158"/>
      <c r="IP214" s="158"/>
      <c r="IQ214" s="158"/>
      <c r="IR214" s="158"/>
      <c r="IS214" s="158"/>
      <c r="IT214" s="158"/>
      <c r="IU214" s="158"/>
      <c r="IV214" s="158"/>
      <c r="IW214" s="158"/>
      <c r="IX214" s="158"/>
      <c r="IY214" s="158"/>
      <c r="IZ214" s="158"/>
      <c r="JA214" s="158"/>
      <c r="JB214" s="158"/>
      <c r="JC214" s="158"/>
      <c r="JD214" s="158"/>
      <c r="JE214" s="158"/>
      <c r="JF214" s="158"/>
      <c r="JG214" s="158"/>
      <c r="JH214" s="158"/>
      <c r="JI214" s="158"/>
      <c r="JJ214" s="158"/>
      <c r="JK214" s="158"/>
      <c r="JL214" s="158"/>
      <c r="JM214" s="158"/>
      <c r="JN214" s="158"/>
      <c r="JO214" s="158"/>
      <c r="JP214" s="158"/>
      <c r="JQ214" s="158"/>
      <c r="JR214" s="158"/>
      <c r="JS214" s="158"/>
      <c r="JT214" s="158"/>
      <c r="JU214" s="158"/>
      <c r="JV214" s="158"/>
      <c r="JW214" s="158"/>
      <c r="JX214" s="158"/>
      <c r="JY214" s="158"/>
      <c r="JZ214" s="158"/>
      <c r="KA214" s="158"/>
      <c r="KB214" s="158"/>
      <c r="KC214" s="158"/>
      <c r="KD214" s="158"/>
      <c r="KE214" s="158"/>
      <c r="KF214" s="158"/>
      <c r="KG214" s="158"/>
      <c r="KH214" s="158"/>
      <c r="KI214" s="158"/>
      <c r="KJ214" s="158"/>
      <c r="KK214" s="158"/>
      <c r="KL214" s="158"/>
      <c r="KM214" s="158"/>
      <c r="KN214" s="158"/>
      <c r="KO214" s="158"/>
      <c r="KP214" s="158"/>
      <c r="KQ214" s="158"/>
      <c r="KR214" s="158"/>
      <c r="KS214" s="158"/>
      <c r="KT214" s="158"/>
      <c r="KU214" s="158"/>
      <c r="KV214" s="158"/>
      <c r="KW214" s="158"/>
      <c r="KX214" s="158"/>
      <c r="KY214" s="158"/>
      <c r="KZ214" s="158"/>
      <c r="LA214" s="158"/>
      <c r="LB214" s="158"/>
      <c r="LC214" s="158"/>
      <c r="LD214" s="158"/>
      <c r="LE214" s="158"/>
      <c r="LF214" s="158"/>
      <c r="LG214" s="158"/>
      <c r="LH214" s="158"/>
      <c r="LI214" s="158"/>
      <c r="LJ214" s="158"/>
      <c r="LK214" s="158"/>
      <c r="LL214" s="158"/>
      <c r="LM214" s="158"/>
      <c r="LN214" s="158"/>
      <c r="LO214" s="158"/>
      <c r="LP214" s="158"/>
      <c r="LQ214" s="158"/>
      <c r="LR214" s="158"/>
      <c r="LS214" s="158"/>
      <c r="LT214" s="158"/>
      <c r="LU214" s="158"/>
      <c r="LV214" s="158"/>
      <c r="LW214" s="158"/>
      <c r="LX214" s="158"/>
      <c r="LY214" s="158"/>
      <c r="LZ214" s="158"/>
      <c r="MA214" s="158"/>
      <c r="MB214" s="158"/>
      <c r="MC214" s="158"/>
      <c r="MD214" s="158"/>
      <c r="ME214" s="158"/>
      <c r="MF214" s="158"/>
      <c r="MG214" s="158"/>
      <c r="MH214" s="158"/>
      <c r="MI214" s="158"/>
      <c r="MJ214" s="158"/>
      <c r="MK214" s="158"/>
      <c r="ML214" s="158"/>
      <c r="MM214" s="158"/>
      <c r="MN214" s="158"/>
      <c r="MO214" s="158"/>
      <c r="MP214" s="158"/>
      <c r="MQ214" s="158"/>
      <c r="MR214" s="158"/>
      <c r="MS214" s="158"/>
      <c r="MT214" s="158"/>
      <c r="MU214" s="158"/>
      <c r="MV214" s="158"/>
      <c r="MW214" s="158"/>
      <c r="MX214" s="158"/>
      <c r="MY214" s="158"/>
      <c r="MZ214" s="158"/>
      <c r="NA214" s="158"/>
      <c r="NB214" s="158"/>
      <c r="NC214" s="158"/>
      <c r="ND214" s="158"/>
      <c r="NE214" s="158"/>
      <c r="NF214" s="158"/>
      <c r="NG214" s="158"/>
      <c r="NH214" s="158"/>
      <c r="NI214" s="158"/>
      <c r="NJ214" s="158"/>
      <c r="NK214" s="158"/>
      <c r="NL214" s="158"/>
      <c r="NM214" s="158"/>
      <c r="NN214" s="158"/>
      <c r="NO214" s="158"/>
      <c r="NP214" s="158"/>
      <c r="NQ214" s="158"/>
      <c r="NR214" s="158"/>
      <c r="NS214" s="158"/>
      <c r="NT214" s="158"/>
      <c r="NU214" s="158"/>
      <c r="NV214" s="158"/>
      <c r="NW214" s="158"/>
      <c r="NX214" s="158"/>
      <c r="NY214" s="158"/>
      <c r="NZ214" s="158"/>
      <c r="OA214" s="158"/>
      <c r="OB214" s="158"/>
      <c r="OC214" s="158"/>
      <c r="OD214" s="158"/>
      <c r="OE214" s="158"/>
      <c r="OF214" s="158"/>
      <c r="OG214" s="158"/>
      <c r="OH214" s="158"/>
      <c r="OI214" s="158"/>
      <c r="OJ214" s="158"/>
      <c r="OK214" s="158"/>
      <c r="OL214" s="158"/>
      <c r="OM214" s="158"/>
      <c r="ON214" s="158"/>
      <c r="OO214" s="158"/>
      <c r="OP214" s="158"/>
      <c r="OQ214" s="158"/>
      <c r="OR214" s="158"/>
      <c r="OS214" s="158"/>
      <c r="OT214" s="158"/>
      <c r="OU214" s="158"/>
      <c r="OV214" s="158"/>
      <c r="OW214" s="158"/>
      <c r="OX214" s="158"/>
      <c r="OY214" s="158"/>
      <c r="OZ214" s="158"/>
      <c r="PA214" s="158"/>
      <c r="PB214" s="158"/>
      <c r="PC214" s="158"/>
      <c r="PD214" s="158"/>
      <c r="PE214" s="158"/>
      <c r="PF214" s="158"/>
      <c r="PG214" s="158"/>
      <c r="PH214" s="158"/>
      <c r="PI214" s="158"/>
      <c r="PJ214" s="158"/>
      <c r="PK214" s="158"/>
      <c r="PL214" s="158"/>
      <c r="PM214" s="158"/>
      <c r="PN214" s="158"/>
      <c r="PO214" s="158"/>
      <c r="PP214" s="158"/>
      <c r="PQ214" s="158"/>
      <c r="PR214" s="158"/>
      <c r="PS214" s="158"/>
      <c r="PT214" s="158"/>
      <c r="PU214" s="158"/>
      <c r="PV214" s="158"/>
      <c r="PW214" s="158"/>
      <c r="PX214" s="158"/>
      <c r="PY214" s="158"/>
      <c r="PZ214" s="158"/>
      <c r="QA214" s="158"/>
      <c r="QB214" s="158"/>
      <c r="QC214" s="158"/>
      <c r="QD214" s="158"/>
      <c r="QE214" s="158"/>
      <c r="QF214" s="158"/>
      <c r="QG214" s="158"/>
      <c r="QH214" s="158"/>
      <c r="QI214" s="158"/>
      <c r="QJ214" s="158"/>
      <c r="QK214" s="158"/>
      <c r="QL214" s="158"/>
      <c r="QM214" s="158"/>
      <c r="QN214" s="158"/>
      <c r="QO214" s="158"/>
      <c r="QP214" s="158"/>
      <c r="QQ214" s="158"/>
      <c r="QR214" s="158"/>
      <c r="QS214" s="158"/>
      <c r="QT214" s="158"/>
      <c r="QU214" s="158"/>
      <c r="QV214" s="158"/>
      <c r="QW214" s="158"/>
      <c r="QX214" s="158"/>
      <c r="QY214" s="158"/>
      <c r="QZ214" s="158"/>
      <c r="RA214" s="158"/>
      <c r="RB214" s="158"/>
      <c r="RC214" s="158"/>
      <c r="RD214" s="158"/>
      <c r="RE214" s="158"/>
      <c r="RF214" s="158"/>
      <c r="RG214" s="158"/>
      <c r="RH214" s="158"/>
      <c r="RI214" s="158"/>
      <c r="RJ214" s="158"/>
      <c r="RK214" s="158"/>
      <c r="RL214" s="158"/>
      <c r="RM214" s="158"/>
      <c r="RN214" s="158"/>
      <c r="RO214" s="158"/>
      <c r="RP214" s="158"/>
      <c r="RQ214" s="158"/>
      <c r="RR214" s="158"/>
      <c r="RS214" s="158"/>
      <c r="RT214" s="158"/>
      <c r="RU214" s="158"/>
      <c r="RV214" s="158"/>
      <c r="RW214" s="158"/>
      <c r="RX214" s="158"/>
      <c r="RY214" s="158"/>
      <c r="RZ214" s="158"/>
      <c r="SA214" s="158"/>
      <c r="SB214" s="158"/>
      <c r="SC214" s="158"/>
      <c r="SD214" s="158"/>
      <c r="SE214" s="158"/>
      <c r="SF214" s="158"/>
      <c r="SG214" s="158"/>
      <c r="SH214" s="158"/>
      <c r="SI214" s="158"/>
      <c r="SJ214" s="158"/>
      <c r="SK214" s="158"/>
      <c r="SL214" s="158"/>
      <c r="SM214" s="158"/>
      <c r="SN214" s="158"/>
      <c r="SO214" s="158"/>
      <c r="SP214" s="158"/>
      <c r="SQ214" s="158"/>
      <c r="SR214" s="158"/>
      <c r="SS214" s="158"/>
      <c r="ST214" s="158"/>
      <c r="SU214" s="158"/>
      <c r="SV214" s="158"/>
      <c r="SW214" s="158"/>
      <c r="SX214" s="158"/>
      <c r="SY214" s="158"/>
      <c r="SZ214" s="158"/>
      <c r="TA214" s="158"/>
      <c r="TB214" s="158"/>
      <c r="TC214" s="158"/>
      <c r="TD214" s="158"/>
      <c r="TE214" s="158"/>
      <c r="TF214" s="158"/>
      <c r="TG214" s="158"/>
      <c r="TH214" s="158"/>
      <c r="TI214" s="158"/>
      <c r="TJ214" s="158"/>
      <c r="TK214" s="158"/>
      <c r="TL214" s="158"/>
      <c r="TM214" s="158"/>
      <c r="TN214" s="158"/>
      <c r="TO214" s="158"/>
      <c r="TP214" s="158"/>
      <c r="TQ214" s="158"/>
      <c r="TR214" s="158"/>
      <c r="TS214" s="158"/>
      <c r="TT214" s="158"/>
      <c r="TU214" s="158"/>
      <c r="TV214" s="158"/>
      <c r="TW214" s="158"/>
      <c r="TX214" s="158"/>
      <c r="TY214" s="158"/>
      <c r="TZ214" s="158"/>
      <c r="UA214" s="158"/>
      <c r="UB214" s="158"/>
      <c r="UC214" s="158"/>
      <c r="UD214" s="158"/>
      <c r="UE214" s="158"/>
      <c r="UF214" s="158"/>
      <c r="UG214" s="158"/>
      <c r="UH214" s="158"/>
      <c r="UI214" s="158"/>
      <c r="UJ214" s="158"/>
      <c r="UK214" s="158"/>
      <c r="UL214" s="158"/>
      <c r="UM214" s="158"/>
      <c r="UN214" s="158"/>
      <c r="UO214" s="158"/>
      <c r="UP214" s="158"/>
      <c r="UQ214" s="158"/>
      <c r="UR214" s="158"/>
      <c r="US214" s="158"/>
      <c r="UT214" s="158"/>
      <c r="UU214" s="158"/>
      <c r="UV214" s="158"/>
      <c r="UW214" s="158"/>
      <c r="UX214" s="158"/>
      <c r="UY214" s="158"/>
      <c r="UZ214" s="158"/>
      <c r="VA214" s="158"/>
      <c r="VB214" s="158"/>
      <c r="VC214" s="158"/>
      <c r="VD214" s="158"/>
      <c r="VE214" s="158"/>
      <c r="VF214" s="158"/>
      <c r="VG214" s="158"/>
      <c r="VH214" s="158"/>
      <c r="VI214" s="158"/>
      <c r="VJ214" s="158"/>
      <c r="VK214" s="158"/>
      <c r="VL214" s="158"/>
      <c r="VM214" s="158"/>
      <c r="VN214" s="158"/>
      <c r="VO214" s="158"/>
      <c r="VP214" s="158"/>
      <c r="VQ214" s="158"/>
      <c r="VR214" s="158"/>
      <c r="VS214" s="158"/>
      <c r="VT214" s="158"/>
      <c r="VU214" s="158"/>
      <c r="VV214" s="158"/>
      <c r="VW214" s="158"/>
      <c r="VX214" s="158"/>
      <c r="VY214" s="158"/>
      <c r="VZ214" s="158"/>
      <c r="WA214" s="158"/>
      <c r="WB214" s="158"/>
      <c r="WC214" s="158"/>
      <c r="WD214" s="158"/>
      <c r="WE214" s="158"/>
      <c r="WF214" s="158"/>
      <c r="WG214" s="158"/>
      <c r="WH214" s="158"/>
      <c r="WI214" s="158"/>
      <c r="WJ214" s="158"/>
      <c r="WK214" s="158"/>
      <c r="WL214" s="158"/>
      <c r="WM214" s="158"/>
      <c r="WN214" s="158"/>
      <c r="WO214" s="158"/>
      <c r="WP214" s="158"/>
      <c r="WQ214" s="158"/>
      <c r="WR214" s="158"/>
      <c r="WS214" s="158"/>
      <c r="WT214" s="158"/>
      <c r="WU214" s="158"/>
      <c r="WV214" s="158"/>
      <c r="WW214" s="158"/>
      <c r="WX214" s="158"/>
      <c r="WY214" s="158"/>
      <c r="WZ214" s="158"/>
      <c r="XA214" s="158"/>
      <c r="XB214" s="158"/>
      <c r="XC214" s="158"/>
      <c r="XD214" s="158"/>
      <c r="XE214" s="158"/>
      <c r="XF214" s="158"/>
      <c r="XG214" s="158"/>
      <c r="XH214" s="158"/>
      <c r="XI214" s="158"/>
      <c r="XJ214" s="158"/>
      <c r="XK214" s="158"/>
      <c r="XL214" s="158"/>
      <c r="XM214" s="158"/>
      <c r="XN214" s="158"/>
      <c r="XO214" s="158"/>
      <c r="XP214" s="158"/>
      <c r="XQ214" s="158"/>
      <c r="XR214" s="158"/>
      <c r="XS214" s="158"/>
      <c r="XT214" s="158"/>
      <c r="XU214" s="158"/>
      <c r="XV214" s="158"/>
      <c r="XW214" s="158"/>
      <c r="XX214" s="158"/>
      <c r="XY214" s="158"/>
      <c r="XZ214" s="158"/>
      <c r="YA214" s="158"/>
      <c r="YB214" s="158"/>
      <c r="YC214" s="158"/>
      <c r="YD214" s="158"/>
      <c r="YE214" s="158"/>
      <c r="YF214" s="158"/>
      <c r="YG214" s="158"/>
      <c r="YH214" s="158"/>
      <c r="YI214" s="158"/>
      <c r="YJ214" s="158"/>
      <c r="YK214" s="158"/>
      <c r="YL214" s="158"/>
      <c r="YM214" s="158"/>
      <c r="YN214" s="158"/>
      <c r="YO214" s="158"/>
      <c r="YP214" s="158"/>
      <c r="YQ214" s="158"/>
      <c r="YR214" s="158"/>
      <c r="YS214" s="158"/>
      <c r="YT214" s="158"/>
      <c r="YU214" s="158"/>
      <c r="YV214" s="158"/>
      <c r="YW214" s="158"/>
      <c r="YX214" s="158"/>
      <c r="YY214" s="158"/>
      <c r="YZ214" s="158"/>
      <c r="ZA214" s="158"/>
      <c r="ZB214" s="158"/>
      <c r="ZC214" s="158"/>
      <c r="ZD214" s="158"/>
      <c r="ZE214" s="158"/>
      <c r="ZF214" s="158"/>
      <c r="ZG214" s="158"/>
      <c r="ZH214" s="158"/>
      <c r="ZI214" s="158"/>
      <c r="ZJ214" s="158"/>
      <c r="ZK214" s="158"/>
      <c r="ZL214" s="158"/>
      <c r="ZM214" s="158"/>
      <c r="ZN214" s="158"/>
      <c r="ZO214" s="158"/>
      <c r="ZP214" s="158"/>
      <c r="ZQ214" s="158"/>
      <c r="ZR214" s="158"/>
      <c r="ZS214" s="158"/>
      <c r="ZT214" s="158"/>
      <c r="ZU214" s="158"/>
      <c r="ZV214" s="158"/>
      <c r="ZW214" s="158"/>
      <c r="ZX214" s="158"/>
      <c r="ZY214" s="158"/>
      <c r="ZZ214" s="158"/>
      <c r="AAA214" s="158"/>
      <c r="AAB214" s="158"/>
      <c r="AAC214" s="158"/>
      <c r="AAD214" s="158"/>
      <c r="AAE214" s="158"/>
      <c r="AAF214" s="158"/>
      <c r="AAG214" s="158"/>
      <c r="AAH214" s="158"/>
      <c r="AAI214" s="158"/>
      <c r="AAJ214" s="158"/>
      <c r="AAK214" s="158"/>
      <c r="AAL214" s="158"/>
      <c r="AAM214" s="158"/>
      <c r="AAN214" s="158"/>
      <c r="AAO214" s="158"/>
      <c r="AAP214" s="158"/>
      <c r="AAQ214" s="158"/>
      <c r="AAR214" s="158"/>
      <c r="AAS214" s="158"/>
      <c r="AAT214" s="158"/>
      <c r="AAU214" s="158"/>
      <c r="AAV214" s="158"/>
      <c r="AAW214" s="158"/>
      <c r="AAX214" s="158"/>
      <c r="AAY214" s="158"/>
      <c r="AAZ214" s="158"/>
      <c r="ABA214" s="158"/>
      <c r="ABB214" s="158"/>
      <c r="ABC214" s="158"/>
      <c r="ABD214" s="158"/>
      <c r="ABE214" s="158"/>
      <c r="ABF214" s="158"/>
      <c r="ABG214" s="158"/>
      <c r="ABH214" s="158"/>
      <c r="ABI214" s="158"/>
      <c r="ABJ214" s="158"/>
      <c r="ABK214" s="158"/>
      <c r="ABL214" s="158"/>
      <c r="ABM214" s="158"/>
      <c r="ABN214" s="158"/>
      <c r="ABO214" s="158"/>
      <c r="ABP214" s="158"/>
      <c r="ABQ214" s="158"/>
      <c r="ABR214" s="158"/>
      <c r="ABS214" s="158"/>
      <c r="ABT214" s="158"/>
      <c r="ABU214" s="158"/>
      <c r="ABV214" s="158"/>
      <c r="ABW214" s="158"/>
      <c r="ABX214" s="158"/>
      <c r="ABY214" s="158"/>
      <c r="ABZ214" s="158"/>
      <c r="ACA214" s="158"/>
      <c r="ACB214" s="158"/>
      <c r="ACC214" s="158"/>
      <c r="ACD214" s="158"/>
      <c r="ACE214" s="158"/>
      <c r="ACF214" s="158"/>
      <c r="ACG214" s="158"/>
      <c r="ACH214" s="158"/>
      <c r="ACI214" s="158"/>
      <c r="ACJ214" s="158"/>
      <c r="ACK214" s="158"/>
      <c r="ACL214" s="158"/>
      <c r="ACM214" s="158"/>
      <c r="ACN214" s="158"/>
      <c r="ACO214" s="158"/>
      <c r="ACP214" s="158"/>
      <c r="ACQ214" s="158"/>
      <c r="ACR214" s="159"/>
      <c r="ACS214" s="160">
        <f t="array" ref="ACS214">SUM(IF(RIGHT($Q214:$ACR214)=ACS$11,IFERROR(--LEFT($Q214:$ACR214,LEN($Q214:$ACR214)-1),0)))</f>
        <v>0</v>
      </c>
      <c r="ACT214" s="160">
        <f t="array" ref="ACT214">SUM(IF(RIGHT($Q214:$ACR214)=ACT$11,IFERROR(--LEFT($Q214:$ACR214,LEN($Q214:$ACR214)-1),0)))</f>
        <v>0</v>
      </c>
      <c r="ACU214" s="160">
        <f t="array" ref="ACU214">SUM(IF(RIGHT($Q214:$ACR214)=ACU$11,IFERROR(--LEFT($Q214:$ACR214,LEN($Q214:$ACR214)-1),0)))</f>
        <v>0</v>
      </c>
      <c r="ACV214" s="160">
        <f t="array" ref="ACV214">SUM(IF(RIGHT($Q214:$ACR214)=ACV$11,IFERROR(--LEFT($Q214:$ACR214,LEN($Q214:$ACR214)-1),0)))</f>
        <v>0</v>
      </c>
      <c r="ACW214" s="160">
        <f t="array" ref="ACW214">SUM(IF(RIGHT($Q214:$ACR214)=ACW$11,IFERROR(--LEFT($Q214:$ACR214,LEN($Q214:$ACR214)-1),0)))</f>
        <v>0</v>
      </c>
      <c r="ACX214" s="160">
        <f t="array" ref="ACX214">SUM(IF(RIGHT($Q214:$ACR214)=ACX$11,IFERROR(--LEFT($Q214:$ACR214,LEN($Q214:$ACR214)-1),0)))</f>
        <v>0</v>
      </c>
      <c r="ACY214" s="160">
        <f t="array" ref="ACY214">SUM(IF(RIGHT($Q214:$ACR214)=ACY$11,IFERROR(--LEFT($Q214:$ACR214,LEN($Q214:$ACR214)-1),0)))</f>
        <v>0</v>
      </c>
      <c r="ACZ214" s="160">
        <f t="array" ref="ACZ214">SUM(IF(RIGHT($Q214:$ACR214)=ACZ$11,IFERROR(--LEFT($Q214:$ACR214,LEN($Q214:$ACR214)-1),0)))</f>
        <v>0</v>
      </c>
      <c r="ADA214" s="158">
        <f t="shared" si="2296"/>
        <v>0</v>
      </c>
      <c r="ADB214" s="158">
        <f t="shared" si="2297"/>
        <v>0</v>
      </c>
      <c r="ADC214" s="158">
        <f t="shared" si="2298"/>
        <v>0</v>
      </c>
      <c r="ADD214" s="158">
        <f t="shared" si="2299"/>
        <v>0</v>
      </c>
      <c r="ADE214" s="158">
        <f t="shared" si="2300"/>
        <v>0</v>
      </c>
      <c r="ADF214" s="158">
        <f t="shared" si="2301"/>
        <v>0</v>
      </c>
      <c r="ADG214" s="158">
        <f t="shared" si="2302"/>
        <v>0</v>
      </c>
      <c r="ADH214" s="158">
        <f t="shared" si="2303"/>
        <v>0</v>
      </c>
      <c r="ADI214" s="160">
        <f t="array" ref="ADI214">SUM(IF(RIGHT($Q214:$ACR214)=ADI$11,IFERROR(--LEFT($Q214:$ACR214,LEN($Q214:$ACR214)-1),0)))</f>
        <v>0</v>
      </c>
      <c r="ADJ214" s="152">
        <f t="shared" si="2304"/>
        <v>0</v>
      </c>
      <c r="AEC214" s="143"/>
      <c r="AEO214" s="108"/>
      <c r="AEP214" s="108"/>
      <c r="AEQ214" s="108"/>
      <c r="AER214" s="108"/>
      <c r="AES214" s="108"/>
      <c r="AET214" s="108"/>
      <c r="AEU214" s="108"/>
      <c r="AEV214" s="108"/>
      <c r="AEW214" s="143"/>
      <c r="AFI214" s="108"/>
      <c r="AFJ214" s="108"/>
      <c r="AFK214" s="108"/>
      <c r="AFL214" s="108"/>
      <c r="AFM214" s="108"/>
      <c r="AFN214" s="108"/>
      <c r="AFO214" s="108"/>
      <c r="AFP214" s="108"/>
      <c r="AFQ214" s="143"/>
      <c r="AGC214" s="108"/>
      <c r="AGD214" s="108"/>
      <c r="AGE214" s="108"/>
      <c r="AGF214" s="108"/>
      <c r="AGG214" s="108"/>
      <c r="AGH214" s="108"/>
      <c r="AGI214" s="108"/>
      <c r="AGJ214" s="108"/>
      <c r="AGK214" s="143"/>
      <c r="AGW214" s="108"/>
      <c r="AGX214" s="108"/>
      <c r="AGY214" s="108"/>
      <c r="AGZ214" s="108"/>
      <c r="AHA214" s="108"/>
      <c r="AHB214" s="108"/>
      <c r="AHC214" s="108"/>
      <c r="AHD214" s="108"/>
      <c r="AHE214" s="143"/>
      <c r="AHQ214" s="108"/>
      <c r="AHR214" s="108"/>
      <c r="AHS214" s="108"/>
      <c r="AHT214" s="108"/>
      <c r="AHU214" s="108"/>
      <c r="AHV214" s="108"/>
      <c r="AHW214" s="108"/>
      <c r="AHX214" s="108"/>
      <c r="AHY214" s="143"/>
      <c r="AIK214" s="108"/>
      <c r="AIL214" s="108"/>
      <c r="AIM214" s="108"/>
      <c r="AIN214" s="108"/>
      <c r="AIO214" s="108"/>
      <c r="AIP214" s="108"/>
      <c r="AIQ214" s="108"/>
      <c r="AIR214" s="108"/>
      <c r="AIS214" s="143"/>
      <c r="AJE214" s="108"/>
      <c r="AJF214" s="108"/>
      <c r="AJG214" s="108"/>
      <c r="AJH214" s="108"/>
      <c r="AJI214" s="108"/>
      <c r="AJJ214" s="108"/>
      <c r="AJK214" s="108"/>
      <c r="AJL214" s="108"/>
      <c r="AJM214" s="143"/>
      <c r="AJY214" s="108"/>
      <c r="AJZ214" s="108"/>
      <c r="AKA214" s="108"/>
      <c r="AKB214" s="108"/>
      <c r="AKC214" s="108"/>
      <c r="AKD214" s="108"/>
      <c r="AKE214" s="108"/>
      <c r="AKF214" s="108"/>
      <c r="AKG214" s="143"/>
      <c r="AKS214" s="108"/>
      <c r="AKT214" s="108"/>
      <c r="AKU214" s="108"/>
      <c r="AKV214" s="108"/>
      <c r="AKW214" s="108"/>
      <c r="AKX214" s="108"/>
      <c r="AKY214" s="108"/>
      <c r="AKZ214" s="108"/>
      <c r="ALA214" s="143"/>
      <c r="ALM214" s="108"/>
      <c r="ALN214" s="108"/>
      <c r="ALO214" s="108"/>
      <c r="ALP214" s="108"/>
      <c r="ALQ214" s="108"/>
      <c r="ALR214" s="108"/>
      <c r="ALS214" s="108"/>
      <c r="ALT214" s="108"/>
      <c r="ALU214" s="143"/>
      <c r="AMG214" s="108"/>
      <c r="AMH214" s="108"/>
      <c r="AMI214" s="108"/>
      <c r="AMJ214" s="108"/>
      <c r="AMK214" s="108"/>
      <c r="AML214" s="108"/>
      <c r="AMM214" s="108"/>
      <c r="AMN214" s="108"/>
    </row>
    <row r="215" spans="2:1028" x14ac:dyDescent="0.25">
      <c r="B215" s="24">
        <v>204</v>
      </c>
      <c r="C215" s="24"/>
      <c r="D215" s="25"/>
      <c r="E215" s="25"/>
      <c r="F215" s="24"/>
      <c r="G215" s="153"/>
      <c r="H215" s="154"/>
      <c r="I215" s="23"/>
      <c r="J215" s="23"/>
      <c r="K215" s="23"/>
      <c r="L215" s="23"/>
      <c r="M215" s="23"/>
      <c r="N215" s="23"/>
      <c r="O215" s="23"/>
      <c r="P215" s="155"/>
      <c r="Q215" s="156"/>
      <c r="R215" s="157"/>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c r="BS215" s="158"/>
      <c r="BT215" s="158"/>
      <c r="BU215" s="158"/>
      <c r="BV215" s="158"/>
      <c r="BW215" s="158"/>
      <c r="BX215" s="158"/>
      <c r="BY215" s="158"/>
      <c r="BZ215" s="158"/>
      <c r="CA215" s="158"/>
      <c r="CB215" s="158"/>
      <c r="CC215" s="158"/>
      <c r="CD215" s="158"/>
      <c r="CE215" s="158"/>
      <c r="CF215" s="158"/>
      <c r="CG215" s="158"/>
      <c r="CH215" s="158"/>
      <c r="CI215" s="158"/>
      <c r="CJ215" s="158"/>
      <c r="CK215" s="158"/>
      <c r="CL215" s="158"/>
      <c r="CM215" s="158"/>
      <c r="CN215" s="158"/>
      <c r="CO215" s="158"/>
      <c r="CP215" s="158"/>
      <c r="CQ215" s="158"/>
      <c r="CR215" s="158"/>
      <c r="CS215" s="158"/>
      <c r="CT215" s="158"/>
      <c r="CU215" s="158"/>
      <c r="CV215" s="158"/>
      <c r="CW215" s="158"/>
      <c r="CX215" s="158"/>
      <c r="CY215" s="158"/>
      <c r="CZ215" s="158"/>
      <c r="DA215" s="158"/>
      <c r="DB215" s="158"/>
      <c r="DC215" s="158"/>
      <c r="DD215" s="158"/>
      <c r="DE215" s="158"/>
      <c r="DF215" s="158"/>
      <c r="DG215" s="158"/>
      <c r="DH215" s="158"/>
      <c r="DI215" s="158"/>
      <c r="DJ215" s="158"/>
      <c r="DK215" s="158"/>
      <c r="DL215" s="158"/>
      <c r="DM215" s="158"/>
      <c r="DN215" s="158"/>
      <c r="DO215" s="158"/>
      <c r="DP215" s="158"/>
      <c r="DQ215" s="158"/>
      <c r="DR215" s="158"/>
      <c r="DS215" s="158"/>
      <c r="DT215" s="158"/>
      <c r="DU215" s="158"/>
      <c r="DV215" s="158"/>
      <c r="DW215" s="158"/>
      <c r="DX215" s="158"/>
      <c r="DY215" s="158"/>
      <c r="DZ215" s="158"/>
      <c r="EA215" s="158"/>
      <c r="EB215" s="158"/>
      <c r="EC215" s="158"/>
      <c r="ED215" s="158"/>
      <c r="EE215" s="158"/>
      <c r="EF215" s="158"/>
      <c r="EG215" s="158"/>
      <c r="EH215" s="158"/>
      <c r="EI215" s="158"/>
      <c r="EJ215" s="158"/>
      <c r="EK215" s="158"/>
      <c r="EL215" s="158"/>
      <c r="EM215" s="158"/>
      <c r="EN215" s="158"/>
      <c r="EO215" s="158"/>
      <c r="EP215" s="158"/>
      <c r="EQ215" s="158"/>
      <c r="ER215" s="158"/>
      <c r="ES215" s="158"/>
      <c r="ET215" s="158"/>
      <c r="EU215" s="158"/>
      <c r="EV215" s="158"/>
      <c r="EW215" s="158"/>
      <c r="EX215" s="158"/>
      <c r="EY215" s="158"/>
      <c r="EZ215" s="158"/>
      <c r="FA215" s="158"/>
      <c r="FB215" s="158"/>
      <c r="FC215" s="158"/>
      <c r="FD215" s="158"/>
      <c r="FE215" s="158"/>
      <c r="FF215" s="158"/>
      <c r="FG215" s="158"/>
      <c r="FH215" s="158"/>
      <c r="FI215" s="158"/>
      <c r="FJ215" s="158"/>
      <c r="FK215" s="158"/>
      <c r="FL215" s="158"/>
      <c r="FM215" s="158"/>
      <c r="FN215" s="158"/>
      <c r="FO215" s="158"/>
      <c r="FP215" s="158"/>
      <c r="FQ215" s="158"/>
      <c r="FR215" s="158"/>
      <c r="FS215" s="158"/>
      <c r="FT215" s="158"/>
      <c r="FU215" s="158"/>
      <c r="FV215" s="158"/>
      <c r="FW215" s="158"/>
      <c r="FX215" s="158"/>
      <c r="FY215" s="158"/>
      <c r="FZ215" s="158"/>
      <c r="GA215" s="158"/>
      <c r="GB215" s="158"/>
      <c r="GC215" s="158"/>
      <c r="GD215" s="158"/>
      <c r="GE215" s="158"/>
      <c r="GF215" s="158"/>
      <c r="GG215" s="158"/>
      <c r="GH215" s="158"/>
      <c r="GI215" s="158"/>
      <c r="GJ215" s="158"/>
      <c r="GK215" s="158"/>
      <c r="GL215" s="158"/>
      <c r="GM215" s="158"/>
      <c r="GN215" s="158"/>
      <c r="GO215" s="158"/>
      <c r="GP215" s="158"/>
      <c r="GQ215" s="158"/>
      <c r="GR215" s="158"/>
      <c r="GS215" s="158"/>
      <c r="GT215" s="158"/>
      <c r="GU215" s="158"/>
      <c r="GV215" s="158"/>
      <c r="GW215" s="158"/>
      <c r="GX215" s="158"/>
      <c r="GY215" s="158"/>
      <c r="GZ215" s="158"/>
      <c r="HA215" s="158"/>
      <c r="HB215" s="158"/>
      <c r="HC215" s="158"/>
      <c r="HD215" s="158"/>
      <c r="HE215" s="158"/>
      <c r="HF215" s="158"/>
      <c r="HG215" s="158"/>
      <c r="HH215" s="158"/>
      <c r="HI215" s="158"/>
      <c r="HJ215" s="158"/>
      <c r="HK215" s="158"/>
      <c r="HL215" s="158"/>
      <c r="HM215" s="158"/>
      <c r="HN215" s="158"/>
      <c r="HO215" s="158"/>
      <c r="HP215" s="158"/>
      <c r="HQ215" s="158"/>
      <c r="HR215" s="158"/>
      <c r="HS215" s="158"/>
      <c r="HT215" s="158"/>
      <c r="HU215" s="158"/>
      <c r="HV215" s="158"/>
      <c r="HW215" s="158"/>
      <c r="HX215" s="158"/>
      <c r="HY215" s="158"/>
      <c r="HZ215" s="158"/>
      <c r="IA215" s="158"/>
      <c r="IB215" s="158"/>
      <c r="IC215" s="158"/>
      <c r="ID215" s="158"/>
      <c r="IE215" s="158"/>
      <c r="IF215" s="158"/>
      <c r="IG215" s="158"/>
      <c r="IH215" s="158"/>
      <c r="II215" s="158"/>
      <c r="IJ215" s="158"/>
      <c r="IK215" s="158"/>
      <c r="IL215" s="158"/>
      <c r="IM215" s="158"/>
      <c r="IN215" s="158"/>
      <c r="IO215" s="158"/>
      <c r="IP215" s="158"/>
      <c r="IQ215" s="158"/>
      <c r="IR215" s="158"/>
      <c r="IS215" s="158"/>
      <c r="IT215" s="158"/>
      <c r="IU215" s="158"/>
      <c r="IV215" s="158"/>
      <c r="IW215" s="158"/>
      <c r="IX215" s="158"/>
      <c r="IY215" s="158"/>
      <c r="IZ215" s="158"/>
      <c r="JA215" s="158"/>
      <c r="JB215" s="158"/>
      <c r="JC215" s="158"/>
      <c r="JD215" s="158"/>
      <c r="JE215" s="158"/>
      <c r="JF215" s="158"/>
      <c r="JG215" s="158"/>
      <c r="JH215" s="158"/>
      <c r="JI215" s="158"/>
      <c r="JJ215" s="158"/>
      <c r="JK215" s="158"/>
      <c r="JL215" s="158"/>
      <c r="JM215" s="158"/>
      <c r="JN215" s="158"/>
      <c r="JO215" s="158"/>
      <c r="JP215" s="158"/>
      <c r="JQ215" s="158"/>
      <c r="JR215" s="158"/>
      <c r="JS215" s="158"/>
      <c r="JT215" s="158"/>
      <c r="JU215" s="158"/>
      <c r="JV215" s="158"/>
      <c r="JW215" s="158"/>
      <c r="JX215" s="158"/>
      <c r="JY215" s="158"/>
      <c r="JZ215" s="158"/>
      <c r="KA215" s="158"/>
      <c r="KB215" s="158"/>
      <c r="KC215" s="158"/>
      <c r="KD215" s="158"/>
      <c r="KE215" s="158"/>
      <c r="KF215" s="158"/>
      <c r="KG215" s="158"/>
      <c r="KH215" s="158"/>
      <c r="KI215" s="158"/>
      <c r="KJ215" s="158"/>
      <c r="KK215" s="158"/>
      <c r="KL215" s="158"/>
      <c r="KM215" s="158"/>
      <c r="KN215" s="158"/>
      <c r="KO215" s="158"/>
      <c r="KP215" s="158"/>
      <c r="KQ215" s="158"/>
      <c r="KR215" s="158"/>
      <c r="KS215" s="158"/>
      <c r="KT215" s="158"/>
      <c r="KU215" s="158"/>
      <c r="KV215" s="158"/>
      <c r="KW215" s="158"/>
      <c r="KX215" s="158"/>
      <c r="KY215" s="158"/>
      <c r="KZ215" s="158"/>
      <c r="LA215" s="158"/>
      <c r="LB215" s="158"/>
      <c r="LC215" s="158"/>
      <c r="LD215" s="158"/>
      <c r="LE215" s="158"/>
      <c r="LF215" s="158"/>
      <c r="LG215" s="158"/>
      <c r="LH215" s="158"/>
      <c r="LI215" s="158"/>
      <c r="LJ215" s="158"/>
      <c r="LK215" s="158"/>
      <c r="LL215" s="158"/>
      <c r="LM215" s="158"/>
      <c r="LN215" s="158"/>
      <c r="LO215" s="158"/>
      <c r="LP215" s="158"/>
      <c r="LQ215" s="158"/>
      <c r="LR215" s="158"/>
      <c r="LS215" s="158"/>
      <c r="LT215" s="158"/>
      <c r="LU215" s="158"/>
      <c r="LV215" s="158"/>
      <c r="LW215" s="158"/>
      <c r="LX215" s="158"/>
      <c r="LY215" s="158"/>
      <c r="LZ215" s="158"/>
      <c r="MA215" s="158"/>
      <c r="MB215" s="158"/>
      <c r="MC215" s="158"/>
      <c r="MD215" s="158"/>
      <c r="ME215" s="158"/>
      <c r="MF215" s="158"/>
      <c r="MG215" s="158"/>
      <c r="MH215" s="158"/>
      <c r="MI215" s="158"/>
      <c r="MJ215" s="158"/>
      <c r="MK215" s="158"/>
      <c r="ML215" s="158"/>
      <c r="MM215" s="158"/>
      <c r="MN215" s="158"/>
      <c r="MO215" s="158"/>
      <c r="MP215" s="158"/>
      <c r="MQ215" s="158"/>
      <c r="MR215" s="158"/>
      <c r="MS215" s="158"/>
      <c r="MT215" s="158"/>
      <c r="MU215" s="158"/>
      <c r="MV215" s="158"/>
      <c r="MW215" s="158"/>
      <c r="MX215" s="158"/>
      <c r="MY215" s="158"/>
      <c r="MZ215" s="158"/>
      <c r="NA215" s="158"/>
      <c r="NB215" s="158"/>
      <c r="NC215" s="158"/>
      <c r="ND215" s="158"/>
      <c r="NE215" s="158"/>
      <c r="NF215" s="158"/>
      <c r="NG215" s="158"/>
      <c r="NH215" s="158"/>
      <c r="NI215" s="158"/>
      <c r="NJ215" s="158"/>
      <c r="NK215" s="158"/>
      <c r="NL215" s="158"/>
      <c r="NM215" s="158"/>
      <c r="NN215" s="158"/>
      <c r="NO215" s="158"/>
      <c r="NP215" s="158"/>
      <c r="NQ215" s="158"/>
      <c r="NR215" s="158"/>
      <c r="NS215" s="158"/>
      <c r="NT215" s="158"/>
      <c r="NU215" s="158"/>
      <c r="NV215" s="158"/>
      <c r="NW215" s="158"/>
      <c r="NX215" s="158"/>
      <c r="NY215" s="158"/>
      <c r="NZ215" s="158"/>
      <c r="OA215" s="158"/>
      <c r="OB215" s="158"/>
      <c r="OC215" s="158"/>
      <c r="OD215" s="158"/>
      <c r="OE215" s="158"/>
      <c r="OF215" s="158"/>
      <c r="OG215" s="158"/>
      <c r="OH215" s="158"/>
      <c r="OI215" s="158"/>
      <c r="OJ215" s="158"/>
      <c r="OK215" s="158"/>
      <c r="OL215" s="158"/>
      <c r="OM215" s="158"/>
      <c r="ON215" s="158"/>
      <c r="OO215" s="158"/>
      <c r="OP215" s="158"/>
      <c r="OQ215" s="158"/>
      <c r="OR215" s="158"/>
      <c r="OS215" s="158"/>
      <c r="OT215" s="158"/>
      <c r="OU215" s="158"/>
      <c r="OV215" s="158"/>
      <c r="OW215" s="158"/>
      <c r="OX215" s="158"/>
      <c r="OY215" s="158"/>
      <c r="OZ215" s="158"/>
      <c r="PA215" s="158"/>
      <c r="PB215" s="158"/>
      <c r="PC215" s="158"/>
      <c r="PD215" s="158"/>
      <c r="PE215" s="158"/>
      <c r="PF215" s="158"/>
      <c r="PG215" s="158"/>
      <c r="PH215" s="158"/>
      <c r="PI215" s="158"/>
      <c r="PJ215" s="158"/>
      <c r="PK215" s="158"/>
      <c r="PL215" s="158"/>
      <c r="PM215" s="158"/>
      <c r="PN215" s="158"/>
      <c r="PO215" s="158"/>
      <c r="PP215" s="158"/>
      <c r="PQ215" s="158"/>
      <c r="PR215" s="158"/>
      <c r="PS215" s="158"/>
      <c r="PT215" s="158"/>
      <c r="PU215" s="158"/>
      <c r="PV215" s="158"/>
      <c r="PW215" s="158"/>
      <c r="PX215" s="158"/>
      <c r="PY215" s="158"/>
      <c r="PZ215" s="158"/>
      <c r="QA215" s="158"/>
      <c r="QB215" s="158"/>
      <c r="QC215" s="158"/>
      <c r="QD215" s="158"/>
      <c r="QE215" s="158"/>
      <c r="QF215" s="158"/>
      <c r="QG215" s="158"/>
      <c r="QH215" s="158"/>
      <c r="QI215" s="158"/>
      <c r="QJ215" s="158"/>
      <c r="QK215" s="158"/>
      <c r="QL215" s="158"/>
      <c r="QM215" s="158"/>
      <c r="QN215" s="158"/>
      <c r="QO215" s="158"/>
      <c r="QP215" s="158"/>
      <c r="QQ215" s="158"/>
      <c r="QR215" s="158"/>
      <c r="QS215" s="158"/>
      <c r="QT215" s="158"/>
      <c r="QU215" s="158"/>
      <c r="QV215" s="158"/>
      <c r="QW215" s="158"/>
      <c r="QX215" s="158"/>
      <c r="QY215" s="158"/>
      <c r="QZ215" s="158"/>
      <c r="RA215" s="158"/>
      <c r="RB215" s="158"/>
      <c r="RC215" s="158"/>
      <c r="RD215" s="158"/>
      <c r="RE215" s="158"/>
      <c r="RF215" s="158"/>
      <c r="RG215" s="158"/>
      <c r="RH215" s="158"/>
      <c r="RI215" s="158"/>
      <c r="RJ215" s="158"/>
      <c r="RK215" s="158"/>
      <c r="RL215" s="158"/>
      <c r="RM215" s="158"/>
      <c r="RN215" s="158"/>
      <c r="RO215" s="158"/>
      <c r="RP215" s="158"/>
      <c r="RQ215" s="158"/>
      <c r="RR215" s="158"/>
      <c r="RS215" s="158"/>
      <c r="RT215" s="158"/>
      <c r="RU215" s="158"/>
      <c r="RV215" s="158"/>
      <c r="RW215" s="158"/>
      <c r="RX215" s="158"/>
      <c r="RY215" s="158"/>
      <c r="RZ215" s="158"/>
      <c r="SA215" s="158"/>
      <c r="SB215" s="158"/>
      <c r="SC215" s="158"/>
      <c r="SD215" s="158"/>
      <c r="SE215" s="158"/>
      <c r="SF215" s="158"/>
      <c r="SG215" s="158"/>
      <c r="SH215" s="158"/>
      <c r="SI215" s="158"/>
      <c r="SJ215" s="158"/>
      <c r="SK215" s="158"/>
      <c r="SL215" s="158"/>
      <c r="SM215" s="158"/>
      <c r="SN215" s="158"/>
      <c r="SO215" s="158"/>
      <c r="SP215" s="158"/>
      <c r="SQ215" s="158"/>
      <c r="SR215" s="158"/>
      <c r="SS215" s="158"/>
      <c r="ST215" s="158"/>
      <c r="SU215" s="158"/>
      <c r="SV215" s="158"/>
      <c r="SW215" s="158"/>
      <c r="SX215" s="158"/>
      <c r="SY215" s="158"/>
      <c r="SZ215" s="158"/>
      <c r="TA215" s="158"/>
      <c r="TB215" s="158"/>
      <c r="TC215" s="158"/>
      <c r="TD215" s="158"/>
      <c r="TE215" s="158"/>
      <c r="TF215" s="158"/>
      <c r="TG215" s="158"/>
      <c r="TH215" s="158"/>
      <c r="TI215" s="158"/>
      <c r="TJ215" s="158"/>
      <c r="TK215" s="158"/>
      <c r="TL215" s="158"/>
      <c r="TM215" s="158"/>
      <c r="TN215" s="158"/>
      <c r="TO215" s="158"/>
      <c r="TP215" s="158"/>
      <c r="TQ215" s="158"/>
      <c r="TR215" s="158"/>
      <c r="TS215" s="158"/>
      <c r="TT215" s="158"/>
      <c r="TU215" s="158"/>
      <c r="TV215" s="158"/>
      <c r="TW215" s="158"/>
      <c r="TX215" s="158"/>
      <c r="TY215" s="158"/>
      <c r="TZ215" s="158"/>
      <c r="UA215" s="158"/>
      <c r="UB215" s="158"/>
      <c r="UC215" s="158"/>
      <c r="UD215" s="158"/>
      <c r="UE215" s="158"/>
      <c r="UF215" s="158"/>
      <c r="UG215" s="158"/>
      <c r="UH215" s="158"/>
      <c r="UI215" s="158"/>
      <c r="UJ215" s="158"/>
      <c r="UK215" s="158"/>
      <c r="UL215" s="158"/>
      <c r="UM215" s="158"/>
      <c r="UN215" s="158"/>
      <c r="UO215" s="158"/>
      <c r="UP215" s="158"/>
      <c r="UQ215" s="158"/>
      <c r="UR215" s="158"/>
      <c r="US215" s="158"/>
      <c r="UT215" s="158"/>
      <c r="UU215" s="158"/>
      <c r="UV215" s="158"/>
      <c r="UW215" s="158"/>
      <c r="UX215" s="158"/>
      <c r="UY215" s="158"/>
      <c r="UZ215" s="158"/>
      <c r="VA215" s="158"/>
      <c r="VB215" s="158"/>
      <c r="VC215" s="158"/>
      <c r="VD215" s="158"/>
      <c r="VE215" s="158"/>
      <c r="VF215" s="158"/>
      <c r="VG215" s="158"/>
      <c r="VH215" s="158"/>
      <c r="VI215" s="158"/>
      <c r="VJ215" s="158"/>
      <c r="VK215" s="158"/>
      <c r="VL215" s="158"/>
      <c r="VM215" s="158"/>
      <c r="VN215" s="158"/>
      <c r="VO215" s="158"/>
      <c r="VP215" s="158"/>
      <c r="VQ215" s="158"/>
      <c r="VR215" s="158"/>
      <c r="VS215" s="158"/>
      <c r="VT215" s="158"/>
      <c r="VU215" s="158"/>
      <c r="VV215" s="158"/>
      <c r="VW215" s="158"/>
      <c r="VX215" s="158"/>
      <c r="VY215" s="158"/>
      <c r="VZ215" s="158"/>
      <c r="WA215" s="158"/>
      <c r="WB215" s="158"/>
      <c r="WC215" s="158"/>
      <c r="WD215" s="158"/>
      <c r="WE215" s="158"/>
      <c r="WF215" s="158"/>
      <c r="WG215" s="158"/>
      <c r="WH215" s="158"/>
      <c r="WI215" s="158"/>
      <c r="WJ215" s="158"/>
      <c r="WK215" s="158"/>
      <c r="WL215" s="158"/>
      <c r="WM215" s="158"/>
      <c r="WN215" s="158"/>
      <c r="WO215" s="158"/>
      <c r="WP215" s="158"/>
      <c r="WQ215" s="158"/>
      <c r="WR215" s="158"/>
      <c r="WS215" s="158"/>
      <c r="WT215" s="158"/>
      <c r="WU215" s="158"/>
      <c r="WV215" s="158"/>
      <c r="WW215" s="158"/>
      <c r="WX215" s="158"/>
      <c r="WY215" s="158"/>
      <c r="WZ215" s="158"/>
      <c r="XA215" s="158"/>
      <c r="XB215" s="158"/>
      <c r="XC215" s="158"/>
      <c r="XD215" s="158"/>
      <c r="XE215" s="158"/>
      <c r="XF215" s="158"/>
      <c r="XG215" s="158"/>
      <c r="XH215" s="158"/>
      <c r="XI215" s="158"/>
      <c r="XJ215" s="158"/>
      <c r="XK215" s="158"/>
      <c r="XL215" s="158"/>
      <c r="XM215" s="158"/>
      <c r="XN215" s="158"/>
      <c r="XO215" s="158"/>
      <c r="XP215" s="158"/>
      <c r="XQ215" s="158"/>
      <c r="XR215" s="158"/>
      <c r="XS215" s="158"/>
      <c r="XT215" s="158"/>
      <c r="XU215" s="158"/>
      <c r="XV215" s="158"/>
      <c r="XW215" s="158"/>
      <c r="XX215" s="158"/>
      <c r="XY215" s="158"/>
      <c r="XZ215" s="158"/>
      <c r="YA215" s="158"/>
      <c r="YB215" s="158"/>
      <c r="YC215" s="158"/>
      <c r="YD215" s="158"/>
      <c r="YE215" s="158"/>
      <c r="YF215" s="158"/>
      <c r="YG215" s="158"/>
      <c r="YH215" s="158"/>
      <c r="YI215" s="158"/>
      <c r="YJ215" s="158"/>
      <c r="YK215" s="158"/>
      <c r="YL215" s="158"/>
      <c r="YM215" s="158"/>
      <c r="YN215" s="158"/>
      <c r="YO215" s="158"/>
      <c r="YP215" s="158"/>
      <c r="YQ215" s="158"/>
      <c r="YR215" s="158"/>
      <c r="YS215" s="158"/>
      <c r="YT215" s="158"/>
      <c r="YU215" s="158"/>
      <c r="YV215" s="158"/>
      <c r="YW215" s="158"/>
      <c r="YX215" s="158"/>
      <c r="YY215" s="158"/>
      <c r="YZ215" s="158"/>
      <c r="ZA215" s="158"/>
      <c r="ZB215" s="158"/>
      <c r="ZC215" s="158"/>
      <c r="ZD215" s="158"/>
      <c r="ZE215" s="158"/>
      <c r="ZF215" s="158"/>
      <c r="ZG215" s="158"/>
      <c r="ZH215" s="158"/>
      <c r="ZI215" s="158"/>
      <c r="ZJ215" s="158"/>
      <c r="ZK215" s="158"/>
      <c r="ZL215" s="158"/>
      <c r="ZM215" s="158"/>
      <c r="ZN215" s="158"/>
      <c r="ZO215" s="158"/>
      <c r="ZP215" s="158"/>
      <c r="ZQ215" s="158"/>
      <c r="ZR215" s="158"/>
      <c r="ZS215" s="158"/>
      <c r="ZT215" s="158"/>
      <c r="ZU215" s="158"/>
      <c r="ZV215" s="158"/>
      <c r="ZW215" s="158"/>
      <c r="ZX215" s="158"/>
      <c r="ZY215" s="158"/>
      <c r="ZZ215" s="158"/>
      <c r="AAA215" s="158"/>
      <c r="AAB215" s="158"/>
      <c r="AAC215" s="158"/>
      <c r="AAD215" s="158"/>
      <c r="AAE215" s="158"/>
      <c r="AAF215" s="158"/>
      <c r="AAG215" s="158"/>
      <c r="AAH215" s="158"/>
      <c r="AAI215" s="158"/>
      <c r="AAJ215" s="158"/>
      <c r="AAK215" s="158"/>
      <c r="AAL215" s="158"/>
      <c r="AAM215" s="158"/>
      <c r="AAN215" s="158"/>
      <c r="AAO215" s="158"/>
      <c r="AAP215" s="158"/>
      <c r="AAQ215" s="158"/>
      <c r="AAR215" s="158"/>
      <c r="AAS215" s="158"/>
      <c r="AAT215" s="158"/>
      <c r="AAU215" s="158"/>
      <c r="AAV215" s="158"/>
      <c r="AAW215" s="158"/>
      <c r="AAX215" s="158"/>
      <c r="AAY215" s="158"/>
      <c r="AAZ215" s="158"/>
      <c r="ABA215" s="158"/>
      <c r="ABB215" s="158"/>
      <c r="ABC215" s="158"/>
      <c r="ABD215" s="158"/>
      <c r="ABE215" s="158"/>
      <c r="ABF215" s="158"/>
      <c r="ABG215" s="158"/>
      <c r="ABH215" s="158"/>
      <c r="ABI215" s="158"/>
      <c r="ABJ215" s="158"/>
      <c r="ABK215" s="158"/>
      <c r="ABL215" s="158"/>
      <c r="ABM215" s="158"/>
      <c r="ABN215" s="158"/>
      <c r="ABO215" s="158"/>
      <c r="ABP215" s="158"/>
      <c r="ABQ215" s="158"/>
      <c r="ABR215" s="158"/>
      <c r="ABS215" s="158"/>
      <c r="ABT215" s="158"/>
      <c r="ABU215" s="158"/>
      <c r="ABV215" s="158"/>
      <c r="ABW215" s="158"/>
      <c r="ABX215" s="158"/>
      <c r="ABY215" s="158"/>
      <c r="ABZ215" s="158"/>
      <c r="ACA215" s="158"/>
      <c r="ACB215" s="158"/>
      <c r="ACC215" s="158"/>
      <c r="ACD215" s="158"/>
      <c r="ACE215" s="158"/>
      <c r="ACF215" s="158"/>
      <c r="ACG215" s="158"/>
      <c r="ACH215" s="158"/>
      <c r="ACI215" s="158"/>
      <c r="ACJ215" s="158"/>
      <c r="ACK215" s="158"/>
      <c r="ACL215" s="158"/>
      <c r="ACM215" s="158"/>
      <c r="ACN215" s="158"/>
      <c r="ACO215" s="158"/>
      <c r="ACP215" s="158"/>
      <c r="ACQ215" s="158"/>
      <c r="ACR215" s="159"/>
      <c r="ACS215" s="160">
        <f t="array" ref="ACS215">SUM(IF(RIGHT($Q215:$ACR215)=ACS$11,IFERROR(--LEFT($Q215:$ACR215,LEN($Q215:$ACR215)-1),0)))</f>
        <v>0</v>
      </c>
      <c r="ACT215" s="160">
        <f t="array" ref="ACT215">SUM(IF(RIGHT($Q215:$ACR215)=ACT$11,IFERROR(--LEFT($Q215:$ACR215,LEN($Q215:$ACR215)-1),0)))</f>
        <v>0</v>
      </c>
      <c r="ACU215" s="160">
        <f t="array" ref="ACU215">SUM(IF(RIGHT($Q215:$ACR215)=ACU$11,IFERROR(--LEFT($Q215:$ACR215,LEN($Q215:$ACR215)-1),0)))</f>
        <v>0</v>
      </c>
      <c r="ACV215" s="160">
        <f t="array" ref="ACV215">SUM(IF(RIGHT($Q215:$ACR215)=ACV$11,IFERROR(--LEFT($Q215:$ACR215,LEN($Q215:$ACR215)-1),0)))</f>
        <v>0</v>
      </c>
      <c r="ACW215" s="160">
        <f t="array" ref="ACW215">SUM(IF(RIGHT($Q215:$ACR215)=ACW$11,IFERROR(--LEFT($Q215:$ACR215,LEN($Q215:$ACR215)-1),0)))</f>
        <v>0</v>
      </c>
      <c r="ACX215" s="160">
        <f t="array" ref="ACX215">SUM(IF(RIGHT($Q215:$ACR215)=ACX$11,IFERROR(--LEFT($Q215:$ACR215,LEN($Q215:$ACR215)-1),0)))</f>
        <v>0</v>
      </c>
      <c r="ACY215" s="160">
        <f t="array" ref="ACY215">SUM(IF(RIGHT($Q215:$ACR215)=ACY$11,IFERROR(--LEFT($Q215:$ACR215,LEN($Q215:$ACR215)-1),0)))</f>
        <v>0</v>
      </c>
      <c r="ACZ215" s="160">
        <f t="array" ref="ACZ215">SUM(IF(RIGHT($Q215:$ACR215)=ACZ$11,IFERROR(--LEFT($Q215:$ACR215,LEN($Q215:$ACR215)-1),0)))</f>
        <v>0</v>
      </c>
      <c r="ADA215" s="158">
        <f t="shared" si="2296"/>
        <v>0</v>
      </c>
      <c r="ADB215" s="158">
        <f t="shared" si="2297"/>
        <v>0</v>
      </c>
      <c r="ADC215" s="158">
        <f t="shared" si="2298"/>
        <v>0</v>
      </c>
      <c r="ADD215" s="158">
        <f t="shared" si="2299"/>
        <v>0</v>
      </c>
      <c r="ADE215" s="158">
        <f t="shared" si="2300"/>
        <v>0</v>
      </c>
      <c r="ADF215" s="158">
        <f t="shared" si="2301"/>
        <v>0</v>
      </c>
      <c r="ADG215" s="158">
        <f t="shared" si="2302"/>
        <v>0</v>
      </c>
      <c r="ADH215" s="158">
        <f t="shared" si="2303"/>
        <v>0</v>
      </c>
      <c r="ADI215" s="160">
        <f t="array" ref="ADI215">SUM(IF(RIGHT($Q215:$ACR215)=ADI$11,IFERROR(--LEFT($Q215:$ACR215,LEN($Q215:$ACR215)-1),0)))</f>
        <v>0</v>
      </c>
      <c r="ADJ215" s="152">
        <f t="shared" si="2304"/>
        <v>0</v>
      </c>
      <c r="AEC215" s="143"/>
      <c r="AEO215" s="108"/>
      <c r="AEP215" s="108"/>
      <c r="AEQ215" s="108"/>
      <c r="AER215" s="108"/>
      <c r="AES215" s="108"/>
      <c r="AET215" s="108"/>
      <c r="AEU215" s="108"/>
      <c r="AEV215" s="108"/>
      <c r="AEW215" s="143"/>
      <c r="AFI215" s="108"/>
      <c r="AFJ215" s="108"/>
      <c r="AFK215" s="108"/>
      <c r="AFL215" s="108"/>
      <c r="AFM215" s="108"/>
      <c r="AFN215" s="108"/>
      <c r="AFO215" s="108"/>
      <c r="AFP215" s="108"/>
      <c r="AFQ215" s="143"/>
      <c r="AGC215" s="108"/>
      <c r="AGD215" s="108"/>
      <c r="AGE215" s="108"/>
      <c r="AGF215" s="108"/>
      <c r="AGG215" s="108"/>
      <c r="AGH215" s="108"/>
      <c r="AGI215" s="108"/>
      <c r="AGJ215" s="108"/>
      <c r="AGK215" s="143"/>
      <c r="AGW215" s="108"/>
      <c r="AGX215" s="108"/>
      <c r="AGY215" s="108"/>
      <c r="AGZ215" s="108"/>
      <c r="AHA215" s="108"/>
      <c r="AHB215" s="108"/>
      <c r="AHC215" s="108"/>
      <c r="AHD215" s="108"/>
      <c r="AHE215" s="143"/>
      <c r="AHQ215" s="108"/>
      <c r="AHR215" s="108"/>
      <c r="AHS215" s="108"/>
      <c r="AHT215" s="108"/>
      <c r="AHU215" s="108"/>
      <c r="AHV215" s="108"/>
      <c r="AHW215" s="108"/>
      <c r="AHX215" s="108"/>
      <c r="AHY215" s="143"/>
      <c r="AIK215" s="108"/>
      <c r="AIL215" s="108"/>
      <c r="AIM215" s="108"/>
      <c r="AIN215" s="108"/>
      <c r="AIO215" s="108"/>
      <c r="AIP215" s="108"/>
      <c r="AIQ215" s="108"/>
      <c r="AIR215" s="108"/>
      <c r="AIS215" s="143"/>
      <c r="AJE215" s="108"/>
      <c r="AJF215" s="108"/>
      <c r="AJG215" s="108"/>
      <c r="AJH215" s="108"/>
      <c r="AJI215" s="108"/>
      <c r="AJJ215" s="108"/>
      <c r="AJK215" s="108"/>
      <c r="AJL215" s="108"/>
      <c r="AJM215" s="143"/>
      <c r="AJY215" s="108"/>
      <c r="AJZ215" s="108"/>
      <c r="AKA215" s="108"/>
      <c r="AKB215" s="108"/>
      <c r="AKC215" s="108"/>
      <c r="AKD215" s="108"/>
      <c r="AKE215" s="108"/>
      <c r="AKF215" s="108"/>
      <c r="AKG215" s="143"/>
      <c r="AKS215" s="108"/>
      <c r="AKT215" s="108"/>
      <c r="AKU215" s="108"/>
      <c r="AKV215" s="108"/>
      <c r="AKW215" s="108"/>
      <c r="AKX215" s="108"/>
      <c r="AKY215" s="108"/>
      <c r="AKZ215" s="108"/>
      <c r="ALA215" s="143"/>
      <c r="ALM215" s="108"/>
      <c r="ALN215" s="108"/>
      <c r="ALO215" s="108"/>
      <c r="ALP215" s="108"/>
      <c r="ALQ215" s="108"/>
      <c r="ALR215" s="108"/>
      <c r="ALS215" s="108"/>
      <c r="ALT215" s="108"/>
      <c r="ALU215" s="143"/>
      <c r="AMG215" s="108"/>
      <c r="AMH215" s="108"/>
      <c r="AMI215" s="108"/>
      <c r="AMJ215" s="108"/>
      <c r="AMK215" s="108"/>
      <c r="AML215" s="108"/>
      <c r="AMM215" s="108"/>
      <c r="AMN215" s="108"/>
    </row>
    <row r="216" spans="2:1028" x14ac:dyDescent="0.25">
      <c r="B216" s="24">
        <v>205</v>
      </c>
      <c r="C216" s="24"/>
      <c r="D216" s="25"/>
      <c r="E216" s="25"/>
      <c r="F216" s="24"/>
      <c r="G216" s="153"/>
      <c r="H216" s="154"/>
      <c r="I216" s="23"/>
      <c r="J216" s="23"/>
      <c r="K216" s="23"/>
      <c r="L216" s="23"/>
      <c r="M216" s="23"/>
      <c r="N216" s="23"/>
      <c r="O216" s="23"/>
      <c r="P216" s="155"/>
      <c r="Q216" s="156"/>
      <c r="R216" s="157"/>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c r="BS216" s="158"/>
      <c r="BT216" s="158"/>
      <c r="BU216" s="158"/>
      <c r="BV216" s="158"/>
      <c r="BW216" s="158"/>
      <c r="BX216" s="158"/>
      <c r="BY216" s="158"/>
      <c r="BZ216" s="158"/>
      <c r="CA216" s="158"/>
      <c r="CB216" s="158"/>
      <c r="CC216" s="158"/>
      <c r="CD216" s="158"/>
      <c r="CE216" s="158"/>
      <c r="CF216" s="158"/>
      <c r="CG216" s="158"/>
      <c r="CH216" s="158"/>
      <c r="CI216" s="158"/>
      <c r="CJ216" s="158"/>
      <c r="CK216" s="158"/>
      <c r="CL216" s="158"/>
      <c r="CM216" s="158"/>
      <c r="CN216" s="158"/>
      <c r="CO216" s="158"/>
      <c r="CP216" s="158"/>
      <c r="CQ216" s="158"/>
      <c r="CR216" s="158"/>
      <c r="CS216" s="158"/>
      <c r="CT216" s="158"/>
      <c r="CU216" s="158"/>
      <c r="CV216" s="158"/>
      <c r="CW216" s="158"/>
      <c r="CX216" s="158"/>
      <c r="CY216" s="158"/>
      <c r="CZ216" s="158"/>
      <c r="DA216" s="158"/>
      <c r="DB216" s="158"/>
      <c r="DC216" s="158"/>
      <c r="DD216" s="158"/>
      <c r="DE216" s="158"/>
      <c r="DF216" s="158"/>
      <c r="DG216" s="158"/>
      <c r="DH216" s="158"/>
      <c r="DI216" s="158"/>
      <c r="DJ216" s="158"/>
      <c r="DK216" s="158"/>
      <c r="DL216" s="158"/>
      <c r="DM216" s="158"/>
      <c r="DN216" s="158"/>
      <c r="DO216" s="158"/>
      <c r="DP216" s="158"/>
      <c r="DQ216" s="158"/>
      <c r="DR216" s="158"/>
      <c r="DS216" s="158"/>
      <c r="DT216" s="158"/>
      <c r="DU216" s="158"/>
      <c r="DV216" s="158"/>
      <c r="DW216" s="158"/>
      <c r="DX216" s="158"/>
      <c r="DY216" s="158"/>
      <c r="DZ216" s="158"/>
      <c r="EA216" s="158"/>
      <c r="EB216" s="158"/>
      <c r="EC216" s="158"/>
      <c r="ED216" s="158"/>
      <c r="EE216" s="158"/>
      <c r="EF216" s="158"/>
      <c r="EG216" s="158"/>
      <c r="EH216" s="158"/>
      <c r="EI216" s="158"/>
      <c r="EJ216" s="158"/>
      <c r="EK216" s="158"/>
      <c r="EL216" s="158"/>
      <c r="EM216" s="158"/>
      <c r="EN216" s="158"/>
      <c r="EO216" s="158"/>
      <c r="EP216" s="158"/>
      <c r="EQ216" s="158"/>
      <c r="ER216" s="158"/>
      <c r="ES216" s="158"/>
      <c r="ET216" s="158"/>
      <c r="EU216" s="158"/>
      <c r="EV216" s="158"/>
      <c r="EW216" s="158"/>
      <c r="EX216" s="158"/>
      <c r="EY216" s="158"/>
      <c r="EZ216" s="158"/>
      <c r="FA216" s="158"/>
      <c r="FB216" s="158"/>
      <c r="FC216" s="158"/>
      <c r="FD216" s="158"/>
      <c r="FE216" s="158"/>
      <c r="FF216" s="158"/>
      <c r="FG216" s="158"/>
      <c r="FH216" s="158"/>
      <c r="FI216" s="158"/>
      <c r="FJ216" s="158"/>
      <c r="FK216" s="158"/>
      <c r="FL216" s="158"/>
      <c r="FM216" s="158"/>
      <c r="FN216" s="158"/>
      <c r="FO216" s="158"/>
      <c r="FP216" s="158"/>
      <c r="FQ216" s="158"/>
      <c r="FR216" s="158"/>
      <c r="FS216" s="158"/>
      <c r="FT216" s="158"/>
      <c r="FU216" s="158"/>
      <c r="FV216" s="158"/>
      <c r="FW216" s="158"/>
      <c r="FX216" s="158"/>
      <c r="FY216" s="158"/>
      <c r="FZ216" s="158"/>
      <c r="GA216" s="158"/>
      <c r="GB216" s="158"/>
      <c r="GC216" s="158"/>
      <c r="GD216" s="158"/>
      <c r="GE216" s="158"/>
      <c r="GF216" s="158"/>
      <c r="GG216" s="158"/>
      <c r="GH216" s="158"/>
      <c r="GI216" s="158"/>
      <c r="GJ216" s="158"/>
      <c r="GK216" s="158"/>
      <c r="GL216" s="158"/>
      <c r="GM216" s="158"/>
      <c r="GN216" s="158"/>
      <c r="GO216" s="158"/>
      <c r="GP216" s="158"/>
      <c r="GQ216" s="158"/>
      <c r="GR216" s="158"/>
      <c r="GS216" s="158"/>
      <c r="GT216" s="158"/>
      <c r="GU216" s="158"/>
      <c r="GV216" s="158"/>
      <c r="GW216" s="158"/>
      <c r="GX216" s="158"/>
      <c r="GY216" s="158"/>
      <c r="GZ216" s="158"/>
      <c r="HA216" s="158"/>
      <c r="HB216" s="158"/>
      <c r="HC216" s="158"/>
      <c r="HD216" s="158"/>
      <c r="HE216" s="158"/>
      <c r="HF216" s="158"/>
      <c r="HG216" s="158"/>
      <c r="HH216" s="158"/>
      <c r="HI216" s="158"/>
      <c r="HJ216" s="158"/>
      <c r="HK216" s="158"/>
      <c r="HL216" s="158"/>
      <c r="HM216" s="158"/>
      <c r="HN216" s="158"/>
      <c r="HO216" s="158"/>
      <c r="HP216" s="158"/>
      <c r="HQ216" s="158"/>
      <c r="HR216" s="158"/>
      <c r="HS216" s="158"/>
      <c r="HT216" s="158"/>
      <c r="HU216" s="158"/>
      <c r="HV216" s="158"/>
      <c r="HW216" s="158"/>
      <c r="HX216" s="158"/>
      <c r="HY216" s="158"/>
      <c r="HZ216" s="158"/>
      <c r="IA216" s="158"/>
      <c r="IB216" s="158"/>
      <c r="IC216" s="158"/>
      <c r="ID216" s="158"/>
      <c r="IE216" s="158"/>
      <c r="IF216" s="158"/>
      <c r="IG216" s="158"/>
      <c r="IH216" s="158"/>
      <c r="II216" s="158"/>
      <c r="IJ216" s="158"/>
      <c r="IK216" s="158"/>
      <c r="IL216" s="158"/>
      <c r="IM216" s="158"/>
      <c r="IN216" s="158"/>
      <c r="IO216" s="158"/>
      <c r="IP216" s="158"/>
      <c r="IQ216" s="158"/>
      <c r="IR216" s="158"/>
      <c r="IS216" s="158"/>
      <c r="IT216" s="158"/>
      <c r="IU216" s="158"/>
      <c r="IV216" s="158"/>
      <c r="IW216" s="158"/>
      <c r="IX216" s="158"/>
      <c r="IY216" s="158"/>
      <c r="IZ216" s="158"/>
      <c r="JA216" s="158"/>
      <c r="JB216" s="158"/>
      <c r="JC216" s="158"/>
      <c r="JD216" s="158"/>
      <c r="JE216" s="158"/>
      <c r="JF216" s="158"/>
      <c r="JG216" s="158"/>
      <c r="JH216" s="158"/>
      <c r="JI216" s="158"/>
      <c r="JJ216" s="158"/>
      <c r="JK216" s="158"/>
      <c r="JL216" s="158"/>
      <c r="JM216" s="158"/>
      <c r="JN216" s="158"/>
      <c r="JO216" s="158"/>
      <c r="JP216" s="158"/>
      <c r="JQ216" s="158"/>
      <c r="JR216" s="158"/>
      <c r="JS216" s="158"/>
      <c r="JT216" s="158"/>
      <c r="JU216" s="158"/>
      <c r="JV216" s="158"/>
      <c r="JW216" s="158"/>
      <c r="JX216" s="158"/>
      <c r="JY216" s="158"/>
      <c r="JZ216" s="158"/>
      <c r="KA216" s="158"/>
      <c r="KB216" s="158"/>
      <c r="KC216" s="158"/>
      <c r="KD216" s="158"/>
      <c r="KE216" s="158"/>
      <c r="KF216" s="158"/>
      <c r="KG216" s="158"/>
      <c r="KH216" s="158"/>
      <c r="KI216" s="158"/>
      <c r="KJ216" s="158"/>
      <c r="KK216" s="158"/>
      <c r="KL216" s="158"/>
      <c r="KM216" s="158"/>
      <c r="KN216" s="158"/>
      <c r="KO216" s="158"/>
      <c r="KP216" s="158"/>
      <c r="KQ216" s="158"/>
      <c r="KR216" s="158"/>
      <c r="KS216" s="158"/>
      <c r="KT216" s="158"/>
      <c r="KU216" s="158"/>
      <c r="KV216" s="158"/>
      <c r="KW216" s="158"/>
      <c r="KX216" s="158"/>
      <c r="KY216" s="158"/>
      <c r="KZ216" s="158"/>
      <c r="LA216" s="158"/>
      <c r="LB216" s="158"/>
      <c r="LC216" s="158"/>
      <c r="LD216" s="158"/>
      <c r="LE216" s="158"/>
      <c r="LF216" s="158"/>
      <c r="LG216" s="158"/>
      <c r="LH216" s="158"/>
      <c r="LI216" s="158"/>
      <c r="LJ216" s="158"/>
      <c r="LK216" s="158"/>
      <c r="LL216" s="158"/>
      <c r="LM216" s="158"/>
      <c r="LN216" s="158"/>
      <c r="LO216" s="158"/>
      <c r="LP216" s="158"/>
      <c r="LQ216" s="158"/>
      <c r="LR216" s="158"/>
      <c r="LS216" s="158"/>
      <c r="LT216" s="158"/>
      <c r="LU216" s="158"/>
      <c r="LV216" s="158"/>
      <c r="LW216" s="158"/>
      <c r="LX216" s="158"/>
      <c r="LY216" s="158"/>
      <c r="LZ216" s="158"/>
      <c r="MA216" s="158"/>
      <c r="MB216" s="158"/>
      <c r="MC216" s="158"/>
      <c r="MD216" s="158"/>
      <c r="ME216" s="158"/>
      <c r="MF216" s="158"/>
      <c r="MG216" s="158"/>
      <c r="MH216" s="158"/>
      <c r="MI216" s="158"/>
      <c r="MJ216" s="158"/>
      <c r="MK216" s="158"/>
      <c r="ML216" s="158"/>
      <c r="MM216" s="158"/>
      <c r="MN216" s="158"/>
      <c r="MO216" s="158"/>
      <c r="MP216" s="158"/>
      <c r="MQ216" s="158"/>
      <c r="MR216" s="158"/>
      <c r="MS216" s="158"/>
      <c r="MT216" s="158"/>
      <c r="MU216" s="158"/>
      <c r="MV216" s="158"/>
      <c r="MW216" s="158"/>
      <c r="MX216" s="158"/>
      <c r="MY216" s="158"/>
      <c r="MZ216" s="158"/>
      <c r="NA216" s="158"/>
      <c r="NB216" s="158"/>
      <c r="NC216" s="158"/>
      <c r="ND216" s="158"/>
      <c r="NE216" s="158"/>
      <c r="NF216" s="158"/>
      <c r="NG216" s="158"/>
      <c r="NH216" s="158"/>
      <c r="NI216" s="158"/>
      <c r="NJ216" s="158"/>
      <c r="NK216" s="158"/>
      <c r="NL216" s="158"/>
      <c r="NM216" s="158"/>
      <c r="NN216" s="158"/>
      <c r="NO216" s="158"/>
      <c r="NP216" s="158"/>
      <c r="NQ216" s="158"/>
      <c r="NR216" s="158"/>
      <c r="NS216" s="158"/>
      <c r="NT216" s="158"/>
      <c r="NU216" s="158"/>
      <c r="NV216" s="158"/>
      <c r="NW216" s="158"/>
      <c r="NX216" s="158"/>
      <c r="NY216" s="158"/>
      <c r="NZ216" s="158"/>
      <c r="OA216" s="158"/>
      <c r="OB216" s="158"/>
      <c r="OC216" s="158"/>
      <c r="OD216" s="158"/>
      <c r="OE216" s="158"/>
      <c r="OF216" s="158"/>
      <c r="OG216" s="158"/>
      <c r="OH216" s="158"/>
      <c r="OI216" s="158"/>
      <c r="OJ216" s="158"/>
      <c r="OK216" s="158"/>
      <c r="OL216" s="158"/>
      <c r="OM216" s="158"/>
      <c r="ON216" s="158"/>
      <c r="OO216" s="158"/>
      <c r="OP216" s="158"/>
      <c r="OQ216" s="158"/>
      <c r="OR216" s="158"/>
      <c r="OS216" s="158"/>
      <c r="OT216" s="158"/>
      <c r="OU216" s="158"/>
      <c r="OV216" s="158"/>
      <c r="OW216" s="158"/>
      <c r="OX216" s="158"/>
      <c r="OY216" s="158"/>
      <c r="OZ216" s="158"/>
      <c r="PA216" s="158"/>
      <c r="PB216" s="158"/>
      <c r="PC216" s="158"/>
      <c r="PD216" s="158"/>
      <c r="PE216" s="158"/>
      <c r="PF216" s="158"/>
      <c r="PG216" s="158"/>
      <c r="PH216" s="158"/>
      <c r="PI216" s="158"/>
      <c r="PJ216" s="158"/>
      <c r="PK216" s="158"/>
      <c r="PL216" s="158"/>
      <c r="PM216" s="158"/>
      <c r="PN216" s="158"/>
      <c r="PO216" s="158"/>
      <c r="PP216" s="158"/>
      <c r="PQ216" s="158"/>
      <c r="PR216" s="158"/>
      <c r="PS216" s="158"/>
      <c r="PT216" s="158"/>
      <c r="PU216" s="158"/>
      <c r="PV216" s="158"/>
      <c r="PW216" s="158"/>
      <c r="PX216" s="158"/>
      <c r="PY216" s="158"/>
      <c r="PZ216" s="158"/>
      <c r="QA216" s="158"/>
      <c r="QB216" s="158"/>
      <c r="QC216" s="158"/>
      <c r="QD216" s="158"/>
      <c r="QE216" s="158"/>
      <c r="QF216" s="158"/>
      <c r="QG216" s="158"/>
      <c r="QH216" s="158"/>
      <c r="QI216" s="158"/>
      <c r="QJ216" s="158"/>
      <c r="QK216" s="158"/>
      <c r="QL216" s="158"/>
      <c r="QM216" s="158"/>
      <c r="QN216" s="158"/>
      <c r="QO216" s="158"/>
      <c r="QP216" s="158"/>
      <c r="QQ216" s="158"/>
      <c r="QR216" s="158"/>
      <c r="QS216" s="158"/>
      <c r="QT216" s="158"/>
      <c r="QU216" s="158"/>
      <c r="QV216" s="158"/>
      <c r="QW216" s="158"/>
      <c r="QX216" s="158"/>
      <c r="QY216" s="158"/>
      <c r="QZ216" s="158"/>
      <c r="RA216" s="158"/>
      <c r="RB216" s="158"/>
      <c r="RC216" s="158"/>
      <c r="RD216" s="158"/>
      <c r="RE216" s="158"/>
      <c r="RF216" s="158"/>
      <c r="RG216" s="158"/>
      <c r="RH216" s="158"/>
      <c r="RI216" s="158"/>
      <c r="RJ216" s="158"/>
      <c r="RK216" s="158"/>
      <c r="RL216" s="158"/>
      <c r="RM216" s="158"/>
      <c r="RN216" s="158"/>
      <c r="RO216" s="158"/>
      <c r="RP216" s="158"/>
      <c r="RQ216" s="158"/>
      <c r="RR216" s="158"/>
      <c r="RS216" s="158"/>
      <c r="RT216" s="158"/>
      <c r="RU216" s="158"/>
      <c r="RV216" s="158"/>
      <c r="RW216" s="158"/>
      <c r="RX216" s="158"/>
      <c r="RY216" s="158"/>
      <c r="RZ216" s="158"/>
      <c r="SA216" s="158"/>
      <c r="SB216" s="158"/>
      <c r="SC216" s="158"/>
      <c r="SD216" s="158"/>
      <c r="SE216" s="158"/>
      <c r="SF216" s="158"/>
      <c r="SG216" s="158"/>
      <c r="SH216" s="158"/>
      <c r="SI216" s="158"/>
      <c r="SJ216" s="158"/>
      <c r="SK216" s="158"/>
      <c r="SL216" s="158"/>
      <c r="SM216" s="158"/>
      <c r="SN216" s="158"/>
      <c r="SO216" s="158"/>
      <c r="SP216" s="158"/>
      <c r="SQ216" s="158"/>
      <c r="SR216" s="158"/>
      <c r="SS216" s="158"/>
      <c r="ST216" s="158"/>
      <c r="SU216" s="158"/>
      <c r="SV216" s="158"/>
      <c r="SW216" s="158"/>
      <c r="SX216" s="158"/>
      <c r="SY216" s="158"/>
      <c r="SZ216" s="158"/>
      <c r="TA216" s="158"/>
      <c r="TB216" s="158"/>
      <c r="TC216" s="158"/>
      <c r="TD216" s="158"/>
      <c r="TE216" s="158"/>
      <c r="TF216" s="158"/>
      <c r="TG216" s="158"/>
      <c r="TH216" s="158"/>
      <c r="TI216" s="158"/>
      <c r="TJ216" s="158"/>
      <c r="TK216" s="158"/>
      <c r="TL216" s="158"/>
      <c r="TM216" s="158"/>
      <c r="TN216" s="158"/>
      <c r="TO216" s="158"/>
      <c r="TP216" s="158"/>
      <c r="TQ216" s="158"/>
      <c r="TR216" s="158"/>
      <c r="TS216" s="158"/>
      <c r="TT216" s="158"/>
      <c r="TU216" s="158"/>
      <c r="TV216" s="158"/>
      <c r="TW216" s="158"/>
      <c r="TX216" s="158"/>
      <c r="TY216" s="158"/>
      <c r="TZ216" s="158"/>
      <c r="UA216" s="158"/>
      <c r="UB216" s="158"/>
      <c r="UC216" s="158"/>
      <c r="UD216" s="158"/>
      <c r="UE216" s="158"/>
      <c r="UF216" s="158"/>
      <c r="UG216" s="158"/>
      <c r="UH216" s="158"/>
      <c r="UI216" s="158"/>
      <c r="UJ216" s="158"/>
      <c r="UK216" s="158"/>
      <c r="UL216" s="158"/>
      <c r="UM216" s="158"/>
      <c r="UN216" s="158"/>
      <c r="UO216" s="158"/>
      <c r="UP216" s="158"/>
      <c r="UQ216" s="158"/>
      <c r="UR216" s="158"/>
      <c r="US216" s="158"/>
      <c r="UT216" s="158"/>
      <c r="UU216" s="158"/>
      <c r="UV216" s="158"/>
      <c r="UW216" s="158"/>
      <c r="UX216" s="158"/>
      <c r="UY216" s="158"/>
      <c r="UZ216" s="158"/>
      <c r="VA216" s="158"/>
      <c r="VB216" s="158"/>
      <c r="VC216" s="158"/>
      <c r="VD216" s="158"/>
      <c r="VE216" s="158"/>
      <c r="VF216" s="158"/>
      <c r="VG216" s="158"/>
      <c r="VH216" s="158"/>
      <c r="VI216" s="158"/>
      <c r="VJ216" s="158"/>
      <c r="VK216" s="158"/>
      <c r="VL216" s="158"/>
      <c r="VM216" s="158"/>
      <c r="VN216" s="158"/>
      <c r="VO216" s="158"/>
      <c r="VP216" s="158"/>
      <c r="VQ216" s="158"/>
      <c r="VR216" s="158"/>
      <c r="VS216" s="158"/>
      <c r="VT216" s="158"/>
      <c r="VU216" s="158"/>
      <c r="VV216" s="158"/>
      <c r="VW216" s="158"/>
      <c r="VX216" s="158"/>
      <c r="VY216" s="158"/>
      <c r="VZ216" s="158"/>
      <c r="WA216" s="158"/>
      <c r="WB216" s="158"/>
      <c r="WC216" s="158"/>
      <c r="WD216" s="158"/>
      <c r="WE216" s="158"/>
      <c r="WF216" s="158"/>
      <c r="WG216" s="158"/>
      <c r="WH216" s="158"/>
      <c r="WI216" s="158"/>
      <c r="WJ216" s="158"/>
      <c r="WK216" s="158"/>
      <c r="WL216" s="158"/>
      <c r="WM216" s="158"/>
      <c r="WN216" s="158"/>
      <c r="WO216" s="158"/>
      <c r="WP216" s="158"/>
      <c r="WQ216" s="158"/>
      <c r="WR216" s="158"/>
      <c r="WS216" s="158"/>
      <c r="WT216" s="158"/>
      <c r="WU216" s="158"/>
      <c r="WV216" s="158"/>
      <c r="WW216" s="158"/>
      <c r="WX216" s="158"/>
      <c r="WY216" s="158"/>
      <c r="WZ216" s="158"/>
      <c r="XA216" s="158"/>
      <c r="XB216" s="158"/>
      <c r="XC216" s="158"/>
      <c r="XD216" s="158"/>
      <c r="XE216" s="158"/>
      <c r="XF216" s="158"/>
      <c r="XG216" s="158"/>
      <c r="XH216" s="158"/>
      <c r="XI216" s="158"/>
      <c r="XJ216" s="158"/>
      <c r="XK216" s="158"/>
      <c r="XL216" s="158"/>
      <c r="XM216" s="158"/>
      <c r="XN216" s="158"/>
      <c r="XO216" s="158"/>
      <c r="XP216" s="158"/>
      <c r="XQ216" s="158"/>
      <c r="XR216" s="158"/>
      <c r="XS216" s="158"/>
      <c r="XT216" s="158"/>
      <c r="XU216" s="158"/>
      <c r="XV216" s="158"/>
      <c r="XW216" s="158"/>
      <c r="XX216" s="158"/>
      <c r="XY216" s="158"/>
      <c r="XZ216" s="158"/>
      <c r="YA216" s="158"/>
      <c r="YB216" s="158"/>
      <c r="YC216" s="158"/>
      <c r="YD216" s="158"/>
      <c r="YE216" s="158"/>
      <c r="YF216" s="158"/>
      <c r="YG216" s="158"/>
      <c r="YH216" s="158"/>
      <c r="YI216" s="158"/>
      <c r="YJ216" s="158"/>
      <c r="YK216" s="158"/>
      <c r="YL216" s="158"/>
      <c r="YM216" s="158"/>
      <c r="YN216" s="158"/>
      <c r="YO216" s="158"/>
      <c r="YP216" s="158"/>
      <c r="YQ216" s="158"/>
      <c r="YR216" s="158"/>
      <c r="YS216" s="158"/>
      <c r="YT216" s="158"/>
      <c r="YU216" s="158"/>
      <c r="YV216" s="158"/>
      <c r="YW216" s="158"/>
      <c r="YX216" s="158"/>
      <c r="YY216" s="158"/>
      <c r="YZ216" s="158"/>
      <c r="ZA216" s="158"/>
      <c r="ZB216" s="158"/>
      <c r="ZC216" s="158"/>
      <c r="ZD216" s="158"/>
      <c r="ZE216" s="158"/>
      <c r="ZF216" s="158"/>
      <c r="ZG216" s="158"/>
      <c r="ZH216" s="158"/>
      <c r="ZI216" s="158"/>
      <c r="ZJ216" s="158"/>
      <c r="ZK216" s="158"/>
      <c r="ZL216" s="158"/>
      <c r="ZM216" s="158"/>
      <c r="ZN216" s="158"/>
      <c r="ZO216" s="158"/>
      <c r="ZP216" s="158"/>
      <c r="ZQ216" s="158"/>
      <c r="ZR216" s="158"/>
      <c r="ZS216" s="158"/>
      <c r="ZT216" s="158"/>
      <c r="ZU216" s="158"/>
      <c r="ZV216" s="158"/>
      <c r="ZW216" s="158"/>
      <c r="ZX216" s="158"/>
      <c r="ZY216" s="158"/>
      <c r="ZZ216" s="158"/>
      <c r="AAA216" s="158"/>
      <c r="AAB216" s="158"/>
      <c r="AAC216" s="158"/>
      <c r="AAD216" s="158"/>
      <c r="AAE216" s="158"/>
      <c r="AAF216" s="158"/>
      <c r="AAG216" s="158"/>
      <c r="AAH216" s="158"/>
      <c r="AAI216" s="158"/>
      <c r="AAJ216" s="158"/>
      <c r="AAK216" s="158"/>
      <c r="AAL216" s="158"/>
      <c r="AAM216" s="158"/>
      <c r="AAN216" s="158"/>
      <c r="AAO216" s="158"/>
      <c r="AAP216" s="158"/>
      <c r="AAQ216" s="158"/>
      <c r="AAR216" s="158"/>
      <c r="AAS216" s="158"/>
      <c r="AAT216" s="158"/>
      <c r="AAU216" s="158"/>
      <c r="AAV216" s="158"/>
      <c r="AAW216" s="158"/>
      <c r="AAX216" s="158"/>
      <c r="AAY216" s="158"/>
      <c r="AAZ216" s="158"/>
      <c r="ABA216" s="158"/>
      <c r="ABB216" s="158"/>
      <c r="ABC216" s="158"/>
      <c r="ABD216" s="158"/>
      <c r="ABE216" s="158"/>
      <c r="ABF216" s="158"/>
      <c r="ABG216" s="158"/>
      <c r="ABH216" s="158"/>
      <c r="ABI216" s="158"/>
      <c r="ABJ216" s="158"/>
      <c r="ABK216" s="158"/>
      <c r="ABL216" s="158"/>
      <c r="ABM216" s="158"/>
      <c r="ABN216" s="158"/>
      <c r="ABO216" s="158"/>
      <c r="ABP216" s="158"/>
      <c r="ABQ216" s="158"/>
      <c r="ABR216" s="158"/>
      <c r="ABS216" s="158"/>
      <c r="ABT216" s="158"/>
      <c r="ABU216" s="158"/>
      <c r="ABV216" s="158"/>
      <c r="ABW216" s="158"/>
      <c r="ABX216" s="158"/>
      <c r="ABY216" s="158"/>
      <c r="ABZ216" s="158"/>
      <c r="ACA216" s="158"/>
      <c r="ACB216" s="158"/>
      <c r="ACC216" s="158"/>
      <c r="ACD216" s="158"/>
      <c r="ACE216" s="158"/>
      <c r="ACF216" s="158"/>
      <c r="ACG216" s="158"/>
      <c r="ACH216" s="158"/>
      <c r="ACI216" s="158"/>
      <c r="ACJ216" s="158"/>
      <c r="ACK216" s="158"/>
      <c r="ACL216" s="158"/>
      <c r="ACM216" s="158"/>
      <c r="ACN216" s="158"/>
      <c r="ACO216" s="158"/>
      <c r="ACP216" s="158"/>
      <c r="ACQ216" s="158"/>
      <c r="ACR216" s="159"/>
      <c r="ACS216" s="160">
        <f t="array" ref="ACS216">SUM(IF(RIGHT($Q216:$ACR216)=ACS$11,IFERROR(--LEFT($Q216:$ACR216,LEN($Q216:$ACR216)-1),0)))</f>
        <v>0</v>
      </c>
      <c r="ACT216" s="160">
        <f t="array" ref="ACT216">SUM(IF(RIGHT($Q216:$ACR216)=ACT$11,IFERROR(--LEFT($Q216:$ACR216,LEN($Q216:$ACR216)-1),0)))</f>
        <v>0</v>
      </c>
      <c r="ACU216" s="160">
        <f t="array" ref="ACU216">SUM(IF(RIGHT($Q216:$ACR216)=ACU$11,IFERROR(--LEFT($Q216:$ACR216,LEN($Q216:$ACR216)-1),0)))</f>
        <v>0</v>
      </c>
      <c r="ACV216" s="160">
        <f t="array" ref="ACV216">SUM(IF(RIGHT($Q216:$ACR216)=ACV$11,IFERROR(--LEFT($Q216:$ACR216,LEN($Q216:$ACR216)-1),0)))</f>
        <v>0</v>
      </c>
      <c r="ACW216" s="160">
        <f t="array" ref="ACW216">SUM(IF(RIGHT($Q216:$ACR216)=ACW$11,IFERROR(--LEFT($Q216:$ACR216,LEN($Q216:$ACR216)-1),0)))</f>
        <v>0</v>
      </c>
      <c r="ACX216" s="160">
        <f t="array" ref="ACX216">SUM(IF(RIGHT($Q216:$ACR216)=ACX$11,IFERROR(--LEFT($Q216:$ACR216,LEN($Q216:$ACR216)-1),0)))</f>
        <v>0</v>
      </c>
      <c r="ACY216" s="160">
        <f t="array" ref="ACY216">SUM(IF(RIGHT($Q216:$ACR216)=ACY$11,IFERROR(--LEFT($Q216:$ACR216,LEN($Q216:$ACR216)-1),0)))</f>
        <v>0</v>
      </c>
      <c r="ACZ216" s="160">
        <f t="array" ref="ACZ216">SUM(IF(RIGHT($Q216:$ACR216)=ACZ$11,IFERROR(--LEFT($Q216:$ACR216,LEN($Q216:$ACR216)-1),0)))</f>
        <v>0</v>
      </c>
      <c r="ADA216" s="158">
        <f t="shared" si="2296"/>
        <v>0</v>
      </c>
      <c r="ADB216" s="158">
        <f t="shared" si="2297"/>
        <v>0</v>
      </c>
      <c r="ADC216" s="158">
        <f t="shared" si="2298"/>
        <v>0</v>
      </c>
      <c r="ADD216" s="158">
        <f t="shared" si="2299"/>
        <v>0</v>
      </c>
      <c r="ADE216" s="158">
        <f t="shared" si="2300"/>
        <v>0</v>
      </c>
      <c r="ADF216" s="158">
        <f t="shared" si="2301"/>
        <v>0</v>
      </c>
      <c r="ADG216" s="158">
        <f t="shared" si="2302"/>
        <v>0</v>
      </c>
      <c r="ADH216" s="158">
        <f t="shared" si="2303"/>
        <v>0</v>
      </c>
      <c r="ADI216" s="160">
        <f t="array" ref="ADI216">SUM(IF(RIGHT($Q216:$ACR216)=ADI$11,IFERROR(--LEFT($Q216:$ACR216,LEN($Q216:$ACR216)-1),0)))</f>
        <v>0</v>
      </c>
      <c r="ADJ216" s="152">
        <f t="shared" si="2304"/>
        <v>0</v>
      </c>
      <c r="AEC216" s="143"/>
      <c r="AEO216" s="108"/>
      <c r="AEP216" s="108"/>
      <c r="AEQ216" s="108"/>
      <c r="AER216" s="108"/>
      <c r="AES216" s="108"/>
      <c r="AET216" s="108"/>
      <c r="AEU216" s="108"/>
      <c r="AEV216" s="108"/>
      <c r="AEW216" s="143"/>
      <c r="AFI216" s="108"/>
      <c r="AFJ216" s="108"/>
      <c r="AFK216" s="108"/>
      <c r="AFL216" s="108"/>
      <c r="AFM216" s="108"/>
      <c r="AFN216" s="108"/>
      <c r="AFO216" s="108"/>
      <c r="AFP216" s="108"/>
      <c r="AFQ216" s="143"/>
      <c r="AGC216" s="108"/>
      <c r="AGD216" s="108"/>
      <c r="AGE216" s="108"/>
      <c r="AGF216" s="108"/>
      <c r="AGG216" s="108"/>
      <c r="AGH216" s="108"/>
      <c r="AGI216" s="108"/>
      <c r="AGJ216" s="108"/>
      <c r="AGK216" s="143"/>
      <c r="AGW216" s="108"/>
      <c r="AGX216" s="108"/>
      <c r="AGY216" s="108"/>
      <c r="AGZ216" s="108"/>
      <c r="AHA216" s="108"/>
      <c r="AHB216" s="108"/>
      <c r="AHC216" s="108"/>
      <c r="AHD216" s="108"/>
      <c r="AHE216" s="143"/>
      <c r="AHQ216" s="108"/>
      <c r="AHR216" s="108"/>
      <c r="AHS216" s="108"/>
      <c r="AHT216" s="108"/>
      <c r="AHU216" s="108"/>
      <c r="AHV216" s="108"/>
      <c r="AHW216" s="108"/>
      <c r="AHX216" s="108"/>
      <c r="AHY216" s="143"/>
      <c r="AIK216" s="108"/>
      <c r="AIL216" s="108"/>
      <c r="AIM216" s="108"/>
      <c r="AIN216" s="108"/>
      <c r="AIO216" s="108"/>
      <c r="AIP216" s="108"/>
      <c r="AIQ216" s="108"/>
      <c r="AIR216" s="108"/>
      <c r="AIS216" s="143"/>
      <c r="AJE216" s="108"/>
      <c r="AJF216" s="108"/>
      <c r="AJG216" s="108"/>
      <c r="AJH216" s="108"/>
      <c r="AJI216" s="108"/>
      <c r="AJJ216" s="108"/>
      <c r="AJK216" s="108"/>
      <c r="AJL216" s="108"/>
      <c r="AJM216" s="143"/>
      <c r="AJY216" s="108"/>
      <c r="AJZ216" s="108"/>
      <c r="AKA216" s="108"/>
      <c r="AKB216" s="108"/>
      <c r="AKC216" s="108"/>
      <c r="AKD216" s="108"/>
      <c r="AKE216" s="108"/>
      <c r="AKF216" s="108"/>
      <c r="AKG216" s="143"/>
      <c r="AKS216" s="108"/>
      <c r="AKT216" s="108"/>
      <c r="AKU216" s="108"/>
      <c r="AKV216" s="108"/>
      <c r="AKW216" s="108"/>
      <c r="AKX216" s="108"/>
      <c r="AKY216" s="108"/>
      <c r="AKZ216" s="108"/>
      <c r="ALA216" s="143"/>
      <c r="ALM216" s="108"/>
      <c r="ALN216" s="108"/>
      <c r="ALO216" s="108"/>
      <c r="ALP216" s="108"/>
      <c r="ALQ216" s="108"/>
      <c r="ALR216" s="108"/>
      <c r="ALS216" s="108"/>
      <c r="ALT216" s="108"/>
      <c r="ALU216" s="143"/>
      <c r="AMG216" s="108"/>
      <c r="AMH216" s="108"/>
      <c r="AMI216" s="108"/>
      <c r="AMJ216" s="108"/>
      <c r="AMK216" s="108"/>
      <c r="AML216" s="108"/>
      <c r="AMM216" s="108"/>
      <c r="AMN216" s="108"/>
    </row>
    <row r="217" spans="2:1028" x14ac:dyDescent="0.25">
      <c r="B217" s="24">
        <v>206</v>
      </c>
      <c r="C217" s="24"/>
      <c r="D217" s="25"/>
      <c r="E217" s="25"/>
      <c r="F217" s="24"/>
      <c r="G217" s="153"/>
      <c r="H217" s="154"/>
      <c r="I217" s="23"/>
      <c r="J217" s="23"/>
      <c r="K217" s="23"/>
      <c r="L217" s="23"/>
      <c r="M217" s="23"/>
      <c r="N217" s="23"/>
      <c r="O217" s="23"/>
      <c r="P217" s="155"/>
      <c r="Q217" s="156"/>
      <c r="R217" s="157"/>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c r="BS217" s="158"/>
      <c r="BT217" s="158"/>
      <c r="BU217" s="158"/>
      <c r="BV217" s="158"/>
      <c r="BW217" s="158"/>
      <c r="BX217" s="158"/>
      <c r="BY217" s="158"/>
      <c r="BZ217" s="158"/>
      <c r="CA217" s="158"/>
      <c r="CB217" s="158"/>
      <c r="CC217" s="158"/>
      <c r="CD217" s="158"/>
      <c r="CE217" s="158"/>
      <c r="CF217" s="158"/>
      <c r="CG217" s="158"/>
      <c r="CH217" s="158"/>
      <c r="CI217" s="158"/>
      <c r="CJ217" s="158"/>
      <c r="CK217" s="158"/>
      <c r="CL217" s="158"/>
      <c r="CM217" s="158"/>
      <c r="CN217" s="158"/>
      <c r="CO217" s="158"/>
      <c r="CP217" s="158"/>
      <c r="CQ217" s="158"/>
      <c r="CR217" s="158"/>
      <c r="CS217" s="158"/>
      <c r="CT217" s="158"/>
      <c r="CU217" s="158"/>
      <c r="CV217" s="158"/>
      <c r="CW217" s="158"/>
      <c r="CX217" s="158"/>
      <c r="CY217" s="158"/>
      <c r="CZ217" s="158"/>
      <c r="DA217" s="158"/>
      <c r="DB217" s="158"/>
      <c r="DC217" s="158"/>
      <c r="DD217" s="158"/>
      <c r="DE217" s="158"/>
      <c r="DF217" s="158"/>
      <c r="DG217" s="158"/>
      <c r="DH217" s="158"/>
      <c r="DI217" s="158"/>
      <c r="DJ217" s="158"/>
      <c r="DK217" s="158"/>
      <c r="DL217" s="158"/>
      <c r="DM217" s="158"/>
      <c r="DN217" s="158"/>
      <c r="DO217" s="158"/>
      <c r="DP217" s="158"/>
      <c r="DQ217" s="158"/>
      <c r="DR217" s="158"/>
      <c r="DS217" s="158"/>
      <c r="DT217" s="158"/>
      <c r="DU217" s="158"/>
      <c r="DV217" s="158"/>
      <c r="DW217" s="158"/>
      <c r="DX217" s="158"/>
      <c r="DY217" s="158"/>
      <c r="DZ217" s="158"/>
      <c r="EA217" s="158"/>
      <c r="EB217" s="158"/>
      <c r="EC217" s="158"/>
      <c r="ED217" s="158"/>
      <c r="EE217" s="158"/>
      <c r="EF217" s="158"/>
      <c r="EG217" s="158"/>
      <c r="EH217" s="158"/>
      <c r="EI217" s="158"/>
      <c r="EJ217" s="158"/>
      <c r="EK217" s="158"/>
      <c r="EL217" s="158"/>
      <c r="EM217" s="158"/>
      <c r="EN217" s="158"/>
      <c r="EO217" s="158"/>
      <c r="EP217" s="158"/>
      <c r="EQ217" s="158"/>
      <c r="ER217" s="158"/>
      <c r="ES217" s="158"/>
      <c r="ET217" s="158"/>
      <c r="EU217" s="158"/>
      <c r="EV217" s="158"/>
      <c r="EW217" s="158"/>
      <c r="EX217" s="158"/>
      <c r="EY217" s="158"/>
      <c r="EZ217" s="158"/>
      <c r="FA217" s="158"/>
      <c r="FB217" s="158"/>
      <c r="FC217" s="158"/>
      <c r="FD217" s="158"/>
      <c r="FE217" s="158"/>
      <c r="FF217" s="158"/>
      <c r="FG217" s="158"/>
      <c r="FH217" s="158"/>
      <c r="FI217" s="158"/>
      <c r="FJ217" s="158"/>
      <c r="FK217" s="158"/>
      <c r="FL217" s="158"/>
      <c r="FM217" s="158"/>
      <c r="FN217" s="158"/>
      <c r="FO217" s="158"/>
      <c r="FP217" s="158"/>
      <c r="FQ217" s="158"/>
      <c r="FR217" s="158"/>
      <c r="FS217" s="158"/>
      <c r="FT217" s="158"/>
      <c r="FU217" s="158"/>
      <c r="FV217" s="158"/>
      <c r="FW217" s="158"/>
      <c r="FX217" s="158"/>
      <c r="FY217" s="158"/>
      <c r="FZ217" s="158"/>
      <c r="GA217" s="158"/>
      <c r="GB217" s="158"/>
      <c r="GC217" s="158"/>
      <c r="GD217" s="158"/>
      <c r="GE217" s="158"/>
      <c r="GF217" s="158"/>
      <c r="GG217" s="158"/>
      <c r="GH217" s="158"/>
      <c r="GI217" s="158"/>
      <c r="GJ217" s="158"/>
      <c r="GK217" s="158"/>
      <c r="GL217" s="158"/>
      <c r="GM217" s="158"/>
      <c r="GN217" s="158"/>
      <c r="GO217" s="158"/>
      <c r="GP217" s="158"/>
      <c r="GQ217" s="158"/>
      <c r="GR217" s="158"/>
      <c r="GS217" s="158"/>
      <c r="GT217" s="158"/>
      <c r="GU217" s="158"/>
      <c r="GV217" s="158"/>
      <c r="GW217" s="158"/>
      <c r="GX217" s="158"/>
      <c r="GY217" s="158"/>
      <c r="GZ217" s="158"/>
      <c r="HA217" s="158"/>
      <c r="HB217" s="158"/>
      <c r="HC217" s="158"/>
      <c r="HD217" s="158"/>
      <c r="HE217" s="158"/>
      <c r="HF217" s="158"/>
      <c r="HG217" s="158"/>
      <c r="HH217" s="158"/>
      <c r="HI217" s="158"/>
      <c r="HJ217" s="158"/>
      <c r="HK217" s="158"/>
      <c r="HL217" s="158"/>
      <c r="HM217" s="158"/>
      <c r="HN217" s="158"/>
      <c r="HO217" s="158"/>
      <c r="HP217" s="158"/>
      <c r="HQ217" s="158"/>
      <c r="HR217" s="158"/>
      <c r="HS217" s="158"/>
      <c r="HT217" s="158"/>
      <c r="HU217" s="158"/>
      <c r="HV217" s="158"/>
      <c r="HW217" s="158"/>
      <c r="HX217" s="158"/>
      <c r="HY217" s="158"/>
      <c r="HZ217" s="158"/>
      <c r="IA217" s="158"/>
      <c r="IB217" s="158"/>
      <c r="IC217" s="158"/>
      <c r="ID217" s="158"/>
      <c r="IE217" s="158"/>
      <c r="IF217" s="158"/>
      <c r="IG217" s="158"/>
      <c r="IH217" s="158"/>
      <c r="II217" s="158"/>
      <c r="IJ217" s="158"/>
      <c r="IK217" s="158"/>
      <c r="IL217" s="158"/>
      <c r="IM217" s="158"/>
      <c r="IN217" s="158"/>
      <c r="IO217" s="158"/>
      <c r="IP217" s="158"/>
      <c r="IQ217" s="158"/>
      <c r="IR217" s="158"/>
      <c r="IS217" s="158"/>
      <c r="IT217" s="158"/>
      <c r="IU217" s="158"/>
      <c r="IV217" s="158"/>
      <c r="IW217" s="158"/>
      <c r="IX217" s="158"/>
      <c r="IY217" s="158"/>
      <c r="IZ217" s="158"/>
      <c r="JA217" s="158"/>
      <c r="JB217" s="158"/>
      <c r="JC217" s="158"/>
      <c r="JD217" s="158"/>
      <c r="JE217" s="158"/>
      <c r="JF217" s="158"/>
      <c r="JG217" s="158"/>
      <c r="JH217" s="158"/>
      <c r="JI217" s="158"/>
      <c r="JJ217" s="158"/>
      <c r="JK217" s="158"/>
      <c r="JL217" s="158"/>
      <c r="JM217" s="158"/>
      <c r="JN217" s="158"/>
      <c r="JO217" s="158"/>
      <c r="JP217" s="158"/>
      <c r="JQ217" s="158"/>
      <c r="JR217" s="158"/>
      <c r="JS217" s="158"/>
      <c r="JT217" s="158"/>
      <c r="JU217" s="158"/>
      <c r="JV217" s="158"/>
      <c r="JW217" s="158"/>
      <c r="JX217" s="158"/>
      <c r="JY217" s="158"/>
      <c r="JZ217" s="158"/>
      <c r="KA217" s="158"/>
      <c r="KB217" s="158"/>
      <c r="KC217" s="158"/>
      <c r="KD217" s="158"/>
      <c r="KE217" s="158"/>
      <c r="KF217" s="158"/>
      <c r="KG217" s="158"/>
      <c r="KH217" s="158"/>
      <c r="KI217" s="158"/>
      <c r="KJ217" s="158"/>
      <c r="KK217" s="158"/>
      <c r="KL217" s="158"/>
      <c r="KM217" s="158"/>
      <c r="KN217" s="158"/>
      <c r="KO217" s="158"/>
      <c r="KP217" s="158"/>
      <c r="KQ217" s="158"/>
      <c r="KR217" s="158"/>
      <c r="KS217" s="158"/>
      <c r="KT217" s="158"/>
      <c r="KU217" s="158"/>
      <c r="KV217" s="158"/>
      <c r="KW217" s="158"/>
      <c r="KX217" s="158"/>
      <c r="KY217" s="158"/>
      <c r="KZ217" s="158"/>
      <c r="LA217" s="158"/>
      <c r="LB217" s="158"/>
      <c r="LC217" s="158"/>
      <c r="LD217" s="158"/>
      <c r="LE217" s="158"/>
      <c r="LF217" s="158"/>
      <c r="LG217" s="158"/>
      <c r="LH217" s="158"/>
      <c r="LI217" s="158"/>
      <c r="LJ217" s="158"/>
      <c r="LK217" s="158"/>
      <c r="LL217" s="158"/>
      <c r="LM217" s="158"/>
      <c r="LN217" s="158"/>
      <c r="LO217" s="158"/>
      <c r="LP217" s="158"/>
      <c r="LQ217" s="158"/>
      <c r="LR217" s="158"/>
      <c r="LS217" s="158"/>
      <c r="LT217" s="158"/>
      <c r="LU217" s="158"/>
      <c r="LV217" s="158"/>
      <c r="LW217" s="158"/>
      <c r="LX217" s="158"/>
      <c r="LY217" s="158"/>
      <c r="LZ217" s="158"/>
      <c r="MA217" s="158"/>
      <c r="MB217" s="158"/>
      <c r="MC217" s="158"/>
      <c r="MD217" s="158"/>
      <c r="ME217" s="158"/>
      <c r="MF217" s="158"/>
      <c r="MG217" s="158"/>
      <c r="MH217" s="158"/>
      <c r="MI217" s="158"/>
      <c r="MJ217" s="158"/>
      <c r="MK217" s="158"/>
      <c r="ML217" s="158"/>
      <c r="MM217" s="158"/>
      <c r="MN217" s="158"/>
      <c r="MO217" s="158"/>
      <c r="MP217" s="158"/>
      <c r="MQ217" s="158"/>
      <c r="MR217" s="158"/>
      <c r="MS217" s="158"/>
      <c r="MT217" s="158"/>
      <c r="MU217" s="158"/>
      <c r="MV217" s="158"/>
      <c r="MW217" s="158"/>
      <c r="MX217" s="158"/>
      <c r="MY217" s="158"/>
      <c r="MZ217" s="158"/>
      <c r="NA217" s="158"/>
      <c r="NB217" s="158"/>
      <c r="NC217" s="158"/>
      <c r="ND217" s="158"/>
      <c r="NE217" s="158"/>
      <c r="NF217" s="158"/>
      <c r="NG217" s="158"/>
      <c r="NH217" s="158"/>
      <c r="NI217" s="158"/>
      <c r="NJ217" s="158"/>
      <c r="NK217" s="158"/>
      <c r="NL217" s="158"/>
      <c r="NM217" s="158"/>
      <c r="NN217" s="158"/>
      <c r="NO217" s="158"/>
      <c r="NP217" s="158"/>
      <c r="NQ217" s="158"/>
      <c r="NR217" s="158"/>
      <c r="NS217" s="158"/>
      <c r="NT217" s="158"/>
      <c r="NU217" s="158"/>
      <c r="NV217" s="158"/>
      <c r="NW217" s="158"/>
      <c r="NX217" s="158"/>
      <c r="NY217" s="158"/>
      <c r="NZ217" s="158"/>
      <c r="OA217" s="158"/>
      <c r="OB217" s="158"/>
      <c r="OC217" s="158"/>
      <c r="OD217" s="158"/>
      <c r="OE217" s="158"/>
      <c r="OF217" s="158"/>
      <c r="OG217" s="158"/>
      <c r="OH217" s="158"/>
      <c r="OI217" s="158"/>
      <c r="OJ217" s="158"/>
      <c r="OK217" s="158"/>
      <c r="OL217" s="158"/>
      <c r="OM217" s="158"/>
      <c r="ON217" s="158"/>
      <c r="OO217" s="158"/>
      <c r="OP217" s="158"/>
      <c r="OQ217" s="158"/>
      <c r="OR217" s="158"/>
      <c r="OS217" s="158"/>
      <c r="OT217" s="158"/>
      <c r="OU217" s="158"/>
      <c r="OV217" s="158"/>
      <c r="OW217" s="158"/>
      <c r="OX217" s="158"/>
      <c r="OY217" s="158"/>
      <c r="OZ217" s="158"/>
      <c r="PA217" s="158"/>
      <c r="PB217" s="158"/>
      <c r="PC217" s="158"/>
      <c r="PD217" s="158"/>
      <c r="PE217" s="158"/>
      <c r="PF217" s="158"/>
      <c r="PG217" s="158"/>
      <c r="PH217" s="158"/>
      <c r="PI217" s="158"/>
      <c r="PJ217" s="158"/>
      <c r="PK217" s="158"/>
      <c r="PL217" s="158"/>
      <c r="PM217" s="158"/>
      <c r="PN217" s="158"/>
      <c r="PO217" s="158"/>
      <c r="PP217" s="158"/>
      <c r="PQ217" s="158"/>
      <c r="PR217" s="158"/>
      <c r="PS217" s="158"/>
      <c r="PT217" s="158"/>
      <c r="PU217" s="158"/>
      <c r="PV217" s="158"/>
      <c r="PW217" s="158"/>
      <c r="PX217" s="158"/>
      <c r="PY217" s="158"/>
      <c r="PZ217" s="158"/>
      <c r="QA217" s="158"/>
      <c r="QB217" s="158"/>
      <c r="QC217" s="158"/>
      <c r="QD217" s="158"/>
      <c r="QE217" s="158"/>
      <c r="QF217" s="158"/>
      <c r="QG217" s="158"/>
      <c r="QH217" s="158"/>
      <c r="QI217" s="158"/>
      <c r="QJ217" s="158"/>
      <c r="QK217" s="158"/>
      <c r="QL217" s="158"/>
      <c r="QM217" s="158"/>
      <c r="QN217" s="158"/>
      <c r="QO217" s="158"/>
      <c r="QP217" s="158"/>
      <c r="QQ217" s="158"/>
      <c r="QR217" s="158"/>
      <c r="QS217" s="158"/>
      <c r="QT217" s="158"/>
      <c r="QU217" s="158"/>
      <c r="QV217" s="158"/>
      <c r="QW217" s="158"/>
      <c r="QX217" s="158"/>
      <c r="QY217" s="158"/>
      <c r="QZ217" s="158"/>
      <c r="RA217" s="158"/>
      <c r="RB217" s="158"/>
      <c r="RC217" s="158"/>
      <c r="RD217" s="158"/>
      <c r="RE217" s="158"/>
      <c r="RF217" s="158"/>
      <c r="RG217" s="158"/>
      <c r="RH217" s="158"/>
      <c r="RI217" s="158"/>
      <c r="RJ217" s="158"/>
      <c r="RK217" s="158"/>
      <c r="RL217" s="158"/>
      <c r="RM217" s="158"/>
      <c r="RN217" s="158"/>
      <c r="RO217" s="158"/>
      <c r="RP217" s="158"/>
      <c r="RQ217" s="158"/>
      <c r="RR217" s="158"/>
      <c r="RS217" s="158"/>
      <c r="RT217" s="158"/>
      <c r="RU217" s="158"/>
      <c r="RV217" s="158"/>
      <c r="RW217" s="158"/>
      <c r="RX217" s="158"/>
      <c r="RY217" s="158"/>
      <c r="RZ217" s="158"/>
      <c r="SA217" s="158"/>
      <c r="SB217" s="158"/>
      <c r="SC217" s="158"/>
      <c r="SD217" s="158"/>
      <c r="SE217" s="158"/>
      <c r="SF217" s="158"/>
      <c r="SG217" s="158"/>
      <c r="SH217" s="158"/>
      <c r="SI217" s="158"/>
      <c r="SJ217" s="158"/>
      <c r="SK217" s="158"/>
      <c r="SL217" s="158"/>
      <c r="SM217" s="158"/>
      <c r="SN217" s="158"/>
      <c r="SO217" s="158"/>
      <c r="SP217" s="158"/>
      <c r="SQ217" s="158"/>
      <c r="SR217" s="158"/>
      <c r="SS217" s="158"/>
      <c r="ST217" s="158"/>
      <c r="SU217" s="158"/>
      <c r="SV217" s="158"/>
      <c r="SW217" s="158"/>
      <c r="SX217" s="158"/>
      <c r="SY217" s="158"/>
      <c r="SZ217" s="158"/>
      <c r="TA217" s="158"/>
      <c r="TB217" s="158"/>
      <c r="TC217" s="158"/>
      <c r="TD217" s="158"/>
      <c r="TE217" s="158"/>
      <c r="TF217" s="158"/>
      <c r="TG217" s="158"/>
      <c r="TH217" s="158"/>
      <c r="TI217" s="158"/>
      <c r="TJ217" s="158"/>
      <c r="TK217" s="158"/>
      <c r="TL217" s="158"/>
      <c r="TM217" s="158"/>
      <c r="TN217" s="158"/>
      <c r="TO217" s="158"/>
      <c r="TP217" s="158"/>
      <c r="TQ217" s="158"/>
      <c r="TR217" s="158"/>
      <c r="TS217" s="158"/>
      <c r="TT217" s="158"/>
      <c r="TU217" s="158"/>
      <c r="TV217" s="158"/>
      <c r="TW217" s="158"/>
      <c r="TX217" s="158"/>
      <c r="TY217" s="158"/>
      <c r="TZ217" s="158"/>
      <c r="UA217" s="158"/>
      <c r="UB217" s="158"/>
      <c r="UC217" s="158"/>
      <c r="UD217" s="158"/>
      <c r="UE217" s="158"/>
      <c r="UF217" s="158"/>
      <c r="UG217" s="158"/>
      <c r="UH217" s="158"/>
      <c r="UI217" s="158"/>
      <c r="UJ217" s="158"/>
      <c r="UK217" s="158"/>
      <c r="UL217" s="158"/>
      <c r="UM217" s="158"/>
      <c r="UN217" s="158"/>
      <c r="UO217" s="158"/>
      <c r="UP217" s="158"/>
      <c r="UQ217" s="158"/>
      <c r="UR217" s="158"/>
      <c r="US217" s="158"/>
      <c r="UT217" s="158"/>
      <c r="UU217" s="158"/>
      <c r="UV217" s="158"/>
      <c r="UW217" s="158"/>
      <c r="UX217" s="158"/>
      <c r="UY217" s="158"/>
      <c r="UZ217" s="158"/>
      <c r="VA217" s="158"/>
      <c r="VB217" s="158"/>
      <c r="VC217" s="158"/>
      <c r="VD217" s="158"/>
      <c r="VE217" s="158"/>
      <c r="VF217" s="158"/>
      <c r="VG217" s="158"/>
      <c r="VH217" s="158"/>
      <c r="VI217" s="158"/>
      <c r="VJ217" s="158"/>
      <c r="VK217" s="158"/>
      <c r="VL217" s="158"/>
      <c r="VM217" s="158"/>
      <c r="VN217" s="158"/>
      <c r="VO217" s="158"/>
      <c r="VP217" s="158"/>
      <c r="VQ217" s="158"/>
      <c r="VR217" s="158"/>
      <c r="VS217" s="158"/>
      <c r="VT217" s="158"/>
      <c r="VU217" s="158"/>
      <c r="VV217" s="158"/>
      <c r="VW217" s="158"/>
      <c r="VX217" s="158"/>
      <c r="VY217" s="158"/>
      <c r="VZ217" s="158"/>
      <c r="WA217" s="158"/>
      <c r="WB217" s="158"/>
      <c r="WC217" s="158"/>
      <c r="WD217" s="158"/>
      <c r="WE217" s="158"/>
      <c r="WF217" s="158"/>
      <c r="WG217" s="158"/>
      <c r="WH217" s="158"/>
      <c r="WI217" s="158"/>
      <c r="WJ217" s="158"/>
      <c r="WK217" s="158"/>
      <c r="WL217" s="158"/>
      <c r="WM217" s="158"/>
      <c r="WN217" s="158"/>
      <c r="WO217" s="158"/>
      <c r="WP217" s="158"/>
      <c r="WQ217" s="158"/>
      <c r="WR217" s="158"/>
      <c r="WS217" s="158"/>
      <c r="WT217" s="158"/>
      <c r="WU217" s="158"/>
      <c r="WV217" s="158"/>
      <c r="WW217" s="158"/>
      <c r="WX217" s="158"/>
      <c r="WY217" s="158"/>
      <c r="WZ217" s="158"/>
      <c r="XA217" s="158"/>
      <c r="XB217" s="158"/>
      <c r="XC217" s="158"/>
      <c r="XD217" s="158"/>
      <c r="XE217" s="158"/>
      <c r="XF217" s="158"/>
      <c r="XG217" s="158"/>
      <c r="XH217" s="158"/>
      <c r="XI217" s="158"/>
      <c r="XJ217" s="158"/>
      <c r="XK217" s="158"/>
      <c r="XL217" s="158"/>
      <c r="XM217" s="158"/>
      <c r="XN217" s="158"/>
      <c r="XO217" s="158"/>
      <c r="XP217" s="158"/>
      <c r="XQ217" s="158"/>
      <c r="XR217" s="158"/>
      <c r="XS217" s="158"/>
      <c r="XT217" s="158"/>
      <c r="XU217" s="158"/>
      <c r="XV217" s="158"/>
      <c r="XW217" s="158"/>
      <c r="XX217" s="158"/>
      <c r="XY217" s="158"/>
      <c r="XZ217" s="158"/>
      <c r="YA217" s="158"/>
      <c r="YB217" s="158"/>
      <c r="YC217" s="158"/>
      <c r="YD217" s="158"/>
      <c r="YE217" s="158"/>
      <c r="YF217" s="158"/>
      <c r="YG217" s="158"/>
      <c r="YH217" s="158"/>
      <c r="YI217" s="158"/>
      <c r="YJ217" s="158"/>
      <c r="YK217" s="158"/>
      <c r="YL217" s="158"/>
      <c r="YM217" s="158"/>
      <c r="YN217" s="158"/>
      <c r="YO217" s="158"/>
      <c r="YP217" s="158"/>
      <c r="YQ217" s="158"/>
      <c r="YR217" s="158"/>
      <c r="YS217" s="158"/>
      <c r="YT217" s="158"/>
      <c r="YU217" s="158"/>
      <c r="YV217" s="158"/>
      <c r="YW217" s="158"/>
      <c r="YX217" s="158"/>
      <c r="YY217" s="158"/>
      <c r="YZ217" s="158"/>
      <c r="ZA217" s="158"/>
      <c r="ZB217" s="158"/>
      <c r="ZC217" s="158"/>
      <c r="ZD217" s="158"/>
      <c r="ZE217" s="158"/>
      <c r="ZF217" s="158"/>
      <c r="ZG217" s="158"/>
      <c r="ZH217" s="158"/>
      <c r="ZI217" s="158"/>
      <c r="ZJ217" s="158"/>
      <c r="ZK217" s="158"/>
      <c r="ZL217" s="158"/>
      <c r="ZM217" s="158"/>
      <c r="ZN217" s="158"/>
      <c r="ZO217" s="158"/>
      <c r="ZP217" s="158"/>
      <c r="ZQ217" s="158"/>
      <c r="ZR217" s="158"/>
      <c r="ZS217" s="158"/>
      <c r="ZT217" s="158"/>
      <c r="ZU217" s="158"/>
      <c r="ZV217" s="158"/>
      <c r="ZW217" s="158"/>
      <c r="ZX217" s="158"/>
      <c r="ZY217" s="158"/>
      <c r="ZZ217" s="158"/>
      <c r="AAA217" s="158"/>
      <c r="AAB217" s="158"/>
      <c r="AAC217" s="158"/>
      <c r="AAD217" s="158"/>
      <c r="AAE217" s="158"/>
      <c r="AAF217" s="158"/>
      <c r="AAG217" s="158"/>
      <c r="AAH217" s="158"/>
      <c r="AAI217" s="158"/>
      <c r="AAJ217" s="158"/>
      <c r="AAK217" s="158"/>
      <c r="AAL217" s="158"/>
      <c r="AAM217" s="158"/>
      <c r="AAN217" s="158"/>
      <c r="AAO217" s="158"/>
      <c r="AAP217" s="158"/>
      <c r="AAQ217" s="158"/>
      <c r="AAR217" s="158"/>
      <c r="AAS217" s="158"/>
      <c r="AAT217" s="158"/>
      <c r="AAU217" s="158"/>
      <c r="AAV217" s="158"/>
      <c r="AAW217" s="158"/>
      <c r="AAX217" s="158"/>
      <c r="AAY217" s="158"/>
      <c r="AAZ217" s="158"/>
      <c r="ABA217" s="158"/>
      <c r="ABB217" s="158"/>
      <c r="ABC217" s="158"/>
      <c r="ABD217" s="158"/>
      <c r="ABE217" s="158"/>
      <c r="ABF217" s="158"/>
      <c r="ABG217" s="158"/>
      <c r="ABH217" s="158"/>
      <c r="ABI217" s="158"/>
      <c r="ABJ217" s="158"/>
      <c r="ABK217" s="158"/>
      <c r="ABL217" s="158"/>
      <c r="ABM217" s="158"/>
      <c r="ABN217" s="158"/>
      <c r="ABO217" s="158"/>
      <c r="ABP217" s="158"/>
      <c r="ABQ217" s="158"/>
      <c r="ABR217" s="158"/>
      <c r="ABS217" s="158"/>
      <c r="ABT217" s="158"/>
      <c r="ABU217" s="158"/>
      <c r="ABV217" s="158"/>
      <c r="ABW217" s="158"/>
      <c r="ABX217" s="158"/>
      <c r="ABY217" s="158"/>
      <c r="ABZ217" s="158"/>
      <c r="ACA217" s="158"/>
      <c r="ACB217" s="158"/>
      <c r="ACC217" s="158"/>
      <c r="ACD217" s="158"/>
      <c r="ACE217" s="158"/>
      <c r="ACF217" s="158"/>
      <c r="ACG217" s="158"/>
      <c r="ACH217" s="158"/>
      <c r="ACI217" s="158"/>
      <c r="ACJ217" s="158"/>
      <c r="ACK217" s="158"/>
      <c r="ACL217" s="158"/>
      <c r="ACM217" s="158"/>
      <c r="ACN217" s="158"/>
      <c r="ACO217" s="158"/>
      <c r="ACP217" s="158"/>
      <c r="ACQ217" s="158"/>
      <c r="ACR217" s="159"/>
      <c r="ACS217" s="160">
        <f t="array" ref="ACS217">SUM(IF(RIGHT($Q217:$ACR217)=ACS$11,IFERROR(--LEFT($Q217:$ACR217,LEN($Q217:$ACR217)-1),0)))</f>
        <v>0</v>
      </c>
      <c r="ACT217" s="160">
        <f t="array" ref="ACT217">SUM(IF(RIGHT($Q217:$ACR217)=ACT$11,IFERROR(--LEFT($Q217:$ACR217,LEN($Q217:$ACR217)-1),0)))</f>
        <v>0</v>
      </c>
      <c r="ACU217" s="160">
        <f t="array" ref="ACU217">SUM(IF(RIGHT($Q217:$ACR217)=ACU$11,IFERROR(--LEFT($Q217:$ACR217,LEN($Q217:$ACR217)-1),0)))</f>
        <v>0</v>
      </c>
      <c r="ACV217" s="160">
        <f t="array" ref="ACV217">SUM(IF(RIGHT($Q217:$ACR217)=ACV$11,IFERROR(--LEFT($Q217:$ACR217,LEN($Q217:$ACR217)-1),0)))</f>
        <v>0</v>
      </c>
      <c r="ACW217" s="160">
        <f t="array" ref="ACW217">SUM(IF(RIGHT($Q217:$ACR217)=ACW$11,IFERROR(--LEFT($Q217:$ACR217,LEN($Q217:$ACR217)-1),0)))</f>
        <v>0</v>
      </c>
      <c r="ACX217" s="160">
        <f t="array" ref="ACX217">SUM(IF(RIGHT($Q217:$ACR217)=ACX$11,IFERROR(--LEFT($Q217:$ACR217,LEN($Q217:$ACR217)-1),0)))</f>
        <v>0</v>
      </c>
      <c r="ACY217" s="160">
        <f t="array" ref="ACY217">SUM(IF(RIGHT($Q217:$ACR217)=ACY$11,IFERROR(--LEFT($Q217:$ACR217,LEN($Q217:$ACR217)-1),0)))</f>
        <v>0</v>
      </c>
      <c r="ACZ217" s="160">
        <f t="array" ref="ACZ217">SUM(IF(RIGHT($Q217:$ACR217)=ACZ$11,IFERROR(--LEFT($Q217:$ACR217,LEN($Q217:$ACR217)-1),0)))</f>
        <v>0</v>
      </c>
      <c r="ADA217" s="158">
        <f t="shared" si="2296"/>
        <v>0</v>
      </c>
      <c r="ADB217" s="158">
        <f t="shared" si="2297"/>
        <v>0</v>
      </c>
      <c r="ADC217" s="158">
        <f t="shared" si="2298"/>
        <v>0</v>
      </c>
      <c r="ADD217" s="158">
        <f t="shared" si="2299"/>
        <v>0</v>
      </c>
      <c r="ADE217" s="158">
        <f t="shared" si="2300"/>
        <v>0</v>
      </c>
      <c r="ADF217" s="158">
        <f t="shared" si="2301"/>
        <v>0</v>
      </c>
      <c r="ADG217" s="158">
        <f t="shared" si="2302"/>
        <v>0</v>
      </c>
      <c r="ADH217" s="158">
        <f t="shared" si="2303"/>
        <v>0</v>
      </c>
      <c r="ADI217" s="160">
        <f t="array" ref="ADI217">SUM(IF(RIGHT($Q217:$ACR217)=ADI$11,IFERROR(--LEFT($Q217:$ACR217,LEN($Q217:$ACR217)-1),0)))</f>
        <v>0</v>
      </c>
      <c r="ADJ217" s="152">
        <f t="shared" si="2304"/>
        <v>0</v>
      </c>
      <c r="AEC217" s="143"/>
      <c r="AEO217" s="108"/>
      <c r="AEP217" s="108"/>
      <c r="AEQ217" s="108"/>
      <c r="AER217" s="108"/>
      <c r="AES217" s="108"/>
      <c r="AET217" s="108"/>
      <c r="AEU217" s="108"/>
      <c r="AEV217" s="108"/>
      <c r="AEW217" s="143"/>
      <c r="AFI217" s="108"/>
      <c r="AFJ217" s="108"/>
      <c r="AFK217" s="108"/>
      <c r="AFL217" s="108"/>
      <c r="AFM217" s="108"/>
      <c r="AFN217" s="108"/>
      <c r="AFO217" s="108"/>
      <c r="AFP217" s="108"/>
      <c r="AFQ217" s="143"/>
      <c r="AGC217" s="108"/>
      <c r="AGD217" s="108"/>
      <c r="AGE217" s="108"/>
      <c r="AGF217" s="108"/>
      <c r="AGG217" s="108"/>
      <c r="AGH217" s="108"/>
      <c r="AGI217" s="108"/>
      <c r="AGJ217" s="108"/>
      <c r="AGK217" s="143"/>
      <c r="AGW217" s="108"/>
      <c r="AGX217" s="108"/>
      <c r="AGY217" s="108"/>
      <c r="AGZ217" s="108"/>
      <c r="AHA217" s="108"/>
      <c r="AHB217" s="108"/>
      <c r="AHC217" s="108"/>
      <c r="AHD217" s="108"/>
      <c r="AHE217" s="143"/>
      <c r="AHQ217" s="108"/>
      <c r="AHR217" s="108"/>
      <c r="AHS217" s="108"/>
      <c r="AHT217" s="108"/>
      <c r="AHU217" s="108"/>
      <c r="AHV217" s="108"/>
      <c r="AHW217" s="108"/>
      <c r="AHX217" s="108"/>
      <c r="AHY217" s="143"/>
      <c r="AIK217" s="108"/>
      <c r="AIL217" s="108"/>
      <c r="AIM217" s="108"/>
      <c r="AIN217" s="108"/>
      <c r="AIO217" s="108"/>
      <c r="AIP217" s="108"/>
      <c r="AIQ217" s="108"/>
      <c r="AIR217" s="108"/>
      <c r="AIS217" s="143"/>
      <c r="AJE217" s="108"/>
      <c r="AJF217" s="108"/>
      <c r="AJG217" s="108"/>
      <c r="AJH217" s="108"/>
      <c r="AJI217" s="108"/>
      <c r="AJJ217" s="108"/>
      <c r="AJK217" s="108"/>
      <c r="AJL217" s="108"/>
      <c r="AJM217" s="143"/>
      <c r="AJY217" s="108"/>
      <c r="AJZ217" s="108"/>
      <c r="AKA217" s="108"/>
      <c r="AKB217" s="108"/>
      <c r="AKC217" s="108"/>
      <c r="AKD217" s="108"/>
      <c r="AKE217" s="108"/>
      <c r="AKF217" s="108"/>
      <c r="AKG217" s="143"/>
      <c r="AKS217" s="108"/>
      <c r="AKT217" s="108"/>
      <c r="AKU217" s="108"/>
      <c r="AKV217" s="108"/>
      <c r="AKW217" s="108"/>
      <c r="AKX217" s="108"/>
      <c r="AKY217" s="108"/>
      <c r="AKZ217" s="108"/>
      <c r="ALA217" s="143"/>
      <c r="ALM217" s="108"/>
      <c r="ALN217" s="108"/>
      <c r="ALO217" s="108"/>
      <c r="ALP217" s="108"/>
      <c r="ALQ217" s="108"/>
      <c r="ALR217" s="108"/>
      <c r="ALS217" s="108"/>
      <c r="ALT217" s="108"/>
      <c r="ALU217" s="143"/>
      <c r="AMG217" s="108"/>
      <c r="AMH217" s="108"/>
      <c r="AMI217" s="108"/>
      <c r="AMJ217" s="108"/>
      <c r="AMK217" s="108"/>
      <c r="AML217" s="108"/>
      <c r="AMM217" s="108"/>
      <c r="AMN217" s="108"/>
    </row>
    <row r="218" spans="2:1028" x14ac:dyDescent="0.25">
      <c r="B218" s="24">
        <v>207</v>
      </c>
      <c r="C218" s="24"/>
      <c r="D218" s="25"/>
      <c r="E218" s="25"/>
      <c r="F218" s="24"/>
      <c r="G218" s="153"/>
      <c r="H218" s="154"/>
      <c r="I218" s="23"/>
      <c r="J218" s="23"/>
      <c r="K218" s="23"/>
      <c r="L218" s="23"/>
      <c r="M218" s="23"/>
      <c r="N218" s="23"/>
      <c r="O218" s="23"/>
      <c r="P218" s="155"/>
      <c r="Q218" s="156"/>
      <c r="R218" s="157"/>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c r="BS218" s="158"/>
      <c r="BT218" s="158"/>
      <c r="BU218" s="158"/>
      <c r="BV218" s="158"/>
      <c r="BW218" s="158"/>
      <c r="BX218" s="158"/>
      <c r="BY218" s="158"/>
      <c r="BZ218" s="158"/>
      <c r="CA218" s="158"/>
      <c r="CB218" s="158"/>
      <c r="CC218" s="158"/>
      <c r="CD218" s="158"/>
      <c r="CE218" s="158"/>
      <c r="CF218" s="158"/>
      <c r="CG218" s="158"/>
      <c r="CH218" s="158"/>
      <c r="CI218" s="158"/>
      <c r="CJ218" s="158"/>
      <c r="CK218" s="158"/>
      <c r="CL218" s="158"/>
      <c r="CM218" s="158"/>
      <c r="CN218" s="158"/>
      <c r="CO218" s="158"/>
      <c r="CP218" s="158"/>
      <c r="CQ218" s="158"/>
      <c r="CR218" s="158"/>
      <c r="CS218" s="158"/>
      <c r="CT218" s="158"/>
      <c r="CU218" s="158"/>
      <c r="CV218" s="158"/>
      <c r="CW218" s="158"/>
      <c r="CX218" s="158"/>
      <c r="CY218" s="158"/>
      <c r="CZ218" s="158"/>
      <c r="DA218" s="158"/>
      <c r="DB218" s="158"/>
      <c r="DC218" s="158"/>
      <c r="DD218" s="158"/>
      <c r="DE218" s="158"/>
      <c r="DF218" s="158"/>
      <c r="DG218" s="158"/>
      <c r="DH218" s="158"/>
      <c r="DI218" s="158"/>
      <c r="DJ218" s="158"/>
      <c r="DK218" s="158"/>
      <c r="DL218" s="158"/>
      <c r="DM218" s="158"/>
      <c r="DN218" s="158"/>
      <c r="DO218" s="158"/>
      <c r="DP218" s="158"/>
      <c r="DQ218" s="158"/>
      <c r="DR218" s="158"/>
      <c r="DS218" s="158"/>
      <c r="DT218" s="158"/>
      <c r="DU218" s="158"/>
      <c r="DV218" s="158"/>
      <c r="DW218" s="158"/>
      <c r="DX218" s="158"/>
      <c r="DY218" s="158"/>
      <c r="DZ218" s="158"/>
      <c r="EA218" s="158"/>
      <c r="EB218" s="158"/>
      <c r="EC218" s="158"/>
      <c r="ED218" s="158"/>
      <c r="EE218" s="158"/>
      <c r="EF218" s="158"/>
      <c r="EG218" s="158"/>
      <c r="EH218" s="158"/>
      <c r="EI218" s="158"/>
      <c r="EJ218" s="158"/>
      <c r="EK218" s="158"/>
      <c r="EL218" s="158"/>
      <c r="EM218" s="158"/>
      <c r="EN218" s="158"/>
      <c r="EO218" s="158"/>
      <c r="EP218" s="158"/>
      <c r="EQ218" s="158"/>
      <c r="ER218" s="158"/>
      <c r="ES218" s="158"/>
      <c r="ET218" s="158"/>
      <c r="EU218" s="158"/>
      <c r="EV218" s="158"/>
      <c r="EW218" s="158"/>
      <c r="EX218" s="158"/>
      <c r="EY218" s="158"/>
      <c r="EZ218" s="158"/>
      <c r="FA218" s="158"/>
      <c r="FB218" s="158"/>
      <c r="FC218" s="158"/>
      <c r="FD218" s="158"/>
      <c r="FE218" s="158"/>
      <c r="FF218" s="158"/>
      <c r="FG218" s="158"/>
      <c r="FH218" s="158"/>
      <c r="FI218" s="158"/>
      <c r="FJ218" s="158"/>
      <c r="FK218" s="158"/>
      <c r="FL218" s="158"/>
      <c r="FM218" s="158"/>
      <c r="FN218" s="158"/>
      <c r="FO218" s="158"/>
      <c r="FP218" s="158"/>
      <c r="FQ218" s="158"/>
      <c r="FR218" s="158"/>
      <c r="FS218" s="158"/>
      <c r="FT218" s="158"/>
      <c r="FU218" s="158"/>
      <c r="FV218" s="158"/>
      <c r="FW218" s="158"/>
      <c r="FX218" s="158"/>
      <c r="FY218" s="158"/>
      <c r="FZ218" s="158"/>
      <c r="GA218" s="158"/>
      <c r="GB218" s="158"/>
      <c r="GC218" s="158"/>
      <c r="GD218" s="158"/>
      <c r="GE218" s="158"/>
      <c r="GF218" s="158"/>
      <c r="GG218" s="158"/>
      <c r="GH218" s="158"/>
      <c r="GI218" s="158"/>
      <c r="GJ218" s="158"/>
      <c r="GK218" s="158"/>
      <c r="GL218" s="158"/>
      <c r="GM218" s="158"/>
      <c r="GN218" s="158"/>
      <c r="GO218" s="158"/>
      <c r="GP218" s="158"/>
      <c r="GQ218" s="158"/>
      <c r="GR218" s="158"/>
      <c r="GS218" s="158"/>
      <c r="GT218" s="158"/>
      <c r="GU218" s="158"/>
      <c r="GV218" s="158"/>
      <c r="GW218" s="158"/>
      <c r="GX218" s="158"/>
      <c r="GY218" s="158"/>
      <c r="GZ218" s="158"/>
      <c r="HA218" s="158"/>
      <c r="HB218" s="158"/>
      <c r="HC218" s="158"/>
      <c r="HD218" s="158"/>
      <c r="HE218" s="158"/>
      <c r="HF218" s="158"/>
      <c r="HG218" s="158"/>
      <c r="HH218" s="158"/>
      <c r="HI218" s="158"/>
      <c r="HJ218" s="158"/>
      <c r="HK218" s="158"/>
      <c r="HL218" s="158"/>
      <c r="HM218" s="158"/>
      <c r="HN218" s="158"/>
      <c r="HO218" s="158"/>
      <c r="HP218" s="158"/>
      <c r="HQ218" s="158"/>
      <c r="HR218" s="158"/>
      <c r="HS218" s="158"/>
      <c r="HT218" s="158"/>
      <c r="HU218" s="158"/>
      <c r="HV218" s="158"/>
      <c r="HW218" s="158"/>
      <c r="HX218" s="158"/>
      <c r="HY218" s="158"/>
      <c r="HZ218" s="158"/>
      <c r="IA218" s="158"/>
      <c r="IB218" s="158"/>
      <c r="IC218" s="158"/>
      <c r="ID218" s="158"/>
      <c r="IE218" s="158"/>
      <c r="IF218" s="158"/>
      <c r="IG218" s="158"/>
      <c r="IH218" s="158"/>
      <c r="II218" s="158"/>
      <c r="IJ218" s="158"/>
      <c r="IK218" s="158"/>
      <c r="IL218" s="158"/>
      <c r="IM218" s="158"/>
      <c r="IN218" s="158"/>
      <c r="IO218" s="158"/>
      <c r="IP218" s="158"/>
      <c r="IQ218" s="158"/>
      <c r="IR218" s="158"/>
      <c r="IS218" s="158"/>
      <c r="IT218" s="158"/>
      <c r="IU218" s="158"/>
      <c r="IV218" s="158"/>
      <c r="IW218" s="158"/>
      <c r="IX218" s="158"/>
      <c r="IY218" s="158"/>
      <c r="IZ218" s="158"/>
      <c r="JA218" s="158"/>
      <c r="JB218" s="158"/>
      <c r="JC218" s="158"/>
      <c r="JD218" s="158"/>
      <c r="JE218" s="158"/>
      <c r="JF218" s="158"/>
      <c r="JG218" s="158"/>
      <c r="JH218" s="158"/>
      <c r="JI218" s="158"/>
      <c r="JJ218" s="158"/>
      <c r="JK218" s="158"/>
      <c r="JL218" s="158"/>
      <c r="JM218" s="158"/>
      <c r="JN218" s="158"/>
      <c r="JO218" s="158"/>
      <c r="JP218" s="158"/>
      <c r="JQ218" s="158"/>
      <c r="JR218" s="158"/>
      <c r="JS218" s="158"/>
      <c r="JT218" s="158"/>
      <c r="JU218" s="158"/>
      <c r="JV218" s="158"/>
      <c r="JW218" s="158"/>
      <c r="JX218" s="158"/>
      <c r="JY218" s="158"/>
      <c r="JZ218" s="158"/>
      <c r="KA218" s="158"/>
      <c r="KB218" s="158"/>
      <c r="KC218" s="158"/>
      <c r="KD218" s="158"/>
      <c r="KE218" s="158"/>
      <c r="KF218" s="158"/>
      <c r="KG218" s="158"/>
      <c r="KH218" s="158"/>
      <c r="KI218" s="158"/>
      <c r="KJ218" s="158"/>
      <c r="KK218" s="158"/>
      <c r="KL218" s="158"/>
      <c r="KM218" s="158"/>
      <c r="KN218" s="158"/>
      <c r="KO218" s="158"/>
      <c r="KP218" s="158"/>
      <c r="KQ218" s="158"/>
      <c r="KR218" s="158"/>
      <c r="KS218" s="158"/>
      <c r="KT218" s="158"/>
      <c r="KU218" s="158"/>
      <c r="KV218" s="158"/>
      <c r="KW218" s="158"/>
      <c r="KX218" s="158"/>
      <c r="KY218" s="158"/>
      <c r="KZ218" s="158"/>
      <c r="LA218" s="158"/>
      <c r="LB218" s="158"/>
      <c r="LC218" s="158"/>
      <c r="LD218" s="158"/>
      <c r="LE218" s="158"/>
      <c r="LF218" s="158"/>
      <c r="LG218" s="158"/>
      <c r="LH218" s="158"/>
      <c r="LI218" s="158"/>
      <c r="LJ218" s="158"/>
      <c r="LK218" s="158"/>
      <c r="LL218" s="158"/>
      <c r="LM218" s="158"/>
      <c r="LN218" s="158"/>
      <c r="LO218" s="158"/>
      <c r="LP218" s="158"/>
      <c r="LQ218" s="158"/>
      <c r="LR218" s="158"/>
      <c r="LS218" s="158"/>
      <c r="LT218" s="158"/>
      <c r="LU218" s="158"/>
      <c r="LV218" s="158"/>
      <c r="LW218" s="158"/>
      <c r="LX218" s="158"/>
      <c r="LY218" s="158"/>
      <c r="LZ218" s="158"/>
      <c r="MA218" s="158"/>
      <c r="MB218" s="158"/>
      <c r="MC218" s="158"/>
      <c r="MD218" s="158"/>
      <c r="ME218" s="158"/>
      <c r="MF218" s="158"/>
      <c r="MG218" s="158"/>
      <c r="MH218" s="158"/>
      <c r="MI218" s="158"/>
      <c r="MJ218" s="158"/>
      <c r="MK218" s="158"/>
      <c r="ML218" s="158"/>
      <c r="MM218" s="158"/>
      <c r="MN218" s="158"/>
      <c r="MO218" s="158"/>
      <c r="MP218" s="158"/>
      <c r="MQ218" s="158"/>
      <c r="MR218" s="158"/>
      <c r="MS218" s="158"/>
      <c r="MT218" s="158"/>
      <c r="MU218" s="158"/>
      <c r="MV218" s="158"/>
      <c r="MW218" s="158"/>
      <c r="MX218" s="158"/>
      <c r="MY218" s="158"/>
      <c r="MZ218" s="158"/>
      <c r="NA218" s="158"/>
      <c r="NB218" s="158"/>
      <c r="NC218" s="158"/>
      <c r="ND218" s="158"/>
      <c r="NE218" s="158"/>
      <c r="NF218" s="158"/>
      <c r="NG218" s="158"/>
      <c r="NH218" s="158"/>
      <c r="NI218" s="158"/>
      <c r="NJ218" s="158"/>
      <c r="NK218" s="158"/>
      <c r="NL218" s="158"/>
      <c r="NM218" s="158"/>
      <c r="NN218" s="158"/>
      <c r="NO218" s="158"/>
      <c r="NP218" s="158"/>
      <c r="NQ218" s="158"/>
      <c r="NR218" s="158"/>
      <c r="NS218" s="158"/>
      <c r="NT218" s="158"/>
      <c r="NU218" s="158"/>
      <c r="NV218" s="158"/>
      <c r="NW218" s="158"/>
      <c r="NX218" s="158"/>
      <c r="NY218" s="158"/>
      <c r="NZ218" s="158"/>
      <c r="OA218" s="158"/>
      <c r="OB218" s="158"/>
      <c r="OC218" s="158"/>
      <c r="OD218" s="158"/>
      <c r="OE218" s="158"/>
      <c r="OF218" s="158"/>
      <c r="OG218" s="158"/>
      <c r="OH218" s="158"/>
      <c r="OI218" s="158"/>
      <c r="OJ218" s="158"/>
      <c r="OK218" s="158"/>
      <c r="OL218" s="158"/>
      <c r="OM218" s="158"/>
      <c r="ON218" s="158"/>
      <c r="OO218" s="158"/>
      <c r="OP218" s="158"/>
      <c r="OQ218" s="158"/>
      <c r="OR218" s="158"/>
      <c r="OS218" s="158"/>
      <c r="OT218" s="158"/>
      <c r="OU218" s="158"/>
      <c r="OV218" s="158"/>
      <c r="OW218" s="158"/>
      <c r="OX218" s="158"/>
      <c r="OY218" s="158"/>
      <c r="OZ218" s="158"/>
      <c r="PA218" s="158"/>
      <c r="PB218" s="158"/>
      <c r="PC218" s="158"/>
      <c r="PD218" s="158"/>
      <c r="PE218" s="158"/>
      <c r="PF218" s="158"/>
      <c r="PG218" s="158"/>
      <c r="PH218" s="158"/>
      <c r="PI218" s="158"/>
      <c r="PJ218" s="158"/>
      <c r="PK218" s="158"/>
      <c r="PL218" s="158"/>
      <c r="PM218" s="158"/>
      <c r="PN218" s="158"/>
      <c r="PO218" s="158"/>
      <c r="PP218" s="158"/>
      <c r="PQ218" s="158"/>
      <c r="PR218" s="158"/>
      <c r="PS218" s="158"/>
      <c r="PT218" s="158"/>
      <c r="PU218" s="158"/>
      <c r="PV218" s="158"/>
      <c r="PW218" s="158"/>
      <c r="PX218" s="158"/>
      <c r="PY218" s="158"/>
      <c r="PZ218" s="158"/>
      <c r="QA218" s="158"/>
      <c r="QB218" s="158"/>
      <c r="QC218" s="158"/>
      <c r="QD218" s="158"/>
      <c r="QE218" s="158"/>
      <c r="QF218" s="158"/>
      <c r="QG218" s="158"/>
      <c r="QH218" s="158"/>
      <c r="QI218" s="158"/>
      <c r="QJ218" s="158"/>
      <c r="QK218" s="158"/>
      <c r="QL218" s="158"/>
      <c r="QM218" s="158"/>
      <c r="QN218" s="158"/>
      <c r="QO218" s="158"/>
      <c r="QP218" s="158"/>
      <c r="QQ218" s="158"/>
      <c r="QR218" s="158"/>
      <c r="QS218" s="158"/>
      <c r="QT218" s="158"/>
      <c r="QU218" s="158"/>
      <c r="QV218" s="158"/>
      <c r="QW218" s="158"/>
      <c r="QX218" s="158"/>
      <c r="QY218" s="158"/>
      <c r="QZ218" s="158"/>
      <c r="RA218" s="158"/>
      <c r="RB218" s="158"/>
      <c r="RC218" s="158"/>
      <c r="RD218" s="158"/>
      <c r="RE218" s="158"/>
      <c r="RF218" s="158"/>
      <c r="RG218" s="158"/>
      <c r="RH218" s="158"/>
      <c r="RI218" s="158"/>
      <c r="RJ218" s="158"/>
      <c r="RK218" s="158"/>
      <c r="RL218" s="158"/>
      <c r="RM218" s="158"/>
      <c r="RN218" s="158"/>
      <c r="RO218" s="158"/>
      <c r="RP218" s="158"/>
      <c r="RQ218" s="158"/>
      <c r="RR218" s="158"/>
      <c r="RS218" s="158"/>
      <c r="RT218" s="158"/>
      <c r="RU218" s="158"/>
      <c r="RV218" s="158"/>
      <c r="RW218" s="158"/>
      <c r="RX218" s="158"/>
      <c r="RY218" s="158"/>
      <c r="RZ218" s="158"/>
      <c r="SA218" s="158"/>
      <c r="SB218" s="158"/>
      <c r="SC218" s="158"/>
      <c r="SD218" s="158"/>
      <c r="SE218" s="158"/>
      <c r="SF218" s="158"/>
      <c r="SG218" s="158"/>
      <c r="SH218" s="158"/>
      <c r="SI218" s="158"/>
      <c r="SJ218" s="158"/>
      <c r="SK218" s="158"/>
      <c r="SL218" s="158"/>
      <c r="SM218" s="158"/>
      <c r="SN218" s="158"/>
      <c r="SO218" s="158"/>
      <c r="SP218" s="158"/>
      <c r="SQ218" s="158"/>
      <c r="SR218" s="158"/>
      <c r="SS218" s="158"/>
      <c r="ST218" s="158"/>
      <c r="SU218" s="158"/>
      <c r="SV218" s="158"/>
      <c r="SW218" s="158"/>
      <c r="SX218" s="158"/>
      <c r="SY218" s="158"/>
      <c r="SZ218" s="158"/>
      <c r="TA218" s="158"/>
      <c r="TB218" s="158"/>
      <c r="TC218" s="158"/>
      <c r="TD218" s="158"/>
      <c r="TE218" s="158"/>
      <c r="TF218" s="158"/>
      <c r="TG218" s="158"/>
      <c r="TH218" s="158"/>
      <c r="TI218" s="158"/>
      <c r="TJ218" s="158"/>
      <c r="TK218" s="158"/>
      <c r="TL218" s="158"/>
      <c r="TM218" s="158"/>
      <c r="TN218" s="158"/>
      <c r="TO218" s="158"/>
      <c r="TP218" s="158"/>
      <c r="TQ218" s="158"/>
      <c r="TR218" s="158"/>
      <c r="TS218" s="158"/>
      <c r="TT218" s="158"/>
      <c r="TU218" s="158"/>
      <c r="TV218" s="158"/>
      <c r="TW218" s="158"/>
      <c r="TX218" s="158"/>
      <c r="TY218" s="158"/>
      <c r="TZ218" s="158"/>
      <c r="UA218" s="158"/>
      <c r="UB218" s="158"/>
      <c r="UC218" s="158"/>
      <c r="UD218" s="158"/>
      <c r="UE218" s="158"/>
      <c r="UF218" s="158"/>
      <c r="UG218" s="158"/>
      <c r="UH218" s="158"/>
      <c r="UI218" s="158"/>
      <c r="UJ218" s="158"/>
      <c r="UK218" s="158"/>
      <c r="UL218" s="158"/>
      <c r="UM218" s="158"/>
      <c r="UN218" s="158"/>
      <c r="UO218" s="158"/>
      <c r="UP218" s="158"/>
      <c r="UQ218" s="158"/>
      <c r="UR218" s="158"/>
      <c r="US218" s="158"/>
      <c r="UT218" s="158"/>
      <c r="UU218" s="158"/>
      <c r="UV218" s="158"/>
      <c r="UW218" s="158"/>
      <c r="UX218" s="158"/>
      <c r="UY218" s="158"/>
      <c r="UZ218" s="158"/>
      <c r="VA218" s="158"/>
      <c r="VB218" s="158"/>
      <c r="VC218" s="158"/>
      <c r="VD218" s="158"/>
      <c r="VE218" s="158"/>
      <c r="VF218" s="158"/>
      <c r="VG218" s="158"/>
      <c r="VH218" s="158"/>
      <c r="VI218" s="158"/>
      <c r="VJ218" s="158"/>
      <c r="VK218" s="158"/>
      <c r="VL218" s="158"/>
      <c r="VM218" s="158"/>
      <c r="VN218" s="158"/>
      <c r="VO218" s="158"/>
      <c r="VP218" s="158"/>
      <c r="VQ218" s="158"/>
      <c r="VR218" s="158"/>
      <c r="VS218" s="158"/>
      <c r="VT218" s="158"/>
      <c r="VU218" s="158"/>
      <c r="VV218" s="158"/>
      <c r="VW218" s="158"/>
      <c r="VX218" s="158"/>
      <c r="VY218" s="158"/>
      <c r="VZ218" s="158"/>
      <c r="WA218" s="158"/>
      <c r="WB218" s="158"/>
      <c r="WC218" s="158"/>
      <c r="WD218" s="158"/>
      <c r="WE218" s="158"/>
      <c r="WF218" s="158"/>
      <c r="WG218" s="158"/>
      <c r="WH218" s="158"/>
      <c r="WI218" s="158"/>
      <c r="WJ218" s="158"/>
      <c r="WK218" s="158"/>
      <c r="WL218" s="158"/>
      <c r="WM218" s="158"/>
      <c r="WN218" s="158"/>
      <c r="WO218" s="158"/>
      <c r="WP218" s="158"/>
      <c r="WQ218" s="158"/>
      <c r="WR218" s="158"/>
      <c r="WS218" s="158"/>
      <c r="WT218" s="158"/>
      <c r="WU218" s="158"/>
      <c r="WV218" s="158"/>
      <c r="WW218" s="158"/>
      <c r="WX218" s="158"/>
      <c r="WY218" s="158"/>
      <c r="WZ218" s="158"/>
      <c r="XA218" s="158"/>
      <c r="XB218" s="158"/>
      <c r="XC218" s="158"/>
      <c r="XD218" s="158"/>
      <c r="XE218" s="158"/>
      <c r="XF218" s="158"/>
      <c r="XG218" s="158"/>
      <c r="XH218" s="158"/>
      <c r="XI218" s="158"/>
      <c r="XJ218" s="158"/>
      <c r="XK218" s="158"/>
      <c r="XL218" s="158"/>
      <c r="XM218" s="158"/>
      <c r="XN218" s="158"/>
      <c r="XO218" s="158"/>
      <c r="XP218" s="158"/>
      <c r="XQ218" s="158"/>
      <c r="XR218" s="158"/>
      <c r="XS218" s="158"/>
      <c r="XT218" s="158"/>
      <c r="XU218" s="158"/>
      <c r="XV218" s="158"/>
      <c r="XW218" s="158"/>
      <c r="XX218" s="158"/>
      <c r="XY218" s="158"/>
      <c r="XZ218" s="158"/>
      <c r="YA218" s="158"/>
      <c r="YB218" s="158"/>
      <c r="YC218" s="158"/>
      <c r="YD218" s="158"/>
      <c r="YE218" s="158"/>
      <c r="YF218" s="158"/>
      <c r="YG218" s="158"/>
      <c r="YH218" s="158"/>
      <c r="YI218" s="158"/>
      <c r="YJ218" s="158"/>
      <c r="YK218" s="158"/>
      <c r="YL218" s="158"/>
      <c r="YM218" s="158"/>
      <c r="YN218" s="158"/>
      <c r="YO218" s="158"/>
      <c r="YP218" s="158"/>
      <c r="YQ218" s="158"/>
      <c r="YR218" s="158"/>
      <c r="YS218" s="158"/>
      <c r="YT218" s="158"/>
      <c r="YU218" s="158"/>
      <c r="YV218" s="158"/>
      <c r="YW218" s="158"/>
      <c r="YX218" s="158"/>
      <c r="YY218" s="158"/>
      <c r="YZ218" s="158"/>
      <c r="ZA218" s="158"/>
      <c r="ZB218" s="158"/>
      <c r="ZC218" s="158"/>
      <c r="ZD218" s="158"/>
      <c r="ZE218" s="158"/>
      <c r="ZF218" s="158"/>
      <c r="ZG218" s="158"/>
      <c r="ZH218" s="158"/>
      <c r="ZI218" s="158"/>
      <c r="ZJ218" s="158"/>
      <c r="ZK218" s="158"/>
      <c r="ZL218" s="158"/>
      <c r="ZM218" s="158"/>
      <c r="ZN218" s="158"/>
      <c r="ZO218" s="158"/>
      <c r="ZP218" s="158"/>
      <c r="ZQ218" s="158"/>
      <c r="ZR218" s="158"/>
      <c r="ZS218" s="158"/>
      <c r="ZT218" s="158"/>
      <c r="ZU218" s="158"/>
      <c r="ZV218" s="158"/>
      <c r="ZW218" s="158"/>
      <c r="ZX218" s="158"/>
      <c r="ZY218" s="158"/>
      <c r="ZZ218" s="158"/>
      <c r="AAA218" s="158"/>
      <c r="AAB218" s="158"/>
      <c r="AAC218" s="158"/>
      <c r="AAD218" s="158"/>
      <c r="AAE218" s="158"/>
      <c r="AAF218" s="158"/>
      <c r="AAG218" s="158"/>
      <c r="AAH218" s="158"/>
      <c r="AAI218" s="158"/>
      <c r="AAJ218" s="158"/>
      <c r="AAK218" s="158"/>
      <c r="AAL218" s="158"/>
      <c r="AAM218" s="158"/>
      <c r="AAN218" s="158"/>
      <c r="AAO218" s="158"/>
      <c r="AAP218" s="158"/>
      <c r="AAQ218" s="158"/>
      <c r="AAR218" s="158"/>
      <c r="AAS218" s="158"/>
      <c r="AAT218" s="158"/>
      <c r="AAU218" s="158"/>
      <c r="AAV218" s="158"/>
      <c r="AAW218" s="158"/>
      <c r="AAX218" s="158"/>
      <c r="AAY218" s="158"/>
      <c r="AAZ218" s="158"/>
      <c r="ABA218" s="158"/>
      <c r="ABB218" s="158"/>
      <c r="ABC218" s="158"/>
      <c r="ABD218" s="158"/>
      <c r="ABE218" s="158"/>
      <c r="ABF218" s="158"/>
      <c r="ABG218" s="158"/>
      <c r="ABH218" s="158"/>
      <c r="ABI218" s="158"/>
      <c r="ABJ218" s="158"/>
      <c r="ABK218" s="158"/>
      <c r="ABL218" s="158"/>
      <c r="ABM218" s="158"/>
      <c r="ABN218" s="158"/>
      <c r="ABO218" s="158"/>
      <c r="ABP218" s="158"/>
      <c r="ABQ218" s="158"/>
      <c r="ABR218" s="158"/>
      <c r="ABS218" s="158"/>
      <c r="ABT218" s="158"/>
      <c r="ABU218" s="158"/>
      <c r="ABV218" s="158"/>
      <c r="ABW218" s="158"/>
      <c r="ABX218" s="158"/>
      <c r="ABY218" s="158"/>
      <c r="ABZ218" s="158"/>
      <c r="ACA218" s="158"/>
      <c r="ACB218" s="158"/>
      <c r="ACC218" s="158"/>
      <c r="ACD218" s="158"/>
      <c r="ACE218" s="158"/>
      <c r="ACF218" s="158"/>
      <c r="ACG218" s="158"/>
      <c r="ACH218" s="158"/>
      <c r="ACI218" s="158"/>
      <c r="ACJ218" s="158"/>
      <c r="ACK218" s="158"/>
      <c r="ACL218" s="158"/>
      <c r="ACM218" s="158"/>
      <c r="ACN218" s="158"/>
      <c r="ACO218" s="158"/>
      <c r="ACP218" s="158"/>
      <c r="ACQ218" s="158"/>
      <c r="ACR218" s="159"/>
      <c r="ACS218" s="160">
        <f t="array" ref="ACS218">SUM(IF(RIGHT($Q218:$ACR218)=ACS$11,IFERROR(--LEFT($Q218:$ACR218,LEN($Q218:$ACR218)-1),0)))</f>
        <v>0</v>
      </c>
      <c r="ACT218" s="160">
        <f t="array" ref="ACT218">SUM(IF(RIGHT($Q218:$ACR218)=ACT$11,IFERROR(--LEFT($Q218:$ACR218,LEN($Q218:$ACR218)-1),0)))</f>
        <v>0</v>
      </c>
      <c r="ACU218" s="160">
        <f t="array" ref="ACU218">SUM(IF(RIGHT($Q218:$ACR218)=ACU$11,IFERROR(--LEFT($Q218:$ACR218,LEN($Q218:$ACR218)-1),0)))</f>
        <v>0</v>
      </c>
      <c r="ACV218" s="160">
        <f t="array" ref="ACV218">SUM(IF(RIGHT($Q218:$ACR218)=ACV$11,IFERROR(--LEFT($Q218:$ACR218,LEN($Q218:$ACR218)-1),0)))</f>
        <v>0</v>
      </c>
      <c r="ACW218" s="160">
        <f t="array" ref="ACW218">SUM(IF(RIGHT($Q218:$ACR218)=ACW$11,IFERROR(--LEFT($Q218:$ACR218,LEN($Q218:$ACR218)-1),0)))</f>
        <v>0</v>
      </c>
      <c r="ACX218" s="160">
        <f t="array" ref="ACX218">SUM(IF(RIGHT($Q218:$ACR218)=ACX$11,IFERROR(--LEFT($Q218:$ACR218,LEN($Q218:$ACR218)-1),0)))</f>
        <v>0</v>
      </c>
      <c r="ACY218" s="160">
        <f t="array" ref="ACY218">SUM(IF(RIGHT($Q218:$ACR218)=ACY$11,IFERROR(--LEFT($Q218:$ACR218,LEN($Q218:$ACR218)-1),0)))</f>
        <v>0</v>
      </c>
      <c r="ACZ218" s="160">
        <f t="array" ref="ACZ218">SUM(IF(RIGHT($Q218:$ACR218)=ACZ$11,IFERROR(--LEFT($Q218:$ACR218,LEN($Q218:$ACR218)-1),0)))</f>
        <v>0</v>
      </c>
      <c r="ADA218" s="158">
        <f t="shared" si="2296"/>
        <v>0</v>
      </c>
      <c r="ADB218" s="158">
        <f t="shared" si="2297"/>
        <v>0</v>
      </c>
      <c r="ADC218" s="158">
        <f t="shared" si="2298"/>
        <v>0</v>
      </c>
      <c r="ADD218" s="158">
        <f t="shared" si="2299"/>
        <v>0</v>
      </c>
      <c r="ADE218" s="158">
        <f t="shared" si="2300"/>
        <v>0</v>
      </c>
      <c r="ADF218" s="158">
        <f t="shared" si="2301"/>
        <v>0</v>
      </c>
      <c r="ADG218" s="158">
        <f t="shared" si="2302"/>
        <v>0</v>
      </c>
      <c r="ADH218" s="158">
        <f t="shared" si="2303"/>
        <v>0</v>
      </c>
      <c r="ADI218" s="160">
        <f t="array" ref="ADI218">SUM(IF(RIGHT($Q218:$ACR218)=ADI$11,IFERROR(--LEFT($Q218:$ACR218,LEN($Q218:$ACR218)-1),0)))</f>
        <v>0</v>
      </c>
      <c r="ADJ218" s="152">
        <f t="shared" si="2304"/>
        <v>0</v>
      </c>
      <c r="AEC218" s="143"/>
      <c r="AEO218" s="108"/>
      <c r="AEP218" s="108"/>
      <c r="AEQ218" s="108"/>
      <c r="AER218" s="108"/>
      <c r="AES218" s="108"/>
      <c r="AET218" s="108"/>
      <c r="AEU218" s="108"/>
      <c r="AEV218" s="108"/>
      <c r="AEW218" s="143"/>
      <c r="AFI218" s="108"/>
      <c r="AFJ218" s="108"/>
      <c r="AFK218" s="108"/>
      <c r="AFL218" s="108"/>
      <c r="AFM218" s="108"/>
      <c r="AFN218" s="108"/>
      <c r="AFO218" s="108"/>
      <c r="AFP218" s="108"/>
      <c r="AFQ218" s="143"/>
      <c r="AGC218" s="108"/>
      <c r="AGD218" s="108"/>
      <c r="AGE218" s="108"/>
      <c r="AGF218" s="108"/>
      <c r="AGG218" s="108"/>
      <c r="AGH218" s="108"/>
      <c r="AGI218" s="108"/>
      <c r="AGJ218" s="108"/>
      <c r="AGK218" s="143"/>
      <c r="AGW218" s="108"/>
      <c r="AGX218" s="108"/>
      <c r="AGY218" s="108"/>
      <c r="AGZ218" s="108"/>
      <c r="AHA218" s="108"/>
      <c r="AHB218" s="108"/>
      <c r="AHC218" s="108"/>
      <c r="AHD218" s="108"/>
      <c r="AHE218" s="143"/>
      <c r="AHQ218" s="108"/>
      <c r="AHR218" s="108"/>
      <c r="AHS218" s="108"/>
      <c r="AHT218" s="108"/>
      <c r="AHU218" s="108"/>
      <c r="AHV218" s="108"/>
      <c r="AHW218" s="108"/>
      <c r="AHX218" s="108"/>
      <c r="AHY218" s="143"/>
      <c r="AIK218" s="108"/>
      <c r="AIL218" s="108"/>
      <c r="AIM218" s="108"/>
      <c r="AIN218" s="108"/>
      <c r="AIO218" s="108"/>
      <c r="AIP218" s="108"/>
      <c r="AIQ218" s="108"/>
      <c r="AIR218" s="108"/>
      <c r="AIS218" s="143"/>
      <c r="AJE218" s="108"/>
      <c r="AJF218" s="108"/>
      <c r="AJG218" s="108"/>
      <c r="AJH218" s="108"/>
      <c r="AJI218" s="108"/>
      <c r="AJJ218" s="108"/>
      <c r="AJK218" s="108"/>
      <c r="AJL218" s="108"/>
      <c r="AJM218" s="143"/>
      <c r="AJY218" s="108"/>
      <c r="AJZ218" s="108"/>
      <c r="AKA218" s="108"/>
      <c r="AKB218" s="108"/>
      <c r="AKC218" s="108"/>
      <c r="AKD218" s="108"/>
      <c r="AKE218" s="108"/>
      <c r="AKF218" s="108"/>
      <c r="AKG218" s="143"/>
      <c r="AKS218" s="108"/>
      <c r="AKT218" s="108"/>
      <c r="AKU218" s="108"/>
      <c r="AKV218" s="108"/>
      <c r="AKW218" s="108"/>
      <c r="AKX218" s="108"/>
      <c r="AKY218" s="108"/>
      <c r="AKZ218" s="108"/>
      <c r="ALA218" s="143"/>
      <c r="ALM218" s="108"/>
      <c r="ALN218" s="108"/>
      <c r="ALO218" s="108"/>
      <c r="ALP218" s="108"/>
      <c r="ALQ218" s="108"/>
      <c r="ALR218" s="108"/>
      <c r="ALS218" s="108"/>
      <c r="ALT218" s="108"/>
      <c r="ALU218" s="143"/>
      <c r="AMG218" s="108"/>
      <c r="AMH218" s="108"/>
      <c r="AMI218" s="108"/>
      <c r="AMJ218" s="108"/>
      <c r="AMK218" s="108"/>
      <c r="AML218" s="108"/>
      <c r="AMM218" s="108"/>
      <c r="AMN218" s="108"/>
    </row>
    <row r="219" spans="2:1028" x14ac:dyDescent="0.25">
      <c r="B219" s="24">
        <v>208</v>
      </c>
      <c r="C219" s="24"/>
      <c r="D219" s="25"/>
      <c r="E219" s="25"/>
      <c r="F219" s="24"/>
      <c r="G219" s="153"/>
      <c r="H219" s="154"/>
      <c r="I219" s="23"/>
      <c r="J219" s="23"/>
      <c r="K219" s="23"/>
      <c r="L219" s="23"/>
      <c r="M219" s="23"/>
      <c r="N219" s="23"/>
      <c r="O219" s="23"/>
      <c r="P219" s="155"/>
      <c r="Q219" s="156"/>
      <c r="R219" s="157"/>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c r="BS219" s="158"/>
      <c r="BT219" s="158"/>
      <c r="BU219" s="158"/>
      <c r="BV219" s="158"/>
      <c r="BW219" s="158"/>
      <c r="BX219" s="158"/>
      <c r="BY219" s="158"/>
      <c r="BZ219" s="158"/>
      <c r="CA219" s="158"/>
      <c r="CB219" s="158"/>
      <c r="CC219" s="158"/>
      <c r="CD219" s="158"/>
      <c r="CE219" s="158"/>
      <c r="CF219" s="158"/>
      <c r="CG219" s="158"/>
      <c r="CH219" s="158"/>
      <c r="CI219" s="158"/>
      <c r="CJ219" s="158"/>
      <c r="CK219" s="158"/>
      <c r="CL219" s="158"/>
      <c r="CM219" s="158"/>
      <c r="CN219" s="158"/>
      <c r="CO219" s="158"/>
      <c r="CP219" s="158"/>
      <c r="CQ219" s="158"/>
      <c r="CR219" s="158"/>
      <c r="CS219" s="158"/>
      <c r="CT219" s="158"/>
      <c r="CU219" s="158"/>
      <c r="CV219" s="158"/>
      <c r="CW219" s="158"/>
      <c r="CX219" s="158"/>
      <c r="CY219" s="158"/>
      <c r="CZ219" s="158"/>
      <c r="DA219" s="158"/>
      <c r="DB219" s="158"/>
      <c r="DC219" s="158"/>
      <c r="DD219" s="158"/>
      <c r="DE219" s="158"/>
      <c r="DF219" s="158"/>
      <c r="DG219" s="158"/>
      <c r="DH219" s="158"/>
      <c r="DI219" s="158"/>
      <c r="DJ219" s="158"/>
      <c r="DK219" s="158"/>
      <c r="DL219" s="158"/>
      <c r="DM219" s="158"/>
      <c r="DN219" s="158"/>
      <c r="DO219" s="158"/>
      <c r="DP219" s="158"/>
      <c r="DQ219" s="158"/>
      <c r="DR219" s="158"/>
      <c r="DS219" s="158"/>
      <c r="DT219" s="158"/>
      <c r="DU219" s="158"/>
      <c r="DV219" s="158"/>
      <c r="DW219" s="158"/>
      <c r="DX219" s="158"/>
      <c r="DY219" s="158"/>
      <c r="DZ219" s="158"/>
      <c r="EA219" s="158"/>
      <c r="EB219" s="158"/>
      <c r="EC219" s="158"/>
      <c r="ED219" s="158"/>
      <c r="EE219" s="158"/>
      <c r="EF219" s="158"/>
      <c r="EG219" s="158"/>
      <c r="EH219" s="158"/>
      <c r="EI219" s="158"/>
      <c r="EJ219" s="158"/>
      <c r="EK219" s="158"/>
      <c r="EL219" s="158"/>
      <c r="EM219" s="158"/>
      <c r="EN219" s="158"/>
      <c r="EO219" s="158"/>
      <c r="EP219" s="158"/>
      <c r="EQ219" s="158"/>
      <c r="ER219" s="158"/>
      <c r="ES219" s="158"/>
      <c r="ET219" s="158"/>
      <c r="EU219" s="158"/>
      <c r="EV219" s="158"/>
      <c r="EW219" s="158"/>
      <c r="EX219" s="158"/>
      <c r="EY219" s="158"/>
      <c r="EZ219" s="158"/>
      <c r="FA219" s="158"/>
      <c r="FB219" s="158"/>
      <c r="FC219" s="158"/>
      <c r="FD219" s="158"/>
      <c r="FE219" s="158"/>
      <c r="FF219" s="158"/>
      <c r="FG219" s="158"/>
      <c r="FH219" s="158"/>
      <c r="FI219" s="158"/>
      <c r="FJ219" s="158"/>
      <c r="FK219" s="158"/>
      <c r="FL219" s="158"/>
      <c r="FM219" s="158"/>
      <c r="FN219" s="158"/>
      <c r="FO219" s="158"/>
      <c r="FP219" s="158"/>
      <c r="FQ219" s="158"/>
      <c r="FR219" s="158"/>
      <c r="FS219" s="158"/>
      <c r="FT219" s="158"/>
      <c r="FU219" s="158"/>
      <c r="FV219" s="158"/>
      <c r="FW219" s="158"/>
      <c r="FX219" s="158"/>
      <c r="FY219" s="158"/>
      <c r="FZ219" s="158"/>
      <c r="GA219" s="158"/>
      <c r="GB219" s="158"/>
      <c r="GC219" s="158"/>
      <c r="GD219" s="158"/>
      <c r="GE219" s="158"/>
      <c r="GF219" s="158"/>
      <c r="GG219" s="158"/>
      <c r="GH219" s="158"/>
      <c r="GI219" s="158"/>
      <c r="GJ219" s="158"/>
      <c r="GK219" s="158"/>
      <c r="GL219" s="158"/>
      <c r="GM219" s="158"/>
      <c r="GN219" s="158"/>
      <c r="GO219" s="158"/>
      <c r="GP219" s="158"/>
      <c r="GQ219" s="158"/>
      <c r="GR219" s="158"/>
      <c r="GS219" s="158"/>
      <c r="GT219" s="158"/>
      <c r="GU219" s="158"/>
      <c r="GV219" s="158"/>
      <c r="GW219" s="158"/>
      <c r="GX219" s="158"/>
      <c r="GY219" s="158"/>
      <c r="GZ219" s="158"/>
      <c r="HA219" s="158"/>
      <c r="HB219" s="158"/>
      <c r="HC219" s="158"/>
      <c r="HD219" s="158"/>
      <c r="HE219" s="158"/>
      <c r="HF219" s="158"/>
      <c r="HG219" s="158"/>
      <c r="HH219" s="158"/>
      <c r="HI219" s="158"/>
      <c r="HJ219" s="158"/>
      <c r="HK219" s="158"/>
      <c r="HL219" s="158"/>
      <c r="HM219" s="158"/>
      <c r="HN219" s="158"/>
      <c r="HO219" s="158"/>
      <c r="HP219" s="158"/>
      <c r="HQ219" s="158"/>
      <c r="HR219" s="158"/>
      <c r="HS219" s="158"/>
      <c r="HT219" s="158"/>
      <c r="HU219" s="158"/>
      <c r="HV219" s="158"/>
      <c r="HW219" s="158"/>
      <c r="HX219" s="158"/>
      <c r="HY219" s="158"/>
      <c r="HZ219" s="158"/>
      <c r="IA219" s="158"/>
      <c r="IB219" s="158"/>
      <c r="IC219" s="158"/>
      <c r="ID219" s="158"/>
      <c r="IE219" s="158"/>
      <c r="IF219" s="158"/>
      <c r="IG219" s="158"/>
      <c r="IH219" s="158"/>
      <c r="II219" s="158"/>
      <c r="IJ219" s="158"/>
      <c r="IK219" s="158"/>
      <c r="IL219" s="158"/>
      <c r="IM219" s="158"/>
      <c r="IN219" s="158"/>
      <c r="IO219" s="158"/>
      <c r="IP219" s="158"/>
      <c r="IQ219" s="158"/>
      <c r="IR219" s="158"/>
      <c r="IS219" s="158"/>
      <c r="IT219" s="158"/>
      <c r="IU219" s="158"/>
      <c r="IV219" s="158"/>
      <c r="IW219" s="158"/>
      <c r="IX219" s="158"/>
      <c r="IY219" s="158"/>
      <c r="IZ219" s="158"/>
      <c r="JA219" s="158"/>
      <c r="JB219" s="158"/>
      <c r="JC219" s="158"/>
      <c r="JD219" s="158"/>
      <c r="JE219" s="158"/>
      <c r="JF219" s="158"/>
      <c r="JG219" s="158"/>
      <c r="JH219" s="158"/>
      <c r="JI219" s="158"/>
      <c r="JJ219" s="158"/>
      <c r="JK219" s="158"/>
      <c r="JL219" s="158"/>
      <c r="JM219" s="158"/>
      <c r="JN219" s="158"/>
      <c r="JO219" s="158"/>
      <c r="JP219" s="158"/>
      <c r="JQ219" s="158"/>
      <c r="JR219" s="158"/>
      <c r="JS219" s="158"/>
      <c r="JT219" s="158"/>
      <c r="JU219" s="158"/>
      <c r="JV219" s="158"/>
      <c r="JW219" s="158"/>
      <c r="JX219" s="158"/>
      <c r="JY219" s="158"/>
      <c r="JZ219" s="158"/>
      <c r="KA219" s="158"/>
      <c r="KB219" s="158"/>
      <c r="KC219" s="158"/>
      <c r="KD219" s="158"/>
      <c r="KE219" s="158"/>
      <c r="KF219" s="158"/>
      <c r="KG219" s="158"/>
      <c r="KH219" s="158"/>
      <c r="KI219" s="158"/>
      <c r="KJ219" s="158"/>
      <c r="KK219" s="158"/>
      <c r="KL219" s="158"/>
      <c r="KM219" s="158"/>
      <c r="KN219" s="158"/>
      <c r="KO219" s="158"/>
      <c r="KP219" s="158"/>
      <c r="KQ219" s="158"/>
      <c r="KR219" s="158"/>
      <c r="KS219" s="158"/>
      <c r="KT219" s="158"/>
      <c r="KU219" s="158"/>
      <c r="KV219" s="158"/>
      <c r="KW219" s="158"/>
      <c r="KX219" s="158"/>
      <c r="KY219" s="158"/>
      <c r="KZ219" s="158"/>
      <c r="LA219" s="158"/>
      <c r="LB219" s="158"/>
      <c r="LC219" s="158"/>
      <c r="LD219" s="158"/>
      <c r="LE219" s="158"/>
      <c r="LF219" s="158"/>
      <c r="LG219" s="158"/>
      <c r="LH219" s="158"/>
      <c r="LI219" s="158"/>
      <c r="LJ219" s="158"/>
      <c r="LK219" s="158"/>
      <c r="LL219" s="158"/>
      <c r="LM219" s="158"/>
      <c r="LN219" s="158"/>
      <c r="LO219" s="158"/>
      <c r="LP219" s="158"/>
      <c r="LQ219" s="158"/>
      <c r="LR219" s="158"/>
      <c r="LS219" s="158"/>
      <c r="LT219" s="158"/>
      <c r="LU219" s="158"/>
      <c r="LV219" s="158"/>
      <c r="LW219" s="158"/>
      <c r="LX219" s="158"/>
      <c r="LY219" s="158"/>
      <c r="LZ219" s="158"/>
      <c r="MA219" s="158"/>
      <c r="MB219" s="158"/>
      <c r="MC219" s="158"/>
      <c r="MD219" s="158"/>
      <c r="ME219" s="158"/>
      <c r="MF219" s="158"/>
      <c r="MG219" s="158"/>
      <c r="MH219" s="158"/>
      <c r="MI219" s="158"/>
      <c r="MJ219" s="158"/>
      <c r="MK219" s="158"/>
      <c r="ML219" s="158"/>
      <c r="MM219" s="158"/>
      <c r="MN219" s="158"/>
      <c r="MO219" s="158"/>
      <c r="MP219" s="158"/>
      <c r="MQ219" s="158"/>
      <c r="MR219" s="158"/>
      <c r="MS219" s="158"/>
      <c r="MT219" s="158"/>
      <c r="MU219" s="158"/>
      <c r="MV219" s="158"/>
      <c r="MW219" s="158"/>
      <c r="MX219" s="158"/>
      <c r="MY219" s="158"/>
      <c r="MZ219" s="158"/>
      <c r="NA219" s="158"/>
      <c r="NB219" s="158"/>
      <c r="NC219" s="158"/>
      <c r="ND219" s="158"/>
      <c r="NE219" s="158"/>
      <c r="NF219" s="158"/>
      <c r="NG219" s="158"/>
      <c r="NH219" s="158"/>
      <c r="NI219" s="158"/>
      <c r="NJ219" s="158"/>
      <c r="NK219" s="158"/>
      <c r="NL219" s="158"/>
      <c r="NM219" s="158"/>
      <c r="NN219" s="158"/>
      <c r="NO219" s="158"/>
      <c r="NP219" s="158"/>
      <c r="NQ219" s="158"/>
      <c r="NR219" s="158"/>
      <c r="NS219" s="158"/>
      <c r="NT219" s="158"/>
      <c r="NU219" s="158"/>
      <c r="NV219" s="158"/>
      <c r="NW219" s="158"/>
      <c r="NX219" s="158"/>
      <c r="NY219" s="158"/>
      <c r="NZ219" s="158"/>
      <c r="OA219" s="158"/>
      <c r="OB219" s="158"/>
      <c r="OC219" s="158"/>
      <c r="OD219" s="158"/>
      <c r="OE219" s="158"/>
      <c r="OF219" s="158"/>
      <c r="OG219" s="158"/>
      <c r="OH219" s="158"/>
      <c r="OI219" s="158"/>
      <c r="OJ219" s="158"/>
      <c r="OK219" s="158"/>
      <c r="OL219" s="158"/>
      <c r="OM219" s="158"/>
      <c r="ON219" s="158"/>
      <c r="OO219" s="158"/>
      <c r="OP219" s="158"/>
      <c r="OQ219" s="158"/>
      <c r="OR219" s="158"/>
      <c r="OS219" s="158"/>
      <c r="OT219" s="158"/>
      <c r="OU219" s="158"/>
      <c r="OV219" s="158"/>
      <c r="OW219" s="158"/>
      <c r="OX219" s="158"/>
      <c r="OY219" s="158"/>
      <c r="OZ219" s="158"/>
      <c r="PA219" s="158"/>
      <c r="PB219" s="158"/>
      <c r="PC219" s="158"/>
      <c r="PD219" s="158"/>
      <c r="PE219" s="158"/>
      <c r="PF219" s="158"/>
      <c r="PG219" s="158"/>
      <c r="PH219" s="158"/>
      <c r="PI219" s="158"/>
      <c r="PJ219" s="158"/>
      <c r="PK219" s="158"/>
      <c r="PL219" s="158"/>
      <c r="PM219" s="158"/>
      <c r="PN219" s="158"/>
      <c r="PO219" s="158"/>
      <c r="PP219" s="158"/>
      <c r="PQ219" s="158"/>
      <c r="PR219" s="158"/>
      <c r="PS219" s="158"/>
      <c r="PT219" s="158"/>
      <c r="PU219" s="158"/>
      <c r="PV219" s="158"/>
      <c r="PW219" s="158"/>
      <c r="PX219" s="158"/>
      <c r="PY219" s="158"/>
      <c r="PZ219" s="158"/>
      <c r="QA219" s="158"/>
      <c r="QB219" s="158"/>
      <c r="QC219" s="158"/>
      <c r="QD219" s="158"/>
      <c r="QE219" s="158"/>
      <c r="QF219" s="158"/>
      <c r="QG219" s="158"/>
      <c r="QH219" s="158"/>
      <c r="QI219" s="158"/>
      <c r="QJ219" s="158"/>
      <c r="QK219" s="158"/>
      <c r="QL219" s="158"/>
      <c r="QM219" s="158"/>
      <c r="QN219" s="158"/>
      <c r="QO219" s="158"/>
      <c r="QP219" s="158"/>
      <c r="QQ219" s="158"/>
      <c r="QR219" s="158"/>
      <c r="QS219" s="158"/>
      <c r="QT219" s="158"/>
      <c r="QU219" s="158"/>
      <c r="QV219" s="158"/>
      <c r="QW219" s="158"/>
      <c r="QX219" s="158"/>
      <c r="QY219" s="158"/>
      <c r="QZ219" s="158"/>
      <c r="RA219" s="158"/>
      <c r="RB219" s="158"/>
      <c r="RC219" s="158"/>
      <c r="RD219" s="158"/>
      <c r="RE219" s="158"/>
      <c r="RF219" s="158"/>
      <c r="RG219" s="158"/>
      <c r="RH219" s="158"/>
      <c r="RI219" s="158"/>
      <c r="RJ219" s="158"/>
      <c r="RK219" s="158"/>
      <c r="RL219" s="158"/>
      <c r="RM219" s="158"/>
      <c r="RN219" s="158"/>
      <c r="RO219" s="158"/>
      <c r="RP219" s="158"/>
      <c r="RQ219" s="158"/>
      <c r="RR219" s="158"/>
      <c r="RS219" s="158"/>
      <c r="RT219" s="158"/>
      <c r="RU219" s="158"/>
      <c r="RV219" s="158"/>
      <c r="RW219" s="158"/>
      <c r="RX219" s="158"/>
      <c r="RY219" s="158"/>
      <c r="RZ219" s="158"/>
      <c r="SA219" s="158"/>
      <c r="SB219" s="158"/>
      <c r="SC219" s="158"/>
      <c r="SD219" s="158"/>
      <c r="SE219" s="158"/>
      <c r="SF219" s="158"/>
      <c r="SG219" s="158"/>
      <c r="SH219" s="158"/>
      <c r="SI219" s="158"/>
      <c r="SJ219" s="158"/>
      <c r="SK219" s="158"/>
      <c r="SL219" s="158"/>
      <c r="SM219" s="158"/>
      <c r="SN219" s="158"/>
      <c r="SO219" s="158"/>
      <c r="SP219" s="158"/>
      <c r="SQ219" s="158"/>
      <c r="SR219" s="158"/>
      <c r="SS219" s="158"/>
      <c r="ST219" s="158"/>
      <c r="SU219" s="158"/>
      <c r="SV219" s="158"/>
      <c r="SW219" s="158"/>
      <c r="SX219" s="158"/>
      <c r="SY219" s="158"/>
      <c r="SZ219" s="158"/>
      <c r="TA219" s="158"/>
      <c r="TB219" s="158"/>
      <c r="TC219" s="158"/>
      <c r="TD219" s="158"/>
      <c r="TE219" s="158"/>
      <c r="TF219" s="158"/>
      <c r="TG219" s="158"/>
      <c r="TH219" s="158"/>
      <c r="TI219" s="158"/>
      <c r="TJ219" s="158"/>
      <c r="TK219" s="158"/>
      <c r="TL219" s="158"/>
      <c r="TM219" s="158"/>
      <c r="TN219" s="158"/>
      <c r="TO219" s="158"/>
      <c r="TP219" s="158"/>
      <c r="TQ219" s="158"/>
      <c r="TR219" s="158"/>
      <c r="TS219" s="158"/>
      <c r="TT219" s="158"/>
      <c r="TU219" s="158"/>
      <c r="TV219" s="158"/>
      <c r="TW219" s="158"/>
      <c r="TX219" s="158"/>
      <c r="TY219" s="158"/>
      <c r="TZ219" s="158"/>
      <c r="UA219" s="158"/>
      <c r="UB219" s="158"/>
      <c r="UC219" s="158"/>
      <c r="UD219" s="158"/>
      <c r="UE219" s="158"/>
      <c r="UF219" s="158"/>
      <c r="UG219" s="158"/>
      <c r="UH219" s="158"/>
      <c r="UI219" s="158"/>
      <c r="UJ219" s="158"/>
      <c r="UK219" s="158"/>
      <c r="UL219" s="158"/>
      <c r="UM219" s="158"/>
      <c r="UN219" s="158"/>
      <c r="UO219" s="158"/>
      <c r="UP219" s="158"/>
      <c r="UQ219" s="158"/>
      <c r="UR219" s="158"/>
      <c r="US219" s="158"/>
      <c r="UT219" s="158"/>
      <c r="UU219" s="158"/>
      <c r="UV219" s="158"/>
      <c r="UW219" s="158"/>
      <c r="UX219" s="158"/>
      <c r="UY219" s="158"/>
      <c r="UZ219" s="158"/>
      <c r="VA219" s="158"/>
      <c r="VB219" s="158"/>
      <c r="VC219" s="158"/>
      <c r="VD219" s="158"/>
      <c r="VE219" s="158"/>
      <c r="VF219" s="158"/>
      <c r="VG219" s="158"/>
      <c r="VH219" s="158"/>
      <c r="VI219" s="158"/>
      <c r="VJ219" s="158"/>
      <c r="VK219" s="158"/>
      <c r="VL219" s="158"/>
      <c r="VM219" s="158"/>
      <c r="VN219" s="158"/>
      <c r="VO219" s="158"/>
      <c r="VP219" s="158"/>
      <c r="VQ219" s="158"/>
      <c r="VR219" s="158"/>
      <c r="VS219" s="158"/>
      <c r="VT219" s="158"/>
      <c r="VU219" s="158"/>
      <c r="VV219" s="158"/>
      <c r="VW219" s="158"/>
      <c r="VX219" s="158"/>
      <c r="VY219" s="158"/>
      <c r="VZ219" s="158"/>
      <c r="WA219" s="158"/>
      <c r="WB219" s="158"/>
      <c r="WC219" s="158"/>
      <c r="WD219" s="158"/>
      <c r="WE219" s="158"/>
      <c r="WF219" s="158"/>
      <c r="WG219" s="158"/>
      <c r="WH219" s="158"/>
      <c r="WI219" s="158"/>
      <c r="WJ219" s="158"/>
      <c r="WK219" s="158"/>
      <c r="WL219" s="158"/>
      <c r="WM219" s="158"/>
      <c r="WN219" s="158"/>
      <c r="WO219" s="158"/>
      <c r="WP219" s="158"/>
      <c r="WQ219" s="158"/>
      <c r="WR219" s="158"/>
      <c r="WS219" s="158"/>
      <c r="WT219" s="158"/>
      <c r="WU219" s="158"/>
      <c r="WV219" s="158"/>
      <c r="WW219" s="158"/>
      <c r="WX219" s="158"/>
      <c r="WY219" s="158"/>
      <c r="WZ219" s="158"/>
      <c r="XA219" s="158"/>
      <c r="XB219" s="158"/>
      <c r="XC219" s="158"/>
      <c r="XD219" s="158"/>
      <c r="XE219" s="158"/>
      <c r="XF219" s="158"/>
      <c r="XG219" s="158"/>
      <c r="XH219" s="158"/>
      <c r="XI219" s="158"/>
      <c r="XJ219" s="158"/>
      <c r="XK219" s="158"/>
      <c r="XL219" s="158"/>
      <c r="XM219" s="158"/>
      <c r="XN219" s="158"/>
      <c r="XO219" s="158"/>
      <c r="XP219" s="158"/>
      <c r="XQ219" s="158"/>
      <c r="XR219" s="158"/>
      <c r="XS219" s="158"/>
      <c r="XT219" s="158"/>
      <c r="XU219" s="158"/>
      <c r="XV219" s="158"/>
      <c r="XW219" s="158"/>
      <c r="XX219" s="158"/>
      <c r="XY219" s="158"/>
      <c r="XZ219" s="158"/>
      <c r="YA219" s="158"/>
      <c r="YB219" s="158"/>
      <c r="YC219" s="158"/>
      <c r="YD219" s="158"/>
      <c r="YE219" s="158"/>
      <c r="YF219" s="158"/>
      <c r="YG219" s="158"/>
      <c r="YH219" s="158"/>
      <c r="YI219" s="158"/>
      <c r="YJ219" s="158"/>
      <c r="YK219" s="158"/>
      <c r="YL219" s="158"/>
      <c r="YM219" s="158"/>
      <c r="YN219" s="158"/>
      <c r="YO219" s="158"/>
      <c r="YP219" s="158"/>
      <c r="YQ219" s="158"/>
      <c r="YR219" s="158"/>
      <c r="YS219" s="158"/>
      <c r="YT219" s="158"/>
      <c r="YU219" s="158"/>
      <c r="YV219" s="158"/>
      <c r="YW219" s="158"/>
      <c r="YX219" s="158"/>
      <c r="YY219" s="158"/>
      <c r="YZ219" s="158"/>
      <c r="ZA219" s="158"/>
      <c r="ZB219" s="158"/>
      <c r="ZC219" s="158"/>
      <c r="ZD219" s="158"/>
      <c r="ZE219" s="158"/>
      <c r="ZF219" s="158"/>
      <c r="ZG219" s="158"/>
      <c r="ZH219" s="158"/>
      <c r="ZI219" s="158"/>
      <c r="ZJ219" s="158"/>
      <c r="ZK219" s="158"/>
      <c r="ZL219" s="158"/>
      <c r="ZM219" s="158"/>
      <c r="ZN219" s="158"/>
      <c r="ZO219" s="158"/>
      <c r="ZP219" s="158"/>
      <c r="ZQ219" s="158"/>
      <c r="ZR219" s="158"/>
      <c r="ZS219" s="158"/>
      <c r="ZT219" s="158"/>
      <c r="ZU219" s="158"/>
      <c r="ZV219" s="158"/>
      <c r="ZW219" s="158"/>
      <c r="ZX219" s="158"/>
      <c r="ZY219" s="158"/>
      <c r="ZZ219" s="158"/>
      <c r="AAA219" s="158"/>
      <c r="AAB219" s="158"/>
      <c r="AAC219" s="158"/>
      <c r="AAD219" s="158"/>
      <c r="AAE219" s="158"/>
      <c r="AAF219" s="158"/>
      <c r="AAG219" s="158"/>
      <c r="AAH219" s="158"/>
      <c r="AAI219" s="158"/>
      <c r="AAJ219" s="158"/>
      <c r="AAK219" s="158"/>
      <c r="AAL219" s="158"/>
      <c r="AAM219" s="158"/>
      <c r="AAN219" s="158"/>
      <c r="AAO219" s="158"/>
      <c r="AAP219" s="158"/>
      <c r="AAQ219" s="158"/>
      <c r="AAR219" s="158"/>
      <c r="AAS219" s="158"/>
      <c r="AAT219" s="158"/>
      <c r="AAU219" s="158"/>
      <c r="AAV219" s="158"/>
      <c r="AAW219" s="158"/>
      <c r="AAX219" s="158"/>
      <c r="AAY219" s="158"/>
      <c r="AAZ219" s="158"/>
      <c r="ABA219" s="158"/>
      <c r="ABB219" s="158"/>
      <c r="ABC219" s="158"/>
      <c r="ABD219" s="158"/>
      <c r="ABE219" s="158"/>
      <c r="ABF219" s="158"/>
      <c r="ABG219" s="158"/>
      <c r="ABH219" s="158"/>
      <c r="ABI219" s="158"/>
      <c r="ABJ219" s="158"/>
      <c r="ABK219" s="158"/>
      <c r="ABL219" s="158"/>
      <c r="ABM219" s="158"/>
      <c r="ABN219" s="158"/>
      <c r="ABO219" s="158"/>
      <c r="ABP219" s="158"/>
      <c r="ABQ219" s="158"/>
      <c r="ABR219" s="158"/>
      <c r="ABS219" s="158"/>
      <c r="ABT219" s="158"/>
      <c r="ABU219" s="158"/>
      <c r="ABV219" s="158"/>
      <c r="ABW219" s="158"/>
      <c r="ABX219" s="158"/>
      <c r="ABY219" s="158"/>
      <c r="ABZ219" s="158"/>
      <c r="ACA219" s="158"/>
      <c r="ACB219" s="158"/>
      <c r="ACC219" s="158"/>
      <c r="ACD219" s="158"/>
      <c r="ACE219" s="158"/>
      <c r="ACF219" s="158"/>
      <c r="ACG219" s="158"/>
      <c r="ACH219" s="158"/>
      <c r="ACI219" s="158"/>
      <c r="ACJ219" s="158"/>
      <c r="ACK219" s="158"/>
      <c r="ACL219" s="158"/>
      <c r="ACM219" s="158"/>
      <c r="ACN219" s="158"/>
      <c r="ACO219" s="158"/>
      <c r="ACP219" s="158"/>
      <c r="ACQ219" s="158"/>
      <c r="ACR219" s="159"/>
      <c r="ACS219" s="160">
        <f t="array" ref="ACS219">SUM(IF(RIGHT($Q219:$ACR219)=ACS$11,IFERROR(--LEFT($Q219:$ACR219,LEN($Q219:$ACR219)-1),0)))</f>
        <v>0</v>
      </c>
      <c r="ACT219" s="160">
        <f t="array" ref="ACT219">SUM(IF(RIGHT($Q219:$ACR219)=ACT$11,IFERROR(--LEFT($Q219:$ACR219,LEN($Q219:$ACR219)-1),0)))</f>
        <v>0</v>
      </c>
      <c r="ACU219" s="160">
        <f t="array" ref="ACU219">SUM(IF(RIGHT($Q219:$ACR219)=ACU$11,IFERROR(--LEFT($Q219:$ACR219,LEN($Q219:$ACR219)-1),0)))</f>
        <v>0</v>
      </c>
      <c r="ACV219" s="160">
        <f t="array" ref="ACV219">SUM(IF(RIGHT($Q219:$ACR219)=ACV$11,IFERROR(--LEFT($Q219:$ACR219,LEN($Q219:$ACR219)-1),0)))</f>
        <v>0</v>
      </c>
      <c r="ACW219" s="160">
        <f t="array" ref="ACW219">SUM(IF(RIGHT($Q219:$ACR219)=ACW$11,IFERROR(--LEFT($Q219:$ACR219,LEN($Q219:$ACR219)-1),0)))</f>
        <v>0</v>
      </c>
      <c r="ACX219" s="160">
        <f t="array" ref="ACX219">SUM(IF(RIGHT($Q219:$ACR219)=ACX$11,IFERROR(--LEFT($Q219:$ACR219,LEN($Q219:$ACR219)-1),0)))</f>
        <v>0</v>
      </c>
      <c r="ACY219" s="160">
        <f t="array" ref="ACY219">SUM(IF(RIGHT($Q219:$ACR219)=ACY$11,IFERROR(--LEFT($Q219:$ACR219,LEN($Q219:$ACR219)-1),0)))</f>
        <v>0</v>
      </c>
      <c r="ACZ219" s="160">
        <f t="array" ref="ACZ219">SUM(IF(RIGHT($Q219:$ACR219)=ACZ$11,IFERROR(--LEFT($Q219:$ACR219,LEN($Q219:$ACR219)-1),0)))</f>
        <v>0</v>
      </c>
      <c r="ADA219" s="158">
        <f t="shared" si="2296"/>
        <v>0</v>
      </c>
      <c r="ADB219" s="158">
        <f t="shared" si="2297"/>
        <v>0</v>
      </c>
      <c r="ADC219" s="158">
        <f t="shared" si="2298"/>
        <v>0</v>
      </c>
      <c r="ADD219" s="158">
        <f t="shared" si="2299"/>
        <v>0</v>
      </c>
      <c r="ADE219" s="158">
        <f t="shared" si="2300"/>
        <v>0</v>
      </c>
      <c r="ADF219" s="158">
        <f t="shared" si="2301"/>
        <v>0</v>
      </c>
      <c r="ADG219" s="158">
        <f t="shared" si="2302"/>
        <v>0</v>
      </c>
      <c r="ADH219" s="158">
        <f t="shared" si="2303"/>
        <v>0</v>
      </c>
      <c r="ADI219" s="160">
        <f t="array" ref="ADI219">SUM(IF(RIGHT($Q219:$ACR219)=ADI$11,IFERROR(--LEFT($Q219:$ACR219,LEN($Q219:$ACR219)-1),0)))</f>
        <v>0</v>
      </c>
      <c r="ADJ219" s="152">
        <f t="shared" si="2304"/>
        <v>0</v>
      </c>
      <c r="AEC219" s="143"/>
      <c r="AEO219" s="108"/>
      <c r="AEP219" s="108"/>
      <c r="AEQ219" s="108"/>
      <c r="AER219" s="108"/>
      <c r="AES219" s="108"/>
      <c r="AET219" s="108"/>
      <c r="AEU219" s="108"/>
      <c r="AEV219" s="108"/>
      <c r="AEW219" s="143"/>
      <c r="AFI219" s="108"/>
      <c r="AFJ219" s="108"/>
      <c r="AFK219" s="108"/>
      <c r="AFL219" s="108"/>
      <c r="AFM219" s="108"/>
      <c r="AFN219" s="108"/>
      <c r="AFO219" s="108"/>
      <c r="AFP219" s="108"/>
      <c r="AFQ219" s="143"/>
      <c r="AGC219" s="108"/>
      <c r="AGD219" s="108"/>
      <c r="AGE219" s="108"/>
      <c r="AGF219" s="108"/>
      <c r="AGG219" s="108"/>
      <c r="AGH219" s="108"/>
      <c r="AGI219" s="108"/>
      <c r="AGJ219" s="108"/>
      <c r="AGK219" s="143"/>
      <c r="AGW219" s="108"/>
      <c r="AGX219" s="108"/>
      <c r="AGY219" s="108"/>
      <c r="AGZ219" s="108"/>
      <c r="AHA219" s="108"/>
      <c r="AHB219" s="108"/>
      <c r="AHC219" s="108"/>
      <c r="AHD219" s="108"/>
      <c r="AHE219" s="143"/>
      <c r="AHQ219" s="108"/>
      <c r="AHR219" s="108"/>
      <c r="AHS219" s="108"/>
      <c r="AHT219" s="108"/>
      <c r="AHU219" s="108"/>
      <c r="AHV219" s="108"/>
      <c r="AHW219" s="108"/>
      <c r="AHX219" s="108"/>
      <c r="AHY219" s="143"/>
      <c r="AIK219" s="108"/>
      <c r="AIL219" s="108"/>
      <c r="AIM219" s="108"/>
      <c r="AIN219" s="108"/>
      <c r="AIO219" s="108"/>
      <c r="AIP219" s="108"/>
      <c r="AIQ219" s="108"/>
      <c r="AIR219" s="108"/>
      <c r="AIS219" s="143"/>
      <c r="AJE219" s="108"/>
      <c r="AJF219" s="108"/>
      <c r="AJG219" s="108"/>
      <c r="AJH219" s="108"/>
      <c r="AJI219" s="108"/>
      <c r="AJJ219" s="108"/>
      <c r="AJK219" s="108"/>
      <c r="AJL219" s="108"/>
      <c r="AJM219" s="143"/>
      <c r="AJY219" s="108"/>
      <c r="AJZ219" s="108"/>
      <c r="AKA219" s="108"/>
      <c r="AKB219" s="108"/>
      <c r="AKC219" s="108"/>
      <c r="AKD219" s="108"/>
      <c r="AKE219" s="108"/>
      <c r="AKF219" s="108"/>
      <c r="AKG219" s="143"/>
      <c r="AKS219" s="108"/>
      <c r="AKT219" s="108"/>
      <c r="AKU219" s="108"/>
      <c r="AKV219" s="108"/>
      <c r="AKW219" s="108"/>
      <c r="AKX219" s="108"/>
      <c r="AKY219" s="108"/>
      <c r="AKZ219" s="108"/>
      <c r="ALA219" s="143"/>
      <c r="ALM219" s="108"/>
      <c r="ALN219" s="108"/>
      <c r="ALO219" s="108"/>
      <c r="ALP219" s="108"/>
      <c r="ALQ219" s="108"/>
      <c r="ALR219" s="108"/>
      <c r="ALS219" s="108"/>
      <c r="ALT219" s="108"/>
      <c r="ALU219" s="143"/>
      <c r="AMG219" s="108"/>
      <c r="AMH219" s="108"/>
      <c r="AMI219" s="108"/>
      <c r="AMJ219" s="108"/>
      <c r="AMK219" s="108"/>
      <c r="AML219" s="108"/>
      <c r="AMM219" s="108"/>
      <c r="AMN219" s="108"/>
    </row>
    <row r="220" spans="2:1028" x14ac:dyDescent="0.25">
      <c r="B220" s="24">
        <v>209</v>
      </c>
      <c r="C220" s="24"/>
      <c r="D220" s="25"/>
      <c r="E220" s="25"/>
      <c r="F220" s="24"/>
      <c r="G220" s="153"/>
      <c r="H220" s="154"/>
      <c r="I220" s="23"/>
      <c r="J220" s="23"/>
      <c r="K220" s="23"/>
      <c r="L220" s="23"/>
      <c r="M220" s="23"/>
      <c r="N220" s="23"/>
      <c r="O220" s="23"/>
      <c r="P220" s="155"/>
      <c r="Q220" s="156"/>
      <c r="R220" s="157"/>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c r="BS220" s="158"/>
      <c r="BT220" s="158"/>
      <c r="BU220" s="158"/>
      <c r="BV220" s="158"/>
      <c r="BW220" s="158"/>
      <c r="BX220" s="158"/>
      <c r="BY220" s="158"/>
      <c r="BZ220" s="158"/>
      <c r="CA220" s="158"/>
      <c r="CB220" s="158"/>
      <c r="CC220" s="158"/>
      <c r="CD220" s="158"/>
      <c r="CE220" s="158"/>
      <c r="CF220" s="158"/>
      <c r="CG220" s="158"/>
      <c r="CH220" s="158"/>
      <c r="CI220" s="158"/>
      <c r="CJ220" s="158"/>
      <c r="CK220" s="158"/>
      <c r="CL220" s="158"/>
      <c r="CM220" s="158"/>
      <c r="CN220" s="158"/>
      <c r="CO220" s="158"/>
      <c r="CP220" s="158"/>
      <c r="CQ220" s="158"/>
      <c r="CR220" s="158"/>
      <c r="CS220" s="158"/>
      <c r="CT220" s="158"/>
      <c r="CU220" s="158"/>
      <c r="CV220" s="158"/>
      <c r="CW220" s="158"/>
      <c r="CX220" s="158"/>
      <c r="CY220" s="158"/>
      <c r="CZ220" s="158"/>
      <c r="DA220" s="158"/>
      <c r="DB220" s="158"/>
      <c r="DC220" s="158"/>
      <c r="DD220" s="158"/>
      <c r="DE220" s="158"/>
      <c r="DF220" s="158"/>
      <c r="DG220" s="158"/>
      <c r="DH220" s="158"/>
      <c r="DI220" s="158"/>
      <c r="DJ220" s="158"/>
      <c r="DK220" s="158"/>
      <c r="DL220" s="158"/>
      <c r="DM220" s="158"/>
      <c r="DN220" s="158"/>
      <c r="DO220" s="158"/>
      <c r="DP220" s="158"/>
      <c r="DQ220" s="158"/>
      <c r="DR220" s="158"/>
      <c r="DS220" s="158"/>
      <c r="DT220" s="158"/>
      <c r="DU220" s="158"/>
      <c r="DV220" s="158"/>
      <c r="DW220" s="158"/>
      <c r="DX220" s="158"/>
      <c r="DY220" s="158"/>
      <c r="DZ220" s="158"/>
      <c r="EA220" s="158"/>
      <c r="EB220" s="158"/>
      <c r="EC220" s="158"/>
      <c r="ED220" s="158"/>
      <c r="EE220" s="158"/>
      <c r="EF220" s="158"/>
      <c r="EG220" s="158"/>
      <c r="EH220" s="158"/>
      <c r="EI220" s="158"/>
      <c r="EJ220" s="158"/>
      <c r="EK220" s="158"/>
      <c r="EL220" s="158"/>
      <c r="EM220" s="158"/>
      <c r="EN220" s="158"/>
      <c r="EO220" s="158"/>
      <c r="EP220" s="158"/>
      <c r="EQ220" s="158"/>
      <c r="ER220" s="158"/>
      <c r="ES220" s="158"/>
      <c r="ET220" s="158"/>
      <c r="EU220" s="158"/>
      <c r="EV220" s="158"/>
      <c r="EW220" s="158"/>
      <c r="EX220" s="158"/>
      <c r="EY220" s="158"/>
      <c r="EZ220" s="158"/>
      <c r="FA220" s="158"/>
      <c r="FB220" s="158"/>
      <c r="FC220" s="158"/>
      <c r="FD220" s="158"/>
      <c r="FE220" s="158"/>
      <c r="FF220" s="158"/>
      <c r="FG220" s="158"/>
      <c r="FH220" s="158"/>
      <c r="FI220" s="158"/>
      <c r="FJ220" s="158"/>
      <c r="FK220" s="158"/>
      <c r="FL220" s="158"/>
      <c r="FM220" s="158"/>
      <c r="FN220" s="158"/>
      <c r="FO220" s="158"/>
      <c r="FP220" s="158"/>
      <c r="FQ220" s="158"/>
      <c r="FR220" s="158"/>
      <c r="FS220" s="158"/>
      <c r="FT220" s="158"/>
      <c r="FU220" s="158"/>
      <c r="FV220" s="158"/>
      <c r="FW220" s="158"/>
      <c r="FX220" s="158"/>
      <c r="FY220" s="158"/>
      <c r="FZ220" s="158"/>
      <c r="GA220" s="158"/>
      <c r="GB220" s="158"/>
      <c r="GC220" s="158"/>
      <c r="GD220" s="158"/>
      <c r="GE220" s="158"/>
      <c r="GF220" s="158"/>
      <c r="GG220" s="158"/>
      <c r="GH220" s="158"/>
      <c r="GI220" s="158"/>
      <c r="GJ220" s="158"/>
      <c r="GK220" s="158"/>
      <c r="GL220" s="158"/>
      <c r="GM220" s="158"/>
      <c r="GN220" s="158"/>
      <c r="GO220" s="158"/>
      <c r="GP220" s="158"/>
      <c r="GQ220" s="158"/>
      <c r="GR220" s="158"/>
      <c r="GS220" s="158"/>
      <c r="GT220" s="158"/>
      <c r="GU220" s="158"/>
      <c r="GV220" s="158"/>
      <c r="GW220" s="158"/>
      <c r="GX220" s="158"/>
      <c r="GY220" s="158"/>
      <c r="GZ220" s="158"/>
      <c r="HA220" s="158"/>
      <c r="HB220" s="158"/>
      <c r="HC220" s="158"/>
      <c r="HD220" s="158"/>
      <c r="HE220" s="158"/>
      <c r="HF220" s="158"/>
      <c r="HG220" s="158"/>
      <c r="HH220" s="158"/>
      <c r="HI220" s="158"/>
      <c r="HJ220" s="158"/>
      <c r="HK220" s="158"/>
      <c r="HL220" s="158"/>
      <c r="HM220" s="158"/>
      <c r="HN220" s="158"/>
      <c r="HO220" s="158"/>
      <c r="HP220" s="158"/>
      <c r="HQ220" s="158"/>
      <c r="HR220" s="158"/>
      <c r="HS220" s="158"/>
      <c r="HT220" s="158"/>
      <c r="HU220" s="158"/>
      <c r="HV220" s="158"/>
      <c r="HW220" s="158"/>
      <c r="HX220" s="158"/>
      <c r="HY220" s="158"/>
      <c r="HZ220" s="158"/>
      <c r="IA220" s="158"/>
      <c r="IB220" s="158"/>
      <c r="IC220" s="158"/>
      <c r="ID220" s="158"/>
      <c r="IE220" s="158"/>
      <c r="IF220" s="158"/>
      <c r="IG220" s="158"/>
      <c r="IH220" s="158"/>
      <c r="II220" s="158"/>
      <c r="IJ220" s="158"/>
      <c r="IK220" s="158"/>
      <c r="IL220" s="158"/>
      <c r="IM220" s="158"/>
      <c r="IN220" s="158"/>
      <c r="IO220" s="158"/>
      <c r="IP220" s="158"/>
      <c r="IQ220" s="158"/>
      <c r="IR220" s="158"/>
      <c r="IS220" s="158"/>
      <c r="IT220" s="158"/>
      <c r="IU220" s="158"/>
      <c r="IV220" s="158"/>
      <c r="IW220" s="158"/>
      <c r="IX220" s="158"/>
      <c r="IY220" s="158"/>
      <c r="IZ220" s="158"/>
      <c r="JA220" s="158"/>
      <c r="JB220" s="158"/>
      <c r="JC220" s="158"/>
      <c r="JD220" s="158"/>
      <c r="JE220" s="158"/>
      <c r="JF220" s="158"/>
      <c r="JG220" s="158"/>
      <c r="JH220" s="158"/>
      <c r="JI220" s="158"/>
      <c r="JJ220" s="158"/>
      <c r="JK220" s="158"/>
      <c r="JL220" s="158"/>
      <c r="JM220" s="158"/>
      <c r="JN220" s="158"/>
      <c r="JO220" s="158"/>
      <c r="JP220" s="158"/>
      <c r="JQ220" s="158"/>
      <c r="JR220" s="158"/>
      <c r="JS220" s="158"/>
      <c r="JT220" s="158"/>
      <c r="JU220" s="158"/>
      <c r="JV220" s="158"/>
      <c r="JW220" s="158"/>
      <c r="JX220" s="158"/>
      <c r="JY220" s="158"/>
      <c r="JZ220" s="158"/>
      <c r="KA220" s="158"/>
      <c r="KB220" s="158"/>
      <c r="KC220" s="158"/>
      <c r="KD220" s="158"/>
      <c r="KE220" s="158"/>
      <c r="KF220" s="158"/>
      <c r="KG220" s="158"/>
      <c r="KH220" s="158"/>
      <c r="KI220" s="158"/>
      <c r="KJ220" s="158"/>
      <c r="KK220" s="158"/>
      <c r="KL220" s="158"/>
      <c r="KM220" s="158"/>
      <c r="KN220" s="158"/>
      <c r="KO220" s="158"/>
      <c r="KP220" s="158"/>
      <c r="KQ220" s="158"/>
      <c r="KR220" s="158"/>
      <c r="KS220" s="158"/>
      <c r="KT220" s="158"/>
      <c r="KU220" s="158"/>
      <c r="KV220" s="158"/>
      <c r="KW220" s="158"/>
      <c r="KX220" s="158"/>
      <c r="KY220" s="158"/>
      <c r="KZ220" s="158"/>
      <c r="LA220" s="158"/>
      <c r="LB220" s="158"/>
      <c r="LC220" s="158"/>
      <c r="LD220" s="158"/>
      <c r="LE220" s="158"/>
      <c r="LF220" s="158"/>
      <c r="LG220" s="158"/>
      <c r="LH220" s="158"/>
      <c r="LI220" s="158"/>
      <c r="LJ220" s="158"/>
      <c r="LK220" s="158"/>
      <c r="LL220" s="158"/>
      <c r="LM220" s="158"/>
      <c r="LN220" s="158"/>
      <c r="LO220" s="158"/>
      <c r="LP220" s="158"/>
      <c r="LQ220" s="158"/>
      <c r="LR220" s="158"/>
      <c r="LS220" s="158"/>
      <c r="LT220" s="158"/>
      <c r="LU220" s="158"/>
      <c r="LV220" s="158"/>
      <c r="LW220" s="158"/>
      <c r="LX220" s="158"/>
      <c r="LY220" s="158"/>
      <c r="LZ220" s="158"/>
      <c r="MA220" s="158"/>
      <c r="MB220" s="158"/>
      <c r="MC220" s="158"/>
      <c r="MD220" s="158"/>
      <c r="ME220" s="158"/>
      <c r="MF220" s="158"/>
      <c r="MG220" s="158"/>
      <c r="MH220" s="158"/>
      <c r="MI220" s="158"/>
      <c r="MJ220" s="158"/>
      <c r="MK220" s="158"/>
      <c r="ML220" s="158"/>
      <c r="MM220" s="158"/>
      <c r="MN220" s="158"/>
      <c r="MO220" s="158"/>
      <c r="MP220" s="158"/>
      <c r="MQ220" s="158"/>
      <c r="MR220" s="158"/>
      <c r="MS220" s="158"/>
      <c r="MT220" s="158"/>
      <c r="MU220" s="158"/>
      <c r="MV220" s="158"/>
      <c r="MW220" s="158"/>
      <c r="MX220" s="158"/>
      <c r="MY220" s="158"/>
      <c r="MZ220" s="158"/>
      <c r="NA220" s="158"/>
      <c r="NB220" s="158"/>
      <c r="NC220" s="158"/>
      <c r="ND220" s="158"/>
      <c r="NE220" s="158"/>
      <c r="NF220" s="158"/>
      <c r="NG220" s="158"/>
      <c r="NH220" s="158"/>
      <c r="NI220" s="158"/>
      <c r="NJ220" s="158"/>
      <c r="NK220" s="158"/>
      <c r="NL220" s="158"/>
      <c r="NM220" s="158"/>
      <c r="NN220" s="158"/>
      <c r="NO220" s="158"/>
      <c r="NP220" s="158"/>
      <c r="NQ220" s="158"/>
      <c r="NR220" s="158"/>
      <c r="NS220" s="158"/>
      <c r="NT220" s="158"/>
      <c r="NU220" s="158"/>
      <c r="NV220" s="158"/>
      <c r="NW220" s="158"/>
      <c r="NX220" s="158"/>
      <c r="NY220" s="158"/>
      <c r="NZ220" s="158"/>
      <c r="OA220" s="158"/>
      <c r="OB220" s="158"/>
      <c r="OC220" s="158"/>
      <c r="OD220" s="158"/>
      <c r="OE220" s="158"/>
      <c r="OF220" s="158"/>
      <c r="OG220" s="158"/>
      <c r="OH220" s="158"/>
      <c r="OI220" s="158"/>
      <c r="OJ220" s="158"/>
      <c r="OK220" s="158"/>
      <c r="OL220" s="158"/>
      <c r="OM220" s="158"/>
      <c r="ON220" s="158"/>
      <c r="OO220" s="158"/>
      <c r="OP220" s="158"/>
      <c r="OQ220" s="158"/>
      <c r="OR220" s="158"/>
      <c r="OS220" s="158"/>
      <c r="OT220" s="158"/>
      <c r="OU220" s="158"/>
      <c r="OV220" s="158"/>
      <c r="OW220" s="158"/>
      <c r="OX220" s="158"/>
      <c r="OY220" s="158"/>
      <c r="OZ220" s="158"/>
      <c r="PA220" s="158"/>
      <c r="PB220" s="158"/>
      <c r="PC220" s="158"/>
      <c r="PD220" s="158"/>
      <c r="PE220" s="158"/>
      <c r="PF220" s="158"/>
      <c r="PG220" s="158"/>
      <c r="PH220" s="158"/>
      <c r="PI220" s="158"/>
      <c r="PJ220" s="158"/>
      <c r="PK220" s="158"/>
      <c r="PL220" s="158"/>
      <c r="PM220" s="158"/>
      <c r="PN220" s="158"/>
      <c r="PO220" s="158"/>
      <c r="PP220" s="158"/>
      <c r="PQ220" s="158"/>
      <c r="PR220" s="158"/>
      <c r="PS220" s="158"/>
      <c r="PT220" s="158"/>
      <c r="PU220" s="158"/>
      <c r="PV220" s="158"/>
      <c r="PW220" s="158"/>
      <c r="PX220" s="158"/>
      <c r="PY220" s="158"/>
      <c r="PZ220" s="158"/>
      <c r="QA220" s="158"/>
      <c r="QB220" s="158"/>
      <c r="QC220" s="158"/>
      <c r="QD220" s="158"/>
      <c r="QE220" s="158"/>
      <c r="QF220" s="158"/>
      <c r="QG220" s="158"/>
      <c r="QH220" s="158"/>
      <c r="QI220" s="158"/>
      <c r="QJ220" s="158"/>
      <c r="QK220" s="158"/>
      <c r="QL220" s="158"/>
      <c r="QM220" s="158"/>
      <c r="QN220" s="158"/>
      <c r="QO220" s="158"/>
      <c r="QP220" s="158"/>
      <c r="QQ220" s="158"/>
      <c r="QR220" s="158"/>
      <c r="QS220" s="158"/>
      <c r="QT220" s="158"/>
      <c r="QU220" s="158"/>
      <c r="QV220" s="158"/>
      <c r="QW220" s="158"/>
      <c r="QX220" s="158"/>
      <c r="QY220" s="158"/>
      <c r="QZ220" s="158"/>
      <c r="RA220" s="158"/>
      <c r="RB220" s="158"/>
      <c r="RC220" s="158"/>
      <c r="RD220" s="158"/>
      <c r="RE220" s="158"/>
      <c r="RF220" s="158"/>
      <c r="RG220" s="158"/>
      <c r="RH220" s="158"/>
      <c r="RI220" s="158"/>
      <c r="RJ220" s="158"/>
      <c r="RK220" s="158"/>
      <c r="RL220" s="158"/>
      <c r="RM220" s="158"/>
      <c r="RN220" s="158"/>
      <c r="RO220" s="158"/>
      <c r="RP220" s="158"/>
      <c r="RQ220" s="158"/>
      <c r="RR220" s="158"/>
      <c r="RS220" s="158"/>
      <c r="RT220" s="158"/>
      <c r="RU220" s="158"/>
      <c r="RV220" s="158"/>
      <c r="RW220" s="158"/>
      <c r="RX220" s="158"/>
      <c r="RY220" s="158"/>
      <c r="RZ220" s="158"/>
      <c r="SA220" s="158"/>
      <c r="SB220" s="158"/>
      <c r="SC220" s="158"/>
      <c r="SD220" s="158"/>
      <c r="SE220" s="158"/>
      <c r="SF220" s="158"/>
      <c r="SG220" s="158"/>
      <c r="SH220" s="158"/>
      <c r="SI220" s="158"/>
      <c r="SJ220" s="158"/>
      <c r="SK220" s="158"/>
      <c r="SL220" s="158"/>
      <c r="SM220" s="158"/>
      <c r="SN220" s="158"/>
      <c r="SO220" s="158"/>
      <c r="SP220" s="158"/>
      <c r="SQ220" s="158"/>
      <c r="SR220" s="158"/>
      <c r="SS220" s="158"/>
      <c r="ST220" s="158"/>
      <c r="SU220" s="158"/>
      <c r="SV220" s="158"/>
      <c r="SW220" s="158"/>
      <c r="SX220" s="158"/>
      <c r="SY220" s="158"/>
      <c r="SZ220" s="158"/>
      <c r="TA220" s="158"/>
      <c r="TB220" s="158"/>
      <c r="TC220" s="158"/>
      <c r="TD220" s="158"/>
      <c r="TE220" s="158"/>
      <c r="TF220" s="158"/>
      <c r="TG220" s="158"/>
      <c r="TH220" s="158"/>
      <c r="TI220" s="158"/>
      <c r="TJ220" s="158"/>
      <c r="TK220" s="158"/>
      <c r="TL220" s="158"/>
      <c r="TM220" s="158"/>
      <c r="TN220" s="158"/>
      <c r="TO220" s="158"/>
      <c r="TP220" s="158"/>
      <c r="TQ220" s="158"/>
      <c r="TR220" s="158"/>
      <c r="TS220" s="158"/>
      <c r="TT220" s="158"/>
      <c r="TU220" s="158"/>
      <c r="TV220" s="158"/>
      <c r="TW220" s="158"/>
      <c r="TX220" s="158"/>
      <c r="TY220" s="158"/>
      <c r="TZ220" s="158"/>
      <c r="UA220" s="158"/>
      <c r="UB220" s="158"/>
      <c r="UC220" s="158"/>
      <c r="UD220" s="158"/>
      <c r="UE220" s="158"/>
      <c r="UF220" s="158"/>
      <c r="UG220" s="158"/>
      <c r="UH220" s="158"/>
      <c r="UI220" s="158"/>
      <c r="UJ220" s="158"/>
      <c r="UK220" s="158"/>
      <c r="UL220" s="158"/>
      <c r="UM220" s="158"/>
      <c r="UN220" s="158"/>
      <c r="UO220" s="158"/>
      <c r="UP220" s="158"/>
      <c r="UQ220" s="158"/>
      <c r="UR220" s="158"/>
      <c r="US220" s="158"/>
      <c r="UT220" s="158"/>
      <c r="UU220" s="158"/>
      <c r="UV220" s="158"/>
      <c r="UW220" s="158"/>
      <c r="UX220" s="158"/>
      <c r="UY220" s="158"/>
      <c r="UZ220" s="158"/>
      <c r="VA220" s="158"/>
      <c r="VB220" s="158"/>
      <c r="VC220" s="158"/>
      <c r="VD220" s="158"/>
      <c r="VE220" s="158"/>
      <c r="VF220" s="158"/>
      <c r="VG220" s="158"/>
      <c r="VH220" s="158"/>
      <c r="VI220" s="158"/>
      <c r="VJ220" s="158"/>
      <c r="VK220" s="158"/>
      <c r="VL220" s="158"/>
      <c r="VM220" s="158"/>
      <c r="VN220" s="158"/>
      <c r="VO220" s="158"/>
      <c r="VP220" s="158"/>
      <c r="VQ220" s="158"/>
      <c r="VR220" s="158"/>
      <c r="VS220" s="158"/>
      <c r="VT220" s="158"/>
      <c r="VU220" s="158"/>
      <c r="VV220" s="158"/>
      <c r="VW220" s="158"/>
      <c r="VX220" s="158"/>
      <c r="VY220" s="158"/>
      <c r="VZ220" s="158"/>
      <c r="WA220" s="158"/>
      <c r="WB220" s="158"/>
      <c r="WC220" s="158"/>
      <c r="WD220" s="158"/>
      <c r="WE220" s="158"/>
      <c r="WF220" s="158"/>
      <c r="WG220" s="158"/>
      <c r="WH220" s="158"/>
      <c r="WI220" s="158"/>
      <c r="WJ220" s="158"/>
      <c r="WK220" s="158"/>
      <c r="WL220" s="158"/>
      <c r="WM220" s="158"/>
      <c r="WN220" s="158"/>
      <c r="WO220" s="158"/>
      <c r="WP220" s="158"/>
      <c r="WQ220" s="158"/>
      <c r="WR220" s="158"/>
      <c r="WS220" s="158"/>
      <c r="WT220" s="158"/>
      <c r="WU220" s="158"/>
      <c r="WV220" s="158"/>
      <c r="WW220" s="158"/>
      <c r="WX220" s="158"/>
      <c r="WY220" s="158"/>
      <c r="WZ220" s="158"/>
      <c r="XA220" s="158"/>
      <c r="XB220" s="158"/>
      <c r="XC220" s="158"/>
      <c r="XD220" s="158"/>
      <c r="XE220" s="158"/>
      <c r="XF220" s="158"/>
      <c r="XG220" s="158"/>
      <c r="XH220" s="158"/>
      <c r="XI220" s="158"/>
      <c r="XJ220" s="158"/>
      <c r="XK220" s="158"/>
      <c r="XL220" s="158"/>
      <c r="XM220" s="158"/>
      <c r="XN220" s="158"/>
      <c r="XO220" s="158"/>
      <c r="XP220" s="158"/>
      <c r="XQ220" s="158"/>
      <c r="XR220" s="158"/>
      <c r="XS220" s="158"/>
      <c r="XT220" s="158"/>
      <c r="XU220" s="158"/>
      <c r="XV220" s="158"/>
      <c r="XW220" s="158"/>
      <c r="XX220" s="158"/>
      <c r="XY220" s="158"/>
      <c r="XZ220" s="158"/>
      <c r="YA220" s="158"/>
      <c r="YB220" s="158"/>
      <c r="YC220" s="158"/>
      <c r="YD220" s="158"/>
      <c r="YE220" s="158"/>
      <c r="YF220" s="158"/>
      <c r="YG220" s="158"/>
      <c r="YH220" s="158"/>
      <c r="YI220" s="158"/>
      <c r="YJ220" s="158"/>
      <c r="YK220" s="158"/>
      <c r="YL220" s="158"/>
      <c r="YM220" s="158"/>
      <c r="YN220" s="158"/>
      <c r="YO220" s="158"/>
      <c r="YP220" s="158"/>
      <c r="YQ220" s="158"/>
      <c r="YR220" s="158"/>
      <c r="YS220" s="158"/>
      <c r="YT220" s="158"/>
      <c r="YU220" s="158"/>
      <c r="YV220" s="158"/>
      <c r="YW220" s="158"/>
      <c r="YX220" s="158"/>
      <c r="YY220" s="158"/>
      <c r="YZ220" s="158"/>
      <c r="ZA220" s="158"/>
      <c r="ZB220" s="158"/>
      <c r="ZC220" s="158"/>
      <c r="ZD220" s="158"/>
      <c r="ZE220" s="158"/>
      <c r="ZF220" s="158"/>
      <c r="ZG220" s="158"/>
      <c r="ZH220" s="158"/>
      <c r="ZI220" s="158"/>
      <c r="ZJ220" s="158"/>
      <c r="ZK220" s="158"/>
      <c r="ZL220" s="158"/>
      <c r="ZM220" s="158"/>
      <c r="ZN220" s="158"/>
      <c r="ZO220" s="158"/>
      <c r="ZP220" s="158"/>
      <c r="ZQ220" s="158"/>
      <c r="ZR220" s="158"/>
      <c r="ZS220" s="158"/>
      <c r="ZT220" s="158"/>
      <c r="ZU220" s="158"/>
      <c r="ZV220" s="158"/>
      <c r="ZW220" s="158"/>
      <c r="ZX220" s="158"/>
      <c r="ZY220" s="158"/>
      <c r="ZZ220" s="158"/>
      <c r="AAA220" s="158"/>
      <c r="AAB220" s="158"/>
      <c r="AAC220" s="158"/>
      <c r="AAD220" s="158"/>
      <c r="AAE220" s="158"/>
      <c r="AAF220" s="158"/>
      <c r="AAG220" s="158"/>
      <c r="AAH220" s="158"/>
      <c r="AAI220" s="158"/>
      <c r="AAJ220" s="158"/>
      <c r="AAK220" s="158"/>
      <c r="AAL220" s="158"/>
      <c r="AAM220" s="158"/>
      <c r="AAN220" s="158"/>
      <c r="AAO220" s="158"/>
      <c r="AAP220" s="158"/>
      <c r="AAQ220" s="158"/>
      <c r="AAR220" s="158"/>
      <c r="AAS220" s="158"/>
      <c r="AAT220" s="158"/>
      <c r="AAU220" s="158"/>
      <c r="AAV220" s="158"/>
      <c r="AAW220" s="158"/>
      <c r="AAX220" s="158"/>
      <c r="AAY220" s="158"/>
      <c r="AAZ220" s="158"/>
      <c r="ABA220" s="158"/>
      <c r="ABB220" s="158"/>
      <c r="ABC220" s="158"/>
      <c r="ABD220" s="158"/>
      <c r="ABE220" s="158"/>
      <c r="ABF220" s="158"/>
      <c r="ABG220" s="158"/>
      <c r="ABH220" s="158"/>
      <c r="ABI220" s="158"/>
      <c r="ABJ220" s="158"/>
      <c r="ABK220" s="158"/>
      <c r="ABL220" s="158"/>
      <c r="ABM220" s="158"/>
      <c r="ABN220" s="158"/>
      <c r="ABO220" s="158"/>
      <c r="ABP220" s="158"/>
      <c r="ABQ220" s="158"/>
      <c r="ABR220" s="158"/>
      <c r="ABS220" s="158"/>
      <c r="ABT220" s="158"/>
      <c r="ABU220" s="158"/>
      <c r="ABV220" s="158"/>
      <c r="ABW220" s="158"/>
      <c r="ABX220" s="158"/>
      <c r="ABY220" s="158"/>
      <c r="ABZ220" s="158"/>
      <c r="ACA220" s="158"/>
      <c r="ACB220" s="158"/>
      <c r="ACC220" s="158"/>
      <c r="ACD220" s="158"/>
      <c r="ACE220" s="158"/>
      <c r="ACF220" s="158"/>
      <c r="ACG220" s="158"/>
      <c r="ACH220" s="158"/>
      <c r="ACI220" s="158"/>
      <c r="ACJ220" s="158"/>
      <c r="ACK220" s="158"/>
      <c r="ACL220" s="158"/>
      <c r="ACM220" s="158"/>
      <c r="ACN220" s="158"/>
      <c r="ACO220" s="158"/>
      <c r="ACP220" s="158"/>
      <c r="ACQ220" s="158"/>
      <c r="ACR220" s="159"/>
      <c r="ACS220" s="160">
        <f t="array" ref="ACS220">SUM(IF(RIGHT($Q220:$ACR220)=ACS$11,IFERROR(--LEFT($Q220:$ACR220,LEN($Q220:$ACR220)-1),0)))</f>
        <v>0</v>
      </c>
      <c r="ACT220" s="160">
        <f t="array" ref="ACT220">SUM(IF(RIGHT($Q220:$ACR220)=ACT$11,IFERROR(--LEFT($Q220:$ACR220,LEN($Q220:$ACR220)-1),0)))</f>
        <v>0</v>
      </c>
      <c r="ACU220" s="160">
        <f t="array" ref="ACU220">SUM(IF(RIGHT($Q220:$ACR220)=ACU$11,IFERROR(--LEFT($Q220:$ACR220,LEN($Q220:$ACR220)-1),0)))</f>
        <v>0</v>
      </c>
      <c r="ACV220" s="160">
        <f t="array" ref="ACV220">SUM(IF(RIGHT($Q220:$ACR220)=ACV$11,IFERROR(--LEFT($Q220:$ACR220,LEN($Q220:$ACR220)-1),0)))</f>
        <v>0</v>
      </c>
      <c r="ACW220" s="160">
        <f t="array" ref="ACW220">SUM(IF(RIGHT($Q220:$ACR220)=ACW$11,IFERROR(--LEFT($Q220:$ACR220,LEN($Q220:$ACR220)-1),0)))</f>
        <v>0</v>
      </c>
      <c r="ACX220" s="160">
        <f t="array" ref="ACX220">SUM(IF(RIGHT($Q220:$ACR220)=ACX$11,IFERROR(--LEFT($Q220:$ACR220,LEN($Q220:$ACR220)-1),0)))</f>
        <v>0</v>
      </c>
      <c r="ACY220" s="160">
        <f t="array" ref="ACY220">SUM(IF(RIGHT($Q220:$ACR220)=ACY$11,IFERROR(--LEFT($Q220:$ACR220,LEN($Q220:$ACR220)-1),0)))</f>
        <v>0</v>
      </c>
      <c r="ACZ220" s="160">
        <f t="array" ref="ACZ220">SUM(IF(RIGHT($Q220:$ACR220)=ACZ$11,IFERROR(--LEFT($Q220:$ACR220,LEN($Q220:$ACR220)-1),0)))</f>
        <v>0</v>
      </c>
      <c r="ADA220" s="158">
        <f t="shared" si="2296"/>
        <v>0</v>
      </c>
      <c r="ADB220" s="158">
        <f t="shared" si="2297"/>
        <v>0</v>
      </c>
      <c r="ADC220" s="158">
        <f t="shared" si="2298"/>
        <v>0</v>
      </c>
      <c r="ADD220" s="158">
        <f t="shared" si="2299"/>
        <v>0</v>
      </c>
      <c r="ADE220" s="158">
        <f t="shared" si="2300"/>
        <v>0</v>
      </c>
      <c r="ADF220" s="158">
        <f t="shared" si="2301"/>
        <v>0</v>
      </c>
      <c r="ADG220" s="158">
        <f t="shared" si="2302"/>
        <v>0</v>
      </c>
      <c r="ADH220" s="158">
        <f t="shared" si="2303"/>
        <v>0</v>
      </c>
      <c r="ADI220" s="160">
        <f t="array" ref="ADI220">SUM(IF(RIGHT($Q220:$ACR220)=ADI$11,IFERROR(--LEFT($Q220:$ACR220,LEN($Q220:$ACR220)-1),0)))</f>
        <v>0</v>
      </c>
      <c r="ADJ220" s="152">
        <f t="shared" si="2304"/>
        <v>0</v>
      </c>
      <c r="AEC220" s="143"/>
      <c r="AEO220" s="108"/>
      <c r="AEP220" s="108"/>
      <c r="AEQ220" s="108"/>
      <c r="AER220" s="108"/>
      <c r="AES220" s="108"/>
      <c r="AET220" s="108"/>
      <c r="AEU220" s="108"/>
      <c r="AEV220" s="108"/>
      <c r="AEW220" s="143"/>
      <c r="AFI220" s="108"/>
      <c r="AFJ220" s="108"/>
      <c r="AFK220" s="108"/>
      <c r="AFL220" s="108"/>
      <c r="AFM220" s="108"/>
      <c r="AFN220" s="108"/>
      <c r="AFO220" s="108"/>
      <c r="AFP220" s="108"/>
      <c r="AFQ220" s="143"/>
      <c r="AGC220" s="108"/>
      <c r="AGD220" s="108"/>
      <c r="AGE220" s="108"/>
      <c r="AGF220" s="108"/>
      <c r="AGG220" s="108"/>
      <c r="AGH220" s="108"/>
      <c r="AGI220" s="108"/>
      <c r="AGJ220" s="108"/>
      <c r="AGK220" s="143"/>
      <c r="AGW220" s="108"/>
      <c r="AGX220" s="108"/>
      <c r="AGY220" s="108"/>
      <c r="AGZ220" s="108"/>
      <c r="AHA220" s="108"/>
      <c r="AHB220" s="108"/>
      <c r="AHC220" s="108"/>
      <c r="AHD220" s="108"/>
      <c r="AHE220" s="143"/>
      <c r="AHQ220" s="108"/>
      <c r="AHR220" s="108"/>
      <c r="AHS220" s="108"/>
      <c r="AHT220" s="108"/>
      <c r="AHU220" s="108"/>
      <c r="AHV220" s="108"/>
      <c r="AHW220" s="108"/>
      <c r="AHX220" s="108"/>
      <c r="AHY220" s="143"/>
      <c r="AIK220" s="108"/>
      <c r="AIL220" s="108"/>
      <c r="AIM220" s="108"/>
      <c r="AIN220" s="108"/>
      <c r="AIO220" s="108"/>
      <c r="AIP220" s="108"/>
      <c r="AIQ220" s="108"/>
      <c r="AIR220" s="108"/>
      <c r="AIS220" s="143"/>
      <c r="AJE220" s="108"/>
      <c r="AJF220" s="108"/>
      <c r="AJG220" s="108"/>
      <c r="AJH220" s="108"/>
      <c r="AJI220" s="108"/>
      <c r="AJJ220" s="108"/>
      <c r="AJK220" s="108"/>
      <c r="AJL220" s="108"/>
      <c r="AJM220" s="143"/>
      <c r="AJY220" s="108"/>
      <c r="AJZ220" s="108"/>
      <c r="AKA220" s="108"/>
      <c r="AKB220" s="108"/>
      <c r="AKC220" s="108"/>
      <c r="AKD220" s="108"/>
      <c r="AKE220" s="108"/>
      <c r="AKF220" s="108"/>
      <c r="AKG220" s="143"/>
      <c r="AKS220" s="108"/>
      <c r="AKT220" s="108"/>
      <c r="AKU220" s="108"/>
      <c r="AKV220" s="108"/>
      <c r="AKW220" s="108"/>
      <c r="AKX220" s="108"/>
      <c r="AKY220" s="108"/>
      <c r="AKZ220" s="108"/>
      <c r="ALA220" s="143"/>
      <c r="ALM220" s="108"/>
      <c r="ALN220" s="108"/>
      <c r="ALO220" s="108"/>
      <c r="ALP220" s="108"/>
      <c r="ALQ220" s="108"/>
      <c r="ALR220" s="108"/>
      <c r="ALS220" s="108"/>
      <c r="ALT220" s="108"/>
      <c r="ALU220" s="143"/>
      <c r="AMG220" s="108"/>
      <c r="AMH220" s="108"/>
      <c r="AMI220" s="108"/>
      <c r="AMJ220" s="108"/>
      <c r="AMK220" s="108"/>
      <c r="AML220" s="108"/>
      <c r="AMM220" s="108"/>
      <c r="AMN220" s="108"/>
    </row>
    <row r="221" spans="2:1028" x14ac:dyDescent="0.25">
      <c r="B221" s="24">
        <v>210</v>
      </c>
      <c r="C221" s="24"/>
      <c r="D221" s="25"/>
      <c r="E221" s="25"/>
      <c r="F221" s="24"/>
      <c r="G221" s="153"/>
      <c r="H221" s="154"/>
      <c r="I221" s="23"/>
      <c r="J221" s="23"/>
      <c r="K221" s="23"/>
      <c r="L221" s="23"/>
      <c r="M221" s="23"/>
      <c r="N221" s="23"/>
      <c r="O221" s="23"/>
      <c r="P221" s="155"/>
      <c r="Q221" s="156"/>
      <c r="R221" s="157"/>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c r="BS221" s="158"/>
      <c r="BT221" s="158"/>
      <c r="BU221" s="158"/>
      <c r="BV221" s="158"/>
      <c r="BW221" s="158"/>
      <c r="BX221" s="158"/>
      <c r="BY221" s="158"/>
      <c r="BZ221" s="158"/>
      <c r="CA221" s="158"/>
      <c r="CB221" s="158"/>
      <c r="CC221" s="158"/>
      <c r="CD221" s="158"/>
      <c r="CE221" s="158"/>
      <c r="CF221" s="158"/>
      <c r="CG221" s="158"/>
      <c r="CH221" s="158"/>
      <c r="CI221" s="158"/>
      <c r="CJ221" s="158"/>
      <c r="CK221" s="158"/>
      <c r="CL221" s="158"/>
      <c r="CM221" s="158"/>
      <c r="CN221" s="158"/>
      <c r="CO221" s="158"/>
      <c r="CP221" s="158"/>
      <c r="CQ221" s="158"/>
      <c r="CR221" s="158"/>
      <c r="CS221" s="158"/>
      <c r="CT221" s="158"/>
      <c r="CU221" s="158"/>
      <c r="CV221" s="158"/>
      <c r="CW221" s="158"/>
      <c r="CX221" s="158"/>
      <c r="CY221" s="158"/>
      <c r="CZ221" s="158"/>
      <c r="DA221" s="158"/>
      <c r="DB221" s="158"/>
      <c r="DC221" s="158"/>
      <c r="DD221" s="158"/>
      <c r="DE221" s="158"/>
      <c r="DF221" s="158"/>
      <c r="DG221" s="158"/>
      <c r="DH221" s="158"/>
      <c r="DI221" s="158"/>
      <c r="DJ221" s="158"/>
      <c r="DK221" s="158"/>
      <c r="DL221" s="158"/>
      <c r="DM221" s="158"/>
      <c r="DN221" s="158"/>
      <c r="DO221" s="158"/>
      <c r="DP221" s="158"/>
      <c r="DQ221" s="158"/>
      <c r="DR221" s="158"/>
      <c r="DS221" s="158"/>
      <c r="DT221" s="158"/>
      <c r="DU221" s="158"/>
      <c r="DV221" s="158"/>
      <c r="DW221" s="158"/>
      <c r="DX221" s="158"/>
      <c r="DY221" s="158"/>
      <c r="DZ221" s="158"/>
      <c r="EA221" s="158"/>
      <c r="EB221" s="158"/>
      <c r="EC221" s="158"/>
      <c r="ED221" s="158"/>
      <c r="EE221" s="158"/>
      <c r="EF221" s="158"/>
      <c r="EG221" s="158"/>
      <c r="EH221" s="158"/>
      <c r="EI221" s="158"/>
      <c r="EJ221" s="158"/>
      <c r="EK221" s="158"/>
      <c r="EL221" s="158"/>
      <c r="EM221" s="158"/>
      <c r="EN221" s="158"/>
      <c r="EO221" s="158"/>
      <c r="EP221" s="158"/>
      <c r="EQ221" s="158"/>
      <c r="ER221" s="158"/>
      <c r="ES221" s="158"/>
      <c r="ET221" s="158"/>
      <c r="EU221" s="158"/>
      <c r="EV221" s="158"/>
      <c r="EW221" s="158"/>
      <c r="EX221" s="158"/>
      <c r="EY221" s="158"/>
      <c r="EZ221" s="158"/>
      <c r="FA221" s="158"/>
      <c r="FB221" s="158"/>
      <c r="FC221" s="158"/>
      <c r="FD221" s="158"/>
      <c r="FE221" s="158"/>
      <c r="FF221" s="158"/>
      <c r="FG221" s="158"/>
      <c r="FH221" s="158"/>
      <c r="FI221" s="158"/>
      <c r="FJ221" s="158"/>
      <c r="FK221" s="158"/>
      <c r="FL221" s="158"/>
      <c r="FM221" s="158"/>
      <c r="FN221" s="158"/>
      <c r="FO221" s="158"/>
      <c r="FP221" s="158"/>
      <c r="FQ221" s="158"/>
      <c r="FR221" s="158"/>
      <c r="FS221" s="158"/>
      <c r="FT221" s="158"/>
      <c r="FU221" s="158"/>
      <c r="FV221" s="158"/>
      <c r="FW221" s="158"/>
      <c r="FX221" s="158"/>
      <c r="FY221" s="158"/>
      <c r="FZ221" s="158"/>
      <c r="GA221" s="158"/>
      <c r="GB221" s="158"/>
      <c r="GC221" s="158"/>
      <c r="GD221" s="158"/>
      <c r="GE221" s="158"/>
      <c r="GF221" s="158"/>
      <c r="GG221" s="158"/>
      <c r="GH221" s="158"/>
      <c r="GI221" s="158"/>
      <c r="GJ221" s="158"/>
      <c r="GK221" s="158"/>
      <c r="GL221" s="158"/>
      <c r="GM221" s="158"/>
      <c r="GN221" s="158"/>
      <c r="GO221" s="158"/>
      <c r="GP221" s="158"/>
      <c r="GQ221" s="158"/>
      <c r="GR221" s="158"/>
      <c r="GS221" s="158"/>
      <c r="GT221" s="158"/>
      <c r="GU221" s="158"/>
      <c r="GV221" s="158"/>
      <c r="GW221" s="158"/>
      <c r="GX221" s="158"/>
      <c r="GY221" s="158"/>
      <c r="GZ221" s="158"/>
      <c r="HA221" s="158"/>
      <c r="HB221" s="158"/>
      <c r="HC221" s="158"/>
      <c r="HD221" s="158"/>
      <c r="HE221" s="158"/>
      <c r="HF221" s="158"/>
      <c r="HG221" s="158"/>
      <c r="HH221" s="158"/>
      <c r="HI221" s="158"/>
      <c r="HJ221" s="158"/>
      <c r="HK221" s="158"/>
      <c r="HL221" s="158"/>
      <c r="HM221" s="158"/>
      <c r="HN221" s="158"/>
      <c r="HO221" s="158"/>
      <c r="HP221" s="158"/>
      <c r="HQ221" s="158"/>
      <c r="HR221" s="158"/>
      <c r="HS221" s="158"/>
      <c r="HT221" s="158"/>
      <c r="HU221" s="158"/>
      <c r="HV221" s="158"/>
      <c r="HW221" s="158"/>
      <c r="HX221" s="158"/>
      <c r="HY221" s="158"/>
      <c r="HZ221" s="158"/>
      <c r="IA221" s="158"/>
      <c r="IB221" s="158"/>
      <c r="IC221" s="158"/>
      <c r="ID221" s="158"/>
      <c r="IE221" s="158"/>
      <c r="IF221" s="158"/>
      <c r="IG221" s="158"/>
      <c r="IH221" s="158"/>
      <c r="II221" s="158"/>
      <c r="IJ221" s="158"/>
      <c r="IK221" s="158"/>
      <c r="IL221" s="158"/>
      <c r="IM221" s="158"/>
      <c r="IN221" s="158"/>
      <c r="IO221" s="158"/>
      <c r="IP221" s="158"/>
      <c r="IQ221" s="158"/>
      <c r="IR221" s="158"/>
      <c r="IS221" s="158"/>
      <c r="IT221" s="158"/>
      <c r="IU221" s="158"/>
      <c r="IV221" s="158"/>
      <c r="IW221" s="158"/>
      <c r="IX221" s="158"/>
      <c r="IY221" s="158"/>
      <c r="IZ221" s="158"/>
      <c r="JA221" s="158"/>
      <c r="JB221" s="158"/>
      <c r="JC221" s="158"/>
      <c r="JD221" s="158"/>
      <c r="JE221" s="158"/>
      <c r="JF221" s="158"/>
      <c r="JG221" s="158"/>
      <c r="JH221" s="158"/>
      <c r="JI221" s="158"/>
      <c r="JJ221" s="158"/>
      <c r="JK221" s="158"/>
      <c r="JL221" s="158"/>
      <c r="JM221" s="158"/>
      <c r="JN221" s="158"/>
      <c r="JO221" s="158"/>
      <c r="JP221" s="158"/>
      <c r="JQ221" s="158"/>
      <c r="JR221" s="158"/>
      <c r="JS221" s="158"/>
      <c r="JT221" s="158"/>
      <c r="JU221" s="158"/>
      <c r="JV221" s="158"/>
      <c r="JW221" s="158"/>
      <c r="JX221" s="158"/>
      <c r="JY221" s="158"/>
      <c r="JZ221" s="158"/>
      <c r="KA221" s="158"/>
      <c r="KB221" s="158"/>
      <c r="KC221" s="158"/>
      <c r="KD221" s="158"/>
      <c r="KE221" s="158"/>
      <c r="KF221" s="158"/>
      <c r="KG221" s="158"/>
      <c r="KH221" s="158"/>
      <c r="KI221" s="158"/>
      <c r="KJ221" s="158"/>
      <c r="KK221" s="158"/>
      <c r="KL221" s="158"/>
      <c r="KM221" s="158"/>
      <c r="KN221" s="158"/>
      <c r="KO221" s="158"/>
      <c r="KP221" s="158"/>
      <c r="KQ221" s="158"/>
      <c r="KR221" s="158"/>
      <c r="KS221" s="158"/>
      <c r="KT221" s="158"/>
      <c r="KU221" s="158"/>
      <c r="KV221" s="158"/>
      <c r="KW221" s="158"/>
      <c r="KX221" s="158"/>
      <c r="KY221" s="158"/>
      <c r="KZ221" s="158"/>
      <c r="LA221" s="158"/>
      <c r="LB221" s="158"/>
      <c r="LC221" s="158"/>
      <c r="LD221" s="158"/>
      <c r="LE221" s="158"/>
      <c r="LF221" s="158"/>
      <c r="LG221" s="158"/>
      <c r="LH221" s="158"/>
      <c r="LI221" s="158"/>
      <c r="LJ221" s="158"/>
      <c r="LK221" s="158"/>
      <c r="LL221" s="158"/>
      <c r="LM221" s="158"/>
      <c r="LN221" s="158"/>
      <c r="LO221" s="158"/>
      <c r="LP221" s="158"/>
      <c r="LQ221" s="158"/>
      <c r="LR221" s="158"/>
      <c r="LS221" s="158"/>
      <c r="LT221" s="158"/>
      <c r="LU221" s="158"/>
      <c r="LV221" s="158"/>
      <c r="LW221" s="158"/>
      <c r="LX221" s="158"/>
      <c r="LY221" s="158"/>
      <c r="LZ221" s="158"/>
      <c r="MA221" s="158"/>
      <c r="MB221" s="158"/>
      <c r="MC221" s="158"/>
      <c r="MD221" s="158"/>
      <c r="ME221" s="158"/>
      <c r="MF221" s="158"/>
      <c r="MG221" s="158"/>
      <c r="MH221" s="158"/>
      <c r="MI221" s="158"/>
      <c r="MJ221" s="158"/>
      <c r="MK221" s="158"/>
      <c r="ML221" s="158"/>
      <c r="MM221" s="158"/>
      <c r="MN221" s="158"/>
      <c r="MO221" s="158"/>
      <c r="MP221" s="158"/>
      <c r="MQ221" s="158"/>
      <c r="MR221" s="158"/>
      <c r="MS221" s="158"/>
      <c r="MT221" s="158"/>
      <c r="MU221" s="158"/>
      <c r="MV221" s="158"/>
      <c r="MW221" s="158"/>
      <c r="MX221" s="158"/>
      <c r="MY221" s="158"/>
      <c r="MZ221" s="158"/>
      <c r="NA221" s="158"/>
      <c r="NB221" s="158"/>
      <c r="NC221" s="158"/>
      <c r="ND221" s="158"/>
      <c r="NE221" s="158"/>
      <c r="NF221" s="158"/>
      <c r="NG221" s="158"/>
      <c r="NH221" s="158"/>
      <c r="NI221" s="158"/>
      <c r="NJ221" s="158"/>
      <c r="NK221" s="158"/>
      <c r="NL221" s="158"/>
      <c r="NM221" s="158"/>
      <c r="NN221" s="158"/>
      <c r="NO221" s="158"/>
      <c r="NP221" s="158"/>
      <c r="NQ221" s="158"/>
      <c r="NR221" s="158"/>
      <c r="NS221" s="158"/>
      <c r="NT221" s="158"/>
      <c r="NU221" s="158"/>
      <c r="NV221" s="158"/>
      <c r="NW221" s="158"/>
      <c r="NX221" s="158"/>
      <c r="NY221" s="158"/>
      <c r="NZ221" s="158"/>
      <c r="OA221" s="158"/>
      <c r="OB221" s="158"/>
      <c r="OC221" s="158"/>
      <c r="OD221" s="158"/>
      <c r="OE221" s="158"/>
      <c r="OF221" s="158"/>
      <c r="OG221" s="158"/>
      <c r="OH221" s="158"/>
      <c r="OI221" s="158"/>
      <c r="OJ221" s="158"/>
      <c r="OK221" s="158"/>
      <c r="OL221" s="158"/>
      <c r="OM221" s="158"/>
      <c r="ON221" s="158"/>
      <c r="OO221" s="158"/>
      <c r="OP221" s="158"/>
      <c r="OQ221" s="158"/>
      <c r="OR221" s="158"/>
      <c r="OS221" s="158"/>
      <c r="OT221" s="158"/>
      <c r="OU221" s="158"/>
      <c r="OV221" s="158"/>
      <c r="OW221" s="158"/>
      <c r="OX221" s="158"/>
      <c r="OY221" s="158"/>
      <c r="OZ221" s="158"/>
      <c r="PA221" s="158"/>
      <c r="PB221" s="158"/>
      <c r="PC221" s="158"/>
      <c r="PD221" s="158"/>
      <c r="PE221" s="158"/>
      <c r="PF221" s="158"/>
      <c r="PG221" s="158"/>
      <c r="PH221" s="158"/>
      <c r="PI221" s="158"/>
      <c r="PJ221" s="158"/>
      <c r="PK221" s="158"/>
      <c r="PL221" s="158"/>
      <c r="PM221" s="158"/>
      <c r="PN221" s="158"/>
      <c r="PO221" s="158"/>
      <c r="PP221" s="158"/>
      <c r="PQ221" s="158"/>
      <c r="PR221" s="158"/>
      <c r="PS221" s="158"/>
      <c r="PT221" s="158"/>
      <c r="PU221" s="158"/>
      <c r="PV221" s="158"/>
      <c r="PW221" s="158"/>
      <c r="PX221" s="158"/>
      <c r="PY221" s="158"/>
      <c r="PZ221" s="158"/>
      <c r="QA221" s="158"/>
      <c r="QB221" s="158"/>
      <c r="QC221" s="158"/>
      <c r="QD221" s="158"/>
      <c r="QE221" s="158"/>
      <c r="QF221" s="158"/>
      <c r="QG221" s="158"/>
      <c r="QH221" s="158"/>
      <c r="QI221" s="158"/>
      <c r="QJ221" s="158"/>
      <c r="QK221" s="158"/>
      <c r="QL221" s="158"/>
      <c r="QM221" s="158"/>
      <c r="QN221" s="158"/>
      <c r="QO221" s="158"/>
      <c r="QP221" s="158"/>
      <c r="QQ221" s="158"/>
      <c r="QR221" s="158"/>
      <c r="QS221" s="158"/>
      <c r="QT221" s="158"/>
      <c r="QU221" s="158"/>
      <c r="QV221" s="158"/>
      <c r="QW221" s="158"/>
      <c r="QX221" s="158"/>
      <c r="QY221" s="158"/>
      <c r="QZ221" s="158"/>
      <c r="RA221" s="158"/>
      <c r="RB221" s="158"/>
      <c r="RC221" s="158"/>
      <c r="RD221" s="158"/>
      <c r="RE221" s="158"/>
      <c r="RF221" s="158"/>
      <c r="RG221" s="158"/>
      <c r="RH221" s="158"/>
      <c r="RI221" s="158"/>
      <c r="RJ221" s="158"/>
      <c r="RK221" s="158"/>
      <c r="RL221" s="158"/>
      <c r="RM221" s="158"/>
      <c r="RN221" s="158"/>
      <c r="RO221" s="158"/>
      <c r="RP221" s="158"/>
      <c r="RQ221" s="158"/>
      <c r="RR221" s="158"/>
      <c r="RS221" s="158"/>
      <c r="RT221" s="158"/>
      <c r="RU221" s="158"/>
      <c r="RV221" s="158"/>
      <c r="RW221" s="158"/>
      <c r="RX221" s="158"/>
      <c r="RY221" s="158"/>
      <c r="RZ221" s="158"/>
      <c r="SA221" s="158"/>
      <c r="SB221" s="158"/>
      <c r="SC221" s="158"/>
      <c r="SD221" s="158"/>
      <c r="SE221" s="158"/>
      <c r="SF221" s="158"/>
      <c r="SG221" s="158"/>
      <c r="SH221" s="158"/>
      <c r="SI221" s="158"/>
      <c r="SJ221" s="158"/>
      <c r="SK221" s="158"/>
      <c r="SL221" s="158"/>
      <c r="SM221" s="158"/>
      <c r="SN221" s="158"/>
      <c r="SO221" s="158"/>
      <c r="SP221" s="158"/>
      <c r="SQ221" s="158"/>
      <c r="SR221" s="158"/>
      <c r="SS221" s="158"/>
      <c r="ST221" s="158"/>
      <c r="SU221" s="158"/>
      <c r="SV221" s="158"/>
      <c r="SW221" s="158"/>
      <c r="SX221" s="158"/>
      <c r="SY221" s="158"/>
      <c r="SZ221" s="158"/>
      <c r="TA221" s="158"/>
      <c r="TB221" s="158"/>
      <c r="TC221" s="158"/>
      <c r="TD221" s="158"/>
      <c r="TE221" s="158"/>
      <c r="TF221" s="158"/>
      <c r="TG221" s="158"/>
      <c r="TH221" s="158"/>
      <c r="TI221" s="158"/>
      <c r="TJ221" s="158"/>
      <c r="TK221" s="158"/>
      <c r="TL221" s="158"/>
      <c r="TM221" s="158"/>
      <c r="TN221" s="158"/>
      <c r="TO221" s="158"/>
      <c r="TP221" s="158"/>
      <c r="TQ221" s="158"/>
      <c r="TR221" s="158"/>
      <c r="TS221" s="158"/>
      <c r="TT221" s="158"/>
      <c r="TU221" s="158"/>
      <c r="TV221" s="158"/>
      <c r="TW221" s="158"/>
      <c r="TX221" s="158"/>
      <c r="TY221" s="158"/>
      <c r="TZ221" s="158"/>
      <c r="UA221" s="158"/>
      <c r="UB221" s="158"/>
      <c r="UC221" s="158"/>
      <c r="UD221" s="158"/>
      <c r="UE221" s="158"/>
      <c r="UF221" s="158"/>
      <c r="UG221" s="158"/>
      <c r="UH221" s="158"/>
      <c r="UI221" s="158"/>
      <c r="UJ221" s="158"/>
      <c r="UK221" s="158"/>
      <c r="UL221" s="158"/>
      <c r="UM221" s="158"/>
      <c r="UN221" s="158"/>
      <c r="UO221" s="158"/>
      <c r="UP221" s="158"/>
      <c r="UQ221" s="158"/>
      <c r="UR221" s="158"/>
      <c r="US221" s="158"/>
      <c r="UT221" s="158"/>
      <c r="UU221" s="158"/>
      <c r="UV221" s="158"/>
      <c r="UW221" s="158"/>
      <c r="UX221" s="158"/>
      <c r="UY221" s="158"/>
      <c r="UZ221" s="158"/>
      <c r="VA221" s="158"/>
      <c r="VB221" s="158"/>
      <c r="VC221" s="158"/>
      <c r="VD221" s="158"/>
      <c r="VE221" s="158"/>
      <c r="VF221" s="158"/>
      <c r="VG221" s="158"/>
      <c r="VH221" s="158"/>
      <c r="VI221" s="158"/>
      <c r="VJ221" s="158"/>
      <c r="VK221" s="158"/>
      <c r="VL221" s="158"/>
      <c r="VM221" s="158"/>
      <c r="VN221" s="158"/>
      <c r="VO221" s="158"/>
      <c r="VP221" s="158"/>
      <c r="VQ221" s="158"/>
      <c r="VR221" s="158"/>
      <c r="VS221" s="158"/>
      <c r="VT221" s="158"/>
      <c r="VU221" s="158"/>
      <c r="VV221" s="158"/>
      <c r="VW221" s="158"/>
      <c r="VX221" s="158"/>
      <c r="VY221" s="158"/>
      <c r="VZ221" s="158"/>
      <c r="WA221" s="158"/>
      <c r="WB221" s="158"/>
      <c r="WC221" s="158"/>
      <c r="WD221" s="158"/>
      <c r="WE221" s="158"/>
      <c r="WF221" s="158"/>
      <c r="WG221" s="158"/>
      <c r="WH221" s="158"/>
      <c r="WI221" s="158"/>
      <c r="WJ221" s="158"/>
      <c r="WK221" s="158"/>
      <c r="WL221" s="158"/>
      <c r="WM221" s="158"/>
      <c r="WN221" s="158"/>
      <c r="WO221" s="158"/>
      <c r="WP221" s="158"/>
      <c r="WQ221" s="158"/>
      <c r="WR221" s="158"/>
      <c r="WS221" s="158"/>
      <c r="WT221" s="158"/>
      <c r="WU221" s="158"/>
      <c r="WV221" s="158"/>
      <c r="WW221" s="158"/>
      <c r="WX221" s="158"/>
      <c r="WY221" s="158"/>
      <c r="WZ221" s="158"/>
      <c r="XA221" s="158"/>
      <c r="XB221" s="158"/>
      <c r="XC221" s="158"/>
      <c r="XD221" s="158"/>
      <c r="XE221" s="158"/>
      <c r="XF221" s="158"/>
      <c r="XG221" s="158"/>
      <c r="XH221" s="158"/>
      <c r="XI221" s="158"/>
      <c r="XJ221" s="158"/>
      <c r="XK221" s="158"/>
      <c r="XL221" s="158"/>
      <c r="XM221" s="158"/>
      <c r="XN221" s="158"/>
      <c r="XO221" s="158"/>
      <c r="XP221" s="158"/>
      <c r="XQ221" s="158"/>
      <c r="XR221" s="158"/>
      <c r="XS221" s="158"/>
      <c r="XT221" s="158"/>
      <c r="XU221" s="158"/>
      <c r="XV221" s="158"/>
      <c r="XW221" s="158"/>
      <c r="XX221" s="158"/>
      <c r="XY221" s="158"/>
      <c r="XZ221" s="158"/>
      <c r="YA221" s="158"/>
      <c r="YB221" s="158"/>
      <c r="YC221" s="158"/>
      <c r="YD221" s="158"/>
      <c r="YE221" s="158"/>
      <c r="YF221" s="158"/>
      <c r="YG221" s="158"/>
      <c r="YH221" s="158"/>
      <c r="YI221" s="158"/>
      <c r="YJ221" s="158"/>
      <c r="YK221" s="158"/>
      <c r="YL221" s="158"/>
      <c r="YM221" s="158"/>
      <c r="YN221" s="158"/>
      <c r="YO221" s="158"/>
      <c r="YP221" s="158"/>
      <c r="YQ221" s="158"/>
      <c r="YR221" s="158"/>
      <c r="YS221" s="158"/>
      <c r="YT221" s="158"/>
      <c r="YU221" s="158"/>
      <c r="YV221" s="158"/>
      <c r="YW221" s="158"/>
      <c r="YX221" s="158"/>
      <c r="YY221" s="158"/>
      <c r="YZ221" s="158"/>
      <c r="ZA221" s="158"/>
      <c r="ZB221" s="158"/>
      <c r="ZC221" s="158"/>
      <c r="ZD221" s="158"/>
      <c r="ZE221" s="158"/>
      <c r="ZF221" s="158"/>
      <c r="ZG221" s="158"/>
      <c r="ZH221" s="158"/>
      <c r="ZI221" s="158"/>
      <c r="ZJ221" s="158"/>
      <c r="ZK221" s="158"/>
      <c r="ZL221" s="158"/>
      <c r="ZM221" s="158"/>
      <c r="ZN221" s="158"/>
      <c r="ZO221" s="158"/>
      <c r="ZP221" s="158"/>
      <c r="ZQ221" s="158"/>
      <c r="ZR221" s="158"/>
      <c r="ZS221" s="158"/>
      <c r="ZT221" s="158"/>
      <c r="ZU221" s="158"/>
      <c r="ZV221" s="158"/>
      <c r="ZW221" s="158"/>
      <c r="ZX221" s="158"/>
      <c r="ZY221" s="158"/>
      <c r="ZZ221" s="158"/>
      <c r="AAA221" s="158"/>
      <c r="AAB221" s="158"/>
      <c r="AAC221" s="158"/>
      <c r="AAD221" s="158"/>
      <c r="AAE221" s="158"/>
      <c r="AAF221" s="158"/>
      <c r="AAG221" s="158"/>
      <c r="AAH221" s="158"/>
      <c r="AAI221" s="158"/>
      <c r="AAJ221" s="158"/>
      <c r="AAK221" s="158"/>
      <c r="AAL221" s="158"/>
      <c r="AAM221" s="158"/>
      <c r="AAN221" s="158"/>
      <c r="AAO221" s="158"/>
      <c r="AAP221" s="158"/>
      <c r="AAQ221" s="158"/>
      <c r="AAR221" s="158"/>
      <c r="AAS221" s="158"/>
      <c r="AAT221" s="158"/>
      <c r="AAU221" s="158"/>
      <c r="AAV221" s="158"/>
      <c r="AAW221" s="158"/>
      <c r="AAX221" s="158"/>
      <c r="AAY221" s="158"/>
      <c r="AAZ221" s="158"/>
      <c r="ABA221" s="158"/>
      <c r="ABB221" s="158"/>
      <c r="ABC221" s="158"/>
      <c r="ABD221" s="158"/>
      <c r="ABE221" s="158"/>
      <c r="ABF221" s="158"/>
      <c r="ABG221" s="158"/>
      <c r="ABH221" s="158"/>
      <c r="ABI221" s="158"/>
      <c r="ABJ221" s="158"/>
      <c r="ABK221" s="158"/>
      <c r="ABL221" s="158"/>
      <c r="ABM221" s="158"/>
      <c r="ABN221" s="158"/>
      <c r="ABO221" s="158"/>
      <c r="ABP221" s="158"/>
      <c r="ABQ221" s="158"/>
      <c r="ABR221" s="158"/>
      <c r="ABS221" s="158"/>
      <c r="ABT221" s="158"/>
      <c r="ABU221" s="158"/>
      <c r="ABV221" s="158"/>
      <c r="ABW221" s="158"/>
      <c r="ABX221" s="158"/>
      <c r="ABY221" s="158"/>
      <c r="ABZ221" s="158"/>
      <c r="ACA221" s="158"/>
      <c r="ACB221" s="158"/>
      <c r="ACC221" s="158"/>
      <c r="ACD221" s="158"/>
      <c r="ACE221" s="158"/>
      <c r="ACF221" s="158"/>
      <c r="ACG221" s="158"/>
      <c r="ACH221" s="158"/>
      <c r="ACI221" s="158"/>
      <c r="ACJ221" s="158"/>
      <c r="ACK221" s="158"/>
      <c r="ACL221" s="158"/>
      <c r="ACM221" s="158"/>
      <c r="ACN221" s="158"/>
      <c r="ACO221" s="158"/>
      <c r="ACP221" s="158"/>
      <c r="ACQ221" s="158"/>
      <c r="ACR221" s="159"/>
      <c r="ACS221" s="160">
        <f t="array" ref="ACS221">SUM(IF(RIGHT($Q221:$ACR221)=ACS$11,IFERROR(--LEFT($Q221:$ACR221,LEN($Q221:$ACR221)-1),0)))</f>
        <v>0</v>
      </c>
      <c r="ACT221" s="160">
        <f t="array" ref="ACT221">SUM(IF(RIGHT($Q221:$ACR221)=ACT$11,IFERROR(--LEFT($Q221:$ACR221,LEN($Q221:$ACR221)-1),0)))</f>
        <v>0</v>
      </c>
      <c r="ACU221" s="160">
        <f t="array" ref="ACU221">SUM(IF(RIGHT($Q221:$ACR221)=ACU$11,IFERROR(--LEFT($Q221:$ACR221,LEN($Q221:$ACR221)-1),0)))</f>
        <v>0</v>
      </c>
      <c r="ACV221" s="160">
        <f t="array" ref="ACV221">SUM(IF(RIGHT($Q221:$ACR221)=ACV$11,IFERROR(--LEFT($Q221:$ACR221,LEN($Q221:$ACR221)-1),0)))</f>
        <v>0</v>
      </c>
      <c r="ACW221" s="160">
        <f t="array" ref="ACW221">SUM(IF(RIGHT($Q221:$ACR221)=ACW$11,IFERROR(--LEFT($Q221:$ACR221,LEN($Q221:$ACR221)-1),0)))</f>
        <v>0</v>
      </c>
      <c r="ACX221" s="160">
        <f t="array" ref="ACX221">SUM(IF(RIGHT($Q221:$ACR221)=ACX$11,IFERROR(--LEFT($Q221:$ACR221,LEN($Q221:$ACR221)-1),0)))</f>
        <v>0</v>
      </c>
      <c r="ACY221" s="160">
        <f t="array" ref="ACY221">SUM(IF(RIGHT($Q221:$ACR221)=ACY$11,IFERROR(--LEFT($Q221:$ACR221,LEN($Q221:$ACR221)-1),0)))</f>
        <v>0</v>
      </c>
      <c r="ACZ221" s="160">
        <f t="array" ref="ACZ221">SUM(IF(RIGHT($Q221:$ACR221)=ACZ$11,IFERROR(--LEFT($Q221:$ACR221,LEN($Q221:$ACR221)-1),0)))</f>
        <v>0</v>
      </c>
      <c r="ADA221" s="158">
        <f t="shared" si="2296"/>
        <v>0</v>
      </c>
      <c r="ADB221" s="158">
        <f t="shared" si="2297"/>
        <v>0</v>
      </c>
      <c r="ADC221" s="158">
        <f t="shared" si="2298"/>
        <v>0</v>
      </c>
      <c r="ADD221" s="158">
        <f t="shared" si="2299"/>
        <v>0</v>
      </c>
      <c r="ADE221" s="158">
        <f t="shared" si="2300"/>
        <v>0</v>
      </c>
      <c r="ADF221" s="158">
        <f t="shared" si="2301"/>
        <v>0</v>
      </c>
      <c r="ADG221" s="158">
        <f t="shared" si="2302"/>
        <v>0</v>
      </c>
      <c r="ADH221" s="158">
        <f t="shared" si="2303"/>
        <v>0</v>
      </c>
      <c r="ADI221" s="160">
        <f t="array" ref="ADI221">SUM(IF(RIGHT($Q221:$ACR221)=ADI$11,IFERROR(--LEFT($Q221:$ACR221,LEN($Q221:$ACR221)-1),0)))</f>
        <v>0</v>
      </c>
      <c r="ADJ221" s="152">
        <f t="shared" si="2304"/>
        <v>0</v>
      </c>
      <c r="AEC221" s="143"/>
      <c r="AEO221" s="108"/>
      <c r="AEP221" s="108"/>
      <c r="AEQ221" s="108"/>
      <c r="AER221" s="108"/>
      <c r="AES221" s="108"/>
      <c r="AET221" s="108"/>
      <c r="AEU221" s="108"/>
      <c r="AEV221" s="108"/>
      <c r="AEW221" s="143"/>
      <c r="AFI221" s="108"/>
      <c r="AFJ221" s="108"/>
      <c r="AFK221" s="108"/>
      <c r="AFL221" s="108"/>
      <c r="AFM221" s="108"/>
      <c r="AFN221" s="108"/>
      <c r="AFO221" s="108"/>
      <c r="AFP221" s="108"/>
      <c r="AFQ221" s="143"/>
      <c r="AGC221" s="108"/>
      <c r="AGD221" s="108"/>
      <c r="AGE221" s="108"/>
      <c r="AGF221" s="108"/>
      <c r="AGG221" s="108"/>
      <c r="AGH221" s="108"/>
      <c r="AGI221" s="108"/>
      <c r="AGJ221" s="108"/>
      <c r="AGK221" s="143"/>
      <c r="AGW221" s="108"/>
      <c r="AGX221" s="108"/>
      <c r="AGY221" s="108"/>
      <c r="AGZ221" s="108"/>
      <c r="AHA221" s="108"/>
      <c r="AHB221" s="108"/>
      <c r="AHC221" s="108"/>
      <c r="AHD221" s="108"/>
      <c r="AHE221" s="143"/>
      <c r="AHQ221" s="108"/>
      <c r="AHR221" s="108"/>
      <c r="AHS221" s="108"/>
      <c r="AHT221" s="108"/>
      <c r="AHU221" s="108"/>
      <c r="AHV221" s="108"/>
      <c r="AHW221" s="108"/>
      <c r="AHX221" s="108"/>
      <c r="AHY221" s="143"/>
      <c r="AIK221" s="108"/>
      <c r="AIL221" s="108"/>
      <c r="AIM221" s="108"/>
      <c r="AIN221" s="108"/>
      <c r="AIO221" s="108"/>
      <c r="AIP221" s="108"/>
      <c r="AIQ221" s="108"/>
      <c r="AIR221" s="108"/>
      <c r="AIS221" s="143"/>
      <c r="AJE221" s="108"/>
      <c r="AJF221" s="108"/>
      <c r="AJG221" s="108"/>
      <c r="AJH221" s="108"/>
      <c r="AJI221" s="108"/>
      <c r="AJJ221" s="108"/>
      <c r="AJK221" s="108"/>
      <c r="AJL221" s="108"/>
      <c r="AJM221" s="143"/>
      <c r="AJY221" s="108"/>
      <c r="AJZ221" s="108"/>
      <c r="AKA221" s="108"/>
      <c r="AKB221" s="108"/>
      <c r="AKC221" s="108"/>
      <c r="AKD221" s="108"/>
      <c r="AKE221" s="108"/>
      <c r="AKF221" s="108"/>
      <c r="AKG221" s="143"/>
      <c r="AKS221" s="108"/>
      <c r="AKT221" s="108"/>
      <c r="AKU221" s="108"/>
      <c r="AKV221" s="108"/>
      <c r="AKW221" s="108"/>
      <c r="AKX221" s="108"/>
      <c r="AKY221" s="108"/>
      <c r="AKZ221" s="108"/>
      <c r="ALA221" s="143"/>
      <c r="ALM221" s="108"/>
      <c r="ALN221" s="108"/>
      <c r="ALO221" s="108"/>
      <c r="ALP221" s="108"/>
      <c r="ALQ221" s="108"/>
      <c r="ALR221" s="108"/>
      <c r="ALS221" s="108"/>
      <c r="ALT221" s="108"/>
      <c r="ALU221" s="143"/>
      <c r="AMG221" s="108"/>
      <c r="AMH221" s="108"/>
      <c r="AMI221" s="108"/>
      <c r="AMJ221" s="108"/>
      <c r="AMK221" s="108"/>
      <c r="AML221" s="108"/>
      <c r="AMM221" s="108"/>
      <c r="AMN221" s="108"/>
    </row>
    <row r="222" spans="2:1028" x14ac:dyDescent="0.25">
      <c r="B222" s="24">
        <v>211</v>
      </c>
      <c r="C222" s="24"/>
      <c r="D222" s="25"/>
      <c r="E222" s="25"/>
      <c r="F222" s="24"/>
      <c r="G222" s="153"/>
      <c r="H222" s="154"/>
      <c r="I222" s="23"/>
      <c r="J222" s="23"/>
      <c r="K222" s="23"/>
      <c r="L222" s="23"/>
      <c r="M222" s="23"/>
      <c r="N222" s="23"/>
      <c r="O222" s="23"/>
      <c r="P222" s="155"/>
      <c r="Q222" s="156"/>
      <c r="R222" s="157"/>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c r="BS222" s="158"/>
      <c r="BT222" s="158"/>
      <c r="BU222" s="158"/>
      <c r="BV222" s="158"/>
      <c r="BW222" s="158"/>
      <c r="BX222" s="158"/>
      <c r="BY222" s="158"/>
      <c r="BZ222" s="158"/>
      <c r="CA222" s="158"/>
      <c r="CB222" s="158"/>
      <c r="CC222" s="158"/>
      <c r="CD222" s="158"/>
      <c r="CE222" s="158"/>
      <c r="CF222" s="158"/>
      <c r="CG222" s="158"/>
      <c r="CH222" s="158"/>
      <c r="CI222" s="158"/>
      <c r="CJ222" s="158"/>
      <c r="CK222" s="158"/>
      <c r="CL222" s="158"/>
      <c r="CM222" s="158"/>
      <c r="CN222" s="158"/>
      <c r="CO222" s="158"/>
      <c r="CP222" s="158"/>
      <c r="CQ222" s="158"/>
      <c r="CR222" s="158"/>
      <c r="CS222" s="158"/>
      <c r="CT222" s="158"/>
      <c r="CU222" s="158"/>
      <c r="CV222" s="158"/>
      <c r="CW222" s="158"/>
      <c r="CX222" s="158"/>
      <c r="CY222" s="158"/>
      <c r="CZ222" s="158"/>
      <c r="DA222" s="158"/>
      <c r="DB222" s="158"/>
      <c r="DC222" s="158"/>
      <c r="DD222" s="158"/>
      <c r="DE222" s="158"/>
      <c r="DF222" s="158"/>
      <c r="DG222" s="158"/>
      <c r="DH222" s="158"/>
      <c r="DI222" s="158"/>
      <c r="DJ222" s="158"/>
      <c r="DK222" s="158"/>
      <c r="DL222" s="158"/>
      <c r="DM222" s="158"/>
      <c r="DN222" s="158"/>
      <c r="DO222" s="158"/>
      <c r="DP222" s="158"/>
      <c r="DQ222" s="158"/>
      <c r="DR222" s="158"/>
      <c r="DS222" s="158"/>
      <c r="DT222" s="158"/>
      <c r="DU222" s="158"/>
      <c r="DV222" s="158"/>
      <c r="DW222" s="158"/>
      <c r="DX222" s="158"/>
      <c r="DY222" s="158"/>
      <c r="DZ222" s="158"/>
      <c r="EA222" s="158"/>
      <c r="EB222" s="158"/>
      <c r="EC222" s="158"/>
      <c r="ED222" s="158"/>
      <c r="EE222" s="158"/>
      <c r="EF222" s="158"/>
      <c r="EG222" s="158"/>
      <c r="EH222" s="158"/>
      <c r="EI222" s="158"/>
      <c r="EJ222" s="158"/>
      <c r="EK222" s="158"/>
      <c r="EL222" s="158"/>
      <c r="EM222" s="158"/>
      <c r="EN222" s="158"/>
      <c r="EO222" s="158"/>
      <c r="EP222" s="158"/>
      <c r="EQ222" s="158"/>
      <c r="ER222" s="158"/>
      <c r="ES222" s="158"/>
      <c r="ET222" s="158"/>
      <c r="EU222" s="158"/>
      <c r="EV222" s="158"/>
      <c r="EW222" s="158"/>
      <c r="EX222" s="158"/>
      <c r="EY222" s="158"/>
      <c r="EZ222" s="158"/>
      <c r="FA222" s="158"/>
      <c r="FB222" s="158"/>
      <c r="FC222" s="158"/>
      <c r="FD222" s="158"/>
      <c r="FE222" s="158"/>
      <c r="FF222" s="158"/>
      <c r="FG222" s="158"/>
      <c r="FH222" s="158"/>
      <c r="FI222" s="158"/>
      <c r="FJ222" s="158"/>
      <c r="FK222" s="158"/>
      <c r="FL222" s="158"/>
      <c r="FM222" s="158"/>
      <c r="FN222" s="158"/>
      <c r="FO222" s="158"/>
      <c r="FP222" s="158"/>
      <c r="FQ222" s="158"/>
      <c r="FR222" s="158"/>
      <c r="FS222" s="158"/>
      <c r="FT222" s="158"/>
      <c r="FU222" s="158"/>
      <c r="FV222" s="158"/>
      <c r="FW222" s="158"/>
      <c r="FX222" s="158"/>
      <c r="FY222" s="158"/>
      <c r="FZ222" s="158"/>
      <c r="GA222" s="158"/>
      <c r="GB222" s="158"/>
      <c r="GC222" s="158"/>
      <c r="GD222" s="158"/>
      <c r="GE222" s="158"/>
      <c r="GF222" s="158"/>
      <c r="GG222" s="158"/>
      <c r="GH222" s="158"/>
      <c r="GI222" s="158"/>
      <c r="GJ222" s="158"/>
      <c r="GK222" s="158"/>
      <c r="GL222" s="158"/>
      <c r="GM222" s="158"/>
      <c r="GN222" s="158"/>
      <c r="GO222" s="158"/>
      <c r="GP222" s="158"/>
      <c r="GQ222" s="158"/>
      <c r="GR222" s="158"/>
      <c r="GS222" s="158"/>
      <c r="GT222" s="158"/>
      <c r="GU222" s="158"/>
      <c r="GV222" s="158"/>
      <c r="GW222" s="158"/>
      <c r="GX222" s="158"/>
      <c r="GY222" s="158"/>
      <c r="GZ222" s="158"/>
      <c r="HA222" s="158"/>
      <c r="HB222" s="158"/>
      <c r="HC222" s="158"/>
      <c r="HD222" s="158"/>
      <c r="HE222" s="158"/>
      <c r="HF222" s="158"/>
      <c r="HG222" s="158"/>
      <c r="HH222" s="158"/>
      <c r="HI222" s="158"/>
      <c r="HJ222" s="158"/>
      <c r="HK222" s="158"/>
      <c r="HL222" s="158"/>
      <c r="HM222" s="158"/>
      <c r="HN222" s="158"/>
      <c r="HO222" s="158"/>
      <c r="HP222" s="158"/>
      <c r="HQ222" s="158"/>
      <c r="HR222" s="158"/>
      <c r="HS222" s="158"/>
      <c r="HT222" s="158"/>
      <c r="HU222" s="158"/>
      <c r="HV222" s="158"/>
      <c r="HW222" s="158"/>
      <c r="HX222" s="158"/>
      <c r="HY222" s="158"/>
      <c r="HZ222" s="158"/>
      <c r="IA222" s="158"/>
      <c r="IB222" s="158"/>
      <c r="IC222" s="158"/>
      <c r="ID222" s="158"/>
      <c r="IE222" s="158"/>
      <c r="IF222" s="158"/>
      <c r="IG222" s="158"/>
      <c r="IH222" s="158"/>
      <c r="II222" s="158"/>
      <c r="IJ222" s="158"/>
      <c r="IK222" s="158"/>
      <c r="IL222" s="158"/>
      <c r="IM222" s="158"/>
      <c r="IN222" s="158"/>
      <c r="IO222" s="158"/>
      <c r="IP222" s="158"/>
      <c r="IQ222" s="158"/>
      <c r="IR222" s="158"/>
      <c r="IS222" s="158"/>
      <c r="IT222" s="158"/>
      <c r="IU222" s="158"/>
      <c r="IV222" s="158"/>
      <c r="IW222" s="158"/>
      <c r="IX222" s="158"/>
      <c r="IY222" s="158"/>
      <c r="IZ222" s="158"/>
      <c r="JA222" s="158"/>
      <c r="JB222" s="158"/>
      <c r="JC222" s="158"/>
      <c r="JD222" s="158"/>
      <c r="JE222" s="158"/>
      <c r="JF222" s="158"/>
      <c r="JG222" s="158"/>
      <c r="JH222" s="158"/>
      <c r="JI222" s="158"/>
      <c r="JJ222" s="158"/>
      <c r="JK222" s="158"/>
      <c r="JL222" s="158"/>
      <c r="JM222" s="158"/>
      <c r="JN222" s="158"/>
      <c r="JO222" s="158"/>
      <c r="JP222" s="158"/>
      <c r="JQ222" s="158"/>
      <c r="JR222" s="158"/>
      <c r="JS222" s="158"/>
      <c r="JT222" s="158"/>
      <c r="JU222" s="158"/>
      <c r="JV222" s="158"/>
      <c r="JW222" s="158"/>
      <c r="JX222" s="158"/>
      <c r="JY222" s="158"/>
      <c r="JZ222" s="158"/>
      <c r="KA222" s="158"/>
      <c r="KB222" s="158"/>
      <c r="KC222" s="158"/>
      <c r="KD222" s="158"/>
      <c r="KE222" s="158"/>
      <c r="KF222" s="158"/>
      <c r="KG222" s="158"/>
      <c r="KH222" s="158"/>
      <c r="KI222" s="158"/>
      <c r="KJ222" s="158"/>
      <c r="KK222" s="158"/>
      <c r="KL222" s="158"/>
      <c r="KM222" s="158"/>
      <c r="KN222" s="158"/>
      <c r="KO222" s="158"/>
      <c r="KP222" s="158"/>
      <c r="KQ222" s="158"/>
      <c r="KR222" s="158"/>
      <c r="KS222" s="158"/>
      <c r="KT222" s="158"/>
      <c r="KU222" s="158"/>
      <c r="KV222" s="158"/>
      <c r="KW222" s="158"/>
      <c r="KX222" s="158"/>
      <c r="KY222" s="158"/>
      <c r="KZ222" s="158"/>
      <c r="LA222" s="158"/>
      <c r="LB222" s="158"/>
      <c r="LC222" s="158"/>
      <c r="LD222" s="158"/>
      <c r="LE222" s="158"/>
      <c r="LF222" s="158"/>
      <c r="LG222" s="158"/>
      <c r="LH222" s="158"/>
      <c r="LI222" s="158"/>
      <c r="LJ222" s="158"/>
      <c r="LK222" s="158"/>
      <c r="LL222" s="158"/>
      <c r="LM222" s="158"/>
      <c r="LN222" s="158"/>
      <c r="LO222" s="158"/>
      <c r="LP222" s="158"/>
      <c r="LQ222" s="158"/>
      <c r="LR222" s="158"/>
      <c r="LS222" s="158"/>
      <c r="LT222" s="158"/>
      <c r="LU222" s="158"/>
      <c r="LV222" s="158"/>
      <c r="LW222" s="158"/>
      <c r="LX222" s="158"/>
      <c r="LY222" s="158"/>
      <c r="LZ222" s="158"/>
      <c r="MA222" s="158"/>
      <c r="MB222" s="158"/>
      <c r="MC222" s="158"/>
      <c r="MD222" s="158"/>
      <c r="ME222" s="158"/>
      <c r="MF222" s="158"/>
      <c r="MG222" s="158"/>
      <c r="MH222" s="158"/>
      <c r="MI222" s="158"/>
      <c r="MJ222" s="158"/>
      <c r="MK222" s="158"/>
      <c r="ML222" s="158"/>
      <c r="MM222" s="158"/>
      <c r="MN222" s="158"/>
      <c r="MO222" s="158"/>
      <c r="MP222" s="158"/>
      <c r="MQ222" s="158"/>
      <c r="MR222" s="158"/>
      <c r="MS222" s="158"/>
      <c r="MT222" s="158"/>
      <c r="MU222" s="158"/>
      <c r="MV222" s="158"/>
      <c r="MW222" s="158"/>
      <c r="MX222" s="158"/>
      <c r="MY222" s="158"/>
      <c r="MZ222" s="158"/>
      <c r="NA222" s="158"/>
      <c r="NB222" s="158"/>
      <c r="NC222" s="158"/>
      <c r="ND222" s="158"/>
      <c r="NE222" s="158"/>
      <c r="NF222" s="158"/>
      <c r="NG222" s="158"/>
      <c r="NH222" s="158"/>
      <c r="NI222" s="158"/>
      <c r="NJ222" s="158"/>
      <c r="NK222" s="158"/>
      <c r="NL222" s="158"/>
      <c r="NM222" s="158"/>
      <c r="NN222" s="158"/>
      <c r="NO222" s="158"/>
      <c r="NP222" s="158"/>
      <c r="NQ222" s="158"/>
      <c r="NR222" s="158"/>
      <c r="NS222" s="158"/>
      <c r="NT222" s="158"/>
      <c r="NU222" s="158"/>
      <c r="NV222" s="158"/>
      <c r="NW222" s="158"/>
      <c r="NX222" s="158"/>
      <c r="NY222" s="158"/>
      <c r="NZ222" s="158"/>
      <c r="OA222" s="158"/>
      <c r="OB222" s="158"/>
      <c r="OC222" s="158"/>
      <c r="OD222" s="158"/>
      <c r="OE222" s="158"/>
      <c r="OF222" s="158"/>
      <c r="OG222" s="158"/>
      <c r="OH222" s="158"/>
      <c r="OI222" s="158"/>
      <c r="OJ222" s="158"/>
      <c r="OK222" s="158"/>
      <c r="OL222" s="158"/>
      <c r="OM222" s="158"/>
      <c r="ON222" s="158"/>
      <c r="OO222" s="158"/>
      <c r="OP222" s="158"/>
      <c r="OQ222" s="158"/>
      <c r="OR222" s="158"/>
      <c r="OS222" s="158"/>
      <c r="OT222" s="158"/>
      <c r="OU222" s="158"/>
      <c r="OV222" s="158"/>
      <c r="OW222" s="158"/>
      <c r="OX222" s="158"/>
      <c r="OY222" s="158"/>
      <c r="OZ222" s="158"/>
      <c r="PA222" s="158"/>
      <c r="PB222" s="158"/>
      <c r="PC222" s="158"/>
      <c r="PD222" s="158"/>
      <c r="PE222" s="158"/>
      <c r="PF222" s="158"/>
      <c r="PG222" s="158"/>
      <c r="PH222" s="158"/>
      <c r="PI222" s="158"/>
      <c r="PJ222" s="158"/>
      <c r="PK222" s="158"/>
      <c r="PL222" s="158"/>
      <c r="PM222" s="158"/>
      <c r="PN222" s="158"/>
      <c r="PO222" s="158"/>
      <c r="PP222" s="158"/>
      <c r="PQ222" s="158"/>
      <c r="PR222" s="158"/>
      <c r="PS222" s="158"/>
      <c r="PT222" s="158"/>
      <c r="PU222" s="158"/>
      <c r="PV222" s="158"/>
      <c r="PW222" s="158"/>
      <c r="PX222" s="158"/>
      <c r="PY222" s="158"/>
      <c r="PZ222" s="158"/>
      <c r="QA222" s="158"/>
      <c r="QB222" s="158"/>
      <c r="QC222" s="158"/>
      <c r="QD222" s="158"/>
      <c r="QE222" s="158"/>
      <c r="QF222" s="158"/>
      <c r="QG222" s="158"/>
      <c r="QH222" s="158"/>
      <c r="QI222" s="158"/>
      <c r="QJ222" s="158"/>
      <c r="QK222" s="158"/>
      <c r="QL222" s="158"/>
      <c r="QM222" s="158"/>
      <c r="QN222" s="158"/>
      <c r="QO222" s="158"/>
      <c r="QP222" s="158"/>
      <c r="QQ222" s="158"/>
      <c r="QR222" s="158"/>
      <c r="QS222" s="158"/>
      <c r="QT222" s="158"/>
      <c r="QU222" s="158"/>
      <c r="QV222" s="158"/>
      <c r="QW222" s="158"/>
      <c r="QX222" s="158"/>
      <c r="QY222" s="158"/>
      <c r="QZ222" s="158"/>
      <c r="RA222" s="158"/>
      <c r="RB222" s="158"/>
      <c r="RC222" s="158"/>
      <c r="RD222" s="158"/>
      <c r="RE222" s="158"/>
      <c r="RF222" s="158"/>
      <c r="RG222" s="158"/>
      <c r="RH222" s="158"/>
      <c r="RI222" s="158"/>
      <c r="RJ222" s="158"/>
      <c r="RK222" s="158"/>
      <c r="RL222" s="158"/>
      <c r="RM222" s="158"/>
      <c r="RN222" s="158"/>
      <c r="RO222" s="158"/>
      <c r="RP222" s="158"/>
      <c r="RQ222" s="158"/>
      <c r="RR222" s="158"/>
      <c r="RS222" s="158"/>
      <c r="RT222" s="158"/>
      <c r="RU222" s="158"/>
      <c r="RV222" s="158"/>
      <c r="RW222" s="158"/>
      <c r="RX222" s="158"/>
      <c r="RY222" s="158"/>
      <c r="RZ222" s="158"/>
      <c r="SA222" s="158"/>
      <c r="SB222" s="158"/>
      <c r="SC222" s="158"/>
      <c r="SD222" s="158"/>
      <c r="SE222" s="158"/>
      <c r="SF222" s="158"/>
      <c r="SG222" s="158"/>
      <c r="SH222" s="158"/>
      <c r="SI222" s="158"/>
      <c r="SJ222" s="158"/>
      <c r="SK222" s="158"/>
      <c r="SL222" s="158"/>
      <c r="SM222" s="158"/>
      <c r="SN222" s="158"/>
      <c r="SO222" s="158"/>
      <c r="SP222" s="158"/>
      <c r="SQ222" s="158"/>
      <c r="SR222" s="158"/>
      <c r="SS222" s="158"/>
      <c r="ST222" s="158"/>
      <c r="SU222" s="158"/>
      <c r="SV222" s="158"/>
      <c r="SW222" s="158"/>
      <c r="SX222" s="158"/>
      <c r="SY222" s="158"/>
      <c r="SZ222" s="158"/>
      <c r="TA222" s="158"/>
      <c r="TB222" s="158"/>
      <c r="TC222" s="158"/>
      <c r="TD222" s="158"/>
      <c r="TE222" s="158"/>
      <c r="TF222" s="158"/>
      <c r="TG222" s="158"/>
      <c r="TH222" s="158"/>
      <c r="TI222" s="158"/>
      <c r="TJ222" s="158"/>
      <c r="TK222" s="158"/>
      <c r="TL222" s="158"/>
      <c r="TM222" s="158"/>
      <c r="TN222" s="158"/>
      <c r="TO222" s="158"/>
      <c r="TP222" s="158"/>
      <c r="TQ222" s="158"/>
      <c r="TR222" s="158"/>
      <c r="TS222" s="158"/>
      <c r="TT222" s="158"/>
      <c r="TU222" s="158"/>
      <c r="TV222" s="158"/>
      <c r="TW222" s="158"/>
      <c r="TX222" s="158"/>
      <c r="TY222" s="158"/>
      <c r="TZ222" s="158"/>
      <c r="UA222" s="158"/>
      <c r="UB222" s="158"/>
      <c r="UC222" s="158"/>
      <c r="UD222" s="158"/>
      <c r="UE222" s="158"/>
      <c r="UF222" s="158"/>
      <c r="UG222" s="158"/>
      <c r="UH222" s="158"/>
      <c r="UI222" s="158"/>
      <c r="UJ222" s="158"/>
      <c r="UK222" s="158"/>
      <c r="UL222" s="158"/>
      <c r="UM222" s="158"/>
      <c r="UN222" s="158"/>
      <c r="UO222" s="158"/>
      <c r="UP222" s="158"/>
      <c r="UQ222" s="158"/>
      <c r="UR222" s="158"/>
      <c r="US222" s="158"/>
      <c r="UT222" s="158"/>
      <c r="UU222" s="158"/>
      <c r="UV222" s="158"/>
      <c r="UW222" s="158"/>
      <c r="UX222" s="158"/>
      <c r="UY222" s="158"/>
      <c r="UZ222" s="158"/>
      <c r="VA222" s="158"/>
      <c r="VB222" s="158"/>
      <c r="VC222" s="158"/>
      <c r="VD222" s="158"/>
      <c r="VE222" s="158"/>
      <c r="VF222" s="158"/>
      <c r="VG222" s="158"/>
      <c r="VH222" s="158"/>
      <c r="VI222" s="158"/>
      <c r="VJ222" s="158"/>
      <c r="VK222" s="158"/>
      <c r="VL222" s="158"/>
      <c r="VM222" s="158"/>
      <c r="VN222" s="158"/>
      <c r="VO222" s="158"/>
      <c r="VP222" s="158"/>
      <c r="VQ222" s="158"/>
      <c r="VR222" s="158"/>
      <c r="VS222" s="158"/>
      <c r="VT222" s="158"/>
      <c r="VU222" s="158"/>
      <c r="VV222" s="158"/>
      <c r="VW222" s="158"/>
      <c r="VX222" s="158"/>
      <c r="VY222" s="158"/>
      <c r="VZ222" s="158"/>
      <c r="WA222" s="158"/>
      <c r="WB222" s="158"/>
      <c r="WC222" s="158"/>
      <c r="WD222" s="158"/>
      <c r="WE222" s="158"/>
      <c r="WF222" s="158"/>
      <c r="WG222" s="158"/>
      <c r="WH222" s="158"/>
      <c r="WI222" s="158"/>
      <c r="WJ222" s="158"/>
      <c r="WK222" s="158"/>
      <c r="WL222" s="158"/>
      <c r="WM222" s="158"/>
      <c r="WN222" s="158"/>
      <c r="WO222" s="158"/>
      <c r="WP222" s="158"/>
      <c r="WQ222" s="158"/>
      <c r="WR222" s="158"/>
      <c r="WS222" s="158"/>
      <c r="WT222" s="158"/>
      <c r="WU222" s="158"/>
      <c r="WV222" s="158"/>
      <c r="WW222" s="158"/>
      <c r="WX222" s="158"/>
      <c r="WY222" s="158"/>
      <c r="WZ222" s="158"/>
      <c r="XA222" s="158"/>
      <c r="XB222" s="158"/>
      <c r="XC222" s="158"/>
      <c r="XD222" s="158"/>
      <c r="XE222" s="158"/>
      <c r="XF222" s="158"/>
      <c r="XG222" s="158"/>
      <c r="XH222" s="158"/>
      <c r="XI222" s="158"/>
      <c r="XJ222" s="158"/>
      <c r="XK222" s="158"/>
      <c r="XL222" s="158"/>
      <c r="XM222" s="158"/>
      <c r="XN222" s="158"/>
      <c r="XO222" s="158"/>
      <c r="XP222" s="158"/>
      <c r="XQ222" s="158"/>
      <c r="XR222" s="158"/>
      <c r="XS222" s="158"/>
      <c r="XT222" s="158"/>
      <c r="XU222" s="158"/>
      <c r="XV222" s="158"/>
      <c r="XW222" s="158"/>
      <c r="XX222" s="158"/>
      <c r="XY222" s="158"/>
      <c r="XZ222" s="158"/>
      <c r="YA222" s="158"/>
      <c r="YB222" s="158"/>
      <c r="YC222" s="158"/>
      <c r="YD222" s="158"/>
      <c r="YE222" s="158"/>
      <c r="YF222" s="158"/>
      <c r="YG222" s="158"/>
      <c r="YH222" s="158"/>
      <c r="YI222" s="158"/>
      <c r="YJ222" s="158"/>
      <c r="YK222" s="158"/>
      <c r="YL222" s="158"/>
      <c r="YM222" s="158"/>
      <c r="YN222" s="158"/>
      <c r="YO222" s="158"/>
      <c r="YP222" s="158"/>
      <c r="YQ222" s="158"/>
      <c r="YR222" s="158"/>
      <c r="YS222" s="158"/>
      <c r="YT222" s="158"/>
      <c r="YU222" s="158"/>
      <c r="YV222" s="158"/>
      <c r="YW222" s="158"/>
      <c r="YX222" s="158"/>
      <c r="YY222" s="158"/>
      <c r="YZ222" s="158"/>
      <c r="ZA222" s="158"/>
      <c r="ZB222" s="158"/>
      <c r="ZC222" s="158"/>
      <c r="ZD222" s="158"/>
      <c r="ZE222" s="158"/>
      <c r="ZF222" s="158"/>
      <c r="ZG222" s="158"/>
      <c r="ZH222" s="158"/>
      <c r="ZI222" s="158"/>
      <c r="ZJ222" s="158"/>
      <c r="ZK222" s="158"/>
      <c r="ZL222" s="158"/>
      <c r="ZM222" s="158"/>
      <c r="ZN222" s="158"/>
      <c r="ZO222" s="158"/>
      <c r="ZP222" s="158"/>
      <c r="ZQ222" s="158"/>
      <c r="ZR222" s="158"/>
      <c r="ZS222" s="158"/>
      <c r="ZT222" s="158"/>
      <c r="ZU222" s="158"/>
      <c r="ZV222" s="158"/>
      <c r="ZW222" s="158"/>
      <c r="ZX222" s="158"/>
      <c r="ZY222" s="158"/>
      <c r="ZZ222" s="158"/>
      <c r="AAA222" s="158"/>
      <c r="AAB222" s="158"/>
      <c r="AAC222" s="158"/>
      <c r="AAD222" s="158"/>
      <c r="AAE222" s="158"/>
      <c r="AAF222" s="158"/>
      <c r="AAG222" s="158"/>
      <c r="AAH222" s="158"/>
      <c r="AAI222" s="158"/>
      <c r="AAJ222" s="158"/>
      <c r="AAK222" s="158"/>
      <c r="AAL222" s="158"/>
      <c r="AAM222" s="158"/>
      <c r="AAN222" s="158"/>
      <c r="AAO222" s="158"/>
      <c r="AAP222" s="158"/>
      <c r="AAQ222" s="158"/>
      <c r="AAR222" s="158"/>
      <c r="AAS222" s="158"/>
      <c r="AAT222" s="158"/>
      <c r="AAU222" s="158"/>
      <c r="AAV222" s="158"/>
      <c r="AAW222" s="158"/>
      <c r="AAX222" s="158"/>
      <c r="AAY222" s="158"/>
      <c r="AAZ222" s="158"/>
      <c r="ABA222" s="158"/>
      <c r="ABB222" s="158"/>
      <c r="ABC222" s="158"/>
      <c r="ABD222" s="158"/>
      <c r="ABE222" s="158"/>
      <c r="ABF222" s="158"/>
      <c r="ABG222" s="158"/>
      <c r="ABH222" s="158"/>
      <c r="ABI222" s="158"/>
      <c r="ABJ222" s="158"/>
      <c r="ABK222" s="158"/>
      <c r="ABL222" s="158"/>
      <c r="ABM222" s="158"/>
      <c r="ABN222" s="158"/>
      <c r="ABO222" s="158"/>
      <c r="ABP222" s="158"/>
      <c r="ABQ222" s="158"/>
      <c r="ABR222" s="158"/>
      <c r="ABS222" s="158"/>
      <c r="ABT222" s="158"/>
      <c r="ABU222" s="158"/>
      <c r="ABV222" s="158"/>
      <c r="ABW222" s="158"/>
      <c r="ABX222" s="158"/>
      <c r="ABY222" s="158"/>
      <c r="ABZ222" s="158"/>
      <c r="ACA222" s="158"/>
      <c r="ACB222" s="158"/>
      <c r="ACC222" s="158"/>
      <c r="ACD222" s="158"/>
      <c r="ACE222" s="158"/>
      <c r="ACF222" s="158"/>
      <c r="ACG222" s="158"/>
      <c r="ACH222" s="158"/>
      <c r="ACI222" s="158"/>
      <c r="ACJ222" s="158"/>
      <c r="ACK222" s="158"/>
      <c r="ACL222" s="158"/>
      <c r="ACM222" s="158"/>
      <c r="ACN222" s="158"/>
      <c r="ACO222" s="158"/>
      <c r="ACP222" s="158"/>
      <c r="ACQ222" s="158"/>
      <c r="ACR222" s="159"/>
      <c r="ACS222" s="160">
        <f t="array" ref="ACS222">SUM(IF(RIGHT($Q222:$ACR222)=ACS$11,IFERROR(--LEFT($Q222:$ACR222,LEN($Q222:$ACR222)-1),0)))</f>
        <v>0</v>
      </c>
      <c r="ACT222" s="160">
        <f t="array" ref="ACT222">SUM(IF(RIGHT($Q222:$ACR222)=ACT$11,IFERROR(--LEFT($Q222:$ACR222,LEN($Q222:$ACR222)-1),0)))</f>
        <v>0</v>
      </c>
      <c r="ACU222" s="160">
        <f t="array" ref="ACU222">SUM(IF(RIGHT($Q222:$ACR222)=ACU$11,IFERROR(--LEFT($Q222:$ACR222,LEN($Q222:$ACR222)-1),0)))</f>
        <v>0</v>
      </c>
      <c r="ACV222" s="160">
        <f t="array" ref="ACV222">SUM(IF(RIGHT($Q222:$ACR222)=ACV$11,IFERROR(--LEFT($Q222:$ACR222,LEN($Q222:$ACR222)-1),0)))</f>
        <v>0</v>
      </c>
      <c r="ACW222" s="160">
        <f t="array" ref="ACW222">SUM(IF(RIGHT($Q222:$ACR222)=ACW$11,IFERROR(--LEFT($Q222:$ACR222,LEN($Q222:$ACR222)-1),0)))</f>
        <v>0</v>
      </c>
      <c r="ACX222" s="160">
        <f t="array" ref="ACX222">SUM(IF(RIGHT($Q222:$ACR222)=ACX$11,IFERROR(--LEFT($Q222:$ACR222,LEN($Q222:$ACR222)-1),0)))</f>
        <v>0</v>
      </c>
      <c r="ACY222" s="160">
        <f t="array" ref="ACY222">SUM(IF(RIGHT($Q222:$ACR222)=ACY$11,IFERROR(--LEFT($Q222:$ACR222,LEN($Q222:$ACR222)-1),0)))</f>
        <v>0</v>
      </c>
      <c r="ACZ222" s="160">
        <f t="array" ref="ACZ222">SUM(IF(RIGHT($Q222:$ACR222)=ACZ$11,IFERROR(--LEFT($Q222:$ACR222,LEN($Q222:$ACR222)-1),0)))</f>
        <v>0</v>
      </c>
      <c r="ADA222" s="158">
        <f t="shared" si="2296"/>
        <v>0</v>
      </c>
      <c r="ADB222" s="158">
        <f t="shared" si="2297"/>
        <v>0</v>
      </c>
      <c r="ADC222" s="158">
        <f t="shared" si="2298"/>
        <v>0</v>
      </c>
      <c r="ADD222" s="158">
        <f t="shared" si="2299"/>
        <v>0</v>
      </c>
      <c r="ADE222" s="158">
        <f t="shared" si="2300"/>
        <v>0</v>
      </c>
      <c r="ADF222" s="158">
        <f t="shared" si="2301"/>
        <v>0</v>
      </c>
      <c r="ADG222" s="158">
        <f t="shared" si="2302"/>
        <v>0</v>
      </c>
      <c r="ADH222" s="158">
        <f t="shared" si="2303"/>
        <v>0</v>
      </c>
      <c r="ADI222" s="160">
        <f t="array" ref="ADI222">SUM(IF(RIGHT($Q222:$ACR222)=ADI$11,IFERROR(--LEFT($Q222:$ACR222,LEN($Q222:$ACR222)-1),0)))</f>
        <v>0</v>
      </c>
      <c r="ADJ222" s="152">
        <f t="shared" si="2304"/>
        <v>0</v>
      </c>
      <c r="AEC222" s="143"/>
      <c r="AEO222" s="108"/>
      <c r="AEP222" s="108"/>
      <c r="AEQ222" s="108"/>
      <c r="AER222" s="108"/>
      <c r="AES222" s="108"/>
      <c r="AET222" s="108"/>
      <c r="AEU222" s="108"/>
      <c r="AEV222" s="108"/>
      <c r="AEW222" s="143"/>
      <c r="AFI222" s="108"/>
      <c r="AFJ222" s="108"/>
      <c r="AFK222" s="108"/>
      <c r="AFL222" s="108"/>
      <c r="AFM222" s="108"/>
      <c r="AFN222" s="108"/>
      <c r="AFO222" s="108"/>
      <c r="AFP222" s="108"/>
      <c r="AFQ222" s="143"/>
      <c r="AGC222" s="108"/>
      <c r="AGD222" s="108"/>
      <c r="AGE222" s="108"/>
      <c r="AGF222" s="108"/>
      <c r="AGG222" s="108"/>
      <c r="AGH222" s="108"/>
      <c r="AGI222" s="108"/>
      <c r="AGJ222" s="108"/>
      <c r="AGK222" s="143"/>
      <c r="AGW222" s="108"/>
      <c r="AGX222" s="108"/>
      <c r="AGY222" s="108"/>
      <c r="AGZ222" s="108"/>
      <c r="AHA222" s="108"/>
      <c r="AHB222" s="108"/>
      <c r="AHC222" s="108"/>
      <c r="AHD222" s="108"/>
      <c r="AHE222" s="143"/>
      <c r="AHQ222" s="108"/>
      <c r="AHR222" s="108"/>
      <c r="AHS222" s="108"/>
      <c r="AHT222" s="108"/>
      <c r="AHU222" s="108"/>
      <c r="AHV222" s="108"/>
      <c r="AHW222" s="108"/>
      <c r="AHX222" s="108"/>
      <c r="AHY222" s="143"/>
      <c r="AIK222" s="108"/>
      <c r="AIL222" s="108"/>
      <c r="AIM222" s="108"/>
      <c r="AIN222" s="108"/>
      <c r="AIO222" s="108"/>
      <c r="AIP222" s="108"/>
      <c r="AIQ222" s="108"/>
      <c r="AIR222" s="108"/>
      <c r="AIS222" s="143"/>
      <c r="AJE222" s="108"/>
      <c r="AJF222" s="108"/>
      <c r="AJG222" s="108"/>
      <c r="AJH222" s="108"/>
      <c r="AJI222" s="108"/>
      <c r="AJJ222" s="108"/>
      <c r="AJK222" s="108"/>
      <c r="AJL222" s="108"/>
      <c r="AJM222" s="143"/>
      <c r="AJY222" s="108"/>
      <c r="AJZ222" s="108"/>
      <c r="AKA222" s="108"/>
      <c r="AKB222" s="108"/>
      <c r="AKC222" s="108"/>
      <c r="AKD222" s="108"/>
      <c r="AKE222" s="108"/>
      <c r="AKF222" s="108"/>
      <c r="AKG222" s="143"/>
      <c r="AKS222" s="108"/>
      <c r="AKT222" s="108"/>
      <c r="AKU222" s="108"/>
      <c r="AKV222" s="108"/>
      <c r="AKW222" s="108"/>
      <c r="AKX222" s="108"/>
      <c r="AKY222" s="108"/>
      <c r="AKZ222" s="108"/>
      <c r="ALA222" s="143"/>
      <c r="ALM222" s="108"/>
      <c r="ALN222" s="108"/>
      <c r="ALO222" s="108"/>
      <c r="ALP222" s="108"/>
      <c r="ALQ222" s="108"/>
      <c r="ALR222" s="108"/>
      <c r="ALS222" s="108"/>
      <c r="ALT222" s="108"/>
      <c r="ALU222" s="143"/>
      <c r="AMG222" s="108"/>
      <c r="AMH222" s="108"/>
      <c r="AMI222" s="108"/>
      <c r="AMJ222" s="108"/>
      <c r="AMK222" s="108"/>
      <c r="AML222" s="108"/>
      <c r="AMM222" s="108"/>
      <c r="AMN222" s="108"/>
    </row>
    <row r="223" spans="2:1028" x14ac:dyDescent="0.25">
      <c r="B223" s="24">
        <v>212</v>
      </c>
      <c r="C223" s="24"/>
      <c r="D223" s="25"/>
      <c r="E223" s="25"/>
      <c r="F223" s="24"/>
      <c r="G223" s="153"/>
      <c r="H223" s="154"/>
      <c r="I223" s="23"/>
      <c r="J223" s="23"/>
      <c r="K223" s="23"/>
      <c r="L223" s="23"/>
      <c r="M223" s="23"/>
      <c r="N223" s="23"/>
      <c r="O223" s="23"/>
      <c r="P223" s="155"/>
      <c r="Q223" s="156"/>
      <c r="R223" s="157"/>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c r="BS223" s="158"/>
      <c r="BT223" s="158"/>
      <c r="BU223" s="158"/>
      <c r="BV223" s="158"/>
      <c r="BW223" s="158"/>
      <c r="BX223" s="158"/>
      <c r="BY223" s="158"/>
      <c r="BZ223" s="158"/>
      <c r="CA223" s="158"/>
      <c r="CB223" s="158"/>
      <c r="CC223" s="158"/>
      <c r="CD223" s="158"/>
      <c r="CE223" s="158"/>
      <c r="CF223" s="158"/>
      <c r="CG223" s="158"/>
      <c r="CH223" s="158"/>
      <c r="CI223" s="158"/>
      <c r="CJ223" s="158"/>
      <c r="CK223" s="158"/>
      <c r="CL223" s="158"/>
      <c r="CM223" s="158"/>
      <c r="CN223" s="158"/>
      <c r="CO223" s="158"/>
      <c r="CP223" s="158"/>
      <c r="CQ223" s="158"/>
      <c r="CR223" s="158"/>
      <c r="CS223" s="158"/>
      <c r="CT223" s="158"/>
      <c r="CU223" s="158"/>
      <c r="CV223" s="158"/>
      <c r="CW223" s="158"/>
      <c r="CX223" s="158"/>
      <c r="CY223" s="158"/>
      <c r="CZ223" s="158"/>
      <c r="DA223" s="158"/>
      <c r="DB223" s="158"/>
      <c r="DC223" s="158"/>
      <c r="DD223" s="158"/>
      <c r="DE223" s="158"/>
      <c r="DF223" s="158"/>
      <c r="DG223" s="158"/>
      <c r="DH223" s="158"/>
      <c r="DI223" s="158"/>
      <c r="DJ223" s="158"/>
      <c r="DK223" s="158"/>
      <c r="DL223" s="158"/>
      <c r="DM223" s="158"/>
      <c r="DN223" s="158"/>
      <c r="DO223" s="158"/>
      <c r="DP223" s="158"/>
      <c r="DQ223" s="158"/>
      <c r="DR223" s="158"/>
      <c r="DS223" s="158"/>
      <c r="DT223" s="158"/>
      <c r="DU223" s="158"/>
      <c r="DV223" s="158"/>
      <c r="DW223" s="158"/>
      <c r="DX223" s="158"/>
      <c r="DY223" s="158"/>
      <c r="DZ223" s="158"/>
      <c r="EA223" s="158"/>
      <c r="EB223" s="158"/>
      <c r="EC223" s="158"/>
      <c r="ED223" s="158"/>
      <c r="EE223" s="158"/>
      <c r="EF223" s="158"/>
      <c r="EG223" s="158"/>
      <c r="EH223" s="158"/>
      <c r="EI223" s="158"/>
      <c r="EJ223" s="158"/>
      <c r="EK223" s="158"/>
      <c r="EL223" s="158"/>
      <c r="EM223" s="158"/>
      <c r="EN223" s="158"/>
      <c r="EO223" s="158"/>
      <c r="EP223" s="158"/>
      <c r="EQ223" s="158"/>
      <c r="ER223" s="158"/>
      <c r="ES223" s="158"/>
      <c r="ET223" s="158"/>
      <c r="EU223" s="158"/>
      <c r="EV223" s="158"/>
      <c r="EW223" s="158"/>
      <c r="EX223" s="158"/>
      <c r="EY223" s="158"/>
      <c r="EZ223" s="158"/>
      <c r="FA223" s="158"/>
      <c r="FB223" s="158"/>
      <c r="FC223" s="158"/>
      <c r="FD223" s="158"/>
      <c r="FE223" s="158"/>
      <c r="FF223" s="158"/>
      <c r="FG223" s="158"/>
      <c r="FH223" s="158"/>
      <c r="FI223" s="158"/>
      <c r="FJ223" s="158"/>
      <c r="FK223" s="158"/>
      <c r="FL223" s="158"/>
      <c r="FM223" s="158"/>
      <c r="FN223" s="158"/>
      <c r="FO223" s="158"/>
      <c r="FP223" s="158"/>
      <c r="FQ223" s="158"/>
      <c r="FR223" s="158"/>
      <c r="FS223" s="158"/>
      <c r="FT223" s="158"/>
      <c r="FU223" s="158"/>
      <c r="FV223" s="158"/>
      <c r="FW223" s="158"/>
      <c r="FX223" s="158"/>
      <c r="FY223" s="158"/>
      <c r="FZ223" s="158"/>
      <c r="GA223" s="158"/>
      <c r="GB223" s="158"/>
      <c r="GC223" s="158"/>
      <c r="GD223" s="158"/>
      <c r="GE223" s="158"/>
      <c r="GF223" s="158"/>
      <c r="GG223" s="158"/>
      <c r="GH223" s="158"/>
      <c r="GI223" s="158"/>
      <c r="GJ223" s="158"/>
      <c r="GK223" s="158"/>
      <c r="GL223" s="158"/>
      <c r="GM223" s="158"/>
      <c r="GN223" s="158"/>
      <c r="GO223" s="158"/>
      <c r="GP223" s="158"/>
      <c r="GQ223" s="158"/>
      <c r="GR223" s="158"/>
      <c r="GS223" s="158"/>
      <c r="GT223" s="158"/>
      <c r="GU223" s="158"/>
      <c r="GV223" s="158"/>
      <c r="GW223" s="158"/>
      <c r="GX223" s="158"/>
      <c r="GY223" s="158"/>
      <c r="GZ223" s="158"/>
      <c r="HA223" s="158"/>
      <c r="HB223" s="158"/>
      <c r="HC223" s="158"/>
      <c r="HD223" s="158"/>
      <c r="HE223" s="158"/>
      <c r="HF223" s="158"/>
      <c r="HG223" s="158"/>
      <c r="HH223" s="158"/>
      <c r="HI223" s="158"/>
      <c r="HJ223" s="158"/>
      <c r="HK223" s="158"/>
      <c r="HL223" s="158"/>
      <c r="HM223" s="158"/>
      <c r="HN223" s="158"/>
      <c r="HO223" s="158"/>
      <c r="HP223" s="158"/>
      <c r="HQ223" s="158"/>
      <c r="HR223" s="158"/>
      <c r="HS223" s="158"/>
      <c r="HT223" s="158"/>
      <c r="HU223" s="158"/>
      <c r="HV223" s="158"/>
      <c r="HW223" s="158"/>
      <c r="HX223" s="158"/>
      <c r="HY223" s="158"/>
      <c r="HZ223" s="158"/>
      <c r="IA223" s="158"/>
      <c r="IB223" s="158"/>
      <c r="IC223" s="158"/>
      <c r="ID223" s="158"/>
      <c r="IE223" s="158"/>
      <c r="IF223" s="158"/>
      <c r="IG223" s="158"/>
      <c r="IH223" s="158"/>
      <c r="II223" s="158"/>
      <c r="IJ223" s="158"/>
      <c r="IK223" s="158"/>
      <c r="IL223" s="158"/>
      <c r="IM223" s="158"/>
      <c r="IN223" s="158"/>
      <c r="IO223" s="158"/>
      <c r="IP223" s="158"/>
      <c r="IQ223" s="158"/>
      <c r="IR223" s="158"/>
      <c r="IS223" s="158"/>
      <c r="IT223" s="158"/>
      <c r="IU223" s="158"/>
      <c r="IV223" s="158"/>
      <c r="IW223" s="158"/>
      <c r="IX223" s="158"/>
      <c r="IY223" s="158"/>
      <c r="IZ223" s="158"/>
      <c r="JA223" s="158"/>
      <c r="JB223" s="158"/>
      <c r="JC223" s="158"/>
      <c r="JD223" s="158"/>
      <c r="JE223" s="158"/>
      <c r="JF223" s="158"/>
      <c r="JG223" s="158"/>
      <c r="JH223" s="158"/>
      <c r="JI223" s="158"/>
      <c r="JJ223" s="158"/>
      <c r="JK223" s="158"/>
      <c r="JL223" s="158"/>
      <c r="JM223" s="158"/>
      <c r="JN223" s="158"/>
      <c r="JO223" s="158"/>
      <c r="JP223" s="158"/>
      <c r="JQ223" s="158"/>
      <c r="JR223" s="158"/>
      <c r="JS223" s="158"/>
      <c r="JT223" s="158"/>
      <c r="JU223" s="158"/>
      <c r="JV223" s="158"/>
      <c r="JW223" s="158"/>
      <c r="JX223" s="158"/>
      <c r="JY223" s="158"/>
      <c r="JZ223" s="158"/>
      <c r="KA223" s="158"/>
      <c r="KB223" s="158"/>
      <c r="KC223" s="158"/>
      <c r="KD223" s="158"/>
      <c r="KE223" s="158"/>
      <c r="KF223" s="158"/>
      <c r="KG223" s="158"/>
      <c r="KH223" s="158"/>
      <c r="KI223" s="158"/>
      <c r="KJ223" s="158"/>
      <c r="KK223" s="158"/>
      <c r="KL223" s="158"/>
      <c r="KM223" s="158"/>
      <c r="KN223" s="158"/>
      <c r="KO223" s="158"/>
      <c r="KP223" s="158"/>
      <c r="KQ223" s="158"/>
      <c r="KR223" s="158"/>
      <c r="KS223" s="158"/>
      <c r="KT223" s="158"/>
      <c r="KU223" s="158"/>
      <c r="KV223" s="158"/>
      <c r="KW223" s="158"/>
      <c r="KX223" s="158"/>
      <c r="KY223" s="158"/>
      <c r="KZ223" s="158"/>
      <c r="LA223" s="158"/>
      <c r="LB223" s="158"/>
      <c r="LC223" s="158"/>
      <c r="LD223" s="158"/>
      <c r="LE223" s="158"/>
      <c r="LF223" s="158"/>
      <c r="LG223" s="158"/>
      <c r="LH223" s="158"/>
      <c r="LI223" s="158"/>
      <c r="LJ223" s="158"/>
      <c r="LK223" s="158"/>
      <c r="LL223" s="158"/>
      <c r="LM223" s="158"/>
      <c r="LN223" s="158"/>
      <c r="LO223" s="158"/>
      <c r="LP223" s="158"/>
      <c r="LQ223" s="158"/>
      <c r="LR223" s="158"/>
      <c r="LS223" s="158"/>
      <c r="LT223" s="158"/>
      <c r="LU223" s="158"/>
      <c r="LV223" s="158"/>
      <c r="LW223" s="158"/>
      <c r="LX223" s="158"/>
      <c r="LY223" s="158"/>
      <c r="LZ223" s="158"/>
      <c r="MA223" s="158"/>
      <c r="MB223" s="158"/>
      <c r="MC223" s="158"/>
      <c r="MD223" s="158"/>
      <c r="ME223" s="158"/>
      <c r="MF223" s="158"/>
      <c r="MG223" s="158"/>
      <c r="MH223" s="158"/>
      <c r="MI223" s="158"/>
      <c r="MJ223" s="158"/>
      <c r="MK223" s="158"/>
      <c r="ML223" s="158"/>
      <c r="MM223" s="158"/>
      <c r="MN223" s="158"/>
      <c r="MO223" s="158"/>
      <c r="MP223" s="158"/>
      <c r="MQ223" s="158"/>
      <c r="MR223" s="158"/>
      <c r="MS223" s="158"/>
      <c r="MT223" s="158"/>
      <c r="MU223" s="158"/>
      <c r="MV223" s="158"/>
      <c r="MW223" s="158"/>
      <c r="MX223" s="158"/>
      <c r="MY223" s="158"/>
      <c r="MZ223" s="158"/>
      <c r="NA223" s="158"/>
      <c r="NB223" s="158"/>
      <c r="NC223" s="158"/>
      <c r="ND223" s="158"/>
      <c r="NE223" s="158"/>
      <c r="NF223" s="158"/>
      <c r="NG223" s="158"/>
      <c r="NH223" s="158"/>
      <c r="NI223" s="158"/>
      <c r="NJ223" s="158"/>
      <c r="NK223" s="158"/>
      <c r="NL223" s="158"/>
      <c r="NM223" s="158"/>
      <c r="NN223" s="158"/>
      <c r="NO223" s="158"/>
      <c r="NP223" s="158"/>
      <c r="NQ223" s="158"/>
      <c r="NR223" s="158"/>
      <c r="NS223" s="158"/>
      <c r="NT223" s="158"/>
      <c r="NU223" s="158"/>
      <c r="NV223" s="158"/>
      <c r="NW223" s="158"/>
      <c r="NX223" s="158"/>
      <c r="NY223" s="158"/>
      <c r="NZ223" s="158"/>
      <c r="OA223" s="158"/>
      <c r="OB223" s="158"/>
      <c r="OC223" s="158"/>
      <c r="OD223" s="158"/>
      <c r="OE223" s="158"/>
      <c r="OF223" s="158"/>
      <c r="OG223" s="158"/>
      <c r="OH223" s="158"/>
      <c r="OI223" s="158"/>
      <c r="OJ223" s="158"/>
      <c r="OK223" s="158"/>
      <c r="OL223" s="158"/>
      <c r="OM223" s="158"/>
      <c r="ON223" s="158"/>
      <c r="OO223" s="158"/>
      <c r="OP223" s="158"/>
      <c r="OQ223" s="158"/>
      <c r="OR223" s="158"/>
      <c r="OS223" s="158"/>
      <c r="OT223" s="158"/>
      <c r="OU223" s="158"/>
      <c r="OV223" s="158"/>
      <c r="OW223" s="158"/>
      <c r="OX223" s="158"/>
      <c r="OY223" s="158"/>
      <c r="OZ223" s="158"/>
      <c r="PA223" s="158"/>
      <c r="PB223" s="158"/>
      <c r="PC223" s="158"/>
      <c r="PD223" s="158"/>
      <c r="PE223" s="158"/>
      <c r="PF223" s="158"/>
      <c r="PG223" s="158"/>
      <c r="PH223" s="158"/>
      <c r="PI223" s="158"/>
      <c r="PJ223" s="158"/>
      <c r="PK223" s="158"/>
      <c r="PL223" s="158"/>
      <c r="PM223" s="158"/>
      <c r="PN223" s="158"/>
      <c r="PO223" s="158"/>
      <c r="PP223" s="158"/>
      <c r="PQ223" s="158"/>
      <c r="PR223" s="158"/>
      <c r="PS223" s="158"/>
      <c r="PT223" s="158"/>
      <c r="PU223" s="158"/>
      <c r="PV223" s="158"/>
      <c r="PW223" s="158"/>
      <c r="PX223" s="158"/>
      <c r="PY223" s="158"/>
      <c r="PZ223" s="158"/>
      <c r="QA223" s="158"/>
      <c r="QB223" s="158"/>
      <c r="QC223" s="158"/>
      <c r="QD223" s="158"/>
      <c r="QE223" s="158"/>
      <c r="QF223" s="158"/>
      <c r="QG223" s="158"/>
      <c r="QH223" s="158"/>
      <c r="QI223" s="158"/>
      <c r="QJ223" s="158"/>
      <c r="QK223" s="158"/>
      <c r="QL223" s="158"/>
      <c r="QM223" s="158"/>
      <c r="QN223" s="158"/>
      <c r="QO223" s="158"/>
      <c r="QP223" s="158"/>
      <c r="QQ223" s="158"/>
      <c r="QR223" s="158"/>
      <c r="QS223" s="158"/>
      <c r="QT223" s="158"/>
      <c r="QU223" s="158"/>
      <c r="QV223" s="158"/>
      <c r="QW223" s="158"/>
      <c r="QX223" s="158"/>
      <c r="QY223" s="158"/>
      <c r="QZ223" s="158"/>
      <c r="RA223" s="158"/>
      <c r="RB223" s="158"/>
      <c r="RC223" s="158"/>
      <c r="RD223" s="158"/>
      <c r="RE223" s="158"/>
      <c r="RF223" s="158"/>
      <c r="RG223" s="158"/>
      <c r="RH223" s="158"/>
      <c r="RI223" s="158"/>
      <c r="RJ223" s="158"/>
      <c r="RK223" s="158"/>
      <c r="RL223" s="158"/>
      <c r="RM223" s="158"/>
      <c r="RN223" s="158"/>
      <c r="RO223" s="158"/>
      <c r="RP223" s="158"/>
      <c r="RQ223" s="158"/>
      <c r="RR223" s="158"/>
      <c r="RS223" s="158"/>
      <c r="RT223" s="158"/>
      <c r="RU223" s="158"/>
      <c r="RV223" s="158"/>
      <c r="RW223" s="158"/>
      <c r="RX223" s="158"/>
      <c r="RY223" s="158"/>
      <c r="RZ223" s="158"/>
      <c r="SA223" s="158"/>
      <c r="SB223" s="158"/>
      <c r="SC223" s="158"/>
      <c r="SD223" s="158"/>
      <c r="SE223" s="158"/>
      <c r="SF223" s="158"/>
      <c r="SG223" s="158"/>
      <c r="SH223" s="158"/>
      <c r="SI223" s="158"/>
      <c r="SJ223" s="158"/>
      <c r="SK223" s="158"/>
      <c r="SL223" s="158"/>
      <c r="SM223" s="158"/>
      <c r="SN223" s="158"/>
      <c r="SO223" s="158"/>
      <c r="SP223" s="158"/>
      <c r="SQ223" s="158"/>
      <c r="SR223" s="158"/>
      <c r="SS223" s="158"/>
      <c r="ST223" s="158"/>
      <c r="SU223" s="158"/>
      <c r="SV223" s="158"/>
      <c r="SW223" s="158"/>
      <c r="SX223" s="158"/>
      <c r="SY223" s="158"/>
      <c r="SZ223" s="158"/>
      <c r="TA223" s="158"/>
      <c r="TB223" s="158"/>
      <c r="TC223" s="158"/>
      <c r="TD223" s="158"/>
      <c r="TE223" s="158"/>
      <c r="TF223" s="158"/>
      <c r="TG223" s="158"/>
      <c r="TH223" s="158"/>
      <c r="TI223" s="158"/>
      <c r="TJ223" s="158"/>
      <c r="TK223" s="158"/>
      <c r="TL223" s="158"/>
      <c r="TM223" s="158"/>
      <c r="TN223" s="158"/>
      <c r="TO223" s="158"/>
      <c r="TP223" s="158"/>
      <c r="TQ223" s="158"/>
      <c r="TR223" s="158"/>
      <c r="TS223" s="158"/>
      <c r="TT223" s="158"/>
      <c r="TU223" s="158"/>
      <c r="TV223" s="158"/>
      <c r="TW223" s="158"/>
      <c r="TX223" s="158"/>
      <c r="TY223" s="158"/>
      <c r="TZ223" s="158"/>
      <c r="UA223" s="158"/>
      <c r="UB223" s="158"/>
      <c r="UC223" s="158"/>
      <c r="UD223" s="158"/>
      <c r="UE223" s="158"/>
      <c r="UF223" s="158"/>
      <c r="UG223" s="158"/>
      <c r="UH223" s="158"/>
      <c r="UI223" s="158"/>
      <c r="UJ223" s="158"/>
      <c r="UK223" s="158"/>
      <c r="UL223" s="158"/>
      <c r="UM223" s="158"/>
      <c r="UN223" s="158"/>
      <c r="UO223" s="158"/>
      <c r="UP223" s="158"/>
      <c r="UQ223" s="158"/>
      <c r="UR223" s="158"/>
      <c r="US223" s="158"/>
      <c r="UT223" s="158"/>
      <c r="UU223" s="158"/>
      <c r="UV223" s="158"/>
      <c r="UW223" s="158"/>
      <c r="UX223" s="158"/>
      <c r="UY223" s="158"/>
      <c r="UZ223" s="158"/>
      <c r="VA223" s="158"/>
      <c r="VB223" s="158"/>
      <c r="VC223" s="158"/>
      <c r="VD223" s="158"/>
      <c r="VE223" s="158"/>
      <c r="VF223" s="158"/>
      <c r="VG223" s="158"/>
      <c r="VH223" s="158"/>
      <c r="VI223" s="158"/>
      <c r="VJ223" s="158"/>
      <c r="VK223" s="158"/>
      <c r="VL223" s="158"/>
      <c r="VM223" s="158"/>
      <c r="VN223" s="158"/>
      <c r="VO223" s="158"/>
      <c r="VP223" s="158"/>
      <c r="VQ223" s="158"/>
      <c r="VR223" s="158"/>
      <c r="VS223" s="158"/>
      <c r="VT223" s="158"/>
      <c r="VU223" s="158"/>
      <c r="VV223" s="158"/>
      <c r="VW223" s="158"/>
      <c r="VX223" s="158"/>
      <c r="VY223" s="158"/>
      <c r="VZ223" s="158"/>
      <c r="WA223" s="158"/>
      <c r="WB223" s="158"/>
      <c r="WC223" s="158"/>
      <c r="WD223" s="158"/>
      <c r="WE223" s="158"/>
      <c r="WF223" s="158"/>
      <c r="WG223" s="158"/>
      <c r="WH223" s="158"/>
      <c r="WI223" s="158"/>
      <c r="WJ223" s="158"/>
      <c r="WK223" s="158"/>
      <c r="WL223" s="158"/>
      <c r="WM223" s="158"/>
      <c r="WN223" s="158"/>
      <c r="WO223" s="158"/>
      <c r="WP223" s="158"/>
      <c r="WQ223" s="158"/>
      <c r="WR223" s="158"/>
      <c r="WS223" s="158"/>
      <c r="WT223" s="158"/>
      <c r="WU223" s="158"/>
      <c r="WV223" s="158"/>
      <c r="WW223" s="158"/>
      <c r="WX223" s="158"/>
      <c r="WY223" s="158"/>
      <c r="WZ223" s="158"/>
      <c r="XA223" s="158"/>
      <c r="XB223" s="158"/>
      <c r="XC223" s="158"/>
      <c r="XD223" s="158"/>
      <c r="XE223" s="158"/>
      <c r="XF223" s="158"/>
      <c r="XG223" s="158"/>
      <c r="XH223" s="158"/>
      <c r="XI223" s="158"/>
      <c r="XJ223" s="158"/>
      <c r="XK223" s="158"/>
      <c r="XL223" s="158"/>
      <c r="XM223" s="158"/>
      <c r="XN223" s="158"/>
      <c r="XO223" s="158"/>
      <c r="XP223" s="158"/>
      <c r="XQ223" s="158"/>
      <c r="XR223" s="158"/>
      <c r="XS223" s="158"/>
      <c r="XT223" s="158"/>
      <c r="XU223" s="158"/>
      <c r="XV223" s="158"/>
      <c r="XW223" s="158"/>
      <c r="XX223" s="158"/>
      <c r="XY223" s="158"/>
      <c r="XZ223" s="158"/>
      <c r="YA223" s="158"/>
      <c r="YB223" s="158"/>
      <c r="YC223" s="158"/>
      <c r="YD223" s="158"/>
      <c r="YE223" s="158"/>
      <c r="YF223" s="158"/>
      <c r="YG223" s="158"/>
      <c r="YH223" s="158"/>
      <c r="YI223" s="158"/>
      <c r="YJ223" s="158"/>
      <c r="YK223" s="158"/>
      <c r="YL223" s="158"/>
      <c r="YM223" s="158"/>
      <c r="YN223" s="158"/>
      <c r="YO223" s="158"/>
      <c r="YP223" s="158"/>
      <c r="YQ223" s="158"/>
      <c r="YR223" s="158"/>
      <c r="YS223" s="158"/>
      <c r="YT223" s="158"/>
      <c r="YU223" s="158"/>
      <c r="YV223" s="158"/>
      <c r="YW223" s="158"/>
      <c r="YX223" s="158"/>
      <c r="YY223" s="158"/>
      <c r="YZ223" s="158"/>
      <c r="ZA223" s="158"/>
      <c r="ZB223" s="158"/>
      <c r="ZC223" s="158"/>
      <c r="ZD223" s="158"/>
      <c r="ZE223" s="158"/>
      <c r="ZF223" s="158"/>
      <c r="ZG223" s="158"/>
      <c r="ZH223" s="158"/>
      <c r="ZI223" s="158"/>
      <c r="ZJ223" s="158"/>
      <c r="ZK223" s="158"/>
      <c r="ZL223" s="158"/>
      <c r="ZM223" s="158"/>
      <c r="ZN223" s="158"/>
      <c r="ZO223" s="158"/>
      <c r="ZP223" s="158"/>
      <c r="ZQ223" s="158"/>
      <c r="ZR223" s="158"/>
      <c r="ZS223" s="158"/>
      <c r="ZT223" s="158"/>
      <c r="ZU223" s="158"/>
      <c r="ZV223" s="158"/>
      <c r="ZW223" s="158"/>
      <c r="ZX223" s="158"/>
      <c r="ZY223" s="158"/>
      <c r="ZZ223" s="158"/>
      <c r="AAA223" s="158"/>
      <c r="AAB223" s="158"/>
      <c r="AAC223" s="158"/>
      <c r="AAD223" s="158"/>
      <c r="AAE223" s="158"/>
      <c r="AAF223" s="158"/>
      <c r="AAG223" s="158"/>
      <c r="AAH223" s="158"/>
      <c r="AAI223" s="158"/>
      <c r="AAJ223" s="158"/>
      <c r="AAK223" s="158"/>
      <c r="AAL223" s="158"/>
      <c r="AAM223" s="158"/>
      <c r="AAN223" s="158"/>
      <c r="AAO223" s="158"/>
      <c r="AAP223" s="158"/>
      <c r="AAQ223" s="158"/>
      <c r="AAR223" s="158"/>
      <c r="AAS223" s="158"/>
      <c r="AAT223" s="158"/>
      <c r="AAU223" s="158"/>
      <c r="AAV223" s="158"/>
      <c r="AAW223" s="158"/>
      <c r="AAX223" s="158"/>
      <c r="AAY223" s="158"/>
      <c r="AAZ223" s="158"/>
      <c r="ABA223" s="158"/>
      <c r="ABB223" s="158"/>
      <c r="ABC223" s="158"/>
      <c r="ABD223" s="158"/>
      <c r="ABE223" s="158"/>
      <c r="ABF223" s="158"/>
      <c r="ABG223" s="158"/>
      <c r="ABH223" s="158"/>
      <c r="ABI223" s="158"/>
      <c r="ABJ223" s="158"/>
      <c r="ABK223" s="158"/>
      <c r="ABL223" s="158"/>
      <c r="ABM223" s="158"/>
      <c r="ABN223" s="158"/>
      <c r="ABO223" s="158"/>
      <c r="ABP223" s="158"/>
      <c r="ABQ223" s="158"/>
      <c r="ABR223" s="158"/>
      <c r="ABS223" s="158"/>
      <c r="ABT223" s="158"/>
      <c r="ABU223" s="158"/>
      <c r="ABV223" s="158"/>
      <c r="ABW223" s="158"/>
      <c r="ABX223" s="158"/>
      <c r="ABY223" s="158"/>
      <c r="ABZ223" s="158"/>
      <c r="ACA223" s="158"/>
      <c r="ACB223" s="158"/>
      <c r="ACC223" s="158"/>
      <c r="ACD223" s="158"/>
      <c r="ACE223" s="158"/>
      <c r="ACF223" s="158"/>
      <c r="ACG223" s="158"/>
      <c r="ACH223" s="158"/>
      <c r="ACI223" s="158"/>
      <c r="ACJ223" s="158"/>
      <c r="ACK223" s="158"/>
      <c r="ACL223" s="158"/>
      <c r="ACM223" s="158"/>
      <c r="ACN223" s="158"/>
      <c r="ACO223" s="158"/>
      <c r="ACP223" s="158"/>
      <c r="ACQ223" s="158"/>
      <c r="ACR223" s="159"/>
      <c r="ACS223" s="160">
        <f t="array" ref="ACS223">SUM(IF(RIGHT($Q223:$ACR223)=ACS$11,IFERROR(--LEFT($Q223:$ACR223,LEN($Q223:$ACR223)-1),0)))</f>
        <v>0</v>
      </c>
      <c r="ACT223" s="160">
        <f t="array" ref="ACT223">SUM(IF(RIGHT($Q223:$ACR223)=ACT$11,IFERROR(--LEFT($Q223:$ACR223,LEN($Q223:$ACR223)-1),0)))</f>
        <v>0</v>
      </c>
      <c r="ACU223" s="160">
        <f t="array" ref="ACU223">SUM(IF(RIGHT($Q223:$ACR223)=ACU$11,IFERROR(--LEFT($Q223:$ACR223,LEN($Q223:$ACR223)-1),0)))</f>
        <v>0</v>
      </c>
      <c r="ACV223" s="160">
        <f t="array" ref="ACV223">SUM(IF(RIGHT($Q223:$ACR223)=ACV$11,IFERROR(--LEFT($Q223:$ACR223,LEN($Q223:$ACR223)-1),0)))</f>
        <v>0</v>
      </c>
      <c r="ACW223" s="160">
        <f t="array" ref="ACW223">SUM(IF(RIGHT($Q223:$ACR223)=ACW$11,IFERROR(--LEFT($Q223:$ACR223,LEN($Q223:$ACR223)-1),0)))</f>
        <v>0</v>
      </c>
      <c r="ACX223" s="160">
        <f t="array" ref="ACX223">SUM(IF(RIGHT($Q223:$ACR223)=ACX$11,IFERROR(--LEFT($Q223:$ACR223,LEN($Q223:$ACR223)-1),0)))</f>
        <v>0</v>
      </c>
      <c r="ACY223" s="160">
        <f t="array" ref="ACY223">SUM(IF(RIGHT($Q223:$ACR223)=ACY$11,IFERROR(--LEFT($Q223:$ACR223,LEN($Q223:$ACR223)-1),0)))</f>
        <v>0</v>
      </c>
      <c r="ACZ223" s="160">
        <f t="array" ref="ACZ223">SUM(IF(RIGHT($Q223:$ACR223)=ACZ$11,IFERROR(--LEFT($Q223:$ACR223,LEN($Q223:$ACR223)-1),0)))</f>
        <v>0</v>
      </c>
      <c r="ADA223" s="158">
        <f t="shared" si="2296"/>
        <v>0</v>
      </c>
      <c r="ADB223" s="158">
        <f t="shared" si="2297"/>
        <v>0</v>
      </c>
      <c r="ADC223" s="158">
        <f t="shared" si="2298"/>
        <v>0</v>
      </c>
      <c r="ADD223" s="158">
        <f t="shared" si="2299"/>
        <v>0</v>
      </c>
      <c r="ADE223" s="158">
        <f t="shared" si="2300"/>
        <v>0</v>
      </c>
      <c r="ADF223" s="158">
        <f t="shared" si="2301"/>
        <v>0</v>
      </c>
      <c r="ADG223" s="158">
        <f t="shared" si="2302"/>
        <v>0</v>
      </c>
      <c r="ADH223" s="158">
        <f t="shared" si="2303"/>
        <v>0</v>
      </c>
      <c r="ADI223" s="160">
        <f t="array" ref="ADI223">SUM(IF(RIGHT($Q223:$ACR223)=ADI$11,IFERROR(--LEFT($Q223:$ACR223,LEN($Q223:$ACR223)-1),0)))</f>
        <v>0</v>
      </c>
      <c r="ADJ223" s="152">
        <f t="shared" si="2304"/>
        <v>0</v>
      </c>
      <c r="AEC223" s="143"/>
      <c r="AEO223" s="108"/>
      <c r="AEP223" s="108"/>
      <c r="AEQ223" s="108"/>
      <c r="AER223" s="108"/>
      <c r="AES223" s="108"/>
      <c r="AET223" s="108"/>
      <c r="AEU223" s="108"/>
      <c r="AEV223" s="108"/>
      <c r="AEW223" s="143"/>
      <c r="AFI223" s="108"/>
      <c r="AFJ223" s="108"/>
      <c r="AFK223" s="108"/>
      <c r="AFL223" s="108"/>
      <c r="AFM223" s="108"/>
      <c r="AFN223" s="108"/>
      <c r="AFO223" s="108"/>
      <c r="AFP223" s="108"/>
      <c r="AFQ223" s="143"/>
      <c r="AGC223" s="108"/>
      <c r="AGD223" s="108"/>
      <c r="AGE223" s="108"/>
      <c r="AGF223" s="108"/>
      <c r="AGG223" s="108"/>
      <c r="AGH223" s="108"/>
      <c r="AGI223" s="108"/>
      <c r="AGJ223" s="108"/>
      <c r="AGK223" s="143"/>
      <c r="AGW223" s="108"/>
      <c r="AGX223" s="108"/>
      <c r="AGY223" s="108"/>
      <c r="AGZ223" s="108"/>
      <c r="AHA223" s="108"/>
      <c r="AHB223" s="108"/>
      <c r="AHC223" s="108"/>
      <c r="AHD223" s="108"/>
      <c r="AHE223" s="143"/>
      <c r="AHQ223" s="108"/>
      <c r="AHR223" s="108"/>
      <c r="AHS223" s="108"/>
      <c r="AHT223" s="108"/>
      <c r="AHU223" s="108"/>
      <c r="AHV223" s="108"/>
      <c r="AHW223" s="108"/>
      <c r="AHX223" s="108"/>
      <c r="AHY223" s="143"/>
      <c r="AIK223" s="108"/>
      <c r="AIL223" s="108"/>
      <c r="AIM223" s="108"/>
      <c r="AIN223" s="108"/>
      <c r="AIO223" s="108"/>
      <c r="AIP223" s="108"/>
      <c r="AIQ223" s="108"/>
      <c r="AIR223" s="108"/>
      <c r="AIS223" s="143"/>
      <c r="AJE223" s="108"/>
      <c r="AJF223" s="108"/>
      <c r="AJG223" s="108"/>
      <c r="AJH223" s="108"/>
      <c r="AJI223" s="108"/>
      <c r="AJJ223" s="108"/>
      <c r="AJK223" s="108"/>
      <c r="AJL223" s="108"/>
      <c r="AJM223" s="143"/>
      <c r="AJY223" s="108"/>
      <c r="AJZ223" s="108"/>
      <c r="AKA223" s="108"/>
      <c r="AKB223" s="108"/>
      <c r="AKC223" s="108"/>
      <c r="AKD223" s="108"/>
      <c r="AKE223" s="108"/>
      <c r="AKF223" s="108"/>
      <c r="AKG223" s="143"/>
      <c r="AKS223" s="108"/>
      <c r="AKT223" s="108"/>
      <c r="AKU223" s="108"/>
      <c r="AKV223" s="108"/>
      <c r="AKW223" s="108"/>
      <c r="AKX223" s="108"/>
      <c r="AKY223" s="108"/>
      <c r="AKZ223" s="108"/>
      <c r="ALA223" s="143"/>
      <c r="ALM223" s="108"/>
      <c r="ALN223" s="108"/>
      <c r="ALO223" s="108"/>
      <c r="ALP223" s="108"/>
      <c r="ALQ223" s="108"/>
      <c r="ALR223" s="108"/>
      <c r="ALS223" s="108"/>
      <c r="ALT223" s="108"/>
      <c r="ALU223" s="143"/>
      <c r="AMG223" s="108"/>
      <c r="AMH223" s="108"/>
      <c r="AMI223" s="108"/>
      <c r="AMJ223" s="108"/>
      <c r="AMK223" s="108"/>
      <c r="AML223" s="108"/>
      <c r="AMM223" s="108"/>
      <c r="AMN223" s="108"/>
    </row>
    <row r="224" spans="2:1028" x14ac:dyDescent="0.25">
      <c r="B224" s="24">
        <v>213</v>
      </c>
      <c r="C224" s="24"/>
      <c r="D224" s="25"/>
      <c r="E224" s="25"/>
      <c r="F224" s="24"/>
      <c r="G224" s="153"/>
      <c r="H224" s="154"/>
      <c r="I224" s="23"/>
      <c r="J224" s="23"/>
      <c r="K224" s="23"/>
      <c r="L224" s="23"/>
      <c r="M224" s="23"/>
      <c r="N224" s="23"/>
      <c r="O224" s="23"/>
      <c r="P224" s="155"/>
      <c r="Q224" s="156"/>
      <c r="R224" s="157"/>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c r="BS224" s="158"/>
      <c r="BT224" s="158"/>
      <c r="BU224" s="158"/>
      <c r="BV224" s="158"/>
      <c r="BW224" s="158"/>
      <c r="BX224" s="158"/>
      <c r="BY224" s="158"/>
      <c r="BZ224" s="158"/>
      <c r="CA224" s="158"/>
      <c r="CB224" s="158"/>
      <c r="CC224" s="158"/>
      <c r="CD224" s="158"/>
      <c r="CE224" s="158"/>
      <c r="CF224" s="158"/>
      <c r="CG224" s="158"/>
      <c r="CH224" s="158"/>
      <c r="CI224" s="158"/>
      <c r="CJ224" s="158"/>
      <c r="CK224" s="158"/>
      <c r="CL224" s="158"/>
      <c r="CM224" s="158"/>
      <c r="CN224" s="158"/>
      <c r="CO224" s="158"/>
      <c r="CP224" s="158"/>
      <c r="CQ224" s="158"/>
      <c r="CR224" s="158"/>
      <c r="CS224" s="158"/>
      <c r="CT224" s="158"/>
      <c r="CU224" s="158"/>
      <c r="CV224" s="158"/>
      <c r="CW224" s="158"/>
      <c r="CX224" s="158"/>
      <c r="CY224" s="158"/>
      <c r="CZ224" s="158"/>
      <c r="DA224" s="158"/>
      <c r="DB224" s="158"/>
      <c r="DC224" s="158"/>
      <c r="DD224" s="158"/>
      <c r="DE224" s="158"/>
      <c r="DF224" s="158"/>
      <c r="DG224" s="158"/>
      <c r="DH224" s="158"/>
      <c r="DI224" s="158"/>
      <c r="DJ224" s="158"/>
      <c r="DK224" s="158"/>
      <c r="DL224" s="158"/>
      <c r="DM224" s="158"/>
      <c r="DN224" s="158"/>
      <c r="DO224" s="158"/>
      <c r="DP224" s="158"/>
      <c r="DQ224" s="158"/>
      <c r="DR224" s="158"/>
      <c r="DS224" s="158"/>
      <c r="DT224" s="158"/>
      <c r="DU224" s="158"/>
      <c r="DV224" s="158"/>
      <c r="DW224" s="158"/>
      <c r="DX224" s="158"/>
      <c r="DY224" s="158"/>
      <c r="DZ224" s="158"/>
      <c r="EA224" s="158"/>
      <c r="EB224" s="158"/>
      <c r="EC224" s="158"/>
      <c r="ED224" s="158"/>
      <c r="EE224" s="158"/>
      <c r="EF224" s="158"/>
      <c r="EG224" s="158"/>
      <c r="EH224" s="158"/>
      <c r="EI224" s="158"/>
      <c r="EJ224" s="158"/>
      <c r="EK224" s="158"/>
      <c r="EL224" s="158"/>
      <c r="EM224" s="158"/>
      <c r="EN224" s="158"/>
      <c r="EO224" s="158"/>
      <c r="EP224" s="158"/>
      <c r="EQ224" s="158"/>
      <c r="ER224" s="158"/>
      <c r="ES224" s="158"/>
      <c r="ET224" s="158"/>
      <c r="EU224" s="158"/>
      <c r="EV224" s="158"/>
      <c r="EW224" s="158"/>
      <c r="EX224" s="158"/>
      <c r="EY224" s="158"/>
      <c r="EZ224" s="158"/>
      <c r="FA224" s="158"/>
      <c r="FB224" s="158"/>
      <c r="FC224" s="158"/>
      <c r="FD224" s="158"/>
      <c r="FE224" s="158"/>
      <c r="FF224" s="158"/>
      <c r="FG224" s="158"/>
      <c r="FH224" s="158"/>
      <c r="FI224" s="158"/>
      <c r="FJ224" s="158"/>
      <c r="FK224" s="158"/>
      <c r="FL224" s="158"/>
      <c r="FM224" s="158"/>
      <c r="FN224" s="158"/>
      <c r="FO224" s="158"/>
      <c r="FP224" s="158"/>
      <c r="FQ224" s="158"/>
      <c r="FR224" s="158"/>
      <c r="FS224" s="158"/>
      <c r="FT224" s="158"/>
      <c r="FU224" s="158"/>
      <c r="FV224" s="158"/>
      <c r="FW224" s="158"/>
      <c r="FX224" s="158"/>
      <c r="FY224" s="158"/>
      <c r="FZ224" s="158"/>
      <c r="GA224" s="158"/>
      <c r="GB224" s="158"/>
      <c r="GC224" s="158"/>
      <c r="GD224" s="158"/>
      <c r="GE224" s="158"/>
      <c r="GF224" s="158"/>
      <c r="GG224" s="158"/>
      <c r="GH224" s="158"/>
      <c r="GI224" s="158"/>
      <c r="GJ224" s="158"/>
      <c r="GK224" s="158"/>
      <c r="GL224" s="158"/>
      <c r="GM224" s="158"/>
      <c r="GN224" s="158"/>
      <c r="GO224" s="158"/>
      <c r="GP224" s="158"/>
      <c r="GQ224" s="158"/>
      <c r="GR224" s="158"/>
      <c r="GS224" s="158"/>
      <c r="GT224" s="158"/>
      <c r="GU224" s="158"/>
      <c r="GV224" s="158"/>
      <c r="GW224" s="158"/>
      <c r="GX224" s="158"/>
      <c r="GY224" s="158"/>
      <c r="GZ224" s="158"/>
      <c r="HA224" s="158"/>
      <c r="HB224" s="158"/>
      <c r="HC224" s="158"/>
      <c r="HD224" s="158"/>
      <c r="HE224" s="158"/>
      <c r="HF224" s="158"/>
      <c r="HG224" s="158"/>
      <c r="HH224" s="158"/>
      <c r="HI224" s="158"/>
      <c r="HJ224" s="158"/>
      <c r="HK224" s="158"/>
      <c r="HL224" s="158"/>
      <c r="HM224" s="158"/>
      <c r="HN224" s="158"/>
      <c r="HO224" s="158"/>
      <c r="HP224" s="158"/>
      <c r="HQ224" s="158"/>
      <c r="HR224" s="158"/>
      <c r="HS224" s="158"/>
      <c r="HT224" s="158"/>
      <c r="HU224" s="158"/>
      <c r="HV224" s="158"/>
      <c r="HW224" s="158"/>
      <c r="HX224" s="158"/>
      <c r="HY224" s="158"/>
      <c r="HZ224" s="158"/>
      <c r="IA224" s="158"/>
      <c r="IB224" s="158"/>
      <c r="IC224" s="158"/>
      <c r="ID224" s="158"/>
      <c r="IE224" s="158"/>
      <c r="IF224" s="158"/>
      <c r="IG224" s="158"/>
      <c r="IH224" s="158"/>
      <c r="II224" s="158"/>
      <c r="IJ224" s="158"/>
      <c r="IK224" s="158"/>
      <c r="IL224" s="158"/>
      <c r="IM224" s="158"/>
      <c r="IN224" s="158"/>
      <c r="IO224" s="158"/>
      <c r="IP224" s="158"/>
      <c r="IQ224" s="158"/>
      <c r="IR224" s="158"/>
      <c r="IS224" s="158"/>
      <c r="IT224" s="158"/>
      <c r="IU224" s="158"/>
      <c r="IV224" s="158"/>
      <c r="IW224" s="158"/>
      <c r="IX224" s="158"/>
      <c r="IY224" s="158"/>
      <c r="IZ224" s="158"/>
      <c r="JA224" s="158"/>
      <c r="JB224" s="158"/>
      <c r="JC224" s="158"/>
      <c r="JD224" s="158"/>
      <c r="JE224" s="158"/>
      <c r="JF224" s="158"/>
      <c r="JG224" s="158"/>
      <c r="JH224" s="158"/>
      <c r="JI224" s="158"/>
      <c r="JJ224" s="158"/>
      <c r="JK224" s="158"/>
      <c r="JL224" s="158"/>
      <c r="JM224" s="158"/>
      <c r="JN224" s="158"/>
      <c r="JO224" s="158"/>
      <c r="JP224" s="158"/>
      <c r="JQ224" s="158"/>
      <c r="JR224" s="158"/>
      <c r="JS224" s="158"/>
      <c r="JT224" s="158"/>
      <c r="JU224" s="158"/>
      <c r="JV224" s="158"/>
      <c r="JW224" s="158"/>
      <c r="JX224" s="158"/>
      <c r="JY224" s="158"/>
      <c r="JZ224" s="158"/>
      <c r="KA224" s="158"/>
      <c r="KB224" s="158"/>
      <c r="KC224" s="158"/>
      <c r="KD224" s="158"/>
      <c r="KE224" s="158"/>
      <c r="KF224" s="158"/>
      <c r="KG224" s="158"/>
      <c r="KH224" s="158"/>
      <c r="KI224" s="158"/>
      <c r="KJ224" s="158"/>
      <c r="KK224" s="158"/>
      <c r="KL224" s="158"/>
      <c r="KM224" s="158"/>
      <c r="KN224" s="158"/>
      <c r="KO224" s="158"/>
      <c r="KP224" s="158"/>
      <c r="KQ224" s="158"/>
      <c r="KR224" s="158"/>
      <c r="KS224" s="158"/>
      <c r="KT224" s="158"/>
      <c r="KU224" s="158"/>
      <c r="KV224" s="158"/>
      <c r="KW224" s="158"/>
      <c r="KX224" s="158"/>
      <c r="KY224" s="158"/>
      <c r="KZ224" s="158"/>
      <c r="LA224" s="158"/>
      <c r="LB224" s="158"/>
      <c r="LC224" s="158"/>
      <c r="LD224" s="158"/>
      <c r="LE224" s="158"/>
      <c r="LF224" s="158"/>
      <c r="LG224" s="158"/>
      <c r="LH224" s="158"/>
      <c r="LI224" s="158"/>
      <c r="LJ224" s="158"/>
      <c r="LK224" s="158"/>
      <c r="LL224" s="158"/>
      <c r="LM224" s="158"/>
      <c r="LN224" s="158"/>
      <c r="LO224" s="158"/>
      <c r="LP224" s="158"/>
      <c r="LQ224" s="158"/>
      <c r="LR224" s="158"/>
      <c r="LS224" s="158"/>
      <c r="LT224" s="158"/>
      <c r="LU224" s="158"/>
      <c r="LV224" s="158"/>
      <c r="LW224" s="158"/>
      <c r="LX224" s="158"/>
      <c r="LY224" s="158"/>
      <c r="LZ224" s="158"/>
      <c r="MA224" s="158"/>
      <c r="MB224" s="158"/>
      <c r="MC224" s="158"/>
      <c r="MD224" s="158"/>
      <c r="ME224" s="158"/>
      <c r="MF224" s="158"/>
      <c r="MG224" s="158"/>
      <c r="MH224" s="158"/>
      <c r="MI224" s="158"/>
      <c r="MJ224" s="158"/>
      <c r="MK224" s="158"/>
      <c r="ML224" s="158"/>
      <c r="MM224" s="158"/>
      <c r="MN224" s="158"/>
      <c r="MO224" s="158"/>
      <c r="MP224" s="158"/>
      <c r="MQ224" s="158"/>
      <c r="MR224" s="158"/>
      <c r="MS224" s="158"/>
      <c r="MT224" s="158"/>
      <c r="MU224" s="158"/>
      <c r="MV224" s="158"/>
      <c r="MW224" s="158"/>
      <c r="MX224" s="158"/>
      <c r="MY224" s="158"/>
      <c r="MZ224" s="158"/>
      <c r="NA224" s="158"/>
      <c r="NB224" s="158"/>
      <c r="NC224" s="158"/>
      <c r="ND224" s="158"/>
      <c r="NE224" s="158"/>
      <c r="NF224" s="158"/>
      <c r="NG224" s="158"/>
      <c r="NH224" s="158"/>
      <c r="NI224" s="158"/>
      <c r="NJ224" s="158"/>
      <c r="NK224" s="158"/>
      <c r="NL224" s="158"/>
      <c r="NM224" s="158"/>
      <c r="NN224" s="158"/>
      <c r="NO224" s="158"/>
      <c r="NP224" s="158"/>
      <c r="NQ224" s="158"/>
      <c r="NR224" s="158"/>
      <c r="NS224" s="158"/>
      <c r="NT224" s="158"/>
      <c r="NU224" s="158"/>
      <c r="NV224" s="158"/>
      <c r="NW224" s="158"/>
      <c r="NX224" s="158"/>
      <c r="NY224" s="158"/>
      <c r="NZ224" s="158"/>
      <c r="OA224" s="158"/>
      <c r="OB224" s="158"/>
      <c r="OC224" s="158"/>
      <c r="OD224" s="158"/>
      <c r="OE224" s="158"/>
      <c r="OF224" s="158"/>
      <c r="OG224" s="158"/>
      <c r="OH224" s="158"/>
      <c r="OI224" s="158"/>
      <c r="OJ224" s="158"/>
      <c r="OK224" s="158"/>
      <c r="OL224" s="158"/>
      <c r="OM224" s="158"/>
      <c r="ON224" s="158"/>
      <c r="OO224" s="158"/>
      <c r="OP224" s="158"/>
      <c r="OQ224" s="158"/>
      <c r="OR224" s="158"/>
      <c r="OS224" s="158"/>
      <c r="OT224" s="158"/>
      <c r="OU224" s="158"/>
      <c r="OV224" s="158"/>
      <c r="OW224" s="158"/>
      <c r="OX224" s="158"/>
      <c r="OY224" s="158"/>
      <c r="OZ224" s="158"/>
      <c r="PA224" s="158"/>
      <c r="PB224" s="158"/>
      <c r="PC224" s="158"/>
      <c r="PD224" s="158"/>
      <c r="PE224" s="158"/>
      <c r="PF224" s="158"/>
      <c r="PG224" s="158"/>
      <c r="PH224" s="158"/>
      <c r="PI224" s="158"/>
      <c r="PJ224" s="158"/>
      <c r="PK224" s="158"/>
      <c r="PL224" s="158"/>
      <c r="PM224" s="158"/>
      <c r="PN224" s="158"/>
      <c r="PO224" s="158"/>
      <c r="PP224" s="158"/>
      <c r="PQ224" s="158"/>
      <c r="PR224" s="158"/>
      <c r="PS224" s="158"/>
      <c r="PT224" s="158"/>
      <c r="PU224" s="158"/>
      <c r="PV224" s="158"/>
      <c r="PW224" s="158"/>
      <c r="PX224" s="158"/>
      <c r="PY224" s="158"/>
      <c r="PZ224" s="158"/>
      <c r="QA224" s="158"/>
      <c r="QB224" s="158"/>
      <c r="QC224" s="158"/>
      <c r="QD224" s="158"/>
      <c r="QE224" s="158"/>
      <c r="QF224" s="158"/>
      <c r="QG224" s="158"/>
      <c r="QH224" s="158"/>
      <c r="QI224" s="158"/>
      <c r="QJ224" s="158"/>
      <c r="QK224" s="158"/>
      <c r="QL224" s="158"/>
      <c r="QM224" s="158"/>
      <c r="QN224" s="158"/>
      <c r="QO224" s="158"/>
      <c r="QP224" s="158"/>
      <c r="QQ224" s="158"/>
      <c r="QR224" s="158"/>
      <c r="QS224" s="158"/>
      <c r="QT224" s="158"/>
      <c r="QU224" s="158"/>
      <c r="QV224" s="158"/>
      <c r="QW224" s="158"/>
      <c r="QX224" s="158"/>
      <c r="QY224" s="158"/>
      <c r="QZ224" s="158"/>
      <c r="RA224" s="158"/>
      <c r="RB224" s="158"/>
      <c r="RC224" s="158"/>
      <c r="RD224" s="158"/>
      <c r="RE224" s="158"/>
      <c r="RF224" s="158"/>
      <c r="RG224" s="158"/>
      <c r="RH224" s="158"/>
      <c r="RI224" s="158"/>
      <c r="RJ224" s="158"/>
      <c r="RK224" s="158"/>
      <c r="RL224" s="158"/>
      <c r="RM224" s="158"/>
      <c r="RN224" s="158"/>
      <c r="RO224" s="158"/>
      <c r="RP224" s="158"/>
      <c r="RQ224" s="158"/>
      <c r="RR224" s="158"/>
      <c r="RS224" s="158"/>
      <c r="RT224" s="158"/>
      <c r="RU224" s="158"/>
      <c r="RV224" s="158"/>
      <c r="RW224" s="158"/>
      <c r="RX224" s="158"/>
      <c r="RY224" s="158"/>
      <c r="RZ224" s="158"/>
      <c r="SA224" s="158"/>
      <c r="SB224" s="158"/>
      <c r="SC224" s="158"/>
      <c r="SD224" s="158"/>
      <c r="SE224" s="158"/>
      <c r="SF224" s="158"/>
      <c r="SG224" s="158"/>
      <c r="SH224" s="158"/>
      <c r="SI224" s="158"/>
      <c r="SJ224" s="158"/>
      <c r="SK224" s="158"/>
      <c r="SL224" s="158"/>
      <c r="SM224" s="158"/>
      <c r="SN224" s="158"/>
      <c r="SO224" s="158"/>
      <c r="SP224" s="158"/>
      <c r="SQ224" s="158"/>
      <c r="SR224" s="158"/>
      <c r="SS224" s="158"/>
      <c r="ST224" s="158"/>
      <c r="SU224" s="158"/>
      <c r="SV224" s="158"/>
      <c r="SW224" s="158"/>
      <c r="SX224" s="158"/>
      <c r="SY224" s="158"/>
      <c r="SZ224" s="158"/>
      <c r="TA224" s="158"/>
      <c r="TB224" s="158"/>
      <c r="TC224" s="158"/>
      <c r="TD224" s="158"/>
      <c r="TE224" s="158"/>
      <c r="TF224" s="158"/>
      <c r="TG224" s="158"/>
      <c r="TH224" s="158"/>
      <c r="TI224" s="158"/>
      <c r="TJ224" s="158"/>
      <c r="TK224" s="158"/>
      <c r="TL224" s="158"/>
      <c r="TM224" s="158"/>
      <c r="TN224" s="158"/>
      <c r="TO224" s="158"/>
      <c r="TP224" s="158"/>
      <c r="TQ224" s="158"/>
      <c r="TR224" s="158"/>
      <c r="TS224" s="158"/>
      <c r="TT224" s="158"/>
      <c r="TU224" s="158"/>
      <c r="TV224" s="158"/>
      <c r="TW224" s="158"/>
      <c r="TX224" s="158"/>
      <c r="TY224" s="158"/>
      <c r="TZ224" s="158"/>
      <c r="UA224" s="158"/>
      <c r="UB224" s="158"/>
      <c r="UC224" s="158"/>
      <c r="UD224" s="158"/>
      <c r="UE224" s="158"/>
      <c r="UF224" s="158"/>
      <c r="UG224" s="158"/>
      <c r="UH224" s="158"/>
      <c r="UI224" s="158"/>
      <c r="UJ224" s="158"/>
      <c r="UK224" s="158"/>
      <c r="UL224" s="158"/>
      <c r="UM224" s="158"/>
      <c r="UN224" s="158"/>
      <c r="UO224" s="158"/>
      <c r="UP224" s="158"/>
      <c r="UQ224" s="158"/>
      <c r="UR224" s="158"/>
      <c r="US224" s="158"/>
      <c r="UT224" s="158"/>
      <c r="UU224" s="158"/>
      <c r="UV224" s="158"/>
      <c r="UW224" s="158"/>
      <c r="UX224" s="158"/>
      <c r="UY224" s="158"/>
      <c r="UZ224" s="158"/>
      <c r="VA224" s="158"/>
      <c r="VB224" s="158"/>
      <c r="VC224" s="158"/>
      <c r="VD224" s="158"/>
      <c r="VE224" s="158"/>
      <c r="VF224" s="158"/>
      <c r="VG224" s="158"/>
      <c r="VH224" s="158"/>
      <c r="VI224" s="158"/>
      <c r="VJ224" s="158"/>
      <c r="VK224" s="158"/>
      <c r="VL224" s="158"/>
      <c r="VM224" s="158"/>
      <c r="VN224" s="158"/>
      <c r="VO224" s="158"/>
      <c r="VP224" s="158"/>
      <c r="VQ224" s="158"/>
      <c r="VR224" s="158"/>
      <c r="VS224" s="158"/>
      <c r="VT224" s="158"/>
      <c r="VU224" s="158"/>
      <c r="VV224" s="158"/>
      <c r="VW224" s="158"/>
      <c r="VX224" s="158"/>
      <c r="VY224" s="158"/>
      <c r="VZ224" s="158"/>
      <c r="WA224" s="158"/>
      <c r="WB224" s="158"/>
      <c r="WC224" s="158"/>
      <c r="WD224" s="158"/>
      <c r="WE224" s="158"/>
      <c r="WF224" s="158"/>
      <c r="WG224" s="158"/>
      <c r="WH224" s="158"/>
      <c r="WI224" s="158"/>
      <c r="WJ224" s="158"/>
      <c r="WK224" s="158"/>
      <c r="WL224" s="158"/>
      <c r="WM224" s="158"/>
      <c r="WN224" s="158"/>
      <c r="WO224" s="158"/>
      <c r="WP224" s="158"/>
      <c r="WQ224" s="158"/>
      <c r="WR224" s="158"/>
      <c r="WS224" s="158"/>
      <c r="WT224" s="158"/>
      <c r="WU224" s="158"/>
      <c r="WV224" s="158"/>
      <c r="WW224" s="158"/>
      <c r="WX224" s="158"/>
      <c r="WY224" s="158"/>
      <c r="WZ224" s="158"/>
      <c r="XA224" s="158"/>
      <c r="XB224" s="158"/>
      <c r="XC224" s="158"/>
      <c r="XD224" s="158"/>
      <c r="XE224" s="158"/>
      <c r="XF224" s="158"/>
      <c r="XG224" s="158"/>
      <c r="XH224" s="158"/>
      <c r="XI224" s="158"/>
      <c r="XJ224" s="158"/>
      <c r="XK224" s="158"/>
      <c r="XL224" s="158"/>
      <c r="XM224" s="158"/>
      <c r="XN224" s="158"/>
      <c r="XO224" s="158"/>
      <c r="XP224" s="158"/>
      <c r="XQ224" s="158"/>
      <c r="XR224" s="158"/>
      <c r="XS224" s="158"/>
      <c r="XT224" s="158"/>
      <c r="XU224" s="158"/>
      <c r="XV224" s="158"/>
      <c r="XW224" s="158"/>
      <c r="XX224" s="158"/>
      <c r="XY224" s="158"/>
      <c r="XZ224" s="158"/>
      <c r="YA224" s="158"/>
      <c r="YB224" s="158"/>
      <c r="YC224" s="158"/>
      <c r="YD224" s="158"/>
      <c r="YE224" s="158"/>
      <c r="YF224" s="158"/>
      <c r="YG224" s="158"/>
      <c r="YH224" s="158"/>
      <c r="YI224" s="158"/>
      <c r="YJ224" s="158"/>
      <c r="YK224" s="158"/>
      <c r="YL224" s="158"/>
      <c r="YM224" s="158"/>
      <c r="YN224" s="158"/>
      <c r="YO224" s="158"/>
      <c r="YP224" s="158"/>
      <c r="YQ224" s="158"/>
      <c r="YR224" s="158"/>
      <c r="YS224" s="158"/>
      <c r="YT224" s="158"/>
      <c r="YU224" s="158"/>
      <c r="YV224" s="158"/>
      <c r="YW224" s="158"/>
      <c r="YX224" s="158"/>
      <c r="YY224" s="158"/>
      <c r="YZ224" s="158"/>
      <c r="ZA224" s="158"/>
      <c r="ZB224" s="158"/>
      <c r="ZC224" s="158"/>
      <c r="ZD224" s="158"/>
      <c r="ZE224" s="158"/>
      <c r="ZF224" s="158"/>
      <c r="ZG224" s="158"/>
      <c r="ZH224" s="158"/>
      <c r="ZI224" s="158"/>
      <c r="ZJ224" s="158"/>
      <c r="ZK224" s="158"/>
      <c r="ZL224" s="158"/>
      <c r="ZM224" s="158"/>
      <c r="ZN224" s="158"/>
      <c r="ZO224" s="158"/>
      <c r="ZP224" s="158"/>
      <c r="ZQ224" s="158"/>
      <c r="ZR224" s="158"/>
      <c r="ZS224" s="158"/>
      <c r="ZT224" s="158"/>
      <c r="ZU224" s="158"/>
      <c r="ZV224" s="158"/>
      <c r="ZW224" s="158"/>
      <c r="ZX224" s="158"/>
      <c r="ZY224" s="158"/>
      <c r="ZZ224" s="158"/>
      <c r="AAA224" s="158"/>
      <c r="AAB224" s="158"/>
      <c r="AAC224" s="158"/>
      <c r="AAD224" s="158"/>
      <c r="AAE224" s="158"/>
      <c r="AAF224" s="158"/>
      <c r="AAG224" s="158"/>
      <c r="AAH224" s="158"/>
      <c r="AAI224" s="158"/>
      <c r="AAJ224" s="158"/>
      <c r="AAK224" s="158"/>
      <c r="AAL224" s="158"/>
      <c r="AAM224" s="158"/>
      <c r="AAN224" s="158"/>
      <c r="AAO224" s="158"/>
      <c r="AAP224" s="158"/>
      <c r="AAQ224" s="158"/>
      <c r="AAR224" s="158"/>
      <c r="AAS224" s="158"/>
      <c r="AAT224" s="158"/>
      <c r="AAU224" s="158"/>
      <c r="AAV224" s="158"/>
      <c r="AAW224" s="158"/>
      <c r="AAX224" s="158"/>
      <c r="AAY224" s="158"/>
      <c r="AAZ224" s="158"/>
      <c r="ABA224" s="158"/>
      <c r="ABB224" s="158"/>
      <c r="ABC224" s="158"/>
      <c r="ABD224" s="158"/>
      <c r="ABE224" s="158"/>
      <c r="ABF224" s="158"/>
      <c r="ABG224" s="158"/>
      <c r="ABH224" s="158"/>
      <c r="ABI224" s="158"/>
      <c r="ABJ224" s="158"/>
      <c r="ABK224" s="158"/>
      <c r="ABL224" s="158"/>
      <c r="ABM224" s="158"/>
      <c r="ABN224" s="158"/>
      <c r="ABO224" s="158"/>
      <c r="ABP224" s="158"/>
      <c r="ABQ224" s="158"/>
      <c r="ABR224" s="158"/>
      <c r="ABS224" s="158"/>
      <c r="ABT224" s="158"/>
      <c r="ABU224" s="158"/>
      <c r="ABV224" s="158"/>
      <c r="ABW224" s="158"/>
      <c r="ABX224" s="158"/>
      <c r="ABY224" s="158"/>
      <c r="ABZ224" s="158"/>
      <c r="ACA224" s="158"/>
      <c r="ACB224" s="158"/>
      <c r="ACC224" s="158"/>
      <c r="ACD224" s="158"/>
      <c r="ACE224" s="158"/>
      <c r="ACF224" s="158"/>
      <c r="ACG224" s="158"/>
      <c r="ACH224" s="158"/>
      <c r="ACI224" s="158"/>
      <c r="ACJ224" s="158"/>
      <c r="ACK224" s="158"/>
      <c r="ACL224" s="158"/>
      <c r="ACM224" s="158"/>
      <c r="ACN224" s="158"/>
      <c r="ACO224" s="158"/>
      <c r="ACP224" s="158"/>
      <c r="ACQ224" s="158"/>
      <c r="ACR224" s="159"/>
      <c r="ACS224" s="160">
        <f t="array" ref="ACS224">SUM(IF(RIGHT($Q224:$ACR224)=ACS$11,IFERROR(--LEFT($Q224:$ACR224,LEN($Q224:$ACR224)-1),0)))</f>
        <v>0</v>
      </c>
      <c r="ACT224" s="160">
        <f t="array" ref="ACT224">SUM(IF(RIGHT($Q224:$ACR224)=ACT$11,IFERROR(--LEFT($Q224:$ACR224,LEN($Q224:$ACR224)-1),0)))</f>
        <v>0</v>
      </c>
      <c r="ACU224" s="160">
        <f t="array" ref="ACU224">SUM(IF(RIGHT($Q224:$ACR224)=ACU$11,IFERROR(--LEFT($Q224:$ACR224,LEN($Q224:$ACR224)-1),0)))</f>
        <v>0</v>
      </c>
      <c r="ACV224" s="160">
        <f t="array" ref="ACV224">SUM(IF(RIGHT($Q224:$ACR224)=ACV$11,IFERROR(--LEFT($Q224:$ACR224,LEN($Q224:$ACR224)-1),0)))</f>
        <v>0</v>
      </c>
      <c r="ACW224" s="160">
        <f t="array" ref="ACW224">SUM(IF(RIGHT($Q224:$ACR224)=ACW$11,IFERROR(--LEFT($Q224:$ACR224,LEN($Q224:$ACR224)-1),0)))</f>
        <v>0</v>
      </c>
      <c r="ACX224" s="160">
        <f t="array" ref="ACX224">SUM(IF(RIGHT($Q224:$ACR224)=ACX$11,IFERROR(--LEFT($Q224:$ACR224,LEN($Q224:$ACR224)-1),0)))</f>
        <v>0</v>
      </c>
      <c r="ACY224" s="160">
        <f t="array" ref="ACY224">SUM(IF(RIGHT($Q224:$ACR224)=ACY$11,IFERROR(--LEFT($Q224:$ACR224,LEN($Q224:$ACR224)-1),0)))</f>
        <v>0</v>
      </c>
      <c r="ACZ224" s="160">
        <f t="array" ref="ACZ224">SUM(IF(RIGHT($Q224:$ACR224)=ACZ$11,IFERROR(--LEFT($Q224:$ACR224,LEN($Q224:$ACR224)-1),0)))</f>
        <v>0</v>
      </c>
      <c r="ADA224" s="158">
        <f t="shared" si="2296"/>
        <v>0</v>
      </c>
      <c r="ADB224" s="158">
        <f t="shared" si="2297"/>
        <v>0</v>
      </c>
      <c r="ADC224" s="158">
        <f t="shared" si="2298"/>
        <v>0</v>
      </c>
      <c r="ADD224" s="158">
        <f t="shared" si="2299"/>
        <v>0</v>
      </c>
      <c r="ADE224" s="158">
        <f t="shared" si="2300"/>
        <v>0</v>
      </c>
      <c r="ADF224" s="158">
        <f t="shared" si="2301"/>
        <v>0</v>
      </c>
      <c r="ADG224" s="158">
        <f t="shared" si="2302"/>
        <v>0</v>
      </c>
      <c r="ADH224" s="158">
        <f t="shared" si="2303"/>
        <v>0</v>
      </c>
      <c r="ADI224" s="160">
        <f t="array" ref="ADI224">SUM(IF(RIGHT($Q224:$ACR224)=ADI$11,IFERROR(--LEFT($Q224:$ACR224,LEN($Q224:$ACR224)-1),0)))</f>
        <v>0</v>
      </c>
      <c r="ADJ224" s="152">
        <f t="shared" si="2304"/>
        <v>0</v>
      </c>
      <c r="AEC224" s="143"/>
      <c r="AEO224" s="108"/>
      <c r="AEP224" s="108"/>
      <c r="AEQ224" s="108"/>
      <c r="AER224" s="108"/>
      <c r="AES224" s="108"/>
      <c r="AET224" s="108"/>
      <c r="AEU224" s="108"/>
      <c r="AEV224" s="108"/>
      <c r="AEW224" s="143"/>
      <c r="AFI224" s="108"/>
      <c r="AFJ224" s="108"/>
      <c r="AFK224" s="108"/>
      <c r="AFL224" s="108"/>
      <c r="AFM224" s="108"/>
      <c r="AFN224" s="108"/>
      <c r="AFO224" s="108"/>
      <c r="AFP224" s="108"/>
      <c r="AFQ224" s="143"/>
      <c r="AGC224" s="108"/>
      <c r="AGD224" s="108"/>
      <c r="AGE224" s="108"/>
      <c r="AGF224" s="108"/>
      <c r="AGG224" s="108"/>
      <c r="AGH224" s="108"/>
      <c r="AGI224" s="108"/>
      <c r="AGJ224" s="108"/>
      <c r="AGK224" s="143"/>
      <c r="AGW224" s="108"/>
      <c r="AGX224" s="108"/>
      <c r="AGY224" s="108"/>
      <c r="AGZ224" s="108"/>
      <c r="AHA224" s="108"/>
      <c r="AHB224" s="108"/>
      <c r="AHC224" s="108"/>
      <c r="AHD224" s="108"/>
      <c r="AHE224" s="143"/>
      <c r="AHQ224" s="108"/>
      <c r="AHR224" s="108"/>
      <c r="AHS224" s="108"/>
      <c r="AHT224" s="108"/>
      <c r="AHU224" s="108"/>
      <c r="AHV224" s="108"/>
      <c r="AHW224" s="108"/>
      <c r="AHX224" s="108"/>
      <c r="AHY224" s="143"/>
      <c r="AIK224" s="108"/>
      <c r="AIL224" s="108"/>
      <c r="AIM224" s="108"/>
      <c r="AIN224" s="108"/>
      <c r="AIO224" s="108"/>
      <c r="AIP224" s="108"/>
      <c r="AIQ224" s="108"/>
      <c r="AIR224" s="108"/>
      <c r="AIS224" s="143"/>
      <c r="AJE224" s="108"/>
      <c r="AJF224" s="108"/>
      <c r="AJG224" s="108"/>
      <c r="AJH224" s="108"/>
      <c r="AJI224" s="108"/>
      <c r="AJJ224" s="108"/>
      <c r="AJK224" s="108"/>
      <c r="AJL224" s="108"/>
      <c r="AJM224" s="143"/>
      <c r="AJY224" s="108"/>
      <c r="AJZ224" s="108"/>
      <c r="AKA224" s="108"/>
      <c r="AKB224" s="108"/>
      <c r="AKC224" s="108"/>
      <c r="AKD224" s="108"/>
      <c r="AKE224" s="108"/>
      <c r="AKF224" s="108"/>
      <c r="AKG224" s="143"/>
      <c r="AKS224" s="108"/>
      <c r="AKT224" s="108"/>
      <c r="AKU224" s="108"/>
      <c r="AKV224" s="108"/>
      <c r="AKW224" s="108"/>
      <c r="AKX224" s="108"/>
      <c r="AKY224" s="108"/>
      <c r="AKZ224" s="108"/>
      <c r="ALA224" s="143"/>
      <c r="ALM224" s="108"/>
      <c r="ALN224" s="108"/>
      <c r="ALO224" s="108"/>
      <c r="ALP224" s="108"/>
      <c r="ALQ224" s="108"/>
      <c r="ALR224" s="108"/>
      <c r="ALS224" s="108"/>
      <c r="ALT224" s="108"/>
      <c r="ALU224" s="143"/>
      <c r="AMG224" s="108"/>
      <c r="AMH224" s="108"/>
      <c r="AMI224" s="108"/>
      <c r="AMJ224" s="108"/>
      <c r="AMK224" s="108"/>
      <c r="AML224" s="108"/>
      <c r="AMM224" s="108"/>
      <c r="AMN224" s="108"/>
    </row>
    <row r="225" spans="2:1028" x14ac:dyDescent="0.25">
      <c r="B225" s="24">
        <v>214</v>
      </c>
      <c r="C225" s="24"/>
      <c r="D225" s="25"/>
      <c r="E225" s="25"/>
      <c r="F225" s="24"/>
      <c r="G225" s="153"/>
      <c r="H225" s="154"/>
      <c r="I225" s="23"/>
      <c r="J225" s="23"/>
      <c r="K225" s="23"/>
      <c r="L225" s="23"/>
      <c r="M225" s="23"/>
      <c r="N225" s="23"/>
      <c r="O225" s="23"/>
      <c r="P225" s="155"/>
      <c r="Q225" s="156"/>
      <c r="R225" s="157"/>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c r="BS225" s="158"/>
      <c r="BT225" s="158"/>
      <c r="BU225" s="158"/>
      <c r="BV225" s="158"/>
      <c r="BW225" s="158"/>
      <c r="BX225" s="158"/>
      <c r="BY225" s="158"/>
      <c r="BZ225" s="158"/>
      <c r="CA225" s="158"/>
      <c r="CB225" s="158"/>
      <c r="CC225" s="158"/>
      <c r="CD225" s="158"/>
      <c r="CE225" s="158"/>
      <c r="CF225" s="158"/>
      <c r="CG225" s="158"/>
      <c r="CH225" s="158"/>
      <c r="CI225" s="158"/>
      <c r="CJ225" s="158"/>
      <c r="CK225" s="158"/>
      <c r="CL225" s="158"/>
      <c r="CM225" s="158"/>
      <c r="CN225" s="158"/>
      <c r="CO225" s="158"/>
      <c r="CP225" s="158"/>
      <c r="CQ225" s="158"/>
      <c r="CR225" s="158"/>
      <c r="CS225" s="158"/>
      <c r="CT225" s="158"/>
      <c r="CU225" s="158"/>
      <c r="CV225" s="158"/>
      <c r="CW225" s="158"/>
      <c r="CX225" s="158"/>
      <c r="CY225" s="158"/>
      <c r="CZ225" s="158"/>
      <c r="DA225" s="158"/>
      <c r="DB225" s="158"/>
      <c r="DC225" s="158"/>
      <c r="DD225" s="158"/>
      <c r="DE225" s="158"/>
      <c r="DF225" s="158"/>
      <c r="DG225" s="158"/>
      <c r="DH225" s="158"/>
      <c r="DI225" s="158"/>
      <c r="DJ225" s="158"/>
      <c r="DK225" s="158"/>
      <c r="DL225" s="158"/>
      <c r="DM225" s="158"/>
      <c r="DN225" s="158"/>
      <c r="DO225" s="158"/>
      <c r="DP225" s="158"/>
      <c r="DQ225" s="158"/>
      <c r="DR225" s="158"/>
      <c r="DS225" s="158"/>
      <c r="DT225" s="158"/>
      <c r="DU225" s="158"/>
      <c r="DV225" s="158"/>
      <c r="DW225" s="158"/>
      <c r="DX225" s="158"/>
      <c r="DY225" s="158"/>
      <c r="DZ225" s="158"/>
      <c r="EA225" s="158"/>
      <c r="EB225" s="158"/>
      <c r="EC225" s="158"/>
      <c r="ED225" s="158"/>
      <c r="EE225" s="158"/>
      <c r="EF225" s="158"/>
      <c r="EG225" s="158"/>
      <c r="EH225" s="158"/>
      <c r="EI225" s="158"/>
      <c r="EJ225" s="158"/>
      <c r="EK225" s="158"/>
      <c r="EL225" s="158"/>
      <c r="EM225" s="158"/>
      <c r="EN225" s="158"/>
      <c r="EO225" s="158"/>
      <c r="EP225" s="158"/>
      <c r="EQ225" s="158"/>
      <c r="ER225" s="158"/>
      <c r="ES225" s="158"/>
      <c r="ET225" s="158"/>
      <c r="EU225" s="158"/>
      <c r="EV225" s="158"/>
      <c r="EW225" s="158"/>
      <c r="EX225" s="158"/>
      <c r="EY225" s="158"/>
      <c r="EZ225" s="158"/>
      <c r="FA225" s="158"/>
      <c r="FB225" s="158"/>
      <c r="FC225" s="158"/>
      <c r="FD225" s="158"/>
      <c r="FE225" s="158"/>
      <c r="FF225" s="158"/>
      <c r="FG225" s="158"/>
      <c r="FH225" s="158"/>
      <c r="FI225" s="158"/>
      <c r="FJ225" s="158"/>
      <c r="FK225" s="158"/>
      <c r="FL225" s="158"/>
      <c r="FM225" s="158"/>
      <c r="FN225" s="158"/>
      <c r="FO225" s="158"/>
      <c r="FP225" s="158"/>
      <c r="FQ225" s="158"/>
      <c r="FR225" s="158"/>
      <c r="FS225" s="158"/>
      <c r="FT225" s="158"/>
      <c r="FU225" s="158"/>
      <c r="FV225" s="158"/>
      <c r="FW225" s="158"/>
      <c r="FX225" s="158"/>
      <c r="FY225" s="158"/>
      <c r="FZ225" s="158"/>
      <c r="GA225" s="158"/>
      <c r="GB225" s="158"/>
      <c r="GC225" s="158"/>
      <c r="GD225" s="158"/>
      <c r="GE225" s="158"/>
      <c r="GF225" s="158"/>
      <c r="GG225" s="158"/>
      <c r="GH225" s="158"/>
      <c r="GI225" s="158"/>
      <c r="GJ225" s="158"/>
      <c r="GK225" s="158"/>
      <c r="GL225" s="158"/>
      <c r="GM225" s="158"/>
      <c r="GN225" s="158"/>
      <c r="GO225" s="158"/>
      <c r="GP225" s="158"/>
      <c r="GQ225" s="158"/>
      <c r="GR225" s="158"/>
      <c r="GS225" s="158"/>
      <c r="GT225" s="158"/>
      <c r="GU225" s="158"/>
      <c r="GV225" s="158"/>
      <c r="GW225" s="158"/>
      <c r="GX225" s="158"/>
      <c r="GY225" s="158"/>
      <c r="GZ225" s="158"/>
      <c r="HA225" s="158"/>
      <c r="HB225" s="158"/>
      <c r="HC225" s="158"/>
      <c r="HD225" s="158"/>
      <c r="HE225" s="158"/>
      <c r="HF225" s="158"/>
      <c r="HG225" s="158"/>
      <c r="HH225" s="158"/>
      <c r="HI225" s="158"/>
      <c r="HJ225" s="158"/>
      <c r="HK225" s="158"/>
      <c r="HL225" s="158"/>
      <c r="HM225" s="158"/>
      <c r="HN225" s="158"/>
      <c r="HO225" s="158"/>
      <c r="HP225" s="158"/>
      <c r="HQ225" s="158"/>
      <c r="HR225" s="158"/>
      <c r="HS225" s="158"/>
      <c r="HT225" s="158"/>
      <c r="HU225" s="158"/>
      <c r="HV225" s="158"/>
      <c r="HW225" s="158"/>
      <c r="HX225" s="158"/>
      <c r="HY225" s="158"/>
      <c r="HZ225" s="158"/>
      <c r="IA225" s="158"/>
      <c r="IB225" s="158"/>
      <c r="IC225" s="158"/>
      <c r="ID225" s="158"/>
      <c r="IE225" s="158"/>
      <c r="IF225" s="158"/>
      <c r="IG225" s="158"/>
      <c r="IH225" s="158"/>
      <c r="II225" s="158"/>
      <c r="IJ225" s="158"/>
      <c r="IK225" s="158"/>
      <c r="IL225" s="158"/>
      <c r="IM225" s="158"/>
      <c r="IN225" s="158"/>
      <c r="IO225" s="158"/>
      <c r="IP225" s="158"/>
      <c r="IQ225" s="158"/>
      <c r="IR225" s="158"/>
      <c r="IS225" s="158"/>
      <c r="IT225" s="158"/>
      <c r="IU225" s="158"/>
      <c r="IV225" s="158"/>
      <c r="IW225" s="158"/>
      <c r="IX225" s="158"/>
      <c r="IY225" s="158"/>
      <c r="IZ225" s="158"/>
      <c r="JA225" s="158"/>
      <c r="JB225" s="158"/>
      <c r="JC225" s="158"/>
      <c r="JD225" s="158"/>
      <c r="JE225" s="158"/>
      <c r="JF225" s="158"/>
      <c r="JG225" s="158"/>
      <c r="JH225" s="158"/>
      <c r="JI225" s="158"/>
      <c r="JJ225" s="158"/>
      <c r="JK225" s="158"/>
      <c r="JL225" s="158"/>
      <c r="JM225" s="158"/>
      <c r="JN225" s="158"/>
      <c r="JO225" s="158"/>
      <c r="JP225" s="158"/>
      <c r="JQ225" s="158"/>
      <c r="JR225" s="158"/>
      <c r="JS225" s="158"/>
      <c r="JT225" s="158"/>
      <c r="JU225" s="158"/>
      <c r="JV225" s="158"/>
      <c r="JW225" s="158"/>
      <c r="JX225" s="158"/>
      <c r="JY225" s="158"/>
      <c r="JZ225" s="158"/>
      <c r="KA225" s="158"/>
      <c r="KB225" s="158"/>
      <c r="KC225" s="158"/>
      <c r="KD225" s="158"/>
      <c r="KE225" s="158"/>
      <c r="KF225" s="158"/>
      <c r="KG225" s="158"/>
      <c r="KH225" s="158"/>
      <c r="KI225" s="158"/>
      <c r="KJ225" s="158"/>
      <c r="KK225" s="158"/>
      <c r="KL225" s="158"/>
      <c r="KM225" s="158"/>
      <c r="KN225" s="158"/>
      <c r="KO225" s="158"/>
      <c r="KP225" s="158"/>
      <c r="KQ225" s="158"/>
      <c r="KR225" s="158"/>
      <c r="KS225" s="158"/>
      <c r="KT225" s="158"/>
      <c r="KU225" s="158"/>
      <c r="KV225" s="158"/>
      <c r="KW225" s="158"/>
      <c r="KX225" s="158"/>
      <c r="KY225" s="158"/>
      <c r="KZ225" s="158"/>
      <c r="LA225" s="158"/>
      <c r="LB225" s="158"/>
      <c r="LC225" s="158"/>
      <c r="LD225" s="158"/>
      <c r="LE225" s="158"/>
      <c r="LF225" s="158"/>
      <c r="LG225" s="158"/>
      <c r="LH225" s="158"/>
      <c r="LI225" s="158"/>
      <c r="LJ225" s="158"/>
      <c r="LK225" s="158"/>
      <c r="LL225" s="158"/>
      <c r="LM225" s="158"/>
      <c r="LN225" s="158"/>
      <c r="LO225" s="158"/>
      <c r="LP225" s="158"/>
      <c r="LQ225" s="158"/>
      <c r="LR225" s="158"/>
      <c r="LS225" s="158"/>
      <c r="LT225" s="158"/>
      <c r="LU225" s="158"/>
      <c r="LV225" s="158"/>
      <c r="LW225" s="158"/>
      <c r="LX225" s="158"/>
      <c r="LY225" s="158"/>
      <c r="LZ225" s="158"/>
      <c r="MA225" s="158"/>
      <c r="MB225" s="158"/>
      <c r="MC225" s="158"/>
      <c r="MD225" s="158"/>
      <c r="ME225" s="158"/>
      <c r="MF225" s="158"/>
      <c r="MG225" s="158"/>
      <c r="MH225" s="158"/>
      <c r="MI225" s="158"/>
      <c r="MJ225" s="158"/>
      <c r="MK225" s="158"/>
      <c r="ML225" s="158"/>
      <c r="MM225" s="158"/>
      <c r="MN225" s="158"/>
      <c r="MO225" s="158"/>
      <c r="MP225" s="158"/>
      <c r="MQ225" s="158"/>
      <c r="MR225" s="158"/>
      <c r="MS225" s="158"/>
      <c r="MT225" s="158"/>
      <c r="MU225" s="158"/>
      <c r="MV225" s="158"/>
      <c r="MW225" s="158"/>
      <c r="MX225" s="158"/>
      <c r="MY225" s="158"/>
      <c r="MZ225" s="158"/>
      <c r="NA225" s="158"/>
      <c r="NB225" s="158"/>
      <c r="NC225" s="158"/>
      <c r="ND225" s="158"/>
      <c r="NE225" s="158"/>
      <c r="NF225" s="158"/>
      <c r="NG225" s="158"/>
      <c r="NH225" s="158"/>
      <c r="NI225" s="158"/>
      <c r="NJ225" s="158"/>
      <c r="NK225" s="158"/>
      <c r="NL225" s="158"/>
      <c r="NM225" s="158"/>
      <c r="NN225" s="158"/>
      <c r="NO225" s="158"/>
      <c r="NP225" s="158"/>
      <c r="NQ225" s="158"/>
      <c r="NR225" s="158"/>
      <c r="NS225" s="158"/>
      <c r="NT225" s="158"/>
      <c r="NU225" s="158"/>
      <c r="NV225" s="158"/>
      <c r="NW225" s="158"/>
      <c r="NX225" s="158"/>
      <c r="NY225" s="158"/>
      <c r="NZ225" s="158"/>
      <c r="OA225" s="158"/>
      <c r="OB225" s="158"/>
      <c r="OC225" s="158"/>
      <c r="OD225" s="158"/>
      <c r="OE225" s="158"/>
      <c r="OF225" s="158"/>
      <c r="OG225" s="158"/>
      <c r="OH225" s="158"/>
      <c r="OI225" s="158"/>
      <c r="OJ225" s="158"/>
      <c r="OK225" s="158"/>
      <c r="OL225" s="158"/>
      <c r="OM225" s="158"/>
      <c r="ON225" s="158"/>
      <c r="OO225" s="158"/>
      <c r="OP225" s="158"/>
      <c r="OQ225" s="158"/>
      <c r="OR225" s="158"/>
      <c r="OS225" s="158"/>
      <c r="OT225" s="158"/>
      <c r="OU225" s="158"/>
      <c r="OV225" s="158"/>
      <c r="OW225" s="158"/>
      <c r="OX225" s="158"/>
      <c r="OY225" s="158"/>
      <c r="OZ225" s="158"/>
      <c r="PA225" s="158"/>
      <c r="PB225" s="158"/>
      <c r="PC225" s="158"/>
      <c r="PD225" s="158"/>
      <c r="PE225" s="158"/>
      <c r="PF225" s="158"/>
      <c r="PG225" s="158"/>
      <c r="PH225" s="158"/>
      <c r="PI225" s="158"/>
      <c r="PJ225" s="158"/>
      <c r="PK225" s="158"/>
      <c r="PL225" s="158"/>
      <c r="PM225" s="158"/>
      <c r="PN225" s="158"/>
      <c r="PO225" s="158"/>
      <c r="PP225" s="158"/>
      <c r="PQ225" s="158"/>
      <c r="PR225" s="158"/>
      <c r="PS225" s="158"/>
      <c r="PT225" s="158"/>
      <c r="PU225" s="158"/>
      <c r="PV225" s="158"/>
      <c r="PW225" s="158"/>
      <c r="PX225" s="158"/>
      <c r="PY225" s="158"/>
      <c r="PZ225" s="158"/>
      <c r="QA225" s="158"/>
      <c r="QB225" s="158"/>
      <c r="QC225" s="158"/>
      <c r="QD225" s="158"/>
      <c r="QE225" s="158"/>
      <c r="QF225" s="158"/>
      <c r="QG225" s="158"/>
      <c r="QH225" s="158"/>
      <c r="QI225" s="158"/>
      <c r="QJ225" s="158"/>
      <c r="QK225" s="158"/>
      <c r="QL225" s="158"/>
      <c r="QM225" s="158"/>
      <c r="QN225" s="158"/>
      <c r="QO225" s="158"/>
      <c r="QP225" s="158"/>
      <c r="QQ225" s="158"/>
      <c r="QR225" s="158"/>
      <c r="QS225" s="158"/>
      <c r="QT225" s="158"/>
      <c r="QU225" s="158"/>
      <c r="QV225" s="158"/>
      <c r="QW225" s="158"/>
      <c r="QX225" s="158"/>
      <c r="QY225" s="158"/>
      <c r="QZ225" s="158"/>
      <c r="RA225" s="158"/>
      <c r="RB225" s="158"/>
      <c r="RC225" s="158"/>
      <c r="RD225" s="158"/>
      <c r="RE225" s="158"/>
      <c r="RF225" s="158"/>
      <c r="RG225" s="158"/>
      <c r="RH225" s="158"/>
      <c r="RI225" s="158"/>
      <c r="RJ225" s="158"/>
      <c r="RK225" s="158"/>
      <c r="RL225" s="158"/>
      <c r="RM225" s="158"/>
      <c r="RN225" s="158"/>
      <c r="RO225" s="158"/>
      <c r="RP225" s="158"/>
      <c r="RQ225" s="158"/>
      <c r="RR225" s="158"/>
      <c r="RS225" s="158"/>
      <c r="RT225" s="158"/>
      <c r="RU225" s="158"/>
      <c r="RV225" s="158"/>
      <c r="RW225" s="158"/>
      <c r="RX225" s="158"/>
      <c r="RY225" s="158"/>
      <c r="RZ225" s="158"/>
      <c r="SA225" s="158"/>
      <c r="SB225" s="158"/>
      <c r="SC225" s="158"/>
      <c r="SD225" s="158"/>
      <c r="SE225" s="158"/>
      <c r="SF225" s="158"/>
      <c r="SG225" s="158"/>
      <c r="SH225" s="158"/>
      <c r="SI225" s="158"/>
      <c r="SJ225" s="158"/>
      <c r="SK225" s="158"/>
      <c r="SL225" s="158"/>
      <c r="SM225" s="158"/>
      <c r="SN225" s="158"/>
      <c r="SO225" s="158"/>
      <c r="SP225" s="158"/>
      <c r="SQ225" s="158"/>
      <c r="SR225" s="158"/>
      <c r="SS225" s="158"/>
      <c r="ST225" s="158"/>
      <c r="SU225" s="158"/>
      <c r="SV225" s="158"/>
      <c r="SW225" s="158"/>
      <c r="SX225" s="158"/>
      <c r="SY225" s="158"/>
      <c r="SZ225" s="158"/>
      <c r="TA225" s="158"/>
      <c r="TB225" s="158"/>
      <c r="TC225" s="158"/>
      <c r="TD225" s="158"/>
      <c r="TE225" s="158"/>
      <c r="TF225" s="158"/>
      <c r="TG225" s="158"/>
      <c r="TH225" s="158"/>
      <c r="TI225" s="158"/>
      <c r="TJ225" s="158"/>
      <c r="TK225" s="158"/>
      <c r="TL225" s="158"/>
      <c r="TM225" s="158"/>
      <c r="TN225" s="158"/>
      <c r="TO225" s="158"/>
      <c r="TP225" s="158"/>
      <c r="TQ225" s="158"/>
      <c r="TR225" s="158"/>
      <c r="TS225" s="158"/>
      <c r="TT225" s="158"/>
      <c r="TU225" s="158"/>
      <c r="TV225" s="158"/>
      <c r="TW225" s="158"/>
      <c r="TX225" s="158"/>
      <c r="TY225" s="158"/>
      <c r="TZ225" s="158"/>
      <c r="UA225" s="158"/>
      <c r="UB225" s="158"/>
      <c r="UC225" s="158"/>
      <c r="UD225" s="158"/>
      <c r="UE225" s="158"/>
      <c r="UF225" s="158"/>
      <c r="UG225" s="158"/>
      <c r="UH225" s="158"/>
      <c r="UI225" s="158"/>
      <c r="UJ225" s="158"/>
      <c r="UK225" s="158"/>
      <c r="UL225" s="158"/>
      <c r="UM225" s="158"/>
      <c r="UN225" s="158"/>
      <c r="UO225" s="158"/>
      <c r="UP225" s="158"/>
      <c r="UQ225" s="158"/>
      <c r="UR225" s="158"/>
      <c r="US225" s="158"/>
      <c r="UT225" s="158"/>
      <c r="UU225" s="158"/>
      <c r="UV225" s="158"/>
      <c r="UW225" s="158"/>
      <c r="UX225" s="158"/>
      <c r="UY225" s="158"/>
      <c r="UZ225" s="158"/>
      <c r="VA225" s="158"/>
      <c r="VB225" s="158"/>
      <c r="VC225" s="158"/>
      <c r="VD225" s="158"/>
      <c r="VE225" s="158"/>
      <c r="VF225" s="158"/>
      <c r="VG225" s="158"/>
      <c r="VH225" s="158"/>
      <c r="VI225" s="158"/>
      <c r="VJ225" s="158"/>
      <c r="VK225" s="158"/>
      <c r="VL225" s="158"/>
      <c r="VM225" s="158"/>
      <c r="VN225" s="158"/>
      <c r="VO225" s="158"/>
      <c r="VP225" s="158"/>
      <c r="VQ225" s="158"/>
      <c r="VR225" s="158"/>
      <c r="VS225" s="158"/>
      <c r="VT225" s="158"/>
      <c r="VU225" s="158"/>
      <c r="VV225" s="158"/>
      <c r="VW225" s="158"/>
      <c r="VX225" s="158"/>
      <c r="VY225" s="158"/>
      <c r="VZ225" s="158"/>
      <c r="WA225" s="158"/>
      <c r="WB225" s="158"/>
      <c r="WC225" s="158"/>
      <c r="WD225" s="158"/>
      <c r="WE225" s="158"/>
      <c r="WF225" s="158"/>
      <c r="WG225" s="158"/>
      <c r="WH225" s="158"/>
      <c r="WI225" s="158"/>
      <c r="WJ225" s="158"/>
      <c r="WK225" s="158"/>
      <c r="WL225" s="158"/>
      <c r="WM225" s="158"/>
      <c r="WN225" s="158"/>
      <c r="WO225" s="158"/>
      <c r="WP225" s="158"/>
      <c r="WQ225" s="158"/>
      <c r="WR225" s="158"/>
      <c r="WS225" s="158"/>
      <c r="WT225" s="158"/>
      <c r="WU225" s="158"/>
      <c r="WV225" s="158"/>
      <c r="WW225" s="158"/>
      <c r="WX225" s="158"/>
      <c r="WY225" s="158"/>
      <c r="WZ225" s="158"/>
      <c r="XA225" s="158"/>
      <c r="XB225" s="158"/>
      <c r="XC225" s="158"/>
      <c r="XD225" s="158"/>
      <c r="XE225" s="158"/>
      <c r="XF225" s="158"/>
      <c r="XG225" s="158"/>
      <c r="XH225" s="158"/>
      <c r="XI225" s="158"/>
      <c r="XJ225" s="158"/>
      <c r="XK225" s="158"/>
      <c r="XL225" s="158"/>
      <c r="XM225" s="158"/>
      <c r="XN225" s="158"/>
      <c r="XO225" s="158"/>
      <c r="XP225" s="158"/>
      <c r="XQ225" s="158"/>
      <c r="XR225" s="158"/>
      <c r="XS225" s="158"/>
      <c r="XT225" s="158"/>
      <c r="XU225" s="158"/>
      <c r="XV225" s="158"/>
      <c r="XW225" s="158"/>
      <c r="XX225" s="158"/>
      <c r="XY225" s="158"/>
      <c r="XZ225" s="158"/>
      <c r="YA225" s="158"/>
      <c r="YB225" s="158"/>
      <c r="YC225" s="158"/>
      <c r="YD225" s="158"/>
      <c r="YE225" s="158"/>
      <c r="YF225" s="158"/>
      <c r="YG225" s="158"/>
      <c r="YH225" s="158"/>
      <c r="YI225" s="158"/>
      <c r="YJ225" s="158"/>
      <c r="YK225" s="158"/>
      <c r="YL225" s="158"/>
      <c r="YM225" s="158"/>
      <c r="YN225" s="158"/>
      <c r="YO225" s="158"/>
      <c r="YP225" s="158"/>
      <c r="YQ225" s="158"/>
      <c r="YR225" s="158"/>
      <c r="YS225" s="158"/>
      <c r="YT225" s="158"/>
      <c r="YU225" s="158"/>
      <c r="YV225" s="158"/>
      <c r="YW225" s="158"/>
      <c r="YX225" s="158"/>
      <c r="YY225" s="158"/>
      <c r="YZ225" s="158"/>
      <c r="ZA225" s="158"/>
      <c r="ZB225" s="158"/>
      <c r="ZC225" s="158"/>
      <c r="ZD225" s="158"/>
      <c r="ZE225" s="158"/>
      <c r="ZF225" s="158"/>
      <c r="ZG225" s="158"/>
      <c r="ZH225" s="158"/>
      <c r="ZI225" s="158"/>
      <c r="ZJ225" s="158"/>
      <c r="ZK225" s="158"/>
      <c r="ZL225" s="158"/>
      <c r="ZM225" s="158"/>
      <c r="ZN225" s="158"/>
      <c r="ZO225" s="158"/>
      <c r="ZP225" s="158"/>
      <c r="ZQ225" s="158"/>
      <c r="ZR225" s="158"/>
      <c r="ZS225" s="158"/>
      <c r="ZT225" s="158"/>
      <c r="ZU225" s="158"/>
      <c r="ZV225" s="158"/>
      <c r="ZW225" s="158"/>
      <c r="ZX225" s="158"/>
      <c r="ZY225" s="158"/>
      <c r="ZZ225" s="158"/>
      <c r="AAA225" s="158"/>
      <c r="AAB225" s="158"/>
      <c r="AAC225" s="158"/>
      <c r="AAD225" s="158"/>
      <c r="AAE225" s="158"/>
      <c r="AAF225" s="158"/>
      <c r="AAG225" s="158"/>
      <c r="AAH225" s="158"/>
      <c r="AAI225" s="158"/>
      <c r="AAJ225" s="158"/>
      <c r="AAK225" s="158"/>
      <c r="AAL225" s="158"/>
      <c r="AAM225" s="158"/>
      <c r="AAN225" s="158"/>
      <c r="AAO225" s="158"/>
      <c r="AAP225" s="158"/>
      <c r="AAQ225" s="158"/>
      <c r="AAR225" s="158"/>
      <c r="AAS225" s="158"/>
      <c r="AAT225" s="158"/>
      <c r="AAU225" s="158"/>
      <c r="AAV225" s="158"/>
      <c r="AAW225" s="158"/>
      <c r="AAX225" s="158"/>
      <c r="AAY225" s="158"/>
      <c r="AAZ225" s="158"/>
      <c r="ABA225" s="158"/>
      <c r="ABB225" s="158"/>
      <c r="ABC225" s="158"/>
      <c r="ABD225" s="158"/>
      <c r="ABE225" s="158"/>
      <c r="ABF225" s="158"/>
      <c r="ABG225" s="158"/>
      <c r="ABH225" s="158"/>
      <c r="ABI225" s="158"/>
      <c r="ABJ225" s="158"/>
      <c r="ABK225" s="158"/>
      <c r="ABL225" s="158"/>
      <c r="ABM225" s="158"/>
      <c r="ABN225" s="158"/>
      <c r="ABO225" s="158"/>
      <c r="ABP225" s="158"/>
      <c r="ABQ225" s="158"/>
      <c r="ABR225" s="158"/>
      <c r="ABS225" s="158"/>
      <c r="ABT225" s="158"/>
      <c r="ABU225" s="158"/>
      <c r="ABV225" s="158"/>
      <c r="ABW225" s="158"/>
      <c r="ABX225" s="158"/>
      <c r="ABY225" s="158"/>
      <c r="ABZ225" s="158"/>
      <c r="ACA225" s="158"/>
      <c r="ACB225" s="158"/>
      <c r="ACC225" s="158"/>
      <c r="ACD225" s="158"/>
      <c r="ACE225" s="158"/>
      <c r="ACF225" s="158"/>
      <c r="ACG225" s="158"/>
      <c r="ACH225" s="158"/>
      <c r="ACI225" s="158"/>
      <c r="ACJ225" s="158"/>
      <c r="ACK225" s="158"/>
      <c r="ACL225" s="158"/>
      <c r="ACM225" s="158"/>
      <c r="ACN225" s="158"/>
      <c r="ACO225" s="158"/>
      <c r="ACP225" s="158"/>
      <c r="ACQ225" s="158"/>
      <c r="ACR225" s="159"/>
      <c r="ACS225" s="160">
        <f t="array" ref="ACS225">SUM(IF(RIGHT($Q225:$ACR225)=ACS$11,IFERROR(--LEFT($Q225:$ACR225,LEN($Q225:$ACR225)-1),0)))</f>
        <v>0</v>
      </c>
      <c r="ACT225" s="160">
        <f t="array" ref="ACT225">SUM(IF(RIGHT($Q225:$ACR225)=ACT$11,IFERROR(--LEFT($Q225:$ACR225,LEN($Q225:$ACR225)-1),0)))</f>
        <v>0</v>
      </c>
      <c r="ACU225" s="160">
        <f t="array" ref="ACU225">SUM(IF(RIGHT($Q225:$ACR225)=ACU$11,IFERROR(--LEFT($Q225:$ACR225,LEN($Q225:$ACR225)-1),0)))</f>
        <v>0</v>
      </c>
      <c r="ACV225" s="160">
        <f t="array" ref="ACV225">SUM(IF(RIGHT($Q225:$ACR225)=ACV$11,IFERROR(--LEFT($Q225:$ACR225,LEN($Q225:$ACR225)-1),0)))</f>
        <v>0</v>
      </c>
      <c r="ACW225" s="160">
        <f t="array" ref="ACW225">SUM(IF(RIGHT($Q225:$ACR225)=ACW$11,IFERROR(--LEFT($Q225:$ACR225,LEN($Q225:$ACR225)-1),0)))</f>
        <v>0</v>
      </c>
      <c r="ACX225" s="160">
        <f t="array" ref="ACX225">SUM(IF(RIGHT($Q225:$ACR225)=ACX$11,IFERROR(--LEFT($Q225:$ACR225,LEN($Q225:$ACR225)-1),0)))</f>
        <v>0</v>
      </c>
      <c r="ACY225" s="160">
        <f t="array" ref="ACY225">SUM(IF(RIGHT($Q225:$ACR225)=ACY$11,IFERROR(--LEFT($Q225:$ACR225,LEN($Q225:$ACR225)-1),0)))</f>
        <v>0</v>
      </c>
      <c r="ACZ225" s="160">
        <f t="array" ref="ACZ225">SUM(IF(RIGHT($Q225:$ACR225)=ACZ$11,IFERROR(--LEFT($Q225:$ACR225,LEN($Q225:$ACR225)-1),0)))</f>
        <v>0</v>
      </c>
      <c r="ADA225" s="158">
        <f t="shared" si="2296"/>
        <v>0</v>
      </c>
      <c r="ADB225" s="158">
        <f t="shared" si="2297"/>
        <v>0</v>
      </c>
      <c r="ADC225" s="158">
        <f t="shared" si="2298"/>
        <v>0</v>
      </c>
      <c r="ADD225" s="158">
        <f t="shared" si="2299"/>
        <v>0</v>
      </c>
      <c r="ADE225" s="158">
        <f t="shared" si="2300"/>
        <v>0</v>
      </c>
      <c r="ADF225" s="158">
        <f t="shared" si="2301"/>
        <v>0</v>
      </c>
      <c r="ADG225" s="158">
        <f t="shared" si="2302"/>
        <v>0</v>
      </c>
      <c r="ADH225" s="158">
        <f t="shared" si="2303"/>
        <v>0</v>
      </c>
      <c r="ADI225" s="160">
        <f t="array" ref="ADI225">SUM(IF(RIGHT($Q225:$ACR225)=ADI$11,IFERROR(--LEFT($Q225:$ACR225,LEN($Q225:$ACR225)-1),0)))</f>
        <v>0</v>
      </c>
      <c r="ADJ225" s="152">
        <f t="shared" si="2304"/>
        <v>0</v>
      </c>
      <c r="AEC225" s="143"/>
      <c r="AEO225" s="108"/>
      <c r="AEP225" s="108"/>
      <c r="AEQ225" s="108"/>
      <c r="AER225" s="108"/>
      <c r="AES225" s="108"/>
      <c r="AET225" s="108"/>
      <c r="AEU225" s="108"/>
      <c r="AEV225" s="108"/>
      <c r="AEW225" s="143"/>
      <c r="AFI225" s="108"/>
      <c r="AFJ225" s="108"/>
      <c r="AFK225" s="108"/>
      <c r="AFL225" s="108"/>
      <c r="AFM225" s="108"/>
      <c r="AFN225" s="108"/>
      <c r="AFO225" s="108"/>
      <c r="AFP225" s="108"/>
      <c r="AFQ225" s="143"/>
      <c r="AGC225" s="108"/>
      <c r="AGD225" s="108"/>
      <c r="AGE225" s="108"/>
      <c r="AGF225" s="108"/>
      <c r="AGG225" s="108"/>
      <c r="AGH225" s="108"/>
      <c r="AGI225" s="108"/>
      <c r="AGJ225" s="108"/>
      <c r="AGK225" s="143"/>
      <c r="AGW225" s="108"/>
      <c r="AGX225" s="108"/>
      <c r="AGY225" s="108"/>
      <c r="AGZ225" s="108"/>
      <c r="AHA225" s="108"/>
      <c r="AHB225" s="108"/>
      <c r="AHC225" s="108"/>
      <c r="AHD225" s="108"/>
      <c r="AHE225" s="143"/>
      <c r="AHQ225" s="108"/>
      <c r="AHR225" s="108"/>
      <c r="AHS225" s="108"/>
      <c r="AHT225" s="108"/>
      <c r="AHU225" s="108"/>
      <c r="AHV225" s="108"/>
      <c r="AHW225" s="108"/>
      <c r="AHX225" s="108"/>
      <c r="AHY225" s="143"/>
      <c r="AIK225" s="108"/>
      <c r="AIL225" s="108"/>
      <c r="AIM225" s="108"/>
      <c r="AIN225" s="108"/>
      <c r="AIO225" s="108"/>
      <c r="AIP225" s="108"/>
      <c r="AIQ225" s="108"/>
      <c r="AIR225" s="108"/>
      <c r="AIS225" s="143"/>
      <c r="AJE225" s="108"/>
      <c r="AJF225" s="108"/>
      <c r="AJG225" s="108"/>
      <c r="AJH225" s="108"/>
      <c r="AJI225" s="108"/>
      <c r="AJJ225" s="108"/>
      <c r="AJK225" s="108"/>
      <c r="AJL225" s="108"/>
      <c r="AJM225" s="143"/>
      <c r="AJY225" s="108"/>
      <c r="AJZ225" s="108"/>
      <c r="AKA225" s="108"/>
      <c r="AKB225" s="108"/>
      <c r="AKC225" s="108"/>
      <c r="AKD225" s="108"/>
      <c r="AKE225" s="108"/>
      <c r="AKF225" s="108"/>
      <c r="AKG225" s="143"/>
      <c r="AKS225" s="108"/>
      <c r="AKT225" s="108"/>
      <c r="AKU225" s="108"/>
      <c r="AKV225" s="108"/>
      <c r="AKW225" s="108"/>
      <c r="AKX225" s="108"/>
      <c r="AKY225" s="108"/>
      <c r="AKZ225" s="108"/>
      <c r="ALA225" s="143"/>
      <c r="ALM225" s="108"/>
      <c r="ALN225" s="108"/>
      <c r="ALO225" s="108"/>
      <c r="ALP225" s="108"/>
      <c r="ALQ225" s="108"/>
      <c r="ALR225" s="108"/>
      <c r="ALS225" s="108"/>
      <c r="ALT225" s="108"/>
      <c r="ALU225" s="143"/>
      <c r="AMG225" s="108"/>
      <c r="AMH225" s="108"/>
      <c r="AMI225" s="108"/>
      <c r="AMJ225" s="108"/>
      <c r="AMK225" s="108"/>
      <c r="AML225" s="108"/>
      <c r="AMM225" s="108"/>
      <c r="AMN225" s="108"/>
    </row>
    <row r="226" spans="2:1028" x14ac:dyDescent="0.25">
      <c r="B226" s="24">
        <v>215</v>
      </c>
      <c r="C226" s="24"/>
      <c r="D226" s="25"/>
      <c r="E226" s="25"/>
      <c r="F226" s="24"/>
      <c r="G226" s="153"/>
      <c r="H226" s="154"/>
      <c r="I226" s="23"/>
      <c r="J226" s="23"/>
      <c r="K226" s="23"/>
      <c r="L226" s="23"/>
      <c r="M226" s="23"/>
      <c r="N226" s="23"/>
      <c r="O226" s="23"/>
      <c r="P226" s="155"/>
      <c r="Q226" s="156"/>
      <c r="R226" s="157"/>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c r="BS226" s="158"/>
      <c r="BT226" s="158"/>
      <c r="BU226" s="158"/>
      <c r="BV226" s="158"/>
      <c r="BW226" s="158"/>
      <c r="BX226" s="158"/>
      <c r="BY226" s="158"/>
      <c r="BZ226" s="158"/>
      <c r="CA226" s="158"/>
      <c r="CB226" s="158"/>
      <c r="CC226" s="158"/>
      <c r="CD226" s="158"/>
      <c r="CE226" s="158"/>
      <c r="CF226" s="158"/>
      <c r="CG226" s="158"/>
      <c r="CH226" s="158"/>
      <c r="CI226" s="158"/>
      <c r="CJ226" s="158"/>
      <c r="CK226" s="158"/>
      <c r="CL226" s="158"/>
      <c r="CM226" s="158"/>
      <c r="CN226" s="158"/>
      <c r="CO226" s="158"/>
      <c r="CP226" s="158"/>
      <c r="CQ226" s="158"/>
      <c r="CR226" s="158"/>
      <c r="CS226" s="158"/>
      <c r="CT226" s="158"/>
      <c r="CU226" s="158"/>
      <c r="CV226" s="158"/>
      <c r="CW226" s="158"/>
      <c r="CX226" s="158"/>
      <c r="CY226" s="158"/>
      <c r="CZ226" s="158"/>
      <c r="DA226" s="158"/>
      <c r="DB226" s="158"/>
      <c r="DC226" s="158"/>
      <c r="DD226" s="158"/>
      <c r="DE226" s="158"/>
      <c r="DF226" s="158"/>
      <c r="DG226" s="158"/>
      <c r="DH226" s="158"/>
      <c r="DI226" s="158"/>
      <c r="DJ226" s="158"/>
      <c r="DK226" s="158"/>
      <c r="DL226" s="158"/>
      <c r="DM226" s="158"/>
      <c r="DN226" s="158"/>
      <c r="DO226" s="158"/>
      <c r="DP226" s="158"/>
      <c r="DQ226" s="158"/>
      <c r="DR226" s="158"/>
      <c r="DS226" s="158"/>
      <c r="DT226" s="158"/>
      <c r="DU226" s="158"/>
      <c r="DV226" s="158"/>
      <c r="DW226" s="158"/>
      <c r="DX226" s="158"/>
      <c r="DY226" s="158"/>
      <c r="DZ226" s="158"/>
      <c r="EA226" s="158"/>
      <c r="EB226" s="158"/>
      <c r="EC226" s="158"/>
      <c r="ED226" s="158"/>
      <c r="EE226" s="158"/>
      <c r="EF226" s="158"/>
      <c r="EG226" s="158"/>
      <c r="EH226" s="158"/>
      <c r="EI226" s="158"/>
      <c r="EJ226" s="158"/>
      <c r="EK226" s="158"/>
      <c r="EL226" s="158"/>
      <c r="EM226" s="158"/>
      <c r="EN226" s="158"/>
      <c r="EO226" s="158"/>
      <c r="EP226" s="158"/>
      <c r="EQ226" s="158"/>
      <c r="ER226" s="158"/>
      <c r="ES226" s="158"/>
      <c r="ET226" s="158"/>
      <c r="EU226" s="158"/>
      <c r="EV226" s="158"/>
      <c r="EW226" s="158"/>
      <c r="EX226" s="158"/>
      <c r="EY226" s="158"/>
      <c r="EZ226" s="158"/>
      <c r="FA226" s="158"/>
      <c r="FB226" s="158"/>
      <c r="FC226" s="158"/>
      <c r="FD226" s="158"/>
      <c r="FE226" s="158"/>
      <c r="FF226" s="158"/>
      <c r="FG226" s="158"/>
      <c r="FH226" s="158"/>
      <c r="FI226" s="158"/>
      <c r="FJ226" s="158"/>
      <c r="FK226" s="158"/>
      <c r="FL226" s="158"/>
      <c r="FM226" s="158"/>
      <c r="FN226" s="158"/>
      <c r="FO226" s="158"/>
      <c r="FP226" s="158"/>
      <c r="FQ226" s="158"/>
      <c r="FR226" s="158"/>
      <c r="FS226" s="158"/>
      <c r="FT226" s="158"/>
      <c r="FU226" s="158"/>
      <c r="FV226" s="158"/>
      <c r="FW226" s="158"/>
      <c r="FX226" s="158"/>
      <c r="FY226" s="158"/>
      <c r="FZ226" s="158"/>
      <c r="GA226" s="158"/>
      <c r="GB226" s="158"/>
      <c r="GC226" s="158"/>
      <c r="GD226" s="158"/>
      <c r="GE226" s="158"/>
      <c r="GF226" s="158"/>
      <c r="GG226" s="158"/>
      <c r="GH226" s="158"/>
      <c r="GI226" s="158"/>
      <c r="GJ226" s="158"/>
      <c r="GK226" s="158"/>
      <c r="GL226" s="158"/>
      <c r="GM226" s="158"/>
      <c r="GN226" s="158"/>
      <c r="GO226" s="158"/>
      <c r="GP226" s="158"/>
      <c r="GQ226" s="158"/>
      <c r="GR226" s="158"/>
      <c r="GS226" s="158"/>
      <c r="GT226" s="158"/>
      <c r="GU226" s="158"/>
      <c r="GV226" s="158"/>
      <c r="GW226" s="158"/>
      <c r="GX226" s="158"/>
      <c r="GY226" s="158"/>
      <c r="GZ226" s="158"/>
      <c r="HA226" s="158"/>
      <c r="HB226" s="158"/>
      <c r="HC226" s="158"/>
      <c r="HD226" s="158"/>
      <c r="HE226" s="158"/>
      <c r="HF226" s="158"/>
      <c r="HG226" s="158"/>
      <c r="HH226" s="158"/>
      <c r="HI226" s="158"/>
      <c r="HJ226" s="158"/>
      <c r="HK226" s="158"/>
      <c r="HL226" s="158"/>
      <c r="HM226" s="158"/>
      <c r="HN226" s="158"/>
      <c r="HO226" s="158"/>
      <c r="HP226" s="158"/>
      <c r="HQ226" s="158"/>
      <c r="HR226" s="158"/>
      <c r="HS226" s="158"/>
      <c r="HT226" s="158"/>
      <c r="HU226" s="158"/>
      <c r="HV226" s="158"/>
      <c r="HW226" s="158"/>
      <c r="HX226" s="158"/>
      <c r="HY226" s="158"/>
      <c r="HZ226" s="158"/>
      <c r="IA226" s="158"/>
      <c r="IB226" s="158"/>
      <c r="IC226" s="158"/>
      <c r="ID226" s="158"/>
      <c r="IE226" s="158"/>
      <c r="IF226" s="158"/>
      <c r="IG226" s="158"/>
      <c r="IH226" s="158"/>
      <c r="II226" s="158"/>
      <c r="IJ226" s="158"/>
      <c r="IK226" s="158"/>
      <c r="IL226" s="158"/>
      <c r="IM226" s="158"/>
      <c r="IN226" s="158"/>
      <c r="IO226" s="158"/>
      <c r="IP226" s="158"/>
      <c r="IQ226" s="158"/>
      <c r="IR226" s="158"/>
      <c r="IS226" s="158"/>
      <c r="IT226" s="158"/>
      <c r="IU226" s="158"/>
      <c r="IV226" s="158"/>
      <c r="IW226" s="158"/>
      <c r="IX226" s="158"/>
      <c r="IY226" s="158"/>
      <c r="IZ226" s="158"/>
      <c r="JA226" s="158"/>
      <c r="JB226" s="158"/>
      <c r="JC226" s="158"/>
      <c r="JD226" s="158"/>
      <c r="JE226" s="158"/>
      <c r="JF226" s="158"/>
      <c r="JG226" s="158"/>
      <c r="JH226" s="158"/>
      <c r="JI226" s="158"/>
      <c r="JJ226" s="158"/>
      <c r="JK226" s="158"/>
      <c r="JL226" s="158"/>
      <c r="JM226" s="158"/>
      <c r="JN226" s="158"/>
      <c r="JO226" s="158"/>
      <c r="JP226" s="158"/>
      <c r="JQ226" s="158"/>
      <c r="JR226" s="158"/>
      <c r="JS226" s="158"/>
      <c r="JT226" s="158"/>
      <c r="JU226" s="158"/>
      <c r="JV226" s="158"/>
      <c r="JW226" s="158"/>
      <c r="JX226" s="158"/>
      <c r="JY226" s="158"/>
      <c r="JZ226" s="158"/>
      <c r="KA226" s="158"/>
      <c r="KB226" s="158"/>
      <c r="KC226" s="158"/>
      <c r="KD226" s="158"/>
      <c r="KE226" s="158"/>
      <c r="KF226" s="158"/>
      <c r="KG226" s="158"/>
      <c r="KH226" s="158"/>
      <c r="KI226" s="158"/>
      <c r="KJ226" s="158"/>
      <c r="KK226" s="158"/>
      <c r="KL226" s="158"/>
      <c r="KM226" s="158"/>
      <c r="KN226" s="158"/>
      <c r="KO226" s="158"/>
      <c r="KP226" s="158"/>
      <c r="KQ226" s="158"/>
      <c r="KR226" s="158"/>
      <c r="KS226" s="158"/>
      <c r="KT226" s="158"/>
      <c r="KU226" s="158"/>
      <c r="KV226" s="158"/>
      <c r="KW226" s="158"/>
      <c r="KX226" s="158"/>
      <c r="KY226" s="158"/>
      <c r="KZ226" s="158"/>
      <c r="LA226" s="158"/>
      <c r="LB226" s="158"/>
      <c r="LC226" s="158"/>
      <c r="LD226" s="158"/>
      <c r="LE226" s="158"/>
      <c r="LF226" s="158"/>
      <c r="LG226" s="158"/>
      <c r="LH226" s="158"/>
      <c r="LI226" s="158"/>
      <c r="LJ226" s="158"/>
      <c r="LK226" s="158"/>
      <c r="LL226" s="158"/>
      <c r="LM226" s="158"/>
      <c r="LN226" s="158"/>
      <c r="LO226" s="158"/>
      <c r="LP226" s="158"/>
      <c r="LQ226" s="158"/>
      <c r="LR226" s="158"/>
      <c r="LS226" s="158"/>
      <c r="LT226" s="158"/>
      <c r="LU226" s="158"/>
      <c r="LV226" s="158"/>
      <c r="LW226" s="158"/>
      <c r="LX226" s="158"/>
      <c r="LY226" s="158"/>
      <c r="LZ226" s="158"/>
      <c r="MA226" s="158"/>
      <c r="MB226" s="158"/>
      <c r="MC226" s="158"/>
      <c r="MD226" s="158"/>
      <c r="ME226" s="158"/>
      <c r="MF226" s="158"/>
      <c r="MG226" s="158"/>
      <c r="MH226" s="158"/>
      <c r="MI226" s="158"/>
      <c r="MJ226" s="158"/>
      <c r="MK226" s="158"/>
      <c r="ML226" s="158"/>
      <c r="MM226" s="158"/>
      <c r="MN226" s="158"/>
      <c r="MO226" s="158"/>
      <c r="MP226" s="158"/>
      <c r="MQ226" s="158"/>
      <c r="MR226" s="158"/>
      <c r="MS226" s="158"/>
      <c r="MT226" s="158"/>
      <c r="MU226" s="158"/>
      <c r="MV226" s="158"/>
      <c r="MW226" s="158"/>
      <c r="MX226" s="158"/>
      <c r="MY226" s="158"/>
      <c r="MZ226" s="158"/>
      <c r="NA226" s="158"/>
      <c r="NB226" s="158"/>
      <c r="NC226" s="158"/>
      <c r="ND226" s="158"/>
      <c r="NE226" s="158"/>
      <c r="NF226" s="158"/>
      <c r="NG226" s="158"/>
      <c r="NH226" s="158"/>
      <c r="NI226" s="158"/>
      <c r="NJ226" s="158"/>
      <c r="NK226" s="158"/>
      <c r="NL226" s="158"/>
      <c r="NM226" s="158"/>
      <c r="NN226" s="158"/>
      <c r="NO226" s="158"/>
      <c r="NP226" s="158"/>
      <c r="NQ226" s="158"/>
      <c r="NR226" s="158"/>
      <c r="NS226" s="158"/>
      <c r="NT226" s="158"/>
      <c r="NU226" s="158"/>
      <c r="NV226" s="158"/>
      <c r="NW226" s="158"/>
      <c r="NX226" s="158"/>
      <c r="NY226" s="158"/>
      <c r="NZ226" s="158"/>
      <c r="OA226" s="158"/>
      <c r="OB226" s="158"/>
      <c r="OC226" s="158"/>
      <c r="OD226" s="158"/>
      <c r="OE226" s="158"/>
      <c r="OF226" s="158"/>
      <c r="OG226" s="158"/>
      <c r="OH226" s="158"/>
      <c r="OI226" s="158"/>
      <c r="OJ226" s="158"/>
      <c r="OK226" s="158"/>
      <c r="OL226" s="158"/>
      <c r="OM226" s="158"/>
      <c r="ON226" s="158"/>
      <c r="OO226" s="158"/>
      <c r="OP226" s="158"/>
      <c r="OQ226" s="158"/>
      <c r="OR226" s="158"/>
      <c r="OS226" s="158"/>
      <c r="OT226" s="158"/>
      <c r="OU226" s="158"/>
      <c r="OV226" s="158"/>
      <c r="OW226" s="158"/>
      <c r="OX226" s="158"/>
      <c r="OY226" s="158"/>
      <c r="OZ226" s="158"/>
      <c r="PA226" s="158"/>
      <c r="PB226" s="158"/>
      <c r="PC226" s="158"/>
      <c r="PD226" s="158"/>
      <c r="PE226" s="158"/>
      <c r="PF226" s="158"/>
      <c r="PG226" s="158"/>
      <c r="PH226" s="158"/>
      <c r="PI226" s="158"/>
      <c r="PJ226" s="158"/>
      <c r="PK226" s="158"/>
      <c r="PL226" s="158"/>
      <c r="PM226" s="158"/>
      <c r="PN226" s="158"/>
      <c r="PO226" s="158"/>
      <c r="PP226" s="158"/>
      <c r="PQ226" s="158"/>
      <c r="PR226" s="158"/>
      <c r="PS226" s="158"/>
      <c r="PT226" s="158"/>
      <c r="PU226" s="158"/>
      <c r="PV226" s="158"/>
      <c r="PW226" s="158"/>
      <c r="PX226" s="158"/>
      <c r="PY226" s="158"/>
      <c r="PZ226" s="158"/>
      <c r="QA226" s="158"/>
      <c r="QB226" s="158"/>
      <c r="QC226" s="158"/>
      <c r="QD226" s="158"/>
      <c r="QE226" s="158"/>
      <c r="QF226" s="158"/>
      <c r="QG226" s="158"/>
      <c r="QH226" s="158"/>
      <c r="QI226" s="158"/>
      <c r="QJ226" s="158"/>
      <c r="QK226" s="158"/>
      <c r="QL226" s="158"/>
      <c r="QM226" s="158"/>
      <c r="QN226" s="158"/>
      <c r="QO226" s="158"/>
      <c r="QP226" s="158"/>
      <c r="QQ226" s="158"/>
      <c r="QR226" s="158"/>
      <c r="QS226" s="158"/>
      <c r="QT226" s="158"/>
      <c r="QU226" s="158"/>
      <c r="QV226" s="158"/>
      <c r="QW226" s="158"/>
      <c r="QX226" s="158"/>
      <c r="QY226" s="158"/>
      <c r="QZ226" s="158"/>
      <c r="RA226" s="158"/>
      <c r="RB226" s="158"/>
      <c r="RC226" s="158"/>
      <c r="RD226" s="158"/>
      <c r="RE226" s="158"/>
      <c r="RF226" s="158"/>
      <c r="RG226" s="158"/>
      <c r="RH226" s="158"/>
      <c r="RI226" s="158"/>
      <c r="RJ226" s="158"/>
      <c r="RK226" s="158"/>
      <c r="RL226" s="158"/>
      <c r="RM226" s="158"/>
      <c r="RN226" s="158"/>
      <c r="RO226" s="158"/>
      <c r="RP226" s="158"/>
      <c r="RQ226" s="158"/>
      <c r="RR226" s="158"/>
      <c r="RS226" s="158"/>
      <c r="RT226" s="158"/>
      <c r="RU226" s="158"/>
      <c r="RV226" s="158"/>
      <c r="RW226" s="158"/>
      <c r="RX226" s="158"/>
      <c r="RY226" s="158"/>
      <c r="RZ226" s="158"/>
      <c r="SA226" s="158"/>
      <c r="SB226" s="158"/>
      <c r="SC226" s="158"/>
      <c r="SD226" s="158"/>
      <c r="SE226" s="158"/>
      <c r="SF226" s="158"/>
      <c r="SG226" s="158"/>
      <c r="SH226" s="158"/>
      <c r="SI226" s="158"/>
      <c r="SJ226" s="158"/>
      <c r="SK226" s="158"/>
      <c r="SL226" s="158"/>
      <c r="SM226" s="158"/>
      <c r="SN226" s="158"/>
      <c r="SO226" s="158"/>
      <c r="SP226" s="158"/>
      <c r="SQ226" s="158"/>
      <c r="SR226" s="158"/>
      <c r="SS226" s="158"/>
      <c r="ST226" s="158"/>
      <c r="SU226" s="158"/>
      <c r="SV226" s="158"/>
      <c r="SW226" s="158"/>
      <c r="SX226" s="158"/>
      <c r="SY226" s="158"/>
      <c r="SZ226" s="158"/>
      <c r="TA226" s="158"/>
      <c r="TB226" s="158"/>
      <c r="TC226" s="158"/>
      <c r="TD226" s="158"/>
      <c r="TE226" s="158"/>
      <c r="TF226" s="158"/>
      <c r="TG226" s="158"/>
      <c r="TH226" s="158"/>
      <c r="TI226" s="158"/>
      <c r="TJ226" s="158"/>
      <c r="TK226" s="158"/>
      <c r="TL226" s="158"/>
      <c r="TM226" s="158"/>
      <c r="TN226" s="158"/>
      <c r="TO226" s="158"/>
      <c r="TP226" s="158"/>
      <c r="TQ226" s="158"/>
      <c r="TR226" s="158"/>
      <c r="TS226" s="158"/>
      <c r="TT226" s="158"/>
      <c r="TU226" s="158"/>
      <c r="TV226" s="158"/>
      <c r="TW226" s="158"/>
      <c r="TX226" s="158"/>
      <c r="TY226" s="158"/>
      <c r="TZ226" s="158"/>
      <c r="UA226" s="158"/>
      <c r="UB226" s="158"/>
      <c r="UC226" s="158"/>
      <c r="UD226" s="158"/>
      <c r="UE226" s="158"/>
      <c r="UF226" s="158"/>
      <c r="UG226" s="158"/>
      <c r="UH226" s="158"/>
      <c r="UI226" s="158"/>
      <c r="UJ226" s="158"/>
      <c r="UK226" s="158"/>
      <c r="UL226" s="158"/>
      <c r="UM226" s="158"/>
      <c r="UN226" s="158"/>
      <c r="UO226" s="158"/>
      <c r="UP226" s="158"/>
      <c r="UQ226" s="158"/>
      <c r="UR226" s="158"/>
      <c r="US226" s="158"/>
      <c r="UT226" s="158"/>
      <c r="UU226" s="158"/>
      <c r="UV226" s="158"/>
      <c r="UW226" s="158"/>
      <c r="UX226" s="158"/>
      <c r="UY226" s="158"/>
      <c r="UZ226" s="158"/>
      <c r="VA226" s="158"/>
      <c r="VB226" s="158"/>
      <c r="VC226" s="158"/>
      <c r="VD226" s="158"/>
      <c r="VE226" s="158"/>
      <c r="VF226" s="158"/>
      <c r="VG226" s="158"/>
      <c r="VH226" s="158"/>
      <c r="VI226" s="158"/>
      <c r="VJ226" s="158"/>
      <c r="VK226" s="158"/>
      <c r="VL226" s="158"/>
      <c r="VM226" s="158"/>
      <c r="VN226" s="158"/>
      <c r="VO226" s="158"/>
      <c r="VP226" s="158"/>
      <c r="VQ226" s="158"/>
      <c r="VR226" s="158"/>
      <c r="VS226" s="158"/>
      <c r="VT226" s="158"/>
      <c r="VU226" s="158"/>
      <c r="VV226" s="158"/>
      <c r="VW226" s="158"/>
      <c r="VX226" s="158"/>
      <c r="VY226" s="158"/>
      <c r="VZ226" s="158"/>
      <c r="WA226" s="158"/>
      <c r="WB226" s="158"/>
      <c r="WC226" s="158"/>
      <c r="WD226" s="158"/>
      <c r="WE226" s="158"/>
      <c r="WF226" s="158"/>
      <c r="WG226" s="158"/>
      <c r="WH226" s="158"/>
      <c r="WI226" s="158"/>
      <c r="WJ226" s="158"/>
      <c r="WK226" s="158"/>
      <c r="WL226" s="158"/>
      <c r="WM226" s="158"/>
      <c r="WN226" s="158"/>
      <c r="WO226" s="158"/>
      <c r="WP226" s="158"/>
      <c r="WQ226" s="158"/>
      <c r="WR226" s="158"/>
      <c r="WS226" s="158"/>
      <c r="WT226" s="158"/>
      <c r="WU226" s="158"/>
      <c r="WV226" s="158"/>
      <c r="WW226" s="158"/>
      <c r="WX226" s="158"/>
      <c r="WY226" s="158"/>
      <c r="WZ226" s="158"/>
      <c r="XA226" s="158"/>
      <c r="XB226" s="158"/>
      <c r="XC226" s="158"/>
      <c r="XD226" s="158"/>
      <c r="XE226" s="158"/>
      <c r="XF226" s="158"/>
      <c r="XG226" s="158"/>
      <c r="XH226" s="158"/>
      <c r="XI226" s="158"/>
      <c r="XJ226" s="158"/>
      <c r="XK226" s="158"/>
      <c r="XL226" s="158"/>
      <c r="XM226" s="158"/>
      <c r="XN226" s="158"/>
      <c r="XO226" s="158"/>
      <c r="XP226" s="158"/>
      <c r="XQ226" s="158"/>
      <c r="XR226" s="158"/>
      <c r="XS226" s="158"/>
      <c r="XT226" s="158"/>
      <c r="XU226" s="158"/>
      <c r="XV226" s="158"/>
      <c r="XW226" s="158"/>
      <c r="XX226" s="158"/>
      <c r="XY226" s="158"/>
      <c r="XZ226" s="158"/>
      <c r="YA226" s="158"/>
      <c r="YB226" s="158"/>
      <c r="YC226" s="158"/>
      <c r="YD226" s="158"/>
      <c r="YE226" s="158"/>
      <c r="YF226" s="158"/>
      <c r="YG226" s="158"/>
      <c r="YH226" s="158"/>
      <c r="YI226" s="158"/>
      <c r="YJ226" s="158"/>
      <c r="YK226" s="158"/>
      <c r="YL226" s="158"/>
      <c r="YM226" s="158"/>
      <c r="YN226" s="158"/>
      <c r="YO226" s="158"/>
      <c r="YP226" s="158"/>
      <c r="YQ226" s="158"/>
      <c r="YR226" s="158"/>
      <c r="YS226" s="158"/>
      <c r="YT226" s="158"/>
      <c r="YU226" s="158"/>
      <c r="YV226" s="158"/>
      <c r="YW226" s="158"/>
      <c r="YX226" s="158"/>
      <c r="YY226" s="158"/>
      <c r="YZ226" s="158"/>
      <c r="ZA226" s="158"/>
      <c r="ZB226" s="158"/>
      <c r="ZC226" s="158"/>
      <c r="ZD226" s="158"/>
      <c r="ZE226" s="158"/>
      <c r="ZF226" s="158"/>
      <c r="ZG226" s="158"/>
      <c r="ZH226" s="158"/>
      <c r="ZI226" s="158"/>
      <c r="ZJ226" s="158"/>
      <c r="ZK226" s="158"/>
      <c r="ZL226" s="158"/>
      <c r="ZM226" s="158"/>
      <c r="ZN226" s="158"/>
      <c r="ZO226" s="158"/>
      <c r="ZP226" s="158"/>
      <c r="ZQ226" s="158"/>
      <c r="ZR226" s="158"/>
      <c r="ZS226" s="158"/>
      <c r="ZT226" s="158"/>
      <c r="ZU226" s="158"/>
      <c r="ZV226" s="158"/>
      <c r="ZW226" s="158"/>
      <c r="ZX226" s="158"/>
      <c r="ZY226" s="158"/>
      <c r="ZZ226" s="158"/>
      <c r="AAA226" s="158"/>
      <c r="AAB226" s="158"/>
      <c r="AAC226" s="158"/>
      <c r="AAD226" s="158"/>
      <c r="AAE226" s="158"/>
      <c r="AAF226" s="158"/>
      <c r="AAG226" s="158"/>
      <c r="AAH226" s="158"/>
      <c r="AAI226" s="158"/>
      <c r="AAJ226" s="158"/>
      <c r="AAK226" s="158"/>
      <c r="AAL226" s="158"/>
      <c r="AAM226" s="158"/>
      <c r="AAN226" s="158"/>
      <c r="AAO226" s="158"/>
      <c r="AAP226" s="158"/>
      <c r="AAQ226" s="158"/>
      <c r="AAR226" s="158"/>
      <c r="AAS226" s="158"/>
      <c r="AAT226" s="158"/>
      <c r="AAU226" s="158"/>
      <c r="AAV226" s="158"/>
      <c r="AAW226" s="158"/>
      <c r="AAX226" s="158"/>
      <c r="AAY226" s="158"/>
      <c r="AAZ226" s="158"/>
      <c r="ABA226" s="158"/>
      <c r="ABB226" s="158"/>
      <c r="ABC226" s="158"/>
      <c r="ABD226" s="158"/>
      <c r="ABE226" s="158"/>
      <c r="ABF226" s="158"/>
      <c r="ABG226" s="158"/>
      <c r="ABH226" s="158"/>
      <c r="ABI226" s="158"/>
      <c r="ABJ226" s="158"/>
      <c r="ABK226" s="158"/>
      <c r="ABL226" s="158"/>
      <c r="ABM226" s="158"/>
      <c r="ABN226" s="158"/>
      <c r="ABO226" s="158"/>
      <c r="ABP226" s="158"/>
      <c r="ABQ226" s="158"/>
      <c r="ABR226" s="158"/>
      <c r="ABS226" s="158"/>
      <c r="ABT226" s="158"/>
      <c r="ABU226" s="158"/>
      <c r="ABV226" s="158"/>
      <c r="ABW226" s="158"/>
      <c r="ABX226" s="158"/>
      <c r="ABY226" s="158"/>
      <c r="ABZ226" s="158"/>
      <c r="ACA226" s="158"/>
      <c r="ACB226" s="158"/>
      <c r="ACC226" s="158"/>
      <c r="ACD226" s="158"/>
      <c r="ACE226" s="158"/>
      <c r="ACF226" s="158"/>
      <c r="ACG226" s="158"/>
      <c r="ACH226" s="158"/>
      <c r="ACI226" s="158"/>
      <c r="ACJ226" s="158"/>
      <c r="ACK226" s="158"/>
      <c r="ACL226" s="158"/>
      <c r="ACM226" s="158"/>
      <c r="ACN226" s="158"/>
      <c r="ACO226" s="158"/>
      <c r="ACP226" s="158"/>
      <c r="ACQ226" s="158"/>
      <c r="ACR226" s="159"/>
      <c r="ACS226" s="160">
        <f t="array" ref="ACS226">SUM(IF(RIGHT($Q226:$ACR226)=ACS$11,IFERROR(--LEFT($Q226:$ACR226,LEN($Q226:$ACR226)-1),0)))</f>
        <v>0</v>
      </c>
      <c r="ACT226" s="160">
        <f t="array" ref="ACT226">SUM(IF(RIGHT($Q226:$ACR226)=ACT$11,IFERROR(--LEFT($Q226:$ACR226,LEN($Q226:$ACR226)-1),0)))</f>
        <v>0</v>
      </c>
      <c r="ACU226" s="160">
        <f t="array" ref="ACU226">SUM(IF(RIGHT($Q226:$ACR226)=ACU$11,IFERROR(--LEFT($Q226:$ACR226,LEN($Q226:$ACR226)-1),0)))</f>
        <v>0</v>
      </c>
      <c r="ACV226" s="160">
        <f t="array" ref="ACV226">SUM(IF(RIGHT($Q226:$ACR226)=ACV$11,IFERROR(--LEFT($Q226:$ACR226,LEN($Q226:$ACR226)-1),0)))</f>
        <v>0</v>
      </c>
      <c r="ACW226" s="160">
        <f t="array" ref="ACW226">SUM(IF(RIGHT($Q226:$ACR226)=ACW$11,IFERROR(--LEFT($Q226:$ACR226,LEN($Q226:$ACR226)-1),0)))</f>
        <v>0</v>
      </c>
      <c r="ACX226" s="160">
        <f t="array" ref="ACX226">SUM(IF(RIGHT($Q226:$ACR226)=ACX$11,IFERROR(--LEFT($Q226:$ACR226,LEN($Q226:$ACR226)-1),0)))</f>
        <v>0</v>
      </c>
      <c r="ACY226" s="160">
        <f t="array" ref="ACY226">SUM(IF(RIGHT($Q226:$ACR226)=ACY$11,IFERROR(--LEFT($Q226:$ACR226,LEN($Q226:$ACR226)-1),0)))</f>
        <v>0</v>
      </c>
      <c r="ACZ226" s="160">
        <f t="array" ref="ACZ226">SUM(IF(RIGHT($Q226:$ACR226)=ACZ$11,IFERROR(--LEFT($Q226:$ACR226,LEN($Q226:$ACR226)-1),0)))</f>
        <v>0</v>
      </c>
      <c r="ADA226" s="158">
        <f t="shared" si="2296"/>
        <v>0</v>
      </c>
      <c r="ADB226" s="158">
        <f t="shared" si="2297"/>
        <v>0</v>
      </c>
      <c r="ADC226" s="158">
        <f t="shared" si="2298"/>
        <v>0</v>
      </c>
      <c r="ADD226" s="158">
        <f t="shared" si="2299"/>
        <v>0</v>
      </c>
      <c r="ADE226" s="158">
        <f t="shared" si="2300"/>
        <v>0</v>
      </c>
      <c r="ADF226" s="158">
        <f t="shared" si="2301"/>
        <v>0</v>
      </c>
      <c r="ADG226" s="158">
        <f t="shared" si="2302"/>
        <v>0</v>
      </c>
      <c r="ADH226" s="158">
        <f t="shared" si="2303"/>
        <v>0</v>
      </c>
      <c r="ADI226" s="160">
        <f t="array" ref="ADI226">SUM(IF(RIGHT($Q226:$ACR226)=ADI$11,IFERROR(--LEFT($Q226:$ACR226,LEN($Q226:$ACR226)-1),0)))</f>
        <v>0</v>
      </c>
      <c r="ADJ226" s="152">
        <f t="shared" si="2304"/>
        <v>0</v>
      </c>
      <c r="AEC226" s="143"/>
      <c r="AEO226" s="108"/>
      <c r="AEP226" s="108"/>
      <c r="AEQ226" s="108"/>
      <c r="AER226" s="108"/>
      <c r="AES226" s="108"/>
      <c r="AET226" s="108"/>
      <c r="AEU226" s="108"/>
      <c r="AEV226" s="108"/>
      <c r="AEW226" s="143"/>
      <c r="AFI226" s="108"/>
      <c r="AFJ226" s="108"/>
      <c r="AFK226" s="108"/>
      <c r="AFL226" s="108"/>
      <c r="AFM226" s="108"/>
      <c r="AFN226" s="108"/>
      <c r="AFO226" s="108"/>
      <c r="AFP226" s="108"/>
      <c r="AFQ226" s="143"/>
      <c r="AGC226" s="108"/>
      <c r="AGD226" s="108"/>
      <c r="AGE226" s="108"/>
      <c r="AGF226" s="108"/>
      <c r="AGG226" s="108"/>
      <c r="AGH226" s="108"/>
      <c r="AGI226" s="108"/>
      <c r="AGJ226" s="108"/>
      <c r="AGK226" s="143"/>
      <c r="AGW226" s="108"/>
      <c r="AGX226" s="108"/>
      <c r="AGY226" s="108"/>
      <c r="AGZ226" s="108"/>
      <c r="AHA226" s="108"/>
      <c r="AHB226" s="108"/>
      <c r="AHC226" s="108"/>
      <c r="AHD226" s="108"/>
      <c r="AHE226" s="143"/>
      <c r="AHQ226" s="108"/>
      <c r="AHR226" s="108"/>
      <c r="AHS226" s="108"/>
      <c r="AHT226" s="108"/>
      <c r="AHU226" s="108"/>
      <c r="AHV226" s="108"/>
      <c r="AHW226" s="108"/>
      <c r="AHX226" s="108"/>
      <c r="AHY226" s="143"/>
      <c r="AIK226" s="108"/>
      <c r="AIL226" s="108"/>
      <c r="AIM226" s="108"/>
      <c r="AIN226" s="108"/>
      <c r="AIO226" s="108"/>
      <c r="AIP226" s="108"/>
      <c r="AIQ226" s="108"/>
      <c r="AIR226" s="108"/>
      <c r="AIS226" s="143"/>
      <c r="AJE226" s="108"/>
      <c r="AJF226" s="108"/>
      <c r="AJG226" s="108"/>
      <c r="AJH226" s="108"/>
      <c r="AJI226" s="108"/>
      <c r="AJJ226" s="108"/>
      <c r="AJK226" s="108"/>
      <c r="AJL226" s="108"/>
      <c r="AJM226" s="143"/>
      <c r="AJY226" s="108"/>
      <c r="AJZ226" s="108"/>
      <c r="AKA226" s="108"/>
      <c r="AKB226" s="108"/>
      <c r="AKC226" s="108"/>
      <c r="AKD226" s="108"/>
      <c r="AKE226" s="108"/>
      <c r="AKF226" s="108"/>
      <c r="AKG226" s="143"/>
      <c r="AKS226" s="108"/>
      <c r="AKT226" s="108"/>
      <c r="AKU226" s="108"/>
      <c r="AKV226" s="108"/>
      <c r="AKW226" s="108"/>
      <c r="AKX226" s="108"/>
      <c r="AKY226" s="108"/>
      <c r="AKZ226" s="108"/>
      <c r="ALA226" s="143"/>
      <c r="ALM226" s="108"/>
      <c r="ALN226" s="108"/>
      <c r="ALO226" s="108"/>
      <c r="ALP226" s="108"/>
      <c r="ALQ226" s="108"/>
      <c r="ALR226" s="108"/>
      <c r="ALS226" s="108"/>
      <c r="ALT226" s="108"/>
      <c r="ALU226" s="143"/>
      <c r="AMG226" s="108"/>
      <c r="AMH226" s="108"/>
      <c r="AMI226" s="108"/>
      <c r="AMJ226" s="108"/>
      <c r="AMK226" s="108"/>
      <c r="AML226" s="108"/>
      <c r="AMM226" s="108"/>
      <c r="AMN226" s="108"/>
    </row>
    <row r="227" spans="2:1028" x14ac:dyDescent="0.25">
      <c r="B227" s="24">
        <v>216</v>
      </c>
      <c r="C227" s="24"/>
      <c r="D227" s="25"/>
      <c r="E227" s="25"/>
      <c r="F227" s="24"/>
      <c r="G227" s="153"/>
      <c r="H227" s="154"/>
      <c r="I227" s="23"/>
      <c r="J227" s="23"/>
      <c r="K227" s="23"/>
      <c r="L227" s="23"/>
      <c r="M227" s="23"/>
      <c r="N227" s="23"/>
      <c r="O227" s="23"/>
      <c r="P227" s="155"/>
      <c r="Q227" s="156"/>
      <c r="R227" s="157"/>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c r="BS227" s="158"/>
      <c r="BT227" s="158"/>
      <c r="BU227" s="158"/>
      <c r="BV227" s="158"/>
      <c r="BW227" s="158"/>
      <c r="BX227" s="158"/>
      <c r="BY227" s="158"/>
      <c r="BZ227" s="158"/>
      <c r="CA227" s="158"/>
      <c r="CB227" s="158"/>
      <c r="CC227" s="158"/>
      <c r="CD227" s="158"/>
      <c r="CE227" s="158"/>
      <c r="CF227" s="158"/>
      <c r="CG227" s="158"/>
      <c r="CH227" s="158"/>
      <c r="CI227" s="158"/>
      <c r="CJ227" s="158"/>
      <c r="CK227" s="158"/>
      <c r="CL227" s="158"/>
      <c r="CM227" s="158"/>
      <c r="CN227" s="158"/>
      <c r="CO227" s="158"/>
      <c r="CP227" s="158"/>
      <c r="CQ227" s="158"/>
      <c r="CR227" s="158"/>
      <c r="CS227" s="158"/>
      <c r="CT227" s="158"/>
      <c r="CU227" s="158"/>
      <c r="CV227" s="158"/>
      <c r="CW227" s="158"/>
      <c r="CX227" s="158"/>
      <c r="CY227" s="158"/>
      <c r="CZ227" s="158"/>
      <c r="DA227" s="158"/>
      <c r="DB227" s="158"/>
      <c r="DC227" s="158"/>
      <c r="DD227" s="158"/>
      <c r="DE227" s="158"/>
      <c r="DF227" s="158"/>
      <c r="DG227" s="158"/>
      <c r="DH227" s="158"/>
      <c r="DI227" s="158"/>
      <c r="DJ227" s="158"/>
      <c r="DK227" s="158"/>
      <c r="DL227" s="158"/>
      <c r="DM227" s="158"/>
      <c r="DN227" s="158"/>
      <c r="DO227" s="158"/>
      <c r="DP227" s="158"/>
      <c r="DQ227" s="158"/>
      <c r="DR227" s="158"/>
      <c r="DS227" s="158"/>
      <c r="DT227" s="158"/>
      <c r="DU227" s="158"/>
      <c r="DV227" s="158"/>
      <c r="DW227" s="158"/>
      <c r="DX227" s="158"/>
      <c r="DY227" s="158"/>
      <c r="DZ227" s="158"/>
      <c r="EA227" s="158"/>
      <c r="EB227" s="158"/>
      <c r="EC227" s="158"/>
      <c r="ED227" s="158"/>
      <c r="EE227" s="158"/>
      <c r="EF227" s="158"/>
      <c r="EG227" s="158"/>
      <c r="EH227" s="158"/>
      <c r="EI227" s="158"/>
      <c r="EJ227" s="158"/>
      <c r="EK227" s="158"/>
      <c r="EL227" s="158"/>
      <c r="EM227" s="158"/>
      <c r="EN227" s="158"/>
      <c r="EO227" s="158"/>
      <c r="EP227" s="158"/>
      <c r="EQ227" s="158"/>
      <c r="ER227" s="158"/>
      <c r="ES227" s="158"/>
      <c r="ET227" s="158"/>
      <c r="EU227" s="158"/>
      <c r="EV227" s="158"/>
      <c r="EW227" s="158"/>
      <c r="EX227" s="158"/>
      <c r="EY227" s="158"/>
      <c r="EZ227" s="158"/>
      <c r="FA227" s="158"/>
      <c r="FB227" s="158"/>
      <c r="FC227" s="158"/>
      <c r="FD227" s="158"/>
      <c r="FE227" s="158"/>
      <c r="FF227" s="158"/>
      <c r="FG227" s="158"/>
      <c r="FH227" s="158"/>
      <c r="FI227" s="158"/>
      <c r="FJ227" s="158"/>
      <c r="FK227" s="158"/>
      <c r="FL227" s="158"/>
      <c r="FM227" s="158"/>
      <c r="FN227" s="158"/>
      <c r="FO227" s="158"/>
      <c r="FP227" s="158"/>
      <c r="FQ227" s="158"/>
      <c r="FR227" s="158"/>
      <c r="FS227" s="158"/>
      <c r="FT227" s="158"/>
      <c r="FU227" s="158"/>
      <c r="FV227" s="158"/>
      <c r="FW227" s="158"/>
      <c r="FX227" s="158"/>
      <c r="FY227" s="158"/>
      <c r="FZ227" s="158"/>
      <c r="GA227" s="158"/>
      <c r="GB227" s="158"/>
      <c r="GC227" s="158"/>
      <c r="GD227" s="158"/>
      <c r="GE227" s="158"/>
      <c r="GF227" s="158"/>
      <c r="GG227" s="158"/>
      <c r="GH227" s="158"/>
      <c r="GI227" s="158"/>
      <c r="GJ227" s="158"/>
      <c r="GK227" s="158"/>
      <c r="GL227" s="158"/>
      <c r="GM227" s="158"/>
      <c r="GN227" s="158"/>
      <c r="GO227" s="158"/>
      <c r="GP227" s="158"/>
      <c r="GQ227" s="158"/>
      <c r="GR227" s="158"/>
      <c r="GS227" s="158"/>
      <c r="GT227" s="158"/>
      <c r="GU227" s="158"/>
      <c r="GV227" s="158"/>
      <c r="GW227" s="158"/>
      <c r="GX227" s="158"/>
      <c r="GY227" s="158"/>
      <c r="GZ227" s="158"/>
      <c r="HA227" s="158"/>
      <c r="HB227" s="158"/>
      <c r="HC227" s="158"/>
      <c r="HD227" s="158"/>
      <c r="HE227" s="158"/>
      <c r="HF227" s="158"/>
      <c r="HG227" s="158"/>
      <c r="HH227" s="158"/>
      <c r="HI227" s="158"/>
      <c r="HJ227" s="158"/>
      <c r="HK227" s="158"/>
      <c r="HL227" s="158"/>
      <c r="HM227" s="158"/>
      <c r="HN227" s="158"/>
      <c r="HO227" s="158"/>
      <c r="HP227" s="158"/>
      <c r="HQ227" s="158"/>
      <c r="HR227" s="158"/>
      <c r="HS227" s="158"/>
      <c r="HT227" s="158"/>
      <c r="HU227" s="158"/>
      <c r="HV227" s="158"/>
      <c r="HW227" s="158"/>
      <c r="HX227" s="158"/>
      <c r="HY227" s="158"/>
      <c r="HZ227" s="158"/>
      <c r="IA227" s="158"/>
      <c r="IB227" s="158"/>
      <c r="IC227" s="158"/>
      <c r="ID227" s="158"/>
      <c r="IE227" s="158"/>
      <c r="IF227" s="158"/>
      <c r="IG227" s="158"/>
      <c r="IH227" s="158"/>
      <c r="II227" s="158"/>
      <c r="IJ227" s="158"/>
      <c r="IK227" s="158"/>
      <c r="IL227" s="158"/>
      <c r="IM227" s="158"/>
      <c r="IN227" s="158"/>
      <c r="IO227" s="158"/>
      <c r="IP227" s="158"/>
      <c r="IQ227" s="158"/>
      <c r="IR227" s="158"/>
      <c r="IS227" s="158"/>
      <c r="IT227" s="158"/>
      <c r="IU227" s="158"/>
      <c r="IV227" s="158"/>
      <c r="IW227" s="158"/>
      <c r="IX227" s="158"/>
      <c r="IY227" s="158"/>
      <c r="IZ227" s="158"/>
      <c r="JA227" s="158"/>
      <c r="JB227" s="158"/>
      <c r="JC227" s="158"/>
      <c r="JD227" s="158"/>
      <c r="JE227" s="158"/>
      <c r="JF227" s="158"/>
      <c r="JG227" s="158"/>
      <c r="JH227" s="158"/>
      <c r="JI227" s="158"/>
      <c r="JJ227" s="158"/>
      <c r="JK227" s="158"/>
      <c r="JL227" s="158"/>
      <c r="JM227" s="158"/>
      <c r="JN227" s="158"/>
      <c r="JO227" s="158"/>
      <c r="JP227" s="158"/>
      <c r="JQ227" s="158"/>
      <c r="JR227" s="158"/>
      <c r="JS227" s="158"/>
      <c r="JT227" s="158"/>
      <c r="JU227" s="158"/>
      <c r="JV227" s="158"/>
      <c r="JW227" s="158"/>
      <c r="JX227" s="158"/>
      <c r="JY227" s="158"/>
      <c r="JZ227" s="158"/>
      <c r="KA227" s="158"/>
      <c r="KB227" s="158"/>
      <c r="KC227" s="158"/>
      <c r="KD227" s="158"/>
      <c r="KE227" s="158"/>
      <c r="KF227" s="158"/>
      <c r="KG227" s="158"/>
      <c r="KH227" s="158"/>
      <c r="KI227" s="158"/>
      <c r="KJ227" s="158"/>
      <c r="KK227" s="158"/>
      <c r="KL227" s="158"/>
      <c r="KM227" s="158"/>
      <c r="KN227" s="158"/>
      <c r="KO227" s="158"/>
      <c r="KP227" s="158"/>
      <c r="KQ227" s="158"/>
      <c r="KR227" s="158"/>
      <c r="KS227" s="158"/>
      <c r="KT227" s="158"/>
      <c r="KU227" s="158"/>
      <c r="KV227" s="158"/>
      <c r="KW227" s="158"/>
      <c r="KX227" s="158"/>
      <c r="KY227" s="158"/>
      <c r="KZ227" s="158"/>
      <c r="LA227" s="158"/>
      <c r="LB227" s="158"/>
      <c r="LC227" s="158"/>
      <c r="LD227" s="158"/>
      <c r="LE227" s="158"/>
      <c r="LF227" s="158"/>
      <c r="LG227" s="158"/>
      <c r="LH227" s="158"/>
      <c r="LI227" s="158"/>
      <c r="LJ227" s="158"/>
      <c r="LK227" s="158"/>
      <c r="LL227" s="158"/>
      <c r="LM227" s="158"/>
      <c r="LN227" s="158"/>
      <c r="LO227" s="158"/>
      <c r="LP227" s="158"/>
      <c r="LQ227" s="158"/>
      <c r="LR227" s="158"/>
      <c r="LS227" s="158"/>
      <c r="LT227" s="158"/>
      <c r="LU227" s="158"/>
      <c r="LV227" s="158"/>
      <c r="LW227" s="158"/>
      <c r="LX227" s="158"/>
      <c r="LY227" s="158"/>
      <c r="LZ227" s="158"/>
      <c r="MA227" s="158"/>
      <c r="MB227" s="158"/>
      <c r="MC227" s="158"/>
      <c r="MD227" s="158"/>
      <c r="ME227" s="158"/>
      <c r="MF227" s="158"/>
      <c r="MG227" s="158"/>
      <c r="MH227" s="158"/>
      <c r="MI227" s="158"/>
      <c r="MJ227" s="158"/>
      <c r="MK227" s="158"/>
      <c r="ML227" s="158"/>
      <c r="MM227" s="158"/>
      <c r="MN227" s="158"/>
      <c r="MO227" s="158"/>
      <c r="MP227" s="158"/>
      <c r="MQ227" s="158"/>
      <c r="MR227" s="158"/>
      <c r="MS227" s="158"/>
      <c r="MT227" s="158"/>
      <c r="MU227" s="158"/>
      <c r="MV227" s="158"/>
      <c r="MW227" s="158"/>
      <c r="MX227" s="158"/>
      <c r="MY227" s="158"/>
      <c r="MZ227" s="158"/>
      <c r="NA227" s="158"/>
      <c r="NB227" s="158"/>
      <c r="NC227" s="158"/>
      <c r="ND227" s="158"/>
      <c r="NE227" s="158"/>
      <c r="NF227" s="158"/>
      <c r="NG227" s="158"/>
      <c r="NH227" s="158"/>
      <c r="NI227" s="158"/>
      <c r="NJ227" s="158"/>
      <c r="NK227" s="158"/>
      <c r="NL227" s="158"/>
      <c r="NM227" s="158"/>
      <c r="NN227" s="158"/>
      <c r="NO227" s="158"/>
      <c r="NP227" s="158"/>
      <c r="NQ227" s="158"/>
      <c r="NR227" s="158"/>
      <c r="NS227" s="158"/>
      <c r="NT227" s="158"/>
      <c r="NU227" s="158"/>
      <c r="NV227" s="158"/>
      <c r="NW227" s="158"/>
      <c r="NX227" s="158"/>
      <c r="NY227" s="158"/>
      <c r="NZ227" s="158"/>
      <c r="OA227" s="158"/>
      <c r="OB227" s="158"/>
      <c r="OC227" s="158"/>
      <c r="OD227" s="158"/>
      <c r="OE227" s="158"/>
      <c r="OF227" s="158"/>
      <c r="OG227" s="158"/>
      <c r="OH227" s="158"/>
      <c r="OI227" s="158"/>
      <c r="OJ227" s="158"/>
      <c r="OK227" s="158"/>
      <c r="OL227" s="158"/>
      <c r="OM227" s="158"/>
      <c r="ON227" s="158"/>
      <c r="OO227" s="158"/>
      <c r="OP227" s="158"/>
      <c r="OQ227" s="158"/>
      <c r="OR227" s="158"/>
      <c r="OS227" s="158"/>
      <c r="OT227" s="158"/>
      <c r="OU227" s="158"/>
      <c r="OV227" s="158"/>
      <c r="OW227" s="158"/>
      <c r="OX227" s="158"/>
      <c r="OY227" s="158"/>
      <c r="OZ227" s="158"/>
      <c r="PA227" s="158"/>
      <c r="PB227" s="158"/>
      <c r="PC227" s="158"/>
      <c r="PD227" s="158"/>
      <c r="PE227" s="158"/>
      <c r="PF227" s="158"/>
      <c r="PG227" s="158"/>
      <c r="PH227" s="158"/>
      <c r="PI227" s="158"/>
      <c r="PJ227" s="158"/>
      <c r="PK227" s="158"/>
      <c r="PL227" s="158"/>
      <c r="PM227" s="158"/>
      <c r="PN227" s="158"/>
      <c r="PO227" s="158"/>
      <c r="PP227" s="158"/>
      <c r="PQ227" s="158"/>
      <c r="PR227" s="158"/>
      <c r="PS227" s="158"/>
      <c r="PT227" s="158"/>
      <c r="PU227" s="158"/>
      <c r="PV227" s="158"/>
      <c r="PW227" s="158"/>
      <c r="PX227" s="158"/>
      <c r="PY227" s="158"/>
      <c r="PZ227" s="158"/>
      <c r="QA227" s="158"/>
      <c r="QB227" s="158"/>
      <c r="QC227" s="158"/>
      <c r="QD227" s="158"/>
      <c r="QE227" s="158"/>
      <c r="QF227" s="158"/>
      <c r="QG227" s="158"/>
      <c r="QH227" s="158"/>
      <c r="QI227" s="158"/>
      <c r="QJ227" s="158"/>
      <c r="QK227" s="158"/>
      <c r="QL227" s="158"/>
      <c r="QM227" s="158"/>
      <c r="QN227" s="158"/>
      <c r="QO227" s="158"/>
      <c r="QP227" s="158"/>
      <c r="QQ227" s="158"/>
      <c r="QR227" s="158"/>
      <c r="QS227" s="158"/>
      <c r="QT227" s="158"/>
      <c r="QU227" s="158"/>
      <c r="QV227" s="158"/>
      <c r="QW227" s="158"/>
      <c r="QX227" s="158"/>
      <c r="QY227" s="158"/>
      <c r="QZ227" s="158"/>
      <c r="RA227" s="158"/>
      <c r="RB227" s="158"/>
      <c r="RC227" s="158"/>
      <c r="RD227" s="158"/>
      <c r="RE227" s="158"/>
      <c r="RF227" s="158"/>
      <c r="RG227" s="158"/>
      <c r="RH227" s="158"/>
      <c r="RI227" s="158"/>
      <c r="RJ227" s="158"/>
      <c r="RK227" s="158"/>
      <c r="RL227" s="158"/>
      <c r="RM227" s="158"/>
      <c r="RN227" s="158"/>
      <c r="RO227" s="158"/>
      <c r="RP227" s="158"/>
      <c r="RQ227" s="158"/>
      <c r="RR227" s="158"/>
      <c r="RS227" s="158"/>
      <c r="RT227" s="158"/>
      <c r="RU227" s="158"/>
      <c r="RV227" s="158"/>
      <c r="RW227" s="158"/>
      <c r="RX227" s="158"/>
      <c r="RY227" s="158"/>
      <c r="RZ227" s="158"/>
      <c r="SA227" s="158"/>
      <c r="SB227" s="158"/>
      <c r="SC227" s="158"/>
      <c r="SD227" s="158"/>
      <c r="SE227" s="158"/>
      <c r="SF227" s="158"/>
      <c r="SG227" s="158"/>
      <c r="SH227" s="158"/>
      <c r="SI227" s="158"/>
      <c r="SJ227" s="158"/>
      <c r="SK227" s="158"/>
      <c r="SL227" s="158"/>
      <c r="SM227" s="158"/>
      <c r="SN227" s="158"/>
      <c r="SO227" s="158"/>
      <c r="SP227" s="158"/>
      <c r="SQ227" s="158"/>
      <c r="SR227" s="158"/>
      <c r="SS227" s="158"/>
      <c r="ST227" s="158"/>
      <c r="SU227" s="158"/>
      <c r="SV227" s="158"/>
      <c r="SW227" s="158"/>
      <c r="SX227" s="158"/>
      <c r="SY227" s="158"/>
      <c r="SZ227" s="158"/>
      <c r="TA227" s="158"/>
      <c r="TB227" s="158"/>
      <c r="TC227" s="158"/>
      <c r="TD227" s="158"/>
      <c r="TE227" s="158"/>
      <c r="TF227" s="158"/>
      <c r="TG227" s="158"/>
      <c r="TH227" s="158"/>
      <c r="TI227" s="158"/>
      <c r="TJ227" s="158"/>
      <c r="TK227" s="158"/>
      <c r="TL227" s="158"/>
      <c r="TM227" s="158"/>
      <c r="TN227" s="158"/>
      <c r="TO227" s="158"/>
      <c r="TP227" s="158"/>
      <c r="TQ227" s="158"/>
      <c r="TR227" s="158"/>
      <c r="TS227" s="158"/>
      <c r="TT227" s="158"/>
      <c r="TU227" s="158"/>
      <c r="TV227" s="158"/>
      <c r="TW227" s="158"/>
      <c r="TX227" s="158"/>
      <c r="TY227" s="158"/>
      <c r="TZ227" s="158"/>
      <c r="UA227" s="158"/>
      <c r="UB227" s="158"/>
      <c r="UC227" s="158"/>
      <c r="UD227" s="158"/>
      <c r="UE227" s="158"/>
      <c r="UF227" s="158"/>
      <c r="UG227" s="158"/>
      <c r="UH227" s="158"/>
      <c r="UI227" s="158"/>
      <c r="UJ227" s="158"/>
      <c r="UK227" s="158"/>
      <c r="UL227" s="158"/>
      <c r="UM227" s="158"/>
      <c r="UN227" s="158"/>
      <c r="UO227" s="158"/>
      <c r="UP227" s="158"/>
      <c r="UQ227" s="158"/>
      <c r="UR227" s="158"/>
      <c r="US227" s="158"/>
      <c r="UT227" s="158"/>
      <c r="UU227" s="158"/>
      <c r="UV227" s="158"/>
      <c r="UW227" s="158"/>
      <c r="UX227" s="158"/>
      <c r="UY227" s="158"/>
      <c r="UZ227" s="158"/>
      <c r="VA227" s="158"/>
      <c r="VB227" s="158"/>
      <c r="VC227" s="158"/>
      <c r="VD227" s="158"/>
      <c r="VE227" s="158"/>
      <c r="VF227" s="158"/>
      <c r="VG227" s="158"/>
      <c r="VH227" s="158"/>
      <c r="VI227" s="158"/>
      <c r="VJ227" s="158"/>
      <c r="VK227" s="158"/>
      <c r="VL227" s="158"/>
      <c r="VM227" s="158"/>
      <c r="VN227" s="158"/>
      <c r="VO227" s="158"/>
      <c r="VP227" s="158"/>
      <c r="VQ227" s="158"/>
      <c r="VR227" s="158"/>
      <c r="VS227" s="158"/>
      <c r="VT227" s="158"/>
      <c r="VU227" s="158"/>
      <c r="VV227" s="158"/>
      <c r="VW227" s="158"/>
      <c r="VX227" s="158"/>
      <c r="VY227" s="158"/>
      <c r="VZ227" s="158"/>
      <c r="WA227" s="158"/>
      <c r="WB227" s="158"/>
      <c r="WC227" s="158"/>
      <c r="WD227" s="158"/>
      <c r="WE227" s="158"/>
      <c r="WF227" s="158"/>
      <c r="WG227" s="158"/>
      <c r="WH227" s="158"/>
      <c r="WI227" s="158"/>
      <c r="WJ227" s="158"/>
      <c r="WK227" s="158"/>
      <c r="WL227" s="158"/>
      <c r="WM227" s="158"/>
      <c r="WN227" s="158"/>
      <c r="WO227" s="158"/>
      <c r="WP227" s="158"/>
      <c r="WQ227" s="158"/>
      <c r="WR227" s="158"/>
      <c r="WS227" s="158"/>
      <c r="WT227" s="158"/>
      <c r="WU227" s="158"/>
      <c r="WV227" s="158"/>
      <c r="WW227" s="158"/>
      <c r="WX227" s="158"/>
      <c r="WY227" s="158"/>
      <c r="WZ227" s="158"/>
      <c r="XA227" s="158"/>
      <c r="XB227" s="158"/>
      <c r="XC227" s="158"/>
      <c r="XD227" s="158"/>
      <c r="XE227" s="158"/>
      <c r="XF227" s="158"/>
      <c r="XG227" s="158"/>
      <c r="XH227" s="158"/>
      <c r="XI227" s="158"/>
      <c r="XJ227" s="158"/>
      <c r="XK227" s="158"/>
      <c r="XL227" s="158"/>
      <c r="XM227" s="158"/>
      <c r="XN227" s="158"/>
      <c r="XO227" s="158"/>
      <c r="XP227" s="158"/>
      <c r="XQ227" s="158"/>
      <c r="XR227" s="158"/>
      <c r="XS227" s="158"/>
      <c r="XT227" s="158"/>
      <c r="XU227" s="158"/>
      <c r="XV227" s="158"/>
      <c r="XW227" s="158"/>
      <c r="XX227" s="158"/>
      <c r="XY227" s="158"/>
      <c r="XZ227" s="158"/>
      <c r="YA227" s="158"/>
      <c r="YB227" s="158"/>
      <c r="YC227" s="158"/>
      <c r="YD227" s="158"/>
      <c r="YE227" s="158"/>
      <c r="YF227" s="158"/>
      <c r="YG227" s="158"/>
      <c r="YH227" s="158"/>
      <c r="YI227" s="158"/>
      <c r="YJ227" s="158"/>
      <c r="YK227" s="158"/>
      <c r="YL227" s="158"/>
      <c r="YM227" s="158"/>
      <c r="YN227" s="158"/>
      <c r="YO227" s="158"/>
      <c r="YP227" s="158"/>
      <c r="YQ227" s="158"/>
      <c r="YR227" s="158"/>
      <c r="YS227" s="158"/>
      <c r="YT227" s="158"/>
      <c r="YU227" s="158"/>
      <c r="YV227" s="158"/>
      <c r="YW227" s="158"/>
      <c r="YX227" s="158"/>
      <c r="YY227" s="158"/>
      <c r="YZ227" s="158"/>
      <c r="ZA227" s="158"/>
      <c r="ZB227" s="158"/>
      <c r="ZC227" s="158"/>
      <c r="ZD227" s="158"/>
      <c r="ZE227" s="158"/>
      <c r="ZF227" s="158"/>
      <c r="ZG227" s="158"/>
      <c r="ZH227" s="158"/>
      <c r="ZI227" s="158"/>
      <c r="ZJ227" s="158"/>
      <c r="ZK227" s="158"/>
      <c r="ZL227" s="158"/>
      <c r="ZM227" s="158"/>
      <c r="ZN227" s="158"/>
      <c r="ZO227" s="158"/>
      <c r="ZP227" s="158"/>
      <c r="ZQ227" s="158"/>
      <c r="ZR227" s="158"/>
      <c r="ZS227" s="158"/>
      <c r="ZT227" s="158"/>
      <c r="ZU227" s="158"/>
      <c r="ZV227" s="158"/>
      <c r="ZW227" s="158"/>
      <c r="ZX227" s="158"/>
      <c r="ZY227" s="158"/>
      <c r="ZZ227" s="158"/>
      <c r="AAA227" s="158"/>
      <c r="AAB227" s="158"/>
      <c r="AAC227" s="158"/>
      <c r="AAD227" s="158"/>
      <c r="AAE227" s="158"/>
      <c r="AAF227" s="158"/>
      <c r="AAG227" s="158"/>
      <c r="AAH227" s="158"/>
      <c r="AAI227" s="158"/>
      <c r="AAJ227" s="158"/>
      <c r="AAK227" s="158"/>
      <c r="AAL227" s="158"/>
      <c r="AAM227" s="158"/>
      <c r="AAN227" s="158"/>
      <c r="AAO227" s="158"/>
      <c r="AAP227" s="158"/>
      <c r="AAQ227" s="158"/>
      <c r="AAR227" s="158"/>
      <c r="AAS227" s="158"/>
      <c r="AAT227" s="158"/>
      <c r="AAU227" s="158"/>
      <c r="AAV227" s="158"/>
      <c r="AAW227" s="158"/>
      <c r="AAX227" s="158"/>
      <c r="AAY227" s="158"/>
      <c r="AAZ227" s="158"/>
      <c r="ABA227" s="158"/>
      <c r="ABB227" s="158"/>
      <c r="ABC227" s="158"/>
      <c r="ABD227" s="158"/>
      <c r="ABE227" s="158"/>
      <c r="ABF227" s="158"/>
      <c r="ABG227" s="158"/>
      <c r="ABH227" s="158"/>
      <c r="ABI227" s="158"/>
      <c r="ABJ227" s="158"/>
      <c r="ABK227" s="158"/>
      <c r="ABL227" s="158"/>
      <c r="ABM227" s="158"/>
      <c r="ABN227" s="158"/>
      <c r="ABO227" s="158"/>
      <c r="ABP227" s="158"/>
      <c r="ABQ227" s="158"/>
      <c r="ABR227" s="158"/>
      <c r="ABS227" s="158"/>
      <c r="ABT227" s="158"/>
      <c r="ABU227" s="158"/>
      <c r="ABV227" s="158"/>
      <c r="ABW227" s="158"/>
      <c r="ABX227" s="158"/>
      <c r="ABY227" s="158"/>
      <c r="ABZ227" s="158"/>
      <c r="ACA227" s="158"/>
      <c r="ACB227" s="158"/>
      <c r="ACC227" s="158"/>
      <c r="ACD227" s="158"/>
      <c r="ACE227" s="158"/>
      <c r="ACF227" s="158"/>
      <c r="ACG227" s="158"/>
      <c r="ACH227" s="158"/>
      <c r="ACI227" s="158"/>
      <c r="ACJ227" s="158"/>
      <c r="ACK227" s="158"/>
      <c r="ACL227" s="158"/>
      <c r="ACM227" s="158"/>
      <c r="ACN227" s="158"/>
      <c r="ACO227" s="158"/>
      <c r="ACP227" s="158"/>
      <c r="ACQ227" s="158"/>
      <c r="ACR227" s="159"/>
      <c r="ACS227" s="160">
        <f t="array" ref="ACS227">SUM(IF(RIGHT($Q227:$ACR227)=ACS$11,IFERROR(--LEFT($Q227:$ACR227,LEN($Q227:$ACR227)-1),0)))</f>
        <v>0</v>
      </c>
      <c r="ACT227" s="160">
        <f t="array" ref="ACT227">SUM(IF(RIGHT($Q227:$ACR227)=ACT$11,IFERROR(--LEFT($Q227:$ACR227,LEN($Q227:$ACR227)-1),0)))</f>
        <v>0</v>
      </c>
      <c r="ACU227" s="160">
        <f t="array" ref="ACU227">SUM(IF(RIGHT($Q227:$ACR227)=ACU$11,IFERROR(--LEFT($Q227:$ACR227,LEN($Q227:$ACR227)-1),0)))</f>
        <v>0</v>
      </c>
      <c r="ACV227" s="160">
        <f t="array" ref="ACV227">SUM(IF(RIGHT($Q227:$ACR227)=ACV$11,IFERROR(--LEFT($Q227:$ACR227,LEN($Q227:$ACR227)-1),0)))</f>
        <v>0</v>
      </c>
      <c r="ACW227" s="160">
        <f t="array" ref="ACW227">SUM(IF(RIGHT($Q227:$ACR227)=ACW$11,IFERROR(--LEFT($Q227:$ACR227,LEN($Q227:$ACR227)-1),0)))</f>
        <v>0</v>
      </c>
      <c r="ACX227" s="160">
        <f t="array" ref="ACX227">SUM(IF(RIGHT($Q227:$ACR227)=ACX$11,IFERROR(--LEFT($Q227:$ACR227,LEN($Q227:$ACR227)-1),0)))</f>
        <v>0</v>
      </c>
      <c r="ACY227" s="160">
        <f t="array" ref="ACY227">SUM(IF(RIGHT($Q227:$ACR227)=ACY$11,IFERROR(--LEFT($Q227:$ACR227,LEN($Q227:$ACR227)-1),0)))</f>
        <v>0</v>
      </c>
      <c r="ACZ227" s="160">
        <f t="array" ref="ACZ227">SUM(IF(RIGHT($Q227:$ACR227)=ACZ$11,IFERROR(--LEFT($Q227:$ACR227,LEN($Q227:$ACR227)-1),0)))</f>
        <v>0</v>
      </c>
      <c r="ADA227" s="158">
        <f t="shared" si="2296"/>
        <v>0</v>
      </c>
      <c r="ADB227" s="158">
        <f t="shared" si="2297"/>
        <v>0</v>
      </c>
      <c r="ADC227" s="158">
        <f t="shared" si="2298"/>
        <v>0</v>
      </c>
      <c r="ADD227" s="158">
        <f t="shared" si="2299"/>
        <v>0</v>
      </c>
      <c r="ADE227" s="158">
        <f t="shared" si="2300"/>
        <v>0</v>
      </c>
      <c r="ADF227" s="158">
        <f t="shared" si="2301"/>
        <v>0</v>
      </c>
      <c r="ADG227" s="158">
        <f t="shared" si="2302"/>
        <v>0</v>
      </c>
      <c r="ADH227" s="158">
        <f t="shared" si="2303"/>
        <v>0</v>
      </c>
      <c r="ADI227" s="160">
        <f t="array" ref="ADI227">SUM(IF(RIGHT($Q227:$ACR227)=ADI$11,IFERROR(--LEFT($Q227:$ACR227,LEN($Q227:$ACR227)-1),0)))</f>
        <v>0</v>
      </c>
      <c r="ADJ227" s="152">
        <f t="shared" si="2304"/>
        <v>0</v>
      </c>
      <c r="AEC227" s="143"/>
      <c r="AEO227" s="108"/>
      <c r="AEP227" s="108"/>
      <c r="AEQ227" s="108"/>
      <c r="AER227" s="108"/>
      <c r="AES227" s="108"/>
      <c r="AET227" s="108"/>
      <c r="AEU227" s="108"/>
      <c r="AEV227" s="108"/>
      <c r="AEW227" s="143"/>
      <c r="AFI227" s="108"/>
      <c r="AFJ227" s="108"/>
      <c r="AFK227" s="108"/>
      <c r="AFL227" s="108"/>
      <c r="AFM227" s="108"/>
      <c r="AFN227" s="108"/>
      <c r="AFO227" s="108"/>
      <c r="AFP227" s="108"/>
      <c r="AFQ227" s="143"/>
      <c r="AGC227" s="108"/>
      <c r="AGD227" s="108"/>
      <c r="AGE227" s="108"/>
      <c r="AGF227" s="108"/>
      <c r="AGG227" s="108"/>
      <c r="AGH227" s="108"/>
      <c r="AGI227" s="108"/>
      <c r="AGJ227" s="108"/>
      <c r="AGK227" s="143"/>
      <c r="AGW227" s="108"/>
      <c r="AGX227" s="108"/>
      <c r="AGY227" s="108"/>
      <c r="AGZ227" s="108"/>
      <c r="AHA227" s="108"/>
      <c r="AHB227" s="108"/>
      <c r="AHC227" s="108"/>
      <c r="AHD227" s="108"/>
      <c r="AHE227" s="143"/>
      <c r="AHQ227" s="108"/>
      <c r="AHR227" s="108"/>
      <c r="AHS227" s="108"/>
      <c r="AHT227" s="108"/>
      <c r="AHU227" s="108"/>
      <c r="AHV227" s="108"/>
      <c r="AHW227" s="108"/>
      <c r="AHX227" s="108"/>
      <c r="AHY227" s="143"/>
      <c r="AIK227" s="108"/>
      <c r="AIL227" s="108"/>
      <c r="AIM227" s="108"/>
      <c r="AIN227" s="108"/>
      <c r="AIO227" s="108"/>
      <c r="AIP227" s="108"/>
      <c r="AIQ227" s="108"/>
      <c r="AIR227" s="108"/>
      <c r="AIS227" s="143"/>
      <c r="AJE227" s="108"/>
      <c r="AJF227" s="108"/>
      <c r="AJG227" s="108"/>
      <c r="AJH227" s="108"/>
      <c r="AJI227" s="108"/>
      <c r="AJJ227" s="108"/>
      <c r="AJK227" s="108"/>
      <c r="AJL227" s="108"/>
      <c r="AJM227" s="143"/>
      <c r="AJY227" s="108"/>
      <c r="AJZ227" s="108"/>
      <c r="AKA227" s="108"/>
      <c r="AKB227" s="108"/>
      <c r="AKC227" s="108"/>
      <c r="AKD227" s="108"/>
      <c r="AKE227" s="108"/>
      <c r="AKF227" s="108"/>
      <c r="AKG227" s="143"/>
      <c r="AKS227" s="108"/>
      <c r="AKT227" s="108"/>
      <c r="AKU227" s="108"/>
      <c r="AKV227" s="108"/>
      <c r="AKW227" s="108"/>
      <c r="AKX227" s="108"/>
      <c r="AKY227" s="108"/>
      <c r="AKZ227" s="108"/>
      <c r="ALA227" s="143"/>
      <c r="ALM227" s="108"/>
      <c r="ALN227" s="108"/>
      <c r="ALO227" s="108"/>
      <c r="ALP227" s="108"/>
      <c r="ALQ227" s="108"/>
      <c r="ALR227" s="108"/>
      <c r="ALS227" s="108"/>
      <c r="ALT227" s="108"/>
      <c r="ALU227" s="143"/>
      <c r="AMG227" s="108"/>
      <c r="AMH227" s="108"/>
      <c r="AMI227" s="108"/>
      <c r="AMJ227" s="108"/>
      <c r="AMK227" s="108"/>
      <c r="AML227" s="108"/>
      <c r="AMM227" s="108"/>
      <c r="AMN227" s="108"/>
    </row>
    <row r="228" spans="2:1028" x14ac:dyDescent="0.25">
      <c r="B228" s="24">
        <v>217</v>
      </c>
      <c r="C228" s="24"/>
      <c r="D228" s="25"/>
      <c r="E228" s="25"/>
      <c r="F228" s="24"/>
      <c r="G228" s="153"/>
      <c r="H228" s="154"/>
      <c r="I228" s="23"/>
      <c r="J228" s="23"/>
      <c r="K228" s="23"/>
      <c r="L228" s="23"/>
      <c r="M228" s="23"/>
      <c r="N228" s="23"/>
      <c r="O228" s="23"/>
      <c r="P228" s="155"/>
      <c r="Q228" s="156"/>
      <c r="R228" s="157"/>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c r="BS228" s="158"/>
      <c r="BT228" s="158"/>
      <c r="BU228" s="158"/>
      <c r="BV228" s="158"/>
      <c r="BW228" s="158"/>
      <c r="BX228" s="158"/>
      <c r="BY228" s="158"/>
      <c r="BZ228" s="158"/>
      <c r="CA228" s="158"/>
      <c r="CB228" s="158"/>
      <c r="CC228" s="158"/>
      <c r="CD228" s="158"/>
      <c r="CE228" s="158"/>
      <c r="CF228" s="158"/>
      <c r="CG228" s="158"/>
      <c r="CH228" s="158"/>
      <c r="CI228" s="158"/>
      <c r="CJ228" s="158"/>
      <c r="CK228" s="158"/>
      <c r="CL228" s="158"/>
      <c r="CM228" s="158"/>
      <c r="CN228" s="158"/>
      <c r="CO228" s="158"/>
      <c r="CP228" s="158"/>
      <c r="CQ228" s="158"/>
      <c r="CR228" s="158"/>
      <c r="CS228" s="158"/>
      <c r="CT228" s="158"/>
      <c r="CU228" s="158"/>
      <c r="CV228" s="158"/>
      <c r="CW228" s="158"/>
      <c r="CX228" s="158"/>
      <c r="CY228" s="158"/>
      <c r="CZ228" s="158"/>
      <c r="DA228" s="158"/>
      <c r="DB228" s="158"/>
      <c r="DC228" s="158"/>
      <c r="DD228" s="158"/>
      <c r="DE228" s="158"/>
      <c r="DF228" s="158"/>
      <c r="DG228" s="158"/>
      <c r="DH228" s="158"/>
      <c r="DI228" s="158"/>
      <c r="DJ228" s="158"/>
      <c r="DK228" s="158"/>
      <c r="DL228" s="158"/>
      <c r="DM228" s="158"/>
      <c r="DN228" s="158"/>
      <c r="DO228" s="158"/>
      <c r="DP228" s="158"/>
      <c r="DQ228" s="158"/>
      <c r="DR228" s="158"/>
      <c r="DS228" s="158"/>
      <c r="DT228" s="158"/>
      <c r="DU228" s="158"/>
      <c r="DV228" s="158"/>
      <c r="DW228" s="158"/>
      <c r="DX228" s="158"/>
      <c r="DY228" s="158"/>
      <c r="DZ228" s="158"/>
      <c r="EA228" s="158"/>
      <c r="EB228" s="158"/>
      <c r="EC228" s="158"/>
      <c r="ED228" s="158"/>
      <c r="EE228" s="158"/>
      <c r="EF228" s="158"/>
      <c r="EG228" s="158"/>
      <c r="EH228" s="158"/>
      <c r="EI228" s="158"/>
      <c r="EJ228" s="158"/>
      <c r="EK228" s="158"/>
      <c r="EL228" s="158"/>
      <c r="EM228" s="158"/>
      <c r="EN228" s="158"/>
      <c r="EO228" s="158"/>
      <c r="EP228" s="158"/>
      <c r="EQ228" s="158"/>
      <c r="ER228" s="158"/>
      <c r="ES228" s="158"/>
      <c r="ET228" s="158"/>
      <c r="EU228" s="158"/>
      <c r="EV228" s="158"/>
      <c r="EW228" s="158"/>
      <c r="EX228" s="158"/>
      <c r="EY228" s="158"/>
      <c r="EZ228" s="158"/>
      <c r="FA228" s="158"/>
      <c r="FB228" s="158"/>
      <c r="FC228" s="158"/>
      <c r="FD228" s="158"/>
      <c r="FE228" s="158"/>
      <c r="FF228" s="158"/>
      <c r="FG228" s="158"/>
      <c r="FH228" s="158"/>
      <c r="FI228" s="158"/>
      <c r="FJ228" s="158"/>
      <c r="FK228" s="158"/>
      <c r="FL228" s="158"/>
      <c r="FM228" s="158"/>
      <c r="FN228" s="158"/>
      <c r="FO228" s="158"/>
      <c r="FP228" s="158"/>
      <c r="FQ228" s="158"/>
      <c r="FR228" s="158"/>
      <c r="FS228" s="158"/>
      <c r="FT228" s="158"/>
      <c r="FU228" s="158"/>
      <c r="FV228" s="158"/>
      <c r="FW228" s="158"/>
      <c r="FX228" s="158"/>
      <c r="FY228" s="158"/>
      <c r="FZ228" s="158"/>
      <c r="GA228" s="158"/>
      <c r="GB228" s="158"/>
      <c r="GC228" s="158"/>
      <c r="GD228" s="158"/>
      <c r="GE228" s="158"/>
      <c r="GF228" s="158"/>
      <c r="GG228" s="158"/>
      <c r="GH228" s="158"/>
      <c r="GI228" s="158"/>
      <c r="GJ228" s="158"/>
      <c r="GK228" s="158"/>
      <c r="GL228" s="158"/>
      <c r="GM228" s="158"/>
      <c r="GN228" s="158"/>
      <c r="GO228" s="158"/>
      <c r="GP228" s="158"/>
      <c r="GQ228" s="158"/>
      <c r="GR228" s="158"/>
      <c r="GS228" s="158"/>
      <c r="GT228" s="158"/>
      <c r="GU228" s="158"/>
      <c r="GV228" s="158"/>
      <c r="GW228" s="158"/>
      <c r="GX228" s="158"/>
      <c r="GY228" s="158"/>
      <c r="GZ228" s="158"/>
      <c r="HA228" s="158"/>
      <c r="HB228" s="158"/>
      <c r="HC228" s="158"/>
      <c r="HD228" s="158"/>
      <c r="HE228" s="158"/>
      <c r="HF228" s="158"/>
      <c r="HG228" s="158"/>
      <c r="HH228" s="158"/>
      <c r="HI228" s="158"/>
      <c r="HJ228" s="158"/>
      <c r="HK228" s="158"/>
      <c r="HL228" s="158"/>
      <c r="HM228" s="158"/>
      <c r="HN228" s="158"/>
      <c r="HO228" s="158"/>
      <c r="HP228" s="158"/>
      <c r="HQ228" s="158"/>
      <c r="HR228" s="158"/>
      <c r="HS228" s="158"/>
      <c r="HT228" s="158"/>
      <c r="HU228" s="158"/>
      <c r="HV228" s="158"/>
      <c r="HW228" s="158"/>
      <c r="HX228" s="158"/>
      <c r="HY228" s="158"/>
      <c r="HZ228" s="158"/>
      <c r="IA228" s="158"/>
      <c r="IB228" s="158"/>
      <c r="IC228" s="158"/>
      <c r="ID228" s="158"/>
      <c r="IE228" s="158"/>
      <c r="IF228" s="158"/>
      <c r="IG228" s="158"/>
      <c r="IH228" s="158"/>
      <c r="II228" s="158"/>
      <c r="IJ228" s="158"/>
      <c r="IK228" s="158"/>
      <c r="IL228" s="158"/>
      <c r="IM228" s="158"/>
      <c r="IN228" s="158"/>
      <c r="IO228" s="158"/>
      <c r="IP228" s="158"/>
      <c r="IQ228" s="158"/>
      <c r="IR228" s="158"/>
      <c r="IS228" s="158"/>
      <c r="IT228" s="158"/>
      <c r="IU228" s="158"/>
      <c r="IV228" s="158"/>
      <c r="IW228" s="158"/>
      <c r="IX228" s="158"/>
      <c r="IY228" s="158"/>
      <c r="IZ228" s="158"/>
      <c r="JA228" s="158"/>
      <c r="JB228" s="158"/>
      <c r="JC228" s="158"/>
      <c r="JD228" s="158"/>
      <c r="JE228" s="158"/>
      <c r="JF228" s="158"/>
      <c r="JG228" s="158"/>
      <c r="JH228" s="158"/>
      <c r="JI228" s="158"/>
      <c r="JJ228" s="158"/>
      <c r="JK228" s="158"/>
      <c r="JL228" s="158"/>
      <c r="JM228" s="158"/>
      <c r="JN228" s="158"/>
      <c r="JO228" s="158"/>
      <c r="JP228" s="158"/>
      <c r="JQ228" s="158"/>
      <c r="JR228" s="158"/>
      <c r="JS228" s="158"/>
      <c r="JT228" s="158"/>
      <c r="JU228" s="158"/>
      <c r="JV228" s="158"/>
      <c r="JW228" s="158"/>
      <c r="JX228" s="158"/>
      <c r="JY228" s="158"/>
      <c r="JZ228" s="158"/>
      <c r="KA228" s="158"/>
      <c r="KB228" s="158"/>
      <c r="KC228" s="158"/>
      <c r="KD228" s="158"/>
      <c r="KE228" s="158"/>
      <c r="KF228" s="158"/>
      <c r="KG228" s="158"/>
      <c r="KH228" s="158"/>
      <c r="KI228" s="158"/>
      <c r="KJ228" s="158"/>
      <c r="KK228" s="158"/>
      <c r="KL228" s="158"/>
      <c r="KM228" s="158"/>
      <c r="KN228" s="158"/>
      <c r="KO228" s="158"/>
      <c r="KP228" s="158"/>
      <c r="KQ228" s="158"/>
      <c r="KR228" s="158"/>
      <c r="KS228" s="158"/>
      <c r="KT228" s="158"/>
      <c r="KU228" s="158"/>
      <c r="KV228" s="158"/>
      <c r="KW228" s="158"/>
      <c r="KX228" s="158"/>
      <c r="KY228" s="158"/>
      <c r="KZ228" s="158"/>
      <c r="LA228" s="158"/>
      <c r="LB228" s="158"/>
      <c r="LC228" s="158"/>
      <c r="LD228" s="158"/>
      <c r="LE228" s="158"/>
      <c r="LF228" s="158"/>
      <c r="LG228" s="158"/>
      <c r="LH228" s="158"/>
      <c r="LI228" s="158"/>
      <c r="LJ228" s="158"/>
      <c r="LK228" s="158"/>
      <c r="LL228" s="158"/>
      <c r="LM228" s="158"/>
      <c r="LN228" s="158"/>
      <c r="LO228" s="158"/>
      <c r="LP228" s="158"/>
      <c r="LQ228" s="158"/>
      <c r="LR228" s="158"/>
      <c r="LS228" s="158"/>
      <c r="LT228" s="158"/>
      <c r="LU228" s="158"/>
      <c r="LV228" s="158"/>
      <c r="LW228" s="158"/>
      <c r="LX228" s="158"/>
      <c r="LY228" s="158"/>
      <c r="LZ228" s="158"/>
      <c r="MA228" s="158"/>
      <c r="MB228" s="158"/>
      <c r="MC228" s="158"/>
      <c r="MD228" s="158"/>
      <c r="ME228" s="158"/>
      <c r="MF228" s="158"/>
      <c r="MG228" s="158"/>
      <c r="MH228" s="158"/>
      <c r="MI228" s="158"/>
      <c r="MJ228" s="158"/>
      <c r="MK228" s="158"/>
      <c r="ML228" s="158"/>
      <c r="MM228" s="158"/>
      <c r="MN228" s="158"/>
      <c r="MO228" s="158"/>
      <c r="MP228" s="158"/>
      <c r="MQ228" s="158"/>
      <c r="MR228" s="158"/>
      <c r="MS228" s="158"/>
      <c r="MT228" s="158"/>
      <c r="MU228" s="158"/>
      <c r="MV228" s="158"/>
      <c r="MW228" s="158"/>
      <c r="MX228" s="158"/>
      <c r="MY228" s="158"/>
      <c r="MZ228" s="158"/>
      <c r="NA228" s="158"/>
      <c r="NB228" s="158"/>
      <c r="NC228" s="158"/>
      <c r="ND228" s="158"/>
      <c r="NE228" s="158"/>
      <c r="NF228" s="158"/>
      <c r="NG228" s="158"/>
      <c r="NH228" s="158"/>
      <c r="NI228" s="158"/>
      <c r="NJ228" s="158"/>
      <c r="NK228" s="158"/>
      <c r="NL228" s="158"/>
      <c r="NM228" s="158"/>
      <c r="NN228" s="158"/>
      <c r="NO228" s="158"/>
      <c r="NP228" s="158"/>
      <c r="NQ228" s="158"/>
      <c r="NR228" s="158"/>
      <c r="NS228" s="158"/>
      <c r="NT228" s="158"/>
      <c r="NU228" s="158"/>
      <c r="NV228" s="158"/>
      <c r="NW228" s="158"/>
      <c r="NX228" s="158"/>
      <c r="NY228" s="158"/>
      <c r="NZ228" s="158"/>
      <c r="OA228" s="158"/>
      <c r="OB228" s="158"/>
      <c r="OC228" s="158"/>
      <c r="OD228" s="158"/>
      <c r="OE228" s="158"/>
      <c r="OF228" s="158"/>
      <c r="OG228" s="158"/>
      <c r="OH228" s="158"/>
      <c r="OI228" s="158"/>
      <c r="OJ228" s="158"/>
      <c r="OK228" s="158"/>
      <c r="OL228" s="158"/>
      <c r="OM228" s="158"/>
      <c r="ON228" s="158"/>
      <c r="OO228" s="158"/>
      <c r="OP228" s="158"/>
      <c r="OQ228" s="158"/>
      <c r="OR228" s="158"/>
      <c r="OS228" s="158"/>
      <c r="OT228" s="158"/>
      <c r="OU228" s="158"/>
      <c r="OV228" s="158"/>
      <c r="OW228" s="158"/>
      <c r="OX228" s="158"/>
      <c r="OY228" s="158"/>
      <c r="OZ228" s="158"/>
      <c r="PA228" s="158"/>
      <c r="PB228" s="158"/>
      <c r="PC228" s="158"/>
      <c r="PD228" s="158"/>
      <c r="PE228" s="158"/>
      <c r="PF228" s="158"/>
      <c r="PG228" s="158"/>
      <c r="PH228" s="158"/>
      <c r="PI228" s="158"/>
      <c r="PJ228" s="158"/>
      <c r="PK228" s="158"/>
      <c r="PL228" s="158"/>
      <c r="PM228" s="158"/>
      <c r="PN228" s="158"/>
      <c r="PO228" s="158"/>
      <c r="PP228" s="158"/>
      <c r="PQ228" s="158"/>
      <c r="PR228" s="158"/>
      <c r="PS228" s="158"/>
      <c r="PT228" s="158"/>
      <c r="PU228" s="158"/>
      <c r="PV228" s="158"/>
      <c r="PW228" s="158"/>
      <c r="PX228" s="158"/>
      <c r="PY228" s="158"/>
      <c r="PZ228" s="158"/>
      <c r="QA228" s="158"/>
      <c r="QB228" s="158"/>
      <c r="QC228" s="158"/>
      <c r="QD228" s="158"/>
      <c r="QE228" s="158"/>
      <c r="QF228" s="158"/>
      <c r="QG228" s="158"/>
      <c r="QH228" s="158"/>
      <c r="QI228" s="158"/>
      <c r="QJ228" s="158"/>
      <c r="QK228" s="158"/>
      <c r="QL228" s="158"/>
      <c r="QM228" s="158"/>
      <c r="QN228" s="158"/>
      <c r="QO228" s="158"/>
      <c r="QP228" s="158"/>
      <c r="QQ228" s="158"/>
      <c r="QR228" s="158"/>
      <c r="QS228" s="158"/>
      <c r="QT228" s="158"/>
      <c r="QU228" s="158"/>
      <c r="QV228" s="158"/>
      <c r="QW228" s="158"/>
      <c r="QX228" s="158"/>
      <c r="QY228" s="158"/>
      <c r="QZ228" s="158"/>
      <c r="RA228" s="158"/>
      <c r="RB228" s="158"/>
      <c r="RC228" s="158"/>
      <c r="RD228" s="158"/>
      <c r="RE228" s="158"/>
      <c r="RF228" s="158"/>
      <c r="RG228" s="158"/>
      <c r="RH228" s="158"/>
      <c r="RI228" s="158"/>
      <c r="RJ228" s="158"/>
      <c r="RK228" s="158"/>
      <c r="RL228" s="158"/>
      <c r="RM228" s="158"/>
      <c r="RN228" s="158"/>
      <c r="RO228" s="158"/>
      <c r="RP228" s="158"/>
      <c r="RQ228" s="158"/>
      <c r="RR228" s="158"/>
      <c r="RS228" s="158"/>
      <c r="RT228" s="158"/>
      <c r="RU228" s="158"/>
      <c r="RV228" s="158"/>
      <c r="RW228" s="158"/>
      <c r="RX228" s="158"/>
      <c r="RY228" s="158"/>
      <c r="RZ228" s="158"/>
      <c r="SA228" s="158"/>
      <c r="SB228" s="158"/>
      <c r="SC228" s="158"/>
      <c r="SD228" s="158"/>
      <c r="SE228" s="158"/>
      <c r="SF228" s="158"/>
      <c r="SG228" s="158"/>
      <c r="SH228" s="158"/>
      <c r="SI228" s="158"/>
      <c r="SJ228" s="158"/>
      <c r="SK228" s="158"/>
      <c r="SL228" s="158"/>
      <c r="SM228" s="158"/>
      <c r="SN228" s="158"/>
      <c r="SO228" s="158"/>
      <c r="SP228" s="158"/>
      <c r="SQ228" s="158"/>
      <c r="SR228" s="158"/>
      <c r="SS228" s="158"/>
      <c r="ST228" s="158"/>
      <c r="SU228" s="158"/>
      <c r="SV228" s="158"/>
      <c r="SW228" s="158"/>
      <c r="SX228" s="158"/>
      <c r="SY228" s="158"/>
      <c r="SZ228" s="158"/>
      <c r="TA228" s="158"/>
      <c r="TB228" s="158"/>
      <c r="TC228" s="158"/>
      <c r="TD228" s="158"/>
      <c r="TE228" s="158"/>
      <c r="TF228" s="158"/>
      <c r="TG228" s="158"/>
      <c r="TH228" s="158"/>
      <c r="TI228" s="158"/>
      <c r="TJ228" s="158"/>
      <c r="TK228" s="158"/>
      <c r="TL228" s="158"/>
      <c r="TM228" s="158"/>
      <c r="TN228" s="158"/>
      <c r="TO228" s="158"/>
      <c r="TP228" s="158"/>
      <c r="TQ228" s="158"/>
      <c r="TR228" s="158"/>
      <c r="TS228" s="158"/>
      <c r="TT228" s="158"/>
      <c r="TU228" s="158"/>
      <c r="TV228" s="158"/>
      <c r="TW228" s="158"/>
      <c r="TX228" s="158"/>
      <c r="TY228" s="158"/>
      <c r="TZ228" s="158"/>
      <c r="UA228" s="158"/>
      <c r="UB228" s="158"/>
      <c r="UC228" s="158"/>
      <c r="UD228" s="158"/>
      <c r="UE228" s="158"/>
      <c r="UF228" s="158"/>
      <c r="UG228" s="158"/>
      <c r="UH228" s="158"/>
      <c r="UI228" s="158"/>
      <c r="UJ228" s="158"/>
      <c r="UK228" s="158"/>
      <c r="UL228" s="158"/>
      <c r="UM228" s="158"/>
      <c r="UN228" s="158"/>
      <c r="UO228" s="158"/>
      <c r="UP228" s="158"/>
      <c r="UQ228" s="158"/>
      <c r="UR228" s="158"/>
      <c r="US228" s="158"/>
      <c r="UT228" s="158"/>
      <c r="UU228" s="158"/>
      <c r="UV228" s="158"/>
      <c r="UW228" s="158"/>
      <c r="UX228" s="158"/>
      <c r="UY228" s="158"/>
      <c r="UZ228" s="158"/>
      <c r="VA228" s="158"/>
      <c r="VB228" s="158"/>
      <c r="VC228" s="158"/>
      <c r="VD228" s="158"/>
      <c r="VE228" s="158"/>
      <c r="VF228" s="158"/>
      <c r="VG228" s="158"/>
      <c r="VH228" s="158"/>
      <c r="VI228" s="158"/>
      <c r="VJ228" s="158"/>
      <c r="VK228" s="158"/>
      <c r="VL228" s="158"/>
      <c r="VM228" s="158"/>
      <c r="VN228" s="158"/>
      <c r="VO228" s="158"/>
      <c r="VP228" s="158"/>
      <c r="VQ228" s="158"/>
      <c r="VR228" s="158"/>
      <c r="VS228" s="158"/>
      <c r="VT228" s="158"/>
      <c r="VU228" s="158"/>
      <c r="VV228" s="158"/>
      <c r="VW228" s="158"/>
      <c r="VX228" s="158"/>
      <c r="VY228" s="158"/>
      <c r="VZ228" s="158"/>
      <c r="WA228" s="158"/>
      <c r="WB228" s="158"/>
      <c r="WC228" s="158"/>
      <c r="WD228" s="158"/>
      <c r="WE228" s="158"/>
      <c r="WF228" s="158"/>
      <c r="WG228" s="158"/>
      <c r="WH228" s="158"/>
      <c r="WI228" s="158"/>
      <c r="WJ228" s="158"/>
      <c r="WK228" s="158"/>
      <c r="WL228" s="158"/>
      <c r="WM228" s="158"/>
      <c r="WN228" s="158"/>
      <c r="WO228" s="158"/>
      <c r="WP228" s="158"/>
      <c r="WQ228" s="158"/>
      <c r="WR228" s="158"/>
      <c r="WS228" s="158"/>
      <c r="WT228" s="158"/>
      <c r="WU228" s="158"/>
      <c r="WV228" s="158"/>
      <c r="WW228" s="158"/>
      <c r="WX228" s="158"/>
      <c r="WY228" s="158"/>
      <c r="WZ228" s="158"/>
      <c r="XA228" s="158"/>
      <c r="XB228" s="158"/>
      <c r="XC228" s="158"/>
      <c r="XD228" s="158"/>
      <c r="XE228" s="158"/>
      <c r="XF228" s="158"/>
      <c r="XG228" s="158"/>
      <c r="XH228" s="158"/>
      <c r="XI228" s="158"/>
      <c r="XJ228" s="158"/>
      <c r="XK228" s="158"/>
      <c r="XL228" s="158"/>
      <c r="XM228" s="158"/>
      <c r="XN228" s="158"/>
      <c r="XO228" s="158"/>
      <c r="XP228" s="158"/>
      <c r="XQ228" s="158"/>
      <c r="XR228" s="158"/>
      <c r="XS228" s="158"/>
      <c r="XT228" s="158"/>
      <c r="XU228" s="158"/>
      <c r="XV228" s="158"/>
      <c r="XW228" s="158"/>
      <c r="XX228" s="158"/>
      <c r="XY228" s="158"/>
      <c r="XZ228" s="158"/>
      <c r="YA228" s="158"/>
      <c r="YB228" s="158"/>
      <c r="YC228" s="158"/>
      <c r="YD228" s="158"/>
      <c r="YE228" s="158"/>
      <c r="YF228" s="158"/>
      <c r="YG228" s="158"/>
      <c r="YH228" s="158"/>
      <c r="YI228" s="158"/>
      <c r="YJ228" s="158"/>
      <c r="YK228" s="158"/>
      <c r="YL228" s="158"/>
      <c r="YM228" s="158"/>
      <c r="YN228" s="158"/>
      <c r="YO228" s="158"/>
      <c r="YP228" s="158"/>
      <c r="YQ228" s="158"/>
      <c r="YR228" s="158"/>
      <c r="YS228" s="158"/>
      <c r="YT228" s="158"/>
      <c r="YU228" s="158"/>
      <c r="YV228" s="158"/>
      <c r="YW228" s="158"/>
      <c r="YX228" s="158"/>
      <c r="YY228" s="158"/>
      <c r="YZ228" s="158"/>
      <c r="ZA228" s="158"/>
      <c r="ZB228" s="158"/>
      <c r="ZC228" s="158"/>
      <c r="ZD228" s="158"/>
      <c r="ZE228" s="158"/>
      <c r="ZF228" s="158"/>
      <c r="ZG228" s="158"/>
      <c r="ZH228" s="158"/>
      <c r="ZI228" s="158"/>
      <c r="ZJ228" s="158"/>
      <c r="ZK228" s="158"/>
      <c r="ZL228" s="158"/>
      <c r="ZM228" s="158"/>
      <c r="ZN228" s="158"/>
      <c r="ZO228" s="158"/>
      <c r="ZP228" s="158"/>
      <c r="ZQ228" s="158"/>
      <c r="ZR228" s="158"/>
      <c r="ZS228" s="158"/>
      <c r="ZT228" s="158"/>
      <c r="ZU228" s="158"/>
      <c r="ZV228" s="158"/>
      <c r="ZW228" s="158"/>
      <c r="ZX228" s="158"/>
      <c r="ZY228" s="158"/>
      <c r="ZZ228" s="158"/>
      <c r="AAA228" s="158"/>
      <c r="AAB228" s="158"/>
      <c r="AAC228" s="158"/>
      <c r="AAD228" s="158"/>
      <c r="AAE228" s="158"/>
      <c r="AAF228" s="158"/>
      <c r="AAG228" s="158"/>
      <c r="AAH228" s="158"/>
      <c r="AAI228" s="158"/>
      <c r="AAJ228" s="158"/>
      <c r="AAK228" s="158"/>
      <c r="AAL228" s="158"/>
      <c r="AAM228" s="158"/>
      <c r="AAN228" s="158"/>
      <c r="AAO228" s="158"/>
      <c r="AAP228" s="158"/>
      <c r="AAQ228" s="158"/>
      <c r="AAR228" s="158"/>
      <c r="AAS228" s="158"/>
      <c r="AAT228" s="158"/>
      <c r="AAU228" s="158"/>
      <c r="AAV228" s="158"/>
      <c r="AAW228" s="158"/>
      <c r="AAX228" s="158"/>
      <c r="AAY228" s="158"/>
      <c r="AAZ228" s="158"/>
      <c r="ABA228" s="158"/>
      <c r="ABB228" s="158"/>
      <c r="ABC228" s="158"/>
      <c r="ABD228" s="158"/>
      <c r="ABE228" s="158"/>
      <c r="ABF228" s="158"/>
      <c r="ABG228" s="158"/>
      <c r="ABH228" s="158"/>
      <c r="ABI228" s="158"/>
      <c r="ABJ228" s="158"/>
      <c r="ABK228" s="158"/>
      <c r="ABL228" s="158"/>
      <c r="ABM228" s="158"/>
      <c r="ABN228" s="158"/>
      <c r="ABO228" s="158"/>
      <c r="ABP228" s="158"/>
      <c r="ABQ228" s="158"/>
      <c r="ABR228" s="158"/>
      <c r="ABS228" s="158"/>
      <c r="ABT228" s="158"/>
      <c r="ABU228" s="158"/>
      <c r="ABV228" s="158"/>
      <c r="ABW228" s="158"/>
      <c r="ABX228" s="158"/>
      <c r="ABY228" s="158"/>
      <c r="ABZ228" s="158"/>
      <c r="ACA228" s="158"/>
      <c r="ACB228" s="158"/>
      <c r="ACC228" s="158"/>
      <c r="ACD228" s="158"/>
      <c r="ACE228" s="158"/>
      <c r="ACF228" s="158"/>
      <c r="ACG228" s="158"/>
      <c r="ACH228" s="158"/>
      <c r="ACI228" s="158"/>
      <c r="ACJ228" s="158"/>
      <c r="ACK228" s="158"/>
      <c r="ACL228" s="158"/>
      <c r="ACM228" s="158"/>
      <c r="ACN228" s="158"/>
      <c r="ACO228" s="158"/>
      <c r="ACP228" s="158"/>
      <c r="ACQ228" s="158"/>
      <c r="ACR228" s="159"/>
      <c r="ACS228" s="160">
        <f t="array" ref="ACS228">SUM(IF(RIGHT($Q228:$ACR228)=ACS$11,IFERROR(--LEFT($Q228:$ACR228,LEN($Q228:$ACR228)-1),0)))</f>
        <v>0</v>
      </c>
      <c r="ACT228" s="160">
        <f t="array" ref="ACT228">SUM(IF(RIGHT($Q228:$ACR228)=ACT$11,IFERROR(--LEFT($Q228:$ACR228,LEN($Q228:$ACR228)-1),0)))</f>
        <v>0</v>
      </c>
      <c r="ACU228" s="160">
        <f t="array" ref="ACU228">SUM(IF(RIGHT($Q228:$ACR228)=ACU$11,IFERROR(--LEFT($Q228:$ACR228,LEN($Q228:$ACR228)-1),0)))</f>
        <v>0</v>
      </c>
      <c r="ACV228" s="160">
        <f t="array" ref="ACV228">SUM(IF(RIGHT($Q228:$ACR228)=ACV$11,IFERROR(--LEFT($Q228:$ACR228,LEN($Q228:$ACR228)-1),0)))</f>
        <v>0</v>
      </c>
      <c r="ACW228" s="160">
        <f t="array" ref="ACW228">SUM(IF(RIGHT($Q228:$ACR228)=ACW$11,IFERROR(--LEFT($Q228:$ACR228,LEN($Q228:$ACR228)-1),0)))</f>
        <v>0</v>
      </c>
      <c r="ACX228" s="160">
        <f t="array" ref="ACX228">SUM(IF(RIGHT($Q228:$ACR228)=ACX$11,IFERROR(--LEFT($Q228:$ACR228,LEN($Q228:$ACR228)-1),0)))</f>
        <v>0</v>
      </c>
      <c r="ACY228" s="160">
        <f t="array" ref="ACY228">SUM(IF(RIGHT($Q228:$ACR228)=ACY$11,IFERROR(--LEFT($Q228:$ACR228,LEN($Q228:$ACR228)-1),0)))</f>
        <v>0</v>
      </c>
      <c r="ACZ228" s="160">
        <f t="array" ref="ACZ228">SUM(IF(RIGHT($Q228:$ACR228)=ACZ$11,IFERROR(--LEFT($Q228:$ACR228,LEN($Q228:$ACR228)-1),0)))</f>
        <v>0</v>
      </c>
      <c r="ADA228" s="158">
        <f t="shared" si="2296"/>
        <v>0</v>
      </c>
      <c r="ADB228" s="158">
        <f t="shared" si="2297"/>
        <v>0</v>
      </c>
      <c r="ADC228" s="158">
        <f t="shared" si="2298"/>
        <v>0</v>
      </c>
      <c r="ADD228" s="158">
        <f t="shared" si="2299"/>
        <v>0</v>
      </c>
      <c r="ADE228" s="158">
        <f t="shared" si="2300"/>
        <v>0</v>
      </c>
      <c r="ADF228" s="158">
        <f t="shared" si="2301"/>
        <v>0</v>
      </c>
      <c r="ADG228" s="158">
        <f t="shared" si="2302"/>
        <v>0</v>
      </c>
      <c r="ADH228" s="158">
        <f t="shared" si="2303"/>
        <v>0</v>
      </c>
      <c r="ADI228" s="160">
        <f t="array" ref="ADI228">SUM(IF(RIGHT($Q228:$ACR228)=ADI$11,IFERROR(--LEFT($Q228:$ACR228,LEN($Q228:$ACR228)-1),0)))</f>
        <v>0</v>
      </c>
      <c r="ADJ228" s="152">
        <f t="shared" si="2304"/>
        <v>0</v>
      </c>
      <c r="AEC228" s="143"/>
      <c r="AEO228" s="108"/>
      <c r="AEP228" s="108"/>
      <c r="AEQ228" s="108"/>
      <c r="AER228" s="108"/>
      <c r="AES228" s="108"/>
      <c r="AET228" s="108"/>
      <c r="AEU228" s="108"/>
      <c r="AEV228" s="108"/>
      <c r="AEW228" s="143"/>
      <c r="AFI228" s="108"/>
      <c r="AFJ228" s="108"/>
      <c r="AFK228" s="108"/>
      <c r="AFL228" s="108"/>
      <c r="AFM228" s="108"/>
      <c r="AFN228" s="108"/>
      <c r="AFO228" s="108"/>
      <c r="AFP228" s="108"/>
      <c r="AFQ228" s="143"/>
      <c r="AGC228" s="108"/>
      <c r="AGD228" s="108"/>
      <c r="AGE228" s="108"/>
      <c r="AGF228" s="108"/>
      <c r="AGG228" s="108"/>
      <c r="AGH228" s="108"/>
      <c r="AGI228" s="108"/>
      <c r="AGJ228" s="108"/>
      <c r="AGK228" s="143"/>
      <c r="AGW228" s="108"/>
      <c r="AGX228" s="108"/>
      <c r="AGY228" s="108"/>
      <c r="AGZ228" s="108"/>
      <c r="AHA228" s="108"/>
      <c r="AHB228" s="108"/>
      <c r="AHC228" s="108"/>
      <c r="AHD228" s="108"/>
      <c r="AHE228" s="143"/>
      <c r="AHQ228" s="108"/>
      <c r="AHR228" s="108"/>
      <c r="AHS228" s="108"/>
      <c r="AHT228" s="108"/>
      <c r="AHU228" s="108"/>
      <c r="AHV228" s="108"/>
      <c r="AHW228" s="108"/>
      <c r="AHX228" s="108"/>
      <c r="AHY228" s="143"/>
      <c r="AIK228" s="108"/>
      <c r="AIL228" s="108"/>
      <c r="AIM228" s="108"/>
      <c r="AIN228" s="108"/>
      <c r="AIO228" s="108"/>
      <c r="AIP228" s="108"/>
      <c r="AIQ228" s="108"/>
      <c r="AIR228" s="108"/>
      <c r="AIS228" s="143"/>
      <c r="AJE228" s="108"/>
      <c r="AJF228" s="108"/>
      <c r="AJG228" s="108"/>
      <c r="AJH228" s="108"/>
      <c r="AJI228" s="108"/>
      <c r="AJJ228" s="108"/>
      <c r="AJK228" s="108"/>
      <c r="AJL228" s="108"/>
      <c r="AJM228" s="143"/>
      <c r="AJY228" s="108"/>
      <c r="AJZ228" s="108"/>
      <c r="AKA228" s="108"/>
      <c r="AKB228" s="108"/>
      <c r="AKC228" s="108"/>
      <c r="AKD228" s="108"/>
      <c r="AKE228" s="108"/>
      <c r="AKF228" s="108"/>
      <c r="AKG228" s="143"/>
      <c r="AKS228" s="108"/>
      <c r="AKT228" s="108"/>
      <c r="AKU228" s="108"/>
      <c r="AKV228" s="108"/>
      <c r="AKW228" s="108"/>
      <c r="AKX228" s="108"/>
      <c r="AKY228" s="108"/>
      <c r="AKZ228" s="108"/>
      <c r="ALA228" s="143"/>
      <c r="ALM228" s="108"/>
      <c r="ALN228" s="108"/>
      <c r="ALO228" s="108"/>
      <c r="ALP228" s="108"/>
      <c r="ALQ228" s="108"/>
      <c r="ALR228" s="108"/>
      <c r="ALS228" s="108"/>
      <c r="ALT228" s="108"/>
      <c r="ALU228" s="143"/>
      <c r="AMG228" s="108"/>
      <c r="AMH228" s="108"/>
      <c r="AMI228" s="108"/>
      <c r="AMJ228" s="108"/>
      <c r="AMK228" s="108"/>
      <c r="AML228" s="108"/>
      <c r="AMM228" s="108"/>
      <c r="AMN228" s="108"/>
    </row>
    <row r="229" spans="2:1028" x14ac:dyDescent="0.25">
      <c r="B229" s="24">
        <v>218</v>
      </c>
      <c r="C229" s="24"/>
      <c r="D229" s="25"/>
      <c r="E229" s="25"/>
      <c r="F229" s="24"/>
      <c r="G229" s="153"/>
      <c r="H229" s="154"/>
      <c r="I229" s="23"/>
      <c r="J229" s="23"/>
      <c r="K229" s="23"/>
      <c r="L229" s="23"/>
      <c r="M229" s="23"/>
      <c r="N229" s="23"/>
      <c r="O229" s="23"/>
      <c r="P229" s="155"/>
      <c r="Q229" s="156"/>
      <c r="R229" s="157"/>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c r="BS229" s="158"/>
      <c r="BT229" s="158"/>
      <c r="BU229" s="158"/>
      <c r="BV229" s="158"/>
      <c r="BW229" s="158"/>
      <c r="BX229" s="158"/>
      <c r="BY229" s="158"/>
      <c r="BZ229" s="158"/>
      <c r="CA229" s="158"/>
      <c r="CB229" s="158"/>
      <c r="CC229" s="158"/>
      <c r="CD229" s="158"/>
      <c r="CE229" s="158"/>
      <c r="CF229" s="158"/>
      <c r="CG229" s="158"/>
      <c r="CH229" s="158"/>
      <c r="CI229" s="158"/>
      <c r="CJ229" s="158"/>
      <c r="CK229" s="158"/>
      <c r="CL229" s="158"/>
      <c r="CM229" s="158"/>
      <c r="CN229" s="158"/>
      <c r="CO229" s="158"/>
      <c r="CP229" s="158"/>
      <c r="CQ229" s="158"/>
      <c r="CR229" s="158"/>
      <c r="CS229" s="158"/>
      <c r="CT229" s="158"/>
      <c r="CU229" s="158"/>
      <c r="CV229" s="158"/>
      <c r="CW229" s="158"/>
      <c r="CX229" s="158"/>
      <c r="CY229" s="158"/>
      <c r="CZ229" s="158"/>
      <c r="DA229" s="158"/>
      <c r="DB229" s="158"/>
      <c r="DC229" s="158"/>
      <c r="DD229" s="158"/>
      <c r="DE229" s="158"/>
      <c r="DF229" s="158"/>
      <c r="DG229" s="158"/>
      <c r="DH229" s="158"/>
      <c r="DI229" s="158"/>
      <c r="DJ229" s="158"/>
      <c r="DK229" s="158"/>
      <c r="DL229" s="158"/>
      <c r="DM229" s="158"/>
      <c r="DN229" s="158"/>
      <c r="DO229" s="158"/>
      <c r="DP229" s="158"/>
      <c r="DQ229" s="158"/>
      <c r="DR229" s="158"/>
      <c r="DS229" s="158"/>
      <c r="DT229" s="158"/>
      <c r="DU229" s="158"/>
      <c r="DV229" s="158"/>
      <c r="DW229" s="158"/>
      <c r="DX229" s="158"/>
      <c r="DY229" s="158"/>
      <c r="DZ229" s="158"/>
      <c r="EA229" s="158"/>
      <c r="EB229" s="158"/>
      <c r="EC229" s="158"/>
      <c r="ED229" s="158"/>
      <c r="EE229" s="158"/>
      <c r="EF229" s="158"/>
      <c r="EG229" s="158"/>
      <c r="EH229" s="158"/>
      <c r="EI229" s="158"/>
      <c r="EJ229" s="158"/>
      <c r="EK229" s="158"/>
      <c r="EL229" s="158"/>
      <c r="EM229" s="158"/>
      <c r="EN229" s="158"/>
      <c r="EO229" s="158"/>
      <c r="EP229" s="158"/>
      <c r="EQ229" s="158"/>
      <c r="ER229" s="158"/>
      <c r="ES229" s="158"/>
      <c r="ET229" s="158"/>
      <c r="EU229" s="158"/>
      <c r="EV229" s="158"/>
      <c r="EW229" s="158"/>
      <c r="EX229" s="158"/>
      <c r="EY229" s="158"/>
      <c r="EZ229" s="158"/>
      <c r="FA229" s="158"/>
      <c r="FB229" s="158"/>
      <c r="FC229" s="158"/>
      <c r="FD229" s="158"/>
      <c r="FE229" s="158"/>
      <c r="FF229" s="158"/>
      <c r="FG229" s="158"/>
      <c r="FH229" s="158"/>
      <c r="FI229" s="158"/>
      <c r="FJ229" s="158"/>
      <c r="FK229" s="158"/>
      <c r="FL229" s="158"/>
      <c r="FM229" s="158"/>
      <c r="FN229" s="158"/>
      <c r="FO229" s="158"/>
      <c r="FP229" s="158"/>
      <c r="FQ229" s="158"/>
      <c r="FR229" s="158"/>
      <c r="FS229" s="158"/>
      <c r="FT229" s="158"/>
      <c r="FU229" s="158"/>
      <c r="FV229" s="158"/>
      <c r="FW229" s="158"/>
      <c r="FX229" s="158"/>
      <c r="FY229" s="158"/>
      <c r="FZ229" s="158"/>
      <c r="GA229" s="158"/>
      <c r="GB229" s="158"/>
      <c r="GC229" s="158"/>
      <c r="GD229" s="158"/>
      <c r="GE229" s="158"/>
      <c r="GF229" s="158"/>
      <c r="GG229" s="158"/>
      <c r="GH229" s="158"/>
      <c r="GI229" s="158"/>
      <c r="GJ229" s="158"/>
      <c r="GK229" s="158"/>
      <c r="GL229" s="158"/>
      <c r="GM229" s="158"/>
      <c r="GN229" s="158"/>
      <c r="GO229" s="158"/>
      <c r="GP229" s="158"/>
      <c r="GQ229" s="158"/>
      <c r="GR229" s="158"/>
      <c r="GS229" s="158"/>
      <c r="GT229" s="158"/>
      <c r="GU229" s="158"/>
      <c r="GV229" s="158"/>
      <c r="GW229" s="158"/>
      <c r="GX229" s="158"/>
      <c r="GY229" s="158"/>
      <c r="GZ229" s="158"/>
      <c r="HA229" s="158"/>
      <c r="HB229" s="158"/>
      <c r="HC229" s="158"/>
      <c r="HD229" s="158"/>
      <c r="HE229" s="158"/>
      <c r="HF229" s="158"/>
      <c r="HG229" s="158"/>
      <c r="HH229" s="158"/>
      <c r="HI229" s="158"/>
      <c r="HJ229" s="158"/>
      <c r="HK229" s="158"/>
      <c r="HL229" s="158"/>
      <c r="HM229" s="158"/>
      <c r="HN229" s="158"/>
      <c r="HO229" s="158"/>
      <c r="HP229" s="158"/>
      <c r="HQ229" s="158"/>
      <c r="HR229" s="158"/>
      <c r="HS229" s="158"/>
      <c r="HT229" s="158"/>
      <c r="HU229" s="158"/>
      <c r="HV229" s="158"/>
      <c r="HW229" s="158"/>
      <c r="HX229" s="158"/>
      <c r="HY229" s="158"/>
      <c r="HZ229" s="158"/>
      <c r="IA229" s="158"/>
      <c r="IB229" s="158"/>
      <c r="IC229" s="158"/>
      <c r="ID229" s="158"/>
      <c r="IE229" s="158"/>
      <c r="IF229" s="158"/>
      <c r="IG229" s="158"/>
      <c r="IH229" s="158"/>
      <c r="II229" s="158"/>
      <c r="IJ229" s="158"/>
      <c r="IK229" s="158"/>
      <c r="IL229" s="158"/>
      <c r="IM229" s="158"/>
      <c r="IN229" s="158"/>
      <c r="IO229" s="158"/>
      <c r="IP229" s="158"/>
      <c r="IQ229" s="158"/>
      <c r="IR229" s="158"/>
      <c r="IS229" s="158"/>
      <c r="IT229" s="158"/>
      <c r="IU229" s="158"/>
      <c r="IV229" s="158"/>
      <c r="IW229" s="158"/>
      <c r="IX229" s="158"/>
      <c r="IY229" s="158"/>
      <c r="IZ229" s="158"/>
      <c r="JA229" s="158"/>
      <c r="JB229" s="158"/>
      <c r="JC229" s="158"/>
      <c r="JD229" s="158"/>
      <c r="JE229" s="158"/>
      <c r="JF229" s="158"/>
      <c r="JG229" s="158"/>
      <c r="JH229" s="158"/>
      <c r="JI229" s="158"/>
      <c r="JJ229" s="158"/>
      <c r="JK229" s="158"/>
      <c r="JL229" s="158"/>
      <c r="JM229" s="158"/>
      <c r="JN229" s="158"/>
      <c r="JO229" s="158"/>
      <c r="JP229" s="158"/>
      <c r="JQ229" s="158"/>
      <c r="JR229" s="158"/>
      <c r="JS229" s="158"/>
      <c r="JT229" s="158"/>
      <c r="JU229" s="158"/>
      <c r="JV229" s="158"/>
      <c r="JW229" s="158"/>
      <c r="JX229" s="158"/>
      <c r="JY229" s="158"/>
      <c r="JZ229" s="158"/>
      <c r="KA229" s="158"/>
      <c r="KB229" s="158"/>
      <c r="KC229" s="158"/>
      <c r="KD229" s="158"/>
      <c r="KE229" s="158"/>
      <c r="KF229" s="158"/>
      <c r="KG229" s="158"/>
      <c r="KH229" s="158"/>
      <c r="KI229" s="158"/>
      <c r="KJ229" s="158"/>
      <c r="KK229" s="158"/>
      <c r="KL229" s="158"/>
      <c r="KM229" s="158"/>
      <c r="KN229" s="158"/>
      <c r="KO229" s="158"/>
      <c r="KP229" s="158"/>
      <c r="KQ229" s="158"/>
      <c r="KR229" s="158"/>
      <c r="KS229" s="158"/>
      <c r="KT229" s="158"/>
      <c r="KU229" s="158"/>
      <c r="KV229" s="158"/>
      <c r="KW229" s="158"/>
      <c r="KX229" s="158"/>
      <c r="KY229" s="158"/>
      <c r="KZ229" s="158"/>
      <c r="LA229" s="158"/>
      <c r="LB229" s="158"/>
      <c r="LC229" s="158"/>
      <c r="LD229" s="158"/>
      <c r="LE229" s="158"/>
      <c r="LF229" s="158"/>
      <c r="LG229" s="158"/>
      <c r="LH229" s="158"/>
      <c r="LI229" s="158"/>
      <c r="LJ229" s="158"/>
      <c r="LK229" s="158"/>
      <c r="LL229" s="158"/>
      <c r="LM229" s="158"/>
      <c r="LN229" s="158"/>
      <c r="LO229" s="158"/>
      <c r="LP229" s="158"/>
      <c r="LQ229" s="158"/>
      <c r="LR229" s="158"/>
      <c r="LS229" s="158"/>
      <c r="LT229" s="158"/>
      <c r="LU229" s="158"/>
      <c r="LV229" s="158"/>
      <c r="LW229" s="158"/>
      <c r="LX229" s="158"/>
      <c r="LY229" s="158"/>
      <c r="LZ229" s="158"/>
      <c r="MA229" s="158"/>
      <c r="MB229" s="158"/>
      <c r="MC229" s="158"/>
      <c r="MD229" s="158"/>
      <c r="ME229" s="158"/>
      <c r="MF229" s="158"/>
      <c r="MG229" s="158"/>
      <c r="MH229" s="158"/>
      <c r="MI229" s="158"/>
      <c r="MJ229" s="158"/>
      <c r="MK229" s="158"/>
      <c r="ML229" s="158"/>
      <c r="MM229" s="158"/>
      <c r="MN229" s="158"/>
      <c r="MO229" s="158"/>
      <c r="MP229" s="158"/>
      <c r="MQ229" s="158"/>
      <c r="MR229" s="158"/>
      <c r="MS229" s="158"/>
      <c r="MT229" s="158"/>
      <c r="MU229" s="158"/>
      <c r="MV229" s="158"/>
      <c r="MW229" s="158"/>
      <c r="MX229" s="158"/>
      <c r="MY229" s="158"/>
      <c r="MZ229" s="158"/>
      <c r="NA229" s="158"/>
      <c r="NB229" s="158"/>
      <c r="NC229" s="158"/>
      <c r="ND229" s="158"/>
      <c r="NE229" s="158"/>
      <c r="NF229" s="158"/>
      <c r="NG229" s="158"/>
      <c r="NH229" s="158"/>
      <c r="NI229" s="158"/>
      <c r="NJ229" s="158"/>
      <c r="NK229" s="158"/>
      <c r="NL229" s="158"/>
      <c r="NM229" s="158"/>
      <c r="NN229" s="158"/>
      <c r="NO229" s="158"/>
      <c r="NP229" s="158"/>
      <c r="NQ229" s="158"/>
      <c r="NR229" s="158"/>
      <c r="NS229" s="158"/>
      <c r="NT229" s="158"/>
      <c r="NU229" s="158"/>
      <c r="NV229" s="158"/>
      <c r="NW229" s="158"/>
      <c r="NX229" s="158"/>
      <c r="NY229" s="158"/>
      <c r="NZ229" s="158"/>
      <c r="OA229" s="158"/>
      <c r="OB229" s="158"/>
      <c r="OC229" s="158"/>
      <c r="OD229" s="158"/>
      <c r="OE229" s="158"/>
      <c r="OF229" s="158"/>
      <c r="OG229" s="158"/>
      <c r="OH229" s="158"/>
      <c r="OI229" s="158"/>
      <c r="OJ229" s="158"/>
      <c r="OK229" s="158"/>
      <c r="OL229" s="158"/>
      <c r="OM229" s="158"/>
      <c r="ON229" s="158"/>
      <c r="OO229" s="158"/>
      <c r="OP229" s="158"/>
      <c r="OQ229" s="158"/>
      <c r="OR229" s="158"/>
      <c r="OS229" s="158"/>
      <c r="OT229" s="158"/>
      <c r="OU229" s="158"/>
      <c r="OV229" s="158"/>
      <c r="OW229" s="158"/>
      <c r="OX229" s="158"/>
      <c r="OY229" s="158"/>
      <c r="OZ229" s="158"/>
      <c r="PA229" s="158"/>
      <c r="PB229" s="158"/>
      <c r="PC229" s="158"/>
      <c r="PD229" s="158"/>
      <c r="PE229" s="158"/>
      <c r="PF229" s="158"/>
      <c r="PG229" s="158"/>
      <c r="PH229" s="158"/>
      <c r="PI229" s="158"/>
      <c r="PJ229" s="158"/>
      <c r="PK229" s="158"/>
      <c r="PL229" s="158"/>
      <c r="PM229" s="158"/>
      <c r="PN229" s="158"/>
      <c r="PO229" s="158"/>
      <c r="PP229" s="158"/>
      <c r="PQ229" s="158"/>
      <c r="PR229" s="158"/>
      <c r="PS229" s="158"/>
      <c r="PT229" s="158"/>
      <c r="PU229" s="158"/>
      <c r="PV229" s="158"/>
      <c r="PW229" s="158"/>
      <c r="PX229" s="158"/>
      <c r="PY229" s="158"/>
      <c r="PZ229" s="158"/>
      <c r="QA229" s="158"/>
      <c r="QB229" s="158"/>
      <c r="QC229" s="158"/>
      <c r="QD229" s="158"/>
      <c r="QE229" s="158"/>
      <c r="QF229" s="158"/>
      <c r="QG229" s="158"/>
      <c r="QH229" s="158"/>
      <c r="QI229" s="158"/>
      <c r="QJ229" s="158"/>
      <c r="QK229" s="158"/>
      <c r="QL229" s="158"/>
      <c r="QM229" s="158"/>
      <c r="QN229" s="158"/>
      <c r="QO229" s="158"/>
      <c r="QP229" s="158"/>
      <c r="QQ229" s="158"/>
      <c r="QR229" s="158"/>
      <c r="QS229" s="158"/>
      <c r="QT229" s="158"/>
      <c r="QU229" s="158"/>
      <c r="QV229" s="158"/>
      <c r="QW229" s="158"/>
      <c r="QX229" s="158"/>
      <c r="QY229" s="158"/>
      <c r="QZ229" s="158"/>
      <c r="RA229" s="158"/>
      <c r="RB229" s="158"/>
      <c r="RC229" s="158"/>
      <c r="RD229" s="158"/>
      <c r="RE229" s="158"/>
      <c r="RF229" s="158"/>
      <c r="RG229" s="158"/>
      <c r="RH229" s="158"/>
      <c r="RI229" s="158"/>
      <c r="RJ229" s="158"/>
      <c r="RK229" s="158"/>
      <c r="RL229" s="158"/>
      <c r="RM229" s="158"/>
      <c r="RN229" s="158"/>
      <c r="RO229" s="158"/>
      <c r="RP229" s="158"/>
      <c r="RQ229" s="158"/>
      <c r="RR229" s="158"/>
      <c r="RS229" s="158"/>
      <c r="RT229" s="158"/>
      <c r="RU229" s="158"/>
      <c r="RV229" s="158"/>
      <c r="RW229" s="158"/>
      <c r="RX229" s="158"/>
      <c r="RY229" s="158"/>
      <c r="RZ229" s="158"/>
      <c r="SA229" s="158"/>
      <c r="SB229" s="158"/>
      <c r="SC229" s="158"/>
      <c r="SD229" s="158"/>
      <c r="SE229" s="158"/>
      <c r="SF229" s="158"/>
      <c r="SG229" s="158"/>
      <c r="SH229" s="158"/>
      <c r="SI229" s="158"/>
      <c r="SJ229" s="158"/>
      <c r="SK229" s="158"/>
      <c r="SL229" s="158"/>
      <c r="SM229" s="158"/>
      <c r="SN229" s="158"/>
      <c r="SO229" s="158"/>
      <c r="SP229" s="158"/>
      <c r="SQ229" s="158"/>
      <c r="SR229" s="158"/>
      <c r="SS229" s="158"/>
      <c r="ST229" s="158"/>
      <c r="SU229" s="158"/>
      <c r="SV229" s="158"/>
      <c r="SW229" s="158"/>
      <c r="SX229" s="158"/>
      <c r="SY229" s="158"/>
      <c r="SZ229" s="158"/>
      <c r="TA229" s="158"/>
      <c r="TB229" s="158"/>
      <c r="TC229" s="158"/>
      <c r="TD229" s="158"/>
      <c r="TE229" s="158"/>
      <c r="TF229" s="158"/>
      <c r="TG229" s="158"/>
      <c r="TH229" s="158"/>
      <c r="TI229" s="158"/>
      <c r="TJ229" s="158"/>
      <c r="TK229" s="158"/>
      <c r="TL229" s="158"/>
      <c r="TM229" s="158"/>
      <c r="TN229" s="158"/>
      <c r="TO229" s="158"/>
      <c r="TP229" s="158"/>
      <c r="TQ229" s="158"/>
      <c r="TR229" s="158"/>
      <c r="TS229" s="158"/>
      <c r="TT229" s="158"/>
      <c r="TU229" s="158"/>
      <c r="TV229" s="158"/>
      <c r="TW229" s="158"/>
      <c r="TX229" s="158"/>
      <c r="TY229" s="158"/>
      <c r="TZ229" s="158"/>
      <c r="UA229" s="158"/>
      <c r="UB229" s="158"/>
      <c r="UC229" s="158"/>
      <c r="UD229" s="158"/>
      <c r="UE229" s="158"/>
      <c r="UF229" s="158"/>
      <c r="UG229" s="158"/>
      <c r="UH229" s="158"/>
      <c r="UI229" s="158"/>
      <c r="UJ229" s="158"/>
      <c r="UK229" s="158"/>
      <c r="UL229" s="158"/>
      <c r="UM229" s="158"/>
      <c r="UN229" s="158"/>
      <c r="UO229" s="158"/>
      <c r="UP229" s="158"/>
      <c r="UQ229" s="158"/>
      <c r="UR229" s="158"/>
      <c r="US229" s="158"/>
      <c r="UT229" s="158"/>
      <c r="UU229" s="158"/>
      <c r="UV229" s="158"/>
      <c r="UW229" s="158"/>
      <c r="UX229" s="158"/>
      <c r="UY229" s="158"/>
      <c r="UZ229" s="158"/>
      <c r="VA229" s="158"/>
      <c r="VB229" s="158"/>
      <c r="VC229" s="158"/>
      <c r="VD229" s="158"/>
      <c r="VE229" s="158"/>
      <c r="VF229" s="158"/>
      <c r="VG229" s="158"/>
      <c r="VH229" s="158"/>
      <c r="VI229" s="158"/>
      <c r="VJ229" s="158"/>
      <c r="VK229" s="158"/>
      <c r="VL229" s="158"/>
      <c r="VM229" s="158"/>
      <c r="VN229" s="158"/>
      <c r="VO229" s="158"/>
      <c r="VP229" s="158"/>
      <c r="VQ229" s="158"/>
      <c r="VR229" s="158"/>
      <c r="VS229" s="158"/>
      <c r="VT229" s="158"/>
      <c r="VU229" s="158"/>
      <c r="VV229" s="158"/>
      <c r="VW229" s="158"/>
      <c r="VX229" s="158"/>
      <c r="VY229" s="158"/>
      <c r="VZ229" s="158"/>
      <c r="WA229" s="158"/>
      <c r="WB229" s="158"/>
      <c r="WC229" s="158"/>
      <c r="WD229" s="158"/>
      <c r="WE229" s="158"/>
      <c r="WF229" s="158"/>
      <c r="WG229" s="158"/>
      <c r="WH229" s="158"/>
      <c r="WI229" s="158"/>
      <c r="WJ229" s="158"/>
      <c r="WK229" s="158"/>
      <c r="WL229" s="158"/>
      <c r="WM229" s="158"/>
      <c r="WN229" s="158"/>
      <c r="WO229" s="158"/>
      <c r="WP229" s="158"/>
      <c r="WQ229" s="158"/>
      <c r="WR229" s="158"/>
      <c r="WS229" s="158"/>
      <c r="WT229" s="158"/>
      <c r="WU229" s="158"/>
      <c r="WV229" s="158"/>
      <c r="WW229" s="158"/>
      <c r="WX229" s="158"/>
      <c r="WY229" s="158"/>
      <c r="WZ229" s="158"/>
      <c r="XA229" s="158"/>
      <c r="XB229" s="158"/>
      <c r="XC229" s="158"/>
      <c r="XD229" s="158"/>
      <c r="XE229" s="158"/>
      <c r="XF229" s="158"/>
      <c r="XG229" s="158"/>
      <c r="XH229" s="158"/>
      <c r="XI229" s="158"/>
      <c r="XJ229" s="158"/>
      <c r="XK229" s="158"/>
      <c r="XL229" s="158"/>
      <c r="XM229" s="158"/>
      <c r="XN229" s="158"/>
      <c r="XO229" s="158"/>
      <c r="XP229" s="158"/>
      <c r="XQ229" s="158"/>
      <c r="XR229" s="158"/>
      <c r="XS229" s="158"/>
      <c r="XT229" s="158"/>
      <c r="XU229" s="158"/>
      <c r="XV229" s="158"/>
      <c r="XW229" s="158"/>
      <c r="XX229" s="158"/>
      <c r="XY229" s="158"/>
      <c r="XZ229" s="158"/>
      <c r="YA229" s="158"/>
      <c r="YB229" s="158"/>
      <c r="YC229" s="158"/>
      <c r="YD229" s="158"/>
      <c r="YE229" s="158"/>
      <c r="YF229" s="158"/>
      <c r="YG229" s="158"/>
      <c r="YH229" s="158"/>
      <c r="YI229" s="158"/>
      <c r="YJ229" s="158"/>
      <c r="YK229" s="158"/>
      <c r="YL229" s="158"/>
      <c r="YM229" s="158"/>
      <c r="YN229" s="158"/>
      <c r="YO229" s="158"/>
      <c r="YP229" s="158"/>
      <c r="YQ229" s="158"/>
      <c r="YR229" s="158"/>
      <c r="YS229" s="158"/>
      <c r="YT229" s="158"/>
      <c r="YU229" s="158"/>
      <c r="YV229" s="158"/>
      <c r="YW229" s="158"/>
      <c r="YX229" s="158"/>
      <c r="YY229" s="158"/>
      <c r="YZ229" s="158"/>
      <c r="ZA229" s="158"/>
      <c r="ZB229" s="158"/>
      <c r="ZC229" s="158"/>
      <c r="ZD229" s="158"/>
      <c r="ZE229" s="158"/>
      <c r="ZF229" s="158"/>
      <c r="ZG229" s="158"/>
      <c r="ZH229" s="158"/>
      <c r="ZI229" s="158"/>
      <c r="ZJ229" s="158"/>
      <c r="ZK229" s="158"/>
      <c r="ZL229" s="158"/>
      <c r="ZM229" s="158"/>
      <c r="ZN229" s="158"/>
      <c r="ZO229" s="158"/>
      <c r="ZP229" s="158"/>
      <c r="ZQ229" s="158"/>
      <c r="ZR229" s="158"/>
      <c r="ZS229" s="158"/>
      <c r="ZT229" s="158"/>
      <c r="ZU229" s="158"/>
      <c r="ZV229" s="158"/>
      <c r="ZW229" s="158"/>
      <c r="ZX229" s="158"/>
      <c r="ZY229" s="158"/>
      <c r="ZZ229" s="158"/>
      <c r="AAA229" s="158"/>
      <c r="AAB229" s="158"/>
      <c r="AAC229" s="158"/>
      <c r="AAD229" s="158"/>
      <c r="AAE229" s="158"/>
      <c r="AAF229" s="158"/>
      <c r="AAG229" s="158"/>
      <c r="AAH229" s="158"/>
      <c r="AAI229" s="158"/>
      <c r="AAJ229" s="158"/>
      <c r="AAK229" s="158"/>
      <c r="AAL229" s="158"/>
      <c r="AAM229" s="158"/>
      <c r="AAN229" s="158"/>
      <c r="AAO229" s="158"/>
      <c r="AAP229" s="158"/>
      <c r="AAQ229" s="158"/>
      <c r="AAR229" s="158"/>
      <c r="AAS229" s="158"/>
      <c r="AAT229" s="158"/>
      <c r="AAU229" s="158"/>
      <c r="AAV229" s="158"/>
      <c r="AAW229" s="158"/>
      <c r="AAX229" s="158"/>
      <c r="AAY229" s="158"/>
      <c r="AAZ229" s="158"/>
      <c r="ABA229" s="158"/>
      <c r="ABB229" s="158"/>
      <c r="ABC229" s="158"/>
      <c r="ABD229" s="158"/>
      <c r="ABE229" s="158"/>
      <c r="ABF229" s="158"/>
      <c r="ABG229" s="158"/>
      <c r="ABH229" s="158"/>
      <c r="ABI229" s="158"/>
      <c r="ABJ229" s="158"/>
      <c r="ABK229" s="158"/>
      <c r="ABL229" s="158"/>
      <c r="ABM229" s="158"/>
      <c r="ABN229" s="158"/>
      <c r="ABO229" s="158"/>
      <c r="ABP229" s="158"/>
      <c r="ABQ229" s="158"/>
      <c r="ABR229" s="158"/>
      <c r="ABS229" s="158"/>
      <c r="ABT229" s="158"/>
      <c r="ABU229" s="158"/>
      <c r="ABV229" s="158"/>
      <c r="ABW229" s="158"/>
      <c r="ABX229" s="158"/>
      <c r="ABY229" s="158"/>
      <c r="ABZ229" s="158"/>
      <c r="ACA229" s="158"/>
      <c r="ACB229" s="158"/>
      <c r="ACC229" s="158"/>
      <c r="ACD229" s="158"/>
      <c r="ACE229" s="158"/>
      <c r="ACF229" s="158"/>
      <c r="ACG229" s="158"/>
      <c r="ACH229" s="158"/>
      <c r="ACI229" s="158"/>
      <c r="ACJ229" s="158"/>
      <c r="ACK229" s="158"/>
      <c r="ACL229" s="158"/>
      <c r="ACM229" s="158"/>
      <c r="ACN229" s="158"/>
      <c r="ACO229" s="158"/>
      <c r="ACP229" s="158"/>
      <c r="ACQ229" s="158"/>
      <c r="ACR229" s="159"/>
      <c r="ACS229" s="160">
        <f t="array" ref="ACS229">SUM(IF(RIGHT($Q229:$ACR229)=ACS$11,IFERROR(--LEFT($Q229:$ACR229,LEN($Q229:$ACR229)-1),0)))</f>
        <v>0</v>
      </c>
      <c r="ACT229" s="160">
        <f t="array" ref="ACT229">SUM(IF(RIGHT($Q229:$ACR229)=ACT$11,IFERROR(--LEFT($Q229:$ACR229,LEN($Q229:$ACR229)-1),0)))</f>
        <v>0</v>
      </c>
      <c r="ACU229" s="160">
        <f t="array" ref="ACU229">SUM(IF(RIGHT($Q229:$ACR229)=ACU$11,IFERROR(--LEFT($Q229:$ACR229,LEN($Q229:$ACR229)-1),0)))</f>
        <v>0</v>
      </c>
      <c r="ACV229" s="160">
        <f t="array" ref="ACV229">SUM(IF(RIGHT($Q229:$ACR229)=ACV$11,IFERROR(--LEFT($Q229:$ACR229,LEN($Q229:$ACR229)-1),0)))</f>
        <v>0</v>
      </c>
      <c r="ACW229" s="160">
        <f t="array" ref="ACW229">SUM(IF(RIGHT($Q229:$ACR229)=ACW$11,IFERROR(--LEFT($Q229:$ACR229,LEN($Q229:$ACR229)-1),0)))</f>
        <v>0</v>
      </c>
      <c r="ACX229" s="160">
        <f t="array" ref="ACX229">SUM(IF(RIGHT($Q229:$ACR229)=ACX$11,IFERROR(--LEFT($Q229:$ACR229,LEN($Q229:$ACR229)-1),0)))</f>
        <v>0</v>
      </c>
      <c r="ACY229" s="160">
        <f t="array" ref="ACY229">SUM(IF(RIGHT($Q229:$ACR229)=ACY$11,IFERROR(--LEFT($Q229:$ACR229,LEN($Q229:$ACR229)-1),0)))</f>
        <v>0</v>
      </c>
      <c r="ACZ229" s="160">
        <f t="array" ref="ACZ229">SUM(IF(RIGHT($Q229:$ACR229)=ACZ$11,IFERROR(--LEFT($Q229:$ACR229,LEN($Q229:$ACR229)-1),0)))</f>
        <v>0</v>
      </c>
      <c r="ADA229" s="158">
        <f t="shared" si="2296"/>
        <v>0</v>
      </c>
      <c r="ADB229" s="158">
        <f t="shared" si="2297"/>
        <v>0</v>
      </c>
      <c r="ADC229" s="158">
        <f t="shared" si="2298"/>
        <v>0</v>
      </c>
      <c r="ADD229" s="158">
        <f t="shared" si="2299"/>
        <v>0</v>
      </c>
      <c r="ADE229" s="158">
        <f t="shared" si="2300"/>
        <v>0</v>
      </c>
      <c r="ADF229" s="158">
        <f t="shared" si="2301"/>
        <v>0</v>
      </c>
      <c r="ADG229" s="158">
        <f t="shared" si="2302"/>
        <v>0</v>
      </c>
      <c r="ADH229" s="158">
        <f t="shared" si="2303"/>
        <v>0</v>
      </c>
      <c r="ADI229" s="160">
        <f t="array" ref="ADI229">SUM(IF(RIGHT($Q229:$ACR229)=ADI$11,IFERROR(--LEFT($Q229:$ACR229,LEN($Q229:$ACR229)-1),0)))</f>
        <v>0</v>
      </c>
      <c r="ADJ229" s="152">
        <f t="shared" si="2304"/>
        <v>0</v>
      </c>
      <c r="AEC229" s="143"/>
      <c r="AEO229" s="108"/>
      <c r="AEP229" s="108"/>
      <c r="AEQ229" s="108"/>
      <c r="AER229" s="108"/>
      <c r="AES229" s="108"/>
      <c r="AET229" s="108"/>
      <c r="AEU229" s="108"/>
      <c r="AEV229" s="108"/>
      <c r="AEW229" s="143"/>
      <c r="AFI229" s="108"/>
      <c r="AFJ229" s="108"/>
      <c r="AFK229" s="108"/>
      <c r="AFL229" s="108"/>
      <c r="AFM229" s="108"/>
      <c r="AFN229" s="108"/>
      <c r="AFO229" s="108"/>
      <c r="AFP229" s="108"/>
      <c r="AFQ229" s="143"/>
      <c r="AGC229" s="108"/>
      <c r="AGD229" s="108"/>
      <c r="AGE229" s="108"/>
      <c r="AGF229" s="108"/>
      <c r="AGG229" s="108"/>
      <c r="AGH229" s="108"/>
      <c r="AGI229" s="108"/>
      <c r="AGJ229" s="108"/>
      <c r="AGK229" s="143"/>
      <c r="AGW229" s="108"/>
      <c r="AGX229" s="108"/>
      <c r="AGY229" s="108"/>
      <c r="AGZ229" s="108"/>
      <c r="AHA229" s="108"/>
      <c r="AHB229" s="108"/>
      <c r="AHC229" s="108"/>
      <c r="AHD229" s="108"/>
      <c r="AHE229" s="143"/>
      <c r="AHQ229" s="108"/>
      <c r="AHR229" s="108"/>
      <c r="AHS229" s="108"/>
      <c r="AHT229" s="108"/>
      <c r="AHU229" s="108"/>
      <c r="AHV229" s="108"/>
      <c r="AHW229" s="108"/>
      <c r="AHX229" s="108"/>
      <c r="AHY229" s="143"/>
      <c r="AIK229" s="108"/>
      <c r="AIL229" s="108"/>
      <c r="AIM229" s="108"/>
      <c r="AIN229" s="108"/>
      <c r="AIO229" s="108"/>
      <c r="AIP229" s="108"/>
      <c r="AIQ229" s="108"/>
      <c r="AIR229" s="108"/>
      <c r="AIS229" s="143"/>
      <c r="AJE229" s="108"/>
      <c r="AJF229" s="108"/>
      <c r="AJG229" s="108"/>
      <c r="AJH229" s="108"/>
      <c r="AJI229" s="108"/>
      <c r="AJJ229" s="108"/>
      <c r="AJK229" s="108"/>
      <c r="AJL229" s="108"/>
      <c r="AJM229" s="143"/>
      <c r="AJY229" s="108"/>
      <c r="AJZ229" s="108"/>
      <c r="AKA229" s="108"/>
      <c r="AKB229" s="108"/>
      <c r="AKC229" s="108"/>
      <c r="AKD229" s="108"/>
      <c r="AKE229" s="108"/>
      <c r="AKF229" s="108"/>
      <c r="AKG229" s="143"/>
      <c r="AKS229" s="108"/>
      <c r="AKT229" s="108"/>
      <c r="AKU229" s="108"/>
      <c r="AKV229" s="108"/>
      <c r="AKW229" s="108"/>
      <c r="AKX229" s="108"/>
      <c r="AKY229" s="108"/>
      <c r="AKZ229" s="108"/>
      <c r="ALA229" s="143"/>
      <c r="ALM229" s="108"/>
      <c r="ALN229" s="108"/>
      <c r="ALO229" s="108"/>
      <c r="ALP229" s="108"/>
      <c r="ALQ229" s="108"/>
      <c r="ALR229" s="108"/>
      <c r="ALS229" s="108"/>
      <c r="ALT229" s="108"/>
      <c r="ALU229" s="143"/>
      <c r="AMG229" s="108"/>
      <c r="AMH229" s="108"/>
      <c r="AMI229" s="108"/>
      <c r="AMJ229" s="108"/>
      <c r="AMK229" s="108"/>
      <c r="AML229" s="108"/>
      <c r="AMM229" s="108"/>
      <c r="AMN229" s="108"/>
    </row>
    <row r="230" spans="2:1028" x14ac:dyDescent="0.25">
      <c r="B230" s="24">
        <v>219</v>
      </c>
      <c r="C230" s="24"/>
      <c r="D230" s="25"/>
      <c r="E230" s="25"/>
      <c r="F230" s="24"/>
      <c r="G230" s="153"/>
      <c r="H230" s="154"/>
      <c r="I230" s="23"/>
      <c r="J230" s="23"/>
      <c r="K230" s="23"/>
      <c r="L230" s="23"/>
      <c r="M230" s="23"/>
      <c r="N230" s="23"/>
      <c r="O230" s="23"/>
      <c r="P230" s="155"/>
      <c r="Q230" s="156"/>
      <c r="R230" s="157"/>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c r="BS230" s="158"/>
      <c r="BT230" s="158"/>
      <c r="BU230" s="158"/>
      <c r="BV230" s="158"/>
      <c r="BW230" s="158"/>
      <c r="BX230" s="158"/>
      <c r="BY230" s="158"/>
      <c r="BZ230" s="158"/>
      <c r="CA230" s="158"/>
      <c r="CB230" s="158"/>
      <c r="CC230" s="158"/>
      <c r="CD230" s="158"/>
      <c r="CE230" s="158"/>
      <c r="CF230" s="158"/>
      <c r="CG230" s="158"/>
      <c r="CH230" s="158"/>
      <c r="CI230" s="158"/>
      <c r="CJ230" s="158"/>
      <c r="CK230" s="158"/>
      <c r="CL230" s="158"/>
      <c r="CM230" s="158"/>
      <c r="CN230" s="158"/>
      <c r="CO230" s="158"/>
      <c r="CP230" s="158"/>
      <c r="CQ230" s="158"/>
      <c r="CR230" s="158"/>
      <c r="CS230" s="158"/>
      <c r="CT230" s="158"/>
      <c r="CU230" s="158"/>
      <c r="CV230" s="158"/>
      <c r="CW230" s="158"/>
      <c r="CX230" s="158"/>
      <c r="CY230" s="158"/>
      <c r="CZ230" s="158"/>
      <c r="DA230" s="158"/>
      <c r="DB230" s="158"/>
      <c r="DC230" s="158"/>
      <c r="DD230" s="158"/>
      <c r="DE230" s="158"/>
      <c r="DF230" s="158"/>
      <c r="DG230" s="158"/>
      <c r="DH230" s="158"/>
      <c r="DI230" s="158"/>
      <c r="DJ230" s="158"/>
      <c r="DK230" s="158"/>
      <c r="DL230" s="158"/>
      <c r="DM230" s="158"/>
      <c r="DN230" s="158"/>
      <c r="DO230" s="158"/>
      <c r="DP230" s="158"/>
      <c r="DQ230" s="158"/>
      <c r="DR230" s="158"/>
      <c r="DS230" s="158"/>
      <c r="DT230" s="158"/>
      <c r="DU230" s="158"/>
      <c r="DV230" s="158"/>
      <c r="DW230" s="158"/>
      <c r="DX230" s="158"/>
      <c r="DY230" s="158"/>
      <c r="DZ230" s="158"/>
      <c r="EA230" s="158"/>
      <c r="EB230" s="158"/>
      <c r="EC230" s="158"/>
      <c r="ED230" s="158"/>
      <c r="EE230" s="158"/>
      <c r="EF230" s="158"/>
      <c r="EG230" s="158"/>
      <c r="EH230" s="158"/>
      <c r="EI230" s="158"/>
      <c r="EJ230" s="158"/>
      <c r="EK230" s="158"/>
      <c r="EL230" s="158"/>
      <c r="EM230" s="158"/>
      <c r="EN230" s="158"/>
      <c r="EO230" s="158"/>
      <c r="EP230" s="158"/>
      <c r="EQ230" s="158"/>
      <c r="ER230" s="158"/>
      <c r="ES230" s="158"/>
      <c r="ET230" s="158"/>
      <c r="EU230" s="158"/>
      <c r="EV230" s="158"/>
      <c r="EW230" s="158"/>
      <c r="EX230" s="158"/>
      <c r="EY230" s="158"/>
      <c r="EZ230" s="158"/>
      <c r="FA230" s="158"/>
      <c r="FB230" s="158"/>
      <c r="FC230" s="158"/>
      <c r="FD230" s="158"/>
      <c r="FE230" s="158"/>
      <c r="FF230" s="158"/>
      <c r="FG230" s="158"/>
      <c r="FH230" s="158"/>
      <c r="FI230" s="158"/>
      <c r="FJ230" s="158"/>
      <c r="FK230" s="158"/>
      <c r="FL230" s="158"/>
      <c r="FM230" s="158"/>
      <c r="FN230" s="158"/>
      <c r="FO230" s="158"/>
      <c r="FP230" s="158"/>
      <c r="FQ230" s="158"/>
      <c r="FR230" s="158"/>
      <c r="FS230" s="158"/>
      <c r="FT230" s="158"/>
      <c r="FU230" s="158"/>
      <c r="FV230" s="158"/>
      <c r="FW230" s="158"/>
      <c r="FX230" s="158"/>
      <c r="FY230" s="158"/>
      <c r="FZ230" s="158"/>
      <c r="GA230" s="158"/>
      <c r="GB230" s="158"/>
      <c r="GC230" s="158"/>
      <c r="GD230" s="158"/>
      <c r="GE230" s="158"/>
      <c r="GF230" s="158"/>
      <c r="GG230" s="158"/>
      <c r="GH230" s="158"/>
      <c r="GI230" s="158"/>
      <c r="GJ230" s="158"/>
      <c r="GK230" s="158"/>
      <c r="GL230" s="158"/>
      <c r="GM230" s="158"/>
      <c r="GN230" s="158"/>
      <c r="GO230" s="158"/>
      <c r="GP230" s="158"/>
      <c r="GQ230" s="158"/>
      <c r="GR230" s="158"/>
      <c r="GS230" s="158"/>
      <c r="GT230" s="158"/>
      <c r="GU230" s="158"/>
      <c r="GV230" s="158"/>
      <c r="GW230" s="158"/>
      <c r="GX230" s="158"/>
      <c r="GY230" s="158"/>
      <c r="GZ230" s="158"/>
      <c r="HA230" s="158"/>
      <c r="HB230" s="158"/>
      <c r="HC230" s="158"/>
      <c r="HD230" s="158"/>
      <c r="HE230" s="158"/>
      <c r="HF230" s="158"/>
      <c r="HG230" s="158"/>
      <c r="HH230" s="158"/>
      <c r="HI230" s="158"/>
      <c r="HJ230" s="158"/>
      <c r="HK230" s="158"/>
      <c r="HL230" s="158"/>
      <c r="HM230" s="158"/>
      <c r="HN230" s="158"/>
      <c r="HO230" s="158"/>
      <c r="HP230" s="158"/>
      <c r="HQ230" s="158"/>
      <c r="HR230" s="158"/>
      <c r="HS230" s="158"/>
      <c r="HT230" s="158"/>
      <c r="HU230" s="158"/>
      <c r="HV230" s="158"/>
      <c r="HW230" s="158"/>
      <c r="HX230" s="158"/>
      <c r="HY230" s="158"/>
      <c r="HZ230" s="158"/>
      <c r="IA230" s="158"/>
      <c r="IB230" s="158"/>
      <c r="IC230" s="158"/>
      <c r="ID230" s="158"/>
      <c r="IE230" s="158"/>
      <c r="IF230" s="158"/>
      <c r="IG230" s="158"/>
      <c r="IH230" s="158"/>
      <c r="II230" s="158"/>
      <c r="IJ230" s="158"/>
      <c r="IK230" s="158"/>
      <c r="IL230" s="158"/>
      <c r="IM230" s="158"/>
      <c r="IN230" s="158"/>
      <c r="IO230" s="158"/>
      <c r="IP230" s="158"/>
      <c r="IQ230" s="158"/>
      <c r="IR230" s="158"/>
      <c r="IS230" s="158"/>
      <c r="IT230" s="158"/>
      <c r="IU230" s="158"/>
      <c r="IV230" s="158"/>
      <c r="IW230" s="158"/>
      <c r="IX230" s="158"/>
      <c r="IY230" s="158"/>
      <c r="IZ230" s="158"/>
      <c r="JA230" s="158"/>
      <c r="JB230" s="158"/>
      <c r="JC230" s="158"/>
      <c r="JD230" s="158"/>
      <c r="JE230" s="158"/>
      <c r="JF230" s="158"/>
      <c r="JG230" s="158"/>
      <c r="JH230" s="158"/>
      <c r="JI230" s="158"/>
      <c r="JJ230" s="158"/>
      <c r="JK230" s="158"/>
      <c r="JL230" s="158"/>
      <c r="JM230" s="158"/>
      <c r="JN230" s="158"/>
      <c r="JO230" s="158"/>
      <c r="JP230" s="158"/>
      <c r="JQ230" s="158"/>
      <c r="JR230" s="158"/>
      <c r="JS230" s="158"/>
      <c r="JT230" s="158"/>
      <c r="JU230" s="158"/>
      <c r="JV230" s="158"/>
      <c r="JW230" s="158"/>
      <c r="JX230" s="158"/>
      <c r="JY230" s="158"/>
      <c r="JZ230" s="158"/>
      <c r="KA230" s="158"/>
      <c r="KB230" s="158"/>
      <c r="KC230" s="158"/>
      <c r="KD230" s="158"/>
      <c r="KE230" s="158"/>
      <c r="KF230" s="158"/>
      <c r="KG230" s="158"/>
      <c r="KH230" s="158"/>
      <c r="KI230" s="158"/>
      <c r="KJ230" s="158"/>
      <c r="KK230" s="158"/>
      <c r="KL230" s="158"/>
      <c r="KM230" s="158"/>
      <c r="KN230" s="158"/>
      <c r="KO230" s="158"/>
      <c r="KP230" s="158"/>
      <c r="KQ230" s="158"/>
      <c r="KR230" s="158"/>
      <c r="KS230" s="158"/>
      <c r="KT230" s="158"/>
      <c r="KU230" s="158"/>
      <c r="KV230" s="158"/>
      <c r="KW230" s="158"/>
      <c r="KX230" s="158"/>
      <c r="KY230" s="158"/>
      <c r="KZ230" s="158"/>
      <c r="LA230" s="158"/>
      <c r="LB230" s="158"/>
      <c r="LC230" s="158"/>
      <c r="LD230" s="158"/>
      <c r="LE230" s="158"/>
      <c r="LF230" s="158"/>
      <c r="LG230" s="158"/>
      <c r="LH230" s="158"/>
      <c r="LI230" s="158"/>
      <c r="LJ230" s="158"/>
      <c r="LK230" s="158"/>
      <c r="LL230" s="158"/>
      <c r="LM230" s="158"/>
      <c r="LN230" s="158"/>
      <c r="LO230" s="158"/>
      <c r="LP230" s="158"/>
      <c r="LQ230" s="158"/>
      <c r="LR230" s="158"/>
      <c r="LS230" s="158"/>
      <c r="LT230" s="158"/>
      <c r="LU230" s="158"/>
      <c r="LV230" s="158"/>
      <c r="LW230" s="158"/>
      <c r="LX230" s="158"/>
      <c r="LY230" s="158"/>
      <c r="LZ230" s="158"/>
      <c r="MA230" s="158"/>
      <c r="MB230" s="158"/>
      <c r="MC230" s="158"/>
      <c r="MD230" s="158"/>
      <c r="ME230" s="158"/>
      <c r="MF230" s="158"/>
      <c r="MG230" s="158"/>
      <c r="MH230" s="158"/>
      <c r="MI230" s="158"/>
      <c r="MJ230" s="158"/>
      <c r="MK230" s="158"/>
      <c r="ML230" s="158"/>
      <c r="MM230" s="158"/>
      <c r="MN230" s="158"/>
      <c r="MO230" s="158"/>
      <c r="MP230" s="158"/>
      <c r="MQ230" s="158"/>
      <c r="MR230" s="158"/>
      <c r="MS230" s="158"/>
      <c r="MT230" s="158"/>
      <c r="MU230" s="158"/>
      <c r="MV230" s="158"/>
      <c r="MW230" s="158"/>
      <c r="MX230" s="158"/>
      <c r="MY230" s="158"/>
      <c r="MZ230" s="158"/>
      <c r="NA230" s="158"/>
      <c r="NB230" s="158"/>
      <c r="NC230" s="158"/>
      <c r="ND230" s="158"/>
      <c r="NE230" s="158"/>
      <c r="NF230" s="158"/>
      <c r="NG230" s="158"/>
      <c r="NH230" s="158"/>
      <c r="NI230" s="158"/>
      <c r="NJ230" s="158"/>
      <c r="NK230" s="158"/>
      <c r="NL230" s="158"/>
      <c r="NM230" s="158"/>
      <c r="NN230" s="158"/>
      <c r="NO230" s="158"/>
      <c r="NP230" s="158"/>
      <c r="NQ230" s="158"/>
      <c r="NR230" s="158"/>
      <c r="NS230" s="158"/>
      <c r="NT230" s="158"/>
      <c r="NU230" s="158"/>
      <c r="NV230" s="158"/>
      <c r="NW230" s="158"/>
      <c r="NX230" s="158"/>
      <c r="NY230" s="158"/>
      <c r="NZ230" s="158"/>
      <c r="OA230" s="158"/>
      <c r="OB230" s="158"/>
      <c r="OC230" s="158"/>
      <c r="OD230" s="158"/>
      <c r="OE230" s="158"/>
      <c r="OF230" s="158"/>
      <c r="OG230" s="158"/>
      <c r="OH230" s="158"/>
      <c r="OI230" s="158"/>
      <c r="OJ230" s="158"/>
      <c r="OK230" s="158"/>
      <c r="OL230" s="158"/>
      <c r="OM230" s="158"/>
      <c r="ON230" s="158"/>
      <c r="OO230" s="158"/>
      <c r="OP230" s="158"/>
      <c r="OQ230" s="158"/>
      <c r="OR230" s="158"/>
      <c r="OS230" s="158"/>
      <c r="OT230" s="158"/>
      <c r="OU230" s="158"/>
      <c r="OV230" s="158"/>
      <c r="OW230" s="158"/>
      <c r="OX230" s="158"/>
      <c r="OY230" s="158"/>
      <c r="OZ230" s="158"/>
      <c r="PA230" s="158"/>
      <c r="PB230" s="158"/>
      <c r="PC230" s="158"/>
      <c r="PD230" s="158"/>
      <c r="PE230" s="158"/>
      <c r="PF230" s="158"/>
      <c r="PG230" s="158"/>
      <c r="PH230" s="158"/>
      <c r="PI230" s="158"/>
      <c r="PJ230" s="158"/>
      <c r="PK230" s="158"/>
      <c r="PL230" s="158"/>
      <c r="PM230" s="158"/>
      <c r="PN230" s="158"/>
      <c r="PO230" s="158"/>
      <c r="PP230" s="158"/>
      <c r="PQ230" s="158"/>
      <c r="PR230" s="158"/>
      <c r="PS230" s="158"/>
      <c r="PT230" s="158"/>
      <c r="PU230" s="158"/>
      <c r="PV230" s="158"/>
      <c r="PW230" s="158"/>
      <c r="PX230" s="158"/>
      <c r="PY230" s="158"/>
      <c r="PZ230" s="158"/>
      <c r="QA230" s="158"/>
      <c r="QB230" s="158"/>
      <c r="QC230" s="158"/>
      <c r="QD230" s="158"/>
      <c r="QE230" s="158"/>
      <c r="QF230" s="158"/>
      <c r="QG230" s="158"/>
      <c r="QH230" s="158"/>
      <c r="QI230" s="158"/>
      <c r="QJ230" s="158"/>
      <c r="QK230" s="158"/>
      <c r="QL230" s="158"/>
      <c r="QM230" s="158"/>
      <c r="QN230" s="158"/>
      <c r="QO230" s="158"/>
      <c r="QP230" s="158"/>
      <c r="QQ230" s="158"/>
      <c r="QR230" s="158"/>
      <c r="QS230" s="158"/>
      <c r="QT230" s="158"/>
      <c r="QU230" s="158"/>
      <c r="QV230" s="158"/>
      <c r="QW230" s="158"/>
      <c r="QX230" s="158"/>
      <c r="QY230" s="158"/>
      <c r="QZ230" s="158"/>
      <c r="RA230" s="158"/>
      <c r="RB230" s="158"/>
      <c r="RC230" s="158"/>
      <c r="RD230" s="158"/>
      <c r="RE230" s="158"/>
      <c r="RF230" s="158"/>
      <c r="RG230" s="158"/>
      <c r="RH230" s="158"/>
      <c r="RI230" s="158"/>
      <c r="RJ230" s="158"/>
      <c r="RK230" s="158"/>
      <c r="RL230" s="158"/>
      <c r="RM230" s="158"/>
      <c r="RN230" s="158"/>
      <c r="RO230" s="158"/>
      <c r="RP230" s="158"/>
      <c r="RQ230" s="158"/>
      <c r="RR230" s="158"/>
      <c r="RS230" s="158"/>
      <c r="RT230" s="158"/>
      <c r="RU230" s="158"/>
      <c r="RV230" s="158"/>
      <c r="RW230" s="158"/>
      <c r="RX230" s="158"/>
      <c r="RY230" s="158"/>
      <c r="RZ230" s="158"/>
      <c r="SA230" s="158"/>
      <c r="SB230" s="158"/>
      <c r="SC230" s="158"/>
      <c r="SD230" s="158"/>
      <c r="SE230" s="158"/>
      <c r="SF230" s="158"/>
      <c r="SG230" s="158"/>
      <c r="SH230" s="158"/>
      <c r="SI230" s="158"/>
      <c r="SJ230" s="158"/>
      <c r="SK230" s="158"/>
      <c r="SL230" s="158"/>
      <c r="SM230" s="158"/>
      <c r="SN230" s="158"/>
      <c r="SO230" s="158"/>
      <c r="SP230" s="158"/>
      <c r="SQ230" s="158"/>
      <c r="SR230" s="158"/>
      <c r="SS230" s="158"/>
      <c r="ST230" s="158"/>
      <c r="SU230" s="158"/>
      <c r="SV230" s="158"/>
      <c r="SW230" s="158"/>
      <c r="SX230" s="158"/>
      <c r="SY230" s="158"/>
      <c r="SZ230" s="158"/>
      <c r="TA230" s="158"/>
      <c r="TB230" s="158"/>
      <c r="TC230" s="158"/>
      <c r="TD230" s="158"/>
      <c r="TE230" s="158"/>
      <c r="TF230" s="158"/>
      <c r="TG230" s="158"/>
      <c r="TH230" s="158"/>
      <c r="TI230" s="158"/>
      <c r="TJ230" s="158"/>
      <c r="TK230" s="158"/>
      <c r="TL230" s="158"/>
      <c r="TM230" s="158"/>
      <c r="TN230" s="158"/>
      <c r="TO230" s="158"/>
      <c r="TP230" s="158"/>
      <c r="TQ230" s="158"/>
      <c r="TR230" s="158"/>
      <c r="TS230" s="158"/>
      <c r="TT230" s="158"/>
      <c r="TU230" s="158"/>
      <c r="TV230" s="158"/>
      <c r="TW230" s="158"/>
      <c r="TX230" s="158"/>
      <c r="TY230" s="158"/>
      <c r="TZ230" s="158"/>
      <c r="UA230" s="158"/>
      <c r="UB230" s="158"/>
      <c r="UC230" s="158"/>
      <c r="UD230" s="158"/>
      <c r="UE230" s="158"/>
      <c r="UF230" s="158"/>
      <c r="UG230" s="158"/>
      <c r="UH230" s="158"/>
      <c r="UI230" s="158"/>
      <c r="UJ230" s="158"/>
      <c r="UK230" s="158"/>
      <c r="UL230" s="158"/>
      <c r="UM230" s="158"/>
      <c r="UN230" s="158"/>
      <c r="UO230" s="158"/>
      <c r="UP230" s="158"/>
      <c r="UQ230" s="158"/>
      <c r="UR230" s="158"/>
      <c r="US230" s="158"/>
      <c r="UT230" s="158"/>
      <c r="UU230" s="158"/>
      <c r="UV230" s="158"/>
      <c r="UW230" s="158"/>
      <c r="UX230" s="158"/>
      <c r="UY230" s="158"/>
      <c r="UZ230" s="158"/>
      <c r="VA230" s="158"/>
      <c r="VB230" s="158"/>
      <c r="VC230" s="158"/>
      <c r="VD230" s="158"/>
      <c r="VE230" s="158"/>
      <c r="VF230" s="158"/>
      <c r="VG230" s="158"/>
      <c r="VH230" s="158"/>
      <c r="VI230" s="158"/>
      <c r="VJ230" s="158"/>
      <c r="VK230" s="158"/>
      <c r="VL230" s="158"/>
      <c r="VM230" s="158"/>
      <c r="VN230" s="158"/>
      <c r="VO230" s="158"/>
      <c r="VP230" s="158"/>
      <c r="VQ230" s="158"/>
      <c r="VR230" s="158"/>
      <c r="VS230" s="158"/>
      <c r="VT230" s="158"/>
      <c r="VU230" s="158"/>
      <c r="VV230" s="158"/>
      <c r="VW230" s="158"/>
      <c r="VX230" s="158"/>
      <c r="VY230" s="158"/>
      <c r="VZ230" s="158"/>
      <c r="WA230" s="158"/>
      <c r="WB230" s="158"/>
      <c r="WC230" s="158"/>
      <c r="WD230" s="158"/>
      <c r="WE230" s="158"/>
      <c r="WF230" s="158"/>
      <c r="WG230" s="158"/>
      <c r="WH230" s="158"/>
      <c r="WI230" s="158"/>
      <c r="WJ230" s="158"/>
      <c r="WK230" s="158"/>
      <c r="WL230" s="158"/>
      <c r="WM230" s="158"/>
      <c r="WN230" s="158"/>
      <c r="WO230" s="158"/>
      <c r="WP230" s="158"/>
      <c r="WQ230" s="158"/>
      <c r="WR230" s="158"/>
      <c r="WS230" s="158"/>
      <c r="WT230" s="158"/>
      <c r="WU230" s="158"/>
      <c r="WV230" s="158"/>
      <c r="WW230" s="158"/>
      <c r="WX230" s="158"/>
      <c r="WY230" s="158"/>
      <c r="WZ230" s="158"/>
      <c r="XA230" s="158"/>
      <c r="XB230" s="158"/>
      <c r="XC230" s="158"/>
      <c r="XD230" s="158"/>
      <c r="XE230" s="158"/>
      <c r="XF230" s="158"/>
      <c r="XG230" s="158"/>
      <c r="XH230" s="158"/>
      <c r="XI230" s="158"/>
      <c r="XJ230" s="158"/>
      <c r="XK230" s="158"/>
      <c r="XL230" s="158"/>
      <c r="XM230" s="158"/>
      <c r="XN230" s="158"/>
      <c r="XO230" s="158"/>
      <c r="XP230" s="158"/>
      <c r="XQ230" s="158"/>
      <c r="XR230" s="158"/>
      <c r="XS230" s="158"/>
      <c r="XT230" s="158"/>
      <c r="XU230" s="158"/>
      <c r="XV230" s="158"/>
      <c r="XW230" s="158"/>
      <c r="XX230" s="158"/>
      <c r="XY230" s="158"/>
      <c r="XZ230" s="158"/>
      <c r="YA230" s="158"/>
      <c r="YB230" s="158"/>
      <c r="YC230" s="158"/>
      <c r="YD230" s="158"/>
      <c r="YE230" s="158"/>
      <c r="YF230" s="158"/>
      <c r="YG230" s="158"/>
      <c r="YH230" s="158"/>
      <c r="YI230" s="158"/>
      <c r="YJ230" s="158"/>
      <c r="YK230" s="158"/>
      <c r="YL230" s="158"/>
      <c r="YM230" s="158"/>
      <c r="YN230" s="158"/>
      <c r="YO230" s="158"/>
      <c r="YP230" s="158"/>
      <c r="YQ230" s="158"/>
      <c r="YR230" s="158"/>
      <c r="YS230" s="158"/>
      <c r="YT230" s="158"/>
      <c r="YU230" s="158"/>
      <c r="YV230" s="158"/>
      <c r="YW230" s="158"/>
      <c r="YX230" s="158"/>
      <c r="YY230" s="158"/>
      <c r="YZ230" s="158"/>
      <c r="ZA230" s="158"/>
      <c r="ZB230" s="158"/>
      <c r="ZC230" s="158"/>
      <c r="ZD230" s="158"/>
      <c r="ZE230" s="158"/>
      <c r="ZF230" s="158"/>
      <c r="ZG230" s="158"/>
      <c r="ZH230" s="158"/>
      <c r="ZI230" s="158"/>
      <c r="ZJ230" s="158"/>
      <c r="ZK230" s="158"/>
      <c r="ZL230" s="158"/>
      <c r="ZM230" s="158"/>
      <c r="ZN230" s="158"/>
      <c r="ZO230" s="158"/>
      <c r="ZP230" s="158"/>
      <c r="ZQ230" s="158"/>
      <c r="ZR230" s="158"/>
      <c r="ZS230" s="158"/>
      <c r="ZT230" s="158"/>
      <c r="ZU230" s="158"/>
      <c r="ZV230" s="158"/>
      <c r="ZW230" s="158"/>
      <c r="ZX230" s="158"/>
      <c r="ZY230" s="158"/>
      <c r="ZZ230" s="158"/>
      <c r="AAA230" s="158"/>
      <c r="AAB230" s="158"/>
      <c r="AAC230" s="158"/>
      <c r="AAD230" s="158"/>
      <c r="AAE230" s="158"/>
      <c r="AAF230" s="158"/>
      <c r="AAG230" s="158"/>
      <c r="AAH230" s="158"/>
      <c r="AAI230" s="158"/>
      <c r="AAJ230" s="158"/>
      <c r="AAK230" s="158"/>
      <c r="AAL230" s="158"/>
      <c r="AAM230" s="158"/>
      <c r="AAN230" s="158"/>
      <c r="AAO230" s="158"/>
      <c r="AAP230" s="158"/>
      <c r="AAQ230" s="158"/>
      <c r="AAR230" s="158"/>
      <c r="AAS230" s="158"/>
      <c r="AAT230" s="158"/>
      <c r="AAU230" s="158"/>
      <c r="AAV230" s="158"/>
      <c r="AAW230" s="158"/>
      <c r="AAX230" s="158"/>
      <c r="AAY230" s="158"/>
      <c r="AAZ230" s="158"/>
      <c r="ABA230" s="158"/>
      <c r="ABB230" s="158"/>
      <c r="ABC230" s="158"/>
      <c r="ABD230" s="158"/>
      <c r="ABE230" s="158"/>
      <c r="ABF230" s="158"/>
      <c r="ABG230" s="158"/>
      <c r="ABH230" s="158"/>
      <c r="ABI230" s="158"/>
      <c r="ABJ230" s="158"/>
      <c r="ABK230" s="158"/>
      <c r="ABL230" s="158"/>
      <c r="ABM230" s="158"/>
      <c r="ABN230" s="158"/>
      <c r="ABO230" s="158"/>
      <c r="ABP230" s="158"/>
      <c r="ABQ230" s="158"/>
      <c r="ABR230" s="158"/>
      <c r="ABS230" s="158"/>
      <c r="ABT230" s="158"/>
      <c r="ABU230" s="158"/>
      <c r="ABV230" s="158"/>
      <c r="ABW230" s="158"/>
      <c r="ABX230" s="158"/>
      <c r="ABY230" s="158"/>
      <c r="ABZ230" s="158"/>
      <c r="ACA230" s="158"/>
      <c r="ACB230" s="158"/>
      <c r="ACC230" s="158"/>
      <c r="ACD230" s="158"/>
      <c r="ACE230" s="158"/>
      <c r="ACF230" s="158"/>
      <c r="ACG230" s="158"/>
      <c r="ACH230" s="158"/>
      <c r="ACI230" s="158"/>
      <c r="ACJ230" s="158"/>
      <c r="ACK230" s="158"/>
      <c r="ACL230" s="158"/>
      <c r="ACM230" s="158"/>
      <c r="ACN230" s="158"/>
      <c r="ACO230" s="158"/>
      <c r="ACP230" s="158"/>
      <c r="ACQ230" s="158"/>
      <c r="ACR230" s="159"/>
      <c r="ACS230" s="160">
        <f t="array" ref="ACS230">SUM(IF(RIGHT($Q230:$ACR230)=ACS$11,IFERROR(--LEFT($Q230:$ACR230,LEN($Q230:$ACR230)-1),0)))</f>
        <v>0</v>
      </c>
      <c r="ACT230" s="160">
        <f t="array" ref="ACT230">SUM(IF(RIGHT($Q230:$ACR230)=ACT$11,IFERROR(--LEFT($Q230:$ACR230,LEN($Q230:$ACR230)-1),0)))</f>
        <v>0</v>
      </c>
      <c r="ACU230" s="160">
        <f t="array" ref="ACU230">SUM(IF(RIGHT($Q230:$ACR230)=ACU$11,IFERROR(--LEFT($Q230:$ACR230,LEN($Q230:$ACR230)-1),0)))</f>
        <v>0</v>
      </c>
      <c r="ACV230" s="160">
        <f t="array" ref="ACV230">SUM(IF(RIGHT($Q230:$ACR230)=ACV$11,IFERROR(--LEFT($Q230:$ACR230,LEN($Q230:$ACR230)-1),0)))</f>
        <v>0</v>
      </c>
      <c r="ACW230" s="160">
        <f t="array" ref="ACW230">SUM(IF(RIGHT($Q230:$ACR230)=ACW$11,IFERROR(--LEFT($Q230:$ACR230,LEN($Q230:$ACR230)-1),0)))</f>
        <v>0</v>
      </c>
      <c r="ACX230" s="160">
        <f t="array" ref="ACX230">SUM(IF(RIGHT($Q230:$ACR230)=ACX$11,IFERROR(--LEFT($Q230:$ACR230,LEN($Q230:$ACR230)-1),0)))</f>
        <v>0</v>
      </c>
      <c r="ACY230" s="160">
        <f t="array" ref="ACY230">SUM(IF(RIGHT($Q230:$ACR230)=ACY$11,IFERROR(--LEFT($Q230:$ACR230,LEN($Q230:$ACR230)-1),0)))</f>
        <v>0</v>
      </c>
      <c r="ACZ230" s="160">
        <f t="array" ref="ACZ230">SUM(IF(RIGHT($Q230:$ACR230)=ACZ$11,IFERROR(--LEFT($Q230:$ACR230,LEN($Q230:$ACR230)-1),0)))</f>
        <v>0</v>
      </c>
      <c r="ADA230" s="158">
        <f t="shared" si="2296"/>
        <v>0</v>
      </c>
      <c r="ADB230" s="158">
        <f t="shared" si="2297"/>
        <v>0</v>
      </c>
      <c r="ADC230" s="158">
        <f t="shared" si="2298"/>
        <v>0</v>
      </c>
      <c r="ADD230" s="158">
        <f t="shared" si="2299"/>
        <v>0</v>
      </c>
      <c r="ADE230" s="158">
        <f t="shared" si="2300"/>
        <v>0</v>
      </c>
      <c r="ADF230" s="158">
        <f t="shared" si="2301"/>
        <v>0</v>
      </c>
      <c r="ADG230" s="158">
        <f t="shared" si="2302"/>
        <v>0</v>
      </c>
      <c r="ADH230" s="158">
        <f t="shared" si="2303"/>
        <v>0</v>
      </c>
      <c r="ADI230" s="160">
        <f t="array" ref="ADI230">SUM(IF(RIGHT($Q230:$ACR230)=ADI$11,IFERROR(--LEFT($Q230:$ACR230,LEN($Q230:$ACR230)-1),0)))</f>
        <v>0</v>
      </c>
      <c r="ADJ230" s="152">
        <f t="shared" si="2304"/>
        <v>0</v>
      </c>
      <c r="AEC230" s="143"/>
      <c r="AEO230" s="108"/>
      <c r="AEP230" s="108"/>
      <c r="AEQ230" s="108"/>
      <c r="AER230" s="108"/>
      <c r="AES230" s="108"/>
      <c r="AET230" s="108"/>
      <c r="AEU230" s="108"/>
      <c r="AEV230" s="108"/>
      <c r="AEW230" s="143"/>
      <c r="AFI230" s="108"/>
      <c r="AFJ230" s="108"/>
      <c r="AFK230" s="108"/>
      <c r="AFL230" s="108"/>
      <c r="AFM230" s="108"/>
      <c r="AFN230" s="108"/>
      <c r="AFO230" s="108"/>
      <c r="AFP230" s="108"/>
      <c r="AFQ230" s="143"/>
      <c r="AGC230" s="108"/>
      <c r="AGD230" s="108"/>
      <c r="AGE230" s="108"/>
      <c r="AGF230" s="108"/>
      <c r="AGG230" s="108"/>
      <c r="AGH230" s="108"/>
      <c r="AGI230" s="108"/>
      <c r="AGJ230" s="108"/>
      <c r="AGK230" s="143"/>
      <c r="AGW230" s="108"/>
      <c r="AGX230" s="108"/>
      <c r="AGY230" s="108"/>
      <c r="AGZ230" s="108"/>
      <c r="AHA230" s="108"/>
      <c r="AHB230" s="108"/>
      <c r="AHC230" s="108"/>
      <c r="AHD230" s="108"/>
      <c r="AHE230" s="143"/>
      <c r="AHQ230" s="108"/>
      <c r="AHR230" s="108"/>
      <c r="AHS230" s="108"/>
      <c r="AHT230" s="108"/>
      <c r="AHU230" s="108"/>
      <c r="AHV230" s="108"/>
      <c r="AHW230" s="108"/>
      <c r="AHX230" s="108"/>
      <c r="AHY230" s="143"/>
      <c r="AIK230" s="108"/>
      <c r="AIL230" s="108"/>
      <c r="AIM230" s="108"/>
      <c r="AIN230" s="108"/>
      <c r="AIO230" s="108"/>
      <c r="AIP230" s="108"/>
      <c r="AIQ230" s="108"/>
      <c r="AIR230" s="108"/>
      <c r="AIS230" s="143"/>
      <c r="AJE230" s="108"/>
      <c r="AJF230" s="108"/>
      <c r="AJG230" s="108"/>
      <c r="AJH230" s="108"/>
      <c r="AJI230" s="108"/>
      <c r="AJJ230" s="108"/>
      <c r="AJK230" s="108"/>
      <c r="AJL230" s="108"/>
      <c r="AJM230" s="143"/>
      <c r="AJY230" s="108"/>
      <c r="AJZ230" s="108"/>
      <c r="AKA230" s="108"/>
      <c r="AKB230" s="108"/>
      <c r="AKC230" s="108"/>
      <c r="AKD230" s="108"/>
      <c r="AKE230" s="108"/>
      <c r="AKF230" s="108"/>
      <c r="AKG230" s="143"/>
      <c r="AKS230" s="108"/>
      <c r="AKT230" s="108"/>
      <c r="AKU230" s="108"/>
      <c r="AKV230" s="108"/>
      <c r="AKW230" s="108"/>
      <c r="AKX230" s="108"/>
      <c r="AKY230" s="108"/>
      <c r="AKZ230" s="108"/>
      <c r="ALA230" s="143"/>
      <c r="ALM230" s="108"/>
      <c r="ALN230" s="108"/>
      <c r="ALO230" s="108"/>
      <c r="ALP230" s="108"/>
      <c r="ALQ230" s="108"/>
      <c r="ALR230" s="108"/>
      <c r="ALS230" s="108"/>
      <c r="ALT230" s="108"/>
      <c r="ALU230" s="143"/>
      <c r="AMG230" s="108"/>
      <c r="AMH230" s="108"/>
      <c r="AMI230" s="108"/>
      <c r="AMJ230" s="108"/>
      <c r="AMK230" s="108"/>
      <c r="AML230" s="108"/>
      <c r="AMM230" s="108"/>
      <c r="AMN230" s="108"/>
    </row>
    <row r="231" spans="2:1028" x14ac:dyDescent="0.25">
      <c r="B231" s="24">
        <v>220</v>
      </c>
      <c r="C231" s="24"/>
      <c r="D231" s="25"/>
      <c r="E231" s="25"/>
      <c r="F231" s="24"/>
      <c r="G231" s="153"/>
      <c r="H231" s="154"/>
      <c r="I231" s="23"/>
      <c r="J231" s="23"/>
      <c r="K231" s="23"/>
      <c r="L231" s="23"/>
      <c r="M231" s="23"/>
      <c r="N231" s="23"/>
      <c r="O231" s="23"/>
      <c r="P231" s="155"/>
      <c r="Q231" s="156"/>
      <c r="R231" s="157"/>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c r="BS231" s="158"/>
      <c r="BT231" s="158"/>
      <c r="BU231" s="158"/>
      <c r="BV231" s="158"/>
      <c r="BW231" s="158"/>
      <c r="BX231" s="158"/>
      <c r="BY231" s="158"/>
      <c r="BZ231" s="158"/>
      <c r="CA231" s="158"/>
      <c r="CB231" s="158"/>
      <c r="CC231" s="158"/>
      <c r="CD231" s="158"/>
      <c r="CE231" s="158"/>
      <c r="CF231" s="158"/>
      <c r="CG231" s="158"/>
      <c r="CH231" s="158"/>
      <c r="CI231" s="158"/>
      <c r="CJ231" s="158"/>
      <c r="CK231" s="158"/>
      <c r="CL231" s="158"/>
      <c r="CM231" s="158"/>
      <c r="CN231" s="158"/>
      <c r="CO231" s="158"/>
      <c r="CP231" s="158"/>
      <c r="CQ231" s="158"/>
      <c r="CR231" s="158"/>
      <c r="CS231" s="158"/>
      <c r="CT231" s="158"/>
      <c r="CU231" s="158"/>
      <c r="CV231" s="158"/>
      <c r="CW231" s="158"/>
      <c r="CX231" s="158"/>
      <c r="CY231" s="158"/>
      <c r="CZ231" s="158"/>
      <c r="DA231" s="158"/>
      <c r="DB231" s="158"/>
      <c r="DC231" s="158"/>
      <c r="DD231" s="158"/>
      <c r="DE231" s="158"/>
      <c r="DF231" s="158"/>
      <c r="DG231" s="158"/>
      <c r="DH231" s="158"/>
      <c r="DI231" s="158"/>
      <c r="DJ231" s="158"/>
      <c r="DK231" s="158"/>
      <c r="DL231" s="158"/>
      <c r="DM231" s="158"/>
      <c r="DN231" s="158"/>
      <c r="DO231" s="158"/>
      <c r="DP231" s="158"/>
      <c r="DQ231" s="158"/>
      <c r="DR231" s="158"/>
      <c r="DS231" s="158"/>
      <c r="DT231" s="158"/>
      <c r="DU231" s="158"/>
      <c r="DV231" s="158"/>
      <c r="DW231" s="158"/>
      <c r="DX231" s="158"/>
      <c r="DY231" s="158"/>
      <c r="DZ231" s="158"/>
      <c r="EA231" s="158"/>
      <c r="EB231" s="158"/>
      <c r="EC231" s="158"/>
      <c r="ED231" s="158"/>
      <c r="EE231" s="158"/>
      <c r="EF231" s="158"/>
      <c r="EG231" s="158"/>
      <c r="EH231" s="158"/>
      <c r="EI231" s="158"/>
      <c r="EJ231" s="158"/>
      <c r="EK231" s="158"/>
      <c r="EL231" s="158"/>
      <c r="EM231" s="158"/>
      <c r="EN231" s="158"/>
      <c r="EO231" s="158"/>
      <c r="EP231" s="158"/>
      <c r="EQ231" s="158"/>
      <c r="ER231" s="158"/>
      <c r="ES231" s="158"/>
      <c r="ET231" s="158"/>
      <c r="EU231" s="158"/>
      <c r="EV231" s="158"/>
      <c r="EW231" s="158"/>
      <c r="EX231" s="158"/>
      <c r="EY231" s="158"/>
      <c r="EZ231" s="158"/>
      <c r="FA231" s="158"/>
      <c r="FB231" s="158"/>
      <c r="FC231" s="158"/>
      <c r="FD231" s="158"/>
      <c r="FE231" s="158"/>
      <c r="FF231" s="158"/>
      <c r="FG231" s="158"/>
      <c r="FH231" s="158"/>
      <c r="FI231" s="158"/>
      <c r="FJ231" s="158"/>
      <c r="FK231" s="158"/>
      <c r="FL231" s="158"/>
      <c r="FM231" s="158"/>
      <c r="FN231" s="158"/>
      <c r="FO231" s="158"/>
      <c r="FP231" s="158"/>
      <c r="FQ231" s="158"/>
      <c r="FR231" s="158"/>
      <c r="FS231" s="158"/>
      <c r="FT231" s="158"/>
      <c r="FU231" s="158"/>
      <c r="FV231" s="158"/>
      <c r="FW231" s="158"/>
      <c r="FX231" s="158"/>
      <c r="FY231" s="158"/>
      <c r="FZ231" s="158"/>
      <c r="GA231" s="158"/>
      <c r="GB231" s="158"/>
      <c r="GC231" s="158"/>
      <c r="GD231" s="158"/>
      <c r="GE231" s="158"/>
      <c r="GF231" s="158"/>
      <c r="GG231" s="158"/>
      <c r="GH231" s="158"/>
      <c r="GI231" s="158"/>
      <c r="GJ231" s="158"/>
      <c r="GK231" s="158"/>
      <c r="GL231" s="158"/>
      <c r="GM231" s="158"/>
      <c r="GN231" s="158"/>
      <c r="GO231" s="158"/>
      <c r="GP231" s="158"/>
      <c r="GQ231" s="158"/>
      <c r="GR231" s="158"/>
      <c r="GS231" s="158"/>
      <c r="GT231" s="158"/>
      <c r="GU231" s="158"/>
      <c r="GV231" s="158"/>
      <c r="GW231" s="158"/>
      <c r="GX231" s="158"/>
      <c r="GY231" s="158"/>
      <c r="GZ231" s="158"/>
      <c r="HA231" s="158"/>
      <c r="HB231" s="158"/>
      <c r="HC231" s="158"/>
      <c r="HD231" s="158"/>
      <c r="HE231" s="158"/>
      <c r="HF231" s="158"/>
      <c r="HG231" s="158"/>
      <c r="HH231" s="158"/>
      <c r="HI231" s="158"/>
      <c r="HJ231" s="158"/>
      <c r="HK231" s="158"/>
      <c r="HL231" s="158"/>
      <c r="HM231" s="158"/>
      <c r="HN231" s="158"/>
      <c r="HO231" s="158"/>
      <c r="HP231" s="158"/>
      <c r="HQ231" s="158"/>
      <c r="HR231" s="158"/>
      <c r="HS231" s="158"/>
      <c r="HT231" s="158"/>
      <c r="HU231" s="158"/>
      <c r="HV231" s="158"/>
      <c r="HW231" s="158"/>
      <c r="HX231" s="158"/>
      <c r="HY231" s="158"/>
      <c r="HZ231" s="158"/>
      <c r="IA231" s="158"/>
      <c r="IB231" s="158"/>
      <c r="IC231" s="158"/>
      <c r="ID231" s="158"/>
      <c r="IE231" s="158"/>
      <c r="IF231" s="158"/>
      <c r="IG231" s="158"/>
      <c r="IH231" s="158"/>
      <c r="II231" s="158"/>
      <c r="IJ231" s="158"/>
      <c r="IK231" s="158"/>
      <c r="IL231" s="158"/>
      <c r="IM231" s="158"/>
      <c r="IN231" s="158"/>
      <c r="IO231" s="158"/>
      <c r="IP231" s="158"/>
      <c r="IQ231" s="158"/>
      <c r="IR231" s="158"/>
      <c r="IS231" s="158"/>
      <c r="IT231" s="158"/>
      <c r="IU231" s="158"/>
      <c r="IV231" s="158"/>
      <c r="IW231" s="158"/>
      <c r="IX231" s="158"/>
      <c r="IY231" s="158"/>
      <c r="IZ231" s="158"/>
      <c r="JA231" s="158"/>
      <c r="JB231" s="158"/>
      <c r="JC231" s="158"/>
      <c r="JD231" s="158"/>
      <c r="JE231" s="158"/>
      <c r="JF231" s="158"/>
      <c r="JG231" s="158"/>
      <c r="JH231" s="158"/>
      <c r="JI231" s="158"/>
      <c r="JJ231" s="158"/>
      <c r="JK231" s="158"/>
      <c r="JL231" s="158"/>
      <c r="JM231" s="158"/>
      <c r="JN231" s="158"/>
      <c r="JO231" s="158"/>
      <c r="JP231" s="158"/>
      <c r="JQ231" s="158"/>
      <c r="JR231" s="158"/>
      <c r="JS231" s="158"/>
      <c r="JT231" s="158"/>
      <c r="JU231" s="158"/>
      <c r="JV231" s="158"/>
      <c r="JW231" s="158"/>
      <c r="JX231" s="158"/>
      <c r="JY231" s="158"/>
      <c r="JZ231" s="158"/>
      <c r="KA231" s="158"/>
      <c r="KB231" s="158"/>
      <c r="KC231" s="158"/>
      <c r="KD231" s="158"/>
      <c r="KE231" s="158"/>
      <c r="KF231" s="158"/>
      <c r="KG231" s="158"/>
      <c r="KH231" s="158"/>
      <c r="KI231" s="158"/>
      <c r="KJ231" s="158"/>
      <c r="KK231" s="158"/>
      <c r="KL231" s="158"/>
      <c r="KM231" s="158"/>
      <c r="KN231" s="158"/>
      <c r="KO231" s="158"/>
      <c r="KP231" s="158"/>
      <c r="KQ231" s="158"/>
      <c r="KR231" s="158"/>
      <c r="KS231" s="158"/>
      <c r="KT231" s="158"/>
      <c r="KU231" s="158"/>
      <c r="KV231" s="158"/>
      <c r="KW231" s="158"/>
      <c r="KX231" s="158"/>
      <c r="KY231" s="158"/>
      <c r="KZ231" s="158"/>
      <c r="LA231" s="158"/>
      <c r="LB231" s="158"/>
      <c r="LC231" s="158"/>
      <c r="LD231" s="158"/>
      <c r="LE231" s="158"/>
      <c r="LF231" s="158"/>
      <c r="LG231" s="158"/>
      <c r="LH231" s="158"/>
      <c r="LI231" s="158"/>
      <c r="LJ231" s="158"/>
      <c r="LK231" s="158"/>
      <c r="LL231" s="158"/>
      <c r="LM231" s="158"/>
      <c r="LN231" s="158"/>
      <c r="LO231" s="158"/>
      <c r="LP231" s="158"/>
      <c r="LQ231" s="158"/>
      <c r="LR231" s="158"/>
      <c r="LS231" s="158"/>
      <c r="LT231" s="158"/>
      <c r="LU231" s="158"/>
      <c r="LV231" s="158"/>
      <c r="LW231" s="158"/>
      <c r="LX231" s="158"/>
      <c r="LY231" s="158"/>
      <c r="LZ231" s="158"/>
      <c r="MA231" s="158"/>
      <c r="MB231" s="158"/>
      <c r="MC231" s="158"/>
      <c r="MD231" s="158"/>
      <c r="ME231" s="158"/>
      <c r="MF231" s="158"/>
      <c r="MG231" s="158"/>
      <c r="MH231" s="158"/>
      <c r="MI231" s="158"/>
      <c r="MJ231" s="158"/>
      <c r="MK231" s="158"/>
      <c r="ML231" s="158"/>
      <c r="MM231" s="158"/>
      <c r="MN231" s="158"/>
      <c r="MO231" s="158"/>
      <c r="MP231" s="158"/>
      <c r="MQ231" s="158"/>
      <c r="MR231" s="158"/>
      <c r="MS231" s="158"/>
      <c r="MT231" s="158"/>
      <c r="MU231" s="158"/>
      <c r="MV231" s="158"/>
      <c r="MW231" s="158"/>
      <c r="MX231" s="158"/>
      <c r="MY231" s="158"/>
      <c r="MZ231" s="158"/>
      <c r="NA231" s="158"/>
      <c r="NB231" s="158"/>
      <c r="NC231" s="158"/>
      <c r="ND231" s="158"/>
      <c r="NE231" s="158"/>
      <c r="NF231" s="158"/>
      <c r="NG231" s="158"/>
      <c r="NH231" s="158"/>
      <c r="NI231" s="158"/>
      <c r="NJ231" s="158"/>
      <c r="NK231" s="158"/>
      <c r="NL231" s="158"/>
      <c r="NM231" s="158"/>
      <c r="NN231" s="158"/>
      <c r="NO231" s="158"/>
      <c r="NP231" s="158"/>
      <c r="NQ231" s="158"/>
      <c r="NR231" s="158"/>
      <c r="NS231" s="158"/>
      <c r="NT231" s="158"/>
      <c r="NU231" s="158"/>
      <c r="NV231" s="158"/>
      <c r="NW231" s="158"/>
      <c r="NX231" s="158"/>
      <c r="NY231" s="158"/>
      <c r="NZ231" s="158"/>
      <c r="OA231" s="158"/>
      <c r="OB231" s="158"/>
      <c r="OC231" s="158"/>
      <c r="OD231" s="158"/>
      <c r="OE231" s="158"/>
      <c r="OF231" s="158"/>
      <c r="OG231" s="158"/>
      <c r="OH231" s="158"/>
      <c r="OI231" s="158"/>
      <c r="OJ231" s="158"/>
      <c r="OK231" s="158"/>
      <c r="OL231" s="158"/>
      <c r="OM231" s="158"/>
      <c r="ON231" s="158"/>
      <c r="OO231" s="158"/>
      <c r="OP231" s="158"/>
      <c r="OQ231" s="158"/>
      <c r="OR231" s="158"/>
      <c r="OS231" s="158"/>
      <c r="OT231" s="158"/>
      <c r="OU231" s="158"/>
      <c r="OV231" s="158"/>
      <c r="OW231" s="158"/>
      <c r="OX231" s="158"/>
      <c r="OY231" s="158"/>
      <c r="OZ231" s="158"/>
      <c r="PA231" s="158"/>
      <c r="PB231" s="158"/>
      <c r="PC231" s="158"/>
      <c r="PD231" s="158"/>
      <c r="PE231" s="158"/>
      <c r="PF231" s="158"/>
      <c r="PG231" s="158"/>
      <c r="PH231" s="158"/>
      <c r="PI231" s="158"/>
      <c r="PJ231" s="158"/>
      <c r="PK231" s="158"/>
      <c r="PL231" s="158"/>
      <c r="PM231" s="158"/>
      <c r="PN231" s="158"/>
      <c r="PO231" s="158"/>
      <c r="PP231" s="158"/>
      <c r="PQ231" s="158"/>
      <c r="PR231" s="158"/>
      <c r="PS231" s="158"/>
      <c r="PT231" s="158"/>
      <c r="PU231" s="158"/>
      <c r="PV231" s="158"/>
      <c r="PW231" s="158"/>
      <c r="PX231" s="158"/>
      <c r="PY231" s="158"/>
      <c r="PZ231" s="158"/>
      <c r="QA231" s="158"/>
      <c r="QB231" s="158"/>
      <c r="QC231" s="158"/>
      <c r="QD231" s="158"/>
      <c r="QE231" s="158"/>
      <c r="QF231" s="158"/>
      <c r="QG231" s="158"/>
      <c r="QH231" s="158"/>
      <c r="QI231" s="158"/>
      <c r="QJ231" s="158"/>
      <c r="QK231" s="158"/>
      <c r="QL231" s="158"/>
      <c r="QM231" s="158"/>
      <c r="QN231" s="158"/>
      <c r="QO231" s="158"/>
      <c r="QP231" s="158"/>
      <c r="QQ231" s="158"/>
      <c r="QR231" s="158"/>
      <c r="QS231" s="158"/>
      <c r="QT231" s="158"/>
      <c r="QU231" s="158"/>
      <c r="QV231" s="158"/>
      <c r="QW231" s="158"/>
      <c r="QX231" s="158"/>
      <c r="QY231" s="158"/>
      <c r="QZ231" s="158"/>
      <c r="RA231" s="158"/>
      <c r="RB231" s="158"/>
      <c r="RC231" s="158"/>
      <c r="RD231" s="158"/>
      <c r="RE231" s="158"/>
      <c r="RF231" s="158"/>
      <c r="RG231" s="158"/>
      <c r="RH231" s="158"/>
      <c r="RI231" s="158"/>
      <c r="RJ231" s="158"/>
      <c r="RK231" s="158"/>
      <c r="RL231" s="158"/>
      <c r="RM231" s="158"/>
      <c r="RN231" s="158"/>
      <c r="RO231" s="158"/>
      <c r="RP231" s="158"/>
      <c r="RQ231" s="158"/>
      <c r="RR231" s="158"/>
      <c r="RS231" s="158"/>
      <c r="RT231" s="158"/>
      <c r="RU231" s="158"/>
      <c r="RV231" s="158"/>
      <c r="RW231" s="158"/>
      <c r="RX231" s="158"/>
      <c r="RY231" s="158"/>
      <c r="RZ231" s="158"/>
      <c r="SA231" s="158"/>
      <c r="SB231" s="158"/>
      <c r="SC231" s="158"/>
      <c r="SD231" s="158"/>
      <c r="SE231" s="158"/>
      <c r="SF231" s="158"/>
      <c r="SG231" s="158"/>
      <c r="SH231" s="158"/>
      <c r="SI231" s="158"/>
      <c r="SJ231" s="158"/>
      <c r="SK231" s="158"/>
      <c r="SL231" s="158"/>
      <c r="SM231" s="158"/>
      <c r="SN231" s="158"/>
      <c r="SO231" s="158"/>
      <c r="SP231" s="158"/>
      <c r="SQ231" s="158"/>
      <c r="SR231" s="158"/>
      <c r="SS231" s="158"/>
      <c r="ST231" s="158"/>
      <c r="SU231" s="158"/>
      <c r="SV231" s="158"/>
      <c r="SW231" s="158"/>
      <c r="SX231" s="158"/>
      <c r="SY231" s="158"/>
      <c r="SZ231" s="158"/>
      <c r="TA231" s="158"/>
      <c r="TB231" s="158"/>
      <c r="TC231" s="158"/>
      <c r="TD231" s="158"/>
      <c r="TE231" s="158"/>
      <c r="TF231" s="158"/>
      <c r="TG231" s="158"/>
      <c r="TH231" s="158"/>
      <c r="TI231" s="158"/>
      <c r="TJ231" s="158"/>
      <c r="TK231" s="158"/>
      <c r="TL231" s="158"/>
      <c r="TM231" s="158"/>
      <c r="TN231" s="158"/>
      <c r="TO231" s="158"/>
      <c r="TP231" s="158"/>
      <c r="TQ231" s="158"/>
      <c r="TR231" s="158"/>
      <c r="TS231" s="158"/>
      <c r="TT231" s="158"/>
      <c r="TU231" s="158"/>
      <c r="TV231" s="158"/>
      <c r="TW231" s="158"/>
      <c r="TX231" s="158"/>
      <c r="TY231" s="158"/>
      <c r="TZ231" s="158"/>
      <c r="UA231" s="158"/>
      <c r="UB231" s="158"/>
      <c r="UC231" s="158"/>
      <c r="UD231" s="158"/>
      <c r="UE231" s="158"/>
      <c r="UF231" s="158"/>
      <c r="UG231" s="158"/>
      <c r="UH231" s="158"/>
      <c r="UI231" s="158"/>
      <c r="UJ231" s="158"/>
      <c r="UK231" s="158"/>
      <c r="UL231" s="158"/>
      <c r="UM231" s="158"/>
      <c r="UN231" s="158"/>
      <c r="UO231" s="158"/>
      <c r="UP231" s="158"/>
      <c r="UQ231" s="158"/>
      <c r="UR231" s="158"/>
      <c r="US231" s="158"/>
      <c r="UT231" s="158"/>
      <c r="UU231" s="158"/>
      <c r="UV231" s="158"/>
      <c r="UW231" s="158"/>
      <c r="UX231" s="158"/>
      <c r="UY231" s="158"/>
      <c r="UZ231" s="158"/>
      <c r="VA231" s="158"/>
      <c r="VB231" s="158"/>
      <c r="VC231" s="158"/>
      <c r="VD231" s="158"/>
      <c r="VE231" s="158"/>
      <c r="VF231" s="158"/>
      <c r="VG231" s="158"/>
      <c r="VH231" s="158"/>
      <c r="VI231" s="158"/>
      <c r="VJ231" s="158"/>
      <c r="VK231" s="158"/>
      <c r="VL231" s="158"/>
      <c r="VM231" s="158"/>
      <c r="VN231" s="158"/>
      <c r="VO231" s="158"/>
      <c r="VP231" s="158"/>
      <c r="VQ231" s="158"/>
      <c r="VR231" s="158"/>
      <c r="VS231" s="158"/>
      <c r="VT231" s="158"/>
      <c r="VU231" s="158"/>
      <c r="VV231" s="158"/>
      <c r="VW231" s="158"/>
      <c r="VX231" s="158"/>
      <c r="VY231" s="158"/>
      <c r="VZ231" s="158"/>
      <c r="WA231" s="158"/>
      <c r="WB231" s="158"/>
      <c r="WC231" s="158"/>
      <c r="WD231" s="158"/>
      <c r="WE231" s="158"/>
      <c r="WF231" s="158"/>
      <c r="WG231" s="158"/>
      <c r="WH231" s="158"/>
      <c r="WI231" s="158"/>
      <c r="WJ231" s="158"/>
      <c r="WK231" s="158"/>
      <c r="WL231" s="158"/>
      <c r="WM231" s="158"/>
      <c r="WN231" s="158"/>
      <c r="WO231" s="158"/>
      <c r="WP231" s="158"/>
      <c r="WQ231" s="158"/>
      <c r="WR231" s="158"/>
      <c r="WS231" s="158"/>
      <c r="WT231" s="158"/>
      <c r="WU231" s="158"/>
      <c r="WV231" s="158"/>
      <c r="WW231" s="158"/>
      <c r="WX231" s="158"/>
      <c r="WY231" s="158"/>
      <c r="WZ231" s="158"/>
      <c r="XA231" s="158"/>
      <c r="XB231" s="158"/>
      <c r="XC231" s="158"/>
      <c r="XD231" s="158"/>
      <c r="XE231" s="158"/>
      <c r="XF231" s="158"/>
      <c r="XG231" s="158"/>
      <c r="XH231" s="158"/>
      <c r="XI231" s="158"/>
      <c r="XJ231" s="158"/>
      <c r="XK231" s="158"/>
      <c r="XL231" s="158"/>
      <c r="XM231" s="158"/>
      <c r="XN231" s="158"/>
      <c r="XO231" s="158"/>
      <c r="XP231" s="158"/>
      <c r="XQ231" s="158"/>
      <c r="XR231" s="158"/>
      <c r="XS231" s="158"/>
      <c r="XT231" s="158"/>
      <c r="XU231" s="158"/>
      <c r="XV231" s="158"/>
      <c r="XW231" s="158"/>
      <c r="XX231" s="158"/>
      <c r="XY231" s="158"/>
      <c r="XZ231" s="158"/>
      <c r="YA231" s="158"/>
      <c r="YB231" s="158"/>
      <c r="YC231" s="158"/>
      <c r="YD231" s="158"/>
      <c r="YE231" s="158"/>
      <c r="YF231" s="158"/>
      <c r="YG231" s="158"/>
      <c r="YH231" s="158"/>
      <c r="YI231" s="158"/>
      <c r="YJ231" s="158"/>
      <c r="YK231" s="158"/>
      <c r="YL231" s="158"/>
      <c r="YM231" s="158"/>
      <c r="YN231" s="158"/>
      <c r="YO231" s="158"/>
      <c r="YP231" s="158"/>
      <c r="YQ231" s="158"/>
      <c r="YR231" s="158"/>
      <c r="YS231" s="158"/>
      <c r="YT231" s="158"/>
      <c r="YU231" s="158"/>
      <c r="YV231" s="158"/>
      <c r="YW231" s="158"/>
      <c r="YX231" s="158"/>
      <c r="YY231" s="158"/>
      <c r="YZ231" s="158"/>
      <c r="ZA231" s="158"/>
      <c r="ZB231" s="158"/>
      <c r="ZC231" s="158"/>
      <c r="ZD231" s="158"/>
      <c r="ZE231" s="158"/>
      <c r="ZF231" s="158"/>
      <c r="ZG231" s="158"/>
      <c r="ZH231" s="158"/>
      <c r="ZI231" s="158"/>
      <c r="ZJ231" s="158"/>
      <c r="ZK231" s="158"/>
      <c r="ZL231" s="158"/>
      <c r="ZM231" s="158"/>
      <c r="ZN231" s="158"/>
      <c r="ZO231" s="158"/>
      <c r="ZP231" s="158"/>
      <c r="ZQ231" s="158"/>
      <c r="ZR231" s="158"/>
      <c r="ZS231" s="158"/>
      <c r="ZT231" s="158"/>
      <c r="ZU231" s="158"/>
      <c r="ZV231" s="158"/>
      <c r="ZW231" s="158"/>
      <c r="ZX231" s="158"/>
      <c r="ZY231" s="158"/>
      <c r="ZZ231" s="158"/>
      <c r="AAA231" s="158"/>
      <c r="AAB231" s="158"/>
      <c r="AAC231" s="158"/>
      <c r="AAD231" s="158"/>
      <c r="AAE231" s="158"/>
      <c r="AAF231" s="158"/>
      <c r="AAG231" s="158"/>
      <c r="AAH231" s="158"/>
      <c r="AAI231" s="158"/>
      <c r="AAJ231" s="158"/>
      <c r="AAK231" s="158"/>
      <c r="AAL231" s="158"/>
      <c r="AAM231" s="158"/>
      <c r="AAN231" s="158"/>
      <c r="AAO231" s="158"/>
      <c r="AAP231" s="158"/>
      <c r="AAQ231" s="158"/>
      <c r="AAR231" s="158"/>
      <c r="AAS231" s="158"/>
      <c r="AAT231" s="158"/>
      <c r="AAU231" s="158"/>
      <c r="AAV231" s="158"/>
      <c r="AAW231" s="158"/>
      <c r="AAX231" s="158"/>
      <c r="AAY231" s="158"/>
      <c r="AAZ231" s="158"/>
      <c r="ABA231" s="158"/>
      <c r="ABB231" s="158"/>
      <c r="ABC231" s="158"/>
      <c r="ABD231" s="158"/>
      <c r="ABE231" s="158"/>
      <c r="ABF231" s="158"/>
      <c r="ABG231" s="158"/>
      <c r="ABH231" s="158"/>
      <c r="ABI231" s="158"/>
      <c r="ABJ231" s="158"/>
      <c r="ABK231" s="158"/>
      <c r="ABL231" s="158"/>
      <c r="ABM231" s="158"/>
      <c r="ABN231" s="158"/>
      <c r="ABO231" s="158"/>
      <c r="ABP231" s="158"/>
      <c r="ABQ231" s="158"/>
      <c r="ABR231" s="158"/>
      <c r="ABS231" s="158"/>
      <c r="ABT231" s="158"/>
      <c r="ABU231" s="158"/>
      <c r="ABV231" s="158"/>
      <c r="ABW231" s="158"/>
      <c r="ABX231" s="158"/>
      <c r="ABY231" s="158"/>
      <c r="ABZ231" s="158"/>
      <c r="ACA231" s="158"/>
      <c r="ACB231" s="158"/>
      <c r="ACC231" s="158"/>
      <c r="ACD231" s="158"/>
      <c r="ACE231" s="158"/>
      <c r="ACF231" s="158"/>
      <c r="ACG231" s="158"/>
      <c r="ACH231" s="158"/>
      <c r="ACI231" s="158"/>
      <c r="ACJ231" s="158"/>
      <c r="ACK231" s="158"/>
      <c r="ACL231" s="158"/>
      <c r="ACM231" s="158"/>
      <c r="ACN231" s="158"/>
      <c r="ACO231" s="158"/>
      <c r="ACP231" s="158"/>
      <c r="ACQ231" s="158"/>
      <c r="ACR231" s="159"/>
      <c r="ACS231" s="160">
        <f t="array" ref="ACS231">SUM(IF(RIGHT($Q231:$ACR231)=ACS$11,IFERROR(--LEFT($Q231:$ACR231,LEN($Q231:$ACR231)-1),0)))</f>
        <v>0</v>
      </c>
      <c r="ACT231" s="160">
        <f t="array" ref="ACT231">SUM(IF(RIGHT($Q231:$ACR231)=ACT$11,IFERROR(--LEFT($Q231:$ACR231,LEN($Q231:$ACR231)-1),0)))</f>
        <v>0</v>
      </c>
      <c r="ACU231" s="160">
        <f t="array" ref="ACU231">SUM(IF(RIGHT($Q231:$ACR231)=ACU$11,IFERROR(--LEFT($Q231:$ACR231,LEN($Q231:$ACR231)-1),0)))</f>
        <v>0</v>
      </c>
      <c r="ACV231" s="160">
        <f t="array" ref="ACV231">SUM(IF(RIGHT($Q231:$ACR231)=ACV$11,IFERROR(--LEFT($Q231:$ACR231,LEN($Q231:$ACR231)-1),0)))</f>
        <v>0</v>
      </c>
      <c r="ACW231" s="160">
        <f t="array" ref="ACW231">SUM(IF(RIGHT($Q231:$ACR231)=ACW$11,IFERROR(--LEFT($Q231:$ACR231,LEN($Q231:$ACR231)-1),0)))</f>
        <v>0</v>
      </c>
      <c r="ACX231" s="160">
        <f t="array" ref="ACX231">SUM(IF(RIGHT($Q231:$ACR231)=ACX$11,IFERROR(--LEFT($Q231:$ACR231,LEN($Q231:$ACR231)-1),0)))</f>
        <v>0</v>
      </c>
      <c r="ACY231" s="160">
        <f t="array" ref="ACY231">SUM(IF(RIGHT($Q231:$ACR231)=ACY$11,IFERROR(--LEFT($Q231:$ACR231,LEN($Q231:$ACR231)-1),0)))</f>
        <v>0</v>
      </c>
      <c r="ACZ231" s="160">
        <f t="array" ref="ACZ231">SUM(IF(RIGHT($Q231:$ACR231)=ACZ$11,IFERROR(--LEFT($Q231:$ACR231,LEN($Q231:$ACR231)-1),0)))</f>
        <v>0</v>
      </c>
      <c r="ADA231" s="158">
        <f t="shared" si="2296"/>
        <v>0</v>
      </c>
      <c r="ADB231" s="158">
        <f t="shared" si="2297"/>
        <v>0</v>
      </c>
      <c r="ADC231" s="158">
        <f t="shared" si="2298"/>
        <v>0</v>
      </c>
      <c r="ADD231" s="158">
        <f t="shared" si="2299"/>
        <v>0</v>
      </c>
      <c r="ADE231" s="158">
        <f t="shared" si="2300"/>
        <v>0</v>
      </c>
      <c r="ADF231" s="158">
        <f t="shared" si="2301"/>
        <v>0</v>
      </c>
      <c r="ADG231" s="158">
        <f t="shared" si="2302"/>
        <v>0</v>
      </c>
      <c r="ADH231" s="158">
        <f t="shared" si="2303"/>
        <v>0</v>
      </c>
      <c r="ADI231" s="160">
        <f t="array" ref="ADI231">SUM(IF(RIGHT($Q231:$ACR231)=ADI$11,IFERROR(--LEFT($Q231:$ACR231,LEN($Q231:$ACR231)-1),0)))</f>
        <v>0</v>
      </c>
      <c r="ADJ231" s="152">
        <f t="shared" si="2304"/>
        <v>0</v>
      </c>
      <c r="AEC231" s="143"/>
      <c r="AEO231" s="108"/>
      <c r="AEP231" s="108"/>
      <c r="AEQ231" s="108"/>
      <c r="AER231" s="108"/>
      <c r="AES231" s="108"/>
      <c r="AET231" s="108"/>
      <c r="AEU231" s="108"/>
      <c r="AEV231" s="108"/>
      <c r="AEW231" s="143"/>
      <c r="AFI231" s="108"/>
      <c r="AFJ231" s="108"/>
      <c r="AFK231" s="108"/>
      <c r="AFL231" s="108"/>
      <c r="AFM231" s="108"/>
      <c r="AFN231" s="108"/>
      <c r="AFO231" s="108"/>
      <c r="AFP231" s="108"/>
      <c r="AFQ231" s="143"/>
      <c r="AGC231" s="108"/>
      <c r="AGD231" s="108"/>
      <c r="AGE231" s="108"/>
      <c r="AGF231" s="108"/>
      <c r="AGG231" s="108"/>
      <c r="AGH231" s="108"/>
      <c r="AGI231" s="108"/>
      <c r="AGJ231" s="108"/>
      <c r="AGK231" s="143"/>
      <c r="AGW231" s="108"/>
      <c r="AGX231" s="108"/>
      <c r="AGY231" s="108"/>
      <c r="AGZ231" s="108"/>
      <c r="AHA231" s="108"/>
      <c r="AHB231" s="108"/>
      <c r="AHC231" s="108"/>
      <c r="AHD231" s="108"/>
      <c r="AHE231" s="143"/>
      <c r="AHQ231" s="108"/>
      <c r="AHR231" s="108"/>
      <c r="AHS231" s="108"/>
      <c r="AHT231" s="108"/>
      <c r="AHU231" s="108"/>
      <c r="AHV231" s="108"/>
      <c r="AHW231" s="108"/>
      <c r="AHX231" s="108"/>
      <c r="AHY231" s="143"/>
      <c r="AIK231" s="108"/>
      <c r="AIL231" s="108"/>
      <c r="AIM231" s="108"/>
      <c r="AIN231" s="108"/>
      <c r="AIO231" s="108"/>
      <c r="AIP231" s="108"/>
      <c r="AIQ231" s="108"/>
      <c r="AIR231" s="108"/>
      <c r="AIS231" s="143"/>
      <c r="AJE231" s="108"/>
      <c r="AJF231" s="108"/>
      <c r="AJG231" s="108"/>
      <c r="AJH231" s="108"/>
      <c r="AJI231" s="108"/>
      <c r="AJJ231" s="108"/>
      <c r="AJK231" s="108"/>
      <c r="AJL231" s="108"/>
      <c r="AJM231" s="143"/>
      <c r="AJY231" s="108"/>
      <c r="AJZ231" s="108"/>
      <c r="AKA231" s="108"/>
      <c r="AKB231" s="108"/>
      <c r="AKC231" s="108"/>
      <c r="AKD231" s="108"/>
      <c r="AKE231" s="108"/>
      <c r="AKF231" s="108"/>
      <c r="AKG231" s="143"/>
      <c r="AKS231" s="108"/>
      <c r="AKT231" s="108"/>
      <c r="AKU231" s="108"/>
      <c r="AKV231" s="108"/>
      <c r="AKW231" s="108"/>
      <c r="AKX231" s="108"/>
      <c r="AKY231" s="108"/>
      <c r="AKZ231" s="108"/>
      <c r="ALA231" s="143"/>
      <c r="ALM231" s="108"/>
      <c r="ALN231" s="108"/>
      <c r="ALO231" s="108"/>
      <c r="ALP231" s="108"/>
      <c r="ALQ231" s="108"/>
      <c r="ALR231" s="108"/>
      <c r="ALS231" s="108"/>
      <c r="ALT231" s="108"/>
      <c r="ALU231" s="143"/>
      <c r="AMG231" s="108"/>
      <c r="AMH231" s="108"/>
      <c r="AMI231" s="108"/>
      <c r="AMJ231" s="108"/>
      <c r="AMK231" s="108"/>
      <c r="AML231" s="108"/>
      <c r="AMM231" s="108"/>
      <c r="AMN231" s="108"/>
    </row>
    <row r="232" spans="2:1028" x14ac:dyDescent="0.25">
      <c r="B232" s="24">
        <v>221</v>
      </c>
      <c r="C232" s="24"/>
      <c r="D232" s="25"/>
      <c r="E232" s="25"/>
      <c r="F232" s="24"/>
      <c r="G232" s="153"/>
      <c r="H232" s="154"/>
      <c r="I232" s="23"/>
      <c r="J232" s="23"/>
      <c r="K232" s="23"/>
      <c r="L232" s="23"/>
      <c r="M232" s="23"/>
      <c r="N232" s="23"/>
      <c r="O232" s="23"/>
      <c r="P232" s="155"/>
      <c r="Q232" s="156"/>
      <c r="R232" s="157"/>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c r="BS232" s="158"/>
      <c r="BT232" s="158"/>
      <c r="BU232" s="158"/>
      <c r="BV232" s="158"/>
      <c r="BW232" s="158"/>
      <c r="BX232" s="158"/>
      <c r="BY232" s="158"/>
      <c r="BZ232" s="158"/>
      <c r="CA232" s="158"/>
      <c r="CB232" s="158"/>
      <c r="CC232" s="158"/>
      <c r="CD232" s="158"/>
      <c r="CE232" s="158"/>
      <c r="CF232" s="158"/>
      <c r="CG232" s="158"/>
      <c r="CH232" s="158"/>
      <c r="CI232" s="158"/>
      <c r="CJ232" s="158"/>
      <c r="CK232" s="158"/>
      <c r="CL232" s="158"/>
      <c r="CM232" s="158"/>
      <c r="CN232" s="158"/>
      <c r="CO232" s="158"/>
      <c r="CP232" s="158"/>
      <c r="CQ232" s="158"/>
      <c r="CR232" s="158"/>
      <c r="CS232" s="158"/>
      <c r="CT232" s="158"/>
      <c r="CU232" s="158"/>
      <c r="CV232" s="158"/>
      <c r="CW232" s="158"/>
      <c r="CX232" s="158"/>
      <c r="CY232" s="158"/>
      <c r="CZ232" s="158"/>
      <c r="DA232" s="158"/>
      <c r="DB232" s="158"/>
      <c r="DC232" s="158"/>
      <c r="DD232" s="158"/>
      <c r="DE232" s="158"/>
      <c r="DF232" s="158"/>
      <c r="DG232" s="158"/>
      <c r="DH232" s="158"/>
      <c r="DI232" s="158"/>
      <c r="DJ232" s="158"/>
      <c r="DK232" s="158"/>
      <c r="DL232" s="158"/>
      <c r="DM232" s="158"/>
      <c r="DN232" s="158"/>
      <c r="DO232" s="158"/>
      <c r="DP232" s="158"/>
      <c r="DQ232" s="158"/>
      <c r="DR232" s="158"/>
      <c r="DS232" s="158"/>
      <c r="DT232" s="158"/>
      <c r="DU232" s="158"/>
      <c r="DV232" s="158"/>
      <c r="DW232" s="158"/>
      <c r="DX232" s="158"/>
      <c r="DY232" s="158"/>
      <c r="DZ232" s="158"/>
      <c r="EA232" s="158"/>
      <c r="EB232" s="158"/>
      <c r="EC232" s="158"/>
      <c r="ED232" s="158"/>
      <c r="EE232" s="158"/>
      <c r="EF232" s="158"/>
      <c r="EG232" s="158"/>
      <c r="EH232" s="158"/>
      <c r="EI232" s="158"/>
      <c r="EJ232" s="158"/>
      <c r="EK232" s="158"/>
      <c r="EL232" s="158"/>
      <c r="EM232" s="158"/>
      <c r="EN232" s="158"/>
      <c r="EO232" s="158"/>
      <c r="EP232" s="158"/>
      <c r="EQ232" s="158"/>
      <c r="ER232" s="158"/>
      <c r="ES232" s="158"/>
      <c r="ET232" s="158"/>
      <c r="EU232" s="158"/>
      <c r="EV232" s="158"/>
      <c r="EW232" s="158"/>
      <c r="EX232" s="158"/>
      <c r="EY232" s="158"/>
      <c r="EZ232" s="158"/>
      <c r="FA232" s="158"/>
      <c r="FB232" s="158"/>
      <c r="FC232" s="158"/>
      <c r="FD232" s="158"/>
      <c r="FE232" s="158"/>
      <c r="FF232" s="158"/>
      <c r="FG232" s="158"/>
      <c r="FH232" s="158"/>
      <c r="FI232" s="158"/>
      <c r="FJ232" s="158"/>
      <c r="FK232" s="158"/>
      <c r="FL232" s="158"/>
      <c r="FM232" s="158"/>
      <c r="FN232" s="158"/>
      <c r="FO232" s="158"/>
      <c r="FP232" s="158"/>
      <c r="FQ232" s="158"/>
      <c r="FR232" s="158"/>
      <c r="FS232" s="158"/>
      <c r="FT232" s="158"/>
      <c r="FU232" s="158"/>
      <c r="FV232" s="158"/>
      <c r="FW232" s="158"/>
      <c r="FX232" s="158"/>
      <c r="FY232" s="158"/>
      <c r="FZ232" s="158"/>
      <c r="GA232" s="158"/>
      <c r="GB232" s="158"/>
      <c r="GC232" s="158"/>
      <c r="GD232" s="158"/>
      <c r="GE232" s="158"/>
      <c r="GF232" s="158"/>
      <c r="GG232" s="158"/>
      <c r="GH232" s="158"/>
      <c r="GI232" s="158"/>
      <c r="GJ232" s="158"/>
      <c r="GK232" s="158"/>
      <c r="GL232" s="158"/>
      <c r="GM232" s="158"/>
      <c r="GN232" s="158"/>
      <c r="GO232" s="158"/>
      <c r="GP232" s="158"/>
      <c r="GQ232" s="158"/>
      <c r="GR232" s="158"/>
      <c r="GS232" s="158"/>
      <c r="GT232" s="158"/>
      <c r="GU232" s="158"/>
      <c r="GV232" s="158"/>
      <c r="GW232" s="158"/>
      <c r="GX232" s="158"/>
      <c r="GY232" s="158"/>
      <c r="GZ232" s="158"/>
      <c r="HA232" s="158"/>
      <c r="HB232" s="158"/>
      <c r="HC232" s="158"/>
      <c r="HD232" s="158"/>
      <c r="HE232" s="158"/>
      <c r="HF232" s="158"/>
      <c r="HG232" s="158"/>
      <c r="HH232" s="158"/>
      <c r="HI232" s="158"/>
      <c r="HJ232" s="158"/>
      <c r="HK232" s="158"/>
      <c r="HL232" s="158"/>
      <c r="HM232" s="158"/>
      <c r="HN232" s="158"/>
      <c r="HO232" s="158"/>
      <c r="HP232" s="158"/>
      <c r="HQ232" s="158"/>
      <c r="HR232" s="158"/>
      <c r="HS232" s="158"/>
      <c r="HT232" s="158"/>
      <c r="HU232" s="158"/>
      <c r="HV232" s="158"/>
      <c r="HW232" s="158"/>
      <c r="HX232" s="158"/>
      <c r="HY232" s="158"/>
      <c r="HZ232" s="158"/>
      <c r="IA232" s="158"/>
      <c r="IB232" s="158"/>
      <c r="IC232" s="158"/>
      <c r="ID232" s="158"/>
      <c r="IE232" s="158"/>
      <c r="IF232" s="158"/>
      <c r="IG232" s="158"/>
      <c r="IH232" s="158"/>
      <c r="II232" s="158"/>
      <c r="IJ232" s="158"/>
      <c r="IK232" s="158"/>
      <c r="IL232" s="158"/>
      <c r="IM232" s="158"/>
      <c r="IN232" s="158"/>
      <c r="IO232" s="158"/>
      <c r="IP232" s="158"/>
      <c r="IQ232" s="158"/>
      <c r="IR232" s="158"/>
      <c r="IS232" s="158"/>
      <c r="IT232" s="158"/>
      <c r="IU232" s="158"/>
      <c r="IV232" s="158"/>
      <c r="IW232" s="158"/>
      <c r="IX232" s="158"/>
      <c r="IY232" s="158"/>
      <c r="IZ232" s="158"/>
      <c r="JA232" s="158"/>
      <c r="JB232" s="158"/>
      <c r="JC232" s="158"/>
      <c r="JD232" s="158"/>
      <c r="JE232" s="158"/>
      <c r="JF232" s="158"/>
      <c r="JG232" s="158"/>
      <c r="JH232" s="158"/>
      <c r="JI232" s="158"/>
      <c r="JJ232" s="158"/>
      <c r="JK232" s="158"/>
      <c r="JL232" s="158"/>
      <c r="JM232" s="158"/>
      <c r="JN232" s="158"/>
      <c r="JO232" s="158"/>
      <c r="JP232" s="158"/>
      <c r="JQ232" s="158"/>
      <c r="JR232" s="158"/>
      <c r="JS232" s="158"/>
      <c r="JT232" s="158"/>
      <c r="JU232" s="158"/>
      <c r="JV232" s="158"/>
      <c r="JW232" s="158"/>
      <c r="JX232" s="158"/>
      <c r="JY232" s="158"/>
      <c r="JZ232" s="158"/>
      <c r="KA232" s="158"/>
      <c r="KB232" s="158"/>
      <c r="KC232" s="158"/>
      <c r="KD232" s="158"/>
      <c r="KE232" s="158"/>
      <c r="KF232" s="158"/>
      <c r="KG232" s="158"/>
      <c r="KH232" s="158"/>
      <c r="KI232" s="158"/>
      <c r="KJ232" s="158"/>
      <c r="KK232" s="158"/>
      <c r="KL232" s="158"/>
      <c r="KM232" s="158"/>
      <c r="KN232" s="158"/>
      <c r="KO232" s="158"/>
      <c r="KP232" s="158"/>
      <c r="KQ232" s="158"/>
      <c r="KR232" s="158"/>
      <c r="KS232" s="158"/>
      <c r="KT232" s="158"/>
      <c r="KU232" s="158"/>
      <c r="KV232" s="158"/>
      <c r="KW232" s="158"/>
      <c r="KX232" s="158"/>
      <c r="KY232" s="158"/>
      <c r="KZ232" s="158"/>
      <c r="LA232" s="158"/>
      <c r="LB232" s="158"/>
      <c r="LC232" s="158"/>
      <c r="LD232" s="158"/>
      <c r="LE232" s="158"/>
      <c r="LF232" s="158"/>
      <c r="LG232" s="158"/>
      <c r="LH232" s="158"/>
      <c r="LI232" s="158"/>
      <c r="LJ232" s="158"/>
      <c r="LK232" s="158"/>
      <c r="LL232" s="158"/>
      <c r="LM232" s="158"/>
      <c r="LN232" s="158"/>
      <c r="LO232" s="158"/>
      <c r="LP232" s="158"/>
      <c r="LQ232" s="158"/>
      <c r="LR232" s="158"/>
      <c r="LS232" s="158"/>
      <c r="LT232" s="158"/>
      <c r="LU232" s="158"/>
      <c r="LV232" s="158"/>
      <c r="LW232" s="158"/>
      <c r="LX232" s="158"/>
      <c r="LY232" s="158"/>
      <c r="LZ232" s="158"/>
      <c r="MA232" s="158"/>
      <c r="MB232" s="158"/>
      <c r="MC232" s="158"/>
      <c r="MD232" s="158"/>
      <c r="ME232" s="158"/>
      <c r="MF232" s="158"/>
      <c r="MG232" s="158"/>
      <c r="MH232" s="158"/>
      <c r="MI232" s="158"/>
      <c r="MJ232" s="158"/>
      <c r="MK232" s="158"/>
      <c r="ML232" s="158"/>
      <c r="MM232" s="158"/>
      <c r="MN232" s="158"/>
      <c r="MO232" s="158"/>
      <c r="MP232" s="158"/>
      <c r="MQ232" s="158"/>
      <c r="MR232" s="158"/>
      <c r="MS232" s="158"/>
      <c r="MT232" s="158"/>
      <c r="MU232" s="158"/>
      <c r="MV232" s="158"/>
      <c r="MW232" s="158"/>
      <c r="MX232" s="158"/>
      <c r="MY232" s="158"/>
      <c r="MZ232" s="158"/>
      <c r="NA232" s="158"/>
      <c r="NB232" s="158"/>
      <c r="NC232" s="158"/>
      <c r="ND232" s="158"/>
      <c r="NE232" s="158"/>
      <c r="NF232" s="158"/>
      <c r="NG232" s="158"/>
      <c r="NH232" s="158"/>
      <c r="NI232" s="158"/>
      <c r="NJ232" s="158"/>
      <c r="NK232" s="158"/>
      <c r="NL232" s="158"/>
      <c r="NM232" s="158"/>
      <c r="NN232" s="158"/>
      <c r="NO232" s="158"/>
      <c r="NP232" s="158"/>
      <c r="NQ232" s="158"/>
      <c r="NR232" s="158"/>
      <c r="NS232" s="158"/>
      <c r="NT232" s="158"/>
      <c r="NU232" s="158"/>
      <c r="NV232" s="158"/>
      <c r="NW232" s="158"/>
      <c r="NX232" s="158"/>
      <c r="NY232" s="158"/>
      <c r="NZ232" s="158"/>
      <c r="OA232" s="158"/>
      <c r="OB232" s="158"/>
      <c r="OC232" s="158"/>
      <c r="OD232" s="158"/>
      <c r="OE232" s="158"/>
      <c r="OF232" s="158"/>
      <c r="OG232" s="158"/>
      <c r="OH232" s="158"/>
      <c r="OI232" s="158"/>
      <c r="OJ232" s="158"/>
      <c r="OK232" s="158"/>
      <c r="OL232" s="158"/>
      <c r="OM232" s="158"/>
      <c r="ON232" s="158"/>
      <c r="OO232" s="158"/>
      <c r="OP232" s="158"/>
      <c r="OQ232" s="158"/>
      <c r="OR232" s="158"/>
      <c r="OS232" s="158"/>
      <c r="OT232" s="158"/>
      <c r="OU232" s="158"/>
      <c r="OV232" s="158"/>
      <c r="OW232" s="158"/>
      <c r="OX232" s="158"/>
      <c r="OY232" s="158"/>
      <c r="OZ232" s="158"/>
      <c r="PA232" s="158"/>
      <c r="PB232" s="158"/>
      <c r="PC232" s="158"/>
      <c r="PD232" s="158"/>
      <c r="PE232" s="158"/>
      <c r="PF232" s="158"/>
      <c r="PG232" s="158"/>
      <c r="PH232" s="158"/>
      <c r="PI232" s="158"/>
      <c r="PJ232" s="158"/>
      <c r="PK232" s="158"/>
      <c r="PL232" s="158"/>
      <c r="PM232" s="158"/>
      <c r="PN232" s="158"/>
      <c r="PO232" s="158"/>
      <c r="PP232" s="158"/>
      <c r="PQ232" s="158"/>
      <c r="PR232" s="158"/>
      <c r="PS232" s="158"/>
      <c r="PT232" s="158"/>
      <c r="PU232" s="158"/>
      <c r="PV232" s="158"/>
      <c r="PW232" s="158"/>
      <c r="PX232" s="158"/>
      <c r="PY232" s="158"/>
      <c r="PZ232" s="158"/>
      <c r="QA232" s="158"/>
      <c r="QB232" s="158"/>
      <c r="QC232" s="158"/>
      <c r="QD232" s="158"/>
      <c r="QE232" s="158"/>
      <c r="QF232" s="158"/>
      <c r="QG232" s="158"/>
      <c r="QH232" s="158"/>
      <c r="QI232" s="158"/>
      <c r="QJ232" s="158"/>
      <c r="QK232" s="158"/>
      <c r="QL232" s="158"/>
      <c r="QM232" s="158"/>
      <c r="QN232" s="158"/>
      <c r="QO232" s="158"/>
      <c r="QP232" s="158"/>
      <c r="QQ232" s="158"/>
      <c r="QR232" s="158"/>
      <c r="QS232" s="158"/>
      <c r="QT232" s="158"/>
      <c r="QU232" s="158"/>
      <c r="QV232" s="158"/>
      <c r="QW232" s="158"/>
      <c r="QX232" s="158"/>
      <c r="QY232" s="158"/>
      <c r="QZ232" s="158"/>
      <c r="RA232" s="158"/>
      <c r="RB232" s="158"/>
      <c r="RC232" s="158"/>
      <c r="RD232" s="158"/>
      <c r="RE232" s="158"/>
      <c r="RF232" s="158"/>
      <c r="RG232" s="158"/>
      <c r="RH232" s="158"/>
      <c r="RI232" s="158"/>
      <c r="RJ232" s="158"/>
      <c r="RK232" s="158"/>
      <c r="RL232" s="158"/>
      <c r="RM232" s="158"/>
      <c r="RN232" s="158"/>
      <c r="RO232" s="158"/>
      <c r="RP232" s="158"/>
      <c r="RQ232" s="158"/>
      <c r="RR232" s="158"/>
      <c r="RS232" s="158"/>
      <c r="RT232" s="158"/>
      <c r="RU232" s="158"/>
      <c r="RV232" s="158"/>
      <c r="RW232" s="158"/>
      <c r="RX232" s="158"/>
      <c r="RY232" s="158"/>
      <c r="RZ232" s="158"/>
      <c r="SA232" s="158"/>
      <c r="SB232" s="158"/>
      <c r="SC232" s="158"/>
      <c r="SD232" s="158"/>
      <c r="SE232" s="158"/>
      <c r="SF232" s="158"/>
      <c r="SG232" s="158"/>
      <c r="SH232" s="158"/>
      <c r="SI232" s="158"/>
      <c r="SJ232" s="158"/>
      <c r="SK232" s="158"/>
      <c r="SL232" s="158"/>
      <c r="SM232" s="158"/>
      <c r="SN232" s="158"/>
      <c r="SO232" s="158"/>
      <c r="SP232" s="158"/>
      <c r="SQ232" s="158"/>
      <c r="SR232" s="158"/>
      <c r="SS232" s="158"/>
      <c r="ST232" s="158"/>
      <c r="SU232" s="158"/>
      <c r="SV232" s="158"/>
      <c r="SW232" s="158"/>
      <c r="SX232" s="158"/>
      <c r="SY232" s="158"/>
      <c r="SZ232" s="158"/>
      <c r="TA232" s="158"/>
      <c r="TB232" s="158"/>
      <c r="TC232" s="158"/>
      <c r="TD232" s="158"/>
      <c r="TE232" s="158"/>
      <c r="TF232" s="158"/>
      <c r="TG232" s="158"/>
      <c r="TH232" s="158"/>
      <c r="TI232" s="158"/>
      <c r="TJ232" s="158"/>
      <c r="TK232" s="158"/>
      <c r="TL232" s="158"/>
      <c r="TM232" s="158"/>
      <c r="TN232" s="158"/>
      <c r="TO232" s="158"/>
      <c r="TP232" s="158"/>
      <c r="TQ232" s="158"/>
      <c r="TR232" s="158"/>
      <c r="TS232" s="158"/>
      <c r="TT232" s="158"/>
      <c r="TU232" s="158"/>
      <c r="TV232" s="158"/>
      <c r="TW232" s="158"/>
      <c r="TX232" s="158"/>
      <c r="TY232" s="158"/>
      <c r="TZ232" s="158"/>
      <c r="UA232" s="158"/>
      <c r="UB232" s="158"/>
      <c r="UC232" s="158"/>
      <c r="UD232" s="158"/>
      <c r="UE232" s="158"/>
      <c r="UF232" s="158"/>
      <c r="UG232" s="158"/>
      <c r="UH232" s="158"/>
      <c r="UI232" s="158"/>
      <c r="UJ232" s="158"/>
      <c r="UK232" s="158"/>
      <c r="UL232" s="158"/>
      <c r="UM232" s="158"/>
      <c r="UN232" s="158"/>
      <c r="UO232" s="158"/>
      <c r="UP232" s="158"/>
      <c r="UQ232" s="158"/>
      <c r="UR232" s="158"/>
      <c r="US232" s="158"/>
      <c r="UT232" s="158"/>
      <c r="UU232" s="158"/>
      <c r="UV232" s="158"/>
      <c r="UW232" s="158"/>
      <c r="UX232" s="158"/>
      <c r="UY232" s="158"/>
      <c r="UZ232" s="158"/>
      <c r="VA232" s="158"/>
      <c r="VB232" s="158"/>
      <c r="VC232" s="158"/>
      <c r="VD232" s="158"/>
      <c r="VE232" s="158"/>
      <c r="VF232" s="158"/>
      <c r="VG232" s="158"/>
      <c r="VH232" s="158"/>
      <c r="VI232" s="158"/>
      <c r="VJ232" s="158"/>
      <c r="VK232" s="158"/>
      <c r="VL232" s="158"/>
      <c r="VM232" s="158"/>
      <c r="VN232" s="158"/>
      <c r="VO232" s="158"/>
      <c r="VP232" s="158"/>
      <c r="VQ232" s="158"/>
      <c r="VR232" s="158"/>
      <c r="VS232" s="158"/>
      <c r="VT232" s="158"/>
      <c r="VU232" s="158"/>
      <c r="VV232" s="158"/>
      <c r="VW232" s="158"/>
      <c r="VX232" s="158"/>
      <c r="VY232" s="158"/>
      <c r="VZ232" s="158"/>
      <c r="WA232" s="158"/>
      <c r="WB232" s="158"/>
      <c r="WC232" s="158"/>
      <c r="WD232" s="158"/>
      <c r="WE232" s="158"/>
      <c r="WF232" s="158"/>
      <c r="WG232" s="158"/>
      <c r="WH232" s="158"/>
      <c r="WI232" s="158"/>
      <c r="WJ232" s="158"/>
      <c r="WK232" s="158"/>
      <c r="WL232" s="158"/>
      <c r="WM232" s="158"/>
      <c r="WN232" s="158"/>
      <c r="WO232" s="158"/>
      <c r="WP232" s="158"/>
      <c r="WQ232" s="158"/>
      <c r="WR232" s="158"/>
      <c r="WS232" s="158"/>
      <c r="WT232" s="158"/>
      <c r="WU232" s="158"/>
      <c r="WV232" s="158"/>
      <c r="WW232" s="158"/>
      <c r="WX232" s="158"/>
      <c r="WY232" s="158"/>
      <c r="WZ232" s="158"/>
      <c r="XA232" s="158"/>
      <c r="XB232" s="158"/>
      <c r="XC232" s="158"/>
      <c r="XD232" s="158"/>
      <c r="XE232" s="158"/>
      <c r="XF232" s="158"/>
      <c r="XG232" s="158"/>
      <c r="XH232" s="158"/>
      <c r="XI232" s="158"/>
      <c r="XJ232" s="158"/>
      <c r="XK232" s="158"/>
      <c r="XL232" s="158"/>
      <c r="XM232" s="158"/>
      <c r="XN232" s="158"/>
      <c r="XO232" s="158"/>
      <c r="XP232" s="158"/>
      <c r="XQ232" s="158"/>
      <c r="XR232" s="158"/>
      <c r="XS232" s="158"/>
      <c r="XT232" s="158"/>
      <c r="XU232" s="158"/>
      <c r="XV232" s="158"/>
      <c r="XW232" s="158"/>
      <c r="XX232" s="158"/>
      <c r="XY232" s="158"/>
      <c r="XZ232" s="158"/>
      <c r="YA232" s="158"/>
      <c r="YB232" s="158"/>
      <c r="YC232" s="158"/>
      <c r="YD232" s="158"/>
      <c r="YE232" s="158"/>
      <c r="YF232" s="158"/>
      <c r="YG232" s="158"/>
      <c r="YH232" s="158"/>
      <c r="YI232" s="158"/>
      <c r="YJ232" s="158"/>
      <c r="YK232" s="158"/>
      <c r="YL232" s="158"/>
      <c r="YM232" s="158"/>
      <c r="YN232" s="158"/>
      <c r="YO232" s="158"/>
      <c r="YP232" s="158"/>
      <c r="YQ232" s="158"/>
      <c r="YR232" s="158"/>
      <c r="YS232" s="158"/>
      <c r="YT232" s="158"/>
      <c r="YU232" s="158"/>
      <c r="YV232" s="158"/>
      <c r="YW232" s="158"/>
      <c r="YX232" s="158"/>
      <c r="YY232" s="158"/>
      <c r="YZ232" s="158"/>
      <c r="ZA232" s="158"/>
      <c r="ZB232" s="158"/>
      <c r="ZC232" s="158"/>
      <c r="ZD232" s="158"/>
      <c r="ZE232" s="158"/>
      <c r="ZF232" s="158"/>
      <c r="ZG232" s="158"/>
      <c r="ZH232" s="158"/>
      <c r="ZI232" s="158"/>
      <c r="ZJ232" s="158"/>
      <c r="ZK232" s="158"/>
      <c r="ZL232" s="158"/>
      <c r="ZM232" s="158"/>
      <c r="ZN232" s="158"/>
      <c r="ZO232" s="158"/>
      <c r="ZP232" s="158"/>
      <c r="ZQ232" s="158"/>
      <c r="ZR232" s="158"/>
      <c r="ZS232" s="158"/>
      <c r="ZT232" s="158"/>
      <c r="ZU232" s="158"/>
      <c r="ZV232" s="158"/>
      <c r="ZW232" s="158"/>
      <c r="ZX232" s="158"/>
      <c r="ZY232" s="158"/>
      <c r="ZZ232" s="158"/>
      <c r="AAA232" s="158"/>
      <c r="AAB232" s="158"/>
      <c r="AAC232" s="158"/>
      <c r="AAD232" s="158"/>
      <c r="AAE232" s="158"/>
      <c r="AAF232" s="158"/>
      <c r="AAG232" s="158"/>
      <c r="AAH232" s="158"/>
      <c r="AAI232" s="158"/>
      <c r="AAJ232" s="158"/>
      <c r="AAK232" s="158"/>
      <c r="AAL232" s="158"/>
      <c r="AAM232" s="158"/>
      <c r="AAN232" s="158"/>
      <c r="AAO232" s="158"/>
      <c r="AAP232" s="158"/>
      <c r="AAQ232" s="158"/>
      <c r="AAR232" s="158"/>
      <c r="AAS232" s="158"/>
      <c r="AAT232" s="158"/>
      <c r="AAU232" s="158"/>
      <c r="AAV232" s="158"/>
      <c r="AAW232" s="158"/>
      <c r="AAX232" s="158"/>
      <c r="AAY232" s="158"/>
      <c r="AAZ232" s="158"/>
      <c r="ABA232" s="158"/>
      <c r="ABB232" s="158"/>
      <c r="ABC232" s="158"/>
      <c r="ABD232" s="158"/>
      <c r="ABE232" s="158"/>
      <c r="ABF232" s="158"/>
      <c r="ABG232" s="158"/>
      <c r="ABH232" s="158"/>
      <c r="ABI232" s="158"/>
      <c r="ABJ232" s="158"/>
      <c r="ABK232" s="158"/>
      <c r="ABL232" s="158"/>
      <c r="ABM232" s="158"/>
      <c r="ABN232" s="158"/>
      <c r="ABO232" s="158"/>
      <c r="ABP232" s="158"/>
      <c r="ABQ232" s="158"/>
      <c r="ABR232" s="158"/>
      <c r="ABS232" s="158"/>
      <c r="ABT232" s="158"/>
      <c r="ABU232" s="158"/>
      <c r="ABV232" s="158"/>
      <c r="ABW232" s="158"/>
      <c r="ABX232" s="158"/>
      <c r="ABY232" s="158"/>
      <c r="ABZ232" s="158"/>
      <c r="ACA232" s="158"/>
      <c r="ACB232" s="158"/>
      <c r="ACC232" s="158"/>
      <c r="ACD232" s="158"/>
      <c r="ACE232" s="158"/>
      <c r="ACF232" s="158"/>
      <c r="ACG232" s="158"/>
      <c r="ACH232" s="158"/>
      <c r="ACI232" s="158"/>
      <c r="ACJ232" s="158"/>
      <c r="ACK232" s="158"/>
      <c r="ACL232" s="158"/>
      <c r="ACM232" s="158"/>
      <c r="ACN232" s="158"/>
      <c r="ACO232" s="158"/>
      <c r="ACP232" s="158"/>
      <c r="ACQ232" s="158"/>
      <c r="ACR232" s="159"/>
      <c r="ACS232" s="160">
        <f t="array" ref="ACS232">SUM(IF(RIGHT($Q232:$ACR232)=ACS$11,IFERROR(--LEFT($Q232:$ACR232,LEN($Q232:$ACR232)-1),0)))</f>
        <v>0</v>
      </c>
      <c r="ACT232" s="160">
        <f t="array" ref="ACT232">SUM(IF(RIGHT($Q232:$ACR232)=ACT$11,IFERROR(--LEFT($Q232:$ACR232,LEN($Q232:$ACR232)-1),0)))</f>
        <v>0</v>
      </c>
      <c r="ACU232" s="160">
        <f t="array" ref="ACU232">SUM(IF(RIGHT($Q232:$ACR232)=ACU$11,IFERROR(--LEFT($Q232:$ACR232,LEN($Q232:$ACR232)-1),0)))</f>
        <v>0</v>
      </c>
      <c r="ACV232" s="160">
        <f t="array" ref="ACV232">SUM(IF(RIGHT($Q232:$ACR232)=ACV$11,IFERROR(--LEFT($Q232:$ACR232,LEN($Q232:$ACR232)-1),0)))</f>
        <v>0</v>
      </c>
      <c r="ACW232" s="160">
        <f t="array" ref="ACW232">SUM(IF(RIGHT($Q232:$ACR232)=ACW$11,IFERROR(--LEFT($Q232:$ACR232,LEN($Q232:$ACR232)-1),0)))</f>
        <v>0</v>
      </c>
      <c r="ACX232" s="160">
        <f t="array" ref="ACX232">SUM(IF(RIGHT($Q232:$ACR232)=ACX$11,IFERROR(--LEFT($Q232:$ACR232,LEN($Q232:$ACR232)-1),0)))</f>
        <v>0</v>
      </c>
      <c r="ACY232" s="160">
        <f t="array" ref="ACY232">SUM(IF(RIGHT($Q232:$ACR232)=ACY$11,IFERROR(--LEFT($Q232:$ACR232,LEN($Q232:$ACR232)-1),0)))</f>
        <v>0</v>
      </c>
      <c r="ACZ232" s="160">
        <f t="array" ref="ACZ232">SUM(IF(RIGHT($Q232:$ACR232)=ACZ$11,IFERROR(--LEFT($Q232:$ACR232,LEN($Q232:$ACR232)-1),0)))</f>
        <v>0</v>
      </c>
      <c r="ADA232" s="158">
        <f t="shared" si="2296"/>
        <v>0</v>
      </c>
      <c r="ADB232" s="158">
        <f t="shared" si="2297"/>
        <v>0</v>
      </c>
      <c r="ADC232" s="158">
        <f t="shared" si="2298"/>
        <v>0</v>
      </c>
      <c r="ADD232" s="158">
        <f t="shared" si="2299"/>
        <v>0</v>
      </c>
      <c r="ADE232" s="158">
        <f t="shared" si="2300"/>
        <v>0</v>
      </c>
      <c r="ADF232" s="158">
        <f t="shared" si="2301"/>
        <v>0</v>
      </c>
      <c r="ADG232" s="158">
        <f t="shared" si="2302"/>
        <v>0</v>
      </c>
      <c r="ADH232" s="158">
        <f t="shared" si="2303"/>
        <v>0</v>
      </c>
      <c r="ADI232" s="160">
        <f t="array" ref="ADI232">SUM(IF(RIGHT($Q232:$ACR232)=ADI$11,IFERROR(--LEFT($Q232:$ACR232,LEN($Q232:$ACR232)-1),0)))</f>
        <v>0</v>
      </c>
      <c r="ADJ232" s="152">
        <f t="shared" si="2304"/>
        <v>0</v>
      </c>
      <c r="AEC232" s="143"/>
      <c r="AEO232" s="108"/>
      <c r="AEP232" s="108"/>
      <c r="AEQ232" s="108"/>
      <c r="AER232" s="108"/>
      <c r="AES232" s="108"/>
      <c r="AET232" s="108"/>
      <c r="AEU232" s="108"/>
      <c r="AEV232" s="108"/>
      <c r="AEW232" s="143"/>
      <c r="AFI232" s="108"/>
      <c r="AFJ232" s="108"/>
      <c r="AFK232" s="108"/>
      <c r="AFL232" s="108"/>
      <c r="AFM232" s="108"/>
      <c r="AFN232" s="108"/>
      <c r="AFO232" s="108"/>
      <c r="AFP232" s="108"/>
      <c r="AFQ232" s="143"/>
      <c r="AGC232" s="108"/>
      <c r="AGD232" s="108"/>
      <c r="AGE232" s="108"/>
      <c r="AGF232" s="108"/>
      <c r="AGG232" s="108"/>
      <c r="AGH232" s="108"/>
      <c r="AGI232" s="108"/>
      <c r="AGJ232" s="108"/>
      <c r="AGK232" s="143"/>
      <c r="AGW232" s="108"/>
      <c r="AGX232" s="108"/>
      <c r="AGY232" s="108"/>
      <c r="AGZ232" s="108"/>
      <c r="AHA232" s="108"/>
      <c r="AHB232" s="108"/>
      <c r="AHC232" s="108"/>
      <c r="AHD232" s="108"/>
      <c r="AHE232" s="143"/>
      <c r="AHQ232" s="108"/>
      <c r="AHR232" s="108"/>
      <c r="AHS232" s="108"/>
      <c r="AHT232" s="108"/>
      <c r="AHU232" s="108"/>
      <c r="AHV232" s="108"/>
      <c r="AHW232" s="108"/>
      <c r="AHX232" s="108"/>
      <c r="AHY232" s="143"/>
      <c r="AIK232" s="108"/>
      <c r="AIL232" s="108"/>
      <c r="AIM232" s="108"/>
      <c r="AIN232" s="108"/>
      <c r="AIO232" s="108"/>
      <c r="AIP232" s="108"/>
      <c r="AIQ232" s="108"/>
      <c r="AIR232" s="108"/>
      <c r="AIS232" s="143"/>
      <c r="AJE232" s="108"/>
      <c r="AJF232" s="108"/>
      <c r="AJG232" s="108"/>
      <c r="AJH232" s="108"/>
      <c r="AJI232" s="108"/>
      <c r="AJJ232" s="108"/>
      <c r="AJK232" s="108"/>
      <c r="AJL232" s="108"/>
      <c r="AJM232" s="143"/>
      <c r="AJY232" s="108"/>
      <c r="AJZ232" s="108"/>
      <c r="AKA232" s="108"/>
      <c r="AKB232" s="108"/>
      <c r="AKC232" s="108"/>
      <c r="AKD232" s="108"/>
      <c r="AKE232" s="108"/>
      <c r="AKF232" s="108"/>
      <c r="AKG232" s="143"/>
      <c r="AKS232" s="108"/>
      <c r="AKT232" s="108"/>
      <c r="AKU232" s="108"/>
      <c r="AKV232" s="108"/>
      <c r="AKW232" s="108"/>
      <c r="AKX232" s="108"/>
      <c r="AKY232" s="108"/>
      <c r="AKZ232" s="108"/>
      <c r="ALA232" s="143"/>
      <c r="ALM232" s="108"/>
      <c r="ALN232" s="108"/>
      <c r="ALO232" s="108"/>
      <c r="ALP232" s="108"/>
      <c r="ALQ232" s="108"/>
      <c r="ALR232" s="108"/>
      <c r="ALS232" s="108"/>
      <c r="ALT232" s="108"/>
      <c r="ALU232" s="143"/>
      <c r="AMG232" s="108"/>
      <c r="AMH232" s="108"/>
      <c r="AMI232" s="108"/>
      <c r="AMJ232" s="108"/>
      <c r="AMK232" s="108"/>
      <c r="AML232" s="108"/>
      <c r="AMM232" s="108"/>
      <c r="AMN232" s="108"/>
    </row>
    <row r="233" spans="2:1028" x14ac:dyDescent="0.25">
      <c r="B233" s="24">
        <v>222</v>
      </c>
      <c r="C233" s="24"/>
      <c r="D233" s="25"/>
      <c r="E233" s="25"/>
      <c r="F233" s="24"/>
      <c r="G233" s="153"/>
      <c r="H233" s="154"/>
      <c r="I233" s="23"/>
      <c r="J233" s="23"/>
      <c r="K233" s="23"/>
      <c r="L233" s="23"/>
      <c r="M233" s="23"/>
      <c r="N233" s="23"/>
      <c r="O233" s="23"/>
      <c r="P233" s="155"/>
      <c r="Q233" s="156"/>
      <c r="R233" s="157"/>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c r="BS233" s="158"/>
      <c r="BT233" s="158"/>
      <c r="BU233" s="158"/>
      <c r="BV233" s="158"/>
      <c r="BW233" s="158"/>
      <c r="BX233" s="158"/>
      <c r="BY233" s="158"/>
      <c r="BZ233" s="158"/>
      <c r="CA233" s="158"/>
      <c r="CB233" s="158"/>
      <c r="CC233" s="158"/>
      <c r="CD233" s="158"/>
      <c r="CE233" s="158"/>
      <c r="CF233" s="158"/>
      <c r="CG233" s="158"/>
      <c r="CH233" s="158"/>
      <c r="CI233" s="158"/>
      <c r="CJ233" s="158"/>
      <c r="CK233" s="158"/>
      <c r="CL233" s="158"/>
      <c r="CM233" s="158"/>
      <c r="CN233" s="158"/>
      <c r="CO233" s="158"/>
      <c r="CP233" s="158"/>
      <c r="CQ233" s="158"/>
      <c r="CR233" s="158"/>
      <c r="CS233" s="158"/>
      <c r="CT233" s="158"/>
      <c r="CU233" s="158"/>
      <c r="CV233" s="158"/>
      <c r="CW233" s="158"/>
      <c r="CX233" s="158"/>
      <c r="CY233" s="158"/>
      <c r="CZ233" s="158"/>
      <c r="DA233" s="158"/>
      <c r="DB233" s="158"/>
      <c r="DC233" s="158"/>
      <c r="DD233" s="158"/>
      <c r="DE233" s="158"/>
      <c r="DF233" s="158"/>
      <c r="DG233" s="158"/>
      <c r="DH233" s="158"/>
      <c r="DI233" s="158"/>
      <c r="DJ233" s="158"/>
      <c r="DK233" s="158"/>
      <c r="DL233" s="158"/>
      <c r="DM233" s="158"/>
      <c r="DN233" s="158"/>
      <c r="DO233" s="158"/>
      <c r="DP233" s="158"/>
      <c r="DQ233" s="158"/>
      <c r="DR233" s="158"/>
      <c r="DS233" s="158"/>
      <c r="DT233" s="158"/>
      <c r="DU233" s="158"/>
      <c r="DV233" s="158"/>
      <c r="DW233" s="158"/>
      <c r="DX233" s="158"/>
      <c r="DY233" s="158"/>
      <c r="DZ233" s="158"/>
      <c r="EA233" s="158"/>
      <c r="EB233" s="158"/>
      <c r="EC233" s="158"/>
      <c r="ED233" s="158"/>
      <c r="EE233" s="158"/>
      <c r="EF233" s="158"/>
      <c r="EG233" s="158"/>
      <c r="EH233" s="158"/>
      <c r="EI233" s="158"/>
      <c r="EJ233" s="158"/>
      <c r="EK233" s="158"/>
      <c r="EL233" s="158"/>
      <c r="EM233" s="158"/>
      <c r="EN233" s="158"/>
      <c r="EO233" s="158"/>
      <c r="EP233" s="158"/>
      <c r="EQ233" s="158"/>
      <c r="ER233" s="158"/>
      <c r="ES233" s="158"/>
      <c r="ET233" s="158"/>
      <c r="EU233" s="158"/>
      <c r="EV233" s="158"/>
      <c r="EW233" s="158"/>
      <c r="EX233" s="158"/>
      <c r="EY233" s="158"/>
      <c r="EZ233" s="158"/>
      <c r="FA233" s="158"/>
      <c r="FB233" s="158"/>
      <c r="FC233" s="158"/>
      <c r="FD233" s="158"/>
      <c r="FE233" s="158"/>
      <c r="FF233" s="158"/>
      <c r="FG233" s="158"/>
      <c r="FH233" s="158"/>
      <c r="FI233" s="158"/>
      <c r="FJ233" s="158"/>
      <c r="FK233" s="158"/>
      <c r="FL233" s="158"/>
      <c r="FM233" s="158"/>
      <c r="FN233" s="158"/>
      <c r="FO233" s="158"/>
      <c r="FP233" s="158"/>
      <c r="FQ233" s="158"/>
      <c r="FR233" s="158"/>
      <c r="FS233" s="158"/>
      <c r="FT233" s="158"/>
      <c r="FU233" s="158"/>
      <c r="FV233" s="158"/>
      <c r="FW233" s="158"/>
      <c r="FX233" s="158"/>
      <c r="FY233" s="158"/>
      <c r="FZ233" s="158"/>
      <c r="GA233" s="158"/>
      <c r="GB233" s="158"/>
      <c r="GC233" s="158"/>
      <c r="GD233" s="158"/>
      <c r="GE233" s="158"/>
      <c r="GF233" s="158"/>
      <c r="GG233" s="158"/>
      <c r="GH233" s="158"/>
      <c r="GI233" s="158"/>
      <c r="GJ233" s="158"/>
      <c r="GK233" s="158"/>
      <c r="GL233" s="158"/>
      <c r="GM233" s="158"/>
      <c r="GN233" s="158"/>
      <c r="GO233" s="158"/>
      <c r="GP233" s="158"/>
      <c r="GQ233" s="158"/>
      <c r="GR233" s="158"/>
      <c r="GS233" s="158"/>
      <c r="GT233" s="158"/>
      <c r="GU233" s="158"/>
      <c r="GV233" s="158"/>
      <c r="GW233" s="158"/>
      <c r="GX233" s="158"/>
      <c r="GY233" s="158"/>
      <c r="GZ233" s="158"/>
      <c r="HA233" s="158"/>
      <c r="HB233" s="158"/>
      <c r="HC233" s="158"/>
      <c r="HD233" s="158"/>
      <c r="HE233" s="158"/>
      <c r="HF233" s="158"/>
      <c r="HG233" s="158"/>
      <c r="HH233" s="158"/>
      <c r="HI233" s="158"/>
      <c r="HJ233" s="158"/>
      <c r="HK233" s="158"/>
      <c r="HL233" s="158"/>
      <c r="HM233" s="158"/>
      <c r="HN233" s="158"/>
      <c r="HO233" s="158"/>
      <c r="HP233" s="158"/>
      <c r="HQ233" s="158"/>
      <c r="HR233" s="158"/>
      <c r="HS233" s="158"/>
      <c r="HT233" s="158"/>
      <c r="HU233" s="158"/>
      <c r="HV233" s="158"/>
      <c r="HW233" s="158"/>
      <c r="HX233" s="158"/>
      <c r="HY233" s="158"/>
      <c r="HZ233" s="158"/>
      <c r="IA233" s="158"/>
      <c r="IB233" s="158"/>
      <c r="IC233" s="158"/>
      <c r="ID233" s="158"/>
      <c r="IE233" s="158"/>
      <c r="IF233" s="158"/>
      <c r="IG233" s="158"/>
      <c r="IH233" s="158"/>
      <c r="II233" s="158"/>
      <c r="IJ233" s="158"/>
      <c r="IK233" s="158"/>
      <c r="IL233" s="158"/>
      <c r="IM233" s="158"/>
      <c r="IN233" s="158"/>
      <c r="IO233" s="158"/>
      <c r="IP233" s="158"/>
      <c r="IQ233" s="158"/>
      <c r="IR233" s="158"/>
      <c r="IS233" s="158"/>
      <c r="IT233" s="158"/>
      <c r="IU233" s="158"/>
      <c r="IV233" s="158"/>
      <c r="IW233" s="158"/>
      <c r="IX233" s="158"/>
      <c r="IY233" s="158"/>
      <c r="IZ233" s="158"/>
      <c r="JA233" s="158"/>
      <c r="JB233" s="158"/>
      <c r="JC233" s="158"/>
      <c r="JD233" s="158"/>
      <c r="JE233" s="158"/>
      <c r="JF233" s="158"/>
      <c r="JG233" s="158"/>
      <c r="JH233" s="158"/>
      <c r="JI233" s="158"/>
      <c r="JJ233" s="158"/>
      <c r="JK233" s="158"/>
      <c r="JL233" s="158"/>
      <c r="JM233" s="158"/>
      <c r="JN233" s="158"/>
      <c r="JO233" s="158"/>
      <c r="JP233" s="158"/>
      <c r="JQ233" s="158"/>
      <c r="JR233" s="158"/>
      <c r="JS233" s="158"/>
      <c r="JT233" s="158"/>
      <c r="JU233" s="158"/>
      <c r="JV233" s="158"/>
      <c r="JW233" s="158"/>
      <c r="JX233" s="158"/>
      <c r="JY233" s="158"/>
      <c r="JZ233" s="158"/>
      <c r="KA233" s="158"/>
      <c r="KB233" s="158"/>
      <c r="KC233" s="158"/>
      <c r="KD233" s="158"/>
      <c r="KE233" s="158"/>
      <c r="KF233" s="158"/>
      <c r="KG233" s="158"/>
      <c r="KH233" s="158"/>
      <c r="KI233" s="158"/>
      <c r="KJ233" s="158"/>
      <c r="KK233" s="158"/>
      <c r="KL233" s="158"/>
      <c r="KM233" s="158"/>
      <c r="KN233" s="158"/>
      <c r="KO233" s="158"/>
      <c r="KP233" s="158"/>
      <c r="KQ233" s="158"/>
      <c r="KR233" s="158"/>
      <c r="KS233" s="158"/>
      <c r="KT233" s="158"/>
      <c r="KU233" s="158"/>
      <c r="KV233" s="158"/>
      <c r="KW233" s="158"/>
      <c r="KX233" s="158"/>
      <c r="KY233" s="158"/>
      <c r="KZ233" s="158"/>
      <c r="LA233" s="158"/>
      <c r="LB233" s="158"/>
      <c r="LC233" s="158"/>
      <c r="LD233" s="158"/>
      <c r="LE233" s="158"/>
      <c r="LF233" s="158"/>
      <c r="LG233" s="158"/>
      <c r="LH233" s="158"/>
      <c r="LI233" s="158"/>
      <c r="LJ233" s="158"/>
      <c r="LK233" s="158"/>
      <c r="LL233" s="158"/>
      <c r="LM233" s="158"/>
      <c r="LN233" s="158"/>
      <c r="LO233" s="158"/>
      <c r="LP233" s="158"/>
      <c r="LQ233" s="158"/>
      <c r="LR233" s="158"/>
      <c r="LS233" s="158"/>
      <c r="LT233" s="158"/>
      <c r="LU233" s="158"/>
      <c r="LV233" s="158"/>
      <c r="LW233" s="158"/>
      <c r="LX233" s="158"/>
      <c r="LY233" s="158"/>
      <c r="LZ233" s="158"/>
      <c r="MA233" s="158"/>
      <c r="MB233" s="158"/>
      <c r="MC233" s="158"/>
      <c r="MD233" s="158"/>
      <c r="ME233" s="158"/>
      <c r="MF233" s="158"/>
      <c r="MG233" s="158"/>
      <c r="MH233" s="158"/>
      <c r="MI233" s="158"/>
      <c r="MJ233" s="158"/>
      <c r="MK233" s="158"/>
      <c r="ML233" s="158"/>
      <c r="MM233" s="158"/>
      <c r="MN233" s="158"/>
      <c r="MO233" s="158"/>
      <c r="MP233" s="158"/>
      <c r="MQ233" s="158"/>
      <c r="MR233" s="158"/>
      <c r="MS233" s="158"/>
      <c r="MT233" s="158"/>
      <c r="MU233" s="158"/>
      <c r="MV233" s="158"/>
      <c r="MW233" s="158"/>
      <c r="MX233" s="158"/>
      <c r="MY233" s="158"/>
      <c r="MZ233" s="158"/>
      <c r="NA233" s="158"/>
      <c r="NB233" s="158"/>
      <c r="NC233" s="158"/>
      <c r="ND233" s="158"/>
      <c r="NE233" s="158"/>
      <c r="NF233" s="158"/>
      <c r="NG233" s="158"/>
      <c r="NH233" s="158"/>
      <c r="NI233" s="158"/>
      <c r="NJ233" s="158"/>
      <c r="NK233" s="158"/>
      <c r="NL233" s="158"/>
      <c r="NM233" s="158"/>
      <c r="NN233" s="158"/>
      <c r="NO233" s="158"/>
      <c r="NP233" s="158"/>
      <c r="NQ233" s="158"/>
      <c r="NR233" s="158"/>
      <c r="NS233" s="158"/>
      <c r="NT233" s="158"/>
      <c r="NU233" s="158"/>
      <c r="NV233" s="158"/>
      <c r="NW233" s="158"/>
      <c r="NX233" s="158"/>
      <c r="NY233" s="158"/>
      <c r="NZ233" s="158"/>
      <c r="OA233" s="158"/>
      <c r="OB233" s="158"/>
      <c r="OC233" s="158"/>
      <c r="OD233" s="158"/>
      <c r="OE233" s="158"/>
      <c r="OF233" s="158"/>
      <c r="OG233" s="158"/>
      <c r="OH233" s="158"/>
      <c r="OI233" s="158"/>
      <c r="OJ233" s="158"/>
      <c r="OK233" s="158"/>
      <c r="OL233" s="158"/>
      <c r="OM233" s="158"/>
      <c r="ON233" s="158"/>
      <c r="OO233" s="158"/>
      <c r="OP233" s="158"/>
      <c r="OQ233" s="158"/>
      <c r="OR233" s="158"/>
      <c r="OS233" s="158"/>
      <c r="OT233" s="158"/>
      <c r="OU233" s="158"/>
      <c r="OV233" s="158"/>
      <c r="OW233" s="158"/>
      <c r="OX233" s="158"/>
      <c r="OY233" s="158"/>
      <c r="OZ233" s="158"/>
      <c r="PA233" s="158"/>
      <c r="PB233" s="158"/>
      <c r="PC233" s="158"/>
      <c r="PD233" s="158"/>
      <c r="PE233" s="158"/>
      <c r="PF233" s="158"/>
      <c r="PG233" s="158"/>
      <c r="PH233" s="158"/>
      <c r="PI233" s="158"/>
      <c r="PJ233" s="158"/>
      <c r="PK233" s="158"/>
      <c r="PL233" s="158"/>
      <c r="PM233" s="158"/>
      <c r="PN233" s="158"/>
      <c r="PO233" s="158"/>
      <c r="PP233" s="158"/>
      <c r="PQ233" s="158"/>
      <c r="PR233" s="158"/>
      <c r="PS233" s="158"/>
      <c r="PT233" s="158"/>
      <c r="PU233" s="158"/>
      <c r="PV233" s="158"/>
      <c r="PW233" s="158"/>
      <c r="PX233" s="158"/>
      <c r="PY233" s="158"/>
      <c r="PZ233" s="158"/>
      <c r="QA233" s="158"/>
      <c r="QB233" s="158"/>
      <c r="QC233" s="158"/>
      <c r="QD233" s="158"/>
      <c r="QE233" s="158"/>
      <c r="QF233" s="158"/>
      <c r="QG233" s="158"/>
      <c r="QH233" s="158"/>
      <c r="QI233" s="158"/>
      <c r="QJ233" s="158"/>
      <c r="QK233" s="158"/>
      <c r="QL233" s="158"/>
      <c r="QM233" s="158"/>
      <c r="QN233" s="158"/>
      <c r="QO233" s="158"/>
      <c r="QP233" s="158"/>
      <c r="QQ233" s="158"/>
      <c r="QR233" s="158"/>
      <c r="QS233" s="158"/>
      <c r="QT233" s="158"/>
      <c r="QU233" s="158"/>
      <c r="QV233" s="158"/>
      <c r="QW233" s="158"/>
      <c r="QX233" s="158"/>
      <c r="QY233" s="158"/>
      <c r="QZ233" s="158"/>
      <c r="RA233" s="158"/>
      <c r="RB233" s="158"/>
      <c r="RC233" s="158"/>
      <c r="RD233" s="158"/>
      <c r="RE233" s="158"/>
      <c r="RF233" s="158"/>
      <c r="RG233" s="158"/>
      <c r="RH233" s="158"/>
      <c r="RI233" s="158"/>
      <c r="RJ233" s="158"/>
      <c r="RK233" s="158"/>
      <c r="RL233" s="158"/>
      <c r="RM233" s="158"/>
      <c r="RN233" s="158"/>
      <c r="RO233" s="158"/>
      <c r="RP233" s="158"/>
      <c r="RQ233" s="158"/>
      <c r="RR233" s="158"/>
      <c r="RS233" s="158"/>
      <c r="RT233" s="158"/>
      <c r="RU233" s="158"/>
      <c r="RV233" s="158"/>
      <c r="RW233" s="158"/>
      <c r="RX233" s="158"/>
      <c r="RY233" s="158"/>
      <c r="RZ233" s="158"/>
      <c r="SA233" s="158"/>
      <c r="SB233" s="158"/>
      <c r="SC233" s="158"/>
      <c r="SD233" s="158"/>
      <c r="SE233" s="158"/>
      <c r="SF233" s="158"/>
      <c r="SG233" s="158"/>
      <c r="SH233" s="158"/>
      <c r="SI233" s="158"/>
      <c r="SJ233" s="158"/>
      <c r="SK233" s="158"/>
      <c r="SL233" s="158"/>
      <c r="SM233" s="158"/>
      <c r="SN233" s="158"/>
      <c r="SO233" s="158"/>
      <c r="SP233" s="158"/>
      <c r="SQ233" s="158"/>
      <c r="SR233" s="158"/>
      <c r="SS233" s="158"/>
      <c r="ST233" s="158"/>
      <c r="SU233" s="158"/>
      <c r="SV233" s="158"/>
      <c r="SW233" s="158"/>
      <c r="SX233" s="158"/>
      <c r="SY233" s="158"/>
      <c r="SZ233" s="158"/>
      <c r="TA233" s="158"/>
      <c r="TB233" s="158"/>
      <c r="TC233" s="158"/>
      <c r="TD233" s="158"/>
      <c r="TE233" s="158"/>
      <c r="TF233" s="158"/>
      <c r="TG233" s="158"/>
      <c r="TH233" s="158"/>
      <c r="TI233" s="158"/>
      <c r="TJ233" s="158"/>
      <c r="TK233" s="158"/>
      <c r="TL233" s="158"/>
      <c r="TM233" s="158"/>
      <c r="TN233" s="158"/>
      <c r="TO233" s="158"/>
      <c r="TP233" s="158"/>
      <c r="TQ233" s="158"/>
      <c r="TR233" s="158"/>
      <c r="TS233" s="158"/>
      <c r="TT233" s="158"/>
      <c r="TU233" s="158"/>
      <c r="TV233" s="158"/>
      <c r="TW233" s="158"/>
      <c r="TX233" s="158"/>
      <c r="TY233" s="158"/>
      <c r="TZ233" s="158"/>
      <c r="UA233" s="158"/>
      <c r="UB233" s="158"/>
      <c r="UC233" s="158"/>
      <c r="UD233" s="158"/>
      <c r="UE233" s="158"/>
      <c r="UF233" s="158"/>
      <c r="UG233" s="158"/>
      <c r="UH233" s="158"/>
      <c r="UI233" s="158"/>
      <c r="UJ233" s="158"/>
      <c r="UK233" s="158"/>
      <c r="UL233" s="158"/>
      <c r="UM233" s="158"/>
      <c r="UN233" s="158"/>
      <c r="UO233" s="158"/>
      <c r="UP233" s="158"/>
      <c r="UQ233" s="158"/>
      <c r="UR233" s="158"/>
      <c r="US233" s="158"/>
      <c r="UT233" s="158"/>
      <c r="UU233" s="158"/>
      <c r="UV233" s="158"/>
      <c r="UW233" s="158"/>
      <c r="UX233" s="158"/>
      <c r="UY233" s="158"/>
      <c r="UZ233" s="158"/>
      <c r="VA233" s="158"/>
      <c r="VB233" s="158"/>
      <c r="VC233" s="158"/>
      <c r="VD233" s="158"/>
      <c r="VE233" s="158"/>
      <c r="VF233" s="158"/>
      <c r="VG233" s="158"/>
      <c r="VH233" s="158"/>
      <c r="VI233" s="158"/>
      <c r="VJ233" s="158"/>
      <c r="VK233" s="158"/>
      <c r="VL233" s="158"/>
      <c r="VM233" s="158"/>
      <c r="VN233" s="158"/>
      <c r="VO233" s="158"/>
      <c r="VP233" s="158"/>
      <c r="VQ233" s="158"/>
      <c r="VR233" s="158"/>
      <c r="VS233" s="158"/>
      <c r="VT233" s="158"/>
      <c r="VU233" s="158"/>
      <c r="VV233" s="158"/>
      <c r="VW233" s="158"/>
      <c r="VX233" s="158"/>
      <c r="VY233" s="158"/>
      <c r="VZ233" s="158"/>
      <c r="WA233" s="158"/>
      <c r="WB233" s="158"/>
      <c r="WC233" s="158"/>
      <c r="WD233" s="158"/>
      <c r="WE233" s="158"/>
      <c r="WF233" s="158"/>
      <c r="WG233" s="158"/>
      <c r="WH233" s="158"/>
      <c r="WI233" s="158"/>
      <c r="WJ233" s="158"/>
      <c r="WK233" s="158"/>
      <c r="WL233" s="158"/>
      <c r="WM233" s="158"/>
      <c r="WN233" s="158"/>
      <c r="WO233" s="158"/>
      <c r="WP233" s="158"/>
      <c r="WQ233" s="158"/>
      <c r="WR233" s="158"/>
      <c r="WS233" s="158"/>
      <c r="WT233" s="158"/>
      <c r="WU233" s="158"/>
      <c r="WV233" s="158"/>
      <c r="WW233" s="158"/>
      <c r="WX233" s="158"/>
      <c r="WY233" s="158"/>
      <c r="WZ233" s="158"/>
      <c r="XA233" s="158"/>
      <c r="XB233" s="158"/>
      <c r="XC233" s="158"/>
      <c r="XD233" s="158"/>
      <c r="XE233" s="158"/>
      <c r="XF233" s="158"/>
      <c r="XG233" s="158"/>
      <c r="XH233" s="158"/>
      <c r="XI233" s="158"/>
      <c r="XJ233" s="158"/>
      <c r="XK233" s="158"/>
      <c r="XL233" s="158"/>
      <c r="XM233" s="158"/>
      <c r="XN233" s="158"/>
      <c r="XO233" s="158"/>
      <c r="XP233" s="158"/>
      <c r="XQ233" s="158"/>
      <c r="XR233" s="158"/>
      <c r="XS233" s="158"/>
      <c r="XT233" s="158"/>
      <c r="XU233" s="158"/>
      <c r="XV233" s="158"/>
      <c r="XW233" s="158"/>
      <c r="XX233" s="158"/>
      <c r="XY233" s="158"/>
      <c r="XZ233" s="158"/>
      <c r="YA233" s="158"/>
      <c r="YB233" s="158"/>
      <c r="YC233" s="158"/>
      <c r="YD233" s="158"/>
      <c r="YE233" s="158"/>
      <c r="YF233" s="158"/>
      <c r="YG233" s="158"/>
      <c r="YH233" s="158"/>
      <c r="YI233" s="158"/>
      <c r="YJ233" s="158"/>
      <c r="YK233" s="158"/>
      <c r="YL233" s="158"/>
      <c r="YM233" s="158"/>
      <c r="YN233" s="158"/>
      <c r="YO233" s="158"/>
      <c r="YP233" s="158"/>
      <c r="YQ233" s="158"/>
      <c r="YR233" s="158"/>
      <c r="YS233" s="158"/>
      <c r="YT233" s="158"/>
      <c r="YU233" s="158"/>
      <c r="YV233" s="158"/>
      <c r="YW233" s="158"/>
      <c r="YX233" s="158"/>
      <c r="YY233" s="158"/>
      <c r="YZ233" s="158"/>
      <c r="ZA233" s="158"/>
      <c r="ZB233" s="158"/>
      <c r="ZC233" s="158"/>
      <c r="ZD233" s="158"/>
      <c r="ZE233" s="158"/>
      <c r="ZF233" s="158"/>
      <c r="ZG233" s="158"/>
      <c r="ZH233" s="158"/>
      <c r="ZI233" s="158"/>
      <c r="ZJ233" s="158"/>
      <c r="ZK233" s="158"/>
      <c r="ZL233" s="158"/>
      <c r="ZM233" s="158"/>
      <c r="ZN233" s="158"/>
      <c r="ZO233" s="158"/>
      <c r="ZP233" s="158"/>
      <c r="ZQ233" s="158"/>
      <c r="ZR233" s="158"/>
      <c r="ZS233" s="158"/>
      <c r="ZT233" s="158"/>
      <c r="ZU233" s="158"/>
      <c r="ZV233" s="158"/>
      <c r="ZW233" s="158"/>
      <c r="ZX233" s="158"/>
      <c r="ZY233" s="158"/>
      <c r="ZZ233" s="158"/>
      <c r="AAA233" s="158"/>
      <c r="AAB233" s="158"/>
      <c r="AAC233" s="158"/>
      <c r="AAD233" s="158"/>
      <c r="AAE233" s="158"/>
      <c r="AAF233" s="158"/>
      <c r="AAG233" s="158"/>
      <c r="AAH233" s="158"/>
      <c r="AAI233" s="158"/>
      <c r="AAJ233" s="158"/>
      <c r="AAK233" s="158"/>
      <c r="AAL233" s="158"/>
      <c r="AAM233" s="158"/>
      <c r="AAN233" s="158"/>
      <c r="AAO233" s="158"/>
      <c r="AAP233" s="158"/>
      <c r="AAQ233" s="158"/>
      <c r="AAR233" s="158"/>
      <c r="AAS233" s="158"/>
      <c r="AAT233" s="158"/>
      <c r="AAU233" s="158"/>
      <c r="AAV233" s="158"/>
      <c r="AAW233" s="158"/>
      <c r="AAX233" s="158"/>
      <c r="AAY233" s="158"/>
      <c r="AAZ233" s="158"/>
      <c r="ABA233" s="158"/>
      <c r="ABB233" s="158"/>
      <c r="ABC233" s="158"/>
      <c r="ABD233" s="158"/>
      <c r="ABE233" s="158"/>
      <c r="ABF233" s="158"/>
      <c r="ABG233" s="158"/>
      <c r="ABH233" s="158"/>
      <c r="ABI233" s="158"/>
      <c r="ABJ233" s="158"/>
      <c r="ABK233" s="158"/>
      <c r="ABL233" s="158"/>
      <c r="ABM233" s="158"/>
      <c r="ABN233" s="158"/>
      <c r="ABO233" s="158"/>
      <c r="ABP233" s="158"/>
      <c r="ABQ233" s="158"/>
      <c r="ABR233" s="158"/>
      <c r="ABS233" s="158"/>
      <c r="ABT233" s="158"/>
      <c r="ABU233" s="158"/>
      <c r="ABV233" s="158"/>
      <c r="ABW233" s="158"/>
      <c r="ABX233" s="158"/>
      <c r="ABY233" s="158"/>
      <c r="ABZ233" s="158"/>
      <c r="ACA233" s="158"/>
      <c r="ACB233" s="158"/>
      <c r="ACC233" s="158"/>
      <c r="ACD233" s="158"/>
      <c r="ACE233" s="158"/>
      <c r="ACF233" s="158"/>
      <c r="ACG233" s="158"/>
      <c r="ACH233" s="158"/>
      <c r="ACI233" s="158"/>
      <c r="ACJ233" s="158"/>
      <c r="ACK233" s="158"/>
      <c r="ACL233" s="158"/>
      <c r="ACM233" s="158"/>
      <c r="ACN233" s="158"/>
      <c r="ACO233" s="158"/>
      <c r="ACP233" s="158"/>
      <c r="ACQ233" s="158"/>
      <c r="ACR233" s="159"/>
      <c r="ACS233" s="160">
        <f t="array" ref="ACS233">SUM(IF(RIGHT($Q233:$ACR233)=ACS$11,IFERROR(--LEFT($Q233:$ACR233,LEN($Q233:$ACR233)-1),0)))</f>
        <v>0</v>
      </c>
      <c r="ACT233" s="160">
        <f t="array" ref="ACT233">SUM(IF(RIGHT($Q233:$ACR233)=ACT$11,IFERROR(--LEFT($Q233:$ACR233,LEN($Q233:$ACR233)-1),0)))</f>
        <v>0</v>
      </c>
      <c r="ACU233" s="160">
        <f t="array" ref="ACU233">SUM(IF(RIGHT($Q233:$ACR233)=ACU$11,IFERROR(--LEFT($Q233:$ACR233,LEN($Q233:$ACR233)-1),0)))</f>
        <v>0</v>
      </c>
      <c r="ACV233" s="160">
        <f t="array" ref="ACV233">SUM(IF(RIGHT($Q233:$ACR233)=ACV$11,IFERROR(--LEFT($Q233:$ACR233,LEN($Q233:$ACR233)-1),0)))</f>
        <v>0</v>
      </c>
      <c r="ACW233" s="160">
        <f t="array" ref="ACW233">SUM(IF(RIGHT($Q233:$ACR233)=ACW$11,IFERROR(--LEFT($Q233:$ACR233,LEN($Q233:$ACR233)-1),0)))</f>
        <v>0</v>
      </c>
      <c r="ACX233" s="160">
        <f t="array" ref="ACX233">SUM(IF(RIGHT($Q233:$ACR233)=ACX$11,IFERROR(--LEFT($Q233:$ACR233,LEN($Q233:$ACR233)-1),0)))</f>
        <v>0</v>
      </c>
      <c r="ACY233" s="160">
        <f t="array" ref="ACY233">SUM(IF(RIGHT($Q233:$ACR233)=ACY$11,IFERROR(--LEFT($Q233:$ACR233,LEN($Q233:$ACR233)-1),0)))</f>
        <v>0</v>
      </c>
      <c r="ACZ233" s="160">
        <f t="array" ref="ACZ233">SUM(IF(RIGHT($Q233:$ACR233)=ACZ$11,IFERROR(--LEFT($Q233:$ACR233,LEN($Q233:$ACR233)-1),0)))</f>
        <v>0</v>
      </c>
      <c r="ADA233" s="158">
        <f t="shared" si="2296"/>
        <v>0</v>
      </c>
      <c r="ADB233" s="158">
        <f t="shared" si="2297"/>
        <v>0</v>
      </c>
      <c r="ADC233" s="158">
        <f t="shared" si="2298"/>
        <v>0</v>
      </c>
      <c r="ADD233" s="158">
        <f t="shared" si="2299"/>
        <v>0</v>
      </c>
      <c r="ADE233" s="158">
        <f t="shared" si="2300"/>
        <v>0</v>
      </c>
      <c r="ADF233" s="158">
        <f t="shared" si="2301"/>
        <v>0</v>
      </c>
      <c r="ADG233" s="158">
        <f t="shared" si="2302"/>
        <v>0</v>
      </c>
      <c r="ADH233" s="158">
        <f t="shared" si="2303"/>
        <v>0</v>
      </c>
      <c r="ADI233" s="160">
        <f t="array" ref="ADI233">SUM(IF(RIGHT($Q233:$ACR233)=ADI$11,IFERROR(--LEFT($Q233:$ACR233,LEN($Q233:$ACR233)-1),0)))</f>
        <v>0</v>
      </c>
      <c r="ADJ233" s="152">
        <f t="shared" si="2304"/>
        <v>0</v>
      </c>
      <c r="AEC233" s="143"/>
      <c r="AEO233" s="108"/>
      <c r="AEP233" s="108"/>
      <c r="AEQ233" s="108"/>
      <c r="AER233" s="108"/>
      <c r="AES233" s="108"/>
      <c r="AET233" s="108"/>
      <c r="AEU233" s="108"/>
      <c r="AEV233" s="108"/>
      <c r="AEW233" s="143"/>
      <c r="AFI233" s="108"/>
      <c r="AFJ233" s="108"/>
      <c r="AFK233" s="108"/>
      <c r="AFL233" s="108"/>
      <c r="AFM233" s="108"/>
      <c r="AFN233" s="108"/>
      <c r="AFO233" s="108"/>
      <c r="AFP233" s="108"/>
      <c r="AFQ233" s="143"/>
      <c r="AGC233" s="108"/>
      <c r="AGD233" s="108"/>
      <c r="AGE233" s="108"/>
      <c r="AGF233" s="108"/>
      <c r="AGG233" s="108"/>
      <c r="AGH233" s="108"/>
      <c r="AGI233" s="108"/>
      <c r="AGJ233" s="108"/>
      <c r="AGK233" s="143"/>
      <c r="AGW233" s="108"/>
      <c r="AGX233" s="108"/>
      <c r="AGY233" s="108"/>
      <c r="AGZ233" s="108"/>
      <c r="AHA233" s="108"/>
      <c r="AHB233" s="108"/>
      <c r="AHC233" s="108"/>
      <c r="AHD233" s="108"/>
      <c r="AHE233" s="143"/>
      <c r="AHQ233" s="108"/>
      <c r="AHR233" s="108"/>
      <c r="AHS233" s="108"/>
      <c r="AHT233" s="108"/>
      <c r="AHU233" s="108"/>
      <c r="AHV233" s="108"/>
      <c r="AHW233" s="108"/>
      <c r="AHX233" s="108"/>
      <c r="AHY233" s="143"/>
      <c r="AIK233" s="108"/>
      <c r="AIL233" s="108"/>
      <c r="AIM233" s="108"/>
      <c r="AIN233" s="108"/>
      <c r="AIO233" s="108"/>
      <c r="AIP233" s="108"/>
      <c r="AIQ233" s="108"/>
      <c r="AIR233" s="108"/>
      <c r="AIS233" s="143"/>
      <c r="AJE233" s="108"/>
      <c r="AJF233" s="108"/>
      <c r="AJG233" s="108"/>
      <c r="AJH233" s="108"/>
      <c r="AJI233" s="108"/>
      <c r="AJJ233" s="108"/>
      <c r="AJK233" s="108"/>
      <c r="AJL233" s="108"/>
      <c r="AJM233" s="143"/>
      <c r="AJY233" s="108"/>
      <c r="AJZ233" s="108"/>
      <c r="AKA233" s="108"/>
      <c r="AKB233" s="108"/>
      <c r="AKC233" s="108"/>
      <c r="AKD233" s="108"/>
      <c r="AKE233" s="108"/>
      <c r="AKF233" s="108"/>
      <c r="AKG233" s="143"/>
      <c r="AKS233" s="108"/>
      <c r="AKT233" s="108"/>
      <c r="AKU233" s="108"/>
      <c r="AKV233" s="108"/>
      <c r="AKW233" s="108"/>
      <c r="AKX233" s="108"/>
      <c r="AKY233" s="108"/>
      <c r="AKZ233" s="108"/>
      <c r="ALA233" s="143"/>
      <c r="ALM233" s="108"/>
      <c r="ALN233" s="108"/>
      <c r="ALO233" s="108"/>
      <c r="ALP233" s="108"/>
      <c r="ALQ233" s="108"/>
      <c r="ALR233" s="108"/>
      <c r="ALS233" s="108"/>
      <c r="ALT233" s="108"/>
      <c r="ALU233" s="143"/>
      <c r="AMG233" s="108"/>
      <c r="AMH233" s="108"/>
      <c r="AMI233" s="108"/>
      <c r="AMJ233" s="108"/>
      <c r="AMK233" s="108"/>
      <c r="AML233" s="108"/>
      <c r="AMM233" s="108"/>
      <c r="AMN233" s="108"/>
    </row>
    <row r="234" spans="2:1028" x14ac:dyDescent="0.25">
      <c r="B234" s="24">
        <v>223</v>
      </c>
      <c r="C234" s="24"/>
      <c r="D234" s="25"/>
      <c r="E234" s="25"/>
      <c r="F234" s="24"/>
      <c r="G234" s="153"/>
      <c r="H234" s="154"/>
      <c r="I234" s="23"/>
      <c r="J234" s="23"/>
      <c r="K234" s="23"/>
      <c r="L234" s="23"/>
      <c r="M234" s="23"/>
      <c r="N234" s="23"/>
      <c r="O234" s="23"/>
      <c r="P234" s="155"/>
      <c r="Q234" s="156"/>
      <c r="R234" s="157"/>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c r="BS234" s="158"/>
      <c r="BT234" s="158"/>
      <c r="BU234" s="158"/>
      <c r="BV234" s="158"/>
      <c r="BW234" s="158"/>
      <c r="BX234" s="158"/>
      <c r="BY234" s="158"/>
      <c r="BZ234" s="158"/>
      <c r="CA234" s="158"/>
      <c r="CB234" s="158"/>
      <c r="CC234" s="158"/>
      <c r="CD234" s="158"/>
      <c r="CE234" s="158"/>
      <c r="CF234" s="158"/>
      <c r="CG234" s="158"/>
      <c r="CH234" s="158"/>
      <c r="CI234" s="158"/>
      <c r="CJ234" s="158"/>
      <c r="CK234" s="158"/>
      <c r="CL234" s="158"/>
      <c r="CM234" s="158"/>
      <c r="CN234" s="158"/>
      <c r="CO234" s="158"/>
      <c r="CP234" s="158"/>
      <c r="CQ234" s="158"/>
      <c r="CR234" s="158"/>
      <c r="CS234" s="158"/>
      <c r="CT234" s="158"/>
      <c r="CU234" s="158"/>
      <c r="CV234" s="158"/>
      <c r="CW234" s="158"/>
      <c r="CX234" s="158"/>
      <c r="CY234" s="158"/>
      <c r="CZ234" s="158"/>
      <c r="DA234" s="158"/>
      <c r="DB234" s="158"/>
      <c r="DC234" s="158"/>
      <c r="DD234" s="158"/>
      <c r="DE234" s="158"/>
      <c r="DF234" s="158"/>
      <c r="DG234" s="158"/>
      <c r="DH234" s="158"/>
      <c r="DI234" s="158"/>
      <c r="DJ234" s="158"/>
      <c r="DK234" s="158"/>
      <c r="DL234" s="158"/>
      <c r="DM234" s="158"/>
      <c r="DN234" s="158"/>
      <c r="DO234" s="158"/>
      <c r="DP234" s="158"/>
      <c r="DQ234" s="158"/>
      <c r="DR234" s="158"/>
      <c r="DS234" s="158"/>
      <c r="DT234" s="158"/>
      <c r="DU234" s="158"/>
      <c r="DV234" s="158"/>
      <c r="DW234" s="158"/>
      <c r="DX234" s="158"/>
      <c r="DY234" s="158"/>
      <c r="DZ234" s="158"/>
      <c r="EA234" s="158"/>
      <c r="EB234" s="158"/>
      <c r="EC234" s="158"/>
      <c r="ED234" s="158"/>
      <c r="EE234" s="158"/>
      <c r="EF234" s="158"/>
      <c r="EG234" s="158"/>
      <c r="EH234" s="158"/>
      <c r="EI234" s="158"/>
      <c r="EJ234" s="158"/>
      <c r="EK234" s="158"/>
      <c r="EL234" s="158"/>
      <c r="EM234" s="158"/>
      <c r="EN234" s="158"/>
      <c r="EO234" s="158"/>
      <c r="EP234" s="158"/>
      <c r="EQ234" s="158"/>
      <c r="ER234" s="158"/>
      <c r="ES234" s="158"/>
      <c r="ET234" s="158"/>
      <c r="EU234" s="158"/>
      <c r="EV234" s="158"/>
      <c r="EW234" s="158"/>
      <c r="EX234" s="158"/>
      <c r="EY234" s="158"/>
      <c r="EZ234" s="158"/>
      <c r="FA234" s="158"/>
      <c r="FB234" s="158"/>
      <c r="FC234" s="158"/>
      <c r="FD234" s="158"/>
      <c r="FE234" s="158"/>
      <c r="FF234" s="158"/>
      <c r="FG234" s="158"/>
      <c r="FH234" s="158"/>
      <c r="FI234" s="158"/>
      <c r="FJ234" s="158"/>
      <c r="FK234" s="158"/>
      <c r="FL234" s="158"/>
      <c r="FM234" s="158"/>
      <c r="FN234" s="158"/>
      <c r="FO234" s="158"/>
      <c r="FP234" s="158"/>
      <c r="FQ234" s="158"/>
      <c r="FR234" s="158"/>
      <c r="FS234" s="158"/>
      <c r="FT234" s="158"/>
      <c r="FU234" s="158"/>
      <c r="FV234" s="158"/>
      <c r="FW234" s="158"/>
      <c r="FX234" s="158"/>
      <c r="FY234" s="158"/>
      <c r="FZ234" s="158"/>
      <c r="GA234" s="158"/>
      <c r="GB234" s="158"/>
      <c r="GC234" s="158"/>
      <c r="GD234" s="158"/>
      <c r="GE234" s="158"/>
      <c r="GF234" s="158"/>
      <c r="GG234" s="158"/>
      <c r="GH234" s="158"/>
      <c r="GI234" s="158"/>
      <c r="GJ234" s="158"/>
      <c r="GK234" s="158"/>
      <c r="GL234" s="158"/>
      <c r="GM234" s="158"/>
      <c r="GN234" s="158"/>
      <c r="GO234" s="158"/>
      <c r="GP234" s="158"/>
      <c r="GQ234" s="158"/>
      <c r="GR234" s="158"/>
      <c r="GS234" s="158"/>
      <c r="GT234" s="158"/>
      <c r="GU234" s="158"/>
      <c r="GV234" s="158"/>
      <c r="GW234" s="158"/>
      <c r="GX234" s="158"/>
      <c r="GY234" s="158"/>
      <c r="GZ234" s="158"/>
      <c r="HA234" s="158"/>
      <c r="HB234" s="158"/>
      <c r="HC234" s="158"/>
      <c r="HD234" s="158"/>
      <c r="HE234" s="158"/>
      <c r="HF234" s="158"/>
      <c r="HG234" s="158"/>
      <c r="HH234" s="158"/>
      <c r="HI234" s="158"/>
      <c r="HJ234" s="158"/>
      <c r="HK234" s="158"/>
      <c r="HL234" s="158"/>
      <c r="HM234" s="158"/>
      <c r="HN234" s="158"/>
      <c r="HO234" s="158"/>
      <c r="HP234" s="158"/>
      <c r="HQ234" s="158"/>
      <c r="HR234" s="158"/>
      <c r="HS234" s="158"/>
      <c r="HT234" s="158"/>
      <c r="HU234" s="158"/>
      <c r="HV234" s="158"/>
      <c r="HW234" s="158"/>
      <c r="HX234" s="158"/>
      <c r="HY234" s="158"/>
      <c r="HZ234" s="158"/>
      <c r="IA234" s="158"/>
      <c r="IB234" s="158"/>
      <c r="IC234" s="158"/>
      <c r="ID234" s="158"/>
      <c r="IE234" s="158"/>
      <c r="IF234" s="158"/>
      <c r="IG234" s="158"/>
      <c r="IH234" s="158"/>
      <c r="II234" s="158"/>
      <c r="IJ234" s="158"/>
      <c r="IK234" s="158"/>
      <c r="IL234" s="158"/>
      <c r="IM234" s="158"/>
      <c r="IN234" s="158"/>
      <c r="IO234" s="158"/>
      <c r="IP234" s="158"/>
      <c r="IQ234" s="158"/>
      <c r="IR234" s="158"/>
      <c r="IS234" s="158"/>
      <c r="IT234" s="158"/>
      <c r="IU234" s="158"/>
      <c r="IV234" s="158"/>
      <c r="IW234" s="158"/>
      <c r="IX234" s="158"/>
      <c r="IY234" s="158"/>
      <c r="IZ234" s="158"/>
      <c r="JA234" s="158"/>
      <c r="JB234" s="158"/>
      <c r="JC234" s="158"/>
      <c r="JD234" s="158"/>
      <c r="JE234" s="158"/>
      <c r="JF234" s="158"/>
      <c r="JG234" s="158"/>
      <c r="JH234" s="158"/>
      <c r="JI234" s="158"/>
      <c r="JJ234" s="158"/>
      <c r="JK234" s="158"/>
      <c r="JL234" s="158"/>
      <c r="JM234" s="158"/>
      <c r="JN234" s="158"/>
      <c r="JO234" s="158"/>
      <c r="JP234" s="158"/>
      <c r="JQ234" s="158"/>
      <c r="JR234" s="158"/>
      <c r="JS234" s="158"/>
      <c r="JT234" s="158"/>
      <c r="JU234" s="158"/>
      <c r="JV234" s="158"/>
      <c r="JW234" s="158"/>
      <c r="JX234" s="158"/>
      <c r="JY234" s="158"/>
      <c r="JZ234" s="158"/>
      <c r="KA234" s="158"/>
      <c r="KB234" s="158"/>
      <c r="KC234" s="158"/>
      <c r="KD234" s="158"/>
      <c r="KE234" s="158"/>
      <c r="KF234" s="158"/>
      <c r="KG234" s="158"/>
      <c r="KH234" s="158"/>
      <c r="KI234" s="158"/>
      <c r="KJ234" s="158"/>
      <c r="KK234" s="158"/>
      <c r="KL234" s="158"/>
      <c r="KM234" s="158"/>
      <c r="KN234" s="158"/>
      <c r="KO234" s="158"/>
      <c r="KP234" s="158"/>
      <c r="KQ234" s="158"/>
      <c r="KR234" s="158"/>
      <c r="KS234" s="158"/>
      <c r="KT234" s="158"/>
      <c r="KU234" s="158"/>
      <c r="KV234" s="158"/>
      <c r="KW234" s="158"/>
      <c r="KX234" s="158"/>
      <c r="KY234" s="158"/>
      <c r="KZ234" s="158"/>
      <c r="LA234" s="158"/>
      <c r="LB234" s="158"/>
      <c r="LC234" s="158"/>
      <c r="LD234" s="158"/>
      <c r="LE234" s="158"/>
      <c r="LF234" s="158"/>
      <c r="LG234" s="158"/>
      <c r="LH234" s="158"/>
      <c r="LI234" s="158"/>
      <c r="LJ234" s="158"/>
      <c r="LK234" s="158"/>
      <c r="LL234" s="158"/>
      <c r="LM234" s="158"/>
      <c r="LN234" s="158"/>
      <c r="LO234" s="158"/>
      <c r="LP234" s="158"/>
      <c r="LQ234" s="158"/>
      <c r="LR234" s="158"/>
      <c r="LS234" s="158"/>
      <c r="LT234" s="158"/>
      <c r="LU234" s="158"/>
      <c r="LV234" s="158"/>
      <c r="LW234" s="158"/>
      <c r="LX234" s="158"/>
      <c r="LY234" s="158"/>
      <c r="LZ234" s="158"/>
      <c r="MA234" s="158"/>
      <c r="MB234" s="158"/>
      <c r="MC234" s="158"/>
      <c r="MD234" s="158"/>
      <c r="ME234" s="158"/>
      <c r="MF234" s="158"/>
      <c r="MG234" s="158"/>
      <c r="MH234" s="158"/>
      <c r="MI234" s="158"/>
      <c r="MJ234" s="158"/>
      <c r="MK234" s="158"/>
      <c r="ML234" s="158"/>
      <c r="MM234" s="158"/>
      <c r="MN234" s="158"/>
      <c r="MO234" s="158"/>
      <c r="MP234" s="158"/>
      <c r="MQ234" s="158"/>
      <c r="MR234" s="158"/>
      <c r="MS234" s="158"/>
      <c r="MT234" s="158"/>
      <c r="MU234" s="158"/>
      <c r="MV234" s="158"/>
      <c r="MW234" s="158"/>
      <c r="MX234" s="158"/>
      <c r="MY234" s="158"/>
      <c r="MZ234" s="158"/>
      <c r="NA234" s="158"/>
      <c r="NB234" s="158"/>
      <c r="NC234" s="158"/>
      <c r="ND234" s="158"/>
      <c r="NE234" s="158"/>
      <c r="NF234" s="158"/>
      <c r="NG234" s="158"/>
      <c r="NH234" s="158"/>
      <c r="NI234" s="158"/>
      <c r="NJ234" s="158"/>
      <c r="NK234" s="158"/>
      <c r="NL234" s="158"/>
      <c r="NM234" s="158"/>
      <c r="NN234" s="158"/>
      <c r="NO234" s="158"/>
      <c r="NP234" s="158"/>
      <c r="NQ234" s="158"/>
      <c r="NR234" s="158"/>
      <c r="NS234" s="158"/>
      <c r="NT234" s="158"/>
      <c r="NU234" s="158"/>
      <c r="NV234" s="158"/>
      <c r="NW234" s="158"/>
      <c r="NX234" s="158"/>
      <c r="NY234" s="158"/>
      <c r="NZ234" s="158"/>
      <c r="OA234" s="158"/>
      <c r="OB234" s="158"/>
      <c r="OC234" s="158"/>
      <c r="OD234" s="158"/>
      <c r="OE234" s="158"/>
      <c r="OF234" s="158"/>
      <c r="OG234" s="158"/>
      <c r="OH234" s="158"/>
      <c r="OI234" s="158"/>
      <c r="OJ234" s="158"/>
      <c r="OK234" s="158"/>
      <c r="OL234" s="158"/>
      <c r="OM234" s="158"/>
      <c r="ON234" s="158"/>
      <c r="OO234" s="158"/>
      <c r="OP234" s="158"/>
      <c r="OQ234" s="158"/>
      <c r="OR234" s="158"/>
      <c r="OS234" s="158"/>
      <c r="OT234" s="158"/>
      <c r="OU234" s="158"/>
      <c r="OV234" s="158"/>
      <c r="OW234" s="158"/>
      <c r="OX234" s="158"/>
      <c r="OY234" s="158"/>
      <c r="OZ234" s="158"/>
      <c r="PA234" s="158"/>
      <c r="PB234" s="158"/>
      <c r="PC234" s="158"/>
      <c r="PD234" s="158"/>
      <c r="PE234" s="158"/>
      <c r="PF234" s="158"/>
      <c r="PG234" s="158"/>
      <c r="PH234" s="158"/>
      <c r="PI234" s="158"/>
      <c r="PJ234" s="158"/>
      <c r="PK234" s="158"/>
      <c r="PL234" s="158"/>
      <c r="PM234" s="158"/>
      <c r="PN234" s="158"/>
      <c r="PO234" s="158"/>
      <c r="PP234" s="158"/>
      <c r="PQ234" s="158"/>
      <c r="PR234" s="158"/>
      <c r="PS234" s="158"/>
      <c r="PT234" s="158"/>
      <c r="PU234" s="158"/>
      <c r="PV234" s="158"/>
      <c r="PW234" s="158"/>
      <c r="PX234" s="158"/>
      <c r="PY234" s="158"/>
      <c r="PZ234" s="158"/>
      <c r="QA234" s="158"/>
      <c r="QB234" s="158"/>
      <c r="QC234" s="158"/>
      <c r="QD234" s="158"/>
      <c r="QE234" s="158"/>
      <c r="QF234" s="158"/>
      <c r="QG234" s="158"/>
      <c r="QH234" s="158"/>
      <c r="QI234" s="158"/>
      <c r="QJ234" s="158"/>
      <c r="QK234" s="158"/>
      <c r="QL234" s="158"/>
      <c r="QM234" s="158"/>
      <c r="QN234" s="158"/>
      <c r="QO234" s="158"/>
      <c r="QP234" s="158"/>
      <c r="QQ234" s="158"/>
      <c r="QR234" s="158"/>
      <c r="QS234" s="158"/>
      <c r="QT234" s="158"/>
      <c r="QU234" s="158"/>
      <c r="QV234" s="158"/>
      <c r="QW234" s="158"/>
      <c r="QX234" s="158"/>
      <c r="QY234" s="158"/>
      <c r="QZ234" s="158"/>
      <c r="RA234" s="158"/>
      <c r="RB234" s="158"/>
      <c r="RC234" s="158"/>
      <c r="RD234" s="158"/>
      <c r="RE234" s="158"/>
      <c r="RF234" s="158"/>
      <c r="RG234" s="158"/>
      <c r="RH234" s="158"/>
      <c r="RI234" s="158"/>
      <c r="RJ234" s="158"/>
      <c r="RK234" s="158"/>
      <c r="RL234" s="158"/>
      <c r="RM234" s="158"/>
      <c r="RN234" s="158"/>
      <c r="RO234" s="158"/>
      <c r="RP234" s="158"/>
      <c r="RQ234" s="158"/>
      <c r="RR234" s="158"/>
      <c r="RS234" s="158"/>
      <c r="RT234" s="158"/>
      <c r="RU234" s="158"/>
      <c r="RV234" s="158"/>
      <c r="RW234" s="158"/>
      <c r="RX234" s="158"/>
      <c r="RY234" s="158"/>
      <c r="RZ234" s="158"/>
      <c r="SA234" s="158"/>
      <c r="SB234" s="158"/>
      <c r="SC234" s="158"/>
      <c r="SD234" s="158"/>
      <c r="SE234" s="158"/>
      <c r="SF234" s="158"/>
      <c r="SG234" s="158"/>
      <c r="SH234" s="158"/>
      <c r="SI234" s="158"/>
      <c r="SJ234" s="158"/>
      <c r="SK234" s="158"/>
      <c r="SL234" s="158"/>
      <c r="SM234" s="158"/>
      <c r="SN234" s="158"/>
      <c r="SO234" s="158"/>
      <c r="SP234" s="158"/>
      <c r="SQ234" s="158"/>
      <c r="SR234" s="158"/>
      <c r="SS234" s="158"/>
      <c r="ST234" s="158"/>
      <c r="SU234" s="158"/>
      <c r="SV234" s="158"/>
      <c r="SW234" s="158"/>
      <c r="SX234" s="158"/>
      <c r="SY234" s="158"/>
      <c r="SZ234" s="158"/>
      <c r="TA234" s="158"/>
      <c r="TB234" s="158"/>
      <c r="TC234" s="158"/>
      <c r="TD234" s="158"/>
      <c r="TE234" s="158"/>
      <c r="TF234" s="158"/>
      <c r="TG234" s="158"/>
      <c r="TH234" s="158"/>
      <c r="TI234" s="158"/>
      <c r="TJ234" s="158"/>
      <c r="TK234" s="158"/>
      <c r="TL234" s="158"/>
      <c r="TM234" s="158"/>
      <c r="TN234" s="158"/>
      <c r="TO234" s="158"/>
      <c r="TP234" s="158"/>
      <c r="TQ234" s="158"/>
      <c r="TR234" s="158"/>
      <c r="TS234" s="158"/>
      <c r="TT234" s="158"/>
      <c r="TU234" s="158"/>
      <c r="TV234" s="158"/>
      <c r="TW234" s="158"/>
      <c r="TX234" s="158"/>
      <c r="TY234" s="158"/>
      <c r="TZ234" s="158"/>
      <c r="UA234" s="158"/>
      <c r="UB234" s="158"/>
      <c r="UC234" s="158"/>
      <c r="UD234" s="158"/>
      <c r="UE234" s="158"/>
      <c r="UF234" s="158"/>
      <c r="UG234" s="158"/>
      <c r="UH234" s="158"/>
      <c r="UI234" s="158"/>
      <c r="UJ234" s="158"/>
      <c r="UK234" s="158"/>
      <c r="UL234" s="158"/>
      <c r="UM234" s="158"/>
      <c r="UN234" s="158"/>
      <c r="UO234" s="158"/>
      <c r="UP234" s="158"/>
      <c r="UQ234" s="158"/>
      <c r="UR234" s="158"/>
      <c r="US234" s="158"/>
      <c r="UT234" s="158"/>
      <c r="UU234" s="158"/>
      <c r="UV234" s="158"/>
      <c r="UW234" s="158"/>
      <c r="UX234" s="158"/>
      <c r="UY234" s="158"/>
      <c r="UZ234" s="158"/>
      <c r="VA234" s="158"/>
      <c r="VB234" s="158"/>
      <c r="VC234" s="158"/>
      <c r="VD234" s="158"/>
      <c r="VE234" s="158"/>
      <c r="VF234" s="158"/>
      <c r="VG234" s="158"/>
      <c r="VH234" s="158"/>
      <c r="VI234" s="158"/>
      <c r="VJ234" s="158"/>
      <c r="VK234" s="158"/>
      <c r="VL234" s="158"/>
      <c r="VM234" s="158"/>
      <c r="VN234" s="158"/>
      <c r="VO234" s="158"/>
      <c r="VP234" s="158"/>
      <c r="VQ234" s="158"/>
      <c r="VR234" s="158"/>
      <c r="VS234" s="158"/>
      <c r="VT234" s="158"/>
      <c r="VU234" s="158"/>
      <c r="VV234" s="158"/>
      <c r="VW234" s="158"/>
      <c r="VX234" s="158"/>
      <c r="VY234" s="158"/>
      <c r="VZ234" s="158"/>
      <c r="WA234" s="158"/>
      <c r="WB234" s="158"/>
      <c r="WC234" s="158"/>
      <c r="WD234" s="158"/>
      <c r="WE234" s="158"/>
      <c r="WF234" s="158"/>
      <c r="WG234" s="158"/>
      <c r="WH234" s="158"/>
      <c r="WI234" s="158"/>
      <c r="WJ234" s="158"/>
      <c r="WK234" s="158"/>
      <c r="WL234" s="158"/>
      <c r="WM234" s="158"/>
      <c r="WN234" s="158"/>
      <c r="WO234" s="158"/>
      <c r="WP234" s="158"/>
      <c r="WQ234" s="158"/>
      <c r="WR234" s="158"/>
      <c r="WS234" s="158"/>
      <c r="WT234" s="158"/>
      <c r="WU234" s="158"/>
      <c r="WV234" s="158"/>
      <c r="WW234" s="158"/>
      <c r="WX234" s="158"/>
      <c r="WY234" s="158"/>
      <c r="WZ234" s="158"/>
      <c r="XA234" s="158"/>
      <c r="XB234" s="158"/>
      <c r="XC234" s="158"/>
      <c r="XD234" s="158"/>
      <c r="XE234" s="158"/>
      <c r="XF234" s="158"/>
      <c r="XG234" s="158"/>
      <c r="XH234" s="158"/>
      <c r="XI234" s="158"/>
      <c r="XJ234" s="158"/>
      <c r="XK234" s="158"/>
      <c r="XL234" s="158"/>
      <c r="XM234" s="158"/>
      <c r="XN234" s="158"/>
      <c r="XO234" s="158"/>
      <c r="XP234" s="158"/>
      <c r="XQ234" s="158"/>
      <c r="XR234" s="158"/>
      <c r="XS234" s="158"/>
      <c r="XT234" s="158"/>
      <c r="XU234" s="158"/>
      <c r="XV234" s="158"/>
      <c r="XW234" s="158"/>
      <c r="XX234" s="158"/>
      <c r="XY234" s="158"/>
      <c r="XZ234" s="158"/>
      <c r="YA234" s="158"/>
      <c r="YB234" s="158"/>
      <c r="YC234" s="158"/>
      <c r="YD234" s="158"/>
      <c r="YE234" s="158"/>
      <c r="YF234" s="158"/>
      <c r="YG234" s="158"/>
      <c r="YH234" s="158"/>
      <c r="YI234" s="158"/>
      <c r="YJ234" s="158"/>
      <c r="YK234" s="158"/>
      <c r="YL234" s="158"/>
      <c r="YM234" s="158"/>
      <c r="YN234" s="158"/>
      <c r="YO234" s="158"/>
      <c r="YP234" s="158"/>
      <c r="YQ234" s="158"/>
      <c r="YR234" s="158"/>
      <c r="YS234" s="158"/>
      <c r="YT234" s="158"/>
      <c r="YU234" s="158"/>
      <c r="YV234" s="158"/>
      <c r="YW234" s="158"/>
      <c r="YX234" s="158"/>
      <c r="YY234" s="158"/>
      <c r="YZ234" s="158"/>
      <c r="ZA234" s="158"/>
      <c r="ZB234" s="158"/>
      <c r="ZC234" s="158"/>
      <c r="ZD234" s="158"/>
      <c r="ZE234" s="158"/>
      <c r="ZF234" s="158"/>
      <c r="ZG234" s="158"/>
      <c r="ZH234" s="158"/>
      <c r="ZI234" s="158"/>
      <c r="ZJ234" s="158"/>
      <c r="ZK234" s="158"/>
      <c r="ZL234" s="158"/>
      <c r="ZM234" s="158"/>
      <c r="ZN234" s="158"/>
      <c r="ZO234" s="158"/>
      <c r="ZP234" s="158"/>
      <c r="ZQ234" s="158"/>
      <c r="ZR234" s="158"/>
      <c r="ZS234" s="158"/>
      <c r="ZT234" s="158"/>
      <c r="ZU234" s="158"/>
      <c r="ZV234" s="158"/>
      <c r="ZW234" s="158"/>
      <c r="ZX234" s="158"/>
      <c r="ZY234" s="158"/>
      <c r="ZZ234" s="158"/>
      <c r="AAA234" s="158"/>
      <c r="AAB234" s="158"/>
      <c r="AAC234" s="158"/>
      <c r="AAD234" s="158"/>
      <c r="AAE234" s="158"/>
      <c r="AAF234" s="158"/>
      <c r="AAG234" s="158"/>
      <c r="AAH234" s="158"/>
      <c r="AAI234" s="158"/>
      <c r="AAJ234" s="158"/>
      <c r="AAK234" s="158"/>
      <c r="AAL234" s="158"/>
      <c r="AAM234" s="158"/>
      <c r="AAN234" s="158"/>
      <c r="AAO234" s="158"/>
      <c r="AAP234" s="158"/>
      <c r="AAQ234" s="158"/>
      <c r="AAR234" s="158"/>
      <c r="AAS234" s="158"/>
      <c r="AAT234" s="158"/>
      <c r="AAU234" s="158"/>
      <c r="AAV234" s="158"/>
      <c r="AAW234" s="158"/>
      <c r="AAX234" s="158"/>
      <c r="AAY234" s="158"/>
      <c r="AAZ234" s="158"/>
      <c r="ABA234" s="158"/>
      <c r="ABB234" s="158"/>
      <c r="ABC234" s="158"/>
      <c r="ABD234" s="158"/>
      <c r="ABE234" s="158"/>
      <c r="ABF234" s="158"/>
      <c r="ABG234" s="158"/>
      <c r="ABH234" s="158"/>
      <c r="ABI234" s="158"/>
      <c r="ABJ234" s="158"/>
      <c r="ABK234" s="158"/>
      <c r="ABL234" s="158"/>
      <c r="ABM234" s="158"/>
      <c r="ABN234" s="158"/>
      <c r="ABO234" s="158"/>
      <c r="ABP234" s="158"/>
      <c r="ABQ234" s="158"/>
      <c r="ABR234" s="158"/>
      <c r="ABS234" s="158"/>
      <c r="ABT234" s="158"/>
      <c r="ABU234" s="158"/>
      <c r="ABV234" s="158"/>
      <c r="ABW234" s="158"/>
      <c r="ABX234" s="158"/>
      <c r="ABY234" s="158"/>
      <c r="ABZ234" s="158"/>
      <c r="ACA234" s="158"/>
      <c r="ACB234" s="158"/>
      <c r="ACC234" s="158"/>
      <c r="ACD234" s="158"/>
      <c r="ACE234" s="158"/>
      <c r="ACF234" s="158"/>
      <c r="ACG234" s="158"/>
      <c r="ACH234" s="158"/>
      <c r="ACI234" s="158"/>
      <c r="ACJ234" s="158"/>
      <c r="ACK234" s="158"/>
      <c r="ACL234" s="158"/>
      <c r="ACM234" s="158"/>
      <c r="ACN234" s="158"/>
      <c r="ACO234" s="158"/>
      <c r="ACP234" s="158"/>
      <c r="ACQ234" s="158"/>
      <c r="ACR234" s="159"/>
      <c r="ACS234" s="160">
        <f t="array" ref="ACS234">SUM(IF(RIGHT($Q234:$ACR234)=ACS$11,IFERROR(--LEFT($Q234:$ACR234,LEN($Q234:$ACR234)-1),0)))</f>
        <v>0</v>
      </c>
      <c r="ACT234" s="160">
        <f t="array" ref="ACT234">SUM(IF(RIGHT($Q234:$ACR234)=ACT$11,IFERROR(--LEFT($Q234:$ACR234,LEN($Q234:$ACR234)-1),0)))</f>
        <v>0</v>
      </c>
      <c r="ACU234" s="160">
        <f t="array" ref="ACU234">SUM(IF(RIGHT($Q234:$ACR234)=ACU$11,IFERROR(--LEFT($Q234:$ACR234,LEN($Q234:$ACR234)-1),0)))</f>
        <v>0</v>
      </c>
      <c r="ACV234" s="160">
        <f t="array" ref="ACV234">SUM(IF(RIGHT($Q234:$ACR234)=ACV$11,IFERROR(--LEFT($Q234:$ACR234,LEN($Q234:$ACR234)-1),0)))</f>
        <v>0</v>
      </c>
      <c r="ACW234" s="160">
        <f t="array" ref="ACW234">SUM(IF(RIGHT($Q234:$ACR234)=ACW$11,IFERROR(--LEFT($Q234:$ACR234,LEN($Q234:$ACR234)-1),0)))</f>
        <v>0</v>
      </c>
      <c r="ACX234" s="160">
        <f t="array" ref="ACX234">SUM(IF(RIGHT($Q234:$ACR234)=ACX$11,IFERROR(--LEFT($Q234:$ACR234,LEN($Q234:$ACR234)-1),0)))</f>
        <v>0</v>
      </c>
      <c r="ACY234" s="160">
        <f t="array" ref="ACY234">SUM(IF(RIGHT($Q234:$ACR234)=ACY$11,IFERROR(--LEFT($Q234:$ACR234,LEN($Q234:$ACR234)-1),0)))</f>
        <v>0</v>
      </c>
      <c r="ACZ234" s="160">
        <f t="array" ref="ACZ234">SUM(IF(RIGHT($Q234:$ACR234)=ACZ$11,IFERROR(--LEFT($Q234:$ACR234,LEN($Q234:$ACR234)-1),0)))</f>
        <v>0</v>
      </c>
      <c r="ADA234" s="158">
        <f t="shared" si="2296"/>
        <v>0</v>
      </c>
      <c r="ADB234" s="158">
        <f t="shared" si="2297"/>
        <v>0</v>
      </c>
      <c r="ADC234" s="158">
        <f t="shared" si="2298"/>
        <v>0</v>
      </c>
      <c r="ADD234" s="158">
        <f t="shared" si="2299"/>
        <v>0</v>
      </c>
      <c r="ADE234" s="158">
        <f t="shared" si="2300"/>
        <v>0</v>
      </c>
      <c r="ADF234" s="158">
        <f t="shared" si="2301"/>
        <v>0</v>
      </c>
      <c r="ADG234" s="158">
        <f t="shared" si="2302"/>
        <v>0</v>
      </c>
      <c r="ADH234" s="158">
        <f t="shared" si="2303"/>
        <v>0</v>
      </c>
      <c r="ADI234" s="160">
        <f t="array" ref="ADI234">SUM(IF(RIGHT($Q234:$ACR234)=ADI$11,IFERROR(--LEFT($Q234:$ACR234,LEN($Q234:$ACR234)-1),0)))</f>
        <v>0</v>
      </c>
      <c r="ADJ234" s="152">
        <f t="shared" si="2304"/>
        <v>0</v>
      </c>
      <c r="AEC234" s="143"/>
      <c r="AEO234" s="108"/>
      <c r="AEP234" s="108"/>
      <c r="AEQ234" s="108"/>
      <c r="AER234" s="108"/>
      <c r="AES234" s="108"/>
      <c r="AET234" s="108"/>
      <c r="AEU234" s="108"/>
      <c r="AEV234" s="108"/>
      <c r="AEW234" s="143"/>
      <c r="AFI234" s="108"/>
      <c r="AFJ234" s="108"/>
      <c r="AFK234" s="108"/>
      <c r="AFL234" s="108"/>
      <c r="AFM234" s="108"/>
      <c r="AFN234" s="108"/>
      <c r="AFO234" s="108"/>
      <c r="AFP234" s="108"/>
      <c r="AFQ234" s="143"/>
      <c r="AGC234" s="108"/>
      <c r="AGD234" s="108"/>
      <c r="AGE234" s="108"/>
      <c r="AGF234" s="108"/>
      <c r="AGG234" s="108"/>
      <c r="AGH234" s="108"/>
      <c r="AGI234" s="108"/>
      <c r="AGJ234" s="108"/>
      <c r="AGK234" s="143"/>
      <c r="AGW234" s="108"/>
      <c r="AGX234" s="108"/>
      <c r="AGY234" s="108"/>
      <c r="AGZ234" s="108"/>
      <c r="AHA234" s="108"/>
      <c r="AHB234" s="108"/>
      <c r="AHC234" s="108"/>
      <c r="AHD234" s="108"/>
      <c r="AHE234" s="143"/>
      <c r="AHQ234" s="108"/>
      <c r="AHR234" s="108"/>
      <c r="AHS234" s="108"/>
      <c r="AHT234" s="108"/>
      <c r="AHU234" s="108"/>
      <c r="AHV234" s="108"/>
      <c r="AHW234" s="108"/>
      <c r="AHX234" s="108"/>
      <c r="AHY234" s="143"/>
      <c r="AIK234" s="108"/>
      <c r="AIL234" s="108"/>
      <c r="AIM234" s="108"/>
      <c r="AIN234" s="108"/>
      <c r="AIO234" s="108"/>
      <c r="AIP234" s="108"/>
      <c r="AIQ234" s="108"/>
      <c r="AIR234" s="108"/>
      <c r="AIS234" s="143"/>
      <c r="AJE234" s="108"/>
      <c r="AJF234" s="108"/>
      <c r="AJG234" s="108"/>
      <c r="AJH234" s="108"/>
      <c r="AJI234" s="108"/>
      <c r="AJJ234" s="108"/>
      <c r="AJK234" s="108"/>
      <c r="AJL234" s="108"/>
      <c r="AJM234" s="143"/>
      <c r="AJY234" s="108"/>
      <c r="AJZ234" s="108"/>
      <c r="AKA234" s="108"/>
      <c r="AKB234" s="108"/>
      <c r="AKC234" s="108"/>
      <c r="AKD234" s="108"/>
      <c r="AKE234" s="108"/>
      <c r="AKF234" s="108"/>
      <c r="AKG234" s="143"/>
      <c r="AKS234" s="108"/>
      <c r="AKT234" s="108"/>
      <c r="AKU234" s="108"/>
      <c r="AKV234" s="108"/>
      <c r="AKW234" s="108"/>
      <c r="AKX234" s="108"/>
      <c r="AKY234" s="108"/>
      <c r="AKZ234" s="108"/>
      <c r="ALA234" s="143"/>
      <c r="ALM234" s="108"/>
      <c r="ALN234" s="108"/>
      <c r="ALO234" s="108"/>
      <c r="ALP234" s="108"/>
      <c r="ALQ234" s="108"/>
      <c r="ALR234" s="108"/>
      <c r="ALS234" s="108"/>
      <c r="ALT234" s="108"/>
      <c r="ALU234" s="143"/>
      <c r="AMG234" s="108"/>
      <c r="AMH234" s="108"/>
      <c r="AMI234" s="108"/>
      <c r="AMJ234" s="108"/>
      <c r="AMK234" s="108"/>
      <c r="AML234" s="108"/>
      <c r="AMM234" s="108"/>
      <c r="AMN234" s="108"/>
    </row>
    <row r="235" spans="2:1028" x14ac:dyDescent="0.25">
      <c r="B235" s="24">
        <v>224</v>
      </c>
      <c r="C235" s="24"/>
      <c r="D235" s="25"/>
      <c r="E235" s="25"/>
      <c r="F235" s="24"/>
      <c r="G235" s="153"/>
      <c r="H235" s="154"/>
      <c r="I235" s="23"/>
      <c r="J235" s="23"/>
      <c r="K235" s="23"/>
      <c r="L235" s="23"/>
      <c r="M235" s="23"/>
      <c r="N235" s="23"/>
      <c r="O235" s="23"/>
      <c r="P235" s="155"/>
      <c r="Q235" s="156"/>
      <c r="R235" s="157"/>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c r="BS235" s="158"/>
      <c r="BT235" s="158"/>
      <c r="BU235" s="158"/>
      <c r="BV235" s="158"/>
      <c r="BW235" s="158"/>
      <c r="BX235" s="158"/>
      <c r="BY235" s="158"/>
      <c r="BZ235" s="158"/>
      <c r="CA235" s="158"/>
      <c r="CB235" s="158"/>
      <c r="CC235" s="158"/>
      <c r="CD235" s="158"/>
      <c r="CE235" s="158"/>
      <c r="CF235" s="158"/>
      <c r="CG235" s="158"/>
      <c r="CH235" s="158"/>
      <c r="CI235" s="158"/>
      <c r="CJ235" s="158"/>
      <c r="CK235" s="158"/>
      <c r="CL235" s="158"/>
      <c r="CM235" s="158"/>
      <c r="CN235" s="158"/>
      <c r="CO235" s="158"/>
      <c r="CP235" s="158"/>
      <c r="CQ235" s="158"/>
      <c r="CR235" s="158"/>
      <c r="CS235" s="158"/>
      <c r="CT235" s="158"/>
      <c r="CU235" s="158"/>
      <c r="CV235" s="158"/>
      <c r="CW235" s="158"/>
      <c r="CX235" s="158"/>
      <c r="CY235" s="158"/>
      <c r="CZ235" s="158"/>
      <c r="DA235" s="158"/>
      <c r="DB235" s="158"/>
      <c r="DC235" s="158"/>
      <c r="DD235" s="158"/>
      <c r="DE235" s="158"/>
      <c r="DF235" s="158"/>
      <c r="DG235" s="158"/>
      <c r="DH235" s="158"/>
      <c r="DI235" s="158"/>
      <c r="DJ235" s="158"/>
      <c r="DK235" s="158"/>
      <c r="DL235" s="158"/>
      <c r="DM235" s="158"/>
      <c r="DN235" s="158"/>
      <c r="DO235" s="158"/>
      <c r="DP235" s="158"/>
      <c r="DQ235" s="158"/>
      <c r="DR235" s="158"/>
      <c r="DS235" s="158"/>
      <c r="DT235" s="158"/>
      <c r="DU235" s="158"/>
      <c r="DV235" s="158"/>
      <c r="DW235" s="158"/>
      <c r="DX235" s="158"/>
      <c r="DY235" s="158"/>
      <c r="DZ235" s="158"/>
      <c r="EA235" s="158"/>
      <c r="EB235" s="158"/>
      <c r="EC235" s="158"/>
      <c r="ED235" s="158"/>
      <c r="EE235" s="158"/>
      <c r="EF235" s="158"/>
      <c r="EG235" s="158"/>
      <c r="EH235" s="158"/>
      <c r="EI235" s="158"/>
      <c r="EJ235" s="158"/>
      <c r="EK235" s="158"/>
      <c r="EL235" s="158"/>
      <c r="EM235" s="158"/>
      <c r="EN235" s="158"/>
      <c r="EO235" s="158"/>
      <c r="EP235" s="158"/>
      <c r="EQ235" s="158"/>
      <c r="ER235" s="158"/>
      <c r="ES235" s="158"/>
      <c r="ET235" s="158"/>
      <c r="EU235" s="158"/>
      <c r="EV235" s="158"/>
      <c r="EW235" s="158"/>
      <c r="EX235" s="158"/>
      <c r="EY235" s="158"/>
      <c r="EZ235" s="158"/>
      <c r="FA235" s="158"/>
      <c r="FB235" s="158"/>
      <c r="FC235" s="158"/>
      <c r="FD235" s="158"/>
      <c r="FE235" s="158"/>
      <c r="FF235" s="158"/>
      <c r="FG235" s="158"/>
      <c r="FH235" s="158"/>
      <c r="FI235" s="158"/>
      <c r="FJ235" s="158"/>
      <c r="FK235" s="158"/>
      <c r="FL235" s="158"/>
      <c r="FM235" s="158"/>
      <c r="FN235" s="158"/>
      <c r="FO235" s="158"/>
      <c r="FP235" s="158"/>
      <c r="FQ235" s="158"/>
      <c r="FR235" s="158"/>
      <c r="FS235" s="158"/>
      <c r="FT235" s="158"/>
      <c r="FU235" s="158"/>
      <c r="FV235" s="158"/>
      <c r="FW235" s="158"/>
      <c r="FX235" s="158"/>
      <c r="FY235" s="158"/>
      <c r="FZ235" s="158"/>
      <c r="GA235" s="158"/>
      <c r="GB235" s="158"/>
      <c r="GC235" s="158"/>
      <c r="GD235" s="158"/>
      <c r="GE235" s="158"/>
      <c r="GF235" s="158"/>
      <c r="GG235" s="158"/>
      <c r="GH235" s="158"/>
      <c r="GI235" s="158"/>
      <c r="GJ235" s="158"/>
      <c r="GK235" s="158"/>
      <c r="GL235" s="158"/>
      <c r="GM235" s="158"/>
      <c r="GN235" s="158"/>
      <c r="GO235" s="158"/>
      <c r="GP235" s="158"/>
      <c r="GQ235" s="158"/>
      <c r="GR235" s="158"/>
      <c r="GS235" s="158"/>
      <c r="GT235" s="158"/>
      <c r="GU235" s="158"/>
      <c r="GV235" s="158"/>
      <c r="GW235" s="158"/>
      <c r="GX235" s="158"/>
      <c r="GY235" s="158"/>
      <c r="GZ235" s="158"/>
      <c r="HA235" s="158"/>
      <c r="HB235" s="158"/>
      <c r="HC235" s="158"/>
      <c r="HD235" s="158"/>
      <c r="HE235" s="158"/>
      <c r="HF235" s="158"/>
      <c r="HG235" s="158"/>
      <c r="HH235" s="158"/>
      <c r="HI235" s="158"/>
      <c r="HJ235" s="158"/>
      <c r="HK235" s="158"/>
      <c r="HL235" s="158"/>
      <c r="HM235" s="158"/>
      <c r="HN235" s="158"/>
      <c r="HO235" s="158"/>
      <c r="HP235" s="158"/>
      <c r="HQ235" s="158"/>
      <c r="HR235" s="158"/>
      <c r="HS235" s="158"/>
      <c r="HT235" s="158"/>
      <c r="HU235" s="158"/>
      <c r="HV235" s="158"/>
      <c r="HW235" s="158"/>
      <c r="HX235" s="158"/>
      <c r="HY235" s="158"/>
      <c r="HZ235" s="158"/>
      <c r="IA235" s="158"/>
      <c r="IB235" s="158"/>
      <c r="IC235" s="158"/>
      <c r="ID235" s="158"/>
      <c r="IE235" s="158"/>
      <c r="IF235" s="158"/>
      <c r="IG235" s="158"/>
      <c r="IH235" s="158"/>
      <c r="II235" s="158"/>
      <c r="IJ235" s="158"/>
      <c r="IK235" s="158"/>
      <c r="IL235" s="158"/>
      <c r="IM235" s="158"/>
      <c r="IN235" s="158"/>
      <c r="IO235" s="158"/>
      <c r="IP235" s="158"/>
      <c r="IQ235" s="158"/>
      <c r="IR235" s="158"/>
      <c r="IS235" s="158"/>
      <c r="IT235" s="158"/>
      <c r="IU235" s="158"/>
      <c r="IV235" s="158"/>
      <c r="IW235" s="158"/>
      <c r="IX235" s="158"/>
      <c r="IY235" s="158"/>
      <c r="IZ235" s="158"/>
      <c r="JA235" s="158"/>
      <c r="JB235" s="158"/>
      <c r="JC235" s="158"/>
      <c r="JD235" s="158"/>
      <c r="JE235" s="158"/>
      <c r="JF235" s="158"/>
      <c r="JG235" s="158"/>
      <c r="JH235" s="158"/>
      <c r="JI235" s="158"/>
      <c r="JJ235" s="158"/>
      <c r="JK235" s="158"/>
      <c r="JL235" s="158"/>
      <c r="JM235" s="158"/>
      <c r="JN235" s="158"/>
      <c r="JO235" s="158"/>
      <c r="JP235" s="158"/>
      <c r="JQ235" s="158"/>
      <c r="JR235" s="158"/>
      <c r="JS235" s="158"/>
      <c r="JT235" s="158"/>
      <c r="JU235" s="158"/>
      <c r="JV235" s="158"/>
      <c r="JW235" s="158"/>
      <c r="JX235" s="158"/>
      <c r="JY235" s="158"/>
      <c r="JZ235" s="158"/>
      <c r="KA235" s="158"/>
      <c r="KB235" s="158"/>
      <c r="KC235" s="158"/>
      <c r="KD235" s="158"/>
      <c r="KE235" s="158"/>
      <c r="KF235" s="158"/>
      <c r="KG235" s="158"/>
      <c r="KH235" s="158"/>
      <c r="KI235" s="158"/>
      <c r="KJ235" s="158"/>
      <c r="KK235" s="158"/>
      <c r="KL235" s="158"/>
      <c r="KM235" s="158"/>
      <c r="KN235" s="158"/>
      <c r="KO235" s="158"/>
      <c r="KP235" s="158"/>
      <c r="KQ235" s="158"/>
      <c r="KR235" s="158"/>
      <c r="KS235" s="158"/>
      <c r="KT235" s="158"/>
      <c r="KU235" s="158"/>
      <c r="KV235" s="158"/>
      <c r="KW235" s="158"/>
      <c r="KX235" s="158"/>
      <c r="KY235" s="158"/>
      <c r="KZ235" s="158"/>
      <c r="LA235" s="158"/>
      <c r="LB235" s="158"/>
      <c r="LC235" s="158"/>
      <c r="LD235" s="158"/>
      <c r="LE235" s="158"/>
      <c r="LF235" s="158"/>
      <c r="LG235" s="158"/>
      <c r="LH235" s="158"/>
      <c r="LI235" s="158"/>
      <c r="LJ235" s="158"/>
      <c r="LK235" s="158"/>
      <c r="LL235" s="158"/>
      <c r="LM235" s="158"/>
      <c r="LN235" s="158"/>
      <c r="LO235" s="158"/>
      <c r="LP235" s="158"/>
      <c r="LQ235" s="158"/>
      <c r="LR235" s="158"/>
      <c r="LS235" s="158"/>
      <c r="LT235" s="158"/>
      <c r="LU235" s="158"/>
      <c r="LV235" s="158"/>
      <c r="LW235" s="158"/>
      <c r="LX235" s="158"/>
      <c r="LY235" s="158"/>
      <c r="LZ235" s="158"/>
      <c r="MA235" s="158"/>
      <c r="MB235" s="158"/>
      <c r="MC235" s="158"/>
      <c r="MD235" s="158"/>
      <c r="ME235" s="158"/>
      <c r="MF235" s="158"/>
      <c r="MG235" s="158"/>
      <c r="MH235" s="158"/>
      <c r="MI235" s="158"/>
      <c r="MJ235" s="158"/>
      <c r="MK235" s="158"/>
      <c r="ML235" s="158"/>
      <c r="MM235" s="158"/>
      <c r="MN235" s="158"/>
      <c r="MO235" s="158"/>
      <c r="MP235" s="158"/>
      <c r="MQ235" s="158"/>
      <c r="MR235" s="158"/>
      <c r="MS235" s="158"/>
      <c r="MT235" s="158"/>
      <c r="MU235" s="158"/>
      <c r="MV235" s="158"/>
      <c r="MW235" s="158"/>
      <c r="MX235" s="158"/>
      <c r="MY235" s="158"/>
      <c r="MZ235" s="158"/>
      <c r="NA235" s="158"/>
      <c r="NB235" s="158"/>
      <c r="NC235" s="158"/>
      <c r="ND235" s="158"/>
      <c r="NE235" s="158"/>
      <c r="NF235" s="158"/>
      <c r="NG235" s="158"/>
      <c r="NH235" s="158"/>
      <c r="NI235" s="158"/>
      <c r="NJ235" s="158"/>
      <c r="NK235" s="158"/>
      <c r="NL235" s="158"/>
      <c r="NM235" s="158"/>
      <c r="NN235" s="158"/>
      <c r="NO235" s="158"/>
      <c r="NP235" s="158"/>
      <c r="NQ235" s="158"/>
      <c r="NR235" s="158"/>
      <c r="NS235" s="158"/>
      <c r="NT235" s="158"/>
      <c r="NU235" s="158"/>
      <c r="NV235" s="158"/>
      <c r="NW235" s="158"/>
      <c r="NX235" s="158"/>
      <c r="NY235" s="158"/>
      <c r="NZ235" s="158"/>
      <c r="OA235" s="158"/>
      <c r="OB235" s="158"/>
      <c r="OC235" s="158"/>
      <c r="OD235" s="158"/>
      <c r="OE235" s="158"/>
      <c r="OF235" s="158"/>
      <c r="OG235" s="158"/>
      <c r="OH235" s="158"/>
      <c r="OI235" s="158"/>
      <c r="OJ235" s="158"/>
      <c r="OK235" s="158"/>
      <c r="OL235" s="158"/>
      <c r="OM235" s="158"/>
      <c r="ON235" s="158"/>
      <c r="OO235" s="158"/>
      <c r="OP235" s="158"/>
      <c r="OQ235" s="158"/>
      <c r="OR235" s="158"/>
      <c r="OS235" s="158"/>
      <c r="OT235" s="158"/>
      <c r="OU235" s="158"/>
      <c r="OV235" s="158"/>
      <c r="OW235" s="158"/>
      <c r="OX235" s="158"/>
      <c r="OY235" s="158"/>
      <c r="OZ235" s="158"/>
      <c r="PA235" s="158"/>
      <c r="PB235" s="158"/>
      <c r="PC235" s="158"/>
      <c r="PD235" s="158"/>
      <c r="PE235" s="158"/>
      <c r="PF235" s="158"/>
      <c r="PG235" s="158"/>
      <c r="PH235" s="158"/>
      <c r="PI235" s="158"/>
      <c r="PJ235" s="158"/>
      <c r="PK235" s="158"/>
      <c r="PL235" s="158"/>
      <c r="PM235" s="158"/>
      <c r="PN235" s="158"/>
      <c r="PO235" s="158"/>
      <c r="PP235" s="158"/>
      <c r="PQ235" s="158"/>
      <c r="PR235" s="158"/>
      <c r="PS235" s="158"/>
      <c r="PT235" s="158"/>
      <c r="PU235" s="158"/>
      <c r="PV235" s="158"/>
      <c r="PW235" s="158"/>
      <c r="PX235" s="158"/>
      <c r="PY235" s="158"/>
      <c r="PZ235" s="158"/>
      <c r="QA235" s="158"/>
      <c r="QB235" s="158"/>
      <c r="QC235" s="158"/>
      <c r="QD235" s="158"/>
      <c r="QE235" s="158"/>
      <c r="QF235" s="158"/>
      <c r="QG235" s="158"/>
      <c r="QH235" s="158"/>
      <c r="QI235" s="158"/>
      <c r="QJ235" s="158"/>
      <c r="QK235" s="158"/>
      <c r="QL235" s="158"/>
      <c r="QM235" s="158"/>
      <c r="QN235" s="158"/>
      <c r="QO235" s="158"/>
      <c r="QP235" s="158"/>
      <c r="QQ235" s="158"/>
      <c r="QR235" s="158"/>
      <c r="QS235" s="158"/>
      <c r="QT235" s="158"/>
      <c r="QU235" s="158"/>
      <c r="QV235" s="158"/>
      <c r="QW235" s="158"/>
      <c r="QX235" s="158"/>
      <c r="QY235" s="158"/>
      <c r="QZ235" s="158"/>
      <c r="RA235" s="158"/>
      <c r="RB235" s="158"/>
      <c r="RC235" s="158"/>
      <c r="RD235" s="158"/>
      <c r="RE235" s="158"/>
      <c r="RF235" s="158"/>
      <c r="RG235" s="158"/>
      <c r="RH235" s="158"/>
      <c r="RI235" s="158"/>
      <c r="RJ235" s="158"/>
      <c r="RK235" s="158"/>
      <c r="RL235" s="158"/>
      <c r="RM235" s="158"/>
      <c r="RN235" s="158"/>
      <c r="RO235" s="158"/>
      <c r="RP235" s="158"/>
      <c r="RQ235" s="158"/>
      <c r="RR235" s="158"/>
      <c r="RS235" s="158"/>
      <c r="RT235" s="158"/>
      <c r="RU235" s="158"/>
      <c r="RV235" s="158"/>
      <c r="RW235" s="158"/>
      <c r="RX235" s="158"/>
      <c r="RY235" s="158"/>
      <c r="RZ235" s="158"/>
      <c r="SA235" s="158"/>
      <c r="SB235" s="158"/>
      <c r="SC235" s="158"/>
      <c r="SD235" s="158"/>
      <c r="SE235" s="158"/>
      <c r="SF235" s="158"/>
      <c r="SG235" s="158"/>
      <c r="SH235" s="158"/>
      <c r="SI235" s="158"/>
      <c r="SJ235" s="158"/>
      <c r="SK235" s="158"/>
      <c r="SL235" s="158"/>
      <c r="SM235" s="158"/>
      <c r="SN235" s="158"/>
      <c r="SO235" s="158"/>
      <c r="SP235" s="158"/>
      <c r="SQ235" s="158"/>
      <c r="SR235" s="158"/>
      <c r="SS235" s="158"/>
      <c r="ST235" s="158"/>
      <c r="SU235" s="158"/>
      <c r="SV235" s="158"/>
      <c r="SW235" s="158"/>
      <c r="SX235" s="158"/>
      <c r="SY235" s="158"/>
      <c r="SZ235" s="158"/>
      <c r="TA235" s="158"/>
      <c r="TB235" s="158"/>
      <c r="TC235" s="158"/>
      <c r="TD235" s="158"/>
      <c r="TE235" s="158"/>
      <c r="TF235" s="158"/>
      <c r="TG235" s="158"/>
      <c r="TH235" s="158"/>
      <c r="TI235" s="158"/>
      <c r="TJ235" s="158"/>
      <c r="TK235" s="158"/>
      <c r="TL235" s="158"/>
      <c r="TM235" s="158"/>
      <c r="TN235" s="158"/>
      <c r="TO235" s="158"/>
      <c r="TP235" s="158"/>
      <c r="TQ235" s="158"/>
      <c r="TR235" s="158"/>
      <c r="TS235" s="158"/>
      <c r="TT235" s="158"/>
      <c r="TU235" s="158"/>
      <c r="TV235" s="158"/>
      <c r="TW235" s="158"/>
      <c r="TX235" s="158"/>
      <c r="TY235" s="158"/>
      <c r="TZ235" s="158"/>
      <c r="UA235" s="158"/>
      <c r="UB235" s="158"/>
      <c r="UC235" s="158"/>
      <c r="UD235" s="158"/>
      <c r="UE235" s="158"/>
      <c r="UF235" s="158"/>
      <c r="UG235" s="158"/>
      <c r="UH235" s="158"/>
      <c r="UI235" s="158"/>
      <c r="UJ235" s="158"/>
      <c r="UK235" s="158"/>
      <c r="UL235" s="158"/>
      <c r="UM235" s="158"/>
      <c r="UN235" s="158"/>
      <c r="UO235" s="158"/>
      <c r="UP235" s="158"/>
      <c r="UQ235" s="158"/>
      <c r="UR235" s="158"/>
      <c r="US235" s="158"/>
      <c r="UT235" s="158"/>
      <c r="UU235" s="158"/>
      <c r="UV235" s="158"/>
      <c r="UW235" s="158"/>
      <c r="UX235" s="158"/>
      <c r="UY235" s="158"/>
      <c r="UZ235" s="158"/>
      <c r="VA235" s="158"/>
      <c r="VB235" s="158"/>
      <c r="VC235" s="158"/>
      <c r="VD235" s="158"/>
      <c r="VE235" s="158"/>
      <c r="VF235" s="158"/>
      <c r="VG235" s="158"/>
      <c r="VH235" s="158"/>
      <c r="VI235" s="158"/>
      <c r="VJ235" s="158"/>
      <c r="VK235" s="158"/>
      <c r="VL235" s="158"/>
      <c r="VM235" s="158"/>
      <c r="VN235" s="158"/>
      <c r="VO235" s="158"/>
      <c r="VP235" s="158"/>
      <c r="VQ235" s="158"/>
      <c r="VR235" s="158"/>
      <c r="VS235" s="158"/>
      <c r="VT235" s="158"/>
      <c r="VU235" s="158"/>
      <c r="VV235" s="158"/>
      <c r="VW235" s="158"/>
      <c r="VX235" s="158"/>
      <c r="VY235" s="158"/>
      <c r="VZ235" s="158"/>
      <c r="WA235" s="158"/>
      <c r="WB235" s="158"/>
      <c r="WC235" s="158"/>
      <c r="WD235" s="158"/>
      <c r="WE235" s="158"/>
      <c r="WF235" s="158"/>
      <c r="WG235" s="158"/>
      <c r="WH235" s="158"/>
      <c r="WI235" s="158"/>
      <c r="WJ235" s="158"/>
      <c r="WK235" s="158"/>
      <c r="WL235" s="158"/>
      <c r="WM235" s="158"/>
      <c r="WN235" s="158"/>
      <c r="WO235" s="158"/>
      <c r="WP235" s="158"/>
      <c r="WQ235" s="158"/>
      <c r="WR235" s="158"/>
      <c r="WS235" s="158"/>
      <c r="WT235" s="158"/>
      <c r="WU235" s="158"/>
      <c r="WV235" s="158"/>
      <c r="WW235" s="158"/>
      <c r="WX235" s="158"/>
      <c r="WY235" s="158"/>
      <c r="WZ235" s="158"/>
      <c r="XA235" s="158"/>
      <c r="XB235" s="158"/>
      <c r="XC235" s="158"/>
      <c r="XD235" s="158"/>
      <c r="XE235" s="158"/>
      <c r="XF235" s="158"/>
      <c r="XG235" s="158"/>
      <c r="XH235" s="158"/>
      <c r="XI235" s="158"/>
      <c r="XJ235" s="158"/>
      <c r="XK235" s="158"/>
      <c r="XL235" s="158"/>
      <c r="XM235" s="158"/>
      <c r="XN235" s="158"/>
      <c r="XO235" s="158"/>
      <c r="XP235" s="158"/>
      <c r="XQ235" s="158"/>
      <c r="XR235" s="158"/>
      <c r="XS235" s="158"/>
      <c r="XT235" s="158"/>
      <c r="XU235" s="158"/>
      <c r="XV235" s="158"/>
      <c r="XW235" s="158"/>
      <c r="XX235" s="158"/>
      <c r="XY235" s="158"/>
      <c r="XZ235" s="158"/>
      <c r="YA235" s="158"/>
      <c r="YB235" s="158"/>
      <c r="YC235" s="158"/>
      <c r="YD235" s="158"/>
      <c r="YE235" s="158"/>
      <c r="YF235" s="158"/>
      <c r="YG235" s="158"/>
      <c r="YH235" s="158"/>
      <c r="YI235" s="158"/>
      <c r="YJ235" s="158"/>
      <c r="YK235" s="158"/>
      <c r="YL235" s="158"/>
      <c r="YM235" s="158"/>
      <c r="YN235" s="158"/>
      <c r="YO235" s="158"/>
      <c r="YP235" s="158"/>
      <c r="YQ235" s="158"/>
      <c r="YR235" s="158"/>
      <c r="YS235" s="158"/>
      <c r="YT235" s="158"/>
      <c r="YU235" s="158"/>
      <c r="YV235" s="158"/>
      <c r="YW235" s="158"/>
      <c r="YX235" s="158"/>
      <c r="YY235" s="158"/>
      <c r="YZ235" s="158"/>
      <c r="ZA235" s="158"/>
      <c r="ZB235" s="158"/>
      <c r="ZC235" s="158"/>
      <c r="ZD235" s="158"/>
      <c r="ZE235" s="158"/>
      <c r="ZF235" s="158"/>
      <c r="ZG235" s="158"/>
      <c r="ZH235" s="158"/>
      <c r="ZI235" s="158"/>
      <c r="ZJ235" s="158"/>
      <c r="ZK235" s="158"/>
      <c r="ZL235" s="158"/>
      <c r="ZM235" s="158"/>
      <c r="ZN235" s="158"/>
      <c r="ZO235" s="158"/>
      <c r="ZP235" s="158"/>
      <c r="ZQ235" s="158"/>
      <c r="ZR235" s="158"/>
      <c r="ZS235" s="158"/>
      <c r="ZT235" s="158"/>
      <c r="ZU235" s="158"/>
      <c r="ZV235" s="158"/>
      <c r="ZW235" s="158"/>
      <c r="ZX235" s="158"/>
      <c r="ZY235" s="158"/>
      <c r="ZZ235" s="158"/>
      <c r="AAA235" s="158"/>
      <c r="AAB235" s="158"/>
      <c r="AAC235" s="158"/>
      <c r="AAD235" s="158"/>
      <c r="AAE235" s="158"/>
      <c r="AAF235" s="158"/>
      <c r="AAG235" s="158"/>
      <c r="AAH235" s="158"/>
      <c r="AAI235" s="158"/>
      <c r="AAJ235" s="158"/>
      <c r="AAK235" s="158"/>
      <c r="AAL235" s="158"/>
      <c r="AAM235" s="158"/>
      <c r="AAN235" s="158"/>
      <c r="AAO235" s="158"/>
      <c r="AAP235" s="158"/>
      <c r="AAQ235" s="158"/>
      <c r="AAR235" s="158"/>
      <c r="AAS235" s="158"/>
      <c r="AAT235" s="158"/>
      <c r="AAU235" s="158"/>
      <c r="AAV235" s="158"/>
      <c r="AAW235" s="158"/>
      <c r="AAX235" s="158"/>
      <c r="AAY235" s="158"/>
      <c r="AAZ235" s="158"/>
      <c r="ABA235" s="158"/>
      <c r="ABB235" s="158"/>
      <c r="ABC235" s="158"/>
      <c r="ABD235" s="158"/>
      <c r="ABE235" s="158"/>
      <c r="ABF235" s="158"/>
      <c r="ABG235" s="158"/>
      <c r="ABH235" s="158"/>
      <c r="ABI235" s="158"/>
      <c r="ABJ235" s="158"/>
      <c r="ABK235" s="158"/>
      <c r="ABL235" s="158"/>
      <c r="ABM235" s="158"/>
      <c r="ABN235" s="158"/>
      <c r="ABO235" s="158"/>
      <c r="ABP235" s="158"/>
      <c r="ABQ235" s="158"/>
      <c r="ABR235" s="158"/>
      <c r="ABS235" s="158"/>
      <c r="ABT235" s="158"/>
      <c r="ABU235" s="158"/>
      <c r="ABV235" s="158"/>
      <c r="ABW235" s="158"/>
      <c r="ABX235" s="158"/>
      <c r="ABY235" s="158"/>
      <c r="ABZ235" s="158"/>
      <c r="ACA235" s="158"/>
      <c r="ACB235" s="158"/>
      <c r="ACC235" s="158"/>
      <c r="ACD235" s="158"/>
      <c r="ACE235" s="158"/>
      <c r="ACF235" s="158"/>
      <c r="ACG235" s="158"/>
      <c r="ACH235" s="158"/>
      <c r="ACI235" s="158"/>
      <c r="ACJ235" s="158"/>
      <c r="ACK235" s="158"/>
      <c r="ACL235" s="158"/>
      <c r="ACM235" s="158"/>
      <c r="ACN235" s="158"/>
      <c r="ACO235" s="158"/>
      <c r="ACP235" s="158"/>
      <c r="ACQ235" s="158"/>
      <c r="ACR235" s="159"/>
      <c r="ACS235" s="160">
        <f t="array" ref="ACS235">SUM(IF(RIGHT($Q235:$ACR235)=ACS$11,IFERROR(--LEFT($Q235:$ACR235,LEN($Q235:$ACR235)-1),0)))</f>
        <v>0</v>
      </c>
      <c r="ACT235" s="160">
        <f t="array" ref="ACT235">SUM(IF(RIGHT($Q235:$ACR235)=ACT$11,IFERROR(--LEFT($Q235:$ACR235,LEN($Q235:$ACR235)-1),0)))</f>
        <v>0</v>
      </c>
      <c r="ACU235" s="160">
        <f t="array" ref="ACU235">SUM(IF(RIGHT($Q235:$ACR235)=ACU$11,IFERROR(--LEFT($Q235:$ACR235,LEN($Q235:$ACR235)-1),0)))</f>
        <v>0</v>
      </c>
      <c r="ACV235" s="160">
        <f t="array" ref="ACV235">SUM(IF(RIGHT($Q235:$ACR235)=ACV$11,IFERROR(--LEFT($Q235:$ACR235,LEN($Q235:$ACR235)-1),0)))</f>
        <v>0</v>
      </c>
      <c r="ACW235" s="160">
        <f t="array" ref="ACW235">SUM(IF(RIGHT($Q235:$ACR235)=ACW$11,IFERROR(--LEFT($Q235:$ACR235,LEN($Q235:$ACR235)-1),0)))</f>
        <v>0</v>
      </c>
      <c r="ACX235" s="160">
        <f t="array" ref="ACX235">SUM(IF(RIGHT($Q235:$ACR235)=ACX$11,IFERROR(--LEFT($Q235:$ACR235,LEN($Q235:$ACR235)-1),0)))</f>
        <v>0</v>
      </c>
      <c r="ACY235" s="160">
        <f t="array" ref="ACY235">SUM(IF(RIGHT($Q235:$ACR235)=ACY$11,IFERROR(--LEFT($Q235:$ACR235,LEN($Q235:$ACR235)-1),0)))</f>
        <v>0</v>
      </c>
      <c r="ACZ235" s="160">
        <f t="array" ref="ACZ235">SUM(IF(RIGHT($Q235:$ACR235)=ACZ$11,IFERROR(--LEFT($Q235:$ACR235,LEN($Q235:$ACR235)-1),0)))</f>
        <v>0</v>
      </c>
      <c r="ADA235" s="158">
        <f t="shared" si="2296"/>
        <v>0</v>
      </c>
      <c r="ADB235" s="158">
        <f t="shared" si="2297"/>
        <v>0</v>
      </c>
      <c r="ADC235" s="158">
        <f t="shared" si="2298"/>
        <v>0</v>
      </c>
      <c r="ADD235" s="158">
        <f t="shared" si="2299"/>
        <v>0</v>
      </c>
      <c r="ADE235" s="158">
        <f t="shared" si="2300"/>
        <v>0</v>
      </c>
      <c r="ADF235" s="158">
        <f t="shared" si="2301"/>
        <v>0</v>
      </c>
      <c r="ADG235" s="158">
        <f t="shared" si="2302"/>
        <v>0</v>
      </c>
      <c r="ADH235" s="158">
        <f t="shared" si="2303"/>
        <v>0</v>
      </c>
      <c r="ADI235" s="160">
        <f t="array" ref="ADI235">SUM(IF(RIGHT($Q235:$ACR235)=ADI$11,IFERROR(--LEFT($Q235:$ACR235,LEN($Q235:$ACR235)-1),0)))</f>
        <v>0</v>
      </c>
      <c r="ADJ235" s="152">
        <f t="shared" si="2304"/>
        <v>0</v>
      </c>
      <c r="AEC235" s="143"/>
      <c r="AEO235" s="108"/>
      <c r="AEP235" s="108"/>
      <c r="AEQ235" s="108"/>
      <c r="AER235" s="108"/>
      <c r="AES235" s="108"/>
      <c r="AET235" s="108"/>
      <c r="AEU235" s="108"/>
      <c r="AEV235" s="108"/>
      <c r="AEW235" s="143"/>
      <c r="AFI235" s="108"/>
      <c r="AFJ235" s="108"/>
      <c r="AFK235" s="108"/>
      <c r="AFL235" s="108"/>
      <c r="AFM235" s="108"/>
      <c r="AFN235" s="108"/>
      <c r="AFO235" s="108"/>
      <c r="AFP235" s="108"/>
      <c r="AFQ235" s="143"/>
      <c r="AGC235" s="108"/>
      <c r="AGD235" s="108"/>
      <c r="AGE235" s="108"/>
      <c r="AGF235" s="108"/>
      <c r="AGG235" s="108"/>
      <c r="AGH235" s="108"/>
      <c r="AGI235" s="108"/>
      <c r="AGJ235" s="108"/>
      <c r="AGK235" s="143"/>
      <c r="AGW235" s="108"/>
      <c r="AGX235" s="108"/>
      <c r="AGY235" s="108"/>
      <c r="AGZ235" s="108"/>
      <c r="AHA235" s="108"/>
      <c r="AHB235" s="108"/>
      <c r="AHC235" s="108"/>
      <c r="AHD235" s="108"/>
      <c r="AHE235" s="143"/>
      <c r="AHQ235" s="108"/>
      <c r="AHR235" s="108"/>
      <c r="AHS235" s="108"/>
      <c r="AHT235" s="108"/>
      <c r="AHU235" s="108"/>
      <c r="AHV235" s="108"/>
      <c r="AHW235" s="108"/>
      <c r="AHX235" s="108"/>
      <c r="AHY235" s="143"/>
      <c r="AIK235" s="108"/>
      <c r="AIL235" s="108"/>
      <c r="AIM235" s="108"/>
      <c r="AIN235" s="108"/>
      <c r="AIO235" s="108"/>
      <c r="AIP235" s="108"/>
      <c r="AIQ235" s="108"/>
      <c r="AIR235" s="108"/>
      <c r="AIS235" s="143"/>
      <c r="AJE235" s="108"/>
      <c r="AJF235" s="108"/>
      <c r="AJG235" s="108"/>
      <c r="AJH235" s="108"/>
      <c r="AJI235" s="108"/>
      <c r="AJJ235" s="108"/>
      <c r="AJK235" s="108"/>
      <c r="AJL235" s="108"/>
      <c r="AJM235" s="143"/>
      <c r="AJY235" s="108"/>
      <c r="AJZ235" s="108"/>
      <c r="AKA235" s="108"/>
      <c r="AKB235" s="108"/>
      <c r="AKC235" s="108"/>
      <c r="AKD235" s="108"/>
      <c r="AKE235" s="108"/>
      <c r="AKF235" s="108"/>
      <c r="AKG235" s="143"/>
      <c r="AKS235" s="108"/>
      <c r="AKT235" s="108"/>
      <c r="AKU235" s="108"/>
      <c r="AKV235" s="108"/>
      <c r="AKW235" s="108"/>
      <c r="AKX235" s="108"/>
      <c r="AKY235" s="108"/>
      <c r="AKZ235" s="108"/>
      <c r="ALA235" s="143"/>
      <c r="ALM235" s="108"/>
      <c r="ALN235" s="108"/>
      <c r="ALO235" s="108"/>
      <c r="ALP235" s="108"/>
      <c r="ALQ235" s="108"/>
      <c r="ALR235" s="108"/>
      <c r="ALS235" s="108"/>
      <c r="ALT235" s="108"/>
      <c r="ALU235" s="143"/>
      <c r="AMG235" s="108"/>
      <c r="AMH235" s="108"/>
      <c r="AMI235" s="108"/>
      <c r="AMJ235" s="108"/>
      <c r="AMK235" s="108"/>
      <c r="AML235" s="108"/>
      <c r="AMM235" s="108"/>
      <c r="AMN235" s="108"/>
    </row>
    <row r="236" spans="2:1028" x14ac:dyDescent="0.25">
      <c r="B236" s="24">
        <v>225</v>
      </c>
      <c r="C236" s="24"/>
      <c r="D236" s="25"/>
      <c r="E236" s="25"/>
      <c r="F236" s="24"/>
      <c r="G236" s="153"/>
      <c r="H236" s="154"/>
      <c r="I236" s="23"/>
      <c r="J236" s="23"/>
      <c r="K236" s="23"/>
      <c r="L236" s="23"/>
      <c r="M236" s="23"/>
      <c r="N236" s="23"/>
      <c r="O236" s="23"/>
      <c r="P236" s="155"/>
      <c r="Q236" s="156"/>
      <c r="R236" s="157"/>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c r="BS236" s="158"/>
      <c r="BT236" s="158"/>
      <c r="BU236" s="158"/>
      <c r="BV236" s="158"/>
      <c r="BW236" s="158"/>
      <c r="BX236" s="158"/>
      <c r="BY236" s="158"/>
      <c r="BZ236" s="158"/>
      <c r="CA236" s="158"/>
      <c r="CB236" s="158"/>
      <c r="CC236" s="158"/>
      <c r="CD236" s="158"/>
      <c r="CE236" s="158"/>
      <c r="CF236" s="158"/>
      <c r="CG236" s="158"/>
      <c r="CH236" s="158"/>
      <c r="CI236" s="158"/>
      <c r="CJ236" s="158"/>
      <c r="CK236" s="158"/>
      <c r="CL236" s="158"/>
      <c r="CM236" s="158"/>
      <c r="CN236" s="158"/>
      <c r="CO236" s="158"/>
      <c r="CP236" s="158"/>
      <c r="CQ236" s="158"/>
      <c r="CR236" s="158"/>
      <c r="CS236" s="158"/>
      <c r="CT236" s="158"/>
      <c r="CU236" s="158"/>
      <c r="CV236" s="158"/>
      <c r="CW236" s="158"/>
      <c r="CX236" s="158"/>
      <c r="CY236" s="158"/>
      <c r="CZ236" s="158"/>
      <c r="DA236" s="158"/>
      <c r="DB236" s="158"/>
      <c r="DC236" s="158"/>
      <c r="DD236" s="158"/>
      <c r="DE236" s="158"/>
      <c r="DF236" s="158"/>
      <c r="DG236" s="158"/>
      <c r="DH236" s="158"/>
      <c r="DI236" s="158"/>
      <c r="DJ236" s="158"/>
      <c r="DK236" s="158"/>
      <c r="DL236" s="158"/>
      <c r="DM236" s="158"/>
      <c r="DN236" s="158"/>
      <c r="DO236" s="158"/>
      <c r="DP236" s="158"/>
      <c r="DQ236" s="158"/>
      <c r="DR236" s="158"/>
      <c r="DS236" s="158"/>
      <c r="DT236" s="158"/>
      <c r="DU236" s="158"/>
      <c r="DV236" s="158"/>
      <c r="DW236" s="158"/>
      <c r="DX236" s="158"/>
      <c r="DY236" s="158"/>
      <c r="DZ236" s="158"/>
      <c r="EA236" s="158"/>
      <c r="EB236" s="158"/>
      <c r="EC236" s="158"/>
      <c r="ED236" s="158"/>
      <c r="EE236" s="158"/>
      <c r="EF236" s="158"/>
      <c r="EG236" s="158"/>
      <c r="EH236" s="158"/>
      <c r="EI236" s="158"/>
      <c r="EJ236" s="158"/>
      <c r="EK236" s="158"/>
      <c r="EL236" s="158"/>
      <c r="EM236" s="158"/>
      <c r="EN236" s="158"/>
      <c r="EO236" s="158"/>
      <c r="EP236" s="158"/>
      <c r="EQ236" s="158"/>
      <c r="ER236" s="158"/>
      <c r="ES236" s="158"/>
      <c r="ET236" s="158"/>
      <c r="EU236" s="158"/>
      <c r="EV236" s="158"/>
      <c r="EW236" s="158"/>
      <c r="EX236" s="158"/>
      <c r="EY236" s="158"/>
      <c r="EZ236" s="158"/>
      <c r="FA236" s="158"/>
      <c r="FB236" s="158"/>
      <c r="FC236" s="158"/>
      <c r="FD236" s="158"/>
      <c r="FE236" s="158"/>
      <c r="FF236" s="158"/>
      <c r="FG236" s="158"/>
      <c r="FH236" s="158"/>
      <c r="FI236" s="158"/>
      <c r="FJ236" s="158"/>
      <c r="FK236" s="158"/>
      <c r="FL236" s="158"/>
      <c r="FM236" s="158"/>
      <c r="FN236" s="158"/>
      <c r="FO236" s="158"/>
      <c r="FP236" s="158"/>
      <c r="FQ236" s="158"/>
      <c r="FR236" s="158"/>
      <c r="FS236" s="158"/>
      <c r="FT236" s="158"/>
      <c r="FU236" s="158"/>
      <c r="FV236" s="158"/>
      <c r="FW236" s="158"/>
      <c r="FX236" s="158"/>
      <c r="FY236" s="158"/>
      <c r="FZ236" s="158"/>
      <c r="GA236" s="158"/>
      <c r="GB236" s="158"/>
      <c r="GC236" s="158"/>
      <c r="GD236" s="158"/>
      <c r="GE236" s="158"/>
      <c r="GF236" s="158"/>
      <c r="GG236" s="158"/>
      <c r="GH236" s="158"/>
      <c r="GI236" s="158"/>
      <c r="GJ236" s="158"/>
      <c r="GK236" s="158"/>
      <c r="GL236" s="158"/>
      <c r="GM236" s="158"/>
      <c r="GN236" s="158"/>
      <c r="GO236" s="158"/>
      <c r="GP236" s="158"/>
      <c r="GQ236" s="158"/>
      <c r="GR236" s="158"/>
      <c r="GS236" s="158"/>
      <c r="GT236" s="158"/>
      <c r="GU236" s="158"/>
      <c r="GV236" s="158"/>
      <c r="GW236" s="158"/>
      <c r="GX236" s="158"/>
      <c r="GY236" s="158"/>
      <c r="GZ236" s="158"/>
      <c r="HA236" s="158"/>
      <c r="HB236" s="158"/>
      <c r="HC236" s="158"/>
      <c r="HD236" s="158"/>
      <c r="HE236" s="158"/>
      <c r="HF236" s="158"/>
      <c r="HG236" s="158"/>
      <c r="HH236" s="158"/>
      <c r="HI236" s="158"/>
      <c r="HJ236" s="158"/>
      <c r="HK236" s="158"/>
      <c r="HL236" s="158"/>
      <c r="HM236" s="158"/>
      <c r="HN236" s="158"/>
      <c r="HO236" s="158"/>
      <c r="HP236" s="158"/>
      <c r="HQ236" s="158"/>
      <c r="HR236" s="158"/>
      <c r="HS236" s="158"/>
      <c r="HT236" s="158"/>
      <c r="HU236" s="158"/>
      <c r="HV236" s="158"/>
      <c r="HW236" s="158"/>
      <c r="HX236" s="158"/>
      <c r="HY236" s="158"/>
      <c r="HZ236" s="158"/>
      <c r="IA236" s="158"/>
      <c r="IB236" s="158"/>
      <c r="IC236" s="158"/>
      <c r="ID236" s="158"/>
      <c r="IE236" s="158"/>
      <c r="IF236" s="158"/>
      <c r="IG236" s="158"/>
      <c r="IH236" s="158"/>
      <c r="II236" s="158"/>
      <c r="IJ236" s="158"/>
      <c r="IK236" s="158"/>
      <c r="IL236" s="158"/>
      <c r="IM236" s="158"/>
      <c r="IN236" s="158"/>
      <c r="IO236" s="158"/>
      <c r="IP236" s="158"/>
      <c r="IQ236" s="158"/>
      <c r="IR236" s="158"/>
      <c r="IS236" s="158"/>
      <c r="IT236" s="158"/>
      <c r="IU236" s="158"/>
      <c r="IV236" s="158"/>
      <c r="IW236" s="158"/>
      <c r="IX236" s="158"/>
      <c r="IY236" s="158"/>
      <c r="IZ236" s="158"/>
      <c r="JA236" s="158"/>
      <c r="JB236" s="158"/>
      <c r="JC236" s="158"/>
      <c r="JD236" s="158"/>
      <c r="JE236" s="158"/>
      <c r="JF236" s="158"/>
      <c r="JG236" s="158"/>
      <c r="JH236" s="158"/>
      <c r="JI236" s="158"/>
      <c r="JJ236" s="158"/>
      <c r="JK236" s="158"/>
      <c r="JL236" s="158"/>
      <c r="JM236" s="158"/>
      <c r="JN236" s="158"/>
      <c r="JO236" s="158"/>
      <c r="JP236" s="158"/>
      <c r="JQ236" s="158"/>
      <c r="JR236" s="158"/>
      <c r="JS236" s="158"/>
      <c r="JT236" s="158"/>
      <c r="JU236" s="158"/>
      <c r="JV236" s="158"/>
      <c r="JW236" s="158"/>
      <c r="JX236" s="158"/>
      <c r="JY236" s="158"/>
      <c r="JZ236" s="158"/>
      <c r="KA236" s="158"/>
      <c r="KB236" s="158"/>
      <c r="KC236" s="158"/>
      <c r="KD236" s="158"/>
      <c r="KE236" s="158"/>
      <c r="KF236" s="158"/>
      <c r="KG236" s="158"/>
      <c r="KH236" s="158"/>
      <c r="KI236" s="158"/>
      <c r="KJ236" s="158"/>
      <c r="KK236" s="158"/>
      <c r="KL236" s="158"/>
      <c r="KM236" s="158"/>
      <c r="KN236" s="158"/>
      <c r="KO236" s="158"/>
      <c r="KP236" s="158"/>
      <c r="KQ236" s="158"/>
      <c r="KR236" s="158"/>
      <c r="KS236" s="158"/>
      <c r="KT236" s="158"/>
      <c r="KU236" s="158"/>
      <c r="KV236" s="158"/>
      <c r="KW236" s="158"/>
      <c r="KX236" s="158"/>
      <c r="KY236" s="158"/>
      <c r="KZ236" s="158"/>
      <c r="LA236" s="158"/>
      <c r="LB236" s="158"/>
      <c r="LC236" s="158"/>
      <c r="LD236" s="158"/>
      <c r="LE236" s="158"/>
      <c r="LF236" s="158"/>
      <c r="LG236" s="158"/>
      <c r="LH236" s="158"/>
      <c r="LI236" s="158"/>
      <c r="LJ236" s="158"/>
      <c r="LK236" s="158"/>
      <c r="LL236" s="158"/>
      <c r="LM236" s="158"/>
      <c r="LN236" s="158"/>
      <c r="LO236" s="158"/>
      <c r="LP236" s="158"/>
      <c r="LQ236" s="158"/>
      <c r="LR236" s="158"/>
      <c r="LS236" s="158"/>
      <c r="LT236" s="158"/>
      <c r="LU236" s="158"/>
      <c r="LV236" s="158"/>
      <c r="LW236" s="158"/>
      <c r="LX236" s="158"/>
      <c r="LY236" s="158"/>
      <c r="LZ236" s="158"/>
      <c r="MA236" s="158"/>
      <c r="MB236" s="158"/>
      <c r="MC236" s="158"/>
      <c r="MD236" s="158"/>
      <c r="ME236" s="158"/>
      <c r="MF236" s="158"/>
      <c r="MG236" s="158"/>
      <c r="MH236" s="158"/>
      <c r="MI236" s="158"/>
      <c r="MJ236" s="158"/>
      <c r="MK236" s="158"/>
      <c r="ML236" s="158"/>
      <c r="MM236" s="158"/>
      <c r="MN236" s="158"/>
      <c r="MO236" s="158"/>
      <c r="MP236" s="158"/>
      <c r="MQ236" s="158"/>
      <c r="MR236" s="158"/>
      <c r="MS236" s="158"/>
      <c r="MT236" s="158"/>
      <c r="MU236" s="158"/>
      <c r="MV236" s="158"/>
      <c r="MW236" s="158"/>
      <c r="MX236" s="158"/>
      <c r="MY236" s="158"/>
      <c r="MZ236" s="158"/>
      <c r="NA236" s="158"/>
      <c r="NB236" s="158"/>
      <c r="NC236" s="158"/>
      <c r="ND236" s="158"/>
      <c r="NE236" s="158"/>
      <c r="NF236" s="158"/>
      <c r="NG236" s="158"/>
      <c r="NH236" s="158"/>
      <c r="NI236" s="158"/>
      <c r="NJ236" s="158"/>
      <c r="NK236" s="158"/>
      <c r="NL236" s="158"/>
      <c r="NM236" s="158"/>
      <c r="NN236" s="158"/>
      <c r="NO236" s="158"/>
      <c r="NP236" s="158"/>
      <c r="NQ236" s="158"/>
      <c r="NR236" s="158"/>
      <c r="NS236" s="158"/>
      <c r="NT236" s="158"/>
      <c r="NU236" s="158"/>
      <c r="NV236" s="158"/>
      <c r="NW236" s="158"/>
      <c r="NX236" s="158"/>
      <c r="NY236" s="158"/>
      <c r="NZ236" s="158"/>
      <c r="OA236" s="158"/>
      <c r="OB236" s="158"/>
      <c r="OC236" s="158"/>
      <c r="OD236" s="158"/>
      <c r="OE236" s="158"/>
      <c r="OF236" s="158"/>
      <c r="OG236" s="158"/>
      <c r="OH236" s="158"/>
      <c r="OI236" s="158"/>
      <c r="OJ236" s="158"/>
      <c r="OK236" s="158"/>
      <c r="OL236" s="158"/>
      <c r="OM236" s="158"/>
      <c r="ON236" s="158"/>
      <c r="OO236" s="158"/>
      <c r="OP236" s="158"/>
      <c r="OQ236" s="158"/>
      <c r="OR236" s="158"/>
      <c r="OS236" s="158"/>
      <c r="OT236" s="158"/>
      <c r="OU236" s="158"/>
      <c r="OV236" s="158"/>
      <c r="OW236" s="158"/>
      <c r="OX236" s="158"/>
      <c r="OY236" s="158"/>
      <c r="OZ236" s="158"/>
      <c r="PA236" s="158"/>
      <c r="PB236" s="158"/>
      <c r="PC236" s="158"/>
      <c r="PD236" s="158"/>
      <c r="PE236" s="158"/>
      <c r="PF236" s="158"/>
      <c r="PG236" s="158"/>
      <c r="PH236" s="158"/>
      <c r="PI236" s="158"/>
      <c r="PJ236" s="158"/>
      <c r="PK236" s="158"/>
      <c r="PL236" s="158"/>
      <c r="PM236" s="158"/>
      <c r="PN236" s="158"/>
      <c r="PO236" s="158"/>
      <c r="PP236" s="158"/>
      <c r="PQ236" s="158"/>
      <c r="PR236" s="158"/>
      <c r="PS236" s="158"/>
      <c r="PT236" s="158"/>
      <c r="PU236" s="158"/>
      <c r="PV236" s="158"/>
      <c r="PW236" s="158"/>
      <c r="PX236" s="158"/>
      <c r="PY236" s="158"/>
      <c r="PZ236" s="158"/>
      <c r="QA236" s="158"/>
      <c r="QB236" s="158"/>
      <c r="QC236" s="158"/>
      <c r="QD236" s="158"/>
      <c r="QE236" s="158"/>
      <c r="QF236" s="158"/>
      <c r="QG236" s="158"/>
      <c r="QH236" s="158"/>
      <c r="QI236" s="158"/>
      <c r="QJ236" s="158"/>
      <c r="QK236" s="158"/>
      <c r="QL236" s="158"/>
      <c r="QM236" s="158"/>
      <c r="QN236" s="158"/>
      <c r="QO236" s="158"/>
      <c r="QP236" s="158"/>
      <c r="QQ236" s="158"/>
      <c r="QR236" s="158"/>
      <c r="QS236" s="158"/>
      <c r="QT236" s="158"/>
      <c r="QU236" s="158"/>
      <c r="QV236" s="158"/>
      <c r="QW236" s="158"/>
      <c r="QX236" s="158"/>
      <c r="QY236" s="158"/>
      <c r="QZ236" s="158"/>
      <c r="RA236" s="158"/>
      <c r="RB236" s="158"/>
      <c r="RC236" s="158"/>
      <c r="RD236" s="158"/>
      <c r="RE236" s="158"/>
      <c r="RF236" s="158"/>
      <c r="RG236" s="158"/>
      <c r="RH236" s="158"/>
      <c r="RI236" s="158"/>
      <c r="RJ236" s="158"/>
      <c r="RK236" s="158"/>
      <c r="RL236" s="158"/>
      <c r="RM236" s="158"/>
      <c r="RN236" s="158"/>
      <c r="RO236" s="158"/>
      <c r="RP236" s="158"/>
      <c r="RQ236" s="158"/>
      <c r="RR236" s="158"/>
      <c r="RS236" s="158"/>
      <c r="RT236" s="158"/>
      <c r="RU236" s="158"/>
      <c r="RV236" s="158"/>
      <c r="RW236" s="158"/>
      <c r="RX236" s="158"/>
      <c r="RY236" s="158"/>
      <c r="RZ236" s="158"/>
      <c r="SA236" s="158"/>
      <c r="SB236" s="158"/>
      <c r="SC236" s="158"/>
      <c r="SD236" s="158"/>
      <c r="SE236" s="158"/>
      <c r="SF236" s="158"/>
      <c r="SG236" s="158"/>
      <c r="SH236" s="158"/>
      <c r="SI236" s="158"/>
      <c r="SJ236" s="158"/>
      <c r="SK236" s="158"/>
      <c r="SL236" s="158"/>
      <c r="SM236" s="158"/>
      <c r="SN236" s="158"/>
      <c r="SO236" s="158"/>
      <c r="SP236" s="158"/>
      <c r="SQ236" s="158"/>
      <c r="SR236" s="158"/>
      <c r="SS236" s="158"/>
      <c r="ST236" s="158"/>
      <c r="SU236" s="158"/>
      <c r="SV236" s="158"/>
      <c r="SW236" s="158"/>
      <c r="SX236" s="158"/>
      <c r="SY236" s="158"/>
      <c r="SZ236" s="158"/>
      <c r="TA236" s="158"/>
      <c r="TB236" s="158"/>
      <c r="TC236" s="158"/>
      <c r="TD236" s="158"/>
      <c r="TE236" s="158"/>
      <c r="TF236" s="158"/>
      <c r="TG236" s="158"/>
      <c r="TH236" s="158"/>
      <c r="TI236" s="158"/>
      <c r="TJ236" s="158"/>
      <c r="TK236" s="158"/>
      <c r="TL236" s="158"/>
      <c r="TM236" s="158"/>
      <c r="TN236" s="158"/>
      <c r="TO236" s="158"/>
      <c r="TP236" s="158"/>
      <c r="TQ236" s="158"/>
      <c r="TR236" s="158"/>
      <c r="TS236" s="158"/>
      <c r="TT236" s="158"/>
      <c r="TU236" s="158"/>
      <c r="TV236" s="158"/>
      <c r="TW236" s="158"/>
      <c r="TX236" s="158"/>
      <c r="TY236" s="158"/>
      <c r="TZ236" s="158"/>
      <c r="UA236" s="158"/>
      <c r="UB236" s="158"/>
      <c r="UC236" s="158"/>
      <c r="UD236" s="158"/>
      <c r="UE236" s="158"/>
      <c r="UF236" s="158"/>
      <c r="UG236" s="158"/>
      <c r="UH236" s="158"/>
      <c r="UI236" s="158"/>
      <c r="UJ236" s="158"/>
      <c r="UK236" s="158"/>
      <c r="UL236" s="158"/>
      <c r="UM236" s="158"/>
      <c r="UN236" s="158"/>
      <c r="UO236" s="158"/>
      <c r="UP236" s="158"/>
      <c r="UQ236" s="158"/>
      <c r="UR236" s="158"/>
      <c r="US236" s="158"/>
      <c r="UT236" s="158"/>
      <c r="UU236" s="158"/>
      <c r="UV236" s="158"/>
      <c r="UW236" s="158"/>
      <c r="UX236" s="158"/>
      <c r="UY236" s="158"/>
      <c r="UZ236" s="158"/>
      <c r="VA236" s="158"/>
      <c r="VB236" s="158"/>
      <c r="VC236" s="158"/>
      <c r="VD236" s="158"/>
      <c r="VE236" s="158"/>
      <c r="VF236" s="158"/>
      <c r="VG236" s="158"/>
      <c r="VH236" s="158"/>
      <c r="VI236" s="158"/>
      <c r="VJ236" s="158"/>
      <c r="VK236" s="158"/>
      <c r="VL236" s="158"/>
      <c r="VM236" s="158"/>
      <c r="VN236" s="158"/>
      <c r="VO236" s="158"/>
      <c r="VP236" s="158"/>
      <c r="VQ236" s="158"/>
      <c r="VR236" s="158"/>
      <c r="VS236" s="158"/>
      <c r="VT236" s="158"/>
      <c r="VU236" s="158"/>
      <c r="VV236" s="158"/>
      <c r="VW236" s="158"/>
      <c r="VX236" s="158"/>
      <c r="VY236" s="158"/>
      <c r="VZ236" s="158"/>
      <c r="WA236" s="158"/>
      <c r="WB236" s="158"/>
      <c r="WC236" s="158"/>
      <c r="WD236" s="158"/>
      <c r="WE236" s="158"/>
      <c r="WF236" s="158"/>
      <c r="WG236" s="158"/>
      <c r="WH236" s="158"/>
      <c r="WI236" s="158"/>
      <c r="WJ236" s="158"/>
      <c r="WK236" s="158"/>
      <c r="WL236" s="158"/>
      <c r="WM236" s="158"/>
      <c r="WN236" s="158"/>
      <c r="WO236" s="158"/>
      <c r="WP236" s="158"/>
      <c r="WQ236" s="158"/>
      <c r="WR236" s="158"/>
      <c r="WS236" s="158"/>
      <c r="WT236" s="158"/>
      <c r="WU236" s="158"/>
      <c r="WV236" s="158"/>
      <c r="WW236" s="158"/>
      <c r="WX236" s="158"/>
      <c r="WY236" s="158"/>
      <c r="WZ236" s="158"/>
      <c r="XA236" s="158"/>
      <c r="XB236" s="158"/>
      <c r="XC236" s="158"/>
      <c r="XD236" s="158"/>
      <c r="XE236" s="158"/>
      <c r="XF236" s="158"/>
      <c r="XG236" s="158"/>
      <c r="XH236" s="158"/>
      <c r="XI236" s="158"/>
      <c r="XJ236" s="158"/>
      <c r="XK236" s="158"/>
      <c r="XL236" s="158"/>
      <c r="XM236" s="158"/>
      <c r="XN236" s="158"/>
      <c r="XO236" s="158"/>
      <c r="XP236" s="158"/>
      <c r="XQ236" s="158"/>
      <c r="XR236" s="158"/>
      <c r="XS236" s="158"/>
      <c r="XT236" s="158"/>
      <c r="XU236" s="158"/>
      <c r="XV236" s="158"/>
      <c r="XW236" s="158"/>
      <c r="XX236" s="158"/>
      <c r="XY236" s="158"/>
      <c r="XZ236" s="158"/>
      <c r="YA236" s="158"/>
      <c r="YB236" s="158"/>
      <c r="YC236" s="158"/>
      <c r="YD236" s="158"/>
      <c r="YE236" s="158"/>
      <c r="YF236" s="158"/>
      <c r="YG236" s="158"/>
      <c r="YH236" s="158"/>
      <c r="YI236" s="158"/>
      <c r="YJ236" s="158"/>
      <c r="YK236" s="158"/>
      <c r="YL236" s="158"/>
      <c r="YM236" s="158"/>
      <c r="YN236" s="158"/>
      <c r="YO236" s="158"/>
      <c r="YP236" s="158"/>
      <c r="YQ236" s="158"/>
      <c r="YR236" s="158"/>
      <c r="YS236" s="158"/>
      <c r="YT236" s="158"/>
      <c r="YU236" s="158"/>
      <c r="YV236" s="158"/>
      <c r="YW236" s="158"/>
      <c r="YX236" s="158"/>
      <c r="YY236" s="158"/>
      <c r="YZ236" s="158"/>
      <c r="ZA236" s="158"/>
      <c r="ZB236" s="158"/>
      <c r="ZC236" s="158"/>
      <c r="ZD236" s="158"/>
      <c r="ZE236" s="158"/>
      <c r="ZF236" s="158"/>
      <c r="ZG236" s="158"/>
      <c r="ZH236" s="158"/>
      <c r="ZI236" s="158"/>
      <c r="ZJ236" s="158"/>
      <c r="ZK236" s="158"/>
      <c r="ZL236" s="158"/>
      <c r="ZM236" s="158"/>
      <c r="ZN236" s="158"/>
      <c r="ZO236" s="158"/>
      <c r="ZP236" s="158"/>
      <c r="ZQ236" s="158"/>
      <c r="ZR236" s="158"/>
      <c r="ZS236" s="158"/>
      <c r="ZT236" s="158"/>
      <c r="ZU236" s="158"/>
      <c r="ZV236" s="158"/>
      <c r="ZW236" s="158"/>
      <c r="ZX236" s="158"/>
      <c r="ZY236" s="158"/>
      <c r="ZZ236" s="158"/>
      <c r="AAA236" s="158"/>
      <c r="AAB236" s="158"/>
      <c r="AAC236" s="158"/>
      <c r="AAD236" s="158"/>
      <c r="AAE236" s="158"/>
      <c r="AAF236" s="158"/>
      <c r="AAG236" s="158"/>
      <c r="AAH236" s="158"/>
      <c r="AAI236" s="158"/>
      <c r="AAJ236" s="158"/>
      <c r="AAK236" s="158"/>
      <c r="AAL236" s="158"/>
      <c r="AAM236" s="158"/>
      <c r="AAN236" s="158"/>
      <c r="AAO236" s="158"/>
      <c r="AAP236" s="158"/>
      <c r="AAQ236" s="158"/>
      <c r="AAR236" s="158"/>
      <c r="AAS236" s="158"/>
      <c r="AAT236" s="158"/>
      <c r="AAU236" s="158"/>
      <c r="AAV236" s="158"/>
      <c r="AAW236" s="158"/>
      <c r="AAX236" s="158"/>
      <c r="AAY236" s="158"/>
      <c r="AAZ236" s="158"/>
      <c r="ABA236" s="158"/>
      <c r="ABB236" s="158"/>
      <c r="ABC236" s="158"/>
      <c r="ABD236" s="158"/>
      <c r="ABE236" s="158"/>
      <c r="ABF236" s="158"/>
      <c r="ABG236" s="158"/>
      <c r="ABH236" s="158"/>
      <c r="ABI236" s="158"/>
      <c r="ABJ236" s="158"/>
      <c r="ABK236" s="158"/>
      <c r="ABL236" s="158"/>
      <c r="ABM236" s="158"/>
      <c r="ABN236" s="158"/>
      <c r="ABO236" s="158"/>
      <c r="ABP236" s="158"/>
      <c r="ABQ236" s="158"/>
      <c r="ABR236" s="158"/>
      <c r="ABS236" s="158"/>
      <c r="ABT236" s="158"/>
      <c r="ABU236" s="158"/>
      <c r="ABV236" s="158"/>
      <c r="ABW236" s="158"/>
      <c r="ABX236" s="158"/>
      <c r="ABY236" s="158"/>
      <c r="ABZ236" s="158"/>
      <c r="ACA236" s="158"/>
      <c r="ACB236" s="158"/>
      <c r="ACC236" s="158"/>
      <c r="ACD236" s="158"/>
      <c r="ACE236" s="158"/>
      <c r="ACF236" s="158"/>
      <c r="ACG236" s="158"/>
      <c r="ACH236" s="158"/>
      <c r="ACI236" s="158"/>
      <c r="ACJ236" s="158"/>
      <c r="ACK236" s="158"/>
      <c r="ACL236" s="158"/>
      <c r="ACM236" s="158"/>
      <c r="ACN236" s="158"/>
      <c r="ACO236" s="158"/>
      <c r="ACP236" s="158"/>
      <c r="ACQ236" s="158"/>
      <c r="ACR236" s="159"/>
      <c r="ACS236" s="160">
        <f t="array" ref="ACS236">SUM(IF(RIGHT($Q236:$ACR236)=ACS$11,IFERROR(--LEFT($Q236:$ACR236,LEN($Q236:$ACR236)-1),0)))</f>
        <v>0</v>
      </c>
      <c r="ACT236" s="160">
        <f t="array" ref="ACT236">SUM(IF(RIGHT($Q236:$ACR236)=ACT$11,IFERROR(--LEFT($Q236:$ACR236,LEN($Q236:$ACR236)-1),0)))</f>
        <v>0</v>
      </c>
      <c r="ACU236" s="160">
        <f t="array" ref="ACU236">SUM(IF(RIGHT($Q236:$ACR236)=ACU$11,IFERROR(--LEFT($Q236:$ACR236,LEN($Q236:$ACR236)-1),0)))</f>
        <v>0</v>
      </c>
      <c r="ACV236" s="160">
        <f t="array" ref="ACV236">SUM(IF(RIGHT($Q236:$ACR236)=ACV$11,IFERROR(--LEFT($Q236:$ACR236,LEN($Q236:$ACR236)-1),0)))</f>
        <v>0</v>
      </c>
      <c r="ACW236" s="160">
        <f t="array" ref="ACW236">SUM(IF(RIGHT($Q236:$ACR236)=ACW$11,IFERROR(--LEFT($Q236:$ACR236,LEN($Q236:$ACR236)-1),0)))</f>
        <v>0</v>
      </c>
      <c r="ACX236" s="160">
        <f t="array" ref="ACX236">SUM(IF(RIGHT($Q236:$ACR236)=ACX$11,IFERROR(--LEFT($Q236:$ACR236,LEN($Q236:$ACR236)-1),0)))</f>
        <v>0</v>
      </c>
      <c r="ACY236" s="160">
        <f t="array" ref="ACY236">SUM(IF(RIGHT($Q236:$ACR236)=ACY$11,IFERROR(--LEFT($Q236:$ACR236,LEN($Q236:$ACR236)-1),0)))</f>
        <v>0</v>
      </c>
      <c r="ACZ236" s="160">
        <f t="array" ref="ACZ236">SUM(IF(RIGHT($Q236:$ACR236)=ACZ$11,IFERROR(--LEFT($Q236:$ACR236,LEN($Q236:$ACR236)-1),0)))</f>
        <v>0</v>
      </c>
      <c r="ADA236" s="158">
        <f t="shared" si="2296"/>
        <v>0</v>
      </c>
      <c r="ADB236" s="158">
        <f t="shared" si="2297"/>
        <v>0</v>
      </c>
      <c r="ADC236" s="158">
        <f t="shared" si="2298"/>
        <v>0</v>
      </c>
      <c r="ADD236" s="158">
        <f t="shared" si="2299"/>
        <v>0</v>
      </c>
      <c r="ADE236" s="158">
        <f t="shared" si="2300"/>
        <v>0</v>
      </c>
      <c r="ADF236" s="158">
        <f t="shared" si="2301"/>
        <v>0</v>
      </c>
      <c r="ADG236" s="158">
        <f t="shared" si="2302"/>
        <v>0</v>
      </c>
      <c r="ADH236" s="158">
        <f t="shared" si="2303"/>
        <v>0</v>
      </c>
      <c r="ADI236" s="160">
        <f t="array" ref="ADI236">SUM(IF(RIGHT($Q236:$ACR236)=ADI$11,IFERROR(--LEFT($Q236:$ACR236,LEN($Q236:$ACR236)-1),0)))</f>
        <v>0</v>
      </c>
      <c r="ADJ236" s="152">
        <f t="shared" si="2304"/>
        <v>0</v>
      </c>
      <c r="AEC236" s="143"/>
      <c r="AEO236" s="108"/>
      <c r="AEP236" s="108"/>
      <c r="AEQ236" s="108"/>
      <c r="AER236" s="108"/>
      <c r="AES236" s="108"/>
      <c r="AET236" s="108"/>
      <c r="AEU236" s="108"/>
      <c r="AEV236" s="108"/>
      <c r="AEW236" s="143"/>
      <c r="AFI236" s="108"/>
      <c r="AFJ236" s="108"/>
      <c r="AFK236" s="108"/>
      <c r="AFL236" s="108"/>
      <c r="AFM236" s="108"/>
      <c r="AFN236" s="108"/>
      <c r="AFO236" s="108"/>
      <c r="AFP236" s="108"/>
      <c r="AFQ236" s="143"/>
      <c r="AGC236" s="108"/>
      <c r="AGD236" s="108"/>
      <c r="AGE236" s="108"/>
      <c r="AGF236" s="108"/>
      <c r="AGG236" s="108"/>
      <c r="AGH236" s="108"/>
      <c r="AGI236" s="108"/>
      <c r="AGJ236" s="108"/>
      <c r="AGK236" s="143"/>
      <c r="AGW236" s="108"/>
      <c r="AGX236" s="108"/>
      <c r="AGY236" s="108"/>
      <c r="AGZ236" s="108"/>
      <c r="AHA236" s="108"/>
      <c r="AHB236" s="108"/>
      <c r="AHC236" s="108"/>
      <c r="AHD236" s="108"/>
      <c r="AHE236" s="143"/>
      <c r="AHQ236" s="108"/>
      <c r="AHR236" s="108"/>
      <c r="AHS236" s="108"/>
      <c r="AHT236" s="108"/>
      <c r="AHU236" s="108"/>
      <c r="AHV236" s="108"/>
      <c r="AHW236" s="108"/>
      <c r="AHX236" s="108"/>
      <c r="AHY236" s="143"/>
      <c r="AIK236" s="108"/>
      <c r="AIL236" s="108"/>
      <c r="AIM236" s="108"/>
      <c r="AIN236" s="108"/>
      <c r="AIO236" s="108"/>
      <c r="AIP236" s="108"/>
      <c r="AIQ236" s="108"/>
      <c r="AIR236" s="108"/>
      <c r="AIS236" s="143"/>
      <c r="AJE236" s="108"/>
      <c r="AJF236" s="108"/>
      <c r="AJG236" s="108"/>
      <c r="AJH236" s="108"/>
      <c r="AJI236" s="108"/>
      <c r="AJJ236" s="108"/>
      <c r="AJK236" s="108"/>
      <c r="AJL236" s="108"/>
      <c r="AJM236" s="143"/>
      <c r="AJY236" s="108"/>
      <c r="AJZ236" s="108"/>
      <c r="AKA236" s="108"/>
      <c r="AKB236" s="108"/>
      <c r="AKC236" s="108"/>
      <c r="AKD236" s="108"/>
      <c r="AKE236" s="108"/>
      <c r="AKF236" s="108"/>
      <c r="AKG236" s="143"/>
      <c r="AKS236" s="108"/>
      <c r="AKT236" s="108"/>
      <c r="AKU236" s="108"/>
      <c r="AKV236" s="108"/>
      <c r="AKW236" s="108"/>
      <c r="AKX236" s="108"/>
      <c r="AKY236" s="108"/>
      <c r="AKZ236" s="108"/>
      <c r="ALA236" s="143"/>
      <c r="ALM236" s="108"/>
      <c r="ALN236" s="108"/>
      <c r="ALO236" s="108"/>
      <c r="ALP236" s="108"/>
      <c r="ALQ236" s="108"/>
      <c r="ALR236" s="108"/>
      <c r="ALS236" s="108"/>
      <c r="ALT236" s="108"/>
      <c r="ALU236" s="143"/>
      <c r="AMG236" s="108"/>
      <c r="AMH236" s="108"/>
      <c r="AMI236" s="108"/>
      <c r="AMJ236" s="108"/>
      <c r="AMK236" s="108"/>
      <c r="AML236" s="108"/>
      <c r="AMM236" s="108"/>
      <c r="AMN236" s="108"/>
    </row>
    <row r="237" spans="2:1028" x14ac:dyDescent="0.25">
      <c r="B237" s="24">
        <v>226</v>
      </c>
      <c r="C237" s="24"/>
      <c r="D237" s="25"/>
      <c r="E237" s="25"/>
      <c r="F237" s="24"/>
      <c r="G237" s="153"/>
      <c r="H237" s="154"/>
      <c r="I237" s="23"/>
      <c r="J237" s="23"/>
      <c r="K237" s="23"/>
      <c r="L237" s="23"/>
      <c r="M237" s="23"/>
      <c r="N237" s="23"/>
      <c r="O237" s="23"/>
      <c r="P237" s="155"/>
      <c r="Q237" s="156"/>
      <c r="R237" s="157"/>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c r="BS237" s="158"/>
      <c r="BT237" s="158"/>
      <c r="BU237" s="158"/>
      <c r="BV237" s="158"/>
      <c r="BW237" s="158"/>
      <c r="BX237" s="158"/>
      <c r="BY237" s="158"/>
      <c r="BZ237" s="158"/>
      <c r="CA237" s="158"/>
      <c r="CB237" s="158"/>
      <c r="CC237" s="158"/>
      <c r="CD237" s="158"/>
      <c r="CE237" s="158"/>
      <c r="CF237" s="158"/>
      <c r="CG237" s="158"/>
      <c r="CH237" s="158"/>
      <c r="CI237" s="158"/>
      <c r="CJ237" s="158"/>
      <c r="CK237" s="158"/>
      <c r="CL237" s="158"/>
      <c r="CM237" s="158"/>
      <c r="CN237" s="158"/>
      <c r="CO237" s="158"/>
      <c r="CP237" s="158"/>
      <c r="CQ237" s="158"/>
      <c r="CR237" s="158"/>
      <c r="CS237" s="158"/>
      <c r="CT237" s="158"/>
      <c r="CU237" s="158"/>
      <c r="CV237" s="158"/>
      <c r="CW237" s="158"/>
      <c r="CX237" s="158"/>
      <c r="CY237" s="158"/>
      <c r="CZ237" s="158"/>
      <c r="DA237" s="158"/>
      <c r="DB237" s="158"/>
      <c r="DC237" s="158"/>
      <c r="DD237" s="158"/>
      <c r="DE237" s="158"/>
      <c r="DF237" s="158"/>
      <c r="DG237" s="158"/>
      <c r="DH237" s="158"/>
      <c r="DI237" s="158"/>
      <c r="DJ237" s="158"/>
      <c r="DK237" s="158"/>
      <c r="DL237" s="158"/>
      <c r="DM237" s="158"/>
      <c r="DN237" s="158"/>
      <c r="DO237" s="158"/>
      <c r="DP237" s="158"/>
      <c r="DQ237" s="158"/>
      <c r="DR237" s="158"/>
      <c r="DS237" s="158"/>
      <c r="DT237" s="158"/>
      <c r="DU237" s="158"/>
      <c r="DV237" s="158"/>
      <c r="DW237" s="158"/>
      <c r="DX237" s="158"/>
      <c r="DY237" s="158"/>
      <c r="DZ237" s="158"/>
      <c r="EA237" s="158"/>
      <c r="EB237" s="158"/>
      <c r="EC237" s="158"/>
      <c r="ED237" s="158"/>
      <c r="EE237" s="158"/>
      <c r="EF237" s="158"/>
      <c r="EG237" s="158"/>
      <c r="EH237" s="158"/>
      <c r="EI237" s="158"/>
      <c r="EJ237" s="158"/>
      <c r="EK237" s="158"/>
      <c r="EL237" s="158"/>
      <c r="EM237" s="158"/>
      <c r="EN237" s="158"/>
      <c r="EO237" s="158"/>
      <c r="EP237" s="158"/>
      <c r="EQ237" s="158"/>
      <c r="ER237" s="158"/>
      <c r="ES237" s="158"/>
      <c r="ET237" s="158"/>
      <c r="EU237" s="158"/>
      <c r="EV237" s="158"/>
      <c r="EW237" s="158"/>
      <c r="EX237" s="158"/>
      <c r="EY237" s="158"/>
      <c r="EZ237" s="158"/>
      <c r="FA237" s="158"/>
      <c r="FB237" s="158"/>
      <c r="FC237" s="158"/>
      <c r="FD237" s="158"/>
      <c r="FE237" s="158"/>
      <c r="FF237" s="158"/>
      <c r="FG237" s="158"/>
      <c r="FH237" s="158"/>
      <c r="FI237" s="158"/>
      <c r="FJ237" s="158"/>
      <c r="FK237" s="158"/>
      <c r="FL237" s="158"/>
      <c r="FM237" s="158"/>
      <c r="FN237" s="158"/>
      <c r="FO237" s="158"/>
      <c r="FP237" s="158"/>
      <c r="FQ237" s="158"/>
      <c r="FR237" s="158"/>
      <c r="FS237" s="158"/>
      <c r="FT237" s="158"/>
      <c r="FU237" s="158"/>
      <c r="FV237" s="158"/>
      <c r="FW237" s="158"/>
      <c r="FX237" s="158"/>
      <c r="FY237" s="158"/>
      <c r="FZ237" s="158"/>
      <c r="GA237" s="158"/>
      <c r="GB237" s="158"/>
      <c r="GC237" s="158"/>
      <c r="GD237" s="158"/>
      <c r="GE237" s="158"/>
      <c r="GF237" s="158"/>
      <c r="GG237" s="158"/>
      <c r="GH237" s="158"/>
      <c r="GI237" s="158"/>
      <c r="GJ237" s="158"/>
      <c r="GK237" s="158"/>
      <c r="GL237" s="158"/>
      <c r="GM237" s="158"/>
      <c r="GN237" s="158"/>
      <c r="GO237" s="158"/>
      <c r="GP237" s="158"/>
      <c r="GQ237" s="158"/>
      <c r="GR237" s="158"/>
      <c r="GS237" s="158"/>
      <c r="GT237" s="158"/>
      <c r="GU237" s="158"/>
      <c r="GV237" s="158"/>
      <c r="GW237" s="158"/>
      <c r="GX237" s="158"/>
      <c r="GY237" s="158"/>
      <c r="GZ237" s="158"/>
      <c r="HA237" s="158"/>
      <c r="HB237" s="158"/>
      <c r="HC237" s="158"/>
      <c r="HD237" s="158"/>
      <c r="HE237" s="158"/>
      <c r="HF237" s="158"/>
      <c r="HG237" s="158"/>
      <c r="HH237" s="158"/>
      <c r="HI237" s="158"/>
      <c r="HJ237" s="158"/>
      <c r="HK237" s="158"/>
      <c r="HL237" s="158"/>
      <c r="HM237" s="158"/>
      <c r="HN237" s="158"/>
      <c r="HO237" s="158"/>
      <c r="HP237" s="158"/>
      <c r="HQ237" s="158"/>
      <c r="HR237" s="158"/>
      <c r="HS237" s="158"/>
      <c r="HT237" s="158"/>
      <c r="HU237" s="158"/>
      <c r="HV237" s="158"/>
      <c r="HW237" s="158"/>
      <c r="HX237" s="158"/>
      <c r="HY237" s="158"/>
      <c r="HZ237" s="158"/>
      <c r="IA237" s="158"/>
      <c r="IB237" s="158"/>
      <c r="IC237" s="158"/>
      <c r="ID237" s="158"/>
      <c r="IE237" s="158"/>
      <c r="IF237" s="158"/>
      <c r="IG237" s="158"/>
      <c r="IH237" s="158"/>
      <c r="II237" s="158"/>
      <c r="IJ237" s="158"/>
      <c r="IK237" s="158"/>
      <c r="IL237" s="158"/>
      <c r="IM237" s="158"/>
      <c r="IN237" s="158"/>
      <c r="IO237" s="158"/>
      <c r="IP237" s="158"/>
      <c r="IQ237" s="158"/>
      <c r="IR237" s="158"/>
      <c r="IS237" s="158"/>
      <c r="IT237" s="158"/>
      <c r="IU237" s="158"/>
      <c r="IV237" s="158"/>
      <c r="IW237" s="158"/>
      <c r="IX237" s="158"/>
      <c r="IY237" s="158"/>
      <c r="IZ237" s="158"/>
      <c r="JA237" s="158"/>
      <c r="JB237" s="158"/>
      <c r="JC237" s="158"/>
      <c r="JD237" s="158"/>
      <c r="JE237" s="158"/>
      <c r="JF237" s="158"/>
      <c r="JG237" s="158"/>
      <c r="JH237" s="158"/>
      <c r="JI237" s="158"/>
      <c r="JJ237" s="158"/>
      <c r="JK237" s="158"/>
      <c r="JL237" s="158"/>
      <c r="JM237" s="158"/>
      <c r="JN237" s="158"/>
      <c r="JO237" s="158"/>
      <c r="JP237" s="158"/>
      <c r="JQ237" s="158"/>
      <c r="JR237" s="158"/>
      <c r="JS237" s="158"/>
      <c r="JT237" s="158"/>
      <c r="JU237" s="158"/>
      <c r="JV237" s="158"/>
      <c r="JW237" s="158"/>
      <c r="JX237" s="158"/>
      <c r="JY237" s="158"/>
      <c r="JZ237" s="158"/>
      <c r="KA237" s="158"/>
      <c r="KB237" s="158"/>
      <c r="KC237" s="158"/>
      <c r="KD237" s="158"/>
      <c r="KE237" s="158"/>
      <c r="KF237" s="158"/>
      <c r="KG237" s="158"/>
      <c r="KH237" s="158"/>
      <c r="KI237" s="158"/>
      <c r="KJ237" s="158"/>
      <c r="KK237" s="158"/>
      <c r="KL237" s="158"/>
      <c r="KM237" s="158"/>
      <c r="KN237" s="158"/>
      <c r="KO237" s="158"/>
      <c r="KP237" s="158"/>
      <c r="KQ237" s="158"/>
      <c r="KR237" s="158"/>
      <c r="KS237" s="158"/>
      <c r="KT237" s="158"/>
      <c r="KU237" s="158"/>
      <c r="KV237" s="158"/>
      <c r="KW237" s="158"/>
      <c r="KX237" s="158"/>
      <c r="KY237" s="158"/>
      <c r="KZ237" s="158"/>
      <c r="LA237" s="158"/>
      <c r="LB237" s="158"/>
      <c r="LC237" s="158"/>
      <c r="LD237" s="158"/>
      <c r="LE237" s="158"/>
      <c r="LF237" s="158"/>
      <c r="LG237" s="158"/>
      <c r="LH237" s="158"/>
      <c r="LI237" s="158"/>
      <c r="LJ237" s="158"/>
      <c r="LK237" s="158"/>
      <c r="LL237" s="158"/>
      <c r="LM237" s="158"/>
      <c r="LN237" s="158"/>
      <c r="LO237" s="158"/>
      <c r="LP237" s="158"/>
      <c r="LQ237" s="158"/>
      <c r="LR237" s="158"/>
      <c r="LS237" s="158"/>
      <c r="LT237" s="158"/>
      <c r="LU237" s="158"/>
      <c r="LV237" s="158"/>
      <c r="LW237" s="158"/>
      <c r="LX237" s="158"/>
      <c r="LY237" s="158"/>
      <c r="LZ237" s="158"/>
      <c r="MA237" s="158"/>
      <c r="MB237" s="158"/>
      <c r="MC237" s="158"/>
      <c r="MD237" s="158"/>
      <c r="ME237" s="158"/>
      <c r="MF237" s="158"/>
      <c r="MG237" s="158"/>
      <c r="MH237" s="158"/>
      <c r="MI237" s="158"/>
      <c r="MJ237" s="158"/>
      <c r="MK237" s="158"/>
      <c r="ML237" s="158"/>
      <c r="MM237" s="158"/>
      <c r="MN237" s="158"/>
      <c r="MO237" s="158"/>
      <c r="MP237" s="158"/>
      <c r="MQ237" s="158"/>
      <c r="MR237" s="158"/>
      <c r="MS237" s="158"/>
      <c r="MT237" s="158"/>
      <c r="MU237" s="158"/>
      <c r="MV237" s="158"/>
      <c r="MW237" s="158"/>
      <c r="MX237" s="158"/>
      <c r="MY237" s="158"/>
      <c r="MZ237" s="158"/>
      <c r="NA237" s="158"/>
      <c r="NB237" s="158"/>
      <c r="NC237" s="158"/>
      <c r="ND237" s="158"/>
      <c r="NE237" s="158"/>
      <c r="NF237" s="158"/>
      <c r="NG237" s="158"/>
      <c r="NH237" s="158"/>
      <c r="NI237" s="158"/>
      <c r="NJ237" s="158"/>
      <c r="NK237" s="158"/>
      <c r="NL237" s="158"/>
      <c r="NM237" s="158"/>
      <c r="NN237" s="158"/>
      <c r="NO237" s="158"/>
      <c r="NP237" s="158"/>
      <c r="NQ237" s="158"/>
      <c r="NR237" s="158"/>
      <c r="NS237" s="158"/>
      <c r="NT237" s="158"/>
      <c r="NU237" s="158"/>
      <c r="NV237" s="158"/>
      <c r="NW237" s="158"/>
      <c r="NX237" s="158"/>
      <c r="NY237" s="158"/>
      <c r="NZ237" s="158"/>
      <c r="OA237" s="158"/>
      <c r="OB237" s="158"/>
      <c r="OC237" s="158"/>
      <c r="OD237" s="158"/>
      <c r="OE237" s="158"/>
      <c r="OF237" s="158"/>
      <c r="OG237" s="158"/>
      <c r="OH237" s="158"/>
      <c r="OI237" s="158"/>
      <c r="OJ237" s="158"/>
      <c r="OK237" s="158"/>
      <c r="OL237" s="158"/>
      <c r="OM237" s="158"/>
      <c r="ON237" s="158"/>
      <c r="OO237" s="158"/>
      <c r="OP237" s="158"/>
      <c r="OQ237" s="158"/>
      <c r="OR237" s="158"/>
      <c r="OS237" s="158"/>
      <c r="OT237" s="158"/>
      <c r="OU237" s="158"/>
      <c r="OV237" s="158"/>
      <c r="OW237" s="158"/>
      <c r="OX237" s="158"/>
      <c r="OY237" s="158"/>
      <c r="OZ237" s="158"/>
      <c r="PA237" s="158"/>
      <c r="PB237" s="158"/>
      <c r="PC237" s="158"/>
      <c r="PD237" s="158"/>
      <c r="PE237" s="158"/>
      <c r="PF237" s="158"/>
      <c r="PG237" s="158"/>
      <c r="PH237" s="158"/>
      <c r="PI237" s="158"/>
      <c r="PJ237" s="158"/>
      <c r="PK237" s="158"/>
      <c r="PL237" s="158"/>
      <c r="PM237" s="158"/>
      <c r="PN237" s="158"/>
      <c r="PO237" s="158"/>
      <c r="PP237" s="158"/>
      <c r="PQ237" s="158"/>
      <c r="PR237" s="158"/>
      <c r="PS237" s="158"/>
      <c r="PT237" s="158"/>
      <c r="PU237" s="158"/>
      <c r="PV237" s="158"/>
      <c r="PW237" s="158"/>
      <c r="PX237" s="158"/>
      <c r="PY237" s="158"/>
      <c r="PZ237" s="158"/>
      <c r="QA237" s="158"/>
      <c r="QB237" s="158"/>
      <c r="QC237" s="158"/>
      <c r="QD237" s="158"/>
      <c r="QE237" s="158"/>
      <c r="QF237" s="158"/>
      <c r="QG237" s="158"/>
      <c r="QH237" s="158"/>
      <c r="QI237" s="158"/>
      <c r="QJ237" s="158"/>
      <c r="QK237" s="158"/>
      <c r="QL237" s="158"/>
      <c r="QM237" s="158"/>
      <c r="QN237" s="158"/>
      <c r="QO237" s="158"/>
      <c r="QP237" s="158"/>
      <c r="QQ237" s="158"/>
      <c r="QR237" s="158"/>
      <c r="QS237" s="158"/>
      <c r="QT237" s="158"/>
      <c r="QU237" s="158"/>
      <c r="QV237" s="158"/>
      <c r="QW237" s="158"/>
      <c r="QX237" s="158"/>
      <c r="QY237" s="158"/>
      <c r="QZ237" s="158"/>
      <c r="RA237" s="158"/>
      <c r="RB237" s="158"/>
      <c r="RC237" s="158"/>
      <c r="RD237" s="158"/>
      <c r="RE237" s="158"/>
      <c r="RF237" s="158"/>
      <c r="RG237" s="158"/>
      <c r="RH237" s="158"/>
      <c r="RI237" s="158"/>
      <c r="RJ237" s="158"/>
      <c r="RK237" s="158"/>
      <c r="RL237" s="158"/>
      <c r="RM237" s="158"/>
      <c r="RN237" s="158"/>
      <c r="RO237" s="158"/>
      <c r="RP237" s="158"/>
      <c r="RQ237" s="158"/>
      <c r="RR237" s="158"/>
      <c r="RS237" s="158"/>
      <c r="RT237" s="158"/>
      <c r="RU237" s="158"/>
      <c r="RV237" s="158"/>
      <c r="RW237" s="158"/>
      <c r="RX237" s="158"/>
      <c r="RY237" s="158"/>
      <c r="RZ237" s="158"/>
      <c r="SA237" s="158"/>
      <c r="SB237" s="158"/>
      <c r="SC237" s="158"/>
      <c r="SD237" s="158"/>
      <c r="SE237" s="158"/>
      <c r="SF237" s="158"/>
      <c r="SG237" s="158"/>
      <c r="SH237" s="158"/>
      <c r="SI237" s="158"/>
      <c r="SJ237" s="158"/>
      <c r="SK237" s="158"/>
      <c r="SL237" s="158"/>
      <c r="SM237" s="158"/>
      <c r="SN237" s="158"/>
      <c r="SO237" s="158"/>
      <c r="SP237" s="158"/>
      <c r="SQ237" s="158"/>
      <c r="SR237" s="158"/>
      <c r="SS237" s="158"/>
      <c r="ST237" s="158"/>
      <c r="SU237" s="158"/>
      <c r="SV237" s="158"/>
      <c r="SW237" s="158"/>
      <c r="SX237" s="158"/>
      <c r="SY237" s="158"/>
      <c r="SZ237" s="158"/>
      <c r="TA237" s="158"/>
      <c r="TB237" s="158"/>
      <c r="TC237" s="158"/>
      <c r="TD237" s="158"/>
      <c r="TE237" s="158"/>
      <c r="TF237" s="158"/>
      <c r="TG237" s="158"/>
      <c r="TH237" s="158"/>
      <c r="TI237" s="158"/>
      <c r="TJ237" s="158"/>
      <c r="TK237" s="158"/>
      <c r="TL237" s="158"/>
      <c r="TM237" s="158"/>
      <c r="TN237" s="158"/>
      <c r="TO237" s="158"/>
      <c r="TP237" s="158"/>
      <c r="TQ237" s="158"/>
      <c r="TR237" s="158"/>
      <c r="TS237" s="158"/>
      <c r="TT237" s="158"/>
      <c r="TU237" s="158"/>
      <c r="TV237" s="158"/>
      <c r="TW237" s="158"/>
      <c r="TX237" s="158"/>
      <c r="TY237" s="158"/>
      <c r="TZ237" s="158"/>
      <c r="UA237" s="158"/>
      <c r="UB237" s="158"/>
      <c r="UC237" s="158"/>
      <c r="UD237" s="158"/>
      <c r="UE237" s="158"/>
      <c r="UF237" s="158"/>
      <c r="UG237" s="158"/>
      <c r="UH237" s="158"/>
      <c r="UI237" s="158"/>
      <c r="UJ237" s="158"/>
      <c r="UK237" s="158"/>
      <c r="UL237" s="158"/>
      <c r="UM237" s="158"/>
      <c r="UN237" s="158"/>
      <c r="UO237" s="158"/>
      <c r="UP237" s="158"/>
      <c r="UQ237" s="158"/>
      <c r="UR237" s="158"/>
      <c r="US237" s="158"/>
      <c r="UT237" s="158"/>
      <c r="UU237" s="158"/>
      <c r="UV237" s="158"/>
      <c r="UW237" s="158"/>
      <c r="UX237" s="158"/>
      <c r="UY237" s="158"/>
      <c r="UZ237" s="158"/>
      <c r="VA237" s="158"/>
      <c r="VB237" s="158"/>
      <c r="VC237" s="158"/>
      <c r="VD237" s="158"/>
      <c r="VE237" s="158"/>
      <c r="VF237" s="158"/>
      <c r="VG237" s="158"/>
      <c r="VH237" s="158"/>
      <c r="VI237" s="158"/>
      <c r="VJ237" s="158"/>
      <c r="VK237" s="158"/>
      <c r="VL237" s="158"/>
      <c r="VM237" s="158"/>
      <c r="VN237" s="158"/>
      <c r="VO237" s="158"/>
      <c r="VP237" s="158"/>
      <c r="VQ237" s="158"/>
      <c r="VR237" s="158"/>
      <c r="VS237" s="158"/>
      <c r="VT237" s="158"/>
      <c r="VU237" s="158"/>
      <c r="VV237" s="158"/>
      <c r="VW237" s="158"/>
      <c r="VX237" s="158"/>
      <c r="VY237" s="158"/>
      <c r="VZ237" s="158"/>
      <c r="WA237" s="158"/>
      <c r="WB237" s="158"/>
      <c r="WC237" s="158"/>
      <c r="WD237" s="158"/>
      <c r="WE237" s="158"/>
      <c r="WF237" s="158"/>
      <c r="WG237" s="158"/>
      <c r="WH237" s="158"/>
      <c r="WI237" s="158"/>
      <c r="WJ237" s="158"/>
      <c r="WK237" s="158"/>
      <c r="WL237" s="158"/>
      <c r="WM237" s="158"/>
      <c r="WN237" s="158"/>
      <c r="WO237" s="158"/>
      <c r="WP237" s="158"/>
      <c r="WQ237" s="158"/>
      <c r="WR237" s="158"/>
      <c r="WS237" s="158"/>
      <c r="WT237" s="158"/>
      <c r="WU237" s="158"/>
      <c r="WV237" s="158"/>
      <c r="WW237" s="158"/>
      <c r="WX237" s="158"/>
      <c r="WY237" s="158"/>
      <c r="WZ237" s="158"/>
      <c r="XA237" s="158"/>
      <c r="XB237" s="158"/>
      <c r="XC237" s="158"/>
      <c r="XD237" s="158"/>
      <c r="XE237" s="158"/>
      <c r="XF237" s="158"/>
      <c r="XG237" s="158"/>
      <c r="XH237" s="158"/>
      <c r="XI237" s="158"/>
      <c r="XJ237" s="158"/>
      <c r="XK237" s="158"/>
      <c r="XL237" s="158"/>
      <c r="XM237" s="158"/>
      <c r="XN237" s="158"/>
      <c r="XO237" s="158"/>
      <c r="XP237" s="158"/>
      <c r="XQ237" s="158"/>
      <c r="XR237" s="158"/>
      <c r="XS237" s="158"/>
      <c r="XT237" s="158"/>
      <c r="XU237" s="158"/>
      <c r="XV237" s="158"/>
      <c r="XW237" s="158"/>
      <c r="XX237" s="158"/>
      <c r="XY237" s="158"/>
      <c r="XZ237" s="158"/>
      <c r="YA237" s="158"/>
      <c r="YB237" s="158"/>
      <c r="YC237" s="158"/>
      <c r="YD237" s="158"/>
      <c r="YE237" s="158"/>
      <c r="YF237" s="158"/>
      <c r="YG237" s="158"/>
      <c r="YH237" s="158"/>
      <c r="YI237" s="158"/>
      <c r="YJ237" s="158"/>
      <c r="YK237" s="158"/>
      <c r="YL237" s="158"/>
      <c r="YM237" s="158"/>
      <c r="YN237" s="158"/>
      <c r="YO237" s="158"/>
      <c r="YP237" s="158"/>
      <c r="YQ237" s="158"/>
      <c r="YR237" s="158"/>
      <c r="YS237" s="158"/>
      <c r="YT237" s="158"/>
      <c r="YU237" s="158"/>
      <c r="YV237" s="158"/>
      <c r="YW237" s="158"/>
      <c r="YX237" s="158"/>
      <c r="YY237" s="158"/>
      <c r="YZ237" s="158"/>
      <c r="ZA237" s="158"/>
      <c r="ZB237" s="158"/>
      <c r="ZC237" s="158"/>
      <c r="ZD237" s="158"/>
      <c r="ZE237" s="158"/>
      <c r="ZF237" s="158"/>
      <c r="ZG237" s="158"/>
      <c r="ZH237" s="158"/>
      <c r="ZI237" s="158"/>
      <c r="ZJ237" s="158"/>
      <c r="ZK237" s="158"/>
      <c r="ZL237" s="158"/>
      <c r="ZM237" s="158"/>
      <c r="ZN237" s="158"/>
      <c r="ZO237" s="158"/>
      <c r="ZP237" s="158"/>
      <c r="ZQ237" s="158"/>
      <c r="ZR237" s="158"/>
      <c r="ZS237" s="158"/>
      <c r="ZT237" s="158"/>
      <c r="ZU237" s="158"/>
      <c r="ZV237" s="158"/>
      <c r="ZW237" s="158"/>
      <c r="ZX237" s="158"/>
      <c r="ZY237" s="158"/>
      <c r="ZZ237" s="158"/>
      <c r="AAA237" s="158"/>
      <c r="AAB237" s="158"/>
      <c r="AAC237" s="158"/>
      <c r="AAD237" s="158"/>
      <c r="AAE237" s="158"/>
      <c r="AAF237" s="158"/>
      <c r="AAG237" s="158"/>
      <c r="AAH237" s="158"/>
      <c r="AAI237" s="158"/>
      <c r="AAJ237" s="158"/>
      <c r="AAK237" s="158"/>
      <c r="AAL237" s="158"/>
      <c r="AAM237" s="158"/>
      <c r="AAN237" s="158"/>
      <c r="AAO237" s="158"/>
      <c r="AAP237" s="158"/>
      <c r="AAQ237" s="158"/>
      <c r="AAR237" s="158"/>
      <c r="AAS237" s="158"/>
      <c r="AAT237" s="158"/>
      <c r="AAU237" s="158"/>
      <c r="AAV237" s="158"/>
      <c r="AAW237" s="158"/>
      <c r="AAX237" s="158"/>
      <c r="AAY237" s="158"/>
      <c r="AAZ237" s="158"/>
      <c r="ABA237" s="158"/>
      <c r="ABB237" s="158"/>
      <c r="ABC237" s="158"/>
      <c r="ABD237" s="158"/>
      <c r="ABE237" s="158"/>
      <c r="ABF237" s="158"/>
      <c r="ABG237" s="158"/>
      <c r="ABH237" s="158"/>
      <c r="ABI237" s="158"/>
      <c r="ABJ237" s="158"/>
      <c r="ABK237" s="158"/>
      <c r="ABL237" s="158"/>
      <c r="ABM237" s="158"/>
      <c r="ABN237" s="158"/>
      <c r="ABO237" s="158"/>
      <c r="ABP237" s="158"/>
      <c r="ABQ237" s="158"/>
      <c r="ABR237" s="158"/>
      <c r="ABS237" s="158"/>
      <c r="ABT237" s="158"/>
      <c r="ABU237" s="158"/>
      <c r="ABV237" s="158"/>
      <c r="ABW237" s="158"/>
      <c r="ABX237" s="158"/>
      <c r="ABY237" s="158"/>
      <c r="ABZ237" s="158"/>
      <c r="ACA237" s="158"/>
      <c r="ACB237" s="158"/>
      <c r="ACC237" s="158"/>
      <c r="ACD237" s="158"/>
      <c r="ACE237" s="158"/>
      <c r="ACF237" s="158"/>
      <c r="ACG237" s="158"/>
      <c r="ACH237" s="158"/>
      <c r="ACI237" s="158"/>
      <c r="ACJ237" s="158"/>
      <c r="ACK237" s="158"/>
      <c r="ACL237" s="158"/>
      <c r="ACM237" s="158"/>
      <c r="ACN237" s="158"/>
      <c r="ACO237" s="158"/>
      <c r="ACP237" s="158"/>
      <c r="ACQ237" s="158"/>
      <c r="ACR237" s="159"/>
      <c r="ACS237" s="160">
        <f t="array" ref="ACS237">SUM(IF(RIGHT($Q237:$ACR237)=ACS$11,IFERROR(--LEFT($Q237:$ACR237,LEN($Q237:$ACR237)-1),0)))</f>
        <v>0</v>
      </c>
      <c r="ACT237" s="160">
        <f t="array" ref="ACT237">SUM(IF(RIGHT($Q237:$ACR237)=ACT$11,IFERROR(--LEFT($Q237:$ACR237,LEN($Q237:$ACR237)-1),0)))</f>
        <v>0</v>
      </c>
      <c r="ACU237" s="160">
        <f t="array" ref="ACU237">SUM(IF(RIGHT($Q237:$ACR237)=ACU$11,IFERROR(--LEFT($Q237:$ACR237,LEN($Q237:$ACR237)-1),0)))</f>
        <v>0</v>
      </c>
      <c r="ACV237" s="160">
        <f t="array" ref="ACV237">SUM(IF(RIGHT($Q237:$ACR237)=ACV$11,IFERROR(--LEFT($Q237:$ACR237,LEN($Q237:$ACR237)-1),0)))</f>
        <v>0</v>
      </c>
      <c r="ACW237" s="160">
        <f t="array" ref="ACW237">SUM(IF(RIGHT($Q237:$ACR237)=ACW$11,IFERROR(--LEFT($Q237:$ACR237,LEN($Q237:$ACR237)-1),0)))</f>
        <v>0</v>
      </c>
      <c r="ACX237" s="160">
        <f t="array" ref="ACX237">SUM(IF(RIGHT($Q237:$ACR237)=ACX$11,IFERROR(--LEFT($Q237:$ACR237,LEN($Q237:$ACR237)-1),0)))</f>
        <v>0</v>
      </c>
      <c r="ACY237" s="160">
        <f t="array" ref="ACY237">SUM(IF(RIGHT($Q237:$ACR237)=ACY$11,IFERROR(--LEFT($Q237:$ACR237,LEN($Q237:$ACR237)-1),0)))</f>
        <v>0</v>
      </c>
      <c r="ACZ237" s="160">
        <f t="array" ref="ACZ237">SUM(IF(RIGHT($Q237:$ACR237)=ACZ$11,IFERROR(--LEFT($Q237:$ACR237,LEN($Q237:$ACR237)-1),0)))</f>
        <v>0</v>
      </c>
      <c r="ADA237" s="158">
        <f t="shared" si="2296"/>
        <v>0</v>
      </c>
      <c r="ADB237" s="158">
        <f t="shared" si="2297"/>
        <v>0</v>
      </c>
      <c r="ADC237" s="158">
        <f t="shared" si="2298"/>
        <v>0</v>
      </c>
      <c r="ADD237" s="158">
        <f t="shared" si="2299"/>
        <v>0</v>
      </c>
      <c r="ADE237" s="158">
        <f t="shared" si="2300"/>
        <v>0</v>
      </c>
      <c r="ADF237" s="158">
        <f t="shared" si="2301"/>
        <v>0</v>
      </c>
      <c r="ADG237" s="158">
        <f t="shared" si="2302"/>
        <v>0</v>
      </c>
      <c r="ADH237" s="158">
        <f t="shared" si="2303"/>
        <v>0</v>
      </c>
      <c r="ADI237" s="160">
        <f t="array" ref="ADI237">SUM(IF(RIGHT($Q237:$ACR237)=ADI$11,IFERROR(--LEFT($Q237:$ACR237,LEN($Q237:$ACR237)-1),0)))</f>
        <v>0</v>
      </c>
      <c r="ADJ237" s="152">
        <f t="shared" si="2304"/>
        <v>0</v>
      </c>
      <c r="AEC237" s="143"/>
      <c r="AEO237" s="108"/>
      <c r="AEP237" s="108"/>
      <c r="AEQ237" s="108"/>
      <c r="AER237" s="108"/>
      <c r="AES237" s="108"/>
      <c r="AET237" s="108"/>
      <c r="AEU237" s="108"/>
      <c r="AEV237" s="108"/>
      <c r="AEW237" s="143"/>
      <c r="AFI237" s="108"/>
      <c r="AFJ237" s="108"/>
      <c r="AFK237" s="108"/>
      <c r="AFL237" s="108"/>
      <c r="AFM237" s="108"/>
      <c r="AFN237" s="108"/>
      <c r="AFO237" s="108"/>
      <c r="AFP237" s="108"/>
      <c r="AFQ237" s="143"/>
      <c r="AGC237" s="108"/>
      <c r="AGD237" s="108"/>
      <c r="AGE237" s="108"/>
      <c r="AGF237" s="108"/>
      <c r="AGG237" s="108"/>
      <c r="AGH237" s="108"/>
      <c r="AGI237" s="108"/>
      <c r="AGJ237" s="108"/>
      <c r="AGK237" s="143"/>
      <c r="AGW237" s="108"/>
      <c r="AGX237" s="108"/>
      <c r="AGY237" s="108"/>
      <c r="AGZ237" s="108"/>
      <c r="AHA237" s="108"/>
      <c r="AHB237" s="108"/>
      <c r="AHC237" s="108"/>
      <c r="AHD237" s="108"/>
      <c r="AHE237" s="143"/>
      <c r="AHQ237" s="108"/>
      <c r="AHR237" s="108"/>
      <c r="AHS237" s="108"/>
      <c r="AHT237" s="108"/>
      <c r="AHU237" s="108"/>
      <c r="AHV237" s="108"/>
      <c r="AHW237" s="108"/>
      <c r="AHX237" s="108"/>
      <c r="AHY237" s="143"/>
      <c r="AIK237" s="108"/>
      <c r="AIL237" s="108"/>
      <c r="AIM237" s="108"/>
      <c r="AIN237" s="108"/>
      <c r="AIO237" s="108"/>
      <c r="AIP237" s="108"/>
      <c r="AIQ237" s="108"/>
      <c r="AIR237" s="108"/>
      <c r="AIS237" s="143"/>
      <c r="AJE237" s="108"/>
      <c r="AJF237" s="108"/>
      <c r="AJG237" s="108"/>
      <c r="AJH237" s="108"/>
      <c r="AJI237" s="108"/>
      <c r="AJJ237" s="108"/>
      <c r="AJK237" s="108"/>
      <c r="AJL237" s="108"/>
      <c r="AJM237" s="143"/>
      <c r="AJY237" s="108"/>
      <c r="AJZ237" s="108"/>
      <c r="AKA237" s="108"/>
      <c r="AKB237" s="108"/>
      <c r="AKC237" s="108"/>
      <c r="AKD237" s="108"/>
      <c r="AKE237" s="108"/>
      <c r="AKF237" s="108"/>
      <c r="AKG237" s="143"/>
      <c r="AKS237" s="108"/>
      <c r="AKT237" s="108"/>
      <c r="AKU237" s="108"/>
      <c r="AKV237" s="108"/>
      <c r="AKW237" s="108"/>
      <c r="AKX237" s="108"/>
      <c r="AKY237" s="108"/>
      <c r="AKZ237" s="108"/>
      <c r="ALA237" s="143"/>
      <c r="ALM237" s="108"/>
      <c r="ALN237" s="108"/>
      <c r="ALO237" s="108"/>
      <c r="ALP237" s="108"/>
      <c r="ALQ237" s="108"/>
      <c r="ALR237" s="108"/>
      <c r="ALS237" s="108"/>
      <c r="ALT237" s="108"/>
      <c r="ALU237" s="143"/>
      <c r="AMG237" s="108"/>
      <c r="AMH237" s="108"/>
      <c r="AMI237" s="108"/>
      <c r="AMJ237" s="108"/>
      <c r="AMK237" s="108"/>
      <c r="AML237" s="108"/>
      <c r="AMM237" s="108"/>
      <c r="AMN237" s="108"/>
    </row>
    <row r="238" spans="2:1028" x14ac:dyDescent="0.25">
      <c r="B238" s="24">
        <v>227</v>
      </c>
      <c r="C238" s="24"/>
      <c r="D238" s="25"/>
      <c r="E238" s="25"/>
      <c r="F238" s="24"/>
      <c r="G238" s="153"/>
      <c r="H238" s="154"/>
      <c r="I238" s="23"/>
      <c r="J238" s="23"/>
      <c r="K238" s="23"/>
      <c r="L238" s="23"/>
      <c r="M238" s="23"/>
      <c r="N238" s="23"/>
      <c r="O238" s="23"/>
      <c r="P238" s="155"/>
      <c r="Q238" s="156"/>
      <c r="R238" s="157"/>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c r="BS238" s="158"/>
      <c r="BT238" s="158"/>
      <c r="BU238" s="158"/>
      <c r="BV238" s="158"/>
      <c r="BW238" s="158"/>
      <c r="BX238" s="158"/>
      <c r="BY238" s="158"/>
      <c r="BZ238" s="158"/>
      <c r="CA238" s="158"/>
      <c r="CB238" s="158"/>
      <c r="CC238" s="158"/>
      <c r="CD238" s="158"/>
      <c r="CE238" s="158"/>
      <c r="CF238" s="158"/>
      <c r="CG238" s="158"/>
      <c r="CH238" s="158"/>
      <c r="CI238" s="158"/>
      <c r="CJ238" s="158"/>
      <c r="CK238" s="158"/>
      <c r="CL238" s="158"/>
      <c r="CM238" s="158"/>
      <c r="CN238" s="158"/>
      <c r="CO238" s="158"/>
      <c r="CP238" s="158"/>
      <c r="CQ238" s="158"/>
      <c r="CR238" s="158"/>
      <c r="CS238" s="158"/>
      <c r="CT238" s="158"/>
      <c r="CU238" s="158"/>
      <c r="CV238" s="158"/>
      <c r="CW238" s="158"/>
      <c r="CX238" s="158"/>
      <c r="CY238" s="158"/>
      <c r="CZ238" s="158"/>
      <c r="DA238" s="158"/>
      <c r="DB238" s="158"/>
      <c r="DC238" s="158"/>
      <c r="DD238" s="158"/>
      <c r="DE238" s="158"/>
      <c r="DF238" s="158"/>
      <c r="DG238" s="158"/>
      <c r="DH238" s="158"/>
      <c r="DI238" s="158"/>
      <c r="DJ238" s="158"/>
      <c r="DK238" s="158"/>
      <c r="DL238" s="158"/>
      <c r="DM238" s="158"/>
      <c r="DN238" s="158"/>
      <c r="DO238" s="158"/>
      <c r="DP238" s="158"/>
      <c r="DQ238" s="158"/>
      <c r="DR238" s="158"/>
      <c r="DS238" s="158"/>
      <c r="DT238" s="158"/>
      <c r="DU238" s="158"/>
      <c r="DV238" s="158"/>
      <c r="DW238" s="158"/>
      <c r="DX238" s="158"/>
      <c r="DY238" s="158"/>
      <c r="DZ238" s="158"/>
      <c r="EA238" s="158"/>
      <c r="EB238" s="158"/>
      <c r="EC238" s="158"/>
      <c r="ED238" s="158"/>
      <c r="EE238" s="158"/>
      <c r="EF238" s="158"/>
      <c r="EG238" s="158"/>
      <c r="EH238" s="158"/>
      <c r="EI238" s="158"/>
      <c r="EJ238" s="158"/>
      <c r="EK238" s="158"/>
      <c r="EL238" s="158"/>
      <c r="EM238" s="158"/>
      <c r="EN238" s="158"/>
      <c r="EO238" s="158"/>
      <c r="EP238" s="158"/>
      <c r="EQ238" s="158"/>
      <c r="ER238" s="158"/>
      <c r="ES238" s="158"/>
      <c r="ET238" s="158"/>
      <c r="EU238" s="158"/>
      <c r="EV238" s="158"/>
      <c r="EW238" s="158"/>
      <c r="EX238" s="158"/>
      <c r="EY238" s="158"/>
      <c r="EZ238" s="158"/>
      <c r="FA238" s="158"/>
      <c r="FB238" s="158"/>
      <c r="FC238" s="158"/>
      <c r="FD238" s="158"/>
      <c r="FE238" s="158"/>
      <c r="FF238" s="158"/>
      <c r="FG238" s="158"/>
      <c r="FH238" s="158"/>
      <c r="FI238" s="158"/>
      <c r="FJ238" s="158"/>
      <c r="FK238" s="158"/>
      <c r="FL238" s="158"/>
      <c r="FM238" s="158"/>
      <c r="FN238" s="158"/>
      <c r="FO238" s="158"/>
      <c r="FP238" s="158"/>
      <c r="FQ238" s="158"/>
      <c r="FR238" s="158"/>
      <c r="FS238" s="158"/>
      <c r="FT238" s="158"/>
      <c r="FU238" s="158"/>
      <c r="FV238" s="158"/>
      <c r="FW238" s="158"/>
      <c r="FX238" s="158"/>
      <c r="FY238" s="158"/>
      <c r="FZ238" s="158"/>
      <c r="GA238" s="158"/>
      <c r="GB238" s="158"/>
      <c r="GC238" s="158"/>
      <c r="GD238" s="158"/>
      <c r="GE238" s="158"/>
      <c r="GF238" s="158"/>
      <c r="GG238" s="158"/>
      <c r="GH238" s="158"/>
      <c r="GI238" s="158"/>
      <c r="GJ238" s="158"/>
      <c r="GK238" s="158"/>
      <c r="GL238" s="158"/>
      <c r="GM238" s="158"/>
      <c r="GN238" s="158"/>
      <c r="GO238" s="158"/>
      <c r="GP238" s="158"/>
      <c r="GQ238" s="158"/>
      <c r="GR238" s="158"/>
      <c r="GS238" s="158"/>
      <c r="GT238" s="158"/>
      <c r="GU238" s="158"/>
      <c r="GV238" s="158"/>
      <c r="GW238" s="158"/>
      <c r="GX238" s="158"/>
      <c r="GY238" s="158"/>
      <c r="GZ238" s="158"/>
      <c r="HA238" s="158"/>
      <c r="HB238" s="158"/>
      <c r="HC238" s="158"/>
      <c r="HD238" s="158"/>
      <c r="HE238" s="158"/>
      <c r="HF238" s="158"/>
      <c r="HG238" s="158"/>
      <c r="HH238" s="158"/>
      <c r="HI238" s="158"/>
      <c r="HJ238" s="158"/>
      <c r="HK238" s="158"/>
      <c r="HL238" s="158"/>
      <c r="HM238" s="158"/>
      <c r="HN238" s="158"/>
      <c r="HO238" s="158"/>
      <c r="HP238" s="158"/>
      <c r="HQ238" s="158"/>
      <c r="HR238" s="158"/>
      <c r="HS238" s="158"/>
      <c r="HT238" s="158"/>
      <c r="HU238" s="158"/>
      <c r="HV238" s="158"/>
      <c r="HW238" s="158"/>
      <c r="HX238" s="158"/>
      <c r="HY238" s="158"/>
      <c r="HZ238" s="158"/>
      <c r="IA238" s="158"/>
      <c r="IB238" s="158"/>
      <c r="IC238" s="158"/>
      <c r="ID238" s="158"/>
      <c r="IE238" s="158"/>
      <c r="IF238" s="158"/>
      <c r="IG238" s="158"/>
      <c r="IH238" s="158"/>
      <c r="II238" s="158"/>
      <c r="IJ238" s="158"/>
      <c r="IK238" s="158"/>
      <c r="IL238" s="158"/>
      <c r="IM238" s="158"/>
      <c r="IN238" s="158"/>
      <c r="IO238" s="158"/>
      <c r="IP238" s="158"/>
      <c r="IQ238" s="158"/>
      <c r="IR238" s="158"/>
      <c r="IS238" s="158"/>
      <c r="IT238" s="158"/>
      <c r="IU238" s="158"/>
      <c r="IV238" s="158"/>
      <c r="IW238" s="158"/>
      <c r="IX238" s="158"/>
      <c r="IY238" s="158"/>
      <c r="IZ238" s="158"/>
      <c r="JA238" s="158"/>
      <c r="JB238" s="158"/>
      <c r="JC238" s="158"/>
      <c r="JD238" s="158"/>
      <c r="JE238" s="158"/>
      <c r="JF238" s="158"/>
      <c r="JG238" s="158"/>
      <c r="JH238" s="158"/>
      <c r="JI238" s="158"/>
      <c r="JJ238" s="158"/>
      <c r="JK238" s="158"/>
      <c r="JL238" s="158"/>
      <c r="JM238" s="158"/>
      <c r="JN238" s="158"/>
      <c r="JO238" s="158"/>
      <c r="JP238" s="158"/>
      <c r="JQ238" s="158"/>
      <c r="JR238" s="158"/>
      <c r="JS238" s="158"/>
      <c r="JT238" s="158"/>
      <c r="JU238" s="158"/>
      <c r="JV238" s="158"/>
      <c r="JW238" s="158"/>
      <c r="JX238" s="158"/>
      <c r="JY238" s="158"/>
      <c r="JZ238" s="158"/>
      <c r="KA238" s="158"/>
      <c r="KB238" s="158"/>
      <c r="KC238" s="158"/>
      <c r="KD238" s="158"/>
      <c r="KE238" s="158"/>
      <c r="KF238" s="158"/>
      <c r="KG238" s="158"/>
      <c r="KH238" s="158"/>
      <c r="KI238" s="158"/>
      <c r="KJ238" s="158"/>
      <c r="KK238" s="158"/>
      <c r="KL238" s="158"/>
      <c r="KM238" s="158"/>
      <c r="KN238" s="158"/>
      <c r="KO238" s="158"/>
      <c r="KP238" s="158"/>
      <c r="KQ238" s="158"/>
      <c r="KR238" s="158"/>
      <c r="KS238" s="158"/>
      <c r="KT238" s="158"/>
      <c r="KU238" s="158"/>
      <c r="KV238" s="158"/>
      <c r="KW238" s="158"/>
      <c r="KX238" s="158"/>
      <c r="KY238" s="158"/>
      <c r="KZ238" s="158"/>
      <c r="LA238" s="158"/>
      <c r="LB238" s="158"/>
      <c r="LC238" s="158"/>
      <c r="LD238" s="158"/>
      <c r="LE238" s="158"/>
      <c r="LF238" s="158"/>
      <c r="LG238" s="158"/>
      <c r="LH238" s="158"/>
      <c r="LI238" s="158"/>
      <c r="LJ238" s="158"/>
      <c r="LK238" s="158"/>
      <c r="LL238" s="158"/>
      <c r="LM238" s="158"/>
      <c r="LN238" s="158"/>
      <c r="LO238" s="158"/>
      <c r="LP238" s="158"/>
      <c r="LQ238" s="158"/>
      <c r="LR238" s="158"/>
      <c r="LS238" s="158"/>
      <c r="LT238" s="158"/>
      <c r="LU238" s="158"/>
      <c r="LV238" s="158"/>
      <c r="LW238" s="158"/>
      <c r="LX238" s="158"/>
      <c r="LY238" s="158"/>
      <c r="LZ238" s="158"/>
      <c r="MA238" s="158"/>
      <c r="MB238" s="158"/>
      <c r="MC238" s="158"/>
      <c r="MD238" s="158"/>
      <c r="ME238" s="158"/>
      <c r="MF238" s="158"/>
      <c r="MG238" s="158"/>
      <c r="MH238" s="158"/>
      <c r="MI238" s="158"/>
      <c r="MJ238" s="158"/>
      <c r="MK238" s="158"/>
      <c r="ML238" s="158"/>
      <c r="MM238" s="158"/>
      <c r="MN238" s="158"/>
      <c r="MO238" s="158"/>
      <c r="MP238" s="158"/>
      <c r="MQ238" s="158"/>
      <c r="MR238" s="158"/>
      <c r="MS238" s="158"/>
      <c r="MT238" s="158"/>
      <c r="MU238" s="158"/>
      <c r="MV238" s="158"/>
      <c r="MW238" s="158"/>
      <c r="MX238" s="158"/>
      <c r="MY238" s="158"/>
      <c r="MZ238" s="158"/>
      <c r="NA238" s="158"/>
      <c r="NB238" s="158"/>
      <c r="NC238" s="158"/>
      <c r="ND238" s="158"/>
      <c r="NE238" s="158"/>
      <c r="NF238" s="158"/>
      <c r="NG238" s="158"/>
      <c r="NH238" s="158"/>
      <c r="NI238" s="158"/>
      <c r="NJ238" s="158"/>
      <c r="NK238" s="158"/>
      <c r="NL238" s="158"/>
      <c r="NM238" s="158"/>
      <c r="NN238" s="158"/>
      <c r="NO238" s="158"/>
      <c r="NP238" s="158"/>
      <c r="NQ238" s="158"/>
      <c r="NR238" s="158"/>
      <c r="NS238" s="158"/>
      <c r="NT238" s="158"/>
      <c r="NU238" s="158"/>
      <c r="NV238" s="158"/>
      <c r="NW238" s="158"/>
      <c r="NX238" s="158"/>
      <c r="NY238" s="158"/>
      <c r="NZ238" s="158"/>
      <c r="OA238" s="158"/>
      <c r="OB238" s="158"/>
      <c r="OC238" s="158"/>
      <c r="OD238" s="158"/>
      <c r="OE238" s="158"/>
      <c r="OF238" s="158"/>
      <c r="OG238" s="158"/>
      <c r="OH238" s="158"/>
      <c r="OI238" s="158"/>
      <c r="OJ238" s="158"/>
      <c r="OK238" s="158"/>
      <c r="OL238" s="158"/>
      <c r="OM238" s="158"/>
      <c r="ON238" s="158"/>
      <c r="OO238" s="158"/>
      <c r="OP238" s="158"/>
      <c r="OQ238" s="158"/>
      <c r="OR238" s="158"/>
      <c r="OS238" s="158"/>
      <c r="OT238" s="158"/>
      <c r="OU238" s="158"/>
      <c r="OV238" s="158"/>
      <c r="OW238" s="158"/>
      <c r="OX238" s="158"/>
      <c r="OY238" s="158"/>
      <c r="OZ238" s="158"/>
      <c r="PA238" s="158"/>
      <c r="PB238" s="158"/>
      <c r="PC238" s="158"/>
      <c r="PD238" s="158"/>
      <c r="PE238" s="158"/>
      <c r="PF238" s="158"/>
      <c r="PG238" s="158"/>
      <c r="PH238" s="158"/>
      <c r="PI238" s="158"/>
      <c r="PJ238" s="158"/>
      <c r="PK238" s="158"/>
      <c r="PL238" s="158"/>
      <c r="PM238" s="158"/>
      <c r="PN238" s="158"/>
      <c r="PO238" s="158"/>
      <c r="PP238" s="158"/>
      <c r="PQ238" s="158"/>
      <c r="PR238" s="158"/>
      <c r="PS238" s="158"/>
      <c r="PT238" s="158"/>
      <c r="PU238" s="158"/>
      <c r="PV238" s="158"/>
      <c r="PW238" s="158"/>
      <c r="PX238" s="158"/>
      <c r="PY238" s="158"/>
      <c r="PZ238" s="158"/>
      <c r="QA238" s="158"/>
      <c r="QB238" s="158"/>
      <c r="QC238" s="158"/>
      <c r="QD238" s="158"/>
      <c r="QE238" s="158"/>
      <c r="QF238" s="158"/>
      <c r="QG238" s="158"/>
      <c r="QH238" s="158"/>
      <c r="QI238" s="158"/>
      <c r="QJ238" s="158"/>
      <c r="QK238" s="158"/>
      <c r="QL238" s="158"/>
      <c r="QM238" s="158"/>
      <c r="QN238" s="158"/>
      <c r="QO238" s="158"/>
      <c r="QP238" s="158"/>
      <c r="QQ238" s="158"/>
      <c r="QR238" s="158"/>
      <c r="QS238" s="158"/>
      <c r="QT238" s="158"/>
      <c r="QU238" s="158"/>
      <c r="QV238" s="158"/>
      <c r="QW238" s="158"/>
      <c r="QX238" s="158"/>
      <c r="QY238" s="158"/>
      <c r="QZ238" s="158"/>
      <c r="RA238" s="158"/>
      <c r="RB238" s="158"/>
      <c r="RC238" s="158"/>
      <c r="RD238" s="158"/>
      <c r="RE238" s="158"/>
      <c r="RF238" s="158"/>
      <c r="RG238" s="158"/>
      <c r="RH238" s="158"/>
      <c r="RI238" s="158"/>
      <c r="RJ238" s="158"/>
      <c r="RK238" s="158"/>
      <c r="RL238" s="158"/>
      <c r="RM238" s="158"/>
      <c r="RN238" s="158"/>
      <c r="RO238" s="158"/>
      <c r="RP238" s="158"/>
      <c r="RQ238" s="158"/>
      <c r="RR238" s="158"/>
      <c r="RS238" s="158"/>
      <c r="RT238" s="158"/>
      <c r="RU238" s="158"/>
      <c r="RV238" s="158"/>
      <c r="RW238" s="158"/>
      <c r="RX238" s="158"/>
      <c r="RY238" s="158"/>
      <c r="RZ238" s="158"/>
      <c r="SA238" s="158"/>
      <c r="SB238" s="158"/>
      <c r="SC238" s="158"/>
      <c r="SD238" s="158"/>
      <c r="SE238" s="158"/>
      <c r="SF238" s="158"/>
      <c r="SG238" s="158"/>
      <c r="SH238" s="158"/>
      <c r="SI238" s="158"/>
      <c r="SJ238" s="158"/>
      <c r="SK238" s="158"/>
      <c r="SL238" s="158"/>
      <c r="SM238" s="158"/>
      <c r="SN238" s="158"/>
      <c r="SO238" s="158"/>
      <c r="SP238" s="158"/>
      <c r="SQ238" s="158"/>
      <c r="SR238" s="158"/>
      <c r="SS238" s="158"/>
      <c r="ST238" s="158"/>
      <c r="SU238" s="158"/>
      <c r="SV238" s="158"/>
      <c r="SW238" s="158"/>
      <c r="SX238" s="158"/>
      <c r="SY238" s="158"/>
      <c r="SZ238" s="158"/>
      <c r="TA238" s="158"/>
      <c r="TB238" s="158"/>
      <c r="TC238" s="158"/>
      <c r="TD238" s="158"/>
      <c r="TE238" s="158"/>
      <c r="TF238" s="158"/>
      <c r="TG238" s="158"/>
      <c r="TH238" s="158"/>
      <c r="TI238" s="158"/>
      <c r="TJ238" s="158"/>
      <c r="TK238" s="158"/>
      <c r="TL238" s="158"/>
      <c r="TM238" s="158"/>
      <c r="TN238" s="158"/>
      <c r="TO238" s="158"/>
      <c r="TP238" s="158"/>
      <c r="TQ238" s="158"/>
      <c r="TR238" s="158"/>
      <c r="TS238" s="158"/>
      <c r="TT238" s="158"/>
      <c r="TU238" s="158"/>
      <c r="TV238" s="158"/>
      <c r="TW238" s="158"/>
      <c r="TX238" s="158"/>
      <c r="TY238" s="158"/>
      <c r="TZ238" s="158"/>
      <c r="UA238" s="158"/>
      <c r="UB238" s="158"/>
      <c r="UC238" s="158"/>
      <c r="UD238" s="158"/>
      <c r="UE238" s="158"/>
      <c r="UF238" s="158"/>
      <c r="UG238" s="158"/>
      <c r="UH238" s="158"/>
      <c r="UI238" s="158"/>
      <c r="UJ238" s="158"/>
      <c r="UK238" s="158"/>
      <c r="UL238" s="158"/>
      <c r="UM238" s="158"/>
      <c r="UN238" s="158"/>
      <c r="UO238" s="158"/>
      <c r="UP238" s="158"/>
      <c r="UQ238" s="158"/>
      <c r="UR238" s="158"/>
      <c r="US238" s="158"/>
      <c r="UT238" s="158"/>
      <c r="UU238" s="158"/>
      <c r="UV238" s="158"/>
      <c r="UW238" s="158"/>
      <c r="UX238" s="158"/>
      <c r="UY238" s="158"/>
      <c r="UZ238" s="158"/>
      <c r="VA238" s="158"/>
      <c r="VB238" s="158"/>
      <c r="VC238" s="158"/>
      <c r="VD238" s="158"/>
      <c r="VE238" s="158"/>
      <c r="VF238" s="158"/>
      <c r="VG238" s="158"/>
      <c r="VH238" s="158"/>
      <c r="VI238" s="158"/>
      <c r="VJ238" s="158"/>
      <c r="VK238" s="158"/>
      <c r="VL238" s="158"/>
      <c r="VM238" s="158"/>
      <c r="VN238" s="158"/>
      <c r="VO238" s="158"/>
      <c r="VP238" s="158"/>
      <c r="VQ238" s="158"/>
      <c r="VR238" s="158"/>
      <c r="VS238" s="158"/>
      <c r="VT238" s="158"/>
      <c r="VU238" s="158"/>
      <c r="VV238" s="158"/>
      <c r="VW238" s="158"/>
      <c r="VX238" s="158"/>
      <c r="VY238" s="158"/>
      <c r="VZ238" s="158"/>
      <c r="WA238" s="158"/>
      <c r="WB238" s="158"/>
      <c r="WC238" s="158"/>
      <c r="WD238" s="158"/>
      <c r="WE238" s="158"/>
      <c r="WF238" s="158"/>
      <c r="WG238" s="158"/>
      <c r="WH238" s="158"/>
      <c r="WI238" s="158"/>
      <c r="WJ238" s="158"/>
      <c r="WK238" s="158"/>
      <c r="WL238" s="158"/>
      <c r="WM238" s="158"/>
      <c r="WN238" s="158"/>
      <c r="WO238" s="158"/>
      <c r="WP238" s="158"/>
      <c r="WQ238" s="158"/>
      <c r="WR238" s="158"/>
      <c r="WS238" s="158"/>
      <c r="WT238" s="158"/>
      <c r="WU238" s="158"/>
      <c r="WV238" s="158"/>
      <c r="WW238" s="158"/>
      <c r="WX238" s="158"/>
      <c r="WY238" s="158"/>
      <c r="WZ238" s="158"/>
      <c r="XA238" s="158"/>
      <c r="XB238" s="158"/>
      <c r="XC238" s="158"/>
      <c r="XD238" s="158"/>
      <c r="XE238" s="158"/>
      <c r="XF238" s="158"/>
      <c r="XG238" s="158"/>
      <c r="XH238" s="158"/>
      <c r="XI238" s="158"/>
      <c r="XJ238" s="158"/>
      <c r="XK238" s="158"/>
      <c r="XL238" s="158"/>
      <c r="XM238" s="158"/>
      <c r="XN238" s="158"/>
      <c r="XO238" s="158"/>
      <c r="XP238" s="158"/>
      <c r="XQ238" s="158"/>
      <c r="XR238" s="158"/>
      <c r="XS238" s="158"/>
      <c r="XT238" s="158"/>
      <c r="XU238" s="158"/>
      <c r="XV238" s="158"/>
      <c r="XW238" s="158"/>
      <c r="XX238" s="158"/>
      <c r="XY238" s="158"/>
      <c r="XZ238" s="158"/>
      <c r="YA238" s="158"/>
      <c r="YB238" s="158"/>
      <c r="YC238" s="158"/>
      <c r="YD238" s="158"/>
      <c r="YE238" s="158"/>
      <c r="YF238" s="158"/>
      <c r="YG238" s="158"/>
      <c r="YH238" s="158"/>
      <c r="YI238" s="158"/>
      <c r="YJ238" s="158"/>
      <c r="YK238" s="158"/>
      <c r="YL238" s="158"/>
      <c r="YM238" s="158"/>
      <c r="YN238" s="158"/>
      <c r="YO238" s="158"/>
      <c r="YP238" s="158"/>
      <c r="YQ238" s="158"/>
      <c r="YR238" s="158"/>
      <c r="YS238" s="158"/>
      <c r="YT238" s="158"/>
      <c r="YU238" s="158"/>
      <c r="YV238" s="158"/>
      <c r="YW238" s="158"/>
      <c r="YX238" s="158"/>
      <c r="YY238" s="158"/>
      <c r="YZ238" s="158"/>
      <c r="ZA238" s="158"/>
      <c r="ZB238" s="158"/>
      <c r="ZC238" s="158"/>
      <c r="ZD238" s="158"/>
      <c r="ZE238" s="158"/>
      <c r="ZF238" s="158"/>
      <c r="ZG238" s="158"/>
      <c r="ZH238" s="158"/>
      <c r="ZI238" s="158"/>
      <c r="ZJ238" s="158"/>
      <c r="ZK238" s="158"/>
      <c r="ZL238" s="158"/>
      <c r="ZM238" s="158"/>
      <c r="ZN238" s="158"/>
      <c r="ZO238" s="158"/>
      <c r="ZP238" s="158"/>
      <c r="ZQ238" s="158"/>
      <c r="ZR238" s="158"/>
      <c r="ZS238" s="158"/>
      <c r="ZT238" s="158"/>
      <c r="ZU238" s="158"/>
      <c r="ZV238" s="158"/>
      <c r="ZW238" s="158"/>
      <c r="ZX238" s="158"/>
      <c r="ZY238" s="158"/>
      <c r="ZZ238" s="158"/>
      <c r="AAA238" s="158"/>
      <c r="AAB238" s="158"/>
      <c r="AAC238" s="158"/>
      <c r="AAD238" s="158"/>
      <c r="AAE238" s="158"/>
      <c r="AAF238" s="158"/>
      <c r="AAG238" s="158"/>
      <c r="AAH238" s="158"/>
      <c r="AAI238" s="158"/>
      <c r="AAJ238" s="158"/>
      <c r="AAK238" s="158"/>
      <c r="AAL238" s="158"/>
      <c r="AAM238" s="158"/>
      <c r="AAN238" s="158"/>
      <c r="AAO238" s="158"/>
      <c r="AAP238" s="158"/>
      <c r="AAQ238" s="158"/>
      <c r="AAR238" s="158"/>
      <c r="AAS238" s="158"/>
      <c r="AAT238" s="158"/>
      <c r="AAU238" s="158"/>
      <c r="AAV238" s="158"/>
      <c r="AAW238" s="158"/>
      <c r="AAX238" s="158"/>
      <c r="AAY238" s="158"/>
      <c r="AAZ238" s="158"/>
      <c r="ABA238" s="158"/>
      <c r="ABB238" s="158"/>
      <c r="ABC238" s="158"/>
      <c r="ABD238" s="158"/>
      <c r="ABE238" s="158"/>
      <c r="ABF238" s="158"/>
      <c r="ABG238" s="158"/>
      <c r="ABH238" s="158"/>
      <c r="ABI238" s="158"/>
      <c r="ABJ238" s="158"/>
      <c r="ABK238" s="158"/>
      <c r="ABL238" s="158"/>
      <c r="ABM238" s="158"/>
      <c r="ABN238" s="158"/>
      <c r="ABO238" s="158"/>
      <c r="ABP238" s="158"/>
      <c r="ABQ238" s="158"/>
      <c r="ABR238" s="158"/>
      <c r="ABS238" s="158"/>
      <c r="ABT238" s="158"/>
      <c r="ABU238" s="158"/>
      <c r="ABV238" s="158"/>
      <c r="ABW238" s="158"/>
      <c r="ABX238" s="158"/>
      <c r="ABY238" s="158"/>
      <c r="ABZ238" s="158"/>
      <c r="ACA238" s="158"/>
      <c r="ACB238" s="158"/>
      <c r="ACC238" s="158"/>
      <c r="ACD238" s="158"/>
      <c r="ACE238" s="158"/>
      <c r="ACF238" s="158"/>
      <c r="ACG238" s="158"/>
      <c r="ACH238" s="158"/>
      <c r="ACI238" s="158"/>
      <c r="ACJ238" s="158"/>
      <c r="ACK238" s="158"/>
      <c r="ACL238" s="158"/>
      <c r="ACM238" s="158"/>
      <c r="ACN238" s="158"/>
      <c r="ACO238" s="158"/>
      <c r="ACP238" s="158"/>
      <c r="ACQ238" s="158"/>
      <c r="ACR238" s="159"/>
      <c r="ACS238" s="160">
        <f t="array" ref="ACS238">SUM(IF(RIGHT($Q238:$ACR238)=ACS$11,IFERROR(--LEFT($Q238:$ACR238,LEN($Q238:$ACR238)-1),0)))</f>
        <v>0</v>
      </c>
      <c r="ACT238" s="160">
        <f t="array" ref="ACT238">SUM(IF(RIGHT($Q238:$ACR238)=ACT$11,IFERROR(--LEFT($Q238:$ACR238,LEN($Q238:$ACR238)-1),0)))</f>
        <v>0</v>
      </c>
      <c r="ACU238" s="160">
        <f t="array" ref="ACU238">SUM(IF(RIGHT($Q238:$ACR238)=ACU$11,IFERROR(--LEFT($Q238:$ACR238,LEN($Q238:$ACR238)-1),0)))</f>
        <v>0</v>
      </c>
      <c r="ACV238" s="160">
        <f t="array" ref="ACV238">SUM(IF(RIGHT($Q238:$ACR238)=ACV$11,IFERROR(--LEFT($Q238:$ACR238,LEN($Q238:$ACR238)-1),0)))</f>
        <v>0</v>
      </c>
      <c r="ACW238" s="160">
        <f t="array" ref="ACW238">SUM(IF(RIGHT($Q238:$ACR238)=ACW$11,IFERROR(--LEFT($Q238:$ACR238,LEN($Q238:$ACR238)-1),0)))</f>
        <v>0</v>
      </c>
      <c r="ACX238" s="160">
        <f t="array" ref="ACX238">SUM(IF(RIGHT($Q238:$ACR238)=ACX$11,IFERROR(--LEFT($Q238:$ACR238,LEN($Q238:$ACR238)-1),0)))</f>
        <v>0</v>
      </c>
      <c r="ACY238" s="160">
        <f t="array" ref="ACY238">SUM(IF(RIGHT($Q238:$ACR238)=ACY$11,IFERROR(--LEFT($Q238:$ACR238,LEN($Q238:$ACR238)-1),0)))</f>
        <v>0</v>
      </c>
      <c r="ACZ238" s="160">
        <f t="array" ref="ACZ238">SUM(IF(RIGHT($Q238:$ACR238)=ACZ$11,IFERROR(--LEFT($Q238:$ACR238,LEN($Q238:$ACR238)-1),0)))</f>
        <v>0</v>
      </c>
      <c r="ADA238" s="158">
        <f t="shared" si="2296"/>
        <v>0</v>
      </c>
      <c r="ADB238" s="158">
        <f t="shared" si="2297"/>
        <v>0</v>
      </c>
      <c r="ADC238" s="158">
        <f t="shared" si="2298"/>
        <v>0</v>
      </c>
      <c r="ADD238" s="158">
        <f t="shared" si="2299"/>
        <v>0</v>
      </c>
      <c r="ADE238" s="158">
        <f t="shared" si="2300"/>
        <v>0</v>
      </c>
      <c r="ADF238" s="158">
        <f t="shared" si="2301"/>
        <v>0</v>
      </c>
      <c r="ADG238" s="158">
        <f t="shared" si="2302"/>
        <v>0</v>
      </c>
      <c r="ADH238" s="158">
        <f t="shared" si="2303"/>
        <v>0</v>
      </c>
      <c r="ADI238" s="160">
        <f t="array" ref="ADI238">SUM(IF(RIGHT($Q238:$ACR238)=ADI$11,IFERROR(--LEFT($Q238:$ACR238,LEN($Q238:$ACR238)-1),0)))</f>
        <v>0</v>
      </c>
      <c r="ADJ238" s="152">
        <f t="shared" si="2304"/>
        <v>0</v>
      </c>
      <c r="AEC238" s="143"/>
      <c r="AEO238" s="108"/>
      <c r="AEP238" s="108"/>
      <c r="AEQ238" s="108"/>
      <c r="AER238" s="108"/>
      <c r="AES238" s="108"/>
      <c r="AET238" s="108"/>
      <c r="AEU238" s="108"/>
      <c r="AEV238" s="108"/>
      <c r="AEW238" s="143"/>
      <c r="AFI238" s="108"/>
      <c r="AFJ238" s="108"/>
      <c r="AFK238" s="108"/>
      <c r="AFL238" s="108"/>
      <c r="AFM238" s="108"/>
      <c r="AFN238" s="108"/>
      <c r="AFO238" s="108"/>
      <c r="AFP238" s="108"/>
      <c r="AFQ238" s="143"/>
      <c r="AGC238" s="108"/>
      <c r="AGD238" s="108"/>
      <c r="AGE238" s="108"/>
      <c r="AGF238" s="108"/>
      <c r="AGG238" s="108"/>
      <c r="AGH238" s="108"/>
      <c r="AGI238" s="108"/>
      <c r="AGJ238" s="108"/>
      <c r="AGK238" s="143"/>
      <c r="AGW238" s="108"/>
      <c r="AGX238" s="108"/>
      <c r="AGY238" s="108"/>
      <c r="AGZ238" s="108"/>
      <c r="AHA238" s="108"/>
      <c r="AHB238" s="108"/>
      <c r="AHC238" s="108"/>
      <c r="AHD238" s="108"/>
      <c r="AHE238" s="143"/>
      <c r="AHQ238" s="108"/>
      <c r="AHR238" s="108"/>
      <c r="AHS238" s="108"/>
      <c r="AHT238" s="108"/>
      <c r="AHU238" s="108"/>
      <c r="AHV238" s="108"/>
      <c r="AHW238" s="108"/>
      <c r="AHX238" s="108"/>
      <c r="AHY238" s="143"/>
      <c r="AIK238" s="108"/>
      <c r="AIL238" s="108"/>
      <c r="AIM238" s="108"/>
      <c r="AIN238" s="108"/>
      <c r="AIO238" s="108"/>
      <c r="AIP238" s="108"/>
      <c r="AIQ238" s="108"/>
      <c r="AIR238" s="108"/>
      <c r="AIS238" s="143"/>
      <c r="AJE238" s="108"/>
      <c r="AJF238" s="108"/>
      <c r="AJG238" s="108"/>
      <c r="AJH238" s="108"/>
      <c r="AJI238" s="108"/>
      <c r="AJJ238" s="108"/>
      <c r="AJK238" s="108"/>
      <c r="AJL238" s="108"/>
      <c r="AJM238" s="143"/>
      <c r="AJY238" s="108"/>
      <c r="AJZ238" s="108"/>
      <c r="AKA238" s="108"/>
      <c r="AKB238" s="108"/>
      <c r="AKC238" s="108"/>
      <c r="AKD238" s="108"/>
      <c r="AKE238" s="108"/>
      <c r="AKF238" s="108"/>
      <c r="AKG238" s="143"/>
      <c r="AKS238" s="108"/>
      <c r="AKT238" s="108"/>
      <c r="AKU238" s="108"/>
      <c r="AKV238" s="108"/>
      <c r="AKW238" s="108"/>
      <c r="AKX238" s="108"/>
      <c r="AKY238" s="108"/>
      <c r="AKZ238" s="108"/>
      <c r="ALA238" s="143"/>
      <c r="ALM238" s="108"/>
      <c r="ALN238" s="108"/>
      <c r="ALO238" s="108"/>
      <c r="ALP238" s="108"/>
      <c r="ALQ238" s="108"/>
      <c r="ALR238" s="108"/>
      <c r="ALS238" s="108"/>
      <c r="ALT238" s="108"/>
      <c r="ALU238" s="143"/>
      <c r="AMG238" s="108"/>
      <c r="AMH238" s="108"/>
      <c r="AMI238" s="108"/>
      <c r="AMJ238" s="108"/>
      <c r="AMK238" s="108"/>
      <c r="AML238" s="108"/>
      <c r="AMM238" s="108"/>
      <c r="AMN238" s="108"/>
    </row>
    <row r="239" spans="2:1028" x14ac:dyDescent="0.25">
      <c r="B239" s="24">
        <v>228</v>
      </c>
      <c r="C239" s="24"/>
      <c r="D239" s="25"/>
      <c r="E239" s="25"/>
      <c r="F239" s="24"/>
      <c r="G239" s="153"/>
      <c r="H239" s="154"/>
      <c r="I239" s="23"/>
      <c r="J239" s="23"/>
      <c r="K239" s="23"/>
      <c r="L239" s="23"/>
      <c r="M239" s="23"/>
      <c r="N239" s="23"/>
      <c r="O239" s="23"/>
      <c r="P239" s="155"/>
      <c r="Q239" s="156"/>
      <c r="R239" s="157"/>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c r="BS239" s="158"/>
      <c r="BT239" s="158"/>
      <c r="BU239" s="158"/>
      <c r="BV239" s="158"/>
      <c r="BW239" s="158"/>
      <c r="BX239" s="158"/>
      <c r="BY239" s="158"/>
      <c r="BZ239" s="158"/>
      <c r="CA239" s="158"/>
      <c r="CB239" s="158"/>
      <c r="CC239" s="158"/>
      <c r="CD239" s="158"/>
      <c r="CE239" s="158"/>
      <c r="CF239" s="158"/>
      <c r="CG239" s="158"/>
      <c r="CH239" s="158"/>
      <c r="CI239" s="158"/>
      <c r="CJ239" s="158"/>
      <c r="CK239" s="158"/>
      <c r="CL239" s="158"/>
      <c r="CM239" s="158"/>
      <c r="CN239" s="158"/>
      <c r="CO239" s="158"/>
      <c r="CP239" s="158"/>
      <c r="CQ239" s="158"/>
      <c r="CR239" s="158"/>
      <c r="CS239" s="158"/>
      <c r="CT239" s="158"/>
      <c r="CU239" s="158"/>
      <c r="CV239" s="158"/>
      <c r="CW239" s="158"/>
      <c r="CX239" s="158"/>
      <c r="CY239" s="158"/>
      <c r="CZ239" s="158"/>
      <c r="DA239" s="158"/>
      <c r="DB239" s="158"/>
      <c r="DC239" s="158"/>
      <c r="DD239" s="158"/>
      <c r="DE239" s="158"/>
      <c r="DF239" s="158"/>
      <c r="DG239" s="158"/>
      <c r="DH239" s="158"/>
      <c r="DI239" s="158"/>
      <c r="DJ239" s="158"/>
      <c r="DK239" s="158"/>
      <c r="DL239" s="158"/>
      <c r="DM239" s="158"/>
      <c r="DN239" s="158"/>
      <c r="DO239" s="158"/>
      <c r="DP239" s="158"/>
      <c r="DQ239" s="158"/>
      <c r="DR239" s="158"/>
      <c r="DS239" s="158"/>
      <c r="DT239" s="158"/>
      <c r="DU239" s="158"/>
      <c r="DV239" s="158"/>
      <c r="DW239" s="158"/>
      <c r="DX239" s="158"/>
      <c r="DY239" s="158"/>
      <c r="DZ239" s="158"/>
      <c r="EA239" s="158"/>
      <c r="EB239" s="158"/>
      <c r="EC239" s="158"/>
      <c r="ED239" s="158"/>
      <c r="EE239" s="158"/>
      <c r="EF239" s="158"/>
      <c r="EG239" s="158"/>
      <c r="EH239" s="158"/>
      <c r="EI239" s="158"/>
      <c r="EJ239" s="158"/>
      <c r="EK239" s="158"/>
      <c r="EL239" s="158"/>
      <c r="EM239" s="158"/>
      <c r="EN239" s="158"/>
      <c r="EO239" s="158"/>
      <c r="EP239" s="158"/>
      <c r="EQ239" s="158"/>
      <c r="ER239" s="158"/>
      <c r="ES239" s="158"/>
      <c r="ET239" s="158"/>
      <c r="EU239" s="158"/>
      <c r="EV239" s="158"/>
      <c r="EW239" s="158"/>
      <c r="EX239" s="158"/>
      <c r="EY239" s="158"/>
      <c r="EZ239" s="158"/>
      <c r="FA239" s="158"/>
      <c r="FB239" s="158"/>
      <c r="FC239" s="158"/>
      <c r="FD239" s="158"/>
      <c r="FE239" s="158"/>
      <c r="FF239" s="158"/>
      <c r="FG239" s="158"/>
      <c r="FH239" s="158"/>
      <c r="FI239" s="158"/>
      <c r="FJ239" s="158"/>
      <c r="FK239" s="158"/>
      <c r="FL239" s="158"/>
      <c r="FM239" s="158"/>
      <c r="FN239" s="158"/>
      <c r="FO239" s="158"/>
      <c r="FP239" s="158"/>
      <c r="FQ239" s="158"/>
      <c r="FR239" s="158"/>
      <c r="FS239" s="158"/>
      <c r="FT239" s="158"/>
      <c r="FU239" s="158"/>
      <c r="FV239" s="158"/>
      <c r="FW239" s="158"/>
      <c r="FX239" s="158"/>
      <c r="FY239" s="158"/>
      <c r="FZ239" s="158"/>
      <c r="GA239" s="158"/>
      <c r="GB239" s="158"/>
      <c r="GC239" s="158"/>
      <c r="GD239" s="158"/>
      <c r="GE239" s="158"/>
      <c r="GF239" s="158"/>
      <c r="GG239" s="158"/>
      <c r="GH239" s="158"/>
      <c r="GI239" s="158"/>
      <c r="GJ239" s="158"/>
      <c r="GK239" s="158"/>
      <c r="GL239" s="158"/>
      <c r="GM239" s="158"/>
      <c r="GN239" s="158"/>
      <c r="GO239" s="158"/>
      <c r="GP239" s="158"/>
      <c r="GQ239" s="158"/>
      <c r="GR239" s="158"/>
      <c r="GS239" s="158"/>
      <c r="GT239" s="158"/>
      <c r="GU239" s="158"/>
      <c r="GV239" s="158"/>
      <c r="GW239" s="158"/>
      <c r="GX239" s="158"/>
      <c r="GY239" s="158"/>
      <c r="GZ239" s="158"/>
      <c r="HA239" s="158"/>
      <c r="HB239" s="158"/>
      <c r="HC239" s="158"/>
      <c r="HD239" s="158"/>
      <c r="HE239" s="158"/>
      <c r="HF239" s="158"/>
      <c r="HG239" s="158"/>
      <c r="HH239" s="158"/>
      <c r="HI239" s="158"/>
      <c r="HJ239" s="158"/>
      <c r="HK239" s="158"/>
      <c r="HL239" s="158"/>
      <c r="HM239" s="158"/>
      <c r="HN239" s="158"/>
      <c r="HO239" s="158"/>
      <c r="HP239" s="158"/>
      <c r="HQ239" s="158"/>
      <c r="HR239" s="158"/>
      <c r="HS239" s="158"/>
      <c r="HT239" s="158"/>
      <c r="HU239" s="158"/>
      <c r="HV239" s="158"/>
      <c r="HW239" s="158"/>
      <c r="HX239" s="158"/>
      <c r="HY239" s="158"/>
      <c r="HZ239" s="158"/>
      <c r="IA239" s="158"/>
      <c r="IB239" s="158"/>
      <c r="IC239" s="158"/>
      <c r="ID239" s="158"/>
      <c r="IE239" s="158"/>
      <c r="IF239" s="158"/>
      <c r="IG239" s="158"/>
      <c r="IH239" s="158"/>
      <c r="II239" s="158"/>
      <c r="IJ239" s="158"/>
      <c r="IK239" s="158"/>
      <c r="IL239" s="158"/>
      <c r="IM239" s="158"/>
      <c r="IN239" s="158"/>
      <c r="IO239" s="158"/>
      <c r="IP239" s="158"/>
      <c r="IQ239" s="158"/>
      <c r="IR239" s="158"/>
      <c r="IS239" s="158"/>
      <c r="IT239" s="158"/>
      <c r="IU239" s="158"/>
      <c r="IV239" s="158"/>
      <c r="IW239" s="158"/>
      <c r="IX239" s="158"/>
      <c r="IY239" s="158"/>
      <c r="IZ239" s="158"/>
      <c r="JA239" s="158"/>
      <c r="JB239" s="158"/>
      <c r="JC239" s="158"/>
      <c r="JD239" s="158"/>
      <c r="JE239" s="158"/>
      <c r="JF239" s="158"/>
      <c r="JG239" s="158"/>
      <c r="JH239" s="158"/>
      <c r="JI239" s="158"/>
      <c r="JJ239" s="158"/>
      <c r="JK239" s="158"/>
      <c r="JL239" s="158"/>
      <c r="JM239" s="158"/>
      <c r="JN239" s="158"/>
      <c r="JO239" s="158"/>
      <c r="JP239" s="158"/>
      <c r="JQ239" s="158"/>
      <c r="JR239" s="158"/>
      <c r="JS239" s="158"/>
      <c r="JT239" s="158"/>
      <c r="JU239" s="158"/>
      <c r="JV239" s="158"/>
      <c r="JW239" s="158"/>
      <c r="JX239" s="158"/>
      <c r="JY239" s="158"/>
      <c r="JZ239" s="158"/>
      <c r="KA239" s="158"/>
      <c r="KB239" s="158"/>
      <c r="KC239" s="158"/>
      <c r="KD239" s="158"/>
      <c r="KE239" s="158"/>
      <c r="KF239" s="158"/>
      <c r="KG239" s="158"/>
      <c r="KH239" s="158"/>
      <c r="KI239" s="158"/>
      <c r="KJ239" s="158"/>
      <c r="KK239" s="158"/>
      <c r="KL239" s="158"/>
      <c r="KM239" s="158"/>
      <c r="KN239" s="158"/>
      <c r="KO239" s="158"/>
      <c r="KP239" s="158"/>
      <c r="KQ239" s="158"/>
      <c r="KR239" s="158"/>
      <c r="KS239" s="158"/>
      <c r="KT239" s="158"/>
      <c r="KU239" s="158"/>
      <c r="KV239" s="158"/>
      <c r="KW239" s="158"/>
      <c r="KX239" s="158"/>
      <c r="KY239" s="158"/>
      <c r="KZ239" s="158"/>
      <c r="LA239" s="158"/>
      <c r="LB239" s="158"/>
      <c r="LC239" s="158"/>
      <c r="LD239" s="158"/>
      <c r="LE239" s="158"/>
      <c r="LF239" s="158"/>
      <c r="LG239" s="158"/>
      <c r="LH239" s="158"/>
      <c r="LI239" s="158"/>
      <c r="LJ239" s="158"/>
      <c r="LK239" s="158"/>
      <c r="LL239" s="158"/>
      <c r="LM239" s="158"/>
      <c r="LN239" s="158"/>
      <c r="LO239" s="158"/>
      <c r="LP239" s="158"/>
      <c r="LQ239" s="158"/>
      <c r="LR239" s="158"/>
      <c r="LS239" s="158"/>
      <c r="LT239" s="158"/>
      <c r="LU239" s="158"/>
      <c r="LV239" s="158"/>
      <c r="LW239" s="158"/>
      <c r="LX239" s="158"/>
      <c r="LY239" s="158"/>
      <c r="LZ239" s="158"/>
      <c r="MA239" s="158"/>
      <c r="MB239" s="158"/>
      <c r="MC239" s="158"/>
      <c r="MD239" s="158"/>
      <c r="ME239" s="158"/>
      <c r="MF239" s="158"/>
      <c r="MG239" s="158"/>
      <c r="MH239" s="158"/>
      <c r="MI239" s="158"/>
      <c r="MJ239" s="158"/>
      <c r="MK239" s="158"/>
      <c r="ML239" s="158"/>
      <c r="MM239" s="158"/>
      <c r="MN239" s="158"/>
      <c r="MO239" s="158"/>
      <c r="MP239" s="158"/>
      <c r="MQ239" s="158"/>
      <c r="MR239" s="158"/>
      <c r="MS239" s="158"/>
      <c r="MT239" s="158"/>
      <c r="MU239" s="158"/>
      <c r="MV239" s="158"/>
      <c r="MW239" s="158"/>
      <c r="MX239" s="158"/>
      <c r="MY239" s="158"/>
      <c r="MZ239" s="158"/>
      <c r="NA239" s="158"/>
      <c r="NB239" s="158"/>
      <c r="NC239" s="158"/>
      <c r="ND239" s="158"/>
      <c r="NE239" s="158"/>
      <c r="NF239" s="158"/>
      <c r="NG239" s="158"/>
      <c r="NH239" s="158"/>
      <c r="NI239" s="158"/>
      <c r="NJ239" s="158"/>
      <c r="NK239" s="158"/>
      <c r="NL239" s="158"/>
      <c r="NM239" s="158"/>
      <c r="NN239" s="158"/>
      <c r="NO239" s="158"/>
      <c r="NP239" s="158"/>
      <c r="NQ239" s="158"/>
      <c r="NR239" s="158"/>
      <c r="NS239" s="158"/>
      <c r="NT239" s="158"/>
      <c r="NU239" s="158"/>
      <c r="NV239" s="158"/>
      <c r="NW239" s="158"/>
      <c r="NX239" s="158"/>
      <c r="NY239" s="158"/>
      <c r="NZ239" s="158"/>
      <c r="OA239" s="158"/>
      <c r="OB239" s="158"/>
      <c r="OC239" s="158"/>
      <c r="OD239" s="158"/>
      <c r="OE239" s="158"/>
      <c r="OF239" s="158"/>
      <c r="OG239" s="158"/>
      <c r="OH239" s="158"/>
      <c r="OI239" s="158"/>
      <c r="OJ239" s="158"/>
      <c r="OK239" s="158"/>
      <c r="OL239" s="158"/>
      <c r="OM239" s="158"/>
      <c r="ON239" s="158"/>
      <c r="OO239" s="158"/>
      <c r="OP239" s="158"/>
      <c r="OQ239" s="158"/>
      <c r="OR239" s="158"/>
      <c r="OS239" s="158"/>
      <c r="OT239" s="158"/>
      <c r="OU239" s="158"/>
      <c r="OV239" s="158"/>
      <c r="OW239" s="158"/>
      <c r="OX239" s="158"/>
      <c r="OY239" s="158"/>
      <c r="OZ239" s="158"/>
      <c r="PA239" s="158"/>
      <c r="PB239" s="158"/>
      <c r="PC239" s="158"/>
      <c r="PD239" s="158"/>
      <c r="PE239" s="158"/>
      <c r="PF239" s="158"/>
      <c r="PG239" s="158"/>
      <c r="PH239" s="158"/>
      <c r="PI239" s="158"/>
      <c r="PJ239" s="158"/>
      <c r="PK239" s="158"/>
      <c r="PL239" s="158"/>
      <c r="PM239" s="158"/>
      <c r="PN239" s="158"/>
      <c r="PO239" s="158"/>
      <c r="PP239" s="158"/>
      <c r="PQ239" s="158"/>
      <c r="PR239" s="158"/>
      <c r="PS239" s="158"/>
      <c r="PT239" s="158"/>
      <c r="PU239" s="158"/>
      <c r="PV239" s="158"/>
      <c r="PW239" s="158"/>
      <c r="PX239" s="158"/>
      <c r="PY239" s="158"/>
      <c r="PZ239" s="158"/>
      <c r="QA239" s="158"/>
      <c r="QB239" s="158"/>
      <c r="QC239" s="158"/>
      <c r="QD239" s="158"/>
      <c r="QE239" s="158"/>
      <c r="QF239" s="158"/>
      <c r="QG239" s="158"/>
      <c r="QH239" s="158"/>
      <c r="QI239" s="158"/>
      <c r="QJ239" s="158"/>
      <c r="QK239" s="158"/>
      <c r="QL239" s="158"/>
      <c r="QM239" s="158"/>
      <c r="QN239" s="158"/>
      <c r="QO239" s="158"/>
      <c r="QP239" s="158"/>
      <c r="QQ239" s="158"/>
      <c r="QR239" s="158"/>
      <c r="QS239" s="158"/>
      <c r="QT239" s="158"/>
      <c r="QU239" s="158"/>
      <c r="QV239" s="158"/>
      <c r="QW239" s="158"/>
      <c r="QX239" s="158"/>
      <c r="QY239" s="158"/>
      <c r="QZ239" s="158"/>
      <c r="RA239" s="158"/>
      <c r="RB239" s="158"/>
      <c r="RC239" s="158"/>
      <c r="RD239" s="158"/>
      <c r="RE239" s="158"/>
      <c r="RF239" s="158"/>
      <c r="RG239" s="158"/>
      <c r="RH239" s="158"/>
      <c r="RI239" s="158"/>
      <c r="RJ239" s="158"/>
      <c r="RK239" s="158"/>
      <c r="RL239" s="158"/>
      <c r="RM239" s="158"/>
      <c r="RN239" s="158"/>
      <c r="RO239" s="158"/>
      <c r="RP239" s="158"/>
      <c r="RQ239" s="158"/>
      <c r="RR239" s="158"/>
      <c r="RS239" s="158"/>
      <c r="RT239" s="158"/>
      <c r="RU239" s="158"/>
      <c r="RV239" s="158"/>
      <c r="RW239" s="158"/>
      <c r="RX239" s="158"/>
      <c r="RY239" s="158"/>
      <c r="RZ239" s="158"/>
      <c r="SA239" s="158"/>
      <c r="SB239" s="158"/>
      <c r="SC239" s="158"/>
      <c r="SD239" s="158"/>
      <c r="SE239" s="158"/>
      <c r="SF239" s="158"/>
      <c r="SG239" s="158"/>
      <c r="SH239" s="158"/>
      <c r="SI239" s="158"/>
      <c r="SJ239" s="158"/>
      <c r="SK239" s="158"/>
      <c r="SL239" s="158"/>
      <c r="SM239" s="158"/>
      <c r="SN239" s="158"/>
      <c r="SO239" s="158"/>
      <c r="SP239" s="158"/>
      <c r="SQ239" s="158"/>
      <c r="SR239" s="158"/>
      <c r="SS239" s="158"/>
      <c r="ST239" s="158"/>
      <c r="SU239" s="158"/>
      <c r="SV239" s="158"/>
      <c r="SW239" s="158"/>
      <c r="SX239" s="158"/>
      <c r="SY239" s="158"/>
      <c r="SZ239" s="158"/>
      <c r="TA239" s="158"/>
      <c r="TB239" s="158"/>
      <c r="TC239" s="158"/>
      <c r="TD239" s="158"/>
      <c r="TE239" s="158"/>
      <c r="TF239" s="158"/>
      <c r="TG239" s="158"/>
      <c r="TH239" s="158"/>
      <c r="TI239" s="158"/>
      <c r="TJ239" s="158"/>
      <c r="TK239" s="158"/>
      <c r="TL239" s="158"/>
      <c r="TM239" s="158"/>
      <c r="TN239" s="158"/>
      <c r="TO239" s="158"/>
      <c r="TP239" s="158"/>
      <c r="TQ239" s="158"/>
      <c r="TR239" s="158"/>
      <c r="TS239" s="158"/>
      <c r="TT239" s="158"/>
      <c r="TU239" s="158"/>
      <c r="TV239" s="158"/>
      <c r="TW239" s="158"/>
      <c r="TX239" s="158"/>
      <c r="TY239" s="158"/>
      <c r="TZ239" s="158"/>
      <c r="UA239" s="158"/>
      <c r="UB239" s="158"/>
      <c r="UC239" s="158"/>
      <c r="UD239" s="158"/>
      <c r="UE239" s="158"/>
      <c r="UF239" s="158"/>
      <c r="UG239" s="158"/>
      <c r="UH239" s="158"/>
      <c r="UI239" s="158"/>
      <c r="UJ239" s="158"/>
      <c r="UK239" s="158"/>
      <c r="UL239" s="158"/>
      <c r="UM239" s="158"/>
      <c r="UN239" s="158"/>
      <c r="UO239" s="158"/>
      <c r="UP239" s="158"/>
      <c r="UQ239" s="158"/>
      <c r="UR239" s="158"/>
      <c r="US239" s="158"/>
      <c r="UT239" s="158"/>
      <c r="UU239" s="158"/>
      <c r="UV239" s="158"/>
      <c r="UW239" s="158"/>
      <c r="UX239" s="158"/>
      <c r="UY239" s="158"/>
      <c r="UZ239" s="158"/>
      <c r="VA239" s="158"/>
      <c r="VB239" s="158"/>
      <c r="VC239" s="158"/>
      <c r="VD239" s="158"/>
      <c r="VE239" s="158"/>
      <c r="VF239" s="158"/>
      <c r="VG239" s="158"/>
      <c r="VH239" s="158"/>
      <c r="VI239" s="158"/>
      <c r="VJ239" s="158"/>
      <c r="VK239" s="158"/>
      <c r="VL239" s="158"/>
      <c r="VM239" s="158"/>
      <c r="VN239" s="158"/>
      <c r="VO239" s="158"/>
      <c r="VP239" s="158"/>
      <c r="VQ239" s="158"/>
      <c r="VR239" s="158"/>
      <c r="VS239" s="158"/>
      <c r="VT239" s="158"/>
      <c r="VU239" s="158"/>
      <c r="VV239" s="158"/>
      <c r="VW239" s="158"/>
      <c r="VX239" s="158"/>
      <c r="VY239" s="158"/>
      <c r="VZ239" s="158"/>
      <c r="WA239" s="158"/>
      <c r="WB239" s="158"/>
      <c r="WC239" s="158"/>
      <c r="WD239" s="158"/>
      <c r="WE239" s="158"/>
      <c r="WF239" s="158"/>
      <c r="WG239" s="158"/>
      <c r="WH239" s="158"/>
      <c r="WI239" s="158"/>
      <c r="WJ239" s="158"/>
      <c r="WK239" s="158"/>
      <c r="WL239" s="158"/>
      <c r="WM239" s="158"/>
      <c r="WN239" s="158"/>
      <c r="WO239" s="158"/>
      <c r="WP239" s="158"/>
      <c r="WQ239" s="158"/>
      <c r="WR239" s="158"/>
      <c r="WS239" s="158"/>
      <c r="WT239" s="158"/>
      <c r="WU239" s="158"/>
      <c r="WV239" s="158"/>
      <c r="WW239" s="158"/>
      <c r="WX239" s="158"/>
      <c r="WY239" s="158"/>
      <c r="WZ239" s="158"/>
      <c r="XA239" s="158"/>
      <c r="XB239" s="158"/>
      <c r="XC239" s="158"/>
      <c r="XD239" s="158"/>
      <c r="XE239" s="158"/>
      <c r="XF239" s="158"/>
      <c r="XG239" s="158"/>
      <c r="XH239" s="158"/>
      <c r="XI239" s="158"/>
      <c r="XJ239" s="158"/>
      <c r="XK239" s="158"/>
      <c r="XL239" s="158"/>
      <c r="XM239" s="158"/>
      <c r="XN239" s="158"/>
      <c r="XO239" s="158"/>
      <c r="XP239" s="158"/>
      <c r="XQ239" s="158"/>
      <c r="XR239" s="158"/>
      <c r="XS239" s="158"/>
      <c r="XT239" s="158"/>
      <c r="XU239" s="158"/>
      <c r="XV239" s="158"/>
      <c r="XW239" s="158"/>
      <c r="XX239" s="158"/>
      <c r="XY239" s="158"/>
      <c r="XZ239" s="158"/>
      <c r="YA239" s="158"/>
      <c r="YB239" s="158"/>
      <c r="YC239" s="158"/>
      <c r="YD239" s="158"/>
      <c r="YE239" s="158"/>
      <c r="YF239" s="158"/>
      <c r="YG239" s="158"/>
      <c r="YH239" s="158"/>
      <c r="YI239" s="158"/>
      <c r="YJ239" s="158"/>
      <c r="YK239" s="158"/>
      <c r="YL239" s="158"/>
      <c r="YM239" s="158"/>
      <c r="YN239" s="158"/>
      <c r="YO239" s="158"/>
      <c r="YP239" s="158"/>
      <c r="YQ239" s="158"/>
      <c r="YR239" s="158"/>
      <c r="YS239" s="158"/>
      <c r="YT239" s="158"/>
      <c r="YU239" s="158"/>
      <c r="YV239" s="158"/>
      <c r="YW239" s="158"/>
      <c r="YX239" s="158"/>
      <c r="YY239" s="158"/>
      <c r="YZ239" s="158"/>
      <c r="ZA239" s="158"/>
      <c r="ZB239" s="158"/>
      <c r="ZC239" s="158"/>
      <c r="ZD239" s="158"/>
      <c r="ZE239" s="158"/>
      <c r="ZF239" s="158"/>
      <c r="ZG239" s="158"/>
      <c r="ZH239" s="158"/>
      <c r="ZI239" s="158"/>
      <c r="ZJ239" s="158"/>
      <c r="ZK239" s="158"/>
      <c r="ZL239" s="158"/>
      <c r="ZM239" s="158"/>
      <c r="ZN239" s="158"/>
      <c r="ZO239" s="158"/>
      <c r="ZP239" s="158"/>
      <c r="ZQ239" s="158"/>
      <c r="ZR239" s="158"/>
      <c r="ZS239" s="158"/>
      <c r="ZT239" s="158"/>
      <c r="ZU239" s="158"/>
      <c r="ZV239" s="158"/>
      <c r="ZW239" s="158"/>
      <c r="ZX239" s="158"/>
      <c r="ZY239" s="158"/>
      <c r="ZZ239" s="158"/>
      <c r="AAA239" s="158"/>
      <c r="AAB239" s="158"/>
      <c r="AAC239" s="158"/>
      <c r="AAD239" s="158"/>
      <c r="AAE239" s="158"/>
      <c r="AAF239" s="158"/>
      <c r="AAG239" s="158"/>
      <c r="AAH239" s="158"/>
      <c r="AAI239" s="158"/>
      <c r="AAJ239" s="158"/>
      <c r="AAK239" s="158"/>
      <c r="AAL239" s="158"/>
      <c r="AAM239" s="158"/>
      <c r="AAN239" s="158"/>
      <c r="AAO239" s="158"/>
      <c r="AAP239" s="158"/>
      <c r="AAQ239" s="158"/>
      <c r="AAR239" s="158"/>
      <c r="AAS239" s="158"/>
      <c r="AAT239" s="158"/>
      <c r="AAU239" s="158"/>
      <c r="AAV239" s="158"/>
      <c r="AAW239" s="158"/>
      <c r="AAX239" s="158"/>
      <c r="AAY239" s="158"/>
      <c r="AAZ239" s="158"/>
      <c r="ABA239" s="158"/>
      <c r="ABB239" s="158"/>
      <c r="ABC239" s="158"/>
      <c r="ABD239" s="158"/>
      <c r="ABE239" s="158"/>
      <c r="ABF239" s="158"/>
      <c r="ABG239" s="158"/>
      <c r="ABH239" s="158"/>
      <c r="ABI239" s="158"/>
      <c r="ABJ239" s="158"/>
      <c r="ABK239" s="158"/>
      <c r="ABL239" s="158"/>
      <c r="ABM239" s="158"/>
      <c r="ABN239" s="158"/>
      <c r="ABO239" s="158"/>
      <c r="ABP239" s="158"/>
      <c r="ABQ239" s="158"/>
      <c r="ABR239" s="158"/>
      <c r="ABS239" s="158"/>
      <c r="ABT239" s="158"/>
      <c r="ABU239" s="158"/>
      <c r="ABV239" s="158"/>
      <c r="ABW239" s="158"/>
      <c r="ABX239" s="158"/>
      <c r="ABY239" s="158"/>
      <c r="ABZ239" s="158"/>
      <c r="ACA239" s="158"/>
      <c r="ACB239" s="158"/>
      <c r="ACC239" s="158"/>
      <c r="ACD239" s="158"/>
      <c r="ACE239" s="158"/>
      <c r="ACF239" s="158"/>
      <c r="ACG239" s="158"/>
      <c r="ACH239" s="158"/>
      <c r="ACI239" s="158"/>
      <c r="ACJ239" s="158"/>
      <c r="ACK239" s="158"/>
      <c r="ACL239" s="158"/>
      <c r="ACM239" s="158"/>
      <c r="ACN239" s="158"/>
      <c r="ACO239" s="158"/>
      <c r="ACP239" s="158"/>
      <c r="ACQ239" s="158"/>
      <c r="ACR239" s="159"/>
      <c r="ACS239" s="160">
        <f t="array" ref="ACS239">SUM(IF(RIGHT($Q239:$ACR239)=ACS$11,IFERROR(--LEFT($Q239:$ACR239,LEN($Q239:$ACR239)-1),0)))</f>
        <v>0</v>
      </c>
      <c r="ACT239" s="160">
        <f t="array" ref="ACT239">SUM(IF(RIGHT($Q239:$ACR239)=ACT$11,IFERROR(--LEFT($Q239:$ACR239,LEN($Q239:$ACR239)-1),0)))</f>
        <v>0</v>
      </c>
      <c r="ACU239" s="160">
        <f t="array" ref="ACU239">SUM(IF(RIGHT($Q239:$ACR239)=ACU$11,IFERROR(--LEFT($Q239:$ACR239,LEN($Q239:$ACR239)-1),0)))</f>
        <v>0</v>
      </c>
      <c r="ACV239" s="160">
        <f t="array" ref="ACV239">SUM(IF(RIGHT($Q239:$ACR239)=ACV$11,IFERROR(--LEFT($Q239:$ACR239,LEN($Q239:$ACR239)-1),0)))</f>
        <v>0</v>
      </c>
      <c r="ACW239" s="160">
        <f t="array" ref="ACW239">SUM(IF(RIGHT($Q239:$ACR239)=ACW$11,IFERROR(--LEFT($Q239:$ACR239,LEN($Q239:$ACR239)-1),0)))</f>
        <v>0</v>
      </c>
      <c r="ACX239" s="160">
        <f t="array" ref="ACX239">SUM(IF(RIGHT($Q239:$ACR239)=ACX$11,IFERROR(--LEFT($Q239:$ACR239,LEN($Q239:$ACR239)-1),0)))</f>
        <v>0</v>
      </c>
      <c r="ACY239" s="160">
        <f t="array" ref="ACY239">SUM(IF(RIGHT($Q239:$ACR239)=ACY$11,IFERROR(--LEFT($Q239:$ACR239,LEN($Q239:$ACR239)-1),0)))</f>
        <v>0</v>
      </c>
      <c r="ACZ239" s="160">
        <f t="array" ref="ACZ239">SUM(IF(RIGHT($Q239:$ACR239)=ACZ$11,IFERROR(--LEFT($Q239:$ACR239,LEN($Q239:$ACR239)-1),0)))</f>
        <v>0</v>
      </c>
      <c r="ADA239" s="158">
        <f t="shared" si="2296"/>
        <v>0</v>
      </c>
      <c r="ADB239" s="158">
        <f t="shared" si="2297"/>
        <v>0</v>
      </c>
      <c r="ADC239" s="158">
        <f t="shared" si="2298"/>
        <v>0</v>
      </c>
      <c r="ADD239" s="158">
        <f t="shared" si="2299"/>
        <v>0</v>
      </c>
      <c r="ADE239" s="158">
        <f t="shared" si="2300"/>
        <v>0</v>
      </c>
      <c r="ADF239" s="158">
        <f t="shared" si="2301"/>
        <v>0</v>
      </c>
      <c r="ADG239" s="158">
        <f t="shared" si="2302"/>
        <v>0</v>
      </c>
      <c r="ADH239" s="158">
        <f t="shared" si="2303"/>
        <v>0</v>
      </c>
      <c r="ADI239" s="160">
        <f t="array" ref="ADI239">SUM(IF(RIGHT($Q239:$ACR239)=ADI$11,IFERROR(--LEFT($Q239:$ACR239,LEN($Q239:$ACR239)-1),0)))</f>
        <v>0</v>
      </c>
      <c r="ADJ239" s="152">
        <f t="shared" si="2304"/>
        <v>0</v>
      </c>
      <c r="AEC239" s="143"/>
      <c r="AEO239" s="108"/>
      <c r="AEP239" s="108"/>
      <c r="AEQ239" s="108"/>
      <c r="AER239" s="108"/>
      <c r="AES239" s="108"/>
      <c r="AET239" s="108"/>
      <c r="AEU239" s="108"/>
      <c r="AEV239" s="108"/>
      <c r="AEW239" s="143"/>
      <c r="AFI239" s="108"/>
      <c r="AFJ239" s="108"/>
      <c r="AFK239" s="108"/>
      <c r="AFL239" s="108"/>
      <c r="AFM239" s="108"/>
      <c r="AFN239" s="108"/>
      <c r="AFO239" s="108"/>
      <c r="AFP239" s="108"/>
      <c r="AFQ239" s="143"/>
      <c r="AGC239" s="108"/>
      <c r="AGD239" s="108"/>
      <c r="AGE239" s="108"/>
      <c r="AGF239" s="108"/>
      <c r="AGG239" s="108"/>
      <c r="AGH239" s="108"/>
      <c r="AGI239" s="108"/>
      <c r="AGJ239" s="108"/>
      <c r="AGK239" s="143"/>
      <c r="AGW239" s="108"/>
      <c r="AGX239" s="108"/>
      <c r="AGY239" s="108"/>
      <c r="AGZ239" s="108"/>
      <c r="AHA239" s="108"/>
      <c r="AHB239" s="108"/>
      <c r="AHC239" s="108"/>
      <c r="AHD239" s="108"/>
      <c r="AHE239" s="143"/>
      <c r="AHQ239" s="108"/>
      <c r="AHR239" s="108"/>
      <c r="AHS239" s="108"/>
      <c r="AHT239" s="108"/>
      <c r="AHU239" s="108"/>
      <c r="AHV239" s="108"/>
      <c r="AHW239" s="108"/>
      <c r="AHX239" s="108"/>
      <c r="AHY239" s="143"/>
      <c r="AIK239" s="108"/>
      <c r="AIL239" s="108"/>
      <c r="AIM239" s="108"/>
      <c r="AIN239" s="108"/>
      <c r="AIO239" s="108"/>
      <c r="AIP239" s="108"/>
      <c r="AIQ239" s="108"/>
      <c r="AIR239" s="108"/>
      <c r="AIS239" s="143"/>
      <c r="AJE239" s="108"/>
      <c r="AJF239" s="108"/>
      <c r="AJG239" s="108"/>
      <c r="AJH239" s="108"/>
      <c r="AJI239" s="108"/>
      <c r="AJJ239" s="108"/>
      <c r="AJK239" s="108"/>
      <c r="AJL239" s="108"/>
      <c r="AJM239" s="143"/>
      <c r="AJY239" s="108"/>
      <c r="AJZ239" s="108"/>
      <c r="AKA239" s="108"/>
      <c r="AKB239" s="108"/>
      <c r="AKC239" s="108"/>
      <c r="AKD239" s="108"/>
      <c r="AKE239" s="108"/>
      <c r="AKF239" s="108"/>
      <c r="AKG239" s="143"/>
      <c r="AKS239" s="108"/>
      <c r="AKT239" s="108"/>
      <c r="AKU239" s="108"/>
      <c r="AKV239" s="108"/>
      <c r="AKW239" s="108"/>
      <c r="AKX239" s="108"/>
      <c r="AKY239" s="108"/>
      <c r="AKZ239" s="108"/>
      <c r="ALA239" s="143"/>
      <c r="ALM239" s="108"/>
      <c r="ALN239" s="108"/>
      <c r="ALO239" s="108"/>
      <c r="ALP239" s="108"/>
      <c r="ALQ239" s="108"/>
      <c r="ALR239" s="108"/>
      <c r="ALS239" s="108"/>
      <c r="ALT239" s="108"/>
      <c r="ALU239" s="143"/>
      <c r="AMG239" s="108"/>
      <c r="AMH239" s="108"/>
      <c r="AMI239" s="108"/>
      <c r="AMJ239" s="108"/>
      <c r="AMK239" s="108"/>
      <c r="AML239" s="108"/>
      <c r="AMM239" s="108"/>
      <c r="AMN239" s="108"/>
    </row>
    <row r="240" spans="2:1028" x14ac:dyDescent="0.25">
      <c r="B240" s="24">
        <v>229</v>
      </c>
      <c r="C240" s="24"/>
      <c r="D240" s="25"/>
      <c r="E240" s="25"/>
      <c r="F240" s="24"/>
      <c r="G240" s="153"/>
      <c r="H240" s="154"/>
      <c r="I240" s="23"/>
      <c r="J240" s="23"/>
      <c r="K240" s="23"/>
      <c r="L240" s="23"/>
      <c r="M240" s="23"/>
      <c r="N240" s="23"/>
      <c r="O240" s="23"/>
      <c r="P240" s="155"/>
      <c r="Q240" s="156"/>
      <c r="R240" s="157"/>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c r="BS240" s="158"/>
      <c r="BT240" s="158"/>
      <c r="BU240" s="158"/>
      <c r="BV240" s="158"/>
      <c r="BW240" s="158"/>
      <c r="BX240" s="158"/>
      <c r="BY240" s="158"/>
      <c r="BZ240" s="158"/>
      <c r="CA240" s="158"/>
      <c r="CB240" s="158"/>
      <c r="CC240" s="158"/>
      <c r="CD240" s="158"/>
      <c r="CE240" s="158"/>
      <c r="CF240" s="158"/>
      <c r="CG240" s="158"/>
      <c r="CH240" s="158"/>
      <c r="CI240" s="158"/>
      <c r="CJ240" s="158"/>
      <c r="CK240" s="158"/>
      <c r="CL240" s="158"/>
      <c r="CM240" s="158"/>
      <c r="CN240" s="158"/>
      <c r="CO240" s="158"/>
      <c r="CP240" s="158"/>
      <c r="CQ240" s="158"/>
      <c r="CR240" s="158"/>
      <c r="CS240" s="158"/>
      <c r="CT240" s="158"/>
      <c r="CU240" s="158"/>
      <c r="CV240" s="158"/>
      <c r="CW240" s="158"/>
      <c r="CX240" s="158"/>
      <c r="CY240" s="158"/>
      <c r="CZ240" s="158"/>
      <c r="DA240" s="158"/>
      <c r="DB240" s="158"/>
      <c r="DC240" s="158"/>
      <c r="DD240" s="158"/>
      <c r="DE240" s="158"/>
      <c r="DF240" s="158"/>
      <c r="DG240" s="158"/>
      <c r="DH240" s="158"/>
      <c r="DI240" s="158"/>
      <c r="DJ240" s="158"/>
      <c r="DK240" s="158"/>
      <c r="DL240" s="158"/>
      <c r="DM240" s="158"/>
      <c r="DN240" s="158"/>
      <c r="DO240" s="158"/>
      <c r="DP240" s="158"/>
      <c r="DQ240" s="158"/>
      <c r="DR240" s="158"/>
      <c r="DS240" s="158"/>
      <c r="DT240" s="158"/>
      <c r="DU240" s="158"/>
      <c r="DV240" s="158"/>
      <c r="DW240" s="158"/>
      <c r="DX240" s="158"/>
      <c r="DY240" s="158"/>
      <c r="DZ240" s="158"/>
      <c r="EA240" s="158"/>
      <c r="EB240" s="158"/>
      <c r="EC240" s="158"/>
      <c r="ED240" s="158"/>
      <c r="EE240" s="158"/>
      <c r="EF240" s="158"/>
      <c r="EG240" s="158"/>
      <c r="EH240" s="158"/>
      <c r="EI240" s="158"/>
      <c r="EJ240" s="158"/>
      <c r="EK240" s="158"/>
      <c r="EL240" s="158"/>
      <c r="EM240" s="158"/>
      <c r="EN240" s="158"/>
      <c r="EO240" s="158"/>
      <c r="EP240" s="158"/>
      <c r="EQ240" s="158"/>
      <c r="ER240" s="158"/>
      <c r="ES240" s="158"/>
      <c r="ET240" s="158"/>
      <c r="EU240" s="158"/>
      <c r="EV240" s="158"/>
      <c r="EW240" s="158"/>
      <c r="EX240" s="158"/>
      <c r="EY240" s="158"/>
      <c r="EZ240" s="158"/>
      <c r="FA240" s="158"/>
      <c r="FB240" s="158"/>
      <c r="FC240" s="158"/>
      <c r="FD240" s="158"/>
      <c r="FE240" s="158"/>
      <c r="FF240" s="158"/>
      <c r="FG240" s="158"/>
      <c r="FH240" s="158"/>
      <c r="FI240" s="158"/>
      <c r="FJ240" s="158"/>
      <c r="FK240" s="158"/>
      <c r="FL240" s="158"/>
      <c r="FM240" s="158"/>
      <c r="FN240" s="158"/>
      <c r="FO240" s="158"/>
      <c r="FP240" s="158"/>
      <c r="FQ240" s="158"/>
      <c r="FR240" s="158"/>
      <c r="FS240" s="158"/>
      <c r="FT240" s="158"/>
      <c r="FU240" s="158"/>
      <c r="FV240" s="158"/>
      <c r="FW240" s="158"/>
      <c r="FX240" s="158"/>
      <c r="FY240" s="158"/>
      <c r="FZ240" s="158"/>
      <c r="GA240" s="158"/>
      <c r="GB240" s="158"/>
      <c r="GC240" s="158"/>
      <c r="GD240" s="158"/>
      <c r="GE240" s="158"/>
      <c r="GF240" s="158"/>
      <c r="GG240" s="158"/>
      <c r="GH240" s="158"/>
      <c r="GI240" s="158"/>
      <c r="GJ240" s="158"/>
      <c r="GK240" s="158"/>
      <c r="GL240" s="158"/>
      <c r="GM240" s="158"/>
      <c r="GN240" s="158"/>
      <c r="GO240" s="158"/>
      <c r="GP240" s="158"/>
      <c r="GQ240" s="158"/>
      <c r="GR240" s="158"/>
      <c r="GS240" s="158"/>
      <c r="GT240" s="158"/>
      <c r="GU240" s="158"/>
      <c r="GV240" s="158"/>
      <c r="GW240" s="158"/>
      <c r="GX240" s="158"/>
      <c r="GY240" s="158"/>
      <c r="GZ240" s="158"/>
      <c r="HA240" s="158"/>
      <c r="HB240" s="158"/>
      <c r="HC240" s="158"/>
      <c r="HD240" s="158"/>
      <c r="HE240" s="158"/>
      <c r="HF240" s="158"/>
      <c r="HG240" s="158"/>
      <c r="HH240" s="158"/>
      <c r="HI240" s="158"/>
      <c r="HJ240" s="158"/>
      <c r="HK240" s="158"/>
      <c r="HL240" s="158"/>
      <c r="HM240" s="158"/>
      <c r="HN240" s="158"/>
      <c r="HO240" s="158"/>
      <c r="HP240" s="158"/>
      <c r="HQ240" s="158"/>
      <c r="HR240" s="158"/>
      <c r="HS240" s="158"/>
      <c r="HT240" s="158"/>
      <c r="HU240" s="158"/>
      <c r="HV240" s="158"/>
      <c r="HW240" s="158"/>
      <c r="HX240" s="158"/>
      <c r="HY240" s="158"/>
      <c r="HZ240" s="158"/>
      <c r="IA240" s="158"/>
      <c r="IB240" s="158"/>
      <c r="IC240" s="158"/>
      <c r="ID240" s="158"/>
      <c r="IE240" s="158"/>
      <c r="IF240" s="158"/>
      <c r="IG240" s="158"/>
      <c r="IH240" s="158"/>
      <c r="II240" s="158"/>
      <c r="IJ240" s="158"/>
      <c r="IK240" s="158"/>
      <c r="IL240" s="158"/>
      <c r="IM240" s="158"/>
      <c r="IN240" s="158"/>
      <c r="IO240" s="158"/>
      <c r="IP240" s="158"/>
      <c r="IQ240" s="158"/>
      <c r="IR240" s="158"/>
      <c r="IS240" s="158"/>
      <c r="IT240" s="158"/>
      <c r="IU240" s="158"/>
      <c r="IV240" s="158"/>
      <c r="IW240" s="158"/>
      <c r="IX240" s="158"/>
      <c r="IY240" s="158"/>
      <c r="IZ240" s="158"/>
      <c r="JA240" s="158"/>
      <c r="JB240" s="158"/>
      <c r="JC240" s="158"/>
      <c r="JD240" s="158"/>
      <c r="JE240" s="158"/>
      <c r="JF240" s="158"/>
      <c r="JG240" s="158"/>
      <c r="JH240" s="158"/>
      <c r="JI240" s="158"/>
      <c r="JJ240" s="158"/>
      <c r="JK240" s="158"/>
      <c r="JL240" s="158"/>
      <c r="JM240" s="158"/>
      <c r="JN240" s="158"/>
      <c r="JO240" s="158"/>
      <c r="JP240" s="158"/>
      <c r="JQ240" s="158"/>
      <c r="JR240" s="158"/>
      <c r="JS240" s="158"/>
      <c r="JT240" s="158"/>
      <c r="JU240" s="158"/>
      <c r="JV240" s="158"/>
      <c r="JW240" s="158"/>
      <c r="JX240" s="158"/>
      <c r="JY240" s="158"/>
      <c r="JZ240" s="158"/>
      <c r="KA240" s="158"/>
      <c r="KB240" s="158"/>
      <c r="KC240" s="158"/>
      <c r="KD240" s="158"/>
      <c r="KE240" s="158"/>
      <c r="KF240" s="158"/>
      <c r="KG240" s="158"/>
      <c r="KH240" s="158"/>
      <c r="KI240" s="158"/>
      <c r="KJ240" s="158"/>
      <c r="KK240" s="158"/>
      <c r="KL240" s="158"/>
      <c r="KM240" s="158"/>
      <c r="KN240" s="158"/>
      <c r="KO240" s="158"/>
      <c r="KP240" s="158"/>
      <c r="KQ240" s="158"/>
      <c r="KR240" s="158"/>
      <c r="KS240" s="158"/>
      <c r="KT240" s="158"/>
      <c r="KU240" s="158"/>
      <c r="KV240" s="158"/>
      <c r="KW240" s="158"/>
      <c r="KX240" s="158"/>
      <c r="KY240" s="158"/>
      <c r="KZ240" s="158"/>
      <c r="LA240" s="158"/>
      <c r="LB240" s="158"/>
      <c r="LC240" s="158"/>
      <c r="LD240" s="158"/>
      <c r="LE240" s="158"/>
      <c r="LF240" s="158"/>
      <c r="LG240" s="158"/>
      <c r="LH240" s="158"/>
      <c r="LI240" s="158"/>
      <c r="LJ240" s="158"/>
      <c r="LK240" s="158"/>
      <c r="LL240" s="158"/>
      <c r="LM240" s="158"/>
      <c r="LN240" s="158"/>
      <c r="LO240" s="158"/>
      <c r="LP240" s="158"/>
      <c r="LQ240" s="158"/>
      <c r="LR240" s="158"/>
      <c r="LS240" s="158"/>
      <c r="LT240" s="158"/>
      <c r="LU240" s="158"/>
      <c r="LV240" s="158"/>
      <c r="LW240" s="158"/>
      <c r="LX240" s="158"/>
      <c r="LY240" s="158"/>
      <c r="LZ240" s="158"/>
      <c r="MA240" s="158"/>
      <c r="MB240" s="158"/>
      <c r="MC240" s="158"/>
      <c r="MD240" s="158"/>
      <c r="ME240" s="158"/>
      <c r="MF240" s="158"/>
      <c r="MG240" s="158"/>
      <c r="MH240" s="158"/>
      <c r="MI240" s="158"/>
      <c r="MJ240" s="158"/>
      <c r="MK240" s="158"/>
      <c r="ML240" s="158"/>
      <c r="MM240" s="158"/>
      <c r="MN240" s="158"/>
      <c r="MO240" s="158"/>
      <c r="MP240" s="158"/>
      <c r="MQ240" s="158"/>
      <c r="MR240" s="158"/>
      <c r="MS240" s="158"/>
      <c r="MT240" s="158"/>
      <c r="MU240" s="158"/>
      <c r="MV240" s="158"/>
      <c r="MW240" s="158"/>
      <c r="MX240" s="158"/>
      <c r="MY240" s="158"/>
      <c r="MZ240" s="158"/>
      <c r="NA240" s="158"/>
      <c r="NB240" s="158"/>
      <c r="NC240" s="158"/>
      <c r="ND240" s="158"/>
      <c r="NE240" s="158"/>
      <c r="NF240" s="158"/>
      <c r="NG240" s="158"/>
      <c r="NH240" s="158"/>
      <c r="NI240" s="158"/>
      <c r="NJ240" s="158"/>
      <c r="NK240" s="158"/>
      <c r="NL240" s="158"/>
      <c r="NM240" s="158"/>
      <c r="NN240" s="158"/>
      <c r="NO240" s="158"/>
      <c r="NP240" s="158"/>
      <c r="NQ240" s="158"/>
      <c r="NR240" s="158"/>
      <c r="NS240" s="158"/>
      <c r="NT240" s="158"/>
      <c r="NU240" s="158"/>
      <c r="NV240" s="158"/>
      <c r="NW240" s="158"/>
      <c r="NX240" s="158"/>
      <c r="NY240" s="158"/>
      <c r="NZ240" s="158"/>
      <c r="OA240" s="158"/>
      <c r="OB240" s="158"/>
      <c r="OC240" s="158"/>
      <c r="OD240" s="158"/>
      <c r="OE240" s="158"/>
      <c r="OF240" s="158"/>
      <c r="OG240" s="158"/>
      <c r="OH240" s="158"/>
      <c r="OI240" s="158"/>
      <c r="OJ240" s="158"/>
      <c r="OK240" s="158"/>
      <c r="OL240" s="158"/>
      <c r="OM240" s="158"/>
      <c r="ON240" s="158"/>
      <c r="OO240" s="158"/>
      <c r="OP240" s="158"/>
      <c r="OQ240" s="158"/>
      <c r="OR240" s="158"/>
      <c r="OS240" s="158"/>
      <c r="OT240" s="158"/>
      <c r="OU240" s="158"/>
      <c r="OV240" s="158"/>
      <c r="OW240" s="158"/>
      <c r="OX240" s="158"/>
      <c r="OY240" s="158"/>
      <c r="OZ240" s="158"/>
      <c r="PA240" s="158"/>
      <c r="PB240" s="158"/>
      <c r="PC240" s="158"/>
      <c r="PD240" s="158"/>
      <c r="PE240" s="158"/>
      <c r="PF240" s="158"/>
      <c r="PG240" s="158"/>
      <c r="PH240" s="158"/>
      <c r="PI240" s="158"/>
      <c r="PJ240" s="158"/>
      <c r="PK240" s="158"/>
      <c r="PL240" s="158"/>
      <c r="PM240" s="158"/>
      <c r="PN240" s="158"/>
      <c r="PO240" s="158"/>
      <c r="PP240" s="158"/>
      <c r="PQ240" s="158"/>
      <c r="PR240" s="158"/>
      <c r="PS240" s="158"/>
      <c r="PT240" s="158"/>
      <c r="PU240" s="158"/>
      <c r="PV240" s="158"/>
      <c r="PW240" s="158"/>
      <c r="PX240" s="158"/>
      <c r="PY240" s="158"/>
      <c r="PZ240" s="158"/>
      <c r="QA240" s="158"/>
      <c r="QB240" s="158"/>
      <c r="QC240" s="158"/>
      <c r="QD240" s="158"/>
      <c r="QE240" s="158"/>
      <c r="QF240" s="158"/>
      <c r="QG240" s="158"/>
      <c r="QH240" s="158"/>
      <c r="QI240" s="158"/>
      <c r="QJ240" s="158"/>
      <c r="QK240" s="158"/>
      <c r="QL240" s="158"/>
      <c r="QM240" s="158"/>
      <c r="QN240" s="158"/>
      <c r="QO240" s="158"/>
      <c r="QP240" s="158"/>
      <c r="QQ240" s="158"/>
      <c r="QR240" s="158"/>
      <c r="QS240" s="158"/>
      <c r="QT240" s="158"/>
      <c r="QU240" s="158"/>
      <c r="QV240" s="158"/>
      <c r="QW240" s="158"/>
      <c r="QX240" s="158"/>
      <c r="QY240" s="158"/>
      <c r="QZ240" s="158"/>
      <c r="RA240" s="158"/>
      <c r="RB240" s="158"/>
      <c r="RC240" s="158"/>
      <c r="RD240" s="158"/>
      <c r="RE240" s="158"/>
      <c r="RF240" s="158"/>
      <c r="RG240" s="158"/>
      <c r="RH240" s="158"/>
      <c r="RI240" s="158"/>
      <c r="RJ240" s="158"/>
      <c r="RK240" s="158"/>
      <c r="RL240" s="158"/>
      <c r="RM240" s="158"/>
      <c r="RN240" s="158"/>
      <c r="RO240" s="158"/>
      <c r="RP240" s="158"/>
      <c r="RQ240" s="158"/>
      <c r="RR240" s="158"/>
      <c r="RS240" s="158"/>
      <c r="RT240" s="158"/>
      <c r="RU240" s="158"/>
      <c r="RV240" s="158"/>
      <c r="RW240" s="158"/>
      <c r="RX240" s="158"/>
      <c r="RY240" s="158"/>
      <c r="RZ240" s="158"/>
      <c r="SA240" s="158"/>
      <c r="SB240" s="158"/>
      <c r="SC240" s="158"/>
      <c r="SD240" s="158"/>
      <c r="SE240" s="158"/>
      <c r="SF240" s="158"/>
      <c r="SG240" s="158"/>
      <c r="SH240" s="158"/>
      <c r="SI240" s="158"/>
      <c r="SJ240" s="158"/>
      <c r="SK240" s="158"/>
      <c r="SL240" s="158"/>
      <c r="SM240" s="158"/>
      <c r="SN240" s="158"/>
      <c r="SO240" s="158"/>
      <c r="SP240" s="158"/>
      <c r="SQ240" s="158"/>
      <c r="SR240" s="158"/>
      <c r="SS240" s="158"/>
      <c r="ST240" s="158"/>
      <c r="SU240" s="158"/>
      <c r="SV240" s="158"/>
      <c r="SW240" s="158"/>
      <c r="SX240" s="158"/>
      <c r="SY240" s="158"/>
      <c r="SZ240" s="158"/>
      <c r="TA240" s="158"/>
      <c r="TB240" s="158"/>
      <c r="TC240" s="158"/>
      <c r="TD240" s="158"/>
      <c r="TE240" s="158"/>
      <c r="TF240" s="158"/>
      <c r="TG240" s="158"/>
      <c r="TH240" s="158"/>
      <c r="TI240" s="158"/>
      <c r="TJ240" s="158"/>
      <c r="TK240" s="158"/>
      <c r="TL240" s="158"/>
      <c r="TM240" s="158"/>
      <c r="TN240" s="158"/>
      <c r="TO240" s="158"/>
      <c r="TP240" s="158"/>
      <c r="TQ240" s="158"/>
      <c r="TR240" s="158"/>
      <c r="TS240" s="158"/>
      <c r="TT240" s="158"/>
      <c r="TU240" s="158"/>
      <c r="TV240" s="158"/>
      <c r="TW240" s="158"/>
      <c r="TX240" s="158"/>
      <c r="TY240" s="158"/>
      <c r="TZ240" s="158"/>
      <c r="UA240" s="158"/>
      <c r="UB240" s="158"/>
      <c r="UC240" s="158"/>
      <c r="UD240" s="158"/>
      <c r="UE240" s="158"/>
      <c r="UF240" s="158"/>
      <c r="UG240" s="158"/>
      <c r="UH240" s="158"/>
      <c r="UI240" s="158"/>
      <c r="UJ240" s="158"/>
      <c r="UK240" s="158"/>
      <c r="UL240" s="158"/>
      <c r="UM240" s="158"/>
      <c r="UN240" s="158"/>
      <c r="UO240" s="158"/>
      <c r="UP240" s="158"/>
      <c r="UQ240" s="158"/>
      <c r="UR240" s="158"/>
      <c r="US240" s="158"/>
      <c r="UT240" s="158"/>
      <c r="UU240" s="158"/>
      <c r="UV240" s="158"/>
      <c r="UW240" s="158"/>
      <c r="UX240" s="158"/>
      <c r="UY240" s="158"/>
      <c r="UZ240" s="158"/>
      <c r="VA240" s="158"/>
      <c r="VB240" s="158"/>
      <c r="VC240" s="158"/>
      <c r="VD240" s="158"/>
      <c r="VE240" s="158"/>
      <c r="VF240" s="158"/>
      <c r="VG240" s="158"/>
      <c r="VH240" s="158"/>
      <c r="VI240" s="158"/>
      <c r="VJ240" s="158"/>
      <c r="VK240" s="158"/>
      <c r="VL240" s="158"/>
      <c r="VM240" s="158"/>
      <c r="VN240" s="158"/>
      <c r="VO240" s="158"/>
      <c r="VP240" s="158"/>
      <c r="VQ240" s="158"/>
      <c r="VR240" s="158"/>
      <c r="VS240" s="158"/>
      <c r="VT240" s="158"/>
      <c r="VU240" s="158"/>
      <c r="VV240" s="158"/>
      <c r="VW240" s="158"/>
      <c r="VX240" s="158"/>
      <c r="VY240" s="158"/>
      <c r="VZ240" s="158"/>
      <c r="WA240" s="158"/>
      <c r="WB240" s="158"/>
      <c r="WC240" s="158"/>
      <c r="WD240" s="158"/>
      <c r="WE240" s="158"/>
      <c r="WF240" s="158"/>
      <c r="WG240" s="158"/>
      <c r="WH240" s="158"/>
      <c r="WI240" s="158"/>
      <c r="WJ240" s="158"/>
      <c r="WK240" s="158"/>
      <c r="WL240" s="158"/>
      <c r="WM240" s="158"/>
      <c r="WN240" s="158"/>
      <c r="WO240" s="158"/>
      <c r="WP240" s="158"/>
      <c r="WQ240" s="158"/>
      <c r="WR240" s="158"/>
      <c r="WS240" s="158"/>
      <c r="WT240" s="158"/>
      <c r="WU240" s="158"/>
      <c r="WV240" s="158"/>
      <c r="WW240" s="158"/>
      <c r="WX240" s="158"/>
      <c r="WY240" s="158"/>
      <c r="WZ240" s="158"/>
      <c r="XA240" s="158"/>
      <c r="XB240" s="158"/>
      <c r="XC240" s="158"/>
      <c r="XD240" s="158"/>
      <c r="XE240" s="158"/>
      <c r="XF240" s="158"/>
      <c r="XG240" s="158"/>
      <c r="XH240" s="158"/>
      <c r="XI240" s="158"/>
      <c r="XJ240" s="158"/>
      <c r="XK240" s="158"/>
      <c r="XL240" s="158"/>
      <c r="XM240" s="158"/>
      <c r="XN240" s="158"/>
      <c r="XO240" s="158"/>
      <c r="XP240" s="158"/>
      <c r="XQ240" s="158"/>
      <c r="XR240" s="158"/>
      <c r="XS240" s="158"/>
      <c r="XT240" s="158"/>
      <c r="XU240" s="158"/>
      <c r="XV240" s="158"/>
      <c r="XW240" s="158"/>
      <c r="XX240" s="158"/>
      <c r="XY240" s="158"/>
      <c r="XZ240" s="158"/>
      <c r="YA240" s="158"/>
      <c r="YB240" s="158"/>
      <c r="YC240" s="158"/>
      <c r="YD240" s="158"/>
      <c r="YE240" s="158"/>
      <c r="YF240" s="158"/>
      <c r="YG240" s="158"/>
      <c r="YH240" s="158"/>
      <c r="YI240" s="158"/>
      <c r="YJ240" s="158"/>
      <c r="YK240" s="158"/>
      <c r="YL240" s="158"/>
      <c r="YM240" s="158"/>
      <c r="YN240" s="158"/>
      <c r="YO240" s="158"/>
      <c r="YP240" s="158"/>
      <c r="YQ240" s="158"/>
      <c r="YR240" s="158"/>
      <c r="YS240" s="158"/>
      <c r="YT240" s="158"/>
      <c r="YU240" s="158"/>
      <c r="YV240" s="158"/>
      <c r="YW240" s="158"/>
      <c r="YX240" s="158"/>
      <c r="YY240" s="158"/>
      <c r="YZ240" s="158"/>
      <c r="ZA240" s="158"/>
      <c r="ZB240" s="158"/>
      <c r="ZC240" s="158"/>
      <c r="ZD240" s="158"/>
      <c r="ZE240" s="158"/>
      <c r="ZF240" s="158"/>
      <c r="ZG240" s="158"/>
      <c r="ZH240" s="158"/>
      <c r="ZI240" s="158"/>
      <c r="ZJ240" s="158"/>
      <c r="ZK240" s="158"/>
      <c r="ZL240" s="158"/>
      <c r="ZM240" s="158"/>
      <c r="ZN240" s="158"/>
      <c r="ZO240" s="158"/>
      <c r="ZP240" s="158"/>
      <c r="ZQ240" s="158"/>
      <c r="ZR240" s="158"/>
      <c r="ZS240" s="158"/>
      <c r="ZT240" s="158"/>
      <c r="ZU240" s="158"/>
      <c r="ZV240" s="158"/>
      <c r="ZW240" s="158"/>
      <c r="ZX240" s="158"/>
      <c r="ZY240" s="158"/>
      <c r="ZZ240" s="158"/>
      <c r="AAA240" s="158"/>
      <c r="AAB240" s="158"/>
      <c r="AAC240" s="158"/>
      <c r="AAD240" s="158"/>
      <c r="AAE240" s="158"/>
      <c r="AAF240" s="158"/>
      <c r="AAG240" s="158"/>
      <c r="AAH240" s="158"/>
      <c r="AAI240" s="158"/>
      <c r="AAJ240" s="158"/>
      <c r="AAK240" s="158"/>
      <c r="AAL240" s="158"/>
      <c r="AAM240" s="158"/>
      <c r="AAN240" s="158"/>
      <c r="AAO240" s="158"/>
      <c r="AAP240" s="158"/>
      <c r="AAQ240" s="158"/>
      <c r="AAR240" s="158"/>
      <c r="AAS240" s="158"/>
      <c r="AAT240" s="158"/>
      <c r="AAU240" s="158"/>
      <c r="AAV240" s="158"/>
      <c r="AAW240" s="158"/>
      <c r="AAX240" s="158"/>
      <c r="AAY240" s="158"/>
      <c r="AAZ240" s="158"/>
      <c r="ABA240" s="158"/>
      <c r="ABB240" s="158"/>
      <c r="ABC240" s="158"/>
      <c r="ABD240" s="158"/>
      <c r="ABE240" s="158"/>
      <c r="ABF240" s="158"/>
      <c r="ABG240" s="158"/>
      <c r="ABH240" s="158"/>
      <c r="ABI240" s="158"/>
      <c r="ABJ240" s="158"/>
      <c r="ABK240" s="158"/>
      <c r="ABL240" s="158"/>
      <c r="ABM240" s="158"/>
      <c r="ABN240" s="158"/>
      <c r="ABO240" s="158"/>
      <c r="ABP240" s="158"/>
      <c r="ABQ240" s="158"/>
      <c r="ABR240" s="158"/>
      <c r="ABS240" s="158"/>
      <c r="ABT240" s="158"/>
      <c r="ABU240" s="158"/>
      <c r="ABV240" s="158"/>
      <c r="ABW240" s="158"/>
      <c r="ABX240" s="158"/>
      <c r="ABY240" s="158"/>
      <c r="ABZ240" s="158"/>
      <c r="ACA240" s="158"/>
      <c r="ACB240" s="158"/>
      <c r="ACC240" s="158"/>
      <c r="ACD240" s="158"/>
      <c r="ACE240" s="158"/>
      <c r="ACF240" s="158"/>
      <c r="ACG240" s="158"/>
      <c r="ACH240" s="158"/>
      <c r="ACI240" s="158"/>
      <c r="ACJ240" s="158"/>
      <c r="ACK240" s="158"/>
      <c r="ACL240" s="158"/>
      <c r="ACM240" s="158"/>
      <c r="ACN240" s="158"/>
      <c r="ACO240" s="158"/>
      <c r="ACP240" s="158"/>
      <c r="ACQ240" s="158"/>
      <c r="ACR240" s="159"/>
      <c r="ACS240" s="160">
        <f t="array" ref="ACS240">SUM(IF(RIGHT($Q240:$ACR240)=ACS$11,IFERROR(--LEFT($Q240:$ACR240,LEN($Q240:$ACR240)-1),0)))</f>
        <v>0</v>
      </c>
      <c r="ACT240" s="160">
        <f t="array" ref="ACT240">SUM(IF(RIGHT($Q240:$ACR240)=ACT$11,IFERROR(--LEFT($Q240:$ACR240,LEN($Q240:$ACR240)-1),0)))</f>
        <v>0</v>
      </c>
      <c r="ACU240" s="160">
        <f t="array" ref="ACU240">SUM(IF(RIGHT($Q240:$ACR240)=ACU$11,IFERROR(--LEFT($Q240:$ACR240,LEN($Q240:$ACR240)-1),0)))</f>
        <v>0</v>
      </c>
      <c r="ACV240" s="160">
        <f t="array" ref="ACV240">SUM(IF(RIGHT($Q240:$ACR240)=ACV$11,IFERROR(--LEFT($Q240:$ACR240,LEN($Q240:$ACR240)-1),0)))</f>
        <v>0</v>
      </c>
      <c r="ACW240" s="160">
        <f t="array" ref="ACW240">SUM(IF(RIGHT($Q240:$ACR240)=ACW$11,IFERROR(--LEFT($Q240:$ACR240,LEN($Q240:$ACR240)-1),0)))</f>
        <v>0</v>
      </c>
      <c r="ACX240" s="160">
        <f t="array" ref="ACX240">SUM(IF(RIGHT($Q240:$ACR240)=ACX$11,IFERROR(--LEFT($Q240:$ACR240,LEN($Q240:$ACR240)-1),0)))</f>
        <v>0</v>
      </c>
      <c r="ACY240" s="160">
        <f t="array" ref="ACY240">SUM(IF(RIGHT($Q240:$ACR240)=ACY$11,IFERROR(--LEFT($Q240:$ACR240,LEN($Q240:$ACR240)-1),0)))</f>
        <v>0</v>
      </c>
      <c r="ACZ240" s="160">
        <f t="array" ref="ACZ240">SUM(IF(RIGHT($Q240:$ACR240)=ACZ$11,IFERROR(--LEFT($Q240:$ACR240,LEN($Q240:$ACR240)-1),0)))</f>
        <v>0</v>
      </c>
      <c r="ADA240" s="158">
        <f t="shared" si="2296"/>
        <v>0</v>
      </c>
      <c r="ADB240" s="158">
        <f t="shared" si="2297"/>
        <v>0</v>
      </c>
      <c r="ADC240" s="158">
        <f t="shared" si="2298"/>
        <v>0</v>
      </c>
      <c r="ADD240" s="158">
        <f t="shared" si="2299"/>
        <v>0</v>
      </c>
      <c r="ADE240" s="158">
        <f t="shared" si="2300"/>
        <v>0</v>
      </c>
      <c r="ADF240" s="158">
        <f t="shared" si="2301"/>
        <v>0</v>
      </c>
      <c r="ADG240" s="158">
        <f t="shared" si="2302"/>
        <v>0</v>
      </c>
      <c r="ADH240" s="158">
        <f t="shared" si="2303"/>
        <v>0</v>
      </c>
      <c r="ADI240" s="160">
        <f t="array" ref="ADI240">SUM(IF(RIGHT($Q240:$ACR240)=ADI$11,IFERROR(--LEFT($Q240:$ACR240,LEN($Q240:$ACR240)-1),0)))</f>
        <v>0</v>
      </c>
      <c r="ADJ240" s="152">
        <f t="shared" si="2304"/>
        <v>0</v>
      </c>
      <c r="AEC240" s="143"/>
      <c r="AEO240" s="108"/>
      <c r="AEP240" s="108"/>
      <c r="AEQ240" s="108"/>
      <c r="AER240" s="108"/>
      <c r="AES240" s="108"/>
      <c r="AET240" s="108"/>
      <c r="AEU240" s="108"/>
      <c r="AEV240" s="108"/>
      <c r="AEW240" s="143"/>
      <c r="AFI240" s="108"/>
      <c r="AFJ240" s="108"/>
      <c r="AFK240" s="108"/>
      <c r="AFL240" s="108"/>
      <c r="AFM240" s="108"/>
      <c r="AFN240" s="108"/>
      <c r="AFO240" s="108"/>
      <c r="AFP240" s="108"/>
      <c r="AFQ240" s="143"/>
      <c r="AGC240" s="108"/>
      <c r="AGD240" s="108"/>
      <c r="AGE240" s="108"/>
      <c r="AGF240" s="108"/>
      <c r="AGG240" s="108"/>
      <c r="AGH240" s="108"/>
      <c r="AGI240" s="108"/>
      <c r="AGJ240" s="108"/>
      <c r="AGK240" s="143"/>
      <c r="AGW240" s="108"/>
      <c r="AGX240" s="108"/>
      <c r="AGY240" s="108"/>
      <c r="AGZ240" s="108"/>
      <c r="AHA240" s="108"/>
      <c r="AHB240" s="108"/>
      <c r="AHC240" s="108"/>
      <c r="AHD240" s="108"/>
      <c r="AHE240" s="143"/>
      <c r="AHQ240" s="108"/>
      <c r="AHR240" s="108"/>
      <c r="AHS240" s="108"/>
      <c r="AHT240" s="108"/>
      <c r="AHU240" s="108"/>
      <c r="AHV240" s="108"/>
      <c r="AHW240" s="108"/>
      <c r="AHX240" s="108"/>
      <c r="AHY240" s="143"/>
      <c r="AIK240" s="108"/>
      <c r="AIL240" s="108"/>
      <c r="AIM240" s="108"/>
      <c r="AIN240" s="108"/>
      <c r="AIO240" s="108"/>
      <c r="AIP240" s="108"/>
      <c r="AIQ240" s="108"/>
      <c r="AIR240" s="108"/>
      <c r="AIS240" s="143"/>
      <c r="AJE240" s="108"/>
      <c r="AJF240" s="108"/>
      <c r="AJG240" s="108"/>
      <c r="AJH240" s="108"/>
      <c r="AJI240" s="108"/>
      <c r="AJJ240" s="108"/>
      <c r="AJK240" s="108"/>
      <c r="AJL240" s="108"/>
      <c r="AJM240" s="143"/>
      <c r="AJY240" s="108"/>
      <c r="AJZ240" s="108"/>
      <c r="AKA240" s="108"/>
      <c r="AKB240" s="108"/>
      <c r="AKC240" s="108"/>
      <c r="AKD240" s="108"/>
      <c r="AKE240" s="108"/>
      <c r="AKF240" s="108"/>
      <c r="AKG240" s="143"/>
      <c r="AKS240" s="108"/>
      <c r="AKT240" s="108"/>
      <c r="AKU240" s="108"/>
      <c r="AKV240" s="108"/>
      <c r="AKW240" s="108"/>
      <c r="AKX240" s="108"/>
      <c r="AKY240" s="108"/>
      <c r="AKZ240" s="108"/>
      <c r="ALA240" s="143"/>
      <c r="ALM240" s="108"/>
      <c r="ALN240" s="108"/>
      <c r="ALO240" s="108"/>
      <c r="ALP240" s="108"/>
      <c r="ALQ240" s="108"/>
      <c r="ALR240" s="108"/>
      <c r="ALS240" s="108"/>
      <c r="ALT240" s="108"/>
      <c r="ALU240" s="143"/>
      <c r="AMG240" s="108"/>
      <c r="AMH240" s="108"/>
      <c r="AMI240" s="108"/>
      <c r="AMJ240" s="108"/>
      <c r="AMK240" s="108"/>
      <c r="AML240" s="108"/>
      <c r="AMM240" s="108"/>
      <c r="AMN240" s="108"/>
    </row>
    <row r="241" spans="2:1028" x14ac:dyDescent="0.25">
      <c r="B241" s="24">
        <v>230</v>
      </c>
      <c r="C241" s="24"/>
      <c r="D241" s="25"/>
      <c r="E241" s="25"/>
      <c r="F241" s="24"/>
      <c r="G241" s="153"/>
      <c r="H241" s="154"/>
      <c r="I241" s="23"/>
      <c r="J241" s="23"/>
      <c r="K241" s="23"/>
      <c r="L241" s="23"/>
      <c r="M241" s="23"/>
      <c r="N241" s="23"/>
      <c r="O241" s="23"/>
      <c r="P241" s="155"/>
      <c r="Q241" s="156"/>
      <c r="R241" s="157"/>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c r="BS241" s="158"/>
      <c r="BT241" s="158"/>
      <c r="BU241" s="158"/>
      <c r="BV241" s="158"/>
      <c r="BW241" s="158"/>
      <c r="BX241" s="158"/>
      <c r="BY241" s="158"/>
      <c r="BZ241" s="158"/>
      <c r="CA241" s="158"/>
      <c r="CB241" s="158"/>
      <c r="CC241" s="158"/>
      <c r="CD241" s="158"/>
      <c r="CE241" s="158"/>
      <c r="CF241" s="158"/>
      <c r="CG241" s="158"/>
      <c r="CH241" s="158"/>
      <c r="CI241" s="158"/>
      <c r="CJ241" s="158"/>
      <c r="CK241" s="158"/>
      <c r="CL241" s="158"/>
      <c r="CM241" s="158"/>
      <c r="CN241" s="158"/>
      <c r="CO241" s="158"/>
      <c r="CP241" s="158"/>
      <c r="CQ241" s="158"/>
      <c r="CR241" s="158"/>
      <c r="CS241" s="158"/>
      <c r="CT241" s="158"/>
      <c r="CU241" s="158"/>
      <c r="CV241" s="158"/>
      <c r="CW241" s="158"/>
      <c r="CX241" s="158"/>
      <c r="CY241" s="158"/>
      <c r="CZ241" s="158"/>
      <c r="DA241" s="158"/>
      <c r="DB241" s="158"/>
      <c r="DC241" s="158"/>
      <c r="DD241" s="158"/>
      <c r="DE241" s="158"/>
      <c r="DF241" s="158"/>
      <c r="DG241" s="158"/>
      <c r="DH241" s="158"/>
      <c r="DI241" s="158"/>
      <c r="DJ241" s="158"/>
      <c r="DK241" s="158"/>
      <c r="DL241" s="158"/>
      <c r="DM241" s="158"/>
      <c r="DN241" s="158"/>
      <c r="DO241" s="158"/>
      <c r="DP241" s="158"/>
      <c r="DQ241" s="158"/>
      <c r="DR241" s="158"/>
      <c r="DS241" s="158"/>
      <c r="DT241" s="158"/>
      <c r="DU241" s="158"/>
      <c r="DV241" s="158"/>
      <c r="DW241" s="158"/>
      <c r="DX241" s="158"/>
      <c r="DY241" s="158"/>
      <c r="DZ241" s="158"/>
      <c r="EA241" s="158"/>
      <c r="EB241" s="158"/>
      <c r="EC241" s="158"/>
      <c r="ED241" s="158"/>
      <c r="EE241" s="158"/>
      <c r="EF241" s="158"/>
      <c r="EG241" s="158"/>
      <c r="EH241" s="158"/>
      <c r="EI241" s="158"/>
      <c r="EJ241" s="158"/>
      <c r="EK241" s="158"/>
      <c r="EL241" s="158"/>
      <c r="EM241" s="158"/>
      <c r="EN241" s="158"/>
      <c r="EO241" s="158"/>
      <c r="EP241" s="158"/>
      <c r="EQ241" s="158"/>
      <c r="ER241" s="158"/>
      <c r="ES241" s="158"/>
      <c r="ET241" s="158"/>
      <c r="EU241" s="158"/>
      <c r="EV241" s="158"/>
      <c r="EW241" s="158"/>
      <c r="EX241" s="158"/>
      <c r="EY241" s="158"/>
      <c r="EZ241" s="158"/>
      <c r="FA241" s="158"/>
      <c r="FB241" s="158"/>
      <c r="FC241" s="158"/>
      <c r="FD241" s="158"/>
      <c r="FE241" s="158"/>
      <c r="FF241" s="158"/>
      <c r="FG241" s="158"/>
      <c r="FH241" s="158"/>
      <c r="FI241" s="158"/>
      <c r="FJ241" s="158"/>
      <c r="FK241" s="158"/>
      <c r="FL241" s="158"/>
      <c r="FM241" s="158"/>
      <c r="FN241" s="158"/>
      <c r="FO241" s="158"/>
      <c r="FP241" s="158"/>
      <c r="FQ241" s="158"/>
      <c r="FR241" s="158"/>
      <c r="FS241" s="158"/>
      <c r="FT241" s="158"/>
      <c r="FU241" s="158"/>
      <c r="FV241" s="158"/>
      <c r="FW241" s="158"/>
      <c r="FX241" s="158"/>
      <c r="FY241" s="158"/>
      <c r="FZ241" s="158"/>
      <c r="GA241" s="158"/>
      <c r="GB241" s="158"/>
      <c r="GC241" s="158"/>
      <c r="GD241" s="158"/>
      <c r="GE241" s="158"/>
      <c r="GF241" s="158"/>
      <c r="GG241" s="158"/>
      <c r="GH241" s="158"/>
      <c r="GI241" s="158"/>
      <c r="GJ241" s="158"/>
      <c r="GK241" s="158"/>
      <c r="GL241" s="158"/>
      <c r="GM241" s="158"/>
      <c r="GN241" s="158"/>
      <c r="GO241" s="158"/>
      <c r="GP241" s="158"/>
      <c r="GQ241" s="158"/>
      <c r="GR241" s="158"/>
      <c r="GS241" s="158"/>
      <c r="GT241" s="158"/>
      <c r="GU241" s="158"/>
      <c r="GV241" s="158"/>
      <c r="GW241" s="158"/>
      <c r="GX241" s="158"/>
      <c r="GY241" s="158"/>
      <c r="GZ241" s="158"/>
      <c r="HA241" s="158"/>
      <c r="HB241" s="158"/>
      <c r="HC241" s="158"/>
      <c r="HD241" s="158"/>
      <c r="HE241" s="158"/>
      <c r="HF241" s="158"/>
      <c r="HG241" s="158"/>
      <c r="HH241" s="158"/>
      <c r="HI241" s="158"/>
      <c r="HJ241" s="158"/>
      <c r="HK241" s="158"/>
      <c r="HL241" s="158"/>
      <c r="HM241" s="158"/>
      <c r="HN241" s="158"/>
      <c r="HO241" s="158"/>
      <c r="HP241" s="158"/>
      <c r="HQ241" s="158"/>
      <c r="HR241" s="158"/>
      <c r="HS241" s="158"/>
      <c r="HT241" s="158"/>
      <c r="HU241" s="158"/>
      <c r="HV241" s="158"/>
      <c r="HW241" s="158"/>
      <c r="HX241" s="158"/>
      <c r="HY241" s="158"/>
      <c r="HZ241" s="158"/>
      <c r="IA241" s="158"/>
      <c r="IB241" s="158"/>
      <c r="IC241" s="158"/>
      <c r="ID241" s="158"/>
      <c r="IE241" s="158"/>
      <c r="IF241" s="158"/>
      <c r="IG241" s="158"/>
      <c r="IH241" s="158"/>
      <c r="II241" s="158"/>
      <c r="IJ241" s="158"/>
      <c r="IK241" s="158"/>
      <c r="IL241" s="158"/>
      <c r="IM241" s="158"/>
      <c r="IN241" s="158"/>
      <c r="IO241" s="158"/>
      <c r="IP241" s="158"/>
      <c r="IQ241" s="158"/>
      <c r="IR241" s="158"/>
      <c r="IS241" s="158"/>
      <c r="IT241" s="158"/>
      <c r="IU241" s="158"/>
      <c r="IV241" s="158"/>
      <c r="IW241" s="158"/>
      <c r="IX241" s="158"/>
      <c r="IY241" s="158"/>
      <c r="IZ241" s="158"/>
      <c r="JA241" s="158"/>
      <c r="JB241" s="158"/>
      <c r="JC241" s="158"/>
      <c r="JD241" s="158"/>
      <c r="JE241" s="158"/>
      <c r="JF241" s="158"/>
      <c r="JG241" s="158"/>
      <c r="JH241" s="158"/>
      <c r="JI241" s="158"/>
      <c r="JJ241" s="158"/>
      <c r="JK241" s="158"/>
      <c r="JL241" s="158"/>
      <c r="JM241" s="158"/>
      <c r="JN241" s="158"/>
      <c r="JO241" s="158"/>
      <c r="JP241" s="158"/>
      <c r="JQ241" s="158"/>
      <c r="JR241" s="158"/>
      <c r="JS241" s="158"/>
      <c r="JT241" s="158"/>
      <c r="JU241" s="158"/>
      <c r="JV241" s="158"/>
      <c r="JW241" s="158"/>
      <c r="JX241" s="158"/>
      <c r="JY241" s="158"/>
      <c r="JZ241" s="158"/>
      <c r="KA241" s="158"/>
      <c r="KB241" s="158"/>
      <c r="KC241" s="158"/>
      <c r="KD241" s="158"/>
      <c r="KE241" s="158"/>
      <c r="KF241" s="158"/>
      <c r="KG241" s="158"/>
      <c r="KH241" s="158"/>
      <c r="KI241" s="158"/>
      <c r="KJ241" s="158"/>
      <c r="KK241" s="158"/>
      <c r="KL241" s="158"/>
      <c r="KM241" s="158"/>
      <c r="KN241" s="158"/>
      <c r="KO241" s="158"/>
      <c r="KP241" s="158"/>
      <c r="KQ241" s="158"/>
      <c r="KR241" s="158"/>
      <c r="KS241" s="158"/>
      <c r="KT241" s="158"/>
      <c r="KU241" s="158"/>
      <c r="KV241" s="158"/>
      <c r="KW241" s="158"/>
      <c r="KX241" s="158"/>
      <c r="KY241" s="158"/>
      <c r="KZ241" s="158"/>
      <c r="LA241" s="158"/>
      <c r="LB241" s="158"/>
      <c r="LC241" s="158"/>
      <c r="LD241" s="158"/>
      <c r="LE241" s="158"/>
      <c r="LF241" s="158"/>
      <c r="LG241" s="158"/>
      <c r="LH241" s="158"/>
      <c r="LI241" s="158"/>
      <c r="LJ241" s="158"/>
      <c r="LK241" s="158"/>
      <c r="LL241" s="158"/>
      <c r="LM241" s="158"/>
      <c r="LN241" s="158"/>
      <c r="LO241" s="158"/>
      <c r="LP241" s="158"/>
      <c r="LQ241" s="158"/>
      <c r="LR241" s="158"/>
      <c r="LS241" s="158"/>
      <c r="LT241" s="158"/>
      <c r="LU241" s="158"/>
      <c r="LV241" s="158"/>
      <c r="LW241" s="158"/>
      <c r="LX241" s="158"/>
      <c r="LY241" s="158"/>
      <c r="LZ241" s="158"/>
      <c r="MA241" s="158"/>
      <c r="MB241" s="158"/>
      <c r="MC241" s="158"/>
      <c r="MD241" s="158"/>
      <c r="ME241" s="158"/>
      <c r="MF241" s="158"/>
      <c r="MG241" s="158"/>
      <c r="MH241" s="158"/>
      <c r="MI241" s="158"/>
      <c r="MJ241" s="158"/>
      <c r="MK241" s="158"/>
      <c r="ML241" s="158"/>
      <c r="MM241" s="158"/>
      <c r="MN241" s="158"/>
      <c r="MO241" s="158"/>
      <c r="MP241" s="158"/>
      <c r="MQ241" s="158"/>
      <c r="MR241" s="158"/>
      <c r="MS241" s="158"/>
      <c r="MT241" s="158"/>
      <c r="MU241" s="158"/>
      <c r="MV241" s="158"/>
      <c r="MW241" s="158"/>
      <c r="MX241" s="158"/>
      <c r="MY241" s="158"/>
      <c r="MZ241" s="158"/>
      <c r="NA241" s="158"/>
      <c r="NB241" s="158"/>
      <c r="NC241" s="158"/>
      <c r="ND241" s="158"/>
      <c r="NE241" s="158"/>
      <c r="NF241" s="158"/>
      <c r="NG241" s="158"/>
      <c r="NH241" s="158"/>
      <c r="NI241" s="158"/>
      <c r="NJ241" s="158"/>
      <c r="NK241" s="158"/>
      <c r="NL241" s="158"/>
      <c r="NM241" s="158"/>
      <c r="NN241" s="158"/>
      <c r="NO241" s="158"/>
      <c r="NP241" s="158"/>
      <c r="NQ241" s="158"/>
      <c r="NR241" s="158"/>
      <c r="NS241" s="158"/>
      <c r="NT241" s="158"/>
      <c r="NU241" s="158"/>
      <c r="NV241" s="158"/>
      <c r="NW241" s="158"/>
      <c r="NX241" s="158"/>
      <c r="NY241" s="158"/>
      <c r="NZ241" s="158"/>
      <c r="OA241" s="158"/>
      <c r="OB241" s="158"/>
      <c r="OC241" s="158"/>
      <c r="OD241" s="158"/>
      <c r="OE241" s="158"/>
      <c r="OF241" s="158"/>
      <c r="OG241" s="158"/>
      <c r="OH241" s="158"/>
      <c r="OI241" s="158"/>
      <c r="OJ241" s="158"/>
      <c r="OK241" s="158"/>
      <c r="OL241" s="158"/>
      <c r="OM241" s="158"/>
      <c r="ON241" s="158"/>
      <c r="OO241" s="158"/>
      <c r="OP241" s="158"/>
      <c r="OQ241" s="158"/>
      <c r="OR241" s="158"/>
      <c r="OS241" s="158"/>
      <c r="OT241" s="158"/>
      <c r="OU241" s="158"/>
      <c r="OV241" s="158"/>
      <c r="OW241" s="158"/>
      <c r="OX241" s="158"/>
      <c r="OY241" s="158"/>
      <c r="OZ241" s="158"/>
      <c r="PA241" s="158"/>
      <c r="PB241" s="158"/>
      <c r="PC241" s="158"/>
      <c r="PD241" s="158"/>
      <c r="PE241" s="158"/>
      <c r="PF241" s="158"/>
      <c r="PG241" s="158"/>
      <c r="PH241" s="158"/>
      <c r="PI241" s="158"/>
      <c r="PJ241" s="158"/>
      <c r="PK241" s="158"/>
      <c r="PL241" s="158"/>
      <c r="PM241" s="158"/>
      <c r="PN241" s="158"/>
      <c r="PO241" s="158"/>
      <c r="PP241" s="158"/>
      <c r="PQ241" s="158"/>
      <c r="PR241" s="158"/>
      <c r="PS241" s="158"/>
      <c r="PT241" s="158"/>
      <c r="PU241" s="158"/>
      <c r="PV241" s="158"/>
      <c r="PW241" s="158"/>
      <c r="PX241" s="158"/>
      <c r="PY241" s="158"/>
      <c r="PZ241" s="158"/>
      <c r="QA241" s="158"/>
      <c r="QB241" s="158"/>
      <c r="QC241" s="158"/>
      <c r="QD241" s="158"/>
      <c r="QE241" s="158"/>
      <c r="QF241" s="158"/>
      <c r="QG241" s="158"/>
      <c r="QH241" s="158"/>
      <c r="QI241" s="158"/>
      <c r="QJ241" s="158"/>
      <c r="QK241" s="158"/>
      <c r="QL241" s="158"/>
      <c r="QM241" s="158"/>
      <c r="QN241" s="158"/>
      <c r="QO241" s="158"/>
      <c r="QP241" s="158"/>
      <c r="QQ241" s="158"/>
      <c r="QR241" s="158"/>
      <c r="QS241" s="158"/>
      <c r="QT241" s="158"/>
      <c r="QU241" s="158"/>
      <c r="QV241" s="158"/>
      <c r="QW241" s="158"/>
      <c r="QX241" s="158"/>
      <c r="QY241" s="158"/>
      <c r="QZ241" s="158"/>
      <c r="RA241" s="158"/>
      <c r="RB241" s="158"/>
      <c r="RC241" s="158"/>
      <c r="RD241" s="158"/>
      <c r="RE241" s="158"/>
      <c r="RF241" s="158"/>
      <c r="RG241" s="158"/>
      <c r="RH241" s="158"/>
      <c r="RI241" s="158"/>
      <c r="RJ241" s="158"/>
      <c r="RK241" s="158"/>
      <c r="RL241" s="158"/>
      <c r="RM241" s="158"/>
      <c r="RN241" s="158"/>
      <c r="RO241" s="158"/>
      <c r="RP241" s="158"/>
      <c r="RQ241" s="158"/>
      <c r="RR241" s="158"/>
      <c r="RS241" s="158"/>
      <c r="RT241" s="158"/>
      <c r="RU241" s="158"/>
      <c r="RV241" s="158"/>
      <c r="RW241" s="158"/>
      <c r="RX241" s="158"/>
      <c r="RY241" s="158"/>
      <c r="RZ241" s="158"/>
      <c r="SA241" s="158"/>
      <c r="SB241" s="158"/>
      <c r="SC241" s="158"/>
      <c r="SD241" s="158"/>
      <c r="SE241" s="158"/>
      <c r="SF241" s="158"/>
      <c r="SG241" s="158"/>
      <c r="SH241" s="158"/>
      <c r="SI241" s="158"/>
      <c r="SJ241" s="158"/>
      <c r="SK241" s="158"/>
      <c r="SL241" s="158"/>
      <c r="SM241" s="158"/>
      <c r="SN241" s="158"/>
      <c r="SO241" s="158"/>
      <c r="SP241" s="158"/>
      <c r="SQ241" s="158"/>
      <c r="SR241" s="158"/>
      <c r="SS241" s="158"/>
      <c r="ST241" s="158"/>
      <c r="SU241" s="158"/>
      <c r="SV241" s="158"/>
      <c r="SW241" s="158"/>
      <c r="SX241" s="158"/>
      <c r="SY241" s="158"/>
      <c r="SZ241" s="158"/>
      <c r="TA241" s="158"/>
      <c r="TB241" s="158"/>
      <c r="TC241" s="158"/>
      <c r="TD241" s="158"/>
      <c r="TE241" s="158"/>
      <c r="TF241" s="158"/>
      <c r="TG241" s="158"/>
      <c r="TH241" s="158"/>
      <c r="TI241" s="158"/>
      <c r="TJ241" s="158"/>
      <c r="TK241" s="158"/>
      <c r="TL241" s="158"/>
      <c r="TM241" s="158"/>
      <c r="TN241" s="158"/>
      <c r="TO241" s="158"/>
      <c r="TP241" s="158"/>
      <c r="TQ241" s="158"/>
      <c r="TR241" s="158"/>
      <c r="TS241" s="158"/>
      <c r="TT241" s="158"/>
      <c r="TU241" s="158"/>
      <c r="TV241" s="158"/>
      <c r="TW241" s="158"/>
      <c r="TX241" s="158"/>
      <c r="TY241" s="158"/>
      <c r="TZ241" s="158"/>
      <c r="UA241" s="158"/>
      <c r="UB241" s="158"/>
      <c r="UC241" s="158"/>
      <c r="UD241" s="158"/>
      <c r="UE241" s="158"/>
      <c r="UF241" s="158"/>
      <c r="UG241" s="158"/>
      <c r="UH241" s="158"/>
      <c r="UI241" s="158"/>
      <c r="UJ241" s="158"/>
      <c r="UK241" s="158"/>
      <c r="UL241" s="158"/>
      <c r="UM241" s="158"/>
      <c r="UN241" s="158"/>
      <c r="UO241" s="158"/>
      <c r="UP241" s="158"/>
      <c r="UQ241" s="158"/>
      <c r="UR241" s="158"/>
      <c r="US241" s="158"/>
      <c r="UT241" s="158"/>
      <c r="UU241" s="158"/>
      <c r="UV241" s="158"/>
      <c r="UW241" s="158"/>
      <c r="UX241" s="158"/>
      <c r="UY241" s="158"/>
      <c r="UZ241" s="158"/>
      <c r="VA241" s="158"/>
      <c r="VB241" s="158"/>
      <c r="VC241" s="158"/>
      <c r="VD241" s="158"/>
      <c r="VE241" s="158"/>
      <c r="VF241" s="158"/>
      <c r="VG241" s="158"/>
      <c r="VH241" s="158"/>
      <c r="VI241" s="158"/>
      <c r="VJ241" s="158"/>
      <c r="VK241" s="158"/>
      <c r="VL241" s="158"/>
      <c r="VM241" s="158"/>
      <c r="VN241" s="158"/>
      <c r="VO241" s="158"/>
      <c r="VP241" s="158"/>
      <c r="VQ241" s="158"/>
      <c r="VR241" s="158"/>
      <c r="VS241" s="158"/>
      <c r="VT241" s="158"/>
      <c r="VU241" s="158"/>
      <c r="VV241" s="158"/>
      <c r="VW241" s="158"/>
      <c r="VX241" s="158"/>
      <c r="VY241" s="158"/>
      <c r="VZ241" s="158"/>
      <c r="WA241" s="158"/>
      <c r="WB241" s="158"/>
      <c r="WC241" s="158"/>
      <c r="WD241" s="158"/>
      <c r="WE241" s="158"/>
      <c r="WF241" s="158"/>
      <c r="WG241" s="158"/>
      <c r="WH241" s="158"/>
      <c r="WI241" s="158"/>
      <c r="WJ241" s="158"/>
      <c r="WK241" s="158"/>
      <c r="WL241" s="158"/>
      <c r="WM241" s="158"/>
      <c r="WN241" s="158"/>
      <c r="WO241" s="158"/>
      <c r="WP241" s="158"/>
      <c r="WQ241" s="158"/>
      <c r="WR241" s="158"/>
      <c r="WS241" s="158"/>
      <c r="WT241" s="158"/>
      <c r="WU241" s="158"/>
      <c r="WV241" s="158"/>
      <c r="WW241" s="158"/>
      <c r="WX241" s="158"/>
      <c r="WY241" s="158"/>
      <c r="WZ241" s="158"/>
      <c r="XA241" s="158"/>
      <c r="XB241" s="158"/>
      <c r="XC241" s="158"/>
      <c r="XD241" s="158"/>
      <c r="XE241" s="158"/>
      <c r="XF241" s="158"/>
      <c r="XG241" s="158"/>
      <c r="XH241" s="158"/>
      <c r="XI241" s="158"/>
      <c r="XJ241" s="158"/>
      <c r="XK241" s="158"/>
      <c r="XL241" s="158"/>
      <c r="XM241" s="158"/>
      <c r="XN241" s="158"/>
      <c r="XO241" s="158"/>
      <c r="XP241" s="158"/>
      <c r="XQ241" s="158"/>
      <c r="XR241" s="158"/>
      <c r="XS241" s="158"/>
      <c r="XT241" s="158"/>
      <c r="XU241" s="158"/>
      <c r="XV241" s="158"/>
      <c r="XW241" s="158"/>
      <c r="XX241" s="158"/>
      <c r="XY241" s="158"/>
      <c r="XZ241" s="158"/>
      <c r="YA241" s="158"/>
      <c r="YB241" s="158"/>
      <c r="YC241" s="158"/>
      <c r="YD241" s="158"/>
      <c r="YE241" s="158"/>
      <c r="YF241" s="158"/>
      <c r="YG241" s="158"/>
      <c r="YH241" s="158"/>
      <c r="YI241" s="158"/>
      <c r="YJ241" s="158"/>
      <c r="YK241" s="158"/>
      <c r="YL241" s="158"/>
      <c r="YM241" s="158"/>
      <c r="YN241" s="158"/>
      <c r="YO241" s="158"/>
      <c r="YP241" s="158"/>
      <c r="YQ241" s="158"/>
      <c r="YR241" s="158"/>
      <c r="YS241" s="158"/>
      <c r="YT241" s="158"/>
      <c r="YU241" s="158"/>
      <c r="YV241" s="158"/>
      <c r="YW241" s="158"/>
      <c r="YX241" s="158"/>
      <c r="YY241" s="158"/>
      <c r="YZ241" s="158"/>
      <c r="ZA241" s="158"/>
      <c r="ZB241" s="158"/>
      <c r="ZC241" s="158"/>
      <c r="ZD241" s="158"/>
      <c r="ZE241" s="158"/>
      <c r="ZF241" s="158"/>
      <c r="ZG241" s="158"/>
      <c r="ZH241" s="158"/>
      <c r="ZI241" s="158"/>
      <c r="ZJ241" s="158"/>
      <c r="ZK241" s="158"/>
      <c r="ZL241" s="158"/>
      <c r="ZM241" s="158"/>
      <c r="ZN241" s="158"/>
      <c r="ZO241" s="158"/>
      <c r="ZP241" s="158"/>
      <c r="ZQ241" s="158"/>
      <c r="ZR241" s="158"/>
      <c r="ZS241" s="158"/>
      <c r="ZT241" s="158"/>
      <c r="ZU241" s="158"/>
      <c r="ZV241" s="158"/>
      <c r="ZW241" s="158"/>
      <c r="ZX241" s="158"/>
      <c r="ZY241" s="158"/>
      <c r="ZZ241" s="158"/>
      <c r="AAA241" s="158"/>
      <c r="AAB241" s="158"/>
      <c r="AAC241" s="158"/>
      <c r="AAD241" s="158"/>
      <c r="AAE241" s="158"/>
      <c r="AAF241" s="158"/>
      <c r="AAG241" s="158"/>
      <c r="AAH241" s="158"/>
      <c r="AAI241" s="158"/>
      <c r="AAJ241" s="158"/>
      <c r="AAK241" s="158"/>
      <c r="AAL241" s="158"/>
      <c r="AAM241" s="158"/>
      <c r="AAN241" s="158"/>
      <c r="AAO241" s="158"/>
      <c r="AAP241" s="158"/>
      <c r="AAQ241" s="158"/>
      <c r="AAR241" s="158"/>
      <c r="AAS241" s="158"/>
      <c r="AAT241" s="158"/>
      <c r="AAU241" s="158"/>
      <c r="AAV241" s="158"/>
      <c r="AAW241" s="158"/>
      <c r="AAX241" s="158"/>
      <c r="AAY241" s="158"/>
      <c r="AAZ241" s="158"/>
      <c r="ABA241" s="158"/>
      <c r="ABB241" s="158"/>
      <c r="ABC241" s="158"/>
      <c r="ABD241" s="158"/>
      <c r="ABE241" s="158"/>
      <c r="ABF241" s="158"/>
      <c r="ABG241" s="158"/>
      <c r="ABH241" s="158"/>
      <c r="ABI241" s="158"/>
      <c r="ABJ241" s="158"/>
      <c r="ABK241" s="158"/>
      <c r="ABL241" s="158"/>
      <c r="ABM241" s="158"/>
      <c r="ABN241" s="158"/>
      <c r="ABO241" s="158"/>
      <c r="ABP241" s="158"/>
      <c r="ABQ241" s="158"/>
      <c r="ABR241" s="158"/>
      <c r="ABS241" s="158"/>
      <c r="ABT241" s="158"/>
      <c r="ABU241" s="158"/>
      <c r="ABV241" s="158"/>
      <c r="ABW241" s="158"/>
      <c r="ABX241" s="158"/>
      <c r="ABY241" s="158"/>
      <c r="ABZ241" s="158"/>
      <c r="ACA241" s="158"/>
      <c r="ACB241" s="158"/>
      <c r="ACC241" s="158"/>
      <c r="ACD241" s="158"/>
      <c r="ACE241" s="158"/>
      <c r="ACF241" s="158"/>
      <c r="ACG241" s="158"/>
      <c r="ACH241" s="158"/>
      <c r="ACI241" s="158"/>
      <c r="ACJ241" s="158"/>
      <c r="ACK241" s="158"/>
      <c r="ACL241" s="158"/>
      <c r="ACM241" s="158"/>
      <c r="ACN241" s="158"/>
      <c r="ACO241" s="158"/>
      <c r="ACP241" s="158"/>
      <c r="ACQ241" s="158"/>
      <c r="ACR241" s="159"/>
      <c r="ACS241" s="160">
        <f t="array" ref="ACS241">SUM(IF(RIGHT($Q241:$ACR241)=ACS$11,IFERROR(--LEFT($Q241:$ACR241,LEN($Q241:$ACR241)-1),0)))</f>
        <v>0</v>
      </c>
      <c r="ACT241" s="160">
        <f t="array" ref="ACT241">SUM(IF(RIGHT($Q241:$ACR241)=ACT$11,IFERROR(--LEFT($Q241:$ACR241,LEN($Q241:$ACR241)-1),0)))</f>
        <v>0</v>
      </c>
      <c r="ACU241" s="160">
        <f t="array" ref="ACU241">SUM(IF(RIGHT($Q241:$ACR241)=ACU$11,IFERROR(--LEFT($Q241:$ACR241,LEN($Q241:$ACR241)-1),0)))</f>
        <v>0</v>
      </c>
      <c r="ACV241" s="160">
        <f t="array" ref="ACV241">SUM(IF(RIGHT($Q241:$ACR241)=ACV$11,IFERROR(--LEFT($Q241:$ACR241,LEN($Q241:$ACR241)-1),0)))</f>
        <v>0</v>
      </c>
      <c r="ACW241" s="160">
        <f t="array" ref="ACW241">SUM(IF(RIGHT($Q241:$ACR241)=ACW$11,IFERROR(--LEFT($Q241:$ACR241,LEN($Q241:$ACR241)-1),0)))</f>
        <v>0</v>
      </c>
      <c r="ACX241" s="160">
        <f t="array" ref="ACX241">SUM(IF(RIGHT($Q241:$ACR241)=ACX$11,IFERROR(--LEFT($Q241:$ACR241,LEN($Q241:$ACR241)-1),0)))</f>
        <v>0</v>
      </c>
      <c r="ACY241" s="160">
        <f t="array" ref="ACY241">SUM(IF(RIGHT($Q241:$ACR241)=ACY$11,IFERROR(--LEFT($Q241:$ACR241,LEN($Q241:$ACR241)-1),0)))</f>
        <v>0</v>
      </c>
      <c r="ACZ241" s="160">
        <f t="array" ref="ACZ241">SUM(IF(RIGHT($Q241:$ACR241)=ACZ$11,IFERROR(--LEFT($Q241:$ACR241,LEN($Q241:$ACR241)-1),0)))</f>
        <v>0</v>
      </c>
      <c r="ADA241" s="158">
        <f t="shared" si="2296"/>
        <v>0</v>
      </c>
      <c r="ADB241" s="158">
        <f t="shared" si="2297"/>
        <v>0</v>
      </c>
      <c r="ADC241" s="158">
        <f t="shared" si="2298"/>
        <v>0</v>
      </c>
      <c r="ADD241" s="158">
        <f t="shared" si="2299"/>
        <v>0</v>
      </c>
      <c r="ADE241" s="158">
        <f t="shared" si="2300"/>
        <v>0</v>
      </c>
      <c r="ADF241" s="158">
        <f t="shared" si="2301"/>
        <v>0</v>
      </c>
      <c r="ADG241" s="158">
        <f t="shared" si="2302"/>
        <v>0</v>
      </c>
      <c r="ADH241" s="158">
        <f t="shared" si="2303"/>
        <v>0</v>
      </c>
      <c r="ADI241" s="160">
        <f t="array" ref="ADI241">SUM(IF(RIGHT($Q241:$ACR241)=ADI$11,IFERROR(--LEFT($Q241:$ACR241,LEN($Q241:$ACR241)-1),0)))</f>
        <v>0</v>
      </c>
      <c r="ADJ241" s="152">
        <f t="shared" si="2304"/>
        <v>0</v>
      </c>
      <c r="AEC241" s="143"/>
      <c r="AEO241" s="108"/>
      <c r="AEP241" s="108"/>
      <c r="AEQ241" s="108"/>
      <c r="AER241" s="108"/>
      <c r="AES241" s="108"/>
      <c r="AET241" s="108"/>
      <c r="AEU241" s="108"/>
      <c r="AEV241" s="108"/>
      <c r="AEW241" s="143"/>
      <c r="AFI241" s="108"/>
      <c r="AFJ241" s="108"/>
      <c r="AFK241" s="108"/>
      <c r="AFL241" s="108"/>
      <c r="AFM241" s="108"/>
      <c r="AFN241" s="108"/>
      <c r="AFO241" s="108"/>
      <c r="AFP241" s="108"/>
      <c r="AFQ241" s="143"/>
      <c r="AGC241" s="108"/>
      <c r="AGD241" s="108"/>
      <c r="AGE241" s="108"/>
      <c r="AGF241" s="108"/>
      <c r="AGG241" s="108"/>
      <c r="AGH241" s="108"/>
      <c r="AGI241" s="108"/>
      <c r="AGJ241" s="108"/>
      <c r="AGK241" s="143"/>
      <c r="AGW241" s="108"/>
      <c r="AGX241" s="108"/>
      <c r="AGY241" s="108"/>
      <c r="AGZ241" s="108"/>
      <c r="AHA241" s="108"/>
      <c r="AHB241" s="108"/>
      <c r="AHC241" s="108"/>
      <c r="AHD241" s="108"/>
      <c r="AHE241" s="143"/>
      <c r="AHQ241" s="108"/>
      <c r="AHR241" s="108"/>
      <c r="AHS241" s="108"/>
      <c r="AHT241" s="108"/>
      <c r="AHU241" s="108"/>
      <c r="AHV241" s="108"/>
      <c r="AHW241" s="108"/>
      <c r="AHX241" s="108"/>
      <c r="AHY241" s="143"/>
      <c r="AIK241" s="108"/>
      <c r="AIL241" s="108"/>
      <c r="AIM241" s="108"/>
      <c r="AIN241" s="108"/>
      <c r="AIO241" s="108"/>
      <c r="AIP241" s="108"/>
      <c r="AIQ241" s="108"/>
      <c r="AIR241" s="108"/>
      <c r="AIS241" s="143"/>
      <c r="AJE241" s="108"/>
      <c r="AJF241" s="108"/>
      <c r="AJG241" s="108"/>
      <c r="AJH241" s="108"/>
      <c r="AJI241" s="108"/>
      <c r="AJJ241" s="108"/>
      <c r="AJK241" s="108"/>
      <c r="AJL241" s="108"/>
      <c r="AJM241" s="143"/>
      <c r="AJY241" s="108"/>
      <c r="AJZ241" s="108"/>
      <c r="AKA241" s="108"/>
      <c r="AKB241" s="108"/>
      <c r="AKC241" s="108"/>
      <c r="AKD241" s="108"/>
      <c r="AKE241" s="108"/>
      <c r="AKF241" s="108"/>
      <c r="AKG241" s="143"/>
      <c r="AKS241" s="108"/>
      <c r="AKT241" s="108"/>
      <c r="AKU241" s="108"/>
      <c r="AKV241" s="108"/>
      <c r="AKW241" s="108"/>
      <c r="AKX241" s="108"/>
      <c r="AKY241" s="108"/>
      <c r="AKZ241" s="108"/>
      <c r="ALA241" s="143"/>
      <c r="ALM241" s="108"/>
      <c r="ALN241" s="108"/>
      <c r="ALO241" s="108"/>
      <c r="ALP241" s="108"/>
      <c r="ALQ241" s="108"/>
      <c r="ALR241" s="108"/>
      <c r="ALS241" s="108"/>
      <c r="ALT241" s="108"/>
      <c r="ALU241" s="143"/>
      <c r="AMG241" s="108"/>
      <c r="AMH241" s="108"/>
      <c r="AMI241" s="108"/>
      <c r="AMJ241" s="108"/>
      <c r="AMK241" s="108"/>
      <c r="AML241" s="108"/>
      <c r="AMM241" s="108"/>
      <c r="AMN241" s="108"/>
    </row>
    <row r="242" spans="2:1028" x14ac:dyDescent="0.25">
      <c r="B242" s="24">
        <v>231</v>
      </c>
      <c r="C242" s="24"/>
      <c r="D242" s="25"/>
      <c r="E242" s="25"/>
      <c r="F242" s="24"/>
      <c r="G242" s="153"/>
      <c r="H242" s="154"/>
      <c r="I242" s="23"/>
      <c r="J242" s="23"/>
      <c r="K242" s="23"/>
      <c r="L242" s="23"/>
      <c r="M242" s="23"/>
      <c r="N242" s="23"/>
      <c r="O242" s="23"/>
      <c r="P242" s="155"/>
      <c r="Q242" s="156"/>
      <c r="R242" s="157"/>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c r="BS242" s="158"/>
      <c r="BT242" s="158"/>
      <c r="BU242" s="158"/>
      <c r="BV242" s="158"/>
      <c r="BW242" s="158"/>
      <c r="BX242" s="158"/>
      <c r="BY242" s="158"/>
      <c r="BZ242" s="158"/>
      <c r="CA242" s="158"/>
      <c r="CB242" s="158"/>
      <c r="CC242" s="158"/>
      <c r="CD242" s="158"/>
      <c r="CE242" s="158"/>
      <c r="CF242" s="158"/>
      <c r="CG242" s="158"/>
      <c r="CH242" s="158"/>
      <c r="CI242" s="158"/>
      <c r="CJ242" s="158"/>
      <c r="CK242" s="158"/>
      <c r="CL242" s="158"/>
      <c r="CM242" s="158"/>
      <c r="CN242" s="158"/>
      <c r="CO242" s="158"/>
      <c r="CP242" s="158"/>
      <c r="CQ242" s="158"/>
      <c r="CR242" s="158"/>
      <c r="CS242" s="158"/>
      <c r="CT242" s="158"/>
      <c r="CU242" s="158"/>
      <c r="CV242" s="158"/>
      <c r="CW242" s="158"/>
      <c r="CX242" s="158"/>
      <c r="CY242" s="158"/>
      <c r="CZ242" s="158"/>
      <c r="DA242" s="158"/>
      <c r="DB242" s="158"/>
      <c r="DC242" s="158"/>
      <c r="DD242" s="158"/>
      <c r="DE242" s="158"/>
      <c r="DF242" s="158"/>
      <c r="DG242" s="158"/>
      <c r="DH242" s="158"/>
      <c r="DI242" s="158"/>
      <c r="DJ242" s="158"/>
      <c r="DK242" s="158"/>
      <c r="DL242" s="158"/>
      <c r="DM242" s="158"/>
      <c r="DN242" s="158"/>
      <c r="DO242" s="158"/>
      <c r="DP242" s="158"/>
      <c r="DQ242" s="158"/>
      <c r="DR242" s="158"/>
      <c r="DS242" s="158"/>
      <c r="DT242" s="158"/>
      <c r="DU242" s="158"/>
      <c r="DV242" s="158"/>
      <c r="DW242" s="158"/>
      <c r="DX242" s="158"/>
      <c r="DY242" s="158"/>
      <c r="DZ242" s="158"/>
      <c r="EA242" s="158"/>
      <c r="EB242" s="158"/>
      <c r="EC242" s="158"/>
      <c r="ED242" s="158"/>
      <c r="EE242" s="158"/>
      <c r="EF242" s="158"/>
      <c r="EG242" s="158"/>
      <c r="EH242" s="158"/>
      <c r="EI242" s="158"/>
      <c r="EJ242" s="158"/>
      <c r="EK242" s="158"/>
      <c r="EL242" s="158"/>
      <c r="EM242" s="158"/>
      <c r="EN242" s="158"/>
      <c r="EO242" s="158"/>
      <c r="EP242" s="158"/>
      <c r="EQ242" s="158"/>
      <c r="ER242" s="158"/>
      <c r="ES242" s="158"/>
      <c r="ET242" s="158"/>
      <c r="EU242" s="158"/>
      <c r="EV242" s="158"/>
      <c r="EW242" s="158"/>
      <c r="EX242" s="158"/>
      <c r="EY242" s="158"/>
      <c r="EZ242" s="158"/>
      <c r="FA242" s="158"/>
      <c r="FB242" s="158"/>
      <c r="FC242" s="158"/>
      <c r="FD242" s="158"/>
      <c r="FE242" s="158"/>
      <c r="FF242" s="158"/>
      <c r="FG242" s="158"/>
      <c r="FH242" s="158"/>
      <c r="FI242" s="158"/>
      <c r="FJ242" s="158"/>
      <c r="FK242" s="158"/>
      <c r="FL242" s="158"/>
      <c r="FM242" s="158"/>
      <c r="FN242" s="158"/>
      <c r="FO242" s="158"/>
      <c r="FP242" s="158"/>
      <c r="FQ242" s="158"/>
      <c r="FR242" s="158"/>
      <c r="FS242" s="158"/>
      <c r="FT242" s="158"/>
      <c r="FU242" s="158"/>
      <c r="FV242" s="158"/>
      <c r="FW242" s="158"/>
      <c r="FX242" s="158"/>
      <c r="FY242" s="158"/>
      <c r="FZ242" s="158"/>
      <c r="GA242" s="158"/>
      <c r="GB242" s="158"/>
      <c r="GC242" s="158"/>
      <c r="GD242" s="158"/>
      <c r="GE242" s="158"/>
      <c r="GF242" s="158"/>
      <c r="GG242" s="158"/>
      <c r="GH242" s="158"/>
      <c r="GI242" s="158"/>
      <c r="GJ242" s="158"/>
      <c r="GK242" s="158"/>
      <c r="GL242" s="158"/>
      <c r="GM242" s="158"/>
      <c r="GN242" s="158"/>
      <c r="GO242" s="158"/>
      <c r="GP242" s="158"/>
      <c r="GQ242" s="158"/>
      <c r="GR242" s="158"/>
      <c r="GS242" s="158"/>
      <c r="GT242" s="158"/>
      <c r="GU242" s="158"/>
      <c r="GV242" s="158"/>
      <c r="GW242" s="158"/>
      <c r="GX242" s="158"/>
      <c r="GY242" s="158"/>
      <c r="GZ242" s="158"/>
      <c r="HA242" s="158"/>
      <c r="HB242" s="158"/>
      <c r="HC242" s="158"/>
      <c r="HD242" s="158"/>
      <c r="HE242" s="158"/>
      <c r="HF242" s="158"/>
      <c r="HG242" s="158"/>
      <c r="HH242" s="158"/>
      <c r="HI242" s="158"/>
      <c r="HJ242" s="158"/>
      <c r="HK242" s="158"/>
      <c r="HL242" s="158"/>
      <c r="HM242" s="158"/>
      <c r="HN242" s="158"/>
      <c r="HO242" s="158"/>
      <c r="HP242" s="158"/>
      <c r="HQ242" s="158"/>
      <c r="HR242" s="158"/>
      <c r="HS242" s="158"/>
      <c r="HT242" s="158"/>
      <c r="HU242" s="158"/>
      <c r="HV242" s="158"/>
      <c r="HW242" s="158"/>
      <c r="HX242" s="158"/>
      <c r="HY242" s="158"/>
      <c r="HZ242" s="158"/>
      <c r="IA242" s="158"/>
      <c r="IB242" s="158"/>
      <c r="IC242" s="158"/>
      <c r="ID242" s="158"/>
      <c r="IE242" s="158"/>
      <c r="IF242" s="158"/>
      <c r="IG242" s="158"/>
      <c r="IH242" s="158"/>
      <c r="II242" s="158"/>
      <c r="IJ242" s="158"/>
      <c r="IK242" s="158"/>
      <c r="IL242" s="158"/>
      <c r="IM242" s="158"/>
      <c r="IN242" s="158"/>
      <c r="IO242" s="158"/>
      <c r="IP242" s="158"/>
      <c r="IQ242" s="158"/>
      <c r="IR242" s="158"/>
      <c r="IS242" s="158"/>
      <c r="IT242" s="158"/>
      <c r="IU242" s="158"/>
      <c r="IV242" s="158"/>
      <c r="IW242" s="158"/>
      <c r="IX242" s="158"/>
      <c r="IY242" s="158"/>
      <c r="IZ242" s="158"/>
      <c r="JA242" s="158"/>
      <c r="JB242" s="158"/>
      <c r="JC242" s="158"/>
      <c r="JD242" s="158"/>
      <c r="JE242" s="158"/>
      <c r="JF242" s="158"/>
      <c r="JG242" s="158"/>
      <c r="JH242" s="158"/>
      <c r="JI242" s="158"/>
      <c r="JJ242" s="158"/>
      <c r="JK242" s="158"/>
      <c r="JL242" s="158"/>
      <c r="JM242" s="158"/>
      <c r="JN242" s="158"/>
      <c r="JO242" s="158"/>
      <c r="JP242" s="158"/>
      <c r="JQ242" s="158"/>
      <c r="JR242" s="158"/>
      <c r="JS242" s="158"/>
      <c r="JT242" s="158"/>
      <c r="JU242" s="158"/>
      <c r="JV242" s="158"/>
      <c r="JW242" s="158"/>
      <c r="JX242" s="158"/>
      <c r="JY242" s="158"/>
      <c r="JZ242" s="158"/>
      <c r="KA242" s="158"/>
      <c r="KB242" s="158"/>
      <c r="KC242" s="158"/>
      <c r="KD242" s="158"/>
      <c r="KE242" s="158"/>
      <c r="KF242" s="158"/>
      <c r="KG242" s="158"/>
      <c r="KH242" s="158"/>
      <c r="KI242" s="158"/>
      <c r="KJ242" s="158"/>
      <c r="KK242" s="158"/>
      <c r="KL242" s="158"/>
      <c r="KM242" s="158"/>
      <c r="KN242" s="158"/>
      <c r="KO242" s="158"/>
      <c r="KP242" s="158"/>
      <c r="KQ242" s="158"/>
      <c r="KR242" s="158"/>
      <c r="KS242" s="158"/>
      <c r="KT242" s="158"/>
      <c r="KU242" s="158"/>
      <c r="KV242" s="158"/>
      <c r="KW242" s="158"/>
      <c r="KX242" s="158"/>
      <c r="KY242" s="158"/>
      <c r="KZ242" s="158"/>
      <c r="LA242" s="158"/>
      <c r="LB242" s="158"/>
      <c r="LC242" s="158"/>
      <c r="LD242" s="158"/>
      <c r="LE242" s="158"/>
      <c r="LF242" s="158"/>
      <c r="LG242" s="158"/>
      <c r="LH242" s="158"/>
      <c r="LI242" s="158"/>
      <c r="LJ242" s="158"/>
      <c r="LK242" s="158"/>
      <c r="LL242" s="158"/>
      <c r="LM242" s="158"/>
      <c r="LN242" s="158"/>
      <c r="LO242" s="158"/>
      <c r="LP242" s="158"/>
      <c r="LQ242" s="158"/>
      <c r="LR242" s="158"/>
      <c r="LS242" s="158"/>
      <c r="LT242" s="158"/>
      <c r="LU242" s="158"/>
      <c r="LV242" s="158"/>
      <c r="LW242" s="158"/>
      <c r="LX242" s="158"/>
      <c r="LY242" s="158"/>
      <c r="LZ242" s="158"/>
      <c r="MA242" s="158"/>
      <c r="MB242" s="158"/>
      <c r="MC242" s="158"/>
      <c r="MD242" s="158"/>
      <c r="ME242" s="158"/>
      <c r="MF242" s="158"/>
      <c r="MG242" s="158"/>
      <c r="MH242" s="158"/>
      <c r="MI242" s="158"/>
      <c r="MJ242" s="158"/>
      <c r="MK242" s="158"/>
      <c r="ML242" s="158"/>
      <c r="MM242" s="158"/>
      <c r="MN242" s="158"/>
      <c r="MO242" s="158"/>
      <c r="MP242" s="158"/>
      <c r="MQ242" s="158"/>
      <c r="MR242" s="158"/>
      <c r="MS242" s="158"/>
      <c r="MT242" s="158"/>
      <c r="MU242" s="158"/>
      <c r="MV242" s="158"/>
      <c r="MW242" s="158"/>
      <c r="MX242" s="158"/>
      <c r="MY242" s="158"/>
      <c r="MZ242" s="158"/>
      <c r="NA242" s="158"/>
      <c r="NB242" s="158"/>
      <c r="NC242" s="158"/>
      <c r="ND242" s="158"/>
      <c r="NE242" s="158"/>
      <c r="NF242" s="158"/>
      <c r="NG242" s="158"/>
      <c r="NH242" s="158"/>
      <c r="NI242" s="158"/>
      <c r="NJ242" s="158"/>
      <c r="NK242" s="158"/>
      <c r="NL242" s="158"/>
      <c r="NM242" s="158"/>
      <c r="NN242" s="158"/>
      <c r="NO242" s="158"/>
      <c r="NP242" s="158"/>
      <c r="NQ242" s="158"/>
      <c r="NR242" s="158"/>
      <c r="NS242" s="158"/>
      <c r="NT242" s="158"/>
      <c r="NU242" s="158"/>
      <c r="NV242" s="158"/>
      <c r="NW242" s="158"/>
      <c r="NX242" s="158"/>
      <c r="NY242" s="158"/>
      <c r="NZ242" s="158"/>
      <c r="OA242" s="158"/>
      <c r="OB242" s="158"/>
      <c r="OC242" s="158"/>
      <c r="OD242" s="158"/>
      <c r="OE242" s="158"/>
      <c r="OF242" s="158"/>
      <c r="OG242" s="158"/>
      <c r="OH242" s="158"/>
      <c r="OI242" s="158"/>
      <c r="OJ242" s="158"/>
      <c r="OK242" s="158"/>
      <c r="OL242" s="158"/>
      <c r="OM242" s="158"/>
      <c r="ON242" s="158"/>
      <c r="OO242" s="158"/>
      <c r="OP242" s="158"/>
      <c r="OQ242" s="158"/>
      <c r="OR242" s="158"/>
      <c r="OS242" s="158"/>
      <c r="OT242" s="158"/>
      <c r="OU242" s="158"/>
      <c r="OV242" s="158"/>
      <c r="OW242" s="158"/>
      <c r="OX242" s="158"/>
      <c r="OY242" s="158"/>
      <c r="OZ242" s="158"/>
      <c r="PA242" s="158"/>
      <c r="PB242" s="158"/>
      <c r="PC242" s="158"/>
      <c r="PD242" s="158"/>
      <c r="PE242" s="158"/>
      <c r="PF242" s="158"/>
      <c r="PG242" s="158"/>
      <c r="PH242" s="158"/>
      <c r="PI242" s="158"/>
      <c r="PJ242" s="158"/>
      <c r="PK242" s="158"/>
      <c r="PL242" s="158"/>
      <c r="PM242" s="158"/>
      <c r="PN242" s="158"/>
      <c r="PO242" s="158"/>
      <c r="PP242" s="158"/>
      <c r="PQ242" s="158"/>
      <c r="PR242" s="158"/>
      <c r="PS242" s="158"/>
      <c r="PT242" s="158"/>
      <c r="PU242" s="158"/>
      <c r="PV242" s="158"/>
      <c r="PW242" s="158"/>
      <c r="PX242" s="158"/>
      <c r="PY242" s="158"/>
      <c r="PZ242" s="158"/>
      <c r="QA242" s="158"/>
      <c r="QB242" s="158"/>
      <c r="QC242" s="158"/>
      <c r="QD242" s="158"/>
      <c r="QE242" s="158"/>
      <c r="QF242" s="158"/>
      <c r="QG242" s="158"/>
      <c r="QH242" s="158"/>
      <c r="QI242" s="158"/>
      <c r="QJ242" s="158"/>
      <c r="QK242" s="158"/>
      <c r="QL242" s="158"/>
      <c r="QM242" s="158"/>
      <c r="QN242" s="158"/>
      <c r="QO242" s="158"/>
      <c r="QP242" s="158"/>
      <c r="QQ242" s="158"/>
      <c r="QR242" s="158"/>
      <c r="QS242" s="158"/>
      <c r="QT242" s="158"/>
      <c r="QU242" s="158"/>
      <c r="QV242" s="158"/>
      <c r="QW242" s="158"/>
      <c r="QX242" s="158"/>
      <c r="QY242" s="158"/>
      <c r="QZ242" s="158"/>
      <c r="RA242" s="158"/>
      <c r="RB242" s="158"/>
      <c r="RC242" s="158"/>
      <c r="RD242" s="158"/>
      <c r="RE242" s="158"/>
      <c r="RF242" s="158"/>
      <c r="RG242" s="158"/>
      <c r="RH242" s="158"/>
      <c r="RI242" s="158"/>
      <c r="RJ242" s="158"/>
      <c r="RK242" s="158"/>
      <c r="RL242" s="158"/>
      <c r="RM242" s="158"/>
      <c r="RN242" s="158"/>
      <c r="RO242" s="158"/>
      <c r="RP242" s="158"/>
      <c r="RQ242" s="158"/>
      <c r="RR242" s="158"/>
      <c r="RS242" s="158"/>
      <c r="RT242" s="158"/>
      <c r="RU242" s="158"/>
      <c r="RV242" s="158"/>
      <c r="RW242" s="158"/>
      <c r="RX242" s="158"/>
      <c r="RY242" s="158"/>
      <c r="RZ242" s="158"/>
      <c r="SA242" s="158"/>
      <c r="SB242" s="158"/>
      <c r="SC242" s="158"/>
      <c r="SD242" s="158"/>
      <c r="SE242" s="158"/>
      <c r="SF242" s="158"/>
      <c r="SG242" s="158"/>
      <c r="SH242" s="158"/>
      <c r="SI242" s="158"/>
      <c r="SJ242" s="158"/>
      <c r="SK242" s="158"/>
      <c r="SL242" s="158"/>
      <c r="SM242" s="158"/>
      <c r="SN242" s="158"/>
      <c r="SO242" s="158"/>
      <c r="SP242" s="158"/>
      <c r="SQ242" s="158"/>
      <c r="SR242" s="158"/>
      <c r="SS242" s="158"/>
      <c r="ST242" s="158"/>
      <c r="SU242" s="158"/>
      <c r="SV242" s="158"/>
      <c r="SW242" s="158"/>
      <c r="SX242" s="158"/>
      <c r="SY242" s="158"/>
      <c r="SZ242" s="158"/>
      <c r="TA242" s="158"/>
      <c r="TB242" s="158"/>
      <c r="TC242" s="158"/>
      <c r="TD242" s="158"/>
      <c r="TE242" s="158"/>
      <c r="TF242" s="158"/>
      <c r="TG242" s="158"/>
      <c r="TH242" s="158"/>
      <c r="TI242" s="158"/>
      <c r="TJ242" s="158"/>
      <c r="TK242" s="158"/>
      <c r="TL242" s="158"/>
      <c r="TM242" s="158"/>
      <c r="TN242" s="158"/>
      <c r="TO242" s="158"/>
      <c r="TP242" s="158"/>
      <c r="TQ242" s="158"/>
      <c r="TR242" s="158"/>
      <c r="TS242" s="158"/>
      <c r="TT242" s="158"/>
      <c r="TU242" s="158"/>
      <c r="TV242" s="158"/>
      <c r="TW242" s="158"/>
      <c r="TX242" s="158"/>
      <c r="TY242" s="158"/>
      <c r="TZ242" s="158"/>
      <c r="UA242" s="158"/>
      <c r="UB242" s="158"/>
      <c r="UC242" s="158"/>
      <c r="UD242" s="158"/>
      <c r="UE242" s="158"/>
      <c r="UF242" s="158"/>
      <c r="UG242" s="158"/>
      <c r="UH242" s="158"/>
      <c r="UI242" s="158"/>
      <c r="UJ242" s="158"/>
      <c r="UK242" s="158"/>
      <c r="UL242" s="158"/>
      <c r="UM242" s="158"/>
      <c r="UN242" s="158"/>
      <c r="UO242" s="158"/>
      <c r="UP242" s="158"/>
      <c r="UQ242" s="158"/>
      <c r="UR242" s="158"/>
      <c r="US242" s="158"/>
      <c r="UT242" s="158"/>
      <c r="UU242" s="158"/>
      <c r="UV242" s="158"/>
      <c r="UW242" s="158"/>
      <c r="UX242" s="158"/>
      <c r="UY242" s="158"/>
      <c r="UZ242" s="158"/>
      <c r="VA242" s="158"/>
      <c r="VB242" s="158"/>
      <c r="VC242" s="158"/>
      <c r="VD242" s="158"/>
      <c r="VE242" s="158"/>
      <c r="VF242" s="158"/>
      <c r="VG242" s="158"/>
      <c r="VH242" s="158"/>
      <c r="VI242" s="158"/>
      <c r="VJ242" s="158"/>
      <c r="VK242" s="158"/>
      <c r="VL242" s="158"/>
      <c r="VM242" s="158"/>
      <c r="VN242" s="158"/>
      <c r="VO242" s="158"/>
      <c r="VP242" s="158"/>
      <c r="VQ242" s="158"/>
      <c r="VR242" s="158"/>
      <c r="VS242" s="158"/>
      <c r="VT242" s="158"/>
      <c r="VU242" s="158"/>
      <c r="VV242" s="158"/>
      <c r="VW242" s="158"/>
      <c r="VX242" s="158"/>
      <c r="VY242" s="158"/>
      <c r="VZ242" s="158"/>
      <c r="WA242" s="158"/>
      <c r="WB242" s="158"/>
      <c r="WC242" s="158"/>
      <c r="WD242" s="158"/>
      <c r="WE242" s="158"/>
      <c r="WF242" s="158"/>
      <c r="WG242" s="158"/>
      <c r="WH242" s="158"/>
      <c r="WI242" s="158"/>
      <c r="WJ242" s="158"/>
      <c r="WK242" s="158"/>
      <c r="WL242" s="158"/>
      <c r="WM242" s="158"/>
      <c r="WN242" s="158"/>
      <c r="WO242" s="158"/>
      <c r="WP242" s="158"/>
      <c r="WQ242" s="158"/>
      <c r="WR242" s="158"/>
      <c r="WS242" s="158"/>
      <c r="WT242" s="158"/>
      <c r="WU242" s="158"/>
      <c r="WV242" s="158"/>
      <c r="WW242" s="158"/>
      <c r="WX242" s="158"/>
      <c r="WY242" s="158"/>
      <c r="WZ242" s="158"/>
      <c r="XA242" s="158"/>
      <c r="XB242" s="158"/>
      <c r="XC242" s="158"/>
      <c r="XD242" s="158"/>
      <c r="XE242" s="158"/>
      <c r="XF242" s="158"/>
      <c r="XG242" s="158"/>
      <c r="XH242" s="158"/>
      <c r="XI242" s="158"/>
      <c r="XJ242" s="158"/>
      <c r="XK242" s="158"/>
      <c r="XL242" s="158"/>
      <c r="XM242" s="158"/>
      <c r="XN242" s="158"/>
      <c r="XO242" s="158"/>
      <c r="XP242" s="158"/>
      <c r="XQ242" s="158"/>
      <c r="XR242" s="158"/>
      <c r="XS242" s="158"/>
      <c r="XT242" s="158"/>
      <c r="XU242" s="158"/>
      <c r="XV242" s="158"/>
      <c r="XW242" s="158"/>
      <c r="XX242" s="158"/>
      <c r="XY242" s="158"/>
      <c r="XZ242" s="158"/>
      <c r="YA242" s="158"/>
      <c r="YB242" s="158"/>
      <c r="YC242" s="158"/>
      <c r="YD242" s="158"/>
      <c r="YE242" s="158"/>
      <c r="YF242" s="158"/>
      <c r="YG242" s="158"/>
      <c r="YH242" s="158"/>
      <c r="YI242" s="158"/>
      <c r="YJ242" s="158"/>
      <c r="YK242" s="158"/>
      <c r="YL242" s="158"/>
      <c r="YM242" s="158"/>
      <c r="YN242" s="158"/>
      <c r="YO242" s="158"/>
      <c r="YP242" s="158"/>
      <c r="YQ242" s="158"/>
      <c r="YR242" s="158"/>
      <c r="YS242" s="158"/>
      <c r="YT242" s="158"/>
      <c r="YU242" s="158"/>
      <c r="YV242" s="158"/>
      <c r="YW242" s="158"/>
      <c r="YX242" s="158"/>
      <c r="YY242" s="158"/>
      <c r="YZ242" s="158"/>
      <c r="ZA242" s="158"/>
      <c r="ZB242" s="158"/>
      <c r="ZC242" s="158"/>
      <c r="ZD242" s="158"/>
      <c r="ZE242" s="158"/>
      <c r="ZF242" s="158"/>
      <c r="ZG242" s="158"/>
      <c r="ZH242" s="158"/>
      <c r="ZI242" s="158"/>
      <c r="ZJ242" s="158"/>
      <c r="ZK242" s="158"/>
      <c r="ZL242" s="158"/>
      <c r="ZM242" s="158"/>
      <c r="ZN242" s="158"/>
      <c r="ZO242" s="158"/>
      <c r="ZP242" s="158"/>
      <c r="ZQ242" s="158"/>
      <c r="ZR242" s="158"/>
      <c r="ZS242" s="158"/>
      <c r="ZT242" s="158"/>
      <c r="ZU242" s="158"/>
      <c r="ZV242" s="158"/>
      <c r="ZW242" s="158"/>
      <c r="ZX242" s="158"/>
      <c r="ZY242" s="158"/>
      <c r="ZZ242" s="158"/>
      <c r="AAA242" s="158"/>
      <c r="AAB242" s="158"/>
      <c r="AAC242" s="158"/>
      <c r="AAD242" s="158"/>
      <c r="AAE242" s="158"/>
      <c r="AAF242" s="158"/>
      <c r="AAG242" s="158"/>
      <c r="AAH242" s="158"/>
      <c r="AAI242" s="158"/>
      <c r="AAJ242" s="158"/>
      <c r="AAK242" s="158"/>
      <c r="AAL242" s="158"/>
      <c r="AAM242" s="158"/>
      <c r="AAN242" s="158"/>
      <c r="AAO242" s="158"/>
      <c r="AAP242" s="158"/>
      <c r="AAQ242" s="158"/>
      <c r="AAR242" s="158"/>
      <c r="AAS242" s="158"/>
      <c r="AAT242" s="158"/>
      <c r="AAU242" s="158"/>
      <c r="AAV242" s="158"/>
      <c r="AAW242" s="158"/>
      <c r="AAX242" s="158"/>
      <c r="AAY242" s="158"/>
      <c r="AAZ242" s="158"/>
      <c r="ABA242" s="158"/>
      <c r="ABB242" s="158"/>
      <c r="ABC242" s="158"/>
      <c r="ABD242" s="158"/>
      <c r="ABE242" s="158"/>
      <c r="ABF242" s="158"/>
      <c r="ABG242" s="158"/>
      <c r="ABH242" s="158"/>
      <c r="ABI242" s="158"/>
      <c r="ABJ242" s="158"/>
      <c r="ABK242" s="158"/>
      <c r="ABL242" s="158"/>
      <c r="ABM242" s="158"/>
      <c r="ABN242" s="158"/>
      <c r="ABO242" s="158"/>
      <c r="ABP242" s="158"/>
      <c r="ABQ242" s="158"/>
      <c r="ABR242" s="158"/>
      <c r="ABS242" s="158"/>
      <c r="ABT242" s="158"/>
      <c r="ABU242" s="158"/>
      <c r="ABV242" s="158"/>
      <c r="ABW242" s="158"/>
      <c r="ABX242" s="158"/>
      <c r="ABY242" s="158"/>
      <c r="ABZ242" s="158"/>
      <c r="ACA242" s="158"/>
      <c r="ACB242" s="158"/>
      <c r="ACC242" s="158"/>
      <c r="ACD242" s="158"/>
      <c r="ACE242" s="158"/>
      <c r="ACF242" s="158"/>
      <c r="ACG242" s="158"/>
      <c r="ACH242" s="158"/>
      <c r="ACI242" s="158"/>
      <c r="ACJ242" s="158"/>
      <c r="ACK242" s="158"/>
      <c r="ACL242" s="158"/>
      <c r="ACM242" s="158"/>
      <c r="ACN242" s="158"/>
      <c r="ACO242" s="158"/>
      <c r="ACP242" s="158"/>
      <c r="ACQ242" s="158"/>
      <c r="ACR242" s="159"/>
      <c r="ACS242" s="160">
        <f t="array" ref="ACS242">SUM(IF(RIGHT($Q242:$ACR242)=ACS$11,IFERROR(--LEFT($Q242:$ACR242,LEN($Q242:$ACR242)-1),0)))</f>
        <v>0</v>
      </c>
      <c r="ACT242" s="160">
        <f t="array" ref="ACT242">SUM(IF(RIGHT($Q242:$ACR242)=ACT$11,IFERROR(--LEFT($Q242:$ACR242,LEN($Q242:$ACR242)-1),0)))</f>
        <v>0</v>
      </c>
      <c r="ACU242" s="160">
        <f t="array" ref="ACU242">SUM(IF(RIGHT($Q242:$ACR242)=ACU$11,IFERROR(--LEFT($Q242:$ACR242,LEN($Q242:$ACR242)-1),0)))</f>
        <v>0</v>
      </c>
      <c r="ACV242" s="160">
        <f t="array" ref="ACV242">SUM(IF(RIGHT($Q242:$ACR242)=ACV$11,IFERROR(--LEFT($Q242:$ACR242,LEN($Q242:$ACR242)-1),0)))</f>
        <v>0</v>
      </c>
      <c r="ACW242" s="160">
        <f t="array" ref="ACW242">SUM(IF(RIGHT($Q242:$ACR242)=ACW$11,IFERROR(--LEFT($Q242:$ACR242,LEN($Q242:$ACR242)-1),0)))</f>
        <v>0</v>
      </c>
      <c r="ACX242" s="160">
        <f t="array" ref="ACX242">SUM(IF(RIGHT($Q242:$ACR242)=ACX$11,IFERROR(--LEFT($Q242:$ACR242,LEN($Q242:$ACR242)-1),0)))</f>
        <v>0</v>
      </c>
      <c r="ACY242" s="160">
        <f t="array" ref="ACY242">SUM(IF(RIGHT($Q242:$ACR242)=ACY$11,IFERROR(--LEFT($Q242:$ACR242,LEN($Q242:$ACR242)-1),0)))</f>
        <v>0</v>
      </c>
      <c r="ACZ242" s="160">
        <f t="array" ref="ACZ242">SUM(IF(RIGHT($Q242:$ACR242)=ACZ$11,IFERROR(--LEFT($Q242:$ACR242,LEN($Q242:$ACR242)-1),0)))</f>
        <v>0</v>
      </c>
      <c r="ADA242" s="158">
        <f t="shared" si="2296"/>
        <v>0</v>
      </c>
      <c r="ADB242" s="158">
        <f t="shared" si="2297"/>
        <v>0</v>
      </c>
      <c r="ADC242" s="158">
        <f t="shared" si="2298"/>
        <v>0</v>
      </c>
      <c r="ADD242" s="158">
        <f t="shared" si="2299"/>
        <v>0</v>
      </c>
      <c r="ADE242" s="158">
        <f t="shared" si="2300"/>
        <v>0</v>
      </c>
      <c r="ADF242" s="158">
        <f t="shared" si="2301"/>
        <v>0</v>
      </c>
      <c r="ADG242" s="158">
        <f t="shared" si="2302"/>
        <v>0</v>
      </c>
      <c r="ADH242" s="158">
        <f t="shared" si="2303"/>
        <v>0</v>
      </c>
      <c r="ADI242" s="160">
        <f t="array" ref="ADI242">SUM(IF(RIGHT($Q242:$ACR242)=ADI$11,IFERROR(--LEFT($Q242:$ACR242,LEN($Q242:$ACR242)-1),0)))</f>
        <v>0</v>
      </c>
      <c r="ADJ242" s="152">
        <f t="shared" si="2304"/>
        <v>0</v>
      </c>
      <c r="AEC242" s="143"/>
      <c r="AEO242" s="108"/>
      <c r="AEP242" s="108"/>
      <c r="AEQ242" s="108"/>
      <c r="AER242" s="108"/>
      <c r="AES242" s="108"/>
      <c r="AET242" s="108"/>
      <c r="AEU242" s="108"/>
      <c r="AEV242" s="108"/>
      <c r="AEW242" s="143"/>
      <c r="AFI242" s="108"/>
      <c r="AFJ242" s="108"/>
      <c r="AFK242" s="108"/>
      <c r="AFL242" s="108"/>
      <c r="AFM242" s="108"/>
      <c r="AFN242" s="108"/>
      <c r="AFO242" s="108"/>
      <c r="AFP242" s="108"/>
      <c r="AFQ242" s="143"/>
      <c r="AGC242" s="108"/>
      <c r="AGD242" s="108"/>
      <c r="AGE242" s="108"/>
      <c r="AGF242" s="108"/>
      <c r="AGG242" s="108"/>
      <c r="AGH242" s="108"/>
      <c r="AGI242" s="108"/>
      <c r="AGJ242" s="108"/>
      <c r="AGK242" s="143"/>
      <c r="AGW242" s="108"/>
      <c r="AGX242" s="108"/>
      <c r="AGY242" s="108"/>
      <c r="AGZ242" s="108"/>
      <c r="AHA242" s="108"/>
      <c r="AHB242" s="108"/>
      <c r="AHC242" s="108"/>
      <c r="AHD242" s="108"/>
      <c r="AHE242" s="143"/>
      <c r="AHQ242" s="108"/>
      <c r="AHR242" s="108"/>
      <c r="AHS242" s="108"/>
      <c r="AHT242" s="108"/>
      <c r="AHU242" s="108"/>
      <c r="AHV242" s="108"/>
      <c r="AHW242" s="108"/>
      <c r="AHX242" s="108"/>
      <c r="AHY242" s="143"/>
      <c r="AIK242" s="108"/>
      <c r="AIL242" s="108"/>
      <c r="AIM242" s="108"/>
      <c r="AIN242" s="108"/>
      <c r="AIO242" s="108"/>
      <c r="AIP242" s="108"/>
      <c r="AIQ242" s="108"/>
      <c r="AIR242" s="108"/>
      <c r="AIS242" s="143"/>
      <c r="AJE242" s="108"/>
      <c r="AJF242" s="108"/>
      <c r="AJG242" s="108"/>
      <c r="AJH242" s="108"/>
      <c r="AJI242" s="108"/>
      <c r="AJJ242" s="108"/>
      <c r="AJK242" s="108"/>
      <c r="AJL242" s="108"/>
      <c r="AJM242" s="143"/>
      <c r="AJY242" s="108"/>
      <c r="AJZ242" s="108"/>
      <c r="AKA242" s="108"/>
      <c r="AKB242" s="108"/>
      <c r="AKC242" s="108"/>
      <c r="AKD242" s="108"/>
      <c r="AKE242" s="108"/>
      <c r="AKF242" s="108"/>
      <c r="AKG242" s="143"/>
      <c r="AKS242" s="108"/>
      <c r="AKT242" s="108"/>
      <c r="AKU242" s="108"/>
      <c r="AKV242" s="108"/>
      <c r="AKW242" s="108"/>
      <c r="AKX242" s="108"/>
      <c r="AKY242" s="108"/>
      <c r="AKZ242" s="108"/>
      <c r="ALA242" s="143"/>
      <c r="ALM242" s="108"/>
      <c r="ALN242" s="108"/>
      <c r="ALO242" s="108"/>
      <c r="ALP242" s="108"/>
      <c r="ALQ242" s="108"/>
      <c r="ALR242" s="108"/>
      <c r="ALS242" s="108"/>
      <c r="ALT242" s="108"/>
      <c r="ALU242" s="143"/>
      <c r="AMG242" s="108"/>
      <c r="AMH242" s="108"/>
      <c r="AMI242" s="108"/>
      <c r="AMJ242" s="108"/>
      <c r="AMK242" s="108"/>
      <c r="AML242" s="108"/>
      <c r="AMM242" s="108"/>
      <c r="AMN242" s="108"/>
    </row>
    <row r="243" spans="2:1028" x14ac:dyDescent="0.25">
      <c r="B243" s="24">
        <v>232</v>
      </c>
      <c r="C243" s="24"/>
      <c r="D243" s="25"/>
      <c r="E243" s="25"/>
      <c r="F243" s="24"/>
      <c r="G243" s="153"/>
      <c r="H243" s="154"/>
      <c r="I243" s="23"/>
      <c r="J243" s="23"/>
      <c r="K243" s="23"/>
      <c r="L243" s="23"/>
      <c r="M243" s="23"/>
      <c r="N243" s="23"/>
      <c r="O243" s="23"/>
      <c r="P243" s="155"/>
      <c r="Q243" s="156"/>
      <c r="R243" s="157"/>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c r="BS243" s="158"/>
      <c r="BT243" s="158"/>
      <c r="BU243" s="158"/>
      <c r="BV243" s="158"/>
      <c r="BW243" s="158"/>
      <c r="BX243" s="158"/>
      <c r="BY243" s="158"/>
      <c r="BZ243" s="158"/>
      <c r="CA243" s="158"/>
      <c r="CB243" s="158"/>
      <c r="CC243" s="158"/>
      <c r="CD243" s="158"/>
      <c r="CE243" s="158"/>
      <c r="CF243" s="158"/>
      <c r="CG243" s="158"/>
      <c r="CH243" s="158"/>
      <c r="CI243" s="158"/>
      <c r="CJ243" s="158"/>
      <c r="CK243" s="158"/>
      <c r="CL243" s="158"/>
      <c r="CM243" s="158"/>
      <c r="CN243" s="158"/>
      <c r="CO243" s="158"/>
      <c r="CP243" s="158"/>
      <c r="CQ243" s="158"/>
      <c r="CR243" s="158"/>
      <c r="CS243" s="158"/>
      <c r="CT243" s="158"/>
      <c r="CU243" s="158"/>
      <c r="CV243" s="158"/>
      <c r="CW243" s="158"/>
      <c r="CX243" s="158"/>
      <c r="CY243" s="158"/>
      <c r="CZ243" s="158"/>
      <c r="DA243" s="158"/>
      <c r="DB243" s="158"/>
      <c r="DC243" s="158"/>
      <c r="DD243" s="158"/>
      <c r="DE243" s="158"/>
      <c r="DF243" s="158"/>
      <c r="DG243" s="158"/>
      <c r="DH243" s="158"/>
      <c r="DI243" s="158"/>
      <c r="DJ243" s="158"/>
      <c r="DK243" s="158"/>
      <c r="DL243" s="158"/>
      <c r="DM243" s="158"/>
      <c r="DN243" s="158"/>
      <c r="DO243" s="158"/>
      <c r="DP243" s="158"/>
      <c r="DQ243" s="158"/>
      <c r="DR243" s="158"/>
      <c r="DS243" s="158"/>
      <c r="DT243" s="158"/>
      <c r="DU243" s="158"/>
      <c r="DV243" s="158"/>
      <c r="DW243" s="158"/>
      <c r="DX243" s="158"/>
      <c r="DY243" s="158"/>
      <c r="DZ243" s="158"/>
      <c r="EA243" s="158"/>
      <c r="EB243" s="158"/>
      <c r="EC243" s="158"/>
      <c r="ED243" s="158"/>
      <c r="EE243" s="158"/>
      <c r="EF243" s="158"/>
      <c r="EG243" s="158"/>
      <c r="EH243" s="158"/>
      <c r="EI243" s="158"/>
      <c r="EJ243" s="158"/>
      <c r="EK243" s="158"/>
      <c r="EL243" s="158"/>
      <c r="EM243" s="158"/>
      <c r="EN243" s="158"/>
      <c r="EO243" s="158"/>
      <c r="EP243" s="158"/>
      <c r="EQ243" s="158"/>
      <c r="ER243" s="158"/>
      <c r="ES243" s="158"/>
      <c r="ET243" s="158"/>
      <c r="EU243" s="158"/>
      <c r="EV243" s="158"/>
      <c r="EW243" s="158"/>
      <c r="EX243" s="158"/>
      <c r="EY243" s="158"/>
      <c r="EZ243" s="158"/>
      <c r="FA243" s="158"/>
      <c r="FB243" s="158"/>
      <c r="FC243" s="158"/>
      <c r="FD243" s="158"/>
      <c r="FE243" s="158"/>
      <c r="FF243" s="158"/>
      <c r="FG243" s="158"/>
      <c r="FH243" s="158"/>
      <c r="FI243" s="158"/>
      <c r="FJ243" s="158"/>
      <c r="FK243" s="158"/>
      <c r="FL243" s="158"/>
      <c r="FM243" s="158"/>
      <c r="FN243" s="158"/>
      <c r="FO243" s="158"/>
      <c r="FP243" s="158"/>
      <c r="FQ243" s="158"/>
      <c r="FR243" s="158"/>
      <c r="FS243" s="158"/>
      <c r="FT243" s="158"/>
      <c r="FU243" s="158"/>
      <c r="FV243" s="158"/>
      <c r="FW243" s="158"/>
      <c r="FX243" s="158"/>
      <c r="FY243" s="158"/>
      <c r="FZ243" s="158"/>
      <c r="GA243" s="158"/>
      <c r="GB243" s="158"/>
      <c r="GC243" s="158"/>
      <c r="GD243" s="158"/>
      <c r="GE243" s="158"/>
      <c r="GF243" s="158"/>
      <c r="GG243" s="158"/>
      <c r="GH243" s="158"/>
      <c r="GI243" s="158"/>
      <c r="GJ243" s="158"/>
      <c r="GK243" s="158"/>
      <c r="GL243" s="158"/>
      <c r="GM243" s="158"/>
      <c r="GN243" s="158"/>
      <c r="GO243" s="158"/>
      <c r="GP243" s="158"/>
      <c r="GQ243" s="158"/>
      <c r="GR243" s="158"/>
      <c r="GS243" s="158"/>
      <c r="GT243" s="158"/>
      <c r="GU243" s="158"/>
      <c r="GV243" s="158"/>
      <c r="GW243" s="158"/>
      <c r="GX243" s="158"/>
      <c r="GY243" s="158"/>
      <c r="GZ243" s="158"/>
      <c r="HA243" s="158"/>
      <c r="HB243" s="158"/>
      <c r="HC243" s="158"/>
      <c r="HD243" s="158"/>
      <c r="HE243" s="158"/>
      <c r="HF243" s="158"/>
      <c r="HG243" s="158"/>
      <c r="HH243" s="158"/>
      <c r="HI243" s="158"/>
      <c r="HJ243" s="158"/>
      <c r="HK243" s="158"/>
      <c r="HL243" s="158"/>
      <c r="HM243" s="158"/>
      <c r="HN243" s="158"/>
      <c r="HO243" s="158"/>
      <c r="HP243" s="158"/>
      <c r="HQ243" s="158"/>
      <c r="HR243" s="158"/>
      <c r="HS243" s="158"/>
      <c r="HT243" s="158"/>
      <c r="HU243" s="158"/>
      <c r="HV243" s="158"/>
      <c r="HW243" s="158"/>
      <c r="HX243" s="158"/>
      <c r="HY243" s="158"/>
      <c r="HZ243" s="158"/>
      <c r="IA243" s="158"/>
      <c r="IB243" s="158"/>
      <c r="IC243" s="158"/>
      <c r="ID243" s="158"/>
      <c r="IE243" s="158"/>
      <c r="IF243" s="158"/>
      <c r="IG243" s="158"/>
      <c r="IH243" s="158"/>
      <c r="II243" s="158"/>
      <c r="IJ243" s="158"/>
      <c r="IK243" s="158"/>
      <c r="IL243" s="158"/>
      <c r="IM243" s="158"/>
      <c r="IN243" s="158"/>
      <c r="IO243" s="158"/>
      <c r="IP243" s="158"/>
      <c r="IQ243" s="158"/>
      <c r="IR243" s="158"/>
      <c r="IS243" s="158"/>
      <c r="IT243" s="158"/>
      <c r="IU243" s="158"/>
      <c r="IV243" s="158"/>
      <c r="IW243" s="158"/>
      <c r="IX243" s="158"/>
      <c r="IY243" s="158"/>
      <c r="IZ243" s="158"/>
      <c r="JA243" s="158"/>
      <c r="JB243" s="158"/>
      <c r="JC243" s="158"/>
      <c r="JD243" s="158"/>
      <c r="JE243" s="158"/>
      <c r="JF243" s="158"/>
      <c r="JG243" s="158"/>
      <c r="JH243" s="158"/>
      <c r="JI243" s="158"/>
      <c r="JJ243" s="158"/>
      <c r="JK243" s="158"/>
      <c r="JL243" s="158"/>
      <c r="JM243" s="158"/>
      <c r="JN243" s="158"/>
      <c r="JO243" s="158"/>
      <c r="JP243" s="158"/>
      <c r="JQ243" s="158"/>
      <c r="JR243" s="158"/>
      <c r="JS243" s="158"/>
      <c r="JT243" s="158"/>
      <c r="JU243" s="158"/>
      <c r="JV243" s="158"/>
      <c r="JW243" s="158"/>
      <c r="JX243" s="158"/>
      <c r="JY243" s="158"/>
      <c r="JZ243" s="158"/>
      <c r="KA243" s="158"/>
      <c r="KB243" s="158"/>
      <c r="KC243" s="158"/>
      <c r="KD243" s="158"/>
      <c r="KE243" s="158"/>
      <c r="KF243" s="158"/>
      <c r="KG243" s="158"/>
      <c r="KH243" s="158"/>
      <c r="KI243" s="158"/>
      <c r="KJ243" s="158"/>
      <c r="KK243" s="158"/>
      <c r="KL243" s="158"/>
      <c r="KM243" s="158"/>
      <c r="KN243" s="158"/>
      <c r="KO243" s="158"/>
      <c r="KP243" s="158"/>
      <c r="KQ243" s="158"/>
      <c r="KR243" s="158"/>
      <c r="KS243" s="158"/>
      <c r="KT243" s="158"/>
      <c r="KU243" s="158"/>
      <c r="KV243" s="158"/>
      <c r="KW243" s="158"/>
      <c r="KX243" s="158"/>
      <c r="KY243" s="158"/>
      <c r="KZ243" s="158"/>
      <c r="LA243" s="158"/>
      <c r="LB243" s="158"/>
      <c r="LC243" s="158"/>
      <c r="LD243" s="158"/>
      <c r="LE243" s="158"/>
      <c r="LF243" s="158"/>
      <c r="LG243" s="158"/>
      <c r="LH243" s="158"/>
      <c r="LI243" s="158"/>
      <c r="LJ243" s="158"/>
      <c r="LK243" s="158"/>
      <c r="LL243" s="158"/>
      <c r="LM243" s="158"/>
      <c r="LN243" s="158"/>
      <c r="LO243" s="158"/>
      <c r="LP243" s="158"/>
      <c r="LQ243" s="158"/>
      <c r="LR243" s="158"/>
      <c r="LS243" s="158"/>
      <c r="LT243" s="158"/>
      <c r="LU243" s="158"/>
      <c r="LV243" s="158"/>
      <c r="LW243" s="158"/>
      <c r="LX243" s="158"/>
      <c r="LY243" s="158"/>
      <c r="LZ243" s="158"/>
      <c r="MA243" s="158"/>
      <c r="MB243" s="158"/>
      <c r="MC243" s="158"/>
      <c r="MD243" s="158"/>
      <c r="ME243" s="158"/>
      <c r="MF243" s="158"/>
      <c r="MG243" s="158"/>
      <c r="MH243" s="158"/>
      <c r="MI243" s="158"/>
      <c r="MJ243" s="158"/>
      <c r="MK243" s="158"/>
      <c r="ML243" s="158"/>
      <c r="MM243" s="158"/>
      <c r="MN243" s="158"/>
      <c r="MO243" s="158"/>
      <c r="MP243" s="158"/>
      <c r="MQ243" s="158"/>
      <c r="MR243" s="158"/>
      <c r="MS243" s="158"/>
      <c r="MT243" s="158"/>
      <c r="MU243" s="158"/>
      <c r="MV243" s="158"/>
      <c r="MW243" s="158"/>
      <c r="MX243" s="158"/>
      <c r="MY243" s="158"/>
      <c r="MZ243" s="158"/>
      <c r="NA243" s="158"/>
      <c r="NB243" s="158"/>
      <c r="NC243" s="158"/>
      <c r="ND243" s="158"/>
      <c r="NE243" s="158"/>
      <c r="NF243" s="158"/>
      <c r="NG243" s="158"/>
      <c r="NH243" s="158"/>
      <c r="NI243" s="158"/>
      <c r="NJ243" s="158"/>
      <c r="NK243" s="158"/>
      <c r="NL243" s="158"/>
      <c r="NM243" s="158"/>
      <c r="NN243" s="158"/>
      <c r="NO243" s="158"/>
      <c r="NP243" s="158"/>
      <c r="NQ243" s="158"/>
      <c r="NR243" s="158"/>
      <c r="NS243" s="158"/>
      <c r="NT243" s="158"/>
      <c r="NU243" s="158"/>
      <c r="NV243" s="158"/>
      <c r="NW243" s="158"/>
      <c r="NX243" s="158"/>
      <c r="NY243" s="158"/>
      <c r="NZ243" s="158"/>
      <c r="OA243" s="158"/>
      <c r="OB243" s="158"/>
      <c r="OC243" s="158"/>
      <c r="OD243" s="158"/>
      <c r="OE243" s="158"/>
      <c r="OF243" s="158"/>
      <c r="OG243" s="158"/>
      <c r="OH243" s="158"/>
      <c r="OI243" s="158"/>
      <c r="OJ243" s="158"/>
      <c r="OK243" s="158"/>
      <c r="OL243" s="158"/>
      <c r="OM243" s="158"/>
      <c r="ON243" s="158"/>
      <c r="OO243" s="158"/>
      <c r="OP243" s="158"/>
      <c r="OQ243" s="158"/>
      <c r="OR243" s="158"/>
      <c r="OS243" s="158"/>
      <c r="OT243" s="158"/>
      <c r="OU243" s="158"/>
      <c r="OV243" s="158"/>
      <c r="OW243" s="158"/>
      <c r="OX243" s="158"/>
      <c r="OY243" s="158"/>
      <c r="OZ243" s="158"/>
      <c r="PA243" s="158"/>
      <c r="PB243" s="158"/>
      <c r="PC243" s="158"/>
      <c r="PD243" s="158"/>
      <c r="PE243" s="158"/>
      <c r="PF243" s="158"/>
      <c r="PG243" s="158"/>
      <c r="PH243" s="158"/>
      <c r="PI243" s="158"/>
      <c r="PJ243" s="158"/>
      <c r="PK243" s="158"/>
      <c r="PL243" s="158"/>
      <c r="PM243" s="158"/>
      <c r="PN243" s="158"/>
      <c r="PO243" s="158"/>
      <c r="PP243" s="158"/>
      <c r="PQ243" s="158"/>
      <c r="PR243" s="158"/>
      <c r="PS243" s="158"/>
      <c r="PT243" s="158"/>
      <c r="PU243" s="158"/>
      <c r="PV243" s="158"/>
      <c r="PW243" s="158"/>
      <c r="PX243" s="158"/>
      <c r="PY243" s="158"/>
      <c r="PZ243" s="158"/>
      <c r="QA243" s="158"/>
      <c r="QB243" s="158"/>
      <c r="QC243" s="158"/>
      <c r="QD243" s="158"/>
      <c r="QE243" s="158"/>
      <c r="QF243" s="158"/>
      <c r="QG243" s="158"/>
      <c r="QH243" s="158"/>
      <c r="QI243" s="158"/>
      <c r="QJ243" s="158"/>
      <c r="QK243" s="158"/>
      <c r="QL243" s="158"/>
      <c r="QM243" s="158"/>
      <c r="QN243" s="158"/>
      <c r="QO243" s="158"/>
      <c r="QP243" s="158"/>
      <c r="QQ243" s="158"/>
      <c r="QR243" s="158"/>
      <c r="QS243" s="158"/>
      <c r="QT243" s="158"/>
      <c r="QU243" s="158"/>
      <c r="QV243" s="158"/>
      <c r="QW243" s="158"/>
      <c r="QX243" s="158"/>
      <c r="QY243" s="158"/>
      <c r="QZ243" s="158"/>
      <c r="RA243" s="158"/>
      <c r="RB243" s="158"/>
      <c r="RC243" s="158"/>
      <c r="RD243" s="158"/>
      <c r="RE243" s="158"/>
      <c r="RF243" s="158"/>
      <c r="RG243" s="158"/>
      <c r="RH243" s="158"/>
      <c r="RI243" s="158"/>
      <c r="RJ243" s="158"/>
      <c r="RK243" s="158"/>
      <c r="RL243" s="158"/>
      <c r="RM243" s="158"/>
      <c r="RN243" s="158"/>
      <c r="RO243" s="158"/>
      <c r="RP243" s="158"/>
      <c r="RQ243" s="158"/>
      <c r="RR243" s="158"/>
      <c r="RS243" s="158"/>
      <c r="RT243" s="158"/>
      <c r="RU243" s="158"/>
      <c r="RV243" s="158"/>
      <c r="RW243" s="158"/>
      <c r="RX243" s="158"/>
      <c r="RY243" s="158"/>
      <c r="RZ243" s="158"/>
      <c r="SA243" s="158"/>
      <c r="SB243" s="158"/>
      <c r="SC243" s="158"/>
      <c r="SD243" s="158"/>
      <c r="SE243" s="158"/>
      <c r="SF243" s="158"/>
      <c r="SG243" s="158"/>
      <c r="SH243" s="158"/>
      <c r="SI243" s="158"/>
      <c r="SJ243" s="158"/>
      <c r="SK243" s="158"/>
      <c r="SL243" s="158"/>
      <c r="SM243" s="158"/>
      <c r="SN243" s="158"/>
      <c r="SO243" s="158"/>
      <c r="SP243" s="158"/>
      <c r="SQ243" s="158"/>
      <c r="SR243" s="158"/>
      <c r="SS243" s="158"/>
      <c r="ST243" s="158"/>
      <c r="SU243" s="158"/>
      <c r="SV243" s="158"/>
      <c r="SW243" s="158"/>
      <c r="SX243" s="158"/>
      <c r="SY243" s="158"/>
      <c r="SZ243" s="158"/>
      <c r="TA243" s="158"/>
      <c r="TB243" s="158"/>
      <c r="TC243" s="158"/>
      <c r="TD243" s="158"/>
      <c r="TE243" s="158"/>
      <c r="TF243" s="158"/>
      <c r="TG243" s="158"/>
      <c r="TH243" s="158"/>
      <c r="TI243" s="158"/>
      <c r="TJ243" s="158"/>
      <c r="TK243" s="158"/>
      <c r="TL243" s="158"/>
      <c r="TM243" s="158"/>
      <c r="TN243" s="158"/>
      <c r="TO243" s="158"/>
      <c r="TP243" s="158"/>
      <c r="TQ243" s="158"/>
      <c r="TR243" s="158"/>
      <c r="TS243" s="158"/>
      <c r="TT243" s="158"/>
      <c r="TU243" s="158"/>
      <c r="TV243" s="158"/>
      <c r="TW243" s="158"/>
      <c r="TX243" s="158"/>
      <c r="TY243" s="158"/>
      <c r="TZ243" s="158"/>
      <c r="UA243" s="158"/>
      <c r="UB243" s="158"/>
      <c r="UC243" s="158"/>
      <c r="UD243" s="158"/>
      <c r="UE243" s="158"/>
      <c r="UF243" s="158"/>
      <c r="UG243" s="158"/>
      <c r="UH243" s="158"/>
      <c r="UI243" s="158"/>
      <c r="UJ243" s="158"/>
      <c r="UK243" s="158"/>
      <c r="UL243" s="158"/>
      <c r="UM243" s="158"/>
      <c r="UN243" s="158"/>
      <c r="UO243" s="158"/>
      <c r="UP243" s="158"/>
      <c r="UQ243" s="158"/>
      <c r="UR243" s="158"/>
      <c r="US243" s="158"/>
      <c r="UT243" s="158"/>
      <c r="UU243" s="158"/>
      <c r="UV243" s="158"/>
      <c r="UW243" s="158"/>
      <c r="UX243" s="158"/>
      <c r="UY243" s="158"/>
      <c r="UZ243" s="158"/>
      <c r="VA243" s="158"/>
      <c r="VB243" s="158"/>
      <c r="VC243" s="158"/>
      <c r="VD243" s="158"/>
      <c r="VE243" s="158"/>
      <c r="VF243" s="158"/>
      <c r="VG243" s="158"/>
      <c r="VH243" s="158"/>
      <c r="VI243" s="158"/>
      <c r="VJ243" s="158"/>
      <c r="VK243" s="158"/>
      <c r="VL243" s="158"/>
      <c r="VM243" s="158"/>
      <c r="VN243" s="158"/>
      <c r="VO243" s="158"/>
      <c r="VP243" s="158"/>
      <c r="VQ243" s="158"/>
      <c r="VR243" s="158"/>
      <c r="VS243" s="158"/>
      <c r="VT243" s="158"/>
      <c r="VU243" s="158"/>
      <c r="VV243" s="158"/>
      <c r="VW243" s="158"/>
      <c r="VX243" s="158"/>
      <c r="VY243" s="158"/>
      <c r="VZ243" s="158"/>
      <c r="WA243" s="158"/>
      <c r="WB243" s="158"/>
      <c r="WC243" s="158"/>
      <c r="WD243" s="158"/>
      <c r="WE243" s="158"/>
      <c r="WF243" s="158"/>
      <c r="WG243" s="158"/>
      <c r="WH243" s="158"/>
      <c r="WI243" s="158"/>
      <c r="WJ243" s="158"/>
      <c r="WK243" s="158"/>
      <c r="WL243" s="158"/>
      <c r="WM243" s="158"/>
      <c r="WN243" s="158"/>
      <c r="WO243" s="158"/>
      <c r="WP243" s="158"/>
      <c r="WQ243" s="158"/>
      <c r="WR243" s="158"/>
      <c r="WS243" s="158"/>
      <c r="WT243" s="158"/>
      <c r="WU243" s="158"/>
      <c r="WV243" s="158"/>
      <c r="WW243" s="158"/>
      <c r="WX243" s="158"/>
      <c r="WY243" s="158"/>
      <c r="WZ243" s="158"/>
      <c r="XA243" s="158"/>
      <c r="XB243" s="158"/>
      <c r="XC243" s="158"/>
      <c r="XD243" s="158"/>
      <c r="XE243" s="158"/>
      <c r="XF243" s="158"/>
      <c r="XG243" s="158"/>
      <c r="XH243" s="158"/>
      <c r="XI243" s="158"/>
      <c r="XJ243" s="158"/>
      <c r="XK243" s="158"/>
      <c r="XL243" s="158"/>
      <c r="XM243" s="158"/>
      <c r="XN243" s="158"/>
      <c r="XO243" s="158"/>
      <c r="XP243" s="158"/>
      <c r="XQ243" s="158"/>
      <c r="XR243" s="158"/>
      <c r="XS243" s="158"/>
      <c r="XT243" s="158"/>
      <c r="XU243" s="158"/>
      <c r="XV243" s="158"/>
      <c r="XW243" s="158"/>
      <c r="XX243" s="158"/>
      <c r="XY243" s="158"/>
      <c r="XZ243" s="158"/>
      <c r="YA243" s="158"/>
      <c r="YB243" s="158"/>
      <c r="YC243" s="158"/>
      <c r="YD243" s="158"/>
      <c r="YE243" s="158"/>
      <c r="YF243" s="158"/>
      <c r="YG243" s="158"/>
      <c r="YH243" s="158"/>
      <c r="YI243" s="158"/>
      <c r="YJ243" s="158"/>
      <c r="YK243" s="158"/>
      <c r="YL243" s="158"/>
      <c r="YM243" s="158"/>
      <c r="YN243" s="158"/>
      <c r="YO243" s="158"/>
      <c r="YP243" s="158"/>
      <c r="YQ243" s="158"/>
      <c r="YR243" s="158"/>
      <c r="YS243" s="158"/>
      <c r="YT243" s="158"/>
      <c r="YU243" s="158"/>
      <c r="YV243" s="158"/>
      <c r="YW243" s="158"/>
      <c r="YX243" s="158"/>
      <c r="YY243" s="158"/>
      <c r="YZ243" s="158"/>
      <c r="ZA243" s="158"/>
      <c r="ZB243" s="158"/>
      <c r="ZC243" s="158"/>
      <c r="ZD243" s="158"/>
      <c r="ZE243" s="158"/>
      <c r="ZF243" s="158"/>
      <c r="ZG243" s="158"/>
      <c r="ZH243" s="158"/>
      <c r="ZI243" s="158"/>
      <c r="ZJ243" s="158"/>
      <c r="ZK243" s="158"/>
      <c r="ZL243" s="158"/>
      <c r="ZM243" s="158"/>
      <c r="ZN243" s="158"/>
      <c r="ZO243" s="158"/>
      <c r="ZP243" s="158"/>
      <c r="ZQ243" s="158"/>
      <c r="ZR243" s="158"/>
      <c r="ZS243" s="158"/>
      <c r="ZT243" s="158"/>
      <c r="ZU243" s="158"/>
      <c r="ZV243" s="158"/>
      <c r="ZW243" s="158"/>
      <c r="ZX243" s="158"/>
      <c r="ZY243" s="158"/>
      <c r="ZZ243" s="158"/>
      <c r="AAA243" s="158"/>
      <c r="AAB243" s="158"/>
      <c r="AAC243" s="158"/>
      <c r="AAD243" s="158"/>
      <c r="AAE243" s="158"/>
      <c r="AAF243" s="158"/>
      <c r="AAG243" s="158"/>
      <c r="AAH243" s="158"/>
      <c r="AAI243" s="158"/>
      <c r="AAJ243" s="158"/>
      <c r="AAK243" s="158"/>
      <c r="AAL243" s="158"/>
      <c r="AAM243" s="158"/>
      <c r="AAN243" s="158"/>
      <c r="AAO243" s="158"/>
      <c r="AAP243" s="158"/>
      <c r="AAQ243" s="158"/>
      <c r="AAR243" s="158"/>
      <c r="AAS243" s="158"/>
      <c r="AAT243" s="158"/>
      <c r="AAU243" s="158"/>
      <c r="AAV243" s="158"/>
      <c r="AAW243" s="158"/>
      <c r="AAX243" s="158"/>
      <c r="AAY243" s="158"/>
      <c r="AAZ243" s="158"/>
      <c r="ABA243" s="158"/>
      <c r="ABB243" s="158"/>
      <c r="ABC243" s="158"/>
      <c r="ABD243" s="158"/>
      <c r="ABE243" s="158"/>
      <c r="ABF243" s="158"/>
      <c r="ABG243" s="158"/>
      <c r="ABH243" s="158"/>
      <c r="ABI243" s="158"/>
      <c r="ABJ243" s="158"/>
      <c r="ABK243" s="158"/>
      <c r="ABL243" s="158"/>
      <c r="ABM243" s="158"/>
      <c r="ABN243" s="158"/>
      <c r="ABO243" s="158"/>
      <c r="ABP243" s="158"/>
      <c r="ABQ243" s="158"/>
      <c r="ABR243" s="158"/>
      <c r="ABS243" s="158"/>
      <c r="ABT243" s="158"/>
      <c r="ABU243" s="158"/>
      <c r="ABV243" s="158"/>
      <c r="ABW243" s="158"/>
      <c r="ABX243" s="158"/>
      <c r="ABY243" s="158"/>
      <c r="ABZ243" s="158"/>
      <c r="ACA243" s="158"/>
      <c r="ACB243" s="158"/>
      <c r="ACC243" s="158"/>
      <c r="ACD243" s="158"/>
      <c r="ACE243" s="158"/>
      <c r="ACF243" s="158"/>
      <c r="ACG243" s="158"/>
      <c r="ACH243" s="158"/>
      <c r="ACI243" s="158"/>
      <c r="ACJ243" s="158"/>
      <c r="ACK243" s="158"/>
      <c r="ACL243" s="158"/>
      <c r="ACM243" s="158"/>
      <c r="ACN243" s="158"/>
      <c r="ACO243" s="158"/>
      <c r="ACP243" s="158"/>
      <c r="ACQ243" s="158"/>
      <c r="ACR243" s="159"/>
      <c r="ACS243" s="160">
        <f t="array" ref="ACS243">SUM(IF(RIGHT($Q243:$ACR243)=ACS$11,IFERROR(--LEFT($Q243:$ACR243,LEN($Q243:$ACR243)-1),0)))</f>
        <v>0</v>
      </c>
      <c r="ACT243" s="160">
        <f t="array" ref="ACT243">SUM(IF(RIGHT($Q243:$ACR243)=ACT$11,IFERROR(--LEFT($Q243:$ACR243,LEN($Q243:$ACR243)-1),0)))</f>
        <v>0</v>
      </c>
      <c r="ACU243" s="160">
        <f t="array" ref="ACU243">SUM(IF(RIGHT($Q243:$ACR243)=ACU$11,IFERROR(--LEFT($Q243:$ACR243,LEN($Q243:$ACR243)-1),0)))</f>
        <v>0</v>
      </c>
      <c r="ACV243" s="160">
        <f t="array" ref="ACV243">SUM(IF(RIGHT($Q243:$ACR243)=ACV$11,IFERROR(--LEFT($Q243:$ACR243,LEN($Q243:$ACR243)-1),0)))</f>
        <v>0</v>
      </c>
      <c r="ACW243" s="160">
        <f t="array" ref="ACW243">SUM(IF(RIGHT($Q243:$ACR243)=ACW$11,IFERROR(--LEFT($Q243:$ACR243,LEN($Q243:$ACR243)-1),0)))</f>
        <v>0</v>
      </c>
      <c r="ACX243" s="160">
        <f t="array" ref="ACX243">SUM(IF(RIGHT($Q243:$ACR243)=ACX$11,IFERROR(--LEFT($Q243:$ACR243,LEN($Q243:$ACR243)-1),0)))</f>
        <v>0</v>
      </c>
      <c r="ACY243" s="160">
        <f t="array" ref="ACY243">SUM(IF(RIGHT($Q243:$ACR243)=ACY$11,IFERROR(--LEFT($Q243:$ACR243,LEN($Q243:$ACR243)-1),0)))</f>
        <v>0</v>
      </c>
      <c r="ACZ243" s="160">
        <f t="array" ref="ACZ243">SUM(IF(RIGHT($Q243:$ACR243)=ACZ$11,IFERROR(--LEFT($Q243:$ACR243,LEN($Q243:$ACR243)-1),0)))</f>
        <v>0</v>
      </c>
      <c r="ADA243" s="158">
        <f t="shared" si="2296"/>
        <v>0</v>
      </c>
      <c r="ADB243" s="158">
        <f t="shared" si="2297"/>
        <v>0</v>
      </c>
      <c r="ADC243" s="158">
        <f t="shared" si="2298"/>
        <v>0</v>
      </c>
      <c r="ADD243" s="158">
        <f t="shared" si="2299"/>
        <v>0</v>
      </c>
      <c r="ADE243" s="158">
        <f t="shared" si="2300"/>
        <v>0</v>
      </c>
      <c r="ADF243" s="158">
        <f t="shared" si="2301"/>
        <v>0</v>
      </c>
      <c r="ADG243" s="158">
        <f t="shared" si="2302"/>
        <v>0</v>
      </c>
      <c r="ADH243" s="158">
        <f t="shared" si="2303"/>
        <v>0</v>
      </c>
      <c r="ADI243" s="160">
        <f t="array" ref="ADI243">SUM(IF(RIGHT($Q243:$ACR243)=ADI$11,IFERROR(--LEFT($Q243:$ACR243,LEN($Q243:$ACR243)-1),0)))</f>
        <v>0</v>
      </c>
      <c r="ADJ243" s="152">
        <f t="shared" si="2304"/>
        <v>0</v>
      </c>
      <c r="AEC243" s="143"/>
      <c r="AEO243" s="108"/>
      <c r="AEP243" s="108"/>
      <c r="AEQ243" s="108"/>
      <c r="AER243" s="108"/>
      <c r="AES243" s="108"/>
      <c r="AET243" s="108"/>
      <c r="AEU243" s="108"/>
      <c r="AEV243" s="108"/>
      <c r="AEW243" s="143"/>
      <c r="AFI243" s="108"/>
      <c r="AFJ243" s="108"/>
      <c r="AFK243" s="108"/>
      <c r="AFL243" s="108"/>
      <c r="AFM243" s="108"/>
      <c r="AFN243" s="108"/>
      <c r="AFO243" s="108"/>
      <c r="AFP243" s="108"/>
      <c r="AFQ243" s="143"/>
      <c r="AGC243" s="108"/>
      <c r="AGD243" s="108"/>
      <c r="AGE243" s="108"/>
      <c r="AGF243" s="108"/>
      <c r="AGG243" s="108"/>
      <c r="AGH243" s="108"/>
      <c r="AGI243" s="108"/>
      <c r="AGJ243" s="108"/>
      <c r="AGK243" s="143"/>
      <c r="AGW243" s="108"/>
      <c r="AGX243" s="108"/>
      <c r="AGY243" s="108"/>
      <c r="AGZ243" s="108"/>
      <c r="AHA243" s="108"/>
      <c r="AHB243" s="108"/>
      <c r="AHC243" s="108"/>
      <c r="AHD243" s="108"/>
      <c r="AHE243" s="143"/>
      <c r="AHQ243" s="108"/>
      <c r="AHR243" s="108"/>
      <c r="AHS243" s="108"/>
      <c r="AHT243" s="108"/>
      <c r="AHU243" s="108"/>
      <c r="AHV243" s="108"/>
      <c r="AHW243" s="108"/>
      <c r="AHX243" s="108"/>
      <c r="AHY243" s="143"/>
      <c r="AIK243" s="108"/>
      <c r="AIL243" s="108"/>
      <c r="AIM243" s="108"/>
      <c r="AIN243" s="108"/>
      <c r="AIO243" s="108"/>
      <c r="AIP243" s="108"/>
      <c r="AIQ243" s="108"/>
      <c r="AIR243" s="108"/>
      <c r="AIS243" s="143"/>
      <c r="AJE243" s="108"/>
      <c r="AJF243" s="108"/>
      <c r="AJG243" s="108"/>
      <c r="AJH243" s="108"/>
      <c r="AJI243" s="108"/>
      <c r="AJJ243" s="108"/>
      <c r="AJK243" s="108"/>
      <c r="AJL243" s="108"/>
      <c r="AJM243" s="143"/>
      <c r="AJY243" s="108"/>
      <c r="AJZ243" s="108"/>
      <c r="AKA243" s="108"/>
      <c r="AKB243" s="108"/>
      <c r="AKC243" s="108"/>
      <c r="AKD243" s="108"/>
      <c r="AKE243" s="108"/>
      <c r="AKF243" s="108"/>
      <c r="AKG243" s="143"/>
      <c r="AKS243" s="108"/>
      <c r="AKT243" s="108"/>
      <c r="AKU243" s="108"/>
      <c r="AKV243" s="108"/>
      <c r="AKW243" s="108"/>
      <c r="AKX243" s="108"/>
      <c r="AKY243" s="108"/>
      <c r="AKZ243" s="108"/>
      <c r="ALA243" s="143"/>
      <c r="ALM243" s="108"/>
      <c r="ALN243" s="108"/>
      <c r="ALO243" s="108"/>
      <c r="ALP243" s="108"/>
      <c r="ALQ243" s="108"/>
      <c r="ALR243" s="108"/>
      <c r="ALS243" s="108"/>
      <c r="ALT243" s="108"/>
      <c r="ALU243" s="143"/>
      <c r="AMG243" s="108"/>
      <c r="AMH243" s="108"/>
      <c r="AMI243" s="108"/>
      <c r="AMJ243" s="108"/>
      <c r="AMK243" s="108"/>
      <c r="AML243" s="108"/>
      <c r="AMM243" s="108"/>
      <c r="AMN243" s="108"/>
    </row>
    <row r="244" spans="2:1028" x14ac:dyDescent="0.25">
      <c r="B244" s="24">
        <v>233</v>
      </c>
      <c r="C244" s="24"/>
      <c r="D244" s="25"/>
      <c r="E244" s="25"/>
      <c r="F244" s="24"/>
      <c r="G244" s="153"/>
      <c r="H244" s="154"/>
      <c r="I244" s="23"/>
      <c r="J244" s="23"/>
      <c r="K244" s="23"/>
      <c r="L244" s="23"/>
      <c r="M244" s="23"/>
      <c r="N244" s="23"/>
      <c r="O244" s="23"/>
      <c r="P244" s="155"/>
      <c r="Q244" s="156"/>
      <c r="R244" s="157"/>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c r="BS244" s="158"/>
      <c r="BT244" s="158"/>
      <c r="BU244" s="158"/>
      <c r="BV244" s="158"/>
      <c r="BW244" s="158"/>
      <c r="BX244" s="158"/>
      <c r="BY244" s="158"/>
      <c r="BZ244" s="158"/>
      <c r="CA244" s="158"/>
      <c r="CB244" s="158"/>
      <c r="CC244" s="158"/>
      <c r="CD244" s="158"/>
      <c r="CE244" s="158"/>
      <c r="CF244" s="158"/>
      <c r="CG244" s="158"/>
      <c r="CH244" s="158"/>
      <c r="CI244" s="158"/>
      <c r="CJ244" s="158"/>
      <c r="CK244" s="158"/>
      <c r="CL244" s="158"/>
      <c r="CM244" s="158"/>
      <c r="CN244" s="158"/>
      <c r="CO244" s="158"/>
      <c r="CP244" s="158"/>
      <c r="CQ244" s="158"/>
      <c r="CR244" s="158"/>
      <c r="CS244" s="158"/>
      <c r="CT244" s="158"/>
      <c r="CU244" s="158"/>
      <c r="CV244" s="158"/>
      <c r="CW244" s="158"/>
      <c r="CX244" s="158"/>
      <c r="CY244" s="158"/>
      <c r="CZ244" s="158"/>
      <c r="DA244" s="158"/>
      <c r="DB244" s="158"/>
      <c r="DC244" s="158"/>
      <c r="DD244" s="158"/>
      <c r="DE244" s="158"/>
      <c r="DF244" s="158"/>
      <c r="DG244" s="158"/>
      <c r="DH244" s="158"/>
      <c r="DI244" s="158"/>
      <c r="DJ244" s="158"/>
      <c r="DK244" s="158"/>
      <c r="DL244" s="158"/>
      <c r="DM244" s="158"/>
      <c r="DN244" s="158"/>
      <c r="DO244" s="158"/>
      <c r="DP244" s="158"/>
      <c r="DQ244" s="158"/>
      <c r="DR244" s="158"/>
      <c r="DS244" s="158"/>
      <c r="DT244" s="158"/>
      <c r="DU244" s="158"/>
      <c r="DV244" s="158"/>
      <c r="DW244" s="158"/>
      <c r="DX244" s="158"/>
      <c r="DY244" s="158"/>
      <c r="DZ244" s="158"/>
      <c r="EA244" s="158"/>
      <c r="EB244" s="158"/>
      <c r="EC244" s="158"/>
      <c r="ED244" s="158"/>
      <c r="EE244" s="158"/>
      <c r="EF244" s="158"/>
      <c r="EG244" s="158"/>
      <c r="EH244" s="158"/>
      <c r="EI244" s="158"/>
      <c r="EJ244" s="158"/>
      <c r="EK244" s="158"/>
      <c r="EL244" s="158"/>
      <c r="EM244" s="158"/>
      <c r="EN244" s="158"/>
      <c r="EO244" s="158"/>
      <c r="EP244" s="158"/>
      <c r="EQ244" s="158"/>
      <c r="ER244" s="158"/>
      <c r="ES244" s="158"/>
      <c r="ET244" s="158"/>
      <c r="EU244" s="158"/>
      <c r="EV244" s="158"/>
      <c r="EW244" s="158"/>
      <c r="EX244" s="158"/>
      <c r="EY244" s="158"/>
      <c r="EZ244" s="158"/>
      <c r="FA244" s="158"/>
      <c r="FB244" s="158"/>
      <c r="FC244" s="158"/>
      <c r="FD244" s="158"/>
      <c r="FE244" s="158"/>
      <c r="FF244" s="158"/>
      <c r="FG244" s="158"/>
      <c r="FH244" s="158"/>
      <c r="FI244" s="158"/>
      <c r="FJ244" s="158"/>
      <c r="FK244" s="158"/>
      <c r="FL244" s="158"/>
      <c r="FM244" s="158"/>
      <c r="FN244" s="158"/>
      <c r="FO244" s="158"/>
      <c r="FP244" s="158"/>
      <c r="FQ244" s="158"/>
      <c r="FR244" s="158"/>
      <c r="FS244" s="158"/>
      <c r="FT244" s="158"/>
      <c r="FU244" s="158"/>
      <c r="FV244" s="158"/>
      <c r="FW244" s="158"/>
      <c r="FX244" s="158"/>
      <c r="FY244" s="158"/>
      <c r="FZ244" s="158"/>
      <c r="GA244" s="158"/>
      <c r="GB244" s="158"/>
      <c r="GC244" s="158"/>
      <c r="GD244" s="158"/>
      <c r="GE244" s="158"/>
      <c r="GF244" s="158"/>
      <c r="GG244" s="158"/>
      <c r="GH244" s="158"/>
      <c r="GI244" s="158"/>
      <c r="GJ244" s="158"/>
      <c r="GK244" s="158"/>
      <c r="GL244" s="158"/>
      <c r="GM244" s="158"/>
      <c r="GN244" s="158"/>
      <c r="GO244" s="158"/>
      <c r="GP244" s="158"/>
      <c r="GQ244" s="158"/>
      <c r="GR244" s="158"/>
      <c r="GS244" s="158"/>
      <c r="GT244" s="158"/>
      <c r="GU244" s="158"/>
      <c r="GV244" s="158"/>
      <c r="GW244" s="158"/>
      <c r="GX244" s="158"/>
      <c r="GY244" s="158"/>
      <c r="GZ244" s="158"/>
      <c r="HA244" s="158"/>
      <c r="HB244" s="158"/>
      <c r="HC244" s="158"/>
      <c r="HD244" s="158"/>
      <c r="HE244" s="158"/>
      <c r="HF244" s="158"/>
      <c r="HG244" s="158"/>
      <c r="HH244" s="158"/>
      <c r="HI244" s="158"/>
      <c r="HJ244" s="158"/>
      <c r="HK244" s="158"/>
      <c r="HL244" s="158"/>
      <c r="HM244" s="158"/>
      <c r="HN244" s="158"/>
      <c r="HO244" s="158"/>
      <c r="HP244" s="158"/>
      <c r="HQ244" s="158"/>
      <c r="HR244" s="158"/>
      <c r="HS244" s="158"/>
      <c r="HT244" s="158"/>
      <c r="HU244" s="158"/>
      <c r="HV244" s="158"/>
      <c r="HW244" s="158"/>
      <c r="HX244" s="158"/>
      <c r="HY244" s="158"/>
      <c r="HZ244" s="158"/>
      <c r="IA244" s="158"/>
      <c r="IB244" s="158"/>
      <c r="IC244" s="158"/>
      <c r="ID244" s="158"/>
      <c r="IE244" s="158"/>
      <c r="IF244" s="158"/>
      <c r="IG244" s="158"/>
      <c r="IH244" s="158"/>
      <c r="II244" s="158"/>
      <c r="IJ244" s="158"/>
      <c r="IK244" s="158"/>
      <c r="IL244" s="158"/>
      <c r="IM244" s="158"/>
      <c r="IN244" s="158"/>
      <c r="IO244" s="158"/>
      <c r="IP244" s="158"/>
      <c r="IQ244" s="158"/>
      <c r="IR244" s="158"/>
      <c r="IS244" s="158"/>
      <c r="IT244" s="158"/>
      <c r="IU244" s="158"/>
      <c r="IV244" s="158"/>
      <c r="IW244" s="158"/>
      <c r="IX244" s="158"/>
      <c r="IY244" s="158"/>
      <c r="IZ244" s="158"/>
      <c r="JA244" s="158"/>
      <c r="JB244" s="158"/>
      <c r="JC244" s="158"/>
      <c r="JD244" s="158"/>
      <c r="JE244" s="158"/>
      <c r="JF244" s="158"/>
      <c r="JG244" s="158"/>
      <c r="JH244" s="158"/>
      <c r="JI244" s="158"/>
      <c r="JJ244" s="158"/>
      <c r="JK244" s="158"/>
      <c r="JL244" s="158"/>
      <c r="JM244" s="158"/>
      <c r="JN244" s="158"/>
      <c r="JO244" s="158"/>
      <c r="JP244" s="158"/>
      <c r="JQ244" s="158"/>
      <c r="JR244" s="158"/>
      <c r="JS244" s="158"/>
      <c r="JT244" s="158"/>
      <c r="JU244" s="158"/>
      <c r="JV244" s="158"/>
      <c r="JW244" s="158"/>
      <c r="JX244" s="158"/>
      <c r="JY244" s="158"/>
      <c r="JZ244" s="158"/>
      <c r="KA244" s="158"/>
      <c r="KB244" s="158"/>
      <c r="KC244" s="158"/>
      <c r="KD244" s="158"/>
      <c r="KE244" s="158"/>
      <c r="KF244" s="158"/>
      <c r="KG244" s="158"/>
      <c r="KH244" s="158"/>
      <c r="KI244" s="158"/>
      <c r="KJ244" s="158"/>
      <c r="KK244" s="158"/>
      <c r="KL244" s="158"/>
      <c r="KM244" s="158"/>
      <c r="KN244" s="158"/>
      <c r="KO244" s="158"/>
      <c r="KP244" s="158"/>
      <c r="KQ244" s="158"/>
      <c r="KR244" s="158"/>
      <c r="KS244" s="158"/>
      <c r="KT244" s="158"/>
      <c r="KU244" s="158"/>
      <c r="KV244" s="158"/>
      <c r="KW244" s="158"/>
      <c r="KX244" s="158"/>
      <c r="KY244" s="158"/>
      <c r="KZ244" s="158"/>
      <c r="LA244" s="158"/>
      <c r="LB244" s="158"/>
      <c r="LC244" s="158"/>
      <c r="LD244" s="158"/>
      <c r="LE244" s="158"/>
      <c r="LF244" s="158"/>
      <c r="LG244" s="158"/>
      <c r="LH244" s="158"/>
      <c r="LI244" s="158"/>
      <c r="LJ244" s="158"/>
      <c r="LK244" s="158"/>
      <c r="LL244" s="158"/>
      <c r="LM244" s="158"/>
      <c r="LN244" s="158"/>
      <c r="LO244" s="158"/>
      <c r="LP244" s="158"/>
      <c r="LQ244" s="158"/>
      <c r="LR244" s="158"/>
      <c r="LS244" s="158"/>
      <c r="LT244" s="158"/>
      <c r="LU244" s="158"/>
      <c r="LV244" s="158"/>
      <c r="LW244" s="158"/>
      <c r="LX244" s="158"/>
      <c r="LY244" s="158"/>
      <c r="LZ244" s="158"/>
      <c r="MA244" s="158"/>
      <c r="MB244" s="158"/>
      <c r="MC244" s="158"/>
      <c r="MD244" s="158"/>
      <c r="ME244" s="158"/>
      <c r="MF244" s="158"/>
      <c r="MG244" s="158"/>
      <c r="MH244" s="158"/>
      <c r="MI244" s="158"/>
      <c r="MJ244" s="158"/>
      <c r="MK244" s="158"/>
      <c r="ML244" s="158"/>
      <c r="MM244" s="158"/>
      <c r="MN244" s="158"/>
      <c r="MO244" s="158"/>
      <c r="MP244" s="158"/>
      <c r="MQ244" s="158"/>
      <c r="MR244" s="158"/>
      <c r="MS244" s="158"/>
      <c r="MT244" s="158"/>
      <c r="MU244" s="158"/>
      <c r="MV244" s="158"/>
      <c r="MW244" s="158"/>
      <c r="MX244" s="158"/>
      <c r="MY244" s="158"/>
      <c r="MZ244" s="158"/>
      <c r="NA244" s="158"/>
      <c r="NB244" s="158"/>
      <c r="NC244" s="158"/>
      <c r="ND244" s="158"/>
      <c r="NE244" s="158"/>
      <c r="NF244" s="158"/>
      <c r="NG244" s="158"/>
      <c r="NH244" s="158"/>
      <c r="NI244" s="158"/>
      <c r="NJ244" s="158"/>
      <c r="NK244" s="158"/>
      <c r="NL244" s="158"/>
      <c r="NM244" s="158"/>
      <c r="NN244" s="158"/>
      <c r="NO244" s="158"/>
      <c r="NP244" s="158"/>
      <c r="NQ244" s="158"/>
      <c r="NR244" s="158"/>
      <c r="NS244" s="158"/>
      <c r="NT244" s="158"/>
      <c r="NU244" s="158"/>
      <c r="NV244" s="158"/>
      <c r="NW244" s="158"/>
      <c r="NX244" s="158"/>
      <c r="NY244" s="158"/>
      <c r="NZ244" s="158"/>
      <c r="OA244" s="158"/>
      <c r="OB244" s="158"/>
      <c r="OC244" s="158"/>
      <c r="OD244" s="158"/>
      <c r="OE244" s="158"/>
      <c r="OF244" s="158"/>
      <c r="OG244" s="158"/>
      <c r="OH244" s="158"/>
      <c r="OI244" s="158"/>
      <c r="OJ244" s="158"/>
      <c r="OK244" s="158"/>
      <c r="OL244" s="158"/>
      <c r="OM244" s="158"/>
      <c r="ON244" s="158"/>
      <c r="OO244" s="158"/>
      <c r="OP244" s="158"/>
      <c r="OQ244" s="158"/>
      <c r="OR244" s="158"/>
      <c r="OS244" s="158"/>
      <c r="OT244" s="158"/>
      <c r="OU244" s="158"/>
      <c r="OV244" s="158"/>
      <c r="OW244" s="158"/>
      <c r="OX244" s="158"/>
      <c r="OY244" s="158"/>
      <c r="OZ244" s="158"/>
      <c r="PA244" s="158"/>
      <c r="PB244" s="158"/>
      <c r="PC244" s="158"/>
      <c r="PD244" s="158"/>
      <c r="PE244" s="158"/>
      <c r="PF244" s="158"/>
      <c r="PG244" s="158"/>
      <c r="PH244" s="158"/>
      <c r="PI244" s="158"/>
      <c r="PJ244" s="158"/>
      <c r="PK244" s="158"/>
      <c r="PL244" s="158"/>
      <c r="PM244" s="158"/>
      <c r="PN244" s="158"/>
      <c r="PO244" s="158"/>
      <c r="PP244" s="158"/>
      <c r="PQ244" s="158"/>
      <c r="PR244" s="158"/>
      <c r="PS244" s="158"/>
      <c r="PT244" s="158"/>
      <c r="PU244" s="158"/>
      <c r="PV244" s="158"/>
      <c r="PW244" s="158"/>
      <c r="PX244" s="158"/>
      <c r="PY244" s="158"/>
      <c r="PZ244" s="158"/>
      <c r="QA244" s="158"/>
      <c r="QB244" s="158"/>
      <c r="QC244" s="158"/>
      <c r="QD244" s="158"/>
      <c r="QE244" s="158"/>
      <c r="QF244" s="158"/>
      <c r="QG244" s="158"/>
      <c r="QH244" s="158"/>
      <c r="QI244" s="158"/>
      <c r="QJ244" s="158"/>
      <c r="QK244" s="158"/>
      <c r="QL244" s="158"/>
      <c r="QM244" s="158"/>
      <c r="QN244" s="158"/>
      <c r="QO244" s="158"/>
      <c r="QP244" s="158"/>
      <c r="QQ244" s="158"/>
      <c r="QR244" s="158"/>
      <c r="QS244" s="158"/>
      <c r="QT244" s="158"/>
      <c r="QU244" s="158"/>
      <c r="QV244" s="158"/>
      <c r="QW244" s="158"/>
      <c r="QX244" s="158"/>
      <c r="QY244" s="158"/>
      <c r="QZ244" s="158"/>
      <c r="RA244" s="158"/>
      <c r="RB244" s="158"/>
      <c r="RC244" s="158"/>
      <c r="RD244" s="158"/>
      <c r="RE244" s="158"/>
      <c r="RF244" s="158"/>
      <c r="RG244" s="158"/>
      <c r="RH244" s="158"/>
      <c r="RI244" s="158"/>
      <c r="RJ244" s="158"/>
      <c r="RK244" s="158"/>
      <c r="RL244" s="158"/>
      <c r="RM244" s="158"/>
      <c r="RN244" s="158"/>
      <c r="RO244" s="158"/>
      <c r="RP244" s="158"/>
      <c r="RQ244" s="158"/>
      <c r="RR244" s="158"/>
      <c r="RS244" s="158"/>
      <c r="RT244" s="158"/>
      <c r="RU244" s="158"/>
      <c r="RV244" s="158"/>
      <c r="RW244" s="158"/>
      <c r="RX244" s="158"/>
      <c r="RY244" s="158"/>
      <c r="RZ244" s="158"/>
      <c r="SA244" s="158"/>
      <c r="SB244" s="158"/>
      <c r="SC244" s="158"/>
      <c r="SD244" s="158"/>
      <c r="SE244" s="158"/>
      <c r="SF244" s="158"/>
      <c r="SG244" s="158"/>
      <c r="SH244" s="158"/>
      <c r="SI244" s="158"/>
      <c r="SJ244" s="158"/>
      <c r="SK244" s="158"/>
      <c r="SL244" s="158"/>
      <c r="SM244" s="158"/>
      <c r="SN244" s="158"/>
      <c r="SO244" s="158"/>
      <c r="SP244" s="158"/>
      <c r="SQ244" s="158"/>
      <c r="SR244" s="158"/>
      <c r="SS244" s="158"/>
      <c r="ST244" s="158"/>
      <c r="SU244" s="158"/>
      <c r="SV244" s="158"/>
      <c r="SW244" s="158"/>
      <c r="SX244" s="158"/>
      <c r="SY244" s="158"/>
      <c r="SZ244" s="158"/>
      <c r="TA244" s="158"/>
      <c r="TB244" s="158"/>
      <c r="TC244" s="158"/>
      <c r="TD244" s="158"/>
      <c r="TE244" s="158"/>
      <c r="TF244" s="158"/>
      <c r="TG244" s="158"/>
      <c r="TH244" s="158"/>
      <c r="TI244" s="158"/>
      <c r="TJ244" s="158"/>
      <c r="TK244" s="158"/>
      <c r="TL244" s="158"/>
      <c r="TM244" s="158"/>
      <c r="TN244" s="158"/>
      <c r="TO244" s="158"/>
      <c r="TP244" s="158"/>
      <c r="TQ244" s="158"/>
      <c r="TR244" s="158"/>
      <c r="TS244" s="158"/>
      <c r="TT244" s="158"/>
      <c r="TU244" s="158"/>
      <c r="TV244" s="158"/>
      <c r="TW244" s="158"/>
      <c r="TX244" s="158"/>
      <c r="TY244" s="158"/>
      <c r="TZ244" s="158"/>
      <c r="UA244" s="158"/>
      <c r="UB244" s="158"/>
      <c r="UC244" s="158"/>
      <c r="UD244" s="158"/>
      <c r="UE244" s="158"/>
      <c r="UF244" s="158"/>
      <c r="UG244" s="158"/>
      <c r="UH244" s="158"/>
      <c r="UI244" s="158"/>
      <c r="UJ244" s="158"/>
      <c r="UK244" s="158"/>
      <c r="UL244" s="158"/>
      <c r="UM244" s="158"/>
      <c r="UN244" s="158"/>
      <c r="UO244" s="158"/>
      <c r="UP244" s="158"/>
      <c r="UQ244" s="158"/>
      <c r="UR244" s="158"/>
      <c r="US244" s="158"/>
      <c r="UT244" s="158"/>
      <c r="UU244" s="158"/>
      <c r="UV244" s="158"/>
      <c r="UW244" s="158"/>
      <c r="UX244" s="158"/>
      <c r="UY244" s="158"/>
      <c r="UZ244" s="158"/>
      <c r="VA244" s="158"/>
      <c r="VB244" s="158"/>
      <c r="VC244" s="158"/>
      <c r="VD244" s="158"/>
      <c r="VE244" s="158"/>
      <c r="VF244" s="158"/>
      <c r="VG244" s="158"/>
      <c r="VH244" s="158"/>
      <c r="VI244" s="158"/>
      <c r="VJ244" s="158"/>
      <c r="VK244" s="158"/>
      <c r="VL244" s="158"/>
      <c r="VM244" s="158"/>
      <c r="VN244" s="158"/>
      <c r="VO244" s="158"/>
      <c r="VP244" s="158"/>
      <c r="VQ244" s="158"/>
      <c r="VR244" s="158"/>
      <c r="VS244" s="158"/>
      <c r="VT244" s="158"/>
      <c r="VU244" s="158"/>
      <c r="VV244" s="158"/>
      <c r="VW244" s="158"/>
      <c r="VX244" s="158"/>
      <c r="VY244" s="158"/>
      <c r="VZ244" s="158"/>
      <c r="WA244" s="158"/>
      <c r="WB244" s="158"/>
      <c r="WC244" s="158"/>
      <c r="WD244" s="158"/>
      <c r="WE244" s="158"/>
      <c r="WF244" s="158"/>
      <c r="WG244" s="158"/>
      <c r="WH244" s="158"/>
      <c r="WI244" s="158"/>
      <c r="WJ244" s="158"/>
      <c r="WK244" s="158"/>
      <c r="WL244" s="158"/>
      <c r="WM244" s="158"/>
      <c r="WN244" s="158"/>
      <c r="WO244" s="158"/>
      <c r="WP244" s="158"/>
      <c r="WQ244" s="158"/>
      <c r="WR244" s="158"/>
      <c r="WS244" s="158"/>
      <c r="WT244" s="158"/>
      <c r="WU244" s="158"/>
      <c r="WV244" s="158"/>
      <c r="WW244" s="158"/>
      <c r="WX244" s="158"/>
      <c r="WY244" s="158"/>
      <c r="WZ244" s="158"/>
      <c r="XA244" s="158"/>
      <c r="XB244" s="158"/>
      <c r="XC244" s="158"/>
      <c r="XD244" s="158"/>
      <c r="XE244" s="158"/>
      <c r="XF244" s="158"/>
      <c r="XG244" s="158"/>
      <c r="XH244" s="158"/>
      <c r="XI244" s="158"/>
      <c r="XJ244" s="158"/>
      <c r="XK244" s="158"/>
      <c r="XL244" s="158"/>
      <c r="XM244" s="158"/>
      <c r="XN244" s="158"/>
      <c r="XO244" s="158"/>
      <c r="XP244" s="158"/>
      <c r="XQ244" s="158"/>
      <c r="XR244" s="158"/>
      <c r="XS244" s="158"/>
      <c r="XT244" s="158"/>
      <c r="XU244" s="158"/>
      <c r="XV244" s="158"/>
      <c r="XW244" s="158"/>
      <c r="XX244" s="158"/>
      <c r="XY244" s="158"/>
      <c r="XZ244" s="158"/>
      <c r="YA244" s="158"/>
      <c r="YB244" s="158"/>
      <c r="YC244" s="158"/>
      <c r="YD244" s="158"/>
      <c r="YE244" s="158"/>
      <c r="YF244" s="158"/>
      <c r="YG244" s="158"/>
      <c r="YH244" s="158"/>
      <c r="YI244" s="158"/>
      <c r="YJ244" s="158"/>
      <c r="YK244" s="158"/>
      <c r="YL244" s="158"/>
      <c r="YM244" s="158"/>
      <c r="YN244" s="158"/>
      <c r="YO244" s="158"/>
      <c r="YP244" s="158"/>
      <c r="YQ244" s="158"/>
      <c r="YR244" s="158"/>
      <c r="YS244" s="158"/>
      <c r="YT244" s="158"/>
      <c r="YU244" s="158"/>
      <c r="YV244" s="158"/>
      <c r="YW244" s="158"/>
      <c r="YX244" s="158"/>
      <c r="YY244" s="158"/>
      <c r="YZ244" s="158"/>
      <c r="ZA244" s="158"/>
      <c r="ZB244" s="158"/>
      <c r="ZC244" s="158"/>
      <c r="ZD244" s="158"/>
      <c r="ZE244" s="158"/>
      <c r="ZF244" s="158"/>
      <c r="ZG244" s="158"/>
      <c r="ZH244" s="158"/>
      <c r="ZI244" s="158"/>
      <c r="ZJ244" s="158"/>
      <c r="ZK244" s="158"/>
      <c r="ZL244" s="158"/>
      <c r="ZM244" s="158"/>
      <c r="ZN244" s="158"/>
      <c r="ZO244" s="158"/>
      <c r="ZP244" s="158"/>
      <c r="ZQ244" s="158"/>
      <c r="ZR244" s="158"/>
      <c r="ZS244" s="158"/>
      <c r="ZT244" s="158"/>
      <c r="ZU244" s="158"/>
      <c r="ZV244" s="158"/>
      <c r="ZW244" s="158"/>
      <c r="ZX244" s="158"/>
      <c r="ZY244" s="158"/>
      <c r="ZZ244" s="158"/>
      <c r="AAA244" s="158"/>
      <c r="AAB244" s="158"/>
      <c r="AAC244" s="158"/>
      <c r="AAD244" s="158"/>
      <c r="AAE244" s="158"/>
      <c r="AAF244" s="158"/>
      <c r="AAG244" s="158"/>
      <c r="AAH244" s="158"/>
      <c r="AAI244" s="158"/>
      <c r="AAJ244" s="158"/>
      <c r="AAK244" s="158"/>
      <c r="AAL244" s="158"/>
      <c r="AAM244" s="158"/>
      <c r="AAN244" s="158"/>
      <c r="AAO244" s="158"/>
      <c r="AAP244" s="158"/>
      <c r="AAQ244" s="158"/>
      <c r="AAR244" s="158"/>
      <c r="AAS244" s="158"/>
      <c r="AAT244" s="158"/>
      <c r="AAU244" s="158"/>
      <c r="AAV244" s="158"/>
      <c r="AAW244" s="158"/>
      <c r="AAX244" s="158"/>
      <c r="AAY244" s="158"/>
      <c r="AAZ244" s="158"/>
      <c r="ABA244" s="158"/>
      <c r="ABB244" s="158"/>
      <c r="ABC244" s="158"/>
      <c r="ABD244" s="158"/>
      <c r="ABE244" s="158"/>
      <c r="ABF244" s="158"/>
      <c r="ABG244" s="158"/>
      <c r="ABH244" s="158"/>
      <c r="ABI244" s="158"/>
      <c r="ABJ244" s="158"/>
      <c r="ABK244" s="158"/>
      <c r="ABL244" s="158"/>
      <c r="ABM244" s="158"/>
      <c r="ABN244" s="158"/>
      <c r="ABO244" s="158"/>
      <c r="ABP244" s="158"/>
      <c r="ABQ244" s="158"/>
      <c r="ABR244" s="158"/>
      <c r="ABS244" s="158"/>
      <c r="ABT244" s="158"/>
      <c r="ABU244" s="158"/>
      <c r="ABV244" s="158"/>
      <c r="ABW244" s="158"/>
      <c r="ABX244" s="158"/>
      <c r="ABY244" s="158"/>
      <c r="ABZ244" s="158"/>
      <c r="ACA244" s="158"/>
      <c r="ACB244" s="158"/>
      <c r="ACC244" s="158"/>
      <c r="ACD244" s="158"/>
      <c r="ACE244" s="158"/>
      <c r="ACF244" s="158"/>
      <c r="ACG244" s="158"/>
      <c r="ACH244" s="158"/>
      <c r="ACI244" s="158"/>
      <c r="ACJ244" s="158"/>
      <c r="ACK244" s="158"/>
      <c r="ACL244" s="158"/>
      <c r="ACM244" s="158"/>
      <c r="ACN244" s="158"/>
      <c r="ACO244" s="158"/>
      <c r="ACP244" s="158"/>
      <c r="ACQ244" s="158"/>
      <c r="ACR244" s="159"/>
      <c r="ACS244" s="160">
        <f t="array" ref="ACS244">SUM(IF(RIGHT($Q244:$ACR244)=ACS$11,IFERROR(--LEFT($Q244:$ACR244,LEN($Q244:$ACR244)-1),0)))</f>
        <v>0</v>
      </c>
      <c r="ACT244" s="160">
        <f t="array" ref="ACT244">SUM(IF(RIGHT($Q244:$ACR244)=ACT$11,IFERROR(--LEFT($Q244:$ACR244,LEN($Q244:$ACR244)-1),0)))</f>
        <v>0</v>
      </c>
      <c r="ACU244" s="160">
        <f t="array" ref="ACU244">SUM(IF(RIGHT($Q244:$ACR244)=ACU$11,IFERROR(--LEFT($Q244:$ACR244,LEN($Q244:$ACR244)-1),0)))</f>
        <v>0</v>
      </c>
      <c r="ACV244" s="160">
        <f t="array" ref="ACV244">SUM(IF(RIGHT($Q244:$ACR244)=ACV$11,IFERROR(--LEFT($Q244:$ACR244,LEN($Q244:$ACR244)-1),0)))</f>
        <v>0</v>
      </c>
      <c r="ACW244" s="160">
        <f t="array" ref="ACW244">SUM(IF(RIGHT($Q244:$ACR244)=ACW$11,IFERROR(--LEFT($Q244:$ACR244,LEN($Q244:$ACR244)-1),0)))</f>
        <v>0</v>
      </c>
      <c r="ACX244" s="160">
        <f t="array" ref="ACX244">SUM(IF(RIGHT($Q244:$ACR244)=ACX$11,IFERROR(--LEFT($Q244:$ACR244,LEN($Q244:$ACR244)-1),0)))</f>
        <v>0</v>
      </c>
      <c r="ACY244" s="160">
        <f t="array" ref="ACY244">SUM(IF(RIGHT($Q244:$ACR244)=ACY$11,IFERROR(--LEFT($Q244:$ACR244,LEN($Q244:$ACR244)-1),0)))</f>
        <v>0</v>
      </c>
      <c r="ACZ244" s="160">
        <f t="array" ref="ACZ244">SUM(IF(RIGHT($Q244:$ACR244)=ACZ$11,IFERROR(--LEFT($Q244:$ACR244,LEN($Q244:$ACR244)-1),0)))</f>
        <v>0</v>
      </c>
      <c r="ADA244" s="158">
        <f t="shared" si="2296"/>
        <v>0</v>
      </c>
      <c r="ADB244" s="158">
        <f t="shared" si="2297"/>
        <v>0</v>
      </c>
      <c r="ADC244" s="158">
        <f t="shared" si="2298"/>
        <v>0</v>
      </c>
      <c r="ADD244" s="158">
        <f t="shared" si="2299"/>
        <v>0</v>
      </c>
      <c r="ADE244" s="158">
        <f t="shared" si="2300"/>
        <v>0</v>
      </c>
      <c r="ADF244" s="158">
        <f t="shared" si="2301"/>
        <v>0</v>
      </c>
      <c r="ADG244" s="158">
        <f t="shared" si="2302"/>
        <v>0</v>
      </c>
      <c r="ADH244" s="158">
        <f t="shared" si="2303"/>
        <v>0</v>
      </c>
      <c r="ADI244" s="160">
        <f t="array" ref="ADI244">SUM(IF(RIGHT($Q244:$ACR244)=ADI$11,IFERROR(--LEFT($Q244:$ACR244,LEN($Q244:$ACR244)-1),0)))</f>
        <v>0</v>
      </c>
      <c r="ADJ244" s="152">
        <f t="shared" si="2304"/>
        <v>0</v>
      </c>
      <c r="AEC244" s="143"/>
      <c r="AEO244" s="108"/>
      <c r="AEP244" s="108"/>
      <c r="AEQ244" s="108"/>
      <c r="AER244" s="108"/>
      <c r="AES244" s="108"/>
      <c r="AET244" s="108"/>
      <c r="AEU244" s="108"/>
      <c r="AEV244" s="108"/>
      <c r="AEW244" s="143"/>
      <c r="AFI244" s="108"/>
      <c r="AFJ244" s="108"/>
      <c r="AFK244" s="108"/>
      <c r="AFL244" s="108"/>
      <c r="AFM244" s="108"/>
      <c r="AFN244" s="108"/>
      <c r="AFO244" s="108"/>
      <c r="AFP244" s="108"/>
      <c r="AFQ244" s="143"/>
      <c r="AGC244" s="108"/>
      <c r="AGD244" s="108"/>
      <c r="AGE244" s="108"/>
      <c r="AGF244" s="108"/>
      <c r="AGG244" s="108"/>
      <c r="AGH244" s="108"/>
      <c r="AGI244" s="108"/>
      <c r="AGJ244" s="108"/>
      <c r="AGK244" s="143"/>
      <c r="AGW244" s="108"/>
      <c r="AGX244" s="108"/>
      <c r="AGY244" s="108"/>
      <c r="AGZ244" s="108"/>
      <c r="AHA244" s="108"/>
      <c r="AHB244" s="108"/>
      <c r="AHC244" s="108"/>
      <c r="AHD244" s="108"/>
      <c r="AHE244" s="143"/>
      <c r="AHQ244" s="108"/>
      <c r="AHR244" s="108"/>
      <c r="AHS244" s="108"/>
      <c r="AHT244" s="108"/>
      <c r="AHU244" s="108"/>
      <c r="AHV244" s="108"/>
      <c r="AHW244" s="108"/>
      <c r="AHX244" s="108"/>
      <c r="AHY244" s="143"/>
      <c r="AIK244" s="108"/>
      <c r="AIL244" s="108"/>
      <c r="AIM244" s="108"/>
      <c r="AIN244" s="108"/>
      <c r="AIO244" s="108"/>
      <c r="AIP244" s="108"/>
      <c r="AIQ244" s="108"/>
      <c r="AIR244" s="108"/>
      <c r="AIS244" s="143"/>
      <c r="AJE244" s="108"/>
      <c r="AJF244" s="108"/>
      <c r="AJG244" s="108"/>
      <c r="AJH244" s="108"/>
      <c r="AJI244" s="108"/>
      <c r="AJJ244" s="108"/>
      <c r="AJK244" s="108"/>
      <c r="AJL244" s="108"/>
      <c r="AJM244" s="143"/>
      <c r="AJY244" s="108"/>
      <c r="AJZ244" s="108"/>
      <c r="AKA244" s="108"/>
      <c r="AKB244" s="108"/>
      <c r="AKC244" s="108"/>
      <c r="AKD244" s="108"/>
      <c r="AKE244" s="108"/>
      <c r="AKF244" s="108"/>
      <c r="AKG244" s="143"/>
      <c r="AKS244" s="108"/>
      <c r="AKT244" s="108"/>
      <c r="AKU244" s="108"/>
      <c r="AKV244" s="108"/>
      <c r="AKW244" s="108"/>
      <c r="AKX244" s="108"/>
      <c r="AKY244" s="108"/>
      <c r="AKZ244" s="108"/>
      <c r="ALA244" s="143"/>
      <c r="ALM244" s="108"/>
      <c r="ALN244" s="108"/>
      <c r="ALO244" s="108"/>
      <c r="ALP244" s="108"/>
      <c r="ALQ244" s="108"/>
      <c r="ALR244" s="108"/>
      <c r="ALS244" s="108"/>
      <c r="ALT244" s="108"/>
      <c r="ALU244" s="143"/>
      <c r="AMG244" s="108"/>
      <c r="AMH244" s="108"/>
      <c r="AMI244" s="108"/>
      <c r="AMJ244" s="108"/>
      <c r="AMK244" s="108"/>
      <c r="AML244" s="108"/>
      <c r="AMM244" s="108"/>
      <c r="AMN244" s="108"/>
    </row>
    <row r="245" spans="2:1028" x14ac:dyDescent="0.25">
      <c r="B245" s="24">
        <v>234</v>
      </c>
      <c r="C245" s="24"/>
      <c r="D245" s="25"/>
      <c r="E245" s="25"/>
      <c r="F245" s="24"/>
      <c r="G245" s="153"/>
      <c r="H245" s="154"/>
      <c r="I245" s="23"/>
      <c r="J245" s="23"/>
      <c r="K245" s="23"/>
      <c r="L245" s="23"/>
      <c r="M245" s="23"/>
      <c r="N245" s="23"/>
      <c r="O245" s="23"/>
      <c r="P245" s="155"/>
      <c r="Q245" s="156"/>
      <c r="R245" s="157"/>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c r="BS245" s="158"/>
      <c r="BT245" s="158"/>
      <c r="BU245" s="158"/>
      <c r="BV245" s="158"/>
      <c r="BW245" s="158"/>
      <c r="BX245" s="158"/>
      <c r="BY245" s="158"/>
      <c r="BZ245" s="158"/>
      <c r="CA245" s="158"/>
      <c r="CB245" s="158"/>
      <c r="CC245" s="158"/>
      <c r="CD245" s="158"/>
      <c r="CE245" s="158"/>
      <c r="CF245" s="158"/>
      <c r="CG245" s="158"/>
      <c r="CH245" s="158"/>
      <c r="CI245" s="158"/>
      <c r="CJ245" s="158"/>
      <c r="CK245" s="158"/>
      <c r="CL245" s="158"/>
      <c r="CM245" s="158"/>
      <c r="CN245" s="158"/>
      <c r="CO245" s="158"/>
      <c r="CP245" s="158"/>
      <c r="CQ245" s="158"/>
      <c r="CR245" s="158"/>
      <c r="CS245" s="158"/>
      <c r="CT245" s="158"/>
      <c r="CU245" s="158"/>
      <c r="CV245" s="158"/>
      <c r="CW245" s="158"/>
      <c r="CX245" s="158"/>
      <c r="CY245" s="158"/>
      <c r="CZ245" s="158"/>
      <c r="DA245" s="158"/>
      <c r="DB245" s="158"/>
      <c r="DC245" s="158"/>
      <c r="DD245" s="158"/>
      <c r="DE245" s="158"/>
      <c r="DF245" s="158"/>
      <c r="DG245" s="158"/>
      <c r="DH245" s="158"/>
      <c r="DI245" s="158"/>
      <c r="DJ245" s="158"/>
      <c r="DK245" s="158"/>
      <c r="DL245" s="158"/>
      <c r="DM245" s="158"/>
      <c r="DN245" s="158"/>
      <c r="DO245" s="158"/>
      <c r="DP245" s="158"/>
      <c r="DQ245" s="158"/>
      <c r="DR245" s="158"/>
      <c r="DS245" s="158"/>
      <c r="DT245" s="158"/>
      <c r="DU245" s="158"/>
      <c r="DV245" s="158"/>
      <c r="DW245" s="158"/>
      <c r="DX245" s="158"/>
      <c r="DY245" s="158"/>
      <c r="DZ245" s="158"/>
      <c r="EA245" s="158"/>
      <c r="EB245" s="158"/>
      <c r="EC245" s="158"/>
      <c r="ED245" s="158"/>
      <c r="EE245" s="158"/>
      <c r="EF245" s="158"/>
      <c r="EG245" s="158"/>
      <c r="EH245" s="158"/>
      <c r="EI245" s="158"/>
      <c r="EJ245" s="158"/>
      <c r="EK245" s="158"/>
      <c r="EL245" s="158"/>
      <c r="EM245" s="158"/>
      <c r="EN245" s="158"/>
      <c r="EO245" s="158"/>
      <c r="EP245" s="158"/>
      <c r="EQ245" s="158"/>
      <c r="ER245" s="158"/>
      <c r="ES245" s="158"/>
      <c r="ET245" s="158"/>
      <c r="EU245" s="158"/>
      <c r="EV245" s="158"/>
      <c r="EW245" s="158"/>
      <c r="EX245" s="158"/>
      <c r="EY245" s="158"/>
      <c r="EZ245" s="158"/>
      <c r="FA245" s="158"/>
      <c r="FB245" s="158"/>
      <c r="FC245" s="158"/>
      <c r="FD245" s="158"/>
      <c r="FE245" s="158"/>
      <c r="FF245" s="158"/>
      <c r="FG245" s="158"/>
      <c r="FH245" s="158"/>
      <c r="FI245" s="158"/>
      <c r="FJ245" s="158"/>
      <c r="FK245" s="158"/>
      <c r="FL245" s="158"/>
      <c r="FM245" s="158"/>
      <c r="FN245" s="158"/>
      <c r="FO245" s="158"/>
      <c r="FP245" s="158"/>
      <c r="FQ245" s="158"/>
      <c r="FR245" s="158"/>
      <c r="FS245" s="158"/>
      <c r="FT245" s="158"/>
      <c r="FU245" s="158"/>
      <c r="FV245" s="158"/>
      <c r="FW245" s="158"/>
      <c r="FX245" s="158"/>
      <c r="FY245" s="158"/>
      <c r="FZ245" s="158"/>
      <c r="GA245" s="158"/>
      <c r="GB245" s="158"/>
      <c r="GC245" s="158"/>
      <c r="GD245" s="158"/>
      <c r="GE245" s="158"/>
      <c r="GF245" s="158"/>
      <c r="GG245" s="158"/>
      <c r="GH245" s="158"/>
      <c r="GI245" s="158"/>
      <c r="GJ245" s="158"/>
      <c r="GK245" s="158"/>
      <c r="GL245" s="158"/>
      <c r="GM245" s="158"/>
      <c r="GN245" s="158"/>
      <c r="GO245" s="158"/>
      <c r="GP245" s="158"/>
      <c r="GQ245" s="158"/>
      <c r="GR245" s="158"/>
      <c r="GS245" s="158"/>
      <c r="GT245" s="158"/>
      <c r="GU245" s="158"/>
      <c r="GV245" s="158"/>
      <c r="GW245" s="158"/>
      <c r="GX245" s="158"/>
      <c r="GY245" s="158"/>
      <c r="GZ245" s="158"/>
      <c r="HA245" s="158"/>
      <c r="HB245" s="158"/>
      <c r="HC245" s="158"/>
      <c r="HD245" s="158"/>
      <c r="HE245" s="158"/>
      <c r="HF245" s="158"/>
      <c r="HG245" s="158"/>
      <c r="HH245" s="158"/>
      <c r="HI245" s="158"/>
      <c r="HJ245" s="158"/>
      <c r="HK245" s="158"/>
      <c r="HL245" s="158"/>
      <c r="HM245" s="158"/>
      <c r="HN245" s="158"/>
      <c r="HO245" s="158"/>
      <c r="HP245" s="158"/>
      <c r="HQ245" s="158"/>
      <c r="HR245" s="158"/>
      <c r="HS245" s="158"/>
      <c r="HT245" s="158"/>
      <c r="HU245" s="158"/>
      <c r="HV245" s="158"/>
      <c r="HW245" s="158"/>
      <c r="HX245" s="158"/>
      <c r="HY245" s="158"/>
      <c r="HZ245" s="158"/>
      <c r="IA245" s="158"/>
      <c r="IB245" s="158"/>
      <c r="IC245" s="158"/>
      <c r="ID245" s="158"/>
      <c r="IE245" s="158"/>
      <c r="IF245" s="158"/>
      <c r="IG245" s="158"/>
      <c r="IH245" s="158"/>
      <c r="II245" s="158"/>
      <c r="IJ245" s="158"/>
      <c r="IK245" s="158"/>
      <c r="IL245" s="158"/>
      <c r="IM245" s="158"/>
      <c r="IN245" s="158"/>
      <c r="IO245" s="158"/>
      <c r="IP245" s="158"/>
      <c r="IQ245" s="158"/>
      <c r="IR245" s="158"/>
      <c r="IS245" s="158"/>
      <c r="IT245" s="158"/>
      <c r="IU245" s="158"/>
      <c r="IV245" s="158"/>
      <c r="IW245" s="158"/>
      <c r="IX245" s="158"/>
      <c r="IY245" s="158"/>
      <c r="IZ245" s="158"/>
      <c r="JA245" s="158"/>
      <c r="JB245" s="158"/>
      <c r="JC245" s="158"/>
      <c r="JD245" s="158"/>
      <c r="JE245" s="158"/>
      <c r="JF245" s="158"/>
      <c r="JG245" s="158"/>
      <c r="JH245" s="158"/>
      <c r="JI245" s="158"/>
      <c r="JJ245" s="158"/>
      <c r="JK245" s="158"/>
      <c r="JL245" s="158"/>
      <c r="JM245" s="158"/>
      <c r="JN245" s="158"/>
      <c r="JO245" s="158"/>
      <c r="JP245" s="158"/>
      <c r="JQ245" s="158"/>
      <c r="JR245" s="158"/>
      <c r="JS245" s="158"/>
      <c r="JT245" s="158"/>
      <c r="JU245" s="158"/>
      <c r="JV245" s="158"/>
      <c r="JW245" s="158"/>
      <c r="JX245" s="158"/>
      <c r="JY245" s="158"/>
      <c r="JZ245" s="158"/>
      <c r="KA245" s="158"/>
      <c r="KB245" s="158"/>
      <c r="KC245" s="158"/>
      <c r="KD245" s="158"/>
      <c r="KE245" s="158"/>
      <c r="KF245" s="158"/>
      <c r="KG245" s="158"/>
      <c r="KH245" s="158"/>
      <c r="KI245" s="158"/>
      <c r="KJ245" s="158"/>
      <c r="KK245" s="158"/>
      <c r="KL245" s="158"/>
      <c r="KM245" s="158"/>
      <c r="KN245" s="158"/>
      <c r="KO245" s="158"/>
      <c r="KP245" s="158"/>
      <c r="KQ245" s="158"/>
      <c r="KR245" s="158"/>
      <c r="KS245" s="158"/>
      <c r="KT245" s="158"/>
      <c r="KU245" s="158"/>
      <c r="KV245" s="158"/>
      <c r="KW245" s="158"/>
      <c r="KX245" s="158"/>
      <c r="KY245" s="158"/>
      <c r="KZ245" s="158"/>
      <c r="LA245" s="158"/>
      <c r="LB245" s="158"/>
      <c r="LC245" s="158"/>
      <c r="LD245" s="158"/>
      <c r="LE245" s="158"/>
      <c r="LF245" s="158"/>
      <c r="LG245" s="158"/>
      <c r="LH245" s="158"/>
      <c r="LI245" s="158"/>
      <c r="LJ245" s="158"/>
      <c r="LK245" s="158"/>
      <c r="LL245" s="158"/>
      <c r="LM245" s="158"/>
      <c r="LN245" s="158"/>
      <c r="LO245" s="158"/>
      <c r="LP245" s="158"/>
      <c r="LQ245" s="158"/>
      <c r="LR245" s="158"/>
      <c r="LS245" s="158"/>
      <c r="LT245" s="158"/>
      <c r="LU245" s="158"/>
      <c r="LV245" s="158"/>
      <c r="LW245" s="158"/>
      <c r="LX245" s="158"/>
      <c r="LY245" s="158"/>
      <c r="LZ245" s="158"/>
      <c r="MA245" s="158"/>
      <c r="MB245" s="158"/>
      <c r="MC245" s="158"/>
      <c r="MD245" s="158"/>
      <c r="ME245" s="158"/>
      <c r="MF245" s="158"/>
      <c r="MG245" s="158"/>
      <c r="MH245" s="158"/>
      <c r="MI245" s="158"/>
      <c r="MJ245" s="158"/>
      <c r="MK245" s="158"/>
      <c r="ML245" s="158"/>
      <c r="MM245" s="158"/>
      <c r="MN245" s="158"/>
      <c r="MO245" s="158"/>
      <c r="MP245" s="158"/>
      <c r="MQ245" s="158"/>
      <c r="MR245" s="158"/>
      <c r="MS245" s="158"/>
      <c r="MT245" s="158"/>
      <c r="MU245" s="158"/>
      <c r="MV245" s="158"/>
      <c r="MW245" s="158"/>
      <c r="MX245" s="158"/>
      <c r="MY245" s="158"/>
      <c r="MZ245" s="158"/>
      <c r="NA245" s="158"/>
      <c r="NB245" s="158"/>
      <c r="NC245" s="158"/>
      <c r="ND245" s="158"/>
      <c r="NE245" s="158"/>
      <c r="NF245" s="158"/>
      <c r="NG245" s="158"/>
      <c r="NH245" s="158"/>
      <c r="NI245" s="158"/>
      <c r="NJ245" s="158"/>
      <c r="NK245" s="158"/>
      <c r="NL245" s="158"/>
      <c r="NM245" s="158"/>
      <c r="NN245" s="158"/>
      <c r="NO245" s="158"/>
      <c r="NP245" s="158"/>
      <c r="NQ245" s="158"/>
      <c r="NR245" s="158"/>
      <c r="NS245" s="158"/>
      <c r="NT245" s="158"/>
      <c r="NU245" s="158"/>
      <c r="NV245" s="158"/>
      <c r="NW245" s="158"/>
      <c r="NX245" s="158"/>
      <c r="NY245" s="158"/>
      <c r="NZ245" s="158"/>
      <c r="OA245" s="158"/>
      <c r="OB245" s="158"/>
      <c r="OC245" s="158"/>
      <c r="OD245" s="158"/>
      <c r="OE245" s="158"/>
      <c r="OF245" s="158"/>
      <c r="OG245" s="158"/>
      <c r="OH245" s="158"/>
      <c r="OI245" s="158"/>
      <c r="OJ245" s="158"/>
      <c r="OK245" s="158"/>
      <c r="OL245" s="158"/>
      <c r="OM245" s="158"/>
      <c r="ON245" s="158"/>
      <c r="OO245" s="158"/>
      <c r="OP245" s="158"/>
      <c r="OQ245" s="158"/>
      <c r="OR245" s="158"/>
      <c r="OS245" s="158"/>
      <c r="OT245" s="158"/>
      <c r="OU245" s="158"/>
      <c r="OV245" s="158"/>
      <c r="OW245" s="158"/>
      <c r="OX245" s="158"/>
      <c r="OY245" s="158"/>
      <c r="OZ245" s="158"/>
      <c r="PA245" s="158"/>
      <c r="PB245" s="158"/>
      <c r="PC245" s="158"/>
      <c r="PD245" s="158"/>
      <c r="PE245" s="158"/>
      <c r="PF245" s="158"/>
      <c r="PG245" s="158"/>
      <c r="PH245" s="158"/>
      <c r="PI245" s="158"/>
      <c r="PJ245" s="158"/>
      <c r="PK245" s="158"/>
      <c r="PL245" s="158"/>
      <c r="PM245" s="158"/>
      <c r="PN245" s="158"/>
      <c r="PO245" s="158"/>
      <c r="PP245" s="158"/>
      <c r="PQ245" s="158"/>
      <c r="PR245" s="158"/>
      <c r="PS245" s="158"/>
      <c r="PT245" s="158"/>
      <c r="PU245" s="158"/>
      <c r="PV245" s="158"/>
      <c r="PW245" s="158"/>
      <c r="PX245" s="158"/>
      <c r="PY245" s="158"/>
      <c r="PZ245" s="158"/>
      <c r="QA245" s="158"/>
      <c r="QB245" s="158"/>
      <c r="QC245" s="158"/>
      <c r="QD245" s="158"/>
      <c r="QE245" s="158"/>
      <c r="QF245" s="158"/>
      <c r="QG245" s="158"/>
      <c r="QH245" s="158"/>
      <c r="QI245" s="158"/>
      <c r="QJ245" s="158"/>
      <c r="QK245" s="158"/>
      <c r="QL245" s="158"/>
      <c r="QM245" s="158"/>
      <c r="QN245" s="158"/>
      <c r="QO245" s="158"/>
      <c r="QP245" s="158"/>
      <c r="QQ245" s="158"/>
      <c r="QR245" s="158"/>
      <c r="QS245" s="158"/>
      <c r="QT245" s="158"/>
      <c r="QU245" s="158"/>
      <c r="QV245" s="158"/>
      <c r="QW245" s="158"/>
      <c r="QX245" s="158"/>
      <c r="QY245" s="158"/>
      <c r="QZ245" s="158"/>
      <c r="RA245" s="158"/>
      <c r="RB245" s="158"/>
      <c r="RC245" s="158"/>
      <c r="RD245" s="158"/>
      <c r="RE245" s="158"/>
      <c r="RF245" s="158"/>
      <c r="RG245" s="158"/>
      <c r="RH245" s="158"/>
      <c r="RI245" s="158"/>
      <c r="RJ245" s="158"/>
      <c r="RK245" s="158"/>
      <c r="RL245" s="158"/>
      <c r="RM245" s="158"/>
      <c r="RN245" s="158"/>
      <c r="RO245" s="158"/>
      <c r="RP245" s="158"/>
      <c r="RQ245" s="158"/>
      <c r="RR245" s="158"/>
      <c r="RS245" s="158"/>
      <c r="RT245" s="158"/>
      <c r="RU245" s="158"/>
      <c r="RV245" s="158"/>
      <c r="RW245" s="158"/>
      <c r="RX245" s="158"/>
      <c r="RY245" s="158"/>
      <c r="RZ245" s="158"/>
      <c r="SA245" s="158"/>
      <c r="SB245" s="158"/>
      <c r="SC245" s="158"/>
      <c r="SD245" s="158"/>
      <c r="SE245" s="158"/>
      <c r="SF245" s="158"/>
      <c r="SG245" s="158"/>
      <c r="SH245" s="158"/>
      <c r="SI245" s="158"/>
      <c r="SJ245" s="158"/>
      <c r="SK245" s="158"/>
      <c r="SL245" s="158"/>
      <c r="SM245" s="158"/>
      <c r="SN245" s="158"/>
      <c r="SO245" s="158"/>
      <c r="SP245" s="158"/>
      <c r="SQ245" s="158"/>
      <c r="SR245" s="158"/>
      <c r="SS245" s="158"/>
      <c r="ST245" s="158"/>
      <c r="SU245" s="158"/>
      <c r="SV245" s="158"/>
      <c r="SW245" s="158"/>
      <c r="SX245" s="158"/>
      <c r="SY245" s="158"/>
      <c r="SZ245" s="158"/>
      <c r="TA245" s="158"/>
      <c r="TB245" s="158"/>
      <c r="TC245" s="158"/>
      <c r="TD245" s="158"/>
      <c r="TE245" s="158"/>
      <c r="TF245" s="158"/>
      <c r="TG245" s="158"/>
      <c r="TH245" s="158"/>
      <c r="TI245" s="158"/>
      <c r="TJ245" s="158"/>
      <c r="TK245" s="158"/>
      <c r="TL245" s="158"/>
      <c r="TM245" s="158"/>
      <c r="TN245" s="158"/>
      <c r="TO245" s="158"/>
      <c r="TP245" s="158"/>
      <c r="TQ245" s="158"/>
      <c r="TR245" s="158"/>
      <c r="TS245" s="158"/>
      <c r="TT245" s="158"/>
      <c r="TU245" s="158"/>
      <c r="TV245" s="158"/>
      <c r="TW245" s="158"/>
      <c r="TX245" s="158"/>
      <c r="TY245" s="158"/>
      <c r="TZ245" s="158"/>
      <c r="UA245" s="158"/>
      <c r="UB245" s="158"/>
      <c r="UC245" s="158"/>
      <c r="UD245" s="158"/>
      <c r="UE245" s="158"/>
      <c r="UF245" s="158"/>
      <c r="UG245" s="158"/>
      <c r="UH245" s="158"/>
      <c r="UI245" s="158"/>
      <c r="UJ245" s="158"/>
      <c r="UK245" s="158"/>
      <c r="UL245" s="158"/>
      <c r="UM245" s="158"/>
      <c r="UN245" s="158"/>
      <c r="UO245" s="158"/>
      <c r="UP245" s="158"/>
      <c r="UQ245" s="158"/>
      <c r="UR245" s="158"/>
      <c r="US245" s="158"/>
      <c r="UT245" s="158"/>
      <c r="UU245" s="158"/>
      <c r="UV245" s="158"/>
      <c r="UW245" s="158"/>
      <c r="UX245" s="158"/>
      <c r="UY245" s="158"/>
      <c r="UZ245" s="158"/>
      <c r="VA245" s="158"/>
      <c r="VB245" s="158"/>
      <c r="VC245" s="158"/>
      <c r="VD245" s="158"/>
      <c r="VE245" s="158"/>
      <c r="VF245" s="158"/>
      <c r="VG245" s="158"/>
      <c r="VH245" s="158"/>
      <c r="VI245" s="158"/>
      <c r="VJ245" s="158"/>
      <c r="VK245" s="158"/>
      <c r="VL245" s="158"/>
      <c r="VM245" s="158"/>
      <c r="VN245" s="158"/>
      <c r="VO245" s="158"/>
      <c r="VP245" s="158"/>
      <c r="VQ245" s="158"/>
      <c r="VR245" s="158"/>
      <c r="VS245" s="158"/>
      <c r="VT245" s="158"/>
      <c r="VU245" s="158"/>
      <c r="VV245" s="158"/>
      <c r="VW245" s="158"/>
      <c r="VX245" s="158"/>
      <c r="VY245" s="158"/>
      <c r="VZ245" s="158"/>
      <c r="WA245" s="158"/>
      <c r="WB245" s="158"/>
      <c r="WC245" s="158"/>
      <c r="WD245" s="158"/>
      <c r="WE245" s="158"/>
      <c r="WF245" s="158"/>
      <c r="WG245" s="158"/>
      <c r="WH245" s="158"/>
      <c r="WI245" s="158"/>
      <c r="WJ245" s="158"/>
      <c r="WK245" s="158"/>
      <c r="WL245" s="158"/>
      <c r="WM245" s="158"/>
      <c r="WN245" s="158"/>
      <c r="WO245" s="158"/>
      <c r="WP245" s="158"/>
      <c r="WQ245" s="158"/>
      <c r="WR245" s="158"/>
      <c r="WS245" s="158"/>
      <c r="WT245" s="158"/>
      <c r="WU245" s="158"/>
      <c r="WV245" s="158"/>
      <c r="WW245" s="158"/>
      <c r="WX245" s="158"/>
      <c r="WY245" s="158"/>
      <c r="WZ245" s="158"/>
      <c r="XA245" s="158"/>
      <c r="XB245" s="158"/>
      <c r="XC245" s="158"/>
      <c r="XD245" s="158"/>
      <c r="XE245" s="158"/>
      <c r="XF245" s="158"/>
      <c r="XG245" s="158"/>
      <c r="XH245" s="158"/>
      <c r="XI245" s="158"/>
      <c r="XJ245" s="158"/>
      <c r="XK245" s="158"/>
      <c r="XL245" s="158"/>
      <c r="XM245" s="158"/>
      <c r="XN245" s="158"/>
      <c r="XO245" s="158"/>
      <c r="XP245" s="158"/>
      <c r="XQ245" s="158"/>
      <c r="XR245" s="158"/>
      <c r="XS245" s="158"/>
      <c r="XT245" s="158"/>
      <c r="XU245" s="158"/>
      <c r="XV245" s="158"/>
      <c r="XW245" s="158"/>
      <c r="XX245" s="158"/>
      <c r="XY245" s="158"/>
      <c r="XZ245" s="158"/>
      <c r="YA245" s="158"/>
      <c r="YB245" s="158"/>
      <c r="YC245" s="158"/>
      <c r="YD245" s="158"/>
      <c r="YE245" s="158"/>
      <c r="YF245" s="158"/>
      <c r="YG245" s="158"/>
      <c r="YH245" s="158"/>
      <c r="YI245" s="158"/>
      <c r="YJ245" s="158"/>
      <c r="YK245" s="158"/>
      <c r="YL245" s="158"/>
      <c r="YM245" s="158"/>
      <c r="YN245" s="158"/>
      <c r="YO245" s="158"/>
      <c r="YP245" s="158"/>
      <c r="YQ245" s="158"/>
      <c r="YR245" s="158"/>
      <c r="YS245" s="158"/>
      <c r="YT245" s="158"/>
      <c r="YU245" s="158"/>
      <c r="YV245" s="158"/>
      <c r="YW245" s="158"/>
      <c r="YX245" s="158"/>
      <c r="YY245" s="158"/>
      <c r="YZ245" s="158"/>
      <c r="ZA245" s="158"/>
      <c r="ZB245" s="158"/>
      <c r="ZC245" s="158"/>
      <c r="ZD245" s="158"/>
      <c r="ZE245" s="158"/>
      <c r="ZF245" s="158"/>
      <c r="ZG245" s="158"/>
      <c r="ZH245" s="158"/>
      <c r="ZI245" s="158"/>
      <c r="ZJ245" s="158"/>
      <c r="ZK245" s="158"/>
      <c r="ZL245" s="158"/>
      <c r="ZM245" s="158"/>
      <c r="ZN245" s="158"/>
      <c r="ZO245" s="158"/>
      <c r="ZP245" s="158"/>
      <c r="ZQ245" s="158"/>
      <c r="ZR245" s="158"/>
      <c r="ZS245" s="158"/>
      <c r="ZT245" s="158"/>
      <c r="ZU245" s="158"/>
      <c r="ZV245" s="158"/>
      <c r="ZW245" s="158"/>
      <c r="ZX245" s="158"/>
      <c r="ZY245" s="158"/>
      <c r="ZZ245" s="158"/>
      <c r="AAA245" s="158"/>
      <c r="AAB245" s="158"/>
      <c r="AAC245" s="158"/>
      <c r="AAD245" s="158"/>
      <c r="AAE245" s="158"/>
      <c r="AAF245" s="158"/>
      <c r="AAG245" s="158"/>
      <c r="AAH245" s="158"/>
      <c r="AAI245" s="158"/>
      <c r="AAJ245" s="158"/>
      <c r="AAK245" s="158"/>
      <c r="AAL245" s="158"/>
      <c r="AAM245" s="158"/>
      <c r="AAN245" s="158"/>
      <c r="AAO245" s="158"/>
      <c r="AAP245" s="158"/>
      <c r="AAQ245" s="158"/>
      <c r="AAR245" s="158"/>
      <c r="AAS245" s="158"/>
      <c r="AAT245" s="158"/>
      <c r="AAU245" s="158"/>
      <c r="AAV245" s="158"/>
      <c r="AAW245" s="158"/>
      <c r="AAX245" s="158"/>
      <c r="AAY245" s="158"/>
      <c r="AAZ245" s="158"/>
      <c r="ABA245" s="158"/>
      <c r="ABB245" s="158"/>
      <c r="ABC245" s="158"/>
      <c r="ABD245" s="158"/>
      <c r="ABE245" s="158"/>
      <c r="ABF245" s="158"/>
      <c r="ABG245" s="158"/>
      <c r="ABH245" s="158"/>
      <c r="ABI245" s="158"/>
      <c r="ABJ245" s="158"/>
      <c r="ABK245" s="158"/>
      <c r="ABL245" s="158"/>
      <c r="ABM245" s="158"/>
      <c r="ABN245" s="158"/>
      <c r="ABO245" s="158"/>
      <c r="ABP245" s="158"/>
      <c r="ABQ245" s="158"/>
      <c r="ABR245" s="158"/>
      <c r="ABS245" s="158"/>
      <c r="ABT245" s="158"/>
      <c r="ABU245" s="158"/>
      <c r="ABV245" s="158"/>
      <c r="ABW245" s="158"/>
      <c r="ABX245" s="158"/>
      <c r="ABY245" s="158"/>
      <c r="ABZ245" s="158"/>
      <c r="ACA245" s="158"/>
      <c r="ACB245" s="158"/>
      <c r="ACC245" s="158"/>
      <c r="ACD245" s="158"/>
      <c r="ACE245" s="158"/>
      <c r="ACF245" s="158"/>
      <c r="ACG245" s="158"/>
      <c r="ACH245" s="158"/>
      <c r="ACI245" s="158"/>
      <c r="ACJ245" s="158"/>
      <c r="ACK245" s="158"/>
      <c r="ACL245" s="158"/>
      <c r="ACM245" s="158"/>
      <c r="ACN245" s="158"/>
      <c r="ACO245" s="158"/>
      <c r="ACP245" s="158"/>
      <c r="ACQ245" s="158"/>
      <c r="ACR245" s="159"/>
      <c r="ACS245" s="160">
        <f t="array" ref="ACS245">SUM(IF(RIGHT($Q245:$ACR245)=ACS$11,IFERROR(--LEFT($Q245:$ACR245,LEN($Q245:$ACR245)-1),0)))</f>
        <v>0</v>
      </c>
      <c r="ACT245" s="160">
        <f t="array" ref="ACT245">SUM(IF(RIGHT($Q245:$ACR245)=ACT$11,IFERROR(--LEFT($Q245:$ACR245,LEN($Q245:$ACR245)-1),0)))</f>
        <v>0</v>
      </c>
      <c r="ACU245" s="160">
        <f t="array" ref="ACU245">SUM(IF(RIGHT($Q245:$ACR245)=ACU$11,IFERROR(--LEFT($Q245:$ACR245,LEN($Q245:$ACR245)-1),0)))</f>
        <v>0</v>
      </c>
      <c r="ACV245" s="160">
        <f t="array" ref="ACV245">SUM(IF(RIGHT($Q245:$ACR245)=ACV$11,IFERROR(--LEFT($Q245:$ACR245,LEN($Q245:$ACR245)-1),0)))</f>
        <v>0</v>
      </c>
      <c r="ACW245" s="160">
        <f t="array" ref="ACW245">SUM(IF(RIGHT($Q245:$ACR245)=ACW$11,IFERROR(--LEFT($Q245:$ACR245,LEN($Q245:$ACR245)-1),0)))</f>
        <v>0</v>
      </c>
      <c r="ACX245" s="160">
        <f t="array" ref="ACX245">SUM(IF(RIGHT($Q245:$ACR245)=ACX$11,IFERROR(--LEFT($Q245:$ACR245,LEN($Q245:$ACR245)-1),0)))</f>
        <v>0</v>
      </c>
      <c r="ACY245" s="160">
        <f t="array" ref="ACY245">SUM(IF(RIGHT($Q245:$ACR245)=ACY$11,IFERROR(--LEFT($Q245:$ACR245,LEN($Q245:$ACR245)-1),0)))</f>
        <v>0</v>
      </c>
      <c r="ACZ245" s="160">
        <f t="array" ref="ACZ245">SUM(IF(RIGHT($Q245:$ACR245)=ACZ$11,IFERROR(--LEFT($Q245:$ACR245,LEN($Q245:$ACR245)-1),0)))</f>
        <v>0</v>
      </c>
      <c r="ADA245" s="158">
        <f t="shared" si="2296"/>
        <v>0</v>
      </c>
      <c r="ADB245" s="158">
        <f t="shared" si="2297"/>
        <v>0</v>
      </c>
      <c r="ADC245" s="158">
        <f t="shared" si="2298"/>
        <v>0</v>
      </c>
      <c r="ADD245" s="158">
        <f t="shared" si="2299"/>
        <v>0</v>
      </c>
      <c r="ADE245" s="158">
        <f t="shared" si="2300"/>
        <v>0</v>
      </c>
      <c r="ADF245" s="158">
        <f t="shared" si="2301"/>
        <v>0</v>
      </c>
      <c r="ADG245" s="158">
        <f t="shared" si="2302"/>
        <v>0</v>
      </c>
      <c r="ADH245" s="158">
        <f t="shared" si="2303"/>
        <v>0</v>
      </c>
      <c r="ADI245" s="160">
        <f t="array" ref="ADI245">SUM(IF(RIGHT($Q245:$ACR245)=ADI$11,IFERROR(--LEFT($Q245:$ACR245,LEN($Q245:$ACR245)-1),0)))</f>
        <v>0</v>
      </c>
      <c r="ADJ245" s="152">
        <f t="shared" si="2304"/>
        <v>0</v>
      </c>
      <c r="AEC245" s="143"/>
      <c r="AEO245" s="108"/>
      <c r="AEP245" s="108"/>
      <c r="AEQ245" s="108"/>
      <c r="AER245" s="108"/>
      <c r="AES245" s="108"/>
      <c r="AET245" s="108"/>
      <c r="AEU245" s="108"/>
      <c r="AEV245" s="108"/>
      <c r="AEW245" s="143"/>
      <c r="AFI245" s="108"/>
      <c r="AFJ245" s="108"/>
      <c r="AFK245" s="108"/>
      <c r="AFL245" s="108"/>
      <c r="AFM245" s="108"/>
      <c r="AFN245" s="108"/>
      <c r="AFO245" s="108"/>
      <c r="AFP245" s="108"/>
      <c r="AFQ245" s="143"/>
      <c r="AGC245" s="108"/>
      <c r="AGD245" s="108"/>
      <c r="AGE245" s="108"/>
      <c r="AGF245" s="108"/>
      <c r="AGG245" s="108"/>
      <c r="AGH245" s="108"/>
      <c r="AGI245" s="108"/>
      <c r="AGJ245" s="108"/>
      <c r="AGK245" s="143"/>
      <c r="AGW245" s="108"/>
      <c r="AGX245" s="108"/>
      <c r="AGY245" s="108"/>
      <c r="AGZ245" s="108"/>
      <c r="AHA245" s="108"/>
      <c r="AHB245" s="108"/>
      <c r="AHC245" s="108"/>
      <c r="AHD245" s="108"/>
      <c r="AHE245" s="143"/>
      <c r="AHQ245" s="108"/>
      <c r="AHR245" s="108"/>
      <c r="AHS245" s="108"/>
      <c r="AHT245" s="108"/>
      <c r="AHU245" s="108"/>
      <c r="AHV245" s="108"/>
      <c r="AHW245" s="108"/>
      <c r="AHX245" s="108"/>
      <c r="AHY245" s="143"/>
      <c r="AIK245" s="108"/>
      <c r="AIL245" s="108"/>
      <c r="AIM245" s="108"/>
      <c r="AIN245" s="108"/>
      <c r="AIO245" s="108"/>
      <c r="AIP245" s="108"/>
      <c r="AIQ245" s="108"/>
      <c r="AIR245" s="108"/>
      <c r="AIS245" s="143"/>
      <c r="AJE245" s="108"/>
      <c r="AJF245" s="108"/>
      <c r="AJG245" s="108"/>
      <c r="AJH245" s="108"/>
      <c r="AJI245" s="108"/>
      <c r="AJJ245" s="108"/>
      <c r="AJK245" s="108"/>
      <c r="AJL245" s="108"/>
      <c r="AJM245" s="143"/>
      <c r="AJY245" s="108"/>
      <c r="AJZ245" s="108"/>
      <c r="AKA245" s="108"/>
      <c r="AKB245" s="108"/>
      <c r="AKC245" s="108"/>
      <c r="AKD245" s="108"/>
      <c r="AKE245" s="108"/>
      <c r="AKF245" s="108"/>
      <c r="AKG245" s="143"/>
      <c r="AKS245" s="108"/>
      <c r="AKT245" s="108"/>
      <c r="AKU245" s="108"/>
      <c r="AKV245" s="108"/>
      <c r="AKW245" s="108"/>
      <c r="AKX245" s="108"/>
      <c r="AKY245" s="108"/>
      <c r="AKZ245" s="108"/>
      <c r="ALA245" s="143"/>
      <c r="ALM245" s="108"/>
      <c r="ALN245" s="108"/>
      <c r="ALO245" s="108"/>
      <c r="ALP245" s="108"/>
      <c r="ALQ245" s="108"/>
      <c r="ALR245" s="108"/>
      <c r="ALS245" s="108"/>
      <c r="ALT245" s="108"/>
      <c r="ALU245" s="143"/>
      <c r="AMG245" s="108"/>
      <c r="AMH245" s="108"/>
      <c r="AMI245" s="108"/>
      <c r="AMJ245" s="108"/>
      <c r="AMK245" s="108"/>
      <c r="AML245" s="108"/>
      <c r="AMM245" s="108"/>
      <c r="AMN245" s="108"/>
    </row>
    <row r="246" spans="2:1028" x14ac:dyDescent="0.25">
      <c r="B246" s="24">
        <v>235</v>
      </c>
      <c r="C246" s="24"/>
      <c r="D246" s="25"/>
      <c r="E246" s="25"/>
      <c r="F246" s="24"/>
      <c r="G246" s="153"/>
      <c r="H246" s="154"/>
      <c r="I246" s="23"/>
      <c r="J246" s="23"/>
      <c r="K246" s="23"/>
      <c r="L246" s="23"/>
      <c r="M246" s="23"/>
      <c r="N246" s="23"/>
      <c r="O246" s="23"/>
      <c r="P246" s="155"/>
      <c r="Q246" s="156"/>
      <c r="R246" s="157"/>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c r="BS246" s="158"/>
      <c r="BT246" s="158"/>
      <c r="BU246" s="158"/>
      <c r="BV246" s="158"/>
      <c r="BW246" s="158"/>
      <c r="BX246" s="158"/>
      <c r="BY246" s="158"/>
      <c r="BZ246" s="158"/>
      <c r="CA246" s="158"/>
      <c r="CB246" s="158"/>
      <c r="CC246" s="158"/>
      <c r="CD246" s="158"/>
      <c r="CE246" s="158"/>
      <c r="CF246" s="158"/>
      <c r="CG246" s="158"/>
      <c r="CH246" s="158"/>
      <c r="CI246" s="158"/>
      <c r="CJ246" s="158"/>
      <c r="CK246" s="158"/>
      <c r="CL246" s="158"/>
      <c r="CM246" s="158"/>
      <c r="CN246" s="158"/>
      <c r="CO246" s="158"/>
      <c r="CP246" s="158"/>
      <c r="CQ246" s="158"/>
      <c r="CR246" s="158"/>
      <c r="CS246" s="158"/>
      <c r="CT246" s="158"/>
      <c r="CU246" s="158"/>
      <c r="CV246" s="158"/>
      <c r="CW246" s="158"/>
      <c r="CX246" s="158"/>
      <c r="CY246" s="158"/>
      <c r="CZ246" s="158"/>
      <c r="DA246" s="158"/>
      <c r="DB246" s="158"/>
      <c r="DC246" s="158"/>
      <c r="DD246" s="158"/>
      <c r="DE246" s="158"/>
      <c r="DF246" s="158"/>
      <c r="DG246" s="158"/>
      <c r="DH246" s="158"/>
      <c r="DI246" s="158"/>
      <c r="DJ246" s="158"/>
      <c r="DK246" s="158"/>
      <c r="DL246" s="158"/>
      <c r="DM246" s="158"/>
      <c r="DN246" s="158"/>
      <c r="DO246" s="158"/>
      <c r="DP246" s="158"/>
      <c r="DQ246" s="158"/>
      <c r="DR246" s="158"/>
      <c r="DS246" s="158"/>
      <c r="DT246" s="158"/>
      <c r="DU246" s="158"/>
      <c r="DV246" s="158"/>
      <c r="DW246" s="158"/>
      <c r="DX246" s="158"/>
      <c r="DY246" s="158"/>
      <c r="DZ246" s="158"/>
      <c r="EA246" s="158"/>
      <c r="EB246" s="158"/>
      <c r="EC246" s="158"/>
      <c r="ED246" s="158"/>
      <c r="EE246" s="158"/>
      <c r="EF246" s="158"/>
      <c r="EG246" s="158"/>
      <c r="EH246" s="158"/>
      <c r="EI246" s="158"/>
      <c r="EJ246" s="158"/>
      <c r="EK246" s="158"/>
      <c r="EL246" s="158"/>
      <c r="EM246" s="158"/>
      <c r="EN246" s="158"/>
      <c r="EO246" s="158"/>
      <c r="EP246" s="158"/>
      <c r="EQ246" s="158"/>
      <c r="ER246" s="158"/>
      <c r="ES246" s="158"/>
      <c r="ET246" s="158"/>
      <c r="EU246" s="158"/>
      <c r="EV246" s="158"/>
      <c r="EW246" s="158"/>
      <c r="EX246" s="158"/>
      <c r="EY246" s="158"/>
      <c r="EZ246" s="158"/>
      <c r="FA246" s="158"/>
      <c r="FB246" s="158"/>
      <c r="FC246" s="158"/>
      <c r="FD246" s="158"/>
      <c r="FE246" s="158"/>
      <c r="FF246" s="158"/>
      <c r="FG246" s="158"/>
      <c r="FH246" s="158"/>
      <c r="FI246" s="158"/>
      <c r="FJ246" s="158"/>
      <c r="FK246" s="158"/>
      <c r="FL246" s="158"/>
      <c r="FM246" s="158"/>
      <c r="FN246" s="158"/>
      <c r="FO246" s="158"/>
      <c r="FP246" s="158"/>
      <c r="FQ246" s="158"/>
      <c r="FR246" s="158"/>
      <c r="FS246" s="158"/>
      <c r="FT246" s="158"/>
      <c r="FU246" s="158"/>
      <c r="FV246" s="158"/>
      <c r="FW246" s="158"/>
      <c r="FX246" s="158"/>
      <c r="FY246" s="158"/>
      <c r="FZ246" s="158"/>
      <c r="GA246" s="158"/>
      <c r="GB246" s="158"/>
      <c r="GC246" s="158"/>
      <c r="GD246" s="158"/>
      <c r="GE246" s="158"/>
      <c r="GF246" s="158"/>
      <c r="GG246" s="158"/>
      <c r="GH246" s="158"/>
      <c r="GI246" s="158"/>
      <c r="GJ246" s="158"/>
      <c r="GK246" s="158"/>
      <c r="GL246" s="158"/>
      <c r="GM246" s="158"/>
      <c r="GN246" s="158"/>
      <c r="GO246" s="158"/>
      <c r="GP246" s="158"/>
      <c r="GQ246" s="158"/>
      <c r="GR246" s="158"/>
      <c r="GS246" s="158"/>
      <c r="GT246" s="158"/>
      <c r="GU246" s="158"/>
      <c r="GV246" s="158"/>
      <c r="GW246" s="158"/>
      <c r="GX246" s="158"/>
      <c r="GY246" s="158"/>
      <c r="GZ246" s="158"/>
      <c r="HA246" s="158"/>
      <c r="HB246" s="158"/>
      <c r="HC246" s="158"/>
      <c r="HD246" s="158"/>
      <c r="HE246" s="158"/>
      <c r="HF246" s="158"/>
      <c r="HG246" s="158"/>
      <c r="HH246" s="158"/>
      <c r="HI246" s="158"/>
      <c r="HJ246" s="158"/>
      <c r="HK246" s="158"/>
      <c r="HL246" s="158"/>
      <c r="HM246" s="158"/>
      <c r="HN246" s="158"/>
      <c r="HO246" s="158"/>
      <c r="HP246" s="158"/>
      <c r="HQ246" s="158"/>
      <c r="HR246" s="158"/>
      <c r="HS246" s="158"/>
      <c r="HT246" s="158"/>
      <c r="HU246" s="158"/>
      <c r="HV246" s="158"/>
      <c r="HW246" s="158"/>
      <c r="HX246" s="158"/>
      <c r="HY246" s="158"/>
      <c r="HZ246" s="158"/>
      <c r="IA246" s="158"/>
      <c r="IB246" s="158"/>
      <c r="IC246" s="158"/>
      <c r="ID246" s="158"/>
      <c r="IE246" s="158"/>
      <c r="IF246" s="158"/>
      <c r="IG246" s="158"/>
      <c r="IH246" s="158"/>
      <c r="II246" s="158"/>
      <c r="IJ246" s="158"/>
      <c r="IK246" s="158"/>
      <c r="IL246" s="158"/>
      <c r="IM246" s="158"/>
      <c r="IN246" s="158"/>
      <c r="IO246" s="158"/>
      <c r="IP246" s="158"/>
      <c r="IQ246" s="158"/>
      <c r="IR246" s="158"/>
      <c r="IS246" s="158"/>
      <c r="IT246" s="158"/>
      <c r="IU246" s="158"/>
      <c r="IV246" s="158"/>
      <c r="IW246" s="158"/>
      <c r="IX246" s="158"/>
      <c r="IY246" s="158"/>
      <c r="IZ246" s="158"/>
      <c r="JA246" s="158"/>
      <c r="JB246" s="158"/>
      <c r="JC246" s="158"/>
      <c r="JD246" s="158"/>
      <c r="JE246" s="158"/>
      <c r="JF246" s="158"/>
      <c r="JG246" s="158"/>
      <c r="JH246" s="158"/>
      <c r="JI246" s="158"/>
      <c r="JJ246" s="158"/>
      <c r="JK246" s="158"/>
      <c r="JL246" s="158"/>
      <c r="JM246" s="158"/>
      <c r="JN246" s="158"/>
      <c r="JO246" s="158"/>
      <c r="JP246" s="158"/>
      <c r="JQ246" s="158"/>
      <c r="JR246" s="158"/>
      <c r="JS246" s="158"/>
      <c r="JT246" s="158"/>
      <c r="JU246" s="158"/>
      <c r="JV246" s="158"/>
      <c r="JW246" s="158"/>
      <c r="JX246" s="158"/>
      <c r="JY246" s="158"/>
      <c r="JZ246" s="158"/>
      <c r="KA246" s="158"/>
      <c r="KB246" s="158"/>
      <c r="KC246" s="158"/>
      <c r="KD246" s="158"/>
      <c r="KE246" s="158"/>
      <c r="KF246" s="158"/>
      <c r="KG246" s="158"/>
      <c r="KH246" s="158"/>
      <c r="KI246" s="158"/>
      <c r="KJ246" s="158"/>
      <c r="KK246" s="158"/>
      <c r="KL246" s="158"/>
      <c r="KM246" s="158"/>
      <c r="KN246" s="158"/>
      <c r="KO246" s="158"/>
      <c r="KP246" s="158"/>
      <c r="KQ246" s="158"/>
      <c r="KR246" s="158"/>
      <c r="KS246" s="158"/>
      <c r="KT246" s="158"/>
      <c r="KU246" s="158"/>
      <c r="KV246" s="158"/>
      <c r="KW246" s="158"/>
      <c r="KX246" s="158"/>
      <c r="KY246" s="158"/>
      <c r="KZ246" s="158"/>
      <c r="LA246" s="158"/>
      <c r="LB246" s="158"/>
      <c r="LC246" s="158"/>
      <c r="LD246" s="158"/>
      <c r="LE246" s="158"/>
      <c r="LF246" s="158"/>
      <c r="LG246" s="158"/>
      <c r="LH246" s="158"/>
      <c r="LI246" s="158"/>
      <c r="LJ246" s="158"/>
      <c r="LK246" s="158"/>
      <c r="LL246" s="158"/>
      <c r="LM246" s="158"/>
      <c r="LN246" s="158"/>
      <c r="LO246" s="158"/>
      <c r="LP246" s="158"/>
      <c r="LQ246" s="158"/>
      <c r="LR246" s="158"/>
      <c r="LS246" s="158"/>
      <c r="LT246" s="158"/>
      <c r="LU246" s="158"/>
      <c r="LV246" s="158"/>
      <c r="LW246" s="158"/>
      <c r="LX246" s="158"/>
      <c r="LY246" s="158"/>
      <c r="LZ246" s="158"/>
      <c r="MA246" s="158"/>
      <c r="MB246" s="158"/>
      <c r="MC246" s="158"/>
      <c r="MD246" s="158"/>
      <c r="ME246" s="158"/>
      <c r="MF246" s="158"/>
      <c r="MG246" s="158"/>
      <c r="MH246" s="158"/>
      <c r="MI246" s="158"/>
      <c r="MJ246" s="158"/>
      <c r="MK246" s="158"/>
      <c r="ML246" s="158"/>
      <c r="MM246" s="158"/>
      <c r="MN246" s="158"/>
      <c r="MO246" s="158"/>
      <c r="MP246" s="158"/>
      <c r="MQ246" s="158"/>
      <c r="MR246" s="158"/>
      <c r="MS246" s="158"/>
      <c r="MT246" s="158"/>
      <c r="MU246" s="158"/>
      <c r="MV246" s="158"/>
      <c r="MW246" s="158"/>
      <c r="MX246" s="158"/>
      <c r="MY246" s="158"/>
      <c r="MZ246" s="158"/>
      <c r="NA246" s="158"/>
      <c r="NB246" s="158"/>
      <c r="NC246" s="158"/>
      <c r="ND246" s="158"/>
      <c r="NE246" s="158"/>
      <c r="NF246" s="158"/>
      <c r="NG246" s="158"/>
      <c r="NH246" s="158"/>
      <c r="NI246" s="158"/>
      <c r="NJ246" s="158"/>
      <c r="NK246" s="158"/>
      <c r="NL246" s="158"/>
      <c r="NM246" s="158"/>
      <c r="NN246" s="158"/>
      <c r="NO246" s="158"/>
      <c r="NP246" s="158"/>
      <c r="NQ246" s="158"/>
      <c r="NR246" s="158"/>
      <c r="NS246" s="158"/>
      <c r="NT246" s="158"/>
      <c r="NU246" s="158"/>
      <c r="NV246" s="158"/>
      <c r="NW246" s="158"/>
      <c r="NX246" s="158"/>
      <c r="NY246" s="158"/>
      <c r="NZ246" s="158"/>
      <c r="OA246" s="158"/>
      <c r="OB246" s="158"/>
      <c r="OC246" s="158"/>
      <c r="OD246" s="158"/>
      <c r="OE246" s="158"/>
      <c r="OF246" s="158"/>
      <c r="OG246" s="158"/>
      <c r="OH246" s="158"/>
      <c r="OI246" s="158"/>
      <c r="OJ246" s="158"/>
      <c r="OK246" s="158"/>
      <c r="OL246" s="158"/>
      <c r="OM246" s="158"/>
      <c r="ON246" s="158"/>
      <c r="OO246" s="158"/>
      <c r="OP246" s="158"/>
      <c r="OQ246" s="158"/>
      <c r="OR246" s="158"/>
      <c r="OS246" s="158"/>
      <c r="OT246" s="158"/>
      <c r="OU246" s="158"/>
      <c r="OV246" s="158"/>
      <c r="OW246" s="158"/>
      <c r="OX246" s="158"/>
      <c r="OY246" s="158"/>
      <c r="OZ246" s="158"/>
      <c r="PA246" s="158"/>
      <c r="PB246" s="158"/>
      <c r="PC246" s="158"/>
      <c r="PD246" s="158"/>
      <c r="PE246" s="158"/>
      <c r="PF246" s="158"/>
      <c r="PG246" s="158"/>
      <c r="PH246" s="158"/>
      <c r="PI246" s="158"/>
      <c r="PJ246" s="158"/>
      <c r="PK246" s="158"/>
      <c r="PL246" s="158"/>
      <c r="PM246" s="158"/>
      <c r="PN246" s="158"/>
      <c r="PO246" s="158"/>
      <c r="PP246" s="158"/>
      <c r="PQ246" s="158"/>
      <c r="PR246" s="158"/>
      <c r="PS246" s="158"/>
      <c r="PT246" s="158"/>
      <c r="PU246" s="158"/>
      <c r="PV246" s="158"/>
      <c r="PW246" s="158"/>
      <c r="PX246" s="158"/>
      <c r="PY246" s="158"/>
      <c r="PZ246" s="158"/>
      <c r="QA246" s="158"/>
      <c r="QB246" s="158"/>
      <c r="QC246" s="158"/>
      <c r="QD246" s="158"/>
      <c r="QE246" s="158"/>
      <c r="QF246" s="158"/>
      <c r="QG246" s="158"/>
      <c r="QH246" s="158"/>
      <c r="QI246" s="158"/>
      <c r="QJ246" s="158"/>
      <c r="QK246" s="158"/>
      <c r="QL246" s="158"/>
      <c r="QM246" s="158"/>
      <c r="QN246" s="158"/>
      <c r="QO246" s="158"/>
      <c r="QP246" s="158"/>
      <c r="QQ246" s="158"/>
      <c r="QR246" s="158"/>
      <c r="QS246" s="158"/>
      <c r="QT246" s="158"/>
      <c r="QU246" s="158"/>
      <c r="QV246" s="158"/>
      <c r="QW246" s="158"/>
      <c r="QX246" s="158"/>
      <c r="QY246" s="158"/>
      <c r="QZ246" s="158"/>
      <c r="RA246" s="158"/>
      <c r="RB246" s="158"/>
      <c r="RC246" s="158"/>
      <c r="RD246" s="158"/>
      <c r="RE246" s="158"/>
      <c r="RF246" s="158"/>
      <c r="RG246" s="158"/>
      <c r="RH246" s="158"/>
      <c r="RI246" s="158"/>
      <c r="RJ246" s="158"/>
      <c r="RK246" s="158"/>
      <c r="RL246" s="158"/>
      <c r="RM246" s="158"/>
      <c r="RN246" s="158"/>
      <c r="RO246" s="158"/>
      <c r="RP246" s="158"/>
      <c r="RQ246" s="158"/>
      <c r="RR246" s="158"/>
      <c r="RS246" s="158"/>
      <c r="RT246" s="158"/>
      <c r="RU246" s="158"/>
      <c r="RV246" s="158"/>
      <c r="RW246" s="158"/>
      <c r="RX246" s="158"/>
      <c r="RY246" s="158"/>
      <c r="RZ246" s="158"/>
      <c r="SA246" s="158"/>
      <c r="SB246" s="158"/>
      <c r="SC246" s="158"/>
      <c r="SD246" s="158"/>
      <c r="SE246" s="158"/>
      <c r="SF246" s="158"/>
      <c r="SG246" s="158"/>
      <c r="SH246" s="158"/>
      <c r="SI246" s="158"/>
      <c r="SJ246" s="158"/>
      <c r="SK246" s="158"/>
      <c r="SL246" s="158"/>
      <c r="SM246" s="158"/>
      <c r="SN246" s="158"/>
      <c r="SO246" s="158"/>
      <c r="SP246" s="158"/>
      <c r="SQ246" s="158"/>
      <c r="SR246" s="158"/>
      <c r="SS246" s="158"/>
      <c r="ST246" s="158"/>
      <c r="SU246" s="158"/>
      <c r="SV246" s="158"/>
      <c r="SW246" s="158"/>
      <c r="SX246" s="158"/>
      <c r="SY246" s="158"/>
      <c r="SZ246" s="158"/>
      <c r="TA246" s="158"/>
      <c r="TB246" s="158"/>
      <c r="TC246" s="158"/>
      <c r="TD246" s="158"/>
      <c r="TE246" s="158"/>
      <c r="TF246" s="158"/>
      <c r="TG246" s="158"/>
      <c r="TH246" s="158"/>
      <c r="TI246" s="158"/>
      <c r="TJ246" s="158"/>
      <c r="TK246" s="158"/>
      <c r="TL246" s="158"/>
      <c r="TM246" s="158"/>
      <c r="TN246" s="158"/>
      <c r="TO246" s="158"/>
      <c r="TP246" s="158"/>
      <c r="TQ246" s="158"/>
      <c r="TR246" s="158"/>
      <c r="TS246" s="158"/>
      <c r="TT246" s="158"/>
      <c r="TU246" s="158"/>
      <c r="TV246" s="158"/>
      <c r="TW246" s="158"/>
      <c r="TX246" s="158"/>
      <c r="TY246" s="158"/>
      <c r="TZ246" s="158"/>
      <c r="UA246" s="158"/>
      <c r="UB246" s="158"/>
      <c r="UC246" s="158"/>
      <c r="UD246" s="158"/>
      <c r="UE246" s="158"/>
      <c r="UF246" s="158"/>
      <c r="UG246" s="158"/>
      <c r="UH246" s="158"/>
      <c r="UI246" s="158"/>
      <c r="UJ246" s="158"/>
      <c r="UK246" s="158"/>
      <c r="UL246" s="158"/>
      <c r="UM246" s="158"/>
      <c r="UN246" s="158"/>
      <c r="UO246" s="158"/>
      <c r="UP246" s="158"/>
      <c r="UQ246" s="158"/>
      <c r="UR246" s="158"/>
      <c r="US246" s="158"/>
      <c r="UT246" s="158"/>
      <c r="UU246" s="158"/>
      <c r="UV246" s="158"/>
      <c r="UW246" s="158"/>
      <c r="UX246" s="158"/>
      <c r="UY246" s="158"/>
      <c r="UZ246" s="158"/>
      <c r="VA246" s="158"/>
      <c r="VB246" s="158"/>
      <c r="VC246" s="158"/>
      <c r="VD246" s="158"/>
      <c r="VE246" s="158"/>
      <c r="VF246" s="158"/>
      <c r="VG246" s="158"/>
      <c r="VH246" s="158"/>
      <c r="VI246" s="158"/>
      <c r="VJ246" s="158"/>
      <c r="VK246" s="158"/>
      <c r="VL246" s="158"/>
      <c r="VM246" s="158"/>
      <c r="VN246" s="158"/>
      <c r="VO246" s="158"/>
      <c r="VP246" s="158"/>
      <c r="VQ246" s="158"/>
      <c r="VR246" s="158"/>
      <c r="VS246" s="158"/>
      <c r="VT246" s="158"/>
      <c r="VU246" s="158"/>
      <c r="VV246" s="158"/>
      <c r="VW246" s="158"/>
      <c r="VX246" s="158"/>
      <c r="VY246" s="158"/>
      <c r="VZ246" s="158"/>
      <c r="WA246" s="158"/>
      <c r="WB246" s="158"/>
      <c r="WC246" s="158"/>
      <c r="WD246" s="158"/>
      <c r="WE246" s="158"/>
      <c r="WF246" s="158"/>
      <c r="WG246" s="158"/>
      <c r="WH246" s="158"/>
      <c r="WI246" s="158"/>
      <c r="WJ246" s="158"/>
      <c r="WK246" s="158"/>
      <c r="WL246" s="158"/>
      <c r="WM246" s="158"/>
      <c r="WN246" s="158"/>
      <c r="WO246" s="158"/>
      <c r="WP246" s="158"/>
      <c r="WQ246" s="158"/>
      <c r="WR246" s="158"/>
      <c r="WS246" s="158"/>
      <c r="WT246" s="158"/>
      <c r="WU246" s="158"/>
      <c r="WV246" s="158"/>
      <c r="WW246" s="158"/>
      <c r="WX246" s="158"/>
      <c r="WY246" s="158"/>
      <c r="WZ246" s="158"/>
      <c r="XA246" s="158"/>
      <c r="XB246" s="158"/>
      <c r="XC246" s="158"/>
      <c r="XD246" s="158"/>
      <c r="XE246" s="158"/>
      <c r="XF246" s="158"/>
      <c r="XG246" s="158"/>
      <c r="XH246" s="158"/>
      <c r="XI246" s="158"/>
      <c r="XJ246" s="158"/>
      <c r="XK246" s="158"/>
      <c r="XL246" s="158"/>
      <c r="XM246" s="158"/>
      <c r="XN246" s="158"/>
      <c r="XO246" s="158"/>
      <c r="XP246" s="158"/>
      <c r="XQ246" s="158"/>
      <c r="XR246" s="158"/>
      <c r="XS246" s="158"/>
      <c r="XT246" s="158"/>
      <c r="XU246" s="158"/>
      <c r="XV246" s="158"/>
      <c r="XW246" s="158"/>
      <c r="XX246" s="158"/>
      <c r="XY246" s="158"/>
      <c r="XZ246" s="158"/>
      <c r="YA246" s="158"/>
      <c r="YB246" s="158"/>
      <c r="YC246" s="158"/>
      <c r="YD246" s="158"/>
      <c r="YE246" s="158"/>
      <c r="YF246" s="158"/>
      <c r="YG246" s="158"/>
      <c r="YH246" s="158"/>
      <c r="YI246" s="158"/>
      <c r="YJ246" s="158"/>
      <c r="YK246" s="158"/>
      <c r="YL246" s="158"/>
      <c r="YM246" s="158"/>
      <c r="YN246" s="158"/>
      <c r="YO246" s="158"/>
      <c r="YP246" s="158"/>
      <c r="YQ246" s="158"/>
      <c r="YR246" s="158"/>
      <c r="YS246" s="158"/>
      <c r="YT246" s="158"/>
      <c r="YU246" s="158"/>
      <c r="YV246" s="158"/>
      <c r="YW246" s="158"/>
      <c r="YX246" s="158"/>
      <c r="YY246" s="158"/>
      <c r="YZ246" s="158"/>
      <c r="ZA246" s="158"/>
      <c r="ZB246" s="158"/>
      <c r="ZC246" s="158"/>
      <c r="ZD246" s="158"/>
      <c r="ZE246" s="158"/>
      <c r="ZF246" s="158"/>
      <c r="ZG246" s="158"/>
      <c r="ZH246" s="158"/>
      <c r="ZI246" s="158"/>
      <c r="ZJ246" s="158"/>
      <c r="ZK246" s="158"/>
      <c r="ZL246" s="158"/>
      <c r="ZM246" s="158"/>
      <c r="ZN246" s="158"/>
      <c r="ZO246" s="158"/>
      <c r="ZP246" s="158"/>
      <c r="ZQ246" s="158"/>
      <c r="ZR246" s="158"/>
      <c r="ZS246" s="158"/>
      <c r="ZT246" s="158"/>
      <c r="ZU246" s="158"/>
      <c r="ZV246" s="158"/>
      <c r="ZW246" s="158"/>
      <c r="ZX246" s="158"/>
      <c r="ZY246" s="158"/>
      <c r="ZZ246" s="158"/>
      <c r="AAA246" s="158"/>
      <c r="AAB246" s="158"/>
      <c r="AAC246" s="158"/>
      <c r="AAD246" s="158"/>
      <c r="AAE246" s="158"/>
      <c r="AAF246" s="158"/>
      <c r="AAG246" s="158"/>
      <c r="AAH246" s="158"/>
      <c r="AAI246" s="158"/>
      <c r="AAJ246" s="158"/>
      <c r="AAK246" s="158"/>
      <c r="AAL246" s="158"/>
      <c r="AAM246" s="158"/>
      <c r="AAN246" s="158"/>
      <c r="AAO246" s="158"/>
      <c r="AAP246" s="158"/>
      <c r="AAQ246" s="158"/>
      <c r="AAR246" s="158"/>
      <c r="AAS246" s="158"/>
      <c r="AAT246" s="158"/>
      <c r="AAU246" s="158"/>
      <c r="AAV246" s="158"/>
      <c r="AAW246" s="158"/>
      <c r="AAX246" s="158"/>
      <c r="AAY246" s="158"/>
      <c r="AAZ246" s="158"/>
      <c r="ABA246" s="158"/>
      <c r="ABB246" s="158"/>
      <c r="ABC246" s="158"/>
      <c r="ABD246" s="158"/>
      <c r="ABE246" s="158"/>
      <c r="ABF246" s="158"/>
      <c r="ABG246" s="158"/>
      <c r="ABH246" s="158"/>
      <c r="ABI246" s="158"/>
      <c r="ABJ246" s="158"/>
      <c r="ABK246" s="158"/>
      <c r="ABL246" s="158"/>
      <c r="ABM246" s="158"/>
      <c r="ABN246" s="158"/>
      <c r="ABO246" s="158"/>
      <c r="ABP246" s="158"/>
      <c r="ABQ246" s="158"/>
      <c r="ABR246" s="158"/>
      <c r="ABS246" s="158"/>
      <c r="ABT246" s="158"/>
      <c r="ABU246" s="158"/>
      <c r="ABV246" s="158"/>
      <c r="ABW246" s="158"/>
      <c r="ABX246" s="158"/>
      <c r="ABY246" s="158"/>
      <c r="ABZ246" s="158"/>
      <c r="ACA246" s="158"/>
      <c r="ACB246" s="158"/>
      <c r="ACC246" s="158"/>
      <c r="ACD246" s="158"/>
      <c r="ACE246" s="158"/>
      <c r="ACF246" s="158"/>
      <c r="ACG246" s="158"/>
      <c r="ACH246" s="158"/>
      <c r="ACI246" s="158"/>
      <c r="ACJ246" s="158"/>
      <c r="ACK246" s="158"/>
      <c r="ACL246" s="158"/>
      <c r="ACM246" s="158"/>
      <c r="ACN246" s="158"/>
      <c r="ACO246" s="158"/>
      <c r="ACP246" s="158"/>
      <c r="ACQ246" s="158"/>
      <c r="ACR246" s="159"/>
      <c r="ACS246" s="160">
        <f t="array" ref="ACS246">SUM(IF(RIGHT($Q246:$ACR246)=ACS$11,IFERROR(--LEFT($Q246:$ACR246,LEN($Q246:$ACR246)-1),0)))</f>
        <v>0</v>
      </c>
      <c r="ACT246" s="160">
        <f t="array" ref="ACT246">SUM(IF(RIGHT($Q246:$ACR246)=ACT$11,IFERROR(--LEFT($Q246:$ACR246,LEN($Q246:$ACR246)-1),0)))</f>
        <v>0</v>
      </c>
      <c r="ACU246" s="160">
        <f t="array" ref="ACU246">SUM(IF(RIGHT($Q246:$ACR246)=ACU$11,IFERROR(--LEFT($Q246:$ACR246,LEN($Q246:$ACR246)-1),0)))</f>
        <v>0</v>
      </c>
      <c r="ACV246" s="160">
        <f t="array" ref="ACV246">SUM(IF(RIGHT($Q246:$ACR246)=ACV$11,IFERROR(--LEFT($Q246:$ACR246,LEN($Q246:$ACR246)-1),0)))</f>
        <v>0</v>
      </c>
      <c r="ACW246" s="160">
        <f t="array" ref="ACW246">SUM(IF(RIGHT($Q246:$ACR246)=ACW$11,IFERROR(--LEFT($Q246:$ACR246,LEN($Q246:$ACR246)-1),0)))</f>
        <v>0</v>
      </c>
      <c r="ACX246" s="160">
        <f t="array" ref="ACX246">SUM(IF(RIGHT($Q246:$ACR246)=ACX$11,IFERROR(--LEFT($Q246:$ACR246,LEN($Q246:$ACR246)-1),0)))</f>
        <v>0</v>
      </c>
      <c r="ACY246" s="160">
        <f t="array" ref="ACY246">SUM(IF(RIGHT($Q246:$ACR246)=ACY$11,IFERROR(--LEFT($Q246:$ACR246,LEN($Q246:$ACR246)-1),0)))</f>
        <v>0</v>
      </c>
      <c r="ACZ246" s="160">
        <f t="array" ref="ACZ246">SUM(IF(RIGHT($Q246:$ACR246)=ACZ$11,IFERROR(--LEFT($Q246:$ACR246,LEN($Q246:$ACR246)-1),0)))</f>
        <v>0</v>
      </c>
      <c r="ADA246" s="158">
        <f t="shared" si="2296"/>
        <v>0</v>
      </c>
      <c r="ADB246" s="158">
        <f t="shared" si="2297"/>
        <v>0</v>
      </c>
      <c r="ADC246" s="158">
        <f t="shared" si="2298"/>
        <v>0</v>
      </c>
      <c r="ADD246" s="158">
        <f t="shared" si="2299"/>
        <v>0</v>
      </c>
      <c r="ADE246" s="158">
        <f t="shared" si="2300"/>
        <v>0</v>
      </c>
      <c r="ADF246" s="158">
        <f t="shared" si="2301"/>
        <v>0</v>
      </c>
      <c r="ADG246" s="158">
        <f t="shared" si="2302"/>
        <v>0</v>
      </c>
      <c r="ADH246" s="158">
        <f t="shared" si="2303"/>
        <v>0</v>
      </c>
      <c r="ADI246" s="160">
        <f t="array" ref="ADI246">SUM(IF(RIGHT($Q246:$ACR246)=ADI$11,IFERROR(--LEFT($Q246:$ACR246,LEN($Q246:$ACR246)-1),0)))</f>
        <v>0</v>
      </c>
      <c r="ADJ246" s="152">
        <f t="shared" si="2304"/>
        <v>0</v>
      </c>
      <c r="AEC246" s="143"/>
      <c r="AEO246" s="108"/>
      <c r="AEP246" s="108"/>
      <c r="AEQ246" s="108"/>
      <c r="AER246" s="108"/>
      <c r="AES246" s="108"/>
      <c r="AET246" s="108"/>
      <c r="AEU246" s="108"/>
      <c r="AEV246" s="108"/>
      <c r="AEW246" s="143"/>
      <c r="AFI246" s="108"/>
      <c r="AFJ246" s="108"/>
      <c r="AFK246" s="108"/>
      <c r="AFL246" s="108"/>
      <c r="AFM246" s="108"/>
      <c r="AFN246" s="108"/>
      <c r="AFO246" s="108"/>
      <c r="AFP246" s="108"/>
      <c r="AFQ246" s="143"/>
      <c r="AGC246" s="108"/>
      <c r="AGD246" s="108"/>
      <c r="AGE246" s="108"/>
      <c r="AGF246" s="108"/>
      <c r="AGG246" s="108"/>
      <c r="AGH246" s="108"/>
      <c r="AGI246" s="108"/>
      <c r="AGJ246" s="108"/>
      <c r="AGK246" s="143"/>
      <c r="AGW246" s="108"/>
      <c r="AGX246" s="108"/>
      <c r="AGY246" s="108"/>
      <c r="AGZ246" s="108"/>
      <c r="AHA246" s="108"/>
      <c r="AHB246" s="108"/>
      <c r="AHC246" s="108"/>
      <c r="AHD246" s="108"/>
      <c r="AHE246" s="143"/>
      <c r="AHQ246" s="108"/>
      <c r="AHR246" s="108"/>
      <c r="AHS246" s="108"/>
      <c r="AHT246" s="108"/>
      <c r="AHU246" s="108"/>
      <c r="AHV246" s="108"/>
      <c r="AHW246" s="108"/>
      <c r="AHX246" s="108"/>
      <c r="AHY246" s="143"/>
      <c r="AIK246" s="108"/>
      <c r="AIL246" s="108"/>
      <c r="AIM246" s="108"/>
      <c r="AIN246" s="108"/>
      <c r="AIO246" s="108"/>
      <c r="AIP246" s="108"/>
      <c r="AIQ246" s="108"/>
      <c r="AIR246" s="108"/>
      <c r="AIS246" s="143"/>
      <c r="AJE246" s="108"/>
      <c r="AJF246" s="108"/>
      <c r="AJG246" s="108"/>
      <c r="AJH246" s="108"/>
      <c r="AJI246" s="108"/>
      <c r="AJJ246" s="108"/>
      <c r="AJK246" s="108"/>
      <c r="AJL246" s="108"/>
      <c r="AJM246" s="143"/>
      <c r="AJY246" s="108"/>
      <c r="AJZ246" s="108"/>
      <c r="AKA246" s="108"/>
      <c r="AKB246" s="108"/>
      <c r="AKC246" s="108"/>
      <c r="AKD246" s="108"/>
      <c r="AKE246" s="108"/>
      <c r="AKF246" s="108"/>
      <c r="AKG246" s="143"/>
      <c r="AKS246" s="108"/>
      <c r="AKT246" s="108"/>
      <c r="AKU246" s="108"/>
      <c r="AKV246" s="108"/>
      <c r="AKW246" s="108"/>
      <c r="AKX246" s="108"/>
      <c r="AKY246" s="108"/>
      <c r="AKZ246" s="108"/>
      <c r="ALA246" s="143"/>
      <c r="ALM246" s="108"/>
      <c r="ALN246" s="108"/>
      <c r="ALO246" s="108"/>
      <c r="ALP246" s="108"/>
      <c r="ALQ246" s="108"/>
      <c r="ALR246" s="108"/>
      <c r="ALS246" s="108"/>
      <c r="ALT246" s="108"/>
      <c r="ALU246" s="143"/>
      <c r="AMG246" s="108"/>
      <c r="AMH246" s="108"/>
      <c r="AMI246" s="108"/>
      <c r="AMJ246" s="108"/>
      <c r="AMK246" s="108"/>
      <c r="AML246" s="108"/>
      <c r="AMM246" s="108"/>
      <c r="AMN246" s="108"/>
    </row>
    <row r="247" spans="2:1028" x14ac:dyDescent="0.25">
      <c r="B247" s="24">
        <v>236</v>
      </c>
      <c r="C247" s="24"/>
      <c r="D247" s="25"/>
      <c r="E247" s="25"/>
      <c r="F247" s="24"/>
      <c r="G247" s="153"/>
      <c r="H247" s="154"/>
      <c r="I247" s="23"/>
      <c r="J247" s="23"/>
      <c r="K247" s="23"/>
      <c r="L247" s="23"/>
      <c r="M247" s="23"/>
      <c r="N247" s="23"/>
      <c r="O247" s="23"/>
      <c r="P247" s="155"/>
      <c r="Q247" s="156"/>
      <c r="R247" s="157"/>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c r="BS247" s="158"/>
      <c r="BT247" s="158"/>
      <c r="BU247" s="158"/>
      <c r="BV247" s="158"/>
      <c r="BW247" s="158"/>
      <c r="BX247" s="158"/>
      <c r="BY247" s="158"/>
      <c r="BZ247" s="158"/>
      <c r="CA247" s="158"/>
      <c r="CB247" s="158"/>
      <c r="CC247" s="158"/>
      <c r="CD247" s="158"/>
      <c r="CE247" s="158"/>
      <c r="CF247" s="158"/>
      <c r="CG247" s="158"/>
      <c r="CH247" s="158"/>
      <c r="CI247" s="158"/>
      <c r="CJ247" s="158"/>
      <c r="CK247" s="158"/>
      <c r="CL247" s="158"/>
      <c r="CM247" s="158"/>
      <c r="CN247" s="158"/>
      <c r="CO247" s="158"/>
      <c r="CP247" s="158"/>
      <c r="CQ247" s="158"/>
      <c r="CR247" s="158"/>
      <c r="CS247" s="158"/>
      <c r="CT247" s="158"/>
      <c r="CU247" s="158"/>
      <c r="CV247" s="158"/>
      <c r="CW247" s="158"/>
      <c r="CX247" s="158"/>
      <c r="CY247" s="158"/>
      <c r="CZ247" s="158"/>
      <c r="DA247" s="158"/>
      <c r="DB247" s="158"/>
      <c r="DC247" s="158"/>
      <c r="DD247" s="158"/>
      <c r="DE247" s="158"/>
      <c r="DF247" s="158"/>
      <c r="DG247" s="158"/>
      <c r="DH247" s="158"/>
      <c r="DI247" s="158"/>
      <c r="DJ247" s="158"/>
      <c r="DK247" s="158"/>
      <c r="DL247" s="158"/>
      <c r="DM247" s="158"/>
      <c r="DN247" s="158"/>
      <c r="DO247" s="158"/>
      <c r="DP247" s="158"/>
      <c r="DQ247" s="158"/>
      <c r="DR247" s="158"/>
      <c r="DS247" s="158"/>
      <c r="DT247" s="158"/>
      <c r="DU247" s="158"/>
      <c r="DV247" s="158"/>
      <c r="DW247" s="158"/>
      <c r="DX247" s="158"/>
      <c r="DY247" s="158"/>
      <c r="DZ247" s="158"/>
      <c r="EA247" s="158"/>
      <c r="EB247" s="158"/>
      <c r="EC247" s="158"/>
      <c r="ED247" s="158"/>
      <c r="EE247" s="158"/>
      <c r="EF247" s="158"/>
      <c r="EG247" s="158"/>
      <c r="EH247" s="158"/>
      <c r="EI247" s="158"/>
      <c r="EJ247" s="158"/>
      <c r="EK247" s="158"/>
      <c r="EL247" s="158"/>
      <c r="EM247" s="158"/>
      <c r="EN247" s="158"/>
      <c r="EO247" s="158"/>
      <c r="EP247" s="158"/>
      <c r="EQ247" s="158"/>
      <c r="ER247" s="158"/>
      <c r="ES247" s="158"/>
      <c r="ET247" s="158"/>
      <c r="EU247" s="158"/>
      <c r="EV247" s="158"/>
      <c r="EW247" s="158"/>
      <c r="EX247" s="158"/>
      <c r="EY247" s="158"/>
      <c r="EZ247" s="158"/>
      <c r="FA247" s="158"/>
      <c r="FB247" s="158"/>
      <c r="FC247" s="158"/>
      <c r="FD247" s="158"/>
      <c r="FE247" s="158"/>
      <c r="FF247" s="158"/>
      <c r="FG247" s="158"/>
      <c r="FH247" s="158"/>
      <c r="FI247" s="158"/>
      <c r="FJ247" s="158"/>
      <c r="FK247" s="158"/>
      <c r="FL247" s="158"/>
      <c r="FM247" s="158"/>
      <c r="FN247" s="158"/>
      <c r="FO247" s="158"/>
      <c r="FP247" s="158"/>
      <c r="FQ247" s="158"/>
      <c r="FR247" s="158"/>
      <c r="FS247" s="158"/>
      <c r="FT247" s="158"/>
      <c r="FU247" s="158"/>
      <c r="FV247" s="158"/>
      <c r="FW247" s="158"/>
      <c r="FX247" s="158"/>
      <c r="FY247" s="158"/>
      <c r="FZ247" s="158"/>
      <c r="GA247" s="158"/>
      <c r="GB247" s="158"/>
      <c r="GC247" s="158"/>
      <c r="GD247" s="158"/>
      <c r="GE247" s="158"/>
      <c r="GF247" s="158"/>
      <c r="GG247" s="158"/>
      <c r="GH247" s="158"/>
      <c r="GI247" s="158"/>
      <c r="GJ247" s="158"/>
      <c r="GK247" s="158"/>
      <c r="GL247" s="158"/>
      <c r="GM247" s="158"/>
      <c r="GN247" s="158"/>
      <c r="GO247" s="158"/>
      <c r="GP247" s="158"/>
      <c r="GQ247" s="158"/>
      <c r="GR247" s="158"/>
      <c r="GS247" s="158"/>
      <c r="GT247" s="158"/>
      <c r="GU247" s="158"/>
      <c r="GV247" s="158"/>
      <c r="GW247" s="158"/>
      <c r="GX247" s="158"/>
      <c r="GY247" s="158"/>
      <c r="GZ247" s="158"/>
      <c r="HA247" s="158"/>
      <c r="HB247" s="158"/>
      <c r="HC247" s="158"/>
      <c r="HD247" s="158"/>
      <c r="HE247" s="158"/>
      <c r="HF247" s="158"/>
      <c r="HG247" s="158"/>
      <c r="HH247" s="158"/>
      <c r="HI247" s="158"/>
      <c r="HJ247" s="158"/>
      <c r="HK247" s="158"/>
      <c r="HL247" s="158"/>
      <c r="HM247" s="158"/>
      <c r="HN247" s="158"/>
      <c r="HO247" s="158"/>
      <c r="HP247" s="158"/>
      <c r="HQ247" s="158"/>
      <c r="HR247" s="158"/>
      <c r="HS247" s="158"/>
      <c r="HT247" s="158"/>
      <c r="HU247" s="158"/>
      <c r="HV247" s="158"/>
      <c r="HW247" s="158"/>
      <c r="HX247" s="158"/>
      <c r="HY247" s="158"/>
      <c r="HZ247" s="158"/>
      <c r="IA247" s="158"/>
      <c r="IB247" s="158"/>
      <c r="IC247" s="158"/>
      <c r="ID247" s="158"/>
      <c r="IE247" s="158"/>
      <c r="IF247" s="158"/>
      <c r="IG247" s="158"/>
      <c r="IH247" s="158"/>
      <c r="II247" s="158"/>
      <c r="IJ247" s="158"/>
      <c r="IK247" s="158"/>
      <c r="IL247" s="158"/>
      <c r="IM247" s="158"/>
      <c r="IN247" s="158"/>
      <c r="IO247" s="158"/>
      <c r="IP247" s="158"/>
      <c r="IQ247" s="158"/>
      <c r="IR247" s="158"/>
      <c r="IS247" s="158"/>
      <c r="IT247" s="158"/>
      <c r="IU247" s="158"/>
      <c r="IV247" s="158"/>
      <c r="IW247" s="158"/>
      <c r="IX247" s="158"/>
      <c r="IY247" s="158"/>
      <c r="IZ247" s="158"/>
      <c r="JA247" s="158"/>
      <c r="JB247" s="158"/>
      <c r="JC247" s="158"/>
      <c r="JD247" s="158"/>
      <c r="JE247" s="158"/>
      <c r="JF247" s="158"/>
      <c r="JG247" s="158"/>
      <c r="JH247" s="158"/>
      <c r="JI247" s="158"/>
      <c r="JJ247" s="158"/>
      <c r="JK247" s="158"/>
      <c r="JL247" s="158"/>
      <c r="JM247" s="158"/>
      <c r="JN247" s="158"/>
      <c r="JO247" s="158"/>
      <c r="JP247" s="158"/>
      <c r="JQ247" s="158"/>
      <c r="JR247" s="158"/>
      <c r="JS247" s="158"/>
      <c r="JT247" s="158"/>
      <c r="JU247" s="158"/>
      <c r="JV247" s="158"/>
      <c r="JW247" s="158"/>
      <c r="JX247" s="158"/>
      <c r="JY247" s="158"/>
      <c r="JZ247" s="158"/>
      <c r="KA247" s="158"/>
      <c r="KB247" s="158"/>
      <c r="KC247" s="158"/>
      <c r="KD247" s="158"/>
      <c r="KE247" s="158"/>
      <c r="KF247" s="158"/>
      <c r="KG247" s="158"/>
      <c r="KH247" s="158"/>
      <c r="KI247" s="158"/>
      <c r="KJ247" s="158"/>
      <c r="KK247" s="158"/>
      <c r="KL247" s="158"/>
      <c r="KM247" s="158"/>
      <c r="KN247" s="158"/>
      <c r="KO247" s="158"/>
      <c r="KP247" s="158"/>
      <c r="KQ247" s="158"/>
      <c r="KR247" s="158"/>
      <c r="KS247" s="158"/>
      <c r="KT247" s="158"/>
      <c r="KU247" s="158"/>
      <c r="KV247" s="158"/>
      <c r="KW247" s="158"/>
      <c r="KX247" s="158"/>
      <c r="KY247" s="158"/>
      <c r="KZ247" s="158"/>
      <c r="LA247" s="158"/>
      <c r="LB247" s="158"/>
      <c r="LC247" s="158"/>
      <c r="LD247" s="158"/>
      <c r="LE247" s="158"/>
      <c r="LF247" s="158"/>
      <c r="LG247" s="158"/>
      <c r="LH247" s="158"/>
      <c r="LI247" s="158"/>
      <c r="LJ247" s="158"/>
      <c r="LK247" s="158"/>
      <c r="LL247" s="158"/>
      <c r="LM247" s="158"/>
      <c r="LN247" s="158"/>
      <c r="LO247" s="158"/>
      <c r="LP247" s="158"/>
      <c r="LQ247" s="158"/>
      <c r="LR247" s="158"/>
      <c r="LS247" s="158"/>
      <c r="LT247" s="158"/>
      <c r="LU247" s="158"/>
      <c r="LV247" s="158"/>
      <c r="LW247" s="158"/>
      <c r="LX247" s="158"/>
      <c r="LY247" s="158"/>
      <c r="LZ247" s="158"/>
      <c r="MA247" s="158"/>
      <c r="MB247" s="158"/>
      <c r="MC247" s="158"/>
      <c r="MD247" s="158"/>
      <c r="ME247" s="158"/>
      <c r="MF247" s="158"/>
      <c r="MG247" s="158"/>
      <c r="MH247" s="158"/>
      <c r="MI247" s="158"/>
      <c r="MJ247" s="158"/>
      <c r="MK247" s="158"/>
      <c r="ML247" s="158"/>
      <c r="MM247" s="158"/>
      <c r="MN247" s="158"/>
      <c r="MO247" s="158"/>
      <c r="MP247" s="158"/>
      <c r="MQ247" s="158"/>
      <c r="MR247" s="158"/>
      <c r="MS247" s="158"/>
      <c r="MT247" s="158"/>
      <c r="MU247" s="158"/>
      <c r="MV247" s="158"/>
      <c r="MW247" s="158"/>
      <c r="MX247" s="158"/>
      <c r="MY247" s="158"/>
      <c r="MZ247" s="158"/>
      <c r="NA247" s="158"/>
      <c r="NB247" s="158"/>
      <c r="NC247" s="158"/>
      <c r="ND247" s="158"/>
      <c r="NE247" s="158"/>
      <c r="NF247" s="158"/>
      <c r="NG247" s="158"/>
      <c r="NH247" s="158"/>
      <c r="NI247" s="158"/>
      <c r="NJ247" s="158"/>
      <c r="NK247" s="158"/>
      <c r="NL247" s="158"/>
      <c r="NM247" s="158"/>
      <c r="NN247" s="158"/>
      <c r="NO247" s="158"/>
      <c r="NP247" s="158"/>
      <c r="NQ247" s="158"/>
      <c r="NR247" s="158"/>
      <c r="NS247" s="158"/>
      <c r="NT247" s="158"/>
      <c r="NU247" s="158"/>
      <c r="NV247" s="158"/>
      <c r="NW247" s="158"/>
      <c r="NX247" s="158"/>
      <c r="NY247" s="158"/>
      <c r="NZ247" s="158"/>
      <c r="OA247" s="158"/>
      <c r="OB247" s="158"/>
      <c r="OC247" s="158"/>
      <c r="OD247" s="158"/>
      <c r="OE247" s="158"/>
      <c r="OF247" s="158"/>
      <c r="OG247" s="158"/>
      <c r="OH247" s="158"/>
      <c r="OI247" s="158"/>
      <c r="OJ247" s="158"/>
      <c r="OK247" s="158"/>
      <c r="OL247" s="158"/>
      <c r="OM247" s="158"/>
      <c r="ON247" s="158"/>
      <c r="OO247" s="158"/>
      <c r="OP247" s="158"/>
      <c r="OQ247" s="158"/>
      <c r="OR247" s="158"/>
      <c r="OS247" s="158"/>
      <c r="OT247" s="158"/>
      <c r="OU247" s="158"/>
      <c r="OV247" s="158"/>
      <c r="OW247" s="158"/>
      <c r="OX247" s="158"/>
      <c r="OY247" s="158"/>
      <c r="OZ247" s="158"/>
      <c r="PA247" s="158"/>
      <c r="PB247" s="158"/>
      <c r="PC247" s="158"/>
      <c r="PD247" s="158"/>
      <c r="PE247" s="158"/>
      <c r="PF247" s="158"/>
      <c r="PG247" s="158"/>
      <c r="PH247" s="158"/>
      <c r="PI247" s="158"/>
      <c r="PJ247" s="158"/>
      <c r="PK247" s="158"/>
      <c r="PL247" s="158"/>
      <c r="PM247" s="158"/>
      <c r="PN247" s="158"/>
      <c r="PO247" s="158"/>
      <c r="PP247" s="158"/>
      <c r="PQ247" s="158"/>
      <c r="PR247" s="158"/>
      <c r="PS247" s="158"/>
      <c r="PT247" s="158"/>
      <c r="PU247" s="158"/>
      <c r="PV247" s="158"/>
      <c r="PW247" s="158"/>
      <c r="PX247" s="158"/>
      <c r="PY247" s="158"/>
      <c r="PZ247" s="158"/>
      <c r="QA247" s="158"/>
      <c r="QB247" s="158"/>
      <c r="QC247" s="158"/>
      <c r="QD247" s="158"/>
      <c r="QE247" s="158"/>
      <c r="QF247" s="158"/>
      <c r="QG247" s="158"/>
      <c r="QH247" s="158"/>
      <c r="QI247" s="158"/>
      <c r="QJ247" s="158"/>
      <c r="QK247" s="158"/>
      <c r="QL247" s="158"/>
      <c r="QM247" s="158"/>
      <c r="QN247" s="158"/>
      <c r="QO247" s="158"/>
      <c r="QP247" s="158"/>
      <c r="QQ247" s="158"/>
      <c r="QR247" s="158"/>
      <c r="QS247" s="158"/>
      <c r="QT247" s="158"/>
      <c r="QU247" s="158"/>
      <c r="QV247" s="158"/>
      <c r="QW247" s="158"/>
      <c r="QX247" s="158"/>
      <c r="QY247" s="158"/>
      <c r="QZ247" s="158"/>
      <c r="RA247" s="158"/>
      <c r="RB247" s="158"/>
      <c r="RC247" s="158"/>
      <c r="RD247" s="158"/>
      <c r="RE247" s="158"/>
      <c r="RF247" s="158"/>
      <c r="RG247" s="158"/>
      <c r="RH247" s="158"/>
      <c r="RI247" s="158"/>
      <c r="RJ247" s="158"/>
      <c r="RK247" s="158"/>
      <c r="RL247" s="158"/>
      <c r="RM247" s="158"/>
      <c r="RN247" s="158"/>
      <c r="RO247" s="158"/>
      <c r="RP247" s="158"/>
      <c r="RQ247" s="158"/>
      <c r="RR247" s="158"/>
      <c r="RS247" s="158"/>
      <c r="RT247" s="158"/>
      <c r="RU247" s="158"/>
      <c r="RV247" s="158"/>
      <c r="RW247" s="158"/>
      <c r="RX247" s="158"/>
      <c r="RY247" s="158"/>
      <c r="RZ247" s="158"/>
      <c r="SA247" s="158"/>
      <c r="SB247" s="158"/>
      <c r="SC247" s="158"/>
      <c r="SD247" s="158"/>
      <c r="SE247" s="158"/>
      <c r="SF247" s="158"/>
      <c r="SG247" s="158"/>
      <c r="SH247" s="158"/>
      <c r="SI247" s="158"/>
      <c r="SJ247" s="158"/>
      <c r="SK247" s="158"/>
      <c r="SL247" s="158"/>
      <c r="SM247" s="158"/>
      <c r="SN247" s="158"/>
      <c r="SO247" s="158"/>
      <c r="SP247" s="158"/>
      <c r="SQ247" s="158"/>
      <c r="SR247" s="158"/>
      <c r="SS247" s="158"/>
      <c r="ST247" s="158"/>
      <c r="SU247" s="158"/>
      <c r="SV247" s="158"/>
      <c r="SW247" s="158"/>
      <c r="SX247" s="158"/>
      <c r="SY247" s="158"/>
      <c r="SZ247" s="158"/>
      <c r="TA247" s="158"/>
      <c r="TB247" s="158"/>
      <c r="TC247" s="158"/>
      <c r="TD247" s="158"/>
      <c r="TE247" s="158"/>
      <c r="TF247" s="158"/>
      <c r="TG247" s="158"/>
      <c r="TH247" s="158"/>
      <c r="TI247" s="158"/>
      <c r="TJ247" s="158"/>
      <c r="TK247" s="158"/>
      <c r="TL247" s="158"/>
      <c r="TM247" s="158"/>
      <c r="TN247" s="158"/>
      <c r="TO247" s="158"/>
      <c r="TP247" s="158"/>
      <c r="TQ247" s="158"/>
      <c r="TR247" s="158"/>
      <c r="TS247" s="158"/>
      <c r="TT247" s="158"/>
      <c r="TU247" s="158"/>
      <c r="TV247" s="158"/>
      <c r="TW247" s="158"/>
      <c r="TX247" s="158"/>
      <c r="TY247" s="158"/>
      <c r="TZ247" s="158"/>
      <c r="UA247" s="158"/>
      <c r="UB247" s="158"/>
      <c r="UC247" s="158"/>
      <c r="UD247" s="158"/>
      <c r="UE247" s="158"/>
      <c r="UF247" s="158"/>
      <c r="UG247" s="158"/>
      <c r="UH247" s="158"/>
      <c r="UI247" s="158"/>
      <c r="UJ247" s="158"/>
      <c r="UK247" s="158"/>
      <c r="UL247" s="158"/>
      <c r="UM247" s="158"/>
      <c r="UN247" s="158"/>
      <c r="UO247" s="158"/>
      <c r="UP247" s="158"/>
      <c r="UQ247" s="158"/>
      <c r="UR247" s="158"/>
      <c r="US247" s="158"/>
      <c r="UT247" s="158"/>
      <c r="UU247" s="158"/>
      <c r="UV247" s="158"/>
      <c r="UW247" s="158"/>
      <c r="UX247" s="158"/>
      <c r="UY247" s="158"/>
      <c r="UZ247" s="158"/>
      <c r="VA247" s="158"/>
      <c r="VB247" s="158"/>
      <c r="VC247" s="158"/>
      <c r="VD247" s="158"/>
      <c r="VE247" s="158"/>
      <c r="VF247" s="158"/>
      <c r="VG247" s="158"/>
      <c r="VH247" s="158"/>
      <c r="VI247" s="158"/>
      <c r="VJ247" s="158"/>
      <c r="VK247" s="158"/>
      <c r="VL247" s="158"/>
      <c r="VM247" s="158"/>
      <c r="VN247" s="158"/>
      <c r="VO247" s="158"/>
      <c r="VP247" s="158"/>
      <c r="VQ247" s="158"/>
      <c r="VR247" s="158"/>
      <c r="VS247" s="158"/>
      <c r="VT247" s="158"/>
      <c r="VU247" s="158"/>
      <c r="VV247" s="158"/>
      <c r="VW247" s="158"/>
      <c r="VX247" s="158"/>
      <c r="VY247" s="158"/>
      <c r="VZ247" s="158"/>
      <c r="WA247" s="158"/>
      <c r="WB247" s="158"/>
      <c r="WC247" s="158"/>
      <c r="WD247" s="158"/>
      <c r="WE247" s="158"/>
      <c r="WF247" s="158"/>
      <c r="WG247" s="158"/>
      <c r="WH247" s="158"/>
      <c r="WI247" s="158"/>
      <c r="WJ247" s="158"/>
      <c r="WK247" s="158"/>
      <c r="WL247" s="158"/>
      <c r="WM247" s="158"/>
      <c r="WN247" s="158"/>
      <c r="WO247" s="158"/>
      <c r="WP247" s="158"/>
      <c r="WQ247" s="158"/>
      <c r="WR247" s="158"/>
      <c r="WS247" s="158"/>
      <c r="WT247" s="158"/>
      <c r="WU247" s="158"/>
      <c r="WV247" s="158"/>
      <c r="WW247" s="158"/>
      <c r="WX247" s="158"/>
      <c r="WY247" s="158"/>
      <c r="WZ247" s="158"/>
      <c r="XA247" s="158"/>
      <c r="XB247" s="158"/>
      <c r="XC247" s="158"/>
      <c r="XD247" s="158"/>
      <c r="XE247" s="158"/>
      <c r="XF247" s="158"/>
      <c r="XG247" s="158"/>
      <c r="XH247" s="158"/>
      <c r="XI247" s="158"/>
      <c r="XJ247" s="158"/>
      <c r="XK247" s="158"/>
      <c r="XL247" s="158"/>
      <c r="XM247" s="158"/>
      <c r="XN247" s="158"/>
      <c r="XO247" s="158"/>
      <c r="XP247" s="158"/>
      <c r="XQ247" s="158"/>
      <c r="XR247" s="158"/>
      <c r="XS247" s="158"/>
      <c r="XT247" s="158"/>
      <c r="XU247" s="158"/>
      <c r="XV247" s="158"/>
      <c r="XW247" s="158"/>
      <c r="XX247" s="158"/>
      <c r="XY247" s="158"/>
      <c r="XZ247" s="158"/>
      <c r="YA247" s="158"/>
      <c r="YB247" s="158"/>
      <c r="YC247" s="158"/>
      <c r="YD247" s="158"/>
      <c r="YE247" s="158"/>
      <c r="YF247" s="158"/>
      <c r="YG247" s="158"/>
      <c r="YH247" s="158"/>
      <c r="YI247" s="158"/>
      <c r="YJ247" s="158"/>
      <c r="YK247" s="158"/>
      <c r="YL247" s="158"/>
      <c r="YM247" s="158"/>
      <c r="YN247" s="158"/>
      <c r="YO247" s="158"/>
      <c r="YP247" s="158"/>
      <c r="YQ247" s="158"/>
      <c r="YR247" s="158"/>
      <c r="YS247" s="158"/>
      <c r="YT247" s="158"/>
      <c r="YU247" s="158"/>
      <c r="YV247" s="158"/>
      <c r="YW247" s="158"/>
      <c r="YX247" s="158"/>
      <c r="YY247" s="158"/>
      <c r="YZ247" s="158"/>
      <c r="ZA247" s="158"/>
      <c r="ZB247" s="158"/>
      <c r="ZC247" s="158"/>
      <c r="ZD247" s="158"/>
      <c r="ZE247" s="158"/>
      <c r="ZF247" s="158"/>
      <c r="ZG247" s="158"/>
      <c r="ZH247" s="158"/>
      <c r="ZI247" s="158"/>
      <c r="ZJ247" s="158"/>
      <c r="ZK247" s="158"/>
      <c r="ZL247" s="158"/>
      <c r="ZM247" s="158"/>
      <c r="ZN247" s="158"/>
      <c r="ZO247" s="158"/>
      <c r="ZP247" s="158"/>
      <c r="ZQ247" s="158"/>
      <c r="ZR247" s="158"/>
      <c r="ZS247" s="158"/>
      <c r="ZT247" s="158"/>
      <c r="ZU247" s="158"/>
      <c r="ZV247" s="158"/>
      <c r="ZW247" s="158"/>
      <c r="ZX247" s="158"/>
      <c r="ZY247" s="158"/>
      <c r="ZZ247" s="158"/>
      <c r="AAA247" s="158"/>
      <c r="AAB247" s="158"/>
      <c r="AAC247" s="158"/>
      <c r="AAD247" s="158"/>
      <c r="AAE247" s="158"/>
      <c r="AAF247" s="158"/>
      <c r="AAG247" s="158"/>
      <c r="AAH247" s="158"/>
      <c r="AAI247" s="158"/>
      <c r="AAJ247" s="158"/>
      <c r="AAK247" s="158"/>
      <c r="AAL247" s="158"/>
      <c r="AAM247" s="158"/>
      <c r="AAN247" s="158"/>
      <c r="AAO247" s="158"/>
      <c r="AAP247" s="158"/>
      <c r="AAQ247" s="158"/>
      <c r="AAR247" s="158"/>
      <c r="AAS247" s="158"/>
      <c r="AAT247" s="158"/>
      <c r="AAU247" s="158"/>
      <c r="AAV247" s="158"/>
      <c r="AAW247" s="158"/>
      <c r="AAX247" s="158"/>
      <c r="AAY247" s="158"/>
      <c r="AAZ247" s="158"/>
      <c r="ABA247" s="158"/>
      <c r="ABB247" s="158"/>
      <c r="ABC247" s="158"/>
      <c r="ABD247" s="158"/>
      <c r="ABE247" s="158"/>
      <c r="ABF247" s="158"/>
      <c r="ABG247" s="158"/>
      <c r="ABH247" s="158"/>
      <c r="ABI247" s="158"/>
      <c r="ABJ247" s="158"/>
      <c r="ABK247" s="158"/>
      <c r="ABL247" s="158"/>
      <c r="ABM247" s="158"/>
      <c r="ABN247" s="158"/>
      <c r="ABO247" s="158"/>
      <c r="ABP247" s="158"/>
      <c r="ABQ247" s="158"/>
      <c r="ABR247" s="158"/>
      <c r="ABS247" s="158"/>
      <c r="ABT247" s="158"/>
      <c r="ABU247" s="158"/>
      <c r="ABV247" s="158"/>
      <c r="ABW247" s="158"/>
      <c r="ABX247" s="158"/>
      <c r="ABY247" s="158"/>
      <c r="ABZ247" s="158"/>
      <c r="ACA247" s="158"/>
      <c r="ACB247" s="158"/>
      <c r="ACC247" s="158"/>
      <c r="ACD247" s="158"/>
      <c r="ACE247" s="158"/>
      <c r="ACF247" s="158"/>
      <c r="ACG247" s="158"/>
      <c r="ACH247" s="158"/>
      <c r="ACI247" s="158"/>
      <c r="ACJ247" s="158"/>
      <c r="ACK247" s="158"/>
      <c r="ACL247" s="158"/>
      <c r="ACM247" s="158"/>
      <c r="ACN247" s="158"/>
      <c r="ACO247" s="158"/>
      <c r="ACP247" s="158"/>
      <c r="ACQ247" s="158"/>
      <c r="ACR247" s="159"/>
      <c r="ACS247" s="160">
        <f t="array" ref="ACS247">SUM(IF(RIGHT($Q247:$ACR247)=ACS$11,IFERROR(--LEFT($Q247:$ACR247,LEN($Q247:$ACR247)-1),0)))</f>
        <v>0</v>
      </c>
      <c r="ACT247" s="160">
        <f t="array" ref="ACT247">SUM(IF(RIGHT($Q247:$ACR247)=ACT$11,IFERROR(--LEFT($Q247:$ACR247,LEN($Q247:$ACR247)-1),0)))</f>
        <v>0</v>
      </c>
      <c r="ACU247" s="160">
        <f t="array" ref="ACU247">SUM(IF(RIGHT($Q247:$ACR247)=ACU$11,IFERROR(--LEFT($Q247:$ACR247,LEN($Q247:$ACR247)-1),0)))</f>
        <v>0</v>
      </c>
      <c r="ACV247" s="160">
        <f t="array" ref="ACV247">SUM(IF(RIGHT($Q247:$ACR247)=ACV$11,IFERROR(--LEFT($Q247:$ACR247,LEN($Q247:$ACR247)-1),0)))</f>
        <v>0</v>
      </c>
      <c r="ACW247" s="160">
        <f t="array" ref="ACW247">SUM(IF(RIGHT($Q247:$ACR247)=ACW$11,IFERROR(--LEFT($Q247:$ACR247,LEN($Q247:$ACR247)-1),0)))</f>
        <v>0</v>
      </c>
      <c r="ACX247" s="160">
        <f t="array" ref="ACX247">SUM(IF(RIGHT($Q247:$ACR247)=ACX$11,IFERROR(--LEFT($Q247:$ACR247,LEN($Q247:$ACR247)-1),0)))</f>
        <v>0</v>
      </c>
      <c r="ACY247" s="160">
        <f t="array" ref="ACY247">SUM(IF(RIGHT($Q247:$ACR247)=ACY$11,IFERROR(--LEFT($Q247:$ACR247,LEN($Q247:$ACR247)-1),0)))</f>
        <v>0</v>
      </c>
      <c r="ACZ247" s="160">
        <f t="array" ref="ACZ247">SUM(IF(RIGHT($Q247:$ACR247)=ACZ$11,IFERROR(--LEFT($Q247:$ACR247,LEN($Q247:$ACR247)-1),0)))</f>
        <v>0</v>
      </c>
      <c r="ADA247" s="158">
        <f t="shared" si="2296"/>
        <v>0</v>
      </c>
      <c r="ADB247" s="158">
        <f t="shared" si="2297"/>
        <v>0</v>
      </c>
      <c r="ADC247" s="158">
        <f t="shared" si="2298"/>
        <v>0</v>
      </c>
      <c r="ADD247" s="158">
        <f t="shared" si="2299"/>
        <v>0</v>
      </c>
      <c r="ADE247" s="158">
        <f t="shared" si="2300"/>
        <v>0</v>
      </c>
      <c r="ADF247" s="158">
        <f t="shared" si="2301"/>
        <v>0</v>
      </c>
      <c r="ADG247" s="158">
        <f t="shared" si="2302"/>
        <v>0</v>
      </c>
      <c r="ADH247" s="158">
        <f t="shared" si="2303"/>
        <v>0</v>
      </c>
      <c r="ADI247" s="160">
        <f t="array" ref="ADI247">SUM(IF(RIGHT($Q247:$ACR247)=ADI$11,IFERROR(--LEFT($Q247:$ACR247,LEN($Q247:$ACR247)-1),0)))</f>
        <v>0</v>
      </c>
      <c r="ADJ247" s="152">
        <f t="shared" si="2304"/>
        <v>0</v>
      </c>
      <c r="AEC247" s="143"/>
      <c r="AEO247" s="108"/>
      <c r="AEP247" s="108"/>
      <c r="AEQ247" s="108"/>
      <c r="AER247" s="108"/>
      <c r="AES247" s="108"/>
      <c r="AET247" s="108"/>
      <c r="AEU247" s="108"/>
      <c r="AEV247" s="108"/>
      <c r="AEW247" s="143"/>
      <c r="AFI247" s="108"/>
      <c r="AFJ247" s="108"/>
      <c r="AFK247" s="108"/>
      <c r="AFL247" s="108"/>
      <c r="AFM247" s="108"/>
      <c r="AFN247" s="108"/>
      <c r="AFO247" s="108"/>
      <c r="AFP247" s="108"/>
      <c r="AFQ247" s="143"/>
      <c r="AGC247" s="108"/>
      <c r="AGD247" s="108"/>
      <c r="AGE247" s="108"/>
      <c r="AGF247" s="108"/>
      <c r="AGG247" s="108"/>
      <c r="AGH247" s="108"/>
      <c r="AGI247" s="108"/>
      <c r="AGJ247" s="108"/>
      <c r="AGK247" s="143"/>
      <c r="AGW247" s="108"/>
      <c r="AGX247" s="108"/>
      <c r="AGY247" s="108"/>
      <c r="AGZ247" s="108"/>
      <c r="AHA247" s="108"/>
      <c r="AHB247" s="108"/>
      <c r="AHC247" s="108"/>
      <c r="AHD247" s="108"/>
      <c r="AHE247" s="143"/>
      <c r="AHQ247" s="108"/>
      <c r="AHR247" s="108"/>
      <c r="AHS247" s="108"/>
      <c r="AHT247" s="108"/>
      <c r="AHU247" s="108"/>
      <c r="AHV247" s="108"/>
      <c r="AHW247" s="108"/>
      <c r="AHX247" s="108"/>
      <c r="AHY247" s="143"/>
      <c r="AIK247" s="108"/>
      <c r="AIL247" s="108"/>
      <c r="AIM247" s="108"/>
      <c r="AIN247" s="108"/>
      <c r="AIO247" s="108"/>
      <c r="AIP247" s="108"/>
      <c r="AIQ247" s="108"/>
      <c r="AIR247" s="108"/>
      <c r="AIS247" s="143"/>
      <c r="AJE247" s="108"/>
      <c r="AJF247" s="108"/>
      <c r="AJG247" s="108"/>
      <c r="AJH247" s="108"/>
      <c r="AJI247" s="108"/>
      <c r="AJJ247" s="108"/>
      <c r="AJK247" s="108"/>
      <c r="AJL247" s="108"/>
      <c r="AJM247" s="143"/>
      <c r="AJY247" s="108"/>
      <c r="AJZ247" s="108"/>
      <c r="AKA247" s="108"/>
      <c r="AKB247" s="108"/>
      <c r="AKC247" s="108"/>
      <c r="AKD247" s="108"/>
      <c r="AKE247" s="108"/>
      <c r="AKF247" s="108"/>
      <c r="AKG247" s="143"/>
      <c r="AKS247" s="108"/>
      <c r="AKT247" s="108"/>
      <c r="AKU247" s="108"/>
      <c r="AKV247" s="108"/>
      <c r="AKW247" s="108"/>
      <c r="AKX247" s="108"/>
      <c r="AKY247" s="108"/>
      <c r="AKZ247" s="108"/>
      <c r="ALA247" s="143"/>
      <c r="ALM247" s="108"/>
      <c r="ALN247" s="108"/>
      <c r="ALO247" s="108"/>
      <c r="ALP247" s="108"/>
      <c r="ALQ247" s="108"/>
      <c r="ALR247" s="108"/>
      <c r="ALS247" s="108"/>
      <c r="ALT247" s="108"/>
      <c r="ALU247" s="143"/>
      <c r="AMG247" s="108"/>
      <c r="AMH247" s="108"/>
      <c r="AMI247" s="108"/>
      <c r="AMJ247" s="108"/>
      <c r="AMK247" s="108"/>
      <c r="AML247" s="108"/>
      <c r="AMM247" s="108"/>
      <c r="AMN247" s="108"/>
    </row>
    <row r="248" spans="2:1028" x14ac:dyDescent="0.25">
      <c r="B248" s="24">
        <v>237</v>
      </c>
      <c r="C248" s="24"/>
      <c r="D248" s="25"/>
      <c r="E248" s="25"/>
      <c r="F248" s="24"/>
      <c r="G248" s="153"/>
      <c r="H248" s="154"/>
      <c r="I248" s="23"/>
      <c r="J248" s="23"/>
      <c r="K248" s="23"/>
      <c r="L248" s="23"/>
      <c r="M248" s="23"/>
      <c r="N248" s="23"/>
      <c r="O248" s="23"/>
      <c r="P248" s="155"/>
      <c r="Q248" s="156"/>
      <c r="R248" s="157"/>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c r="BS248" s="158"/>
      <c r="BT248" s="158"/>
      <c r="BU248" s="158"/>
      <c r="BV248" s="158"/>
      <c r="BW248" s="158"/>
      <c r="BX248" s="158"/>
      <c r="BY248" s="158"/>
      <c r="BZ248" s="158"/>
      <c r="CA248" s="158"/>
      <c r="CB248" s="158"/>
      <c r="CC248" s="158"/>
      <c r="CD248" s="158"/>
      <c r="CE248" s="158"/>
      <c r="CF248" s="158"/>
      <c r="CG248" s="158"/>
      <c r="CH248" s="158"/>
      <c r="CI248" s="158"/>
      <c r="CJ248" s="158"/>
      <c r="CK248" s="158"/>
      <c r="CL248" s="158"/>
      <c r="CM248" s="158"/>
      <c r="CN248" s="158"/>
      <c r="CO248" s="158"/>
      <c r="CP248" s="158"/>
      <c r="CQ248" s="158"/>
      <c r="CR248" s="158"/>
      <c r="CS248" s="158"/>
      <c r="CT248" s="158"/>
      <c r="CU248" s="158"/>
      <c r="CV248" s="158"/>
      <c r="CW248" s="158"/>
      <c r="CX248" s="158"/>
      <c r="CY248" s="158"/>
      <c r="CZ248" s="158"/>
      <c r="DA248" s="158"/>
      <c r="DB248" s="158"/>
      <c r="DC248" s="158"/>
      <c r="DD248" s="158"/>
      <c r="DE248" s="158"/>
      <c r="DF248" s="158"/>
      <c r="DG248" s="158"/>
      <c r="DH248" s="158"/>
      <c r="DI248" s="158"/>
      <c r="DJ248" s="158"/>
      <c r="DK248" s="158"/>
      <c r="DL248" s="158"/>
      <c r="DM248" s="158"/>
      <c r="DN248" s="158"/>
      <c r="DO248" s="158"/>
      <c r="DP248" s="158"/>
      <c r="DQ248" s="158"/>
      <c r="DR248" s="158"/>
      <c r="DS248" s="158"/>
      <c r="DT248" s="158"/>
      <c r="DU248" s="158"/>
      <c r="DV248" s="158"/>
      <c r="DW248" s="158"/>
      <c r="DX248" s="158"/>
      <c r="DY248" s="158"/>
      <c r="DZ248" s="158"/>
      <c r="EA248" s="158"/>
      <c r="EB248" s="158"/>
      <c r="EC248" s="158"/>
      <c r="ED248" s="158"/>
      <c r="EE248" s="158"/>
      <c r="EF248" s="158"/>
      <c r="EG248" s="158"/>
      <c r="EH248" s="158"/>
      <c r="EI248" s="158"/>
      <c r="EJ248" s="158"/>
      <c r="EK248" s="158"/>
      <c r="EL248" s="158"/>
      <c r="EM248" s="158"/>
      <c r="EN248" s="158"/>
      <c r="EO248" s="158"/>
      <c r="EP248" s="158"/>
      <c r="EQ248" s="158"/>
      <c r="ER248" s="158"/>
      <c r="ES248" s="158"/>
      <c r="ET248" s="158"/>
      <c r="EU248" s="158"/>
      <c r="EV248" s="158"/>
      <c r="EW248" s="158"/>
      <c r="EX248" s="158"/>
      <c r="EY248" s="158"/>
      <c r="EZ248" s="158"/>
      <c r="FA248" s="158"/>
      <c r="FB248" s="158"/>
      <c r="FC248" s="158"/>
      <c r="FD248" s="158"/>
      <c r="FE248" s="158"/>
      <c r="FF248" s="158"/>
      <c r="FG248" s="158"/>
      <c r="FH248" s="158"/>
      <c r="FI248" s="158"/>
      <c r="FJ248" s="158"/>
      <c r="FK248" s="158"/>
      <c r="FL248" s="158"/>
      <c r="FM248" s="158"/>
      <c r="FN248" s="158"/>
      <c r="FO248" s="158"/>
      <c r="FP248" s="158"/>
      <c r="FQ248" s="158"/>
      <c r="FR248" s="158"/>
      <c r="FS248" s="158"/>
      <c r="FT248" s="158"/>
      <c r="FU248" s="158"/>
      <c r="FV248" s="158"/>
      <c r="FW248" s="158"/>
      <c r="FX248" s="158"/>
      <c r="FY248" s="158"/>
      <c r="FZ248" s="158"/>
      <c r="GA248" s="158"/>
      <c r="GB248" s="158"/>
      <c r="GC248" s="158"/>
      <c r="GD248" s="158"/>
      <c r="GE248" s="158"/>
      <c r="GF248" s="158"/>
      <c r="GG248" s="158"/>
      <c r="GH248" s="158"/>
      <c r="GI248" s="158"/>
      <c r="GJ248" s="158"/>
      <c r="GK248" s="158"/>
      <c r="GL248" s="158"/>
      <c r="GM248" s="158"/>
      <c r="GN248" s="158"/>
      <c r="GO248" s="158"/>
      <c r="GP248" s="158"/>
      <c r="GQ248" s="158"/>
      <c r="GR248" s="158"/>
      <c r="GS248" s="158"/>
      <c r="GT248" s="158"/>
      <c r="GU248" s="158"/>
      <c r="GV248" s="158"/>
      <c r="GW248" s="158"/>
      <c r="GX248" s="158"/>
      <c r="GY248" s="158"/>
      <c r="GZ248" s="158"/>
      <c r="HA248" s="158"/>
      <c r="HB248" s="158"/>
      <c r="HC248" s="158"/>
      <c r="HD248" s="158"/>
      <c r="HE248" s="158"/>
      <c r="HF248" s="158"/>
      <c r="HG248" s="158"/>
      <c r="HH248" s="158"/>
      <c r="HI248" s="158"/>
      <c r="HJ248" s="158"/>
      <c r="HK248" s="158"/>
      <c r="HL248" s="158"/>
      <c r="HM248" s="158"/>
      <c r="HN248" s="158"/>
      <c r="HO248" s="158"/>
      <c r="HP248" s="158"/>
      <c r="HQ248" s="158"/>
      <c r="HR248" s="158"/>
      <c r="HS248" s="158"/>
      <c r="HT248" s="158"/>
      <c r="HU248" s="158"/>
      <c r="HV248" s="158"/>
      <c r="HW248" s="158"/>
      <c r="HX248" s="158"/>
      <c r="HY248" s="158"/>
      <c r="HZ248" s="158"/>
      <c r="IA248" s="158"/>
      <c r="IB248" s="158"/>
      <c r="IC248" s="158"/>
      <c r="ID248" s="158"/>
      <c r="IE248" s="158"/>
      <c r="IF248" s="158"/>
      <c r="IG248" s="158"/>
      <c r="IH248" s="158"/>
      <c r="II248" s="158"/>
      <c r="IJ248" s="158"/>
      <c r="IK248" s="158"/>
      <c r="IL248" s="158"/>
      <c r="IM248" s="158"/>
      <c r="IN248" s="158"/>
      <c r="IO248" s="158"/>
      <c r="IP248" s="158"/>
      <c r="IQ248" s="158"/>
      <c r="IR248" s="158"/>
      <c r="IS248" s="158"/>
      <c r="IT248" s="158"/>
      <c r="IU248" s="158"/>
      <c r="IV248" s="158"/>
      <c r="IW248" s="158"/>
      <c r="IX248" s="158"/>
      <c r="IY248" s="158"/>
      <c r="IZ248" s="158"/>
      <c r="JA248" s="158"/>
      <c r="JB248" s="158"/>
      <c r="JC248" s="158"/>
      <c r="JD248" s="158"/>
      <c r="JE248" s="158"/>
      <c r="JF248" s="158"/>
      <c r="JG248" s="158"/>
      <c r="JH248" s="158"/>
      <c r="JI248" s="158"/>
      <c r="JJ248" s="158"/>
      <c r="JK248" s="158"/>
      <c r="JL248" s="158"/>
      <c r="JM248" s="158"/>
      <c r="JN248" s="158"/>
      <c r="JO248" s="158"/>
      <c r="JP248" s="158"/>
      <c r="JQ248" s="158"/>
      <c r="JR248" s="158"/>
      <c r="JS248" s="158"/>
      <c r="JT248" s="158"/>
      <c r="JU248" s="158"/>
      <c r="JV248" s="158"/>
      <c r="JW248" s="158"/>
      <c r="JX248" s="158"/>
      <c r="JY248" s="158"/>
      <c r="JZ248" s="158"/>
      <c r="KA248" s="158"/>
      <c r="KB248" s="158"/>
      <c r="KC248" s="158"/>
      <c r="KD248" s="158"/>
      <c r="KE248" s="158"/>
      <c r="KF248" s="158"/>
      <c r="KG248" s="158"/>
      <c r="KH248" s="158"/>
      <c r="KI248" s="158"/>
      <c r="KJ248" s="158"/>
      <c r="KK248" s="158"/>
      <c r="KL248" s="158"/>
      <c r="KM248" s="158"/>
      <c r="KN248" s="158"/>
      <c r="KO248" s="158"/>
      <c r="KP248" s="158"/>
      <c r="KQ248" s="158"/>
      <c r="KR248" s="158"/>
      <c r="KS248" s="158"/>
      <c r="KT248" s="158"/>
      <c r="KU248" s="158"/>
      <c r="KV248" s="158"/>
      <c r="KW248" s="158"/>
      <c r="KX248" s="158"/>
      <c r="KY248" s="158"/>
      <c r="KZ248" s="158"/>
      <c r="LA248" s="158"/>
      <c r="LB248" s="158"/>
      <c r="LC248" s="158"/>
      <c r="LD248" s="158"/>
      <c r="LE248" s="158"/>
      <c r="LF248" s="158"/>
      <c r="LG248" s="158"/>
      <c r="LH248" s="158"/>
      <c r="LI248" s="158"/>
      <c r="LJ248" s="158"/>
      <c r="LK248" s="158"/>
      <c r="LL248" s="158"/>
      <c r="LM248" s="158"/>
      <c r="LN248" s="158"/>
      <c r="LO248" s="158"/>
      <c r="LP248" s="158"/>
      <c r="LQ248" s="158"/>
      <c r="LR248" s="158"/>
      <c r="LS248" s="158"/>
      <c r="LT248" s="158"/>
      <c r="LU248" s="158"/>
      <c r="LV248" s="158"/>
      <c r="LW248" s="158"/>
      <c r="LX248" s="158"/>
      <c r="LY248" s="158"/>
      <c r="LZ248" s="158"/>
      <c r="MA248" s="158"/>
      <c r="MB248" s="158"/>
      <c r="MC248" s="158"/>
      <c r="MD248" s="158"/>
      <c r="ME248" s="158"/>
      <c r="MF248" s="158"/>
      <c r="MG248" s="158"/>
      <c r="MH248" s="158"/>
      <c r="MI248" s="158"/>
      <c r="MJ248" s="158"/>
      <c r="MK248" s="158"/>
      <c r="ML248" s="158"/>
      <c r="MM248" s="158"/>
      <c r="MN248" s="158"/>
      <c r="MO248" s="158"/>
      <c r="MP248" s="158"/>
      <c r="MQ248" s="158"/>
      <c r="MR248" s="158"/>
      <c r="MS248" s="158"/>
      <c r="MT248" s="158"/>
      <c r="MU248" s="158"/>
      <c r="MV248" s="158"/>
      <c r="MW248" s="158"/>
      <c r="MX248" s="158"/>
      <c r="MY248" s="158"/>
      <c r="MZ248" s="158"/>
      <c r="NA248" s="158"/>
      <c r="NB248" s="158"/>
      <c r="NC248" s="158"/>
      <c r="ND248" s="158"/>
      <c r="NE248" s="158"/>
      <c r="NF248" s="158"/>
      <c r="NG248" s="158"/>
      <c r="NH248" s="158"/>
      <c r="NI248" s="158"/>
      <c r="NJ248" s="158"/>
      <c r="NK248" s="158"/>
      <c r="NL248" s="158"/>
      <c r="NM248" s="158"/>
      <c r="NN248" s="158"/>
      <c r="NO248" s="158"/>
      <c r="NP248" s="158"/>
      <c r="NQ248" s="158"/>
      <c r="NR248" s="158"/>
      <c r="NS248" s="158"/>
      <c r="NT248" s="158"/>
      <c r="NU248" s="158"/>
      <c r="NV248" s="158"/>
      <c r="NW248" s="158"/>
      <c r="NX248" s="158"/>
      <c r="NY248" s="158"/>
      <c r="NZ248" s="158"/>
      <c r="OA248" s="158"/>
      <c r="OB248" s="158"/>
      <c r="OC248" s="158"/>
      <c r="OD248" s="158"/>
      <c r="OE248" s="158"/>
      <c r="OF248" s="158"/>
      <c r="OG248" s="158"/>
      <c r="OH248" s="158"/>
      <c r="OI248" s="158"/>
      <c r="OJ248" s="158"/>
      <c r="OK248" s="158"/>
      <c r="OL248" s="158"/>
      <c r="OM248" s="158"/>
      <c r="ON248" s="158"/>
      <c r="OO248" s="158"/>
      <c r="OP248" s="158"/>
      <c r="OQ248" s="158"/>
      <c r="OR248" s="158"/>
      <c r="OS248" s="158"/>
      <c r="OT248" s="158"/>
      <c r="OU248" s="158"/>
      <c r="OV248" s="158"/>
      <c r="OW248" s="158"/>
      <c r="OX248" s="158"/>
      <c r="OY248" s="158"/>
      <c r="OZ248" s="158"/>
      <c r="PA248" s="158"/>
      <c r="PB248" s="158"/>
      <c r="PC248" s="158"/>
      <c r="PD248" s="158"/>
      <c r="PE248" s="158"/>
      <c r="PF248" s="158"/>
      <c r="PG248" s="158"/>
      <c r="PH248" s="158"/>
      <c r="PI248" s="158"/>
      <c r="PJ248" s="158"/>
      <c r="PK248" s="158"/>
      <c r="PL248" s="158"/>
      <c r="PM248" s="158"/>
      <c r="PN248" s="158"/>
      <c r="PO248" s="158"/>
      <c r="PP248" s="158"/>
      <c r="PQ248" s="158"/>
      <c r="PR248" s="158"/>
      <c r="PS248" s="158"/>
      <c r="PT248" s="158"/>
      <c r="PU248" s="158"/>
      <c r="PV248" s="158"/>
      <c r="PW248" s="158"/>
      <c r="PX248" s="158"/>
      <c r="PY248" s="158"/>
      <c r="PZ248" s="158"/>
      <c r="QA248" s="158"/>
      <c r="QB248" s="158"/>
      <c r="QC248" s="158"/>
      <c r="QD248" s="158"/>
      <c r="QE248" s="158"/>
      <c r="QF248" s="158"/>
      <c r="QG248" s="158"/>
      <c r="QH248" s="158"/>
      <c r="QI248" s="158"/>
      <c r="QJ248" s="158"/>
      <c r="QK248" s="158"/>
      <c r="QL248" s="158"/>
      <c r="QM248" s="158"/>
      <c r="QN248" s="158"/>
      <c r="QO248" s="158"/>
      <c r="QP248" s="158"/>
      <c r="QQ248" s="158"/>
      <c r="QR248" s="158"/>
      <c r="QS248" s="158"/>
      <c r="QT248" s="158"/>
      <c r="QU248" s="158"/>
      <c r="QV248" s="158"/>
      <c r="QW248" s="158"/>
      <c r="QX248" s="158"/>
      <c r="QY248" s="158"/>
      <c r="QZ248" s="158"/>
      <c r="RA248" s="158"/>
      <c r="RB248" s="158"/>
      <c r="RC248" s="158"/>
      <c r="RD248" s="158"/>
      <c r="RE248" s="158"/>
      <c r="RF248" s="158"/>
      <c r="RG248" s="158"/>
      <c r="RH248" s="158"/>
      <c r="RI248" s="158"/>
      <c r="RJ248" s="158"/>
      <c r="RK248" s="158"/>
      <c r="RL248" s="158"/>
      <c r="RM248" s="158"/>
      <c r="RN248" s="158"/>
      <c r="RO248" s="158"/>
      <c r="RP248" s="158"/>
      <c r="RQ248" s="158"/>
      <c r="RR248" s="158"/>
      <c r="RS248" s="158"/>
      <c r="RT248" s="158"/>
      <c r="RU248" s="158"/>
      <c r="RV248" s="158"/>
      <c r="RW248" s="158"/>
      <c r="RX248" s="158"/>
      <c r="RY248" s="158"/>
      <c r="RZ248" s="158"/>
      <c r="SA248" s="158"/>
      <c r="SB248" s="158"/>
      <c r="SC248" s="158"/>
      <c r="SD248" s="158"/>
      <c r="SE248" s="158"/>
      <c r="SF248" s="158"/>
      <c r="SG248" s="158"/>
      <c r="SH248" s="158"/>
      <c r="SI248" s="158"/>
      <c r="SJ248" s="158"/>
      <c r="SK248" s="158"/>
      <c r="SL248" s="158"/>
      <c r="SM248" s="158"/>
      <c r="SN248" s="158"/>
      <c r="SO248" s="158"/>
      <c r="SP248" s="158"/>
      <c r="SQ248" s="158"/>
      <c r="SR248" s="158"/>
      <c r="SS248" s="158"/>
      <c r="ST248" s="158"/>
      <c r="SU248" s="158"/>
      <c r="SV248" s="158"/>
      <c r="SW248" s="158"/>
      <c r="SX248" s="158"/>
      <c r="SY248" s="158"/>
      <c r="SZ248" s="158"/>
      <c r="TA248" s="158"/>
      <c r="TB248" s="158"/>
      <c r="TC248" s="158"/>
      <c r="TD248" s="158"/>
      <c r="TE248" s="158"/>
      <c r="TF248" s="158"/>
      <c r="TG248" s="158"/>
      <c r="TH248" s="158"/>
      <c r="TI248" s="158"/>
      <c r="TJ248" s="158"/>
      <c r="TK248" s="158"/>
      <c r="TL248" s="158"/>
      <c r="TM248" s="158"/>
      <c r="TN248" s="158"/>
      <c r="TO248" s="158"/>
      <c r="TP248" s="158"/>
      <c r="TQ248" s="158"/>
      <c r="TR248" s="158"/>
      <c r="TS248" s="158"/>
      <c r="TT248" s="158"/>
      <c r="TU248" s="158"/>
      <c r="TV248" s="158"/>
      <c r="TW248" s="158"/>
      <c r="TX248" s="158"/>
      <c r="TY248" s="158"/>
      <c r="TZ248" s="158"/>
      <c r="UA248" s="158"/>
      <c r="UB248" s="158"/>
      <c r="UC248" s="158"/>
      <c r="UD248" s="158"/>
      <c r="UE248" s="158"/>
      <c r="UF248" s="158"/>
      <c r="UG248" s="158"/>
      <c r="UH248" s="158"/>
      <c r="UI248" s="158"/>
      <c r="UJ248" s="158"/>
      <c r="UK248" s="158"/>
      <c r="UL248" s="158"/>
      <c r="UM248" s="158"/>
      <c r="UN248" s="158"/>
      <c r="UO248" s="158"/>
      <c r="UP248" s="158"/>
      <c r="UQ248" s="158"/>
      <c r="UR248" s="158"/>
      <c r="US248" s="158"/>
      <c r="UT248" s="158"/>
      <c r="UU248" s="158"/>
      <c r="UV248" s="158"/>
      <c r="UW248" s="158"/>
      <c r="UX248" s="158"/>
      <c r="UY248" s="158"/>
      <c r="UZ248" s="158"/>
      <c r="VA248" s="158"/>
      <c r="VB248" s="158"/>
      <c r="VC248" s="158"/>
      <c r="VD248" s="158"/>
      <c r="VE248" s="158"/>
      <c r="VF248" s="158"/>
      <c r="VG248" s="158"/>
      <c r="VH248" s="158"/>
      <c r="VI248" s="158"/>
      <c r="VJ248" s="158"/>
      <c r="VK248" s="158"/>
      <c r="VL248" s="158"/>
      <c r="VM248" s="158"/>
      <c r="VN248" s="158"/>
      <c r="VO248" s="158"/>
      <c r="VP248" s="158"/>
      <c r="VQ248" s="158"/>
      <c r="VR248" s="158"/>
      <c r="VS248" s="158"/>
      <c r="VT248" s="158"/>
      <c r="VU248" s="158"/>
      <c r="VV248" s="158"/>
      <c r="VW248" s="158"/>
      <c r="VX248" s="158"/>
      <c r="VY248" s="158"/>
      <c r="VZ248" s="158"/>
      <c r="WA248" s="158"/>
      <c r="WB248" s="158"/>
      <c r="WC248" s="158"/>
      <c r="WD248" s="158"/>
      <c r="WE248" s="158"/>
      <c r="WF248" s="158"/>
      <c r="WG248" s="158"/>
      <c r="WH248" s="158"/>
      <c r="WI248" s="158"/>
      <c r="WJ248" s="158"/>
      <c r="WK248" s="158"/>
      <c r="WL248" s="158"/>
      <c r="WM248" s="158"/>
      <c r="WN248" s="158"/>
      <c r="WO248" s="158"/>
      <c r="WP248" s="158"/>
      <c r="WQ248" s="158"/>
      <c r="WR248" s="158"/>
      <c r="WS248" s="158"/>
      <c r="WT248" s="158"/>
      <c r="WU248" s="158"/>
      <c r="WV248" s="158"/>
      <c r="WW248" s="158"/>
      <c r="WX248" s="158"/>
      <c r="WY248" s="158"/>
      <c r="WZ248" s="158"/>
      <c r="XA248" s="158"/>
      <c r="XB248" s="158"/>
      <c r="XC248" s="158"/>
      <c r="XD248" s="158"/>
      <c r="XE248" s="158"/>
      <c r="XF248" s="158"/>
      <c r="XG248" s="158"/>
      <c r="XH248" s="158"/>
      <c r="XI248" s="158"/>
      <c r="XJ248" s="158"/>
      <c r="XK248" s="158"/>
      <c r="XL248" s="158"/>
      <c r="XM248" s="158"/>
      <c r="XN248" s="158"/>
      <c r="XO248" s="158"/>
      <c r="XP248" s="158"/>
      <c r="XQ248" s="158"/>
      <c r="XR248" s="158"/>
      <c r="XS248" s="158"/>
      <c r="XT248" s="158"/>
      <c r="XU248" s="158"/>
      <c r="XV248" s="158"/>
      <c r="XW248" s="158"/>
      <c r="XX248" s="158"/>
      <c r="XY248" s="158"/>
      <c r="XZ248" s="158"/>
      <c r="YA248" s="158"/>
      <c r="YB248" s="158"/>
      <c r="YC248" s="158"/>
      <c r="YD248" s="158"/>
      <c r="YE248" s="158"/>
      <c r="YF248" s="158"/>
      <c r="YG248" s="158"/>
      <c r="YH248" s="158"/>
      <c r="YI248" s="158"/>
      <c r="YJ248" s="158"/>
      <c r="YK248" s="158"/>
      <c r="YL248" s="158"/>
      <c r="YM248" s="158"/>
      <c r="YN248" s="158"/>
      <c r="YO248" s="158"/>
      <c r="YP248" s="158"/>
      <c r="YQ248" s="158"/>
      <c r="YR248" s="158"/>
      <c r="YS248" s="158"/>
      <c r="YT248" s="158"/>
      <c r="YU248" s="158"/>
      <c r="YV248" s="158"/>
      <c r="YW248" s="158"/>
      <c r="YX248" s="158"/>
      <c r="YY248" s="158"/>
      <c r="YZ248" s="158"/>
      <c r="ZA248" s="158"/>
      <c r="ZB248" s="158"/>
      <c r="ZC248" s="158"/>
      <c r="ZD248" s="158"/>
      <c r="ZE248" s="158"/>
      <c r="ZF248" s="158"/>
      <c r="ZG248" s="158"/>
      <c r="ZH248" s="158"/>
      <c r="ZI248" s="158"/>
      <c r="ZJ248" s="158"/>
      <c r="ZK248" s="158"/>
      <c r="ZL248" s="158"/>
      <c r="ZM248" s="158"/>
      <c r="ZN248" s="158"/>
      <c r="ZO248" s="158"/>
      <c r="ZP248" s="158"/>
      <c r="ZQ248" s="158"/>
      <c r="ZR248" s="158"/>
      <c r="ZS248" s="158"/>
      <c r="ZT248" s="158"/>
      <c r="ZU248" s="158"/>
      <c r="ZV248" s="158"/>
      <c r="ZW248" s="158"/>
      <c r="ZX248" s="158"/>
      <c r="ZY248" s="158"/>
      <c r="ZZ248" s="158"/>
      <c r="AAA248" s="158"/>
      <c r="AAB248" s="158"/>
      <c r="AAC248" s="158"/>
      <c r="AAD248" s="158"/>
      <c r="AAE248" s="158"/>
      <c r="AAF248" s="158"/>
      <c r="AAG248" s="158"/>
      <c r="AAH248" s="158"/>
      <c r="AAI248" s="158"/>
      <c r="AAJ248" s="158"/>
      <c r="AAK248" s="158"/>
      <c r="AAL248" s="158"/>
      <c r="AAM248" s="158"/>
      <c r="AAN248" s="158"/>
      <c r="AAO248" s="158"/>
      <c r="AAP248" s="158"/>
      <c r="AAQ248" s="158"/>
      <c r="AAR248" s="158"/>
      <c r="AAS248" s="158"/>
      <c r="AAT248" s="158"/>
      <c r="AAU248" s="158"/>
      <c r="AAV248" s="158"/>
      <c r="AAW248" s="158"/>
      <c r="AAX248" s="158"/>
      <c r="AAY248" s="158"/>
      <c r="AAZ248" s="158"/>
      <c r="ABA248" s="158"/>
      <c r="ABB248" s="158"/>
      <c r="ABC248" s="158"/>
      <c r="ABD248" s="158"/>
      <c r="ABE248" s="158"/>
      <c r="ABF248" s="158"/>
      <c r="ABG248" s="158"/>
      <c r="ABH248" s="158"/>
      <c r="ABI248" s="158"/>
      <c r="ABJ248" s="158"/>
      <c r="ABK248" s="158"/>
      <c r="ABL248" s="158"/>
      <c r="ABM248" s="158"/>
      <c r="ABN248" s="158"/>
      <c r="ABO248" s="158"/>
      <c r="ABP248" s="158"/>
      <c r="ABQ248" s="158"/>
      <c r="ABR248" s="158"/>
      <c r="ABS248" s="158"/>
      <c r="ABT248" s="158"/>
      <c r="ABU248" s="158"/>
      <c r="ABV248" s="158"/>
      <c r="ABW248" s="158"/>
      <c r="ABX248" s="158"/>
      <c r="ABY248" s="158"/>
      <c r="ABZ248" s="158"/>
      <c r="ACA248" s="158"/>
      <c r="ACB248" s="158"/>
      <c r="ACC248" s="158"/>
      <c r="ACD248" s="158"/>
      <c r="ACE248" s="158"/>
      <c r="ACF248" s="158"/>
      <c r="ACG248" s="158"/>
      <c r="ACH248" s="158"/>
      <c r="ACI248" s="158"/>
      <c r="ACJ248" s="158"/>
      <c r="ACK248" s="158"/>
      <c r="ACL248" s="158"/>
      <c r="ACM248" s="158"/>
      <c r="ACN248" s="158"/>
      <c r="ACO248" s="158"/>
      <c r="ACP248" s="158"/>
      <c r="ACQ248" s="158"/>
      <c r="ACR248" s="159"/>
      <c r="ACS248" s="160">
        <f t="array" ref="ACS248">SUM(IF(RIGHT($Q248:$ACR248)=ACS$11,IFERROR(--LEFT($Q248:$ACR248,LEN($Q248:$ACR248)-1),0)))</f>
        <v>0</v>
      </c>
      <c r="ACT248" s="160">
        <f t="array" ref="ACT248">SUM(IF(RIGHT($Q248:$ACR248)=ACT$11,IFERROR(--LEFT($Q248:$ACR248,LEN($Q248:$ACR248)-1),0)))</f>
        <v>0</v>
      </c>
      <c r="ACU248" s="160">
        <f t="array" ref="ACU248">SUM(IF(RIGHT($Q248:$ACR248)=ACU$11,IFERROR(--LEFT($Q248:$ACR248,LEN($Q248:$ACR248)-1),0)))</f>
        <v>0</v>
      </c>
      <c r="ACV248" s="160">
        <f t="array" ref="ACV248">SUM(IF(RIGHT($Q248:$ACR248)=ACV$11,IFERROR(--LEFT($Q248:$ACR248,LEN($Q248:$ACR248)-1),0)))</f>
        <v>0</v>
      </c>
      <c r="ACW248" s="160">
        <f t="array" ref="ACW248">SUM(IF(RIGHT($Q248:$ACR248)=ACW$11,IFERROR(--LEFT($Q248:$ACR248,LEN($Q248:$ACR248)-1),0)))</f>
        <v>0</v>
      </c>
      <c r="ACX248" s="160">
        <f t="array" ref="ACX248">SUM(IF(RIGHT($Q248:$ACR248)=ACX$11,IFERROR(--LEFT($Q248:$ACR248,LEN($Q248:$ACR248)-1),0)))</f>
        <v>0</v>
      </c>
      <c r="ACY248" s="160">
        <f t="array" ref="ACY248">SUM(IF(RIGHT($Q248:$ACR248)=ACY$11,IFERROR(--LEFT($Q248:$ACR248,LEN($Q248:$ACR248)-1),0)))</f>
        <v>0</v>
      </c>
      <c r="ACZ248" s="160">
        <f t="array" ref="ACZ248">SUM(IF(RIGHT($Q248:$ACR248)=ACZ$11,IFERROR(--LEFT($Q248:$ACR248,LEN($Q248:$ACR248)-1),0)))</f>
        <v>0</v>
      </c>
      <c r="ADA248" s="158">
        <f t="shared" si="2296"/>
        <v>0</v>
      </c>
      <c r="ADB248" s="158">
        <f t="shared" si="2297"/>
        <v>0</v>
      </c>
      <c r="ADC248" s="158">
        <f t="shared" si="2298"/>
        <v>0</v>
      </c>
      <c r="ADD248" s="158">
        <f t="shared" si="2299"/>
        <v>0</v>
      </c>
      <c r="ADE248" s="158">
        <f t="shared" si="2300"/>
        <v>0</v>
      </c>
      <c r="ADF248" s="158">
        <f t="shared" si="2301"/>
        <v>0</v>
      </c>
      <c r="ADG248" s="158">
        <f t="shared" si="2302"/>
        <v>0</v>
      </c>
      <c r="ADH248" s="158">
        <f t="shared" si="2303"/>
        <v>0</v>
      </c>
      <c r="ADI248" s="160">
        <f t="array" ref="ADI248">SUM(IF(RIGHT($Q248:$ACR248)=ADI$11,IFERROR(--LEFT($Q248:$ACR248,LEN($Q248:$ACR248)-1),0)))</f>
        <v>0</v>
      </c>
      <c r="ADJ248" s="152">
        <f t="shared" si="2304"/>
        <v>0</v>
      </c>
      <c r="AEC248" s="143"/>
      <c r="AEO248" s="108"/>
      <c r="AEP248" s="108"/>
      <c r="AEQ248" s="108"/>
      <c r="AER248" s="108"/>
      <c r="AES248" s="108"/>
      <c r="AET248" s="108"/>
      <c r="AEU248" s="108"/>
      <c r="AEV248" s="108"/>
      <c r="AEW248" s="143"/>
      <c r="AFI248" s="108"/>
      <c r="AFJ248" s="108"/>
      <c r="AFK248" s="108"/>
      <c r="AFL248" s="108"/>
      <c r="AFM248" s="108"/>
      <c r="AFN248" s="108"/>
      <c r="AFO248" s="108"/>
      <c r="AFP248" s="108"/>
      <c r="AFQ248" s="143"/>
      <c r="AGC248" s="108"/>
      <c r="AGD248" s="108"/>
      <c r="AGE248" s="108"/>
      <c r="AGF248" s="108"/>
      <c r="AGG248" s="108"/>
      <c r="AGH248" s="108"/>
      <c r="AGI248" s="108"/>
      <c r="AGJ248" s="108"/>
      <c r="AGK248" s="143"/>
      <c r="AGW248" s="108"/>
      <c r="AGX248" s="108"/>
      <c r="AGY248" s="108"/>
      <c r="AGZ248" s="108"/>
      <c r="AHA248" s="108"/>
      <c r="AHB248" s="108"/>
      <c r="AHC248" s="108"/>
      <c r="AHD248" s="108"/>
      <c r="AHE248" s="143"/>
      <c r="AHQ248" s="108"/>
      <c r="AHR248" s="108"/>
      <c r="AHS248" s="108"/>
      <c r="AHT248" s="108"/>
      <c r="AHU248" s="108"/>
      <c r="AHV248" s="108"/>
      <c r="AHW248" s="108"/>
      <c r="AHX248" s="108"/>
      <c r="AHY248" s="143"/>
      <c r="AIK248" s="108"/>
      <c r="AIL248" s="108"/>
      <c r="AIM248" s="108"/>
      <c r="AIN248" s="108"/>
      <c r="AIO248" s="108"/>
      <c r="AIP248" s="108"/>
      <c r="AIQ248" s="108"/>
      <c r="AIR248" s="108"/>
      <c r="AIS248" s="143"/>
      <c r="AJE248" s="108"/>
      <c r="AJF248" s="108"/>
      <c r="AJG248" s="108"/>
      <c r="AJH248" s="108"/>
      <c r="AJI248" s="108"/>
      <c r="AJJ248" s="108"/>
      <c r="AJK248" s="108"/>
      <c r="AJL248" s="108"/>
      <c r="AJM248" s="143"/>
      <c r="AJY248" s="108"/>
      <c r="AJZ248" s="108"/>
      <c r="AKA248" s="108"/>
      <c r="AKB248" s="108"/>
      <c r="AKC248" s="108"/>
      <c r="AKD248" s="108"/>
      <c r="AKE248" s="108"/>
      <c r="AKF248" s="108"/>
      <c r="AKG248" s="143"/>
      <c r="AKS248" s="108"/>
      <c r="AKT248" s="108"/>
      <c r="AKU248" s="108"/>
      <c r="AKV248" s="108"/>
      <c r="AKW248" s="108"/>
      <c r="AKX248" s="108"/>
      <c r="AKY248" s="108"/>
      <c r="AKZ248" s="108"/>
      <c r="ALA248" s="143"/>
      <c r="ALM248" s="108"/>
      <c r="ALN248" s="108"/>
      <c r="ALO248" s="108"/>
      <c r="ALP248" s="108"/>
      <c r="ALQ248" s="108"/>
      <c r="ALR248" s="108"/>
      <c r="ALS248" s="108"/>
      <c r="ALT248" s="108"/>
      <c r="ALU248" s="143"/>
      <c r="AMG248" s="108"/>
      <c r="AMH248" s="108"/>
      <c r="AMI248" s="108"/>
      <c r="AMJ248" s="108"/>
      <c r="AMK248" s="108"/>
      <c r="AML248" s="108"/>
      <c r="AMM248" s="108"/>
      <c r="AMN248" s="108"/>
    </row>
    <row r="249" spans="2:1028" x14ac:dyDescent="0.25">
      <c r="B249" s="24">
        <v>238</v>
      </c>
      <c r="C249" s="24"/>
      <c r="D249" s="25"/>
      <c r="E249" s="25"/>
      <c r="F249" s="24"/>
      <c r="G249" s="153"/>
      <c r="H249" s="154"/>
      <c r="I249" s="23"/>
      <c r="J249" s="23"/>
      <c r="K249" s="23"/>
      <c r="L249" s="23"/>
      <c r="M249" s="23"/>
      <c r="N249" s="23"/>
      <c r="O249" s="23"/>
      <c r="P249" s="155"/>
      <c r="Q249" s="156"/>
      <c r="R249" s="157"/>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c r="BS249" s="158"/>
      <c r="BT249" s="158"/>
      <c r="BU249" s="158"/>
      <c r="BV249" s="158"/>
      <c r="BW249" s="158"/>
      <c r="BX249" s="158"/>
      <c r="BY249" s="158"/>
      <c r="BZ249" s="158"/>
      <c r="CA249" s="158"/>
      <c r="CB249" s="158"/>
      <c r="CC249" s="158"/>
      <c r="CD249" s="158"/>
      <c r="CE249" s="158"/>
      <c r="CF249" s="158"/>
      <c r="CG249" s="158"/>
      <c r="CH249" s="158"/>
      <c r="CI249" s="158"/>
      <c r="CJ249" s="158"/>
      <c r="CK249" s="158"/>
      <c r="CL249" s="158"/>
      <c r="CM249" s="158"/>
      <c r="CN249" s="158"/>
      <c r="CO249" s="158"/>
      <c r="CP249" s="158"/>
      <c r="CQ249" s="158"/>
      <c r="CR249" s="158"/>
      <c r="CS249" s="158"/>
      <c r="CT249" s="158"/>
      <c r="CU249" s="158"/>
      <c r="CV249" s="158"/>
      <c r="CW249" s="158"/>
      <c r="CX249" s="158"/>
      <c r="CY249" s="158"/>
      <c r="CZ249" s="158"/>
      <c r="DA249" s="158"/>
      <c r="DB249" s="158"/>
      <c r="DC249" s="158"/>
      <c r="DD249" s="158"/>
      <c r="DE249" s="158"/>
      <c r="DF249" s="158"/>
      <c r="DG249" s="158"/>
      <c r="DH249" s="158"/>
      <c r="DI249" s="158"/>
      <c r="DJ249" s="158"/>
      <c r="DK249" s="158"/>
      <c r="DL249" s="158"/>
      <c r="DM249" s="158"/>
      <c r="DN249" s="158"/>
      <c r="DO249" s="158"/>
      <c r="DP249" s="158"/>
      <c r="DQ249" s="158"/>
      <c r="DR249" s="158"/>
      <c r="DS249" s="158"/>
      <c r="DT249" s="158"/>
      <c r="DU249" s="158"/>
      <c r="DV249" s="158"/>
      <c r="DW249" s="158"/>
      <c r="DX249" s="158"/>
      <c r="DY249" s="158"/>
      <c r="DZ249" s="158"/>
      <c r="EA249" s="158"/>
      <c r="EB249" s="158"/>
      <c r="EC249" s="158"/>
      <c r="ED249" s="158"/>
      <c r="EE249" s="158"/>
      <c r="EF249" s="158"/>
      <c r="EG249" s="158"/>
      <c r="EH249" s="158"/>
      <c r="EI249" s="158"/>
      <c r="EJ249" s="158"/>
      <c r="EK249" s="158"/>
      <c r="EL249" s="158"/>
      <c r="EM249" s="158"/>
      <c r="EN249" s="158"/>
      <c r="EO249" s="158"/>
      <c r="EP249" s="158"/>
      <c r="EQ249" s="158"/>
      <c r="ER249" s="158"/>
      <c r="ES249" s="158"/>
      <c r="ET249" s="158"/>
      <c r="EU249" s="158"/>
      <c r="EV249" s="158"/>
      <c r="EW249" s="158"/>
      <c r="EX249" s="158"/>
      <c r="EY249" s="158"/>
      <c r="EZ249" s="158"/>
      <c r="FA249" s="158"/>
      <c r="FB249" s="158"/>
      <c r="FC249" s="158"/>
      <c r="FD249" s="158"/>
      <c r="FE249" s="158"/>
      <c r="FF249" s="158"/>
      <c r="FG249" s="158"/>
      <c r="FH249" s="158"/>
      <c r="FI249" s="158"/>
      <c r="FJ249" s="158"/>
      <c r="FK249" s="158"/>
      <c r="FL249" s="158"/>
      <c r="FM249" s="158"/>
      <c r="FN249" s="158"/>
      <c r="FO249" s="158"/>
      <c r="FP249" s="158"/>
      <c r="FQ249" s="158"/>
      <c r="FR249" s="158"/>
      <c r="FS249" s="158"/>
      <c r="FT249" s="158"/>
      <c r="FU249" s="158"/>
      <c r="FV249" s="158"/>
      <c r="FW249" s="158"/>
      <c r="FX249" s="158"/>
      <c r="FY249" s="158"/>
      <c r="FZ249" s="158"/>
      <c r="GA249" s="158"/>
      <c r="GB249" s="158"/>
      <c r="GC249" s="158"/>
      <c r="GD249" s="158"/>
      <c r="GE249" s="158"/>
      <c r="GF249" s="158"/>
      <c r="GG249" s="158"/>
      <c r="GH249" s="158"/>
      <c r="GI249" s="158"/>
      <c r="GJ249" s="158"/>
      <c r="GK249" s="158"/>
      <c r="GL249" s="158"/>
      <c r="GM249" s="158"/>
      <c r="GN249" s="158"/>
      <c r="GO249" s="158"/>
      <c r="GP249" s="158"/>
      <c r="GQ249" s="158"/>
      <c r="GR249" s="158"/>
      <c r="GS249" s="158"/>
      <c r="GT249" s="158"/>
      <c r="GU249" s="158"/>
      <c r="GV249" s="158"/>
      <c r="GW249" s="158"/>
      <c r="GX249" s="158"/>
      <c r="GY249" s="158"/>
      <c r="GZ249" s="158"/>
      <c r="HA249" s="158"/>
      <c r="HB249" s="158"/>
      <c r="HC249" s="158"/>
      <c r="HD249" s="158"/>
      <c r="HE249" s="158"/>
      <c r="HF249" s="158"/>
      <c r="HG249" s="158"/>
      <c r="HH249" s="158"/>
      <c r="HI249" s="158"/>
      <c r="HJ249" s="158"/>
      <c r="HK249" s="158"/>
      <c r="HL249" s="158"/>
      <c r="HM249" s="158"/>
      <c r="HN249" s="158"/>
      <c r="HO249" s="158"/>
      <c r="HP249" s="158"/>
      <c r="HQ249" s="158"/>
      <c r="HR249" s="158"/>
      <c r="HS249" s="158"/>
      <c r="HT249" s="158"/>
      <c r="HU249" s="158"/>
      <c r="HV249" s="158"/>
      <c r="HW249" s="158"/>
      <c r="HX249" s="158"/>
      <c r="HY249" s="158"/>
      <c r="HZ249" s="158"/>
      <c r="IA249" s="158"/>
      <c r="IB249" s="158"/>
      <c r="IC249" s="158"/>
      <c r="ID249" s="158"/>
      <c r="IE249" s="158"/>
      <c r="IF249" s="158"/>
      <c r="IG249" s="158"/>
      <c r="IH249" s="158"/>
      <c r="II249" s="158"/>
      <c r="IJ249" s="158"/>
      <c r="IK249" s="158"/>
      <c r="IL249" s="158"/>
      <c r="IM249" s="158"/>
      <c r="IN249" s="158"/>
      <c r="IO249" s="158"/>
      <c r="IP249" s="158"/>
      <c r="IQ249" s="158"/>
      <c r="IR249" s="158"/>
      <c r="IS249" s="158"/>
      <c r="IT249" s="158"/>
      <c r="IU249" s="158"/>
      <c r="IV249" s="158"/>
      <c r="IW249" s="158"/>
      <c r="IX249" s="158"/>
      <c r="IY249" s="158"/>
      <c r="IZ249" s="158"/>
      <c r="JA249" s="158"/>
      <c r="JB249" s="158"/>
      <c r="JC249" s="158"/>
      <c r="JD249" s="158"/>
      <c r="JE249" s="158"/>
      <c r="JF249" s="158"/>
      <c r="JG249" s="158"/>
      <c r="JH249" s="158"/>
      <c r="JI249" s="158"/>
      <c r="JJ249" s="158"/>
      <c r="JK249" s="158"/>
      <c r="JL249" s="158"/>
      <c r="JM249" s="158"/>
      <c r="JN249" s="158"/>
      <c r="JO249" s="158"/>
      <c r="JP249" s="158"/>
      <c r="JQ249" s="158"/>
      <c r="JR249" s="158"/>
      <c r="JS249" s="158"/>
      <c r="JT249" s="158"/>
      <c r="JU249" s="158"/>
      <c r="JV249" s="158"/>
      <c r="JW249" s="158"/>
      <c r="JX249" s="158"/>
      <c r="JY249" s="158"/>
      <c r="JZ249" s="158"/>
      <c r="KA249" s="158"/>
      <c r="KB249" s="158"/>
      <c r="KC249" s="158"/>
      <c r="KD249" s="158"/>
      <c r="KE249" s="158"/>
      <c r="KF249" s="158"/>
      <c r="KG249" s="158"/>
      <c r="KH249" s="158"/>
      <c r="KI249" s="158"/>
      <c r="KJ249" s="158"/>
      <c r="KK249" s="158"/>
      <c r="KL249" s="158"/>
      <c r="KM249" s="158"/>
      <c r="KN249" s="158"/>
      <c r="KO249" s="158"/>
      <c r="KP249" s="158"/>
      <c r="KQ249" s="158"/>
      <c r="KR249" s="158"/>
      <c r="KS249" s="158"/>
      <c r="KT249" s="158"/>
      <c r="KU249" s="158"/>
      <c r="KV249" s="158"/>
      <c r="KW249" s="158"/>
      <c r="KX249" s="158"/>
      <c r="KY249" s="158"/>
      <c r="KZ249" s="158"/>
      <c r="LA249" s="158"/>
      <c r="LB249" s="158"/>
      <c r="LC249" s="158"/>
      <c r="LD249" s="158"/>
      <c r="LE249" s="158"/>
      <c r="LF249" s="158"/>
      <c r="LG249" s="158"/>
      <c r="LH249" s="158"/>
      <c r="LI249" s="158"/>
      <c r="LJ249" s="158"/>
      <c r="LK249" s="158"/>
      <c r="LL249" s="158"/>
      <c r="LM249" s="158"/>
      <c r="LN249" s="158"/>
      <c r="LO249" s="158"/>
      <c r="LP249" s="158"/>
      <c r="LQ249" s="158"/>
      <c r="LR249" s="158"/>
      <c r="LS249" s="158"/>
      <c r="LT249" s="158"/>
      <c r="LU249" s="158"/>
      <c r="LV249" s="158"/>
      <c r="LW249" s="158"/>
      <c r="LX249" s="158"/>
      <c r="LY249" s="158"/>
      <c r="LZ249" s="158"/>
      <c r="MA249" s="158"/>
      <c r="MB249" s="158"/>
      <c r="MC249" s="158"/>
      <c r="MD249" s="158"/>
      <c r="ME249" s="158"/>
      <c r="MF249" s="158"/>
      <c r="MG249" s="158"/>
      <c r="MH249" s="158"/>
      <c r="MI249" s="158"/>
      <c r="MJ249" s="158"/>
      <c r="MK249" s="158"/>
      <c r="ML249" s="158"/>
      <c r="MM249" s="158"/>
      <c r="MN249" s="158"/>
      <c r="MO249" s="158"/>
      <c r="MP249" s="158"/>
      <c r="MQ249" s="158"/>
      <c r="MR249" s="158"/>
      <c r="MS249" s="158"/>
      <c r="MT249" s="158"/>
      <c r="MU249" s="158"/>
      <c r="MV249" s="158"/>
      <c r="MW249" s="158"/>
      <c r="MX249" s="158"/>
      <c r="MY249" s="158"/>
      <c r="MZ249" s="158"/>
      <c r="NA249" s="158"/>
      <c r="NB249" s="158"/>
      <c r="NC249" s="158"/>
      <c r="ND249" s="158"/>
      <c r="NE249" s="158"/>
      <c r="NF249" s="158"/>
      <c r="NG249" s="158"/>
      <c r="NH249" s="158"/>
      <c r="NI249" s="158"/>
      <c r="NJ249" s="158"/>
      <c r="NK249" s="158"/>
      <c r="NL249" s="158"/>
      <c r="NM249" s="158"/>
      <c r="NN249" s="158"/>
      <c r="NO249" s="158"/>
      <c r="NP249" s="158"/>
      <c r="NQ249" s="158"/>
      <c r="NR249" s="158"/>
      <c r="NS249" s="158"/>
      <c r="NT249" s="158"/>
      <c r="NU249" s="158"/>
      <c r="NV249" s="158"/>
      <c r="NW249" s="158"/>
      <c r="NX249" s="158"/>
      <c r="NY249" s="158"/>
      <c r="NZ249" s="158"/>
      <c r="OA249" s="158"/>
      <c r="OB249" s="158"/>
      <c r="OC249" s="158"/>
      <c r="OD249" s="158"/>
      <c r="OE249" s="158"/>
      <c r="OF249" s="158"/>
      <c r="OG249" s="158"/>
      <c r="OH249" s="158"/>
      <c r="OI249" s="158"/>
      <c r="OJ249" s="158"/>
      <c r="OK249" s="158"/>
      <c r="OL249" s="158"/>
      <c r="OM249" s="158"/>
      <c r="ON249" s="158"/>
      <c r="OO249" s="158"/>
      <c r="OP249" s="158"/>
      <c r="OQ249" s="158"/>
      <c r="OR249" s="158"/>
      <c r="OS249" s="158"/>
      <c r="OT249" s="158"/>
      <c r="OU249" s="158"/>
      <c r="OV249" s="158"/>
      <c r="OW249" s="158"/>
      <c r="OX249" s="158"/>
      <c r="OY249" s="158"/>
      <c r="OZ249" s="158"/>
      <c r="PA249" s="158"/>
      <c r="PB249" s="158"/>
      <c r="PC249" s="158"/>
      <c r="PD249" s="158"/>
      <c r="PE249" s="158"/>
      <c r="PF249" s="158"/>
      <c r="PG249" s="158"/>
      <c r="PH249" s="158"/>
      <c r="PI249" s="158"/>
      <c r="PJ249" s="158"/>
      <c r="PK249" s="158"/>
      <c r="PL249" s="158"/>
      <c r="PM249" s="158"/>
      <c r="PN249" s="158"/>
      <c r="PO249" s="158"/>
      <c r="PP249" s="158"/>
      <c r="PQ249" s="158"/>
      <c r="PR249" s="158"/>
      <c r="PS249" s="158"/>
      <c r="PT249" s="158"/>
      <c r="PU249" s="158"/>
      <c r="PV249" s="158"/>
      <c r="PW249" s="158"/>
      <c r="PX249" s="158"/>
      <c r="PY249" s="158"/>
      <c r="PZ249" s="158"/>
      <c r="QA249" s="158"/>
      <c r="QB249" s="158"/>
      <c r="QC249" s="158"/>
      <c r="QD249" s="158"/>
      <c r="QE249" s="158"/>
      <c r="QF249" s="158"/>
      <c r="QG249" s="158"/>
      <c r="QH249" s="158"/>
      <c r="QI249" s="158"/>
      <c r="QJ249" s="158"/>
      <c r="QK249" s="158"/>
      <c r="QL249" s="158"/>
      <c r="QM249" s="158"/>
      <c r="QN249" s="158"/>
      <c r="QO249" s="158"/>
      <c r="QP249" s="158"/>
      <c r="QQ249" s="158"/>
      <c r="QR249" s="158"/>
      <c r="QS249" s="158"/>
      <c r="QT249" s="158"/>
      <c r="QU249" s="158"/>
      <c r="QV249" s="158"/>
      <c r="QW249" s="158"/>
      <c r="QX249" s="158"/>
      <c r="QY249" s="158"/>
      <c r="QZ249" s="158"/>
      <c r="RA249" s="158"/>
      <c r="RB249" s="158"/>
      <c r="RC249" s="158"/>
      <c r="RD249" s="158"/>
      <c r="RE249" s="158"/>
      <c r="RF249" s="158"/>
      <c r="RG249" s="158"/>
      <c r="RH249" s="158"/>
      <c r="RI249" s="158"/>
      <c r="RJ249" s="158"/>
      <c r="RK249" s="158"/>
      <c r="RL249" s="158"/>
      <c r="RM249" s="158"/>
      <c r="RN249" s="158"/>
      <c r="RO249" s="158"/>
      <c r="RP249" s="158"/>
      <c r="RQ249" s="158"/>
      <c r="RR249" s="158"/>
      <c r="RS249" s="158"/>
      <c r="RT249" s="158"/>
      <c r="RU249" s="158"/>
      <c r="RV249" s="158"/>
      <c r="RW249" s="158"/>
      <c r="RX249" s="158"/>
      <c r="RY249" s="158"/>
      <c r="RZ249" s="158"/>
      <c r="SA249" s="158"/>
      <c r="SB249" s="158"/>
      <c r="SC249" s="158"/>
      <c r="SD249" s="158"/>
      <c r="SE249" s="158"/>
      <c r="SF249" s="158"/>
      <c r="SG249" s="158"/>
      <c r="SH249" s="158"/>
      <c r="SI249" s="158"/>
      <c r="SJ249" s="158"/>
      <c r="SK249" s="158"/>
      <c r="SL249" s="158"/>
      <c r="SM249" s="158"/>
      <c r="SN249" s="158"/>
      <c r="SO249" s="158"/>
      <c r="SP249" s="158"/>
      <c r="SQ249" s="158"/>
      <c r="SR249" s="158"/>
      <c r="SS249" s="158"/>
      <c r="ST249" s="158"/>
      <c r="SU249" s="158"/>
      <c r="SV249" s="158"/>
      <c r="SW249" s="158"/>
      <c r="SX249" s="158"/>
      <c r="SY249" s="158"/>
      <c r="SZ249" s="158"/>
      <c r="TA249" s="158"/>
      <c r="TB249" s="158"/>
      <c r="TC249" s="158"/>
      <c r="TD249" s="158"/>
      <c r="TE249" s="158"/>
      <c r="TF249" s="158"/>
      <c r="TG249" s="158"/>
      <c r="TH249" s="158"/>
      <c r="TI249" s="158"/>
      <c r="TJ249" s="158"/>
      <c r="TK249" s="158"/>
      <c r="TL249" s="158"/>
      <c r="TM249" s="158"/>
      <c r="TN249" s="158"/>
      <c r="TO249" s="158"/>
      <c r="TP249" s="158"/>
      <c r="TQ249" s="158"/>
      <c r="TR249" s="158"/>
      <c r="TS249" s="158"/>
      <c r="TT249" s="158"/>
      <c r="TU249" s="158"/>
      <c r="TV249" s="158"/>
      <c r="TW249" s="158"/>
      <c r="TX249" s="158"/>
      <c r="TY249" s="158"/>
      <c r="TZ249" s="158"/>
      <c r="UA249" s="158"/>
      <c r="UB249" s="158"/>
      <c r="UC249" s="158"/>
      <c r="UD249" s="158"/>
      <c r="UE249" s="158"/>
      <c r="UF249" s="158"/>
      <c r="UG249" s="158"/>
      <c r="UH249" s="158"/>
      <c r="UI249" s="158"/>
      <c r="UJ249" s="158"/>
      <c r="UK249" s="158"/>
      <c r="UL249" s="158"/>
      <c r="UM249" s="158"/>
      <c r="UN249" s="158"/>
      <c r="UO249" s="158"/>
      <c r="UP249" s="158"/>
      <c r="UQ249" s="158"/>
      <c r="UR249" s="158"/>
      <c r="US249" s="158"/>
      <c r="UT249" s="158"/>
      <c r="UU249" s="158"/>
      <c r="UV249" s="158"/>
      <c r="UW249" s="158"/>
      <c r="UX249" s="158"/>
      <c r="UY249" s="158"/>
      <c r="UZ249" s="158"/>
      <c r="VA249" s="158"/>
      <c r="VB249" s="158"/>
      <c r="VC249" s="158"/>
      <c r="VD249" s="158"/>
      <c r="VE249" s="158"/>
      <c r="VF249" s="158"/>
      <c r="VG249" s="158"/>
      <c r="VH249" s="158"/>
      <c r="VI249" s="158"/>
      <c r="VJ249" s="158"/>
      <c r="VK249" s="158"/>
      <c r="VL249" s="158"/>
      <c r="VM249" s="158"/>
      <c r="VN249" s="158"/>
      <c r="VO249" s="158"/>
      <c r="VP249" s="158"/>
      <c r="VQ249" s="158"/>
      <c r="VR249" s="158"/>
      <c r="VS249" s="158"/>
      <c r="VT249" s="158"/>
      <c r="VU249" s="158"/>
      <c r="VV249" s="158"/>
      <c r="VW249" s="158"/>
      <c r="VX249" s="158"/>
      <c r="VY249" s="158"/>
      <c r="VZ249" s="158"/>
      <c r="WA249" s="158"/>
      <c r="WB249" s="158"/>
      <c r="WC249" s="158"/>
      <c r="WD249" s="158"/>
      <c r="WE249" s="158"/>
      <c r="WF249" s="158"/>
      <c r="WG249" s="158"/>
      <c r="WH249" s="158"/>
      <c r="WI249" s="158"/>
      <c r="WJ249" s="158"/>
      <c r="WK249" s="158"/>
      <c r="WL249" s="158"/>
      <c r="WM249" s="158"/>
      <c r="WN249" s="158"/>
      <c r="WO249" s="158"/>
      <c r="WP249" s="158"/>
      <c r="WQ249" s="158"/>
      <c r="WR249" s="158"/>
      <c r="WS249" s="158"/>
      <c r="WT249" s="158"/>
      <c r="WU249" s="158"/>
      <c r="WV249" s="158"/>
      <c r="WW249" s="158"/>
      <c r="WX249" s="158"/>
      <c r="WY249" s="158"/>
      <c r="WZ249" s="158"/>
      <c r="XA249" s="158"/>
      <c r="XB249" s="158"/>
      <c r="XC249" s="158"/>
      <c r="XD249" s="158"/>
      <c r="XE249" s="158"/>
      <c r="XF249" s="158"/>
      <c r="XG249" s="158"/>
      <c r="XH249" s="158"/>
      <c r="XI249" s="158"/>
      <c r="XJ249" s="158"/>
      <c r="XK249" s="158"/>
      <c r="XL249" s="158"/>
      <c r="XM249" s="158"/>
      <c r="XN249" s="158"/>
      <c r="XO249" s="158"/>
      <c r="XP249" s="158"/>
      <c r="XQ249" s="158"/>
      <c r="XR249" s="158"/>
      <c r="XS249" s="158"/>
      <c r="XT249" s="158"/>
      <c r="XU249" s="158"/>
      <c r="XV249" s="158"/>
      <c r="XW249" s="158"/>
      <c r="XX249" s="158"/>
      <c r="XY249" s="158"/>
      <c r="XZ249" s="158"/>
      <c r="YA249" s="158"/>
      <c r="YB249" s="158"/>
      <c r="YC249" s="158"/>
      <c r="YD249" s="158"/>
      <c r="YE249" s="158"/>
      <c r="YF249" s="158"/>
      <c r="YG249" s="158"/>
      <c r="YH249" s="158"/>
      <c r="YI249" s="158"/>
      <c r="YJ249" s="158"/>
      <c r="YK249" s="158"/>
      <c r="YL249" s="158"/>
      <c r="YM249" s="158"/>
      <c r="YN249" s="158"/>
      <c r="YO249" s="158"/>
      <c r="YP249" s="158"/>
      <c r="YQ249" s="158"/>
      <c r="YR249" s="158"/>
      <c r="YS249" s="158"/>
      <c r="YT249" s="158"/>
      <c r="YU249" s="158"/>
      <c r="YV249" s="158"/>
      <c r="YW249" s="158"/>
      <c r="YX249" s="158"/>
      <c r="YY249" s="158"/>
      <c r="YZ249" s="158"/>
      <c r="ZA249" s="158"/>
      <c r="ZB249" s="158"/>
      <c r="ZC249" s="158"/>
      <c r="ZD249" s="158"/>
      <c r="ZE249" s="158"/>
      <c r="ZF249" s="158"/>
      <c r="ZG249" s="158"/>
      <c r="ZH249" s="158"/>
      <c r="ZI249" s="158"/>
      <c r="ZJ249" s="158"/>
      <c r="ZK249" s="158"/>
      <c r="ZL249" s="158"/>
      <c r="ZM249" s="158"/>
      <c r="ZN249" s="158"/>
      <c r="ZO249" s="158"/>
      <c r="ZP249" s="158"/>
      <c r="ZQ249" s="158"/>
      <c r="ZR249" s="158"/>
      <c r="ZS249" s="158"/>
      <c r="ZT249" s="158"/>
      <c r="ZU249" s="158"/>
      <c r="ZV249" s="158"/>
      <c r="ZW249" s="158"/>
      <c r="ZX249" s="158"/>
      <c r="ZY249" s="158"/>
      <c r="ZZ249" s="158"/>
      <c r="AAA249" s="158"/>
      <c r="AAB249" s="158"/>
      <c r="AAC249" s="158"/>
      <c r="AAD249" s="158"/>
      <c r="AAE249" s="158"/>
      <c r="AAF249" s="158"/>
      <c r="AAG249" s="158"/>
      <c r="AAH249" s="158"/>
      <c r="AAI249" s="158"/>
      <c r="AAJ249" s="158"/>
      <c r="AAK249" s="158"/>
      <c r="AAL249" s="158"/>
      <c r="AAM249" s="158"/>
      <c r="AAN249" s="158"/>
      <c r="AAO249" s="158"/>
      <c r="AAP249" s="158"/>
      <c r="AAQ249" s="158"/>
      <c r="AAR249" s="158"/>
      <c r="AAS249" s="158"/>
      <c r="AAT249" s="158"/>
      <c r="AAU249" s="158"/>
      <c r="AAV249" s="158"/>
      <c r="AAW249" s="158"/>
      <c r="AAX249" s="158"/>
      <c r="AAY249" s="158"/>
      <c r="AAZ249" s="158"/>
      <c r="ABA249" s="158"/>
      <c r="ABB249" s="158"/>
      <c r="ABC249" s="158"/>
      <c r="ABD249" s="158"/>
      <c r="ABE249" s="158"/>
      <c r="ABF249" s="158"/>
      <c r="ABG249" s="158"/>
      <c r="ABH249" s="158"/>
      <c r="ABI249" s="158"/>
      <c r="ABJ249" s="158"/>
      <c r="ABK249" s="158"/>
      <c r="ABL249" s="158"/>
      <c r="ABM249" s="158"/>
      <c r="ABN249" s="158"/>
      <c r="ABO249" s="158"/>
      <c r="ABP249" s="158"/>
      <c r="ABQ249" s="158"/>
      <c r="ABR249" s="158"/>
      <c r="ABS249" s="158"/>
      <c r="ABT249" s="158"/>
      <c r="ABU249" s="158"/>
      <c r="ABV249" s="158"/>
      <c r="ABW249" s="158"/>
      <c r="ABX249" s="158"/>
      <c r="ABY249" s="158"/>
      <c r="ABZ249" s="158"/>
      <c r="ACA249" s="158"/>
      <c r="ACB249" s="158"/>
      <c r="ACC249" s="158"/>
      <c r="ACD249" s="158"/>
      <c r="ACE249" s="158"/>
      <c r="ACF249" s="158"/>
      <c r="ACG249" s="158"/>
      <c r="ACH249" s="158"/>
      <c r="ACI249" s="158"/>
      <c r="ACJ249" s="158"/>
      <c r="ACK249" s="158"/>
      <c r="ACL249" s="158"/>
      <c r="ACM249" s="158"/>
      <c r="ACN249" s="158"/>
      <c r="ACO249" s="158"/>
      <c r="ACP249" s="158"/>
      <c r="ACQ249" s="158"/>
      <c r="ACR249" s="159"/>
      <c r="ACS249" s="160">
        <f t="array" ref="ACS249">SUM(IF(RIGHT($Q249:$ACR249)=ACS$11,IFERROR(--LEFT($Q249:$ACR249,LEN($Q249:$ACR249)-1),0)))</f>
        <v>0</v>
      </c>
      <c r="ACT249" s="160">
        <f t="array" ref="ACT249">SUM(IF(RIGHT($Q249:$ACR249)=ACT$11,IFERROR(--LEFT($Q249:$ACR249,LEN($Q249:$ACR249)-1),0)))</f>
        <v>0</v>
      </c>
      <c r="ACU249" s="160">
        <f t="array" ref="ACU249">SUM(IF(RIGHT($Q249:$ACR249)=ACU$11,IFERROR(--LEFT($Q249:$ACR249,LEN($Q249:$ACR249)-1),0)))</f>
        <v>0</v>
      </c>
      <c r="ACV249" s="160">
        <f t="array" ref="ACV249">SUM(IF(RIGHT($Q249:$ACR249)=ACV$11,IFERROR(--LEFT($Q249:$ACR249,LEN($Q249:$ACR249)-1),0)))</f>
        <v>0</v>
      </c>
      <c r="ACW249" s="160">
        <f t="array" ref="ACW249">SUM(IF(RIGHT($Q249:$ACR249)=ACW$11,IFERROR(--LEFT($Q249:$ACR249,LEN($Q249:$ACR249)-1),0)))</f>
        <v>0</v>
      </c>
      <c r="ACX249" s="160">
        <f t="array" ref="ACX249">SUM(IF(RIGHT($Q249:$ACR249)=ACX$11,IFERROR(--LEFT($Q249:$ACR249,LEN($Q249:$ACR249)-1),0)))</f>
        <v>0</v>
      </c>
      <c r="ACY249" s="160">
        <f t="array" ref="ACY249">SUM(IF(RIGHT($Q249:$ACR249)=ACY$11,IFERROR(--LEFT($Q249:$ACR249,LEN($Q249:$ACR249)-1),0)))</f>
        <v>0</v>
      </c>
      <c r="ACZ249" s="160">
        <f t="array" ref="ACZ249">SUM(IF(RIGHT($Q249:$ACR249)=ACZ$11,IFERROR(--LEFT($Q249:$ACR249,LEN($Q249:$ACR249)-1),0)))</f>
        <v>0</v>
      </c>
      <c r="ADA249" s="158">
        <f t="shared" si="2296"/>
        <v>0</v>
      </c>
      <c r="ADB249" s="158">
        <f t="shared" si="2297"/>
        <v>0</v>
      </c>
      <c r="ADC249" s="158">
        <f t="shared" si="2298"/>
        <v>0</v>
      </c>
      <c r="ADD249" s="158">
        <f t="shared" si="2299"/>
        <v>0</v>
      </c>
      <c r="ADE249" s="158">
        <f t="shared" si="2300"/>
        <v>0</v>
      </c>
      <c r="ADF249" s="158">
        <f t="shared" si="2301"/>
        <v>0</v>
      </c>
      <c r="ADG249" s="158">
        <f t="shared" si="2302"/>
        <v>0</v>
      </c>
      <c r="ADH249" s="158">
        <f t="shared" si="2303"/>
        <v>0</v>
      </c>
      <c r="ADI249" s="160">
        <f t="array" ref="ADI249">SUM(IF(RIGHT($Q249:$ACR249)=ADI$11,IFERROR(--LEFT($Q249:$ACR249,LEN($Q249:$ACR249)-1),0)))</f>
        <v>0</v>
      </c>
      <c r="ADJ249" s="152">
        <f t="shared" si="2304"/>
        <v>0</v>
      </c>
      <c r="AEC249" s="143"/>
      <c r="AEO249" s="108"/>
      <c r="AEP249" s="108"/>
      <c r="AEQ249" s="108"/>
      <c r="AER249" s="108"/>
      <c r="AES249" s="108"/>
      <c r="AET249" s="108"/>
      <c r="AEU249" s="108"/>
      <c r="AEV249" s="108"/>
      <c r="AEW249" s="143"/>
      <c r="AFI249" s="108"/>
      <c r="AFJ249" s="108"/>
      <c r="AFK249" s="108"/>
      <c r="AFL249" s="108"/>
      <c r="AFM249" s="108"/>
      <c r="AFN249" s="108"/>
      <c r="AFO249" s="108"/>
      <c r="AFP249" s="108"/>
      <c r="AFQ249" s="143"/>
      <c r="AGC249" s="108"/>
      <c r="AGD249" s="108"/>
      <c r="AGE249" s="108"/>
      <c r="AGF249" s="108"/>
      <c r="AGG249" s="108"/>
      <c r="AGH249" s="108"/>
      <c r="AGI249" s="108"/>
      <c r="AGJ249" s="108"/>
      <c r="AGK249" s="143"/>
      <c r="AGW249" s="108"/>
      <c r="AGX249" s="108"/>
      <c r="AGY249" s="108"/>
      <c r="AGZ249" s="108"/>
      <c r="AHA249" s="108"/>
      <c r="AHB249" s="108"/>
      <c r="AHC249" s="108"/>
      <c r="AHD249" s="108"/>
      <c r="AHE249" s="143"/>
      <c r="AHQ249" s="108"/>
      <c r="AHR249" s="108"/>
      <c r="AHS249" s="108"/>
      <c r="AHT249" s="108"/>
      <c r="AHU249" s="108"/>
      <c r="AHV249" s="108"/>
      <c r="AHW249" s="108"/>
      <c r="AHX249" s="108"/>
      <c r="AHY249" s="143"/>
      <c r="AIK249" s="108"/>
      <c r="AIL249" s="108"/>
      <c r="AIM249" s="108"/>
      <c r="AIN249" s="108"/>
      <c r="AIO249" s="108"/>
      <c r="AIP249" s="108"/>
      <c r="AIQ249" s="108"/>
      <c r="AIR249" s="108"/>
      <c r="AIS249" s="143"/>
      <c r="AJE249" s="108"/>
      <c r="AJF249" s="108"/>
      <c r="AJG249" s="108"/>
      <c r="AJH249" s="108"/>
      <c r="AJI249" s="108"/>
      <c r="AJJ249" s="108"/>
      <c r="AJK249" s="108"/>
      <c r="AJL249" s="108"/>
      <c r="AJM249" s="143"/>
      <c r="AJY249" s="108"/>
      <c r="AJZ249" s="108"/>
      <c r="AKA249" s="108"/>
      <c r="AKB249" s="108"/>
      <c r="AKC249" s="108"/>
      <c r="AKD249" s="108"/>
      <c r="AKE249" s="108"/>
      <c r="AKF249" s="108"/>
      <c r="AKG249" s="143"/>
      <c r="AKS249" s="108"/>
      <c r="AKT249" s="108"/>
      <c r="AKU249" s="108"/>
      <c r="AKV249" s="108"/>
      <c r="AKW249" s="108"/>
      <c r="AKX249" s="108"/>
      <c r="AKY249" s="108"/>
      <c r="AKZ249" s="108"/>
      <c r="ALA249" s="143"/>
      <c r="ALM249" s="108"/>
      <c r="ALN249" s="108"/>
      <c r="ALO249" s="108"/>
      <c r="ALP249" s="108"/>
      <c r="ALQ249" s="108"/>
      <c r="ALR249" s="108"/>
      <c r="ALS249" s="108"/>
      <c r="ALT249" s="108"/>
      <c r="ALU249" s="143"/>
      <c r="AMG249" s="108"/>
      <c r="AMH249" s="108"/>
      <c r="AMI249" s="108"/>
      <c r="AMJ249" s="108"/>
      <c r="AMK249" s="108"/>
      <c r="AML249" s="108"/>
      <c r="AMM249" s="108"/>
      <c r="AMN249" s="108"/>
    </row>
    <row r="250" spans="2:1028" x14ac:dyDescent="0.25">
      <c r="B250" s="24">
        <v>239</v>
      </c>
      <c r="C250" s="24"/>
      <c r="D250" s="25"/>
      <c r="E250" s="25"/>
      <c r="F250" s="24"/>
      <c r="G250" s="153"/>
      <c r="H250" s="154"/>
      <c r="I250" s="23"/>
      <c r="J250" s="23"/>
      <c r="K250" s="23"/>
      <c r="L250" s="23"/>
      <c r="M250" s="23"/>
      <c r="N250" s="23"/>
      <c r="O250" s="23"/>
      <c r="P250" s="155"/>
      <c r="Q250" s="156"/>
      <c r="R250" s="157"/>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c r="BS250" s="158"/>
      <c r="BT250" s="158"/>
      <c r="BU250" s="158"/>
      <c r="BV250" s="158"/>
      <c r="BW250" s="158"/>
      <c r="BX250" s="158"/>
      <c r="BY250" s="158"/>
      <c r="BZ250" s="158"/>
      <c r="CA250" s="158"/>
      <c r="CB250" s="158"/>
      <c r="CC250" s="158"/>
      <c r="CD250" s="158"/>
      <c r="CE250" s="158"/>
      <c r="CF250" s="158"/>
      <c r="CG250" s="158"/>
      <c r="CH250" s="158"/>
      <c r="CI250" s="158"/>
      <c r="CJ250" s="158"/>
      <c r="CK250" s="158"/>
      <c r="CL250" s="158"/>
      <c r="CM250" s="158"/>
      <c r="CN250" s="158"/>
      <c r="CO250" s="158"/>
      <c r="CP250" s="158"/>
      <c r="CQ250" s="158"/>
      <c r="CR250" s="158"/>
      <c r="CS250" s="158"/>
      <c r="CT250" s="158"/>
      <c r="CU250" s="158"/>
      <c r="CV250" s="158"/>
      <c r="CW250" s="158"/>
      <c r="CX250" s="158"/>
      <c r="CY250" s="158"/>
      <c r="CZ250" s="158"/>
      <c r="DA250" s="158"/>
      <c r="DB250" s="158"/>
      <c r="DC250" s="158"/>
      <c r="DD250" s="158"/>
      <c r="DE250" s="158"/>
      <c r="DF250" s="158"/>
      <c r="DG250" s="158"/>
      <c r="DH250" s="158"/>
      <c r="DI250" s="158"/>
      <c r="DJ250" s="158"/>
      <c r="DK250" s="158"/>
      <c r="DL250" s="158"/>
      <c r="DM250" s="158"/>
      <c r="DN250" s="158"/>
      <c r="DO250" s="158"/>
      <c r="DP250" s="158"/>
      <c r="DQ250" s="158"/>
      <c r="DR250" s="158"/>
      <c r="DS250" s="158"/>
      <c r="DT250" s="158"/>
      <c r="DU250" s="158"/>
      <c r="DV250" s="158"/>
      <c r="DW250" s="158"/>
      <c r="DX250" s="158"/>
      <c r="DY250" s="158"/>
      <c r="DZ250" s="158"/>
      <c r="EA250" s="158"/>
      <c r="EB250" s="158"/>
      <c r="EC250" s="158"/>
      <c r="ED250" s="158"/>
      <c r="EE250" s="158"/>
      <c r="EF250" s="158"/>
      <c r="EG250" s="158"/>
      <c r="EH250" s="158"/>
      <c r="EI250" s="158"/>
      <c r="EJ250" s="158"/>
      <c r="EK250" s="158"/>
      <c r="EL250" s="158"/>
      <c r="EM250" s="158"/>
      <c r="EN250" s="158"/>
      <c r="EO250" s="158"/>
      <c r="EP250" s="158"/>
      <c r="EQ250" s="158"/>
      <c r="ER250" s="158"/>
      <c r="ES250" s="158"/>
      <c r="ET250" s="158"/>
      <c r="EU250" s="158"/>
      <c r="EV250" s="158"/>
      <c r="EW250" s="158"/>
      <c r="EX250" s="158"/>
      <c r="EY250" s="158"/>
      <c r="EZ250" s="158"/>
      <c r="FA250" s="158"/>
      <c r="FB250" s="158"/>
      <c r="FC250" s="158"/>
      <c r="FD250" s="158"/>
      <c r="FE250" s="158"/>
      <c r="FF250" s="158"/>
      <c r="FG250" s="158"/>
      <c r="FH250" s="158"/>
      <c r="FI250" s="158"/>
      <c r="FJ250" s="158"/>
      <c r="FK250" s="158"/>
      <c r="FL250" s="158"/>
      <c r="FM250" s="158"/>
      <c r="FN250" s="158"/>
      <c r="FO250" s="158"/>
      <c r="FP250" s="158"/>
      <c r="FQ250" s="158"/>
      <c r="FR250" s="158"/>
      <c r="FS250" s="158"/>
      <c r="FT250" s="158"/>
      <c r="FU250" s="158"/>
      <c r="FV250" s="158"/>
      <c r="FW250" s="158"/>
      <c r="FX250" s="158"/>
      <c r="FY250" s="158"/>
      <c r="FZ250" s="158"/>
      <c r="GA250" s="158"/>
      <c r="GB250" s="158"/>
      <c r="GC250" s="158"/>
      <c r="GD250" s="158"/>
      <c r="GE250" s="158"/>
      <c r="GF250" s="158"/>
      <c r="GG250" s="158"/>
      <c r="GH250" s="158"/>
      <c r="GI250" s="158"/>
      <c r="GJ250" s="158"/>
      <c r="GK250" s="158"/>
      <c r="GL250" s="158"/>
      <c r="GM250" s="158"/>
      <c r="GN250" s="158"/>
      <c r="GO250" s="158"/>
      <c r="GP250" s="158"/>
      <c r="GQ250" s="158"/>
      <c r="GR250" s="158"/>
      <c r="GS250" s="158"/>
      <c r="GT250" s="158"/>
      <c r="GU250" s="158"/>
      <c r="GV250" s="158"/>
      <c r="GW250" s="158"/>
      <c r="GX250" s="158"/>
      <c r="GY250" s="158"/>
      <c r="GZ250" s="158"/>
      <c r="HA250" s="158"/>
      <c r="HB250" s="158"/>
      <c r="HC250" s="158"/>
      <c r="HD250" s="158"/>
      <c r="HE250" s="158"/>
      <c r="HF250" s="158"/>
      <c r="HG250" s="158"/>
      <c r="HH250" s="158"/>
      <c r="HI250" s="158"/>
      <c r="HJ250" s="158"/>
      <c r="HK250" s="158"/>
      <c r="HL250" s="158"/>
      <c r="HM250" s="158"/>
      <c r="HN250" s="158"/>
      <c r="HO250" s="158"/>
      <c r="HP250" s="158"/>
      <c r="HQ250" s="158"/>
      <c r="HR250" s="158"/>
      <c r="HS250" s="158"/>
      <c r="HT250" s="158"/>
      <c r="HU250" s="158"/>
      <c r="HV250" s="158"/>
      <c r="HW250" s="158"/>
      <c r="HX250" s="158"/>
      <c r="HY250" s="158"/>
      <c r="HZ250" s="158"/>
      <c r="IA250" s="158"/>
      <c r="IB250" s="158"/>
      <c r="IC250" s="158"/>
      <c r="ID250" s="158"/>
      <c r="IE250" s="158"/>
      <c r="IF250" s="158"/>
      <c r="IG250" s="158"/>
      <c r="IH250" s="158"/>
      <c r="II250" s="158"/>
      <c r="IJ250" s="158"/>
      <c r="IK250" s="158"/>
      <c r="IL250" s="158"/>
      <c r="IM250" s="158"/>
      <c r="IN250" s="158"/>
      <c r="IO250" s="158"/>
      <c r="IP250" s="158"/>
      <c r="IQ250" s="158"/>
      <c r="IR250" s="158"/>
      <c r="IS250" s="158"/>
      <c r="IT250" s="158"/>
      <c r="IU250" s="158"/>
      <c r="IV250" s="158"/>
      <c r="IW250" s="158"/>
      <c r="IX250" s="158"/>
      <c r="IY250" s="158"/>
      <c r="IZ250" s="158"/>
      <c r="JA250" s="158"/>
      <c r="JB250" s="158"/>
      <c r="JC250" s="158"/>
      <c r="JD250" s="158"/>
      <c r="JE250" s="158"/>
      <c r="JF250" s="158"/>
      <c r="JG250" s="158"/>
      <c r="JH250" s="158"/>
      <c r="JI250" s="158"/>
      <c r="JJ250" s="158"/>
      <c r="JK250" s="158"/>
      <c r="JL250" s="158"/>
      <c r="JM250" s="158"/>
      <c r="JN250" s="158"/>
      <c r="JO250" s="158"/>
      <c r="JP250" s="158"/>
      <c r="JQ250" s="158"/>
      <c r="JR250" s="158"/>
      <c r="JS250" s="158"/>
      <c r="JT250" s="158"/>
      <c r="JU250" s="158"/>
      <c r="JV250" s="158"/>
      <c r="JW250" s="158"/>
      <c r="JX250" s="158"/>
      <c r="JY250" s="158"/>
      <c r="JZ250" s="158"/>
      <c r="KA250" s="158"/>
      <c r="KB250" s="158"/>
      <c r="KC250" s="158"/>
      <c r="KD250" s="158"/>
      <c r="KE250" s="158"/>
      <c r="KF250" s="158"/>
      <c r="KG250" s="158"/>
      <c r="KH250" s="158"/>
      <c r="KI250" s="158"/>
      <c r="KJ250" s="158"/>
      <c r="KK250" s="158"/>
      <c r="KL250" s="158"/>
      <c r="KM250" s="158"/>
      <c r="KN250" s="158"/>
      <c r="KO250" s="158"/>
      <c r="KP250" s="158"/>
      <c r="KQ250" s="158"/>
      <c r="KR250" s="158"/>
      <c r="KS250" s="158"/>
      <c r="KT250" s="158"/>
      <c r="KU250" s="158"/>
      <c r="KV250" s="158"/>
      <c r="KW250" s="158"/>
      <c r="KX250" s="158"/>
      <c r="KY250" s="158"/>
      <c r="KZ250" s="158"/>
      <c r="LA250" s="158"/>
      <c r="LB250" s="158"/>
      <c r="LC250" s="158"/>
      <c r="LD250" s="158"/>
      <c r="LE250" s="158"/>
      <c r="LF250" s="158"/>
      <c r="LG250" s="158"/>
      <c r="LH250" s="158"/>
      <c r="LI250" s="158"/>
      <c r="LJ250" s="158"/>
      <c r="LK250" s="158"/>
      <c r="LL250" s="158"/>
      <c r="LM250" s="158"/>
      <c r="LN250" s="158"/>
      <c r="LO250" s="158"/>
      <c r="LP250" s="158"/>
      <c r="LQ250" s="158"/>
      <c r="LR250" s="158"/>
      <c r="LS250" s="158"/>
      <c r="LT250" s="158"/>
      <c r="LU250" s="158"/>
      <c r="LV250" s="158"/>
      <c r="LW250" s="158"/>
      <c r="LX250" s="158"/>
      <c r="LY250" s="158"/>
      <c r="LZ250" s="158"/>
      <c r="MA250" s="158"/>
      <c r="MB250" s="158"/>
      <c r="MC250" s="158"/>
      <c r="MD250" s="158"/>
      <c r="ME250" s="158"/>
      <c r="MF250" s="158"/>
      <c r="MG250" s="158"/>
      <c r="MH250" s="158"/>
      <c r="MI250" s="158"/>
      <c r="MJ250" s="158"/>
      <c r="MK250" s="158"/>
      <c r="ML250" s="158"/>
      <c r="MM250" s="158"/>
      <c r="MN250" s="158"/>
      <c r="MO250" s="158"/>
      <c r="MP250" s="158"/>
      <c r="MQ250" s="158"/>
      <c r="MR250" s="158"/>
      <c r="MS250" s="158"/>
      <c r="MT250" s="158"/>
      <c r="MU250" s="158"/>
      <c r="MV250" s="158"/>
      <c r="MW250" s="158"/>
      <c r="MX250" s="158"/>
      <c r="MY250" s="158"/>
      <c r="MZ250" s="158"/>
      <c r="NA250" s="158"/>
      <c r="NB250" s="158"/>
      <c r="NC250" s="158"/>
      <c r="ND250" s="158"/>
      <c r="NE250" s="158"/>
      <c r="NF250" s="158"/>
      <c r="NG250" s="158"/>
      <c r="NH250" s="158"/>
      <c r="NI250" s="158"/>
      <c r="NJ250" s="158"/>
      <c r="NK250" s="158"/>
      <c r="NL250" s="158"/>
      <c r="NM250" s="158"/>
      <c r="NN250" s="158"/>
      <c r="NO250" s="158"/>
      <c r="NP250" s="158"/>
      <c r="NQ250" s="158"/>
      <c r="NR250" s="158"/>
      <c r="NS250" s="158"/>
      <c r="NT250" s="158"/>
      <c r="NU250" s="158"/>
      <c r="NV250" s="158"/>
      <c r="NW250" s="158"/>
      <c r="NX250" s="158"/>
      <c r="NY250" s="158"/>
      <c r="NZ250" s="158"/>
      <c r="OA250" s="158"/>
      <c r="OB250" s="158"/>
      <c r="OC250" s="158"/>
      <c r="OD250" s="158"/>
      <c r="OE250" s="158"/>
      <c r="OF250" s="158"/>
      <c r="OG250" s="158"/>
      <c r="OH250" s="158"/>
      <c r="OI250" s="158"/>
      <c r="OJ250" s="158"/>
      <c r="OK250" s="158"/>
      <c r="OL250" s="158"/>
      <c r="OM250" s="158"/>
      <c r="ON250" s="158"/>
      <c r="OO250" s="158"/>
      <c r="OP250" s="158"/>
      <c r="OQ250" s="158"/>
      <c r="OR250" s="158"/>
      <c r="OS250" s="158"/>
      <c r="OT250" s="158"/>
      <c r="OU250" s="158"/>
      <c r="OV250" s="158"/>
      <c r="OW250" s="158"/>
      <c r="OX250" s="158"/>
      <c r="OY250" s="158"/>
      <c r="OZ250" s="158"/>
      <c r="PA250" s="158"/>
      <c r="PB250" s="158"/>
      <c r="PC250" s="158"/>
      <c r="PD250" s="158"/>
      <c r="PE250" s="158"/>
      <c r="PF250" s="158"/>
      <c r="PG250" s="158"/>
      <c r="PH250" s="158"/>
      <c r="PI250" s="158"/>
      <c r="PJ250" s="158"/>
      <c r="PK250" s="158"/>
      <c r="PL250" s="158"/>
      <c r="PM250" s="158"/>
      <c r="PN250" s="158"/>
      <c r="PO250" s="158"/>
      <c r="PP250" s="158"/>
      <c r="PQ250" s="158"/>
      <c r="PR250" s="158"/>
      <c r="PS250" s="158"/>
      <c r="PT250" s="158"/>
      <c r="PU250" s="158"/>
      <c r="PV250" s="158"/>
      <c r="PW250" s="158"/>
      <c r="PX250" s="158"/>
      <c r="PY250" s="158"/>
      <c r="PZ250" s="158"/>
      <c r="QA250" s="158"/>
      <c r="QB250" s="158"/>
      <c r="QC250" s="158"/>
      <c r="QD250" s="158"/>
      <c r="QE250" s="158"/>
      <c r="QF250" s="158"/>
      <c r="QG250" s="158"/>
      <c r="QH250" s="158"/>
      <c r="QI250" s="158"/>
      <c r="QJ250" s="158"/>
      <c r="QK250" s="158"/>
      <c r="QL250" s="158"/>
      <c r="QM250" s="158"/>
      <c r="QN250" s="158"/>
      <c r="QO250" s="158"/>
      <c r="QP250" s="158"/>
      <c r="QQ250" s="158"/>
      <c r="QR250" s="158"/>
      <c r="QS250" s="158"/>
      <c r="QT250" s="158"/>
      <c r="QU250" s="158"/>
      <c r="QV250" s="158"/>
      <c r="QW250" s="158"/>
      <c r="QX250" s="158"/>
      <c r="QY250" s="158"/>
      <c r="QZ250" s="158"/>
      <c r="RA250" s="158"/>
      <c r="RB250" s="158"/>
      <c r="RC250" s="158"/>
      <c r="RD250" s="158"/>
      <c r="RE250" s="158"/>
      <c r="RF250" s="158"/>
      <c r="RG250" s="158"/>
      <c r="RH250" s="158"/>
      <c r="RI250" s="158"/>
      <c r="RJ250" s="158"/>
      <c r="RK250" s="158"/>
      <c r="RL250" s="158"/>
      <c r="RM250" s="158"/>
      <c r="RN250" s="158"/>
      <c r="RO250" s="158"/>
      <c r="RP250" s="158"/>
      <c r="RQ250" s="158"/>
      <c r="RR250" s="158"/>
      <c r="RS250" s="158"/>
      <c r="RT250" s="158"/>
      <c r="RU250" s="158"/>
      <c r="RV250" s="158"/>
      <c r="RW250" s="158"/>
      <c r="RX250" s="158"/>
      <c r="RY250" s="158"/>
      <c r="RZ250" s="158"/>
      <c r="SA250" s="158"/>
      <c r="SB250" s="158"/>
      <c r="SC250" s="158"/>
      <c r="SD250" s="158"/>
      <c r="SE250" s="158"/>
      <c r="SF250" s="158"/>
      <c r="SG250" s="158"/>
      <c r="SH250" s="158"/>
      <c r="SI250" s="158"/>
      <c r="SJ250" s="158"/>
      <c r="SK250" s="158"/>
      <c r="SL250" s="158"/>
      <c r="SM250" s="158"/>
      <c r="SN250" s="158"/>
      <c r="SO250" s="158"/>
      <c r="SP250" s="158"/>
      <c r="SQ250" s="158"/>
      <c r="SR250" s="158"/>
      <c r="SS250" s="158"/>
      <c r="ST250" s="158"/>
      <c r="SU250" s="158"/>
      <c r="SV250" s="158"/>
      <c r="SW250" s="158"/>
      <c r="SX250" s="158"/>
      <c r="SY250" s="158"/>
      <c r="SZ250" s="158"/>
      <c r="TA250" s="158"/>
      <c r="TB250" s="158"/>
      <c r="TC250" s="158"/>
      <c r="TD250" s="158"/>
      <c r="TE250" s="158"/>
      <c r="TF250" s="158"/>
      <c r="TG250" s="158"/>
      <c r="TH250" s="158"/>
      <c r="TI250" s="158"/>
      <c r="TJ250" s="158"/>
      <c r="TK250" s="158"/>
      <c r="TL250" s="158"/>
      <c r="TM250" s="158"/>
      <c r="TN250" s="158"/>
      <c r="TO250" s="158"/>
      <c r="TP250" s="158"/>
      <c r="TQ250" s="158"/>
      <c r="TR250" s="158"/>
      <c r="TS250" s="158"/>
      <c r="TT250" s="158"/>
      <c r="TU250" s="158"/>
      <c r="TV250" s="158"/>
      <c r="TW250" s="158"/>
      <c r="TX250" s="158"/>
      <c r="TY250" s="158"/>
      <c r="TZ250" s="158"/>
      <c r="UA250" s="158"/>
      <c r="UB250" s="158"/>
      <c r="UC250" s="158"/>
      <c r="UD250" s="158"/>
      <c r="UE250" s="158"/>
      <c r="UF250" s="158"/>
      <c r="UG250" s="158"/>
      <c r="UH250" s="158"/>
      <c r="UI250" s="158"/>
      <c r="UJ250" s="158"/>
      <c r="UK250" s="158"/>
      <c r="UL250" s="158"/>
      <c r="UM250" s="158"/>
      <c r="UN250" s="158"/>
      <c r="UO250" s="158"/>
      <c r="UP250" s="158"/>
      <c r="UQ250" s="158"/>
      <c r="UR250" s="158"/>
      <c r="US250" s="158"/>
      <c r="UT250" s="158"/>
      <c r="UU250" s="158"/>
      <c r="UV250" s="158"/>
      <c r="UW250" s="158"/>
      <c r="UX250" s="158"/>
      <c r="UY250" s="158"/>
      <c r="UZ250" s="158"/>
      <c r="VA250" s="158"/>
      <c r="VB250" s="158"/>
      <c r="VC250" s="158"/>
      <c r="VD250" s="158"/>
      <c r="VE250" s="158"/>
      <c r="VF250" s="158"/>
      <c r="VG250" s="158"/>
      <c r="VH250" s="158"/>
      <c r="VI250" s="158"/>
      <c r="VJ250" s="158"/>
      <c r="VK250" s="158"/>
      <c r="VL250" s="158"/>
      <c r="VM250" s="158"/>
      <c r="VN250" s="158"/>
      <c r="VO250" s="158"/>
      <c r="VP250" s="158"/>
      <c r="VQ250" s="158"/>
      <c r="VR250" s="158"/>
      <c r="VS250" s="158"/>
      <c r="VT250" s="158"/>
      <c r="VU250" s="158"/>
      <c r="VV250" s="158"/>
      <c r="VW250" s="158"/>
      <c r="VX250" s="158"/>
      <c r="VY250" s="158"/>
      <c r="VZ250" s="158"/>
      <c r="WA250" s="158"/>
      <c r="WB250" s="158"/>
      <c r="WC250" s="158"/>
      <c r="WD250" s="158"/>
      <c r="WE250" s="158"/>
      <c r="WF250" s="158"/>
      <c r="WG250" s="158"/>
      <c r="WH250" s="158"/>
      <c r="WI250" s="158"/>
      <c r="WJ250" s="158"/>
      <c r="WK250" s="158"/>
      <c r="WL250" s="158"/>
      <c r="WM250" s="158"/>
      <c r="WN250" s="158"/>
      <c r="WO250" s="158"/>
      <c r="WP250" s="158"/>
      <c r="WQ250" s="158"/>
      <c r="WR250" s="158"/>
      <c r="WS250" s="158"/>
      <c r="WT250" s="158"/>
      <c r="WU250" s="158"/>
      <c r="WV250" s="158"/>
      <c r="WW250" s="158"/>
      <c r="WX250" s="158"/>
      <c r="WY250" s="158"/>
      <c r="WZ250" s="158"/>
      <c r="XA250" s="158"/>
      <c r="XB250" s="158"/>
      <c r="XC250" s="158"/>
      <c r="XD250" s="158"/>
      <c r="XE250" s="158"/>
      <c r="XF250" s="158"/>
      <c r="XG250" s="158"/>
      <c r="XH250" s="158"/>
      <c r="XI250" s="158"/>
      <c r="XJ250" s="158"/>
      <c r="XK250" s="158"/>
      <c r="XL250" s="158"/>
      <c r="XM250" s="158"/>
      <c r="XN250" s="158"/>
      <c r="XO250" s="158"/>
      <c r="XP250" s="158"/>
      <c r="XQ250" s="158"/>
      <c r="XR250" s="158"/>
      <c r="XS250" s="158"/>
      <c r="XT250" s="158"/>
      <c r="XU250" s="158"/>
      <c r="XV250" s="158"/>
      <c r="XW250" s="158"/>
      <c r="XX250" s="158"/>
      <c r="XY250" s="158"/>
      <c r="XZ250" s="158"/>
      <c r="YA250" s="158"/>
      <c r="YB250" s="158"/>
      <c r="YC250" s="158"/>
      <c r="YD250" s="158"/>
      <c r="YE250" s="158"/>
      <c r="YF250" s="158"/>
      <c r="YG250" s="158"/>
      <c r="YH250" s="158"/>
      <c r="YI250" s="158"/>
      <c r="YJ250" s="158"/>
      <c r="YK250" s="158"/>
      <c r="YL250" s="158"/>
      <c r="YM250" s="158"/>
      <c r="YN250" s="158"/>
      <c r="YO250" s="158"/>
      <c r="YP250" s="158"/>
      <c r="YQ250" s="158"/>
      <c r="YR250" s="158"/>
      <c r="YS250" s="158"/>
      <c r="YT250" s="158"/>
      <c r="YU250" s="158"/>
      <c r="YV250" s="158"/>
      <c r="YW250" s="158"/>
      <c r="YX250" s="158"/>
      <c r="YY250" s="158"/>
      <c r="YZ250" s="158"/>
      <c r="ZA250" s="158"/>
      <c r="ZB250" s="158"/>
      <c r="ZC250" s="158"/>
      <c r="ZD250" s="158"/>
      <c r="ZE250" s="158"/>
      <c r="ZF250" s="158"/>
      <c r="ZG250" s="158"/>
      <c r="ZH250" s="158"/>
      <c r="ZI250" s="158"/>
      <c r="ZJ250" s="158"/>
      <c r="ZK250" s="158"/>
      <c r="ZL250" s="158"/>
      <c r="ZM250" s="158"/>
      <c r="ZN250" s="158"/>
      <c r="ZO250" s="158"/>
      <c r="ZP250" s="158"/>
      <c r="ZQ250" s="158"/>
      <c r="ZR250" s="158"/>
      <c r="ZS250" s="158"/>
      <c r="ZT250" s="158"/>
      <c r="ZU250" s="158"/>
      <c r="ZV250" s="158"/>
      <c r="ZW250" s="158"/>
      <c r="ZX250" s="158"/>
      <c r="ZY250" s="158"/>
      <c r="ZZ250" s="158"/>
      <c r="AAA250" s="158"/>
      <c r="AAB250" s="158"/>
      <c r="AAC250" s="158"/>
      <c r="AAD250" s="158"/>
      <c r="AAE250" s="158"/>
      <c r="AAF250" s="158"/>
      <c r="AAG250" s="158"/>
      <c r="AAH250" s="158"/>
      <c r="AAI250" s="158"/>
      <c r="AAJ250" s="158"/>
      <c r="AAK250" s="158"/>
      <c r="AAL250" s="158"/>
      <c r="AAM250" s="158"/>
      <c r="AAN250" s="158"/>
      <c r="AAO250" s="158"/>
      <c r="AAP250" s="158"/>
      <c r="AAQ250" s="158"/>
      <c r="AAR250" s="158"/>
      <c r="AAS250" s="158"/>
      <c r="AAT250" s="158"/>
      <c r="AAU250" s="158"/>
      <c r="AAV250" s="158"/>
      <c r="AAW250" s="158"/>
      <c r="AAX250" s="158"/>
      <c r="AAY250" s="158"/>
      <c r="AAZ250" s="158"/>
      <c r="ABA250" s="158"/>
      <c r="ABB250" s="158"/>
      <c r="ABC250" s="158"/>
      <c r="ABD250" s="158"/>
      <c r="ABE250" s="158"/>
      <c r="ABF250" s="158"/>
      <c r="ABG250" s="158"/>
      <c r="ABH250" s="158"/>
      <c r="ABI250" s="158"/>
      <c r="ABJ250" s="158"/>
      <c r="ABK250" s="158"/>
      <c r="ABL250" s="158"/>
      <c r="ABM250" s="158"/>
      <c r="ABN250" s="158"/>
      <c r="ABO250" s="158"/>
      <c r="ABP250" s="158"/>
      <c r="ABQ250" s="158"/>
      <c r="ABR250" s="158"/>
      <c r="ABS250" s="158"/>
      <c r="ABT250" s="158"/>
      <c r="ABU250" s="158"/>
      <c r="ABV250" s="158"/>
      <c r="ABW250" s="158"/>
      <c r="ABX250" s="158"/>
      <c r="ABY250" s="158"/>
      <c r="ABZ250" s="158"/>
      <c r="ACA250" s="158"/>
      <c r="ACB250" s="158"/>
      <c r="ACC250" s="158"/>
      <c r="ACD250" s="158"/>
      <c r="ACE250" s="158"/>
      <c r="ACF250" s="158"/>
      <c r="ACG250" s="158"/>
      <c r="ACH250" s="158"/>
      <c r="ACI250" s="158"/>
      <c r="ACJ250" s="158"/>
      <c r="ACK250" s="158"/>
      <c r="ACL250" s="158"/>
      <c r="ACM250" s="158"/>
      <c r="ACN250" s="158"/>
      <c r="ACO250" s="158"/>
      <c r="ACP250" s="158"/>
      <c r="ACQ250" s="158"/>
      <c r="ACR250" s="159"/>
      <c r="ACS250" s="160">
        <f t="array" ref="ACS250">SUM(IF(RIGHT($Q250:$ACR250)=ACS$11,IFERROR(--LEFT($Q250:$ACR250,LEN($Q250:$ACR250)-1),0)))</f>
        <v>0</v>
      </c>
      <c r="ACT250" s="160">
        <f t="array" ref="ACT250">SUM(IF(RIGHT($Q250:$ACR250)=ACT$11,IFERROR(--LEFT($Q250:$ACR250,LEN($Q250:$ACR250)-1),0)))</f>
        <v>0</v>
      </c>
      <c r="ACU250" s="160">
        <f t="array" ref="ACU250">SUM(IF(RIGHT($Q250:$ACR250)=ACU$11,IFERROR(--LEFT($Q250:$ACR250,LEN($Q250:$ACR250)-1),0)))</f>
        <v>0</v>
      </c>
      <c r="ACV250" s="160">
        <f t="array" ref="ACV250">SUM(IF(RIGHT($Q250:$ACR250)=ACV$11,IFERROR(--LEFT($Q250:$ACR250,LEN($Q250:$ACR250)-1),0)))</f>
        <v>0</v>
      </c>
      <c r="ACW250" s="160">
        <f t="array" ref="ACW250">SUM(IF(RIGHT($Q250:$ACR250)=ACW$11,IFERROR(--LEFT($Q250:$ACR250,LEN($Q250:$ACR250)-1),0)))</f>
        <v>0</v>
      </c>
      <c r="ACX250" s="160">
        <f t="array" ref="ACX250">SUM(IF(RIGHT($Q250:$ACR250)=ACX$11,IFERROR(--LEFT($Q250:$ACR250,LEN($Q250:$ACR250)-1),0)))</f>
        <v>0</v>
      </c>
      <c r="ACY250" s="160">
        <f t="array" ref="ACY250">SUM(IF(RIGHT($Q250:$ACR250)=ACY$11,IFERROR(--LEFT($Q250:$ACR250,LEN($Q250:$ACR250)-1),0)))</f>
        <v>0</v>
      </c>
      <c r="ACZ250" s="160">
        <f t="array" ref="ACZ250">SUM(IF(RIGHT($Q250:$ACR250)=ACZ$11,IFERROR(--LEFT($Q250:$ACR250,LEN($Q250:$ACR250)-1),0)))</f>
        <v>0</v>
      </c>
      <c r="ADA250" s="158">
        <f t="shared" si="2296"/>
        <v>0</v>
      </c>
      <c r="ADB250" s="158">
        <f t="shared" si="2297"/>
        <v>0</v>
      </c>
      <c r="ADC250" s="158">
        <f t="shared" si="2298"/>
        <v>0</v>
      </c>
      <c r="ADD250" s="158">
        <f t="shared" si="2299"/>
        <v>0</v>
      </c>
      <c r="ADE250" s="158">
        <f t="shared" si="2300"/>
        <v>0</v>
      </c>
      <c r="ADF250" s="158">
        <f t="shared" si="2301"/>
        <v>0</v>
      </c>
      <c r="ADG250" s="158">
        <f t="shared" si="2302"/>
        <v>0</v>
      </c>
      <c r="ADH250" s="158">
        <f t="shared" si="2303"/>
        <v>0</v>
      </c>
      <c r="ADI250" s="160">
        <f t="array" ref="ADI250">SUM(IF(RIGHT($Q250:$ACR250)=ADI$11,IFERROR(--LEFT($Q250:$ACR250,LEN($Q250:$ACR250)-1),0)))</f>
        <v>0</v>
      </c>
      <c r="ADJ250" s="152">
        <f t="shared" si="2304"/>
        <v>0</v>
      </c>
      <c r="AEC250" s="143"/>
      <c r="AEO250" s="108"/>
      <c r="AEP250" s="108"/>
      <c r="AEQ250" s="108"/>
      <c r="AER250" s="108"/>
      <c r="AES250" s="108"/>
      <c r="AET250" s="108"/>
      <c r="AEU250" s="108"/>
      <c r="AEV250" s="108"/>
      <c r="AEW250" s="143"/>
      <c r="AFI250" s="108"/>
      <c r="AFJ250" s="108"/>
      <c r="AFK250" s="108"/>
      <c r="AFL250" s="108"/>
      <c r="AFM250" s="108"/>
      <c r="AFN250" s="108"/>
      <c r="AFO250" s="108"/>
      <c r="AFP250" s="108"/>
      <c r="AFQ250" s="143"/>
      <c r="AGC250" s="108"/>
      <c r="AGD250" s="108"/>
      <c r="AGE250" s="108"/>
      <c r="AGF250" s="108"/>
      <c r="AGG250" s="108"/>
      <c r="AGH250" s="108"/>
      <c r="AGI250" s="108"/>
      <c r="AGJ250" s="108"/>
      <c r="AGK250" s="143"/>
      <c r="AGW250" s="108"/>
      <c r="AGX250" s="108"/>
      <c r="AGY250" s="108"/>
      <c r="AGZ250" s="108"/>
      <c r="AHA250" s="108"/>
      <c r="AHB250" s="108"/>
      <c r="AHC250" s="108"/>
      <c r="AHD250" s="108"/>
      <c r="AHE250" s="143"/>
      <c r="AHQ250" s="108"/>
      <c r="AHR250" s="108"/>
      <c r="AHS250" s="108"/>
      <c r="AHT250" s="108"/>
      <c r="AHU250" s="108"/>
      <c r="AHV250" s="108"/>
      <c r="AHW250" s="108"/>
      <c r="AHX250" s="108"/>
      <c r="AHY250" s="143"/>
      <c r="AIK250" s="108"/>
      <c r="AIL250" s="108"/>
      <c r="AIM250" s="108"/>
      <c r="AIN250" s="108"/>
      <c r="AIO250" s="108"/>
      <c r="AIP250" s="108"/>
      <c r="AIQ250" s="108"/>
      <c r="AIR250" s="108"/>
      <c r="AIS250" s="143"/>
      <c r="AJE250" s="108"/>
      <c r="AJF250" s="108"/>
      <c r="AJG250" s="108"/>
      <c r="AJH250" s="108"/>
      <c r="AJI250" s="108"/>
      <c r="AJJ250" s="108"/>
      <c r="AJK250" s="108"/>
      <c r="AJL250" s="108"/>
      <c r="AJM250" s="143"/>
      <c r="AJY250" s="108"/>
      <c r="AJZ250" s="108"/>
      <c r="AKA250" s="108"/>
      <c r="AKB250" s="108"/>
      <c r="AKC250" s="108"/>
      <c r="AKD250" s="108"/>
      <c r="AKE250" s="108"/>
      <c r="AKF250" s="108"/>
      <c r="AKG250" s="143"/>
      <c r="AKS250" s="108"/>
      <c r="AKT250" s="108"/>
      <c r="AKU250" s="108"/>
      <c r="AKV250" s="108"/>
      <c r="AKW250" s="108"/>
      <c r="AKX250" s="108"/>
      <c r="AKY250" s="108"/>
      <c r="AKZ250" s="108"/>
      <c r="ALA250" s="143"/>
      <c r="ALM250" s="108"/>
      <c r="ALN250" s="108"/>
      <c r="ALO250" s="108"/>
      <c r="ALP250" s="108"/>
      <c r="ALQ250" s="108"/>
      <c r="ALR250" s="108"/>
      <c r="ALS250" s="108"/>
      <c r="ALT250" s="108"/>
      <c r="ALU250" s="143"/>
      <c r="AMG250" s="108"/>
      <c r="AMH250" s="108"/>
      <c r="AMI250" s="108"/>
      <c r="AMJ250" s="108"/>
      <c r="AMK250" s="108"/>
      <c r="AML250" s="108"/>
      <c r="AMM250" s="108"/>
      <c r="AMN250" s="108"/>
    </row>
    <row r="251" spans="2:1028" x14ac:dyDescent="0.25">
      <c r="B251" s="24">
        <v>240</v>
      </c>
      <c r="C251" s="24"/>
      <c r="D251" s="25"/>
      <c r="E251" s="25"/>
      <c r="F251" s="24"/>
      <c r="G251" s="153"/>
      <c r="H251" s="154"/>
      <c r="I251" s="23"/>
      <c r="J251" s="23"/>
      <c r="K251" s="23"/>
      <c r="L251" s="23"/>
      <c r="M251" s="23"/>
      <c r="N251" s="23"/>
      <c r="O251" s="23"/>
      <c r="P251" s="155"/>
      <c r="Q251" s="156"/>
      <c r="R251" s="157"/>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c r="BS251" s="158"/>
      <c r="BT251" s="158"/>
      <c r="BU251" s="158"/>
      <c r="BV251" s="158"/>
      <c r="BW251" s="158"/>
      <c r="BX251" s="158"/>
      <c r="BY251" s="158"/>
      <c r="BZ251" s="158"/>
      <c r="CA251" s="158"/>
      <c r="CB251" s="158"/>
      <c r="CC251" s="158"/>
      <c r="CD251" s="158"/>
      <c r="CE251" s="158"/>
      <c r="CF251" s="158"/>
      <c r="CG251" s="158"/>
      <c r="CH251" s="158"/>
      <c r="CI251" s="158"/>
      <c r="CJ251" s="158"/>
      <c r="CK251" s="158"/>
      <c r="CL251" s="158"/>
      <c r="CM251" s="158"/>
      <c r="CN251" s="158"/>
      <c r="CO251" s="158"/>
      <c r="CP251" s="158"/>
      <c r="CQ251" s="158"/>
      <c r="CR251" s="158"/>
      <c r="CS251" s="158"/>
      <c r="CT251" s="158"/>
      <c r="CU251" s="158"/>
      <c r="CV251" s="158"/>
      <c r="CW251" s="158"/>
      <c r="CX251" s="158"/>
      <c r="CY251" s="158"/>
      <c r="CZ251" s="158"/>
      <c r="DA251" s="158"/>
      <c r="DB251" s="158"/>
      <c r="DC251" s="158"/>
      <c r="DD251" s="158"/>
      <c r="DE251" s="158"/>
      <c r="DF251" s="158"/>
      <c r="DG251" s="158"/>
      <c r="DH251" s="158"/>
      <c r="DI251" s="158"/>
      <c r="DJ251" s="158"/>
      <c r="DK251" s="158"/>
      <c r="DL251" s="158"/>
      <c r="DM251" s="158"/>
      <c r="DN251" s="158"/>
      <c r="DO251" s="158"/>
      <c r="DP251" s="158"/>
      <c r="DQ251" s="158"/>
      <c r="DR251" s="158"/>
      <c r="DS251" s="158"/>
      <c r="DT251" s="158"/>
      <c r="DU251" s="158"/>
      <c r="DV251" s="158"/>
      <c r="DW251" s="158"/>
      <c r="DX251" s="158"/>
      <c r="DY251" s="158"/>
      <c r="DZ251" s="158"/>
      <c r="EA251" s="158"/>
      <c r="EB251" s="158"/>
      <c r="EC251" s="158"/>
      <c r="ED251" s="158"/>
      <c r="EE251" s="158"/>
      <c r="EF251" s="158"/>
      <c r="EG251" s="158"/>
      <c r="EH251" s="158"/>
      <c r="EI251" s="158"/>
      <c r="EJ251" s="158"/>
      <c r="EK251" s="158"/>
      <c r="EL251" s="158"/>
      <c r="EM251" s="158"/>
      <c r="EN251" s="158"/>
      <c r="EO251" s="158"/>
      <c r="EP251" s="158"/>
      <c r="EQ251" s="158"/>
      <c r="ER251" s="158"/>
      <c r="ES251" s="158"/>
      <c r="ET251" s="158"/>
      <c r="EU251" s="158"/>
      <c r="EV251" s="158"/>
      <c r="EW251" s="158"/>
      <c r="EX251" s="158"/>
      <c r="EY251" s="158"/>
      <c r="EZ251" s="158"/>
      <c r="FA251" s="158"/>
      <c r="FB251" s="158"/>
      <c r="FC251" s="158"/>
      <c r="FD251" s="158"/>
      <c r="FE251" s="158"/>
      <c r="FF251" s="158"/>
      <c r="FG251" s="158"/>
      <c r="FH251" s="158"/>
      <c r="FI251" s="158"/>
      <c r="FJ251" s="158"/>
      <c r="FK251" s="158"/>
      <c r="FL251" s="158"/>
      <c r="FM251" s="158"/>
      <c r="FN251" s="158"/>
      <c r="FO251" s="158"/>
      <c r="FP251" s="158"/>
      <c r="FQ251" s="158"/>
      <c r="FR251" s="158"/>
      <c r="FS251" s="158"/>
      <c r="FT251" s="158"/>
      <c r="FU251" s="158"/>
      <c r="FV251" s="158"/>
      <c r="FW251" s="158"/>
      <c r="FX251" s="158"/>
      <c r="FY251" s="158"/>
      <c r="FZ251" s="158"/>
      <c r="GA251" s="158"/>
      <c r="GB251" s="158"/>
      <c r="GC251" s="158"/>
      <c r="GD251" s="158"/>
      <c r="GE251" s="158"/>
      <c r="GF251" s="158"/>
      <c r="GG251" s="158"/>
      <c r="GH251" s="158"/>
      <c r="GI251" s="158"/>
      <c r="GJ251" s="158"/>
      <c r="GK251" s="158"/>
      <c r="GL251" s="158"/>
      <c r="GM251" s="158"/>
      <c r="GN251" s="158"/>
      <c r="GO251" s="158"/>
      <c r="GP251" s="158"/>
      <c r="GQ251" s="158"/>
      <c r="GR251" s="158"/>
      <c r="GS251" s="158"/>
      <c r="GT251" s="158"/>
      <c r="GU251" s="158"/>
      <c r="GV251" s="158"/>
      <c r="GW251" s="158"/>
      <c r="GX251" s="158"/>
      <c r="GY251" s="158"/>
      <c r="GZ251" s="158"/>
      <c r="HA251" s="158"/>
      <c r="HB251" s="158"/>
      <c r="HC251" s="158"/>
      <c r="HD251" s="158"/>
      <c r="HE251" s="158"/>
      <c r="HF251" s="158"/>
      <c r="HG251" s="158"/>
      <c r="HH251" s="158"/>
      <c r="HI251" s="158"/>
      <c r="HJ251" s="158"/>
      <c r="HK251" s="158"/>
      <c r="HL251" s="158"/>
      <c r="HM251" s="158"/>
      <c r="HN251" s="158"/>
      <c r="HO251" s="158"/>
      <c r="HP251" s="158"/>
      <c r="HQ251" s="158"/>
      <c r="HR251" s="158"/>
      <c r="HS251" s="158"/>
      <c r="HT251" s="158"/>
      <c r="HU251" s="158"/>
      <c r="HV251" s="158"/>
      <c r="HW251" s="158"/>
      <c r="HX251" s="158"/>
      <c r="HY251" s="158"/>
      <c r="HZ251" s="158"/>
      <c r="IA251" s="158"/>
      <c r="IB251" s="158"/>
      <c r="IC251" s="158"/>
      <c r="ID251" s="158"/>
      <c r="IE251" s="158"/>
      <c r="IF251" s="158"/>
      <c r="IG251" s="158"/>
      <c r="IH251" s="158"/>
      <c r="II251" s="158"/>
      <c r="IJ251" s="158"/>
      <c r="IK251" s="158"/>
      <c r="IL251" s="158"/>
      <c r="IM251" s="158"/>
      <c r="IN251" s="158"/>
      <c r="IO251" s="158"/>
      <c r="IP251" s="158"/>
      <c r="IQ251" s="158"/>
      <c r="IR251" s="158"/>
      <c r="IS251" s="158"/>
      <c r="IT251" s="158"/>
      <c r="IU251" s="158"/>
      <c r="IV251" s="158"/>
      <c r="IW251" s="158"/>
      <c r="IX251" s="158"/>
      <c r="IY251" s="158"/>
      <c r="IZ251" s="158"/>
      <c r="JA251" s="158"/>
      <c r="JB251" s="158"/>
      <c r="JC251" s="158"/>
      <c r="JD251" s="158"/>
      <c r="JE251" s="158"/>
      <c r="JF251" s="158"/>
      <c r="JG251" s="158"/>
      <c r="JH251" s="158"/>
      <c r="JI251" s="158"/>
      <c r="JJ251" s="158"/>
      <c r="JK251" s="158"/>
      <c r="JL251" s="158"/>
      <c r="JM251" s="158"/>
      <c r="JN251" s="158"/>
      <c r="JO251" s="158"/>
      <c r="JP251" s="158"/>
      <c r="JQ251" s="158"/>
      <c r="JR251" s="158"/>
      <c r="JS251" s="158"/>
      <c r="JT251" s="158"/>
      <c r="JU251" s="158"/>
      <c r="JV251" s="158"/>
      <c r="JW251" s="158"/>
      <c r="JX251" s="158"/>
      <c r="JY251" s="158"/>
      <c r="JZ251" s="158"/>
      <c r="KA251" s="158"/>
      <c r="KB251" s="158"/>
      <c r="KC251" s="158"/>
      <c r="KD251" s="158"/>
      <c r="KE251" s="158"/>
      <c r="KF251" s="158"/>
      <c r="KG251" s="158"/>
      <c r="KH251" s="158"/>
      <c r="KI251" s="158"/>
      <c r="KJ251" s="158"/>
      <c r="KK251" s="158"/>
      <c r="KL251" s="158"/>
      <c r="KM251" s="158"/>
      <c r="KN251" s="158"/>
      <c r="KO251" s="158"/>
      <c r="KP251" s="158"/>
      <c r="KQ251" s="158"/>
      <c r="KR251" s="158"/>
      <c r="KS251" s="158"/>
      <c r="KT251" s="158"/>
      <c r="KU251" s="158"/>
      <c r="KV251" s="158"/>
      <c r="KW251" s="158"/>
      <c r="KX251" s="158"/>
      <c r="KY251" s="158"/>
      <c r="KZ251" s="158"/>
      <c r="LA251" s="158"/>
      <c r="LB251" s="158"/>
      <c r="LC251" s="158"/>
      <c r="LD251" s="158"/>
      <c r="LE251" s="158"/>
      <c r="LF251" s="158"/>
      <c r="LG251" s="158"/>
      <c r="LH251" s="158"/>
      <c r="LI251" s="158"/>
      <c r="LJ251" s="158"/>
      <c r="LK251" s="158"/>
      <c r="LL251" s="158"/>
      <c r="LM251" s="158"/>
      <c r="LN251" s="158"/>
      <c r="LO251" s="158"/>
      <c r="LP251" s="158"/>
      <c r="LQ251" s="158"/>
      <c r="LR251" s="158"/>
      <c r="LS251" s="158"/>
      <c r="LT251" s="158"/>
      <c r="LU251" s="158"/>
      <c r="LV251" s="158"/>
      <c r="LW251" s="158"/>
      <c r="LX251" s="158"/>
      <c r="LY251" s="158"/>
      <c r="LZ251" s="158"/>
      <c r="MA251" s="158"/>
      <c r="MB251" s="158"/>
      <c r="MC251" s="158"/>
      <c r="MD251" s="158"/>
      <c r="ME251" s="158"/>
      <c r="MF251" s="158"/>
      <c r="MG251" s="158"/>
      <c r="MH251" s="158"/>
      <c r="MI251" s="158"/>
      <c r="MJ251" s="158"/>
      <c r="MK251" s="158"/>
      <c r="ML251" s="158"/>
      <c r="MM251" s="158"/>
      <c r="MN251" s="158"/>
      <c r="MO251" s="158"/>
      <c r="MP251" s="158"/>
      <c r="MQ251" s="158"/>
      <c r="MR251" s="158"/>
      <c r="MS251" s="158"/>
      <c r="MT251" s="158"/>
      <c r="MU251" s="158"/>
      <c r="MV251" s="158"/>
      <c r="MW251" s="158"/>
      <c r="MX251" s="158"/>
      <c r="MY251" s="158"/>
      <c r="MZ251" s="158"/>
      <c r="NA251" s="158"/>
      <c r="NB251" s="158"/>
      <c r="NC251" s="158"/>
      <c r="ND251" s="158"/>
      <c r="NE251" s="158"/>
      <c r="NF251" s="158"/>
      <c r="NG251" s="158"/>
      <c r="NH251" s="158"/>
      <c r="NI251" s="158"/>
      <c r="NJ251" s="158"/>
      <c r="NK251" s="158"/>
      <c r="NL251" s="158"/>
      <c r="NM251" s="158"/>
      <c r="NN251" s="158"/>
      <c r="NO251" s="158"/>
      <c r="NP251" s="158"/>
      <c r="NQ251" s="158"/>
      <c r="NR251" s="158"/>
      <c r="NS251" s="158"/>
      <c r="NT251" s="158"/>
      <c r="NU251" s="158"/>
      <c r="NV251" s="158"/>
      <c r="NW251" s="158"/>
      <c r="NX251" s="158"/>
      <c r="NY251" s="158"/>
      <c r="NZ251" s="158"/>
      <c r="OA251" s="158"/>
      <c r="OB251" s="158"/>
      <c r="OC251" s="158"/>
      <c r="OD251" s="158"/>
      <c r="OE251" s="158"/>
      <c r="OF251" s="158"/>
      <c r="OG251" s="158"/>
      <c r="OH251" s="158"/>
      <c r="OI251" s="158"/>
      <c r="OJ251" s="158"/>
      <c r="OK251" s="158"/>
      <c r="OL251" s="158"/>
      <c r="OM251" s="158"/>
      <c r="ON251" s="158"/>
      <c r="OO251" s="158"/>
      <c r="OP251" s="158"/>
      <c r="OQ251" s="158"/>
      <c r="OR251" s="158"/>
      <c r="OS251" s="158"/>
      <c r="OT251" s="158"/>
      <c r="OU251" s="158"/>
      <c r="OV251" s="158"/>
      <c r="OW251" s="158"/>
      <c r="OX251" s="158"/>
      <c r="OY251" s="158"/>
      <c r="OZ251" s="158"/>
      <c r="PA251" s="158"/>
      <c r="PB251" s="158"/>
      <c r="PC251" s="158"/>
      <c r="PD251" s="158"/>
      <c r="PE251" s="158"/>
      <c r="PF251" s="158"/>
      <c r="PG251" s="158"/>
      <c r="PH251" s="158"/>
      <c r="PI251" s="158"/>
      <c r="PJ251" s="158"/>
      <c r="PK251" s="158"/>
      <c r="PL251" s="158"/>
      <c r="PM251" s="158"/>
      <c r="PN251" s="158"/>
      <c r="PO251" s="158"/>
      <c r="PP251" s="158"/>
      <c r="PQ251" s="158"/>
      <c r="PR251" s="158"/>
      <c r="PS251" s="158"/>
      <c r="PT251" s="158"/>
      <c r="PU251" s="158"/>
      <c r="PV251" s="158"/>
      <c r="PW251" s="158"/>
      <c r="PX251" s="158"/>
      <c r="PY251" s="158"/>
      <c r="PZ251" s="158"/>
      <c r="QA251" s="158"/>
      <c r="QB251" s="158"/>
      <c r="QC251" s="158"/>
      <c r="QD251" s="158"/>
      <c r="QE251" s="158"/>
      <c r="QF251" s="158"/>
      <c r="QG251" s="158"/>
      <c r="QH251" s="158"/>
      <c r="QI251" s="158"/>
      <c r="QJ251" s="158"/>
      <c r="QK251" s="158"/>
      <c r="QL251" s="158"/>
      <c r="QM251" s="158"/>
      <c r="QN251" s="158"/>
      <c r="QO251" s="158"/>
      <c r="QP251" s="158"/>
      <c r="QQ251" s="158"/>
      <c r="QR251" s="158"/>
      <c r="QS251" s="158"/>
      <c r="QT251" s="158"/>
      <c r="QU251" s="158"/>
      <c r="QV251" s="158"/>
      <c r="QW251" s="158"/>
      <c r="QX251" s="158"/>
      <c r="QY251" s="158"/>
      <c r="QZ251" s="158"/>
      <c r="RA251" s="158"/>
      <c r="RB251" s="158"/>
      <c r="RC251" s="158"/>
      <c r="RD251" s="158"/>
      <c r="RE251" s="158"/>
      <c r="RF251" s="158"/>
      <c r="RG251" s="158"/>
      <c r="RH251" s="158"/>
      <c r="RI251" s="158"/>
      <c r="RJ251" s="158"/>
      <c r="RK251" s="158"/>
      <c r="RL251" s="158"/>
      <c r="RM251" s="158"/>
      <c r="RN251" s="158"/>
      <c r="RO251" s="158"/>
      <c r="RP251" s="158"/>
      <c r="RQ251" s="158"/>
      <c r="RR251" s="158"/>
      <c r="RS251" s="158"/>
      <c r="RT251" s="158"/>
      <c r="RU251" s="158"/>
      <c r="RV251" s="158"/>
      <c r="RW251" s="158"/>
      <c r="RX251" s="158"/>
      <c r="RY251" s="158"/>
      <c r="RZ251" s="158"/>
      <c r="SA251" s="158"/>
      <c r="SB251" s="158"/>
      <c r="SC251" s="158"/>
      <c r="SD251" s="158"/>
      <c r="SE251" s="158"/>
      <c r="SF251" s="158"/>
      <c r="SG251" s="158"/>
      <c r="SH251" s="158"/>
      <c r="SI251" s="158"/>
      <c r="SJ251" s="158"/>
      <c r="SK251" s="158"/>
      <c r="SL251" s="158"/>
      <c r="SM251" s="158"/>
      <c r="SN251" s="158"/>
      <c r="SO251" s="158"/>
      <c r="SP251" s="158"/>
      <c r="SQ251" s="158"/>
      <c r="SR251" s="158"/>
      <c r="SS251" s="158"/>
      <c r="ST251" s="158"/>
      <c r="SU251" s="158"/>
      <c r="SV251" s="158"/>
      <c r="SW251" s="158"/>
      <c r="SX251" s="158"/>
      <c r="SY251" s="158"/>
      <c r="SZ251" s="158"/>
      <c r="TA251" s="158"/>
      <c r="TB251" s="158"/>
      <c r="TC251" s="158"/>
      <c r="TD251" s="158"/>
      <c r="TE251" s="158"/>
      <c r="TF251" s="158"/>
      <c r="TG251" s="158"/>
      <c r="TH251" s="158"/>
      <c r="TI251" s="158"/>
      <c r="TJ251" s="158"/>
      <c r="TK251" s="158"/>
      <c r="TL251" s="158"/>
      <c r="TM251" s="158"/>
      <c r="TN251" s="158"/>
      <c r="TO251" s="158"/>
      <c r="TP251" s="158"/>
      <c r="TQ251" s="158"/>
      <c r="TR251" s="158"/>
      <c r="TS251" s="158"/>
      <c r="TT251" s="158"/>
      <c r="TU251" s="158"/>
      <c r="TV251" s="158"/>
      <c r="TW251" s="158"/>
      <c r="TX251" s="158"/>
      <c r="TY251" s="158"/>
      <c r="TZ251" s="158"/>
      <c r="UA251" s="158"/>
      <c r="UB251" s="158"/>
      <c r="UC251" s="158"/>
      <c r="UD251" s="158"/>
      <c r="UE251" s="158"/>
      <c r="UF251" s="158"/>
      <c r="UG251" s="158"/>
      <c r="UH251" s="158"/>
      <c r="UI251" s="158"/>
      <c r="UJ251" s="158"/>
      <c r="UK251" s="158"/>
      <c r="UL251" s="158"/>
      <c r="UM251" s="158"/>
      <c r="UN251" s="158"/>
      <c r="UO251" s="158"/>
      <c r="UP251" s="158"/>
      <c r="UQ251" s="158"/>
      <c r="UR251" s="158"/>
      <c r="US251" s="158"/>
      <c r="UT251" s="158"/>
      <c r="UU251" s="158"/>
      <c r="UV251" s="158"/>
      <c r="UW251" s="158"/>
      <c r="UX251" s="158"/>
      <c r="UY251" s="158"/>
      <c r="UZ251" s="158"/>
      <c r="VA251" s="158"/>
      <c r="VB251" s="158"/>
      <c r="VC251" s="158"/>
      <c r="VD251" s="158"/>
      <c r="VE251" s="158"/>
      <c r="VF251" s="158"/>
      <c r="VG251" s="158"/>
      <c r="VH251" s="158"/>
      <c r="VI251" s="158"/>
      <c r="VJ251" s="158"/>
      <c r="VK251" s="158"/>
      <c r="VL251" s="158"/>
      <c r="VM251" s="158"/>
      <c r="VN251" s="158"/>
      <c r="VO251" s="158"/>
      <c r="VP251" s="158"/>
      <c r="VQ251" s="158"/>
      <c r="VR251" s="158"/>
      <c r="VS251" s="158"/>
      <c r="VT251" s="158"/>
      <c r="VU251" s="158"/>
      <c r="VV251" s="158"/>
      <c r="VW251" s="158"/>
      <c r="VX251" s="158"/>
      <c r="VY251" s="158"/>
      <c r="VZ251" s="158"/>
      <c r="WA251" s="158"/>
      <c r="WB251" s="158"/>
      <c r="WC251" s="158"/>
      <c r="WD251" s="158"/>
      <c r="WE251" s="158"/>
      <c r="WF251" s="158"/>
      <c r="WG251" s="158"/>
      <c r="WH251" s="158"/>
      <c r="WI251" s="158"/>
      <c r="WJ251" s="158"/>
      <c r="WK251" s="158"/>
      <c r="WL251" s="158"/>
      <c r="WM251" s="158"/>
      <c r="WN251" s="158"/>
      <c r="WO251" s="158"/>
      <c r="WP251" s="158"/>
      <c r="WQ251" s="158"/>
      <c r="WR251" s="158"/>
      <c r="WS251" s="158"/>
      <c r="WT251" s="158"/>
      <c r="WU251" s="158"/>
      <c r="WV251" s="158"/>
      <c r="WW251" s="158"/>
      <c r="WX251" s="158"/>
      <c r="WY251" s="158"/>
      <c r="WZ251" s="158"/>
      <c r="XA251" s="158"/>
      <c r="XB251" s="158"/>
      <c r="XC251" s="158"/>
      <c r="XD251" s="158"/>
      <c r="XE251" s="158"/>
      <c r="XF251" s="158"/>
      <c r="XG251" s="158"/>
      <c r="XH251" s="158"/>
      <c r="XI251" s="158"/>
      <c r="XJ251" s="158"/>
      <c r="XK251" s="158"/>
      <c r="XL251" s="158"/>
      <c r="XM251" s="158"/>
      <c r="XN251" s="158"/>
      <c r="XO251" s="158"/>
      <c r="XP251" s="158"/>
      <c r="XQ251" s="158"/>
      <c r="XR251" s="158"/>
      <c r="XS251" s="158"/>
      <c r="XT251" s="158"/>
      <c r="XU251" s="158"/>
      <c r="XV251" s="158"/>
      <c r="XW251" s="158"/>
      <c r="XX251" s="158"/>
      <c r="XY251" s="158"/>
      <c r="XZ251" s="158"/>
      <c r="YA251" s="158"/>
      <c r="YB251" s="158"/>
      <c r="YC251" s="158"/>
      <c r="YD251" s="158"/>
      <c r="YE251" s="158"/>
      <c r="YF251" s="158"/>
      <c r="YG251" s="158"/>
      <c r="YH251" s="158"/>
      <c r="YI251" s="158"/>
      <c r="YJ251" s="158"/>
      <c r="YK251" s="158"/>
      <c r="YL251" s="158"/>
      <c r="YM251" s="158"/>
      <c r="YN251" s="158"/>
      <c r="YO251" s="158"/>
      <c r="YP251" s="158"/>
      <c r="YQ251" s="158"/>
      <c r="YR251" s="158"/>
      <c r="YS251" s="158"/>
      <c r="YT251" s="158"/>
      <c r="YU251" s="158"/>
      <c r="YV251" s="158"/>
      <c r="YW251" s="158"/>
      <c r="YX251" s="158"/>
      <c r="YY251" s="158"/>
      <c r="YZ251" s="158"/>
      <c r="ZA251" s="158"/>
      <c r="ZB251" s="158"/>
      <c r="ZC251" s="158"/>
      <c r="ZD251" s="158"/>
      <c r="ZE251" s="158"/>
      <c r="ZF251" s="158"/>
      <c r="ZG251" s="158"/>
      <c r="ZH251" s="158"/>
      <c r="ZI251" s="158"/>
      <c r="ZJ251" s="158"/>
      <c r="ZK251" s="158"/>
      <c r="ZL251" s="158"/>
      <c r="ZM251" s="158"/>
      <c r="ZN251" s="158"/>
      <c r="ZO251" s="158"/>
      <c r="ZP251" s="158"/>
      <c r="ZQ251" s="158"/>
      <c r="ZR251" s="158"/>
      <c r="ZS251" s="158"/>
      <c r="ZT251" s="158"/>
      <c r="ZU251" s="158"/>
      <c r="ZV251" s="158"/>
      <c r="ZW251" s="158"/>
      <c r="ZX251" s="158"/>
      <c r="ZY251" s="158"/>
      <c r="ZZ251" s="158"/>
      <c r="AAA251" s="158"/>
      <c r="AAB251" s="158"/>
      <c r="AAC251" s="158"/>
      <c r="AAD251" s="158"/>
      <c r="AAE251" s="158"/>
      <c r="AAF251" s="158"/>
      <c r="AAG251" s="158"/>
      <c r="AAH251" s="158"/>
      <c r="AAI251" s="158"/>
      <c r="AAJ251" s="158"/>
      <c r="AAK251" s="158"/>
      <c r="AAL251" s="158"/>
      <c r="AAM251" s="158"/>
      <c r="AAN251" s="158"/>
      <c r="AAO251" s="158"/>
      <c r="AAP251" s="158"/>
      <c r="AAQ251" s="158"/>
      <c r="AAR251" s="158"/>
      <c r="AAS251" s="158"/>
      <c r="AAT251" s="158"/>
      <c r="AAU251" s="158"/>
      <c r="AAV251" s="158"/>
      <c r="AAW251" s="158"/>
      <c r="AAX251" s="158"/>
      <c r="AAY251" s="158"/>
      <c r="AAZ251" s="158"/>
      <c r="ABA251" s="158"/>
      <c r="ABB251" s="158"/>
      <c r="ABC251" s="158"/>
      <c r="ABD251" s="158"/>
      <c r="ABE251" s="158"/>
      <c r="ABF251" s="158"/>
      <c r="ABG251" s="158"/>
      <c r="ABH251" s="158"/>
      <c r="ABI251" s="158"/>
      <c r="ABJ251" s="158"/>
      <c r="ABK251" s="158"/>
      <c r="ABL251" s="158"/>
      <c r="ABM251" s="158"/>
      <c r="ABN251" s="158"/>
      <c r="ABO251" s="158"/>
      <c r="ABP251" s="158"/>
      <c r="ABQ251" s="158"/>
      <c r="ABR251" s="158"/>
      <c r="ABS251" s="158"/>
      <c r="ABT251" s="158"/>
      <c r="ABU251" s="158"/>
      <c r="ABV251" s="158"/>
      <c r="ABW251" s="158"/>
      <c r="ABX251" s="158"/>
      <c r="ABY251" s="158"/>
      <c r="ABZ251" s="158"/>
      <c r="ACA251" s="158"/>
      <c r="ACB251" s="158"/>
      <c r="ACC251" s="158"/>
      <c r="ACD251" s="158"/>
      <c r="ACE251" s="158"/>
      <c r="ACF251" s="158"/>
      <c r="ACG251" s="158"/>
      <c r="ACH251" s="158"/>
      <c r="ACI251" s="158"/>
      <c r="ACJ251" s="158"/>
      <c r="ACK251" s="158"/>
      <c r="ACL251" s="158"/>
      <c r="ACM251" s="158"/>
      <c r="ACN251" s="158"/>
      <c r="ACO251" s="158"/>
      <c r="ACP251" s="158"/>
      <c r="ACQ251" s="158"/>
      <c r="ACR251" s="159"/>
      <c r="ACS251" s="160">
        <f t="array" ref="ACS251">SUM(IF(RIGHT($Q251:$ACR251)=ACS$11,IFERROR(--LEFT($Q251:$ACR251,LEN($Q251:$ACR251)-1),0)))</f>
        <v>0</v>
      </c>
      <c r="ACT251" s="160">
        <f t="array" ref="ACT251">SUM(IF(RIGHT($Q251:$ACR251)=ACT$11,IFERROR(--LEFT($Q251:$ACR251,LEN($Q251:$ACR251)-1),0)))</f>
        <v>0</v>
      </c>
      <c r="ACU251" s="160">
        <f t="array" ref="ACU251">SUM(IF(RIGHT($Q251:$ACR251)=ACU$11,IFERROR(--LEFT($Q251:$ACR251,LEN($Q251:$ACR251)-1),0)))</f>
        <v>0</v>
      </c>
      <c r="ACV251" s="160">
        <f t="array" ref="ACV251">SUM(IF(RIGHT($Q251:$ACR251)=ACV$11,IFERROR(--LEFT($Q251:$ACR251,LEN($Q251:$ACR251)-1),0)))</f>
        <v>0</v>
      </c>
      <c r="ACW251" s="160">
        <f t="array" ref="ACW251">SUM(IF(RIGHT($Q251:$ACR251)=ACW$11,IFERROR(--LEFT($Q251:$ACR251,LEN($Q251:$ACR251)-1),0)))</f>
        <v>0</v>
      </c>
      <c r="ACX251" s="160">
        <f t="array" ref="ACX251">SUM(IF(RIGHT($Q251:$ACR251)=ACX$11,IFERROR(--LEFT($Q251:$ACR251,LEN($Q251:$ACR251)-1),0)))</f>
        <v>0</v>
      </c>
      <c r="ACY251" s="160">
        <f t="array" ref="ACY251">SUM(IF(RIGHT($Q251:$ACR251)=ACY$11,IFERROR(--LEFT($Q251:$ACR251,LEN($Q251:$ACR251)-1),0)))</f>
        <v>0</v>
      </c>
      <c r="ACZ251" s="160">
        <f t="array" ref="ACZ251">SUM(IF(RIGHT($Q251:$ACR251)=ACZ$11,IFERROR(--LEFT($Q251:$ACR251,LEN($Q251:$ACR251)-1),0)))</f>
        <v>0</v>
      </c>
      <c r="ADA251" s="158">
        <f t="shared" si="2296"/>
        <v>0</v>
      </c>
      <c r="ADB251" s="158">
        <f t="shared" si="2297"/>
        <v>0</v>
      </c>
      <c r="ADC251" s="158">
        <f t="shared" si="2298"/>
        <v>0</v>
      </c>
      <c r="ADD251" s="158">
        <f t="shared" si="2299"/>
        <v>0</v>
      </c>
      <c r="ADE251" s="158">
        <f t="shared" si="2300"/>
        <v>0</v>
      </c>
      <c r="ADF251" s="158">
        <f t="shared" si="2301"/>
        <v>0</v>
      </c>
      <c r="ADG251" s="158">
        <f t="shared" si="2302"/>
        <v>0</v>
      </c>
      <c r="ADH251" s="158">
        <f t="shared" si="2303"/>
        <v>0</v>
      </c>
      <c r="ADI251" s="160">
        <f t="array" ref="ADI251">SUM(IF(RIGHT($Q251:$ACR251)=ADI$11,IFERROR(--LEFT($Q251:$ACR251,LEN($Q251:$ACR251)-1),0)))</f>
        <v>0</v>
      </c>
      <c r="ADJ251" s="152">
        <f t="shared" si="2304"/>
        <v>0</v>
      </c>
      <c r="AEC251" s="143"/>
      <c r="AEO251" s="108"/>
      <c r="AEP251" s="108"/>
      <c r="AEQ251" s="108"/>
      <c r="AER251" s="108"/>
      <c r="AES251" s="108"/>
      <c r="AET251" s="108"/>
      <c r="AEU251" s="108"/>
      <c r="AEV251" s="108"/>
      <c r="AEW251" s="143"/>
      <c r="AFI251" s="108"/>
      <c r="AFJ251" s="108"/>
      <c r="AFK251" s="108"/>
      <c r="AFL251" s="108"/>
      <c r="AFM251" s="108"/>
      <c r="AFN251" s="108"/>
      <c r="AFO251" s="108"/>
      <c r="AFP251" s="108"/>
      <c r="AFQ251" s="143"/>
      <c r="AGC251" s="108"/>
      <c r="AGD251" s="108"/>
      <c r="AGE251" s="108"/>
      <c r="AGF251" s="108"/>
      <c r="AGG251" s="108"/>
      <c r="AGH251" s="108"/>
      <c r="AGI251" s="108"/>
      <c r="AGJ251" s="108"/>
      <c r="AGK251" s="143"/>
      <c r="AGW251" s="108"/>
      <c r="AGX251" s="108"/>
      <c r="AGY251" s="108"/>
      <c r="AGZ251" s="108"/>
      <c r="AHA251" s="108"/>
      <c r="AHB251" s="108"/>
      <c r="AHC251" s="108"/>
      <c r="AHD251" s="108"/>
      <c r="AHE251" s="143"/>
      <c r="AHQ251" s="108"/>
      <c r="AHR251" s="108"/>
      <c r="AHS251" s="108"/>
      <c r="AHT251" s="108"/>
      <c r="AHU251" s="108"/>
      <c r="AHV251" s="108"/>
      <c r="AHW251" s="108"/>
      <c r="AHX251" s="108"/>
      <c r="AHY251" s="143"/>
      <c r="AIK251" s="108"/>
      <c r="AIL251" s="108"/>
      <c r="AIM251" s="108"/>
      <c r="AIN251" s="108"/>
      <c r="AIO251" s="108"/>
      <c r="AIP251" s="108"/>
      <c r="AIQ251" s="108"/>
      <c r="AIR251" s="108"/>
      <c r="AIS251" s="143"/>
      <c r="AJE251" s="108"/>
      <c r="AJF251" s="108"/>
      <c r="AJG251" s="108"/>
      <c r="AJH251" s="108"/>
      <c r="AJI251" s="108"/>
      <c r="AJJ251" s="108"/>
      <c r="AJK251" s="108"/>
      <c r="AJL251" s="108"/>
      <c r="AJM251" s="143"/>
      <c r="AJY251" s="108"/>
      <c r="AJZ251" s="108"/>
      <c r="AKA251" s="108"/>
      <c r="AKB251" s="108"/>
      <c r="AKC251" s="108"/>
      <c r="AKD251" s="108"/>
      <c r="AKE251" s="108"/>
      <c r="AKF251" s="108"/>
      <c r="AKG251" s="143"/>
      <c r="AKS251" s="108"/>
      <c r="AKT251" s="108"/>
      <c r="AKU251" s="108"/>
      <c r="AKV251" s="108"/>
      <c r="AKW251" s="108"/>
      <c r="AKX251" s="108"/>
      <c r="AKY251" s="108"/>
      <c r="AKZ251" s="108"/>
      <c r="ALA251" s="143"/>
      <c r="ALM251" s="108"/>
      <c r="ALN251" s="108"/>
      <c r="ALO251" s="108"/>
      <c r="ALP251" s="108"/>
      <c r="ALQ251" s="108"/>
      <c r="ALR251" s="108"/>
      <c r="ALS251" s="108"/>
      <c r="ALT251" s="108"/>
      <c r="ALU251" s="143"/>
      <c r="AMG251" s="108"/>
      <c r="AMH251" s="108"/>
      <c r="AMI251" s="108"/>
      <c r="AMJ251" s="108"/>
      <c r="AMK251" s="108"/>
      <c r="AML251" s="108"/>
      <c r="AMM251" s="108"/>
      <c r="AMN251" s="108"/>
    </row>
    <row r="252" spans="2:1028" x14ac:dyDescent="0.25">
      <c r="B252" s="24">
        <v>241</v>
      </c>
      <c r="C252" s="24"/>
      <c r="D252" s="25"/>
      <c r="E252" s="25"/>
      <c r="F252" s="24"/>
      <c r="G252" s="153"/>
      <c r="H252" s="154"/>
      <c r="I252" s="23"/>
      <c r="J252" s="23"/>
      <c r="K252" s="23"/>
      <c r="L252" s="23"/>
      <c r="M252" s="23"/>
      <c r="N252" s="23"/>
      <c r="O252" s="23"/>
      <c r="P252" s="155"/>
      <c r="Q252" s="156"/>
      <c r="R252" s="157"/>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c r="BS252" s="158"/>
      <c r="BT252" s="158"/>
      <c r="BU252" s="158"/>
      <c r="BV252" s="158"/>
      <c r="BW252" s="158"/>
      <c r="BX252" s="158"/>
      <c r="BY252" s="158"/>
      <c r="BZ252" s="158"/>
      <c r="CA252" s="158"/>
      <c r="CB252" s="158"/>
      <c r="CC252" s="158"/>
      <c r="CD252" s="158"/>
      <c r="CE252" s="158"/>
      <c r="CF252" s="158"/>
      <c r="CG252" s="158"/>
      <c r="CH252" s="158"/>
      <c r="CI252" s="158"/>
      <c r="CJ252" s="158"/>
      <c r="CK252" s="158"/>
      <c r="CL252" s="158"/>
      <c r="CM252" s="158"/>
      <c r="CN252" s="158"/>
      <c r="CO252" s="158"/>
      <c r="CP252" s="158"/>
      <c r="CQ252" s="158"/>
      <c r="CR252" s="158"/>
      <c r="CS252" s="158"/>
      <c r="CT252" s="158"/>
      <c r="CU252" s="158"/>
      <c r="CV252" s="158"/>
      <c r="CW252" s="158"/>
      <c r="CX252" s="158"/>
      <c r="CY252" s="158"/>
      <c r="CZ252" s="158"/>
      <c r="DA252" s="158"/>
      <c r="DB252" s="158"/>
      <c r="DC252" s="158"/>
      <c r="DD252" s="158"/>
      <c r="DE252" s="158"/>
      <c r="DF252" s="158"/>
      <c r="DG252" s="158"/>
      <c r="DH252" s="158"/>
      <c r="DI252" s="158"/>
      <c r="DJ252" s="158"/>
      <c r="DK252" s="158"/>
      <c r="DL252" s="158"/>
      <c r="DM252" s="158"/>
      <c r="DN252" s="158"/>
      <c r="DO252" s="158"/>
      <c r="DP252" s="158"/>
      <c r="DQ252" s="158"/>
      <c r="DR252" s="158"/>
      <c r="DS252" s="158"/>
      <c r="DT252" s="158"/>
      <c r="DU252" s="158"/>
      <c r="DV252" s="158"/>
      <c r="DW252" s="158"/>
      <c r="DX252" s="158"/>
      <c r="DY252" s="158"/>
      <c r="DZ252" s="158"/>
      <c r="EA252" s="158"/>
      <c r="EB252" s="158"/>
      <c r="EC252" s="158"/>
      <c r="ED252" s="158"/>
      <c r="EE252" s="158"/>
      <c r="EF252" s="158"/>
      <c r="EG252" s="158"/>
      <c r="EH252" s="158"/>
      <c r="EI252" s="158"/>
      <c r="EJ252" s="158"/>
      <c r="EK252" s="158"/>
      <c r="EL252" s="158"/>
      <c r="EM252" s="158"/>
      <c r="EN252" s="158"/>
      <c r="EO252" s="158"/>
      <c r="EP252" s="158"/>
      <c r="EQ252" s="158"/>
      <c r="ER252" s="158"/>
      <c r="ES252" s="158"/>
      <c r="ET252" s="158"/>
      <c r="EU252" s="158"/>
      <c r="EV252" s="158"/>
      <c r="EW252" s="158"/>
      <c r="EX252" s="158"/>
      <c r="EY252" s="158"/>
      <c r="EZ252" s="158"/>
      <c r="FA252" s="158"/>
      <c r="FB252" s="158"/>
      <c r="FC252" s="158"/>
      <c r="FD252" s="158"/>
      <c r="FE252" s="158"/>
      <c r="FF252" s="158"/>
      <c r="FG252" s="158"/>
      <c r="FH252" s="158"/>
      <c r="FI252" s="158"/>
      <c r="FJ252" s="158"/>
      <c r="FK252" s="158"/>
      <c r="FL252" s="158"/>
      <c r="FM252" s="158"/>
      <c r="FN252" s="158"/>
      <c r="FO252" s="158"/>
      <c r="FP252" s="158"/>
      <c r="FQ252" s="158"/>
      <c r="FR252" s="158"/>
      <c r="FS252" s="158"/>
      <c r="FT252" s="158"/>
      <c r="FU252" s="158"/>
      <c r="FV252" s="158"/>
      <c r="FW252" s="158"/>
      <c r="FX252" s="158"/>
      <c r="FY252" s="158"/>
      <c r="FZ252" s="158"/>
      <c r="GA252" s="158"/>
      <c r="GB252" s="158"/>
      <c r="GC252" s="158"/>
      <c r="GD252" s="158"/>
      <c r="GE252" s="158"/>
      <c r="GF252" s="158"/>
      <c r="GG252" s="158"/>
      <c r="GH252" s="158"/>
      <c r="GI252" s="158"/>
      <c r="GJ252" s="158"/>
      <c r="GK252" s="158"/>
      <c r="GL252" s="158"/>
      <c r="GM252" s="158"/>
      <c r="GN252" s="158"/>
      <c r="GO252" s="158"/>
      <c r="GP252" s="158"/>
      <c r="GQ252" s="158"/>
      <c r="GR252" s="158"/>
      <c r="GS252" s="158"/>
      <c r="GT252" s="158"/>
      <c r="GU252" s="158"/>
      <c r="GV252" s="158"/>
      <c r="GW252" s="158"/>
      <c r="GX252" s="158"/>
      <c r="GY252" s="158"/>
      <c r="GZ252" s="158"/>
      <c r="HA252" s="158"/>
      <c r="HB252" s="158"/>
      <c r="HC252" s="158"/>
      <c r="HD252" s="158"/>
      <c r="HE252" s="158"/>
      <c r="HF252" s="158"/>
      <c r="HG252" s="158"/>
      <c r="HH252" s="158"/>
      <c r="HI252" s="158"/>
      <c r="HJ252" s="158"/>
      <c r="HK252" s="158"/>
      <c r="HL252" s="158"/>
      <c r="HM252" s="158"/>
      <c r="HN252" s="158"/>
      <c r="HO252" s="158"/>
      <c r="HP252" s="158"/>
      <c r="HQ252" s="158"/>
      <c r="HR252" s="158"/>
      <c r="HS252" s="158"/>
      <c r="HT252" s="158"/>
      <c r="HU252" s="158"/>
      <c r="HV252" s="158"/>
      <c r="HW252" s="158"/>
      <c r="HX252" s="158"/>
      <c r="HY252" s="158"/>
      <c r="HZ252" s="158"/>
      <c r="IA252" s="158"/>
      <c r="IB252" s="158"/>
      <c r="IC252" s="158"/>
      <c r="ID252" s="158"/>
      <c r="IE252" s="158"/>
      <c r="IF252" s="158"/>
      <c r="IG252" s="158"/>
      <c r="IH252" s="158"/>
      <c r="II252" s="158"/>
      <c r="IJ252" s="158"/>
      <c r="IK252" s="158"/>
      <c r="IL252" s="158"/>
      <c r="IM252" s="158"/>
      <c r="IN252" s="158"/>
      <c r="IO252" s="158"/>
      <c r="IP252" s="158"/>
      <c r="IQ252" s="158"/>
      <c r="IR252" s="158"/>
      <c r="IS252" s="158"/>
      <c r="IT252" s="158"/>
      <c r="IU252" s="158"/>
      <c r="IV252" s="158"/>
      <c r="IW252" s="158"/>
      <c r="IX252" s="158"/>
      <c r="IY252" s="158"/>
      <c r="IZ252" s="158"/>
      <c r="JA252" s="158"/>
      <c r="JB252" s="158"/>
      <c r="JC252" s="158"/>
      <c r="JD252" s="158"/>
      <c r="JE252" s="158"/>
      <c r="JF252" s="158"/>
      <c r="JG252" s="158"/>
      <c r="JH252" s="158"/>
      <c r="JI252" s="158"/>
      <c r="JJ252" s="158"/>
      <c r="JK252" s="158"/>
      <c r="JL252" s="158"/>
      <c r="JM252" s="158"/>
      <c r="JN252" s="158"/>
      <c r="JO252" s="158"/>
      <c r="JP252" s="158"/>
      <c r="JQ252" s="158"/>
      <c r="JR252" s="158"/>
      <c r="JS252" s="158"/>
      <c r="JT252" s="158"/>
      <c r="JU252" s="158"/>
      <c r="JV252" s="158"/>
      <c r="JW252" s="158"/>
      <c r="JX252" s="158"/>
      <c r="JY252" s="158"/>
      <c r="JZ252" s="158"/>
      <c r="KA252" s="158"/>
      <c r="KB252" s="158"/>
      <c r="KC252" s="158"/>
      <c r="KD252" s="158"/>
      <c r="KE252" s="158"/>
      <c r="KF252" s="158"/>
      <c r="KG252" s="158"/>
      <c r="KH252" s="158"/>
      <c r="KI252" s="158"/>
      <c r="KJ252" s="158"/>
      <c r="KK252" s="158"/>
      <c r="KL252" s="158"/>
      <c r="KM252" s="158"/>
      <c r="KN252" s="158"/>
      <c r="KO252" s="158"/>
      <c r="KP252" s="158"/>
      <c r="KQ252" s="158"/>
      <c r="KR252" s="158"/>
      <c r="KS252" s="158"/>
      <c r="KT252" s="158"/>
      <c r="KU252" s="158"/>
      <c r="KV252" s="158"/>
      <c r="KW252" s="158"/>
      <c r="KX252" s="158"/>
      <c r="KY252" s="158"/>
      <c r="KZ252" s="158"/>
      <c r="LA252" s="158"/>
      <c r="LB252" s="158"/>
      <c r="LC252" s="158"/>
      <c r="LD252" s="158"/>
      <c r="LE252" s="158"/>
      <c r="LF252" s="158"/>
      <c r="LG252" s="158"/>
      <c r="LH252" s="158"/>
      <c r="LI252" s="158"/>
      <c r="LJ252" s="158"/>
      <c r="LK252" s="158"/>
      <c r="LL252" s="158"/>
      <c r="LM252" s="158"/>
      <c r="LN252" s="158"/>
      <c r="LO252" s="158"/>
      <c r="LP252" s="158"/>
      <c r="LQ252" s="158"/>
      <c r="LR252" s="158"/>
      <c r="LS252" s="158"/>
      <c r="LT252" s="158"/>
      <c r="LU252" s="158"/>
      <c r="LV252" s="158"/>
      <c r="LW252" s="158"/>
      <c r="LX252" s="158"/>
      <c r="LY252" s="158"/>
      <c r="LZ252" s="158"/>
      <c r="MA252" s="158"/>
      <c r="MB252" s="158"/>
      <c r="MC252" s="158"/>
      <c r="MD252" s="158"/>
      <c r="ME252" s="158"/>
      <c r="MF252" s="158"/>
      <c r="MG252" s="158"/>
      <c r="MH252" s="158"/>
      <c r="MI252" s="158"/>
      <c r="MJ252" s="158"/>
      <c r="MK252" s="158"/>
      <c r="ML252" s="158"/>
      <c r="MM252" s="158"/>
      <c r="MN252" s="158"/>
      <c r="MO252" s="158"/>
      <c r="MP252" s="158"/>
      <c r="MQ252" s="158"/>
      <c r="MR252" s="158"/>
      <c r="MS252" s="158"/>
      <c r="MT252" s="158"/>
      <c r="MU252" s="158"/>
      <c r="MV252" s="158"/>
      <c r="MW252" s="158"/>
      <c r="MX252" s="158"/>
      <c r="MY252" s="158"/>
      <c r="MZ252" s="158"/>
      <c r="NA252" s="158"/>
      <c r="NB252" s="158"/>
      <c r="NC252" s="158"/>
      <c r="ND252" s="158"/>
      <c r="NE252" s="158"/>
      <c r="NF252" s="158"/>
      <c r="NG252" s="158"/>
      <c r="NH252" s="158"/>
      <c r="NI252" s="158"/>
      <c r="NJ252" s="158"/>
      <c r="NK252" s="158"/>
      <c r="NL252" s="158"/>
      <c r="NM252" s="158"/>
      <c r="NN252" s="158"/>
      <c r="NO252" s="158"/>
      <c r="NP252" s="158"/>
      <c r="NQ252" s="158"/>
      <c r="NR252" s="158"/>
      <c r="NS252" s="158"/>
      <c r="NT252" s="158"/>
      <c r="NU252" s="158"/>
      <c r="NV252" s="158"/>
      <c r="NW252" s="158"/>
      <c r="NX252" s="158"/>
      <c r="NY252" s="158"/>
      <c r="NZ252" s="158"/>
      <c r="OA252" s="158"/>
      <c r="OB252" s="158"/>
      <c r="OC252" s="158"/>
      <c r="OD252" s="158"/>
      <c r="OE252" s="158"/>
      <c r="OF252" s="158"/>
      <c r="OG252" s="158"/>
      <c r="OH252" s="158"/>
      <c r="OI252" s="158"/>
      <c r="OJ252" s="158"/>
      <c r="OK252" s="158"/>
      <c r="OL252" s="158"/>
      <c r="OM252" s="158"/>
      <c r="ON252" s="158"/>
      <c r="OO252" s="158"/>
      <c r="OP252" s="158"/>
      <c r="OQ252" s="158"/>
      <c r="OR252" s="158"/>
      <c r="OS252" s="158"/>
      <c r="OT252" s="158"/>
      <c r="OU252" s="158"/>
      <c r="OV252" s="158"/>
      <c r="OW252" s="158"/>
      <c r="OX252" s="158"/>
      <c r="OY252" s="158"/>
      <c r="OZ252" s="158"/>
      <c r="PA252" s="158"/>
      <c r="PB252" s="158"/>
      <c r="PC252" s="158"/>
      <c r="PD252" s="158"/>
      <c r="PE252" s="158"/>
      <c r="PF252" s="158"/>
      <c r="PG252" s="158"/>
      <c r="PH252" s="158"/>
      <c r="PI252" s="158"/>
      <c r="PJ252" s="158"/>
      <c r="PK252" s="158"/>
      <c r="PL252" s="158"/>
      <c r="PM252" s="158"/>
      <c r="PN252" s="158"/>
      <c r="PO252" s="158"/>
      <c r="PP252" s="158"/>
      <c r="PQ252" s="158"/>
      <c r="PR252" s="158"/>
      <c r="PS252" s="158"/>
      <c r="PT252" s="158"/>
      <c r="PU252" s="158"/>
      <c r="PV252" s="158"/>
      <c r="PW252" s="158"/>
      <c r="PX252" s="158"/>
      <c r="PY252" s="158"/>
      <c r="PZ252" s="158"/>
      <c r="QA252" s="158"/>
      <c r="QB252" s="158"/>
      <c r="QC252" s="158"/>
      <c r="QD252" s="158"/>
      <c r="QE252" s="158"/>
      <c r="QF252" s="158"/>
      <c r="QG252" s="158"/>
      <c r="QH252" s="158"/>
      <c r="QI252" s="158"/>
      <c r="QJ252" s="158"/>
      <c r="QK252" s="158"/>
      <c r="QL252" s="158"/>
      <c r="QM252" s="158"/>
      <c r="QN252" s="158"/>
      <c r="QO252" s="158"/>
      <c r="QP252" s="158"/>
      <c r="QQ252" s="158"/>
      <c r="QR252" s="158"/>
      <c r="QS252" s="158"/>
      <c r="QT252" s="158"/>
      <c r="QU252" s="158"/>
      <c r="QV252" s="158"/>
      <c r="QW252" s="158"/>
      <c r="QX252" s="158"/>
      <c r="QY252" s="158"/>
      <c r="QZ252" s="158"/>
      <c r="RA252" s="158"/>
      <c r="RB252" s="158"/>
      <c r="RC252" s="158"/>
      <c r="RD252" s="158"/>
      <c r="RE252" s="158"/>
      <c r="RF252" s="158"/>
      <c r="RG252" s="158"/>
      <c r="RH252" s="158"/>
      <c r="RI252" s="158"/>
      <c r="RJ252" s="158"/>
      <c r="RK252" s="158"/>
      <c r="RL252" s="158"/>
      <c r="RM252" s="158"/>
      <c r="RN252" s="158"/>
      <c r="RO252" s="158"/>
      <c r="RP252" s="158"/>
      <c r="RQ252" s="158"/>
      <c r="RR252" s="158"/>
      <c r="RS252" s="158"/>
      <c r="RT252" s="158"/>
      <c r="RU252" s="158"/>
      <c r="RV252" s="158"/>
      <c r="RW252" s="158"/>
      <c r="RX252" s="158"/>
      <c r="RY252" s="158"/>
      <c r="RZ252" s="158"/>
      <c r="SA252" s="158"/>
      <c r="SB252" s="158"/>
      <c r="SC252" s="158"/>
      <c r="SD252" s="158"/>
      <c r="SE252" s="158"/>
      <c r="SF252" s="158"/>
      <c r="SG252" s="158"/>
      <c r="SH252" s="158"/>
      <c r="SI252" s="158"/>
      <c r="SJ252" s="158"/>
      <c r="SK252" s="158"/>
      <c r="SL252" s="158"/>
      <c r="SM252" s="158"/>
      <c r="SN252" s="158"/>
      <c r="SO252" s="158"/>
      <c r="SP252" s="158"/>
      <c r="SQ252" s="158"/>
      <c r="SR252" s="158"/>
      <c r="SS252" s="158"/>
      <c r="ST252" s="158"/>
      <c r="SU252" s="158"/>
      <c r="SV252" s="158"/>
      <c r="SW252" s="158"/>
      <c r="SX252" s="158"/>
      <c r="SY252" s="158"/>
      <c r="SZ252" s="158"/>
      <c r="TA252" s="158"/>
      <c r="TB252" s="158"/>
      <c r="TC252" s="158"/>
      <c r="TD252" s="158"/>
      <c r="TE252" s="158"/>
      <c r="TF252" s="158"/>
      <c r="TG252" s="158"/>
      <c r="TH252" s="158"/>
      <c r="TI252" s="158"/>
      <c r="TJ252" s="158"/>
      <c r="TK252" s="158"/>
      <c r="TL252" s="158"/>
      <c r="TM252" s="158"/>
      <c r="TN252" s="158"/>
      <c r="TO252" s="158"/>
      <c r="TP252" s="158"/>
      <c r="TQ252" s="158"/>
      <c r="TR252" s="158"/>
      <c r="TS252" s="158"/>
      <c r="TT252" s="158"/>
      <c r="TU252" s="158"/>
      <c r="TV252" s="158"/>
      <c r="TW252" s="158"/>
      <c r="TX252" s="158"/>
      <c r="TY252" s="158"/>
      <c r="TZ252" s="158"/>
      <c r="UA252" s="158"/>
      <c r="UB252" s="158"/>
      <c r="UC252" s="158"/>
      <c r="UD252" s="158"/>
      <c r="UE252" s="158"/>
      <c r="UF252" s="158"/>
      <c r="UG252" s="158"/>
      <c r="UH252" s="158"/>
      <c r="UI252" s="158"/>
      <c r="UJ252" s="158"/>
      <c r="UK252" s="158"/>
      <c r="UL252" s="158"/>
      <c r="UM252" s="158"/>
      <c r="UN252" s="158"/>
      <c r="UO252" s="158"/>
      <c r="UP252" s="158"/>
      <c r="UQ252" s="158"/>
      <c r="UR252" s="158"/>
      <c r="US252" s="158"/>
      <c r="UT252" s="158"/>
      <c r="UU252" s="158"/>
      <c r="UV252" s="158"/>
      <c r="UW252" s="158"/>
      <c r="UX252" s="158"/>
      <c r="UY252" s="158"/>
      <c r="UZ252" s="158"/>
      <c r="VA252" s="158"/>
      <c r="VB252" s="158"/>
      <c r="VC252" s="158"/>
      <c r="VD252" s="158"/>
      <c r="VE252" s="158"/>
      <c r="VF252" s="158"/>
      <c r="VG252" s="158"/>
      <c r="VH252" s="158"/>
      <c r="VI252" s="158"/>
      <c r="VJ252" s="158"/>
      <c r="VK252" s="158"/>
      <c r="VL252" s="158"/>
      <c r="VM252" s="158"/>
      <c r="VN252" s="158"/>
      <c r="VO252" s="158"/>
      <c r="VP252" s="158"/>
      <c r="VQ252" s="158"/>
      <c r="VR252" s="158"/>
      <c r="VS252" s="158"/>
      <c r="VT252" s="158"/>
      <c r="VU252" s="158"/>
      <c r="VV252" s="158"/>
      <c r="VW252" s="158"/>
      <c r="VX252" s="158"/>
      <c r="VY252" s="158"/>
      <c r="VZ252" s="158"/>
      <c r="WA252" s="158"/>
      <c r="WB252" s="158"/>
      <c r="WC252" s="158"/>
      <c r="WD252" s="158"/>
      <c r="WE252" s="158"/>
      <c r="WF252" s="158"/>
      <c r="WG252" s="158"/>
      <c r="WH252" s="158"/>
      <c r="WI252" s="158"/>
      <c r="WJ252" s="158"/>
      <c r="WK252" s="158"/>
      <c r="WL252" s="158"/>
      <c r="WM252" s="158"/>
      <c r="WN252" s="158"/>
      <c r="WO252" s="158"/>
      <c r="WP252" s="158"/>
      <c r="WQ252" s="158"/>
      <c r="WR252" s="158"/>
      <c r="WS252" s="158"/>
      <c r="WT252" s="158"/>
      <c r="WU252" s="158"/>
      <c r="WV252" s="158"/>
      <c r="WW252" s="158"/>
      <c r="WX252" s="158"/>
      <c r="WY252" s="158"/>
      <c r="WZ252" s="158"/>
      <c r="XA252" s="158"/>
      <c r="XB252" s="158"/>
      <c r="XC252" s="158"/>
      <c r="XD252" s="158"/>
      <c r="XE252" s="158"/>
      <c r="XF252" s="158"/>
      <c r="XG252" s="158"/>
      <c r="XH252" s="158"/>
      <c r="XI252" s="158"/>
      <c r="XJ252" s="158"/>
      <c r="XK252" s="158"/>
      <c r="XL252" s="158"/>
      <c r="XM252" s="158"/>
      <c r="XN252" s="158"/>
      <c r="XO252" s="158"/>
      <c r="XP252" s="158"/>
      <c r="XQ252" s="158"/>
      <c r="XR252" s="158"/>
      <c r="XS252" s="158"/>
      <c r="XT252" s="158"/>
      <c r="XU252" s="158"/>
      <c r="XV252" s="158"/>
      <c r="XW252" s="158"/>
      <c r="XX252" s="158"/>
      <c r="XY252" s="158"/>
      <c r="XZ252" s="158"/>
      <c r="YA252" s="158"/>
      <c r="YB252" s="158"/>
      <c r="YC252" s="158"/>
      <c r="YD252" s="158"/>
      <c r="YE252" s="158"/>
      <c r="YF252" s="158"/>
      <c r="YG252" s="158"/>
      <c r="YH252" s="158"/>
      <c r="YI252" s="158"/>
      <c r="YJ252" s="158"/>
      <c r="YK252" s="158"/>
      <c r="YL252" s="158"/>
      <c r="YM252" s="158"/>
      <c r="YN252" s="158"/>
      <c r="YO252" s="158"/>
      <c r="YP252" s="158"/>
      <c r="YQ252" s="158"/>
      <c r="YR252" s="158"/>
      <c r="YS252" s="158"/>
      <c r="YT252" s="158"/>
      <c r="YU252" s="158"/>
      <c r="YV252" s="158"/>
      <c r="YW252" s="158"/>
      <c r="YX252" s="158"/>
      <c r="YY252" s="158"/>
      <c r="YZ252" s="158"/>
      <c r="ZA252" s="158"/>
      <c r="ZB252" s="158"/>
      <c r="ZC252" s="158"/>
      <c r="ZD252" s="158"/>
      <c r="ZE252" s="158"/>
      <c r="ZF252" s="158"/>
      <c r="ZG252" s="158"/>
      <c r="ZH252" s="158"/>
      <c r="ZI252" s="158"/>
      <c r="ZJ252" s="158"/>
      <c r="ZK252" s="158"/>
      <c r="ZL252" s="158"/>
      <c r="ZM252" s="158"/>
      <c r="ZN252" s="158"/>
      <c r="ZO252" s="158"/>
      <c r="ZP252" s="158"/>
      <c r="ZQ252" s="158"/>
      <c r="ZR252" s="158"/>
      <c r="ZS252" s="158"/>
      <c r="ZT252" s="158"/>
      <c r="ZU252" s="158"/>
      <c r="ZV252" s="158"/>
      <c r="ZW252" s="158"/>
      <c r="ZX252" s="158"/>
      <c r="ZY252" s="158"/>
      <c r="ZZ252" s="158"/>
      <c r="AAA252" s="158"/>
      <c r="AAB252" s="158"/>
      <c r="AAC252" s="158"/>
      <c r="AAD252" s="158"/>
      <c r="AAE252" s="158"/>
      <c r="AAF252" s="158"/>
      <c r="AAG252" s="158"/>
      <c r="AAH252" s="158"/>
      <c r="AAI252" s="158"/>
      <c r="AAJ252" s="158"/>
      <c r="AAK252" s="158"/>
      <c r="AAL252" s="158"/>
      <c r="AAM252" s="158"/>
      <c r="AAN252" s="158"/>
      <c r="AAO252" s="158"/>
      <c r="AAP252" s="158"/>
      <c r="AAQ252" s="158"/>
      <c r="AAR252" s="158"/>
      <c r="AAS252" s="158"/>
      <c r="AAT252" s="158"/>
      <c r="AAU252" s="158"/>
      <c r="AAV252" s="158"/>
      <c r="AAW252" s="158"/>
      <c r="AAX252" s="158"/>
      <c r="AAY252" s="158"/>
      <c r="AAZ252" s="158"/>
      <c r="ABA252" s="158"/>
      <c r="ABB252" s="158"/>
      <c r="ABC252" s="158"/>
      <c r="ABD252" s="158"/>
      <c r="ABE252" s="158"/>
      <c r="ABF252" s="158"/>
      <c r="ABG252" s="158"/>
      <c r="ABH252" s="158"/>
      <c r="ABI252" s="158"/>
      <c r="ABJ252" s="158"/>
      <c r="ABK252" s="158"/>
      <c r="ABL252" s="158"/>
      <c r="ABM252" s="158"/>
      <c r="ABN252" s="158"/>
      <c r="ABO252" s="158"/>
      <c r="ABP252" s="158"/>
      <c r="ABQ252" s="158"/>
      <c r="ABR252" s="158"/>
      <c r="ABS252" s="158"/>
      <c r="ABT252" s="158"/>
      <c r="ABU252" s="158"/>
      <c r="ABV252" s="158"/>
      <c r="ABW252" s="158"/>
      <c r="ABX252" s="158"/>
      <c r="ABY252" s="158"/>
      <c r="ABZ252" s="158"/>
      <c r="ACA252" s="158"/>
      <c r="ACB252" s="158"/>
      <c r="ACC252" s="158"/>
      <c r="ACD252" s="158"/>
      <c r="ACE252" s="158"/>
      <c r="ACF252" s="158"/>
      <c r="ACG252" s="158"/>
      <c r="ACH252" s="158"/>
      <c r="ACI252" s="158"/>
      <c r="ACJ252" s="158"/>
      <c r="ACK252" s="158"/>
      <c r="ACL252" s="158"/>
      <c r="ACM252" s="158"/>
      <c r="ACN252" s="158"/>
      <c r="ACO252" s="158"/>
      <c r="ACP252" s="158"/>
      <c r="ACQ252" s="158"/>
      <c r="ACR252" s="159"/>
      <c r="ACS252" s="160">
        <f t="array" ref="ACS252">SUM(IF(RIGHT($Q252:$ACR252)=ACS$11,IFERROR(--LEFT($Q252:$ACR252,LEN($Q252:$ACR252)-1),0)))</f>
        <v>0</v>
      </c>
      <c r="ACT252" s="160">
        <f t="array" ref="ACT252">SUM(IF(RIGHT($Q252:$ACR252)=ACT$11,IFERROR(--LEFT($Q252:$ACR252,LEN($Q252:$ACR252)-1),0)))</f>
        <v>0</v>
      </c>
      <c r="ACU252" s="160">
        <f t="array" ref="ACU252">SUM(IF(RIGHT($Q252:$ACR252)=ACU$11,IFERROR(--LEFT($Q252:$ACR252,LEN($Q252:$ACR252)-1),0)))</f>
        <v>0</v>
      </c>
      <c r="ACV252" s="160">
        <f t="array" ref="ACV252">SUM(IF(RIGHT($Q252:$ACR252)=ACV$11,IFERROR(--LEFT($Q252:$ACR252,LEN($Q252:$ACR252)-1),0)))</f>
        <v>0</v>
      </c>
      <c r="ACW252" s="160">
        <f t="array" ref="ACW252">SUM(IF(RIGHT($Q252:$ACR252)=ACW$11,IFERROR(--LEFT($Q252:$ACR252,LEN($Q252:$ACR252)-1),0)))</f>
        <v>0</v>
      </c>
      <c r="ACX252" s="160">
        <f t="array" ref="ACX252">SUM(IF(RIGHT($Q252:$ACR252)=ACX$11,IFERROR(--LEFT($Q252:$ACR252,LEN($Q252:$ACR252)-1),0)))</f>
        <v>0</v>
      </c>
      <c r="ACY252" s="160">
        <f t="array" ref="ACY252">SUM(IF(RIGHT($Q252:$ACR252)=ACY$11,IFERROR(--LEFT($Q252:$ACR252,LEN($Q252:$ACR252)-1),0)))</f>
        <v>0</v>
      </c>
      <c r="ACZ252" s="160">
        <f t="array" ref="ACZ252">SUM(IF(RIGHT($Q252:$ACR252)=ACZ$11,IFERROR(--LEFT($Q252:$ACR252,LEN($Q252:$ACR252)-1),0)))</f>
        <v>0</v>
      </c>
      <c r="ADA252" s="158">
        <f t="shared" si="2296"/>
        <v>0</v>
      </c>
      <c r="ADB252" s="158">
        <f t="shared" si="2297"/>
        <v>0</v>
      </c>
      <c r="ADC252" s="158">
        <f t="shared" si="2298"/>
        <v>0</v>
      </c>
      <c r="ADD252" s="158">
        <f t="shared" si="2299"/>
        <v>0</v>
      </c>
      <c r="ADE252" s="158">
        <f t="shared" si="2300"/>
        <v>0</v>
      </c>
      <c r="ADF252" s="158">
        <f t="shared" si="2301"/>
        <v>0</v>
      </c>
      <c r="ADG252" s="158">
        <f t="shared" si="2302"/>
        <v>0</v>
      </c>
      <c r="ADH252" s="158">
        <f t="shared" si="2303"/>
        <v>0</v>
      </c>
      <c r="ADI252" s="160">
        <f t="array" ref="ADI252">SUM(IF(RIGHT($Q252:$ACR252)=ADI$11,IFERROR(--LEFT($Q252:$ACR252,LEN($Q252:$ACR252)-1),0)))</f>
        <v>0</v>
      </c>
      <c r="ADJ252" s="152">
        <f t="shared" si="2304"/>
        <v>0</v>
      </c>
      <c r="AEC252" s="143"/>
      <c r="AEO252" s="108"/>
      <c r="AEP252" s="108"/>
      <c r="AEQ252" s="108"/>
      <c r="AER252" s="108"/>
      <c r="AES252" s="108"/>
      <c r="AET252" s="108"/>
      <c r="AEU252" s="108"/>
      <c r="AEV252" s="108"/>
      <c r="AEW252" s="143"/>
      <c r="AFI252" s="108"/>
      <c r="AFJ252" s="108"/>
      <c r="AFK252" s="108"/>
      <c r="AFL252" s="108"/>
      <c r="AFM252" s="108"/>
      <c r="AFN252" s="108"/>
      <c r="AFO252" s="108"/>
      <c r="AFP252" s="108"/>
      <c r="AFQ252" s="143"/>
      <c r="AGC252" s="108"/>
      <c r="AGD252" s="108"/>
      <c r="AGE252" s="108"/>
      <c r="AGF252" s="108"/>
      <c r="AGG252" s="108"/>
      <c r="AGH252" s="108"/>
      <c r="AGI252" s="108"/>
      <c r="AGJ252" s="108"/>
      <c r="AGK252" s="143"/>
      <c r="AGW252" s="108"/>
      <c r="AGX252" s="108"/>
      <c r="AGY252" s="108"/>
      <c r="AGZ252" s="108"/>
      <c r="AHA252" s="108"/>
      <c r="AHB252" s="108"/>
      <c r="AHC252" s="108"/>
      <c r="AHD252" s="108"/>
      <c r="AHE252" s="143"/>
      <c r="AHQ252" s="108"/>
      <c r="AHR252" s="108"/>
      <c r="AHS252" s="108"/>
      <c r="AHT252" s="108"/>
      <c r="AHU252" s="108"/>
      <c r="AHV252" s="108"/>
      <c r="AHW252" s="108"/>
      <c r="AHX252" s="108"/>
      <c r="AHY252" s="143"/>
      <c r="AIK252" s="108"/>
      <c r="AIL252" s="108"/>
      <c r="AIM252" s="108"/>
      <c r="AIN252" s="108"/>
      <c r="AIO252" s="108"/>
      <c r="AIP252" s="108"/>
      <c r="AIQ252" s="108"/>
      <c r="AIR252" s="108"/>
      <c r="AIS252" s="143"/>
      <c r="AJE252" s="108"/>
      <c r="AJF252" s="108"/>
      <c r="AJG252" s="108"/>
      <c r="AJH252" s="108"/>
      <c r="AJI252" s="108"/>
      <c r="AJJ252" s="108"/>
      <c r="AJK252" s="108"/>
      <c r="AJL252" s="108"/>
      <c r="AJM252" s="143"/>
      <c r="AJY252" s="108"/>
      <c r="AJZ252" s="108"/>
      <c r="AKA252" s="108"/>
      <c r="AKB252" s="108"/>
      <c r="AKC252" s="108"/>
      <c r="AKD252" s="108"/>
      <c r="AKE252" s="108"/>
      <c r="AKF252" s="108"/>
      <c r="AKG252" s="143"/>
      <c r="AKS252" s="108"/>
      <c r="AKT252" s="108"/>
      <c r="AKU252" s="108"/>
      <c r="AKV252" s="108"/>
      <c r="AKW252" s="108"/>
      <c r="AKX252" s="108"/>
      <c r="AKY252" s="108"/>
      <c r="AKZ252" s="108"/>
      <c r="ALA252" s="143"/>
      <c r="ALM252" s="108"/>
      <c r="ALN252" s="108"/>
      <c r="ALO252" s="108"/>
      <c r="ALP252" s="108"/>
      <c r="ALQ252" s="108"/>
      <c r="ALR252" s="108"/>
      <c r="ALS252" s="108"/>
      <c r="ALT252" s="108"/>
      <c r="ALU252" s="143"/>
      <c r="AMG252" s="108"/>
      <c r="AMH252" s="108"/>
      <c r="AMI252" s="108"/>
      <c r="AMJ252" s="108"/>
      <c r="AMK252" s="108"/>
      <c r="AML252" s="108"/>
      <c r="AMM252" s="108"/>
      <c r="AMN252" s="108"/>
    </row>
    <row r="253" spans="2:1028" x14ac:dyDescent="0.25">
      <c r="B253" s="24">
        <v>242</v>
      </c>
      <c r="C253" s="24"/>
      <c r="D253" s="25"/>
      <c r="E253" s="25"/>
      <c r="F253" s="24"/>
      <c r="G253" s="153"/>
      <c r="H253" s="154"/>
      <c r="I253" s="23"/>
      <c r="J253" s="23"/>
      <c r="K253" s="23"/>
      <c r="L253" s="23"/>
      <c r="M253" s="23"/>
      <c r="N253" s="23"/>
      <c r="O253" s="23"/>
      <c r="P253" s="155"/>
      <c r="Q253" s="156"/>
      <c r="R253" s="157"/>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c r="BS253" s="158"/>
      <c r="BT253" s="158"/>
      <c r="BU253" s="158"/>
      <c r="BV253" s="158"/>
      <c r="BW253" s="158"/>
      <c r="BX253" s="158"/>
      <c r="BY253" s="158"/>
      <c r="BZ253" s="158"/>
      <c r="CA253" s="158"/>
      <c r="CB253" s="158"/>
      <c r="CC253" s="158"/>
      <c r="CD253" s="158"/>
      <c r="CE253" s="158"/>
      <c r="CF253" s="158"/>
      <c r="CG253" s="158"/>
      <c r="CH253" s="158"/>
      <c r="CI253" s="158"/>
      <c r="CJ253" s="158"/>
      <c r="CK253" s="158"/>
      <c r="CL253" s="158"/>
      <c r="CM253" s="158"/>
      <c r="CN253" s="158"/>
      <c r="CO253" s="158"/>
      <c r="CP253" s="158"/>
      <c r="CQ253" s="158"/>
      <c r="CR253" s="158"/>
      <c r="CS253" s="158"/>
      <c r="CT253" s="158"/>
      <c r="CU253" s="158"/>
      <c r="CV253" s="158"/>
      <c r="CW253" s="158"/>
      <c r="CX253" s="158"/>
      <c r="CY253" s="158"/>
      <c r="CZ253" s="158"/>
      <c r="DA253" s="158"/>
      <c r="DB253" s="158"/>
      <c r="DC253" s="158"/>
      <c r="DD253" s="158"/>
      <c r="DE253" s="158"/>
      <c r="DF253" s="158"/>
      <c r="DG253" s="158"/>
      <c r="DH253" s="158"/>
      <c r="DI253" s="158"/>
      <c r="DJ253" s="158"/>
      <c r="DK253" s="158"/>
      <c r="DL253" s="158"/>
      <c r="DM253" s="158"/>
      <c r="DN253" s="158"/>
      <c r="DO253" s="158"/>
      <c r="DP253" s="158"/>
      <c r="DQ253" s="158"/>
      <c r="DR253" s="158"/>
      <c r="DS253" s="158"/>
      <c r="DT253" s="158"/>
      <c r="DU253" s="158"/>
      <c r="DV253" s="158"/>
      <c r="DW253" s="158"/>
      <c r="DX253" s="158"/>
      <c r="DY253" s="158"/>
      <c r="DZ253" s="158"/>
      <c r="EA253" s="158"/>
      <c r="EB253" s="158"/>
      <c r="EC253" s="158"/>
      <c r="ED253" s="158"/>
      <c r="EE253" s="158"/>
      <c r="EF253" s="158"/>
      <c r="EG253" s="158"/>
      <c r="EH253" s="158"/>
      <c r="EI253" s="158"/>
      <c r="EJ253" s="158"/>
      <c r="EK253" s="158"/>
      <c r="EL253" s="158"/>
      <c r="EM253" s="158"/>
      <c r="EN253" s="158"/>
      <c r="EO253" s="158"/>
      <c r="EP253" s="158"/>
      <c r="EQ253" s="158"/>
      <c r="ER253" s="158"/>
      <c r="ES253" s="158"/>
      <c r="ET253" s="158"/>
      <c r="EU253" s="158"/>
      <c r="EV253" s="158"/>
      <c r="EW253" s="158"/>
      <c r="EX253" s="158"/>
      <c r="EY253" s="158"/>
      <c r="EZ253" s="158"/>
      <c r="FA253" s="158"/>
      <c r="FB253" s="158"/>
      <c r="FC253" s="158"/>
      <c r="FD253" s="158"/>
      <c r="FE253" s="158"/>
      <c r="FF253" s="158"/>
      <c r="FG253" s="158"/>
      <c r="FH253" s="158"/>
      <c r="FI253" s="158"/>
      <c r="FJ253" s="158"/>
      <c r="FK253" s="158"/>
      <c r="FL253" s="158"/>
      <c r="FM253" s="158"/>
      <c r="FN253" s="158"/>
      <c r="FO253" s="158"/>
      <c r="FP253" s="158"/>
      <c r="FQ253" s="158"/>
      <c r="FR253" s="158"/>
      <c r="FS253" s="158"/>
      <c r="FT253" s="158"/>
      <c r="FU253" s="158"/>
      <c r="FV253" s="158"/>
      <c r="FW253" s="158"/>
      <c r="FX253" s="158"/>
      <c r="FY253" s="158"/>
      <c r="FZ253" s="158"/>
      <c r="GA253" s="158"/>
      <c r="GB253" s="158"/>
      <c r="GC253" s="158"/>
      <c r="GD253" s="158"/>
      <c r="GE253" s="158"/>
      <c r="GF253" s="158"/>
      <c r="GG253" s="158"/>
      <c r="GH253" s="158"/>
      <c r="GI253" s="158"/>
      <c r="GJ253" s="158"/>
      <c r="GK253" s="158"/>
      <c r="GL253" s="158"/>
      <c r="GM253" s="158"/>
      <c r="GN253" s="158"/>
      <c r="GO253" s="158"/>
      <c r="GP253" s="158"/>
      <c r="GQ253" s="158"/>
      <c r="GR253" s="158"/>
      <c r="GS253" s="158"/>
      <c r="GT253" s="158"/>
      <c r="GU253" s="158"/>
      <c r="GV253" s="158"/>
      <c r="GW253" s="158"/>
      <c r="GX253" s="158"/>
      <c r="GY253" s="158"/>
      <c r="GZ253" s="158"/>
      <c r="HA253" s="158"/>
      <c r="HB253" s="158"/>
      <c r="HC253" s="158"/>
      <c r="HD253" s="158"/>
      <c r="HE253" s="158"/>
      <c r="HF253" s="158"/>
      <c r="HG253" s="158"/>
      <c r="HH253" s="158"/>
      <c r="HI253" s="158"/>
      <c r="HJ253" s="158"/>
      <c r="HK253" s="158"/>
      <c r="HL253" s="158"/>
      <c r="HM253" s="158"/>
      <c r="HN253" s="158"/>
      <c r="HO253" s="158"/>
      <c r="HP253" s="158"/>
      <c r="HQ253" s="158"/>
      <c r="HR253" s="158"/>
      <c r="HS253" s="158"/>
      <c r="HT253" s="158"/>
      <c r="HU253" s="158"/>
      <c r="HV253" s="158"/>
      <c r="HW253" s="158"/>
      <c r="HX253" s="158"/>
      <c r="HY253" s="158"/>
      <c r="HZ253" s="158"/>
      <c r="IA253" s="158"/>
      <c r="IB253" s="158"/>
      <c r="IC253" s="158"/>
      <c r="ID253" s="158"/>
      <c r="IE253" s="158"/>
      <c r="IF253" s="158"/>
      <c r="IG253" s="158"/>
      <c r="IH253" s="158"/>
      <c r="II253" s="158"/>
      <c r="IJ253" s="158"/>
      <c r="IK253" s="158"/>
      <c r="IL253" s="158"/>
      <c r="IM253" s="158"/>
      <c r="IN253" s="158"/>
      <c r="IO253" s="158"/>
      <c r="IP253" s="158"/>
      <c r="IQ253" s="158"/>
      <c r="IR253" s="158"/>
      <c r="IS253" s="158"/>
      <c r="IT253" s="158"/>
      <c r="IU253" s="158"/>
      <c r="IV253" s="158"/>
      <c r="IW253" s="158"/>
      <c r="IX253" s="158"/>
      <c r="IY253" s="158"/>
      <c r="IZ253" s="158"/>
      <c r="JA253" s="158"/>
      <c r="JB253" s="158"/>
      <c r="JC253" s="158"/>
      <c r="JD253" s="158"/>
      <c r="JE253" s="158"/>
      <c r="JF253" s="158"/>
      <c r="JG253" s="158"/>
      <c r="JH253" s="158"/>
      <c r="JI253" s="158"/>
      <c r="JJ253" s="158"/>
      <c r="JK253" s="158"/>
      <c r="JL253" s="158"/>
      <c r="JM253" s="158"/>
      <c r="JN253" s="158"/>
      <c r="JO253" s="158"/>
      <c r="JP253" s="158"/>
      <c r="JQ253" s="158"/>
      <c r="JR253" s="158"/>
      <c r="JS253" s="158"/>
      <c r="JT253" s="158"/>
      <c r="JU253" s="158"/>
      <c r="JV253" s="158"/>
      <c r="JW253" s="158"/>
      <c r="JX253" s="158"/>
      <c r="JY253" s="158"/>
      <c r="JZ253" s="158"/>
      <c r="KA253" s="158"/>
      <c r="KB253" s="158"/>
      <c r="KC253" s="158"/>
      <c r="KD253" s="158"/>
      <c r="KE253" s="158"/>
      <c r="KF253" s="158"/>
      <c r="KG253" s="158"/>
      <c r="KH253" s="158"/>
      <c r="KI253" s="158"/>
      <c r="KJ253" s="158"/>
      <c r="KK253" s="158"/>
      <c r="KL253" s="158"/>
      <c r="KM253" s="158"/>
      <c r="KN253" s="158"/>
      <c r="KO253" s="158"/>
      <c r="KP253" s="158"/>
      <c r="KQ253" s="158"/>
      <c r="KR253" s="158"/>
      <c r="KS253" s="158"/>
      <c r="KT253" s="158"/>
      <c r="KU253" s="158"/>
      <c r="KV253" s="158"/>
      <c r="KW253" s="158"/>
      <c r="KX253" s="158"/>
      <c r="KY253" s="158"/>
      <c r="KZ253" s="158"/>
      <c r="LA253" s="158"/>
      <c r="LB253" s="158"/>
      <c r="LC253" s="158"/>
      <c r="LD253" s="158"/>
      <c r="LE253" s="158"/>
      <c r="LF253" s="158"/>
      <c r="LG253" s="158"/>
      <c r="LH253" s="158"/>
      <c r="LI253" s="158"/>
      <c r="LJ253" s="158"/>
      <c r="LK253" s="158"/>
      <c r="LL253" s="158"/>
      <c r="LM253" s="158"/>
      <c r="LN253" s="158"/>
      <c r="LO253" s="158"/>
      <c r="LP253" s="158"/>
      <c r="LQ253" s="158"/>
      <c r="LR253" s="158"/>
      <c r="LS253" s="158"/>
      <c r="LT253" s="158"/>
      <c r="LU253" s="158"/>
      <c r="LV253" s="158"/>
      <c r="LW253" s="158"/>
      <c r="LX253" s="158"/>
      <c r="LY253" s="158"/>
      <c r="LZ253" s="158"/>
      <c r="MA253" s="158"/>
      <c r="MB253" s="158"/>
      <c r="MC253" s="158"/>
      <c r="MD253" s="158"/>
      <c r="ME253" s="158"/>
      <c r="MF253" s="158"/>
      <c r="MG253" s="158"/>
      <c r="MH253" s="158"/>
      <c r="MI253" s="158"/>
      <c r="MJ253" s="158"/>
      <c r="MK253" s="158"/>
      <c r="ML253" s="158"/>
      <c r="MM253" s="158"/>
      <c r="MN253" s="158"/>
      <c r="MO253" s="158"/>
      <c r="MP253" s="158"/>
      <c r="MQ253" s="158"/>
      <c r="MR253" s="158"/>
      <c r="MS253" s="158"/>
      <c r="MT253" s="158"/>
      <c r="MU253" s="158"/>
      <c r="MV253" s="158"/>
      <c r="MW253" s="158"/>
      <c r="MX253" s="158"/>
      <c r="MY253" s="158"/>
      <c r="MZ253" s="158"/>
      <c r="NA253" s="158"/>
      <c r="NB253" s="158"/>
      <c r="NC253" s="158"/>
      <c r="ND253" s="158"/>
      <c r="NE253" s="158"/>
      <c r="NF253" s="158"/>
      <c r="NG253" s="158"/>
      <c r="NH253" s="158"/>
      <c r="NI253" s="158"/>
      <c r="NJ253" s="158"/>
      <c r="NK253" s="158"/>
      <c r="NL253" s="158"/>
      <c r="NM253" s="158"/>
      <c r="NN253" s="158"/>
      <c r="NO253" s="158"/>
      <c r="NP253" s="158"/>
      <c r="NQ253" s="158"/>
      <c r="NR253" s="158"/>
      <c r="NS253" s="158"/>
      <c r="NT253" s="158"/>
      <c r="NU253" s="158"/>
      <c r="NV253" s="158"/>
      <c r="NW253" s="158"/>
      <c r="NX253" s="158"/>
      <c r="NY253" s="158"/>
      <c r="NZ253" s="158"/>
      <c r="OA253" s="158"/>
      <c r="OB253" s="158"/>
      <c r="OC253" s="158"/>
      <c r="OD253" s="158"/>
      <c r="OE253" s="158"/>
      <c r="OF253" s="158"/>
      <c r="OG253" s="158"/>
      <c r="OH253" s="158"/>
      <c r="OI253" s="158"/>
      <c r="OJ253" s="158"/>
      <c r="OK253" s="158"/>
      <c r="OL253" s="158"/>
      <c r="OM253" s="158"/>
      <c r="ON253" s="158"/>
      <c r="OO253" s="158"/>
      <c r="OP253" s="158"/>
      <c r="OQ253" s="158"/>
      <c r="OR253" s="158"/>
      <c r="OS253" s="158"/>
      <c r="OT253" s="158"/>
      <c r="OU253" s="158"/>
      <c r="OV253" s="158"/>
      <c r="OW253" s="158"/>
      <c r="OX253" s="158"/>
      <c r="OY253" s="158"/>
      <c r="OZ253" s="158"/>
      <c r="PA253" s="158"/>
      <c r="PB253" s="158"/>
      <c r="PC253" s="158"/>
      <c r="PD253" s="158"/>
      <c r="PE253" s="158"/>
      <c r="PF253" s="158"/>
      <c r="PG253" s="158"/>
      <c r="PH253" s="158"/>
      <c r="PI253" s="158"/>
      <c r="PJ253" s="158"/>
      <c r="PK253" s="158"/>
      <c r="PL253" s="158"/>
      <c r="PM253" s="158"/>
      <c r="PN253" s="158"/>
      <c r="PO253" s="158"/>
      <c r="PP253" s="158"/>
      <c r="PQ253" s="158"/>
      <c r="PR253" s="158"/>
      <c r="PS253" s="158"/>
      <c r="PT253" s="158"/>
      <c r="PU253" s="158"/>
      <c r="PV253" s="158"/>
      <c r="PW253" s="158"/>
      <c r="PX253" s="158"/>
      <c r="PY253" s="158"/>
      <c r="PZ253" s="158"/>
      <c r="QA253" s="158"/>
      <c r="QB253" s="158"/>
      <c r="QC253" s="158"/>
      <c r="QD253" s="158"/>
      <c r="QE253" s="158"/>
      <c r="QF253" s="158"/>
      <c r="QG253" s="158"/>
      <c r="QH253" s="158"/>
      <c r="QI253" s="158"/>
      <c r="QJ253" s="158"/>
      <c r="QK253" s="158"/>
      <c r="QL253" s="158"/>
      <c r="QM253" s="158"/>
      <c r="QN253" s="158"/>
      <c r="QO253" s="158"/>
      <c r="QP253" s="158"/>
      <c r="QQ253" s="158"/>
      <c r="QR253" s="158"/>
      <c r="QS253" s="158"/>
      <c r="QT253" s="158"/>
      <c r="QU253" s="158"/>
      <c r="QV253" s="158"/>
      <c r="QW253" s="158"/>
      <c r="QX253" s="158"/>
      <c r="QY253" s="158"/>
      <c r="QZ253" s="158"/>
      <c r="RA253" s="158"/>
      <c r="RB253" s="158"/>
      <c r="RC253" s="158"/>
      <c r="RD253" s="158"/>
      <c r="RE253" s="158"/>
      <c r="RF253" s="158"/>
      <c r="RG253" s="158"/>
      <c r="RH253" s="158"/>
      <c r="RI253" s="158"/>
      <c r="RJ253" s="158"/>
      <c r="RK253" s="158"/>
      <c r="RL253" s="158"/>
      <c r="RM253" s="158"/>
      <c r="RN253" s="158"/>
      <c r="RO253" s="158"/>
      <c r="RP253" s="158"/>
      <c r="RQ253" s="158"/>
      <c r="RR253" s="158"/>
      <c r="RS253" s="158"/>
      <c r="RT253" s="158"/>
      <c r="RU253" s="158"/>
      <c r="RV253" s="158"/>
      <c r="RW253" s="158"/>
      <c r="RX253" s="158"/>
      <c r="RY253" s="158"/>
      <c r="RZ253" s="158"/>
      <c r="SA253" s="158"/>
      <c r="SB253" s="158"/>
      <c r="SC253" s="158"/>
      <c r="SD253" s="158"/>
      <c r="SE253" s="158"/>
      <c r="SF253" s="158"/>
      <c r="SG253" s="158"/>
      <c r="SH253" s="158"/>
      <c r="SI253" s="158"/>
      <c r="SJ253" s="158"/>
      <c r="SK253" s="158"/>
      <c r="SL253" s="158"/>
      <c r="SM253" s="158"/>
      <c r="SN253" s="158"/>
      <c r="SO253" s="158"/>
      <c r="SP253" s="158"/>
      <c r="SQ253" s="158"/>
      <c r="SR253" s="158"/>
      <c r="SS253" s="158"/>
      <c r="ST253" s="158"/>
      <c r="SU253" s="158"/>
      <c r="SV253" s="158"/>
      <c r="SW253" s="158"/>
      <c r="SX253" s="158"/>
      <c r="SY253" s="158"/>
      <c r="SZ253" s="158"/>
      <c r="TA253" s="158"/>
      <c r="TB253" s="158"/>
      <c r="TC253" s="158"/>
      <c r="TD253" s="158"/>
      <c r="TE253" s="158"/>
      <c r="TF253" s="158"/>
      <c r="TG253" s="158"/>
      <c r="TH253" s="158"/>
      <c r="TI253" s="158"/>
      <c r="TJ253" s="158"/>
      <c r="TK253" s="158"/>
      <c r="TL253" s="158"/>
      <c r="TM253" s="158"/>
      <c r="TN253" s="158"/>
      <c r="TO253" s="158"/>
      <c r="TP253" s="158"/>
      <c r="TQ253" s="158"/>
      <c r="TR253" s="158"/>
      <c r="TS253" s="158"/>
      <c r="TT253" s="158"/>
      <c r="TU253" s="158"/>
      <c r="TV253" s="158"/>
      <c r="TW253" s="158"/>
      <c r="TX253" s="158"/>
      <c r="TY253" s="158"/>
      <c r="TZ253" s="158"/>
      <c r="UA253" s="158"/>
      <c r="UB253" s="158"/>
      <c r="UC253" s="158"/>
      <c r="UD253" s="158"/>
      <c r="UE253" s="158"/>
      <c r="UF253" s="158"/>
      <c r="UG253" s="158"/>
      <c r="UH253" s="158"/>
      <c r="UI253" s="158"/>
      <c r="UJ253" s="158"/>
      <c r="UK253" s="158"/>
      <c r="UL253" s="158"/>
      <c r="UM253" s="158"/>
      <c r="UN253" s="158"/>
      <c r="UO253" s="158"/>
      <c r="UP253" s="158"/>
      <c r="UQ253" s="158"/>
      <c r="UR253" s="158"/>
      <c r="US253" s="158"/>
      <c r="UT253" s="158"/>
      <c r="UU253" s="158"/>
      <c r="UV253" s="158"/>
      <c r="UW253" s="158"/>
      <c r="UX253" s="158"/>
      <c r="UY253" s="158"/>
      <c r="UZ253" s="158"/>
      <c r="VA253" s="158"/>
      <c r="VB253" s="158"/>
      <c r="VC253" s="158"/>
      <c r="VD253" s="158"/>
      <c r="VE253" s="158"/>
      <c r="VF253" s="158"/>
      <c r="VG253" s="158"/>
      <c r="VH253" s="158"/>
      <c r="VI253" s="158"/>
      <c r="VJ253" s="158"/>
      <c r="VK253" s="158"/>
      <c r="VL253" s="158"/>
      <c r="VM253" s="158"/>
      <c r="VN253" s="158"/>
      <c r="VO253" s="158"/>
      <c r="VP253" s="158"/>
      <c r="VQ253" s="158"/>
      <c r="VR253" s="158"/>
      <c r="VS253" s="158"/>
      <c r="VT253" s="158"/>
      <c r="VU253" s="158"/>
      <c r="VV253" s="158"/>
      <c r="VW253" s="158"/>
      <c r="VX253" s="158"/>
      <c r="VY253" s="158"/>
      <c r="VZ253" s="158"/>
      <c r="WA253" s="158"/>
      <c r="WB253" s="158"/>
      <c r="WC253" s="158"/>
      <c r="WD253" s="158"/>
      <c r="WE253" s="158"/>
      <c r="WF253" s="158"/>
      <c r="WG253" s="158"/>
      <c r="WH253" s="158"/>
      <c r="WI253" s="158"/>
      <c r="WJ253" s="158"/>
      <c r="WK253" s="158"/>
      <c r="WL253" s="158"/>
      <c r="WM253" s="158"/>
      <c r="WN253" s="158"/>
      <c r="WO253" s="158"/>
      <c r="WP253" s="158"/>
      <c r="WQ253" s="158"/>
      <c r="WR253" s="158"/>
      <c r="WS253" s="158"/>
      <c r="WT253" s="158"/>
      <c r="WU253" s="158"/>
      <c r="WV253" s="158"/>
      <c r="WW253" s="158"/>
      <c r="WX253" s="158"/>
      <c r="WY253" s="158"/>
      <c r="WZ253" s="158"/>
      <c r="XA253" s="158"/>
      <c r="XB253" s="158"/>
      <c r="XC253" s="158"/>
      <c r="XD253" s="158"/>
      <c r="XE253" s="158"/>
      <c r="XF253" s="158"/>
      <c r="XG253" s="158"/>
      <c r="XH253" s="158"/>
      <c r="XI253" s="158"/>
      <c r="XJ253" s="158"/>
      <c r="XK253" s="158"/>
      <c r="XL253" s="158"/>
      <c r="XM253" s="158"/>
      <c r="XN253" s="158"/>
      <c r="XO253" s="158"/>
      <c r="XP253" s="158"/>
      <c r="XQ253" s="158"/>
      <c r="XR253" s="158"/>
      <c r="XS253" s="158"/>
      <c r="XT253" s="158"/>
      <c r="XU253" s="158"/>
      <c r="XV253" s="158"/>
      <c r="XW253" s="158"/>
      <c r="XX253" s="158"/>
      <c r="XY253" s="158"/>
      <c r="XZ253" s="158"/>
      <c r="YA253" s="158"/>
      <c r="YB253" s="158"/>
      <c r="YC253" s="158"/>
      <c r="YD253" s="158"/>
      <c r="YE253" s="158"/>
      <c r="YF253" s="158"/>
      <c r="YG253" s="158"/>
      <c r="YH253" s="158"/>
      <c r="YI253" s="158"/>
      <c r="YJ253" s="158"/>
      <c r="YK253" s="158"/>
      <c r="YL253" s="158"/>
      <c r="YM253" s="158"/>
      <c r="YN253" s="158"/>
      <c r="YO253" s="158"/>
      <c r="YP253" s="158"/>
      <c r="YQ253" s="158"/>
      <c r="YR253" s="158"/>
      <c r="YS253" s="158"/>
      <c r="YT253" s="158"/>
      <c r="YU253" s="158"/>
      <c r="YV253" s="158"/>
      <c r="YW253" s="158"/>
      <c r="YX253" s="158"/>
      <c r="YY253" s="158"/>
      <c r="YZ253" s="158"/>
      <c r="ZA253" s="158"/>
      <c r="ZB253" s="158"/>
      <c r="ZC253" s="158"/>
      <c r="ZD253" s="158"/>
      <c r="ZE253" s="158"/>
      <c r="ZF253" s="158"/>
      <c r="ZG253" s="158"/>
      <c r="ZH253" s="158"/>
      <c r="ZI253" s="158"/>
      <c r="ZJ253" s="158"/>
      <c r="ZK253" s="158"/>
      <c r="ZL253" s="158"/>
      <c r="ZM253" s="158"/>
      <c r="ZN253" s="158"/>
      <c r="ZO253" s="158"/>
      <c r="ZP253" s="158"/>
      <c r="ZQ253" s="158"/>
      <c r="ZR253" s="158"/>
      <c r="ZS253" s="158"/>
      <c r="ZT253" s="158"/>
      <c r="ZU253" s="158"/>
      <c r="ZV253" s="158"/>
      <c r="ZW253" s="158"/>
      <c r="ZX253" s="158"/>
      <c r="ZY253" s="158"/>
      <c r="ZZ253" s="158"/>
      <c r="AAA253" s="158"/>
      <c r="AAB253" s="158"/>
      <c r="AAC253" s="158"/>
      <c r="AAD253" s="158"/>
      <c r="AAE253" s="158"/>
      <c r="AAF253" s="158"/>
      <c r="AAG253" s="158"/>
      <c r="AAH253" s="158"/>
      <c r="AAI253" s="158"/>
      <c r="AAJ253" s="158"/>
      <c r="AAK253" s="158"/>
      <c r="AAL253" s="158"/>
      <c r="AAM253" s="158"/>
      <c r="AAN253" s="158"/>
      <c r="AAO253" s="158"/>
      <c r="AAP253" s="158"/>
      <c r="AAQ253" s="158"/>
      <c r="AAR253" s="158"/>
      <c r="AAS253" s="158"/>
      <c r="AAT253" s="158"/>
      <c r="AAU253" s="158"/>
      <c r="AAV253" s="158"/>
      <c r="AAW253" s="158"/>
      <c r="AAX253" s="158"/>
      <c r="AAY253" s="158"/>
      <c r="AAZ253" s="158"/>
      <c r="ABA253" s="158"/>
      <c r="ABB253" s="158"/>
      <c r="ABC253" s="158"/>
      <c r="ABD253" s="158"/>
      <c r="ABE253" s="158"/>
      <c r="ABF253" s="158"/>
      <c r="ABG253" s="158"/>
      <c r="ABH253" s="158"/>
      <c r="ABI253" s="158"/>
      <c r="ABJ253" s="158"/>
      <c r="ABK253" s="158"/>
      <c r="ABL253" s="158"/>
      <c r="ABM253" s="158"/>
      <c r="ABN253" s="158"/>
      <c r="ABO253" s="158"/>
      <c r="ABP253" s="158"/>
      <c r="ABQ253" s="158"/>
      <c r="ABR253" s="158"/>
      <c r="ABS253" s="158"/>
      <c r="ABT253" s="158"/>
      <c r="ABU253" s="158"/>
      <c r="ABV253" s="158"/>
      <c r="ABW253" s="158"/>
      <c r="ABX253" s="158"/>
      <c r="ABY253" s="158"/>
      <c r="ABZ253" s="158"/>
      <c r="ACA253" s="158"/>
      <c r="ACB253" s="158"/>
      <c r="ACC253" s="158"/>
      <c r="ACD253" s="158"/>
      <c r="ACE253" s="158"/>
      <c r="ACF253" s="158"/>
      <c r="ACG253" s="158"/>
      <c r="ACH253" s="158"/>
      <c r="ACI253" s="158"/>
      <c r="ACJ253" s="158"/>
      <c r="ACK253" s="158"/>
      <c r="ACL253" s="158"/>
      <c r="ACM253" s="158"/>
      <c r="ACN253" s="158"/>
      <c r="ACO253" s="158"/>
      <c r="ACP253" s="158"/>
      <c r="ACQ253" s="158"/>
      <c r="ACR253" s="159"/>
      <c r="ACS253" s="160">
        <f t="array" ref="ACS253">SUM(IF(RIGHT($Q253:$ACR253)=ACS$11,IFERROR(--LEFT($Q253:$ACR253,LEN($Q253:$ACR253)-1),0)))</f>
        <v>0</v>
      </c>
      <c r="ACT253" s="160">
        <f t="array" ref="ACT253">SUM(IF(RIGHT($Q253:$ACR253)=ACT$11,IFERROR(--LEFT($Q253:$ACR253,LEN($Q253:$ACR253)-1),0)))</f>
        <v>0</v>
      </c>
      <c r="ACU253" s="160">
        <f t="array" ref="ACU253">SUM(IF(RIGHT($Q253:$ACR253)=ACU$11,IFERROR(--LEFT($Q253:$ACR253,LEN($Q253:$ACR253)-1),0)))</f>
        <v>0</v>
      </c>
      <c r="ACV253" s="160">
        <f t="array" ref="ACV253">SUM(IF(RIGHT($Q253:$ACR253)=ACV$11,IFERROR(--LEFT($Q253:$ACR253,LEN($Q253:$ACR253)-1),0)))</f>
        <v>0</v>
      </c>
      <c r="ACW253" s="160">
        <f t="array" ref="ACW253">SUM(IF(RIGHT($Q253:$ACR253)=ACW$11,IFERROR(--LEFT($Q253:$ACR253,LEN($Q253:$ACR253)-1),0)))</f>
        <v>0</v>
      </c>
      <c r="ACX253" s="160">
        <f t="array" ref="ACX253">SUM(IF(RIGHT($Q253:$ACR253)=ACX$11,IFERROR(--LEFT($Q253:$ACR253,LEN($Q253:$ACR253)-1),0)))</f>
        <v>0</v>
      </c>
      <c r="ACY253" s="160">
        <f t="array" ref="ACY253">SUM(IF(RIGHT($Q253:$ACR253)=ACY$11,IFERROR(--LEFT($Q253:$ACR253,LEN($Q253:$ACR253)-1),0)))</f>
        <v>0</v>
      </c>
      <c r="ACZ253" s="160">
        <f t="array" ref="ACZ253">SUM(IF(RIGHT($Q253:$ACR253)=ACZ$11,IFERROR(--LEFT($Q253:$ACR253,LEN($Q253:$ACR253)-1),0)))</f>
        <v>0</v>
      </c>
      <c r="ADA253" s="158">
        <f t="shared" si="2296"/>
        <v>0</v>
      </c>
      <c r="ADB253" s="158">
        <f t="shared" si="2297"/>
        <v>0</v>
      </c>
      <c r="ADC253" s="158">
        <f t="shared" si="2298"/>
        <v>0</v>
      </c>
      <c r="ADD253" s="158">
        <f t="shared" si="2299"/>
        <v>0</v>
      </c>
      <c r="ADE253" s="158">
        <f t="shared" si="2300"/>
        <v>0</v>
      </c>
      <c r="ADF253" s="158">
        <f t="shared" si="2301"/>
        <v>0</v>
      </c>
      <c r="ADG253" s="158">
        <f t="shared" si="2302"/>
        <v>0</v>
      </c>
      <c r="ADH253" s="158">
        <f t="shared" si="2303"/>
        <v>0</v>
      </c>
      <c r="ADI253" s="160">
        <f t="array" ref="ADI253">SUM(IF(RIGHT($Q253:$ACR253)=ADI$11,IFERROR(--LEFT($Q253:$ACR253,LEN($Q253:$ACR253)-1),0)))</f>
        <v>0</v>
      </c>
      <c r="ADJ253" s="152">
        <f t="shared" si="2304"/>
        <v>0</v>
      </c>
      <c r="AEC253" s="143"/>
      <c r="AEO253" s="108"/>
      <c r="AEP253" s="108"/>
      <c r="AEQ253" s="108"/>
      <c r="AER253" s="108"/>
      <c r="AES253" s="108"/>
      <c r="AET253" s="108"/>
      <c r="AEU253" s="108"/>
      <c r="AEV253" s="108"/>
      <c r="AEW253" s="143"/>
      <c r="AFI253" s="108"/>
      <c r="AFJ253" s="108"/>
      <c r="AFK253" s="108"/>
      <c r="AFL253" s="108"/>
      <c r="AFM253" s="108"/>
      <c r="AFN253" s="108"/>
      <c r="AFO253" s="108"/>
      <c r="AFP253" s="108"/>
      <c r="AFQ253" s="143"/>
      <c r="AGC253" s="108"/>
      <c r="AGD253" s="108"/>
      <c r="AGE253" s="108"/>
      <c r="AGF253" s="108"/>
      <c r="AGG253" s="108"/>
      <c r="AGH253" s="108"/>
      <c r="AGI253" s="108"/>
      <c r="AGJ253" s="108"/>
      <c r="AGK253" s="143"/>
      <c r="AGW253" s="108"/>
      <c r="AGX253" s="108"/>
      <c r="AGY253" s="108"/>
      <c r="AGZ253" s="108"/>
      <c r="AHA253" s="108"/>
      <c r="AHB253" s="108"/>
      <c r="AHC253" s="108"/>
      <c r="AHD253" s="108"/>
      <c r="AHE253" s="143"/>
      <c r="AHQ253" s="108"/>
      <c r="AHR253" s="108"/>
      <c r="AHS253" s="108"/>
      <c r="AHT253" s="108"/>
      <c r="AHU253" s="108"/>
      <c r="AHV253" s="108"/>
      <c r="AHW253" s="108"/>
      <c r="AHX253" s="108"/>
      <c r="AHY253" s="143"/>
      <c r="AIK253" s="108"/>
      <c r="AIL253" s="108"/>
      <c r="AIM253" s="108"/>
      <c r="AIN253" s="108"/>
      <c r="AIO253" s="108"/>
      <c r="AIP253" s="108"/>
      <c r="AIQ253" s="108"/>
      <c r="AIR253" s="108"/>
      <c r="AIS253" s="143"/>
      <c r="AJE253" s="108"/>
      <c r="AJF253" s="108"/>
      <c r="AJG253" s="108"/>
      <c r="AJH253" s="108"/>
      <c r="AJI253" s="108"/>
      <c r="AJJ253" s="108"/>
      <c r="AJK253" s="108"/>
      <c r="AJL253" s="108"/>
      <c r="AJM253" s="143"/>
      <c r="AJY253" s="108"/>
      <c r="AJZ253" s="108"/>
      <c r="AKA253" s="108"/>
      <c r="AKB253" s="108"/>
      <c r="AKC253" s="108"/>
      <c r="AKD253" s="108"/>
      <c r="AKE253" s="108"/>
      <c r="AKF253" s="108"/>
      <c r="AKG253" s="143"/>
      <c r="AKS253" s="108"/>
      <c r="AKT253" s="108"/>
      <c r="AKU253" s="108"/>
      <c r="AKV253" s="108"/>
      <c r="AKW253" s="108"/>
      <c r="AKX253" s="108"/>
      <c r="AKY253" s="108"/>
      <c r="AKZ253" s="108"/>
      <c r="ALA253" s="143"/>
      <c r="ALM253" s="108"/>
      <c r="ALN253" s="108"/>
      <c r="ALO253" s="108"/>
      <c r="ALP253" s="108"/>
      <c r="ALQ253" s="108"/>
      <c r="ALR253" s="108"/>
      <c r="ALS253" s="108"/>
      <c r="ALT253" s="108"/>
      <c r="ALU253" s="143"/>
      <c r="AMG253" s="108"/>
      <c r="AMH253" s="108"/>
      <c r="AMI253" s="108"/>
      <c r="AMJ253" s="108"/>
      <c r="AMK253" s="108"/>
      <c r="AML253" s="108"/>
      <c r="AMM253" s="108"/>
      <c r="AMN253" s="108"/>
    </row>
    <row r="254" spans="2:1028" x14ac:dyDescent="0.25">
      <c r="B254" s="24">
        <v>243</v>
      </c>
      <c r="C254" s="24"/>
      <c r="D254" s="25"/>
      <c r="E254" s="25"/>
      <c r="F254" s="24"/>
      <c r="G254" s="153"/>
      <c r="H254" s="154"/>
      <c r="I254" s="23"/>
      <c r="J254" s="23"/>
      <c r="K254" s="23"/>
      <c r="L254" s="23"/>
      <c r="M254" s="23"/>
      <c r="N254" s="23"/>
      <c r="O254" s="23"/>
      <c r="P254" s="155"/>
      <c r="Q254" s="156"/>
      <c r="R254" s="157"/>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c r="BS254" s="158"/>
      <c r="BT254" s="158"/>
      <c r="BU254" s="158"/>
      <c r="BV254" s="158"/>
      <c r="BW254" s="158"/>
      <c r="BX254" s="158"/>
      <c r="BY254" s="158"/>
      <c r="BZ254" s="158"/>
      <c r="CA254" s="158"/>
      <c r="CB254" s="158"/>
      <c r="CC254" s="158"/>
      <c r="CD254" s="158"/>
      <c r="CE254" s="158"/>
      <c r="CF254" s="158"/>
      <c r="CG254" s="158"/>
      <c r="CH254" s="158"/>
      <c r="CI254" s="158"/>
      <c r="CJ254" s="158"/>
      <c r="CK254" s="158"/>
      <c r="CL254" s="158"/>
      <c r="CM254" s="158"/>
      <c r="CN254" s="158"/>
      <c r="CO254" s="158"/>
      <c r="CP254" s="158"/>
      <c r="CQ254" s="158"/>
      <c r="CR254" s="158"/>
      <c r="CS254" s="158"/>
      <c r="CT254" s="158"/>
      <c r="CU254" s="158"/>
      <c r="CV254" s="158"/>
      <c r="CW254" s="158"/>
      <c r="CX254" s="158"/>
      <c r="CY254" s="158"/>
      <c r="CZ254" s="158"/>
      <c r="DA254" s="158"/>
      <c r="DB254" s="158"/>
      <c r="DC254" s="158"/>
      <c r="DD254" s="158"/>
      <c r="DE254" s="158"/>
      <c r="DF254" s="158"/>
      <c r="DG254" s="158"/>
      <c r="DH254" s="158"/>
      <c r="DI254" s="158"/>
      <c r="DJ254" s="158"/>
      <c r="DK254" s="158"/>
      <c r="DL254" s="158"/>
      <c r="DM254" s="158"/>
      <c r="DN254" s="158"/>
      <c r="DO254" s="158"/>
      <c r="DP254" s="158"/>
      <c r="DQ254" s="158"/>
      <c r="DR254" s="158"/>
      <c r="DS254" s="158"/>
      <c r="DT254" s="158"/>
      <c r="DU254" s="158"/>
      <c r="DV254" s="158"/>
      <c r="DW254" s="158"/>
      <c r="DX254" s="158"/>
      <c r="DY254" s="158"/>
      <c r="DZ254" s="158"/>
      <c r="EA254" s="158"/>
      <c r="EB254" s="158"/>
      <c r="EC254" s="158"/>
      <c r="ED254" s="158"/>
      <c r="EE254" s="158"/>
      <c r="EF254" s="158"/>
      <c r="EG254" s="158"/>
      <c r="EH254" s="158"/>
      <c r="EI254" s="158"/>
      <c r="EJ254" s="158"/>
      <c r="EK254" s="158"/>
      <c r="EL254" s="158"/>
      <c r="EM254" s="158"/>
      <c r="EN254" s="158"/>
      <c r="EO254" s="158"/>
      <c r="EP254" s="158"/>
      <c r="EQ254" s="158"/>
      <c r="ER254" s="158"/>
      <c r="ES254" s="158"/>
      <c r="ET254" s="158"/>
      <c r="EU254" s="158"/>
      <c r="EV254" s="158"/>
      <c r="EW254" s="158"/>
      <c r="EX254" s="158"/>
      <c r="EY254" s="158"/>
      <c r="EZ254" s="158"/>
      <c r="FA254" s="158"/>
      <c r="FB254" s="158"/>
      <c r="FC254" s="158"/>
      <c r="FD254" s="158"/>
      <c r="FE254" s="158"/>
      <c r="FF254" s="158"/>
      <c r="FG254" s="158"/>
      <c r="FH254" s="158"/>
      <c r="FI254" s="158"/>
      <c r="FJ254" s="158"/>
      <c r="FK254" s="158"/>
      <c r="FL254" s="158"/>
      <c r="FM254" s="158"/>
      <c r="FN254" s="158"/>
      <c r="FO254" s="158"/>
      <c r="FP254" s="158"/>
      <c r="FQ254" s="158"/>
      <c r="FR254" s="158"/>
      <c r="FS254" s="158"/>
      <c r="FT254" s="158"/>
      <c r="FU254" s="158"/>
      <c r="FV254" s="158"/>
      <c r="FW254" s="158"/>
      <c r="FX254" s="158"/>
      <c r="FY254" s="158"/>
      <c r="FZ254" s="158"/>
      <c r="GA254" s="158"/>
      <c r="GB254" s="158"/>
      <c r="GC254" s="158"/>
      <c r="GD254" s="158"/>
      <c r="GE254" s="158"/>
      <c r="GF254" s="158"/>
      <c r="GG254" s="158"/>
      <c r="GH254" s="158"/>
      <c r="GI254" s="158"/>
      <c r="GJ254" s="158"/>
      <c r="GK254" s="158"/>
      <c r="GL254" s="158"/>
      <c r="GM254" s="158"/>
      <c r="GN254" s="158"/>
      <c r="GO254" s="158"/>
      <c r="GP254" s="158"/>
      <c r="GQ254" s="158"/>
      <c r="GR254" s="158"/>
      <c r="GS254" s="158"/>
      <c r="GT254" s="158"/>
      <c r="GU254" s="158"/>
      <c r="GV254" s="158"/>
      <c r="GW254" s="158"/>
      <c r="GX254" s="158"/>
      <c r="GY254" s="158"/>
      <c r="GZ254" s="158"/>
      <c r="HA254" s="158"/>
      <c r="HB254" s="158"/>
      <c r="HC254" s="158"/>
      <c r="HD254" s="158"/>
      <c r="HE254" s="158"/>
      <c r="HF254" s="158"/>
      <c r="HG254" s="158"/>
      <c r="HH254" s="158"/>
      <c r="HI254" s="158"/>
      <c r="HJ254" s="158"/>
      <c r="HK254" s="158"/>
      <c r="HL254" s="158"/>
      <c r="HM254" s="158"/>
      <c r="HN254" s="158"/>
      <c r="HO254" s="158"/>
      <c r="HP254" s="158"/>
      <c r="HQ254" s="158"/>
      <c r="HR254" s="158"/>
      <c r="HS254" s="158"/>
      <c r="HT254" s="158"/>
      <c r="HU254" s="158"/>
      <c r="HV254" s="158"/>
      <c r="HW254" s="158"/>
      <c r="HX254" s="158"/>
      <c r="HY254" s="158"/>
      <c r="HZ254" s="158"/>
      <c r="IA254" s="158"/>
      <c r="IB254" s="158"/>
      <c r="IC254" s="158"/>
      <c r="ID254" s="158"/>
      <c r="IE254" s="158"/>
      <c r="IF254" s="158"/>
      <c r="IG254" s="158"/>
      <c r="IH254" s="158"/>
      <c r="II254" s="158"/>
      <c r="IJ254" s="158"/>
      <c r="IK254" s="158"/>
      <c r="IL254" s="158"/>
      <c r="IM254" s="158"/>
      <c r="IN254" s="158"/>
      <c r="IO254" s="158"/>
      <c r="IP254" s="158"/>
      <c r="IQ254" s="158"/>
      <c r="IR254" s="158"/>
      <c r="IS254" s="158"/>
      <c r="IT254" s="158"/>
      <c r="IU254" s="158"/>
      <c r="IV254" s="158"/>
      <c r="IW254" s="158"/>
      <c r="IX254" s="158"/>
      <c r="IY254" s="158"/>
      <c r="IZ254" s="158"/>
      <c r="JA254" s="158"/>
      <c r="JB254" s="158"/>
      <c r="JC254" s="158"/>
      <c r="JD254" s="158"/>
      <c r="JE254" s="158"/>
      <c r="JF254" s="158"/>
      <c r="JG254" s="158"/>
      <c r="JH254" s="158"/>
      <c r="JI254" s="158"/>
      <c r="JJ254" s="158"/>
      <c r="JK254" s="158"/>
      <c r="JL254" s="158"/>
      <c r="JM254" s="158"/>
      <c r="JN254" s="158"/>
      <c r="JO254" s="158"/>
      <c r="JP254" s="158"/>
      <c r="JQ254" s="158"/>
      <c r="JR254" s="158"/>
      <c r="JS254" s="158"/>
      <c r="JT254" s="158"/>
      <c r="JU254" s="158"/>
      <c r="JV254" s="158"/>
      <c r="JW254" s="158"/>
      <c r="JX254" s="158"/>
      <c r="JY254" s="158"/>
      <c r="JZ254" s="158"/>
      <c r="KA254" s="158"/>
      <c r="KB254" s="158"/>
      <c r="KC254" s="158"/>
      <c r="KD254" s="158"/>
      <c r="KE254" s="158"/>
      <c r="KF254" s="158"/>
      <c r="KG254" s="158"/>
      <c r="KH254" s="158"/>
      <c r="KI254" s="158"/>
      <c r="KJ254" s="158"/>
      <c r="KK254" s="158"/>
      <c r="KL254" s="158"/>
      <c r="KM254" s="158"/>
      <c r="KN254" s="158"/>
      <c r="KO254" s="158"/>
      <c r="KP254" s="158"/>
      <c r="KQ254" s="158"/>
      <c r="KR254" s="158"/>
      <c r="KS254" s="158"/>
      <c r="KT254" s="158"/>
      <c r="KU254" s="158"/>
      <c r="KV254" s="158"/>
      <c r="KW254" s="158"/>
      <c r="KX254" s="158"/>
      <c r="KY254" s="158"/>
      <c r="KZ254" s="158"/>
      <c r="LA254" s="158"/>
      <c r="LB254" s="158"/>
      <c r="LC254" s="158"/>
      <c r="LD254" s="158"/>
      <c r="LE254" s="158"/>
      <c r="LF254" s="158"/>
      <c r="LG254" s="158"/>
      <c r="LH254" s="158"/>
      <c r="LI254" s="158"/>
      <c r="LJ254" s="158"/>
      <c r="LK254" s="158"/>
      <c r="LL254" s="158"/>
      <c r="LM254" s="158"/>
      <c r="LN254" s="158"/>
      <c r="LO254" s="158"/>
      <c r="LP254" s="158"/>
      <c r="LQ254" s="158"/>
      <c r="LR254" s="158"/>
      <c r="LS254" s="158"/>
      <c r="LT254" s="158"/>
      <c r="LU254" s="158"/>
      <c r="LV254" s="158"/>
      <c r="LW254" s="158"/>
      <c r="LX254" s="158"/>
      <c r="LY254" s="158"/>
      <c r="LZ254" s="158"/>
      <c r="MA254" s="158"/>
      <c r="MB254" s="158"/>
      <c r="MC254" s="158"/>
      <c r="MD254" s="158"/>
      <c r="ME254" s="158"/>
      <c r="MF254" s="158"/>
      <c r="MG254" s="158"/>
      <c r="MH254" s="158"/>
      <c r="MI254" s="158"/>
      <c r="MJ254" s="158"/>
      <c r="MK254" s="158"/>
      <c r="ML254" s="158"/>
      <c r="MM254" s="158"/>
      <c r="MN254" s="158"/>
      <c r="MO254" s="158"/>
      <c r="MP254" s="158"/>
      <c r="MQ254" s="158"/>
      <c r="MR254" s="158"/>
      <c r="MS254" s="158"/>
      <c r="MT254" s="158"/>
      <c r="MU254" s="158"/>
      <c r="MV254" s="158"/>
      <c r="MW254" s="158"/>
      <c r="MX254" s="158"/>
      <c r="MY254" s="158"/>
      <c r="MZ254" s="158"/>
      <c r="NA254" s="158"/>
      <c r="NB254" s="158"/>
      <c r="NC254" s="158"/>
      <c r="ND254" s="158"/>
      <c r="NE254" s="158"/>
      <c r="NF254" s="158"/>
      <c r="NG254" s="158"/>
      <c r="NH254" s="158"/>
      <c r="NI254" s="158"/>
      <c r="NJ254" s="158"/>
      <c r="NK254" s="158"/>
      <c r="NL254" s="158"/>
      <c r="NM254" s="158"/>
      <c r="NN254" s="158"/>
      <c r="NO254" s="158"/>
      <c r="NP254" s="158"/>
      <c r="NQ254" s="158"/>
      <c r="NR254" s="158"/>
      <c r="NS254" s="158"/>
      <c r="NT254" s="158"/>
      <c r="NU254" s="158"/>
      <c r="NV254" s="158"/>
      <c r="NW254" s="158"/>
      <c r="NX254" s="158"/>
      <c r="NY254" s="158"/>
      <c r="NZ254" s="158"/>
      <c r="OA254" s="158"/>
      <c r="OB254" s="158"/>
      <c r="OC254" s="158"/>
      <c r="OD254" s="158"/>
      <c r="OE254" s="158"/>
      <c r="OF254" s="158"/>
      <c r="OG254" s="158"/>
      <c r="OH254" s="158"/>
      <c r="OI254" s="158"/>
      <c r="OJ254" s="158"/>
      <c r="OK254" s="158"/>
      <c r="OL254" s="158"/>
      <c r="OM254" s="158"/>
      <c r="ON254" s="158"/>
      <c r="OO254" s="158"/>
      <c r="OP254" s="158"/>
      <c r="OQ254" s="158"/>
      <c r="OR254" s="158"/>
      <c r="OS254" s="158"/>
      <c r="OT254" s="158"/>
      <c r="OU254" s="158"/>
      <c r="OV254" s="158"/>
      <c r="OW254" s="158"/>
      <c r="OX254" s="158"/>
      <c r="OY254" s="158"/>
      <c r="OZ254" s="158"/>
      <c r="PA254" s="158"/>
      <c r="PB254" s="158"/>
      <c r="PC254" s="158"/>
      <c r="PD254" s="158"/>
      <c r="PE254" s="158"/>
      <c r="PF254" s="158"/>
      <c r="PG254" s="158"/>
      <c r="PH254" s="158"/>
      <c r="PI254" s="158"/>
      <c r="PJ254" s="158"/>
      <c r="PK254" s="158"/>
      <c r="PL254" s="158"/>
      <c r="PM254" s="158"/>
      <c r="PN254" s="158"/>
      <c r="PO254" s="158"/>
      <c r="PP254" s="158"/>
      <c r="PQ254" s="158"/>
      <c r="PR254" s="158"/>
      <c r="PS254" s="158"/>
      <c r="PT254" s="158"/>
      <c r="PU254" s="158"/>
      <c r="PV254" s="158"/>
      <c r="PW254" s="158"/>
      <c r="PX254" s="158"/>
      <c r="PY254" s="158"/>
      <c r="PZ254" s="158"/>
      <c r="QA254" s="158"/>
      <c r="QB254" s="158"/>
      <c r="QC254" s="158"/>
      <c r="QD254" s="158"/>
      <c r="QE254" s="158"/>
      <c r="QF254" s="158"/>
      <c r="QG254" s="158"/>
      <c r="QH254" s="158"/>
      <c r="QI254" s="158"/>
      <c r="QJ254" s="158"/>
      <c r="QK254" s="158"/>
      <c r="QL254" s="158"/>
      <c r="QM254" s="158"/>
      <c r="QN254" s="158"/>
      <c r="QO254" s="158"/>
      <c r="QP254" s="158"/>
      <c r="QQ254" s="158"/>
      <c r="QR254" s="158"/>
      <c r="QS254" s="158"/>
      <c r="QT254" s="158"/>
      <c r="QU254" s="158"/>
      <c r="QV254" s="158"/>
      <c r="QW254" s="158"/>
      <c r="QX254" s="158"/>
      <c r="QY254" s="158"/>
      <c r="QZ254" s="158"/>
      <c r="RA254" s="158"/>
      <c r="RB254" s="158"/>
      <c r="RC254" s="158"/>
      <c r="RD254" s="158"/>
      <c r="RE254" s="158"/>
      <c r="RF254" s="158"/>
      <c r="RG254" s="158"/>
      <c r="RH254" s="158"/>
      <c r="RI254" s="158"/>
      <c r="RJ254" s="158"/>
      <c r="RK254" s="158"/>
      <c r="RL254" s="158"/>
      <c r="RM254" s="158"/>
      <c r="RN254" s="158"/>
      <c r="RO254" s="158"/>
      <c r="RP254" s="158"/>
      <c r="RQ254" s="158"/>
      <c r="RR254" s="158"/>
      <c r="RS254" s="158"/>
      <c r="RT254" s="158"/>
      <c r="RU254" s="158"/>
      <c r="RV254" s="158"/>
      <c r="RW254" s="158"/>
      <c r="RX254" s="158"/>
      <c r="RY254" s="158"/>
      <c r="RZ254" s="158"/>
      <c r="SA254" s="158"/>
      <c r="SB254" s="158"/>
      <c r="SC254" s="158"/>
      <c r="SD254" s="158"/>
      <c r="SE254" s="158"/>
      <c r="SF254" s="158"/>
      <c r="SG254" s="158"/>
      <c r="SH254" s="158"/>
      <c r="SI254" s="158"/>
      <c r="SJ254" s="158"/>
      <c r="SK254" s="158"/>
      <c r="SL254" s="158"/>
      <c r="SM254" s="158"/>
      <c r="SN254" s="158"/>
      <c r="SO254" s="158"/>
      <c r="SP254" s="158"/>
      <c r="SQ254" s="158"/>
      <c r="SR254" s="158"/>
      <c r="SS254" s="158"/>
      <c r="ST254" s="158"/>
      <c r="SU254" s="158"/>
      <c r="SV254" s="158"/>
      <c r="SW254" s="158"/>
      <c r="SX254" s="158"/>
      <c r="SY254" s="158"/>
      <c r="SZ254" s="158"/>
      <c r="TA254" s="158"/>
      <c r="TB254" s="158"/>
      <c r="TC254" s="158"/>
      <c r="TD254" s="158"/>
      <c r="TE254" s="158"/>
      <c r="TF254" s="158"/>
      <c r="TG254" s="158"/>
      <c r="TH254" s="158"/>
      <c r="TI254" s="158"/>
      <c r="TJ254" s="158"/>
      <c r="TK254" s="158"/>
      <c r="TL254" s="158"/>
      <c r="TM254" s="158"/>
      <c r="TN254" s="158"/>
      <c r="TO254" s="158"/>
      <c r="TP254" s="158"/>
      <c r="TQ254" s="158"/>
      <c r="TR254" s="158"/>
      <c r="TS254" s="158"/>
      <c r="TT254" s="158"/>
      <c r="TU254" s="158"/>
      <c r="TV254" s="158"/>
      <c r="TW254" s="158"/>
      <c r="TX254" s="158"/>
      <c r="TY254" s="158"/>
      <c r="TZ254" s="158"/>
      <c r="UA254" s="158"/>
      <c r="UB254" s="158"/>
      <c r="UC254" s="158"/>
      <c r="UD254" s="158"/>
      <c r="UE254" s="158"/>
      <c r="UF254" s="158"/>
      <c r="UG254" s="158"/>
      <c r="UH254" s="158"/>
      <c r="UI254" s="158"/>
      <c r="UJ254" s="158"/>
      <c r="UK254" s="158"/>
      <c r="UL254" s="158"/>
      <c r="UM254" s="158"/>
      <c r="UN254" s="158"/>
      <c r="UO254" s="158"/>
      <c r="UP254" s="158"/>
      <c r="UQ254" s="158"/>
      <c r="UR254" s="158"/>
      <c r="US254" s="158"/>
      <c r="UT254" s="158"/>
      <c r="UU254" s="158"/>
      <c r="UV254" s="158"/>
      <c r="UW254" s="158"/>
      <c r="UX254" s="158"/>
      <c r="UY254" s="158"/>
      <c r="UZ254" s="158"/>
      <c r="VA254" s="158"/>
      <c r="VB254" s="158"/>
      <c r="VC254" s="158"/>
      <c r="VD254" s="158"/>
      <c r="VE254" s="158"/>
      <c r="VF254" s="158"/>
      <c r="VG254" s="158"/>
      <c r="VH254" s="158"/>
      <c r="VI254" s="158"/>
      <c r="VJ254" s="158"/>
      <c r="VK254" s="158"/>
      <c r="VL254" s="158"/>
      <c r="VM254" s="158"/>
      <c r="VN254" s="158"/>
      <c r="VO254" s="158"/>
      <c r="VP254" s="158"/>
      <c r="VQ254" s="158"/>
      <c r="VR254" s="158"/>
      <c r="VS254" s="158"/>
      <c r="VT254" s="158"/>
      <c r="VU254" s="158"/>
      <c r="VV254" s="158"/>
      <c r="VW254" s="158"/>
      <c r="VX254" s="158"/>
      <c r="VY254" s="158"/>
      <c r="VZ254" s="158"/>
      <c r="WA254" s="158"/>
      <c r="WB254" s="158"/>
      <c r="WC254" s="158"/>
      <c r="WD254" s="158"/>
      <c r="WE254" s="158"/>
      <c r="WF254" s="158"/>
      <c r="WG254" s="158"/>
      <c r="WH254" s="158"/>
      <c r="WI254" s="158"/>
      <c r="WJ254" s="158"/>
      <c r="WK254" s="158"/>
      <c r="WL254" s="158"/>
      <c r="WM254" s="158"/>
      <c r="WN254" s="158"/>
      <c r="WO254" s="158"/>
      <c r="WP254" s="158"/>
      <c r="WQ254" s="158"/>
      <c r="WR254" s="158"/>
      <c r="WS254" s="158"/>
      <c r="WT254" s="158"/>
      <c r="WU254" s="158"/>
      <c r="WV254" s="158"/>
      <c r="WW254" s="158"/>
      <c r="WX254" s="158"/>
      <c r="WY254" s="158"/>
      <c r="WZ254" s="158"/>
      <c r="XA254" s="158"/>
      <c r="XB254" s="158"/>
      <c r="XC254" s="158"/>
      <c r="XD254" s="158"/>
      <c r="XE254" s="158"/>
      <c r="XF254" s="158"/>
      <c r="XG254" s="158"/>
      <c r="XH254" s="158"/>
      <c r="XI254" s="158"/>
      <c r="XJ254" s="158"/>
      <c r="XK254" s="158"/>
      <c r="XL254" s="158"/>
      <c r="XM254" s="158"/>
      <c r="XN254" s="158"/>
      <c r="XO254" s="158"/>
      <c r="XP254" s="158"/>
      <c r="XQ254" s="158"/>
      <c r="XR254" s="158"/>
      <c r="XS254" s="158"/>
      <c r="XT254" s="158"/>
      <c r="XU254" s="158"/>
      <c r="XV254" s="158"/>
      <c r="XW254" s="158"/>
      <c r="XX254" s="158"/>
      <c r="XY254" s="158"/>
      <c r="XZ254" s="158"/>
      <c r="YA254" s="158"/>
      <c r="YB254" s="158"/>
      <c r="YC254" s="158"/>
      <c r="YD254" s="158"/>
      <c r="YE254" s="158"/>
      <c r="YF254" s="158"/>
      <c r="YG254" s="158"/>
      <c r="YH254" s="158"/>
      <c r="YI254" s="158"/>
      <c r="YJ254" s="158"/>
      <c r="YK254" s="158"/>
      <c r="YL254" s="158"/>
      <c r="YM254" s="158"/>
      <c r="YN254" s="158"/>
      <c r="YO254" s="158"/>
      <c r="YP254" s="158"/>
      <c r="YQ254" s="158"/>
      <c r="YR254" s="158"/>
      <c r="YS254" s="158"/>
      <c r="YT254" s="158"/>
      <c r="YU254" s="158"/>
      <c r="YV254" s="158"/>
      <c r="YW254" s="158"/>
      <c r="YX254" s="158"/>
      <c r="YY254" s="158"/>
      <c r="YZ254" s="158"/>
      <c r="ZA254" s="158"/>
      <c r="ZB254" s="158"/>
      <c r="ZC254" s="158"/>
      <c r="ZD254" s="158"/>
      <c r="ZE254" s="158"/>
      <c r="ZF254" s="158"/>
      <c r="ZG254" s="158"/>
      <c r="ZH254" s="158"/>
      <c r="ZI254" s="158"/>
      <c r="ZJ254" s="158"/>
      <c r="ZK254" s="158"/>
      <c r="ZL254" s="158"/>
      <c r="ZM254" s="158"/>
      <c r="ZN254" s="158"/>
      <c r="ZO254" s="158"/>
      <c r="ZP254" s="158"/>
      <c r="ZQ254" s="158"/>
      <c r="ZR254" s="158"/>
      <c r="ZS254" s="158"/>
      <c r="ZT254" s="158"/>
      <c r="ZU254" s="158"/>
      <c r="ZV254" s="158"/>
      <c r="ZW254" s="158"/>
      <c r="ZX254" s="158"/>
      <c r="ZY254" s="158"/>
      <c r="ZZ254" s="158"/>
      <c r="AAA254" s="158"/>
      <c r="AAB254" s="158"/>
      <c r="AAC254" s="158"/>
      <c r="AAD254" s="158"/>
      <c r="AAE254" s="158"/>
      <c r="AAF254" s="158"/>
      <c r="AAG254" s="158"/>
      <c r="AAH254" s="158"/>
      <c r="AAI254" s="158"/>
      <c r="AAJ254" s="158"/>
      <c r="AAK254" s="158"/>
      <c r="AAL254" s="158"/>
      <c r="AAM254" s="158"/>
      <c r="AAN254" s="158"/>
      <c r="AAO254" s="158"/>
      <c r="AAP254" s="158"/>
      <c r="AAQ254" s="158"/>
      <c r="AAR254" s="158"/>
      <c r="AAS254" s="158"/>
      <c r="AAT254" s="158"/>
      <c r="AAU254" s="158"/>
      <c r="AAV254" s="158"/>
      <c r="AAW254" s="158"/>
      <c r="AAX254" s="158"/>
      <c r="AAY254" s="158"/>
      <c r="AAZ254" s="158"/>
      <c r="ABA254" s="158"/>
      <c r="ABB254" s="158"/>
      <c r="ABC254" s="158"/>
      <c r="ABD254" s="158"/>
      <c r="ABE254" s="158"/>
      <c r="ABF254" s="158"/>
      <c r="ABG254" s="158"/>
      <c r="ABH254" s="158"/>
      <c r="ABI254" s="158"/>
      <c r="ABJ254" s="158"/>
      <c r="ABK254" s="158"/>
      <c r="ABL254" s="158"/>
      <c r="ABM254" s="158"/>
      <c r="ABN254" s="158"/>
      <c r="ABO254" s="158"/>
      <c r="ABP254" s="158"/>
      <c r="ABQ254" s="158"/>
      <c r="ABR254" s="158"/>
      <c r="ABS254" s="158"/>
      <c r="ABT254" s="158"/>
      <c r="ABU254" s="158"/>
      <c r="ABV254" s="158"/>
      <c r="ABW254" s="158"/>
      <c r="ABX254" s="158"/>
      <c r="ABY254" s="158"/>
      <c r="ABZ254" s="158"/>
      <c r="ACA254" s="158"/>
      <c r="ACB254" s="158"/>
      <c r="ACC254" s="158"/>
      <c r="ACD254" s="158"/>
      <c r="ACE254" s="158"/>
      <c r="ACF254" s="158"/>
      <c r="ACG254" s="158"/>
      <c r="ACH254" s="158"/>
      <c r="ACI254" s="158"/>
      <c r="ACJ254" s="158"/>
      <c r="ACK254" s="158"/>
      <c r="ACL254" s="158"/>
      <c r="ACM254" s="158"/>
      <c r="ACN254" s="158"/>
      <c r="ACO254" s="158"/>
      <c r="ACP254" s="158"/>
      <c r="ACQ254" s="158"/>
      <c r="ACR254" s="159"/>
      <c r="ACS254" s="160">
        <f t="array" ref="ACS254">SUM(IF(RIGHT($Q254:$ACR254)=ACS$11,IFERROR(--LEFT($Q254:$ACR254,LEN($Q254:$ACR254)-1),0)))</f>
        <v>0</v>
      </c>
      <c r="ACT254" s="160">
        <f t="array" ref="ACT254">SUM(IF(RIGHT($Q254:$ACR254)=ACT$11,IFERROR(--LEFT($Q254:$ACR254,LEN($Q254:$ACR254)-1),0)))</f>
        <v>0</v>
      </c>
      <c r="ACU254" s="160">
        <f t="array" ref="ACU254">SUM(IF(RIGHT($Q254:$ACR254)=ACU$11,IFERROR(--LEFT($Q254:$ACR254,LEN($Q254:$ACR254)-1),0)))</f>
        <v>0</v>
      </c>
      <c r="ACV254" s="160">
        <f t="array" ref="ACV254">SUM(IF(RIGHT($Q254:$ACR254)=ACV$11,IFERROR(--LEFT($Q254:$ACR254,LEN($Q254:$ACR254)-1),0)))</f>
        <v>0</v>
      </c>
      <c r="ACW254" s="160">
        <f t="array" ref="ACW254">SUM(IF(RIGHT($Q254:$ACR254)=ACW$11,IFERROR(--LEFT($Q254:$ACR254,LEN($Q254:$ACR254)-1),0)))</f>
        <v>0</v>
      </c>
      <c r="ACX254" s="160">
        <f t="array" ref="ACX254">SUM(IF(RIGHT($Q254:$ACR254)=ACX$11,IFERROR(--LEFT($Q254:$ACR254,LEN($Q254:$ACR254)-1),0)))</f>
        <v>0</v>
      </c>
      <c r="ACY254" s="160">
        <f t="array" ref="ACY254">SUM(IF(RIGHT($Q254:$ACR254)=ACY$11,IFERROR(--LEFT($Q254:$ACR254,LEN($Q254:$ACR254)-1),0)))</f>
        <v>0</v>
      </c>
      <c r="ACZ254" s="160">
        <f t="array" ref="ACZ254">SUM(IF(RIGHT($Q254:$ACR254)=ACZ$11,IFERROR(--LEFT($Q254:$ACR254,LEN($Q254:$ACR254)-1),0)))</f>
        <v>0</v>
      </c>
      <c r="ADA254" s="158">
        <f t="shared" si="2296"/>
        <v>0</v>
      </c>
      <c r="ADB254" s="158">
        <f t="shared" si="2297"/>
        <v>0</v>
      </c>
      <c r="ADC254" s="158">
        <f t="shared" si="2298"/>
        <v>0</v>
      </c>
      <c r="ADD254" s="158">
        <f t="shared" si="2299"/>
        <v>0</v>
      </c>
      <c r="ADE254" s="158">
        <f t="shared" si="2300"/>
        <v>0</v>
      </c>
      <c r="ADF254" s="158">
        <f t="shared" si="2301"/>
        <v>0</v>
      </c>
      <c r="ADG254" s="158">
        <f t="shared" si="2302"/>
        <v>0</v>
      </c>
      <c r="ADH254" s="158">
        <f t="shared" si="2303"/>
        <v>0</v>
      </c>
      <c r="ADI254" s="160">
        <f t="array" ref="ADI254">SUM(IF(RIGHT($Q254:$ACR254)=ADI$11,IFERROR(--LEFT($Q254:$ACR254,LEN($Q254:$ACR254)-1),0)))</f>
        <v>0</v>
      </c>
      <c r="ADJ254" s="152">
        <f t="shared" si="2304"/>
        <v>0</v>
      </c>
      <c r="AEC254" s="143"/>
      <c r="AEO254" s="108"/>
      <c r="AEP254" s="108"/>
      <c r="AEQ254" s="108"/>
      <c r="AER254" s="108"/>
      <c r="AES254" s="108"/>
      <c r="AET254" s="108"/>
      <c r="AEU254" s="108"/>
      <c r="AEV254" s="108"/>
      <c r="AEW254" s="143"/>
      <c r="AFI254" s="108"/>
      <c r="AFJ254" s="108"/>
      <c r="AFK254" s="108"/>
      <c r="AFL254" s="108"/>
      <c r="AFM254" s="108"/>
      <c r="AFN254" s="108"/>
      <c r="AFO254" s="108"/>
      <c r="AFP254" s="108"/>
      <c r="AFQ254" s="143"/>
      <c r="AGC254" s="108"/>
      <c r="AGD254" s="108"/>
      <c r="AGE254" s="108"/>
      <c r="AGF254" s="108"/>
      <c r="AGG254" s="108"/>
      <c r="AGH254" s="108"/>
      <c r="AGI254" s="108"/>
      <c r="AGJ254" s="108"/>
      <c r="AGK254" s="143"/>
      <c r="AGW254" s="108"/>
      <c r="AGX254" s="108"/>
      <c r="AGY254" s="108"/>
      <c r="AGZ254" s="108"/>
      <c r="AHA254" s="108"/>
      <c r="AHB254" s="108"/>
      <c r="AHC254" s="108"/>
      <c r="AHD254" s="108"/>
      <c r="AHE254" s="143"/>
      <c r="AHQ254" s="108"/>
      <c r="AHR254" s="108"/>
      <c r="AHS254" s="108"/>
      <c r="AHT254" s="108"/>
      <c r="AHU254" s="108"/>
      <c r="AHV254" s="108"/>
      <c r="AHW254" s="108"/>
      <c r="AHX254" s="108"/>
      <c r="AHY254" s="143"/>
      <c r="AIK254" s="108"/>
      <c r="AIL254" s="108"/>
      <c r="AIM254" s="108"/>
      <c r="AIN254" s="108"/>
      <c r="AIO254" s="108"/>
      <c r="AIP254" s="108"/>
      <c r="AIQ254" s="108"/>
      <c r="AIR254" s="108"/>
      <c r="AIS254" s="143"/>
      <c r="AJE254" s="108"/>
      <c r="AJF254" s="108"/>
      <c r="AJG254" s="108"/>
      <c r="AJH254" s="108"/>
      <c r="AJI254" s="108"/>
      <c r="AJJ254" s="108"/>
      <c r="AJK254" s="108"/>
      <c r="AJL254" s="108"/>
      <c r="AJM254" s="143"/>
      <c r="AJY254" s="108"/>
      <c r="AJZ254" s="108"/>
      <c r="AKA254" s="108"/>
      <c r="AKB254" s="108"/>
      <c r="AKC254" s="108"/>
      <c r="AKD254" s="108"/>
      <c r="AKE254" s="108"/>
      <c r="AKF254" s="108"/>
      <c r="AKG254" s="143"/>
      <c r="AKS254" s="108"/>
      <c r="AKT254" s="108"/>
      <c r="AKU254" s="108"/>
      <c r="AKV254" s="108"/>
      <c r="AKW254" s="108"/>
      <c r="AKX254" s="108"/>
      <c r="AKY254" s="108"/>
      <c r="AKZ254" s="108"/>
      <c r="ALA254" s="143"/>
      <c r="ALM254" s="108"/>
      <c r="ALN254" s="108"/>
      <c r="ALO254" s="108"/>
      <c r="ALP254" s="108"/>
      <c r="ALQ254" s="108"/>
      <c r="ALR254" s="108"/>
      <c r="ALS254" s="108"/>
      <c r="ALT254" s="108"/>
      <c r="ALU254" s="143"/>
      <c r="AMG254" s="108"/>
      <c r="AMH254" s="108"/>
      <c r="AMI254" s="108"/>
      <c r="AMJ254" s="108"/>
      <c r="AMK254" s="108"/>
      <c r="AML254" s="108"/>
      <c r="AMM254" s="108"/>
      <c r="AMN254" s="108"/>
    </row>
    <row r="255" spans="2:1028" x14ac:dyDescent="0.25">
      <c r="B255" s="24">
        <v>244</v>
      </c>
      <c r="C255" s="24"/>
      <c r="D255" s="25"/>
      <c r="E255" s="25"/>
      <c r="F255" s="24"/>
      <c r="G255" s="153"/>
      <c r="H255" s="154"/>
      <c r="I255" s="23"/>
      <c r="J255" s="23"/>
      <c r="K255" s="23"/>
      <c r="L255" s="23"/>
      <c r="M255" s="23"/>
      <c r="N255" s="23"/>
      <c r="O255" s="23"/>
      <c r="P255" s="155"/>
      <c r="Q255" s="156"/>
      <c r="R255" s="157"/>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c r="BS255" s="158"/>
      <c r="BT255" s="158"/>
      <c r="BU255" s="158"/>
      <c r="BV255" s="158"/>
      <c r="BW255" s="158"/>
      <c r="BX255" s="158"/>
      <c r="BY255" s="158"/>
      <c r="BZ255" s="158"/>
      <c r="CA255" s="158"/>
      <c r="CB255" s="158"/>
      <c r="CC255" s="158"/>
      <c r="CD255" s="158"/>
      <c r="CE255" s="158"/>
      <c r="CF255" s="158"/>
      <c r="CG255" s="158"/>
      <c r="CH255" s="158"/>
      <c r="CI255" s="158"/>
      <c r="CJ255" s="158"/>
      <c r="CK255" s="158"/>
      <c r="CL255" s="158"/>
      <c r="CM255" s="158"/>
      <c r="CN255" s="158"/>
      <c r="CO255" s="158"/>
      <c r="CP255" s="158"/>
      <c r="CQ255" s="158"/>
      <c r="CR255" s="158"/>
      <c r="CS255" s="158"/>
      <c r="CT255" s="158"/>
      <c r="CU255" s="158"/>
      <c r="CV255" s="158"/>
      <c r="CW255" s="158"/>
      <c r="CX255" s="158"/>
      <c r="CY255" s="158"/>
      <c r="CZ255" s="158"/>
      <c r="DA255" s="158"/>
      <c r="DB255" s="158"/>
      <c r="DC255" s="158"/>
      <c r="DD255" s="158"/>
      <c r="DE255" s="158"/>
      <c r="DF255" s="158"/>
      <c r="DG255" s="158"/>
      <c r="DH255" s="158"/>
      <c r="DI255" s="158"/>
      <c r="DJ255" s="158"/>
      <c r="DK255" s="158"/>
      <c r="DL255" s="158"/>
      <c r="DM255" s="158"/>
      <c r="DN255" s="158"/>
      <c r="DO255" s="158"/>
      <c r="DP255" s="158"/>
      <c r="DQ255" s="158"/>
      <c r="DR255" s="158"/>
      <c r="DS255" s="158"/>
      <c r="DT255" s="158"/>
      <c r="DU255" s="158"/>
      <c r="DV255" s="158"/>
      <c r="DW255" s="158"/>
      <c r="DX255" s="158"/>
      <c r="DY255" s="158"/>
      <c r="DZ255" s="158"/>
      <c r="EA255" s="158"/>
      <c r="EB255" s="158"/>
      <c r="EC255" s="158"/>
      <c r="ED255" s="158"/>
      <c r="EE255" s="158"/>
      <c r="EF255" s="158"/>
      <c r="EG255" s="158"/>
      <c r="EH255" s="158"/>
      <c r="EI255" s="158"/>
      <c r="EJ255" s="158"/>
      <c r="EK255" s="158"/>
      <c r="EL255" s="158"/>
      <c r="EM255" s="158"/>
      <c r="EN255" s="158"/>
      <c r="EO255" s="158"/>
      <c r="EP255" s="158"/>
      <c r="EQ255" s="158"/>
      <c r="ER255" s="158"/>
      <c r="ES255" s="158"/>
      <c r="ET255" s="158"/>
      <c r="EU255" s="158"/>
      <c r="EV255" s="158"/>
      <c r="EW255" s="158"/>
      <c r="EX255" s="158"/>
      <c r="EY255" s="158"/>
      <c r="EZ255" s="158"/>
      <c r="FA255" s="158"/>
      <c r="FB255" s="158"/>
      <c r="FC255" s="158"/>
      <c r="FD255" s="158"/>
      <c r="FE255" s="158"/>
      <c r="FF255" s="158"/>
      <c r="FG255" s="158"/>
      <c r="FH255" s="158"/>
      <c r="FI255" s="158"/>
      <c r="FJ255" s="158"/>
      <c r="FK255" s="158"/>
      <c r="FL255" s="158"/>
      <c r="FM255" s="158"/>
      <c r="FN255" s="158"/>
      <c r="FO255" s="158"/>
      <c r="FP255" s="158"/>
      <c r="FQ255" s="158"/>
      <c r="FR255" s="158"/>
      <c r="FS255" s="158"/>
      <c r="FT255" s="158"/>
      <c r="FU255" s="158"/>
      <c r="FV255" s="158"/>
      <c r="FW255" s="158"/>
      <c r="FX255" s="158"/>
      <c r="FY255" s="158"/>
      <c r="FZ255" s="158"/>
      <c r="GA255" s="158"/>
      <c r="GB255" s="158"/>
      <c r="GC255" s="158"/>
      <c r="GD255" s="158"/>
      <c r="GE255" s="158"/>
      <c r="GF255" s="158"/>
      <c r="GG255" s="158"/>
      <c r="GH255" s="158"/>
      <c r="GI255" s="158"/>
      <c r="GJ255" s="158"/>
      <c r="GK255" s="158"/>
      <c r="GL255" s="158"/>
      <c r="GM255" s="158"/>
      <c r="GN255" s="158"/>
      <c r="GO255" s="158"/>
      <c r="GP255" s="158"/>
      <c r="GQ255" s="158"/>
      <c r="GR255" s="158"/>
      <c r="GS255" s="158"/>
      <c r="GT255" s="158"/>
      <c r="GU255" s="158"/>
      <c r="GV255" s="158"/>
      <c r="GW255" s="158"/>
      <c r="GX255" s="158"/>
      <c r="GY255" s="158"/>
      <c r="GZ255" s="158"/>
      <c r="HA255" s="158"/>
      <c r="HB255" s="158"/>
      <c r="HC255" s="158"/>
      <c r="HD255" s="158"/>
      <c r="HE255" s="158"/>
      <c r="HF255" s="158"/>
      <c r="HG255" s="158"/>
      <c r="HH255" s="158"/>
      <c r="HI255" s="158"/>
      <c r="HJ255" s="158"/>
      <c r="HK255" s="158"/>
      <c r="HL255" s="158"/>
      <c r="HM255" s="158"/>
      <c r="HN255" s="158"/>
      <c r="HO255" s="158"/>
      <c r="HP255" s="158"/>
      <c r="HQ255" s="158"/>
      <c r="HR255" s="158"/>
      <c r="HS255" s="158"/>
      <c r="HT255" s="158"/>
      <c r="HU255" s="158"/>
      <c r="HV255" s="158"/>
      <c r="HW255" s="158"/>
      <c r="HX255" s="158"/>
      <c r="HY255" s="158"/>
      <c r="HZ255" s="158"/>
      <c r="IA255" s="158"/>
      <c r="IB255" s="158"/>
      <c r="IC255" s="158"/>
      <c r="ID255" s="158"/>
      <c r="IE255" s="158"/>
      <c r="IF255" s="158"/>
      <c r="IG255" s="158"/>
      <c r="IH255" s="158"/>
      <c r="II255" s="158"/>
      <c r="IJ255" s="158"/>
      <c r="IK255" s="158"/>
      <c r="IL255" s="158"/>
      <c r="IM255" s="158"/>
      <c r="IN255" s="158"/>
      <c r="IO255" s="158"/>
      <c r="IP255" s="158"/>
      <c r="IQ255" s="158"/>
      <c r="IR255" s="158"/>
      <c r="IS255" s="158"/>
      <c r="IT255" s="158"/>
      <c r="IU255" s="158"/>
      <c r="IV255" s="158"/>
      <c r="IW255" s="158"/>
      <c r="IX255" s="158"/>
      <c r="IY255" s="158"/>
      <c r="IZ255" s="158"/>
      <c r="JA255" s="158"/>
      <c r="JB255" s="158"/>
      <c r="JC255" s="158"/>
      <c r="JD255" s="158"/>
      <c r="JE255" s="158"/>
      <c r="JF255" s="158"/>
      <c r="JG255" s="158"/>
      <c r="JH255" s="158"/>
      <c r="JI255" s="158"/>
      <c r="JJ255" s="158"/>
      <c r="JK255" s="158"/>
      <c r="JL255" s="158"/>
      <c r="JM255" s="158"/>
      <c r="JN255" s="158"/>
      <c r="JO255" s="158"/>
      <c r="JP255" s="158"/>
      <c r="JQ255" s="158"/>
      <c r="JR255" s="158"/>
      <c r="JS255" s="158"/>
      <c r="JT255" s="158"/>
      <c r="JU255" s="158"/>
      <c r="JV255" s="158"/>
      <c r="JW255" s="158"/>
      <c r="JX255" s="158"/>
      <c r="JY255" s="158"/>
      <c r="JZ255" s="158"/>
      <c r="KA255" s="158"/>
      <c r="KB255" s="158"/>
      <c r="KC255" s="158"/>
      <c r="KD255" s="158"/>
      <c r="KE255" s="158"/>
      <c r="KF255" s="158"/>
      <c r="KG255" s="158"/>
      <c r="KH255" s="158"/>
      <c r="KI255" s="158"/>
      <c r="KJ255" s="158"/>
      <c r="KK255" s="158"/>
      <c r="KL255" s="158"/>
      <c r="KM255" s="158"/>
      <c r="KN255" s="158"/>
      <c r="KO255" s="158"/>
      <c r="KP255" s="158"/>
      <c r="KQ255" s="158"/>
      <c r="KR255" s="158"/>
      <c r="KS255" s="158"/>
      <c r="KT255" s="158"/>
      <c r="KU255" s="158"/>
      <c r="KV255" s="158"/>
      <c r="KW255" s="158"/>
      <c r="KX255" s="158"/>
      <c r="KY255" s="158"/>
      <c r="KZ255" s="158"/>
      <c r="LA255" s="158"/>
      <c r="LB255" s="158"/>
      <c r="LC255" s="158"/>
      <c r="LD255" s="158"/>
      <c r="LE255" s="158"/>
      <c r="LF255" s="158"/>
      <c r="LG255" s="158"/>
      <c r="LH255" s="158"/>
      <c r="LI255" s="158"/>
      <c r="LJ255" s="158"/>
      <c r="LK255" s="158"/>
      <c r="LL255" s="158"/>
      <c r="LM255" s="158"/>
      <c r="LN255" s="158"/>
      <c r="LO255" s="158"/>
      <c r="LP255" s="158"/>
      <c r="LQ255" s="158"/>
      <c r="LR255" s="158"/>
      <c r="LS255" s="158"/>
      <c r="LT255" s="158"/>
      <c r="LU255" s="158"/>
      <c r="LV255" s="158"/>
      <c r="LW255" s="158"/>
      <c r="LX255" s="158"/>
      <c r="LY255" s="158"/>
      <c r="LZ255" s="158"/>
      <c r="MA255" s="158"/>
      <c r="MB255" s="158"/>
      <c r="MC255" s="158"/>
      <c r="MD255" s="158"/>
      <c r="ME255" s="158"/>
      <c r="MF255" s="158"/>
      <c r="MG255" s="158"/>
      <c r="MH255" s="158"/>
      <c r="MI255" s="158"/>
      <c r="MJ255" s="158"/>
      <c r="MK255" s="158"/>
      <c r="ML255" s="158"/>
      <c r="MM255" s="158"/>
      <c r="MN255" s="158"/>
      <c r="MO255" s="158"/>
      <c r="MP255" s="158"/>
      <c r="MQ255" s="158"/>
      <c r="MR255" s="158"/>
      <c r="MS255" s="158"/>
      <c r="MT255" s="158"/>
      <c r="MU255" s="158"/>
      <c r="MV255" s="158"/>
      <c r="MW255" s="158"/>
      <c r="MX255" s="158"/>
      <c r="MY255" s="158"/>
      <c r="MZ255" s="158"/>
      <c r="NA255" s="158"/>
      <c r="NB255" s="158"/>
      <c r="NC255" s="158"/>
      <c r="ND255" s="158"/>
      <c r="NE255" s="158"/>
      <c r="NF255" s="158"/>
      <c r="NG255" s="158"/>
      <c r="NH255" s="158"/>
      <c r="NI255" s="158"/>
      <c r="NJ255" s="158"/>
      <c r="NK255" s="158"/>
      <c r="NL255" s="158"/>
      <c r="NM255" s="158"/>
      <c r="NN255" s="158"/>
      <c r="NO255" s="158"/>
      <c r="NP255" s="158"/>
      <c r="NQ255" s="158"/>
      <c r="NR255" s="158"/>
      <c r="NS255" s="158"/>
      <c r="NT255" s="158"/>
      <c r="NU255" s="158"/>
      <c r="NV255" s="158"/>
      <c r="NW255" s="158"/>
      <c r="NX255" s="158"/>
      <c r="NY255" s="158"/>
      <c r="NZ255" s="158"/>
      <c r="OA255" s="158"/>
      <c r="OB255" s="158"/>
      <c r="OC255" s="158"/>
      <c r="OD255" s="158"/>
      <c r="OE255" s="158"/>
      <c r="OF255" s="158"/>
      <c r="OG255" s="158"/>
      <c r="OH255" s="158"/>
      <c r="OI255" s="158"/>
      <c r="OJ255" s="158"/>
      <c r="OK255" s="158"/>
      <c r="OL255" s="158"/>
      <c r="OM255" s="158"/>
      <c r="ON255" s="158"/>
      <c r="OO255" s="158"/>
      <c r="OP255" s="158"/>
      <c r="OQ255" s="158"/>
      <c r="OR255" s="158"/>
      <c r="OS255" s="158"/>
      <c r="OT255" s="158"/>
      <c r="OU255" s="158"/>
      <c r="OV255" s="158"/>
      <c r="OW255" s="158"/>
      <c r="OX255" s="158"/>
      <c r="OY255" s="158"/>
      <c r="OZ255" s="158"/>
      <c r="PA255" s="158"/>
      <c r="PB255" s="158"/>
      <c r="PC255" s="158"/>
      <c r="PD255" s="158"/>
      <c r="PE255" s="158"/>
      <c r="PF255" s="158"/>
      <c r="PG255" s="158"/>
      <c r="PH255" s="158"/>
      <c r="PI255" s="158"/>
      <c r="PJ255" s="158"/>
      <c r="PK255" s="158"/>
      <c r="PL255" s="158"/>
      <c r="PM255" s="158"/>
      <c r="PN255" s="158"/>
      <c r="PO255" s="158"/>
      <c r="PP255" s="158"/>
      <c r="PQ255" s="158"/>
      <c r="PR255" s="158"/>
      <c r="PS255" s="158"/>
      <c r="PT255" s="158"/>
      <c r="PU255" s="158"/>
      <c r="PV255" s="158"/>
      <c r="PW255" s="158"/>
      <c r="PX255" s="158"/>
      <c r="PY255" s="158"/>
      <c r="PZ255" s="158"/>
      <c r="QA255" s="158"/>
      <c r="QB255" s="158"/>
      <c r="QC255" s="158"/>
      <c r="QD255" s="158"/>
      <c r="QE255" s="158"/>
      <c r="QF255" s="158"/>
      <c r="QG255" s="158"/>
      <c r="QH255" s="158"/>
      <c r="QI255" s="158"/>
      <c r="QJ255" s="158"/>
      <c r="QK255" s="158"/>
      <c r="QL255" s="158"/>
      <c r="QM255" s="158"/>
      <c r="QN255" s="158"/>
      <c r="QO255" s="158"/>
      <c r="QP255" s="158"/>
      <c r="QQ255" s="158"/>
      <c r="QR255" s="158"/>
      <c r="QS255" s="158"/>
      <c r="QT255" s="158"/>
      <c r="QU255" s="158"/>
      <c r="QV255" s="158"/>
      <c r="QW255" s="158"/>
      <c r="QX255" s="158"/>
      <c r="QY255" s="158"/>
      <c r="QZ255" s="158"/>
      <c r="RA255" s="158"/>
      <c r="RB255" s="158"/>
      <c r="RC255" s="158"/>
      <c r="RD255" s="158"/>
      <c r="RE255" s="158"/>
      <c r="RF255" s="158"/>
      <c r="RG255" s="158"/>
      <c r="RH255" s="158"/>
      <c r="RI255" s="158"/>
      <c r="RJ255" s="158"/>
      <c r="RK255" s="158"/>
      <c r="RL255" s="158"/>
      <c r="RM255" s="158"/>
      <c r="RN255" s="158"/>
      <c r="RO255" s="158"/>
      <c r="RP255" s="158"/>
      <c r="RQ255" s="158"/>
      <c r="RR255" s="158"/>
      <c r="RS255" s="158"/>
      <c r="RT255" s="158"/>
      <c r="RU255" s="158"/>
      <c r="RV255" s="158"/>
      <c r="RW255" s="158"/>
      <c r="RX255" s="158"/>
      <c r="RY255" s="158"/>
      <c r="RZ255" s="158"/>
      <c r="SA255" s="158"/>
      <c r="SB255" s="158"/>
      <c r="SC255" s="158"/>
      <c r="SD255" s="158"/>
      <c r="SE255" s="158"/>
      <c r="SF255" s="158"/>
      <c r="SG255" s="158"/>
      <c r="SH255" s="158"/>
      <c r="SI255" s="158"/>
      <c r="SJ255" s="158"/>
      <c r="SK255" s="158"/>
      <c r="SL255" s="158"/>
      <c r="SM255" s="158"/>
      <c r="SN255" s="158"/>
      <c r="SO255" s="158"/>
      <c r="SP255" s="158"/>
      <c r="SQ255" s="158"/>
      <c r="SR255" s="158"/>
      <c r="SS255" s="158"/>
      <c r="ST255" s="158"/>
      <c r="SU255" s="158"/>
      <c r="SV255" s="158"/>
      <c r="SW255" s="158"/>
      <c r="SX255" s="158"/>
      <c r="SY255" s="158"/>
      <c r="SZ255" s="158"/>
      <c r="TA255" s="158"/>
      <c r="TB255" s="158"/>
      <c r="TC255" s="158"/>
      <c r="TD255" s="158"/>
      <c r="TE255" s="158"/>
      <c r="TF255" s="158"/>
      <c r="TG255" s="158"/>
      <c r="TH255" s="158"/>
      <c r="TI255" s="158"/>
      <c r="TJ255" s="158"/>
      <c r="TK255" s="158"/>
      <c r="TL255" s="158"/>
      <c r="TM255" s="158"/>
      <c r="TN255" s="158"/>
      <c r="TO255" s="158"/>
      <c r="TP255" s="158"/>
      <c r="TQ255" s="158"/>
      <c r="TR255" s="158"/>
      <c r="TS255" s="158"/>
      <c r="TT255" s="158"/>
      <c r="TU255" s="158"/>
      <c r="TV255" s="158"/>
      <c r="TW255" s="158"/>
      <c r="TX255" s="158"/>
      <c r="TY255" s="158"/>
      <c r="TZ255" s="158"/>
      <c r="UA255" s="158"/>
      <c r="UB255" s="158"/>
      <c r="UC255" s="158"/>
      <c r="UD255" s="158"/>
      <c r="UE255" s="158"/>
      <c r="UF255" s="158"/>
      <c r="UG255" s="158"/>
      <c r="UH255" s="158"/>
      <c r="UI255" s="158"/>
      <c r="UJ255" s="158"/>
      <c r="UK255" s="158"/>
      <c r="UL255" s="158"/>
      <c r="UM255" s="158"/>
      <c r="UN255" s="158"/>
      <c r="UO255" s="158"/>
      <c r="UP255" s="158"/>
      <c r="UQ255" s="158"/>
      <c r="UR255" s="158"/>
      <c r="US255" s="158"/>
      <c r="UT255" s="158"/>
      <c r="UU255" s="158"/>
      <c r="UV255" s="158"/>
      <c r="UW255" s="158"/>
      <c r="UX255" s="158"/>
      <c r="UY255" s="158"/>
      <c r="UZ255" s="158"/>
      <c r="VA255" s="158"/>
      <c r="VB255" s="158"/>
      <c r="VC255" s="158"/>
      <c r="VD255" s="158"/>
      <c r="VE255" s="158"/>
      <c r="VF255" s="158"/>
      <c r="VG255" s="158"/>
      <c r="VH255" s="158"/>
      <c r="VI255" s="158"/>
      <c r="VJ255" s="158"/>
      <c r="VK255" s="158"/>
      <c r="VL255" s="158"/>
      <c r="VM255" s="158"/>
      <c r="VN255" s="158"/>
      <c r="VO255" s="158"/>
      <c r="VP255" s="158"/>
      <c r="VQ255" s="158"/>
      <c r="VR255" s="158"/>
      <c r="VS255" s="158"/>
      <c r="VT255" s="158"/>
      <c r="VU255" s="158"/>
      <c r="VV255" s="158"/>
      <c r="VW255" s="158"/>
      <c r="VX255" s="158"/>
      <c r="VY255" s="158"/>
      <c r="VZ255" s="158"/>
      <c r="WA255" s="158"/>
      <c r="WB255" s="158"/>
      <c r="WC255" s="158"/>
      <c r="WD255" s="158"/>
      <c r="WE255" s="158"/>
      <c r="WF255" s="158"/>
      <c r="WG255" s="158"/>
      <c r="WH255" s="158"/>
      <c r="WI255" s="158"/>
      <c r="WJ255" s="158"/>
      <c r="WK255" s="158"/>
      <c r="WL255" s="158"/>
      <c r="WM255" s="158"/>
      <c r="WN255" s="158"/>
      <c r="WO255" s="158"/>
      <c r="WP255" s="158"/>
      <c r="WQ255" s="158"/>
      <c r="WR255" s="158"/>
      <c r="WS255" s="158"/>
      <c r="WT255" s="158"/>
      <c r="WU255" s="158"/>
      <c r="WV255" s="158"/>
      <c r="WW255" s="158"/>
      <c r="WX255" s="158"/>
      <c r="WY255" s="158"/>
      <c r="WZ255" s="158"/>
      <c r="XA255" s="158"/>
      <c r="XB255" s="158"/>
      <c r="XC255" s="158"/>
      <c r="XD255" s="158"/>
      <c r="XE255" s="158"/>
      <c r="XF255" s="158"/>
      <c r="XG255" s="158"/>
      <c r="XH255" s="158"/>
      <c r="XI255" s="158"/>
      <c r="XJ255" s="158"/>
      <c r="XK255" s="158"/>
      <c r="XL255" s="158"/>
      <c r="XM255" s="158"/>
      <c r="XN255" s="158"/>
      <c r="XO255" s="158"/>
      <c r="XP255" s="158"/>
      <c r="XQ255" s="158"/>
      <c r="XR255" s="158"/>
      <c r="XS255" s="158"/>
      <c r="XT255" s="158"/>
      <c r="XU255" s="158"/>
      <c r="XV255" s="158"/>
      <c r="XW255" s="158"/>
      <c r="XX255" s="158"/>
      <c r="XY255" s="158"/>
      <c r="XZ255" s="158"/>
      <c r="YA255" s="158"/>
      <c r="YB255" s="158"/>
      <c r="YC255" s="158"/>
      <c r="YD255" s="158"/>
      <c r="YE255" s="158"/>
      <c r="YF255" s="158"/>
      <c r="YG255" s="158"/>
      <c r="YH255" s="158"/>
      <c r="YI255" s="158"/>
      <c r="YJ255" s="158"/>
      <c r="YK255" s="158"/>
      <c r="YL255" s="158"/>
      <c r="YM255" s="158"/>
      <c r="YN255" s="158"/>
      <c r="YO255" s="158"/>
      <c r="YP255" s="158"/>
      <c r="YQ255" s="158"/>
      <c r="YR255" s="158"/>
      <c r="YS255" s="158"/>
      <c r="YT255" s="158"/>
      <c r="YU255" s="158"/>
      <c r="YV255" s="158"/>
      <c r="YW255" s="158"/>
      <c r="YX255" s="158"/>
      <c r="YY255" s="158"/>
      <c r="YZ255" s="158"/>
      <c r="ZA255" s="158"/>
      <c r="ZB255" s="158"/>
      <c r="ZC255" s="158"/>
      <c r="ZD255" s="158"/>
      <c r="ZE255" s="158"/>
      <c r="ZF255" s="158"/>
      <c r="ZG255" s="158"/>
      <c r="ZH255" s="158"/>
      <c r="ZI255" s="158"/>
      <c r="ZJ255" s="158"/>
      <c r="ZK255" s="158"/>
      <c r="ZL255" s="158"/>
      <c r="ZM255" s="158"/>
      <c r="ZN255" s="158"/>
      <c r="ZO255" s="158"/>
      <c r="ZP255" s="158"/>
      <c r="ZQ255" s="158"/>
      <c r="ZR255" s="158"/>
      <c r="ZS255" s="158"/>
      <c r="ZT255" s="158"/>
      <c r="ZU255" s="158"/>
      <c r="ZV255" s="158"/>
      <c r="ZW255" s="158"/>
      <c r="ZX255" s="158"/>
      <c r="ZY255" s="158"/>
      <c r="ZZ255" s="158"/>
      <c r="AAA255" s="158"/>
      <c r="AAB255" s="158"/>
      <c r="AAC255" s="158"/>
      <c r="AAD255" s="158"/>
      <c r="AAE255" s="158"/>
      <c r="AAF255" s="158"/>
      <c r="AAG255" s="158"/>
      <c r="AAH255" s="158"/>
      <c r="AAI255" s="158"/>
      <c r="AAJ255" s="158"/>
      <c r="AAK255" s="158"/>
      <c r="AAL255" s="158"/>
      <c r="AAM255" s="158"/>
      <c r="AAN255" s="158"/>
      <c r="AAO255" s="158"/>
      <c r="AAP255" s="158"/>
      <c r="AAQ255" s="158"/>
      <c r="AAR255" s="158"/>
      <c r="AAS255" s="158"/>
      <c r="AAT255" s="158"/>
      <c r="AAU255" s="158"/>
      <c r="AAV255" s="158"/>
      <c r="AAW255" s="158"/>
      <c r="AAX255" s="158"/>
      <c r="AAY255" s="158"/>
      <c r="AAZ255" s="158"/>
      <c r="ABA255" s="158"/>
      <c r="ABB255" s="158"/>
      <c r="ABC255" s="158"/>
      <c r="ABD255" s="158"/>
      <c r="ABE255" s="158"/>
      <c r="ABF255" s="158"/>
      <c r="ABG255" s="158"/>
      <c r="ABH255" s="158"/>
      <c r="ABI255" s="158"/>
      <c r="ABJ255" s="158"/>
      <c r="ABK255" s="158"/>
      <c r="ABL255" s="158"/>
      <c r="ABM255" s="158"/>
      <c r="ABN255" s="158"/>
      <c r="ABO255" s="158"/>
      <c r="ABP255" s="158"/>
      <c r="ABQ255" s="158"/>
      <c r="ABR255" s="158"/>
      <c r="ABS255" s="158"/>
      <c r="ABT255" s="158"/>
      <c r="ABU255" s="158"/>
      <c r="ABV255" s="158"/>
      <c r="ABW255" s="158"/>
      <c r="ABX255" s="158"/>
      <c r="ABY255" s="158"/>
      <c r="ABZ255" s="158"/>
      <c r="ACA255" s="158"/>
      <c r="ACB255" s="158"/>
      <c r="ACC255" s="158"/>
      <c r="ACD255" s="158"/>
      <c r="ACE255" s="158"/>
      <c r="ACF255" s="158"/>
      <c r="ACG255" s="158"/>
      <c r="ACH255" s="158"/>
      <c r="ACI255" s="158"/>
      <c r="ACJ255" s="158"/>
      <c r="ACK255" s="158"/>
      <c r="ACL255" s="158"/>
      <c r="ACM255" s="158"/>
      <c r="ACN255" s="158"/>
      <c r="ACO255" s="158"/>
      <c r="ACP255" s="158"/>
      <c r="ACQ255" s="158"/>
      <c r="ACR255" s="159"/>
      <c r="ACS255" s="160">
        <f t="array" ref="ACS255">SUM(IF(RIGHT($Q255:$ACR255)=ACS$11,IFERROR(--LEFT($Q255:$ACR255,LEN($Q255:$ACR255)-1),0)))</f>
        <v>0</v>
      </c>
      <c r="ACT255" s="160">
        <f t="array" ref="ACT255">SUM(IF(RIGHT($Q255:$ACR255)=ACT$11,IFERROR(--LEFT($Q255:$ACR255,LEN($Q255:$ACR255)-1),0)))</f>
        <v>0</v>
      </c>
      <c r="ACU255" s="160">
        <f t="array" ref="ACU255">SUM(IF(RIGHT($Q255:$ACR255)=ACU$11,IFERROR(--LEFT($Q255:$ACR255,LEN($Q255:$ACR255)-1),0)))</f>
        <v>0</v>
      </c>
      <c r="ACV255" s="160">
        <f t="array" ref="ACV255">SUM(IF(RIGHT($Q255:$ACR255)=ACV$11,IFERROR(--LEFT($Q255:$ACR255,LEN($Q255:$ACR255)-1),0)))</f>
        <v>0</v>
      </c>
      <c r="ACW255" s="160">
        <f t="array" ref="ACW255">SUM(IF(RIGHT($Q255:$ACR255)=ACW$11,IFERROR(--LEFT($Q255:$ACR255,LEN($Q255:$ACR255)-1),0)))</f>
        <v>0</v>
      </c>
      <c r="ACX255" s="160">
        <f t="array" ref="ACX255">SUM(IF(RIGHT($Q255:$ACR255)=ACX$11,IFERROR(--LEFT($Q255:$ACR255,LEN($Q255:$ACR255)-1),0)))</f>
        <v>0</v>
      </c>
      <c r="ACY255" s="160">
        <f t="array" ref="ACY255">SUM(IF(RIGHT($Q255:$ACR255)=ACY$11,IFERROR(--LEFT($Q255:$ACR255,LEN($Q255:$ACR255)-1),0)))</f>
        <v>0</v>
      </c>
      <c r="ACZ255" s="160">
        <f t="array" ref="ACZ255">SUM(IF(RIGHT($Q255:$ACR255)=ACZ$11,IFERROR(--LEFT($Q255:$ACR255,LEN($Q255:$ACR255)-1),0)))</f>
        <v>0</v>
      </c>
      <c r="ADA255" s="158">
        <f t="shared" si="2296"/>
        <v>0</v>
      </c>
      <c r="ADB255" s="158">
        <f t="shared" si="2297"/>
        <v>0</v>
      </c>
      <c r="ADC255" s="158">
        <f t="shared" si="2298"/>
        <v>0</v>
      </c>
      <c r="ADD255" s="158">
        <f t="shared" si="2299"/>
        <v>0</v>
      </c>
      <c r="ADE255" s="158">
        <f t="shared" si="2300"/>
        <v>0</v>
      </c>
      <c r="ADF255" s="158">
        <f t="shared" si="2301"/>
        <v>0</v>
      </c>
      <c r="ADG255" s="158">
        <f t="shared" si="2302"/>
        <v>0</v>
      </c>
      <c r="ADH255" s="158">
        <f t="shared" si="2303"/>
        <v>0</v>
      </c>
      <c r="ADI255" s="160">
        <f t="array" ref="ADI255">SUM(IF(RIGHT($Q255:$ACR255)=ADI$11,IFERROR(--LEFT($Q255:$ACR255,LEN($Q255:$ACR255)-1),0)))</f>
        <v>0</v>
      </c>
      <c r="ADJ255" s="152">
        <f t="shared" si="2304"/>
        <v>0</v>
      </c>
      <c r="AEC255" s="143"/>
      <c r="AEO255" s="108"/>
      <c r="AEP255" s="108"/>
      <c r="AEQ255" s="108"/>
      <c r="AER255" s="108"/>
      <c r="AES255" s="108"/>
      <c r="AET255" s="108"/>
      <c r="AEU255" s="108"/>
      <c r="AEV255" s="108"/>
      <c r="AEW255" s="143"/>
      <c r="AFI255" s="108"/>
      <c r="AFJ255" s="108"/>
      <c r="AFK255" s="108"/>
      <c r="AFL255" s="108"/>
      <c r="AFM255" s="108"/>
      <c r="AFN255" s="108"/>
      <c r="AFO255" s="108"/>
      <c r="AFP255" s="108"/>
      <c r="AFQ255" s="143"/>
      <c r="AGC255" s="108"/>
      <c r="AGD255" s="108"/>
      <c r="AGE255" s="108"/>
      <c r="AGF255" s="108"/>
      <c r="AGG255" s="108"/>
      <c r="AGH255" s="108"/>
      <c r="AGI255" s="108"/>
      <c r="AGJ255" s="108"/>
      <c r="AGK255" s="143"/>
      <c r="AGW255" s="108"/>
      <c r="AGX255" s="108"/>
      <c r="AGY255" s="108"/>
      <c r="AGZ255" s="108"/>
      <c r="AHA255" s="108"/>
      <c r="AHB255" s="108"/>
      <c r="AHC255" s="108"/>
      <c r="AHD255" s="108"/>
      <c r="AHE255" s="143"/>
      <c r="AHQ255" s="108"/>
      <c r="AHR255" s="108"/>
      <c r="AHS255" s="108"/>
      <c r="AHT255" s="108"/>
      <c r="AHU255" s="108"/>
      <c r="AHV255" s="108"/>
      <c r="AHW255" s="108"/>
      <c r="AHX255" s="108"/>
      <c r="AHY255" s="143"/>
      <c r="AIK255" s="108"/>
      <c r="AIL255" s="108"/>
      <c r="AIM255" s="108"/>
      <c r="AIN255" s="108"/>
      <c r="AIO255" s="108"/>
      <c r="AIP255" s="108"/>
      <c r="AIQ255" s="108"/>
      <c r="AIR255" s="108"/>
      <c r="AIS255" s="143"/>
      <c r="AJE255" s="108"/>
      <c r="AJF255" s="108"/>
      <c r="AJG255" s="108"/>
      <c r="AJH255" s="108"/>
      <c r="AJI255" s="108"/>
      <c r="AJJ255" s="108"/>
      <c r="AJK255" s="108"/>
      <c r="AJL255" s="108"/>
      <c r="AJM255" s="143"/>
      <c r="AJY255" s="108"/>
      <c r="AJZ255" s="108"/>
      <c r="AKA255" s="108"/>
      <c r="AKB255" s="108"/>
      <c r="AKC255" s="108"/>
      <c r="AKD255" s="108"/>
      <c r="AKE255" s="108"/>
      <c r="AKF255" s="108"/>
      <c r="AKG255" s="143"/>
      <c r="AKS255" s="108"/>
      <c r="AKT255" s="108"/>
      <c r="AKU255" s="108"/>
      <c r="AKV255" s="108"/>
      <c r="AKW255" s="108"/>
      <c r="AKX255" s="108"/>
      <c r="AKY255" s="108"/>
      <c r="AKZ255" s="108"/>
      <c r="ALA255" s="143"/>
      <c r="ALM255" s="108"/>
      <c r="ALN255" s="108"/>
      <c r="ALO255" s="108"/>
      <c r="ALP255" s="108"/>
      <c r="ALQ255" s="108"/>
      <c r="ALR255" s="108"/>
      <c r="ALS255" s="108"/>
      <c r="ALT255" s="108"/>
      <c r="ALU255" s="143"/>
      <c r="AMG255" s="108"/>
      <c r="AMH255" s="108"/>
      <c r="AMI255" s="108"/>
      <c r="AMJ255" s="108"/>
      <c r="AMK255" s="108"/>
      <c r="AML255" s="108"/>
      <c r="AMM255" s="108"/>
      <c r="AMN255" s="108"/>
    </row>
    <row r="256" spans="2:1028" x14ac:dyDescent="0.25">
      <c r="B256" s="24">
        <v>245</v>
      </c>
      <c r="C256" s="24"/>
      <c r="D256" s="25"/>
      <c r="E256" s="25"/>
      <c r="F256" s="24"/>
      <c r="G256" s="153"/>
      <c r="H256" s="154"/>
      <c r="I256" s="23"/>
      <c r="J256" s="23"/>
      <c r="K256" s="23"/>
      <c r="L256" s="23"/>
      <c r="M256" s="23"/>
      <c r="N256" s="23"/>
      <c r="O256" s="23"/>
      <c r="P256" s="155"/>
      <c r="Q256" s="156"/>
      <c r="R256" s="157"/>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c r="BS256" s="158"/>
      <c r="BT256" s="158"/>
      <c r="BU256" s="158"/>
      <c r="BV256" s="158"/>
      <c r="BW256" s="158"/>
      <c r="BX256" s="158"/>
      <c r="BY256" s="158"/>
      <c r="BZ256" s="158"/>
      <c r="CA256" s="158"/>
      <c r="CB256" s="158"/>
      <c r="CC256" s="158"/>
      <c r="CD256" s="158"/>
      <c r="CE256" s="158"/>
      <c r="CF256" s="158"/>
      <c r="CG256" s="158"/>
      <c r="CH256" s="158"/>
      <c r="CI256" s="158"/>
      <c r="CJ256" s="158"/>
      <c r="CK256" s="158"/>
      <c r="CL256" s="158"/>
      <c r="CM256" s="158"/>
      <c r="CN256" s="158"/>
      <c r="CO256" s="158"/>
      <c r="CP256" s="158"/>
      <c r="CQ256" s="158"/>
      <c r="CR256" s="158"/>
      <c r="CS256" s="158"/>
      <c r="CT256" s="158"/>
      <c r="CU256" s="158"/>
      <c r="CV256" s="158"/>
      <c r="CW256" s="158"/>
      <c r="CX256" s="158"/>
      <c r="CY256" s="158"/>
      <c r="CZ256" s="158"/>
      <c r="DA256" s="158"/>
      <c r="DB256" s="158"/>
      <c r="DC256" s="158"/>
      <c r="DD256" s="158"/>
      <c r="DE256" s="158"/>
      <c r="DF256" s="158"/>
      <c r="DG256" s="158"/>
      <c r="DH256" s="158"/>
      <c r="DI256" s="158"/>
      <c r="DJ256" s="158"/>
      <c r="DK256" s="158"/>
      <c r="DL256" s="158"/>
      <c r="DM256" s="158"/>
      <c r="DN256" s="158"/>
      <c r="DO256" s="158"/>
      <c r="DP256" s="158"/>
      <c r="DQ256" s="158"/>
      <c r="DR256" s="158"/>
      <c r="DS256" s="158"/>
      <c r="DT256" s="158"/>
      <c r="DU256" s="158"/>
      <c r="DV256" s="158"/>
      <c r="DW256" s="158"/>
      <c r="DX256" s="158"/>
      <c r="DY256" s="158"/>
      <c r="DZ256" s="158"/>
      <c r="EA256" s="158"/>
      <c r="EB256" s="158"/>
      <c r="EC256" s="158"/>
      <c r="ED256" s="158"/>
      <c r="EE256" s="158"/>
      <c r="EF256" s="158"/>
      <c r="EG256" s="158"/>
      <c r="EH256" s="158"/>
      <c r="EI256" s="158"/>
      <c r="EJ256" s="158"/>
      <c r="EK256" s="158"/>
      <c r="EL256" s="158"/>
      <c r="EM256" s="158"/>
      <c r="EN256" s="158"/>
      <c r="EO256" s="158"/>
      <c r="EP256" s="158"/>
      <c r="EQ256" s="158"/>
      <c r="ER256" s="158"/>
      <c r="ES256" s="158"/>
      <c r="ET256" s="158"/>
      <c r="EU256" s="158"/>
      <c r="EV256" s="158"/>
      <c r="EW256" s="158"/>
      <c r="EX256" s="158"/>
      <c r="EY256" s="158"/>
      <c r="EZ256" s="158"/>
      <c r="FA256" s="158"/>
      <c r="FB256" s="158"/>
      <c r="FC256" s="158"/>
      <c r="FD256" s="158"/>
      <c r="FE256" s="158"/>
      <c r="FF256" s="158"/>
      <c r="FG256" s="158"/>
      <c r="FH256" s="158"/>
      <c r="FI256" s="158"/>
      <c r="FJ256" s="158"/>
      <c r="FK256" s="158"/>
      <c r="FL256" s="158"/>
      <c r="FM256" s="158"/>
      <c r="FN256" s="158"/>
      <c r="FO256" s="158"/>
      <c r="FP256" s="158"/>
      <c r="FQ256" s="158"/>
      <c r="FR256" s="158"/>
      <c r="FS256" s="158"/>
      <c r="FT256" s="158"/>
      <c r="FU256" s="158"/>
      <c r="FV256" s="158"/>
      <c r="FW256" s="158"/>
      <c r="FX256" s="158"/>
      <c r="FY256" s="158"/>
      <c r="FZ256" s="158"/>
      <c r="GA256" s="158"/>
      <c r="GB256" s="158"/>
      <c r="GC256" s="158"/>
      <c r="GD256" s="158"/>
      <c r="GE256" s="158"/>
      <c r="GF256" s="158"/>
      <c r="GG256" s="158"/>
      <c r="GH256" s="158"/>
      <c r="GI256" s="158"/>
      <c r="GJ256" s="158"/>
      <c r="GK256" s="158"/>
      <c r="GL256" s="158"/>
      <c r="GM256" s="158"/>
      <c r="GN256" s="158"/>
      <c r="GO256" s="158"/>
      <c r="GP256" s="158"/>
      <c r="GQ256" s="158"/>
      <c r="GR256" s="158"/>
      <c r="GS256" s="158"/>
      <c r="GT256" s="158"/>
      <c r="GU256" s="158"/>
      <c r="GV256" s="158"/>
      <c r="GW256" s="158"/>
      <c r="GX256" s="158"/>
      <c r="GY256" s="158"/>
      <c r="GZ256" s="158"/>
      <c r="HA256" s="158"/>
      <c r="HB256" s="158"/>
      <c r="HC256" s="158"/>
      <c r="HD256" s="158"/>
      <c r="HE256" s="158"/>
      <c r="HF256" s="158"/>
      <c r="HG256" s="158"/>
      <c r="HH256" s="158"/>
      <c r="HI256" s="158"/>
      <c r="HJ256" s="158"/>
      <c r="HK256" s="158"/>
      <c r="HL256" s="158"/>
      <c r="HM256" s="158"/>
      <c r="HN256" s="158"/>
      <c r="HO256" s="158"/>
      <c r="HP256" s="158"/>
      <c r="HQ256" s="158"/>
      <c r="HR256" s="158"/>
      <c r="HS256" s="158"/>
      <c r="HT256" s="158"/>
      <c r="HU256" s="158"/>
      <c r="HV256" s="158"/>
      <c r="HW256" s="158"/>
      <c r="HX256" s="158"/>
      <c r="HY256" s="158"/>
      <c r="HZ256" s="158"/>
      <c r="IA256" s="158"/>
      <c r="IB256" s="158"/>
      <c r="IC256" s="158"/>
      <c r="ID256" s="158"/>
      <c r="IE256" s="158"/>
      <c r="IF256" s="158"/>
      <c r="IG256" s="158"/>
      <c r="IH256" s="158"/>
      <c r="II256" s="158"/>
      <c r="IJ256" s="158"/>
      <c r="IK256" s="158"/>
      <c r="IL256" s="158"/>
      <c r="IM256" s="158"/>
      <c r="IN256" s="158"/>
      <c r="IO256" s="158"/>
      <c r="IP256" s="158"/>
      <c r="IQ256" s="158"/>
      <c r="IR256" s="158"/>
      <c r="IS256" s="158"/>
      <c r="IT256" s="158"/>
      <c r="IU256" s="158"/>
      <c r="IV256" s="158"/>
      <c r="IW256" s="158"/>
      <c r="IX256" s="158"/>
      <c r="IY256" s="158"/>
      <c r="IZ256" s="158"/>
      <c r="JA256" s="158"/>
      <c r="JB256" s="158"/>
      <c r="JC256" s="158"/>
      <c r="JD256" s="158"/>
      <c r="JE256" s="158"/>
      <c r="JF256" s="158"/>
      <c r="JG256" s="158"/>
      <c r="JH256" s="158"/>
      <c r="JI256" s="158"/>
      <c r="JJ256" s="158"/>
      <c r="JK256" s="158"/>
      <c r="JL256" s="158"/>
      <c r="JM256" s="158"/>
      <c r="JN256" s="158"/>
      <c r="JO256" s="158"/>
      <c r="JP256" s="158"/>
      <c r="JQ256" s="158"/>
      <c r="JR256" s="158"/>
      <c r="JS256" s="158"/>
      <c r="JT256" s="158"/>
      <c r="JU256" s="158"/>
      <c r="JV256" s="158"/>
      <c r="JW256" s="158"/>
      <c r="JX256" s="158"/>
      <c r="JY256" s="158"/>
      <c r="JZ256" s="158"/>
      <c r="KA256" s="158"/>
      <c r="KB256" s="158"/>
      <c r="KC256" s="158"/>
      <c r="KD256" s="158"/>
      <c r="KE256" s="158"/>
      <c r="KF256" s="158"/>
      <c r="KG256" s="158"/>
      <c r="KH256" s="158"/>
      <c r="KI256" s="158"/>
      <c r="KJ256" s="158"/>
      <c r="KK256" s="158"/>
      <c r="KL256" s="158"/>
      <c r="KM256" s="158"/>
      <c r="KN256" s="158"/>
      <c r="KO256" s="158"/>
      <c r="KP256" s="158"/>
      <c r="KQ256" s="158"/>
      <c r="KR256" s="158"/>
      <c r="KS256" s="158"/>
      <c r="KT256" s="158"/>
      <c r="KU256" s="158"/>
      <c r="KV256" s="158"/>
      <c r="KW256" s="158"/>
      <c r="KX256" s="158"/>
      <c r="KY256" s="158"/>
      <c r="KZ256" s="158"/>
      <c r="LA256" s="158"/>
      <c r="LB256" s="158"/>
      <c r="LC256" s="158"/>
      <c r="LD256" s="158"/>
      <c r="LE256" s="158"/>
      <c r="LF256" s="158"/>
      <c r="LG256" s="158"/>
      <c r="LH256" s="158"/>
      <c r="LI256" s="158"/>
      <c r="LJ256" s="158"/>
      <c r="LK256" s="158"/>
      <c r="LL256" s="158"/>
      <c r="LM256" s="158"/>
      <c r="LN256" s="158"/>
      <c r="LO256" s="158"/>
      <c r="LP256" s="158"/>
      <c r="LQ256" s="158"/>
      <c r="LR256" s="158"/>
      <c r="LS256" s="158"/>
      <c r="LT256" s="158"/>
      <c r="LU256" s="158"/>
      <c r="LV256" s="158"/>
      <c r="LW256" s="158"/>
      <c r="LX256" s="158"/>
      <c r="LY256" s="158"/>
      <c r="LZ256" s="158"/>
      <c r="MA256" s="158"/>
      <c r="MB256" s="158"/>
      <c r="MC256" s="158"/>
      <c r="MD256" s="158"/>
      <c r="ME256" s="158"/>
      <c r="MF256" s="158"/>
      <c r="MG256" s="158"/>
      <c r="MH256" s="158"/>
      <c r="MI256" s="158"/>
      <c r="MJ256" s="158"/>
      <c r="MK256" s="158"/>
      <c r="ML256" s="158"/>
      <c r="MM256" s="158"/>
      <c r="MN256" s="158"/>
      <c r="MO256" s="158"/>
      <c r="MP256" s="158"/>
      <c r="MQ256" s="158"/>
      <c r="MR256" s="158"/>
      <c r="MS256" s="158"/>
      <c r="MT256" s="158"/>
      <c r="MU256" s="158"/>
      <c r="MV256" s="158"/>
      <c r="MW256" s="158"/>
      <c r="MX256" s="158"/>
      <c r="MY256" s="158"/>
      <c r="MZ256" s="158"/>
      <c r="NA256" s="158"/>
      <c r="NB256" s="158"/>
      <c r="NC256" s="158"/>
      <c r="ND256" s="158"/>
      <c r="NE256" s="158"/>
      <c r="NF256" s="158"/>
      <c r="NG256" s="158"/>
      <c r="NH256" s="158"/>
      <c r="NI256" s="158"/>
      <c r="NJ256" s="158"/>
      <c r="NK256" s="158"/>
      <c r="NL256" s="158"/>
      <c r="NM256" s="158"/>
      <c r="NN256" s="158"/>
      <c r="NO256" s="158"/>
      <c r="NP256" s="158"/>
      <c r="NQ256" s="158"/>
      <c r="NR256" s="158"/>
      <c r="NS256" s="158"/>
      <c r="NT256" s="158"/>
      <c r="NU256" s="158"/>
      <c r="NV256" s="158"/>
      <c r="NW256" s="158"/>
      <c r="NX256" s="158"/>
      <c r="NY256" s="158"/>
      <c r="NZ256" s="158"/>
      <c r="OA256" s="158"/>
      <c r="OB256" s="158"/>
      <c r="OC256" s="158"/>
      <c r="OD256" s="158"/>
      <c r="OE256" s="158"/>
      <c r="OF256" s="158"/>
      <c r="OG256" s="158"/>
      <c r="OH256" s="158"/>
      <c r="OI256" s="158"/>
      <c r="OJ256" s="158"/>
      <c r="OK256" s="158"/>
      <c r="OL256" s="158"/>
      <c r="OM256" s="158"/>
      <c r="ON256" s="158"/>
      <c r="OO256" s="158"/>
      <c r="OP256" s="158"/>
      <c r="OQ256" s="158"/>
      <c r="OR256" s="158"/>
      <c r="OS256" s="158"/>
      <c r="OT256" s="158"/>
      <c r="OU256" s="158"/>
      <c r="OV256" s="158"/>
      <c r="OW256" s="158"/>
      <c r="OX256" s="158"/>
      <c r="OY256" s="158"/>
      <c r="OZ256" s="158"/>
      <c r="PA256" s="158"/>
      <c r="PB256" s="158"/>
      <c r="PC256" s="158"/>
      <c r="PD256" s="158"/>
      <c r="PE256" s="158"/>
      <c r="PF256" s="158"/>
      <c r="PG256" s="158"/>
      <c r="PH256" s="158"/>
      <c r="PI256" s="158"/>
      <c r="PJ256" s="158"/>
      <c r="PK256" s="158"/>
      <c r="PL256" s="158"/>
      <c r="PM256" s="158"/>
      <c r="PN256" s="158"/>
      <c r="PO256" s="158"/>
      <c r="PP256" s="158"/>
      <c r="PQ256" s="158"/>
      <c r="PR256" s="158"/>
      <c r="PS256" s="158"/>
      <c r="PT256" s="158"/>
      <c r="PU256" s="158"/>
      <c r="PV256" s="158"/>
      <c r="PW256" s="158"/>
      <c r="PX256" s="158"/>
      <c r="PY256" s="158"/>
      <c r="PZ256" s="158"/>
      <c r="QA256" s="158"/>
      <c r="QB256" s="158"/>
      <c r="QC256" s="158"/>
      <c r="QD256" s="158"/>
      <c r="QE256" s="158"/>
      <c r="QF256" s="158"/>
      <c r="QG256" s="158"/>
      <c r="QH256" s="158"/>
      <c r="QI256" s="158"/>
      <c r="QJ256" s="158"/>
      <c r="QK256" s="158"/>
      <c r="QL256" s="158"/>
      <c r="QM256" s="158"/>
      <c r="QN256" s="158"/>
      <c r="QO256" s="158"/>
      <c r="QP256" s="158"/>
      <c r="QQ256" s="158"/>
      <c r="QR256" s="158"/>
      <c r="QS256" s="158"/>
      <c r="QT256" s="158"/>
      <c r="QU256" s="158"/>
      <c r="QV256" s="158"/>
      <c r="QW256" s="158"/>
      <c r="QX256" s="158"/>
      <c r="QY256" s="158"/>
      <c r="QZ256" s="158"/>
      <c r="RA256" s="158"/>
      <c r="RB256" s="158"/>
      <c r="RC256" s="158"/>
      <c r="RD256" s="158"/>
      <c r="RE256" s="158"/>
      <c r="RF256" s="158"/>
      <c r="RG256" s="158"/>
      <c r="RH256" s="158"/>
      <c r="RI256" s="158"/>
      <c r="RJ256" s="158"/>
      <c r="RK256" s="158"/>
      <c r="RL256" s="158"/>
      <c r="RM256" s="158"/>
      <c r="RN256" s="158"/>
      <c r="RO256" s="158"/>
      <c r="RP256" s="158"/>
      <c r="RQ256" s="158"/>
      <c r="RR256" s="158"/>
      <c r="RS256" s="158"/>
      <c r="RT256" s="158"/>
      <c r="RU256" s="158"/>
      <c r="RV256" s="158"/>
      <c r="RW256" s="158"/>
      <c r="RX256" s="158"/>
      <c r="RY256" s="158"/>
      <c r="RZ256" s="158"/>
      <c r="SA256" s="158"/>
      <c r="SB256" s="158"/>
      <c r="SC256" s="158"/>
      <c r="SD256" s="158"/>
      <c r="SE256" s="158"/>
      <c r="SF256" s="158"/>
      <c r="SG256" s="158"/>
      <c r="SH256" s="158"/>
      <c r="SI256" s="158"/>
      <c r="SJ256" s="158"/>
      <c r="SK256" s="158"/>
      <c r="SL256" s="158"/>
      <c r="SM256" s="158"/>
      <c r="SN256" s="158"/>
      <c r="SO256" s="158"/>
      <c r="SP256" s="158"/>
      <c r="SQ256" s="158"/>
      <c r="SR256" s="158"/>
      <c r="SS256" s="158"/>
      <c r="ST256" s="158"/>
      <c r="SU256" s="158"/>
      <c r="SV256" s="158"/>
      <c r="SW256" s="158"/>
      <c r="SX256" s="158"/>
      <c r="SY256" s="158"/>
      <c r="SZ256" s="158"/>
      <c r="TA256" s="158"/>
      <c r="TB256" s="158"/>
      <c r="TC256" s="158"/>
      <c r="TD256" s="158"/>
      <c r="TE256" s="158"/>
      <c r="TF256" s="158"/>
      <c r="TG256" s="158"/>
      <c r="TH256" s="158"/>
      <c r="TI256" s="158"/>
      <c r="TJ256" s="158"/>
      <c r="TK256" s="158"/>
      <c r="TL256" s="158"/>
      <c r="TM256" s="158"/>
      <c r="TN256" s="158"/>
      <c r="TO256" s="158"/>
      <c r="TP256" s="158"/>
      <c r="TQ256" s="158"/>
      <c r="TR256" s="158"/>
      <c r="TS256" s="158"/>
      <c r="TT256" s="158"/>
      <c r="TU256" s="158"/>
      <c r="TV256" s="158"/>
      <c r="TW256" s="158"/>
      <c r="TX256" s="158"/>
      <c r="TY256" s="158"/>
      <c r="TZ256" s="158"/>
      <c r="UA256" s="158"/>
      <c r="UB256" s="158"/>
      <c r="UC256" s="158"/>
      <c r="UD256" s="158"/>
      <c r="UE256" s="158"/>
      <c r="UF256" s="158"/>
      <c r="UG256" s="158"/>
      <c r="UH256" s="158"/>
      <c r="UI256" s="158"/>
      <c r="UJ256" s="158"/>
      <c r="UK256" s="158"/>
      <c r="UL256" s="158"/>
      <c r="UM256" s="158"/>
      <c r="UN256" s="158"/>
      <c r="UO256" s="158"/>
      <c r="UP256" s="158"/>
      <c r="UQ256" s="158"/>
      <c r="UR256" s="158"/>
      <c r="US256" s="158"/>
      <c r="UT256" s="158"/>
      <c r="UU256" s="158"/>
      <c r="UV256" s="158"/>
      <c r="UW256" s="158"/>
      <c r="UX256" s="158"/>
      <c r="UY256" s="158"/>
      <c r="UZ256" s="158"/>
      <c r="VA256" s="158"/>
      <c r="VB256" s="158"/>
      <c r="VC256" s="158"/>
      <c r="VD256" s="158"/>
      <c r="VE256" s="158"/>
      <c r="VF256" s="158"/>
      <c r="VG256" s="158"/>
      <c r="VH256" s="158"/>
      <c r="VI256" s="158"/>
      <c r="VJ256" s="158"/>
      <c r="VK256" s="158"/>
      <c r="VL256" s="158"/>
      <c r="VM256" s="158"/>
      <c r="VN256" s="158"/>
      <c r="VO256" s="158"/>
      <c r="VP256" s="158"/>
      <c r="VQ256" s="158"/>
      <c r="VR256" s="158"/>
      <c r="VS256" s="158"/>
      <c r="VT256" s="158"/>
      <c r="VU256" s="158"/>
      <c r="VV256" s="158"/>
      <c r="VW256" s="158"/>
      <c r="VX256" s="158"/>
      <c r="VY256" s="158"/>
      <c r="VZ256" s="158"/>
      <c r="WA256" s="158"/>
      <c r="WB256" s="158"/>
      <c r="WC256" s="158"/>
      <c r="WD256" s="158"/>
      <c r="WE256" s="158"/>
      <c r="WF256" s="158"/>
      <c r="WG256" s="158"/>
      <c r="WH256" s="158"/>
      <c r="WI256" s="158"/>
      <c r="WJ256" s="158"/>
      <c r="WK256" s="158"/>
      <c r="WL256" s="158"/>
      <c r="WM256" s="158"/>
      <c r="WN256" s="158"/>
      <c r="WO256" s="158"/>
      <c r="WP256" s="158"/>
      <c r="WQ256" s="158"/>
      <c r="WR256" s="158"/>
      <c r="WS256" s="158"/>
      <c r="WT256" s="158"/>
      <c r="WU256" s="158"/>
      <c r="WV256" s="158"/>
      <c r="WW256" s="158"/>
      <c r="WX256" s="158"/>
      <c r="WY256" s="158"/>
      <c r="WZ256" s="158"/>
      <c r="XA256" s="158"/>
      <c r="XB256" s="158"/>
      <c r="XC256" s="158"/>
      <c r="XD256" s="158"/>
      <c r="XE256" s="158"/>
      <c r="XF256" s="158"/>
      <c r="XG256" s="158"/>
      <c r="XH256" s="158"/>
      <c r="XI256" s="158"/>
      <c r="XJ256" s="158"/>
      <c r="XK256" s="158"/>
      <c r="XL256" s="158"/>
      <c r="XM256" s="158"/>
      <c r="XN256" s="158"/>
      <c r="XO256" s="158"/>
      <c r="XP256" s="158"/>
      <c r="XQ256" s="158"/>
      <c r="XR256" s="158"/>
      <c r="XS256" s="158"/>
      <c r="XT256" s="158"/>
      <c r="XU256" s="158"/>
      <c r="XV256" s="158"/>
      <c r="XW256" s="158"/>
      <c r="XX256" s="158"/>
      <c r="XY256" s="158"/>
      <c r="XZ256" s="158"/>
      <c r="YA256" s="158"/>
      <c r="YB256" s="158"/>
      <c r="YC256" s="158"/>
      <c r="YD256" s="158"/>
      <c r="YE256" s="158"/>
      <c r="YF256" s="158"/>
      <c r="YG256" s="158"/>
      <c r="YH256" s="158"/>
      <c r="YI256" s="158"/>
      <c r="YJ256" s="158"/>
      <c r="YK256" s="158"/>
      <c r="YL256" s="158"/>
      <c r="YM256" s="158"/>
      <c r="YN256" s="158"/>
      <c r="YO256" s="158"/>
      <c r="YP256" s="158"/>
      <c r="YQ256" s="158"/>
      <c r="YR256" s="158"/>
      <c r="YS256" s="158"/>
      <c r="YT256" s="158"/>
      <c r="YU256" s="158"/>
      <c r="YV256" s="158"/>
      <c r="YW256" s="158"/>
      <c r="YX256" s="158"/>
      <c r="YY256" s="158"/>
      <c r="YZ256" s="158"/>
      <c r="ZA256" s="158"/>
      <c r="ZB256" s="158"/>
      <c r="ZC256" s="158"/>
      <c r="ZD256" s="158"/>
      <c r="ZE256" s="158"/>
      <c r="ZF256" s="158"/>
      <c r="ZG256" s="158"/>
      <c r="ZH256" s="158"/>
      <c r="ZI256" s="158"/>
      <c r="ZJ256" s="158"/>
      <c r="ZK256" s="158"/>
      <c r="ZL256" s="158"/>
      <c r="ZM256" s="158"/>
      <c r="ZN256" s="158"/>
      <c r="ZO256" s="158"/>
      <c r="ZP256" s="158"/>
      <c r="ZQ256" s="158"/>
      <c r="ZR256" s="158"/>
      <c r="ZS256" s="158"/>
      <c r="ZT256" s="158"/>
      <c r="ZU256" s="158"/>
      <c r="ZV256" s="158"/>
      <c r="ZW256" s="158"/>
      <c r="ZX256" s="158"/>
      <c r="ZY256" s="158"/>
      <c r="ZZ256" s="158"/>
      <c r="AAA256" s="158"/>
      <c r="AAB256" s="158"/>
      <c r="AAC256" s="158"/>
      <c r="AAD256" s="158"/>
      <c r="AAE256" s="158"/>
      <c r="AAF256" s="158"/>
      <c r="AAG256" s="158"/>
      <c r="AAH256" s="158"/>
      <c r="AAI256" s="158"/>
      <c r="AAJ256" s="158"/>
      <c r="AAK256" s="158"/>
      <c r="AAL256" s="158"/>
      <c r="AAM256" s="158"/>
      <c r="AAN256" s="158"/>
      <c r="AAO256" s="158"/>
      <c r="AAP256" s="158"/>
      <c r="AAQ256" s="158"/>
      <c r="AAR256" s="158"/>
      <c r="AAS256" s="158"/>
      <c r="AAT256" s="158"/>
      <c r="AAU256" s="158"/>
      <c r="AAV256" s="158"/>
      <c r="AAW256" s="158"/>
      <c r="AAX256" s="158"/>
      <c r="AAY256" s="158"/>
      <c r="AAZ256" s="158"/>
      <c r="ABA256" s="158"/>
      <c r="ABB256" s="158"/>
      <c r="ABC256" s="158"/>
      <c r="ABD256" s="158"/>
      <c r="ABE256" s="158"/>
      <c r="ABF256" s="158"/>
      <c r="ABG256" s="158"/>
      <c r="ABH256" s="158"/>
      <c r="ABI256" s="158"/>
      <c r="ABJ256" s="158"/>
      <c r="ABK256" s="158"/>
      <c r="ABL256" s="158"/>
      <c r="ABM256" s="158"/>
      <c r="ABN256" s="158"/>
      <c r="ABO256" s="158"/>
      <c r="ABP256" s="158"/>
      <c r="ABQ256" s="158"/>
      <c r="ABR256" s="158"/>
      <c r="ABS256" s="158"/>
      <c r="ABT256" s="158"/>
      <c r="ABU256" s="158"/>
      <c r="ABV256" s="158"/>
      <c r="ABW256" s="158"/>
      <c r="ABX256" s="158"/>
      <c r="ABY256" s="158"/>
      <c r="ABZ256" s="158"/>
      <c r="ACA256" s="158"/>
      <c r="ACB256" s="158"/>
      <c r="ACC256" s="158"/>
      <c r="ACD256" s="158"/>
      <c r="ACE256" s="158"/>
      <c r="ACF256" s="158"/>
      <c r="ACG256" s="158"/>
      <c r="ACH256" s="158"/>
      <c r="ACI256" s="158"/>
      <c r="ACJ256" s="158"/>
      <c r="ACK256" s="158"/>
      <c r="ACL256" s="158"/>
      <c r="ACM256" s="158"/>
      <c r="ACN256" s="158"/>
      <c r="ACO256" s="158"/>
      <c r="ACP256" s="158"/>
      <c r="ACQ256" s="158"/>
      <c r="ACR256" s="159"/>
      <c r="ACS256" s="160">
        <f t="array" ref="ACS256">SUM(IF(RIGHT($Q256:$ACR256)=ACS$11,IFERROR(--LEFT($Q256:$ACR256,LEN($Q256:$ACR256)-1),0)))</f>
        <v>0</v>
      </c>
      <c r="ACT256" s="160">
        <f t="array" ref="ACT256">SUM(IF(RIGHT($Q256:$ACR256)=ACT$11,IFERROR(--LEFT($Q256:$ACR256,LEN($Q256:$ACR256)-1),0)))</f>
        <v>0</v>
      </c>
      <c r="ACU256" s="160">
        <f t="array" ref="ACU256">SUM(IF(RIGHT($Q256:$ACR256)=ACU$11,IFERROR(--LEFT($Q256:$ACR256,LEN($Q256:$ACR256)-1),0)))</f>
        <v>0</v>
      </c>
      <c r="ACV256" s="160">
        <f t="array" ref="ACV256">SUM(IF(RIGHT($Q256:$ACR256)=ACV$11,IFERROR(--LEFT($Q256:$ACR256,LEN($Q256:$ACR256)-1),0)))</f>
        <v>0</v>
      </c>
      <c r="ACW256" s="160">
        <f t="array" ref="ACW256">SUM(IF(RIGHT($Q256:$ACR256)=ACW$11,IFERROR(--LEFT($Q256:$ACR256,LEN($Q256:$ACR256)-1),0)))</f>
        <v>0</v>
      </c>
      <c r="ACX256" s="160">
        <f t="array" ref="ACX256">SUM(IF(RIGHT($Q256:$ACR256)=ACX$11,IFERROR(--LEFT($Q256:$ACR256,LEN($Q256:$ACR256)-1),0)))</f>
        <v>0</v>
      </c>
      <c r="ACY256" s="160">
        <f t="array" ref="ACY256">SUM(IF(RIGHT($Q256:$ACR256)=ACY$11,IFERROR(--LEFT($Q256:$ACR256,LEN($Q256:$ACR256)-1),0)))</f>
        <v>0</v>
      </c>
      <c r="ACZ256" s="160">
        <f t="array" ref="ACZ256">SUM(IF(RIGHT($Q256:$ACR256)=ACZ$11,IFERROR(--LEFT($Q256:$ACR256,LEN($Q256:$ACR256)-1),0)))</f>
        <v>0</v>
      </c>
      <c r="ADA256" s="158">
        <f t="shared" si="2296"/>
        <v>0</v>
      </c>
      <c r="ADB256" s="158">
        <f t="shared" si="2297"/>
        <v>0</v>
      </c>
      <c r="ADC256" s="158">
        <f t="shared" si="2298"/>
        <v>0</v>
      </c>
      <c r="ADD256" s="158">
        <f t="shared" si="2299"/>
        <v>0</v>
      </c>
      <c r="ADE256" s="158">
        <f t="shared" si="2300"/>
        <v>0</v>
      </c>
      <c r="ADF256" s="158">
        <f t="shared" si="2301"/>
        <v>0</v>
      </c>
      <c r="ADG256" s="158">
        <f t="shared" si="2302"/>
        <v>0</v>
      </c>
      <c r="ADH256" s="158">
        <f t="shared" si="2303"/>
        <v>0</v>
      </c>
      <c r="ADI256" s="160">
        <f t="array" ref="ADI256">SUM(IF(RIGHT($Q256:$ACR256)=ADI$11,IFERROR(--LEFT($Q256:$ACR256,LEN($Q256:$ACR256)-1),0)))</f>
        <v>0</v>
      </c>
      <c r="ADJ256" s="152">
        <f t="shared" si="2304"/>
        <v>0</v>
      </c>
      <c r="AEC256" s="143"/>
      <c r="AEO256" s="108"/>
      <c r="AEP256" s="108"/>
      <c r="AEQ256" s="108"/>
      <c r="AER256" s="108"/>
      <c r="AES256" s="108"/>
      <c r="AET256" s="108"/>
      <c r="AEU256" s="108"/>
      <c r="AEV256" s="108"/>
      <c r="AEW256" s="143"/>
      <c r="AFI256" s="108"/>
      <c r="AFJ256" s="108"/>
      <c r="AFK256" s="108"/>
      <c r="AFL256" s="108"/>
      <c r="AFM256" s="108"/>
      <c r="AFN256" s="108"/>
      <c r="AFO256" s="108"/>
      <c r="AFP256" s="108"/>
      <c r="AFQ256" s="143"/>
      <c r="AGC256" s="108"/>
      <c r="AGD256" s="108"/>
      <c r="AGE256" s="108"/>
      <c r="AGF256" s="108"/>
      <c r="AGG256" s="108"/>
      <c r="AGH256" s="108"/>
      <c r="AGI256" s="108"/>
      <c r="AGJ256" s="108"/>
      <c r="AGK256" s="143"/>
      <c r="AGW256" s="108"/>
      <c r="AGX256" s="108"/>
      <c r="AGY256" s="108"/>
      <c r="AGZ256" s="108"/>
      <c r="AHA256" s="108"/>
      <c r="AHB256" s="108"/>
      <c r="AHC256" s="108"/>
      <c r="AHD256" s="108"/>
      <c r="AHE256" s="143"/>
      <c r="AHQ256" s="108"/>
      <c r="AHR256" s="108"/>
      <c r="AHS256" s="108"/>
      <c r="AHT256" s="108"/>
      <c r="AHU256" s="108"/>
      <c r="AHV256" s="108"/>
      <c r="AHW256" s="108"/>
      <c r="AHX256" s="108"/>
      <c r="AHY256" s="143"/>
      <c r="AIK256" s="108"/>
      <c r="AIL256" s="108"/>
      <c r="AIM256" s="108"/>
      <c r="AIN256" s="108"/>
      <c r="AIO256" s="108"/>
      <c r="AIP256" s="108"/>
      <c r="AIQ256" s="108"/>
      <c r="AIR256" s="108"/>
      <c r="AIS256" s="143"/>
      <c r="AJE256" s="108"/>
      <c r="AJF256" s="108"/>
      <c r="AJG256" s="108"/>
      <c r="AJH256" s="108"/>
      <c r="AJI256" s="108"/>
      <c r="AJJ256" s="108"/>
      <c r="AJK256" s="108"/>
      <c r="AJL256" s="108"/>
      <c r="AJM256" s="143"/>
      <c r="AJY256" s="108"/>
      <c r="AJZ256" s="108"/>
      <c r="AKA256" s="108"/>
      <c r="AKB256" s="108"/>
      <c r="AKC256" s="108"/>
      <c r="AKD256" s="108"/>
      <c r="AKE256" s="108"/>
      <c r="AKF256" s="108"/>
      <c r="AKG256" s="143"/>
      <c r="AKS256" s="108"/>
      <c r="AKT256" s="108"/>
      <c r="AKU256" s="108"/>
      <c r="AKV256" s="108"/>
      <c r="AKW256" s="108"/>
      <c r="AKX256" s="108"/>
      <c r="AKY256" s="108"/>
      <c r="AKZ256" s="108"/>
      <c r="ALA256" s="143"/>
      <c r="ALM256" s="108"/>
      <c r="ALN256" s="108"/>
      <c r="ALO256" s="108"/>
      <c r="ALP256" s="108"/>
      <c r="ALQ256" s="108"/>
      <c r="ALR256" s="108"/>
      <c r="ALS256" s="108"/>
      <c r="ALT256" s="108"/>
      <c r="ALU256" s="143"/>
      <c r="AMG256" s="108"/>
      <c r="AMH256" s="108"/>
      <c r="AMI256" s="108"/>
      <c r="AMJ256" s="108"/>
      <c r="AMK256" s="108"/>
      <c r="AML256" s="108"/>
      <c r="AMM256" s="108"/>
      <c r="AMN256" s="108"/>
    </row>
    <row r="257" spans="2:1028" x14ac:dyDescent="0.25">
      <c r="B257" s="24">
        <v>246</v>
      </c>
      <c r="C257" s="24"/>
      <c r="D257" s="25"/>
      <c r="E257" s="25"/>
      <c r="F257" s="24"/>
      <c r="G257" s="153"/>
      <c r="H257" s="154"/>
      <c r="I257" s="23"/>
      <c r="J257" s="23"/>
      <c r="K257" s="23"/>
      <c r="L257" s="23"/>
      <c r="M257" s="23"/>
      <c r="N257" s="23"/>
      <c r="O257" s="23"/>
      <c r="P257" s="155"/>
      <c r="Q257" s="156"/>
      <c r="R257" s="157"/>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c r="BS257" s="158"/>
      <c r="BT257" s="158"/>
      <c r="BU257" s="158"/>
      <c r="BV257" s="158"/>
      <c r="BW257" s="158"/>
      <c r="BX257" s="158"/>
      <c r="BY257" s="158"/>
      <c r="BZ257" s="158"/>
      <c r="CA257" s="158"/>
      <c r="CB257" s="158"/>
      <c r="CC257" s="158"/>
      <c r="CD257" s="158"/>
      <c r="CE257" s="158"/>
      <c r="CF257" s="158"/>
      <c r="CG257" s="158"/>
      <c r="CH257" s="158"/>
      <c r="CI257" s="158"/>
      <c r="CJ257" s="158"/>
      <c r="CK257" s="158"/>
      <c r="CL257" s="158"/>
      <c r="CM257" s="158"/>
      <c r="CN257" s="158"/>
      <c r="CO257" s="158"/>
      <c r="CP257" s="158"/>
      <c r="CQ257" s="158"/>
      <c r="CR257" s="158"/>
      <c r="CS257" s="158"/>
      <c r="CT257" s="158"/>
      <c r="CU257" s="158"/>
      <c r="CV257" s="158"/>
      <c r="CW257" s="158"/>
      <c r="CX257" s="158"/>
      <c r="CY257" s="158"/>
      <c r="CZ257" s="158"/>
      <c r="DA257" s="158"/>
      <c r="DB257" s="158"/>
      <c r="DC257" s="158"/>
      <c r="DD257" s="158"/>
      <c r="DE257" s="158"/>
      <c r="DF257" s="158"/>
      <c r="DG257" s="158"/>
      <c r="DH257" s="158"/>
      <c r="DI257" s="158"/>
      <c r="DJ257" s="158"/>
      <c r="DK257" s="158"/>
      <c r="DL257" s="158"/>
      <c r="DM257" s="158"/>
      <c r="DN257" s="158"/>
      <c r="DO257" s="158"/>
      <c r="DP257" s="158"/>
      <c r="DQ257" s="158"/>
      <c r="DR257" s="158"/>
      <c r="DS257" s="158"/>
      <c r="DT257" s="158"/>
      <c r="DU257" s="158"/>
      <c r="DV257" s="158"/>
      <c r="DW257" s="158"/>
      <c r="DX257" s="158"/>
      <c r="DY257" s="158"/>
      <c r="DZ257" s="158"/>
      <c r="EA257" s="158"/>
      <c r="EB257" s="158"/>
      <c r="EC257" s="158"/>
      <c r="ED257" s="158"/>
      <c r="EE257" s="158"/>
      <c r="EF257" s="158"/>
      <c r="EG257" s="158"/>
      <c r="EH257" s="158"/>
      <c r="EI257" s="158"/>
      <c r="EJ257" s="158"/>
      <c r="EK257" s="158"/>
      <c r="EL257" s="158"/>
      <c r="EM257" s="158"/>
      <c r="EN257" s="158"/>
      <c r="EO257" s="158"/>
      <c r="EP257" s="158"/>
      <c r="EQ257" s="158"/>
      <c r="ER257" s="158"/>
      <c r="ES257" s="158"/>
      <c r="ET257" s="158"/>
      <c r="EU257" s="158"/>
      <c r="EV257" s="158"/>
      <c r="EW257" s="158"/>
      <c r="EX257" s="158"/>
      <c r="EY257" s="158"/>
      <c r="EZ257" s="158"/>
      <c r="FA257" s="158"/>
      <c r="FB257" s="158"/>
      <c r="FC257" s="158"/>
      <c r="FD257" s="158"/>
      <c r="FE257" s="158"/>
      <c r="FF257" s="158"/>
      <c r="FG257" s="158"/>
      <c r="FH257" s="158"/>
      <c r="FI257" s="158"/>
      <c r="FJ257" s="158"/>
      <c r="FK257" s="158"/>
      <c r="FL257" s="158"/>
      <c r="FM257" s="158"/>
      <c r="FN257" s="158"/>
      <c r="FO257" s="158"/>
      <c r="FP257" s="158"/>
      <c r="FQ257" s="158"/>
      <c r="FR257" s="158"/>
      <c r="FS257" s="158"/>
      <c r="FT257" s="158"/>
      <c r="FU257" s="158"/>
      <c r="FV257" s="158"/>
      <c r="FW257" s="158"/>
      <c r="FX257" s="158"/>
      <c r="FY257" s="158"/>
      <c r="FZ257" s="158"/>
      <c r="GA257" s="158"/>
      <c r="GB257" s="158"/>
      <c r="GC257" s="158"/>
      <c r="GD257" s="158"/>
      <c r="GE257" s="158"/>
      <c r="GF257" s="158"/>
      <c r="GG257" s="158"/>
      <c r="GH257" s="158"/>
      <c r="GI257" s="158"/>
      <c r="GJ257" s="158"/>
      <c r="GK257" s="158"/>
      <c r="GL257" s="158"/>
      <c r="GM257" s="158"/>
      <c r="GN257" s="158"/>
      <c r="GO257" s="158"/>
      <c r="GP257" s="158"/>
      <c r="GQ257" s="158"/>
      <c r="GR257" s="158"/>
      <c r="GS257" s="158"/>
      <c r="GT257" s="158"/>
      <c r="GU257" s="158"/>
      <c r="GV257" s="158"/>
      <c r="GW257" s="158"/>
      <c r="GX257" s="158"/>
      <c r="GY257" s="158"/>
      <c r="GZ257" s="158"/>
      <c r="HA257" s="158"/>
      <c r="HB257" s="158"/>
      <c r="HC257" s="158"/>
      <c r="HD257" s="158"/>
      <c r="HE257" s="158"/>
      <c r="HF257" s="158"/>
      <c r="HG257" s="158"/>
      <c r="HH257" s="158"/>
      <c r="HI257" s="158"/>
      <c r="HJ257" s="158"/>
      <c r="HK257" s="158"/>
      <c r="HL257" s="158"/>
      <c r="HM257" s="158"/>
      <c r="HN257" s="158"/>
      <c r="HO257" s="158"/>
      <c r="HP257" s="158"/>
      <c r="HQ257" s="158"/>
      <c r="HR257" s="158"/>
      <c r="HS257" s="158"/>
      <c r="HT257" s="158"/>
      <c r="HU257" s="158"/>
      <c r="HV257" s="158"/>
      <c r="HW257" s="158"/>
      <c r="HX257" s="158"/>
      <c r="HY257" s="158"/>
      <c r="HZ257" s="158"/>
      <c r="IA257" s="158"/>
      <c r="IB257" s="158"/>
      <c r="IC257" s="158"/>
      <c r="ID257" s="158"/>
      <c r="IE257" s="158"/>
      <c r="IF257" s="158"/>
      <c r="IG257" s="158"/>
      <c r="IH257" s="158"/>
      <c r="II257" s="158"/>
      <c r="IJ257" s="158"/>
      <c r="IK257" s="158"/>
      <c r="IL257" s="158"/>
      <c r="IM257" s="158"/>
      <c r="IN257" s="158"/>
      <c r="IO257" s="158"/>
      <c r="IP257" s="158"/>
      <c r="IQ257" s="158"/>
      <c r="IR257" s="158"/>
      <c r="IS257" s="158"/>
      <c r="IT257" s="158"/>
      <c r="IU257" s="158"/>
      <c r="IV257" s="158"/>
      <c r="IW257" s="158"/>
      <c r="IX257" s="158"/>
      <c r="IY257" s="158"/>
      <c r="IZ257" s="158"/>
      <c r="JA257" s="158"/>
      <c r="JB257" s="158"/>
      <c r="JC257" s="158"/>
      <c r="JD257" s="158"/>
      <c r="JE257" s="158"/>
      <c r="JF257" s="158"/>
      <c r="JG257" s="158"/>
      <c r="JH257" s="158"/>
      <c r="JI257" s="158"/>
      <c r="JJ257" s="158"/>
      <c r="JK257" s="158"/>
      <c r="JL257" s="158"/>
      <c r="JM257" s="158"/>
      <c r="JN257" s="158"/>
      <c r="JO257" s="158"/>
      <c r="JP257" s="158"/>
      <c r="JQ257" s="158"/>
      <c r="JR257" s="158"/>
      <c r="JS257" s="158"/>
      <c r="JT257" s="158"/>
      <c r="JU257" s="158"/>
      <c r="JV257" s="158"/>
      <c r="JW257" s="158"/>
      <c r="JX257" s="158"/>
      <c r="JY257" s="158"/>
      <c r="JZ257" s="158"/>
      <c r="KA257" s="158"/>
      <c r="KB257" s="158"/>
      <c r="KC257" s="158"/>
      <c r="KD257" s="158"/>
      <c r="KE257" s="158"/>
      <c r="KF257" s="158"/>
      <c r="KG257" s="158"/>
      <c r="KH257" s="158"/>
      <c r="KI257" s="158"/>
      <c r="KJ257" s="158"/>
      <c r="KK257" s="158"/>
      <c r="KL257" s="158"/>
      <c r="KM257" s="158"/>
      <c r="KN257" s="158"/>
      <c r="KO257" s="158"/>
      <c r="KP257" s="158"/>
      <c r="KQ257" s="158"/>
      <c r="KR257" s="158"/>
      <c r="KS257" s="158"/>
      <c r="KT257" s="158"/>
      <c r="KU257" s="158"/>
      <c r="KV257" s="158"/>
      <c r="KW257" s="158"/>
      <c r="KX257" s="158"/>
      <c r="KY257" s="158"/>
      <c r="KZ257" s="158"/>
      <c r="LA257" s="158"/>
      <c r="LB257" s="158"/>
      <c r="LC257" s="158"/>
      <c r="LD257" s="158"/>
      <c r="LE257" s="158"/>
      <c r="LF257" s="158"/>
      <c r="LG257" s="158"/>
      <c r="LH257" s="158"/>
      <c r="LI257" s="158"/>
      <c r="LJ257" s="158"/>
      <c r="LK257" s="158"/>
      <c r="LL257" s="158"/>
      <c r="LM257" s="158"/>
      <c r="LN257" s="158"/>
      <c r="LO257" s="158"/>
      <c r="LP257" s="158"/>
      <c r="LQ257" s="158"/>
      <c r="LR257" s="158"/>
      <c r="LS257" s="158"/>
      <c r="LT257" s="158"/>
      <c r="LU257" s="158"/>
      <c r="LV257" s="158"/>
      <c r="LW257" s="158"/>
      <c r="LX257" s="158"/>
      <c r="LY257" s="158"/>
      <c r="LZ257" s="158"/>
      <c r="MA257" s="158"/>
      <c r="MB257" s="158"/>
      <c r="MC257" s="158"/>
      <c r="MD257" s="158"/>
      <c r="ME257" s="158"/>
      <c r="MF257" s="158"/>
      <c r="MG257" s="158"/>
      <c r="MH257" s="158"/>
      <c r="MI257" s="158"/>
      <c r="MJ257" s="158"/>
      <c r="MK257" s="158"/>
      <c r="ML257" s="158"/>
      <c r="MM257" s="158"/>
      <c r="MN257" s="158"/>
      <c r="MO257" s="158"/>
      <c r="MP257" s="158"/>
      <c r="MQ257" s="158"/>
      <c r="MR257" s="158"/>
      <c r="MS257" s="158"/>
      <c r="MT257" s="158"/>
      <c r="MU257" s="158"/>
      <c r="MV257" s="158"/>
      <c r="MW257" s="158"/>
      <c r="MX257" s="158"/>
      <c r="MY257" s="158"/>
      <c r="MZ257" s="158"/>
      <c r="NA257" s="158"/>
      <c r="NB257" s="158"/>
      <c r="NC257" s="158"/>
      <c r="ND257" s="158"/>
      <c r="NE257" s="158"/>
      <c r="NF257" s="158"/>
      <c r="NG257" s="158"/>
      <c r="NH257" s="158"/>
      <c r="NI257" s="158"/>
      <c r="NJ257" s="158"/>
      <c r="NK257" s="158"/>
      <c r="NL257" s="158"/>
      <c r="NM257" s="158"/>
      <c r="NN257" s="158"/>
      <c r="NO257" s="158"/>
      <c r="NP257" s="158"/>
      <c r="NQ257" s="158"/>
      <c r="NR257" s="158"/>
      <c r="NS257" s="158"/>
      <c r="NT257" s="158"/>
      <c r="NU257" s="158"/>
      <c r="NV257" s="158"/>
      <c r="NW257" s="158"/>
      <c r="NX257" s="158"/>
      <c r="NY257" s="158"/>
      <c r="NZ257" s="158"/>
      <c r="OA257" s="158"/>
      <c r="OB257" s="158"/>
      <c r="OC257" s="158"/>
      <c r="OD257" s="158"/>
      <c r="OE257" s="158"/>
      <c r="OF257" s="158"/>
      <c r="OG257" s="158"/>
      <c r="OH257" s="158"/>
      <c r="OI257" s="158"/>
      <c r="OJ257" s="158"/>
      <c r="OK257" s="158"/>
      <c r="OL257" s="158"/>
      <c r="OM257" s="158"/>
      <c r="ON257" s="158"/>
      <c r="OO257" s="158"/>
      <c r="OP257" s="158"/>
      <c r="OQ257" s="158"/>
      <c r="OR257" s="158"/>
      <c r="OS257" s="158"/>
      <c r="OT257" s="158"/>
      <c r="OU257" s="158"/>
      <c r="OV257" s="158"/>
      <c r="OW257" s="158"/>
      <c r="OX257" s="158"/>
      <c r="OY257" s="158"/>
      <c r="OZ257" s="158"/>
      <c r="PA257" s="158"/>
      <c r="PB257" s="158"/>
      <c r="PC257" s="158"/>
      <c r="PD257" s="158"/>
      <c r="PE257" s="158"/>
      <c r="PF257" s="158"/>
      <c r="PG257" s="158"/>
      <c r="PH257" s="158"/>
      <c r="PI257" s="158"/>
      <c r="PJ257" s="158"/>
      <c r="PK257" s="158"/>
      <c r="PL257" s="158"/>
      <c r="PM257" s="158"/>
      <c r="PN257" s="158"/>
      <c r="PO257" s="158"/>
      <c r="PP257" s="158"/>
      <c r="PQ257" s="158"/>
      <c r="PR257" s="158"/>
      <c r="PS257" s="158"/>
      <c r="PT257" s="158"/>
      <c r="PU257" s="158"/>
      <c r="PV257" s="158"/>
      <c r="PW257" s="158"/>
      <c r="PX257" s="158"/>
      <c r="PY257" s="158"/>
      <c r="PZ257" s="158"/>
      <c r="QA257" s="158"/>
      <c r="QB257" s="158"/>
      <c r="QC257" s="158"/>
      <c r="QD257" s="158"/>
      <c r="QE257" s="158"/>
      <c r="QF257" s="158"/>
      <c r="QG257" s="158"/>
      <c r="QH257" s="158"/>
      <c r="QI257" s="158"/>
      <c r="QJ257" s="158"/>
      <c r="QK257" s="158"/>
      <c r="QL257" s="158"/>
      <c r="QM257" s="158"/>
      <c r="QN257" s="158"/>
      <c r="QO257" s="158"/>
      <c r="QP257" s="158"/>
      <c r="QQ257" s="158"/>
      <c r="QR257" s="158"/>
      <c r="QS257" s="158"/>
      <c r="QT257" s="158"/>
      <c r="QU257" s="158"/>
      <c r="QV257" s="158"/>
      <c r="QW257" s="158"/>
      <c r="QX257" s="158"/>
      <c r="QY257" s="158"/>
      <c r="QZ257" s="158"/>
      <c r="RA257" s="158"/>
      <c r="RB257" s="158"/>
      <c r="RC257" s="158"/>
      <c r="RD257" s="158"/>
      <c r="RE257" s="158"/>
      <c r="RF257" s="158"/>
      <c r="RG257" s="158"/>
      <c r="RH257" s="158"/>
      <c r="RI257" s="158"/>
      <c r="RJ257" s="158"/>
      <c r="RK257" s="158"/>
      <c r="RL257" s="158"/>
      <c r="RM257" s="158"/>
      <c r="RN257" s="158"/>
      <c r="RO257" s="158"/>
      <c r="RP257" s="158"/>
      <c r="RQ257" s="158"/>
      <c r="RR257" s="158"/>
      <c r="RS257" s="158"/>
      <c r="RT257" s="158"/>
      <c r="RU257" s="158"/>
      <c r="RV257" s="158"/>
      <c r="RW257" s="158"/>
      <c r="RX257" s="158"/>
      <c r="RY257" s="158"/>
      <c r="RZ257" s="158"/>
      <c r="SA257" s="158"/>
      <c r="SB257" s="158"/>
      <c r="SC257" s="158"/>
      <c r="SD257" s="158"/>
      <c r="SE257" s="158"/>
      <c r="SF257" s="158"/>
      <c r="SG257" s="158"/>
      <c r="SH257" s="158"/>
      <c r="SI257" s="158"/>
      <c r="SJ257" s="158"/>
      <c r="SK257" s="158"/>
      <c r="SL257" s="158"/>
      <c r="SM257" s="158"/>
      <c r="SN257" s="158"/>
      <c r="SO257" s="158"/>
      <c r="SP257" s="158"/>
      <c r="SQ257" s="158"/>
      <c r="SR257" s="158"/>
      <c r="SS257" s="158"/>
      <c r="ST257" s="158"/>
      <c r="SU257" s="158"/>
      <c r="SV257" s="158"/>
      <c r="SW257" s="158"/>
      <c r="SX257" s="158"/>
      <c r="SY257" s="158"/>
      <c r="SZ257" s="158"/>
      <c r="TA257" s="158"/>
      <c r="TB257" s="158"/>
      <c r="TC257" s="158"/>
      <c r="TD257" s="158"/>
      <c r="TE257" s="158"/>
      <c r="TF257" s="158"/>
      <c r="TG257" s="158"/>
      <c r="TH257" s="158"/>
      <c r="TI257" s="158"/>
      <c r="TJ257" s="158"/>
      <c r="TK257" s="158"/>
      <c r="TL257" s="158"/>
      <c r="TM257" s="158"/>
      <c r="TN257" s="158"/>
      <c r="TO257" s="158"/>
      <c r="TP257" s="158"/>
      <c r="TQ257" s="158"/>
      <c r="TR257" s="158"/>
      <c r="TS257" s="158"/>
      <c r="TT257" s="158"/>
      <c r="TU257" s="158"/>
      <c r="TV257" s="158"/>
      <c r="TW257" s="158"/>
      <c r="TX257" s="158"/>
      <c r="TY257" s="158"/>
      <c r="TZ257" s="158"/>
      <c r="UA257" s="158"/>
      <c r="UB257" s="158"/>
      <c r="UC257" s="158"/>
      <c r="UD257" s="158"/>
      <c r="UE257" s="158"/>
      <c r="UF257" s="158"/>
      <c r="UG257" s="158"/>
      <c r="UH257" s="158"/>
      <c r="UI257" s="158"/>
      <c r="UJ257" s="158"/>
      <c r="UK257" s="158"/>
      <c r="UL257" s="158"/>
      <c r="UM257" s="158"/>
      <c r="UN257" s="158"/>
      <c r="UO257" s="158"/>
      <c r="UP257" s="158"/>
      <c r="UQ257" s="158"/>
      <c r="UR257" s="158"/>
      <c r="US257" s="158"/>
      <c r="UT257" s="158"/>
      <c r="UU257" s="158"/>
      <c r="UV257" s="158"/>
      <c r="UW257" s="158"/>
      <c r="UX257" s="158"/>
      <c r="UY257" s="158"/>
      <c r="UZ257" s="158"/>
      <c r="VA257" s="158"/>
      <c r="VB257" s="158"/>
      <c r="VC257" s="158"/>
      <c r="VD257" s="158"/>
      <c r="VE257" s="158"/>
      <c r="VF257" s="158"/>
      <c r="VG257" s="158"/>
      <c r="VH257" s="158"/>
      <c r="VI257" s="158"/>
      <c r="VJ257" s="158"/>
      <c r="VK257" s="158"/>
      <c r="VL257" s="158"/>
      <c r="VM257" s="158"/>
      <c r="VN257" s="158"/>
      <c r="VO257" s="158"/>
      <c r="VP257" s="158"/>
      <c r="VQ257" s="158"/>
      <c r="VR257" s="158"/>
      <c r="VS257" s="158"/>
      <c r="VT257" s="158"/>
      <c r="VU257" s="158"/>
      <c r="VV257" s="158"/>
      <c r="VW257" s="158"/>
      <c r="VX257" s="158"/>
      <c r="VY257" s="158"/>
      <c r="VZ257" s="158"/>
      <c r="WA257" s="158"/>
      <c r="WB257" s="158"/>
      <c r="WC257" s="158"/>
      <c r="WD257" s="158"/>
      <c r="WE257" s="158"/>
      <c r="WF257" s="158"/>
      <c r="WG257" s="158"/>
      <c r="WH257" s="158"/>
      <c r="WI257" s="158"/>
      <c r="WJ257" s="158"/>
      <c r="WK257" s="158"/>
      <c r="WL257" s="158"/>
      <c r="WM257" s="158"/>
      <c r="WN257" s="158"/>
      <c r="WO257" s="158"/>
      <c r="WP257" s="158"/>
      <c r="WQ257" s="158"/>
      <c r="WR257" s="158"/>
      <c r="WS257" s="158"/>
      <c r="WT257" s="158"/>
      <c r="WU257" s="158"/>
      <c r="WV257" s="158"/>
      <c r="WW257" s="158"/>
      <c r="WX257" s="158"/>
      <c r="WY257" s="158"/>
      <c r="WZ257" s="158"/>
      <c r="XA257" s="158"/>
      <c r="XB257" s="158"/>
      <c r="XC257" s="158"/>
      <c r="XD257" s="158"/>
      <c r="XE257" s="158"/>
      <c r="XF257" s="158"/>
      <c r="XG257" s="158"/>
      <c r="XH257" s="158"/>
      <c r="XI257" s="158"/>
      <c r="XJ257" s="158"/>
      <c r="XK257" s="158"/>
      <c r="XL257" s="158"/>
      <c r="XM257" s="158"/>
      <c r="XN257" s="158"/>
      <c r="XO257" s="158"/>
      <c r="XP257" s="158"/>
      <c r="XQ257" s="158"/>
      <c r="XR257" s="158"/>
      <c r="XS257" s="158"/>
      <c r="XT257" s="158"/>
      <c r="XU257" s="158"/>
      <c r="XV257" s="158"/>
      <c r="XW257" s="158"/>
      <c r="XX257" s="158"/>
      <c r="XY257" s="158"/>
      <c r="XZ257" s="158"/>
      <c r="YA257" s="158"/>
      <c r="YB257" s="158"/>
      <c r="YC257" s="158"/>
      <c r="YD257" s="158"/>
      <c r="YE257" s="158"/>
      <c r="YF257" s="158"/>
      <c r="YG257" s="158"/>
      <c r="YH257" s="158"/>
      <c r="YI257" s="158"/>
      <c r="YJ257" s="158"/>
      <c r="YK257" s="158"/>
      <c r="YL257" s="158"/>
      <c r="YM257" s="158"/>
      <c r="YN257" s="158"/>
      <c r="YO257" s="158"/>
      <c r="YP257" s="158"/>
      <c r="YQ257" s="158"/>
      <c r="YR257" s="158"/>
      <c r="YS257" s="158"/>
      <c r="YT257" s="158"/>
      <c r="YU257" s="158"/>
      <c r="YV257" s="158"/>
      <c r="YW257" s="158"/>
      <c r="YX257" s="158"/>
      <c r="YY257" s="158"/>
      <c r="YZ257" s="158"/>
      <c r="ZA257" s="158"/>
      <c r="ZB257" s="158"/>
      <c r="ZC257" s="158"/>
      <c r="ZD257" s="158"/>
      <c r="ZE257" s="158"/>
      <c r="ZF257" s="158"/>
      <c r="ZG257" s="158"/>
      <c r="ZH257" s="158"/>
      <c r="ZI257" s="158"/>
      <c r="ZJ257" s="158"/>
      <c r="ZK257" s="158"/>
      <c r="ZL257" s="158"/>
      <c r="ZM257" s="158"/>
      <c r="ZN257" s="158"/>
      <c r="ZO257" s="158"/>
      <c r="ZP257" s="158"/>
      <c r="ZQ257" s="158"/>
      <c r="ZR257" s="158"/>
      <c r="ZS257" s="158"/>
      <c r="ZT257" s="158"/>
      <c r="ZU257" s="158"/>
      <c r="ZV257" s="158"/>
      <c r="ZW257" s="158"/>
      <c r="ZX257" s="158"/>
      <c r="ZY257" s="158"/>
      <c r="ZZ257" s="158"/>
      <c r="AAA257" s="158"/>
      <c r="AAB257" s="158"/>
      <c r="AAC257" s="158"/>
      <c r="AAD257" s="158"/>
      <c r="AAE257" s="158"/>
      <c r="AAF257" s="158"/>
      <c r="AAG257" s="158"/>
      <c r="AAH257" s="158"/>
      <c r="AAI257" s="158"/>
      <c r="AAJ257" s="158"/>
      <c r="AAK257" s="158"/>
      <c r="AAL257" s="158"/>
      <c r="AAM257" s="158"/>
      <c r="AAN257" s="158"/>
      <c r="AAO257" s="158"/>
      <c r="AAP257" s="158"/>
      <c r="AAQ257" s="158"/>
      <c r="AAR257" s="158"/>
      <c r="AAS257" s="158"/>
      <c r="AAT257" s="158"/>
      <c r="AAU257" s="158"/>
      <c r="AAV257" s="158"/>
      <c r="AAW257" s="158"/>
      <c r="AAX257" s="158"/>
      <c r="AAY257" s="158"/>
      <c r="AAZ257" s="158"/>
      <c r="ABA257" s="158"/>
      <c r="ABB257" s="158"/>
      <c r="ABC257" s="158"/>
      <c r="ABD257" s="158"/>
      <c r="ABE257" s="158"/>
      <c r="ABF257" s="158"/>
      <c r="ABG257" s="158"/>
      <c r="ABH257" s="158"/>
      <c r="ABI257" s="158"/>
      <c r="ABJ257" s="158"/>
      <c r="ABK257" s="158"/>
      <c r="ABL257" s="158"/>
      <c r="ABM257" s="158"/>
      <c r="ABN257" s="158"/>
      <c r="ABO257" s="158"/>
      <c r="ABP257" s="158"/>
      <c r="ABQ257" s="158"/>
      <c r="ABR257" s="158"/>
      <c r="ABS257" s="158"/>
      <c r="ABT257" s="158"/>
      <c r="ABU257" s="158"/>
      <c r="ABV257" s="158"/>
      <c r="ABW257" s="158"/>
      <c r="ABX257" s="158"/>
      <c r="ABY257" s="158"/>
      <c r="ABZ257" s="158"/>
      <c r="ACA257" s="158"/>
      <c r="ACB257" s="158"/>
      <c r="ACC257" s="158"/>
      <c r="ACD257" s="158"/>
      <c r="ACE257" s="158"/>
      <c r="ACF257" s="158"/>
      <c r="ACG257" s="158"/>
      <c r="ACH257" s="158"/>
      <c r="ACI257" s="158"/>
      <c r="ACJ257" s="158"/>
      <c r="ACK257" s="158"/>
      <c r="ACL257" s="158"/>
      <c r="ACM257" s="158"/>
      <c r="ACN257" s="158"/>
      <c r="ACO257" s="158"/>
      <c r="ACP257" s="158"/>
      <c r="ACQ257" s="158"/>
      <c r="ACR257" s="159"/>
      <c r="ACS257" s="160">
        <f t="array" ref="ACS257">SUM(IF(RIGHT($Q257:$ACR257)=ACS$11,IFERROR(--LEFT($Q257:$ACR257,LEN($Q257:$ACR257)-1),0)))</f>
        <v>0</v>
      </c>
      <c r="ACT257" s="160">
        <f t="array" ref="ACT257">SUM(IF(RIGHT($Q257:$ACR257)=ACT$11,IFERROR(--LEFT($Q257:$ACR257,LEN($Q257:$ACR257)-1),0)))</f>
        <v>0</v>
      </c>
      <c r="ACU257" s="160">
        <f t="array" ref="ACU257">SUM(IF(RIGHT($Q257:$ACR257)=ACU$11,IFERROR(--LEFT($Q257:$ACR257,LEN($Q257:$ACR257)-1),0)))</f>
        <v>0</v>
      </c>
      <c r="ACV257" s="160">
        <f t="array" ref="ACV257">SUM(IF(RIGHT($Q257:$ACR257)=ACV$11,IFERROR(--LEFT($Q257:$ACR257,LEN($Q257:$ACR257)-1),0)))</f>
        <v>0</v>
      </c>
      <c r="ACW257" s="160">
        <f t="array" ref="ACW257">SUM(IF(RIGHT($Q257:$ACR257)=ACW$11,IFERROR(--LEFT($Q257:$ACR257,LEN($Q257:$ACR257)-1),0)))</f>
        <v>0</v>
      </c>
      <c r="ACX257" s="160">
        <f t="array" ref="ACX257">SUM(IF(RIGHT($Q257:$ACR257)=ACX$11,IFERROR(--LEFT($Q257:$ACR257,LEN($Q257:$ACR257)-1),0)))</f>
        <v>0</v>
      </c>
      <c r="ACY257" s="160">
        <f t="array" ref="ACY257">SUM(IF(RIGHT($Q257:$ACR257)=ACY$11,IFERROR(--LEFT($Q257:$ACR257,LEN($Q257:$ACR257)-1),0)))</f>
        <v>0</v>
      </c>
      <c r="ACZ257" s="160">
        <f t="array" ref="ACZ257">SUM(IF(RIGHT($Q257:$ACR257)=ACZ$11,IFERROR(--LEFT($Q257:$ACR257,LEN($Q257:$ACR257)-1),0)))</f>
        <v>0</v>
      </c>
      <c r="ADA257" s="158">
        <f t="shared" si="2296"/>
        <v>0</v>
      </c>
      <c r="ADB257" s="158">
        <f t="shared" si="2297"/>
        <v>0</v>
      </c>
      <c r="ADC257" s="158">
        <f t="shared" si="2298"/>
        <v>0</v>
      </c>
      <c r="ADD257" s="158">
        <f t="shared" si="2299"/>
        <v>0</v>
      </c>
      <c r="ADE257" s="158">
        <f t="shared" si="2300"/>
        <v>0</v>
      </c>
      <c r="ADF257" s="158">
        <f t="shared" si="2301"/>
        <v>0</v>
      </c>
      <c r="ADG257" s="158">
        <f t="shared" si="2302"/>
        <v>0</v>
      </c>
      <c r="ADH257" s="158">
        <f t="shared" si="2303"/>
        <v>0</v>
      </c>
      <c r="ADI257" s="160">
        <f t="array" ref="ADI257">SUM(IF(RIGHT($Q257:$ACR257)=ADI$11,IFERROR(--LEFT($Q257:$ACR257,LEN($Q257:$ACR257)-1),0)))</f>
        <v>0</v>
      </c>
      <c r="ADJ257" s="152">
        <f t="shared" si="2304"/>
        <v>0</v>
      </c>
      <c r="AEC257" s="143"/>
      <c r="AEO257" s="108"/>
      <c r="AEP257" s="108"/>
      <c r="AEQ257" s="108"/>
      <c r="AER257" s="108"/>
      <c r="AES257" s="108"/>
      <c r="AET257" s="108"/>
      <c r="AEU257" s="108"/>
      <c r="AEV257" s="108"/>
      <c r="AEW257" s="143"/>
      <c r="AFI257" s="108"/>
      <c r="AFJ257" s="108"/>
      <c r="AFK257" s="108"/>
      <c r="AFL257" s="108"/>
      <c r="AFM257" s="108"/>
      <c r="AFN257" s="108"/>
      <c r="AFO257" s="108"/>
      <c r="AFP257" s="108"/>
      <c r="AFQ257" s="143"/>
      <c r="AGC257" s="108"/>
      <c r="AGD257" s="108"/>
      <c r="AGE257" s="108"/>
      <c r="AGF257" s="108"/>
      <c r="AGG257" s="108"/>
      <c r="AGH257" s="108"/>
      <c r="AGI257" s="108"/>
      <c r="AGJ257" s="108"/>
      <c r="AGK257" s="143"/>
      <c r="AGW257" s="108"/>
      <c r="AGX257" s="108"/>
      <c r="AGY257" s="108"/>
      <c r="AGZ257" s="108"/>
      <c r="AHA257" s="108"/>
      <c r="AHB257" s="108"/>
      <c r="AHC257" s="108"/>
      <c r="AHD257" s="108"/>
      <c r="AHE257" s="143"/>
      <c r="AHQ257" s="108"/>
      <c r="AHR257" s="108"/>
      <c r="AHS257" s="108"/>
      <c r="AHT257" s="108"/>
      <c r="AHU257" s="108"/>
      <c r="AHV257" s="108"/>
      <c r="AHW257" s="108"/>
      <c r="AHX257" s="108"/>
      <c r="AHY257" s="143"/>
      <c r="AIK257" s="108"/>
      <c r="AIL257" s="108"/>
      <c r="AIM257" s="108"/>
      <c r="AIN257" s="108"/>
      <c r="AIO257" s="108"/>
      <c r="AIP257" s="108"/>
      <c r="AIQ257" s="108"/>
      <c r="AIR257" s="108"/>
      <c r="AIS257" s="143"/>
      <c r="AJE257" s="108"/>
      <c r="AJF257" s="108"/>
      <c r="AJG257" s="108"/>
      <c r="AJH257" s="108"/>
      <c r="AJI257" s="108"/>
      <c r="AJJ257" s="108"/>
      <c r="AJK257" s="108"/>
      <c r="AJL257" s="108"/>
      <c r="AJM257" s="143"/>
      <c r="AJY257" s="108"/>
      <c r="AJZ257" s="108"/>
      <c r="AKA257" s="108"/>
      <c r="AKB257" s="108"/>
      <c r="AKC257" s="108"/>
      <c r="AKD257" s="108"/>
      <c r="AKE257" s="108"/>
      <c r="AKF257" s="108"/>
      <c r="AKG257" s="143"/>
      <c r="AKS257" s="108"/>
      <c r="AKT257" s="108"/>
      <c r="AKU257" s="108"/>
      <c r="AKV257" s="108"/>
      <c r="AKW257" s="108"/>
      <c r="AKX257" s="108"/>
      <c r="AKY257" s="108"/>
      <c r="AKZ257" s="108"/>
      <c r="ALA257" s="143"/>
      <c r="ALM257" s="108"/>
      <c r="ALN257" s="108"/>
      <c r="ALO257" s="108"/>
      <c r="ALP257" s="108"/>
      <c r="ALQ257" s="108"/>
      <c r="ALR257" s="108"/>
      <c r="ALS257" s="108"/>
      <c r="ALT257" s="108"/>
      <c r="ALU257" s="143"/>
      <c r="AMG257" s="108"/>
      <c r="AMH257" s="108"/>
      <c r="AMI257" s="108"/>
      <c r="AMJ257" s="108"/>
      <c r="AMK257" s="108"/>
      <c r="AML257" s="108"/>
      <c r="AMM257" s="108"/>
      <c r="AMN257" s="108"/>
    </row>
    <row r="258" spans="2:1028" x14ac:dyDescent="0.25">
      <c r="B258" s="24">
        <v>247</v>
      </c>
      <c r="C258" s="24"/>
      <c r="D258" s="25"/>
      <c r="E258" s="25"/>
      <c r="F258" s="24"/>
      <c r="G258" s="153"/>
      <c r="H258" s="154"/>
      <c r="I258" s="23"/>
      <c r="J258" s="23"/>
      <c r="K258" s="23"/>
      <c r="L258" s="23"/>
      <c r="M258" s="23"/>
      <c r="N258" s="23"/>
      <c r="O258" s="23"/>
      <c r="P258" s="155"/>
      <c r="Q258" s="156"/>
      <c r="R258" s="157"/>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c r="BS258" s="158"/>
      <c r="BT258" s="158"/>
      <c r="BU258" s="158"/>
      <c r="BV258" s="158"/>
      <c r="BW258" s="158"/>
      <c r="BX258" s="158"/>
      <c r="BY258" s="158"/>
      <c r="BZ258" s="158"/>
      <c r="CA258" s="158"/>
      <c r="CB258" s="158"/>
      <c r="CC258" s="158"/>
      <c r="CD258" s="158"/>
      <c r="CE258" s="158"/>
      <c r="CF258" s="158"/>
      <c r="CG258" s="158"/>
      <c r="CH258" s="158"/>
      <c r="CI258" s="158"/>
      <c r="CJ258" s="158"/>
      <c r="CK258" s="158"/>
      <c r="CL258" s="158"/>
      <c r="CM258" s="158"/>
      <c r="CN258" s="158"/>
      <c r="CO258" s="158"/>
      <c r="CP258" s="158"/>
      <c r="CQ258" s="158"/>
      <c r="CR258" s="158"/>
      <c r="CS258" s="158"/>
      <c r="CT258" s="158"/>
      <c r="CU258" s="158"/>
      <c r="CV258" s="158"/>
      <c r="CW258" s="158"/>
      <c r="CX258" s="158"/>
      <c r="CY258" s="158"/>
      <c r="CZ258" s="158"/>
      <c r="DA258" s="158"/>
      <c r="DB258" s="158"/>
      <c r="DC258" s="158"/>
      <c r="DD258" s="158"/>
      <c r="DE258" s="158"/>
      <c r="DF258" s="158"/>
      <c r="DG258" s="158"/>
      <c r="DH258" s="158"/>
      <c r="DI258" s="158"/>
      <c r="DJ258" s="158"/>
      <c r="DK258" s="158"/>
      <c r="DL258" s="158"/>
      <c r="DM258" s="158"/>
      <c r="DN258" s="158"/>
      <c r="DO258" s="158"/>
      <c r="DP258" s="158"/>
      <c r="DQ258" s="158"/>
      <c r="DR258" s="158"/>
      <c r="DS258" s="158"/>
      <c r="DT258" s="158"/>
      <c r="DU258" s="158"/>
      <c r="DV258" s="158"/>
      <c r="DW258" s="158"/>
      <c r="DX258" s="158"/>
      <c r="DY258" s="158"/>
      <c r="DZ258" s="158"/>
      <c r="EA258" s="158"/>
      <c r="EB258" s="158"/>
      <c r="EC258" s="158"/>
      <c r="ED258" s="158"/>
      <c r="EE258" s="158"/>
      <c r="EF258" s="158"/>
      <c r="EG258" s="158"/>
      <c r="EH258" s="158"/>
      <c r="EI258" s="158"/>
      <c r="EJ258" s="158"/>
      <c r="EK258" s="158"/>
      <c r="EL258" s="158"/>
      <c r="EM258" s="158"/>
      <c r="EN258" s="158"/>
      <c r="EO258" s="158"/>
      <c r="EP258" s="158"/>
      <c r="EQ258" s="158"/>
      <c r="ER258" s="158"/>
      <c r="ES258" s="158"/>
      <c r="ET258" s="158"/>
      <c r="EU258" s="158"/>
      <c r="EV258" s="158"/>
      <c r="EW258" s="158"/>
      <c r="EX258" s="158"/>
      <c r="EY258" s="158"/>
      <c r="EZ258" s="158"/>
      <c r="FA258" s="158"/>
      <c r="FB258" s="158"/>
      <c r="FC258" s="158"/>
      <c r="FD258" s="158"/>
      <c r="FE258" s="158"/>
      <c r="FF258" s="158"/>
      <c r="FG258" s="158"/>
      <c r="FH258" s="158"/>
      <c r="FI258" s="158"/>
      <c r="FJ258" s="158"/>
      <c r="FK258" s="158"/>
      <c r="FL258" s="158"/>
      <c r="FM258" s="158"/>
      <c r="FN258" s="158"/>
      <c r="FO258" s="158"/>
      <c r="FP258" s="158"/>
      <c r="FQ258" s="158"/>
      <c r="FR258" s="158"/>
      <c r="FS258" s="158"/>
      <c r="FT258" s="158"/>
      <c r="FU258" s="158"/>
      <c r="FV258" s="158"/>
      <c r="FW258" s="158"/>
      <c r="FX258" s="158"/>
      <c r="FY258" s="158"/>
      <c r="FZ258" s="158"/>
      <c r="GA258" s="158"/>
      <c r="GB258" s="158"/>
      <c r="GC258" s="158"/>
      <c r="GD258" s="158"/>
      <c r="GE258" s="158"/>
      <c r="GF258" s="158"/>
      <c r="GG258" s="158"/>
      <c r="GH258" s="158"/>
      <c r="GI258" s="158"/>
      <c r="GJ258" s="158"/>
      <c r="GK258" s="158"/>
      <c r="GL258" s="158"/>
      <c r="GM258" s="158"/>
      <c r="GN258" s="158"/>
      <c r="GO258" s="158"/>
      <c r="GP258" s="158"/>
      <c r="GQ258" s="158"/>
      <c r="GR258" s="158"/>
      <c r="GS258" s="158"/>
      <c r="GT258" s="158"/>
      <c r="GU258" s="158"/>
      <c r="GV258" s="158"/>
      <c r="GW258" s="158"/>
      <c r="GX258" s="158"/>
      <c r="GY258" s="158"/>
      <c r="GZ258" s="158"/>
      <c r="HA258" s="158"/>
      <c r="HB258" s="158"/>
      <c r="HC258" s="158"/>
      <c r="HD258" s="158"/>
      <c r="HE258" s="158"/>
      <c r="HF258" s="158"/>
      <c r="HG258" s="158"/>
      <c r="HH258" s="158"/>
      <c r="HI258" s="158"/>
      <c r="HJ258" s="158"/>
      <c r="HK258" s="158"/>
      <c r="HL258" s="158"/>
      <c r="HM258" s="158"/>
      <c r="HN258" s="158"/>
      <c r="HO258" s="158"/>
      <c r="HP258" s="158"/>
      <c r="HQ258" s="158"/>
      <c r="HR258" s="158"/>
      <c r="HS258" s="158"/>
      <c r="HT258" s="158"/>
      <c r="HU258" s="158"/>
      <c r="HV258" s="158"/>
      <c r="HW258" s="158"/>
      <c r="HX258" s="158"/>
      <c r="HY258" s="158"/>
      <c r="HZ258" s="158"/>
      <c r="IA258" s="158"/>
      <c r="IB258" s="158"/>
      <c r="IC258" s="158"/>
      <c r="ID258" s="158"/>
      <c r="IE258" s="158"/>
      <c r="IF258" s="158"/>
      <c r="IG258" s="158"/>
      <c r="IH258" s="158"/>
      <c r="II258" s="158"/>
      <c r="IJ258" s="158"/>
      <c r="IK258" s="158"/>
      <c r="IL258" s="158"/>
      <c r="IM258" s="158"/>
      <c r="IN258" s="158"/>
      <c r="IO258" s="158"/>
      <c r="IP258" s="158"/>
      <c r="IQ258" s="158"/>
      <c r="IR258" s="158"/>
      <c r="IS258" s="158"/>
      <c r="IT258" s="158"/>
      <c r="IU258" s="158"/>
      <c r="IV258" s="158"/>
      <c r="IW258" s="158"/>
      <c r="IX258" s="158"/>
      <c r="IY258" s="158"/>
      <c r="IZ258" s="158"/>
      <c r="JA258" s="158"/>
      <c r="JB258" s="158"/>
      <c r="JC258" s="158"/>
      <c r="JD258" s="158"/>
      <c r="JE258" s="158"/>
      <c r="JF258" s="158"/>
      <c r="JG258" s="158"/>
      <c r="JH258" s="158"/>
      <c r="JI258" s="158"/>
      <c r="JJ258" s="158"/>
      <c r="JK258" s="158"/>
      <c r="JL258" s="158"/>
      <c r="JM258" s="158"/>
      <c r="JN258" s="158"/>
      <c r="JO258" s="158"/>
      <c r="JP258" s="158"/>
      <c r="JQ258" s="158"/>
      <c r="JR258" s="158"/>
      <c r="JS258" s="158"/>
      <c r="JT258" s="158"/>
      <c r="JU258" s="158"/>
      <c r="JV258" s="158"/>
      <c r="JW258" s="158"/>
      <c r="JX258" s="158"/>
      <c r="JY258" s="158"/>
      <c r="JZ258" s="158"/>
      <c r="KA258" s="158"/>
      <c r="KB258" s="158"/>
      <c r="KC258" s="158"/>
      <c r="KD258" s="158"/>
      <c r="KE258" s="158"/>
      <c r="KF258" s="158"/>
      <c r="KG258" s="158"/>
      <c r="KH258" s="158"/>
      <c r="KI258" s="158"/>
      <c r="KJ258" s="158"/>
      <c r="KK258" s="158"/>
      <c r="KL258" s="158"/>
      <c r="KM258" s="158"/>
      <c r="KN258" s="158"/>
      <c r="KO258" s="158"/>
      <c r="KP258" s="158"/>
      <c r="KQ258" s="158"/>
      <c r="KR258" s="158"/>
      <c r="KS258" s="158"/>
      <c r="KT258" s="158"/>
      <c r="KU258" s="158"/>
      <c r="KV258" s="158"/>
      <c r="KW258" s="158"/>
      <c r="KX258" s="158"/>
      <c r="KY258" s="158"/>
      <c r="KZ258" s="158"/>
      <c r="LA258" s="158"/>
      <c r="LB258" s="158"/>
      <c r="LC258" s="158"/>
      <c r="LD258" s="158"/>
      <c r="LE258" s="158"/>
      <c r="LF258" s="158"/>
      <c r="LG258" s="158"/>
      <c r="LH258" s="158"/>
      <c r="LI258" s="158"/>
      <c r="LJ258" s="158"/>
      <c r="LK258" s="158"/>
      <c r="LL258" s="158"/>
      <c r="LM258" s="158"/>
      <c r="LN258" s="158"/>
      <c r="LO258" s="158"/>
      <c r="LP258" s="158"/>
      <c r="LQ258" s="158"/>
      <c r="LR258" s="158"/>
      <c r="LS258" s="158"/>
      <c r="LT258" s="158"/>
      <c r="LU258" s="158"/>
      <c r="LV258" s="158"/>
      <c r="LW258" s="158"/>
      <c r="LX258" s="158"/>
      <c r="LY258" s="158"/>
      <c r="LZ258" s="158"/>
      <c r="MA258" s="158"/>
      <c r="MB258" s="158"/>
      <c r="MC258" s="158"/>
      <c r="MD258" s="158"/>
      <c r="ME258" s="158"/>
      <c r="MF258" s="158"/>
      <c r="MG258" s="158"/>
      <c r="MH258" s="158"/>
      <c r="MI258" s="158"/>
      <c r="MJ258" s="158"/>
      <c r="MK258" s="158"/>
      <c r="ML258" s="158"/>
      <c r="MM258" s="158"/>
      <c r="MN258" s="158"/>
      <c r="MO258" s="158"/>
      <c r="MP258" s="158"/>
      <c r="MQ258" s="158"/>
      <c r="MR258" s="158"/>
      <c r="MS258" s="158"/>
      <c r="MT258" s="158"/>
      <c r="MU258" s="158"/>
      <c r="MV258" s="158"/>
      <c r="MW258" s="158"/>
      <c r="MX258" s="158"/>
      <c r="MY258" s="158"/>
      <c r="MZ258" s="158"/>
      <c r="NA258" s="158"/>
      <c r="NB258" s="158"/>
      <c r="NC258" s="158"/>
      <c r="ND258" s="158"/>
      <c r="NE258" s="158"/>
      <c r="NF258" s="158"/>
      <c r="NG258" s="158"/>
      <c r="NH258" s="158"/>
      <c r="NI258" s="158"/>
      <c r="NJ258" s="158"/>
      <c r="NK258" s="158"/>
      <c r="NL258" s="158"/>
      <c r="NM258" s="158"/>
      <c r="NN258" s="158"/>
      <c r="NO258" s="158"/>
      <c r="NP258" s="158"/>
      <c r="NQ258" s="158"/>
      <c r="NR258" s="158"/>
      <c r="NS258" s="158"/>
      <c r="NT258" s="158"/>
      <c r="NU258" s="158"/>
      <c r="NV258" s="158"/>
      <c r="NW258" s="158"/>
      <c r="NX258" s="158"/>
      <c r="NY258" s="158"/>
      <c r="NZ258" s="158"/>
      <c r="OA258" s="158"/>
      <c r="OB258" s="158"/>
      <c r="OC258" s="158"/>
      <c r="OD258" s="158"/>
      <c r="OE258" s="158"/>
      <c r="OF258" s="158"/>
      <c r="OG258" s="158"/>
      <c r="OH258" s="158"/>
      <c r="OI258" s="158"/>
      <c r="OJ258" s="158"/>
      <c r="OK258" s="158"/>
      <c r="OL258" s="158"/>
      <c r="OM258" s="158"/>
      <c r="ON258" s="158"/>
      <c r="OO258" s="158"/>
      <c r="OP258" s="158"/>
      <c r="OQ258" s="158"/>
      <c r="OR258" s="158"/>
      <c r="OS258" s="158"/>
      <c r="OT258" s="158"/>
      <c r="OU258" s="158"/>
      <c r="OV258" s="158"/>
      <c r="OW258" s="158"/>
      <c r="OX258" s="158"/>
      <c r="OY258" s="158"/>
      <c r="OZ258" s="158"/>
      <c r="PA258" s="158"/>
      <c r="PB258" s="158"/>
      <c r="PC258" s="158"/>
      <c r="PD258" s="158"/>
      <c r="PE258" s="158"/>
      <c r="PF258" s="158"/>
      <c r="PG258" s="158"/>
      <c r="PH258" s="158"/>
      <c r="PI258" s="158"/>
      <c r="PJ258" s="158"/>
      <c r="PK258" s="158"/>
      <c r="PL258" s="158"/>
      <c r="PM258" s="158"/>
      <c r="PN258" s="158"/>
      <c r="PO258" s="158"/>
      <c r="PP258" s="158"/>
      <c r="PQ258" s="158"/>
      <c r="PR258" s="158"/>
      <c r="PS258" s="158"/>
      <c r="PT258" s="158"/>
      <c r="PU258" s="158"/>
      <c r="PV258" s="158"/>
      <c r="PW258" s="158"/>
      <c r="PX258" s="158"/>
      <c r="PY258" s="158"/>
      <c r="PZ258" s="158"/>
      <c r="QA258" s="158"/>
      <c r="QB258" s="158"/>
      <c r="QC258" s="158"/>
      <c r="QD258" s="158"/>
      <c r="QE258" s="158"/>
      <c r="QF258" s="158"/>
      <c r="QG258" s="158"/>
      <c r="QH258" s="158"/>
      <c r="QI258" s="158"/>
      <c r="QJ258" s="158"/>
      <c r="QK258" s="158"/>
      <c r="QL258" s="158"/>
      <c r="QM258" s="158"/>
      <c r="QN258" s="158"/>
      <c r="QO258" s="158"/>
      <c r="QP258" s="158"/>
      <c r="QQ258" s="158"/>
      <c r="QR258" s="158"/>
      <c r="QS258" s="158"/>
      <c r="QT258" s="158"/>
      <c r="QU258" s="158"/>
      <c r="QV258" s="158"/>
      <c r="QW258" s="158"/>
      <c r="QX258" s="158"/>
      <c r="QY258" s="158"/>
      <c r="QZ258" s="158"/>
      <c r="RA258" s="158"/>
      <c r="RB258" s="158"/>
      <c r="RC258" s="158"/>
      <c r="RD258" s="158"/>
      <c r="RE258" s="158"/>
      <c r="RF258" s="158"/>
      <c r="RG258" s="158"/>
      <c r="RH258" s="158"/>
      <c r="RI258" s="158"/>
      <c r="RJ258" s="158"/>
      <c r="RK258" s="158"/>
      <c r="RL258" s="158"/>
      <c r="RM258" s="158"/>
      <c r="RN258" s="158"/>
      <c r="RO258" s="158"/>
      <c r="RP258" s="158"/>
      <c r="RQ258" s="158"/>
      <c r="RR258" s="158"/>
      <c r="RS258" s="158"/>
      <c r="RT258" s="158"/>
      <c r="RU258" s="158"/>
      <c r="RV258" s="158"/>
      <c r="RW258" s="158"/>
      <c r="RX258" s="158"/>
      <c r="RY258" s="158"/>
      <c r="RZ258" s="158"/>
      <c r="SA258" s="158"/>
      <c r="SB258" s="158"/>
      <c r="SC258" s="158"/>
      <c r="SD258" s="158"/>
      <c r="SE258" s="158"/>
      <c r="SF258" s="158"/>
      <c r="SG258" s="158"/>
      <c r="SH258" s="158"/>
      <c r="SI258" s="158"/>
      <c r="SJ258" s="158"/>
      <c r="SK258" s="158"/>
      <c r="SL258" s="158"/>
      <c r="SM258" s="158"/>
      <c r="SN258" s="158"/>
      <c r="SO258" s="158"/>
      <c r="SP258" s="158"/>
      <c r="SQ258" s="158"/>
      <c r="SR258" s="158"/>
      <c r="SS258" s="158"/>
      <c r="ST258" s="158"/>
      <c r="SU258" s="158"/>
      <c r="SV258" s="158"/>
      <c r="SW258" s="158"/>
      <c r="SX258" s="158"/>
      <c r="SY258" s="158"/>
      <c r="SZ258" s="158"/>
      <c r="TA258" s="158"/>
      <c r="TB258" s="158"/>
      <c r="TC258" s="158"/>
      <c r="TD258" s="158"/>
      <c r="TE258" s="158"/>
      <c r="TF258" s="158"/>
      <c r="TG258" s="158"/>
      <c r="TH258" s="158"/>
      <c r="TI258" s="158"/>
      <c r="TJ258" s="158"/>
      <c r="TK258" s="158"/>
      <c r="TL258" s="158"/>
      <c r="TM258" s="158"/>
      <c r="TN258" s="158"/>
      <c r="TO258" s="158"/>
      <c r="TP258" s="158"/>
      <c r="TQ258" s="158"/>
      <c r="TR258" s="158"/>
      <c r="TS258" s="158"/>
      <c r="TT258" s="158"/>
      <c r="TU258" s="158"/>
      <c r="TV258" s="158"/>
      <c r="TW258" s="158"/>
      <c r="TX258" s="158"/>
      <c r="TY258" s="158"/>
      <c r="TZ258" s="158"/>
      <c r="UA258" s="158"/>
      <c r="UB258" s="158"/>
      <c r="UC258" s="158"/>
      <c r="UD258" s="158"/>
      <c r="UE258" s="158"/>
      <c r="UF258" s="158"/>
      <c r="UG258" s="158"/>
      <c r="UH258" s="158"/>
      <c r="UI258" s="158"/>
      <c r="UJ258" s="158"/>
      <c r="UK258" s="158"/>
      <c r="UL258" s="158"/>
      <c r="UM258" s="158"/>
      <c r="UN258" s="158"/>
      <c r="UO258" s="158"/>
      <c r="UP258" s="158"/>
      <c r="UQ258" s="158"/>
      <c r="UR258" s="158"/>
      <c r="US258" s="158"/>
      <c r="UT258" s="158"/>
      <c r="UU258" s="158"/>
      <c r="UV258" s="158"/>
      <c r="UW258" s="158"/>
      <c r="UX258" s="158"/>
      <c r="UY258" s="158"/>
      <c r="UZ258" s="158"/>
      <c r="VA258" s="158"/>
      <c r="VB258" s="158"/>
      <c r="VC258" s="158"/>
      <c r="VD258" s="158"/>
      <c r="VE258" s="158"/>
      <c r="VF258" s="158"/>
      <c r="VG258" s="158"/>
      <c r="VH258" s="158"/>
      <c r="VI258" s="158"/>
      <c r="VJ258" s="158"/>
      <c r="VK258" s="158"/>
      <c r="VL258" s="158"/>
      <c r="VM258" s="158"/>
      <c r="VN258" s="158"/>
      <c r="VO258" s="158"/>
      <c r="VP258" s="158"/>
      <c r="VQ258" s="158"/>
      <c r="VR258" s="158"/>
      <c r="VS258" s="158"/>
      <c r="VT258" s="158"/>
      <c r="VU258" s="158"/>
      <c r="VV258" s="158"/>
      <c r="VW258" s="158"/>
      <c r="VX258" s="158"/>
      <c r="VY258" s="158"/>
      <c r="VZ258" s="158"/>
      <c r="WA258" s="158"/>
      <c r="WB258" s="158"/>
      <c r="WC258" s="158"/>
      <c r="WD258" s="158"/>
      <c r="WE258" s="158"/>
      <c r="WF258" s="158"/>
      <c r="WG258" s="158"/>
      <c r="WH258" s="158"/>
      <c r="WI258" s="158"/>
      <c r="WJ258" s="158"/>
      <c r="WK258" s="158"/>
      <c r="WL258" s="158"/>
      <c r="WM258" s="158"/>
      <c r="WN258" s="158"/>
      <c r="WO258" s="158"/>
      <c r="WP258" s="158"/>
      <c r="WQ258" s="158"/>
      <c r="WR258" s="158"/>
      <c r="WS258" s="158"/>
      <c r="WT258" s="158"/>
      <c r="WU258" s="158"/>
      <c r="WV258" s="158"/>
      <c r="WW258" s="158"/>
      <c r="WX258" s="158"/>
      <c r="WY258" s="158"/>
      <c r="WZ258" s="158"/>
      <c r="XA258" s="158"/>
      <c r="XB258" s="158"/>
      <c r="XC258" s="158"/>
      <c r="XD258" s="158"/>
      <c r="XE258" s="158"/>
      <c r="XF258" s="158"/>
      <c r="XG258" s="158"/>
      <c r="XH258" s="158"/>
      <c r="XI258" s="158"/>
      <c r="XJ258" s="158"/>
      <c r="XK258" s="158"/>
      <c r="XL258" s="158"/>
      <c r="XM258" s="158"/>
      <c r="XN258" s="158"/>
      <c r="XO258" s="158"/>
      <c r="XP258" s="158"/>
      <c r="XQ258" s="158"/>
      <c r="XR258" s="158"/>
      <c r="XS258" s="158"/>
      <c r="XT258" s="158"/>
      <c r="XU258" s="158"/>
      <c r="XV258" s="158"/>
      <c r="XW258" s="158"/>
      <c r="XX258" s="158"/>
      <c r="XY258" s="158"/>
      <c r="XZ258" s="158"/>
      <c r="YA258" s="158"/>
      <c r="YB258" s="158"/>
      <c r="YC258" s="158"/>
      <c r="YD258" s="158"/>
      <c r="YE258" s="158"/>
      <c r="YF258" s="158"/>
      <c r="YG258" s="158"/>
      <c r="YH258" s="158"/>
      <c r="YI258" s="158"/>
      <c r="YJ258" s="158"/>
      <c r="YK258" s="158"/>
      <c r="YL258" s="158"/>
      <c r="YM258" s="158"/>
      <c r="YN258" s="158"/>
      <c r="YO258" s="158"/>
      <c r="YP258" s="158"/>
      <c r="YQ258" s="158"/>
      <c r="YR258" s="158"/>
      <c r="YS258" s="158"/>
      <c r="YT258" s="158"/>
      <c r="YU258" s="158"/>
      <c r="YV258" s="158"/>
      <c r="YW258" s="158"/>
      <c r="YX258" s="158"/>
      <c r="YY258" s="158"/>
      <c r="YZ258" s="158"/>
      <c r="ZA258" s="158"/>
      <c r="ZB258" s="158"/>
      <c r="ZC258" s="158"/>
      <c r="ZD258" s="158"/>
      <c r="ZE258" s="158"/>
      <c r="ZF258" s="158"/>
      <c r="ZG258" s="158"/>
      <c r="ZH258" s="158"/>
      <c r="ZI258" s="158"/>
      <c r="ZJ258" s="158"/>
      <c r="ZK258" s="158"/>
      <c r="ZL258" s="158"/>
      <c r="ZM258" s="158"/>
      <c r="ZN258" s="158"/>
      <c r="ZO258" s="158"/>
      <c r="ZP258" s="158"/>
      <c r="ZQ258" s="158"/>
      <c r="ZR258" s="158"/>
      <c r="ZS258" s="158"/>
      <c r="ZT258" s="158"/>
      <c r="ZU258" s="158"/>
      <c r="ZV258" s="158"/>
      <c r="ZW258" s="158"/>
      <c r="ZX258" s="158"/>
      <c r="ZY258" s="158"/>
      <c r="ZZ258" s="158"/>
      <c r="AAA258" s="158"/>
      <c r="AAB258" s="158"/>
      <c r="AAC258" s="158"/>
      <c r="AAD258" s="158"/>
      <c r="AAE258" s="158"/>
      <c r="AAF258" s="158"/>
      <c r="AAG258" s="158"/>
      <c r="AAH258" s="158"/>
      <c r="AAI258" s="158"/>
      <c r="AAJ258" s="158"/>
      <c r="AAK258" s="158"/>
      <c r="AAL258" s="158"/>
      <c r="AAM258" s="158"/>
      <c r="AAN258" s="158"/>
      <c r="AAO258" s="158"/>
      <c r="AAP258" s="158"/>
      <c r="AAQ258" s="158"/>
      <c r="AAR258" s="158"/>
      <c r="AAS258" s="158"/>
      <c r="AAT258" s="158"/>
      <c r="AAU258" s="158"/>
      <c r="AAV258" s="158"/>
      <c r="AAW258" s="158"/>
      <c r="AAX258" s="158"/>
      <c r="AAY258" s="158"/>
      <c r="AAZ258" s="158"/>
      <c r="ABA258" s="158"/>
      <c r="ABB258" s="158"/>
      <c r="ABC258" s="158"/>
      <c r="ABD258" s="158"/>
      <c r="ABE258" s="158"/>
      <c r="ABF258" s="158"/>
      <c r="ABG258" s="158"/>
      <c r="ABH258" s="158"/>
      <c r="ABI258" s="158"/>
      <c r="ABJ258" s="158"/>
      <c r="ABK258" s="158"/>
      <c r="ABL258" s="158"/>
      <c r="ABM258" s="158"/>
      <c r="ABN258" s="158"/>
      <c r="ABO258" s="158"/>
      <c r="ABP258" s="158"/>
      <c r="ABQ258" s="158"/>
      <c r="ABR258" s="158"/>
      <c r="ABS258" s="158"/>
      <c r="ABT258" s="158"/>
      <c r="ABU258" s="158"/>
      <c r="ABV258" s="158"/>
      <c r="ABW258" s="158"/>
      <c r="ABX258" s="158"/>
      <c r="ABY258" s="158"/>
      <c r="ABZ258" s="158"/>
      <c r="ACA258" s="158"/>
      <c r="ACB258" s="158"/>
      <c r="ACC258" s="158"/>
      <c r="ACD258" s="158"/>
      <c r="ACE258" s="158"/>
      <c r="ACF258" s="158"/>
      <c r="ACG258" s="158"/>
      <c r="ACH258" s="158"/>
      <c r="ACI258" s="158"/>
      <c r="ACJ258" s="158"/>
      <c r="ACK258" s="158"/>
      <c r="ACL258" s="158"/>
      <c r="ACM258" s="158"/>
      <c r="ACN258" s="158"/>
      <c r="ACO258" s="158"/>
      <c r="ACP258" s="158"/>
      <c r="ACQ258" s="158"/>
      <c r="ACR258" s="159"/>
      <c r="ACS258" s="160">
        <f t="array" ref="ACS258">SUM(IF(RIGHT($Q258:$ACR258)=ACS$11,IFERROR(--LEFT($Q258:$ACR258,LEN($Q258:$ACR258)-1),0)))</f>
        <v>0</v>
      </c>
      <c r="ACT258" s="160">
        <f t="array" ref="ACT258">SUM(IF(RIGHT($Q258:$ACR258)=ACT$11,IFERROR(--LEFT($Q258:$ACR258,LEN($Q258:$ACR258)-1),0)))</f>
        <v>0</v>
      </c>
      <c r="ACU258" s="160">
        <f t="array" ref="ACU258">SUM(IF(RIGHT($Q258:$ACR258)=ACU$11,IFERROR(--LEFT($Q258:$ACR258,LEN($Q258:$ACR258)-1),0)))</f>
        <v>0</v>
      </c>
      <c r="ACV258" s="160">
        <f t="array" ref="ACV258">SUM(IF(RIGHT($Q258:$ACR258)=ACV$11,IFERROR(--LEFT($Q258:$ACR258,LEN($Q258:$ACR258)-1),0)))</f>
        <v>0</v>
      </c>
      <c r="ACW258" s="160">
        <f t="array" ref="ACW258">SUM(IF(RIGHT($Q258:$ACR258)=ACW$11,IFERROR(--LEFT($Q258:$ACR258,LEN($Q258:$ACR258)-1),0)))</f>
        <v>0</v>
      </c>
      <c r="ACX258" s="160">
        <f t="array" ref="ACX258">SUM(IF(RIGHT($Q258:$ACR258)=ACX$11,IFERROR(--LEFT($Q258:$ACR258,LEN($Q258:$ACR258)-1),0)))</f>
        <v>0</v>
      </c>
      <c r="ACY258" s="160">
        <f t="array" ref="ACY258">SUM(IF(RIGHT($Q258:$ACR258)=ACY$11,IFERROR(--LEFT($Q258:$ACR258,LEN($Q258:$ACR258)-1),0)))</f>
        <v>0</v>
      </c>
      <c r="ACZ258" s="160">
        <f t="array" ref="ACZ258">SUM(IF(RIGHT($Q258:$ACR258)=ACZ$11,IFERROR(--LEFT($Q258:$ACR258,LEN($Q258:$ACR258)-1),0)))</f>
        <v>0</v>
      </c>
      <c r="ADA258" s="158">
        <f t="shared" si="2296"/>
        <v>0</v>
      </c>
      <c r="ADB258" s="158">
        <f t="shared" si="2297"/>
        <v>0</v>
      </c>
      <c r="ADC258" s="158">
        <f t="shared" si="2298"/>
        <v>0</v>
      </c>
      <c r="ADD258" s="158">
        <f t="shared" si="2299"/>
        <v>0</v>
      </c>
      <c r="ADE258" s="158">
        <f t="shared" si="2300"/>
        <v>0</v>
      </c>
      <c r="ADF258" s="158">
        <f t="shared" si="2301"/>
        <v>0</v>
      </c>
      <c r="ADG258" s="158">
        <f t="shared" si="2302"/>
        <v>0</v>
      </c>
      <c r="ADH258" s="158">
        <f t="shared" si="2303"/>
        <v>0</v>
      </c>
      <c r="ADI258" s="160">
        <f t="array" ref="ADI258">SUM(IF(RIGHT($Q258:$ACR258)=ADI$11,IFERROR(--LEFT($Q258:$ACR258,LEN($Q258:$ACR258)-1),0)))</f>
        <v>0</v>
      </c>
      <c r="ADJ258" s="152">
        <f t="shared" si="2304"/>
        <v>0</v>
      </c>
      <c r="AEC258" s="143"/>
      <c r="AEO258" s="108"/>
      <c r="AEP258" s="108"/>
      <c r="AEQ258" s="108"/>
      <c r="AER258" s="108"/>
      <c r="AES258" s="108"/>
      <c r="AET258" s="108"/>
      <c r="AEU258" s="108"/>
      <c r="AEV258" s="108"/>
      <c r="AEW258" s="143"/>
      <c r="AFI258" s="108"/>
      <c r="AFJ258" s="108"/>
      <c r="AFK258" s="108"/>
      <c r="AFL258" s="108"/>
      <c r="AFM258" s="108"/>
      <c r="AFN258" s="108"/>
      <c r="AFO258" s="108"/>
      <c r="AFP258" s="108"/>
      <c r="AFQ258" s="143"/>
      <c r="AGC258" s="108"/>
      <c r="AGD258" s="108"/>
      <c r="AGE258" s="108"/>
      <c r="AGF258" s="108"/>
      <c r="AGG258" s="108"/>
      <c r="AGH258" s="108"/>
      <c r="AGI258" s="108"/>
      <c r="AGJ258" s="108"/>
      <c r="AGK258" s="143"/>
      <c r="AGW258" s="108"/>
      <c r="AGX258" s="108"/>
      <c r="AGY258" s="108"/>
      <c r="AGZ258" s="108"/>
      <c r="AHA258" s="108"/>
      <c r="AHB258" s="108"/>
      <c r="AHC258" s="108"/>
      <c r="AHD258" s="108"/>
      <c r="AHE258" s="143"/>
      <c r="AHQ258" s="108"/>
      <c r="AHR258" s="108"/>
      <c r="AHS258" s="108"/>
      <c r="AHT258" s="108"/>
      <c r="AHU258" s="108"/>
      <c r="AHV258" s="108"/>
      <c r="AHW258" s="108"/>
      <c r="AHX258" s="108"/>
      <c r="AHY258" s="143"/>
      <c r="AIK258" s="108"/>
      <c r="AIL258" s="108"/>
      <c r="AIM258" s="108"/>
      <c r="AIN258" s="108"/>
      <c r="AIO258" s="108"/>
      <c r="AIP258" s="108"/>
      <c r="AIQ258" s="108"/>
      <c r="AIR258" s="108"/>
      <c r="AIS258" s="143"/>
      <c r="AJE258" s="108"/>
      <c r="AJF258" s="108"/>
      <c r="AJG258" s="108"/>
      <c r="AJH258" s="108"/>
      <c r="AJI258" s="108"/>
      <c r="AJJ258" s="108"/>
      <c r="AJK258" s="108"/>
      <c r="AJL258" s="108"/>
      <c r="AJM258" s="143"/>
      <c r="AJY258" s="108"/>
      <c r="AJZ258" s="108"/>
      <c r="AKA258" s="108"/>
      <c r="AKB258" s="108"/>
      <c r="AKC258" s="108"/>
      <c r="AKD258" s="108"/>
      <c r="AKE258" s="108"/>
      <c r="AKF258" s="108"/>
      <c r="AKG258" s="143"/>
      <c r="AKS258" s="108"/>
      <c r="AKT258" s="108"/>
      <c r="AKU258" s="108"/>
      <c r="AKV258" s="108"/>
      <c r="AKW258" s="108"/>
      <c r="AKX258" s="108"/>
      <c r="AKY258" s="108"/>
      <c r="AKZ258" s="108"/>
      <c r="ALA258" s="143"/>
      <c r="ALM258" s="108"/>
      <c r="ALN258" s="108"/>
      <c r="ALO258" s="108"/>
      <c r="ALP258" s="108"/>
      <c r="ALQ258" s="108"/>
      <c r="ALR258" s="108"/>
      <c r="ALS258" s="108"/>
      <c r="ALT258" s="108"/>
      <c r="ALU258" s="143"/>
      <c r="AMG258" s="108"/>
      <c r="AMH258" s="108"/>
      <c r="AMI258" s="108"/>
      <c r="AMJ258" s="108"/>
      <c r="AMK258" s="108"/>
      <c r="AML258" s="108"/>
      <c r="AMM258" s="108"/>
      <c r="AMN258" s="108"/>
    </row>
    <row r="259" spans="2:1028" x14ac:dyDescent="0.25">
      <c r="B259" s="24">
        <v>248</v>
      </c>
      <c r="C259" s="24"/>
      <c r="D259" s="25"/>
      <c r="E259" s="25"/>
      <c r="F259" s="24"/>
      <c r="G259" s="153"/>
      <c r="H259" s="154"/>
      <c r="I259" s="23"/>
      <c r="J259" s="23"/>
      <c r="K259" s="23"/>
      <c r="L259" s="23"/>
      <c r="M259" s="23"/>
      <c r="N259" s="23"/>
      <c r="O259" s="23"/>
      <c r="P259" s="155"/>
      <c r="Q259" s="156"/>
      <c r="R259" s="157"/>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c r="BS259" s="158"/>
      <c r="BT259" s="158"/>
      <c r="BU259" s="158"/>
      <c r="BV259" s="158"/>
      <c r="BW259" s="158"/>
      <c r="BX259" s="158"/>
      <c r="BY259" s="158"/>
      <c r="BZ259" s="158"/>
      <c r="CA259" s="158"/>
      <c r="CB259" s="158"/>
      <c r="CC259" s="158"/>
      <c r="CD259" s="158"/>
      <c r="CE259" s="158"/>
      <c r="CF259" s="158"/>
      <c r="CG259" s="158"/>
      <c r="CH259" s="158"/>
      <c r="CI259" s="158"/>
      <c r="CJ259" s="158"/>
      <c r="CK259" s="158"/>
      <c r="CL259" s="158"/>
      <c r="CM259" s="158"/>
      <c r="CN259" s="158"/>
      <c r="CO259" s="158"/>
      <c r="CP259" s="158"/>
      <c r="CQ259" s="158"/>
      <c r="CR259" s="158"/>
      <c r="CS259" s="158"/>
      <c r="CT259" s="158"/>
      <c r="CU259" s="158"/>
      <c r="CV259" s="158"/>
      <c r="CW259" s="158"/>
      <c r="CX259" s="158"/>
      <c r="CY259" s="158"/>
      <c r="CZ259" s="158"/>
      <c r="DA259" s="158"/>
      <c r="DB259" s="158"/>
      <c r="DC259" s="158"/>
      <c r="DD259" s="158"/>
      <c r="DE259" s="158"/>
      <c r="DF259" s="158"/>
      <c r="DG259" s="158"/>
      <c r="DH259" s="158"/>
      <c r="DI259" s="158"/>
      <c r="DJ259" s="158"/>
      <c r="DK259" s="158"/>
      <c r="DL259" s="158"/>
      <c r="DM259" s="158"/>
      <c r="DN259" s="158"/>
      <c r="DO259" s="158"/>
      <c r="DP259" s="158"/>
      <c r="DQ259" s="158"/>
      <c r="DR259" s="158"/>
      <c r="DS259" s="158"/>
      <c r="DT259" s="158"/>
      <c r="DU259" s="158"/>
      <c r="DV259" s="158"/>
      <c r="DW259" s="158"/>
      <c r="DX259" s="158"/>
      <c r="DY259" s="158"/>
      <c r="DZ259" s="158"/>
      <c r="EA259" s="158"/>
      <c r="EB259" s="158"/>
      <c r="EC259" s="158"/>
      <c r="ED259" s="158"/>
      <c r="EE259" s="158"/>
      <c r="EF259" s="158"/>
      <c r="EG259" s="158"/>
      <c r="EH259" s="158"/>
      <c r="EI259" s="158"/>
      <c r="EJ259" s="158"/>
      <c r="EK259" s="158"/>
      <c r="EL259" s="158"/>
      <c r="EM259" s="158"/>
      <c r="EN259" s="158"/>
      <c r="EO259" s="158"/>
      <c r="EP259" s="158"/>
      <c r="EQ259" s="158"/>
      <c r="ER259" s="158"/>
      <c r="ES259" s="158"/>
      <c r="ET259" s="158"/>
      <c r="EU259" s="158"/>
      <c r="EV259" s="158"/>
      <c r="EW259" s="158"/>
      <c r="EX259" s="158"/>
      <c r="EY259" s="158"/>
      <c r="EZ259" s="158"/>
      <c r="FA259" s="158"/>
      <c r="FB259" s="158"/>
      <c r="FC259" s="158"/>
      <c r="FD259" s="158"/>
      <c r="FE259" s="158"/>
      <c r="FF259" s="158"/>
      <c r="FG259" s="158"/>
      <c r="FH259" s="158"/>
      <c r="FI259" s="158"/>
      <c r="FJ259" s="158"/>
      <c r="FK259" s="158"/>
      <c r="FL259" s="158"/>
      <c r="FM259" s="158"/>
      <c r="FN259" s="158"/>
      <c r="FO259" s="158"/>
      <c r="FP259" s="158"/>
      <c r="FQ259" s="158"/>
      <c r="FR259" s="158"/>
      <c r="FS259" s="158"/>
      <c r="FT259" s="158"/>
      <c r="FU259" s="158"/>
      <c r="FV259" s="158"/>
      <c r="FW259" s="158"/>
      <c r="FX259" s="158"/>
      <c r="FY259" s="158"/>
      <c r="FZ259" s="158"/>
      <c r="GA259" s="158"/>
      <c r="GB259" s="158"/>
      <c r="GC259" s="158"/>
      <c r="GD259" s="158"/>
      <c r="GE259" s="158"/>
      <c r="GF259" s="158"/>
      <c r="GG259" s="158"/>
      <c r="GH259" s="158"/>
      <c r="GI259" s="158"/>
      <c r="GJ259" s="158"/>
      <c r="GK259" s="158"/>
      <c r="GL259" s="158"/>
      <c r="GM259" s="158"/>
      <c r="GN259" s="158"/>
      <c r="GO259" s="158"/>
      <c r="GP259" s="158"/>
      <c r="GQ259" s="158"/>
      <c r="GR259" s="158"/>
      <c r="GS259" s="158"/>
      <c r="GT259" s="158"/>
      <c r="GU259" s="158"/>
      <c r="GV259" s="158"/>
      <c r="GW259" s="158"/>
      <c r="GX259" s="158"/>
      <c r="GY259" s="158"/>
      <c r="GZ259" s="158"/>
      <c r="HA259" s="158"/>
      <c r="HB259" s="158"/>
      <c r="HC259" s="158"/>
      <c r="HD259" s="158"/>
      <c r="HE259" s="158"/>
      <c r="HF259" s="158"/>
      <c r="HG259" s="158"/>
      <c r="HH259" s="158"/>
      <c r="HI259" s="158"/>
      <c r="HJ259" s="158"/>
      <c r="HK259" s="158"/>
      <c r="HL259" s="158"/>
      <c r="HM259" s="158"/>
      <c r="HN259" s="158"/>
      <c r="HO259" s="158"/>
      <c r="HP259" s="158"/>
      <c r="HQ259" s="158"/>
      <c r="HR259" s="158"/>
      <c r="HS259" s="158"/>
      <c r="HT259" s="158"/>
      <c r="HU259" s="158"/>
      <c r="HV259" s="158"/>
      <c r="HW259" s="158"/>
      <c r="HX259" s="158"/>
      <c r="HY259" s="158"/>
      <c r="HZ259" s="158"/>
      <c r="IA259" s="158"/>
      <c r="IB259" s="158"/>
      <c r="IC259" s="158"/>
      <c r="ID259" s="158"/>
      <c r="IE259" s="158"/>
      <c r="IF259" s="158"/>
      <c r="IG259" s="158"/>
      <c r="IH259" s="158"/>
      <c r="II259" s="158"/>
      <c r="IJ259" s="158"/>
      <c r="IK259" s="158"/>
      <c r="IL259" s="158"/>
      <c r="IM259" s="158"/>
      <c r="IN259" s="158"/>
      <c r="IO259" s="158"/>
      <c r="IP259" s="158"/>
      <c r="IQ259" s="158"/>
      <c r="IR259" s="158"/>
      <c r="IS259" s="158"/>
      <c r="IT259" s="158"/>
      <c r="IU259" s="158"/>
      <c r="IV259" s="158"/>
      <c r="IW259" s="158"/>
      <c r="IX259" s="158"/>
      <c r="IY259" s="158"/>
      <c r="IZ259" s="158"/>
      <c r="JA259" s="158"/>
      <c r="JB259" s="158"/>
      <c r="JC259" s="158"/>
      <c r="JD259" s="158"/>
      <c r="JE259" s="158"/>
      <c r="JF259" s="158"/>
      <c r="JG259" s="158"/>
      <c r="JH259" s="158"/>
      <c r="JI259" s="158"/>
      <c r="JJ259" s="158"/>
      <c r="JK259" s="158"/>
      <c r="JL259" s="158"/>
      <c r="JM259" s="158"/>
      <c r="JN259" s="158"/>
      <c r="JO259" s="158"/>
      <c r="JP259" s="158"/>
      <c r="JQ259" s="158"/>
      <c r="JR259" s="158"/>
      <c r="JS259" s="158"/>
      <c r="JT259" s="158"/>
      <c r="JU259" s="158"/>
      <c r="JV259" s="158"/>
      <c r="JW259" s="158"/>
      <c r="JX259" s="158"/>
      <c r="JY259" s="158"/>
      <c r="JZ259" s="158"/>
      <c r="KA259" s="158"/>
      <c r="KB259" s="158"/>
      <c r="KC259" s="158"/>
      <c r="KD259" s="158"/>
      <c r="KE259" s="158"/>
      <c r="KF259" s="158"/>
      <c r="KG259" s="158"/>
      <c r="KH259" s="158"/>
      <c r="KI259" s="158"/>
      <c r="KJ259" s="158"/>
      <c r="KK259" s="158"/>
      <c r="KL259" s="158"/>
      <c r="KM259" s="158"/>
      <c r="KN259" s="158"/>
      <c r="KO259" s="158"/>
      <c r="KP259" s="158"/>
      <c r="KQ259" s="158"/>
      <c r="KR259" s="158"/>
      <c r="KS259" s="158"/>
      <c r="KT259" s="158"/>
      <c r="KU259" s="158"/>
      <c r="KV259" s="158"/>
      <c r="KW259" s="158"/>
      <c r="KX259" s="158"/>
      <c r="KY259" s="158"/>
      <c r="KZ259" s="158"/>
      <c r="LA259" s="158"/>
      <c r="LB259" s="158"/>
      <c r="LC259" s="158"/>
      <c r="LD259" s="158"/>
      <c r="LE259" s="158"/>
      <c r="LF259" s="158"/>
      <c r="LG259" s="158"/>
      <c r="LH259" s="158"/>
      <c r="LI259" s="158"/>
      <c r="LJ259" s="158"/>
      <c r="LK259" s="158"/>
      <c r="LL259" s="158"/>
      <c r="LM259" s="158"/>
      <c r="LN259" s="158"/>
      <c r="LO259" s="158"/>
      <c r="LP259" s="158"/>
      <c r="LQ259" s="158"/>
      <c r="LR259" s="158"/>
      <c r="LS259" s="158"/>
      <c r="LT259" s="158"/>
      <c r="LU259" s="158"/>
      <c r="LV259" s="158"/>
      <c r="LW259" s="158"/>
      <c r="LX259" s="158"/>
      <c r="LY259" s="158"/>
      <c r="LZ259" s="158"/>
      <c r="MA259" s="158"/>
      <c r="MB259" s="158"/>
      <c r="MC259" s="158"/>
      <c r="MD259" s="158"/>
      <c r="ME259" s="158"/>
      <c r="MF259" s="158"/>
      <c r="MG259" s="158"/>
      <c r="MH259" s="158"/>
      <c r="MI259" s="158"/>
      <c r="MJ259" s="158"/>
      <c r="MK259" s="158"/>
      <c r="ML259" s="158"/>
      <c r="MM259" s="158"/>
      <c r="MN259" s="158"/>
      <c r="MO259" s="158"/>
      <c r="MP259" s="158"/>
      <c r="MQ259" s="158"/>
      <c r="MR259" s="158"/>
      <c r="MS259" s="158"/>
      <c r="MT259" s="158"/>
      <c r="MU259" s="158"/>
      <c r="MV259" s="158"/>
      <c r="MW259" s="158"/>
      <c r="MX259" s="158"/>
      <c r="MY259" s="158"/>
      <c r="MZ259" s="158"/>
      <c r="NA259" s="158"/>
      <c r="NB259" s="158"/>
      <c r="NC259" s="158"/>
      <c r="ND259" s="158"/>
      <c r="NE259" s="158"/>
      <c r="NF259" s="158"/>
      <c r="NG259" s="158"/>
      <c r="NH259" s="158"/>
      <c r="NI259" s="158"/>
      <c r="NJ259" s="158"/>
      <c r="NK259" s="158"/>
      <c r="NL259" s="158"/>
      <c r="NM259" s="158"/>
      <c r="NN259" s="158"/>
      <c r="NO259" s="158"/>
      <c r="NP259" s="158"/>
      <c r="NQ259" s="158"/>
      <c r="NR259" s="158"/>
      <c r="NS259" s="158"/>
      <c r="NT259" s="158"/>
      <c r="NU259" s="158"/>
      <c r="NV259" s="158"/>
      <c r="NW259" s="158"/>
      <c r="NX259" s="158"/>
      <c r="NY259" s="158"/>
      <c r="NZ259" s="158"/>
      <c r="OA259" s="158"/>
      <c r="OB259" s="158"/>
      <c r="OC259" s="158"/>
      <c r="OD259" s="158"/>
      <c r="OE259" s="158"/>
      <c r="OF259" s="158"/>
      <c r="OG259" s="158"/>
      <c r="OH259" s="158"/>
      <c r="OI259" s="158"/>
      <c r="OJ259" s="158"/>
      <c r="OK259" s="158"/>
      <c r="OL259" s="158"/>
      <c r="OM259" s="158"/>
      <c r="ON259" s="158"/>
      <c r="OO259" s="158"/>
      <c r="OP259" s="158"/>
      <c r="OQ259" s="158"/>
      <c r="OR259" s="158"/>
      <c r="OS259" s="158"/>
      <c r="OT259" s="158"/>
      <c r="OU259" s="158"/>
      <c r="OV259" s="158"/>
      <c r="OW259" s="158"/>
      <c r="OX259" s="158"/>
      <c r="OY259" s="158"/>
      <c r="OZ259" s="158"/>
      <c r="PA259" s="158"/>
      <c r="PB259" s="158"/>
      <c r="PC259" s="158"/>
      <c r="PD259" s="158"/>
      <c r="PE259" s="158"/>
      <c r="PF259" s="158"/>
      <c r="PG259" s="158"/>
      <c r="PH259" s="158"/>
      <c r="PI259" s="158"/>
      <c r="PJ259" s="158"/>
      <c r="PK259" s="158"/>
      <c r="PL259" s="158"/>
      <c r="PM259" s="158"/>
      <c r="PN259" s="158"/>
      <c r="PO259" s="158"/>
      <c r="PP259" s="158"/>
      <c r="PQ259" s="158"/>
      <c r="PR259" s="158"/>
      <c r="PS259" s="158"/>
      <c r="PT259" s="158"/>
      <c r="PU259" s="158"/>
      <c r="PV259" s="158"/>
      <c r="PW259" s="158"/>
      <c r="PX259" s="158"/>
      <c r="PY259" s="158"/>
      <c r="PZ259" s="158"/>
      <c r="QA259" s="158"/>
      <c r="QB259" s="158"/>
      <c r="QC259" s="158"/>
      <c r="QD259" s="158"/>
      <c r="QE259" s="158"/>
      <c r="QF259" s="158"/>
      <c r="QG259" s="158"/>
      <c r="QH259" s="158"/>
      <c r="QI259" s="158"/>
      <c r="QJ259" s="158"/>
      <c r="QK259" s="158"/>
      <c r="QL259" s="158"/>
      <c r="QM259" s="158"/>
      <c r="QN259" s="158"/>
      <c r="QO259" s="158"/>
      <c r="QP259" s="158"/>
      <c r="QQ259" s="158"/>
      <c r="QR259" s="158"/>
      <c r="QS259" s="158"/>
      <c r="QT259" s="158"/>
      <c r="QU259" s="158"/>
      <c r="QV259" s="158"/>
      <c r="QW259" s="158"/>
      <c r="QX259" s="158"/>
      <c r="QY259" s="158"/>
      <c r="QZ259" s="158"/>
      <c r="RA259" s="158"/>
      <c r="RB259" s="158"/>
      <c r="RC259" s="158"/>
      <c r="RD259" s="158"/>
      <c r="RE259" s="158"/>
      <c r="RF259" s="158"/>
      <c r="RG259" s="158"/>
      <c r="RH259" s="158"/>
      <c r="RI259" s="158"/>
      <c r="RJ259" s="158"/>
      <c r="RK259" s="158"/>
      <c r="RL259" s="158"/>
      <c r="RM259" s="158"/>
      <c r="RN259" s="158"/>
      <c r="RO259" s="158"/>
      <c r="RP259" s="158"/>
      <c r="RQ259" s="158"/>
      <c r="RR259" s="158"/>
      <c r="RS259" s="158"/>
      <c r="RT259" s="158"/>
      <c r="RU259" s="158"/>
      <c r="RV259" s="158"/>
      <c r="RW259" s="158"/>
      <c r="RX259" s="158"/>
      <c r="RY259" s="158"/>
      <c r="RZ259" s="158"/>
      <c r="SA259" s="158"/>
      <c r="SB259" s="158"/>
      <c r="SC259" s="158"/>
      <c r="SD259" s="158"/>
      <c r="SE259" s="158"/>
      <c r="SF259" s="158"/>
      <c r="SG259" s="158"/>
      <c r="SH259" s="158"/>
      <c r="SI259" s="158"/>
      <c r="SJ259" s="158"/>
      <c r="SK259" s="158"/>
      <c r="SL259" s="158"/>
      <c r="SM259" s="158"/>
      <c r="SN259" s="158"/>
      <c r="SO259" s="158"/>
      <c r="SP259" s="158"/>
      <c r="SQ259" s="158"/>
      <c r="SR259" s="158"/>
      <c r="SS259" s="158"/>
      <c r="ST259" s="158"/>
      <c r="SU259" s="158"/>
      <c r="SV259" s="158"/>
      <c r="SW259" s="158"/>
      <c r="SX259" s="158"/>
      <c r="SY259" s="158"/>
      <c r="SZ259" s="158"/>
      <c r="TA259" s="158"/>
      <c r="TB259" s="158"/>
      <c r="TC259" s="158"/>
      <c r="TD259" s="158"/>
      <c r="TE259" s="158"/>
      <c r="TF259" s="158"/>
      <c r="TG259" s="158"/>
      <c r="TH259" s="158"/>
      <c r="TI259" s="158"/>
      <c r="TJ259" s="158"/>
      <c r="TK259" s="158"/>
      <c r="TL259" s="158"/>
      <c r="TM259" s="158"/>
      <c r="TN259" s="158"/>
      <c r="TO259" s="158"/>
      <c r="TP259" s="158"/>
      <c r="TQ259" s="158"/>
      <c r="TR259" s="158"/>
      <c r="TS259" s="158"/>
      <c r="TT259" s="158"/>
      <c r="TU259" s="158"/>
      <c r="TV259" s="158"/>
      <c r="TW259" s="158"/>
      <c r="TX259" s="158"/>
      <c r="TY259" s="158"/>
      <c r="TZ259" s="158"/>
      <c r="UA259" s="158"/>
      <c r="UB259" s="158"/>
      <c r="UC259" s="158"/>
      <c r="UD259" s="158"/>
      <c r="UE259" s="158"/>
      <c r="UF259" s="158"/>
      <c r="UG259" s="158"/>
      <c r="UH259" s="158"/>
      <c r="UI259" s="158"/>
      <c r="UJ259" s="158"/>
      <c r="UK259" s="158"/>
      <c r="UL259" s="158"/>
      <c r="UM259" s="158"/>
      <c r="UN259" s="158"/>
      <c r="UO259" s="158"/>
      <c r="UP259" s="158"/>
      <c r="UQ259" s="158"/>
      <c r="UR259" s="158"/>
      <c r="US259" s="158"/>
      <c r="UT259" s="158"/>
      <c r="UU259" s="158"/>
      <c r="UV259" s="158"/>
      <c r="UW259" s="158"/>
      <c r="UX259" s="158"/>
      <c r="UY259" s="158"/>
      <c r="UZ259" s="158"/>
      <c r="VA259" s="158"/>
      <c r="VB259" s="158"/>
      <c r="VC259" s="158"/>
      <c r="VD259" s="158"/>
      <c r="VE259" s="158"/>
      <c r="VF259" s="158"/>
      <c r="VG259" s="158"/>
      <c r="VH259" s="158"/>
      <c r="VI259" s="158"/>
      <c r="VJ259" s="158"/>
      <c r="VK259" s="158"/>
      <c r="VL259" s="158"/>
      <c r="VM259" s="158"/>
      <c r="VN259" s="158"/>
      <c r="VO259" s="158"/>
      <c r="VP259" s="158"/>
      <c r="VQ259" s="158"/>
      <c r="VR259" s="158"/>
      <c r="VS259" s="158"/>
      <c r="VT259" s="158"/>
      <c r="VU259" s="158"/>
      <c r="VV259" s="158"/>
      <c r="VW259" s="158"/>
      <c r="VX259" s="158"/>
      <c r="VY259" s="158"/>
      <c r="VZ259" s="158"/>
      <c r="WA259" s="158"/>
      <c r="WB259" s="158"/>
      <c r="WC259" s="158"/>
      <c r="WD259" s="158"/>
      <c r="WE259" s="158"/>
      <c r="WF259" s="158"/>
      <c r="WG259" s="158"/>
      <c r="WH259" s="158"/>
      <c r="WI259" s="158"/>
      <c r="WJ259" s="158"/>
      <c r="WK259" s="158"/>
      <c r="WL259" s="158"/>
      <c r="WM259" s="158"/>
      <c r="WN259" s="158"/>
      <c r="WO259" s="158"/>
      <c r="WP259" s="158"/>
      <c r="WQ259" s="158"/>
      <c r="WR259" s="158"/>
      <c r="WS259" s="158"/>
      <c r="WT259" s="158"/>
      <c r="WU259" s="158"/>
      <c r="WV259" s="158"/>
      <c r="WW259" s="158"/>
      <c r="WX259" s="158"/>
      <c r="WY259" s="158"/>
      <c r="WZ259" s="158"/>
      <c r="XA259" s="158"/>
      <c r="XB259" s="158"/>
      <c r="XC259" s="158"/>
      <c r="XD259" s="158"/>
      <c r="XE259" s="158"/>
      <c r="XF259" s="158"/>
      <c r="XG259" s="158"/>
      <c r="XH259" s="158"/>
      <c r="XI259" s="158"/>
      <c r="XJ259" s="158"/>
      <c r="XK259" s="158"/>
      <c r="XL259" s="158"/>
      <c r="XM259" s="158"/>
      <c r="XN259" s="158"/>
      <c r="XO259" s="158"/>
      <c r="XP259" s="158"/>
      <c r="XQ259" s="158"/>
      <c r="XR259" s="158"/>
      <c r="XS259" s="158"/>
      <c r="XT259" s="158"/>
      <c r="XU259" s="158"/>
      <c r="XV259" s="158"/>
      <c r="XW259" s="158"/>
      <c r="XX259" s="158"/>
      <c r="XY259" s="158"/>
      <c r="XZ259" s="158"/>
      <c r="YA259" s="158"/>
      <c r="YB259" s="158"/>
      <c r="YC259" s="158"/>
      <c r="YD259" s="158"/>
      <c r="YE259" s="158"/>
      <c r="YF259" s="158"/>
      <c r="YG259" s="158"/>
      <c r="YH259" s="158"/>
      <c r="YI259" s="158"/>
      <c r="YJ259" s="158"/>
      <c r="YK259" s="158"/>
      <c r="YL259" s="158"/>
      <c r="YM259" s="158"/>
      <c r="YN259" s="158"/>
      <c r="YO259" s="158"/>
      <c r="YP259" s="158"/>
      <c r="YQ259" s="158"/>
      <c r="YR259" s="158"/>
      <c r="YS259" s="158"/>
      <c r="YT259" s="158"/>
      <c r="YU259" s="158"/>
      <c r="YV259" s="158"/>
      <c r="YW259" s="158"/>
      <c r="YX259" s="158"/>
      <c r="YY259" s="158"/>
      <c r="YZ259" s="158"/>
      <c r="ZA259" s="158"/>
      <c r="ZB259" s="158"/>
      <c r="ZC259" s="158"/>
      <c r="ZD259" s="158"/>
      <c r="ZE259" s="158"/>
      <c r="ZF259" s="158"/>
      <c r="ZG259" s="158"/>
      <c r="ZH259" s="158"/>
      <c r="ZI259" s="158"/>
      <c r="ZJ259" s="158"/>
      <c r="ZK259" s="158"/>
      <c r="ZL259" s="158"/>
      <c r="ZM259" s="158"/>
      <c r="ZN259" s="158"/>
      <c r="ZO259" s="158"/>
      <c r="ZP259" s="158"/>
      <c r="ZQ259" s="158"/>
      <c r="ZR259" s="158"/>
      <c r="ZS259" s="158"/>
      <c r="ZT259" s="158"/>
      <c r="ZU259" s="158"/>
      <c r="ZV259" s="158"/>
      <c r="ZW259" s="158"/>
      <c r="ZX259" s="158"/>
      <c r="ZY259" s="158"/>
      <c r="ZZ259" s="158"/>
      <c r="AAA259" s="158"/>
      <c r="AAB259" s="158"/>
      <c r="AAC259" s="158"/>
      <c r="AAD259" s="158"/>
      <c r="AAE259" s="158"/>
      <c r="AAF259" s="158"/>
      <c r="AAG259" s="158"/>
      <c r="AAH259" s="158"/>
      <c r="AAI259" s="158"/>
      <c r="AAJ259" s="158"/>
      <c r="AAK259" s="158"/>
      <c r="AAL259" s="158"/>
      <c r="AAM259" s="158"/>
      <c r="AAN259" s="158"/>
      <c r="AAO259" s="158"/>
      <c r="AAP259" s="158"/>
      <c r="AAQ259" s="158"/>
      <c r="AAR259" s="158"/>
      <c r="AAS259" s="158"/>
      <c r="AAT259" s="158"/>
      <c r="AAU259" s="158"/>
      <c r="AAV259" s="158"/>
      <c r="AAW259" s="158"/>
      <c r="AAX259" s="158"/>
      <c r="AAY259" s="158"/>
      <c r="AAZ259" s="158"/>
      <c r="ABA259" s="158"/>
      <c r="ABB259" s="158"/>
      <c r="ABC259" s="158"/>
      <c r="ABD259" s="158"/>
      <c r="ABE259" s="158"/>
      <c r="ABF259" s="158"/>
      <c r="ABG259" s="158"/>
      <c r="ABH259" s="158"/>
      <c r="ABI259" s="158"/>
      <c r="ABJ259" s="158"/>
      <c r="ABK259" s="158"/>
      <c r="ABL259" s="158"/>
      <c r="ABM259" s="158"/>
      <c r="ABN259" s="158"/>
      <c r="ABO259" s="158"/>
      <c r="ABP259" s="158"/>
      <c r="ABQ259" s="158"/>
      <c r="ABR259" s="158"/>
      <c r="ABS259" s="158"/>
      <c r="ABT259" s="158"/>
      <c r="ABU259" s="158"/>
      <c r="ABV259" s="158"/>
      <c r="ABW259" s="158"/>
      <c r="ABX259" s="158"/>
      <c r="ABY259" s="158"/>
      <c r="ABZ259" s="158"/>
      <c r="ACA259" s="158"/>
      <c r="ACB259" s="158"/>
      <c r="ACC259" s="158"/>
      <c r="ACD259" s="158"/>
      <c r="ACE259" s="158"/>
      <c r="ACF259" s="158"/>
      <c r="ACG259" s="158"/>
      <c r="ACH259" s="158"/>
      <c r="ACI259" s="158"/>
      <c r="ACJ259" s="158"/>
      <c r="ACK259" s="158"/>
      <c r="ACL259" s="158"/>
      <c r="ACM259" s="158"/>
      <c r="ACN259" s="158"/>
      <c r="ACO259" s="158"/>
      <c r="ACP259" s="158"/>
      <c r="ACQ259" s="158"/>
      <c r="ACR259" s="159"/>
      <c r="ACS259" s="160">
        <f t="array" ref="ACS259">SUM(IF(RIGHT($Q259:$ACR259)=ACS$11,IFERROR(--LEFT($Q259:$ACR259,LEN($Q259:$ACR259)-1),0)))</f>
        <v>0</v>
      </c>
      <c r="ACT259" s="160">
        <f t="array" ref="ACT259">SUM(IF(RIGHT($Q259:$ACR259)=ACT$11,IFERROR(--LEFT($Q259:$ACR259,LEN($Q259:$ACR259)-1),0)))</f>
        <v>0</v>
      </c>
      <c r="ACU259" s="160">
        <f t="array" ref="ACU259">SUM(IF(RIGHT($Q259:$ACR259)=ACU$11,IFERROR(--LEFT($Q259:$ACR259,LEN($Q259:$ACR259)-1),0)))</f>
        <v>0</v>
      </c>
      <c r="ACV259" s="160">
        <f t="array" ref="ACV259">SUM(IF(RIGHT($Q259:$ACR259)=ACV$11,IFERROR(--LEFT($Q259:$ACR259,LEN($Q259:$ACR259)-1),0)))</f>
        <v>0</v>
      </c>
      <c r="ACW259" s="160">
        <f t="array" ref="ACW259">SUM(IF(RIGHT($Q259:$ACR259)=ACW$11,IFERROR(--LEFT($Q259:$ACR259,LEN($Q259:$ACR259)-1),0)))</f>
        <v>0</v>
      </c>
      <c r="ACX259" s="160">
        <f t="array" ref="ACX259">SUM(IF(RIGHT($Q259:$ACR259)=ACX$11,IFERROR(--LEFT($Q259:$ACR259,LEN($Q259:$ACR259)-1),0)))</f>
        <v>0</v>
      </c>
      <c r="ACY259" s="160">
        <f t="array" ref="ACY259">SUM(IF(RIGHT($Q259:$ACR259)=ACY$11,IFERROR(--LEFT($Q259:$ACR259,LEN($Q259:$ACR259)-1),0)))</f>
        <v>0</v>
      </c>
      <c r="ACZ259" s="160">
        <f t="array" ref="ACZ259">SUM(IF(RIGHT($Q259:$ACR259)=ACZ$11,IFERROR(--LEFT($Q259:$ACR259,LEN($Q259:$ACR259)-1),0)))</f>
        <v>0</v>
      </c>
      <c r="ADA259" s="158">
        <f t="shared" si="2296"/>
        <v>0</v>
      </c>
      <c r="ADB259" s="158">
        <f t="shared" si="2297"/>
        <v>0</v>
      </c>
      <c r="ADC259" s="158">
        <f t="shared" si="2298"/>
        <v>0</v>
      </c>
      <c r="ADD259" s="158">
        <f t="shared" si="2299"/>
        <v>0</v>
      </c>
      <c r="ADE259" s="158">
        <f t="shared" si="2300"/>
        <v>0</v>
      </c>
      <c r="ADF259" s="158">
        <f t="shared" si="2301"/>
        <v>0</v>
      </c>
      <c r="ADG259" s="158">
        <f t="shared" si="2302"/>
        <v>0</v>
      </c>
      <c r="ADH259" s="158">
        <f t="shared" si="2303"/>
        <v>0</v>
      </c>
      <c r="ADI259" s="160">
        <f t="array" ref="ADI259">SUM(IF(RIGHT($Q259:$ACR259)=ADI$11,IFERROR(--LEFT($Q259:$ACR259,LEN($Q259:$ACR259)-1),0)))</f>
        <v>0</v>
      </c>
      <c r="ADJ259" s="152">
        <f t="shared" si="2304"/>
        <v>0</v>
      </c>
      <c r="AEC259" s="143"/>
      <c r="AEO259" s="108"/>
      <c r="AEP259" s="108"/>
      <c r="AEQ259" s="108"/>
      <c r="AER259" s="108"/>
      <c r="AES259" s="108"/>
      <c r="AET259" s="108"/>
      <c r="AEU259" s="108"/>
      <c r="AEV259" s="108"/>
      <c r="AEW259" s="143"/>
      <c r="AFI259" s="108"/>
      <c r="AFJ259" s="108"/>
      <c r="AFK259" s="108"/>
      <c r="AFL259" s="108"/>
      <c r="AFM259" s="108"/>
      <c r="AFN259" s="108"/>
      <c r="AFO259" s="108"/>
      <c r="AFP259" s="108"/>
      <c r="AFQ259" s="143"/>
      <c r="AGC259" s="108"/>
      <c r="AGD259" s="108"/>
      <c r="AGE259" s="108"/>
      <c r="AGF259" s="108"/>
      <c r="AGG259" s="108"/>
      <c r="AGH259" s="108"/>
      <c r="AGI259" s="108"/>
      <c r="AGJ259" s="108"/>
      <c r="AGK259" s="143"/>
      <c r="AGW259" s="108"/>
      <c r="AGX259" s="108"/>
      <c r="AGY259" s="108"/>
      <c r="AGZ259" s="108"/>
      <c r="AHA259" s="108"/>
      <c r="AHB259" s="108"/>
      <c r="AHC259" s="108"/>
      <c r="AHD259" s="108"/>
      <c r="AHE259" s="143"/>
      <c r="AHQ259" s="108"/>
      <c r="AHR259" s="108"/>
      <c r="AHS259" s="108"/>
      <c r="AHT259" s="108"/>
      <c r="AHU259" s="108"/>
      <c r="AHV259" s="108"/>
      <c r="AHW259" s="108"/>
      <c r="AHX259" s="108"/>
      <c r="AHY259" s="143"/>
      <c r="AIK259" s="108"/>
      <c r="AIL259" s="108"/>
      <c r="AIM259" s="108"/>
      <c r="AIN259" s="108"/>
      <c r="AIO259" s="108"/>
      <c r="AIP259" s="108"/>
      <c r="AIQ259" s="108"/>
      <c r="AIR259" s="108"/>
      <c r="AIS259" s="143"/>
      <c r="AJE259" s="108"/>
      <c r="AJF259" s="108"/>
      <c r="AJG259" s="108"/>
      <c r="AJH259" s="108"/>
      <c r="AJI259" s="108"/>
      <c r="AJJ259" s="108"/>
      <c r="AJK259" s="108"/>
      <c r="AJL259" s="108"/>
      <c r="AJM259" s="143"/>
      <c r="AJY259" s="108"/>
      <c r="AJZ259" s="108"/>
      <c r="AKA259" s="108"/>
      <c r="AKB259" s="108"/>
      <c r="AKC259" s="108"/>
      <c r="AKD259" s="108"/>
      <c r="AKE259" s="108"/>
      <c r="AKF259" s="108"/>
      <c r="AKG259" s="143"/>
      <c r="AKS259" s="108"/>
      <c r="AKT259" s="108"/>
      <c r="AKU259" s="108"/>
      <c r="AKV259" s="108"/>
      <c r="AKW259" s="108"/>
      <c r="AKX259" s="108"/>
      <c r="AKY259" s="108"/>
      <c r="AKZ259" s="108"/>
      <c r="ALA259" s="143"/>
      <c r="ALM259" s="108"/>
      <c r="ALN259" s="108"/>
      <c r="ALO259" s="108"/>
      <c r="ALP259" s="108"/>
      <c r="ALQ259" s="108"/>
      <c r="ALR259" s="108"/>
      <c r="ALS259" s="108"/>
      <c r="ALT259" s="108"/>
      <c r="ALU259" s="143"/>
      <c r="AMG259" s="108"/>
      <c r="AMH259" s="108"/>
      <c r="AMI259" s="108"/>
      <c r="AMJ259" s="108"/>
      <c r="AMK259" s="108"/>
      <c r="AML259" s="108"/>
      <c r="AMM259" s="108"/>
      <c r="AMN259" s="108"/>
    </row>
    <row r="260" spans="2:1028" x14ac:dyDescent="0.25">
      <c r="B260" s="24">
        <v>249</v>
      </c>
      <c r="C260" s="24"/>
      <c r="D260" s="25"/>
      <c r="E260" s="25"/>
      <c r="F260" s="24"/>
      <c r="G260" s="153"/>
      <c r="H260" s="154"/>
      <c r="I260" s="23"/>
      <c r="J260" s="23"/>
      <c r="K260" s="23"/>
      <c r="L260" s="23"/>
      <c r="M260" s="23"/>
      <c r="N260" s="23"/>
      <c r="O260" s="23"/>
      <c r="P260" s="155"/>
      <c r="Q260" s="156"/>
      <c r="R260" s="157"/>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c r="BS260" s="158"/>
      <c r="BT260" s="158"/>
      <c r="BU260" s="158"/>
      <c r="BV260" s="158"/>
      <c r="BW260" s="158"/>
      <c r="BX260" s="158"/>
      <c r="BY260" s="158"/>
      <c r="BZ260" s="158"/>
      <c r="CA260" s="158"/>
      <c r="CB260" s="158"/>
      <c r="CC260" s="158"/>
      <c r="CD260" s="158"/>
      <c r="CE260" s="158"/>
      <c r="CF260" s="158"/>
      <c r="CG260" s="158"/>
      <c r="CH260" s="158"/>
      <c r="CI260" s="158"/>
      <c r="CJ260" s="158"/>
      <c r="CK260" s="158"/>
      <c r="CL260" s="158"/>
      <c r="CM260" s="158"/>
      <c r="CN260" s="158"/>
      <c r="CO260" s="158"/>
      <c r="CP260" s="158"/>
      <c r="CQ260" s="158"/>
      <c r="CR260" s="158"/>
      <c r="CS260" s="158"/>
      <c r="CT260" s="158"/>
      <c r="CU260" s="158"/>
      <c r="CV260" s="158"/>
      <c r="CW260" s="158"/>
      <c r="CX260" s="158"/>
      <c r="CY260" s="158"/>
      <c r="CZ260" s="158"/>
      <c r="DA260" s="158"/>
      <c r="DB260" s="158"/>
      <c r="DC260" s="158"/>
      <c r="DD260" s="158"/>
      <c r="DE260" s="158"/>
      <c r="DF260" s="158"/>
      <c r="DG260" s="158"/>
      <c r="DH260" s="158"/>
      <c r="DI260" s="158"/>
      <c r="DJ260" s="158"/>
      <c r="DK260" s="158"/>
      <c r="DL260" s="158"/>
      <c r="DM260" s="158"/>
      <c r="DN260" s="158"/>
      <c r="DO260" s="158"/>
      <c r="DP260" s="158"/>
      <c r="DQ260" s="158"/>
      <c r="DR260" s="158"/>
      <c r="DS260" s="158"/>
      <c r="DT260" s="158"/>
      <c r="DU260" s="158"/>
      <c r="DV260" s="158"/>
      <c r="DW260" s="158"/>
      <c r="DX260" s="158"/>
      <c r="DY260" s="158"/>
      <c r="DZ260" s="158"/>
      <c r="EA260" s="158"/>
      <c r="EB260" s="158"/>
      <c r="EC260" s="158"/>
      <c r="ED260" s="158"/>
      <c r="EE260" s="158"/>
      <c r="EF260" s="158"/>
      <c r="EG260" s="158"/>
      <c r="EH260" s="158"/>
      <c r="EI260" s="158"/>
      <c r="EJ260" s="158"/>
      <c r="EK260" s="158"/>
      <c r="EL260" s="158"/>
      <c r="EM260" s="158"/>
      <c r="EN260" s="158"/>
      <c r="EO260" s="158"/>
      <c r="EP260" s="158"/>
      <c r="EQ260" s="158"/>
      <c r="ER260" s="158"/>
      <c r="ES260" s="158"/>
      <c r="ET260" s="158"/>
      <c r="EU260" s="158"/>
      <c r="EV260" s="158"/>
      <c r="EW260" s="158"/>
      <c r="EX260" s="158"/>
      <c r="EY260" s="158"/>
      <c r="EZ260" s="158"/>
      <c r="FA260" s="158"/>
      <c r="FB260" s="158"/>
      <c r="FC260" s="158"/>
      <c r="FD260" s="158"/>
      <c r="FE260" s="158"/>
      <c r="FF260" s="158"/>
      <c r="FG260" s="158"/>
      <c r="FH260" s="158"/>
      <c r="FI260" s="158"/>
      <c r="FJ260" s="158"/>
      <c r="FK260" s="158"/>
      <c r="FL260" s="158"/>
      <c r="FM260" s="158"/>
      <c r="FN260" s="158"/>
      <c r="FO260" s="158"/>
      <c r="FP260" s="158"/>
      <c r="FQ260" s="158"/>
      <c r="FR260" s="158"/>
      <c r="FS260" s="158"/>
      <c r="FT260" s="158"/>
      <c r="FU260" s="158"/>
      <c r="FV260" s="158"/>
      <c r="FW260" s="158"/>
      <c r="FX260" s="158"/>
      <c r="FY260" s="158"/>
      <c r="FZ260" s="158"/>
      <c r="GA260" s="158"/>
      <c r="GB260" s="158"/>
      <c r="GC260" s="158"/>
      <c r="GD260" s="158"/>
      <c r="GE260" s="158"/>
      <c r="GF260" s="158"/>
      <c r="GG260" s="158"/>
      <c r="GH260" s="158"/>
      <c r="GI260" s="158"/>
      <c r="GJ260" s="158"/>
      <c r="GK260" s="158"/>
      <c r="GL260" s="158"/>
      <c r="GM260" s="158"/>
      <c r="GN260" s="158"/>
      <c r="GO260" s="158"/>
      <c r="GP260" s="158"/>
      <c r="GQ260" s="158"/>
      <c r="GR260" s="158"/>
      <c r="GS260" s="158"/>
      <c r="GT260" s="158"/>
      <c r="GU260" s="158"/>
      <c r="GV260" s="158"/>
      <c r="GW260" s="158"/>
      <c r="GX260" s="158"/>
      <c r="GY260" s="158"/>
      <c r="GZ260" s="158"/>
      <c r="HA260" s="158"/>
      <c r="HB260" s="158"/>
      <c r="HC260" s="158"/>
      <c r="HD260" s="158"/>
      <c r="HE260" s="158"/>
      <c r="HF260" s="158"/>
      <c r="HG260" s="158"/>
      <c r="HH260" s="158"/>
      <c r="HI260" s="158"/>
      <c r="HJ260" s="158"/>
      <c r="HK260" s="158"/>
      <c r="HL260" s="158"/>
      <c r="HM260" s="158"/>
      <c r="HN260" s="158"/>
      <c r="HO260" s="158"/>
      <c r="HP260" s="158"/>
      <c r="HQ260" s="158"/>
      <c r="HR260" s="158"/>
      <c r="HS260" s="158"/>
      <c r="HT260" s="158"/>
      <c r="HU260" s="158"/>
      <c r="HV260" s="158"/>
      <c r="HW260" s="158"/>
      <c r="HX260" s="158"/>
      <c r="HY260" s="158"/>
      <c r="HZ260" s="158"/>
      <c r="IA260" s="158"/>
      <c r="IB260" s="158"/>
      <c r="IC260" s="158"/>
      <c r="ID260" s="158"/>
      <c r="IE260" s="158"/>
      <c r="IF260" s="158"/>
      <c r="IG260" s="158"/>
      <c r="IH260" s="158"/>
      <c r="II260" s="158"/>
      <c r="IJ260" s="158"/>
      <c r="IK260" s="158"/>
      <c r="IL260" s="158"/>
      <c r="IM260" s="158"/>
      <c r="IN260" s="158"/>
      <c r="IO260" s="158"/>
      <c r="IP260" s="158"/>
      <c r="IQ260" s="158"/>
      <c r="IR260" s="158"/>
      <c r="IS260" s="158"/>
      <c r="IT260" s="158"/>
      <c r="IU260" s="158"/>
      <c r="IV260" s="158"/>
      <c r="IW260" s="158"/>
      <c r="IX260" s="158"/>
      <c r="IY260" s="158"/>
      <c r="IZ260" s="158"/>
      <c r="JA260" s="158"/>
      <c r="JB260" s="158"/>
      <c r="JC260" s="158"/>
      <c r="JD260" s="158"/>
      <c r="JE260" s="158"/>
      <c r="JF260" s="158"/>
      <c r="JG260" s="158"/>
      <c r="JH260" s="158"/>
      <c r="JI260" s="158"/>
      <c r="JJ260" s="158"/>
      <c r="JK260" s="158"/>
      <c r="JL260" s="158"/>
      <c r="JM260" s="158"/>
      <c r="JN260" s="158"/>
      <c r="JO260" s="158"/>
      <c r="JP260" s="158"/>
      <c r="JQ260" s="158"/>
      <c r="JR260" s="158"/>
      <c r="JS260" s="158"/>
      <c r="JT260" s="158"/>
      <c r="JU260" s="158"/>
      <c r="JV260" s="158"/>
      <c r="JW260" s="158"/>
      <c r="JX260" s="158"/>
      <c r="JY260" s="158"/>
      <c r="JZ260" s="158"/>
      <c r="KA260" s="158"/>
      <c r="KB260" s="158"/>
      <c r="KC260" s="158"/>
      <c r="KD260" s="158"/>
      <c r="KE260" s="158"/>
      <c r="KF260" s="158"/>
      <c r="KG260" s="158"/>
      <c r="KH260" s="158"/>
      <c r="KI260" s="158"/>
      <c r="KJ260" s="158"/>
      <c r="KK260" s="158"/>
      <c r="KL260" s="158"/>
      <c r="KM260" s="158"/>
      <c r="KN260" s="158"/>
      <c r="KO260" s="158"/>
      <c r="KP260" s="158"/>
      <c r="KQ260" s="158"/>
      <c r="KR260" s="158"/>
      <c r="KS260" s="158"/>
      <c r="KT260" s="158"/>
      <c r="KU260" s="158"/>
      <c r="KV260" s="158"/>
      <c r="KW260" s="158"/>
      <c r="KX260" s="158"/>
      <c r="KY260" s="158"/>
      <c r="KZ260" s="158"/>
      <c r="LA260" s="158"/>
      <c r="LB260" s="158"/>
      <c r="LC260" s="158"/>
      <c r="LD260" s="158"/>
      <c r="LE260" s="158"/>
      <c r="LF260" s="158"/>
      <c r="LG260" s="158"/>
      <c r="LH260" s="158"/>
      <c r="LI260" s="158"/>
      <c r="LJ260" s="158"/>
      <c r="LK260" s="158"/>
      <c r="LL260" s="158"/>
      <c r="LM260" s="158"/>
      <c r="LN260" s="158"/>
      <c r="LO260" s="158"/>
      <c r="LP260" s="158"/>
      <c r="LQ260" s="158"/>
      <c r="LR260" s="158"/>
      <c r="LS260" s="158"/>
      <c r="LT260" s="158"/>
      <c r="LU260" s="158"/>
      <c r="LV260" s="158"/>
      <c r="LW260" s="158"/>
      <c r="LX260" s="158"/>
      <c r="LY260" s="158"/>
      <c r="LZ260" s="158"/>
      <c r="MA260" s="158"/>
      <c r="MB260" s="158"/>
      <c r="MC260" s="158"/>
      <c r="MD260" s="158"/>
      <c r="ME260" s="158"/>
      <c r="MF260" s="158"/>
      <c r="MG260" s="158"/>
      <c r="MH260" s="158"/>
      <c r="MI260" s="158"/>
      <c r="MJ260" s="158"/>
      <c r="MK260" s="158"/>
      <c r="ML260" s="158"/>
      <c r="MM260" s="158"/>
      <c r="MN260" s="158"/>
      <c r="MO260" s="158"/>
      <c r="MP260" s="158"/>
      <c r="MQ260" s="158"/>
      <c r="MR260" s="158"/>
      <c r="MS260" s="158"/>
      <c r="MT260" s="158"/>
      <c r="MU260" s="158"/>
      <c r="MV260" s="158"/>
      <c r="MW260" s="158"/>
      <c r="MX260" s="158"/>
      <c r="MY260" s="158"/>
      <c r="MZ260" s="158"/>
      <c r="NA260" s="158"/>
      <c r="NB260" s="158"/>
      <c r="NC260" s="158"/>
      <c r="ND260" s="158"/>
      <c r="NE260" s="158"/>
      <c r="NF260" s="158"/>
      <c r="NG260" s="158"/>
      <c r="NH260" s="158"/>
      <c r="NI260" s="158"/>
      <c r="NJ260" s="158"/>
      <c r="NK260" s="158"/>
      <c r="NL260" s="158"/>
      <c r="NM260" s="158"/>
      <c r="NN260" s="158"/>
      <c r="NO260" s="158"/>
      <c r="NP260" s="158"/>
      <c r="NQ260" s="158"/>
      <c r="NR260" s="158"/>
      <c r="NS260" s="158"/>
      <c r="NT260" s="158"/>
      <c r="NU260" s="158"/>
      <c r="NV260" s="158"/>
      <c r="NW260" s="158"/>
      <c r="NX260" s="158"/>
      <c r="NY260" s="158"/>
      <c r="NZ260" s="158"/>
      <c r="OA260" s="158"/>
      <c r="OB260" s="158"/>
      <c r="OC260" s="158"/>
      <c r="OD260" s="158"/>
      <c r="OE260" s="158"/>
      <c r="OF260" s="158"/>
      <c r="OG260" s="158"/>
      <c r="OH260" s="158"/>
      <c r="OI260" s="158"/>
      <c r="OJ260" s="158"/>
      <c r="OK260" s="158"/>
      <c r="OL260" s="158"/>
      <c r="OM260" s="158"/>
      <c r="ON260" s="158"/>
      <c r="OO260" s="158"/>
      <c r="OP260" s="158"/>
      <c r="OQ260" s="158"/>
      <c r="OR260" s="158"/>
      <c r="OS260" s="158"/>
      <c r="OT260" s="158"/>
      <c r="OU260" s="158"/>
      <c r="OV260" s="158"/>
      <c r="OW260" s="158"/>
      <c r="OX260" s="158"/>
      <c r="OY260" s="158"/>
      <c r="OZ260" s="158"/>
      <c r="PA260" s="158"/>
      <c r="PB260" s="158"/>
      <c r="PC260" s="158"/>
      <c r="PD260" s="158"/>
      <c r="PE260" s="158"/>
      <c r="PF260" s="158"/>
      <c r="PG260" s="158"/>
      <c r="PH260" s="158"/>
      <c r="PI260" s="158"/>
      <c r="PJ260" s="158"/>
      <c r="PK260" s="158"/>
      <c r="PL260" s="158"/>
      <c r="PM260" s="158"/>
      <c r="PN260" s="158"/>
      <c r="PO260" s="158"/>
      <c r="PP260" s="158"/>
      <c r="PQ260" s="158"/>
      <c r="PR260" s="158"/>
      <c r="PS260" s="158"/>
      <c r="PT260" s="158"/>
      <c r="PU260" s="158"/>
      <c r="PV260" s="158"/>
      <c r="PW260" s="158"/>
      <c r="PX260" s="158"/>
      <c r="PY260" s="158"/>
      <c r="PZ260" s="158"/>
      <c r="QA260" s="158"/>
      <c r="QB260" s="158"/>
      <c r="QC260" s="158"/>
      <c r="QD260" s="158"/>
      <c r="QE260" s="158"/>
      <c r="QF260" s="158"/>
      <c r="QG260" s="158"/>
      <c r="QH260" s="158"/>
      <c r="QI260" s="158"/>
      <c r="QJ260" s="158"/>
      <c r="QK260" s="158"/>
      <c r="QL260" s="158"/>
      <c r="QM260" s="158"/>
      <c r="QN260" s="158"/>
      <c r="QO260" s="158"/>
      <c r="QP260" s="158"/>
      <c r="QQ260" s="158"/>
      <c r="QR260" s="158"/>
      <c r="QS260" s="158"/>
      <c r="QT260" s="158"/>
      <c r="QU260" s="158"/>
      <c r="QV260" s="158"/>
      <c r="QW260" s="158"/>
      <c r="QX260" s="158"/>
      <c r="QY260" s="158"/>
      <c r="QZ260" s="158"/>
      <c r="RA260" s="158"/>
      <c r="RB260" s="158"/>
      <c r="RC260" s="158"/>
      <c r="RD260" s="158"/>
      <c r="RE260" s="158"/>
      <c r="RF260" s="158"/>
      <c r="RG260" s="158"/>
      <c r="RH260" s="158"/>
      <c r="RI260" s="158"/>
      <c r="RJ260" s="158"/>
      <c r="RK260" s="158"/>
      <c r="RL260" s="158"/>
      <c r="RM260" s="158"/>
      <c r="RN260" s="158"/>
      <c r="RO260" s="158"/>
      <c r="RP260" s="158"/>
      <c r="RQ260" s="158"/>
      <c r="RR260" s="158"/>
      <c r="RS260" s="158"/>
      <c r="RT260" s="158"/>
      <c r="RU260" s="158"/>
      <c r="RV260" s="158"/>
      <c r="RW260" s="158"/>
      <c r="RX260" s="158"/>
      <c r="RY260" s="158"/>
      <c r="RZ260" s="158"/>
      <c r="SA260" s="158"/>
      <c r="SB260" s="158"/>
      <c r="SC260" s="158"/>
      <c r="SD260" s="158"/>
      <c r="SE260" s="158"/>
      <c r="SF260" s="158"/>
      <c r="SG260" s="158"/>
      <c r="SH260" s="158"/>
      <c r="SI260" s="158"/>
      <c r="SJ260" s="158"/>
      <c r="SK260" s="158"/>
      <c r="SL260" s="158"/>
      <c r="SM260" s="158"/>
      <c r="SN260" s="158"/>
      <c r="SO260" s="158"/>
      <c r="SP260" s="158"/>
      <c r="SQ260" s="158"/>
      <c r="SR260" s="158"/>
      <c r="SS260" s="158"/>
      <c r="ST260" s="158"/>
      <c r="SU260" s="158"/>
      <c r="SV260" s="158"/>
      <c r="SW260" s="158"/>
      <c r="SX260" s="158"/>
      <c r="SY260" s="158"/>
      <c r="SZ260" s="158"/>
      <c r="TA260" s="158"/>
      <c r="TB260" s="158"/>
      <c r="TC260" s="158"/>
      <c r="TD260" s="158"/>
      <c r="TE260" s="158"/>
      <c r="TF260" s="158"/>
      <c r="TG260" s="158"/>
      <c r="TH260" s="158"/>
      <c r="TI260" s="158"/>
      <c r="TJ260" s="158"/>
      <c r="TK260" s="158"/>
      <c r="TL260" s="158"/>
      <c r="TM260" s="158"/>
      <c r="TN260" s="158"/>
      <c r="TO260" s="158"/>
      <c r="TP260" s="158"/>
      <c r="TQ260" s="158"/>
      <c r="TR260" s="158"/>
      <c r="TS260" s="158"/>
      <c r="TT260" s="158"/>
      <c r="TU260" s="158"/>
      <c r="TV260" s="158"/>
      <c r="TW260" s="158"/>
      <c r="TX260" s="158"/>
      <c r="TY260" s="158"/>
      <c r="TZ260" s="158"/>
      <c r="UA260" s="158"/>
      <c r="UB260" s="158"/>
      <c r="UC260" s="158"/>
      <c r="UD260" s="158"/>
      <c r="UE260" s="158"/>
      <c r="UF260" s="158"/>
      <c r="UG260" s="158"/>
      <c r="UH260" s="158"/>
      <c r="UI260" s="158"/>
      <c r="UJ260" s="158"/>
      <c r="UK260" s="158"/>
      <c r="UL260" s="158"/>
      <c r="UM260" s="158"/>
      <c r="UN260" s="158"/>
      <c r="UO260" s="158"/>
      <c r="UP260" s="158"/>
      <c r="UQ260" s="158"/>
      <c r="UR260" s="158"/>
      <c r="US260" s="158"/>
      <c r="UT260" s="158"/>
      <c r="UU260" s="158"/>
      <c r="UV260" s="158"/>
      <c r="UW260" s="158"/>
      <c r="UX260" s="158"/>
      <c r="UY260" s="158"/>
      <c r="UZ260" s="158"/>
      <c r="VA260" s="158"/>
      <c r="VB260" s="158"/>
      <c r="VC260" s="158"/>
      <c r="VD260" s="158"/>
      <c r="VE260" s="158"/>
      <c r="VF260" s="158"/>
      <c r="VG260" s="158"/>
      <c r="VH260" s="158"/>
      <c r="VI260" s="158"/>
      <c r="VJ260" s="158"/>
      <c r="VK260" s="158"/>
      <c r="VL260" s="158"/>
      <c r="VM260" s="158"/>
      <c r="VN260" s="158"/>
      <c r="VO260" s="158"/>
      <c r="VP260" s="158"/>
      <c r="VQ260" s="158"/>
      <c r="VR260" s="158"/>
      <c r="VS260" s="158"/>
      <c r="VT260" s="158"/>
      <c r="VU260" s="158"/>
      <c r="VV260" s="158"/>
      <c r="VW260" s="158"/>
      <c r="VX260" s="158"/>
      <c r="VY260" s="158"/>
      <c r="VZ260" s="158"/>
      <c r="WA260" s="158"/>
      <c r="WB260" s="158"/>
      <c r="WC260" s="158"/>
      <c r="WD260" s="158"/>
      <c r="WE260" s="158"/>
      <c r="WF260" s="158"/>
      <c r="WG260" s="158"/>
      <c r="WH260" s="158"/>
      <c r="WI260" s="158"/>
      <c r="WJ260" s="158"/>
      <c r="WK260" s="158"/>
      <c r="WL260" s="158"/>
      <c r="WM260" s="158"/>
      <c r="WN260" s="158"/>
      <c r="WO260" s="158"/>
      <c r="WP260" s="158"/>
      <c r="WQ260" s="158"/>
      <c r="WR260" s="158"/>
      <c r="WS260" s="158"/>
      <c r="WT260" s="158"/>
      <c r="WU260" s="158"/>
      <c r="WV260" s="158"/>
      <c r="WW260" s="158"/>
      <c r="WX260" s="158"/>
      <c r="WY260" s="158"/>
      <c r="WZ260" s="158"/>
      <c r="XA260" s="158"/>
      <c r="XB260" s="158"/>
      <c r="XC260" s="158"/>
      <c r="XD260" s="158"/>
      <c r="XE260" s="158"/>
      <c r="XF260" s="158"/>
      <c r="XG260" s="158"/>
      <c r="XH260" s="158"/>
      <c r="XI260" s="158"/>
      <c r="XJ260" s="158"/>
      <c r="XK260" s="158"/>
      <c r="XL260" s="158"/>
      <c r="XM260" s="158"/>
      <c r="XN260" s="158"/>
      <c r="XO260" s="158"/>
      <c r="XP260" s="158"/>
      <c r="XQ260" s="158"/>
      <c r="XR260" s="158"/>
      <c r="XS260" s="158"/>
      <c r="XT260" s="158"/>
      <c r="XU260" s="158"/>
      <c r="XV260" s="158"/>
      <c r="XW260" s="158"/>
      <c r="XX260" s="158"/>
      <c r="XY260" s="158"/>
      <c r="XZ260" s="158"/>
      <c r="YA260" s="158"/>
      <c r="YB260" s="158"/>
      <c r="YC260" s="158"/>
      <c r="YD260" s="158"/>
      <c r="YE260" s="158"/>
      <c r="YF260" s="158"/>
      <c r="YG260" s="158"/>
      <c r="YH260" s="158"/>
      <c r="YI260" s="158"/>
      <c r="YJ260" s="158"/>
      <c r="YK260" s="158"/>
      <c r="YL260" s="158"/>
      <c r="YM260" s="158"/>
      <c r="YN260" s="158"/>
      <c r="YO260" s="158"/>
      <c r="YP260" s="158"/>
      <c r="YQ260" s="158"/>
      <c r="YR260" s="158"/>
      <c r="YS260" s="158"/>
      <c r="YT260" s="158"/>
      <c r="YU260" s="158"/>
      <c r="YV260" s="158"/>
      <c r="YW260" s="158"/>
      <c r="YX260" s="158"/>
      <c r="YY260" s="158"/>
      <c r="YZ260" s="158"/>
      <c r="ZA260" s="158"/>
      <c r="ZB260" s="158"/>
      <c r="ZC260" s="158"/>
      <c r="ZD260" s="158"/>
      <c r="ZE260" s="158"/>
      <c r="ZF260" s="158"/>
      <c r="ZG260" s="158"/>
      <c r="ZH260" s="158"/>
      <c r="ZI260" s="158"/>
      <c r="ZJ260" s="158"/>
      <c r="ZK260" s="158"/>
      <c r="ZL260" s="158"/>
      <c r="ZM260" s="158"/>
      <c r="ZN260" s="158"/>
      <c r="ZO260" s="158"/>
      <c r="ZP260" s="158"/>
      <c r="ZQ260" s="158"/>
      <c r="ZR260" s="158"/>
      <c r="ZS260" s="158"/>
      <c r="ZT260" s="158"/>
      <c r="ZU260" s="158"/>
      <c r="ZV260" s="158"/>
      <c r="ZW260" s="158"/>
      <c r="ZX260" s="158"/>
      <c r="ZY260" s="158"/>
      <c r="ZZ260" s="158"/>
      <c r="AAA260" s="158"/>
      <c r="AAB260" s="158"/>
      <c r="AAC260" s="158"/>
      <c r="AAD260" s="158"/>
      <c r="AAE260" s="158"/>
      <c r="AAF260" s="158"/>
      <c r="AAG260" s="158"/>
      <c r="AAH260" s="158"/>
      <c r="AAI260" s="158"/>
      <c r="AAJ260" s="158"/>
      <c r="AAK260" s="158"/>
      <c r="AAL260" s="158"/>
      <c r="AAM260" s="158"/>
      <c r="AAN260" s="158"/>
      <c r="AAO260" s="158"/>
      <c r="AAP260" s="158"/>
      <c r="AAQ260" s="158"/>
      <c r="AAR260" s="158"/>
      <c r="AAS260" s="158"/>
      <c r="AAT260" s="158"/>
      <c r="AAU260" s="158"/>
      <c r="AAV260" s="158"/>
      <c r="AAW260" s="158"/>
      <c r="AAX260" s="158"/>
      <c r="AAY260" s="158"/>
      <c r="AAZ260" s="158"/>
      <c r="ABA260" s="158"/>
      <c r="ABB260" s="158"/>
      <c r="ABC260" s="158"/>
      <c r="ABD260" s="158"/>
      <c r="ABE260" s="158"/>
      <c r="ABF260" s="158"/>
      <c r="ABG260" s="158"/>
      <c r="ABH260" s="158"/>
      <c r="ABI260" s="158"/>
      <c r="ABJ260" s="158"/>
      <c r="ABK260" s="158"/>
      <c r="ABL260" s="158"/>
      <c r="ABM260" s="158"/>
      <c r="ABN260" s="158"/>
      <c r="ABO260" s="158"/>
      <c r="ABP260" s="158"/>
      <c r="ABQ260" s="158"/>
      <c r="ABR260" s="158"/>
      <c r="ABS260" s="158"/>
      <c r="ABT260" s="158"/>
      <c r="ABU260" s="158"/>
      <c r="ABV260" s="158"/>
      <c r="ABW260" s="158"/>
      <c r="ABX260" s="158"/>
      <c r="ABY260" s="158"/>
      <c r="ABZ260" s="158"/>
      <c r="ACA260" s="158"/>
      <c r="ACB260" s="158"/>
      <c r="ACC260" s="158"/>
      <c r="ACD260" s="158"/>
      <c r="ACE260" s="158"/>
      <c r="ACF260" s="158"/>
      <c r="ACG260" s="158"/>
      <c r="ACH260" s="158"/>
      <c r="ACI260" s="158"/>
      <c r="ACJ260" s="158"/>
      <c r="ACK260" s="158"/>
      <c r="ACL260" s="158"/>
      <c r="ACM260" s="158"/>
      <c r="ACN260" s="158"/>
      <c r="ACO260" s="158"/>
      <c r="ACP260" s="158"/>
      <c r="ACQ260" s="158"/>
      <c r="ACR260" s="159"/>
      <c r="ACS260" s="160">
        <f t="array" ref="ACS260">SUM(IF(RIGHT($Q260:$ACR260)=ACS$11,IFERROR(--LEFT($Q260:$ACR260,LEN($Q260:$ACR260)-1),0)))</f>
        <v>0</v>
      </c>
      <c r="ACT260" s="160">
        <f t="array" ref="ACT260">SUM(IF(RIGHT($Q260:$ACR260)=ACT$11,IFERROR(--LEFT($Q260:$ACR260,LEN($Q260:$ACR260)-1),0)))</f>
        <v>0</v>
      </c>
      <c r="ACU260" s="160">
        <f t="array" ref="ACU260">SUM(IF(RIGHT($Q260:$ACR260)=ACU$11,IFERROR(--LEFT($Q260:$ACR260,LEN($Q260:$ACR260)-1),0)))</f>
        <v>0</v>
      </c>
      <c r="ACV260" s="160">
        <f t="array" ref="ACV260">SUM(IF(RIGHT($Q260:$ACR260)=ACV$11,IFERROR(--LEFT($Q260:$ACR260,LEN($Q260:$ACR260)-1),0)))</f>
        <v>0</v>
      </c>
      <c r="ACW260" s="160">
        <f t="array" ref="ACW260">SUM(IF(RIGHT($Q260:$ACR260)=ACW$11,IFERROR(--LEFT($Q260:$ACR260,LEN($Q260:$ACR260)-1),0)))</f>
        <v>0</v>
      </c>
      <c r="ACX260" s="160">
        <f t="array" ref="ACX260">SUM(IF(RIGHT($Q260:$ACR260)=ACX$11,IFERROR(--LEFT($Q260:$ACR260,LEN($Q260:$ACR260)-1),0)))</f>
        <v>0</v>
      </c>
      <c r="ACY260" s="160">
        <f t="array" ref="ACY260">SUM(IF(RIGHT($Q260:$ACR260)=ACY$11,IFERROR(--LEFT($Q260:$ACR260,LEN($Q260:$ACR260)-1),0)))</f>
        <v>0</v>
      </c>
      <c r="ACZ260" s="160">
        <f t="array" ref="ACZ260">SUM(IF(RIGHT($Q260:$ACR260)=ACZ$11,IFERROR(--LEFT($Q260:$ACR260,LEN($Q260:$ACR260)-1),0)))</f>
        <v>0</v>
      </c>
      <c r="ADA260" s="158">
        <f t="shared" si="2296"/>
        <v>0</v>
      </c>
      <c r="ADB260" s="158">
        <f t="shared" si="2297"/>
        <v>0</v>
      </c>
      <c r="ADC260" s="158">
        <f t="shared" si="2298"/>
        <v>0</v>
      </c>
      <c r="ADD260" s="158">
        <f t="shared" si="2299"/>
        <v>0</v>
      </c>
      <c r="ADE260" s="158">
        <f t="shared" si="2300"/>
        <v>0</v>
      </c>
      <c r="ADF260" s="158">
        <f t="shared" si="2301"/>
        <v>0</v>
      </c>
      <c r="ADG260" s="158">
        <f t="shared" si="2302"/>
        <v>0</v>
      </c>
      <c r="ADH260" s="158">
        <f t="shared" si="2303"/>
        <v>0</v>
      </c>
      <c r="ADI260" s="160">
        <f t="array" ref="ADI260">SUM(IF(RIGHT($Q260:$ACR260)=ADI$11,IFERROR(--LEFT($Q260:$ACR260,LEN($Q260:$ACR260)-1),0)))</f>
        <v>0</v>
      </c>
      <c r="ADJ260" s="152">
        <f t="shared" si="2304"/>
        <v>0</v>
      </c>
      <c r="AEC260" s="143"/>
      <c r="AEO260" s="108"/>
      <c r="AEP260" s="108"/>
      <c r="AEQ260" s="108"/>
      <c r="AER260" s="108"/>
      <c r="AES260" s="108"/>
      <c r="AET260" s="108"/>
      <c r="AEU260" s="108"/>
      <c r="AEV260" s="108"/>
      <c r="AEW260" s="143"/>
      <c r="AFI260" s="108"/>
      <c r="AFJ260" s="108"/>
      <c r="AFK260" s="108"/>
      <c r="AFL260" s="108"/>
      <c r="AFM260" s="108"/>
      <c r="AFN260" s="108"/>
      <c r="AFO260" s="108"/>
      <c r="AFP260" s="108"/>
      <c r="AFQ260" s="143"/>
      <c r="AGC260" s="108"/>
      <c r="AGD260" s="108"/>
      <c r="AGE260" s="108"/>
      <c r="AGF260" s="108"/>
      <c r="AGG260" s="108"/>
      <c r="AGH260" s="108"/>
      <c r="AGI260" s="108"/>
      <c r="AGJ260" s="108"/>
      <c r="AGK260" s="143"/>
      <c r="AGW260" s="108"/>
      <c r="AGX260" s="108"/>
      <c r="AGY260" s="108"/>
      <c r="AGZ260" s="108"/>
      <c r="AHA260" s="108"/>
      <c r="AHB260" s="108"/>
      <c r="AHC260" s="108"/>
      <c r="AHD260" s="108"/>
      <c r="AHE260" s="143"/>
      <c r="AHQ260" s="108"/>
      <c r="AHR260" s="108"/>
      <c r="AHS260" s="108"/>
      <c r="AHT260" s="108"/>
      <c r="AHU260" s="108"/>
      <c r="AHV260" s="108"/>
      <c r="AHW260" s="108"/>
      <c r="AHX260" s="108"/>
      <c r="AHY260" s="143"/>
      <c r="AIK260" s="108"/>
      <c r="AIL260" s="108"/>
      <c r="AIM260" s="108"/>
      <c r="AIN260" s="108"/>
      <c r="AIO260" s="108"/>
      <c r="AIP260" s="108"/>
      <c r="AIQ260" s="108"/>
      <c r="AIR260" s="108"/>
      <c r="AIS260" s="143"/>
      <c r="AJE260" s="108"/>
      <c r="AJF260" s="108"/>
      <c r="AJG260" s="108"/>
      <c r="AJH260" s="108"/>
      <c r="AJI260" s="108"/>
      <c r="AJJ260" s="108"/>
      <c r="AJK260" s="108"/>
      <c r="AJL260" s="108"/>
      <c r="AJM260" s="143"/>
      <c r="AJY260" s="108"/>
      <c r="AJZ260" s="108"/>
      <c r="AKA260" s="108"/>
      <c r="AKB260" s="108"/>
      <c r="AKC260" s="108"/>
      <c r="AKD260" s="108"/>
      <c r="AKE260" s="108"/>
      <c r="AKF260" s="108"/>
      <c r="AKG260" s="143"/>
      <c r="AKS260" s="108"/>
      <c r="AKT260" s="108"/>
      <c r="AKU260" s="108"/>
      <c r="AKV260" s="108"/>
      <c r="AKW260" s="108"/>
      <c r="AKX260" s="108"/>
      <c r="AKY260" s="108"/>
      <c r="AKZ260" s="108"/>
      <c r="ALA260" s="143"/>
      <c r="ALM260" s="108"/>
      <c r="ALN260" s="108"/>
      <c r="ALO260" s="108"/>
      <c r="ALP260" s="108"/>
      <c r="ALQ260" s="108"/>
      <c r="ALR260" s="108"/>
      <c r="ALS260" s="108"/>
      <c r="ALT260" s="108"/>
      <c r="ALU260" s="143"/>
      <c r="AMG260" s="108"/>
      <c r="AMH260" s="108"/>
      <c r="AMI260" s="108"/>
      <c r="AMJ260" s="108"/>
      <c r="AMK260" s="108"/>
      <c r="AML260" s="108"/>
      <c r="AMM260" s="108"/>
      <c r="AMN260" s="108"/>
    </row>
    <row r="261" spans="2:1028" x14ac:dyDescent="0.25">
      <c r="B261" s="24">
        <v>250</v>
      </c>
      <c r="C261" s="24"/>
      <c r="D261" s="25"/>
      <c r="E261" s="25"/>
      <c r="F261" s="24"/>
      <c r="G261" s="153"/>
      <c r="H261" s="154"/>
      <c r="I261" s="23"/>
      <c r="J261" s="23"/>
      <c r="K261" s="23"/>
      <c r="L261" s="23"/>
      <c r="M261" s="23"/>
      <c r="N261" s="23"/>
      <c r="O261" s="23"/>
      <c r="P261" s="155"/>
      <c r="Q261" s="156"/>
      <c r="R261" s="157"/>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c r="BS261" s="158"/>
      <c r="BT261" s="158"/>
      <c r="BU261" s="158"/>
      <c r="BV261" s="158"/>
      <c r="BW261" s="158"/>
      <c r="BX261" s="158"/>
      <c r="BY261" s="158"/>
      <c r="BZ261" s="158"/>
      <c r="CA261" s="158"/>
      <c r="CB261" s="158"/>
      <c r="CC261" s="158"/>
      <c r="CD261" s="158"/>
      <c r="CE261" s="158"/>
      <c r="CF261" s="158"/>
      <c r="CG261" s="158"/>
      <c r="CH261" s="158"/>
      <c r="CI261" s="158"/>
      <c r="CJ261" s="158"/>
      <c r="CK261" s="158"/>
      <c r="CL261" s="158"/>
      <c r="CM261" s="158"/>
      <c r="CN261" s="158"/>
      <c r="CO261" s="158"/>
      <c r="CP261" s="158"/>
      <c r="CQ261" s="158"/>
      <c r="CR261" s="158"/>
      <c r="CS261" s="158"/>
      <c r="CT261" s="158"/>
      <c r="CU261" s="158"/>
      <c r="CV261" s="158"/>
      <c r="CW261" s="158"/>
      <c r="CX261" s="158"/>
      <c r="CY261" s="158"/>
      <c r="CZ261" s="158"/>
      <c r="DA261" s="158"/>
      <c r="DB261" s="158"/>
      <c r="DC261" s="158"/>
      <c r="DD261" s="158"/>
      <c r="DE261" s="158"/>
      <c r="DF261" s="158"/>
      <c r="DG261" s="158"/>
      <c r="DH261" s="158"/>
      <c r="DI261" s="158"/>
      <c r="DJ261" s="158"/>
      <c r="DK261" s="158"/>
      <c r="DL261" s="158"/>
      <c r="DM261" s="158"/>
      <c r="DN261" s="158"/>
      <c r="DO261" s="158"/>
      <c r="DP261" s="158"/>
      <c r="DQ261" s="158"/>
      <c r="DR261" s="158"/>
      <c r="DS261" s="158"/>
      <c r="DT261" s="158"/>
      <c r="DU261" s="158"/>
      <c r="DV261" s="158"/>
      <c r="DW261" s="158"/>
      <c r="DX261" s="158"/>
      <c r="DY261" s="158"/>
      <c r="DZ261" s="158"/>
      <c r="EA261" s="158"/>
      <c r="EB261" s="158"/>
      <c r="EC261" s="158"/>
      <c r="ED261" s="158"/>
      <c r="EE261" s="158"/>
      <c r="EF261" s="158"/>
      <c r="EG261" s="158"/>
      <c r="EH261" s="158"/>
      <c r="EI261" s="158"/>
      <c r="EJ261" s="158"/>
      <c r="EK261" s="158"/>
      <c r="EL261" s="158"/>
      <c r="EM261" s="158"/>
      <c r="EN261" s="158"/>
      <c r="EO261" s="158"/>
      <c r="EP261" s="158"/>
      <c r="EQ261" s="158"/>
      <c r="ER261" s="158"/>
      <c r="ES261" s="158"/>
      <c r="ET261" s="158"/>
      <c r="EU261" s="158"/>
      <c r="EV261" s="158"/>
      <c r="EW261" s="158"/>
      <c r="EX261" s="158"/>
      <c r="EY261" s="158"/>
      <c r="EZ261" s="158"/>
      <c r="FA261" s="158"/>
      <c r="FB261" s="158"/>
      <c r="FC261" s="158"/>
      <c r="FD261" s="158"/>
      <c r="FE261" s="158"/>
      <c r="FF261" s="158"/>
      <c r="FG261" s="158"/>
      <c r="FH261" s="158"/>
      <c r="FI261" s="158"/>
      <c r="FJ261" s="158"/>
      <c r="FK261" s="158"/>
      <c r="FL261" s="158"/>
      <c r="FM261" s="158"/>
      <c r="FN261" s="158"/>
      <c r="FO261" s="158"/>
      <c r="FP261" s="158"/>
      <c r="FQ261" s="158"/>
      <c r="FR261" s="158"/>
      <c r="FS261" s="158"/>
      <c r="FT261" s="158"/>
      <c r="FU261" s="158"/>
      <c r="FV261" s="158"/>
      <c r="FW261" s="158"/>
      <c r="FX261" s="158"/>
      <c r="FY261" s="158"/>
      <c r="FZ261" s="158"/>
      <c r="GA261" s="158"/>
      <c r="GB261" s="158"/>
      <c r="GC261" s="158"/>
      <c r="GD261" s="158"/>
      <c r="GE261" s="158"/>
      <c r="GF261" s="158"/>
      <c r="GG261" s="158"/>
      <c r="GH261" s="158"/>
      <c r="GI261" s="158"/>
      <c r="GJ261" s="158"/>
      <c r="GK261" s="158"/>
      <c r="GL261" s="158"/>
      <c r="GM261" s="158"/>
      <c r="GN261" s="158"/>
      <c r="GO261" s="158"/>
      <c r="GP261" s="158"/>
      <c r="GQ261" s="158"/>
      <c r="GR261" s="158"/>
      <c r="GS261" s="158"/>
      <c r="GT261" s="158"/>
      <c r="GU261" s="158"/>
      <c r="GV261" s="158"/>
      <c r="GW261" s="158"/>
      <c r="GX261" s="158"/>
      <c r="GY261" s="158"/>
      <c r="GZ261" s="158"/>
      <c r="HA261" s="158"/>
      <c r="HB261" s="158"/>
      <c r="HC261" s="158"/>
      <c r="HD261" s="158"/>
      <c r="HE261" s="158"/>
      <c r="HF261" s="158"/>
      <c r="HG261" s="158"/>
      <c r="HH261" s="158"/>
      <c r="HI261" s="158"/>
      <c r="HJ261" s="158"/>
      <c r="HK261" s="158"/>
      <c r="HL261" s="158"/>
      <c r="HM261" s="158"/>
      <c r="HN261" s="158"/>
      <c r="HO261" s="158"/>
      <c r="HP261" s="158"/>
      <c r="HQ261" s="158"/>
      <c r="HR261" s="158"/>
      <c r="HS261" s="158"/>
      <c r="HT261" s="158"/>
      <c r="HU261" s="158"/>
      <c r="HV261" s="158"/>
      <c r="HW261" s="158"/>
      <c r="HX261" s="158"/>
      <c r="HY261" s="158"/>
      <c r="HZ261" s="158"/>
      <c r="IA261" s="158"/>
      <c r="IB261" s="158"/>
      <c r="IC261" s="158"/>
      <c r="ID261" s="158"/>
      <c r="IE261" s="158"/>
      <c r="IF261" s="158"/>
      <c r="IG261" s="158"/>
      <c r="IH261" s="158"/>
      <c r="II261" s="158"/>
      <c r="IJ261" s="158"/>
      <c r="IK261" s="158"/>
      <c r="IL261" s="158"/>
      <c r="IM261" s="158"/>
      <c r="IN261" s="158"/>
      <c r="IO261" s="158"/>
      <c r="IP261" s="158"/>
      <c r="IQ261" s="158"/>
      <c r="IR261" s="158"/>
      <c r="IS261" s="158"/>
      <c r="IT261" s="158"/>
      <c r="IU261" s="158"/>
      <c r="IV261" s="158"/>
      <c r="IW261" s="158"/>
      <c r="IX261" s="158"/>
      <c r="IY261" s="158"/>
      <c r="IZ261" s="158"/>
      <c r="JA261" s="158"/>
      <c r="JB261" s="158"/>
      <c r="JC261" s="158"/>
      <c r="JD261" s="158"/>
      <c r="JE261" s="158"/>
      <c r="JF261" s="158"/>
      <c r="JG261" s="158"/>
      <c r="JH261" s="158"/>
      <c r="JI261" s="158"/>
      <c r="JJ261" s="158"/>
      <c r="JK261" s="158"/>
      <c r="JL261" s="158"/>
      <c r="JM261" s="158"/>
      <c r="JN261" s="158"/>
      <c r="JO261" s="158"/>
      <c r="JP261" s="158"/>
      <c r="JQ261" s="158"/>
      <c r="JR261" s="158"/>
      <c r="JS261" s="158"/>
      <c r="JT261" s="158"/>
      <c r="JU261" s="158"/>
      <c r="JV261" s="158"/>
      <c r="JW261" s="158"/>
      <c r="JX261" s="158"/>
      <c r="JY261" s="158"/>
      <c r="JZ261" s="158"/>
      <c r="KA261" s="158"/>
      <c r="KB261" s="158"/>
      <c r="KC261" s="158"/>
      <c r="KD261" s="158"/>
      <c r="KE261" s="158"/>
      <c r="KF261" s="158"/>
      <c r="KG261" s="158"/>
      <c r="KH261" s="158"/>
      <c r="KI261" s="158"/>
      <c r="KJ261" s="158"/>
      <c r="KK261" s="158"/>
      <c r="KL261" s="158"/>
      <c r="KM261" s="158"/>
      <c r="KN261" s="158"/>
      <c r="KO261" s="158"/>
      <c r="KP261" s="158"/>
      <c r="KQ261" s="158"/>
      <c r="KR261" s="158"/>
      <c r="KS261" s="158"/>
      <c r="KT261" s="158"/>
      <c r="KU261" s="158"/>
      <c r="KV261" s="158"/>
      <c r="KW261" s="158"/>
      <c r="KX261" s="158"/>
      <c r="KY261" s="158"/>
      <c r="KZ261" s="158"/>
      <c r="LA261" s="158"/>
      <c r="LB261" s="158"/>
      <c r="LC261" s="158"/>
      <c r="LD261" s="158"/>
      <c r="LE261" s="158"/>
      <c r="LF261" s="158"/>
      <c r="LG261" s="158"/>
      <c r="LH261" s="158"/>
      <c r="LI261" s="158"/>
      <c r="LJ261" s="158"/>
      <c r="LK261" s="158"/>
      <c r="LL261" s="158"/>
      <c r="LM261" s="158"/>
      <c r="LN261" s="158"/>
      <c r="LO261" s="158"/>
      <c r="LP261" s="158"/>
      <c r="LQ261" s="158"/>
      <c r="LR261" s="158"/>
      <c r="LS261" s="158"/>
      <c r="LT261" s="158"/>
      <c r="LU261" s="158"/>
      <c r="LV261" s="158"/>
      <c r="LW261" s="158"/>
      <c r="LX261" s="158"/>
      <c r="LY261" s="158"/>
      <c r="LZ261" s="158"/>
      <c r="MA261" s="158"/>
      <c r="MB261" s="158"/>
      <c r="MC261" s="158"/>
      <c r="MD261" s="158"/>
      <c r="ME261" s="158"/>
      <c r="MF261" s="158"/>
      <c r="MG261" s="158"/>
      <c r="MH261" s="158"/>
      <c r="MI261" s="158"/>
      <c r="MJ261" s="158"/>
      <c r="MK261" s="158"/>
      <c r="ML261" s="158"/>
      <c r="MM261" s="158"/>
      <c r="MN261" s="158"/>
      <c r="MO261" s="158"/>
      <c r="MP261" s="158"/>
      <c r="MQ261" s="158"/>
      <c r="MR261" s="158"/>
      <c r="MS261" s="158"/>
      <c r="MT261" s="158"/>
      <c r="MU261" s="158"/>
      <c r="MV261" s="158"/>
      <c r="MW261" s="158"/>
      <c r="MX261" s="158"/>
      <c r="MY261" s="158"/>
      <c r="MZ261" s="158"/>
      <c r="NA261" s="158"/>
      <c r="NB261" s="158"/>
      <c r="NC261" s="158"/>
      <c r="ND261" s="158"/>
      <c r="NE261" s="158"/>
      <c r="NF261" s="158"/>
      <c r="NG261" s="158"/>
      <c r="NH261" s="158"/>
      <c r="NI261" s="158"/>
      <c r="NJ261" s="158"/>
      <c r="NK261" s="158"/>
      <c r="NL261" s="158"/>
      <c r="NM261" s="158"/>
      <c r="NN261" s="158"/>
      <c r="NO261" s="158"/>
      <c r="NP261" s="158"/>
      <c r="NQ261" s="158"/>
      <c r="NR261" s="158"/>
      <c r="NS261" s="158"/>
      <c r="NT261" s="158"/>
      <c r="NU261" s="158"/>
      <c r="NV261" s="158"/>
      <c r="NW261" s="158"/>
      <c r="NX261" s="158"/>
      <c r="NY261" s="158"/>
      <c r="NZ261" s="158"/>
      <c r="OA261" s="158"/>
      <c r="OB261" s="158"/>
      <c r="OC261" s="158"/>
      <c r="OD261" s="158"/>
      <c r="OE261" s="158"/>
      <c r="OF261" s="158"/>
      <c r="OG261" s="158"/>
      <c r="OH261" s="158"/>
      <c r="OI261" s="158"/>
      <c r="OJ261" s="158"/>
      <c r="OK261" s="158"/>
      <c r="OL261" s="158"/>
      <c r="OM261" s="158"/>
      <c r="ON261" s="158"/>
      <c r="OO261" s="158"/>
      <c r="OP261" s="158"/>
      <c r="OQ261" s="158"/>
      <c r="OR261" s="158"/>
      <c r="OS261" s="158"/>
      <c r="OT261" s="158"/>
      <c r="OU261" s="158"/>
      <c r="OV261" s="158"/>
      <c r="OW261" s="158"/>
      <c r="OX261" s="158"/>
      <c r="OY261" s="158"/>
      <c r="OZ261" s="158"/>
      <c r="PA261" s="158"/>
      <c r="PB261" s="158"/>
      <c r="PC261" s="158"/>
      <c r="PD261" s="158"/>
      <c r="PE261" s="158"/>
      <c r="PF261" s="158"/>
      <c r="PG261" s="158"/>
      <c r="PH261" s="158"/>
      <c r="PI261" s="158"/>
      <c r="PJ261" s="158"/>
      <c r="PK261" s="158"/>
      <c r="PL261" s="158"/>
      <c r="PM261" s="158"/>
      <c r="PN261" s="158"/>
      <c r="PO261" s="158"/>
      <c r="PP261" s="158"/>
      <c r="PQ261" s="158"/>
      <c r="PR261" s="158"/>
      <c r="PS261" s="158"/>
      <c r="PT261" s="158"/>
      <c r="PU261" s="158"/>
      <c r="PV261" s="158"/>
      <c r="PW261" s="158"/>
      <c r="PX261" s="158"/>
      <c r="PY261" s="158"/>
      <c r="PZ261" s="158"/>
      <c r="QA261" s="158"/>
      <c r="QB261" s="158"/>
      <c r="QC261" s="158"/>
      <c r="QD261" s="158"/>
      <c r="QE261" s="158"/>
      <c r="QF261" s="158"/>
      <c r="QG261" s="158"/>
      <c r="QH261" s="158"/>
      <c r="QI261" s="158"/>
      <c r="QJ261" s="158"/>
      <c r="QK261" s="158"/>
      <c r="QL261" s="158"/>
      <c r="QM261" s="158"/>
      <c r="QN261" s="158"/>
      <c r="QO261" s="158"/>
      <c r="QP261" s="158"/>
      <c r="QQ261" s="158"/>
      <c r="QR261" s="158"/>
      <c r="QS261" s="158"/>
      <c r="QT261" s="158"/>
      <c r="QU261" s="158"/>
      <c r="QV261" s="158"/>
      <c r="QW261" s="158"/>
      <c r="QX261" s="158"/>
      <c r="QY261" s="158"/>
      <c r="QZ261" s="158"/>
      <c r="RA261" s="158"/>
      <c r="RB261" s="158"/>
      <c r="RC261" s="158"/>
      <c r="RD261" s="158"/>
      <c r="RE261" s="158"/>
      <c r="RF261" s="158"/>
      <c r="RG261" s="158"/>
      <c r="RH261" s="158"/>
      <c r="RI261" s="158"/>
      <c r="RJ261" s="158"/>
      <c r="RK261" s="158"/>
      <c r="RL261" s="158"/>
      <c r="RM261" s="158"/>
      <c r="RN261" s="158"/>
      <c r="RO261" s="158"/>
      <c r="RP261" s="158"/>
      <c r="RQ261" s="158"/>
      <c r="RR261" s="158"/>
      <c r="RS261" s="158"/>
      <c r="RT261" s="158"/>
      <c r="RU261" s="158"/>
      <c r="RV261" s="158"/>
      <c r="RW261" s="158"/>
      <c r="RX261" s="158"/>
      <c r="RY261" s="158"/>
      <c r="RZ261" s="158"/>
      <c r="SA261" s="158"/>
      <c r="SB261" s="158"/>
      <c r="SC261" s="158"/>
      <c r="SD261" s="158"/>
      <c r="SE261" s="158"/>
      <c r="SF261" s="158"/>
      <c r="SG261" s="158"/>
      <c r="SH261" s="158"/>
      <c r="SI261" s="158"/>
      <c r="SJ261" s="158"/>
      <c r="SK261" s="158"/>
      <c r="SL261" s="158"/>
      <c r="SM261" s="158"/>
      <c r="SN261" s="158"/>
      <c r="SO261" s="158"/>
      <c r="SP261" s="158"/>
      <c r="SQ261" s="158"/>
      <c r="SR261" s="158"/>
      <c r="SS261" s="158"/>
      <c r="ST261" s="158"/>
      <c r="SU261" s="158"/>
      <c r="SV261" s="158"/>
      <c r="SW261" s="158"/>
      <c r="SX261" s="158"/>
      <c r="SY261" s="158"/>
      <c r="SZ261" s="158"/>
      <c r="TA261" s="158"/>
      <c r="TB261" s="158"/>
      <c r="TC261" s="158"/>
      <c r="TD261" s="158"/>
      <c r="TE261" s="158"/>
      <c r="TF261" s="158"/>
      <c r="TG261" s="158"/>
      <c r="TH261" s="158"/>
      <c r="TI261" s="158"/>
      <c r="TJ261" s="158"/>
      <c r="TK261" s="158"/>
      <c r="TL261" s="158"/>
      <c r="TM261" s="158"/>
      <c r="TN261" s="158"/>
      <c r="TO261" s="158"/>
      <c r="TP261" s="158"/>
      <c r="TQ261" s="158"/>
      <c r="TR261" s="158"/>
      <c r="TS261" s="158"/>
      <c r="TT261" s="158"/>
      <c r="TU261" s="158"/>
      <c r="TV261" s="158"/>
      <c r="TW261" s="158"/>
      <c r="TX261" s="158"/>
      <c r="TY261" s="158"/>
      <c r="TZ261" s="158"/>
      <c r="UA261" s="158"/>
      <c r="UB261" s="158"/>
      <c r="UC261" s="158"/>
      <c r="UD261" s="158"/>
      <c r="UE261" s="158"/>
      <c r="UF261" s="158"/>
      <c r="UG261" s="158"/>
      <c r="UH261" s="158"/>
      <c r="UI261" s="158"/>
      <c r="UJ261" s="158"/>
      <c r="UK261" s="158"/>
      <c r="UL261" s="158"/>
      <c r="UM261" s="158"/>
      <c r="UN261" s="158"/>
      <c r="UO261" s="158"/>
      <c r="UP261" s="158"/>
      <c r="UQ261" s="158"/>
      <c r="UR261" s="158"/>
      <c r="US261" s="158"/>
      <c r="UT261" s="158"/>
      <c r="UU261" s="158"/>
      <c r="UV261" s="158"/>
      <c r="UW261" s="158"/>
      <c r="UX261" s="158"/>
      <c r="UY261" s="158"/>
      <c r="UZ261" s="158"/>
      <c r="VA261" s="158"/>
      <c r="VB261" s="158"/>
      <c r="VC261" s="158"/>
      <c r="VD261" s="158"/>
      <c r="VE261" s="158"/>
      <c r="VF261" s="158"/>
      <c r="VG261" s="158"/>
      <c r="VH261" s="158"/>
      <c r="VI261" s="158"/>
      <c r="VJ261" s="158"/>
      <c r="VK261" s="158"/>
      <c r="VL261" s="158"/>
      <c r="VM261" s="158"/>
      <c r="VN261" s="158"/>
      <c r="VO261" s="158"/>
      <c r="VP261" s="158"/>
      <c r="VQ261" s="158"/>
      <c r="VR261" s="158"/>
      <c r="VS261" s="158"/>
      <c r="VT261" s="158"/>
      <c r="VU261" s="158"/>
      <c r="VV261" s="158"/>
      <c r="VW261" s="158"/>
      <c r="VX261" s="158"/>
      <c r="VY261" s="158"/>
      <c r="VZ261" s="158"/>
      <c r="WA261" s="158"/>
      <c r="WB261" s="158"/>
      <c r="WC261" s="158"/>
      <c r="WD261" s="158"/>
      <c r="WE261" s="158"/>
      <c r="WF261" s="158"/>
      <c r="WG261" s="158"/>
      <c r="WH261" s="158"/>
      <c r="WI261" s="158"/>
      <c r="WJ261" s="158"/>
      <c r="WK261" s="158"/>
      <c r="WL261" s="158"/>
      <c r="WM261" s="158"/>
      <c r="WN261" s="158"/>
      <c r="WO261" s="158"/>
      <c r="WP261" s="158"/>
      <c r="WQ261" s="158"/>
      <c r="WR261" s="158"/>
      <c r="WS261" s="158"/>
      <c r="WT261" s="158"/>
      <c r="WU261" s="158"/>
      <c r="WV261" s="158"/>
      <c r="WW261" s="158"/>
      <c r="WX261" s="158"/>
      <c r="WY261" s="158"/>
      <c r="WZ261" s="158"/>
      <c r="XA261" s="158"/>
      <c r="XB261" s="158"/>
      <c r="XC261" s="158"/>
      <c r="XD261" s="158"/>
      <c r="XE261" s="158"/>
      <c r="XF261" s="158"/>
      <c r="XG261" s="158"/>
      <c r="XH261" s="158"/>
      <c r="XI261" s="158"/>
      <c r="XJ261" s="158"/>
      <c r="XK261" s="158"/>
      <c r="XL261" s="158"/>
      <c r="XM261" s="158"/>
      <c r="XN261" s="158"/>
      <c r="XO261" s="158"/>
      <c r="XP261" s="158"/>
      <c r="XQ261" s="158"/>
      <c r="XR261" s="158"/>
      <c r="XS261" s="158"/>
      <c r="XT261" s="158"/>
      <c r="XU261" s="158"/>
      <c r="XV261" s="158"/>
      <c r="XW261" s="158"/>
      <c r="XX261" s="158"/>
      <c r="XY261" s="158"/>
      <c r="XZ261" s="158"/>
      <c r="YA261" s="158"/>
      <c r="YB261" s="158"/>
      <c r="YC261" s="158"/>
      <c r="YD261" s="158"/>
      <c r="YE261" s="158"/>
      <c r="YF261" s="158"/>
      <c r="YG261" s="158"/>
      <c r="YH261" s="158"/>
      <c r="YI261" s="158"/>
      <c r="YJ261" s="158"/>
      <c r="YK261" s="158"/>
      <c r="YL261" s="158"/>
      <c r="YM261" s="158"/>
      <c r="YN261" s="158"/>
      <c r="YO261" s="158"/>
      <c r="YP261" s="158"/>
      <c r="YQ261" s="158"/>
      <c r="YR261" s="158"/>
      <c r="YS261" s="158"/>
      <c r="YT261" s="158"/>
      <c r="YU261" s="158"/>
      <c r="YV261" s="158"/>
      <c r="YW261" s="158"/>
      <c r="YX261" s="158"/>
      <c r="YY261" s="158"/>
      <c r="YZ261" s="158"/>
      <c r="ZA261" s="158"/>
      <c r="ZB261" s="158"/>
      <c r="ZC261" s="158"/>
      <c r="ZD261" s="158"/>
      <c r="ZE261" s="158"/>
      <c r="ZF261" s="158"/>
      <c r="ZG261" s="158"/>
      <c r="ZH261" s="158"/>
      <c r="ZI261" s="158"/>
      <c r="ZJ261" s="158"/>
      <c r="ZK261" s="158"/>
      <c r="ZL261" s="158"/>
      <c r="ZM261" s="158"/>
      <c r="ZN261" s="158"/>
      <c r="ZO261" s="158"/>
      <c r="ZP261" s="158"/>
      <c r="ZQ261" s="158"/>
      <c r="ZR261" s="158"/>
      <c r="ZS261" s="158"/>
      <c r="ZT261" s="158"/>
      <c r="ZU261" s="158"/>
      <c r="ZV261" s="158"/>
      <c r="ZW261" s="158"/>
      <c r="ZX261" s="158"/>
      <c r="ZY261" s="158"/>
      <c r="ZZ261" s="158"/>
      <c r="AAA261" s="158"/>
      <c r="AAB261" s="158"/>
      <c r="AAC261" s="158"/>
      <c r="AAD261" s="158"/>
      <c r="AAE261" s="158"/>
      <c r="AAF261" s="158"/>
      <c r="AAG261" s="158"/>
      <c r="AAH261" s="158"/>
      <c r="AAI261" s="158"/>
      <c r="AAJ261" s="158"/>
      <c r="AAK261" s="158"/>
      <c r="AAL261" s="158"/>
      <c r="AAM261" s="158"/>
      <c r="AAN261" s="158"/>
      <c r="AAO261" s="158"/>
      <c r="AAP261" s="158"/>
      <c r="AAQ261" s="158"/>
      <c r="AAR261" s="158"/>
      <c r="AAS261" s="158"/>
      <c r="AAT261" s="158"/>
      <c r="AAU261" s="158"/>
      <c r="AAV261" s="158"/>
      <c r="AAW261" s="158"/>
      <c r="AAX261" s="158"/>
      <c r="AAY261" s="158"/>
      <c r="AAZ261" s="158"/>
      <c r="ABA261" s="158"/>
      <c r="ABB261" s="158"/>
      <c r="ABC261" s="158"/>
      <c r="ABD261" s="158"/>
      <c r="ABE261" s="158"/>
      <c r="ABF261" s="158"/>
      <c r="ABG261" s="158"/>
      <c r="ABH261" s="158"/>
      <c r="ABI261" s="158"/>
      <c r="ABJ261" s="158"/>
      <c r="ABK261" s="158"/>
      <c r="ABL261" s="158"/>
      <c r="ABM261" s="158"/>
      <c r="ABN261" s="158"/>
      <c r="ABO261" s="158"/>
      <c r="ABP261" s="158"/>
      <c r="ABQ261" s="158"/>
      <c r="ABR261" s="158"/>
      <c r="ABS261" s="158"/>
      <c r="ABT261" s="158"/>
      <c r="ABU261" s="158"/>
      <c r="ABV261" s="158"/>
      <c r="ABW261" s="158"/>
      <c r="ABX261" s="158"/>
      <c r="ABY261" s="158"/>
      <c r="ABZ261" s="158"/>
      <c r="ACA261" s="158"/>
      <c r="ACB261" s="158"/>
      <c r="ACC261" s="158"/>
      <c r="ACD261" s="158"/>
      <c r="ACE261" s="158"/>
      <c r="ACF261" s="158"/>
      <c r="ACG261" s="158"/>
      <c r="ACH261" s="158"/>
      <c r="ACI261" s="158"/>
      <c r="ACJ261" s="158"/>
      <c r="ACK261" s="158"/>
      <c r="ACL261" s="158"/>
      <c r="ACM261" s="158"/>
      <c r="ACN261" s="158"/>
      <c r="ACO261" s="158"/>
      <c r="ACP261" s="158"/>
      <c r="ACQ261" s="158"/>
      <c r="ACR261" s="159"/>
      <c r="ACS261" s="160">
        <f t="array" ref="ACS261">SUM(IF(RIGHT($Q261:$ACR261)=ACS$11,IFERROR(--LEFT($Q261:$ACR261,LEN($Q261:$ACR261)-1),0)))</f>
        <v>0</v>
      </c>
      <c r="ACT261" s="160">
        <f t="array" ref="ACT261">SUM(IF(RIGHT($Q261:$ACR261)=ACT$11,IFERROR(--LEFT($Q261:$ACR261,LEN($Q261:$ACR261)-1),0)))</f>
        <v>0</v>
      </c>
      <c r="ACU261" s="160">
        <f t="array" ref="ACU261">SUM(IF(RIGHT($Q261:$ACR261)=ACU$11,IFERROR(--LEFT($Q261:$ACR261,LEN($Q261:$ACR261)-1),0)))</f>
        <v>0</v>
      </c>
      <c r="ACV261" s="160">
        <f t="array" ref="ACV261">SUM(IF(RIGHT($Q261:$ACR261)=ACV$11,IFERROR(--LEFT($Q261:$ACR261,LEN($Q261:$ACR261)-1),0)))</f>
        <v>0</v>
      </c>
      <c r="ACW261" s="160">
        <f t="array" ref="ACW261">SUM(IF(RIGHT($Q261:$ACR261)=ACW$11,IFERROR(--LEFT($Q261:$ACR261,LEN($Q261:$ACR261)-1),0)))</f>
        <v>0</v>
      </c>
      <c r="ACX261" s="160">
        <f t="array" ref="ACX261">SUM(IF(RIGHT($Q261:$ACR261)=ACX$11,IFERROR(--LEFT($Q261:$ACR261,LEN($Q261:$ACR261)-1),0)))</f>
        <v>0</v>
      </c>
      <c r="ACY261" s="160">
        <f t="array" ref="ACY261">SUM(IF(RIGHT($Q261:$ACR261)=ACY$11,IFERROR(--LEFT($Q261:$ACR261,LEN($Q261:$ACR261)-1),0)))</f>
        <v>0</v>
      </c>
      <c r="ACZ261" s="160">
        <f t="array" ref="ACZ261">SUM(IF(RIGHT($Q261:$ACR261)=ACZ$11,IFERROR(--LEFT($Q261:$ACR261,LEN($Q261:$ACR261)-1),0)))</f>
        <v>0</v>
      </c>
      <c r="ADA261" s="158">
        <f t="shared" si="2296"/>
        <v>0</v>
      </c>
      <c r="ADB261" s="158">
        <f t="shared" si="2297"/>
        <v>0</v>
      </c>
      <c r="ADC261" s="158">
        <f t="shared" si="2298"/>
        <v>0</v>
      </c>
      <c r="ADD261" s="158">
        <f t="shared" si="2299"/>
        <v>0</v>
      </c>
      <c r="ADE261" s="158">
        <f t="shared" si="2300"/>
        <v>0</v>
      </c>
      <c r="ADF261" s="158">
        <f t="shared" si="2301"/>
        <v>0</v>
      </c>
      <c r="ADG261" s="158">
        <f t="shared" si="2302"/>
        <v>0</v>
      </c>
      <c r="ADH261" s="158">
        <f t="shared" si="2303"/>
        <v>0</v>
      </c>
      <c r="ADI261" s="160">
        <f t="array" ref="ADI261">SUM(IF(RIGHT($Q261:$ACR261)=ADI$11,IFERROR(--LEFT($Q261:$ACR261,LEN($Q261:$ACR261)-1),0)))</f>
        <v>0</v>
      </c>
      <c r="ADJ261" s="152">
        <f t="shared" si="2304"/>
        <v>0</v>
      </c>
      <c r="AEC261" s="143"/>
      <c r="AEO261" s="108"/>
      <c r="AEP261" s="108"/>
      <c r="AEQ261" s="108"/>
      <c r="AER261" s="108"/>
      <c r="AES261" s="108"/>
      <c r="AET261" s="108"/>
      <c r="AEU261" s="108"/>
      <c r="AEV261" s="108"/>
      <c r="AEW261" s="143"/>
      <c r="AFI261" s="108"/>
      <c r="AFJ261" s="108"/>
      <c r="AFK261" s="108"/>
      <c r="AFL261" s="108"/>
      <c r="AFM261" s="108"/>
      <c r="AFN261" s="108"/>
      <c r="AFO261" s="108"/>
      <c r="AFP261" s="108"/>
      <c r="AFQ261" s="143"/>
      <c r="AGC261" s="108"/>
      <c r="AGD261" s="108"/>
      <c r="AGE261" s="108"/>
      <c r="AGF261" s="108"/>
      <c r="AGG261" s="108"/>
      <c r="AGH261" s="108"/>
      <c r="AGI261" s="108"/>
      <c r="AGJ261" s="108"/>
      <c r="AGK261" s="143"/>
      <c r="AGW261" s="108"/>
      <c r="AGX261" s="108"/>
      <c r="AGY261" s="108"/>
      <c r="AGZ261" s="108"/>
      <c r="AHA261" s="108"/>
      <c r="AHB261" s="108"/>
      <c r="AHC261" s="108"/>
      <c r="AHD261" s="108"/>
      <c r="AHE261" s="143"/>
      <c r="AHQ261" s="108"/>
      <c r="AHR261" s="108"/>
      <c r="AHS261" s="108"/>
      <c r="AHT261" s="108"/>
      <c r="AHU261" s="108"/>
      <c r="AHV261" s="108"/>
      <c r="AHW261" s="108"/>
      <c r="AHX261" s="108"/>
      <c r="AHY261" s="143"/>
      <c r="AIK261" s="108"/>
      <c r="AIL261" s="108"/>
      <c r="AIM261" s="108"/>
      <c r="AIN261" s="108"/>
      <c r="AIO261" s="108"/>
      <c r="AIP261" s="108"/>
      <c r="AIQ261" s="108"/>
      <c r="AIR261" s="108"/>
      <c r="AIS261" s="143"/>
      <c r="AJE261" s="108"/>
      <c r="AJF261" s="108"/>
      <c r="AJG261" s="108"/>
      <c r="AJH261" s="108"/>
      <c r="AJI261" s="108"/>
      <c r="AJJ261" s="108"/>
      <c r="AJK261" s="108"/>
      <c r="AJL261" s="108"/>
      <c r="AJM261" s="143"/>
      <c r="AJY261" s="108"/>
      <c r="AJZ261" s="108"/>
      <c r="AKA261" s="108"/>
      <c r="AKB261" s="108"/>
      <c r="AKC261" s="108"/>
      <c r="AKD261" s="108"/>
      <c r="AKE261" s="108"/>
      <c r="AKF261" s="108"/>
      <c r="AKG261" s="143"/>
      <c r="AKS261" s="108"/>
      <c r="AKT261" s="108"/>
      <c r="AKU261" s="108"/>
      <c r="AKV261" s="108"/>
      <c r="AKW261" s="108"/>
      <c r="AKX261" s="108"/>
      <c r="AKY261" s="108"/>
      <c r="AKZ261" s="108"/>
      <c r="ALA261" s="143"/>
      <c r="ALM261" s="108"/>
      <c r="ALN261" s="108"/>
      <c r="ALO261" s="108"/>
      <c r="ALP261" s="108"/>
      <c r="ALQ261" s="108"/>
      <c r="ALR261" s="108"/>
      <c r="ALS261" s="108"/>
      <c r="ALT261" s="108"/>
      <c r="ALU261" s="143"/>
      <c r="AMG261" s="108"/>
      <c r="AMH261" s="108"/>
      <c r="AMI261" s="108"/>
      <c r="AMJ261" s="108"/>
      <c r="AMK261" s="108"/>
      <c r="AML261" s="108"/>
      <c r="AMM261" s="108"/>
      <c r="AMN261" s="108"/>
    </row>
  </sheetData>
  <mergeCells count="768">
    <mergeCell ref="B10:B11"/>
    <mergeCell ref="C10:C11"/>
    <mergeCell ref="D10:D11"/>
    <mergeCell ref="E10:E11"/>
    <mergeCell ref="F10:F11"/>
    <mergeCell ref="D6:E6"/>
    <mergeCell ref="W10:X10"/>
    <mergeCell ref="Y10:Z10"/>
    <mergeCell ref="AA10:AB10"/>
    <mergeCell ref="AC10:AD10"/>
    <mergeCell ref="AE10:AF10"/>
    <mergeCell ref="G10:G11"/>
    <mergeCell ref="AG10:AH10"/>
    <mergeCell ref="AG11:AH11"/>
    <mergeCell ref="Q11:R11"/>
    <mergeCell ref="Q10:R10"/>
    <mergeCell ref="S10:T10"/>
    <mergeCell ref="S11:T11"/>
    <mergeCell ref="U10:V10"/>
    <mergeCell ref="U11:V11"/>
    <mergeCell ref="H10:O10"/>
    <mergeCell ref="W11:X11"/>
    <mergeCell ref="Y11:Z11"/>
    <mergeCell ref="AA11:AB11"/>
    <mergeCell ref="AC11:AD11"/>
    <mergeCell ref="AE11:AF11"/>
    <mergeCell ref="P10:P11"/>
    <mergeCell ref="ACS10:ACZ10"/>
    <mergeCell ref="ADA10:ADH10"/>
    <mergeCell ref="AI10:AJ10"/>
    <mergeCell ref="AI11:AJ11"/>
    <mergeCell ref="AK10:AL10"/>
    <mergeCell ref="AM10:AN10"/>
    <mergeCell ref="AO10:AP10"/>
    <mergeCell ref="AK11:AL11"/>
    <mergeCell ref="AM11:AN11"/>
    <mergeCell ref="AO11:AP11"/>
    <mergeCell ref="BA10:BB10"/>
    <mergeCell ref="BC10:BD10"/>
    <mergeCell ref="BE10:BF10"/>
    <mergeCell ref="BG10:BH10"/>
    <mergeCell ref="BI10:BJ10"/>
    <mergeCell ref="AQ10:AR10"/>
    <mergeCell ref="AS10:AT10"/>
    <mergeCell ref="AU10:AV10"/>
    <mergeCell ref="AW10:AX10"/>
    <mergeCell ref="AY10:AZ10"/>
    <mergeCell ref="BU10:BV10"/>
    <mergeCell ref="BW10:BX10"/>
    <mergeCell ref="BY10:BZ10"/>
    <mergeCell ref="CA10:CB10"/>
    <mergeCell ref="CC10:CD10"/>
    <mergeCell ref="BK10:BL10"/>
    <mergeCell ref="BM10:BN10"/>
    <mergeCell ref="BO10:BP10"/>
    <mergeCell ref="BQ10:BR10"/>
    <mergeCell ref="BS10:BT10"/>
    <mergeCell ref="BA11:BB11"/>
    <mergeCell ref="BC11:BD11"/>
    <mergeCell ref="BE11:BF11"/>
    <mergeCell ref="BG11:BH11"/>
    <mergeCell ref="BI11:BJ11"/>
    <mergeCell ref="CC11:CD11"/>
    <mergeCell ref="AQ11:AR11"/>
    <mergeCell ref="AS11:AT11"/>
    <mergeCell ref="AU11:AV11"/>
    <mergeCell ref="AW11:AX11"/>
    <mergeCell ref="AY11:AZ11"/>
    <mergeCell ref="BU11:BV11"/>
    <mergeCell ref="BW11:BX11"/>
    <mergeCell ref="BY11:BZ11"/>
    <mergeCell ref="CA11:CB11"/>
    <mergeCell ref="BK11:BL11"/>
    <mergeCell ref="BM11:BN11"/>
    <mergeCell ref="BO11:BP11"/>
    <mergeCell ref="BQ11:BR11"/>
    <mergeCell ref="BS11:BT11"/>
    <mergeCell ref="CO10:CP10"/>
    <mergeCell ref="CQ10:CR10"/>
    <mergeCell ref="CS10:CT10"/>
    <mergeCell ref="CU10:CV10"/>
    <mergeCell ref="CW10:CX10"/>
    <mergeCell ref="CE10:CF10"/>
    <mergeCell ref="CG10:CH10"/>
    <mergeCell ref="CI10:CJ10"/>
    <mergeCell ref="CK10:CL10"/>
    <mergeCell ref="CM10:CN10"/>
    <mergeCell ref="DI10:DJ10"/>
    <mergeCell ref="DK10:DL10"/>
    <mergeCell ref="DM10:DN10"/>
    <mergeCell ref="DO10:DP10"/>
    <mergeCell ref="DQ10:DR10"/>
    <mergeCell ref="CY10:CZ10"/>
    <mergeCell ref="DA10:DB10"/>
    <mergeCell ref="DC10:DD10"/>
    <mergeCell ref="DE10:DF10"/>
    <mergeCell ref="DG10:DH10"/>
    <mergeCell ref="EC10:ED10"/>
    <mergeCell ref="EE10:EF10"/>
    <mergeCell ref="EG10:EH10"/>
    <mergeCell ref="EI10:EJ10"/>
    <mergeCell ref="EK10:EL10"/>
    <mergeCell ref="DS10:DT10"/>
    <mergeCell ref="DU10:DV10"/>
    <mergeCell ref="DW10:DX10"/>
    <mergeCell ref="DY10:DZ10"/>
    <mergeCell ref="EA10:EB10"/>
    <mergeCell ref="EW10:EX10"/>
    <mergeCell ref="EY10:EZ10"/>
    <mergeCell ref="FA10:FB10"/>
    <mergeCell ref="FC10:FD10"/>
    <mergeCell ref="FE10:FF10"/>
    <mergeCell ref="EM10:EN10"/>
    <mergeCell ref="EO10:EP10"/>
    <mergeCell ref="EQ10:ER10"/>
    <mergeCell ref="ES10:ET10"/>
    <mergeCell ref="EU10:EV10"/>
    <mergeCell ref="FQ10:FR10"/>
    <mergeCell ref="FS10:FT10"/>
    <mergeCell ref="FU10:FV10"/>
    <mergeCell ref="FW10:FX10"/>
    <mergeCell ref="FY10:FZ10"/>
    <mergeCell ref="FG10:FH10"/>
    <mergeCell ref="FI10:FJ10"/>
    <mergeCell ref="FK10:FL10"/>
    <mergeCell ref="FM10:FN10"/>
    <mergeCell ref="FO10:FP10"/>
    <mergeCell ref="GK10:GL10"/>
    <mergeCell ref="GM10:GN10"/>
    <mergeCell ref="GO10:GP10"/>
    <mergeCell ref="GQ10:GR10"/>
    <mergeCell ref="GS10:GT10"/>
    <mergeCell ref="GA10:GB10"/>
    <mergeCell ref="GC10:GD10"/>
    <mergeCell ref="GE10:GF10"/>
    <mergeCell ref="GG10:GH10"/>
    <mergeCell ref="GI10:GJ10"/>
    <mergeCell ref="HE10:HF10"/>
    <mergeCell ref="HG10:HH10"/>
    <mergeCell ref="HI10:HJ10"/>
    <mergeCell ref="HK10:HL10"/>
    <mergeCell ref="HM10:HN10"/>
    <mergeCell ref="GU10:GV10"/>
    <mergeCell ref="GW10:GX10"/>
    <mergeCell ref="GY10:GZ10"/>
    <mergeCell ref="HA10:HB10"/>
    <mergeCell ref="HC10:HD10"/>
    <mergeCell ref="HY10:HZ10"/>
    <mergeCell ref="IA10:IB10"/>
    <mergeCell ref="IC10:ID10"/>
    <mergeCell ref="IE10:IF10"/>
    <mergeCell ref="IG10:IH10"/>
    <mergeCell ref="HO10:HP10"/>
    <mergeCell ref="HQ10:HR10"/>
    <mergeCell ref="HS10:HT10"/>
    <mergeCell ref="HU10:HV10"/>
    <mergeCell ref="HW10:HX10"/>
    <mergeCell ref="IS10:IT10"/>
    <mergeCell ref="IU10:IV10"/>
    <mergeCell ref="IW10:IX10"/>
    <mergeCell ref="IY10:IZ10"/>
    <mergeCell ref="JA10:JB10"/>
    <mergeCell ref="II10:IJ10"/>
    <mergeCell ref="IK10:IL10"/>
    <mergeCell ref="IM10:IN10"/>
    <mergeCell ref="IO10:IP10"/>
    <mergeCell ref="IQ10:IR10"/>
    <mergeCell ref="JM10:JN10"/>
    <mergeCell ref="JO10:JP10"/>
    <mergeCell ref="JQ10:JR10"/>
    <mergeCell ref="JS10:JT10"/>
    <mergeCell ref="JU10:JV10"/>
    <mergeCell ref="JC10:JD10"/>
    <mergeCell ref="JE10:JF10"/>
    <mergeCell ref="JG10:JH10"/>
    <mergeCell ref="JI10:JJ10"/>
    <mergeCell ref="JK10:JL10"/>
    <mergeCell ref="KI10:KJ10"/>
    <mergeCell ref="KK10:KL10"/>
    <mergeCell ref="KM10:KN10"/>
    <mergeCell ref="KO10:KP10"/>
    <mergeCell ref="JW10:JX10"/>
    <mergeCell ref="JY10:JZ10"/>
    <mergeCell ref="KA10:KB10"/>
    <mergeCell ref="KC10:KD10"/>
    <mergeCell ref="KE10:KF10"/>
    <mergeCell ref="CW11:CX11"/>
    <mergeCell ref="CY11:CZ11"/>
    <mergeCell ref="DA11:DB11"/>
    <mergeCell ref="MY10:MZ10"/>
    <mergeCell ref="NA10:NB10"/>
    <mergeCell ref="NC10:ND10"/>
    <mergeCell ref="NE10:NF10"/>
    <mergeCell ref="NG10:NH10"/>
    <mergeCell ref="MO10:MP10"/>
    <mergeCell ref="MQ10:MR10"/>
    <mergeCell ref="MS10:MT10"/>
    <mergeCell ref="MU10:MV10"/>
    <mergeCell ref="MW10:MX10"/>
    <mergeCell ref="ME10:MF10"/>
    <mergeCell ref="MG10:MH10"/>
    <mergeCell ref="MI10:MJ10"/>
    <mergeCell ref="MK10:ML10"/>
    <mergeCell ref="MM10:MN10"/>
    <mergeCell ref="LU10:LV10"/>
    <mergeCell ref="LW10:LX10"/>
    <mergeCell ref="LY10:LZ10"/>
    <mergeCell ref="MA10:MB10"/>
    <mergeCell ref="MC10:MD10"/>
    <mergeCell ref="LK10:LL10"/>
    <mergeCell ref="CE11:CF11"/>
    <mergeCell ref="CG11:CH11"/>
    <mergeCell ref="CI11:CJ11"/>
    <mergeCell ref="CK11:CL11"/>
    <mergeCell ref="CM11:CN11"/>
    <mergeCell ref="CO11:CP11"/>
    <mergeCell ref="CQ11:CR11"/>
    <mergeCell ref="CS11:CT11"/>
    <mergeCell ref="CU11:CV11"/>
    <mergeCell ref="DC11:DD11"/>
    <mergeCell ref="DE11:DF11"/>
    <mergeCell ref="DG11:DH11"/>
    <mergeCell ref="DI11:DJ11"/>
    <mergeCell ref="DK11:DL11"/>
    <mergeCell ref="NI10:NJ10"/>
    <mergeCell ref="NK10:NL10"/>
    <mergeCell ref="NM10:NN10"/>
    <mergeCell ref="NO10:NP10"/>
    <mergeCell ref="LM10:LN10"/>
    <mergeCell ref="LO10:LP10"/>
    <mergeCell ref="LQ10:LR10"/>
    <mergeCell ref="LS10:LT10"/>
    <mergeCell ref="LA10:LB10"/>
    <mergeCell ref="LC10:LD10"/>
    <mergeCell ref="LE10:LF10"/>
    <mergeCell ref="LG10:LH10"/>
    <mergeCell ref="LI10:LJ10"/>
    <mergeCell ref="KQ10:KR10"/>
    <mergeCell ref="KS10:KT10"/>
    <mergeCell ref="KU10:KV10"/>
    <mergeCell ref="KW10:KX10"/>
    <mergeCell ref="KY10:KZ10"/>
    <mergeCell ref="KG10:KH10"/>
    <mergeCell ref="DW11:DX11"/>
    <mergeCell ref="DY11:DZ11"/>
    <mergeCell ref="EA11:EB11"/>
    <mergeCell ref="EC11:ED11"/>
    <mergeCell ref="EE11:EF11"/>
    <mergeCell ref="DM11:DN11"/>
    <mergeCell ref="DO11:DP11"/>
    <mergeCell ref="DQ11:DR11"/>
    <mergeCell ref="DS11:DT11"/>
    <mergeCell ref="DU11:DV11"/>
    <mergeCell ref="EQ11:ER11"/>
    <mergeCell ref="ES11:ET11"/>
    <mergeCell ref="EU11:EV11"/>
    <mergeCell ref="EW11:EX11"/>
    <mergeCell ref="EY11:EZ11"/>
    <mergeCell ref="EG11:EH11"/>
    <mergeCell ref="EI11:EJ11"/>
    <mergeCell ref="EK11:EL11"/>
    <mergeCell ref="EM11:EN11"/>
    <mergeCell ref="EO11:EP11"/>
    <mergeCell ref="FK11:FL11"/>
    <mergeCell ref="FM11:FN11"/>
    <mergeCell ref="FO11:FP11"/>
    <mergeCell ref="FQ11:FR11"/>
    <mergeCell ref="FS11:FT11"/>
    <mergeCell ref="FA11:FB11"/>
    <mergeCell ref="FC11:FD11"/>
    <mergeCell ref="FE11:FF11"/>
    <mergeCell ref="FG11:FH11"/>
    <mergeCell ref="FI11:FJ11"/>
    <mergeCell ref="GE11:GF11"/>
    <mergeCell ref="GG11:GH11"/>
    <mergeCell ref="GI11:GJ11"/>
    <mergeCell ref="GK11:GL11"/>
    <mergeCell ref="GM11:GN11"/>
    <mergeCell ref="FU11:FV11"/>
    <mergeCell ref="FW11:FX11"/>
    <mergeCell ref="FY11:FZ11"/>
    <mergeCell ref="GA11:GB11"/>
    <mergeCell ref="GC11:GD11"/>
    <mergeCell ref="GY11:GZ11"/>
    <mergeCell ref="HA11:HB11"/>
    <mergeCell ref="HC11:HD11"/>
    <mergeCell ref="HE11:HF11"/>
    <mergeCell ref="HG11:HH11"/>
    <mergeCell ref="GO11:GP11"/>
    <mergeCell ref="GQ11:GR11"/>
    <mergeCell ref="GS11:GT11"/>
    <mergeCell ref="GU11:GV11"/>
    <mergeCell ref="GW11:GX11"/>
    <mergeCell ref="HS11:HT11"/>
    <mergeCell ref="HU11:HV11"/>
    <mergeCell ref="HW11:HX11"/>
    <mergeCell ref="HY11:HZ11"/>
    <mergeCell ref="IA11:IB11"/>
    <mergeCell ref="HI11:HJ11"/>
    <mergeCell ref="HK11:HL11"/>
    <mergeCell ref="HM11:HN11"/>
    <mergeCell ref="HO11:HP11"/>
    <mergeCell ref="HQ11:HR11"/>
    <mergeCell ref="IM11:IN11"/>
    <mergeCell ref="IO11:IP11"/>
    <mergeCell ref="IQ11:IR11"/>
    <mergeCell ref="IS11:IT11"/>
    <mergeCell ref="IU11:IV11"/>
    <mergeCell ref="IC11:ID11"/>
    <mergeCell ref="IE11:IF11"/>
    <mergeCell ref="IG11:IH11"/>
    <mergeCell ref="II11:IJ11"/>
    <mergeCell ref="IK11:IL11"/>
    <mergeCell ref="JG11:JH11"/>
    <mergeCell ref="JI11:JJ11"/>
    <mergeCell ref="JK11:JL11"/>
    <mergeCell ref="JM11:JN11"/>
    <mergeCell ref="JO11:JP11"/>
    <mergeCell ref="IW11:IX11"/>
    <mergeCell ref="IY11:IZ11"/>
    <mergeCell ref="JA11:JB11"/>
    <mergeCell ref="JC11:JD11"/>
    <mergeCell ref="JE11:JF11"/>
    <mergeCell ref="KA11:KB11"/>
    <mergeCell ref="KC11:KD11"/>
    <mergeCell ref="KE11:KF11"/>
    <mergeCell ref="KG11:KH11"/>
    <mergeCell ref="KI11:KJ11"/>
    <mergeCell ref="JQ11:JR11"/>
    <mergeCell ref="JS11:JT11"/>
    <mergeCell ref="JU11:JV11"/>
    <mergeCell ref="JW11:JX11"/>
    <mergeCell ref="JY11:JZ11"/>
    <mergeCell ref="KU11:KV11"/>
    <mergeCell ref="KW11:KX11"/>
    <mergeCell ref="KY11:KZ11"/>
    <mergeCell ref="LA11:LB11"/>
    <mergeCell ref="LC11:LD11"/>
    <mergeCell ref="KK11:KL11"/>
    <mergeCell ref="KM11:KN11"/>
    <mergeCell ref="KO11:KP11"/>
    <mergeCell ref="KQ11:KR11"/>
    <mergeCell ref="KS11:KT11"/>
    <mergeCell ref="LO11:LP11"/>
    <mergeCell ref="LQ11:LR11"/>
    <mergeCell ref="LS11:LT11"/>
    <mergeCell ref="LU11:LV11"/>
    <mergeCell ref="LW11:LX11"/>
    <mergeCell ref="LE11:LF11"/>
    <mergeCell ref="LG11:LH11"/>
    <mergeCell ref="LI11:LJ11"/>
    <mergeCell ref="LK11:LL11"/>
    <mergeCell ref="LM11:LN11"/>
    <mergeCell ref="MI11:MJ11"/>
    <mergeCell ref="MK11:ML11"/>
    <mergeCell ref="MM11:MN11"/>
    <mergeCell ref="MO11:MP11"/>
    <mergeCell ref="MQ11:MR11"/>
    <mergeCell ref="LY11:LZ11"/>
    <mergeCell ref="MA11:MB11"/>
    <mergeCell ref="MC11:MD11"/>
    <mergeCell ref="ME11:MF11"/>
    <mergeCell ref="MG11:MH11"/>
    <mergeCell ref="NC11:ND11"/>
    <mergeCell ref="NE11:NF11"/>
    <mergeCell ref="NG11:NH11"/>
    <mergeCell ref="NI11:NJ11"/>
    <mergeCell ref="NK11:NL11"/>
    <mergeCell ref="MS11:MT11"/>
    <mergeCell ref="MU11:MV11"/>
    <mergeCell ref="MW11:MX11"/>
    <mergeCell ref="MY11:MZ11"/>
    <mergeCell ref="NA11:NB11"/>
    <mergeCell ref="NW10:NX10"/>
    <mergeCell ref="NY10:NZ10"/>
    <mergeCell ref="OA10:OB10"/>
    <mergeCell ref="OC10:OD10"/>
    <mergeCell ref="OE10:OF10"/>
    <mergeCell ref="NM11:NN11"/>
    <mergeCell ref="NO11:NP11"/>
    <mergeCell ref="NQ10:NR10"/>
    <mergeCell ref="NS10:NT10"/>
    <mergeCell ref="NU10:NV10"/>
    <mergeCell ref="NQ11:NR11"/>
    <mergeCell ref="NS11:NT11"/>
    <mergeCell ref="NU11:NV11"/>
    <mergeCell ref="NW11:NX11"/>
    <mergeCell ref="NY11:NZ11"/>
    <mergeCell ref="OA11:OB11"/>
    <mergeCell ref="OC11:OD11"/>
    <mergeCell ref="OE11:OF11"/>
    <mergeCell ref="OQ10:OR10"/>
    <mergeCell ref="OS10:OT10"/>
    <mergeCell ref="OU10:OV10"/>
    <mergeCell ref="OW10:OX10"/>
    <mergeCell ref="OY10:OZ10"/>
    <mergeCell ref="OG10:OH10"/>
    <mergeCell ref="OI10:OJ10"/>
    <mergeCell ref="OK10:OL10"/>
    <mergeCell ref="OM10:ON10"/>
    <mergeCell ref="OO10:OP10"/>
    <mergeCell ref="PK10:PL10"/>
    <mergeCell ref="PM10:PN10"/>
    <mergeCell ref="PO10:PP10"/>
    <mergeCell ref="PQ10:PR10"/>
    <mergeCell ref="PS10:PT10"/>
    <mergeCell ref="PA10:PB10"/>
    <mergeCell ref="PC10:PD10"/>
    <mergeCell ref="PE10:PF10"/>
    <mergeCell ref="PG10:PH10"/>
    <mergeCell ref="PI10:PJ10"/>
    <mergeCell ref="QE10:QF10"/>
    <mergeCell ref="QG10:QH10"/>
    <mergeCell ref="QI10:QJ10"/>
    <mergeCell ref="QK10:QL10"/>
    <mergeCell ref="QM10:QN10"/>
    <mergeCell ref="PU10:PV10"/>
    <mergeCell ref="PW10:PX10"/>
    <mergeCell ref="PY10:PZ10"/>
    <mergeCell ref="QA10:QB10"/>
    <mergeCell ref="QC10:QD10"/>
    <mergeCell ref="QY10:QZ10"/>
    <mergeCell ref="RA10:RB10"/>
    <mergeCell ref="RC10:RD10"/>
    <mergeCell ref="RE10:RF10"/>
    <mergeCell ref="RG10:RH10"/>
    <mergeCell ref="QO10:QP10"/>
    <mergeCell ref="QQ10:QR10"/>
    <mergeCell ref="QS10:QT10"/>
    <mergeCell ref="QU10:QV10"/>
    <mergeCell ref="QW10:QX10"/>
    <mergeCell ref="RS10:RT10"/>
    <mergeCell ref="RU10:RV10"/>
    <mergeCell ref="RW10:RX10"/>
    <mergeCell ref="RY10:RZ10"/>
    <mergeCell ref="SA10:SB10"/>
    <mergeCell ref="RI10:RJ10"/>
    <mergeCell ref="RK10:RL10"/>
    <mergeCell ref="RM10:RN10"/>
    <mergeCell ref="RO10:RP10"/>
    <mergeCell ref="RQ10:RR10"/>
    <mergeCell ref="SM10:SN10"/>
    <mergeCell ref="SO10:SP10"/>
    <mergeCell ref="SQ10:SR10"/>
    <mergeCell ref="SS10:ST10"/>
    <mergeCell ref="SU10:SV10"/>
    <mergeCell ref="SC10:SD10"/>
    <mergeCell ref="SE10:SF10"/>
    <mergeCell ref="SG10:SH10"/>
    <mergeCell ref="SI10:SJ10"/>
    <mergeCell ref="SK10:SL10"/>
    <mergeCell ref="TG10:TH10"/>
    <mergeCell ref="TI10:TJ10"/>
    <mergeCell ref="TK10:TL10"/>
    <mergeCell ref="TM10:TN10"/>
    <mergeCell ref="TO10:TP10"/>
    <mergeCell ref="SW10:SX10"/>
    <mergeCell ref="SY10:SZ10"/>
    <mergeCell ref="TA10:TB10"/>
    <mergeCell ref="TC10:TD10"/>
    <mergeCell ref="TE10:TF10"/>
    <mergeCell ref="UA10:UB10"/>
    <mergeCell ref="UC10:UD10"/>
    <mergeCell ref="UE10:UF10"/>
    <mergeCell ref="UG10:UH10"/>
    <mergeCell ref="UI10:UJ10"/>
    <mergeCell ref="TQ10:TR10"/>
    <mergeCell ref="TS10:TT10"/>
    <mergeCell ref="TU10:TV10"/>
    <mergeCell ref="TW10:TX10"/>
    <mergeCell ref="TY10:TZ10"/>
    <mergeCell ref="UU10:UV10"/>
    <mergeCell ref="UW10:UX10"/>
    <mergeCell ref="UY10:UZ10"/>
    <mergeCell ref="VA10:VB10"/>
    <mergeCell ref="VC10:VD10"/>
    <mergeCell ref="UK10:UL10"/>
    <mergeCell ref="UM10:UN10"/>
    <mergeCell ref="UO10:UP10"/>
    <mergeCell ref="UQ10:UR10"/>
    <mergeCell ref="US10:UT10"/>
    <mergeCell ref="VO10:VP10"/>
    <mergeCell ref="VQ10:VR10"/>
    <mergeCell ref="VS10:VT10"/>
    <mergeCell ref="VU10:VV10"/>
    <mergeCell ref="VW10:VX10"/>
    <mergeCell ref="VE10:VF10"/>
    <mergeCell ref="VG10:VH10"/>
    <mergeCell ref="VI10:VJ10"/>
    <mergeCell ref="VK10:VL10"/>
    <mergeCell ref="VM10:VN10"/>
    <mergeCell ref="WI10:WJ10"/>
    <mergeCell ref="WK10:WL10"/>
    <mergeCell ref="WM10:WN10"/>
    <mergeCell ref="WO10:WP10"/>
    <mergeCell ref="WQ10:WR10"/>
    <mergeCell ref="VY10:VZ10"/>
    <mergeCell ref="WA10:WB10"/>
    <mergeCell ref="WC10:WD10"/>
    <mergeCell ref="WE10:WF10"/>
    <mergeCell ref="WG10:WH10"/>
    <mergeCell ref="XE10:XF10"/>
    <mergeCell ref="XG10:XH10"/>
    <mergeCell ref="XI10:XJ10"/>
    <mergeCell ref="XK10:XL10"/>
    <mergeCell ref="WS10:WT10"/>
    <mergeCell ref="WU10:WV10"/>
    <mergeCell ref="WW10:WX10"/>
    <mergeCell ref="WY10:WZ10"/>
    <mergeCell ref="XA10:XB10"/>
    <mergeCell ref="OI11:OJ11"/>
    <mergeCell ref="OK11:OL11"/>
    <mergeCell ref="OM11:ON11"/>
    <mergeCell ref="ZU10:ZV10"/>
    <mergeCell ref="ZW10:ZX10"/>
    <mergeCell ref="ZY10:ZZ10"/>
    <mergeCell ref="AAA10:AAB10"/>
    <mergeCell ref="AAC10:AAD10"/>
    <mergeCell ref="ZK10:ZL10"/>
    <mergeCell ref="ZM10:ZN10"/>
    <mergeCell ref="ZO10:ZP10"/>
    <mergeCell ref="ZQ10:ZR10"/>
    <mergeCell ref="ZS10:ZT10"/>
    <mergeCell ref="ZA10:ZB10"/>
    <mergeCell ref="ZC10:ZD10"/>
    <mergeCell ref="ZE10:ZF10"/>
    <mergeCell ref="ZG10:ZH10"/>
    <mergeCell ref="ZI10:ZJ10"/>
    <mergeCell ref="YQ10:YR10"/>
    <mergeCell ref="YS10:YT10"/>
    <mergeCell ref="YU10:YV10"/>
    <mergeCell ref="YW10:YX10"/>
    <mergeCell ref="YY10:YZ10"/>
    <mergeCell ref="YG10:YH10"/>
    <mergeCell ref="OG11:OH11"/>
    <mergeCell ref="OO11:OP11"/>
    <mergeCell ref="OQ11:OR11"/>
    <mergeCell ref="OS11:OT11"/>
    <mergeCell ref="OU11:OV11"/>
    <mergeCell ref="OW11:OX11"/>
    <mergeCell ref="AAE10:AAF10"/>
    <mergeCell ref="AAG10:AAH10"/>
    <mergeCell ref="AAI10:AAJ10"/>
    <mergeCell ref="XM10:XN10"/>
    <mergeCell ref="XO10:XP10"/>
    <mergeCell ref="XQ10:XR10"/>
    <mergeCell ref="XS10:XT10"/>
    <mergeCell ref="XU10:XV10"/>
    <mergeCell ref="XC10:XD10"/>
    <mergeCell ref="PI11:PJ11"/>
    <mergeCell ref="PK11:PL11"/>
    <mergeCell ref="PM11:PN11"/>
    <mergeCell ref="PO11:PP11"/>
    <mergeCell ref="PQ11:PR11"/>
    <mergeCell ref="OY11:OZ11"/>
    <mergeCell ref="PA11:PB11"/>
    <mergeCell ref="PC11:PD11"/>
    <mergeCell ref="PE11:PF11"/>
    <mergeCell ref="YI10:YJ10"/>
    <mergeCell ref="YK10:YL10"/>
    <mergeCell ref="YM10:YN10"/>
    <mergeCell ref="YO10:YP10"/>
    <mergeCell ref="XW10:XX10"/>
    <mergeCell ref="XY10:XZ10"/>
    <mergeCell ref="YA10:YB10"/>
    <mergeCell ref="YC10:YD10"/>
    <mergeCell ref="YE10:YF10"/>
    <mergeCell ref="QM11:QN11"/>
    <mergeCell ref="QO11:QP11"/>
    <mergeCell ref="QQ11:QR11"/>
    <mergeCell ref="QS11:QT11"/>
    <mergeCell ref="QU11:QV11"/>
    <mergeCell ref="PG11:PH11"/>
    <mergeCell ref="QC11:QD11"/>
    <mergeCell ref="QE11:QF11"/>
    <mergeCell ref="QG11:QH11"/>
    <mergeCell ref="QI11:QJ11"/>
    <mergeCell ref="QK11:QL11"/>
    <mergeCell ref="PS11:PT11"/>
    <mergeCell ref="PU11:PV11"/>
    <mergeCell ref="PW11:PX11"/>
    <mergeCell ref="PY11:PZ11"/>
    <mergeCell ref="QA11:QB11"/>
    <mergeCell ref="RG11:RH11"/>
    <mergeCell ref="RI11:RJ11"/>
    <mergeCell ref="RK11:RL11"/>
    <mergeCell ref="RM11:RN11"/>
    <mergeCell ref="RO11:RP11"/>
    <mergeCell ref="QW11:QX11"/>
    <mergeCell ref="QY11:QZ11"/>
    <mergeCell ref="RA11:RB11"/>
    <mergeCell ref="RC11:RD11"/>
    <mergeCell ref="RE11:RF11"/>
    <mergeCell ref="SA11:SB11"/>
    <mergeCell ref="SC11:SD11"/>
    <mergeCell ref="SE11:SF11"/>
    <mergeCell ref="SG11:SH11"/>
    <mergeCell ref="SI11:SJ11"/>
    <mergeCell ref="RQ11:RR11"/>
    <mergeCell ref="RS11:RT11"/>
    <mergeCell ref="RU11:RV11"/>
    <mergeCell ref="RW11:RX11"/>
    <mergeCell ref="RY11:RZ11"/>
    <mergeCell ref="SU11:SV11"/>
    <mergeCell ref="SW11:SX11"/>
    <mergeCell ref="SY11:SZ11"/>
    <mergeCell ref="TA11:TB11"/>
    <mergeCell ref="TC11:TD11"/>
    <mergeCell ref="SK11:SL11"/>
    <mergeCell ref="SM11:SN11"/>
    <mergeCell ref="SO11:SP11"/>
    <mergeCell ref="SQ11:SR11"/>
    <mergeCell ref="SS11:ST11"/>
    <mergeCell ref="TO11:TP11"/>
    <mergeCell ref="TQ11:TR11"/>
    <mergeCell ref="TS11:TT11"/>
    <mergeCell ref="TU11:TV11"/>
    <mergeCell ref="TW11:TX11"/>
    <mergeCell ref="TE11:TF11"/>
    <mergeCell ref="TG11:TH11"/>
    <mergeCell ref="TI11:TJ11"/>
    <mergeCell ref="TK11:TL11"/>
    <mergeCell ref="TM11:TN11"/>
    <mergeCell ref="UI11:UJ11"/>
    <mergeCell ref="UK11:UL11"/>
    <mergeCell ref="UM11:UN11"/>
    <mergeCell ref="UO11:UP11"/>
    <mergeCell ref="UQ11:UR11"/>
    <mergeCell ref="TY11:TZ11"/>
    <mergeCell ref="UA11:UB11"/>
    <mergeCell ref="UC11:UD11"/>
    <mergeCell ref="UE11:UF11"/>
    <mergeCell ref="UG11:UH11"/>
    <mergeCell ref="VC11:VD11"/>
    <mergeCell ref="VE11:VF11"/>
    <mergeCell ref="VG11:VH11"/>
    <mergeCell ref="VI11:VJ11"/>
    <mergeCell ref="VK11:VL11"/>
    <mergeCell ref="US11:UT11"/>
    <mergeCell ref="UU11:UV11"/>
    <mergeCell ref="UW11:UX11"/>
    <mergeCell ref="UY11:UZ11"/>
    <mergeCell ref="VA11:VB11"/>
    <mergeCell ref="VW11:VX11"/>
    <mergeCell ref="VY11:VZ11"/>
    <mergeCell ref="WA11:WB11"/>
    <mergeCell ref="WC11:WD11"/>
    <mergeCell ref="WE11:WF11"/>
    <mergeCell ref="VM11:VN11"/>
    <mergeCell ref="VO11:VP11"/>
    <mergeCell ref="VQ11:VR11"/>
    <mergeCell ref="VS11:VT11"/>
    <mergeCell ref="VU11:VV11"/>
    <mergeCell ref="WQ11:WR11"/>
    <mergeCell ref="WS11:WT11"/>
    <mergeCell ref="WU11:WV11"/>
    <mergeCell ref="WW11:WX11"/>
    <mergeCell ref="WY11:WZ11"/>
    <mergeCell ref="WG11:WH11"/>
    <mergeCell ref="WI11:WJ11"/>
    <mergeCell ref="WK11:WL11"/>
    <mergeCell ref="WM11:WN11"/>
    <mergeCell ref="WO11:WP11"/>
    <mergeCell ref="XK11:XL11"/>
    <mergeCell ref="XM11:XN11"/>
    <mergeCell ref="XO11:XP11"/>
    <mergeCell ref="XQ11:XR11"/>
    <mergeCell ref="XS11:XT11"/>
    <mergeCell ref="XA11:XB11"/>
    <mergeCell ref="XC11:XD11"/>
    <mergeCell ref="XE11:XF11"/>
    <mergeCell ref="XG11:XH11"/>
    <mergeCell ref="XI11:XJ11"/>
    <mergeCell ref="YE11:YF11"/>
    <mergeCell ref="YG11:YH11"/>
    <mergeCell ref="YI11:YJ11"/>
    <mergeCell ref="YK11:YL11"/>
    <mergeCell ref="YM11:YN11"/>
    <mergeCell ref="XU11:XV11"/>
    <mergeCell ref="XW11:XX11"/>
    <mergeCell ref="XY11:XZ11"/>
    <mergeCell ref="YA11:YB11"/>
    <mergeCell ref="YC11:YD11"/>
    <mergeCell ref="YY11:YZ11"/>
    <mergeCell ref="ZA11:ZB11"/>
    <mergeCell ref="ZC11:ZD11"/>
    <mergeCell ref="ZE11:ZF11"/>
    <mergeCell ref="ZG11:ZH11"/>
    <mergeCell ref="YO11:YP11"/>
    <mergeCell ref="YQ11:YR11"/>
    <mergeCell ref="YS11:YT11"/>
    <mergeCell ref="YU11:YV11"/>
    <mergeCell ref="YW11:YX11"/>
    <mergeCell ref="ZS11:ZT11"/>
    <mergeCell ref="ZU11:ZV11"/>
    <mergeCell ref="ZW11:ZX11"/>
    <mergeCell ref="ZY11:ZZ11"/>
    <mergeCell ref="AAA11:AAB11"/>
    <mergeCell ref="ZI11:ZJ11"/>
    <mergeCell ref="ZK11:ZL11"/>
    <mergeCell ref="ZM11:ZN11"/>
    <mergeCell ref="ZO11:ZP11"/>
    <mergeCell ref="ZQ11:ZR11"/>
    <mergeCell ref="AAM10:AAN10"/>
    <mergeCell ref="AAO10:AAP10"/>
    <mergeCell ref="AAQ10:AAR10"/>
    <mergeCell ref="AAS10:AAT10"/>
    <mergeCell ref="AAU10:AAV10"/>
    <mergeCell ref="AAC11:AAD11"/>
    <mergeCell ref="AAE11:AAF11"/>
    <mergeCell ref="AAG11:AAH11"/>
    <mergeCell ref="AAI11:AAJ11"/>
    <mergeCell ref="AAK11:AAL11"/>
    <mergeCell ref="AAK10:AAL10"/>
    <mergeCell ref="ABG10:ABH10"/>
    <mergeCell ref="ABI10:ABJ10"/>
    <mergeCell ref="ABK10:ABL10"/>
    <mergeCell ref="ABM10:ABN10"/>
    <mergeCell ref="ABO10:ABP10"/>
    <mergeCell ref="AAW10:AAX10"/>
    <mergeCell ref="AAY10:AAZ10"/>
    <mergeCell ref="ABA10:ABB10"/>
    <mergeCell ref="ABC10:ABD10"/>
    <mergeCell ref="ABE10:ABF10"/>
    <mergeCell ref="ACG11:ACH11"/>
    <mergeCell ref="ACI11:ACJ11"/>
    <mergeCell ref="ACK11:ACL11"/>
    <mergeCell ref="ACM11:ACN11"/>
    <mergeCell ref="ACO11:ACP11"/>
    <mergeCell ref="AAM11:AAN11"/>
    <mergeCell ref="AAO11:AAP11"/>
    <mergeCell ref="AAQ11:AAR11"/>
    <mergeCell ref="AAS11:AAT11"/>
    <mergeCell ref="AAU11:AAV11"/>
    <mergeCell ref="AAW11:AAX11"/>
    <mergeCell ref="AAY11:AAZ11"/>
    <mergeCell ref="ABA11:ABB11"/>
    <mergeCell ref="ABC11:ABD11"/>
    <mergeCell ref="ABE11:ABF11"/>
    <mergeCell ref="ABG11:ABH11"/>
    <mergeCell ref="ABI11:ABJ11"/>
    <mergeCell ref="ABK11:ABL11"/>
    <mergeCell ref="ABM11:ABN11"/>
    <mergeCell ref="ABO11:ABP11"/>
    <mergeCell ref="B2:G4"/>
    <mergeCell ref="ABW10:ABX10"/>
    <mergeCell ref="ABW11:ABX11"/>
    <mergeCell ref="ABY10:ABZ10"/>
    <mergeCell ref="ABY11:ABZ11"/>
    <mergeCell ref="ACQ10:ACR10"/>
    <mergeCell ref="ACQ11:ACR11"/>
    <mergeCell ref="ACA10:ACB10"/>
    <mergeCell ref="ACA11:ACB11"/>
    <mergeCell ref="ABQ11:ABR11"/>
    <mergeCell ref="ABS10:ABT10"/>
    <mergeCell ref="ABU10:ABV10"/>
    <mergeCell ref="ABS11:ABT11"/>
    <mergeCell ref="ABU11:ABV11"/>
    <mergeCell ref="ABQ10:ABR10"/>
    <mergeCell ref="ACC10:ACD10"/>
    <mergeCell ref="ACE10:ACF10"/>
    <mergeCell ref="ACG10:ACH10"/>
    <mergeCell ref="ACI10:ACJ10"/>
    <mergeCell ref="ACK10:ACL10"/>
    <mergeCell ref="ACM10:ACN10"/>
    <mergeCell ref="ACO10:ACP10"/>
    <mergeCell ref="ACC11:ACD11"/>
    <mergeCell ref="ACE11:ACF11"/>
  </mergeCells>
  <phoneticPr fontId="1" type="noConversion"/>
  <conditionalFormatting sqref="H12:O261">
    <cfRule type="expression" dxfId="14" priority="125">
      <formula>AND(H12&lt;&gt;"",ADA12&lt;0)</formula>
    </cfRule>
    <cfRule type="expression" dxfId="13" priority="126">
      <formula>AND(H12&lt;&gt;"",ADA12&lt;=1)</formula>
    </cfRule>
  </conditionalFormatting>
  <conditionalFormatting sqref="Q12:ACR261">
    <cfRule type="expression" dxfId="12" priority="1">
      <formula>OR(AND($D12&lt;&gt;"",Q$9&lt;$D12),AND($E12&lt;&gt;"",Q$9&gt;$E12))</formula>
    </cfRule>
    <cfRule type="expression" dxfId="11" priority="281">
      <formula>RIGHT(Q12,1)=$I$5</formula>
    </cfRule>
    <cfRule type="expression" dxfId="10" priority="282">
      <formula>RIGHT(Q12,1)=$I$4</formula>
    </cfRule>
    <cfRule type="expression" dxfId="9" priority="283">
      <formula>RIGHT(Q12,1)=$AA$6</formula>
    </cfRule>
    <cfRule type="expression" dxfId="8" priority="284">
      <formula>RIGHT(Q12,1)=$AA$7</formula>
    </cfRule>
    <cfRule type="expression" dxfId="7" priority="285">
      <formula>RIGHT(Q12,1)=$AA$5</formula>
    </cfRule>
    <cfRule type="expression" dxfId="6" priority="286">
      <formula>RIGHT(Q12,1)=$AA$4</formula>
    </cfRule>
    <cfRule type="expression" dxfId="5" priority="287">
      <formula>RIGHT(Q12,1)=$AA$3</formula>
    </cfRule>
    <cfRule type="expression" dxfId="4" priority="288">
      <formula>RIGHT(Q12,1)=$T$6</formula>
    </cfRule>
    <cfRule type="expression" dxfId="3" priority="289">
      <formula>RIGHT(Q12,1)=$T$5</formula>
    </cfRule>
    <cfRule type="expression" dxfId="0" priority="290">
      <formula>RIGHT(Q12,1)=$T$4</formula>
    </cfRule>
    <cfRule type="expression" dxfId="2" priority="291">
      <formula>RIGHT(Q12,1)=$T$3</formula>
    </cfRule>
    <cfRule type="expression" dxfId="1" priority="292">
      <formula>ISODD(COLUMN(Q$12))</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0"/>
  <sheetViews>
    <sheetView showGridLines="0" showRowColHeaders="0" tabSelected="1" topLeftCell="A28" workbookViewId="0">
      <selection activeCell="H80" sqref="H80"/>
    </sheetView>
  </sheetViews>
  <sheetFormatPr defaultColWidth="0" defaultRowHeight="15" x14ac:dyDescent="0.25"/>
  <cols>
    <col min="1" max="16" width="8.7109375" customWidth="1"/>
    <col min="17" max="16384" width="8.7109375" hidden="1"/>
  </cols>
  <sheetData>
    <row r="1" customFormat="1" x14ac:dyDescent="0.25"/>
    <row r="2" customFormat="1" x14ac:dyDescent="0.25"/>
    <row r="3" customFormat="1" x14ac:dyDescent="0.25"/>
    <row r="4" customFormat="1" x14ac:dyDescent="0.25"/>
    <row r="5" customFormat="1" x14ac:dyDescent="0.25"/>
    <row r="6" customFormat="1" x14ac:dyDescent="0.25"/>
    <row r="7" customFormat="1" x14ac:dyDescent="0.25"/>
    <row r="8" customFormat="1" x14ac:dyDescent="0.25"/>
    <row r="9" customFormat="1" x14ac:dyDescent="0.25"/>
    <row r="10" customFormat="1" x14ac:dyDescent="0.25"/>
    <row r="11" customFormat="1" x14ac:dyDescent="0.25"/>
    <row r="12" customFormat="1" x14ac:dyDescent="0.25"/>
    <row r="13" customFormat="1" x14ac:dyDescent="0.25"/>
    <row r="14" customFormat="1" x14ac:dyDescent="0.25"/>
    <row r="15" customFormat="1" x14ac:dyDescent="0.25"/>
    <row r="16"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Q383"/>
  <sheetViews>
    <sheetView workbookViewId="0">
      <selection activeCell="F3" sqref="F3"/>
    </sheetView>
  </sheetViews>
  <sheetFormatPr defaultColWidth="8.7109375" defaultRowHeight="15" x14ac:dyDescent="0.25"/>
  <cols>
    <col min="1" max="1" width="3" bestFit="1" customWidth="1"/>
    <col min="2" max="2" width="27.7109375" bestFit="1" customWidth="1"/>
    <col min="3" max="3" width="5.42578125" customWidth="1"/>
    <col min="4" max="4" width="28.7109375" bestFit="1" customWidth="1"/>
    <col min="6" max="6" width="25.7109375" bestFit="1" customWidth="1"/>
    <col min="7" max="7" width="3" bestFit="1" customWidth="1"/>
    <col min="8" max="8" width="16.28515625" bestFit="1" customWidth="1"/>
    <col min="9" max="9" width="3" customWidth="1"/>
    <col min="10" max="10" width="11.42578125" style="1" bestFit="1" customWidth="1"/>
    <col min="13" max="13" width="26.7109375" style="1" bestFit="1" customWidth="1"/>
    <col min="14" max="14" width="4" bestFit="1" customWidth="1"/>
    <col min="15" max="15" width="26.7109375" style="1" bestFit="1" customWidth="1"/>
    <col min="16" max="16" width="25.7109375" style="1" bestFit="1" customWidth="1"/>
  </cols>
  <sheetData>
    <row r="3" spans="1:17" x14ac:dyDescent="0.25">
      <c r="B3" t="s">
        <v>20</v>
      </c>
      <c r="D3" t="s">
        <v>21</v>
      </c>
      <c r="J3" s="1" t="s">
        <v>26</v>
      </c>
      <c r="K3" t="s">
        <v>28</v>
      </c>
      <c r="M3" s="1" t="s">
        <v>24</v>
      </c>
      <c r="O3" s="1" t="s">
        <v>25</v>
      </c>
      <c r="P3" s="1" t="s">
        <v>27</v>
      </c>
    </row>
    <row r="4" spans="1:17" x14ac:dyDescent="0.25">
      <c r="M4">
        <f>IF('Vacation Summary - Custom'!B5="by Week",1,IF('Vacation Summary - Custom'!B5="by Month",2,3))</f>
        <v>1</v>
      </c>
      <c r="O4">
        <f>M5-VLOOKUP('Vacation Summary - Custom'!D5,Dummy!M6:N383,2,FALSE)</f>
        <v>53</v>
      </c>
      <c r="P4">
        <f>O4+1</f>
        <v>54</v>
      </c>
      <c r="Q4">
        <f>VLOOKUP('Vacation Summary - Custom'!F5,Dummy!M6:N383,2,FALSE)</f>
        <v>54</v>
      </c>
    </row>
    <row r="5" spans="1:17" x14ac:dyDescent="0.25">
      <c r="B5">
        <v>54</v>
      </c>
      <c r="D5">
        <v>14</v>
      </c>
      <c r="J5">
        <v>378</v>
      </c>
      <c r="M5">
        <f>IF($M$4=1,B5,IF($M$4=2,D5,J5))</f>
        <v>54</v>
      </c>
      <c r="O5"/>
      <c r="P5" s="1" t="str">
        <f ca="1">OFFSET(M6,VLOOKUP('Vacation Summary - Custom'!D5,Dummy!M6:N383,2,FALSE)-1,0)</f>
        <v>Minggu 1 (12/26/22 - 01/01/23)</v>
      </c>
      <c r="Q5">
        <f>VLOOKUP('Vacation Summary - Custom'!D5,Dummy!M6:N383,2,FALSE)</f>
        <v>1</v>
      </c>
    </row>
    <row r="6" spans="1:17" x14ac:dyDescent="0.25">
      <c r="A6">
        <v>1</v>
      </c>
      <c r="B6" t="str">
        <f>"Minggu "&amp;A6&amp;" ("&amp;TEXT('Vacation Summary - Weekly'!$L$6+7*(A6-1),"mm/dd/yy")&amp;" - "&amp;TEXT('Vacation Summary - Weekly'!$L$6+7*A6-1,"mm/dd/yy")&amp;")"</f>
        <v>Minggu 1 (12/26/22 - 01/01/23)</v>
      </c>
      <c r="D6" t="str">
        <f>"Bulan "&amp;A6&amp;" ("&amp;TEXT('Vacation Summary - Monthly'!L$7,"mmm yy")&amp;")"</f>
        <v>Bulan 1 (Dec 22)</v>
      </c>
      <c r="E6" t="str">
        <f>'Vacation Summary - Monthly'!M5</f>
        <v>122022</v>
      </c>
      <c r="F6" t="str">
        <f ca="1">OFFSET($B$6,G6-1,0)</f>
        <v>Minggu 1 (12/26/22 - 01/01/23)</v>
      </c>
      <c r="G6">
        <v>1</v>
      </c>
      <c r="H6" t="str">
        <f ca="1">OFFSET($D$6,I6-1,0)</f>
        <v>Bulan 1 (Dec 22)</v>
      </c>
      <c r="I6">
        <v>1</v>
      </c>
      <c r="J6" s="1">
        <f>'Vacation Tracker'!Q10</f>
        <v>44921</v>
      </c>
      <c r="K6" s="1">
        <f t="shared" ref="K6:K69" ca="1" si="0">IF($M$4=1,IF(ISNA(MATCH(F6,RefCustom,0)),0,J6),IF($M$4=2,IF(ISNA(MATCH(H6,RefCustom,0)),0,J6),IF(ISNA(MATCH(J6,RefCustom,0)),0,J6)))</f>
        <v>44921</v>
      </c>
      <c r="M6" s="1" t="str">
        <f>IF($M$4=1,B6,IF($M$4=2,D6,J6))</f>
        <v>Minggu 1 (12/26/22 - 01/01/23)</v>
      </c>
      <c r="N6">
        <v>1</v>
      </c>
      <c r="O6" s="1" t="str">
        <f ca="1">OFFSET(M6,VLOOKUP('Vacation Summary - Custom'!D5,Dummy!M6:N383,2,FALSE),0)</f>
        <v>Minggu 2 (01/02/23 - 01/08/23)</v>
      </c>
      <c r="P6" s="1" t="str">
        <f>IFERROR(INDEX($M$6:$M$383,MATCH(Q5+1,$N$6:$N$383,0),0),"")</f>
        <v>Minggu 2 (01/02/23 - 01/08/23)</v>
      </c>
      <c r="Q6">
        <f>IF(OR(Q5="",Q5=$Q$4-1),"",Q5+1)</f>
        <v>2</v>
      </c>
    </row>
    <row r="7" spans="1:17" x14ac:dyDescent="0.25">
      <c r="A7">
        <v>2</v>
      </c>
      <c r="B7" t="str">
        <f>"Minggu "&amp;A7&amp;" ("&amp;TEXT('Vacation Summary - Weekly'!$L$6+7*(A7-1),"mm/dd/yy")&amp;" - "&amp;TEXT('Vacation Summary - Weekly'!$L$6+7*A7-1,"mm/dd/yy")&amp;")"</f>
        <v>Minggu 2 (01/02/23 - 01/08/23)</v>
      </c>
      <c r="D7" t="str">
        <f>"Bulan "&amp;A7&amp;" ("&amp;TEXT('Vacation Summary - Monthly'!P$7,"mmm yy")&amp;")"</f>
        <v>Bulan 2 (Jan 23)</v>
      </c>
      <c r="E7" t="str">
        <f>'Vacation Summary - Monthly'!Q5</f>
        <v>12023</v>
      </c>
      <c r="F7" t="str">
        <f t="shared" ref="F7:F70" ca="1" si="1">OFFSET($B$6,G7-1,0)</f>
        <v>Minggu 1 (12/26/22 - 01/01/23)</v>
      </c>
      <c r="G7">
        <v>1</v>
      </c>
      <c r="H7" t="str">
        <f t="shared" ref="H7:H70" ca="1" si="2">OFFSET($D$6,I7-1,0)</f>
        <v>Bulan 1 (Dec 22)</v>
      </c>
      <c r="I7">
        <f>IF(MONTH(J7)&lt;&gt;MONTH(J6),I6+1,I6)</f>
        <v>1</v>
      </c>
      <c r="J7" s="1">
        <f>J6+1</f>
        <v>44922</v>
      </c>
      <c r="K7" s="1">
        <f t="shared" ca="1" si="0"/>
        <v>44922</v>
      </c>
      <c r="M7" s="1" t="str">
        <f t="shared" ref="M7:M70" si="3">IF($M$4=1,B7,IF($M$4=2,D7,J7))</f>
        <v>Minggu 2 (01/02/23 - 01/08/23)</v>
      </c>
      <c r="N7">
        <v>2</v>
      </c>
      <c r="O7" s="1" t="str">
        <f ca="1">OFFSET($M$6,VLOOKUP('Vacation Summary - Custom'!$D$5,Dummy!$M$6:$N$383,2,FALSE)+N6,0)</f>
        <v>Minggu 3 (01/09/23 - 01/15/23)</v>
      </c>
      <c r="P7" s="1" t="str">
        <f t="shared" ref="P7:P70" si="4">IFERROR(INDEX($M$6:$M$383,MATCH(Q6+1,$N$6:$N$383,0),0),"")</f>
        <v>Minggu 3 (01/09/23 - 01/15/23)</v>
      </c>
      <c r="Q7">
        <f t="shared" ref="Q7:Q70" si="5">IF(OR(Q6="",Q6=$Q$4-1),"",Q6+1)</f>
        <v>3</v>
      </c>
    </row>
    <row r="8" spans="1:17" x14ac:dyDescent="0.25">
      <c r="A8">
        <v>3</v>
      </c>
      <c r="B8" t="str">
        <f>"Minggu "&amp;A8&amp;" ("&amp;TEXT('Vacation Summary - Weekly'!$L$6+7*(A8-1),"mm/dd/yy")&amp;" - "&amp;TEXT('Vacation Summary - Weekly'!$L$6+7*A8-1,"mm/dd/yy")&amp;")"</f>
        <v>Minggu 3 (01/09/23 - 01/15/23)</v>
      </c>
      <c r="D8" t="str">
        <f>"Bulan "&amp;A8&amp;" ("&amp;TEXT('Vacation Summary - Monthly'!T$7,"mmm yy")&amp;")"</f>
        <v>Bulan 3 (Feb 23)</v>
      </c>
      <c r="E8" t="str">
        <f>'Vacation Summary - Monthly'!U5</f>
        <v>22023</v>
      </c>
      <c r="F8" t="str">
        <f t="shared" ca="1" si="1"/>
        <v>Minggu 1 (12/26/22 - 01/01/23)</v>
      </c>
      <c r="G8">
        <v>1</v>
      </c>
      <c r="H8" t="str">
        <f t="shared" ca="1" si="2"/>
        <v>Bulan 1 (Dec 22)</v>
      </c>
      <c r="I8">
        <f t="shared" ref="I8:I71" si="6">IF(MONTH(J8)&lt;&gt;MONTH(J7),I7+1,I7)</f>
        <v>1</v>
      </c>
      <c r="J8" s="1">
        <f t="shared" ref="J8:J71" si="7">J7+1</f>
        <v>44923</v>
      </c>
      <c r="K8" s="1">
        <f t="shared" ca="1" si="0"/>
        <v>44923</v>
      </c>
      <c r="M8" s="1" t="str">
        <f t="shared" si="3"/>
        <v>Minggu 3 (01/09/23 - 01/15/23)</v>
      </c>
      <c r="N8">
        <v>3</v>
      </c>
      <c r="O8" s="1" t="str">
        <f ca="1">OFFSET($M$6,VLOOKUP('Vacation Summary - Custom'!$D$5,Dummy!$M$6:$N$383,2,FALSE)+N7,0)</f>
        <v>Minggu 4 (01/16/23 - 01/22/23)</v>
      </c>
      <c r="P8" s="1" t="str">
        <f t="shared" si="4"/>
        <v>Minggu 4 (01/16/23 - 01/22/23)</v>
      </c>
      <c r="Q8">
        <f t="shared" si="5"/>
        <v>4</v>
      </c>
    </row>
    <row r="9" spans="1:17" x14ac:dyDescent="0.25">
      <c r="A9">
        <v>4</v>
      </c>
      <c r="B9" t="str">
        <f>"Minggu "&amp;A9&amp;" ("&amp;TEXT('Vacation Summary - Weekly'!$L$6+7*(A9-1),"mm/dd/yy")&amp;" - "&amp;TEXT('Vacation Summary - Weekly'!$L$6+7*A9-1,"mm/dd/yy")&amp;")"</f>
        <v>Minggu 4 (01/16/23 - 01/22/23)</v>
      </c>
      <c r="D9" t="str">
        <f>"Bulan "&amp;A9&amp;" ("&amp;TEXT('Vacation Summary - Monthly'!X$7,"mmm yy")&amp;")"</f>
        <v>Bulan 4 (Mar 23)</v>
      </c>
      <c r="E9" t="str">
        <f>'Vacation Summary - Monthly'!Y5</f>
        <v>32023</v>
      </c>
      <c r="F9" t="str">
        <f t="shared" ca="1" si="1"/>
        <v>Minggu 1 (12/26/22 - 01/01/23)</v>
      </c>
      <c r="G9">
        <v>1</v>
      </c>
      <c r="H9" t="str">
        <f t="shared" ca="1" si="2"/>
        <v>Bulan 1 (Dec 22)</v>
      </c>
      <c r="I9">
        <f t="shared" si="6"/>
        <v>1</v>
      </c>
      <c r="J9" s="1">
        <f t="shared" si="7"/>
        <v>44924</v>
      </c>
      <c r="K9" s="1">
        <f t="shared" ca="1" si="0"/>
        <v>44924</v>
      </c>
      <c r="M9" s="1" t="str">
        <f t="shared" si="3"/>
        <v>Minggu 4 (01/16/23 - 01/22/23)</v>
      </c>
      <c r="N9">
        <v>4</v>
      </c>
      <c r="O9" s="1" t="str">
        <f ca="1">OFFSET($M$6,VLOOKUP('Vacation Summary - Custom'!$D$5,Dummy!$M$6:$N$383,2,FALSE)+N8,0)</f>
        <v>Minggu 5 (01/23/23 - 01/29/23)</v>
      </c>
      <c r="P9" s="1" t="str">
        <f t="shared" si="4"/>
        <v>Minggu 5 (01/23/23 - 01/29/23)</v>
      </c>
      <c r="Q9">
        <f t="shared" si="5"/>
        <v>5</v>
      </c>
    </row>
    <row r="10" spans="1:17" x14ac:dyDescent="0.25">
      <c r="A10">
        <v>5</v>
      </c>
      <c r="B10" t="str">
        <f>"Minggu "&amp;A10&amp;" ("&amp;TEXT('Vacation Summary - Weekly'!$L$6+7*(A10-1),"mm/dd/yy")&amp;" - "&amp;TEXT('Vacation Summary - Weekly'!$L$6+7*A10-1,"mm/dd/yy")&amp;")"</f>
        <v>Minggu 5 (01/23/23 - 01/29/23)</v>
      </c>
      <c r="D10" t="str">
        <f>"Bulan "&amp;A10&amp;" ("&amp;TEXT('Vacation Summary - Monthly'!AB$7,"mmm yy")&amp;")"</f>
        <v>Bulan 5 (Apr 23)</v>
      </c>
      <c r="E10" t="str">
        <f>'Vacation Summary - Monthly'!AC5</f>
        <v>42023</v>
      </c>
      <c r="F10" t="str">
        <f t="shared" ca="1" si="1"/>
        <v>Minggu 1 (12/26/22 - 01/01/23)</v>
      </c>
      <c r="G10">
        <v>1</v>
      </c>
      <c r="H10" t="str">
        <f t="shared" ca="1" si="2"/>
        <v>Bulan 1 (Dec 22)</v>
      </c>
      <c r="I10">
        <f t="shared" si="6"/>
        <v>1</v>
      </c>
      <c r="J10" s="1">
        <f t="shared" si="7"/>
        <v>44925</v>
      </c>
      <c r="K10" s="1">
        <f t="shared" ca="1" si="0"/>
        <v>44925</v>
      </c>
      <c r="M10" s="1" t="str">
        <f t="shared" si="3"/>
        <v>Minggu 5 (01/23/23 - 01/29/23)</v>
      </c>
      <c r="N10">
        <v>5</v>
      </c>
      <c r="O10" s="1" t="str">
        <f ca="1">OFFSET($M$6,VLOOKUP('Vacation Summary - Custom'!$D$5,Dummy!$M$6:$N$383,2,FALSE)+N9,0)</f>
        <v>Minggu 6 (01/30/23 - 02/05/23)</v>
      </c>
      <c r="P10" s="1" t="str">
        <f t="shared" si="4"/>
        <v>Minggu 6 (01/30/23 - 02/05/23)</v>
      </c>
      <c r="Q10">
        <f t="shared" si="5"/>
        <v>6</v>
      </c>
    </row>
    <row r="11" spans="1:17" x14ac:dyDescent="0.25">
      <c r="A11">
        <v>6</v>
      </c>
      <c r="B11" t="str">
        <f>"Minggu "&amp;A11&amp;" ("&amp;TEXT('Vacation Summary - Weekly'!$L$6+7*(A11-1),"mm/dd/yy")&amp;" - "&amp;TEXT('Vacation Summary - Weekly'!$L$6+7*A11-1,"mm/dd/yy")&amp;")"</f>
        <v>Minggu 6 (01/30/23 - 02/05/23)</v>
      </c>
      <c r="D11" t="str">
        <f>"Bulan "&amp;A11&amp;" ("&amp;TEXT('Vacation Summary - Monthly'!AF$7,"mmm yy")&amp;")"</f>
        <v>Bulan 6 (May 23)</v>
      </c>
      <c r="E11" t="str">
        <f>'Vacation Summary - Monthly'!AG5</f>
        <v>52023</v>
      </c>
      <c r="F11" t="str">
        <f t="shared" ca="1" si="1"/>
        <v>Minggu 1 (12/26/22 - 01/01/23)</v>
      </c>
      <c r="G11">
        <v>1</v>
      </c>
      <c r="H11" t="str">
        <f t="shared" ca="1" si="2"/>
        <v>Bulan 1 (Dec 22)</v>
      </c>
      <c r="I11">
        <f t="shared" si="6"/>
        <v>1</v>
      </c>
      <c r="J11" s="1">
        <f t="shared" si="7"/>
        <v>44926</v>
      </c>
      <c r="K11" s="1">
        <f t="shared" ca="1" si="0"/>
        <v>44926</v>
      </c>
      <c r="M11" s="1" t="str">
        <f t="shared" si="3"/>
        <v>Minggu 6 (01/30/23 - 02/05/23)</v>
      </c>
      <c r="N11">
        <v>6</v>
      </c>
      <c r="O11" s="1" t="str">
        <f ca="1">OFFSET($M$6,VLOOKUP('Vacation Summary - Custom'!$D$5,Dummy!$M$6:$N$383,2,FALSE)+N10,0)</f>
        <v>Minggu 7 (02/06/23 - 02/12/23)</v>
      </c>
      <c r="P11" s="1" t="str">
        <f t="shared" si="4"/>
        <v>Minggu 7 (02/06/23 - 02/12/23)</v>
      </c>
      <c r="Q11">
        <f t="shared" si="5"/>
        <v>7</v>
      </c>
    </row>
    <row r="12" spans="1:17" x14ac:dyDescent="0.25">
      <c r="A12">
        <v>7</v>
      </c>
      <c r="B12" t="str">
        <f>"Minggu "&amp;A12&amp;" ("&amp;TEXT('Vacation Summary - Weekly'!$L$6+7*(A12-1),"mm/dd/yy")&amp;" - "&amp;TEXT('Vacation Summary - Weekly'!$L$6+7*A12-1,"mm/dd/yy")&amp;")"</f>
        <v>Minggu 7 (02/06/23 - 02/12/23)</v>
      </c>
      <c r="D12" t="str">
        <f>"Bulan "&amp;A12&amp;" ("&amp;TEXT('Vacation Summary - Monthly'!AJ$7,"mmm yy")&amp;")"</f>
        <v>Bulan 7 (Jun 23)</v>
      </c>
      <c r="E12" t="str">
        <f>'Vacation Summary - Monthly'!AK5</f>
        <v>62023</v>
      </c>
      <c r="F12" t="str">
        <f t="shared" ca="1" si="1"/>
        <v>Minggu 1 (12/26/22 - 01/01/23)</v>
      </c>
      <c r="G12">
        <v>1</v>
      </c>
      <c r="H12" t="str">
        <f t="shared" ca="1" si="2"/>
        <v>Bulan 2 (Jan 23)</v>
      </c>
      <c r="I12">
        <f t="shared" si="6"/>
        <v>2</v>
      </c>
      <c r="J12" s="1">
        <f t="shared" si="7"/>
        <v>44927</v>
      </c>
      <c r="K12" s="1">
        <f t="shared" ca="1" si="0"/>
        <v>44927</v>
      </c>
      <c r="M12" s="1" t="str">
        <f t="shared" si="3"/>
        <v>Minggu 7 (02/06/23 - 02/12/23)</v>
      </c>
      <c r="N12">
        <v>7</v>
      </c>
      <c r="O12" s="1" t="str">
        <f ca="1">OFFSET($M$6,VLOOKUP('Vacation Summary - Custom'!$D$5,Dummy!$M$6:$N$383,2,FALSE)+N11,0)</f>
        <v>Minggu 8 (02/13/23 - 02/19/23)</v>
      </c>
      <c r="P12" s="1" t="str">
        <f t="shared" si="4"/>
        <v>Minggu 8 (02/13/23 - 02/19/23)</v>
      </c>
      <c r="Q12">
        <f t="shared" si="5"/>
        <v>8</v>
      </c>
    </row>
    <row r="13" spans="1:17" x14ac:dyDescent="0.25">
      <c r="A13">
        <v>8</v>
      </c>
      <c r="B13" t="str">
        <f>"Minggu "&amp;A13&amp;" ("&amp;TEXT('Vacation Summary - Weekly'!$L$6+7*(A13-1),"mm/dd/yy")&amp;" - "&amp;TEXT('Vacation Summary - Weekly'!$L$6+7*A13-1,"mm/dd/yy")&amp;")"</f>
        <v>Minggu 8 (02/13/23 - 02/19/23)</v>
      </c>
      <c r="D13" t="str">
        <f>"Bulan "&amp;A13&amp;" ("&amp;TEXT('Vacation Summary - Monthly'!AN$7,"mmm yy")&amp;")"</f>
        <v>Bulan 8 (Jul 23)</v>
      </c>
      <c r="E13" t="str">
        <f>'Vacation Summary - Monthly'!AO5</f>
        <v>72023</v>
      </c>
      <c r="F13" t="str">
        <f t="shared" ca="1" si="1"/>
        <v>Minggu 2 (01/02/23 - 01/08/23)</v>
      </c>
      <c r="G13">
        <f>G6+1</f>
        <v>2</v>
      </c>
      <c r="H13" t="str">
        <f t="shared" ca="1" si="2"/>
        <v>Bulan 2 (Jan 23)</v>
      </c>
      <c r="I13">
        <f t="shared" si="6"/>
        <v>2</v>
      </c>
      <c r="J13" s="1">
        <f t="shared" si="7"/>
        <v>44928</v>
      </c>
      <c r="K13" s="1">
        <f t="shared" ca="1" si="0"/>
        <v>44928</v>
      </c>
      <c r="M13" s="1" t="str">
        <f t="shared" si="3"/>
        <v>Minggu 8 (02/13/23 - 02/19/23)</v>
      </c>
      <c r="N13">
        <v>8</v>
      </c>
      <c r="O13" s="1" t="str">
        <f ca="1">OFFSET($M$6,VLOOKUP('Vacation Summary - Custom'!$D$5,Dummy!$M$6:$N$383,2,FALSE)+N12,0)</f>
        <v>Minggu 9 (02/20/23 - 02/26/23)</v>
      </c>
      <c r="P13" s="1" t="str">
        <f t="shared" si="4"/>
        <v>Minggu 9 (02/20/23 - 02/26/23)</v>
      </c>
      <c r="Q13">
        <f t="shared" si="5"/>
        <v>9</v>
      </c>
    </row>
    <row r="14" spans="1:17" x14ac:dyDescent="0.25">
      <c r="A14">
        <v>9</v>
      </c>
      <c r="B14" t="str">
        <f>"Minggu "&amp;A14&amp;" ("&amp;TEXT('Vacation Summary - Weekly'!$L$6+7*(A14-1),"mm/dd/yy")&amp;" - "&amp;TEXT('Vacation Summary - Weekly'!$L$6+7*A14-1,"mm/dd/yy")&amp;")"</f>
        <v>Minggu 9 (02/20/23 - 02/26/23)</v>
      </c>
      <c r="D14" t="str">
        <f>"Bulan "&amp;A14&amp;" ("&amp;TEXT('Vacation Summary - Monthly'!AR$7,"mmm yy")&amp;")"</f>
        <v>Bulan 9 (Aug 23)</v>
      </c>
      <c r="E14" t="str">
        <f>'Vacation Summary - Monthly'!AS5</f>
        <v>82023</v>
      </c>
      <c r="F14" t="str">
        <f t="shared" ca="1" si="1"/>
        <v>Minggu 2 (01/02/23 - 01/08/23)</v>
      </c>
      <c r="G14">
        <f t="shared" ref="G14:G77" si="8">G7+1</f>
        <v>2</v>
      </c>
      <c r="H14" t="str">
        <f t="shared" ca="1" si="2"/>
        <v>Bulan 2 (Jan 23)</v>
      </c>
      <c r="I14">
        <f t="shared" si="6"/>
        <v>2</v>
      </c>
      <c r="J14" s="1">
        <f t="shared" si="7"/>
        <v>44929</v>
      </c>
      <c r="K14" s="1">
        <f t="shared" ca="1" si="0"/>
        <v>44929</v>
      </c>
      <c r="M14" s="1" t="str">
        <f t="shared" si="3"/>
        <v>Minggu 9 (02/20/23 - 02/26/23)</v>
      </c>
      <c r="N14">
        <v>9</v>
      </c>
      <c r="O14" s="1" t="str">
        <f ca="1">OFFSET($M$6,VLOOKUP('Vacation Summary - Custom'!$D$5,Dummy!$M$6:$N$383,2,FALSE)+N13,0)</f>
        <v>Minggu 10 (02/27/23 - 03/05/23)</v>
      </c>
      <c r="P14" s="1" t="str">
        <f t="shared" si="4"/>
        <v>Minggu 10 (02/27/23 - 03/05/23)</v>
      </c>
      <c r="Q14">
        <f t="shared" si="5"/>
        <v>10</v>
      </c>
    </row>
    <row r="15" spans="1:17" x14ac:dyDescent="0.25">
      <c r="A15">
        <v>10</v>
      </c>
      <c r="B15" t="str">
        <f>"Minggu "&amp;A15&amp;" ("&amp;TEXT('Vacation Summary - Weekly'!$L$6+7*(A15-1),"mm/dd/yy")&amp;" - "&amp;TEXT('Vacation Summary - Weekly'!$L$6+7*A15-1,"mm/dd/yy")&amp;")"</f>
        <v>Minggu 10 (02/27/23 - 03/05/23)</v>
      </c>
      <c r="D15" t="str">
        <f>"Bulan "&amp;A15&amp;" ("&amp;TEXT('Vacation Summary - Monthly'!AV$7,"mmm yy")&amp;")"</f>
        <v>Bulan 10 (Sep 23)</v>
      </c>
      <c r="E15" t="str">
        <f>'Vacation Summary - Monthly'!AW5</f>
        <v>92023</v>
      </c>
      <c r="F15" t="str">
        <f t="shared" ca="1" si="1"/>
        <v>Minggu 2 (01/02/23 - 01/08/23)</v>
      </c>
      <c r="G15">
        <f t="shared" si="8"/>
        <v>2</v>
      </c>
      <c r="H15" t="str">
        <f t="shared" ca="1" si="2"/>
        <v>Bulan 2 (Jan 23)</v>
      </c>
      <c r="I15">
        <f t="shared" si="6"/>
        <v>2</v>
      </c>
      <c r="J15" s="1">
        <f t="shared" si="7"/>
        <v>44930</v>
      </c>
      <c r="K15" s="1">
        <f t="shared" ca="1" si="0"/>
        <v>44930</v>
      </c>
      <c r="M15" s="1" t="str">
        <f t="shared" si="3"/>
        <v>Minggu 10 (02/27/23 - 03/05/23)</v>
      </c>
      <c r="N15">
        <v>10</v>
      </c>
      <c r="O15" s="1" t="str">
        <f ca="1">OFFSET($M$6,VLOOKUP('Vacation Summary - Custom'!$D$5,Dummy!$M$6:$N$383,2,FALSE)+N14,0)</f>
        <v>Minggu 11 (03/06/23 - 03/12/23)</v>
      </c>
      <c r="P15" s="1" t="str">
        <f t="shared" si="4"/>
        <v>Minggu 11 (03/06/23 - 03/12/23)</v>
      </c>
      <c r="Q15">
        <f t="shared" si="5"/>
        <v>11</v>
      </c>
    </row>
    <row r="16" spans="1:17" x14ac:dyDescent="0.25">
      <c r="A16">
        <v>11</v>
      </c>
      <c r="B16" t="str">
        <f>"Minggu "&amp;A16&amp;" ("&amp;TEXT('Vacation Summary - Weekly'!$L$6+7*(A16-1),"mm/dd/yy")&amp;" - "&amp;TEXT('Vacation Summary - Weekly'!$L$6+7*A16-1,"mm/dd/yy")&amp;")"</f>
        <v>Minggu 11 (03/06/23 - 03/12/23)</v>
      </c>
      <c r="D16" t="str">
        <f>"Bulan "&amp;A16&amp;" ("&amp;TEXT('Vacation Summary - Monthly'!AZ$7,"mmm yy")&amp;")"</f>
        <v>Bulan 11 (Oct 23)</v>
      </c>
      <c r="E16" t="str">
        <f>'Vacation Summary - Monthly'!BA5</f>
        <v>102023</v>
      </c>
      <c r="F16" t="str">
        <f t="shared" ca="1" si="1"/>
        <v>Minggu 2 (01/02/23 - 01/08/23)</v>
      </c>
      <c r="G16">
        <f t="shared" si="8"/>
        <v>2</v>
      </c>
      <c r="H16" t="str">
        <f t="shared" ca="1" si="2"/>
        <v>Bulan 2 (Jan 23)</v>
      </c>
      <c r="I16">
        <f t="shared" si="6"/>
        <v>2</v>
      </c>
      <c r="J16" s="1">
        <f t="shared" si="7"/>
        <v>44931</v>
      </c>
      <c r="K16" s="1">
        <f t="shared" ca="1" si="0"/>
        <v>44931</v>
      </c>
      <c r="M16" s="1" t="str">
        <f t="shared" si="3"/>
        <v>Minggu 11 (03/06/23 - 03/12/23)</v>
      </c>
      <c r="N16">
        <v>11</v>
      </c>
      <c r="O16" s="1" t="str">
        <f ca="1">OFFSET($M$6,VLOOKUP('Vacation Summary - Custom'!$D$5,Dummy!$M$6:$N$383,2,FALSE)+N15,0)</f>
        <v>Minggu 12 (03/13/23 - 03/19/23)</v>
      </c>
      <c r="P16" s="1" t="str">
        <f t="shared" si="4"/>
        <v>Minggu 12 (03/13/23 - 03/19/23)</v>
      </c>
      <c r="Q16">
        <f t="shared" si="5"/>
        <v>12</v>
      </c>
    </row>
    <row r="17" spans="1:17" x14ac:dyDescent="0.25">
      <c r="A17">
        <v>12</v>
      </c>
      <c r="B17" t="str">
        <f>"Minggu "&amp;A17&amp;" ("&amp;TEXT('Vacation Summary - Weekly'!$L$6+7*(A17-1),"mm/dd/yy")&amp;" - "&amp;TEXT('Vacation Summary - Weekly'!$L$6+7*A17-1,"mm/dd/yy")&amp;")"</f>
        <v>Minggu 12 (03/13/23 - 03/19/23)</v>
      </c>
      <c r="D17" t="str">
        <f>"Bulan "&amp;A17&amp;" ("&amp;TEXT('Vacation Summary - Monthly'!BD$7,"mmm yy")&amp;")"</f>
        <v>Bulan 12 (Nov 23)</v>
      </c>
      <c r="E17" t="str">
        <f>'Vacation Summary - Monthly'!BE5</f>
        <v>112023</v>
      </c>
      <c r="F17" t="str">
        <f t="shared" ca="1" si="1"/>
        <v>Minggu 2 (01/02/23 - 01/08/23)</v>
      </c>
      <c r="G17">
        <f t="shared" si="8"/>
        <v>2</v>
      </c>
      <c r="H17" t="str">
        <f t="shared" ca="1" si="2"/>
        <v>Bulan 2 (Jan 23)</v>
      </c>
      <c r="I17">
        <f t="shared" si="6"/>
        <v>2</v>
      </c>
      <c r="J17" s="1">
        <f t="shared" si="7"/>
        <v>44932</v>
      </c>
      <c r="K17" s="1">
        <f t="shared" ca="1" si="0"/>
        <v>44932</v>
      </c>
      <c r="M17" s="1" t="str">
        <f t="shared" si="3"/>
        <v>Minggu 12 (03/13/23 - 03/19/23)</v>
      </c>
      <c r="N17">
        <v>12</v>
      </c>
      <c r="O17" s="1" t="str">
        <f ca="1">OFFSET($M$6,VLOOKUP('Vacation Summary - Custom'!$D$5,Dummy!$M$6:$N$383,2,FALSE)+N16,0)</f>
        <v>Minggu 13 (03/20/23 - 03/26/23)</v>
      </c>
      <c r="P17" s="1" t="str">
        <f t="shared" si="4"/>
        <v>Minggu 13 (03/20/23 - 03/26/23)</v>
      </c>
      <c r="Q17">
        <f t="shared" si="5"/>
        <v>13</v>
      </c>
    </row>
    <row r="18" spans="1:17" x14ac:dyDescent="0.25">
      <c r="A18">
        <v>13</v>
      </c>
      <c r="B18" t="str">
        <f>"Minggu "&amp;A18&amp;" ("&amp;TEXT('Vacation Summary - Weekly'!$L$6+7*(A18-1),"mm/dd/yy")&amp;" - "&amp;TEXT('Vacation Summary - Weekly'!$L$6+7*A18-1,"mm/dd/yy")&amp;")"</f>
        <v>Minggu 13 (03/20/23 - 03/26/23)</v>
      </c>
      <c r="D18" t="str">
        <f>"Bulan "&amp;A18&amp;" ("&amp;TEXT('Vacation Summary - Monthly'!BH$7,"mmm yy")&amp;")"</f>
        <v>Bulan 13 (Dec 23)</v>
      </c>
      <c r="E18" t="str">
        <f>'Vacation Summary - Monthly'!BI5</f>
        <v>122023</v>
      </c>
      <c r="F18" t="str">
        <f t="shared" ca="1" si="1"/>
        <v>Minggu 2 (01/02/23 - 01/08/23)</v>
      </c>
      <c r="G18">
        <f t="shared" si="8"/>
        <v>2</v>
      </c>
      <c r="H18" t="str">
        <f t="shared" ca="1" si="2"/>
        <v>Bulan 2 (Jan 23)</v>
      </c>
      <c r="I18">
        <f t="shared" si="6"/>
        <v>2</v>
      </c>
      <c r="J18" s="1">
        <f t="shared" si="7"/>
        <v>44933</v>
      </c>
      <c r="K18" s="1">
        <f t="shared" ca="1" si="0"/>
        <v>44933</v>
      </c>
      <c r="M18" s="1" t="str">
        <f t="shared" si="3"/>
        <v>Minggu 13 (03/20/23 - 03/26/23)</v>
      </c>
      <c r="N18">
        <v>13</v>
      </c>
      <c r="O18" s="1" t="str">
        <f ca="1">OFFSET($M$6,VLOOKUP('Vacation Summary - Custom'!$D$5,Dummy!$M$6:$N$383,2,FALSE)+N17,0)</f>
        <v>Minggu 14 (03/27/23 - 04/02/23)</v>
      </c>
      <c r="P18" s="1" t="str">
        <f t="shared" si="4"/>
        <v>Minggu 14 (03/27/23 - 04/02/23)</v>
      </c>
      <c r="Q18">
        <f t="shared" si="5"/>
        <v>14</v>
      </c>
    </row>
    <row r="19" spans="1:17" x14ac:dyDescent="0.25">
      <c r="A19">
        <v>14</v>
      </c>
      <c r="B19" t="str">
        <f>"Minggu "&amp;A19&amp;" ("&amp;TEXT('Vacation Summary - Weekly'!$L$6+7*(A19-1),"mm/dd/yy")&amp;" - "&amp;TEXT('Vacation Summary - Weekly'!$L$6+7*A19-1,"mm/dd/yy")&amp;")"</f>
        <v>Minggu 14 (03/27/23 - 04/02/23)</v>
      </c>
      <c r="D19" t="str">
        <f>"Bulan "&amp;A19&amp;" ("&amp;TEXT('Vacation Summary - Monthly'!BL$7,"mmm yy")&amp;")"</f>
        <v>Bulan 14 (Jan 24)</v>
      </c>
      <c r="E19" t="str">
        <f>'Vacation Summary - Monthly'!BM5</f>
        <v>12024</v>
      </c>
      <c r="F19" t="str">
        <f t="shared" ca="1" si="1"/>
        <v>Minggu 2 (01/02/23 - 01/08/23)</v>
      </c>
      <c r="G19">
        <f t="shared" si="8"/>
        <v>2</v>
      </c>
      <c r="H19" t="str">
        <f t="shared" ca="1" si="2"/>
        <v>Bulan 2 (Jan 23)</v>
      </c>
      <c r="I19">
        <f t="shared" si="6"/>
        <v>2</v>
      </c>
      <c r="J19" s="1">
        <f t="shared" si="7"/>
        <v>44934</v>
      </c>
      <c r="K19" s="1">
        <f t="shared" ca="1" si="0"/>
        <v>44934</v>
      </c>
      <c r="M19" s="1" t="str">
        <f t="shared" si="3"/>
        <v>Minggu 14 (03/27/23 - 04/02/23)</v>
      </c>
      <c r="N19">
        <v>14</v>
      </c>
      <c r="O19" s="1" t="str">
        <f ca="1">OFFSET($M$6,VLOOKUP('Vacation Summary - Custom'!$D$5,Dummy!$M$6:$N$383,2,FALSE)+N18,0)</f>
        <v>Minggu 15 (04/03/23 - 04/09/23)</v>
      </c>
      <c r="P19" s="1" t="str">
        <f t="shared" si="4"/>
        <v>Minggu 15 (04/03/23 - 04/09/23)</v>
      </c>
      <c r="Q19">
        <f t="shared" si="5"/>
        <v>15</v>
      </c>
    </row>
    <row r="20" spans="1:17" x14ac:dyDescent="0.25">
      <c r="A20">
        <v>15</v>
      </c>
      <c r="B20" t="str">
        <f>"Minggu "&amp;A20&amp;" ("&amp;TEXT('Vacation Summary - Weekly'!$L$6+7*(A20-1),"mm/dd/yy")&amp;" - "&amp;TEXT('Vacation Summary - Weekly'!$L$6+7*A20-1,"mm/dd/yy")&amp;")"</f>
        <v>Minggu 15 (04/03/23 - 04/09/23)</v>
      </c>
      <c r="F20" t="str">
        <f t="shared" ca="1" si="1"/>
        <v>Minggu 3 (01/09/23 - 01/15/23)</v>
      </c>
      <c r="G20">
        <f t="shared" si="8"/>
        <v>3</v>
      </c>
      <c r="H20" t="str">
        <f t="shared" ca="1" si="2"/>
        <v>Bulan 2 (Jan 23)</v>
      </c>
      <c r="I20">
        <f t="shared" si="6"/>
        <v>2</v>
      </c>
      <c r="J20" s="1">
        <f t="shared" si="7"/>
        <v>44935</v>
      </c>
      <c r="K20" s="1">
        <f t="shared" ca="1" si="0"/>
        <v>44935</v>
      </c>
      <c r="M20" s="1" t="str">
        <f t="shared" si="3"/>
        <v>Minggu 15 (04/03/23 - 04/09/23)</v>
      </c>
      <c r="N20">
        <v>15</v>
      </c>
      <c r="O20" s="1" t="str">
        <f ca="1">OFFSET($M$6,VLOOKUP('Vacation Summary - Custom'!$D$5,Dummy!$M$6:$N$383,2,FALSE)+N19,0)</f>
        <v>Minggu 16 (04/10/23 - 04/16/23)</v>
      </c>
      <c r="P20" s="1" t="str">
        <f t="shared" si="4"/>
        <v>Minggu 16 (04/10/23 - 04/16/23)</v>
      </c>
      <c r="Q20">
        <f t="shared" si="5"/>
        <v>16</v>
      </c>
    </row>
    <row r="21" spans="1:17" x14ac:dyDescent="0.25">
      <c r="A21">
        <v>16</v>
      </c>
      <c r="B21" t="str">
        <f>"Minggu "&amp;A21&amp;" ("&amp;TEXT('Vacation Summary - Weekly'!$L$6+7*(A21-1),"mm/dd/yy")&amp;" - "&amp;TEXT('Vacation Summary - Weekly'!$L$6+7*A21-1,"mm/dd/yy")&amp;")"</f>
        <v>Minggu 16 (04/10/23 - 04/16/23)</v>
      </c>
      <c r="F21" t="str">
        <f t="shared" ca="1" si="1"/>
        <v>Minggu 3 (01/09/23 - 01/15/23)</v>
      </c>
      <c r="G21">
        <f t="shared" si="8"/>
        <v>3</v>
      </c>
      <c r="H21" t="str">
        <f t="shared" ca="1" si="2"/>
        <v>Bulan 2 (Jan 23)</v>
      </c>
      <c r="I21">
        <f t="shared" si="6"/>
        <v>2</v>
      </c>
      <c r="J21" s="1">
        <f t="shared" si="7"/>
        <v>44936</v>
      </c>
      <c r="K21" s="1">
        <f t="shared" ca="1" si="0"/>
        <v>44936</v>
      </c>
      <c r="M21" s="1" t="str">
        <f t="shared" si="3"/>
        <v>Minggu 16 (04/10/23 - 04/16/23)</v>
      </c>
      <c r="N21">
        <v>16</v>
      </c>
      <c r="O21" s="1" t="str">
        <f ca="1">OFFSET($M$6,VLOOKUP('Vacation Summary - Custom'!$D$5,Dummy!$M$6:$N$383,2,FALSE)+N20,0)</f>
        <v>Minggu 17 (04/17/23 - 04/23/23)</v>
      </c>
      <c r="P21" s="1" t="str">
        <f t="shared" si="4"/>
        <v>Minggu 17 (04/17/23 - 04/23/23)</v>
      </c>
      <c r="Q21">
        <f t="shared" si="5"/>
        <v>17</v>
      </c>
    </row>
    <row r="22" spans="1:17" x14ac:dyDescent="0.25">
      <c r="A22">
        <v>17</v>
      </c>
      <c r="B22" t="str">
        <f>"Minggu "&amp;A22&amp;" ("&amp;TEXT('Vacation Summary - Weekly'!$L$6+7*(A22-1),"mm/dd/yy")&amp;" - "&amp;TEXT('Vacation Summary - Weekly'!$L$6+7*A22-1,"mm/dd/yy")&amp;")"</f>
        <v>Minggu 17 (04/17/23 - 04/23/23)</v>
      </c>
      <c r="F22" t="str">
        <f t="shared" ca="1" si="1"/>
        <v>Minggu 3 (01/09/23 - 01/15/23)</v>
      </c>
      <c r="G22">
        <f t="shared" si="8"/>
        <v>3</v>
      </c>
      <c r="H22" t="str">
        <f t="shared" ca="1" si="2"/>
        <v>Bulan 2 (Jan 23)</v>
      </c>
      <c r="I22">
        <f t="shared" si="6"/>
        <v>2</v>
      </c>
      <c r="J22" s="1">
        <f t="shared" si="7"/>
        <v>44937</v>
      </c>
      <c r="K22" s="1">
        <f t="shared" ca="1" si="0"/>
        <v>44937</v>
      </c>
      <c r="M22" s="1" t="str">
        <f t="shared" si="3"/>
        <v>Minggu 17 (04/17/23 - 04/23/23)</v>
      </c>
      <c r="N22">
        <v>17</v>
      </c>
      <c r="O22" s="1" t="str">
        <f ca="1">OFFSET($M$6,VLOOKUP('Vacation Summary - Custom'!$D$5,Dummy!$M$6:$N$383,2,FALSE)+N21,0)</f>
        <v>Minggu 18 (04/24/23 - 04/30/23)</v>
      </c>
      <c r="P22" s="1" t="str">
        <f t="shared" si="4"/>
        <v>Minggu 18 (04/24/23 - 04/30/23)</v>
      </c>
      <c r="Q22">
        <f t="shared" si="5"/>
        <v>18</v>
      </c>
    </row>
    <row r="23" spans="1:17" x14ac:dyDescent="0.25">
      <c r="A23">
        <v>18</v>
      </c>
      <c r="B23" t="str">
        <f>"Minggu "&amp;A23&amp;" ("&amp;TEXT('Vacation Summary - Weekly'!$L$6+7*(A23-1),"mm/dd/yy")&amp;" - "&amp;TEXT('Vacation Summary - Weekly'!$L$6+7*A23-1,"mm/dd/yy")&amp;")"</f>
        <v>Minggu 18 (04/24/23 - 04/30/23)</v>
      </c>
      <c r="F23" t="str">
        <f t="shared" ca="1" si="1"/>
        <v>Minggu 3 (01/09/23 - 01/15/23)</v>
      </c>
      <c r="G23">
        <f t="shared" si="8"/>
        <v>3</v>
      </c>
      <c r="H23" t="str">
        <f t="shared" ca="1" si="2"/>
        <v>Bulan 2 (Jan 23)</v>
      </c>
      <c r="I23">
        <f t="shared" si="6"/>
        <v>2</v>
      </c>
      <c r="J23" s="1">
        <f t="shared" si="7"/>
        <v>44938</v>
      </c>
      <c r="K23" s="1">
        <f t="shared" ca="1" si="0"/>
        <v>44938</v>
      </c>
      <c r="M23" s="1" t="str">
        <f t="shared" si="3"/>
        <v>Minggu 18 (04/24/23 - 04/30/23)</v>
      </c>
      <c r="N23">
        <v>18</v>
      </c>
      <c r="O23" s="1" t="str">
        <f ca="1">OFFSET($M$6,VLOOKUP('Vacation Summary - Custom'!$D$5,Dummy!$M$6:$N$383,2,FALSE)+N22,0)</f>
        <v>Minggu 19 (05/01/23 - 05/07/23)</v>
      </c>
      <c r="P23" s="1" t="str">
        <f t="shared" si="4"/>
        <v>Minggu 19 (05/01/23 - 05/07/23)</v>
      </c>
      <c r="Q23">
        <f t="shared" si="5"/>
        <v>19</v>
      </c>
    </row>
    <row r="24" spans="1:17" x14ac:dyDescent="0.25">
      <c r="A24">
        <v>19</v>
      </c>
      <c r="B24" t="str">
        <f>"Minggu "&amp;A24&amp;" ("&amp;TEXT('Vacation Summary - Weekly'!$L$6+7*(A24-1),"mm/dd/yy")&amp;" - "&amp;TEXT('Vacation Summary - Weekly'!$L$6+7*A24-1,"mm/dd/yy")&amp;")"</f>
        <v>Minggu 19 (05/01/23 - 05/07/23)</v>
      </c>
      <c r="F24" t="str">
        <f t="shared" ca="1" si="1"/>
        <v>Minggu 3 (01/09/23 - 01/15/23)</v>
      </c>
      <c r="G24">
        <f t="shared" si="8"/>
        <v>3</v>
      </c>
      <c r="H24" t="str">
        <f t="shared" ca="1" si="2"/>
        <v>Bulan 2 (Jan 23)</v>
      </c>
      <c r="I24">
        <f t="shared" si="6"/>
        <v>2</v>
      </c>
      <c r="J24" s="1">
        <f t="shared" si="7"/>
        <v>44939</v>
      </c>
      <c r="K24" s="1">
        <f t="shared" ca="1" si="0"/>
        <v>44939</v>
      </c>
      <c r="M24" s="1" t="str">
        <f t="shared" si="3"/>
        <v>Minggu 19 (05/01/23 - 05/07/23)</v>
      </c>
      <c r="N24">
        <v>19</v>
      </c>
      <c r="O24" s="1" t="str">
        <f ca="1">OFFSET($M$6,VLOOKUP('Vacation Summary - Custom'!$D$5,Dummy!$M$6:$N$383,2,FALSE)+N23,0)</f>
        <v>Minggu 20 (05/08/23 - 05/14/23)</v>
      </c>
      <c r="P24" s="1" t="str">
        <f t="shared" si="4"/>
        <v>Minggu 20 (05/08/23 - 05/14/23)</v>
      </c>
      <c r="Q24">
        <f t="shared" si="5"/>
        <v>20</v>
      </c>
    </row>
    <row r="25" spans="1:17" x14ac:dyDescent="0.25">
      <c r="A25">
        <v>20</v>
      </c>
      <c r="B25" t="str">
        <f>"Minggu "&amp;A25&amp;" ("&amp;TEXT('Vacation Summary - Weekly'!$L$6+7*(A25-1),"mm/dd/yy")&amp;" - "&amp;TEXT('Vacation Summary - Weekly'!$L$6+7*A25-1,"mm/dd/yy")&amp;")"</f>
        <v>Minggu 20 (05/08/23 - 05/14/23)</v>
      </c>
      <c r="F25" t="str">
        <f t="shared" ca="1" si="1"/>
        <v>Minggu 3 (01/09/23 - 01/15/23)</v>
      </c>
      <c r="G25">
        <f t="shared" si="8"/>
        <v>3</v>
      </c>
      <c r="H25" t="str">
        <f t="shared" ca="1" si="2"/>
        <v>Bulan 2 (Jan 23)</v>
      </c>
      <c r="I25">
        <f t="shared" si="6"/>
        <v>2</v>
      </c>
      <c r="J25" s="1">
        <f t="shared" si="7"/>
        <v>44940</v>
      </c>
      <c r="K25" s="1">
        <f t="shared" ca="1" si="0"/>
        <v>44940</v>
      </c>
      <c r="M25" s="1" t="str">
        <f t="shared" si="3"/>
        <v>Minggu 20 (05/08/23 - 05/14/23)</v>
      </c>
      <c r="N25">
        <v>20</v>
      </c>
      <c r="O25" s="1" t="str">
        <f ca="1">OFFSET($M$6,VLOOKUP('Vacation Summary - Custom'!$D$5,Dummy!$M$6:$N$383,2,FALSE)+N24,0)</f>
        <v>Minggu 21 (05/15/23 - 05/21/23)</v>
      </c>
      <c r="P25" s="1" t="str">
        <f t="shared" si="4"/>
        <v>Minggu 21 (05/15/23 - 05/21/23)</v>
      </c>
      <c r="Q25">
        <f t="shared" si="5"/>
        <v>21</v>
      </c>
    </row>
    <row r="26" spans="1:17" x14ac:dyDescent="0.25">
      <c r="A26">
        <v>21</v>
      </c>
      <c r="B26" t="str">
        <f>"Minggu "&amp;A26&amp;" ("&amp;TEXT('Vacation Summary - Weekly'!$L$6+7*(A26-1),"mm/dd/yy")&amp;" - "&amp;TEXT('Vacation Summary - Weekly'!$L$6+7*A26-1,"mm/dd/yy")&amp;")"</f>
        <v>Minggu 21 (05/15/23 - 05/21/23)</v>
      </c>
      <c r="F26" t="str">
        <f t="shared" ca="1" si="1"/>
        <v>Minggu 3 (01/09/23 - 01/15/23)</v>
      </c>
      <c r="G26">
        <f t="shared" si="8"/>
        <v>3</v>
      </c>
      <c r="H26" t="str">
        <f t="shared" ca="1" si="2"/>
        <v>Bulan 2 (Jan 23)</v>
      </c>
      <c r="I26">
        <f t="shared" si="6"/>
        <v>2</v>
      </c>
      <c r="J26" s="1">
        <f t="shared" si="7"/>
        <v>44941</v>
      </c>
      <c r="K26" s="1">
        <f t="shared" ca="1" si="0"/>
        <v>44941</v>
      </c>
      <c r="M26" s="1" t="str">
        <f t="shared" si="3"/>
        <v>Minggu 21 (05/15/23 - 05/21/23)</v>
      </c>
      <c r="N26">
        <v>21</v>
      </c>
      <c r="O26" s="1" t="str">
        <f ca="1">OFFSET($M$6,VLOOKUP('Vacation Summary - Custom'!$D$5,Dummy!$M$6:$N$383,2,FALSE)+N25,0)</f>
        <v>Minggu 22 (05/22/23 - 05/28/23)</v>
      </c>
      <c r="P26" s="1" t="str">
        <f t="shared" si="4"/>
        <v>Minggu 22 (05/22/23 - 05/28/23)</v>
      </c>
      <c r="Q26">
        <f t="shared" si="5"/>
        <v>22</v>
      </c>
    </row>
    <row r="27" spans="1:17" x14ac:dyDescent="0.25">
      <c r="A27">
        <v>22</v>
      </c>
      <c r="B27" t="str">
        <f>"Minggu "&amp;A27&amp;" ("&amp;TEXT('Vacation Summary - Weekly'!$L$6+7*(A27-1),"mm/dd/yy")&amp;" - "&amp;TEXT('Vacation Summary - Weekly'!$L$6+7*A27-1,"mm/dd/yy")&amp;")"</f>
        <v>Minggu 22 (05/22/23 - 05/28/23)</v>
      </c>
      <c r="F27" t="str">
        <f t="shared" ca="1" si="1"/>
        <v>Minggu 4 (01/16/23 - 01/22/23)</v>
      </c>
      <c r="G27">
        <f t="shared" si="8"/>
        <v>4</v>
      </c>
      <c r="H27" t="str">
        <f t="shared" ca="1" si="2"/>
        <v>Bulan 2 (Jan 23)</v>
      </c>
      <c r="I27">
        <f t="shared" si="6"/>
        <v>2</v>
      </c>
      <c r="J27" s="1">
        <f t="shared" si="7"/>
        <v>44942</v>
      </c>
      <c r="K27" s="1">
        <f t="shared" ca="1" si="0"/>
        <v>44942</v>
      </c>
      <c r="M27" s="1" t="str">
        <f t="shared" si="3"/>
        <v>Minggu 22 (05/22/23 - 05/28/23)</v>
      </c>
      <c r="N27">
        <v>22</v>
      </c>
      <c r="O27" s="1" t="str">
        <f ca="1">OFFSET($M$6,VLOOKUP('Vacation Summary - Custom'!$D$5,Dummy!$M$6:$N$383,2,FALSE)+N26,0)</f>
        <v>Minggu 23 (05/29/23 - 06/04/23)</v>
      </c>
      <c r="P27" s="1" t="str">
        <f t="shared" si="4"/>
        <v>Minggu 23 (05/29/23 - 06/04/23)</v>
      </c>
      <c r="Q27">
        <f t="shared" si="5"/>
        <v>23</v>
      </c>
    </row>
    <row r="28" spans="1:17" x14ac:dyDescent="0.25">
      <c r="A28">
        <v>23</v>
      </c>
      <c r="B28" t="str">
        <f>"Minggu "&amp;A28&amp;" ("&amp;TEXT('Vacation Summary - Weekly'!$L$6+7*(A28-1),"mm/dd/yy")&amp;" - "&amp;TEXT('Vacation Summary - Weekly'!$L$6+7*A28-1,"mm/dd/yy")&amp;")"</f>
        <v>Minggu 23 (05/29/23 - 06/04/23)</v>
      </c>
      <c r="F28" t="str">
        <f t="shared" ca="1" si="1"/>
        <v>Minggu 4 (01/16/23 - 01/22/23)</v>
      </c>
      <c r="G28">
        <f t="shared" si="8"/>
        <v>4</v>
      </c>
      <c r="H28" t="str">
        <f t="shared" ca="1" si="2"/>
        <v>Bulan 2 (Jan 23)</v>
      </c>
      <c r="I28">
        <f t="shared" si="6"/>
        <v>2</v>
      </c>
      <c r="J28" s="1">
        <f t="shared" si="7"/>
        <v>44943</v>
      </c>
      <c r="K28" s="1">
        <f t="shared" ca="1" si="0"/>
        <v>44943</v>
      </c>
      <c r="M28" s="1" t="str">
        <f t="shared" si="3"/>
        <v>Minggu 23 (05/29/23 - 06/04/23)</v>
      </c>
      <c r="N28">
        <v>23</v>
      </c>
      <c r="O28" s="1" t="str">
        <f ca="1">OFFSET($M$6,VLOOKUP('Vacation Summary - Custom'!$D$5,Dummy!$M$6:$N$383,2,FALSE)+N27,0)</f>
        <v>Minggu 24 (06/05/23 - 06/11/23)</v>
      </c>
      <c r="P28" s="1" t="str">
        <f t="shared" si="4"/>
        <v>Minggu 24 (06/05/23 - 06/11/23)</v>
      </c>
      <c r="Q28">
        <f t="shared" si="5"/>
        <v>24</v>
      </c>
    </row>
    <row r="29" spans="1:17" x14ac:dyDescent="0.25">
      <c r="A29">
        <v>24</v>
      </c>
      <c r="B29" t="str">
        <f>"Minggu "&amp;A29&amp;" ("&amp;TEXT('Vacation Summary - Weekly'!$L$6+7*(A29-1),"mm/dd/yy")&amp;" - "&amp;TEXT('Vacation Summary - Weekly'!$L$6+7*A29-1,"mm/dd/yy")&amp;")"</f>
        <v>Minggu 24 (06/05/23 - 06/11/23)</v>
      </c>
      <c r="F29" t="str">
        <f t="shared" ca="1" si="1"/>
        <v>Minggu 4 (01/16/23 - 01/22/23)</v>
      </c>
      <c r="G29">
        <f t="shared" si="8"/>
        <v>4</v>
      </c>
      <c r="H29" t="str">
        <f t="shared" ca="1" si="2"/>
        <v>Bulan 2 (Jan 23)</v>
      </c>
      <c r="I29">
        <f t="shared" si="6"/>
        <v>2</v>
      </c>
      <c r="J29" s="1">
        <f t="shared" si="7"/>
        <v>44944</v>
      </c>
      <c r="K29" s="1">
        <f t="shared" ca="1" si="0"/>
        <v>44944</v>
      </c>
      <c r="M29" s="1" t="str">
        <f t="shared" si="3"/>
        <v>Minggu 24 (06/05/23 - 06/11/23)</v>
      </c>
      <c r="N29">
        <v>24</v>
      </c>
      <c r="O29" s="1" t="str">
        <f ca="1">OFFSET($M$6,VLOOKUP('Vacation Summary - Custom'!$D$5,Dummy!$M$6:$N$383,2,FALSE)+N28,0)</f>
        <v>Minggu 25 (06/12/23 - 06/18/23)</v>
      </c>
      <c r="P29" s="1" t="str">
        <f t="shared" si="4"/>
        <v>Minggu 25 (06/12/23 - 06/18/23)</v>
      </c>
      <c r="Q29">
        <f t="shared" si="5"/>
        <v>25</v>
      </c>
    </row>
    <row r="30" spans="1:17" x14ac:dyDescent="0.25">
      <c r="A30">
        <v>25</v>
      </c>
      <c r="B30" t="str">
        <f>"Minggu "&amp;A30&amp;" ("&amp;TEXT('Vacation Summary - Weekly'!$L$6+7*(A30-1),"mm/dd/yy")&amp;" - "&amp;TEXT('Vacation Summary - Weekly'!$L$6+7*A30-1,"mm/dd/yy")&amp;")"</f>
        <v>Minggu 25 (06/12/23 - 06/18/23)</v>
      </c>
      <c r="F30" t="str">
        <f t="shared" ca="1" si="1"/>
        <v>Minggu 4 (01/16/23 - 01/22/23)</v>
      </c>
      <c r="G30">
        <f t="shared" si="8"/>
        <v>4</v>
      </c>
      <c r="H30" t="str">
        <f t="shared" ca="1" si="2"/>
        <v>Bulan 2 (Jan 23)</v>
      </c>
      <c r="I30">
        <f t="shared" si="6"/>
        <v>2</v>
      </c>
      <c r="J30" s="1">
        <f t="shared" si="7"/>
        <v>44945</v>
      </c>
      <c r="K30" s="1">
        <f t="shared" ca="1" si="0"/>
        <v>44945</v>
      </c>
      <c r="M30" s="1" t="str">
        <f t="shared" si="3"/>
        <v>Minggu 25 (06/12/23 - 06/18/23)</v>
      </c>
      <c r="N30">
        <v>25</v>
      </c>
      <c r="O30" s="1" t="str">
        <f ca="1">OFFSET($M$6,VLOOKUP('Vacation Summary - Custom'!$D$5,Dummy!$M$6:$N$383,2,FALSE)+N29,0)</f>
        <v>Minggu 26 (06/19/23 - 06/25/23)</v>
      </c>
      <c r="P30" s="1" t="str">
        <f t="shared" si="4"/>
        <v>Minggu 26 (06/19/23 - 06/25/23)</v>
      </c>
      <c r="Q30">
        <f t="shared" si="5"/>
        <v>26</v>
      </c>
    </row>
    <row r="31" spans="1:17" x14ac:dyDescent="0.25">
      <c r="A31">
        <v>26</v>
      </c>
      <c r="B31" t="str">
        <f>"Minggu "&amp;A31&amp;" ("&amp;TEXT('Vacation Summary - Weekly'!$L$6+7*(A31-1),"mm/dd/yy")&amp;" - "&amp;TEXT('Vacation Summary - Weekly'!$L$6+7*A31-1,"mm/dd/yy")&amp;")"</f>
        <v>Minggu 26 (06/19/23 - 06/25/23)</v>
      </c>
      <c r="F31" t="str">
        <f t="shared" ca="1" si="1"/>
        <v>Minggu 4 (01/16/23 - 01/22/23)</v>
      </c>
      <c r="G31">
        <f t="shared" si="8"/>
        <v>4</v>
      </c>
      <c r="H31" t="str">
        <f t="shared" ca="1" si="2"/>
        <v>Bulan 2 (Jan 23)</v>
      </c>
      <c r="I31">
        <f t="shared" si="6"/>
        <v>2</v>
      </c>
      <c r="J31" s="1">
        <f t="shared" si="7"/>
        <v>44946</v>
      </c>
      <c r="K31" s="1">
        <f t="shared" ca="1" si="0"/>
        <v>44946</v>
      </c>
      <c r="M31" s="1" t="str">
        <f t="shared" si="3"/>
        <v>Minggu 26 (06/19/23 - 06/25/23)</v>
      </c>
      <c r="N31">
        <v>26</v>
      </c>
      <c r="O31" s="1" t="str">
        <f ca="1">OFFSET($M$6,VLOOKUP('Vacation Summary - Custom'!$D$5,Dummy!$M$6:$N$383,2,FALSE)+N30,0)</f>
        <v>Minggu 27 (06/26/23 - 07/02/23)</v>
      </c>
      <c r="P31" s="1" t="str">
        <f t="shared" si="4"/>
        <v>Minggu 27 (06/26/23 - 07/02/23)</v>
      </c>
      <c r="Q31">
        <f t="shared" si="5"/>
        <v>27</v>
      </c>
    </row>
    <row r="32" spans="1:17" x14ac:dyDescent="0.25">
      <c r="A32">
        <v>27</v>
      </c>
      <c r="B32" t="str">
        <f>"Minggu "&amp;A32&amp;" ("&amp;TEXT('Vacation Summary - Weekly'!$L$6+7*(A32-1),"mm/dd/yy")&amp;" - "&amp;TEXT('Vacation Summary - Weekly'!$L$6+7*A32-1,"mm/dd/yy")&amp;")"</f>
        <v>Minggu 27 (06/26/23 - 07/02/23)</v>
      </c>
      <c r="F32" t="str">
        <f t="shared" ca="1" si="1"/>
        <v>Minggu 4 (01/16/23 - 01/22/23)</v>
      </c>
      <c r="G32">
        <f t="shared" si="8"/>
        <v>4</v>
      </c>
      <c r="H32" t="str">
        <f t="shared" ca="1" si="2"/>
        <v>Bulan 2 (Jan 23)</v>
      </c>
      <c r="I32">
        <f t="shared" si="6"/>
        <v>2</v>
      </c>
      <c r="J32" s="1">
        <f t="shared" si="7"/>
        <v>44947</v>
      </c>
      <c r="K32" s="1">
        <f t="shared" ca="1" si="0"/>
        <v>44947</v>
      </c>
      <c r="M32" s="1" t="str">
        <f t="shared" si="3"/>
        <v>Minggu 27 (06/26/23 - 07/02/23)</v>
      </c>
      <c r="N32">
        <v>27</v>
      </c>
      <c r="O32" s="1" t="str">
        <f ca="1">OFFSET($M$6,VLOOKUP('Vacation Summary - Custom'!$D$5,Dummy!$M$6:$N$383,2,FALSE)+N31,0)</f>
        <v>Minggu 28 (07/03/23 - 07/09/23)</v>
      </c>
      <c r="P32" s="1" t="str">
        <f t="shared" si="4"/>
        <v>Minggu 28 (07/03/23 - 07/09/23)</v>
      </c>
      <c r="Q32">
        <f t="shared" si="5"/>
        <v>28</v>
      </c>
    </row>
    <row r="33" spans="1:17" x14ac:dyDescent="0.25">
      <c r="A33">
        <v>28</v>
      </c>
      <c r="B33" t="str">
        <f>"Minggu "&amp;A33&amp;" ("&amp;TEXT('Vacation Summary - Weekly'!$L$6+7*(A33-1),"mm/dd/yy")&amp;" - "&amp;TEXT('Vacation Summary - Weekly'!$L$6+7*A33-1,"mm/dd/yy")&amp;")"</f>
        <v>Minggu 28 (07/03/23 - 07/09/23)</v>
      </c>
      <c r="F33" t="str">
        <f t="shared" ca="1" si="1"/>
        <v>Minggu 4 (01/16/23 - 01/22/23)</v>
      </c>
      <c r="G33">
        <f t="shared" si="8"/>
        <v>4</v>
      </c>
      <c r="H33" t="str">
        <f t="shared" ca="1" si="2"/>
        <v>Bulan 2 (Jan 23)</v>
      </c>
      <c r="I33">
        <f t="shared" si="6"/>
        <v>2</v>
      </c>
      <c r="J33" s="1">
        <f t="shared" si="7"/>
        <v>44948</v>
      </c>
      <c r="K33" s="1">
        <f t="shared" ca="1" si="0"/>
        <v>44948</v>
      </c>
      <c r="M33" s="1" t="str">
        <f t="shared" si="3"/>
        <v>Minggu 28 (07/03/23 - 07/09/23)</v>
      </c>
      <c r="N33">
        <v>28</v>
      </c>
      <c r="O33" s="1" t="str">
        <f ca="1">OFFSET($M$6,VLOOKUP('Vacation Summary - Custom'!$D$5,Dummy!$M$6:$N$383,2,FALSE)+N32,0)</f>
        <v>Minggu 29 (07/10/23 - 07/16/23)</v>
      </c>
      <c r="P33" s="1" t="str">
        <f t="shared" si="4"/>
        <v>Minggu 29 (07/10/23 - 07/16/23)</v>
      </c>
      <c r="Q33">
        <f t="shared" si="5"/>
        <v>29</v>
      </c>
    </row>
    <row r="34" spans="1:17" x14ac:dyDescent="0.25">
      <c r="A34">
        <v>29</v>
      </c>
      <c r="B34" t="str">
        <f>"Minggu "&amp;A34&amp;" ("&amp;TEXT('Vacation Summary - Weekly'!$L$6+7*(A34-1),"mm/dd/yy")&amp;" - "&amp;TEXT('Vacation Summary - Weekly'!$L$6+7*A34-1,"mm/dd/yy")&amp;")"</f>
        <v>Minggu 29 (07/10/23 - 07/16/23)</v>
      </c>
      <c r="F34" t="str">
        <f t="shared" ca="1" si="1"/>
        <v>Minggu 5 (01/23/23 - 01/29/23)</v>
      </c>
      <c r="G34">
        <f t="shared" si="8"/>
        <v>5</v>
      </c>
      <c r="H34" t="str">
        <f t="shared" ca="1" si="2"/>
        <v>Bulan 2 (Jan 23)</v>
      </c>
      <c r="I34">
        <f t="shared" si="6"/>
        <v>2</v>
      </c>
      <c r="J34" s="1">
        <f t="shared" si="7"/>
        <v>44949</v>
      </c>
      <c r="K34" s="1">
        <f t="shared" ca="1" si="0"/>
        <v>44949</v>
      </c>
      <c r="M34" s="1" t="str">
        <f t="shared" si="3"/>
        <v>Minggu 29 (07/10/23 - 07/16/23)</v>
      </c>
      <c r="N34">
        <v>29</v>
      </c>
      <c r="O34" s="1" t="str">
        <f ca="1">OFFSET($M$6,VLOOKUP('Vacation Summary - Custom'!$D$5,Dummy!$M$6:$N$383,2,FALSE)+N33,0)</f>
        <v>Minggu 30 (07/17/23 - 07/23/23)</v>
      </c>
      <c r="P34" s="1" t="str">
        <f t="shared" si="4"/>
        <v>Minggu 30 (07/17/23 - 07/23/23)</v>
      </c>
      <c r="Q34">
        <f t="shared" si="5"/>
        <v>30</v>
      </c>
    </row>
    <row r="35" spans="1:17" x14ac:dyDescent="0.25">
      <c r="A35">
        <v>30</v>
      </c>
      <c r="B35" t="str">
        <f>"Minggu "&amp;A35&amp;" ("&amp;TEXT('Vacation Summary - Weekly'!$L$6+7*(A35-1),"mm/dd/yy")&amp;" - "&amp;TEXT('Vacation Summary - Weekly'!$L$6+7*A35-1,"mm/dd/yy")&amp;")"</f>
        <v>Minggu 30 (07/17/23 - 07/23/23)</v>
      </c>
      <c r="F35" t="str">
        <f t="shared" ca="1" si="1"/>
        <v>Minggu 5 (01/23/23 - 01/29/23)</v>
      </c>
      <c r="G35">
        <f t="shared" si="8"/>
        <v>5</v>
      </c>
      <c r="H35" t="str">
        <f t="shared" ca="1" si="2"/>
        <v>Bulan 2 (Jan 23)</v>
      </c>
      <c r="I35">
        <f t="shared" si="6"/>
        <v>2</v>
      </c>
      <c r="J35" s="1">
        <f t="shared" si="7"/>
        <v>44950</v>
      </c>
      <c r="K35" s="1">
        <f t="shared" ca="1" si="0"/>
        <v>44950</v>
      </c>
      <c r="M35" s="1" t="str">
        <f t="shared" si="3"/>
        <v>Minggu 30 (07/17/23 - 07/23/23)</v>
      </c>
      <c r="N35">
        <v>30</v>
      </c>
      <c r="O35" s="1" t="str">
        <f ca="1">OFFSET($M$6,VLOOKUP('Vacation Summary - Custom'!$D$5,Dummy!$M$6:$N$383,2,FALSE)+N34,0)</f>
        <v>Minggu 31 (07/24/23 - 07/30/23)</v>
      </c>
      <c r="P35" s="1" t="str">
        <f t="shared" si="4"/>
        <v>Minggu 31 (07/24/23 - 07/30/23)</v>
      </c>
      <c r="Q35">
        <f t="shared" si="5"/>
        <v>31</v>
      </c>
    </row>
    <row r="36" spans="1:17" x14ac:dyDescent="0.25">
      <c r="A36">
        <v>31</v>
      </c>
      <c r="B36" t="str">
        <f>"Minggu "&amp;A36&amp;" ("&amp;TEXT('Vacation Summary - Weekly'!$L$6+7*(A36-1),"mm/dd/yy")&amp;" - "&amp;TEXT('Vacation Summary - Weekly'!$L$6+7*A36-1,"mm/dd/yy")&amp;")"</f>
        <v>Minggu 31 (07/24/23 - 07/30/23)</v>
      </c>
      <c r="F36" t="str">
        <f t="shared" ca="1" si="1"/>
        <v>Minggu 5 (01/23/23 - 01/29/23)</v>
      </c>
      <c r="G36">
        <f t="shared" si="8"/>
        <v>5</v>
      </c>
      <c r="H36" t="str">
        <f t="shared" ca="1" si="2"/>
        <v>Bulan 2 (Jan 23)</v>
      </c>
      <c r="I36">
        <f t="shared" si="6"/>
        <v>2</v>
      </c>
      <c r="J36" s="1">
        <f t="shared" si="7"/>
        <v>44951</v>
      </c>
      <c r="K36" s="1">
        <f t="shared" ca="1" si="0"/>
        <v>44951</v>
      </c>
      <c r="M36" s="1" t="str">
        <f t="shared" si="3"/>
        <v>Minggu 31 (07/24/23 - 07/30/23)</v>
      </c>
      <c r="N36">
        <v>31</v>
      </c>
      <c r="O36" s="1" t="str">
        <f ca="1">OFFSET($M$6,VLOOKUP('Vacation Summary - Custom'!$D$5,Dummy!$M$6:$N$383,2,FALSE)+N35,0)</f>
        <v>Minggu 32 (07/31/23 - 08/06/23)</v>
      </c>
      <c r="P36" s="1" t="str">
        <f t="shared" si="4"/>
        <v>Minggu 32 (07/31/23 - 08/06/23)</v>
      </c>
      <c r="Q36">
        <f t="shared" si="5"/>
        <v>32</v>
      </c>
    </row>
    <row r="37" spans="1:17" x14ac:dyDescent="0.25">
      <c r="A37">
        <v>32</v>
      </c>
      <c r="B37" t="str">
        <f>"Minggu "&amp;A37&amp;" ("&amp;TEXT('Vacation Summary - Weekly'!$L$6+7*(A37-1),"mm/dd/yy")&amp;" - "&amp;TEXT('Vacation Summary - Weekly'!$L$6+7*A37-1,"mm/dd/yy")&amp;")"</f>
        <v>Minggu 32 (07/31/23 - 08/06/23)</v>
      </c>
      <c r="F37" t="str">
        <f t="shared" ca="1" si="1"/>
        <v>Minggu 5 (01/23/23 - 01/29/23)</v>
      </c>
      <c r="G37">
        <f t="shared" si="8"/>
        <v>5</v>
      </c>
      <c r="H37" t="str">
        <f t="shared" ca="1" si="2"/>
        <v>Bulan 2 (Jan 23)</v>
      </c>
      <c r="I37">
        <f t="shared" si="6"/>
        <v>2</v>
      </c>
      <c r="J37" s="1">
        <f t="shared" si="7"/>
        <v>44952</v>
      </c>
      <c r="K37" s="1">
        <f t="shared" ca="1" si="0"/>
        <v>44952</v>
      </c>
      <c r="M37" s="1" t="str">
        <f t="shared" si="3"/>
        <v>Minggu 32 (07/31/23 - 08/06/23)</v>
      </c>
      <c r="N37">
        <v>32</v>
      </c>
      <c r="O37" s="1" t="str">
        <f ca="1">OFFSET($M$6,VLOOKUP('Vacation Summary - Custom'!$D$5,Dummy!$M$6:$N$383,2,FALSE)+N36,0)</f>
        <v>Minggu 33 (08/07/23 - 08/13/23)</v>
      </c>
      <c r="P37" s="1" t="str">
        <f t="shared" si="4"/>
        <v>Minggu 33 (08/07/23 - 08/13/23)</v>
      </c>
      <c r="Q37">
        <f t="shared" si="5"/>
        <v>33</v>
      </c>
    </row>
    <row r="38" spans="1:17" x14ac:dyDescent="0.25">
      <c r="A38">
        <v>33</v>
      </c>
      <c r="B38" t="str">
        <f>"Minggu "&amp;A38&amp;" ("&amp;TEXT('Vacation Summary - Weekly'!$L$6+7*(A38-1),"mm/dd/yy")&amp;" - "&amp;TEXT('Vacation Summary - Weekly'!$L$6+7*A38-1,"mm/dd/yy")&amp;")"</f>
        <v>Minggu 33 (08/07/23 - 08/13/23)</v>
      </c>
      <c r="F38" t="str">
        <f t="shared" ca="1" si="1"/>
        <v>Minggu 5 (01/23/23 - 01/29/23)</v>
      </c>
      <c r="G38">
        <f t="shared" si="8"/>
        <v>5</v>
      </c>
      <c r="H38" t="str">
        <f t="shared" ca="1" si="2"/>
        <v>Bulan 2 (Jan 23)</v>
      </c>
      <c r="I38">
        <f t="shared" si="6"/>
        <v>2</v>
      </c>
      <c r="J38" s="1">
        <f t="shared" si="7"/>
        <v>44953</v>
      </c>
      <c r="K38" s="1">
        <f t="shared" ca="1" si="0"/>
        <v>44953</v>
      </c>
      <c r="M38" s="1" t="str">
        <f t="shared" si="3"/>
        <v>Minggu 33 (08/07/23 - 08/13/23)</v>
      </c>
      <c r="N38">
        <v>33</v>
      </c>
      <c r="O38" s="1" t="str">
        <f ca="1">OFFSET($M$6,VLOOKUP('Vacation Summary - Custom'!$D$5,Dummy!$M$6:$N$383,2,FALSE)+N37,0)</f>
        <v>Minggu 34 (08/14/23 - 08/20/23)</v>
      </c>
      <c r="P38" s="1" t="str">
        <f t="shared" si="4"/>
        <v>Minggu 34 (08/14/23 - 08/20/23)</v>
      </c>
      <c r="Q38">
        <f t="shared" si="5"/>
        <v>34</v>
      </c>
    </row>
    <row r="39" spans="1:17" x14ac:dyDescent="0.25">
      <c r="A39">
        <v>34</v>
      </c>
      <c r="B39" t="str">
        <f>"Minggu "&amp;A39&amp;" ("&amp;TEXT('Vacation Summary - Weekly'!$L$6+7*(A39-1),"mm/dd/yy")&amp;" - "&amp;TEXT('Vacation Summary - Weekly'!$L$6+7*A39-1,"mm/dd/yy")&amp;")"</f>
        <v>Minggu 34 (08/14/23 - 08/20/23)</v>
      </c>
      <c r="F39" t="str">
        <f t="shared" ca="1" si="1"/>
        <v>Minggu 5 (01/23/23 - 01/29/23)</v>
      </c>
      <c r="G39">
        <f t="shared" si="8"/>
        <v>5</v>
      </c>
      <c r="H39" t="str">
        <f t="shared" ca="1" si="2"/>
        <v>Bulan 2 (Jan 23)</v>
      </c>
      <c r="I39">
        <f t="shared" si="6"/>
        <v>2</v>
      </c>
      <c r="J39" s="1">
        <f t="shared" si="7"/>
        <v>44954</v>
      </c>
      <c r="K39" s="1">
        <f t="shared" ca="1" si="0"/>
        <v>44954</v>
      </c>
      <c r="M39" s="1" t="str">
        <f t="shared" si="3"/>
        <v>Minggu 34 (08/14/23 - 08/20/23)</v>
      </c>
      <c r="N39">
        <v>34</v>
      </c>
      <c r="O39" s="1" t="str">
        <f ca="1">OFFSET($M$6,VLOOKUP('Vacation Summary - Custom'!$D$5,Dummy!$M$6:$N$383,2,FALSE)+N38,0)</f>
        <v>Minggu 35 (08/21/23 - 08/27/23)</v>
      </c>
      <c r="P39" s="1" t="str">
        <f t="shared" si="4"/>
        <v>Minggu 35 (08/21/23 - 08/27/23)</v>
      </c>
      <c r="Q39">
        <f t="shared" si="5"/>
        <v>35</v>
      </c>
    </row>
    <row r="40" spans="1:17" x14ac:dyDescent="0.25">
      <c r="A40">
        <v>35</v>
      </c>
      <c r="B40" t="str">
        <f>"Minggu "&amp;A40&amp;" ("&amp;TEXT('Vacation Summary - Weekly'!$L$6+7*(A40-1),"mm/dd/yy")&amp;" - "&amp;TEXT('Vacation Summary - Weekly'!$L$6+7*A40-1,"mm/dd/yy")&amp;")"</f>
        <v>Minggu 35 (08/21/23 - 08/27/23)</v>
      </c>
      <c r="F40" t="str">
        <f t="shared" ca="1" si="1"/>
        <v>Minggu 5 (01/23/23 - 01/29/23)</v>
      </c>
      <c r="G40">
        <f t="shared" si="8"/>
        <v>5</v>
      </c>
      <c r="H40" t="str">
        <f t="shared" ca="1" si="2"/>
        <v>Bulan 2 (Jan 23)</v>
      </c>
      <c r="I40">
        <f t="shared" si="6"/>
        <v>2</v>
      </c>
      <c r="J40" s="1">
        <f t="shared" si="7"/>
        <v>44955</v>
      </c>
      <c r="K40" s="1">
        <f t="shared" ca="1" si="0"/>
        <v>44955</v>
      </c>
      <c r="M40" s="1" t="str">
        <f t="shared" si="3"/>
        <v>Minggu 35 (08/21/23 - 08/27/23)</v>
      </c>
      <c r="N40">
        <v>35</v>
      </c>
      <c r="O40" s="1" t="str">
        <f ca="1">OFFSET($M$6,VLOOKUP('Vacation Summary - Custom'!$D$5,Dummy!$M$6:$N$383,2,FALSE)+N39,0)</f>
        <v>Minggu 36 (08/28/23 - 09/03/23)</v>
      </c>
      <c r="P40" s="1" t="str">
        <f t="shared" si="4"/>
        <v>Minggu 36 (08/28/23 - 09/03/23)</v>
      </c>
      <c r="Q40">
        <f t="shared" si="5"/>
        <v>36</v>
      </c>
    </row>
    <row r="41" spans="1:17" x14ac:dyDescent="0.25">
      <c r="A41">
        <v>36</v>
      </c>
      <c r="B41" t="str">
        <f>"Minggu "&amp;A41&amp;" ("&amp;TEXT('Vacation Summary - Weekly'!$L$6+7*(A41-1),"mm/dd/yy")&amp;" - "&amp;TEXT('Vacation Summary - Weekly'!$L$6+7*A41-1,"mm/dd/yy")&amp;")"</f>
        <v>Minggu 36 (08/28/23 - 09/03/23)</v>
      </c>
      <c r="F41" t="str">
        <f t="shared" ca="1" si="1"/>
        <v>Minggu 6 (01/30/23 - 02/05/23)</v>
      </c>
      <c r="G41">
        <f t="shared" si="8"/>
        <v>6</v>
      </c>
      <c r="H41" t="str">
        <f t="shared" ca="1" si="2"/>
        <v>Bulan 2 (Jan 23)</v>
      </c>
      <c r="I41">
        <f t="shared" si="6"/>
        <v>2</v>
      </c>
      <c r="J41" s="1">
        <f t="shared" si="7"/>
        <v>44956</v>
      </c>
      <c r="K41" s="1">
        <f t="shared" ca="1" si="0"/>
        <v>44956</v>
      </c>
      <c r="M41" s="1" t="str">
        <f t="shared" si="3"/>
        <v>Minggu 36 (08/28/23 - 09/03/23)</v>
      </c>
      <c r="N41">
        <v>36</v>
      </c>
      <c r="O41" s="1" t="str">
        <f ca="1">OFFSET($M$6,VLOOKUP('Vacation Summary - Custom'!$D$5,Dummy!$M$6:$N$383,2,FALSE)+N40,0)</f>
        <v>Minggu 37 (09/04/23 - 09/10/23)</v>
      </c>
      <c r="P41" s="1" t="str">
        <f t="shared" si="4"/>
        <v>Minggu 37 (09/04/23 - 09/10/23)</v>
      </c>
      <c r="Q41">
        <f t="shared" si="5"/>
        <v>37</v>
      </c>
    </row>
    <row r="42" spans="1:17" x14ac:dyDescent="0.25">
      <c r="A42">
        <v>37</v>
      </c>
      <c r="B42" t="str">
        <f>"Minggu "&amp;A42&amp;" ("&amp;TEXT('Vacation Summary - Weekly'!$L$6+7*(A42-1),"mm/dd/yy")&amp;" - "&amp;TEXT('Vacation Summary - Weekly'!$L$6+7*A42-1,"mm/dd/yy")&amp;")"</f>
        <v>Minggu 37 (09/04/23 - 09/10/23)</v>
      </c>
      <c r="F42" t="str">
        <f t="shared" ca="1" si="1"/>
        <v>Minggu 6 (01/30/23 - 02/05/23)</v>
      </c>
      <c r="G42">
        <f t="shared" si="8"/>
        <v>6</v>
      </c>
      <c r="H42" t="str">
        <f t="shared" ca="1" si="2"/>
        <v>Bulan 2 (Jan 23)</v>
      </c>
      <c r="I42">
        <f t="shared" si="6"/>
        <v>2</v>
      </c>
      <c r="J42" s="1">
        <f t="shared" si="7"/>
        <v>44957</v>
      </c>
      <c r="K42" s="1">
        <f t="shared" ca="1" si="0"/>
        <v>44957</v>
      </c>
      <c r="M42" s="1" t="str">
        <f t="shared" si="3"/>
        <v>Minggu 37 (09/04/23 - 09/10/23)</v>
      </c>
      <c r="N42">
        <v>37</v>
      </c>
      <c r="O42" s="1" t="str">
        <f ca="1">OFFSET($M$6,VLOOKUP('Vacation Summary - Custom'!$D$5,Dummy!$M$6:$N$383,2,FALSE)+N41,0)</f>
        <v>Minggu 38 (09/11/23 - 09/17/23)</v>
      </c>
      <c r="P42" s="1" t="str">
        <f t="shared" si="4"/>
        <v>Minggu 38 (09/11/23 - 09/17/23)</v>
      </c>
      <c r="Q42">
        <f t="shared" si="5"/>
        <v>38</v>
      </c>
    </row>
    <row r="43" spans="1:17" x14ac:dyDescent="0.25">
      <c r="A43">
        <v>38</v>
      </c>
      <c r="B43" t="str">
        <f>"Minggu "&amp;A43&amp;" ("&amp;TEXT('Vacation Summary - Weekly'!$L$6+7*(A43-1),"mm/dd/yy")&amp;" - "&amp;TEXT('Vacation Summary - Weekly'!$L$6+7*A43-1,"mm/dd/yy")&amp;")"</f>
        <v>Minggu 38 (09/11/23 - 09/17/23)</v>
      </c>
      <c r="F43" t="str">
        <f t="shared" ca="1" si="1"/>
        <v>Minggu 6 (01/30/23 - 02/05/23)</v>
      </c>
      <c r="G43">
        <f t="shared" si="8"/>
        <v>6</v>
      </c>
      <c r="H43" t="str">
        <f t="shared" ca="1" si="2"/>
        <v>Bulan 3 (Feb 23)</v>
      </c>
      <c r="I43">
        <f t="shared" si="6"/>
        <v>3</v>
      </c>
      <c r="J43" s="1">
        <f t="shared" si="7"/>
        <v>44958</v>
      </c>
      <c r="K43" s="1">
        <f t="shared" ca="1" si="0"/>
        <v>44958</v>
      </c>
      <c r="M43" s="1" t="str">
        <f t="shared" si="3"/>
        <v>Minggu 38 (09/11/23 - 09/17/23)</v>
      </c>
      <c r="N43">
        <v>38</v>
      </c>
      <c r="O43" s="1" t="str">
        <f ca="1">OFFSET($M$6,VLOOKUP('Vacation Summary - Custom'!$D$5,Dummy!$M$6:$N$383,2,FALSE)+N42,0)</f>
        <v>Minggu 39 (09/18/23 - 09/24/23)</v>
      </c>
      <c r="P43" s="1" t="str">
        <f t="shared" si="4"/>
        <v>Minggu 39 (09/18/23 - 09/24/23)</v>
      </c>
      <c r="Q43">
        <f t="shared" si="5"/>
        <v>39</v>
      </c>
    </row>
    <row r="44" spans="1:17" x14ac:dyDescent="0.25">
      <c r="A44">
        <v>39</v>
      </c>
      <c r="B44" t="str">
        <f>"Minggu "&amp;A44&amp;" ("&amp;TEXT('Vacation Summary - Weekly'!$L$6+7*(A44-1),"mm/dd/yy")&amp;" - "&amp;TEXT('Vacation Summary - Weekly'!$L$6+7*A44-1,"mm/dd/yy")&amp;")"</f>
        <v>Minggu 39 (09/18/23 - 09/24/23)</v>
      </c>
      <c r="F44" t="str">
        <f t="shared" ca="1" si="1"/>
        <v>Minggu 6 (01/30/23 - 02/05/23)</v>
      </c>
      <c r="G44">
        <f t="shared" si="8"/>
        <v>6</v>
      </c>
      <c r="H44" t="str">
        <f t="shared" ca="1" si="2"/>
        <v>Bulan 3 (Feb 23)</v>
      </c>
      <c r="I44">
        <f t="shared" si="6"/>
        <v>3</v>
      </c>
      <c r="J44" s="1">
        <f t="shared" si="7"/>
        <v>44959</v>
      </c>
      <c r="K44" s="1">
        <f t="shared" ca="1" si="0"/>
        <v>44959</v>
      </c>
      <c r="M44" s="1" t="str">
        <f t="shared" si="3"/>
        <v>Minggu 39 (09/18/23 - 09/24/23)</v>
      </c>
      <c r="N44">
        <v>39</v>
      </c>
      <c r="O44" s="1" t="str">
        <f ca="1">OFFSET($M$6,VLOOKUP('Vacation Summary - Custom'!$D$5,Dummy!$M$6:$N$383,2,FALSE)+N43,0)</f>
        <v>Minggu 40 (09/25/23 - 10/01/23)</v>
      </c>
      <c r="P44" s="1" t="str">
        <f t="shared" si="4"/>
        <v>Minggu 40 (09/25/23 - 10/01/23)</v>
      </c>
      <c r="Q44">
        <f t="shared" si="5"/>
        <v>40</v>
      </c>
    </row>
    <row r="45" spans="1:17" x14ac:dyDescent="0.25">
      <c r="A45">
        <v>40</v>
      </c>
      <c r="B45" t="str">
        <f>"Minggu "&amp;A45&amp;" ("&amp;TEXT('Vacation Summary - Weekly'!$L$6+7*(A45-1),"mm/dd/yy")&amp;" - "&amp;TEXT('Vacation Summary - Weekly'!$L$6+7*A45-1,"mm/dd/yy")&amp;")"</f>
        <v>Minggu 40 (09/25/23 - 10/01/23)</v>
      </c>
      <c r="F45" t="str">
        <f t="shared" ca="1" si="1"/>
        <v>Minggu 6 (01/30/23 - 02/05/23)</v>
      </c>
      <c r="G45">
        <f t="shared" si="8"/>
        <v>6</v>
      </c>
      <c r="H45" t="str">
        <f t="shared" ca="1" si="2"/>
        <v>Bulan 3 (Feb 23)</v>
      </c>
      <c r="I45">
        <f t="shared" si="6"/>
        <v>3</v>
      </c>
      <c r="J45" s="1">
        <f t="shared" si="7"/>
        <v>44960</v>
      </c>
      <c r="K45" s="1">
        <f t="shared" ca="1" si="0"/>
        <v>44960</v>
      </c>
      <c r="M45" s="1" t="str">
        <f t="shared" si="3"/>
        <v>Minggu 40 (09/25/23 - 10/01/23)</v>
      </c>
      <c r="N45">
        <v>40</v>
      </c>
      <c r="O45" s="1" t="str">
        <f ca="1">OFFSET($M$6,VLOOKUP('Vacation Summary - Custom'!$D$5,Dummy!$M$6:$N$383,2,FALSE)+N44,0)</f>
        <v>Minggu 41 (10/02/23 - 10/08/23)</v>
      </c>
      <c r="P45" s="1" t="str">
        <f t="shared" si="4"/>
        <v>Minggu 41 (10/02/23 - 10/08/23)</v>
      </c>
      <c r="Q45">
        <f t="shared" si="5"/>
        <v>41</v>
      </c>
    </row>
    <row r="46" spans="1:17" x14ac:dyDescent="0.25">
      <c r="A46">
        <v>41</v>
      </c>
      <c r="B46" t="str">
        <f>"Minggu "&amp;A46&amp;" ("&amp;TEXT('Vacation Summary - Weekly'!$L$6+7*(A46-1),"mm/dd/yy")&amp;" - "&amp;TEXT('Vacation Summary - Weekly'!$L$6+7*A46-1,"mm/dd/yy")&amp;")"</f>
        <v>Minggu 41 (10/02/23 - 10/08/23)</v>
      </c>
      <c r="F46" t="str">
        <f t="shared" ca="1" si="1"/>
        <v>Minggu 6 (01/30/23 - 02/05/23)</v>
      </c>
      <c r="G46">
        <f t="shared" si="8"/>
        <v>6</v>
      </c>
      <c r="H46" t="str">
        <f t="shared" ca="1" si="2"/>
        <v>Bulan 3 (Feb 23)</v>
      </c>
      <c r="I46">
        <f t="shared" si="6"/>
        <v>3</v>
      </c>
      <c r="J46" s="1">
        <f t="shared" si="7"/>
        <v>44961</v>
      </c>
      <c r="K46" s="1">
        <f t="shared" ca="1" si="0"/>
        <v>44961</v>
      </c>
      <c r="M46" s="1" t="str">
        <f t="shared" si="3"/>
        <v>Minggu 41 (10/02/23 - 10/08/23)</v>
      </c>
      <c r="N46">
        <v>41</v>
      </c>
      <c r="O46" s="1" t="str">
        <f ca="1">OFFSET($M$6,VLOOKUP('Vacation Summary - Custom'!$D$5,Dummy!$M$6:$N$383,2,FALSE)+N45,0)</f>
        <v>Minggu 42 (10/09/23 - 10/15/23)</v>
      </c>
      <c r="P46" s="1" t="str">
        <f t="shared" si="4"/>
        <v>Minggu 42 (10/09/23 - 10/15/23)</v>
      </c>
      <c r="Q46">
        <f t="shared" si="5"/>
        <v>42</v>
      </c>
    </row>
    <row r="47" spans="1:17" x14ac:dyDescent="0.25">
      <c r="A47">
        <v>42</v>
      </c>
      <c r="B47" t="str">
        <f>"Minggu "&amp;A47&amp;" ("&amp;TEXT('Vacation Summary - Weekly'!$L$6+7*(A47-1),"mm/dd/yy")&amp;" - "&amp;TEXT('Vacation Summary - Weekly'!$L$6+7*A47-1,"mm/dd/yy")&amp;")"</f>
        <v>Minggu 42 (10/09/23 - 10/15/23)</v>
      </c>
      <c r="F47" t="str">
        <f t="shared" ca="1" si="1"/>
        <v>Minggu 6 (01/30/23 - 02/05/23)</v>
      </c>
      <c r="G47">
        <f t="shared" si="8"/>
        <v>6</v>
      </c>
      <c r="H47" t="str">
        <f t="shared" ca="1" si="2"/>
        <v>Bulan 3 (Feb 23)</v>
      </c>
      <c r="I47">
        <f t="shared" si="6"/>
        <v>3</v>
      </c>
      <c r="J47" s="1">
        <f t="shared" si="7"/>
        <v>44962</v>
      </c>
      <c r="K47" s="1">
        <f t="shared" ca="1" si="0"/>
        <v>44962</v>
      </c>
      <c r="M47" s="1" t="str">
        <f t="shared" si="3"/>
        <v>Minggu 42 (10/09/23 - 10/15/23)</v>
      </c>
      <c r="N47">
        <v>42</v>
      </c>
      <c r="O47" s="1" t="str">
        <f ca="1">OFFSET($M$6,VLOOKUP('Vacation Summary - Custom'!$D$5,Dummy!$M$6:$N$383,2,FALSE)+N46,0)</f>
        <v>Minggu 43 (10/16/23 - 10/22/23)</v>
      </c>
      <c r="P47" s="1" t="str">
        <f t="shared" si="4"/>
        <v>Minggu 43 (10/16/23 - 10/22/23)</v>
      </c>
      <c r="Q47">
        <f t="shared" si="5"/>
        <v>43</v>
      </c>
    </row>
    <row r="48" spans="1:17" x14ac:dyDescent="0.25">
      <c r="A48">
        <v>43</v>
      </c>
      <c r="B48" t="str">
        <f>"Minggu "&amp;A48&amp;" ("&amp;TEXT('Vacation Summary - Weekly'!$L$6+7*(A48-1),"mm/dd/yy")&amp;" - "&amp;TEXT('Vacation Summary - Weekly'!$L$6+7*A48-1,"mm/dd/yy")&amp;")"</f>
        <v>Minggu 43 (10/16/23 - 10/22/23)</v>
      </c>
      <c r="F48" t="str">
        <f t="shared" ca="1" si="1"/>
        <v>Minggu 7 (02/06/23 - 02/12/23)</v>
      </c>
      <c r="G48">
        <f t="shared" si="8"/>
        <v>7</v>
      </c>
      <c r="H48" t="str">
        <f t="shared" ca="1" si="2"/>
        <v>Bulan 3 (Feb 23)</v>
      </c>
      <c r="I48">
        <f t="shared" si="6"/>
        <v>3</v>
      </c>
      <c r="J48" s="1">
        <f t="shared" si="7"/>
        <v>44963</v>
      </c>
      <c r="K48" s="1">
        <f t="shared" ca="1" si="0"/>
        <v>44963</v>
      </c>
      <c r="M48" s="1" t="str">
        <f t="shared" si="3"/>
        <v>Minggu 43 (10/16/23 - 10/22/23)</v>
      </c>
      <c r="N48">
        <v>43</v>
      </c>
      <c r="O48" s="1" t="str">
        <f ca="1">OFFSET($M$6,VLOOKUP('Vacation Summary - Custom'!$D$5,Dummy!$M$6:$N$383,2,FALSE)+N47,0)</f>
        <v>Minggu 44 (10/23/23 - 10/29/23)</v>
      </c>
      <c r="P48" s="1" t="str">
        <f t="shared" si="4"/>
        <v>Minggu 44 (10/23/23 - 10/29/23)</v>
      </c>
      <c r="Q48">
        <f t="shared" si="5"/>
        <v>44</v>
      </c>
    </row>
    <row r="49" spans="1:17" x14ac:dyDescent="0.25">
      <c r="A49">
        <v>44</v>
      </c>
      <c r="B49" t="str">
        <f>"Minggu "&amp;A49&amp;" ("&amp;TEXT('Vacation Summary - Weekly'!$L$6+7*(A49-1),"mm/dd/yy")&amp;" - "&amp;TEXT('Vacation Summary - Weekly'!$L$6+7*A49-1,"mm/dd/yy")&amp;")"</f>
        <v>Minggu 44 (10/23/23 - 10/29/23)</v>
      </c>
      <c r="F49" t="str">
        <f t="shared" ca="1" si="1"/>
        <v>Minggu 7 (02/06/23 - 02/12/23)</v>
      </c>
      <c r="G49">
        <f t="shared" si="8"/>
        <v>7</v>
      </c>
      <c r="H49" t="str">
        <f t="shared" ca="1" si="2"/>
        <v>Bulan 3 (Feb 23)</v>
      </c>
      <c r="I49">
        <f t="shared" si="6"/>
        <v>3</v>
      </c>
      <c r="J49" s="1">
        <f t="shared" si="7"/>
        <v>44964</v>
      </c>
      <c r="K49" s="1">
        <f t="shared" ca="1" si="0"/>
        <v>44964</v>
      </c>
      <c r="M49" s="1" t="str">
        <f t="shared" si="3"/>
        <v>Minggu 44 (10/23/23 - 10/29/23)</v>
      </c>
      <c r="N49">
        <v>44</v>
      </c>
      <c r="O49" s="1" t="str">
        <f ca="1">OFFSET($M$6,VLOOKUP('Vacation Summary - Custom'!$D$5,Dummy!$M$6:$N$383,2,FALSE)+N48,0)</f>
        <v>Minggu 45 (10/30/23 - 11/05/23)</v>
      </c>
      <c r="P49" s="1" t="str">
        <f t="shared" si="4"/>
        <v>Minggu 45 (10/30/23 - 11/05/23)</v>
      </c>
      <c r="Q49">
        <f t="shared" si="5"/>
        <v>45</v>
      </c>
    </row>
    <row r="50" spans="1:17" x14ac:dyDescent="0.25">
      <c r="A50">
        <v>45</v>
      </c>
      <c r="B50" t="str">
        <f>"Minggu "&amp;A50&amp;" ("&amp;TEXT('Vacation Summary - Weekly'!$L$6+7*(A50-1),"mm/dd/yy")&amp;" - "&amp;TEXT('Vacation Summary - Weekly'!$L$6+7*A50-1,"mm/dd/yy")&amp;")"</f>
        <v>Minggu 45 (10/30/23 - 11/05/23)</v>
      </c>
      <c r="F50" t="str">
        <f t="shared" ca="1" si="1"/>
        <v>Minggu 7 (02/06/23 - 02/12/23)</v>
      </c>
      <c r="G50">
        <f t="shared" si="8"/>
        <v>7</v>
      </c>
      <c r="H50" t="str">
        <f t="shared" ca="1" si="2"/>
        <v>Bulan 3 (Feb 23)</v>
      </c>
      <c r="I50">
        <f t="shared" si="6"/>
        <v>3</v>
      </c>
      <c r="J50" s="1">
        <f t="shared" si="7"/>
        <v>44965</v>
      </c>
      <c r="K50" s="1">
        <f t="shared" ca="1" si="0"/>
        <v>44965</v>
      </c>
      <c r="M50" s="1" t="str">
        <f t="shared" si="3"/>
        <v>Minggu 45 (10/30/23 - 11/05/23)</v>
      </c>
      <c r="N50">
        <v>45</v>
      </c>
      <c r="O50" s="1" t="str">
        <f ca="1">OFFSET($M$6,VLOOKUP('Vacation Summary - Custom'!$D$5,Dummy!$M$6:$N$383,2,FALSE)+N49,0)</f>
        <v>Minggu 46 (11/06/23 - 11/12/23)</v>
      </c>
      <c r="P50" s="1" t="str">
        <f t="shared" si="4"/>
        <v>Minggu 46 (11/06/23 - 11/12/23)</v>
      </c>
      <c r="Q50">
        <f t="shared" si="5"/>
        <v>46</v>
      </c>
    </row>
    <row r="51" spans="1:17" x14ac:dyDescent="0.25">
      <c r="A51">
        <v>46</v>
      </c>
      <c r="B51" t="str">
        <f>"Minggu "&amp;A51&amp;" ("&amp;TEXT('Vacation Summary - Weekly'!$L$6+7*(A51-1),"mm/dd/yy")&amp;" - "&amp;TEXT('Vacation Summary - Weekly'!$L$6+7*A51-1,"mm/dd/yy")&amp;")"</f>
        <v>Minggu 46 (11/06/23 - 11/12/23)</v>
      </c>
      <c r="F51" t="str">
        <f t="shared" ca="1" si="1"/>
        <v>Minggu 7 (02/06/23 - 02/12/23)</v>
      </c>
      <c r="G51">
        <f t="shared" si="8"/>
        <v>7</v>
      </c>
      <c r="H51" t="str">
        <f t="shared" ca="1" si="2"/>
        <v>Bulan 3 (Feb 23)</v>
      </c>
      <c r="I51">
        <f t="shared" si="6"/>
        <v>3</v>
      </c>
      <c r="J51" s="1">
        <f t="shared" si="7"/>
        <v>44966</v>
      </c>
      <c r="K51" s="1">
        <f t="shared" ca="1" si="0"/>
        <v>44966</v>
      </c>
      <c r="M51" s="1" t="str">
        <f t="shared" si="3"/>
        <v>Minggu 46 (11/06/23 - 11/12/23)</v>
      </c>
      <c r="N51">
        <v>46</v>
      </c>
      <c r="O51" s="1" t="str">
        <f ca="1">OFFSET($M$6,VLOOKUP('Vacation Summary - Custom'!$D$5,Dummy!$M$6:$N$383,2,FALSE)+N50,0)</f>
        <v>Minggu 47 (11/13/23 - 11/19/23)</v>
      </c>
      <c r="P51" s="1" t="str">
        <f t="shared" si="4"/>
        <v>Minggu 47 (11/13/23 - 11/19/23)</v>
      </c>
      <c r="Q51">
        <f t="shared" si="5"/>
        <v>47</v>
      </c>
    </row>
    <row r="52" spans="1:17" x14ac:dyDescent="0.25">
      <c r="A52">
        <v>47</v>
      </c>
      <c r="B52" t="str">
        <f>"Minggu "&amp;A52&amp;" ("&amp;TEXT('Vacation Summary - Weekly'!$L$6+7*(A52-1),"mm/dd/yy")&amp;" - "&amp;TEXT('Vacation Summary - Weekly'!$L$6+7*A52-1,"mm/dd/yy")&amp;")"</f>
        <v>Minggu 47 (11/13/23 - 11/19/23)</v>
      </c>
      <c r="F52" t="str">
        <f t="shared" ca="1" si="1"/>
        <v>Minggu 7 (02/06/23 - 02/12/23)</v>
      </c>
      <c r="G52">
        <f t="shared" si="8"/>
        <v>7</v>
      </c>
      <c r="H52" t="str">
        <f t="shared" ca="1" si="2"/>
        <v>Bulan 3 (Feb 23)</v>
      </c>
      <c r="I52">
        <f t="shared" si="6"/>
        <v>3</v>
      </c>
      <c r="J52" s="1">
        <f t="shared" si="7"/>
        <v>44967</v>
      </c>
      <c r="K52" s="1">
        <f t="shared" ca="1" si="0"/>
        <v>44967</v>
      </c>
      <c r="M52" s="1" t="str">
        <f t="shared" si="3"/>
        <v>Minggu 47 (11/13/23 - 11/19/23)</v>
      </c>
      <c r="N52">
        <v>47</v>
      </c>
      <c r="O52" s="1" t="str">
        <f ca="1">OFFSET($M$6,VLOOKUP('Vacation Summary - Custom'!$D$5,Dummy!$M$6:$N$383,2,FALSE)+N51,0)</f>
        <v>Minggu 48 (11/20/23 - 11/26/23)</v>
      </c>
      <c r="P52" s="1" t="str">
        <f t="shared" si="4"/>
        <v>Minggu 48 (11/20/23 - 11/26/23)</v>
      </c>
      <c r="Q52">
        <f t="shared" si="5"/>
        <v>48</v>
      </c>
    </row>
    <row r="53" spans="1:17" x14ac:dyDescent="0.25">
      <c r="A53">
        <v>48</v>
      </c>
      <c r="B53" t="str">
        <f>"Minggu "&amp;A53&amp;" ("&amp;TEXT('Vacation Summary - Weekly'!$L$6+7*(A53-1),"mm/dd/yy")&amp;" - "&amp;TEXT('Vacation Summary - Weekly'!$L$6+7*A53-1,"mm/dd/yy")&amp;")"</f>
        <v>Minggu 48 (11/20/23 - 11/26/23)</v>
      </c>
      <c r="F53" t="str">
        <f t="shared" ca="1" si="1"/>
        <v>Minggu 7 (02/06/23 - 02/12/23)</v>
      </c>
      <c r="G53">
        <f t="shared" si="8"/>
        <v>7</v>
      </c>
      <c r="H53" t="str">
        <f t="shared" ca="1" si="2"/>
        <v>Bulan 3 (Feb 23)</v>
      </c>
      <c r="I53">
        <f t="shared" si="6"/>
        <v>3</v>
      </c>
      <c r="J53" s="1">
        <f t="shared" si="7"/>
        <v>44968</v>
      </c>
      <c r="K53" s="1">
        <f t="shared" ca="1" si="0"/>
        <v>44968</v>
      </c>
      <c r="M53" s="1" t="str">
        <f t="shared" si="3"/>
        <v>Minggu 48 (11/20/23 - 11/26/23)</v>
      </c>
      <c r="N53">
        <v>48</v>
      </c>
      <c r="O53" s="1" t="str">
        <f ca="1">OFFSET($M$6,VLOOKUP('Vacation Summary - Custom'!$D$5,Dummy!$M$6:$N$383,2,FALSE)+N52,0)</f>
        <v>Minggu 49 (11/27/23 - 12/03/23)</v>
      </c>
      <c r="P53" s="1" t="str">
        <f t="shared" si="4"/>
        <v>Minggu 49 (11/27/23 - 12/03/23)</v>
      </c>
      <c r="Q53">
        <f t="shared" si="5"/>
        <v>49</v>
      </c>
    </row>
    <row r="54" spans="1:17" x14ac:dyDescent="0.25">
      <c r="A54">
        <v>49</v>
      </c>
      <c r="B54" t="str">
        <f>"Minggu "&amp;A54&amp;" ("&amp;TEXT('Vacation Summary - Weekly'!$L$6+7*(A54-1),"mm/dd/yy")&amp;" - "&amp;TEXT('Vacation Summary - Weekly'!$L$6+7*A54-1,"mm/dd/yy")&amp;")"</f>
        <v>Minggu 49 (11/27/23 - 12/03/23)</v>
      </c>
      <c r="F54" t="str">
        <f t="shared" ca="1" si="1"/>
        <v>Minggu 7 (02/06/23 - 02/12/23)</v>
      </c>
      <c r="G54">
        <f t="shared" si="8"/>
        <v>7</v>
      </c>
      <c r="H54" t="str">
        <f t="shared" ca="1" si="2"/>
        <v>Bulan 3 (Feb 23)</v>
      </c>
      <c r="I54">
        <f t="shared" si="6"/>
        <v>3</v>
      </c>
      <c r="J54" s="1">
        <f t="shared" si="7"/>
        <v>44969</v>
      </c>
      <c r="K54" s="1">
        <f t="shared" ca="1" si="0"/>
        <v>44969</v>
      </c>
      <c r="M54" s="1" t="str">
        <f t="shared" si="3"/>
        <v>Minggu 49 (11/27/23 - 12/03/23)</v>
      </c>
      <c r="N54">
        <v>49</v>
      </c>
      <c r="O54" s="1" t="str">
        <f ca="1">OFFSET($M$6,VLOOKUP('Vacation Summary - Custom'!$D$5,Dummy!$M$6:$N$383,2,FALSE)+N53,0)</f>
        <v>Minggu 50 (12/04/23 - 12/10/23)</v>
      </c>
      <c r="P54" s="1" t="str">
        <f t="shared" si="4"/>
        <v>Minggu 50 (12/04/23 - 12/10/23)</v>
      </c>
      <c r="Q54">
        <f t="shared" si="5"/>
        <v>50</v>
      </c>
    </row>
    <row r="55" spans="1:17" x14ac:dyDescent="0.25">
      <c r="A55">
        <v>50</v>
      </c>
      <c r="B55" t="str">
        <f>"Minggu "&amp;A55&amp;" ("&amp;TEXT('Vacation Summary - Weekly'!$L$6+7*(A55-1),"mm/dd/yy")&amp;" - "&amp;TEXT('Vacation Summary - Weekly'!$L$6+7*A55-1,"mm/dd/yy")&amp;")"</f>
        <v>Minggu 50 (12/04/23 - 12/10/23)</v>
      </c>
      <c r="F55" t="str">
        <f t="shared" ca="1" si="1"/>
        <v>Minggu 8 (02/13/23 - 02/19/23)</v>
      </c>
      <c r="G55">
        <f t="shared" si="8"/>
        <v>8</v>
      </c>
      <c r="H55" t="str">
        <f t="shared" ca="1" si="2"/>
        <v>Bulan 3 (Feb 23)</v>
      </c>
      <c r="I55">
        <f t="shared" si="6"/>
        <v>3</v>
      </c>
      <c r="J55" s="1">
        <f t="shared" si="7"/>
        <v>44970</v>
      </c>
      <c r="K55" s="1">
        <f t="shared" ca="1" si="0"/>
        <v>44970</v>
      </c>
      <c r="M55" s="1" t="str">
        <f t="shared" si="3"/>
        <v>Minggu 50 (12/04/23 - 12/10/23)</v>
      </c>
      <c r="N55">
        <v>50</v>
      </c>
      <c r="O55" s="1" t="str">
        <f ca="1">OFFSET($M$6,VLOOKUP('Vacation Summary - Custom'!$D$5,Dummy!$M$6:$N$383,2,FALSE)+N54,0)</f>
        <v>Minggu 51 (12/11/23 - 12/17/23)</v>
      </c>
      <c r="P55" s="1" t="str">
        <f t="shared" si="4"/>
        <v>Minggu 51 (12/11/23 - 12/17/23)</v>
      </c>
      <c r="Q55">
        <f t="shared" si="5"/>
        <v>51</v>
      </c>
    </row>
    <row r="56" spans="1:17" x14ac:dyDescent="0.25">
      <c r="A56">
        <v>51</v>
      </c>
      <c r="B56" t="str">
        <f>"Minggu "&amp;A56&amp;" ("&amp;TEXT('Vacation Summary - Weekly'!$L$6+7*(A56-1),"mm/dd/yy")&amp;" - "&amp;TEXT('Vacation Summary - Weekly'!$L$6+7*A56-1,"mm/dd/yy")&amp;")"</f>
        <v>Minggu 51 (12/11/23 - 12/17/23)</v>
      </c>
      <c r="F56" t="str">
        <f t="shared" ca="1" si="1"/>
        <v>Minggu 8 (02/13/23 - 02/19/23)</v>
      </c>
      <c r="G56">
        <f t="shared" si="8"/>
        <v>8</v>
      </c>
      <c r="H56" t="str">
        <f t="shared" ca="1" si="2"/>
        <v>Bulan 3 (Feb 23)</v>
      </c>
      <c r="I56">
        <f t="shared" si="6"/>
        <v>3</v>
      </c>
      <c r="J56" s="1">
        <f t="shared" si="7"/>
        <v>44971</v>
      </c>
      <c r="K56" s="1">
        <f t="shared" ca="1" si="0"/>
        <v>44971</v>
      </c>
      <c r="M56" s="1" t="str">
        <f t="shared" si="3"/>
        <v>Minggu 51 (12/11/23 - 12/17/23)</v>
      </c>
      <c r="N56">
        <v>51</v>
      </c>
      <c r="O56" s="1" t="str">
        <f ca="1">OFFSET($M$6,VLOOKUP('Vacation Summary - Custom'!$D$5,Dummy!$M$6:$N$383,2,FALSE)+N55,0)</f>
        <v>Minggu 52 (12/18/23 - 12/24/23)</v>
      </c>
      <c r="P56" s="1" t="str">
        <f t="shared" si="4"/>
        <v>Minggu 52 (12/18/23 - 12/24/23)</v>
      </c>
      <c r="Q56">
        <f t="shared" si="5"/>
        <v>52</v>
      </c>
    </row>
    <row r="57" spans="1:17" x14ac:dyDescent="0.25">
      <c r="A57">
        <v>52</v>
      </c>
      <c r="B57" t="str">
        <f>"Minggu "&amp;A57&amp;" ("&amp;TEXT('Vacation Summary - Weekly'!$L$6+7*(A57-1),"mm/dd/yy")&amp;" - "&amp;TEXT('Vacation Summary - Weekly'!$L$6+7*A57-1,"mm/dd/yy")&amp;")"</f>
        <v>Minggu 52 (12/18/23 - 12/24/23)</v>
      </c>
      <c r="F57" t="str">
        <f t="shared" ca="1" si="1"/>
        <v>Minggu 8 (02/13/23 - 02/19/23)</v>
      </c>
      <c r="G57">
        <f t="shared" si="8"/>
        <v>8</v>
      </c>
      <c r="H57" t="str">
        <f t="shared" ca="1" si="2"/>
        <v>Bulan 3 (Feb 23)</v>
      </c>
      <c r="I57">
        <f t="shared" si="6"/>
        <v>3</v>
      </c>
      <c r="J57" s="1">
        <f t="shared" si="7"/>
        <v>44972</v>
      </c>
      <c r="K57" s="1">
        <f t="shared" ca="1" si="0"/>
        <v>44972</v>
      </c>
      <c r="M57" s="1" t="str">
        <f t="shared" si="3"/>
        <v>Minggu 52 (12/18/23 - 12/24/23)</v>
      </c>
      <c r="N57">
        <v>52</v>
      </c>
      <c r="O57" s="1" t="str">
        <f ca="1">OFFSET($M$6,VLOOKUP('Vacation Summary - Custom'!$D$5,Dummy!$M$6:$N$383,2,FALSE)+N56,0)</f>
        <v>Minggu 53 (12/25/23 - 12/31/23)</v>
      </c>
      <c r="P57" s="1" t="str">
        <f t="shared" si="4"/>
        <v>Minggu 53 (12/25/23 - 12/31/23)</v>
      </c>
      <c r="Q57">
        <f t="shared" si="5"/>
        <v>53</v>
      </c>
    </row>
    <row r="58" spans="1:17" x14ac:dyDescent="0.25">
      <c r="A58">
        <v>53</v>
      </c>
      <c r="B58" t="str">
        <f>"Minggu "&amp;A58&amp;" ("&amp;TEXT('Vacation Summary - Weekly'!$L$6+7*(A58-1),"mm/dd/yy")&amp;" - "&amp;TEXT('Vacation Summary - Weekly'!$L$6+7*A58-1,"mm/dd/yy")&amp;")"</f>
        <v>Minggu 53 (12/25/23 - 12/31/23)</v>
      </c>
      <c r="F58" t="str">
        <f t="shared" ca="1" si="1"/>
        <v>Minggu 8 (02/13/23 - 02/19/23)</v>
      </c>
      <c r="G58">
        <f t="shared" si="8"/>
        <v>8</v>
      </c>
      <c r="H58" t="str">
        <f t="shared" ca="1" si="2"/>
        <v>Bulan 3 (Feb 23)</v>
      </c>
      <c r="I58">
        <f t="shared" si="6"/>
        <v>3</v>
      </c>
      <c r="J58" s="1">
        <f t="shared" si="7"/>
        <v>44973</v>
      </c>
      <c r="K58" s="1">
        <f t="shared" ca="1" si="0"/>
        <v>44973</v>
      </c>
      <c r="M58" s="1" t="str">
        <f t="shared" si="3"/>
        <v>Minggu 53 (12/25/23 - 12/31/23)</v>
      </c>
      <c r="N58">
        <v>53</v>
      </c>
      <c r="O58" s="1" t="str">
        <f ca="1">OFFSET($M$6,VLOOKUP('Vacation Summary - Custom'!$D$5,Dummy!$M$6:$N$383,2,FALSE)+N57,0)</f>
        <v>Minggu 54 (01/01/24 - 01/07/24)</v>
      </c>
      <c r="P58" s="1" t="str">
        <f t="shared" si="4"/>
        <v>Minggu 54 (01/01/24 - 01/07/24)</v>
      </c>
      <c r="Q58" t="str">
        <f t="shared" si="5"/>
        <v/>
      </c>
    </row>
    <row r="59" spans="1:17" x14ac:dyDescent="0.25">
      <c r="A59">
        <v>54</v>
      </c>
      <c r="B59" t="str">
        <f>"Minggu "&amp;A59&amp;" ("&amp;TEXT('Vacation Summary - Weekly'!$L$6+7*(A59-1),"mm/dd/yy")&amp;" - "&amp;TEXT('Vacation Summary - Weekly'!$L$6+7*A59-1,"mm/dd/yy")&amp;")"</f>
        <v>Minggu 54 (01/01/24 - 01/07/24)</v>
      </c>
      <c r="F59" t="str">
        <f t="shared" ca="1" si="1"/>
        <v>Minggu 8 (02/13/23 - 02/19/23)</v>
      </c>
      <c r="G59">
        <f t="shared" si="8"/>
        <v>8</v>
      </c>
      <c r="H59" t="str">
        <f t="shared" ca="1" si="2"/>
        <v>Bulan 3 (Feb 23)</v>
      </c>
      <c r="I59">
        <f t="shared" si="6"/>
        <v>3</v>
      </c>
      <c r="J59" s="1">
        <f t="shared" si="7"/>
        <v>44974</v>
      </c>
      <c r="K59" s="1">
        <f t="shared" ca="1" si="0"/>
        <v>44974</v>
      </c>
      <c r="M59" s="1" t="str">
        <f t="shared" si="3"/>
        <v>Minggu 54 (01/01/24 - 01/07/24)</v>
      </c>
      <c r="N59">
        <v>54</v>
      </c>
      <c r="O59" s="1">
        <f ca="1">OFFSET($M$6,VLOOKUP('Vacation Summary - Custom'!$D$5,Dummy!$M$6:$N$383,2,FALSE)+N58,0)</f>
        <v>0</v>
      </c>
      <c r="P59" s="1" t="str">
        <f t="shared" si="4"/>
        <v/>
      </c>
      <c r="Q59" t="str">
        <f t="shared" si="5"/>
        <v/>
      </c>
    </row>
    <row r="60" spans="1:17" x14ac:dyDescent="0.25">
      <c r="F60" t="str">
        <f t="shared" ca="1" si="1"/>
        <v>Minggu 8 (02/13/23 - 02/19/23)</v>
      </c>
      <c r="G60">
        <f t="shared" si="8"/>
        <v>8</v>
      </c>
      <c r="H60" t="str">
        <f t="shared" ca="1" si="2"/>
        <v>Bulan 3 (Feb 23)</v>
      </c>
      <c r="I60">
        <f t="shared" si="6"/>
        <v>3</v>
      </c>
      <c r="J60" s="1">
        <f t="shared" si="7"/>
        <v>44975</v>
      </c>
      <c r="K60" s="1">
        <f t="shared" ca="1" si="0"/>
        <v>44975</v>
      </c>
      <c r="M60" s="1">
        <f t="shared" si="3"/>
        <v>0</v>
      </c>
      <c r="N60">
        <v>55</v>
      </c>
      <c r="O60" s="1">
        <f ca="1">OFFSET($M$6,VLOOKUP('Vacation Summary - Custom'!$D$5,Dummy!$M$6:$N$383,2,FALSE)+N59,0)</f>
        <v>0</v>
      </c>
      <c r="P60" s="1" t="str">
        <f t="shared" si="4"/>
        <v/>
      </c>
      <c r="Q60" t="str">
        <f t="shared" si="5"/>
        <v/>
      </c>
    </row>
    <row r="61" spans="1:17" x14ac:dyDescent="0.25">
      <c r="F61" t="str">
        <f t="shared" ca="1" si="1"/>
        <v>Minggu 8 (02/13/23 - 02/19/23)</v>
      </c>
      <c r="G61">
        <f t="shared" si="8"/>
        <v>8</v>
      </c>
      <c r="H61" t="str">
        <f t="shared" ca="1" si="2"/>
        <v>Bulan 3 (Feb 23)</v>
      </c>
      <c r="I61">
        <f t="shared" si="6"/>
        <v>3</v>
      </c>
      <c r="J61" s="1">
        <f t="shared" si="7"/>
        <v>44976</v>
      </c>
      <c r="K61" s="1">
        <f t="shared" ca="1" si="0"/>
        <v>44976</v>
      </c>
      <c r="M61" s="1">
        <f t="shared" si="3"/>
        <v>0</v>
      </c>
      <c r="N61">
        <v>56</v>
      </c>
      <c r="O61" s="1">
        <f ca="1">OFFSET($M$6,VLOOKUP('Vacation Summary - Custom'!$D$5,Dummy!$M$6:$N$383,2,FALSE)+N60,0)</f>
        <v>0</v>
      </c>
      <c r="P61" s="1" t="str">
        <f t="shared" si="4"/>
        <v/>
      </c>
      <c r="Q61" t="str">
        <f t="shared" si="5"/>
        <v/>
      </c>
    </row>
    <row r="62" spans="1:17" x14ac:dyDescent="0.25">
      <c r="F62" t="str">
        <f t="shared" ca="1" si="1"/>
        <v>Minggu 9 (02/20/23 - 02/26/23)</v>
      </c>
      <c r="G62">
        <f t="shared" si="8"/>
        <v>9</v>
      </c>
      <c r="H62" t="str">
        <f t="shared" ca="1" si="2"/>
        <v>Bulan 3 (Feb 23)</v>
      </c>
      <c r="I62">
        <f t="shared" si="6"/>
        <v>3</v>
      </c>
      <c r="J62" s="1">
        <f t="shared" si="7"/>
        <v>44977</v>
      </c>
      <c r="K62" s="1">
        <f t="shared" ca="1" si="0"/>
        <v>44977</v>
      </c>
      <c r="M62" s="1">
        <f t="shared" si="3"/>
        <v>0</v>
      </c>
      <c r="N62">
        <v>57</v>
      </c>
      <c r="O62" s="1">
        <f ca="1">OFFSET($M$6,VLOOKUP('Vacation Summary - Custom'!$D$5,Dummy!$M$6:$N$383,2,FALSE)+N61,0)</f>
        <v>0</v>
      </c>
      <c r="P62" s="1" t="str">
        <f t="shared" si="4"/>
        <v/>
      </c>
      <c r="Q62" t="str">
        <f t="shared" si="5"/>
        <v/>
      </c>
    </row>
    <row r="63" spans="1:17" x14ac:dyDescent="0.25">
      <c r="F63" t="str">
        <f t="shared" ca="1" si="1"/>
        <v>Minggu 9 (02/20/23 - 02/26/23)</v>
      </c>
      <c r="G63">
        <f t="shared" si="8"/>
        <v>9</v>
      </c>
      <c r="H63" t="str">
        <f t="shared" ca="1" si="2"/>
        <v>Bulan 3 (Feb 23)</v>
      </c>
      <c r="I63">
        <f t="shared" si="6"/>
        <v>3</v>
      </c>
      <c r="J63" s="1">
        <f t="shared" si="7"/>
        <v>44978</v>
      </c>
      <c r="K63" s="1">
        <f t="shared" ca="1" si="0"/>
        <v>44978</v>
      </c>
      <c r="M63" s="1">
        <f t="shared" si="3"/>
        <v>0</v>
      </c>
      <c r="N63">
        <v>58</v>
      </c>
      <c r="O63" s="1">
        <f ca="1">OFFSET($M$6,VLOOKUP('Vacation Summary - Custom'!$D$5,Dummy!$M$6:$N$383,2,FALSE)+N62,0)</f>
        <v>0</v>
      </c>
      <c r="P63" s="1" t="str">
        <f t="shared" si="4"/>
        <v/>
      </c>
      <c r="Q63" t="str">
        <f t="shared" si="5"/>
        <v/>
      </c>
    </row>
    <row r="64" spans="1:17" x14ac:dyDescent="0.25">
      <c r="F64" t="str">
        <f t="shared" ca="1" si="1"/>
        <v>Minggu 9 (02/20/23 - 02/26/23)</v>
      </c>
      <c r="G64">
        <f t="shared" si="8"/>
        <v>9</v>
      </c>
      <c r="H64" t="str">
        <f t="shared" ca="1" si="2"/>
        <v>Bulan 3 (Feb 23)</v>
      </c>
      <c r="I64">
        <f t="shared" si="6"/>
        <v>3</v>
      </c>
      <c r="J64" s="1">
        <f t="shared" si="7"/>
        <v>44979</v>
      </c>
      <c r="K64" s="1">
        <f t="shared" ca="1" si="0"/>
        <v>44979</v>
      </c>
      <c r="M64" s="1">
        <f t="shared" si="3"/>
        <v>0</v>
      </c>
      <c r="N64">
        <v>59</v>
      </c>
      <c r="O64" s="1">
        <f ca="1">OFFSET($M$6,VLOOKUP('Vacation Summary - Custom'!$D$5,Dummy!$M$6:$N$383,2,FALSE)+N63,0)</f>
        <v>0</v>
      </c>
      <c r="P64" s="1" t="str">
        <f t="shared" si="4"/>
        <v/>
      </c>
      <c r="Q64" t="str">
        <f t="shared" si="5"/>
        <v/>
      </c>
    </row>
    <row r="65" spans="6:17" x14ac:dyDescent="0.25">
      <c r="F65" t="str">
        <f t="shared" ca="1" si="1"/>
        <v>Minggu 9 (02/20/23 - 02/26/23)</v>
      </c>
      <c r="G65">
        <f t="shared" si="8"/>
        <v>9</v>
      </c>
      <c r="H65" t="str">
        <f t="shared" ca="1" si="2"/>
        <v>Bulan 3 (Feb 23)</v>
      </c>
      <c r="I65">
        <f t="shared" si="6"/>
        <v>3</v>
      </c>
      <c r="J65" s="1">
        <f t="shared" si="7"/>
        <v>44980</v>
      </c>
      <c r="K65" s="1">
        <f t="shared" ca="1" si="0"/>
        <v>44980</v>
      </c>
      <c r="M65" s="1">
        <f t="shared" si="3"/>
        <v>0</v>
      </c>
      <c r="N65">
        <v>60</v>
      </c>
      <c r="O65" s="1">
        <f ca="1">OFFSET($M$6,VLOOKUP('Vacation Summary - Custom'!$D$5,Dummy!$M$6:$N$383,2,FALSE)+N64,0)</f>
        <v>0</v>
      </c>
      <c r="P65" s="1" t="str">
        <f t="shared" si="4"/>
        <v/>
      </c>
      <c r="Q65" t="str">
        <f t="shared" si="5"/>
        <v/>
      </c>
    </row>
    <row r="66" spans="6:17" x14ac:dyDescent="0.25">
      <c r="F66" t="str">
        <f t="shared" ca="1" si="1"/>
        <v>Minggu 9 (02/20/23 - 02/26/23)</v>
      </c>
      <c r="G66">
        <f t="shared" si="8"/>
        <v>9</v>
      </c>
      <c r="H66" t="str">
        <f t="shared" ca="1" si="2"/>
        <v>Bulan 3 (Feb 23)</v>
      </c>
      <c r="I66">
        <f t="shared" si="6"/>
        <v>3</v>
      </c>
      <c r="J66" s="1">
        <f t="shared" si="7"/>
        <v>44981</v>
      </c>
      <c r="K66" s="1">
        <f t="shared" ca="1" si="0"/>
        <v>44981</v>
      </c>
      <c r="M66" s="1">
        <f t="shared" si="3"/>
        <v>0</v>
      </c>
      <c r="N66">
        <v>61</v>
      </c>
      <c r="O66" s="1">
        <f ca="1">OFFSET($M$6,VLOOKUP('Vacation Summary - Custom'!$D$5,Dummy!$M$6:$N$383,2,FALSE)+N65,0)</f>
        <v>0</v>
      </c>
      <c r="P66" s="1" t="str">
        <f t="shared" si="4"/>
        <v/>
      </c>
      <c r="Q66" t="str">
        <f t="shared" si="5"/>
        <v/>
      </c>
    </row>
    <row r="67" spans="6:17" x14ac:dyDescent="0.25">
      <c r="F67" t="str">
        <f t="shared" ca="1" si="1"/>
        <v>Minggu 9 (02/20/23 - 02/26/23)</v>
      </c>
      <c r="G67">
        <f t="shared" si="8"/>
        <v>9</v>
      </c>
      <c r="H67" t="str">
        <f t="shared" ca="1" si="2"/>
        <v>Bulan 3 (Feb 23)</v>
      </c>
      <c r="I67">
        <f t="shared" si="6"/>
        <v>3</v>
      </c>
      <c r="J67" s="1">
        <f t="shared" si="7"/>
        <v>44982</v>
      </c>
      <c r="K67" s="1">
        <f t="shared" ca="1" si="0"/>
        <v>44982</v>
      </c>
      <c r="M67" s="1">
        <f t="shared" si="3"/>
        <v>0</v>
      </c>
      <c r="N67">
        <v>62</v>
      </c>
      <c r="O67" s="1">
        <f ca="1">OFFSET($M$6,VLOOKUP('Vacation Summary - Custom'!$D$5,Dummy!$M$6:$N$383,2,FALSE)+N66,0)</f>
        <v>0</v>
      </c>
      <c r="P67" s="1" t="str">
        <f t="shared" si="4"/>
        <v/>
      </c>
      <c r="Q67" t="str">
        <f t="shared" si="5"/>
        <v/>
      </c>
    </row>
    <row r="68" spans="6:17" x14ac:dyDescent="0.25">
      <c r="F68" t="str">
        <f t="shared" ca="1" si="1"/>
        <v>Minggu 9 (02/20/23 - 02/26/23)</v>
      </c>
      <c r="G68">
        <f t="shared" si="8"/>
        <v>9</v>
      </c>
      <c r="H68" t="str">
        <f t="shared" ca="1" si="2"/>
        <v>Bulan 3 (Feb 23)</v>
      </c>
      <c r="I68">
        <f t="shared" si="6"/>
        <v>3</v>
      </c>
      <c r="J68" s="1">
        <f t="shared" si="7"/>
        <v>44983</v>
      </c>
      <c r="K68" s="1">
        <f t="shared" ca="1" si="0"/>
        <v>44983</v>
      </c>
      <c r="M68" s="1">
        <f t="shared" si="3"/>
        <v>0</v>
      </c>
      <c r="N68">
        <v>63</v>
      </c>
      <c r="O68" s="1">
        <f ca="1">OFFSET($M$6,VLOOKUP('Vacation Summary - Custom'!$D$5,Dummy!$M$6:$N$383,2,FALSE)+N67,0)</f>
        <v>0</v>
      </c>
      <c r="P68" s="1" t="str">
        <f t="shared" si="4"/>
        <v/>
      </c>
      <c r="Q68" t="str">
        <f t="shared" si="5"/>
        <v/>
      </c>
    </row>
    <row r="69" spans="6:17" x14ac:dyDescent="0.25">
      <c r="F69" t="str">
        <f t="shared" ca="1" si="1"/>
        <v>Minggu 10 (02/27/23 - 03/05/23)</v>
      </c>
      <c r="G69">
        <f t="shared" si="8"/>
        <v>10</v>
      </c>
      <c r="H69" t="str">
        <f t="shared" ca="1" si="2"/>
        <v>Bulan 3 (Feb 23)</v>
      </c>
      <c r="I69">
        <f t="shared" si="6"/>
        <v>3</v>
      </c>
      <c r="J69" s="1">
        <f t="shared" si="7"/>
        <v>44984</v>
      </c>
      <c r="K69" s="1">
        <f t="shared" ca="1" si="0"/>
        <v>44984</v>
      </c>
      <c r="M69" s="1">
        <f t="shared" si="3"/>
        <v>0</v>
      </c>
      <c r="N69">
        <v>64</v>
      </c>
      <c r="O69" s="1">
        <f ca="1">OFFSET($M$6,VLOOKUP('Vacation Summary - Custom'!$D$5,Dummy!$M$6:$N$383,2,FALSE)+N68,0)</f>
        <v>0</v>
      </c>
      <c r="P69" s="1" t="str">
        <f t="shared" si="4"/>
        <v/>
      </c>
      <c r="Q69" t="str">
        <f t="shared" si="5"/>
        <v/>
      </c>
    </row>
    <row r="70" spans="6:17" x14ac:dyDescent="0.25">
      <c r="F70" t="str">
        <f t="shared" ca="1" si="1"/>
        <v>Minggu 10 (02/27/23 - 03/05/23)</v>
      </c>
      <c r="G70">
        <f t="shared" si="8"/>
        <v>10</v>
      </c>
      <c r="H70" t="str">
        <f t="shared" ca="1" si="2"/>
        <v>Bulan 3 (Feb 23)</v>
      </c>
      <c r="I70">
        <f t="shared" si="6"/>
        <v>3</v>
      </c>
      <c r="J70" s="1">
        <f t="shared" si="7"/>
        <v>44985</v>
      </c>
      <c r="K70" s="1">
        <f t="shared" ref="K70:K133" ca="1" si="9">IF($M$4=1,IF(ISNA(MATCH(F70,RefCustom,0)),0,J70),IF($M$4=2,IF(ISNA(MATCH(H70,RefCustom,0)),0,J70),IF(ISNA(MATCH(J70,RefCustom,0)),0,J70)))</f>
        <v>44985</v>
      </c>
      <c r="M70" s="1">
        <f t="shared" si="3"/>
        <v>0</v>
      </c>
      <c r="N70">
        <v>65</v>
      </c>
      <c r="O70" s="1">
        <f ca="1">OFFSET($M$6,VLOOKUP('Vacation Summary - Custom'!$D$5,Dummy!$M$6:$N$383,2,FALSE)+N69,0)</f>
        <v>0</v>
      </c>
      <c r="P70" s="1" t="str">
        <f t="shared" si="4"/>
        <v/>
      </c>
      <c r="Q70" t="str">
        <f t="shared" si="5"/>
        <v/>
      </c>
    </row>
    <row r="71" spans="6:17" x14ac:dyDescent="0.25">
      <c r="F71" t="str">
        <f t="shared" ref="F71:F134" ca="1" si="10">OFFSET($B$6,G71-1,0)</f>
        <v>Minggu 10 (02/27/23 - 03/05/23)</v>
      </c>
      <c r="G71">
        <f t="shared" si="8"/>
        <v>10</v>
      </c>
      <c r="H71" t="str">
        <f t="shared" ref="H71:H134" ca="1" si="11">OFFSET($D$6,I71-1,0)</f>
        <v>Bulan 4 (Mar 23)</v>
      </c>
      <c r="I71">
        <f t="shared" si="6"/>
        <v>4</v>
      </c>
      <c r="J71" s="1">
        <f t="shared" si="7"/>
        <v>44986</v>
      </c>
      <c r="K71" s="1">
        <f t="shared" ca="1" si="9"/>
        <v>44986</v>
      </c>
      <c r="M71" s="1">
        <f t="shared" ref="M71:M134" si="12">IF($M$4=1,B71,IF($M$4=2,D71,J71))</f>
        <v>0</v>
      </c>
      <c r="N71">
        <v>66</v>
      </c>
      <c r="O71" s="1">
        <f ca="1">OFFSET($M$6,VLOOKUP('Vacation Summary - Custom'!$D$5,Dummy!$M$6:$N$383,2,FALSE)+N70,0)</f>
        <v>0</v>
      </c>
      <c r="P71" s="1" t="str">
        <f t="shared" ref="P71:P134" si="13">IFERROR(INDEX($M$6:$M$383,MATCH(Q70+1,$N$6:$N$383,0),0),"")</f>
        <v/>
      </c>
      <c r="Q71" t="str">
        <f t="shared" ref="Q71:Q134" si="14">IF(OR(Q70="",Q70=$Q$4-1),"",Q70+1)</f>
        <v/>
      </c>
    </row>
    <row r="72" spans="6:17" x14ac:dyDescent="0.25">
      <c r="F72" t="str">
        <f t="shared" ca="1" si="10"/>
        <v>Minggu 10 (02/27/23 - 03/05/23)</v>
      </c>
      <c r="G72">
        <f t="shared" si="8"/>
        <v>10</v>
      </c>
      <c r="H72" t="str">
        <f t="shared" ca="1" si="11"/>
        <v>Bulan 4 (Mar 23)</v>
      </c>
      <c r="I72">
        <f t="shared" ref="I72:I135" si="15">IF(MONTH(J72)&lt;&gt;MONTH(J71),I71+1,I71)</f>
        <v>4</v>
      </c>
      <c r="J72" s="1">
        <f t="shared" ref="J72:J135" si="16">J71+1</f>
        <v>44987</v>
      </c>
      <c r="K72" s="1">
        <f t="shared" ca="1" si="9"/>
        <v>44987</v>
      </c>
      <c r="M72" s="1">
        <f t="shared" si="12"/>
        <v>0</v>
      </c>
      <c r="N72">
        <v>67</v>
      </c>
      <c r="O72" s="1">
        <f ca="1">OFFSET($M$6,VLOOKUP('Vacation Summary - Custom'!$D$5,Dummy!$M$6:$N$383,2,FALSE)+N71,0)</f>
        <v>0</v>
      </c>
      <c r="P72" s="1" t="str">
        <f t="shared" si="13"/>
        <v/>
      </c>
      <c r="Q72" t="str">
        <f t="shared" si="14"/>
        <v/>
      </c>
    </row>
    <row r="73" spans="6:17" x14ac:dyDescent="0.25">
      <c r="F73" t="str">
        <f t="shared" ca="1" si="10"/>
        <v>Minggu 10 (02/27/23 - 03/05/23)</v>
      </c>
      <c r="G73">
        <f t="shared" si="8"/>
        <v>10</v>
      </c>
      <c r="H73" t="str">
        <f t="shared" ca="1" si="11"/>
        <v>Bulan 4 (Mar 23)</v>
      </c>
      <c r="I73">
        <f t="shared" si="15"/>
        <v>4</v>
      </c>
      <c r="J73" s="1">
        <f t="shared" si="16"/>
        <v>44988</v>
      </c>
      <c r="K73" s="1">
        <f t="shared" ca="1" si="9"/>
        <v>44988</v>
      </c>
      <c r="M73" s="1">
        <f t="shared" si="12"/>
        <v>0</v>
      </c>
      <c r="N73">
        <v>68</v>
      </c>
      <c r="O73" s="1">
        <f ca="1">OFFSET($M$6,VLOOKUP('Vacation Summary - Custom'!$D$5,Dummy!$M$6:$N$383,2,FALSE)+N72,0)</f>
        <v>0</v>
      </c>
      <c r="P73" s="1" t="str">
        <f t="shared" si="13"/>
        <v/>
      </c>
      <c r="Q73" t="str">
        <f t="shared" si="14"/>
        <v/>
      </c>
    </row>
    <row r="74" spans="6:17" x14ac:dyDescent="0.25">
      <c r="F74" t="str">
        <f t="shared" ca="1" si="10"/>
        <v>Minggu 10 (02/27/23 - 03/05/23)</v>
      </c>
      <c r="G74">
        <f t="shared" si="8"/>
        <v>10</v>
      </c>
      <c r="H74" t="str">
        <f t="shared" ca="1" si="11"/>
        <v>Bulan 4 (Mar 23)</v>
      </c>
      <c r="I74">
        <f t="shared" si="15"/>
        <v>4</v>
      </c>
      <c r="J74" s="1">
        <f t="shared" si="16"/>
        <v>44989</v>
      </c>
      <c r="K74" s="1">
        <f t="shared" ca="1" si="9"/>
        <v>44989</v>
      </c>
      <c r="M74" s="1">
        <f t="shared" si="12"/>
        <v>0</v>
      </c>
      <c r="N74">
        <v>69</v>
      </c>
      <c r="O74" s="1">
        <f ca="1">OFFSET($M$6,VLOOKUP('Vacation Summary - Custom'!$D$5,Dummy!$M$6:$N$383,2,FALSE)+N73,0)</f>
        <v>0</v>
      </c>
      <c r="P74" s="1" t="str">
        <f t="shared" si="13"/>
        <v/>
      </c>
      <c r="Q74" t="str">
        <f t="shared" si="14"/>
        <v/>
      </c>
    </row>
    <row r="75" spans="6:17" x14ac:dyDescent="0.25">
      <c r="F75" t="str">
        <f t="shared" ca="1" si="10"/>
        <v>Minggu 10 (02/27/23 - 03/05/23)</v>
      </c>
      <c r="G75">
        <f t="shared" si="8"/>
        <v>10</v>
      </c>
      <c r="H75" t="str">
        <f t="shared" ca="1" si="11"/>
        <v>Bulan 4 (Mar 23)</v>
      </c>
      <c r="I75">
        <f t="shared" si="15"/>
        <v>4</v>
      </c>
      <c r="J75" s="1">
        <f t="shared" si="16"/>
        <v>44990</v>
      </c>
      <c r="K75" s="1">
        <f t="shared" ca="1" si="9"/>
        <v>44990</v>
      </c>
      <c r="M75" s="1">
        <f t="shared" si="12"/>
        <v>0</v>
      </c>
      <c r="N75">
        <v>70</v>
      </c>
      <c r="O75" s="1">
        <f ca="1">OFFSET($M$6,VLOOKUP('Vacation Summary - Custom'!$D$5,Dummy!$M$6:$N$383,2,FALSE)+N74,0)</f>
        <v>0</v>
      </c>
      <c r="P75" s="1" t="str">
        <f t="shared" si="13"/>
        <v/>
      </c>
      <c r="Q75" t="str">
        <f t="shared" si="14"/>
        <v/>
      </c>
    </row>
    <row r="76" spans="6:17" x14ac:dyDescent="0.25">
      <c r="F76" t="str">
        <f t="shared" ca="1" si="10"/>
        <v>Minggu 11 (03/06/23 - 03/12/23)</v>
      </c>
      <c r="G76">
        <f t="shared" si="8"/>
        <v>11</v>
      </c>
      <c r="H76" t="str">
        <f t="shared" ca="1" si="11"/>
        <v>Bulan 4 (Mar 23)</v>
      </c>
      <c r="I76">
        <f t="shared" si="15"/>
        <v>4</v>
      </c>
      <c r="J76" s="1">
        <f t="shared" si="16"/>
        <v>44991</v>
      </c>
      <c r="K76" s="1">
        <f t="shared" ca="1" si="9"/>
        <v>44991</v>
      </c>
      <c r="M76" s="1">
        <f t="shared" si="12"/>
        <v>0</v>
      </c>
      <c r="N76">
        <v>71</v>
      </c>
      <c r="O76" s="1">
        <f ca="1">OFFSET($M$6,VLOOKUP('Vacation Summary - Custom'!$D$5,Dummy!$M$6:$N$383,2,FALSE)+N75,0)</f>
        <v>0</v>
      </c>
      <c r="P76" s="1" t="str">
        <f t="shared" si="13"/>
        <v/>
      </c>
      <c r="Q76" t="str">
        <f t="shared" si="14"/>
        <v/>
      </c>
    </row>
    <row r="77" spans="6:17" x14ac:dyDescent="0.25">
      <c r="F77" t="str">
        <f t="shared" ca="1" si="10"/>
        <v>Minggu 11 (03/06/23 - 03/12/23)</v>
      </c>
      <c r="G77">
        <f t="shared" si="8"/>
        <v>11</v>
      </c>
      <c r="H77" t="str">
        <f t="shared" ca="1" si="11"/>
        <v>Bulan 4 (Mar 23)</v>
      </c>
      <c r="I77">
        <f t="shared" si="15"/>
        <v>4</v>
      </c>
      <c r="J77" s="1">
        <f t="shared" si="16"/>
        <v>44992</v>
      </c>
      <c r="K77" s="1">
        <f t="shared" ca="1" si="9"/>
        <v>44992</v>
      </c>
      <c r="M77" s="1">
        <f t="shared" si="12"/>
        <v>0</v>
      </c>
      <c r="N77">
        <v>72</v>
      </c>
      <c r="O77" s="1">
        <f ca="1">OFFSET($M$6,VLOOKUP('Vacation Summary - Custom'!$D$5,Dummy!$M$6:$N$383,2,FALSE)+N76,0)</f>
        <v>0</v>
      </c>
      <c r="P77" s="1" t="str">
        <f t="shared" si="13"/>
        <v/>
      </c>
      <c r="Q77" t="str">
        <f t="shared" si="14"/>
        <v/>
      </c>
    </row>
    <row r="78" spans="6:17" x14ac:dyDescent="0.25">
      <c r="F78" t="str">
        <f t="shared" ca="1" si="10"/>
        <v>Minggu 11 (03/06/23 - 03/12/23)</v>
      </c>
      <c r="G78">
        <f t="shared" ref="G78:G141" si="17">G71+1</f>
        <v>11</v>
      </c>
      <c r="H78" t="str">
        <f t="shared" ca="1" si="11"/>
        <v>Bulan 4 (Mar 23)</v>
      </c>
      <c r="I78">
        <f t="shared" si="15"/>
        <v>4</v>
      </c>
      <c r="J78" s="1">
        <f t="shared" si="16"/>
        <v>44993</v>
      </c>
      <c r="K78" s="1">
        <f t="shared" ca="1" si="9"/>
        <v>44993</v>
      </c>
      <c r="M78" s="1">
        <f t="shared" si="12"/>
        <v>0</v>
      </c>
      <c r="N78">
        <v>73</v>
      </c>
      <c r="O78" s="1">
        <f ca="1">OFFSET($M$6,VLOOKUP('Vacation Summary - Custom'!$D$5,Dummy!$M$6:$N$383,2,FALSE)+N77,0)</f>
        <v>0</v>
      </c>
      <c r="P78" s="1" t="str">
        <f t="shared" si="13"/>
        <v/>
      </c>
      <c r="Q78" t="str">
        <f t="shared" si="14"/>
        <v/>
      </c>
    </row>
    <row r="79" spans="6:17" x14ac:dyDescent="0.25">
      <c r="F79" t="str">
        <f t="shared" ca="1" si="10"/>
        <v>Minggu 11 (03/06/23 - 03/12/23)</v>
      </c>
      <c r="G79">
        <f t="shared" si="17"/>
        <v>11</v>
      </c>
      <c r="H79" t="str">
        <f t="shared" ca="1" si="11"/>
        <v>Bulan 4 (Mar 23)</v>
      </c>
      <c r="I79">
        <f t="shared" si="15"/>
        <v>4</v>
      </c>
      <c r="J79" s="1">
        <f t="shared" si="16"/>
        <v>44994</v>
      </c>
      <c r="K79" s="1">
        <f t="shared" ca="1" si="9"/>
        <v>44994</v>
      </c>
      <c r="M79" s="1">
        <f t="shared" si="12"/>
        <v>0</v>
      </c>
      <c r="N79">
        <v>74</v>
      </c>
      <c r="O79" s="1">
        <f ca="1">OFFSET($M$6,VLOOKUP('Vacation Summary - Custom'!$D$5,Dummy!$M$6:$N$383,2,FALSE)+N78,0)</f>
        <v>0</v>
      </c>
      <c r="P79" s="1" t="str">
        <f t="shared" si="13"/>
        <v/>
      </c>
      <c r="Q79" t="str">
        <f t="shared" si="14"/>
        <v/>
      </c>
    </row>
    <row r="80" spans="6:17" x14ac:dyDescent="0.25">
      <c r="F80" t="str">
        <f t="shared" ca="1" si="10"/>
        <v>Minggu 11 (03/06/23 - 03/12/23)</v>
      </c>
      <c r="G80">
        <f t="shared" si="17"/>
        <v>11</v>
      </c>
      <c r="H80" t="str">
        <f t="shared" ca="1" si="11"/>
        <v>Bulan 4 (Mar 23)</v>
      </c>
      <c r="I80">
        <f t="shared" si="15"/>
        <v>4</v>
      </c>
      <c r="J80" s="1">
        <f t="shared" si="16"/>
        <v>44995</v>
      </c>
      <c r="K80" s="1">
        <f t="shared" ca="1" si="9"/>
        <v>44995</v>
      </c>
      <c r="M80" s="1">
        <f t="shared" si="12"/>
        <v>0</v>
      </c>
      <c r="N80">
        <v>75</v>
      </c>
      <c r="O80" s="1">
        <f ca="1">OFFSET($M$6,VLOOKUP('Vacation Summary - Custom'!$D$5,Dummy!$M$6:$N$383,2,FALSE)+N79,0)</f>
        <v>0</v>
      </c>
      <c r="P80" s="1" t="str">
        <f t="shared" si="13"/>
        <v/>
      </c>
      <c r="Q80" t="str">
        <f t="shared" si="14"/>
        <v/>
      </c>
    </row>
    <row r="81" spans="6:17" x14ac:dyDescent="0.25">
      <c r="F81" t="str">
        <f t="shared" ca="1" si="10"/>
        <v>Minggu 11 (03/06/23 - 03/12/23)</v>
      </c>
      <c r="G81">
        <f t="shared" si="17"/>
        <v>11</v>
      </c>
      <c r="H81" t="str">
        <f t="shared" ca="1" si="11"/>
        <v>Bulan 4 (Mar 23)</v>
      </c>
      <c r="I81">
        <f t="shared" si="15"/>
        <v>4</v>
      </c>
      <c r="J81" s="1">
        <f t="shared" si="16"/>
        <v>44996</v>
      </c>
      <c r="K81" s="1">
        <f t="shared" ca="1" si="9"/>
        <v>44996</v>
      </c>
      <c r="M81" s="1">
        <f t="shared" si="12"/>
        <v>0</v>
      </c>
      <c r="N81">
        <v>76</v>
      </c>
      <c r="O81" s="1">
        <f ca="1">OFFSET($M$6,VLOOKUP('Vacation Summary - Custom'!$D$5,Dummy!$M$6:$N$383,2,FALSE)+N80,0)</f>
        <v>0</v>
      </c>
      <c r="P81" s="1" t="str">
        <f t="shared" si="13"/>
        <v/>
      </c>
      <c r="Q81" t="str">
        <f t="shared" si="14"/>
        <v/>
      </c>
    </row>
    <row r="82" spans="6:17" x14ac:dyDescent="0.25">
      <c r="F82" t="str">
        <f t="shared" ca="1" si="10"/>
        <v>Minggu 11 (03/06/23 - 03/12/23)</v>
      </c>
      <c r="G82">
        <f t="shared" si="17"/>
        <v>11</v>
      </c>
      <c r="H82" t="str">
        <f t="shared" ca="1" si="11"/>
        <v>Bulan 4 (Mar 23)</v>
      </c>
      <c r="I82">
        <f t="shared" si="15"/>
        <v>4</v>
      </c>
      <c r="J82" s="1">
        <f t="shared" si="16"/>
        <v>44997</v>
      </c>
      <c r="K82" s="1">
        <f t="shared" ca="1" si="9"/>
        <v>44997</v>
      </c>
      <c r="M82" s="1">
        <f t="shared" si="12"/>
        <v>0</v>
      </c>
      <c r="N82">
        <v>77</v>
      </c>
      <c r="O82" s="1">
        <f ca="1">OFFSET($M$6,VLOOKUP('Vacation Summary - Custom'!$D$5,Dummy!$M$6:$N$383,2,FALSE)+N81,0)</f>
        <v>0</v>
      </c>
      <c r="P82" s="1" t="str">
        <f t="shared" si="13"/>
        <v/>
      </c>
      <c r="Q82" t="str">
        <f t="shared" si="14"/>
        <v/>
      </c>
    </row>
    <row r="83" spans="6:17" x14ac:dyDescent="0.25">
      <c r="F83" t="str">
        <f t="shared" ca="1" si="10"/>
        <v>Minggu 12 (03/13/23 - 03/19/23)</v>
      </c>
      <c r="G83">
        <f t="shared" si="17"/>
        <v>12</v>
      </c>
      <c r="H83" t="str">
        <f t="shared" ca="1" si="11"/>
        <v>Bulan 4 (Mar 23)</v>
      </c>
      <c r="I83">
        <f t="shared" si="15"/>
        <v>4</v>
      </c>
      <c r="J83" s="1">
        <f t="shared" si="16"/>
        <v>44998</v>
      </c>
      <c r="K83" s="1">
        <f t="shared" ca="1" si="9"/>
        <v>44998</v>
      </c>
      <c r="M83" s="1">
        <f t="shared" si="12"/>
        <v>0</v>
      </c>
      <c r="N83">
        <v>78</v>
      </c>
      <c r="O83" s="1">
        <f ca="1">OFFSET($M$6,VLOOKUP('Vacation Summary - Custom'!$D$5,Dummy!$M$6:$N$383,2,FALSE)+N82,0)</f>
        <v>0</v>
      </c>
      <c r="P83" s="1" t="str">
        <f t="shared" si="13"/>
        <v/>
      </c>
      <c r="Q83" t="str">
        <f t="shared" si="14"/>
        <v/>
      </c>
    </row>
    <row r="84" spans="6:17" x14ac:dyDescent="0.25">
      <c r="F84" t="str">
        <f t="shared" ca="1" si="10"/>
        <v>Minggu 12 (03/13/23 - 03/19/23)</v>
      </c>
      <c r="G84">
        <f t="shared" si="17"/>
        <v>12</v>
      </c>
      <c r="H84" t="str">
        <f t="shared" ca="1" si="11"/>
        <v>Bulan 4 (Mar 23)</v>
      </c>
      <c r="I84">
        <f t="shared" si="15"/>
        <v>4</v>
      </c>
      <c r="J84" s="1">
        <f t="shared" si="16"/>
        <v>44999</v>
      </c>
      <c r="K84" s="1">
        <f t="shared" ca="1" si="9"/>
        <v>44999</v>
      </c>
      <c r="M84" s="1">
        <f t="shared" si="12"/>
        <v>0</v>
      </c>
      <c r="N84">
        <v>79</v>
      </c>
      <c r="O84" s="1">
        <f ca="1">OFFSET($M$6,VLOOKUP('Vacation Summary - Custom'!$D$5,Dummy!$M$6:$N$383,2,FALSE)+N83,0)</f>
        <v>0</v>
      </c>
      <c r="P84" s="1" t="str">
        <f t="shared" si="13"/>
        <v/>
      </c>
      <c r="Q84" t="str">
        <f t="shared" si="14"/>
        <v/>
      </c>
    </row>
    <row r="85" spans="6:17" x14ac:dyDescent="0.25">
      <c r="F85" t="str">
        <f t="shared" ca="1" si="10"/>
        <v>Minggu 12 (03/13/23 - 03/19/23)</v>
      </c>
      <c r="G85">
        <f t="shared" si="17"/>
        <v>12</v>
      </c>
      <c r="H85" t="str">
        <f t="shared" ca="1" si="11"/>
        <v>Bulan 4 (Mar 23)</v>
      </c>
      <c r="I85">
        <f t="shared" si="15"/>
        <v>4</v>
      </c>
      <c r="J85" s="1">
        <f t="shared" si="16"/>
        <v>45000</v>
      </c>
      <c r="K85" s="1">
        <f t="shared" ca="1" si="9"/>
        <v>45000</v>
      </c>
      <c r="M85" s="1">
        <f t="shared" si="12"/>
        <v>0</v>
      </c>
      <c r="N85">
        <v>80</v>
      </c>
      <c r="O85" s="1">
        <f ca="1">OFFSET($M$6,VLOOKUP('Vacation Summary - Custom'!$D$5,Dummy!$M$6:$N$383,2,FALSE)+N84,0)</f>
        <v>0</v>
      </c>
      <c r="P85" s="1" t="str">
        <f t="shared" si="13"/>
        <v/>
      </c>
      <c r="Q85" t="str">
        <f t="shared" si="14"/>
        <v/>
      </c>
    </row>
    <row r="86" spans="6:17" x14ac:dyDescent="0.25">
      <c r="F86" t="str">
        <f t="shared" ca="1" si="10"/>
        <v>Minggu 12 (03/13/23 - 03/19/23)</v>
      </c>
      <c r="G86">
        <f t="shared" si="17"/>
        <v>12</v>
      </c>
      <c r="H86" t="str">
        <f t="shared" ca="1" si="11"/>
        <v>Bulan 4 (Mar 23)</v>
      </c>
      <c r="I86">
        <f t="shared" si="15"/>
        <v>4</v>
      </c>
      <c r="J86" s="1">
        <f t="shared" si="16"/>
        <v>45001</v>
      </c>
      <c r="K86" s="1">
        <f t="shared" ca="1" si="9"/>
        <v>45001</v>
      </c>
      <c r="M86" s="1">
        <f t="shared" si="12"/>
        <v>0</v>
      </c>
      <c r="N86">
        <v>81</v>
      </c>
      <c r="O86" s="1">
        <f ca="1">OFFSET($M$6,VLOOKUP('Vacation Summary - Custom'!$D$5,Dummy!$M$6:$N$383,2,FALSE)+N85,0)</f>
        <v>0</v>
      </c>
      <c r="P86" s="1" t="str">
        <f t="shared" si="13"/>
        <v/>
      </c>
      <c r="Q86" t="str">
        <f t="shared" si="14"/>
        <v/>
      </c>
    </row>
    <row r="87" spans="6:17" x14ac:dyDescent="0.25">
      <c r="F87" t="str">
        <f t="shared" ca="1" si="10"/>
        <v>Minggu 12 (03/13/23 - 03/19/23)</v>
      </c>
      <c r="G87">
        <f t="shared" si="17"/>
        <v>12</v>
      </c>
      <c r="H87" t="str">
        <f t="shared" ca="1" si="11"/>
        <v>Bulan 4 (Mar 23)</v>
      </c>
      <c r="I87">
        <f t="shared" si="15"/>
        <v>4</v>
      </c>
      <c r="J87" s="1">
        <f t="shared" si="16"/>
        <v>45002</v>
      </c>
      <c r="K87" s="1">
        <f t="shared" ca="1" si="9"/>
        <v>45002</v>
      </c>
      <c r="M87" s="1">
        <f t="shared" si="12"/>
        <v>0</v>
      </c>
      <c r="N87">
        <v>82</v>
      </c>
      <c r="O87" s="1">
        <f ca="1">OFFSET($M$6,VLOOKUP('Vacation Summary - Custom'!$D$5,Dummy!$M$6:$N$383,2,FALSE)+N86,0)</f>
        <v>0</v>
      </c>
      <c r="P87" s="1" t="str">
        <f t="shared" si="13"/>
        <v/>
      </c>
      <c r="Q87" t="str">
        <f t="shared" si="14"/>
        <v/>
      </c>
    </row>
    <row r="88" spans="6:17" x14ac:dyDescent="0.25">
      <c r="F88" t="str">
        <f t="shared" ca="1" si="10"/>
        <v>Minggu 12 (03/13/23 - 03/19/23)</v>
      </c>
      <c r="G88">
        <f t="shared" si="17"/>
        <v>12</v>
      </c>
      <c r="H88" t="str">
        <f t="shared" ca="1" si="11"/>
        <v>Bulan 4 (Mar 23)</v>
      </c>
      <c r="I88">
        <f t="shared" si="15"/>
        <v>4</v>
      </c>
      <c r="J88" s="1">
        <f t="shared" si="16"/>
        <v>45003</v>
      </c>
      <c r="K88" s="1">
        <f t="shared" ca="1" si="9"/>
        <v>45003</v>
      </c>
      <c r="M88" s="1">
        <f t="shared" si="12"/>
        <v>0</v>
      </c>
      <c r="N88">
        <v>83</v>
      </c>
      <c r="O88" s="1">
        <f ca="1">OFFSET($M$6,VLOOKUP('Vacation Summary - Custom'!$D$5,Dummy!$M$6:$N$383,2,FALSE)+N87,0)</f>
        <v>0</v>
      </c>
      <c r="P88" s="1" t="str">
        <f t="shared" si="13"/>
        <v/>
      </c>
      <c r="Q88" t="str">
        <f t="shared" si="14"/>
        <v/>
      </c>
    </row>
    <row r="89" spans="6:17" x14ac:dyDescent="0.25">
      <c r="F89" t="str">
        <f t="shared" ca="1" si="10"/>
        <v>Minggu 12 (03/13/23 - 03/19/23)</v>
      </c>
      <c r="G89">
        <f t="shared" si="17"/>
        <v>12</v>
      </c>
      <c r="H89" t="str">
        <f t="shared" ca="1" si="11"/>
        <v>Bulan 4 (Mar 23)</v>
      </c>
      <c r="I89">
        <f t="shared" si="15"/>
        <v>4</v>
      </c>
      <c r="J89" s="1">
        <f t="shared" si="16"/>
        <v>45004</v>
      </c>
      <c r="K89" s="1">
        <f t="shared" ca="1" si="9"/>
        <v>45004</v>
      </c>
      <c r="M89" s="1">
        <f t="shared" si="12"/>
        <v>0</v>
      </c>
      <c r="N89">
        <v>84</v>
      </c>
      <c r="O89" s="1">
        <f ca="1">OFFSET($M$6,VLOOKUP('Vacation Summary - Custom'!$D$5,Dummy!$M$6:$N$383,2,FALSE)+N88,0)</f>
        <v>0</v>
      </c>
      <c r="P89" s="1" t="str">
        <f t="shared" si="13"/>
        <v/>
      </c>
      <c r="Q89" t="str">
        <f t="shared" si="14"/>
        <v/>
      </c>
    </row>
    <row r="90" spans="6:17" x14ac:dyDescent="0.25">
      <c r="F90" t="str">
        <f t="shared" ca="1" si="10"/>
        <v>Minggu 13 (03/20/23 - 03/26/23)</v>
      </c>
      <c r="G90">
        <f t="shared" si="17"/>
        <v>13</v>
      </c>
      <c r="H90" t="str">
        <f t="shared" ca="1" si="11"/>
        <v>Bulan 4 (Mar 23)</v>
      </c>
      <c r="I90">
        <f t="shared" si="15"/>
        <v>4</v>
      </c>
      <c r="J90" s="1">
        <f t="shared" si="16"/>
        <v>45005</v>
      </c>
      <c r="K90" s="1">
        <f t="shared" ca="1" si="9"/>
        <v>45005</v>
      </c>
      <c r="M90" s="1">
        <f t="shared" si="12"/>
        <v>0</v>
      </c>
      <c r="N90">
        <v>85</v>
      </c>
      <c r="O90" s="1">
        <f ca="1">OFFSET($M$6,VLOOKUP('Vacation Summary - Custom'!$D$5,Dummy!$M$6:$N$383,2,FALSE)+N89,0)</f>
        <v>0</v>
      </c>
      <c r="P90" s="1" t="str">
        <f t="shared" si="13"/>
        <v/>
      </c>
      <c r="Q90" t="str">
        <f t="shared" si="14"/>
        <v/>
      </c>
    </row>
    <row r="91" spans="6:17" x14ac:dyDescent="0.25">
      <c r="F91" t="str">
        <f t="shared" ca="1" si="10"/>
        <v>Minggu 13 (03/20/23 - 03/26/23)</v>
      </c>
      <c r="G91">
        <f t="shared" si="17"/>
        <v>13</v>
      </c>
      <c r="H91" t="str">
        <f t="shared" ca="1" si="11"/>
        <v>Bulan 4 (Mar 23)</v>
      </c>
      <c r="I91">
        <f t="shared" si="15"/>
        <v>4</v>
      </c>
      <c r="J91" s="1">
        <f t="shared" si="16"/>
        <v>45006</v>
      </c>
      <c r="K91" s="1">
        <f t="shared" ca="1" si="9"/>
        <v>45006</v>
      </c>
      <c r="M91" s="1">
        <f t="shared" si="12"/>
        <v>0</v>
      </c>
      <c r="N91">
        <v>86</v>
      </c>
      <c r="O91" s="1">
        <f ca="1">OFFSET($M$6,VLOOKUP('Vacation Summary - Custom'!$D$5,Dummy!$M$6:$N$383,2,FALSE)+N90,0)</f>
        <v>0</v>
      </c>
      <c r="P91" s="1" t="str">
        <f t="shared" si="13"/>
        <v/>
      </c>
      <c r="Q91" t="str">
        <f t="shared" si="14"/>
        <v/>
      </c>
    </row>
    <row r="92" spans="6:17" x14ac:dyDescent="0.25">
      <c r="F92" t="str">
        <f t="shared" ca="1" si="10"/>
        <v>Minggu 13 (03/20/23 - 03/26/23)</v>
      </c>
      <c r="G92">
        <f t="shared" si="17"/>
        <v>13</v>
      </c>
      <c r="H92" t="str">
        <f t="shared" ca="1" si="11"/>
        <v>Bulan 4 (Mar 23)</v>
      </c>
      <c r="I92">
        <f t="shared" si="15"/>
        <v>4</v>
      </c>
      <c r="J92" s="1">
        <f t="shared" si="16"/>
        <v>45007</v>
      </c>
      <c r="K92" s="1">
        <f t="shared" ca="1" si="9"/>
        <v>45007</v>
      </c>
      <c r="M92" s="1">
        <f t="shared" si="12"/>
        <v>0</v>
      </c>
      <c r="N92">
        <v>87</v>
      </c>
      <c r="O92" s="1">
        <f ca="1">OFFSET($M$6,VLOOKUP('Vacation Summary - Custom'!$D$5,Dummy!$M$6:$N$383,2,FALSE)+N91,0)</f>
        <v>0</v>
      </c>
      <c r="P92" s="1" t="str">
        <f t="shared" si="13"/>
        <v/>
      </c>
      <c r="Q92" t="str">
        <f t="shared" si="14"/>
        <v/>
      </c>
    </row>
    <row r="93" spans="6:17" x14ac:dyDescent="0.25">
      <c r="F93" t="str">
        <f t="shared" ca="1" si="10"/>
        <v>Minggu 13 (03/20/23 - 03/26/23)</v>
      </c>
      <c r="G93">
        <f t="shared" si="17"/>
        <v>13</v>
      </c>
      <c r="H93" t="str">
        <f t="shared" ca="1" si="11"/>
        <v>Bulan 4 (Mar 23)</v>
      </c>
      <c r="I93">
        <f t="shared" si="15"/>
        <v>4</v>
      </c>
      <c r="J93" s="1">
        <f t="shared" si="16"/>
        <v>45008</v>
      </c>
      <c r="K93" s="1">
        <f t="shared" ca="1" si="9"/>
        <v>45008</v>
      </c>
      <c r="M93" s="1">
        <f t="shared" si="12"/>
        <v>0</v>
      </c>
      <c r="N93">
        <v>88</v>
      </c>
      <c r="O93" s="1">
        <f ca="1">OFFSET($M$6,VLOOKUP('Vacation Summary - Custom'!$D$5,Dummy!$M$6:$N$383,2,FALSE)+N92,0)</f>
        <v>0</v>
      </c>
      <c r="P93" s="1" t="str">
        <f t="shared" si="13"/>
        <v/>
      </c>
      <c r="Q93" t="str">
        <f t="shared" si="14"/>
        <v/>
      </c>
    </row>
    <row r="94" spans="6:17" x14ac:dyDescent="0.25">
      <c r="F94" t="str">
        <f t="shared" ca="1" si="10"/>
        <v>Minggu 13 (03/20/23 - 03/26/23)</v>
      </c>
      <c r="G94">
        <f t="shared" si="17"/>
        <v>13</v>
      </c>
      <c r="H94" t="str">
        <f t="shared" ca="1" si="11"/>
        <v>Bulan 4 (Mar 23)</v>
      </c>
      <c r="I94">
        <f t="shared" si="15"/>
        <v>4</v>
      </c>
      <c r="J94" s="1">
        <f t="shared" si="16"/>
        <v>45009</v>
      </c>
      <c r="K94" s="1">
        <f t="shared" ca="1" si="9"/>
        <v>45009</v>
      </c>
      <c r="M94" s="1">
        <f t="shared" si="12"/>
        <v>0</v>
      </c>
      <c r="N94">
        <v>89</v>
      </c>
      <c r="O94" s="1">
        <f ca="1">OFFSET($M$6,VLOOKUP('Vacation Summary - Custom'!$D$5,Dummy!$M$6:$N$383,2,FALSE)+N93,0)</f>
        <v>0</v>
      </c>
      <c r="P94" s="1" t="str">
        <f t="shared" si="13"/>
        <v/>
      </c>
      <c r="Q94" t="str">
        <f t="shared" si="14"/>
        <v/>
      </c>
    </row>
    <row r="95" spans="6:17" x14ac:dyDescent="0.25">
      <c r="F95" t="str">
        <f t="shared" ca="1" si="10"/>
        <v>Minggu 13 (03/20/23 - 03/26/23)</v>
      </c>
      <c r="G95">
        <f t="shared" si="17"/>
        <v>13</v>
      </c>
      <c r="H95" t="str">
        <f t="shared" ca="1" si="11"/>
        <v>Bulan 4 (Mar 23)</v>
      </c>
      <c r="I95">
        <f t="shared" si="15"/>
        <v>4</v>
      </c>
      <c r="J95" s="1">
        <f t="shared" si="16"/>
        <v>45010</v>
      </c>
      <c r="K95" s="1">
        <f t="shared" ca="1" si="9"/>
        <v>45010</v>
      </c>
      <c r="M95" s="1">
        <f t="shared" si="12"/>
        <v>0</v>
      </c>
      <c r="N95">
        <v>90</v>
      </c>
      <c r="O95" s="1">
        <f ca="1">OFFSET($M$6,VLOOKUP('Vacation Summary - Custom'!$D$5,Dummy!$M$6:$N$383,2,FALSE)+N94,0)</f>
        <v>0</v>
      </c>
      <c r="P95" s="1" t="str">
        <f t="shared" si="13"/>
        <v/>
      </c>
      <c r="Q95" t="str">
        <f t="shared" si="14"/>
        <v/>
      </c>
    </row>
    <row r="96" spans="6:17" x14ac:dyDescent="0.25">
      <c r="F96" t="str">
        <f t="shared" ca="1" si="10"/>
        <v>Minggu 13 (03/20/23 - 03/26/23)</v>
      </c>
      <c r="G96">
        <f t="shared" si="17"/>
        <v>13</v>
      </c>
      <c r="H96" t="str">
        <f t="shared" ca="1" si="11"/>
        <v>Bulan 4 (Mar 23)</v>
      </c>
      <c r="I96">
        <f t="shared" si="15"/>
        <v>4</v>
      </c>
      <c r="J96" s="1">
        <f t="shared" si="16"/>
        <v>45011</v>
      </c>
      <c r="K96" s="1">
        <f t="shared" ca="1" si="9"/>
        <v>45011</v>
      </c>
      <c r="M96" s="1">
        <f t="shared" si="12"/>
        <v>0</v>
      </c>
      <c r="N96">
        <v>91</v>
      </c>
      <c r="O96" s="1">
        <f ca="1">OFFSET($M$6,VLOOKUP('Vacation Summary - Custom'!$D$5,Dummy!$M$6:$N$383,2,FALSE)+N95,0)</f>
        <v>0</v>
      </c>
      <c r="P96" s="1" t="str">
        <f t="shared" si="13"/>
        <v/>
      </c>
      <c r="Q96" t="str">
        <f t="shared" si="14"/>
        <v/>
      </c>
    </row>
    <row r="97" spans="6:17" x14ac:dyDescent="0.25">
      <c r="F97" t="str">
        <f t="shared" ca="1" si="10"/>
        <v>Minggu 14 (03/27/23 - 04/02/23)</v>
      </c>
      <c r="G97">
        <f t="shared" si="17"/>
        <v>14</v>
      </c>
      <c r="H97" t="str">
        <f t="shared" ca="1" si="11"/>
        <v>Bulan 4 (Mar 23)</v>
      </c>
      <c r="I97">
        <f t="shared" si="15"/>
        <v>4</v>
      </c>
      <c r="J97" s="1">
        <f t="shared" si="16"/>
        <v>45012</v>
      </c>
      <c r="K97" s="1">
        <f t="shared" ca="1" si="9"/>
        <v>45012</v>
      </c>
      <c r="M97" s="1">
        <f t="shared" si="12"/>
        <v>0</v>
      </c>
      <c r="N97">
        <v>92</v>
      </c>
      <c r="O97" s="1">
        <f ca="1">OFFSET($M$6,VLOOKUP('Vacation Summary - Custom'!$D$5,Dummy!$M$6:$N$383,2,FALSE)+N96,0)</f>
        <v>0</v>
      </c>
      <c r="P97" s="1" t="str">
        <f t="shared" si="13"/>
        <v/>
      </c>
      <c r="Q97" t="str">
        <f t="shared" si="14"/>
        <v/>
      </c>
    </row>
    <row r="98" spans="6:17" x14ac:dyDescent="0.25">
      <c r="F98" t="str">
        <f t="shared" ca="1" si="10"/>
        <v>Minggu 14 (03/27/23 - 04/02/23)</v>
      </c>
      <c r="G98">
        <f t="shared" si="17"/>
        <v>14</v>
      </c>
      <c r="H98" t="str">
        <f t="shared" ca="1" si="11"/>
        <v>Bulan 4 (Mar 23)</v>
      </c>
      <c r="I98">
        <f t="shared" si="15"/>
        <v>4</v>
      </c>
      <c r="J98" s="1">
        <f t="shared" si="16"/>
        <v>45013</v>
      </c>
      <c r="K98" s="1">
        <f t="shared" ca="1" si="9"/>
        <v>45013</v>
      </c>
      <c r="M98" s="1">
        <f t="shared" si="12"/>
        <v>0</v>
      </c>
      <c r="N98">
        <v>93</v>
      </c>
      <c r="O98" s="1">
        <f ca="1">OFFSET($M$6,VLOOKUP('Vacation Summary - Custom'!$D$5,Dummy!$M$6:$N$383,2,FALSE)+N97,0)</f>
        <v>0</v>
      </c>
      <c r="P98" s="1" t="str">
        <f t="shared" si="13"/>
        <v/>
      </c>
      <c r="Q98" t="str">
        <f t="shared" si="14"/>
        <v/>
      </c>
    </row>
    <row r="99" spans="6:17" x14ac:dyDescent="0.25">
      <c r="F99" t="str">
        <f t="shared" ca="1" si="10"/>
        <v>Minggu 14 (03/27/23 - 04/02/23)</v>
      </c>
      <c r="G99">
        <f t="shared" si="17"/>
        <v>14</v>
      </c>
      <c r="H99" t="str">
        <f t="shared" ca="1" si="11"/>
        <v>Bulan 4 (Mar 23)</v>
      </c>
      <c r="I99">
        <f t="shared" si="15"/>
        <v>4</v>
      </c>
      <c r="J99" s="1">
        <f t="shared" si="16"/>
        <v>45014</v>
      </c>
      <c r="K99" s="1">
        <f t="shared" ca="1" si="9"/>
        <v>45014</v>
      </c>
      <c r="M99" s="1">
        <f t="shared" si="12"/>
        <v>0</v>
      </c>
      <c r="N99">
        <v>94</v>
      </c>
      <c r="O99" s="1">
        <f ca="1">OFFSET($M$6,VLOOKUP('Vacation Summary - Custom'!$D$5,Dummy!$M$6:$N$383,2,FALSE)+N98,0)</f>
        <v>0</v>
      </c>
      <c r="P99" s="1" t="str">
        <f t="shared" si="13"/>
        <v/>
      </c>
      <c r="Q99" t="str">
        <f t="shared" si="14"/>
        <v/>
      </c>
    </row>
    <row r="100" spans="6:17" x14ac:dyDescent="0.25">
      <c r="F100" t="str">
        <f t="shared" ca="1" si="10"/>
        <v>Minggu 14 (03/27/23 - 04/02/23)</v>
      </c>
      <c r="G100">
        <f t="shared" si="17"/>
        <v>14</v>
      </c>
      <c r="H100" t="str">
        <f t="shared" ca="1" si="11"/>
        <v>Bulan 4 (Mar 23)</v>
      </c>
      <c r="I100">
        <f t="shared" si="15"/>
        <v>4</v>
      </c>
      <c r="J100" s="1">
        <f t="shared" si="16"/>
        <v>45015</v>
      </c>
      <c r="K100" s="1">
        <f t="shared" ca="1" si="9"/>
        <v>45015</v>
      </c>
      <c r="M100" s="1">
        <f t="shared" si="12"/>
        <v>0</v>
      </c>
      <c r="N100">
        <v>95</v>
      </c>
      <c r="O100" s="1">
        <f ca="1">OFFSET($M$6,VLOOKUP('Vacation Summary - Custom'!$D$5,Dummy!$M$6:$N$383,2,FALSE)+N99,0)</f>
        <v>0</v>
      </c>
      <c r="P100" s="1" t="str">
        <f t="shared" si="13"/>
        <v/>
      </c>
      <c r="Q100" t="str">
        <f t="shared" si="14"/>
        <v/>
      </c>
    </row>
    <row r="101" spans="6:17" x14ac:dyDescent="0.25">
      <c r="F101" t="str">
        <f t="shared" ca="1" si="10"/>
        <v>Minggu 14 (03/27/23 - 04/02/23)</v>
      </c>
      <c r="G101">
        <f t="shared" si="17"/>
        <v>14</v>
      </c>
      <c r="H101" t="str">
        <f t="shared" ca="1" si="11"/>
        <v>Bulan 4 (Mar 23)</v>
      </c>
      <c r="I101">
        <f t="shared" si="15"/>
        <v>4</v>
      </c>
      <c r="J101" s="1">
        <f t="shared" si="16"/>
        <v>45016</v>
      </c>
      <c r="K101" s="1">
        <f t="shared" ca="1" si="9"/>
        <v>45016</v>
      </c>
      <c r="M101" s="1">
        <f t="shared" si="12"/>
        <v>0</v>
      </c>
      <c r="N101">
        <v>96</v>
      </c>
      <c r="O101" s="1">
        <f ca="1">OFFSET($M$6,VLOOKUP('Vacation Summary - Custom'!$D$5,Dummy!$M$6:$N$383,2,FALSE)+N100,0)</f>
        <v>0</v>
      </c>
      <c r="P101" s="1" t="str">
        <f t="shared" si="13"/>
        <v/>
      </c>
      <c r="Q101" t="str">
        <f t="shared" si="14"/>
        <v/>
      </c>
    </row>
    <row r="102" spans="6:17" x14ac:dyDescent="0.25">
      <c r="F102" t="str">
        <f t="shared" ca="1" si="10"/>
        <v>Minggu 14 (03/27/23 - 04/02/23)</v>
      </c>
      <c r="G102">
        <f t="shared" si="17"/>
        <v>14</v>
      </c>
      <c r="H102" t="str">
        <f t="shared" ca="1" si="11"/>
        <v>Bulan 5 (Apr 23)</v>
      </c>
      <c r="I102">
        <f t="shared" si="15"/>
        <v>5</v>
      </c>
      <c r="J102" s="1">
        <f t="shared" si="16"/>
        <v>45017</v>
      </c>
      <c r="K102" s="1">
        <f t="shared" ca="1" si="9"/>
        <v>45017</v>
      </c>
      <c r="M102" s="1">
        <f t="shared" si="12"/>
        <v>0</v>
      </c>
      <c r="N102">
        <v>97</v>
      </c>
      <c r="O102" s="1">
        <f ca="1">OFFSET($M$6,VLOOKUP('Vacation Summary - Custom'!$D$5,Dummy!$M$6:$N$383,2,FALSE)+N101,0)</f>
        <v>0</v>
      </c>
      <c r="P102" s="1" t="str">
        <f t="shared" si="13"/>
        <v/>
      </c>
      <c r="Q102" t="str">
        <f t="shared" si="14"/>
        <v/>
      </c>
    </row>
    <row r="103" spans="6:17" x14ac:dyDescent="0.25">
      <c r="F103" t="str">
        <f t="shared" ca="1" si="10"/>
        <v>Minggu 14 (03/27/23 - 04/02/23)</v>
      </c>
      <c r="G103">
        <f t="shared" si="17"/>
        <v>14</v>
      </c>
      <c r="H103" t="str">
        <f t="shared" ca="1" si="11"/>
        <v>Bulan 5 (Apr 23)</v>
      </c>
      <c r="I103">
        <f t="shared" si="15"/>
        <v>5</v>
      </c>
      <c r="J103" s="1">
        <f t="shared" si="16"/>
        <v>45018</v>
      </c>
      <c r="K103" s="1">
        <f t="shared" ca="1" si="9"/>
        <v>45018</v>
      </c>
      <c r="M103" s="1">
        <f t="shared" si="12"/>
        <v>0</v>
      </c>
      <c r="N103">
        <v>98</v>
      </c>
      <c r="O103" s="1">
        <f ca="1">OFFSET($M$6,VLOOKUP('Vacation Summary - Custom'!$D$5,Dummy!$M$6:$N$383,2,FALSE)+N102,0)</f>
        <v>0</v>
      </c>
      <c r="P103" s="1" t="str">
        <f t="shared" si="13"/>
        <v/>
      </c>
      <c r="Q103" t="str">
        <f t="shared" si="14"/>
        <v/>
      </c>
    </row>
    <row r="104" spans="6:17" x14ac:dyDescent="0.25">
      <c r="F104" t="str">
        <f t="shared" ca="1" si="10"/>
        <v>Minggu 15 (04/03/23 - 04/09/23)</v>
      </c>
      <c r="G104">
        <f t="shared" si="17"/>
        <v>15</v>
      </c>
      <c r="H104" t="str">
        <f t="shared" ca="1" si="11"/>
        <v>Bulan 5 (Apr 23)</v>
      </c>
      <c r="I104">
        <f t="shared" si="15"/>
        <v>5</v>
      </c>
      <c r="J104" s="1">
        <f t="shared" si="16"/>
        <v>45019</v>
      </c>
      <c r="K104" s="1">
        <f t="shared" ca="1" si="9"/>
        <v>45019</v>
      </c>
      <c r="M104" s="1">
        <f t="shared" si="12"/>
        <v>0</v>
      </c>
      <c r="N104">
        <v>99</v>
      </c>
      <c r="O104" s="1">
        <f ca="1">OFFSET($M$6,VLOOKUP('Vacation Summary - Custom'!$D$5,Dummy!$M$6:$N$383,2,FALSE)+N103,0)</f>
        <v>0</v>
      </c>
      <c r="P104" s="1" t="str">
        <f t="shared" si="13"/>
        <v/>
      </c>
      <c r="Q104" t="str">
        <f t="shared" si="14"/>
        <v/>
      </c>
    </row>
    <row r="105" spans="6:17" x14ac:dyDescent="0.25">
      <c r="F105" t="str">
        <f t="shared" ca="1" si="10"/>
        <v>Minggu 15 (04/03/23 - 04/09/23)</v>
      </c>
      <c r="G105">
        <f t="shared" si="17"/>
        <v>15</v>
      </c>
      <c r="H105" t="str">
        <f t="shared" ca="1" si="11"/>
        <v>Bulan 5 (Apr 23)</v>
      </c>
      <c r="I105">
        <f t="shared" si="15"/>
        <v>5</v>
      </c>
      <c r="J105" s="1">
        <f t="shared" si="16"/>
        <v>45020</v>
      </c>
      <c r="K105" s="1">
        <f t="shared" ca="1" si="9"/>
        <v>45020</v>
      </c>
      <c r="M105" s="1">
        <f t="shared" si="12"/>
        <v>0</v>
      </c>
      <c r="N105">
        <v>100</v>
      </c>
      <c r="O105" s="1">
        <f ca="1">OFFSET($M$6,VLOOKUP('Vacation Summary - Custom'!$D$5,Dummy!$M$6:$N$383,2,FALSE)+N104,0)</f>
        <v>0</v>
      </c>
      <c r="P105" s="1" t="str">
        <f t="shared" si="13"/>
        <v/>
      </c>
      <c r="Q105" t="str">
        <f t="shared" si="14"/>
        <v/>
      </c>
    </row>
    <row r="106" spans="6:17" x14ac:dyDescent="0.25">
      <c r="F106" t="str">
        <f t="shared" ca="1" si="10"/>
        <v>Minggu 15 (04/03/23 - 04/09/23)</v>
      </c>
      <c r="G106">
        <f t="shared" si="17"/>
        <v>15</v>
      </c>
      <c r="H106" t="str">
        <f t="shared" ca="1" si="11"/>
        <v>Bulan 5 (Apr 23)</v>
      </c>
      <c r="I106">
        <f t="shared" si="15"/>
        <v>5</v>
      </c>
      <c r="J106" s="1">
        <f t="shared" si="16"/>
        <v>45021</v>
      </c>
      <c r="K106" s="1">
        <f t="shared" ca="1" si="9"/>
        <v>45021</v>
      </c>
      <c r="M106" s="1">
        <f t="shared" si="12"/>
        <v>0</v>
      </c>
      <c r="N106">
        <v>101</v>
      </c>
      <c r="O106" s="1">
        <f ca="1">OFFSET($M$6,VLOOKUP('Vacation Summary - Custom'!$D$5,Dummy!$M$6:$N$383,2,FALSE)+N105,0)</f>
        <v>0</v>
      </c>
      <c r="P106" s="1" t="str">
        <f t="shared" si="13"/>
        <v/>
      </c>
      <c r="Q106" t="str">
        <f t="shared" si="14"/>
        <v/>
      </c>
    </row>
    <row r="107" spans="6:17" x14ac:dyDescent="0.25">
      <c r="F107" t="str">
        <f t="shared" ca="1" si="10"/>
        <v>Minggu 15 (04/03/23 - 04/09/23)</v>
      </c>
      <c r="G107">
        <f t="shared" si="17"/>
        <v>15</v>
      </c>
      <c r="H107" t="str">
        <f t="shared" ca="1" si="11"/>
        <v>Bulan 5 (Apr 23)</v>
      </c>
      <c r="I107">
        <f t="shared" si="15"/>
        <v>5</v>
      </c>
      <c r="J107" s="1">
        <f t="shared" si="16"/>
        <v>45022</v>
      </c>
      <c r="K107" s="1">
        <f t="shared" ca="1" si="9"/>
        <v>45022</v>
      </c>
      <c r="M107" s="1">
        <f t="shared" si="12"/>
        <v>0</v>
      </c>
      <c r="N107">
        <v>102</v>
      </c>
      <c r="O107" s="1">
        <f ca="1">OFFSET($M$6,VLOOKUP('Vacation Summary - Custom'!$D$5,Dummy!$M$6:$N$383,2,FALSE)+N106,0)</f>
        <v>0</v>
      </c>
      <c r="P107" s="1" t="str">
        <f t="shared" si="13"/>
        <v/>
      </c>
      <c r="Q107" t="str">
        <f t="shared" si="14"/>
        <v/>
      </c>
    </row>
    <row r="108" spans="6:17" x14ac:dyDescent="0.25">
      <c r="F108" t="str">
        <f t="shared" ca="1" si="10"/>
        <v>Minggu 15 (04/03/23 - 04/09/23)</v>
      </c>
      <c r="G108">
        <f t="shared" si="17"/>
        <v>15</v>
      </c>
      <c r="H108" t="str">
        <f t="shared" ca="1" si="11"/>
        <v>Bulan 5 (Apr 23)</v>
      </c>
      <c r="I108">
        <f t="shared" si="15"/>
        <v>5</v>
      </c>
      <c r="J108" s="1">
        <f t="shared" si="16"/>
        <v>45023</v>
      </c>
      <c r="K108" s="1">
        <f t="shared" ca="1" si="9"/>
        <v>45023</v>
      </c>
      <c r="M108" s="1">
        <f t="shared" si="12"/>
        <v>0</v>
      </c>
      <c r="N108">
        <v>103</v>
      </c>
      <c r="O108" s="1">
        <f ca="1">OFFSET($M$6,VLOOKUP('Vacation Summary - Custom'!$D$5,Dummy!$M$6:$N$383,2,FALSE)+N107,0)</f>
        <v>0</v>
      </c>
      <c r="P108" s="1" t="str">
        <f t="shared" si="13"/>
        <v/>
      </c>
      <c r="Q108" t="str">
        <f t="shared" si="14"/>
        <v/>
      </c>
    </row>
    <row r="109" spans="6:17" x14ac:dyDescent="0.25">
      <c r="F109" t="str">
        <f t="shared" ca="1" si="10"/>
        <v>Minggu 15 (04/03/23 - 04/09/23)</v>
      </c>
      <c r="G109">
        <f t="shared" si="17"/>
        <v>15</v>
      </c>
      <c r="H109" t="str">
        <f t="shared" ca="1" si="11"/>
        <v>Bulan 5 (Apr 23)</v>
      </c>
      <c r="I109">
        <f t="shared" si="15"/>
        <v>5</v>
      </c>
      <c r="J109" s="1">
        <f t="shared" si="16"/>
        <v>45024</v>
      </c>
      <c r="K109" s="1">
        <f t="shared" ca="1" si="9"/>
        <v>45024</v>
      </c>
      <c r="M109" s="1">
        <f t="shared" si="12"/>
        <v>0</v>
      </c>
      <c r="N109">
        <v>104</v>
      </c>
      <c r="O109" s="1">
        <f ca="1">OFFSET($M$6,VLOOKUP('Vacation Summary - Custom'!$D$5,Dummy!$M$6:$N$383,2,FALSE)+N108,0)</f>
        <v>0</v>
      </c>
      <c r="P109" s="1" t="str">
        <f t="shared" si="13"/>
        <v/>
      </c>
      <c r="Q109" t="str">
        <f t="shared" si="14"/>
        <v/>
      </c>
    </row>
    <row r="110" spans="6:17" x14ac:dyDescent="0.25">
      <c r="F110" t="str">
        <f t="shared" ca="1" si="10"/>
        <v>Minggu 15 (04/03/23 - 04/09/23)</v>
      </c>
      <c r="G110">
        <f t="shared" si="17"/>
        <v>15</v>
      </c>
      <c r="H110" t="str">
        <f t="shared" ca="1" si="11"/>
        <v>Bulan 5 (Apr 23)</v>
      </c>
      <c r="I110">
        <f t="shared" si="15"/>
        <v>5</v>
      </c>
      <c r="J110" s="1">
        <f t="shared" si="16"/>
        <v>45025</v>
      </c>
      <c r="K110" s="1">
        <f t="shared" ca="1" si="9"/>
        <v>45025</v>
      </c>
      <c r="M110" s="1">
        <f t="shared" si="12"/>
        <v>0</v>
      </c>
      <c r="N110">
        <v>105</v>
      </c>
      <c r="O110" s="1">
        <f ca="1">OFFSET($M$6,VLOOKUP('Vacation Summary - Custom'!$D$5,Dummy!$M$6:$N$383,2,FALSE)+N109,0)</f>
        <v>0</v>
      </c>
      <c r="P110" s="1" t="str">
        <f t="shared" si="13"/>
        <v/>
      </c>
      <c r="Q110" t="str">
        <f t="shared" si="14"/>
        <v/>
      </c>
    </row>
    <row r="111" spans="6:17" x14ac:dyDescent="0.25">
      <c r="F111" t="str">
        <f t="shared" ca="1" si="10"/>
        <v>Minggu 16 (04/10/23 - 04/16/23)</v>
      </c>
      <c r="G111">
        <f t="shared" si="17"/>
        <v>16</v>
      </c>
      <c r="H111" t="str">
        <f t="shared" ca="1" si="11"/>
        <v>Bulan 5 (Apr 23)</v>
      </c>
      <c r="I111">
        <f t="shared" si="15"/>
        <v>5</v>
      </c>
      <c r="J111" s="1">
        <f t="shared" si="16"/>
        <v>45026</v>
      </c>
      <c r="K111" s="1">
        <f t="shared" ca="1" si="9"/>
        <v>45026</v>
      </c>
      <c r="M111" s="1">
        <f t="shared" si="12"/>
        <v>0</v>
      </c>
      <c r="N111">
        <v>106</v>
      </c>
      <c r="O111" s="1">
        <f ca="1">OFFSET($M$6,VLOOKUP('Vacation Summary - Custom'!$D$5,Dummy!$M$6:$N$383,2,FALSE)+N110,0)</f>
        <v>0</v>
      </c>
      <c r="P111" s="1" t="str">
        <f t="shared" si="13"/>
        <v/>
      </c>
      <c r="Q111" t="str">
        <f t="shared" si="14"/>
        <v/>
      </c>
    </row>
    <row r="112" spans="6:17" x14ac:dyDescent="0.25">
      <c r="F112" t="str">
        <f t="shared" ca="1" si="10"/>
        <v>Minggu 16 (04/10/23 - 04/16/23)</v>
      </c>
      <c r="G112">
        <f t="shared" si="17"/>
        <v>16</v>
      </c>
      <c r="H112" t="str">
        <f t="shared" ca="1" si="11"/>
        <v>Bulan 5 (Apr 23)</v>
      </c>
      <c r="I112">
        <f t="shared" si="15"/>
        <v>5</v>
      </c>
      <c r="J112" s="1">
        <f t="shared" si="16"/>
        <v>45027</v>
      </c>
      <c r="K112" s="1">
        <f t="shared" ca="1" si="9"/>
        <v>45027</v>
      </c>
      <c r="M112" s="1">
        <f t="shared" si="12"/>
        <v>0</v>
      </c>
      <c r="N112">
        <v>107</v>
      </c>
      <c r="O112" s="1">
        <f ca="1">OFFSET($M$6,VLOOKUP('Vacation Summary - Custom'!$D$5,Dummy!$M$6:$N$383,2,FALSE)+N111,0)</f>
        <v>0</v>
      </c>
      <c r="P112" s="1" t="str">
        <f t="shared" si="13"/>
        <v/>
      </c>
      <c r="Q112" t="str">
        <f t="shared" si="14"/>
        <v/>
      </c>
    </row>
    <row r="113" spans="6:17" x14ac:dyDescent="0.25">
      <c r="F113" t="str">
        <f t="shared" ca="1" si="10"/>
        <v>Minggu 16 (04/10/23 - 04/16/23)</v>
      </c>
      <c r="G113">
        <f t="shared" si="17"/>
        <v>16</v>
      </c>
      <c r="H113" t="str">
        <f t="shared" ca="1" si="11"/>
        <v>Bulan 5 (Apr 23)</v>
      </c>
      <c r="I113">
        <f t="shared" si="15"/>
        <v>5</v>
      </c>
      <c r="J113" s="1">
        <f t="shared" si="16"/>
        <v>45028</v>
      </c>
      <c r="K113" s="1">
        <f t="shared" ca="1" si="9"/>
        <v>45028</v>
      </c>
      <c r="M113" s="1">
        <f t="shared" si="12"/>
        <v>0</v>
      </c>
      <c r="N113">
        <v>108</v>
      </c>
      <c r="O113" s="1">
        <f ca="1">OFFSET($M$6,VLOOKUP('Vacation Summary - Custom'!$D$5,Dummy!$M$6:$N$383,2,FALSE)+N112,0)</f>
        <v>0</v>
      </c>
      <c r="P113" s="1" t="str">
        <f t="shared" si="13"/>
        <v/>
      </c>
      <c r="Q113" t="str">
        <f t="shared" si="14"/>
        <v/>
      </c>
    </row>
    <row r="114" spans="6:17" x14ac:dyDescent="0.25">
      <c r="F114" t="str">
        <f t="shared" ca="1" si="10"/>
        <v>Minggu 16 (04/10/23 - 04/16/23)</v>
      </c>
      <c r="G114">
        <f t="shared" si="17"/>
        <v>16</v>
      </c>
      <c r="H114" t="str">
        <f t="shared" ca="1" si="11"/>
        <v>Bulan 5 (Apr 23)</v>
      </c>
      <c r="I114">
        <f t="shared" si="15"/>
        <v>5</v>
      </c>
      <c r="J114" s="1">
        <f t="shared" si="16"/>
        <v>45029</v>
      </c>
      <c r="K114" s="1">
        <f t="shared" ca="1" si="9"/>
        <v>45029</v>
      </c>
      <c r="M114" s="1">
        <f t="shared" si="12"/>
        <v>0</v>
      </c>
      <c r="N114">
        <v>109</v>
      </c>
      <c r="O114" s="1">
        <f ca="1">OFFSET($M$6,VLOOKUP('Vacation Summary - Custom'!$D$5,Dummy!$M$6:$N$383,2,FALSE)+N113,0)</f>
        <v>0</v>
      </c>
      <c r="P114" s="1" t="str">
        <f t="shared" si="13"/>
        <v/>
      </c>
      <c r="Q114" t="str">
        <f t="shared" si="14"/>
        <v/>
      </c>
    </row>
    <row r="115" spans="6:17" x14ac:dyDescent="0.25">
      <c r="F115" t="str">
        <f t="shared" ca="1" si="10"/>
        <v>Minggu 16 (04/10/23 - 04/16/23)</v>
      </c>
      <c r="G115">
        <f t="shared" si="17"/>
        <v>16</v>
      </c>
      <c r="H115" t="str">
        <f t="shared" ca="1" si="11"/>
        <v>Bulan 5 (Apr 23)</v>
      </c>
      <c r="I115">
        <f t="shared" si="15"/>
        <v>5</v>
      </c>
      <c r="J115" s="1">
        <f t="shared" si="16"/>
        <v>45030</v>
      </c>
      <c r="K115" s="1">
        <f t="shared" ca="1" si="9"/>
        <v>45030</v>
      </c>
      <c r="M115" s="1">
        <f t="shared" si="12"/>
        <v>0</v>
      </c>
      <c r="N115">
        <v>110</v>
      </c>
      <c r="O115" s="1">
        <f ca="1">OFFSET($M$6,VLOOKUP('Vacation Summary - Custom'!$D$5,Dummy!$M$6:$N$383,2,FALSE)+N114,0)</f>
        <v>0</v>
      </c>
      <c r="P115" s="1" t="str">
        <f t="shared" si="13"/>
        <v/>
      </c>
      <c r="Q115" t="str">
        <f t="shared" si="14"/>
        <v/>
      </c>
    </row>
    <row r="116" spans="6:17" x14ac:dyDescent="0.25">
      <c r="F116" t="str">
        <f t="shared" ca="1" si="10"/>
        <v>Minggu 16 (04/10/23 - 04/16/23)</v>
      </c>
      <c r="G116">
        <f t="shared" si="17"/>
        <v>16</v>
      </c>
      <c r="H116" t="str">
        <f t="shared" ca="1" si="11"/>
        <v>Bulan 5 (Apr 23)</v>
      </c>
      <c r="I116">
        <f t="shared" si="15"/>
        <v>5</v>
      </c>
      <c r="J116" s="1">
        <f t="shared" si="16"/>
        <v>45031</v>
      </c>
      <c r="K116" s="1">
        <f t="shared" ca="1" si="9"/>
        <v>45031</v>
      </c>
      <c r="M116" s="1">
        <f t="shared" si="12"/>
        <v>0</v>
      </c>
      <c r="N116">
        <v>111</v>
      </c>
      <c r="O116" s="1">
        <f ca="1">OFFSET($M$6,VLOOKUP('Vacation Summary - Custom'!$D$5,Dummy!$M$6:$N$383,2,FALSE)+N115,0)</f>
        <v>0</v>
      </c>
      <c r="P116" s="1" t="str">
        <f t="shared" si="13"/>
        <v/>
      </c>
      <c r="Q116" t="str">
        <f t="shared" si="14"/>
        <v/>
      </c>
    </row>
    <row r="117" spans="6:17" x14ac:dyDescent="0.25">
      <c r="F117" t="str">
        <f t="shared" ca="1" si="10"/>
        <v>Minggu 16 (04/10/23 - 04/16/23)</v>
      </c>
      <c r="G117">
        <f t="shared" si="17"/>
        <v>16</v>
      </c>
      <c r="H117" t="str">
        <f t="shared" ca="1" si="11"/>
        <v>Bulan 5 (Apr 23)</v>
      </c>
      <c r="I117">
        <f t="shared" si="15"/>
        <v>5</v>
      </c>
      <c r="J117" s="1">
        <f t="shared" si="16"/>
        <v>45032</v>
      </c>
      <c r="K117" s="1">
        <f t="shared" ca="1" si="9"/>
        <v>45032</v>
      </c>
      <c r="M117" s="1">
        <f t="shared" si="12"/>
        <v>0</v>
      </c>
      <c r="N117">
        <v>112</v>
      </c>
      <c r="O117" s="1">
        <f ca="1">OFFSET($M$6,VLOOKUP('Vacation Summary - Custom'!$D$5,Dummy!$M$6:$N$383,2,FALSE)+N116,0)</f>
        <v>0</v>
      </c>
      <c r="P117" s="1" t="str">
        <f t="shared" si="13"/>
        <v/>
      </c>
      <c r="Q117" t="str">
        <f t="shared" si="14"/>
        <v/>
      </c>
    </row>
    <row r="118" spans="6:17" x14ac:dyDescent="0.25">
      <c r="F118" t="str">
        <f t="shared" ca="1" si="10"/>
        <v>Minggu 17 (04/17/23 - 04/23/23)</v>
      </c>
      <c r="G118">
        <f t="shared" si="17"/>
        <v>17</v>
      </c>
      <c r="H118" t="str">
        <f t="shared" ca="1" si="11"/>
        <v>Bulan 5 (Apr 23)</v>
      </c>
      <c r="I118">
        <f t="shared" si="15"/>
        <v>5</v>
      </c>
      <c r="J118" s="1">
        <f t="shared" si="16"/>
        <v>45033</v>
      </c>
      <c r="K118" s="1">
        <f t="shared" ca="1" si="9"/>
        <v>45033</v>
      </c>
      <c r="M118" s="1">
        <f t="shared" si="12"/>
        <v>0</v>
      </c>
      <c r="N118">
        <v>113</v>
      </c>
      <c r="O118" s="1">
        <f ca="1">OFFSET($M$6,VLOOKUP('Vacation Summary - Custom'!$D$5,Dummy!$M$6:$N$383,2,FALSE)+N117,0)</f>
        <v>0</v>
      </c>
      <c r="P118" s="1" t="str">
        <f t="shared" si="13"/>
        <v/>
      </c>
      <c r="Q118" t="str">
        <f t="shared" si="14"/>
        <v/>
      </c>
    </row>
    <row r="119" spans="6:17" x14ac:dyDescent="0.25">
      <c r="F119" t="str">
        <f t="shared" ca="1" si="10"/>
        <v>Minggu 17 (04/17/23 - 04/23/23)</v>
      </c>
      <c r="G119">
        <f t="shared" si="17"/>
        <v>17</v>
      </c>
      <c r="H119" t="str">
        <f t="shared" ca="1" si="11"/>
        <v>Bulan 5 (Apr 23)</v>
      </c>
      <c r="I119">
        <f t="shared" si="15"/>
        <v>5</v>
      </c>
      <c r="J119" s="1">
        <f t="shared" si="16"/>
        <v>45034</v>
      </c>
      <c r="K119" s="1">
        <f t="shared" ca="1" si="9"/>
        <v>45034</v>
      </c>
      <c r="M119" s="1">
        <f t="shared" si="12"/>
        <v>0</v>
      </c>
      <c r="N119">
        <v>114</v>
      </c>
      <c r="O119" s="1">
        <f ca="1">OFFSET($M$6,VLOOKUP('Vacation Summary - Custom'!$D$5,Dummy!$M$6:$N$383,2,FALSE)+N118,0)</f>
        <v>0</v>
      </c>
      <c r="P119" s="1" t="str">
        <f t="shared" si="13"/>
        <v/>
      </c>
      <c r="Q119" t="str">
        <f t="shared" si="14"/>
        <v/>
      </c>
    </row>
    <row r="120" spans="6:17" x14ac:dyDescent="0.25">
      <c r="F120" t="str">
        <f t="shared" ca="1" si="10"/>
        <v>Minggu 17 (04/17/23 - 04/23/23)</v>
      </c>
      <c r="G120">
        <f t="shared" si="17"/>
        <v>17</v>
      </c>
      <c r="H120" t="str">
        <f t="shared" ca="1" si="11"/>
        <v>Bulan 5 (Apr 23)</v>
      </c>
      <c r="I120">
        <f t="shared" si="15"/>
        <v>5</v>
      </c>
      <c r="J120" s="1">
        <f t="shared" si="16"/>
        <v>45035</v>
      </c>
      <c r="K120" s="1">
        <f t="shared" ca="1" si="9"/>
        <v>45035</v>
      </c>
      <c r="M120" s="1">
        <f t="shared" si="12"/>
        <v>0</v>
      </c>
      <c r="N120">
        <v>115</v>
      </c>
      <c r="O120" s="1">
        <f ca="1">OFFSET($M$6,VLOOKUP('Vacation Summary - Custom'!$D$5,Dummy!$M$6:$N$383,2,FALSE)+N119,0)</f>
        <v>0</v>
      </c>
      <c r="P120" s="1" t="str">
        <f t="shared" si="13"/>
        <v/>
      </c>
      <c r="Q120" t="str">
        <f t="shared" si="14"/>
        <v/>
      </c>
    </row>
    <row r="121" spans="6:17" x14ac:dyDescent="0.25">
      <c r="F121" t="str">
        <f t="shared" ca="1" si="10"/>
        <v>Minggu 17 (04/17/23 - 04/23/23)</v>
      </c>
      <c r="G121">
        <f t="shared" si="17"/>
        <v>17</v>
      </c>
      <c r="H121" t="str">
        <f t="shared" ca="1" si="11"/>
        <v>Bulan 5 (Apr 23)</v>
      </c>
      <c r="I121">
        <f t="shared" si="15"/>
        <v>5</v>
      </c>
      <c r="J121" s="1">
        <f t="shared" si="16"/>
        <v>45036</v>
      </c>
      <c r="K121" s="1">
        <f t="shared" ca="1" si="9"/>
        <v>45036</v>
      </c>
      <c r="M121" s="1">
        <f t="shared" si="12"/>
        <v>0</v>
      </c>
      <c r="N121">
        <v>116</v>
      </c>
      <c r="O121" s="1">
        <f ca="1">OFFSET($M$6,VLOOKUP('Vacation Summary - Custom'!$D$5,Dummy!$M$6:$N$383,2,FALSE)+N120,0)</f>
        <v>0</v>
      </c>
      <c r="P121" s="1" t="str">
        <f t="shared" si="13"/>
        <v/>
      </c>
      <c r="Q121" t="str">
        <f t="shared" si="14"/>
        <v/>
      </c>
    </row>
    <row r="122" spans="6:17" x14ac:dyDescent="0.25">
      <c r="F122" t="str">
        <f t="shared" ca="1" si="10"/>
        <v>Minggu 17 (04/17/23 - 04/23/23)</v>
      </c>
      <c r="G122">
        <f t="shared" si="17"/>
        <v>17</v>
      </c>
      <c r="H122" t="str">
        <f t="shared" ca="1" si="11"/>
        <v>Bulan 5 (Apr 23)</v>
      </c>
      <c r="I122">
        <f t="shared" si="15"/>
        <v>5</v>
      </c>
      <c r="J122" s="1">
        <f t="shared" si="16"/>
        <v>45037</v>
      </c>
      <c r="K122" s="1">
        <f t="shared" ca="1" si="9"/>
        <v>45037</v>
      </c>
      <c r="M122" s="1">
        <f t="shared" si="12"/>
        <v>0</v>
      </c>
      <c r="N122">
        <v>117</v>
      </c>
      <c r="O122" s="1">
        <f ca="1">OFFSET($M$6,VLOOKUP('Vacation Summary - Custom'!$D$5,Dummy!$M$6:$N$383,2,FALSE)+N121,0)</f>
        <v>0</v>
      </c>
      <c r="P122" s="1" t="str">
        <f t="shared" si="13"/>
        <v/>
      </c>
      <c r="Q122" t="str">
        <f t="shared" si="14"/>
        <v/>
      </c>
    </row>
    <row r="123" spans="6:17" x14ac:dyDescent="0.25">
      <c r="F123" t="str">
        <f t="shared" ca="1" si="10"/>
        <v>Minggu 17 (04/17/23 - 04/23/23)</v>
      </c>
      <c r="G123">
        <f t="shared" si="17"/>
        <v>17</v>
      </c>
      <c r="H123" t="str">
        <f t="shared" ca="1" si="11"/>
        <v>Bulan 5 (Apr 23)</v>
      </c>
      <c r="I123">
        <f t="shared" si="15"/>
        <v>5</v>
      </c>
      <c r="J123" s="1">
        <f t="shared" si="16"/>
        <v>45038</v>
      </c>
      <c r="K123" s="1">
        <f t="shared" ca="1" si="9"/>
        <v>45038</v>
      </c>
      <c r="M123" s="1">
        <f t="shared" si="12"/>
        <v>0</v>
      </c>
      <c r="N123">
        <v>118</v>
      </c>
      <c r="O123" s="1">
        <f ca="1">OFFSET($M$6,VLOOKUP('Vacation Summary - Custom'!$D$5,Dummy!$M$6:$N$383,2,FALSE)+N122,0)</f>
        <v>0</v>
      </c>
      <c r="P123" s="1" t="str">
        <f t="shared" si="13"/>
        <v/>
      </c>
      <c r="Q123" t="str">
        <f t="shared" si="14"/>
        <v/>
      </c>
    </row>
    <row r="124" spans="6:17" x14ac:dyDescent="0.25">
      <c r="F124" t="str">
        <f t="shared" ca="1" si="10"/>
        <v>Minggu 17 (04/17/23 - 04/23/23)</v>
      </c>
      <c r="G124">
        <f t="shared" si="17"/>
        <v>17</v>
      </c>
      <c r="H124" t="str">
        <f t="shared" ca="1" si="11"/>
        <v>Bulan 5 (Apr 23)</v>
      </c>
      <c r="I124">
        <f t="shared" si="15"/>
        <v>5</v>
      </c>
      <c r="J124" s="1">
        <f t="shared" si="16"/>
        <v>45039</v>
      </c>
      <c r="K124" s="1">
        <f t="shared" ca="1" si="9"/>
        <v>45039</v>
      </c>
      <c r="M124" s="1">
        <f t="shared" si="12"/>
        <v>0</v>
      </c>
      <c r="N124">
        <v>119</v>
      </c>
      <c r="O124" s="1">
        <f ca="1">OFFSET($M$6,VLOOKUP('Vacation Summary - Custom'!$D$5,Dummy!$M$6:$N$383,2,FALSE)+N123,0)</f>
        <v>0</v>
      </c>
      <c r="P124" s="1" t="str">
        <f t="shared" si="13"/>
        <v/>
      </c>
      <c r="Q124" t="str">
        <f t="shared" si="14"/>
        <v/>
      </c>
    </row>
    <row r="125" spans="6:17" x14ac:dyDescent="0.25">
      <c r="F125" t="str">
        <f t="shared" ca="1" si="10"/>
        <v>Minggu 18 (04/24/23 - 04/30/23)</v>
      </c>
      <c r="G125">
        <f t="shared" si="17"/>
        <v>18</v>
      </c>
      <c r="H125" t="str">
        <f t="shared" ca="1" si="11"/>
        <v>Bulan 5 (Apr 23)</v>
      </c>
      <c r="I125">
        <f t="shared" si="15"/>
        <v>5</v>
      </c>
      <c r="J125" s="1">
        <f t="shared" si="16"/>
        <v>45040</v>
      </c>
      <c r="K125" s="1">
        <f t="shared" ca="1" si="9"/>
        <v>45040</v>
      </c>
      <c r="M125" s="1">
        <f t="shared" si="12"/>
        <v>0</v>
      </c>
      <c r="N125">
        <v>120</v>
      </c>
      <c r="O125" s="1">
        <f ca="1">OFFSET($M$6,VLOOKUP('Vacation Summary - Custom'!$D$5,Dummy!$M$6:$N$383,2,FALSE)+N124,0)</f>
        <v>0</v>
      </c>
      <c r="P125" s="1" t="str">
        <f t="shared" si="13"/>
        <v/>
      </c>
      <c r="Q125" t="str">
        <f t="shared" si="14"/>
        <v/>
      </c>
    </row>
    <row r="126" spans="6:17" x14ac:dyDescent="0.25">
      <c r="F126" t="str">
        <f t="shared" ca="1" si="10"/>
        <v>Minggu 18 (04/24/23 - 04/30/23)</v>
      </c>
      <c r="G126">
        <f t="shared" si="17"/>
        <v>18</v>
      </c>
      <c r="H126" t="str">
        <f t="shared" ca="1" si="11"/>
        <v>Bulan 5 (Apr 23)</v>
      </c>
      <c r="I126">
        <f t="shared" si="15"/>
        <v>5</v>
      </c>
      <c r="J126" s="1">
        <f t="shared" si="16"/>
        <v>45041</v>
      </c>
      <c r="K126" s="1">
        <f t="shared" ca="1" si="9"/>
        <v>45041</v>
      </c>
      <c r="M126" s="1">
        <f t="shared" si="12"/>
        <v>0</v>
      </c>
      <c r="N126">
        <v>121</v>
      </c>
      <c r="O126" s="1">
        <f ca="1">OFFSET($M$6,VLOOKUP('Vacation Summary - Custom'!$D$5,Dummy!$M$6:$N$383,2,FALSE)+N125,0)</f>
        <v>0</v>
      </c>
      <c r="P126" s="1" t="str">
        <f t="shared" si="13"/>
        <v/>
      </c>
      <c r="Q126" t="str">
        <f t="shared" si="14"/>
        <v/>
      </c>
    </row>
    <row r="127" spans="6:17" x14ac:dyDescent="0.25">
      <c r="F127" t="str">
        <f t="shared" ca="1" si="10"/>
        <v>Minggu 18 (04/24/23 - 04/30/23)</v>
      </c>
      <c r="G127">
        <f t="shared" si="17"/>
        <v>18</v>
      </c>
      <c r="H127" t="str">
        <f t="shared" ca="1" si="11"/>
        <v>Bulan 5 (Apr 23)</v>
      </c>
      <c r="I127">
        <f t="shared" si="15"/>
        <v>5</v>
      </c>
      <c r="J127" s="1">
        <f t="shared" si="16"/>
        <v>45042</v>
      </c>
      <c r="K127" s="1">
        <f t="shared" ca="1" si="9"/>
        <v>45042</v>
      </c>
      <c r="M127" s="1">
        <f t="shared" si="12"/>
        <v>0</v>
      </c>
      <c r="N127">
        <v>122</v>
      </c>
      <c r="O127" s="1">
        <f ca="1">OFFSET($M$6,VLOOKUP('Vacation Summary - Custom'!$D$5,Dummy!$M$6:$N$383,2,FALSE)+N126,0)</f>
        <v>0</v>
      </c>
      <c r="P127" s="1" t="str">
        <f t="shared" si="13"/>
        <v/>
      </c>
      <c r="Q127" t="str">
        <f t="shared" si="14"/>
        <v/>
      </c>
    </row>
    <row r="128" spans="6:17" x14ac:dyDescent="0.25">
      <c r="F128" t="str">
        <f t="shared" ca="1" si="10"/>
        <v>Minggu 18 (04/24/23 - 04/30/23)</v>
      </c>
      <c r="G128">
        <f t="shared" si="17"/>
        <v>18</v>
      </c>
      <c r="H128" t="str">
        <f t="shared" ca="1" si="11"/>
        <v>Bulan 5 (Apr 23)</v>
      </c>
      <c r="I128">
        <f t="shared" si="15"/>
        <v>5</v>
      </c>
      <c r="J128" s="1">
        <f t="shared" si="16"/>
        <v>45043</v>
      </c>
      <c r="K128" s="1">
        <f t="shared" ca="1" si="9"/>
        <v>45043</v>
      </c>
      <c r="M128" s="1">
        <f t="shared" si="12"/>
        <v>0</v>
      </c>
      <c r="N128">
        <v>123</v>
      </c>
      <c r="O128" s="1">
        <f ca="1">OFFSET($M$6,VLOOKUP('Vacation Summary - Custom'!$D$5,Dummy!$M$6:$N$383,2,FALSE)+N127,0)</f>
        <v>0</v>
      </c>
      <c r="P128" s="1" t="str">
        <f t="shared" si="13"/>
        <v/>
      </c>
      <c r="Q128" t="str">
        <f t="shared" si="14"/>
        <v/>
      </c>
    </row>
    <row r="129" spans="6:17" x14ac:dyDescent="0.25">
      <c r="F129" t="str">
        <f t="shared" ca="1" si="10"/>
        <v>Minggu 18 (04/24/23 - 04/30/23)</v>
      </c>
      <c r="G129">
        <f t="shared" si="17"/>
        <v>18</v>
      </c>
      <c r="H129" t="str">
        <f t="shared" ca="1" si="11"/>
        <v>Bulan 5 (Apr 23)</v>
      </c>
      <c r="I129">
        <f t="shared" si="15"/>
        <v>5</v>
      </c>
      <c r="J129" s="1">
        <f t="shared" si="16"/>
        <v>45044</v>
      </c>
      <c r="K129" s="1">
        <f t="shared" ca="1" si="9"/>
        <v>45044</v>
      </c>
      <c r="M129" s="1">
        <f t="shared" si="12"/>
        <v>0</v>
      </c>
      <c r="N129">
        <v>124</v>
      </c>
      <c r="O129" s="1">
        <f ca="1">OFFSET($M$6,VLOOKUP('Vacation Summary - Custom'!$D$5,Dummy!$M$6:$N$383,2,FALSE)+N128,0)</f>
        <v>0</v>
      </c>
      <c r="P129" s="1" t="str">
        <f t="shared" si="13"/>
        <v/>
      </c>
      <c r="Q129" t="str">
        <f t="shared" si="14"/>
        <v/>
      </c>
    </row>
    <row r="130" spans="6:17" x14ac:dyDescent="0.25">
      <c r="F130" t="str">
        <f t="shared" ca="1" si="10"/>
        <v>Minggu 18 (04/24/23 - 04/30/23)</v>
      </c>
      <c r="G130">
        <f t="shared" si="17"/>
        <v>18</v>
      </c>
      <c r="H130" t="str">
        <f t="shared" ca="1" si="11"/>
        <v>Bulan 5 (Apr 23)</v>
      </c>
      <c r="I130">
        <f t="shared" si="15"/>
        <v>5</v>
      </c>
      <c r="J130" s="1">
        <f t="shared" si="16"/>
        <v>45045</v>
      </c>
      <c r="K130" s="1">
        <f t="shared" ca="1" si="9"/>
        <v>45045</v>
      </c>
      <c r="M130" s="1">
        <f t="shared" si="12"/>
        <v>0</v>
      </c>
      <c r="N130">
        <v>125</v>
      </c>
      <c r="O130" s="1">
        <f ca="1">OFFSET($M$6,VLOOKUP('Vacation Summary - Custom'!$D$5,Dummy!$M$6:$N$383,2,FALSE)+N129,0)</f>
        <v>0</v>
      </c>
      <c r="P130" s="1" t="str">
        <f t="shared" si="13"/>
        <v/>
      </c>
      <c r="Q130" t="str">
        <f t="shared" si="14"/>
        <v/>
      </c>
    </row>
    <row r="131" spans="6:17" x14ac:dyDescent="0.25">
      <c r="F131" t="str">
        <f t="shared" ca="1" si="10"/>
        <v>Minggu 18 (04/24/23 - 04/30/23)</v>
      </c>
      <c r="G131">
        <f t="shared" si="17"/>
        <v>18</v>
      </c>
      <c r="H131" t="str">
        <f t="shared" ca="1" si="11"/>
        <v>Bulan 5 (Apr 23)</v>
      </c>
      <c r="I131">
        <f t="shared" si="15"/>
        <v>5</v>
      </c>
      <c r="J131" s="1">
        <f t="shared" si="16"/>
        <v>45046</v>
      </c>
      <c r="K131" s="1">
        <f t="shared" ca="1" si="9"/>
        <v>45046</v>
      </c>
      <c r="M131" s="1">
        <f t="shared" si="12"/>
        <v>0</v>
      </c>
      <c r="N131">
        <v>126</v>
      </c>
      <c r="O131" s="1">
        <f ca="1">OFFSET($M$6,VLOOKUP('Vacation Summary - Custom'!$D$5,Dummy!$M$6:$N$383,2,FALSE)+N130,0)</f>
        <v>0</v>
      </c>
      <c r="P131" s="1" t="str">
        <f t="shared" si="13"/>
        <v/>
      </c>
      <c r="Q131" t="str">
        <f t="shared" si="14"/>
        <v/>
      </c>
    </row>
    <row r="132" spans="6:17" x14ac:dyDescent="0.25">
      <c r="F132" t="str">
        <f t="shared" ca="1" si="10"/>
        <v>Minggu 19 (05/01/23 - 05/07/23)</v>
      </c>
      <c r="G132">
        <f t="shared" si="17"/>
        <v>19</v>
      </c>
      <c r="H132" t="str">
        <f t="shared" ca="1" si="11"/>
        <v>Bulan 6 (May 23)</v>
      </c>
      <c r="I132">
        <f t="shared" si="15"/>
        <v>6</v>
      </c>
      <c r="J132" s="1">
        <f t="shared" si="16"/>
        <v>45047</v>
      </c>
      <c r="K132" s="1">
        <f t="shared" ca="1" si="9"/>
        <v>45047</v>
      </c>
      <c r="M132" s="1">
        <f t="shared" si="12"/>
        <v>0</v>
      </c>
      <c r="N132">
        <v>127</v>
      </c>
      <c r="O132" s="1">
        <f ca="1">OFFSET($M$6,VLOOKUP('Vacation Summary - Custom'!$D$5,Dummy!$M$6:$N$383,2,FALSE)+N131,0)</f>
        <v>0</v>
      </c>
      <c r="P132" s="1" t="str">
        <f t="shared" si="13"/>
        <v/>
      </c>
      <c r="Q132" t="str">
        <f t="shared" si="14"/>
        <v/>
      </c>
    </row>
    <row r="133" spans="6:17" x14ac:dyDescent="0.25">
      <c r="F133" t="str">
        <f t="shared" ca="1" si="10"/>
        <v>Minggu 19 (05/01/23 - 05/07/23)</v>
      </c>
      <c r="G133">
        <f t="shared" si="17"/>
        <v>19</v>
      </c>
      <c r="H133" t="str">
        <f t="shared" ca="1" si="11"/>
        <v>Bulan 6 (May 23)</v>
      </c>
      <c r="I133">
        <f t="shared" si="15"/>
        <v>6</v>
      </c>
      <c r="J133" s="1">
        <f t="shared" si="16"/>
        <v>45048</v>
      </c>
      <c r="K133" s="1">
        <f t="shared" ca="1" si="9"/>
        <v>45048</v>
      </c>
      <c r="M133" s="1">
        <f t="shared" si="12"/>
        <v>0</v>
      </c>
      <c r="N133">
        <v>128</v>
      </c>
      <c r="O133" s="1">
        <f ca="1">OFFSET($M$6,VLOOKUP('Vacation Summary - Custom'!$D$5,Dummy!$M$6:$N$383,2,FALSE)+N132,0)</f>
        <v>0</v>
      </c>
      <c r="P133" s="1" t="str">
        <f t="shared" si="13"/>
        <v/>
      </c>
      <c r="Q133" t="str">
        <f t="shared" si="14"/>
        <v/>
      </c>
    </row>
    <row r="134" spans="6:17" x14ac:dyDescent="0.25">
      <c r="F134" t="str">
        <f t="shared" ca="1" si="10"/>
        <v>Minggu 19 (05/01/23 - 05/07/23)</v>
      </c>
      <c r="G134">
        <f t="shared" si="17"/>
        <v>19</v>
      </c>
      <c r="H134" t="str">
        <f t="shared" ca="1" si="11"/>
        <v>Bulan 6 (May 23)</v>
      </c>
      <c r="I134">
        <f t="shared" si="15"/>
        <v>6</v>
      </c>
      <c r="J134" s="1">
        <f t="shared" si="16"/>
        <v>45049</v>
      </c>
      <c r="K134" s="1">
        <f t="shared" ref="K134:K197" ca="1" si="18">IF($M$4=1,IF(ISNA(MATCH(F134,RefCustom,0)),0,J134),IF($M$4=2,IF(ISNA(MATCH(H134,RefCustom,0)),0,J134),IF(ISNA(MATCH(J134,RefCustom,0)),0,J134)))</f>
        <v>45049</v>
      </c>
      <c r="M134" s="1">
        <f t="shared" si="12"/>
        <v>0</v>
      </c>
      <c r="N134">
        <v>129</v>
      </c>
      <c r="O134" s="1">
        <f ca="1">OFFSET($M$6,VLOOKUP('Vacation Summary - Custom'!$D$5,Dummy!$M$6:$N$383,2,FALSE)+N133,0)</f>
        <v>0</v>
      </c>
      <c r="P134" s="1" t="str">
        <f t="shared" si="13"/>
        <v/>
      </c>
      <c r="Q134" t="str">
        <f t="shared" si="14"/>
        <v/>
      </c>
    </row>
    <row r="135" spans="6:17" x14ac:dyDescent="0.25">
      <c r="F135" t="str">
        <f t="shared" ref="F135:F198" ca="1" si="19">OFFSET($B$6,G135-1,0)</f>
        <v>Minggu 19 (05/01/23 - 05/07/23)</v>
      </c>
      <c r="G135">
        <f t="shared" si="17"/>
        <v>19</v>
      </c>
      <c r="H135" t="str">
        <f t="shared" ref="H135:H198" ca="1" si="20">OFFSET($D$6,I135-1,0)</f>
        <v>Bulan 6 (May 23)</v>
      </c>
      <c r="I135">
        <f t="shared" si="15"/>
        <v>6</v>
      </c>
      <c r="J135" s="1">
        <f t="shared" si="16"/>
        <v>45050</v>
      </c>
      <c r="K135" s="1">
        <f t="shared" ca="1" si="18"/>
        <v>45050</v>
      </c>
      <c r="M135" s="1">
        <f t="shared" ref="M135:M198" si="21">IF($M$4=1,B135,IF($M$4=2,D135,J135))</f>
        <v>0</v>
      </c>
      <c r="N135">
        <v>130</v>
      </c>
      <c r="O135" s="1">
        <f ca="1">OFFSET($M$6,VLOOKUP('Vacation Summary - Custom'!$D$5,Dummy!$M$6:$N$383,2,FALSE)+N134,0)</f>
        <v>0</v>
      </c>
      <c r="P135" s="1" t="str">
        <f t="shared" ref="P135:P198" si="22">IFERROR(INDEX($M$6:$M$383,MATCH(Q134+1,$N$6:$N$383,0),0),"")</f>
        <v/>
      </c>
      <c r="Q135" t="str">
        <f t="shared" ref="Q135:Q198" si="23">IF(OR(Q134="",Q134=$Q$4-1),"",Q134+1)</f>
        <v/>
      </c>
    </row>
    <row r="136" spans="6:17" x14ac:dyDescent="0.25">
      <c r="F136" t="str">
        <f t="shared" ca="1" si="19"/>
        <v>Minggu 19 (05/01/23 - 05/07/23)</v>
      </c>
      <c r="G136">
        <f t="shared" si="17"/>
        <v>19</v>
      </c>
      <c r="H136" t="str">
        <f t="shared" ca="1" si="20"/>
        <v>Bulan 6 (May 23)</v>
      </c>
      <c r="I136">
        <f t="shared" ref="I136:I199" si="24">IF(MONTH(J136)&lt;&gt;MONTH(J135),I135+1,I135)</f>
        <v>6</v>
      </c>
      <c r="J136" s="1">
        <f t="shared" ref="J136:J199" si="25">J135+1</f>
        <v>45051</v>
      </c>
      <c r="K136" s="1">
        <f t="shared" ca="1" si="18"/>
        <v>45051</v>
      </c>
      <c r="M136" s="1">
        <f t="shared" si="21"/>
        <v>0</v>
      </c>
      <c r="N136">
        <v>131</v>
      </c>
      <c r="O136" s="1">
        <f ca="1">OFFSET($M$6,VLOOKUP('Vacation Summary - Custom'!$D$5,Dummy!$M$6:$N$383,2,FALSE)+N135,0)</f>
        <v>0</v>
      </c>
      <c r="P136" s="1" t="str">
        <f t="shared" si="22"/>
        <v/>
      </c>
      <c r="Q136" t="str">
        <f t="shared" si="23"/>
        <v/>
      </c>
    </row>
    <row r="137" spans="6:17" x14ac:dyDescent="0.25">
      <c r="F137" t="str">
        <f t="shared" ca="1" si="19"/>
        <v>Minggu 19 (05/01/23 - 05/07/23)</v>
      </c>
      <c r="G137">
        <f t="shared" si="17"/>
        <v>19</v>
      </c>
      <c r="H137" t="str">
        <f t="shared" ca="1" si="20"/>
        <v>Bulan 6 (May 23)</v>
      </c>
      <c r="I137">
        <f t="shared" si="24"/>
        <v>6</v>
      </c>
      <c r="J137" s="1">
        <f t="shared" si="25"/>
        <v>45052</v>
      </c>
      <c r="K137" s="1">
        <f t="shared" ca="1" si="18"/>
        <v>45052</v>
      </c>
      <c r="M137" s="1">
        <f t="shared" si="21"/>
        <v>0</v>
      </c>
      <c r="N137">
        <v>132</v>
      </c>
      <c r="O137" s="1">
        <f ca="1">OFFSET($M$6,VLOOKUP('Vacation Summary - Custom'!$D$5,Dummy!$M$6:$N$383,2,FALSE)+N136,0)</f>
        <v>0</v>
      </c>
      <c r="P137" s="1" t="str">
        <f t="shared" si="22"/>
        <v/>
      </c>
      <c r="Q137" t="str">
        <f t="shared" si="23"/>
        <v/>
      </c>
    </row>
    <row r="138" spans="6:17" x14ac:dyDescent="0.25">
      <c r="F138" t="str">
        <f t="shared" ca="1" si="19"/>
        <v>Minggu 19 (05/01/23 - 05/07/23)</v>
      </c>
      <c r="G138">
        <f t="shared" si="17"/>
        <v>19</v>
      </c>
      <c r="H138" t="str">
        <f t="shared" ca="1" si="20"/>
        <v>Bulan 6 (May 23)</v>
      </c>
      <c r="I138">
        <f t="shared" si="24"/>
        <v>6</v>
      </c>
      <c r="J138" s="1">
        <f t="shared" si="25"/>
        <v>45053</v>
      </c>
      <c r="K138" s="1">
        <f t="shared" ca="1" si="18"/>
        <v>45053</v>
      </c>
      <c r="M138" s="1">
        <f t="shared" si="21"/>
        <v>0</v>
      </c>
      <c r="N138">
        <v>133</v>
      </c>
      <c r="O138" s="1">
        <f ca="1">OFFSET($M$6,VLOOKUP('Vacation Summary - Custom'!$D$5,Dummy!$M$6:$N$383,2,FALSE)+N137,0)</f>
        <v>0</v>
      </c>
      <c r="P138" s="1" t="str">
        <f t="shared" si="22"/>
        <v/>
      </c>
      <c r="Q138" t="str">
        <f t="shared" si="23"/>
        <v/>
      </c>
    </row>
    <row r="139" spans="6:17" x14ac:dyDescent="0.25">
      <c r="F139" t="str">
        <f t="shared" ca="1" si="19"/>
        <v>Minggu 20 (05/08/23 - 05/14/23)</v>
      </c>
      <c r="G139">
        <f t="shared" si="17"/>
        <v>20</v>
      </c>
      <c r="H139" t="str">
        <f t="shared" ca="1" si="20"/>
        <v>Bulan 6 (May 23)</v>
      </c>
      <c r="I139">
        <f t="shared" si="24"/>
        <v>6</v>
      </c>
      <c r="J139" s="1">
        <f t="shared" si="25"/>
        <v>45054</v>
      </c>
      <c r="K139" s="1">
        <f t="shared" ca="1" si="18"/>
        <v>45054</v>
      </c>
      <c r="M139" s="1">
        <f t="shared" si="21"/>
        <v>0</v>
      </c>
      <c r="N139">
        <v>134</v>
      </c>
      <c r="O139" s="1">
        <f ca="1">OFFSET($M$6,VLOOKUP('Vacation Summary - Custom'!$D$5,Dummy!$M$6:$N$383,2,FALSE)+N138,0)</f>
        <v>0</v>
      </c>
      <c r="P139" s="1" t="str">
        <f t="shared" si="22"/>
        <v/>
      </c>
      <c r="Q139" t="str">
        <f t="shared" si="23"/>
        <v/>
      </c>
    </row>
    <row r="140" spans="6:17" x14ac:dyDescent="0.25">
      <c r="F140" t="str">
        <f t="shared" ca="1" si="19"/>
        <v>Minggu 20 (05/08/23 - 05/14/23)</v>
      </c>
      <c r="G140">
        <f t="shared" si="17"/>
        <v>20</v>
      </c>
      <c r="H140" t="str">
        <f t="shared" ca="1" si="20"/>
        <v>Bulan 6 (May 23)</v>
      </c>
      <c r="I140">
        <f t="shared" si="24"/>
        <v>6</v>
      </c>
      <c r="J140" s="1">
        <f t="shared" si="25"/>
        <v>45055</v>
      </c>
      <c r="K140" s="1">
        <f t="shared" ca="1" si="18"/>
        <v>45055</v>
      </c>
      <c r="M140" s="1">
        <f t="shared" si="21"/>
        <v>0</v>
      </c>
      <c r="N140">
        <v>135</v>
      </c>
      <c r="O140" s="1">
        <f ca="1">OFFSET($M$6,VLOOKUP('Vacation Summary - Custom'!$D$5,Dummy!$M$6:$N$383,2,FALSE)+N139,0)</f>
        <v>0</v>
      </c>
      <c r="P140" s="1" t="str">
        <f t="shared" si="22"/>
        <v/>
      </c>
      <c r="Q140" t="str">
        <f t="shared" si="23"/>
        <v/>
      </c>
    </row>
    <row r="141" spans="6:17" x14ac:dyDescent="0.25">
      <c r="F141" t="str">
        <f t="shared" ca="1" si="19"/>
        <v>Minggu 20 (05/08/23 - 05/14/23)</v>
      </c>
      <c r="G141">
        <f t="shared" si="17"/>
        <v>20</v>
      </c>
      <c r="H141" t="str">
        <f t="shared" ca="1" si="20"/>
        <v>Bulan 6 (May 23)</v>
      </c>
      <c r="I141">
        <f t="shared" si="24"/>
        <v>6</v>
      </c>
      <c r="J141" s="1">
        <f t="shared" si="25"/>
        <v>45056</v>
      </c>
      <c r="K141" s="1">
        <f t="shared" ca="1" si="18"/>
        <v>45056</v>
      </c>
      <c r="M141" s="1">
        <f t="shared" si="21"/>
        <v>0</v>
      </c>
      <c r="N141">
        <v>136</v>
      </c>
      <c r="O141" s="1">
        <f ca="1">OFFSET($M$6,VLOOKUP('Vacation Summary - Custom'!$D$5,Dummy!$M$6:$N$383,2,FALSE)+N140,0)</f>
        <v>0</v>
      </c>
      <c r="P141" s="1" t="str">
        <f t="shared" si="22"/>
        <v/>
      </c>
      <c r="Q141" t="str">
        <f t="shared" si="23"/>
        <v/>
      </c>
    </row>
    <row r="142" spans="6:17" x14ac:dyDescent="0.25">
      <c r="F142" t="str">
        <f t="shared" ca="1" si="19"/>
        <v>Minggu 20 (05/08/23 - 05/14/23)</v>
      </c>
      <c r="G142">
        <f t="shared" ref="G142:G205" si="26">G135+1</f>
        <v>20</v>
      </c>
      <c r="H142" t="str">
        <f t="shared" ca="1" si="20"/>
        <v>Bulan 6 (May 23)</v>
      </c>
      <c r="I142">
        <f t="shared" si="24"/>
        <v>6</v>
      </c>
      <c r="J142" s="1">
        <f t="shared" si="25"/>
        <v>45057</v>
      </c>
      <c r="K142" s="1">
        <f t="shared" ca="1" si="18"/>
        <v>45057</v>
      </c>
      <c r="M142" s="1">
        <f t="shared" si="21"/>
        <v>0</v>
      </c>
      <c r="N142">
        <v>137</v>
      </c>
      <c r="O142" s="1">
        <f ca="1">OFFSET($M$6,VLOOKUP('Vacation Summary - Custom'!$D$5,Dummy!$M$6:$N$383,2,FALSE)+N141,0)</f>
        <v>0</v>
      </c>
      <c r="P142" s="1" t="str">
        <f t="shared" si="22"/>
        <v/>
      </c>
      <c r="Q142" t="str">
        <f t="shared" si="23"/>
        <v/>
      </c>
    </row>
    <row r="143" spans="6:17" x14ac:dyDescent="0.25">
      <c r="F143" t="str">
        <f t="shared" ca="1" si="19"/>
        <v>Minggu 20 (05/08/23 - 05/14/23)</v>
      </c>
      <c r="G143">
        <f t="shared" si="26"/>
        <v>20</v>
      </c>
      <c r="H143" t="str">
        <f t="shared" ca="1" si="20"/>
        <v>Bulan 6 (May 23)</v>
      </c>
      <c r="I143">
        <f t="shared" si="24"/>
        <v>6</v>
      </c>
      <c r="J143" s="1">
        <f t="shared" si="25"/>
        <v>45058</v>
      </c>
      <c r="K143" s="1">
        <f t="shared" ca="1" si="18"/>
        <v>45058</v>
      </c>
      <c r="M143" s="1">
        <f t="shared" si="21"/>
        <v>0</v>
      </c>
      <c r="N143">
        <v>138</v>
      </c>
      <c r="O143" s="1">
        <f ca="1">OFFSET($M$6,VLOOKUP('Vacation Summary - Custom'!$D$5,Dummy!$M$6:$N$383,2,FALSE)+N142,0)</f>
        <v>0</v>
      </c>
      <c r="P143" s="1" t="str">
        <f t="shared" si="22"/>
        <v/>
      </c>
      <c r="Q143" t="str">
        <f t="shared" si="23"/>
        <v/>
      </c>
    </row>
    <row r="144" spans="6:17" x14ac:dyDescent="0.25">
      <c r="F144" t="str">
        <f t="shared" ca="1" si="19"/>
        <v>Minggu 20 (05/08/23 - 05/14/23)</v>
      </c>
      <c r="G144">
        <f t="shared" si="26"/>
        <v>20</v>
      </c>
      <c r="H144" t="str">
        <f t="shared" ca="1" si="20"/>
        <v>Bulan 6 (May 23)</v>
      </c>
      <c r="I144">
        <f t="shared" si="24"/>
        <v>6</v>
      </c>
      <c r="J144" s="1">
        <f t="shared" si="25"/>
        <v>45059</v>
      </c>
      <c r="K144" s="1">
        <f t="shared" ca="1" si="18"/>
        <v>45059</v>
      </c>
      <c r="M144" s="1">
        <f t="shared" si="21"/>
        <v>0</v>
      </c>
      <c r="N144">
        <v>139</v>
      </c>
      <c r="O144" s="1">
        <f ca="1">OFFSET($M$6,VLOOKUP('Vacation Summary - Custom'!$D$5,Dummy!$M$6:$N$383,2,FALSE)+N143,0)</f>
        <v>0</v>
      </c>
      <c r="P144" s="1" t="str">
        <f t="shared" si="22"/>
        <v/>
      </c>
      <c r="Q144" t="str">
        <f t="shared" si="23"/>
        <v/>
      </c>
    </row>
    <row r="145" spans="6:17" x14ac:dyDescent="0.25">
      <c r="F145" t="str">
        <f t="shared" ca="1" si="19"/>
        <v>Minggu 20 (05/08/23 - 05/14/23)</v>
      </c>
      <c r="G145">
        <f t="shared" si="26"/>
        <v>20</v>
      </c>
      <c r="H145" t="str">
        <f t="shared" ca="1" si="20"/>
        <v>Bulan 6 (May 23)</v>
      </c>
      <c r="I145">
        <f t="shared" si="24"/>
        <v>6</v>
      </c>
      <c r="J145" s="1">
        <f t="shared" si="25"/>
        <v>45060</v>
      </c>
      <c r="K145" s="1">
        <f t="shared" ca="1" si="18"/>
        <v>45060</v>
      </c>
      <c r="M145" s="1">
        <f t="shared" si="21"/>
        <v>0</v>
      </c>
      <c r="N145">
        <v>140</v>
      </c>
      <c r="O145" s="1">
        <f ca="1">OFFSET($M$6,VLOOKUP('Vacation Summary - Custom'!$D$5,Dummy!$M$6:$N$383,2,FALSE)+N144,0)</f>
        <v>0</v>
      </c>
      <c r="P145" s="1" t="str">
        <f t="shared" si="22"/>
        <v/>
      </c>
      <c r="Q145" t="str">
        <f t="shared" si="23"/>
        <v/>
      </c>
    </row>
    <row r="146" spans="6:17" x14ac:dyDescent="0.25">
      <c r="F146" t="str">
        <f t="shared" ca="1" si="19"/>
        <v>Minggu 21 (05/15/23 - 05/21/23)</v>
      </c>
      <c r="G146">
        <f t="shared" si="26"/>
        <v>21</v>
      </c>
      <c r="H146" t="str">
        <f t="shared" ca="1" si="20"/>
        <v>Bulan 6 (May 23)</v>
      </c>
      <c r="I146">
        <f t="shared" si="24"/>
        <v>6</v>
      </c>
      <c r="J146" s="1">
        <f t="shared" si="25"/>
        <v>45061</v>
      </c>
      <c r="K146" s="1">
        <f t="shared" ca="1" si="18"/>
        <v>45061</v>
      </c>
      <c r="M146" s="1">
        <f t="shared" si="21"/>
        <v>0</v>
      </c>
      <c r="N146">
        <v>141</v>
      </c>
      <c r="O146" s="1">
        <f ca="1">OFFSET($M$6,VLOOKUP('Vacation Summary - Custom'!$D$5,Dummy!$M$6:$N$383,2,FALSE)+N145,0)</f>
        <v>0</v>
      </c>
      <c r="P146" s="1" t="str">
        <f t="shared" si="22"/>
        <v/>
      </c>
      <c r="Q146" t="str">
        <f t="shared" si="23"/>
        <v/>
      </c>
    </row>
    <row r="147" spans="6:17" x14ac:dyDescent="0.25">
      <c r="F147" t="str">
        <f t="shared" ca="1" si="19"/>
        <v>Minggu 21 (05/15/23 - 05/21/23)</v>
      </c>
      <c r="G147">
        <f t="shared" si="26"/>
        <v>21</v>
      </c>
      <c r="H147" t="str">
        <f t="shared" ca="1" si="20"/>
        <v>Bulan 6 (May 23)</v>
      </c>
      <c r="I147">
        <f t="shared" si="24"/>
        <v>6</v>
      </c>
      <c r="J147" s="1">
        <f t="shared" si="25"/>
        <v>45062</v>
      </c>
      <c r="K147" s="1">
        <f t="shared" ca="1" si="18"/>
        <v>45062</v>
      </c>
      <c r="M147" s="1">
        <f t="shared" si="21"/>
        <v>0</v>
      </c>
      <c r="N147">
        <v>142</v>
      </c>
      <c r="O147" s="1">
        <f ca="1">OFFSET($M$6,VLOOKUP('Vacation Summary - Custom'!$D$5,Dummy!$M$6:$N$383,2,FALSE)+N146,0)</f>
        <v>0</v>
      </c>
      <c r="P147" s="1" t="str">
        <f t="shared" si="22"/>
        <v/>
      </c>
      <c r="Q147" t="str">
        <f t="shared" si="23"/>
        <v/>
      </c>
    </row>
    <row r="148" spans="6:17" x14ac:dyDescent="0.25">
      <c r="F148" t="str">
        <f t="shared" ca="1" si="19"/>
        <v>Minggu 21 (05/15/23 - 05/21/23)</v>
      </c>
      <c r="G148">
        <f t="shared" si="26"/>
        <v>21</v>
      </c>
      <c r="H148" t="str">
        <f t="shared" ca="1" si="20"/>
        <v>Bulan 6 (May 23)</v>
      </c>
      <c r="I148">
        <f t="shared" si="24"/>
        <v>6</v>
      </c>
      <c r="J148" s="1">
        <f t="shared" si="25"/>
        <v>45063</v>
      </c>
      <c r="K148" s="1">
        <f t="shared" ca="1" si="18"/>
        <v>45063</v>
      </c>
      <c r="M148" s="1">
        <f t="shared" si="21"/>
        <v>0</v>
      </c>
      <c r="N148">
        <v>143</v>
      </c>
      <c r="O148" s="1">
        <f ca="1">OFFSET($M$6,VLOOKUP('Vacation Summary - Custom'!$D$5,Dummy!$M$6:$N$383,2,FALSE)+N147,0)</f>
        <v>0</v>
      </c>
      <c r="P148" s="1" t="str">
        <f t="shared" si="22"/>
        <v/>
      </c>
      <c r="Q148" t="str">
        <f t="shared" si="23"/>
        <v/>
      </c>
    </row>
    <row r="149" spans="6:17" x14ac:dyDescent="0.25">
      <c r="F149" t="str">
        <f t="shared" ca="1" si="19"/>
        <v>Minggu 21 (05/15/23 - 05/21/23)</v>
      </c>
      <c r="G149">
        <f t="shared" si="26"/>
        <v>21</v>
      </c>
      <c r="H149" t="str">
        <f t="shared" ca="1" si="20"/>
        <v>Bulan 6 (May 23)</v>
      </c>
      <c r="I149">
        <f t="shared" si="24"/>
        <v>6</v>
      </c>
      <c r="J149" s="1">
        <f t="shared" si="25"/>
        <v>45064</v>
      </c>
      <c r="K149" s="1">
        <f t="shared" ca="1" si="18"/>
        <v>45064</v>
      </c>
      <c r="M149" s="1">
        <f t="shared" si="21"/>
        <v>0</v>
      </c>
      <c r="N149">
        <v>144</v>
      </c>
      <c r="O149" s="1">
        <f ca="1">OFFSET($M$6,VLOOKUP('Vacation Summary - Custom'!$D$5,Dummy!$M$6:$N$383,2,FALSE)+N148,0)</f>
        <v>0</v>
      </c>
      <c r="P149" s="1" t="str">
        <f t="shared" si="22"/>
        <v/>
      </c>
      <c r="Q149" t="str">
        <f t="shared" si="23"/>
        <v/>
      </c>
    </row>
    <row r="150" spans="6:17" x14ac:dyDescent="0.25">
      <c r="F150" t="str">
        <f t="shared" ca="1" si="19"/>
        <v>Minggu 21 (05/15/23 - 05/21/23)</v>
      </c>
      <c r="G150">
        <f t="shared" si="26"/>
        <v>21</v>
      </c>
      <c r="H150" t="str">
        <f t="shared" ca="1" si="20"/>
        <v>Bulan 6 (May 23)</v>
      </c>
      <c r="I150">
        <f t="shared" si="24"/>
        <v>6</v>
      </c>
      <c r="J150" s="1">
        <f t="shared" si="25"/>
        <v>45065</v>
      </c>
      <c r="K150" s="1">
        <f t="shared" ca="1" si="18"/>
        <v>45065</v>
      </c>
      <c r="M150" s="1">
        <f t="shared" si="21"/>
        <v>0</v>
      </c>
      <c r="N150">
        <v>145</v>
      </c>
      <c r="O150" s="1">
        <f ca="1">OFFSET($M$6,VLOOKUP('Vacation Summary - Custom'!$D$5,Dummy!$M$6:$N$383,2,FALSE)+N149,0)</f>
        <v>0</v>
      </c>
      <c r="P150" s="1" t="str">
        <f t="shared" si="22"/>
        <v/>
      </c>
      <c r="Q150" t="str">
        <f t="shared" si="23"/>
        <v/>
      </c>
    </row>
    <row r="151" spans="6:17" x14ac:dyDescent="0.25">
      <c r="F151" t="str">
        <f t="shared" ca="1" si="19"/>
        <v>Minggu 21 (05/15/23 - 05/21/23)</v>
      </c>
      <c r="G151">
        <f t="shared" si="26"/>
        <v>21</v>
      </c>
      <c r="H151" t="str">
        <f t="shared" ca="1" si="20"/>
        <v>Bulan 6 (May 23)</v>
      </c>
      <c r="I151">
        <f t="shared" si="24"/>
        <v>6</v>
      </c>
      <c r="J151" s="1">
        <f t="shared" si="25"/>
        <v>45066</v>
      </c>
      <c r="K151" s="1">
        <f t="shared" ca="1" si="18"/>
        <v>45066</v>
      </c>
      <c r="M151" s="1">
        <f t="shared" si="21"/>
        <v>0</v>
      </c>
      <c r="N151">
        <v>146</v>
      </c>
      <c r="O151" s="1">
        <f ca="1">OFFSET($M$6,VLOOKUP('Vacation Summary - Custom'!$D$5,Dummy!$M$6:$N$383,2,FALSE)+N150,0)</f>
        <v>0</v>
      </c>
      <c r="P151" s="1" t="str">
        <f t="shared" si="22"/>
        <v/>
      </c>
      <c r="Q151" t="str">
        <f t="shared" si="23"/>
        <v/>
      </c>
    </row>
    <row r="152" spans="6:17" x14ac:dyDescent="0.25">
      <c r="F152" t="str">
        <f t="shared" ca="1" si="19"/>
        <v>Minggu 21 (05/15/23 - 05/21/23)</v>
      </c>
      <c r="G152">
        <f t="shared" si="26"/>
        <v>21</v>
      </c>
      <c r="H152" t="str">
        <f t="shared" ca="1" si="20"/>
        <v>Bulan 6 (May 23)</v>
      </c>
      <c r="I152">
        <f t="shared" si="24"/>
        <v>6</v>
      </c>
      <c r="J152" s="1">
        <f t="shared" si="25"/>
        <v>45067</v>
      </c>
      <c r="K152" s="1">
        <f t="shared" ca="1" si="18"/>
        <v>45067</v>
      </c>
      <c r="M152" s="1">
        <f t="shared" si="21"/>
        <v>0</v>
      </c>
      <c r="N152">
        <v>147</v>
      </c>
      <c r="O152" s="1">
        <f ca="1">OFFSET($M$6,VLOOKUP('Vacation Summary - Custom'!$D$5,Dummy!$M$6:$N$383,2,FALSE)+N151,0)</f>
        <v>0</v>
      </c>
      <c r="P152" s="1" t="str">
        <f t="shared" si="22"/>
        <v/>
      </c>
      <c r="Q152" t="str">
        <f t="shared" si="23"/>
        <v/>
      </c>
    </row>
    <row r="153" spans="6:17" x14ac:dyDescent="0.25">
      <c r="F153" t="str">
        <f t="shared" ca="1" si="19"/>
        <v>Minggu 22 (05/22/23 - 05/28/23)</v>
      </c>
      <c r="G153">
        <f t="shared" si="26"/>
        <v>22</v>
      </c>
      <c r="H153" t="str">
        <f t="shared" ca="1" si="20"/>
        <v>Bulan 6 (May 23)</v>
      </c>
      <c r="I153">
        <f t="shared" si="24"/>
        <v>6</v>
      </c>
      <c r="J153" s="1">
        <f t="shared" si="25"/>
        <v>45068</v>
      </c>
      <c r="K153" s="1">
        <f t="shared" ca="1" si="18"/>
        <v>45068</v>
      </c>
      <c r="M153" s="1">
        <f t="shared" si="21"/>
        <v>0</v>
      </c>
      <c r="N153">
        <v>148</v>
      </c>
      <c r="O153" s="1">
        <f ca="1">OFFSET($M$6,VLOOKUP('Vacation Summary - Custom'!$D$5,Dummy!$M$6:$N$383,2,FALSE)+N152,0)</f>
        <v>0</v>
      </c>
      <c r="P153" s="1" t="str">
        <f t="shared" si="22"/>
        <v/>
      </c>
      <c r="Q153" t="str">
        <f t="shared" si="23"/>
        <v/>
      </c>
    </row>
    <row r="154" spans="6:17" x14ac:dyDescent="0.25">
      <c r="F154" t="str">
        <f t="shared" ca="1" si="19"/>
        <v>Minggu 22 (05/22/23 - 05/28/23)</v>
      </c>
      <c r="G154">
        <f t="shared" si="26"/>
        <v>22</v>
      </c>
      <c r="H154" t="str">
        <f t="shared" ca="1" si="20"/>
        <v>Bulan 6 (May 23)</v>
      </c>
      <c r="I154">
        <f t="shared" si="24"/>
        <v>6</v>
      </c>
      <c r="J154" s="1">
        <f t="shared" si="25"/>
        <v>45069</v>
      </c>
      <c r="K154" s="1">
        <f t="shared" ca="1" si="18"/>
        <v>45069</v>
      </c>
      <c r="M154" s="1">
        <f t="shared" si="21"/>
        <v>0</v>
      </c>
      <c r="N154">
        <v>149</v>
      </c>
      <c r="O154" s="1">
        <f ca="1">OFFSET($M$6,VLOOKUP('Vacation Summary - Custom'!$D$5,Dummy!$M$6:$N$383,2,FALSE)+N153,0)</f>
        <v>0</v>
      </c>
      <c r="P154" s="1" t="str">
        <f t="shared" si="22"/>
        <v/>
      </c>
      <c r="Q154" t="str">
        <f t="shared" si="23"/>
        <v/>
      </c>
    </row>
    <row r="155" spans="6:17" x14ac:dyDescent="0.25">
      <c r="F155" t="str">
        <f t="shared" ca="1" si="19"/>
        <v>Minggu 22 (05/22/23 - 05/28/23)</v>
      </c>
      <c r="G155">
        <f t="shared" si="26"/>
        <v>22</v>
      </c>
      <c r="H155" t="str">
        <f t="shared" ca="1" si="20"/>
        <v>Bulan 6 (May 23)</v>
      </c>
      <c r="I155">
        <f t="shared" si="24"/>
        <v>6</v>
      </c>
      <c r="J155" s="1">
        <f t="shared" si="25"/>
        <v>45070</v>
      </c>
      <c r="K155" s="1">
        <f t="shared" ca="1" si="18"/>
        <v>45070</v>
      </c>
      <c r="M155" s="1">
        <f t="shared" si="21"/>
        <v>0</v>
      </c>
      <c r="N155">
        <v>150</v>
      </c>
      <c r="O155" s="1">
        <f ca="1">OFFSET($M$6,VLOOKUP('Vacation Summary - Custom'!$D$5,Dummy!$M$6:$N$383,2,FALSE)+N154,0)</f>
        <v>0</v>
      </c>
      <c r="P155" s="1" t="str">
        <f t="shared" si="22"/>
        <v/>
      </c>
      <c r="Q155" t="str">
        <f t="shared" si="23"/>
        <v/>
      </c>
    </row>
    <row r="156" spans="6:17" x14ac:dyDescent="0.25">
      <c r="F156" t="str">
        <f t="shared" ca="1" si="19"/>
        <v>Minggu 22 (05/22/23 - 05/28/23)</v>
      </c>
      <c r="G156">
        <f t="shared" si="26"/>
        <v>22</v>
      </c>
      <c r="H156" t="str">
        <f t="shared" ca="1" si="20"/>
        <v>Bulan 6 (May 23)</v>
      </c>
      <c r="I156">
        <f t="shared" si="24"/>
        <v>6</v>
      </c>
      <c r="J156" s="1">
        <f t="shared" si="25"/>
        <v>45071</v>
      </c>
      <c r="K156" s="1">
        <f t="shared" ca="1" si="18"/>
        <v>45071</v>
      </c>
      <c r="M156" s="1">
        <f t="shared" si="21"/>
        <v>0</v>
      </c>
      <c r="N156">
        <v>151</v>
      </c>
      <c r="O156" s="1">
        <f ca="1">OFFSET($M$6,VLOOKUP('Vacation Summary - Custom'!$D$5,Dummy!$M$6:$N$383,2,FALSE)+N155,0)</f>
        <v>0</v>
      </c>
      <c r="P156" s="1" t="str">
        <f t="shared" si="22"/>
        <v/>
      </c>
      <c r="Q156" t="str">
        <f t="shared" si="23"/>
        <v/>
      </c>
    </row>
    <row r="157" spans="6:17" x14ac:dyDescent="0.25">
      <c r="F157" t="str">
        <f t="shared" ca="1" si="19"/>
        <v>Minggu 22 (05/22/23 - 05/28/23)</v>
      </c>
      <c r="G157">
        <f t="shared" si="26"/>
        <v>22</v>
      </c>
      <c r="H157" t="str">
        <f t="shared" ca="1" si="20"/>
        <v>Bulan 6 (May 23)</v>
      </c>
      <c r="I157">
        <f t="shared" si="24"/>
        <v>6</v>
      </c>
      <c r="J157" s="1">
        <f t="shared" si="25"/>
        <v>45072</v>
      </c>
      <c r="K157" s="1">
        <f t="shared" ca="1" si="18"/>
        <v>45072</v>
      </c>
      <c r="M157" s="1">
        <f t="shared" si="21"/>
        <v>0</v>
      </c>
      <c r="N157">
        <v>152</v>
      </c>
      <c r="O157" s="1">
        <f ca="1">OFFSET($M$6,VLOOKUP('Vacation Summary - Custom'!$D$5,Dummy!$M$6:$N$383,2,FALSE)+N156,0)</f>
        <v>0</v>
      </c>
      <c r="P157" s="1" t="str">
        <f t="shared" si="22"/>
        <v/>
      </c>
      <c r="Q157" t="str">
        <f t="shared" si="23"/>
        <v/>
      </c>
    </row>
    <row r="158" spans="6:17" x14ac:dyDescent="0.25">
      <c r="F158" t="str">
        <f t="shared" ca="1" si="19"/>
        <v>Minggu 22 (05/22/23 - 05/28/23)</v>
      </c>
      <c r="G158">
        <f t="shared" si="26"/>
        <v>22</v>
      </c>
      <c r="H158" t="str">
        <f t="shared" ca="1" si="20"/>
        <v>Bulan 6 (May 23)</v>
      </c>
      <c r="I158">
        <f t="shared" si="24"/>
        <v>6</v>
      </c>
      <c r="J158" s="1">
        <f t="shared" si="25"/>
        <v>45073</v>
      </c>
      <c r="K158" s="1">
        <f t="shared" ca="1" si="18"/>
        <v>45073</v>
      </c>
      <c r="M158" s="1">
        <f t="shared" si="21"/>
        <v>0</v>
      </c>
      <c r="N158">
        <v>153</v>
      </c>
      <c r="O158" s="1">
        <f ca="1">OFFSET($M$6,VLOOKUP('Vacation Summary - Custom'!$D$5,Dummy!$M$6:$N$383,2,FALSE)+N157,0)</f>
        <v>0</v>
      </c>
      <c r="P158" s="1" t="str">
        <f t="shared" si="22"/>
        <v/>
      </c>
      <c r="Q158" t="str">
        <f t="shared" si="23"/>
        <v/>
      </c>
    </row>
    <row r="159" spans="6:17" x14ac:dyDescent="0.25">
      <c r="F159" t="str">
        <f t="shared" ca="1" si="19"/>
        <v>Minggu 22 (05/22/23 - 05/28/23)</v>
      </c>
      <c r="G159">
        <f t="shared" si="26"/>
        <v>22</v>
      </c>
      <c r="H159" t="str">
        <f t="shared" ca="1" si="20"/>
        <v>Bulan 6 (May 23)</v>
      </c>
      <c r="I159">
        <f t="shared" si="24"/>
        <v>6</v>
      </c>
      <c r="J159" s="1">
        <f t="shared" si="25"/>
        <v>45074</v>
      </c>
      <c r="K159" s="1">
        <f t="shared" ca="1" si="18"/>
        <v>45074</v>
      </c>
      <c r="M159" s="1">
        <f t="shared" si="21"/>
        <v>0</v>
      </c>
      <c r="N159">
        <v>154</v>
      </c>
      <c r="O159" s="1">
        <f ca="1">OFFSET($M$6,VLOOKUP('Vacation Summary - Custom'!$D$5,Dummy!$M$6:$N$383,2,FALSE)+N158,0)</f>
        <v>0</v>
      </c>
      <c r="P159" s="1" t="str">
        <f t="shared" si="22"/>
        <v/>
      </c>
      <c r="Q159" t="str">
        <f t="shared" si="23"/>
        <v/>
      </c>
    </row>
    <row r="160" spans="6:17" x14ac:dyDescent="0.25">
      <c r="F160" t="str">
        <f t="shared" ca="1" si="19"/>
        <v>Minggu 23 (05/29/23 - 06/04/23)</v>
      </c>
      <c r="G160">
        <f t="shared" si="26"/>
        <v>23</v>
      </c>
      <c r="H160" t="str">
        <f t="shared" ca="1" si="20"/>
        <v>Bulan 6 (May 23)</v>
      </c>
      <c r="I160">
        <f t="shared" si="24"/>
        <v>6</v>
      </c>
      <c r="J160" s="1">
        <f t="shared" si="25"/>
        <v>45075</v>
      </c>
      <c r="K160" s="1">
        <f t="shared" ca="1" si="18"/>
        <v>45075</v>
      </c>
      <c r="M160" s="1">
        <f t="shared" si="21"/>
        <v>0</v>
      </c>
      <c r="N160">
        <v>155</v>
      </c>
      <c r="O160" s="1">
        <f ca="1">OFFSET($M$6,VLOOKUP('Vacation Summary - Custom'!$D$5,Dummy!$M$6:$N$383,2,FALSE)+N159,0)</f>
        <v>0</v>
      </c>
      <c r="P160" s="1" t="str">
        <f t="shared" si="22"/>
        <v/>
      </c>
      <c r="Q160" t="str">
        <f t="shared" si="23"/>
        <v/>
      </c>
    </row>
    <row r="161" spans="6:17" x14ac:dyDescent="0.25">
      <c r="F161" t="str">
        <f t="shared" ca="1" si="19"/>
        <v>Minggu 23 (05/29/23 - 06/04/23)</v>
      </c>
      <c r="G161">
        <f t="shared" si="26"/>
        <v>23</v>
      </c>
      <c r="H161" t="str">
        <f t="shared" ca="1" si="20"/>
        <v>Bulan 6 (May 23)</v>
      </c>
      <c r="I161">
        <f t="shared" si="24"/>
        <v>6</v>
      </c>
      <c r="J161" s="1">
        <f t="shared" si="25"/>
        <v>45076</v>
      </c>
      <c r="K161" s="1">
        <f t="shared" ca="1" si="18"/>
        <v>45076</v>
      </c>
      <c r="M161" s="1">
        <f t="shared" si="21"/>
        <v>0</v>
      </c>
      <c r="N161">
        <v>156</v>
      </c>
      <c r="O161" s="1">
        <f ca="1">OFFSET($M$6,VLOOKUP('Vacation Summary - Custom'!$D$5,Dummy!$M$6:$N$383,2,FALSE)+N160,0)</f>
        <v>0</v>
      </c>
      <c r="P161" s="1" t="str">
        <f t="shared" si="22"/>
        <v/>
      </c>
      <c r="Q161" t="str">
        <f t="shared" si="23"/>
        <v/>
      </c>
    </row>
    <row r="162" spans="6:17" x14ac:dyDescent="0.25">
      <c r="F162" t="str">
        <f t="shared" ca="1" si="19"/>
        <v>Minggu 23 (05/29/23 - 06/04/23)</v>
      </c>
      <c r="G162">
        <f t="shared" si="26"/>
        <v>23</v>
      </c>
      <c r="H162" t="str">
        <f t="shared" ca="1" si="20"/>
        <v>Bulan 6 (May 23)</v>
      </c>
      <c r="I162">
        <f t="shared" si="24"/>
        <v>6</v>
      </c>
      <c r="J162" s="1">
        <f t="shared" si="25"/>
        <v>45077</v>
      </c>
      <c r="K162" s="1">
        <f t="shared" ca="1" si="18"/>
        <v>45077</v>
      </c>
      <c r="M162" s="1">
        <f t="shared" si="21"/>
        <v>0</v>
      </c>
      <c r="N162">
        <v>157</v>
      </c>
      <c r="O162" s="1">
        <f ca="1">OFFSET($M$6,VLOOKUP('Vacation Summary - Custom'!$D$5,Dummy!$M$6:$N$383,2,FALSE)+N161,0)</f>
        <v>0</v>
      </c>
      <c r="P162" s="1" t="str">
        <f t="shared" si="22"/>
        <v/>
      </c>
      <c r="Q162" t="str">
        <f t="shared" si="23"/>
        <v/>
      </c>
    </row>
    <row r="163" spans="6:17" x14ac:dyDescent="0.25">
      <c r="F163" t="str">
        <f t="shared" ca="1" si="19"/>
        <v>Minggu 23 (05/29/23 - 06/04/23)</v>
      </c>
      <c r="G163">
        <f t="shared" si="26"/>
        <v>23</v>
      </c>
      <c r="H163" t="str">
        <f t="shared" ca="1" si="20"/>
        <v>Bulan 7 (Jun 23)</v>
      </c>
      <c r="I163">
        <f t="shared" si="24"/>
        <v>7</v>
      </c>
      <c r="J163" s="1">
        <f t="shared" si="25"/>
        <v>45078</v>
      </c>
      <c r="K163" s="1">
        <f t="shared" ca="1" si="18"/>
        <v>45078</v>
      </c>
      <c r="M163" s="1">
        <f t="shared" si="21"/>
        <v>0</v>
      </c>
      <c r="N163">
        <v>158</v>
      </c>
      <c r="O163" s="1">
        <f ca="1">OFFSET($M$6,VLOOKUP('Vacation Summary - Custom'!$D$5,Dummy!$M$6:$N$383,2,FALSE)+N162,0)</f>
        <v>0</v>
      </c>
      <c r="P163" s="1" t="str">
        <f t="shared" si="22"/>
        <v/>
      </c>
      <c r="Q163" t="str">
        <f t="shared" si="23"/>
        <v/>
      </c>
    </row>
    <row r="164" spans="6:17" x14ac:dyDescent="0.25">
      <c r="F164" t="str">
        <f t="shared" ca="1" si="19"/>
        <v>Minggu 23 (05/29/23 - 06/04/23)</v>
      </c>
      <c r="G164">
        <f t="shared" si="26"/>
        <v>23</v>
      </c>
      <c r="H164" t="str">
        <f t="shared" ca="1" si="20"/>
        <v>Bulan 7 (Jun 23)</v>
      </c>
      <c r="I164">
        <f t="shared" si="24"/>
        <v>7</v>
      </c>
      <c r="J164" s="1">
        <f t="shared" si="25"/>
        <v>45079</v>
      </c>
      <c r="K164" s="1">
        <f t="shared" ca="1" si="18"/>
        <v>45079</v>
      </c>
      <c r="M164" s="1">
        <f t="shared" si="21"/>
        <v>0</v>
      </c>
      <c r="N164">
        <v>159</v>
      </c>
      <c r="O164" s="1">
        <f ca="1">OFFSET($M$6,VLOOKUP('Vacation Summary - Custom'!$D$5,Dummy!$M$6:$N$383,2,FALSE)+N163,0)</f>
        <v>0</v>
      </c>
      <c r="P164" s="1" t="str">
        <f t="shared" si="22"/>
        <v/>
      </c>
      <c r="Q164" t="str">
        <f t="shared" si="23"/>
        <v/>
      </c>
    </row>
    <row r="165" spans="6:17" x14ac:dyDescent="0.25">
      <c r="F165" t="str">
        <f t="shared" ca="1" si="19"/>
        <v>Minggu 23 (05/29/23 - 06/04/23)</v>
      </c>
      <c r="G165">
        <f t="shared" si="26"/>
        <v>23</v>
      </c>
      <c r="H165" t="str">
        <f t="shared" ca="1" si="20"/>
        <v>Bulan 7 (Jun 23)</v>
      </c>
      <c r="I165">
        <f t="shared" si="24"/>
        <v>7</v>
      </c>
      <c r="J165" s="1">
        <f t="shared" si="25"/>
        <v>45080</v>
      </c>
      <c r="K165" s="1">
        <f t="shared" ca="1" si="18"/>
        <v>45080</v>
      </c>
      <c r="M165" s="1">
        <f t="shared" si="21"/>
        <v>0</v>
      </c>
      <c r="N165">
        <v>160</v>
      </c>
      <c r="O165" s="1">
        <f ca="1">OFFSET($M$6,VLOOKUP('Vacation Summary - Custom'!$D$5,Dummy!$M$6:$N$383,2,FALSE)+N164,0)</f>
        <v>0</v>
      </c>
      <c r="P165" s="1" t="str">
        <f t="shared" si="22"/>
        <v/>
      </c>
      <c r="Q165" t="str">
        <f t="shared" si="23"/>
        <v/>
      </c>
    </row>
    <row r="166" spans="6:17" x14ac:dyDescent="0.25">
      <c r="F166" t="str">
        <f t="shared" ca="1" si="19"/>
        <v>Minggu 23 (05/29/23 - 06/04/23)</v>
      </c>
      <c r="G166">
        <f t="shared" si="26"/>
        <v>23</v>
      </c>
      <c r="H166" t="str">
        <f t="shared" ca="1" si="20"/>
        <v>Bulan 7 (Jun 23)</v>
      </c>
      <c r="I166">
        <f t="shared" si="24"/>
        <v>7</v>
      </c>
      <c r="J166" s="1">
        <f t="shared" si="25"/>
        <v>45081</v>
      </c>
      <c r="K166" s="1">
        <f t="shared" ca="1" si="18"/>
        <v>45081</v>
      </c>
      <c r="M166" s="1">
        <f t="shared" si="21"/>
        <v>0</v>
      </c>
      <c r="N166">
        <v>161</v>
      </c>
      <c r="O166" s="1">
        <f ca="1">OFFSET($M$6,VLOOKUP('Vacation Summary - Custom'!$D$5,Dummy!$M$6:$N$383,2,FALSE)+N165,0)</f>
        <v>0</v>
      </c>
      <c r="P166" s="1" t="str">
        <f t="shared" si="22"/>
        <v/>
      </c>
      <c r="Q166" t="str">
        <f t="shared" si="23"/>
        <v/>
      </c>
    </row>
    <row r="167" spans="6:17" x14ac:dyDescent="0.25">
      <c r="F167" t="str">
        <f t="shared" ca="1" si="19"/>
        <v>Minggu 24 (06/05/23 - 06/11/23)</v>
      </c>
      <c r="G167">
        <f t="shared" si="26"/>
        <v>24</v>
      </c>
      <c r="H167" t="str">
        <f t="shared" ca="1" si="20"/>
        <v>Bulan 7 (Jun 23)</v>
      </c>
      <c r="I167">
        <f t="shared" si="24"/>
        <v>7</v>
      </c>
      <c r="J167" s="1">
        <f t="shared" si="25"/>
        <v>45082</v>
      </c>
      <c r="K167" s="1">
        <f t="shared" ca="1" si="18"/>
        <v>45082</v>
      </c>
      <c r="M167" s="1">
        <f t="shared" si="21"/>
        <v>0</v>
      </c>
      <c r="N167">
        <v>162</v>
      </c>
      <c r="O167" s="1">
        <f ca="1">OFFSET($M$6,VLOOKUP('Vacation Summary - Custom'!$D$5,Dummy!$M$6:$N$383,2,FALSE)+N166,0)</f>
        <v>0</v>
      </c>
      <c r="P167" s="1" t="str">
        <f t="shared" si="22"/>
        <v/>
      </c>
      <c r="Q167" t="str">
        <f t="shared" si="23"/>
        <v/>
      </c>
    </row>
    <row r="168" spans="6:17" x14ac:dyDescent="0.25">
      <c r="F168" t="str">
        <f t="shared" ca="1" si="19"/>
        <v>Minggu 24 (06/05/23 - 06/11/23)</v>
      </c>
      <c r="G168">
        <f t="shared" si="26"/>
        <v>24</v>
      </c>
      <c r="H168" t="str">
        <f t="shared" ca="1" si="20"/>
        <v>Bulan 7 (Jun 23)</v>
      </c>
      <c r="I168">
        <f t="shared" si="24"/>
        <v>7</v>
      </c>
      <c r="J168" s="1">
        <f t="shared" si="25"/>
        <v>45083</v>
      </c>
      <c r="K168" s="1">
        <f t="shared" ca="1" si="18"/>
        <v>45083</v>
      </c>
      <c r="M168" s="1">
        <f t="shared" si="21"/>
        <v>0</v>
      </c>
      <c r="N168">
        <v>163</v>
      </c>
      <c r="O168" s="1">
        <f ca="1">OFFSET($M$6,VLOOKUP('Vacation Summary - Custom'!$D$5,Dummy!$M$6:$N$383,2,FALSE)+N167,0)</f>
        <v>0</v>
      </c>
      <c r="P168" s="1" t="str">
        <f t="shared" si="22"/>
        <v/>
      </c>
      <c r="Q168" t="str">
        <f t="shared" si="23"/>
        <v/>
      </c>
    </row>
    <row r="169" spans="6:17" x14ac:dyDescent="0.25">
      <c r="F169" t="str">
        <f t="shared" ca="1" si="19"/>
        <v>Minggu 24 (06/05/23 - 06/11/23)</v>
      </c>
      <c r="G169">
        <f t="shared" si="26"/>
        <v>24</v>
      </c>
      <c r="H169" t="str">
        <f t="shared" ca="1" si="20"/>
        <v>Bulan 7 (Jun 23)</v>
      </c>
      <c r="I169">
        <f t="shared" si="24"/>
        <v>7</v>
      </c>
      <c r="J169" s="1">
        <f t="shared" si="25"/>
        <v>45084</v>
      </c>
      <c r="K169" s="1">
        <f t="shared" ca="1" si="18"/>
        <v>45084</v>
      </c>
      <c r="M169" s="1">
        <f t="shared" si="21"/>
        <v>0</v>
      </c>
      <c r="N169">
        <v>164</v>
      </c>
      <c r="O169" s="1">
        <f ca="1">OFFSET($M$6,VLOOKUP('Vacation Summary - Custom'!$D$5,Dummy!$M$6:$N$383,2,FALSE)+N168,0)</f>
        <v>0</v>
      </c>
      <c r="P169" s="1" t="str">
        <f t="shared" si="22"/>
        <v/>
      </c>
      <c r="Q169" t="str">
        <f t="shared" si="23"/>
        <v/>
      </c>
    </row>
    <row r="170" spans="6:17" x14ac:dyDescent="0.25">
      <c r="F170" t="str">
        <f t="shared" ca="1" si="19"/>
        <v>Minggu 24 (06/05/23 - 06/11/23)</v>
      </c>
      <c r="G170">
        <f t="shared" si="26"/>
        <v>24</v>
      </c>
      <c r="H170" t="str">
        <f t="shared" ca="1" si="20"/>
        <v>Bulan 7 (Jun 23)</v>
      </c>
      <c r="I170">
        <f t="shared" si="24"/>
        <v>7</v>
      </c>
      <c r="J170" s="1">
        <f t="shared" si="25"/>
        <v>45085</v>
      </c>
      <c r="K170" s="1">
        <f t="shared" ca="1" si="18"/>
        <v>45085</v>
      </c>
      <c r="M170" s="1">
        <f t="shared" si="21"/>
        <v>0</v>
      </c>
      <c r="N170">
        <v>165</v>
      </c>
      <c r="O170" s="1">
        <f ca="1">OFFSET($M$6,VLOOKUP('Vacation Summary - Custom'!$D$5,Dummy!$M$6:$N$383,2,FALSE)+N169,0)</f>
        <v>0</v>
      </c>
      <c r="P170" s="1" t="str">
        <f t="shared" si="22"/>
        <v/>
      </c>
      <c r="Q170" t="str">
        <f t="shared" si="23"/>
        <v/>
      </c>
    </row>
    <row r="171" spans="6:17" x14ac:dyDescent="0.25">
      <c r="F171" t="str">
        <f t="shared" ca="1" si="19"/>
        <v>Minggu 24 (06/05/23 - 06/11/23)</v>
      </c>
      <c r="G171">
        <f t="shared" si="26"/>
        <v>24</v>
      </c>
      <c r="H171" t="str">
        <f t="shared" ca="1" si="20"/>
        <v>Bulan 7 (Jun 23)</v>
      </c>
      <c r="I171">
        <f t="shared" si="24"/>
        <v>7</v>
      </c>
      <c r="J171" s="1">
        <f t="shared" si="25"/>
        <v>45086</v>
      </c>
      <c r="K171" s="1">
        <f t="shared" ca="1" si="18"/>
        <v>45086</v>
      </c>
      <c r="M171" s="1">
        <f t="shared" si="21"/>
        <v>0</v>
      </c>
      <c r="N171">
        <v>166</v>
      </c>
      <c r="O171" s="1">
        <f ca="1">OFFSET($M$6,VLOOKUP('Vacation Summary - Custom'!$D$5,Dummy!$M$6:$N$383,2,FALSE)+N170,0)</f>
        <v>0</v>
      </c>
      <c r="P171" s="1" t="str">
        <f t="shared" si="22"/>
        <v/>
      </c>
      <c r="Q171" t="str">
        <f t="shared" si="23"/>
        <v/>
      </c>
    </row>
    <row r="172" spans="6:17" x14ac:dyDescent="0.25">
      <c r="F172" t="str">
        <f t="shared" ca="1" si="19"/>
        <v>Minggu 24 (06/05/23 - 06/11/23)</v>
      </c>
      <c r="G172">
        <f t="shared" si="26"/>
        <v>24</v>
      </c>
      <c r="H172" t="str">
        <f t="shared" ca="1" si="20"/>
        <v>Bulan 7 (Jun 23)</v>
      </c>
      <c r="I172">
        <f t="shared" si="24"/>
        <v>7</v>
      </c>
      <c r="J172" s="1">
        <f t="shared" si="25"/>
        <v>45087</v>
      </c>
      <c r="K172" s="1">
        <f t="shared" ca="1" si="18"/>
        <v>45087</v>
      </c>
      <c r="M172" s="1">
        <f t="shared" si="21"/>
        <v>0</v>
      </c>
      <c r="N172">
        <v>167</v>
      </c>
      <c r="O172" s="1">
        <f ca="1">OFFSET($M$6,VLOOKUP('Vacation Summary - Custom'!$D$5,Dummy!$M$6:$N$383,2,FALSE)+N171,0)</f>
        <v>0</v>
      </c>
      <c r="P172" s="1" t="str">
        <f t="shared" si="22"/>
        <v/>
      </c>
      <c r="Q172" t="str">
        <f t="shared" si="23"/>
        <v/>
      </c>
    </row>
    <row r="173" spans="6:17" x14ac:dyDescent="0.25">
      <c r="F173" t="str">
        <f t="shared" ca="1" si="19"/>
        <v>Minggu 24 (06/05/23 - 06/11/23)</v>
      </c>
      <c r="G173">
        <f t="shared" si="26"/>
        <v>24</v>
      </c>
      <c r="H173" t="str">
        <f t="shared" ca="1" si="20"/>
        <v>Bulan 7 (Jun 23)</v>
      </c>
      <c r="I173">
        <f t="shared" si="24"/>
        <v>7</v>
      </c>
      <c r="J173" s="1">
        <f t="shared" si="25"/>
        <v>45088</v>
      </c>
      <c r="K173" s="1">
        <f t="shared" ca="1" si="18"/>
        <v>45088</v>
      </c>
      <c r="M173" s="1">
        <f t="shared" si="21"/>
        <v>0</v>
      </c>
      <c r="N173">
        <v>168</v>
      </c>
      <c r="O173" s="1">
        <f ca="1">OFFSET($M$6,VLOOKUP('Vacation Summary - Custom'!$D$5,Dummy!$M$6:$N$383,2,FALSE)+N172,0)</f>
        <v>0</v>
      </c>
      <c r="P173" s="1" t="str">
        <f t="shared" si="22"/>
        <v/>
      </c>
      <c r="Q173" t="str">
        <f t="shared" si="23"/>
        <v/>
      </c>
    </row>
    <row r="174" spans="6:17" x14ac:dyDescent="0.25">
      <c r="F174" t="str">
        <f t="shared" ca="1" si="19"/>
        <v>Minggu 25 (06/12/23 - 06/18/23)</v>
      </c>
      <c r="G174">
        <f t="shared" si="26"/>
        <v>25</v>
      </c>
      <c r="H174" t="str">
        <f t="shared" ca="1" si="20"/>
        <v>Bulan 7 (Jun 23)</v>
      </c>
      <c r="I174">
        <f t="shared" si="24"/>
        <v>7</v>
      </c>
      <c r="J174" s="1">
        <f t="shared" si="25"/>
        <v>45089</v>
      </c>
      <c r="K174" s="1">
        <f t="shared" ca="1" si="18"/>
        <v>45089</v>
      </c>
      <c r="M174" s="1">
        <f t="shared" si="21"/>
        <v>0</v>
      </c>
      <c r="N174">
        <v>169</v>
      </c>
      <c r="O174" s="1">
        <f ca="1">OFFSET($M$6,VLOOKUP('Vacation Summary - Custom'!$D$5,Dummy!$M$6:$N$383,2,FALSE)+N173,0)</f>
        <v>0</v>
      </c>
      <c r="P174" s="1" t="str">
        <f t="shared" si="22"/>
        <v/>
      </c>
      <c r="Q174" t="str">
        <f t="shared" si="23"/>
        <v/>
      </c>
    </row>
    <row r="175" spans="6:17" x14ac:dyDescent="0.25">
      <c r="F175" t="str">
        <f t="shared" ca="1" si="19"/>
        <v>Minggu 25 (06/12/23 - 06/18/23)</v>
      </c>
      <c r="G175">
        <f t="shared" si="26"/>
        <v>25</v>
      </c>
      <c r="H175" t="str">
        <f t="shared" ca="1" si="20"/>
        <v>Bulan 7 (Jun 23)</v>
      </c>
      <c r="I175">
        <f t="shared" si="24"/>
        <v>7</v>
      </c>
      <c r="J175" s="1">
        <f t="shared" si="25"/>
        <v>45090</v>
      </c>
      <c r="K175" s="1">
        <f t="shared" ca="1" si="18"/>
        <v>45090</v>
      </c>
      <c r="M175" s="1">
        <f t="shared" si="21"/>
        <v>0</v>
      </c>
      <c r="N175">
        <v>170</v>
      </c>
      <c r="O175" s="1">
        <f ca="1">OFFSET($M$6,VLOOKUP('Vacation Summary - Custom'!$D$5,Dummy!$M$6:$N$383,2,FALSE)+N174,0)</f>
        <v>0</v>
      </c>
      <c r="P175" s="1" t="str">
        <f t="shared" si="22"/>
        <v/>
      </c>
      <c r="Q175" t="str">
        <f t="shared" si="23"/>
        <v/>
      </c>
    </row>
    <row r="176" spans="6:17" x14ac:dyDescent="0.25">
      <c r="F176" t="str">
        <f t="shared" ca="1" si="19"/>
        <v>Minggu 25 (06/12/23 - 06/18/23)</v>
      </c>
      <c r="G176">
        <f t="shared" si="26"/>
        <v>25</v>
      </c>
      <c r="H176" t="str">
        <f t="shared" ca="1" si="20"/>
        <v>Bulan 7 (Jun 23)</v>
      </c>
      <c r="I176">
        <f t="shared" si="24"/>
        <v>7</v>
      </c>
      <c r="J176" s="1">
        <f t="shared" si="25"/>
        <v>45091</v>
      </c>
      <c r="K176" s="1">
        <f t="shared" ca="1" si="18"/>
        <v>45091</v>
      </c>
      <c r="M176" s="1">
        <f t="shared" si="21"/>
        <v>0</v>
      </c>
      <c r="N176">
        <v>171</v>
      </c>
      <c r="O176" s="1">
        <f ca="1">OFFSET($M$6,VLOOKUP('Vacation Summary - Custom'!$D$5,Dummy!$M$6:$N$383,2,FALSE)+N175,0)</f>
        <v>0</v>
      </c>
      <c r="P176" s="1" t="str">
        <f t="shared" si="22"/>
        <v/>
      </c>
      <c r="Q176" t="str">
        <f t="shared" si="23"/>
        <v/>
      </c>
    </row>
    <row r="177" spans="6:17" x14ac:dyDescent="0.25">
      <c r="F177" t="str">
        <f t="shared" ca="1" si="19"/>
        <v>Minggu 25 (06/12/23 - 06/18/23)</v>
      </c>
      <c r="G177">
        <f t="shared" si="26"/>
        <v>25</v>
      </c>
      <c r="H177" t="str">
        <f t="shared" ca="1" si="20"/>
        <v>Bulan 7 (Jun 23)</v>
      </c>
      <c r="I177">
        <f t="shared" si="24"/>
        <v>7</v>
      </c>
      <c r="J177" s="1">
        <f t="shared" si="25"/>
        <v>45092</v>
      </c>
      <c r="K177" s="1">
        <f t="shared" ca="1" si="18"/>
        <v>45092</v>
      </c>
      <c r="M177" s="1">
        <f t="shared" si="21"/>
        <v>0</v>
      </c>
      <c r="N177">
        <v>172</v>
      </c>
      <c r="O177" s="1">
        <f ca="1">OFFSET($M$6,VLOOKUP('Vacation Summary - Custom'!$D$5,Dummy!$M$6:$N$383,2,FALSE)+N176,0)</f>
        <v>0</v>
      </c>
      <c r="P177" s="1" t="str">
        <f t="shared" si="22"/>
        <v/>
      </c>
      <c r="Q177" t="str">
        <f t="shared" si="23"/>
        <v/>
      </c>
    </row>
    <row r="178" spans="6:17" x14ac:dyDescent="0.25">
      <c r="F178" t="str">
        <f t="shared" ca="1" si="19"/>
        <v>Minggu 25 (06/12/23 - 06/18/23)</v>
      </c>
      <c r="G178">
        <f t="shared" si="26"/>
        <v>25</v>
      </c>
      <c r="H178" t="str">
        <f t="shared" ca="1" si="20"/>
        <v>Bulan 7 (Jun 23)</v>
      </c>
      <c r="I178">
        <f t="shared" si="24"/>
        <v>7</v>
      </c>
      <c r="J178" s="1">
        <f t="shared" si="25"/>
        <v>45093</v>
      </c>
      <c r="K178" s="1">
        <f t="shared" ca="1" si="18"/>
        <v>45093</v>
      </c>
      <c r="M178" s="1">
        <f t="shared" si="21"/>
        <v>0</v>
      </c>
      <c r="N178">
        <v>173</v>
      </c>
      <c r="O178" s="1">
        <f ca="1">OFFSET($M$6,VLOOKUP('Vacation Summary - Custom'!$D$5,Dummy!$M$6:$N$383,2,FALSE)+N177,0)</f>
        <v>0</v>
      </c>
      <c r="P178" s="1" t="str">
        <f t="shared" si="22"/>
        <v/>
      </c>
      <c r="Q178" t="str">
        <f t="shared" si="23"/>
        <v/>
      </c>
    </row>
    <row r="179" spans="6:17" x14ac:dyDescent="0.25">
      <c r="F179" t="str">
        <f t="shared" ca="1" si="19"/>
        <v>Minggu 25 (06/12/23 - 06/18/23)</v>
      </c>
      <c r="G179">
        <f t="shared" si="26"/>
        <v>25</v>
      </c>
      <c r="H179" t="str">
        <f t="shared" ca="1" si="20"/>
        <v>Bulan 7 (Jun 23)</v>
      </c>
      <c r="I179">
        <f t="shared" si="24"/>
        <v>7</v>
      </c>
      <c r="J179" s="1">
        <f t="shared" si="25"/>
        <v>45094</v>
      </c>
      <c r="K179" s="1">
        <f t="shared" ca="1" si="18"/>
        <v>45094</v>
      </c>
      <c r="M179" s="1">
        <f t="shared" si="21"/>
        <v>0</v>
      </c>
      <c r="N179">
        <v>174</v>
      </c>
      <c r="O179" s="1">
        <f ca="1">OFFSET($M$6,VLOOKUP('Vacation Summary - Custom'!$D$5,Dummy!$M$6:$N$383,2,FALSE)+N178,0)</f>
        <v>0</v>
      </c>
      <c r="P179" s="1" t="str">
        <f t="shared" si="22"/>
        <v/>
      </c>
      <c r="Q179" t="str">
        <f t="shared" si="23"/>
        <v/>
      </c>
    </row>
    <row r="180" spans="6:17" x14ac:dyDescent="0.25">
      <c r="F180" t="str">
        <f t="shared" ca="1" si="19"/>
        <v>Minggu 25 (06/12/23 - 06/18/23)</v>
      </c>
      <c r="G180">
        <f t="shared" si="26"/>
        <v>25</v>
      </c>
      <c r="H180" t="str">
        <f t="shared" ca="1" si="20"/>
        <v>Bulan 7 (Jun 23)</v>
      </c>
      <c r="I180">
        <f t="shared" si="24"/>
        <v>7</v>
      </c>
      <c r="J180" s="1">
        <f t="shared" si="25"/>
        <v>45095</v>
      </c>
      <c r="K180" s="1">
        <f t="shared" ca="1" si="18"/>
        <v>45095</v>
      </c>
      <c r="M180" s="1">
        <f t="shared" si="21"/>
        <v>0</v>
      </c>
      <c r="N180">
        <v>175</v>
      </c>
      <c r="O180" s="1">
        <f ca="1">OFFSET($M$6,VLOOKUP('Vacation Summary - Custom'!$D$5,Dummy!$M$6:$N$383,2,FALSE)+N179,0)</f>
        <v>0</v>
      </c>
      <c r="P180" s="1" t="str">
        <f t="shared" si="22"/>
        <v/>
      </c>
      <c r="Q180" t="str">
        <f t="shared" si="23"/>
        <v/>
      </c>
    </row>
    <row r="181" spans="6:17" x14ac:dyDescent="0.25">
      <c r="F181" t="str">
        <f t="shared" ca="1" si="19"/>
        <v>Minggu 26 (06/19/23 - 06/25/23)</v>
      </c>
      <c r="G181">
        <f t="shared" si="26"/>
        <v>26</v>
      </c>
      <c r="H181" t="str">
        <f t="shared" ca="1" si="20"/>
        <v>Bulan 7 (Jun 23)</v>
      </c>
      <c r="I181">
        <f t="shared" si="24"/>
        <v>7</v>
      </c>
      <c r="J181" s="1">
        <f t="shared" si="25"/>
        <v>45096</v>
      </c>
      <c r="K181" s="1">
        <f t="shared" ca="1" si="18"/>
        <v>45096</v>
      </c>
      <c r="M181" s="1">
        <f t="shared" si="21"/>
        <v>0</v>
      </c>
      <c r="N181">
        <v>176</v>
      </c>
      <c r="O181" s="1">
        <f ca="1">OFFSET($M$6,VLOOKUP('Vacation Summary - Custom'!$D$5,Dummy!$M$6:$N$383,2,FALSE)+N180,0)</f>
        <v>0</v>
      </c>
      <c r="P181" s="1" t="str">
        <f t="shared" si="22"/>
        <v/>
      </c>
      <c r="Q181" t="str">
        <f t="shared" si="23"/>
        <v/>
      </c>
    </row>
    <row r="182" spans="6:17" x14ac:dyDescent="0.25">
      <c r="F182" t="str">
        <f t="shared" ca="1" si="19"/>
        <v>Minggu 26 (06/19/23 - 06/25/23)</v>
      </c>
      <c r="G182">
        <f t="shared" si="26"/>
        <v>26</v>
      </c>
      <c r="H182" t="str">
        <f t="shared" ca="1" si="20"/>
        <v>Bulan 7 (Jun 23)</v>
      </c>
      <c r="I182">
        <f t="shared" si="24"/>
        <v>7</v>
      </c>
      <c r="J182" s="1">
        <f t="shared" si="25"/>
        <v>45097</v>
      </c>
      <c r="K182" s="1">
        <f t="shared" ca="1" si="18"/>
        <v>45097</v>
      </c>
      <c r="M182" s="1">
        <f t="shared" si="21"/>
        <v>0</v>
      </c>
      <c r="N182">
        <v>177</v>
      </c>
      <c r="O182" s="1">
        <f ca="1">OFFSET($M$6,VLOOKUP('Vacation Summary - Custom'!$D$5,Dummy!$M$6:$N$383,2,FALSE)+N181,0)</f>
        <v>0</v>
      </c>
      <c r="P182" s="1" t="str">
        <f t="shared" si="22"/>
        <v/>
      </c>
      <c r="Q182" t="str">
        <f t="shared" si="23"/>
        <v/>
      </c>
    </row>
    <row r="183" spans="6:17" x14ac:dyDescent="0.25">
      <c r="F183" t="str">
        <f t="shared" ca="1" si="19"/>
        <v>Minggu 26 (06/19/23 - 06/25/23)</v>
      </c>
      <c r="G183">
        <f t="shared" si="26"/>
        <v>26</v>
      </c>
      <c r="H183" t="str">
        <f t="shared" ca="1" si="20"/>
        <v>Bulan 7 (Jun 23)</v>
      </c>
      <c r="I183">
        <f t="shared" si="24"/>
        <v>7</v>
      </c>
      <c r="J183" s="1">
        <f t="shared" si="25"/>
        <v>45098</v>
      </c>
      <c r="K183" s="1">
        <f t="shared" ca="1" si="18"/>
        <v>45098</v>
      </c>
      <c r="M183" s="1">
        <f t="shared" si="21"/>
        <v>0</v>
      </c>
      <c r="N183">
        <v>178</v>
      </c>
      <c r="O183" s="1">
        <f ca="1">OFFSET($M$6,VLOOKUP('Vacation Summary - Custom'!$D$5,Dummy!$M$6:$N$383,2,FALSE)+N182,0)</f>
        <v>0</v>
      </c>
      <c r="P183" s="1" t="str">
        <f t="shared" si="22"/>
        <v/>
      </c>
      <c r="Q183" t="str">
        <f t="shared" si="23"/>
        <v/>
      </c>
    </row>
    <row r="184" spans="6:17" x14ac:dyDescent="0.25">
      <c r="F184" t="str">
        <f t="shared" ca="1" si="19"/>
        <v>Minggu 26 (06/19/23 - 06/25/23)</v>
      </c>
      <c r="G184">
        <f t="shared" si="26"/>
        <v>26</v>
      </c>
      <c r="H184" t="str">
        <f t="shared" ca="1" si="20"/>
        <v>Bulan 7 (Jun 23)</v>
      </c>
      <c r="I184">
        <f t="shared" si="24"/>
        <v>7</v>
      </c>
      <c r="J184" s="1">
        <f t="shared" si="25"/>
        <v>45099</v>
      </c>
      <c r="K184" s="1">
        <f t="shared" ca="1" si="18"/>
        <v>45099</v>
      </c>
      <c r="M184" s="1">
        <f t="shared" si="21"/>
        <v>0</v>
      </c>
      <c r="N184">
        <v>179</v>
      </c>
      <c r="O184" s="1">
        <f ca="1">OFFSET($M$6,VLOOKUP('Vacation Summary - Custom'!$D$5,Dummy!$M$6:$N$383,2,FALSE)+N183,0)</f>
        <v>0</v>
      </c>
      <c r="P184" s="1" t="str">
        <f t="shared" si="22"/>
        <v/>
      </c>
      <c r="Q184" t="str">
        <f t="shared" si="23"/>
        <v/>
      </c>
    </row>
    <row r="185" spans="6:17" x14ac:dyDescent="0.25">
      <c r="F185" t="str">
        <f t="shared" ca="1" si="19"/>
        <v>Minggu 26 (06/19/23 - 06/25/23)</v>
      </c>
      <c r="G185">
        <f t="shared" si="26"/>
        <v>26</v>
      </c>
      <c r="H185" t="str">
        <f t="shared" ca="1" si="20"/>
        <v>Bulan 7 (Jun 23)</v>
      </c>
      <c r="I185">
        <f t="shared" si="24"/>
        <v>7</v>
      </c>
      <c r="J185" s="1">
        <f t="shared" si="25"/>
        <v>45100</v>
      </c>
      <c r="K185" s="1">
        <f t="shared" ca="1" si="18"/>
        <v>45100</v>
      </c>
      <c r="M185" s="1">
        <f t="shared" si="21"/>
        <v>0</v>
      </c>
      <c r="N185">
        <v>180</v>
      </c>
      <c r="O185" s="1">
        <f ca="1">OFFSET($M$6,VLOOKUP('Vacation Summary - Custom'!$D$5,Dummy!$M$6:$N$383,2,FALSE)+N184,0)</f>
        <v>0</v>
      </c>
      <c r="P185" s="1" t="str">
        <f t="shared" si="22"/>
        <v/>
      </c>
      <c r="Q185" t="str">
        <f t="shared" si="23"/>
        <v/>
      </c>
    </row>
    <row r="186" spans="6:17" x14ac:dyDescent="0.25">
      <c r="F186" t="str">
        <f t="shared" ca="1" si="19"/>
        <v>Minggu 26 (06/19/23 - 06/25/23)</v>
      </c>
      <c r="G186">
        <f t="shared" si="26"/>
        <v>26</v>
      </c>
      <c r="H186" t="str">
        <f t="shared" ca="1" si="20"/>
        <v>Bulan 7 (Jun 23)</v>
      </c>
      <c r="I186">
        <f t="shared" si="24"/>
        <v>7</v>
      </c>
      <c r="J186" s="1">
        <f t="shared" si="25"/>
        <v>45101</v>
      </c>
      <c r="K186" s="1">
        <f t="shared" ca="1" si="18"/>
        <v>45101</v>
      </c>
      <c r="M186" s="1">
        <f t="shared" si="21"/>
        <v>0</v>
      </c>
      <c r="N186">
        <v>181</v>
      </c>
      <c r="O186" s="1">
        <f ca="1">OFFSET($M$6,VLOOKUP('Vacation Summary - Custom'!$D$5,Dummy!$M$6:$N$383,2,FALSE)+N185,0)</f>
        <v>0</v>
      </c>
      <c r="P186" s="1" t="str">
        <f t="shared" si="22"/>
        <v/>
      </c>
      <c r="Q186" t="str">
        <f t="shared" si="23"/>
        <v/>
      </c>
    </row>
    <row r="187" spans="6:17" x14ac:dyDescent="0.25">
      <c r="F187" t="str">
        <f t="shared" ca="1" si="19"/>
        <v>Minggu 26 (06/19/23 - 06/25/23)</v>
      </c>
      <c r="G187">
        <f t="shared" si="26"/>
        <v>26</v>
      </c>
      <c r="H187" t="str">
        <f t="shared" ca="1" si="20"/>
        <v>Bulan 7 (Jun 23)</v>
      </c>
      <c r="I187">
        <f t="shared" si="24"/>
        <v>7</v>
      </c>
      <c r="J187" s="1">
        <f t="shared" si="25"/>
        <v>45102</v>
      </c>
      <c r="K187" s="1">
        <f t="shared" ca="1" si="18"/>
        <v>45102</v>
      </c>
      <c r="M187" s="1">
        <f t="shared" si="21"/>
        <v>0</v>
      </c>
      <c r="N187">
        <v>182</v>
      </c>
      <c r="O187" s="1">
        <f ca="1">OFFSET($M$6,VLOOKUP('Vacation Summary - Custom'!$D$5,Dummy!$M$6:$N$383,2,FALSE)+N186,0)</f>
        <v>0</v>
      </c>
      <c r="P187" s="1" t="str">
        <f t="shared" si="22"/>
        <v/>
      </c>
      <c r="Q187" t="str">
        <f t="shared" si="23"/>
        <v/>
      </c>
    </row>
    <row r="188" spans="6:17" x14ac:dyDescent="0.25">
      <c r="F188" t="str">
        <f t="shared" ca="1" si="19"/>
        <v>Minggu 27 (06/26/23 - 07/02/23)</v>
      </c>
      <c r="G188">
        <f t="shared" si="26"/>
        <v>27</v>
      </c>
      <c r="H188" t="str">
        <f t="shared" ca="1" si="20"/>
        <v>Bulan 7 (Jun 23)</v>
      </c>
      <c r="I188">
        <f t="shared" si="24"/>
        <v>7</v>
      </c>
      <c r="J188" s="1">
        <f t="shared" si="25"/>
        <v>45103</v>
      </c>
      <c r="K188" s="1">
        <f t="shared" ca="1" si="18"/>
        <v>45103</v>
      </c>
      <c r="M188" s="1">
        <f t="shared" si="21"/>
        <v>0</v>
      </c>
      <c r="N188">
        <v>183</v>
      </c>
      <c r="O188" s="1">
        <f ca="1">OFFSET($M$6,VLOOKUP('Vacation Summary - Custom'!$D$5,Dummy!$M$6:$N$383,2,FALSE)+N187,0)</f>
        <v>0</v>
      </c>
      <c r="P188" s="1" t="str">
        <f t="shared" si="22"/>
        <v/>
      </c>
      <c r="Q188" t="str">
        <f t="shared" si="23"/>
        <v/>
      </c>
    </row>
    <row r="189" spans="6:17" x14ac:dyDescent="0.25">
      <c r="F189" t="str">
        <f t="shared" ca="1" si="19"/>
        <v>Minggu 27 (06/26/23 - 07/02/23)</v>
      </c>
      <c r="G189">
        <f t="shared" si="26"/>
        <v>27</v>
      </c>
      <c r="H189" t="str">
        <f t="shared" ca="1" si="20"/>
        <v>Bulan 7 (Jun 23)</v>
      </c>
      <c r="I189">
        <f t="shared" si="24"/>
        <v>7</v>
      </c>
      <c r="J189" s="1">
        <f t="shared" si="25"/>
        <v>45104</v>
      </c>
      <c r="K189" s="1">
        <f t="shared" ca="1" si="18"/>
        <v>45104</v>
      </c>
      <c r="M189" s="1">
        <f t="shared" si="21"/>
        <v>0</v>
      </c>
      <c r="N189">
        <v>184</v>
      </c>
      <c r="O189" s="1">
        <f ca="1">OFFSET($M$6,VLOOKUP('Vacation Summary - Custom'!$D$5,Dummy!$M$6:$N$383,2,FALSE)+N188,0)</f>
        <v>0</v>
      </c>
      <c r="P189" s="1" t="str">
        <f t="shared" si="22"/>
        <v/>
      </c>
      <c r="Q189" t="str">
        <f t="shared" si="23"/>
        <v/>
      </c>
    </row>
    <row r="190" spans="6:17" x14ac:dyDescent="0.25">
      <c r="F190" t="str">
        <f t="shared" ca="1" si="19"/>
        <v>Minggu 27 (06/26/23 - 07/02/23)</v>
      </c>
      <c r="G190">
        <f t="shared" si="26"/>
        <v>27</v>
      </c>
      <c r="H190" t="str">
        <f t="shared" ca="1" si="20"/>
        <v>Bulan 7 (Jun 23)</v>
      </c>
      <c r="I190">
        <f t="shared" si="24"/>
        <v>7</v>
      </c>
      <c r="J190" s="1">
        <f t="shared" si="25"/>
        <v>45105</v>
      </c>
      <c r="K190" s="1">
        <f t="shared" ca="1" si="18"/>
        <v>45105</v>
      </c>
      <c r="M190" s="1">
        <f t="shared" si="21"/>
        <v>0</v>
      </c>
      <c r="N190">
        <v>185</v>
      </c>
      <c r="O190" s="1">
        <f ca="1">OFFSET($M$6,VLOOKUP('Vacation Summary - Custom'!$D$5,Dummy!$M$6:$N$383,2,FALSE)+N189,0)</f>
        <v>0</v>
      </c>
      <c r="P190" s="1" t="str">
        <f t="shared" si="22"/>
        <v/>
      </c>
      <c r="Q190" t="str">
        <f t="shared" si="23"/>
        <v/>
      </c>
    </row>
    <row r="191" spans="6:17" x14ac:dyDescent="0.25">
      <c r="F191" t="str">
        <f t="shared" ca="1" si="19"/>
        <v>Minggu 27 (06/26/23 - 07/02/23)</v>
      </c>
      <c r="G191">
        <f t="shared" si="26"/>
        <v>27</v>
      </c>
      <c r="H191" t="str">
        <f t="shared" ca="1" si="20"/>
        <v>Bulan 7 (Jun 23)</v>
      </c>
      <c r="I191">
        <f t="shared" si="24"/>
        <v>7</v>
      </c>
      <c r="J191" s="1">
        <f t="shared" si="25"/>
        <v>45106</v>
      </c>
      <c r="K191" s="1">
        <f t="shared" ca="1" si="18"/>
        <v>45106</v>
      </c>
      <c r="M191" s="1">
        <f t="shared" si="21"/>
        <v>0</v>
      </c>
      <c r="N191">
        <v>186</v>
      </c>
      <c r="O191" s="1">
        <f ca="1">OFFSET($M$6,VLOOKUP('Vacation Summary - Custom'!$D$5,Dummy!$M$6:$N$383,2,FALSE)+N190,0)</f>
        <v>0</v>
      </c>
      <c r="P191" s="1" t="str">
        <f t="shared" si="22"/>
        <v/>
      </c>
      <c r="Q191" t="str">
        <f t="shared" si="23"/>
        <v/>
      </c>
    </row>
    <row r="192" spans="6:17" x14ac:dyDescent="0.25">
      <c r="F192" t="str">
        <f t="shared" ca="1" si="19"/>
        <v>Minggu 27 (06/26/23 - 07/02/23)</v>
      </c>
      <c r="G192">
        <f t="shared" si="26"/>
        <v>27</v>
      </c>
      <c r="H192" t="str">
        <f t="shared" ca="1" si="20"/>
        <v>Bulan 7 (Jun 23)</v>
      </c>
      <c r="I192">
        <f t="shared" si="24"/>
        <v>7</v>
      </c>
      <c r="J192" s="1">
        <f t="shared" si="25"/>
        <v>45107</v>
      </c>
      <c r="K192" s="1">
        <f t="shared" ca="1" si="18"/>
        <v>45107</v>
      </c>
      <c r="M192" s="1">
        <f t="shared" si="21"/>
        <v>0</v>
      </c>
      <c r="N192">
        <v>187</v>
      </c>
      <c r="O192" s="1">
        <f ca="1">OFFSET($M$6,VLOOKUP('Vacation Summary - Custom'!$D$5,Dummy!$M$6:$N$383,2,FALSE)+N191,0)</f>
        <v>0</v>
      </c>
      <c r="P192" s="1" t="str">
        <f t="shared" si="22"/>
        <v/>
      </c>
      <c r="Q192" t="str">
        <f t="shared" si="23"/>
        <v/>
      </c>
    </row>
    <row r="193" spans="6:17" x14ac:dyDescent="0.25">
      <c r="F193" t="str">
        <f t="shared" ca="1" si="19"/>
        <v>Minggu 27 (06/26/23 - 07/02/23)</v>
      </c>
      <c r="G193">
        <f t="shared" si="26"/>
        <v>27</v>
      </c>
      <c r="H193" t="str">
        <f t="shared" ca="1" si="20"/>
        <v>Bulan 8 (Jul 23)</v>
      </c>
      <c r="I193">
        <f t="shared" si="24"/>
        <v>8</v>
      </c>
      <c r="J193" s="1">
        <f t="shared" si="25"/>
        <v>45108</v>
      </c>
      <c r="K193" s="1">
        <f t="shared" ca="1" si="18"/>
        <v>45108</v>
      </c>
      <c r="M193" s="1">
        <f t="shared" si="21"/>
        <v>0</v>
      </c>
      <c r="N193">
        <v>188</v>
      </c>
      <c r="O193" s="1">
        <f ca="1">OFFSET($M$6,VLOOKUP('Vacation Summary - Custom'!$D$5,Dummy!$M$6:$N$383,2,FALSE)+N192,0)</f>
        <v>0</v>
      </c>
      <c r="P193" s="1" t="str">
        <f t="shared" si="22"/>
        <v/>
      </c>
      <c r="Q193" t="str">
        <f t="shared" si="23"/>
        <v/>
      </c>
    </row>
    <row r="194" spans="6:17" x14ac:dyDescent="0.25">
      <c r="F194" t="str">
        <f t="shared" ca="1" si="19"/>
        <v>Minggu 27 (06/26/23 - 07/02/23)</v>
      </c>
      <c r="G194">
        <f t="shared" si="26"/>
        <v>27</v>
      </c>
      <c r="H194" t="str">
        <f t="shared" ca="1" si="20"/>
        <v>Bulan 8 (Jul 23)</v>
      </c>
      <c r="I194">
        <f t="shared" si="24"/>
        <v>8</v>
      </c>
      <c r="J194" s="1">
        <f t="shared" si="25"/>
        <v>45109</v>
      </c>
      <c r="K194" s="1">
        <f t="shared" ca="1" si="18"/>
        <v>45109</v>
      </c>
      <c r="M194" s="1">
        <f t="shared" si="21"/>
        <v>0</v>
      </c>
      <c r="N194">
        <v>189</v>
      </c>
      <c r="O194" s="1">
        <f ca="1">OFFSET($M$6,VLOOKUP('Vacation Summary - Custom'!$D$5,Dummy!$M$6:$N$383,2,FALSE)+N193,0)</f>
        <v>0</v>
      </c>
      <c r="P194" s="1" t="str">
        <f t="shared" si="22"/>
        <v/>
      </c>
      <c r="Q194" t="str">
        <f t="shared" si="23"/>
        <v/>
      </c>
    </row>
    <row r="195" spans="6:17" x14ac:dyDescent="0.25">
      <c r="F195" t="str">
        <f t="shared" ca="1" si="19"/>
        <v>Minggu 28 (07/03/23 - 07/09/23)</v>
      </c>
      <c r="G195">
        <f t="shared" si="26"/>
        <v>28</v>
      </c>
      <c r="H195" t="str">
        <f t="shared" ca="1" si="20"/>
        <v>Bulan 8 (Jul 23)</v>
      </c>
      <c r="I195">
        <f t="shared" si="24"/>
        <v>8</v>
      </c>
      <c r="J195" s="1">
        <f t="shared" si="25"/>
        <v>45110</v>
      </c>
      <c r="K195" s="1">
        <f t="shared" ca="1" si="18"/>
        <v>45110</v>
      </c>
      <c r="M195" s="1">
        <f t="shared" si="21"/>
        <v>0</v>
      </c>
      <c r="N195">
        <v>190</v>
      </c>
      <c r="O195" s="1">
        <f ca="1">OFFSET($M$6,VLOOKUP('Vacation Summary - Custom'!$D$5,Dummy!$M$6:$N$383,2,FALSE)+N194,0)</f>
        <v>0</v>
      </c>
      <c r="P195" s="1" t="str">
        <f t="shared" si="22"/>
        <v/>
      </c>
      <c r="Q195" t="str">
        <f t="shared" si="23"/>
        <v/>
      </c>
    </row>
    <row r="196" spans="6:17" x14ac:dyDescent="0.25">
      <c r="F196" t="str">
        <f t="shared" ca="1" si="19"/>
        <v>Minggu 28 (07/03/23 - 07/09/23)</v>
      </c>
      <c r="G196">
        <f t="shared" si="26"/>
        <v>28</v>
      </c>
      <c r="H196" t="str">
        <f t="shared" ca="1" si="20"/>
        <v>Bulan 8 (Jul 23)</v>
      </c>
      <c r="I196">
        <f t="shared" si="24"/>
        <v>8</v>
      </c>
      <c r="J196" s="1">
        <f t="shared" si="25"/>
        <v>45111</v>
      </c>
      <c r="K196" s="1">
        <f t="shared" ca="1" si="18"/>
        <v>45111</v>
      </c>
      <c r="M196" s="1">
        <f t="shared" si="21"/>
        <v>0</v>
      </c>
      <c r="N196">
        <v>191</v>
      </c>
      <c r="O196" s="1">
        <f ca="1">OFFSET($M$6,VLOOKUP('Vacation Summary - Custom'!$D$5,Dummy!$M$6:$N$383,2,FALSE)+N195,0)</f>
        <v>0</v>
      </c>
      <c r="P196" s="1" t="str">
        <f t="shared" si="22"/>
        <v/>
      </c>
      <c r="Q196" t="str">
        <f t="shared" si="23"/>
        <v/>
      </c>
    </row>
    <row r="197" spans="6:17" x14ac:dyDescent="0.25">
      <c r="F197" t="str">
        <f t="shared" ca="1" si="19"/>
        <v>Minggu 28 (07/03/23 - 07/09/23)</v>
      </c>
      <c r="G197">
        <f t="shared" si="26"/>
        <v>28</v>
      </c>
      <c r="H197" t="str">
        <f t="shared" ca="1" si="20"/>
        <v>Bulan 8 (Jul 23)</v>
      </c>
      <c r="I197">
        <f t="shared" si="24"/>
        <v>8</v>
      </c>
      <c r="J197" s="1">
        <f t="shared" si="25"/>
        <v>45112</v>
      </c>
      <c r="K197" s="1">
        <f t="shared" ca="1" si="18"/>
        <v>45112</v>
      </c>
      <c r="M197" s="1">
        <f t="shared" si="21"/>
        <v>0</v>
      </c>
      <c r="N197">
        <v>192</v>
      </c>
      <c r="O197" s="1">
        <f ca="1">OFFSET($M$6,VLOOKUP('Vacation Summary - Custom'!$D$5,Dummy!$M$6:$N$383,2,FALSE)+N196,0)</f>
        <v>0</v>
      </c>
      <c r="P197" s="1" t="str">
        <f t="shared" si="22"/>
        <v/>
      </c>
      <c r="Q197" t="str">
        <f t="shared" si="23"/>
        <v/>
      </c>
    </row>
    <row r="198" spans="6:17" x14ac:dyDescent="0.25">
      <c r="F198" t="str">
        <f t="shared" ca="1" si="19"/>
        <v>Minggu 28 (07/03/23 - 07/09/23)</v>
      </c>
      <c r="G198">
        <f t="shared" si="26"/>
        <v>28</v>
      </c>
      <c r="H198" t="str">
        <f t="shared" ca="1" si="20"/>
        <v>Bulan 8 (Jul 23)</v>
      </c>
      <c r="I198">
        <f t="shared" si="24"/>
        <v>8</v>
      </c>
      <c r="J198" s="1">
        <f t="shared" si="25"/>
        <v>45113</v>
      </c>
      <c r="K198" s="1">
        <f t="shared" ref="K198:K261" ca="1" si="27">IF($M$4=1,IF(ISNA(MATCH(F198,RefCustom,0)),0,J198),IF($M$4=2,IF(ISNA(MATCH(H198,RefCustom,0)),0,J198),IF(ISNA(MATCH(J198,RefCustom,0)),0,J198)))</f>
        <v>45113</v>
      </c>
      <c r="M198" s="1">
        <f t="shared" si="21"/>
        <v>0</v>
      </c>
      <c r="N198">
        <v>193</v>
      </c>
      <c r="O198" s="1">
        <f ca="1">OFFSET($M$6,VLOOKUP('Vacation Summary - Custom'!$D$5,Dummy!$M$6:$N$383,2,FALSE)+N197,0)</f>
        <v>0</v>
      </c>
      <c r="P198" s="1" t="str">
        <f t="shared" si="22"/>
        <v/>
      </c>
      <c r="Q198" t="str">
        <f t="shared" si="23"/>
        <v/>
      </c>
    </row>
    <row r="199" spans="6:17" x14ac:dyDescent="0.25">
      <c r="F199" t="str">
        <f t="shared" ref="F199:F262" ca="1" si="28">OFFSET($B$6,G199-1,0)</f>
        <v>Minggu 28 (07/03/23 - 07/09/23)</v>
      </c>
      <c r="G199">
        <f t="shared" si="26"/>
        <v>28</v>
      </c>
      <c r="H199" t="str">
        <f t="shared" ref="H199:H262" ca="1" si="29">OFFSET($D$6,I199-1,0)</f>
        <v>Bulan 8 (Jul 23)</v>
      </c>
      <c r="I199">
        <f t="shared" si="24"/>
        <v>8</v>
      </c>
      <c r="J199" s="1">
        <f t="shared" si="25"/>
        <v>45114</v>
      </c>
      <c r="K199" s="1">
        <f t="shared" ca="1" si="27"/>
        <v>45114</v>
      </c>
      <c r="M199" s="1">
        <f t="shared" ref="M199:M262" si="30">IF($M$4=1,B199,IF($M$4=2,D199,J199))</f>
        <v>0</v>
      </c>
      <c r="N199">
        <v>194</v>
      </c>
      <c r="O199" s="1">
        <f ca="1">OFFSET($M$6,VLOOKUP('Vacation Summary - Custom'!$D$5,Dummy!$M$6:$N$383,2,FALSE)+N198,0)</f>
        <v>0</v>
      </c>
      <c r="P199" s="1" t="str">
        <f t="shared" ref="P199:P262" si="31">IFERROR(INDEX($M$6:$M$383,MATCH(Q198+1,$N$6:$N$383,0),0),"")</f>
        <v/>
      </c>
      <c r="Q199" t="str">
        <f t="shared" ref="Q199:Q262" si="32">IF(OR(Q198="",Q198=$Q$4-1),"",Q198+1)</f>
        <v/>
      </c>
    </row>
    <row r="200" spans="6:17" x14ac:dyDescent="0.25">
      <c r="F200" t="str">
        <f t="shared" ca="1" si="28"/>
        <v>Minggu 28 (07/03/23 - 07/09/23)</v>
      </c>
      <c r="G200">
        <f t="shared" si="26"/>
        <v>28</v>
      </c>
      <c r="H200" t="str">
        <f t="shared" ca="1" si="29"/>
        <v>Bulan 8 (Jul 23)</v>
      </c>
      <c r="I200">
        <f t="shared" ref="I200:I263" si="33">IF(MONTH(J200)&lt;&gt;MONTH(J199),I199+1,I199)</f>
        <v>8</v>
      </c>
      <c r="J200" s="1">
        <f t="shared" ref="J200:J263" si="34">J199+1</f>
        <v>45115</v>
      </c>
      <c r="K200" s="1">
        <f t="shared" ca="1" si="27"/>
        <v>45115</v>
      </c>
      <c r="M200" s="1">
        <f t="shared" si="30"/>
        <v>0</v>
      </c>
      <c r="N200">
        <v>195</v>
      </c>
      <c r="O200" s="1">
        <f ca="1">OFFSET($M$6,VLOOKUP('Vacation Summary - Custom'!$D$5,Dummy!$M$6:$N$383,2,FALSE)+N199,0)</f>
        <v>0</v>
      </c>
      <c r="P200" s="1" t="str">
        <f t="shared" si="31"/>
        <v/>
      </c>
      <c r="Q200" t="str">
        <f t="shared" si="32"/>
        <v/>
      </c>
    </row>
    <row r="201" spans="6:17" x14ac:dyDescent="0.25">
      <c r="F201" t="str">
        <f t="shared" ca="1" si="28"/>
        <v>Minggu 28 (07/03/23 - 07/09/23)</v>
      </c>
      <c r="G201">
        <f t="shared" si="26"/>
        <v>28</v>
      </c>
      <c r="H201" t="str">
        <f t="shared" ca="1" si="29"/>
        <v>Bulan 8 (Jul 23)</v>
      </c>
      <c r="I201">
        <f t="shared" si="33"/>
        <v>8</v>
      </c>
      <c r="J201" s="1">
        <f t="shared" si="34"/>
        <v>45116</v>
      </c>
      <c r="K201" s="1">
        <f t="shared" ca="1" si="27"/>
        <v>45116</v>
      </c>
      <c r="M201" s="1">
        <f t="shared" si="30"/>
        <v>0</v>
      </c>
      <c r="N201">
        <v>196</v>
      </c>
      <c r="O201" s="1">
        <f ca="1">OFFSET($M$6,VLOOKUP('Vacation Summary - Custom'!$D$5,Dummy!$M$6:$N$383,2,FALSE)+N200,0)</f>
        <v>0</v>
      </c>
      <c r="P201" s="1" t="str">
        <f t="shared" si="31"/>
        <v/>
      </c>
      <c r="Q201" t="str">
        <f t="shared" si="32"/>
        <v/>
      </c>
    </row>
    <row r="202" spans="6:17" x14ac:dyDescent="0.25">
      <c r="F202" t="str">
        <f t="shared" ca="1" si="28"/>
        <v>Minggu 29 (07/10/23 - 07/16/23)</v>
      </c>
      <c r="G202">
        <f t="shared" si="26"/>
        <v>29</v>
      </c>
      <c r="H202" t="str">
        <f t="shared" ca="1" si="29"/>
        <v>Bulan 8 (Jul 23)</v>
      </c>
      <c r="I202">
        <f t="shared" si="33"/>
        <v>8</v>
      </c>
      <c r="J202" s="1">
        <f t="shared" si="34"/>
        <v>45117</v>
      </c>
      <c r="K202" s="1">
        <f t="shared" ca="1" si="27"/>
        <v>45117</v>
      </c>
      <c r="M202" s="1">
        <f t="shared" si="30"/>
        <v>0</v>
      </c>
      <c r="N202">
        <v>197</v>
      </c>
      <c r="O202" s="1">
        <f ca="1">OFFSET($M$6,VLOOKUP('Vacation Summary - Custom'!$D$5,Dummy!$M$6:$N$383,2,FALSE)+N201,0)</f>
        <v>0</v>
      </c>
      <c r="P202" s="1" t="str">
        <f t="shared" si="31"/>
        <v/>
      </c>
      <c r="Q202" t="str">
        <f t="shared" si="32"/>
        <v/>
      </c>
    </row>
    <row r="203" spans="6:17" x14ac:dyDescent="0.25">
      <c r="F203" t="str">
        <f t="shared" ca="1" si="28"/>
        <v>Minggu 29 (07/10/23 - 07/16/23)</v>
      </c>
      <c r="G203">
        <f t="shared" si="26"/>
        <v>29</v>
      </c>
      <c r="H203" t="str">
        <f t="shared" ca="1" si="29"/>
        <v>Bulan 8 (Jul 23)</v>
      </c>
      <c r="I203">
        <f t="shared" si="33"/>
        <v>8</v>
      </c>
      <c r="J203" s="1">
        <f t="shared" si="34"/>
        <v>45118</v>
      </c>
      <c r="K203" s="1">
        <f t="shared" ca="1" si="27"/>
        <v>45118</v>
      </c>
      <c r="M203" s="1">
        <f t="shared" si="30"/>
        <v>0</v>
      </c>
      <c r="N203">
        <v>198</v>
      </c>
      <c r="O203" s="1">
        <f ca="1">OFFSET($M$6,VLOOKUP('Vacation Summary - Custom'!$D$5,Dummy!$M$6:$N$383,2,FALSE)+N202,0)</f>
        <v>0</v>
      </c>
      <c r="P203" s="1" t="str">
        <f t="shared" si="31"/>
        <v/>
      </c>
      <c r="Q203" t="str">
        <f t="shared" si="32"/>
        <v/>
      </c>
    </row>
    <row r="204" spans="6:17" x14ac:dyDescent="0.25">
      <c r="F204" t="str">
        <f t="shared" ca="1" si="28"/>
        <v>Minggu 29 (07/10/23 - 07/16/23)</v>
      </c>
      <c r="G204">
        <f t="shared" si="26"/>
        <v>29</v>
      </c>
      <c r="H204" t="str">
        <f t="shared" ca="1" si="29"/>
        <v>Bulan 8 (Jul 23)</v>
      </c>
      <c r="I204">
        <f t="shared" si="33"/>
        <v>8</v>
      </c>
      <c r="J204" s="1">
        <f t="shared" si="34"/>
        <v>45119</v>
      </c>
      <c r="K204" s="1">
        <f t="shared" ca="1" si="27"/>
        <v>45119</v>
      </c>
      <c r="M204" s="1">
        <f t="shared" si="30"/>
        <v>0</v>
      </c>
      <c r="N204">
        <v>199</v>
      </c>
      <c r="O204" s="1">
        <f ca="1">OFFSET($M$6,VLOOKUP('Vacation Summary - Custom'!$D$5,Dummy!$M$6:$N$383,2,FALSE)+N203,0)</f>
        <v>0</v>
      </c>
      <c r="P204" s="1" t="str">
        <f t="shared" si="31"/>
        <v/>
      </c>
      <c r="Q204" t="str">
        <f t="shared" si="32"/>
        <v/>
      </c>
    </row>
    <row r="205" spans="6:17" x14ac:dyDescent="0.25">
      <c r="F205" t="str">
        <f t="shared" ca="1" si="28"/>
        <v>Minggu 29 (07/10/23 - 07/16/23)</v>
      </c>
      <c r="G205">
        <f t="shared" si="26"/>
        <v>29</v>
      </c>
      <c r="H205" t="str">
        <f t="shared" ca="1" si="29"/>
        <v>Bulan 8 (Jul 23)</v>
      </c>
      <c r="I205">
        <f t="shared" si="33"/>
        <v>8</v>
      </c>
      <c r="J205" s="1">
        <f t="shared" si="34"/>
        <v>45120</v>
      </c>
      <c r="K205" s="1">
        <f t="shared" ca="1" si="27"/>
        <v>45120</v>
      </c>
      <c r="M205" s="1">
        <f t="shared" si="30"/>
        <v>0</v>
      </c>
      <c r="N205">
        <v>200</v>
      </c>
      <c r="O205" s="1">
        <f ca="1">OFFSET($M$6,VLOOKUP('Vacation Summary - Custom'!$D$5,Dummy!$M$6:$N$383,2,FALSE)+N204,0)</f>
        <v>0</v>
      </c>
      <c r="P205" s="1" t="str">
        <f t="shared" si="31"/>
        <v/>
      </c>
      <c r="Q205" t="str">
        <f t="shared" si="32"/>
        <v/>
      </c>
    </row>
    <row r="206" spans="6:17" x14ac:dyDescent="0.25">
      <c r="F206" t="str">
        <f t="shared" ca="1" si="28"/>
        <v>Minggu 29 (07/10/23 - 07/16/23)</v>
      </c>
      <c r="G206">
        <f t="shared" ref="G206:G269" si="35">G199+1</f>
        <v>29</v>
      </c>
      <c r="H206" t="str">
        <f t="shared" ca="1" si="29"/>
        <v>Bulan 8 (Jul 23)</v>
      </c>
      <c r="I206">
        <f t="shared" si="33"/>
        <v>8</v>
      </c>
      <c r="J206" s="1">
        <f t="shared" si="34"/>
        <v>45121</v>
      </c>
      <c r="K206" s="1">
        <f t="shared" ca="1" si="27"/>
        <v>45121</v>
      </c>
      <c r="M206" s="1">
        <f t="shared" si="30"/>
        <v>0</v>
      </c>
      <c r="N206">
        <v>201</v>
      </c>
      <c r="O206" s="1">
        <f ca="1">OFFSET($M$6,VLOOKUP('Vacation Summary - Custom'!$D$5,Dummy!$M$6:$N$383,2,FALSE)+N205,0)</f>
        <v>0</v>
      </c>
      <c r="P206" s="1" t="str">
        <f t="shared" si="31"/>
        <v/>
      </c>
      <c r="Q206" t="str">
        <f t="shared" si="32"/>
        <v/>
      </c>
    </row>
    <row r="207" spans="6:17" x14ac:dyDescent="0.25">
      <c r="F207" t="str">
        <f t="shared" ca="1" si="28"/>
        <v>Minggu 29 (07/10/23 - 07/16/23)</v>
      </c>
      <c r="G207">
        <f t="shared" si="35"/>
        <v>29</v>
      </c>
      <c r="H207" t="str">
        <f t="shared" ca="1" si="29"/>
        <v>Bulan 8 (Jul 23)</v>
      </c>
      <c r="I207">
        <f t="shared" si="33"/>
        <v>8</v>
      </c>
      <c r="J207" s="1">
        <f t="shared" si="34"/>
        <v>45122</v>
      </c>
      <c r="K207" s="1">
        <f t="shared" ca="1" si="27"/>
        <v>45122</v>
      </c>
      <c r="M207" s="1">
        <f t="shared" si="30"/>
        <v>0</v>
      </c>
      <c r="N207">
        <v>202</v>
      </c>
      <c r="O207" s="1">
        <f ca="1">OFFSET($M$6,VLOOKUP('Vacation Summary - Custom'!$D$5,Dummy!$M$6:$N$383,2,FALSE)+N206,0)</f>
        <v>0</v>
      </c>
      <c r="P207" s="1" t="str">
        <f t="shared" si="31"/>
        <v/>
      </c>
      <c r="Q207" t="str">
        <f t="shared" si="32"/>
        <v/>
      </c>
    </row>
    <row r="208" spans="6:17" x14ac:dyDescent="0.25">
      <c r="F208" t="str">
        <f t="shared" ca="1" si="28"/>
        <v>Minggu 29 (07/10/23 - 07/16/23)</v>
      </c>
      <c r="G208">
        <f t="shared" si="35"/>
        <v>29</v>
      </c>
      <c r="H208" t="str">
        <f t="shared" ca="1" si="29"/>
        <v>Bulan 8 (Jul 23)</v>
      </c>
      <c r="I208">
        <f t="shared" si="33"/>
        <v>8</v>
      </c>
      <c r="J208" s="1">
        <f t="shared" si="34"/>
        <v>45123</v>
      </c>
      <c r="K208" s="1">
        <f t="shared" ca="1" si="27"/>
        <v>45123</v>
      </c>
      <c r="M208" s="1">
        <f t="shared" si="30"/>
        <v>0</v>
      </c>
      <c r="N208">
        <v>203</v>
      </c>
      <c r="O208" s="1">
        <f ca="1">OFFSET($M$6,VLOOKUP('Vacation Summary - Custom'!$D$5,Dummy!$M$6:$N$383,2,FALSE)+N207,0)</f>
        <v>0</v>
      </c>
      <c r="P208" s="1" t="str">
        <f t="shared" si="31"/>
        <v/>
      </c>
      <c r="Q208" t="str">
        <f t="shared" si="32"/>
        <v/>
      </c>
    </row>
    <row r="209" spans="6:17" x14ac:dyDescent="0.25">
      <c r="F209" t="str">
        <f t="shared" ca="1" si="28"/>
        <v>Minggu 30 (07/17/23 - 07/23/23)</v>
      </c>
      <c r="G209">
        <f t="shared" si="35"/>
        <v>30</v>
      </c>
      <c r="H209" t="str">
        <f t="shared" ca="1" si="29"/>
        <v>Bulan 8 (Jul 23)</v>
      </c>
      <c r="I209">
        <f t="shared" si="33"/>
        <v>8</v>
      </c>
      <c r="J209" s="1">
        <f t="shared" si="34"/>
        <v>45124</v>
      </c>
      <c r="K209" s="1">
        <f t="shared" ca="1" si="27"/>
        <v>45124</v>
      </c>
      <c r="M209" s="1">
        <f t="shared" si="30"/>
        <v>0</v>
      </c>
      <c r="N209">
        <v>204</v>
      </c>
      <c r="O209" s="1">
        <f ca="1">OFFSET($M$6,VLOOKUP('Vacation Summary - Custom'!$D$5,Dummy!$M$6:$N$383,2,FALSE)+N208,0)</f>
        <v>0</v>
      </c>
      <c r="P209" s="1" t="str">
        <f t="shared" si="31"/>
        <v/>
      </c>
      <c r="Q209" t="str">
        <f t="shared" si="32"/>
        <v/>
      </c>
    </row>
    <row r="210" spans="6:17" x14ac:dyDescent="0.25">
      <c r="F210" t="str">
        <f t="shared" ca="1" si="28"/>
        <v>Minggu 30 (07/17/23 - 07/23/23)</v>
      </c>
      <c r="G210">
        <f t="shared" si="35"/>
        <v>30</v>
      </c>
      <c r="H210" t="str">
        <f t="shared" ca="1" si="29"/>
        <v>Bulan 8 (Jul 23)</v>
      </c>
      <c r="I210">
        <f t="shared" si="33"/>
        <v>8</v>
      </c>
      <c r="J210" s="1">
        <f t="shared" si="34"/>
        <v>45125</v>
      </c>
      <c r="K210" s="1">
        <f t="shared" ca="1" si="27"/>
        <v>45125</v>
      </c>
      <c r="M210" s="1">
        <f t="shared" si="30"/>
        <v>0</v>
      </c>
      <c r="N210">
        <v>205</v>
      </c>
      <c r="O210" s="1">
        <f ca="1">OFFSET($M$6,VLOOKUP('Vacation Summary - Custom'!$D$5,Dummy!$M$6:$N$383,2,FALSE)+N209,0)</f>
        <v>0</v>
      </c>
      <c r="P210" s="1" t="str">
        <f t="shared" si="31"/>
        <v/>
      </c>
      <c r="Q210" t="str">
        <f t="shared" si="32"/>
        <v/>
      </c>
    </row>
    <row r="211" spans="6:17" x14ac:dyDescent="0.25">
      <c r="F211" t="str">
        <f t="shared" ca="1" si="28"/>
        <v>Minggu 30 (07/17/23 - 07/23/23)</v>
      </c>
      <c r="G211">
        <f t="shared" si="35"/>
        <v>30</v>
      </c>
      <c r="H211" t="str">
        <f t="shared" ca="1" si="29"/>
        <v>Bulan 8 (Jul 23)</v>
      </c>
      <c r="I211">
        <f t="shared" si="33"/>
        <v>8</v>
      </c>
      <c r="J211" s="1">
        <f t="shared" si="34"/>
        <v>45126</v>
      </c>
      <c r="K211" s="1">
        <f t="shared" ca="1" si="27"/>
        <v>45126</v>
      </c>
      <c r="M211" s="1">
        <f t="shared" si="30"/>
        <v>0</v>
      </c>
      <c r="N211">
        <v>206</v>
      </c>
      <c r="O211" s="1">
        <f ca="1">OFFSET($M$6,VLOOKUP('Vacation Summary - Custom'!$D$5,Dummy!$M$6:$N$383,2,FALSE)+N210,0)</f>
        <v>0</v>
      </c>
      <c r="P211" s="1" t="str">
        <f t="shared" si="31"/>
        <v/>
      </c>
      <c r="Q211" t="str">
        <f t="shared" si="32"/>
        <v/>
      </c>
    </row>
    <row r="212" spans="6:17" x14ac:dyDescent="0.25">
      <c r="F212" t="str">
        <f t="shared" ca="1" si="28"/>
        <v>Minggu 30 (07/17/23 - 07/23/23)</v>
      </c>
      <c r="G212">
        <f t="shared" si="35"/>
        <v>30</v>
      </c>
      <c r="H212" t="str">
        <f t="shared" ca="1" si="29"/>
        <v>Bulan 8 (Jul 23)</v>
      </c>
      <c r="I212">
        <f t="shared" si="33"/>
        <v>8</v>
      </c>
      <c r="J212" s="1">
        <f t="shared" si="34"/>
        <v>45127</v>
      </c>
      <c r="K212" s="1">
        <f t="shared" ca="1" si="27"/>
        <v>45127</v>
      </c>
      <c r="M212" s="1">
        <f t="shared" si="30"/>
        <v>0</v>
      </c>
      <c r="N212">
        <v>207</v>
      </c>
      <c r="O212" s="1">
        <f ca="1">OFFSET($M$6,VLOOKUP('Vacation Summary - Custom'!$D$5,Dummy!$M$6:$N$383,2,FALSE)+N211,0)</f>
        <v>0</v>
      </c>
      <c r="P212" s="1" t="str">
        <f t="shared" si="31"/>
        <v/>
      </c>
      <c r="Q212" t="str">
        <f t="shared" si="32"/>
        <v/>
      </c>
    </row>
    <row r="213" spans="6:17" x14ac:dyDescent="0.25">
      <c r="F213" t="str">
        <f t="shared" ca="1" si="28"/>
        <v>Minggu 30 (07/17/23 - 07/23/23)</v>
      </c>
      <c r="G213">
        <f t="shared" si="35"/>
        <v>30</v>
      </c>
      <c r="H213" t="str">
        <f t="shared" ca="1" si="29"/>
        <v>Bulan 8 (Jul 23)</v>
      </c>
      <c r="I213">
        <f t="shared" si="33"/>
        <v>8</v>
      </c>
      <c r="J213" s="1">
        <f t="shared" si="34"/>
        <v>45128</v>
      </c>
      <c r="K213" s="1">
        <f t="shared" ca="1" si="27"/>
        <v>45128</v>
      </c>
      <c r="M213" s="1">
        <f t="shared" si="30"/>
        <v>0</v>
      </c>
      <c r="N213">
        <v>208</v>
      </c>
      <c r="O213" s="1">
        <f ca="1">OFFSET($M$6,VLOOKUP('Vacation Summary - Custom'!$D$5,Dummy!$M$6:$N$383,2,FALSE)+N212,0)</f>
        <v>0</v>
      </c>
      <c r="P213" s="1" t="str">
        <f t="shared" si="31"/>
        <v/>
      </c>
      <c r="Q213" t="str">
        <f t="shared" si="32"/>
        <v/>
      </c>
    </row>
    <row r="214" spans="6:17" x14ac:dyDescent="0.25">
      <c r="F214" t="str">
        <f t="shared" ca="1" si="28"/>
        <v>Minggu 30 (07/17/23 - 07/23/23)</v>
      </c>
      <c r="G214">
        <f t="shared" si="35"/>
        <v>30</v>
      </c>
      <c r="H214" t="str">
        <f t="shared" ca="1" si="29"/>
        <v>Bulan 8 (Jul 23)</v>
      </c>
      <c r="I214">
        <f t="shared" si="33"/>
        <v>8</v>
      </c>
      <c r="J214" s="1">
        <f t="shared" si="34"/>
        <v>45129</v>
      </c>
      <c r="K214" s="1">
        <f t="shared" ca="1" si="27"/>
        <v>45129</v>
      </c>
      <c r="M214" s="1">
        <f t="shared" si="30"/>
        <v>0</v>
      </c>
      <c r="N214">
        <v>209</v>
      </c>
      <c r="O214" s="1">
        <f ca="1">OFFSET($M$6,VLOOKUP('Vacation Summary - Custom'!$D$5,Dummy!$M$6:$N$383,2,FALSE)+N213,0)</f>
        <v>0</v>
      </c>
      <c r="P214" s="1" t="str">
        <f t="shared" si="31"/>
        <v/>
      </c>
      <c r="Q214" t="str">
        <f t="shared" si="32"/>
        <v/>
      </c>
    </row>
    <row r="215" spans="6:17" x14ac:dyDescent="0.25">
      <c r="F215" t="str">
        <f t="shared" ca="1" si="28"/>
        <v>Minggu 30 (07/17/23 - 07/23/23)</v>
      </c>
      <c r="G215">
        <f t="shared" si="35"/>
        <v>30</v>
      </c>
      <c r="H215" t="str">
        <f t="shared" ca="1" si="29"/>
        <v>Bulan 8 (Jul 23)</v>
      </c>
      <c r="I215">
        <f t="shared" si="33"/>
        <v>8</v>
      </c>
      <c r="J215" s="1">
        <f t="shared" si="34"/>
        <v>45130</v>
      </c>
      <c r="K215" s="1">
        <f t="shared" ca="1" si="27"/>
        <v>45130</v>
      </c>
      <c r="M215" s="1">
        <f t="shared" si="30"/>
        <v>0</v>
      </c>
      <c r="N215">
        <v>210</v>
      </c>
      <c r="O215" s="1">
        <f ca="1">OFFSET($M$6,VLOOKUP('Vacation Summary - Custom'!$D$5,Dummy!$M$6:$N$383,2,FALSE)+N214,0)</f>
        <v>0</v>
      </c>
      <c r="P215" s="1" t="str">
        <f t="shared" si="31"/>
        <v/>
      </c>
      <c r="Q215" t="str">
        <f t="shared" si="32"/>
        <v/>
      </c>
    </row>
    <row r="216" spans="6:17" x14ac:dyDescent="0.25">
      <c r="F216" t="str">
        <f t="shared" ca="1" si="28"/>
        <v>Minggu 31 (07/24/23 - 07/30/23)</v>
      </c>
      <c r="G216">
        <f t="shared" si="35"/>
        <v>31</v>
      </c>
      <c r="H216" t="str">
        <f t="shared" ca="1" si="29"/>
        <v>Bulan 8 (Jul 23)</v>
      </c>
      <c r="I216">
        <f t="shared" si="33"/>
        <v>8</v>
      </c>
      <c r="J216" s="1">
        <f t="shared" si="34"/>
        <v>45131</v>
      </c>
      <c r="K216" s="1">
        <f t="shared" ca="1" si="27"/>
        <v>45131</v>
      </c>
      <c r="M216" s="1">
        <f t="shared" si="30"/>
        <v>0</v>
      </c>
      <c r="N216">
        <v>211</v>
      </c>
      <c r="O216" s="1">
        <f ca="1">OFFSET($M$6,VLOOKUP('Vacation Summary - Custom'!$D$5,Dummy!$M$6:$N$383,2,FALSE)+N215,0)</f>
        <v>0</v>
      </c>
      <c r="P216" s="1" t="str">
        <f t="shared" si="31"/>
        <v/>
      </c>
      <c r="Q216" t="str">
        <f t="shared" si="32"/>
        <v/>
      </c>
    </row>
    <row r="217" spans="6:17" x14ac:dyDescent="0.25">
      <c r="F217" t="str">
        <f t="shared" ca="1" si="28"/>
        <v>Minggu 31 (07/24/23 - 07/30/23)</v>
      </c>
      <c r="G217">
        <f t="shared" si="35"/>
        <v>31</v>
      </c>
      <c r="H217" t="str">
        <f t="shared" ca="1" si="29"/>
        <v>Bulan 8 (Jul 23)</v>
      </c>
      <c r="I217">
        <f t="shared" si="33"/>
        <v>8</v>
      </c>
      <c r="J217" s="1">
        <f t="shared" si="34"/>
        <v>45132</v>
      </c>
      <c r="K217" s="1">
        <f t="shared" ca="1" si="27"/>
        <v>45132</v>
      </c>
      <c r="M217" s="1">
        <f t="shared" si="30"/>
        <v>0</v>
      </c>
      <c r="N217">
        <v>212</v>
      </c>
      <c r="O217" s="1">
        <f ca="1">OFFSET($M$6,VLOOKUP('Vacation Summary - Custom'!$D$5,Dummy!$M$6:$N$383,2,FALSE)+N216,0)</f>
        <v>0</v>
      </c>
      <c r="P217" s="1" t="str">
        <f t="shared" si="31"/>
        <v/>
      </c>
      <c r="Q217" t="str">
        <f t="shared" si="32"/>
        <v/>
      </c>
    </row>
    <row r="218" spans="6:17" x14ac:dyDescent="0.25">
      <c r="F218" t="str">
        <f t="shared" ca="1" si="28"/>
        <v>Minggu 31 (07/24/23 - 07/30/23)</v>
      </c>
      <c r="G218">
        <f t="shared" si="35"/>
        <v>31</v>
      </c>
      <c r="H218" t="str">
        <f t="shared" ca="1" si="29"/>
        <v>Bulan 8 (Jul 23)</v>
      </c>
      <c r="I218">
        <f t="shared" si="33"/>
        <v>8</v>
      </c>
      <c r="J218" s="1">
        <f t="shared" si="34"/>
        <v>45133</v>
      </c>
      <c r="K218" s="1">
        <f t="shared" ca="1" si="27"/>
        <v>45133</v>
      </c>
      <c r="M218" s="1">
        <f t="shared" si="30"/>
        <v>0</v>
      </c>
      <c r="N218">
        <v>213</v>
      </c>
      <c r="O218" s="1">
        <f ca="1">OFFSET($M$6,VLOOKUP('Vacation Summary - Custom'!$D$5,Dummy!$M$6:$N$383,2,FALSE)+N217,0)</f>
        <v>0</v>
      </c>
      <c r="P218" s="1" t="str">
        <f t="shared" si="31"/>
        <v/>
      </c>
      <c r="Q218" t="str">
        <f t="shared" si="32"/>
        <v/>
      </c>
    </row>
    <row r="219" spans="6:17" x14ac:dyDescent="0.25">
      <c r="F219" t="str">
        <f t="shared" ca="1" si="28"/>
        <v>Minggu 31 (07/24/23 - 07/30/23)</v>
      </c>
      <c r="G219">
        <f t="shared" si="35"/>
        <v>31</v>
      </c>
      <c r="H219" t="str">
        <f t="shared" ca="1" si="29"/>
        <v>Bulan 8 (Jul 23)</v>
      </c>
      <c r="I219">
        <f t="shared" si="33"/>
        <v>8</v>
      </c>
      <c r="J219" s="1">
        <f t="shared" si="34"/>
        <v>45134</v>
      </c>
      <c r="K219" s="1">
        <f t="shared" ca="1" si="27"/>
        <v>45134</v>
      </c>
      <c r="M219" s="1">
        <f t="shared" si="30"/>
        <v>0</v>
      </c>
      <c r="N219">
        <v>214</v>
      </c>
      <c r="O219" s="1">
        <f ca="1">OFFSET($M$6,VLOOKUP('Vacation Summary - Custom'!$D$5,Dummy!$M$6:$N$383,2,FALSE)+N218,0)</f>
        <v>0</v>
      </c>
      <c r="P219" s="1" t="str">
        <f t="shared" si="31"/>
        <v/>
      </c>
      <c r="Q219" t="str">
        <f t="shared" si="32"/>
        <v/>
      </c>
    </row>
    <row r="220" spans="6:17" x14ac:dyDescent="0.25">
      <c r="F220" t="str">
        <f t="shared" ca="1" si="28"/>
        <v>Minggu 31 (07/24/23 - 07/30/23)</v>
      </c>
      <c r="G220">
        <f t="shared" si="35"/>
        <v>31</v>
      </c>
      <c r="H220" t="str">
        <f t="shared" ca="1" si="29"/>
        <v>Bulan 8 (Jul 23)</v>
      </c>
      <c r="I220">
        <f t="shared" si="33"/>
        <v>8</v>
      </c>
      <c r="J220" s="1">
        <f t="shared" si="34"/>
        <v>45135</v>
      </c>
      <c r="K220" s="1">
        <f t="shared" ca="1" si="27"/>
        <v>45135</v>
      </c>
      <c r="M220" s="1">
        <f t="shared" si="30"/>
        <v>0</v>
      </c>
      <c r="N220">
        <v>215</v>
      </c>
      <c r="O220" s="1">
        <f ca="1">OFFSET($M$6,VLOOKUP('Vacation Summary - Custom'!$D$5,Dummy!$M$6:$N$383,2,FALSE)+N219,0)</f>
        <v>0</v>
      </c>
      <c r="P220" s="1" t="str">
        <f t="shared" si="31"/>
        <v/>
      </c>
      <c r="Q220" t="str">
        <f t="shared" si="32"/>
        <v/>
      </c>
    </row>
    <row r="221" spans="6:17" x14ac:dyDescent="0.25">
      <c r="F221" t="str">
        <f t="shared" ca="1" si="28"/>
        <v>Minggu 31 (07/24/23 - 07/30/23)</v>
      </c>
      <c r="G221">
        <f t="shared" si="35"/>
        <v>31</v>
      </c>
      <c r="H221" t="str">
        <f t="shared" ca="1" si="29"/>
        <v>Bulan 8 (Jul 23)</v>
      </c>
      <c r="I221">
        <f t="shared" si="33"/>
        <v>8</v>
      </c>
      <c r="J221" s="1">
        <f t="shared" si="34"/>
        <v>45136</v>
      </c>
      <c r="K221" s="1">
        <f t="shared" ca="1" si="27"/>
        <v>45136</v>
      </c>
      <c r="M221" s="1">
        <f t="shared" si="30"/>
        <v>0</v>
      </c>
      <c r="N221">
        <v>216</v>
      </c>
      <c r="O221" s="1">
        <f ca="1">OFFSET($M$6,VLOOKUP('Vacation Summary - Custom'!$D$5,Dummy!$M$6:$N$383,2,FALSE)+N220,0)</f>
        <v>0</v>
      </c>
      <c r="P221" s="1" t="str">
        <f t="shared" si="31"/>
        <v/>
      </c>
      <c r="Q221" t="str">
        <f t="shared" si="32"/>
        <v/>
      </c>
    </row>
    <row r="222" spans="6:17" x14ac:dyDescent="0.25">
      <c r="F222" t="str">
        <f t="shared" ca="1" si="28"/>
        <v>Minggu 31 (07/24/23 - 07/30/23)</v>
      </c>
      <c r="G222">
        <f t="shared" si="35"/>
        <v>31</v>
      </c>
      <c r="H222" t="str">
        <f t="shared" ca="1" si="29"/>
        <v>Bulan 8 (Jul 23)</v>
      </c>
      <c r="I222">
        <f t="shared" si="33"/>
        <v>8</v>
      </c>
      <c r="J222" s="1">
        <f t="shared" si="34"/>
        <v>45137</v>
      </c>
      <c r="K222" s="1">
        <f t="shared" ca="1" si="27"/>
        <v>45137</v>
      </c>
      <c r="M222" s="1">
        <f t="shared" si="30"/>
        <v>0</v>
      </c>
      <c r="N222">
        <v>217</v>
      </c>
      <c r="O222" s="1">
        <f ca="1">OFFSET($M$6,VLOOKUP('Vacation Summary - Custom'!$D$5,Dummy!$M$6:$N$383,2,FALSE)+N221,0)</f>
        <v>0</v>
      </c>
      <c r="P222" s="1" t="str">
        <f t="shared" si="31"/>
        <v/>
      </c>
      <c r="Q222" t="str">
        <f t="shared" si="32"/>
        <v/>
      </c>
    </row>
    <row r="223" spans="6:17" x14ac:dyDescent="0.25">
      <c r="F223" t="str">
        <f t="shared" ca="1" si="28"/>
        <v>Minggu 32 (07/31/23 - 08/06/23)</v>
      </c>
      <c r="G223">
        <f t="shared" si="35"/>
        <v>32</v>
      </c>
      <c r="H223" t="str">
        <f t="shared" ca="1" si="29"/>
        <v>Bulan 8 (Jul 23)</v>
      </c>
      <c r="I223">
        <f t="shared" si="33"/>
        <v>8</v>
      </c>
      <c r="J223" s="1">
        <f t="shared" si="34"/>
        <v>45138</v>
      </c>
      <c r="K223" s="1">
        <f t="shared" ca="1" si="27"/>
        <v>45138</v>
      </c>
      <c r="M223" s="1">
        <f t="shared" si="30"/>
        <v>0</v>
      </c>
      <c r="N223">
        <v>218</v>
      </c>
      <c r="O223" s="1">
        <f ca="1">OFFSET($M$6,VLOOKUP('Vacation Summary - Custom'!$D$5,Dummy!$M$6:$N$383,2,FALSE)+N222,0)</f>
        <v>0</v>
      </c>
      <c r="P223" s="1" t="str">
        <f t="shared" si="31"/>
        <v/>
      </c>
      <c r="Q223" t="str">
        <f t="shared" si="32"/>
        <v/>
      </c>
    </row>
    <row r="224" spans="6:17" x14ac:dyDescent="0.25">
      <c r="F224" t="str">
        <f t="shared" ca="1" si="28"/>
        <v>Minggu 32 (07/31/23 - 08/06/23)</v>
      </c>
      <c r="G224">
        <f t="shared" si="35"/>
        <v>32</v>
      </c>
      <c r="H224" t="str">
        <f t="shared" ca="1" si="29"/>
        <v>Bulan 9 (Aug 23)</v>
      </c>
      <c r="I224">
        <f t="shared" si="33"/>
        <v>9</v>
      </c>
      <c r="J224" s="1">
        <f t="shared" si="34"/>
        <v>45139</v>
      </c>
      <c r="K224" s="1">
        <f t="shared" ca="1" si="27"/>
        <v>45139</v>
      </c>
      <c r="M224" s="1">
        <f t="shared" si="30"/>
        <v>0</v>
      </c>
      <c r="N224">
        <v>219</v>
      </c>
      <c r="O224" s="1">
        <f ca="1">OFFSET($M$6,VLOOKUP('Vacation Summary - Custom'!$D$5,Dummy!$M$6:$N$383,2,FALSE)+N223,0)</f>
        <v>0</v>
      </c>
      <c r="P224" s="1" t="str">
        <f t="shared" si="31"/>
        <v/>
      </c>
      <c r="Q224" t="str">
        <f t="shared" si="32"/>
        <v/>
      </c>
    </row>
    <row r="225" spans="6:17" x14ac:dyDescent="0.25">
      <c r="F225" t="str">
        <f t="shared" ca="1" si="28"/>
        <v>Minggu 32 (07/31/23 - 08/06/23)</v>
      </c>
      <c r="G225">
        <f t="shared" si="35"/>
        <v>32</v>
      </c>
      <c r="H225" t="str">
        <f t="shared" ca="1" si="29"/>
        <v>Bulan 9 (Aug 23)</v>
      </c>
      <c r="I225">
        <f t="shared" si="33"/>
        <v>9</v>
      </c>
      <c r="J225" s="1">
        <f t="shared" si="34"/>
        <v>45140</v>
      </c>
      <c r="K225" s="1">
        <f t="shared" ca="1" si="27"/>
        <v>45140</v>
      </c>
      <c r="M225" s="1">
        <f t="shared" si="30"/>
        <v>0</v>
      </c>
      <c r="N225">
        <v>220</v>
      </c>
      <c r="O225" s="1">
        <f ca="1">OFFSET($M$6,VLOOKUP('Vacation Summary - Custom'!$D$5,Dummy!$M$6:$N$383,2,FALSE)+N224,0)</f>
        <v>0</v>
      </c>
      <c r="P225" s="1" t="str">
        <f t="shared" si="31"/>
        <v/>
      </c>
      <c r="Q225" t="str">
        <f t="shared" si="32"/>
        <v/>
      </c>
    </row>
    <row r="226" spans="6:17" x14ac:dyDescent="0.25">
      <c r="F226" t="str">
        <f t="shared" ca="1" si="28"/>
        <v>Minggu 32 (07/31/23 - 08/06/23)</v>
      </c>
      <c r="G226">
        <f t="shared" si="35"/>
        <v>32</v>
      </c>
      <c r="H226" t="str">
        <f t="shared" ca="1" si="29"/>
        <v>Bulan 9 (Aug 23)</v>
      </c>
      <c r="I226">
        <f t="shared" si="33"/>
        <v>9</v>
      </c>
      <c r="J226" s="1">
        <f t="shared" si="34"/>
        <v>45141</v>
      </c>
      <c r="K226" s="1">
        <f t="shared" ca="1" si="27"/>
        <v>45141</v>
      </c>
      <c r="M226" s="1">
        <f t="shared" si="30"/>
        <v>0</v>
      </c>
      <c r="N226">
        <v>221</v>
      </c>
      <c r="O226" s="1">
        <f ca="1">OFFSET($M$6,VLOOKUP('Vacation Summary - Custom'!$D$5,Dummy!$M$6:$N$383,2,FALSE)+N225,0)</f>
        <v>0</v>
      </c>
      <c r="P226" s="1" t="str">
        <f t="shared" si="31"/>
        <v/>
      </c>
      <c r="Q226" t="str">
        <f t="shared" si="32"/>
        <v/>
      </c>
    </row>
    <row r="227" spans="6:17" x14ac:dyDescent="0.25">
      <c r="F227" t="str">
        <f t="shared" ca="1" si="28"/>
        <v>Minggu 32 (07/31/23 - 08/06/23)</v>
      </c>
      <c r="G227">
        <f t="shared" si="35"/>
        <v>32</v>
      </c>
      <c r="H227" t="str">
        <f t="shared" ca="1" si="29"/>
        <v>Bulan 9 (Aug 23)</v>
      </c>
      <c r="I227">
        <f t="shared" si="33"/>
        <v>9</v>
      </c>
      <c r="J227" s="1">
        <f t="shared" si="34"/>
        <v>45142</v>
      </c>
      <c r="K227" s="1">
        <f t="shared" ca="1" si="27"/>
        <v>45142</v>
      </c>
      <c r="M227" s="1">
        <f t="shared" si="30"/>
        <v>0</v>
      </c>
      <c r="N227">
        <v>222</v>
      </c>
      <c r="O227" s="1">
        <f ca="1">OFFSET($M$6,VLOOKUP('Vacation Summary - Custom'!$D$5,Dummy!$M$6:$N$383,2,FALSE)+N226,0)</f>
        <v>0</v>
      </c>
      <c r="P227" s="1" t="str">
        <f t="shared" si="31"/>
        <v/>
      </c>
      <c r="Q227" t="str">
        <f t="shared" si="32"/>
        <v/>
      </c>
    </row>
    <row r="228" spans="6:17" x14ac:dyDescent="0.25">
      <c r="F228" t="str">
        <f t="shared" ca="1" si="28"/>
        <v>Minggu 32 (07/31/23 - 08/06/23)</v>
      </c>
      <c r="G228">
        <f t="shared" si="35"/>
        <v>32</v>
      </c>
      <c r="H228" t="str">
        <f t="shared" ca="1" si="29"/>
        <v>Bulan 9 (Aug 23)</v>
      </c>
      <c r="I228">
        <f t="shared" si="33"/>
        <v>9</v>
      </c>
      <c r="J228" s="1">
        <f t="shared" si="34"/>
        <v>45143</v>
      </c>
      <c r="K228" s="1">
        <f t="shared" ca="1" si="27"/>
        <v>45143</v>
      </c>
      <c r="M228" s="1">
        <f t="shared" si="30"/>
        <v>0</v>
      </c>
      <c r="N228">
        <v>223</v>
      </c>
      <c r="O228" s="1">
        <f ca="1">OFFSET($M$6,VLOOKUP('Vacation Summary - Custom'!$D$5,Dummy!$M$6:$N$383,2,FALSE)+N227,0)</f>
        <v>0</v>
      </c>
      <c r="P228" s="1" t="str">
        <f t="shared" si="31"/>
        <v/>
      </c>
      <c r="Q228" t="str">
        <f t="shared" si="32"/>
        <v/>
      </c>
    </row>
    <row r="229" spans="6:17" x14ac:dyDescent="0.25">
      <c r="F229" t="str">
        <f t="shared" ca="1" si="28"/>
        <v>Minggu 32 (07/31/23 - 08/06/23)</v>
      </c>
      <c r="G229">
        <f t="shared" si="35"/>
        <v>32</v>
      </c>
      <c r="H229" t="str">
        <f t="shared" ca="1" si="29"/>
        <v>Bulan 9 (Aug 23)</v>
      </c>
      <c r="I229">
        <f t="shared" si="33"/>
        <v>9</v>
      </c>
      <c r="J229" s="1">
        <f t="shared" si="34"/>
        <v>45144</v>
      </c>
      <c r="K229" s="1">
        <f t="shared" ca="1" si="27"/>
        <v>45144</v>
      </c>
      <c r="M229" s="1">
        <f t="shared" si="30"/>
        <v>0</v>
      </c>
      <c r="N229">
        <v>224</v>
      </c>
      <c r="O229" s="1">
        <f ca="1">OFFSET($M$6,VLOOKUP('Vacation Summary - Custom'!$D$5,Dummy!$M$6:$N$383,2,FALSE)+N228,0)</f>
        <v>0</v>
      </c>
      <c r="P229" s="1" t="str">
        <f t="shared" si="31"/>
        <v/>
      </c>
      <c r="Q229" t="str">
        <f t="shared" si="32"/>
        <v/>
      </c>
    </row>
    <row r="230" spans="6:17" x14ac:dyDescent="0.25">
      <c r="F230" t="str">
        <f t="shared" ca="1" si="28"/>
        <v>Minggu 33 (08/07/23 - 08/13/23)</v>
      </c>
      <c r="G230">
        <f t="shared" si="35"/>
        <v>33</v>
      </c>
      <c r="H230" t="str">
        <f t="shared" ca="1" si="29"/>
        <v>Bulan 9 (Aug 23)</v>
      </c>
      <c r="I230">
        <f t="shared" si="33"/>
        <v>9</v>
      </c>
      <c r="J230" s="1">
        <f t="shared" si="34"/>
        <v>45145</v>
      </c>
      <c r="K230" s="1">
        <f t="shared" ca="1" si="27"/>
        <v>45145</v>
      </c>
      <c r="M230" s="1">
        <f t="shared" si="30"/>
        <v>0</v>
      </c>
      <c r="N230">
        <v>225</v>
      </c>
      <c r="O230" s="1">
        <f ca="1">OFFSET($M$6,VLOOKUP('Vacation Summary - Custom'!$D$5,Dummy!$M$6:$N$383,2,FALSE)+N229,0)</f>
        <v>0</v>
      </c>
      <c r="P230" s="1" t="str">
        <f t="shared" si="31"/>
        <v/>
      </c>
      <c r="Q230" t="str">
        <f t="shared" si="32"/>
        <v/>
      </c>
    </row>
    <row r="231" spans="6:17" x14ac:dyDescent="0.25">
      <c r="F231" t="str">
        <f t="shared" ca="1" si="28"/>
        <v>Minggu 33 (08/07/23 - 08/13/23)</v>
      </c>
      <c r="G231">
        <f t="shared" si="35"/>
        <v>33</v>
      </c>
      <c r="H231" t="str">
        <f t="shared" ca="1" si="29"/>
        <v>Bulan 9 (Aug 23)</v>
      </c>
      <c r="I231">
        <f t="shared" si="33"/>
        <v>9</v>
      </c>
      <c r="J231" s="1">
        <f t="shared" si="34"/>
        <v>45146</v>
      </c>
      <c r="K231" s="1">
        <f t="shared" ca="1" si="27"/>
        <v>45146</v>
      </c>
      <c r="M231" s="1">
        <f t="shared" si="30"/>
        <v>0</v>
      </c>
      <c r="N231">
        <v>226</v>
      </c>
      <c r="O231" s="1">
        <f ca="1">OFFSET($M$6,VLOOKUP('Vacation Summary - Custom'!$D$5,Dummy!$M$6:$N$383,2,FALSE)+N230,0)</f>
        <v>0</v>
      </c>
      <c r="P231" s="1" t="str">
        <f t="shared" si="31"/>
        <v/>
      </c>
      <c r="Q231" t="str">
        <f t="shared" si="32"/>
        <v/>
      </c>
    </row>
    <row r="232" spans="6:17" x14ac:dyDescent="0.25">
      <c r="F232" t="str">
        <f t="shared" ca="1" si="28"/>
        <v>Minggu 33 (08/07/23 - 08/13/23)</v>
      </c>
      <c r="G232">
        <f t="shared" si="35"/>
        <v>33</v>
      </c>
      <c r="H232" t="str">
        <f t="shared" ca="1" si="29"/>
        <v>Bulan 9 (Aug 23)</v>
      </c>
      <c r="I232">
        <f t="shared" si="33"/>
        <v>9</v>
      </c>
      <c r="J232" s="1">
        <f t="shared" si="34"/>
        <v>45147</v>
      </c>
      <c r="K232" s="1">
        <f t="shared" ca="1" si="27"/>
        <v>45147</v>
      </c>
      <c r="M232" s="1">
        <f t="shared" si="30"/>
        <v>0</v>
      </c>
      <c r="N232">
        <v>227</v>
      </c>
      <c r="O232" s="1">
        <f ca="1">OFFSET($M$6,VLOOKUP('Vacation Summary - Custom'!$D$5,Dummy!$M$6:$N$383,2,FALSE)+N231,0)</f>
        <v>0</v>
      </c>
      <c r="P232" s="1" t="str">
        <f t="shared" si="31"/>
        <v/>
      </c>
      <c r="Q232" t="str">
        <f t="shared" si="32"/>
        <v/>
      </c>
    </row>
    <row r="233" spans="6:17" x14ac:dyDescent="0.25">
      <c r="F233" t="str">
        <f t="shared" ca="1" si="28"/>
        <v>Minggu 33 (08/07/23 - 08/13/23)</v>
      </c>
      <c r="G233">
        <f t="shared" si="35"/>
        <v>33</v>
      </c>
      <c r="H233" t="str">
        <f t="shared" ca="1" si="29"/>
        <v>Bulan 9 (Aug 23)</v>
      </c>
      <c r="I233">
        <f t="shared" si="33"/>
        <v>9</v>
      </c>
      <c r="J233" s="1">
        <f t="shared" si="34"/>
        <v>45148</v>
      </c>
      <c r="K233" s="1">
        <f t="shared" ca="1" si="27"/>
        <v>45148</v>
      </c>
      <c r="M233" s="1">
        <f t="shared" si="30"/>
        <v>0</v>
      </c>
      <c r="N233">
        <v>228</v>
      </c>
      <c r="O233" s="1">
        <f ca="1">OFFSET($M$6,VLOOKUP('Vacation Summary - Custom'!$D$5,Dummy!$M$6:$N$383,2,FALSE)+N232,0)</f>
        <v>0</v>
      </c>
      <c r="P233" s="1" t="str">
        <f t="shared" si="31"/>
        <v/>
      </c>
      <c r="Q233" t="str">
        <f t="shared" si="32"/>
        <v/>
      </c>
    </row>
    <row r="234" spans="6:17" x14ac:dyDescent="0.25">
      <c r="F234" t="str">
        <f t="shared" ca="1" si="28"/>
        <v>Minggu 33 (08/07/23 - 08/13/23)</v>
      </c>
      <c r="G234">
        <f t="shared" si="35"/>
        <v>33</v>
      </c>
      <c r="H234" t="str">
        <f t="shared" ca="1" si="29"/>
        <v>Bulan 9 (Aug 23)</v>
      </c>
      <c r="I234">
        <f t="shared" si="33"/>
        <v>9</v>
      </c>
      <c r="J234" s="1">
        <f t="shared" si="34"/>
        <v>45149</v>
      </c>
      <c r="K234" s="1">
        <f t="shared" ca="1" si="27"/>
        <v>45149</v>
      </c>
      <c r="M234" s="1">
        <f t="shared" si="30"/>
        <v>0</v>
      </c>
      <c r="N234">
        <v>229</v>
      </c>
      <c r="O234" s="1">
        <f ca="1">OFFSET($M$6,VLOOKUP('Vacation Summary - Custom'!$D$5,Dummy!$M$6:$N$383,2,FALSE)+N233,0)</f>
        <v>0</v>
      </c>
      <c r="P234" s="1" t="str">
        <f t="shared" si="31"/>
        <v/>
      </c>
      <c r="Q234" t="str">
        <f t="shared" si="32"/>
        <v/>
      </c>
    </row>
    <row r="235" spans="6:17" x14ac:dyDescent="0.25">
      <c r="F235" t="str">
        <f t="shared" ca="1" si="28"/>
        <v>Minggu 33 (08/07/23 - 08/13/23)</v>
      </c>
      <c r="G235">
        <f t="shared" si="35"/>
        <v>33</v>
      </c>
      <c r="H235" t="str">
        <f t="shared" ca="1" si="29"/>
        <v>Bulan 9 (Aug 23)</v>
      </c>
      <c r="I235">
        <f t="shared" si="33"/>
        <v>9</v>
      </c>
      <c r="J235" s="1">
        <f t="shared" si="34"/>
        <v>45150</v>
      </c>
      <c r="K235" s="1">
        <f t="shared" ca="1" si="27"/>
        <v>45150</v>
      </c>
      <c r="M235" s="1">
        <f t="shared" si="30"/>
        <v>0</v>
      </c>
      <c r="N235">
        <v>230</v>
      </c>
      <c r="O235" s="1">
        <f ca="1">OFFSET($M$6,VLOOKUP('Vacation Summary - Custom'!$D$5,Dummy!$M$6:$N$383,2,FALSE)+N234,0)</f>
        <v>0</v>
      </c>
      <c r="P235" s="1" t="str">
        <f t="shared" si="31"/>
        <v/>
      </c>
      <c r="Q235" t="str">
        <f t="shared" si="32"/>
        <v/>
      </c>
    </row>
    <row r="236" spans="6:17" x14ac:dyDescent="0.25">
      <c r="F236" t="str">
        <f t="shared" ca="1" si="28"/>
        <v>Minggu 33 (08/07/23 - 08/13/23)</v>
      </c>
      <c r="G236">
        <f t="shared" si="35"/>
        <v>33</v>
      </c>
      <c r="H236" t="str">
        <f t="shared" ca="1" si="29"/>
        <v>Bulan 9 (Aug 23)</v>
      </c>
      <c r="I236">
        <f t="shared" si="33"/>
        <v>9</v>
      </c>
      <c r="J236" s="1">
        <f t="shared" si="34"/>
        <v>45151</v>
      </c>
      <c r="K236" s="1">
        <f t="shared" ca="1" si="27"/>
        <v>45151</v>
      </c>
      <c r="M236" s="1">
        <f t="shared" si="30"/>
        <v>0</v>
      </c>
      <c r="N236">
        <v>231</v>
      </c>
      <c r="O236" s="1">
        <f ca="1">OFFSET($M$6,VLOOKUP('Vacation Summary - Custom'!$D$5,Dummy!$M$6:$N$383,2,FALSE)+N235,0)</f>
        <v>0</v>
      </c>
      <c r="P236" s="1" t="str">
        <f t="shared" si="31"/>
        <v/>
      </c>
      <c r="Q236" t="str">
        <f t="shared" si="32"/>
        <v/>
      </c>
    </row>
    <row r="237" spans="6:17" x14ac:dyDescent="0.25">
      <c r="F237" t="str">
        <f t="shared" ca="1" si="28"/>
        <v>Minggu 34 (08/14/23 - 08/20/23)</v>
      </c>
      <c r="G237">
        <f t="shared" si="35"/>
        <v>34</v>
      </c>
      <c r="H237" t="str">
        <f t="shared" ca="1" si="29"/>
        <v>Bulan 9 (Aug 23)</v>
      </c>
      <c r="I237">
        <f t="shared" si="33"/>
        <v>9</v>
      </c>
      <c r="J237" s="1">
        <f t="shared" si="34"/>
        <v>45152</v>
      </c>
      <c r="K237" s="1">
        <f t="shared" ca="1" si="27"/>
        <v>45152</v>
      </c>
      <c r="M237" s="1">
        <f t="shared" si="30"/>
        <v>0</v>
      </c>
      <c r="N237">
        <v>232</v>
      </c>
      <c r="O237" s="1">
        <f ca="1">OFFSET($M$6,VLOOKUP('Vacation Summary - Custom'!$D$5,Dummy!$M$6:$N$383,2,FALSE)+N236,0)</f>
        <v>0</v>
      </c>
      <c r="P237" s="1" t="str">
        <f t="shared" si="31"/>
        <v/>
      </c>
      <c r="Q237" t="str">
        <f t="shared" si="32"/>
        <v/>
      </c>
    </row>
    <row r="238" spans="6:17" x14ac:dyDescent="0.25">
      <c r="F238" t="str">
        <f t="shared" ca="1" si="28"/>
        <v>Minggu 34 (08/14/23 - 08/20/23)</v>
      </c>
      <c r="G238">
        <f t="shared" si="35"/>
        <v>34</v>
      </c>
      <c r="H238" t="str">
        <f t="shared" ca="1" si="29"/>
        <v>Bulan 9 (Aug 23)</v>
      </c>
      <c r="I238">
        <f t="shared" si="33"/>
        <v>9</v>
      </c>
      <c r="J238" s="1">
        <f t="shared" si="34"/>
        <v>45153</v>
      </c>
      <c r="K238" s="1">
        <f t="shared" ca="1" si="27"/>
        <v>45153</v>
      </c>
      <c r="M238" s="1">
        <f t="shared" si="30"/>
        <v>0</v>
      </c>
      <c r="N238">
        <v>233</v>
      </c>
      <c r="O238" s="1">
        <f ca="1">OFFSET($M$6,VLOOKUP('Vacation Summary - Custom'!$D$5,Dummy!$M$6:$N$383,2,FALSE)+N237,0)</f>
        <v>0</v>
      </c>
      <c r="P238" s="1" t="str">
        <f t="shared" si="31"/>
        <v/>
      </c>
      <c r="Q238" t="str">
        <f t="shared" si="32"/>
        <v/>
      </c>
    </row>
    <row r="239" spans="6:17" x14ac:dyDescent="0.25">
      <c r="F239" t="str">
        <f t="shared" ca="1" si="28"/>
        <v>Minggu 34 (08/14/23 - 08/20/23)</v>
      </c>
      <c r="G239">
        <f t="shared" si="35"/>
        <v>34</v>
      </c>
      <c r="H239" t="str">
        <f t="shared" ca="1" si="29"/>
        <v>Bulan 9 (Aug 23)</v>
      </c>
      <c r="I239">
        <f t="shared" si="33"/>
        <v>9</v>
      </c>
      <c r="J239" s="1">
        <f t="shared" si="34"/>
        <v>45154</v>
      </c>
      <c r="K239" s="1">
        <f t="shared" ca="1" si="27"/>
        <v>45154</v>
      </c>
      <c r="M239" s="1">
        <f t="shared" si="30"/>
        <v>0</v>
      </c>
      <c r="N239">
        <v>234</v>
      </c>
      <c r="O239" s="1">
        <f ca="1">OFFSET($M$6,VLOOKUP('Vacation Summary - Custom'!$D$5,Dummy!$M$6:$N$383,2,FALSE)+N238,0)</f>
        <v>0</v>
      </c>
      <c r="P239" s="1" t="str">
        <f t="shared" si="31"/>
        <v/>
      </c>
      <c r="Q239" t="str">
        <f t="shared" si="32"/>
        <v/>
      </c>
    </row>
    <row r="240" spans="6:17" x14ac:dyDescent="0.25">
      <c r="F240" t="str">
        <f t="shared" ca="1" si="28"/>
        <v>Minggu 34 (08/14/23 - 08/20/23)</v>
      </c>
      <c r="G240">
        <f t="shared" si="35"/>
        <v>34</v>
      </c>
      <c r="H240" t="str">
        <f t="shared" ca="1" si="29"/>
        <v>Bulan 9 (Aug 23)</v>
      </c>
      <c r="I240">
        <f t="shared" si="33"/>
        <v>9</v>
      </c>
      <c r="J240" s="1">
        <f t="shared" si="34"/>
        <v>45155</v>
      </c>
      <c r="K240" s="1">
        <f t="shared" ca="1" si="27"/>
        <v>45155</v>
      </c>
      <c r="M240" s="1">
        <f t="shared" si="30"/>
        <v>0</v>
      </c>
      <c r="N240">
        <v>235</v>
      </c>
      <c r="O240" s="1">
        <f ca="1">OFFSET($M$6,VLOOKUP('Vacation Summary - Custom'!$D$5,Dummy!$M$6:$N$383,2,FALSE)+N239,0)</f>
        <v>0</v>
      </c>
      <c r="P240" s="1" t="str">
        <f t="shared" si="31"/>
        <v/>
      </c>
      <c r="Q240" t="str">
        <f t="shared" si="32"/>
        <v/>
      </c>
    </row>
    <row r="241" spans="6:17" x14ac:dyDescent="0.25">
      <c r="F241" t="str">
        <f t="shared" ca="1" si="28"/>
        <v>Minggu 34 (08/14/23 - 08/20/23)</v>
      </c>
      <c r="G241">
        <f t="shared" si="35"/>
        <v>34</v>
      </c>
      <c r="H241" t="str">
        <f t="shared" ca="1" si="29"/>
        <v>Bulan 9 (Aug 23)</v>
      </c>
      <c r="I241">
        <f t="shared" si="33"/>
        <v>9</v>
      </c>
      <c r="J241" s="1">
        <f t="shared" si="34"/>
        <v>45156</v>
      </c>
      <c r="K241" s="1">
        <f t="shared" ca="1" si="27"/>
        <v>45156</v>
      </c>
      <c r="M241" s="1">
        <f t="shared" si="30"/>
        <v>0</v>
      </c>
      <c r="N241">
        <v>236</v>
      </c>
      <c r="O241" s="1">
        <f ca="1">OFFSET($M$6,VLOOKUP('Vacation Summary - Custom'!$D$5,Dummy!$M$6:$N$383,2,FALSE)+N240,0)</f>
        <v>0</v>
      </c>
      <c r="P241" s="1" t="str">
        <f t="shared" si="31"/>
        <v/>
      </c>
      <c r="Q241" t="str">
        <f t="shared" si="32"/>
        <v/>
      </c>
    </row>
    <row r="242" spans="6:17" x14ac:dyDescent="0.25">
      <c r="F242" t="str">
        <f t="shared" ca="1" si="28"/>
        <v>Minggu 34 (08/14/23 - 08/20/23)</v>
      </c>
      <c r="G242">
        <f t="shared" si="35"/>
        <v>34</v>
      </c>
      <c r="H242" t="str">
        <f t="shared" ca="1" si="29"/>
        <v>Bulan 9 (Aug 23)</v>
      </c>
      <c r="I242">
        <f t="shared" si="33"/>
        <v>9</v>
      </c>
      <c r="J242" s="1">
        <f t="shared" si="34"/>
        <v>45157</v>
      </c>
      <c r="K242" s="1">
        <f t="shared" ca="1" si="27"/>
        <v>45157</v>
      </c>
      <c r="M242" s="1">
        <f t="shared" si="30"/>
        <v>0</v>
      </c>
      <c r="N242">
        <v>237</v>
      </c>
      <c r="O242" s="1">
        <f ca="1">OFFSET($M$6,VLOOKUP('Vacation Summary - Custom'!$D$5,Dummy!$M$6:$N$383,2,FALSE)+N241,0)</f>
        <v>0</v>
      </c>
      <c r="P242" s="1" t="str">
        <f t="shared" si="31"/>
        <v/>
      </c>
      <c r="Q242" t="str">
        <f t="shared" si="32"/>
        <v/>
      </c>
    </row>
    <row r="243" spans="6:17" x14ac:dyDescent="0.25">
      <c r="F243" t="str">
        <f t="shared" ca="1" si="28"/>
        <v>Minggu 34 (08/14/23 - 08/20/23)</v>
      </c>
      <c r="G243">
        <f t="shared" si="35"/>
        <v>34</v>
      </c>
      <c r="H243" t="str">
        <f t="shared" ca="1" si="29"/>
        <v>Bulan 9 (Aug 23)</v>
      </c>
      <c r="I243">
        <f t="shared" si="33"/>
        <v>9</v>
      </c>
      <c r="J243" s="1">
        <f t="shared" si="34"/>
        <v>45158</v>
      </c>
      <c r="K243" s="1">
        <f t="shared" ca="1" si="27"/>
        <v>45158</v>
      </c>
      <c r="M243" s="1">
        <f t="shared" si="30"/>
        <v>0</v>
      </c>
      <c r="N243">
        <v>238</v>
      </c>
      <c r="O243" s="1">
        <f ca="1">OFFSET($M$6,VLOOKUP('Vacation Summary - Custom'!$D$5,Dummy!$M$6:$N$383,2,FALSE)+N242,0)</f>
        <v>0</v>
      </c>
      <c r="P243" s="1" t="str">
        <f t="shared" si="31"/>
        <v/>
      </c>
      <c r="Q243" t="str">
        <f t="shared" si="32"/>
        <v/>
      </c>
    </row>
    <row r="244" spans="6:17" x14ac:dyDescent="0.25">
      <c r="F244" t="str">
        <f t="shared" ca="1" si="28"/>
        <v>Minggu 35 (08/21/23 - 08/27/23)</v>
      </c>
      <c r="G244">
        <f t="shared" si="35"/>
        <v>35</v>
      </c>
      <c r="H244" t="str">
        <f t="shared" ca="1" si="29"/>
        <v>Bulan 9 (Aug 23)</v>
      </c>
      <c r="I244">
        <f t="shared" si="33"/>
        <v>9</v>
      </c>
      <c r="J244" s="1">
        <f t="shared" si="34"/>
        <v>45159</v>
      </c>
      <c r="K244" s="1">
        <f t="shared" ca="1" si="27"/>
        <v>45159</v>
      </c>
      <c r="M244" s="1">
        <f t="shared" si="30"/>
        <v>0</v>
      </c>
      <c r="N244">
        <v>239</v>
      </c>
      <c r="O244" s="1">
        <f ca="1">OFFSET($M$6,VLOOKUP('Vacation Summary - Custom'!$D$5,Dummy!$M$6:$N$383,2,FALSE)+N243,0)</f>
        <v>0</v>
      </c>
      <c r="P244" s="1" t="str">
        <f t="shared" si="31"/>
        <v/>
      </c>
      <c r="Q244" t="str">
        <f t="shared" si="32"/>
        <v/>
      </c>
    </row>
    <row r="245" spans="6:17" x14ac:dyDescent="0.25">
      <c r="F245" t="str">
        <f t="shared" ca="1" si="28"/>
        <v>Minggu 35 (08/21/23 - 08/27/23)</v>
      </c>
      <c r="G245">
        <f t="shared" si="35"/>
        <v>35</v>
      </c>
      <c r="H245" t="str">
        <f t="shared" ca="1" si="29"/>
        <v>Bulan 9 (Aug 23)</v>
      </c>
      <c r="I245">
        <f t="shared" si="33"/>
        <v>9</v>
      </c>
      <c r="J245" s="1">
        <f t="shared" si="34"/>
        <v>45160</v>
      </c>
      <c r="K245" s="1">
        <f t="shared" ca="1" si="27"/>
        <v>45160</v>
      </c>
      <c r="M245" s="1">
        <f t="shared" si="30"/>
        <v>0</v>
      </c>
      <c r="N245">
        <v>240</v>
      </c>
      <c r="O245" s="1">
        <f ca="1">OFFSET($M$6,VLOOKUP('Vacation Summary - Custom'!$D$5,Dummy!$M$6:$N$383,2,FALSE)+N244,0)</f>
        <v>0</v>
      </c>
      <c r="P245" s="1" t="str">
        <f t="shared" si="31"/>
        <v/>
      </c>
      <c r="Q245" t="str">
        <f t="shared" si="32"/>
        <v/>
      </c>
    </row>
    <row r="246" spans="6:17" x14ac:dyDescent="0.25">
      <c r="F246" t="str">
        <f t="shared" ca="1" si="28"/>
        <v>Minggu 35 (08/21/23 - 08/27/23)</v>
      </c>
      <c r="G246">
        <f t="shared" si="35"/>
        <v>35</v>
      </c>
      <c r="H246" t="str">
        <f t="shared" ca="1" si="29"/>
        <v>Bulan 9 (Aug 23)</v>
      </c>
      <c r="I246">
        <f t="shared" si="33"/>
        <v>9</v>
      </c>
      <c r="J246" s="1">
        <f t="shared" si="34"/>
        <v>45161</v>
      </c>
      <c r="K246" s="1">
        <f t="shared" ca="1" si="27"/>
        <v>45161</v>
      </c>
      <c r="M246" s="1">
        <f t="shared" si="30"/>
        <v>0</v>
      </c>
      <c r="N246">
        <v>241</v>
      </c>
      <c r="O246" s="1">
        <f ca="1">OFFSET($M$6,VLOOKUP('Vacation Summary - Custom'!$D$5,Dummy!$M$6:$N$383,2,FALSE)+N245,0)</f>
        <v>0</v>
      </c>
      <c r="P246" s="1" t="str">
        <f t="shared" si="31"/>
        <v/>
      </c>
      <c r="Q246" t="str">
        <f t="shared" si="32"/>
        <v/>
      </c>
    </row>
    <row r="247" spans="6:17" x14ac:dyDescent="0.25">
      <c r="F247" t="str">
        <f t="shared" ca="1" si="28"/>
        <v>Minggu 35 (08/21/23 - 08/27/23)</v>
      </c>
      <c r="G247">
        <f t="shared" si="35"/>
        <v>35</v>
      </c>
      <c r="H247" t="str">
        <f t="shared" ca="1" si="29"/>
        <v>Bulan 9 (Aug 23)</v>
      </c>
      <c r="I247">
        <f t="shared" si="33"/>
        <v>9</v>
      </c>
      <c r="J247" s="1">
        <f t="shared" si="34"/>
        <v>45162</v>
      </c>
      <c r="K247" s="1">
        <f t="shared" ca="1" si="27"/>
        <v>45162</v>
      </c>
      <c r="M247" s="1">
        <f t="shared" si="30"/>
        <v>0</v>
      </c>
      <c r="N247">
        <v>242</v>
      </c>
      <c r="O247" s="1">
        <f ca="1">OFFSET($M$6,VLOOKUP('Vacation Summary - Custom'!$D$5,Dummy!$M$6:$N$383,2,FALSE)+N246,0)</f>
        <v>0</v>
      </c>
      <c r="P247" s="1" t="str">
        <f t="shared" si="31"/>
        <v/>
      </c>
      <c r="Q247" t="str">
        <f t="shared" si="32"/>
        <v/>
      </c>
    </row>
    <row r="248" spans="6:17" x14ac:dyDescent="0.25">
      <c r="F248" t="str">
        <f t="shared" ca="1" si="28"/>
        <v>Minggu 35 (08/21/23 - 08/27/23)</v>
      </c>
      <c r="G248">
        <f t="shared" si="35"/>
        <v>35</v>
      </c>
      <c r="H248" t="str">
        <f t="shared" ca="1" si="29"/>
        <v>Bulan 9 (Aug 23)</v>
      </c>
      <c r="I248">
        <f t="shared" si="33"/>
        <v>9</v>
      </c>
      <c r="J248" s="1">
        <f t="shared" si="34"/>
        <v>45163</v>
      </c>
      <c r="K248" s="1">
        <f t="shared" ca="1" si="27"/>
        <v>45163</v>
      </c>
      <c r="M248" s="1">
        <f t="shared" si="30"/>
        <v>0</v>
      </c>
      <c r="N248">
        <v>243</v>
      </c>
      <c r="O248" s="1">
        <f ca="1">OFFSET($M$6,VLOOKUP('Vacation Summary - Custom'!$D$5,Dummy!$M$6:$N$383,2,FALSE)+N247,0)</f>
        <v>0</v>
      </c>
      <c r="P248" s="1" t="str">
        <f t="shared" si="31"/>
        <v/>
      </c>
      <c r="Q248" t="str">
        <f t="shared" si="32"/>
        <v/>
      </c>
    </row>
    <row r="249" spans="6:17" x14ac:dyDescent="0.25">
      <c r="F249" t="str">
        <f t="shared" ca="1" si="28"/>
        <v>Minggu 35 (08/21/23 - 08/27/23)</v>
      </c>
      <c r="G249">
        <f t="shared" si="35"/>
        <v>35</v>
      </c>
      <c r="H249" t="str">
        <f t="shared" ca="1" si="29"/>
        <v>Bulan 9 (Aug 23)</v>
      </c>
      <c r="I249">
        <f t="shared" si="33"/>
        <v>9</v>
      </c>
      <c r="J249" s="1">
        <f t="shared" si="34"/>
        <v>45164</v>
      </c>
      <c r="K249" s="1">
        <f t="shared" ca="1" si="27"/>
        <v>45164</v>
      </c>
      <c r="M249" s="1">
        <f t="shared" si="30"/>
        <v>0</v>
      </c>
      <c r="N249">
        <v>244</v>
      </c>
      <c r="O249" s="1">
        <f ca="1">OFFSET($M$6,VLOOKUP('Vacation Summary - Custom'!$D$5,Dummy!$M$6:$N$383,2,FALSE)+N248,0)</f>
        <v>0</v>
      </c>
      <c r="P249" s="1" t="str">
        <f t="shared" si="31"/>
        <v/>
      </c>
      <c r="Q249" t="str">
        <f t="shared" si="32"/>
        <v/>
      </c>
    </row>
    <row r="250" spans="6:17" x14ac:dyDescent="0.25">
      <c r="F250" t="str">
        <f t="shared" ca="1" si="28"/>
        <v>Minggu 35 (08/21/23 - 08/27/23)</v>
      </c>
      <c r="G250">
        <f t="shared" si="35"/>
        <v>35</v>
      </c>
      <c r="H250" t="str">
        <f t="shared" ca="1" si="29"/>
        <v>Bulan 9 (Aug 23)</v>
      </c>
      <c r="I250">
        <f t="shared" si="33"/>
        <v>9</v>
      </c>
      <c r="J250" s="1">
        <f t="shared" si="34"/>
        <v>45165</v>
      </c>
      <c r="K250" s="1">
        <f t="shared" ca="1" si="27"/>
        <v>45165</v>
      </c>
      <c r="M250" s="1">
        <f t="shared" si="30"/>
        <v>0</v>
      </c>
      <c r="N250">
        <v>245</v>
      </c>
      <c r="O250" s="1">
        <f ca="1">OFFSET($M$6,VLOOKUP('Vacation Summary - Custom'!$D$5,Dummy!$M$6:$N$383,2,FALSE)+N249,0)</f>
        <v>0</v>
      </c>
      <c r="P250" s="1" t="str">
        <f t="shared" si="31"/>
        <v/>
      </c>
      <c r="Q250" t="str">
        <f t="shared" si="32"/>
        <v/>
      </c>
    </row>
    <row r="251" spans="6:17" x14ac:dyDescent="0.25">
      <c r="F251" t="str">
        <f t="shared" ca="1" si="28"/>
        <v>Minggu 36 (08/28/23 - 09/03/23)</v>
      </c>
      <c r="G251">
        <f t="shared" si="35"/>
        <v>36</v>
      </c>
      <c r="H251" t="str">
        <f t="shared" ca="1" si="29"/>
        <v>Bulan 9 (Aug 23)</v>
      </c>
      <c r="I251">
        <f t="shared" si="33"/>
        <v>9</v>
      </c>
      <c r="J251" s="1">
        <f t="shared" si="34"/>
        <v>45166</v>
      </c>
      <c r="K251" s="1">
        <f t="shared" ca="1" si="27"/>
        <v>45166</v>
      </c>
      <c r="M251" s="1">
        <f t="shared" si="30"/>
        <v>0</v>
      </c>
      <c r="N251">
        <v>246</v>
      </c>
      <c r="O251" s="1">
        <f ca="1">OFFSET($M$6,VLOOKUP('Vacation Summary - Custom'!$D$5,Dummy!$M$6:$N$383,2,FALSE)+N250,0)</f>
        <v>0</v>
      </c>
      <c r="P251" s="1" t="str">
        <f t="shared" si="31"/>
        <v/>
      </c>
      <c r="Q251" t="str">
        <f t="shared" si="32"/>
        <v/>
      </c>
    </row>
    <row r="252" spans="6:17" x14ac:dyDescent="0.25">
      <c r="F252" t="str">
        <f t="shared" ca="1" si="28"/>
        <v>Minggu 36 (08/28/23 - 09/03/23)</v>
      </c>
      <c r="G252">
        <f t="shared" si="35"/>
        <v>36</v>
      </c>
      <c r="H252" t="str">
        <f t="shared" ca="1" si="29"/>
        <v>Bulan 9 (Aug 23)</v>
      </c>
      <c r="I252">
        <f t="shared" si="33"/>
        <v>9</v>
      </c>
      <c r="J252" s="1">
        <f t="shared" si="34"/>
        <v>45167</v>
      </c>
      <c r="K252" s="1">
        <f t="shared" ca="1" si="27"/>
        <v>45167</v>
      </c>
      <c r="M252" s="1">
        <f t="shared" si="30"/>
        <v>0</v>
      </c>
      <c r="N252">
        <v>247</v>
      </c>
      <c r="O252" s="1">
        <f ca="1">OFFSET($M$6,VLOOKUP('Vacation Summary - Custom'!$D$5,Dummy!$M$6:$N$383,2,FALSE)+N251,0)</f>
        <v>0</v>
      </c>
      <c r="P252" s="1" t="str">
        <f t="shared" si="31"/>
        <v/>
      </c>
      <c r="Q252" t="str">
        <f t="shared" si="32"/>
        <v/>
      </c>
    </row>
    <row r="253" spans="6:17" x14ac:dyDescent="0.25">
      <c r="F253" t="str">
        <f t="shared" ca="1" si="28"/>
        <v>Minggu 36 (08/28/23 - 09/03/23)</v>
      </c>
      <c r="G253">
        <f t="shared" si="35"/>
        <v>36</v>
      </c>
      <c r="H253" t="str">
        <f t="shared" ca="1" si="29"/>
        <v>Bulan 9 (Aug 23)</v>
      </c>
      <c r="I253">
        <f t="shared" si="33"/>
        <v>9</v>
      </c>
      <c r="J253" s="1">
        <f t="shared" si="34"/>
        <v>45168</v>
      </c>
      <c r="K253" s="1">
        <f t="shared" ca="1" si="27"/>
        <v>45168</v>
      </c>
      <c r="M253" s="1">
        <f t="shared" si="30"/>
        <v>0</v>
      </c>
      <c r="N253">
        <v>248</v>
      </c>
      <c r="O253" s="1">
        <f ca="1">OFFSET($M$6,VLOOKUP('Vacation Summary - Custom'!$D$5,Dummy!$M$6:$N$383,2,FALSE)+N252,0)</f>
        <v>0</v>
      </c>
      <c r="P253" s="1" t="str">
        <f t="shared" si="31"/>
        <v/>
      </c>
      <c r="Q253" t="str">
        <f t="shared" si="32"/>
        <v/>
      </c>
    </row>
    <row r="254" spans="6:17" x14ac:dyDescent="0.25">
      <c r="F254" t="str">
        <f t="shared" ca="1" si="28"/>
        <v>Minggu 36 (08/28/23 - 09/03/23)</v>
      </c>
      <c r="G254">
        <f t="shared" si="35"/>
        <v>36</v>
      </c>
      <c r="H254" t="str">
        <f t="shared" ca="1" si="29"/>
        <v>Bulan 9 (Aug 23)</v>
      </c>
      <c r="I254">
        <f t="shared" si="33"/>
        <v>9</v>
      </c>
      <c r="J254" s="1">
        <f t="shared" si="34"/>
        <v>45169</v>
      </c>
      <c r="K254" s="1">
        <f t="shared" ca="1" si="27"/>
        <v>45169</v>
      </c>
      <c r="M254" s="1">
        <f t="shared" si="30"/>
        <v>0</v>
      </c>
      <c r="N254">
        <v>249</v>
      </c>
      <c r="O254" s="1">
        <f ca="1">OFFSET($M$6,VLOOKUP('Vacation Summary - Custom'!$D$5,Dummy!$M$6:$N$383,2,FALSE)+N253,0)</f>
        <v>0</v>
      </c>
      <c r="P254" s="1" t="str">
        <f t="shared" si="31"/>
        <v/>
      </c>
      <c r="Q254" t="str">
        <f t="shared" si="32"/>
        <v/>
      </c>
    </row>
    <row r="255" spans="6:17" x14ac:dyDescent="0.25">
      <c r="F255" t="str">
        <f t="shared" ca="1" si="28"/>
        <v>Minggu 36 (08/28/23 - 09/03/23)</v>
      </c>
      <c r="G255">
        <f t="shared" si="35"/>
        <v>36</v>
      </c>
      <c r="H255" t="str">
        <f t="shared" ca="1" si="29"/>
        <v>Bulan 10 (Sep 23)</v>
      </c>
      <c r="I255">
        <f t="shared" si="33"/>
        <v>10</v>
      </c>
      <c r="J255" s="1">
        <f t="shared" si="34"/>
        <v>45170</v>
      </c>
      <c r="K255" s="1">
        <f t="shared" ca="1" si="27"/>
        <v>45170</v>
      </c>
      <c r="M255" s="1">
        <f t="shared" si="30"/>
        <v>0</v>
      </c>
      <c r="N255">
        <v>250</v>
      </c>
      <c r="O255" s="1">
        <f ca="1">OFFSET($M$6,VLOOKUP('Vacation Summary - Custom'!$D$5,Dummy!$M$6:$N$383,2,FALSE)+N254,0)</f>
        <v>0</v>
      </c>
      <c r="P255" s="1" t="str">
        <f t="shared" si="31"/>
        <v/>
      </c>
      <c r="Q255" t="str">
        <f t="shared" si="32"/>
        <v/>
      </c>
    </row>
    <row r="256" spans="6:17" x14ac:dyDescent="0.25">
      <c r="F256" t="str">
        <f t="shared" ca="1" si="28"/>
        <v>Minggu 36 (08/28/23 - 09/03/23)</v>
      </c>
      <c r="G256">
        <f t="shared" si="35"/>
        <v>36</v>
      </c>
      <c r="H256" t="str">
        <f t="shared" ca="1" si="29"/>
        <v>Bulan 10 (Sep 23)</v>
      </c>
      <c r="I256">
        <f t="shared" si="33"/>
        <v>10</v>
      </c>
      <c r="J256" s="1">
        <f t="shared" si="34"/>
        <v>45171</v>
      </c>
      <c r="K256" s="1">
        <f t="shared" ca="1" si="27"/>
        <v>45171</v>
      </c>
      <c r="M256" s="1">
        <f t="shared" si="30"/>
        <v>0</v>
      </c>
      <c r="N256">
        <v>251</v>
      </c>
      <c r="O256" s="1">
        <f ca="1">OFFSET($M$6,VLOOKUP('Vacation Summary - Custom'!$D$5,Dummy!$M$6:$N$383,2,FALSE)+N255,0)</f>
        <v>0</v>
      </c>
      <c r="P256" s="1" t="str">
        <f t="shared" si="31"/>
        <v/>
      </c>
      <c r="Q256" t="str">
        <f t="shared" si="32"/>
        <v/>
      </c>
    </row>
    <row r="257" spans="6:17" x14ac:dyDescent="0.25">
      <c r="F257" t="str">
        <f t="shared" ca="1" si="28"/>
        <v>Minggu 36 (08/28/23 - 09/03/23)</v>
      </c>
      <c r="G257">
        <f t="shared" si="35"/>
        <v>36</v>
      </c>
      <c r="H257" t="str">
        <f t="shared" ca="1" si="29"/>
        <v>Bulan 10 (Sep 23)</v>
      </c>
      <c r="I257">
        <f t="shared" si="33"/>
        <v>10</v>
      </c>
      <c r="J257" s="1">
        <f t="shared" si="34"/>
        <v>45172</v>
      </c>
      <c r="K257" s="1">
        <f t="shared" ca="1" si="27"/>
        <v>45172</v>
      </c>
      <c r="M257" s="1">
        <f t="shared" si="30"/>
        <v>0</v>
      </c>
      <c r="N257">
        <v>252</v>
      </c>
      <c r="O257" s="1">
        <f ca="1">OFFSET($M$6,VLOOKUP('Vacation Summary - Custom'!$D$5,Dummy!$M$6:$N$383,2,FALSE)+N256,0)</f>
        <v>0</v>
      </c>
      <c r="P257" s="1" t="str">
        <f t="shared" si="31"/>
        <v/>
      </c>
      <c r="Q257" t="str">
        <f t="shared" si="32"/>
        <v/>
      </c>
    </row>
    <row r="258" spans="6:17" x14ac:dyDescent="0.25">
      <c r="F258" t="str">
        <f t="shared" ca="1" si="28"/>
        <v>Minggu 37 (09/04/23 - 09/10/23)</v>
      </c>
      <c r="G258">
        <f t="shared" si="35"/>
        <v>37</v>
      </c>
      <c r="H258" t="str">
        <f t="shared" ca="1" si="29"/>
        <v>Bulan 10 (Sep 23)</v>
      </c>
      <c r="I258">
        <f t="shared" si="33"/>
        <v>10</v>
      </c>
      <c r="J258" s="1">
        <f t="shared" si="34"/>
        <v>45173</v>
      </c>
      <c r="K258" s="1">
        <f t="shared" ca="1" si="27"/>
        <v>45173</v>
      </c>
      <c r="M258" s="1">
        <f t="shared" si="30"/>
        <v>0</v>
      </c>
      <c r="N258">
        <v>253</v>
      </c>
      <c r="O258" s="1">
        <f ca="1">OFFSET($M$6,VLOOKUP('Vacation Summary - Custom'!$D$5,Dummy!$M$6:$N$383,2,FALSE)+N257,0)</f>
        <v>0</v>
      </c>
      <c r="P258" s="1" t="str">
        <f t="shared" si="31"/>
        <v/>
      </c>
      <c r="Q258" t="str">
        <f t="shared" si="32"/>
        <v/>
      </c>
    </row>
    <row r="259" spans="6:17" x14ac:dyDescent="0.25">
      <c r="F259" t="str">
        <f t="shared" ca="1" si="28"/>
        <v>Minggu 37 (09/04/23 - 09/10/23)</v>
      </c>
      <c r="G259">
        <f t="shared" si="35"/>
        <v>37</v>
      </c>
      <c r="H259" t="str">
        <f t="shared" ca="1" si="29"/>
        <v>Bulan 10 (Sep 23)</v>
      </c>
      <c r="I259">
        <f t="shared" si="33"/>
        <v>10</v>
      </c>
      <c r="J259" s="1">
        <f t="shared" si="34"/>
        <v>45174</v>
      </c>
      <c r="K259" s="1">
        <f t="shared" ca="1" si="27"/>
        <v>45174</v>
      </c>
      <c r="M259" s="1">
        <f t="shared" si="30"/>
        <v>0</v>
      </c>
      <c r="N259">
        <v>254</v>
      </c>
      <c r="O259" s="1">
        <f ca="1">OFFSET($M$6,VLOOKUP('Vacation Summary - Custom'!$D$5,Dummy!$M$6:$N$383,2,FALSE)+N258,0)</f>
        <v>0</v>
      </c>
      <c r="P259" s="1" t="str">
        <f t="shared" si="31"/>
        <v/>
      </c>
      <c r="Q259" t="str">
        <f t="shared" si="32"/>
        <v/>
      </c>
    </row>
    <row r="260" spans="6:17" x14ac:dyDescent="0.25">
      <c r="F260" t="str">
        <f t="shared" ca="1" si="28"/>
        <v>Minggu 37 (09/04/23 - 09/10/23)</v>
      </c>
      <c r="G260">
        <f t="shared" si="35"/>
        <v>37</v>
      </c>
      <c r="H260" t="str">
        <f t="shared" ca="1" si="29"/>
        <v>Bulan 10 (Sep 23)</v>
      </c>
      <c r="I260">
        <f t="shared" si="33"/>
        <v>10</v>
      </c>
      <c r="J260" s="1">
        <f t="shared" si="34"/>
        <v>45175</v>
      </c>
      <c r="K260" s="1">
        <f t="shared" ca="1" si="27"/>
        <v>45175</v>
      </c>
      <c r="M260" s="1">
        <f t="shared" si="30"/>
        <v>0</v>
      </c>
      <c r="N260">
        <v>255</v>
      </c>
      <c r="O260" s="1">
        <f ca="1">OFFSET($M$6,VLOOKUP('Vacation Summary - Custom'!$D$5,Dummy!$M$6:$N$383,2,FALSE)+N259,0)</f>
        <v>0</v>
      </c>
      <c r="P260" s="1" t="str">
        <f t="shared" si="31"/>
        <v/>
      </c>
      <c r="Q260" t="str">
        <f t="shared" si="32"/>
        <v/>
      </c>
    </row>
    <row r="261" spans="6:17" x14ac:dyDescent="0.25">
      <c r="F261" t="str">
        <f t="shared" ca="1" si="28"/>
        <v>Minggu 37 (09/04/23 - 09/10/23)</v>
      </c>
      <c r="G261">
        <f t="shared" si="35"/>
        <v>37</v>
      </c>
      <c r="H261" t="str">
        <f t="shared" ca="1" si="29"/>
        <v>Bulan 10 (Sep 23)</v>
      </c>
      <c r="I261">
        <f t="shared" si="33"/>
        <v>10</v>
      </c>
      <c r="J261" s="1">
        <f t="shared" si="34"/>
        <v>45176</v>
      </c>
      <c r="K261" s="1">
        <f t="shared" ca="1" si="27"/>
        <v>45176</v>
      </c>
      <c r="M261" s="1">
        <f t="shared" si="30"/>
        <v>0</v>
      </c>
      <c r="N261">
        <v>256</v>
      </c>
      <c r="O261" s="1">
        <f ca="1">OFFSET($M$6,VLOOKUP('Vacation Summary - Custom'!$D$5,Dummy!$M$6:$N$383,2,FALSE)+N260,0)</f>
        <v>0</v>
      </c>
      <c r="P261" s="1" t="str">
        <f t="shared" si="31"/>
        <v/>
      </c>
      <c r="Q261" t="str">
        <f t="shared" si="32"/>
        <v/>
      </c>
    </row>
    <row r="262" spans="6:17" x14ac:dyDescent="0.25">
      <c r="F262" t="str">
        <f t="shared" ca="1" si="28"/>
        <v>Minggu 37 (09/04/23 - 09/10/23)</v>
      </c>
      <c r="G262">
        <f t="shared" si="35"/>
        <v>37</v>
      </c>
      <c r="H262" t="str">
        <f t="shared" ca="1" si="29"/>
        <v>Bulan 10 (Sep 23)</v>
      </c>
      <c r="I262">
        <f t="shared" si="33"/>
        <v>10</v>
      </c>
      <c r="J262" s="1">
        <f t="shared" si="34"/>
        <v>45177</v>
      </c>
      <c r="K262" s="1">
        <f t="shared" ref="K262:K325" ca="1" si="36">IF($M$4=1,IF(ISNA(MATCH(F262,RefCustom,0)),0,J262),IF($M$4=2,IF(ISNA(MATCH(H262,RefCustom,0)),0,J262),IF(ISNA(MATCH(J262,RefCustom,0)),0,J262)))</f>
        <v>45177</v>
      </c>
      <c r="M262" s="1">
        <f t="shared" si="30"/>
        <v>0</v>
      </c>
      <c r="N262">
        <v>257</v>
      </c>
      <c r="O262" s="1">
        <f ca="1">OFFSET($M$6,VLOOKUP('Vacation Summary - Custom'!$D$5,Dummy!$M$6:$N$383,2,FALSE)+N261,0)</f>
        <v>0</v>
      </c>
      <c r="P262" s="1" t="str">
        <f t="shared" si="31"/>
        <v/>
      </c>
      <c r="Q262" t="str">
        <f t="shared" si="32"/>
        <v/>
      </c>
    </row>
    <row r="263" spans="6:17" x14ac:dyDescent="0.25">
      <c r="F263" t="str">
        <f t="shared" ref="F263:F326" ca="1" si="37">OFFSET($B$6,G263-1,0)</f>
        <v>Minggu 37 (09/04/23 - 09/10/23)</v>
      </c>
      <c r="G263">
        <f t="shared" si="35"/>
        <v>37</v>
      </c>
      <c r="H263" t="str">
        <f t="shared" ref="H263:H326" ca="1" si="38">OFFSET($D$6,I263-1,0)</f>
        <v>Bulan 10 (Sep 23)</v>
      </c>
      <c r="I263">
        <f t="shared" si="33"/>
        <v>10</v>
      </c>
      <c r="J263" s="1">
        <f t="shared" si="34"/>
        <v>45178</v>
      </c>
      <c r="K263" s="1">
        <f t="shared" ca="1" si="36"/>
        <v>45178</v>
      </c>
      <c r="M263" s="1">
        <f t="shared" ref="M263:M326" si="39">IF($M$4=1,B263,IF($M$4=2,D263,J263))</f>
        <v>0</v>
      </c>
      <c r="N263">
        <v>258</v>
      </c>
      <c r="O263" s="1">
        <f ca="1">OFFSET($M$6,VLOOKUP('Vacation Summary - Custom'!$D$5,Dummy!$M$6:$N$383,2,FALSE)+N262,0)</f>
        <v>0</v>
      </c>
      <c r="P263" s="1" t="str">
        <f t="shared" ref="P263:P326" si="40">IFERROR(INDEX($M$6:$M$383,MATCH(Q262+1,$N$6:$N$383,0),0),"")</f>
        <v/>
      </c>
      <c r="Q263" t="str">
        <f t="shared" ref="Q263:Q326" si="41">IF(OR(Q262="",Q262=$Q$4-1),"",Q262+1)</f>
        <v/>
      </c>
    </row>
    <row r="264" spans="6:17" x14ac:dyDescent="0.25">
      <c r="F264" t="str">
        <f t="shared" ca="1" si="37"/>
        <v>Minggu 37 (09/04/23 - 09/10/23)</v>
      </c>
      <c r="G264">
        <f t="shared" si="35"/>
        <v>37</v>
      </c>
      <c r="H264" t="str">
        <f t="shared" ca="1" si="38"/>
        <v>Bulan 10 (Sep 23)</v>
      </c>
      <c r="I264">
        <f t="shared" ref="I264:I327" si="42">IF(MONTH(J264)&lt;&gt;MONTH(J263),I263+1,I263)</f>
        <v>10</v>
      </c>
      <c r="J264" s="1">
        <f t="shared" ref="J264:J327" si="43">J263+1</f>
        <v>45179</v>
      </c>
      <c r="K264" s="1">
        <f t="shared" ca="1" si="36"/>
        <v>45179</v>
      </c>
      <c r="M264" s="1">
        <f t="shared" si="39"/>
        <v>0</v>
      </c>
      <c r="N264">
        <v>259</v>
      </c>
      <c r="O264" s="1">
        <f ca="1">OFFSET($M$6,VLOOKUP('Vacation Summary - Custom'!$D$5,Dummy!$M$6:$N$383,2,FALSE)+N263,0)</f>
        <v>0</v>
      </c>
      <c r="P264" s="1" t="str">
        <f t="shared" si="40"/>
        <v/>
      </c>
      <c r="Q264" t="str">
        <f t="shared" si="41"/>
        <v/>
      </c>
    </row>
    <row r="265" spans="6:17" x14ac:dyDescent="0.25">
      <c r="F265" t="str">
        <f t="shared" ca="1" si="37"/>
        <v>Minggu 38 (09/11/23 - 09/17/23)</v>
      </c>
      <c r="G265">
        <f t="shared" si="35"/>
        <v>38</v>
      </c>
      <c r="H265" t="str">
        <f t="shared" ca="1" si="38"/>
        <v>Bulan 10 (Sep 23)</v>
      </c>
      <c r="I265">
        <f t="shared" si="42"/>
        <v>10</v>
      </c>
      <c r="J265" s="1">
        <f t="shared" si="43"/>
        <v>45180</v>
      </c>
      <c r="K265" s="1">
        <f t="shared" ca="1" si="36"/>
        <v>45180</v>
      </c>
      <c r="M265" s="1">
        <f t="shared" si="39"/>
        <v>0</v>
      </c>
      <c r="N265">
        <v>260</v>
      </c>
      <c r="O265" s="1">
        <f ca="1">OFFSET($M$6,VLOOKUP('Vacation Summary - Custom'!$D$5,Dummy!$M$6:$N$383,2,FALSE)+N264,0)</f>
        <v>0</v>
      </c>
      <c r="P265" s="1" t="str">
        <f t="shared" si="40"/>
        <v/>
      </c>
      <c r="Q265" t="str">
        <f t="shared" si="41"/>
        <v/>
      </c>
    </row>
    <row r="266" spans="6:17" x14ac:dyDescent="0.25">
      <c r="F266" t="str">
        <f t="shared" ca="1" si="37"/>
        <v>Minggu 38 (09/11/23 - 09/17/23)</v>
      </c>
      <c r="G266">
        <f t="shared" si="35"/>
        <v>38</v>
      </c>
      <c r="H266" t="str">
        <f t="shared" ca="1" si="38"/>
        <v>Bulan 10 (Sep 23)</v>
      </c>
      <c r="I266">
        <f t="shared" si="42"/>
        <v>10</v>
      </c>
      <c r="J266" s="1">
        <f t="shared" si="43"/>
        <v>45181</v>
      </c>
      <c r="K266" s="1">
        <f t="shared" ca="1" si="36"/>
        <v>45181</v>
      </c>
      <c r="M266" s="1">
        <f t="shared" si="39"/>
        <v>0</v>
      </c>
      <c r="N266">
        <v>261</v>
      </c>
      <c r="O266" s="1">
        <f ca="1">OFFSET($M$6,VLOOKUP('Vacation Summary - Custom'!$D$5,Dummy!$M$6:$N$383,2,FALSE)+N265,0)</f>
        <v>0</v>
      </c>
      <c r="P266" s="1" t="str">
        <f t="shared" si="40"/>
        <v/>
      </c>
      <c r="Q266" t="str">
        <f t="shared" si="41"/>
        <v/>
      </c>
    </row>
    <row r="267" spans="6:17" x14ac:dyDescent="0.25">
      <c r="F267" t="str">
        <f t="shared" ca="1" si="37"/>
        <v>Minggu 38 (09/11/23 - 09/17/23)</v>
      </c>
      <c r="G267">
        <f t="shared" si="35"/>
        <v>38</v>
      </c>
      <c r="H267" t="str">
        <f t="shared" ca="1" si="38"/>
        <v>Bulan 10 (Sep 23)</v>
      </c>
      <c r="I267">
        <f t="shared" si="42"/>
        <v>10</v>
      </c>
      <c r="J267" s="1">
        <f t="shared" si="43"/>
        <v>45182</v>
      </c>
      <c r="K267" s="1">
        <f t="shared" ca="1" si="36"/>
        <v>45182</v>
      </c>
      <c r="M267" s="1">
        <f t="shared" si="39"/>
        <v>0</v>
      </c>
      <c r="N267">
        <v>262</v>
      </c>
      <c r="O267" s="1">
        <f ca="1">OFFSET($M$6,VLOOKUP('Vacation Summary - Custom'!$D$5,Dummy!$M$6:$N$383,2,FALSE)+N266,0)</f>
        <v>0</v>
      </c>
      <c r="P267" s="1" t="str">
        <f t="shared" si="40"/>
        <v/>
      </c>
      <c r="Q267" t="str">
        <f t="shared" si="41"/>
        <v/>
      </c>
    </row>
    <row r="268" spans="6:17" x14ac:dyDescent="0.25">
      <c r="F268" t="str">
        <f t="shared" ca="1" si="37"/>
        <v>Minggu 38 (09/11/23 - 09/17/23)</v>
      </c>
      <c r="G268">
        <f t="shared" si="35"/>
        <v>38</v>
      </c>
      <c r="H268" t="str">
        <f t="shared" ca="1" si="38"/>
        <v>Bulan 10 (Sep 23)</v>
      </c>
      <c r="I268">
        <f t="shared" si="42"/>
        <v>10</v>
      </c>
      <c r="J268" s="1">
        <f t="shared" si="43"/>
        <v>45183</v>
      </c>
      <c r="K268" s="1">
        <f t="shared" ca="1" si="36"/>
        <v>45183</v>
      </c>
      <c r="M268" s="1">
        <f t="shared" si="39"/>
        <v>0</v>
      </c>
      <c r="N268">
        <v>263</v>
      </c>
      <c r="O268" s="1">
        <f ca="1">OFFSET($M$6,VLOOKUP('Vacation Summary - Custom'!$D$5,Dummy!$M$6:$N$383,2,FALSE)+N267,0)</f>
        <v>0</v>
      </c>
      <c r="P268" s="1" t="str">
        <f t="shared" si="40"/>
        <v/>
      </c>
      <c r="Q268" t="str">
        <f t="shared" si="41"/>
        <v/>
      </c>
    </row>
    <row r="269" spans="6:17" x14ac:dyDescent="0.25">
      <c r="F269" t="str">
        <f t="shared" ca="1" si="37"/>
        <v>Minggu 38 (09/11/23 - 09/17/23)</v>
      </c>
      <c r="G269">
        <f t="shared" si="35"/>
        <v>38</v>
      </c>
      <c r="H269" t="str">
        <f t="shared" ca="1" si="38"/>
        <v>Bulan 10 (Sep 23)</v>
      </c>
      <c r="I269">
        <f t="shared" si="42"/>
        <v>10</v>
      </c>
      <c r="J269" s="1">
        <f t="shared" si="43"/>
        <v>45184</v>
      </c>
      <c r="K269" s="1">
        <f t="shared" ca="1" si="36"/>
        <v>45184</v>
      </c>
      <c r="M269" s="1">
        <f t="shared" si="39"/>
        <v>0</v>
      </c>
      <c r="N269">
        <v>264</v>
      </c>
      <c r="O269" s="1">
        <f ca="1">OFFSET($M$6,VLOOKUP('Vacation Summary - Custom'!$D$5,Dummy!$M$6:$N$383,2,FALSE)+N268,0)</f>
        <v>0</v>
      </c>
      <c r="P269" s="1" t="str">
        <f t="shared" si="40"/>
        <v/>
      </c>
      <c r="Q269" t="str">
        <f t="shared" si="41"/>
        <v/>
      </c>
    </row>
    <row r="270" spans="6:17" x14ac:dyDescent="0.25">
      <c r="F270" t="str">
        <f t="shared" ca="1" si="37"/>
        <v>Minggu 38 (09/11/23 - 09/17/23)</v>
      </c>
      <c r="G270">
        <f t="shared" ref="G270:G333" si="44">G263+1</f>
        <v>38</v>
      </c>
      <c r="H270" t="str">
        <f t="shared" ca="1" si="38"/>
        <v>Bulan 10 (Sep 23)</v>
      </c>
      <c r="I270">
        <f t="shared" si="42"/>
        <v>10</v>
      </c>
      <c r="J270" s="1">
        <f t="shared" si="43"/>
        <v>45185</v>
      </c>
      <c r="K270" s="1">
        <f t="shared" ca="1" si="36"/>
        <v>45185</v>
      </c>
      <c r="M270" s="1">
        <f t="shared" si="39"/>
        <v>0</v>
      </c>
      <c r="N270">
        <v>265</v>
      </c>
      <c r="O270" s="1">
        <f ca="1">OFFSET($M$6,VLOOKUP('Vacation Summary - Custom'!$D$5,Dummy!$M$6:$N$383,2,FALSE)+N269,0)</f>
        <v>0</v>
      </c>
      <c r="P270" s="1" t="str">
        <f t="shared" si="40"/>
        <v/>
      </c>
      <c r="Q270" t="str">
        <f t="shared" si="41"/>
        <v/>
      </c>
    </row>
    <row r="271" spans="6:17" x14ac:dyDescent="0.25">
      <c r="F271" t="str">
        <f t="shared" ca="1" si="37"/>
        <v>Minggu 38 (09/11/23 - 09/17/23)</v>
      </c>
      <c r="G271">
        <f t="shared" si="44"/>
        <v>38</v>
      </c>
      <c r="H271" t="str">
        <f t="shared" ca="1" si="38"/>
        <v>Bulan 10 (Sep 23)</v>
      </c>
      <c r="I271">
        <f t="shared" si="42"/>
        <v>10</v>
      </c>
      <c r="J271" s="1">
        <f t="shared" si="43"/>
        <v>45186</v>
      </c>
      <c r="K271" s="1">
        <f t="shared" ca="1" si="36"/>
        <v>45186</v>
      </c>
      <c r="M271" s="1">
        <f t="shared" si="39"/>
        <v>0</v>
      </c>
      <c r="N271">
        <v>266</v>
      </c>
      <c r="O271" s="1">
        <f ca="1">OFFSET($M$6,VLOOKUP('Vacation Summary - Custom'!$D$5,Dummy!$M$6:$N$383,2,FALSE)+N270,0)</f>
        <v>0</v>
      </c>
      <c r="P271" s="1" t="str">
        <f t="shared" si="40"/>
        <v/>
      </c>
      <c r="Q271" t="str">
        <f t="shared" si="41"/>
        <v/>
      </c>
    </row>
    <row r="272" spans="6:17" x14ac:dyDescent="0.25">
      <c r="F272" t="str">
        <f t="shared" ca="1" si="37"/>
        <v>Minggu 39 (09/18/23 - 09/24/23)</v>
      </c>
      <c r="G272">
        <f t="shared" si="44"/>
        <v>39</v>
      </c>
      <c r="H272" t="str">
        <f t="shared" ca="1" si="38"/>
        <v>Bulan 10 (Sep 23)</v>
      </c>
      <c r="I272">
        <f t="shared" si="42"/>
        <v>10</v>
      </c>
      <c r="J272" s="1">
        <f t="shared" si="43"/>
        <v>45187</v>
      </c>
      <c r="K272" s="1">
        <f t="shared" ca="1" si="36"/>
        <v>45187</v>
      </c>
      <c r="M272" s="1">
        <f t="shared" si="39"/>
        <v>0</v>
      </c>
      <c r="N272">
        <v>267</v>
      </c>
      <c r="O272" s="1">
        <f ca="1">OFFSET($M$6,VLOOKUP('Vacation Summary - Custom'!$D$5,Dummy!$M$6:$N$383,2,FALSE)+N271,0)</f>
        <v>0</v>
      </c>
      <c r="P272" s="1" t="str">
        <f t="shared" si="40"/>
        <v/>
      </c>
      <c r="Q272" t="str">
        <f t="shared" si="41"/>
        <v/>
      </c>
    </row>
    <row r="273" spans="6:17" x14ac:dyDescent="0.25">
      <c r="F273" t="str">
        <f t="shared" ca="1" si="37"/>
        <v>Minggu 39 (09/18/23 - 09/24/23)</v>
      </c>
      <c r="G273">
        <f t="shared" si="44"/>
        <v>39</v>
      </c>
      <c r="H273" t="str">
        <f t="shared" ca="1" si="38"/>
        <v>Bulan 10 (Sep 23)</v>
      </c>
      <c r="I273">
        <f t="shared" si="42"/>
        <v>10</v>
      </c>
      <c r="J273" s="1">
        <f t="shared" si="43"/>
        <v>45188</v>
      </c>
      <c r="K273" s="1">
        <f t="shared" ca="1" si="36"/>
        <v>45188</v>
      </c>
      <c r="M273" s="1">
        <f t="shared" si="39"/>
        <v>0</v>
      </c>
      <c r="N273">
        <v>268</v>
      </c>
      <c r="O273" s="1">
        <f ca="1">OFFSET($M$6,VLOOKUP('Vacation Summary - Custom'!$D$5,Dummy!$M$6:$N$383,2,FALSE)+N272,0)</f>
        <v>0</v>
      </c>
      <c r="P273" s="1" t="str">
        <f t="shared" si="40"/>
        <v/>
      </c>
      <c r="Q273" t="str">
        <f t="shared" si="41"/>
        <v/>
      </c>
    </row>
    <row r="274" spans="6:17" x14ac:dyDescent="0.25">
      <c r="F274" t="str">
        <f t="shared" ca="1" si="37"/>
        <v>Minggu 39 (09/18/23 - 09/24/23)</v>
      </c>
      <c r="G274">
        <f t="shared" si="44"/>
        <v>39</v>
      </c>
      <c r="H274" t="str">
        <f t="shared" ca="1" si="38"/>
        <v>Bulan 10 (Sep 23)</v>
      </c>
      <c r="I274">
        <f t="shared" si="42"/>
        <v>10</v>
      </c>
      <c r="J274" s="1">
        <f t="shared" si="43"/>
        <v>45189</v>
      </c>
      <c r="K274" s="1">
        <f t="shared" ca="1" si="36"/>
        <v>45189</v>
      </c>
      <c r="M274" s="1">
        <f t="shared" si="39"/>
        <v>0</v>
      </c>
      <c r="N274">
        <v>269</v>
      </c>
      <c r="O274" s="1">
        <f ca="1">OFFSET($M$6,VLOOKUP('Vacation Summary - Custom'!$D$5,Dummy!$M$6:$N$383,2,FALSE)+N273,0)</f>
        <v>0</v>
      </c>
      <c r="P274" s="1" t="str">
        <f t="shared" si="40"/>
        <v/>
      </c>
      <c r="Q274" t="str">
        <f t="shared" si="41"/>
        <v/>
      </c>
    </row>
    <row r="275" spans="6:17" x14ac:dyDescent="0.25">
      <c r="F275" t="str">
        <f t="shared" ca="1" si="37"/>
        <v>Minggu 39 (09/18/23 - 09/24/23)</v>
      </c>
      <c r="G275">
        <f t="shared" si="44"/>
        <v>39</v>
      </c>
      <c r="H275" t="str">
        <f t="shared" ca="1" si="38"/>
        <v>Bulan 10 (Sep 23)</v>
      </c>
      <c r="I275">
        <f t="shared" si="42"/>
        <v>10</v>
      </c>
      <c r="J275" s="1">
        <f t="shared" si="43"/>
        <v>45190</v>
      </c>
      <c r="K275" s="1">
        <f t="shared" ca="1" si="36"/>
        <v>45190</v>
      </c>
      <c r="M275" s="1">
        <f t="shared" si="39"/>
        <v>0</v>
      </c>
      <c r="N275">
        <v>270</v>
      </c>
      <c r="O275" s="1">
        <f ca="1">OFFSET($M$6,VLOOKUP('Vacation Summary - Custom'!$D$5,Dummy!$M$6:$N$383,2,FALSE)+N274,0)</f>
        <v>0</v>
      </c>
      <c r="P275" s="1" t="str">
        <f t="shared" si="40"/>
        <v/>
      </c>
      <c r="Q275" t="str">
        <f t="shared" si="41"/>
        <v/>
      </c>
    </row>
    <row r="276" spans="6:17" x14ac:dyDescent="0.25">
      <c r="F276" t="str">
        <f t="shared" ca="1" si="37"/>
        <v>Minggu 39 (09/18/23 - 09/24/23)</v>
      </c>
      <c r="G276">
        <f t="shared" si="44"/>
        <v>39</v>
      </c>
      <c r="H276" t="str">
        <f t="shared" ca="1" si="38"/>
        <v>Bulan 10 (Sep 23)</v>
      </c>
      <c r="I276">
        <f t="shared" si="42"/>
        <v>10</v>
      </c>
      <c r="J276" s="1">
        <f t="shared" si="43"/>
        <v>45191</v>
      </c>
      <c r="K276" s="1">
        <f t="shared" ca="1" si="36"/>
        <v>45191</v>
      </c>
      <c r="M276" s="1">
        <f t="shared" si="39"/>
        <v>0</v>
      </c>
      <c r="N276">
        <v>271</v>
      </c>
      <c r="O276" s="1">
        <f ca="1">OFFSET($M$6,VLOOKUP('Vacation Summary - Custom'!$D$5,Dummy!$M$6:$N$383,2,FALSE)+N275,0)</f>
        <v>0</v>
      </c>
      <c r="P276" s="1" t="str">
        <f t="shared" si="40"/>
        <v/>
      </c>
      <c r="Q276" t="str">
        <f t="shared" si="41"/>
        <v/>
      </c>
    </row>
    <row r="277" spans="6:17" x14ac:dyDescent="0.25">
      <c r="F277" t="str">
        <f t="shared" ca="1" si="37"/>
        <v>Minggu 39 (09/18/23 - 09/24/23)</v>
      </c>
      <c r="G277">
        <f t="shared" si="44"/>
        <v>39</v>
      </c>
      <c r="H277" t="str">
        <f t="shared" ca="1" si="38"/>
        <v>Bulan 10 (Sep 23)</v>
      </c>
      <c r="I277">
        <f t="shared" si="42"/>
        <v>10</v>
      </c>
      <c r="J277" s="1">
        <f t="shared" si="43"/>
        <v>45192</v>
      </c>
      <c r="K277" s="1">
        <f t="shared" ca="1" si="36"/>
        <v>45192</v>
      </c>
      <c r="M277" s="1">
        <f t="shared" si="39"/>
        <v>0</v>
      </c>
      <c r="N277">
        <v>272</v>
      </c>
      <c r="O277" s="1">
        <f ca="1">OFFSET($M$6,VLOOKUP('Vacation Summary - Custom'!$D$5,Dummy!$M$6:$N$383,2,FALSE)+N276,0)</f>
        <v>0</v>
      </c>
      <c r="P277" s="1" t="str">
        <f t="shared" si="40"/>
        <v/>
      </c>
      <c r="Q277" t="str">
        <f t="shared" si="41"/>
        <v/>
      </c>
    </row>
    <row r="278" spans="6:17" x14ac:dyDescent="0.25">
      <c r="F278" t="str">
        <f t="shared" ca="1" si="37"/>
        <v>Minggu 39 (09/18/23 - 09/24/23)</v>
      </c>
      <c r="G278">
        <f t="shared" si="44"/>
        <v>39</v>
      </c>
      <c r="H278" t="str">
        <f t="shared" ca="1" si="38"/>
        <v>Bulan 10 (Sep 23)</v>
      </c>
      <c r="I278">
        <f t="shared" si="42"/>
        <v>10</v>
      </c>
      <c r="J278" s="1">
        <f t="shared" si="43"/>
        <v>45193</v>
      </c>
      <c r="K278" s="1">
        <f t="shared" ca="1" si="36"/>
        <v>45193</v>
      </c>
      <c r="M278" s="1">
        <f t="shared" si="39"/>
        <v>0</v>
      </c>
      <c r="N278">
        <v>273</v>
      </c>
      <c r="O278" s="1">
        <f ca="1">OFFSET($M$6,VLOOKUP('Vacation Summary - Custom'!$D$5,Dummy!$M$6:$N$383,2,FALSE)+N277,0)</f>
        <v>0</v>
      </c>
      <c r="P278" s="1" t="str">
        <f t="shared" si="40"/>
        <v/>
      </c>
      <c r="Q278" t="str">
        <f t="shared" si="41"/>
        <v/>
      </c>
    </row>
    <row r="279" spans="6:17" x14ac:dyDescent="0.25">
      <c r="F279" t="str">
        <f t="shared" ca="1" si="37"/>
        <v>Minggu 40 (09/25/23 - 10/01/23)</v>
      </c>
      <c r="G279">
        <f t="shared" si="44"/>
        <v>40</v>
      </c>
      <c r="H279" t="str">
        <f t="shared" ca="1" si="38"/>
        <v>Bulan 10 (Sep 23)</v>
      </c>
      <c r="I279">
        <f t="shared" si="42"/>
        <v>10</v>
      </c>
      <c r="J279" s="1">
        <f t="shared" si="43"/>
        <v>45194</v>
      </c>
      <c r="K279" s="1">
        <f t="shared" ca="1" si="36"/>
        <v>45194</v>
      </c>
      <c r="M279" s="1">
        <f t="shared" si="39"/>
        <v>0</v>
      </c>
      <c r="N279">
        <v>274</v>
      </c>
      <c r="O279" s="1">
        <f ca="1">OFFSET($M$6,VLOOKUP('Vacation Summary - Custom'!$D$5,Dummy!$M$6:$N$383,2,FALSE)+N278,0)</f>
        <v>0</v>
      </c>
      <c r="P279" s="1" t="str">
        <f t="shared" si="40"/>
        <v/>
      </c>
      <c r="Q279" t="str">
        <f t="shared" si="41"/>
        <v/>
      </c>
    </row>
    <row r="280" spans="6:17" x14ac:dyDescent="0.25">
      <c r="F280" t="str">
        <f t="shared" ca="1" si="37"/>
        <v>Minggu 40 (09/25/23 - 10/01/23)</v>
      </c>
      <c r="G280">
        <f t="shared" si="44"/>
        <v>40</v>
      </c>
      <c r="H280" t="str">
        <f t="shared" ca="1" si="38"/>
        <v>Bulan 10 (Sep 23)</v>
      </c>
      <c r="I280">
        <f t="shared" si="42"/>
        <v>10</v>
      </c>
      <c r="J280" s="1">
        <f t="shared" si="43"/>
        <v>45195</v>
      </c>
      <c r="K280" s="1">
        <f t="shared" ca="1" si="36"/>
        <v>45195</v>
      </c>
      <c r="M280" s="1">
        <f t="shared" si="39"/>
        <v>0</v>
      </c>
      <c r="N280">
        <v>275</v>
      </c>
      <c r="O280" s="1">
        <f ca="1">OFFSET($M$6,VLOOKUP('Vacation Summary - Custom'!$D$5,Dummy!$M$6:$N$383,2,FALSE)+N279,0)</f>
        <v>0</v>
      </c>
      <c r="P280" s="1" t="str">
        <f t="shared" si="40"/>
        <v/>
      </c>
      <c r="Q280" t="str">
        <f t="shared" si="41"/>
        <v/>
      </c>
    </row>
    <row r="281" spans="6:17" x14ac:dyDescent="0.25">
      <c r="F281" t="str">
        <f t="shared" ca="1" si="37"/>
        <v>Minggu 40 (09/25/23 - 10/01/23)</v>
      </c>
      <c r="G281">
        <f t="shared" si="44"/>
        <v>40</v>
      </c>
      <c r="H281" t="str">
        <f t="shared" ca="1" si="38"/>
        <v>Bulan 10 (Sep 23)</v>
      </c>
      <c r="I281">
        <f t="shared" si="42"/>
        <v>10</v>
      </c>
      <c r="J281" s="1">
        <f t="shared" si="43"/>
        <v>45196</v>
      </c>
      <c r="K281" s="1">
        <f t="shared" ca="1" si="36"/>
        <v>45196</v>
      </c>
      <c r="M281" s="1">
        <f t="shared" si="39"/>
        <v>0</v>
      </c>
      <c r="N281">
        <v>276</v>
      </c>
      <c r="O281" s="1">
        <f ca="1">OFFSET($M$6,VLOOKUP('Vacation Summary - Custom'!$D$5,Dummy!$M$6:$N$383,2,FALSE)+N280,0)</f>
        <v>0</v>
      </c>
      <c r="P281" s="1" t="str">
        <f t="shared" si="40"/>
        <v/>
      </c>
      <c r="Q281" t="str">
        <f t="shared" si="41"/>
        <v/>
      </c>
    </row>
    <row r="282" spans="6:17" x14ac:dyDescent="0.25">
      <c r="F282" t="str">
        <f t="shared" ca="1" si="37"/>
        <v>Minggu 40 (09/25/23 - 10/01/23)</v>
      </c>
      <c r="G282">
        <f t="shared" si="44"/>
        <v>40</v>
      </c>
      <c r="H282" t="str">
        <f t="shared" ca="1" si="38"/>
        <v>Bulan 10 (Sep 23)</v>
      </c>
      <c r="I282">
        <f t="shared" si="42"/>
        <v>10</v>
      </c>
      <c r="J282" s="1">
        <f t="shared" si="43"/>
        <v>45197</v>
      </c>
      <c r="K282" s="1">
        <f t="shared" ca="1" si="36"/>
        <v>45197</v>
      </c>
      <c r="M282" s="1">
        <f t="shared" si="39"/>
        <v>0</v>
      </c>
      <c r="N282">
        <v>277</v>
      </c>
      <c r="O282" s="1">
        <f ca="1">OFFSET($M$6,VLOOKUP('Vacation Summary - Custom'!$D$5,Dummy!$M$6:$N$383,2,FALSE)+N281,0)</f>
        <v>0</v>
      </c>
      <c r="P282" s="1" t="str">
        <f t="shared" si="40"/>
        <v/>
      </c>
      <c r="Q282" t="str">
        <f t="shared" si="41"/>
        <v/>
      </c>
    </row>
    <row r="283" spans="6:17" x14ac:dyDescent="0.25">
      <c r="F283" t="str">
        <f t="shared" ca="1" si="37"/>
        <v>Minggu 40 (09/25/23 - 10/01/23)</v>
      </c>
      <c r="G283">
        <f t="shared" si="44"/>
        <v>40</v>
      </c>
      <c r="H283" t="str">
        <f t="shared" ca="1" si="38"/>
        <v>Bulan 10 (Sep 23)</v>
      </c>
      <c r="I283">
        <f t="shared" si="42"/>
        <v>10</v>
      </c>
      <c r="J283" s="1">
        <f t="shared" si="43"/>
        <v>45198</v>
      </c>
      <c r="K283" s="1">
        <f t="shared" ca="1" si="36"/>
        <v>45198</v>
      </c>
      <c r="M283" s="1">
        <f t="shared" si="39"/>
        <v>0</v>
      </c>
      <c r="N283">
        <v>278</v>
      </c>
      <c r="O283" s="1">
        <f ca="1">OFFSET($M$6,VLOOKUP('Vacation Summary - Custom'!$D$5,Dummy!$M$6:$N$383,2,FALSE)+N282,0)</f>
        <v>0</v>
      </c>
      <c r="P283" s="1" t="str">
        <f t="shared" si="40"/>
        <v/>
      </c>
      <c r="Q283" t="str">
        <f t="shared" si="41"/>
        <v/>
      </c>
    </row>
    <row r="284" spans="6:17" x14ac:dyDescent="0.25">
      <c r="F284" t="str">
        <f t="shared" ca="1" si="37"/>
        <v>Minggu 40 (09/25/23 - 10/01/23)</v>
      </c>
      <c r="G284">
        <f t="shared" si="44"/>
        <v>40</v>
      </c>
      <c r="H284" t="str">
        <f t="shared" ca="1" si="38"/>
        <v>Bulan 10 (Sep 23)</v>
      </c>
      <c r="I284">
        <f t="shared" si="42"/>
        <v>10</v>
      </c>
      <c r="J284" s="1">
        <f t="shared" si="43"/>
        <v>45199</v>
      </c>
      <c r="K284" s="1">
        <f t="shared" ca="1" si="36"/>
        <v>45199</v>
      </c>
      <c r="M284" s="1">
        <f t="shared" si="39"/>
        <v>0</v>
      </c>
      <c r="N284">
        <v>279</v>
      </c>
      <c r="O284" s="1">
        <f ca="1">OFFSET($M$6,VLOOKUP('Vacation Summary - Custom'!$D$5,Dummy!$M$6:$N$383,2,FALSE)+N283,0)</f>
        <v>0</v>
      </c>
      <c r="P284" s="1" t="str">
        <f t="shared" si="40"/>
        <v/>
      </c>
      <c r="Q284" t="str">
        <f t="shared" si="41"/>
        <v/>
      </c>
    </row>
    <row r="285" spans="6:17" x14ac:dyDescent="0.25">
      <c r="F285" t="str">
        <f t="shared" ca="1" si="37"/>
        <v>Minggu 40 (09/25/23 - 10/01/23)</v>
      </c>
      <c r="G285">
        <f t="shared" si="44"/>
        <v>40</v>
      </c>
      <c r="H285" t="str">
        <f t="shared" ca="1" si="38"/>
        <v>Bulan 11 (Oct 23)</v>
      </c>
      <c r="I285">
        <f t="shared" si="42"/>
        <v>11</v>
      </c>
      <c r="J285" s="1">
        <f t="shared" si="43"/>
        <v>45200</v>
      </c>
      <c r="K285" s="1">
        <f t="shared" ca="1" si="36"/>
        <v>45200</v>
      </c>
      <c r="M285" s="1">
        <f t="shared" si="39"/>
        <v>0</v>
      </c>
      <c r="N285">
        <v>280</v>
      </c>
      <c r="O285" s="1">
        <f ca="1">OFFSET($M$6,VLOOKUP('Vacation Summary - Custom'!$D$5,Dummy!$M$6:$N$383,2,FALSE)+N284,0)</f>
        <v>0</v>
      </c>
      <c r="P285" s="1" t="str">
        <f t="shared" si="40"/>
        <v/>
      </c>
      <c r="Q285" t="str">
        <f t="shared" si="41"/>
        <v/>
      </c>
    </row>
    <row r="286" spans="6:17" x14ac:dyDescent="0.25">
      <c r="F286" t="str">
        <f t="shared" ca="1" si="37"/>
        <v>Minggu 41 (10/02/23 - 10/08/23)</v>
      </c>
      <c r="G286">
        <f t="shared" si="44"/>
        <v>41</v>
      </c>
      <c r="H286" t="str">
        <f t="shared" ca="1" si="38"/>
        <v>Bulan 11 (Oct 23)</v>
      </c>
      <c r="I286">
        <f t="shared" si="42"/>
        <v>11</v>
      </c>
      <c r="J286" s="1">
        <f t="shared" si="43"/>
        <v>45201</v>
      </c>
      <c r="K286" s="1">
        <f t="shared" ca="1" si="36"/>
        <v>45201</v>
      </c>
      <c r="M286" s="1">
        <f t="shared" si="39"/>
        <v>0</v>
      </c>
      <c r="N286">
        <v>281</v>
      </c>
      <c r="O286" s="1">
        <f ca="1">OFFSET($M$6,VLOOKUP('Vacation Summary - Custom'!$D$5,Dummy!$M$6:$N$383,2,FALSE)+N285,0)</f>
        <v>0</v>
      </c>
      <c r="P286" s="1" t="str">
        <f t="shared" si="40"/>
        <v/>
      </c>
      <c r="Q286" t="str">
        <f t="shared" si="41"/>
        <v/>
      </c>
    </row>
    <row r="287" spans="6:17" x14ac:dyDescent="0.25">
      <c r="F287" t="str">
        <f t="shared" ca="1" si="37"/>
        <v>Minggu 41 (10/02/23 - 10/08/23)</v>
      </c>
      <c r="G287">
        <f t="shared" si="44"/>
        <v>41</v>
      </c>
      <c r="H287" t="str">
        <f t="shared" ca="1" si="38"/>
        <v>Bulan 11 (Oct 23)</v>
      </c>
      <c r="I287">
        <f t="shared" si="42"/>
        <v>11</v>
      </c>
      <c r="J287" s="1">
        <f t="shared" si="43"/>
        <v>45202</v>
      </c>
      <c r="K287" s="1">
        <f t="shared" ca="1" si="36"/>
        <v>45202</v>
      </c>
      <c r="M287" s="1">
        <f t="shared" si="39"/>
        <v>0</v>
      </c>
      <c r="N287">
        <v>282</v>
      </c>
      <c r="O287" s="1">
        <f ca="1">OFFSET($M$6,VLOOKUP('Vacation Summary - Custom'!$D$5,Dummy!$M$6:$N$383,2,FALSE)+N286,0)</f>
        <v>0</v>
      </c>
      <c r="P287" s="1" t="str">
        <f t="shared" si="40"/>
        <v/>
      </c>
      <c r="Q287" t="str">
        <f t="shared" si="41"/>
        <v/>
      </c>
    </row>
    <row r="288" spans="6:17" x14ac:dyDescent="0.25">
      <c r="F288" t="str">
        <f t="shared" ca="1" si="37"/>
        <v>Minggu 41 (10/02/23 - 10/08/23)</v>
      </c>
      <c r="G288">
        <f t="shared" si="44"/>
        <v>41</v>
      </c>
      <c r="H288" t="str">
        <f t="shared" ca="1" si="38"/>
        <v>Bulan 11 (Oct 23)</v>
      </c>
      <c r="I288">
        <f t="shared" si="42"/>
        <v>11</v>
      </c>
      <c r="J288" s="1">
        <f t="shared" si="43"/>
        <v>45203</v>
      </c>
      <c r="K288" s="1">
        <f t="shared" ca="1" si="36"/>
        <v>45203</v>
      </c>
      <c r="M288" s="1">
        <f t="shared" si="39"/>
        <v>0</v>
      </c>
      <c r="N288">
        <v>283</v>
      </c>
      <c r="O288" s="1">
        <f ca="1">OFFSET($M$6,VLOOKUP('Vacation Summary - Custom'!$D$5,Dummy!$M$6:$N$383,2,FALSE)+N287,0)</f>
        <v>0</v>
      </c>
      <c r="P288" s="1" t="str">
        <f t="shared" si="40"/>
        <v/>
      </c>
      <c r="Q288" t="str">
        <f t="shared" si="41"/>
        <v/>
      </c>
    </row>
    <row r="289" spans="6:17" x14ac:dyDescent="0.25">
      <c r="F289" t="str">
        <f t="shared" ca="1" si="37"/>
        <v>Minggu 41 (10/02/23 - 10/08/23)</v>
      </c>
      <c r="G289">
        <f t="shared" si="44"/>
        <v>41</v>
      </c>
      <c r="H289" t="str">
        <f t="shared" ca="1" si="38"/>
        <v>Bulan 11 (Oct 23)</v>
      </c>
      <c r="I289">
        <f t="shared" si="42"/>
        <v>11</v>
      </c>
      <c r="J289" s="1">
        <f t="shared" si="43"/>
        <v>45204</v>
      </c>
      <c r="K289" s="1">
        <f t="shared" ca="1" si="36"/>
        <v>45204</v>
      </c>
      <c r="M289" s="1">
        <f t="shared" si="39"/>
        <v>0</v>
      </c>
      <c r="N289">
        <v>284</v>
      </c>
      <c r="O289" s="1">
        <f ca="1">OFFSET($M$6,VLOOKUP('Vacation Summary - Custom'!$D$5,Dummy!$M$6:$N$383,2,FALSE)+N288,0)</f>
        <v>0</v>
      </c>
      <c r="P289" s="1" t="str">
        <f t="shared" si="40"/>
        <v/>
      </c>
      <c r="Q289" t="str">
        <f t="shared" si="41"/>
        <v/>
      </c>
    </row>
    <row r="290" spans="6:17" x14ac:dyDescent="0.25">
      <c r="F290" t="str">
        <f t="shared" ca="1" si="37"/>
        <v>Minggu 41 (10/02/23 - 10/08/23)</v>
      </c>
      <c r="G290">
        <f t="shared" si="44"/>
        <v>41</v>
      </c>
      <c r="H290" t="str">
        <f t="shared" ca="1" si="38"/>
        <v>Bulan 11 (Oct 23)</v>
      </c>
      <c r="I290">
        <f t="shared" si="42"/>
        <v>11</v>
      </c>
      <c r="J290" s="1">
        <f t="shared" si="43"/>
        <v>45205</v>
      </c>
      <c r="K290" s="1">
        <f t="shared" ca="1" si="36"/>
        <v>45205</v>
      </c>
      <c r="M290" s="1">
        <f t="shared" si="39"/>
        <v>0</v>
      </c>
      <c r="N290">
        <v>285</v>
      </c>
      <c r="O290" s="1">
        <f ca="1">OFFSET($M$6,VLOOKUP('Vacation Summary - Custom'!$D$5,Dummy!$M$6:$N$383,2,FALSE)+N289,0)</f>
        <v>0</v>
      </c>
      <c r="P290" s="1" t="str">
        <f t="shared" si="40"/>
        <v/>
      </c>
      <c r="Q290" t="str">
        <f t="shared" si="41"/>
        <v/>
      </c>
    </row>
    <row r="291" spans="6:17" x14ac:dyDescent="0.25">
      <c r="F291" t="str">
        <f t="shared" ca="1" si="37"/>
        <v>Minggu 41 (10/02/23 - 10/08/23)</v>
      </c>
      <c r="G291">
        <f t="shared" si="44"/>
        <v>41</v>
      </c>
      <c r="H291" t="str">
        <f t="shared" ca="1" si="38"/>
        <v>Bulan 11 (Oct 23)</v>
      </c>
      <c r="I291">
        <f t="shared" si="42"/>
        <v>11</v>
      </c>
      <c r="J291" s="1">
        <f t="shared" si="43"/>
        <v>45206</v>
      </c>
      <c r="K291" s="1">
        <f t="shared" ca="1" si="36"/>
        <v>45206</v>
      </c>
      <c r="M291" s="1">
        <f t="shared" si="39"/>
        <v>0</v>
      </c>
      <c r="N291">
        <v>286</v>
      </c>
      <c r="O291" s="1">
        <f ca="1">OFFSET($M$6,VLOOKUP('Vacation Summary - Custom'!$D$5,Dummy!$M$6:$N$383,2,FALSE)+N290,0)</f>
        <v>0</v>
      </c>
      <c r="P291" s="1" t="str">
        <f t="shared" si="40"/>
        <v/>
      </c>
      <c r="Q291" t="str">
        <f t="shared" si="41"/>
        <v/>
      </c>
    </row>
    <row r="292" spans="6:17" x14ac:dyDescent="0.25">
      <c r="F292" t="str">
        <f t="shared" ca="1" si="37"/>
        <v>Minggu 41 (10/02/23 - 10/08/23)</v>
      </c>
      <c r="G292">
        <f t="shared" si="44"/>
        <v>41</v>
      </c>
      <c r="H292" t="str">
        <f t="shared" ca="1" si="38"/>
        <v>Bulan 11 (Oct 23)</v>
      </c>
      <c r="I292">
        <f t="shared" si="42"/>
        <v>11</v>
      </c>
      <c r="J292" s="1">
        <f t="shared" si="43"/>
        <v>45207</v>
      </c>
      <c r="K292" s="1">
        <f t="shared" ca="1" si="36"/>
        <v>45207</v>
      </c>
      <c r="M292" s="1">
        <f t="shared" si="39"/>
        <v>0</v>
      </c>
      <c r="N292">
        <v>287</v>
      </c>
      <c r="O292" s="1">
        <f ca="1">OFFSET($M$6,VLOOKUP('Vacation Summary - Custom'!$D$5,Dummy!$M$6:$N$383,2,FALSE)+N291,0)</f>
        <v>0</v>
      </c>
      <c r="P292" s="1" t="str">
        <f t="shared" si="40"/>
        <v/>
      </c>
      <c r="Q292" t="str">
        <f t="shared" si="41"/>
        <v/>
      </c>
    </row>
    <row r="293" spans="6:17" x14ac:dyDescent="0.25">
      <c r="F293" t="str">
        <f t="shared" ca="1" si="37"/>
        <v>Minggu 42 (10/09/23 - 10/15/23)</v>
      </c>
      <c r="G293">
        <f t="shared" si="44"/>
        <v>42</v>
      </c>
      <c r="H293" t="str">
        <f t="shared" ca="1" si="38"/>
        <v>Bulan 11 (Oct 23)</v>
      </c>
      <c r="I293">
        <f t="shared" si="42"/>
        <v>11</v>
      </c>
      <c r="J293" s="1">
        <f t="shared" si="43"/>
        <v>45208</v>
      </c>
      <c r="K293" s="1">
        <f t="shared" ca="1" si="36"/>
        <v>45208</v>
      </c>
      <c r="M293" s="1">
        <f t="shared" si="39"/>
        <v>0</v>
      </c>
      <c r="N293">
        <v>288</v>
      </c>
      <c r="O293" s="1">
        <f ca="1">OFFSET($M$6,VLOOKUP('Vacation Summary - Custom'!$D$5,Dummy!$M$6:$N$383,2,FALSE)+N292,0)</f>
        <v>0</v>
      </c>
      <c r="P293" s="1" t="str">
        <f t="shared" si="40"/>
        <v/>
      </c>
      <c r="Q293" t="str">
        <f t="shared" si="41"/>
        <v/>
      </c>
    </row>
    <row r="294" spans="6:17" x14ac:dyDescent="0.25">
      <c r="F294" t="str">
        <f t="shared" ca="1" si="37"/>
        <v>Minggu 42 (10/09/23 - 10/15/23)</v>
      </c>
      <c r="G294">
        <f t="shared" si="44"/>
        <v>42</v>
      </c>
      <c r="H294" t="str">
        <f t="shared" ca="1" si="38"/>
        <v>Bulan 11 (Oct 23)</v>
      </c>
      <c r="I294">
        <f t="shared" si="42"/>
        <v>11</v>
      </c>
      <c r="J294" s="1">
        <f t="shared" si="43"/>
        <v>45209</v>
      </c>
      <c r="K294" s="1">
        <f t="shared" ca="1" si="36"/>
        <v>45209</v>
      </c>
      <c r="M294" s="1">
        <f t="shared" si="39"/>
        <v>0</v>
      </c>
      <c r="N294">
        <v>289</v>
      </c>
      <c r="O294" s="1">
        <f ca="1">OFFSET($M$6,VLOOKUP('Vacation Summary - Custom'!$D$5,Dummy!$M$6:$N$383,2,FALSE)+N293,0)</f>
        <v>0</v>
      </c>
      <c r="P294" s="1" t="str">
        <f t="shared" si="40"/>
        <v/>
      </c>
      <c r="Q294" t="str">
        <f t="shared" si="41"/>
        <v/>
      </c>
    </row>
    <row r="295" spans="6:17" x14ac:dyDescent="0.25">
      <c r="F295" t="str">
        <f t="shared" ca="1" si="37"/>
        <v>Minggu 42 (10/09/23 - 10/15/23)</v>
      </c>
      <c r="G295">
        <f t="shared" si="44"/>
        <v>42</v>
      </c>
      <c r="H295" t="str">
        <f t="shared" ca="1" si="38"/>
        <v>Bulan 11 (Oct 23)</v>
      </c>
      <c r="I295">
        <f t="shared" si="42"/>
        <v>11</v>
      </c>
      <c r="J295" s="1">
        <f t="shared" si="43"/>
        <v>45210</v>
      </c>
      <c r="K295" s="1">
        <f t="shared" ca="1" si="36"/>
        <v>45210</v>
      </c>
      <c r="M295" s="1">
        <f t="shared" si="39"/>
        <v>0</v>
      </c>
      <c r="N295">
        <v>290</v>
      </c>
      <c r="O295" s="1">
        <f ca="1">OFFSET($M$6,VLOOKUP('Vacation Summary - Custom'!$D$5,Dummy!$M$6:$N$383,2,FALSE)+N294,0)</f>
        <v>0</v>
      </c>
      <c r="P295" s="1" t="str">
        <f t="shared" si="40"/>
        <v/>
      </c>
      <c r="Q295" t="str">
        <f t="shared" si="41"/>
        <v/>
      </c>
    </row>
    <row r="296" spans="6:17" x14ac:dyDescent="0.25">
      <c r="F296" t="str">
        <f t="shared" ca="1" si="37"/>
        <v>Minggu 42 (10/09/23 - 10/15/23)</v>
      </c>
      <c r="G296">
        <f t="shared" si="44"/>
        <v>42</v>
      </c>
      <c r="H296" t="str">
        <f t="shared" ca="1" si="38"/>
        <v>Bulan 11 (Oct 23)</v>
      </c>
      <c r="I296">
        <f t="shared" si="42"/>
        <v>11</v>
      </c>
      <c r="J296" s="1">
        <f t="shared" si="43"/>
        <v>45211</v>
      </c>
      <c r="K296" s="1">
        <f t="shared" ca="1" si="36"/>
        <v>45211</v>
      </c>
      <c r="M296" s="1">
        <f t="shared" si="39"/>
        <v>0</v>
      </c>
      <c r="N296">
        <v>291</v>
      </c>
      <c r="O296" s="1">
        <f ca="1">OFFSET($M$6,VLOOKUP('Vacation Summary - Custom'!$D$5,Dummy!$M$6:$N$383,2,FALSE)+N295,0)</f>
        <v>0</v>
      </c>
      <c r="P296" s="1" t="str">
        <f t="shared" si="40"/>
        <v/>
      </c>
      <c r="Q296" t="str">
        <f t="shared" si="41"/>
        <v/>
      </c>
    </row>
    <row r="297" spans="6:17" x14ac:dyDescent="0.25">
      <c r="F297" t="str">
        <f t="shared" ca="1" si="37"/>
        <v>Minggu 42 (10/09/23 - 10/15/23)</v>
      </c>
      <c r="G297">
        <f t="shared" si="44"/>
        <v>42</v>
      </c>
      <c r="H297" t="str">
        <f t="shared" ca="1" si="38"/>
        <v>Bulan 11 (Oct 23)</v>
      </c>
      <c r="I297">
        <f t="shared" si="42"/>
        <v>11</v>
      </c>
      <c r="J297" s="1">
        <f t="shared" si="43"/>
        <v>45212</v>
      </c>
      <c r="K297" s="1">
        <f t="shared" ca="1" si="36"/>
        <v>45212</v>
      </c>
      <c r="M297" s="1">
        <f t="shared" si="39"/>
        <v>0</v>
      </c>
      <c r="N297">
        <v>292</v>
      </c>
      <c r="O297" s="1">
        <f ca="1">OFFSET($M$6,VLOOKUP('Vacation Summary - Custom'!$D$5,Dummy!$M$6:$N$383,2,FALSE)+N296,0)</f>
        <v>0</v>
      </c>
      <c r="P297" s="1" t="str">
        <f t="shared" si="40"/>
        <v/>
      </c>
      <c r="Q297" t="str">
        <f t="shared" si="41"/>
        <v/>
      </c>
    </row>
    <row r="298" spans="6:17" x14ac:dyDescent="0.25">
      <c r="F298" t="str">
        <f t="shared" ca="1" si="37"/>
        <v>Minggu 42 (10/09/23 - 10/15/23)</v>
      </c>
      <c r="G298">
        <f t="shared" si="44"/>
        <v>42</v>
      </c>
      <c r="H298" t="str">
        <f t="shared" ca="1" si="38"/>
        <v>Bulan 11 (Oct 23)</v>
      </c>
      <c r="I298">
        <f t="shared" si="42"/>
        <v>11</v>
      </c>
      <c r="J298" s="1">
        <f t="shared" si="43"/>
        <v>45213</v>
      </c>
      <c r="K298" s="1">
        <f t="shared" ca="1" si="36"/>
        <v>45213</v>
      </c>
      <c r="M298" s="1">
        <f t="shared" si="39"/>
        <v>0</v>
      </c>
      <c r="N298">
        <v>293</v>
      </c>
      <c r="O298" s="1">
        <f ca="1">OFFSET($M$6,VLOOKUP('Vacation Summary - Custom'!$D$5,Dummy!$M$6:$N$383,2,FALSE)+N297,0)</f>
        <v>0</v>
      </c>
      <c r="P298" s="1" t="str">
        <f t="shared" si="40"/>
        <v/>
      </c>
      <c r="Q298" t="str">
        <f t="shared" si="41"/>
        <v/>
      </c>
    </row>
    <row r="299" spans="6:17" x14ac:dyDescent="0.25">
      <c r="F299" t="str">
        <f t="shared" ca="1" si="37"/>
        <v>Minggu 42 (10/09/23 - 10/15/23)</v>
      </c>
      <c r="G299">
        <f t="shared" si="44"/>
        <v>42</v>
      </c>
      <c r="H299" t="str">
        <f t="shared" ca="1" si="38"/>
        <v>Bulan 11 (Oct 23)</v>
      </c>
      <c r="I299">
        <f t="shared" si="42"/>
        <v>11</v>
      </c>
      <c r="J299" s="1">
        <f t="shared" si="43"/>
        <v>45214</v>
      </c>
      <c r="K299" s="1">
        <f t="shared" ca="1" si="36"/>
        <v>45214</v>
      </c>
      <c r="M299" s="1">
        <f t="shared" si="39"/>
        <v>0</v>
      </c>
      <c r="N299">
        <v>294</v>
      </c>
      <c r="O299" s="1">
        <f ca="1">OFFSET($M$6,VLOOKUP('Vacation Summary - Custom'!$D$5,Dummy!$M$6:$N$383,2,FALSE)+N298,0)</f>
        <v>0</v>
      </c>
      <c r="P299" s="1" t="str">
        <f t="shared" si="40"/>
        <v/>
      </c>
      <c r="Q299" t="str">
        <f t="shared" si="41"/>
        <v/>
      </c>
    </row>
    <row r="300" spans="6:17" x14ac:dyDescent="0.25">
      <c r="F300" t="str">
        <f t="shared" ca="1" si="37"/>
        <v>Minggu 43 (10/16/23 - 10/22/23)</v>
      </c>
      <c r="G300">
        <f t="shared" si="44"/>
        <v>43</v>
      </c>
      <c r="H300" t="str">
        <f t="shared" ca="1" si="38"/>
        <v>Bulan 11 (Oct 23)</v>
      </c>
      <c r="I300">
        <f t="shared" si="42"/>
        <v>11</v>
      </c>
      <c r="J300" s="1">
        <f t="shared" si="43"/>
        <v>45215</v>
      </c>
      <c r="K300" s="1">
        <f t="shared" ca="1" si="36"/>
        <v>45215</v>
      </c>
      <c r="M300" s="1">
        <f t="shared" si="39"/>
        <v>0</v>
      </c>
      <c r="N300">
        <v>295</v>
      </c>
      <c r="O300" s="1">
        <f ca="1">OFFSET($M$6,VLOOKUP('Vacation Summary - Custom'!$D$5,Dummy!$M$6:$N$383,2,FALSE)+N299,0)</f>
        <v>0</v>
      </c>
      <c r="P300" s="1" t="str">
        <f t="shared" si="40"/>
        <v/>
      </c>
      <c r="Q300" t="str">
        <f t="shared" si="41"/>
        <v/>
      </c>
    </row>
    <row r="301" spans="6:17" x14ac:dyDescent="0.25">
      <c r="F301" t="str">
        <f t="shared" ca="1" si="37"/>
        <v>Minggu 43 (10/16/23 - 10/22/23)</v>
      </c>
      <c r="G301">
        <f t="shared" si="44"/>
        <v>43</v>
      </c>
      <c r="H301" t="str">
        <f t="shared" ca="1" si="38"/>
        <v>Bulan 11 (Oct 23)</v>
      </c>
      <c r="I301">
        <f t="shared" si="42"/>
        <v>11</v>
      </c>
      <c r="J301" s="1">
        <f t="shared" si="43"/>
        <v>45216</v>
      </c>
      <c r="K301" s="1">
        <f t="shared" ca="1" si="36"/>
        <v>45216</v>
      </c>
      <c r="M301" s="1">
        <f t="shared" si="39"/>
        <v>0</v>
      </c>
      <c r="N301">
        <v>296</v>
      </c>
      <c r="O301" s="1">
        <f ca="1">OFFSET($M$6,VLOOKUP('Vacation Summary - Custom'!$D$5,Dummy!$M$6:$N$383,2,FALSE)+N300,0)</f>
        <v>0</v>
      </c>
      <c r="P301" s="1" t="str">
        <f t="shared" si="40"/>
        <v/>
      </c>
      <c r="Q301" t="str">
        <f t="shared" si="41"/>
        <v/>
      </c>
    </row>
    <row r="302" spans="6:17" x14ac:dyDescent="0.25">
      <c r="F302" t="str">
        <f t="shared" ca="1" si="37"/>
        <v>Minggu 43 (10/16/23 - 10/22/23)</v>
      </c>
      <c r="G302">
        <f t="shared" si="44"/>
        <v>43</v>
      </c>
      <c r="H302" t="str">
        <f t="shared" ca="1" si="38"/>
        <v>Bulan 11 (Oct 23)</v>
      </c>
      <c r="I302">
        <f t="shared" si="42"/>
        <v>11</v>
      </c>
      <c r="J302" s="1">
        <f t="shared" si="43"/>
        <v>45217</v>
      </c>
      <c r="K302" s="1">
        <f t="shared" ca="1" si="36"/>
        <v>45217</v>
      </c>
      <c r="M302" s="1">
        <f t="shared" si="39"/>
        <v>0</v>
      </c>
      <c r="N302">
        <v>297</v>
      </c>
      <c r="O302" s="1">
        <f ca="1">OFFSET($M$6,VLOOKUP('Vacation Summary - Custom'!$D$5,Dummy!$M$6:$N$383,2,FALSE)+N301,0)</f>
        <v>0</v>
      </c>
      <c r="P302" s="1" t="str">
        <f t="shared" si="40"/>
        <v/>
      </c>
      <c r="Q302" t="str">
        <f t="shared" si="41"/>
        <v/>
      </c>
    </row>
    <row r="303" spans="6:17" x14ac:dyDescent="0.25">
      <c r="F303" t="str">
        <f t="shared" ca="1" si="37"/>
        <v>Minggu 43 (10/16/23 - 10/22/23)</v>
      </c>
      <c r="G303">
        <f t="shared" si="44"/>
        <v>43</v>
      </c>
      <c r="H303" t="str">
        <f t="shared" ca="1" si="38"/>
        <v>Bulan 11 (Oct 23)</v>
      </c>
      <c r="I303">
        <f t="shared" si="42"/>
        <v>11</v>
      </c>
      <c r="J303" s="1">
        <f t="shared" si="43"/>
        <v>45218</v>
      </c>
      <c r="K303" s="1">
        <f t="shared" ca="1" si="36"/>
        <v>45218</v>
      </c>
      <c r="M303" s="1">
        <f t="shared" si="39"/>
        <v>0</v>
      </c>
      <c r="N303">
        <v>298</v>
      </c>
      <c r="O303" s="1">
        <f ca="1">OFFSET($M$6,VLOOKUP('Vacation Summary - Custom'!$D$5,Dummy!$M$6:$N$383,2,FALSE)+N302,0)</f>
        <v>0</v>
      </c>
      <c r="P303" s="1" t="str">
        <f t="shared" si="40"/>
        <v/>
      </c>
      <c r="Q303" t="str">
        <f t="shared" si="41"/>
        <v/>
      </c>
    </row>
    <row r="304" spans="6:17" x14ac:dyDescent="0.25">
      <c r="F304" t="str">
        <f t="shared" ca="1" si="37"/>
        <v>Minggu 43 (10/16/23 - 10/22/23)</v>
      </c>
      <c r="G304">
        <f t="shared" si="44"/>
        <v>43</v>
      </c>
      <c r="H304" t="str">
        <f t="shared" ca="1" si="38"/>
        <v>Bulan 11 (Oct 23)</v>
      </c>
      <c r="I304">
        <f t="shared" si="42"/>
        <v>11</v>
      </c>
      <c r="J304" s="1">
        <f t="shared" si="43"/>
        <v>45219</v>
      </c>
      <c r="K304" s="1">
        <f t="shared" ca="1" si="36"/>
        <v>45219</v>
      </c>
      <c r="M304" s="1">
        <f t="shared" si="39"/>
        <v>0</v>
      </c>
      <c r="N304">
        <v>299</v>
      </c>
      <c r="O304" s="1">
        <f ca="1">OFFSET($M$6,VLOOKUP('Vacation Summary - Custom'!$D$5,Dummy!$M$6:$N$383,2,FALSE)+N303,0)</f>
        <v>0</v>
      </c>
      <c r="P304" s="1" t="str">
        <f t="shared" si="40"/>
        <v/>
      </c>
      <c r="Q304" t="str">
        <f t="shared" si="41"/>
        <v/>
      </c>
    </row>
    <row r="305" spans="6:17" x14ac:dyDescent="0.25">
      <c r="F305" t="str">
        <f t="shared" ca="1" si="37"/>
        <v>Minggu 43 (10/16/23 - 10/22/23)</v>
      </c>
      <c r="G305">
        <f t="shared" si="44"/>
        <v>43</v>
      </c>
      <c r="H305" t="str">
        <f t="shared" ca="1" si="38"/>
        <v>Bulan 11 (Oct 23)</v>
      </c>
      <c r="I305">
        <f t="shared" si="42"/>
        <v>11</v>
      </c>
      <c r="J305" s="1">
        <f t="shared" si="43"/>
        <v>45220</v>
      </c>
      <c r="K305" s="1">
        <f t="shared" ca="1" si="36"/>
        <v>45220</v>
      </c>
      <c r="M305" s="1">
        <f t="shared" si="39"/>
        <v>0</v>
      </c>
      <c r="N305">
        <v>300</v>
      </c>
      <c r="O305" s="1">
        <f ca="1">OFFSET($M$6,VLOOKUP('Vacation Summary - Custom'!$D$5,Dummy!$M$6:$N$383,2,FALSE)+N304,0)</f>
        <v>0</v>
      </c>
      <c r="P305" s="1" t="str">
        <f t="shared" si="40"/>
        <v/>
      </c>
      <c r="Q305" t="str">
        <f t="shared" si="41"/>
        <v/>
      </c>
    </row>
    <row r="306" spans="6:17" x14ac:dyDescent="0.25">
      <c r="F306" t="str">
        <f t="shared" ca="1" si="37"/>
        <v>Minggu 43 (10/16/23 - 10/22/23)</v>
      </c>
      <c r="G306">
        <f t="shared" si="44"/>
        <v>43</v>
      </c>
      <c r="H306" t="str">
        <f t="shared" ca="1" si="38"/>
        <v>Bulan 11 (Oct 23)</v>
      </c>
      <c r="I306">
        <f t="shared" si="42"/>
        <v>11</v>
      </c>
      <c r="J306" s="1">
        <f t="shared" si="43"/>
        <v>45221</v>
      </c>
      <c r="K306" s="1">
        <f t="shared" ca="1" si="36"/>
        <v>45221</v>
      </c>
      <c r="M306" s="1">
        <f t="shared" si="39"/>
        <v>0</v>
      </c>
      <c r="N306">
        <v>301</v>
      </c>
      <c r="O306" s="1">
        <f ca="1">OFFSET($M$6,VLOOKUP('Vacation Summary - Custom'!$D$5,Dummy!$M$6:$N$383,2,FALSE)+N305,0)</f>
        <v>0</v>
      </c>
      <c r="P306" s="1" t="str">
        <f t="shared" si="40"/>
        <v/>
      </c>
      <c r="Q306" t="str">
        <f t="shared" si="41"/>
        <v/>
      </c>
    </row>
    <row r="307" spans="6:17" x14ac:dyDescent="0.25">
      <c r="F307" t="str">
        <f t="shared" ca="1" si="37"/>
        <v>Minggu 44 (10/23/23 - 10/29/23)</v>
      </c>
      <c r="G307">
        <f t="shared" si="44"/>
        <v>44</v>
      </c>
      <c r="H307" t="str">
        <f t="shared" ca="1" si="38"/>
        <v>Bulan 11 (Oct 23)</v>
      </c>
      <c r="I307">
        <f t="shared" si="42"/>
        <v>11</v>
      </c>
      <c r="J307" s="1">
        <f t="shared" si="43"/>
        <v>45222</v>
      </c>
      <c r="K307" s="1">
        <f t="shared" ca="1" si="36"/>
        <v>45222</v>
      </c>
      <c r="M307" s="1">
        <f t="shared" si="39"/>
        <v>0</v>
      </c>
      <c r="N307">
        <v>302</v>
      </c>
      <c r="O307" s="1">
        <f ca="1">OFFSET($M$6,VLOOKUP('Vacation Summary - Custom'!$D$5,Dummy!$M$6:$N$383,2,FALSE)+N306,0)</f>
        <v>0</v>
      </c>
      <c r="P307" s="1" t="str">
        <f t="shared" si="40"/>
        <v/>
      </c>
      <c r="Q307" t="str">
        <f t="shared" si="41"/>
        <v/>
      </c>
    </row>
    <row r="308" spans="6:17" x14ac:dyDescent="0.25">
      <c r="F308" t="str">
        <f t="shared" ca="1" si="37"/>
        <v>Minggu 44 (10/23/23 - 10/29/23)</v>
      </c>
      <c r="G308">
        <f t="shared" si="44"/>
        <v>44</v>
      </c>
      <c r="H308" t="str">
        <f t="shared" ca="1" si="38"/>
        <v>Bulan 11 (Oct 23)</v>
      </c>
      <c r="I308">
        <f t="shared" si="42"/>
        <v>11</v>
      </c>
      <c r="J308" s="1">
        <f t="shared" si="43"/>
        <v>45223</v>
      </c>
      <c r="K308" s="1">
        <f t="shared" ca="1" si="36"/>
        <v>45223</v>
      </c>
      <c r="M308" s="1">
        <f t="shared" si="39"/>
        <v>0</v>
      </c>
      <c r="N308">
        <v>303</v>
      </c>
      <c r="O308" s="1">
        <f ca="1">OFFSET($M$6,VLOOKUP('Vacation Summary - Custom'!$D$5,Dummy!$M$6:$N$383,2,FALSE)+N307,0)</f>
        <v>0</v>
      </c>
      <c r="P308" s="1" t="str">
        <f t="shared" si="40"/>
        <v/>
      </c>
      <c r="Q308" t="str">
        <f t="shared" si="41"/>
        <v/>
      </c>
    </row>
    <row r="309" spans="6:17" x14ac:dyDescent="0.25">
      <c r="F309" t="str">
        <f t="shared" ca="1" si="37"/>
        <v>Minggu 44 (10/23/23 - 10/29/23)</v>
      </c>
      <c r="G309">
        <f t="shared" si="44"/>
        <v>44</v>
      </c>
      <c r="H309" t="str">
        <f t="shared" ca="1" si="38"/>
        <v>Bulan 11 (Oct 23)</v>
      </c>
      <c r="I309">
        <f t="shared" si="42"/>
        <v>11</v>
      </c>
      <c r="J309" s="1">
        <f t="shared" si="43"/>
        <v>45224</v>
      </c>
      <c r="K309" s="1">
        <f t="shared" ca="1" si="36"/>
        <v>45224</v>
      </c>
      <c r="M309" s="1">
        <f t="shared" si="39"/>
        <v>0</v>
      </c>
      <c r="N309">
        <v>304</v>
      </c>
      <c r="O309" s="1">
        <f ca="1">OFFSET($M$6,VLOOKUP('Vacation Summary - Custom'!$D$5,Dummy!$M$6:$N$383,2,FALSE)+N308,0)</f>
        <v>0</v>
      </c>
      <c r="P309" s="1" t="str">
        <f t="shared" si="40"/>
        <v/>
      </c>
      <c r="Q309" t="str">
        <f t="shared" si="41"/>
        <v/>
      </c>
    </row>
    <row r="310" spans="6:17" x14ac:dyDescent="0.25">
      <c r="F310" t="str">
        <f t="shared" ca="1" si="37"/>
        <v>Minggu 44 (10/23/23 - 10/29/23)</v>
      </c>
      <c r="G310">
        <f t="shared" si="44"/>
        <v>44</v>
      </c>
      <c r="H310" t="str">
        <f t="shared" ca="1" si="38"/>
        <v>Bulan 11 (Oct 23)</v>
      </c>
      <c r="I310">
        <f t="shared" si="42"/>
        <v>11</v>
      </c>
      <c r="J310" s="1">
        <f t="shared" si="43"/>
        <v>45225</v>
      </c>
      <c r="K310" s="1">
        <f t="shared" ca="1" si="36"/>
        <v>45225</v>
      </c>
      <c r="M310" s="1">
        <f t="shared" si="39"/>
        <v>0</v>
      </c>
      <c r="N310">
        <v>305</v>
      </c>
      <c r="O310" s="1">
        <f ca="1">OFFSET($M$6,VLOOKUP('Vacation Summary - Custom'!$D$5,Dummy!$M$6:$N$383,2,FALSE)+N309,0)</f>
        <v>0</v>
      </c>
      <c r="P310" s="1" t="str">
        <f t="shared" si="40"/>
        <v/>
      </c>
      <c r="Q310" t="str">
        <f t="shared" si="41"/>
        <v/>
      </c>
    </row>
    <row r="311" spans="6:17" x14ac:dyDescent="0.25">
      <c r="F311" t="str">
        <f t="shared" ca="1" si="37"/>
        <v>Minggu 44 (10/23/23 - 10/29/23)</v>
      </c>
      <c r="G311">
        <f t="shared" si="44"/>
        <v>44</v>
      </c>
      <c r="H311" t="str">
        <f t="shared" ca="1" si="38"/>
        <v>Bulan 11 (Oct 23)</v>
      </c>
      <c r="I311">
        <f t="shared" si="42"/>
        <v>11</v>
      </c>
      <c r="J311" s="1">
        <f t="shared" si="43"/>
        <v>45226</v>
      </c>
      <c r="K311" s="1">
        <f t="shared" ca="1" si="36"/>
        <v>45226</v>
      </c>
      <c r="M311" s="1">
        <f t="shared" si="39"/>
        <v>0</v>
      </c>
      <c r="N311">
        <v>306</v>
      </c>
      <c r="O311" s="1">
        <f ca="1">OFFSET($M$6,VLOOKUP('Vacation Summary - Custom'!$D$5,Dummy!$M$6:$N$383,2,FALSE)+N310,0)</f>
        <v>0</v>
      </c>
      <c r="P311" s="1" t="str">
        <f t="shared" si="40"/>
        <v/>
      </c>
      <c r="Q311" t="str">
        <f t="shared" si="41"/>
        <v/>
      </c>
    </row>
    <row r="312" spans="6:17" x14ac:dyDescent="0.25">
      <c r="F312" t="str">
        <f t="shared" ca="1" si="37"/>
        <v>Minggu 44 (10/23/23 - 10/29/23)</v>
      </c>
      <c r="G312">
        <f t="shared" si="44"/>
        <v>44</v>
      </c>
      <c r="H312" t="str">
        <f t="shared" ca="1" si="38"/>
        <v>Bulan 11 (Oct 23)</v>
      </c>
      <c r="I312">
        <f t="shared" si="42"/>
        <v>11</v>
      </c>
      <c r="J312" s="1">
        <f t="shared" si="43"/>
        <v>45227</v>
      </c>
      <c r="K312" s="1">
        <f t="shared" ca="1" si="36"/>
        <v>45227</v>
      </c>
      <c r="M312" s="1">
        <f t="shared" si="39"/>
        <v>0</v>
      </c>
      <c r="N312">
        <v>307</v>
      </c>
      <c r="O312" s="1">
        <f ca="1">OFFSET($M$6,VLOOKUP('Vacation Summary - Custom'!$D$5,Dummy!$M$6:$N$383,2,FALSE)+N311,0)</f>
        <v>0</v>
      </c>
      <c r="P312" s="1" t="str">
        <f t="shared" si="40"/>
        <v/>
      </c>
      <c r="Q312" t="str">
        <f t="shared" si="41"/>
        <v/>
      </c>
    </row>
    <row r="313" spans="6:17" x14ac:dyDescent="0.25">
      <c r="F313" t="str">
        <f t="shared" ca="1" si="37"/>
        <v>Minggu 44 (10/23/23 - 10/29/23)</v>
      </c>
      <c r="G313">
        <f t="shared" si="44"/>
        <v>44</v>
      </c>
      <c r="H313" t="str">
        <f t="shared" ca="1" si="38"/>
        <v>Bulan 11 (Oct 23)</v>
      </c>
      <c r="I313">
        <f t="shared" si="42"/>
        <v>11</v>
      </c>
      <c r="J313" s="1">
        <f t="shared" si="43"/>
        <v>45228</v>
      </c>
      <c r="K313" s="1">
        <f t="shared" ca="1" si="36"/>
        <v>45228</v>
      </c>
      <c r="M313" s="1">
        <f t="shared" si="39"/>
        <v>0</v>
      </c>
      <c r="N313">
        <v>308</v>
      </c>
      <c r="O313" s="1">
        <f ca="1">OFFSET($M$6,VLOOKUP('Vacation Summary - Custom'!$D$5,Dummy!$M$6:$N$383,2,FALSE)+N312,0)</f>
        <v>0</v>
      </c>
      <c r="P313" s="1" t="str">
        <f t="shared" si="40"/>
        <v/>
      </c>
      <c r="Q313" t="str">
        <f t="shared" si="41"/>
        <v/>
      </c>
    </row>
    <row r="314" spans="6:17" x14ac:dyDescent="0.25">
      <c r="F314" t="str">
        <f t="shared" ca="1" si="37"/>
        <v>Minggu 45 (10/30/23 - 11/05/23)</v>
      </c>
      <c r="G314">
        <f t="shared" si="44"/>
        <v>45</v>
      </c>
      <c r="H314" t="str">
        <f t="shared" ca="1" si="38"/>
        <v>Bulan 11 (Oct 23)</v>
      </c>
      <c r="I314">
        <f t="shared" si="42"/>
        <v>11</v>
      </c>
      <c r="J314" s="1">
        <f t="shared" si="43"/>
        <v>45229</v>
      </c>
      <c r="K314" s="1">
        <f t="shared" ca="1" si="36"/>
        <v>45229</v>
      </c>
      <c r="M314" s="1">
        <f t="shared" si="39"/>
        <v>0</v>
      </c>
      <c r="N314">
        <v>309</v>
      </c>
      <c r="O314" s="1">
        <f ca="1">OFFSET($M$6,VLOOKUP('Vacation Summary - Custom'!$D$5,Dummy!$M$6:$N$383,2,FALSE)+N313,0)</f>
        <v>0</v>
      </c>
      <c r="P314" s="1" t="str">
        <f t="shared" si="40"/>
        <v/>
      </c>
      <c r="Q314" t="str">
        <f t="shared" si="41"/>
        <v/>
      </c>
    </row>
    <row r="315" spans="6:17" x14ac:dyDescent="0.25">
      <c r="F315" t="str">
        <f t="shared" ca="1" si="37"/>
        <v>Minggu 45 (10/30/23 - 11/05/23)</v>
      </c>
      <c r="G315">
        <f t="shared" si="44"/>
        <v>45</v>
      </c>
      <c r="H315" t="str">
        <f t="shared" ca="1" si="38"/>
        <v>Bulan 11 (Oct 23)</v>
      </c>
      <c r="I315">
        <f t="shared" si="42"/>
        <v>11</v>
      </c>
      <c r="J315" s="1">
        <f t="shared" si="43"/>
        <v>45230</v>
      </c>
      <c r="K315" s="1">
        <f t="shared" ca="1" si="36"/>
        <v>45230</v>
      </c>
      <c r="M315" s="1">
        <f t="shared" si="39"/>
        <v>0</v>
      </c>
      <c r="N315">
        <v>310</v>
      </c>
      <c r="O315" s="1">
        <f ca="1">OFFSET($M$6,VLOOKUP('Vacation Summary - Custom'!$D$5,Dummy!$M$6:$N$383,2,FALSE)+N314,0)</f>
        <v>0</v>
      </c>
      <c r="P315" s="1" t="str">
        <f t="shared" si="40"/>
        <v/>
      </c>
      <c r="Q315" t="str">
        <f t="shared" si="41"/>
        <v/>
      </c>
    </row>
    <row r="316" spans="6:17" x14ac:dyDescent="0.25">
      <c r="F316" t="str">
        <f t="shared" ca="1" si="37"/>
        <v>Minggu 45 (10/30/23 - 11/05/23)</v>
      </c>
      <c r="G316">
        <f t="shared" si="44"/>
        <v>45</v>
      </c>
      <c r="H316" t="str">
        <f t="shared" ca="1" si="38"/>
        <v>Bulan 12 (Nov 23)</v>
      </c>
      <c r="I316">
        <f t="shared" si="42"/>
        <v>12</v>
      </c>
      <c r="J316" s="1">
        <f t="shared" si="43"/>
        <v>45231</v>
      </c>
      <c r="K316" s="1">
        <f t="shared" ca="1" si="36"/>
        <v>45231</v>
      </c>
      <c r="M316" s="1">
        <f t="shared" si="39"/>
        <v>0</v>
      </c>
      <c r="N316">
        <v>311</v>
      </c>
      <c r="O316" s="1">
        <f ca="1">OFFSET($M$6,VLOOKUP('Vacation Summary - Custom'!$D$5,Dummy!$M$6:$N$383,2,FALSE)+N315,0)</f>
        <v>0</v>
      </c>
      <c r="P316" s="1" t="str">
        <f t="shared" si="40"/>
        <v/>
      </c>
      <c r="Q316" t="str">
        <f t="shared" si="41"/>
        <v/>
      </c>
    </row>
    <row r="317" spans="6:17" x14ac:dyDescent="0.25">
      <c r="F317" t="str">
        <f t="shared" ca="1" si="37"/>
        <v>Minggu 45 (10/30/23 - 11/05/23)</v>
      </c>
      <c r="G317">
        <f t="shared" si="44"/>
        <v>45</v>
      </c>
      <c r="H317" t="str">
        <f t="shared" ca="1" si="38"/>
        <v>Bulan 12 (Nov 23)</v>
      </c>
      <c r="I317">
        <f t="shared" si="42"/>
        <v>12</v>
      </c>
      <c r="J317" s="1">
        <f t="shared" si="43"/>
        <v>45232</v>
      </c>
      <c r="K317" s="1">
        <f t="shared" ca="1" si="36"/>
        <v>45232</v>
      </c>
      <c r="M317" s="1">
        <f t="shared" si="39"/>
        <v>0</v>
      </c>
      <c r="N317">
        <v>312</v>
      </c>
      <c r="O317" s="1">
        <f ca="1">OFFSET($M$6,VLOOKUP('Vacation Summary - Custom'!$D$5,Dummy!$M$6:$N$383,2,FALSE)+N316,0)</f>
        <v>0</v>
      </c>
      <c r="P317" s="1" t="str">
        <f t="shared" si="40"/>
        <v/>
      </c>
      <c r="Q317" t="str">
        <f t="shared" si="41"/>
        <v/>
      </c>
    </row>
    <row r="318" spans="6:17" x14ac:dyDescent="0.25">
      <c r="F318" t="str">
        <f t="shared" ca="1" si="37"/>
        <v>Minggu 45 (10/30/23 - 11/05/23)</v>
      </c>
      <c r="G318">
        <f t="shared" si="44"/>
        <v>45</v>
      </c>
      <c r="H318" t="str">
        <f t="shared" ca="1" si="38"/>
        <v>Bulan 12 (Nov 23)</v>
      </c>
      <c r="I318">
        <f t="shared" si="42"/>
        <v>12</v>
      </c>
      <c r="J318" s="1">
        <f t="shared" si="43"/>
        <v>45233</v>
      </c>
      <c r="K318" s="1">
        <f t="shared" ca="1" si="36"/>
        <v>45233</v>
      </c>
      <c r="M318" s="1">
        <f t="shared" si="39"/>
        <v>0</v>
      </c>
      <c r="N318">
        <v>313</v>
      </c>
      <c r="O318" s="1">
        <f ca="1">OFFSET($M$6,VLOOKUP('Vacation Summary - Custom'!$D$5,Dummy!$M$6:$N$383,2,FALSE)+N317,0)</f>
        <v>0</v>
      </c>
      <c r="P318" s="1" t="str">
        <f t="shared" si="40"/>
        <v/>
      </c>
      <c r="Q318" t="str">
        <f t="shared" si="41"/>
        <v/>
      </c>
    </row>
    <row r="319" spans="6:17" x14ac:dyDescent="0.25">
      <c r="F319" t="str">
        <f t="shared" ca="1" si="37"/>
        <v>Minggu 45 (10/30/23 - 11/05/23)</v>
      </c>
      <c r="G319">
        <f t="shared" si="44"/>
        <v>45</v>
      </c>
      <c r="H319" t="str">
        <f t="shared" ca="1" si="38"/>
        <v>Bulan 12 (Nov 23)</v>
      </c>
      <c r="I319">
        <f t="shared" si="42"/>
        <v>12</v>
      </c>
      <c r="J319" s="1">
        <f t="shared" si="43"/>
        <v>45234</v>
      </c>
      <c r="K319" s="1">
        <f t="shared" ca="1" si="36"/>
        <v>45234</v>
      </c>
      <c r="M319" s="1">
        <f t="shared" si="39"/>
        <v>0</v>
      </c>
      <c r="N319">
        <v>314</v>
      </c>
      <c r="O319" s="1">
        <f ca="1">OFFSET($M$6,VLOOKUP('Vacation Summary - Custom'!$D$5,Dummy!$M$6:$N$383,2,FALSE)+N318,0)</f>
        <v>0</v>
      </c>
      <c r="P319" s="1" t="str">
        <f t="shared" si="40"/>
        <v/>
      </c>
      <c r="Q319" t="str">
        <f t="shared" si="41"/>
        <v/>
      </c>
    </row>
    <row r="320" spans="6:17" x14ac:dyDescent="0.25">
      <c r="F320" t="str">
        <f t="shared" ca="1" si="37"/>
        <v>Minggu 45 (10/30/23 - 11/05/23)</v>
      </c>
      <c r="G320">
        <f t="shared" si="44"/>
        <v>45</v>
      </c>
      <c r="H320" t="str">
        <f t="shared" ca="1" si="38"/>
        <v>Bulan 12 (Nov 23)</v>
      </c>
      <c r="I320">
        <f t="shared" si="42"/>
        <v>12</v>
      </c>
      <c r="J320" s="1">
        <f t="shared" si="43"/>
        <v>45235</v>
      </c>
      <c r="K320" s="1">
        <f t="shared" ca="1" si="36"/>
        <v>45235</v>
      </c>
      <c r="M320" s="1">
        <f t="shared" si="39"/>
        <v>0</v>
      </c>
      <c r="N320">
        <v>315</v>
      </c>
      <c r="O320" s="1">
        <f ca="1">OFFSET($M$6,VLOOKUP('Vacation Summary - Custom'!$D$5,Dummy!$M$6:$N$383,2,FALSE)+N319,0)</f>
        <v>0</v>
      </c>
      <c r="P320" s="1" t="str">
        <f t="shared" si="40"/>
        <v/>
      </c>
      <c r="Q320" t="str">
        <f t="shared" si="41"/>
        <v/>
      </c>
    </row>
    <row r="321" spans="6:17" x14ac:dyDescent="0.25">
      <c r="F321" t="str">
        <f t="shared" ca="1" si="37"/>
        <v>Minggu 46 (11/06/23 - 11/12/23)</v>
      </c>
      <c r="G321">
        <f t="shared" si="44"/>
        <v>46</v>
      </c>
      <c r="H321" t="str">
        <f t="shared" ca="1" si="38"/>
        <v>Bulan 12 (Nov 23)</v>
      </c>
      <c r="I321">
        <f t="shared" si="42"/>
        <v>12</v>
      </c>
      <c r="J321" s="1">
        <f t="shared" si="43"/>
        <v>45236</v>
      </c>
      <c r="K321" s="1">
        <f t="shared" ca="1" si="36"/>
        <v>45236</v>
      </c>
      <c r="M321" s="1">
        <f t="shared" si="39"/>
        <v>0</v>
      </c>
      <c r="N321">
        <v>316</v>
      </c>
      <c r="O321" s="1">
        <f ca="1">OFFSET($M$6,VLOOKUP('Vacation Summary - Custom'!$D$5,Dummy!$M$6:$N$383,2,FALSE)+N320,0)</f>
        <v>0</v>
      </c>
      <c r="P321" s="1" t="str">
        <f t="shared" si="40"/>
        <v/>
      </c>
      <c r="Q321" t="str">
        <f t="shared" si="41"/>
        <v/>
      </c>
    </row>
    <row r="322" spans="6:17" x14ac:dyDescent="0.25">
      <c r="F322" t="str">
        <f t="shared" ca="1" si="37"/>
        <v>Minggu 46 (11/06/23 - 11/12/23)</v>
      </c>
      <c r="G322">
        <f t="shared" si="44"/>
        <v>46</v>
      </c>
      <c r="H322" t="str">
        <f t="shared" ca="1" si="38"/>
        <v>Bulan 12 (Nov 23)</v>
      </c>
      <c r="I322">
        <f t="shared" si="42"/>
        <v>12</v>
      </c>
      <c r="J322" s="1">
        <f t="shared" si="43"/>
        <v>45237</v>
      </c>
      <c r="K322" s="1">
        <f t="shared" ca="1" si="36"/>
        <v>45237</v>
      </c>
      <c r="M322" s="1">
        <f t="shared" si="39"/>
        <v>0</v>
      </c>
      <c r="N322">
        <v>317</v>
      </c>
      <c r="O322" s="1">
        <f ca="1">OFFSET($M$6,VLOOKUP('Vacation Summary - Custom'!$D$5,Dummy!$M$6:$N$383,2,FALSE)+N321,0)</f>
        <v>0</v>
      </c>
      <c r="P322" s="1" t="str">
        <f t="shared" si="40"/>
        <v/>
      </c>
      <c r="Q322" t="str">
        <f t="shared" si="41"/>
        <v/>
      </c>
    </row>
    <row r="323" spans="6:17" x14ac:dyDescent="0.25">
      <c r="F323" t="str">
        <f t="shared" ca="1" si="37"/>
        <v>Minggu 46 (11/06/23 - 11/12/23)</v>
      </c>
      <c r="G323">
        <f t="shared" si="44"/>
        <v>46</v>
      </c>
      <c r="H323" t="str">
        <f t="shared" ca="1" si="38"/>
        <v>Bulan 12 (Nov 23)</v>
      </c>
      <c r="I323">
        <f t="shared" si="42"/>
        <v>12</v>
      </c>
      <c r="J323" s="1">
        <f t="shared" si="43"/>
        <v>45238</v>
      </c>
      <c r="K323" s="1">
        <f t="shared" ca="1" si="36"/>
        <v>45238</v>
      </c>
      <c r="M323" s="1">
        <f t="shared" si="39"/>
        <v>0</v>
      </c>
      <c r="N323">
        <v>318</v>
      </c>
      <c r="O323" s="1">
        <f ca="1">OFFSET($M$6,VLOOKUP('Vacation Summary - Custom'!$D$5,Dummy!$M$6:$N$383,2,FALSE)+N322,0)</f>
        <v>0</v>
      </c>
      <c r="P323" s="1" t="str">
        <f t="shared" si="40"/>
        <v/>
      </c>
      <c r="Q323" t="str">
        <f t="shared" si="41"/>
        <v/>
      </c>
    </row>
    <row r="324" spans="6:17" x14ac:dyDescent="0.25">
      <c r="F324" t="str">
        <f t="shared" ca="1" si="37"/>
        <v>Minggu 46 (11/06/23 - 11/12/23)</v>
      </c>
      <c r="G324">
        <f t="shared" si="44"/>
        <v>46</v>
      </c>
      <c r="H324" t="str">
        <f t="shared" ca="1" si="38"/>
        <v>Bulan 12 (Nov 23)</v>
      </c>
      <c r="I324">
        <f t="shared" si="42"/>
        <v>12</v>
      </c>
      <c r="J324" s="1">
        <f t="shared" si="43"/>
        <v>45239</v>
      </c>
      <c r="K324" s="1">
        <f t="shared" ca="1" si="36"/>
        <v>45239</v>
      </c>
      <c r="M324" s="1">
        <f t="shared" si="39"/>
        <v>0</v>
      </c>
      <c r="N324">
        <v>319</v>
      </c>
      <c r="O324" s="1">
        <f ca="1">OFFSET($M$6,VLOOKUP('Vacation Summary - Custom'!$D$5,Dummy!$M$6:$N$383,2,FALSE)+N323,0)</f>
        <v>0</v>
      </c>
      <c r="P324" s="1" t="str">
        <f t="shared" si="40"/>
        <v/>
      </c>
      <c r="Q324" t="str">
        <f t="shared" si="41"/>
        <v/>
      </c>
    </row>
    <row r="325" spans="6:17" x14ac:dyDescent="0.25">
      <c r="F325" t="str">
        <f t="shared" ca="1" si="37"/>
        <v>Minggu 46 (11/06/23 - 11/12/23)</v>
      </c>
      <c r="G325">
        <f t="shared" si="44"/>
        <v>46</v>
      </c>
      <c r="H325" t="str">
        <f t="shared" ca="1" si="38"/>
        <v>Bulan 12 (Nov 23)</v>
      </c>
      <c r="I325">
        <f t="shared" si="42"/>
        <v>12</v>
      </c>
      <c r="J325" s="1">
        <f t="shared" si="43"/>
        <v>45240</v>
      </c>
      <c r="K325" s="1">
        <f t="shared" ca="1" si="36"/>
        <v>45240</v>
      </c>
      <c r="M325" s="1">
        <f t="shared" si="39"/>
        <v>0</v>
      </c>
      <c r="N325">
        <v>320</v>
      </c>
      <c r="O325" s="1">
        <f ca="1">OFFSET($M$6,VLOOKUP('Vacation Summary - Custom'!$D$5,Dummy!$M$6:$N$383,2,FALSE)+N324,0)</f>
        <v>0</v>
      </c>
      <c r="P325" s="1" t="str">
        <f t="shared" si="40"/>
        <v/>
      </c>
      <c r="Q325" t="str">
        <f t="shared" si="41"/>
        <v/>
      </c>
    </row>
    <row r="326" spans="6:17" x14ac:dyDescent="0.25">
      <c r="F326" t="str">
        <f t="shared" ca="1" si="37"/>
        <v>Minggu 46 (11/06/23 - 11/12/23)</v>
      </c>
      <c r="G326">
        <f t="shared" si="44"/>
        <v>46</v>
      </c>
      <c r="H326" t="str">
        <f t="shared" ca="1" si="38"/>
        <v>Bulan 12 (Nov 23)</v>
      </c>
      <c r="I326">
        <f t="shared" si="42"/>
        <v>12</v>
      </c>
      <c r="J326" s="1">
        <f t="shared" si="43"/>
        <v>45241</v>
      </c>
      <c r="K326" s="1">
        <f t="shared" ref="K326:K383" ca="1" si="45">IF($M$4=1,IF(ISNA(MATCH(F326,RefCustom,0)),0,J326),IF($M$4=2,IF(ISNA(MATCH(H326,RefCustom,0)),0,J326),IF(ISNA(MATCH(J326,RefCustom,0)),0,J326)))</f>
        <v>45241</v>
      </c>
      <c r="M326" s="1">
        <f t="shared" si="39"/>
        <v>0</v>
      </c>
      <c r="N326">
        <v>321</v>
      </c>
      <c r="O326" s="1">
        <f ca="1">OFFSET($M$6,VLOOKUP('Vacation Summary - Custom'!$D$5,Dummy!$M$6:$N$383,2,FALSE)+N325,0)</f>
        <v>0</v>
      </c>
      <c r="P326" s="1" t="str">
        <f t="shared" si="40"/>
        <v/>
      </c>
      <c r="Q326" t="str">
        <f t="shared" si="41"/>
        <v/>
      </c>
    </row>
    <row r="327" spans="6:17" x14ac:dyDescent="0.25">
      <c r="F327" t="str">
        <f t="shared" ref="F327:F383" ca="1" si="46">OFFSET($B$6,G327-1,0)</f>
        <v>Minggu 46 (11/06/23 - 11/12/23)</v>
      </c>
      <c r="G327">
        <f t="shared" si="44"/>
        <v>46</v>
      </c>
      <c r="H327" t="str">
        <f t="shared" ref="H327:H383" ca="1" si="47">OFFSET($D$6,I327-1,0)</f>
        <v>Bulan 12 (Nov 23)</v>
      </c>
      <c r="I327">
        <f t="shared" si="42"/>
        <v>12</v>
      </c>
      <c r="J327" s="1">
        <f t="shared" si="43"/>
        <v>45242</v>
      </c>
      <c r="K327" s="1">
        <f t="shared" ca="1" si="45"/>
        <v>45242</v>
      </c>
      <c r="M327" s="1">
        <f t="shared" ref="M327:M383" si="48">IF($M$4=1,B327,IF($M$4=2,D327,J327))</f>
        <v>0</v>
      </c>
      <c r="N327">
        <v>322</v>
      </c>
      <c r="O327" s="1">
        <f ca="1">OFFSET($M$6,VLOOKUP('Vacation Summary - Custom'!$D$5,Dummy!$M$6:$N$383,2,FALSE)+N326,0)</f>
        <v>0</v>
      </c>
      <c r="P327" s="1" t="str">
        <f t="shared" ref="P327:P383" si="49">IFERROR(INDEX($M$6:$M$383,MATCH(Q326+1,$N$6:$N$383,0),0),"")</f>
        <v/>
      </c>
      <c r="Q327" t="str">
        <f t="shared" ref="Q327:Q383" si="50">IF(OR(Q326="",Q326=$Q$4-1),"",Q326+1)</f>
        <v/>
      </c>
    </row>
    <row r="328" spans="6:17" x14ac:dyDescent="0.25">
      <c r="F328" t="str">
        <f t="shared" ca="1" si="46"/>
        <v>Minggu 47 (11/13/23 - 11/19/23)</v>
      </c>
      <c r="G328">
        <f t="shared" si="44"/>
        <v>47</v>
      </c>
      <c r="H328" t="str">
        <f t="shared" ca="1" si="47"/>
        <v>Bulan 12 (Nov 23)</v>
      </c>
      <c r="I328">
        <f t="shared" ref="I328:I383" si="51">IF(MONTH(J328)&lt;&gt;MONTH(J327),I327+1,I327)</f>
        <v>12</v>
      </c>
      <c r="J328" s="1">
        <f t="shared" ref="J328:J383" si="52">J327+1</f>
        <v>45243</v>
      </c>
      <c r="K328" s="1">
        <f t="shared" ca="1" si="45"/>
        <v>45243</v>
      </c>
      <c r="M328" s="1">
        <f t="shared" si="48"/>
        <v>0</v>
      </c>
      <c r="N328">
        <v>323</v>
      </c>
      <c r="O328" s="1">
        <f ca="1">OFFSET($M$6,VLOOKUP('Vacation Summary - Custom'!$D$5,Dummy!$M$6:$N$383,2,FALSE)+N327,0)</f>
        <v>0</v>
      </c>
      <c r="P328" s="1" t="str">
        <f t="shared" si="49"/>
        <v/>
      </c>
      <c r="Q328" t="str">
        <f t="shared" si="50"/>
        <v/>
      </c>
    </row>
    <row r="329" spans="6:17" x14ac:dyDescent="0.25">
      <c r="F329" t="str">
        <f t="shared" ca="1" si="46"/>
        <v>Minggu 47 (11/13/23 - 11/19/23)</v>
      </c>
      <c r="G329">
        <f t="shared" si="44"/>
        <v>47</v>
      </c>
      <c r="H329" t="str">
        <f t="shared" ca="1" si="47"/>
        <v>Bulan 12 (Nov 23)</v>
      </c>
      <c r="I329">
        <f t="shared" si="51"/>
        <v>12</v>
      </c>
      <c r="J329" s="1">
        <f t="shared" si="52"/>
        <v>45244</v>
      </c>
      <c r="K329" s="1">
        <f t="shared" ca="1" si="45"/>
        <v>45244</v>
      </c>
      <c r="M329" s="1">
        <f t="shared" si="48"/>
        <v>0</v>
      </c>
      <c r="N329">
        <v>324</v>
      </c>
      <c r="O329" s="1">
        <f ca="1">OFFSET($M$6,VLOOKUP('Vacation Summary - Custom'!$D$5,Dummy!$M$6:$N$383,2,FALSE)+N328,0)</f>
        <v>0</v>
      </c>
      <c r="P329" s="1" t="str">
        <f t="shared" si="49"/>
        <v/>
      </c>
      <c r="Q329" t="str">
        <f t="shared" si="50"/>
        <v/>
      </c>
    </row>
    <row r="330" spans="6:17" x14ac:dyDescent="0.25">
      <c r="F330" t="str">
        <f t="shared" ca="1" si="46"/>
        <v>Minggu 47 (11/13/23 - 11/19/23)</v>
      </c>
      <c r="G330">
        <f t="shared" si="44"/>
        <v>47</v>
      </c>
      <c r="H330" t="str">
        <f t="shared" ca="1" si="47"/>
        <v>Bulan 12 (Nov 23)</v>
      </c>
      <c r="I330">
        <f t="shared" si="51"/>
        <v>12</v>
      </c>
      <c r="J330" s="1">
        <f t="shared" si="52"/>
        <v>45245</v>
      </c>
      <c r="K330" s="1">
        <f t="shared" ca="1" si="45"/>
        <v>45245</v>
      </c>
      <c r="M330" s="1">
        <f t="shared" si="48"/>
        <v>0</v>
      </c>
      <c r="N330">
        <v>325</v>
      </c>
      <c r="O330" s="1">
        <f ca="1">OFFSET($M$6,VLOOKUP('Vacation Summary - Custom'!$D$5,Dummy!$M$6:$N$383,2,FALSE)+N329,0)</f>
        <v>0</v>
      </c>
      <c r="P330" s="1" t="str">
        <f t="shared" si="49"/>
        <v/>
      </c>
      <c r="Q330" t="str">
        <f t="shared" si="50"/>
        <v/>
      </c>
    </row>
    <row r="331" spans="6:17" x14ac:dyDescent="0.25">
      <c r="F331" t="str">
        <f t="shared" ca="1" si="46"/>
        <v>Minggu 47 (11/13/23 - 11/19/23)</v>
      </c>
      <c r="G331">
        <f t="shared" si="44"/>
        <v>47</v>
      </c>
      <c r="H331" t="str">
        <f t="shared" ca="1" si="47"/>
        <v>Bulan 12 (Nov 23)</v>
      </c>
      <c r="I331">
        <f t="shared" si="51"/>
        <v>12</v>
      </c>
      <c r="J331" s="1">
        <f t="shared" si="52"/>
        <v>45246</v>
      </c>
      <c r="K331" s="1">
        <f t="shared" ca="1" si="45"/>
        <v>45246</v>
      </c>
      <c r="M331" s="1">
        <f t="shared" si="48"/>
        <v>0</v>
      </c>
      <c r="N331">
        <v>326</v>
      </c>
      <c r="O331" s="1">
        <f ca="1">OFFSET($M$6,VLOOKUP('Vacation Summary - Custom'!$D$5,Dummy!$M$6:$N$383,2,FALSE)+N330,0)</f>
        <v>0</v>
      </c>
      <c r="P331" s="1" t="str">
        <f t="shared" si="49"/>
        <v/>
      </c>
      <c r="Q331" t="str">
        <f t="shared" si="50"/>
        <v/>
      </c>
    </row>
    <row r="332" spans="6:17" x14ac:dyDescent="0.25">
      <c r="F332" t="str">
        <f t="shared" ca="1" si="46"/>
        <v>Minggu 47 (11/13/23 - 11/19/23)</v>
      </c>
      <c r="G332">
        <f t="shared" si="44"/>
        <v>47</v>
      </c>
      <c r="H332" t="str">
        <f t="shared" ca="1" si="47"/>
        <v>Bulan 12 (Nov 23)</v>
      </c>
      <c r="I332">
        <f t="shared" si="51"/>
        <v>12</v>
      </c>
      <c r="J332" s="1">
        <f t="shared" si="52"/>
        <v>45247</v>
      </c>
      <c r="K332" s="1">
        <f t="shared" ca="1" si="45"/>
        <v>45247</v>
      </c>
      <c r="M332" s="1">
        <f t="shared" si="48"/>
        <v>0</v>
      </c>
      <c r="N332">
        <v>327</v>
      </c>
      <c r="O332" s="1">
        <f ca="1">OFFSET($M$6,VLOOKUP('Vacation Summary - Custom'!$D$5,Dummy!$M$6:$N$383,2,FALSE)+N331,0)</f>
        <v>0</v>
      </c>
      <c r="P332" s="1" t="str">
        <f t="shared" si="49"/>
        <v/>
      </c>
      <c r="Q332" t="str">
        <f t="shared" si="50"/>
        <v/>
      </c>
    </row>
    <row r="333" spans="6:17" x14ac:dyDescent="0.25">
      <c r="F333" t="str">
        <f t="shared" ca="1" si="46"/>
        <v>Minggu 47 (11/13/23 - 11/19/23)</v>
      </c>
      <c r="G333">
        <f t="shared" si="44"/>
        <v>47</v>
      </c>
      <c r="H333" t="str">
        <f t="shared" ca="1" si="47"/>
        <v>Bulan 12 (Nov 23)</v>
      </c>
      <c r="I333">
        <f t="shared" si="51"/>
        <v>12</v>
      </c>
      <c r="J333" s="1">
        <f t="shared" si="52"/>
        <v>45248</v>
      </c>
      <c r="K333" s="1">
        <f t="shared" ca="1" si="45"/>
        <v>45248</v>
      </c>
      <c r="M333" s="1">
        <f t="shared" si="48"/>
        <v>0</v>
      </c>
      <c r="N333">
        <v>328</v>
      </c>
      <c r="O333" s="1">
        <f ca="1">OFFSET($M$6,VLOOKUP('Vacation Summary - Custom'!$D$5,Dummy!$M$6:$N$383,2,FALSE)+N332,0)</f>
        <v>0</v>
      </c>
      <c r="P333" s="1" t="str">
        <f t="shared" si="49"/>
        <v/>
      </c>
      <c r="Q333" t="str">
        <f t="shared" si="50"/>
        <v/>
      </c>
    </row>
    <row r="334" spans="6:17" x14ac:dyDescent="0.25">
      <c r="F334" t="str">
        <f t="shared" ca="1" si="46"/>
        <v>Minggu 47 (11/13/23 - 11/19/23)</v>
      </c>
      <c r="G334">
        <f t="shared" ref="G334:G383" si="53">G327+1</f>
        <v>47</v>
      </c>
      <c r="H334" t="str">
        <f t="shared" ca="1" si="47"/>
        <v>Bulan 12 (Nov 23)</v>
      </c>
      <c r="I334">
        <f t="shared" si="51"/>
        <v>12</v>
      </c>
      <c r="J334" s="1">
        <f t="shared" si="52"/>
        <v>45249</v>
      </c>
      <c r="K334" s="1">
        <f t="shared" ca="1" si="45"/>
        <v>45249</v>
      </c>
      <c r="M334" s="1">
        <f t="shared" si="48"/>
        <v>0</v>
      </c>
      <c r="N334">
        <v>329</v>
      </c>
      <c r="O334" s="1">
        <f ca="1">OFFSET($M$6,VLOOKUP('Vacation Summary - Custom'!$D$5,Dummy!$M$6:$N$383,2,FALSE)+N333,0)</f>
        <v>0</v>
      </c>
      <c r="P334" s="1" t="str">
        <f t="shared" si="49"/>
        <v/>
      </c>
      <c r="Q334" t="str">
        <f t="shared" si="50"/>
        <v/>
      </c>
    </row>
    <row r="335" spans="6:17" x14ac:dyDescent="0.25">
      <c r="F335" t="str">
        <f t="shared" ca="1" si="46"/>
        <v>Minggu 48 (11/20/23 - 11/26/23)</v>
      </c>
      <c r="G335">
        <f t="shared" si="53"/>
        <v>48</v>
      </c>
      <c r="H335" t="str">
        <f t="shared" ca="1" si="47"/>
        <v>Bulan 12 (Nov 23)</v>
      </c>
      <c r="I335">
        <f t="shared" si="51"/>
        <v>12</v>
      </c>
      <c r="J335" s="1">
        <f t="shared" si="52"/>
        <v>45250</v>
      </c>
      <c r="K335" s="1">
        <f t="shared" ca="1" si="45"/>
        <v>45250</v>
      </c>
      <c r="M335" s="1">
        <f t="shared" si="48"/>
        <v>0</v>
      </c>
      <c r="N335">
        <v>330</v>
      </c>
      <c r="O335" s="1">
        <f ca="1">OFFSET($M$6,VLOOKUP('Vacation Summary - Custom'!$D$5,Dummy!$M$6:$N$383,2,FALSE)+N334,0)</f>
        <v>0</v>
      </c>
      <c r="P335" s="1" t="str">
        <f t="shared" si="49"/>
        <v/>
      </c>
      <c r="Q335" t="str">
        <f t="shared" si="50"/>
        <v/>
      </c>
    </row>
    <row r="336" spans="6:17" x14ac:dyDescent="0.25">
      <c r="F336" t="str">
        <f t="shared" ca="1" si="46"/>
        <v>Minggu 48 (11/20/23 - 11/26/23)</v>
      </c>
      <c r="G336">
        <f t="shared" si="53"/>
        <v>48</v>
      </c>
      <c r="H336" t="str">
        <f t="shared" ca="1" si="47"/>
        <v>Bulan 12 (Nov 23)</v>
      </c>
      <c r="I336">
        <f t="shared" si="51"/>
        <v>12</v>
      </c>
      <c r="J336" s="1">
        <f t="shared" si="52"/>
        <v>45251</v>
      </c>
      <c r="K336" s="1">
        <f t="shared" ca="1" si="45"/>
        <v>45251</v>
      </c>
      <c r="M336" s="1">
        <f t="shared" si="48"/>
        <v>0</v>
      </c>
      <c r="N336">
        <v>331</v>
      </c>
      <c r="O336" s="1">
        <f ca="1">OFFSET($M$6,VLOOKUP('Vacation Summary - Custom'!$D$5,Dummy!$M$6:$N$383,2,FALSE)+N335,0)</f>
        <v>0</v>
      </c>
      <c r="P336" s="1" t="str">
        <f t="shared" si="49"/>
        <v/>
      </c>
      <c r="Q336" t="str">
        <f t="shared" si="50"/>
        <v/>
      </c>
    </row>
    <row r="337" spans="6:17" x14ac:dyDescent="0.25">
      <c r="F337" t="str">
        <f t="shared" ca="1" si="46"/>
        <v>Minggu 48 (11/20/23 - 11/26/23)</v>
      </c>
      <c r="G337">
        <f t="shared" si="53"/>
        <v>48</v>
      </c>
      <c r="H337" t="str">
        <f t="shared" ca="1" si="47"/>
        <v>Bulan 12 (Nov 23)</v>
      </c>
      <c r="I337">
        <f t="shared" si="51"/>
        <v>12</v>
      </c>
      <c r="J337" s="1">
        <f t="shared" si="52"/>
        <v>45252</v>
      </c>
      <c r="K337" s="1">
        <f t="shared" ca="1" si="45"/>
        <v>45252</v>
      </c>
      <c r="M337" s="1">
        <f t="shared" si="48"/>
        <v>0</v>
      </c>
      <c r="N337">
        <v>332</v>
      </c>
      <c r="O337" s="1">
        <f ca="1">OFFSET($M$6,VLOOKUP('Vacation Summary - Custom'!$D$5,Dummy!$M$6:$N$383,2,FALSE)+N336,0)</f>
        <v>0</v>
      </c>
      <c r="P337" s="1" t="str">
        <f t="shared" si="49"/>
        <v/>
      </c>
      <c r="Q337" t="str">
        <f t="shared" si="50"/>
        <v/>
      </c>
    </row>
    <row r="338" spans="6:17" x14ac:dyDescent="0.25">
      <c r="F338" t="str">
        <f t="shared" ca="1" si="46"/>
        <v>Minggu 48 (11/20/23 - 11/26/23)</v>
      </c>
      <c r="G338">
        <f t="shared" si="53"/>
        <v>48</v>
      </c>
      <c r="H338" t="str">
        <f t="shared" ca="1" si="47"/>
        <v>Bulan 12 (Nov 23)</v>
      </c>
      <c r="I338">
        <f t="shared" si="51"/>
        <v>12</v>
      </c>
      <c r="J338" s="1">
        <f t="shared" si="52"/>
        <v>45253</v>
      </c>
      <c r="K338" s="1">
        <f t="shared" ca="1" si="45"/>
        <v>45253</v>
      </c>
      <c r="M338" s="1">
        <f t="shared" si="48"/>
        <v>0</v>
      </c>
      <c r="N338">
        <v>333</v>
      </c>
      <c r="O338" s="1">
        <f ca="1">OFFSET($M$6,VLOOKUP('Vacation Summary - Custom'!$D$5,Dummy!$M$6:$N$383,2,FALSE)+N337,0)</f>
        <v>0</v>
      </c>
      <c r="P338" s="1" t="str">
        <f t="shared" si="49"/>
        <v/>
      </c>
      <c r="Q338" t="str">
        <f t="shared" si="50"/>
        <v/>
      </c>
    </row>
    <row r="339" spans="6:17" x14ac:dyDescent="0.25">
      <c r="F339" t="str">
        <f t="shared" ca="1" si="46"/>
        <v>Minggu 48 (11/20/23 - 11/26/23)</v>
      </c>
      <c r="G339">
        <f t="shared" si="53"/>
        <v>48</v>
      </c>
      <c r="H339" t="str">
        <f t="shared" ca="1" si="47"/>
        <v>Bulan 12 (Nov 23)</v>
      </c>
      <c r="I339">
        <f t="shared" si="51"/>
        <v>12</v>
      </c>
      <c r="J339" s="1">
        <f t="shared" si="52"/>
        <v>45254</v>
      </c>
      <c r="K339" s="1">
        <f t="shared" ca="1" si="45"/>
        <v>45254</v>
      </c>
      <c r="M339" s="1">
        <f t="shared" si="48"/>
        <v>0</v>
      </c>
      <c r="N339">
        <v>334</v>
      </c>
      <c r="O339" s="1">
        <f ca="1">OFFSET($M$6,VLOOKUP('Vacation Summary - Custom'!$D$5,Dummy!$M$6:$N$383,2,FALSE)+N338,0)</f>
        <v>0</v>
      </c>
      <c r="P339" s="1" t="str">
        <f t="shared" si="49"/>
        <v/>
      </c>
      <c r="Q339" t="str">
        <f t="shared" si="50"/>
        <v/>
      </c>
    </row>
    <row r="340" spans="6:17" x14ac:dyDescent="0.25">
      <c r="F340" t="str">
        <f t="shared" ca="1" si="46"/>
        <v>Minggu 48 (11/20/23 - 11/26/23)</v>
      </c>
      <c r="G340">
        <f t="shared" si="53"/>
        <v>48</v>
      </c>
      <c r="H340" t="str">
        <f t="shared" ca="1" si="47"/>
        <v>Bulan 12 (Nov 23)</v>
      </c>
      <c r="I340">
        <f t="shared" si="51"/>
        <v>12</v>
      </c>
      <c r="J340" s="1">
        <f t="shared" si="52"/>
        <v>45255</v>
      </c>
      <c r="K340" s="1">
        <f t="shared" ca="1" si="45"/>
        <v>45255</v>
      </c>
      <c r="M340" s="1">
        <f t="shared" si="48"/>
        <v>0</v>
      </c>
      <c r="N340">
        <v>335</v>
      </c>
      <c r="O340" s="1">
        <f ca="1">OFFSET($M$6,VLOOKUP('Vacation Summary - Custom'!$D$5,Dummy!$M$6:$N$383,2,FALSE)+N339,0)</f>
        <v>0</v>
      </c>
      <c r="P340" s="1" t="str">
        <f t="shared" si="49"/>
        <v/>
      </c>
      <c r="Q340" t="str">
        <f t="shared" si="50"/>
        <v/>
      </c>
    </row>
    <row r="341" spans="6:17" x14ac:dyDescent="0.25">
      <c r="F341" t="str">
        <f t="shared" ca="1" si="46"/>
        <v>Minggu 48 (11/20/23 - 11/26/23)</v>
      </c>
      <c r="G341">
        <f t="shared" si="53"/>
        <v>48</v>
      </c>
      <c r="H341" t="str">
        <f t="shared" ca="1" si="47"/>
        <v>Bulan 12 (Nov 23)</v>
      </c>
      <c r="I341">
        <f t="shared" si="51"/>
        <v>12</v>
      </c>
      <c r="J341" s="1">
        <f t="shared" si="52"/>
        <v>45256</v>
      </c>
      <c r="K341" s="1">
        <f t="shared" ca="1" si="45"/>
        <v>45256</v>
      </c>
      <c r="M341" s="1">
        <f t="shared" si="48"/>
        <v>0</v>
      </c>
      <c r="N341">
        <v>336</v>
      </c>
      <c r="O341" s="1">
        <f ca="1">OFFSET($M$6,VLOOKUP('Vacation Summary - Custom'!$D$5,Dummy!$M$6:$N$383,2,FALSE)+N340,0)</f>
        <v>0</v>
      </c>
      <c r="P341" s="1" t="str">
        <f t="shared" si="49"/>
        <v/>
      </c>
      <c r="Q341" t="str">
        <f t="shared" si="50"/>
        <v/>
      </c>
    </row>
    <row r="342" spans="6:17" x14ac:dyDescent="0.25">
      <c r="F342" t="str">
        <f t="shared" ca="1" si="46"/>
        <v>Minggu 49 (11/27/23 - 12/03/23)</v>
      </c>
      <c r="G342">
        <f t="shared" si="53"/>
        <v>49</v>
      </c>
      <c r="H342" t="str">
        <f t="shared" ca="1" si="47"/>
        <v>Bulan 12 (Nov 23)</v>
      </c>
      <c r="I342">
        <f t="shared" si="51"/>
        <v>12</v>
      </c>
      <c r="J342" s="1">
        <f t="shared" si="52"/>
        <v>45257</v>
      </c>
      <c r="K342" s="1">
        <f t="shared" ca="1" si="45"/>
        <v>45257</v>
      </c>
      <c r="M342" s="1">
        <f t="shared" si="48"/>
        <v>0</v>
      </c>
      <c r="N342">
        <v>337</v>
      </c>
      <c r="O342" s="1">
        <f ca="1">OFFSET($M$6,VLOOKUP('Vacation Summary - Custom'!$D$5,Dummy!$M$6:$N$383,2,FALSE)+N341,0)</f>
        <v>0</v>
      </c>
      <c r="P342" s="1" t="str">
        <f t="shared" si="49"/>
        <v/>
      </c>
      <c r="Q342" t="str">
        <f t="shared" si="50"/>
        <v/>
      </c>
    </row>
    <row r="343" spans="6:17" x14ac:dyDescent="0.25">
      <c r="F343" t="str">
        <f t="shared" ca="1" si="46"/>
        <v>Minggu 49 (11/27/23 - 12/03/23)</v>
      </c>
      <c r="G343">
        <f t="shared" si="53"/>
        <v>49</v>
      </c>
      <c r="H343" t="str">
        <f t="shared" ca="1" si="47"/>
        <v>Bulan 12 (Nov 23)</v>
      </c>
      <c r="I343">
        <f t="shared" si="51"/>
        <v>12</v>
      </c>
      <c r="J343" s="1">
        <f t="shared" si="52"/>
        <v>45258</v>
      </c>
      <c r="K343" s="1">
        <f t="shared" ca="1" si="45"/>
        <v>45258</v>
      </c>
      <c r="M343" s="1">
        <f t="shared" si="48"/>
        <v>0</v>
      </c>
      <c r="N343">
        <v>338</v>
      </c>
      <c r="O343" s="1">
        <f ca="1">OFFSET($M$6,VLOOKUP('Vacation Summary - Custom'!$D$5,Dummy!$M$6:$N$383,2,FALSE)+N342,0)</f>
        <v>0</v>
      </c>
      <c r="P343" s="1" t="str">
        <f t="shared" si="49"/>
        <v/>
      </c>
      <c r="Q343" t="str">
        <f t="shared" si="50"/>
        <v/>
      </c>
    </row>
    <row r="344" spans="6:17" x14ac:dyDescent="0.25">
      <c r="F344" t="str">
        <f t="shared" ca="1" si="46"/>
        <v>Minggu 49 (11/27/23 - 12/03/23)</v>
      </c>
      <c r="G344">
        <f t="shared" si="53"/>
        <v>49</v>
      </c>
      <c r="H344" t="str">
        <f t="shared" ca="1" si="47"/>
        <v>Bulan 12 (Nov 23)</v>
      </c>
      <c r="I344">
        <f t="shared" si="51"/>
        <v>12</v>
      </c>
      <c r="J344" s="1">
        <f t="shared" si="52"/>
        <v>45259</v>
      </c>
      <c r="K344" s="1">
        <f t="shared" ca="1" si="45"/>
        <v>45259</v>
      </c>
      <c r="M344" s="1">
        <f t="shared" si="48"/>
        <v>0</v>
      </c>
      <c r="N344">
        <v>339</v>
      </c>
      <c r="O344" s="1">
        <f ca="1">OFFSET($M$6,VLOOKUP('Vacation Summary - Custom'!$D$5,Dummy!$M$6:$N$383,2,FALSE)+N343,0)</f>
        <v>0</v>
      </c>
      <c r="P344" s="1" t="str">
        <f t="shared" si="49"/>
        <v/>
      </c>
      <c r="Q344" t="str">
        <f t="shared" si="50"/>
        <v/>
      </c>
    </row>
    <row r="345" spans="6:17" x14ac:dyDescent="0.25">
      <c r="F345" t="str">
        <f t="shared" ca="1" si="46"/>
        <v>Minggu 49 (11/27/23 - 12/03/23)</v>
      </c>
      <c r="G345">
        <f t="shared" si="53"/>
        <v>49</v>
      </c>
      <c r="H345" t="str">
        <f t="shared" ca="1" si="47"/>
        <v>Bulan 12 (Nov 23)</v>
      </c>
      <c r="I345">
        <f t="shared" si="51"/>
        <v>12</v>
      </c>
      <c r="J345" s="1">
        <f t="shared" si="52"/>
        <v>45260</v>
      </c>
      <c r="K345" s="1">
        <f t="shared" ca="1" si="45"/>
        <v>45260</v>
      </c>
      <c r="M345" s="1">
        <f t="shared" si="48"/>
        <v>0</v>
      </c>
      <c r="N345">
        <v>340</v>
      </c>
      <c r="O345" s="1">
        <f ca="1">OFFSET($M$6,VLOOKUP('Vacation Summary - Custom'!$D$5,Dummy!$M$6:$N$383,2,FALSE)+N344,0)</f>
        <v>0</v>
      </c>
      <c r="P345" s="1" t="str">
        <f t="shared" si="49"/>
        <v/>
      </c>
      <c r="Q345" t="str">
        <f t="shared" si="50"/>
        <v/>
      </c>
    </row>
    <row r="346" spans="6:17" x14ac:dyDescent="0.25">
      <c r="F346" t="str">
        <f t="shared" ca="1" si="46"/>
        <v>Minggu 49 (11/27/23 - 12/03/23)</v>
      </c>
      <c r="G346">
        <f t="shared" si="53"/>
        <v>49</v>
      </c>
      <c r="H346" t="str">
        <f t="shared" ca="1" si="47"/>
        <v>Bulan 13 (Dec 23)</v>
      </c>
      <c r="I346">
        <f t="shared" si="51"/>
        <v>13</v>
      </c>
      <c r="J346" s="1">
        <f t="shared" si="52"/>
        <v>45261</v>
      </c>
      <c r="K346" s="1">
        <f t="shared" ca="1" si="45"/>
        <v>45261</v>
      </c>
      <c r="M346" s="1">
        <f t="shared" si="48"/>
        <v>0</v>
      </c>
      <c r="N346">
        <v>341</v>
      </c>
      <c r="O346" s="1">
        <f ca="1">OFFSET($M$6,VLOOKUP('Vacation Summary - Custom'!$D$5,Dummy!$M$6:$N$383,2,FALSE)+N345,0)</f>
        <v>0</v>
      </c>
      <c r="P346" s="1" t="str">
        <f t="shared" si="49"/>
        <v/>
      </c>
      <c r="Q346" t="str">
        <f t="shared" si="50"/>
        <v/>
      </c>
    </row>
    <row r="347" spans="6:17" x14ac:dyDescent="0.25">
      <c r="F347" t="str">
        <f t="shared" ca="1" si="46"/>
        <v>Minggu 49 (11/27/23 - 12/03/23)</v>
      </c>
      <c r="G347">
        <f t="shared" si="53"/>
        <v>49</v>
      </c>
      <c r="H347" t="str">
        <f t="shared" ca="1" si="47"/>
        <v>Bulan 13 (Dec 23)</v>
      </c>
      <c r="I347">
        <f t="shared" si="51"/>
        <v>13</v>
      </c>
      <c r="J347" s="1">
        <f t="shared" si="52"/>
        <v>45262</v>
      </c>
      <c r="K347" s="1">
        <f t="shared" ca="1" si="45"/>
        <v>45262</v>
      </c>
      <c r="M347" s="1">
        <f t="shared" si="48"/>
        <v>0</v>
      </c>
      <c r="N347">
        <v>342</v>
      </c>
      <c r="O347" s="1">
        <f ca="1">OFFSET($M$6,VLOOKUP('Vacation Summary - Custom'!$D$5,Dummy!$M$6:$N$383,2,FALSE)+N346,0)</f>
        <v>0</v>
      </c>
      <c r="P347" s="1" t="str">
        <f t="shared" si="49"/>
        <v/>
      </c>
      <c r="Q347" t="str">
        <f t="shared" si="50"/>
        <v/>
      </c>
    </row>
    <row r="348" spans="6:17" x14ac:dyDescent="0.25">
      <c r="F348" t="str">
        <f t="shared" ca="1" si="46"/>
        <v>Minggu 49 (11/27/23 - 12/03/23)</v>
      </c>
      <c r="G348">
        <f t="shared" si="53"/>
        <v>49</v>
      </c>
      <c r="H348" t="str">
        <f t="shared" ca="1" si="47"/>
        <v>Bulan 13 (Dec 23)</v>
      </c>
      <c r="I348">
        <f t="shared" si="51"/>
        <v>13</v>
      </c>
      <c r="J348" s="1">
        <f t="shared" si="52"/>
        <v>45263</v>
      </c>
      <c r="K348" s="1">
        <f t="shared" ca="1" si="45"/>
        <v>45263</v>
      </c>
      <c r="M348" s="1">
        <f t="shared" si="48"/>
        <v>0</v>
      </c>
      <c r="N348">
        <v>343</v>
      </c>
      <c r="O348" s="1">
        <f ca="1">OFFSET($M$6,VLOOKUP('Vacation Summary - Custom'!$D$5,Dummy!$M$6:$N$383,2,FALSE)+N347,0)</f>
        <v>0</v>
      </c>
      <c r="P348" s="1" t="str">
        <f t="shared" si="49"/>
        <v/>
      </c>
      <c r="Q348" t="str">
        <f t="shared" si="50"/>
        <v/>
      </c>
    </row>
    <row r="349" spans="6:17" x14ac:dyDescent="0.25">
      <c r="F349" t="str">
        <f t="shared" ca="1" si="46"/>
        <v>Minggu 50 (12/04/23 - 12/10/23)</v>
      </c>
      <c r="G349">
        <f t="shared" si="53"/>
        <v>50</v>
      </c>
      <c r="H349" t="str">
        <f t="shared" ca="1" si="47"/>
        <v>Bulan 13 (Dec 23)</v>
      </c>
      <c r="I349">
        <f t="shared" si="51"/>
        <v>13</v>
      </c>
      <c r="J349" s="1">
        <f t="shared" si="52"/>
        <v>45264</v>
      </c>
      <c r="K349" s="1">
        <f t="shared" ca="1" si="45"/>
        <v>45264</v>
      </c>
      <c r="M349" s="1">
        <f t="shared" si="48"/>
        <v>0</v>
      </c>
      <c r="N349">
        <v>344</v>
      </c>
      <c r="O349" s="1">
        <f ca="1">OFFSET($M$6,VLOOKUP('Vacation Summary - Custom'!$D$5,Dummy!$M$6:$N$383,2,FALSE)+N348,0)</f>
        <v>0</v>
      </c>
      <c r="P349" s="1" t="str">
        <f t="shared" si="49"/>
        <v/>
      </c>
      <c r="Q349" t="str">
        <f t="shared" si="50"/>
        <v/>
      </c>
    </row>
    <row r="350" spans="6:17" x14ac:dyDescent="0.25">
      <c r="F350" t="str">
        <f t="shared" ca="1" si="46"/>
        <v>Minggu 50 (12/04/23 - 12/10/23)</v>
      </c>
      <c r="G350">
        <f t="shared" si="53"/>
        <v>50</v>
      </c>
      <c r="H350" t="str">
        <f t="shared" ca="1" si="47"/>
        <v>Bulan 13 (Dec 23)</v>
      </c>
      <c r="I350">
        <f t="shared" si="51"/>
        <v>13</v>
      </c>
      <c r="J350" s="1">
        <f t="shared" si="52"/>
        <v>45265</v>
      </c>
      <c r="K350" s="1">
        <f t="shared" ca="1" si="45"/>
        <v>45265</v>
      </c>
      <c r="M350" s="1">
        <f t="shared" si="48"/>
        <v>0</v>
      </c>
      <c r="N350">
        <v>345</v>
      </c>
      <c r="O350" s="1">
        <f ca="1">OFFSET($M$6,VLOOKUP('Vacation Summary - Custom'!$D$5,Dummy!$M$6:$N$383,2,FALSE)+N349,0)</f>
        <v>0</v>
      </c>
      <c r="P350" s="1" t="str">
        <f t="shared" si="49"/>
        <v/>
      </c>
      <c r="Q350" t="str">
        <f t="shared" si="50"/>
        <v/>
      </c>
    </row>
    <row r="351" spans="6:17" x14ac:dyDescent="0.25">
      <c r="F351" t="str">
        <f t="shared" ca="1" si="46"/>
        <v>Minggu 50 (12/04/23 - 12/10/23)</v>
      </c>
      <c r="G351">
        <f t="shared" si="53"/>
        <v>50</v>
      </c>
      <c r="H351" t="str">
        <f t="shared" ca="1" si="47"/>
        <v>Bulan 13 (Dec 23)</v>
      </c>
      <c r="I351">
        <f t="shared" si="51"/>
        <v>13</v>
      </c>
      <c r="J351" s="1">
        <f t="shared" si="52"/>
        <v>45266</v>
      </c>
      <c r="K351" s="1">
        <f t="shared" ca="1" si="45"/>
        <v>45266</v>
      </c>
      <c r="M351" s="1">
        <f t="shared" si="48"/>
        <v>0</v>
      </c>
      <c r="N351">
        <v>346</v>
      </c>
      <c r="O351" s="1">
        <f ca="1">OFFSET($M$6,VLOOKUP('Vacation Summary - Custom'!$D$5,Dummy!$M$6:$N$383,2,FALSE)+N350,0)</f>
        <v>0</v>
      </c>
      <c r="P351" s="1" t="str">
        <f t="shared" si="49"/>
        <v/>
      </c>
      <c r="Q351" t="str">
        <f t="shared" si="50"/>
        <v/>
      </c>
    </row>
    <row r="352" spans="6:17" x14ac:dyDescent="0.25">
      <c r="F352" t="str">
        <f t="shared" ca="1" si="46"/>
        <v>Minggu 50 (12/04/23 - 12/10/23)</v>
      </c>
      <c r="G352">
        <f t="shared" si="53"/>
        <v>50</v>
      </c>
      <c r="H352" t="str">
        <f t="shared" ca="1" si="47"/>
        <v>Bulan 13 (Dec 23)</v>
      </c>
      <c r="I352">
        <f t="shared" si="51"/>
        <v>13</v>
      </c>
      <c r="J352" s="1">
        <f t="shared" si="52"/>
        <v>45267</v>
      </c>
      <c r="K352" s="1">
        <f t="shared" ca="1" si="45"/>
        <v>45267</v>
      </c>
      <c r="M352" s="1">
        <f t="shared" si="48"/>
        <v>0</v>
      </c>
      <c r="N352">
        <v>347</v>
      </c>
      <c r="O352" s="1">
        <f ca="1">OFFSET($M$6,VLOOKUP('Vacation Summary - Custom'!$D$5,Dummy!$M$6:$N$383,2,FALSE)+N351,0)</f>
        <v>0</v>
      </c>
      <c r="P352" s="1" t="str">
        <f t="shared" si="49"/>
        <v/>
      </c>
      <c r="Q352" t="str">
        <f t="shared" si="50"/>
        <v/>
      </c>
    </row>
    <row r="353" spans="6:17" x14ac:dyDescent="0.25">
      <c r="F353" t="str">
        <f t="shared" ca="1" si="46"/>
        <v>Minggu 50 (12/04/23 - 12/10/23)</v>
      </c>
      <c r="G353">
        <f t="shared" si="53"/>
        <v>50</v>
      </c>
      <c r="H353" t="str">
        <f t="shared" ca="1" si="47"/>
        <v>Bulan 13 (Dec 23)</v>
      </c>
      <c r="I353">
        <f t="shared" si="51"/>
        <v>13</v>
      </c>
      <c r="J353" s="1">
        <f t="shared" si="52"/>
        <v>45268</v>
      </c>
      <c r="K353" s="1">
        <f t="shared" ca="1" si="45"/>
        <v>45268</v>
      </c>
      <c r="M353" s="1">
        <f t="shared" si="48"/>
        <v>0</v>
      </c>
      <c r="N353">
        <v>348</v>
      </c>
      <c r="O353" s="1">
        <f ca="1">OFFSET($M$6,VLOOKUP('Vacation Summary - Custom'!$D$5,Dummy!$M$6:$N$383,2,FALSE)+N352,0)</f>
        <v>0</v>
      </c>
      <c r="P353" s="1" t="str">
        <f t="shared" si="49"/>
        <v/>
      </c>
      <c r="Q353" t="str">
        <f t="shared" si="50"/>
        <v/>
      </c>
    </row>
    <row r="354" spans="6:17" x14ac:dyDescent="0.25">
      <c r="F354" t="str">
        <f t="shared" ca="1" si="46"/>
        <v>Minggu 50 (12/04/23 - 12/10/23)</v>
      </c>
      <c r="G354">
        <f t="shared" si="53"/>
        <v>50</v>
      </c>
      <c r="H354" t="str">
        <f t="shared" ca="1" si="47"/>
        <v>Bulan 13 (Dec 23)</v>
      </c>
      <c r="I354">
        <f t="shared" si="51"/>
        <v>13</v>
      </c>
      <c r="J354" s="1">
        <f t="shared" si="52"/>
        <v>45269</v>
      </c>
      <c r="K354" s="1">
        <f t="shared" ca="1" si="45"/>
        <v>45269</v>
      </c>
      <c r="M354" s="1">
        <f t="shared" si="48"/>
        <v>0</v>
      </c>
      <c r="N354">
        <v>349</v>
      </c>
      <c r="O354" s="1">
        <f ca="1">OFFSET($M$6,VLOOKUP('Vacation Summary - Custom'!$D$5,Dummy!$M$6:$N$383,2,FALSE)+N353,0)</f>
        <v>0</v>
      </c>
      <c r="P354" s="1" t="str">
        <f t="shared" si="49"/>
        <v/>
      </c>
      <c r="Q354" t="str">
        <f t="shared" si="50"/>
        <v/>
      </c>
    </row>
    <row r="355" spans="6:17" x14ac:dyDescent="0.25">
      <c r="F355" t="str">
        <f t="shared" ca="1" si="46"/>
        <v>Minggu 50 (12/04/23 - 12/10/23)</v>
      </c>
      <c r="G355">
        <f t="shared" si="53"/>
        <v>50</v>
      </c>
      <c r="H355" t="str">
        <f t="shared" ca="1" si="47"/>
        <v>Bulan 13 (Dec 23)</v>
      </c>
      <c r="I355">
        <f t="shared" si="51"/>
        <v>13</v>
      </c>
      <c r="J355" s="1">
        <f t="shared" si="52"/>
        <v>45270</v>
      </c>
      <c r="K355" s="1">
        <f t="shared" ca="1" si="45"/>
        <v>45270</v>
      </c>
      <c r="M355" s="1">
        <f t="shared" si="48"/>
        <v>0</v>
      </c>
      <c r="N355">
        <v>350</v>
      </c>
      <c r="O355" s="1">
        <f ca="1">OFFSET($M$6,VLOOKUP('Vacation Summary - Custom'!$D$5,Dummy!$M$6:$N$383,2,FALSE)+N354,0)</f>
        <v>0</v>
      </c>
      <c r="P355" s="1" t="str">
        <f t="shared" si="49"/>
        <v/>
      </c>
      <c r="Q355" t="str">
        <f t="shared" si="50"/>
        <v/>
      </c>
    </row>
    <row r="356" spans="6:17" x14ac:dyDescent="0.25">
      <c r="F356" t="str">
        <f t="shared" ca="1" si="46"/>
        <v>Minggu 51 (12/11/23 - 12/17/23)</v>
      </c>
      <c r="G356">
        <f t="shared" si="53"/>
        <v>51</v>
      </c>
      <c r="H356" t="str">
        <f t="shared" ca="1" si="47"/>
        <v>Bulan 13 (Dec 23)</v>
      </c>
      <c r="I356">
        <f t="shared" si="51"/>
        <v>13</v>
      </c>
      <c r="J356" s="1">
        <f t="shared" si="52"/>
        <v>45271</v>
      </c>
      <c r="K356" s="1">
        <f t="shared" ca="1" si="45"/>
        <v>45271</v>
      </c>
      <c r="M356" s="1">
        <f t="shared" si="48"/>
        <v>0</v>
      </c>
      <c r="N356">
        <v>351</v>
      </c>
      <c r="O356" s="1">
        <f ca="1">OFFSET($M$6,VLOOKUP('Vacation Summary - Custom'!$D$5,Dummy!$M$6:$N$383,2,FALSE)+N355,0)</f>
        <v>0</v>
      </c>
      <c r="P356" s="1" t="str">
        <f t="shared" si="49"/>
        <v/>
      </c>
      <c r="Q356" t="str">
        <f t="shared" si="50"/>
        <v/>
      </c>
    </row>
    <row r="357" spans="6:17" x14ac:dyDescent="0.25">
      <c r="F357" t="str">
        <f t="shared" ca="1" si="46"/>
        <v>Minggu 51 (12/11/23 - 12/17/23)</v>
      </c>
      <c r="G357">
        <f t="shared" si="53"/>
        <v>51</v>
      </c>
      <c r="H357" t="str">
        <f t="shared" ca="1" si="47"/>
        <v>Bulan 13 (Dec 23)</v>
      </c>
      <c r="I357">
        <f t="shared" si="51"/>
        <v>13</v>
      </c>
      <c r="J357" s="1">
        <f t="shared" si="52"/>
        <v>45272</v>
      </c>
      <c r="K357" s="1">
        <f t="shared" ca="1" si="45"/>
        <v>45272</v>
      </c>
      <c r="M357" s="1">
        <f t="shared" si="48"/>
        <v>0</v>
      </c>
      <c r="N357">
        <v>352</v>
      </c>
      <c r="O357" s="1">
        <f ca="1">OFFSET($M$6,VLOOKUP('Vacation Summary - Custom'!$D$5,Dummy!$M$6:$N$383,2,FALSE)+N356,0)</f>
        <v>0</v>
      </c>
      <c r="P357" s="1" t="str">
        <f t="shared" si="49"/>
        <v/>
      </c>
      <c r="Q357" t="str">
        <f t="shared" si="50"/>
        <v/>
      </c>
    </row>
    <row r="358" spans="6:17" x14ac:dyDescent="0.25">
      <c r="F358" t="str">
        <f t="shared" ca="1" si="46"/>
        <v>Minggu 51 (12/11/23 - 12/17/23)</v>
      </c>
      <c r="G358">
        <f t="shared" si="53"/>
        <v>51</v>
      </c>
      <c r="H358" t="str">
        <f t="shared" ca="1" si="47"/>
        <v>Bulan 13 (Dec 23)</v>
      </c>
      <c r="I358">
        <f t="shared" si="51"/>
        <v>13</v>
      </c>
      <c r="J358" s="1">
        <f t="shared" si="52"/>
        <v>45273</v>
      </c>
      <c r="K358" s="1">
        <f t="shared" ca="1" si="45"/>
        <v>45273</v>
      </c>
      <c r="M358" s="1">
        <f t="shared" si="48"/>
        <v>0</v>
      </c>
      <c r="N358">
        <v>353</v>
      </c>
      <c r="O358" s="1">
        <f ca="1">OFFSET($M$6,VLOOKUP('Vacation Summary - Custom'!$D$5,Dummy!$M$6:$N$383,2,FALSE)+N357,0)</f>
        <v>0</v>
      </c>
      <c r="P358" s="1" t="str">
        <f t="shared" si="49"/>
        <v/>
      </c>
      <c r="Q358" t="str">
        <f t="shared" si="50"/>
        <v/>
      </c>
    </row>
    <row r="359" spans="6:17" x14ac:dyDescent="0.25">
      <c r="F359" t="str">
        <f t="shared" ca="1" si="46"/>
        <v>Minggu 51 (12/11/23 - 12/17/23)</v>
      </c>
      <c r="G359">
        <f t="shared" si="53"/>
        <v>51</v>
      </c>
      <c r="H359" t="str">
        <f t="shared" ca="1" si="47"/>
        <v>Bulan 13 (Dec 23)</v>
      </c>
      <c r="I359">
        <f t="shared" si="51"/>
        <v>13</v>
      </c>
      <c r="J359" s="1">
        <f t="shared" si="52"/>
        <v>45274</v>
      </c>
      <c r="K359" s="1">
        <f t="shared" ca="1" si="45"/>
        <v>45274</v>
      </c>
      <c r="M359" s="1">
        <f t="shared" si="48"/>
        <v>0</v>
      </c>
      <c r="N359">
        <v>354</v>
      </c>
      <c r="O359" s="1">
        <f ca="1">OFFSET($M$6,VLOOKUP('Vacation Summary - Custom'!$D$5,Dummy!$M$6:$N$383,2,FALSE)+N358,0)</f>
        <v>0</v>
      </c>
      <c r="P359" s="1" t="str">
        <f t="shared" si="49"/>
        <v/>
      </c>
      <c r="Q359" t="str">
        <f t="shared" si="50"/>
        <v/>
      </c>
    </row>
    <row r="360" spans="6:17" x14ac:dyDescent="0.25">
      <c r="F360" t="str">
        <f t="shared" ca="1" si="46"/>
        <v>Minggu 51 (12/11/23 - 12/17/23)</v>
      </c>
      <c r="G360">
        <f t="shared" si="53"/>
        <v>51</v>
      </c>
      <c r="H360" t="str">
        <f t="shared" ca="1" si="47"/>
        <v>Bulan 13 (Dec 23)</v>
      </c>
      <c r="I360">
        <f t="shared" si="51"/>
        <v>13</v>
      </c>
      <c r="J360" s="1">
        <f t="shared" si="52"/>
        <v>45275</v>
      </c>
      <c r="K360" s="1">
        <f t="shared" ca="1" si="45"/>
        <v>45275</v>
      </c>
      <c r="M360" s="1">
        <f t="shared" si="48"/>
        <v>0</v>
      </c>
      <c r="N360">
        <v>355</v>
      </c>
      <c r="O360" s="1">
        <f ca="1">OFFSET($M$6,VLOOKUP('Vacation Summary - Custom'!$D$5,Dummy!$M$6:$N$383,2,FALSE)+N359,0)</f>
        <v>0</v>
      </c>
      <c r="P360" s="1" t="str">
        <f t="shared" si="49"/>
        <v/>
      </c>
      <c r="Q360" t="str">
        <f t="shared" si="50"/>
        <v/>
      </c>
    </row>
    <row r="361" spans="6:17" x14ac:dyDescent="0.25">
      <c r="F361" t="str">
        <f t="shared" ca="1" si="46"/>
        <v>Minggu 51 (12/11/23 - 12/17/23)</v>
      </c>
      <c r="G361">
        <f t="shared" si="53"/>
        <v>51</v>
      </c>
      <c r="H361" t="str">
        <f t="shared" ca="1" si="47"/>
        <v>Bulan 13 (Dec 23)</v>
      </c>
      <c r="I361">
        <f t="shared" si="51"/>
        <v>13</v>
      </c>
      <c r="J361" s="1">
        <f t="shared" si="52"/>
        <v>45276</v>
      </c>
      <c r="K361" s="1">
        <f t="shared" ca="1" si="45"/>
        <v>45276</v>
      </c>
      <c r="M361" s="1">
        <f t="shared" si="48"/>
        <v>0</v>
      </c>
      <c r="N361">
        <v>356</v>
      </c>
      <c r="O361" s="1">
        <f ca="1">OFFSET($M$6,VLOOKUP('Vacation Summary - Custom'!$D$5,Dummy!$M$6:$N$383,2,FALSE)+N360,0)</f>
        <v>0</v>
      </c>
      <c r="P361" s="1" t="str">
        <f t="shared" si="49"/>
        <v/>
      </c>
      <c r="Q361" t="str">
        <f t="shared" si="50"/>
        <v/>
      </c>
    </row>
    <row r="362" spans="6:17" x14ac:dyDescent="0.25">
      <c r="F362" t="str">
        <f t="shared" ca="1" si="46"/>
        <v>Minggu 51 (12/11/23 - 12/17/23)</v>
      </c>
      <c r="G362">
        <f t="shared" si="53"/>
        <v>51</v>
      </c>
      <c r="H362" t="str">
        <f t="shared" ca="1" si="47"/>
        <v>Bulan 13 (Dec 23)</v>
      </c>
      <c r="I362">
        <f t="shared" si="51"/>
        <v>13</v>
      </c>
      <c r="J362" s="1">
        <f t="shared" si="52"/>
        <v>45277</v>
      </c>
      <c r="K362" s="1">
        <f t="shared" ca="1" si="45"/>
        <v>45277</v>
      </c>
      <c r="M362" s="1">
        <f t="shared" si="48"/>
        <v>0</v>
      </c>
      <c r="N362">
        <v>357</v>
      </c>
      <c r="O362" s="1">
        <f ca="1">OFFSET($M$6,VLOOKUP('Vacation Summary - Custom'!$D$5,Dummy!$M$6:$N$383,2,FALSE)+N361,0)</f>
        <v>0</v>
      </c>
      <c r="P362" s="1" t="str">
        <f t="shared" si="49"/>
        <v/>
      </c>
      <c r="Q362" t="str">
        <f t="shared" si="50"/>
        <v/>
      </c>
    </row>
    <row r="363" spans="6:17" x14ac:dyDescent="0.25">
      <c r="F363" t="str">
        <f t="shared" ca="1" si="46"/>
        <v>Minggu 52 (12/18/23 - 12/24/23)</v>
      </c>
      <c r="G363">
        <f t="shared" si="53"/>
        <v>52</v>
      </c>
      <c r="H363" t="str">
        <f t="shared" ca="1" si="47"/>
        <v>Bulan 13 (Dec 23)</v>
      </c>
      <c r="I363">
        <f t="shared" si="51"/>
        <v>13</v>
      </c>
      <c r="J363" s="1">
        <f t="shared" si="52"/>
        <v>45278</v>
      </c>
      <c r="K363" s="1">
        <f t="shared" ca="1" si="45"/>
        <v>45278</v>
      </c>
      <c r="M363" s="1">
        <f t="shared" si="48"/>
        <v>0</v>
      </c>
      <c r="N363">
        <v>358</v>
      </c>
      <c r="O363" s="1">
        <f ca="1">OFFSET($M$6,VLOOKUP('Vacation Summary - Custom'!$D$5,Dummy!$M$6:$N$383,2,FALSE)+N362,0)</f>
        <v>0</v>
      </c>
      <c r="P363" s="1" t="str">
        <f t="shared" si="49"/>
        <v/>
      </c>
      <c r="Q363" t="str">
        <f t="shared" si="50"/>
        <v/>
      </c>
    </row>
    <row r="364" spans="6:17" x14ac:dyDescent="0.25">
      <c r="F364" t="str">
        <f t="shared" ca="1" si="46"/>
        <v>Minggu 52 (12/18/23 - 12/24/23)</v>
      </c>
      <c r="G364">
        <f t="shared" si="53"/>
        <v>52</v>
      </c>
      <c r="H364" t="str">
        <f t="shared" ca="1" si="47"/>
        <v>Bulan 13 (Dec 23)</v>
      </c>
      <c r="I364">
        <f t="shared" si="51"/>
        <v>13</v>
      </c>
      <c r="J364" s="1">
        <f t="shared" si="52"/>
        <v>45279</v>
      </c>
      <c r="K364" s="1">
        <f t="shared" ca="1" si="45"/>
        <v>45279</v>
      </c>
      <c r="M364" s="1">
        <f t="shared" si="48"/>
        <v>0</v>
      </c>
      <c r="N364">
        <v>359</v>
      </c>
      <c r="O364" s="1">
        <f ca="1">OFFSET($M$6,VLOOKUP('Vacation Summary - Custom'!$D$5,Dummy!$M$6:$N$383,2,FALSE)+N363,0)</f>
        <v>0</v>
      </c>
      <c r="P364" s="1" t="str">
        <f t="shared" si="49"/>
        <v/>
      </c>
      <c r="Q364" t="str">
        <f t="shared" si="50"/>
        <v/>
      </c>
    </row>
    <row r="365" spans="6:17" x14ac:dyDescent="0.25">
      <c r="F365" t="str">
        <f t="shared" ca="1" si="46"/>
        <v>Minggu 52 (12/18/23 - 12/24/23)</v>
      </c>
      <c r="G365">
        <f t="shared" si="53"/>
        <v>52</v>
      </c>
      <c r="H365" t="str">
        <f t="shared" ca="1" si="47"/>
        <v>Bulan 13 (Dec 23)</v>
      </c>
      <c r="I365">
        <f t="shared" si="51"/>
        <v>13</v>
      </c>
      <c r="J365" s="1">
        <f t="shared" si="52"/>
        <v>45280</v>
      </c>
      <c r="K365" s="1">
        <f t="shared" ca="1" si="45"/>
        <v>45280</v>
      </c>
      <c r="M365" s="1">
        <f t="shared" si="48"/>
        <v>0</v>
      </c>
      <c r="N365">
        <v>360</v>
      </c>
      <c r="O365" s="1">
        <f ca="1">OFFSET($M$6,VLOOKUP('Vacation Summary - Custom'!$D$5,Dummy!$M$6:$N$383,2,FALSE)+N364,0)</f>
        <v>0</v>
      </c>
      <c r="P365" s="1" t="str">
        <f t="shared" si="49"/>
        <v/>
      </c>
      <c r="Q365" t="str">
        <f t="shared" si="50"/>
        <v/>
      </c>
    </row>
    <row r="366" spans="6:17" x14ac:dyDescent="0.25">
      <c r="F366" t="str">
        <f t="shared" ca="1" si="46"/>
        <v>Minggu 52 (12/18/23 - 12/24/23)</v>
      </c>
      <c r="G366">
        <f t="shared" si="53"/>
        <v>52</v>
      </c>
      <c r="H366" t="str">
        <f t="shared" ca="1" si="47"/>
        <v>Bulan 13 (Dec 23)</v>
      </c>
      <c r="I366">
        <f t="shared" si="51"/>
        <v>13</v>
      </c>
      <c r="J366" s="1">
        <f t="shared" si="52"/>
        <v>45281</v>
      </c>
      <c r="K366" s="1">
        <f t="shared" ca="1" si="45"/>
        <v>45281</v>
      </c>
      <c r="M366" s="1">
        <f t="shared" si="48"/>
        <v>0</v>
      </c>
      <c r="N366">
        <v>361</v>
      </c>
      <c r="O366" s="1">
        <f ca="1">OFFSET($M$6,VLOOKUP('Vacation Summary - Custom'!$D$5,Dummy!$M$6:$N$383,2,FALSE)+N365,0)</f>
        <v>0</v>
      </c>
      <c r="P366" s="1" t="str">
        <f t="shared" si="49"/>
        <v/>
      </c>
      <c r="Q366" t="str">
        <f t="shared" si="50"/>
        <v/>
      </c>
    </row>
    <row r="367" spans="6:17" x14ac:dyDescent="0.25">
      <c r="F367" t="str">
        <f t="shared" ca="1" si="46"/>
        <v>Minggu 52 (12/18/23 - 12/24/23)</v>
      </c>
      <c r="G367">
        <f t="shared" si="53"/>
        <v>52</v>
      </c>
      <c r="H367" t="str">
        <f t="shared" ca="1" si="47"/>
        <v>Bulan 13 (Dec 23)</v>
      </c>
      <c r="I367">
        <f t="shared" si="51"/>
        <v>13</v>
      </c>
      <c r="J367" s="1">
        <f t="shared" si="52"/>
        <v>45282</v>
      </c>
      <c r="K367" s="1">
        <f t="shared" ca="1" si="45"/>
        <v>45282</v>
      </c>
      <c r="M367" s="1">
        <f t="shared" si="48"/>
        <v>0</v>
      </c>
      <c r="N367">
        <v>362</v>
      </c>
      <c r="O367" s="1">
        <f ca="1">OFFSET($M$6,VLOOKUP('Vacation Summary - Custom'!$D$5,Dummy!$M$6:$N$383,2,FALSE)+N366,0)</f>
        <v>0</v>
      </c>
      <c r="P367" s="1" t="str">
        <f t="shared" si="49"/>
        <v/>
      </c>
      <c r="Q367" t="str">
        <f t="shared" si="50"/>
        <v/>
      </c>
    </row>
    <row r="368" spans="6:17" x14ac:dyDescent="0.25">
      <c r="F368" t="str">
        <f t="shared" ca="1" si="46"/>
        <v>Minggu 52 (12/18/23 - 12/24/23)</v>
      </c>
      <c r="G368">
        <f t="shared" si="53"/>
        <v>52</v>
      </c>
      <c r="H368" t="str">
        <f t="shared" ca="1" si="47"/>
        <v>Bulan 13 (Dec 23)</v>
      </c>
      <c r="I368">
        <f t="shared" si="51"/>
        <v>13</v>
      </c>
      <c r="J368" s="1">
        <f t="shared" si="52"/>
        <v>45283</v>
      </c>
      <c r="K368" s="1">
        <f t="shared" ca="1" si="45"/>
        <v>45283</v>
      </c>
      <c r="M368" s="1">
        <f t="shared" si="48"/>
        <v>0</v>
      </c>
      <c r="N368">
        <v>363</v>
      </c>
      <c r="O368" s="1">
        <f ca="1">OFFSET($M$6,VLOOKUP('Vacation Summary - Custom'!$D$5,Dummy!$M$6:$N$383,2,FALSE)+N367,0)</f>
        <v>0</v>
      </c>
      <c r="P368" s="1" t="str">
        <f t="shared" si="49"/>
        <v/>
      </c>
      <c r="Q368" t="str">
        <f t="shared" si="50"/>
        <v/>
      </c>
    </row>
    <row r="369" spans="6:17" x14ac:dyDescent="0.25">
      <c r="F369" t="str">
        <f t="shared" ca="1" si="46"/>
        <v>Minggu 52 (12/18/23 - 12/24/23)</v>
      </c>
      <c r="G369">
        <f t="shared" si="53"/>
        <v>52</v>
      </c>
      <c r="H369" t="str">
        <f t="shared" ca="1" si="47"/>
        <v>Bulan 13 (Dec 23)</v>
      </c>
      <c r="I369">
        <f t="shared" si="51"/>
        <v>13</v>
      </c>
      <c r="J369" s="1">
        <f t="shared" si="52"/>
        <v>45284</v>
      </c>
      <c r="K369" s="1">
        <f t="shared" ca="1" si="45"/>
        <v>45284</v>
      </c>
      <c r="M369" s="1">
        <f t="shared" si="48"/>
        <v>0</v>
      </c>
      <c r="N369">
        <v>364</v>
      </c>
      <c r="O369" s="1">
        <f ca="1">OFFSET($M$6,VLOOKUP('Vacation Summary - Custom'!$D$5,Dummy!$M$6:$N$383,2,FALSE)+N368,0)</f>
        <v>0</v>
      </c>
      <c r="P369" s="1" t="str">
        <f t="shared" si="49"/>
        <v/>
      </c>
      <c r="Q369" t="str">
        <f t="shared" si="50"/>
        <v/>
      </c>
    </row>
    <row r="370" spans="6:17" x14ac:dyDescent="0.25">
      <c r="F370" t="str">
        <f t="shared" ca="1" si="46"/>
        <v>Minggu 53 (12/25/23 - 12/31/23)</v>
      </c>
      <c r="G370">
        <f t="shared" si="53"/>
        <v>53</v>
      </c>
      <c r="H370" t="str">
        <f t="shared" ca="1" si="47"/>
        <v>Bulan 13 (Dec 23)</v>
      </c>
      <c r="I370">
        <f t="shared" si="51"/>
        <v>13</v>
      </c>
      <c r="J370" s="1">
        <f t="shared" si="52"/>
        <v>45285</v>
      </c>
      <c r="K370" s="1">
        <f t="shared" ca="1" si="45"/>
        <v>45285</v>
      </c>
      <c r="M370" s="1">
        <f t="shared" si="48"/>
        <v>0</v>
      </c>
      <c r="N370">
        <v>365</v>
      </c>
      <c r="O370" s="1">
        <f ca="1">OFFSET($M$6,VLOOKUP('Vacation Summary - Custom'!$D$5,Dummy!$M$6:$N$383,2,FALSE)+N369,0)</f>
        <v>0</v>
      </c>
      <c r="P370" s="1" t="str">
        <f t="shared" si="49"/>
        <v/>
      </c>
      <c r="Q370" t="str">
        <f t="shared" si="50"/>
        <v/>
      </c>
    </row>
    <row r="371" spans="6:17" x14ac:dyDescent="0.25">
      <c r="F371" t="str">
        <f t="shared" ca="1" si="46"/>
        <v>Minggu 53 (12/25/23 - 12/31/23)</v>
      </c>
      <c r="G371">
        <f t="shared" si="53"/>
        <v>53</v>
      </c>
      <c r="H371" t="str">
        <f t="shared" ca="1" si="47"/>
        <v>Bulan 13 (Dec 23)</v>
      </c>
      <c r="I371">
        <f t="shared" si="51"/>
        <v>13</v>
      </c>
      <c r="J371" s="1">
        <f t="shared" si="52"/>
        <v>45286</v>
      </c>
      <c r="K371" s="1">
        <f t="shared" ca="1" si="45"/>
        <v>45286</v>
      </c>
      <c r="M371" s="1">
        <f t="shared" si="48"/>
        <v>0</v>
      </c>
      <c r="N371">
        <v>366</v>
      </c>
      <c r="O371" s="1">
        <f ca="1">OFFSET($M$6,VLOOKUP('Vacation Summary - Custom'!$D$5,Dummy!$M$6:$N$383,2,FALSE)+N370,0)</f>
        <v>0</v>
      </c>
      <c r="P371" s="1" t="str">
        <f t="shared" si="49"/>
        <v/>
      </c>
      <c r="Q371" t="str">
        <f t="shared" si="50"/>
        <v/>
      </c>
    </row>
    <row r="372" spans="6:17" x14ac:dyDescent="0.25">
      <c r="F372" t="str">
        <f t="shared" ca="1" si="46"/>
        <v>Minggu 53 (12/25/23 - 12/31/23)</v>
      </c>
      <c r="G372">
        <f t="shared" si="53"/>
        <v>53</v>
      </c>
      <c r="H372" t="str">
        <f t="shared" ca="1" si="47"/>
        <v>Bulan 13 (Dec 23)</v>
      </c>
      <c r="I372">
        <f t="shared" si="51"/>
        <v>13</v>
      </c>
      <c r="J372" s="1">
        <f t="shared" si="52"/>
        <v>45287</v>
      </c>
      <c r="K372" s="1">
        <f t="shared" ca="1" si="45"/>
        <v>45287</v>
      </c>
      <c r="M372" s="1">
        <f t="shared" si="48"/>
        <v>0</v>
      </c>
      <c r="N372">
        <v>367</v>
      </c>
      <c r="O372" s="1">
        <f ca="1">OFFSET($M$6,VLOOKUP('Vacation Summary - Custom'!$D$5,Dummy!$M$6:$N$383,2,FALSE)+N371,0)</f>
        <v>0</v>
      </c>
      <c r="P372" s="1" t="str">
        <f t="shared" si="49"/>
        <v/>
      </c>
      <c r="Q372" t="str">
        <f t="shared" si="50"/>
        <v/>
      </c>
    </row>
    <row r="373" spans="6:17" x14ac:dyDescent="0.25">
      <c r="F373" t="str">
        <f t="shared" ca="1" si="46"/>
        <v>Minggu 53 (12/25/23 - 12/31/23)</v>
      </c>
      <c r="G373">
        <f t="shared" si="53"/>
        <v>53</v>
      </c>
      <c r="H373" t="str">
        <f t="shared" ca="1" si="47"/>
        <v>Bulan 13 (Dec 23)</v>
      </c>
      <c r="I373">
        <f t="shared" si="51"/>
        <v>13</v>
      </c>
      <c r="J373" s="1">
        <f t="shared" si="52"/>
        <v>45288</v>
      </c>
      <c r="K373" s="1">
        <f t="shared" ca="1" si="45"/>
        <v>45288</v>
      </c>
      <c r="M373" s="1">
        <f t="shared" si="48"/>
        <v>0</v>
      </c>
      <c r="N373">
        <v>368</v>
      </c>
      <c r="O373" s="1">
        <f ca="1">OFFSET($M$6,VLOOKUP('Vacation Summary - Custom'!$D$5,Dummy!$M$6:$N$383,2,FALSE)+N372,0)</f>
        <v>0</v>
      </c>
      <c r="P373" s="1" t="str">
        <f t="shared" si="49"/>
        <v/>
      </c>
      <c r="Q373" t="str">
        <f t="shared" si="50"/>
        <v/>
      </c>
    </row>
    <row r="374" spans="6:17" x14ac:dyDescent="0.25">
      <c r="F374" t="str">
        <f t="shared" ca="1" si="46"/>
        <v>Minggu 53 (12/25/23 - 12/31/23)</v>
      </c>
      <c r="G374">
        <f t="shared" si="53"/>
        <v>53</v>
      </c>
      <c r="H374" t="str">
        <f t="shared" ca="1" si="47"/>
        <v>Bulan 13 (Dec 23)</v>
      </c>
      <c r="I374">
        <f t="shared" si="51"/>
        <v>13</v>
      </c>
      <c r="J374" s="1">
        <f t="shared" si="52"/>
        <v>45289</v>
      </c>
      <c r="K374" s="1">
        <f t="shared" ca="1" si="45"/>
        <v>45289</v>
      </c>
      <c r="M374" s="1">
        <f t="shared" si="48"/>
        <v>0</v>
      </c>
      <c r="N374">
        <v>369</v>
      </c>
      <c r="O374" s="1">
        <f ca="1">OFFSET($M$6,VLOOKUP('Vacation Summary - Custom'!$D$5,Dummy!$M$6:$N$383,2,FALSE)+N373,0)</f>
        <v>0</v>
      </c>
      <c r="P374" s="1" t="str">
        <f t="shared" si="49"/>
        <v/>
      </c>
      <c r="Q374" t="str">
        <f t="shared" si="50"/>
        <v/>
      </c>
    </row>
    <row r="375" spans="6:17" x14ac:dyDescent="0.25">
      <c r="F375" t="str">
        <f t="shared" ca="1" si="46"/>
        <v>Minggu 53 (12/25/23 - 12/31/23)</v>
      </c>
      <c r="G375">
        <f t="shared" si="53"/>
        <v>53</v>
      </c>
      <c r="H375" t="str">
        <f t="shared" ca="1" si="47"/>
        <v>Bulan 13 (Dec 23)</v>
      </c>
      <c r="I375">
        <f t="shared" si="51"/>
        <v>13</v>
      </c>
      <c r="J375" s="1">
        <f t="shared" si="52"/>
        <v>45290</v>
      </c>
      <c r="K375" s="1">
        <f t="shared" ca="1" si="45"/>
        <v>45290</v>
      </c>
      <c r="M375" s="1">
        <f t="shared" si="48"/>
        <v>0</v>
      </c>
      <c r="N375">
        <v>370</v>
      </c>
      <c r="O375" s="1">
        <f ca="1">OFFSET($M$6,VLOOKUP('Vacation Summary - Custom'!$D$5,Dummy!$M$6:$N$383,2,FALSE)+N374,0)</f>
        <v>0</v>
      </c>
      <c r="P375" s="1" t="str">
        <f t="shared" si="49"/>
        <v/>
      </c>
      <c r="Q375" t="str">
        <f t="shared" si="50"/>
        <v/>
      </c>
    </row>
    <row r="376" spans="6:17" x14ac:dyDescent="0.25">
      <c r="F376" t="str">
        <f t="shared" ca="1" si="46"/>
        <v>Minggu 53 (12/25/23 - 12/31/23)</v>
      </c>
      <c r="G376">
        <f t="shared" si="53"/>
        <v>53</v>
      </c>
      <c r="H376" t="str">
        <f t="shared" ca="1" si="47"/>
        <v>Bulan 13 (Dec 23)</v>
      </c>
      <c r="I376">
        <f t="shared" si="51"/>
        <v>13</v>
      </c>
      <c r="J376" s="1">
        <f t="shared" si="52"/>
        <v>45291</v>
      </c>
      <c r="K376" s="1">
        <f t="shared" ca="1" si="45"/>
        <v>45291</v>
      </c>
      <c r="M376" s="1">
        <f t="shared" si="48"/>
        <v>0</v>
      </c>
      <c r="N376">
        <v>371</v>
      </c>
      <c r="O376" s="1">
        <f ca="1">OFFSET($M$6,VLOOKUP('Vacation Summary - Custom'!$D$5,Dummy!$M$6:$N$383,2,FALSE)+N375,0)</f>
        <v>0</v>
      </c>
      <c r="P376" s="1" t="str">
        <f t="shared" si="49"/>
        <v/>
      </c>
      <c r="Q376" t="str">
        <f t="shared" si="50"/>
        <v/>
      </c>
    </row>
    <row r="377" spans="6:17" x14ac:dyDescent="0.25">
      <c r="F377" t="str">
        <f t="shared" ca="1" si="46"/>
        <v>Minggu 54 (01/01/24 - 01/07/24)</v>
      </c>
      <c r="G377">
        <f t="shared" si="53"/>
        <v>54</v>
      </c>
      <c r="H377" t="str">
        <f t="shared" ca="1" si="47"/>
        <v>Bulan 14 (Jan 24)</v>
      </c>
      <c r="I377">
        <f t="shared" si="51"/>
        <v>14</v>
      </c>
      <c r="J377" s="1">
        <f t="shared" si="52"/>
        <v>45292</v>
      </c>
      <c r="K377" s="1">
        <f t="shared" ca="1" si="45"/>
        <v>45292</v>
      </c>
      <c r="M377" s="1">
        <f t="shared" si="48"/>
        <v>0</v>
      </c>
      <c r="N377">
        <v>372</v>
      </c>
      <c r="O377" s="1">
        <f ca="1">OFFSET($M$6,VLOOKUP('Vacation Summary - Custom'!$D$5,Dummy!$M$6:$N$383,2,FALSE)+N376,0)</f>
        <v>0</v>
      </c>
      <c r="P377" s="1" t="str">
        <f t="shared" si="49"/>
        <v/>
      </c>
      <c r="Q377" t="str">
        <f t="shared" si="50"/>
        <v/>
      </c>
    </row>
    <row r="378" spans="6:17" x14ac:dyDescent="0.25">
      <c r="F378" t="str">
        <f t="shared" ca="1" si="46"/>
        <v>Minggu 54 (01/01/24 - 01/07/24)</v>
      </c>
      <c r="G378">
        <f t="shared" si="53"/>
        <v>54</v>
      </c>
      <c r="H378" t="str">
        <f t="shared" ca="1" si="47"/>
        <v>Bulan 14 (Jan 24)</v>
      </c>
      <c r="I378">
        <f t="shared" si="51"/>
        <v>14</v>
      </c>
      <c r="J378" s="1">
        <f t="shared" si="52"/>
        <v>45293</v>
      </c>
      <c r="K378" s="1">
        <f t="shared" ca="1" si="45"/>
        <v>45293</v>
      </c>
      <c r="M378" s="1">
        <f t="shared" si="48"/>
        <v>0</v>
      </c>
      <c r="N378">
        <v>373</v>
      </c>
      <c r="O378" s="1">
        <f ca="1">OFFSET($M$6,VLOOKUP('Vacation Summary - Custom'!$D$5,Dummy!$M$6:$N$383,2,FALSE)+N377,0)</f>
        <v>0</v>
      </c>
      <c r="P378" s="1" t="str">
        <f t="shared" si="49"/>
        <v/>
      </c>
      <c r="Q378" t="str">
        <f t="shared" si="50"/>
        <v/>
      </c>
    </row>
    <row r="379" spans="6:17" x14ac:dyDescent="0.25">
      <c r="F379" t="str">
        <f t="shared" ca="1" si="46"/>
        <v>Minggu 54 (01/01/24 - 01/07/24)</v>
      </c>
      <c r="G379">
        <f t="shared" si="53"/>
        <v>54</v>
      </c>
      <c r="H379" t="str">
        <f t="shared" ca="1" si="47"/>
        <v>Bulan 14 (Jan 24)</v>
      </c>
      <c r="I379">
        <f t="shared" si="51"/>
        <v>14</v>
      </c>
      <c r="J379" s="1">
        <f t="shared" si="52"/>
        <v>45294</v>
      </c>
      <c r="K379" s="1">
        <f t="shared" ca="1" si="45"/>
        <v>45294</v>
      </c>
      <c r="M379" s="1">
        <f t="shared" si="48"/>
        <v>0</v>
      </c>
      <c r="N379">
        <v>374</v>
      </c>
      <c r="O379" s="1">
        <f ca="1">OFFSET($M$6,VLOOKUP('Vacation Summary - Custom'!$D$5,Dummy!$M$6:$N$383,2,FALSE)+N378,0)</f>
        <v>0</v>
      </c>
      <c r="P379" s="1" t="str">
        <f t="shared" si="49"/>
        <v/>
      </c>
      <c r="Q379" t="str">
        <f t="shared" si="50"/>
        <v/>
      </c>
    </row>
    <row r="380" spans="6:17" x14ac:dyDescent="0.25">
      <c r="F380" t="str">
        <f t="shared" ca="1" si="46"/>
        <v>Minggu 54 (01/01/24 - 01/07/24)</v>
      </c>
      <c r="G380">
        <f t="shared" si="53"/>
        <v>54</v>
      </c>
      <c r="H380" t="str">
        <f t="shared" ca="1" si="47"/>
        <v>Bulan 14 (Jan 24)</v>
      </c>
      <c r="I380">
        <f t="shared" si="51"/>
        <v>14</v>
      </c>
      <c r="J380" s="1">
        <f t="shared" si="52"/>
        <v>45295</v>
      </c>
      <c r="K380" s="1">
        <f t="shared" ca="1" si="45"/>
        <v>45295</v>
      </c>
      <c r="M380" s="1">
        <f t="shared" si="48"/>
        <v>0</v>
      </c>
      <c r="N380">
        <v>375</v>
      </c>
      <c r="O380" s="1">
        <f ca="1">OFFSET($M$6,VLOOKUP('Vacation Summary - Custom'!$D$5,Dummy!$M$6:$N$383,2,FALSE)+N379,0)</f>
        <v>0</v>
      </c>
      <c r="P380" s="1" t="str">
        <f t="shared" si="49"/>
        <v/>
      </c>
      <c r="Q380" t="str">
        <f t="shared" si="50"/>
        <v/>
      </c>
    </row>
    <row r="381" spans="6:17" x14ac:dyDescent="0.25">
      <c r="F381" t="str">
        <f t="shared" ca="1" si="46"/>
        <v>Minggu 54 (01/01/24 - 01/07/24)</v>
      </c>
      <c r="G381">
        <f t="shared" si="53"/>
        <v>54</v>
      </c>
      <c r="H381" t="str">
        <f t="shared" ca="1" si="47"/>
        <v>Bulan 14 (Jan 24)</v>
      </c>
      <c r="I381">
        <f t="shared" si="51"/>
        <v>14</v>
      </c>
      <c r="J381" s="1">
        <f t="shared" si="52"/>
        <v>45296</v>
      </c>
      <c r="K381" s="1">
        <f t="shared" ca="1" si="45"/>
        <v>45296</v>
      </c>
      <c r="M381" s="1">
        <f t="shared" si="48"/>
        <v>0</v>
      </c>
      <c r="N381">
        <v>376</v>
      </c>
      <c r="O381" s="1">
        <f ca="1">OFFSET($M$6,VLOOKUP('Vacation Summary - Custom'!$D$5,Dummy!$M$6:$N$383,2,FALSE)+N380,0)</f>
        <v>0</v>
      </c>
      <c r="P381" s="1" t="str">
        <f t="shared" si="49"/>
        <v/>
      </c>
      <c r="Q381" t="str">
        <f t="shared" si="50"/>
        <v/>
      </c>
    </row>
    <row r="382" spans="6:17" x14ac:dyDescent="0.25">
      <c r="F382" t="str">
        <f t="shared" ca="1" si="46"/>
        <v>Minggu 54 (01/01/24 - 01/07/24)</v>
      </c>
      <c r="G382">
        <f t="shared" si="53"/>
        <v>54</v>
      </c>
      <c r="H382" t="str">
        <f t="shared" ca="1" si="47"/>
        <v>Bulan 14 (Jan 24)</v>
      </c>
      <c r="I382">
        <f t="shared" si="51"/>
        <v>14</v>
      </c>
      <c r="J382" s="1">
        <f t="shared" si="52"/>
        <v>45297</v>
      </c>
      <c r="K382" s="1">
        <f t="shared" ca="1" si="45"/>
        <v>45297</v>
      </c>
      <c r="M382" s="1">
        <f t="shared" si="48"/>
        <v>0</v>
      </c>
      <c r="N382">
        <v>377</v>
      </c>
      <c r="O382" s="1">
        <f ca="1">OFFSET($M$6,VLOOKUP('Vacation Summary - Custom'!$D$5,Dummy!$M$6:$N$383,2,FALSE)+N381,0)</f>
        <v>0</v>
      </c>
      <c r="P382" s="1" t="str">
        <f t="shared" si="49"/>
        <v/>
      </c>
      <c r="Q382" t="str">
        <f t="shared" si="50"/>
        <v/>
      </c>
    </row>
    <row r="383" spans="6:17" x14ac:dyDescent="0.25">
      <c r="F383" t="str">
        <f t="shared" ca="1" si="46"/>
        <v>Minggu 54 (01/01/24 - 01/07/24)</v>
      </c>
      <c r="G383">
        <f t="shared" si="53"/>
        <v>54</v>
      </c>
      <c r="H383" t="str">
        <f t="shared" ca="1" si="47"/>
        <v>Bulan 14 (Jan 24)</v>
      </c>
      <c r="I383">
        <f t="shared" si="51"/>
        <v>14</v>
      </c>
      <c r="J383" s="1">
        <f t="shared" si="52"/>
        <v>45298</v>
      </c>
      <c r="K383" s="1">
        <f t="shared" ca="1" si="45"/>
        <v>45298</v>
      </c>
      <c r="M383" s="1">
        <f t="shared" si="48"/>
        <v>0</v>
      </c>
      <c r="N383">
        <v>378</v>
      </c>
      <c r="O383" s="1">
        <f ca="1">OFFSET($M$6,VLOOKUP('Vacation Summary - Custom'!$D$5,Dummy!$M$6:$N$383,2,FALSE)+N382,0)</f>
        <v>0</v>
      </c>
      <c r="P383" s="1" t="str">
        <f t="shared" si="49"/>
        <v/>
      </c>
      <c r="Q383" t="str">
        <f t="shared" si="50"/>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4:O41"/>
  <sheetViews>
    <sheetView zoomScale="80" zoomScaleNormal="80" workbookViewId="0">
      <selection activeCell="A26" sqref="A26"/>
    </sheetView>
  </sheetViews>
  <sheetFormatPr defaultColWidth="12.42578125" defaultRowHeight="15.6" customHeight="1" x14ac:dyDescent="0.25"/>
  <cols>
    <col min="1" max="1" width="12.42578125" style="5" customWidth="1"/>
    <col min="2" max="16384" width="12.42578125" style="5"/>
  </cols>
  <sheetData>
    <row r="4" spans="1:1" s="3" customFormat="1" ht="15.6" customHeight="1" x14ac:dyDescent="0.4">
      <c r="A4" s="2"/>
    </row>
    <row r="5" spans="1:1" s="3" customFormat="1" ht="15.6" customHeight="1" x14ac:dyDescent="0.4">
      <c r="A5" s="4"/>
    </row>
    <row r="40" spans="1:15" s="3" customFormat="1" ht="30" customHeight="1" x14ac:dyDescent="0.4">
      <c r="A40" s="7" t="s">
        <v>46</v>
      </c>
      <c r="B40" s="7"/>
      <c r="C40" s="7"/>
      <c r="D40" s="7"/>
      <c r="E40" s="7"/>
      <c r="F40" s="7"/>
      <c r="G40" s="7"/>
      <c r="H40" s="7"/>
      <c r="I40" s="7"/>
      <c r="J40" s="7"/>
      <c r="K40" s="7"/>
      <c r="L40" s="7"/>
      <c r="M40" s="2"/>
      <c r="N40" s="2"/>
      <c r="O40" s="2"/>
    </row>
    <row r="41" spans="1:15" s="3" customFormat="1" ht="30" customHeight="1" x14ac:dyDescent="0.4">
      <c r="A41" s="8" t="s">
        <v>47</v>
      </c>
      <c r="B41" s="8"/>
      <c r="C41" s="8"/>
      <c r="D41" s="8"/>
      <c r="E41" s="8"/>
      <c r="F41" s="8"/>
      <c r="G41" s="8"/>
      <c r="H41" s="8"/>
      <c r="I41" s="8"/>
      <c r="J41" s="8"/>
      <c r="K41" s="8"/>
      <c r="L41" s="8"/>
      <c r="M41" s="6"/>
      <c r="N41" s="6"/>
      <c r="O41" s="6"/>
    </row>
  </sheetData>
  <mergeCells count="2">
    <mergeCell ref="A40:L40"/>
    <mergeCell ref="A41:L41"/>
  </mergeCells>
  <hyperlinks>
    <hyperlink ref="A41" r:id="rId1" display="https://exceltemplate.net/support/ " xr:uid="{00000000-0004-0000-0600-000000000000}"/>
    <hyperlink ref="A41:L41" r:id="rId2" display="https://exceltemplate.net/support/" xr:uid="{00000000-0004-0000-0600-000001000000}"/>
  </hyperlinks>
  <pageMargins left="0.7" right="0.7" top="0.75" bottom="0.75" header="0.3" footer="0.3"/>
  <pageSetup orientation="portrait" horizontalDpi="1200" verticalDpi="120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Vacation Summary - Weekly</vt:lpstr>
      <vt:lpstr>Vacation Summary - Monthly</vt:lpstr>
      <vt:lpstr>Vacation Summary - Custom</vt:lpstr>
      <vt:lpstr>Vacation Tracker</vt:lpstr>
      <vt:lpstr>How to Use</vt:lpstr>
      <vt:lpstr>Dummy</vt:lpstr>
      <vt:lpstr>Copyright-2</vt:lpstr>
      <vt:lpstr>MonthList</vt:lpstr>
      <vt:lpstr>MonthMatch</vt:lpstr>
      <vt:lpstr>RefAttendance</vt:lpstr>
      <vt:lpstr>WeekList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Vacation Planner</dc:title>
  <cp:lastModifiedBy>ihsan nur rahman</cp:lastModifiedBy>
  <cp:lastPrinted>2015-06-15T06:52:40Z</cp:lastPrinted>
  <dcterms:created xsi:type="dcterms:W3CDTF">2015-06-15T05:40:43Z</dcterms:created>
  <dcterms:modified xsi:type="dcterms:W3CDTF">2024-07-15T07:39:46Z</dcterms:modified>
</cp:coreProperties>
</file>